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kypark/Documents/"/>
    </mc:Choice>
  </mc:AlternateContent>
  <xr:revisionPtr revIDLastSave="0" documentId="8_{B55C740A-C0AA-C84B-97C2-92F8E2733D38}" xr6:coauthVersionLast="47" xr6:coauthVersionMax="47" xr10:uidLastSave="{00000000-0000-0000-0000-000000000000}"/>
  <bookViews>
    <workbookView xWindow="0" yWindow="600" windowWidth="28800" windowHeight="16100" activeTab="9" xr2:uid="{00000000-000D-0000-FFFF-FFFF00000000}"/>
  </bookViews>
  <sheets>
    <sheet name="Checklist" sheetId="1" state="hidden" r:id="rId1"/>
    <sheet name="Private funding" sheetId="2" state="hidden" r:id="rId2"/>
    <sheet name="OFVP Pivot" sheetId="8" r:id="rId3"/>
    <sheet name="OFVP" sheetId="3" r:id="rId4"/>
    <sheet name="IJCIA Pivot" sheetId="10" r:id="rId5"/>
    <sheet name="ICJIA" sheetId="4" r:id="rId6"/>
    <sheet name="Master List" sheetId="5" r:id="rId7"/>
    <sheet name="Master Pivot" sheetId="11" r:id="rId8"/>
    <sheet name="Data Check" sheetId="12" r:id="rId9"/>
    <sheet name="VLookup Lists" sheetId="6" r:id="rId10"/>
  </sheets>
  <definedNames>
    <definedName name="_xlnm._FilterDatabase" localSheetId="5" hidden="1">ICJIA!$A$1:$Q$9583</definedName>
  </definedNames>
  <calcPr calcId="191029"/>
  <pivotCaches>
    <pivotCache cacheId="0" r:id="rId11"/>
    <pivotCache cacheId="1" r:id="rId12"/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0" i="4" l="1"/>
  <c r="N1110" i="4"/>
  <c r="O1110" i="4"/>
  <c r="M1111" i="4"/>
  <c r="N1111" i="4"/>
  <c r="O1111" i="4"/>
  <c r="M1112" i="4"/>
  <c r="N1112" i="4"/>
  <c r="O1112" i="4"/>
  <c r="M1113" i="4"/>
  <c r="N1113" i="4"/>
  <c r="O1113" i="4"/>
  <c r="M1114" i="4"/>
  <c r="N1114" i="4"/>
  <c r="O1114" i="4"/>
  <c r="M1115" i="4"/>
  <c r="N1115" i="4"/>
  <c r="O1115" i="4"/>
  <c r="M1116" i="4"/>
  <c r="N1116" i="4"/>
  <c r="O1116" i="4"/>
  <c r="M1117" i="4"/>
  <c r="N1117" i="4"/>
  <c r="O1117" i="4"/>
  <c r="M1118" i="4"/>
  <c r="N1118" i="4"/>
  <c r="O1118" i="4"/>
  <c r="M1119" i="4"/>
  <c r="N1119" i="4"/>
  <c r="O1119" i="4"/>
  <c r="M1120" i="4"/>
  <c r="N1120" i="4"/>
  <c r="O1120" i="4"/>
  <c r="M1121" i="4"/>
  <c r="N1121" i="4"/>
  <c r="O1121" i="4"/>
  <c r="M1122" i="4"/>
  <c r="N1122" i="4"/>
  <c r="O1122" i="4"/>
  <c r="M1123" i="4"/>
  <c r="N1123" i="4"/>
  <c r="O1123" i="4"/>
  <c r="M1124" i="4"/>
  <c r="N1124" i="4"/>
  <c r="O1124" i="4"/>
  <c r="M1125" i="4"/>
  <c r="N1125" i="4"/>
  <c r="O1125" i="4"/>
  <c r="M1126" i="4"/>
  <c r="N1126" i="4"/>
  <c r="O1126" i="4"/>
  <c r="M1127" i="4"/>
  <c r="N1127" i="4"/>
  <c r="O1127" i="4"/>
  <c r="M1128" i="4"/>
  <c r="N1128" i="4"/>
  <c r="O1128" i="4"/>
  <c r="M1129" i="4"/>
  <c r="N1129" i="4"/>
  <c r="O1129" i="4"/>
  <c r="M1130" i="4"/>
  <c r="N1130" i="4"/>
  <c r="O1130" i="4"/>
  <c r="M1131" i="4"/>
  <c r="N1131" i="4"/>
  <c r="O1131" i="4"/>
  <c r="M1132" i="4"/>
  <c r="N1132" i="4"/>
  <c r="O1132" i="4"/>
  <c r="M1133" i="4"/>
  <c r="N1133" i="4"/>
  <c r="O1133" i="4"/>
  <c r="M1134" i="4"/>
  <c r="N1134" i="4"/>
  <c r="O1134" i="4"/>
  <c r="M1135" i="4"/>
  <c r="N1135" i="4"/>
  <c r="O1135" i="4"/>
  <c r="M1136" i="4"/>
  <c r="N1136" i="4"/>
  <c r="O1136" i="4"/>
  <c r="M1137" i="4"/>
  <c r="N1137" i="4"/>
  <c r="O1137" i="4"/>
  <c r="M1138" i="4"/>
  <c r="N1138" i="4"/>
  <c r="O1138" i="4"/>
  <c r="M1139" i="4"/>
  <c r="N1139" i="4"/>
  <c r="O1139" i="4"/>
  <c r="M1140" i="4"/>
  <c r="N1140" i="4"/>
  <c r="O1140" i="4"/>
  <c r="M1141" i="4"/>
  <c r="N1141" i="4"/>
  <c r="O1141" i="4"/>
  <c r="M1142" i="4"/>
  <c r="N1142" i="4"/>
  <c r="O1142" i="4"/>
  <c r="M1143" i="4"/>
  <c r="N1143" i="4"/>
  <c r="O1143" i="4"/>
  <c r="M1144" i="4"/>
  <c r="N1144" i="4"/>
  <c r="O1144" i="4"/>
  <c r="M1145" i="4"/>
  <c r="N1145" i="4"/>
  <c r="O1145" i="4"/>
  <c r="M1146" i="4"/>
  <c r="N1146" i="4"/>
  <c r="O1146" i="4"/>
  <c r="M1147" i="4"/>
  <c r="N1147" i="4"/>
  <c r="O1147" i="4"/>
  <c r="M1148" i="4"/>
  <c r="N1148" i="4"/>
  <c r="O1148" i="4"/>
  <c r="M1149" i="4"/>
  <c r="N1149" i="4"/>
  <c r="O1149" i="4"/>
  <c r="M1150" i="4"/>
  <c r="N1150" i="4"/>
  <c r="O1150" i="4"/>
  <c r="M1151" i="4"/>
  <c r="N1151" i="4"/>
  <c r="O1151" i="4"/>
  <c r="M1152" i="4"/>
  <c r="N1152" i="4"/>
  <c r="O1152" i="4"/>
  <c r="M1153" i="4"/>
  <c r="N1153" i="4"/>
  <c r="O1153" i="4"/>
  <c r="M1154" i="4"/>
  <c r="N1154" i="4"/>
  <c r="O1154" i="4"/>
  <c r="M1155" i="4"/>
  <c r="N1155" i="4"/>
  <c r="O1155" i="4"/>
  <c r="M1156" i="4"/>
  <c r="N1156" i="4"/>
  <c r="O1156" i="4"/>
  <c r="M1157" i="4"/>
  <c r="N1157" i="4"/>
  <c r="O1157" i="4"/>
  <c r="M1158" i="4"/>
  <c r="N1158" i="4"/>
  <c r="O1158" i="4"/>
  <c r="M1159" i="4"/>
  <c r="N1159" i="4"/>
  <c r="O1159" i="4"/>
  <c r="M1160" i="4"/>
  <c r="N1160" i="4"/>
  <c r="O1160" i="4"/>
  <c r="M1161" i="4"/>
  <c r="N1161" i="4"/>
  <c r="O1161" i="4"/>
  <c r="M1162" i="4"/>
  <c r="N1162" i="4"/>
  <c r="O1162" i="4"/>
  <c r="M1163" i="4"/>
  <c r="N1163" i="4"/>
  <c r="O1163" i="4"/>
  <c r="M1164" i="4"/>
  <c r="N1164" i="4"/>
  <c r="O1164" i="4"/>
  <c r="M1165" i="4"/>
  <c r="N1165" i="4"/>
  <c r="O1165" i="4"/>
  <c r="M1166" i="4"/>
  <c r="N1166" i="4"/>
  <c r="O1166" i="4"/>
  <c r="M1167" i="4"/>
  <c r="N1167" i="4"/>
  <c r="O1167" i="4"/>
  <c r="M1168" i="4"/>
  <c r="N1168" i="4"/>
  <c r="O1168" i="4"/>
  <c r="M1169" i="4"/>
  <c r="N1169" i="4"/>
  <c r="O1169" i="4"/>
  <c r="M1170" i="4"/>
  <c r="N1170" i="4"/>
  <c r="O1170" i="4"/>
  <c r="M1171" i="4"/>
  <c r="N1171" i="4"/>
  <c r="O1171" i="4"/>
  <c r="M1172" i="4"/>
  <c r="N1172" i="4"/>
  <c r="O1172" i="4"/>
  <c r="M1173" i="4"/>
  <c r="N1173" i="4"/>
  <c r="O1173" i="4"/>
  <c r="M1174" i="4"/>
  <c r="N1174" i="4"/>
  <c r="O1174" i="4"/>
  <c r="M1175" i="4"/>
  <c r="N1175" i="4"/>
  <c r="O1175" i="4"/>
  <c r="M1176" i="4"/>
  <c r="N1176" i="4"/>
  <c r="O1176" i="4"/>
  <c r="M1177" i="4"/>
  <c r="N1177" i="4"/>
  <c r="O1177" i="4"/>
  <c r="M1178" i="4"/>
  <c r="N1178" i="4"/>
  <c r="O1178" i="4"/>
  <c r="M1179" i="4"/>
  <c r="N1179" i="4"/>
  <c r="O1179" i="4"/>
  <c r="M1180" i="4"/>
  <c r="N1180" i="4"/>
  <c r="O1180" i="4"/>
  <c r="M1181" i="4"/>
  <c r="N1181" i="4"/>
  <c r="O1181" i="4"/>
  <c r="M1182" i="4"/>
  <c r="N1182" i="4"/>
  <c r="O1182" i="4"/>
  <c r="M1183" i="4"/>
  <c r="N1183" i="4"/>
  <c r="O1183" i="4"/>
  <c r="M1184" i="4"/>
  <c r="N1184" i="4"/>
  <c r="O1184" i="4"/>
  <c r="M1185" i="4"/>
  <c r="N1185" i="4"/>
  <c r="O1185" i="4"/>
  <c r="M1186" i="4"/>
  <c r="N1186" i="4"/>
  <c r="O1186" i="4"/>
  <c r="M1187" i="4"/>
  <c r="N1187" i="4"/>
  <c r="O1187" i="4"/>
  <c r="M1188" i="4"/>
  <c r="N1188" i="4"/>
  <c r="O1188" i="4"/>
  <c r="M1189" i="4"/>
  <c r="N1189" i="4"/>
  <c r="O1189" i="4"/>
  <c r="M1190" i="4"/>
  <c r="N1190" i="4"/>
  <c r="O1190" i="4"/>
  <c r="M1191" i="4"/>
  <c r="N1191" i="4"/>
  <c r="O1191" i="4"/>
  <c r="M1192" i="4"/>
  <c r="N1192" i="4"/>
  <c r="O1192" i="4"/>
  <c r="M1193" i="4"/>
  <c r="N1193" i="4"/>
  <c r="O1193" i="4"/>
  <c r="M1194" i="4"/>
  <c r="N1194" i="4"/>
  <c r="O1194" i="4"/>
  <c r="M1195" i="4"/>
  <c r="N1195" i="4"/>
  <c r="O1195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O2119" i="4"/>
  <c r="O2118" i="4"/>
  <c r="O2117" i="4"/>
  <c r="O2116" i="4"/>
  <c r="O2115" i="4"/>
  <c r="O2114" i="4"/>
  <c r="O2113" i="4"/>
  <c r="O2112" i="4"/>
  <c r="O2111" i="4"/>
  <c r="O2110" i="4"/>
  <c r="O2109" i="4"/>
  <c r="O2108" i="4"/>
  <c r="O2107" i="4"/>
  <c r="O2106" i="4"/>
  <c r="O2105" i="4"/>
  <c r="O2104" i="4"/>
  <c r="O2103" i="4"/>
  <c r="O2102" i="4"/>
  <c r="O2101" i="4"/>
  <c r="O2100" i="4"/>
  <c r="O2099" i="4"/>
  <c r="O2098" i="4"/>
  <c r="O2097" i="4"/>
  <c r="O2096" i="4"/>
  <c r="O2095" i="4"/>
  <c r="O2094" i="4"/>
  <c r="O2093" i="4"/>
  <c r="O2092" i="4"/>
  <c r="O2091" i="4"/>
  <c r="O2090" i="4"/>
  <c r="O2089" i="4"/>
  <c r="O2088" i="4"/>
  <c r="O2087" i="4"/>
  <c r="O2086" i="4"/>
  <c r="O2085" i="4"/>
  <c r="O2084" i="4"/>
  <c r="O2083" i="4"/>
  <c r="O2082" i="4"/>
  <c r="O2081" i="4"/>
  <c r="O2080" i="4"/>
  <c r="O2079" i="4"/>
  <c r="O2078" i="4"/>
  <c r="O2077" i="4"/>
  <c r="O2076" i="4"/>
  <c r="O2075" i="4"/>
  <c r="O2074" i="4"/>
  <c r="O2073" i="4"/>
  <c r="O2072" i="4"/>
  <c r="O2071" i="4"/>
  <c r="O2070" i="4"/>
  <c r="O2069" i="4"/>
  <c r="O2068" i="4"/>
  <c r="O2067" i="4"/>
  <c r="O2066" i="4"/>
  <c r="O2065" i="4"/>
  <c r="O2064" i="4"/>
  <c r="O2063" i="4"/>
  <c r="O2062" i="4"/>
  <c r="O2061" i="4"/>
  <c r="O2060" i="4"/>
  <c r="O2059" i="4"/>
  <c r="O2058" i="4"/>
  <c r="O2057" i="4"/>
  <c r="O2056" i="4"/>
  <c r="O2055" i="4"/>
  <c r="O2054" i="4"/>
  <c r="O2053" i="4"/>
  <c r="O2052" i="4"/>
  <c r="O2051" i="4"/>
  <c r="O2050" i="4"/>
  <c r="O2049" i="4"/>
  <c r="O2048" i="4"/>
  <c r="O2047" i="4"/>
  <c r="O2046" i="4"/>
  <c r="O2045" i="4"/>
  <c r="O2044" i="4"/>
  <c r="O2043" i="4"/>
  <c r="O2042" i="4"/>
  <c r="O2041" i="4"/>
  <c r="O2040" i="4"/>
  <c r="O2039" i="4"/>
  <c r="O2038" i="4"/>
  <c r="O2037" i="4"/>
  <c r="O2036" i="4"/>
  <c r="O2035" i="4"/>
  <c r="O2034" i="4"/>
  <c r="O2033" i="4"/>
  <c r="O2032" i="4"/>
  <c r="O2031" i="4"/>
  <c r="O2030" i="4"/>
  <c r="O2029" i="4"/>
  <c r="O2028" i="4"/>
  <c r="O2027" i="4"/>
  <c r="O2026" i="4"/>
  <c r="O2025" i="4"/>
  <c r="O2024" i="4"/>
  <c r="O2023" i="4"/>
  <c r="O2022" i="4"/>
  <c r="O2021" i="4"/>
  <c r="O2020" i="4"/>
  <c r="O2019" i="4"/>
  <c r="O2018" i="4"/>
  <c r="O2017" i="4"/>
  <c r="O2016" i="4"/>
  <c r="O2015" i="4"/>
  <c r="O2014" i="4"/>
  <c r="O2013" i="4"/>
  <c r="O2012" i="4"/>
  <c r="O2011" i="4"/>
  <c r="O2010" i="4"/>
  <c r="O2009" i="4"/>
  <c r="O2008" i="4"/>
  <c r="O2007" i="4"/>
  <c r="O2006" i="4"/>
  <c r="O2005" i="4"/>
  <c r="O2004" i="4"/>
  <c r="O2003" i="4"/>
  <c r="O2002" i="4"/>
  <c r="O2001" i="4"/>
  <c r="O2000" i="4"/>
  <c r="O1999" i="4"/>
  <c r="O1998" i="4"/>
  <c r="O1997" i="4"/>
  <c r="O1996" i="4"/>
  <c r="O1995" i="4"/>
  <c r="O1994" i="4"/>
  <c r="O1993" i="4"/>
  <c r="O1992" i="4"/>
  <c r="O1991" i="4"/>
  <c r="O1990" i="4"/>
  <c r="O1989" i="4"/>
  <c r="O1988" i="4"/>
  <c r="O1987" i="4"/>
  <c r="O1986" i="4"/>
  <c r="O1985" i="4"/>
  <c r="O1984" i="4"/>
  <c r="O1983" i="4"/>
  <c r="O1982" i="4"/>
  <c r="O1981" i="4"/>
  <c r="O1980" i="4"/>
  <c r="O1979" i="4"/>
  <c r="O1978" i="4"/>
  <c r="O1977" i="4"/>
  <c r="O1976" i="4"/>
  <c r="O1975" i="4"/>
  <c r="O1974" i="4"/>
  <c r="O1973" i="4"/>
  <c r="O1972" i="4"/>
  <c r="O1971" i="4"/>
  <c r="O1970" i="4"/>
  <c r="O1969" i="4"/>
  <c r="O1968" i="4"/>
  <c r="O1967" i="4"/>
  <c r="O1966" i="4"/>
  <c r="O1965" i="4"/>
  <c r="O1964" i="4"/>
  <c r="O1963" i="4"/>
  <c r="O1962" i="4"/>
  <c r="O1961" i="4"/>
  <c r="O1960" i="4"/>
  <c r="O1959" i="4"/>
  <c r="O1958" i="4"/>
  <c r="O1957" i="4"/>
  <c r="O1956" i="4"/>
  <c r="O1955" i="4"/>
  <c r="O1954" i="4"/>
  <c r="O1953" i="4"/>
  <c r="O1952" i="4"/>
  <c r="O1951" i="4"/>
  <c r="O1950" i="4"/>
  <c r="O1949" i="4"/>
  <c r="O1948" i="4"/>
  <c r="O1947" i="4"/>
  <c r="O1946" i="4"/>
  <c r="O1945" i="4"/>
  <c r="O1944" i="4"/>
  <c r="O1943" i="4"/>
  <c r="O1942" i="4"/>
  <c r="O1941" i="4"/>
  <c r="O1940" i="4"/>
  <c r="O1939" i="4"/>
  <c r="O1938" i="4"/>
  <c r="O1937" i="4"/>
  <c r="O1936" i="4"/>
  <c r="O1935" i="4"/>
  <c r="O1934" i="4"/>
  <c r="O1933" i="4"/>
  <c r="O1932" i="4"/>
  <c r="O1931" i="4"/>
  <c r="O1930" i="4"/>
  <c r="O1929" i="4"/>
  <c r="O1928" i="4"/>
  <c r="O1927" i="4"/>
  <c r="O1926" i="4"/>
  <c r="O1925" i="4"/>
  <c r="O1924" i="4"/>
  <c r="O1923" i="4"/>
  <c r="O1922" i="4"/>
  <c r="O1921" i="4"/>
  <c r="O1920" i="4"/>
  <c r="O1919" i="4"/>
  <c r="O1918" i="4"/>
  <c r="O1917" i="4"/>
  <c r="O1916" i="4"/>
  <c r="O1915" i="4"/>
  <c r="O1914" i="4"/>
  <c r="O1913" i="4"/>
  <c r="O1912" i="4"/>
  <c r="O1911" i="4"/>
  <c r="O1910" i="4"/>
  <c r="O1909" i="4"/>
  <c r="O1908" i="4"/>
  <c r="O1907" i="4"/>
  <c r="O1906" i="4"/>
  <c r="O1905" i="4"/>
  <c r="O1904" i="4"/>
  <c r="O1903" i="4"/>
  <c r="O1902" i="4"/>
  <c r="O1901" i="4"/>
  <c r="O1900" i="4"/>
  <c r="O1899" i="4"/>
  <c r="O1898" i="4"/>
  <c r="O1897" i="4"/>
  <c r="O1896" i="4"/>
  <c r="O1895" i="4"/>
  <c r="O1894" i="4"/>
  <c r="O1893" i="4"/>
  <c r="O1892" i="4"/>
  <c r="O1891" i="4"/>
  <c r="O1890" i="4"/>
  <c r="O1889" i="4"/>
  <c r="O1888" i="4"/>
  <c r="O1887" i="4"/>
  <c r="O1886" i="4"/>
  <c r="O1885" i="4"/>
  <c r="O1884" i="4"/>
  <c r="O1883" i="4"/>
  <c r="O1882" i="4"/>
  <c r="O1881" i="4"/>
  <c r="O1880" i="4"/>
  <c r="O1879" i="4"/>
  <c r="O1878" i="4"/>
  <c r="O1877" i="4"/>
  <c r="O1876" i="4"/>
  <c r="O1875" i="4"/>
  <c r="O1874" i="4"/>
  <c r="O1873" i="4"/>
  <c r="O1872" i="4"/>
  <c r="O1871" i="4"/>
  <c r="O1870" i="4"/>
  <c r="O1869" i="4"/>
  <c r="O1868" i="4"/>
  <c r="O1867" i="4"/>
  <c r="O1866" i="4"/>
  <c r="O1865" i="4"/>
  <c r="O1864" i="4"/>
  <c r="O1863" i="4"/>
  <c r="O1862" i="4"/>
  <c r="O1861" i="4"/>
  <c r="O1860" i="4"/>
  <c r="O1859" i="4"/>
  <c r="O1858" i="4"/>
  <c r="O1857" i="4"/>
  <c r="O1856" i="4"/>
  <c r="O1855" i="4"/>
  <c r="O1854" i="4"/>
  <c r="O1853" i="4"/>
  <c r="O1852" i="4"/>
  <c r="O1851" i="4"/>
  <c r="O1850" i="4"/>
  <c r="O1849" i="4"/>
  <c r="O1848" i="4"/>
  <c r="O1847" i="4"/>
  <c r="O1846" i="4"/>
  <c r="O1845" i="4"/>
  <c r="O1844" i="4"/>
  <c r="O1843" i="4"/>
  <c r="O1842" i="4"/>
  <c r="O1841" i="4"/>
  <c r="O1840" i="4"/>
  <c r="O1839" i="4"/>
  <c r="O1838" i="4"/>
  <c r="O1837" i="4"/>
  <c r="O1836" i="4"/>
  <c r="O1835" i="4"/>
  <c r="O1834" i="4"/>
  <c r="O1833" i="4"/>
  <c r="O1832" i="4"/>
  <c r="O1831" i="4"/>
  <c r="O1830" i="4"/>
  <c r="O1829" i="4"/>
  <c r="O1828" i="4"/>
  <c r="O1827" i="4"/>
  <c r="O1826" i="4"/>
  <c r="O1825" i="4"/>
  <c r="O1824" i="4"/>
  <c r="O1823" i="4"/>
  <c r="O1822" i="4"/>
  <c r="O1821" i="4"/>
  <c r="O1820" i="4"/>
  <c r="O1819" i="4"/>
  <c r="O1818" i="4"/>
  <c r="O1817" i="4"/>
  <c r="O1816" i="4"/>
  <c r="O1815" i="4"/>
  <c r="O1814" i="4"/>
  <c r="O1813" i="4"/>
  <c r="O1812" i="4"/>
  <c r="O1811" i="4"/>
  <c r="O1810" i="4"/>
  <c r="O1809" i="4"/>
  <c r="O1808" i="4"/>
  <c r="O1807" i="4"/>
  <c r="O1806" i="4"/>
  <c r="O1805" i="4"/>
  <c r="O1804" i="4"/>
  <c r="O1803" i="4"/>
  <c r="O1802" i="4"/>
  <c r="O1801" i="4"/>
  <c r="O1800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786" i="4"/>
  <c r="O1785" i="4"/>
  <c r="O1784" i="4"/>
  <c r="O1783" i="4"/>
  <c r="O1782" i="4"/>
  <c r="O1781" i="4"/>
  <c r="O1780" i="4"/>
  <c r="O1779" i="4"/>
  <c r="O1778" i="4"/>
  <c r="O1777" i="4"/>
  <c r="O1776" i="4"/>
  <c r="O1775" i="4"/>
  <c r="O1774" i="4"/>
  <c r="O1773" i="4"/>
  <c r="O1772" i="4"/>
  <c r="O1771" i="4"/>
  <c r="O1770" i="4"/>
  <c r="O1769" i="4"/>
  <c r="O1768" i="4"/>
  <c r="O1767" i="4"/>
  <c r="O1766" i="4"/>
  <c r="O1765" i="4"/>
  <c r="O1764" i="4"/>
  <c r="O1763" i="4"/>
  <c r="O1762" i="4"/>
  <c r="O1761" i="4"/>
  <c r="O1760" i="4"/>
  <c r="O1759" i="4"/>
  <c r="O1758" i="4"/>
  <c r="O1757" i="4"/>
  <c r="O1756" i="4"/>
  <c r="O1755" i="4"/>
  <c r="O1754" i="4"/>
  <c r="O1753" i="4"/>
  <c r="O1752" i="4"/>
  <c r="O1751" i="4"/>
  <c r="O1750" i="4"/>
  <c r="O1749" i="4"/>
  <c r="O1748" i="4"/>
  <c r="O1747" i="4"/>
  <c r="O1746" i="4"/>
  <c r="O1745" i="4"/>
  <c r="O1744" i="4"/>
  <c r="O1743" i="4"/>
  <c r="O1742" i="4"/>
  <c r="O1741" i="4"/>
  <c r="O1740" i="4"/>
  <c r="O1739" i="4"/>
  <c r="O1738" i="4"/>
  <c r="O1737" i="4"/>
  <c r="O1736" i="4"/>
  <c r="O1735" i="4"/>
  <c r="O1734" i="4"/>
  <c r="O1733" i="4"/>
  <c r="O1732" i="4"/>
  <c r="O1731" i="4"/>
  <c r="O1730" i="4"/>
  <c r="O1729" i="4"/>
  <c r="O1728" i="4"/>
  <c r="O1727" i="4"/>
  <c r="O1726" i="4"/>
  <c r="O1725" i="4"/>
  <c r="O1724" i="4"/>
  <c r="O1723" i="4"/>
  <c r="O1722" i="4"/>
  <c r="O1721" i="4"/>
  <c r="O1720" i="4"/>
  <c r="O1719" i="4"/>
  <c r="O1718" i="4"/>
  <c r="O1717" i="4"/>
  <c r="O1716" i="4"/>
  <c r="O1715" i="4"/>
  <c r="O1714" i="4"/>
  <c r="O1713" i="4"/>
  <c r="O1712" i="4"/>
  <c r="O1711" i="4"/>
  <c r="O1710" i="4"/>
  <c r="O1709" i="4"/>
  <c r="O1708" i="4"/>
  <c r="O1707" i="4"/>
  <c r="O1706" i="4"/>
  <c r="O1705" i="4"/>
  <c r="O1704" i="4"/>
  <c r="O1703" i="4"/>
  <c r="O1702" i="4"/>
  <c r="O1701" i="4"/>
  <c r="O1700" i="4"/>
  <c r="O1699" i="4"/>
  <c r="O1698" i="4"/>
  <c r="O1697" i="4"/>
  <c r="O1696" i="4"/>
  <c r="O1695" i="4"/>
  <c r="O1694" i="4"/>
  <c r="O1693" i="4"/>
  <c r="O1692" i="4"/>
  <c r="O1691" i="4"/>
  <c r="O1690" i="4"/>
  <c r="O1689" i="4"/>
  <c r="O1688" i="4"/>
  <c r="O1687" i="4"/>
  <c r="O1686" i="4"/>
  <c r="O1685" i="4"/>
  <c r="O1684" i="4"/>
  <c r="O1683" i="4"/>
  <c r="O1682" i="4"/>
  <c r="O1681" i="4"/>
  <c r="O1680" i="4"/>
  <c r="O1679" i="4"/>
  <c r="O1678" i="4"/>
  <c r="O1677" i="4"/>
  <c r="O1676" i="4"/>
  <c r="O1675" i="4"/>
  <c r="O1674" i="4"/>
  <c r="O1673" i="4"/>
  <c r="O1672" i="4"/>
  <c r="O1671" i="4"/>
  <c r="O1670" i="4"/>
  <c r="O1669" i="4"/>
  <c r="O1668" i="4"/>
  <c r="O1667" i="4"/>
  <c r="O1666" i="4"/>
  <c r="O1665" i="4"/>
  <c r="O1664" i="4"/>
  <c r="O1663" i="4"/>
  <c r="O1662" i="4"/>
  <c r="O1661" i="4"/>
  <c r="O1660" i="4"/>
  <c r="O1659" i="4"/>
  <c r="O1658" i="4"/>
  <c r="O1657" i="4"/>
  <c r="O1656" i="4"/>
  <c r="O1655" i="4"/>
  <c r="O1654" i="4"/>
  <c r="O1653" i="4"/>
  <c r="O1652" i="4"/>
  <c r="O1651" i="4"/>
  <c r="O1650" i="4"/>
  <c r="O1649" i="4"/>
  <c r="O1648" i="4"/>
  <c r="O1647" i="4"/>
  <c r="O1646" i="4"/>
  <c r="O1645" i="4"/>
  <c r="O1644" i="4"/>
  <c r="O1643" i="4"/>
  <c r="O1642" i="4"/>
  <c r="O1641" i="4"/>
  <c r="O1640" i="4"/>
  <c r="O1639" i="4"/>
  <c r="O1638" i="4"/>
  <c r="O1637" i="4"/>
  <c r="O1636" i="4"/>
  <c r="O1635" i="4"/>
  <c r="O1634" i="4"/>
  <c r="O1633" i="4"/>
  <c r="O1632" i="4"/>
  <c r="O1631" i="4"/>
  <c r="O1630" i="4"/>
  <c r="O1629" i="4"/>
  <c r="O1628" i="4"/>
  <c r="O1627" i="4"/>
  <c r="O1626" i="4"/>
  <c r="O1625" i="4"/>
  <c r="O1624" i="4"/>
  <c r="O1623" i="4"/>
  <c r="O1622" i="4"/>
  <c r="O1621" i="4"/>
  <c r="O1620" i="4"/>
  <c r="O1619" i="4"/>
  <c r="O1618" i="4"/>
  <c r="O1617" i="4"/>
  <c r="O1616" i="4"/>
  <c r="O1615" i="4"/>
  <c r="O1614" i="4"/>
  <c r="O1613" i="4"/>
  <c r="O1612" i="4"/>
  <c r="O1611" i="4"/>
  <c r="O1610" i="4"/>
  <c r="O1609" i="4"/>
  <c r="O1608" i="4"/>
  <c r="O1607" i="4"/>
  <c r="O1606" i="4"/>
  <c r="O1605" i="4"/>
  <c r="O1604" i="4"/>
  <c r="O1603" i="4"/>
  <c r="O1602" i="4"/>
  <c r="O1601" i="4"/>
  <c r="O1600" i="4"/>
  <c r="O1599" i="4"/>
  <c r="O1598" i="4"/>
  <c r="O1597" i="4"/>
  <c r="O1596" i="4"/>
  <c r="O1595" i="4"/>
  <c r="O1594" i="4"/>
  <c r="O1593" i="4"/>
  <c r="O1592" i="4"/>
  <c r="O1591" i="4"/>
  <c r="O1590" i="4"/>
  <c r="O1589" i="4"/>
  <c r="O1588" i="4"/>
  <c r="O1587" i="4"/>
  <c r="O1586" i="4"/>
  <c r="O1585" i="4"/>
  <c r="O1584" i="4"/>
  <c r="O1583" i="4"/>
  <c r="O1582" i="4"/>
  <c r="O1581" i="4"/>
  <c r="O1580" i="4"/>
  <c r="O1579" i="4"/>
  <c r="O1578" i="4"/>
  <c r="O1577" i="4"/>
  <c r="O1576" i="4"/>
  <c r="O1575" i="4"/>
  <c r="O1574" i="4"/>
  <c r="O1573" i="4"/>
  <c r="O1572" i="4"/>
  <c r="O1571" i="4"/>
  <c r="O1570" i="4"/>
  <c r="O1569" i="4"/>
  <c r="O1568" i="4"/>
  <c r="O1567" i="4"/>
  <c r="O1566" i="4"/>
  <c r="O1565" i="4"/>
  <c r="O1564" i="4"/>
  <c r="O1563" i="4"/>
  <c r="O1562" i="4"/>
  <c r="O1561" i="4"/>
  <c r="O1560" i="4"/>
  <c r="O1559" i="4"/>
  <c r="O1558" i="4"/>
  <c r="O1557" i="4"/>
  <c r="O1556" i="4"/>
  <c r="O1555" i="4"/>
  <c r="O1554" i="4"/>
  <c r="O1553" i="4"/>
  <c r="O1552" i="4"/>
  <c r="O1551" i="4"/>
  <c r="O1550" i="4"/>
  <c r="O1549" i="4"/>
  <c r="O1548" i="4"/>
  <c r="O1547" i="4"/>
  <c r="O1546" i="4"/>
  <c r="O1545" i="4"/>
  <c r="O1544" i="4"/>
  <c r="O1543" i="4"/>
  <c r="O1542" i="4"/>
  <c r="O1541" i="4"/>
  <c r="O1540" i="4"/>
  <c r="O1539" i="4"/>
  <c r="O1538" i="4"/>
  <c r="O1537" i="4"/>
  <c r="O1536" i="4"/>
  <c r="O1535" i="4"/>
  <c r="O1534" i="4"/>
  <c r="O1533" i="4"/>
  <c r="O1532" i="4"/>
  <c r="O1531" i="4"/>
  <c r="O1530" i="4"/>
  <c r="O1529" i="4"/>
  <c r="O1528" i="4"/>
  <c r="O1527" i="4"/>
  <c r="O1526" i="4"/>
  <c r="O1525" i="4"/>
  <c r="O1524" i="4"/>
  <c r="O1523" i="4"/>
  <c r="O1522" i="4"/>
  <c r="O1521" i="4"/>
  <c r="O1520" i="4"/>
  <c r="O1519" i="4"/>
  <c r="O1518" i="4"/>
  <c r="O1517" i="4"/>
  <c r="O1516" i="4"/>
  <c r="O1515" i="4"/>
  <c r="O1514" i="4"/>
  <c r="O1513" i="4"/>
  <c r="O1512" i="4"/>
  <c r="O1511" i="4"/>
  <c r="O1510" i="4"/>
  <c r="O1509" i="4"/>
  <c r="O1508" i="4"/>
  <c r="O1507" i="4"/>
  <c r="O1506" i="4"/>
  <c r="O1505" i="4"/>
  <c r="O1504" i="4"/>
  <c r="O1503" i="4"/>
  <c r="O1502" i="4"/>
  <c r="O1501" i="4"/>
  <c r="O1500" i="4"/>
  <c r="O1499" i="4"/>
  <c r="O1498" i="4"/>
  <c r="O1497" i="4"/>
  <c r="O1496" i="4"/>
  <c r="O1495" i="4"/>
  <c r="O1494" i="4"/>
  <c r="O1493" i="4"/>
  <c r="O1492" i="4"/>
  <c r="O1491" i="4"/>
  <c r="O1490" i="4"/>
  <c r="O1489" i="4"/>
  <c r="O1488" i="4"/>
  <c r="O1487" i="4"/>
  <c r="O1486" i="4"/>
  <c r="O1485" i="4"/>
  <c r="O1484" i="4"/>
  <c r="O1483" i="4"/>
  <c r="O1482" i="4"/>
  <c r="O1481" i="4"/>
  <c r="O1480" i="4"/>
  <c r="O1479" i="4"/>
  <c r="O1478" i="4"/>
  <c r="O1477" i="4"/>
  <c r="O1476" i="4"/>
  <c r="O1475" i="4"/>
  <c r="O1474" i="4"/>
  <c r="O1473" i="4"/>
  <c r="O1472" i="4"/>
  <c r="O1471" i="4"/>
  <c r="O1470" i="4"/>
  <c r="O1469" i="4"/>
  <c r="O1468" i="4"/>
  <c r="O1467" i="4"/>
  <c r="O1466" i="4"/>
  <c r="O1465" i="4"/>
  <c r="O1464" i="4"/>
  <c r="O1463" i="4"/>
  <c r="O1462" i="4"/>
  <c r="O1461" i="4"/>
  <c r="O1460" i="4"/>
  <c r="O1459" i="4"/>
  <c r="O1458" i="4"/>
  <c r="O1457" i="4"/>
  <c r="O1456" i="4"/>
  <c r="O1455" i="4"/>
  <c r="O1454" i="4"/>
  <c r="O1453" i="4"/>
  <c r="O1452" i="4"/>
  <c r="O1451" i="4"/>
  <c r="O1450" i="4"/>
  <c r="O1449" i="4"/>
  <c r="O1448" i="4"/>
  <c r="O1447" i="4"/>
  <c r="O1446" i="4"/>
  <c r="O1445" i="4"/>
  <c r="O1444" i="4"/>
  <c r="O1443" i="4"/>
  <c r="O1442" i="4"/>
  <c r="O1441" i="4"/>
  <c r="O1440" i="4"/>
  <c r="O1439" i="4"/>
  <c r="O1438" i="4"/>
  <c r="O1437" i="4"/>
  <c r="O1436" i="4"/>
  <c r="O1435" i="4"/>
  <c r="O1434" i="4"/>
  <c r="O1433" i="4"/>
  <c r="O1432" i="4"/>
  <c r="O1431" i="4"/>
  <c r="O1430" i="4"/>
  <c r="O1429" i="4"/>
  <c r="O1428" i="4"/>
  <c r="O1427" i="4"/>
  <c r="O1426" i="4"/>
  <c r="O1425" i="4"/>
  <c r="O1424" i="4"/>
  <c r="O1423" i="4"/>
  <c r="O1422" i="4"/>
  <c r="O1421" i="4"/>
  <c r="O1420" i="4"/>
  <c r="O1419" i="4"/>
  <c r="O1418" i="4"/>
  <c r="O1417" i="4"/>
  <c r="O1416" i="4"/>
  <c r="O1415" i="4"/>
  <c r="O1414" i="4"/>
  <c r="O1413" i="4"/>
  <c r="O1412" i="4"/>
  <c r="O1411" i="4"/>
  <c r="O1410" i="4"/>
  <c r="O1409" i="4"/>
  <c r="O1408" i="4"/>
  <c r="O1407" i="4"/>
  <c r="O1406" i="4"/>
  <c r="O1405" i="4"/>
  <c r="O1404" i="4"/>
  <c r="O1403" i="4"/>
  <c r="O1402" i="4"/>
  <c r="O1401" i="4"/>
  <c r="O1400" i="4"/>
  <c r="O1399" i="4"/>
  <c r="O1398" i="4"/>
  <c r="O1397" i="4"/>
  <c r="O1396" i="4"/>
  <c r="O1395" i="4"/>
  <c r="O1394" i="4"/>
  <c r="O1393" i="4"/>
  <c r="O1392" i="4"/>
  <c r="O1391" i="4"/>
  <c r="O1390" i="4"/>
  <c r="O1389" i="4"/>
  <c r="O1388" i="4"/>
  <c r="O1387" i="4"/>
  <c r="O1386" i="4"/>
  <c r="O1385" i="4"/>
  <c r="O1384" i="4"/>
  <c r="O1383" i="4"/>
  <c r="O1382" i="4"/>
  <c r="O1381" i="4"/>
  <c r="O1380" i="4"/>
  <c r="O1379" i="4"/>
  <c r="O1378" i="4"/>
  <c r="O1377" i="4"/>
  <c r="O1376" i="4"/>
  <c r="O1375" i="4"/>
  <c r="O1374" i="4"/>
  <c r="O1373" i="4"/>
  <c r="O1372" i="4"/>
  <c r="O1371" i="4"/>
  <c r="O1370" i="4"/>
  <c r="O1369" i="4"/>
  <c r="O1368" i="4"/>
  <c r="O1367" i="4"/>
  <c r="O1366" i="4"/>
  <c r="O1365" i="4"/>
  <c r="O1364" i="4"/>
  <c r="O1363" i="4"/>
  <c r="O1362" i="4"/>
  <c r="O1361" i="4"/>
  <c r="O1360" i="4"/>
  <c r="O1359" i="4"/>
  <c r="O1358" i="4"/>
  <c r="O1357" i="4"/>
  <c r="O1356" i="4"/>
  <c r="O1355" i="4"/>
  <c r="O1354" i="4"/>
  <c r="O1353" i="4"/>
  <c r="O1352" i="4"/>
  <c r="O1351" i="4"/>
  <c r="O1350" i="4"/>
  <c r="O1349" i="4"/>
  <c r="O1348" i="4"/>
  <c r="O1347" i="4"/>
  <c r="O1346" i="4"/>
  <c r="O1345" i="4"/>
  <c r="O1344" i="4"/>
  <c r="O1343" i="4"/>
  <c r="O1342" i="4"/>
  <c r="O1341" i="4"/>
  <c r="O1340" i="4"/>
  <c r="O1339" i="4"/>
  <c r="O1338" i="4"/>
  <c r="O1337" i="4"/>
  <c r="O1336" i="4"/>
  <c r="O1335" i="4"/>
  <c r="O1334" i="4"/>
  <c r="O1333" i="4"/>
  <c r="O1332" i="4"/>
  <c r="O1331" i="4"/>
  <c r="O1330" i="4"/>
  <c r="O1329" i="4"/>
  <c r="O1328" i="4"/>
  <c r="O1327" i="4"/>
  <c r="O1326" i="4"/>
  <c r="O1325" i="4"/>
  <c r="O1324" i="4"/>
  <c r="O1323" i="4"/>
  <c r="O1322" i="4"/>
  <c r="O1321" i="4"/>
  <c r="O1320" i="4"/>
  <c r="O1319" i="4"/>
  <c r="O1318" i="4"/>
  <c r="O1317" i="4"/>
  <c r="O1316" i="4"/>
  <c r="O1315" i="4"/>
  <c r="O1314" i="4"/>
  <c r="O1313" i="4"/>
  <c r="O1312" i="4"/>
  <c r="O1311" i="4"/>
  <c r="O1310" i="4"/>
  <c r="O1309" i="4"/>
  <c r="O1308" i="4"/>
  <c r="O1307" i="4"/>
  <c r="O1306" i="4"/>
  <c r="O1305" i="4"/>
  <c r="O1304" i="4"/>
  <c r="O1303" i="4"/>
  <c r="O1302" i="4"/>
  <c r="O1301" i="4"/>
  <c r="O1300" i="4"/>
  <c r="O1299" i="4"/>
  <c r="O1298" i="4"/>
  <c r="O1297" i="4"/>
  <c r="O1296" i="4"/>
  <c r="O1295" i="4"/>
  <c r="O1294" i="4"/>
  <c r="O1293" i="4"/>
  <c r="O1292" i="4"/>
  <c r="O1291" i="4"/>
  <c r="O1290" i="4"/>
  <c r="O1289" i="4"/>
  <c r="O1288" i="4"/>
  <c r="O1287" i="4"/>
  <c r="O1286" i="4"/>
  <c r="O1285" i="4"/>
  <c r="O1284" i="4"/>
  <c r="O1283" i="4"/>
  <c r="O1282" i="4"/>
  <c r="O1281" i="4"/>
  <c r="O1280" i="4"/>
  <c r="O1279" i="4"/>
  <c r="O1278" i="4"/>
  <c r="O1277" i="4"/>
  <c r="O1276" i="4"/>
  <c r="O1275" i="4"/>
  <c r="O1274" i="4"/>
  <c r="O1273" i="4"/>
  <c r="O1272" i="4"/>
  <c r="O1271" i="4"/>
  <c r="O1270" i="4"/>
  <c r="O1269" i="4"/>
  <c r="O1268" i="4"/>
  <c r="O1267" i="4"/>
  <c r="O1266" i="4"/>
  <c r="O1265" i="4"/>
  <c r="O1264" i="4"/>
  <c r="O1263" i="4"/>
  <c r="O1262" i="4"/>
  <c r="O1261" i="4"/>
  <c r="O1260" i="4"/>
  <c r="O1259" i="4"/>
  <c r="O1258" i="4"/>
  <c r="O1257" i="4"/>
  <c r="O1256" i="4"/>
  <c r="O1255" i="4"/>
  <c r="O1254" i="4"/>
  <c r="O1253" i="4"/>
  <c r="O1252" i="4"/>
  <c r="O1251" i="4"/>
  <c r="O1250" i="4"/>
  <c r="O1249" i="4"/>
  <c r="O1248" i="4"/>
  <c r="O1247" i="4"/>
  <c r="O1246" i="4"/>
  <c r="O1245" i="4"/>
  <c r="O1244" i="4"/>
  <c r="O1243" i="4"/>
  <c r="O1242" i="4"/>
  <c r="O1241" i="4"/>
  <c r="O1240" i="4"/>
  <c r="O1239" i="4"/>
  <c r="O1238" i="4"/>
  <c r="O1237" i="4"/>
  <c r="O1236" i="4"/>
  <c r="O1235" i="4"/>
  <c r="O1234" i="4"/>
  <c r="O1233" i="4"/>
  <c r="O1232" i="4"/>
  <c r="O1231" i="4"/>
  <c r="O1230" i="4"/>
  <c r="O1229" i="4"/>
  <c r="O1228" i="4"/>
  <c r="O1227" i="4"/>
  <c r="O1226" i="4"/>
  <c r="O1225" i="4"/>
  <c r="O1224" i="4"/>
  <c r="O1223" i="4"/>
  <c r="O1222" i="4"/>
  <c r="O1221" i="4"/>
  <c r="O1220" i="4"/>
  <c r="O1219" i="4"/>
  <c r="O1218" i="4"/>
  <c r="O1217" i="4"/>
  <c r="O1216" i="4"/>
  <c r="O1215" i="4"/>
  <c r="O1214" i="4"/>
  <c r="O1213" i="4"/>
  <c r="O1212" i="4"/>
  <c r="O1211" i="4"/>
  <c r="O1210" i="4"/>
  <c r="O1209" i="4"/>
  <c r="O1208" i="4"/>
  <c r="O1207" i="4"/>
  <c r="O1206" i="4"/>
  <c r="O1205" i="4"/>
  <c r="O1204" i="4"/>
  <c r="O1203" i="4"/>
  <c r="O1202" i="4"/>
  <c r="O1201" i="4"/>
  <c r="O1200" i="4"/>
  <c r="O1199" i="4"/>
  <c r="O1198" i="4"/>
  <c r="O1197" i="4"/>
  <c r="O1196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M2104" i="4"/>
  <c r="M2103" i="4"/>
  <c r="M2102" i="4"/>
  <c r="M2101" i="4"/>
  <c r="M2100" i="4"/>
  <c r="M2099" i="4"/>
  <c r="M2098" i="4"/>
  <c r="M2097" i="4"/>
  <c r="M2096" i="4"/>
  <c r="M2095" i="4"/>
  <c r="M2094" i="4"/>
  <c r="M2093" i="4"/>
  <c r="M2092" i="4"/>
  <c r="M2091" i="4"/>
  <c r="M2090" i="4"/>
  <c r="M2089" i="4"/>
  <c r="M2088" i="4"/>
  <c r="M2087" i="4"/>
  <c r="M2086" i="4"/>
  <c r="M2085" i="4"/>
  <c r="M2084" i="4"/>
  <c r="M2083" i="4"/>
  <c r="M2082" i="4"/>
  <c r="M2081" i="4"/>
  <c r="M2080" i="4"/>
  <c r="M2079" i="4"/>
  <c r="M2078" i="4"/>
  <c r="M2077" i="4"/>
  <c r="M2076" i="4"/>
  <c r="M2075" i="4"/>
  <c r="M2074" i="4"/>
  <c r="M2073" i="4"/>
  <c r="M2072" i="4"/>
  <c r="M2071" i="4"/>
  <c r="M2070" i="4"/>
  <c r="M2069" i="4"/>
  <c r="M2068" i="4"/>
  <c r="M2067" i="4"/>
  <c r="M2066" i="4"/>
  <c r="M2065" i="4"/>
  <c r="M2064" i="4"/>
  <c r="M2063" i="4"/>
  <c r="M2062" i="4"/>
  <c r="M2061" i="4"/>
  <c r="M2060" i="4"/>
  <c r="M2059" i="4"/>
  <c r="M2058" i="4"/>
  <c r="M2057" i="4"/>
  <c r="M2056" i="4"/>
  <c r="M2055" i="4"/>
  <c r="M2054" i="4"/>
  <c r="M2053" i="4"/>
  <c r="M2052" i="4"/>
  <c r="M2051" i="4"/>
  <c r="M2050" i="4"/>
  <c r="M2049" i="4"/>
  <c r="M2048" i="4"/>
  <c r="M2047" i="4"/>
  <c r="M2046" i="4"/>
  <c r="M2045" i="4"/>
  <c r="M2044" i="4"/>
  <c r="M2043" i="4"/>
  <c r="M2042" i="4"/>
  <c r="M2041" i="4"/>
  <c r="M2040" i="4"/>
  <c r="M2039" i="4"/>
  <c r="M2038" i="4"/>
  <c r="M2037" i="4"/>
  <c r="M2036" i="4"/>
  <c r="M2035" i="4"/>
  <c r="M2034" i="4"/>
  <c r="M2033" i="4"/>
  <c r="M2032" i="4"/>
  <c r="M2031" i="4"/>
  <c r="M2030" i="4"/>
  <c r="M2029" i="4"/>
  <c r="M2028" i="4"/>
  <c r="M2027" i="4"/>
  <c r="M2026" i="4"/>
  <c r="M2025" i="4"/>
  <c r="M2024" i="4"/>
  <c r="M2023" i="4"/>
  <c r="M2022" i="4"/>
  <c r="M2021" i="4"/>
  <c r="M2020" i="4"/>
  <c r="M2019" i="4"/>
  <c r="M2018" i="4"/>
  <c r="M2017" i="4"/>
  <c r="M2016" i="4"/>
  <c r="M2015" i="4"/>
  <c r="M2014" i="4"/>
  <c r="M2013" i="4"/>
  <c r="M2012" i="4"/>
  <c r="M2011" i="4"/>
  <c r="M2010" i="4"/>
  <c r="M2009" i="4"/>
  <c r="M2008" i="4"/>
  <c r="M2007" i="4"/>
  <c r="M2006" i="4"/>
  <c r="M2005" i="4"/>
  <c r="M2004" i="4"/>
  <c r="M2003" i="4"/>
  <c r="M2002" i="4"/>
  <c r="M2001" i="4"/>
  <c r="M2000" i="4"/>
  <c r="M1999" i="4"/>
  <c r="M1998" i="4"/>
  <c r="M1997" i="4"/>
  <c r="M1996" i="4"/>
  <c r="M1995" i="4"/>
  <c r="M1994" i="4"/>
  <c r="M1993" i="4"/>
  <c r="M1992" i="4"/>
  <c r="M1991" i="4"/>
  <c r="M1990" i="4"/>
  <c r="M1989" i="4"/>
  <c r="M1988" i="4"/>
  <c r="M1987" i="4"/>
  <c r="M1986" i="4"/>
  <c r="M1985" i="4"/>
  <c r="M1984" i="4"/>
  <c r="M1983" i="4"/>
  <c r="M1982" i="4"/>
  <c r="M1981" i="4"/>
  <c r="M1980" i="4"/>
  <c r="M1979" i="4"/>
  <c r="M1978" i="4"/>
  <c r="M1977" i="4"/>
  <c r="M1976" i="4"/>
  <c r="M1975" i="4"/>
  <c r="M1974" i="4"/>
  <c r="M1973" i="4"/>
  <c r="M1972" i="4"/>
  <c r="M1971" i="4"/>
  <c r="M1970" i="4"/>
  <c r="M1969" i="4"/>
  <c r="M1968" i="4"/>
  <c r="M1967" i="4"/>
  <c r="M1966" i="4"/>
  <c r="M1965" i="4"/>
  <c r="M1964" i="4"/>
  <c r="M1963" i="4"/>
  <c r="M1962" i="4"/>
  <c r="M1961" i="4"/>
  <c r="M1960" i="4"/>
  <c r="M1959" i="4"/>
  <c r="M1958" i="4"/>
  <c r="M1957" i="4"/>
  <c r="M1956" i="4"/>
  <c r="M1955" i="4"/>
  <c r="M1954" i="4"/>
  <c r="M1953" i="4"/>
  <c r="M1952" i="4"/>
  <c r="M1951" i="4"/>
  <c r="M1950" i="4"/>
  <c r="M1949" i="4"/>
  <c r="M1948" i="4"/>
  <c r="M1947" i="4"/>
  <c r="M1946" i="4"/>
  <c r="M1945" i="4"/>
  <c r="M1944" i="4"/>
  <c r="M1943" i="4"/>
  <c r="M1942" i="4"/>
  <c r="M1941" i="4"/>
  <c r="M1940" i="4"/>
  <c r="M1939" i="4"/>
  <c r="M1938" i="4"/>
  <c r="M1937" i="4"/>
  <c r="M1936" i="4"/>
  <c r="M1935" i="4"/>
  <c r="M1934" i="4"/>
  <c r="M1933" i="4"/>
  <c r="M1932" i="4"/>
  <c r="M1931" i="4"/>
  <c r="M1930" i="4"/>
  <c r="M1929" i="4"/>
  <c r="M1928" i="4"/>
  <c r="M1927" i="4"/>
  <c r="M1926" i="4"/>
  <c r="M1925" i="4"/>
  <c r="M1924" i="4"/>
  <c r="M1923" i="4"/>
  <c r="M1922" i="4"/>
  <c r="M1921" i="4"/>
  <c r="M1920" i="4"/>
  <c r="M1919" i="4"/>
  <c r="M1918" i="4"/>
  <c r="M1917" i="4"/>
  <c r="M1916" i="4"/>
  <c r="M1915" i="4"/>
  <c r="M1914" i="4"/>
  <c r="M1913" i="4"/>
  <c r="M1912" i="4"/>
  <c r="M1911" i="4"/>
  <c r="M1910" i="4"/>
  <c r="M1909" i="4"/>
  <c r="M1908" i="4"/>
  <c r="M1907" i="4"/>
  <c r="M1906" i="4"/>
  <c r="M1905" i="4"/>
  <c r="M1904" i="4"/>
  <c r="M1903" i="4"/>
  <c r="M1902" i="4"/>
  <c r="M1901" i="4"/>
  <c r="M1900" i="4"/>
  <c r="M1899" i="4"/>
  <c r="M1898" i="4"/>
  <c r="M1897" i="4"/>
  <c r="M1896" i="4"/>
  <c r="M1895" i="4"/>
  <c r="M1894" i="4"/>
  <c r="M1893" i="4"/>
  <c r="M1892" i="4"/>
  <c r="M1891" i="4"/>
  <c r="M1890" i="4"/>
  <c r="M1889" i="4"/>
  <c r="M1888" i="4"/>
  <c r="M1887" i="4"/>
  <c r="M1886" i="4"/>
  <c r="M1885" i="4"/>
  <c r="M1884" i="4"/>
  <c r="M1883" i="4"/>
  <c r="M1882" i="4"/>
  <c r="M1881" i="4"/>
  <c r="M1880" i="4"/>
  <c r="M1879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1857" i="4"/>
  <c r="M1856" i="4"/>
  <c r="M1855" i="4"/>
  <c r="M1854" i="4"/>
  <c r="M1853" i="4"/>
  <c r="M1852" i="4"/>
  <c r="M1851" i="4"/>
  <c r="M1850" i="4"/>
  <c r="M1849" i="4"/>
  <c r="M1848" i="4"/>
  <c r="M1847" i="4"/>
  <c r="M1846" i="4"/>
  <c r="M1845" i="4"/>
  <c r="M1844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21" i="4"/>
  <c r="M1820" i="4"/>
  <c r="M1819" i="4"/>
  <c r="M1818" i="4"/>
  <c r="M1817" i="4"/>
  <c r="M1816" i="4"/>
  <c r="M1815" i="4"/>
  <c r="M1814" i="4"/>
  <c r="M1813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4" i="4"/>
  <c r="M1773" i="4"/>
  <c r="M1772" i="4"/>
  <c r="M1771" i="4"/>
  <c r="M1770" i="4"/>
  <c r="M1769" i="4"/>
  <c r="M1768" i="4"/>
  <c r="M1767" i="4"/>
  <c r="M1766" i="4"/>
  <c r="M1765" i="4"/>
  <c r="M1764" i="4"/>
  <c r="M1763" i="4"/>
  <c r="M1762" i="4"/>
  <c r="M1761" i="4"/>
  <c r="M1760" i="4"/>
  <c r="M1759" i="4"/>
  <c r="M1758" i="4"/>
  <c r="M1757" i="4"/>
  <c r="M1756" i="4"/>
  <c r="M1755" i="4"/>
  <c r="M1754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1730" i="4"/>
  <c r="M1729" i="4"/>
  <c r="M1728" i="4"/>
  <c r="M1727" i="4"/>
  <c r="M1726" i="4"/>
  <c r="M1725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A2050" i="4"/>
  <c r="A2051" i="4"/>
  <c r="A2052" i="4"/>
  <c r="A2053" i="4"/>
  <c r="A2054" i="4"/>
  <c r="A2055" i="4"/>
  <c r="A2056" i="4"/>
  <c r="A2057" i="4"/>
  <c r="A2058" i="4"/>
  <c r="A2059" i="4"/>
  <c r="A161" i="4"/>
  <c r="A160" i="4"/>
  <c r="A159" i="4"/>
  <c r="A158" i="4"/>
  <c r="A157" i="4"/>
  <c r="A156" i="4"/>
  <c r="A155" i="4"/>
  <c r="A163" i="4"/>
  <c r="A164" i="4"/>
  <c r="A165" i="4"/>
  <c r="A166" i="4"/>
  <c r="A167" i="4"/>
  <c r="A168" i="4"/>
  <c r="A169" i="4"/>
  <c r="A170" i="4"/>
  <c r="A162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06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1196" i="4"/>
  <c r="A1197" i="4"/>
  <c r="A1198" i="4"/>
  <c r="A1199" i="4"/>
  <c r="A1200" i="4"/>
  <c r="O2120" i="4" l="1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5228" i="4"/>
  <c r="O5229" i="4"/>
  <c r="O5230" i="4"/>
  <c r="O5231" i="4"/>
  <c r="O5232" i="4"/>
  <c r="O5233" i="4"/>
  <c r="O5234" i="4"/>
  <c r="O5235" i="4"/>
  <c r="O5236" i="4"/>
  <c r="O5237" i="4"/>
  <c r="O5238" i="4"/>
  <c r="O5239" i="4"/>
  <c r="O5240" i="4"/>
  <c r="O5241" i="4"/>
  <c r="O5242" i="4"/>
  <c r="O5243" i="4"/>
  <c r="O5244" i="4"/>
  <c r="O5245" i="4"/>
  <c r="O5246" i="4"/>
  <c r="O5247" i="4"/>
  <c r="O5248" i="4"/>
  <c r="O5249" i="4"/>
  <c r="O5250" i="4"/>
  <c r="O5251" i="4"/>
  <c r="O5252" i="4"/>
  <c r="O5253" i="4"/>
  <c r="O5254" i="4"/>
  <c r="O5255" i="4"/>
  <c r="O5256" i="4"/>
  <c r="O5257" i="4"/>
  <c r="O5258" i="4"/>
  <c r="O5259" i="4"/>
  <c r="O5260" i="4"/>
  <c r="O5261" i="4"/>
  <c r="O5262" i="4"/>
  <c r="O5263" i="4"/>
  <c r="O5264" i="4"/>
  <c r="O5265" i="4"/>
  <c r="O5266" i="4"/>
  <c r="O5267" i="4"/>
  <c r="O5268" i="4"/>
  <c r="O5269" i="4"/>
  <c r="O5270" i="4"/>
  <c r="O5271" i="4"/>
  <c r="O5272" i="4"/>
  <c r="O5273" i="4"/>
  <c r="O5274" i="4"/>
  <c r="O5275" i="4"/>
  <c r="O5276" i="4"/>
  <c r="O5277" i="4"/>
  <c r="O5278" i="4"/>
  <c r="O5279" i="4"/>
  <c r="O5280" i="4"/>
  <c r="O5281" i="4"/>
  <c r="O5282" i="4"/>
  <c r="O5283" i="4"/>
  <c r="O5284" i="4"/>
  <c r="O5285" i="4"/>
  <c r="O5286" i="4"/>
  <c r="O5287" i="4"/>
  <c r="O5288" i="4"/>
  <c r="O5289" i="4"/>
  <c r="O5290" i="4"/>
  <c r="O5291" i="4"/>
  <c r="O5292" i="4"/>
  <c r="O5293" i="4"/>
  <c r="O5294" i="4"/>
  <c r="O5295" i="4"/>
  <c r="O5296" i="4"/>
  <c r="O5297" i="4"/>
  <c r="O5298" i="4"/>
  <c r="O5299" i="4"/>
  <c r="O5300" i="4"/>
  <c r="O5301" i="4"/>
  <c r="O5302" i="4"/>
  <c r="O5303" i="4"/>
  <c r="O5304" i="4"/>
  <c r="O5305" i="4"/>
  <c r="O5306" i="4"/>
  <c r="O5307" i="4"/>
  <c r="O5308" i="4"/>
  <c r="O5309" i="4"/>
  <c r="O5310" i="4"/>
  <c r="O5311" i="4"/>
  <c r="O5312" i="4"/>
  <c r="O5313" i="4"/>
  <c r="O5314" i="4"/>
  <c r="O5315" i="4"/>
  <c r="O5316" i="4"/>
  <c r="O5317" i="4"/>
  <c r="O5318" i="4"/>
  <c r="O5319" i="4"/>
  <c r="O5320" i="4"/>
  <c r="O5321" i="4"/>
  <c r="O5322" i="4"/>
  <c r="O5323" i="4"/>
  <c r="O5324" i="4"/>
  <c r="O5325" i="4"/>
  <c r="O5326" i="4"/>
  <c r="O5327" i="4"/>
  <c r="O5328" i="4"/>
  <c r="O5329" i="4"/>
  <c r="O5330" i="4"/>
  <c r="O5331" i="4"/>
  <c r="O5332" i="4"/>
  <c r="O5333" i="4"/>
  <c r="O5334" i="4"/>
  <c r="O5335" i="4"/>
  <c r="O5336" i="4"/>
  <c r="O5337" i="4"/>
  <c r="O5338" i="4"/>
  <c r="O5339" i="4"/>
  <c r="O5340" i="4"/>
  <c r="O5341" i="4"/>
  <c r="O5342" i="4"/>
  <c r="O5343" i="4"/>
  <c r="O5344" i="4"/>
  <c r="O5345" i="4"/>
  <c r="O5346" i="4"/>
  <c r="O5347" i="4"/>
  <c r="O5348" i="4"/>
  <c r="O5349" i="4"/>
  <c r="O5350" i="4"/>
  <c r="O5351" i="4"/>
  <c r="O5352" i="4"/>
  <c r="O5353" i="4"/>
  <c r="O5354" i="4"/>
  <c r="O5355" i="4"/>
  <c r="O5356" i="4"/>
  <c r="O5357" i="4"/>
  <c r="O5358" i="4"/>
  <c r="O5359" i="4"/>
  <c r="O5360" i="4"/>
  <c r="O5361" i="4"/>
  <c r="O5362" i="4"/>
  <c r="O5363" i="4"/>
  <c r="O5364" i="4"/>
  <c r="O5365" i="4"/>
  <c r="O5366" i="4"/>
  <c r="O5367" i="4"/>
  <c r="O5368" i="4"/>
  <c r="O5369" i="4"/>
  <c r="O5370" i="4"/>
  <c r="O5371" i="4"/>
  <c r="O5372" i="4"/>
  <c r="O5373" i="4"/>
  <c r="O5374" i="4"/>
  <c r="O5375" i="4"/>
  <c r="O5376" i="4"/>
  <c r="O5377" i="4"/>
  <c r="O5378" i="4"/>
  <c r="O5379" i="4"/>
  <c r="O5380" i="4"/>
  <c r="O5381" i="4"/>
  <c r="O5382" i="4"/>
  <c r="O5383" i="4"/>
  <c r="O5384" i="4"/>
  <c r="O5385" i="4"/>
  <c r="O5386" i="4"/>
  <c r="O5387" i="4"/>
  <c r="O5388" i="4"/>
  <c r="O5389" i="4"/>
  <c r="O5390" i="4"/>
  <c r="O5391" i="4"/>
  <c r="O5392" i="4"/>
  <c r="O5393" i="4"/>
  <c r="O5394" i="4"/>
  <c r="O5395" i="4"/>
  <c r="O5396" i="4"/>
  <c r="O5397" i="4"/>
  <c r="O5398" i="4"/>
  <c r="O5399" i="4"/>
  <c r="O5400" i="4"/>
  <c r="O5401" i="4"/>
  <c r="O5402" i="4"/>
  <c r="O5403" i="4"/>
  <c r="O5404" i="4"/>
  <c r="O5405" i="4"/>
  <c r="O5406" i="4"/>
  <c r="O5407" i="4"/>
  <c r="O5408" i="4"/>
  <c r="O5409" i="4"/>
  <c r="O5410" i="4"/>
  <c r="O5411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5678" i="4"/>
  <c r="O5679" i="4"/>
  <c r="O5680" i="4"/>
  <c r="O5681" i="4"/>
  <c r="O5682" i="4"/>
  <c r="O5683" i="4"/>
  <c r="O5684" i="4"/>
  <c r="O5685" i="4"/>
  <c r="O5686" i="4"/>
  <c r="O5687" i="4"/>
  <c r="O5688" i="4"/>
  <c r="O5689" i="4"/>
  <c r="O5690" i="4"/>
  <c r="O5691" i="4"/>
  <c r="O5692" i="4"/>
  <c r="O5693" i="4"/>
  <c r="O5694" i="4"/>
  <c r="O5695" i="4"/>
  <c r="O5696" i="4"/>
  <c r="O5697" i="4"/>
  <c r="O5698" i="4"/>
  <c r="O5699" i="4"/>
  <c r="O5700" i="4"/>
  <c r="O5701" i="4"/>
  <c r="O5702" i="4"/>
  <c r="O5703" i="4"/>
  <c r="O5704" i="4"/>
  <c r="O5705" i="4"/>
  <c r="O5706" i="4"/>
  <c r="O5707" i="4"/>
  <c r="O5708" i="4"/>
  <c r="O5709" i="4"/>
  <c r="O5710" i="4"/>
  <c r="O5711" i="4"/>
  <c r="O5712" i="4"/>
  <c r="O5713" i="4"/>
  <c r="O5714" i="4"/>
  <c r="O5715" i="4"/>
  <c r="O5716" i="4"/>
  <c r="O5717" i="4"/>
  <c r="O5718" i="4"/>
  <c r="O5719" i="4"/>
  <c r="O5720" i="4"/>
  <c r="O5721" i="4"/>
  <c r="O5722" i="4"/>
  <c r="O5723" i="4"/>
  <c r="O5724" i="4"/>
  <c r="O5725" i="4"/>
  <c r="O5726" i="4"/>
  <c r="O5727" i="4"/>
  <c r="O5728" i="4"/>
  <c r="O5729" i="4"/>
  <c r="O5730" i="4"/>
  <c r="O5731" i="4"/>
  <c r="O5732" i="4"/>
  <c r="O5733" i="4"/>
  <c r="O5734" i="4"/>
  <c r="O5735" i="4"/>
  <c r="O5736" i="4"/>
  <c r="O5737" i="4"/>
  <c r="O5738" i="4"/>
  <c r="O5739" i="4"/>
  <c r="O5740" i="4"/>
  <c r="O5741" i="4"/>
  <c r="O5742" i="4"/>
  <c r="O5743" i="4"/>
  <c r="O5744" i="4"/>
  <c r="O5745" i="4"/>
  <c r="O5746" i="4"/>
  <c r="O5747" i="4"/>
  <c r="O5748" i="4"/>
  <c r="O5749" i="4"/>
  <c r="O5750" i="4"/>
  <c r="O5751" i="4"/>
  <c r="O5752" i="4"/>
  <c r="O5753" i="4"/>
  <c r="O5754" i="4"/>
  <c r="O5755" i="4"/>
  <c r="O5756" i="4"/>
  <c r="O5757" i="4"/>
  <c r="O5758" i="4"/>
  <c r="O5759" i="4"/>
  <c r="O5760" i="4"/>
  <c r="O5761" i="4"/>
  <c r="O5762" i="4"/>
  <c r="O5763" i="4"/>
  <c r="O5764" i="4"/>
  <c r="O5765" i="4"/>
  <c r="O5766" i="4"/>
  <c r="O5767" i="4"/>
  <c r="O5768" i="4"/>
  <c r="O5769" i="4"/>
  <c r="O5770" i="4"/>
  <c r="O5771" i="4"/>
  <c r="O5772" i="4"/>
  <c r="O5773" i="4"/>
  <c r="O5774" i="4"/>
  <c r="O5775" i="4"/>
  <c r="O5776" i="4"/>
  <c r="O5777" i="4"/>
  <c r="O5778" i="4"/>
  <c r="O5779" i="4"/>
  <c r="O5780" i="4"/>
  <c r="O5781" i="4"/>
  <c r="O5782" i="4"/>
  <c r="O5783" i="4"/>
  <c r="O5784" i="4"/>
  <c r="O5785" i="4"/>
  <c r="O5786" i="4"/>
  <c r="O5787" i="4"/>
  <c r="O5788" i="4"/>
  <c r="O5789" i="4"/>
  <c r="O5790" i="4"/>
  <c r="O5791" i="4"/>
  <c r="O5792" i="4"/>
  <c r="O5793" i="4"/>
  <c r="O5794" i="4"/>
  <c r="O5795" i="4"/>
  <c r="O5796" i="4"/>
  <c r="O5797" i="4"/>
  <c r="O5798" i="4"/>
  <c r="O5799" i="4"/>
  <c r="O5800" i="4"/>
  <c r="O5801" i="4"/>
  <c r="O5802" i="4"/>
  <c r="O5803" i="4"/>
  <c r="O5804" i="4"/>
  <c r="O5805" i="4"/>
  <c r="O5806" i="4"/>
  <c r="O5807" i="4"/>
  <c r="O5808" i="4"/>
  <c r="O5809" i="4"/>
  <c r="O5810" i="4"/>
  <c r="O5811" i="4"/>
  <c r="O5812" i="4"/>
  <c r="O5813" i="4"/>
  <c r="O5814" i="4"/>
  <c r="O5815" i="4"/>
  <c r="O5816" i="4"/>
  <c r="O5817" i="4"/>
  <c r="O5818" i="4"/>
  <c r="O5819" i="4"/>
  <c r="O5820" i="4"/>
  <c r="O5821" i="4"/>
  <c r="O5822" i="4"/>
  <c r="O5823" i="4"/>
  <c r="O5824" i="4"/>
  <c r="O5825" i="4"/>
  <c r="O5826" i="4"/>
  <c r="O5827" i="4"/>
  <c r="O5828" i="4"/>
  <c r="O5829" i="4"/>
  <c r="O5830" i="4"/>
  <c r="O5831" i="4"/>
  <c r="O5832" i="4"/>
  <c r="O5833" i="4"/>
  <c r="O5834" i="4"/>
  <c r="O5835" i="4"/>
  <c r="O5836" i="4"/>
  <c r="O5837" i="4"/>
  <c r="O5838" i="4"/>
  <c r="O5839" i="4"/>
  <c r="O5840" i="4"/>
  <c r="O5841" i="4"/>
  <c r="O5842" i="4"/>
  <c r="O5843" i="4"/>
  <c r="O5844" i="4"/>
  <c r="O5845" i="4"/>
  <c r="O5846" i="4"/>
  <c r="O5847" i="4"/>
  <c r="O5848" i="4"/>
  <c r="O5849" i="4"/>
  <c r="O5850" i="4"/>
  <c r="O5851" i="4"/>
  <c r="O5852" i="4"/>
  <c r="O5853" i="4"/>
  <c r="O5854" i="4"/>
  <c r="O5855" i="4"/>
  <c r="O5856" i="4"/>
  <c r="O5857" i="4"/>
  <c r="O5858" i="4"/>
  <c r="O5859" i="4"/>
  <c r="O5860" i="4"/>
  <c r="O5861" i="4"/>
  <c r="O5862" i="4"/>
  <c r="O5863" i="4"/>
  <c r="O5864" i="4"/>
  <c r="O5865" i="4"/>
  <c r="O5866" i="4"/>
  <c r="O5867" i="4"/>
  <c r="O5868" i="4"/>
  <c r="O5869" i="4"/>
  <c r="O5870" i="4"/>
  <c r="O5871" i="4"/>
  <c r="O5872" i="4"/>
  <c r="O5873" i="4"/>
  <c r="O5874" i="4"/>
  <c r="O5875" i="4"/>
  <c r="O5876" i="4"/>
  <c r="O5877" i="4"/>
  <c r="O5878" i="4"/>
  <c r="O5879" i="4"/>
  <c r="O5880" i="4"/>
  <c r="O5881" i="4"/>
  <c r="O5882" i="4"/>
  <c r="O5883" i="4"/>
  <c r="O5884" i="4"/>
  <c r="O5885" i="4"/>
  <c r="O5886" i="4"/>
  <c r="O5887" i="4"/>
  <c r="O5888" i="4"/>
  <c r="O5889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6185" i="4"/>
  <c r="O6186" i="4"/>
  <c r="O6187" i="4"/>
  <c r="O6188" i="4"/>
  <c r="O6189" i="4"/>
  <c r="O6190" i="4"/>
  <c r="O6191" i="4"/>
  <c r="O6192" i="4"/>
  <c r="O6193" i="4"/>
  <c r="O6194" i="4"/>
  <c r="O6195" i="4"/>
  <c r="O6196" i="4"/>
  <c r="O6197" i="4"/>
  <c r="O6198" i="4"/>
  <c r="O6199" i="4"/>
  <c r="O6200" i="4"/>
  <c r="O6201" i="4"/>
  <c r="O6202" i="4"/>
  <c r="O6203" i="4"/>
  <c r="O6204" i="4"/>
  <c r="O6205" i="4"/>
  <c r="O6206" i="4"/>
  <c r="O6207" i="4"/>
  <c r="O6208" i="4"/>
  <c r="O6209" i="4"/>
  <c r="O6210" i="4"/>
  <c r="O6211" i="4"/>
  <c r="O6212" i="4"/>
  <c r="O6213" i="4"/>
  <c r="O6214" i="4"/>
  <c r="O6215" i="4"/>
  <c r="O6216" i="4"/>
  <c r="O6217" i="4"/>
  <c r="O6218" i="4"/>
  <c r="O6219" i="4"/>
  <c r="O6220" i="4"/>
  <c r="O6221" i="4"/>
  <c r="O6222" i="4"/>
  <c r="O6223" i="4"/>
  <c r="O6224" i="4"/>
  <c r="O6225" i="4"/>
  <c r="O6226" i="4"/>
  <c r="O6227" i="4"/>
  <c r="O6228" i="4"/>
  <c r="O6229" i="4"/>
  <c r="O6230" i="4"/>
  <c r="O6231" i="4"/>
  <c r="O6232" i="4"/>
  <c r="O6233" i="4"/>
  <c r="O6234" i="4"/>
  <c r="O6235" i="4"/>
  <c r="O6236" i="4"/>
  <c r="O6237" i="4"/>
  <c r="O6238" i="4"/>
  <c r="O6239" i="4"/>
  <c r="O6240" i="4"/>
  <c r="O6241" i="4"/>
  <c r="O6242" i="4"/>
  <c r="O6243" i="4"/>
  <c r="O6244" i="4"/>
  <c r="O6245" i="4"/>
  <c r="O6246" i="4"/>
  <c r="O6247" i="4"/>
  <c r="O6248" i="4"/>
  <c r="O6249" i="4"/>
  <c r="O6250" i="4"/>
  <c r="O6251" i="4"/>
  <c r="O6252" i="4"/>
  <c r="O6253" i="4"/>
  <c r="O6254" i="4"/>
  <c r="O6255" i="4"/>
  <c r="O6256" i="4"/>
  <c r="O6257" i="4"/>
  <c r="O6258" i="4"/>
  <c r="O6259" i="4"/>
  <c r="O6260" i="4"/>
  <c r="O6261" i="4"/>
  <c r="O6262" i="4"/>
  <c r="O6263" i="4"/>
  <c r="O6264" i="4"/>
  <c r="O6265" i="4"/>
  <c r="O6266" i="4"/>
  <c r="O6267" i="4"/>
  <c r="O6268" i="4"/>
  <c r="O6269" i="4"/>
  <c r="O6270" i="4"/>
  <c r="O6271" i="4"/>
  <c r="O6272" i="4"/>
  <c r="O6273" i="4"/>
  <c r="O6274" i="4"/>
  <c r="O6275" i="4"/>
  <c r="O6276" i="4"/>
  <c r="O6277" i="4"/>
  <c r="O6278" i="4"/>
  <c r="O6279" i="4"/>
  <c r="O6280" i="4"/>
  <c r="O6281" i="4"/>
  <c r="O6282" i="4"/>
  <c r="O6283" i="4"/>
  <c r="O6284" i="4"/>
  <c r="O6285" i="4"/>
  <c r="O6286" i="4"/>
  <c r="O6287" i="4"/>
  <c r="O6288" i="4"/>
  <c r="O6289" i="4"/>
  <c r="O6290" i="4"/>
  <c r="O6291" i="4"/>
  <c r="O6292" i="4"/>
  <c r="O6293" i="4"/>
  <c r="O6294" i="4"/>
  <c r="O6295" i="4"/>
  <c r="O6296" i="4"/>
  <c r="O6297" i="4"/>
  <c r="O6298" i="4"/>
  <c r="O6299" i="4"/>
  <c r="O6300" i="4"/>
  <c r="O6301" i="4"/>
  <c r="O6302" i="4"/>
  <c r="O6303" i="4"/>
  <c r="O6304" i="4"/>
  <c r="O6305" i="4"/>
  <c r="O6306" i="4"/>
  <c r="O6307" i="4"/>
  <c r="O6308" i="4"/>
  <c r="O6309" i="4"/>
  <c r="O6310" i="4"/>
  <c r="O6311" i="4"/>
  <c r="O6312" i="4"/>
  <c r="O6313" i="4"/>
  <c r="O6314" i="4"/>
  <c r="O6315" i="4"/>
  <c r="O6316" i="4"/>
  <c r="O6317" i="4"/>
  <c r="O6318" i="4"/>
  <c r="O6319" i="4"/>
  <c r="O6320" i="4"/>
  <c r="O6321" i="4"/>
  <c r="O6322" i="4"/>
  <c r="O6323" i="4"/>
  <c r="O6324" i="4"/>
  <c r="O6325" i="4"/>
  <c r="O6326" i="4"/>
  <c r="O6327" i="4"/>
  <c r="O6328" i="4"/>
  <c r="O6329" i="4"/>
  <c r="O6330" i="4"/>
  <c r="O6331" i="4"/>
  <c r="O6332" i="4"/>
  <c r="O6333" i="4"/>
  <c r="O6334" i="4"/>
  <c r="O6335" i="4"/>
  <c r="O6336" i="4"/>
  <c r="O6337" i="4"/>
  <c r="O6338" i="4"/>
  <c r="O6339" i="4"/>
  <c r="O6340" i="4"/>
  <c r="O6341" i="4"/>
  <c r="O6342" i="4"/>
  <c r="O6343" i="4"/>
  <c r="O6344" i="4"/>
  <c r="O6345" i="4"/>
  <c r="O6346" i="4"/>
  <c r="O6347" i="4"/>
  <c r="O6348" i="4"/>
  <c r="O6349" i="4"/>
  <c r="O6350" i="4"/>
  <c r="O6351" i="4"/>
  <c r="O6352" i="4"/>
  <c r="O6353" i="4"/>
  <c r="O6354" i="4"/>
  <c r="O6355" i="4"/>
  <c r="O6356" i="4"/>
  <c r="O6357" i="4"/>
  <c r="O6358" i="4"/>
  <c r="O6359" i="4"/>
  <c r="O6360" i="4"/>
  <c r="O6361" i="4"/>
  <c r="O6362" i="4"/>
  <c r="O6363" i="4"/>
  <c r="O6364" i="4"/>
  <c r="O6365" i="4"/>
  <c r="O6366" i="4"/>
  <c r="O6367" i="4"/>
  <c r="O6368" i="4"/>
  <c r="O6369" i="4"/>
  <c r="O6370" i="4"/>
  <c r="O6371" i="4"/>
  <c r="O6372" i="4"/>
  <c r="O6373" i="4"/>
  <c r="O6374" i="4"/>
  <c r="O6375" i="4"/>
  <c r="O6376" i="4"/>
  <c r="O6377" i="4"/>
  <c r="O6378" i="4"/>
  <c r="O6379" i="4"/>
  <c r="O6380" i="4"/>
  <c r="O6381" i="4"/>
  <c r="O6382" i="4"/>
  <c r="O6383" i="4"/>
  <c r="O6384" i="4"/>
  <c r="O6385" i="4"/>
  <c r="O6386" i="4"/>
  <c r="O6387" i="4"/>
  <c r="O6388" i="4"/>
  <c r="O6389" i="4"/>
  <c r="O6390" i="4"/>
  <c r="O6391" i="4"/>
  <c r="O6392" i="4"/>
  <c r="O6393" i="4"/>
  <c r="O6394" i="4"/>
  <c r="O6395" i="4"/>
  <c r="O6396" i="4"/>
  <c r="O6397" i="4"/>
  <c r="O6398" i="4"/>
  <c r="O6399" i="4"/>
  <c r="O6400" i="4"/>
  <c r="O6401" i="4"/>
  <c r="O6402" i="4"/>
  <c r="O6403" i="4"/>
  <c r="O6404" i="4"/>
  <c r="O6405" i="4"/>
  <c r="O6406" i="4"/>
  <c r="O6407" i="4"/>
  <c r="O6408" i="4"/>
  <c r="O6409" i="4"/>
  <c r="O6410" i="4"/>
  <c r="O6411" i="4"/>
  <c r="O6412" i="4"/>
  <c r="O6413" i="4"/>
  <c r="O6414" i="4"/>
  <c r="O6415" i="4"/>
  <c r="O6416" i="4"/>
  <c r="O6417" i="4"/>
  <c r="O6418" i="4"/>
  <c r="O6419" i="4"/>
  <c r="O6420" i="4"/>
  <c r="O6421" i="4"/>
  <c r="O6422" i="4"/>
  <c r="O6423" i="4"/>
  <c r="O6424" i="4"/>
  <c r="O6425" i="4"/>
  <c r="O6426" i="4"/>
  <c r="O6427" i="4"/>
  <c r="O6428" i="4"/>
  <c r="O6429" i="4"/>
  <c r="O6430" i="4"/>
  <c r="O6431" i="4"/>
  <c r="O6432" i="4"/>
  <c r="O6433" i="4"/>
  <c r="O6434" i="4"/>
  <c r="O6435" i="4"/>
  <c r="O6436" i="4"/>
  <c r="O6437" i="4"/>
  <c r="O6438" i="4"/>
  <c r="O6439" i="4"/>
  <c r="O6440" i="4"/>
  <c r="O6441" i="4"/>
  <c r="O6442" i="4"/>
  <c r="O6443" i="4"/>
  <c r="O6444" i="4"/>
  <c r="O6445" i="4"/>
  <c r="O6446" i="4"/>
  <c r="O6447" i="4"/>
  <c r="O6448" i="4"/>
  <c r="O6449" i="4"/>
  <c r="O6450" i="4"/>
  <c r="O6451" i="4"/>
  <c r="O6452" i="4"/>
  <c r="O6453" i="4"/>
  <c r="O6454" i="4"/>
  <c r="O6455" i="4"/>
  <c r="O6456" i="4"/>
  <c r="O6457" i="4"/>
  <c r="O6458" i="4"/>
  <c r="O6459" i="4"/>
  <c r="O6460" i="4"/>
  <c r="O6461" i="4"/>
  <c r="O6462" i="4"/>
  <c r="O6463" i="4"/>
  <c r="O6464" i="4"/>
  <c r="O6465" i="4"/>
  <c r="O6466" i="4"/>
  <c r="O6467" i="4"/>
  <c r="O6468" i="4"/>
  <c r="O6469" i="4"/>
  <c r="O6470" i="4"/>
  <c r="O6471" i="4"/>
  <c r="O6472" i="4"/>
  <c r="O6473" i="4"/>
  <c r="O6474" i="4"/>
  <c r="O6475" i="4"/>
  <c r="O6476" i="4"/>
  <c r="O6477" i="4"/>
  <c r="O6478" i="4"/>
  <c r="O6479" i="4"/>
  <c r="O6480" i="4"/>
  <c r="O6481" i="4"/>
  <c r="O6482" i="4"/>
  <c r="O6483" i="4"/>
  <c r="O6484" i="4"/>
  <c r="O6485" i="4"/>
  <c r="O6486" i="4"/>
  <c r="O6487" i="4"/>
  <c r="O6488" i="4"/>
  <c r="O6489" i="4"/>
  <c r="O6490" i="4"/>
  <c r="O6491" i="4"/>
  <c r="O6492" i="4"/>
  <c r="O6493" i="4"/>
  <c r="O6494" i="4"/>
  <c r="O6495" i="4"/>
  <c r="O6496" i="4"/>
  <c r="O6497" i="4"/>
  <c r="O6498" i="4"/>
  <c r="O6499" i="4"/>
  <c r="O6500" i="4"/>
  <c r="O6501" i="4"/>
  <c r="O6502" i="4"/>
  <c r="O6503" i="4"/>
  <c r="O6504" i="4"/>
  <c r="O6505" i="4"/>
  <c r="O6506" i="4"/>
  <c r="O6507" i="4"/>
  <c r="O6508" i="4"/>
  <c r="O6509" i="4"/>
  <c r="O6510" i="4"/>
  <c r="O6511" i="4"/>
  <c r="O6512" i="4"/>
  <c r="O6513" i="4"/>
  <c r="O6514" i="4"/>
  <c r="O6515" i="4"/>
  <c r="O6516" i="4"/>
  <c r="O6517" i="4"/>
  <c r="O6518" i="4"/>
  <c r="O6519" i="4"/>
  <c r="O6520" i="4"/>
  <c r="O6521" i="4"/>
  <c r="O6522" i="4"/>
  <c r="O6523" i="4"/>
  <c r="O6524" i="4"/>
  <c r="O6525" i="4"/>
  <c r="O6526" i="4"/>
  <c r="O6527" i="4"/>
  <c r="O6528" i="4"/>
  <c r="O6529" i="4"/>
  <c r="O6530" i="4"/>
  <c r="O6531" i="4"/>
  <c r="O6532" i="4"/>
  <c r="O6533" i="4"/>
  <c r="O6534" i="4"/>
  <c r="O6535" i="4"/>
  <c r="O6536" i="4"/>
  <c r="O6537" i="4"/>
  <c r="O6538" i="4"/>
  <c r="O6539" i="4"/>
  <c r="O6540" i="4"/>
  <c r="O6541" i="4"/>
  <c r="O6542" i="4"/>
  <c r="O6543" i="4"/>
  <c r="O6544" i="4"/>
  <c r="O6545" i="4"/>
  <c r="O6546" i="4"/>
  <c r="O6547" i="4"/>
  <c r="O6548" i="4"/>
  <c r="O6549" i="4"/>
  <c r="O6550" i="4"/>
  <c r="O6551" i="4"/>
  <c r="O6552" i="4"/>
  <c r="O6553" i="4"/>
  <c r="O6554" i="4"/>
  <c r="O6555" i="4"/>
  <c r="O6556" i="4"/>
  <c r="O6557" i="4"/>
  <c r="O6558" i="4"/>
  <c r="O6559" i="4"/>
  <c r="O6560" i="4"/>
  <c r="O6561" i="4"/>
  <c r="O6562" i="4"/>
  <c r="O6563" i="4"/>
  <c r="O6564" i="4"/>
  <c r="O6565" i="4"/>
  <c r="O6566" i="4"/>
  <c r="O6567" i="4"/>
  <c r="O6568" i="4"/>
  <c r="O6569" i="4"/>
  <c r="O6570" i="4"/>
  <c r="O6571" i="4"/>
  <c r="O6572" i="4"/>
  <c r="O6573" i="4"/>
  <c r="O6574" i="4"/>
  <c r="O6575" i="4"/>
  <c r="O6576" i="4"/>
  <c r="O6577" i="4"/>
  <c r="O6578" i="4"/>
  <c r="O6579" i="4"/>
  <c r="O6580" i="4"/>
  <c r="O6581" i="4"/>
  <c r="O6582" i="4"/>
  <c r="O6583" i="4"/>
  <c r="O6584" i="4"/>
  <c r="O6585" i="4"/>
  <c r="O6586" i="4"/>
  <c r="O6587" i="4"/>
  <c r="O6588" i="4"/>
  <c r="O6589" i="4"/>
  <c r="O6590" i="4"/>
  <c r="O6591" i="4"/>
  <c r="O6592" i="4"/>
  <c r="O6593" i="4"/>
  <c r="O6594" i="4"/>
  <c r="O6595" i="4"/>
  <c r="O6596" i="4"/>
  <c r="O6597" i="4"/>
  <c r="O6598" i="4"/>
  <c r="O6599" i="4"/>
  <c r="O6600" i="4"/>
  <c r="O6601" i="4"/>
  <c r="O6602" i="4"/>
  <c r="O6603" i="4"/>
  <c r="O6604" i="4"/>
  <c r="O6605" i="4"/>
  <c r="O6606" i="4"/>
  <c r="O6607" i="4"/>
  <c r="O6608" i="4"/>
  <c r="O6609" i="4"/>
  <c r="O6610" i="4"/>
  <c r="O6611" i="4"/>
  <c r="O6612" i="4"/>
  <c r="O6613" i="4"/>
  <c r="O6614" i="4"/>
  <c r="O6615" i="4"/>
  <c r="O6616" i="4"/>
  <c r="O6617" i="4"/>
  <c r="O6618" i="4"/>
  <c r="O6619" i="4"/>
  <c r="O6620" i="4"/>
  <c r="O6621" i="4"/>
  <c r="O6622" i="4"/>
  <c r="O6623" i="4"/>
  <c r="O6624" i="4"/>
  <c r="O6625" i="4"/>
  <c r="O6626" i="4"/>
  <c r="O6627" i="4"/>
  <c r="O6628" i="4"/>
  <c r="O6629" i="4"/>
  <c r="O6630" i="4"/>
  <c r="O6631" i="4"/>
  <c r="O6632" i="4"/>
  <c r="O6633" i="4"/>
  <c r="O6634" i="4"/>
  <c r="O6635" i="4"/>
  <c r="O6636" i="4"/>
  <c r="O6637" i="4"/>
  <c r="O6638" i="4"/>
  <c r="O6639" i="4"/>
  <c r="O6640" i="4"/>
  <c r="O6641" i="4"/>
  <c r="O6642" i="4"/>
  <c r="O6643" i="4"/>
  <c r="O6644" i="4"/>
  <c r="O6645" i="4"/>
  <c r="O6646" i="4"/>
  <c r="O6647" i="4"/>
  <c r="O6648" i="4"/>
  <c r="O6649" i="4"/>
  <c r="O6650" i="4"/>
  <c r="O6651" i="4"/>
  <c r="O6652" i="4"/>
  <c r="O6653" i="4"/>
  <c r="O6654" i="4"/>
  <c r="O6655" i="4"/>
  <c r="O6656" i="4"/>
  <c r="O6657" i="4"/>
  <c r="O6658" i="4"/>
  <c r="O6659" i="4"/>
  <c r="O6660" i="4"/>
  <c r="O6661" i="4"/>
  <c r="O6662" i="4"/>
  <c r="O6663" i="4"/>
  <c r="O6664" i="4"/>
  <c r="O6665" i="4"/>
  <c r="O6666" i="4"/>
  <c r="O6667" i="4"/>
  <c r="O6668" i="4"/>
  <c r="O6669" i="4"/>
  <c r="O6670" i="4"/>
  <c r="O6671" i="4"/>
  <c r="O6672" i="4"/>
  <c r="O6673" i="4"/>
  <c r="O6674" i="4"/>
  <c r="O6675" i="4"/>
  <c r="O6676" i="4"/>
  <c r="O6677" i="4"/>
  <c r="O6678" i="4"/>
  <c r="O6679" i="4"/>
  <c r="O6680" i="4"/>
  <c r="O6681" i="4"/>
  <c r="O6682" i="4"/>
  <c r="O6683" i="4"/>
  <c r="O6684" i="4"/>
  <c r="O6685" i="4"/>
  <c r="O6686" i="4"/>
  <c r="O6687" i="4"/>
  <c r="O6688" i="4"/>
  <c r="O6689" i="4"/>
  <c r="O6690" i="4"/>
  <c r="O6691" i="4"/>
  <c r="O6692" i="4"/>
  <c r="O6693" i="4"/>
  <c r="O6694" i="4"/>
  <c r="O6695" i="4"/>
  <c r="O6696" i="4"/>
  <c r="O6697" i="4"/>
  <c r="O6698" i="4"/>
  <c r="O6699" i="4"/>
  <c r="O6700" i="4"/>
  <c r="O6701" i="4"/>
  <c r="O6702" i="4"/>
  <c r="O6703" i="4"/>
  <c r="O6704" i="4"/>
  <c r="O6705" i="4"/>
  <c r="O6706" i="4"/>
  <c r="O6707" i="4"/>
  <c r="O6708" i="4"/>
  <c r="O6709" i="4"/>
  <c r="O6710" i="4"/>
  <c r="O6711" i="4"/>
  <c r="O6712" i="4"/>
  <c r="O6713" i="4"/>
  <c r="O6714" i="4"/>
  <c r="O6715" i="4"/>
  <c r="O6716" i="4"/>
  <c r="O6717" i="4"/>
  <c r="O6718" i="4"/>
  <c r="O6719" i="4"/>
  <c r="O6720" i="4"/>
  <c r="O6721" i="4"/>
  <c r="O6722" i="4"/>
  <c r="O6723" i="4"/>
  <c r="O6724" i="4"/>
  <c r="O6725" i="4"/>
  <c r="O6726" i="4"/>
  <c r="O6727" i="4"/>
  <c r="O6728" i="4"/>
  <c r="O6729" i="4"/>
  <c r="O6730" i="4"/>
  <c r="O6731" i="4"/>
  <c r="O6732" i="4"/>
  <c r="O6733" i="4"/>
  <c r="O6734" i="4"/>
  <c r="O6735" i="4"/>
  <c r="O6736" i="4"/>
  <c r="O6737" i="4"/>
  <c r="O6738" i="4"/>
  <c r="O6739" i="4"/>
  <c r="O6740" i="4"/>
  <c r="O6741" i="4"/>
  <c r="O6742" i="4"/>
  <c r="O6743" i="4"/>
  <c r="O6744" i="4"/>
  <c r="O6745" i="4"/>
  <c r="O6746" i="4"/>
  <c r="O6747" i="4"/>
  <c r="O6748" i="4"/>
  <c r="O6749" i="4"/>
  <c r="O6750" i="4"/>
  <c r="O6751" i="4"/>
  <c r="O6752" i="4"/>
  <c r="O6753" i="4"/>
  <c r="O6754" i="4"/>
  <c r="O6755" i="4"/>
  <c r="O6756" i="4"/>
  <c r="O6757" i="4"/>
  <c r="O6758" i="4"/>
  <c r="O6759" i="4"/>
  <c r="O6760" i="4"/>
  <c r="O6761" i="4"/>
  <c r="O6762" i="4"/>
  <c r="O6763" i="4"/>
  <c r="O6764" i="4"/>
  <c r="O6765" i="4"/>
  <c r="O6766" i="4"/>
  <c r="O6767" i="4"/>
  <c r="O6768" i="4"/>
  <c r="O6769" i="4"/>
  <c r="O6770" i="4"/>
  <c r="O6771" i="4"/>
  <c r="O6772" i="4"/>
  <c r="O6773" i="4"/>
  <c r="O6774" i="4"/>
  <c r="O6775" i="4"/>
  <c r="O6776" i="4"/>
  <c r="O6777" i="4"/>
  <c r="O6778" i="4"/>
  <c r="O6779" i="4"/>
  <c r="O6780" i="4"/>
  <c r="O6781" i="4"/>
  <c r="O6782" i="4"/>
  <c r="O6783" i="4"/>
  <c r="O6784" i="4"/>
  <c r="O6785" i="4"/>
  <c r="O6786" i="4"/>
  <c r="O6787" i="4"/>
  <c r="O6788" i="4"/>
  <c r="O6789" i="4"/>
  <c r="O6790" i="4"/>
  <c r="O6791" i="4"/>
  <c r="O6792" i="4"/>
  <c r="O6793" i="4"/>
  <c r="O6794" i="4"/>
  <c r="O6795" i="4"/>
  <c r="O6796" i="4"/>
  <c r="O6797" i="4"/>
  <c r="O6798" i="4"/>
  <c r="O6799" i="4"/>
  <c r="O6800" i="4"/>
  <c r="O6801" i="4"/>
  <c r="O6802" i="4"/>
  <c r="O6803" i="4"/>
  <c r="O6804" i="4"/>
  <c r="O6805" i="4"/>
  <c r="O6806" i="4"/>
  <c r="O6807" i="4"/>
  <c r="O6808" i="4"/>
  <c r="O6809" i="4"/>
  <c r="O6810" i="4"/>
  <c r="O6811" i="4"/>
  <c r="O6812" i="4"/>
  <c r="O6813" i="4"/>
  <c r="O6814" i="4"/>
  <c r="O6815" i="4"/>
  <c r="O6816" i="4"/>
  <c r="O6817" i="4"/>
  <c r="O6818" i="4"/>
  <c r="O6819" i="4"/>
  <c r="O6820" i="4"/>
  <c r="O6821" i="4"/>
  <c r="O6822" i="4"/>
  <c r="O6823" i="4"/>
  <c r="O6824" i="4"/>
  <c r="O6825" i="4"/>
  <c r="O6826" i="4"/>
  <c r="O6827" i="4"/>
  <c r="O6828" i="4"/>
  <c r="O6829" i="4"/>
  <c r="O6830" i="4"/>
  <c r="O6831" i="4"/>
  <c r="O6832" i="4"/>
  <c r="O6833" i="4"/>
  <c r="O6834" i="4"/>
  <c r="O6835" i="4"/>
  <c r="O6836" i="4"/>
  <c r="O6837" i="4"/>
  <c r="O6838" i="4"/>
  <c r="O6839" i="4"/>
  <c r="O6840" i="4"/>
  <c r="O6841" i="4"/>
  <c r="O6842" i="4"/>
  <c r="O6843" i="4"/>
  <c r="O6844" i="4"/>
  <c r="O6845" i="4"/>
  <c r="O6846" i="4"/>
  <c r="O6847" i="4"/>
  <c r="O6848" i="4"/>
  <c r="O6849" i="4"/>
  <c r="O6850" i="4"/>
  <c r="O6851" i="4"/>
  <c r="O6852" i="4"/>
  <c r="O6853" i="4"/>
  <c r="O6854" i="4"/>
  <c r="O6855" i="4"/>
  <c r="O6856" i="4"/>
  <c r="O6857" i="4"/>
  <c r="O6858" i="4"/>
  <c r="O6859" i="4"/>
  <c r="O6860" i="4"/>
  <c r="O6861" i="4"/>
  <c r="O6862" i="4"/>
  <c r="O6863" i="4"/>
  <c r="O6864" i="4"/>
  <c r="O6865" i="4"/>
  <c r="O6866" i="4"/>
  <c r="O6867" i="4"/>
  <c r="O6868" i="4"/>
  <c r="O6869" i="4"/>
  <c r="O6870" i="4"/>
  <c r="O6871" i="4"/>
  <c r="O6872" i="4"/>
  <c r="O6873" i="4"/>
  <c r="O6874" i="4"/>
  <c r="O6875" i="4"/>
  <c r="O6876" i="4"/>
  <c r="O6877" i="4"/>
  <c r="O6878" i="4"/>
  <c r="O6879" i="4"/>
  <c r="O6880" i="4"/>
  <c r="O6881" i="4"/>
  <c r="O6882" i="4"/>
  <c r="O6883" i="4"/>
  <c r="O6884" i="4"/>
  <c r="O6885" i="4"/>
  <c r="O6886" i="4"/>
  <c r="O6887" i="4"/>
  <c r="O6888" i="4"/>
  <c r="O6889" i="4"/>
  <c r="O6890" i="4"/>
  <c r="O6891" i="4"/>
  <c r="O6892" i="4"/>
  <c r="O6893" i="4"/>
  <c r="O6894" i="4"/>
  <c r="O6895" i="4"/>
  <c r="O6896" i="4"/>
  <c r="O6897" i="4"/>
  <c r="O6898" i="4"/>
  <c r="O6899" i="4"/>
  <c r="O6900" i="4"/>
  <c r="O6901" i="4"/>
  <c r="O6902" i="4"/>
  <c r="O6903" i="4"/>
  <c r="O6904" i="4"/>
  <c r="O6905" i="4"/>
  <c r="O6906" i="4"/>
  <c r="O6907" i="4"/>
  <c r="O6908" i="4"/>
  <c r="O6909" i="4"/>
  <c r="O6910" i="4"/>
  <c r="O6911" i="4"/>
  <c r="O6912" i="4"/>
  <c r="O6913" i="4"/>
  <c r="O6914" i="4"/>
  <c r="O6915" i="4"/>
  <c r="O6916" i="4"/>
  <c r="O6917" i="4"/>
  <c r="O6918" i="4"/>
  <c r="O6919" i="4"/>
  <c r="O6920" i="4"/>
  <c r="O6921" i="4"/>
  <c r="O6922" i="4"/>
  <c r="O6923" i="4"/>
  <c r="O6924" i="4"/>
  <c r="O6925" i="4"/>
  <c r="O6926" i="4"/>
  <c r="O6927" i="4"/>
  <c r="O6928" i="4"/>
  <c r="O6929" i="4"/>
  <c r="O6930" i="4"/>
  <c r="O6931" i="4"/>
  <c r="O6932" i="4"/>
  <c r="O6933" i="4"/>
  <c r="O6934" i="4"/>
  <c r="O6935" i="4"/>
  <c r="O6936" i="4"/>
  <c r="O6937" i="4"/>
  <c r="O6938" i="4"/>
  <c r="O6939" i="4"/>
  <c r="O6940" i="4"/>
  <c r="O6941" i="4"/>
  <c r="O6942" i="4"/>
  <c r="O6943" i="4"/>
  <c r="O6944" i="4"/>
  <c r="O6945" i="4"/>
  <c r="O6946" i="4"/>
  <c r="O6947" i="4"/>
  <c r="O6948" i="4"/>
  <c r="O6949" i="4"/>
  <c r="O6950" i="4"/>
  <c r="O6951" i="4"/>
  <c r="O6952" i="4"/>
  <c r="O6953" i="4"/>
  <c r="O6954" i="4"/>
  <c r="O6955" i="4"/>
  <c r="O6956" i="4"/>
  <c r="O6957" i="4"/>
  <c r="O6958" i="4"/>
  <c r="O6959" i="4"/>
  <c r="O6960" i="4"/>
  <c r="O6961" i="4"/>
  <c r="O6962" i="4"/>
  <c r="O6963" i="4"/>
  <c r="O6964" i="4"/>
  <c r="O6965" i="4"/>
  <c r="O6966" i="4"/>
  <c r="O6967" i="4"/>
  <c r="O6968" i="4"/>
  <c r="O6969" i="4"/>
  <c r="O6970" i="4"/>
  <c r="O6971" i="4"/>
  <c r="O6972" i="4"/>
  <c r="O6973" i="4"/>
  <c r="O6974" i="4"/>
  <c r="O6975" i="4"/>
  <c r="O6976" i="4"/>
  <c r="O6977" i="4"/>
  <c r="O6978" i="4"/>
  <c r="O6979" i="4"/>
  <c r="O6980" i="4"/>
  <c r="O6981" i="4"/>
  <c r="O6982" i="4"/>
  <c r="O6983" i="4"/>
  <c r="O6984" i="4"/>
  <c r="O6985" i="4"/>
  <c r="O6986" i="4"/>
  <c r="O6987" i="4"/>
  <c r="O6988" i="4"/>
  <c r="O6989" i="4"/>
  <c r="O6990" i="4"/>
  <c r="O6991" i="4"/>
  <c r="O6992" i="4"/>
  <c r="O6993" i="4"/>
  <c r="O6994" i="4"/>
  <c r="O6995" i="4"/>
  <c r="O6996" i="4"/>
  <c r="O6997" i="4"/>
  <c r="O6998" i="4"/>
  <c r="O6999" i="4"/>
  <c r="O7000" i="4"/>
  <c r="O7001" i="4"/>
  <c r="O7002" i="4"/>
  <c r="O7003" i="4"/>
  <c r="O7004" i="4"/>
  <c r="O7005" i="4"/>
  <c r="O7006" i="4"/>
  <c r="O7007" i="4"/>
  <c r="O7008" i="4"/>
  <c r="O7009" i="4"/>
  <c r="O7010" i="4"/>
  <c r="O7011" i="4"/>
  <c r="O7012" i="4"/>
  <c r="O7013" i="4"/>
  <c r="O7014" i="4"/>
  <c r="O7015" i="4"/>
  <c r="O7016" i="4"/>
  <c r="O7017" i="4"/>
  <c r="O7018" i="4"/>
  <c r="O7019" i="4"/>
  <c r="O7020" i="4"/>
  <c r="O7021" i="4"/>
  <c r="O7022" i="4"/>
  <c r="O7023" i="4"/>
  <c r="O7024" i="4"/>
  <c r="O7025" i="4"/>
  <c r="O7026" i="4"/>
  <c r="O7027" i="4"/>
  <c r="O7028" i="4"/>
  <c r="O7029" i="4"/>
  <c r="O7030" i="4"/>
  <c r="O7031" i="4"/>
  <c r="O7032" i="4"/>
  <c r="O7033" i="4"/>
  <c r="O7034" i="4"/>
  <c r="O7035" i="4"/>
  <c r="O7036" i="4"/>
  <c r="O7037" i="4"/>
  <c r="O7038" i="4"/>
  <c r="O7039" i="4"/>
  <c r="O7040" i="4"/>
  <c r="O7041" i="4"/>
  <c r="O7042" i="4"/>
  <c r="O7043" i="4"/>
  <c r="O7044" i="4"/>
  <c r="O7045" i="4"/>
  <c r="O7046" i="4"/>
  <c r="O7047" i="4"/>
  <c r="O7048" i="4"/>
  <c r="O7049" i="4"/>
  <c r="O7050" i="4"/>
  <c r="O7051" i="4"/>
  <c r="O7052" i="4"/>
  <c r="O7053" i="4"/>
  <c r="O7054" i="4"/>
  <c r="O7055" i="4"/>
  <c r="O7056" i="4"/>
  <c r="O7057" i="4"/>
  <c r="O7058" i="4"/>
  <c r="O7059" i="4"/>
  <c r="O7060" i="4"/>
  <c r="O7061" i="4"/>
  <c r="O7062" i="4"/>
  <c r="O7063" i="4"/>
  <c r="O7064" i="4"/>
  <c r="O7065" i="4"/>
  <c r="O7066" i="4"/>
  <c r="O7067" i="4"/>
  <c r="O7068" i="4"/>
  <c r="O7069" i="4"/>
  <c r="O7070" i="4"/>
  <c r="O7071" i="4"/>
  <c r="O7072" i="4"/>
  <c r="O7073" i="4"/>
  <c r="O7074" i="4"/>
  <c r="O7075" i="4"/>
  <c r="O7076" i="4"/>
  <c r="O7077" i="4"/>
  <c r="O7078" i="4"/>
  <c r="O7079" i="4"/>
  <c r="O7080" i="4"/>
  <c r="O7081" i="4"/>
  <c r="O7082" i="4"/>
  <c r="O7083" i="4"/>
  <c r="O7084" i="4"/>
  <c r="O7085" i="4"/>
  <c r="O7086" i="4"/>
  <c r="O7087" i="4"/>
  <c r="O7088" i="4"/>
  <c r="O7089" i="4"/>
  <c r="O7090" i="4"/>
  <c r="O7091" i="4"/>
  <c r="O7092" i="4"/>
  <c r="O7093" i="4"/>
  <c r="O7094" i="4"/>
  <c r="O7095" i="4"/>
  <c r="O7096" i="4"/>
  <c r="O7097" i="4"/>
  <c r="O7098" i="4"/>
  <c r="O7099" i="4"/>
  <c r="O7100" i="4"/>
  <c r="O7101" i="4"/>
  <c r="O7102" i="4"/>
  <c r="O7103" i="4"/>
  <c r="O7104" i="4"/>
  <c r="O7105" i="4"/>
  <c r="O7106" i="4"/>
  <c r="O7107" i="4"/>
  <c r="O7108" i="4"/>
  <c r="O7109" i="4"/>
  <c r="O7110" i="4"/>
  <c r="O7111" i="4"/>
  <c r="O7112" i="4"/>
  <c r="O7113" i="4"/>
  <c r="O7114" i="4"/>
  <c r="O7115" i="4"/>
  <c r="O7116" i="4"/>
  <c r="O7117" i="4"/>
  <c r="O7118" i="4"/>
  <c r="O7119" i="4"/>
  <c r="O7120" i="4"/>
  <c r="O7121" i="4"/>
  <c r="O7122" i="4"/>
  <c r="O7123" i="4"/>
  <c r="O7124" i="4"/>
  <c r="O7125" i="4"/>
  <c r="O7126" i="4"/>
  <c r="O7127" i="4"/>
  <c r="O7128" i="4"/>
  <c r="O7129" i="4"/>
  <c r="O7130" i="4"/>
  <c r="O7131" i="4"/>
  <c r="O7132" i="4"/>
  <c r="O7133" i="4"/>
  <c r="O7134" i="4"/>
  <c r="O7135" i="4"/>
  <c r="O7136" i="4"/>
  <c r="O7137" i="4"/>
  <c r="O7138" i="4"/>
  <c r="O7139" i="4"/>
  <c r="O7140" i="4"/>
  <c r="O7141" i="4"/>
  <c r="O7142" i="4"/>
  <c r="O7143" i="4"/>
  <c r="O7144" i="4"/>
  <c r="O7145" i="4"/>
  <c r="O7146" i="4"/>
  <c r="O7147" i="4"/>
  <c r="O7148" i="4"/>
  <c r="O7149" i="4"/>
  <c r="O7150" i="4"/>
  <c r="O7151" i="4"/>
  <c r="O7152" i="4"/>
  <c r="O7153" i="4"/>
  <c r="O7154" i="4"/>
  <c r="O7155" i="4"/>
  <c r="O7156" i="4"/>
  <c r="O7157" i="4"/>
  <c r="O7158" i="4"/>
  <c r="O7159" i="4"/>
  <c r="O7160" i="4"/>
  <c r="O7161" i="4"/>
  <c r="O7162" i="4"/>
  <c r="O7163" i="4"/>
  <c r="O7164" i="4"/>
  <c r="O7165" i="4"/>
  <c r="O7166" i="4"/>
  <c r="O7167" i="4"/>
  <c r="O7168" i="4"/>
  <c r="O7169" i="4"/>
  <c r="O7170" i="4"/>
  <c r="O7171" i="4"/>
  <c r="O7172" i="4"/>
  <c r="O7173" i="4"/>
  <c r="O7174" i="4"/>
  <c r="O7175" i="4"/>
  <c r="O7176" i="4"/>
  <c r="O7177" i="4"/>
  <c r="O7178" i="4"/>
  <c r="O7179" i="4"/>
  <c r="O7180" i="4"/>
  <c r="O7181" i="4"/>
  <c r="O7182" i="4"/>
  <c r="O7183" i="4"/>
  <c r="O7184" i="4"/>
  <c r="O7185" i="4"/>
  <c r="O7186" i="4"/>
  <c r="O7187" i="4"/>
  <c r="O7188" i="4"/>
  <c r="O7189" i="4"/>
  <c r="O7190" i="4"/>
  <c r="O7191" i="4"/>
  <c r="O7192" i="4"/>
  <c r="O7193" i="4"/>
  <c r="O7194" i="4"/>
  <c r="O7195" i="4"/>
  <c r="O7196" i="4"/>
  <c r="O7197" i="4"/>
  <c r="O7198" i="4"/>
  <c r="O7199" i="4"/>
  <c r="O7200" i="4"/>
  <c r="O7201" i="4"/>
  <c r="O7202" i="4"/>
  <c r="O7203" i="4"/>
  <c r="O7204" i="4"/>
  <c r="O7205" i="4"/>
  <c r="O7206" i="4"/>
  <c r="O7207" i="4"/>
  <c r="O7208" i="4"/>
  <c r="O7209" i="4"/>
  <c r="O7210" i="4"/>
  <c r="O7211" i="4"/>
  <c r="O7212" i="4"/>
  <c r="O7213" i="4"/>
  <c r="O7214" i="4"/>
  <c r="O7215" i="4"/>
  <c r="O7216" i="4"/>
  <c r="O7217" i="4"/>
  <c r="O7218" i="4"/>
  <c r="O7219" i="4"/>
  <c r="O7220" i="4"/>
  <c r="O7221" i="4"/>
  <c r="O7222" i="4"/>
  <c r="O7223" i="4"/>
  <c r="O7224" i="4"/>
  <c r="O7225" i="4"/>
  <c r="O7226" i="4"/>
  <c r="O7227" i="4"/>
  <c r="O7228" i="4"/>
  <c r="O7229" i="4"/>
  <c r="O7230" i="4"/>
  <c r="O7231" i="4"/>
  <c r="O7232" i="4"/>
  <c r="O7233" i="4"/>
  <c r="O7234" i="4"/>
  <c r="O7235" i="4"/>
  <c r="O7236" i="4"/>
  <c r="O7237" i="4"/>
  <c r="O7238" i="4"/>
  <c r="O7239" i="4"/>
  <c r="O7240" i="4"/>
  <c r="O7241" i="4"/>
  <c r="O7242" i="4"/>
  <c r="O7243" i="4"/>
  <c r="O7244" i="4"/>
  <c r="O7245" i="4"/>
  <c r="O7246" i="4"/>
  <c r="O7247" i="4"/>
  <c r="O7248" i="4"/>
  <c r="O7249" i="4"/>
  <c r="O7250" i="4"/>
  <c r="O7251" i="4"/>
  <c r="O7252" i="4"/>
  <c r="O7253" i="4"/>
  <c r="O7254" i="4"/>
  <c r="O7255" i="4"/>
  <c r="O7256" i="4"/>
  <c r="O7257" i="4"/>
  <c r="O7258" i="4"/>
  <c r="O7259" i="4"/>
  <c r="O7260" i="4"/>
  <c r="O7261" i="4"/>
  <c r="O7262" i="4"/>
  <c r="O7263" i="4"/>
  <c r="O7264" i="4"/>
  <c r="O7265" i="4"/>
  <c r="O7266" i="4"/>
  <c r="O7267" i="4"/>
  <c r="O7268" i="4"/>
  <c r="O7269" i="4"/>
  <c r="O7270" i="4"/>
  <c r="O7271" i="4"/>
  <c r="O7272" i="4"/>
  <c r="O7273" i="4"/>
  <c r="O7274" i="4"/>
  <c r="O7275" i="4"/>
  <c r="O7276" i="4"/>
  <c r="O7277" i="4"/>
  <c r="O7278" i="4"/>
  <c r="O7279" i="4"/>
  <c r="O7280" i="4"/>
  <c r="O7281" i="4"/>
  <c r="O7282" i="4"/>
  <c r="O7283" i="4"/>
  <c r="O7284" i="4"/>
  <c r="O7285" i="4"/>
  <c r="O7286" i="4"/>
  <c r="O7287" i="4"/>
  <c r="O7288" i="4"/>
  <c r="O7289" i="4"/>
  <c r="O7290" i="4"/>
  <c r="O7291" i="4"/>
  <c r="O7292" i="4"/>
  <c r="O7293" i="4"/>
  <c r="O7294" i="4"/>
  <c r="O7295" i="4"/>
  <c r="O7296" i="4"/>
  <c r="O7297" i="4"/>
  <c r="O7298" i="4"/>
  <c r="O7299" i="4"/>
  <c r="O7300" i="4"/>
  <c r="O7301" i="4"/>
  <c r="O7302" i="4"/>
  <c r="O7303" i="4"/>
  <c r="O7304" i="4"/>
  <c r="O7305" i="4"/>
  <c r="O7306" i="4"/>
  <c r="O7307" i="4"/>
  <c r="O7308" i="4"/>
  <c r="O7309" i="4"/>
  <c r="O7310" i="4"/>
  <c r="O7311" i="4"/>
  <c r="O7312" i="4"/>
  <c r="O7313" i="4"/>
  <c r="O7314" i="4"/>
  <c r="O7315" i="4"/>
  <c r="O7316" i="4"/>
  <c r="O7317" i="4"/>
  <c r="O7318" i="4"/>
  <c r="O7319" i="4"/>
  <c r="O7320" i="4"/>
  <c r="O7321" i="4"/>
  <c r="O7322" i="4"/>
  <c r="O7323" i="4"/>
  <c r="O7324" i="4"/>
  <c r="O7325" i="4"/>
  <c r="O7326" i="4"/>
  <c r="O7327" i="4"/>
  <c r="O7328" i="4"/>
  <c r="O7329" i="4"/>
  <c r="O7330" i="4"/>
  <c r="O7331" i="4"/>
  <c r="O7332" i="4"/>
  <c r="O7333" i="4"/>
  <c r="O7334" i="4"/>
  <c r="O7335" i="4"/>
  <c r="O7336" i="4"/>
  <c r="O7337" i="4"/>
  <c r="O7338" i="4"/>
  <c r="O7339" i="4"/>
  <c r="O7340" i="4"/>
  <c r="O7341" i="4"/>
  <c r="O7342" i="4"/>
  <c r="O7343" i="4"/>
  <c r="O7344" i="4"/>
  <c r="O7345" i="4"/>
  <c r="O7346" i="4"/>
  <c r="O7347" i="4"/>
  <c r="O7348" i="4"/>
  <c r="O7349" i="4"/>
  <c r="O7350" i="4"/>
  <c r="O7351" i="4"/>
  <c r="O7352" i="4"/>
  <c r="O7353" i="4"/>
  <c r="O7354" i="4"/>
  <c r="O7355" i="4"/>
  <c r="O7356" i="4"/>
  <c r="O7357" i="4"/>
  <c r="O7358" i="4"/>
  <c r="O7359" i="4"/>
  <c r="O7360" i="4"/>
  <c r="O7361" i="4"/>
  <c r="O7362" i="4"/>
  <c r="O7363" i="4"/>
  <c r="O7364" i="4"/>
  <c r="O7365" i="4"/>
  <c r="O7366" i="4"/>
  <c r="O7367" i="4"/>
  <c r="O7368" i="4"/>
  <c r="O7369" i="4"/>
  <c r="O7370" i="4"/>
  <c r="O7371" i="4"/>
  <c r="O7372" i="4"/>
  <c r="O7373" i="4"/>
  <c r="O7374" i="4"/>
  <c r="O7375" i="4"/>
  <c r="O7376" i="4"/>
  <c r="O7377" i="4"/>
  <c r="O7378" i="4"/>
  <c r="O7379" i="4"/>
  <c r="O7380" i="4"/>
  <c r="O7381" i="4"/>
  <c r="O7382" i="4"/>
  <c r="O7383" i="4"/>
  <c r="O7384" i="4"/>
  <c r="O7385" i="4"/>
  <c r="O7386" i="4"/>
  <c r="O7387" i="4"/>
  <c r="O7388" i="4"/>
  <c r="O7389" i="4"/>
  <c r="O7390" i="4"/>
  <c r="O7391" i="4"/>
  <c r="O7392" i="4"/>
  <c r="O7393" i="4"/>
  <c r="O7394" i="4"/>
  <c r="O7395" i="4"/>
  <c r="O7396" i="4"/>
  <c r="O7397" i="4"/>
  <c r="O7398" i="4"/>
  <c r="O7399" i="4"/>
  <c r="O7400" i="4"/>
  <c r="O7401" i="4"/>
  <c r="O7402" i="4"/>
  <c r="O7403" i="4"/>
  <c r="O7404" i="4"/>
  <c r="O7405" i="4"/>
  <c r="O7406" i="4"/>
  <c r="O7407" i="4"/>
  <c r="O7408" i="4"/>
  <c r="O7409" i="4"/>
  <c r="O7410" i="4"/>
  <c r="O7411" i="4"/>
  <c r="O7412" i="4"/>
  <c r="O7413" i="4"/>
  <c r="O7414" i="4"/>
  <c r="O7415" i="4"/>
  <c r="O7416" i="4"/>
  <c r="O7417" i="4"/>
  <c r="O7418" i="4"/>
  <c r="O7419" i="4"/>
  <c r="O7420" i="4"/>
  <c r="O7421" i="4"/>
  <c r="O7422" i="4"/>
  <c r="O7423" i="4"/>
  <c r="O7424" i="4"/>
  <c r="O7425" i="4"/>
  <c r="O7426" i="4"/>
  <c r="O7427" i="4"/>
  <c r="O7428" i="4"/>
  <c r="O7429" i="4"/>
  <c r="O7430" i="4"/>
  <c r="O7431" i="4"/>
  <c r="O7432" i="4"/>
  <c r="O7433" i="4"/>
  <c r="O7434" i="4"/>
  <c r="O7435" i="4"/>
  <c r="O7436" i="4"/>
  <c r="O7437" i="4"/>
  <c r="O7438" i="4"/>
  <c r="O7439" i="4"/>
  <c r="O7440" i="4"/>
  <c r="O7441" i="4"/>
  <c r="O7442" i="4"/>
  <c r="O7443" i="4"/>
  <c r="O7444" i="4"/>
  <c r="O7445" i="4"/>
  <c r="O7446" i="4"/>
  <c r="O7447" i="4"/>
  <c r="O7448" i="4"/>
  <c r="O7449" i="4"/>
  <c r="O7450" i="4"/>
  <c r="O7451" i="4"/>
  <c r="O7452" i="4"/>
  <c r="O7453" i="4"/>
  <c r="O7454" i="4"/>
  <c r="O7455" i="4"/>
  <c r="O7456" i="4"/>
  <c r="O7457" i="4"/>
  <c r="O7458" i="4"/>
  <c r="O7459" i="4"/>
  <c r="O7460" i="4"/>
  <c r="O7461" i="4"/>
  <c r="O7462" i="4"/>
  <c r="O7463" i="4"/>
  <c r="O7464" i="4"/>
  <c r="O7465" i="4"/>
  <c r="O7466" i="4"/>
  <c r="O7467" i="4"/>
  <c r="O7468" i="4"/>
  <c r="O7469" i="4"/>
  <c r="O7470" i="4"/>
  <c r="O7471" i="4"/>
  <c r="O7472" i="4"/>
  <c r="O7473" i="4"/>
  <c r="O7474" i="4"/>
  <c r="O7475" i="4"/>
  <c r="O7476" i="4"/>
  <c r="O7477" i="4"/>
  <c r="O7478" i="4"/>
  <c r="O7479" i="4"/>
  <c r="O7480" i="4"/>
  <c r="O7481" i="4"/>
  <c r="O7482" i="4"/>
  <c r="O7483" i="4"/>
  <c r="O7484" i="4"/>
  <c r="O7485" i="4"/>
  <c r="O7486" i="4"/>
  <c r="O7487" i="4"/>
  <c r="O7488" i="4"/>
  <c r="O7489" i="4"/>
  <c r="O7490" i="4"/>
  <c r="O7491" i="4"/>
  <c r="O7492" i="4"/>
  <c r="O7493" i="4"/>
  <c r="O7494" i="4"/>
  <c r="O7495" i="4"/>
  <c r="O7496" i="4"/>
  <c r="O7497" i="4"/>
  <c r="O7498" i="4"/>
  <c r="O7499" i="4"/>
  <c r="O7500" i="4"/>
  <c r="O7501" i="4"/>
  <c r="O7502" i="4"/>
  <c r="O7503" i="4"/>
  <c r="O7504" i="4"/>
  <c r="O7505" i="4"/>
  <c r="O7506" i="4"/>
  <c r="O7507" i="4"/>
  <c r="O7508" i="4"/>
  <c r="O7509" i="4"/>
  <c r="O7510" i="4"/>
  <c r="O7511" i="4"/>
  <c r="O7512" i="4"/>
  <c r="O7513" i="4"/>
  <c r="O7514" i="4"/>
  <c r="O7515" i="4"/>
  <c r="O7516" i="4"/>
  <c r="O7517" i="4"/>
  <c r="O7518" i="4"/>
  <c r="O7519" i="4"/>
  <c r="O7520" i="4"/>
  <c r="O7521" i="4"/>
  <c r="O7522" i="4"/>
  <c r="O7523" i="4"/>
  <c r="O7524" i="4"/>
  <c r="O7525" i="4"/>
  <c r="O7526" i="4"/>
  <c r="O7527" i="4"/>
  <c r="O7528" i="4"/>
  <c r="O7529" i="4"/>
  <c r="O7530" i="4"/>
  <c r="O7531" i="4"/>
  <c r="O7532" i="4"/>
  <c r="O7533" i="4"/>
  <c r="O7534" i="4"/>
  <c r="O7535" i="4"/>
  <c r="O7536" i="4"/>
  <c r="O7537" i="4"/>
  <c r="O7538" i="4"/>
  <c r="O7539" i="4"/>
  <c r="O7540" i="4"/>
  <c r="O7541" i="4"/>
  <c r="O7542" i="4"/>
  <c r="O7543" i="4"/>
  <c r="O7544" i="4"/>
  <c r="O7545" i="4"/>
  <c r="O7546" i="4"/>
  <c r="O7547" i="4"/>
  <c r="O7548" i="4"/>
  <c r="O7549" i="4"/>
  <c r="O7550" i="4"/>
  <c r="O7551" i="4"/>
  <c r="O7552" i="4"/>
  <c r="O7553" i="4"/>
  <c r="O7554" i="4"/>
  <c r="O7555" i="4"/>
  <c r="O7556" i="4"/>
  <c r="O7557" i="4"/>
  <c r="O7558" i="4"/>
  <c r="O7559" i="4"/>
  <c r="O7560" i="4"/>
  <c r="O7561" i="4"/>
  <c r="O7562" i="4"/>
  <c r="O7563" i="4"/>
  <c r="O7564" i="4"/>
  <c r="O7565" i="4"/>
  <c r="O7566" i="4"/>
  <c r="O7567" i="4"/>
  <c r="O7568" i="4"/>
  <c r="O7569" i="4"/>
  <c r="O7570" i="4"/>
  <c r="O7571" i="4"/>
  <c r="O7572" i="4"/>
  <c r="O7573" i="4"/>
  <c r="O7574" i="4"/>
  <c r="O7575" i="4"/>
  <c r="O7576" i="4"/>
  <c r="O7577" i="4"/>
  <c r="O7578" i="4"/>
  <c r="O7579" i="4"/>
  <c r="O7580" i="4"/>
  <c r="O7581" i="4"/>
  <c r="O7582" i="4"/>
  <c r="O7583" i="4"/>
  <c r="O7584" i="4"/>
  <c r="O7585" i="4"/>
  <c r="O7586" i="4"/>
  <c r="O7587" i="4"/>
  <c r="O7588" i="4"/>
  <c r="O7589" i="4"/>
  <c r="O7590" i="4"/>
  <c r="O7591" i="4"/>
  <c r="O7592" i="4"/>
  <c r="O7593" i="4"/>
  <c r="O7594" i="4"/>
  <c r="O7595" i="4"/>
  <c r="O7596" i="4"/>
  <c r="O7597" i="4"/>
  <c r="O7598" i="4"/>
  <c r="O7599" i="4"/>
  <c r="O7600" i="4"/>
  <c r="O7601" i="4"/>
  <c r="O7602" i="4"/>
  <c r="O7603" i="4"/>
  <c r="O7604" i="4"/>
  <c r="O7605" i="4"/>
  <c r="O7606" i="4"/>
  <c r="O7607" i="4"/>
  <c r="O7608" i="4"/>
  <c r="O7609" i="4"/>
  <c r="O7610" i="4"/>
  <c r="O7611" i="4"/>
  <c r="O7612" i="4"/>
  <c r="O7613" i="4"/>
  <c r="O7614" i="4"/>
  <c r="O7615" i="4"/>
  <c r="O7616" i="4"/>
  <c r="O7617" i="4"/>
  <c r="O7618" i="4"/>
  <c r="O7619" i="4"/>
  <c r="O7620" i="4"/>
  <c r="O7621" i="4"/>
  <c r="O7622" i="4"/>
  <c r="O7623" i="4"/>
  <c r="O7624" i="4"/>
  <c r="O7625" i="4"/>
  <c r="O7626" i="4"/>
  <c r="O7627" i="4"/>
  <c r="O7628" i="4"/>
  <c r="O7629" i="4"/>
  <c r="O7630" i="4"/>
  <c r="O7631" i="4"/>
  <c r="O7632" i="4"/>
  <c r="O7633" i="4"/>
  <c r="O7634" i="4"/>
  <c r="O7635" i="4"/>
  <c r="O7636" i="4"/>
  <c r="O7637" i="4"/>
  <c r="O7638" i="4"/>
  <c r="O7639" i="4"/>
  <c r="O7640" i="4"/>
  <c r="O7641" i="4"/>
  <c r="O7642" i="4"/>
  <c r="O7643" i="4"/>
  <c r="O7644" i="4"/>
  <c r="O7645" i="4"/>
  <c r="O7646" i="4"/>
  <c r="O7647" i="4"/>
  <c r="O7648" i="4"/>
  <c r="O7649" i="4"/>
  <c r="O7650" i="4"/>
  <c r="O7651" i="4"/>
  <c r="O7652" i="4"/>
  <c r="O7653" i="4"/>
  <c r="O7654" i="4"/>
  <c r="O7655" i="4"/>
  <c r="O7656" i="4"/>
  <c r="O7657" i="4"/>
  <c r="O7658" i="4"/>
  <c r="O7659" i="4"/>
  <c r="O7660" i="4"/>
  <c r="O7661" i="4"/>
  <c r="O7662" i="4"/>
  <c r="O7663" i="4"/>
  <c r="O7664" i="4"/>
  <c r="O7665" i="4"/>
  <c r="O7666" i="4"/>
  <c r="O7667" i="4"/>
  <c r="O7668" i="4"/>
  <c r="O7669" i="4"/>
  <c r="O7670" i="4"/>
  <c r="O7671" i="4"/>
  <c r="O7672" i="4"/>
  <c r="O7673" i="4"/>
  <c r="O7674" i="4"/>
  <c r="O7675" i="4"/>
  <c r="O7676" i="4"/>
  <c r="O7677" i="4"/>
  <c r="O7678" i="4"/>
  <c r="O7679" i="4"/>
  <c r="O7680" i="4"/>
  <c r="O7681" i="4"/>
  <c r="O7682" i="4"/>
  <c r="O7683" i="4"/>
  <c r="O7684" i="4"/>
  <c r="O7685" i="4"/>
  <c r="O7686" i="4"/>
  <c r="O7687" i="4"/>
  <c r="O7688" i="4"/>
  <c r="O7689" i="4"/>
  <c r="O7690" i="4"/>
  <c r="O7691" i="4"/>
  <c r="O7692" i="4"/>
  <c r="O7693" i="4"/>
  <c r="O7694" i="4"/>
  <c r="O7695" i="4"/>
  <c r="O7696" i="4"/>
  <c r="O7697" i="4"/>
  <c r="O7698" i="4"/>
  <c r="O7699" i="4"/>
  <c r="O7700" i="4"/>
  <c r="O7701" i="4"/>
  <c r="O7702" i="4"/>
  <c r="O7703" i="4"/>
  <c r="O7704" i="4"/>
  <c r="O7705" i="4"/>
  <c r="O7706" i="4"/>
  <c r="O7707" i="4"/>
  <c r="O7708" i="4"/>
  <c r="O7709" i="4"/>
  <c r="O7710" i="4"/>
  <c r="O7711" i="4"/>
  <c r="O7712" i="4"/>
  <c r="O7713" i="4"/>
  <c r="O7714" i="4"/>
  <c r="O7715" i="4"/>
  <c r="O7716" i="4"/>
  <c r="O7717" i="4"/>
  <c r="O7718" i="4"/>
  <c r="O7719" i="4"/>
  <c r="O7720" i="4"/>
  <c r="O7721" i="4"/>
  <c r="O7722" i="4"/>
  <c r="O7723" i="4"/>
  <c r="O7724" i="4"/>
  <c r="O7725" i="4"/>
  <c r="O7726" i="4"/>
  <c r="O7727" i="4"/>
  <c r="O7728" i="4"/>
  <c r="O7729" i="4"/>
  <c r="O7730" i="4"/>
  <c r="O7731" i="4"/>
  <c r="O7732" i="4"/>
  <c r="O7733" i="4"/>
  <c r="O7734" i="4"/>
  <c r="O7735" i="4"/>
  <c r="O7736" i="4"/>
  <c r="O7737" i="4"/>
  <c r="O7738" i="4"/>
  <c r="O7739" i="4"/>
  <c r="O7740" i="4"/>
  <c r="O7741" i="4"/>
  <c r="O7742" i="4"/>
  <c r="O7743" i="4"/>
  <c r="O7744" i="4"/>
  <c r="O7745" i="4"/>
  <c r="O7746" i="4"/>
  <c r="O7747" i="4"/>
  <c r="O7748" i="4"/>
  <c r="O7749" i="4"/>
  <c r="O7750" i="4"/>
  <c r="O7751" i="4"/>
  <c r="O7752" i="4"/>
  <c r="O7753" i="4"/>
  <c r="O7754" i="4"/>
  <c r="O7755" i="4"/>
  <c r="O7756" i="4"/>
  <c r="O7757" i="4"/>
  <c r="O7758" i="4"/>
  <c r="O7759" i="4"/>
  <c r="O7760" i="4"/>
  <c r="O7761" i="4"/>
  <c r="O7762" i="4"/>
  <c r="O7763" i="4"/>
  <c r="O7764" i="4"/>
  <c r="O7765" i="4"/>
  <c r="O7766" i="4"/>
  <c r="O7767" i="4"/>
  <c r="O7768" i="4"/>
  <c r="O7769" i="4"/>
  <c r="O7770" i="4"/>
  <c r="O7771" i="4"/>
  <c r="O7772" i="4"/>
  <c r="O7773" i="4"/>
  <c r="O7774" i="4"/>
  <c r="O7775" i="4"/>
  <c r="O7776" i="4"/>
  <c r="O7777" i="4"/>
  <c r="O7778" i="4"/>
  <c r="O7779" i="4"/>
  <c r="O7780" i="4"/>
  <c r="O7781" i="4"/>
  <c r="O7782" i="4"/>
  <c r="O7783" i="4"/>
  <c r="O7784" i="4"/>
  <c r="O7785" i="4"/>
  <c r="O7786" i="4"/>
  <c r="O7787" i="4"/>
  <c r="O7788" i="4"/>
  <c r="O7789" i="4"/>
  <c r="O7790" i="4"/>
  <c r="O7791" i="4"/>
  <c r="O7792" i="4"/>
  <c r="O7793" i="4"/>
  <c r="O7794" i="4"/>
  <c r="O7795" i="4"/>
  <c r="O7796" i="4"/>
  <c r="O7797" i="4"/>
  <c r="O7798" i="4"/>
  <c r="O7799" i="4"/>
  <c r="O7800" i="4"/>
  <c r="O7801" i="4"/>
  <c r="O7802" i="4"/>
  <c r="O7803" i="4"/>
  <c r="O7804" i="4"/>
  <c r="O7805" i="4"/>
  <c r="O7806" i="4"/>
  <c r="O7807" i="4"/>
  <c r="O7808" i="4"/>
  <c r="O7809" i="4"/>
  <c r="O7810" i="4"/>
  <c r="O7811" i="4"/>
  <c r="O7812" i="4"/>
  <c r="O7813" i="4"/>
  <c r="O7814" i="4"/>
  <c r="O7815" i="4"/>
  <c r="O7816" i="4"/>
  <c r="O7817" i="4"/>
  <c r="O7818" i="4"/>
  <c r="O7819" i="4"/>
  <c r="O7820" i="4"/>
  <c r="O7821" i="4"/>
  <c r="O7822" i="4"/>
  <c r="O7823" i="4"/>
  <c r="O7824" i="4"/>
  <c r="O7825" i="4"/>
  <c r="O7826" i="4"/>
  <c r="O7827" i="4"/>
  <c r="O7828" i="4"/>
  <c r="O7829" i="4"/>
  <c r="O7830" i="4"/>
  <c r="O7831" i="4"/>
  <c r="O7832" i="4"/>
  <c r="O7833" i="4"/>
  <c r="O7834" i="4"/>
  <c r="O7835" i="4"/>
  <c r="O7836" i="4"/>
  <c r="O7837" i="4"/>
  <c r="O7838" i="4"/>
  <c r="O7839" i="4"/>
  <c r="O7840" i="4"/>
  <c r="O7841" i="4"/>
  <c r="O7842" i="4"/>
  <c r="O7843" i="4"/>
  <c r="O7844" i="4"/>
  <c r="O7845" i="4"/>
  <c r="O7846" i="4"/>
  <c r="O7847" i="4"/>
  <c r="O7848" i="4"/>
  <c r="O7849" i="4"/>
  <c r="O7850" i="4"/>
  <c r="O7851" i="4"/>
  <c r="O7852" i="4"/>
  <c r="O7853" i="4"/>
  <c r="O7854" i="4"/>
  <c r="O7855" i="4"/>
  <c r="O7856" i="4"/>
  <c r="O7857" i="4"/>
  <c r="O7858" i="4"/>
  <c r="O7859" i="4"/>
  <c r="O7860" i="4"/>
  <c r="O7861" i="4"/>
  <c r="O7862" i="4"/>
  <c r="O7863" i="4"/>
  <c r="O7864" i="4"/>
  <c r="O7865" i="4"/>
  <c r="O7866" i="4"/>
  <c r="O7867" i="4"/>
  <c r="O7868" i="4"/>
  <c r="O7869" i="4"/>
  <c r="O7870" i="4"/>
  <c r="O7871" i="4"/>
  <c r="O7872" i="4"/>
  <c r="O7873" i="4"/>
  <c r="O7874" i="4"/>
  <c r="O7875" i="4"/>
  <c r="O7876" i="4"/>
  <c r="O7877" i="4"/>
  <c r="O7878" i="4"/>
  <c r="O7879" i="4"/>
  <c r="O7880" i="4"/>
  <c r="O7881" i="4"/>
  <c r="O7882" i="4"/>
  <c r="O7883" i="4"/>
  <c r="O7884" i="4"/>
  <c r="O7885" i="4"/>
  <c r="O7886" i="4"/>
  <c r="O7887" i="4"/>
  <c r="O7888" i="4"/>
  <c r="O7889" i="4"/>
  <c r="O7890" i="4"/>
  <c r="O7891" i="4"/>
  <c r="O7892" i="4"/>
  <c r="O7893" i="4"/>
  <c r="O7894" i="4"/>
  <c r="O7895" i="4"/>
  <c r="O7896" i="4"/>
  <c r="O7897" i="4"/>
  <c r="O7898" i="4"/>
  <c r="O7899" i="4"/>
  <c r="O7900" i="4"/>
  <c r="O7901" i="4"/>
  <c r="O7902" i="4"/>
  <c r="O7903" i="4"/>
  <c r="O7904" i="4"/>
  <c r="O7905" i="4"/>
  <c r="O7906" i="4"/>
  <c r="O7907" i="4"/>
  <c r="O7908" i="4"/>
  <c r="O7909" i="4"/>
  <c r="O7910" i="4"/>
  <c r="O7911" i="4"/>
  <c r="O7912" i="4"/>
  <c r="O7913" i="4"/>
  <c r="O7914" i="4"/>
  <c r="O7915" i="4"/>
  <c r="O7916" i="4"/>
  <c r="O7917" i="4"/>
  <c r="O7918" i="4"/>
  <c r="O7919" i="4"/>
  <c r="O7920" i="4"/>
  <c r="O7921" i="4"/>
  <c r="O7922" i="4"/>
  <c r="O7923" i="4"/>
  <c r="O7924" i="4"/>
  <c r="O7925" i="4"/>
  <c r="O7926" i="4"/>
  <c r="O7927" i="4"/>
  <c r="O7928" i="4"/>
  <c r="O7929" i="4"/>
  <c r="O7930" i="4"/>
  <c r="O7931" i="4"/>
  <c r="O7932" i="4"/>
  <c r="O7933" i="4"/>
  <c r="O7934" i="4"/>
  <c r="O7935" i="4"/>
  <c r="O7936" i="4"/>
  <c r="O7937" i="4"/>
  <c r="O7938" i="4"/>
  <c r="O7939" i="4"/>
  <c r="O7940" i="4"/>
  <c r="O7941" i="4"/>
  <c r="O7942" i="4"/>
  <c r="O7943" i="4"/>
  <c r="O7944" i="4"/>
  <c r="O7945" i="4"/>
  <c r="O7946" i="4"/>
  <c r="O7947" i="4"/>
  <c r="O7948" i="4"/>
  <c r="O7949" i="4"/>
  <c r="O7950" i="4"/>
  <c r="O7951" i="4"/>
  <c r="O7952" i="4"/>
  <c r="O7953" i="4"/>
  <c r="O7954" i="4"/>
  <c r="O7955" i="4"/>
  <c r="O7956" i="4"/>
  <c r="O7957" i="4"/>
  <c r="O7958" i="4"/>
  <c r="O7959" i="4"/>
  <c r="O7960" i="4"/>
  <c r="O7961" i="4"/>
  <c r="O7962" i="4"/>
  <c r="O7963" i="4"/>
  <c r="O7964" i="4"/>
  <c r="O7965" i="4"/>
  <c r="O7966" i="4"/>
  <c r="O7967" i="4"/>
  <c r="O7968" i="4"/>
  <c r="O7969" i="4"/>
  <c r="O7970" i="4"/>
  <c r="O7971" i="4"/>
  <c r="O7972" i="4"/>
  <c r="O7973" i="4"/>
  <c r="O7974" i="4"/>
  <c r="O7975" i="4"/>
  <c r="O7976" i="4"/>
  <c r="O7977" i="4"/>
  <c r="O7978" i="4"/>
  <c r="O7979" i="4"/>
  <c r="O7980" i="4"/>
  <c r="O7981" i="4"/>
  <c r="O7982" i="4"/>
  <c r="O7983" i="4"/>
  <c r="O7984" i="4"/>
  <c r="O7985" i="4"/>
  <c r="O7986" i="4"/>
  <c r="O7987" i="4"/>
  <c r="O7988" i="4"/>
  <c r="O7989" i="4"/>
  <c r="O7990" i="4"/>
  <c r="O7991" i="4"/>
  <c r="O7992" i="4"/>
  <c r="O7993" i="4"/>
  <c r="O7994" i="4"/>
  <c r="O7995" i="4"/>
  <c r="O7996" i="4"/>
  <c r="O7997" i="4"/>
  <c r="O7998" i="4"/>
  <c r="O7999" i="4"/>
  <c r="O8000" i="4"/>
  <c r="O8001" i="4"/>
  <c r="O8002" i="4"/>
  <c r="O8003" i="4"/>
  <c r="O8004" i="4"/>
  <c r="O8005" i="4"/>
  <c r="O8006" i="4"/>
  <c r="O8007" i="4"/>
  <c r="O8008" i="4"/>
  <c r="O8009" i="4"/>
  <c r="O8010" i="4"/>
  <c r="O8011" i="4"/>
  <c r="O8012" i="4"/>
  <c r="O8013" i="4"/>
  <c r="O8014" i="4"/>
  <c r="O8015" i="4"/>
  <c r="O8016" i="4"/>
  <c r="O8017" i="4"/>
  <c r="O8018" i="4"/>
  <c r="O8019" i="4"/>
  <c r="O8020" i="4"/>
  <c r="O8021" i="4"/>
  <c r="O8022" i="4"/>
  <c r="O8023" i="4"/>
  <c r="O8024" i="4"/>
  <c r="O8025" i="4"/>
  <c r="O8026" i="4"/>
  <c r="O8027" i="4"/>
  <c r="O8028" i="4"/>
  <c r="O8029" i="4"/>
  <c r="O8030" i="4"/>
  <c r="O8031" i="4"/>
  <c r="O8032" i="4"/>
  <c r="O8033" i="4"/>
  <c r="O8034" i="4"/>
  <c r="O8035" i="4"/>
  <c r="O8036" i="4"/>
  <c r="O8037" i="4"/>
  <c r="O8038" i="4"/>
  <c r="O8039" i="4"/>
  <c r="O8040" i="4"/>
  <c r="O8041" i="4"/>
  <c r="O8042" i="4"/>
  <c r="O8043" i="4"/>
  <c r="O8044" i="4"/>
  <c r="O8045" i="4"/>
  <c r="O8046" i="4"/>
  <c r="O8047" i="4"/>
  <c r="O8048" i="4"/>
  <c r="O8049" i="4"/>
  <c r="O8050" i="4"/>
  <c r="O8051" i="4"/>
  <c r="O8052" i="4"/>
  <c r="O8053" i="4"/>
  <c r="O8054" i="4"/>
  <c r="O8055" i="4"/>
  <c r="O8056" i="4"/>
  <c r="O8057" i="4"/>
  <c r="O8058" i="4"/>
  <c r="O8059" i="4"/>
  <c r="O8060" i="4"/>
  <c r="O8061" i="4"/>
  <c r="O8062" i="4"/>
  <c r="O8063" i="4"/>
  <c r="O8064" i="4"/>
  <c r="O8065" i="4"/>
  <c r="O8066" i="4"/>
  <c r="O8067" i="4"/>
  <c r="O8068" i="4"/>
  <c r="O8069" i="4"/>
  <c r="O8070" i="4"/>
  <c r="O8071" i="4"/>
  <c r="O8072" i="4"/>
  <c r="O8073" i="4"/>
  <c r="O8074" i="4"/>
  <c r="O8075" i="4"/>
  <c r="O8076" i="4"/>
  <c r="O8077" i="4"/>
  <c r="O8078" i="4"/>
  <c r="O8079" i="4"/>
  <c r="O8080" i="4"/>
  <c r="O8081" i="4"/>
  <c r="O8082" i="4"/>
  <c r="O8083" i="4"/>
  <c r="O8084" i="4"/>
  <c r="O8085" i="4"/>
  <c r="O8086" i="4"/>
  <c r="O8087" i="4"/>
  <c r="O8088" i="4"/>
  <c r="O8089" i="4"/>
  <c r="O8090" i="4"/>
  <c r="O8091" i="4"/>
  <c r="O8092" i="4"/>
  <c r="O8093" i="4"/>
  <c r="O8094" i="4"/>
  <c r="O8095" i="4"/>
  <c r="O8096" i="4"/>
  <c r="O8097" i="4"/>
  <c r="O8098" i="4"/>
  <c r="O8099" i="4"/>
  <c r="O8100" i="4"/>
  <c r="O8101" i="4"/>
  <c r="O8102" i="4"/>
  <c r="O8103" i="4"/>
  <c r="O8104" i="4"/>
  <c r="O8105" i="4"/>
  <c r="O8106" i="4"/>
  <c r="O8107" i="4"/>
  <c r="O8108" i="4"/>
  <c r="O8109" i="4"/>
  <c r="O8110" i="4"/>
  <c r="O8111" i="4"/>
  <c r="O8112" i="4"/>
  <c r="O8113" i="4"/>
  <c r="O8114" i="4"/>
  <c r="O8115" i="4"/>
  <c r="O8116" i="4"/>
  <c r="O8117" i="4"/>
  <c r="O8118" i="4"/>
  <c r="O8119" i="4"/>
  <c r="O8120" i="4"/>
  <c r="O8121" i="4"/>
  <c r="O8122" i="4"/>
  <c r="O8123" i="4"/>
  <c r="O8124" i="4"/>
  <c r="O8125" i="4"/>
  <c r="O8126" i="4"/>
  <c r="O8127" i="4"/>
  <c r="O8128" i="4"/>
  <c r="O8129" i="4"/>
  <c r="O8130" i="4"/>
  <c r="O8131" i="4"/>
  <c r="O8132" i="4"/>
  <c r="O8133" i="4"/>
  <c r="O8134" i="4"/>
  <c r="O8135" i="4"/>
  <c r="O8136" i="4"/>
  <c r="O8137" i="4"/>
  <c r="O8138" i="4"/>
  <c r="O8139" i="4"/>
  <c r="O8140" i="4"/>
  <c r="O8141" i="4"/>
  <c r="O8142" i="4"/>
  <c r="O8143" i="4"/>
  <c r="O8144" i="4"/>
  <c r="O8145" i="4"/>
  <c r="O8146" i="4"/>
  <c r="O8147" i="4"/>
  <c r="O8148" i="4"/>
  <c r="O8149" i="4"/>
  <c r="O8150" i="4"/>
  <c r="O8151" i="4"/>
  <c r="O8152" i="4"/>
  <c r="O8153" i="4"/>
  <c r="O8154" i="4"/>
  <c r="O8155" i="4"/>
  <c r="O8156" i="4"/>
  <c r="O8157" i="4"/>
  <c r="O8158" i="4"/>
  <c r="O8159" i="4"/>
  <c r="O8160" i="4"/>
  <c r="O8161" i="4"/>
  <c r="O8162" i="4"/>
  <c r="O8163" i="4"/>
  <c r="O8164" i="4"/>
  <c r="O8165" i="4"/>
  <c r="O8166" i="4"/>
  <c r="O8167" i="4"/>
  <c r="O8168" i="4"/>
  <c r="O8169" i="4"/>
  <c r="O8170" i="4"/>
  <c r="O8171" i="4"/>
  <c r="O8172" i="4"/>
  <c r="O8173" i="4"/>
  <c r="O8174" i="4"/>
  <c r="O8175" i="4"/>
  <c r="O8176" i="4"/>
  <c r="O8177" i="4"/>
  <c r="O8178" i="4"/>
  <c r="O8179" i="4"/>
  <c r="O8180" i="4"/>
  <c r="O8181" i="4"/>
  <c r="O8182" i="4"/>
  <c r="O8183" i="4"/>
  <c r="O8184" i="4"/>
  <c r="O8185" i="4"/>
  <c r="O8186" i="4"/>
  <c r="O8187" i="4"/>
  <c r="O8188" i="4"/>
  <c r="O8189" i="4"/>
  <c r="O8190" i="4"/>
  <c r="O8191" i="4"/>
  <c r="O8192" i="4"/>
  <c r="O8193" i="4"/>
  <c r="O8194" i="4"/>
  <c r="O8195" i="4"/>
  <c r="O8196" i="4"/>
  <c r="O8197" i="4"/>
  <c r="O8198" i="4"/>
  <c r="O8199" i="4"/>
  <c r="O8200" i="4"/>
  <c r="O8201" i="4"/>
  <c r="O8202" i="4"/>
  <c r="O8203" i="4"/>
  <c r="O8204" i="4"/>
  <c r="O8205" i="4"/>
  <c r="O8206" i="4"/>
  <c r="O8207" i="4"/>
  <c r="O8208" i="4"/>
  <c r="O8209" i="4"/>
  <c r="O8210" i="4"/>
  <c r="O8211" i="4"/>
  <c r="O8212" i="4"/>
  <c r="O8213" i="4"/>
  <c r="O8214" i="4"/>
  <c r="O8215" i="4"/>
  <c r="O8216" i="4"/>
  <c r="O8217" i="4"/>
  <c r="O8218" i="4"/>
  <c r="O8219" i="4"/>
  <c r="O8220" i="4"/>
  <c r="O8221" i="4"/>
  <c r="O8222" i="4"/>
  <c r="O8223" i="4"/>
  <c r="O8224" i="4"/>
  <c r="O8225" i="4"/>
  <c r="O8226" i="4"/>
  <c r="O8227" i="4"/>
  <c r="O8228" i="4"/>
  <c r="O8229" i="4"/>
  <c r="O8230" i="4"/>
  <c r="O8231" i="4"/>
  <c r="O8232" i="4"/>
  <c r="O8233" i="4"/>
  <c r="O8234" i="4"/>
  <c r="O8235" i="4"/>
  <c r="O8236" i="4"/>
  <c r="O8237" i="4"/>
  <c r="O8238" i="4"/>
  <c r="O8239" i="4"/>
  <c r="O8240" i="4"/>
  <c r="O8241" i="4"/>
  <c r="O8242" i="4"/>
  <c r="O8243" i="4"/>
  <c r="O8244" i="4"/>
  <c r="O8245" i="4"/>
  <c r="O8246" i="4"/>
  <c r="O8247" i="4"/>
  <c r="O8248" i="4"/>
  <c r="O8249" i="4"/>
  <c r="O8250" i="4"/>
  <c r="O8251" i="4"/>
  <c r="O8252" i="4"/>
  <c r="O8253" i="4"/>
  <c r="O8254" i="4"/>
  <c r="O8255" i="4"/>
  <c r="O8256" i="4"/>
  <c r="O8257" i="4"/>
  <c r="O8258" i="4"/>
  <c r="O8259" i="4"/>
  <c r="O8260" i="4"/>
  <c r="O8261" i="4"/>
  <c r="O8262" i="4"/>
  <c r="O8263" i="4"/>
  <c r="O8264" i="4"/>
  <c r="O8265" i="4"/>
  <c r="O8266" i="4"/>
  <c r="O8267" i="4"/>
  <c r="O8268" i="4"/>
  <c r="O8269" i="4"/>
  <c r="O8270" i="4"/>
  <c r="O8271" i="4"/>
  <c r="O8272" i="4"/>
  <c r="O8273" i="4"/>
  <c r="O8274" i="4"/>
  <c r="O8275" i="4"/>
  <c r="O8276" i="4"/>
  <c r="O8277" i="4"/>
  <c r="O8278" i="4"/>
  <c r="O8279" i="4"/>
  <c r="O8280" i="4"/>
  <c r="O8281" i="4"/>
  <c r="O8282" i="4"/>
  <c r="O8283" i="4"/>
  <c r="O8284" i="4"/>
  <c r="O8285" i="4"/>
  <c r="O8286" i="4"/>
  <c r="O8287" i="4"/>
  <c r="O8288" i="4"/>
  <c r="O8289" i="4"/>
  <c r="O8290" i="4"/>
  <c r="O8291" i="4"/>
  <c r="O8292" i="4"/>
  <c r="O8293" i="4"/>
  <c r="O8294" i="4"/>
  <c r="O8295" i="4"/>
  <c r="O8296" i="4"/>
  <c r="O8297" i="4"/>
  <c r="O8298" i="4"/>
  <c r="O8299" i="4"/>
  <c r="O8300" i="4"/>
  <c r="O8301" i="4"/>
  <c r="O8302" i="4"/>
  <c r="O8303" i="4"/>
  <c r="O8304" i="4"/>
  <c r="O8305" i="4"/>
  <c r="O8306" i="4"/>
  <c r="O8307" i="4"/>
  <c r="O8308" i="4"/>
  <c r="O8309" i="4"/>
  <c r="O8310" i="4"/>
  <c r="O8311" i="4"/>
  <c r="O8312" i="4"/>
  <c r="O8313" i="4"/>
  <c r="O8314" i="4"/>
  <c r="O8315" i="4"/>
  <c r="O8316" i="4"/>
  <c r="O8317" i="4"/>
  <c r="O8318" i="4"/>
  <c r="O8319" i="4"/>
  <c r="O8320" i="4"/>
  <c r="O8321" i="4"/>
  <c r="O8322" i="4"/>
  <c r="O8323" i="4"/>
  <c r="O8324" i="4"/>
  <c r="O8325" i="4"/>
  <c r="O8326" i="4"/>
  <c r="O8327" i="4"/>
  <c r="O8328" i="4"/>
  <c r="O8329" i="4"/>
  <c r="O8330" i="4"/>
  <c r="O8331" i="4"/>
  <c r="O8332" i="4"/>
  <c r="O8333" i="4"/>
  <c r="O8334" i="4"/>
  <c r="O8335" i="4"/>
  <c r="O8336" i="4"/>
  <c r="O8337" i="4"/>
  <c r="O8338" i="4"/>
  <c r="O8339" i="4"/>
  <c r="O8340" i="4"/>
  <c r="O8341" i="4"/>
  <c r="O8342" i="4"/>
  <c r="O8343" i="4"/>
  <c r="O8344" i="4"/>
  <c r="O8345" i="4"/>
  <c r="O8346" i="4"/>
  <c r="O8347" i="4"/>
  <c r="O8348" i="4"/>
  <c r="O8349" i="4"/>
  <c r="O8350" i="4"/>
  <c r="O8351" i="4"/>
  <c r="O8352" i="4"/>
  <c r="O8353" i="4"/>
  <c r="O8354" i="4"/>
  <c r="O8355" i="4"/>
  <c r="O8356" i="4"/>
  <c r="O8357" i="4"/>
  <c r="O8358" i="4"/>
  <c r="O8359" i="4"/>
  <c r="O8360" i="4"/>
  <c r="O8361" i="4"/>
  <c r="O8362" i="4"/>
  <c r="O8363" i="4"/>
  <c r="O8364" i="4"/>
  <c r="O8365" i="4"/>
  <c r="O8366" i="4"/>
  <c r="O8367" i="4"/>
  <c r="O8368" i="4"/>
  <c r="O8369" i="4"/>
  <c r="O8370" i="4"/>
  <c r="O8371" i="4"/>
  <c r="O8372" i="4"/>
  <c r="O8373" i="4"/>
  <c r="O8374" i="4"/>
  <c r="O8375" i="4"/>
  <c r="O8376" i="4"/>
  <c r="O8377" i="4"/>
  <c r="O8378" i="4"/>
  <c r="O8379" i="4"/>
  <c r="O8380" i="4"/>
  <c r="O8381" i="4"/>
  <c r="O8382" i="4"/>
  <c r="O8383" i="4"/>
  <c r="O8384" i="4"/>
  <c r="O8385" i="4"/>
  <c r="O8386" i="4"/>
  <c r="O8387" i="4"/>
  <c r="O8388" i="4"/>
  <c r="O8389" i="4"/>
  <c r="O8390" i="4"/>
  <c r="O8391" i="4"/>
  <c r="O8392" i="4"/>
  <c r="O8393" i="4"/>
  <c r="O8394" i="4"/>
  <c r="O8395" i="4"/>
  <c r="O8396" i="4"/>
  <c r="O8397" i="4"/>
  <c r="O8398" i="4"/>
  <c r="O8399" i="4"/>
  <c r="O8400" i="4"/>
  <c r="O8401" i="4"/>
  <c r="O8402" i="4"/>
  <c r="O8403" i="4"/>
  <c r="O8404" i="4"/>
  <c r="O8405" i="4"/>
  <c r="O8406" i="4"/>
  <c r="O8407" i="4"/>
  <c r="O8408" i="4"/>
  <c r="O8409" i="4"/>
  <c r="O8410" i="4"/>
  <c r="O8411" i="4"/>
  <c r="O8412" i="4"/>
  <c r="O8413" i="4"/>
  <c r="O8414" i="4"/>
  <c r="O8415" i="4"/>
  <c r="O8416" i="4"/>
  <c r="O8417" i="4"/>
  <c r="O8418" i="4"/>
  <c r="O8419" i="4"/>
  <c r="O8420" i="4"/>
  <c r="O8421" i="4"/>
  <c r="O8422" i="4"/>
  <c r="O8423" i="4"/>
  <c r="O8424" i="4"/>
  <c r="O8425" i="4"/>
  <c r="O8426" i="4"/>
  <c r="O8427" i="4"/>
  <c r="O8428" i="4"/>
  <c r="O8429" i="4"/>
  <c r="O8430" i="4"/>
  <c r="O8431" i="4"/>
  <c r="O8432" i="4"/>
  <c r="O8433" i="4"/>
  <c r="O8434" i="4"/>
  <c r="O8435" i="4"/>
  <c r="O8436" i="4"/>
  <c r="O8437" i="4"/>
  <c r="O8438" i="4"/>
  <c r="O8439" i="4"/>
  <c r="O8440" i="4"/>
  <c r="O8441" i="4"/>
  <c r="O8442" i="4"/>
  <c r="O8443" i="4"/>
  <c r="O8444" i="4"/>
  <c r="O8445" i="4"/>
  <c r="O8446" i="4"/>
  <c r="O8447" i="4"/>
  <c r="O8448" i="4"/>
  <c r="O8449" i="4"/>
  <c r="O8450" i="4"/>
  <c r="O8451" i="4"/>
  <c r="O8452" i="4"/>
  <c r="O8453" i="4"/>
  <c r="O8454" i="4"/>
  <c r="O8455" i="4"/>
  <c r="O8456" i="4"/>
  <c r="O8457" i="4"/>
  <c r="O8458" i="4"/>
  <c r="O8459" i="4"/>
  <c r="O8460" i="4"/>
  <c r="O8461" i="4"/>
  <c r="O8462" i="4"/>
  <c r="O8463" i="4"/>
  <c r="O8464" i="4"/>
  <c r="O8465" i="4"/>
  <c r="O8466" i="4"/>
  <c r="O8467" i="4"/>
  <c r="O8468" i="4"/>
  <c r="O8469" i="4"/>
  <c r="O8470" i="4"/>
  <c r="O8471" i="4"/>
  <c r="O8472" i="4"/>
  <c r="O8473" i="4"/>
  <c r="O8474" i="4"/>
  <c r="O8475" i="4"/>
  <c r="O8476" i="4"/>
  <c r="O8477" i="4"/>
  <c r="O8478" i="4"/>
  <c r="O8479" i="4"/>
  <c r="O8480" i="4"/>
  <c r="O8481" i="4"/>
  <c r="O8482" i="4"/>
  <c r="O8483" i="4"/>
  <c r="O8484" i="4"/>
  <c r="O8485" i="4"/>
  <c r="O8486" i="4"/>
  <c r="O8487" i="4"/>
  <c r="O8488" i="4"/>
  <c r="O8489" i="4"/>
  <c r="O8490" i="4"/>
  <c r="O8491" i="4"/>
  <c r="O8492" i="4"/>
  <c r="O8493" i="4"/>
  <c r="O8494" i="4"/>
  <c r="O8495" i="4"/>
  <c r="O8496" i="4"/>
  <c r="O8497" i="4"/>
  <c r="O8498" i="4"/>
  <c r="O8499" i="4"/>
  <c r="O8500" i="4"/>
  <c r="O8501" i="4"/>
  <c r="O8502" i="4"/>
  <c r="O8503" i="4"/>
  <c r="O8504" i="4"/>
  <c r="O8505" i="4"/>
  <c r="O8506" i="4"/>
  <c r="O8507" i="4"/>
  <c r="O8508" i="4"/>
  <c r="O8509" i="4"/>
  <c r="O8510" i="4"/>
  <c r="O8511" i="4"/>
  <c r="O8512" i="4"/>
  <c r="O8513" i="4"/>
  <c r="O8514" i="4"/>
  <c r="O8515" i="4"/>
  <c r="O8516" i="4"/>
  <c r="O8517" i="4"/>
  <c r="O8518" i="4"/>
  <c r="O8519" i="4"/>
  <c r="O8520" i="4"/>
  <c r="O8521" i="4"/>
  <c r="O8522" i="4"/>
  <c r="O8523" i="4"/>
  <c r="O8524" i="4"/>
  <c r="O8525" i="4"/>
  <c r="O8526" i="4"/>
  <c r="O8527" i="4"/>
  <c r="O8528" i="4"/>
  <c r="O8529" i="4"/>
  <c r="O8530" i="4"/>
  <c r="O8531" i="4"/>
  <c r="O8532" i="4"/>
  <c r="O8533" i="4"/>
  <c r="O8534" i="4"/>
  <c r="O8535" i="4"/>
  <c r="O8536" i="4"/>
  <c r="O8537" i="4"/>
  <c r="O8538" i="4"/>
  <c r="O8539" i="4"/>
  <c r="O8540" i="4"/>
  <c r="O8541" i="4"/>
  <c r="O8542" i="4"/>
  <c r="O8543" i="4"/>
  <c r="O8544" i="4"/>
  <c r="O8545" i="4"/>
  <c r="O8546" i="4"/>
  <c r="O8547" i="4"/>
  <c r="O8548" i="4"/>
  <c r="O8549" i="4"/>
  <c r="O8550" i="4"/>
  <c r="O8551" i="4"/>
  <c r="O8552" i="4"/>
  <c r="O8553" i="4"/>
  <c r="O8554" i="4"/>
  <c r="O8555" i="4"/>
  <c r="O8556" i="4"/>
  <c r="O8557" i="4"/>
  <c r="O8558" i="4"/>
  <c r="O8559" i="4"/>
  <c r="O8560" i="4"/>
  <c r="O8561" i="4"/>
  <c r="O8562" i="4"/>
  <c r="O8563" i="4"/>
  <c r="O8564" i="4"/>
  <c r="O8565" i="4"/>
  <c r="O8566" i="4"/>
  <c r="O8567" i="4"/>
  <c r="O8568" i="4"/>
  <c r="O8569" i="4"/>
  <c r="O8570" i="4"/>
  <c r="O8571" i="4"/>
  <c r="O8572" i="4"/>
  <c r="O8573" i="4"/>
  <c r="O8574" i="4"/>
  <c r="O8575" i="4"/>
  <c r="O8576" i="4"/>
  <c r="O8577" i="4"/>
  <c r="O8578" i="4"/>
  <c r="O8579" i="4"/>
  <c r="O8580" i="4"/>
  <c r="O8581" i="4"/>
  <c r="O8582" i="4"/>
  <c r="O8583" i="4"/>
  <c r="O8584" i="4"/>
  <c r="O8585" i="4"/>
  <c r="O8586" i="4"/>
  <c r="O8587" i="4"/>
  <c r="O8588" i="4"/>
  <c r="O8589" i="4"/>
  <c r="O8590" i="4"/>
  <c r="O8591" i="4"/>
  <c r="O8592" i="4"/>
  <c r="O8593" i="4"/>
  <c r="O8594" i="4"/>
  <c r="O8595" i="4"/>
  <c r="O8596" i="4"/>
  <c r="O8597" i="4"/>
  <c r="O8598" i="4"/>
  <c r="O8599" i="4"/>
  <c r="O8600" i="4"/>
  <c r="O8601" i="4"/>
  <c r="O8602" i="4"/>
  <c r="O8603" i="4"/>
  <c r="O8604" i="4"/>
  <c r="O8605" i="4"/>
  <c r="O8606" i="4"/>
  <c r="O8607" i="4"/>
  <c r="O8608" i="4"/>
  <c r="O8609" i="4"/>
  <c r="O8610" i="4"/>
  <c r="O8611" i="4"/>
  <c r="O8612" i="4"/>
  <c r="O8613" i="4"/>
  <c r="O8614" i="4"/>
  <c r="O8615" i="4"/>
  <c r="O8616" i="4"/>
  <c r="O8617" i="4"/>
  <c r="O8618" i="4"/>
  <c r="O8619" i="4"/>
  <c r="O8620" i="4"/>
  <c r="O8621" i="4"/>
  <c r="O8622" i="4"/>
  <c r="O8623" i="4"/>
  <c r="O8624" i="4"/>
  <c r="O8625" i="4"/>
  <c r="O8626" i="4"/>
  <c r="O8627" i="4"/>
  <c r="O8628" i="4"/>
  <c r="O8629" i="4"/>
  <c r="O8630" i="4"/>
  <c r="O8631" i="4"/>
  <c r="O8632" i="4"/>
  <c r="O8633" i="4"/>
  <c r="O8634" i="4"/>
  <c r="O8635" i="4"/>
  <c r="O8636" i="4"/>
  <c r="O8637" i="4"/>
  <c r="O8638" i="4"/>
  <c r="O8639" i="4"/>
  <c r="O8640" i="4"/>
  <c r="O8641" i="4"/>
  <c r="O8642" i="4"/>
  <c r="O8643" i="4"/>
  <c r="O8644" i="4"/>
  <c r="O8645" i="4"/>
  <c r="O8646" i="4"/>
  <c r="O8647" i="4"/>
  <c r="O8648" i="4"/>
  <c r="O8649" i="4"/>
  <c r="O8650" i="4"/>
  <c r="O8651" i="4"/>
  <c r="O8652" i="4"/>
  <c r="O8653" i="4"/>
  <c r="O8654" i="4"/>
  <c r="O8655" i="4"/>
  <c r="O8656" i="4"/>
  <c r="O8657" i="4"/>
  <c r="O8658" i="4"/>
  <c r="O8659" i="4"/>
  <c r="O8660" i="4"/>
  <c r="O8661" i="4"/>
  <c r="O8662" i="4"/>
  <c r="O8663" i="4"/>
  <c r="O8664" i="4"/>
  <c r="O8665" i="4"/>
  <c r="O8666" i="4"/>
  <c r="O8667" i="4"/>
  <c r="O8668" i="4"/>
  <c r="O8669" i="4"/>
  <c r="O8670" i="4"/>
  <c r="O8671" i="4"/>
  <c r="O8672" i="4"/>
  <c r="O8673" i="4"/>
  <c r="O8674" i="4"/>
  <c r="O8675" i="4"/>
  <c r="O8676" i="4"/>
  <c r="O8677" i="4"/>
  <c r="O8678" i="4"/>
  <c r="O8679" i="4"/>
  <c r="O8680" i="4"/>
  <c r="O8681" i="4"/>
  <c r="O8682" i="4"/>
  <c r="O8683" i="4"/>
  <c r="O8684" i="4"/>
  <c r="O8685" i="4"/>
  <c r="O8686" i="4"/>
  <c r="O8687" i="4"/>
  <c r="O8688" i="4"/>
  <c r="O8689" i="4"/>
  <c r="O8690" i="4"/>
  <c r="O8691" i="4"/>
  <c r="O8692" i="4"/>
  <c r="O8693" i="4"/>
  <c r="O8694" i="4"/>
  <c r="O8695" i="4"/>
  <c r="O8696" i="4"/>
  <c r="O8697" i="4"/>
  <c r="O8698" i="4"/>
  <c r="O8699" i="4"/>
  <c r="O8700" i="4"/>
  <c r="O8701" i="4"/>
  <c r="O8702" i="4"/>
  <c r="O8703" i="4"/>
  <c r="O8704" i="4"/>
  <c r="O8705" i="4"/>
  <c r="O8706" i="4"/>
  <c r="O8707" i="4"/>
  <c r="O8708" i="4"/>
  <c r="O8709" i="4"/>
  <c r="O8710" i="4"/>
  <c r="O8711" i="4"/>
  <c r="O8712" i="4"/>
  <c r="O8713" i="4"/>
  <c r="O8714" i="4"/>
  <c r="O8715" i="4"/>
  <c r="O8716" i="4"/>
  <c r="O8717" i="4"/>
  <c r="O8718" i="4"/>
  <c r="O8719" i="4"/>
  <c r="O8720" i="4"/>
  <c r="O8721" i="4"/>
  <c r="O8722" i="4"/>
  <c r="O8723" i="4"/>
  <c r="O8724" i="4"/>
  <c r="O8725" i="4"/>
  <c r="O8726" i="4"/>
  <c r="O8727" i="4"/>
  <c r="O8728" i="4"/>
  <c r="O8729" i="4"/>
  <c r="O8730" i="4"/>
  <c r="O8731" i="4"/>
  <c r="O8732" i="4"/>
  <c r="O8733" i="4"/>
  <c r="O8734" i="4"/>
  <c r="O8735" i="4"/>
  <c r="O8736" i="4"/>
  <c r="O8737" i="4"/>
  <c r="O8738" i="4"/>
  <c r="O8739" i="4"/>
  <c r="O8740" i="4"/>
  <c r="O8741" i="4"/>
  <c r="O8742" i="4"/>
  <c r="O8743" i="4"/>
  <c r="O8744" i="4"/>
  <c r="O8745" i="4"/>
  <c r="O8746" i="4"/>
  <c r="O8747" i="4"/>
  <c r="O8748" i="4"/>
  <c r="O8749" i="4"/>
  <c r="O8750" i="4"/>
  <c r="O8751" i="4"/>
  <c r="O8752" i="4"/>
  <c r="O8753" i="4"/>
  <c r="O8754" i="4"/>
  <c r="O8755" i="4"/>
  <c r="O8756" i="4"/>
  <c r="O8757" i="4"/>
  <c r="O8758" i="4"/>
  <c r="O8759" i="4"/>
  <c r="O8760" i="4"/>
  <c r="O8761" i="4"/>
  <c r="O8762" i="4"/>
  <c r="O8763" i="4"/>
  <c r="O8764" i="4"/>
  <c r="O8765" i="4"/>
  <c r="O8766" i="4"/>
  <c r="O8767" i="4"/>
  <c r="O8768" i="4"/>
  <c r="O8769" i="4"/>
  <c r="O8770" i="4"/>
  <c r="O8771" i="4"/>
  <c r="O8772" i="4"/>
  <c r="O8773" i="4"/>
  <c r="O8774" i="4"/>
  <c r="O8775" i="4"/>
  <c r="O8776" i="4"/>
  <c r="O8777" i="4"/>
  <c r="O8778" i="4"/>
  <c r="O8779" i="4"/>
  <c r="O8780" i="4"/>
  <c r="O8781" i="4"/>
  <c r="O8782" i="4"/>
  <c r="O8783" i="4"/>
  <c r="O8784" i="4"/>
  <c r="O8785" i="4"/>
  <c r="O8786" i="4"/>
  <c r="O8787" i="4"/>
  <c r="O8788" i="4"/>
  <c r="O8789" i="4"/>
  <c r="O8790" i="4"/>
  <c r="O8791" i="4"/>
  <c r="O8792" i="4"/>
  <c r="O8793" i="4"/>
  <c r="O8794" i="4"/>
  <c r="O8795" i="4"/>
  <c r="O8796" i="4"/>
  <c r="O8797" i="4"/>
  <c r="O8798" i="4"/>
  <c r="O8799" i="4"/>
  <c r="O8800" i="4"/>
  <c r="O8801" i="4"/>
  <c r="O8802" i="4"/>
  <c r="O8803" i="4"/>
  <c r="O8804" i="4"/>
  <c r="O8805" i="4"/>
  <c r="O8806" i="4"/>
  <c r="O8807" i="4"/>
  <c r="O8808" i="4"/>
  <c r="O8809" i="4"/>
  <c r="O8810" i="4"/>
  <c r="O8811" i="4"/>
  <c r="O8812" i="4"/>
  <c r="O8813" i="4"/>
  <c r="O8814" i="4"/>
  <c r="O8815" i="4"/>
  <c r="O8816" i="4"/>
  <c r="O8817" i="4"/>
  <c r="O8818" i="4"/>
  <c r="O8819" i="4"/>
  <c r="O8820" i="4"/>
  <c r="O8821" i="4"/>
  <c r="O8822" i="4"/>
  <c r="O8823" i="4"/>
  <c r="O8824" i="4"/>
  <c r="O8825" i="4"/>
  <c r="O8826" i="4"/>
  <c r="O8827" i="4"/>
  <c r="O8828" i="4"/>
  <c r="O8829" i="4"/>
  <c r="O8830" i="4"/>
  <c r="O8831" i="4"/>
  <c r="O8832" i="4"/>
  <c r="O8833" i="4"/>
  <c r="O8834" i="4"/>
  <c r="O8835" i="4"/>
  <c r="O8836" i="4"/>
  <c r="O8837" i="4"/>
  <c r="O8838" i="4"/>
  <c r="O8839" i="4"/>
  <c r="O8840" i="4"/>
  <c r="O8841" i="4"/>
  <c r="O8842" i="4"/>
  <c r="O8843" i="4"/>
  <c r="O8844" i="4"/>
  <c r="O8845" i="4"/>
  <c r="O8846" i="4"/>
  <c r="O8847" i="4"/>
  <c r="O8848" i="4"/>
  <c r="O8849" i="4"/>
  <c r="O8850" i="4"/>
  <c r="O8851" i="4"/>
  <c r="O8852" i="4"/>
  <c r="O8853" i="4"/>
  <c r="O8854" i="4"/>
  <c r="O8855" i="4"/>
  <c r="O8856" i="4"/>
  <c r="O8857" i="4"/>
  <c r="O8858" i="4"/>
  <c r="O8859" i="4"/>
  <c r="O8860" i="4"/>
  <c r="O8861" i="4"/>
  <c r="O8862" i="4"/>
  <c r="O8863" i="4"/>
  <c r="O8864" i="4"/>
  <c r="O8865" i="4"/>
  <c r="O8866" i="4"/>
  <c r="O8867" i="4"/>
  <c r="O8868" i="4"/>
  <c r="O8869" i="4"/>
  <c r="O8870" i="4"/>
  <c r="O8871" i="4"/>
  <c r="O8872" i="4"/>
  <c r="O8873" i="4"/>
  <c r="O8874" i="4"/>
  <c r="O8875" i="4"/>
  <c r="O8876" i="4"/>
  <c r="O8877" i="4"/>
  <c r="O8878" i="4"/>
  <c r="O8879" i="4"/>
  <c r="O8880" i="4"/>
  <c r="O8881" i="4"/>
  <c r="O8882" i="4"/>
  <c r="O8883" i="4"/>
  <c r="O8884" i="4"/>
  <c r="O8885" i="4"/>
  <c r="O8886" i="4"/>
  <c r="O8887" i="4"/>
  <c r="O8888" i="4"/>
  <c r="O8889" i="4"/>
  <c r="O8890" i="4"/>
  <c r="O8891" i="4"/>
  <c r="O8892" i="4"/>
  <c r="O8893" i="4"/>
  <c r="O8894" i="4"/>
  <c r="O8895" i="4"/>
  <c r="O8896" i="4"/>
  <c r="O8897" i="4"/>
  <c r="O8898" i="4"/>
  <c r="O8899" i="4"/>
  <c r="O8900" i="4"/>
  <c r="O8901" i="4"/>
  <c r="O8902" i="4"/>
  <c r="O8903" i="4"/>
  <c r="O8904" i="4"/>
  <c r="O8905" i="4"/>
  <c r="O8906" i="4"/>
  <c r="O8907" i="4"/>
  <c r="O8908" i="4"/>
  <c r="O8909" i="4"/>
  <c r="O8910" i="4"/>
  <c r="O8911" i="4"/>
  <c r="O8912" i="4"/>
  <c r="O8913" i="4"/>
  <c r="O8914" i="4"/>
  <c r="O8915" i="4"/>
  <c r="O8916" i="4"/>
  <c r="O8917" i="4"/>
  <c r="O8918" i="4"/>
  <c r="O8919" i="4"/>
  <c r="O8920" i="4"/>
  <c r="O8921" i="4"/>
  <c r="O8922" i="4"/>
  <c r="O8923" i="4"/>
  <c r="O8924" i="4"/>
  <c r="O8925" i="4"/>
  <c r="O8926" i="4"/>
  <c r="O8927" i="4"/>
  <c r="O8928" i="4"/>
  <c r="O8929" i="4"/>
  <c r="O8930" i="4"/>
  <c r="O8931" i="4"/>
  <c r="O8932" i="4"/>
  <c r="O8933" i="4"/>
  <c r="O8934" i="4"/>
  <c r="O8935" i="4"/>
  <c r="O8936" i="4"/>
  <c r="O8937" i="4"/>
  <c r="O8938" i="4"/>
  <c r="O8939" i="4"/>
  <c r="O8940" i="4"/>
  <c r="O8941" i="4"/>
  <c r="O8942" i="4"/>
  <c r="O8943" i="4"/>
  <c r="O8944" i="4"/>
  <c r="O8945" i="4"/>
  <c r="O8946" i="4"/>
  <c r="O8947" i="4"/>
  <c r="O8948" i="4"/>
  <c r="O8949" i="4"/>
  <c r="O8950" i="4"/>
  <c r="O8951" i="4"/>
  <c r="O8952" i="4"/>
  <c r="O8953" i="4"/>
  <c r="O8954" i="4"/>
  <c r="O8955" i="4"/>
  <c r="O8956" i="4"/>
  <c r="O8957" i="4"/>
  <c r="O8958" i="4"/>
  <c r="O8959" i="4"/>
  <c r="O8960" i="4"/>
  <c r="O8961" i="4"/>
  <c r="O8962" i="4"/>
  <c r="O8963" i="4"/>
  <c r="O8964" i="4"/>
  <c r="O8965" i="4"/>
  <c r="O8966" i="4"/>
  <c r="O8967" i="4"/>
  <c r="O8968" i="4"/>
  <c r="O8969" i="4"/>
  <c r="O8970" i="4"/>
  <c r="O8971" i="4"/>
  <c r="O8972" i="4"/>
  <c r="O8973" i="4"/>
  <c r="O8974" i="4"/>
  <c r="O8975" i="4"/>
  <c r="O8976" i="4"/>
  <c r="O8977" i="4"/>
  <c r="O8978" i="4"/>
  <c r="O8979" i="4"/>
  <c r="O8980" i="4"/>
  <c r="O8981" i="4"/>
  <c r="O8982" i="4"/>
  <c r="O8983" i="4"/>
  <c r="O8984" i="4"/>
  <c r="O8985" i="4"/>
  <c r="O8986" i="4"/>
  <c r="O8987" i="4"/>
  <c r="O8988" i="4"/>
  <c r="O8989" i="4"/>
  <c r="O8990" i="4"/>
  <c r="O8991" i="4"/>
  <c r="O8992" i="4"/>
  <c r="O8993" i="4"/>
  <c r="O8994" i="4"/>
  <c r="O8995" i="4"/>
  <c r="O8996" i="4"/>
  <c r="O8997" i="4"/>
  <c r="O8998" i="4"/>
  <c r="O8999" i="4"/>
  <c r="O9000" i="4"/>
  <c r="O9001" i="4"/>
  <c r="O9002" i="4"/>
  <c r="O9003" i="4"/>
  <c r="O9004" i="4"/>
  <c r="O9005" i="4"/>
  <c r="O9006" i="4"/>
  <c r="O9007" i="4"/>
  <c r="O9008" i="4"/>
  <c r="O9009" i="4"/>
  <c r="O9010" i="4"/>
  <c r="O9011" i="4"/>
  <c r="O9012" i="4"/>
  <c r="O9013" i="4"/>
  <c r="O9014" i="4"/>
  <c r="O9015" i="4"/>
  <c r="O9016" i="4"/>
  <c r="O9017" i="4"/>
  <c r="O9018" i="4"/>
  <c r="O9019" i="4"/>
  <c r="O9020" i="4"/>
  <c r="O9021" i="4"/>
  <c r="O9022" i="4"/>
  <c r="O9023" i="4"/>
  <c r="O9024" i="4"/>
  <c r="O9025" i="4"/>
  <c r="O9026" i="4"/>
  <c r="O9027" i="4"/>
  <c r="O9028" i="4"/>
  <c r="O9029" i="4"/>
  <c r="O9030" i="4"/>
  <c r="O9031" i="4"/>
  <c r="O9032" i="4"/>
  <c r="O9033" i="4"/>
  <c r="O9034" i="4"/>
  <c r="O9035" i="4"/>
  <c r="O9036" i="4"/>
  <c r="O9037" i="4"/>
  <c r="O9038" i="4"/>
  <c r="O9039" i="4"/>
  <c r="O9040" i="4"/>
  <c r="O9041" i="4"/>
  <c r="O9042" i="4"/>
  <c r="O9043" i="4"/>
  <c r="O9044" i="4"/>
  <c r="O9045" i="4"/>
  <c r="O9046" i="4"/>
  <c r="O9047" i="4"/>
  <c r="O9048" i="4"/>
  <c r="O9049" i="4"/>
  <c r="O9050" i="4"/>
  <c r="O9051" i="4"/>
  <c r="O9052" i="4"/>
  <c r="O9053" i="4"/>
  <c r="O9054" i="4"/>
  <c r="O9055" i="4"/>
  <c r="O9056" i="4"/>
  <c r="O9057" i="4"/>
  <c r="O9058" i="4"/>
  <c r="O9059" i="4"/>
  <c r="O9060" i="4"/>
  <c r="O9061" i="4"/>
  <c r="O9062" i="4"/>
  <c r="O9063" i="4"/>
  <c r="O9064" i="4"/>
  <c r="O9065" i="4"/>
  <c r="O9066" i="4"/>
  <c r="O9067" i="4"/>
  <c r="O9068" i="4"/>
  <c r="O9069" i="4"/>
  <c r="O9070" i="4"/>
  <c r="O9071" i="4"/>
  <c r="O9072" i="4"/>
  <c r="O9073" i="4"/>
  <c r="O9074" i="4"/>
  <c r="O9075" i="4"/>
  <c r="O9076" i="4"/>
  <c r="O9077" i="4"/>
  <c r="O9078" i="4"/>
  <c r="O9079" i="4"/>
  <c r="O9080" i="4"/>
  <c r="O9081" i="4"/>
  <c r="O9082" i="4"/>
  <c r="O9083" i="4"/>
  <c r="O9084" i="4"/>
  <c r="O9085" i="4"/>
  <c r="O9086" i="4"/>
  <c r="O9087" i="4"/>
  <c r="O9088" i="4"/>
  <c r="O9089" i="4"/>
  <c r="O9090" i="4"/>
  <c r="O9091" i="4"/>
  <c r="O9092" i="4"/>
  <c r="O9093" i="4"/>
  <c r="O9094" i="4"/>
  <c r="O9095" i="4"/>
  <c r="O9096" i="4"/>
  <c r="O9097" i="4"/>
  <c r="O9098" i="4"/>
  <c r="O9099" i="4"/>
  <c r="O9100" i="4"/>
  <c r="O9101" i="4"/>
  <c r="O9102" i="4"/>
  <c r="O9103" i="4"/>
  <c r="O9104" i="4"/>
  <c r="O9105" i="4"/>
  <c r="O9106" i="4"/>
  <c r="O9107" i="4"/>
  <c r="O9108" i="4"/>
  <c r="O9109" i="4"/>
  <c r="O9110" i="4"/>
  <c r="O9111" i="4"/>
  <c r="O9112" i="4"/>
  <c r="O9113" i="4"/>
  <c r="O9114" i="4"/>
  <c r="O9115" i="4"/>
  <c r="O9116" i="4"/>
  <c r="O9117" i="4"/>
  <c r="O9118" i="4"/>
  <c r="O9119" i="4"/>
  <c r="O9120" i="4"/>
  <c r="O9121" i="4"/>
  <c r="O9122" i="4"/>
  <c r="O9123" i="4"/>
  <c r="O9124" i="4"/>
  <c r="O9125" i="4"/>
  <c r="O9126" i="4"/>
  <c r="O9127" i="4"/>
  <c r="O9128" i="4"/>
  <c r="O9129" i="4"/>
  <c r="O9130" i="4"/>
  <c r="O9131" i="4"/>
  <c r="O9132" i="4"/>
  <c r="O9133" i="4"/>
  <c r="O9134" i="4"/>
  <c r="O9135" i="4"/>
  <c r="O9136" i="4"/>
  <c r="O9137" i="4"/>
  <c r="O9138" i="4"/>
  <c r="O9139" i="4"/>
  <c r="O9140" i="4"/>
  <c r="O9141" i="4"/>
  <c r="O9142" i="4"/>
  <c r="O9143" i="4"/>
  <c r="O9144" i="4"/>
  <c r="O9145" i="4"/>
  <c r="O9146" i="4"/>
  <c r="O9147" i="4"/>
  <c r="O9148" i="4"/>
  <c r="O9149" i="4"/>
  <c r="O9150" i="4"/>
  <c r="O9151" i="4"/>
  <c r="O9152" i="4"/>
  <c r="O9153" i="4"/>
  <c r="O9154" i="4"/>
  <c r="O9155" i="4"/>
  <c r="O9156" i="4"/>
  <c r="O9157" i="4"/>
  <c r="O9158" i="4"/>
  <c r="O9159" i="4"/>
  <c r="O9160" i="4"/>
  <c r="O9161" i="4"/>
  <c r="O9162" i="4"/>
  <c r="O9163" i="4"/>
  <c r="O9164" i="4"/>
  <c r="O9165" i="4"/>
  <c r="O9166" i="4"/>
  <c r="O9167" i="4"/>
  <c r="O9168" i="4"/>
  <c r="O9169" i="4"/>
  <c r="O9170" i="4"/>
  <c r="O9171" i="4"/>
  <c r="O9172" i="4"/>
  <c r="O9173" i="4"/>
  <c r="O9174" i="4"/>
  <c r="O9175" i="4"/>
  <c r="O9176" i="4"/>
  <c r="O9177" i="4"/>
  <c r="O9178" i="4"/>
  <c r="O9179" i="4"/>
  <c r="O9180" i="4"/>
  <c r="O9181" i="4"/>
  <c r="O9182" i="4"/>
  <c r="O9183" i="4"/>
  <c r="O9184" i="4"/>
  <c r="O9185" i="4"/>
  <c r="O9186" i="4"/>
  <c r="O9187" i="4"/>
  <c r="O9188" i="4"/>
  <c r="O9189" i="4"/>
  <c r="O9190" i="4"/>
  <c r="O9191" i="4"/>
  <c r="O9192" i="4"/>
  <c r="O9193" i="4"/>
  <c r="O9194" i="4"/>
  <c r="O9195" i="4"/>
  <c r="O9196" i="4"/>
  <c r="O9197" i="4"/>
  <c r="O9198" i="4"/>
  <c r="O9199" i="4"/>
  <c r="O9200" i="4"/>
  <c r="O9201" i="4"/>
  <c r="O9202" i="4"/>
  <c r="O9203" i="4"/>
  <c r="O9204" i="4"/>
  <c r="O9205" i="4"/>
  <c r="O9206" i="4"/>
  <c r="O9207" i="4"/>
  <c r="O9208" i="4"/>
  <c r="O9209" i="4"/>
  <c r="O9210" i="4"/>
  <c r="O9211" i="4"/>
  <c r="O9212" i="4"/>
  <c r="O9213" i="4"/>
  <c r="O9214" i="4"/>
  <c r="O9215" i="4"/>
  <c r="O9216" i="4"/>
  <c r="O9217" i="4"/>
  <c r="O9218" i="4"/>
  <c r="O9219" i="4"/>
  <c r="O9220" i="4"/>
  <c r="O9221" i="4"/>
  <c r="O9222" i="4"/>
  <c r="O9223" i="4"/>
  <c r="O9224" i="4"/>
  <c r="O9225" i="4"/>
  <c r="O9226" i="4"/>
  <c r="O9227" i="4"/>
  <c r="O9228" i="4"/>
  <c r="O9229" i="4"/>
  <c r="O9230" i="4"/>
  <c r="O9231" i="4"/>
  <c r="O9232" i="4"/>
  <c r="O9233" i="4"/>
  <c r="O9234" i="4"/>
  <c r="O9235" i="4"/>
  <c r="O9236" i="4"/>
  <c r="O9237" i="4"/>
  <c r="O9238" i="4"/>
  <c r="O9239" i="4"/>
  <c r="O9240" i="4"/>
  <c r="O9241" i="4"/>
  <c r="O9242" i="4"/>
  <c r="O9243" i="4"/>
  <c r="O9244" i="4"/>
  <c r="O9245" i="4"/>
  <c r="O9246" i="4"/>
  <c r="O9247" i="4"/>
  <c r="O9248" i="4"/>
  <c r="O9249" i="4"/>
  <c r="O9250" i="4"/>
  <c r="O9251" i="4"/>
  <c r="O9252" i="4"/>
  <c r="O9253" i="4"/>
  <c r="O9254" i="4"/>
  <c r="O9255" i="4"/>
  <c r="O9256" i="4"/>
  <c r="O9257" i="4"/>
  <c r="O9258" i="4"/>
  <c r="O9259" i="4"/>
  <c r="O9260" i="4"/>
  <c r="O9261" i="4"/>
  <c r="O9262" i="4"/>
  <c r="O9263" i="4"/>
  <c r="O9264" i="4"/>
  <c r="O9265" i="4"/>
  <c r="O9266" i="4"/>
  <c r="O9267" i="4"/>
  <c r="O9268" i="4"/>
  <c r="O9269" i="4"/>
  <c r="O9270" i="4"/>
  <c r="O9271" i="4"/>
  <c r="O9272" i="4"/>
  <c r="O9273" i="4"/>
  <c r="O9274" i="4"/>
  <c r="O9275" i="4"/>
  <c r="O9276" i="4"/>
  <c r="O9277" i="4"/>
  <c r="O9278" i="4"/>
  <c r="O9279" i="4"/>
  <c r="O9280" i="4"/>
  <c r="O9281" i="4"/>
  <c r="O9282" i="4"/>
  <c r="O9283" i="4"/>
  <c r="O9284" i="4"/>
  <c r="O9285" i="4"/>
  <c r="O9286" i="4"/>
  <c r="O9287" i="4"/>
  <c r="O9288" i="4"/>
  <c r="O9289" i="4"/>
  <c r="O9290" i="4"/>
  <c r="O9291" i="4"/>
  <c r="O9292" i="4"/>
  <c r="O9293" i="4"/>
  <c r="O9294" i="4"/>
  <c r="O9295" i="4"/>
  <c r="O9296" i="4"/>
  <c r="O9297" i="4"/>
  <c r="O9298" i="4"/>
  <c r="O9299" i="4"/>
  <c r="O9300" i="4"/>
  <c r="O9301" i="4"/>
  <c r="O9302" i="4"/>
  <c r="O9303" i="4"/>
  <c r="O9304" i="4"/>
  <c r="O9305" i="4"/>
  <c r="O9306" i="4"/>
  <c r="O9307" i="4"/>
  <c r="O9308" i="4"/>
  <c r="O9309" i="4"/>
  <c r="O9310" i="4"/>
  <c r="O9311" i="4"/>
  <c r="O9312" i="4"/>
  <c r="O9313" i="4"/>
  <c r="O9314" i="4"/>
  <c r="O9315" i="4"/>
  <c r="O9316" i="4"/>
  <c r="O9317" i="4"/>
  <c r="O9318" i="4"/>
  <c r="O9319" i="4"/>
  <c r="O9320" i="4"/>
  <c r="O9321" i="4"/>
  <c r="O9322" i="4"/>
  <c r="O9323" i="4"/>
  <c r="O9324" i="4"/>
  <c r="O9325" i="4"/>
  <c r="O9326" i="4"/>
  <c r="O9327" i="4"/>
  <c r="O9328" i="4"/>
  <c r="O9329" i="4"/>
  <c r="O9330" i="4"/>
  <c r="O9331" i="4"/>
  <c r="O9332" i="4"/>
  <c r="O9333" i="4"/>
  <c r="O9334" i="4"/>
  <c r="O9335" i="4"/>
  <c r="O9336" i="4"/>
  <c r="O9337" i="4"/>
  <c r="O9338" i="4"/>
  <c r="O9339" i="4"/>
  <c r="O9340" i="4"/>
  <c r="O9341" i="4"/>
  <c r="O9342" i="4"/>
  <c r="O9343" i="4"/>
  <c r="O9344" i="4"/>
  <c r="O9345" i="4"/>
  <c r="O9346" i="4"/>
  <c r="O9347" i="4"/>
  <c r="O9348" i="4"/>
  <c r="O9349" i="4"/>
  <c r="O9350" i="4"/>
  <c r="O9351" i="4"/>
  <c r="O9352" i="4"/>
  <c r="O9353" i="4"/>
  <c r="O9354" i="4"/>
  <c r="O9355" i="4"/>
  <c r="O9356" i="4"/>
  <c r="O9357" i="4"/>
  <c r="O9358" i="4"/>
  <c r="O9359" i="4"/>
  <c r="O9360" i="4"/>
  <c r="O9361" i="4"/>
  <c r="O9362" i="4"/>
  <c r="O9363" i="4"/>
  <c r="O9364" i="4"/>
  <c r="O9365" i="4"/>
  <c r="O9366" i="4"/>
  <c r="O9367" i="4"/>
  <c r="O9368" i="4"/>
  <c r="O9369" i="4"/>
  <c r="O9370" i="4"/>
  <c r="O9371" i="4"/>
  <c r="O9372" i="4"/>
  <c r="O9373" i="4"/>
  <c r="O9374" i="4"/>
  <c r="O9375" i="4"/>
  <c r="O9376" i="4"/>
  <c r="O9377" i="4"/>
  <c r="O9378" i="4"/>
  <c r="O9379" i="4"/>
  <c r="O9380" i="4"/>
  <c r="O9381" i="4"/>
  <c r="O9382" i="4"/>
  <c r="O9383" i="4"/>
  <c r="O9384" i="4"/>
  <c r="O9385" i="4"/>
  <c r="O9386" i="4"/>
  <c r="O9387" i="4"/>
  <c r="O9388" i="4"/>
  <c r="O9389" i="4"/>
  <c r="O9390" i="4"/>
  <c r="O9391" i="4"/>
  <c r="O9392" i="4"/>
  <c r="O9393" i="4"/>
  <c r="O9394" i="4"/>
  <c r="O9395" i="4"/>
  <c r="O9396" i="4"/>
  <c r="O9397" i="4"/>
  <c r="O9398" i="4"/>
  <c r="O9399" i="4"/>
  <c r="O9400" i="4"/>
  <c r="O9401" i="4"/>
  <c r="O9402" i="4"/>
  <c r="O9403" i="4"/>
  <c r="O9404" i="4"/>
  <c r="O9405" i="4"/>
  <c r="O9406" i="4"/>
  <c r="O9407" i="4"/>
  <c r="O9408" i="4"/>
  <c r="O9409" i="4"/>
  <c r="O9410" i="4"/>
  <c r="O9411" i="4"/>
  <c r="O9412" i="4"/>
  <c r="O9413" i="4"/>
  <c r="O9414" i="4"/>
  <c r="O9415" i="4"/>
  <c r="O9416" i="4"/>
  <c r="O9417" i="4"/>
  <c r="O9418" i="4"/>
  <c r="O9419" i="4"/>
  <c r="O9420" i="4"/>
  <c r="O9421" i="4"/>
  <c r="O9422" i="4"/>
  <c r="O9423" i="4"/>
  <c r="O9424" i="4"/>
  <c r="O9425" i="4"/>
  <c r="O9426" i="4"/>
  <c r="O9427" i="4"/>
  <c r="O9428" i="4"/>
  <c r="O9429" i="4"/>
  <c r="O9430" i="4"/>
  <c r="O9431" i="4"/>
  <c r="O9432" i="4"/>
  <c r="O9433" i="4"/>
  <c r="O9434" i="4"/>
  <c r="O9435" i="4"/>
  <c r="O9436" i="4"/>
  <c r="O9437" i="4"/>
  <c r="O9438" i="4"/>
  <c r="O9439" i="4"/>
  <c r="O9440" i="4"/>
  <c r="O9441" i="4"/>
  <c r="O9442" i="4"/>
  <c r="O9443" i="4"/>
  <c r="O9444" i="4"/>
  <c r="O9445" i="4"/>
  <c r="O9446" i="4"/>
  <c r="O9447" i="4"/>
  <c r="O9448" i="4"/>
  <c r="O9449" i="4"/>
  <c r="O9450" i="4"/>
  <c r="O9451" i="4"/>
  <c r="O9452" i="4"/>
  <c r="O9453" i="4"/>
  <c r="O9454" i="4"/>
  <c r="O9455" i="4"/>
  <c r="O9456" i="4"/>
  <c r="O9457" i="4"/>
  <c r="O9458" i="4"/>
  <c r="O9459" i="4"/>
  <c r="O9460" i="4"/>
  <c r="O9461" i="4"/>
  <c r="O9462" i="4"/>
  <c r="O9463" i="4"/>
  <c r="O9464" i="4"/>
  <c r="O9465" i="4"/>
  <c r="O9466" i="4"/>
  <c r="O9467" i="4"/>
  <c r="O9468" i="4"/>
  <c r="O9469" i="4"/>
  <c r="O9470" i="4"/>
  <c r="O9471" i="4"/>
  <c r="O9472" i="4"/>
  <c r="O9473" i="4"/>
  <c r="O9474" i="4"/>
  <c r="O9475" i="4"/>
  <c r="O9476" i="4"/>
  <c r="O9477" i="4"/>
  <c r="O9478" i="4"/>
  <c r="O9479" i="4"/>
  <c r="O9480" i="4"/>
  <c r="O9481" i="4"/>
  <c r="O9482" i="4"/>
  <c r="O9483" i="4"/>
  <c r="O9484" i="4"/>
  <c r="O9485" i="4"/>
  <c r="O9486" i="4"/>
  <c r="O9487" i="4"/>
  <c r="O9488" i="4"/>
  <c r="O9489" i="4"/>
  <c r="O9490" i="4"/>
  <c r="O9491" i="4"/>
  <c r="O9492" i="4"/>
  <c r="O9493" i="4"/>
  <c r="O9494" i="4"/>
  <c r="O9495" i="4"/>
  <c r="O9496" i="4"/>
  <c r="O9497" i="4"/>
  <c r="O9498" i="4"/>
  <c r="O9499" i="4"/>
  <c r="O9500" i="4"/>
  <c r="O9501" i="4"/>
  <c r="O9502" i="4"/>
  <c r="O9503" i="4"/>
  <c r="O9504" i="4"/>
  <c r="O9505" i="4"/>
  <c r="O9506" i="4"/>
  <c r="O9507" i="4"/>
  <c r="O9508" i="4"/>
  <c r="O9509" i="4"/>
  <c r="O9510" i="4"/>
  <c r="O9511" i="4"/>
  <c r="O9512" i="4"/>
  <c r="O9513" i="4"/>
  <c r="O9514" i="4"/>
  <c r="O9515" i="4"/>
  <c r="O9516" i="4"/>
  <c r="O9517" i="4"/>
  <c r="O9518" i="4"/>
  <c r="O9519" i="4"/>
  <c r="O9520" i="4"/>
  <c r="O9521" i="4"/>
  <c r="O9522" i="4"/>
  <c r="O9523" i="4"/>
  <c r="O9524" i="4"/>
  <c r="O9525" i="4"/>
  <c r="O9526" i="4"/>
  <c r="O9527" i="4"/>
  <c r="O9528" i="4"/>
  <c r="O9529" i="4"/>
  <c r="O9530" i="4"/>
  <c r="O9531" i="4"/>
  <c r="O9532" i="4"/>
  <c r="O9533" i="4"/>
  <c r="O9534" i="4"/>
  <c r="O9535" i="4"/>
  <c r="O9536" i="4"/>
  <c r="O9537" i="4"/>
  <c r="O9538" i="4"/>
  <c r="O9539" i="4"/>
  <c r="O9540" i="4"/>
  <c r="O9541" i="4"/>
  <c r="O9542" i="4"/>
  <c r="O9543" i="4"/>
  <c r="O9544" i="4"/>
  <c r="O9545" i="4"/>
  <c r="O9546" i="4"/>
  <c r="O9547" i="4"/>
  <c r="O9548" i="4"/>
  <c r="O9549" i="4"/>
  <c r="O9550" i="4"/>
  <c r="O9551" i="4"/>
  <c r="O9552" i="4"/>
  <c r="O9553" i="4"/>
  <c r="O9554" i="4"/>
  <c r="O9555" i="4"/>
  <c r="O9556" i="4"/>
  <c r="O9557" i="4"/>
  <c r="O9558" i="4"/>
  <c r="O9559" i="4"/>
  <c r="O9560" i="4"/>
  <c r="O9561" i="4"/>
  <c r="O9562" i="4"/>
  <c r="O9563" i="4"/>
  <c r="O9564" i="4"/>
  <c r="O9565" i="4"/>
  <c r="O9566" i="4"/>
  <c r="O9567" i="4"/>
  <c r="O9568" i="4"/>
  <c r="O9569" i="4"/>
  <c r="O9570" i="4"/>
  <c r="O9571" i="4"/>
  <c r="O9572" i="4"/>
  <c r="O9573" i="4"/>
  <c r="O9574" i="4"/>
  <c r="O9575" i="4"/>
  <c r="O9576" i="4"/>
  <c r="O9577" i="4"/>
  <c r="O9578" i="4"/>
  <c r="O9579" i="4"/>
  <c r="O9580" i="4"/>
  <c r="O9581" i="4"/>
  <c r="O9582" i="4"/>
  <c r="O9583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6205" i="4"/>
  <c r="N6206" i="4"/>
  <c r="N6207" i="4"/>
  <c r="N6208" i="4"/>
  <c r="N6209" i="4"/>
  <c r="N6210" i="4"/>
  <c r="N6211" i="4"/>
  <c r="N6212" i="4"/>
  <c r="N6213" i="4"/>
  <c r="N6214" i="4"/>
  <c r="N6215" i="4"/>
  <c r="N6216" i="4"/>
  <c r="N6217" i="4"/>
  <c r="N6218" i="4"/>
  <c r="N6219" i="4"/>
  <c r="N6220" i="4"/>
  <c r="N6221" i="4"/>
  <c r="N6222" i="4"/>
  <c r="N6223" i="4"/>
  <c r="N6224" i="4"/>
  <c r="N6225" i="4"/>
  <c r="N6226" i="4"/>
  <c r="N6227" i="4"/>
  <c r="N6228" i="4"/>
  <c r="N6229" i="4"/>
  <c r="N6230" i="4"/>
  <c r="N6231" i="4"/>
  <c r="N6232" i="4"/>
  <c r="N6233" i="4"/>
  <c r="N6234" i="4"/>
  <c r="N6235" i="4"/>
  <c r="N6236" i="4"/>
  <c r="N6237" i="4"/>
  <c r="N6238" i="4"/>
  <c r="N6239" i="4"/>
  <c r="N6240" i="4"/>
  <c r="N6241" i="4"/>
  <c r="N6242" i="4"/>
  <c r="N6243" i="4"/>
  <c r="N6244" i="4"/>
  <c r="N6245" i="4"/>
  <c r="N6246" i="4"/>
  <c r="N6247" i="4"/>
  <c r="N6248" i="4"/>
  <c r="N6249" i="4"/>
  <c r="N6250" i="4"/>
  <c r="N6251" i="4"/>
  <c r="N6252" i="4"/>
  <c r="N6253" i="4"/>
  <c r="N6254" i="4"/>
  <c r="N6255" i="4"/>
  <c r="N6256" i="4"/>
  <c r="N6257" i="4"/>
  <c r="N6258" i="4"/>
  <c r="N6259" i="4"/>
  <c r="N6260" i="4"/>
  <c r="N6261" i="4"/>
  <c r="N6262" i="4"/>
  <c r="N6263" i="4"/>
  <c r="N6264" i="4"/>
  <c r="N6265" i="4"/>
  <c r="N6266" i="4"/>
  <c r="N6267" i="4"/>
  <c r="N6268" i="4"/>
  <c r="N6269" i="4"/>
  <c r="N6270" i="4"/>
  <c r="N6271" i="4"/>
  <c r="N6272" i="4"/>
  <c r="N6273" i="4"/>
  <c r="N6274" i="4"/>
  <c r="N6275" i="4"/>
  <c r="N6276" i="4"/>
  <c r="N6277" i="4"/>
  <c r="N6278" i="4"/>
  <c r="N6279" i="4"/>
  <c r="N6280" i="4"/>
  <c r="N6281" i="4"/>
  <c r="N6282" i="4"/>
  <c r="N6283" i="4"/>
  <c r="N6284" i="4"/>
  <c r="N6285" i="4"/>
  <c r="N6286" i="4"/>
  <c r="N6287" i="4"/>
  <c r="N6288" i="4"/>
  <c r="N6289" i="4"/>
  <c r="N6290" i="4"/>
  <c r="N6291" i="4"/>
  <c r="N6292" i="4"/>
  <c r="N6293" i="4"/>
  <c r="N6294" i="4"/>
  <c r="N6295" i="4"/>
  <c r="N6296" i="4"/>
  <c r="N6297" i="4"/>
  <c r="N6298" i="4"/>
  <c r="N6299" i="4"/>
  <c r="N6300" i="4"/>
  <c r="N6301" i="4"/>
  <c r="N6302" i="4"/>
  <c r="N6303" i="4"/>
  <c r="N6304" i="4"/>
  <c r="N6305" i="4"/>
  <c r="N6306" i="4"/>
  <c r="N6307" i="4"/>
  <c r="N6308" i="4"/>
  <c r="N6309" i="4"/>
  <c r="N6310" i="4"/>
  <c r="N6311" i="4"/>
  <c r="N6312" i="4"/>
  <c r="N6313" i="4"/>
  <c r="N6314" i="4"/>
  <c r="N6315" i="4"/>
  <c r="N6316" i="4"/>
  <c r="N6317" i="4"/>
  <c r="N6318" i="4"/>
  <c r="N6319" i="4"/>
  <c r="N6320" i="4"/>
  <c r="N6321" i="4"/>
  <c r="N6322" i="4"/>
  <c r="N6323" i="4"/>
  <c r="N6324" i="4"/>
  <c r="N6325" i="4"/>
  <c r="N6326" i="4"/>
  <c r="N6327" i="4"/>
  <c r="N6328" i="4"/>
  <c r="N6329" i="4"/>
  <c r="N6330" i="4"/>
  <c r="N6331" i="4"/>
  <c r="N6332" i="4"/>
  <c r="N6333" i="4"/>
  <c r="N6334" i="4"/>
  <c r="N6335" i="4"/>
  <c r="N6336" i="4"/>
  <c r="N6337" i="4"/>
  <c r="N6338" i="4"/>
  <c r="N6339" i="4"/>
  <c r="N6340" i="4"/>
  <c r="N6341" i="4"/>
  <c r="N6342" i="4"/>
  <c r="N6343" i="4"/>
  <c r="N6344" i="4"/>
  <c r="N6345" i="4"/>
  <c r="N6346" i="4"/>
  <c r="N6347" i="4"/>
  <c r="N6348" i="4"/>
  <c r="N6349" i="4"/>
  <c r="N6350" i="4"/>
  <c r="N6351" i="4"/>
  <c r="N6352" i="4"/>
  <c r="N6353" i="4"/>
  <c r="N6354" i="4"/>
  <c r="N6355" i="4"/>
  <c r="N6356" i="4"/>
  <c r="N6357" i="4"/>
  <c r="N6358" i="4"/>
  <c r="N6359" i="4"/>
  <c r="N6360" i="4"/>
  <c r="N6361" i="4"/>
  <c r="N6362" i="4"/>
  <c r="N6363" i="4"/>
  <c r="N6364" i="4"/>
  <c r="N6365" i="4"/>
  <c r="N6366" i="4"/>
  <c r="N6367" i="4"/>
  <c r="N6368" i="4"/>
  <c r="N6369" i="4"/>
  <c r="N6370" i="4"/>
  <c r="N6371" i="4"/>
  <c r="N6372" i="4"/>
  <c r="N6373" i="4"/>
  <c r="N6374" i="4"/>
  <c r="N6375" i="4"/>
  <c r="N6376" i="4"/>
  <c r="N6377" i="4"/>
  <c r="N6378" i="4"/>
  <c r="N6379" i="4"/>
  <c r="N6380" i="4"/>
  <c r="N6381" i="4"/>
  <c r="N6382" i="4"/>
  <c r="N6383" i="4"/>
  <c r="N6384" i="4"/>
  <c r="N6385" i="4"/>
  <c r="N6386" i="4"/>
  <c r="N6387" i="4"/>
  <c r="N6388" i="4"/>
  <c r="N6389" i="4"/>
  <c r="N6390" i="4"/>
  <c r="N6391" i="4"/>
  <c r="N6392" i="4"/>
  <c r="N6393" i="4"/>
  <c r="N6394" i="4"/>
  <c r="N6395" i="4"/>
  <c r="N6396" i="4"/>
  <c r="N6397" i="4"/>
  <c r="N6398" i="4"/>
  <c r="N6399" i="4"/>
  <c r="N6400" i="4"/>
  <c r="N6401" i="4"/>
  <c r="N6402" i="4"/>
  <c r="N6403" i="4"/>
  <c r="N6404" i="4"/>
  <c r="N6405" i="4"/>
  <c r="N6406" i="4"/>
  <c r="N6407" i="4"/>
  <c r="N6408" i="4"/>
  <c r="N6409" i="4"/>
  <c r="N6410" i="4"/>
  <c r="N6411" i="4"/>
  <c r="N6412" i="4"/>
  <c r="N6413" i="4"/>
  <c r="N6414" i="4"/>
  <c r="N6415" i="4"/>
  <c r="N6416" i="4"/>
  <c r="N6417" i="4"/>
  <c r="N6418" i="4"/>
  <c r="N6419" i="4"/>
  <c r="N6420" i="4"/>
  <c r="N6421" i="4"/>
  <c r="N6422" i="4"/>
  <c r="N6423" i="4"/>
  <c r="N6424" i="4"/>
  <c r="N6425" i="4"/>
  <c r="N6426" i="4"/>
  <c r="N6427" i="4"/>
  <c r="N6428" i="4"/>
  <c r="N6429" i="4"/>
  <c r="N6430" i="4"/>
  <c r="N6431" i="4"/>
  <c r="N6432" i="4"/>
  <c r="N6433" i="4"/>
  <c r="N6434" i="4"/>
  <c r="N6435" i="4"/>
  <c r="N6436" i="4"/>
  <c r="N6437" i="4"/>
  <c r="N6438" i="4"/>
  <c r="N6439" i="4"/>
  <c r="N6440" i="4"/>
  <c r="N6441" i="4"/>
  <c r="N6442" i="4"/>
  <c r="N6443" i="4"/>
  <c r="N6444" i="4"/>
  <c r="N6445" i="4"/>
  <c r="N6446" i="4"/>
  <c r="N6447" i="4"/>
  <c r="N6448" i="4"/>
  <c r="N6449" i="4"/>
  <c r="N6450" i="4"/>
  <c r="N6451" i="4"/>
  <c r="N6452" i="4"/>
  <c r="N6453" i="4"/>
  <c r="N6454" i="4"/>
  <c r="N6455" i="4"/>
  <c r="N6456" i="4"/>
  <c r="N6457" i="4"/>
  <c r="N6458" i="4"/>
  <c r="N6459" i="4"/>
  <c r="N6460" i="4"/>
  <c r="N6461" i="4"/>
  <c r="N6462" i="4"/>
  <c r="N6463" i="4"/>
  <c r="N6464" i="4"/>
  <c r="N6465" i="4"/>
  <c r="N6466" i="4"/>
  <c r="N6467" i="4"/>
  <c r="N6468" i="4"/>
  <c r="N6469" i="4"/>
  <c r="N6470" i="4"/>
  <c r="N6471" i="4"/>
  <c r="N6472" i="4"/>
  <c r="N6473" i="4"/>
  <c r="N6474" i="4"/>
  <c r="N6475" i="4"/>
  <c r="N6476" i="4"/>
  <c r="N6477" i="4"/>
  <c r="N6478" i="4"/>
  <c r="N6479" i="4"/>
  <c r="N6480" i="4"/>
  <c r="N6481" i="4"/>
  <c r="N6482" i="4"/>
  <c r="N6483" i="4"/>
  <c r="N6484" i="4"/>
  <c r="N6485" i="4"/>
  <c r="N6486" i="4"/>
  <c r="N6487" i="4"/>
  <c r="N6488" i="4"/>
  <c r="N6489" i="4"/>
  <c r="N6490" i="4"/>
  <c r="N6491" i="4"/>
  <c r="N6492" i="4"/>
  <c r="N6493" i="4"/>
  <c r="N6494" i="4"/>
  <c r="N6495" i="4"/>
  <c r="N6496" i="4"/>
  <c r="N6497" i="4"/>
  <c r="N6498" i="4"/>
  <c r="N6499" i="4"/>
  <c r="N6500" i="4"/>
  <c r="N6501" i="4"/>
  <c r="N6502" i="4"/>
  <c r="N6503" i="4"/>
  <c r="N6504" i="4"/>
  <c r="N6505" i="4"/>
  <c r="N6506" i="4"/>
  <c r="N6507" i="4"/>
  <c r="N6508" i="4"/>
  <c r="N6509" i="4"/>
  <c r="N6510" i="4"/>
  <c r="N6511" i="4"/>
  <c r="N6512" i="4"/>
  <c r="N6513" i="4"/>
  <c r="N6514" i="4"/>
  <c r="N6515" i="4"/>
  <c r="N6516" i="4"/>
  <c r="N6517" i="4"/>
  <c r="N6518" i="4"/>
  <c r="N6519" i="4"/>
  <c r="N6520" i="4"/>
  <c r="N6521" i="4"/>
  <c r="N6522" i="4"/>
  <c r="N6523" i="4"/>
  <c r="N6524" i="4"/>
  <c r="N6525" i="4"/>
  <c r="N6526" i="4"/>
  <c r="N6527" i="4"/>
  <c r="N6528" i="4"/>
  <c r="N6529" i="4"/>
  <c r="N6530" i="4"/>
  <c r="N6531" i="4"/>
  <c r="N6532" i="4"/>
  <c r="N6533" i="4"/>
  <c r="N6534" i="4"/>
  <c r="N6535" i="4"/>
  <c r="N6536" i="4"/>
  <c r="N6537" i="4"/>
  <c r="N6538" i="4"/>
  <c r="N6539" i="4"/>
  <c r="N6540" i="4"/>
  <c r="N6541" i="4"/>
  <c r="N6542" i="4"/>
  <c r="N6543" i="4"/>
  <c r="N6544" i="4"/>
  <c r="N6545" i="4"/>
  <c r="N6546" i="4"/>
  <c r="N6547" i="4"/>
  <c r="N6548" i="4"/>
  <c r="N6549" i="4"/>
  <c r="N6550" i="4"/>
  <c r="N6551" i="4"/>
  <c r="N6552" i="4"/>
  <c r="N6553" i="4"/>
  <c r="N6554" i="4"/>
  <c r="N6555" i="4"/>
  <c r="N6556" i="4"/>
  <c r="N6557" i="4"/>
  <c r="N6558" i="4"/>
  <c r="N6559" i="4"/>
  <c r="N6560" i="4"/>
  <c r="N6561" i="4"/>
  <c r="N6562" i="4"/>
  <c r="N6563" i="4"/>
  <c r="N6564" i="4"/>
  <c r="N6565" i="4"/>
  <c r="N6566" i="4"/>
  <c r="N6567" i="4"/>
  <c r="N6568" i="4"/>
  <c r="N6569" i="4"/>
  <c r="N6570" i="4"/>
  <c r="N6571" i="4"/>
  <c r="N6572" i="4"/>
  <c r="N6573" i="4"/>
  <c r="N6574" i="4"/>
  <c r="N6575" i="4"/>
  <c r="N6576" i="4"/>
  <c r="N6577" i="4"/>
  <c r="N6578" i="4"/>
  <c r="N6579" i="4"/>
  <c r="N6580" i="4"/>
  <c r="N6581" i="4"/>
  <c r="N6582" i="4"/>
  <c r="N6583" i="4"/>
  <c r="N6584" i="4"/>
  <c r="N6585" i="4"/>
  <c r="N6586" i="4"/>
  <c r="N6587" i="4"/>
  <c r="N6588" i="4"/>
  <c r="N6589" i="4"/>
  <c r="N6590" i="4"/>
  <c r="N6591" i="4"/>
  <c r="N6592" i="4"/>
  <c r="N6593" i="4"/>
  <c r="N6594" i="4"/>
  <c r="N6595" i="4"/>
  <c r="N6596" i="4"/>
  <c r="N6597" i="4"/>
  <c r="N6598" i="4"/>
  <c r="N6599" i="4"/>
  <c r="N6600" i="4"/>
  <c r="N6601" i="4"/>
  <c r="N6602" i="4"/>
  <c r="N6603" i="4"/>
  <c r="N6604" i="4"/>
  <c r="N6605" i="4"/>
  <c r="N6606" i="4"/>
  <c r="N6607" i="4"/>
  <c r="N6608" i="4"/>
  <c r="N6609" i="4"/>
  <c r="N6610" i="4"/>
  <c r="N6611" i="4"/>
  <c r="N6612" i="4"/>
  <c r="N6613" i="4"/>
  <c r="N6614" i="4"/>
  <c r="N6615" i="4"/>
  <c r="N6616" i="4"/>
  <c r="N6617" i="4"/>
  <c r="N6618" i="4"/>
  <c r="N6619" i="4"/>
  <c r="N6620" i="4"/>
  <c r="N6621" i="4"/>
  <c r="N6622" i="4"/>
  <c r="N6623" i="4"/>
  <c r="N6624" i="4"/>
  <c r="N6625" i="4"/>
  <c r="N6626" i="4"/>
  <c r="N6627" i="4"/>
  <c r="N6628" i="4"/>
  <c r="N6629" i="4"/>
  <c r="N6630" i="4"/>
  <c r="N6631" i="4"/>
  <c r="N6632" i="4"/>
  <c r="N6633" i="4"/>
  <c r="N6634" i="4"/>
  <c r="N6635" i="4"/>
  <c r="N6636" i="4"/>
  <c r="N6637" i="4"/>
  <c r="N6638" i="4"/>
  <c r="N6639" i="4"/>
  <c r="N6640" i="4"/>
  <c r="N6641" i="4"/>
  <c r="N6642" i="4"/>
  <c r="N6643" i="4"/>
  <c r="N6644" i="4"/>
  <c r="N6645" i="4"/>
  <c r="N6646" i="4"/>
  <c r="N6647" i="4"/>
  <c r="N6648" i="4"/>
  <c r="N6649" i="4"/>
  <c r="N6650" i="4"/>
  <c r="N6651" i="4"/>
  <c r="N6652" i="4"/>
  <c r="N6653" i="4"/>
  <c r="N6654" i="4"/>
  <c r="N6655" i="4"/>
  <c r="N6656" i="4"/>
  <c r="N6657" i="4"/>
  <c r="N6658" i="4"/>
  <c r="N6659" i="4"/>
  <c r="N6660" i="4"/>
  <c r="N6661" i="4"/>
  <c r="N6662" i="4"/>
  <c r="N6663" i="4"/>
  <c r="N6664" i="4"/>
  <c r="N6665" i="4"/>
  <c r="N6666" i="4"/>
  <c r="N6667" i="4"/>
  <c r="N6668" i="4"/>
  <c r="N6669" i="4"/>
  <c r="N6670" i="4"/>
  <c r="N6671" i="4"/>
  <c r="N6672" i="4"/>
  <c r="N6673" i="4"/>
  <c r="N6674" i="4"/>
  <c r="N6675" i="4"/>
  <c r="N6676" i="4"/>
  <c r="N6677" i="4"/>
  <c r="N6678" i="4"/>
  <c r="N6679" i="4"/>
  <c r="N6680" i="4"/>
  <c r="N6681" i="4"/>
  <c r="N6682" i="4"/>
  <c r="N6683" i="4"/>
  <c r="N6684" i="4"/>
  <c r="N6685" i="4"/>
  <c r="N6686" i="4"/>
  <c r="N6687" i="4"/>
  <c r="N6688" i="4"/>
  <c r="N6689" i="4"/>
  <c r="N6690" i="4"/>
  <c r="N6691" i="4"/>
  <c r="N6692" i="4"/>
  <c r="N6693" i="4"/>
  <c r="N6694" i="4"/>
  <c r="N6695" i="4"/>
  <c r="N6696" i="4"/>
  <c r="N6697" i="4"/>
  <c r="N6698" i="4"/>
  <c r="N6699" i="4"/>
  <c r="N6700" i="4"/>
  <c r="N6701" i="4"/>
  <c r="N6702" i="4"/>
  <c r="N6703" i="4"/>
  <c r="N6704" i="4"/>
  <c r="N6705" i="4"/>
  <c r="N6706" i="4"/>
  <c r="N6707" i="4"/>
  <c r="N6708" i="4"/>
  <c r="N6709" i="4"/>
  <c r="N6710" i="4"/>
  <c r="N6711" i="4"/>
  <c r="N6712" i="4"/>
  <c r="N6713" i="4"/>
  <c r="N6714" i="4"/>
  <c r="N6715" i="4"/>
  <c r="N6716" i="4"/>
  <c r="N6717" i="4"/>
  <c r="N6718" i="4"/>
  <c r="N6719" i="4"/>
  <c r="N6720" i="4"/>
  <c r="N6721" i="4"/>
  <c r="N6722" i="4"/>
  <c r="N6723" i="4"/>
  <c r="N6724" i="4"/>
  <c r="N6725" i="4"/>
  <c r="N6726" i="4"/>
  <c r="N6727" i="4"/>
  <c r="N6728" i="4"/>
  <c r="N6729" i="4"/>
  <c r="N6730" i="4"/>
  <c r="N6731" i="4"/>
  <c r="N6732" i="4"/>
  <c r="N6733" i="4"/>
  <c r="N6734" i="4"/>
  <c r="N6735" i="4"/>
  <c r="N6736" i="4"/>
  <c r="N6737" i="4"/>
  <c r="N6738" i="4"/>
  <c r="N6739" i="4"/>
  <c r="N6740" i="4"/>
  <c r="N6741" i="4"/>
  <c r="N6742" i="4"/>
  <c r="N6743" i="4"/>
  <c r="N6744" i="4"/>
  <c r="N6745" i="4"/>
  <c r="N6746" i="4"/>
  <c r="N6747" i="4"/>
  <c r="N6748" i="4"/>
  <c r="N6749" i="4"/>
  <c r="N6750" i="4"/>
  <c r="N6751" i="4"/>
  <c r="N6752" i="4"/>
  <c r="N6753" i="4"/>
  <c r="N6754" i="4"/>
  <c r="N6755" i="4"/>
  <c r="N6756" i="4"/>
  <c r="N6757" i="4"/>
  <c r="N6758" i="4"/>
  <c r="N6759" i="4"/>
  <c r="N6760" i="4"/>
  <c r="N6761" i="4"/>
  <c r="N6762" i="4"/>
  <c r="N6763" i="4"/>
  <c r="N6764" i="4"/>
  <c r="N6765" i="4"/>
  <c r="N6766" i="4"/>
  <c r="N6767" i="4"/>
  <c r="N6768" i="4"/>
  <c r="N6769" i="4"/>
  <c r="N6770" i="4"/>
  <c r="N6771" i="4"/>
  <c r="N6772" i="4"/>
  <c r="N6773" i="4"/>
  <c r="N6774" i="4"/>
  <c r="N6775" i="4"/>
  <c r="N6776" i="4"/>
  <c r="N6777" i="4"/>
  <c r="N6778" i="4"/>
  <c r="N6779" i="4"/>
  <c r="N6780" i="4"/>
  <c r="N6781" i="4"/>
  <c r="N6782" i="4"/>
  <c r="N6783" i="4"/>
  <c r="N6784" i="4"/>
  <c r="N6785" i="4"/>
  <c r="N6786" i="4"/>
  <c r="N6787" i="4"/>
  <c r="N6788" i="4"/>
  <c r="N6789" i="4"/>
  <c r="N6790" i="4"/>
  <c r="N6791" i="4"/>
  <c r="N6792" i="4"/>
  <c r="N6793" i="4"/>
  <c r="N6794" i="4"/>
  <c r="N6795" i="4"/>
  <c r="N6796" i="4"/>
  <c r="N6797" i="4"/>
  <c r="N6798" i="4"/>
  <c r="N6799" i="4"/>
  <c r="N6800" i="4"/>
  <c r="N6801" i="4"/>
  <c r="N6802" i="4"/>
  <c r="N6803" i="4"/>
  <c r="N6804" i="4"/>
  <c r="N6805" i="4"/>
  <c r="N6806" i="4"/>
  <c r="N6807" i="4"/>
  <c r="N6808" i="4"/>
  <c r="N6809" i="4"/>
  <c r="N6810" i="4"/>
  <c r="N6811" i="4"/>
  <c r="N6812" i="4"/>
  <c r="N6813" i="4"/>
  <c r="N6814" i="4"/>
  <c r="N6815" i="4"/>
  <c r="N6816" i="4"/>
  <c r="N6817" i="4"/>
  <c r="N6818" i="4"/>
  <c r="N6819" i="4"/>
  <c r="N6820" i="4"/>
  <c r="N6821" i="4"/>
  <c r="N6822" i="4"/>
  <c r="N6823" i="4"/>
  <c r="N6824" i="4"/>
  <c r="N6825" i="4"/>
  <c r="N6826" i="4"/>
  <c r="N6827" i="4"/>
  <c r="N6828" i="4"/>
  <c r="N6829" i="4"/>
  <c r="N6830" i="4"/>
  <c r="N6831" i="4"/>
  <c r="N6832" i="4"/>
  <c r="N6833" i="4"/>
  <c r="N6834" i="4"/>
  <c r="N6835" i="4"/>
  <c r="N6836" i="4"/>
  <c r="N6837" i="4"/>
  <c r="N6838" i="4"/>
  <c r="N6839" i="4"/>
  <c r="N6840" i="4"/>
  <c r="N6841" i="4"/>
  <c r="N6842" i="4"/>
  <c r="N6843" i="4"/>
  <c r="N6844" i="4"/>
  <c r="N6845" i="4"/>
  <c r="N6846" i="4"/>
  <c r="N6847" i="4"/>
  <c r="N6848" i="4"/>
  <c r="N6849" i="4"/>
  <c r="N6850" i="4"/>
  <c r="N6851" i="4"/>
  <c r="N6852" i="4"/>
  <c r="N6853" i="4"/>
  <c r="N6854" i="4"/>
  <c r="N6855" i="4"/>
  <c r="N6856" i="4"/>
  <c r="N6857" i="4"/>
  <c r="N6858" i="4"/>
  <c r="N6859" i="4"/>
  <c r="N6860" i="4"/>
  <c r="N6861" i="4"/>
  <c r="N6862" i="4"/>
  <c r="N6863" i="4"/>
  <c r="N6864" i="4"/>
  <c r="N6865" i="4"/>
  <c r="N6866" i="4"/>
  <c r="N6867" i="4"/>
  <c r="N6868" i="4"/>
  <c r="N6869" i="4"/>
  <c r="N6870" i="4"/>
  <c r="N6871" i="4"/>
  <c r="N6872" i="4"/>
  <c r="N6873" i="4"/>
  <c r="N6874" i="4"/>
  <c r="N6875" i="4"/>
  <c r="N6876" i="4"/>
  <c r="N6877" i="4"/>
  <c r="N6878" i="4"/>
  <c r="N6879" i="4"/>
  <c r="N6880" i="4"/>
  <c r="N6881" i="4"/>
  <c r="N6882" i="4"/>
  <c r="N6883" i="4"/>
  <c r="N6884" i="4"/>
  <c r="N6885" i="4"/>
  <c r="N6886" i="4"/>
  <c r="N6887" i="4"/>
  <c r="N6888" i="4"/>
  <c r="N6889" i="4"/>
  <c r="N6890" i="4"/>
  <c r="N6891" i="4"/>
  <c r="N6892" i="4"/>
  <c r="N6893" i="4"/>
  <c r="N6894" i="4"/>
  <c r="N6895" i="4"/>
  <c r="N6896" i="4"/>
  <c r="N6897" i="4"/>
  <c r="N6898" i="4"/>
  <c r="N6899" i="4"/>
  <c r="N6900" i="4"/>
  <c r="N6901" i="4"/>
  <c r="N6902" i="4"/>
  <c r="N6903" i="4"/>
  <c r="N6904" i="4"/>
  <c r="N6905" i="4"/>
  <c r="N6906" i="4"/>
  <c r="N6907" i="4"/>
  <c r="N6908" i="4"/>
  <c r="N6909" i="4"/>
  <c r="N6910" i="4"/>
  <c r="N6911" i="4"/>
  <c r="N6912" i="4"/>
  <c r="N6913" i="4"/>
  <c r="N6914" i="4"/>
  <c r="N6915" i="4"/>
  <c r="N6916" i="4"/>
  <c r="N6917" i="4"/>
  <c r="N6918" i="4"/>
  <c r="N6919" i="4"/>
  <c r="N6920" i="4"/>
  <c r="N6921" i="4"/>
  <c r="N6922" i="4"/>
  <c r="N6923" i="4"/>
  <c r="N6924" i="4"/>
  <c r="N6925" i="4"/>
  <c r="N6926" i="4"/>
  <c r="N6927" i="4"/>
  <c r="N6928" i="4"/>
  <c r="N6929" i="4"/>
  <c r="N6930" i="4"/>
  <c r="N6931" i="4"/>
  <c r="N6932" i="4"/>
  <c r="N6933" i="4"/>
  <c r="N6934" i="4"/>
  <c r="N6935" i="4"/>
  <c r="N6936" i="4"/>
  <c r="N6937" i="4"/>
  <c r="N6938" i="4"/>
  <c r="N6939" i="4"/>
  <c r="N6940" i="4"/>
  <c r="N6941" i="4"/>
  <c r="N6942" i="4"/>
  <c r="N6943" i="4"/>
  <c r="N6944" i="4"/>
  <c r="N6945" i="4"/>
  <c r="N6946" i="4"/>
  <c r="N6947" i="4"/>
  <c r="N6948" i="4"/>
  <c r="N6949" i="4"/>
  <c r="N6950" i="4"/>
  <c r="N6951" i="4"/>
  <c r="N6952" i="4"/>
  <c r="N6953" i="4"/>
  <c r="N6954" i="4"/>
  <c r="N6955" i="4"/>
  <c r="N6956" i="4"/>
  <c r="N6957" i="4"/>
  <c r="N6958" i="4"/>
  <c r="N6959" i="4"/>
  <c r="N6960" i="4"/>
  <c r="N6961" i="4"/>
  <c r="N6962" i="4"/>
  <c r="N6963" i="4"/>
  <c r="N6964" i="4"/>
  <c r="N6965" i="4"/>
  <c r="N6966" i="4"/>
  <c r="N6967" i="4"/>
  <c r="N6968" i="4"/>
  <c r="N6969" i="4"/>
  <c r="N6970" i="4"/>
  <c r="N6971" i="4"/>
  <c r="N6972" i="4"/>
  <c r="N6973" i="4"/>
  <c r="N6974" i="4"/>
  <c r="N6975" i="4"/>
  <c r="N6976" i="4"/>
  <c r="N6977" i="4"/>
  <c r="N6978" i="4"/>
  <c r="N6979" i="4"/>
  <c r="N6980" i="4"/>
  <c r="N6981" i="4"/>
  <c r="N6982" i="4"/>
  <c r="N6983" i="4"/>
  <c r="N6984" i="4"/>
  <c r="N6985" i="4"/>
  <c r="N6986" i="4"/>
  <c r="N6987" i="4"/>
  <c r="N6988" i="4"/>
  <c r="N6989" i="4"/>
  <c r="N6990" i="4"/>
  <c r="N6991" i="4"/>
  <c r="N6992" i="4"/>
  <c r="N6993" i="4"/>
  <c r="N6994" i="4"/>
  <c r="N6995" i="4"/>
  <c r="N6996" i="4"/>
  <c r="N6997" i="4"/>
  <c r="N6998" i="4"/>
  <c r="N6999" i="4"/>
  <c r="N7000" i="4"/>
  <c r="N7001" i="4"/>
  <c r="N7002" i="4"/>
  <c r="N7003" i="4"/>
  <c r="N7004" i="4"/>
  <c r="N7005" i="4"/>
  <c r="N7006" i="4"/>
  <c r="N7007" i="4"/>
  <c r="N7008" i="4"/>
  <c r="N7009" i="4"/>
  <c r="N7010" i="4"/>
  <c r="N7011" i="4"/>
  <c r="N7012" i="4"/>
  <c r="N7013" i="4"/>
  <c r="N7014" i="4"/>
  <c r="N7015" i="4"/>
  <c r="N7016" i="4"/>
  <c r="N7017" i="4"/>
  <c r="N7018" i="4"/>
  <c r="N7019" i="4"/>
  <c r="N7020" i="4"/>
  <c r="N7021" i="4"/>
  <c r="N7022" i="4"/>
  <c r="N7023" i="4"/>
  <c r="N7024" i="4"/>
  <c r="N7025" i="4"/>
  <c r="N7026" i="4"/>
  <c r="N7027" i="4"/>
  <c r="N7028" i="4"/>
  <c r="N7029" i="4"/>
  <c r="N7030" i="4"/>
  <c r="N7031" i="4"/>
  <c r="N7032" i="4"/>
  <c r="N7033" i="4"/>
  <c r="N7034" i="4"/>
  <c r="N7035" i="4"/>
  <c r="N7036" i="4"/>
  <c r="N7037" i="4"/>
  <c r="N7038" i="4"/>
  <c r="N7039" i="4"/>
  <c r="N7040" i="4"/>
  <c r="N7041" i="4"/>
  <c r="N7042" i="4"/>
  <c r="N7043" i="4"/>
  <c r="N7044" i="4"/>
  <c r="N7045" i="4"/>
  <c r="N7046" i="4"/>
  <c r="N7047" i="4"/>
  <c r="N7048" i="4"/>
  <c r="N7049" i="4"/>
  <c r="N7050" i="4"/>
  <c r="N7051" i="4"/>
  <c r="N7052" i="4"/>
  <c r="N7053" i="4"/>
  <c r="N7054" i="4"/>
  <c r="N7055" i="4"/>
  <c r="N7056" i="4"/>
  <c r="N7057" i="4"/>
  <c r="N7058" i="4"/>
  <c r="N7059" i="4"/>
  <c r="N7060" i="4"/>
  <c r="N7061" i="4"/>
  <c r="N7062" i="4"/>
  <c r="N7063" i="4"/>
  <c r="N7064" i="4"/>
  <c r="N7065" i="4"/>
  <c r="N7066" i="4"/>
  <c r="N7067" i="4"/>
  <c r="N7068" i="4"/>
  <c r="N7069" i="4"/>
  <c r="N7070" i="4"/>
  <c r="N7071" i="4"/>
  <c r="N7072" i="4"/>
  <c r="N7073" i="4"/>
  <c r="N7074" i="4"/>
  <c r="N7075" i="4"/>
  <c r="N7076" i="4"/>
  <c r="N7077" i="4"/>
  <c r="N7078" i="4"/>
  <c r="N7079" i="4"/>
  <c r="N7080" i="4"/>
  <c r="N7081" i="4"/>
  <c r="N7082" i="4"/>
  <c r="N7083" i="4"/>
  <c r="N7084" i="4"/>
  <c r="N7085" i="4"/>
  <c r="N7086" i="4"/>
  <c r="N7087" i="4"/>
  <c r="N7088" i="4"/>
  <c r="N7089" i="4"/>
  <c r="N7090" i="4"/>
  <c r="N7091" i="4"/>
  <c r="N7092" i="4"/>
  <c r="N7093" i="4"/>
  <c r="N7094" i="4"/>
  <c r="N7095" i="4"/>
  <c r="N7096" i="4"/>
  <c r="N7097" i="4"/>
  <c r="N7098" i="4"/>
  <c r="N7099" i="4"/>
  <c r="N7100" i="4"/>
  <c r="N7101" i="4"/>
  <c r="N7102" i="4"/>
  <c r="N7103" i="4"/>
  <c r="N7104" i="4"/>
  <c r="N7105" i="4"/>
  <c r="N7106" i="4"/>
  <c r="N7107" i="4"/>
  <c r="N7108" i="4"/>
  <c r="N7109" i="4"/>
  <c r="N7110" i="4"/>
  <c r="N7111" i="4"/>
  <c r="N7112" i="4"/>
  <c r="N7113" i="4"/>
  <c r="N7114" i="4"/>
  <c r="N7115" i="4"/>
  <c r="N7116" i="4"/>
  <c r="N7117" i="4"/>
  <c r="N7118" i="4"/>
  <c r="N7119" i="4"/>
  <c r="N7120" i="4"/>
  <c r="N7121" i="4"/>
  <c r="N7122" i="4"/>
  <c r="N7123" i="4"/>
  <c r="N7124" i="4"/>
  <c r="N7125" i="4"/>
  <c r="N7126" i="4"/>
  <c r="N7127" i="4"/>
  <c r="N7128" i="4"/>
  <c r="N7129" i="4"/>
  <c r="N7130" i="4"/>
  <c r="N7131" i="4"/>
  <c r="N7132" i="4"/>
  <c r="N7133" i="4"/>
  <c r="N7134" i="4"/>
  <c r="N7135" i="4"/>
  <c r="N7136" i="4"/>
  <c r="N7137" i="4"/>
  <c r="N7138" i="4"/>
  <c r="N7139" i="4"/>
  <c r="N7140" i="4"/>
  <c r="N7141" i="4"/>
  <c r="N7142" i="4"/>
  <c r="N7143" i="4"/>
  <c r="N7144" i="4"/>
  <c r="N7145" i="4"/>
  <c r="N7146" i="4"/>
  <c r="N7147" i="4"/>
  <c r="N7148" i="4"/>
  <c r="N7149" i="4"/>
  <c r="N7150" i="4"/>
  <c r="N7151" i="4"/>
  <c r="N7152" i="4"/>
  <c r="N7153" i="4"/>
  <c r="N7154" i="4"/>
  <c r="N7155" i="4"/>
  <c r="N7156" i="4"/>
  <c r="N7157" i="4"/>
  <c r="N7158" i="4"/>
  <c r="N7159" i="4"/>
  <c r="N7160" i="4"/>
  <c r="N7161" i="4"/>
  <c r="N7162" i="4"/>
  <c r="N7163" i="4"/>
  <c r="N7164" i="4"/>
  <c r="N7165" i="4"/>
  <c r="N7166" i="4"/>
  <c r="N7167" i="4"/>
  <c r="N7168" i="4"/>
  <c r="N7169" i="4"/>
  <c r="N7170" i="4"/>
  <c r="N7171" i="4"/>
  <c r="N7172" i="4"/>
  <c r="N7173" i="4"/>
  <c r="N7174" i="4"/>
  <c r="N7175" i="4"/>
  <c r="N7176" i="4"/>
  <c r="N7177" i="4"/>
  <c r="N7178" i="4"/>
  <c r="N7179" i="4"/>
  <c r="N7180" i="4"/>
  <c r="N7181" i="4"/>
  <c r="N7182" i="4"/>
  <c r="N7183" i="4"/>
  <c r="N7184" i="4"/>
  <c r="N7185" i="4"/>
  <c r="N7186" i="4"/>
  <c r="N7187" i="4"/>
  <c r="N7188" i="4"/>
  <c r="N7189" i="4"/>
  <c r="N7190" i="4"/>
  <c r="N7191" i="4"/>
  <c r="N7192" i="4"/>
  <c r="N7193" i="4"/>
  <c r="N7194" i="4"/>
  <c r="N7195" i="4"/>
  <c r="N7196" i="4"/>
  <c r="N7197" i="4"/>
  <c r="N7198" i="4"/>
  <c r="N7199" i="4"/>
  <c r="N7200" i="4"/>
  <c r="N7201" i="4"/>
  <c r="N7202" i="4"/>
  <c r="N7203" i="4"/>
  <c r="N7204" i="4"/>
  <c r="N7205" i="4"/>
  <c r="N7206" i="4"/>
  <c r="N7207" i="4"/>
  <c r="N7208" i="4"/>
  <c r="N7209" i="4"/>
  <c r="N7210" i="4"/>
  <c r="N7211" i="4"/>
  <c r="N7212" i="4"/>
  <c r="N7213" i="4"/>
  <c r="N7214" i="4"/>
  <c r="N7215" i="4"/>
  <c r="N7216" i="4"/>
  <c r="N7217" i="4"/>
  <c r="N7218" i="4"/>
  <c r="N7219" i="4"/>
  <c r="N7220" i="4"/>
  <c r="N7221" i="4"/>
  <c r="N7222" i="4"/>
  <c r="N7223" i="4"/>
  <c r="N7224" i="4"/>
  <c r="N7225" i="4"/>
  <c r="N7226" i="4"/>
  <c r="N7227" i="4"/>
  <c r="N7228" i="4"/>
  <c r="N7229" i="4"/>
  <c r="N7230" i="4"/>
  <c r="N7231" i="4"/>
  <c r="N7232" i="4"/>
  <c r="N7233" i="4"/>
  <c r="N7234" i="4"/>
  <c r="N7235" i="4"/>
  <c r="N7236" i="4"/>
  <c r="N7237" i="4"/>
  <c r="N7238" i="4"/>
  <c r="N7239" i="4"/>
  <c r="N7240" i="4"/>
  <c r="N7241" i="4"/>
  <c r="N7242" i="4"/>
  <c r="N7243" i="4"/>
  <c r="N7244" i="4"/>
  <c r="N7245" i="4"/>
  <c r="N7246" i="4"/>
  <c r="N7247" i="4"/>
  <c r="N7248" i="4"/>
  <c r="N7249" i="4"/>
  <c r="N7250" i="4"/>
  <c r="N7251" i="4"/>
  <c r="N7252" i="4"/>
  <c r="N7253" i="4"/>
  <c r="N7254" i="4"/>
  <c r="N7255" i="4"/>
  <c r="N7256" i="4"/>
  <c r="N7257" i="4"/>
  <c r="N7258" i="4"/>
  <c r="N7259" i="4"/>
  <c r="N7260" i="4"/>
  <c r="N7261" i="4"/>
  <c r="N7262" i="4"/>
  <c r="N7263" i="4"/>
  <c r="N7264" i="4"/>
  <c r="N7265" i="4"/>
  <c r="N7266" i="4"/>
  <c r="N7267" i="4"/>
  <c r="N7268" i="4"/>
  <c r="N7269" i="4"/>
  <c r="N7270" i="4"/>
  <c r="N7271" i="4"/>
  <c r="N7272" i="4"/>
  <c r="N7273" i="4"/>
  <c r="N7274" i="4"/>
  <c r="N7275" i="4"/>
  <c r="N7276" i="4"/>
  <c r="N7277" i="4"/>
  <c r="N7278" i="4"/>
  <c r="N7279" i="4"/>
  <c r="N7280" i="4"/>
  <c r="N7281" i="4"/>
  <c r="N7282" i="4"/>
  <c r="N7283" i="4"/>
  <c r="N7284" i="4"/>
  <c r="N7285" i="4"/>
  <c r="N7286" i="4"/>
  <c r="N7287" i="4"/>
  <c r="N7288" i="4"/>
  <c r="N7289" i="4"/>
  <c r="N7290" i="4"/>
  <c r="N7291" i="4"/>
  <c r="N7292" i="4"/>
  <c r="N7293" i="4"/>
  <c r="N7294" i="4"/>
  <c r="N7295" i="4"/>
  <c r="N7296" i="4"/>
  <c r="N7297" i="4"/>
  <c r="N7298" i="4"/>
  <c r="N7299" i="4"/>
  <c r="N7300" i="4"/>
  <c r="N7301" i="4"/>
  <c r="N7302" i="4"/>
  <c r="N7303" i="4"/>
  <c r="N7304" i="4"/>
  <c r="N7305" i="4"/>
  <c r="N7306" i="4"/>
  <c r="N7307" i="4"/>
  <c r="N7308" i="4"/>
  <c r="N7309" i="4"/>
  <c r="N7310" i="4"/>
  <c r="N7311" i="4"/>
  <c r="N7312" i="4"/>
  <c r="N7313" i="4"/>
  <c r="N7314" i="4"/>
  <c r="N7315" i="4"/>
  <c r="N7316" i="4"/>
  <c r="N7317" i="4"/>
  <c r="N7318" i="4"/>
  <c r="N7319" i="4"/>
  <c r="N7320" i="4"/>
  <c r="N7321" i="4"/>
  <c r="N7322" i="4"/>
  <c r="N7323" i="4"/>
  <c r="N7324" i="4"/>
  <c r="N7325" i="4"/>
  <c r="N7326" i="4"/>
  <c r="N7327" i="4"/>
  <c r="N7328" i="4"/>
  <c r="N7329" i="4"/>
  <c r="N7330" i="4"/>
  <c r="N7331" i="4"/>
  <c r="N7332" i="4"/>
  <c r="N7333" i="4"/>
  <c r="N7334" i="4"/>
  <c r="N7335" i="4"/>
  <c r="N7336" i="4"/>
  <c r="N7337" i="4"/>
  <c r="N7338" i="4"/>
  <c r="N7339" i="4"/>
  <c r="N7340" i="4"/>
  <c r="N7341" i="4"/>
  <c r="N7342" i="4"/>
  <c r="N7343" i="4"/>
  <c r="N7344" i="4"/>
  <c r="N7345" i="4"/>
  <c r="N7346" i="4"/>
  <c r="N7347" i="4"/>
  <c r="N7348" i="4"/>
  <c r="N7349" i="4"/>
  <c r="N7350" i="4"/>
  <c r="N7351" i="4"/>
  <c r="N7352" i="4"/>
  <c r="N7353" i="4"/>
  <c r="N7354" i="4"/>
  <c r="N7355" i="4"/>
  <c r="N7356" i="4"/>
  <c r="N7357" i="4"/>
  <c r="N7358" i="4"/>
  <c r="N7359" i="4"/>
  <c r="N7360" i="4"/>
  <c r="N7361" i="4"/>
  <c r="N7362" i="4"/>
  <c r="N7363" i="4"/>
  <c r="N7364" i="4"/>
  <c r="N7365" i="4"/>
  <c r="N7366" i="4"/>
  <c r="N7367" i="4"/>
  <c r="N7368" i="4"/>
  <c r="N7369" i="4"/>
  <c r="N7370" i="4"/>
  <c r="N7371" i="4"/>
  <c r="N7372" i="4"/>
  <c r="N7373" i="4"/>
  <c r="N7374" i="4"/>
  <c r="N7375" i="4"/>
  <c r="N7376" i="4"/>
  <c r="N7377" i="4"/>
  <c r="N7378" i="4"/>
  <c r="N7379" i="4"/>
  <c r="N7380" i="4"/>
  <c r="N7381" i="4"/>
  <c r="N7382" i="4"/>
  <c r="N7383" i="4"/>
  <c r="N7384" i="4"/>
  <c r="N7385" i="4"/>
  <c r="N7386" i="4"/>
  <c r="N7387" i="4"/>
  <c r="N7388" i="4"/>
  <c r="N7389" i="4"/>
  <c r="N7390" i="4"/>
  <c r="N7391" i="4"/>
  <c r="N7392" i="4"/>
  <c r="N7393" i="4"/>
  <c r="N7394" i="4"/>
  <c r="N7395" i="4"/>
  <c r="N7396" i="4"/>
  <c r="N7397" i="4"/>
  <c r="N7398" i="4"/>
  <c r="N7399" i="4"/>
  <c r="N7400" i="4"/>
  <c r="N7401" i="4"/>
  <c r="N7402" i="4"/>
  <c r="N7403" i="4"/>
  <c r="N7404" i="4"/>
  <c r="N7405" i="4"/>
  <c r="N7406" i="4"/>
  <c r="N7407" i="4"/>
  <c r="N7408" i="4"/>
  <c r="N7409" i="4"/>
  <c r="N7410" i="4"/>
  <c r="N7411" i="4"/>
  <c r="N7412" i="4"/>
  <c r="N7413" i="4"/>
  <c r="N7414" i="4"/>
  <c r="N7415" i="4"/>
  <c r="N7416" i="4"/>
  <c r="N7417" i="4"/>
  <c r="N7418" i="4"/>
  <c r="N7419" i="4"/>
  <c r="N7420" i="4"/>
  <c r="N7421" i="4"/>
  <c r="N7422" i="4"/>
  <c r="N7423" i="4"/>
  <c r="N7424" i="4"/>
  <c r="N7425" i="4"/>
  <c r="N7426" i="4"/>
  <c r="N7427" i="4"/>
  <c r="N7428" i="4"/>
  <c r="N7429" i="4"/>
  <c r="N7430" i="4"/>
  <c r="N7431" i="4"/>
  <c r="N7432" i="4"/>
  <c r="N7433" i="4"/>
  <c r="N7434" i="4"/>
  <c r="N7435" i="4"/>
  <c r="N7436" i="4"/>
  <c r="N7437" i="4"/>
  <c r="N7438" i="4"/>
  <c r="N7439" i="4"/>
  <c r="N7440" i="4"/>
  <c r="N7441" i="4"/>
  <c r="N7442" i="4"/>
  <c r="N7443" i="4"/>
  <c r="N7444" i="4"/>
  <c r="N7445" i="4"/>
  <c r="N7446" i="4"/>
  <c r="N7447" i="4"/>
  <c r="N7448" i="4"/>
  <c r="N7449" i="4"/>
  <c r="N7450" i="4"/>
  <c r="N7451" i="4"/>
  <c r="N7452" i="4"/>
  <c r="N7453" i="4"/>
  <c r="N7454" i="4"/>
  <c r="N7455" i="4"/>
  <c r="N7456" i="4"/>
  <c r="N7457" i="4"/>
  <c r="N7458" i="4"/>
  <c r="N7459" i="4"/>
  <c r="N7460" i="4"/>
  <c r="N7461" i="4"/>
  <c r="N7462" i="4"/>
  <c r="N7463" i="4"/>
  <c r="N7464" i="4"/>
  <c r="N7465" i="4"/>
  <c r="N7466" i="4"/>
  <c r="N7467" i="4"/>
  <c r="N7468" i="4"/>
  <c r="N7469" i="4"/>
  <c r="N7470" i="4"/>
  <c r="N7471" i="4"/>
  <c r="N7472" i="4"/>
  <c r="N7473" i="4"/>
  <c r="N7474" i="4"/>
  <c r="N7475" i="4"/>
  <c r="N7476" i="4"/>
  <c r="N7477" i="4"/>
  <c r="N7478" i="4"/>
  <c r="N7479" i="4"/>
  <c r="N7480" i="4"/>
  <c r="N7481" i="4"/>
  <c r="N7482" i="4"/>
  <c r="N7483" i="4"/>
  <c r="N7484" i="4"/>
  <c r="N7485" i="4"/>
  <c r="N7486" i="4"/>
  <c r="N7487" i="4"/>
  <c r="N7488" i="4"/>
  <c r="N7489" i="4"/>
  <c r="N7490" i="4"/>
  <c r="N7491" i="4"/>
  <c r="N7492" i="4"/>
  <c r="N7493" i="4"/>
  <c r="N7494" i="4"/>
  <c r="N7495" i="4"/>
  <c r="N7496" i="4"/>
  <c r="N7497" i="4"/>
  <c r="N7498" i="4"/>
  <c r="N7499" i="4"/>
  <c r="N7500" i="4"/>
  <c r="N7501" i="4"/>
  <c r="N7502" i="4"/>
  <c r="N7503" i="4"/>
  <c r="N7504" i="4"/>
  <c r="N7505" i="4"/>
  <c r="N7506" i="4"/>
  <c r="N7507" i="4"/>
  <c r="N7508" i="4"/>
  <c r="N7509" i="4"/>
  <c r="N7510" i="4"/>
  <c r="N7511" i="4"/>
  <c r="N7512" i="4"/>
  <c r="N7513" i="4"/>
  <c r="N7514" i="4"/>
  <c r="N7515" i="4"/>
  <c r="N7516" i="4"/>
  <c r="N7517" i="4"/>
  <c r="N7518" i="4"/>
  <c r="N7519" i="4"/>
  <c r="N7520" i="4"/>
  <c r="N7521" i="4"/>
  <c r="N7522" i="4"/>
  <c r="N7523" i="4"/>
  <c r="N7524" i="4"/>
  <c r="N7525" i="4"/>
  <c r="N7526" i="4"/>
  <c r="N7527" i="4"/>
  <c r="N7528" i="4"/>
  <c r="N7529" i="4"/>
  <c r="N7530" i="4"/>
  <c r="N7531" i="4"/>
  <c r="N7532" i="4"/>
  <c r="N7533" i="4"/>
  <c r="N7534" i="4"/>
  <c r="N7535" i="4"/>
  <c r="N7536" i="4"/>
  <c r="N7537" i="4"/>
  <c r="N7538" i="4"/>
  <c r="N7539" i="4"/>
  <c r="N7540" i="4"/>
  <c r="N7541" i="4"/>
  <c r="N7542" i="4"/>
  <c r="N7543" i="4"/>
  <c r="N7544" i="4"/>
  <c r="N7545" i="4"/>
  <c r="N7546" i="4"/>
  <c r="N7547" i="4"/>
  <c r="N7548" i="4"/>
  <c r="N7549" i="4"/>
  <c r="N7550" i="4"/>
  <c r="N7551" i="4"/>
  <c r="N7552" i="4"/>
  <c r="N7553" i="4"/>
  <c r="N7554" i="4"/>
  <c r="N7555" i="4"/>
  <c r="N7556" i="4"/>
  <c r="N7557" i="4"/>
  <c r="N7558" i="4"/>
  <c r="N7559" i="4"/>
  <c r="N7560" i="4"/>
  <c r="N7561" i="4"/>
  <c r="N7562" i="4"/>
  <c r="N7563" i="4"/>
  <c r="N7564" i="4"/>
  <c r="N7565" i="4"/>
  <c r="N7566" i="4"/>
  <c r="N7567" i="4"/>
  <c r="N7568" i="4"/>
  <c r="N7569" i="4"/>
  <c r="N7570" i="4"/>
  <c r="N7571" i="4"/>
  <c r="N7572" i="4"/>
  <c r="N7573" i="4"/>
  <c r="N7574" i="4"/>
  <c r="N7575" i="4"/>
  <c r="N7576" i="4"/>
  <c r="N7577" i="4"/>
  <c r="N7578" i="4"/>
  <c r="N7579" i="4"/>
  <c r="N7580" i="4"/>
  <c r="N7581" i="4"/>
  <c r="N7582" i="4"/>
  <c r="N7583" i="4"/>
  <c r="N7584" i="4"/>
  <c r="N7585" i="4"/>
  <c r="N7586" i="4"/>
  <c r="N7587" i="4"/>
  <c r="N7588" i="4"/>
  <c r="N7589" i="4"/>
  <c r="N7590" i="4"/>
  <c r="N7591" i="4"/>
  <c r="N7592" i="4"/>
  <c r="N7593" i="4"/>
  <c r="N7594" i="4"/>
  <c r="N7595" i="4"/>
  <c r="N7596" i="4"/>
  <c r="N7597" i="4"/>
  <c r="N7598" i="4"/>
  <c r="N7599" i="4"/>
  <c r="N7600" i="4"/>
  <c r="N7601" i="4"/>
  <c r="N7602" i="4"/>
  <c r="N7603" i="4"/>
  <c r="N7604" i="4"/>
  <c r="N7605" i="4"/>
  <c r="N7606" i="4"/>
  <c r="N7607" i="4"/>
  <c r="N7608" i="4"/>
  <c r="N7609" i="4"/>
  <c r="N7610" i="4"/>
  <c r="N7611" i="4"/>
  <c r="N7612" i="4"/>
  <c r="N7613" i="4"/>
  <c r="N7614" i="4"/>
  <c r="N7615" i="4"/>
  <c r="N7616" i="4"/>
  <c r="N7617" i="4"/>
  <c r="N7618" i="4"/>
  <c r="N7619" i="4"/>
  <c r="N7620" i="4"/>
  <c r="N7621" i="4"/>
  <c r="N7622" i="4"/>
  <c r="N7623" i="4"/>
  <c r="N7624" i="4"/>
  <c r="N7625" i="4"/>
  <c r="N7626" i="4"/>
  <c r="N7627" i="4"/>
  <c r="N7628" i="4"/>
  <c r="N7629" i="4"/>
  <c r="N7630" i="4"/>
  <c r="N7631" i="4"/>
  <c r="N7632" i="4"/>
  <c r="N7633" i="4"/>
  <c r="N7634" i="4"/>
  <c r="N7635" i="4"/>
  <c r="N7636" i="4"/>
  <c r="N7637" i="4"/>
  <c r="N7638" i="4"/>
  <c r="N7639" i="4"/>
  <c r="N7640" i="4"/>
  <c r="N7641" i="4"/>
  <c r="N7642" i="4"/>
  <c r="N7643" i="4"/>
  <c r="N7644" i="4"/>
  <c r="N7645" i="4"/>
  <c r="N7646" i="4"/>
  <c r="N7647" i="4"/>
  <c r="N7648" i="4"/>
  <c r="N7649" i="4"/>
  <c r="N7650" i="4"/>
  <c r="N7651" i="4"/>
  <c r="N7652" i="4"/>
  <c r="N7653" i="4"/>
  <c r="N7654" i="4"/>
  <c r="N7655" i="4"/>
  <c r="N7656" i="4"/>
  <c r="N7657" i="4"/>
  <c r="N7658" i="4"/>
  <c r="N7659" i="4"/>
  <c r="N7660" i="4"/>
  <c r="N7661" i="4"/>
  <c r="N7662" i="4"/>
  <c r="N7663" i="4"/>
  <c r="N7664" i="4"/>
  <c r="N7665" i="4"/>
  <c r="N7666" i="4"/>
  <c r="N7667" i="4"/>
  <c r="N7668" i="4"/>
  <c r="N7669" i="4"/>
  <c r="N7670" i="4"/>
  <c r="N7671" i="4"/>
  <c r="N7672" i="4"/>
  <c r="N7673" i="4"/>
  <c r="N7674" i="4"/>
  <c r="N7675" i="4"/>
  <c r="N7676" i="4"/>
  <c r="N7677" i="4"/>
  <c r="N7678" i="4"/>
  <c r="N7679" i="4"/>
  <c r="N7680" i="4"/>
  <c r="N7681" i="4"/>
  <c r="N7682" i="4"/>
  <c r="N7683" i="4"/>
  <c r="N7684" i="4"/>
  <c r="N7685" i="4"/>
  <c r="N7686" i="4"/>
  <c r="N7687" i="4"/>
  <c r="N7688" i="4"/>
  <c r="N7689" i="4"/>
  <c r="N7690" i="4"/>
  <c r="N7691" i="4"/>
  <c r="N7692" i="4"/>
  <c r="N7693" i="4"/>
  <c r="N7694" i="4"/>
  <c r="N7695" i="4"/>
  <c r="N7696" i="4"/>
  <c r="N7697" i="4"/>
  <c r="N7698" i="4"/>
  <c r="N7699" i="4"/>
  <c r="N7700" i="4"/>
  <c r="N7701" i="4"/>
  <c r="N7702" i="4"/>
  <c r="N7703" i="4"/>
  <c r="N7704" i="4"/>
  <c r="N7705" i="4"/>
  <c r="N7706" i="4"/>
  <c r="N7707" i="4"/>
  <c r="N7708" i="4"/>
  <c r="N7709" i="4"/>
  <c r="N7710" i="4"/>
  <c r="N7711" i="4"/>
  <c r="N7712" i="4"/>
  <c r="N7713" i="4"/>
  <c r="N7714" i="4"/>
  <c r="N7715" i="4"/>
  <c r="N7716" i="4"/>
  <c r="N7717" i="4"/>
  <c r="N7718" i="4"/>
  <c r="N7719" i="4"/>
  <c r="N7720" i="4"/>
  <c r="N7721" i="4"/>
  <c r="N7722" i="4"/>
  <c r="N7723" i="4"/>
  <c r="N7724" i="4"/>
  <c r="N7725" i="4"/>
  <c r="N7726" i="4"/>
  <c r="N7727" i="4"/>
  <c r="N7728" i="4"/>
  <c r="N7729" i="4"/>
  <c r="N7730" i="4"/>
  <c r="N7731" i="4"/>
  <c r="N7732" i="4"/>
  <c r="N7733" i="4"/>
  <c r="N7734" i="4"/>
  <c r="N7735" i="4"/>
  <c r="N7736" i="4"/>
  <c r="N7737" i="4"/>
  <c r="N7738" i="4"/>
  <c r="N7739" i="4"/>
  <c r="N7740" i="4"/>
  <c r="N7741" i="4"/>
  <c r="N7742" i="4"/>
  <c r="N7743" i="4"/>
  <c r="N7744" i="4"/>
  <c r="N7745" i="4"/>
  <c r="N7746" i="4"/>
  <c r="N7747" i="4"/>
  <c r="N7748" i="4"/>
  <c r="N7749" i="4"/>
  <c r="N7750" i="4"/>
  <c r="N7751" i="4"/>
  <c r="N7752" i="4"/>
  <c r="N7753" i="4"/>
  <c r="N7754" i="4"/>
  <c r="N7755" i="4"/>
  <c r="N7756" i="4"/>
  <c r="N7757" i="4"/>
  <c r="N7758" i="4"/>
  <c r="N7759" i="4"/>
  <c r="N7760" i="4"/>
  <c r="N7761" i="4"/>
  <c r="N7762" i="4"/>
  <c r="N7763" i="4"/>
  <c r="N7764" i="4"/>
  <c r="N7765" i="4"/>
  <c r="N7766" i="4"/>
  <c r="N7767" i="4"/>
  <c r="N7768" i="4"/>
  <c r="N7769" i="4"/>
  <c r="N7770" i="4"/>
  <c r="N7771" i="4"/>
  <c r="N7772" i="4"/>
  <c r="N7773" i="4"/>
  <c r="N7774" i="4"/>
  <c r="N7775" i="4"/>
  <c r="N7776" i="4"/>
  <c r="N7777" i="4"/>
  <c r="N7778" i="4"/>
  <c r="N7779" i="4"/>
  <c r="N7780" i="4"/>
  <c r="N7781" i="4"/>
  <c r="N7782" i="4"/>
  <c r="N7783" i="4"/>
  <c r="N7784" i="4"/>
  <c r="N7785" i="4"/>
  <c r="N7786" i="4"/>
  <c r="N7787" i="4"/>
  <c r="N7788" i="4"/>
  <c r="N7789" i="4"/>
  <c r="N7790" i="4"/>
  <c r="N7791" i="4"/>
  <c r="N7792" i="4"/>
  <c r="N7793" i="4"/>
  <c r="N7794" i="4"/>
  <c r="N7795" i="4"/>
  <c r="N7796" i="4"/>
  <c r="N7797" i="4"/>
  <c r="N7798" i="4"/>
  <c r="N7799" i="4"/>
  <c r="N7800" i="4"/>
  <c r="N7801" i="4"/>
  <c r="N7802" i="4"/>
  <c r="N7803" i="4"/>
  <c r="N7804" i="4"/>
  <c r="N7805" i="4"/>
  <c r="N7806" i="4"/>
  <c r="N7807" i="4"/>
  <c r="N7808" i="4"/>
  <c r="N7809" i="4"/>
  <c r="N7810" i="4"/>
  <c r="N7811" i="4"/>
  <c r="N7812" i="4"/>
  <c r="N7813" i="4"/>
  <c r="N7814" i="4"/>
  <c r="N7815" i="4"/>
  <c r="N7816" i="4"/>
  <c r="N7817" i="4"/>
  <c r="N7818" i="4"/>
  <c r="N7819" i="4"/>
  <c r="N7820" i="4"/>
  <c r="N7821" i="4"/>
  <c r="N7822" i="4"/>
  <c r="N7823" i="4"/>
  <c r="N7824" i="4"/>
  <c r="N7825" i="4"/>
  <c r="N7826" i="4"/>
  <c r="N7827" i="4"/>
  <c r="N7828" i="4"/>
  <c r="N7829" i="4"/>
  <c r="N7830" i="4"/>
  <c r="N7831" i="4"/>
  <c r="N7832" i="4"/>
  <c r="N7833" i="4"/>
  <c r="N7834" i="4"/>
  <c r="N7835" i="4"/>
  <c r="N7836" i="4"/>
  <c r="N7837" i="4"/>
  <c r="N7838" i="4"/>
  <c r="N7839" i="4"/>
  <c r="N7840" i="4"/>
  <c r="N7841" i="4"/>
  <c r="N7842" i="4"/>
  <c r="N7843" i="4"/>
  <c r="N7844" i="4"/>
  <c r="N7845" i="4"/>
  <c r="N7846" i="4"/>
  <c r="N7847" i="4"/>
  <c r="N7848" i="4"/>
  <c r="N7849" i="4"/>
  <c r="N7850" i="4"/>
  <c r="N7851" i="4"/>
  <c r="N7852" i="4"/>
  <c r="N7853" i="4"/>
  <c r="N7854" i="4"/>
  <c r="N7855" i="4"/>
  <c r="N7856" i="4"/>
  <c r="N7857" i="4"/>
  <c r="N7858" i="4"/>
  <c r="N7859" i="4"/>
  <c r="N7860" i="4"/>
  <c r="N7861" i="4"/>
  <c r="N7862" i="4"/>
  <c r="N7863" i="4"/>
  <c r="N7864" i="4"/>
  <c r="N7865" i="4"/>
  <c r="N7866" i="4"/>
  <c r="N7867" i="4"/>
  <c r="N7868" i="4"/>
  <c r="N7869" i="4"/>
  <c r="N7870" i="4"/>
  <c r="N7871" i="4"/>
  <c r="N7872" i="4"/>
  <c r="N7873" i="4"/>
  <c r="N7874" i="4"/>
  <c r="N7875" i="4"/>
  <c r="N7876" i="4"/>
  <c r="N7877" i="4"/>
  <c r="N7878" i="4"/>
  <c r="N7879" i="4"/>
  <c r="N7880" i="4"/>
  <c r="N7881" i="4"/>
  <c r="N7882" i="4"/>
  <c r="N7883" i="4"/>
  <c r="N7884" i="4"/>
  <c r="N7885" i="4"/>
  <c r="N7886" i="4"/>
  <c r="N7887" i="4"/>
  <c r="N7888" i="4"/>
  <c r="N7889" i="4"/>
  <c r="N7890" i="4"/>
  <c r="N7891" i="4"/>
  <c r="N7892" i="4"/>
  <c r="N7893" i="4"/>
  <c r="N7894" i="4"/>
  <c r="N7895" i="4"/>
  <c r="N7896" i="4"/>
  <c r="N7897" i="4"/>
  <c r="N7898" i="4"/>
  <c r="N7899" i="4"/>
  <c r="N7900" i="4"/>
  <c r="N7901" i="4"/>
  <c r="N7902" i="4"/>
  <c r="N7903" i="4"/>
  <c r="N7904" i="4"/>
  <c r="N7905" i="4"/>
  <c r="N7906" i="4"/>
  <c r="N7907" i="4"/>
  <c r="N7908" i="4"/>
  <c r="N7909" i="4"/>
  <c r="N7910" i="4"/>
  <c r="N7911" i="4"/>
  <c r="N7912" i="4"/>
  <c r="N7913" i="4"/>
  <c r="N7914" i="4"/>
  <c r="N7915" i="4"/>
  <c r="N7916" i="4"/>
  <c r="N7917" i="4"/>
  <c r="N7918" i="4"/>
  <c r="N7919" i="4"/>
  <c r="N7920" i="4"/>
  <c r="N7921" i="4"/>
  <c r="N7922" i="4"/>
  <c r="N7923" i="4"/>
  <c r="N7924" i="4"/>
  <c r="N7925" i="4"/>
  <c r="N7926" i="4"/>
  <c r="N7927" i="4"/>
  <c r="N7928" i="4"/>
  <c r="N7929" i="4"/>
  <c r="N7930" i="4"/>
  <c r="N7931" i="4"/>
  <c r="N7932" i="4"/>
  <c r="N7933" i="4"/>
  <c r="N7934" i="4"/>
  <c r="N7935" i="4"/>
  <c r="N7936" i="4"/>
  <c r="N7937" i="4"/>
  <c r="N7938" i="4"/>
  <c r="N7939" i="4"/>
  <c r="N7940" i="4"/>
  <c r="N7941" i="4"/>
  <c r="N7942" i="4"/>
  <c r="N7943" i="4"/>
  <c r="N7944" i="4"/>
  <c r="N7945" i="4"/>
  <c r="N7946" i="4"/>
  <c r="N7947" i="4"/>
  <c r="N7948" i="4"/>
  <c r="N7949" i="4"/>
  <c r="N7950" i="4"/>
  <c r="N7951" i="4"/>
  <c r="N7952" i="4"/>
  <c r="N7953" i="4"/>
  <c r="N7954" i="4"/>
  <c r="N7955" i="4"/>
  <c r="N7956" i="4"/>
  <c r="N7957" i="4"/>
  <c r="N7958" i="4"/>
  <c r="N7959" i="4"/>
  <c r="N7960" i="4"/>
  <c r="N7961" i="4"/>
  <c r="N7962" i="4"/>
  <c r="N7963" i="4"/>
  <c r="N7964" i="4"/>
  <c r="N7965" i="4"/>
  <c r="N7966" i="4"/>
  <c r="N7967" i="4"/>
  <c r="N7968" i="4"/>
  <c r="N7969" i="4"/>
  <c r="N7970" i="4"/>
  <c r="N7971" i="4"/>
  <c r="N7972" i="4"/>
  <c r="N7973" i="4"/>
  <c r="N7974" i="4"/>
  <c r="N7975" i="4"/>
  <c r="N7976" i="4"/>
  <c r="N7977" i="4"/>
  <c r="N7978" i="4"/>
  <c r="N7979" i="4"/>
  <c r="N7980" i="4"/>
  <c r="N7981" i="4"/>
  <c r="N7982" i="4"/>
  <c r="N7983" i="4"/>
  <c r="N7984" i="4"/>
  <c r="N7985" i="4"/>
  <c r="N7986" i="4"/>
  <c r="N7987" i="4"/>
  <c r="N7988" i="4"/>
  <c r="N7989" i="4"/>
  <c r="N7990" i="4"/>
  <c r="N7991" i="4"/>
  <c r="N7992" i="4"/>
  <c r="N7993" i="4"/>
  <c r="N7994" i="4"/>
  <c r="N7995" i="4"/>
  <c r="N7996" i="4"/>
  <c r="N7997" i="4"/>
  <c r="N7998" i="4"/>
  <c r="N7999" i="4"/>
  <c r="N8000" i="4"/>
  <c r="N8001" i="4"/>
  <c r="N8002" i="4"/>
  <c r="N8003" i="4"/>
  <c r="N8004" i="4"/>
  <c r="N8005" i="4"/>
  <c r="N8006" i="4"/>
  <c r="N8007" i="4"/>
  <c r="N8008" i="4"/>
  <c r="N8009" i="4"/>
  <c r="N8010" i="4"/>
  <c r="N8011" i="4"/>
  <c r="N8012" i="4"/>
  <c r="N8013" i="4"/>
  <c r="N8014" i="4"/>
  <c r="N8015" i="4"/>
  <c r="N8016" i="4"/>
  <c r="N8017" i="4"/>
  <c r="N8018" i="4"/>
  <c r="N8019" i="4"/>
  <c r="N8020" i="4"/>
  <c r="N8021" i="4"/>
  <c r="N8022" i="4"/>
  <c r="N8023" i="4"/>
  <c r="N8024" i="4"/>
  <c r="N8025" i="4"/>
  <c r="N8026" i="4"/>
  <c r="N8027" i="4"/>
  <c r="N8028" i="4"/>
  <c r="N8029" i="4"/>
  <c r="N8030" i="4"/>
  <c r="N8031" i="4"/>
  <c r="N8032" i="4"/>
  <c r="N8033" i="4"/>
  <c r="N8034" i="4"/>
  <c r="N8035" i="4"/>
  <c r="N8036" i="4"/>
  <c r="N8037" i="4"/>
  <c r="N8038" i="4"/>
  <c r="N8039" i="4"/>
  <c r="N8040" i="4"/>
  <c r="N8041" i="4"/>
  <c r="N8042" i="4"/>
  <c r="N8043" i="4"/>
  <c r="N8044" i="4"/>
  <c r="N8045" i="4"/>
  <c r="N8046" i="4"/>
  <c r="N8047" i="4"/>
  <c r="N8048" i="4"/>
  <c r="N8049" i="4"/>
  <c r="N8050" i="4"/>
  <c r="N8051" i="4"/>
  <c r="N8052" i="4"/>
  <c r="N8053" i="4"/>
  <c r="N8054" i="4"/>
  <c r="N8055" i="4"/>
  <c r="N8056" i="4"/>
  <c r="N8057" i="4"/>
  <c r="N8058" i="4"/>
  <c r="N8059" i="4"/>
  <c r="N8060" i="4"/>
  <c r="N8061" i="4"/>
  <c r="N8062" i="4"/>
  <c r="N8063" i="4"/>
  <c r="N8064" i="4"/>
  <c r="N8065" i="4"/>
  <c r="N8066" i="4"/>
  <c r="N8067" i="4"/>
  <c r="N8068" i="4"/>
  <c r="N8069" i="4"/>
  <c r="N8070" i="4"/>
  <c r="N8071" i="4"/>
  <c r="N8072" i="4"/>
  <c r="N8073" i="4"/>
  <c r="N8074" i="4"/>
  <c r="N8075" i="4"/>
  <c r="N8076" i="4"/>
  <c r="N8077" i="4"/>
  <c r="N8078" i="4"/>
  <c r="N8079" i="4"/>
  <c r="N8080" i="4"/>
  <c r="N8081" i="4"/>
  <c r="N8082" i="4"/>
  <c r="N8083" i="4"/>
  <c r="N8084" i="4"/>
  <c r="N8085" i="4"/>
  <c r="N8086" i="4"/>
  <c r="N8087" i="4"/>
  <c r="N8088" i="4"/>
  <c r="N8089" i="4"/>
  <c r="N8090" i="4"/>
  <c r="N8091" i="4"/>
  <c r="N8092" i="4"/>
  <c r="N8093" i="4"/>
  <c r="N8094" i="4"/>
  <c r="N8095" i="4"/>
  <c r="N8096" i="4"/>
  <c r="N8097" i="4"/>
  <c r="N8098" i="4"/>
  <c r="N8099" i="4"/>
  <c r="N8100" i="4"/>
  <c r="N8101" i="4"/>
  <c r="N8102" i="4"/>
  <c r="N8103" i="4"/>
  <c r="N8104" i="4"/>
  <c r="N8105" i="4"/>
  <c r="N8106" i="4"/>
  <c r="N8107" i="4"/>
  <c r="N8108" i="4"/>
  <c r="N8109" i="4"/>
  <c r="N8110" i="4"/>
  <c r="N8111" i="4"/>
  <c r="N8112" i="4"/>
  <c r="N8113" i="4"/>
  <c r="N8114" i="4"/>
  <c r="N8115" i="4"/>
  <c r="N8116" i="4"/>
  <c r="N8117" i="4"/>
  <c r="N8118" i="4"/>
  <c r="N8119" i="4"/>
  <c r="N8120" i="4"/>
  <c r="N8121" i="4"/>
  <c r="N8122" i="4"/>
  <c r="N8123" i="4"/>
  <c r="N8124" i="4"/>
  <c r="N8125" i="4"/>
  <c r="N8126" i="4"/>
  <c r="N8127" i="4"/>
  <c r="N8128" i="4"/>
  <c r="N8129" i="4"/>
  <c r="N8130" i="4"/>
  <c r="N8131" i="4"/>
  <c r="N8132" i="4"/>
  <c r="N8133" i="4"/>
  <c r="N8134" i="4"/>
  <c r="N8135" i="4"/>
  <c r="N8136" i="4"/>
  <c r="N8137" i="4"/>
  <c r="N8138" i="4"/>
  <c r="N8139" i="4"/>
  <c r="N8140" i="4"/>
  <c r="N8141" i="4"/>
  <c r="N8142" i="4"/>
  <c r="N8143" i="4"/>
  <c r="N8144" i="4"/>
  <c r="N8145" i="4"/>
  <c r="N8146" i="4"/>
  <c r="N8147" i="4"/>
  <c r="N8148" i="4"/>
  <c r="N8149" i="4"/>
  <c r="N8150" i="4"/>
  <c r="N8151" i="4"/>
  <c r="N8152" i="4"/>
  <c r="N8153" i="4"/>
  <c r="N8154" i="4"/>
  <c r="N8155" i="4"/>
  <c r="N8156" i="4"/>
  <c r="N8157" i="4"/>
  <c r="N8158" i="4"/>
  <c r="N8159" i="4"/>
  <c r="N8160" i="4"/>
  <c r="N8161" i="4"/>
  <c r="N8162" i="4"/>
  <c r="N8163" i="4"/>
  <c r="N8164" i="4"/>
  <c r="N8165" i="4"/>
  <c r="N8166" i="4"/>
  <c r="N8167" i="4"/>
  <c r="N8168" i="4"/>
  <c r="N8169" i="4"/>
  <c r="N8170" i="4"/>
  <c r="N8171" i="4"/>
  <c r="N8172" i="4"/>
  <c r="N8173" i="4"/>
  <c r="N8174" i="4"/>
  <c r="N8175" i="4"/>
  <c r="N8176" i="4"/>
  <c r="N8177" i="4"/>
  <c r="N8178" i="4"/>
  <c r="N8179" i="4"/>
  <c r="N8180" i="4"/>
  <c r="N8181" i="4"/>
  <c r="N8182" i="4"/>
  <c r="N8183" i="4"/>
  <c r="N8184" i="4"/>
  <c r="N8185" i="4"/>
  <c r="N8186" i="4"/>
  <c r="N8187" i="4"/>
  <c r="N8188" i="4"/>
  <c r="N8189" i="4"/>
  <c r="N8190" i="4"/>
  <c r="N8191" i="4"/>
  <c r="N8192" i="4"/>
  <c r="N8193" i="4"/>
  <c r="N8194" i="4"/>
  <c r="N8195" i="4"/>
  <c r="N8196" i="4"/>
  <c r="N8197" i="4"/>
  <c r="N8198" i="4"/>
  <c r="N8199" i="4"/>
  <c r="N8200" i="4"/>
  <c r="N8201" i="4"/>
  <c r="N8202" i="4"/>
  <c r="N8203" i="4"/>
  <c r="N8204" i="4"/>
  <c r="N8205" i="4"/>
  <c r="N8206" i="4"/>
  <c r="N8207" i="4"/>
  <c r="N8208" i="4"/>
  <c r="N8209" i="4"/>
  <c r="N8210" i="4"/>
  <c r="N8211" i="4"/>
  <c r="N8212" i="4"/>
  <c r="N8213" i="4"/>
  <c r="N8214" i="4"/>
  <c r="N8215" i="4"/>
  <c r="N8216" i="4"/>
  <c r="N8217" i="4"/>
  <c r="N8218" i="4"/>
  <c r="N8219" i="4"/>
  <c r="N8220" i="4"/>
  <c r="N8221" i="4"/>
  <c r="N8222" i="4"/>
  <c r="N8223" i="4"/>
  <c r="N8224" i="4"/>
  <c r="N8225" i="4"/>
  <c r="N8226" i="4"/>
  <c r="N8227" i="4"/>
  <c r="N8228" i="4"/>
  <c r="N8229" i="4"/>
  <c r="N8230" i="4"/>
  <c r="N8231" i="4"/>
  <c r="N8232" i="4"/>
  <c r="N8233" i="4"/>
  <c r="N8234" i="4"/>
  <c r="N8235" i="4"/>
  <c r="N8236" i="4"/>
  <c r="N8237" i="4"/>
  <c r="N8238" i="4"/>
  <c r="N8239" i="4"/>
  <c r="N8240" i="4"/>
  <c r="N8241" i="4"/>
  <c r="N8242" i="4"/>
  <c r="N8243" i="4"/>
  <c r="N8244" i="4"/>
  <c r="N8245" i="4"/>
  <c r="N8246" i="4"/>
  <c r="N8247" i="4"/>
  <c r="N8248" i="4"/>
  <c r="N8249" i="4"/>
  <c r="N8250" i="4"/>
  <c r="N8251" i="4"/>
  <c r="N8252" i="4"/>
  <c r="N8253" i="4"/>
  <c r="N8254" i="4"/>
  <c r="N8255" i="4"/>
  <c r="N8256" i="4"/>
  <c r="N8257" i="4"/>
  <c r="N8258" i="4"/>
  <c r="N8259" i="4"/>
  <c r="N8260" i="4"/>
  <c r="N8261" i="4"/>
  <c r="N8262" i="4"/>
  <c r="N8263" i="4"/>
  <c r="N8264" i="4"/>
  <c r="N8265" i="4"/>
  <c r="N8266" i="4"/>
  <c r="N8267" i="4"/>
  <c r="N8268" i="4"/>
  <c r="N8269" i="4"/>
  <c r="N8270" i="4"/>
  <c r="N8271" i="4"/>
  <c r="N8272" i="4"/>
  <c r="N8273" i="4"/>
  <c r="N8274" i="4"/>
  <c r="N8275" i="4"/>
  <c r="N8276" i="4"/>
  <c r="N8277" i="4"/>
  <c r="N8278" i="4"/>
  <c r="N8279" i="4"/>
  <c r="N8280" i="4"/>
  <c r="N8281" i="4"/>
  <c r="N8282" i="4"/>
  <c r="N8283" i="4"/>
  <c r="N8284" i="4"/>
  <c r="N8285" i="4"/>
  <c r="N8286" i="4"/>
  <c r="N8287" i="4"/>
  <c r="N8288" i="4"/>
  <c r="N8289" i="4"/>
  <c r="N8290" i="4"/>
  <c r="N8291" i="4"/>
  <c r="N8292" i="4"/>
  <c r="N8293" i="4"/>
  <c r="N8294" i="4"/>
  <c r="N8295" i="4"/>
  <c r="N8296" i="4"/>
  <c r="N8297" i="4"/>
  <c r="N8298" i="4"/>
  <c r="N8299" i="4"/>
  <c r="N8300" i="4"/>
  <c r="N8301" i="4"/>
  <c r="N8302" i="4"/>
  <c r="N8303" i="4"/>
  <c r="N8304" i="4"/>
  <c r="N8305" i="4"/>
  <c r="N8306" i="4"/>
  <c r="N8307" i="4"/>
  <c r="N8308" i="4"/>
  <c r="N8309" i="4"/>
  <c r="N8310" i="4"/>
  <c r="N8311" i="4"/>
  <c r="N8312" i="4"/>
  <c r="N8313" i="4"/>
  <c r="N8314" i="4"/>
  <c r="N8315" i="4"/>
  <c r="N8316" i="4"/>
  <c r="N8317" i="4"/>
  <c r="N8318" i="4"/>
  <c r="N8319" i="4"/>
  <c r="N8320" i="4"/>
  <c r="N8321" i="4"/>
  <c r="N8322" i="4"/>
  <c r="N8323" i="4"/>
  <c r="N8324" i="4"/>
  <c r="N8325" i="4"/>
  <c r="N8326" i="4"/>
  <c r="N8327" i="4"/>
  <c r="N8328" i="4"/>
  <c r="N8329" i="4"/>
  <c r="N8330" i="4"/>
  <c r="N8331" i="4"/>
  <c r="N8332" i="4"/>
  <c r="N8333" i="4"/>
  <c r="N8334" i="4"/>
  <c r="N8335" i="4"/>
  <c r="N8336" i="4"/>
  <c r="N8337" i="4"/>
  <c r="N8338" i="4"/>
  <c r="N8339" i="4"/>
  <c r="N8340" i="4"/>
  <c r="N8341" i="4"/>
  <c r="N8342" i="4"/>
  <c r="N8343" i="4"/>
  <c r="N8344" i="4"/>
  <c r="N8345" i="4"/>
  <c r="N8346" i="4"/>
  <c r="N8347" i="4"/>
  <c r="N8348" i="4"/>
  <c r="N8349" i="4"/>
  <c r="N8350" i="4"/>
  <c r="N8351" i="4"/>
  <c r="N8352" i="4"/>
  <c r="N8353" i="4"/>
  <c r="N8354" i="4"/>
  <c r="N8355" i="4"/>
  <c r="N8356" i="4"/>
  <c r="N8357" i="4"/>
  <c r="N8358" i="4"/>
  <c r="N8359" i="4"/>
  <c r="N8360" i="4"/>
  <c r="N8361" i="4"/>
  <c r="N8362" i="4"/>
  <c r="N8363" i="4"/>
  <c r="N8364" i="4"/>
  <c r="N8365" i="4"/>
  <c r="N8366" i="4"/>
  <c r="N8367" i="4"/>
  <c r="N8368" i="4"/>
  <c r="N8369" i="4"/>
  <c r="N8370" i="4"/>
  <c r="N8371" i="4"/>
  <c r="N8372" i="4"/>
  <c r="N8373" i="4"/>
  <c r="N8374" i="4"/>
  <c r="N8375" i="4"/>
  <c r="N8376" i="4"/>
  <c r="N8377" i="4"/>
  <c r="N8378" i="4"/>
  <c r="N8379" i="4"/>
  <c r="N8380" i="4"/>
  <c r="N8381" i="4"/>
  <c r="N8382" i="4"/>
  <c r="N8383" i="4"/>
  <c r="N8384" i="4"/>
  <c r="N8385" i="4"/>
  <c r="N8386" i="4"/>
  <c r="N8387" i="4"/>
  <c r="N8388" i="4"/>
  <c r="N8389" i="4"/>
  <c r="N8390" i="4"/>
  <c r="N8391" i="4"/>
  <c r="N8392" i="4"/>
  <c r="N8393" i="4"/>
  <c r="N8394" i="4"/>
  <c r="N8395" i="4"/>
  <c r="N8396" i="4"/>
  <c r="N8397" i="4"/>
  <c r="N8398" i="4"/>
  <c r="N8399" i="4"/>
  <c r="N8400" i="4"/>
  <c r="N8401" i="4"/>
  <c r="N8402" i="4"/>
  <c r="N8403" i="4"/>
  <c r="N8404" i="4"/>
  <c r="N8405" i="4"/>
  <c r="N8406" i="4"/>
  <c r="N8407" i="4"/>
  <c r="N8408" i="4"/>
  <c r="N8409" i="4"/>
  <c r="N8410" i="4"/>
  <c r="N8411" i="4"/>
  <c r="N8412" i="4"/>
  <c r="N8413" i="4"/>
  <c r="N8414" i="4"/>
  <c r="N8415" i="4"/>
  <c r="N8416" i="4"/>
  <c r="N8417" i="4"/>
  <c r="N8418" i="4"/>
  <c r="N8419" i="4"/>
  <c r="N8420" i="4"/>
  <c r="N8421" i="4"/>
  <c r="N8422" i="4"/>
  <c r="N8423" i="4"/>
  <c r="N8424" i="4"/>
  <c r="N8425" i="4"/>
  <c r="N8426" i="4"/>
  <c r="N8427" i="4"/>
  <c r="N8428" i="4"/>
  <c r="N8429" i="4"/>
  <c r="N8430" i="4"/>
  <c r="N8431" i="4"/>
  <c r="N8432" i="4"/>
  <c r="N8433" i="4"/>
  <c r="N8434" i="4"/>
  <c r="N8435" i="4"/>
  <c r="N8436" i="4"/>
  <c r="N8437" i="4"/>
  <c r="N8438" i="4"/>
  <c r="N8439" i="4"/>
  <c r="N8440" i="4"/>
  <c r="N8441" i="4"/>
  <c r="N8442" i="4"/>
  <c r="N8443" i="4"/>
  <c r="N8444" i="4"/>
  <c r="N8445" i="4"/>
  <c r="N8446" i="4"/>
  <c r="N8447" i="4"/>
  <c r="N8448" i="4"/>
  <c r="N8449" i="4"/>
  <c r="N8450" i="4"/>
  <c r="N8451" i="4"/>
  <c r="N8452" i="4"/>
  <c r="N8453" i="4"/>
  <c r="N8454" i="4"/>
  <c r="N8455" i="4"/>
  <c r="N8456" i="4"/>
  <c r="N8457" i="4"/>
  <c r="N8458" i="4"/>
  <c r="N8459" i="4"/>
  <c r="N8460" i="4"/>
  <c r="N8461" i="4"/>
  <c r="N8462" i="4"/>
  <c r="N8463" i="4"/>
  <c r="N8464" i="4"/>
  <c r="N8465" i="4"/>
  <c r="N8466" i="4"/>
  <c r="N8467" i="4"/>
  <c r="N8468" i="4"/>
  <c r="N8469" i="4"/>
  <c r="N8470" i="4"/>
  <c r="N8471" i="4"/>
  <c r="N8472" i="4"/>
  <c r="N8473" i="4"/>
  <c r="N8474" i="4"/>
  <c r="N8475" i="4"/>
  <c r="N8476" i="4"/>
  <c r="N8477" i="4"/>
  <c r="N8478" i="4"/>
  <c r="N8479" i="4"/>
  <c r="N8480" i="4"/>
  <c r="N8481" i="4"/>
  <c r="N8482" i="4"/>
  <c r="N8483" i="4"/>
  <c r="N8484" i="4"/>
  <c r="N8485" i="4"/>
  <c r="N8486" i="4"/>
  <c r="N8487" i="4"/>
  <c r="N8488" i="4"/>
  <c r="N8489" i="4"/>
  <c r="N8490" i="4"/>
  <c r="N8491" i="4"/>
  <c r="N8492" i="4"/>
  <c r="N8493" i="4"/>
  <c r="N8494" i="4"/>
  <c r="N8495" i="4"/>
  <c r="N8496" i="4"/>
  <c r="N8497" i="4"/>
  <c r="N8498" i="4"/>
  <c r="N8499" i="4"/>
  <c r="N8500" i="4"/>
  <c r="N8501" i="4"/>
  <c r="N8502" i="4"/>
  <c r="N8503" i="4"/>
  <c r="N8504" i="4"/>
  <c r="N8505" i="4"/>
  <c r="N8506" i="4"/>
  <c r="N8507" i="4"/>
  <c r="N8508" i="4"/>
  <c r="N8509" i="4"/>
  <c r="N8510" i="4"/>
  <c r="N8511" i="4"/>
  <c r="N8512" i="4"/>
  <c r="N8513" i="4"/>
  <c r="N8514" i="4"/>
  <c r="N8515" i="4"/>
  <c r="N8516" i="4"/>
  <c r="N8517" i="4"/>
  <c r="N8518" i="4"/>
  <c r="N8519" i="4"/>
  <c r="N8520" i="4"/>
  <c r="N8521" i="4"/>
  <c r="N8522" i="4"/>
  <c r="N8523" i="4"/>
  <c r="N8524" i="4"/>
  <c r="N8525" i="4"/>
  <c r="N8526" i="4"/>
  <c r="N8527" i="4"/>
  <c r="N8528" i="4"/>
  <c r="N8529" i="4"/>
  <c r="N8530" i="4"/>
  <c r="N8531" i="4"/>
  <c r="N8532" i="4"/>
  <c r="N8533" i="4"/>
  <c r="N8534" i="4"/>
  <c r="N8535" i="4"/>
  <c r="N8536" i="4"/>
  <c r="N8537" i="4"/>
  <c r="N8538" i="4"/>
  <c r="N8539" i="4"/>
  <c r="N8540" i="4"/>
  <c r="N8541" i="4"/>
  <c r="N8542" i="4"/>
  <c r="N8543" i="4"/>
  <c r="N8544" i="4"/>
  <c r="N8545" i="4"/>
  <c r="N8546" i="4"/>
  <c r="N8547" i="4"/>
  <c r="N8548" i="4"/>
  <c r="N8549" i="4"/>
  <c r="N8550" i="4"/>
  <c r="N8551" i="4"/>
  <c r="N8552" i="4"/>
  <c r="N8553" i="4"/>
  <c r="N8554" i="4"/>
  <c r="N8555" i="4"/>
  <c r="N8556" i="4"/>
  <c r="N8557" i="4"/>
  <c r="N8558" i="4"/>
  <c r="N8559" i="4"/>
  <c r="N8560" i="4"/>
  <c r="N8561" i="4"/>
  <c r="N8562" i="4"/>
  <c r="N8563" i="4"/>
  <c r="N8564" i="4"/>
  <c r="N8565" i="4"/>
  <c r="N8566" i="4"/>
  <c r="N8567" i="4"/>
  <c r="N8568" i="4"/>
  <c r="N8569" i="4"/>
  <c r="N8570" i="4"/>
  <c r="N8571" i="4"/>
  <c r="N8572" i="4"/>
  <c r="N8573" i="4"/>
  <c r="N8574" i="4"/>
  <c r="N8575" i="4"/>
  <c r="N8576" i="4"/>
  <c r="N8577" i="4"/>
  <c r="N8578" i="4"/>
  <c r="N8579" i="4"/>
  <c r="N8580" i="4"/>
  <c r="N8581" i="4"/>
  <c r="N8582" i="4"/>
  <c r="N8583" i="4"/>
  <c r="N8584" i="4"/>
  <c r="N8585" i="4"/>
  <c r="N8586" i="4"/>
  <c r="N8587" i="4"/>
  <c r="N8588" i="4"/>
  <c r="N8589" i="4"/>
  <c r="N8590" i="4"/>
  <c r="N8591" i="4"/>
  <c r="N8592" i="4"/>
  <c r="N8593" i="4"/>
  <c r="N8594" i="4"/>
  <c r="N8595" i="4"/>
  <c r="N8596" i="4"/>
  <c r="N8597" i="4"/>
  <c r="N8598" i="4"/>
  <c r="N8599" i="4"/>
  <c r="N8600" i="4"/>
  <c r="N8601" i="4"/>
  <c r="N8602" i="4"/>
  <c r="N8603" i="4"/>
  <c r="N8604" i="4"/>
  <c r="N8605" i="4"/>
  <c r="N8606" i="4"/>
  <c r="N8607" i="4"/>
  <c r="N8608" i="4"/>
  <c r="N8609" i="4"/>
  <c r="N8610" i="4"/>
  <c r="N8611" i="4"/>
  <c r="N8612" i="4"/>
  <c r="N8613" i="4"/>
  <c r="N8614" i="4"/>
  <c r="N8615" i="4"/>
  <c r="N8616" i="4"/>
  <c r="N8617" i="4"/>
  <c r="N8618" i="4"/>
  <c r="N8619" i="4"/>
  <c r="N8620" i="4"/>
  <c r="N8621" i="4"/>
  <c r="N8622" i="4"/>
  <c r="N8623" i="4"/>
  <c r="N8624" i="4"/>
  <c r="N8625" i="4"/>
  <c r="N8626" i="4"/>
  <c r="N8627" i="4"/>
  <c r="N8628" i="4"/>
  <c r="N8629" i="4"/>
  <c r="N8630" i="4"/>
  <c r="N8631" i="4"/>
  <c r="N8632" i="4"/>
  <c r="N8633" i="4"/>
  <c r="N8634" i="4"/>
  <c r="N8635" i="4"/>
  <c r="N8636" i="4"/>
  <c r="N8637" i="4"/>
  <c r="N8638" i="4"/>
  <c r="N8639" i="4"/>
  <c r="N8640" i="4"/>
  <c r="N8641" i="4"/>
  <c r="N8642" i="4"/>
  <c r="N8643" i="4"/>
  <c r="N8644" i="4"/>
  <c r="N8645" i="4"/>
  <c r="N8646" i="4"/>
  <c r="N8647" i="4"/>
  <c r="N8648" i="4"/>
  <c r="N8649" i="4"/>
  <c r="N8650" i="4"/>
  <c r="N8651" i="4"/>
  <c r="N8652" i="4"/>
  <c r="N8653" i="4"/>
  <c r="N8654" i="4"/>
  <c r="N8655" i="4"/>
  <c r="N8656" i="4"/>
  <c r="N8657" i="4"/>
  <c r="N8658" i="4"/>
  <c r="N8659" i="4"/>
  <c r="N8660" i="4"/>
  <c r="N8661" i="4"/>
  <c r="N8662" i="4"/>
  <c r="N8663" i="4"/>
  <c r="N8664" i="4"/>
  <c r="N8665" i="4"/>
  <c r="N8666" i="4"/>
  <c r="N8667" i="4"/>
  <c r="N8668" i="4"/>
  <c r="N8669" i="4"/>
  <c r="N8670" i="4"/>
  <c r="N8671" i="4"/>
  <c r="N8672" i="4"/>
  <c r="N8673" i="4"/>
  <c r="N8674" i="4"/>
  <c r="N8675" i="4"/>
  <c r="N8676" i="4"/>
  <c r="N8677" i="4"/>
  <c r="N8678" i="4"/>
  <c r="N8679" i="4"/>
  <c r="N8680" i="4"/>
  <c r="N8681" i="4"/>
  <c r="N8682" i="4"/>
  <c r="N8683" i="4"/>
  <c r="N8684" i="4"/>
  <c r="N8685" i="4"/>
  <c r="N8686" i="4"/>
  <c r="N8687" i="4"/>
  <c r="N8688" i="4"/>
  <c r="N8689" i="4"/>
  <c r="N8690" i="4"/>
  <c r="N8691" i="4"/>
  <c r="N8692" i="4"/>
  <c r="N8693" i="4"/>
  <c r="N8694" i="4"/>
  <c r="N8695" i="4"/>
  <c r="N8696" i="4"/>
  <c r="N8697" i="4"/>
  <c r="N8698" i="4"/>
  <c r="N8699" i="4"/>
  <c r="N8700" i="4"/>
  <c r="N8701" i="4"/>
  <c r="N8702" i="4"/>
  <c r="N8703" i="4"/>
  <c r="N8704" i="4"/>
  <c r="N8705" i="4"/>
  <c r="N8706" i="4"/>
  <c r="N8707" i="4"/>
  <c r="N8708" i="4"/>
  <c r="N8709" i="4"/>
  <c r="N8710" i="4"/>
  <c r="N8711" i="4"/>
  <c r="N8712" i="4"/>
  <c r="N8713" i="4"/>
  <c r="N8714" i="4"/>
  <c r="N8715" i="4"/>
  <c r="N8716" i="4"/>
  <c r="N8717" i="4"/>
  <c r="N8718" i="4"/>
  <c r="N8719" i="4"/>
  <c r="N8720" i="4"/>
  <c r="N8721" i="4"/>
  <c r="N8722" i="4"/>
  <c r="N8723" i="4"/>
  <c r="N8724" i="4"/>
  <c r="N8725" i="4"/>
  <c r="N8726" i="4"/>
  <c r="N8727" i="4"/>
  <c r="N8728" i="4"/>
  <c r="N8729" i="4"/>
  <c r="N8730" i="4"/>
  <c r="N8731" i="4"/>
  <c r="N8732" i="4"/>
  <c r="N8733" i="4"/>
  <c r="N8734" i="4"/>
  <c r="N8735" i="4"/>
  <c r="N8736" i="4"/>
  <c r="N8737" i="4"/>
  <c r="N8738" i="4"/>
  <c r="N8739" i="4"/>
  <c r="N8740" i="4"/>
  <c r="N8741" i="4"/>
  <c r="N8742" i="4"/>
  <c r="N8743" i="4"/>
  <c r="N8744" i="4"/>
  <c r="N8745" i="4"/>
  <c r="N8746" i="4"/>
  <c r="N8747" i="4"/>
  <c r="N8748" i="4"/>
  <c r="N8749" i="4"/>
  <c r="N8750" i="4"/>
  <c r="N8751" i="4"/>
  <c r="N8752" i="4"/>
  <c r="N8753" i="4"/>
  <c r="N8754" i="4"/>
  <c r="N8755" i="4"/>
  <c r="N8756" i="4"/>
  <c r="N8757" i="4"/>
  <c r="N8758" i="4"/>
  <c r="N8759" i="4"/>
  <c r="N8760" i="4"/>
  <c r="N8761" i="4"/>
  <c r="N8762" i="4"/>
  <c r="N8763" i="4"/>
  <c r="N8764" i="4"/>
  <c r="N8765" i="4"/>
  <c r="N8766" i="4"/>
  <c r="N8767" i="4"/>
  <c r="N8768" i="4"/>
  <c r="N8769" i="4"/>
  <c r="N8770" i="4"/>
  <c r="N8771" i="4"/>
  <c r="N8772" i="4"/>
  <c r="N8773" i="4"/>
  <c r="N8774" i="4"/>
  <c r="N8775" i="4"/>
  <c r="N8776" i="4"/>
  <c r="N8777" i="4"/>
  <c r="N8778" i="4"/>
  <c r="N8779" i="4"/>
  <c r="N8780" i="4"/>
  <c r="N8781" i="4"/>
  <c r="N8782" i="4"/>
  <c r="N8783" i="4"/>
  <c r="N8784" i="4"/>
  <c r="N8785" i="4"/>
  <c r="N8786" i="4"/>
  <c r="N8787" i="4"/>
  <c r="N8788" i="4"/>
  <c r="N8789" i="4"/>
  <c r="N8790" i="4"/>
  <c r="N8791" i="4"/>
  <c r="N8792" i="4"/>
  <c r="N8793" i="4"/>
  <c r="N8794" i="4"/>
  <c r="N8795" i="4"/>
  <c r="N8796" i="4"/>
  <c r="N8797" i="4"/>
  <c r="N8798" i="4"/>
  <c r="N8799" i="4"/>
  <c r="N8800" i="4"/>
  <c r="N8801" i="4"/>
  <c r="N8802" i="4"/>
  <c r="N8803" i="4"/>
  <c r="N8804" i="4"/>
  <c r="N8805" i="4"/>
  <c r="N8806" i="4"/>
  <c r="N8807" i="4"/>
  <c r="N8808" i="4"/>
  <c r="N8809" i="4"/>
  <c r="N8810" i="4"/>
  <c r="N8811" i="4"/>
  <c r="N8812" i="4"/>
  <c r="N8813" i="4"/>
  <c r="N8814" i="4"/>
  <c r="N8815" i="4"/>
  <c r="N8816" i="4"/>
  <c r="N8817" i="4"/>
  <c r="N8818" i="4"/>
  <c r="N8819" i="4"/>
  <c r="N8820" i="4"/>
  <c r="N8821" i="4"/>
  <c r="N8822" i="4"/>
  <c r="N8823" i="4"/>
  <c r="N8824" i="4"/>
  <c r="N8825" i="4"/>
  <c r="N8826" i="4"/>
  <c r="N8827" i="4"/>
  <c r="N8828" i="4"/>
  <c r="N8829" i="4"/>
  <c r="N8830" i="4"/>
  <c r="N8831" i="4"/>
  <c r="N8832" i="4"/>
  <c r="N8833" i="4"/>
  <c r="N8834" i="4"/>
  <c r="N8835" i="4"/>
  <c r="N8836" i="4"/>
  <c r="N8837" i="4"/>
  <c r="N8838" i="4"/>
  <c r="N8839" i="4"/>
  <c r="N8840" i="4"/>
  <c r="N8841" i="4"/>
  <c r="N8842" i="4"/>
  <c r="N8843" i="4"/>
  <c r="N8844" i="4"/>
  <c r="N8845" i="4"/>
  <c r="N8846" i="4"/>
  <c r="N8847" i="4"/>
  <c r="N8848" i="4"/>
  <c r="N8849" i="4"/>
  <c r="N8850" i="4"/>
  <c r="N8851" i="4"/>
  <c r="N8852" i="4"/>
  <c r="N8853" i="4"/>
  <c r="N8854" i="4"/>
  <c r="N8855" i="4"/>
  <c r="N8856" i="4"/>
  <c r="N8857" i="4"/>
  <c r="N8858" i="4"/>
  <c r="N8859" i="4"/>
  <c r="N8860" i="4"/>
  <c r="N8861" i="4"/>
  <c r="N8862" i="4"/>
  <c r="N8863" i="4"/>
  <c r="N8864" i="4"/>
  <c r="N8865" i="4"/>
  <c r="N8866" i="4"/>
  <c r="N8867" i="4"/>
  <c r="N8868" i="4"/>
  <c r="N8869" i="4"/>
  <c r="N8870" i="4"/>
  <c r="N8871" i="4"/>
  <c r="N8872" i="4"/>
  <c r="N8873" i="4"/>
  <c r="N8874" i="4"/>
  <c r="N8875" i="4"/>
  <c r="N8876" i="4"/>
  <c r="N8877" i="4"/>
  <c r="N8878" i="4"/>
  <c r="N8879" i="4"/>
  <c r="N8880" i="4"/>
  <c r="N8881" i="4"/>
  <c r="N8882" i="4"/>
  <c r="N8883" i="4"/>
  <c r="N8884" i="4"/>
  <c r="N8885" i="4"/>
  <c r="N8886" i="4"/>
  <c r="N8887" i="4"/>
  <c r="N8888" i="4"/>
  <c r="N8889" i="4"/>
  <c r="N8890" i="4"/>
  <c r="N8891" i="4"/>
  <c r="N8892" i="4"/>
  <c r="N8893" i="4"/>
  <c r="N8894" i="4"/>
  <c r="N8895" i="4"/>
  <c r="N8896" i="4"/>
  <c r="N8897" i="4"/>
  <c r="N8898" i="4"/>
  <c r="N8899" i="4"/>
  <c r="N8900" i="4"/>
  <c r="N8901" i="4"/>
  <c r="N8902" i="4"/>
  <c r="N8903" i="4"/>
  <c r="N8904" i="4"/>
  <c r="N8905" i="4"/>
  <c r="N8906" i="4"/>
  <c r="N8907" i="4"/>
  <c r="N8908" i="4"/>
  <c r="N8909" i="4"/>
  <c r="N8910" i="4"/>
  <c r="N8911" i="4"/>
  <c r="N8912" i="4"/>
  <c r="N8913" i="4"/>
  <c r="N8914" i="4"/>
  <c r="N8915" i="4"/>
  <c r="N8916" i="4"/>
  <c r="N8917" i="4"/>
  <c r="N8918" i="4"/>
  <c r="N8919" i="4"/>
  <c r="N8920" i="4"/>
  <c r="N8921" i="4"/>
  <c r="N8922" i="4"/>
  <c r="N8923" i="4"/>
  <c r="N8924" i="4"/>
  <c r="N8925" i="4"/>
  <c r="N8926" i="4"/>
  <c r="N8927" i="4"/>
  <c r="N8928" i="4"/>
  <c r="N8929" i="4"/>
  <c r="N8930" i="4"/>
  <c r="N8931" i="4"/>
  <c r="N8932" i="4"/>
  <c r="N8933" i="4"/>
  <c r="N8934" i="4"/>
  <c r="N8935" i="4"/>
  <c r="N8936" i="4"/>
  <c r="N8937" i="4"/>
  <c r="N8938" i="4"/>
  <c r="N8939" i="4"/>
  <c r="N8940" i="4"/>
  <c r="N8941" i="4"/>
  <c r="N8942" i="4"/>
  <c r="N8943" i="4"/>
  <c r="N8944" i="4"/>
  <c r="N8945" i="4"/>
  <c r="N8946" i="4"/>
  <c r="N8947" i="4"/>
  <c r="N8948" i="4"/>
  <c r="N8949" i="4"/>
  <c r="N8950" i="4"/>
  <c r="N8951" i="4"/>
  <c r="N8952" i="4"/>
  <c r="N8953" i="4"/>
  <c r="N8954" i="4"/>
  <c r="N8955" i="4"/>
  <c r="N8956" i="4"/>
  <c r="N8957" i="4"/>
  <c r="N8958" i="4"/>
  <c r="N8959" i="4"/>
  <c r="N8960" i="4"/>
  <c r="N8961" i="4"/>
  <c r="N8962" i="4"/>
  <c r="N8963" i="4"/>
  <c r="N8964" i="4"/>
  <c r="N8965" i="4"/>
  <c r="N8966" i="4"/>
  <c r="N8967" i="4"/>
  <c r="N8968" i="4"/>
  <c r="N8969" i="4"/>
  <c r="N8970" i="4"/>
  <c r="N8971" i="4"/>
  <c r="N8972" i="4"/>
  <c r="N8973" i="4"/>
  <c r="N8974" i="4"/>
  <c r="N8975" i="4"/>
  <c r="N8976" i="4"/>
  <c r="N8977" i="4"/>
  <c r="N8978" i="4"/>
  <c r="N8979" i="4"/>
  <c r="N8980" i="4"/>
  <c r="N8981" i="4"/>
  <c r="N8982" i="4"/>
  <c r="N8983" i="4"/>
  <c r="N8984" i="4"/>
  <c r="N8985" i="4"/>
  <c r="N8986" i="4"/>
  <c r="N8987" i="4"/>
  <c r="N8988" i="4"/>
  <c r="N8989" i="4"/>
  <c r="N8990" i="4"/>
  <c r="N8991" i="4"/>
  <c r="N8992" i="4"/>
  <c r="N8993" i="4"/>
  <c r="N8994" i="4"/>
  <c r="N8995" i="4"/>
  <c r="N8996" i="4"/>
  <c r="N8997" i="4"/>
  <c r="N8998" i="4"/>
  <c r="N8999" i="4"/>
  <c r="N9000" i="4"/>
  <c r="N9001" i="4"/>
  <c r="N9002" i="4"/>
  <c r="N9003" i="4"/>
  <c r="N9004" i="4"/>
  <c r="N9005" i="4"/>
  <c r="N9006" i="4"/>
  <c r="N9007" i="4"/>
  <c r="N9008" i="4"/>
  <c r="N9009" i="4"/>
  <c r="N9010" i="4"/>
  <c r="N9011" i="4"/>
  <c r="N9012" i="4"/>
  <c r="N9013" i="4"/>
  <c r="N9014" i="4"/>
  <c r="N9015" i="4"/>
  <c r="N9016" i="4"/>
  <c r="N9017" i="4"/>
  <c r="N9018" i="4"/>
  <c r="N9019" i="4"/>
  <c r="N9020" i="4"/>
  <c r="N9021" i="4"/>
  <c r="N9022" i="4"/>
  <c r="N9023" i="4"/>
  <c r="N9024" i="4"/>
  <c r="N9025" i="4"/>
  <c r="N9026" i="4"/>
  <c r="N9027" i="4"/>
  <c r="N9028" i="4"/>
  <c r="N9029" i="4"/>
  <c r="N9030" i="4"/>
  <c r="N9031" i="4"/>
  <c r="N9032" i="4"/>
  <c r="N9033" i="4"/>
  <c r="N9034" i="4"/>
  <c r="N9035" i="4"/>
  <c r="N9036" i="4"/>
  <c r="N9037" i="4"/>
  <c r="N9038" i="4"/>
  <c r="N9039" i="4"/>
  <c r="N9040" i="4"/>
  <c r="N9041" i="4"/>
  <c r="N9042" i="4"/>
  <c r="N9043" i="4"/>
  <c r="N9044" i="4"/>
  <c r="N9045" i="4"/>
  <c r="N9046" i="4"/>
  <c r="N9047" i="4"/>
  <c r="N9048" i="4"/>
  <c r="N9049" i="4"/>
  <c r="N9050" i="4"/>
  <c r="N9051" i="4"/>
  <c r="N9052" i="4"/>
  <c r="N9053" i="4"/>
  <c r="N9054" i="4"/>
  <c r="N9055" i="4"/>
  <c r="N9056" i="4"/>
  <c r="N9057" i="4"/>
  <c r="N9058" i="4"/>
  <c r="N9059" i="4"/>
  <c r="N9060" i="4"/>
  <c r="N9061" i="4"/>
  <c r="N9062" i="4"/>
  <c r="N9063" i="4"/>
  <c r="N9064" i="4"/>
  <c r="N9065" i="4"/>
  <c r="N9066" i="4"/>
  <c r="N9067" i="4"/>
  <c r="N9068" i="4"/>
  <c r="N9069" i="4"/>
  <c r="N9070" i="4"/>
  <c r="N9071" i="4"/>
  <c r="N9072" i="4"/>
  <c r="N9073" i="4"/>
  <c r="N9074" i="4"/>
  <c r="N9075" i="4"/>
  <c r="N9076" i="4"/>
  <c r="N9077" i="4"/>
  <c r="N9078" i="4"/>
  <c r="N9079" i="4"/>
  <c r="N9080" i="4"/>
  <c r="N9081" i="4"/>
  <c r="N9082" i="4"/>
  <c r="N9083" i="4"/>
  <c r="N9084" i="4"/>
  <c r="N9085" i="4"/>
  <c r="N9086" i="4"/>
  <c r="N9087" i="4"/>
  <c r="N9088" i="4"/>
  <c r="N9089" i="4"/>
  <c r="N9090" i="4"/>
  <c r="N9091" i="4"/>
  <c r="N9092" i="4"/>
  <c r="N9093" i="4"/>
  <c r="N9094" i="4"/>
  <c r="N9095" i="4"/>
  <c r="N9096" i="4"/>
  <c r="N9097" i="4"/>
  <c r="N9098" i="4"/>
  <c r="N9099" i="4"/>
  <c r="N9100" i="4"/>
  <c r="N9101" i="4"/>
  <c r="N9102" i="4"/>
  <c r="N9103" i="4"/>
  <c r="N9104" i="4"/>
  <c r="N9105" i="4"/>
  <c r="N9106" i="4"/>
  <c r="N9107" i="4"/>
  <c r="N9108" i="4"/>
  <c r="N9109" i="4"/>
  <c r="N9110" i="4"/>
  <c r="N9111" i="4"/>
  <c r="N9112" i="4"/>
  <c r="N9113" i="4"/>
  <c r="N9114" i="4"/>
  <c r="N9115" i="4"/>
  <c r="N9116" i="4"/>
  <c r="N9117" i="4"/>
  <c r="N9118" i="4"/>
  <c r="N9119" i="4"/>
  <c r="N9120" i="4"/>
  <c r="N9121" i="4"/>
  <c r="N9122" i="4"/>
  <c r="N9123" i="4"/>
  <c r="N9124" i="4"/>
  <c r="N9125" i="4"/>
  <c r="N9126" i="4"/>
  <c r="N9127" i="4"/>
  <c r="N9128" i="4"/>
  <c r="N9129" i="4"/>
  <c r="N9130" i="4"/>
  <c r="N9131" i="4"/>
  <c r="N9132" i="4"/>
  <c r="N9133" i="4"/>
  <c r="N9134" i="4"/>
  <c r="N9135" i="4"/>
  <c r="N9136" i="4"/>
  <c r="N9137" i="4"/>
  <c r="N9138" i="4"/>
  <c r="N9139" i="4"/>
  <c r="N9140" i="4"/>
  <c r="N9141" i="4"/>
  <c r="N9142" i="4"/>
  <c r="N9143" i="4"/>
  <c r="N9144" i="4"/>
  <c r="N9145" i="4"/>
  <c r="N9146" i="4"/>
  <c r="N9147" i="4"/>
  <c r="N9148" i="4"/>
  <c r="N9149" i="4"/>
  <c r="N9150" i="4"/>
  <c r="N9151" i="4"/>
  <c r="N9152" i="4"/>
  <c r="N9153" i="4"/>
  <c r="N9154" i="4"/>
  <c r="N9155" i="4"/>
  <c r="N9156" i="4"/>
  <c r="N9157" i="4"/>
  <c r="N9158" i="4"/>
  <c r="N9159" i="4"/>
  <c r="N9160" i="4"/>
  <c r="N9161" i="4"/>
  <c r="N9162" i="4"/>
  <c r="N9163" i="4"/>
  <c r="N9164" i="4"/>
  <c r="N9165" i="4"/>
  <c r="N9166" i="4"/>
  <c r="N9167" i="4"/>
  <c r="N9168" i="4"/>
  <c r="N9169" i="4"/>
  <c r="N9170" i="4"/>
  <c r="N9171" i="4"/>
  <c r="N9172" i="4"/>
  <c r="N9173" i="4"/>
  <c r="N9174" i="4"/>
  <c r="N9175" i="4"/>
  <c r="N9176" i="4"/>
  <c r="N9177" i="4"/>
  <c r="N9178" i="4"/>
  <c r="N9179" i="4"/>
  <c r="N9180" i="4"/>
  <c r="N9181" i="4"/>
  <c r="N9182" i="4"/>
  <c r="N9183" i="4"/>
  <c r="N9184" i="4"/>
  <c r="N9185" i="4"/>
  <c r="N9186" i="4"/>
  <c r="N9187" i="4"/>
  <c r="N9188" i="4"/>
  <c r="N9189" i="4"/>
  <c r="N9190" i="4"/>
  <c r="N9191" i="4"/>
  <c r="N9192" i="4"/>
  <c r="N9193" i="4"/>
  <c r="N9194" i="4"/>
  <c r="N9195" i="4"/>
  <c r="N9196" i="4"/>
  <c r="N9197" i="4"/>
  <c r="N9198" i="4"/>
  <c r="N9199" i="4"/>
  <c r="N9200" i="4"/>
  <c r="N9201" i="4"/>
  <c r="N9202" i="4"/>
  <c r="N9203" i="4"/>
  <c r="N9204" i="4"/>
  <c r="N9205" i="4"/>
  <c r="N9206" i="4"/>
  <c r="N9207" i="4"/>
  <c r="N9208" i="4"/>
  <c r="N9209" i="4"/>
  <c r="N9210" i="4"/>
  <c r="N9211" i="4"/>
  <c r="N9212" i="4"/>
  <c r="N9213" i="4"/>
  <c r="N9214" i="4"/>
  <c r="N9215" i="4"/>
  <c r="N9216" i="4"/>
  <c r="N9217" i="4"/>
  <c r="N9218" i="4"/>
  <c r="N9219" i="4"/>
  <c r="N9220" i="4"/>
  <c r="N9221" i="4"/>
  <c r="N9222" i="4"/>
  <c r="N9223" i="4"/>
  <c r="N9224" i="4"/>
  <c r="N9225" i="4"/>
  <c r="N9226" i="4"/>
  <c r="N9227" i="4"/>
  <c r="N9228" i="4"/>
  <c r="N9229" i="4"/>
  <c r="N9230" i="4"/>
  <c r="N9231" i="4"/>
  <c r="N9232" i="4"/>
  <c r="N9233" i="4"/>
  <c r="N9234" i="4"/>
  <c r="N9235" i="4"/>
  <c r="N9236" i="4"/>
  <c r="N9237" i="4"/>
  <c r="N9238" i="4"/>
  <c r="N9239" i="4"/>
  <c r="N9240" i="4"/>
  <c r="N9241" i="4"/>
  <c r="N9242" i="4"/>
  <c r="N9243" i="4"/>
  <c r="N9244" i="4"/>
  <c r="N9245" i="4"/>
  <c r="N9246" i="4"/>
  <c r="N9247" i="4"/>
  <c r="N9248" i="4"/>
  <c r="N9249" i="4"/>
  <c r="N9250" i="4"/>
  <c r="N9251" i="4"/>
  <c r="N9252" i="4"/>
  <c r="N9253" i="4"/>
  <c r="N9254" i="4"/>
  <c r="N9255" i="4"/>
  <c r="N9256" i="4"/>
  <c r="N9257" i="4"/>
  <c r="N9258" i="4"/>
  <c r="N9259" i="4"/>
  <c r="N9260" i="4"/>
  <c r="N9261" i="4"/>
  <c r="N9262" i="4"/>
  <c r="N9263" i="4"/>
  <c r="N9264" i="4"/>
  <c r="N9265" i="4"/>
  <c r="N9266" i="4"/>
  <c r="N9267" i="4"/>
  <c r="N9268" i="4"/>
  <c r="N9269" i="4"/>
  <c r="N9270" i="4"/>
  <c r="N9271" i="4"/>
  <c r="N9272" i="4"/>
  <c r="N9273" i="4"/>
  <c r="N9274" i="4"/>
  <c r="N9275" i="4"/>
  <c r="N9276" i="4"/>
  <c r="N9277" i="4"/>
  <c r="N9278" i="4"/>
  <c r="N9279" i="4"/>
  <c r="N9280" i="4"/>
  <c r="N9281" i="4"/>
  <c r="N9282" i="4"/>
  <c r="N9283" i="4"/>
  <c r="N9284" i="4"/>
  <c r="N9285" i="4"/>
  <c r="N9286" i="4"/>
  <c r="N9287" i="4"/>
  <c r="N9288" i="4"/>
  <c r="N9289" i="4"/>
  <c r="N9290" i="4"/>
  <c r="N9291" i="4"/>
  <c r="N9292" i="4"/>
  <c r="N9293" i="4"/>
  <c r="N9294" i="4"/>
  <c r="N9295" i="4"/>
  <c r="N9296" i="4"/>
  <c r="N9297" i="4"/>
  <c r="N9298" i="4"/>
  <c r="N9299" i="4"/>
  <c r="N9300" i="4"/>
  <c r="N9301" i="4"/>
  <c r="N9302" i="4"/>
  <c r="N9303" i="4"/>
  <c r="N9304" i="4"/>
  <c r="N9305" i="4"/>
  <c r="N9306" i="4"/>
  <c r="N9307" i="4"/>
  <c r="N9308" i="4"/>
  <c r="N9309" i="4"/>
  <c r="N9310" i="4"/>
  <c r="N9311" i="4"/>
  <c r="N9312" i="4"/>
  <c r="N9313" i="4"/>
  <c r="N9314" i="4"/>
  <c r="N9315" i="4"/>
  <c r="N9316" i="4"/>
  <c r="N9317" i="4"/>
  <c r="N9318" i="4"/>
  <c r="N9319" i="4"/>
  <c r="N9320" i="4"/>
  <c r="N9321" i="4"/>
  <c r="N9322" i="4"/>
  <c r="N9323" i="4"/>
  <c r="N9324" i="4"/>
  <c r="N9325" i="4"/>
  <c r="N9326" i="4"/>
  <c r="N9327" i="4"/>
  <c r="N9328" i="4"/>
  <c r="N9329" i="4"/>
  <c r="N9330" i="4"/>
  <c r="N9331" i="4"/>
  <c r="N9332" i="4"/>
  <c r="N9333" i="4"/>
  <c r="N9334" i="4"/>
  <c r="N9335" i="4"/>
  <c r="N9336" i="4"/>
  <c r="N9337" i="4"/>
  <c r="N9338" i="4"/>
  <c r="N9339" i="4"/>
  <c r="N9340" i="4"/>
  <c r="N9341" i="4"/>
  <c r="N9342" i="4"/>
  <c r="N9343" i="4"/>
  <c r="N9344" i="4"/>
  <c r="N9345" i="4"/>
  <c r="N9346" i="4"/>
  <c r="N9347" i="4"/>
  <c r="N9348" i="4"/>
  <c r="N9349" i="4"/>
  <c r="N9350" i="4"/>
  <c r="N9351" i="4"/>
  <c r="N9352" i="4"/>
  <c r="N9353" i="4"/>
  <c r="N9354" i="4"/>
  <c r="N9355" i="4"/>
  <c r="N9356" i="4"/>
  <c r="N9357" i="4"/>
  <c r="N9358" i="4"/>
  <c r="N9359" i="4"/>
  <c r="N9360" i="4"/>
  <c r="N9361" i="4"/>
  <c r="N9362" i="4"/>
  <c r="N9363" i="4"/>
  <c r="N9364" i="4"/>
  <c r="N9365" i="4"/>
  <c r="N9366" i="4"/>
  <c r="N9367" i="4"/>
  <c r="N9368" i="4"/>
  <c r="N9369" i="4"/>
  <c r="N9370" i="4"/>
  <c r="N9371" i="4"/>
  <c r="N9372" i="4"/>
  <c r="N9373" i="4"/>
  <c r="N9374" i="4"/>
  <c r="N9375" i="4"/>
  <c r="N9376" i="4"/>
  <c r="N9377" i="4"/>
  <c r="N9378" i="4"/>
  <c r="N9379" i="4"/>
  <c r="N9380" i="4"/>
  <c r="N9381" i="4"/>
  <c r="N9382" i="4"/>
  <c r="N9383" i="4"/>
  <c r="N9384" i="4"/>
  <c r="N9385" i="4"/>
  <c r="N9386" i="4"/>
  <c r="N9387" i="4"/>
  <c r="N9388" i="4"/>
  <c r="N9389" i="4"/>
  <c r="N9390" i="4"/>
  <c r="N9391" i="4"/>
  <c r="N9392" i="4"/>
  <c r="N9393" i="4"/>
  <c r="N9394" i="4"/>
  <c r="N9395" i="4"/>
  <c r="N9396" i="4"/>
  <c r="N9397" i="4"/>
  <c r="N9398" i="4"/>
  <c r="N9399" i="4"/>
  <c r="N9400" i="4"/>
  <c r="N9401" i="4"/>
  <c r="N9402" i="4"/>
  <c r="N9403" i="4"/>
  <c r="N9404" i="4"/>
  <c r="N9405" i="4"/>
  <c r="N9406" i="4"/>
  <c r="N9407" i="4"/>
  <c r="N9408" i="4"/>
  <c r="N9409" i="4"/>
  <c r="N9410" i="4"/>
  <c r="N9411" i="4"/>
  <c r="N9412" i="4"/>
  <c r="N9413" i="4"/>
  <c r="N9414" i="4"/>
  <c r="N9415" i="4"/>
  <c r="N9416" i="4"/>
  <c r="N9417" i="4"/>
  <c r="N9418" i="4"/>
  <c r="N9419" i="4"/>
  <c r="N9420" i="4"/>
  <c r="N9421" i="4"/>
  <c r="N9422" i="4"/>
  <c r="N9423" i="4"/>
  <c r="N9424" i="4"/>
  <c r="N9425" i="4"/>
  <c r="N9426" i="4"/>
  <c r="N9427" i="4"/>
  <c r="N9428" i="4"/>
  <c r="N9429" i="4"/>
  <c r="N9430" i="4"/>
  <c r="N9431" i="4"/>
  <c r="N9432" i="4"/>
  <c r="N9433" i="4"/>
  <c r="N9434" i="4"/>
  <c r="N9435" i="4"/>
  <c r="N9436" i="4"/>
  <c r="N9437" i="4"/>
  <c r="N9438" i="4"/>
  <c r="N9439" i="4"/>
  <c r="N9440" i="4"/>
  <c r="N9441" i="4"/>
  <c r="N9442" i="4"/>
  <c r="N9443" i="4"/>
  <c r="N9444" i="4"/>
  <c r="N9445" i="4"/>
  <c r="N9446" i="4"/>
  <c r="N9447" i="4"/>
  <c r="N9448" i="4"/>
  <c r="N9449" i="4"/>
  <c r="N9450" i="4"/>
  <c r="N9451" i="4"/>
  <c r="N9452" i="4"/>
  <c r="N9453" i="4"/>
  <c r="N9454" i="4"/>
  <c r="N9455" i="4"/>
  <c r="N9456" i="4"/>
  <c r="N9457" i="4"/>
  <c r="N9458" i="4"/>
  <c r="N9459" i="4"/>
  <c r="N9460" i="4"/>
  <c r="N9461" i="4"/>
  <c r="N9462" i="4"/>
  <c r="N9463" i="4"/>
  <c r="N9464" i="4"/>
  <c r="N9465" i="4"/>
  <c r="N9466" i="4"/>
  <c r="N9467" i="4"/>
  <c r="N9468" i="4"/>
  <c r="N9469" i="4"/>
  <c r="N9470" i="4"/>
  <c r="N9471" i="4"/>
  <c r="N9472" i="4"/>
  <c r="N9473" i="4"/>
  <c r="N9474" i="4"/>
  <c r="N9475" i="4"/>
  <c r="N9476" i="4"/>
  <c r="N9477" i="4"/>
  <c r="N9478" i="4"/>
  <c r="N9479" i="4"/>
  <c r="N9480" i="4"/>
  <c r="N9481" i="4"/>
  <c r="N9482" i="4"/>
  <c r="N9483" i="4"/>
  <c r="N9484" i="4"/>
  <c r="N9485" i="4"/>
  <c r="N9486" i="4"/>
  <c r="N9487" i="4"/>
  <c r="N9488" i="4"/>
  <c r="N9489" i="4"/>
  <c r="N9490" i="4"/>
  <c r="N9491" i="4"/>
  <c r="N9492" i="4"/>
  <c r="N9493" i="4"/>
  <c r="N9494" i="4"/>
  <c r="N9495" i="4"/>
  <c r="N9496" i="4"/>
  <c r="N9497" i="4"/>
  <c r="N9498" i="4"/>
  <c r="N9499" i="4"/>
  <c r="N9500" i="4"/>
  <c r="N9501" i="4"/>
  <c r="N9502" i="4"/>
  <c r="N9503" i="4"/>
  <c r="N9504" i="4"/>
  <c r="N9505" i="4"/>
  <c r="N9506" i="4"/>
  <c r="N9507" i="4"/>
  <c r="N9508" i="4"/>
  <c r="N9509" i="4"/>
  <c r="N9510" i="4"/>
  <c r="N9511" i="4"/>
  <c r="N9512" i="4"/>
  <c r="N9513" i="4"/>
  <c r="N9514" i="4"/>
  <c r="N9515" i="4"/>
  <c r="N9516" i="4"/>
  <c r="N9517" i="4"/>
  <c r="N9518" i="4"/>
  <c r="N9519" i="4"/>
  <c r="N9520" i="4"/>
  <c r="N9521" i="4"/>
  <c r="N9522" i="4"/>
  <c r="N9523" i="4"/>
  <c r="N9524" i="4"/>
  <c r="N9525" i="4"/>
  <c r="N9526" i="4"/>
  <c r="N9527" i="4"/>
  <c r="N9528" i="4"/>
  <c r="N9529" i="4"/>
  <c r="N9530" i="4"/>
  <c r="N9531" i="4"/>
  <c r="N9532" i="4"/>
  <c r="N9533" i="4"/>
  <c r="N9534" i="4"/>
  <c r="N9535" i="4"/>
  <c r="N9536" i="4"/>
  <c r="N9537" i="4"/>
  <c r="N9538" i="4"/>
  <c r="N9539" i="4"/>
  <c r="N9540" i="4"/>
  <c r="N9541" i="4"/>
  <c r="N9542" i="4"/>
  <c r="N9543" i="4"/>
  <c r="N9544" i="4"/>
  <c r="N9545" i="4"/>
  <c r="N9546" i="4"/>
  <c r="N9547" i="4"/>
  <c r="N9548" i="4"/>
  <c r="N9549" i="4"/>
  <c r="N9550" i="4"/>
  <c r="N9551" i="4"/>
  <c r="N9552" i="4"/>
  <c r="N9553" i="4"/>
  <c r="N9554" i="4"/>
  <c r="N9555" i="4"/>
  <c r="N9556" i="4"/>
  <c r="N9557" i="4"/>
  <c r="N9558" i="4"/>
  <c r="N9559" i="4"/>
  <c r="N9560" i="4"/>
  <c r="N9561" i="4"/>
  <c r="N9562" i="4"/>
  <c r="N9563" i="4"/>
  <c r="N9564" i="4"/>
  <c r="N9565" i="4"/>
  <c r="N9566" i="4"/>
  <c r="N9567" i="4"/>
  <c r="N9568" i="4"/>
  <c r="N9569" i="4"/>
  <c r="N9570" i="4"/>
  <c r="N9571" i="4"/>
  <c r="N9572" i="4"/>
  <c r="N9573" i="4"/>
  <c r="N9574" i="4"/>
  <c r="N9575" i="4"/>
  <c r="N9576" i="4"/>
  <c r="N9577" i="4"/>
  <c r="N9578" i="4"/>
  <c r="N9579" i="4"/>
  <c r="N9580" i="4"/>
  <c r="N9581" i="4"/>
  <c r="N9582" i="4"/>
  <c r="N9583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O2" i="4"/>
  <c r="N2" i="4"/>
  <c r="M2" i="4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2" i="3"/>
  <c r="A9583" i="4"/>
  <c r="A9582" i="4"/>
  <c r="A9581" i="4"/>
  <c r="A9580" i="4"/>
  <c r="A9579" i="4"/>
  <c r="A9578" i="4"/>
  <c r="A9577" i="4"/>
  <c r="A9576" i="4"/>
  <c r="A9575" i="4"/>
  <c r="A9574" i="4"/>
  <c r="A9573" i="4"/>
  <c r="A9572" i="4"/>
  <c r="A9571" i="4"/>
  <c r="A9570" i="4"/>
  <c r="A9569" i="4"/>
  <c r="A9568" i="4"/>
  <c r="A9567" i="4"/>
  <c r="A9566" i="4"/>
  <c r="A9565" i="4"/>
  <c r="A9564" i="4"/>
  <c r="A9563" i="4"/>
  <c r="A9562" i="4"/>
  <c r="A9561" i="4"/>
  <c r="A9560" i="4"/>
  <c r="A9559" i="4"/>
  <c r="A9558" i="4"/>
  <c r="A9557" i="4"/>
  <c r="A9556" i="4"/>
  <c r="A9555" i="4"/>
  <c r="A9554" i="4"/>
  <c r="A9553" i="4"/>
  <c r="A9552" i="4"/>
  <c r="A9551" i="4"/>
  <c r="A9550" i="4"/>
  <c r="A9549" i="4"/>
  <c r="A9548" i="4"/>
  <c r="A9547" i="4"/>
  <c r="A9546" i="4"/>
  <c r="A9545" i="4"/>
  <c r="A9544" i="4"/>
  <c r="A9543" i="4"/>
  <c r="A9542" i="4"/>
  <c r="A9541" i="4"/>
  <c r="A9540" i="4"/>
  <c r="A9539" i="4"/>
  <c r="A9538" i="4"/>
  <c r="A9537" i="4"/>
  <c r="A9536" i="4"/>
  <c r="A9535" i="4"/>
  <c r="A9534" i="4"/>
  <c r="A9533" i="4"/>
  <c r="A9532" i="4"/>
  <c r="A9531" i="4"/>
  <c r="A9530" i="4"/>
  <c r="A9529" i="4"/>
  <c r="A9528" i="4"/>
  <c r="A9527" i="4"/>
  <c r="A9526" i="4"/>
  <c r="A9525" i="4"/>
  <c r="A9524" i="4"/>
  <c r="A9523" i="4"/>
  <c r="A9522" i="4"/>
  <c r="A9521" i="4"/>
  <c r="A9520" i="4"/>
  <c r="A9519" i="4"/>
  <c r="A9518" i="4"/>
  <c r="A9517" i="4"/>
  <c r="A9516" i="4"/>
  <c r="A9515" i="4"/>
  <c r="A9514" i="4"/>
  <c r="A9513" i="4"/>
  <c r="A9512" i="4"/>
  <c r="A9511" i="4"/>
  <c r="A9510" i="4"/>
  <c r="A9509" i="4"/>
  <c r="A9508" i="4"/>
  <c r="A9507" i="4"/>
  <c r="A9506" i="4"/>
  <c r="A9505" i="4"/>
  <c r="A9504" i="4"/>
  <c r="A9503" i="4"/>
  <c r="A9502" i="4"/>
  <c r="A9501" i="4"/>
  <c r="A9500" i="4"/>
  <c r="A9499" i="4"/>
  <c r="A9498" i="4"/>
  <c r="A9497" i="4"/>
  <c r="A9496" i="4"/>
  <c r="A9495" i="4"/>
  <c r="A9494" i="4"/>
  <c r="A9493" i="4"/>
  <c r="A9492" i="4"/>
  <c r="A9491" i="4"/>
  <c r="A9490" i="4"/>
  <c r="A9489" i="4"/>
  <c r="A9488" i="4"/>
  <c r="A9487" i="4"/>
  <c r="A9486" i="4"/>
  <c r="A9485" i="4"/>
  <c r="A9484" i="4"/>
  <c r="A9483" i="4"/>
  <c r="A9482" i="4"/>
  <c r="A9481" i="4"/>
  <c r="A9480" i="4"/>
  <c r="A9479" i="4"/>
  <c r="A9478" i="4"/>
  <c r="A9477" i="4"/>
  <c r="A9476" i="4"/>
  <c r="A9475" i="4"/>
  <c r="A9474" i="4"/>
  <c r="A9473" i="4"/>
  <c r="A9472" i="4"/>
  <c r="A9471" i="4"/>
  <c r="A9470" i="4"/>
  <c r="A9469" i="4"/>
  <c r="A9468" i="4"/>
  <c r="A9467" i="4"/>
  <c r="A9466" i="4"/>
  <c r="A9465" i="4"/>
  <c r="A9464" i="4"/>
  <c r="A9463" i="4"/>
  <c r="A9462" i="4"/>
  <c r="A9461" i="4"/>
  <c r="A9460" i="4"/>
  <c r="A9459" i="4"/>
  <c r="A9458" i="4"/>
  <c r="A9457" i="4"/>
  <c r="A9456" i="4"/>
  <c r="A9455" i="4"/>
  <c r="A9454" i="4"/>
  <c r="A9453" i="4"/>
  <c r="A9452" i="4"/>
  <c r="A9451" i="4"/>
  <c r="A9450" i="4"/>
  <c r="A9449" i="4"/>
  <c r="A9448" i="4"/>
  <c r="A9447" i="4"/>
  <c r="A9446" i="4"/>
  <c r="A9445" i="4"/>
  <c r="A9444" i="4"/>
  <c r="A9443" i="4"/>
  <c r="A9442" i="4"/>
  <c r="A9441" i="4"/>
  <c r="A9440" i="4"/>
  <c r="A9439" i="4"/>
  <c r="A9438" i="4"/>
  <c r="A9437" i="4"/>
  <c r="A9436" i="4"/>
  <c r="A9435" i="4"/>
  <c r="A9434" i="4"/>
  <c r="A9433" i="4"/>
  <c r="A9432" i="4"/>
  <c r="A9431" i="4"/>
  <c r="A9430" i="4"/>
  <c r="A9429" i="4"/>
  <c r="A9428" i="4"/>
  <c r="A9427" i="4"/>
  <c r="A9426" i="4"/>
  <c r="A9425" i="4"/>
  <c r="A9424" i="4"/>
  <c r="A9423" i="4"/>
  <c r="A9422" i="4"/>
  <c r="A9421" i="4"/>
  <c r="A9420" i="4"/>
  <c r="A9419" i="4"/>
  <c r="A9418" i="4"/>
  <c r="A9417" i="4"/>
  <c r="A9416" i="4"/>
  <c r="A9415" i="4"/>
  <c r="A9414" i="4"/>
  <c r="A9413" i="4"/>
  <c r="A9412" i="4"/>
  <c r="A9411" i="4"/>
  <c r="A9410" i="4"/>
  <c r="A9409" i="4"/>
  <c r="A9408" i="4"/>
  <c r="A9407" i="4"/>
  <c r="A9406" i="4"/>
  <c r="A9405" i="4"/>
  <c r="A9404" i="4"/>
  <c r="A9403" i="4"/>
  <c r="A9402" i="4"/>
  <c r="A9401" i="4"/>
  <c r="A9400" i="4"/>
  <c r="A9399" i="4"/>
  <c r="A9398" i="4"/>
  <c r="A9397" i="4"/>
  <c r="A9396" i="4"/>
  <c r="A9395" i="4"/>
  <c r="A9394" i="4"/>
  <c r="A9393" i="4"/>
  <c r="A9392" i="4"/>
  <c r="A9391" i="4"/>
  <c r="A9390" i="4"/>
  <c r="A9389" i="4"/>
  <c r="A9388" i="4"/>
  <c r="A9387" i="4"/>
  <c r="A9386" i="4"/>
  <c r="A9385" i="4"/>
  <c r="A9384" i="4"/>
  <c r="A9383" i="4"/>
  <c r="A9382" i="4"/>
  <c r="A9381" i="4"/>
  <c r="A9380" i="4"/>
  <c r="A9379" i="4"/>
  <c r="A9378" i="4"/>
  <c r="A9377" i="4"/>
  <c r="A9376" i="4"/>
  <c r="A9375" i="4"/>
  <c r="A9374" i="4"/>
  <c r="A9373" i="4"/>
  <c r="A9372" i="4"/>
  <c r="A9371" i="4"/>
  <c r="A9370" i="4"/>
  <c r="A9369" i="4"/>
  <c r="A9368" i="4"/>
  <c r="A9367" i="4"/>
  <c r="A9366" i="4"/>
  <c r="A9365" i="4"/>
  <c r="A9364" i="4"/>
  <c r="A9363" i="4"/>
  <c r="A9362" i="4"/>
  <c r="A9361" i="4"/>
  <c r="A9360" i="4"/>
  <c r="A9359" i="4"/>
  <c r="A9358" i="4"/>
  <c r="A9357" i="4"/>
  <c r="A9356" i="4"/>
  <c r="A9355" i="4"/>
  <c r="A9354" i="4"/>
  <c r="A9353" i="4"/>
  <c r="A9352" i="4"/>
  <c r="A9351" i="4"/>
  <c r="A9350" i="4"/>
  <c r="A9349" i="4"/>
  <c r="A9348" i="4"/>
  <c r="A9347" i="4"/>
  <c r="A9346" i="4"/>
  <c r="A9345" i="4"/>
  <c r="A9344" i="4"/>
  <c r="A9343" i="4"/>
  <c r="A9342" i="4"/>
  <c r="A9341" i="4"/>
  <c r="A9340" i="4"/>
  <c r="A9339" i="4"/>
  <c r="A9338" i="4"/>
  <c r="A9337" i="4"/>
  <c r="A9336" i="4"/>
  <c r="A9335" i="4"/>
  <c r="A9334" i="4"/>
  <c r="A9333" i="4"/>
  <c r="A9332" i="4"/>
  <c r="A9331" i="4"/>
  <c r="A9330" i="4"/>
  <c r="A9329" i="4"/>
  <c r="A9328" i="4"/>
  <c r="A9327" i="4"/>
  <c r="A9326" i="4"/>
  <c r="A9325" i="4"/>
  <c r="A9324" i="4"/>
  <c r="A9323" i="4"/>
  <c r="A9322" i="4"/>
  <c r="A9321" i="4"/>
  <c r="A9320" i="4"/>
  <c r="A9319" i="4"/>
  <c r="A9318" i="4"/>
  <c r="A9317" i="4"/>
  <c r="A9316" i="4"/>
  <c r="A9315" i="4"/>
  <c r="A9314" i="4"/>
  <c r="A9313" i="4"/>
  <c r="A9312" i="4"/>
  <c r="A9311" i="4"/>
  <c r="A9310" i="4"/>
  <c r="A9309" i="4"/>
  <c r="A9308" i="4"/>
  <c r="A9307" i="4"/>
  <c r="A9306" i="4"/>
  <c r="A9305" i="4"/>
  <c r="A9304" i="4"/>
  <c r="A9303" i="4"/>
  <c r="A9302" i="4"/>
  <c r="A9301" i="4"/>
  <c r="A9300" i="4"/>
  <c r="A9299" i="4"/>
  <c r="A9298" i="4"/>
  <c r="A9297" i="4"/>
  <c r="A9296" i="4"/>
  <c r="A9295" i="4"/>
  <c r="A9294" i="4"/>
  <c r="A9293" i="4"/>
  <c r="A9292" i="4"/>
  <c r="A9291" i="4"/>
  <c r="A9290" i="4"/>
  <c r="A9289" i="4"/>
  <c r="A9288" i="4"/>
  <c r="A9287" i="4"/>
  <c r="A9286" i="4"/>
  <c r="A9285" i="4"/>
  <c r="A9284" i="4"/>
  <c r="A9283" i="4"/>
  <c r="A9282" i="4"/>
  <c r="A9281" i="4"/>
  <c r="A9280" i="4"/>
  <c r="A9279" i="4"/>
  <c r="A9278" i="4"/>
  <c r="A9277" i="4"/>
  <c r="A9276" i="4"/>
  <c r="A9275" i="4"/>
  <c r="A9274" i="4"/>
  <c r="A9273" i="4"/>
  <c r="A9272" i="4"/>
  <c r="A9271" i="4"/>
  <c r="A9270" i="4"/>
  <c r="A9269" i="4"/>
  <c r="A9268" i="4"/>
  <c r="A9267" i="4"/>
  <c r="A9266" i="4"/>
  <c r="A9265" i="4"/>
  <c r="A9264" i="4"/>
  <c r="A9263" i="4"/>
  <c r="A9262" i="4"/>
  <c r="A9261" i="4"/>
  <c r="A9260" i="4"/>
  <c r="A9259" i="4"/>
  <c r="A9258" i="4"/>
  <c r="A9257" i="4"/>
  <c r="A9256" i="4"/>
  <c r="A9255" i="4"/>
  <c r="A9254" i="4"/>
  <c r="A9253" i="4"/>
  <c r="A9252" i="4"/>
  <c r="A9251" i="4"/>
  <c r="A9250" i="4"/>
  <c r="A9249" i="4"/>
  <c r="A9248" i="4"/>
  <c r="A9247" i="4"/>
  <c r="A9246" i="4"/>
  <c r="A9245" i="4"/>
  <c r="A9244" i="4"/>
  <c r="A9243" i="4"/>
  <c r="A9242" i="4"/>
  <c r="A9241" i="4"/>
  <c r="A9240" i="4"/>
  <c r="A9239" i="4"/>
  <c r="A9238" i="4"/>
  <c r="A9237" i="4"/>
  <c r="A9236" i="4"/>
  <c r="A9235" i="4"/>
  <c r="A9234" i="4"/>
  <c r="A9233" i="4"/>
  <c r="A9232" i="4"/>
  <c r="A9231" i="4"/>
  <c r="A9230" i="4"/>
  <c r="A9229" i="4"/>
  <c r="A9228" i="4"/>
  <c r="A9227" i="4"/>
  <c r="A9226" i="4"/>
  <c r="A9225" i="4"/>
  <c r="A9224" i="4"/>
  <c r="A9223" i="4"/>
  <c r="A9222" i="4"/>
  <c r="A9221" i="4"/>
  <c r="A9220" i="4"/>
  <c r="A9219" i="4"/>
  <c r="A9218" i="4"/>
  <c r="A9217" i="4"/>
  <c r="A9216" i="4"/>
  <c r="A9215" i="4"/>
  <c r="A9214" i="4"/>
  <c r="A9213" i="4"/>
  <c r="A9212" i="4"/>
  <c r="A9211" i="4"/>
  <c r="A9210" i="4"/>
  <c r="A9209" i="4"/>
  <c r="A9208" i="4"/>
  <c r="A9207" i="4"/>
  <c r="A9206" i="4"/>
  <c r="A9205" i="4"/>
  <c r="A9204" i="4"/>
  <c r="A9203" i="4"/>
  <c r="A9202" i="4"/>
  <c r="A9201" i="4"/>
  <c r="A9200" i="4"/>
  <c r="A9199" i="4"/>
  <c r="A9198" i="4"/>
  <c r="A9197" i="4"/>
  <c r="A9196" i="4"/>
  <c r="A9195" i="4"/>
  <c r="A9194" i="4"/>
  <c r="A9193" i="4"/>
  <c r="A9192" i="4"/>
  <c r="A9191" i="4"/>
  <c r="A9190" i="4"/>
  <c r="A9189" i="4"/>
  <c r="A9188" i="4"/>
  <c r="A9187" i="4"/>
  <c r="A9186" i="4"/>
  <c r="A9185" i="4"/>
  <c r="A9184" i="4"/>
  <c r="A9183" i="4"/>
  <c r="A9182" i="4"/>
  <c r="A9181" i="4"/>
  <c r="A9180" i="4"/>
  <c r="A9179" i="4"/>
  <c r="A9178" i="4"/>
  <c r="A9177" i="4"/>
  <c r="A9176" i="4"/>
  <c r="A9175" i="4"/>
  <c r="A9174" i="4"/>
  <c r="A9173" i="4"/>
  <c r="A9172" i="4"/>
  <c r="A9171" i="4"/>
  <c r="A9170" i="4"/>
  <c r="A9169" i="4"/>
  <c r="A9168" i="4"/>
  <c r="A9167" i="4"/>
  <c r="A9166" i="4"/>
  <c r="A9165" i="4"/>
  <c r="A9164" i="4"/>
  <c r="A9163" i="4"/>
  <c r="A9162" i="4"/>
  <c r="A9161" i="4"/>
  <c r="A9160" i="4"/>
  <c r="A9159" i="4"/>
  <c r="A9158" i="4"/>
  <c r="A9157" i="4"/>
  <c r="A9156" i="4"/>
  <c r="A9155" i="4"/>
  <c r="A9154" i="4"/>
  <c r="A9153" i="4"/>
  <c r="A9152" i="4"/>
  <c r="A9151" i="4"/>
  <c r="A9150" i="4"/>
  <c r="A9149" i="4"/>
  <c r="A9148" i="4"/>
  <c r="A9147" i="4"/>
  <c r="A9146" i="4"/>
  <c r="A9145" i="4"/>
  <c r="A9144" i="4"/>
  <c r="A9143" i="4"/>
  <c r="A9142" i="4"/>
  <c r="A9141" i="4"/>
  <c r="A9140" i="4"/>
  <c r="A9139" i="4"/>
  <c r="A9138" i="4"/>
  <c r="A9137" i="4"/>
  <c r="A9136" i="4"/>
  <c r="A9135" i="4"/>
  <c r="A9134" i="4"/>
  <c r="A9133" i="4"/>
  <c r="A9132" i="4"/>
  <c r="A9131" i="4"/>
  <c r="A9130" i="4"/>
  <c r="A9129" i="4"/>
  <c r="A9128" i="4"/>
  <c r="A9127" i="4"/>
  <c r="A9126" i="4"/>
  <c r="A9125" i="4"/>
  <c r="A9124" i="4"/>
  <c r="A9123" i="4"/>
  <c r="A9122" i="4"/>
  <c r="A9121" i="4"/>
  <c r="A9120" i="4"/>
  <c r="A9119" i="4"/>
  <c r="A9118" i="4"/>
  <c r="A9117" i="4"/>
  <c r="A9116" i="4"/>
  <c r="A9115" i="4"/>
  <c r="A9114" i="4"/>
  <c r="A9113" i="4"/>
  <c r="A9112" i="4"/>
  <c r="A9111" i="4"/>
  <c r="A9110" i="4"/>
  <c r="A9109" i="4"/>
  <c r="A9108" i="4"/>
  <c r="A9107" i="4"/>
  <c r="A9106" i="4"/>
  <c r="A9105" i="4"/>
  <c r="A9104" i="4"/>
  <c r="A9103" i="4"/>
  <c r="A9102" i="4"/>
  <c r="A9101" i="4"/>
  <c r="A9100" i="4"/>
  <c r="A9099" i="4"/>
  <c r="A9098" i="4"/>
  <c r="A9097" i="4"/>
  <c r="A9096" i="4"/>
  <c r="A9095" i="4"/>
  <c r="A9094" i="4"/>
  <c r="A9093" i="4"/>
  <c r="A9092" i="4"/>
  <c r="A9091" i="4"/>
  <c r="A9090" i="4"/>
  <c r="A9089" i="4"/>
  <c r="A9088" i="4"/>
  <c r="A9087" i="4"/>
  <c r="A9086" i="4"/>
  <c r="A9085" i="4"/>
  <c r="A9084" i="4"/>
  <c r="A9083" i="4"/>
  <c r="A9082" i="4"/>
  <c r="A9081" i="4"/>
  <c r="A9080" i="4"/>
  <c r="A9079" i="4"/>
  <c r="A9078" i="4"/>
  <c r="A9077" i="4"/>
  <c r="A9076" i="4"/>
  <c r="A9075" i="4"/>
  <c r="A9074" i="4"/>
  <c r="A9073" i="4"/>
  <c r="A9072" i="4"/>
  <c r="A9071" i="4"/>
  <c r="A9070" i="4"/>
  <c r="A9069" i="4"/>
  <c r="A9068" i="4"/>
  <c r="A9067" i="4"/>
  <c r="A9066" i="4"/>
  <c r="A9065" i="4"/>
  <c r="A9064" i="4"/>
  <c r="A9063" i="4"/>
  <c r="A9062" i="4"/>
  <c r="A9061" i="4"/>
  <c r="A9060" i="4"/>
  <c r="A9059" i="4"/>
  <c r="A9058" i="4"/>
  <c r="A9057" i="4"/>
  <c r="A9056" i="4"/>
  <c r="A9055" i="4"/>
  <c r="A9054" i="4"/>
  <c r="A9053" i="4"/>
  <c r="A9052" i="4"/>
  <c r="A9051" i="4"/>
  <c r="A9050" i="4"/>
  <c r="A9049" i="4"/>
  <c r="A9048" i="4"/>
  <c r="A9047" i="4"/>
  <c r="A9046" i="4"/>
  <c r="A9045" i="4"/>
  <c r="A9044" i="4"/>
  <c r="A9043" i="4"/>
  <c r="A9042" i="4"/>
  <c r="A9041" i="4"/>
  <c r="A9040" i="4"/>
  <c r="A9039" i="4"/>
  <c r="A9038" i="4"/>
  <c r="A9037" i="4"/>
  <c r="A9036" i="4"/>
  <c r="A9035" i="4"/>
  <c r="A9034" i="4"/>
  <c r="A9033" i="4"/>
  <c r="A9032" i="4"/>
  <c r="A9031" i="4"/>
  <c r="A9030" i="4"/>
  <c r="A9029" i="4"/>
  <c r="A9028" i="4"/>
  <c r="A9027" i="4"/>
  <c r="A9026" i="4"/>
  <c r="A9025" i="4"/>
  <c r="A9024" i="4"/>
  <c r="A9023" i="4"/>
  <c r="A9022" i="4"/>
  <c r="A9021" i="4"/>
  <c r="A9020" i="4"/>
  <c r="A9019" i="4"/>
  <c r="A9018" i="4"/>
  <c r="A9017" i="4"/>
  <c r="A9016" i="4"/>
  <c r="A9015" i="4"/>
  <c r="A9014" i="4"/>
  <c r="A9013" i="4"/>
  <c r="A9012" i="4"/>
  <c r="A9011" i="4"/>
  <c r="A9010" i="4"/>
  <c r="A9009" i="4"/>
  <c r="A9008" i="4"/>
  <c r="A9007" i="4"/>
  <c r="A9006" i="4"/>
  <c r="A9005" i="4"/>
  <c r="A9004" i="4"/>
  <c r="A9003" i="4"/>
  <c r="A9002" i="4"/>
  <c r="A9001" i="4"/>
  <c r="A9000" i="4"/>
  <c r="A8999" i="4"/>
  <c r="A8998" i="4"/>
  <c r="A8997" i="4"/>
  <c r="A8996" i="4"/>
  <c r="A8995" i="4"/>
  <c r="A8994" i="4"/>
  <c r="A8993" i="4"/>
  <c r="A8992" i="4"/>
  <c r="A8991" i="4"/>
  <c r="A8990" i="4"/>
  <c r="A8989" i="4"/>
  <c r="A8988" i="4"/>
  <c r="A8987" i="4"/>
  <c r="A8986" i="4"/>
  <c r="A8985" i="4"/>
  <c r="A8984" i="4"/>
  <c r="A8983" i="4"/>
  <c r="A8982" i="4"/>
  <c r="A8981" i="4"/>
  <c r="A8980" i="4"/>
  <c r="A8979" i="4"/>
  <c r="A8978" i="4"/>
  <c r="A8977" i="4"/>
  <c r="A8976" i="4"/>
  <c r="A8975" i="4"/>
  <c r="A8974" i="4"/>
  <c r="A8973" i="4"/>
  <c r="A8972" i="4"/>
  <c r="A8971" i="4"/>
  <c r="A8970" i="4"/>
  <c r="A8969" i="4"/>
  <c r="A8968" i="4"/>
  <c r="A8967" i="4"/>
  <c r="A8966" i="4"/>
  <c r="A8965" i="4"/>
  <c r="A8964" i="4"/>
  <c r="A8963" i="4"/>
  <c r="A8962" i="4"/>
  <c r="A8961" i="4"/>
  <c r="A8960" i="4"/>
  <c r="A8959" i="4"/>
  <c r="A8958" i="4"/>
  <c r="A8957" i="4"/>
  <c r="A8956" i="4"/>
  <c r="A8955" i="4"/>
  <c r="A8954" i="4"/>
  <c r="A8953" i="4"/>
  <c r="A8952" i="4"/>
  <c r="A8951" i="4"/>
  <c r="A8950" i="4"/>
  <c r="A8949" i="4"/>
  <c r="A8948" i="4"/>
  <c r="A8947" i="4"/>
  <c r="A8946" i="4"/>
  <c r="A8945" i="4"/>
  <c r="A8944" i="4"/>
  <c r="A8943" i="4"/>
  <c r="A8942" i="4"/>
  <c r="A8941" i="4"/>
  <c r="A8940" i="4"/>
  <c r="A8939" i="4"/>
  <c r="A8938" i="4"/>
  <c r="A8937" i="4"/>
  <c r="A8936" i="4"/>
  <c r="A8935" i="4"/>
  <c r="A8934" i="4"/>
  <c r="A8933" i="4"/>
  <c r="A8932" i="4"/>
  <c r="A8931" i="4"/>
  <c r="A8930" i="4"/>
  <c r="A8929" i="4"/>
  <c r="A8928" i="4"/>
  <c r="A8927" i="4"/>
  <c r="A8926" i="4"/>
  <c r="A8925" i="4"/>
  <c r="A8924" i="4"/>
  <c r="A8923" i="4"/>
  <c r="A8922" i="4"/>
  <c r="A8921" i="4"/>
  <c r="A8920" i="4"/>
  <c r="A8919" i="4"/>
  <c r="A8918" i="4"/>
  <c r="A8917" i="4"/>
  <c r="A8916" i="4"/>
  <c r="A8915" i="4"/>
  <c r="A8914" i="4"/>
  <c r="A8913" i="4"/>
  <c r="A8912" i="4"/>
  <c r="A8911" i="4"/>
  <c r="A8910" i="4"/>
  <c r="A8909" i="4"/>
  <c r="A8908" i="4"/>
  <c r="A8907" i="4"/>
  <c r="A8906" i="4"/>
  <c r="A8905" i="4"/>
  <c r="A8904" i="4"/>
  <c r="A8903" i="4"/>
  <c r="A8902" i="4"/>
  <c r="A8901" i="4"/>
  <c r="A8900" i="4"/>
  <c r="A8899" i="4"/>
  <c r="A8898" i="4"/>
  <c r="A8897" i="4"/>
  <c r="A8896" i="4"/>
  <c r="A8895" i="4"/>
  <c r="A8894" i="4"/>
  <c r="A8893" i="4"/>
  <c r="A8892" i="4"/>
  <c r="A8891" i="4"/>
  <c r="A8890" i="4"/>
  <c r="A8889" i="4"/>
  <c r="A8888" i="4"/>
  <c r="A8887" i="4"/>
  <c r="A8886" i="4"/>
  <c r="A8885" i="4"/>
  <c r="A8884" i="4"/>
  <c r="A8883" i="4"/>
  <c r="A8882" i="4"/>
  <c r="A8881" i="4"/>
  <c r="A8880" i="4"/>
  <c r="A8879" i="4"/>
  <c r="A8878" i="4"/>
  <c r="A8877" i="4"/>
  <c r="A8876" i="4"/>
  <c r="A8875" i="4"/>
  <c r="A8874" i="4"/>
  <c r="A8873" i="4"/>
  <c r="A8872" i="4"/>
  <c r="A8871" i="4"/>
  <c r="A8870" i="4"/>
  <c r="A8869" i="4"/>
  <c r="A8868" i="4"/>
  <c r="A8867" i="4"/>
  <c r="A8866" i="4"/>
  <c r="A8865" i="4"/>
  <c r="A8864" i="4"/>
  <c r="A8863" i="4"/>
  <c r="A8862" i="4"/>
  <c r="A8861" i="4"/>
  <c r="A8860" i="4"/>
  <c r="A8859" i="4"/>
  <c r="A8858" i="4"/>
  <c r="A8857" i="4"/>
  <c r="A8856" i="4"/>
  <c r="A8855" i="4"/>
  <c r="A8854" i="4"/>
  <c r="A8853" i="4"/>
  <c r="A8852" i="4"/>
  <c r="A8851" i="4"/>
  <c r="A8850" i="4"/>
  <c r="A8849" i="4"/>
  <c r="A8848" i="4"/>
  <c r="A8847" i="4"/>
  <c r="A8846" i="4"/>
  <c r="A8845" i="4"/>
  <c r="A8844" i="4"/>
  <c r="A8843" i="4"/>
  <c r="A8842" i="4"/>
  <c r="A8841" i="4"/>
  <c r="A8840" i="4"/>
  <c r="A8839" i="4"/>
  <c r="A8838" i="4"/>
  <c r="A8837" i="4"/>
  <c r="A8836" i="4"/>
  <c r="A8835" i="4"/>
  <c r="A8834" i="4"/>
  <c r="A8833" i="4"/>
  <c r="A8832" i="4"/>
  <c r="A8831" i="4"/>
  <c r="A8830" i="4"/>
  <c r="A8829" i="4"/>
  <c r="A8828" i="4"/>
  <c r="A8827" i="4"/>
  <c r="A8826" i="4"/>
  <c r="A8825" i="4"/>
  <c r="A8824" i="4"/>
  <c r="A8823" i="4"/>
  <c r="A8822" i="4"/>
  <c r="A8821" i="4"/>
  <c r="A8820" i="4"/>
  <c r="A8819" i="4"/>
  <c r="A8818" i="4"/>
  <c r="A8817" i="4"/>
  <c r="A8816" i="4"/>
  <c r="A8815" i="4"/>
  <c r="A8814" i="4"/>
  <c r="A8813" i="4"/>
  <c r="A8812" i="4"/>
  <c r="A8811" i="4"/>
  <c r="A8810" i="4"/>
  <c r="A8809" i="4"/>
  <c r="A8808" i="4"/>
  <c r="A8807" i="4"/>
  <c r="A8806" i="4"/>
  <c r="A8805" i="4"/>
  <c r="A8804" i="4"/>
  <c r="A8803" i="4"/>
  <c r="A8802" i="4"/>
  <c r="A8801" i="4"/>
  <c r="A8800" i="4"/>
  <c r="A8799" i="4"/>
  <c r="A8798" i="4"/>
  <c r="A8797" i="4"/>
  <c r="A8796" i="4"/>
  <c r="A8795" i="4"/>
  <c r="A8794" i="4"/>
  <c r="A8793" i="4"/>
  <c r="A8792" i="4"/>
  <c r="A8791" i="4"/>
  <c r="A8790" i="4"/>
  <c r="A8789" i="4"/>
  <c r="A8788" i="4"/>
  <c r="A8787" i="4"/>
  <c r="A8786" i="4"/>
  <c r="A8785" i="4"/>
  <c r="A8784" i="4"/>
  <c r="A8783" i="4"/>
  <c r="A8782" i="4"/>
  <c r="A8781" i="4"/>
  <c r="A8780" i="4"/>
  <c r="A8779" i="4"/>
  <c r="A8778" i="4"/>
  <c r="A8777" i="4"/>
  <c r="A8776" i="4"/>
  <c r="A8775" i="4"/>
  <c r="A8774" i="4"/>
  <c r="A8773" i="4"/>
  <c r="A8772" i="4"/>
  <c r="A8771" i="4"/>
  <c r="A8770" i="4"/>
  <c r="A8769" i="4"/>
  <c r="A8768" i="4"/>
  <c r="A8767" i="4"/>
  <c r="A8766" i="4"/>
  <c r="A8765" i="4"/>
  <c r="A8764" i="4"/>
  <c r="A8763" i="4"/>
  <c r="A8762" i="4"/>
  <c r="A8761" i="4"/>
  <c r="A8760" i="4"/>
  <c r="A8759" i="4"/>
  <c r="A8758" i="4"/>
  <c r="A8757" i="4"/>
  <c r="A8756" i="4"/>
  <c r="A8755" i="4"/>
  <c r="A8754" i="4"/>
  <c r="A8753" i="4"/>
  <c r="A8752" i="4"/>
  <c r="A8751" i="4"/>
  <c r="A8750" i="4"/>
  <c r="A8749" i="4"/>
  <c r="A8748" i="4"/>
  <c r="A8747" i="4"/>
  <c r="A8746" i="4"/>
  <c r="A8745" i="4"/>
  <c r="A8744" i="4"/>
  <c r="A8743" i="4"/>
  <c r="A8742" i="4"/>
  <c r="A8741" i="4"/>
  <c r="A8740" i="4"/>
  <c r="A8739" i="4"/>
  <c r="A8738" i="4"/>
  <c r="A8737" i="4"/>
  <c r="A8736" i="4"/>
  <c r="A8735" i="4"/>
  <c r="A8734" i="4"/>
  <c r="A8733" i="4"/>
  <c r="A8732" i="4"/>
  <c r="A8731" i="4"/>
  <c r="A8730" i="4"/>
  <c r="A8729" i="4"/>
  <c r="A8728" i="4"/>
  <c r="A8727" i="4"/>
  <c r="A8726" i="4"/>
  <c r="A8725" i="4"/>
  <c r="A8724" i="4"/>
  <c r="A8723" i="4"/>
  <c r="A8722" i="4"/>
  <c r="A8721" i="4"/>
  <c r="A8720" i="4"/>
  <c r="A8719" i="4"/>
  <c r="A8718" i="4"/>
  <c r="A8717" i="4"/>
  <c r="A8716" i="4"/>
  <c r="A8715" i="4"/>
  <c r="A8714" i="4"/>
  <c r="A8713" i="4"/>
  <c r="A8712" i="4"/>
  <c r="A8711" i="4"/>
  <c r="A8710" i="4"/>
  <c r="A8709" i="4"/>
  <c r="A8708" i="4"/>
  <c r="A8707" i="4"/>
  <c r="A8706" i="4"/>
  <c r="A8705" i="4"/>
  <c r="A8704" i="4"/>
  <c r="A8703" i="4"/>
  <c r="A8702" i="4"/>
  <c r="A8701" i="4"/>
  <c r="A8700" i="4"/>
  <c r="A8699" i="4"/>
  <c r="A8698" i="4"/>
  <c r="A8697" i="4"/>
  <c r="A8696" i="4"/>
  <c r="A8695" i="4"/>
  <c r="A8694" i="4"/>
  <c r="A8693" i="4"/>
  <c r="A8692" i="4"/>
  <c r="A8691" i="4"/>
  <c r="A8690" i="4"/>
  <c r="A8689" i="4"/>
  <c r="A8688" i="4"/>
  <c r="A8687" i="4"/>
  <c r="A8686" i="4"/>
  <c r="A8685" i="4"/>
  <c r="A8684" i="4"/>
  <c r="A8683" i="4"/>
  <c r="A8682" i="4"/>
  <c r="A8681" i="4"/>
  <c r="A8680" i="4"/>
  <c r="A8679" i="4"/>
  <c r="A8678" i="4"/>
  <c r="A8677" i="4"/>
  <c r="A8676" i="4"/>
  <c r="A8675" i="4"/>
  <c r="A8674" i="4"/>
  <c r="A8673" i="4"/>
  <c r="A8672" i="4"/>
  <c r="A8671" i="4"/>
  <c r="A8670" i="4"/>
  <c r="A8669" i="4"/>
  <c r="A8668" i="4"/>
  <c r="A8667" i="4"/>
  <c r="A8666" i="4"/>
  <c r="A8665" i="4"/>
  <c r="A8664" i="4"/>
  <c r="A8663" i="4"/>
  <c r="A8662" i="4"/>
  <c r="A8661" i="4"/>
  <c r="A8660" i="4"/>
  <c r="A8659" i="4"/>
  <c r="A8658" i="4"/>
  <c r="A8657" i="4"/>
  <c r="A8656" i="4"/>
  <c r="A8655" i="4"/>
  <c r="A8654" i="4"/>
  <c r="A8653" i="4"/>
  <c r="A8652" i="4"/>
  <c r="A8651" i="4"/>
  <c r="A8650" i="4"/>
  <c r="A8649" i="4"/>
  <c r="A8648" i="4"/>
  <c r="A8647" i="4"/>
  <c r="A8646" i="4"/>
  <c r="A8645" i="4"/>
  <c r="A8644" i="4"/>
  <c r="A8643" i="4"/>
  <c r="A8642" i="4"/>
  <c r="A8641" i="4"/>
  <c r="A8640" i="4"/>
  <c r="A8639" i="4"/>
  <c r="A8638" i="4"/>
  <c r="A8637" i="4"/>
  <c r="A8636" i="4"/>
  <c r="A8635" i="4"/>
  <c r="A8634" i="4"/>
  <c r="A8633" i="4"/>
  <c r="A8632" i="4"/>
  <c r="A8631" i="4"/>
  <c r="A8630" i="4"/>
  <c r="A8629" i="4"/>
  <c r="A8628" i="4"/>
  <c r="A8627" i="4"/>
  <c r="A8626" i="4"/>
  <c r="A8625" i="4"/>
  <c r="A8624" i="4"/>
  <c r="A8623" i="4"/>
  <c r="A8622" i="4"/>
  <c r="A8621" i="4"/>
  <c r="A8620" i="4"/>
  <c r="A8619" i="4"/>
  <c r="A8618" i="4"/>
  <c r="A8617" i="4"/>
  <c r="A8616" i="4"/>
  <c r="A8615" i="4"/>
  <c r="A8614" i="4"/>
  <c r="A8613" i="4"/>
  <c r="A8612" i="4"/>
  <c r="A8611" i="4"/>
  <c r="A8610" i="4"/>
  <c r="A8609" i="4"/>
  <c r="A8608" i="4"/>
  <c r="A8607" i="4"/>
  <c r="A8606" i="4"/>
  <c r="A8605" i="4"/>
  <c r="A8604" i="4"/>
  <c r="A8603" i="4"/>
  <c r="A8602" i="4"/>
  <c r="A8601" i="4"/>
  <c r="A8600" i="4"/>
  <c r="A8599" i="4"/>
  <c r="A8598" i="4"/>
  <c r="A8597" i="4"/>
  <c r="A8596" i="4"/>
  <c r="A8595" i="4"/>
  <c r="A8594" i="4"/>
  <c r="A8593" i="4"/>
  <c r="A8592" i="4"/>
  <c r="A8591" i="4"/>
  <c r="A8590" i="4"/>
  <c r="A8589" i="4"/>
  <c r="A8588" i="4"/>
  <c r="A8587" i="4"/>
  <c r="A8586" i="4"/>
  <c r="A8585" i="4"/>
  <c r="A8584" i="4"/>
  <c r="A8583" i="4"/>
  <c r="A8582" i="4"/>
  <c r="A8581" i="4"/>
  <c r="A8580" i="4"/>
  <c r="A8579" i="4"/>
  <c r="A8578" i="4"/>
  <c r="A8577" i="4"/>
  <c r="A8576" i="4"/>
  <c r="A8575" i="4"/>
  <c r="A8574" i="4"/>
  <c r="A8573" i="4"/>
  <c r="A8572" i="4"/>
  <c r="A8571" i="4"/>
  <c r="A8570" i="4"/>
  <c r="A8569" i="4"/>
  <c r="A8568" i="4"/>
  <c r="A8567" i="4"/>
  <c r="A8566" i="4"/>
  <c r="A8565" i="4"/>
  <c r="A8564" i="4"/>
  <c r="A8563" i="4"/>
  <c r="A8562" i="4"/>
  <c r="A8561" i="4"/>
  <c r="A8560" i="4"/>
  <c r="A8559" i="4"/>
  <c r="A8558" i="4"/>
  <c r="A8557" i="4"/>
  <c r="A8556" i="4"/>
  <c r="A8555" i="4"/>
  <c r="A8554" i="4"/>
  <c r="A8553" i="4"/>
  <c r="A8552" i="4"/>
  <c r="A8551" i="4"/>
  <c r="A8550" i="4"/>
  <c r="A8549" i="4"/>
  <c r="A8548" i="4"/>
  <c r="A8547" i="4"/>
  <c r="A8546" i="4"/>
  <c r="A8545" i="4"/>
  <c r="A8544" i="4"/>
  <c r="A8543" i="4"/>
  <c r="A8542" i="4"/>
  <c r="A8541" i="4"/>
  <c r="A8540" i="4"/>
  <c r="A8539" i="4"/>
  <c r="A8538" i="4"/>
  <c r="A8537" i="4"/>
  <c r="A8536" i="4"/>
  <c r="A8535" i="4"/>
  <c r="A8534" i="4"/>
  <c r="A8533" i="4"/>
  <c r="A8532" i="4"/>
  <c r="A8531" i="4"/>
  <c r="A8530" i="4"/>
  <c r="A8529" i="4"/>
  <c r="A8528" i="4"/>
  <c r="A8527" i="4"/>
  <c r="A8526" i="4"/>
  <c r="A8525" i="4"/>
  <c r="A8524" i="4"/>
  <c r="A8523" i="4"/>
  <c r="A8522" i="4"/>
  <c r="A8521" i="4"/>
  <c r="A8520" i="4"/>
  <c r="A8519" i="4"/>
  <c r="A8518" i="4"/>
  <c r="A8517" i="4"/>
  <c r="A8516" i="4"/>
  <c r="A8515" i="4"/>
  <c r="A8514" i="4"/>
  <c r="A8513" i="4"/>
  <c r="A8512" i="4"/>
  <c r="A8511" i="4"/>
  <c r="A8510" i="4"/>
  <c r="A8509" i="4"/>
  <c r="A8508" i="4"/>
  <c r="A8507" i="4"/>
  <c r="A8506" i="4"/>
  <c r="A8505" i="4"/>
  <c r="A8504" i="4"/>
  <c r="A8503" i="4"/>
  <c r="A8502" i="4"/>
  <c r="A8501" i="4"/>
  <c r="A8500" i="4"/>
  <c r="A8499" i="4"/>
  <c r="A8498" i="4"/>
  <c r="A8497" i="4"/>
  <c r="A8496" i="4"/>
  <c r="A8495" i="4"/>
  <c r="A8494" i="4"/>
  <c r="A8493" i="4"/>
  <c r="A8492" i="4"/>
  <c r="A8491" i="4"/>
  <c r="A8490" i="4"/>
  <c r="A8489" i="4"/>
  <c r="A8488" i="4"/>
  <c r="A8487" i="4"/>
  <c r="A8486" i="4"/>
  <c r="A8485" i="4"/>
  <c r="A8484" i="4"/>
  <c r="A8483" i="4"/>
  <c r="A8482" i="4"/>
  <c r="A8481" i="4"/>
  <c r="A8480" i="4"/>
  <c r="A8479" i="4"/>
  <c r="A8478" i="4"/>
  <c r="A8477" i="4"/>
  <c r="A8476" i="4"/>
  <c r="A8475" i="4"/>
  <c r="A8474" i="4"/>
  <c r="A8473" i="4"/>
  <c r="A8472" i="4"/>
  <c r="A8471" i="4"/>
  <c r="A8470" i="4"/>
  <c r="A8469" i="4"/>
  <c r="A8468" i="4"/>
  <c r="A8467" i="4"/>
  <c r="A8466" i="4"/>
  <c r="A8465" i="4"/>
  <c r="A8464" i="4"/>
  <c r="A8463" i="4"/>
  <c r="A8462" i="4"/>
  <c r="A8461" i="4"/>
  <c r="A8460" i="4"/>
  <c r="A8459" i="4"/>
  <c r="A8458" i="4"/>
  <c r="A8457" i="4"/>
  <c r="A8456" i="4"/>
  <c r="A8455" i="4"/>
  <c r="A8454" i="4"/>
  <c r="A8453" i="4"/>
  <c r="A8452" i="4"/>
  <c r="A8451" i="4"/>
  <c r="A8450" i="4"/>
  <c r="A8449" i="4"/>
  <c r="A8448" i="4"/>
  <c r="A8447" i="4"/>
  <c r="A8446" i="4"/>
  <c r="A8445" i="4"/>
  <c r="A8444" i="4"/>
  <c r="A8443" i="4"/>
  <c r="A8442" i="4"/>
  <c r="A8441" i="4"/>
  <c r="A8440" i="4"/>
  <c r="A8439" i="4"/>
  <c r="A8438" i="4"/>
  <c r="A8437" i="4"/>
  <c r="A8436" i="4"/>
  <c r="A8435" i="4"/>
  <c r="A8434" i="4"/>
  <c r="A8433" i="4"/>
  <c r="A8432" i="4"/>
  <c r="A8431" i="4"/>
  <c r="A8430" i="4"/>
  <c r="A8429" i="4"/>
  <c r="A8428" i="4"/>
  <c r="A8427" i="4"/>
  <c r="A8426" i="4"/>
  <c r="A8425" i="4"/>
  <c r="A8424" i="4"/>
  <c r="A8423" i="4"/>
  <c r="A8422" i="4"/>
  <c r="A8421" i="4"/>
  <c r="A8420" i="4"/>
  <c r="A8419" i="4"/>
  <c r="A8418" i="4"/>
  <c r="A8417" i="4"/>
  <c r="A8416" i="4"/>
  <c r="A8415" i="4"/>
  <c r="A8414" i="4"/>
  <c r="A8413" i="4"/>
  <c r="A8412" i="4"/>
  <c r="A8411" i="4"/>
  <c r="A8410" i="4"/>
  <c r="A8409" i="4"/>
  <c r="A8408" i="4"/>
  <c r="A8407" i="4"/>
  <c r="A8406" i="4"/>
  <c r="A8405" i="4"/>
  <c r="A8404" i="4"/>
  <c r="A8403" i="4"/>
  <c r="A8402" i="4"/>
  <c r="A8401" i="4"/>
  <c r="A8400" i="4"/>
  <c r="A8399" i="4"/>
  <c r="A8398" i="4"/>
  <c r="A8397" i="4"/>
  <c r="A8396" i="4"/>
  <c r="A8395" i="4"/>
  <c r="A8394" i="4"/>
  <c r="A8393" i="4"/>
  <c r="A8392" i="4"/>
  <c r="A8391" i="4"/>
  <c r="A8390" i="4"/>
  <c r="A8389" i="4"/>
  <c r="A8388" i="4"/>
  <c r="A8387" i="4"/>
  <c r="A8386" i="4"/>
  <c r="A8385" i="4"/>
  <c r="A8384" i="4"/>
  <c r="A8383" i="4"/>
  <c r="A8382" i="4"/>
  <c r="A8381" i="4"/>
  <c r="A8380" i="4"/>
  <c r="A8379" i="4"/>
  <c r="A8378" i="4"/>
  <c r="A8377" i="4"/>
  <c r="A8376" i="4"/>
  <c r="A8375" i="4"/>
  <c r="A8374" i="4"/>
  <c r="A8373" i="4"/>
  <c r="A8372" i="4"/>
  <c r="A8371" i="4"/>
  <c r="A8370" i="4"/>
  <c r="A8369" i="4"/>
  <c r="A8368" i="4"/>
  <c r="A8367" i="4"/>
  <c r="A8366" i="4"/>
  <c r="A8365" i="4"/>
  <c r="A8364" i="4"/>
  <c r="A8363" i="4"/>
  <c r="A8362" i="4"/>
  <c r="A8361" i="4"/>
  <c r="A8360" i="4"/>
  <c r="A8359" i="4"/>
  <c r="A8358" i="4"/>
  <c r="A8357" i="4"/>
  <c r="A8356" i="4"/>
  <c r="A8355" i="4"/>
  <c r="A8354" i="4"/>
  <c r="A8353" i="4"/>
  <c r="A8352" i="4"/>
  <c r="A8351" i="4"/>
  <c r="A8350" i="4"/>
  <c r="A8349" i="4"/>
  <c r="A8348" i="4"/>
  <c r="A8347" i="4"/>
  <c r="A8346" i="4"/>
  <c r="A8345" i="4"/>
  <c r="A8344" i="4"/>
  <c r="A8343" i="4"/>
  <c r="A8342" i="4"/>
  <c r="A8341" i="4"/>
  <c r="A8340" i="4"/>
  <c r="A8339" i="4"/>
  <c r="A8338" i="4"/>
  <c r="A8337" i="4"/>
  <c r="A8336" i="4"/>
  <c r="A8335" i="4"/>
  <c r="A8334" i="4"/>
  <c r="A8333" i="4"/>
  <c r="A8332" i="4"/>
  <c r="A8331" i="4"/>
  <c r="A8330" i="4"/>
  <c r="A8329" i="4"/>
  <c r="A8328" i="4"/>
  <c r="A8327" i="4"/>
  <c r="A8326" i="4"/>
  <c r="A8325" i="4"/>
  <c r="A8324" i="4"/>
  <c r="A8323" i="4"/>
  <c r="A8322" i="4"/>
  <c r="A8321" i="4"/>
  <c r="A8320" i="4"/>
  <c r="A8319" i="4"/>
  <c r="A8318" i="4"/>
  <c r="A8317" i="4"/>
  <c r="A8316" i="4"/>
  <c r="A8315" i="4"/>
  <c r="A8314" i="4"/>
  <c r="A8313" i="4"/>
  <c r="A8312" i="4"/>
  <c r="A8311" i="4"/>
  <c r="A8310" i="4"/>
  <c r="A8309" i="4"/>
  <c r="A8308" i="4"/>
  <c r="A8307" i="4"/>
  <c r="A8306" i="4"/>
  <c r="A8305" i="4"/>
  <c r="A8304" i="4"/>
  <c r="A8303" i="4"/>
  <c r="A8302" i="4"/>
  <c r="A8301" i="4"/>
  <c r="A8300" i="4"/>
  <c r="A8299" i="4"/>
  <c r="A8298" i="4"/>
  <c r="A8297" i="4"/>
  <c r="A8296" i="4"/>
  <c r="A8295" i="4"/>
  <c r="A8294" i="4"/>
  <c r="A8293" i="4"/>
  <c r="A8292" i="4"/>
  <c r="A8291" i="4"/>
  <c r="A8290" i="4"/>
  <c r="A8289" i="4"/>
  <c r="A8288" i="4"/>
  <c r="A8287" i="4"/>
  <c r="A8286" i="4"/>
  <c r="A8285" i="4"/>
  <c r="A8284" i="4"/>
  <c r="A8283" i="4"/>
  <c r="A8282" i="4"/>
  <c r="A8281" i="4"/>
  <c r="A8280" i="4"/>
  <c r="A8279" i="4"/>
  <c r="A8278" i="4"/>
  <c r="A8277" i="4"/>
  <c r="A8276" i="4"/>
  <c r="A8275" i="4"/>
  <c r="A8274" i="4"/>
  <c r="A8273" i="4"/>
  <c r="A8272" i="4"/>
  <c r="A8271" i="4"/>
  <c r="A8270" i="4"/>
  <c r="A8269" i="4"/>
  <c r="A8268" i="4"/>
  <c r="A8267" i="4"/>
  <c r="A8266" i="4"/>
  <c r="A8265" i="4"/>
  <c r="A8264" i="4"/>
  <c r="A8263" i="4"/>
  <c r="A8262" i="4"/>
  <c r="A8261" i="4"/>
  <c r="A8260" i="4"/>
  <c r="A8259" i="4"/>
  <c r="A8258" i="4"/>
  <c r="A8257" i="4"/>
  <c r="A8256" i="4"/>
  <c r="A8255" i="4"/>
  <c r="A8254" i="4"/>
  <c r="A8253" i="4"/>
  <c r="A8252" i="4"/>
  <c r="A8251" i="4"/>
  <c r="A8250" i="4"/>
  <c r="A8249" i="4"/>
  <c r="A8248" i="4"/>
  <c r="A8247" i="4"/>
  <c r="A8246" i="4"/>
  <c r="A8245" i="4"/>
  <c r="A8244" i="4"/>
  <c r="A8243" i="4"/>
  <c r="A8242" i="4"/>
  <c r="A8241" i="4"/>
  <c r="A8240" i="4"/>
  <c r="A8239" i="4"/>
  <c r="A8238" i="4"/>
  <c r="A8237" i="4"/>
  <c r="A8236" i="4"/>
  <c r="A8235" i="4"/>
  <c r="A8234" i="4"/>
  <c r="A8233" i="4"/>
  <c r="A8232" i="4"/>
  <c r="A8231" i="4"/>
  <c r="A8230" i="4"/>
  <c r="A8229" i="4"/>
  <c r="A8228" i="4"/>
  <c r="A8227" i="4"/>
  <c r="A8226" i="4"/>
  <c r="A8225" i="4"/>
  <c r="A8224" i="4"/>
  <c r="A8223" i="4"/>
  <c r="A8222" i="4"/>
  <c r="A8221" i="4"/>
  <c r="A8220" i="4"/>
  <c r="A8219" i="4"/>
  <c r="A8218" i="4"/>
  <c r="A8217" i="4"/>
  <c r="A8216" i="4"/>
  <c r="A8215" i="4"/>
  <c r="A8214" i="4"/>
  <c r="A8213" i="4"/>
  <c r="A8212" i="4"/>
  <c r="A8211" i="4"/>
  <c r="A8210" i="4"/>
  <c r="A8209" i="4"/>
  <c r="A8208" i="4"/>
  <c r="A8207" i="4"/>
  <c r="A8206" i="4"/>
  <c r="A8205" i="4"/>
  <c r="A8204" i="4"/>
  <c r="A8203" i="4"/>
  <c r="A8202" i="4"/>
  <c r="A8201" i="4"/>
  <c r="A8200" i="4"/>
  <c r="A8199" i="4"/>
  <c r="A8198" i="4"/>
  <c r="A8197" i="4"/>
  <c r="A8196" i="4"/>
  <c r="A8195" i="4"/>
  <c r="A8194" i="4"/>
  <c r="A8193" i="4"/>
  <c r="A8192" i="4"/>
  <c r="A8191" i="4"/>
  <c r="A8190" i="4"/>
  <c r="A8189" i="4"/>
  <c r="A8188" i="4"/>
  <c r="A8187" i="4"/>
  <c r="A8186" i="4"/>
  <c r="A8185" i="4"/>
  <c r="A8184" i="4"/>
  <c r="A8183" i="4"/>
  <c r="A8182" i="4"/>
  <c r="A8181" i="4"/>
  <c r="A8180" i="4"/>
  <c r="A8179" i="4"/>
  <c r="A8178" i="4"/>
  <c r="A8177" i="4"/>
  <c r="A8176" i="4"/>
  <c r="A8175" i="4"/>
  <c r="A8174" i="4"/>
  <c r="A8173" i="4"/>
  <c r="A8172" i="4"/>
  <c r="A8171" i="4"/>
  <c r="A8170" i="4"/>
  <c r="A8169" i="4"/>
  <c r="A8168" i="4"/>
  <c r="A8167" i="4"/>
  <c r="A8166" i="4"/>
  <c r="A8165" i="4"/>
  <c r="A8164" i="4"/>
  <c r="A8163" i="4"/>
  <c r="A8162" i="4"/>
  <c r="A8161" i="4"/>
  <c r="A8160" i="4"/>
  <c r="A8159" i="4"/>
  <c r="A8158" i="4"/>
  <c r="A8157" i="4"/>
  <c r="A8156" i="4"/>
  <c r="A8155" i="4"/>
  <c r="A8154" i="4"/>
  <c r="A8153" i="4"/>
  <c r="A8152" i="4"/>
  <c r="A8151" i="4"/>
  <c r="A8150" i="4"/>
  <c r="A8149" i="4"/>
  <c r="A8148" i="4"/>
  <c r="A8147" i="4"/>
  <c r="A8146" i="4"/>
  <c r="A8145" i="4"/>
  <c r="A8144" i="4"/>
  <c r="A8143" i="4"/>
  <c r="A8142" i="4"/>
  <c r="A8141" i="4"/>
  <c r="A8140" i="4"/>
  <c r="A8139" i="4"/>
  <c r="A8138" i="4"/>
  <c r="A8137" i="4"/>
  <c r="A8136" i="4"/>
  <c r="A8135" i="4"/>
  <c r="A8134" i="4"/>
  <c r="A8133" i="4"/>
  <c r="A8132" i="4"/>
  <c r="A8131" i="4"/>
  <c r="A8130" i="4"/>
  <c r="A8129" i="4"/>
  <c r="A8128" i="4"/>
  <c r="A8127" i="4"/>
  <c r="A8126" i="4"/>
  <c r="A8125" i="4"/>
  <c r="A8124" i="4"/>
  <c r="A8123" i="4"/>
  <c r="A8122" i="4"/>
  <c r="A8121" i="4"/>
  <c r="A8120" i="4"/>
  <c r="A8119" i="4"/>
  <c r="A8118" i="4"/>
  <c r="A8117" i="4"/>
  <c r="A8116" i="4"/>
  <c r="A8115" i="4"/>
  <c r="A8114" i="4"/>
  <c r="A8113" i="4"/>
  <c r="A8112" i="4"/>
  <c r="A8111" i="4"/>
  <c r="A8110" i="4"/>
  <c r="A8109" i="4"/>
  <c r="A8108" i="4"/>
  <c r="A8107" i="4"/>
  <c r="A8106" i="4"/>
  <c r="A8105" i="4"/>
  <c r="A8104" i="4"/>
  <c r="A8103" i="4"/>
  <c r="A8102" i="4"/>
  <c r="A8101" i="4"/>
  <c r="A8100" i="4"/>
  <c r="A8099" i="4"/>
  <c r="A8098" i="4"/>
  <c r="A8097" i="4"/>
  <c r="A8096" i="4"/>
  <c r="A8095" i="4"/>
  <c r="A8094" i="4"/>
  <c r="A8093" i="4"/>
  <c r="A8092" i="4"/>
  <c r="A8091" i="4"/>
  <c r="A8090" i="4"/>
  <c r="A8089" i="4"/>
  <c r="A8088" i="4"/>
  <c r="A8087" i="4"/>
  <c r="A8086" i="4"/>
  <c r="A8085" i="4"/>
  <c r="A8084" i="4"/>
  <c r="A8083" i="4"/>
  <c r="A8082" i="4"/>
  <c r="A8081" i="4"/>
  <c r="A8080" i="4"/>
  <c r="A8079" i="4"/>
  <c r="A8078" i="4"/>
  <c r="A8077" i="4"/>
  <c r="A8076" i="4"/>
  <c r="A8075" i="4"/>
  <c r="A8074" i="4"/>
  <c r="A8073" i="4"/>
  <c r="A8072" i="4"/>
  <c r="A8071" i="4"/>
  <c r="A8070" i="4"/>
  <c r="A8069" i="4"/>
  <c r="A8068" i="4"/>
  <c r="A8067" i="4"/>
  <c r="A8066" i="4"/>
  <c r="A8065" i="4"/>
  <c r="A8064" i="4"/>
  <c r="A8063" i="4"/>
  <c r="A8062" i="4"/>
  <c r="A8061" i="4"/>
  <c r="A8060" i="4"/>
  <c r="A8059" i="4"/>
  <c r="A8058" i="4"/>
  <c r="A8057" i="4"/>
  <c r="A8056" i="4"/>
  <c r="A8055" i="4"/>
  <c r="A8054" i="4"/>
  <c r="A8053" i="4"/>
  <c r="A8052" i="4"/>
  <c r="A8051" i="4"/>
  <c r="A8050" i="4"/>
  <c r="A8049" i="4"/>
  <c r="A8048" i="4"/>
  <c r="A8047" i="4"/>
  <c r="A8046" i="4"/>
  <c r="A8045" i="4"/>
  <c r="A8044" i="4"/>
  <c r="A8043" i="4"/>
  <c r="A8042" i="4"/>
  <c r="A8041" i="4"/>
  <c r="A8040" i="4"/>
  <c r="A8039" i="4"/>
  <c r="A8038" i="4"/>
  <c r="A8037" i="4"/>
  <c r="A8036" i="4"/>
  <c r="A8035" i="4"/>
  <c r="A8034" i="4"/>
  <c r="A8033" i="4"/>
  <c r="A8032" i="4"/>
  <c r="A8031" i="4"/>
  <c r="A8030" i="4"/>
  <c r="A8029" i="4"/>
  <c r="A8028" i="4"/>
  <c r="A8027" i="4"/>
  <c r="A8026" i="4"/>
  <c r="A8025" i="4"/>
  <c r="A8024" i="4"/>
  <c r="A8023" i="4"/>
  <c r="A8022" i="4"/>
  <c r="A8021" i="4"/>
  <c r="A8020" i="4"/>
  <c r="A8019" i="4"/>
  <c r="A8018" i="4"/>
  <c r="A8017" i="4"/>
  <c r="A8016" i="4"/>
  <c r="A8015" i="4"/>
  <c r="A8014" i="4"/>
  <c r="A8013" i="4"/>
  <c r="A8012" i="4"/>
  <c r="A8011" i="4"/>
  <c r="A8010" i="4"/>
  <c r="A8009" i="4"/>
  <c r="A8008" i="4"/>
  <c r="A8007" i="4"/>
  <c r="A8006" i="4"/>
  <c r="A8005" i="4"/>
  <c r="A8004" i="4"/>
  <c r="A8003" i="4"/>
  <c r="A8002" i="4"/>
  <c r="A8001" i="4"/>
  <c r="A8000" i="4"/>
  <c r="A7999" i="4"/>
  <c r="A7998" i="4"/>
  <c r="A7997" i="4"/>
  <c r="A7996" i="4"/>
  <c r="A7995" i="4"/>
  <c r="A7994" i="4"/>
  <c r="A7993" i="4"/>
  <c r="A7992" i="4"/>
  <c r="A7991" i="4"/>
  <c r="A7990" i="4"/>
  <c r="A7989" i="4"/>
  <c r="A7988" i="4"/>
  <c r="A7987" i="4"/>
  <c r="A7986" i="4"/>
  <c r="A7985" i="4"/>
  <c r="A7984" i="4"/>
  <c r="A7983" i="4"/>
  <c r="A7982" i="4"/>
  <c r="A7981" i="4"/>
  <c r="A7980" i="4"/>
  <c r="A7979" i="4"/>
  <c r="A7978" i="4"/>
  <c r="A7977" i="4"/>
  <c r="A7976" i="4"/>
  <c r="A7975" i="4"/>
  <c r="A7974" i="4"/>
  <c r="A7973" i="4"/>
  <c r="A7972" i="4"/>
  <c r="A7971" i="4"/>
  <c r="A7970" i="4"/>
  <c r="A7969" i="4"/>
  <c r="A7968" i="4"/>
  <c r="A7967" i="4"/>
  <c r="A7966" i="4"/>
  <c r="A7965" i="4"/>
  <c r="A7964" i="4"/>
  <c r="A7963" i="4"/>
  <c r="A7962" i="4"/>
  <c r="A7961" i="4"/>
  <c r="A7960" i="4"/>
  <c r="A7959" i="4"/>
  <c r="A7958" i="4"/>
  <c r="A7957" i="4"/>
  <c r="A7956" i="4"/>
  <c r="A7955" i="4"/>
  <c r="A7954" i="4"/>
  <c r="A7953" i="4"/>
  <c r="A7952" i="4"/>
  <c r="A7951" i="4"/>
  <c r="A7950" i="4"/>
  <c r="A7949" i="4"/>
  <c r="A7948" i="4"/>
  <c r="A7947" i="4"/>
  <c r="A7946" i="4"/>
  <c r="A7945" i="4"/>
  <c r="A7944" i="4"/>
  <c r="A7943" i="4"/>
  <c r="A7942" i="4"/>
  <c r="A7941" i="4"/>
  <c r="A7940" i="4"/>
  <c r="A7939" i="4"/>
  <c r="A7938" i="4"/>
  <c r="A7937" i="4"/>
  <c r="A7936" i="4"/>
  <c r="A7935" i="4"/>
  <c r="A7934" i="4"/>
  <c r="A7933" i="4"/>
  <c r="A7932" i="4"/>
  <c r="A7931" i="4"/>
  <c r="A7930" i="4"/>
  <c r="A7929" i="4"/>
  <c r="A7928" i="4"/>
  <c r="A7927" i="4"/>
  <c r="A7926" i="4"/>
  <c r="A7925" i="4"/>
  <c r="A7924" i="4"/>
  <c r="A7923" i="4"/>
  <c r="A7922" i="4"/>
  <c r="A7921" i="4"/>
  <c r="A7920" i="4"/>
  <c r="A7919" i="4"/>
  <c r="A7918" i="4"/>
  <c r="A7917" i="4"/>
  <c r="A7916" i="4"/>
  <c r="A7915" i="4"/>
  <c r="A7914" i="4"/>
  <c r="A7913" i="4"/>
  <c r="A7912" i="4"/>
  <c r="A7911" i="4"/>
  <c r="A7910" i="4"/>
  <c r="A7909" i="4"/>
  <c r="A7908" i="4"/>
  <c r="A7907" i="4"/>
  <c r="A7906" i="4"/>
  <c r="A7905" i="4"/>
  <c r="A7904" i="4"/>
  <c r="A7903" i="4"/>
  <c r="A7902" i="4"/>
  <c r="A7901" i="4"/>
  <c r="A7900" i="4"/>
  <c r="A7899" i="4"/>
  <c r="A7898" i="4"/>
  <c r="A7897" i="4"/>
  <c r="A7896" i="4"/>
  <c r="A7895" i="4"/>
  <c r="A7894" i="4"/>
  <c r="A7893" i="4"/>
  <c r="A7892" i="4"/>
  <c r="A7891" i="4"/>
  <c r="A7890" i="4"/>
  <c r="A7889" i="4"/>
  <c r="A7888" i="4"/>
  <c r="A7887" i="4"/>
  <c r="A7886" i="4"/>
  <c r="A7885" i="4"/>
  <c r="A7884" i="4"/>
  <c r="A7883" i="4"/>
  <c r="A7882" i="4"/>
  <c r="A7881" i="4"/>
  <c r="A7880" i="4"/>
  <c r="A7879" i="4"/>
  <c r="A7878" i="4"/>
  <c r="A7877" i="4"/>
  <c r="A7876" i="4"/>
  <c r="A7875" i="4"/>
  <c r="A7874" i="4"/>
  <c r="A7873" i="4"/>
  <c r="A7872" i="4"/>
  <c r="A7871" i="4"/>
  <c r="A7870" i="4"/>
  <c r="A7869" i="4"/>
  <c r="A7868" i="4"/>
  <c r="A7867" i="4"/>
  <c r="A7866" i="4"/>
  <c r="A7865" i="4"/>
  <c r="A7864" i="4"/>
  <c r="A7863" i="4"/>
  <c r="A7862" i="4"/>
  <c r="A7861" i="4"/>
  <c r="A7860" i="4"/>
  <c r="A7859" i="4"/>
  <c r="A7858" i="4"/>
  <c r="A7857" i="4"/>
  <c r="A7856" i="4"/>
  <c r="A7855" i="4"/>
  <c r="A7854" i="4"/>
  <c r="A7853" i="4"/>
  <c r="A7852" i="4"/>
  <c r="A7851" i="4"/>
  <c r="A7850" i="4"/>
  <c r="A7849" i="4"/>
  <c r="A7848" i="4"/>
  <c r="A7847" i="4"/>
  <c r="A7846" i="4"/>
  <c r="A7845" i="4"/>
  <c r="A7844" i="4"/>
  <c r="A7843" i="4"/>
  <c r="A7842" i="4"/>
  <c r="A7841" i="4"/>
  <c r="A7840" i="4"/>
  <c r="A7839" i="4"/>
  <c r="A7838" i="4"/>
  <c r="A7837" i="4"/>
  <c r="A7836" i="4"/>
  <c r="A7835" i="4"/>
  <c r="A7834" i="4"/>
  <c r="A7833" i="4"/>
  <c r="A7832" i="4"/>
  <c r="A7831" i="4"/>
  <c r="A7830" i="4"/>
  <c r="A7829" i="4"/>
  <c r="A7828" i="4"/>
  <c r="A7827" i="4"/>
  <c r="A7826" i="4"/>
  <c r="A7825" i="4"/>
  <c r="A7824" i="4"/>
  <c r="A7823" i="4"/>
  <c r="A7822" i="4"/>
  <c r="A7821" i="4"/>
  <c r="A7820" i="4"/>
  <c r="A7819" i="4"/>
  <c r="A7818" i="4"/>
  <c r="A7817" i="4"/>
  <c r="A7816" i="4"/>
  <c r="A7815" i="4"/>
  <c r="A7814" i="4"/>
  <c r="A7813" i="4"/>
  <c r="A7812" i="4"/>
  <c r="A7811" i="4"/>
  <c r="A7810" i="4"/>
  <c r="A7809" i="4"/>
  <c r="A7808" i="4"/>
  <c r="A7807" i="4"/>
  <c r="A7806" i="4"/>
  <c r="A7805" i="4"/>
  <c r="A7804" i="4"/>
  <c r="A7803" i="4"/>
  <c r="A7802" i="4"/>
  <c r="A7801" i="4"/>
  <c r="A7800" i="4"/>
  <c r="A7799" i="4"/>
  <c r="A7798" i="4"/>
  <c r="A7797" i="4"/>
  <c r="A7796" i="4"/>
  <c r="A7795" i="4"/>
  <c r="A7794" i="4"/>
  <c r="A7793" i="4"/>
  <c r="A7792" i="4"/>
  <c r="A7791" i="4"/>
  <c r="A7790" i="4"/>
  <c r="A7789" i="4"/>
  <c r="A7788" i="4"/>
  <c r="A7787" i="4"/>
  <c r="A7786" i="4"/>
  <c r="A7785" i="4"/>
  <c r="A7784" i="4"/>
  <c r="A7783" i="4"/>
  <c r="A7782" i="4"/>
  <c r="A7781" i="4"/>
  <c r="A7780" i="4"/>
  <c r="A7779" i="4"/>
  <c r="A7778" i="4"/>
  <c r="A7777" i="4"/>
  <c r="A7776" i="4"/>
  <c r="A7775" i="4"/>
  <c r="A7774" i="4"/>
  <c r="A7773" i="4"/>
  <c r="A7772" i="4"/>
  <c r="A7771" i="4"/>
  <c r="A7770" i="4"/>
  <c r="A7769" i="4"/>
  <c r="A7768" i="4"/>
  <c r="A7767" i="4"/>
  <c r="A7766" i="4"/>
  <c r="A7765" i="4"/>
  <c r="A7764" i="4"/>
  <c r="A7763" i="4"/>
  <c r="A7762" i="4"/>
  <c r="A7761" i="4"/>
  <c r="A7760" i="4"/>
  <c r="A7759" i="4"/>
  <c r="A7758" i="4"/>
  <c r="A7757" i="4"/>
  <c r="A7756" i="4"/>
  <c r="A7755" i="4"/>
  <c r="A7754" i="4"/>
  <c r="A7753" i="4"/>
  <c r="A7752" i="4"/>
  <c r="A7751" i="4"/>
  <c r="A7750" i="4"/>
  <c r="A7749" i="4"/>
  <c r="A7748" i="4"/>
  <c r="A7747" i="4"/>
  <c r="A7746" i="4"/>
  <c r="A7745" i="4"/>
  <c r="A7744" i="4"/>
  <c r="A7743" i="4"/>
  <c r="A7742" i="4"/>
  <c r="A7741" i="4"/>
  <c r="A7740" i="4"/>
  <c r="A7739" i="4"/>
  <c r="A7738" i="4"/>
  <c r="A7737" i="4"/>
  <c r="A7736" i="4"/>
  <c r="A7735" i="4"/>
  <c r="A7734" i="4"/>
  <c r="A7733" i="4"/>
  <c r="A7732" i="4"/>
  <c r="A7731" i="4"/>
  <c r="A7730" i="4"/>
  <c r="A7729" i="4"/>
  <c r="A7728" i="4"/>
  <c r="A7727" i="4"/>
  <c r="A7726" i="4"/>
  <c r="A7725" i="4"/>
  <c r="A7724" i="4"/>
  <c r="A7723" i="4"/>
  <c r="A7722" i="4"/>
  <c r="A7721" i="4"/>
  <c r="A7720" i="4"/>
  <c r="A7719" i="4"/>
  <c r="A7718" i="4"/>
  <c r="A7717" i="4"/>
  <c r="A7716" i="4"/>
  <c r="A7715" i="4"/>
  <c r="A7714" i="4"/>
  <c r="A7713" i="4"/>
  <c r="A7712" i="4"/>
  <c r="A7711" i="4"/>
  <c r="A7710" i="4"/>
  <c r="A7709" i="4"/>
  <c r="A7708" i="4"/>
  <c r="A7707" i="4"/>
  <c r="A7706" i="4"/>
  <c r="A7705" i="4"/>
  <c r="A7704" i="4"/>
  <c r="A7703" i="4"/>
  <c r="A7702" i="4"/>
  <c r="A7701" i="4"/>
  <c r="A7700" i="4"/>
  <c r="A7699" i="4"/>
  <c r="A7698" i="4"/>
  <c r="A7697" i="4"/>
  <c r="A7696" i="4"/>
  <c r="A7695" i="4"/>
  <c r="A7694" i="4"/>
  <c r="A7693" i="4"/>
  <c r="A7692" i="4"/>
  <c r="A7691" i="4"/>
  <c r="A7690" i="4"/>
  <c r="A7689" i="4"/>
  <c r="A7688" i="4"/>
  <c r="A7687" i="4"/>
  <c r="A7686" i="4"/>
  <c r="A7685" i="4"/>
  <c r="A7684" i="4"/>
  <c r="A7683" i="4"/>
  <c r="A7682" i="4"/>
  <c r="A7681" i="4"/>
  <c r="A7680" i="4"/>
  <c r="A7679" i="4"/>
  <c r="A7678" i="4"/>
  <c r="A7677" i="4"/>
  <c r="A7676" i="4"/>
  <c r="A7675" i="4"/>
  <c r="A7674" i="4"/>
  <c r="A7673" i="4"/>
  <c r="A7672" i="4"/>
  <c r="A7671" i="4"/>
  <c r="A7670" i="4"/>
  <c r="A7669" i="4"/>
  <c r="A7668" i="4"/>
  <c r="A7667" i="4"/>
  <c r="A7666" i="4"/>
  <c r="A7665" i="4"/>
  <c r="A7664" i="4"/>
  <c r="A7663" i="4"/>
  <c r="A7662" i="4"/>
  <c r="A7661" i="4"/>
  <c r="A7660" i="4"/>
  <c r="A7659" i="4"/>
  <c r="A7658" i="4"/>
  <c r="A7657" i="4"/>
  <c r="A7656" i="4"/>
  <c r="A7655" i="4"/>
  <c r="A7654" i="4"/>
  <c r="A7653" i="4"/>
  <c r="A7652" i="4"/>
  <c r="A7651" i="4"/>
  <c r="A7650" i="4"/>
  <c r="A7649" i="4"/>
  <c r="A7648" i="4"/>
  <c r="A7647" i="4"/>
  <c r="A7646" i="4"/>
  <c r="A7645" i="4"/>
  <c r="A7644" i="4"/>
  <c r="A7643" i="4"/>
  <c r="A7642" i="4"/>
  <c r="A7641" i="4"/>
  <c r="A7640" i="4"/>
  <c r="A7639" i="4"/>
  <c r="A7638" i="4"/>
  <c r="A7637" i="4"/>
  <c r="A7636" i="4"/>
  <c r="A7635" i="4"/>
  <c r="A7634" i="4"/>
  <c r="A7633" i="4"/>
  <c r="A7632" i="4"/>
  <c r="A7631" i="4"/>
  <c r="A7630" i="4"/>
  <c r="A7629" i="4"/>
  <c r="A7628" i="4"/>
  <c r="A7627" i="4"/>
  <c r="A7626" i="4"/>
  <c r="A7625" i="4"/>
  <c r="A7624" i="4"/>
  <c r="A7623" i="4"/>
  <c r="A7622" i="4"/>
  <c r="A7621" i="4"/>
  <c r="A7620" i="4"/>
  <c r="A7619" i="4"/>
  <c r="A7618" i="4"/>
  <c r="A7617" i="4"/>
  <c r="A7616" i="4"/>
  <c r="A7615" i="4"/>
  <c r="A7614" i="4"/>
  <c r="A7613" i="4"/>
  <c r="A7612" i="4"/>
  <c r="A7611" i="4"/>
  <c r="A7610" i="4"/>
  <c r="A7609" i="4"/>
  <c r="A7608" i="4"/>
  <c r="A7607" i="4"/>
  <c r="A7606" i="4"/>
  <c r="A7605" i="4"/>
  <c r="A7604" i="4"/>
  <c r="A7603" i="4"/>
  <c r="A7602" i="4"/>
  <c r="A7601" i="4"/>
  <c r="A7600" i="4"/>
  <c r="A7599" i="4"/>
  <c r="A7598" i="4"/>
  <c r="A7597" i="4"/>
  <c r="A7596" i="4"/>
  <c r="A7595" i="4"/>
  <c r="A7594" i="4"/>
  <c r="A7593" i="4"/>
  <c r="A7592" i="4"/>
  <c r="A7591" i="4"/>
  <c r="A7590" i="4"/>
  <c r="A7589" i="4"/>
  <c r="A7588" i="4"/>
  <c r="A7587" i="4"/>
  <c r="A7586" i="4"/>
  <c r="A7585" i="4"/>
  <c r="A7584" i="4"/>
  <c r="A7583" i="4"/>
  <c r="A7582" i="4"/>
  <c r="A7581" i="4"/>
  <c r="A7580" i="4"/>
  <c r="A7579" i="4"/>
  <c r="A7578" i="4"/>
  <c r="A7577" i="4"/>
  <c r="A7576" i="4"/>
  <c r="A7575" i="4"/>
  <c r="A7574" i="4"/>
  <c r="A7573" i="4"/>
  <c r="A7572" i="4"/>
  <c r="A7571" i="4"/>
  <c r="A7570" i="4"/>
  <c r="A7569" i="4"/>
  <c r="A7568" i="4"/>
  <c r="A7567" i="4"/>
  <c r="A7566" i="4"/>
  <c r="A7565" i="4"/>
  <c r="A7564" i="4"/>
  <c r="A7563" i="4"/>
  <c r="A7562" i="4"/>
  <c r="A7561" i="4"/>
  <c r="A7560" i="4"/>
  <c r="A7559" i="4"/>
  <c r="A7558" i="4"/>
  <c r="A7557" i="4"/>
  <c r="A7556" i="4"/>
  <c r="A7555" i="4"/>
  <c r="A7554" i="4"/>
  <c r="A7553" i="4"/>
  <c r="A7552" i="4"/>
  <c r="A7551" i="4"/>
  <c r="A7550" i="4"/>
  <c r="A7549" i="4"/>
  <c r="A7548" i="4"/>
  <c r="A7547" i="4"/>
  <c r="A7546" i="4"/>
  <c r="A7545" i="4"/>
  <c r="A7544" i="4"/>
  <c r="A7543" i="4"/>
  <c r="A7542" i="4"/>
  <c r="A7541" i="4"/>
  <c r="A7540" i="4"/>
  <c r="A7539" i="4"/>
  <c r="A7538" i="4"/>
  <c r="A7537" i="4"/>
  <c r="A7536" i="4"/>
  <c r="A7535" i="4"/>
  <c r="A7534" i="4"/>
  <c r="A7533" i="4"/>
  <c r="A7532" i="4"/>
  <c r="A7531" i="4"/>
  <c r="A7530" i="4"/>
  <c r="A7529" i="4"/>
  <c r="A7528" i="4"/>
  <c r="A7527" i="4"/>
  <c r="A7526" i="4"/>
  <c r="A7525" i="4"/>
  <c r="A7524" i="4"/>
  <c r="A7523" i="4"/>
  <c r="A7522" i="4"/>
  <c r="A7521" i="4"/>
  <c r="A7520" i="4"/>
  <c r="A7519" i="4"/>
  <c r="A7518" i="4"/>
  <c r="A7517" i="4"/>
  <c r="A7516" i="4"/>
  <c r="A7515" i="4"/>
  <c r="A7514" i="4"/>
  <c r="A7513" i="4"/>
  <c r="A7512" i="4"/>
  <c r="A7511" i="4"/>
  <c r="A7510" i="4"/>
  <c r="A7509" i="4"/>
  <c r="A7508" i="4"/>
  <c r="A7507" i="4"/>
  <c r="A7506" i="4"/>
  <c r="A7505" i="4"/>
  <c r="A7504" i="4"/>
  <c r="A7503" i="4"/>
  <c r="A7502" i="4"/>
  <c r="A7501" i="4"/>
  <c r="A7500" i="4"/>
  <c r="A7499" i="4"/>
  <c r="A7498" i="4"/>
  <c r="A7497" i="4"/>
  <c r="A7496" i="4"/>
  <c r="A7495" i="4"/>
  <c r="A7494" i="4"/>
  <c r="A7493" i="4"/>
  <c r="A7492" i="4"/>
  <c r="A7491" i="4"/>
  <c r="A7490" i="4"/>
  <c r="A7489" i="4"/>
  <c r="A7488" i="4"/>
  <c r="A7487" i="4"/>
  <c r="A7486" i="4"/>
  <c r="A7485" i="4"/>
  <c r="A7484" i="4"/>
  <c r="A7483" i="4"/>
  <c r="A7482" i="4"/>
  <c r="A7481" i="4"/>
  <c r="A7480" i="4"/>
  <c r="A7479" i="4"/>
  <c r="A7478" i="4"/>
  <c r="A7477" i="4"/>
  <c r="A7476" i="4"/>
  <c r="A7475" i="4"/>
  <c r="A7474" i="4"/>
  <c r="A7473" i="4"/>
  <c r="A7472" i="4"/>
  <c r="A7471" i="4"/>
  <c r="A7470" i="4"/>
  <c r="A7469" i="4"/>
  <c r="A7468" i="4"/>
  <c r="A7467" i="4"/>
  <c r="A7466" i="4"/>
  <c r="A7465" i="4"/>
  <c r="A7464" i="4"/>
  <c r="A7463" i="4"/>
  <c r="A7462" i="4"/>
  <c r="A7461" i="4"/>
  <c r="A7460" i="4"/>
  <c r="A7459" i="4"/>
  <c r="A7458" i="4"/>
  <c r="A7457" i="4"/>
  <c r="A7456" i="4"/>
  <c r="A7455" i="4"/>
  <c r="A7454" i="4"/>
  <c r="A7453" i="4"/>
  <c r="A7452" i="4"/>
  <c r="A7451" i="4"/>
  <c r="A7450" i="4"/>
  <c r="A7449" i="4"/>
  <c r="A7448" i="4"/>
  <c r="A7447" i="4"/>
  <c r="A7446" i="4"/>
  <c r="A7445" i="4"/>
  <c r="A7444" i="4"/>
  <c r="A7443" i="4"/>
  <c r="A7442" i="4"/>
  <c r="A7441" i="4"/>
  <c r="A7440" i="4"/>
  <c r="A7439" i="4"/>
  <c r="A7438" i="4"/>
  <c r="A7437" i="4"/>
  <c r="A7436" i="4"/>
  <c r="A7435" i="4"/>
  <c r="A7434" i="4"/>
  <c r="A7433" i="4"/>
  <c r="A7432" i="4"/>
  <c r="A7431" i="4"/>
  <c r="A7430" i="4"/>
  <c r="A7429" i="4"/>
  <c r="A7428" i="4"/>
  <c r="A7427" i="4"/>
  <c r="A7426" i="4"/>
  <c r="A7425" i="4"/>
  <c r="A7424" i="4"/>
  <c r="A7423" i="4"/>
  <c r="A7422" i="4"/>
  <c r="A7421" i="4"/>
  <c r="A7420" i="4"/>
  <c r="A7419" i="4"/>
  <c r="A7418" i="4"/>
  <c r="A7417" i="4"/>
  <c r="A7416" i="4"/>
  <c r="A7415" i="4"/>
  <c r="A7414" i="4"/>
  <c r="A7413" i="4"/>
  <c r="A7412" i="4"/>
  <c r="A7411" i="4"/>
  <c r="A7410" i="4"/>
  <c r="A7409" i="4"/>
  <c r="A7408" i="4"/>
  <c r="A7407" i="4"/>
  <c r="A7406" i="4"/>
  <c r="A7405" i="4"/>
  <c r="A7404" i="4"/>
  <c r="A7403" i="4"/>
  <c r="A7402" i="4"/>
  <c r="A7401" i="4"/>
  <c r="A7400" i="4"/>
  <c r="A7399" i="4"/>
  <c r="A7398" i="4"/>
  <c r="A7397" i="4"/>
  <c r="A7396" i="4"/>
  <c r="A7395" i="4"/>
  <c r="A7394" i="4"/>
  <c r="A7393" i="4"/>
  <c r="A7392" i="4"/>
  <c r="A7391" i="4"/>
  <c r="A7390" i="4"/>
  <c r="A7389" i="4"/>
  <c r="A7388" i="4"/>
  <c r="A7387" i="4"/>
  <c r="A7386" i="4"/>
  <c r="A7385" i="4"/>
  <c r="A7384" i="4"/>
  <c r="A7383" i="4"/>
  <c r="A7382" i="4"/>
  <c r="A7381" i="4"/>
  <c r="A7380" i="4"/>
  <c r="A7379" i="4"/>
  <c r="A7378" i="4"/>
  <c r="A7377" i="4"/>
  <c r="A7376" i="4"/>
  <c r="A7375" i="4"/>
  <c r="A7374" i="4"/>
  <c r="A7373" i="4"/>
  <c r="A7372" i="4"/>
  <c r="A7371" i="4"/>
  <c r="A7370" i="4"/>
  <c r="A7369" i="4"/>
  <c r="A7368" i="4"/>
  <c r="A7367" i="4"/>
  <c r="A7366" i="4"/>
  <c r="A7365" i="4"/>
  <c r="A7364" i="4"/>
  <c r="A7363" i="4"/>
  <c r="A7362" i="4"/>
  <c r="A7361" i="4"/>
  <c r="A7360" i="4"/>
  <c r="A7359" i="4"/>
  <c r="A7358" i="4"/>
  <c r="A7357" i="4"/>
  <c r="A7356" i="4"/>
  <c r="A7355" i="4"/>
  <c r="A7354" i="4"/>
  <c r="A7353" i="4"/>
  <c r="A7352" i="4"/>
  <c r="A7351" i="4"/>
  <c r="A7350" i="4"/>
  <c r="A7349" i="4"/>
  <c r="A7348" i="4"/>
  <c r="A7347" i="4"/>
  <c r="A7346" i="4"/>
  <c r="A7345" i="4"/>
  <c r="A7344" i="4"/>
  <c r="A7343" i="4"/>
  <c r="A7342" i="4"/>
  <c r="A7341" i="4"/>
  <c r="A7340" i="4"/>
  <c r="A7339" i="4"/>
  <c r="A7338" i="4"/>
  <c r="A7337" i="4"/>
  <c r="A7336" i="4"/>
  <c r="A7335" i="4"/>
  <c r="A7334" i="4"/>
  <c r="A7333" i="4"/>
  <c r="A7332" i="4"/>
  <c r="A7331" i="4"/>
  <c r="A7330" i="4"/>
  <c r="A7329" i="4"/>
  <c r="A7328" i="4"/>
  <c r="A7327" i="4"/>
  <c r="A7326" i="4"/>
  <c r="A7325" i="4"/>
  <c r="A7324" i="4"/>
  <c r="A7323" i="4"/>
  <c r="A7322" i="4"/>
  <c r="A7321" i="4"/>
  <c r="A7320" i="4"/>
  <c r="A7319" i="4"/>
  <c r="A7318" i="4"/>
  <c r="A7317" i="4"/>
  <c r="A7316" i="4"/>
  <c r="A7315" i="4"/>
  <c r="A7314" i="4"/>
  <c r="A7313" i="4"/>
  <c r="A7312" i="4"/>
  <c r="A7311" i="4"/>
  <c r="A7310" i="4"/>
  <c r="A7309" i="4"/>
  <c r="A7308" i="4"/>
  <c r="A7307" i="4"/>
  <c r="A7306" i="4"/>
  <c r="A7305" i="4"/>
  <c r="A7304" i="4"/>
  <c r="A7303" i="4"/>
  <c r="A7302" i="4"/>
  <c r="A7301" i="4"/>
  <c r="A7300" i="4"/>
  <c r="A7299" i="4"/>
  <c r="A7298" i="4"/>
  <c r="A7297" i="4"/>
  <c r="A7296" i="4"/>
  <c r="A7295" i="4"/>
  <c r="A7294" i="4"/>
  <c r="A7293" i="4"/>
  <c r="A7292" i="4"/>
  <c r="A7291" i="4"/>
  <c r="A7290" i="4"/>
  <c r="A7289" i="4"/>
  <c r="A7288" i="4"/>
  <c r="A7287" i="4"/>
  <c r="A7286" i="4"/>
  <c r="A7285" i="4"/>
  <c r="A7284" i="4"/>
  <c r="A7283" i="4"/>
  <c r="A7282" i="4"/>
  <c r="A7281" i="4"/>
  <c r="A7280" i="4"/>
  <c r="A7279" i="4"/>
  <c r="A7278" i="4"/>
  <c r="A7277" i="4"/>
  <c r="A7276" i="4"/>
  <c r="A7275" i="4"/>
  <c r="A7274" i="4"/>
  <c r="A7273" i="4"/>
  <c r="A7272" i="4"/>
  <c r="A7271" i="4"/>
  <c r="A7270" i="4"/>
  <c r="A7269" i="4"/>
  <c r="A7268" i="4"/>
  <c r="A7267" i="4"/>
  <c r="A7266" i="4"/>
  <c r="A7265" i="4"/>
  <c r="A7264" i="4"/>
  <c r="A7263" i="4"/>
  <c r="A7262" i="4"/>
  <c r="A7261" i="4"/>
  <c r="A7260" i="4"/>
  <c r="A7259" i="4"/>
  <c r="A7258" i="4"/>
  <c r="A7257" i="4"/>
  <c r="A7256" i="4"/>
  <c r="A7255" i="4"/>
  <c r="A7254" i="4"/>
  <c r="A7253" i="4"/>
  <c r="A7252" i="4"/>
  <c r="A7251" i="4"/>
  <c r="A7250" i="4"/>
  <c r="A7249" i="4"/>
  <c r="A7248" i="4"/>
  <c r="A7247" i="4"/>
  <c r="A7246" i="4"/>
  <c r="A7245" i="4"/>
  <c r="A7244" i="4"/>
  <c r="A7243" i="4"/>
  <c r="A7242" i="4"/>
  <c r="A7241" i="4"/>
  <c r="A7240" i="4"/>
  <c r="A7239" i="4"/>
  <c r="A7238" i="4"/>
  <c r="A7237" i="4"/>
  <c r="A7236" i="4"/>
  <c r="A7235" i="4"/>
  <c r="A7234" i="4"/>
  <c r="A7233" i="4"/>
  <c r="A7232" i="4"/>
  <c r="A7231" i="4"/>
  <c r="A7230" i="4"/>
  <c r="A7229" i="4"/>
  <c r="A7228" i="4"/>
  <c r="A7227" i="4"/>
  <c r="A7226" i="4"/>
  <c r="A7225" i="4"/>
  <c r="A7224" i="4"/>
  <c r="A7223" i="4"/>
  <c r="A7222" i="4"/>
  <c r="A7221" i="4"/>
  <c r="A7220" i="4"/>
  <c r="A7219" i="4"/>
  <c r="A7218" i="4"/>
  <c r="A7217" i="4"/>
  <c r="A7216" i="4"/>
  <c r="A7215" i="4"/>
  <c r="A7214" i="4"/>
  <c r="A7213" i="4"/>
  <c r="A7212" i="4"/>
  <c r="A7211" i="4"/>
  <c r="A7210" i="4"/>
  <c r="A7209" i="4"/>
  <c r="A7208" i="4"/>
  <c r="A7207" i="4"/>
  <c r="A7206" i="4"/>
  <c r="A7205" i="4"/>
  <c r="A7204" i="4"/>
  <c r="A7203" i="4"/>
  <c r="A7202" i="4"/>
  <c r="A7201" i="4"/>
  <c r="A7200" i="4"/>
  <c r="A7199" i="4"/>
  <c r="A7198" i="4"/>
  <c r="A7197" i="4"/>
  <c r="A7196" i="4"/>
  <c r="A7195" i="4"/>
  <c r="A7194" i="4"/>
  <c r="A7193" i="4"/>
  <c r="A7192" i="4"/>
  <c r="A7191" i="4"/>
  <c r="A7190" i="4"/>
  <c r="A7189" i="4"/>
  <c r="A7188" i="4"/>
  <c r="A7187" i="4"/>
  <c r="A7186" i="4"/>
  <c r="A7185" i="4"/>
  <c r="A7184" i="4"/>
  <c r="A7183" i="4"/>
  <c r="A7182" i="4"/>
  <c r="A7181" i="4"/>
  <c r="A7180" i="4"/>
  <c r="A7179" i="4"/>
  <c r="A7178" i="4"/>
  <c r="A7177" i="4"/>
  <c r="A7176" i="4"/>
  <c r="A7175" i="4"/>
  <c r="A7174" i="4"/>
  <c r="A7173" i="4"/>
  <c r="A7172" i="4"/>
  <c r="A7171" i="4"/>
  <c r="A7170" i="4"/>
  <c r="A7169" i="4"/>
  <c r="A7168" i="4"/>
  <c r="A7167" i="4"/>
  <c r="A7166" i="4"/>
  <c r="A7165" i="4"/>
  <c r="A7164" i="4"/>
  <c r="A7163" i="4"/>
  <c r="A7162" i="4"/>
  <c r="A7161" i="4"/>
  <c r="A7160" i="4"/>
  <c r="A7159" i="4"/>
  <c r="A7158" i="4"/>
  <c r="A7157" i="4"/>
  <c r="A7156" i="4"/>
  <c r="A7155" i="4"/>
  <c r="A7154" i="4"/>
  <c r="A7153" i="4"/>
  <c r="A7152" i="4"/>
  <c r="A7151" i="4"/>
  <c r="A7150" i="4"/>
  <c r="A7149" i="4"/>
  <c r="A7148" i="4"/>
  <c r="A7147" i="4"/>
  <c r="A7146" i="4"/>
  <c r="A7145" i="4"/>
  <c r="A7144" i="4"/>
  <c r="A7143" i="4"/>
  <c r="A7142" i="4"/>
  <c r="A7141" i="4"/>
  <c r="A7140" i="4"/>
  <c r="A7139" i="4"/>
  <c r="A7138" i="4"/>
  <c r="A7137" i="4"/>
  <c r="A7136" i="4"/>
  <c r="A7135" i="4"/>
  <c r="A7134" i="4"/>
  <c r="A7133" i="4"/>
  <c r="A7132" i="4"/>
  <c r="A7131" i="4"/>
  <c r="A7130" i="4"/>
  <c r="A7129" i="4"/>
  <c r="A7128" i="4"/>
  <c r="A7127" i="4"/>
  <c r="A7126" i="4"/>
  <c r="A7125" i="4"/>
  <c r="A7124" i="4"/>
  <c r="A7123" i="4"/>
  <c r="A7122" i="4"/>
  <c r="A7121" i="4"/>
  <c r="A7120" i="4"/>
  <c r="A7119" i="4"/>
  <c r="A7118" i="4"/>
  <c r="A7117" i="4"/>
  <c r="A7116" i="4"/>
  <c r="A7115" i="4"/>
  <c r="A7114" i="4"/>
  <c r="A7113" i="4"/>
  <c r="A7112" i="4"/>
  <c r="A7111" i="4"/>
  <c r="A7110" i="4"/>
  <c r="A7109" i="4"/>
  <c r="A7108" i="4"/>
  <c r="A7107" i="4"/>
  <c r="A7106" i="4"/>
  <c r="A7105" i="4"/>
  <c r="A7104" i="4"/>
  <c r="A7103" i="4"/>
  <c r="A7102" i="4"/>
  <c r="A7101" i="4"/>
  <c r="A7100" i="4"/>
  <c r="A7099" i="4"/>
  <c r="A7098" i="4"/>
  <c r="A7097" i="4"/>
  <c r="A7096" i="4"/>
  <c r="A7095" i="4"/>
  <c r="A7094" i="4"/>
  <c r="A7093" i="4"/>
  <c r="A7092" i="4"/>
  <c r="A7091" i="4"/>
  <c r="A7090" i="4"/>
  <c r="A7089" i="4"/>
  <c r="A7088" i="4"/>
  <c r="A7087" i="4"/>
  <c r="A7086" i="4"/>
  <c r="A7085" i="4"/>
  <c r="A7084" i="4"/>
  <c r="A7083" i="4"/>
  <c r="A7082" i="4"/>
  <c r="A7081" i="4"/>
  <c r="A7080" i="4"/>
  <c r="A7079" i="4"/>
  <c r="A7078" i="4"/>
  <c r="A7077" i="4"/>
  <c r="A7076" i="4"/>
  <c r="A7075" i="4"/>
  <c r="A7074" i="4"/>
  <c r="A7073" i="4"/>
  <c r="A7072" i="4"/>
  <c r="A7071" i="4"/>
  <c r="A7070" i="4"/>
  <c r="A7069" i="4"/>
  <c r="A7068" i="4"/>
  <c r="A7067" i="4"/>
  <c r="A7066" i="4"/>
  <c r="A7065" i="4"/>
  <c r="A7064" i="4"/>
  <c r="A7063" i="4"/>
  <c r="A7062" i="4"/>
  <c r="A7061" i="4"/>
  <c r="A7060" i="4"/>
  <c r="A7059" i="4"/>
  <c r="A7058" i="4"/>
  <c r="A7057" i="4"/>
  <c r="A7056" i="4"/>
  <c r="A7055" i="4"/>
  <c r="A7054" i="4"/>
  <c r="A7053" i="4"/>
  <c r="A7052" i="4"/>
  <c r="A7051" i="4"/>
  <c r="A7050" i="4"/>
  <c r="A7049" i="4"/>
  <c r="A7048" i="4"/>
  <c r="A7047" i="4"/>
  <c r="A7046" i="4"/>
  <c r="A7045" i="4"/>
  <c r="A7044" i="4"/>
  <c r="A7043" i="4"/>
  <c r="A7042" i="4"/>
  <c r="A7041" i="4"/>
  <c r="A7040" i="4"/>
  <c r="A7039" i="4"/>
  <c r="A7038" i="4"/>
  <c r="A7037" i="4"/>
  <c r="A7036" i="4"/>
  <c r="A7035" i="4"/>
  <c r="A7034" i="4"/>
  <c r="A7033" i="4"/>
  <c r="A7032" i="4"/>
  <c r="A7031" i="4"/>
  <c r="A7030" i="4"/>
  <c r="A7029" i="4"/>
  <c r="A7028" i="4"/>
  <c r="A7027" i="4"/>
  <c r="A7026" i="4"/>
  <c r="A7025" i="4"/>
  <c r="A7024" i="4"/>
  <c r="A7023" i="4"/>
  <c r="A7022" i="4"/>
  <c r="A7021" i="4"/>
  <c r="A7020" i="4"/>
  <c r="A7019" i="4"/>
  <c r="A7018" i="4"/>
  <c r="A7017" i="4"/>
  <c r="A7016" i="4"/>
  <c r="A7015" i="4"/>
  <c r="A7014" i="4"/>
  <c r="A7013" i="4"/>
  <c r="A7012" i="4"/>
  <c r="A7011" i="4"/>
  <c r="A7010" i="4"/>
  <c r="A7009" i="4"/>
  <c r="A7008" i="4"/>
  <c r="A7007" i="4"/>
  <c r="A7006" i="4"/>
  <c r="A7005" i="4"/>
  <c r="A7004" i="4"/>
  <c r="A7003" i="4"/>
  <c r="A7002" i="4"/>
  <c r="A7001" i="4"/>
  <c r="A7000" i="4"/>
  <c r="A6999" i="4"/>
  <c r="A6998" i="4"/>
  <c r="A6997" i="4"/>
  <c r="A6996" i="4"/>
  <c r="A6995" i="4"/>
  <c r="A6994" i="4"/>
  <c r="A6993" i="4"/>
  <c r="A6992" i="4"/>
  <c r="A6991" i="4"/>
  <c r="A6990" i="4"/>
  <c r="A6989" i="4"/>
  <c r="A6988" i="4"/>
  <c r="A6987" i="4"/>
  <c r="A6986" i="4"/>
  <c r="A6985" i="4"/>
  <c r="A6984" i="4"/>
  <c r="A6983" i="4"/>
  <c r="A6982" i="4"/>
  <c r="A6981" i="4"/>
  <c r="A6980" i="4"/>
  <c r="A6979" i="4"/>
  <c r="A6978" i="4"/>
  <c r="A6977" i="4"/>
  <c r="A6976" i="4"/>
  <c r="A6975" i="4"/>
  <c r="A6974" i="4"/>
  <c r="A6973" i="4"/>
  <c r="A6972" i="4"/>
  <c r="A6971" i="4"/>
  <c r="A6970" i="4"/>
  <c r="A6969" i="4"/>
  <c r="A6968" i="4"/>
  <c r="A6967" i="4"/>
  <c r="A6966" i="4"/>
  <c r="A6965" i="4"/>
  <c r="A6964" i="4"/>
  <c r="A6963" i="4"/>
  <c r="A6962" i="4"/>
  <c r="A6961" i="4"/>
  <c r="A6960" i="4"/>
  <c r="A6959" i="4"/>
  <c r="A6958" i="4"/>
  <c r="A6957" i="4"/>
  <c r="A6956" i="4"/>
  <c r="A6955" i="4"/>
  <c r="A6954" i="4"/>
  <c r="A6953" i="4"/>
  <c r="A6952" i="4"/>
  <c r="A6951" i="4"/>
  <c r="A6950" i="4"/>
  <c r="A6949" i="4"/>
  <c r="A6948" i="4"/>
  <c r="A6947" i="4"/>
  <c r="A6946" i="4"/>
  <c r="A6945" i="4"/>
  <c r="A6944" i="4"/>
  <c r="A6943" i="4"/>
  <c r="A6942" i="4"/>
  <c r="A6941" i="4"/>
  <c r="A6940" i="4"/>
  <c r="A6939" i="4"/>
  <c r="A6938" i="4"/>
  <c r="A6937" i="4"/>
  <c r="A6936" i="4"/>
  <c r="A6935" i="4"/>
  <c r="A6934" i="4"/>
  <c r="A6933" i="4"/>
  <c r="A6932" i="4"/>
  <c r="A6931" i="4"/>
  <c r="A6930" i="4"/>
  <c r="A6929" i="4"/>
  <c r="A6928" i="4"/>
  <c r="A6927" i="4"/>
  <c r="A6926" i="4"/>
  <c r="A6925" i="4"/>
  <c r="A6924" i="4"/>
  <c r="A6923" i="4"/>
  <c r="A6922" i="4"/>
  <c r="A6921" i="4"/>
  <c r="A6920" i="4"/>
  <c r="A6919" i="4"/>
  <c r="A6918" i="4"/>
  <c r="A6917" i="4"/>
  <c r="A6916" i="4"/>
  <c r="A6915" i="4"/>
  <c r="A6914" i="4"/>
  <c r="A6913" i="4"/>
  <c r="A6912" i="4"/>
  <c r="A6911" i="4"/>
  <c r="A6910" i="4"/>
  <c r="A6909" i="4"/>
  <c r="A6908" i="4"/>
  <c r="A6907" i="4"/>
  <c r="A6906" i="4"/>
  <c r="A6905" i="4"/>
  <c r="A6904" i="4"/>
  <c r="A6903" i="4"/>
  <c r="A6902" i="4"/>
  <c r="A6901" i="4"/>
  <c r="A6900" i="4"/>
  <c r="A6899" i="4"/>
  <c r="A6898" i="4"/>
  <c r="A6897" i="4"/>
  <c r="A6896" i="4"/>
  <c r="A6895" i="4"/>
  <c r="A6894" i="4"/>
  <c r="A6893" i="4"/>
  <c r="A6892" i="4"/>
  <c r="A6891" i="4"/>
  <c r="A6890" i="4"/>
  <c r="A6889" i="4"/>
  <c r="A6888" i="4"/>
  <c r="A6887" i="4"/>
  <c r="A6886" i="4"/>
  <c r="A6885" i="4"/>
  <c r="A6884" i="4"/>
  <c r="A6883" i="4"/>
  <c r="A6882" i="4"/>
  <c r="A6881" i="4"/>
  <c r="A6880" i="4"/>
  <c r="A6879" i="4"/>
  <c r="A6878" i="4"/>
  <c r="A6877" i="4"/>
  <c r="A6876" i="4"/>
  <c r="A6875" i="4"/>
  <c r="A6874" i="4"/>
  <c r="A6873" i="4"/>
  <c r="A6872" i="4"/>
  <c r="A6871" i="4"/>
  <c r="A6870" i="4"/>
  <c r="A6869" i="4"/>
  <c r="A6868" i="4"/>
  <c r="A6867" i="4"/>
  <c r="A6866" i="4"/>
  <c r="A6865" i="4"/>
  <c r="A6864" i="4"/>
  <c r="A6863" i="4"/>
  <c r="A6862" i="4"/>
  <c r="A6861" i="4"/>
  <c r="A6860" i="4"/>
  <c r="A6859" i="4"/>
  <c r="A6858" i="4"/>
  <c r="A6857" i="4"/>
  <c r="A6856" i="4"/>
  <c r="A6855" i="4"/>
  <c r="A6854" i="4"/>
  <c r="A6853" i="4"/>
  <c r="A6852" i="4"/>
  <c r="A6851" i="4"/>
  <c r="A6850" i="4"/>
  <c r="A6849" i="4"/>
  <c r="A6848" i="4"/>
  <c r="A6847" i="4"/>
  <c r="A6846" i="4"/>
  <c r="A6845" i="4"/>
  <c r="A6844" i="4"/>
  <c r="A6843" i="4"/>
  <c r="A6842" i="4"/>
  <c r="A6841" i="4"/>
  <c r="A6840" i="4"/>
  <c r="A6839" i="4"/>
  <c r="A6838" i="4"/>
  <c r="A6837" i="4"/>
  <c r="A6836" i="4"/>
  <c r="A6835" i="4"/>
  <c r="A6834" i="4"/>
  <c r="A6833" i="4"/>
  <c r="A6832" i="4"/>
  <c r="A6831" i="4"/>
  <c r="A6830" i="4"/>
  <c r="A6829" i="4"/>
  <c r="A6828" i="4"/>
  <c r="A6827" i="4"/>
  <c r="A6826" i="4"/>
  <c r="A6825" i="4"/>
  <c r="A6824" i="4"/>
  <c r="A6823" i="4"/>
  <c r="A6822" i="4"/>
  <c r="A6821" i="4"/>
  <c r="A6820" i="4"/>
  <c r="A6819" i="4"/>
  <c r="A6818" i="4"/>
  <c r="A6817" i="4"/>
  <c r="A6816" i="4"/>
  <c r="A6815" i="4"/>
  <c r="A6814" i="4"/>
  <c r="A6813" i="4"/>
  <c r="A6812" i="4"/>
  <c r="A6811" i="4"/>
  <c r="A6810" i="4"/>
  <c r="A6809" i="4"/>
  <c r="A6808" i="4"/>
  <c r="A6807" i="4"/>
  <c r="A6806" i="4"/>
  <c r="A6805" i="4"/>
  <c r="A6804" i="4"/>
  <c r="A6803" i="4"/>
  <c r="A6802" i="4"/>
  <c r="A6801" i="4"/>
  <c r="A6800" i="4"/>
  <c r="A6799" i="4"/>
  <c r="A6798" i="4"/>
  <c r="A6797" i="4"/>
  <c r="A6796" i="4"/>
  <c r="A6795" i="4"/>
  <c r="A6794" i="4"/>
  <c r="A6793" i="4"/>
  <c r="A6792" i="4"/>
  <c r="A6791" i="4"/>
  <c r="A6790" i="4"/>
  <c r="A6789" i="4"/>
  <c r="A6788" i="4"/>
  <c r="A6787" i="4"/>
  <c r="A6786" i="4"/>
  <c r="A6785" i="4"/>
  <c r="A6784" i="4"/>
  <c r="A6783" i="4"/>
  <c r="A6782" i="4"/>
  <c r="A6781" i="4"/>
  <c r="A6780" i="4"/>
  <c r="A6779" i="4"/>
  <c r="A6778" i="4"/>
  <c r="A6777" i="4"/>
  <c r="A6776" i="4"/>
  <c r="A6775" i="4"/>
  <c r="A6774" i="4"/>
  <c r="A6773" i="4"/>
  <c r="A6772" i="4"/>
  <c r="A6771" i="4"/>
  <c r="A6770" i="4"/>
  <c r="A6769" i="4"/>
  <c r="A6768" i="4"/>
  <c r="A6767" i="4"/>
  <c r="A6766" i="4"/>
  <c r="A6765" i="4"/>
  <c r="A6764" i="4"/>
  <c r="A6763" i="4"/>
  <c r="A6762" i="4"/>
  <c r="A6761" i="4"/>
  <c r="A6760" i="4"/>
  <c r="A6759" i="4"/>
  <c r="A6758" i="4"/>
  <c r="A6757" i="4"/>
  <c r="A6756" i="4"/>
  <c r="A6755" i="4"/>
  <c r="A6754" i="4"/>
  <c r="A6753" i="4"/>
  <c r="A6752" i="4"/>
  <c r="A6751" i="4"/>
  <c r="A6750" i="4"/>
  <c r="A6749" i="4"/>
  <c r="A6748" i="4"/>
  <c r="A6747" i="4"/>
  <c r="A6746" i="4"/>
  <c r="A6745" i="4"/>
  <c r="A6744" i="4"/>
  <c r="A6743" i="4"/>
  <c r="A6742" i="4"/>
  <c r="A6741" i="4"/>
  <c r="A6740" i="4"/>
  <c r="A6739" i="4"/>
  <c r="A6738" i="4"/>
  <c r="A6737" i="4"/>
  <c r="A6736" i="4"/>
  <c r="A6735" i="4"/>
  <c r="A6734" i="4"/>
  <c r="A6733" i="4"/>
  <c r="A6732" i="4"/>
  <c r="A6731" i="4"/>
  <c r="A6730" i="4"/>
  <c r="A6729" i="4"/>
  <c r="A6728" i="4"/>
  <c r="A6727" i="4"/>
  <c r="A6726" i="4"/>
  <c r="A6725" i="4"/>
  <c r="A6724" i="4"/>
  <c r="A6723" i="4"/>
  <c r="A6722" i="4"/>
  <c r="A6721" i="4"/>
  <c r="A6720" i="4"/>
  <c r="A6719" i="4"/>
  <c r="A6718" i="4"/>
  <c r="A6717" i="4"/>
  <c r="A6716" i="4"/>
  <c r="A6715" i="4"/>
  <c r="A6714" i="4"/>
  <c r="A6713" i="4"/>
  <c r="A6712" i="4"/>
  <c r="A6711" i="4"/>
  <c r="A6710" i="4"/>
  <c r="A6709" i="4"/>
  <c r="A6708" i="4"/>
  <c r="A6707" i="4"/>
  <c r="A6706" i="4"/>
  <c r="A6705" i="4"/>
  <c r="A6704" i="4"/>
  <c r="A6703" i="4"/>
  <c r="A6702" i="4"/>
  <c r="A6701" i="4"/>
  <c r="A6700" i="4"/>
  <c r="A6699" i="4"/>
  <c r="A6698" i="4"/>
  <c r="A6697" i="4"/>
  <c r="A6696" i="4"/>
  <c r="A6695" i="4"/>
  <c r="A6694" i="4"/>
  <c r="A6693" i="4"/>
  <c r="A6692" i="4"/>
  <c r="A6691" i="4"/>
  <c r="A6690" i="4"/>
  <c r="A6689" i="4"/>
  <c r="A6688" i="4"/>
  <c r="A6687" i="4"/>
  <c r="A6686" i="4"/>
  <c r="A6685" i="4"/>
  <c r="A6684" i="4"/>
  <c r="A6683" i="4"/>
  <c r="A6682" i="4"/>
  <c r="A6681" i="4"/>
  <c r="A6680" i="4"/>
  <c r="A6679" i="4"/>
  <c r="A6678" i="4"/>
  <c r="A6677" i="4"/>
  <c r="A6676" i="4"/>
  <c r="A6675" i="4"/>
  <c r="A6674" i="4"/>
  <c r="A6673" i="4"/>
  <c r="A6672" i="4"/>
  <c r="A6671" i="4"/>
  <c r="A6670" i="4"/>
  <c r="A6669" i="4"/>
  <c r="A6668" i="4"/>
  <c r="A6667" i="4"/>
  <c r="A6666" i="4"/>
  <c r="A6665" i="4"/>
  <c r="A6664" i="4"/>
  <c r="A6663" i="4"/>
  <c r="A6662" i="4"/>
  <c r="A6661" i="4"/>
  <c r="A6660" i="4"/>
  <c r="A6659" i="4"/>
  <c r="A6658" i="4"/>
  <c r="A6657" i="4"/>
  <c r="A6656" i="4"/>
  <c r="A6655" i="4"/>
  <c r="A6654" i="4"/>
  <c r="A6653" i="4"/>
  <c r="A6652" i="4"/>
  <c r="A6651" i="4"/>
  <c r="A6650" i="4"/>
  <c r="A6649" i="4"/>
  <c r="A6648" i="4"/>
  <c r="A6647" i="4"/>
  <c r="A6646" i="4"/>
  <c r="A6645" i="4"/>
  <c r="A6644" i="4"/>
  <c r="A6643" i="4"/>
  <c r="A6642" i="4"/>
  <c r="A6641" i="4"/>
  <c r="A6640" i="4"/>
  <c r="A6639" i="4"/>
  <c r="A6638" i="4"/>
  <c r="A6637" i="4"/>
  <c r="A6636" i="4"/>
  <c r="A6635" i="4"/>
  <c r="A6634" i="4"/>
  <c r="A6633" i="4"/>
  <c r="A6632" i="4"/>
  <c r="A6631" i="4"/>
  <c r="A6630" i="4"/>
  <c r="A6629" i="4"/>
  <c r="A6628" i="4"/>
  <c r="A6627" i="4"/>
  <c r="A6626" i="4"/>
  <c r="A6625" i="4"/>
  <c r="A6624" i="4"/>
  <c r="A6623" i="4"/>
  <c r="A6622" i="4"/>
  <c r="A6621" i="4"/>
  <c r="A6620" i="4"/>
  <c r="A6619" i="4"/>
  <c r="A6618" i="4"/>
  <c r="A6617" i="4"/>
  <c r="A6616" i="4"/>
  <c r="A6615" i="4"/>
  <c r="A6614" i="4"/>
  <c r="A6613" i="4"/>
  <c r="A6612" i="4"/>
  <c r="A6611" i="4"/>
  <c r="A6610" i="4"/>
  <c r="A6609" i="4"/>
  <c r="A6608" i="4"/>
  <c r="A6607" i="4"/>
  <c r="A6606" i="4"/>
  <c r="A6605" i="4"/>
  <c r="A6604" i="4"/>
  <c r="A6603" i="4"/>
  <c r="A6602" i="4"/>
  <c r="A6601" i="4"/>
  <c r="A6600" i="4"/>
  <c r="A6599" i="4"/>
  <c r="A6598" i="4"/>
  <c r="A6597" i="4"/>
  <c r="A6596" i="4"/>
  <c r="A6595" i="4"/>
  <c r="A6594" i="4"/>
  <c r="A6593" i="4"/>
  <c r="A6592" i="4"/>
  <c r="A6591" i="4"/>
  <c r="A6590" i="4"/>
  <c r="A6589" i="4"/>
  <c r="A6588" i="4"/>
  <c r="A6587" i="4"/>
  <c r="A6586" i="4"/>
  <c r="A6585" i="4"/>
  <c r="A6584" i="4"/>
  <c r="A6583" i="4"/>
  <c r="A6582" i="4"/>
  <c r="A6581" i="4"/>
  <c r="A6580" i="4"/>
  <c r="A6579" i="4"/>
  <c r="A6578" i="4"/>
  <c r="A6577" i="4"/>
  <c r="A6576" i="4"/>
  <c r="A6575" i="4"/>
  <c r="A6574" i="4"/>
  <c r="A6573" i="4"/>
  <c r="A6572" i="4"/>
  <c r="A6571" i="4"/>
  <c r="A6570" i="4"/>
  <c r="A6569" i="4"/>
  <c r="A6568" i="4"/>
  <c r="A6567" i="4"/>
  <c r="A6566" i="4"/>
  <c r="A6565" i="4"/>
  <c r="A6564" i="4"/>
  <c r="A6563" i="4"/>
  <c r="A6562" i="4"/>
  <c r="A6561" i="4"/>
  <c r="A6560" i="4"/>
  <c r="A6559" i="4"/>
  <c r="A6558" i="4"/>
  <c r="A6557" i="4"/>
  <c r="A6556" i="4"/>
  <c r="A6555" i="4"/>
  <c r="A6554" i="4"/>
  <c r="A6553" i="4"/>
  <c r="A6552" i="4"/>
  <c r="A6551" i="4"/>
  <c r="A6550" i="4"/>
  <c r="A6549" i="4"/>
  <c r="A6548" i="4"/>
  <c r="A6547" i="4"/>
  <c r="A6546" i="4"/>
  <c r="A6545" i="4"/>
  <c r="A6544" i="4"/>
  <c r="A6543" i="4"/>
  <c r="A6542" i="4"/>
  <c r="A6541" i="4"/>
  <c r="A6540" i="4"/>
  <c r="A6539" i="4"/>
  <c r="A6538" i="4"/>
  <c r="A6537" i="4"/>
  <c r="A6536" i="4"/>
  <c r="A6535" i="4"/>
  <c r="A6534" i="4"/>
  <c r="A6533" i="4"/>
  <c r="A6532" i="4"/>
  <c r="A6531" i="4"/>
  <c r="A6530" i="4"/>
  <c r="A6529" i="4"/>
  <c r="A6528" i="4"/>
  <c r="A6527" i="4"/>
  <c r="A6526" i="4"/>
  <c r="A6525" i="4"/>
  <c r="A6524" i="4"/>
  <c r="A6523" i="4"/>
  <c r="A6522" i="4"/>
  <c r="A6521" i="4"/>
  <c r="A6520" i="4"/>
  <c r="A6519" i="4"/>
  <c r="A6518" i="4"/>
  <c r="A6517" i="4"/>
  <c r="A6516" i="4"/>
  <c r="A6515" i="4"/>
  <c r="A6514" i="4"/>
  <c r="A6513" i="4"/>
  <c r="A6512" i="4"/>
  <c r="A6511" i="4"/>
  <c r="A6510" i="4"/>
  <c r="A6509" i="4"/>
  <c r="A6508" i="4"/>
  <c r="A6507" i="4"/>
  <c r="A6506" i="4"/>
  <c r="A6505" i="4"/>
  <c r="A6504" i="4"/>
  <c r="A6503" i="4"/>
  <c r="A6502" i="4"/>
  <c r="A6501" i="4"/>
  <c r="A6500" i="4"/>
  <c r="A6499" i="4"/>
  <c r="A6498" i="4"/>
  <c r="A6497" i="4"/>
  <c r="A6496" i="4"/>
  <c r="A6495" i="4"/>
  <c r="A6494" i="4"/>
  <c r="A6493" i="4"/>
  <c r="A6492" i="4"/>
  <c r="A6491" i="4"/>
  <c r="A6490" i="4"/>
  <c r="A6489" i="4"/>
  <c r="A6488" i="4"/>
  <c r="A6487" i="4"/>
  <c r="A6486" i="4"/>
  <c r="A6485" i="4"/>
  <c r="A6484" i="4"/>
  <c r="A6483" i="4"/>
  <c r="A6482" i="4"/>
  <c r="A6481" i="4"/>
  <c r="A6480" i="4"/>
  <c r="A6479" i="4"/>
  <c r="A6478" i="4"/>
  <c r="A6477" i="4"/>
  <c r="A6476" i="4"/>
  <c r="A6475" i="4"/>
  <c r="A6474" i="4"/>
  <c r="A6473" i="4"/>
  <c r="A6472" i="4"/>
  <c r="A6471" i="4"/>
  <c r="A6470" i="4"/>
  <c r="A6469" i="4"/>
  <c r="A6468" i="4"/>
  <c r="A6467" i="4"/>
  <c r="A6466" i="4"/>
  <c r="A6465" i="4"/>
  <c r="A6464" i="4"/>
  <c r="A6463" i="4"/>
  <c r="A6462" i="4"/>
  <c r="A6461" i="4"/>
  <c r="A6460" i="4"/>
  <c r="A6459" i="4"/>
  <c r="A6458" i="4"/>
  <c r="A6457" i="4"/>
  <c r="A6456" i="4"/>
  <c r="A6455" i="4"/>
  <c r="A6454" i="4"/>
  <c r="A6453" i="4"/>
  <c r="A6452" i="4"/>
  <c r="A6451" i="4"/>
  <c r="A6450" i="4"/>
  <c r="A6449" i="4"/>
  <c r="A6448" i="4"/>
  <c r="A6447" i="4"/>
  <c r="A6446" i="4"/>
  <c r="A6445" i="4"/>
  <c r="A6444" i="4"/>
  <c r="A6443" i="4"/>
  <c r="A6442" i="4"/>
  <c r="A6441" i="4"/>
  <c r="A6440" i="4"/>
  <c r="A6439" i="4"/>
  <c r="A6438" i="4"/>
  <c r="A6437" i="4"/>
  <c r="A6436" i="4"/>
  <c r="A6435" i="4"/>
  <c r="A6434" i="4"/>
  <c r="A6433" i="4"/>
  <c r="A6432" i="4"/>
  <c r="A6431" i="4"/>
  <c r="A6430" i="4"/>
  <c r="A6429" i="4"/>
  <c r="A6428" i="4"/>
  <c r="A6427" i="4"/>
  <c r="A6426" i="4"/>
  <c r="A6425" i="4"/>
  <c r="A6424" i="4"/>
  <c r="A6423" i="4"/>
  <c r="A6422" i="4"/>
  <c r="A6421" i="4"/>
  <c r="A6420" i="4"/>
  <c r="A6419" i="4"/>
  <c r="A6418" i="4"/>
  <c r="A6417" i="4"/>
  <c r="A6416" i="4"/>
  <c r="A6415" i="4"/>
  <c r="A6414" i="4"/>
  <c r="A6413" i="4"/>
  <c r="A6412" i="4"/>
  <c r="A6411" i="4"/>
  <c r="A6410" i="4"/>
  <c r="A6409" i="4"/>
  <c r="A6408" i="4"/>
  <c r="A6407" i="4"/>
  <c r="A6406" i="4"/>
  <c r="A6405" i="4"/>
  <c r="A6404" i="4"/>
  <c r="A6403" i="4"/>
  <c r="A6402" i="4"/>
  <c r="A6401" i="4"/>
  <c r="A6400" i="4"/>
  <c r="A6399" i="4"/>
  <c r="A6398" i="4"/>
  <c r="A6397" i="4"/>
  <c r="A6396" i="4"/>
  <c r="A6395" i="4"/>
  <c r="A6394" i="4"/>
  <c r="A6393" i="4"/>
  <c r="A6392" i="4"/>
  <c r="A6391" i="4"/>
  <c r="A6390" i="4"/>
  <c r="A6389" i="4"/>
  <c r="A6388" i="4"/>
  <c r="A6387" i="4"/>
  <c r="A6386" i="4"/>
  <c r="A6385" i="4"/>
  <c r="A6384" i="4"/>
  <c r="A6383" i="4"/>
  <c r="A6382" i="4"/>
  <c r="A6381" i="4"/>
  <c r="A6380" i="4"/>
  <c r="A6379" i="4"/>
  <c r="A6378" i="4"/>
  <c r="A6377" i="4"/>
  <c r="A6376" i="4"/>
  <c r="A6375" i="4"/>
  <c r="A6374" i="4"/>
  <c r="A6373" i="4"/>
  <c r="A6372" i="4"/>
  <c r="A6371" i="4"/>
  <c r="A6370" i="4"/>
  <c r="A6369" i="4"/>
  <c r="A6368" i="4"/>
  <c r="A6367" i="4"/>
  <c r="A6366" i="4"/>
  <c r="A6365" i="4"/>
  <c r="A6364" i="4"/>
  <c r="A6363" i="4"/>
  <c r="A6362" i="4"/>
  <c r="A6361" i="4"/>
  <c r="A6360" i="4"/>
  <c r="A6359" i="4"/>
  <c r="A6358" i="4"/>
  <c r="A6357" i="4"/>
  <c r="A6356" i="4"/>
  <c r="A6355" i="4"/>
  <c r="A6354" i="4"/>
  <c r="A6353" i="4"/>
  <c r="A6352" i="4"/>
  <c r="A6351" i="4"/>
  <c r="A6350" i="4"/>
  <c r="A6349" i="4"/>
  <c r="A6348" i="4"/>
  <c r="A6347" i="4"/>
  <c r="A6346" i="4"/>
  <c r="A6345" i="4"/>
  <c r="A6344" i="4"/>
  <c r="A6343" i="4"/>
  <c r="A6342" i="4"/>
  <c r="A6341" i="4"/>
  <c r="A6340" i="4"/>
  <c r="A6339" i="4"/>
  <c r="A6338" i="4"/>
  <c r="A6337" i="4"/>
  <c r="A6336" i="4"/>
  <c r="A6335" i="4"/>
  <c r="A6334" i="4"/>
  <c r="A6333" i="4"/>
  <c r="A6332" i="4"/>
  <c r="A6331" i="4"/>
  <c r="A6330" i="4"/>
  <c r="A6329" i="4"/>
  <c r="A6328" i="4"/>
  <c r="A6327" i="4"/>
  <c r="A6326" i="4"/>
  <c r="A6325" i="4"/>
  <c r="A6324" i="4"/>
  <c r="A6323" i="4"/>
  <c r="A6322" i="4"/>
  <c r="A6321" i="4"/>
  <c r="A6320" i="4"/>
  <c r="A6319" i="4"/>
  <c r="A6318" i="4"/>
  <c r="A6317" i="4"/>
  <c r="A6316" i="4"/>
  <c r="A6315" i="4"/>
  <c r="A6314" i="4"/>
  <c r="A6313" i="4"/>
  <c r="A6312" i="4"/>
  <c r="A6311" i="4"/>
  <c r="A6310" i="4"/>
  <c r="A6309" i="4"/>
  <c r="A6308" i="4"/>
  <c r="A6307" i="4"/>
  <c r="A6306" i="4"/>
  <c r="A6305" i="4"/>
  <c r="A6304" i="4"/>
  <c r="A6303" i="4"/>
  <c r="A6302" i="4"/>
  <c r="A6301" i="4"/>
  <c r="A6300" i="4"/>
  <c r="A6299" i="4"/>
  <c r="A6298" i="4"/>
  <c r="A6297" i="4"/>
  <c r="A6296" i="4"/>
  <c r="A6295" i="4"/>
  <c r="A6294" i="4"/>
  <c r="A6293" i="4"/>
  <c r="A6292" i="4"/>
  <c r="A6291" i="4"/>
  <c r="A6290" i="4"/>
  <c r="A6289" i="4"/>
  <c r="A6288" i="4"/>
  <c r="A6287" i="4"/>
  <c r="A6286" i="4"/>
  <c r="A6285" i="4"/>
  <c r="A6284" i="4"/>
  <c r="A6283" i="4"/>
  <c r="A6282" i="4"/>
  <c r="A6281" i="4"/>
  <c r="A6280" i="4"/>
  <c r="A6279" i="4"/>
  <c r="A6278" i="4"/>
  <c r="A6277" i="4"/>
  <c r="A6276" i="4"/>
  <c r="A6275" i="4"/>
  <c r="A6274" i="4"/>
  <c r="A6273" i="4"/>
  <c r="A6272" i="4"/>
  <c r="A6271" i="4"/>
  <c r="A6270" i="4"/>
  <c r="A6269" i="4"/>
  <c r="A6268" i="4"/>
  <c r="A6267" i="4"/>
  <c r="A6266" i="4"/>
  <c r="A6265" i="4"/>
  <c r="A6264" i="4"/>
  <c r="A6263" i="4"/>
  <c r="A6262" i="4"/>
  <c r="A6261" i="4"/>
  <c r="A6260" i="4"/>
  <c r="A6259" i="4"/>
  <c r="A6258" i="4"/>
  <c r="A6257" i="4"/>
  <c r="A6256" i="4"/>
  <c r="A6255" i="4"/>
  <c r="A6254" i="4"/>
  <c r="A6253" i="4"/>
  <c r="A6252" i="4"/>
  <c r="A6251" i="4"/>
  <c r="A6250" i="4"/>
  <c r="A6249" i="4"/>
  <c r="A6248" i="4"/>
  <c r="A6247" i="4"/>
  <c r="A6246" i="4"/>
  <c r="A6245" i="4"/>
  <c r="A6244" i="4"/>
  <c r="A6243" i="4"/>
  <c r="A6242" i="4"/>
  <c r="A6241" i="4"/>
  <c r="A6240" i="4"/>
  <c r="A6239" i="4"/>
  <c r="A6238" i="4"/>
  <c r="A6237" i="4"/>
  <c r="A6236" i="4"/>
  <c r="A6235" i="4"/>
  <c r="A6234" i="4"/>
  <c r="A6233" i="4"/>
  <c r="A6232" i="4"/>
  <c r="A6231" i="4"/>
  <c r="A6230" i="4"/>
  <c r="A6229" i="4"/>
  <c r="A6228" i="4"/>
  <c r="A6227" i="4"/>
  <c r="A6226" i="4"/>
  <c r="A6225" i="4"/>
  <c r="A6224" i="4"/>
  <c r="A6223" i="4"/>
  <c r="A6222" i="4"/>
  <c r="A6221" i="4"/>
  <c r="A6220" i="4"/>
  <c r="A6219" i="4"/>
  <c r="A6218" i="4"/>
  <c r="A6217" i="4"/>
  <c r="A6216" i="4"/>
  <c r="A6215" i="4"/>
  <c r="A6214" i="4"/>
  <c r="A6213" i="4"/>
  <c r="A6212" i="4"/>
  <c r="A6211" i="4"/>
  <c r="A6210" i="4"/>
  <c r="A6209" i="4"/>
  <c r="A6208" i="4"/>
  <c r="A6207" i="4"/>
  <c r="A6206" i="4"/>
  <c r="A6205" i="4"/>
  <c r="A6204" i="4"/>
  <c r="A6203" i="4"/>
  <c r="A6202" i="4"/>
  <c r="A6201" i="4"/>
  <c r="A6200" i="4"/>
  <c r="A6199" i="4"/>
  <c r="A6198" i="4"/>
  <c r="A6197" i="4"/>
  <c r="A6196" i="4"/>
  <c r="A6195" i="4"/>
  <c r="A6194" i="4"/>
  <c r="A6193" i="4"/>
  <c r="A6192" i="4"/>
  <c r="A6191" i="4"/>
  <c r="A6190" i="4"/>
  <c r="A6189" i="4"/>
  <c r="A6188" i="4"/>
  <c r="A6187" i="4"/>
  <c r="A6186" i="4"/>
  <c r="A6185" i="4"/>
  <c r="A6184" i="4"/>
  <c r="A6183" i="4"/>
  <c r="A6182" i="4"/>
  <c r="A6181" i="4"/>
  <c r="A6180" i="4"/>
  <c r="A6179" i="4"/>
  <c r="A6178" i="4"/>
  <c r="A6177" i="4"/>
  <c r="A6176" i="4"/>
  <c r="A6175" i="4"/>
  <c r="A6174" i="4"/>
  <c r="A6173" i="4"/>
  <c r="A6172" i="4"/>
  <c r="A6171" i="4"/>
  <c r="A6170" i="4"/>
  <c r="A6169" i="4"/>
  <c r="A6168" i="4"/>
  <c r="A6167" i="4"/>
  <c r="A6166" i="4"/>
  <c r="A6165" i="4"/>
  <c r="A6164" i="4"/>
  <c r="A6163" i="4"/>
  <c r="A6162" i="4"/>
  <c r="A6161" i="4"/>
  <c r="A6160" i="4"/>
  <c r="A6159" i="4"/>
  <c r="A6158" i="4"/>
  <c r="A6157" i="4"/>
  <c r="A6156" i="4"/>
  <c r="A6155" i="4"/>
  <c r="A6154" i="4"/>
  <c r="A6153" i="4"/>
  <c r="A6152" i="4"/>
  <c r="A6151" i="4"/>
  <c r="A6150" i="4"/>
  <c r="A6149" i="4"/>
  <c r="A6148" i="4"/>
  <c r="A6147" i="4"/>
  <c r="A6146" i="4"/>
  <c r="A6145" i="4"/>
  <c r="A6144" i="4"/>
  <c r="A6143" i="4"/>
  <c r="A6142" i="4"/>
  <c r="A6141" i="4"/>
  <c r="A6140" i="4"/>
  <c r="A6139" i="4"/>
  <c r="A6138" i="4"/>
  <c r="A6137" i="4"/>
  <c r="A6136" i="4"/>
  <c r="A6135" i="4"/>
  <c r="A6134" i="4"/>
  <c r="A6133" i="4"/>
  <c r="A6132" i="4"/>
  <c r="A6131" i="4"/>
  <c r="A6130" i="4"/>
  <c r="A6129" i="4"/>
  <c r="A6128" i="4"/>
  <c r="A6127" i="4"/>
  <c r="A6126" i="4"/>
  <c r="A6125" i="4"/>
  <c r="A6124" i="4"/>
  <c r="A6123" i="4"/>
  <c r="A6122" i="4"/>
  <c r="A6121" i="4"/>
  <c r="A6120" i="4"/>
  <c r="A6119" i="4"/>
  <c r="A6118" i="4"/>
  <c r="A6117" i="4"/>
  <c r="A6116" i="4"/>
  <c r="A6115" i="4"/>
  <c r="A6114" i="4"/>
  <c r="A6113" i="4"/>
  <c r="A6112" i="4"/>
  <c r="A6111" i="4"/>
  <c r="A6110" i="4"/>
  <c r="A6109" i="4"/>
  <c r="A6108" i="4"/>
  <c r="A6107" i="4"/>
  <c r="A6106" i="4"/>
  <c r="A6105" i="4"/>
  <c r="A6104" i="4"/>
  <c r="A6103" i="4"/>
  <c r="A6102" i="4"/>
  <c r="A6101" i="4"/>
  <c r="A6100" i="4"/>
  <c r="A6099" i="4"/>
  <c r="A6098" i="4"/>
  <c r="A6097" i="4"/>
  <c r="A6096" i="4"/>
  <c r="A6095" i="4"/>
  <c r="A6094" i="4"/>
  <c r="A6093" i="4"/>
  <c r="A6092" i="4"/>
  <c r="A6091" i="4"/>
  <c r="A6090" i="4"/>
  <c r="A6089" i="4"/>
  <c r="A6088" i="4"/>
  <c r="A6087" i="4"/>
  <c r="A6086" i="4"/>
  <c r="A6085" i="4"/>
  <c r="A6084" i="4"/>
  <c r="A6083" i="4"/>
  <c r="A6082" i="4"/>
  <c r="A6081" i="4"/>
  <c r="A6080" i="4"/>
  <c r="A6079" i="4"/>
  <c r="A6078" i="4"/>
  <c r="A6077" i="4"/>
  <c r="A6076" i="4"/>
  <c r="A6075" i="4"/>
  <c r="A6074" i="4"/>
  <c r="A6073" i="4"/>
  <c r="A6072" i="4"/>
  <c r="A6071" i="4"/>
  <c r="A6070" i="4"/>
  <c r="A6069" i="4"/>
  <c r="A6068" i="4"/>
  <c r="A6067" i="4"/>
  <c r="A6066" i="4"/>
  <c r="A6065" i="4"/>
  <c r="A6064" i="4"/>
  <c r="A6063" i="4"/>
  <c r="A6062" i="4"/>
  <c r="A6061" i="4"/>
  <c r="A6060" i="4"/>
  <c r="A6059" i="4"/>
  <c r="A6058" i="4"/>
  <c r="A6057" i="4"/>
  <c r="A6056" i="4"/>
  <c r="A6055" i="4"/>
  <c r="A6054" i="4"/>
  <c r="A6053" i="4"/>
  <c r="A6052" i="4"/>
  <c r="A6051" i="4"/>
  <c r="A6050" i="4"/>
  <c r="A6049" i="4"/>
  <c r="A6048" i="4"/>
  <c r="A6047" i="4"/>
  <c r="A6046" i="4"/>
  <c r="A6045" i="4"/>
  <c r="A6044" i="4"/>
  <c r="A6043" i="4"/>
  <c r="A6042" i="4"/>
  <c r="A6041" i="4"/>
  <c r="A6040" i="4"/>
  <c r="A6039" i="4"/>
  <c r="A6038" i="4"/>
  <c r="A6037" i="4"/>
  <c r="A6036" i="4"/>
  <c r="A6035" i="4"/>
  <c r="A6034" i="4"/>
  <c r="A6033" i="4"/>
  <c r="A6032" i="4"/>
  <c r="A6031" i="4"/>
  <c r="A6030" i="4"/>
  <c r="A6029" i="4"/>
  <c r="A6028" i="4"/>
  <c r="A6027" i="4"/>
  <c r="A6026" i="4"/>
  <c r="A6025" i="4"/>
  <c r="A6024" i="4"/>
  <c r="A6023" i="4"/>
  <c r="A6022" i="4"/>
  <c r="A6021" i="4"/>
  <c r="A6020" i="4"/>
  <c r="A6019" i="4"/>
  <c r="A6018" i="4"/>
  <c r="A6017" i="4"/>
  <c r="A6016" i="4"/>
  <c r="A6015" i="4"/>
  <c r="A6014" i="4"/>
  <c r="A6013" i="4"/>
  <c r="A6012" i="4"/>
  <c r="A6011" i="4"/>
  <c r="A6010" i="4"/>
  <c r="A6009" i="4"/>
  <c r="A6008" i="4"/>
  <c r="A6007" i="4"/>
  <c r="A6006" i="4"/>
  <c r="A6005" i="4"/>
  <c r="A6004" i="4"/>
  <c r="A6003" i="4"/>
  <c r="A6002" i="4"/>
  <c r="A6001" i="4"/>
  <c r="A6000" i="4"/>
  <c r="A5999" i="4"/>
  <c r="A5998" i="4"/>
  <c r="A5997" i="4"/>
  <c r="A5996" i="4"/>
  <c r="A5995" i="4"/>
  <c r="A5994" i="4"/>
  <c r="A5993" i="4"/>
  <c r="A5992" i="4"/>
  <c r="A5991" i="4"/>
  <c r="A5990" i="4"/>
  <c r="A5989" i="4"/>
  <c r="A5988" i="4"/>
  <c r="A5987" i="4"/>
  <c r="A5986" i="4"/>
  <c r="A5985" i="4"/>
  <c r="A5984" i="4"/>
  <c r="A5983" i="4"/>
  <c r="A5982" i="4"/>
  <c r="A5981" i="4"/>
  <c r="A5980" i="4"/>
  <c r="A5979" i="4"/>
  <c r="A5978" i="4"/>
  <c r="A5977" i="4"/>
  <c r="A5976" i="4"/>
  <c r="A5975" i="4"/>
  <c r="A5974" i="4"/>
  <c r="A5973" i="4"/>
  <c r="A5972" i="4"/>
  <c r="A5971" i="4"/>
  <c r="A5970" i="4"/>
  <c r="A5969" i="4"/>
  <c r="A5968" i="4"/>
  <c r="A5967" i="4"/>
  <c r="A5966" i="4"/>
  <c r="A5965" i="4"/>
  <c r="A5964" i="4"/>
  <c r="A5963" i="4"/>
  <c r="A5962" i="4"/>
  <c r="A5961" i="4"/>
  <c r="A5960" i="4"/>
  <c r="A5959" i="4"/>
  <c r="A5958" i="4"/>
  <c r="A5957" i="4"/>
  <c r="A5956" i="4"/>
  <c r="A5955" i="4"/>
  <c r="A5954" i="4"/>
  <c r="A5953" i="4"/>
  <c r="A5952" i="4"/>
  <c r="A5951" i="4"/>
  <c r="A5950" i="4"/>
  <c r="A5949" i="4"/>
  <c r="A5948" i="4"/>
  <c r="A5947" i="4"/>
  <c r="A5946" i="4"/>
  <c r="A5945" i="4"/>
  <c r="A5944" i="4"/>
  <c r="A5943" i="4"/>
  <c r="A5942" i="4"/>
  <c r="A5941" i="4"/>
  <c r="A5940" i="4"/>
  <c r="A5939" i="4"/>
  <c r="A5938" i="4"/>
  <c r="A5937" i="4"/>
  <c r="A5936" i="4"/>
  <c r="A5935" i="4"/>
  <c r="A5934" i="4"/>
  <c r="A5933" i="4"/>
  <c r="A5932" i="4"/>
  <c r="A5931" i="4"/>
  <c r="A5930" i="4"/>
  <c r="A5929" i="4"/>
  <c r="A5928" i="4"/>
  <c r="A5927" i="4"/>
  <c r="A5926" i="4"/>
  <c r="A5925" i="4"/>
  <c r="A5924" i="4"/>
  <c r="A5923" i="4"/>
  <c r="A5922" i="4"/>
  <c r="A5921" i="4"/>
  <c r="A5920" i="4"/>
  <c r="A5919" i="4"/>
  <c r="A5918" i="4"/>
  <c r="A5917" i="4"/>
  <c r="A5916" i="4"/>
  <c r="A5915" i="4"/>
  <c r="A5914" i="4"/>
  <c r="A5913" i="4"/>
  <c r="A5912" i="4"/>
  <c r="A5911" i="4"/>
  <c r="A5910" i="4"/>
  <c r="A5909" i="4"/>
  <c r="A5908" i="4"/>
  <c r="A5907" i="4"/>
  <c r="A5906" i="4"/>
  <c r="A5905" i="4"/>
  <c r="A5904" i="4"/>
  <c r="A5903" i="4"/>
  <c r="A5902" i="4"/>
  <c r="A5901" i="4"/>
  <c r="A5900" i="4"/>
  <c r="A5899" i="4"/>
  <c r="A5898" i="4"/>
  <c r="A5897" i="4"/>
  <c r="A5896" i="4"/>
  <c r="A5895" i="4"/>
  <c r="A5894" i="4"/>
  <c r="A5893" i="4"/>
  <c r="A5892" i="4"/>
  <c r="A5891" i="4"/>
  <c r="A5890" i="4"/>
  <c r="A5889" i="4"/>
  <c r="A5888" i="4"/>
  <c r="A5887" i="4"/>
  <c r="A5886" i="4"/>
  <c r="A5885" i="4"/>
  <c r="A5884" i="4"/>
  <c r="A5883" i="4"/>
  <c r="A5882" i="4"/>
  <c r="A5881" i="4"/>
  <c r="A5880" i="4"/>
  <c r="A5879" i="4"/>
  <c r="A5878" i="4"/>
  <c r="A5877" i="4"/>
  <c r="A5876" i="4"/>
  <c r="A5875" i="4"/>
  <c r="A5874" i="4"/>
  <c r="A5873" i="4"/>
  <c r="A5872" i="4"/>
  <c r="A5871" i="4"/>
  <c r="A5870" i="4"/>
  <c r="A5869" i="4"/>
  <c r="A5868" i="4"/>
  <c r="A5867" i="4"/>
  <c r="A5866" i="4"/>
  <c r="A5865" i="4"/>
  <c r="A5864" i="4"/>
  <c r="A5863" i="4"/>
  <c r="A5862" i="4"/>
  <c r="A5861" i="4"/>
  <c r="A5860" i="4"/>
  <c r="A5859" i="4"/>
  <c r="A5858" i="4"/>
  <c r="A5857" i="4"/>
  <c r="A5856" i="4"/>
  <c r="A5855" i="4"/>
  <c r="A5854" i="4"/>
  <c r="A5853" i="4"/>
  <c r="A5852" i="4"/>
  <c r="A5851" i="4"/>
  <c r="A5850" i="4"/>
  <c r="A5849" i="4"/>
  <c r="A5848" i="4"/>
  <c r="A5847" i="4"/>
  <c r="A5846" i="4"/>
  <c r="A5845" i="4"/>
  <c r="A5844" i="4"/>
  <c r="A5843" i="4"/>
  <c r="A5842" i="4"/>
  <c r="A5841" i="4"/>
  <c r="A5840" i="4"/>
  <c r="A5839" i="4"/>
  <c r="A5838" i="4"/>
  <c r="A5837" i="4"/>
  <c r="A5836" i="4"/>
  <c r="A5835" i="4"/>
  <c r="A5834" i="4"/>
  <c r="A5833" i="4"/>
  <c r="A5832" i="4"/>
  <c r="A5831" i="4"/>
  <c r="A5830" i="4"/>
  <c r="A5829" i="4"/>
  <c r="A5828" i="4"/>
  <c r="A5827" i="4"/>
  <c r="A5826" i="4"/>
  <c r="A5825" i="4"/>
  <c r="A5824" i="4"/>
  <c r="A5823" i="4"/>
  <c r="A5822" i="4"/>
  <c r="A5821" i="4"/>
  <c r="A5820" i="4"/>
  <c r="A5819" i="4"/>
  <c r="A5818" i="4"/>
  <c r="A5817" i="4"/>
  <c r="A5816" i="4"/>
  <c r="A5815" i="4"/>
  <c r="A5814" i="4"/>
  <c r="A5813" i="4"/>
  <c r="A5812" i="4"/>
  <c r="A5811" i="4"/>
  <c r="A5810" i="4"/>
  <c r="A5809" i="4"/>
  <c r="A5808" i="4"/>
  <c r="A5807" i="4"/>
  <c r="A5806" i="4"/>
  <c r="A5805" i="4"/>
  <c r="A5804" i="4"/>
  <c r="A5803" i="4"/>
  <c r="A5802" i="4"/>
  <c r="A5801" i="4"/>
  <c r="A5800" i="4"/>
  <c r="A5799" i="4"/>
  <c r="A5798" i="4"/>
  <c r="A5797" i="4"/>
  <c r="A5796" i="4"/>
  <c r="A5795" i="4"/>
  <c r="A5794" i="4"/>
  <c r="A5793" i="4"/>
  <c r="A5792" i="4"/>
  <c r="A5791" i="4"/>
  <c r="A5790" i="4"/>
  <c r="A5789" i="4"/>
  <c r="A5788" i="4"/>
  <c r="A5787" i="4"/>
  <c r="A5786" i="4"/>
  <c r="A5785" i="4"/>
  <c r="A5784" i="4"/>
  <c r="A5783" i="4"/>
  <c r="A5782" i="4"/>
  <c r="A5781" i="4"/>
  <c r="A5780" i="4"/>
  <c r="A5779" i="4"/>
  <c r="A5778" i="4"/>
  <c r="A5777" i="4"/>
  <c r="A5776" i="4"/>
  <c r="A5775" i="4"/>
  <c r="A5774" i="4"/>
  <c r="A5773" i="4"/>
  <c r="A5772" i="4"/>
  <c r="A5771" i="4"/>
  <c r="A5770" i="4"/>
  <c r="A5769" i="4"/>
  <c r="A5768" i="4"/>
  <c r="A5767" i="4"/>
  <c r="A5766" i="4"/>
  <c r="A5765" i="4"/>
  <c r="A5764" i="4"/>
  <c r="A5763" i="4"/>
  <c r="A5762" i="4"/>
  <c r="A5761" i="4"/>
  <c r="A5760" i="4"/>
  <c r="A5759" i="4"/>
  <c r="A5758" i="4"/>
  <c r="A5757" i="4"/>
  <c r="A5756" i="4"/>
  <c r="A5755" i="4"/>
  <c r="A5754" i="4"/>
  <c r="A5753" i="4"/>
  <c r="A5752" i="4"/>
  <c r="A5751" i="4"/>
  <c r="A5750" i="4"/>
  <c r="A5749" i="4"/>
  <c r="A5748" i="4"/>
  <c r="A5747" i="4"/>
  <c r="A5746" i="4"/>
  <c r="A5745" i="4"/>
  <c r="A5744" i="4"/>
  <c r="A5743" i="4"/>
  <c r="A5742" i="4"/>
  <c r="A5741" i="4"/>
  <c r="A5740" i="4"/>
  <c r="A5739" i="4"/>
  <c r="A5738" i="4"/>
  <c r="A5737" i="4"/>
  <c r="A5736" i="4"/>
  <c r="A5735" i="4"/>
  <c r="A5734" i="4"/>
  <c r="A5733" i="4"/>
  <c r="A5732" i="4"/>
  <c r="A5731" i="4"/>
  <c r="A5730" i="4"/>
  <c r="A5729" i="4"/>
  <c r="A5728" i="4"/>
  <c r="A5727" i="4"/>
  <c r="A5726" i="4"/>
  <c r="A5725" i="4"/>
  <c r="A5724" i="4"/>
  <c r="A5723" i="4"/>
  <c r="A5722" i="4"/>
  <c r="A5721" i="4"/>
  <c r="A5720" i="4"/>
  <c r="A5719" i="4"/>
  <c r="A5718" i="4"/>
  <c r="A5717" i="4"/>
  <c r="A5716" i="4"/>
  <c r="A5715" i="4"/>
  <c r="A5714" i="4"/>
  <c r="A5713" i="4"/>
  <c r="A5712" i="4"/>
  <c r="A5711" i="4"/>
  <c r="A5710" i="4"/>
  <c r="A5709" i="4"/>
  <c r="A5708" i="4"/>
  <c r="A5707" i="4"/>
  <c r="A5706" i="4"/>
  <c r="A5705" i="4"/>
  <c r="A5704" i="4"/>
  <c r="A5703" i="4"/>
  <c r="A5702" i="4"/>
  <c r="A5701" i="4"/>
  <c r="A5700" i="4"/>
  <c r="A5699" i="4"/>
  <c r="A5698" i="4"/>
  <c r="A5697" i="4"/>
  <c r="A5696" i="4"/>
  <c r="A5695" i="4"/>
  <c r="A5694" i="4"/>
  <c r="A5693" i="4"/>
  <c r="A5692" i="4"/>
  <c r="A5691" i="4"/>
  <c r="A5690" i="4"/>
  <c r="A5689" i="4"/>
  <c r="A5688" i="4"/>
  <c r="A5687" i="4"/>
  <c r="A5686" i="4"/>
  <c r="A5685" i="4"/>
  <c r="A5684" i="4"/>
  <c r="A5683" i="4"/>
  <c r="A5682" i="4"/>
  <c r="A5681" i="4"/>
  <c r="A5680" i="4"/>
  <c r="A5679" i="4"/>
  <c r="A5678" i="4"/>
  <c r="A5677" i="4"/>
  <c r="A5676" i="4"/>
  <c r="A5675" i="4"/>
  <c r="A5674" i="4"/>
  <c r="A5673" i="4"/>
  <c r="A5672" i="4"/>
  <c r="A5671" i="4"/>
  <c r="A5670" i="4"/>
  <c r="A5669" i="4"/>
  <c r="A5668" i="4"/>
  <c r="A5667" i="4"/>
  <c r="A5666" i="4"/>
  <c r="A5665" i="4"/>
  <c r="A5664" i="4"/>
  <c r="A5663" i="4"/>
  <c r="A5662" i="4"/>
  <c r="A5661" i="4"/>
  <c r="A5660" i="4"/>
  <c r="A5659" i="4"/>
  <c r="A5658" i="4"/>
  <c r="A5657" i="4"/>
  <c r="A5656" i="4"/>
  <c r="A5655" i="4"/>
  <c r="A5654" i="4"/>
  <c r="A5653" i="4"/>
  <c r="A5652" i="4"/>
  <c r="A5651" i="4"/>
  <c r="A5650" i="4"/>
  <c r="A5649" i="4"/>
  <c r="A5648" i="4"/>
  <c r="A5647" i="4"/>
  <c r="A5646" i="4"/>
  <c r="A5645" i="4"/>
  <c r="A5644" i="4"/>
  <c r="A5643" i="4"/>
  <c r="A5642" i="4"/>
  <c r="A5641" i="4"/>
  <c r="A5640" i="4"/>
  <c r="A5639" i="4"/>
  <c r="A5638" i="4"/>
  <c r="A5637" i="4"/>
  <c r="A5636" i="4"/>
  <c r="A5635" i="4"/>
  <c r="A5634" i="4"/>
  <c r="A5633" i="4"/>
  <c r="A5632" i="4"/>
  <c r="A5631" i="4"/>
  <c r="A5630" i="4"/>
  <c r="A5629" i="4"/>
  <c r="A5628" i="4"/>
  <c r="A5627" i="4"/>
  <c r="A5626" i="4"/>
  <c r="A5625" i="4"/>
  <c r="A5624" i="4"/>
  <c r="A5623" i="4"/>
  <c r="A5622" i="4"/>
  <c r="A5621" i="4"/>
  <c r="A5620" i="4"/>
  <c r="A5619" i="4"/>
  <c r="A5618" i="4"/>
  <c r="A5617" i="4"/>
  <c r="A5616" i="4"/>
  <c r="A5615" i="4"/>
  <c r="A5614" i="4"/>
  <c r="A5613" i="4"/>
  <c r="A5612" i="4"/>
  <c r="A5611" i="4"/>
  <c r="A5610" i="4"/>
  <c r="A5609" i="4"/>
  <c r="A5608" i="4"/>
  <c r="A5607" i="4"/>
  <c r="A5606" i="4"/>
  <c r="A5605" i="4"/>
  <c r="A5604" i="4"/>
  <c r="A5603" i="4"/>
  <c r="A5602" i="4"/>
  <c r="A5601" i="4"/>
  <c r="A5600" i="4"/>
  <c r="A5599" i="4"/>
  <c r="A5598" i="4"/>
  <c r="A5597" i="4"/>
  <c r="A5596" i="4"/>
  <c r="A5595" i="4"/>
  <c r="A5594" i="4"/>
  <c r="A5593" i="4"/>
  <c r="A5592" i="4"/>
  <c r="A5591" i="4"/>
  <c r="A5590" i="4"/>
  <c r="A5589" i="4"/>
  <c r="A5588" i="4"/>
  <c r="A5587" i="4"/>
  <c r="A5586" i="4"/>
  <c r="A5585" i="4"/>
  <c r="A5584" i="4"/>
  <c r="A5583" i="4"/>
  <c r="A5582" i="4"/>
  <c r="A5581" i="4"/>
  <c r="A5580" i="4"/>
  <c r="A5579" i="4"/>
  <c r="A5578" i="4"/>
  <c r="A5577" i="4"/>
  <c r="A5576" i="4"/>
  <c r="A5575" i="4"/>
  <c r="A5574" i="4"/>
  <c r="A5573" i="4"/>
  <c r="A5572" i="4"/>
  <c r="A5571" i="4"/>
  <c r="A5570" i="4"/>
  <c r="A5569" i="4"/>
  <c r="A5568" i="4"/>
  <c r="A5567" i="4"/>
  <c r="A5566" i="4"/>
  <c r="A5565" i="4"/>
  <c r="A5564" i="4"/>
  <c r="A5563" i="4"/>
  <c r="A5562" i="4"/>
  <c r="A5561" i="4"/>
  <c r="A5560" i="4"/>
  <c r="A5559" i="4"/>
  <c r="A5558" i="4"/>
  <c r="A5557" i="4"/>
  <c r="A5556" i="4"/>
  <c r="A5555" i="4"/>
  <c r="A5554" i="4"/>
  <c r="A5553" i="4"/>
  <c r="A5552" i="4"/>
  <c r="A5551" i="4"/>
  <c r="A5550" i="4"/>
  <c r="A5549" i="4"/>
  <c r="A5548" i="4"/>
  <c r="A5547" i="4"/>
  <c r="A5546" i="4"/>
  <c r="A5545" i="4"/>
  <c r="A5544" i="4"/>
  <c r="A5543" i="4"/>
  <c r="A5542" i="4"/>
  <c r="A5541" i="4"/>
  <c r="A5540" i="4"/>
  <c r="A5539" i="4"/>
  <c r="A5538" i="4"/>
  <c r="A5537" i="4"/>
  <c r="A5536" i="4"/>
  <c r="A5535" i="4"/>
  <c r="A5534" i="4"/>
  <c r="A5533" i="4"/>
  <c r="A5532" i="4"/>
  <c r="A5531" i="4"/>
  <c r="A5530" i="4"/>
  <c r="A5529" i="4"/>
  <c r="A5528" i="4"/>
  <c r="A5527" i="4"/>
  <c r="A5526" i="4"/>
  <c r="A5525" i="4"/>
  <c r="A5524" i="4"/>
  <c r="A5523" i="4"/>
  <c r="A5522" i="4"/>
  <c r="A5521" i="4"/>
  <c r="A5520" i="4"/>
  <c r="A5519" i="4"/>
  <c r="A5518" i="4"/>
  <c r="A5517" i="4"/>
  <c r="A5516" i="4"/>
  <c r="A5515" i="4"/>
  <c r="A5514" i="4"/>
  <c r="A5513" i="4"/>
  <c r="A5512" i="4"/>
  <c r="A5511" i="4"/>
  <c r="A5510" i="4"/>
  <c r="A5509" i="4"/>
  <c r="A5508" i="4"/>
  <c r="A5507" i="4"/>
  <c r="A5506" i="4"/>
  <c r="A5505" i="4"/>
  <c r="A5504" i="4"/>
  <c r="A5503" i="4"/>
  <c r="A5502" i="4"/>
  <c r="A5501" i="4"/>
  <c r="A5500" i="4"/>
  <c r="A5499" i="4"/>
  <c r="A5498" i="4"/>
  <c r="A5497" i="4"/>
  <c r="A5496" i="4"/>
  <c r="A5495" i="4"/>
  <c r="A5494" i="4"/>
  <c r="A5493" i="4"/>
  <c r="A5492" i="4"/>
  <c r="A5491" i="4"/>
  <c r="A5490" i="4"/>
  <c r="A5489" i="4"/>
  <c r="A5488" i="4"/>
  <c r="A5487" i="4"/>
  <c r="A5486" i="4"/>
  <c r="A5485" i="4"/>
  <c r="A5484" i="4"/>
  <c r="A5483" i="4"/>
  <c r="A5482" i="4"/>
  <c r="A5481" i="4"/>
  <c r="A5480" i="4"/>
  <c r="A5479" i="4"/>
  <c r="A5478" i="4"/>
  <c r="A5477" i="4"/>
  <c r="A5476" i="4"/>
  <c r="A5475" i="4"/>
  <c r="A5474" i="4"/>
  <c r="A5473" i="4"/>
  <c r="A5472" i="4"/>
  <c r="A5471" i="4"/>
  <c r="A5470" i="4"/>
  <c r="A5469" i="4"/>
  <c r="A5468" i="4"/>
  <c r="A5467" i="4"/>
  <c r="A5466" i="4"/>
  <c r="A5465" i="4"/>
  <c r="A5464" i="4"/>
  <c r="A5463" i="4"/>
  <c r="A5462" i="4"/>
  <c r="A5461" i="4"/>
  <c r="A5460" i="4"/>
  <c r="A5459" i="4"/>
  <c r="A5458" i="4"/>
  <c r="A5457" i="4"/>
  <c r="A5456" i="4"/>
  <c r="A5455" i="4"/>
  <c r="A5454" i="4"/>
  <c r="A5453" i="4"/>
  <c r="A5452" i="4"/>
  <c r="A5451" i="4"/>
  <c r="A5450" i="4"/>
  <c r="A5449" i="4"/>
  <c r="A5448" i="4"/>
  <c r="A5447" i="4"/>
  <c r="A5446" i="4"/>
  <c r="A5445" i="4"/>
  <c r="A5444" i="4"/>
  <c r="A5443" i="4"/>
  <c r="A5442" i="4"/>
  <c r="A5441" i="4"/>
  <c r="A5440" i="4"/>
  <c r="A5439" i="4"/>
  <c r="A5438" i="4"/>
  <c r="A5437" i="4"/>
  <c r="A5436" i="4"/>
  <c r="A5435" i="4"/>
  <c r="A5434" i="4"/>
  <c r="A5433" i="4"/>
  <c r="A5432" i="4"/>
  <c r="A5431" i="4"/>
  <c r="A5430" i="4"/>
  <c r="A5429" i="4"/>
  <c r="A5428" i="4"/>
  <c r="A5427" i="4"/>
  <c r="A5426" i="4"/>
  <c r="A5425" i="4"/>
  <c r="A5424" i="4"/>
  <c r="A5423" i="4"/>
  <c r="A5422" i="4"/>
  <c r="A5421" i="4"/>
  <c r="A5420" i="4"/>
  <c r="A5419" i="4"/>
  <c r="A5418" i="4"/>
  <c r="A5417" i="4"/>
  <c r="A5416" i="4"/>
  <c r="A5415" i="4"/>
  <c r="A5414" i="4"/>
  <c r="A5413" i="4"/>
  <c r="A5412" i="4"/>
  <c r="A5411" i="4"/>
  <c r="A5410" i="4"/>
  <c r="A5409" i="4"/>
  <c r="A5408" i="4"/>
  <c r="A5407" i="4"/>
  <c r="A5406" i="4"/>
  <c r="A5405" i="4"/>
  <c r="A5404" i="4"/>
  <c r="A5403" i="4"/>
  <c r="A5402" i="4"/>
  <c r="A5401" i="4"/>
  <c r="A5400" i="4"/>
  <c r="A5399" i="4"/>
  <c r="A5398" i="4"/>
  <c r="A5397" i="4"/>
  <c r="A5396" i="4"/>
  <c r="A5395" i="4"/>
  <c r="A5394" i="4"/>
  <c r="A5393" i="4"/>
  <c r="A5392" i="4"/>
  <c r="A5391" i="4"/>
  <c r="A5390" i="4"/>
  <c r="A5389" i="4"/>
  <c r="A5388" i="4"/>
  <c r="A5387" i="4"/>
  <c r="A5386" i="4"/>
  <c r="A5385" i="4"/>
  <c r="A5384" i="4"/>
  <c r="A5383" i="4"/>
  <c r="A5382" i="4"/>
  <c r="A5381" i="4"/>
  <c r="A5380" i="4"/>
  <c r="A5379" i="4"/>
  <c r="A5378" i="4"/>
  <c r="A5377" i="4"/>
  <c r="A5376" i="4"/>
  <c r="A5375" i="4"/>
  <c r="A5374" i="4"/>
  <c r="A5373" i="4"/>
  <c r="A5372" i="4"/>
  <c r="A5371" i="4"/>
  <c r="A5370" i="4"/>
  <c r="A5369" i="4"/>
  <c r="A5368" i="4"/>
  <c r="A5367" i="4"/>
  <c r="A5366" i="4"/>
  <c r="A5365" i="4"/>
  <c r="A5364" i="4"/>
  <c r="A5363" i="4"/>
  <c r="A5362" i="4"/>
  <c r="A5361" i="4"/>
  <c r="A5360" i="4"/>
  <c r="A5359" i="4"/>
  <c r="A5358" i="4"/>
  <c r="A5357" i="4"/>
  <c r="A5356" i="4"/>
  <c r="A5355" i="4"/>
  <c r="A5354" i="4"/>
  <c r="A5353" i="4"/>
  <c r="A5352" i="4"/>
  <c r="A5351" i="4"/>
  <c r="A5350" i="4"/>
  <c r="A5349" i="4"/>
  <c r="A5348" i="4"/>
  <c r="A5347" i="4"/>
  <c r="A5346" i="4"/>
  <c r="A5345" i="4"/>
  <c r="A5344" i="4"/>
  <c r="A5343" i="4"/>
  <c r="A5342" i="4"/>
  <c r="A5341" i="4"/>
  <c r="A5340" i="4"/>
  <c r="A5339" i="4"/>
  <c r="A5338" i="4"/>
  <c r="A5337" i="4"/>
  <c r="A5336" i="4"/>
  <c r="A5335" i="4"/>
  <c r="A5334" i="4"/>
  <c r="A5333" i="4"/>
  <c r="A5332" i="4"/>
  <c r="A5331" i="4"/>
  <c r="A5330" i="4"/>
  <c r="A5329" i="4"/>
  <c r="A5328" i="4"/>
  <c r="A5327" i="4"/>
  <c r="A5326" i="4"/>
  <c r="A5325" i="4"/>
  <c r="A5324" i="4"/>
  <c r="A5323" i="4"/>
  <c r="A5322" i="4"/>
  <c r="A5321" i="4"/>
  <c r="A5320" i="4"/>
  <c r="A5319" i="4"/>
  <c r="A5318" i="4"/>
  <c r="A5317" i="4"/>
  <c r="A5316" i="4"/>
  <c r="A5315" i="4"/>
  <c r="A5314" i="4"/>
  <c r="A5313" i="4"/>
  <c r="A5312" i="4"/>
  <c r="A5311" i="4"/>
  <c r="A5310" i="4"/>
  <c r="A5309" i="4"/>
  <c r="A5308" i="4"/>
  <c r="A5307" i="4"/>
  <c r="A5306" i="4"/>
  <c r="A5305" i="4"/>
  <c r="A5304" i="4"/>
  <c r="A5303" i="4"/>
  <c r="A5302" i="4"/>
  <c r="A5301" i="4"/>
  <c r="A5300" i="4"/>
  <c r="A5299" i="4"/>
  <c r="A5298" i="4"/>
  <c r="A5297" i="4"/>
  <c r="A5296" i="4"/>
  <c r="A5295" i="4"/>
  <c r="A5294" i="4"/>
  <c r="A5293" i="4"/>
  <c r="A5292" i="4"/>
  <c r="A5291" i="4"/>
  <c r="A5290" i="4"/>
  <c r="A5289" i="4"/>
  <c r="A5288" i="4"/>
  <c r="A5287" i="4"/>
  <c r="A5286" i="4"/>
  <c r="A5285" i="4"/>
  <c r="A5284" i="4"/>
  <c r="A5283" i="4"/>
  <c r="A5282" i="4"/>
  <c r="A5281" i="4"/>
  <c r="A5280" i="4"/>
  <c r="A5279" i="4"/>
  <c r="A5278" i="4"/>
  <c r="A5277" i="4"/>
  <c r="A5276" i="4"/>
  <c r="A5275" i="4"/>
  <c r="A5274" i="4"/>
  <c r="A5273" i="4"/>
  <c r="A5272" i="4"/>
  <c r="A5271" i="4"/>
  <c r="A5270" i="4"/>
  <c r="A5269" i="4"/>
  <c r="A5268" i="4"/>
  <c r="A5267" i="4"/>
  <c r="A5266" i="4"/>
  <c r="A5265" i="4"/>
  <c r="A5264" i="4"/>
  <c r="A5263" i="4"/>
  <c r="A5262" i="4"/>
  <c r="A5261" i="4"/>
  <c r="A5260" i="4"/>
  <c r="A5259" i="4"/>
  <c r="A5258" i="4"/>
  <c r="A5257" i="4"/>
  <c r="A5256" i="4"/>
  <c r="A5255" i="4"/>
  <c r="A5254" i="4"/>
  <c r="A5253" i="4"/>
  <c r="A5252" i="4"/>
  <c r="A5251" i="4"/>
  <c r="A5250" i="4"/>
  <c r="A5249" i="4"/>
  <c r="A5248" i="4"/>
  <c r="A5247" i="4"/>
  <c r="A5246" i="4"/>
  <c r="A5245" i="4"/>
  <c r="A5244" i="4"/>
  <c r="A5243" i="4"/>
  <c r="A5242" i="4"/>
  <c r="A5241" i="4"/>
  <c r="A5240" i="4"/>
  <c r="A5239" i="4"/>
  <c r="A5238" i="4"/>
  <c r="A5237" i="4"/>
  <c r="A5236" i="4"/>
  <c r="A5235" i="4"/>
  <c r="A5234" i="4"/>
  <c r="A5233" i="4"/>
  <c r="A5232" i="4"/>
  <c r="A5231" i="4"/>
  <c r="A5230" i="4"/>
  <c r="A5229" i="4"/>
  <c r="A5228" i="4"/>
  <c r="A5227" i="4"/>
  <c r="A5226" i="4"/>
  <c r="A5225" i="4"/>
  <c r="A5224" i="4"/>
  <c r="A5223" i="4"/>
  <c r="A5222" i="4"/>
  <c r="A5221" i="4"/>
  <c r="A5220" i="4"/>
  <c r="A5219" i="4"/>
  <c r="A5218" i="4"/>
  <c r="A5217" i="4"/>
  <c r="A5216" i="4"/>
  <c r="A5215" i="4"/>
  <c r="A5214" i="4"/>
  <c r="A5213" i="4"/>
  <c r="A5212" i="4"/>
  <c r="A5211" i="4"/>
  <c r="A5210" i="4"/>
  <c r="A5209" i="4"/>
  <c r="A5208" i="4"/>
  <c r="A5207" i="4"/>
  <c r="A5206" i="4"/>
  <c r="A5205" i="4"/>
  <c r="A5204" i="4"/>
  <c r="A5203" i="4"/>
  <c r="A5202" i="4"/>
  <c r="A5201" i="4"/>
  <c r="A5200" i="4"/>
  <c r="A5199" i="4"/>
  <c r="A5198" i="4"/>
  <c r="A5197" i="4"/>
  <c r="A5196" i="4"/>
  <c r="A5195" i="4"/>
  <c r="A5194" i="4"/>
  <c r="A5193" i="4"/>
  <c r="A5192" i="4"/>
  <c r="A5191" i="4"/>
  <c r="A5190" i="4"/>
  <c r="A5189" i="4"/>
  <c r="A5188" i="4"/>
  <c r="A5187" i="4"/>
  <c r="A5186" i="4"/>
  <c r="A5185" i="4"/>
  <c r="A5184" i="4"/>
  <c r="A5183" i="4"/>
  <c r="A5182" i="4"/>
  <c r="A5181" i="4"/>
  <c r="A5180" i="4"/>
  <c r="A5179" i="4"/>
  <c r="A5178" i="4"/>
  <c r="A5177" i="4"/>
  <c r="A5176" i="4"/>
  <c r="A5175" i="4"/>
  <c r="A5174" i="4"/>
  <c r="A5173" i="4"/>
  <c r="A5172" i="4"/>
  <c r="A5171" i="4"/>
  <c r="A5170" i="4"/>
  <c r="A5169" i="4"/>
  <c r="A5168" i="4"/>
  <c r="A5167" i="4"/>
  <c r="A5166" i="4"/>
  <c r="A5165" i="4"/>
  <c r="A5164" i="4"/>
  <c r="A5163" i="4"/>
  <c r="A5162" i="4"/>
  <c r="A5161" i="4"/>
  <c r="A5160" i="4"/>
  <c r="A5159" i="4"/>
  <c r="A5158" i="4"/>
  <c r="A5157" i="4"/>
  <c r="A5156" i="4"/>
  <c r="A5155" i="4"/>
  <c r="A5154" i="4"/>
  <c r="A5153" i="4"/>
  <c r="A5152" i="4"/>
  <c r="A5151" i="4"/>
  <c r="A5150" i="4"/>
  <c r="A5149" i="4"/>
  <c r="A5148" i="4"/>
  <c r="A5147" i="4"/>
  <c r="A5146" i="4"/>
  <c r="A5145" i="4"/>
  <c r="A5144" i="4"/>
  <c r="A5143" i="4"/>
  <c r="A5142" i="4"/>
  <c r="A5141" i="4"/>
  <c r="A5140" i="4"/>
  <c r="A5139" i="4"/>
  <c r="A5138" i="4"/>
  <c r="A5137" i="4"/>
  <c r="A5136" i="4"/>
  <c r="A5135" i="4"/>
  <c r="A5134" i="4"/>
  <c r="A5133" i="4"/>
  <c r="A5132" i="4"/>
  <c r="A5131" i="4"/>
  <c r="A5130" i="4"/>
  <c r="A5129" i="4"/>
  <c r="A5128" i="4"/>
  <c r="A5127" i="4"/>
  <c r="A5126" i="4"/>
  <c r="A5125" i="4"/>
  <c r="A5124" i="4"/>
  <c r="A5123" i="4"/>
  <c r="A5122" i="4"/>
  <c r="A5121" i="4"/>
  <c r="A5120" i="4"/>
  <c r="A5119" i="4"/>
  <c r="A5118" i="4"/>
  <c r="A5117" i="4"/>
  <c r="A5116" i="4"/>
  <c r="A5115" i="4"/>
  <c r="A5114" i="4"/>
  <c r="A5113" i="4"/>
  <c r="A5112" i="4"/>
  <c r="A5111" i="4"/>
  <c r="A5110" i="4"/>
  <c r="A5109" i="4"/>
  <c r="A5108" i="4"/>
  <c r="A5107" i="4"/>
  <c r="A5106" i="4"/>
  <c r="A5105" i="4"/>
  <c r="A5104" i="4"/>
  <c r="A5103" i="4"/>
  <c r="A5102" i="4"/>
  <c r="A5101" i="4"/>
  <c r="A5100" i="4"/>
  <c r="A5099" i="4"/>
  <c r="A5098" i="4"/>
  <c r="A5097" i="4"/>
  <c r="A5096" i="4"/>
  <c r="A5095" i="4"/>
  <c r="A5094" i="4"/>
  <c r="A5093" i="4"/>
  <c r="A5092" i="4"/>
  <c r="A5091" i="4"/>
  <c r="A5090" i="4"/>
  <c r="A5089" i="4"/>
  <c r="A5088" i="4"/>
  <c r="A5087" i="4"/>
  <c r="A5086" i="4"/>
  <c r="A5085" i="4"/>
  <c r="A5084" i="4"/>
  <c r="A5083" i="4"/>
  <c r="A5082" i="4"/>
  <c r="A5081" i="4"/>
  <c r="A5080" i="4"/>
  <c r="A5079" i="4"/>
  <c r="A5078" i="4"/>
  <c r="A5077" i="4"/>
  <c r="A5076" i="4"/>
  <c r="A5075" i="4"/>
  <c r="A5074" i="4"/>
  <c r="A5073" i="4"/>
  <c r="A5072" i="4"/>
  <c r="A5071" i="4"/>
  <c r="A5070" i="4"/>
  <c r="A5069" i="4"/>
  <c r="A5068" i="4"/>
  <c r="A5067" i="4"/>
  <c r="A5066" i="4"/>
  <c r="A5065" i="4"/>
  <c r="A5064" i="4"/>
  <c r="A5063" i="4"/>
  <c r="A5062" i="4"/>
  <c r="A5061" i="4"/>
  <c r="A5060" i="4"/>
  <c r="A5059" i="4"/>
  <c r="A5058" i="4"/>
  <c r="A5057" i="4"/>
  <c r="A5056" i="4"/>
  <c r="A5055" i="4"/>
  <c r="A5054" i="4"/>
  <c r="A5053" i="4"/>
  <c r="A5052" i="4"/>
  <c r="A5051" i="4"/>
  <c r="A5050" i="4"/>
  <c r="A5049" i="4"/>
  <c r="A5048" i="4"/>
  <c r="A5047" i="4"/>
  <c r="A5046" i="4"/>
  <c r="A5045" i="4"/>
  <c r="A5044" i="4"/>
  <c r="A5043" i="4"/>
  <c r="A5042" i="4"/>
  <c r="A5041" i="4"/>
  <c r="A5040" i="4"/>
  <c r="A5039" i="4"/>
  <c r="A5038" i="4"/>
  <c r="A5037" i="4"/>
  <c r="A5036" i="4"/>
  <c r="A5035" i="4"/>
  <c r="A5034" i="4"/>
  <c r="A5033" i="4"/>
  <c r="A5032" i="4"/>
  <c r="A5031" i="4"/>
  <c r="A5030" i="4"/>
  <c r="A5029" i="4"/>
  <c r="A5028" i="4"/>
  <c r="A5027" i="4"/>
  <c r="A5026" i="4"/>
  <c r="A5025" i="4"/>
  <c r="A5024" i="4"/>
  <c r="A5023" i="4"/>
  <c r="A5022" i="4"/>
  <c r="A5021" i="4"/>
  <c r="A5020" i="4"/>
  <c r="A5019" i="4"/>
  <c r="A5018" i="4"/>
  <c r="A5017" i="4"/>
  <c r="A5016" i="4"/>
  <c r="A5015" i="4"/>
  <c r="A5014" i="4"/>
  <c r="A5013" i="4"/>
  <c r="A5012" i="4"/>
  <c r="A5011" i="4"/>
  <c r="A5010" i="4"/>
  <c r="A5009" i="4"/>
  <c r="A5008" i="4"/>
  <c r="A5007" i="4"/>
  <c r="A5006" i="4"/>
  <c r="A5005" i="4"/>
  <c r="A5004" i="4"/>
  <c r="A5003" i="4"/>
  <c r="A5002" i="4"/>
  <c r="A5001" i="4"/>
  <c r="A5000" i="4"/>
  <c r="A4999" i="4"/>
  <c r="A4998" i="4"/>
  <c r="A4997" i="4"/>
  <c r="A4996" i="4"/>
  <c r="A4995" i="4"/>
  <c r="A4994" i="4"/>
  <c r="A4993" i="4"/>
  <c r="A4992" i="4"/>
  <c r="A4991" i="4"/>
  <c r="A4990" i="4"/>
  <c r="A4989" i="4"/>
  <c r="A4988" i="4"/>
  <c r="A4987" i="4"/>
  <c r="A4986" i="4"/>
  <c r="A4985" i="4"/>
  <c r="A4984" i="4"/>
  <c r="A4983" i="4"/>
  <c r="A4982" i="4"/>
  <c r="A4981" i="4"/>
  <c r="A4980" i="4"/>
  <c r="A4979" i="4"/>
  <c r="A4978" i="4"/>
  <c r="A4977" i="4"/>
  <c r="A4976" i="4"/>
  <c r="A4975" i="4"/>
  <c r="A4974" i="4"/>
  <c r="A4973" i="4"/>
  <c r="A4972" i="4"/>
  <c r="A4971" i="4"/>
  <c r="A4970" i="4"/>
  <c r="A4969" i="4"/>
  <c r="A4968" i="4"/>
  <c r="A4967" i="4"/>
  <c r="A4966" i="4"/>
  <c r="A4965" i="4"/>
  <c r="A4964" i="4"/>
  <c r="A4963" i="4"/>
  <c r="A4962" i="4"/>
  <c r="A4961" i="4"/>
  <c r="A4960" i="4"/>
  <c r="A4959" i="4"/>
  <c r="A4958" i="4"/>
  <c r="A4957" i="4"/>
  <c r="A4956" i="4"/>
  <c r="A4955" i="4"/>
  <c r="A4954" i="4"/>
  <c r="A4953" i="4"/>
  <c r="A4952" i="4"/>
  <c r="A4951" i="4"/>
  <c r="A4950" i="4"/>
  <c r="A4949" i="4"/>
  <c r="A4948" i="4"/>
  <c r="A4947" i="4"/>
  <c r="A4946" i="4"/>
  <c r="A4945" i="4"/>
  <c r="A4944" i="4"/>
  <c r="A4943" i="4"/>
  <c r="A4942" i="4"/>
  <c r="A4941" i="4"/>
  <c r="A4940" i="4"/>
  <c r="A4939" i="4"/>
  <c r="A4938" i="4"/>
  <c r="A4937" i="4"/>
  <c r="A4936" i="4"/>
  <c r="A4935" i="4"/>
  <c r="A4934" i="4"/>
  <c r="A4933" i="4"/>
  <c r="A4932" i="4"/>
  <c r="A4931" i="4"/>
  <c r="A4930" i="4"/>
  <c r="A4929" i="4"/>
  <c r="A4928" i="4"/>
  <c r="A4927" i="4"/>
  <c r="A4926" i="4"/>
  <c r="A4925" i="4"/>
  <c r="A4924" i="4"/>
  <c r="A4923" i="4"/>
  <c r="A4922" i="4"/>
  <c r="A4921" i="4"/>
  <c r="A4920" i="4"/>
  <c r="A4919" i="4"/>
  <c r="A4918" i="4"/>
  <c r="A4917" i="4"/>
  <c r="A4916" i="4"/>
  <c r="A4915" i="4"/>
  <c r="A4914" i="4"/>
  <c r="A4913" i="4"/>
  <c r="A4912" i="4"/>
  <c r="A4911" i="4"/>
  <c r="A4910" i="4"/>
  <c r="A4909" i="4"/>
  <c r="A4908" i="4"/>
  <c r="A4907" i="4"/>
  <c r="A4906" i="4"/>
  <c r="A4905" i="4"/>
  <c r="A4904" i="4"/>
  <c r="A4903" i="4"/>
  <c r="A4902" i="4"/>
  <c r="A4901" i="4"/>
  <c r="A4900" i="4"/>
  <c r="A4899" i="4"/>
  <c r="A4898" i="4"/>
  <c r="A4897" i="4"/>
  <c r="A4896" i="4"/>
  <c r="A4895" i="4"/>
  <c r="A4894" i="4"/>
  <c r="A4893" i="4"/>
  <c r="A4892" i="4"/>
  <c r="A4891" i="4"/>
  <c r="A4890" i="4"/>
  <c r="A4889" i="4"/>
  <c r="A4888" i="4"/>
  <c r="A4887" i="4"/>
  <c r="A4886" i="4"/>
  <c r="A4885" i="4"/>
  <c r="A4884" i="4"/>
  <c r="A4883" i="4"/>
  <c r="A4882" i="4"/>
  <c r="A4881" i="4"/>
  <c r="A4880" i="4"/>
  <c r="A4879" i="4"/>
  <c r="A4878" i="4"/>
  <c r="A4877" i="4"/>
  <c r="A4876" i="4"/>
  <c r="A4875" i="4"/>
  <c r="A4874" i="4"/>
  <c r="A4873" i="4"/>
  <c r="A4872" i="4"/>
  <c r="A4871" i="4"/>
  <c r="A4870" i="4"/>
  <c r="A4869" i="4"/>
  <c r="A4868" i="4"/>
  <c r="A4867" i="4"/>
  <c r="A4866" i="4"/>
  <c r="A4865" i="4"/>
  <c r="A4864" i="4"/>
  <c r="A4863" i="4"/>
  <c r="A4862" i="4"/>
  <c r="A4861" i="4"/>
  <c r="A4860" i="4"/>
  <c r="A4859" i="4"/>
  <c r="A4858" i="4"/>
  <c r="A4857" i="4"/>
  <c r="A4856" i="4"/>
  <c r="A4855" i="4"/>
  <c r="A4854" i="4"/>
  <c r="A4853" i="4"/>
  <c r="A4852" i="4"/>
  <c r="A4851" i="4"/>
  <c r="A4850" i="4"/>
  <c r="A4849" i="4"/>
  <c r="A4848" i="4"/>
  <c r="A4847" i="4"/>
  <c r="A4846" i="4"/>
  <c r="A4845" i="4"/>
  <c r="A4844" i="4"/>
  <c r="A4843" i="4"/>
  <c r="A4842" i="4"/>
  <c r="A4841" i="4"/>
  <c r="A4840" i="4"/>
  <c r="A4839" i="4"/>
  <c r="A4838" i="4"/>
  <c r="A4837" i="4"/>
  <c r="A4836" i="4"/>
  <c r="A4835" i="4"/>
  <c r="A4834" i="4"/>
  <c r="A4833" i="4"/>
  <c r="A4832" i="4"/>
  <c r="A4831" i="4"/>
  <c r="A4830" i="4"/>
  <c r="A4829" i="4"/>
  <c r="A4828" i="4"/>
  <c r="A4827" i="4"/>
  <c r="A4826" i="4"/>
  <c r="A4825" i="4"/>
  <c r="A4824" i="4"/>
  <c r="A4823" i="4"/>
  <c r="A4822" i="4"/>
  <c r="A4821" i="4"/>
  <c r="A4820" i="4"/>
  <c r="A4819" i="4"/>
  <c r="A4818" i="4"/>
  <c r="A4817" i="4"/>
  <c r="A4816" i="4"/>
  <c r="A4815" i="4"/>
  <c r="A4814" i="4"/>
  <c r="A4813" i="4"/>
  <c r="A4812" i="4"/>
  <c r="A4811" i="4"/>
  <c r="A4810" i="4"/>
  <c r="A4809" i="4"/>
  <c r="A4808" i="4"/>
  <c r="A4807" i="4"/>
  <c r="A4806" i="4"/>
  <c r="A4805" i="4"/>
  <c r="A4804" i="4"/>
  <c r="A4803" i="4"/>
  <c r="A4802" i="4"/>
  <c r="A4801" i="4"/>
  <c r="A4800" i="4"/>
  <c r="A4799" i="4"/>
  <c r="A4798" i="4"/>
  <c r="A4797" i="4"/>
  <c r="A4796" i="4"/>
  <c r="A4795" i="4"/>
  <c r="A4794" i="4"/>
  <c r="A4793" i="4"/>
  <c r="A4792" i="4"/>
  <c r="A4791" i="4"/>
  <c r="A4790" i="4"/>
  <c r="A4789" i="4"/>
  <c r="A4788" i="4"/>
  <c r="A4787" i="4"/>
  <c r="A4786" i="4"/>
  <c r="A4785" i="4"/>
  <c r="A4784" i="4"/>
  <c r="A4783" i="4"/>
  <c r="A4782" i="4"/>
  <c r="A4781" i="4"/>
  <c r="A4780" i="4"/>
  <c r="A4779" i="4"/>
  <c r="A4778" i="4"/>
  <c r="A4777" i="4"/>
  <c r="A4776" i="4"/>
  <c r="A4775" i="4"/>
  <c r="A4774" i="4"/>
  <c r="A4773" i="4"/>
  <c r="A4772" i="4"/>
  <c r="A4771" i="4"/>
  <c r="A4770" i="4"/>
  <c r="A4769" i="4"/>
  <c r="A4768" i="4"/>
  <c r="A4767" i="4"/>
  <c r="A4766" i="4"/>
  <c r="A4765" i="4"/>
  <c r="A4764" i="4"/>
  <c r="A4763" i="4"/>
  <c r="A4762" i="4"/>
  <c r="A4761" i="4"/>
  <c r="A4760" i="4"/>
  <c r="A4759" i="4"/>
  <c r="A4758" i="4"/>
  <c r="A4757" i="4"/>
  <c r="A4756" i="4"/>
  <c r="A4755" i="4"/>
  <c r="A4754" i="4"/>
  <c r="A4753" i="4"/>
  <c r="A4752" i="4"/>
  <c r="A4751" i="4"/>
  <c r="A4750" i="4"/>
  <c r="A4749" i="4"/>
  <c r="A4748" i="4"/>
  <c r="A4747" i="4"/>
  <c r="A4746" i="4"/>
  <c r="A4745" i="4"/>
  <c r="A4744" i="4"/>
  <c r="A4743" i="4"/>
  <c r="A4742" i="4"/>
  <c r="A4741" i="4"/>
  <c r="A4740" i="4"/>
  <c r="A4739" i="4"/>
  <c r="A4738" i="4"/>
  <c r="A4737" i="4"/>
  <c r="A4736" i="4"/>
  <c r="A4735" i="4"/>
  <c r="A4734" i="4"/>
  <c r="A4733" i="4"/>
  <c r="A4732" i="4"/>
  <c r="A4731" i="4"/>
  <c r="A4730" i="4"/>
  <c r="A4729" i="4"/>
  <c r="A4728" i="4"/>
  <c r="A4727" i="4"/>
  <c r="A4726" i="4"/>
  <c r="A4725" i="4"/>
  <c r="A4724" i="4"/>
  <c r="A4723" i="4"/>
  <c r="A4722" i="4"/>
  <c r="A4721" i="4"/>
  <c r="A4720" i="4"/>
  <c r="A4719" i="4"/>
  <c r="A4718" i="4"/>
  <c r="A4717" i="4"/>
  <c r="A4716" i="4"/>
  <c r="A4715" i="4"/>
  <c r="A4714" i="4"/>
  <c r="A4713" i="4"/>
  <c r="A4712" i="4"/>
  <c r="A4711" i="4"/>
  <c r="A4710" i="4"/>
  <c r="A4709" i="4"/>
  <c r="A4708" i="4"/>
  <c r="A4707" i="4"/>
  <c r="A4706" i="4"/>
  <c r="A4705" i="4"/>
  <c r="A4704" i="4"/>
  <c r="A4703" i="4"/>
  <c r="A4702" i="4"/>
  <c r="A4701" i="4"/>
  <c r="A4700" i="4"/>
  <c r="A4699" i="4"/>
  <c r="A4698" i="4"/>
  <c r="A4697" i="4"/>
  <c r="A4696" i="4"/>
  <c r="A4695" i="4"/>
  <c r="A4694" i="4"/>
  <c r="A4693" i="4"/>
  <c r="A4692" i="4"/>
  <c r="A4691" i="4"/>
  <c r="A4690" i="4"/>
  <c r="A4689" i="4"/>
  <c r="A4688" i="4"/>
  <c r="A4687" i="4"/>
  <c r="A4686" i="4"/>
  <c r="A4685" i="4"/>
  <c r="A4684" i="4"/>
  <c r="A4683" i="4"/>
  <c r="A4682" i="4"/>
  <c r="A4681" i="4"/>
  <c r="A4680" i="4"/>
  <c r="A4679" i="4"/>
  <c r="A4678" i="4"/>
  <c r="A4677" i="4"/>
  <c r="A4676" i="4"/>
  <c r="A4675" i="4"/>
  <c r="A4674" i="4"/>
  <c r="A4673" i="4"/>
  <c r="A4672" i="4"/>
  <c r="A4671" i="4"/>
  <c r="A4670" i="4"/>
  <c r="A4669" i="4"/>
  <c r="A4668" i="4"/>
  <c r="A4667" i="4"/>
  <c r="A4666" i="4"/>
  <c r="A4665" i="4"/>
  <c r="A4664" i="4"/>
  <c r="A4663" i="4"/>
  <c r="A4662" i="4"/>
  <c r="A4661" i="4"/>
  <c r="A4660" i="4"/>
  <c r="A4659" i="4"/>
  <c r="A4658" i="4"/>
  <c r="A4657" i="4"/>
  <c r="A4656" i="4"/>
  <c r="A4655" i="4"/>
  <c r="A4654" i="4"/>
  <c r="A4653" i="4"/>
  <c r="A4652" i="4"/>
  <c r="A4651" i="4"/>
  <c r="A4650" i="4"/>
  <c r="A4649" i="4"/>
  <c r="A4648" i="4"/>
  <c r="A4647" i="4"/>
  <c r="A4646" i="4"/>
  <c r="A4645" i="4"/>
  <c r="A4644" i="4"/>
  <c r="A4643" i="4"/>
  <c r="A4642" i="4"/>
  <c r="A4641" i="4"/>
  <c r="A4640" i="4"/>
  <c r="A4639" i="4"/>
  <c r="A4638" i="4"/>
  <c r="A4637" i="4"/>
  <c r="A4636" i="4"/>
  <c r="A4635" i="4"/>
  <c r="A4634" i="4"/>
  <c r="A4633" i="4"/>
  <c r="A4632" i="4"/>
  <c r="A4631" i="4"/>
  <c r="A4630" i="4"/>
  <c r="A4629" i="4"/>
  <c r="A4628" i="4"/>
  <c r="A4627" i="4"/>
  <c r="A4626" i="4"/>
  <c r="A4625" i="4"/>
  <c r="A4624" i="4"/>
  <c r="A4623" i="4"/>
  <c r="A4622" i="4"/>
  <c r="A4621" i="4"/>
  <c r="A4620" i="4"/>
  <c r="A4619" i="4"/>
  <c r="A4618" i="4"/>
  <c r="A4617" i="4"/>
  <c r="A4616" i="4"/>
  <c r="A4615" i="4"/>
  <c r="A4614" i="4"/>
  <c r="A4613" i="4"/>
  <c r="A4612" i="4"/>
  <c r="A4611" i="4"/>
  <c r="A4610" i="4"/>
  <c r="A4609" i="4"/>
  <c r="A4608" i="4"/>
  <c r="A4607" i="4"/>
  <c r="A4606" i="4"/>
  <c r="A4605" i="4"/>
  <c r="A4604" i="4"/>
  <c r="A4603" i="4"/>
  <c r="A4602" i="4"/>
  <c r="A4601" i="4"/>
  <c r="A4600" i="4"/>
  <c r="A4599" i="4"/>
  <c r="A4598" i="4"/>
  <c r="A4597" i="4"/>
  <c r="A4596" i="4"/>
  <c r="A4595" i="4"/>
  <c r="A4594" i="4"/>
  <c r="A4593" i="4"/>
  <c r="A4592" i="4"/>
  <c r="A4591" i="4"/>
  <c r="A4590" i="4"/>
  <c r="A4589" i="4"/>
  <c r="A4588" i="4"/>
  <c r="A4587" i="4"/>
  <c r="A4586" i="4"/>
  <c r="A4585" i="4"/>
  <c r="A4584" i="4"/>
  <c r="A4583" i="4"/>
  <c r="A4582" i="4"/>
  <c r="A4581" i="4"/>
  <c r="A4580" i="4"/>
  <c r="A4579" i="4"/>
  <c r="A4578" i="4"/>
  <c r="A4577" i="4"/>
  <c r="A4576" i="4"/>
  <c r="A4575" i="4"/>
  <c r="A4574" i="4"/>
  <c r="A4573" i="4"/>
  <c r="A4572" i="4"/>
  <c r="A4571" i="4"/>
  <c r="A4570" i="4"/>
  <c r="A4569" i="4"/>
  <c r="A4568" i="4"/>
  <c r="A4567" i="4"/>
  <c r="A4566" i="4"/>
  <c r="A4565" i="4"/>
  <c r="A4564" i="4"/>
  <c r="A4563" i="4"/>
  <c r="A4562" i="4"/>
  <c r="A4561" i="4"/>
  <c r="A4560" i="4"/>
  <c r="A4559" i="4"/>
  <c r="A4558" i="4"/>
  <c r="A4557" i="4"/>
  <c r="A4556" i="4"/>
  <c r="A4555" i="4"/>
  <c r="A4554" i="4"/>
  <c r="A4553" i="4"/>
  <c r="A4552" i="4"/>
  <c r="A4551" i="4"/>
  <c r="A4550" i="4"/>
  <c r="A4549" i="4"/>
  <c r="A4548" i="4"/>
  <c r="A4547" i="4"/>
  <c r="A4546" i="4"/>
  <c r="A4545" i="4"/>
  <c r="A4544" i="4"/>
  <c r="A4543" i="4"/>
  <c r="A4542" i="4"/>
  <c r="A4541" i="4"/>
  <c r="A4540" i="4"/>
  <c r="A4539" i="4"/>
  <c r="A4538" i="4"/>
  <c r="A4537" i="4"/>
  <c r="A4536" i="4"/>
  <c r="A4535" i="4"/>
  <c r="A4534" i="4"/>
  <c r="A4533" i="4"/>
  <c r="A4532" i="4"/>
  <c r="A4531" i="4"/>
  <c r="A4530" i="4"/>
  <c r="A4529" i="4"/>
  <c r="A4528" i="4"/>
  <c r="A4527" i="4"/>
  <c r="A4526" i="4"/>
  <c r="A4525" i="4"/>
  <c r="A4524" i="4"/>
  <c r="A4523" i="4"/>
  <c r="A4522" i="4"/>
  <c r="A4521" i="4"/>
  <c r="A4520" i="4"/>
  <c r="A4519" i="4"/>
  <c r="A4518" i="4"/>
  <c r="A4517" i="4"/>
  <c r="A4516" i="4"/>
  <c r="A4515" i="4"/>
  <c r="A4514" i="4"/>
  <c r="A4513" i="4"/>
  <c r="A4512" i="4"/>
  <c r="A4511" i="4"/>
  <c r="A4510" i="4"/>
  <c r="A4509" i="4"/>
  <c r="A4508" i="4"/>
  <c r="A4507" i="4"/>
  <c r="A4506" i="4"/>
  <c r="A4505" i="4"/>
  <c r="A4504" i="4"/>
  <c r="A4503" i="4"/>
  <c r="A4502" i="4"/>
  <c r="A4501" i="4"/>
  <c r="A4500" i="4"/>
  <c r="A4499" i="4"/>
  <c r="A4498" i="4"/>
  <c r="A4497" i="4"/>
  <c r="A4496" i="4"/>
  <c r="A4495" i="4"/>
  <c r="A4494" i="4"/>
  <c r="A4493" i="4"/>
  <c r="A4492" i="4"/>
  <c r="A4491" i="4"/>
  <c r="A4490" i="4"/>
  <c r="A4489" i="4"/>
  <c r="A4488" i="4"/>
  <c r="A4487" i="4"/>
  <c r="A4486" i="4"/>
  <c r="A4485" i="4"/>
  <c r="A4484" i="4"/>
  <c r="A4483" i="4"/>
  <c r="A4482" i="4"/>
  <c r="A4481" i="4"/>
  <c r="A4480" i="4"/>
  <c r="A4479" i="4"/>
  <c r="A4478" i="4"/>
  <c r="A4477" i="4"/>
  <c r="A4476" i="4"/>
  <c r="A4475" i="4"/>
  <c r="A4474" i="4"/>
  <c r="A4473" i="4"/>
  <c r="A4472" i="4"/>
  <c r="A4471" i="4"/>
  <c r="A4470" i="4"/>
  <c r="A4469" i="4"/>
  <c r="A4468" i="4"/>
  <c r="A4467" i="4"/>
  <c r="A4466" i="4"/>
  <c r="A4465" i="4"/>
  <c r="A4464" i="4"/>
  <c r="A4463" i="4"/>
  <c r="A4462" i="4"/>
  <c r="A4461" i="4"/>
  <c r="A4460" i="4"/>
  <c r="A4459" i="4"/>
  <c r="A4458" i="4"/>
  <c r="A4457" i="4"/>
  <c r="A4456" i="4"/>
  <c r="A4455" i="4"/>
  <c r="A4454" i="4"/>
  <c r="A4453" i="4"/>
  <c r="A4452" i="4"/>
  <c r="A4451" i="4"/>
  <c r="A4450" i="4"/>
  <c r="A4449" i="4"/>
  <c r="A4448" i="4"/>
  <c r="A4447" i="4"/>
  <c r="A4446" i="4"/>
  <c r="A4445" i="4"/>
  <c r="A4444" i="4"/>
  <c r="A4443" i="4"/>
  <c r="A4442" i="4"/>
  <c r="A4441" i="4"/>
  <c r="A4440" i="4"/>
  <c r="A4439" i="4"/>
  <c r="A4438" i="4"/>
  <c r="A4437" i="4"/>
  <c r="A4436" i="4"/>
  <c r="A4435" i="4"/>
  <c r="A4434" i="4"/>
  <c r="A4433" i="4"/>
  <c r="A4432" i="4"/>
  <c r="A4431" i="4"/>
  <c r="A4430" i="4"/>
  <c r="A4429" i="4"/>
  <c r="A4428" i="4"/>
  <c r="A4427" i="4"/>
  <c r="A4426" i="4"/>
  <c r="A4425" i="4"/>
  <c r="A4424" i="4"/>
  <c r="A4423" i="4"/>
  <c r="A4422" i="4"/>
  <c r="A4421" i="4"/>
  <c r="A4420" i="4"/>
  <c r="A4419" i="4"/>
  <c r="A4418" i="4"/>
  <c r="A4417" i="4"/>
  <c r="A4416" i="4"/>
  <c r="A4415" i="4"/>
  <c r="A4414" i="4"/>
  <c r="A4413" i="4"/>
  <c r="A4412" i="4"/>
  <c r="A4411" i="4"/>
  <c r="A4410" i="4"/>
  <c r="A4409" i="4"/>
  <c r="A4408" i="4"/>
  <c r="A4407" i="4"/>
  <c r="A4406" i="4"/>
  <c r="A4405" i="4"/>
  <c r="A4404" i="4"/>
  <c r="A4403" i="4"/>
  <c r="A4402" i="4"/>
  <c r="A4401" i="4"/>
  <c r="A4400" i="4"/>
  <c r="A4399" i="4"/>
  <c r="A4398" i="4"/>
  <c r="A4397" i="4"/>
  <c r="A4396" i="4"/>
  <c r="A4395" i="4"/>
  <c r="A4394" i="4"/>
  <c r="A4393" i="4"/>
  <c r="A4392" i="4"/>
  <c r="A4391" i="4"/>
  <c r="A4390" i="4"/>
  <c r="A4389" i="4"/>
  <c r="A4388" i="4"/>
  <c r="A4387" i="4"/>
  <c r="A4386" i="4"/>
  <c r="A4385" i="4"/>
  <c r="A4384" i="4"/>
  <c r="A4383" i="4"/>
  <c r="A4382" i="4"/>
  <c r="A4381" i="4"/>
  <c r="A4380" i="4"/>
  <c r="A4379" i="4"/>
  <c r="A4378" i="4"/>
  <c r="A4377" i="4"/>
  <c r="A4376" i="4"/>
  <c r="A4375" i="4"/>
  <c r="A4374" i="4"/>
  <c r="A4373" i="4"/>
  <c r="A4372" i="4"/>
  <c r="A4371" i="4"/>
  <c r="A4370" i="4"/>
  <c r="A4369" i="4"/>
  <c r="A4368" i="4"/>
  <c r="A4367" i="4"/>
  <c r="A4366" i="4"/>
  <c r="A4365" i="4"/>
  <c r="A4364" i="4"/>
  <c r="A4363" i="4"/>
  <c r="A4362" i="4"/>
  <c r="A4361" i="4"/>
  <c r="A4360" i="4"/>
  <c r="A4359" i="4"/>
  <c r="A4358" i="4"/>
  <c r="A4357" i="4"/>
  <c r="A4356" i="4"/>
  <c r="A4355" i="4"/>
  <c r="A4354" i="4"/>
  <c r="A4353" i="4"/>
  <c r="A4352" i="4"/>
  <c r="A4351" i="4"/>
  <c r="A4350" i="4"/>
  <c r="A4349" i="4"/>
  <c r="A4348" i="4"/>
  <c r="A4347" i="4"/>
  <c r="A4346" i="4"/>
  <c r="A4345" i="4"/>
  <c r="A4344" i="4"/>
  <c r="A4343" i="4"/>
  <c r="A4342" i="4"/>
  <c r="A4341" i="4"/>
  <c r="A4340" i="4"/>
  <c r="A4339" i="4"/>
  <c r="A4338" i="4"/>
  <c r="A4337" i="4"/>
  <c r="A4336" i="4"/>
  <c r="A4335" i="4"/>
  <c r="A4334" i="4"/>
  <c r="A4333" i="4"/>
  <c r="A4332" i="4"/>
  <c r="A4331" i="4"/>
  <c r="A4330" i="4"/>
  <c r="A4329" i="4"/>
  <c r="A4328" i="4"/>
  <c r="A4327" i="4"/>
  <c r="A4326" i="4"/>
  <c r="A4325" i="4"/>
  <c r="A4324" i="4"/>
  <c r="A4323" i="4"/>
  <c r="A4322" i="4"/>
  <c r="A4321" i="4"/>
  <c r="A4320" i="4"/>
  <c r="A4319" i="4"/>
  <c r="A4318" i="4"/>
  <c r="A4317" i="4"/>
  <c r="A4316" i="4"/>
  <c r="A4315" i="4"/>
  <c r="A4314" i="4"/>
  <c r="A4313" i="4"/>
  <c r="A4312" i="4"/>
  <c r="A4311" i="4"/>
  <c r="A4310" i="4"/>
  <c r="A4309" i="4"/>
  <c r="A4308" i="4"/>
  <c r="A4307" i="4"/>
  <c r="A4306" i="4"/>
  <c r="A4305" i="4"/>
  <c r="A4304" i="4"/>
  <c r="A4303" i="4"/>
  <c r="A4302" i="4"/>
  <c r="A4301" i="4"/>
  <c r="A4300" i="4"/>
  <c r="A4299" i="4"/>
  <c r="A4298" i="4"/>
  <c r="A4297" i="4"/>
  <c r="A4296" i="4"/>
  <c r="A4295" i="4"/>
  <c r="A4294" i="4"/>
  <c r="A4293" i="4"/>
  <c r="A4292" i="4"/>
  <c r="A4291" i="4"/>
  <c r="A4290" i="4"/>
  <c r="A4289" i="4"/>
  <c r="A4288" i="4"/>
  <c r="A4287" i="4"/>
  <c r="A4286" i="4"/>
  <c r="A4285" i="4"/>
  <c r="A4284" i="4"/>
  <c r="A4283" i="4"/>
  <c r="A4282" i="4"/>
  <c r="A4281" i="4"/>
  <c r="A4280" i="4"/>
  <c r="A4279" i="4"/>
  <c r="A4278" i="4"/>
  <c r="A4277" i="4"/>
  <c r="A4276" i="4"/>
  <c r="A4275" i="4"/>
  <c r="A4274" i="4"/>
  <c r="A4273" i="4"/>
  <c r="A4272" i="4"/>
  <c r="A4271" i="4"/>
  <c r="A4270" i="4"/>
  <c r="A4269" i="4"/>
  <c r="A4268" i="4"/>
  <c r="A4267" i="4"/>
  <c r="A4266" i="4"/>
  <c r="A4265" i="4"/>
  <c r="A4264" i="4"/>
  <c r="A4263" i="4"/>
  <c r="A4262" i="4"/>
  <c r="A4261" i="4"/>
  <c r="A4260" i="4"/>
  <c r="A4259" i="4"/>
  <c r="A4258" i="4"/>
  <c r="A4257" i="4"/>
  <c r="A4256" i="4"/>
  <c r="A4255" i="4"/>
  <c r="A4254" i="4"/>
  <c r="A4253" i="4"/>
  <c r="A4252" i="4"/>
  <c r="A4251" i="4"/>
  <c r="A4250" i="4"/>
  <c r="A4249" i="4"/>
  <c r="A4248" i="4"/>
  <c r="A4247" i="4"/>
  <c r="A4246" i="4"/>
  <c r="A4245" i="4"/>
  <c r="A4244" i="4"/>
  <c r="A4243" i="4"/>
  <c r="A4242" i="4"/>
  <c r="A4241" i="4"/>
  <c r="A4240" i="4"/>
  <c r="A4239" i="4"/>
  <c r="A4238" i="4"/>
  <c r="A4237" i="4"/>
  <c r="A4236" i="4"/>
  <c r="A4235" i="4"/>
  <c r="A4234" i="4"/>
  <c r="A4233" i="4"/>
  <c r="A4232" i="4"/>
  <c r="A4231" i="4"/>
  <c r="A4230" i="4"/>
  <c r="A4229" i="4"/>
  <c r="A4228" i="4"/>
  <c r="A4227" i="4"/>
  <c r="A4226" i="4"/>
  <c r="A4225" i="4"/>
  <c r="A4224" i="4"/>
  <c r="A4223" i="4"/>
  <c r="A4222" i="4"/>
  <c r="A4221" i="4"/>
  <c r="A4220" i="4"/>
  <c r="A4219" i="4"/>
  <c r="A4218" i="4"/>
  <c r="A4217" i="4"/>
  <c r="A4216" i="4"/>
  <c r="A4215" i="4"/>
  <c r="A4214" i="4"/>
  <c r="A4213" i="4"/>
  <c r="A4212" i="4"/>
  <c r="A4211" i="4"/>
  <c r="A4210" i="4"/>
  <c r="A4209" i="4"/>
  <c r="A4208" i="4"/>
  <c r="A4207" i="4"/>
  <c r="A4206" i="4"/>
  <c r="A4205" i="4"/>
  <c r="A4204" i="4"/>
  <c r="A4203" i="4"/>
  <c r="A4202" i="4"/>
  <c r="A4201" i="4"/>
  <c r="A4200" i="4"/>
  <c r="A4199" i="4"/>
  <c r="A4198" i="4"/>
  <c r="A4197" i="4"/>
  <c r="A4196" i="4"/>
  <c r="A4195" i="4"/>
  <c r="A4194" i="4"/>
  <c r="A4193" i="4"/>
  <c r="A4192" i="4"/>
  <c r="A4191" i="4"/>
  <c r="A4190" i="4"/>
  <c r="A4189" i="4"/>
  <c r="A4188" i="4"/>
  <c r="A4187" i="4"/>
  <c r="A4186" i="4"/>
  <c r="A4185" i="4"/>
  <c r="A4184" i="4"/>
  <c r="A4183" i="4"/>
  <c r="A4182" i="4"/>
  <c r="A4181" i="4"/>
  <c r="A4180" i="4"/>
  <c r="A4179" i="4"/>
  <c r="A4178" i="4"/>
  <c r="A4177" i="4"/>
  <c r="A4176" i="4"/>
  <c r="A4175" i="4"/>
  <c r="A4174" i="4"/>
  <c r="A4173" i="4"/>
  <c r="A4172" i="4"/>
  <c r="A4171" i="4"/>
  <c r="A4170" i="4"/>
  <c r="A4169" i="4"/>
  <c r="A4168" i="4"/>
  <c r="A4167" i="4"/>
  <c r="A4166" i="4"/>
  <c r="A4165" i="4"/>
  <c r="A4164" i="4"/>
  <c r="A4163" i="4"/>
  <c r="A4162" i="4"/>
  <c r="A4161" i="4"/>
  <c r="A4160" i="4"/>
  <c r="A4159" i="4"/>
  <c r="A4158" i="4"/>
  <c r="A4157" i="4"/>
  <c r="A4156" i="4"/>
  <c r="A4155" i="4"/>
  <c r="A4154" i="4"/>
  <c r="A4153" i="4"/>
  <c r="A4152" i="4"/>
  <c r="A4151" i="4"/>
  <c r="A4150" i="4"/>
  <c r="A4149" i="4"/>
  <c r="A4148" i="4"/>
  <c r="A4147" i="4"/>
  <c r="A4146" i="4"/>
  <c r="A4145" i="4"/>
  <c r="A4144" i="4"/>
  <c r="A4143" i="4"/>
  <c r="A4142" i="4"/>
  <c r="A4141" i="4"/>
  <c r="A4140" i="4"/>
  <c r="A4139" i="4"/>
  <c r="A4138" i="4"/>
  <c r="A4137" i="4"/>
  <c r="A4136" i="4"/>
  <c r="A4135" i="4"/>
  <c r="A4134" i="4"/>
  <c r="A4133" i="4"/>
  <c r="A4132" i="4"/>
  <c r="A4131" i="4"/>
  <c r="A4130" i="4"/>
  <c r="A4129" i="4"/>
  <c r="A4128" i="4"/>
  <c r="A4127" i="4"/>
  <c r="A4126" i="4"/>
  <c r="A4125" i="4"/>
  <c r="A4124" i="4"/>
  <c r="A4123" i="4"/>
  <c r="A4122" i="4"/>
  <c r="A4121" i="4"/>
  <c r="A4120" i="4"/>
  <c r="A4119" i="4"/>
  <c r="A4118" i="4"/>
  <c r="A4117" i="4"/>
  <c r="A4116" i="4"/>
  <c r="A4115" i="4"/>
  <c r="A4114" i="4"/>
  <c r="A4113" i="4"/>
  <c r="A4112" i="4"/>
  <c r="A4111" i="4"/>
  <c r="A4110" i="4"/>
  <c r="A4109" i="4"/>
  <c r="A4108" i="4"/>
  <c r="A4107" i="4"/>
  <c r="A4106" i="4"/>
  <c r="A4105" i="4"/>
  <c r="A4104" i="4"/>
  <c r="A4103" i="4"/>
  <c r="A4102" i="4"/>
  <c r="A4101" i="4"/>
  <c r="A4100" i="4"/>
  <c r="A4099" i="4"/>
  <c r="A4098" i="4"/>
  <c r="A4097" i="4"/>
  <c r="A4096" i="4"/>
  <c r="A4095" i="4"/>
  <c r="A4094" i="4"/>
  <c r="A4093" i="4"/>
  <c r="A4092" i="4"/>
  <c r="A4091" i="4"/>
  <c r="A4090" i="4"/>
  <c r="A4089" i="4"/>
  <c r="A4088" i="4"/>
  <c r="A4087" i="4"/>
  <c r="A4086" i="4"/>
  <c r="A4085" i="4"/>
  <c r="A4084" i="4"/>
  <c r="A4083" i="4"/>
  <c r="A4082" i="4"/>
  <c r="A4081" i="4"/>
  <c r="A4080" i="4"/>
  <c r="A4079" i="4"/>
  <c r="A4078" i="4"/>
  <c r="A4077" i="4"/>
  <c r="A4076" i="4"/>
  <c r="A4075" i="4"/>
  <c r="A4074" i="4"/>
  <c r="A4073" i="4"/>
  <c r="A4072" i="4"/>
  <c r="A4071" i="4"/>
  <c r="A4070" i="4"/>
  <c r="A4069" i="4"/>
  <c r="A4068" i="4"/>
  <c r="A4067" i="4"/>
  <c r="A4066" i="4"/>
  <c r="A4065" i="4"/>
  <c r="A4064" i="4"/>
  <c r="A4063" i="4"/>
  <c r="A4062" i="4"/>
  <c r="A4061" i="4"/>
  <c r="A4060" i="4"/>
  <c r="A4059" i="4"/>
  <c r="A4058" i="4"/>
  <c r="A4057" i="4"/>
  <c r="A4056" i="4"/>
  <c r="A4055" i="4"/>
  <c r="A4054" i="4"/>
  <c r="A4053" i="4"/>
  <c r="A4052" i="4"/>
  <c r="A4051" i="4"/>
  <c r="A4050" i="4"/>
  <c r="A4049" i="4"/>
  <c r="A4048" i="4"/>
  <c r="A4047" i="4"/>
  <c r="A4046" i="4"/>
  <c r="A4045" i="4"/>
  <c r="A4044" i="4"/>
  <c r="A4043" i="4"/>
  <c r="A4042" i="4"/>
  <c r="A4041" i="4"/>
  <c r="A4040" i="4"/>
  <c r="A4039" i="4"/>
  <c r="A4038" i="4"/>
  <c r="A4037" i="4"/>
  <c r="A4036" i="4"/>
  <c r="A4035" i="4"/>
  <c r="A4034" i="4"/>
  <c r="A4033" i="4"/>
  <c r="A4032" i="4"/>
  <c r="A4031" i="4"/>
  <c r="A4030" i="4"/>
  <c r="A4029" i="4"/>
  <c r="A4028" i="4"/>
  <c r="A4027" i="4"/>
  <c r="A4026" i="4"/>
  <c r="A4025" i="4"/>
  <c r="A4024" i="4"/>
  <c r="A4023" i="4"/>
  <c r="A4022" i="4"/>
  <c r="A4021" i="4"/>
  <c r="A4020" i="4"/>
  <c r="A4019" i="4"/>
  <c r="A4018" i="4"/>
  <c r="A4017" i="4"/>
  <c r="A4016" i="4"/>
  <c r="A4015" i="4"/>
  <c r="A4014" i="4"/>
  <c r="A4013" i="4"/>
  <c r="A4012" i="4"/>
  <c r="A4011" i="4"/>
  <c r="A4010" i="4"/>
  <c r="A4009" i="4"/>
  <c r="A4008" i="4"/>
  <c r="A4007" i="4"/>
  <c r="A4006" i="4"/>
  <c r="A4005" i="4"/>
  <c r="A4004" i="4"/>
  <c r="A4003" i="4"/>
  <c r="A4002" i="4"/>
  <c r="A4001" i="4"/>
  <c r="A4000" i="4"/>
  <c r="A3999" i="4"/>
  <c r="A3998" i="4"/>
  <c r="A3997" i="4"/>
  <c r="A3996" i="4"/>
  <c r="A3995" i="4"/>
  <c r="A3994" i="4"/>
  <c r="A3993" i="4"/>
  <c r="A3992" i="4"/>
  <c r="A3991" i="4"/>
  <c r="A3990" i="4"/>
  <c r="A3989" i="4"/>
  <c r="A3988" i="4"/>
  <c r="A3987" i="4"/>
  <c r="A3986" i="4"/>
  <c r="A3985" i="4"/>
  <c r="A3984" i="4"/>
  <c r="A3983" i="4"/>
  <c r="A3982" i="4"/>
  <c r="A3981" i="4"/>
  <c r="A3980" i="4"/>
  <c r="A3979" i="4"/>
  <c r="A3978" i="4"/>
  <c r="A3977" i="4"/>
  <c r="A3976" i="4"/>
  <c r="A3975" i="4"/>
  <c r="A3974" i="4"/>
  <c r="A3973" i="4"/>
  <c r="A3972" i="4"/>
  <c r="A3971" i="4"/>
  <c r="A3970" i="4"/>
  <c r="A3969" i="4"/>
  <c r="A3968" i="4"/>
  <c r="A3967" i="4"/>
  <c r="A3966" i="4"/>
  <c r="A3965" i="4"/>
  <c r="A3964" i="4"/>
  <c r="A3963" i="4"/>
  <c r="A3962" i="4"/>
  <c r="A3961" i="4"/>
  <c r="A3960" i="4"/>
  <c r="A3959" i="4"/>
  <c r="A3958" i="4"/>
  <c r="A3957" i="4"/>
  <c r="A3956" i="4"/>
  <c r="A3955" i="4"/>
  <c r="A3954" i="4"/>
  <c r="A3953" i="4"/>
  <c r="A3952" i="4"/>
  <c r="A3951" i="4"/>
  <c r="A3950" i="4"/>
  <c r="A3949" i="4"/>
  <c r="A3948" i="4"/>
  <c r="A3947" i="4"/>
  <c r="A3946" i="4"/>
  <c r="A3945" i="4"/>
  <c r="A3944" i="4"/>
  <c r="A3943" i="4"/>
  <c r="A3942" i="4"/>
  <c r="A3941" i="4"/>
  <c r="A3940" i="4"/>
  <c r="A3939" i="4"/>
  <c r="A3938" i="4"/>
  <c r="A3937" i="4"/>
  <c r="A3936" i="4"/>
  <c r="A3935" i="4"/>
  <c r="A3934" i="4"/>
  <c r="A3933" i="4"/>
  <c r="A3932" i="4"/>
  <c r="A3931" i="4"/>
  <c r="A3930" i="4"/>
  <c r="A3929" i="4"/>
  <c r="A3928" i="4"/>
  <c r="A3927" i="4"/>
  <c r="A3926" i="4"/>
  <c r="A3925" i="4"/>
  <c r="A3924" i="4"/>
  <c r="A3923" i="4"/>
  <c r="A3922" i="4"/>
  <c r="A3921" i="4"/>
  <c r="A3920" i="4"/>
  <c r="A3919" i="4"/>
  <c r="A3918" i="4"/>
  <c r="A3917" i="4"/>
  <c r="A3916" i="4"/>
  <c r="A3915" i="4"/>
  <c r="A3914" i="4"/>
  <c r="A3913" i="4"/>
  <c r="A3912" i="4"/>
  <c r="A3911" i="4"/>
  <c r="A3910" i="4"/>
  <c r="A3909" i="4"/>
  <c r="A3908" i="4"/>
  <c r="A3907" i="4"/>
  <c r="A3906" i="4"/>
  <c r="A3905" i="4"/>
  <c r="A3904" i="4"/>
  <c r="A3903" i="4"/>
  <c r="A3902" i="4"/>
  <c r="A3901" i="4"/>
  <c r="A3900" i="4"/>
  <c r="A3899" i="4"/>
  <c r="A3898" i="4"/>
  <c r="A3897" i="4"/>
  <c r="A3896" i="4"/>
  <c r="A3895" i="4"/>
  <c r="A3894" i="4"/>
  <c r="A3893" i="4"/>
  <c r="A3892" i="4"/>
  <c r="A3891" i="4"/>
  <c r="A3890" i="4"/>
  <c r="A3889" i="4"/>
  <c r="A3888" i="4"/>
  <c r="A3887" i="4"/>
  <c r="A3886" i="4"/>
  <c r="A3885" i="4"/>
  <c r="A3884" i="4"/>
  <c r="A3883" i="4"/>
  <c r="A3882" i="4"/>
  <c r="A3881" i="4"/>
  <c r="A3880" i="4"/>
  <c r="A3879" i="4"/>
  <c r="A3878" i="4"/>
  <c r="A3877" i="4"/>
  <c r="A3876" i="4"/>
  <c r="A3875" i="4"/>
  <c r="A3874" i="4"/>
  <c r="A3873" i="4"/>
  <c r="A3872" i="4"/>
  <c r="A3871" i="4"/>
  <c r="A3870" i="4"/>
  <c r="A3869" i="4"/>
  <c r="A3868" i="4"/>
  <c r="A3867" i="4"/>
  <c r="A3866" i="4"/>
  <c r="A3865" i="4"/>
  <c r="A3864" i="4"/>
  <c r="A3863" i="4"/>
  <c r="A3862" i="4"/>
  <c r="A3861" i="4"/>
  <c r="A3860" i="4"/>
  <c r="A3859" i="4"/>
  <c r="A3858" i="4"/>
  <c r="A3857" i="4"/>
  <c r="A3856" i="4"/>
  <c r="A3855" i="4"/>
  <c r="A3854" i="4"/>
  <c r="A3853" i="4"/>
  <c r="A3852" i="4"/>
  <c r="A3851" i="4"/>
  <c r="A3850" i="4"/>
  <c r="A3849" i="4"/>
  <c r="A3848" i="4"/>
  <c r="A3847" i="4"/>
  <c r="A3846" i="4"/>
  <c r="A3845" i="4"/>
  <c r="A3844" i="4"/>
  <c r="A3843" i="4"/>
  <c r="A3842" i="4"/>
  <c r="A3841" i="4"/>
  <c r="A3840" i="4"/>
  <c r="A3839" i="4"/>
  <c r="A3838" i="4"/>
  <c r="A3837" i="4"/>
  <c r="A3836" i="4"/>
  <c r="A3835" i="4"/>
  <c r="A3834" i="4"/>
  <c r="A3833" i="4"/>
  <c r="A3832" i="4"/>
  <c r="A3831" i="4"/>
  <c r="A3830" i="4"/>
  <c r="A3829" i="4"/>
  <c r="A3828" i="4"/>
  <c r="A3827" i="4"/>
  <c r="A3826" i="4"/>
  <c r="A3825" i="4"/>
  <c r="A3824" i="4"/>
  <c r="A3823" i="4"/>
  <c r="A3822" i="4"/>
  <c r="A3821" i="4"/>
  <c r="A3820" i="4"/>
  <c r="A3819" i="4"/>
  <c r="A3818" i="4"/>
  <c r="A3817" i="4"/>
  <c r="A3816" i="4"/>
  <c r="A3815" i="4"/>
  <c r="A3814" i="4"/>
  <c r="A3813" i="4"/>
  <c r="A3812" i="4"/>
  <c r="A3811" i="4"/>
  <c r="A3810" i="4"/>
  <c r="A3809" i="4"/>
  <c r="A3808" i="4"/>
  <c r="A3807" i="4"/>
  <c r="A3806" i="4"/>
  <c r="A3805" i="4"/>
  <c r="A3804" i="4"/>
  <c r="A3803" i="4"/>
  <c r="A3802" i="4"/>
  <c r="A3801" i="4"/>
  <c r="A3800" i="4"/>
  <c r="A3799" i="4"/>
  <c r="A3798" i="4"/>
  <c r="A3797" i="4"/>
  <c r="A3796" i="4"/>
  <c r="A3795" i="4"/>
  <c r="A3794" i="4"/>
  <c r="A3793" i="4"/>
  <c r="A3792" i="4"/>
  <c r="A3791" i="4"/>
  <c r="A3790" i="4"/>
  <c r="A3789" i="4"/>
  <c r="A3788" i="4"/>
  <c r="A3787" i="4"/>
  <c r="A3786" i="4"/>
  <c r="A3785" i="4"/>
  <c r="A3784" i="4"/>
  <c r="A3783" i="4"/>
  <c r="A3782" i="4"/>
  <c r="A3781" i="4"/>
  <c r="A3780" i="4"/>
  <c r="A3779" i="4"/>
  <c r="A3778" i="4"/>
  <c r="A3777" i="4"/>
  <c r="A3776" i="4"/>
  <c r="A3775" i="4"/>
  <c r="A3774" i="4"/>
  <c r="A3773" i="4"/>
  <c r="A3772" i="4"/>
  <c r="A3771" i="4"/>
  <c r="A3770" i="4"/>
  <c r="A3769" i="4"/>
  <c r="A3768" i="4"/>
  <c r="A3767" i="4"/>
  <c r="A3766" i="4"/>
  <c r="A3765" i="4"/>
  <c r="A3764" i="4"/>
  <c r="A3763" i="4"/>
  <c r="A3762" i="4"/>
  <c r="A3761" i="4"/>
  <c r="A3760" i="4"/>
  <c r="A3759" i="4"/>
  <c r="A3758" i="4"/>
  <c r="A3757" i="4"/>
  <c r="A3756" i="4"/>
  <c r="A3755" i="4"/>
  <c r="A3754" i="4"/>
  <c r="A3753" i="4"/>
  <c r="A3752" i="4"/>
  <c r="A3751" i="4"/>
  <c r="A3750" i="4"/>
  <c r="A3749" i="4"/>
  <c r="A3748" i="4"/>
  <c r="A3747" i="4"/>
  <c r="A3746" i="4"/>
  <c r="A3745" i="4"/>
  <c r="A3744" i="4"/>
  <c r="A3743" i="4"/>
  <c r="A3742" i="4"/>
  <c r="A3741" i="4"/>
  <c r="A3740" i="4"/>
  <c r="A3739" i="4"/>
  <c r="A3738" i="4"/>
  <c r="A3737" i="4"/>
  <c r="A3736" i="4"/>
  <c r="A3735" i="4"/>
  <c r="A3734" i="4"/>
  <c r="A3733" i="4"/>
  <c r="A3732" i="4"/>
  <c r="A3731" i="4"/>
  <c r="A3730" i="4"/>
  <c r="A3729" i="4"/>
  <c r="A3728" i="4"/>
  <c r="A3727" i="4"/>
  <c r="A3726" i="4"/>
  <c r="A3725" i="4"/>
  <c r="A3724" i="4"/>
  <c r="A3723" i="4"/>
  <c r="A3722" i="4"/>
  <c r="A3721" i="4"/>
  <c r="A3720" i="4"/>
  <c r="A3719" i="4"/>
  <c r="A3718" i="4"/>
  <c r="A3717" i="4"/>
  <c r="A3716" i="4"/>
  <c r="A3715" i="4"/>
  <c r="A3714" i="4"/>
  <c r="A3713" i="4"/>
  <c r="A3712" i="4"/>
  <c r="A3711" i="4"/>
  <c r="A3710" i="4"/>
  <c r="A3709" i="4"/>
  <c r="A3708" i="4"/>
  <c r="A3707" i="4"/>
  <c r="A3706" i="4"/>
  <c r="A3705" i="4"/>
  <c r="A3704" i="4"/>
  <c r="A3703" i="4"/>
  <c r="A3702" i="4"/>
  <c r="A3701" i="4"/>
  <c r="A3700" i="4"/>
  <c r="A3699" i="4"/>
  <c r="A3698" i="4"/>
  <c r="A3697" i="4"/>
  <c r="A3696" i="4"/>
  <c r="A3695" i="4"/>
  <c r="A3694" i="4"/>
  <c r="A3693" i="4"/>
  <c r="A3692" i="4"/>
  <c r="A3691" i="4"/>
  <c r="A3690" i="4"/>
  <c r="A3689" i="4"/>
  <c r="A3688" i="4"/>
  <c r="A3687" i="4"/>
  <c r="A3686" i="4"/>
  <c r="A3685" i="4"/>
  <c r="A3684" i="4"/>
  <c r="A3683" i="4"/>
  <c r="A3682" i="4"/>
  <c r="A3681" i="4"/>
  <c r="A3680" i="4"/>
  <c r="A3679" i="4"/>
  <c r="A3678" i="4"/>
  <c r="A3677" i="4"/>
  <c r="A3676" i="4"/>
  <c r="A3675" i="4"/>
  <c r="A3674" i="4"/>
  <c r="A3673" i="4"/>
  <c r="A3672" i="4"/>
  <c r="A3671" i="4"/>
  <c r="A3670" i="4"/>
  <c r="A3669" i="4"/>
  <c r="A3668" i="4"/>
  <c r="A3667" i="4"/>
  <c r="A3666" i="4"/>
  <c r="A3665" i="4"/>
  <c r="A3664" i="4"/>
  <c r="A3663" i="4"/>
  <c r="A3662" i="4"/>
  <c r="A3661" i="4"/>
  <c r="A3660" i="4"/>
  <c r="A3659" i="4"/>
  <c r="A3658" i="4"/>
  <c r="A3657" i="4"/>
  <c r="A3656" i="4"/>
  <c r="A3655" i="4"/>
  <c r="A3654" i="4"/>
  <c r="A3653" i="4"/>
  <c r="A3652" i="4"/>
  <c r="A3651" i="4"/>
  <c r="A3650" i="4"/>
  <c r="A3649" i="4"/>
  <c r="A3648" i="4"/>
  <c r="A3647" i="4"/>
  <c r="A3646" i="4"/>
  <c r="A3645" i="4"/>
  <c r="A3644" i="4"/>
  <c r="A3643" i="4"/>
  <c r="A3642" i="4"/>
  <c r="A3641" i="4"/>
  <c r="A3640" i="4"/>
  <c r="A3639" i="4"/>
  <c r="A3638" i="4"/>
  <c r="A3637" i="4"/>
  <c r="A3636" i="4"/>
  <c r="A3635" i="4"/>
  <c r="A3634" i="4"/>
  <c r="A3633" i="4"/>
  <c r="A3632" i="4"/>
  <c r="A3631" i="4"/>
  <c r="A3630" i="4"/>
  <c r="A3629" i="4"/>
  <c r="A3628" i="4"/>
  <c r="A3627" i="4"/>
  <c r="A3626" i="4"/>
  <c r="A3625" i="4"/>
  <c r="A3624" i="4"/>
  <c r="A3623" i="4"/>
  <c r="A3622" i="4"/>
  <c r="A3621" i="4"/>
  <c r="A3620" i="4"/>
  <c r="A3619" i="4"/>
  <c r="A3618" i="4"/>
  <c r="A3617" i="4"/>
  <c r="A3616" i="4"/>
  <c r="A3615" i="4"/>
  <c r="A3614" i="4"/>
  <c r="A3613" i="4"/>
  <c r="A3612" i="4"/>
  <c r="A3611" i="4"/>
  <c r="A3610" i="4"/>
  <c r="A3609" i="4"/>
  <c r="A3608" i="4"/>
  <c r="A3607" i="4"/>
  <c r="A3606" i="4"/>
  <c r="A3605" i="4"/>
  <c r="A3604" i="4"/>
  <c r="A3603" i="4"/>
  <c r="A3602" i="4"/>
  <c r="A3601" i="4"/>
  <c r="A3600" i="4"/>
  <c r="A3599" i="4"/>
  <c r="A3598" i="4"/>
  <c r="A3597" i="4"/>
  <c r="A3596" i="4"/>
  <c r="A3595" i="4"/>
  <c r="A3594" i="4"/>
  <c r="A3593" i="4"/>
  <c r="A3592" i="4"/>
  <c r="A3591" i="4"/>
  <c r="A3590" i="4"/>
  <c r="A3589" i="4"/>
  <c r="A3588" i="4"/>
  <c r="A3587" i="4"/>
  <c r="A3586" i="4"/>
  <c r="A3585" i="4"/>
  <c r="A3584" i="4"/>
  <c r="A3583" i="4"/>
  <c r="A3582" i="4"/>
  <c r="A3581" i="4"/>
  <c r="A3580" i="4"/>
  <c r="A3579" i="4"/>
  <c r="A3578" i="4"/>
  <c r="A3577" i="4"/>
  <c r="A3576" i="4"/>
  <c r="A3575" i="4"/>
  <c r="A3574" i="4"/>
  <c r="A3573" i="4"/>
  <c r="A3572" i="4"/>
  <c r="A3571" i="4"/>
  <c r="A3570" i="4"/>
  <c r="A3569" i="4"/>
  <c r="A3568" i="4"/>
  <c r="A3567" i="4"/>
  <c r="A3566" i="4"/>
  <c r="A3565" i="4"/>
  <c r="A3564" i="4"/>
  <c r="A3563" i="4"/>
  <c r="A3562" i="4"/>
  <c r="A3561" i="4"/>
  <c r="A3560" i="4"/>
  <c r="A3559" i="4"/>
  <c r="A3558" i="4"/>
  <c r="A3557" i="4"/>
  <c r="A3556" i="4"/>
  <c r="A3555" i="4"/>
  <c r="A3554" i="4"/>
  <c r="A3553" i="4"/>
  <c r="A3552" i="4"/>
  <c r="A3551" i="4"/>
  <c r="A3550" i="4"/>
  <c r="A3549" i="4"/>
  <c r="A3548" i="4"/>
  <c r="A3547" i="4"/>
  <c r="A3546" i="4"/>
  <c r="A3545" i="4"/>
  <c r="A3544" i="4"/>
  <c r="A3543" i="4"/>
  <c r="A3542" i="4"/>
  <c r="A3541" i="4"/>
  <c r="A3540" i="4"/>
  <c r="A3539" i="4"/>
  <c r="A3538" i="4"/>
  <c r="A3537" i="4"/>
  <c r="A3536" i="4"/>
  <c r="A3535" i="4"/>
  <c r="A3534" i="4"/>
  <c r="A3533" i="4"/>
  <c r="A3532" i="4"/>
  <c r="A3531" i="4"/>
  <c r="A3530" i="4"/>
  <c r="A3529" i="4"/>
  <c r="A3528" i="4"/>
  <c r="A3527" i="4"/>
  <c r="A3526" i="4"/>
  <c r="A3525" i="4"/>
  <c r="A3524" i="4"/>
  <c r="A3523" i="4"/>
  <c r="A3522" i="4"/>
  <c r="A3521" i="4"/>
  <c r="A3520" i="4"/>
  <c r="A3519" i="4"/>
  <c r="A3518" i="4"/>
  <c r="A3517" i="4"/>
  <c r="A3516" i="4"/>
  <c r="A3515" i="4"/>
  <c r="A3514" i="4"/>
  <c r="A3513" i="4"/>
  <c r="A3512" i="4"/>
  <c r="A3511" i="4"/>
  <c r="A3510" i="4"/>
  <c r="A3509" i="4"/>
  <c r="A3508" i="4"/>
  <c r="A3507" i="4"/>
  <c r="A3506" i="4"/>
  <c r="A3505" i="4"/>
  <c r="A3504" i="4"/>
  <c r="A3503" i="4"/>
  <c r="A3502" i="4"/>
  <c r="A3501" i="4"/>
  <c r="A3500" i="4"/>
  <c r="A3499" i="4"/>
  <c r="A3498" i="4"/>
  <c r="A3497" i="4"/>
  <c r="A3496" i="4"/>
  <c r="A3495" i="4"/>
  <c r="A3494" i="4"/>
  <c r="A3493" i="4"/>
  <c r="A3492" i="4"/>
  <c r="A3491" i="4"/>
  <c r="A3490" i="4"/>
  <c r="A3489" i="4"/>
  <c r="A3488" i="4"/>
  <c r="A3487" i="4"/>
  <c r="A3486" i="4"/>
  <c r="A3485" i="4"/>
  <c r="A3484" i="4"/>
  <c r="A3483" i="4"/>
  <c r="A3482" i="4"/>
  <c r="A3481" i="4"/>
  <c r="A3480" i="4"/>
  <c r="A3479" i="4"/>
  <c r="A3478" i="4"/>
  <c r="A3477" i="4"/>
  <c r="A3476" i="4"/>
  <c r="A3475" i="4"/>
  <c r="A3474" i="4"/>
  <c r="A3473" i="4"/>
  <c r="A3472" i="4"/>
  <c r="A3471" i="4"/>
  <c r="A3470" i="4"/>
  <c r="A3469" i="4"/>
  <c r="A3468" i="4"/>
  <c r="A3467" i="4"/>
  <c r="A3466" i="4"/>
  <c r="A3465" i="4"/>
  <c r="A3464" i="4"/>
  <c r="A3463" i="4"/>
  <c r="A3462" i="4"/>
  <c r="A3461" i="4"/>
  <c r="A3460" i="4"/>
  <c r="A3459" i="4"/>
  <c r="A3458" i="4"/>
  <c r="A3457" i="4"/>
  <c r="A3456" i="4"/>
  <c r="A3455" i="4"/>
  <c r="A3454" i="4"/>
  <c r="A3453" i="4"/>
  <c r="A3452" i="4"/>
  <c r="A3451" i="4"/>
  <c r="A3450" i="4"/>
  <c r="A3449" i="4"/>
  <c r="A3448" i="4"/>
  <c r="A3447" i="4"/>
  <c r="A3446" i="4"/>
  <c r="A3445" i="4"/>
  <c r="A3444" i="4"/>
  <c r="A3443" i="4"/>
  <c r="A3442" i="4"/>
  <c r="A3441" i="4"/>
  <c r="A3440" i="4"/>
  <c r="A3439" i="4"/>
  <c r="A3438" i="4"/>
  <c r="A3437" i="4"/>
  <c r="A3436" i="4"/>
  <c r="A3435" i="4"/>
  <c r="A3434" i="4"/>
  <c r="A3433" i="4"/>
  <c r="A3432" i="4"/>
  <c r="A3431" i="4"/>
  <c r="A3430" i="4"/>
  <c r="A3429" i="4"/>
  <c r="A3428" i="4"/>
  <c r="A3427" i="4"/>
  <c r="A3426" i="4"/>
  <c r="A3425" i="4"/>
  <c r="A3424" i="4"/>
  <c r="A3423" i="4"/>
  <c r="A3422" i="4"/>
  <c r="A3421" i="4"/>
  <c r="A3420" i="4"/>
  <c r="A3419" i="4"/>
  <c r="A3418" i="4"/>
  <c r="A3417" i="4"/>
  <c r="A3416" i="4"/>
  <c r="A3415" i="4"/>
  <c r="A3414" i="4"/>
  <c r="A3413" i="4"/>
  <c r="A3412" i="4"/>
  <c r="A3411" i="4"/>
  <c r="A3410" i="4"/>
  <c r="A3409" i="4"/>
  <c r="A3408" i="4"/>
  <c r="A3407" i="4"/>
  <c r="A3406" i="4"/>
  <c r="A3405" i="4"/>
  <c r="A3404" i="4"/>
  <c r="A3403" i="4"/>
  <c r="A3402" i="4"/>
  <c r="A3401" i="4"/>
  <c r="A3400" i="4"/>
  <c r="A3399" i="4"/>
  <c r="A3398" i="4"/>
  <c r="A3397" i="4"/>
  <c r="A3396" i="4"/>
  <c r="A3395" i="4"/>
  <c r="A3394" i="4"/>
  <c r="A3393" i="4"/>
  <c r="A3392" i="4"/>
  <c r="A3391" i="4"/>
  <c r="A3390" i="4"/>
  <c r="A3389" i="4"/>
  <c r="A3388" i="4"/>
  <c r="A3387" i="4"/>
  <c r="A3386" i="4"/>
  <c r="A3385" i="4"/>
  <c r="A3384" i="4"/>
  <c r="A3383" i="4"/>
  <c r="A3382" i="4"/>
  <c r="A3381" i="4"/>
  <c r="A3380" i="4"/>
  <c r="A3379" i="4"/>
  <c r="A3378" i="4"/>
  <c r="A3377" i="4"/>
  <c r="A3376" i="4"/>
  <c r="A3375" i="4"/>
  <c r="A3374" i="4"/>
  <c r="A3373" i="4"/>
  <c r="A3372" i="4"/>
  <c r="A3371" i="4"/>
  <c r="A3370" i="4"/>
  <c r="A3369" i="4"/>
  <c r="A3368" i="4"/>
  <c r="A3367" i="4"/>
  <c r="A3366" i="4"/>
  <c r="A3365" i="4"/>
  <c r="A3364" i="4"/>
  <c r="A3363" i="4"/>
  <c r="A3362" i="4"/>
  <c r="A3361" i="4"/>
  <c r="A3360" i="4"/>
  <c r="A3359" i="4"/>
  <c r="A3358" i="4"/>
  <c r="A3357" i="4"/>
  <c r="A3356" i="4"/>
  <c r="A3355" i="4"/>
  <c r="A3354" i="4"/>
  <c r="A3353" i="4"/>
  <c r="A3352" i="4"/>
  <c r="A3351" i="4"/>
  <c r="A3350" i="4"/>
  <c r="A3349" i="4"/>
  <c r="A3348" i="4"/>
  <c r="A3347" i="4"/>
  <c r="A3346" i="4"/>
  <c r="A3345" i="4"/>
  <c r="A3344" i="4"/>
  <c r="A3343" i="4"/>
  <c r="A3342" i="4"/>
  <c r="A3341" i="4"/>
  <c r="A3340" i="4"/>
  <c r="A3339" i="4"/>
  <c r="A3338" i="4"/>
  <c r="A3337" i="4"/>
  <c r="A3336" i="4"/>
  <c r="A3335" i="4"/>
  <c r="A3334" i="4"/>
  <c r="A3333" i="4"/>
  <c r="A3332" i="4"/>
  <c r="A3331" i="4"/>
  <c r="A3330" i="4"/>
  <c r="A3329" i="4"/>
  <c r="A3328" i="4"/>
  <c r="A3327" i="4"/>
  <c r="A3326" i="4"/>
  <c r="A3325" i="4"/>
  <c r="A3324" i="4"/>
  <c r="A3323" i="4"/>
  <c r="A3322" i="4"/>
  <c r="A3321" i="4"/>
  <c r="A3320" i="4"/>
  <c r="A3319" i="4"/>
  <c r="A3318" i="4"/>
  <c r="A3317" i="4"/>
  <c r="A3316" i="4"/>
  <c r="A3315" i="4"/>
  <c r="A3314" i="4"/>
  <c r="A3313" i="4"/>
  <c r="A3312" i="4"/>
  <c r="A3311" i="4"/>
  <c r="A3310" i="4"/>
  <c r="A3309" i="4"/>
  <c r="A3308" i="4"/>
  <c r="A3307" i="4"/>
  <c r="A3306" i="4"/>
  <c r="A3305" i="4"/>
  <c r="A3304" i="4"/>
  <c r="A3303" i="4"/>
  <c r="A3302" i="4"/>
  <c r="A3301" i="4"/>
  <c r="A3300" i="4"/>
  <c r="A3299" i="4"/>
  <c r="A3298" i="4"/>
  <c r="A3297" i="4"/>
  <c r="A3296" i="4"/>
  <c r="A3295" i="4"/>
  <c r="A3294" i="4"/>
  <c r="A3293" i="4"/>
  <c r="A3292" i="4"/>
  <c r="A3291" i="4"/>
  <c r="A3290" i="4"/>
  <c r="A3289" i="4"/>
  <c r="A3288" i="4"/>
  <c r="A3287" i="4"/>
  <c r="A3286" i="4"/>
  <c r="A3285" i="4"/>
  <c r="A3284" i="4"/>
  <c r="A3283" i="4"/>
  <c r="A3282" i="4"/>
  <c r="A3281" i="4"/>
  <c r="A3280" i="4"/>
  <c r="A3279" i="4"/>
  <c r="A3278" i="4"/>
  <c r="A3277" i="4"/>
  <c r="A3276" i="4"/>
  <c r="A3275" i="4"/>
  <c r="A3274" i="4"/>
  <c r="A3273" i="4"/>
  <c r="A3272" i="4"/>
  <c r="A3271" i="4"/>
  <c r="A3270" i="4"/>
  <c r="A3269" i="4"/>
  <c r="A3268" i="4"/>
  <c r="A3267" i="4"/>
  <c r="A3266" i="4"/>
  <c r="A3265" i="4"/>
  <c r="A3264" i="4"/>
  <c r="A3263" i="4"/>
  <c r="A3262" i="4"/>
  <c r="A3261" i="4"/>
  <c r="A3260" i="4"/>
  <c r="A3259" i="4"/>
  <c r="A3258" i="4"/>
  <c r="A3257" i="4"/>
  <c r="A3256" i="4"/>
  <c r="A3255" i="4"/>
  <c r="A3254" i="4"/>
  <c r="A3253" i="4"/>
  <c r="A3252" i="4"/>
  <c r="A3251" i="4"/>
  <c r="A3250" i="4"/>
  <c r="A3249" i="4"/>
  <c r="A3248" i="4"/>
  <c r="A3247" i="4"/>
  <c r="A3246" i="4"/>
  <c r="A3245" i="4"/>
  <c r="A3244" i="4"/>
  <c r="A3243" i="4"/>
  <c r="A3242" i="4"/>
  <c r="A3241" i="4"/>
  <c r="A3240" i="4"/>
  <c r="A3239" i="4"/>
  <c r="A3238" i="4"/>
  <c r="A3237" i="4"/>
  <c r="A3236" i="4"/>
  <c r="A3235" i="4"/>
  <c r="A3234" i="4"/>
  <c r="A3233" i="4"/>
  <c r="A3232" i="4"/>
  <c r="A3231" i="4"/>
  <c r="A3230" i="4"/>
  <c r="A3229" i="4"/>
  <c r="A3228" i="4"/>
  <c r="A3227" i="4"/>
  <c r="A3226" i="4"/>
  <c r="A3225" i="4"/>
  <c r="A3224" i="4"/>
  <c r="A3223" i="4"/>
  <c r="A3222" i="4"/>
  <c r="A3221" i="4"/>
  <c r="A3220" i="4"/>
  <c r="A3219" i="4"/>
  <c r="A3218" i="4"/>
  <c r="A3217" i="4"/>
  <c r="A3216" i="4"/>
  <c r="A3215" i="4"/>
  <c r="A3214" i="4"/>
  <c r="A3213" i="4"/>
  <c r="A3212" i="4"/>
  <c r="A3211" i="4"/>
  <c r="A3210" i="4"/>
  <c r="A3209" i="4"/>
  <c r="A3208" i="4"/>
  <c r="A3207" i="4"/>
  <c r="A3206" i="4"/>
  <c r="A3205" i="4"/>
  <c r="A3204" i="4"/>
  <c r="A3203" i="4"/>
  <c r="A3202" i="4"/>
  <c r="A3201" i="4"/>
  <c r="A3200" i="4"/>
  <c r="A3199" i="4"/>
  <c r="A3198" i="4"/>
  <c r="A3197" i="4"/>
  <c r="A3196" i="4"/>
  <c r="A3195" i="4"/>
  <c r="A3194" i="4"/>
  <c r="A3193" i="4"/>
  <c r="A3192" i="4"/>
  <c r="A3191" i="4"/>
  <c r="A3190" i="4"/>
  <c r="A3189" i="4"/>
  <c r="A3188" i="4"/>
  <c r="A3187" i="4"/>
  <c r="A3186" i="4"/>
  <c r="A3185" i="4"/>
  <c r="A3184" i="4"/>
  <c r="A3183" i="4"/>
  <c r="A3182" i="4"/>
  <c r="A3181" i="4"/>
  <c r="A3180" i="4"/>
  <c r="A3179" i="4"/>
  <c r="A3178" i="4"/>
  <c r="A3177" i="4"/>
  <c r="A3176" i="4"/>
  <c r="A3175" i="4"/>
  <c r="A3174" i="4"/>
  <c r="A3173" i="4"/>
  <c r="A3172" i="4"/>
  <c r="A3171" i="4"/>
  <c r="A3170" i="4"/>
  <c r="A3169" i="4"/>
  <c r="A3168" i="4"/>
  <c r="A3167" i="4"/>
  <c r="A3166" i="4"/>
  <c r="A3165" i="4"/>
  <c r="A3164" i="4"/>
  <c r="A3163" i="4"/>
  <c r="A3162" i="4"/>
  <c r="A3161" i="4"/>
  <c r="A3160" i="4"/>
  <c r="A3159" i="4"/>
  <c r="A3158" i="4"/>
  <c r="A3157" i="4"/>
  <c r="A3156" i="4"/>
  <c r="A3155" i="4"/>
  <c r="A3154" i="4"/>
  <c r="A3153" i="4"/>
  <c r="A3152" i="4"/>
  <c r="A3151" i="4"/>
  <c r="A3150" i="4"/>
  <c r="A3149" i="4"/>
  <c r="A3148" i="4"/>
  <c r="A3147" i="4"/>
  <c r="A3146" i="4"/>
  <c r="A3145" i="4"/>
  <c r="A3144" i="4"/>
  <c r="A3143" i="4"/>
  <c r="A3142" i="4"/>
  <c r="A3141" i="4"/>
  <c r="A3140" i="4"/>
  <c r="A3139" i="4"/>
  <c r="A3138" i="4"/>
  <c r="A3137" i="4"/>
  <c r="A3136" i="4"/>
  <c r="A3135" i="4"/>
  <c r="A3134" i="4"/>
  <c r="A3133" i="4"/>
  <c r="A3132" i="4"/>
  <c r="A3131" i="4"/>
  <c r="A3130" i="4"/>
  <c r="A3129" i="4"/>
  <c r="A3128" i="4"/>
  <c r="A3127" i="4"/>
  <c r="A3126" i="4"/>
  <c r="A3125" i="4"/>
  <c r="A3124" i="4"/>
  <c r="A3123" i="4"/>
  <c r="A3122" i="4"/>
  <c r="A3121" i="4"/>
  <c r="A3120" i="4"/>
  <c r="A3119" i="4"/>
  <c r="A3118" i="4"/>
  <c r="A3117" i="4"/>
  <c r="A3116" i="4"/>
  <c r="A3115" i="4"/>
  <c r="A3114" i="4"/>
  <c r="A3113" i="4"/>
  <c r="A3112" i="4"/>
  <c r="A3111" i="4"/>
  <c r="A3110" i="4"/>
  <c r="A3109" i="4"/>
  <c r="A3108" i="4"/>
  <c r="A3107" i="4"/>
  <c r="A3106" i="4"/>
  <c r="A3105" i="4"/>
  <c r="A3104" i="4"/>
  <c r="A3103" i="4"/>
  <c r="A3102" i="4"/>
  <c r="A3101" i="4"/>
  <c r="A3100" i="4"/>
  <c r="A3099" i="4"/>
  <c r="A3098" i="4"/>
  <c r="A3097" i="4"/>
  <c r="A3096" i="4"/>
  <c r="A3095" i="4"/>
  <c r="A3094" i="4"/>
  <c r="A3093" i="4"/>
  <c r="A3092" i="4"/>
  <c r="A3091" i="4"/>
  <c r="A3090" i="4"/>
  <c r="A3089" i="4"/>
  <c r="A3088" i="4"/>
  <c r="A3087" i="4"/>
  <c r="A3086" i="4"/>
  <c r="A3085" i="4"/>
  <c r="A3084" i="4"/>
  <c r="A3083" i="4"/>
  <c r="A3082" i="4"/>
  <c r="A3081" i="4"/>
  <c r="A3080" i="4"/>
  <c r="A3079" i="4"/>
  <c r="A3078" i="4"/>
  <c r="A3077" i="4"/>
  <c r="A3076" i="4"/>
  <c r="A3075" i="4"/>
  <c r="A3074" i="4"/>
  <c r="A3073" i="4"/>
  <c r="A3072" i="4"/>
  <c r="A3071" i="4"/>
  <c r="A3070" i="4"/>
  <c r="A3069" i="4"/>
  <c r="A3068" i="4"/>
  <c r="A3067" i="4"/>
  <c r="A3066" i="4"/>
  <c r="A3065" i="4"/>
  <c r="A3064" i="4"/>
  <c r="A3063" i="4"/>
  <c r="A3062" i="4"/>
  <c r="A3061" i="4"/>
  <c r="A3060" i="4"/>
  <c r="A3059" i="4"/>
  <c r="A3058" i="4"/>
  <c r="A3057" i="4"/>
  <c r="A3056" i="4"/>
  <c r="A3055" i="4"/>
  <c r="A3054" i="4"/>
  <c r="A3053" i="4"/>
  <c r="A3052" i="4"/>
  <c r="A3051" i="4"/>
  <c r="A3050" i="4"/>
  <c r="A3049" i="4"/>
  <c r="A3048" i="4"/>
  <c r="A3047" i="4"/>
  <c r="A3046" i="4"/>
  <c r="A3045" i="4"/>
  <c r="A3044" i="4"/>
  <c r="A3043" i="4"/>
  <c r="A3042" i="4"/>
  <c r="A3041" i="4"/>
  <c r="A3040" i="4"/>
  <c r="A3039" i="4"/>
  <c r="A3038" i="4"/>
  <c r="A3037" i="4"/>
  <c r="A3036" i="4"/>
  <c r="A3035" i="4"/>
  <c r="A3034" i="4"/>
  <c r="A3033" i="4"/>
  <c r="A3032" i="4"/>
  <c r="A3031" i="4"/>
  <c r="A3030" i="4"/>
  <c r="A3029" i="4"/>
  <c r="A3028" i="4"/>
  <c r="A3027" i="4"/>
  <c r="A3026" i="4"/>
  <c r="A3025" i="4"/>
  <c r="A3024" i="4"/>
  <c r="A3023" i="4"/>
  <c r="A3022" i="4"/>
  <c r="A3021" i="4"/>
  <c r="A3020" i="4"/>
  <c r="A3019" i="4"/>
  <c r="A3018" i="4"/>
  <c r="A3017" i="4"/>
  <c r="A3016" i="4"/>
  <c r="A3015" i="4"/>
  <c r="A3014" i="4"/>
  <c r="A3013" i="4"/>
  <c r="A3012" i="4"/>
  <c r="A3011" i="4"/>
  <c r="A3010" i="4"/>
  <c r="A3009" i="4"/>
  <c r="A3008" i="4"/>
  <c r="A3007" i="4"/>
  <c r="A3006" i="4"/>
  <c r="A3005" i="4"/>
  <c r="A3004" i="4"/>
  <c r="A3003" i="4"/>
  <c r="A3002" i="4"/>
  <c r="A3001" i="4"/>
  <c r="A3000" i="4"/>
  <c r="A2999" i="4"/>
  <c r="A2998" i="4"/>
  <c r="A2997" i="4"/>
  <c r="A2996" i="4"/>
  <c r="A2995" i="4"/>
  <c r="A2994" i="4"/>
  <c r="A2993" i="4"/>
  <c r="A2992" i="4"/>
  <c r="A2991" i="4"/>
  <c r="A2990" i="4"/>
  <c r="A2989" i="4"/>
  <c r="A2988" i="4"/>
  <c r="A2987" i="4"/>
  <c r="A2986" i="4"/>
  <c r="A2985" i="4"/>
  <c r="A2984" i="4"/>
  <c r="A2983" i="4"/>
  <c r="A2982" i="4"/>
  <c r="A2981" i="4"/>
  <c r="A2980" i="4"/>
  <c r="A2979" i="4"/>
  <c r="A2978" i="4"/>
  <c r="A2977" i="4"/>
  <c r="A2976" i="4"/>
  <c r="A2975" i="4"/>
  <c r="A2974" i="4"/>
  <c r="A2973" i="4"/>
  <c r="A2972" i="4"/>
  <c r="A2971" i="4"/>
  <c r="A2970" i="4"/>
  <c r="A2969" i="4"/>
  <c r="A2968" i="4"/>
  <c r="A2967" i="4"/>
  <c r="A2966" i="4"/>
  <c r="A2965" i="4"/>
  <c r="A2964" i="4"/>
  <c r="A2963" i="4"/>
  <c r="A2962" i="4"/>
  <c r="A2961" i="4"/>
  <c r="A2960" i="4"/>
  <c r="A2959" i="4"/>
  <c r="A2958" i="4"/>
  <c r="A2957" i="4"/>
  <c r="A2956" i="4"/>
  <c r="A2955" i="4"/>
  <c r="A2954" i="4"/>
  <c r="A2953" i="4"/>
  <c r="A2952" i="4"/>
  <c r="A2951" i="4"/>
  <c r="A2950" i="4"/>
  <c r="A2949" i="4"/>
  <c r="A2948" i="4"/>
  <c r="A2947" i="4"/>
  <c r="A2946" i="4"/>
  <c r="A2945" i="4"/>
  <c r="A2944" i="4"/>
  <c r="A2943" i="4"/>
  <c r="A2942" i="4"/>
  <c r="A2941" i="4"/>
  <c r="A2940" i="4"/>
  <c r="A2939" i="4"/>
  <c r="A2938" i="4"/>
  <c r="A2937" i="4"/>
  <c r="A2936" i="4"/>
  <c r="A2935" i="4"/>
  <c r="A2934" i="4"/>
  <c r="A2933" i="4"/>
  <c r="A2932" i="4"/>
  <c r="A2931" i="4"/>
  <c r="A2930" i="4"/>
  <c r="A2929" i="4"/>
  <c r="A2928" i="4"/>
  <c r="A2927" i="4"/>
  <c r="A2926" i="4"/>
  <c r="A2925" i="4"/>
  <c r="A2924" i="4"/>
  <c r="A2923" i="4"/>
  <c r="A2922" i="4"/>
  <c r="A2921" i="4"/>
  <c r="A2920" i="4"/>
  <c r="A2919" i="4"/>
  <c r="A2918" i="4"/>
  <c r="A2917" i="4"/>
  <c r="A2916" i="4"/>
  <c r="A2915" i="4"/>
  <c r="A2914" i="4"/>
  <c r="A2913" i="4"/>
  <c r="A2912" i="4"/>
  <c r="A2911" i="4"/>
  <c r="A2910" i="4"/>
  <c r="A2909" i="4"/>
  <c r="A2908" i="4"/>
  <c r="A2907" i="4"/>
  <c r="A2906" i="4"/>
  <c r="A2905" i="4"/>
  <c r="A2904" i="4"/>
  <c r="A2903" i="4"/>
  <c r="A2902" i="4"/>
  <c r="A2901" i="4"/>
  <c r="A2900" i="4"/>
  <c r="A2899" i="4"/>
  <c r="A2898" i="4"/>
  <c r="A2897" i="4"/>
  <c r="A2896" i="4"/>
  <c r="A2895" i="4"/>
  <c r="A2894" i="4"/>
  <c r="A2893" i="4"/>
  <c r="A2892" i="4"/>
  <c r="A2891" i="4"/>
  <c r="A2890" i="4"/>
  <c r="A2889" i="4"/>
  <c r="A2888" i="4"/>
  <c r="A2887" i="4"/>
  <c r="A2886" i="4"/>
  <c r="A2885" i="4"/>
  <c r="A2884" i="4"/>
  <c r="A2883" i="4"/>
  <c r="A2882" i="4"/>
  <c r="A2881" i="4"/>
  <c r="A2880" i="4"/>
  <c r="A2879" i="4"/>
  <c r="A2878" i="4"/>
  <c r="A2877" i="4"/>
  <c r="A2876" i="4"/>
  <c r="A2875" i="4"/>
  <c r="A2874" i="4"/>
  <c r="A2873" i="4"/>
  <c r="A2872" i="4"/>
  <c r="A2871" i="4"/>
  <c r="A2870" i="4"/>
  <c r="A2869" i="4"/>
  <c r="A2868" i="4"/>
  <c r="A2867" i="4"/>
  <c r="A2866" i="4"/>
  <c r="A2865" i="4"/>
  <c r="A2864" i="4"/>
  <c r="A2863" i="4"/>
  <c r="A2862" i="4"/>
  <c r="A2861" i="4"/>
  <c r="A2860" i="4"/>
  <c r="A2859" i="4"/>
  <c r="A2858" i="4"/>
  <c r="A2857" i="4"/>
  <c r="A2856" i="4"/>
  <c r="A2855" i="4"/>
  <c r="A2854" i="4"/>
  <c r="A2853" i="4"/>
  <c r="A2852" i="4"/>
  <c r="A2851" i="4"/>
  <c r="A2850" i="4"/>
  <c r="A2849" i="4"/>
  <c r="A2848" i="4"/>
  <c r="A2847" i="4"/>
  <c r="A2846" i="4"/>
  <c r="A2845" i="4"/>
  <c r="A2844" i="4"/>
  <c r="A2843" i="4"/>
  <c r="A2842" i="4"/>
  <c r="A2841" i="4"/>
  <c r="A2840" i="4"/>
  <c r="A2839" i="4"/>
  <c r="A2838" i="4"/>
  <c r="A2837" i="4"/>
  <c r="A2836" i="4"/>
  <c r="A2835" i="4"/>
  <c r="A2834" i="4"/>
  <c r="A2833" i="4"/>
  <c r="A2832" i="4"/>
  <c r="A2831" i="4"/>
  <c r="A2830" i="4"/>
  <c r="A2829" i="4"/>
  <c r="A2828" i="4"/>
  <c r="A2827" i="4"/>
  <c r="A2826" i="4"/>
  <c r="A2825" i="4"/>
  <c r="A2824" i="4"/>
  <c r="A2823" i="4"/>
  <c r="A2822" i="4"/>
  <c r="A2821" i="4"/>
  <c r="A2820" i="4"/>
  <c r="A2819" i="4"/>
  <c r="A2818" i="4"/>
  <c r="A2817" i="4"/>
  <c r="A2816" i="4"/>
  <c r="A2815" i="4"/>
  <c r="A2814" i="4"/>
  <c r="A2813" i="4"/>
  <c r="A2812" i="4"/>
  <c r="A2811" i="4"/>
  <c r="A2810" i="4"/>
  <c r="A2809" i="4"/>
  <c r="A2808" i="4"/>
  <c r="A2807" i="4"/>
  <c r="A2806" i="4"/>
  <c r="A2805" i="4"/>
  <c r="A2804" i="4"/>
  <c r="A2803" i="4"/>
  <c r="A2802" i="4"/>
  <c r="A2801" i="4"/>
  <c r="A2800" i="4"/>
  <c r="A2799" i="4"/>
  <c r="A2798" i="4"/>
  <c r="A2797" i="4"/>
  <c r="A2796" i="4"/>
  <c r="A2795" i="4"/>
  <c r="A2794" i="4"/>
  <c r="A2793" i="4"/>
  <c r="A2792" i="4"/>
  <c r="A2791" i="4"/>
  <c r="A2790" i="4"/>
  <c r="A2789" i="4"/>
  <c r="A2788" i="4"/>
  <c r="A2787" i="4"/>
  <c r="A2786" i="4"/>
  <c r="A2785" i="4"/>
  <c r="A2784" i="4"/>
  <c r="A2783" i="4"/>
  <c r="A2782" i="4"/>
  <c r="A2781" i="4"/>
  <c r="A2780" i="4"/>
  <c r="A2779" i="4"/>
  <c r="A2778" i="4"/>
  <c r="A2777" i="4"/>
  <c r="A2776" i="4"/>
  <c r="A2775" i="4"/>
  <c r="A2774" i="4"/>
  <c r="A2773" i="4"/>
  <c r="A2772" i="4"/>
  <c r="A2771" i="4"/>
  <c r="A2770" i="4"/>
  <c r="A2769" i="4"/>
  <c r="A2768" i="4"/>
  <c r="A2767" i="4"/>
  <c r="A2766" i="4"/>
  <c r="A2765" i="4"/>
  <c r="A2764" i="4"/>
  <c r="A2763" i="4"/>
  <c r="A2762" i="4"/>
  <c r="A2761" i="4"/>
  <c r="A2760" i="4"/>
  <c r="A2759" i="4"/>
  <c r="A2758" i="4"/>
  <c r="A2757" i="4"/>
  <c r="A2756" i="4"/>
  <c r="A2755" i="4"/>
  <c r="A2754" i="4"/>
  <c r="A2753" i="4"/>
  <c r="A2752" i="4"/>
  <c r="A2751" i="4"/>
  <c r="A2750" i="4"/>
  <c r="A2749" i="4"/>
  <c r="A2748" i="4"/>
  <c r="A2747" i="4"/>
  <c r="A2746" i="4"/>
  <c r="A2745" i="4"/>
  <c r="A2744" i="4"/>
  <c r="A2743" i="4"/>
  <c r="A2742" i="4"/>
  <c r="A2741" i="4"/>
  <c r="A2740" i="4"/>
  <c r="A2739" i="4"/>
  <c r="A2738" i="4"/>
  <c r="A2737" i="4"/>
  <c r="A2736" i="4"/>
  <c r="A2735" i="4"/>
  <c r="A2734" i="4"/>
  <c r="A2733" i="4"/>
  <c r="A2732" i="4"/>
  <c r="A2731" i="4"/>
  <c r="A2730" i="4"/>
  <c r="A2729" i="4"/>
  <c r="A2728" i="4"/>
  <c r="A2727" i="4"/>
  <c r="A2726" i="4"/>
  <c r="A2725" i="4"/>
  <c r="A2724" i="4"/>
  <c r="A2723" i="4"/>
  <c r="A2722" i="4"/>
  <c r="A2721" i="4"/>
  <c r="A2720" i="4"/>
  <c r="A2719" i="4"/>
  <c r="A2718" i="4"/>
  <c r="A2717" i="4"/>
  <c r="A2716" i="4"/>
  <c r="A2715" i="4"/>
  <c r="A2714" i="4"/>
  <c r="A2713" i="4"/>
  <c r="A2712" i="4"/>
  <c r="A2711" i="4"/>
  <c r="A2710" i="4"/>
  <c r="A2709" i="4"/>
  <c r="A2708" i="4"/>
  <c r="A2707" i="4"/>
  <c r="A2706" i="4"/>
  <c r="A2705" i="4"/>
  <c r="A2704" i="4"/>
  <c r="A2703" i="4"/>
  <c r="A2702" i="4"/>
  <c r="A2701" i="4"/>
  <c r="A2700" i="4"/>
  <c r="A2699" i="4"/>
  <c r="A2698" i="4"/>
  <c r="A2697" i="4"/>
  <c r="A2696" i="4"/>
  <c r="A2695" i="4"/>
  <c r="A2694" i="4"/>
  <c r="A2693" i="4"/>
  <c r="A2692" i="4"/>
  <c r="A2691" i="4"/>
  <c r="A2690" i="4"/>
  <c r="A2689" i="4"/>
  <c r="A2688" i="4"/>
  <c r="A2687" i="4"/>
  <c r="A2686" i="4"/>
  <c r="A2685" i="4"/>
  <c r="A2684" i="4"/>
  <c r="A2683" i="4"/>
  <c r="A2682" i="4"/>
  <c r="A2681" i="4"/>
  <c r="A2680" i="4"/>
  <c r="A2679" i="4"/>
  <c r="A2678" i="4"/>
  <c r="A2677" i="4"/>
  <c r="A2676" i="4"/>
  <c r="A2675" i="4"/>
  <c r="A2674" i="4"/>
  <c r="A2673" i="4"/>
  <c r="A2672" i="4"/>
  <c r="A2671" i="4"/>
  <c r="A2670" i="4"/>
  <c r="A2669" i="4"/>
  <c r="A2668" i="4"/>
  <c r="A2667" i="4"/>
  <c r="A2666" i="4"/>
  <c r="A2665" i="4"/>
  <c r="A2664" i="4"/>
  <c r="A2663" i="4"/>
  <c r="A2662" i="4"/>
  <c r="A2661" i="4"/>
  <c r="A2660" i="4"/>
  <c r="A2659" i="4"/>
  <c r="A2658" i="4"/>
  <c r="A2657" i="4"/>
  <c r="A2656" i="4"/>
  <c r="A2655" i="4"/>
  <c r="A2654" i="4"/>
  <c r="A2653" i="4"/>
  <c r="A2652" i="4"/>
  <c r="A2651" i="4"/>
  <c r="A2650" i="4"/>
  <c r="A2649" i="4"/>
  <c r="A2648" i="4"/>
  <c r="A2647" i="4"/>
  <c r="A2646" i="4"/>
  <c r="A2645" i="4"/>
  <c r="A2644" i="4"/>
  <c r="A2643" i="4"/>
  <c r="A2642" i="4"/>
  <c r="A2641" i="4"/>
  <c r="A2640" i="4"/>
  <c r="A2639" i="4"/>
  <c r="A2638" i="4"/>
  <c r="A2637" i="4"/>
  <c r="A2636" i="4"/>
  <c r="A2635" i="4"/>
  <c r="A2634" i="4"/>
  <c r="A2633" i="4"/>
  <c r="A2632" i="4"/>
  <c r="A2631" i="4"/>
  <c r="A2630" i="4"/>
  <c r="A2629" i="4"/>
  <c r="A2628" i="4"/>
  <c r="A2627" i="4"/>
  <c r="A2626" i="4"/>
  <c r="A2625" i="4"/>
  <c r="A2624" i="4"/>
  <c r="A2623" i="4"/>
  <c r="A2622" i="4"/>
  <c r="A2621" i="4"/>
  <c r="A2620" i="4"/>
  <c r="A2619" i="4"/>
  <c r="A2618" i="4"/>
  <c r="A2617" i="4"/>
  <c r="A2616" i="4"/>
  <c r="A2615" i="4"/>
  <c r="A2614" i="4"/>
  <c r="A2613" i="4"/>
  <c r="A2612" i="4"/>
  <c r="A2611" i="4"/>
  <c r="A2610" i="4"/>
  <c r="A2609" i="4"/>
  <c r="A2608" i="4"/>
  <c r="A2607" i="4"/>
  <c r="A2606" i="4"/>
  <c r="A2605" i="4"/>
  <c r="A2604" i="4"/>
  <c r="A2603" i="4"/>
  <c r="A2602" i="4"/>
  <c r="A2601" i="4"/>
  <c r="A2600" i="4"/>
  <c r="A2599" i="4"/>
  <c r="A2598" i="4"/>
  <c r="A2597" i="4"/>
  <c r="A2596" i="4"/>
  <c r="A2595" i="4"/>
  <c r="A2594" i="4"/>
  <c r="A2593" i="4"/>
  <c r="A2592" i="4"/>
  <c r="A2591" i="4"/>
  <c r="A2590" i="4"/>
  <c r="A2589" i="4"/>
  <c r="A2588" i="4"/>
  <c r="A2587" i="4"/>
  <c r="A2586" i="4"/>
  <c r="A2585" i="4"/>
  <c r="A2584" i="4"/>
  <c r="A2583" i="4"/>
  <c r="A2582" i="4"/>
  <c r="A2581" i="4"/>
  <c r="A2580" i="4"/>
  <c r="A2579" i="4"/>
  <c r="A2578" i="4"/>
  <c r="A2577" i="4"/>
  <c r="A2576" i="4"/>
  <c r="A2575" i="4"/>
  <c r="A2574" i="4"/>
  <c r="A2573" i="4"/>
  <c r="A2572" i="4"/>
  <c r="A2571" i="4"/>
  <c r="A2570" i="4"/>
  <c r="A2569" i="4"/>
  <c r="A2568" i="4"/>
  <c r="A2567" i="4"/>
  <c r="A2566" i="4"/>
  <c r="A2565" i="4"/>
  <c r="A2564" i="4"/>
  <c r="A2563" i="4"/>
  <c r="A2562" i="4"/>
  <c r="A2561" i="4"/>
  <c r="A2560" i="4"/>
  <c r="A2559" i="4"/>
  <c r="A2558" i="4"/>
  <c r="A2557" i="4"/>
  <c r="A2556" i="4"/>
  <c r="A2555" i="4"/>
  <c r="A2554" i="4"/>
  <c r="A2553" i="4"/>
  <c r="A2552" i="4"/>
  <c r="A2551" i="4"/>
  <c r="A2550" i="4"/>
  <c r="A2549" i="4"/>
  <c r="A2548" i="4"/>
  <c r="A2547" i="4"/>
  <c r="A2546" i="4"/>
  <c r="A2545" i="4"/>
  <c r="A2544" i="4"/>
  <c r="A2543" i="4"/>
  <c r="A2542" i="4"/>
  <c r="A2541" i="4"/>
  <c r="A2540" i="4"/>
  <c r="A2539" i="4"/>
  <c r="A2538" i="4"/>
  <c r="A2537" i="4"/>
  <c r="A2536" i="4"/>
  <c r="A2535" i="4"/>
  <c r="A2534" i="4"/>
  <c r="A2533" i="4"/>
  <c r="A2532" i="4"/>
  <c r="A2531" i="4"/>
  <c r="A2530" i="4"/>
  <c r="A2529" i="4"/>
  <c r="A2528" i="4"/>
  <c r="A2527" i="4"/>
  <c r="A2526" i="4"/>
  <c r="A2525" i="4"/>
  <c r="A2524" i="4"/>
  <c r="A2523" i="4"/>
  <c r="A2522" i="4"/>
  <c r="A2521" i="4"/>
  <c r="A2520" i="4"/>
  <c r="A2519" i="4"/>
  <c r="A2518" i="4"/>
  <c r="A2517" i="4"/>
  <c r="A2516" i="4"/>
  <c r="A2515" i="4"/>
  <c r="A2514" i="4"/>
  <c r="A2513" i="4"/>
  <c r="A2512" i="4"/>
  <c r="A2511" i="4"/>
  <c r="A2510" i="4"/>
  <c r="A2509" i="4"/>
  <c r="A2508" i="4"/>
  <c r="A2507" i="4"/>
  <c r="A2506" i="4"/>
  <c r="A2505" i="4"/>
  <c r="A2504" i="4"/>
  <c r="A2503" i="4"/>
  <c r="A2502" i="4"/>
  <c r="A2501" i="4"/>
  <c r="A2500" i="4"/>
  <c r="A2499" i="4"/>
  <c r="A2498" i="4"/>
  <c r="A2497" i="4"/>
  <c r="A2496" i="4"/>
  <c r="A2495" i="4"/>
  <c r="A2494" i="4"/>
  <c r="A2493" i="4"/>
  <c r="A2492" i="4"/>
  <c r="A2491" i="4"/>
  <c r="A2490" i="4"/>
  <c r="A2489" i="4"/>
  <c r="A2488" i="4"/>
  <c r="A2487" i="4"/>
  <c r="A2486" i="4"/>
  <c r="A2485" i="4"/>
  <c r="A2484" i="4"/>
  <c r="A2483" i="4"/>
  <c r="A2482" i="4"/>
  <c r="A2481" i="4"/>
  <c r="A2480" i="4"/>
  <c r="A2479" i="4"/>
  <c r="A2478" i="4"/>
  <c r="A2477" i="4"/>
  <c r="A2476" i="4"/>
  <c r="A2475" i="4"/>
  <c r="A2474" i="4"/>
  <c r="A2473" i="4"/>
  <c r="A2472" i="4"/>
  <c r="A2471" i="4"/>
  <c r="A2470" i="4"/>
  <c r="A2469" i="4"/>
  <c r="A2468" i="4"/>
  <c r="A2467" i="4"/>
  <c r="A2466" i="4"/>
  <c r="A2465" i="4"/>
  <c r="A2464" i="4"/>
  <c r="A2463" i="4"/>
  <c r="A2462" i="4"/>
  <c r="A2461" i="4"/>
  <c r="A2460" i="4"/>
  <c r="A2459" i="4"/>
  <c r="A2458" i="4"/>
  <c r="A2457" i="4"/>
  <c r="A2456" i="4"/>
  <c r="A2455" i="4"/>
  <c r="A2454" i="4"/>
  <c r="A2453" i="4"/>
  <c r="A2452" i="4"/>
  <c r="A2451" i="4"/>
  <c r="A2450" i="4"/>
  <c r="A2449" i="4"/>
  <c r="A2448" i="4"/>
  <c r="A2447" i="4"/>
  <c r="A2446" i="4"/>
  <c r="A2445" i="4"/>
  <c r="A2444" i="4"/>
  <c r="A2443" i="4"/>
  <c r="A2442" i="4"/>
  <c r="A2441" i="4"/>
  <c r="A2440" i="4"/>
  <c r="A2439" i="4"/>
  <c r="A2438" i="4"/>
  <c r="A2437" i="4"/>
  <c r="A2436" i="4"/>
  <c r="A2435" i="4"/>
  <c r="A2434" i="4"/>
  <c r="A2433" i="4"/>
  <c r="A2432" i="4"/>
  <c r="A2431" i="4"/>
  <c r="A2430" i="4"/>
  <c r="A2429" i="4"/>
  <c r="A2428" i="4"/>
  <c r="A2427" i="4"/>
  <c r="A2426" i="4"/>
  <c r="A2425" i="4"/>
  <c r="A2424" i="4"/>
  <c r="A2423" i="4"/>
  <c r="A2422" i="4"/>
  <c r="A2421" i="4"/>
  <c r="A2420" i="4"/>
  <c r="A2419" i="4"/>
  <c r="A2418" i="4"/>
  <c r="A2417" i="4"/>
  <c r="A2416" i="4"/>
  <c r="A2415" i="4"/>
  <c r="A2414" i="4"/>
  <c r="A2413" i="4"/>
  <c r="A2412" i="4"/>
  <c r="A2411" i="4"/>
  <c r="A2410" i="4"/>
  <c r="A2409" i="4"/>
  <c r="A2408" i="4"/>
  <c r="A2407" i="4"/>
  <c r="A2406" i="4"/>
  <c r="A2405" i="4"/>
  <c r="A2404" i="4"/>
  <c r="A2403" i="4"/>
  <c r="A2402" i="4"/>
  <c r="A2401" i="4"/>
  <c r="A2400" i="4"/>
  <c r="A2399" i="4"/>
  <c r="A2398" i="4"/>
  <c r="A2397" i="4"/>
  <c r="A2396" i="4"/>
  <c r="A2395" i="4"/>
  <c r="A2394" i="4"/>
  <c r="A2393" i="4"/>
  <c r="A2392" i="4"/>
  <c r="A2391" i="4"/>
  <c r="A2390" i="4"/>
  <c r="A2389" i="4"/>
  <c r="A2388" i="4"/>
  <c r="A2387" i="4"/>
  <c r="A2386" i="4"/>
  <c r="A2385" i="4"/>
  <c r="A2384" i="4"/>
  <c r="A2383" i="4"/>
  <c r="A2382" i="4"/>
  <c r="A2381" i="4"/>
  <c r="A2380" i="4"/>
  <c r="A2379" i="4"/>
  <c r="A2378" i="4"/>
  <c r="A2377" i="4"/>
  <c r="A2376" i="4"/>
  <c r="A2375" i="4"/>
  <c r="A2374" i="4"/>
  <c r="A2373" i="4"/>
  <c r="A2372" i="4"/>
  <c r="A2371" i="4"/>
  <c r="A2370" i="4"/>
  <c r="A2369" i="4"/>
  <c r="A2368" i="4"/>
  <c r="A2367" i="4"/>
  <c r="A2366" i="4"/>
  <c r="A2365" i="4"/>
  <c r="A2364" i="4"/>
  <c r="A2363" i="4"/>
  <c r="A2362" i="4"/>
  <c r="A2361" i="4"/>
  <c r="A2360" i="4"/>
  <c r="A2359" i="4"/>
  <c r="A2358" i="4"/>
  <c r="A2357" i="4"/>
  <c r="A2356" i="4"/>
  <c r="A2355" i="4"/>
  <c r="A2354" i="4"/>
  <c r="A2353" i="4"/>
  <c r="A2352" i="4"/>
  <c r="A2351" i="4"/>
  <c r="A2350" i="4"/>
  <c r="A2349" i="4"/>
  <c r="A2348" i="4"/>
  <c r="A2347" i="4"/>
  <c r="A2346" i="4"/>
  <c r="A2345" i="4"/>
  <c r="A2344" i="4"/>
  <c r="A2343" i="4"/>
  <c r="A2342" i="4"/>
  <c r="A2341" i="4"/>
  <c r="A2340" i="4"/>
  <c r="A2339" i="4"/>
  <c r="A2338" i="4"/>
  <c r="A2337" i="4"/>
  <c r="A2336" i="4"/>
  <c r="A2335" i="4"/>
  <c r="A2334" i="4"/>
  <c r="A2333" i="4"/>
  <c r="A2332" i="4"/>
  <c r="A2331" i="4"/>
  <c r="A2330" i="4"/>
  <c r="A2329" i="4"/>
  <c r="A2328" i="4"/>
  <c r="A2327" i="4"/>
  <c r="A2326" i="4"/>
  <c r="A2325" i="4"/>
  <c r="A2324" i="4"/>
  <c r="A2323" i="4"/>
  <c r="A2322" i="4"/>
  <c r="A2321" i="4"/>
  <c r="A2320" i="4"/>
  <c r="A2319" i="4"/>
  <c r="A2318" i="4"/>
  <c r="A2317" i="4"/>
  <c r="A2316" i="4"/>
  <c r="A2315" i="4"/>
  <c r="A2314" i="4"/>
  <c r="A2313" i="4"/>
  <c r="A2312" i="4"/>
  <c r="A2311" i="4"/>
  <c r="A2310" i="4"/>
  <c r="A2309" i="4"/>
  <c r="A2308" i="4"/>
  <c r="A2307" i="4"/>
  <c r="A2306" i="4"/>
  <c r="A2305" i="4"/>
  <c r="A2304" i="4"/>
  <c r="A2303" i="4"/>
  <c r="A2302" i="4"/>
  <c r="A2301" i="4"/>
  <c r="A2300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7" i="4"/>
  <c r="A2286" i="4"/>
  <c r="A2285" i="4"/>
  <c r="A2284" i="4"/>
  <c r="A2283" i="4"/>
  <c r="A2282" i="4"/>
  <c r="A2281" i="4"/>
  <c r="A2280" i="4"/>
  <c r="A2279" i="4"/>
  <c r="A2278" i="4"/>
  <c r="A2277" i="4"/>
  <c r="A2276" i="4"/>
  <c r="A2275" i="4"/>
  <c r="A2274" i="4"/>
  <c r="A2273" i="4"/>
  <c r="A2272" i="4"/>
  <c r="A2271" i="4"/>
  <c r="A2270" i="4"/>
  <c r="A2269" i="4"/>
  <c r="A2268" i="4"/>
  <c r="A2267" i="4"/>
  <c r="A2266" i="4"/>
  <c r="A2265" i="4"/>
  <c r="A2264" i="4"/>
  <c r="A2263" i="4"/>
  <c r="A2262" i="4"/>
  <c r="A2261" i="4"/>
  <c r="A2260" i="4"/>
  <c r="A2259" i="4"/>
  <c r="A2258" i="4"/>
  <c r="A2257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41" i="4"/>
  <c r="A2240" i="4"/>
  <c r="A2239" i="4"/>
  <c r="A2238" i="4"/>
  <c r="A2237" i="4"/>
  <c r="A2236" i="4"/>
  <c r="A2235" i="4"/>
  <c r="A2234" i="4"/>
  <c r="A2233" i="4"/>
  <c r="A2232" i="4"/>
  <c r="A2231" i="4"/>
  <c r="A2230" i="4"/>
  <c r="A2229" i="4"/>
  <c r="A2228" i="4"/>
  <c r="A2227" i="4"/>
  <c r="A2226" i="4"/>
  <c r="A2225" i="4"/>
  <c r="A2224" i="4"/>
  <c r="A2223" i="4"/>
  <c r="A2222" i="4"/>
  <c r="A2221" i="4"/>
  <c r="A2220" i="4"/>
  <c r="A2219" i="4"/>
  <c r="A2218" i="4"/>
  <c r="A2217" i="4"/>
  <c r="A2216" i="4"/>
  <c r="A2215" i="4"/>
  <c r="A2214" i="4"/>
  <c r="A2213" i="4"/>
  <c r="A2212" i="4"/>
  <c r="A2211" i="4"/>
  <c r="A2210" i="4"/>
  <c r="A2209" i="4"/>
  <c r="A2208" i="4"/>
  <c r="A2207" i="4"/>
  <c r="A2206" i="4"/>
  <c r="A2205" i="4"/>
  <c r="A2204" i="4"/>
  <c r="A2203" i="4"/>
  <c r="A2202" i="4"/>
  <c r="A2201" i="4"/>
  <c r="A2200" i="4"/>
  <c r="A2199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68" i="4"/>
  <c r="A2167" i="4"/>
  <c r="A2166" i="4"/>
  <c r="A2165" i="4"/>
  <c r="A2164" i="4"/>
  <c r="A2163" i="4"/>
  <c r="A2162" i="4"/>
  <c r="A2161" i="4"/>
  <c r="A2160" i="4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5" i="4"/>
  <c r="A1204" i="4"/>
  <c r="A1203" i="4"/>
  <c r="A1202" i="4"/>
  <c r="A1201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O9496" i="3"/>
  <c r="N9496" i="3"/>
  <c r="A9496" i="3"/>
  <c r="O9495" i="3"/>
  <c r="N9495" i="3"/>
  <c r="A9495" i="3"/>
  <c r="O9494" i="3"/>
  <c r="N9494" i="3"/>
  <c r="A9494" i="3"/>
  <c r="O9493" i="3"/>
  <c r="N9493" i="3"/>
  <c r="A9493" i="3"/>
  <c r="O9492" i="3"/>
  <c r="N9492" i="3"/>
  <c r="A9492" i="3"/>
  <c r="O9491" i="3"/>
  <c r="N9491" i="3"/>
  <c r="A9491" i="3"/>
  <c r="O9490" i="3"/>
  <c r="N9490" i="3"/>
  <c r="A9490" i="3"/>
  <c r="O9489" i="3"/>
  <c r="N9489" i="3"/>
  <c r="A9489" i="3"/>
  <c r="O9488" i="3"/>
  <c r="N9488" i="3"/>
  <c r="A9488" i="3"/>
  <c r="O9487" i="3"/>
  <c r="N9487" i="3"/>
  <c r="A9487" i="3"/>
  <c r="O9486" i="3"/>
  <c r="N9486" i="3"/>
  <c r="A9486" i="3"/>
  <c r="O9485" i="3"/>
  <c r="N9485" i="3"/>
  <c r="A9485" i="3"/>
  <c r="O9484" i="3"/>
  <c r="N9484" i="3"/>
  <c r="A9484" i="3"/>
  <c r="O9483" i="3"/>
  <c r="N9483" i="3"/>
  <c r="A9483" i="3"/>
  <c r="O9482" i="3"/>
  <c r="N9482" i="3"/>
  <c r="A9482" i="3"/>
  <c r="O9481" i="3"/>
  <c r="N9481" i="3"/>
  <c r="A9481" i="3"/>
  <c r="O9480" i="3"/>
  <c r="N9480" i="3"/>
  <c r="A9480" i="3"/>
  <c r="O9479" i="3"/>
  <c r="N9479" i="3"/>
  <c r="A9479" i="3"/>
  <c r="O9478" i="3"/>
  <c r="N9478" i="3"/>
  <c r="A9478" i="3"/>
  <c r="O9477" i="3"/>
  <c r="N9477" i="3"/>
  <c r="A9477" i="3"/>
  <c r="O9476" i="3"/>
  <c r="N9476" i="3"/>
  <c r="A9476" i="3"/>
  <c r="O9475" i="3"/>
  <c r="N9475" i="3"/>
  <c r="A9475" i="3"/>
  <c r="O9474" i="3"/>
  <c r="N9474" i="3"/>
  <c r="A9474" i="3"/>
  <c r="O9473" i="3"/>
  <c r="N9473" i="3"/>
  <c r="A9473" i="3"/>
  <c r="O9472" i="3"/>
  <c r="N9472" i="3"/>
  <c r="A9472" i="3"/>
  <c r="O9471" i="3"/>
  <c r="N9471" i="3"/>
  <c r="A9471" i="3"/>
  <c r="O9470" i="3"/>
  <c r="N9470" i="3"/>
  <c r="A9470" i="3"/>
  <c r="O9469" i="3"/>
  <c r="N9469" i="3"/>
  <c r="A9469" i="3"/>
  <c r="O9468" i="3"/>
  <c r="N9468" i="3"/>
  <c r="A9468" i="3"/>
  <c r="O9467" i="3"/>
  <c r="N9467" i="3"/>
  <c r="A9467" i="3"/>
  <c r="O9466" i="3"/>
  <c r="N9466" i="3"/>
  <c r="A9466" i="3"/>
  <c r="O9465" i="3"/>
  <c r="N9465" i="3"/>
  <c r="A9465" i="3"/>
  <c r="O9464" i="3"/>
  <c r="N9464" i="3"/>
  <c r="A9464" i="3"/>
  <c r="O9463" i="3"/>
  <c r="N9463" i="3"/>
  <c r="A9463" i="3"/>
  <c r="O9462" i="3"/>
  <c r="N9462" i="3"/>
  <c r="A9462" i="3"/>
  <c r="O9461" i="3"/>
  <c r="N9461" i="3"/>
  <c r="A9461" i="3"/>
  <c r="O9460" i="3"/>
  <c r="N9460" i="3"/>
  <c r="A9460" i="3"/>
  <c r="O9459" i="3"/>
  <c r="N9459" i="3"/>
  <c r="A9459" i="3"/>
  <c r="O9458" i="3"/>
  <c r="N9458" i="3"/>
  <c r="A9458" i="3"/>
  <c r="O9457" i="3"/>
  <c r="N9457" i="3"/>
  <c r="A9457" i="3"/>
  <c r="O9456" i="3"/>
  <c r="N9456" i="3"/>
  <c r="A9456" i="3"/>
  <c r="O9455" i="3"/>
  <c r="N9455" i="3"/>
  <c r="A9455" i="3"/>
  <c r="O9454" i="3"/>
  <c r="N9454" i="3"/>
  <c r="A9454" i="3"/>
  <c r="O9453" i="3"/>
  <c r="N9453" i="3"/>
  <c r="A9453" i="3"/>
  <c r="O9452" i="3"/>
  <c r="N9452" i="3"/>
  <c r="A9452" i="3"/>
  <c r="O9451" i="3"/>
  <c r="N9451" i="3"/>
  <c r="A9451" i="3"/>
  <c r="O9450" i="3"/>
  <c r="N9450" i="3"/>
  <c r="A9450" i="3"/>
  <c r="O9449" i="3"/>
  <c r="N9449" i="3"/>
  <c r="A9449" i="3"/>
  <c r="O9448" i="3"/>
  <c r="N9448" i="3"/>
  <c r="A9448" i="3"/>
  <c r="O9447" i="3"/>
  <c r="N9447" i="3"/>
  <c r="A9447" i="3"/>
  <c r="O9446" i="3"/>
  <c r="N9446" i="3"/>
  <c r="A9446" i="3"/>
  <c r="O9445" i="3"/>
  <c r="N9445" i="3"/>
  <c r="A9445" i="3"/>
  <c r="O9444" i="3"/>
  <c r="N9444" i="3"/>
  <c r="A9444" i="3"/>
  <c r="O9443" i="3"/>
  <c r="N9443" i="3"/>
  <c r="A9443" i="3"/>
  <c r="O9442" i="3"/>
  <c r="N9442" i="3"/>
  <c r="A9442" i="3"/>
  <c r="O9441" i="3"/>
  <c r="N9441" i="3"/>
  <c r="A9441" i="3"/>
  <c r="O9440" i="3"/>
  <c r="N9440" i="3"/>
  <c r="A9440" i="3"/>
  <c r="O9439" i="3"/>
  <c r="N9439" i="3"/>
  <c r="A9439" i="3"/>
  <c r="O9438" i="3"/>
  <c r="N9438" i="3"/>
  <c r="A9438" i="3"/>
  <c r="O9437" i="3"/>
  <c r="N9437" i="3"/>
  <c r="A9437" i="3"/>
  <c r="O9436" i="3"/>
  <c r="N9436" i="3"/>
  <c r="A9436" i="3"/>
  <c r="O9435" i="3"/>
  <c r="N9435" i="3"/>
  <c r="A9435" i="3"/>
  <c r="O9434" i="3"/>
  <c r="N9434" i="3"/>
  <c r="A9434" i="3"/>
  <c r="O9433" i="3"/>
  <c r="N9433" i="3"/>
  <c r="A9433" i="3"/>
  <c r="O9432" i="3"/>
  <c r="N9432" i="3"/>
  <c r="A9432" i="3"/>
  <c r="O9431" i="3"/>
  <c r="N9431" i="3"/>
  <c r="A9431" i="3"/>
  <c r="O9430" i="3"/>
  <c r="N9430" i="3"/>
  <c r="A9430" i="3"/>
  <c r="O9429" i="3"/>
  <c r="N9429" i="3"/>
  <c r="A9429" i="3"/>
  <c r="O9428" i="3"/>
  <c r="N9428" i="3"/>
  <c r="A9428" i="3"/>
  <c r="O9427" i="3"/>
  <c r="N9427" i="3"/>
  <c r="A9427" i="3"/>
  <c r="O9426" i="3"/>
  <c r="N9426" i="3"/>
  <c r="A9426" i="3"/>
  <c r="O9425" i="3"/>
  <c r="N9425" i="3"/>
  <c r="A9425" i="3"/>
  <c r="O9424" i="3"/>
  <c r="N9424" i="3"/>
  <c r="A9424" i="3"/>
  <c r="O9423" i="3"/>
  <c r="N9423" i="3"/>
  <c r="A9423" i="3"/>
  <c r="O9422" i="3"/>
  <c r="N9422" i="3"/>
  <c r="A9422" i="3"/>
  <c r="O9421" i="3"/>
  <c r="N9421" i="3"/>
  <c r="A9421" i="3"/>
  <c r="O9420" i="3"/>
  <c r="N9420" i="3"/>
  <c r="A9420" i="3"/>
  <c r="O9419" i="3"/>
  <c r="N9419" i="3"/>
  <c r="A9419" i="3"/>
  <c r="O9418" i="3"/>
  <c r="N9418" i="3"/>
  <c r="A9418" i="3"/>
  <c r="O9417" i="3"/>
  <c r="N9417" i="3"/>
  <c r="A9417" i="3"/>
  <c r="O9416" i="3"/>
  <c r="N9416" i="3"/>
  <c r="A9416" i="3"/>
  <c r="O9415" i="3"/>
  <c r="N9415" i="3"/>
  <c r="A9415" i="3"/>
  <c r="O9414" i="3"/>
  <c r="N9414" i="3"/>
  <c r="A9414" i="3"/>
  <c r="O9413" i="3"/>
  <c r="N9413" i="3"/>
  <c r="A9413" i="3"/>
  <c r="O9412" i="3"/>
  <c r="N9412" i="3"/>
  <c r="A9412" i="3"/>
  <c r="O9411" i="3"/>
  <c r="N9411" i="3"/>
  <c r="A9411" i="3"/>
  <c r="O9410" i="3"/>
  <c r="N9410" i="3"/>
  <c r="A9410" i="3"/>
  <c r="O9409" i="3"/>
  <c r="N9409" i="3"/>
  <c r="A9409" i="3"/>
  <c r="O9408" i="3"/>
  <c r="N9408" i="3"/>
  <c r="A9408" i="3"/>
  <c r="O9407" i="3"/>
  <c r="N9407" i="3"/>
  <c r="A9407" i="3"/>
  <c r="O9406" i="3"/>
  <c r="N9406" i="3"/>
  <c r="A9406" i="3"/>
  <c r="O9405" i="3"/>
  <c r="N9405" i="3"/>
  <c r="A9405" i="3"/>
  <c r="O9404" i="3"/>
  <c r="N9404" i="3"/>
  <c r="A9404" i="3"/>
  <c r="O9403" i="3"/>
  <c r="N9403" i="3"/>
  <c r="A9403" i="3"/>
  <c r="O9402" i="3"/>
  <c r="N9402" i="3"/>
  <c r="A9402" i="3"/>
  <c r="O9401" i="3"/>
  <c r="N9401" i="3"/>
  <c r="A9401" i="3"/>
  <c r="O9400" i="3"/>
  <c r="N9400" i="3"/>
  <c r="A9400" i="3"/>
  <c r="O9399" i="3"/>
  <c r="N9399" i="3"/>
  <c r="A9399" i="3"/>
  <c r="O9398" i="3"/>
  <c r="N9398" i="3"/>
  <c r="A9398" i="3"/>
  <c r="O9397" i="3"/>
  <c r="N9397" i="3"/>
  <c r="A9397" i="3"/>
  <c r="O9396" i="3"/>
  <c r="N9396" i="3"/>
  <c r="A9396" i="3"/>
  <c r="O9395" i="3"/>
  <c r="N9395" i="3"/>
  <c r="A9395" i="3"/>
  <c r="O9394" i="3"/>
  <c r="N9394" i="3"/>
  <c r="A9394" i="3"/>
  <c r="O9393" i="3"/>
  <c r="N9393" i="3"/>
  <c r="A9393" i="3"/>
  <c r="O9392" i="3"/>
  <c r="N9392" i="3"/>
  <c r="A9392" i="3"/>
  <c r="O9391" i="3"/>
  <c r="N9391" i="3"/>
  <c r="A9391" i="3"/>
  <c r="O9390" i="3"/>
  <c r="N9390" i="3"/>
  <c r="A9390" i="3"/>
  <c r="O9389" i="3"/>
  <c r="N9389" i="3"/>
  <c r="A9389" i="3"/>
  <c r="O9388" i="3"/>
  <c r="N9388" i="3"/>
  <c r="A9388" i="3"/>
  <c r="O9387" i="3"/>
  <c r="N9387" i="3"/>
  <c r="A9387" i="3"/>
  <c r="O9386" i="3"/>
  <c r="N9386" i="3"/>
  <c r="A9386" i="3"/>
  <c r="O9385" i="3"/>
  <c r="N9385" i="3"/>
  <c r="A9385" i="3"/>
  <c r="O9384" i="3"/>
  <c r="N9384" i="3"/>
  <c r="A9384" i="3"/>
  <c r="O9383" i="3"/>
  <c r="N9383" i="3"/>
  <c r="A9383" i="3"/>
  <c r="O9382" i="3"/>
  <c r="N9382" i="3"/>
  <c r="A9382" i="3"/>
  <c r="O9381" i="3"/>
  <c r="N9381" i="3"/>
  <c r="A9381" i="3"/>
  <c r="O9380" i="3"/>
  <c r="N9380" i="3"/>
  <c r="A9380" i="3"/>
  <c r="O9379" i="3"/>
  <c r="N9379" i="3"/>
  <c r="A9379" i="3"/>
  <c r="O9378" i="3"/>
  <c r="N9378" i="3"/>
  <c r="A9378" i="3"/>
  <c r="O9377" i="3"/>
  <c r="N9377" i="3"/>
  <c r="A9377" i="3"/>
  <c r="O9376" i="3"/>
  <c r="N9376" i="3"/>
  <c r="A9376" i="3"/>
  <c r="O9375" i="3"/>
  <c r="N9375" i="3"/>
  <c r="A9375" i="3"/>
  <c r="O9374" i="3"/>
  <c r="N9374" i="3"/>
  <c r="A9374" i="3"/>
  <c r="O9373" i="3"/>
  <c r="N9373" i="3"/>
  <c r="A9373" i="3"/>
  <c r="O9372" i="3"/>
  <c r="N9372" i="3"/>
  <c r="A9372" i="3"/>
  <c r="O9371" i="3"/>
  <c r="N9371" i="3"/>
  <c r="A9371" i="3"/>
  <c r="O9370" i="3"/>
  <c r="N9370" i="3"/>
  <c r="A9370" i="3"/>
  <c r="O9369" i="3"/>
  <c r="N9369" i="3"/>
  <c r="A9369" i="3"/>
  <c r="O9368" i="3"/>
  <c r="N9368" i="3"/>
  <c r="A9368" i="3"/>
  <c r="O9367" i="3"/>
  <c r="N9367" i="3"/>
  <c r="A9367" i="3"/>
  <c r="O9366" i="3"/>
  <c r="N9366" i="3"/>
  <c r="A9366" i="3"/>
  <c r="O9365" i="3"/>
  <c r="N9365" i="3"/>
  <c r="A9365" i="3"/>
  <c r="O9364" i="3"/>
  <c r="N9364" i="3"/>
  <c r="A9364" i="3"/>
  <c r="O9363" i="3"/>
  <c r="N9363" i="3"/>
  <c r="A9363" i="3"/>
  <c r="O9362" i="3"/>
  <c r="N9362" i="3"/>
  <c r="A9362" i="3"/>
  <c r="O9361" i="3"/>
  <c r="N9361" i="3"/>
  <c r="A9361" i="3"/>
  <c r="O9360" i="3"/>
  <c r="N9360" i="3"/>
  <c r="A9360" i="3"/>
  <c r="O9359" i="3"/>
  <c r="N9359" i="3"/>
  <c r="A9359" i="3"/>
  <c r="O9358" i="3"/>
  <c r="N9358" i="3"/>
  <c r="A9358" i="3"/>
  <c r="O9357" i="3"/>
  <c r="N9357" i="3"/>
  <c r="A9357" i="3"/>
  <c r="O9356" i="3"/>
  <c r="N9356" i="3"/>
  <c r="A9356" i="3"/>
  <c r="O9355" i="3"/>
  <c r="N9355" i="3"/>
  <c r="A9355" i="3"/>
  <c r="O9354" i="3"/>
  <c r="N9354" i="3"/>
  <c r="A9354" i="3"/>
  <c r="O9353" i="3"/>
  <c r="N9353" i="3"/>
  <c r="A9353" i="3"/>
  <c r="O9352" i="3"/>
  <c r="N9352" i="3"/>
  <c r="A9352" i="3"/>
  <c r="O9351" i="3"/>
  <c r="N9351" i="3"/>
  <c r="A9351" i="3"/>
  <c r="O9350" i="3"/>
  <c r="N9350" i="3"/>
  <c r="A9350" i="3"/>
  <c r="O9349" i="3"/>
  <c r="N9349" i="3"/>
  <c r="A9349" i="3"/>
  <c r="O9348" i="3"/>
  <c r="N9348" i="3"/>
  <c r="A9348" i="3"/>
  <c r="O9347" i="3"/>
  <c r="N9347" i="3"/>
  <c r="A9347" i="3"/>
  <c r="O9346" i="3"/>
  <c r="N9346" i="3"/>
  <c r="A9346" i="3"/>
  <c r="O9345" i="3"/>
  <c r="N9345" i="3"/>
  <c r="A9345" i="3"/>
  <c r="O9344" i="3"/>
  <c r="N9344" i="3"/>
  <c r="A9344" i="3"/>
  <c r="O9343" i="3"/>
  <c r="N9343" i="3"/>
  <c r="A9343" i="3"/>
  <c r="O9342" i="3"/>
  <c r="N9342" i="3"/>
  <c r="A9342" i="3"/>
  <c r="O9341" i="3"/>
  <c r="N9341" i="3"/>
  <c r="A9341" i="3"/>
  <c r="O9340" i="3"/>
  <c r="N9340" i="3"/>
  <c r="A9340" i="3"/>
  <c r="O9339" i="3"/>
  <c r="N9339" i="3"/>
  <c r="A9339" i="3"/>
  <c r="O9338" i="3"/>
  <c r="N9338" i="3"/>
  <c r="A9338" i="3"/>
  <c r="O9337" i="3"/>
  <c r="N9337" i="3"/>
  <c r="A9337" i="3"/>
  <c r="O9336" i="3"/>
  <c r="N9336" i="3"/>
  <c r="A9336" i="3"/>
  <c r="O9335" i="3"/>
  <c r="N9335" i="3"/>
  <c r="A9335" i="3"/>
  <c r="O9334" i="3"/>
  <c r="N9334" i="3"/>
  <c r="A9334" i="3"/>
  <c r="O9333" i="3"/>
  <c r="N9333" i="3"/>
  <c r="A9333" i="3"/>
  <c r="O9332" i="3"/>
  <c r="N9332" i="3"/>
  <c r="A9332" i="3"/>
  <c r="O9331" i="3"/>
  <c r="N9331" i="3"/>
  <c r="A9331" i="3"/>
  <c r="O9330" i="3"/>
  <c r="N9330" i="3"/>
  <c r="A9330" i="3"/>
  <c r="O9329" i="3"/>
  <c r="N9329" i="3"/>
  <c r="A9329" i="3"/>
  <c r="O9328" i="3"/>
  <c r="N9328" i="3"/>
  <c r="A9328" i="3"/>
  <c r="O9327" i="3"/>
  <c r="N9327" i="3"/>
  <c r="A9327" i="3"/>
  <c r="O9326" i="3"/>
  <c r="N9326" i="3"/>
  <c r="A9326" i="3"/>
  <c r="O9325" i="3"/>
  <c r="N9325" i="3"/>
  <c r="A9325" i="3"/>
  <c r="O9324" i="3"/>
  <c r="N9324" i="3"/>
  <c r="A9324" i="3"/>
  <c r="O9323" i="3"/>
  <c r="N9323" i="3"/>
  <c r="A9323" i="3"/>
  <c r="O9322" i="3"/>
  <c r="N9322" i="3"/>
  <c r="A9322" i="3"/>
  <c r="O9321" i="3"/>
  <c r="N9321" i="3"/>
  <c r="A9321" i="3"/>
  <c r="O9320" i="3"/>
  <c r="N9320" i="3"/>
  <c r="A9320" i="3"/>
  <c r="O9319" i="3"/>
  <c r="N9319" i="3"/>
  <c r="A9319" i="3"/>
  <c r="O9318" i="3"/>
  <c r="N9318" i="3"/>
  <c r="A9318" i="3"/>
  <c r="O9317" i="3"/>
  <c r="N9317" i="3"/>
  <c r="A9317" i="3"/>
  <c r="O9316" i="3"/>
  <c r="N9316" i="3"/>
  <c r="A9316" i="3"/>
  <c r="O9315" i="3"/>
  <c r="N9315" i="3"/>
  <c r="A9315" i="3"/>
  <c r="O9314" i="3"/>
  <c r="N9314" i="3"/>
  <c r="A9314" i="3"/>
  <c r="O9313" i="3"/>
  <c r="N9313" i="3"/>
  <c r="A9313" i="3"/>
  <c r="O9312" i="3"/>
  <c r="N9312" i="3"/>
  <c r="A9312" i="3"/>
  <c r="O9311" i="3"/>
  <c r="N9311" i="3"/>
  <c r="A9311" i="3"/>
  <c r="O9310" i="3"/>
  <c r="N9310" i="3"/>
  <c r="A9310" i="3"/>
  <c r="O9309" i="3"/>
  <c r="N9309" i="3"/>
  <c r="A9309" i="3"/>
  <c r="O9308" i="3"/>
  <c r="N9308" i="3"/>
  <c r="A9308" i="3"/>
  <c r="O9307" i="3"/>
  <c r="N9307" i="3"/>
  <c r="A9307" i="3"/>
  <c r="O9306" i="3"/>
  <c r="N9306" i="3"/>
  <c r="A9306" i="3"/>
  <c r="O9305" i="3"/>
  <c r="N9305" i="3"/>
  <c r="A9305" i="3"/>
  <c r="O9304" i="3"/>
  <c r="N9304" i="3"/>
  <c r="A9304" i="3"/>
  <c r="O9303" i="3"/>
  <c r="N9303" i="3"/>
  <c r="A9303" i="3"/>
  <c r="O9302" i="3"/>
  <c r="N9302" i="3"/>
  <c r="A9302" i="3"/>
  <c r="O9301" i="3"/>
  <c r="N9301" i="3"/>
  <c r="A9301" i="3"/>
  <c r="O9300" i="3"/>
  <c r="N9300" i="3"/>
  <c r="A9300" i="3"/>
  <c r="O9299" i="3"/>
  <c r="N9299" i="3"/>
  <c r="A9299" i="3"/>
  <c r="O9298" i="3"/>
  <c r="N9298" i="3"/>
  <c r="A9298" i="3"/>
  <c r="O9297" i="3"/>
  <c r="N9297" i="3"/>
  <c r="A9297" i="3"/>
  <c r="O9296" i="3"/>
  <c r="N9296" i="3"/>
  <c r="A9296" i="3"/>
  <c r="O9295" i="3"/>
  <c r="N9295" i="3"/>
  <c r="A9295" i="3"/>
  <c r="O9294" i="3"/>
  <c r="N9294" i="3"/>
  <c r="A9294" i="3"/>
  <c r="O9293" i="3"/>
  <c r="N9293" i="3"/>
  <c r="A9293" i="3"/>
  <c r="O9292" i="3"/>
  <c r="N9292" i="3"/>
  <c r="A9292" i="3"/>
  <c r="O9291" i="3"/>
  <c r="N9291" i="3"/>
  <c r="A9291" i="3"/>
  <c r="O9290" i="3"/>
  <c r="N9290" i="3"/>
  <c r="A9290" i="3"/>
  <c r="O9289" i="3"/>
  <c r="N9289" i="3"/>
  <c r="A9289" i="3"/>
  <c r="O9288" i="3"/>
  <c r="N9288" i="3"/>
  <c r="A9288" i="3"/>
  <c r="O9287" i="3"/>
  <c r="N9287" i="3"/>
  <c r="A9287" i="3"/>
  <c r="O9286" i="3"/>
  <c r="N9286" i="3"/>
  <c r="A9286" i="3"/>
  <c r="O9285" i="3"/>
  <c r="N9285" i="3"/>
  <c r="A9285" i="3"/>
  <c r="O9284" i="3"/>
  <c r="N9284" i="3"/>
  <c r="A9284" i="3"/>
  <c r="O9283" i="3"/>
  <c r="N9283" i="3"/>
  <c r="A9283" i="3"/>
  <c r="O9282" i="3"/>
  <c r="N9282" i="3"/>
  <c r="A9282" i="3"/>
  <c r="O9281" i="3"/>
  <c r="N9281" i="3"/>
  <c r="A9281" i="3"/>
  <c r="O9280" i="3"/>
  <c r="N9280" i="3"/>
  <c r="A9280" i="3"/>
  <c r="O9279" i="3"/>
  <c r="N9279" i="3"/>
  <c r="A9279" i="3"/>
  <c r="O9278" i="3"/>
  <c r="N9278" i="3"/>
  <c r="A9278" i="3"/>
  <c r="O9277" i="3"/>
  <c r="N9277" i="3"/>
  <c r="A9277" i="3"/>
  <c r="O9276" i="3"/>
  <c r="N9276" i="3"/>
  <c r="A9276" i="3"/>
  <c r="O9275" i="3"/>
  <c r="N9275" i="3"/>
  <c r="A9275" i="3"/>
  <c r="O9274" i="3"/>
  <c r="N9274" i="3"/>
  <c r="A9274" i="3"/>
  <c r="O9273" i="3"/>
  <c r="N9273" i="3"/>
  <c r="A9273" i="3"/>
  <c r="O9272" i="3"/>
  <c r="N9272" i="3"/>
  <c r="A9272" i="3"/>
  <c r="O9271" i="3"/>
  <c r="N9271" i="3"/>
  <c r="A9271" i="3"/>
  <c r="O9270" i="3"/>
  <c r="N9270" i="3"/>
  <c r="A9270" i="3"/>
  <c r="O9269" i="3"/>
  <c r="N9269" i="3"/>
  <c r="A9269" i="3"/>
  <c r="O9268" i="3"/>
  <c r="N9268" i="3"/>
  <c r="A9268" i="3"/>
  <c r="O9267" i="3"/>
  <c r="N9267" i="3"/>
  <c r="A9267" i="3"/>
  <c r="O9266" i="3"/>
  <c r="N9266" i="3"/>
  <c r="A9266" i="3"/>
  <c r="O9265" i="3"/>
  <c r="N9265" i="3"/>
  <c r="A9265" i="3"/>
  <c r="O9264" i="3"/>
  <c r="N9264" i="3"/>
  <c r="A9264" i="3"/>
  <c r="O9263" i="3"/>
  <c r="N9263" i="3"/>
  <c r="A9263" i="3"/>
  <c r="O9262" i="3"/>
  <c r="N9262" i="3"/>
  <c r="A9262" i="3"/>
  <c r="O9261" i="3"/>
  <c r="N9261" i="3"/>
  <c r="A9261" i="3"/>
  <c r="O9260" i="3"/>
  <c r="N9260" i="3"/>
  <c r="A9260" i="3"/>
  <c r="O9259" i="3"/>
  <c r="N9259" i="3"/>
  <c r="A9259" i="3"/>
  <c r="O9258" i="3"/>
  <c r="N9258" i="3"/>
  <c r="A9258" i="3"/>
  <c r="O9257" i="3"/>
  <c r="N9257" i="3"/>
  <c r="A9257" i="3"/>
  <c r="O9256" i="3"/>
  <c r="N9256" i="3"/>
  <c r="A9256" i="3"/>
  <c r="O9255" i="3"/>
  <c r="N9255" i="3"/>
  <c r="A9255" i="3"/>
  <c r="O9254" i="3"/>
  <c r="N9254" i="3"/>
  <c r="A9254" i="3"/>
  <c r="O9253" i="3"/>
  <c r="N9253" i="3"/>
  <c r="A9253" i="3"/>
  <c r="O9252" i="3"/>
  <c r="N9252" i="3"/>
  <c r="A9252" i="3"/>
  <c r="O9251" i="3"/>
  <c r="N9251" i="3"/>
  <c r="A9251" i="3"/>
  <c r="O9250" i="3"/>
  <c r="N9250" i="3"/>
  <c r="A9250" i="3"/>
  <c r="O9249" i="3"/>
  <c r="N9249" i="3"/>
  <c r="A9249" i="3"/>
  <c r="O9248" i="3"/>
  <c r="N9248" i="3"/>
  <c r="A9248" i="3"/>
  <c r="O9247" i="3"/>
  <c r="N9247" i="3"/>
  <c r="A9247" i="3"/>
  <c r="O9246" i="3"/>
  <c r="N9246" i="3"/>
  <c r="A9246" i="3"/>
  <c r="O9245" i="3"/>
  <c r="N9245" i="3"/>
  <c r="A9245" i="3"/>
  <c r="O9244" i="3"/>
  <c r="N9244" i="3"/>
  <c r="A9244" i="3"/>
  <c r="O9243" i="3"/>
  <c r="N9243" i="3"/>
  <c r="A9243" i="3"/>
  <c r="O9242" i="3"/>
  <c r="N9242" i="3"/>
  <c r="A9242" i="3"/>
  <c r="O9241" i="3"/>
  <c r="N9241" i="3"/>
  <c r="A9241" i="3"/>
  <c r="O9240" i="3"/>
  <c r="N9240" i="3"/>
  <c r="A9240" i="3"/>
  <c r="O9239" i="3"/>
  <c r="N9239" i="3"/>
  <c r="A9239" i="3"/>
  <c r="O9238" i="3"/>
  <c r="N9238" i="3"/>
  <c r="A9238" i="3"/>
  <c r="O9237" i="3"/>
  <c r="N9237" i="3"/>
  <c r="A9237" i="3"/>
  <c r="O9236" i="3"/>
  <c r="N9236" i="3"/>
  <c r="A9236" i="3"/>
  <c r="O9235" i="3"/>
  <c r="N9235" i="3"/>
  <c r="A9235" i="3"/>
  <c r="O9234" i="3"/>
  <c r="N9234" i="3"/>
  <c r="A9234" i="3"/>
  <c r="O9233" i="3"/>
  <c r="N9233" i="3"/>
  <c r="A9233" i="3"/>
  <c r="O9232" i="3"/>
  <c r="N9232" i="3"/>
  <c r="A9232" i="3"/>
  <c r="O9231" i="3"/>
  <c r="N9231" i="3"/>
  <c r="A9231" i="3"/>
  <c r="O9230" i="3"/>
  <c r="N9230" i="3"/>
  <c r="A9230" i="3"/>
  <c r="O9229" i="3"/>
  <c r="N9229" i="3"/>
  <c r="A9229" i="3"/>
  <c r="O9228" i="3"/>
  <c r="N9228" i="3"/>
  <c r="A9228" i="3"/>
  <c r="O9227" i="3"/>
  <c r="N9227" i="3"/>
  <c r="A9227" i="3"/>
  <c r="O9226" i="3"/>
  <c r="N9226" i="3"/>
  <c r="A9226" i="3"/>
  <c r="O9225" i="3"/>
  <c r="N9225" i="3"/>
  <c r="A9225" i="3"/>
  <c r="O9224" i="3"/>
  <c r="N9224" i="3"/>
  <c r="A9224" i="3"/>
  <c r="O9223" i="3"/>
  <c r="N9223" i="3"/>
  <c r="A9223" i="3"/>
  <c r="O9222" i="3"/>
  <c r="N9222" i="3"/>
  <c r="A9222" i="3"/>
  <c r="O9221" i="3"/>
  <c r="N9221" i="3"/>
  <c r="A9221" i="3"/>
  <c r="O9220" i="3"/>
  <c r="N9220" i="3"/>
  <c r="A9220" i="3"/>
  <c r="O9219" i="3"/>
  <c r="N9219" i="3"/>
  <c r="A9219" i="3"/>
  <c r="O9218" i="3"/>
  <c r="N9218" i="3"/>
  <c r="A9218" i="3"/>
  <c r="O9217" i="3"/>
  <c r="N9217" i="3"/>
  <c r="A9217" i="3"/>
  <c r="O9216" i="3"/>
  <c r="N9216" i="3"/>
  <c r="A9216" i="3"/>
  <c r="O9215" i="3"/>
  <c r="N9215" i="3"/>
  <c r="A9215" i="3"/>
  <c r="O9214" i="3"/>
  <c r="N9214" i="3"/>
  <c r="A9214" i="3"/>
  <c r="O9213" i="3"/>
  <c r="N9213" i="3"/>
  <c r="A9213" i="3"/>
  <c r="O9212" i="3"/>
  <c r="N9212" i="3"/>
  <c r="A9212" i="3"/>
  <c r="O9211" i="3"/>
  <c r="N9211" i="3"/>
  <c r="A9211" i="3"/>
  <c r="O9210" i="3"/>
  <c r="N9210" i="3"/>
  <c r="A9210" i="3"/>
  <c r="O9209" i="3"/>
  <c r="N9209" i="3"/>
  <c r="A9209" i="3"/>
  <c r="O9208" i="3"/>
  <c r="N9208" i="3"/>
  <c r="A9208" i="3"/>
  <c r="O9207" i="3"/>
  <c r="N9207" i="3"/>
  <c r="A9207" i="3"/>
  <c r="O9206" i="3"/>
  <c r="N9206" i="3"/>
  <c r="A9206" i="3"/>
  <c r="O9205" i="3"/>
  <c r="N9205" i="3"/>
  <c r="A9205" i="3"/>
  <c r="O9204" i="3"/>
  <c r="N9204" i="3"/>
  <c r="A9204" i="3"/>
  <c r="O9203" i="3"/>
  <c r="N9203" i="3"/>
  <c r="A9203" i="3"/>
  <c r="O9202" i="3"/>
  <c r="N9202" i="3"/>
  <c r="A9202" i="3"/>
  <c r="O9201" i="3"/>
  <c r="N9201" i="3"/>
  <c r="A9201" i="3"/>
  <c r="O9200" i="3"/>
  <c r="N9200" i="3"/>
  <c r="A9200" i="3"/>
  <c r="O9199" i="3"/>
  <c r="N9199" i="3"/>
  <c r="A9199" i="3"/>
  <c r="O9198" i="3"/>
  <c r="N9198" i="3"/>
  <c r="A9198" i="3"/>
  <c r="O9197" i="3"/>
  <c r="N9197" i="3"/>
  <c r="A9197" i="3"/>
  <c r="O9196" i="3"/>
  <c r="N9196" i="3"/>
  <c r="A9196" i="3"/>
  <c r="O9195" i="3"/>
  <c r="N9195" i="3"/>
  <c r="A9195" i="3"/>
  <c r="O9194" i="3"/>
  <c r="N9194" i="3"/>
  <c r="A9194" i="3"/>
  <c r="O9193" i="3"/>
  <c r="N9193" i="3"/>
  <c r="A9193" i="3"/>
  <c r="O9192" i="3"/>
  <c r="N9192" i="3"/>
  <c r="A9192" i="3"/>
  <c r="O9191" i="3"/>
  <c r="N9191" i="3"/>
  <c r="A9191" i="3"/>
  <c r="O9190" i="3"/>
  <c r="N9190" i="3"/>
  <c r="A9190" i="3"/>
  <c r="O9189" i="3"/>
  <c r="N9189" i="3"/>
  <c r="A9189" i="3"/>
  <c r="O9188" i="3"/>
  <c r="N9188" i="3"/>
  <c r="A9188" i="3"/>
  <c r="O9187" i="3"/>
  <c r="N9187" i="3"/>
  <c r="A9187" i="3"/>
  <c r="O9186" i="3"/>
  <c r="N9186" i="3"/>
  <c r="A9186" i="3"/>
  <c r="O9185" i="3"/>
  <c r="N9185" i="3"/>
  <c r="A9185" i="3"/>
  <c r="O9184" i="3"/>
  <c r="N9184" i="3"/>
  <c r="A9184" i="3"/>
  <c r="O9183" i="3"/>
  <c r="N9183" i="3"/>
  <c r="A9183" i="3"/>
  <c r="O9182" i="3"/>
  <c r="N9182" i="3"/>
  <c r="A9182" i="3"/>
  <c r="O9181" i="3"/>
  <c r="N9181" i="3"/>
  <c r="A9181" i="3"/>
  <c r="O9180" i="3"/>
  <c r="N9180" i="3"/>
  <c r="A9180" i="3"/>
  <c r="O9179" i="3"/>
  <c r="N9179" i="3"/>
  <c r="A9179" i="3"/>
  <c r="O9178" i="3"/>
  <c r="N9178" i="3"/>
  <c r="A9178" i="3"/>
  <c r="O9177" i="3"/>
  <c r="N9177" i="3"/>
  <c r="A9177" i="3"/>
  <c r="O9176" i="3"/>
  <c r="N9176" i="3"/>
  <c r="A9176" i="3"/>
  <c r="O9175" i="3"/>
  <c r="N9175" i="3"/>
  <c r="A9175" i="3"/>
  <c r="O9174" i="3"/>
  <c r="N9174" i="3"/>
  <c r="A9174" i="3"/>
  <c r="O9173" i="3"/>
  <c r="N9173" i="3"/>
  <c r="A9173" i="3"/>
  <c r="O9172" i="3"/>
  <c r="N9172" i="3"/>
  <c r="A9172" i="3"/>
  <c r="O9171" i="3"/>
  <c r="N9171" i="3"/>
  <c r="A9171" i="3"/>
  <c r="O9170" i="3"/>
  <c r="N9170" i="3"/>
  <c r="A9170" i="3"/>
  <c r="O9169" i="3"/>
  <c r="N9169" i="3"/>
  <c r="A9169" i="3"/>
  <c r="O9168" i="3"/>
  <c r="N9168" i="3"/>
  <c r="A9168" i="3"/>
  <c r="O9167" i="3"/>
  <c r="N9167" i="3"/>
  <c r="A9167" i="3"/>
  <c r="O9166" i="3"/>
  <c r="N9166" i="3"/>
  <c r="A9166" i="3"/>
  <c r="O9165" i="3"/>
  <c r="N9165" i="3"/>
  <c r="A9165" i="3"/>
  <c r="O9164" i="3"/>
  <c r="N9164" i="3"/>
  <c r="A9164" i="3"/>
  <c r="O9163" i="3"/>
  <c r="N9163" i="3"/>
  <c r="A9163" i="3"/>
  <c r="O9162" i="3"/>
  <c r="N9162" i="3"/>
  <c r="A9162" i="3"/>
  <c r="O9161" i="3"/>
  <c r="N9161" i="3"/>
  <c r="A9161" i="3"/>
  <c r="O9160" i="3"/>
  <c r="N9160" i="3"/>
  <c r="A9160" i="3"/>
  <c r="O9159" i="3"/>
  <c r="N9159" i="3"/>
  <c r="A9159" i="3"/>
  <c r="O9158" i="3"/>
  <c r="N9158" i="3"/>
  <c r="A9158" i="3"/>
  <c r="O9157" i="3"/>
  <c r="N9157" i="3"/>
  <c r="A9157" i="3"/>
  <c r="O9156" i="3"/>
  <c r="N9156" i="3"/>
  <c r="A9156" i="3"/>
  <c r="O9155" i="3"/>
  <c r="N9155" i="3"/>
  <c r="A9155" i="3"/>
  <c r="O9154" i="3"/>
  <c r="N9154" i="3"/>
  <c r="A9154" i="3"/>
  <c r="O9153" i="3"/>
  <c r="N9153" i="3"/>
  <c r="A9153" i="3"/>
  <c r="O9152" i="3"/>
  <c r="N9152" i="3"/>
  <c r="A9152" i="3"/>
  <c r="O9151" i="3"/>
  <c r="N9151" i="3"/>
  <c r="A9151" i="3"/>
  <c r="O9150" i="3"/>
  <c r="N9150" i="3"/>
  <c r="A9150" i="3"/>
  <c r="O9149" i="3"/>
  <c r="N9149" i="3"/>
  <c r="A9149" i="3"/>
  <c r="O9148" i="3"/>
  <c r="N9148" i="3"/>
  <c r="A9148" i="3"/>
  <c r="O9147" i="3"/>
  <c r="N9147" i="3"/>
  <c r="A9147" i="3"/>
  <c r="O9146" i="3"/>
  <c r="N9146" i="3"/>
  <c r="A9146" i="3"/>
  <c r="O9145" i="3"/>
  <c r="N9145" i="3"/>
  <c r="A9145" i="3"/>
  <c r="O9144" i="3"/>
  <c r="N9144" i="3"/>
  <c r="A9144" i="3"/>
  <c r="O9143" i="3"/>
  <c r="N9143" i="3"/>
  <c r="A9143" i="3"/>
  <c r="O9142" i="3"/>
  <c r="N9142" i="3"/>
  <c r="A9142" i="3"/>
  <c r="O9141" i="3"/>
  <c r="N9141" i="3"/>
  <c r="A9141" i="3"/>
  <c r="O9140" i="3"/>
  <c r="N9140" i="3"/>
  <c r="A9140" i="3"/>
  <c r="O9139" i="3"/>
  <c r="N9139" i="3"/>
  <c r="A9139" i="3"/>
  <c r="O9138" i="3"/>
  <c r="N9138" i="3"/>
  <c r="A9138" i="3"/>
  <c r="O9137" i="3"/>
  <c r="N9137" i="3"/>
  <c r="A9137" i="3"/>
  <c r="O9136" i="3"/>
  <c r="N9136" i="3"/>
  <c r="A9136" i="3"/>
  <c r="O9135" i="3"/>
  <c r="N9135" i="3"/>
  <c r="A9135" i="3"/>
  <c r="O9134" i="3"/>
  <c r="N9134" i="3"/>
  <c r="A9134" i="3"/>
  <c r="O9133" i="3"/>
  <c r="N9133" i="3"/>
  <c r="A9133" i="3"/>
  <c r="O9132" i="3"/>
  <c r="N9132" i="3"/>
  <c r="A9132" i="3"/>
  <c r="O9131" i="3"/>
  <c r="N9131" i="3"/>
  <c r="A9131" i="3"/>
  <c r="O9130" i="3"/>
  <c r="N9130" i="3"/>
  <c r="A9130" i="3"/>
  <c r="O9129" i="3"/>
  <c r="N9129" i="3"/>
  <c r="A9129" i="3"/>
  <c r="O9128" i="3"/>
  <c r="N9128" i="3"/>
  <c r="A9128" i="3"/>
  <c r="O9127" i="3"/>
  <c r="N9127" i="3"/>
  <c r="A9127" i="3"/>
  <c r="O9126" i="3"/>
  <c r="N9126" i="3"/>
  <c r="A9126" i="3"/>
  <c r="O9125" i="3"/>
  <c r="N9125" i="3"/>
  <c r="A9125" i="3"/>
  <c r="O9124" i="3"/>
  <c r="N9124" i="3"/>
  <c r="A9124" i="3"/>
  <c r="O9123" i="3"/>
  <c r="N9123" i="3"/>
  <c r="A9123" i="3"/>
  <c r="O9122" i="3"/>
  <c r="N9122" i="3"/>
  <c r="A9122" i="3"/>
  <c r="O9121" i="3"/>
  <c r="N9121" i="3"/>
  <c r="A9121" i="3"/>
  <c r="O9120" i="3"/>
  <c r="N9120" i="3"/>
  <c r="A9120" i="3"/>
  <c r="O9119" i="3"/>
  <c r="N9119" i="3"/>
  <c r="A9119" i="3"/>
  <c r="O9118" i="3"/>
  <c r="N9118" i="3"/>
  <c r="A9118" i="3"/>
  <c r="O9117" i="3"/>
  <c r="N9117" i="3"/>
  <c r="A9117" i="3"/>
  <c r="O9116" i="3"/>
  <c r="N9116" i="3"/>
  <c r="A9116" i="3"/>
  <c r="O9115" i="3"/>
  <c r="N9115" i="3"/>
  <c r="A9115" i="3"/>
  <c r="O9114" i="3"/>
  <c r="N9114" i="3"/>
  <c r="A9114" i="3"/>
  <c r="O9113" i="3"/>
  <c r="N9113" i="3"/>
  <c r="A9113" i="3"/>
  <c r="O9112" i="3"/>
  <c r="N9112" i="3"/>
  <c r="A9112" i="3"/>
  <c r="O9111" i="3"/>
  <c r="N9111" i="3"/>
  <c r="A9111" i="3"/>
  <c r="O9110" i="3"/>
  <c r="N9110" i="3"/>
  <c r="A9110" i="3"/>
  <c r="O9109" i="3"/>
  <c r="N9109" i="3"/>
  <c r="A9109" i="3"/>
  <c r="O9108" i="3"/>
  <c r="N9108" i="3"/>
  <c r="A9108" i="3"/>
  <c r="O9107" i="3"/>
  <c r="N9107" i="3"/>
  <c r="A9107" i="3"/>
  <c r="O9106" i="3"/>
  <c r="N9106" i="3"/>
  <c r="A9106" i="3"/>
  <c r="O9105" i="3"/>
  <c r="N9105" i="3"/>
  <c r="A9105" i="3"/>
  <c r="O9104" i="3"/>
  <c r="N9104" i="3"/>
  <c r="A9104" i="3"/>
  <c r="O9103" i="3"/>
  <c r="N9103" i="3"/>
  <c r="A9103" i="3"/>
  <c r="O9102" i="3"/>
  <c r="N9102" i="3"/>
  <c r="A9102" i="3"/>
  <c r="O9101" i="3"/>
  <c r="N9101" i="3"/>
  <c r="A9101" i="3"/>
  <c r="O9100" i="3"/>
  <c r="N9100" i="3"/>
  <c r="A9100" i="3"/>
  <c r="O9099" i="3"/>
  <c r="N9099" i="3"/>
  <c r="A9099" i="3"/>
  <c r="O9098" i="3"/>
  <c r="N9098" i="3"/>
  <c r="A9098" i="3"/>
  <c r="O9097" i="3"/>
  <c r="N9097" i="3"/>
  <c r="A9097" i="3"/>
  <c r="O9096" i="3"/>
  <c r="N9096" i="3"/>
  <c r="A9096" i="3"/>
  <c r="O9095" i="3"/>
  <c r="N9095" i="3"/>
  <c r="A9095" i="3"/>
  <c r="O9094" i="3"/>
  <c r="N9094" i="3"/>
  <c r="A9094" i="3"/>
  <c r="O9093" i="3"/>
  <c r="N9093" i="3"/>
  <c r="A9093" i="3"/>
  <c r="O9092" i="3"/>
  <c r="N9092" i="3"/>
  <c r="A9092" i="3"/>
  <c r="O9091" i="3"/>
  <c r="N9091" i="3"/>
  <c r="A9091" i="3"/>
  <c r="O9090" i="3"/>
  <c r="N9090" i="3"/>
  <c r="A9090" i="3"/>
  <c r="O9089" i="3"/>
  <c r="N9089" i="3"/>
  <c r="A9089" i="3"/>
  <c r="O9088" i="3"/>
  <c r="N9088" i="3"/>
  <c r="A9088" i="3"/>
  <c r="O9087" i="3"/>
  <c r="N9087" i="3"/>
  <c r="A9087" i="3"/>
  <c r="O9086" i="3"/>
  <c r="N9086" i="3"/>
  <c r="A9086" i="3"/>
  <c r="O9085" i="3"/>
  <c r="N9085" i="3"/>
  <c r="A9085" i="3"/>
  <c r="O9084" i="3"/>
  <c r="N9084" i="3"/>
  <c r="A9084" i="3"/>
  <c r="O9083" i="3"/>
  <c r="N9083" i="3"/>
  <c r="A9083" i="3"/>
  <c r="O9082" i="3"/>
  <c r="N9082" i="3"/>
  <c r="A9082" i="3"/>
  <c r="O9081" i="3"/>
  <c r="N9081" i="3"/>
  <c r="A9081" i="3"/>
  <c r="O9080" i="3"/>
  <c r="N9080" i="3"/>
  <c r="A9080" i="3"/>
  <c r="O9079" i="3"/>
  <c r="N9079" i="3"/>
  <c r="A9079" i="3"/>
  <c r="O9078" i="3"/>
  <c r="N9078" i="3"/>
  <c r="A9078" i="3"/>
  <c r="O9077" i="3"/>
  <c r="N9077" i="3"/>
  <c r="A9077" i="3"/>
  <c r="O9076" i="3"/>
  <c r="N9076" i="3"/>
  <c r="A9076" i="3"/>
  <c r="O9075" i="3"/>
  <c r="N9075" i="3"/>
  <c r="A9075" i="3"/>
  <c r="O9074" i="3"/>
  <c r="N9074" i="3"/>
  <c r="A9074" i="3"/>
  <c r="O9073" i="3"/>
  <c r="N9073" i="3"/>
  <c r="A9073" i="3"/>
  <c r="O9072" i="3"/>
  <c r="N9072" i="3"/>
  <c r="A9072" i="3"/>
  <c r="O9071" i="3"/>
  <c r="N9071" i="3"/>
  <c r="A9071" i="3"/>
  <c r="O9070" i="3"/>
  <c r="N9070" i="3"/>
  <c r="A9070" i="3"/>
  <c r="O9069" i="3"/>
  <c r="N9069" i="3"/>
  <c r="A9069" i="3"/>
  <c r="O9068" i="3"/>
  <c r="N9068" i="3"/>
  <c r="A9068" i="3"/>
  <c r="O9067" i="3"/>
  <c r="N9067" i="3"/>
  <c r="A9067" i="3"/>
  <c r="O9066" i="3"/>
  <c r="N9066" i="3"/>
  <c r="A9066" i="3"/>
  <c r="O9065" i="3"/>
  <c r="N9065" i="3"/>
  <c r="A9065" i="3"/>
  <c r="O9064" i="3"/>
  <c r="N9064" i="3"/>
  <c r="A9064" i="3"/>
  <c r="O9063" i="3"/>
  <c r="N9063" i="3"/>
  <c r="A9063" i="3"/>
  <c r="O9062" i="3"/>
  <c r="N9062" i="3"/>
  <c r="A9062" i="3"/>
  <c r="O9061" i="3"/>
  <c r="N9061" i="3"/>
  <c r="A9061" i="3"/>
  <c r="O9060" i="3"/>
  <c r="N9060" i="3"/>
  <c r="A9060" i="3"/>
  <c r="O9059" i="3"/>
  <c r="N9059" i="3"/>
  <c r="A9059" i="3"/>
  <c r="O9058" i="3"/>
  <c r="N9058" i="3"/>
  <c r="A9058" i="3"/>
  <c r="O9057" i="3"/>
  <c r="N9057" i="3"/>
  <c r="A9057" i="3"/>
  <c r="O9056" i="3"/>
  <c r="N9056" i="3"/>
  <c r="A9056" i="3"/>
  <c r="O9055" i="3"/>
  <c r="N9055" i="3"/>
  <c r="A9055" i="3"/>
  <c r="O9054" i="3"/>
  <c r="N9054" i="3"/>
  <c r="A9054" i="3"/>
  <c r="O9053" i="3"/>
  <c r="N9053" i="3"/>
  <c r="A9053" i="3"/>
  <c r="O9052" i="3"/>
  <c r="N9052" i="3"/>
  <c r="A9052" i="3"/>
  <c r="O9051" i="3"/>
  <c r="N9051" i="3"/>
  <c r="A9051" i="3"/>
  <c r="O9050" i="3"/>
  <c r="N9050" i="3"/>
  <c r="A9050" i="3"/>
  <c r="O9049" i="3"/>
  <c r="N9049" i="3"/>
  <c r="A9049" i="3"/>
  <c r="O9048" i="3"/>
  <c r="N9048" i="3"/>
  <c r="A9048" i="3"/>
  <c r="O9047" i="3"/>
  <c r="N9047" i="3"/>
  <c r="A9047" i="3"/>
  <c r="O9046" i="3"/>
  <c r="N9046" i="3"/>
  <c r="A9046" i="3"/>
  <c r="O9045" i="3"/>
  <c r="N9045" i="3"/>
  <c r="A9045" i="3"/>
  <c r="O9044" i="3"/>
  <c r="N9044" i="3"/>
  <c r="A9044" i="3"/>
  <c r="O9043" i="3"/>
  <c r="N9043" i="3"/>
  <c r="A9043" i="3"/>
  <c r="O9042" i="3"/>
  <c r="N9042" i="3"/>
  <c r="A9042" i="3"/>
  <c r="O9041" i="3"/>
  <c r="N9041" i="3"/>
  <c r="A9041" i="3"/>
  <c r="O9040" i="3"/>
  <c r="N9040" i="3"/>
  <c r="A9040" i="3"/>
  <c r="O9039" i="3"/>
  <c r="N9039" i="3"/>
  <c r="A9039" i="3"/>
  <c r="O9038" i="3"/>
  <c r="N9038" i="3"/>
  <c r="A9038" i="3"/>
  <c r="O9037" i="3"/>
  <c r="N9037" i="3"/>
  <c r="A9037" i="3"/>
  <c r="O9036" i="3"/>
  <c r="N9036" i="3"/>
  <c r="A9036" i="3"/>
  <c r="O9035" i="3"/>
  <c r="N9035" i="3"/>
  <c r="A9035" i="3"/>
  <c r="O9034" i="3"/>
  <c r="N9034" i="3"/>
  <c r="A9034" i="3"/>
  <c r="O9033" i="3"/>
  <c r="N9033" i="3"/>
  <c r="A9033" i="3"/>
  <c r="O9032" i="3"/>
  <c r="N9032" i="3"/>
  <c r="A9032" i="3"/>
  <c r="O9031" i="3"/>
  <c r="N9031" i="3"/>
  <c r="A9031" i="3"/>
  <c r="O9030" i="3"/>
  <c r="N9030" i="3"/>
  <c r="A9030" i="3"/>
  <c r="O9029" i="3"/>
  <c r="N9029" i="3"/>
  <c r="A9029" i="3"/>
  <c r="O9028" i="3"/>
  <c r="N9028" i="3"/>
  <c r="A9028" i="3"/>
  <c r="O9027" i="3"/>
  <c r="N9027" i="3"/>
  <c r="A9027" i="3"/>
  <c r="O9026" i="3"/>
  <c r="N9026" i="3"/>
  <c r="A9026" i="3"/>
  <c r="O9025" i="3"/>
  <c r="N9025" i="3"/>
  <c r="A9025" i="3"/>
  <c r="O9024" i="3"/>
  <c r="N9024" i="3"/>
  <c r="A9024" i="3"/>
  <c r="O9023" i="3"/>
  <c r="N9023" i="3"/>
  <c r="A9023" i="3"/>
  <c r="O9022" i="3"/>
  <c r="N9022" i="3"/>
  <c r="A9022" i="3"/>
  <c r="O9021" i="3"/>
  <c r="N9021" i="3"/>
  <c r="A9021" i="3"/>
  <c r="O9020" i="3"/>
  <c r="N9020" i="3"/>
  <c r="A9020" i="3"/>
  <c r="O9019" i="3"/>
  <c r="N9019" i="3"/>
  <c r="A9019" i="3"/>
  <c r="O9018" i="3"/>
  <c r="N9018" i="3"/>
  <c r="A9018" i="3"/>
  <c r="O9017" i="3"/>
  <c r="N9017" i="3"/>
  <c r="A9017" i="3"/>
  <c r="O9016" i="3"/>
  <c r="N9016" i="3"/>
  <c r="A9016" i="3"/>
  <c r="O9015" i="3"/>
  <c r="N9015" i="3"/>
  <c r="A9015" i="3"/>
  <c r="O9014" i="3"/>
  <c r="N9014" i="3"/>
  <c r="A9014" i="3"/>
  <c r="O9013" i="3"/>
  <c r="N9013" i="3"/>
  <c r="A9013" i="3"/>
  <c r="O9012" i="3"/>
  <c r="N9012" i="3"/>
  <c r="A9012" i="3"/>
  <c r="O9011" i="3"/>
  <c r="N9011" i="3"/>
  <c r="A9011" i="3"/>
  <c r="O9010" i="3"/>
  <c r="N9010" i="3"/>
  <c r="A9010" i="3"/>
  <c r="O9009" i="3"/>
  <c r="N9009" i="3"/>
  <c r="A9009" i="3"/>
  <c r="O9008" i="3"/>
  <c r="N9008" i="3"/>
  <c r="A9008" i="3"/>
  <c r="O9007" i="3"/>
  <c r="N9007" i="3"/>
  <c r="A9007" i="3"/>
  <c r="O9006" i="3"/>
  <c r="N9006" i="3"/>
  <c r="A9006" i="3"/>
  <c r="O9005" i="3"/>
  <c r="N9005" i="3"/>
  <c r="A9005" i="3"/>
  <c r="O9004" i="3"/>
  <c r="N9004" i="3"/>
  <c r="A9004" i="3"/>
  <c r="O9003" i="3"/>
  <c r="N9003" i="3"/>
  <c r="A9003" i="3"/>
  <c r="O9002" i="3"/>
  <c r="N9002" i="3"/>
  <c r="A9002" i="3"/>
  <c r="O9001" i="3"/>
  <c r="N9001" i="3"/>
  <c r="A9001" i="3"/>
  <c r="O9000" i="3"/>
  <c r="N9000" i="3"/>
  <c r="A9000" i="3"/>
  <c r="O8999" i="3"/>
  <c r="N8999" i="3"/>
  <c r="A8999" i="3"/>
  <c r="O8998" i="3"/>
  <c r="N8998" i="3"/>
  <c r="A8998" i="3"/>
  <c r="O8997" i="3"/>
  <c r="N8997" i="3"/>
  <c r="A8997" i="3"/>
  <c r="O8996" i="3"/>
  <c r="N8996" i="3"/>
  <c r="A8996" i="3"/>
  <c r="O8995" i="3"/>
  <c r="N8995" i="3"/>
  <c r="A8995" i="3"/>
  <c r="O8994" i="3"/>
  <c r="N8994" i="3"/>
  <c r="A8994" i="3"/>
  <c r="O8993" i="3"/>
  <c r="N8993" i="3"/>
  <c r="A8993" i="3"/>
  <c r="O8992" i="3"/>
  <c r="N8992" i="3"/>
  <c r="A8992" i="3"/>
  <c r="O8991" i="3"/>
  <c r="N8991" i="3"/>
  <c r="A8991" i="3"/>
  <c r="O8990" i="3"/>
  <c r="N8990" i="3"/>
  <c r="A8990" i="3"/>
  <c r="O8989" i="3"/>
  <c r="N8989" i="3"/>
  <c r="A8989" i="3"/>
  <c r="O8988" i="3"/>
  <c r="N8988" i="3"/>
  <c r="A8988" i="3"/>
  <c r="O8987" i="3"/>
  <c r="N8987" i="3"/>
  <c r="A8987" i="3"/>
  <c r="O8986" i="3"/>
  <c r="N8986" i="3"/>
  <c r="A8986" i="3"/>
  <c r="O8985" i="3"/>
  <c r="N8985" i="3"/>
  <c r="A8985" i="3"/>
  <c r="O8984" i="3"/>
  <c r="N8984" i="3"/>
  <c r="A8984" i="3"/>
  <c r="O8983" i="3"/>
  <c r="N8983" i="3"/>
  <c r="A8983" i="3"/>
  <c r="O8982" i="3"/>
  <c r="N8982" i="3"/>
  <c r="A8982" i="3"/>
  <c r="O8981" i="3"/>
  <c r="N8981" i="3"/>
  <c r="A8981" i="3"/>
  <c r="O8980" i="3"/>
  <c r="N8980" i="3"/>
  <c r="A8980" i="3"/>
  <c r="O8979" i="3"/>
  <c r="N8979" i="3"/>
  <c r="A8979" i="3"/>
  <c r="O8978" i="3"/>
  <c r="N8978" i="3"/>
  <c r="A8978" i="3"/>
  <c r="O8977" i="3"/>
  <c r="N8977" i="3"/>
  <c r="A8977" i="3"/>
  <c r="O8976" i="3"/>
  <c r="N8976" i="3"/>
  <c r="A8976" i="3"/>
  <c r="O8975" i="3"/>
  <c r="N8975" i="3"/>
  <c r="A8975" i="3"/>
  <c r="O8974" i="3"/>
  <c r="N8974" i="3"/>
  <c r="A8974" i="3"/>
  <c r="O8973" i="3"/>
  <c r="N8973" i="3"/>
  <c r="A8973" i="3"/>
  <c r="O8972" i="3"/>
  <c r="N8972" i="3"/>
  <c r="A8972" i="3"/>
  <c r="O8971" i="3"/>
  <c r="N8971" i="3"/>
  <c r="A8971" i="3"/>
  <c r="O8970" i="3"/>
  <c r="N8970" i="3"/>
  <c r="A8970" i="3"/>
  <c r="O8969" i="3"/>
  <c r="N8969" i="3"/>
  <c r="A8969" i="3"/>
  <c r="O8968" i="3"/>
  <c r="N8968" i="3"/>
  <c r="A8968" i="3"/>
  <c r="O8967" i="3"/>
  <c r="N8967" i="3"/>
  <c r="A8967" i="3"/>
  <c r="O8966" i="3"/>
  <c r="N8966" i="3"/>
  <c r="A8966" i="3"/>
  <c r="O8965" i="3"/>
  <c r="N8965" i="3"/>
  <c r="A8965" i="3"/>
  <c r="O8964" i="3"/>
  <c r="N8964" i="3"/>
  <c r="A8964" i="3"/>
  <c r="O8963" i="3"/>
  <c r="N8963" i="3"/>
  <c r="A8963" i="3"/>
  <c r="O8962" i="3"/>
  <c r="N8962" i="3"/>
  <c r="A8962" i="3"/>
  <c r="O8961" i="3"/>
  <c r="N8961" i="3"/>
  <c r="A8961" i="3"/>
  <c r="O8960" i="3"/>
  <c r="N8960" i="3"/>
  <c r="A8960" i="3"/>
  <c r="O8959" i="3"/>
  <c r="N8959" i="3"/>
  <c r="A8959" i="3"/>
  <c r="O8958" i="3"/>
  <c r="N8958" i="3"/>
  <c r="A8958" i="3"/>
  <c r="O8957" i="3"/>
  <c r="N8957" i="3"/>
  <c r="A8957" i="3"/>
  <c r="O8956" i="3"/>
  <c r="N8956" i="3"/>
  <c r="A8956" i="3"/>
  <c r="O8955" i="3"/>
  <c r="N8955" i="3"/>
  <c r="A8955" i="3"/>
  <c r="O8954" i="3"/>
  <c r="N8954" i="3"/>
  <c r="A8954" i="3"/>
  <c r="O8953" i="3"/>
  <c r="N8953" i="3"/>
  <c r="A8953" i="3"/>
  <c r="O8952" i="3"/>
  <c r="N8952" i="3"/>
  <c r="A8952" i="3"/>
  <c r="O8951" i="3"/>
  <c r="N8951" i="3"/>
  <c r="A8951" i="3"/>
  <c r="O8950" i="3"/>
  <c r="N8950" i="3"/>
  <c r="A8950" i="3"/>
  <c r="O8949" i="3"/>
  <c r="N8949" i="3"/>
  <c r="A8949" i="3"/>
  <c r="O8948" i="3"/>
  <c r="N8948" i="3"/>
  <c r="A8948" i="3"/>
  <c r="O8947" i="3"/>
  <c r="N8947" i="3"/>
  <c r="A8947" i="3"/>
  <c r="O8946" i="3"/>
  <c r="N8946" i="3"/>
  <c r="A8946" i="3"/>
  <c r="O8945" i="3"/>
  <c r="N8945" i="3"/>
  <c r="A8945" i="3"/>
  <c r="O8944" i="3"/>
  <c r="N8944" i="3"/>
  <c r="A8944" i="3"/>
  <c r="O8943" i="3"/>
  <c r="N8943" i="3"/>
  <c r="A8943" i="3"/>
  <c r="O8942" i="3"/>
  <c r="N8942" i="3"/>
  <c r="A8942" i="3"/>
  <c r="O8941" i="3"/>
  <c r="N8941" i="3"/>
  <c r="A8941" i="3"/>
  <c r="O8940" i="3"/>
  <c r="N8940" i="3"/>
  <c r="A8940" i="3"/>
  <c r="O8939" i="3"/>
  <c r="N8939" i="3"/>
  <c r="A8939" i="3"/>
  <c r="O8938" i="3"/>
  <c r="N8938" i="3"/>
  <c r="A8938" i="3"/>
  <c r="O8937" i="3"/>
  <c r="N8937" i="3"/>
  <c r="A8937" i="3"/>
  <c r="O8936" i="3"/>
  <c r="N8936" i="3"/>
  <c r="A8936" i="3"/>
  <c r="O8935" i="3"/>
  <c r="N8935" i="3"/>
  <c r="A8935" i="3"/>
  <c r="O8934" i="3"/>
  <c r="N8934" i="3"/>
  <c r="A8934" i="3"/>
  <c r="O8933" i="3"/>
  <c r="N8933" i="3"/>
  <c r="A8933" i="3"/>
  <c r="O8932" i="3"/>
  <c r="N8932" i="3"/>
  <c r="A8932" i="3"/>
  <c r="O8931" i="3"/>
  <c r="N8931" i="3"/>
  <c r="A8931" i="3"/>
  <c r="O8930" i="3"/>
  <c r="N8930" i="3"/>
  <c r="A8930" i="3"/>
  <c r="O8929" i="3"/>
  <c r="N8929" i="3"/>
  <c r="A8929" i="3"/>
  <c r="O8928" i="3"/>
  <c r="N8928" i="3"/>
  <c r="A8928" i="3"/>
  <c r="O8927" i="3"/>
  <c r="N8927" i="3"/>
  <c r="A8927" i="3"/>
  <c r="O8926" i="3"/>
  <c r="N8926" i="3"/>
  <c r="A8926" i="3"/>
  <c r="O8925" i="3"/>
  <c r="N8925" i="3"/>
  <c r="A8925" i="3"/>
  <c r="O8924" i="3"/>
  <c r="N8924" i="3"/>
  <c r="A8924" i="3"/>
  <c r="O8923" i="3"/>
  <c r="N8923" i="3"/>
  <c r="A8923" i="3"/>
  <c r="O8922" i="3"/>
  <c r="N8922" i="3"/>
  <c r="A8922" i="3"/>
  <c r="O8921" i="3"/>
  <c r="N8921" i="3"/>
  <c r="A8921" i="3"/>
  <c r="O8920" i="3"/>
  <c r="N8920" i="3"/>
  <c r="A8920" i="3"/>
  <c r="O8919" i="3"/>
  <c r="N8919" i="3"/>
  <c r="A8919" i="3"/>
  <c r="O8918" i="3"/>
  <c r="N8918" i="3"/>
  <c r="A8918" i="3"/>
  <c r="O8917" i="3"/>
  <c r="N8917" i="3"/>
  <c r="A8917" i="3"/>
  <c r="O8916" i="3"/>
  <c r="N8916" i="3"/>
  <c r="A8916" i="3"/>
  <c r="O8915" i="3"/>
  <c r="N8915" i="3"/>
  <c r="A8915" i="3"/>
  <c r="O8914" i="3"/>
  <c r="N8914" i="3"/>
  <c r="A8914" i="3"/>
  <c r="O8913" i="3"/>
  <c r="N8913" i="3"/>
  <c r="A8913" i="3"/>
  <c r="O8912" i="3"/>
  <c r="N8912" i="3"/>
  <c r="A8912" i="3"/>
  <c r="O8911" i="3"/>
  <c r="N8911" i="3"/>
  <c r="A8911" i="3"/>
  <c r="O8910" i="3"/>
  <c r="N8910" i="3"/>
  <c r="A8910" i="3"/>
  <c r="O8909" i="3"/>
  <c r="N8909" i="3"/>
  <c r="A8909" i="3"/>
  <c r="O8908" i="3"/>
  <c r="N8908" i="3"/>
  <c r="A8908" i="3"/>
  <c r="O8907" i="3"/>
  <c r="N8907" i="3"/>
  <c r="A8907" i="3"/>
  <c r="O8906" i="3"/>
  <c r="N8906" i="3"/>
  <c r="A8906" i="3"/>
  <c r="O8905" i="3"/>
  <c r="N8905" i="3"/>
  <c r="A8905" i="3"/>
  <c r="O8904" i="3"/>
  <c r="N8904" i="3"/>
  <c r="A8904" i="3"/>
  <c r="O8903" i="3"/>
  <c r="N8903" i="3"/>
  <c r="A8903" i="3"/>
  <c r="O8902" i="3"/>
  <c r="N8902" i="3"/>
  <c r="A8902" i="3"/>
  <c r="O8901" i="3"/>
  <c r="N8901" i="3"/>
  <c r="A8901" i="3"/>
  <c r="O8900" i="3"/>
  <c r="N8900" i="3"/>
  <c r="A8900" i="3"/>
  <c r="O8899" i="3"/>
  <c r="N8899" i="3"/>
  <c r="A8899" i="3"/>
  <c r="O8898" i="3"/>
  <c r="N8898" i="3"/>
  <c r="A8898" i="3"/>
  <c r="O8897" i="3"/>
  <c r="N8897" i="3"/>
  <c r="A8897" i="3"/>
  <c r="O8896" i="3"/>
  <c r="N8896" i="3"/>
  <c r="A8896" i="3"/>
  <c r="O8895" i="3"/>
  <c r="N8895" i="3"/>
  <c r="A8895" i="3"/>
  <c r="O8894" i="3"/>
  <c r="N8894" i="3"/>
  <c r="A8894" i="3"/>
  <c r="O8893" i="3"/>
  <c r="N8893" i="3"/>
  <c r="A8893" i="3"/>
  <c r="O8892" i="3"/>
  <c r="N8892" i="3"/>
  <c r="A8892" i="3"/>
  <c r="O8891" i="3"/>
  <c r="N8891" i="3"/>
  <c r="A8891" i="3"/>
  <c r="O8890" i="3"/>
  <c r="N8890" i="3"/>
  <c r="A8890" i="3"/>
  <c r="O8889" i="3"/>
  <c r="N8889" i="3"/>
  <c r="A8889" i="3"/>
  <c r="O8888" i="3"/>
  <c r="N8888" i="3"/>
  <c r="A8888" i="3"/>
  <c r="O8887" i="3"/>
  <c r="N8887" i="3"/>
  <c r="A8887" i="3"/>
  <c r="O8886" i="3"/>
  <c r="N8886" i="3"/>
  <c r="A8886" i="3"/>
  <c r="O8885" i="3"/>
  <c r="N8885" i="3"/>
  <c r="A8885" i="3"/>
  <c r="O8884" i="3"/>
  <c r="N8884" i="3"/>
  <c r="A8884" i="3"/>
  <c r="O8883" i="3"/>
  <c r="N8883" i="3"/>
  <c r="A8883" i="3"/>
  <c r="O8882" i="3"/>
  <c r="N8882" i="3"/>
  <c r="A8882" i="3"/>
  <c r="O8881" i="3"/>
  <c r="N8881" i="3"/>
  <c r="A8881" i="3"/>
  <c r="O8880" i="3"/>
  <c r="N8880" i="3"/>
  <c r="A8880" i="3"/>
  <c r="O8879" i="3"/>
  <c r="N8879" i="3"/>
  <c r="A8879" i="3"/>
  <c r="O8878" i="3"/>
  <c r="N8878" i="3"/>
  <c r="A8878" i="3"/>
  <c r="O8877" i="3"/>
  <c r="N8877" i="3"/>
  <c r="A8877" i="3"/>
  <c r="O8876" i="3"/>
  <c r="N8876" i="3"/>
  <c r="A8876" i="3"/>
  <c r="O8875" i="3"/>
  <c r="N8875" i="3"/>
  <c r="A8875" i="3"/>
  <c r="O8874" i="3"/>
  <c r="N8874" i="3"/>
  <c r="A8874" i="3"/>
  <c r="O8873" i="3"/>
  <c r="N8873" i="3"/>
  <c r="A8873" i="3"/>
  <c r="O8872" i="3"/>
  <c r="N8872" i="3"/>
  <c r="A8872" i="3"/>
  <c r="O8871" i="3"/>
  <c r="N8871" i="3"/>
  <c r="A8871" i="3"/>
  <c r="O8870" i="3"/>
  <c r="N8870" i="3"/>
  <c r="A8870" i="3"/>
  <c r="O8869" i="3"/>
  <c r="N8869" i="3"/>
  <c r="A8869" i="3"/>
  <c r="O8868" i="3"/>
  <c r="N8868" i="3"/>
  <c r="A8868" i="3"/>
  <c r="O8867" i="3"/>
  <c r="N8867" i="3"/>
  <c r="A8867" i="3"/>
  <c r="O8866" i="3"/>
  <c r="N8866" i="3"/>
  <c r="A8866" i="3"/>
  <c r="O8865" i="3"/>
  <c r="N8865" i="3"/>
  <c r="A8865" i="3"/>
  <c r="O8864" i="3"/>
  <c r="N8864" i="3"/>
  <c r="A8864" i="3"/>
  <c r="O8863" i="3"/>
  <c r="N8863" i="3"/>
  <c r="A8863" i="3"/>
  <c r="O8862" i="3"/>
  <c r="N8862" i="3"/>
  <c r="A8862" i="3"/>
  <c r="O8861" i="3"/>
  <c r="N8861" i="3"/>
  <c r="A8861" i="3"/>
  <c r="O8860" i="3"/>
  <c r="N8860" i="3"/>
  <c r="A8860" i="3"/>
  <c r="O8859" i="3"/>
  <c r="N8859" i="3"/>
  <c r="A8859" i="3"/>
  <c r="O8858" i="3"/>
  <c r="N8858" i="3"/>
  <c r="A8858" i="3"/>
  <c r="O8857" i="3"/>
  <c r="N8857" i="3"/>
  <c r="A8857" i="3"/>
  <c r="O8856" i="3"/>
  <c r="N8856" i="3"/>
  <c r="A8856" i="3"/>
  <c r="O8855" i="3"/>
  <c r="N8855" i="3"/>
  <c r="A8855" i="3"/>
  <c r="O8854" i="3"/>
  <c r="N8854" i="3"/>
  <c r="A8854" i="3"/>
  <c r="O8853" i="3"/>
  <c r="N8853" i="3"/>
  <c r="A8853" i="3"/>
  <c r="O8852" i="3"/>
  <c r="N8852" i="3"/>
  <c r="A8852" i="3"/>
  <c r="O8851" i="3"/>
  <c r="N8851" i="3"/>
  <c r="A8851" i="3"/>
  <c r="O8850" i="3"/>
  <c r="N8850" i="3"/>
  <c r="A8850" i="3"/>
  <c r="O8849" i="3"/>
  <c r="N8849" i="3"/>
  <c r="A8849" i="3"/>
  <c r="O8848" i="3"/>
  <c r="N8848" i="3"/>
  <c r="A8848" i="3"/>
  <c r="O8847" i="3"/>
  <c r="N8847" i="3"/>
  <c r="A8847" i="3"/>
  <c r="O8846" i="3"/>
  <c r="N8846" i="3"/>
  <c r="A8846" i="3"/>
  <c r="O8845" i="3"/>
  <c r="N8845" i="3"/>
  <c r="A8845" i="3"/>
  <c r="O8844" i="3"/>
  <c r="N8844" i="3"/>
  <c r="A8844" i="3"/>
  <c r="O8843" i="3"/>
  <c r="N8843" i="3"/>
  <c r="A8843" i="3"/>
  <c r="O8842" i="3"/>
  <c r="N8842" i="3"/>
  <c r="A8842" i="3"/>
  <c r="O8841" i="3"/>
  <c r="N8841" i="3"/>
  <c r="A8841" i="3"/>
  <c r="O8840" i="3"/>
  <c r="N8840" i="3"/>
  <c r="A8840" i="3"/>
  <c r="O8839" i="3"/>
  <c r="N8839" i="3"/>
  <c r="A8839" i="3"/>
  <c r="O8838" i="3"/>
  <c r="N8838" i="3"/>
  <c r="A8838" i="3"/>
  <c r="O8837" i="3"/>
  <c r="N8837" i="3"/>
  <c r="A8837" i="3"/>
  <c r="O8836" i="3"/>
  <c r="N8836" i="3"/>
  <c r="A8836" i="3"/>
  <c r="O8835" i="3"/>
  <c r="N8835" i="3"/>
  <c r="A8835" i="3"/>
  <c r="O8834" i="3"/>
  <c r="N8834" i="3"/>
  <c r="A8834" i="3"/>
  <c r="O8833" i="3"/>
  <c r="N8833" i="3"/>
  <c r="A8833" i="3"/>
  <c r="O8832" i="3"/>
  <c r="N8832" i="3"/>
  <c r="A8832" i="3"/>
  <c r="O8831" i="3"/>
  <c r="N8831" i="3"/>
  <c r="A8831" i="3"/>
  <c r="O8830" i="3"/>
  <c r="N8830" i="3"/>
  <c r="A8830" i="3"/>
  <c r="O8829" i="3"/>
  <c r="N8829" i="3"/>
  <c r="A8829" i="3"/>
  <c r="O8828" i="3"/>
  <c r="N8828" i="3"/>
  <c r="A8828" i="3"/>
  <c r="O8827" i="3"/>
  <c r="N8827" i="3"/>
  <c r="A8827" i="3"/>
  <c r="O8826" i="3"/>
  <c r="N8826" i="3"/>
  <c r="A8826" i="3"/>
  <c r="O8825" i="3"/>
  <c r="N8825" i="3"/>
  <c r="A8825" i="3"/>
  <c r="O8824" i="3"/>
  <c r="N8824" i="3"/>
  <c r="A8824" i="3"/>
  <c r="O8823" i="3"/>
  <c r="N8823" i="3"/>
  <c r="A8823" i="3"/>
  <c r="O8822" i="3"/>
  <c r="N8822" i="3"/>
  <c r="A8822" i="3"/>
  <c r="O8821" i="3"/>
  <c r="N8821" i="3"/>
  <c r="A8821" i="3"/>
  <c r="O8820" i="3"/>
  <c r="N8820" i="3"/>
  <c r="A8820" i="3"/>
  <c r="O8819" i="3"/>
  <c r="N8819" i="3"/>
  <c r="A8819" i="3"/>
  <c r="O8818" i="3"/>
  <c r="N8818" i="3"/>
  <c r="A8818" i="3"/>
  <c r="O8817" i="3"/>
  <c r="N8817" i="3"/>
  <c r="A8817" i="3"/>
  <c r="O8816" i="3"/>
  <c r="N8816" i="3"/>
  <c r="A8816" i="3"/>
  <c r="O8815" i="3"/>
  <c r="N8815" i="3"/>
  <c r="A8815" i="3"/>
  <c r="O8814" i="3"/>
  <c r="N8814" i="3"/>
  <c r="A8814" i="3"/>
  <c r="O8813" i="3"/>
  <c r="N8813" i="3"/>
  <c r="A8813" i="3"/>
  <c r="O8812" i="3"/>
  <c r="N8812" i="3"/>
  <c r="A8812" i="3"/>
  <c r="O8811" i="3"/>
  <c r="N8811" i="3"/>
  <c r="A8811" i="3"/>
  <c r="O8810" i="3"/>
  <c r="N8810" i="3"/>
  <c r="A8810" i="3"/>
  <c r="O8809" i="3"/>
  <c r="N8809" i="3"/>
  <c r="A8809" i="3"/>
  <c r="O8808" i="3"/>
  <c r="N8808" i="3"/>
  <c r="A8808" i="3"/>
  <c r="O8807" i="3"/>
  <c r="N8807" i="3"/>
  <c r="A8807" i="3"/>
  <c r="O8806" i="3"/>
  <c r="N8806" i="3"/>
  <c r="A8806" i="3"/>
  <c r="O8805" i="3"/>
  <c r="N8805" i="3"/>
  <c r="A8805" i="3"/>
  <c r="O8804" i="3"/>
  <c r="N8804" i="3"/>
  <c r="A8804" i="3"/>
  <c r="O8803" i="3"/>
  <c r="N8803" i="3"/>
  <c r="A8803" i="3"/>
  <c r="O8802" i="3"/>
  <c r="N8802" i="3"/>
  <c r="A8802" i="3"/>
  <c r="O8801" i="3"/>
  <c r="N8801" i="3"/>
  <c r="A8801" i="3"/>
  <c r="O8800" i="3"/>
  <c r="N8800" i="3"/>
  <c r="A8800" i="3"/>
  <c r="O8799" i="3"/>
  <c r="N8799" i="3"/>
  <c r="A8799" i="3"/>
  <c r="O8798" i="3"/>
  <c r="N8798" i="3"/>
  <c r="A8798" i="3"/>
  <c r="O8797" i="3"/>
  <c r="N8797" i="3"/>
  <c r="A8797" i="3"/>
  <c r="O8796" i="3"/>
  <c r="N8796" i="3"/>
  <c r="A8796" i="3"/>
  <c r="O8795" i="3"/>
  <c r="N8795" i="3"/>
  <c r="A8795" i="3"/>
  <c r="O8794" i="3"/>
  <c r="N8794" i="3"/>
  <c r="A8794" i="3"/>
  <c r="O8793" i="3"/>
  <c r="N8793" i="3"/>
  <c r="A8793" i="3"/>
  <c r="O8792" i="3"/>
  <c r="N8792" i="3"/>
  <c r="A8792" i="3"/>
  <c r="O8791" i="3"/>
  <c r="N8791" i="3"/>
  <c r="A8791" i="3"/>
  <c r="O8790" i="3"/>
  <c r="N8790" i="3"/>
  <c r="A8790" i="3"/>
  <c r="O8789" i="3"/>
  <c r="N8789" i="3"/>
  <c r="A8789" i="3"/>
  <c r="O8788" i="3"/>
  <c r="N8788" i="3"/>
  <c r="A8788" i="3"/>
  <c r="O8787" i="3"/>
  <c r="N8787" i="3"/>
  <c r="A8787" i="3"/>
  <c r="O8786" i="3"/>
  <c r="N8786" i="3"/>
  <c r="A8786" i="3"/>
  <c r="O8785" i="3"/>
  <c r="N8785" i="3"/>
  <c r="A8785" i="3"/>
  <c r="O8784" i="3"/>
  <c r="N8784" i="3"/>
  <c r="A8784" i="3"/>
  <c r="O8783" i="3"/>
  <c r="N8783" i="3"/>
  <c r="A8783" i="3"/>
  <c r="O8782" i="3"/>
  <c r="N8782" i="3"/>
  <c r="A8782" i="3"/>
  <c r="O8781" i="3"/>
  <c r="N8781" i="3"/>
  <c r="A8781" i="3"/>
  <c r="O8780" i="3"/>
  <c r="N8780" i="3"/>
  <c r="A8780" i="3"/>
  <c r="O8779" i="3"/>
  <c r="N8779" i="3"/>
  <c r="A8779" i="3"/>
  <c r="O8778" i="3"/>
  <c r="N8778" i="3"/>
  <c r="A8778" i="3"/>
  <c r="O8777" i="3"/>
  <c r="N8777" i="3"/>
  <c r="A8777" i="3"/>
  <c r="O8776" i="3"/>
  <c r="N8776" i="3"/>
  <c r="A8776" i="3"/>
  <c r="O8775" i="3"/>
  <c r="N8775" i="3"/>
  <c r="A8775" i="3"/>
  <c r="O8774" i="3"/>
  <c r="N8774" i="3"/>
  <c r="A8774" i="3"/>
  <c r="O8773" i="3"/>
  <c r="N8773" i="3"/>
  <c r="A8773" i="3"/>
  <c r="O8772" i="3"/>
  <c r="N8772" i="3"/>
  <c r="A8772" i="3"/>
  <c r="O8771" i="3"/>
  <c r="N8771" i="3"/>
  <c r="A8771" i="3"/>
  <c r="O8770" i="3"/>
  <c r="N8770" i="3"/>
  <c r="A8770" i="3"/>
  <c r="O8769" i="3"/>
  <c r="N8769" i="3"/>
  <c r="A8769" i="3"/>
  <c r="O8768" i="3"/>
  <c r="N8768" i="3"/>
  <c r="A8768" i="3"/>
  <c r="O8767" i="3"/>
  <c r="N8767" i="3"/>
  <c r="A8767" i="3"/>
  <c r="O8766" i="3"/>
  <c r="N8766" i="3"/>
  <c r="A8766" i="3"/>
  <c r="O8765" i="3"/>
  <c r="N8765" i="3"/>
  <c r="A8765" i="3"/>
  <c r="O8764" i="3"/>
  <c r="N8764" i="3"/>
  <c r="A8764" i="3"/>
  <c r="O8763" i="3"/>
  <c r="N8763" i="3"/>
  <c r="A8763" i="3"/>
  <c r="O8762" i="3"/>
  <c r="N8762" i="3"/>
  <c r="A8762" i="3"/>
  <c r="O8761" i="3"/>
  <c r="N8761" i="3"/>
  <c r="A8761" i="3"/>
  <c r="O8760" i="3"/>
  <c r="N8760" i="3"/>
  <c r="A8760" i="3"/>
  <c r="O8759" i="3"/>
  <c r="N8759" i="3"/>
  <c r="A8759" i="3"/>
  <c r="O8758" i="3"/>
  <c r="N8758" i="3"/>
  <c r="A8758" i="3"/>
  <c r="O8757" i="3"/>
  <c r="N8757" i="3"/>
  <c r="A8757" i="3"/>
  <c r="O8756" i="3"/>
  <c r="N8756" i="3"/>
  <c r="A8756" i="3"/>
  <c r="O8755" i="3"/>
  <c r="N8755" i="3"/>
  <c r="A8755" i="3"/>
  <c r="O8754" i="3"/>
  <c r="N8754" i="3"/>
  <c r="A8754" i="3"/>
  <c r="O8753" i="3"/>
  <c r="N8753" i="3"/>
  <c r="A8753" i="3"/>
  <c r="O8752" i="3"/>
  <c r="N8752" i="3"/>
  <c r="A8752" i="3"/>
  <c r="O8751" i="3"/>
  <c r="N8751" i="3"/>
  <c r="A8751" i="3"/>
  <c r="O8750" i="3"/>
  <c r="N8750" i="3"/>
  <c r="A8750" i="3"/>
  <c r="O8749" i="3"/>
  <c r="N8749" i="3"/>
  <c r="A8749" i="3"/>
  <c r="O8748" i="3"/>
  <c r="N8748" i="3"/>
  <c r="A8748" i="3"/>
  <c r="O8747" i="3"/>
  <c r="N8747" i="3"/>
  <c r="A8747" i="3"/>
  <c r="O8746" i="3"/>
  <c r="N8746" i="3"/>
  <c r="A8746" i="3"/>
  <c r="O8745" i="3"/>
  <c r="N8745" i="3"/>
  <c r="A8745" i="3"/>
  <c r="O8744" i="3"/>
  <c r="N8744" i="3"/>
  <c r="A8744" i="3"/>
  <c r="O8743" i="3"/>
  <c r="N8743" i="3"/>
  <c r="A8743" i="3"/>
  <c r="O8742" i="3"/>
  <c r="N8742" i="3"/>
  <c r="A8742" i="3"/>
  <c r="O8741" i="3"/>
  <c r="N8741" i="3"/>
  <c r="A8741" i="3"/>
  <c r="O8740" i="3"/>
  <c r="N8740" i="3"/>
  <c r="A8740" i="3"/>
  <c r="O8739" i="3"/>
  <c r="N8739" i="3"/>
  <c r="A8739" i="3"/>
  <c r="O8738" i="3"/>
  <c r="N8738" i="3"/>
  <c r="A8738" i="3"/>
  <c r="O8737" i="3"/>
  <c r="N8737" i="3"/>
  <c r="A8737" i="3"/>
  <c r="O8736" i="3"/>
  <c r="N8736" i="3"/>
  <c r="A8736" i="3"/>
  <c r="O8735" i="3"/>
  <c r="N8735" i="3"/>
  <c r="A8735" i="3"/>
  <c r="O8734" i="3"/>
  <c r="N8734" i="3"/>
  <c r="A8734" i="3"/>
  <c r="O8733" i="3"/>
  <c r="N8733" i="3"/>
  <c r="A8733" i="3"/>
  <c r="O8732" i="3"/>
  <c r="N8732" i="3"/>
  <c r="A8732" i="3"/>
  <c r="O8731" i="3"/>
  <c r="N8731" i="3"/>
  <c r="A8731" i="3"/>
  <c r="O8730" i="3"/>
  <c r="N8730" i="3"/>
  <c r="A8730" i="3"/>
  <c r="O8729" i="3"/>
  <c r="N8729" i="3"/>
  <c r="A8729" i="3"/>
  <c r="O8728" i="3"/>
  <c r="N8728" i="3"/>
  <c r="A8728" i="3"/>
  <c r="O8727" i="3"/>
  <c r="N8727" i="3"/>
  <c r="A8727" i="3"/>
  <c r="O8726" i="3"/>
  <c r="N8726" i="3"/>
  <c r="A8726" i="3"/>
  <c r="O8725" i="3"/>
  <c r="N8725" i="3"/>
  <c r="A8725" i="3"/>
  <c r="O8724" i="3"/>
  <c r="N8724" i="3"/>
  <c r="A8724" i="3"/>
  <c r="O8723" i="3"/>
  <c r="N8723" i="3"/>
  <c r="A8723" i="3"/>
  <c r="O8722" i="3"/>
  <c r="N8722" i="3"/>
  <c r="A8722" i="3"/>
  <c r="O8721" i="3"/>
  <c r="N8721" i="3"/>
  <c r="A8721" i="3"/>
  <c r="O8720" i="3"/>
  <c r="N8720" i="3"/>
  <c r="A8720" i="3"/>
  <c r="O8719" i="3"/>
  <c r="N8719" i="3"/>
  <c r="A8719" i="3"/>
  <c r="O8718" i="3"/>
  <c r="N8718" i="3"/>
  <c r="A8718" i="3"/>
  <c r="O8717" i="3"/>
  <c r="N8717" i="3"/>
  <c r="A8717" i="3"/>
  <c r="O8716" i="3"/>
  <c r="N8716" i="3"/>
  <c r="A8716" i="3"/>
  <c r="O8715" i="3"/>
  <c r="N8715" i="3"/>
  <c r="A8715" i="3"/>
  <c r="O8714" i="3"/>
  <c r="N8714" i="3"/>
  <c r="A8714" i="3"/>
  <c r="O8713" i="3"/>
  <c r="N8713" i="3"/>
  <c r="A8713" i="3"/>
  <c r="O8712" i="3"/>
  <c r="N8712" i="3"/>
  <c r="A8712" i="3"/>
  <c r="O8711" i="3"/>
  <c r="N8711" i="3"/>
  <c r="A8711" i="3"/>
  <c r="O8710" i="3"/>
  <c r="N8710" i="3"/>
  <c r="A8710" i="3"/>
  <c r="O8709" i="3"/>
  <c r="N8709" i="3"/>
  <c r="A8709" i="3"/>
  <c r="O8708" i="3"/>
  <c r="N8708" i="3"/>
  <c r="A8708" i="3"/>
  <c r="O8707" i="3"/>
  <c r="N8707" i="3"/>
  <c r="A8707" i="3"/>
  <c r="O8706" i="3"/>
  <c r="N8706" i="3"/>
  <c r="A8706" i="3"/>
  <c r="O8705" i="3"/>
  <c r="N8705" i="3"/>
  <c r="A8705" i="3"/>
  <c r="O8704" i="3"/>
  <c r="N8704" i="3"/>
  <c r="A8704" i="3"/>
  <c r="O8703" i="3"/>
  <c r="N8703" i="3"/>
  <c r="A8703" i="3"/>
  <c r="O8702" i="3"/>
  <c r="N8702" i="3"/>
  <c r="A8702" i="3"/>
  <c r="O8701" i="3"/>
  <c r="N8701" i="3"/>
  <c r="A8701" i="3"/>
  <c r="O8700" i="3"/>
  <c r="N8700" i="3"/>
  <c r="A8700" i="3"/>
  <c r="O8699" i="3"/>
  <c r="N8699" i="3"/>
  <c r="A8699" i="3"/>
  <c r="O8698" i="3"/>
  <c r="N8698" i="3"/>
  <c r="A8698" i="3"/>
  <c r="O8697" i="3"/>
  <c r="N8697" i="3"/>
  <c r="A8697" i="3"/>
  <c r="O8696" i="3"/>
  <c r="N8696" i="3"/>
  <c r="A8696" i="3"/>
  <c r="O8695" i="3"/>
  <c r="N8695" i="3"/>
  <c r="A8695" i="3"/>
  <c r="O8694" i="3"/>
  <c r="N8694" i="3"/>
  <c r="A8694" i="3"/>
  <c r="O8693" i="3"/>
  <c r="N8693" i="3"/>
  <c r="A8693" i="3"/>
  <c r="O8692" i="3"/>
  <c r="N8692" i="3"/>
  <c r="A8692" i="3"/>
  <c r="O8691" i="3"/>
  <c r="N8691" i="3"/>
  <c r="A8691" i="3"/>
  <c r="O8690" i="3"/>
  <c r="N8690" i="3"/>
  <c r="A8690" i="3"/>
  <c r="O8689" i="3"/>
  <c r="N8689" i="3"/>
  <c r="A8689" i="3"/>
  <c r="O8688" i="3"/>
  <c r="N8688" i="3"/>
  <c r="A8688" i="3"/>
  <c r="O8687" i="3"/>
  <c r="N8687" i="3"/>
  <c r="A8687" i="3"/>
  <c r="O8686" i="3"/>
  <c r="N8686" i="3"/>
  <c r="A8686" i="3"/>
  <c r="O8685" i="3"/>
  <c r="N8685" i="3"/>
  <c r="A8685" i="3"/>
  <c r="O8684" i="3"/>
  <c r="N8684" i="3"/>
  <c r="A8684" i="3"/>
  <c r="O8683" i="3"/>
  <c r="N8683" i="3"/>
  <c r="A8683" i="3"/>
  <c r="O8682" i="3"/>
  <c r="N8682" i="3"/>
  <c r="A8682" i="3"/>
  <c r="O8681" i="3"/>
  <c r="N8681" i="3"/>
  <c r="A8681" i="3"/>
  <c r="O8680" i="3"/>
  <c r="N8680" i="3"/>
  <c r="A8680" i="3"/>
  <c r="O8679" i="3"/>
  <c r="N8679" i="3"/>
  <c r="A8679" i="3"/>
  <c r="O8678" i="3"/>
  <c r="N8678" i="3"/>
  <c r="A8678" i="3"/>
  <c r="O8677" i="3"/>
  <c r="N8677" i="3"/>
  <c r="A8677" i="3"/>
  <c r="O8676" i="3"/>
  <c r="N8676" i="3"/>
  <c r="A8676" i="3"/>
  <c r="O8675" i="3"/>
  <c r="N8675" i="3"/>
  <c r="A8675" i="3"/>
  <c r="O8674" i="3"/>
  <c r="N8674" i="3"/>
  <c r="A8674" i="3"/>
  <c r="O8673" i="3"/>
  <c r="N8673" i="3"/>
  <c r="A8673" i="3"/>
  <c r="O8672" i="3"/>
  <c r="N8672" i="3"/>
  <c r="A8672" i="3"/>
  <c r="O8671" i="3"/>
  <c r="N8671" i="3"/>
  <c r="A8671" i="3"/>
  <c r="O8670" i="3"/>
  <c r="N8670" i="3"/>
  <c r="A8670" i="3"/>
  <c r="O8669" i="3"/>
  <c r="N8669" i="3"/>
  <c r="A8669" i="3"/>
  <c r="O8668" i="3"/>
  <c r="N8668" i="3"/>
  <c r="A8668" i="3"/>
  <c r="O8667" i="3"/>
  <c r="N8667" i="3"/>
  <c r="A8667" i="3"/>
  <c r="O8666" i="3"/>
  <c r="N8666" i="3"/>
  <c r="A8666" i="3"/>
  <c r="O8665" i="3"/>
  <c r="N8665" i="3"/>
  <c r="A8665" i="3"/>
  <c r="O8664" i="3"/>
  <c r="N8664" i="3"/>
  <c r="A8664" i="3"/>
  <c r="O8663" i="3"/>
  <c r="N8663" i="3"/>
  <c r="A8663" i="3"/>
  <c r="O8662" i="3"/>
  <c r="N8662" i="3"/>
  <c r="A8662" i="3"/>
  <c r="O8661" i="3"/>
  <c r="N8661" i="3"/>
  <c r="A8661" i="3"/>
  <c r="O8660" i="3"/>
  <c r="N8660" i="3"/>
  <c r="A8660" i="3"/>
  <c r="O8659" i="3"/>
  <c r="N8659" i="3"/>
  <c r="A8659" i="3"/>
  <c r="O8658" i="3"/>
  <c r="N8658" i="3"/>
  <c r="A8658" i="3"/>
  <c r="O8657" i="3"/>
  <c r="N8657" i="3"/>
  <c r="A8657" i="3"/>
  <c r="O8656" i="3"/>
  <c r="N8656" i="3"/>
  <c r="A8656" i="3"/>
  <c r="O8655" i="3"/>
  <c r="N8655" i="3"/>
  <c r="A8655" i="3"/>
  <c r="O8654" i="3"/>
  <c r="N8654" i="3"/>
  <c r="A8654" i="3"/>
  <c r="O8653" i="3"/>
  <c r="N8653" i="3"/>
  <c r="A8653" i="3"/>
  <c r="O8652" i="3"/>
  <c r="N8652" i="3"/>
  <c r="A8652" i="3"/>
  <c r="O8651" i="3"/>
  <c r="N8651" i="3"/>
  <c r="A8651" i="3"/>
  <c r="O8650" i="3"/>
  <c r="N8650" i="3"/>
  <c r="A8650" i="3"/>
  <c r="O8649" i="3"/>
  <c r="N8649" i="3"/>
  <c r="A8649" i="3"/>
  <c r="O8648" i="3"/>
  <c r="N8648" i="3"/>
  <c r="A8648" i="3"/>
  <c r="O8647" i="3"/>
  <c r="N8647" i="3"/>
  <c r="A8647" i="3"/>
  <c r="O8646" i="3"/>
  <c r="N8646" i="3"/>
  <c r="A8646" i="3"/>
  <c r="O8645" i="3"/>
  <c r="N8645" i="3"/>
  <c r="A8645" i="3"/>
  <c r="O8644" i="3"/>
  <c r="N8644" i="3"/>
  <c r="A8644" i="3"/>
  <c r="O8643" i="3"/>
  <c r="N8643" i="3"/>
  <c r="A8643" i="3"/>
  <c r="O8642" i="3"/>
  <c r="N8642" i="3"/>
  <c r="A8642" i="3"/>
  <c r="O8641" i="3"/>
  <c r="N8641" i="3"/>
  <c r="A8641" i="3"/>
  <c r="O8640" i="3"/>
  <c r="N8640" i="3"/>
  <c r="A8640" i="3"/>
  <c r="O8639" i="3"/>
  <c r="N8639" i="3"/>
  <c r="A8639" i="3"/>
  <c r="O8638" i="3"/>
  <c r="N8638" i="3"/>
  <c r="A8638" i="3"/>
  <c r="O8637" i="3"/>
  <c r="N8637" i="3"/>
  <c r="A8637" i="3"/>
  <c r="O8636" i="3"/>
  <c r="N8636" i="3"/>
  <c r="A8636" i="3"/>
  <c r="O8635" i="3"/>
  <c r="N8635" i="3"/>
  <c r="A8635" i="3"/>
  <c r="O8634" i="3"/>
  <c r="N8634" i="3"/>
  <c r="A8634" i="3"/>
  <c r="O8633" i="3"/>
  <c r="N8633" i="3"/>
  <c r="A8633" i="3"/>
  <c r="O8632" i="3"/>
  <c r="N8632" i="3"/>
  <c r="A8632" i="3"/>
  <c r="O8631" i="3"/>
  <c r="N8631" i="3"/>
  <c r="A8631" i="3"/>
  <c r="O8630" i="3"/>
  <c r="N8630" i="3"/>
  <c r="A8630" i="3"/>
  <c r="O8629" i="3"/>
  <c r="N8629" i="3"/>
  <c r="A8629" i="3"/>
  <c r="O8628" i="3"/>
  <c r="N8628" i="3"/>
  <c r="A8628" i="3"/>
  <c r="O8627" i="3"/>
  <c r="N8627" i="3"/>
  <c r="A8627" i="3"/>
  <c r="O8626" i="3"/>
  <c r="N8626" i="3"/>
  <c r="A8626" i="3"/>
  <c r="O8625" i="3"/>
  <c r="N8625" i="3"/>
  <c r="A8625" i="3"/>
  <c r="O8624" i="3"/>
  <c r="N8624" i="3"/>
  <c r="A8624" i="3"/>
  <c r="O8623" i="3"/>
  <c r="N8623" i="3"/>
  <c r="A8623" i="3"/>
  <c r="O8622" i="3"/>
  <c r="N8622" i="3"/>
  <c r="A8622" i="3"/>
  <c r="O8621" i="3"/>
  <c r="N8621" i="3"/>
  <c r="A8621" i="3"/>
  <c r="O8620" i="3"/>
  <c r="N8620" i="3"/>
  <c r="A8620" i="3"/>
  <c r="O8619" i="3"/>
  <c r="N8619" i="3"/>
  <c r="A8619" i="3"/>
  <c r="O8618" i="3"/>
  <c r="N8618" i="3"/>
  <c r="A8618" i="3"/>
  <c r="O8617" i="3"/>
  <c r="N8617" i="3"/>
  <c r="A8617" i="3"/>
  <c r="O8616" i="3"/>
  <c r="N8616" i="3"/>
  <c r="A8616" i="3"/>
  <c r="O8615" i="3"/>
  <c r="N8615" i="3"/>
  <c r="A8615" i="3"/>
  <c r="O8614" i="3"/>
  <c r="N8614" i="3"/>
  <c r="A8614" i="3"/>
  <c r="O8613" i="3"/>
  <c r="N8613" i="3"/>
  <c r="A8613" i="3"/>
  <c r="O8612" i="3"/>
  <c r="N8612" i="3"/>
  <c r="A8612" i="3"/>
  <c r="O8611" i="3"/>
  <c r="N8611" i="3"/>
  <c r="A8611" i="3"/>
  <c r="O8610" i="3"/>
  <c r="N8610" i="3"/>
  <c r="A8610" i="3"/>
  <c r="O8609" i="3"/>
  <c r="N8609" i="3"/>
  <c r="A8609" i="3"/>
  <c r="O8608" i="3"/>
  <c r="N8608" i="3"/>
  <c r="A8608" i="3"/>
  <c r="O8607" i="3"/>
  <c r="N8607" i="3"/>
  <c r="A8607" i="3"/>
  <c r="O8606" i="3"/>
  <c r="N8606" i="3"/>
  <c r="A8606" i="3"/>
  <c r="O8605" i="3"/>
  <c r="N8605" i="3"/>
  <c r="A8605" i="3"/>
  <c r="O8604" i="3"/>
  <c r="N8604" i="3"/>
  <c r="A8604" i="3"/>
  <c r="O8603" i="3"/>
  <c r="N8603" i="3"/>
  <c r="A8603" i="3"/>
  <c r="O8602" i="3"/>
  <c r="N8602" i="3"/>
  <c r="A8602" i="3"/>
  <c r="O8601" i="3"/>
  <c r="N8601" i="3"/>
  <c r="A8601" i="3"/>
  <c r="O8600" i="3"/>
  <c r="N8600" i="3"/>
  <c r="A8600" i="3"/>
  <c r="O8599" i="3"/>
  <c r="N8599" i="3"/>
  <c r="A8599" i="3"/>
  <c r="O8598" i="3"/>
  <c r="N8598" i="3"/>
  <c r="A8598" i="3"/>
  <c r="O8597" i="3"/>
  <c r="N8597" i="3"/>
  <c r="A8597" i="3"/>
  <c r="O8596" i="3"/>
  <c r="N8596" i="3"/>
  <c r="A8596" i="3"/>
  <c r="O8595" i="3"/>
  <c r="N8595" i="3"/>
  <c r="A8595" i="3"/>
  <c r="O8594" i="3"/>
  <c r="N8594" i="3"/>
  <c r="A8594" i="3"/>
  <c r="O8593" i="3"/>
  <c r="N8593" i="3"/>
  <c r="A8593" i="3"/>
  <c r="O8592" i="3"/>
  <c r="N8592" i="3"/>
  <c r="A8592" i="3"/>
  <c r="O8591" i="3"/>
  <c r="N8591" i="3"/>
  <c r="A8591" i="3"/>
  <c r="O8590" i="3"/>
  <c r="N8590" i="3"/>
  <c r="A8590" i="3"/>
  <c r="O8589" i="3"/>
  <c r="N8589" i="3"/>
  <c r="A8589" i="3"/>
  <c r="O8588" i="3"/>
  <c r="N8588" i="3"/>
  <c r="A8588" i="3"/>
  <c r="O8587" i="3"/>
  <c r="N8587" i="3"/>
  <c r="A8587" i="3"/>
  <c r="O8586" i="3"/>
  <c r="N8586" i="3"/>
  <c r="A8586" i="3"/>
  <c r="O8585" i="3"/>
  <c r="N8585" i="3"/>
  <c r="A8585" i="3"/>
  <c r="O8584" i="3"/>
  <c r="N8584" i="3"/>
  <c r="A8584" i="3"/>
  <c r="O8583" i="3"/>
  <c r="N8583" i="3"/>
  <c r="A8583" i="3"/>
  <c r="O8582" i="3"/>
  <c r="N8582" i="3"/>
  <c r="A8582" i="3"/>
  <c r="O8581" i="3"/>
  <c r="N8581" i="3"/>
  <c r="A8581" i="3"/>
  <c r="O8580" i="3"/>
  <c r="N8580" i="3"/>
  <c r="A8580" i="3"/>
  <c r="O8579" i="3"/>
  <c r="N8579" i="3"/>
  <c r="A8579" i="3"/>
  <c r="O8578" i="3"/>
  <c r="N8578" i="3"/>
  <c r="A8578" i="3"/>
  <c r="O8577" i="3"/>
  <c r="N8577" i="3"/>
  <c r="A8577" i="3"/>
  <c r="O8576" i="3"/>
  <c r="N8576" i="3"/>
  <c r="A8576" i="3"/>
  <c r="O8575" i="3"/>
  <c r="N8575" i="3"/>
  <c r="A8575" i="3"/>
  <c r="O8574" i="3"/>
  <c r="N8574" i="3"/>
  <c r="A8574" i="3"/>
  <c r="O8573" i="3"/>
  <c r="N8573" i="3"/>
  <c r="A8573" i="3"/>
  <c r="O8572" i="3"/>
  <c r="N8572" i="3"/>
  <c r="A8572" i="3"/>
  <c r="O8571" i="3"/>
  <c r="N8571" i="3"/>
  <c r="A8571" i="3"/>
  <c r="O8570" i="3"/>
  <c r="N8570" i="3"/>
  <c r="A8570" i="3"/>
  <c r="O8569" i="3"/>
  <c r="N8569" i="3"/>
  <c r="A8569" i="3"/>
  <c r="O8568" i="3"/>
  <c r="N8568" i="3"/>
  <c r="A8568" i="3"/>
  <c r="O8567" i="3"/>
  <c r="N8567" i="3"/>
  <c r="A8567" i="3"/>
  <c r="O8566" i="3"/>
  <c r="N8566" i="3"/>
  <c r="A8566" i="3"/>
  <c r="O8565" i="3"/>
  <c r="N8565" i="3"/>
  <c r="A8565" i="3"/>
  <c r="O8564" i="3"/>
  <c r="N8564" i="3"/>
  <c r="A8564" i="3"/>
  <c r="O8563" i="3"/>
  <c r="N8563" i="3"/>
  <c r="A8563" i="3"/>
  <c r="O8562" i="3"/>
  <c r="N8562" i="3"/>
  <c r="A8562" i="3"/>
  <c r="O8561" i="3"/>
  <c r="N8561" i="3"/>
  <c r="A8561" i="3"/>
  <c r="O8560" i="3"/>
  <c r="N8560" i="3"/>
  <c r="A8560" i="3"/>
  <c r="O8559" i="3"/>
  <c r="N8559" i="3"/>
  <c r="A8559" i="3"/>
  <c r="O8558" i="3"/>
  <c r="N8558" i="3"/>
  <c r="A8558" i="3"/>
  <c r="O8557" i="3"/>
  <c r="N8557" i="3"/>
  <c r="A8557" i="3"/>
  <c r="O8556" i="3"/>
  <c r="N8556" i="3"/>
  <c r="A8556" i="3"/>
  <c r="O8555" i="3"/>
  <c r="N8555" i="3"/>
  <c r="A8555" i="3"/>
  <c r="O8554" i="3"/>
  <c r="N8554" i="3"/>
  <c r="A8554" i="3"/>
  <c r="O8553" i="3"/>
  <c r="N8553" i="3"/>
  <c r="A8553" i="3"/>
  <c r="O8552" i="3"/>
  <c r="N8552" i="3"/>
  <c r="A8552" i="3"/>
  <c r="O8551" i="3"/>
  <c r="N8551" i="3"/>
  <c r="A8551" i="3"/>
  <c r="O8550" i="3"/>
  <c r="N8550" i="3"/>
  <c r="A8550" i="3"/>
  <c r="O8549" i="3"/>
  <c r="N8549" i="3"/>
  <c r="A8549" i="3"/>
  <c r="O8548" i="3"/>
  <c r="N8548" i="3"/>
  <c r="A8548" i="3"/>
  <c r="O8547" i="3"/>
  <c r="N8547" i="3"/>
  <c r="A8547" i="3"/>
  <c r="O8546" i="3"/>
  <c r="N8546" i="3"/>
  <c r="A8546" i="3"/>
  <c r="O8545" i="3"/>
  <c r="N8545" i="3"/>
  <c r="A8545" i="3"/>
  <c r="O8544" i="3"/>
  <c r="N8544" i="3"/>
  <c r="A8544" i="3"/>
  <c r="O8543" i="3"/>
  <c r="N8543" i="3"/>
  <c r="A8543" i="3"/>
  <c r="O8542" i="3"/>
  <c r="N8542" i="3"/>
  <c r="A8542" i="3"/>
  <c r="O8541" i="3"/>
  <c r="N8541" i="3"/>
  <c r="A8541" i="3"/>
  <c r="O8540" i="3"/>
  <c r="N8540" i="3"/>
  <c r="A8540" i="3"/>
  <c r="O8539" i="3"/>
  <c r="N8539" i="3"/>
  <c r="A8539" i="3"/>
  <c r="O8538" i="3"/>
  <c r="N8538" i="3"/>
  <c r="A8538" i="3"/>
  <c r="O8537" i="3"/>
  <c r="N8537" i="3"/>
  <c r="A8537" i="3"/>
  <c r="O8536" i="3"/>
  <c r="N8536" i="3"/>
  <c r="A8536" i="3"/>
  <c r="O8535" i="3"/>
  <c r="N8535" i="3"/>
  <c r="A8535" i="3"/>
  <c r="O8534" i="3"/>
  <c r="N8534" i="3"/>
  <c r="A8534" i="3"/>
  <c r="O8533" i="3"/>
  <c r="N8533" i="3"/>
  <c r="A8533" i="3"/>
  <c r="O8532" i="3"/>
  <c r="N8532" i="3"/>
  <c r="A8532" i="3"/>
  <c r="O8531" i="3"/>
  <c r="N8531" i="3"/>
  <c r="A8531" i="3"/>
  <c r="O8530" i="3"/>
  <c r="N8530" i="3"/>
  <c r="A8530" i="3"/>
  <c r="O8529" i="3"/>
  <c r="N8529" i="3"/>
  <c r="A8529" i="3"/>
  <c r="O8528" i="3"/>
  <c r="N8528" i="3"/>
  <c r="A8528" i="3"/>
  <c r="O8527" i="3"/>
  <c r="N8527" i="3"/>
  <c r="A8527" i="3"/>
  <c r="O8526" i="3"/>
  <c r="N8526" i="3"/>
  <c r="A8526" i="3"/>
  <c r="O8525" i="3"/>
  <c r="N8525" i="3"/>
  <c r="A8525" i="3"/>
  <c r="O8524" i="3"/>
  <c r="N8524" i="3"/>
  <c r="A8524" i="3"/>
  <c r="O8523" i="3"/>
  <c r="N8523" i="3"/>
  <c r="A8523" i="3"/>
  <c r="O8522" i="3"/>
  <c r="N8522" i="3"/>
  <c r="A8522" i="3"/>
  <c r="O8521" i="3"/>
  <c r="N8521" i="3"/>
  <c r="A8521" i="3"/>
  <c r="O8520" i="3"/>
  <c r="N8520" i="3"/>
  <c r="A8520" i="3"/>
  <c r="O8519" i="3"/>
  <c r="N8519" i="3"/>
  <c r="A8519" i="3"/>
  <c r="O8518" i="3"/>
  <c r="N8518" i="3"/>
  <c r="A8518" i="3"/>
  <c r="O8517" i="3"/>
  <c r="N8517" i="3"/>
  <c r="A8517" i="3"/>
  <c r="O8516" i="3"/>
  <c r="N8516" i="3"/>
  <c r="A8516" i="3"/>
  <c r="O8515" i="3"/>
  <c r="N8515" i="3"/>
  <c r="A8515" i="3"/>
  <c r="O8514" i="3"/>
  <c r="N8514" i="3"/>
  <c r="A8514" i="3"/>
  <c r="O8513" i="3"/>
  <c r="N8513" i="3"/>
  <c r="A8513" i="3"/>
  <c r="O8512" i="3"/>
  <c r="N8512" i="3"/>
  <c r="A8512" i="3"/>
  <c r="O8511" i="3"/>
  <c r="N8511" i="3"/>
  <c r="A8511" i="3"/>
  <c r="O8510" i="3"/>
  <c r="N8510" i="3"/>
  <c r="A8510" i="3"/>
  <c r="O8509" i="3"/>
  <c r="N8509" i="3"/>
  <c r="A8509" i="3"/>
  <c r="O8508" i="3"/>
  <c r="N8508" i="3"/>
  <c r="A8508" i="3"/>
  <c r="O8507" i="3"/>
  <c r="N8507" i="3"/>
  <c r="A8507" i="3"/>
  <c r="O8506" i="3"/>
  <c r="N8506" i="3"/>
  <c r="A8506" i="3"/>
  <c r="O8505" i="3"/>
  <c r="N8505" i="3"/>
  <c r="A8505" i="3"/>
  <c r="O8504" i="3"/>
  <c r="N8504" i="3"/>
  <c r="A8504" i="3"/>
  <c r="O8503" i="3"/>
  <c r="N8503" i="3"/>
  <c r="A8503" i="3"/>
  <c r="O8502" i="3"/>
  <c r="N8502" i="3"/>
  <c r="A8502" i="3"/>
  <c r="O8501" i="3"/>
  <c r="N8501" i="3"/>
  <c r="A8501" i="3"/>
  <c r="O8500" i="3"/>
  <c r="N8500" i="3"/>
  <c r="A8500" i="3"/>
  <c r="O8499" i="3"/>
  <c r="N8499" i="3"/>
  <c r="A8499" i="3"/>
  <c r="O8498" i="3"/>
  <c r="N8498" i="3"/>
  <c r="A8498" i="3"/>
  <c r="O8497" i="3"/>
  <c r="N8497" i="3"/>
  <c r="A8497" i="3"/>
  <c r="O8496" i="3"/>
  <c r="N8496" i="3"/>
  <c r="A8496" i="3"/>
  <c r="O8495" i="3"/>
  <c r="N8495" i="3"/>
  <c r="A8495" i="3"/>
  <c r="O8494" i="3"/>
  <c r="N8494" i="3"/>
  <c r="A8494" i="3"/>
  <c r="O8493" i="3"/>
  <c r="N8493" i="3"/>
  <c r="A8493" i="3"/>
  <c r="O8492" i="3"/>
  <c r="N8492" i="3"/>
  <c r="A8492" i="3"/>
  <c r="O8491" i="3"/>
  <c r="N8491" i="3"/>
  <c r="A8491" i="3"/>
  <c r="O8490" i="3"/>
  <c r="N8490" i="3"/>
  <c r="A8490" i="3"/>
  <c r="O8489" i="3"/>
  <c r="N8489" i="3"/>
  <c r="A8489" i="3"/>
  <c r="O8488" i="3"/>
  <c r="N8488" i="3"/>
  <c r="A8488" i="3"/>
  <c r="O8487" i="3"/>
  <c r="N8487" i="3"/>
  <c r="A8487" i="3"/>
  <c r="O8486" i="3"/>
  <c r="N8486" i="3"/>
  <c r="A8486" i="3"/>
  <c r="O8485" i="3"/>
  <c r="N8485" i="3"/>
  <c r="A8485" i="3"/>
  <c r="O8484" i="3"/>
  <c r="N8484" i="3"/>
  <c r="A8484" i="3"/>
  <c r="O8483" i="3"/>
  <c r="N8483" i="3"/>
  <c r="A8483" i="3"/>
  <c r="O8482" i="3"/>
  <c r="N8482" i="3"/>
  <c r="A8482" i="3"/>
  <c r="O8481" i="3"/>
  <c r="N8481" i="3"/>
  <c r="A8481" i="3"/>
  <c r="O8480" i="3"/>
  <c r="N8480" i="3"/>
  <c r="A8480" i="3"/>
  <c r="O8479" i="3"/>
  <c r="N8479" i="3"/>
  <c r="A8479" i="3"/>
  <c r="O8478" i="3"/>
  <c r="N8478" i="3"/>
  <c r="A8478" i="3"/>
  <c r="O8477" i="3"/>
  <c r="N8477" i="3"/>
  <c r="A8477" i="3"/>
  <c r="O8476" i="3"/>
  <c r="N8476" i="3"/>
  <c r="A8476" i="3"/>
  <c r="O8475" i="3"/>
  <c r="N8475" i="3"/>
  <c r="A8475" i="3"/>
  <c r="O8474" i="3"/>
  <c r="N8474" i="3"/>
  <c r="A8474" i="3"/>
  <c r="O8473" i="3"/>
  <c r="N8473" i="3"/>
  <c r="A8473" i="3"/>
  <c r="O8472" i="3"/>
  <c r="N8472" i="3"/>
  <c r="A8472" i="3"/>
  <c r="O8471" i="3"/>
  <c r="N8471" i="3"/>
  <c r="A8471" i="3"/>
  <c r="O8470" i="3"/>
  <c r="N8470" i="3"/>
  <c r="A8470" i="3"/>
  <c r="O8469" i="3"/>
  <c r="N8469" i="3"/>
  <c r="A8469" i="3"/>
  <c r="O8468" i="3"/>
  <c r="N8468" i="3"/>
  <c r="A8468" i="3"/>
  <c r="O8467" i="3"/>
  <c r="N8467" i="3"/>
  <c r="A8467" i="3"/>
  <c r="O8466" i="3"/>
  <c r="N8466" i="3"/>
  <c r="A8466" i="3"/>
  <c r="O8465" i="3"/>
  <c r="N8465" i="3"/>
  <c r="A8465" i="3"/>
  <c r="O8464" i="3"/>
  <c r="N8464" i="3"/>
  <c r="A8464" i="3"/>
  <c r="O8463" i="3"/>
  <c r="N8463" i="3"/>
  <c r="A8463" i="3"/>
  <c r="O8462" i="3"/>
  <c r="N8462" i="3"/>
  <c r="A8462" i="3"/>
  <c r="O8461" i="3"/>
  <c r="N8461" i="3"/>
  <c r="A8461" i="3"/>
  <c r="O8460" i="3"/>
  <c r="N8460" i="3"/>
  <c r="A8460" i="3"/>
  <c r="O8459" i="3"/>
  <c r="N8459" i="3"/>
  <c r="A8459" i="3"/>
  <c r="O8458" i="3"/>
  <c r="N8458" i="3"/>
  <c r="A8458" i="3"/>
  <c r="O8457" i="3"/>
  <c r="N8457" i="3"/>
  <c r="A8457" i="3"/>
  <c r="O8456" i="3"/>
  <c r="N8456" i="3"/>
  <c r="A8456" i="3"/>
  <c r="O8455" i="3"/>
  <c r="N8455" i="3"/>
  <c r="A8455" i="3"/>
  <c r="O8454" i="3"/>
  <c r="N8454" i="3"/>
  <c r="A8454" i="3"/>
  <c r="O8453" i="3"/>
  <c r="N8453" i="3"/>
  <c r="A8453" i="3"/>
  <c r="O8452" i="3"/>
  <c r="N8452" i="3"/>
  <c r="A8452" i="3"/>
  <c r="O8451" i="3"/>
  <c r="N8451" i="3"/>
  <c r="A8451" i="3"/>
  <c r="O8450" i="3"/>
  <c r="N8450" i="3"/>
  <c r="A8450" i="3"/>
  <c r="O8449" i="3"/>
  <c r="N8449" i="3"/>
  <c r="A8449" i="3"/>
  <c r="O8448" i="3"/>
  <c r="N8448" i="3"/>
  <c r="A8448" i="3"/>
  <c r="O8447" i="3"/>
  <c r="N8447" i="3"/>
  <c r="A8447" i="3"/>
  <c r="O8446" i="3"/>
  <c r="N8446" i="3"/>
  <c r="A8446" i="3"/>
  <c r="O8445" i="3"/>
  <c r="N8445" i="3"/>
  <c r="A8445" i="3"/>
  <c r="O8444" i="3"/>
  <c r="N8444" i="3"/>
  <c r="A8444" i="3"/>
  <c r="O8443" i="3"/>
  <c r="N8443" i="3"/>
  <c r="A8443" i="3"/>
  <c r="O8442" i="3"/>
  <c r="N8442" i="3"/>
  <c r="A8442" i="3"/>
  <c r="O8441" i="3"/>
  <c r="N8441" i="3"/>
  <c r="A8441" i="3"/>
  <c r="O8440" i="3"/>
  <c r="N8440" i="3"/>
  <c r="A8440" i="3"/>
  <c r="O8439" i="3"/>
  <c r="N8439" i="3"/>
  <c r="A8439" i="3"/>
  <c r="O8438" i="3"/>
  <c r="N8438" i="3"/>
  <c r="A8438" i="3"/>
  <c r="O8437" i="3"/>
  <c r="N8437" i="3"/>
  <c r="A8437" i="3"/>
  <c r="O8436" i="3"/>
  <c r="N8436" i="3"/>
  <c r="A8436" i="3"/>
  <c r="O8435" i="3"/>
  <c r="N8435" i="3"/>
  <c r="A8435" i="3"/>
  <c r="O8434" i="3"/>
  <c r="N8434" i="3"/>
  <c r="A8434" i="3"/>
  <c r="O8433" i="3"/>
  <c r="N8433" i="3"/>
  <c r="A8433" i="3"/>
  <c r="O8432" i="3"/>
  <c r="N8432" i="3"/>
  <c r="A8432" i="3"/>
  <c r="O8431" i="3"/>
  <c r="N8431" i="3"/>
  <c r="A8431" i="3"/>
  <c r="O8430" i="3"/>
  <c r="N8430" i="3"/>
  <c r="A8430" i="3"/>
  <c r="O8429" i="3"/>
  <c r="N8429" i="3"/>
  <c r="A8429" i="3"/>
  <c r="O8428" i="3"/>
  <c r="N8428" i="3"/>
  <c r="A8428" i="3"/>
  <c r="O8427" i="3"/>
  <c r="N8427" i="3"/>
  <c r="A8427" i="3"/>
  <c r="O8426" i="3"/>
  <c r="N8426" i="3"/>
  <c r="A8426" i="3"/>
  <c r="O8425" i="3"/>
  <c r="N8425" i="3"/>
  <c r="A8425" i="3"/>
  <c r="O8424" i="3"/>
  <c r="N8424" i="3"/>
  <c r="A8424" i="3"/>
  <c r="O8423" i="3"/>
  <c r="N8423" i="3"/>
  <c r="A8423" i="3"/>
  <c r="O8422" i="3"/>
  <c r="N8422" i="3"/>
  <c r="A8422" i="3"/>
  <c r="O8421" i="3"/>
  <c r="N8421" i="3"/>
  <c r="A8421" i="3"/>
  <c r="O8420" i="3"/>
  <c r="N8420" i="3"/>
  <c r="A8420" i="3"/>
  <c r="O8419" i="3"/>
  <c r="N8419" i="3"/>
  <c r="A8419" i="3"/>
  <c r="O8418" i="3"/>
  <c r="N8418" i="3"/>
  <c r="A8418" i="3"/>
  <c r="O8417" i="3"/>
  <c r="N8417" i="3"/>
  <c r="A8417" i="3"/>
  <c r="O8416" i="3"/>
  <c r="N8416" i="3"/>
  <c r="A8416" i="3"/>
  <c r="O8415" i="3"/>
  <c r="N8415" i="3"/>
  <c r="A8415" i="3"/>
  <c r="O8414" i="3"/>
  <c r="N8414" i="3"/>
  <c r="A8414" i="3"/>
  <c r="O8413" i="3"/>
  <c r="N8413" i="3"/>
  <c r="A8413" i="3"/>
  <c r="O8412" i="3"/>
  <c r="N8412" i="3"/>
  <c r="A8412" i="3"/>
  <c r="O8411" i="3"/>
  <c r="N8411" i="3"/>
  <c r="A8411" i="3"/>
  <c r="O8410" i="3"/>
  <c r="N8410" i="3"/>
  <c r="A8410" i="3"/>
  <c r="O8409" i="3"/>
  <c r="N8409" i="3"/>
  <c r="A8409" i="3"/>
  <c r="O8408" i="3"/>
  <c r="N8408" i="3"/>
  <c r="A8408" i="3"/>
  <c r="O8407" i="3"/>
  <c r="N8407" i="3"/>
  <c r="A8407" i="3"/>
  <c r="O8406" i="3"/>
  <c r="N8406" i="3"/>
  <c r="A8406" i="3"/>
  <c r="O8405" i="3"/>
  <c r="N8405" i="3"/>
  <c r="A8405" i="3"/>
  <c r="O8404" i="3"/>
  <c r="N8404" i="3"/>
  <c r="A8404" i="3"/>
  <c r="O8403" i="3"/>
  <c r="N8403" i="3"/>
  <c r="A8403" i="3"/>
  <c r="O8402" i="3"/>
  <c r="N8402" i="3"/>
  <c r="A8402" i="3"/>
  <c r="O8401" i="3"/>
  <c r="N8401" i="3"/>
  <c r="A8401" i="3"/>
  <c r="O8400" i="3"/>
  <c r="N8400" i="3"/>
  <c r="A8400" i="3"/>
  <c r="O8399" i="3"/>
  <c r="N8399" i="3"/>
  <c r="A8399" i="3"/>
  <c r="O8398" i="3"/>
  <c r="N8398" i="3"/>
  <c r="A8398" i="3"/>
  <c r="O8397" i="3"/>
  <c r="N8397" i="3"/>
  <c r="A8397" i="3"/>
  <c r="O8396" i="3"/>
  <c r="N8396" i="3"/>
  <c r="A8396" i="3"/>
  <c r="O8395" i="3"/>
  <c r="N8395" i="3"/>
  <c r="A8395" i="3"/>
  <c r="O8394" i="3"/>
  <c r="N8394" i="3"/>
  <c r="A8394" i="3"/>
  <c r="O8393" i="3"/>
  <c r="N8393" i="3"/>
  <c r="A8393" i="3"/>
  <c r="O8392" i="3"/>
  <c r="N8392" i="3"/>
  <c r="A8392" i="3"/>
  <c r="O8391" i="3"/>
  <c r="N8391" i="3"/>
  <c r="A8391" i="3"/>
  <c r="O8390" i="3"/>
  <c r="N8390" i="3"/>
  <c r="A8390" i="3"/>
  <c r="O8389" i="3"/>
  <c r="N8389" i="3"/>
  <c r="A8389" i="3"/>
  <c r="O8388" i="3"/>
  <c r="N8388" i="3"/>
  <c r="A8388" i="3"/>
  <c r="O8387" i="3"/>
  <c r="N8387" i="3"/>
  <c r="A8387" i="3"/>
  <c r="O8386" i="3"/>
  <c r="N8386" i="3"/>
  <c r="A8386" i="3"/>
  <c r="O8385" i="3"/>
  <c r="N8385" i="3"/>
  <c r="A8385" i="3"/>
  <c r="O8384" i="3"/>
  <c r="N8384" i="3"/>
  <c r="A8384" i="3"/>
  <c r="O8383" i="3"/>
  <c r="N8383" i="3"/>
  <c r="A8383" i="3"/>
  <c r="O8382" i="3"/>
  <c r="N8382" i="3"/>
  <c r="A8382" i="3"/>
  <c r="O8381" i="3"/>
  <c r="N8381" i="3"/>
  <c r="A8381" i="3"/>
  <c r="O8380" i="3"/>
  <c r="N8380" i="3"/>
  <c r="A8380" i="3"/>
  <c r="O8379" i="3"/>
  <c r="N8379" i="3"/>
  <c r="A8379" i="3"/>
  <c r="O8378" i="3"/>
  <c r="N8378" i="3"/>
  <c r="A8378" i="3"/>
  <c r="O8377" i="3"/>
  <c r="N8377" i="3"/>
  <c r="A8377" i="3"/>
  <c r="O8376" i="3"/>
  <c r="N8376" i="3"/>
  <c r="A8376" i="3"/>
  <c r="O8375" i="3"/>
  <c r="N8375" i="3"/>
  <c r="A8375" i="3"/>
  <c r="O8374" i="3"/>
  <c r="N8374" i="3"/>
  <c r="A8374" i="3"/>
  <c r="O8373" i="3"/>
  <c r="N8373" i="3"/>
  <c r="A8373" i="3"/>
  <c r="O8372" i="3"/>
  <c r="N8372" i="3"/>
  <c r="A8372" i="3"/>
  <c r="O8371" i="3"/>
  <c r="N8371" i="3"/>
  <c r="A8371" i="3"/>
  <c r="O8370" i="3"/>
  <c r="N8370" i="3"/>
  <c r="A8370" i="3"/>
  <c r="O8369" i="3"/>
  <c r="N8369" i="3"/>
  <c r="A8369" i="3"/>
  <c r="O8368" i="3"/>
  <c r="N8368" i="3"/>
  <c r="A8368" i="3"/>
  <c r="O8367" i="3"/>
  <c r="N8367" i="3"/>
  <c r="A8367" i="3"/>
  <c r="O8366" i="3"/>
  <c r="N8366" i="3"/>
  <c r="A8366" i="3"/>
  <c r="O8365" i="3"/>
  <c r="N8365" i="3"/>
  <c r="A8365" i="3"/>
  <c r="O8364" i="3"/>
  <c r="N8364" i="3"/>
  <c r="A8364" i="3"/>
  <c r="O8363" i="3"/>
  <c r="N8363" i="3"/>
  <c r="A8363" i="3"/>
  <c r="O8362" i="3"/>
  <c r="N8362" i="3"/>
  <c r="A8362" i="3"/>
  <c r="O8361" i="3"/>
  <c r="N8361" i="3"/>
  <c r="A8361" i="3"/>
  <c r="O8360" i="3"/>
  <c r="N8360" i="3"/>
  <c r="A8360" i="3"/>
  <c r="O8359" i="3"/>
  <c r="N8359" i="3"/>
  <c r="A8359" i="3"/>
  <c r="O8358" i="3"/>
  <c r="N8358" i="3"/>
  <c r="A8358" i="3"/>
  <c r="O8357" i="3"/>
  <c r="N8357" i="3"/>
  <c r="A8357" i="3"/>
  <c r="O8356" i="3"/>
  <c r="N8356" i="3"/>
  <c r="A8356" i="3"/>
  <c r="O8355" i="3"/>
  <c r="N8355" i="3"/>
  <c r="A8355" i="3"/>
  <c r="O8354" i="3"/>
  <c r="N8354" i="3"/>
  <c r="A8354" i="3"/>
  <c r="O8353" i="3"/>
  <c r="N8353" i="3"/>
  <c r="A8353" i="3"/>
  <c r="O8352" i="3"/>
  <c r="N8352" i="3"/>
  <c r="A8352" i="3"/>
  <c r="O8351" i="3"/>
  <c r="N8351" i="3"/>
  <c r="A8351" i="3"/>
  <c r="O8350" i="3"/>
  <c r="N8350" i="3"/>
  <c r="A8350" i="3"/>
  <c r="O8349" i="3"/>
  <c r="N8349" i="3"/>
  <c r="A8349" i="3"/>
  <c r="O8348" i="3"/>
  <c r="N8348" i="3"/>
  <c r="A8348" i="3"/>
  <c r="O8347" i="3"/>
  <c r="N8347" i="3"/>
  <c r="A8347" i="3"/>
  <c r="O8346" i="3"/>
  <c r="N8346" i="3"/>
  <c r="A8346" i="3"/>
  <c r="O8345" i="3"/>
  <c r="N8345" i="3"/>
  <c r="A8345" i="3"/>
  <c r="O8344" i="3"/>
  <c r="N8344" i="3"/>
  <c r="A8344" i="3"/>
  <c r="O8343" i="3"/>
  <c r="N8343" i="3"/>
  <c r="A8343" i="3"/>
  <c r="O8342" i="3"/>
  <c r="N8342" i="3"/>
  <c r="A8342" i="3"/>
  <c r="O8341" i="3"/>
  <c r="N8341" i="3"/>
  <c r="A8341" i="3"/>
  <c r="O8340" i="3"/>
  <c r="N8340" i="3"/>
  <c r="A8340" i="3"/>
  <c r="O8339" i="3"/>
  <c r="N8339" i="3"/>
  <c r="A8339" i="3"/>
  <c r="O8338" i="3"/>
  <c r="N8338" i="3"/>
  <c r="A8338" i="3"/>
  <c r="O8337" i="3"/>
  <c r="N8337" i="3"/>
  <c r="A8337" i="3"/>
  <c r="O8336" i="3"/>
  <c r="N8336" i="3"/>
  <c r="A8336" i="3"/>
  <c r="O8335" i="3"/>
  <c r="N8335" i="3"/>
  <c r="A8335" i="3"/>
  <c r="O8334" i="3"/>
  <c r="N8334" i="3"/>
  <c r="A8334" i="3"/>
  <c r="O8333" i="3"/>
  <c r="N8333" i="3"/>
  <c r="A8333" i="3"/>
  <c r="O8332" i="3"/>
  <c r="N8332" i="3"/>
  <c r="A8332" i="3"/>
  <c r="O8331" i="3"/>
  <c r="N8331" i="3"/>
  <c r="A8331" i="3"/>
  <c r="O8330" i="3"/>
  <c r="N8330" i="3"/>
  <c r="A8330" i="3"/>
  <c r="O8329" i="3"/>
  <c r="N8329" i="3"/>
  <c r="A8329" i="3"/>
  <c r="O8328" i="3"/>
  <c r="N8328" i="3"/>
  <c r="A8328" i="3"/>
  <c r="O8327" i="3"/>
  <c r="N8327" i="3"/>
  <c r="A8327" i="3"/>
  <c r="O8326" i="3"/>
  <c r="N8326" i="3"/>
  <c r="A8326" i="3"/>
  <c r="O8325" i="3"/>
  <c r="N8325" i="3"/>
  <c r="A8325" i="3"/>
  <c r="O8324" i="3"/>
  <c r="N8324" i="3"/>
  <c r="A8324" i="3"/>
  <c r="O8323" i="3"/>
  <c r="N8323" i="3"/>
  <c r="A8323" i="3"/>
  <c r="O8322" i="3"/>
  <c r="N8322" i="3"/>
  <c r="A8322" i="3"/>
  <c r="O8321" i="3"/>
  <c r="N8321" i="3"/>
  <c r="A8321" i="3"/>
  <c r="O8320" i="3"/>
  <c r="N8320" i="3"/>
  <c r="A8320" i="3"/>
  <c r="O8319" i="3"/>
  <c r="N8319" i="3"/>
  <c r="A8319" i="3"/>
  <c r="O8318" i="3"/>
  <c r="N8318" i="3"/>
  <c r="A8318" i="3"/>
  <c r="O8317" i="3"/>
  <c r="N8317" i="3"/>
  <c r="A8317" i="3"/>
  <c r="O8316" i="3"/>
  <c r="N8316" i="3"/>
  <c r="A8316" i="3"/>
  <c r="O8315" i="3"/>
  <c r="N8315" i="3"/>
  <c r="A8315" i="3"/>
  <c r="O8314" i="3"/>
  <c r="N8314" i="3"/>
  <c r="A8314" i="3"/>
  <c r="O8313" i="3"/>
  <c r="N8313" i="3"/>
  <c r="A8313" i="3"/>
  <c r="O8312" i="3"/>
  <c r="N8312" i="3"/>
  <c r="A8312" i="3"/>
  <c r="O8311" i="3"/>
  <c r="N8311" i="3"/>
  <c r="A8311" i="3"/>
  <c r="O8310" i="3"/>
  <c r="N8310" i="3"/>
  <c r="A8310" i="3"/>
  <c r="O8309" i="3"/>
  <c r="N8309" i="3"/>
  <c r="A8309" i="3"/>
  <c r="O8308" i="3"/>
  <c r="N8308" i="3"/>
  <c r="A8308" i="3"/>
  <c r="O8307" i="3"/>
  <c r="N8307" i="3"/>
  <c r="A8307" i="3"/>
  <c r="O8306" i="3"/>
  <c r="N8306" i="3"/>
  <c r="A8306" i="3"/>
  <c r="O8305" i="3"/>
  <c r="N8305" i="3"/>
  <c r="A8305" i="3"/>
  <c r="O8304" i="3"/>
  <c r="N8304" i="3"/>
  <c r="A8304" i="3"/>
  <c r="O8303" i="3"/>
  <c r="N8303" i="3"/>
  <c r="A8303" i="3"/>
  <c r="O8302" i="3"/>
  <c r="N8302" i="3"/>
  <c r="A8302" i="3"/>
  <c r="O8301" i="3"/>
  <c r="N8301" i="3"/>
  <c r="A8301" i="3"/>
  <c r="O8300" i="3"/>
  <c r="N8300" i="3"/>
  <c r="A8300" i="3"/>
  <c r="O8299" i="3"/>
  <c r="N8299" i="3"/>
  <c r="A8299" i="3"/>
  <c r="O8298" i="3"/>
  <c r="N8298" i="3"/>
  <c r="A8298" i="3"/>
  <c r="O8297" i="3"/>
  <c r="N8297" i="3"/>
  <c r="A8297" i="3"/>
  <c r="O8296" i="3"/>
  <c r="N8296" i="3"/>
  <c r="A8296" i="3"/>
  <c r="O8295" i="3"/>
  <c r="N8295" i="3"/>
  <c r="A8295" i="3"/>
  <c r="O8294" i="3"/>
  <c r="N8294" i="3"/>
  <c r="A8294" i="3"/>
  <c r="O8293" i="3"/>
  <c r="N8293" i="3"/>
  <c r="A8293" i="3"/>
  <c r="O8292" i="3"/>
  <c r="N8292" i="3"/>
  <c r="A8292" i="3"/>
  <c r="O8291" i="3"/>
  <c r="N8291" i="3"/>
  <c r="A8291" i="3"/>
  <c r="O8290" i="3"/>
  <c r="N8290" i="3"/>
  <c r="A8290" i="3"/>
  <c r="O8289" i="3"/>
  <c r="N8289" i="3"/>
  <c r="A8289" i="3"/>
  <c r="O8288" i="3"/>
  <c r="N8288" i="3"/>
  <c r="A8288" i="3"/>
  <c r="O8287" i="3"/>
  <c r="N8287" i="3"/>
  <c r="A8287" i="3"/>
  <c r="O8286" i="3"/>
  <c r="N8286" i="3"/>
  <c r="A8286" i="3"/>
  <c r="O8285" i="3"/>
  <c r="N8285" i="3"/>
  <c r="A8285" i="3"/>
  <c r="O8284" i="3"/>
  <c r="N8284" i="3"/>
  <c r="A8284" i="3"/>
  <c r="O8283" i="3"/>
  <c r="N8283" i="3"/>
  <c r="A8283" i="3"/>
  <c r="O8282" i="3"/>
  <c r="N8282" i="3"/>
  <c r="A8282" i="3"/>
  <c r="O8281" i="3"/>
  <c r="N8281" i="3"/>
  <c r="A8281" i="3"/>
  <c r="O8280" i="3"/>
  <c r="N8280" i="3"/>
  <c r="A8280" i="3"/>
  <c r="O8279" i="3"/>
  <c r="N8279" i="3"/>
  <c r="A8279" i="3"/>
  <c r="O8278" i="3"/>
  <c r="N8278" i="3"/>
  <c r="A8278" i="3"/>
  <c r="O8277" i="3"/>
  <c r="N8277" i="3"/>
  <c r="A8277" i="3"/>
  <c r="O8276" i="3"/>
  <c r="N8276" i="3"/>
  <c r="A8276" i="3"/>
  <c r="O8275" i="3"/>
  <c r="N8275" i="3"/>
  <c r="A8275" i="3"/>
  <c r="O8274" i="3"/>
  <c r="N8274" i="3"/>
  <c r="A8274" i="3"/>
  <c r="O8273" i="3"/>
  <c r="N8273" i="3"/>
  <c r="A8273" i="3"/>
  <c r="O8272" i="3"/>
  <c r="N8272" i="3"/>
  <c r="A8272" i="3"/>
  <c r="O8271" i="3"/>
  <c r="N8271" i="3"/>
  <c r="A8271" i="3"/>
  <c r="O8270" i="3"/>
  <c r="N8270" i="3"/>
  <c r="A8270" i="3"/>
  <c r="O8269" i="3"/>
  <c r="N8269" i="3"/>
  <c r="A8269" i="3"/>
  <c r="O8268" i="3"/>
  <c r="N8268" i="3"/>
  <c r="A8268" i="3"/>
  <c r="O8267" i="3"/>
  <c r="N8267" i="3"/>
  <c r="A8267" i="3"/>
  <c r="O8266" i="3"/>
  <c r="N8266" i="3"/>
  <c r="A8266" i="3"/>
  <c r="O8265" i="3"/>
  <c r="N8265" i="3"/>
  <c r="A8265" i="3"/>
  <c r="O8264" i="3"/>
  <c r="N8264" i="3"/>
  <c r="A8264" i="3"/>
  <c r="O8263" i="3"/>
  <c r="N8263" i="3"/>
  <c r="A8263" i="3"/>
  <c r="O8262" i="3"/>
  <c r="N8262" i="3"/>
  <c r="A8262" i="3"/>
  <c r="O8261" i="3"/>
  <c r="N8261" i="3"/>
  <c r="A8261" i="3"/>
  <c r="O8260" i="3"/>
  <c r="N8260" i="3"/>
  <c r="A8260" i="3"/>
  <c r="O8259" i="3"/>
  <c r="N8259" i="3"/>
  <c r="A8259" i="3"/>
  <c r="O8258" i="3"/>
  <c r="N8258" i="3"/>
  <c r="A8258" i="3"/>
  <c r="O8257" i="3"/>
  <c r="N8257" i="3"/>
  <c r="A8257" i="3"/>
  <c r="O8256" i="3"/>
  <c r="N8256" i="3"/>
  <c r="A8256" i="3"/>
  <c r="O8255" i="3"/>
  <c r="N8255" i="3"/>
  <c r="A8255" i="3"/>
  <c r="O8254" i="3"/>
  <c r="N8254" i="3"/>
  <c r="A8254" i="3"/>
  <c r="O8253" i="3"/>
  <c r="N8253" i="3"/>
  <c r="A8253" i="3"/>
  <c r="O8252" i="3"/>
  <c r="N8252" i="3"/>
  <c r="A8252" i="3"/>
  <c r="O8251" i="3"/>
  <c r="N8251" i="3"/>
  <c r="A8251" i="3"/>
  <c r="O8250" i="3"/>
  <c r="N8250" i="3"/>
  <c r="A8250" i="3"/>
  <c r="O8249" i="3"/>
  <c r="N8249" i="3"/>
  <c r="A8249" i="3"/>
  <c r="O8248" i="3"/>
  <c r="N8248" i="3"/>
  <c r="A8248" i="3"/>
  <c r="O8247" i="3"/>
  <c r="N8247" i="3"/>
  <c r="A8247" i="3"/>
  <c r="O8246" i="3"/>
  <c r="N8246" i="3"/>
  <c r="A8246" i="3"/>
  <c r="O8245" i="3"/>
  <c r="N8245" i="3"/>
  <c r="A8245" i="3"/>
  <c r="O8244" i="3"/>
  <c r="N8244" i="3"/>
  <c r="A8244" i="3"/>
  <c r="O8243" i="3"/>
  <c r="N8243" i="3"/>
  <c r="A8243" i="3"/>
  <c r="O8242" i="3"/>
  <c r="N8242" i="3"/>
  <c r="A8242" i="3"/>
  <c r="O8241" i="3"/>
  <c r="N8241" i="3"/>
  <c r="A8241" i="3"/>
  <c r="O8240" i="3"/>
  <c r="N8240" i="3"/>
  <c r="A8240" i="3"/>
  <c r="O8239" i="3"/>
  <c r="N8239" i="3"/>
  <c r="A8239" i="3"/>
  <c r="O8238" i="3"/>
  <c r="N8238" i="3"/>
  <c r="A8238" i="3"/>
  <c r="O8237" i="3"/>
  <c r="N8237" i="3"/>
  <c r="A8237" i="3"/>
  <c r="O8236" i="3"/>
  <c r="N8236" i="3"/>
  <c r="A8236" i="3"/>
  <c r="O8235" i="3"/>
  <c r="N8235" i="3"/>
  <c r="A8235" i="3"/>
  <c r="O8234" i="3"/>
  <c r="N8234" i="3"/>
  <c r="A8234" i="3"/>
  <c r="O8233" i="3"/>
  <c r="N8233" i="3"/>
  <c r="A8233" i="3"/>
  <c r="O8232" i="3"/>
  <c r="N8232" i="3"/>
  <c r="A8232" i="3"/>
  <c r="O8231" i="3"/>
  <c r="N8231" i="3"/>
  <c r="A8231" i="3"/>
  <c r="O8230" i="3"/>
  <c r="N8230" i="3"/>
  <c r="A8230" i="3"/>
  <c r="O8229" i="3"/>
  <c r="N8229" i="3"/>
  <c r="A8229" i="3"/>
  <c r="O8228" i="3"/>
  <c r="N8228" i="3"/>
  <c r="A8228" i="3"/>
  <c r="O8227" i="3"/>
  <c r="N8227" i="3"/>
  <c r="A8227" i="3"/>
  <c r="O8226" i="3"/>
  <c r="N8226" i="3"/>
  <c r="A8226" i="3"/>
  <c r="O8225" i="3"/>
  <c r="N8225" i="3"/>
  <c r="A8225" i="3"/>
  <c r="O8224" i="3"/>
  <c r="N8224" i="3"/>
  <c r="A8224" i="3"/>
  <c r="O8223" i="3"/>
  <c r="N8223" i="3"/>
  <c r="A8223" i="3"/>
  <c r="O8222" i="3"/>
  <c r="N8222" i="3"/>
  <c r="A8222" i="3"/>
  <c r="O8221" i="3"/>
  <c r="N8221" i="3"/>
  <c r="A8221" i="3"/>
  <c r="O8220" i="3"/>
  <c r="N8220" i="3"/>
  <c r="A8220" i="3"/>
  <c r="O8219" i="3"/>
  <c r="N8219" i="3"/>
  <c r="A8219" i="3"/>
  <c r="O8218" i="3"/>
  <c r="N8218" i="3"/>
  <c r="A8218" i="3"/>
  <c r="O8217" i="3"/>
  <c r="N8217" i="3"/>
  <c r="A8217" i="3"/>
  <c r="O8216" i="3"/>
  <c r="N8216" i="3"/>
  <c r="A8216" i="3"/>
  <c r="O8215" i="3"/>
  <c r="N8215" i="3"/>
  <c r="A8215" i="3"/>
  <c r="O8214" i="3"/>
  <c r="N8214" i="3"/>
  <c r="A8214" i="3"/>
  <c r="O8213" i="3"/>
  <c r="N8213" i="3"/>
  <c r="A8213" i="3"/>
  <c r="O8212" i="3"/>
  <c r="N8212" i="3"/>
  <c r="A8212" i="3"/>
  <c r="O8211" i="3"/>
  <c r="N8211" i="3"/>
  <c r="A8211" i="3"/>
  <c r="O8210" i="3"/>
  <c r="N8210" i="3"/>
  <c r="A8210" i="3"/>
  <c r="O8209" i="3"/>
  <c r="N8209" i="3"/>
  <c r="A8209" i="3"/>
  <c r="O8208" i="3"/>
  <c r="N8208" i="3"/>
  <c r="A8208" i="3"/>
  <c r="O8207" i="3"/>
  <c r="N8207" i="3"/>
  <c r="A8207" i="3"/>
  <c r="O8206" i="3"/>
  <c r="N8206" i="3"/>
  <c r="A8206" i="3"/>
  <c r="O8205" i="3"/>
  <c r="N8205" i="3"/>
  <c r="A8205" i="3"/>
  <c r="O8204" i="3"/>
  <c r="N8204" i="3"/>
  <c r="A8204" i="3"/>
  <c r="O8203" i="3"/>
  <c r="N8203" i="3"/>
  <c r="A8203" i="3"/>
  <c r="O8202" i="3"/>
  <c r="N8202" i="3"/>
  <c r="A8202" i="3"/>
  <c r="O8201" i="3"/>
  <c r="N8201" i="3"/>
  <c r="A8201" i="3"/>
  <c r="O8200" i="3"/>
  <c r="N8200" i="3"/>
  <c r="A8200" i="3"/>
  <c r="O8199" i="3"/>
  <c r="N8199" i="3"/>
  <c r="A8199" i="3"/>
  <c r="O8198" i="3"/>
  <c r="N8198" i="3"/>
  <c r="A8198" i="3"/>
  <c r="O8197" i="3"/>
  <c r="N8197" i="3"/>
  <c r="A8197" i="3"/>
  <c r="O8196" i="3"/>
  <c r="N8196" i="3"/>
  <c r="A8196" i="3"/>
  <c r="O8195" i="3"/>
  <c r="N8195" i="3"/>
  <c r="A8195" i="3"/>
  <c r="O8194" i="3"/>
  <c r="N8194" i="3"/>
  <c r="A8194" i="3"/>
  <c r="O8193" i="3"/>
  <c r="N8193" i="3"/>
  <c r="A8193" i="3"/>
  <c r="O8192" i="3"/>
  <c r="N8192" i="3"/>
  <c r="A8192" i="3"/>
  <c r="O8191" i="3"/>
  <c r="N8191" i="3"/>
  <c r="A8191" i="3"/>
  <c r="O8190" i="3"/>
  <c r="N8190" i="3"/>
  <c r="A8190" i="3"/>
  <c r="O8189" i="3"/>
  <c r="N8189" i="3"/>
  <c r="A8189" i="3"/>
  <c r="O8188" i="3"/>
  <c r="N8188" i="3"/>
  <c r="A8188" i="3"/>
  <c r="O8187" i="3"/>
  <c r="N8187" i="3"/>
  <c r="A8187" i="3"/>
  <c r="O8186" i="3"/>
  <c r="N8186" i="3"/>
  <c r="A8186" i="3"/>
  <c r="O8185" i="3"/>
  <c r="N8185" i="3"/>
  <c r="A8185" i="3"/>
  <c r="O8184" i="3"/>
  <c r="N8184" i="3"/>
  <c r="A8184" i="3"/>
  <c r="O8183" i="3"/>
  <c r="N8183" i="3"/>
  <c r="A8183" i="3"/>
  <c r="O8182" i="3"/>
  <c r="N8182" i="3"/>
  <c r="A8182" i="3"/>
  <c r="O8181" i="3"/>
  <c r="N8181" i="3"/>
  <c r="A8181" i="3"/>
  <c r="O8180" i="3"/>
  <c r="N8180" i="3"/>
  <c r="A8180" i="3"/>
  <c r="O8179" i="3"/>
  <c r="N8179" i="3"/>
  <c r="A8179" i="3"/>
  <c r="O8178" i="3"/>
  <c r="N8178" i="3"/>
  <c r="A8178" i="3"/>
  <c r="O8177" i="3"/>
  <c r="N8177" i="3"/>
  <c r="A8177" i="3"/>
  <c r="O8176" i="3"/>
  <c r="N8176" i="3"/>
  <c r="A8176" i="3"/>
  <c r="O8175" i="3"/>
  <c r="N8175" i="3"/>
  <c r="A8175" i="3"/>
  <c r="O8174" i="3"/>
  <c r="N8174" i="3"/>
  <c r="A8174" i="3"/>
  <c r="O8173" i="3"/>
  <c r="N8173" i="3"/>
  <c r="A8173" i="3"/>
  <c r="O8172" i="3"/>
  <c r="N8172" i="3"/>
  <c r="A8172" i="3"/>
  <c r="O8171" i="3"/>
  <c r="N8171" i="3"/>
  <c r="A8171" i="3"/>
  <c r="O8170" i="3"/>
  <c r="N8170" i="3"/>
  <c r="A8170" i="3"/>
  <c r="O8169" i="3"/>
  <c r="N8169" i="3"/>
  <c r="A8169" i="3"/>
  <c r="O8168" i="3"/>
  <c r="N8168" i="3"/>
  <c r="A8168" i="3"/>
  <c r="O8167" i="3"/>
  <c r="N8167" i="3"/>
  <c r="A8167" i="3"/>
  <c r="O8166" i="3"/>
  <c r="N8166" i="3"/>
  <c r="A8166" i="3"/>
  <c r="O8165" i="3"/>
  <c r="N8165" i="3"/>
  <c r="A8165" i="3"/>
  <c r="O8164" i="3"/>
  <c r="N8164" i="3"/>
  <c r="A8164" i="3"/>
  <c r="O8163" i="3"/>
  <c r="N8163" i="3"/>
  <c r="A8163" i="3"/>
  <c r="O8162" i="3"/>
  <c r="N8162" i="3"/>
  <c r="A8162" i="3"/>
  <c r="O8161" i="3"/>
  <c r="N8161" i="3"/>
  <c r="A8161" i="3"/>
  <c r="O8160" i="3"/>
  <c r="N8160" i="3"/>
  <c r="A8160" i="3"/>
  <c r="O8159" i="3"/>
  <c r="N8159" i="3"/>
  <c r="A8159" i="3"/>
  <c r="O8158" i="3"/>
  <c r="N8158" i="3"/>
  <c r="A8158" i="3"/>
  <c r="O8157" i="3"/>
  <c r="N8157" i="3"/>
  <c r="A8157" i="3"/>
  <c r="O8156" i="3"/>
  <c r="N8156" i="3"/>
  <c r="A8156" i="3"/>
  <c r="O8155" i="3"/>
  <c r="N8155" i="3"/>
  <c r="A8155" i="3"/>
  <c r="O8154" i="3"/>
  <c r="N8154" i="3"/>
  <c r="A8154" i="3"/>
  <c r="O8153" i="3"/>
  <c r="N8153" i="3"/>
  <c r="A8153" i="3"/>
  <c r="O8152" i="3"/>
  <c r="N8152" i="3"/>
  <c r="A8152" i="3"/>
  <c r="O8151" i="3"/>
  <c r="N8151" i="3"/>
  <c r="A8151" i="3"/>
  <c r="O8150" i="3"/>
  <c r="N8150" i="3"/>
  <c r="A8150" i="3"/>
  <c r="O8149" i="3"/>
  <c r="N8149" i="3"/>
  <c r="A8149" i="3"/>
  <c r="O8148" i="3"/>
  <c r="N8148" i="3"/>
  <c r="A8148" i="3"/>
  <c r="O8147" i="3"/>
  <c r="N8147" i="3"/>
  <c r="A8147" i="3"/>
  <c r="O8146" i="3"/>
  <c r="N8146" i="3"/>
  <c r="A8146" i="3"/>
  <c r="O8145" i="3"/>
  <c r="N8145" i="3"/>
  <c r="A8145" i="3"/>
  <c r="O8144" i="3"/>
  <c r="N8144" i="3"/>
  <c r="A8144" i="3"/>
  <c r="O8143" i="3"/>
  <c r="N8143" i="3"/>
  <c r="A8143" i="3"/>
  <c r="O8142" i="3"/>
  <c r="N8142" i="3"/>
  <c r="A8142" i="3"/>
  <c r="O8141" i="3"/>
  <c r="N8141" i="3"/>
  <c r="A8141" i="3"/>
  <c r="O8140" i="3"/>
  <c r="N8140" i="3"/>
  <c r="A8140" i="3"/>
  <c r="O8139" i="3"/>
  <c r="N8139" i="3"/>
  <c r="A8139" i="3"/>
  <c r="O8138" i="3"/>
  <c r="N8138" i="3"/>
  <c r="A8138" i="3"/>
  <c r="O8137" i="3"/>
  <c r="N8137" i="3"/>
  <c r="A8137" i="3"/>
  <c r="O8136" i="3"/>
  <c r="N8136" i="3"/>
  <c r="A8136" i="3"/>
  <c r="O8135" i="3"/>
  <c r="N8135" i="3"/>
  <c r="A8135" i="3"/>
  <c r="O8134" i="3"/>
  <c r="N8134" i="3"/>
  <c r="A8134" i="3"/>
  <c r="O8133" i="3"/>
  <c r="N8133" i="3"/>
  <c r="A8133" i="3"/>
  <c r="O8132" i="3"/>
  <c r="N8132" i="3"/>
  <c r="A8132" i="3"/>
  <c r="O8131" i="3"/>
  <c r="N8131" i="3"/>
  <c r="A8131" i="3"/>
  <c r="O8130" i="3"/>
  <c r="N8130" i="3"/>
  <c r="A8130" i="3"/>
  <c r="O8129" i="3"/>
  <c r="N8129" i="3"/>
  <c r="A8129" i="3"/>
  <c r="O8128" i="3"/>
  <c r="N8128" i="3"/>
  <c r="A8128" i="3"/>
  <c r="O8127" i="3"/>
  <c r="N8127" i="3"/>
  <c r="A8127" i="3"/>
  <c r="O8126" i="3"/>
  <c r="N8126" i="3"/>
  <c r="A8126" i="3"/>
  <c r="O8125" i="3"/>
  <c r="N8125" i="3"/>
  <c r="A8125" i="3"/>
  <c r="O8124" i="3"/>
  <c r="N8124" i="3"/>
  <c r="A8124" i="3"/>
  <c r="O8123" i="3"/>
  <c r="N8123" i="3"/>
  <c r="A8123" i="3"/>
  <c r="O8122" i="3"/>
  <c r="N8122" i="3"/>
  <c r="A8122" i="3"/>
  <c r="O8121" i="3"/>
  <c r="N8121" i="3"/>
  <c r="A8121" i="3"/>
  <c r="O8120" i="3"/>
  <c r="N8120" i="3"/>
  <c r="A8120" i="3"/>
  <c r="O8119" i="3"/>
  <c r="N8119" i="3"/>
  <c r="A8119" i="3"/>
  <c r="O8118" i="3"/>
  <c r="N8118" i="3"/>
  <c r="A8118" i="3"/>
  <c r="O8117" i="3"/>
  <c r="N8117" i="3"/>
  <c r="A8117" i="3"/>
  <c r="O8116" i="3"/>
  <c r="N8116" i="3"/>
  <c r="A8116" i="3"/>
  <c r="O8115" i="3"/>
  <c r="N8115" i="3"/>
  <c r="A8115" i="3"/>
  <c r="O8114" i="3"/>
  <c r="N8114" i="3"/>
  <c r="A8114" i="3"/>
  <c r="O8113" i="3"/>
  <c r="N8113" i="3"/>
  <c r="A8113" i="3"/>
  <c r="O8112" i="3"/>
  <c r="N8112" i="3"/>
  <c r="A8112" i="3"/>
  <c r="O8111" i="3"/>
  <c r="N8111" i="3"/>
  <c r="A8111" i="3"/>
  <c r="O8110" i="3"/>
  <c r="N8110" i="3"/>
  <c r="A8110" i="3"/>
  <c r="O8109" i="3"/>
  <c r="N8109" i="3"/>
  <c r="A8109" i="3"/>
  <c r="O8108" i="3"/>
  <c r="N8108" i="3"/>
  <c r="A8108" i="3"/>
  <c r="O8107" i="3"/>
  <c r="N8107" i="3"/>
  <c r="A8107" i="3"/>
  <c r="O8106" i="3"/>
  <c r="N8106" i="3"/>
  <c r="A8106" i="3"/>
  <c r="O8105" i="3"/>
  <c r="N8105" i="3"/>
  <c r="A8105" i="3"/>
  <c r="O8104" i="3"/>
  <c r="N8104" i="3"/>
  <c r="A8104" i="3"/>
  <c r="O8103" i="3"/>
  <c r="N8103" i="3"/>
  <c r="A8103" i="3"/>
  <c r="O8102" i="3"/>
  <c r="N8102" i="3"/>
  <c r="A8102" i="3"/>
  <c r="O8101" i="3"/>
  <c r="N8101" i="3"/>
  <c r="A8101" i="3"/>
  <c r="O8100" i="3"/>
  <c r="N8100" i="3"/>
  <c r="A8100" i="3"/>
  <c r="O8099" i="3"/>
  <c r="N8099" i="3"/>
  <c r="A8099" i="3"/>
  <c r="O8098" i="3"/>
  <c r="N8098" i="3"/>
  <c r="A8098" i="3"/>
  <c r="O8097" i="3"/>
  <c r="N8097" i="3"/>
  <c r="A8097" i="3"/>
  <c r="O8096" i="3"/>
  <c r="N8096" i="3"/>
  <c r="A8096" i="3"/>
  <c r="O8095" i="3"/>
  <c r="N8095" i="3"/>
  <c r="A8095" i="3"/>
  <c r="O8094" i="3"/>
  <c r="N8094" i="3"/>
  <c r="A8094" i="3"/>
  <c r="O8093" i="3"/>
  <c r="N8093" i="3"/>
  <c r="A8093" i="3"/>
  <c r="O8092" i="3"/>
  <c r="N8092" i="3"/>
  <c r="A8092" i="3"/>
  <c r="O8091" i="3"/>
  <c r="N8091" i="3"/>
  <c r="A8091" i="3"/>
  <c r="O8090" i="3"/>
  <c r="N8090" i="3"/>
  <c r="A8090" i="3"/>
  <c r="O8089" i="3"/>
  <c r="N8089" i="3"/>
  <c r="A8089" i="3"/>
  <c r="O8088" i="3"/>
  <c r="N8088" i="3"/>
  <c r="A8088" i="3"/>
  <c r="O8087" i="3"/>
  <c r="N8087" i="3"/>
  <c r="A8087" i="3"/>
  <c r="O8086" i="3"/>
  <c r="N8086" i="3"/>
  <c r="A8086" i="3"/>
  <c r="O8085" i="3"/>
  <c r="N8085" i="3"/>
  <c r="A8085" i="3"/>
  <c r="O8084" i="3"/>
  <c r="N8084" i="3"/>
  <c r="A8084" i="3"/>
  <c r="O8083" i="3"/>
  <c r="N8083" i="3"/>
  <c r="A8083" i="3"/>
  <c r="O8082" i="3"/>
  <c r="N8082" i="3"/>
  <c r="A8082" i="3"/>
  <c r="O8081" i="3"/>
  <c r="N8081" i="3"/>
  <c r="A8081" i="3"/>
  <c r="O8080" i="3"/>
  <c r="N8080" i="3"/>
  <c r="A8080" i="3"/>
  <c r="O8079" i="3"/>
  <c r="N8079" i="3"/>
  <c r="A8079" i="3"/>
  <c r="O8078" i="3"/>
  <c r="N8078" i="3"/>
  <c r="A8078" i="3"/>
  <c r="O8077" i="3"/>
  <c r="N8077" i="3"/>
  <c r="A8077" i="3"/>
  <c r="O8076" i="3"/>
  <c r="N8076" i="3"/>
  <c r="A8076" i="3"/>
  <c r="O8075" i="3"/>
  <c r="N8075" i="3"/>
  <c r="A8075" i="3"/>
  <c r="O8074" i="3"/>
  <c r="N8074" i="3"/>
  <c r="A8074" i="3"/>
  <c r="O8073" i="3"/>
  <c r="N8073" i="3"/>
  <c r="A8073" i="3"/>
  <c r="O8072" i="3"/>
  <c r="N8072" i="3"/>
  <c r="A8072" i="3"/>
  <c r="O8071" i="3"/>
  <c r="N8071" i="3"/>
  <c r="A8071" i="3"/>
  <c r="O8070" i="3"/>
  <c r="N8070" i="3"/>
  <c r="A8070" i="3"/>
  <c r="O8069" i="3"/>
  <c r="N8069" i="3"/>
  <c r="A8069" i="3"/>
  <c r="O8068" i="3"/>
  <c r="N8068" i="3"/>
  <c r="A8068" i="3"/>
  <c r="O8067" i="3"/>
  <c r="N8067" i="3"/>
  <c r="A8067" i="3"/>
  <c r="O8066" i="3"/>
  <c r="N8066" i="3"/>
  <c r="A8066" i="3"/>
  <c r="O8065" i="3"/>
  <c r="N8065" i="3"/>
  <c r="A8065" i="3"/>
  <c r="O8064" i="3"/>
  <c r="N8064" i="3"/>
  <c r="A8064" i="3"/>
  <c r="O8063" i="3"/>
  <c r="N8063" i="3"/>
  <c r="A8063" i="3"/>
  <c r="O8062" i="3"/>
  <c r="N8062" i="3"/>
  <c r="A8062" i="3"/>
  <c r="O8061" i="3"/>
  <c r="N8061" i="3"/>
  <c r="A8061" i="3"/>
  <c r="O8060" i="3"/>
  <c r="N8060" i="3"/>
  <c r="A8060" i="3"/>
  <c r="O8059" i="3"/>
  <c r="N8059" i="3"/>
  <c r="A8059" i="3"/>
  <c r="O8058" i="3"/>
  <c r="N8058" i="3"/>
  <c r="A8058" i="3"/>
  <c r="O8057" i="3"/>
  <c r="N8057" i="3"/>
  <c r="A8057" i="3"/>
  <c r="O8056" i="3"/>
  <c r="N8056" i="3"/>
  <c r="A8056" i="3"/>
  <c r="O8055" i="3"/>
  <c r="N8055" i="3"/>
  <c r="A8055" i="3"/>
  <c r="O8054" i="3"/>
  <c r="N8054" i="3"/>
  <c r="A8054" i="3"/>
  <c r="O8053" i="3"/>
  <c r="N8053" i="3"/>
  <c r="A8053" i="3"/>
  <c r="O8052" i="3"/>
  <c r="N8052" i="3"/>
  <c r="A8052" i="3"/>
  <c r="O8051" i="3"/>
  <c r="N8051" i="3"/>
  <c r="A8051" i="3"/>
  <c r="O8050" i="3"/>
  <c r="N8050" i="3"/>
  <c r="A8050" i="3"/>
  <c r="O8049" i="3"/>
  <c r="N8049" i="3"/>
  <c r="A8049" i="3"/>
  <c r="O8048" i="3"/>
  <c r="N8048" i="3"/>
  <c r="A8048" i="3"/>
  <c r="O8047" i="3"/>
  <c r="N8047" i="3"/>
  <c r="A8047" i="3"/>
  <c r="O8046" i="3"/>
  <c r="N8046" i="3"/>
  <c r="A8046" i="3"/>
  <c r="O8045" i="3"/>
  <c r="N8045" i="3"/>
  <c r="A8045" i="3"/>
  <c r="O8044" i="3"/>
  <c r="N8044" i="3"/>
  <c r="A8044" i="3"/>
  <c r="O8043" i="3"/>
  <c r="N8043" i="3"/>
  <c r="A8043" i="3"/>
  <c r="O8042" i="3"/>
  <c r="N8042" i="3"/>
  <c r="A8042" i="3"/>
  <c r="O8041" i="3"/>
  <c r="N8041" i="3"/>
  <c r="A8041" i="3"/>
  <c r="O8040" i="3"/>
  <c r="N8040" i="3"/>
  <c r="A8040" i="3"/>
  <c r="O8039" i="3"/>
  <c r="N8039" i="3"/>
  <c r="A8039" i="3"/>
  <c r="O8038" i="3"/>
  <c r="N8038" i="3"/>
  <c r="A8038" i="3"/>
  <c r="O8037" i="3"/>
  <c r="N8037" i="3"/>
  <c r="A8037" i="3"/>
  <c r="O8036" i="3"/>
  <c r="N8036" i="3"/>
  <c r="A8036" i="3"/>
  <c r="O8035" i="3"/>
  <c r="N8035" i="3"/>
  <c r="A8035" i="3"/>
  <c r="O8034" i="3"/>
  <c r="N8034" i="3"/>
  <c r="A8034" i="3"/>
  <c r="O8033" i="3"/>
  <c r="N8033" i="3"/>
  <c r="A8033" i="3"/>
  <c r="O8032" i="3"/>
  <c r="N8032" i="3"/>
  <c r="A8032" i="3"/>
  <c r="O8031" i="3"/>
  <c r="N8031" i="3"/>
  <c r="A8031" i="3"/>
  <c r="O8030" i="3"/>
  <c r="N8030" i="3"/>
  <c r="A8030" i="3"/>
  <c r="O8029" i="3"/>
  <c r="N8029" i="3"/>
  <c r="A8029" i="3"/>
  <c r="O8028" i="3"/>
  <c r="N8028" i="3"/>
  <c r="A8028" i="3"/>
  <c r="O8027" i="3"/>
  <c r="N8027" i="3"/>
  <c r="A8027" i="3"/>
  <c r="O8026" i="3"/>
  <c r="N8026" i="3"/>
  <c r="A8026" i="3"/>
  <c r="O8025" i="3"/>
  <c r="N8025" i="3"/>
  <c r="A8025" i="3"/>
  <c r="O8024" i="3"/>
  <c r="N8024" i="3"/>
  <c r="A8024" i="3"/>
  <c r="O8023" i="3"/>
  <c r="N8023" i="3"/>
  <c r="A8023" i="3"/>
  <c r="O8022" i="3"/>
  <c r="N8022" i="3"/>
  <c r="A8022" i="3"/>
  <c r="O8021" i="3"/>
  <c r="N8021" i="3"/>
  <c r="A8021" i="3"/>
  <c r="O8020" i="3"/>
  <c r="N8020" i="3"/>
  <c r="A8020" i="3"/>
  <c r="O8019" i="3"/>
  <c r="N8019" i="3"/>
  <c r="A8019" i="3"/>
  <c r="O8018" i="3"/>
  <c r="N8018" i="3"/>
  <c r="A8018" i="3"/>
  <c r="O8017" i="3"/>
  <c r="N8017" i="3"/>
  <c r="A8017" i="3"/>
  <c r="O8016" i="3"/>
  <c r="N8016" i="3"/>
  <c r="A8016" i="3"/>
  <c r="O8015" i="3"/>
  <c r="N8015" i="3"/>
  <c r="A8015" i="3"/>
  <c r="O8014" i="3"/>
  <c r="N8014" i="3"/>
  <c r="A8014" i="3"/>
  <c r="O8013" i="3"/>
  <c r="N8013" i="3"/>
  <c r="A8013" i="3"/>
  <c r="O8012" i="3"/>
  <c r="N8012" i="3"/>
  <c r="A8012" i="3"/>
  <c r="O8011" i="3"/>
  <c r="N8011" i="3"/>
  <c r="A8011" i="3"/>
  <c r="O8010" i="3"/>
  <c r="N8010" i="3"/>
  <c r="A8010" i="3"/>
  <c r="O8009" i="3"/>
  <c r="N8009" i="3"/>
  <c r="A8009" i="3"/>
  <c r="O8008" i="3"/>
  <c r="N8008" i="3"/>
  <c r="A8008" i="3"/>
  <c r="O8007" i="3"/>
  <c r="N8007" i="3"/>
  <c r="A8007" i="3"/>
  <c r="O8006" i="3"/>
  <c r="N8006" i="3"/>
  <c r="A8006" i="3"/>
  <c r="O8005" i="3"/>
  <c r="N8005" i="3"/>
  <c r="A8005" i="3"/>
  <c r="O8004" i="3"/>
  <c r="N8004" i="3"/>
  <c r="A8004" i="3"/>
  <c r="O8003" i="3"/>
  <c r="N8003" i="3"/>
  <c r="A8003" i="3"/>
  <c r="O8002" i="3"/>
  <c r="N8002" i="3"/>
  <c r="A8002" i="3"/>
  <c r="O8001" i="3"/>
  <c r="N8001" i="3"/>
  <c r="A8001" i="3"/>
  <c r="O8000" i="3"/>
  <c r="N8000" i="3"/>
  <c r="A8000" i="3"/>
  <c r="O7999" i="3"/>
  <c r="N7999" i="3"/>
  <c r="A7999" i="3"/>
  <c r="O7998" i="3"/>
  <c r="N7998" i="3"/>
  <c r="A7998" i="3"/>
  <c r="O7997" i="3"/>
  <c r="N7997" i="3"/>
  <c r="A7997" i="3"/>
  <c r="O7996" i="3"/>
  <c r="N7996" i="3"/>
  <c r="A7996" i="3"/>
  <c r="O7995" i="3"/>
  <c r="N7995" i="3"/>
  <c r="A7995" i="3"/>
  <c r="O7994" i="3"/>
  <c r="N7994" i="3"/>
  <c r="A7994" i="3"/>
  <c r="O7993" i="3"/>
  <c r="N7993" i="3"/>
  <c r="A7993" i="3"/>
  <c r="O7992" i="3"/>
  <c r="N7992" i="3"/>
  <c r="A7992" i="3"/>
  <c r="O7991" i="3"/>
  <c r="N7991" i="3"/>
  <c r="A7991" i="3"/>
  <c r="O7990" i="3"/>
  <c r="N7990" i="3"/>
  <c r="A7990" i="3"/>
  <c r="O7989" i="3"/>
  <c r="N7989" i="3"/>
  <c r="A7989" i="3"/>
  <c r="O7988" i="3"/>
  <c r="N7988" i="3"/>
  <c r="A7988" i="3"/>
  <c r="O7987" i="3"/>
  <c r="N7987" i="3"/>
  <c r="A7987" i="3"/>
  <c r="O7986" i="3"/>
  <c r="N7986" i="3"/>
  <c r="A7986" i="3"/>
  <c r="O7985" i="3"/>
  <c r="N7985" i="3"/>
  <c r="A7985" i="3"/>
  <c r="O7984" i="3"/>
  <c r="N7984" i="3"/>
  <c r="A7984" i="3"/>
  <c r="O7983" i="3"/>
  <c r="N7983" i="3"/>
  <c r="A7983" i="3"/>
  <c r="O7982" i="3"/>
  <c r="N7982" i="3"/>
  <c r="A7982" i="3"/>
  <c r="O7981" i="3"/>
  <c r="N7981" i="3"/>
  <c r="A7981" i="3"/>
  <c r="O7980" i="3"/>
  <c r="N7980" i="3"/>
  <c r="A7980" i="3"/>
  <c r="O7979" i="3"/>
  <c r="N7979" i="3"/>
  <c r="A7979" i="3"/>
  <c r="O7978" i="3"/>
  <c r="N7978" i="3"/>
  <c r="A7978" i="3"/>
  <c r="O7977" i="3"/>
  <c r="N7977" i="3"/>
  <c r="A7977" i="3"/>
  <c r="O7976" i="3"/>
  <c r="N7976" i="3"/>
  <c r="A7976" i="3"/>
  <c r="O7975" i="3"/>
  <c r="N7975" i="3"/>
  <c r="A7975" i="3"/>
  <c r="O7974" i="3"/>
  <c r="N7974" i="3"/>
  <c r="A7974" i="3"/>
  <c r="O7973" i="3"/>
  <c r="N7973" i="3"/>
  <c r="A7973" i="3"/>
  <c r="O7972" i="3"/>
  <c r="N7972" i="3"/>
  <c r="A7972" i="3"/>
  <c r="O7971" i="3"/>
  <c r="N7971" i="3"/>
  <c r="A7971" i="3"/>
  <c r="O7970" i="3"/>
  <c r="N7970" i="3"/>
  <c r="A7970" i="3"/>
  <c r="O7969" i="3"/>
  <c r="N7969" i="3"/>
  <c r="A7969" i="3"/>
  <c r="O7968" i="3"/>
  <c r="N7968" i="3"/>
  <c r="A7968" i="3"/>
  <c r="O7967" i="3"/>
  <c r="N7967" i="3"/>
  <c r="A7967" i="3"/>
  <c r="O7966" i="3"/>
  <c r="N7966" i="3"/>
  <c r="A7966" i="3"/>
  <c r="O7965" i="3"/>
  <c r="N7965" i="3"/>
  <c r="A7965" i="3"/>
  <c r="O7964" i="3"/>
  <c r="N7964" i="3"/>
  <c r="A7964" i="3"/>
  <c r="O7963" i="3"/>
  <c r="N7963" i="3"/>
  <c r="A7963" i="3"/>
  <c r="O7962" i="3"/>
  <c r="N7962" i="3"/>
  <c r="A7962" i="3"/>
  <c r="O7961" i="3"/>
  <c r="N7961" i="3"/>
  <c r="A7961" i="3"/>
  <c r="O7960" i="3"/>
  <c r="N7960" i="3"/>
  <c r="A7960" i="3"/>
  <c r="O7959" i="3"/>
  <c r="N7959" i="3"/>
  <c r="A7959" i="3"/>
  <c r="O7958" i="3"/>
  <c r="N7958" i="3"/>
  <c r="A7958" i="3"/>
  <c r="O7957" i="3"/>
  <c r="N7957" i="3"/>
  <c r="A7957" i="3"/>
  <c r="O7956" i="3"/>
  <c r="N7956" i="3"/>
  <c r="A7956" i="3"/>
  <c r="O7955" i="3"/>
  <c r="N7955" i="3"/>
  <c r="A7955" i="3"/>
  <c r="O7954" i="3"/>
  <c r="N7954" i="3"/>
  <c r="A7954" i="3"/>
  <c r="O7953" i="3"/>
  <c r="N7953" i="3"/>
  <c r="A7953" i="3"/>
  <c r="O7952" i="3"/>
  <c r="N7952" i="3"/>
  <c r="A7952" i="3"/>
  <c r="O7951" i="3"/>
  <c r="N7951" i="3"/>
  <c r="A7951" i="3"/>
  <c r="O7950" i="3"/>
  <c r="N7950" i="3"/>
  <c r="A7950" i="3"/>
  <c r="O7949" i="3"/>
  <c r="N7949" i="3"/>
  <c r="A7949" i="3"/>
  <c r="O7948" i="3"/>
  <c r="N7948" i="3"/>
  <c r="A7948" i="3"/>
  <c r="O7947" i="3"/>
  <c r="N7947" i="3"/>
  <c r="A7947" i="3"/>
  <c r="O7946" i="3"/>
  <c r="N7946" i="3"/>
  <c r="A7946" i="3"/>
  <c r="O7945" i="3"/>
  <c r="N7945" i="3"/>
  <c r="A7945" i="3"/>
  <c r="O7944" i="3"/>
  <c r="N7944" i="3"/>
  <c r="A7944" i="3"/>
  <c r="O7943" i="3"/>
  <c r="N7943" i="3"/>
  <c r="A7943" i="3"/>
  <c r="O7942" i="3"/>
  <c r="N7942" i="3"/>
  <c r="A7942" i="3"/>
  <c r="O7941" i="3"/>
  <c r="N7941" i="3"/>
  <c r="A7941" i="3"/>
  <c r="O7940" i="3"/>
  <c r="N7940" i="3"/>
  <c r="A7940" i="3"/>
  <c r="O7939" i="3"/>
  <c r="N7939" i="3"/>
  <c r="A7939" i="3"/>
  <c r="O7938" i="3"/>
  <c r="N7938" i="3"/>
  <c r="A7938" i="3"/>
  <c r="O7937" i="3"/>
  <c r="N7937" i="3"/>
  <c r="A7937" i="3"/>
  <c r="O7936" i="3"/>
  <c r="N7936" i="3"/>
  <c r="A7936" i="3"/>
  <c r="O7935" i="3"/>
  <c r="N7935" i="3"/>
  <c r="A7935" i="3"/>
  <c r="O7934" i="3"/>
  <c r="N7934" i="3"/>
  <c r="A7934" i="3"/>
  <c r="O7933" i="3"/>
  <c r="N7933" i="3"/>
  <c r="A7933" i="3"/>
  <c r="O7932" i="3"/>
  <c r="N7932" i="3"/>
  <c r="A7932" i="3"/>
  <c r="O7931" i="3"/>
  <c r="N7931" i="3"/>
  <c r="A7931" i="3"/>
  <c r="O7930" i="3"/>
  <c r="N7930" i="3"/>
  <c r="A7930" i="3"/>
  <c r="O7929" i="3"/>
  <c r="N7929" i="3"/>
  <c r="A7929" i="3"/>
  <c r="O7928" i="3"/>
  <c r="N7928" i="3"/>
  <c r="A7928" i="3"/>
  <c r="O7927" i="3"/>
  <c r="N7927" i="3"/>
  <c r="A7927" i="3"/>
  <c r="O7926" i="3"/>
  <c r="N7926" i="3"/>
  <c r="A7926" i="3"/>
  <c r="O7925" i="3"/>
  <c r="N7925" i="3"/>
  <c r="A7925" i="3"/>
  <c r="O7924" i="3"/>
  <c r="N7924" i="3"/>
  <c r="A7924" i="3"/>
  <c r="O7923" i="3"/>
  <c r="N7923" i="3"/>
  <c r="A7923" i="3"/>
  <c r="O7922" i="3"/>
  <c r="N7922" i="3"/>
  <c r="A7922" i="3"/>
  <c r="O7921" i="3"/>
  <c r="N7921" i="3"/>
  <c r="A7921" i="3"/>
  <c r="O7920" i="3"/>
  <c r="N7920" i="3"/>
  <c r="A7920" i="3"/>
  <c r="O7919" i="3"/>
  <c r="N7919" i="3"/>
  <c r="A7919" i="3"/>
  <c r="O7918" i="3"/>
  <c r="N7918" i="3"/>
  <c r="A7918" i="3"/>
  <c r="O7917" i="3"/>
  <c r="N7917" i="3"/>
  <c r="A7917" i="3"/>
  <c r="O7916" i="3"/>
  <c r="N7916" i="3"/>
  <c r="A7916" i="3"/>
  <c r="O7915" i="3"/>
  <c r="N7915" i="3"/>
  <c r="A7915" i="3"/>
  <c r="O7914" i="3"/>
  <c r="N7914" i="3"/>
  <c r="A7914" i="3"/>
  <c r="O7913" i="3"/>
  <c r="N7913" i="3"/>
  <c r="A7913" i="3"/>
  <c r="O7912" i="3"/>
  <c r="N7912" i="3"/>
  <c r="A7912" i="3"/>
  <c r="O7911" i="3"/>
  <c r="N7911" i="3"/>
  <c r="A7911" i="3"/>
  <c r="O7910" i="3"/>
  <c r="N7910" i="3"/>
  <c r="A7910" i="3"/>
  <c r="O7909" i="3"/>
  <c r="N7909" i="3"/>
  <c r="A7909" i="3"/>
  <c r="O7908" i="3"/>
  <c r="N7908" i="3"/>
  <c r="A7908" i="3"/>
  <c r="O7907" i="3"/>
  <c r="N7907" i="3"/>
  <c r="A7907" i="3"/>
  <c r="O7906" i="3"/>
  <c r="N7906" i="3"/>
  <c r="A7906" i="3"/>
  <c r="O7905" i="3"/>
  <c r="N7905" i="3"/>
  <c r="A7905" i="3"/>
  <c r="O7904" i="3"/>
  <c r="N7904" i="3"/>
  <c r="A7904" i="3"/>
  <c r="O7903" i="3"/>
  <c r="N7903" i="3"/>
  <c r="A7903" i="3"/>
  <c r="O7902" i="3"/>
  <c r="N7902" i="3"/>
  <c r="A7902" i="3"/>
  <c r="O7901" i="3"/>
  <c r="N7901" i="3"/>
  <c r="A7901" i="3"/>
  <c r="O7900" i="3"/>
  <c r="N7900" i="3"/>
  <c r="A7900" i="3"/>
  <c r="O7899" i="3"/>
  <c r="N7899" i="3"/>
  <c r="A7899" i="3"/>
  <c r="O7898" i="3"/>
  <c r="N7898" i="3"/>
  <c r="A7898" i="3"/>
  <c r="O7897" i="3"/>
  <c r="N7897" i="3"/>
  <c r="A7897" i="3"/>
  <c r="O7896" i="3"/>
  <c r="N7896" i="3"/>
  <c r="A7896" i="3"/>
  <c r="O7895" i="3"/>
  <c r="N7895" i="3"/>
  <c r="A7895" i="3"/>
  <c r="O7894" i="3"/>
  <c r="N7894" i="3"/>
  <c r="A7894" i="3"/>
  <c r="O7893" i="3"/>
  <c r="N7893" i="3"/>
  <c r="A7893" i="3"/>
  <c r="O7892" i="3"/>
  <c r="N7892" i="3"/>
  <c r="A7892" i="3"/>
  <c r="O7891" i="3"/>
  <c r="N7891" i="3"/>
  <c r="A7891" i="3"/>
  <c r="O7890" i="3"/>
  <c r="N7890" i="3"/>
  <c r="A7890" i="3"/>
  <c r="O7889" i="3"/>
  <c r="N7889" i="3"/>
  <c r="A7889" i="3"/>
  <c r="O7888" i="3"/>
  <c r="N7888" i="3"/>
  <c r="A7888" i="3"/>
  <c r="O7887" i="3"/>
  <c r="N7887" i="3"/>
  <c r="A7887" i="3"/>
  <c r="O7886" i="3"/>
  <c r="N7886" i="3"/>
  <c r="A7886" i="3"/>
  <c r="O7885" i="3"/>
  <c r="N7885" i="3"/>
  <c r="A7885" i="3"/>
  <c r="O7884" i="3"/>
  <c r="N7884" i="3"/>
  <c r="A7884" i="3"/>
  <c r="O7883" i="3"/>
  <c r="N7883" i="3"/>
  <c r="A7883" i="3"/>
  <c r="O7882" i="3"/>
  <c r="N7882" i="3"/>
  <c r="A7882" i="3"/>
  <c r="O7881" i="3"/>
  <c r="N7881" i="3"/>
  <c r="A7881" i="3"/>
  <c r="O7880" i="3"/>
  <c r="N7880" i="3"/>
  <c r="A7880" i="3"/>
  <c r="O7879" i="3"/>
  <c r="N7879" i="3"/>
  <c r="A7879" i="3"/>
  <c r="O7878" i="3"/>
  <c r="N7878" i="3"/>
  <c r="A7878" i="3"/>
  <c r="O7877" i="3"/>
  <c r="N7877" i="3"/>
  <c r="A7877" i="3"/>
  <c r="O7876" i="3"/>
  <c r="N7876" i="3"/>
  <c r="A7876" i="3"/>
  <c r="O7875" i="3"/>
  <c r="N7875" i="3"/>
  <c r="A7875" i="3"/>
  <c r="O7874" i="3"/>
  <c r="N7874" i="3"/>
  <c r="A7874" i="3"/>
  <c r="O7873" i="3"/>
  <c r="N7873" i="3"/>
  <c r="A7873" i="3"/>
  <c r="O7872" i="3"/>
  <c r="N7872" i="3"/>
  <c r="A7872" i="3"/>
  <c r="O7871" i="3"/>
  <c r="N7871" i="3"/>
  <c r="A7871" i="3"/>
  <c r="O7870" i="3"/>
  <c r="N7870" i="3"/>
  <c r="A7870" i="3"/>
  <c r="O7869" i="3"/>
  <c r="N7869" i="3"/>
  <c r="A7869" i="3"/>
  <c r="O7868" i="3"/>
  <c r="N7868" i="3"/>
  <c r="A7868" i="3"/>
  <c r="O7867" i="3"/>
  <c r="N7867" i="3"/>
  <c r="A7867" i="3"/>
  <c r="O7866" i="3"/>
  <c r="N7866" i="3"/>
  <c r="A7866" i="3"/>
  <c r="O7865" i="3"/>
  <c r="N7865" i="3"/>
  <c r="A7865" i="3"/>
  <c r="O7864" i="3"/>
  <c r="N7864" i="3"/>
  <c r="A7864" i="3"/>
  <c r="O7863" i="3"/>
  <c r="N7863" i="3"/>
  <c r="A7863" i="3"/>
  <c r="O7862" i="3"/>
  <c r="N7862" i="3"/>
  <c r="A7862" i="3"/>
  <c r="O7861" i="3"/>
  <c r="N7861" i="3"/>
  <c r="A7861" i="3"/>
  <c r="O7860" i="3"/>
  <c r="N7860" i="3"/>
  <c r="A7860" i="3"/>
  <c r="O7859" i="3"/>
  <c r="N7859" i="3"/>
  <c r="A7859" i="3"/>
  <c r="O7858" i="3"/>
  <c r="N7858" i="3"/>
  <c r="A7858" i="3"/>
  <c r="O7857" i="3"/>
  <c r="N7857" i="3"/>
  <c r="A7857" i="3"/>
  <c r="O7856" i="3"/>
  <c r="N7856" i="3"/>
  <c r="A7856" i="3"/>
  <c r="O7855" i="3"/>
  <c r="N7855" i="3"/>
  <c r="A7855" i="3"/>
  <c r="O7854" i="3"/>
  <c r="N7854" i="3"/>
  <c r="A7854" i="3"/>
  <c r="O7853" i="3"/>
  <c r="N7853" i="3"/>
  <c r="A7853" i="3"/>
  <c r="O7852" i="3"/>
  <c r="N7852" i="3"/>
  <c r="A7852" i="3"/>
  <c r="O7851" i="3"/>
  <c r="N7851" i="3"/>
  <c r="A7851" i="3"/>
  <c r="O7850" i="3"/>
  <c r="N7850" i="3"/>
  <c r="A7850" i="3"/>
  <c r="O7849" i="3"/>
  <c r="N7849" i="3"/>
  <c r="A7849" i="3"/>
  <c r="O7848" i="3"/>
  <c r="N7848" i="3"/>
  <c r="A7848" i="3"/>
  <c r="O7847" i="3"/>
  <c r="N7847" i="3"/>
  <c r="A7847" i="3"/>
  <c r="O7846" i="3"/>
  <c r="N7846" i="3"/>
  <c r="A7846" i="3"/>
  <c r="O7845" i="3"/>
  <c r="N7845" i="3"/>
  <c r="A7845" i="3"/>
  <c r="O7844" i="3"/>
  <c r="N7844" i="3"/>
  <c r="A7844" i="3"/>
  <c r="O7843" i="3"/>
  <c r="N7843" i="3"/>
  <c r="A7843" i="3"/>
  <c r="O7842" i="3"/>
  <c r="N7842" i="3"/>
  <c r="A7842" i="3"/>
  <c r="O7841" i="3"/>
  <c r="N7841" i="3"/>
  <c r="A7841" i="3"/>
  <c r="O7840" i="3"/>
  <c r="N7840" i="3"/>
  <c r="A7840" i="3"/>
  <c r="O7839" i="3"/>
  <c r="N7839" i="3"/>
  <c r="A7839" i="3"/>
  <c r="O7838" i="3"/>
  <c r="N7838" i="3"/>
  <c r="A7838" i="3"/>
  <c r="O7837" i="3"/>
  <c r="N7837" i="3"/>
  <c r="A7837" i="3"/>
  <c r="O7836" i="3"/>
  <c r="N7836" i="3"/>
  <c r="A7836" i="3"/>
  <c r="O7835" i="3"/>
  <c r="N7835" i="3"/>
  <c r="A7835" i="3"/>
  <c r="O7834" i="3"/>
  <c r="N7834" i="3"/>
  <c r="A7834" i="3"/>
  <c r="O7833" i="3"/>
  <c r="N7833" i="3"/>
  <c r="A7833" i="3"/>
  <c r="O7832" i="3"/>
  <c r="N7832" i="3"/>
  <c r="A7832" i="3"/>
  <c r="O7831" i="3"/>
  <c r="N7831" i="3"/>
  <c r="A7831" i="3"/>
  <c r="O7830" i="3"/>
  <c r="N7830" i="3"/>
  <c r="A7830" i="3"/>
  <c r="O7829" i="3"/>
  <c r="N7829" i="3"/>
  <c r="A7829" i="3"/>
  <c r="O7828" i="3"/>
  <c r="N7828" i="3"/>
  <c r="A7828" i="3"/>
  <c r="O7827" i="3"/>
  <c r="N7827" i="3"/>
  <c r="A7827" i="3"/>
  <c r="O7826" i="3"/>
  <c r="N7826" i="3"/>
  <c r="A7826" i="3"/>
  <c r="O7825" i="3"/>
  <c r="N7825" i="3"/>
  <c r="A7825" i="3"/>
  <c r="O7824" i="3"/>
  <c r="N7824" i="3"/>
  <c r="A7824" i="3"/>
  <c r="O7823" i="3"/>
  <c r="N7823" i="3"/>
  <c r="A7823" i="3"/>
  <c r="O7822" i="3"/>
  <c r="N7822" i="3"/>
  <c r="A7822" i="3"/>
  <c r="O7821" i="3"/>
  <c r="N7821" i="3"/>
  <c r="A7821" i="3"/>
  <c r="O7820" i="3"/>
  <c r="N7820" i="3"/>
  <c r="A7820" i="3"/>
  <c r="O7819" i="3"/>
  <c r="N7819" i="3"/>
  <c r="A7819" i="3"/>
  <c r="O7818" i="3"/>
  <c r="N7818" i="3"/>
  <c r="A7818" i="3"/>
  <c r="O7817" i="3"/>
  <c r="N7817" i="3"/>
  <c r="A7817" i="3"/>
  <c r="O7816" i="3"/>
  <c r="N7816" i="3"/>
  <c r="A7816" i="3"/>
  <c r="O7815" i="3"/>
  <c r="N7815" i="3"/>
  <c r="A7815" i="3"/>
  <c r="O7814" i="3"/>
  <c r="N7814" i="3"/>
  <c r="A7814" i="3"/>
  <c r="O7813" i="3"/>
  <c r="N7813" i="3"/>
  <c r="A7813" i="3"/>
  <c r="O7812" i="3"/>
  <c r="N7812" i="3"/>
  <c r="A7812" i="3"/>
  <c r="O7811" i="3"/>
  <c r="N7811" i="3"/>
  <c r="A7811" i="3"/>
  <c r="O7810" i="3"/>
  <c r="N7810" i="3"/>
  <c r="A7810" i="3"/>
  <c r="O7809" i="3"/>
  <c r="N7809" i="3"/>
  <c r="A7809" i="3"/>
  <c r="O7808" i="3"/>
  <c r="N7808" i="3"/>
  <c r="A7808" i="3"/>
  <c r="O7807" i="3"/>
  <c r="N7807" i="3"/>
  <c r="A7807" i="3"/>
  <c r="O7806" i="3"/>
  <c r="N7806" i="3"/>
  <c r="A7806" i="3"/>
  <c r="O7805" i="3"/>
  <c r="N7805" i="3"/>
  <c r="A7805" i="3"/>
  <c r="O7804" i="3"/>
  <c r="N7804" i="3"/>
  <c r="A7804" i="3"/>
  <c r="O7803" i="3"/>
  <c r="N7803" i="3"/>
  <c r="A7803" i="3"/>
  <c r="O7802" i="3"/>
  <c r="N7802" i="3"/>
  <c r="A7802" i="3"/>
  <c r="O7801" i="3"/>
  <c r="N7801" i="3"/>
  <c r="A7801" i="3"/>
  <c r="O7800" i="3"/>
  <c r="N7800" i="3"/>
  <c r="A7800" i="3"/>
  <c r="O7799" i="3"/>
  <c r="N7799" i="3"/>
  <c r="A7799" i="3"/>
  <c r="O7798" i="3"/>
  <c r="N7798" i="3"/>
  <c r="A7798" i="3"/>
  <c r="O7797" i="3"/>
  <c r="N7797" i="3"/>
  <c r="A7797" i="3"/>
  <c r="O7796" i="3"/>
  <c r="N7796" i="3"/>
  <c r="A7796" i="3"/>
  <c r="O7795" i="3"/>
  <c r="N7795" i="3"/>
  <c r="A7795" i="3"/>
  <c r="O7794" i="3"/>
  <c r="N7794" i="3"/>
  <c r="A7794" i="3"/>
  <c r="O7793" i="3"/>
  <c r="N7793" i="3"/>
  <c r="A7793" i="3"/>
  <c r="O7792" i="3"/>
  <c r="N7792" i="3"/>
  <c r="A7792" i="3"/>
  <c r="O7791" i="3"/>
  <c r="N7791" i="3"/>
  <c r="A7791" i="3"/>
  <c r="O7790" i="3"/>
  <c r="N7790" i="3"/>
  <c r="A7790" i="3"/>
  <c r="O7789" i="3"/>
  <c r="N7789" i="3"/>
  <c r="A7789" i="3"/>
  <c r="O7788" i="3"/>
  <c r="N7788" i="3"/>
  <c r="A7788" i="3"/>
  <c r="O7787" i="3"/>
  <c r="N7787" i="3"/>
  <c r="A7787" i="3"/>
  <c r="O7786" i="3"/>
  <c r="N7786" i="3"/>
  <c r="A7786" i="3"/>
  <c r="O7785" i="3"/>
  <c r="N7785" i="3"/>
  <c r="A7785" i="3"/>
  <c r="O7784" i="3"/>
  <c r="N7784" i="3"/>
  <c r="A7784" i="3"/>
  <c r="O7783" i="3"/>
  <c r="N7783" i="3"/>
  <c r="A7783" i="3"/>
  <c r="O7782" i="3"/>
  <c r="N7782" i="3"/>
  <c r="A7782" i="3"/>
  <c r="O7781" i="3"/>
  <c r="N7781" i="3"/>
  <c r="A7781" i="3"/>
  <c r="O7780" i="3"/>
  <c r="N7780" i="3"/>
  <c r="A7780" i="3"/>
  <c r="O7779" i="3"/>
  <c r="N7779" i="3"/>
  <c r="A7779" i="3"/>
  <c r="O7778" i="3"/>
  <c r="N7778" i="3"/>
  <c r="A7778" i="3"/>
  <c r="O7777" i="3"/>
  <c r="N7777" i="3"/>
  <c r="A7777" i="3"/>
  <c r="O7776" i="3"/>
  <c r="N7776" i="3"/>
  <c r="A7776" i="3"/>
  <c r="O7775" i="3"/>
  <c r="N7775" i="3"/>
  <c r="A7775" i="3"/>
  <c r="O7774" i="3"/>
  <c r="N7774" i="3"/>
  <c r="A7774" i="3"/>
  <c r="O7773" i="3"/>
  <c r="N7773" i="3"/>
  <c r="A7773" i="3"/>
  <c r="O7772" i="3"/>
  <c r="N7772" i="3"/>
  <c r="A7772" i="3"/>
  <c r="O7771" i="3"/>
  <c r="N7771" i="3"/>
  <c r="A7771" i="3"/>
  <c r="O7770" i="3"/>
  <c r="N7770" i="3"/>
  <c r="A7770" i="3"/>
  <c r="O7769" i="3"/>
  <c r="N7769" i="3"/>
  <c r="A7769" i="3"/>
  <c r="O7768" i="3"/>
  <c r="N7768" i="3"/>
  <c r="A7768" i="3"/>
  <c r="O7767" i="3"/>
  <c r="N7767" i="3"/>
  <c r="A7767" i="3"/>
  <c r="O7766" i="3"/>
  <c r="N7766" i="3"/>
  <c r="A7766" i="3"/>
  <c r="O7765" i="3"/>
  <c r="N7765" i="3"/>
  <c r="A7765" i="3"/>
  <c r="O7764" i="3"/>
  <c r="N7764" i="3"/>
  <c r="A7764" i="3"/>
  <c r="O7763" i="3"/>
  <c r="N7763" i="3"/>
  <c r="A7763" i="3"/>
  <c r="O7762" i="3"/>
  <c r="N7762" i="3"/>
  <c r="A7762" i="3"/>
  <c r="O7761" i="3"/>
  <c r="N7761" i="3"/>
  <c r="A7761" i="3"/>
  <c r="O7760" i="3"/>
  <c r="N7760" i="3"/>
  <c r="A7760" i="3"/>
  <c r="O7759" i="3"/>
  <c r="N7759" i="3"/>
  <c r="A7759" i="3"/>
  <c r="O7758" i="3"/>
  <c r="N7758" i="3"/>
  <c r="A7758" i="3"/>
  <c r="O7757" i="3"/>
  <c r="N7757" i="3"/>
  <c r="A7757" i="3"/>
  <c r="O7756" i="3"/>
  <c r="N7756" i="3"/>
  <c r="A7756" i="3"/>
  <c r="O7755" i="3"/>
  <c r="N7755" i="3"/>
  <c r="A7755" i="3"/>
  <c r="O7754" i="3"/>
  <c r="N7754" i="3"/>
  <c r="A7754" i="3"/>
  <c r="O7753" i="3"/>
  <c r="N7753" i="3"/>
  <c r="A7753" i="3"/>
  <c r="O7752" i="3"/>
  <c r="N7752" i="3"/>
  <c r="A7752" i="3"/>
  <c r="O7751" i="3"/>
  <c r="N7751" i="3"/>
  <c r="A7751" i="3"/>
  <c r="O7750" i="3"/>
  <c r="N7750" i="3"/>
  <c r="A7750" i="3"/>
  <c r="O7749" i="3"/>
  <c r="N7749" i="3"/>
  <c r="A7749" i="3"/>
  <c r="O7748" i="3"/>
  <c r="N7748" i="3"/>
  <c r="A7748" i="3"/>
  <c r="O7747" i="3"/>
  <c r="N7747" i="3"/>
  <c r="A7747" i="3"/>
  <c r="O7746" i="3"/>
  <c r="N7746" i="3"/>
  <c r="A7746" i="3"/>
  <c r="O7745" i="3"/>
  <c r="N7745" i="3"/>
  <c r="A7745" i="3"/>
  <c r="O7744" i="3"/>
  <c r="N7744" i="3"/>
  <c r="A7744" i="3"/>
  <c r="O7743" i="3"/>
  <c r="N7743" i="3"/>
  <c r="A7743" i="3"/>
  <c r="O7742" i="3"/>
  <c r="N7742" i="3"/>
  <c r="A7742" i="3"/>
  <c r="O7741" i="3"/>
  <c r="N7741" i="3"/>
  <c r="A7741" i="3"/>
  <c r="O7740" i="3"/>
  <c r="N7740" i="3"/>
  <c r="A7740" i="3"/>
  <c r="O7739" i="3"/>
  <c r="N7739" i="3"/>
  <c r="A7739" i="3"/>
  <c r="O7738" i="3"/>
  <c r="N7738" i="3"/>
  <c r="A7738" i="3"/>
  <c r="O7737" i="3"/>
  <c r="N7737" i="3"/>
  <c r="A7737" i="3"/>
  <c r="O7736" i="3"/>
  <c r="N7736" i="3"/>
  <c r="A7736" i="3"/>
  <c r="O7735" i="3"/>
  <c r="N7735" i="3"/>
  <c r="A7735" i="3"/>
  <c r="O7734" i="3"/>
  <c r="N7734" i="3"/>
  <c r="A7734" i="3"/>
  <c r="O7733" i="3"/>
  <c r="N7733" i="3"/>
  <c r="A7733" i="3"/>
  <c r="O7732" i="3"/>
  <c r="N7732" i="3"/>
  <c r="A7732" i="3"/>
  <c r="O7731" i="3"/>
  <c r="N7731" i="3"/>
  <c r="A7731" i="3"/>
  <c r="O7730" i="3"/>
  <c r="N7730" i="3"/>
  <c r="A7730" i="3"/>
  <c r="O7729" i="3"/>
  <c r="N7729" i="3"/>
  <c r="A7729" i="3"/>
  <c r="O7728" i="3"/>
  <c r="N7728" i="3"/>
  <c r="A7728" i="3"/>
  <c r="O7727" i="3"/>
  <c r="N7727" i="3"/>
  <c r="A7727" i="3"/>
  <c r="O7726" i="3"/>
  <c r="N7726" i="3"/>
  <c r="A7726" i="3"/>
  <c r="O7725" i="3"/>
  <c r="N7725" i="3"/>
  <c r="A7725" i="3"/>
  <c r="O7724" i="3"/>
  <c r="N7724" i="3"/>
  <c r="A7724" i="3"/>
  <c r="O7723" i="3"/>
  <c r="N7723" i="3"/>
  <c r="A7723" i="3"/>
  <c r="O7722" i="3"/>
  <c r="N7722" i="3"/>
  <c r="A7722" i="3"/>
  <c r="O7721" i="3"/>
  <c r="N7721" i="3"/>
  <c r="A7721" i="3"/>
  <c r="O7720" i="3"/>
  <c r="N7720" i="3"/>
  <c r="A7720" i="3"/>
  <c r="O7719" i="3"/>
  <c r="N7719" i="3"/>
  <c r="A7719" i="3"/>
  <c r="O7718" i="3"/>
  <c r="N7718" i="3"/>
  <c r="A7718" i="3"/>
  <c r="O7717" i="3"/>
  <c r="N7717" i="3"/>
  <c r="A7717" i="3"/>
  <c r="O7716" i="3"/>
  <c r="N7716" i="3"/>
  <c r="A7716" i="3"/>
  <c r="O7715" i="3"/>
  <c r="N7715" i="3"/>
  <c r="A7715" i="3"/>
  <c r="O7714" i="3"/>
  <c r="N7714" i="3"/>
  <c r="A7714" i="3"/>
  <c r="O7713" i="3"/>
  <c r="N7713" i="3"/>
  <c r="A7713" i="3"/>
  <c r="O7712" i="3"/>
  <c r="N7712" i="3"/>
  <c r="A7712" i="3"/>
  <c r="O7711" i="3"/>
  <c r="N7711" i="3"/>
  <c r="A7711" i="3"/>
  <c r="O7710" i="3"/>
  <c r="N7710" i="3"/>
  <c r="A7710" i="3"/>
  <c r="O7709" i="3"/>
  <c r="N7709" i="3"/>
  <c r="A7709" i="3"/>
  <c r="O7708" i="3"/>
  <c r="N7708" i="3"/>
  <c r="A7708" i="3"/>
  <c r="O7707" i="3"/>
  <c r="N7707" i="3"/>
  <c r="A7707" i="3"/>
  <c r="O7706" i="3"/>
  <c r="N7706" i="3"/>
  <c r="A7706" i="3"/>
  <c r="O7705" i="3"/>
  <c r="N7705" i="3"/>
  <c r="A7705" i="3"/>
  <c r="O7704" i="3"/>
  <c r="N7704" i="3"/>
  <c r="A7704" i="3"/>
  <c r="O7703" i="3"/>
  <c r="N7703" i="3"/>
  <c r="A7703" i="3"/>
  <c r="O7702" i="3"/>
  <c r="N7702" i="3"/>
  <c r="A7702" i="3"/>
  <c r="O7701" i="3"/>
  <c r="N7701" i="3"/>
  <c r="A7701" i="3"/>
  <c r="O7700" i="3"/>
  <c r="N7700" i="3"/>
  <c r="A7700" i="3"/>
  <c r="O7699" i="3"/>
  <c r="N7699" i="3"/>
  <c r="A7699" i="3"/>
  <c r="O7698" i="3"/>
  <c r="N7698" i="3"/>
  <c r="A7698" i="3"/>
  <c r="O7697" i="3"/>
  <c r="N7697" i="3"/>
  <c r="A7697" i="3"/>
  <c r="O7696" i="3"/>
  <c r="N7696" i="3"/>
  <c r="A7696" i="3"/>
  <c r="O7695" i="3"/>
  <c r="N7695" i="3"/>
  <c r="A7695" i="3"/>
  <c r="O7694" i="3"/>
  <c r="N7694" i="3"/>
  <c r="A7694" i="3"/>
  <c r="O7693" i="3"/>
  <c r="N7693" i="3"/>
  <c r="A7693" i="3"/>
  <c r="O7692" i="3"/>
  <c r="N7692" i="3"/>
  <c r="A7692" i="3"/>
  <c r="O7691" i="3"/>
  <c r="N7691" i="3"/>
  <c r="A7691" i="3"/>
  <c r="O7690" i="3"/>
  <c r="N7690" i="3"/>
  <c r="A7690" i="3"/>
  <c r="O7689" i="3"/>
  <c r="N7689" i="3"/>
  <c r="A7689" i="3"/>
  <c r="O7688" i="3"/>
  <c r="N7688" i="3"/>
  <c r="A7688" i="3"/>
  <c r="O7687" i="3"/>
  <c r="N7687" i="3"/>
  <c r="A7687" i="3"/>
  <c r="O7686" i="3"/>
  <c r="N7686" i="3"/>
  <c r="A7686" i="3"/>
  <c r="O7685" i="3"/>
  <c r="N7685" i="3"/>
  <c r="A7685" i="3"/>
  <c r="O7684" i="3"/>
  <c r="N7684" i="3"/>
  <c r="A7684" i="3"/>
  <c r="O7683" i="3"/>
  <c r="N7683" i="3"/>
  <c r="A7683" i="3"/>
  <c r="O7682" i="3"/>
  <c r="N7682" i="3"/>
  <c r="A7682" i="3"/>
  <c r="O7681" i="3"/>
  <c r="N7681" i="3"/>
  <c r="A7681" i="3"/>
  <c r="O7680" i="3"/>
  <c r="N7680" i="3"/>
  <c r="A7680" i="3"/>
  <c r="O7679" i="3"/>
  <c r="N7679" i="3"/>
  <c r="A7679" i="3"/>
  <c r="O7678" i="3"/>
  <c r="N7678" i="3"/>
  <c r="A7678" i="3"/>
  <c r="O7677" i="3"/>
  <c r="N7677" i="3"/>
  <c r="A7677" i="3"/>
  <c r="O7676" i="3"/>
  <c r="N7676" i="3"/>
  <c r="A7676" i="3"/>
  <c r="O7675" i="3"/>
  <c r="N7675" i="3"/>
  <c r="A7675" i="3"/>
  <c r="O7674" i="3"/>
  <c r="N7674" i="3"/>
  <c r="A7674" i="3"/>
  <c r="O7673" i="3"/>
  <c r="N7673" i="3"/>
  <c r="A7673" i="3"/>
  <c r="O7672" i="3"/>
  <c r="N7672" i="3"/>
  <c r="A7672" i="3"/>
  <c r="O7671" i="3"/>
  <c r="N7671" i="3"/>
  <c r="A7671" i="3"/>
  <c r="O7670" i="3"/>
  <c r="N7670" i="3"/>
  <c r="A7670" i="3"/>
  <c r="O7669" i="3"/>
  <c r="N7669" i="3"/>
  <c r="A7669" i="3"/>
  <c r="O7668" i="3"/>
  <c r="N7668" i="3"/>
  <c r="A7668" i="3"/>
  <c r="O7667" i="3"/>
  <c r="N7667" i="3"/>
  <c r="A7667" i="3"/>
  <c r="O7666" i="3"/>
  <c r="N7666" i="3"/>
  <c r="A7666" i="3"/>
  <c r="O7665" i="3"/>
  <c r="N7665" i="3"/>
  <c r="A7665" i="3"/>
  <c r="O7664" i="3"/>
  <c r="N7664" i="3"/>
  <c r="A7664" i="3"/>
  <c r="O7663" i="3"/>
  <c r="N7663" i="3"/>
  <c r="A7663" i="3"/>
  <c r="O7662" i="3"/>
  <c r="N7662" i="3"/>
  <c r="A7662" i="3"/>
  <c r="O7661" i="3"/>
  <c r="N7661" i="3"/>
  <c r="A7661" i="3"/>
  <c r="O7660" i="3"/>
  <c r="N7660" i="3"/>
  <c r="A7660" i="3"/>
  <c r="O7659" i="3"/>
  <c r="N7659" i="3"/>
  <c r="A7659" i="3"/>
  <c r="O7658" i="3"/>
  <c r="N7658" i="3"/>
  <c r="A7658" i="3"/>
  <c r="O7657" i="3"/>
  <c r="N7657" i="3"/>
  <c r="A7657" i="3"/>
  <c r="O7656" i="3"/>
  <c r="N7656" i="3"/>
  <c r="A7656" i="3"/>
  <c r="O7655" i="3"/>
  <c r="N7655" i="3"/>
  <c r="A7655" i="3"/>
  <c r="O7654" i="3"/>
  <c r="N7654" i="3"/>
  <c r="A7654" i="3"/>
  <c r="O7653" i="3"/>
  <c r="N7653" i="3"/>
  <c r="A7653" i="3"/>
  <c r="O7652" i="3"/>
  <c r="N7652" i="3"/>
  <c r="A7652" i="3"/>
  <c r="O7651" i="3"/>
  <c r="N7651" i="3"/>
  <c r="A7651" i="3"/>
  <c r="O7650" i="3"/>
  <c r="N7650" i="3"/>
  <c r="A7650" i="3"/>
  <c r="O7649" i="3"/>
  <c r="N7649" i="3"/>
  <c r="A7649" i="3"/>
  <c r="O7648" i="3"/>
  <c r="N7648" i="3"/>
  <c r="A7648" i="3"/>
  <c r="O7647" i="3"/>
  <c r="N7647" i="3"/>
  <c r="A7647" i="3"/>
  <c r="O7646" i="3"/>
  <c r="N7646" i="3"/>
  <c r="A7646" i="3"/>
  <c r="O7645" i="3"/>
  <c r="N7645" i="3"/>
  <c r="A7645" i="3"/>
  <c r="O7644" i="3"/>
  <c r="N7644" i="3"/>
  <c r="A7644" i="3"/>
  <c r="O7643" i="3"/>
  <c r="N7643" i="3"/>
  <c r="A7643" i="3"/>
  <c r="O7642" i="3"/>
  <c r="N7642" i="3"/>
  <c r="A7642" i="3"/>
  <c r="O7641" i="3"/>
  <c r="N7641" i="3"/>
  <c r="A7641" i="3"/>
  <c r="O7640" i="3"/>
  <c r="N7640" i="3"/>
  <c r="A7640" i="3"/>
  <c r="O7639" i="3"/>
  <c r="N7639" i="3"/>
  <c r="A7639" i="3"/>
  <c r="O7638" i="3"/>
  <c r="N7638" i="3"/>
  <c r="A7638" i="3"/>
  <c r="O7637" i="3"/>
  <c r="N7637" i="3"/>
  <c r="A7637" i="3"/>
  <c r="O7636" i="3"/>
  <c r="N7636" i="3"/>
  <c r="A7636" i="3"/>
  <c r="O7635" i="3"/>
  <c r="N7635" i="3"/>
  <c r="A7635" i="3"/>
  <c r="O7634" i="3"/>
  <c r="N7634" i="3"/>
  <c r="A7634" i="3"/>
  <c r="O7633" i="3"/>
  <c r="N7633" i="3"/>
  <c r="A7633" i="3"/>
  <c r="O7632" i="3"/>
  <c r="N7632" i="3"/>
  <c r="A7632" i="3"/>
  <c r="O7631" i="3"/>
  <c r="N7631" i="3"/>
  <c r="A7631" i="3"/>
  <c r="O7630" i="3"/>
  <c r="N7630" i="3"/>
  <c r="A7630" i="3"/>
  <c r="O7629" i="3"/>
  <c r="N7629" i="3"/>
  <c r="A7629" i="3"/>
  <c r="O7628" i="3"/>
  <c r="N7628" i="3"/>
  <c r="A7628" i="3"/>
  <c r="O7627" i="3"/>
  <c r="N7627" i="3"/>
  <c r="A7627" i="3"/>
  <c r="O7626" i="3"/>
  <c r="N7626" i="3"/>
  <c r="A7626" i="3"/>
  <c r="O7625" i="3"/>
  <c r="N7625" i="3"/>
  <c r="A7625" i="3"/>
  <c r="O7624" i="3"/>
  <c r="N7624" i="3"/>
  <c r="A7624" i="3"/>
  <c r="O7623" i="3"/>
  <c r="N7623" i="3"/>
  <c r="A7623" i="3"/>
  <c r="O7622" i="3"/>
  <c r="N7622" i="3"/>
  <c r="A7622" i="3"/>
  <c r="O7621" i="3"/>
  <c r="N7621" i="3"/>
  <c r="A7621" i="3"/>
  <c r="O7620" i="3"/>
  <c r="N7620" i="3"/>
  <c r="A7620" i="3"/>
  <c r="O7619" i="3"/>
  <c r="N7619" i="3"/>
  <c r="A7619" i="3"/>
  <c r="O7618" i="3"/>
  <c r="N7618" i="3"/>
  <c r="A7618" i="3"/>
  <c r="O7617" i="3"/>
  <c r="N7617" i="3"/>
  <c r="A7617" i="3"/>
  <c r="O7616" i="3"/>
  <c r="N7616" i="3"/>
  <c r="A7616" i="3"/>
  <c r="O7615" i="3"/>
  <c r="N7615" i="3"/>
  <c r="A7615" i="3"/>
  <c r="O7614" i="3"/>
  <c r="N7614" i="3"/>
  <c r="A7614" i="3"/>
  <c r="O7613" i="3"/>
  <c r="N7613" i="3"/>
  <c r="A7613" i="3"/>
  <c r="O7612" i="3"/>
  <c r="N7612" i="3"/>
  <c r="A7612" i="3"/>
  <c r="O7611" i="3"/>
  <c r="N7611" i="3"/>
  <c r="A7611" i="3"/>
  <c r="O7610" i="3"/>
  <c r="N7610" i="3"/>
  <c r="A7610" i="3"/>
  <c r="O7609" i="3"/>
  <c r="N7609" i="3"/>
  <c r="A7609" i="3"/>
  <c r="O7608" i="3"/>
  <c r="N7608" i="3"/>
  <c r="A7608" i="3"/>
  <c r="O7607" i="3"/>
  <c r="N7607" i="3"/>
  <c r="A7607" i="3"/>
  <c r="O7606" i="3"/>
  <c r="N7606" i="3"/>
  <c r="A7606" i="3"/>
  <c r="O7605" i="3"/>
  <c r="N7605" i="3"/>
  <c r="A7605" i="3"/>
  <c r="O7604" i="3"/>
  <c r="N7604" i="3"/>
  <c r="A7604" i="3"/>
  <c r="O7603" i="3"/>
  <c r="N7603" i="3"/>
  <c r="A7603" i="3"/>
  <c r="O7602" i="3"/>
  <c r="N7602" i="3"/>
  <c r="A7602" i="3"/>
  <c r="O7601" i="3"/>
  <c r="N7601" i="3"/>
  <c r="A7601" i="3"/>
  <c r="O7600" i="3"/>
  <c r="N7600" i="3"/>
  <c r="A7600" i="3"/>
  <c r="O7599" i="3"/>
  <c r="N7599" i="3"/>
  <c r="A7599" i="3"/>
  <c r="O7598" i="3"/>
  <c r="N7598" i="3"/>
  <c r="A7598" i="3"/>
  <c r="O7597" i="3"/>
  <c r="N7597" i="3"/>
  <c r="A7597" i="3"/>
  <c r="O7596" i="3"/>
  <c r="N7596" i="3"/>
  <c r="A7596" i="3"/>
  <c r="O7595" i="3"/>
  <c r="N7595" i="3"/>
  <c r="A7595" i="3"/>
  <c r="O7594" i="3"/>
  <c r="N7594" i="3"/>
  <c r="A7594" i="3"/>
  <c r="O7593" i="3"/>
  <c r="N7593" i="3"/>
  <c r="A7593" i="3"/>
  <c r="O7592" i="3"/>
  <c r="N7592" i="3"/>
  <c r="A7592" i="3"/>
  <c r="O7591" i="3"/>
  <c r="N7591" i="3"/>
  <c r="A7591" i="3"/>
  <c r="O7590" i="3"/>
  <c r="N7590" i="3"/>
  <c r="A7590" i="3"/>
  <c r="O7589" i="3"/>
  <c r="N7589" i="3"/>
  <c r="A7589" i="3"/>
  <c r="O7588" i="3"/>
  <c r="N7588" i="3"/>
  <c r="A7588" i="3"/>
  <c r="O7587" i="3"/>
  <c r="N7587" i="3"/>
  <c r="A7587" i="3"/>
  <c r="O7586" i="3"/>
  <c r="N7586" i="3"/>
  <c r="A7586" i="3"/>
  <c r="O7585" i="3"/>
  <c r="N7585" i="3"/>
  <c r="A7585" i="3"/>
  <c r="O7584" i="3"/>
  <c r="N7584" i="3"/>
  <c r="A7584" i="3"/>
  <c r="O7583" i="3"/>
  <c r="N7583" i="3"/>
  <c r="A7583" i="3"/>
  <c r="O7582" i="3"/>
  <c r="N7582" i="3"/>
  <c r="A7582" i="3"/>
  <c r="O7581" i="3"/>
  <c r="N7581" i="3"/>
  <c r="A7581" i="3"/>
  <c r="O7580" i="3"/>
  <c r="N7580" i="3"/>
  <c r="A7580" i="3"/>
  <c r="O7579" i="3"/>
  <c r="N7579" i="3"/>
  <c r="A7579" i="3"/>
  <c r="O7578" i="3"/>
  <c r="N7578" i="3"/>
  <c r="A7578" i="3"/>
  <c r="O7577" i="3"/>
  <c r="N7577" i="3"/>
  <c r="A7577" i="3"/>
  <c r="O7576" i="3"/>
  <c r="N7576" i="3"/>
  <c r="A7576" i="3"/>
  <c r="O7575" i="3"/>
  <c r="N7575" i="3"/>
  <c r="A7575" i="3"/>
  <c r="O7574" i="3"/>
  <c r="N7574" i="3"/>
  <c r="A7574" i="3"/>
  <c r="O7573" i="3"/>
  <c r="N7573" i="3"/>
  <c r="A7573" i="3"/>
  <c r="O7572" i="3"/>
  <c r="N7572" i="3"/>
  <c r="A7572" i="3"/>
  <c r="O7571" i="3"/>
  <c r="N7571" i="3"/>
  <c r="A7571" i="3"/>
  <c r="O7570" i="3"/>
  <c r="N7570" i="3"/>
  <c r="A7570" i="3"/>
  <c r="O7569" i="3"/>
  <c r="N7569" i="3"/>
  <c r="A7569" i="3"/>
  <c r="O7568" i="3"/>
  <c r="N7568" i="3"/>
  <c r="A7568" i="3"/>
  <c r="O7567" i="3"/>
  <c r="N7567" i="3"/>
  <c r="A7567" i="3"/>
  <c r="O7566" i="3"/>
  <c r="N7566" i="3"/>
  <c r="A7566" i="3"/>
  <c r="O7565" i="3"/>
  <c r="N7565" i="3"/>
  <c r="A7565" i="3"/>
  <c r="O7564" i="3"/>
  <c r="N7564" i="3"/>
  <c r="A7564" i="3"/>
  <c r="O7563" i="3"/>
  <c r="N7563" i="3"/>
  <c r="A7563" i="3"/>
  <c r="O7562" i="3"/>
  <c r="N7562" i="3"/>
  <c r="A7562" i="3"/>
  <c r="O7561" i="3"/>
  <c r="N7561" i="3"/>
  <c r="A7561" i="3"/>
  <c r="O7560" i="3"/>
  <c r="N7560" i="3"/>
  <c r="A7560" i="3"/>
  <c r="O7559" i="3"/>
  <c r="N7559" i="3"/>
  <c r="A7559" i="3"/>
  <c r="O7558" i="3"/>
  <c r="N7558" i="3"/>
  <c r="A7558" i="3"/>
  <c r="O7557" i="3"/>
  <c r="N7557" i="3"/>
  <c r="A7557" i="3"/>
  <c r="O7556" i="3"/>
  <c r="N7556" i="3"/>
  <c r="A7556" i="3"/>
  <c r="O7555" i="3"/>
  <c r="N7555" i="3"/>
  <c r="A7555" i="3"/>
  <c r="O7554" i="3"/>
  <c r="N7554" i="3"/>
  <c r="A7554" i="3"/>
  <c r="O7553" i="3"/>
  <c r="N7553" i="3"/>
  <c r="A7553" i="3"/>
  <c r="O7552" i="3"/>
  <c r="N7552" i="3"/>
  <c r="A7552" i="3"/>
  <c r="O7551" i="3"/>
  <c r="N7551" i="3"/>
  <c r="A7551" i="3"/>
  <c r="O7550" i="3"/>
  <c r="N7550" i="3"/>
  <c r="A7550" i="3"/>
  <c r="O7549" i="3"/>
  <c r="N7549" i="3"/>
  <c r="A7549" i="3"/>
  <c r="O7548" i="3"/>
  <c r="N7548" i="3"/>
  <c r="A7548" i="3"/>
  <c r="O7547" i="3"/>
  <c r="N7547" i="3"/>
  <c r="A7547" i="3"/>
  <c r="O7546" i="3"/>
  <c r="N7546" i="3"/>
  <c r="A7546" i="3"/>
  <c r="O7545" i="3"/>
  <c r="N7545" i="3"/>
  <c r="A7545" i="3"/>
  <c r="O7544" i="3"/>
  <c r="N7544" i="3"/>
  <c r="A7544" i="3"/>
  <c r="O7543" i="3"/>
  <c r="N7543" i="3"/>
  <c r="A7543" i="3"/>
  <c r="O7542" i="3"/>
  <c r="N7542" i="3"/>
  <c r="A7542" i="3"/>
  <c r="O7541" i="3"/>
  <c r="N7541" i="3"/>
  <c r="A7541" i="3"/>
  <c r="O7540" i="3"/>
  <c r="N7540" i="3"/>
  <c r="A7540" i="3"/>
  <c r="O7539" i="3"/>
  <c r="N7539" i="3"/>
  <c r="A7539" i="3"/>
  <c r="O7538" i="3"/>
  <c r="N7538" i="3"/>
  <c r="A7538" i="3"/>
  <c r="O7537" i="3"/>
  <c r="N7537" i="3"/>
  <c r="A7537" i="3"/>
  <c r="O7536" i="3"/>
  <c r="N7536" i="3"/>
  <c r="A7536" i="3"/>
  <c r="O7535" i="3"/>
  <c r="N7535" i="3"/>
  <c r="A7535" i="3"/>
  <c r="O7534" i="3"/>
  <c r="N7534" i="3"/>
  <c r="A7534" i="3"/>
  <c r="O7533" i="3"/>
  <c r="N7533" i="3"/>
  <c r="A7533" i="3"/>
  <c r="O7532" i="3"/>
  <c r="N7532" i="3"/>
  <c r="A7532" i="3"/>
  <c r="O7531" i="3"/>
  <c r="N7531" i="3"/>
  <c r="A7531" i="3"/>
  <c r="O7530" i="3"/>
  <c r="N7530" i="3"/>
  <c r="A7530" i="3"/>
  <c r="O7529" i="3"/>
  <c r="N7529" i="3"/>
  <c r="A7529" i="3"/>
  <c r="O7528" i="3"/>
  <c r="N7528" i="3"/>
  <c r="A7528" i="3"/>
  <c r="O7527" i="3"/>
  <c r="N7527" i="3"/>
  <c r="A7527" i="3"/>
  <c r="O7526" i="3"/>
  <c r="N7526" i="3"/>
  <c r="A7526" i="3"/>
  <c r="O7525" i="3"/>
  <c r="N7525" i="3"/>
  <c r="A7525" i="3"/>
  <c r="O7524" i="3"/>
  <c r="N7524" i="3"/>
  <c r="A7524" i="3"/>
  <c r="O7523" i="3"/>
  <c r="N7523" i="3"/>
  <c r="A7523" i="3"/>
  <c r="O7522" i="3"/>
  <c r="N7522" i="3"/>
  <c r="A7522" i="3"/>
  <c r="O7521" i="3"/>
  <c r="N7521" i="3"/>
  <c r="A7521" i="3"/>
  <c r="O7520" i="3"/>
  <c r="N7520" i="3"/>
  <c r="A7520" i="3"/>
  <c r="O7519" i="3"/>
  <c r="N7519" i="3"/>
  <c r="A7519" i="3"/>
  <c r="O7518" i="3"/>
  <c r="N7518" i="3"/>
  <c r="A7518" i="3"/>
  <c r="O7517" i="3"/>
  <c r="N7517" i="3"/>
  <c r="A7517" i="3"/>
  <c r="O7516" i="3"/>
  <c r="N7516" i="3"/>
  <c r="A7516" i="3"/>
  <c r="O7515" i="3"/>
  <c r="N7515" i="3"/>
  <c r="A7515" i="3"/>
  <c r="O7514" i="3"/>
  <c r="N7514" i="3"/>
  <c r="A7514" i="3"/>
  <c r="O7513" i="3"/>
  <c r="N7513" i="3"/>
  <c r="A7513" i="3"/>
  <c r="O7512" i="3"/>
  <c r="N7512" i="3"/>
  <c r="A7512" i="3"/>
  <c r="O7511" i="3"/>
  <c r="N7511" i="3"/>
  <c r="A7511" i="3"/>
  <c r="O7510" i="3"/>
  <c r="N7510" i="3"/>
  <c r="A7510" i="3"/>
  <c r="O7509" i="3"/>
  <c r="N7509" i="3"/>
  <c r="A7509" i="3"/>
  <c r="O7508" i="3"/>
  <c r="N7508" i="3"/>
  <c r="A7508" i="3"/>
  <c r="O7507" i="3"/>
  <c r="N7507" i="3"/>
  <c r="A7507" i="3"/>
  <c r="O7506" i="3"/>
  <c r="N7506" i="3"/>
  <c r="A7506" i="3"/>
  <c r="O7505" i="3"/>
  <c r="N7505" i="3"/>
  <c r="A7505" i="3"/>
  <c r="O7504" i="3"/>
  <c r="N7504" i="3"/>
  <c r="A7504" i="3"/>
  <c r="O7503" i="3"/>
  <c r="N7503" i="3"/>
  <c r="A7503" i="3"/>
  <c r="O7502" i="3"/>
  <c r="N7502" i="3"/>
  <c r="A7502" i="3"/>
  <c r="O7501" i="3"/>
  <c r="N7501" i="3"/>
  <c r="A7501" i="3"/>
  <c r="O7500" i="3"/>
  <c r="N7500" i="3"/>
  <c r="A7500" i="3"/>
  <c r="O7499" i="3"/>
  <c r="N7499" i="3"/>
  <c r="A7499" i="3"/>
  <c r="O7498" i="3"/>
  <c r="N7498" i="3"/>
  <c r="A7498" i="3"/>
  <c r="O7497" i="3"/>
  <c r="N7497" i="3"/>
  <c r="A7497" i="3"/>
  <c r="O7496" i="3"/>
  <c r="N7496" i="3"/>
  <c r="A7496" i="3"/>
  <c r="O7495" i="3"/>
  <c r="N7495" i="3"/>
  <c r="A7495" i="3"/>
  <c r="O7494" i="3"/>
  <c r="N7494" i="3"/>
  <c r="A7494" i="3"/>
  <c r="O7493" i="3"/>
  <c r="N7493" i="3"/>
  <c r="A7493" i="3"/>
  <c r="O7492" i="3"/>
  <c r="N7492" i="3"/>
  <c r="A7492" i="3"/>
  <c r="O7491" i="3"/>
  <c r="N7491" i="3"/>
  <c r="A7491" i="3"/>
  <c r="O7490" i="3"/>
  <c r="N7490" i="3"/>
  <c r="A7490" i="3"/>
  <c r="O7489" i="3"/>
  <c r="N7489" i="3"/>
  <c r="A7489" i="3"/>
  <c r="O7488" i="3"/>
  <c r="N7488" i="3"/>
  <c r="A7488" i="3"/>
  <c r="O7487" i="3"/>
  <c r="N7487" i="3"/>
  <c r="A7487" i="3"/>
  <c r="O7486" i="3"/>
  <c r="N7486" i="3"/>
  <c r="A7486" i="3"/>
  <c r="O7485" i="3"/>
  <c r="N7485" i="3"/>
  <c r="A7485" i="3"/>
  <c r="O7484" i="3"/>
  <c r="N7484" i="3"/>
  <c r="A7484" i="3"/>
  <c r="O7483" i="3"/>
  <c r="N7483" i="3"/>
  <c r="A7483" i="3"/>
  <c r="O7482" i="3"/>
  <c r="N7482" i="3"/>
  <c r="A7482" i="3"/>
  <c r="O7481" i="3"/>
  <c r="N7481" i="3"/>
  <c r="A7481" i="3"/>
  <c r="O7480" i="3"/>
  <c r="N7480" i="3"/>
  <c r="A7480" i="3"/>
  <c r="O7479" i="3"/>
  <c r="N7479" i="3"/>
  <c r="A7479" i="3"/>
  <c r="O7478" i="3"/>
  <c r="N7478" i="3"/>
  <c r="A7478" i="3"/>
  <c r="O7477" i="3"/>
  <c r="N7477" i="3"/>
  <c r="A7477" i="3"/>
  <c r="O7476" i="3"/>
  <c r="N7476" i="3"/>
  <c r="A7476" i="3"/>
  <c r="O7475" i="3"/>
  <c r="N7475" i="3"/>
  <c r="A7475" i="3"/>
  <c r="O7474" i="3"/>
  <c r="N7474" i="3"/>
  <c r="A7474" i="3"/>
  <c r="O7473" i="3"/>
  <c r="N7473" i="3"/>
  <c r="A7473" i="3"/>
  <c r="O7472" i="3"/>
  <c r="N7472" i="3"/>
  <c r="A7472" i="3"/>
  <c r="O7471" i="3"/>
  <c r="N7471" i="3"/>
  <c r="A7471" i="3"/>
  <c r="O7470" i="3"/>
  <c r="N7470" i="3"/>
  <c r="A7470" i="3"/>
  <c r="O7469" i="3"/>
  <c r="N7469" i="3"/>
  <c r="A7469" i="3"/>
  <c r="O7468" i="3"/>
  <c r="N7468" i="3"/>
  <c r="A7468" i="3"/>
  <c r="O7467" i="3"/>
  <c r="N7467" i="3"/>
  <c r="A7467" i="3"/>
  <c r="O7466" i="3"/>
  <c r="N7466" i="3"/>
  <c r="A7466" i="3"/>
  <c r="O7465" i="3"/>
  <c r="N7465" i="3"/>
  <c r="A7465" i="3"/>
  <c r="O7464" i="3"/>
  <c r="N7464" i="3"/>
  <c r="A7464" i="3"/>
  <c r="O7463" i="3"/>
  <c r="N7463" i="3"/>
  <c r="A7463" i="3"/>
  <c r="O7462" i="3"/>
  <c r="N7462" i="3"/>
  <c r="A7462" i="3"/>
  <c r="O7461" i="3"/>
  <c r="N7461" i="3"/>
  <c r="A7461" i="3"/>
  <c r="O7460" i="3"/>
  <c r="N7460" i="3"/>
  <c r="A7460" i="3"/>
  <c r="O7459" i="3"/>
  <c r="N7459" i="3"/>
  <c r="A7459" i="3"/>
  <c r="O7458" i="3"/>
  <c r="N7458" i="3"/>
  <c r="A7458" i="3"/>
  <c r="O7457" i="3"/>
  <c r="N7457" i="3"/>
  <c r="A7457" i="3"/>
  <c r="O7456" i="3"/>
  <c r="N7456" i="3"/>
  <c r="A7456" i="3"/>
  <c r="O7455" i="3"/>
  <c r="N7455" i="3"/>
  <c r="A7455" i="3"/>
  <c r="O7454" i="3"/>
  <c r="N7454" i="3"/>
  <c r="A7454" i="3"/>
  <c r="O7453" i="3"/>
  <c r="N7453" i="3"/>
  <c r="A7453" i="3"/>
  <c r="O7452" i="3"/>
  <c r="N7452" i="3"/>
  <c r="A7452" i="3"/>
  <c r="O7451" i="3"/>
  <c r="N7451" i="3"/>
  <c r="A7451" i="3"/>
  <c r="O7450" i="3"/>
  <c r="N7450" i="3"/>
  <c r="A7450" i="3"/>
  <c r="O7449" i="3"/>
  <c r="N7449" i="3"/>
  <c r="A7449" i="3"/>
  <c r="O7448" i="3"/>
  <c r="N7448" i="3"/>
  <c r="A7448" i="3"/>
  <c r="O7447" i="3"/>
  <c r="N7447" i="3"/>
  <c r="A7447" i="3"/>
  <c r="O7446" i="3"/>
  <c r="N7446" i="3"/>
  <c r="A7446" i="3"/>
  <c r="O7445" i="3"/>
  <c r="N7445" i="3"/>
  <c r="A7445" i="3"/>
  <c r="O7444" i="3"/>
  <c r="N7444" i="3"/>
  <c r="A7444" i="3"/>
  <c r="O7443" i="3"/>
  <c r="N7443" i="3"/>
  <c r="A7443" i="3"/>
  <c r="O7442" i="3"/>
  <c r="N7442" i="3"/>
  <c r="A7442" i="3"/>
  <c r="O7441" i="3"/>
  <c r="N7441" i="3"/>
  <c r="A7441" i="3"/>
  <c r="O7440" i="3"/>
  <c r="N7440" i="3"/>
  <c r="A7440" i="3"/>
  <c r="O7439" i="3"/>
  <c r="N7439" i="3"/>
  <c r="A7439" i="3"/>
  <c r="O7438" i="3"/>
  <c r="N7438" i="3"/>
  <c r="A7438" i="3"/>
  <c r="O7437" i="3"/>
  <c r="N7437" i="3"/>
  <c r="A7437" i="3"/>
  <c r="O7436" i="3"/>
  <c r="N7436" i="3"/>
  <c r="A7436" i="3"/>
  <c r="O7435" i="3"/>
  <c r="N7435" i="3"/>
  <c r="A7435" i="3"/>
  <c r="O7434" i="3"/>
  <c r="N7434" i="3"/>
  <c r="A7434" i="3"/>
  <c r="O7433" i="3"/>
  <c r="N7433" i="3"/>
  <c r="A7433" i="3"/>
  <c r="O7432" i="3"/>
  <c r="N7432" i="3"/>
  <c r="A7432" i="3"/>
  <c r="O7431" i="3"/>
  <c r="N7431" i="3"/>
  <c r="A7431" i="3"/>
  <c r="O7430" i="3"/>
  <c r="N7430" i="3"/>
  <c r="A7430" i="3"/>
  <c r="O7429" i="3"/>
  <c r="N7429" i="3"/>
  <c r="A7429" i="3"/>
  <c r="O7428" i="3"/>
  <c r="N7428" i="3"/>
  <c r="A7428" i="3"/>
  <c r="O7427" i="3"/>
  <c r="N7427" i="3"/>
  <c r="A7427" i="3"/>
  <c r="O7426" i="3"/>
  <c r="N7426" i="3"/>
  <c r="A7426" i="3"/>
  <c r="O7425" i="3"/>
  <c r="N7425" i="3"/>
  <c r="A7425" i="3"/>
  <c r="O7424" i="3"/>
  <c r="N7424" i="3"/>
  <c r="A7424" i="3"/>
  <c r="O7423" i="3"/>
  <c r="N7423" i="3"/>
  <c r="A7423" i="3"/>
  <c r="O7422" i="3"/>
  <c r="N7422" i="3"/>
  <c r="A7422" i="3"/>
  <c r="O7421" i="3"/>
  <c r="N7421" i="3"/>
  <c r="A7421" i="3"/>
  <c r="O7420" i="3"/>
  <c r="N7420" i="3"/>
  <c r="A7420" i="3"/>
  <c r="O7419" i="3"/>
  <c r="N7419" i="3"/>
  <c r="A7419" i="3"/>
  <c r="O7418" i="3"/>
  <c r="N7418" i="3"/>
  <c r="A7418" i="3"/>
  <c r="O7417" i="3"/>
  <c r="N7417" i="3"/>
  <c r="A7417" i="3"/>
  <c r="O7416" i="3"/>
  <c r="N7416" i="3"/>
  <c r="A7416" i="3"/>
  <c r="O7415" i="3"/>
  <c r="N7415" i="3"/>
  <c r="A7415" i="3"/>
  <c r="O7414" i="3"/>
  <c r="N7414" i="3"/>
  <c r="A7414" i="3"/>
  <c r="O7413" i="3"/>
  <c r="N7413" i="3"/>
  <c r="A7413" i="3"/>
  <c r="O7412" i="3"/>
  <c r="N7412" i="3"/>
  <c r="A7412" i="3"/>
  <c r="O7411" i="3"/>
  <c r="N7411" i="3"/>
  <c r="A7411" i="3"/>
  <c r="O7410" i="3"/>
  <c r="N7410" i="3"/>
  <c r="A7410" i="3"/>
  <c r="O7409" i="3"/>
  <c r="N7409" i="3"/>
  <c r="A7409" i="3"/>
  <c r="O7408" i="3"/>
  <c r="N7408" i="3"/>
  <c r="A7408" i="3"/>
  <c r="O7407" i="3"/>
  <c r="N7407" i="3"/>
  <c r="A7407" i="3"/>
  <c r="O7406" i="3"/>
  <c r="N7406" i="3"/>
  <c r="A7406" i="3"/>
  <c r="O7405" i="3"/>
  <c r="N7405" i="3"/>
  <c r="A7405" i="3"/>
  <c r="O7404" i="3"/>
  <c r="N7404" i="3"/>
  <c r="A7404" i="3"/>
  <c r="O7403" i="3"/>
  <c r="N7403" i="3"/>
  <c r="A7403" i="3"/>
  <c r="O7402" i="3"/>
  <c r="N7402" i="3"/>
  <c r="A7402" i="3"/>
  <c r="O7401" i="3"/>
  <c r="N7401" i="3"/>
  <c r="A7401" i="3"/>
  <c r="O7400" i="3"/>
  <c r="N7400" i="3"/>
  <c r="A7400" i="3"/>
  <c r="O7399" i="3"/>
  <c r="N7399" i="3"/>
  <c r="A7399" i="3"/>
  <c r="O7398" i="3"/>
  <c r="N7398" i="3"/>
  <c r="A7398" i="3"/>
  <c r="O7397" i="3"/>
  <c r="N7397" i="3"/>
  <c r="A7397" i="3"/>
  <c r="O7396" i="3"/>
  <c r="N7396" i="3"/>
  <c r="A7396" i="3"/>
  <c r="O7395" i="3"/>
  <c r="N7395" i="3"/>
  <c r="A7395" i="3"/>
  <c r="O7394" i="3"/>
  <c r="N7394" i="3"/>
  <c r="A7394" i="3"/>
  <c r="O7393" i="3"/>
  <c r="N7393" i="3"/>
  <c r="A7393" i="3"/>
  <c r="O7392" i="3"/>
  <c r="N7392" i="3"/>
  <c r="A7392" i="3"/>
  <c r="O7391" i="3"/>
  <c r="N7391" i="3"/>
  <c r="A7391" i="3"/>
  <c r="O7390" i="3"/>
  <c r="N7390" i="3"/>
  <c r="A7390" i="3"/>
  <c r="O7389" i="3"/>
  <c r="N7389" i="3"/>
  <c r="A7389" i="3"/>
  <c r="O7388" i="3"/>
  <c r="N7388" i="3"/>
  <c r="A7388" i="3"/>
  <c r="O7387" i="3"/>
  <c r="N7387" i="3"/>
  <c r="A7387" i="3"/>
  <c r="O7386" i="3"/>
  <c r="N7386" i="3"/>
  <c r="A7386" i="3"/>
  <c r="O7385" i="3"/>
  <c r="N7385" i="3"/>
  <c r="A7385" i="3"/>
  <c r="O7384" i="3"/>
  <c r="N7384" i="3"/>
  <c r="A7384" i="3"/>
  <c r="O7383" i="3"/>
  <c r="N7383" i="3"/>
  <c r="A7383" i="3"/>
  <c r="O7382" i="3"/>
  <c r="N7382" i="3"/>
  <c r="A7382" i="3"/>
  <c r="O7381" i="3"/>
  <c r="N7381" i="3"/>
  <c r="A7381" i="3"/>
  <c r="O7380" i="3"/>
  <c r="N7380" i="3"/>
  <c r="A7380" i="3"/>
  <c r="O7379" i="3"/>
  <c r="N7379" i="3"/>
  <c r="A7379" i="3"/>
  <c r="O7378" i="3"/>
  <c r="N7378" i="3"/>
  <c r="A7378" i="3"/>
  <c r="O7377" i="3"/>
  <c r="N7377" i="3"/>
  <c r="A7377" i="3"/>
  <c r="O7376" i="3"/>
  <c r="N7376" i="3"/>
  <c r="A7376" i="3"/>
  <c r="O7375" i="3"/>
  <c r="N7375" i="3"/>
  <c r="A7375" i="3"/>
  <c r="O7374" i="3"/>
  <c r="N7374" i="3"/>
  <c r="A7374" i="3"/>
  <c r="O7373" i="3"/>
  <c r="N7373" i="3"/>
  <c r="A7373" i="3"/>
  <c r="O7372" i="3"/>
  <c r="N7372" i="3"/>
  <c r="A7372" i="3"/>
  <c r="O7371" i="3"/>
  <c r="N7371" i="3"/>
  <c r="A7371" i="3"/>
  <c r="O7370" i="3"/>
  <c r="N7370" i="3"/>
  <c r="A7370" i="3"/>
  <c r="O7369" i="3"/>
  <c r="N7369" i="3"/>
  <c r="A7369" i="3"/>
  <c r="O7368" i="3"/>
  <c r="N7368" i="3"/>
  <c r="A7368" i="3"/>
  <c r="O7367" i="3"/>
  <c r="N7367" i="3"/>
  <c r="A7367" i="3"/>
  <c r="O7366" i="3"/>
  <c r="N7366" i="3"/>
  <c r="A7366" i="3"/>
  <c r="O7365" i="3"/>
  <c r="N7365" i="3"/>
  <c r="A7365" i="3"/>
  <c r="O7364" i="3"/>
  <c r="N7364" i="3"/>
  <c r="A7364" i="3"/>
  <c r="O7363" i="3"/>
  <c r="N7363" i="3"/>
  <c r="A7363" i="3"/>
  <c r="O7362" i="3"/>
  <c r="N7362" i="3"/>
  <c r="A7362" i="3"/>
  <c r="O7361" i="3"/>
  <c r="N7361" i="3"/>
  <c r="A7361" i="3"/>
  <c r="O7360" i="3"/>
  <c r="N7360" i="3"/>
  <c r="A7360" i="3"/>
  <c r="O7359" i="3"/>
  <c r="N7359" i="3"/>
  <c r="A7359" i="3"/>
  <c r="O7358" i="3"/>
  <c r="N7358" i="3"/>
  <c r="A7358" i="3"/>
  <c r="O7357" i="3"/>
  <c r="N7357" i="3"/>
  <c r="A7357" i="3"/>
  <c r="O7356" i="3"/>
  <c r="N7356" i="3"/>
  <c r="A7356" i="3"/>
  <c r="O7355" i="3"/>
  <c r="N7355" i="3"/>
  <c r="A7355" i="3"/>
  <c r="O7354" i="3"/>
  <c r="N7354" i="3"/>
  <c r="A7354" i="3"/>
  <c r="O7353" i="3"/>
  <c r="N7353" i="3"/>
  <c r="A7353" i="3"/>
  <c r="O7352" i="3"/>
  <c r="N7352" i="3"/>
  <c r="A7352" i="3"/>
  <c r="O7351" i="3"/>
  <c r="N7351" i="3"/>
  <c r="A7351" i="3"/>
  <c r="O7350" i="3"/>
  <c r="N7350" i="3"/>
  <c r="A7350" i="3"/>
  <c r="O7349" i="3"/>
  <c r="N7349" i="3"/>
  <c r="A7349" i="3"/>
  <c r="O7348" i="3"/>
  <c r="N7348" i="3"/>
  <c r="A7348" i="3"/>
  <c r="O7347" i="3"/>
  <c r="N7347" i="3"/>
  <c r="A7347" i="3"/>
  <c r="O7346" i="3"/>
  <c r="N7346" i="3"/>
  <c r="A7346" i="3"/>
  <c r="O7345" i="3"/>
  <c r="N7345" i="3"/>
  <c r="A7345" i="3"/>
  <c r="O7344" i="3"/>
  <c r="N7344" i="3"/>
  <c r="A7344" i="3"/>
  <c r="O7343" i="3"/>
  <c r="N7343" i="3"/>
  <c r="A7343" i="3"/>
  <c r="O7342" i="3"/>
  <c r="N7342" i="3"/>
  <c r="A7342" i="3"/>
  <c r="O7341" i="3"/>
  <c r="N7341" i="3"/>
  <c r="A7341" i="3"/>
  <c r="O7340" i="3"/>
  <c r="N7340" i="3"/>
  <c r="A7340" i="3"/>
  <c r="O7339" i="3"/>
  <c r="N7339" i="3"/>
  <c r="A7339" i="3"/>
  <c r="O7338" i="3"/>
  <c r="N7338" i="3"/>
  <c r="A7338" i="3"/>
  <c r="O7337" i="3"/>
  <c r="N7337" i="3"/>
  <c r="A7337" i="3"/>
  <c r="O7336" i="3"/>
  <c r="N7336" i="3"/>
  <c r="A7336" i="3"/>
  <c r="O7335" i="3"/>
  <c r="N7335" i="3"/>
  <c r="A7335" i="3"/>
  <c r="O7334" i="3"/>
  <c r="N7334" i="3"/>
  <c r="A7334" i="3"/>
  <c r="O7333" i="3"/>
  <c r="N7333" i="3"/>
  <c r="A7333" i="3"/>
  <c r="O7332" i="3"/>
  <c r="N7332" i="3"/>
  <c r="A7332" i="3"/>
  <c r="O7331" i="3"/>
  <c r="N7331" i="3"/>
  <c r="A7331" i="3"/>
  <c r="O7330" i="3"/>
  <c r="N7330" i="3"/>
  <c r="A7330" i="3"/>
  <c r="O7329" i="3"/>
  <c r="N7329" i="3"/>
  <c r="A7329" i="3"/>
  <c r="O7328" i="3"/>
  <c r="N7328" i="3"/>
  <c r="A7328" i="3"/>
  <c r="O7327" i="3"/>
  <c r="N7327" i="3"/>
  <c r="A7327" i="3"/>
  <c r="O7326" i="3"/>
  <c r="N7326" i="3"/>
  <c r="A7326" i="3"/>
  <c r="O7325" i="3"/>
  <c r="N7325" i="3"/>
  <c r="A7325" i="3"/>
  <c r="O7324" i="3"/>
  <c r="N7324" i="3"/>
  <c r="A7324" i="3"/>
  <c r="O7323" i="3"/>
  <c r="N7323" i="3"/>
  <c r="A7323" i="3"/>
  <c r="O7322" i="3"/>
  <c r="N7322" i="3"/>
  <c r="A7322" i="3"/>
  <c r="O7321" i="3"/>
  <c r="N7321" i="3"/>
  <c r="A7321" i="3"/>
  <c r="O7320" i="3"/>
  <c r="N7320" i="3"/>
  <c r="A7320" i="3"/>
  <c r="O7319" i="3"/>
  <c r="N7319" i="3"/>
  <c r="A7319" i="3"/>
  <c r="O7318" i="3"/>
  <c r="N7318" i="3"/>
  <c r="A7318" i="3"/>
  <c r="O7317" i="3"/>
  <c r="N7317" i="3"/>
  <c r="A7317" i="3"/>
  <c r="O7316" i="3"/>
  <c r="N7316" i="3"/>
  <c r="A7316" i="3"/>
  <c r="O7315" i="3"/>
  <c r="N7315" i="3"/>
  <c r="A7315" i="3"/>
  <c r="O7314" i="3"/>
  <c r="N7314" i="3"/>
  <c r="A7314" i="3"/>
  <c r="O7313" i="3"/>
  <c r="N7313" i="3"/>
  <c r="A7313" i="3"/>
  <c r="O7312" i="3"/>
  <c r="N7312" i="3"/>
  <c r="A7312" i="3"/>
  <c r="O7311" i="3"/>
  <c r="N7311" i="3"/>
  <c r="A7311" i="3"/>
  <c r="O7310" i="3"/>
  <c r="N7310" i="3"/>
  <c r="A7310" i="3"/>
  <c r="O7309" i="3"/>
  <c r="N7309" i="3"/>
  <c r="A7309" i="3"/>
  <c r="O7308" i="3"/>
  <c r="N7308" i="3"/>
  <c r="A7308" i="3"/>
  <c r="O7307" i="3"/>
  <c r="N7307" i="3"/>
  <c r="A7307" i="3"/>
  <c r="O7306" i="3"/>
  <c r="N7306" i="3"/>
  <c r="A7306" i="3"/>
  <c r="O7305" i="3"/>
  <c r="N7305" i="3"/>
  <c r="A7305" i="3"/>
  <c r="O7304" i="3"/>
  <c r="N7304" i="3"/>
  <c r="A7304" i="3"/>
  <c r="O7303" i="3"/>
  <c r="N7303" i="3"/>
  <c r="A7303" i="3"/>
  <c r="O7302" i="3"/>
  <c r="N7302" i="3"/>
  <c r="A7302" i="3"/>
  <c r="O7301" i="3"/>
  <c r="N7301" i="3"/>
  <c r="A7301" i="3"/>
  <c r="O7300" i="3"/>
  <c r="N7300" i="3"/>
  <c r="A7300" i="3"/>
  <c r="O7299" i="3"/>
  <c r="N7299" i="3"/>
  <c r="A7299" i="3"/>
  <c r="O7298" i="3"/>
  <c r="N7298" i="3"/>
  <c r="A7298" i="3"/>
  <c r="O7297" i="3"/>
  <c r="N7297" i="3"/>
  <c r="A7297" i="3"/>
  <c r="O7296" i="3"/>
  <c r="N7296" i="3"/>
  <c r="A7296" i="3"/>
  <c r="O7295" i="3"/>
  <c r="N7295" i="3"/>
  <c r="A7295" i="3"/>
  <c r="O7294" i="3"/>
  <c r="N7294" i="3"/>
  <c r="A7294" i="3"/>
  <c r="O7293" i="3"/>
  <c r="N7293" i="3"/>
  <c r="A7293" i="3"/>
  <c r="O7292" i="3"/>
  <c r="N7292" i="3"/>
  <c r="A7292" i="3"/>
  <c r="O7291" i="3"/>
  <c r="N7291" i="3"/>
  <c r="A7291" i="3"/>
  <c r="O7290" i="3"/>
  <c r="N7290" i="3"/>
  <c r="A7290" i="3"/>
  <c r="O7289" i="3"/>
  <c r="N7289" i="3"/>
  <c r="A7289" i="3"/>
  <c r="O7288" i="3"/>
  <c r="N7288" i="3"/>
  <c r="A7288" i="3"/>
  <c r="O7287" i="3"/>
  <c r="N7287" i="3"/>
  <c r="A7287" i="3"/>
  <c r="O7286" i="3"/>
  <c r="N7286" i="3"/>
  <c r="A7286" i="3"/>
  <c r="O7285" i="3"/>
  <c r="N7285" i="3"/>
  <c r="A7285" i="3"/>
  <c r="O7284" i="3"/>
  <c r="N7284" i="3"/>
  <c r="A7284" i="3"/>
  <c r="O7283" i="3"/>
  <c r="N7283" i="3"/>
  <c r="A7283" i="3"/>
  <c r="O7282" i="3"/>
  <c r="N7282" i="3"/>
  <c r="A7282" i="3"/>
  <c r="O7281" i="3"/>
  <c r="N7281" i="3"/>
  <c r="A7281" i="3"/>
  <c r="O7280" i="3"/>
  <c r="N7280" i="3"/>
  <c r="A7280" i="3"/>
  <c r="O7279" i="3"/>
  <c r="N7279" i="3"/>
  <c r="A7279" i="3"/>
  <c r="O7278" i="3"/>
  <c r="N7278" i="3"/>
  <c r="A7278" i="3"/>
  <c r="O7277" i="3"/>
  <c r="N7277" i="3"/>
  <c r="A7277" i="3"/>
  <c r="O7276" i="3"/>
  <c r="N7276" i="3"/>
  <c r="A7276" i="3"/>
  <c r="O7275" i="3"/>
  <c r="N7275" i="3"/>
  <c r="A7275" i="3"/>
  <c r="O7274" i="3"/>
  <c r="N7274" i="3"/>
  <c r="A7274" i="3"/>
  <c r="O7273" i="3"/>
  <c r="N7273" i="3"/>
  <c r="A7273" i="3"/>
  <c r="O7272" i="3"/>
  <c r="N7272" i="3"/>
  <c r="A7272" i="3"/>
  <c r="O7271" i="3"/>
  <c r="N7271" i="3"/>
  <c r="A7271" i="3"/>
  <c r="O7270" i="3"/>
  <c r="N7270" i="3"/>
  <c r="A7270" i="3"/>
  <c r="O7269" i="3"/>
  <c r="N7269" i="3"/>
  <c r="A7269" i="3"/>
  <c r="O7268" i="3"/>
  <c r="N7268" i="3"/>
  <c r="A7268" i="3"/>
  <c r="O7267" i="3"/>
  <c r="N7267" i="3"/>
  <c r="A7267" i="3"/>
  <c r="O7266" i="3"/>
  <c r="N7266" i="3"/>
  <c r="A7266" i="3"/>
  <c r="O7265" i="3"/>
  <c r="N7265" i="3"/>
  <c r="A7265" i="3"/>
  <c r="O7264" i="3"/>
  <c r="N7264" i="3"/>
  <c r="A7264" i="3"/>
  <c r="O7263" i="3"/>
  <c r="N7263" i="3"/>
  <c r="A7263" i="3"/>
  <c r="O7262" i="3"/>
  <c r="N7262" i="3"/>
  <c r="A7262" i="3"/>
  <c r="O7261" i="3"/>
  <c r="N7261" i="3"/>
  <c r="A7261" i="3"/>
  <c r="O7260" i="3"/>
  <c r="N7260" i="3"/>
  <c r="A7260" i="3"/>
  <c r="O7259" i="3"/>
  <c r="N7259" i="3"/>
  <c r="A7259" i="3"/>
  <c r="O7258" i="3"/>
  <c r="N7258" i="3"/>
  <c r="A7258" i="3"/>
  <c r="O7257" i="3"/>
  <c r="N7257" i="3"/>
  <c r="A7257" i="3"/>
  <c r="O7256" i="3"/>
  <c r="N7256" i="3"/>
  <c r="A7256" i="3"/>
  <c r="O7255" i="3"/>
  <c r="N7255" i="3"/>
  <c r="A7255" i="3"/>
  <c r="O7254" i="3"/>
  <c r="N7254" i="3"/>
  <c r="A7254" i="3"/>
  <c r="O7253" i="3"/>
  <c r="N7253" i="3"/>
  <c r="A7253" i="3"/>
  <c r="O7252" i="3"/>
  <c r="N7252" i="3"/>
  <c r="A7252" i="3"/>
  <c r="O7251" i="3"/>
  <c r="N7251" i="3"/>
  <c r="A7251" i="3"/>
  <c r="O7250" i="3"/>
  <c r="N7250" i="3"/>
  <c r="A7250" i="3"/>
  <c r="O7249" i="3"/>
  <c r="N7249" i="3"/>
  <c r="A7249" i="3"/>
  <c r="O7248" i="3"/>
  <c r="N7248" i="3"/>
  <c r="A7248" i="3"/>
  <c r="O7247" i="3"/>
  <c r="N7247" i="3"/>
  <c r="A7247" i="3"/>
  <c r="O7246" i="3"/>
  <c r="N7246" i="3"/>
  <c r="A7246" i="3"/>
  <c r="O7245" i="3"/>
  <c r="N7245" i="3"/>
  <c r="A7245" i="3"/>
  <c r="O7244" i="3"/>
  <c r="N7244" i="3"/>
  <c r="A7244" i="3"/>
  <c r="O7243" i="3"/>
  <c r="N7243" i="3"/>
  <c r="A7243" i="3"/>
  <c r="O7242" i="3"/>
  <c r="N7242" i="3"/>
  <c r="A7242" i="3"/>
  <c r="O7241" i="3"/>
  <c r="N7241" i="3"/>
  <c r="A7241" i="3"/>
  <c r="O7240" i="3"/>
  <c r="N7240" i="3"/>
  <c r="A7240" i="3"/>
  <c r="O7239" i="3"/>
  <c r="N7239" i="3"/>
  <c r="A7239" i="3"/>
  <c r="O7238" i="3"/>
  <c r="N7238" i="3"/>
  <c r="A7238" i="3"/>
  <c r="O7237" i="3"/>
  <c r="N7237" i="3"/>
  <c r="A7237" i="3"/>
  <c r="O7236" i="3"/>
  <c r="N7236" i="3"/>
  <c r="A7236" i="3"/>
  <c r="O7235" i="3"/>
  <c r="N7235" i="3"/>
  <c r="A7235" i="3"/>
  <c r="O7234" i="3"/>
  <c r="N7234" i="3"/>
  <c r="A7234" i="3"/>
  <c r="O7233" i="3"/>
  <c r="N7233" i="3"/>
  <c r="A7233" i="3"/>
  <c r="O7232" i="3"/>
  <c r="N7232" i="3"/>
  <c r="A7232" i="3"/>
  <c r="O7231" i="3"/>
  <c r="N7231" i="3"/>
  <c r="A7231" i="3"/>
  <c r="O7230" i="3"/>
  <c r="N7230" i="3"/>
  <c r="A7230" i="3"/>
  <c r="O7229" i="3"/>
  <c r="N7229" i="3"/>
  <c r="A7229" i="3"/>
  <c r="O7228" i="3"/>
  <c r="N7228" i="3"/>
  <c r="A7228" i="3"/>
  <c r="O7227" i="3"/>
  <c r="N7227" i="3"/>
  <c r="A7227" i="3"/>
  <c r="O7226" i="3"/>
  <c r="N7226" i="3"/>
  <c r="A7226" i="3"/>
  <c r="O7225" i="3"/>
  <c r="N7225" i="3"/>
  <c r="A7225" i="3"/>
  <c r="O7224" i="3"/>
  <c r="N7224" i="3"/>
  <c r="A7224" i="3"/>
  <c r="O7223" i="3"/>
  <c r="N7223" i="3"/>
  <c r="A7223" i="3"/>
  <c r="O7222" i="3"/>
  <c r="N7222" i="3"/>
  <c r="A7222" i="3"/>
  <c r="O7221" i="3"/>
  <c r="N7221" i="3"/>
  <c r="A7221" i="3"/>
  <c r="O7220" i="3"/>
  <c r="N7220" i="3"/>
  <c r="A7220" i="3"/>
  <c r="O7219" i="3"/>
  <c r="N7219" i="3"/>
  <c r="A7219" i="3"/>
  <c r="O7218" i="3"/>
  <c r="N7218" i="3"/>
  <c r="A7218" i="3"/>
  <c r="O7217" i="3"/>
  <c r="N7217" i="3"/>
  <c r="A7217" i="3"/>
  <c r="O7216" i="3"/>
  <c r="N7216" i="3"/>
  <c r="A7216" i="3"/>
  <c r="O7215" i="3"/>
  <c r="N7215" i="3"/>
  <c r="A7215" i="3"/>
  <c r="O7214" i="3"/>
  <c r="N7214" i="3"/>
  <c r="A7214" i="3"/>
  <c r="O7213" i="3"/>
  <c r="N7213" i="3"/>
  <c r="A7213" i="3"/>
  <c r="O7212" i="3"/>
  <c r="N7212" i="3"/>
  <c r="A7212" i="3"/>
  <c r="O7211" i="3"/>
  <c r="N7211" i="3"/>
  <c r="A7211" i="3"/>
  <c r="O7210" i="3"/>
  <c r="N7210" i="3"/>
  <c r="A7210" i="3"/>
  <c r="O7209" i="3"/>
  <c r="N7209" i="3"/>
  <c r="A7209" i="3"/>
  <c r="O7208" i="3"/>
  <c r="N7208" i="3"/>
  <c r="A7208" i="3"/>
  <c r="O7207" i="3"/>
  <c r="N7207" i="3"/>
  <c r="A7207" i="3"/>
  <c r="O7206" i="3"/>
  <c r="N7206" i="3"/>
  <c r="A7206" i="3"/>
  <c r="O7205" i="3"/>
  <c r="N7205" i="3"/>
  <c r="A7205" i="3"/>
  <c r="O7204" i="3"/>
  <c r="N7204" i="3"/>
  <c r="A7204" i="3"/>
  <c r="O7203" i="3"/>
  <c r="N7203" i="3"/>
  <c r="A7203" i="3"/>
  <c r="O7202" i="3"/>
  <c r="N7202" i="3"/>
  <c r="A7202" i="3"/>
  <c r="O7201" i="3"/>
  <c r="N7201" i="3"/>
  <c r="A7201" i="3"/>
  <c r="O7200" i="3"/>
  <c r="N7200" i="3"/>
  <c r="A7200" i="3"/>
  <c r="O7199" i="3"/>
  <c r="N7199" i="3"/>
  <c r="A7199" i="3"/>
  <c r="O7198" i="3"/>
  <c r="N7198" i="3"/>
  <c r="A7198" i="3"/>
  <c r="O7197" i="3"/>
  <c r="N7197" i="3"/>
  <c r="A7197" i="3"/>
  <c r="O7196" i="3"/>
  <c r="N7196" i="3"/>
  <c r="A7196" i="3"/>
  <c r="O7195" i="3"/>
  <c r="N7195" i="3"/>
  <c r="A7195" i="3"/>
  <c r="O7194" i="3"/>
  <c r="N7194" i="3"/>
  <c r="A7194" i="3"/>
  <c r="O7193" i="3"/>
  <c r="N7193" i="3"/>
  <c r="A7193" i="3"/>
  <c r="O7192" i="3"/>
  <c r="N7192" i="3"/>
  <c r="A7192" i="3"/>
  <c r="O7191" i="3"/>
  <c r="N7191" i="3"/>
  <c r="A7191" i="3"/>
  <c r="O7190" i="3"/>
  <c r="N7190" i="3"/>
  <c r="A7190" i="3"/>
  <c r="O7189" i="3"/>
  <c r="N7189" i="3"/>
  <c r="A7189" i="3"/>
  <c r="O7188" i="3"/>
  <c r="N7188" i="3"/>
  <c r="A7188" i="3"/>
  <c r="O7187" i="3"/>
  <c r="N7187" i="3"/>
  <c r="A7187" i="3"/>
  <c r="O7186" i="3"/>
  <c r="N7186" i="3"/>
  <c r="A7186" i="3"/>
  <c r="O7185" i="3"/>
  <c r="N7185" i="3"/>
  <c r="A7185" i="3"/>
  <c r="O7184" i="3"/>
  <c r="N7184" i="3"/>
  <c r="A7184" i="3"/>
  <c r="O7183" i="3"/>
  <c r="N7183" i="3"/>
  <c r="A7183" i="3"/>
  <c r="O7182" i="3"/>
  <c r="N7182" i="3"/>
  <c r="A7182" i="3"/>
  <c r="O7181" i="3"/>
  <c r="N7181" i="3"/>
  <c r="A7181" i="3"/>
  <c r="O7180" i="3"/>
  <c r="N7180" i="3"/>
  <c r="A7180" i="3"/>
  <c r="O7179" i="3"/>
  <c r="N7179" i="3"/>
  <c r="A7179" i="3"/>
  <c r="O7178" i="3"/>
  <c r="N7178" i="3"/>
  <c r="A7178" i="3"/>
  <c r="O7177" i="3"/>
  <c r="N7177" i="3"/>
  <c r="A7177" i="3"/>
  <c r="O7176" i="3"/>
  <c r="N7176" i="3"/>
  <c r="A7176" i="3"/>
  <c r="O7175" i="3"/>
  <c r="N7175" i="3"/>
  <c r="A7175" i="3"/>
  <c r="O7174" i="3"/>
  <c r="N7174" i="3"/>
  <c r="A7174" i="3"/>
  <c r="O7173" i="3"/>
  <c r="N7173" i="3"/>
  <c r="A7173" i="3"/>
  <c r="O7172" i="3"/>
  <c r="N7172" i="3"/>
  <c r="A7172" i="3"/>
  <c r="O7171" i="3"/>
  <c r="N7171" i="3"/>
  <c r="A7171" i="3"/>
  <c r="O7170" i="3"/>
  <c r="N7170" i="3"/>
  <c r="A7170" i="3"/>
  <c r="O7169" i="3"/>
  <c r="N7169" i="3"/>
  <c r="A7169" i="3"/>
  <c r="O7168" i="3"/>
  <c r="N7168" i="3"/>
  <c r="A7168" i="3"/>
  <c r="O7167" i="3"/>
  <c r="N7167" i="3"/>
  <c r="A7167" i="3"/>
  <c r="O7166" i="3"/>
  <c r="N7166" i="3"/>
  <c r="A7166" i="3"/>
  <c r="O7165" i="3"/>
  <c r="N7165" i="3"/>
  <c r="A7165" i="3"/>
  <c r="O7164" i="3"/>
  <c r="N7164" i="3"/>
  <c r="A7164" i="3"/>
  <c r="O7163" i="3"/>
  <c r="N7163" i="3"/>
  <c r="A7163" i="3"/>
  <c r="O7162" i="3"/>
  <c r="N7162" i="3"/>
  <c r="A7162" i="3"/>
  <c r="O7161" i="3"/>
  <c r="N7161" i="3"/>
  <c r="A7161" i="3"/>
  <c r="O7160" i="3"/>
  <c r="N7160" i="3"/>
  <c r="A7160" i="3"/>
  <c r="O7159" i="3"/>
  <c r="N7159" i="3"/>
  <c r="A7159" i="3"/>
  <c r="O7158" i="3"/>
  <c r="N7158" i="3"/>
  <c r="A7158" i="3"/>
  <c r="O7157" i="3"/>
  <c r="N7157" i="3"/>
  <c r="A7157" i="3"/>
  <c r="O7156" i="3"/>
  <c r="N7156" i="3"/>
  <c r="A7156" i="3"/>
  <c r="O7155" i="3"/>
  <c r="N7155" i="3"/>
  <c r="A7155" i="3"/>
  <c r="O7154" i="3"/>
  <c r="N7154" i="3"/>
  <c r="A7154" i="3"/>
  <c r="O7153" i="3"/>
  <c r="N7153" i="3"/>
  <c r="A7153" i="3"/>
  <c r="O7152" i="3"/>
  <c r="N7152" i="3"/>
  <c r="A7152" i="3"/>
  <c r="O7151" i="3"/>
  <c r="N7151" i="3"/>
  <c r="A7151" i="3"/>
  <c r="O7150" i="3"/>
  <c r="N7150" i="3"/>
  <c r="A7150" i="3"/>
  <c r="O7149" i="3"/>
  <c r="N7149" i="3"/>
  <c r="A7149" i="3"/>
  <c r="O7148" i="3"/>
  <c r="N7148" i="3"/>
  <c r="A7148" i="3"/>
  <c r="O7147" i="3"/>
  <c r="N7147" i="3"/>
  <c r="A7147" i="3"/>
  <c r="O7146" i="3"/>
  <c r="N7146" i="3"/>
  <c r="A7146" i="3"/>
  <c r="O7145" i="3"/>
  <c r="N7145" i="3"/>
  <c r="A7145" i="3"/>
  <c r="O7144" i="3"/>
  <c r="N7144" i="3"/>
  <c r="A7144" i="3"/>
  <c r="O7143" i="3"/>
  <c r="N7143" i="3"/>
  <c r="A7143" i="3"/>
  <c r="O7142" i="3"/>
  <c r="N7142" i="3"/>
  <c r="A7142" i="3"/>
  <c r="O7141" i="3"/>
  <c r="N7141" i="3"/>
  <c r="A7141" i="3"/>
  <c r="O7140" i="3"/>
  <c r="N7140" i="3"/>
  <c r="A7140" i="3"/>
  <c r="O7139" i="3"/>
  <c r="N7139" i="3"/>
  <c r="A7139" i="3"/>
  <c r="O7138" i="3"/>
  <c r="N7138" i="3"/>
  <c r="A7138" i="3"/>
  <c r="O7137" i="3"/>
  <c r="N7137" i="3"/>
  <c r="A7137" i="3"/>
  <c r="O7136" i="3"/>
  <c r="N7136" i="3"/>
  <c r="A7136" i="3"/>
  <c r="O7135" i="3"/>
  <c r="N7135" i="3"/>
  <c r="A7135" i="3"/>
  <c r="O7134" i="3"/>
  <c r="N7134" i="3"/>
  <c r="A7134" i="3"/>
  <c r="O7133" i="3"/>
  <c r="N7133" i="3"/>
  <c r="A7133" i="3"/>
  <c r="O7132" i="3"/>
  <c r="N7132" i="3"/>
  <c r="A7132" i="3"/>
  <c r="O7131" i="3"/>
  <c r="N7131" i="3"/>
  <c r="A7131" i="3"/>
  <c r="O7130" i="3"/>
  <c r="N7130" i="3"/>
  <c r="A7130" i="3"/>
  <c r="O7129" i="3"/>
  <c r="N7129" i="3"/>
  <c r="A7129" i="3"/>
  <c r="O7128" i="3"/>
  <c r="N7128" i="3"/>
  <c r="A7128" i="3"/>
  <c r="O7127" i="3"/>
  <c r="N7127" i="3"/>
  <c r="A7127" i="3"/>
  <c r="O7126" i="3"/>
  <c r="N7126" i="3"/>
  <c r="A7126" i="3"/>
  <c r="O7125" i="3"/>
  <c r="N7125" i="3"/>
  <c r="A7125" i="3"/>
  <c r="O7124" i="3"/>
  <c r="N7124" i="3"/>
  <c r="A7124" i="3"/>
  <c r="O7123" i="3"/>
  <c r="N7123" i="3"/>
  <c r="A7123" i="3"/>
  <c r="O7122" i="3"/>
  <c r="N7122" i="3"/>
  <c r="A7122" i="3"/>
  <c r="O7121" i="3"/>
  <c r="N7121" i="3"/>
  <c r="A7121" i="3"/>
  <c r="O7120" i="3"/>
  <c r="N7120" i="3"/>
  <c r="A7120" i="3"/>
  <c r="O7119" i="3"/>
  <c r="N7119" i="3"/>
  <c r="A7119" i="3"/>
  <c r="O7118" i="3"/>
  <c r="N7118" i="3"/>
  <c r="A7118" i="3"/>
  <c r="O7117" i="3"/>
  <c r="N7117" i="3"/>
  <c r="A7117" i="3"/>
  <c r="O7116" i="3"/>
  <c r="N7116" i="3"/>
  <c r="A7116" i="3"/>
  <c r="O7115" i="3"/>
  <c r="N7115" i="3"/>
  <c r="A7115" i="3"/>
  <c r="O7114" i="3"/>
  <c r="N7114" i="3"/>
  <c r="A7114" i="3"/>
  <c r="O7113" i="3"/>
  <c r="N7113" i="3"/>
  <c r="A7113" i="3"/>
  <c r="O7112" i="3"/>
  <c r="N7112" i="3"/>
  <c r="A7112" i="3"/>
  <c r="O7111" i="3"/>
  <c r="N7111" i="3"/>
  <c r="A7111" i="3"/>
  <c r="O7110" i="3"/>
  <c r="N7110" i="3"/>
  <c r="A7110" i="3"/>
  <c r="O7109" i="3"/>
  <c r="N7109" i="3"/>
  <c r="A7109" i="3"/>
  <c r="O7108" i="3"/>
  <c r="N7108" i="3"/>
  <c r="A7108" i="3"/>
  <c r="O7107" i="3"/>
  <c r="N7107" i="3"/>
  <c r="A7107" i="3"/>
  <c r="O7106" i="3"/>
  <c r="N7106" i="3"/>
  <c r="A7106" i="3"/>
  <c r="O7105" i="3"/>
  <c r="N7105" i="3"/>
  <c r="A7105" i="3"/>
  <c r="O7104" i="3"/>
  <c r="N7104" i="3"/>
  <c r="A7104" i="3"/>
  <c r="O7103" i="3"/>
  <c r="N7103" i="3"/>
  <c r="A7103" i="3"/>
  <c r="O7102" i="3"/>
  <c r="N7102" i="3"/>
  <c r="A7102" i="3"/>
  <c r="O7101" i="3"/>
  <c r="N7101" i="3"/>
  <c r="A7101" i="3"/>
  <c r="O7100" i="3"/>
  <c r="N7100" i="3"/>
  <c r="A7100" i="3"/>
  <c r="O7099" i="3"/>
  <c r="N7099" i="3"/>
  <c r="A7099" i="3"/>
  <c r="O7098" i="3"/>
  <c r="N7098" i="3"/>
  <c r="A7098" i="3"/>
  <c r="O7097" i="3"/>
  <c r="N7097" i="3"/>
  <c r="A7097" i="3"/>
  <c r="O7096" i="3"/>
  <c r="N7096" i="3"/>
  <c r="A7096" i="3"/>
  <c r="O7095" i="3"/>
  <c r="N7095" i="3"/>
  <c r="A7095" i="3"/>
  <c r="O7094" i="3"/>
  <c r="N7094" i="3"/>
  <c r="A7094" i="3"/>
  <c r="O7093" i="3"/>
  <c r="N7093" i="3"/>
  <c r="A7093" i="3"/>
  <c r="O7092" i="3"/>
  <c r="N7092" i="3"/>
  <c r="A7092" i="3"/>
  <c r="O7091" i="3"/>
  <c r="N7091" i="3"/>
  <c r="A7091" i="3"/>
  <c r="O7090" i="3"/>
  <c r="N7090" i="3"/>
  <c r="A7090" i="3"/>
  <c r="O7089" i="3"/>
  <c r="N7089" i="3"/>
  <c r="A7089" i="3"/>
  <c r="O7088" i="3"/>
  <c r="N7088" i="3"/>
  <c r="A7088" i="3"/>
  <c r="O7087" i="3"/>
  <c r="N7087" i="3"/>
  <c r="A7087" i="3"/>
  <c r="O7086" i="3"/>
  <c r="N7086" i="3"/>
  <c r="A7086" i="3"/>
  <c r="O7085" i="3"/>
  <c r="N7085" i="3"/>
  <c r="A7085" i="3"/>
  <c r="O7084" i="3"/>
  <c r="N7084" i="3"/>
  <c r="A7084" i="3"/>
  <c r="O7083" i="3"/>
  <c r="N7083" i="3"/>
  <c r="A7083" i="3"/>
  <c r="O7082" i="3"/>
  <c r="N7082" i="3"/>
  <c r="A7082" i="3"/>
  <c r="O7081" i="3"/>
  <c r="N7081" i="3"/>
  <c r="A7081" i="3"/>
  <c r="O7080" i="3"/>
  <c r="N7080" i="3"/>
  <c r="A7080" i="3"/>
  <c r="O7079" i="3"/>
  <c r="N7079" i="3"/>
  <c r="A7079" i="3"/>
  <c r="O7078" i="3"/>
  <c r="N7078" i="3"/>
  <c r="A7078" i="3"/>
  <c r="O7077" i="3"/>
  <c r="N7077" i="3"/>
  <c r="A7077" i="3"/>
  <c r="O7076" i="3"/>
  <c r="N7076" i="3"/>
  <c r="A7076" i="3"/>
  <c r="O7075" i="3"/>
  <c r="N7075" i="3"/>
  <c r="A7075" i="3"/>
  <c r="O7074" i="3"/>
  <c r="N7074" i="3"/>
  <c r="A7074" i="3"/>
  <c r="O7073" i="3"/>
  <c r="N7073" i="3"/>
  <c r="A7073" i="3"/>
  <c r="O7072" i="3"/>
  <c r="N7072" i="3"/>
  <c r="A7072" i="3"/>
  <c r="O7071" i="3"/>
  <c r="N7071" i="3"/>
  <c r="A7071" i="3"/>
  <c r="O7070" i="3"/>
  <c r="N7070" i="3"/>
  <c r="A7070" i="3"/>
  <c r="O7069" i="3"/>
  <c r="N7069" i="3"/>
  <c r="A7069" i="3"/>
  <c r="O7068" i="3"/>
  <c r="N7068" i="3"/>
  <c r="A7068" i="3"/>
  <c r="O7067" i="3"/>
  <c r="N7067" i="3"/>
  <c r="A7067" i="3"/>
  <c r="O7066" i="3"/>
  <c r="N7066" i="3"/>
  <c r="A7066" i="3"/>
  <c r="O7065" i="3"/>
  <c r="N7065" i="3"/>
  <c r="A7065" i="3"/>
  <c r="O7064" i="3"/>
  <c r="N7064" i="3"/>
  <c r="A7064" i="3"/>
  <c r="O7063" i="3"/>
  <c r="N7063" i="3"/>
  <c r="A7063" i="3"/>
  <c r="O7062" i="3"/>
  <c r="N7062" i="3"/>
  <c r="A7062" i="3"/>
  <c r="O7061" i="3"/>
  <c r="N7061" i="3"/>
  <c r="A7061" i="3"/>
  <c r="O7060" i="3"/>
  <c r="N7060" i="3"/>
  <c r="A7060" i="3"/>
  <c r="O7059" i="3"/>
  <c r="N7059" i="3"/>
  <c r="A7059" i="3"/>
  <c r="O7058" i="3"/>
  <c r="N7058" i="3"/>
  <c r="A7058" i="3"/>
  <c r="O7057" i="3"/>
  <c r="N7057" i="3"/>
  <c r="A7057" i="3"/>
  <c r="O7056" i="3"/>
  <c r="N7056" i="3"/>
  <c r="A7056" i="3"/>
  <c r="O7055" i="3"/>
  <c r="N7055" i="3"/>
  <c r="A7055" i="3"/>
  <c r="O7054" i="3"/>
  <c r="N7054" i="3"/>
  <c r="A7054" i="3"/>
  <c r="O7053" i="3"/>
  <c r="N7053" i="3"/>
  <c r="A7053" i="3"/>
  <c r="O7052" i="3"/>
  <c r="N7052" i="3"/>
  <c r="A7052" i="3"/>
  <c r="O7051" i="3"/>
  <c r="N7051" i="3"/>
  <c r="A7051" i="3"/>
  <c r="O7050" i="3"/>
  <c r="N7050" i="3"/>
  <c r="A7050" i="3"/>
  <c r="O7049" i="3"/>
  <c r="N7049" i="3"/>
  <c r="A7049" i="3"/>
  <c r="O7048" i="3"/>
  <c r="N7048" i="3"/>
  <c r="A7048" i="3"/>
  <c r="O7047" i="3"/>
  <c r="N7047" i="3"/>
  <c r="A7047" i="3"/>
  <c r="O7046" i="3"/>
  <c r="N7046" i="3"/>
  <c r="A7046" i="3"/>
  <c r="O7045" i="3"/>
  <c r="N7045" i="3"/>
  <c r="A7045" i="3"/>
  <c r="O7044" i="3"/>
  <c r="N7044" i="3"/>
  <c r="A7044" i="3"/>
  <c r="O7043" i="3"/>
  <c r="N7043" i="3"/>
  <c r="A7043" i="3"/>
  <c r="O7042" i="3"/>
  <c r="N7042" i="3"/>
  <c r="A7042" i="3"/>
  <c r="O7041" i="3"/>
  <c r="N7041" i="3"/>
  <c r="A7041" i="3"/>
  <c r="O7040" i="3"/>
  <c r="N7040" i="3"/>
  <c r="A7040" i="3"/>
  <c r="O7039" i="3"/>
  <c r="N7039" i="3"/>
  <c r="A7039" i="3"/>
  <c r="O7038" i="3"/>
  <c r="N7038" i="3"/>
  <c r="A7038" i="3"/>
  <c r="O7037" i="3"/>
  <c r="N7037" i="3"/>
  <c r="A7037" i="3"/>
  <c r="O7036" i="3"/>
  <c r="N7036" i="3"/>
  <c r="A7036" i="3"/>
  <c r="O7035" i="3"/>
  <c r="N7035" i="3"/>
  <c r="A7035" i="3"/>
  <c r="O7034" i="3"/>
  <c r="N7034" i="3"/>
  <c r="A7034" i="3"/>
  <c r="O7033" i="3"/>
  <c r="N7033" i="3"/>
  <c r="A7033" i="3"/>
  <c r="O7032" i="3"/>
  <c r="N7032" i="3"/>
  <c r="A7032" i="3"/>
  <c r="O7031" i="3"/>
  <c r="N7031" i="3"/>
  <c r="A7031" i="3"/>
  <c r="O7030" i="3"/>
  <c r="N7030" i="3"/>
  <c r="A7030" i="3"/>
  <c r="O7029" i="3"/>
  <c r="N7029" i="3"/>
  <c r="A7029" i="3"/>
  <c r="O7028" i="3"/>
  <c r="N7028" i="3"/>
  <c r="A7028" i="3"/>
  <c r="O7027" i="3"/>
  <c r="N7027" i="3"/>
  <c r="A7027" i="3"/>
  <c r="O7026" i="3"/>
  <c r="N7026" i="3"/>
  <c r="A7026" i="3"/>
  <c r="O7025" i="3"/>
  <c r="N7025" i="3"/>
  <c r="A7025" i="3"/>
  <c r="O7024" i="3"/>
  <c r="N7024" i="3"/>
  <c r="A7024" i="3"/>
  <c r="O7023" i="3"/>
  <c r="N7023" i="3"/>
  <c r="A7023" i="3"/>
  <c r="O7022" i="3"/>
  <c r="N7022" i="3"/>
  <c r="A7022" i="3"/>
  <c r="O7021" i="3"/>
  <c r="N7021" i="3"/>
  <c r="A7021" i="3"/>
  <c r="O7020" i="3"/>
  <c r="N7020" i="3"/>
  <c r="A7020" i="3"/>
  <c r="O7019" i="3"/>
  <c r="N7019" i="3"/>
  <c r="A7019" i="3"/>
  <c r="O7018" i="3"/>
  <c r="N7018" i="3"/>
  <c r="A7018" i="3"/>
  <c r="O7017" i="3"/>
  <c r="N7017" i="3"/>
  <c r="A7017" i="3"/>
  <c r="O7016" i="3"/>
  <c r="N7016" i="3"/>
  <c r="A7016" i="3"/>
  <c r="O7015" i="3"/>
  <c r="N7015" i="3"/>
  <c r="A7015" i="3"/>
  <c r="O7014" i="3"/>
  <c r="N7014" i="3"/>
  <c r="A7014" i="3"/>
  <c r="O7013" i="3"/>
  <c r="N7013" i="3"/>
  <c r="A7013" i="3"/>
  <c r="O7012" i="3"/>
  <c r="N7012" i="3"/>
  <c r="A7012" i="3"/>
  <c r="O7011" i="3"/>
  <c r="N7011" i="3"/>
  <c r="A7011" i="3"/>
  <c r="O7010" i="3"/>
  <c r="N7010" i="3"/>
  <c r="A7010" i="3"/>
  <c r="O7009" i="3"/>
  <c r="N7009" i="3"/>
  <c r="A7009" i="3"/>
  <c r="O7008" i="3"/>
  <c r="N7008" i="3"/>
  <c r="A7008" i="3"/>
  <c r="O7007" i="3"/>
  <c r="N7007" i="3"/>
  <c r="A7007" i="3"/>
  <c r="O7006" i="3"/>
  <c r="N7006" i="3"/>
  <c r="A7006" i="3"/>
  <c r="O7005" i="3"/>
  <c r="N7005" i="3"/>
  <c r="A7005" i="3"/>
  <c r="O7004" i="3"/>
  <c r="N7004" i="3"/>
  <c r="A7004" i="3"/>
  <c r="O7003" i="3"/>
  <c r="N7003" i="3"/>
  <c r="A7003" i="3"/>
  <c r="O7002" i="3"/>
  <c r="N7002" i="3"/>
  <c r="A7002" i="3"/>
  <c r="O7001" i="3"/>
  <c r="N7001" i="3"/>
  <c r="A7001" i="3"/>
  <c r="O7000" i="3"/>
  <c r="N7000" i="3"/>
  <c r="A7000" i="3"/>
  <c r="O6999" i="3"/>
  <c r="N6999" i="3"/>
  <c r="A6999" i="3"/>
  <c r="O6998" i="3"/>
  <c r="N6998" i="3"/>
  <c r="A6998" i="3"/>
  <c r="O6997" i="3"/>
  <c r="N6997" i="3"/>
  <c r="A6997" i="3"/>
  <c r="O6996" i="3"/>
  <c r="N6996" i="3"/>
  <c r="A6996" i="3"/>
  <c r="O6995" i="3"/>
  <c r="N6995" i="3"/>
  <c r="A6995" i="3"/>
  <c r="O6994" i="3"/>
  <c r="N6994" i="3"/>
  <c r="A6994" i="3"/>
  <c r="O6993" i="3"/>
  <c r="N6993" i="3"/>
  <c r="A6993" i="3"/>
  <c r="O6992" i="3"/>
  <c r="N6992" i="3"/>
  <c r="A6992" i="3"/>
  <c r="O6991" i="3"/>
  <c r="N6991" i="3"/>
  <c r="A6991" i="3"/>
  <c r="O6990" i="3"/>
  <c r="N6990" i="3"/>
  <c r="A6990" i="3"/>
  <c r="O6989" i="3"/>
  <c r="N6989" i="3"/>
  <c r="A6989" i="3"/>
  <c r="O6988" i="3"/>
  <c r="N6988" i="3"/>
  <c r="A6988" i="3"/>
  <c r="O6987" i="3"/>
  <c r="N6987" i="3"/>
  <c r="A6987" i="3"/>
  <c r="O6986" i="3"/>
  <c r="N6986" i="3"/>
  <c r="A6986" i="3"/>
  <c r="O6985" i="3"/>
  <c r="N6985" i="3"/>
  <c r="A6985" i="3"/>
  <c r="O6984" i="3"/>
  <c r="N6984" i="3"/>
  <c r="A6984" i="3"/>
  <c r="O6983" i="3"/>
  <c r="N6983" i="3"/>
  <c r="A6983" i="3"/>
  <c r="O6982" i="3"/>
  <c r="N6982" i="3"/>
  <c r="A6982" i="3"/>
  <c r="O6981" i="3"/>
  <c r="N6981" i="3"/>
  <c r="A6981" i="3"/>
  <c r="O6980" i="3"/>
  <c r="N6980" i="3"/>
  <c r="A6980" i="3"/>
  <c r="O6979" i="3"/>
  <c r="N6979" i="3"/>
  <c r="A6979" i="3"/>
  <c r="O6978" i="3"/>
  <c r="N6978" i="3"/>
  <c r="A6978" i="3"/>
  <c r="O6977" i="3"/>
  <c r="N6977" i="3"/>
  <c r="A6977" i="3"/>
  <c r="O6976" i="3"/>
  <c r="N6976" i="3"/>
  <c r="A6976" i="3"/>
  <c r="O6975" i="3"/>
  <c r="N6975" i="3"/>
  <c r="A6975" i="3"/>
  <c r="O6974" i="3"/>
  <c r="N6974" i="3"/>
  <c r="A6974" i="3"/>
  <c r="O6973" i="3"/>
  <c r="N6973" i="3"/>
  <c r="A6973" i="3"/>
  <c r="O6972" i="3"/>
  <c r="N6972" i="3"/>
  <c r="A6972" i="3"/>
  <c r="O6971" i="3"/>
  <c r="N6971" i="3"/>
  <c r="A6971" i="3"/>
  <c r="O6970" i="3"/>
  <c r="N6970" i="3"/>
  <c r="A6970" i="3"/>
  <c r="O6969" i="3"/>
  <c r="N6969" i="3"/>
  <c r="A6969" i="3"/>
  <c r="O6968" i="3"/>
  <c r="N6968" i="3"/>
  <c r="A6968" i="3"/>
  <c r="O6967" i="3"/>
  <c r="N6967" i="3"/>
  <c r="A6967" i="3"/>
  <c r="O6966" i="3"/>
  <c r="N6966" i="3"/>
  <c r="A6966" i="3"/>
  <c r="O6965" i="3"/>
  <c r="N6965" i="3"/>
  <c r="A6965" i="3"/>
  <c r="O6964" i="3"/>
  <c r="N6964" i="3"/>
  <c r="A6964" i="3"/>
  <c r="O6963" i="3"/>
  <c r="N6963" i="3"/>
  <c r="A6963" i="3"/>
  <c r="O6962" i="3"/>
  <c r="N6962" i="3"/>
  <c r="A6962" i="3"/>
  <c r="O6961" i="3"/>
  <c r="N6961" i="3"/>
  <c r="A6961" i="3"/>
  <c r="O6960" i="3"/>
  <c r="N6960" i="3"/>
  <c r="A6960" i="3"/>
  <c r="O6959" i="3"/>
  <c r="N6959" i="3"/>
  <c r="A6959" i="3"/>
  <c r="O6958" i="3"/>
  <c r="N6958" i="3"/>
  <c r="A6958" i="3"/>
  <c r="O6957" i="3"/>
  <c r="N6957" i="3"/>
  <c r="A6957" i="3"/>
  <c r="O6956" i="3"/>
  <c r="N6956" i="3"/>
  <c r="A6956" i="3"/>
  <c r="O6955" i="3"/>
  <c r="N6955" i="3"/>
  <c r="A6955" i="3"/>
  <c r="O6954" i="3"/>
  <c r="N6954" i="3"/>
  <c r="A6954" i="3"/>
  <c r="O6953" i="3"/>
  <c r="N6953" i="3"/>
  <c r="A6953" i="3"/>
  <c r="O6952" i="3"/>
  <c r="N6952" i="3"/>
  <c r="A6952" i="3"/>
  <c r="O6951" i="3"/>
  <c r="N6951" i="3"/>
  <c r="A6951" i="3"/>
  <c r="O6950" i="3"/>
  <c r="N6950" i="3"/>
  <c r="A6950" i="3"/>
  <c r="O6949" i="3"/>
  <c r="N6949" i="3"/>
  <c r="A6949" i="3"/>
  <c r="O6948" i="3"/>
  <c r="N6948" i="3"/>
  <c r="A6948" i="3"/>
  <c r="O6947" i="3"/>
  <c r="N6947" i="3"/>
  <c r="A6947" i="3"/>
  <c r="O6946" i="3"/>
  <c r="N6946" i="3"/>
  <c r="A6946" i="3"/>
  <c r="O6945" i="3"/>
  <c r="N6945" i="3"/>
  <c r="A6945" i="3"/>
  <c r="O6944" i="3"/>
  <c r="N6944" i="3"/>
  <c r="A6944" i="3"/>
  <c r="O6943" i="3"/>
  <c r="N6943" i="3"/>
  <c r="A6943" i="3"/>
  <c r="O6942" i="3"/>
  <c r="N6942" i="3"/>
  <c r="A6942" i="3"/>
  <c r="O6941" i="3"/>
  <c r="N6941" i="3"/>
  <c r="A6941" i="3"/>
  <c r="O6940" i="3"/>
  <c r="N6940" i="3"/>
  <c r="A6940" i="3"/>
  <c r="O6939" i="3"/>
  <c r="N6939" i="3"/>
  <c r="A6939" i="3"/>
  <c r="O6938" i="3"/>
  <c r="N6938" i="3"/>
  <c r="A6938" i="3"/>
  <c r="O6937" i="3"/>
  <c r="N6937" i="3"/>
  <c r="A6937" i="3"/>
  <c r="O6936" i="3"/>
  <c r="N6936" i="3"/>
  <c r="A6936" i="3"/>
  <c r="O6935" i="3"/>
  <c r="N6935" i="3"/>
  <c r="A6935" i="3"/>
  <c r="O6934" i="3"/>
  <c r="N6934" i="3"/>
  <c r="A6934" i="3"/>
  <c r="O6933" i="3"/>
  <c r="N6933" i="3"/>
  <c r="A6933" i="3"/>
  <c r="O6932" i="3"/>
  <c r="N6932" i="3"/>
  <c r="A6932" i="3"/>
  <c r="O6931" i="3"/>
  <c r="N6931" i="3"/>
  <c r="A6931" i="3"/>
  <c r="O6930" i="3"/>
  <c r="N6930" i="3"/>
  <c r="A6930" i="3"/>
  <c r="O6929" i="3"/>
  <c r="N6929" i="3"/>
  <c r="A6929" i="3"/>
  <c r="O6928" i="3"/>
  <c r="N6928" i="3"/>
  <c r="A6928" i="3"/>
  <c r="O6927" i="3"/>
  <c r="N6927" i="3"/>
  <c r="A6927" i="3"/>
  <c r="O6926" i="3"/>
  <c r="N6926" i="3"/>
  <c r="A6926" i="3"/>
  <c r="O6925" i="3"/>
  <c r="N6925" i="3"/>
  <c r="A6925" i="3"/>
  <c r="O6924" i="3"/>
  <c r="N6924" i="3"/>
  <c r="A6924" i="3"/>
  <c r="O6923" i="3"/>
  <c r="N6923" i="3"/>
  <c r="A6923" i="3"/>
  <c r="O6922" i="3"/>
  <c r="N6922" i="3"/>
  <c r="A6922" i="3"/>
  <c r="O6921" i="3"/>
  <c r="N6921" i="3"/>
  <c r="A6921" i="3"/>
  <c r="O6920" i="3"/>
  <c r="N6920" i="3"/>
  <c r="A6920" i="3"/>
  <c r="O6919" i="3"/>
  <c r="N6919" i="3"/>
  <c r="A6919" i="3"/>
  <c r="O6918" i="3"/>
  <c r="N6918" i="3"/>
  <c r="A6918" i="3"/>
  <c r="O6917" i="3"/>
  <c r="N6917" i="3"/>
  <c r="A6917" i="3"/>
  <c r="O6916" i="3"/>
  <c r="N6916" i="3"/>
  <c r="A6916" i="3"/>
  <c r="O6915" i="3"/>
  <c r="N6915" i="3"/>
  <c r="A6915" i="3"/>
  <c r="O6914" i="3"/>
  <c r="N6914" i="3"/>
  <c r="A6914" i="3"/>
  <c r="O6913" i="3"/>
  <c r="N6913" i="3"/>
  <c r="A6913" i="3"/>
  <c r="O6912" i="3"/>
  <c r="N6912" i="3"/>
  <c r="A6912" i="3"/>
  <c r="O6911" i="3"/>
  <c r="N6911" i="3"/>
  <c r="A6911" i="3"/>
  <c r="O6910" i="3"/>
  <c r="N6910" i="3"/>
  <c r="A6910" i="3"/>
  <c r="O6909" i="3"/>
  <c r="N6909" i="3"/>
  <c r="A6909" i="3"/>
  <c r="O6908" i="3"/>
  <c r="N6908" i="3"/>
  <c r="A6908" i="3"/>
  <c r="O6907" i="3"/>
  <c r="N6907" i="3"/>
  <c r="A6907" i="3"/>
  <c r="O6906" i="3"/>
  <c r="N6906" i="3"/>
  <c r="A6906" i="3"/>
  <c r="O6905" i="3"/>
  <c r="N6905" i="3"/>
  <c r="A6905" i="3"/>
  <c r="O6904" i="3"/>
  <c r="N6904" i="3"/>
  <c r="A6904" i="3"/>
  <c r="O6903" i="3"/>
  <c r="N6903" i="3"/>
  <c r="A6903" i="3"/>
  <c r="O6902" i="3"/>
  <c r="N6902" i="3"/>
  <c r="A6902" i="3"/>
  <c r="O6901" i="3"/>
  <c r="N6901" i="3"/>
  <c r="A6901" i="3"/>
  <c r="O6900" i="3"/>
  <c r="N6900" i="3"/>
  <c r="A6900" i="3"/>
  <c r="O6899" i="3"/>
  <c r="N6899" i="3"/>
  <c r="A6899" i="3"/>
  <c r="O6898" i="3"/>
  <c r="N6898" i="3"/>
  <c r="A6898" i="3"/>
  <c r="O6897" i="3"/>
  <c r="N6897" i="3"/>
  <c r="A6897" i="3"/>
  <c r="O6896" i="3"/>
  <c r="N6896" i="3"/>
  <c r="A6896" i="3"/>
  <c r="O6895" i="3"/>
  <c r="N6895" i="3"/>
  <c r="A6895" i="3"/>
  <c r="O6894" i="3"/>
  <c r="N6894" i="3"/>
  <c r="A6894" i="3"/>
  <c r="O6893" i="3"/>
  <c r="N6893" i="3"/>
  <c r="A6893" i="3"/>
  <c r="O6892" i="3"/>
  <c r="N6892" i="3"/>
  <c r="A6892" i="3"/>
  <c r="O6891" i="3"/>
  <c r="N6891" i="3"/>
  <c r="A6891" i="3"/>
  <c r="O6890" i="3"/>
  <c r="N6890" i="3"/>
  <c r="A6890" i="3"/>
  <c r="O6889" i="3"/>
  <c r="N6889" i="3"/>
  <c r="A6889" i="3"/>
  <c r="O6888" i="3"/>
  <c r="N6888" i="3"/>
  <c r="A6888" i="3"/>
  <c r="O6887" i="3"/>
  <c r="N6887" i="3"/>
  <c r="A6887" i="3"/>
  <c r="O6886" i="3"/>
  <c r="N6886" i="3"/>
  <c r="A6886" i="3"/>
  <c r="O6885" i="3"/>
  <c r="N6885" i="3"/>
  <c r="A6885" i="3"/>
  <c r="O6884" i="3"/>
  <c r="N6884" i="3"/>
  <c r="A6884" i="3"/>
  <c r="O6883" i="3"/>
  <c r="N6883" i="3"/>
  <c r="A6883" i="3"/>
  <c r="O6882" i="3"/>
  <c r="N6882" i="3"/>
  <c r="A6882" i="3"/>
  <c r="O6881" i="3"/>
  <c r="N6881" i="3"/>
  <c r="A6881" i="3"/>
  <c r="O6880" i="3"/>
  <c r="N6880" i="3"/>
  <c r="A6880" i="3"/>
  <c r="O6879" i="3"/>
  <c r="N6879" i="3"/>
  <c r="A6879" i="3"/>
  <c r="O6878" i="3"/>
  <c r="N6878" i="3"/>
  <c r="A6878" i="3"/>
  <c r="O6877" i="3"/>
  <c r="N6877" i="3"/>
  <c r="A6877" i="3"/>
  <c r="O6876" i="3"/>
  <c r="N6876" i="3"/>
  <c r="A6876" i="3"/>
  <c r="O6875" i="3"/>
  <c r="N6875" i="3"/>
  <c r="A6875" i="3"/>
  <c r="O6874" i="3"/>
  <c r="N6874" i="3"/>
  <c r="A6874" i="3"/>
  <c r="O6873" i="3"/>
  <c r="N6873" i="3"/>
  <c r="A6873" i="3"/>
  <c r="O6872" i="3"/>
  <c r="N6872" i="3"/>
  <c r="A6872" i="3"/>
  <c r="O6871" i="3"/>
  <c r="N6871" i="3"/>
  <c r="A6871" i="3"/>
  <c r="O6870" i="3"/>
  <c r="N6870" i="3"/>
  <c r="A6870" i="3"/>
  <c r="O6869" i="3"/>
  <c r="N6869" i="3"/>
  <c r="A6869" i="3"/>
  <c r="O6868" i="3"/>
  <c r="N6868" i="3"/>
  <c r="A6868" i="3"/>
  <c r="O6867" i="3"/>
  <c r="N6867" i="3"/>
  <c r="A6867" i="3"/>
  <c r="O6866" i="3"/>
  <c r="N6866" i="3"/>
  <c r="A6866" i="3"/>
  <c r="O6865" i="3"/>
  <c r="N6865" i="3"/>
  <c r="A6865" i="3"/>
  <c r="O6864" i="3"/>
  <c r="N6864" i="3"/>
  <c r="A6864" i="3"/>
  <c r="O6863" i="3"/>
  <c r="N6863" i="3"/>
  <c r="A6863" i="3"/>
  <c r="O6862" i="3"/>
  <c r="N6862" i="3"/>
  <c r="A6862" i="3"/>
  <c r="O6861" i="3"/>
  <c r="N6861" i="3"/>
  <c r="A6861" i="3"/>
  <c r="O6860" i="3"/>
  <c r="N6860" i="3"/>
  <c r="A6860" i="3"/>
  <c r="O6859" i="3"/>
  <c r="N6859" i="3"/>
  <c r="A6859" i="3"/>
  <c r="O6858" i="3"/>
  <c r="N6858" i="3"/>
  <c r="A6858" i="3"/>
  <c r="O6857" i="3"/>
  <c r="N6857" i="3"/>
  <c r="A6857" i="3"/>
  <c r="O6856" i="3"/>
  <c r="N6856" i="3"/>
  <c r="A6856" i="3"/>
  <c r="O6855" i="3"/>
  <c r="N6855" i="3"/>
  <c r="A6855" i="3"/>
  <c r="O6854" i="3"/>
  <c r="N6854" i="3"/>
  <c r="A6854" i="3"/>
  <c r="O6853" i="3"/>
  <c r="N6853" i="3"/>
  <c r="A6853" i="3"/>
  <c r="O6852" i="3"/>
  <c r="N6852" i="3"/>
  <c r="A6852" i="3"/>
  <c r="O6851" i="3"/>
  <c r="N6851" i="3"/>
  <c r="A6851" i="3"/>
  <c r="O6850" i="3"/>
  <c r="N6850" i="3"/>
  <c r="A6850" i="3"/>
  <c r="O6849" i="3"/>
  <c r="N6849" i="3"/>
  <c r="A6849" i="3"/>
  <c r="O6848" i="3"/>
  <c r="N6848" i="3"/>
  <c r="A6848" i="3"/>
  <c r="O6847" i="3"/>
  <c r="N6847" i="3"/>
  <c r="A6847" i="3"/>
  <c r="O6846" i="3"/>
  <c r="N6846" i="3"/>
  <c r="A6846" i="3"/>
  <c r="O6845" i="3"/>
  <c r="N6845" i="3"/>
  <c r="A6845" i="3"/>
  <c r="O6844" i="3"/>
  <c r="N6844" i="3"/>
  <c r="A6844" i="3"/>
  <c r="O6843" i="3"/>
  <c r="N6843" i="3"/>
  <c r="A6843" i="3"/>
  <c r="O6842" i="3"/>
  <c r="N6842" i="3"/>
  <c r="A6842" i="3"/>
  <c r="O6841" i="3"/>
  <c r="N6841" i="3"/>
  <c r="A6841" i="3"/>
  <c r="O6840" i="3"/>
  <c r="N6840" i="3"/>
  <c r="A6840" i="3"/>
  <c r="O6839" i="3"/>
  <c r="N6839" i="3"/>
  <c r="A6839" i="3"/>
  <c r="O6838" i="3"/>
  <c r="N6838" i="3"/>
  <c r="A6838" i="3"/>
  <c r="O6837" i="3"/>
  <c r="N6837" i="3"/>
  <c r="A6837" i="3"/>
  <c r="O6836" i="3"/>
  <c r="N6836" i="3"/>
  <c r="A6836" i="3"/>
  <c r="O6835" i="3"/>
  <c r="N6835" i="3"/>
  <c r="A6835" i="3"/>
  <c r="O6834" i="3"/>
  <c r="N6834" i="3"/>
  <c r="A6834" i="3"/>
  <c r="O6833" i="3"/>
  <c r="N6833" i="3"/>
  <c r="A6833" i="3"/>
  <c r="O6832" i="3"/>
  <c r="N6832" i="3"/>
  <c r="A6832" i="3"/>
  <c r="O6831" i="3"/>
  <c r="N6831" i="3"/>
  <c r="A6831" i="3"/>
  <c r="O6830" i="3"/>
  <c r="N6830" i="3"/>
  <c r="A6830" i="3"/>
  <c r="O6829" i="3"/>
  <c r="N6829" i="3"/>
  <c r="A6829" i="3"/>
  <c r="O6828" i="3"/>
  <c r="N6828" i="3"/>
  <c r="A6828" i="3"/>
  <c r="O6827" i="3"/>
  <c r="N6827" i="3"/>
  <c r="A6827" i="3"/>
  <c r="O6826" i="3"/>
  <c r="N6826" i="3"/>
  <c r="A6826" i="3"/>
  <c r="O6825" i="3"/>
  <c r="N6825" i="3"/>
  <c r="A6825" i="3"/>
  <c r="O6824" i="3"/>
  <c r="N6824" i="3"/>
  <c r="A6824" i="3"/>
  <c r="O6823" i="3"/>
  <c r="N6823" i="3"/>
  <c r="A6823" i="3"/>
  <c r="O6822" i="3"/>
  <c r="N6822" i="3"/>
  <c r="A6822" i="3"/>
  <c r="O6821" i="3"/>
  <c r="N6821" i="3"/>
  <c r="A6821" i="3"/>
  <c r="O6820" i="3"/>
  <c r="N6820" i="3"/>
  <c r="A6820" i="3"/>
  <c r="O6819" i="3"/>
  <c r="N6819" i="3"/>
  <c r="A6819" i="3"/>
  <c r="O6818" i="3"/>
  <c r="N6818" i="3"/>
  <c r="A6818" i="3"/>
  <c r="O6817" i="3"/>
  <c r="N6817" i="3"/>
  <c r="A6817" i="3"/>
  <c r="O6816" i="3"/>
  <c r="N6816" i="3"/>
  <c r="A6816" i="3"/>
  <c r="O6815" i="3"/>
  <c r="N6815" i="3"/>
  <c r="A6815" i="3"/>
  <c r="O6814" i="3"/>
  <c r="N6814" i="3"/>
  <c r="A6814" i="3"/>
  <c r="O6813" i="3"/>
  <c r="N6813" i="3"/>
  <c r="A6813" i="3"/>
  <c r="O6812" i="3"/>
  <c r="N6812" i="3"/>
  <c r="A6812" i="3"/>
  <c r="O6811" i="3"/>
  <c r="N6811" i="3"/>
  <c r="A6811" i="3"/>
  <c r="O6810" i="3"/>
  <c r="N6810" i="3"/>
  <c r="A6810" i="3"/>
  <c r="O6809" i="3"/>
  <c r="N6809" i="3"/>
  <c r="A6809" i="3"/>
  <c r="O6808" i="3"/>
  <c r="N6808" i="3"/>
  <c r="A6808" i="3"/>
  <c r="O6807" i="3"/>
  <c r="N6807" i="3"/>
  <c r="A6807" i="3"/>
  <c r="O6806" i="3"/>
  <c r="N6806" i="3"/>
  <c r="A6806" i="3"/>
  <c r="O6805" i="3"/>
  <c r="N6805" i="3"/>
  <c r="A6805" i="3"/>
  <c r="O6804" i="3"/>
  <c r="N6804" i="3"/>
  <c r="A6804" i="3"/>
  <c r="O6803" i="3"/>
  <c r="N6803" i="3"/>
  <c r="A6803" i="3"/>
  <c r="O6802" i="3"/>
  <c r="N6802" i="3"/>
  <c r="A6802" i="3"/>
  <c r="O6801" i="3"/>
  <c r="N6801" i="3"/>
  <c r="A6801" i="3"/>
  <c r="O6800" i="3"/>
  <c r="N6800" i="3"/>
  <c r="A6800" i="3"/>
  <c r="O6799" i="3"/>
  <c r="N6799" i="3"/>
  <c r="A6799" i="3"/>
  <c r="O6798" i="3"/>
  <c r="N6798" i="3"/>
  <c r="A6798" i="3"/>
  <c r="O6797" i="3"/>
  <c r="N6797" i="3"/>
  <c r="A6797" i="3"/>
  <c r="O6796" i="3"/>
  <c r="N6796" i="3"/>
  <c r="A6796" i="3"/>
  <c r="O6795" i="3"/>
  <c r="N6795" i="3"/>
  <c r="A6795" i="3"/>
  <c r="O6794" i="3"/>
  <c r="N6794" i="3"/>
  <c r="A6794" i="3"/>
  <c r="O6793" i="3"/>
  <c r="N6793" i="3"/>
  <c r="A6793" i="3"/>
  <c r="O6792" i="3"/>
  <c r="N6792" i="3"/>
  <c r="A6792" i="3"/>
  <c r="O6791" i="3"/>
  <c r="N6791" i="3"/>
  <c r="A6791" i="3"/>
  <c r="O6790" i="3"/>
  <c r="N6790" i="3"/>
  <c r="A6790" i="3"/>
  <c r="O6789" i="3"/>
  <c r="N6789" i="3"/>
  <c r="A6789" i="3"/>
  <c r="O6788" i="3"/>
  <c r="N6788" i="3"/>
  <c r="A6788" i="3"/>
  <c r="O6787" i="3"/>
  <c r="N6787" i="3"/>
  <c r="A6787" i="3"/>
  <c r="O6786" i="3"/>
  <c r="N6786" i="3"/>
  <c r="A6786" i="3"/>
  <c r="O6785" i="3"/>
  <c r="N6785" i="3"/>
  <c r="A6785" i="3"/>
  <c r="O6784" i="3"/>
  <c r="N6784" i="3"/>
  <c r="A6784" i="3"/>
  <c r="O6783" i="3"/>
  <c r="N6783" i="3"/>
  <c r="A6783" i="3"/>
  <c r="O6782" i="3"/>
  <c r="N6782" i="3"/>
  <c r="A6782" i="3"/>
  <c r="O6781" i="3"/>
  <c r="N6781" i="3"/>
  <c r="A6781" i="3"/>
  <c r="O6780" i="3"/>
  <c r="N6780" i="3"/>
  <c r="A6780" i="3"/>
  <c r="O6779" i="3"/>
  <c r="N6779" i="3"/>
  <c r="A6779" i="3"/>
  <c r="O6778" i="3"/>
  <c r="N6778" i="3"/>
  <c r="A6778" i="3"/>
  <c r="O6777" i="3"/>
  <c r="N6777" i="3"/>
  <c r="A6777" i="3"/>
  <c r="O6776" i="3"/>
  <c r="N6776" i="3"/>
  <c r="A6776" i="3"/>
  <c r="O6775" i="3"/>
  <c r="N6775" i="3"/>
  <c r="A6775" i="3"/>
  <c r="O6774" i="3"/>
  <c r="N6774" i="3"/>
  <c r="A6774" i="3"/>
  <c r="O6773" i="3"/>
  <c r="N6773" i="3"/>
  <c r="A6773" i="3"/>
  <c r="O6772" i="3"/>
  <c r="N6772" i="3"/>
  <c r="A6772" i="3"/>
  <c r="O6771" i="3"/>
  <c r="N6771" i="3"/>
  <c r="A6771" i="3"/>
  <c r="O6770" i="3"/>
  <c r="N6770" i="3"/>
  <c r="A6770" i="3"/>
  <c r="O6769" i="3"/>
  <c r="N6769" i="3"/>
  <c r="A6769" i="3"/>
  <c r="O6768" i="3"/>
  <c r="N6768" i="3"/>
  <c r="A6768" i="3"/>
  <c r="O6767" i="3"/>
  <c r="N6767" i="3"/>
  <c r="A6767" i="3"/>
  <c r="O6766" i="3"/>
  <c r="N6766" i="3"/>
  <c r="A6766" i="3"/>
  <c r="O6765" i="3"/>
  <c r="N6765" i="3"/>
  <c r="A6765" i="3"/>
  <c r="O6764" i="3"/>
  <c r="N6764" i="3"/>
  <c r="A6764" i="3"/>
  <c r="O6763" i="3"/>
  <c r="N6763" i="3"/>
  <c r="A6763" i="3"/>
  <c r="O6762" i="3"/>
  <c r="N6762" i="3"/>
  <c r="A6762" i="3"/>
  <c r="O6761" i="3"/>
  <c r="N6761" i="3"/>
  <c r="A6761" i="3"/>
  <c r="O6760" i="3"/>
  <c r="N6760" i="3"/>
  <c r="A6760" i="3"/>
  <c r="O6759" i="3"/>
  <c r="N6759" i="3"/>
  <c r="A6759" i="3"/>
  <c r="O6758" i="3"/>
  <c r="N6758" i="3"/>
  <c r="A6758" i="3"/>
  <c r="O6757" i="3"/>
  <c r="N6757" i="3"/>
  <c r="A6757" i="3"/>
  <c r="O6756" i="3"/>
  <c r="N6756" i="3"/>
  <c r="A6756" i="3"/>
  <c r="O6755" i="3"/>
  <c r="N6755" i="3"/>
  <c r="A6755" i="3"/>
  <c r="O6754" i="3"/>
  <c r="N6754" i="3"/>
  <c r="A6754" i="3"/>
  <c r="O6753" i="3"/>
  <c r="N6753" i="3"/>
  <c r="A6753" i="3"/>
  <c r="O6752" i="3"/>
  <c r="N6752" i="3"/>
  <c r="A6752" i="3"/>
  <c r="O6751" i="3"/>
  <c r="N6751" i="3"/>
  <c r="A6751" i="3"/>
  <c r="O6750" i="3"/>
  <c r="N6750" i="3"/>
  <c r="A6750" i="3"/>
  <c r="O6749" i="3"/>
  <c r="N6749" i="3"/>
  <c r="A6749" i="3"/>
  <c r="O6748" i="3"/>
  <c r="N6748" i="3"/>
  <c r="A6748" i="3"/>
  <c r="O6747" i="3"/>
  <c r="N6747" i="3"/>
  <c r="A6747" i="3"/>
  <c r="O6746" i="3"/>
  <c r="N6746" i="3"/>
  <c r="A6746" i="3"/>
  <c r="O6745" i="3"/>
  <c r="N6745" i="3"/>
  <c r="A6745" i="3"/>
  <c r="O6744" i="3"/>
  <c r="N6744" i="3"/>
  <c r="A6744" i="3"/>
  <c r="O6743" i="3"/>
  <c r="N6743" i="3"/>
  <c r="A6743" i="3"/>
  <c r="O6742" i="3"/>
  <c r="N6742" i="3"/>
  <c r="A6742" i="3"/>
  <c r="O6741" i="3"/>
  <c r="N6741" i="3"/>
  <c r="A6741" i="3"/>
  <c r="O6740" i="3"/>
  <c r="N6740" i="3"/>
  <c r="A6740" i="3"/>
  <c r="O6739" i="3"/>
  <c r="N6739" i="3"/>
  <c r="A6739" i="3"/>
  <c r="O6738" i="3"/>
  <c r="N6738" i="3"/>
  <c r="A6738" i="3"/>
  <c r="O6737" i="3"/>
  <c r="N6737" i="3"/>
  <c r="A6737" i="3"/>
  <c r="O6736" i="3"/>
  <c r="N6736" i="3"/>
  <c r="A6736" i="3"/>
  <c r="O6735" i="3"/>
  <c r="N6735" i="3"/>
  <c r="A6735" i="3"/>
  <c r="O6734" i="3"/>
  <c r="N6734" i="3"/>
  <c r="A6734" i="3"/>
  <c r="O6733" i="3"/>
  <c r="N6733" i="3"/>
  <c r="A6733" i="3"/>
  <c r="O6732" i="3"/>
  <c r="N6732" i="3"/>
  <c r="A6732" i="3"/>
  <c r="O6731" i="3"/>
  <c r="N6731" i="3"/>
  <c r="A6731" i="3"/>
  <c r="O6730" i="3"/>
  <c r="N6730" i="3"/>
  <c r="A6730" i="3"/>
  <c r="O6729" i="3"/>
  <c r="N6729" i="3"/>
  <c r="A6729" i="3"/>
  <c r="O6728" i="3"/>
  <c r="N6728" i="3"/>
  <c r="A6728" i="3"/>
  <c r="O6727" i="3"/>
  <c r="N6727" i="3"/>
  <c r="A6727" i="3"/>
  <c r="O6726" i="3"/>
  <c r="N6726" i="3"/>
  <c r="A6726" i="3"/>
  <c r="O6725" i="3"/>
  <c r="N6725" i="3"/>
  <c r="A6725" i="3"/>
  <c r="O6724" i="3"/>
  <c r="N6724" i="3"/>
  <c r="A6724" i="3"/>
  <c r="O6723" i="3"/>
  <c r="N6723" i="3"/>
  <c r="A6723" i="3"/>
  <c r="O6722" i="3"/>
  <c r="N6722" i="3"/>
  <c r="A6722" i="3"/>
  <c r="O6721" i="3"/>
  <c r="N6721" i="3"/>
  <c r="A6721" i="3"/>
  <c r="O6720" i="3"/>
  <c r="N6720" i="3"/>
  <c r="A6720" i="3"/>
  <c r="O6719" i="3"/>
  <c r="N6719" i="3"/>
  <c r="A6719" i="3"/>
  <c r="O6718" i="3"/>
  <c r="N6718" i="3"/>
  <c r="A6718" i="3"/>
  <c r="O6717" i="3"/>
  <c r="N6717" i="3"/>
  <c r="A6717" i="3"/>
  <c r="O6716" i="3"/>
  <c r="N6716" i="3"/>
  <c r="A6716" i="3"/>
  <c r="O6715" i="3"/>
  <c r="N6715" i="3"/>
  <c r="A6715" i="3"/>
  <c r="O6714" i="3"/>
  <c r="N6714" i="3"/>
  <c r="A6714" i="3"/>
  <c r="O6713" i="3"/>
  <c r="N6713" i="3"/>
  <c r="A6713" i="3"/>
  <c r="O6712" i="3"/>
  <c r="N6712" i="3"/>
  <c r="A6712" i="3"/>
  <c r="O6711" i="3"/>
  <c r="N6711" i="3"/>
  <c r="A6711" i="3"/>
  <c r="O6710" i="3"/>
  <c r="N6710" i="3"/>
  <c r="A6710" i="3"/>
  <c r="O6709" i="3"/>
  <c r="N6709" i="3"/>
  <c r="A6709" i="3"/>
  <c r="O6708" i="3"/>
  <c r="N6708" i="3"/>
  <c r="A6708" i="3"/>
  <c r="O6707" i="3"/>
  <c r="N6707" i="3"/>
  <c r="A6707" i="3"/>
  <c r="O6706" i="3"/>
  <c r="N6706" i="3"/>
  <c r="A6706" i="3"/>
  <c r="O6705" i="3"/>
  <c r="N6705" i="3"/>
  <c r="A6705" i="3"/>
  <c r="O6704" i="3"/>
  <c r="N6704" i="3"/>
  <c r="A6704" i="3"/>
  <c r="O6703" i="3"/>
  <c r="N6703" i="3"/>
  <c r="A6703" i="3"/>
  <c r="O6702" i="3"/>
  <c r="N6702" i="3"/>
  <c r="A6702" i="3"/>
  <c r="O6701" i="3"/>
  <c r="N6701" i="3"/>
  <c r="A6701" i="3"/>
  <c r="O6700" i="3"/>
  <c r="N6700" i="3"/>
  <c r="A6700" i="3"/>
  <c r="O6699" i="3"/>
  <c r="N6699" i="3"/>
  <c r="A6699" i="3"/>
  <c r="O6698" i="3"/>
  <c r="N6698" i="3"/>
  <c r="A6698" i="3"/>
  <c r="O6697" i="3"/>
  <c r="N6697" i="3"/>
  <c r="A6697" i="3"/>
  <c r="O6696" i="3"/>
  <c r="N6696" i="3"/>
  <c r="A6696" i="3"/>
  <c r="O6695" i="3"/>
  <c r="N6695" i="3"/>
  <c r="A6695" i="3"/>
  <c r="O6694" i="3"/>
  <c r="N6694" i="3"/>
  <c r="A6694" i="3"/>
  <c r="O6693" i="3"/>
  <c r="N6693" i="3"/>
  <c r="A6693" i="3"/>
  <c r="O6692" i="3"/>
  <c r="N6692" i="3"/>
  <c r="A6692" i="3"/>
  <c r="O6691" i="3"/>
  <c r="N6691" i="3"/>
  <c r="A6691" i="3"/>
  <c r="O6690" i="3"/>
  <c r="N6690" i="3"/>
  <c r="A6690" i="3"/>
  <c r="O6689" i="3"/>
  <c r="N6689" i="3"/>
  <c r="A6689" i="3"/>
  <c r="O6688" i="3"/>
  <c r="N6688" i="3"/>
  <c r="A6688" i="3"/>
  <c r="O6687" i="3"/>
  <c r="N6687" i="3"/>
  <c r="A6687" i="3"/>
  <c r="O6686" i="3"/>
  <c r="N6686" i="3"/>
  <c r="A6686" i="3"/>
  <c r="O6685" i="3"/>
  <c r="N6685" i="3"/>
  <c r="A6685" i="3"/>
  <c r="O6684" i="3"/>
  <c r="N6684" i="3"/>
  <c r="A6684" i="3"/>
  <c r="O6683" i="3"/>
  <c r="N6683" i="3"/>
  <c r="A6683" i="3"/>
  <c r="O6682" i="3"/>
  <c r="N6682" i="3"/>
  <c r="A6682" i="3"/>
  <c r="O6681" i="3"/>
  <c r="N6681" i="3"/>
  <c r="A6681" i="3"/>
  <c r="O6680" i="3"/>
  <c r="N6680" i="3"/>
  <c r="A6680" i="3"/>
  <c r="O6679" i="3"/>
  <c r="N6679" i="3"/>
  <c r="A6679" i="3"/>
  <c r="O6678" i="3"/>
  <c r="N6678" i="3"/>
  <c r="A6678" i="3"/>
  <c r="O6677" i="3"/>
  <c r="N6677" i="3"/>
  <c r="A6677" i="3"/>
  <c r="O6676" i="3"/>
  <c r="N6676" i="3"/>
  <c r="A6676" i="3"/>
  <c r="O6675" i="3"/>
  <c r="N6675" i="3"/>
  <c r="A6675" i="3"/>
  <c r="O6674" i="3"/>
  <c r="N6674" i="3"/>
  <c r="A6674" i="3"/>
  <c r="O6673" i="3"/>
  <c r="N6673" i="3"/>
  <c r="A6673" i="3"/>
  <c r="O6672" i="3"/>
  <c r="N6672" i="3"/>
  <c r="A6672" i="3"/>
  <c r="O6671" i="3"/>
  <c r="N6671" i="3"/>
  <c r="A6671" i="3"/>
  <c r="O6670" i="3"/>
  <c r="N6670" i="3"/>
  <c r="A6670" i="3"/>
  <c r="O6669" i="3"/>
  <c r="N6669" i="3"/>
  <c r="A6669" i="3"/>
  <c r="O6668" i="3"/>
  <c r="N6668" i="3"/>
  <c r="A6668" i="3"/>
  <c r="O6667" i="3"/>
  <c r="N6667" i="3"/>
  <c r="A6667" i="3"/>
  <c r="O6666" i="3"/>
  <c r="N6666" i="3"/>
  <c r="A6666" i="3"/>
  <c r="O6665" i="3"/>
  <c r="N6665" i="3"/>
  <c r="A6665" i="3"/>
  <c r="O6664" i="3"/>
  <c r="N6664" i="3"/>
  <c r="A6664" i="3"/>
  <c r="O6663" i="3"/>
  <c r="N6663" i="3"/>
  <c r="A6663" i="3"/>
  <c r="O6662" i="3"/>
  <c r="N6662" i="3"/>
  <c r="A6662" i="3"/>
  <c r="O6661" i="3"/>
  <c r="N6661" i="3"/>
  <c r="A6661" i="3"/>
  <c r="O6660" i="3"/>
  <c r="N6660" i="3"/>
  <c r="A6660" i="3"/>
  <c r="O6659" i="3"/>
  <c r="N6659" i="3"/>
  <c r="A6659" i="3"/>
  <c r="O6658" i="3"/>
  <c r="N6658" i="3"/>
  <c r="A6658" i="3"/>
  <c r="O6657" i="3"/>
  <c r="N6657" i="3"/>
  <c r="A6657" i="3"/>
  <c r="O6656" i="3"/>
  <c r="N6656" i="3"/>
  <c r="A6656" i="3"/>
  <c r="O6655" i="3"/>
  <c r="N6655" i="3"/>
  <c r="A6655" i="3"/>
  <c r="O6654" i="3"/>
  <c r="N6654" i="3"/>
  <c r="A6654" i="3"/>
  <c r="O6653" i="3"/>
  <c r="N6653" i="3"/>
  <c r="A6653" i="3"/>
  <c r="O6652" i="3"/>
  <c r="N6652" i="3"/>
  <c r="A6652" i="3"/>
  <c r="O6651" i="3"/>
  <c r="N6651" i="3"/>
  <c r="A6651" i="3"/>
  <c r="O6650" i="3"/>
  <c r="N6650" i="3"/>
  <c r="A6650" i="3"/>
  <c r="O6649" i="3"/>
  <c r="N6649" i="3"/>
  <c r="A6649" i="3"/>
  <c r="O6648" i="3"/>
  <c r="N6648" i="3"/>
  <c r="A6648" i="3"/>
  <c r="O6647" i="3"/>
  <c r="N6647" i="3"/>
  <c r="A6647" i="3"/>
  <c r="O6646" i="3"/>
  <c r="N6646" i="3"/>
  <c r="A6646" i="3"/>
  <c r="O6645" i="3"/>
  <c r="N6645" i="3"/>
  <c r="A6645" i="3"/>
  <c r="O6644" i="3"/>
  <c r="N6644" i="3"/>
  <c r="A6644" i="3"/>
  <c r="O6643" i="3"/>
  <c r="N6643" i="3"/>
  <c r="A6643" i="3"/>
  <c r="O6642" i="3"/>
  <c r="N6642" i="3"/>
  <c r="A6642" i="3"/>
  <c r="O6641" i="3"/>
  <c r="N6641" i="3"/>
  <c r="A6641" i="3"/>
  <c r="O6640" i="3"/>
  <c r="N6640" i="3"/>
  <c r="A6640" i="3"/>
  <c r="O6639" i="3"/>
  <c r="N6639" i="3"/>
  <c r="A6639" i="3"/>
  <c r="O6638" i="3"/>
  <c r="N6638" i="3"/>
  <c r="A6638" i="3"/>
  <c r="O6637" i="3"/>
  <c r="N6637" i="3"/>
  <c r="A6637" i="3"/>
  <c r="O6636" i="3"/>
  <c r="N6636" i="3"/>
  <c r="A6636" i="3"/>
  <c r="O6635" i="3"/>
  <c r="N6635" i="3"/>
  <c r="A6635" i="3"/>
  <c r="O6634" i="3"/>
  <c r="N6634" i="3"/>
  <c r="A6634" i="3"/>
  <c r="O6633" i="3"/>
  <c r="N6633" i="3"/>
  <c r="A6633" i="3"/>
  <c r="O6632" i="3"/>
  <c r="N6632" i="3"/>
  <c r="A6632" i="3"/>
  <c r="O6631" i="3"/>
  <c r="N6631" i="3"/>
  <c r="A6631" i="3"/>
  <c r="O6630" i="3"/>
  <c r="N6630" i="3"/>
  <c r="A6630" i="3"/>
  <c r="O6629" i="3"/>
  <c r="N6629" i="3"/>
  <c r="A6629" i="3"/>
  <c r="O6628" i="3"/>
  <c r="N6628" i="3"/>
  <c r="A6628" i="3"/>
  <c r="O6627" i="3"/>
  <c r="N6627" i="3"/>
  <c r="A6627" i="3"/>
  <c r="O6626" i="3"/>
  <c r="N6626" i="3"/>
  <c r="A6626" i="3"/>
  <c r="O6625" i="3"/>
  <c r="N6625" i="3"/>
  <c r="A6625" i="3"/>
  <c r="O6624" i="3"/>
  <c r="N6624" i="3"/>
  <c r="A6624" i="3"/>
  <c r="O6623" i="3"/>
  <c r="N6623" i="3"/>
  <c r="A6623" i="3"/>
  <c r="O6622" i="3"/>
  <c r="N6622" i="3"/>
  <c r="A6622" i="3"/>
  <c r="O6621" i="3"/>
  <c r="N6621" i="3"/>
  <c r="A6621" i="3"/>
  <c r="O6620" i="3"/>
  <c r="N6620" i="3"/>
  <c r="A6620" i="3"/>
  <c r="O6619" i="3"/>
  <c r="N6619" i="3"/>
  <c r="A6619" i="3"/>
  <c r="O6618" i="3"/>
  <c r="N6618" i="3"/>
  <c r="A6618" i="3"/>
  <c r="O6617" i="3"/>
  <c r="N6617" i="3"/>
  <c r="A6617" i="3"/>
  <c r="O6616" i="3"/>
  <c r="N6616" i="3"/>
  <c r="A6616" i="3"/>
  <c r="O6615" i="3"/>
  <c r="N6615" i="3"/>
  <c r="A6615" i="3"/>
  <c r="O6614" i="3"/>
  <c r="N6614" i="3"/>
  <c r="A6614" i="3"/>
  <c r="O6613" i="3"/>
  <c r="N6613" i="3"/>
  <c r="A6613" i="3"/>
  <c r="O6612" i="3"/>
  <c r="N6612" i="3"/>
  <c r="A6612" i="3"/>
  <c r="O6611" i="3"/>
  <c r="N6611" i="3"/>
  <c r="A6611" i="3"/>
  <c r="O6610" i="3"/>
  <c r="N6610" i="3"/>
  <c r="A6610" i="3"/>
  <c r="O6609" i="3"/>
  <c r="N6609" i="3"/>
  <c r="A6609" i="3"/>
  <c r="O6608" i="3"/>
  <c r="N6608" i="3"/>
  <c r="A6608" i="3"/>
  <c r="O6607" i="3"/>
  <c r="N6607" i="3"/>
  <c r="A6607" i="3"/>
  <c r="O6606" i="3"/>
  <c r="N6606" i="3"/>
  <c r="A6606" i="3"/>
  <c r="O6605" i="3"/>
  <c r="N6605" i="3"/>
  <c r="A6605" i="3"/>
  <c r="O6604" i="3"/>
  <c r="N6604" i="3"/>
  <c r="A6604" i="3"/>
  <c r="O6603" i="3"/>
  <c r="N6603" i="3"/>
  <c r="A6603" i="3"/>
  <c r="O6602" i="3"/>
  <c r="N6602" i="3"/>
  <c r="A6602" i="3"/>
  <c r="O6601" i="3"/>
  <c r="N6601" i="3"/>
  <c r="A6601" i="3"/>
  <c r="O6600" i="3"/>
  <c r="N6600" i="3"/>
  <c r="A6600" i="3"/>
  <c r="O6599" i="3"/>
  <c r="N6599" i="3"/>
  <c r="A6599" i="3"/>
  <c r="O6598" i="3"/>
  <c r="N6598" i="3"/>
  <c r="A6598" i="3"/>
  <c r="O6597" i="3"/>
  <c r="N6597" i="3"/>
  <c r="A6597" i="3"/>
  <c r="O6596" i="3"/>
  <c r="N6596" i="3"/>
  <c r="A6596" i="3"/>
  <c r="O6595" i="3"/>
  <c r="N6595" i="3"/>
  <c r="A6595" i="3"/>
  <c r="O6594" i="3"/>
  <c r="N6594" i="3"/>
  <c r="A6594" i="3"/>
  <c r="O6593" i="3"/>
  <c r="N6593" i="3"/>
  <c r="A6593" i="3"/>
  <c r="O6592" i="3"/>
  <c r="N6592" i="3"/>
  <c r="A6592" i="3"/>
  <c r="O6591" i="3"/>
  <c r="N6591" i="3"/>
  <c r="A6591" i="3"/>
  <c r="O6590" i="3"/>
  <c r="N6590" i="3"/>
  <c r="A6590" i="3"/>
  <c r="O6589" i="3"/>
  <c r="N6589" i="3"/>
  <c r="A6589" i="3"/>
  <c r="O6588" i="3"/>
  <c r="N6588" i="3"/>
  <c r="A6588" i="3"/>
  <c r="O6587" i="3"/>
  <c r="N6587" i="3"/>
  <c r="A6587" i="3"/>
  <c r="O6586" i="3"/>
  <c r="N6586" i="3"/>
  <c r="A6586" i="3"/>
  <c r="O6585" i="3"/>
  <c r="N6585" i="3"/>
  <c r="A6585" i="3"/>
  <c r="O6584" i="3"/>
  <c r="N6584" i="3"/>
  <c r="A6584" i="3"/>
  <c r="O6583" i="3"/>
  <c r="N6583" i="3"/>
  <c r="A6583" i="3"/>
  <c r="O6582" i="3"/>
  <c r="N6582" i="3"/>
  <c r="A6582" i="3"/>
  <c r="O6581" i="3"/>
  <c r="N6581" i="3"/>
  <c r="A6581" i="3"/>
  <c r="O6580" i="3"/>
  <c r="N6580" i="3"/>
  <c r="A6580" i="3"/>
  <c r="O6579" i="3"/>
  <c r="N6579" i="3"/>
  <c r="A6579" i="3"/>
  <c r="O6578" i="3"/>
  <c r="N6578" i="3"/>
  <c r="A6578" i="3"/>
  <c r="O6577" i="3"/>
  <c r="N6577" i="3"/>
  <c r="A6577" i="3"/>
  <c r="O6576" i="3"/>
  <c r="N6576" i="3"/>
  <c r="A6576" i="3"/>
  <c r="O6575" i="3"/>
  <c r="N6575" i="3"/>
  <c r="A6575" i="3"/>
  <c r="O6574" i="3"/>
  <c r="N6574" i="3"/>
  <c r="A6574" i="3"/>
  <c r="O6573" i="3"/>
  <c r="N6573" i="3"/>
  <c r="A6573" i="3"/>
  <c r="O6572" i="3"/>
  <c r="N6572" i="3"/>
  <c r="A6572" i="3"/>
  <c r="O6571" i="3"/>
  <c r="N6571" i="3"/>
  <c r="A6571" i="3"/>
  <c r="O6570" i="3"/>
  <c r="N6570" i="3"/>
  <c r="A6570" i="3"/>
  <c r="O6569" i="3"/>
  <c r="N6569" i="3"/>
  <c r="A6569" i="3"/>
  <c r="O6568" i="3"/>
  <c r="N6568" i="3"/>
  <c r="A6568" i="3"/>
  <c r="O6567" i="3"/>
  <c r="N6567" i="3"/>
  <c r="A6567" i="3"/>
  <c r="O6566" i="3"/>
  <c r="N6566" i="3"/>
  <c r="A6566" i="3"/>
  <c r="O6565" i="3"/>
  <c r="N6565" i="3"/>
  <c r="A6565" i="3"/>
  <c r="O6564" i="3"/>
  <c r="N6564" i="3"/>
  <c r="A6564" i="3"/>
  <c r="O6563" i="3"/>
  <c r="N6563" i="3"/>
  <c r="A6563" i="3"/>
  <c r="O6562" i="3"/>
  <c r="N6562" i="3"/>
  <c r="A6562" i="3"/>
  <c r="O6561" i="3"/>
  <c r="N6561" i="3"/>
  <c r="A6561" i="3"/>
  <c r="O6560" i="3"/>
  <c r="N6560" i="3"/>
  <c r="A6560" i="3"/>
  <c r="O6559" i="3"/>
  <c r="N6559" i="3"/>
  <c r="A6559" i="3"/>
  <c r="O6558" i="3"/>
  <c r="N6558" i="3"/>
  <c r="A6558" i="3"/>
  <c r="O6557" i="3"/>
  <c r="N6557" i="3"/>
  <c r="A6557" i="3"/>
  <c r="O6556" i="3"/>
  <c r="N6556" i="3"/>
  <c r="A6556" i="3"/>
  <c r="O6555" i="3"/>
  <c r="N6555" i="3"/>
  <c r="A6555" i="3"/>
  <c r="O6554" i="3"/>
  <c r="N6554" i="3"/>
  <c r="A6554" i="3"/>
  <c r="O6553" i="3"/>
  <c r="N6553" i="3"/>
  <c r="A6553" i="3"/>
  <c r="O6552" i="3"/>
  <c r="N6552" i="3"/>
  <c r="A6552" i="3"/>
  <c r="O6551" i="3"/>
  <c r="N6551" i="3"/>
  <c r="A6551" i="3"/>
  <c r="O6550" i="3"/>
  <c r="N6550" i="3"/>
  <c r="A6550" i="3"/>
  <c r="O6549" i="3"/>
  <c r="N6549" i="3"/>
  <c r="A6549" i="3"/>
  <c r="O6548" i="3"/>
  <c r="N6548" i="3"/>
  <c r="A6548" i="3"/>
  <c r="O6547" i="3"/>
  <c r="N6547" i="3"/>
  <c r="A6547" i="3"/>
  <c r="O6546" i="3"/>
  <c r="N6546" i="3"/>
  <c r="A6546" i="3"/>
  <c r="O6545" i="3"/>
  <c r="N6545" i="3"/>
  <c r="A6545" i="3"/>
  <c r="O6544" i="3"/>
  <c r="N6544" i="3"/>
  <c r="A6544" i="3"/>
  <c r="O6543" i="3"/>
  <c r="N6543" i="3"/>
  <c r="A6543" i="3"/>
  <c r="O6542" i="3"/>
  <c r="N6542" i="3"/>
  <c r="A6542" i="3"/>
  <c r="O6541" i="3"/>
  <c r="N6541" i="3"/>
  <c r="A6541" i="3"/>
  <c r="O6540" i="3"/>
  <c r="N6540" i="3"/>
  <c r="A6540" i="3"/>
  <c r="O6539" i="3"/>
  <c r="N6539" i="3"/>
  <c r="A6539" i="3"/>
  <c r="O6538" i="3"/>
  <c r="N6538" i="3"/>
  <c r="A6538" i="3"/>
  <c r="O6537" i="3"/>
  <c r="N6537" i="3"/>
  <c r="A6537" i="3"/>
  <c r="O6536" i="3"/>
  <c r="N6536" i="3"/>
  <c r="A6536" i="3"/>
  <c r="O6535" i="3"/>
  <c r="N6535" i="3"/>
  <c r="A6535" i="3"/>
  <c r="O6534" i="3"/>
  <c r="N6534" i="3"/>
  <c r="A6534" i="3"/>
  <c r="O6533" i="3"/>
  <c r="N6533" i="3"/>
  <c r="A6533" i="3"/>
  <c r="O6532" i="3"/>
  <c r="N6532" i="3"/>
  <c r="A6532" i="3"/>
  <c r="O6531" i="3"/>
  <c r="N6531" i="3"/>
  <c r="A6531" i="3"/>
  <c r="O6530" i="3"/>
  <c r="N6530" i="3"/>
  <c r="A6530" i="3"/>
  <c r="O6529" i="3"/>
  <c r="N6529" i="3"/>
  <c r="A6529" i="3"/>
  <c r="O6528" i="3"/>
  <c r="N6528" i="3"/>
  <c r="A6528" i="3"/>
  <c r="O6527" i="3"/>
  <c r="N6527" i="3"/>
  <c r="A6527" i="3"/>
  <c r="O6526" i="3"/>
  <c r="N6526" i="3"/>
  <c r="A6526" i="3"/>
  <c r="O6525" i="3"/>
  <c r="N6525" i="3"/>
  <c r="A6525" i="3"/>
  <c r="O6524" i="3"/>
  <c r="N6524" i="3"/>
  <c r="A6524" i="3"/>
  <c r="O6523" i="3"/>
  <c r="N6523" i="3"/>
  <c r="A6523" i="3"/>
  <c r="O6522" i="3"/>
  <c r="N6522" i="3"/>
  <c r="A6522" i="3"/>
  <c r="O6521" i="3"/>
  <c r="N6521" i="3"/>
  <c r="A6521" i="3"/>
  <c r="O6520" i="3"/>
  <c r="N6520" i="3"/>
  <c r="A6520" i="3"/>
  <c r="O6519" i="3"/>
  <c r="N6519" i="3"/>
  <c r="A6519" i="3"/>
  <c r="O6518" i="3"/>
  <c r="N6518" i="3"/>
  <c r="A6518" i="3"/>
  <c r="O6517" i="3"/>
  <c r="N6517" i="3"/>
  <c r="A6517" i="3"/>
  <c r="O6516" i="3"/>
  <c r="N6516" i="3"/>
  <c r="A6516" i="3"/>
  <c r="O6515" i="3"/>
  <c r="N6515" i="3"/>
  <c r="A6515" i="3"/>
  <c r="O6514" i="3"/>
  <c r="N6514" i="3"/>
  <c r="A6514" i="3"/>
  <c r="O6513" i="3"/>
  <c r="N6513" i="3"/>
  <c r="A6513" i="3"/>
  <c r="O6512" i="3"/>
  <c r="N6512" i="3"/>
  <c r="A6512" i="3"/>
  <c r="O6511" i="3"/>
  <c r="N6511" i="3"/>
  <c r="A6511" i="3"/>
  <c r="O6510" i="3"/>
  <c r="N6510" i="3"/>
  <c r="A6510" i="3"/>
  <c r="O6509" i="3"/>
  <c r="N6509" i="3"/>
  <c r="A6509" i="3"/>
  <c r="O6508" i="3"/>
  <c r="N6508" i="3"/>
  <c r="A6508" i="3"/>
  <c r="O6507" i="3"/>
  <c r="N6507" i="3"/>
  <c r="A6507" i="3"/>
  <c r="O6506" i="3"/>
  <c r="N6506" i="3"/>
  <c r="A6506" i="3"/>
  <c r="O6505" i="3"/>
  <c r="N6505" i="3"/>
  <c r="A6505" i="3"/>
  <c r="O6504" i="3"/>
  <c r="N6504" i="3"/>
  <c r="A6504" i="3"/>
  <c r="O6503" i="3"/>
  <c r="N6503" i="3"/>
  <c r="A6503" i="3"/>
  <c r="O6502" i="3"/>
  <c r="N6502" i="3"/>
  <c r="A6502" i="3"/>
  <c r="O6501" i="3"/>
  <c r="N6501" i="3"/>
  <c r="A6501" i="3"/>
  <c r="O6500" i="3"/>
  <c r="N6500" i="3"/>
  <c r="A6500" i="3"/>
  <c r="O6499" i="3"/>
  <c r="N6499" i="3"/>
  <c r="A6499" i="3"/>
  <c r="O6498" i="3"/>
  <c r="N6498" i="3"/>
  <c r="A6498" i="3"/>
  <c r="O6497" i="3"/>
  <c r="N6497" i="3"/>
  <c r="A6497" i="3"/>
  <c r="O6496" i="3"/>
  <c r="N6496" i="3"/>
  <c r="A6496" i="3"/>
  <c r="O6495" i="3"/>
  <c r="N6495" i="3"/>
  <c r="A6495" i="3"/>
  <c r="O6494" i="3"/>
  <c r="N6494" i="3"/>
  <c r="A6494" i="3"/>
  <c r="O6493" i="3"/>
  <c r="N6493" i="3"/>
  <c r="A6493" i="3"/>
  <c r="O6492" i="3"/>
  <c r="N6492" i="3"/>
  <c r="A6492" i="3"/>
  <c r="O6491" i="3"/>
  <c r="N6491" i="3"/>
  <c r="A6491" i="3"/>
  <c r="O6490" i="3"/>
  <c r="N6490" i="3"/>
  <c r="A6490" i="3"/>
  <c r="O6489" i="3"/>
  <c r="N6489" i="3"/>
  <c r="A6489" i="3"/>
  <c r="O6488" i="3"/>
  <c r="N6488" i="3"/>
  <c r="A6488" i="3"/>
  <c r="O6487" i="3"/>
  <c r="N6487" i="3"/>
  <c r="A6487" i="3"/>
  <c r="O6486" i="3"/>
  <c r="N6486" i="3"/>
  <c r="A6486" i="3"/>
  <c r="O6485" i="3"/>
  <c r="N6485" i="3"/>
  <c r="A6485" i="3"/>
  <c r="O6484" i="3"/>
  <c r="N6484" i="3"/>
  <c r="A6484" i="3"/>
  <c r="O6483" i="3"/>
  <c r="N6483" i="3"/>
  <c r="A6483" i="3"/>
  <c r="O6482" i="3"/>
  <c r="N6482" i="3"/>
  <c r="A6482" i="3"/>
  <c r="O6481" i="3"/>
  <c r="N6481" i="3"/>
  <c r="A6481" i="3"/>
  <c r="O6480" i="3"/>
  <c r="N6480" i="3"/>
  <c r="A6480" i="3"/>
  <c r="O6479" i="3"/>
  <c r="N6479" i="3"/>
  <c r="A6479" i="3"/>
  <c r="O6478" i="3"/>
  <c r="N6478" i="3"/>
  <c r="A6478" i="3"/>
  <c r="O6477" i="3"/>
  <c r="N6477" i="3"/>
  <c r="A6477" i="3"/>
  <c r="O6476" i="3"/>
  <c r="N6476" i="3"/>
  <c r="A6476" i="3"/>
  <c r="O6475" i="3"/>
  <c r="N6475" i="3"/>
  <c r="A6475" i="3"/>
  <c r="O6474" i="3"/>
  <c r="N6474" i="3"/>
  <c r="A6474" i="3"/>
  <c r="O6473" i="3"/>
  <c r="N6473" i="3"/>
  <c r="A6473" i="3"/>
  <c r="O6472" i="3"/>
  <c r="N6472" i="3"/>
  <c r="A6472" i="3"/>
  <c r="O6471" i="3"/>
  <c r="N6471" i="3"/>
  <c r="A6471" i="3"/>
  <c r="O6470" i="3"/>
  <c r="N6470" i="3"/>
  <c r="A6470" i="3"/>
  <c r="O6469" i="3"/>
  <c r="N6469" i="3"/>
  <c r="A6469" i="3"/>
  <c r="O6468" i="3"/>
  <c r="N6468" i="3"/>
  <c r="A6468" i="3"/>
  <c r="O6467" i="3"/>
  <c r="N6467" i="3"/>
  <c r="A6467" i="3"/>
  <c r="O6466" i="3"/>
  <c r="N6466" i="3"/>
  <c r="A6466" i="3"/>
  <c r="O6465" i="3"/>
  <c r="N6465" i="3"/>
  <c r="A6465" i="3"/>
  <c r="O6464" i="3"/>
  <c r="N6464" i="3"/>
  <c r="A6464" i="3"/>
  <c r="O6463" i="3"/>
  <c r="N6463" i="3"/>
  <c r="A6463" i="3"/>
  <c r="O6462" i="3"/>
  <c r="N6462" i="3"/>
  <c r="A6462" i="3"/>
  <c r="O6461" i="3"/>
  <c r="N6461" i="3"/>
  <c r="A6461" i="3"/>
  <c r="O6460" i="3"/>
  <c r="N6460" i="3"/>
  <c r="A6460" i="3"/>
  <c r="O6459" i="3"/>
  <c r="N6459" i="3"/>
  <c r="A6459" i="3"/>
  <c r="O6458" i="3"/>
  <c r="N6458" i="3"/>
  <c r="A6458" i="3"/>
  <c r="O6457" i="3"/>
  <c r="N6457" i="3"/>
  <c r="A6457" i="3"/>
  <c r="O6456" i="3"/>
  <c r="N6456" i="3"/>
  <c r="A6456" i="3"/>
  <c r="O6455" i="3"/>
  <c r="N6455" i="3"/>
  <c r="A6455" i="3"/>
  <c r="O6454" i="3"/>
  <c r="N6454" i="3"/>
  <c r="A6454" i="3"/>
  <c r="O6453" i="3"/>
  <c r="N6453" i="3"/>
  <c r="A6453" i="3"/>
  <c r="O6452" i="3"/>
  <c r="N6452" i="3"/>
  <c r="A6452" i="3"/>
  <c r="O6451" i="3"/>
  <c r="N6451" i="3"/>
  <c r="A6451" i="3"/>
  <c r="O6450" i="3"/>
  <c r="N6450" i="3"/>
  <c r="A6450" i="3"/>
  <c r="O6449" i="3"/>
  <c r="N6449" i="3"/>
  <c r="A6449" i="3"/>
  <c r="O6448" i="3"/>
  <c r="N6448" i="3"/>
  <c r="A6448" i="3"/>
  <c r="O6447" i="3"/>
  <c r="N6447" i="3"/>
  <c r="A6447" i="3"/>
  <c r="O6446" i="3"/>
  <c r="N6446" i="3"/>
  <c r="A6446" i="3"/>
  <c r="O6445" i="3"/>
  <c r="N6445" i="3"/>
  <c r="A6445" i="3"/>
  <c r="O6444" i="3"/>
  <c r="N6444" i="3"/>
  <c r="A6444" i="3"/>
  <c r="O6443" i="3"/>
  <c r="N6443" i="3"/>
  <c r="A6443" i="3"/>
  <c r="O6442" i="3"/>
  <c r="N6442" i="3"/>
  <c r="A6442" i="3"/>
  <c r="O6441" i="3"/>
  <c r="N6441" i="3"/>
  <c r="A6441" i="3"/>
  <c r="O6440" i="3"/>
  <c r="N6440" i="3"/>
  <c r="A6440" i="3"/>
  <c r="O6439" i="3"/>
  <c r="N6439" i="3"/>
  <c r="A6439" i="3"/>
  <c r="O6438" i="3"/>
  <c r="N6438" i="3"/>
  <c r="A6438" i="3"/>
  <c r="O6437" i="3"/>
  <c r="N6437" i="3"/>
  <c r="A6437" i="3"/>
  <c r="O6436" i="3"/>
  <c r="N6436" i="3"/>
  <c r="A6436" i="3"/>
  <c r="O6435" i="3"/>
  <c r="N6435" i="3"/>
  <c r="A6435" i="3"/>
  <c r="O6434" i="3"/>
  <c r="N6434" i="3"/>
  <c r="A6434" i="3"/>
  <c r="O6433" i="3"/>
  <c r="N6433" i="3"/>
  <c r="A6433" i="3"/>
  <c r="O6432" i="3"/>
  <c r="N6432" i="3"/>
  <c r="A6432" i="3"/>
  <c r="O6431" i="3"/>
  <c r="N6431" i="3"/>
  <c r="A6431" i="3"/>
  <c r="O6430" i="3"/>
  <c r="N6430" i="3"/>
  <c r="A6430" i="3"/>
  <c r="O6429" i="3"/>
  <c r="N6429" i="3"/>
  <c r="A6429" i="3"/>
  <c r="O6428" i="3"/>
  <c r="N6428" i="3"/>
  <c r="A6428" i="3"/>
  <c r="O6427" i="3"/>
  <c r="N6427" i="3"/>
  <c r="A6427" i="3"/>
  <c r="O6426" i="3"/>
  <c r="N6426" i="3"/>
  <c r="A6426" i="3"/>
  <c r="O6425" i="3"/>
  <c r="N6425" i="3"/>
  <c r="A6425" i="3"/>
  <c r="O6424" i="3"/>
  <c r="N6424" i="3"/>
  <c r="A6424" i="3"/>
  <c r="O6423" i="3"/>
  <c r="N6423" i="3"/>
  <c r="A6423" i="3"/>
  <c r="O6422" i="3"/>
  <c r="N6422" i="3"/>
  <c r="A6422" i="3"/>
  <c r="O6421" i="3"/>
  <c r="N6421" i="3"/>
  <c r="A6421" i="3"/>
  <c r="O6420" i="3"/>
  <c r="N6420" i="3"/>
  <c r="A6420" i="3"/>
  <c r="O6419" i="3"/>
  <c r="N6419" i="3"/>
  <c r="A6419" i="3"/>
  <c r="O6418" i="3"/>
  <c r="N6418" i="3"/>
  <c r="A6418" i="3"/>
  <c r="O6417" i="3"/>
  <c r="N6417" i="3"/>
  <c r="A6417" i="3"/>
  <c r="O6416" i="3"/>
  <c r="N6416" i="3"/>
  <c r="A6416" i="3"/>
  <c r="O6415" i="3"/>
  <c r="N6415" i="3"/>
  <c r="A6415" i="3"/>
  <c r="O6414" i="3"/>
  <c r="N6414" i="3"/>
  <c r="A6414" i="3"/>
  <c r="O6413" i="3"/>
  <c r="N6413" i="3"/>
  <c r="A6413" i="3"/>
  <c r="O6412" i="3"/>
  <c r="N6412" i="3"/>
  <c r="A6412" i="3"/>
  <c r="O6411" i="3"/>
  <c r="N6411" i="3"/>
  <c r="A6411" i="3"/>
  <c r="O6410" i="3"/>
  <c r="N6410" i="3"/>
  <c r="A6410" i="3"/>
  <c r="O6409" i="3"/>
  <c r="N6409" i="3"/>
  <c r="A6409" i="3"/>
  <c r="O6408" i="3"/>
  <c r="N6408" i="3"/>
  <c r="A6408" i="3"/>
  <c r="O6407" i="3"/>
  <c r="N6407" i="3"/>
  <c r="A6407" i="3"/>
  <c r="O6406" i="3"/>
  <c r="N6406" i="3"/>
  <c r="A6406" i="3"/>
  <c r="O6405" i="3"/>
  <c r="N6405" i="3"/>
  <c r="A6405" i="3"/>
  <c r="O6404" i="3"/>
  <c r="N6404" i="3"/>
  <c r="A6404" i="3"/>
  <c r="O6403" i="3"/>
  <c r="N6403" i="3"/>
  <c r="A6403" i="3"/>
  <c r="O6402" i="3"/>
  <c r="N6402" i="3"/>
  <c r="A6402" i="3"/>
  <c r="O6401" i="3"/>
  <c r="N6401" i="3"/>
  <c r="A6401" i="3"/>
  <c r="O6400" i="3"/>
  <c r="N6400" i="3"/>
  <c r="A6400" i="3"/>
  <c r="O6399" i="3"/>
  <c r="N6399" i="3"/>
  <c r="A6399" i="3"/>
  <c r="O6398" i="3"/>
  <c r="N6398" i="3"/>
  <c r="A6398" i="3"/>
  <c r="O6397" i="3"/>
  <c r="N6397" i="3"/>
  <c r="A6397" i="3"/>
  <c r="O6396" i="3"/>
  <c r="N6396" i="3"/>
  <c r="A6396" i="3"/>
  <c r="O6395" i="3"/>
  <c r="N6395" i="3"/>
  <c r="A6395" i="3"/>
  <c r="O6394" i="3"/>
  <c r="N6394" i="3"/>
  <c r="A6394" i="3"/>
  <c r="O6393" i="3"/>
  <c r="N6393" i="3"/>
  <c r="A6393" i="3"/>
  <c r="O6392" i="3"/>
  <c r="N6392" i="3"/>
  <c r="A6392" i="3"/>
  <c r="O6391" i="3"/>
  <c r="N6391" i="3"/>
  <c r="A6391" i="3"/>
  <c r="O6390" i="3"/>
  <c r="N6390" i="3"/>
  <c r="A6390" i="3"/>
  <c r="O6389" i="3"/>
  <c r="N6389" i="3"/>
  <c r="A6389" i="3"/>
  <c r="O6388" i="3"/>
  <c r="N6388" i="3"/>
  <c r="A6388" i="3"/>
  <c r="O6387" i="3"/>
  <c r="N6387" i="3"/>
  <c r="A6387" i="3"/>
  <c r="O6386" i="3"/>
  <c r="N6386" i="3"/>
  <c r="A6386" i="3"/>
  <c r="O6385" i="3"/>
  <c r="N6385" i="3"/>
  <c r="A6385" i="3"/>
  <c r="O6384" i="3"/>
  <c r="N6384" i="3"/>
  <c r="A6384" i="3"/>
  <c r="O6383" i="3"/>
  <c r="N6383" i="3"/>
  <c r="A6383" i="3"/>
  <c r="O6382" i="3"/>
  <c r="N6382" i="3"/>
  <c r="A6382" i="3"/>
  <c r="O6381" i="3"/>
  <c r="N6381" i="3"/>
  <c r="A6381" i="3"/>
  <c r="O6380" i="3"/>
  <c r="N6380" i="3"/>
  <c r="A6380" i="3"/>
  <c r="O6379" i="3"/>
  <c r="N6379" i="3"/>
  <c r="A6379" i="3"/>
  <c r="O6378" i="3"/>
  <c r="N6378" i="3"/>
  <c r="A6378" i="3"/>
  <c r="O6377" i="3"/>
  <c r="N6377" i="3"/>
  <c r="A6377" i="3"/>
  <c r="O6376" i="3"/>
  <c r="N6376" i="3"/>
  <c r="A6376" i="3"/>
  <c r="O6375" i="3"/>
  <c r="N6375" i="3"/>
  <c r="A6375" i="3"/>
  <c r="O6374" i="3"/>
  <c r="N6374" i="3"/>
  <c r="A6374" i="3"/>
  <c r="O6373" i="3"/>
  <c r="N6373" i="3"/>
  <c r="A6373" i="3"/>
  <c r="O6372" i="3"/>
  <c r="N6372" i="3"/>
  <c r="A6372" i="3"/>
  <c r="O6371" i="3"/>
  <c r="N6371" i="3"/>
  <c r="A6371" i="3"/>
  <c r="O6370" i="3"/>
  <c r="N6370" i="3"/>
  <c r="A6370" i="3"/>
  <c r="O6369" i="3"/>
  <c r="N6369" i="3"/>
  <c r="A6369" i="3"/>
  <c r="O6368" i="3"/>
  <c r="N6368" i="3"/>
  <c r="A6368" i="3"/>
  <c r="O6367" i="3"/>
  <c r="N6367" i="3"/>
  <c r="A6367" i="3"/>
  <c r="O6366" i="3"/>
  <c r="N6366" i="3"/>
  <c r="A6366" i="3"/>
  <c r="O6365" i="3"/>
  <c r="N6365" i="3"/>
  <c r="A6365" i="3"/>
  <c r="O6364" i="3"/>
  <c r="N6364" i="3"/>
  <c r="A6364" i="3"/>
  <c r="O6363" i="3"/>
  <c r="N6363" i="3"/>
  <c r="A6363" i="3"/>
  <c r="O6362" i="3"/>
  <c r="N6362" i="3"/>
  <c r="A6362" i="3"/>
  <c r="O6361" i="3"/>
  <c r="N6361" i="3"/>
  <c r="A6361" i="3"/>
  <c r="O6360" i="3"/>
  <c r="N6360" i="3"/>
  <c r="A6360" i="3"/>
  <c r="O6359" i="3"/>
  <c r="N6359" i="3"/>
  <c r="A6359" i="3"/>
  <c r="O6358" i="3"/>
  <c r="N6358" i="3"/>
  <c r="A6358" i="3"/>
  <c r="O6357" i="3"/>
  <c r="N6357" i="3"/>
  <c r="A6357" i="3"/>
  <c r="O6356" i="3"/>
  <c r="N6356" i="3"/>
  <c r="A6356" i="3"/>
  <c r="O6355" i="3"/>
  <c r="N6355" i="3"/>
  <c r="A6355" i="3"/>
  <c r="O6354" i="3"/>
  <c r="N6354" i="3"/>
  <c r="A6354" i="3"/>
  <c r="O6353" i="3"/>
  <c r="N6353" i="3"/>
  <c r="A6353" i="3"/>
  <c r="O6352" i="3"/>
  <c r="N6352" i="3"/>
  <c r="A6352" i="3"/>
  <c r="O6351" i="3"/>
  <c r="N6351" i="3"/>
  <c r="A6351" i="3"/>
  <c r="O6350" i="3"/>
  <c r="N6350" i="3"/>
  <c r="A6350" i="3"/>
  <c r="O6349" i="3"/>
  <c r="N6349" i="3"/>
  <c r="A6349" i="3"/>
  <c r="O6348" i="3"/>
  <c r="N6348" i="3"/>
  <c r="A6348" i="3"/>
  <c r="O6347" i="3"/>
  <c r="N6347" i="3"/>
  <c r="A6347" i="3"/>
  <c r="O6346" i="3"/>
  <c r="N6346" i="3"/>
  <c r="A6346" i="3"/>
  <c r="O6345" i="3"/>
  <c r="N6345" i="3"/>
  <c r="A6345" i="3"/>
  <c r="O6344" i="3"/>
  <c r="N6344" i="3"/>
  <c r="A6344" i="3"/>
  <c r="O6343" i="3"/>
  <c r="N6343" i="3"/>
  <c r="A6343" i="3"/>
  <c r="O6342" i="3"/>
  <c r="N6342" i="3"/>
  <c r="A6342" i="3"/>
  <c r="O6341" i="3"/>
  <c r="N6341" i="3"/>
  <c r="A6341" i="3"/>
  <c r="O6340" i="3"/>
  <c r="N6340" i="3"/>
  <c r="A6340" i="3"/>
  <c r="O6339" i="3"/>
  <c r="N6339" i="3"/>
  <c r="A6339" i="3"/>
  <c r="O6338" i="3"/>
  <c r="N6338" i="3"/>
  <c r="A6338" i="3"/>
  <c r="O6337" i="3"/>
  <c r="N6337" i="3"/>
  <c r="A6337" i="3"/>
  <c r="O6336" i="3"/>
  <c r="N6336" i="3"/>
  <c r="A6336" i="3"/>
  <c r="O6335" i="3"/>
  <c r="N6335" i="3"/>
  <c r="A6335" i="3"/>
  <c r="O6334" i="3"/>
  <c r="N6334" i="3"/>
  <c r="A6334" i="3"/>
  <c r="O6333" i="3"/>
  <c r="N6333" i="3"/>
  <c r="A6333" i="3"/>
  <c r="O6332" i="3"/>
  <c r="N6332" i="3"/>
  <c r="A6332" i="3"/>
  <c r="O6331" i="3"/>
  <c r="N6331" i="3"/>
  <c r="A6331" i="3"/>
  <c r="O6330" i="3"/>
  <c r="N6330" i="3"/>
  <c r="A6330" i="3"/>
  <c r="O6329" i="3"/>
  <c r="N6329" i="3"/>
  <c r="A6329" i="3"/>
  <c r="O6328" i="3"/>
  <c r="N6328" i="3"/>
  <c r="A6328" i="3"/>
  <c r="O6327" i="3"/>
  <c r="N6327" i="3"/>
  <c r="A6327" i="3"/>
  <c r="O6326" i="3"/>
  <c r="N6326" i="3"/>
  <c r="A6326" i="3"/>
  <c r="O6325" i="3"/>
  <c r="N6325" i="3"/>
  <c r="A6325" i="3"/>
  <c r="O6324" i="3"/>
  <c r="N6324" i="3"/>
  <c r="A6324" i="3"/>
  <c r="O6323" i="3"/>
  <c r="N6323" i="3"/>
  <c r="A6323" i="3"/>
  <c r="O6322" i="3"/>
  <c r="N6322" i="3"/>
  <c r="A6322" i="3"/>
  <c r="O6321" i="3"/>
  <c r="N6321" i="3"/>
  <c r="A6321" i="3"/>
  <c r="O6320" i="3"/>
  <c r="N6320" i="3"/>
  <c r="A6320" i="3"/>
  <c r="O6319" i="3"/>
  <c r="N6319" i="3"/>
  <c r="A6319" i="3"/>
  <c r="O6318" i="3"/>
  <c r="N6318" i="3"/>
  <c r="A6318" i="3"/>
  <c r="O6317" i="3"/>
  <c r="N6317" i="3"/>
  <c r="A6317" i="3"/>
  <c r="O6316" i="3"/>
  <c r="N6316" i="3"/>
  <c r="A6316" i="3"/>
  <c r="O6315" i="3"/>
  <c r="N6315" i="3"/>
  <c r="A6315" i="3"/>
  <c r="O6314" i="3"/>
  <c r="N6314" i="3"/>
  <c r="A6314" i="3"/>
  <c r="O6313" i="3"/>
  <c r="N6313" i="3"/>
  <c r="A6313" i="3"/>
  <c r="O6312" i="3"/>
  <c r="N6312" i="3"/>
  <c r="A6312" i="3"/>
  <c r="O6311" i="3"/>
  <c r="N6311" i="3"/>
  <c r="A6311" i="3"/>
  <c r="O6310" i="3"/>
  <c r="N6310" i="3"/>
  <c r="A6310" i="3"/>
  <c r="O6309" i="3"/>
  <c r="N6309" i="3"/>
  <c r="A6309" i="3"/>
  <c r="O6308" i="3"/>
  <c r="N6308" i="3"/>
  <c r="A6308" i="3"/>
  <c r="O6307" i="3"/>
  <c r="N6307" i="3"/>
  <c r="A6307" i="3"/>
  <c r="O6306" i="3"/>
  <c r="N6306" i="3"/>
  <c r="A6306" i="3"/>
  <c r="O6305" i="3"/>
  <c r="N6305" i="3"/>
  <c r="A6305" i="3"/>
  <c r="O6304" i="3"/>
  <c r="N6304" i="3"/>
  <c r="A6304" i="3"/>
  <c r="O6303" i="3"/>
  <c r="N6303" i="3"/>
  <c r="A6303" i="3"/>
  <c r="O6302" i="3"/>
  <c r="N6302" i="3"/>
  <c r="A6302" i="3"/>
  <c r="O6301" i="3"/>
  <c r="N6301" i="3"/>
  <c r="A6301" i="3"/>
  <c r="O6300" i="3"/>
  <c r="N6300" i="3"/>
  <c r="A6300" i="3"/>
  <c r="O6299" i="3"/>
  <c r="N6299" i="3"/>
  <c r="A6299" i="3"/>
  <c r="O6298" i="3"/>
  <c r="N6298" i="3"/>
  <c r="A6298" i="3"/>
  <c r="O6297" i="3"/>
  <c r="N6297" i="3"/>
  <c r="A6297" i="3"/>
  <c r="O6296" i="3"/>
  <c r="N6296" i="3"/>
  <c r="A6296" i="3"/>
  <c r="O6295" i="3"/>
  <c r="N6295" i="3"/>
  <c r="A6295" i="3"/>
  <c r="O6294" i="3"/>
  <c r="N6294" i="3"/>
  <c r="A6294" i="3"/>
  <c r="O6293" i="3"/>
  <c r="N6293" i="3"/>
  <c r="A6293" i="3"/>
  <c r="O6292" i="3"/>
  <c r="N6292" i="3"/>
  <c r="A6292" i="3"/>
  <c r="O6291" i="3"/>
  <c r="N6291" i="3"/>
  <c r="A6291" i="3"/>
  <c r="O6290" i="3"/>
  <c r="N6290" i="3"/>
  <c r="A6290" i="3"/>
  <c r="O6289" i="3"/>
  <c r="N6289" i="3"/>
  <c r="A6289" i="3"/>
  <c r="O6288" i="3"/>
  <c r="N6288" i="3"/>
  <c r="A6288" i="3"/>
  <c r="O6287" i="3"/>
  <c r="N6287" i="3"/>
  <c r="A6287" i="3"/>
  <c r="O6286" i="3"/>
  <c r="N6286" i="3"/>
  <c r="A6286" i="3"/>
  <c r="O6285" i="3"/>
  <c r="N6285" i="3"/>
  <c r="A6285" i="3"/>
  <c r="O6284" i="3"/>
  <c r="N6284" i="3"/>
  <c r="A6284" i="3"/>
  <c r="O6283" i="3"/>
  <c r="N6283" i="3"/>
  <c r="A6283" i="3"/>
  <c r="O6282" i="3"/>
  <c r="N6282" i="3"/>
  <c r="A6282" i="3"/>
  <c r="O6281" i="3"/>
  <c r="N6281" i="3"/>
  <c r="A6281" i="3"/>
  <c r="O6280" i="3"/>
  <c r="N6280" i="3"/>
  <c r="A6280" i="3"/>
  <c r="O6279" i="3"/>
  <c r="N6279" i="3"/>
  <c r="A6279" i="3"/>
  <c r="O6278" i="3"/>
  <c r="N6278" i="3"/>
  <c r="A6278" i="3"/>
  <c r="O6277" i="3"/>
  <c r="N6277" i="3"/>
  <c r="A6277" i="3"/>
  <c r="O6276" i="3"/>
  <c r="N6276" i="3"/>
  <c r="A6276" i="3"/>
  <c r="O6275" i="3"/>
  <c r="N6275" i="3"/>
  <c r="A6275" i="3"/>
  <c r="O6274" i="3"/>
  <c r="N6274" i="3"/>
  <c r="A6274" i="3"/>
  <c r="O6273" i="3"/>
  <c r="N6273" i="3"/>
  <c r="A6273" i="3"/>
  <c r="O6272" i="3"/>
  <c r="N6272" i="3"/>
  <c r="A6272" i="3"/>
  <c r="O6271" i="3"/>
  <c r="N6271" i="3"/>
  <c r="A6271" i="3"/>
  <c r="O6270" i="3"/>
  <c r="N6270" i="3"/>
  <c r="A6270" i="3"/>
  <c r="O6269" i="3"/>
  <c r="N6269" i="3"/>
  <c r="A6269" i="3"/>
  <c r="O6268" i="3"/>
  <c r="N6268" i="3"/>
  <c r="A6268" i="3"/>
  <c r="O6267" i="3"/>
  <c r="N6267" i="3"/>
  <c r="A6267" i="3"/>
  <c r="O6266" i="3"/>
  <c r="N6266" i="3"/>
  <c r="A6266" i="3"/>
  <c r="O6265" i="3"/>
  <c r="N6265" i="3"/>
  <c r="A6265" i="3"/>
  <c r="O6264" i="3"/>
  <c r="N6264" i="3"/>
  <c r="A6264" i="3"/>
  <c r="O6263" i="3"/>
  <c r="N6263" i="3"/>
  <c r="A6263" i="3"/>
  <c r="O6262" i="3"/>
  <c r="N6262" i="3"/>
  <c r="A6262" i="3"/>
  <c r="O6261" i="3"/>
  <c r="N6261" i="3"/>
  <c r="A6261" i="3"/>
  <c r="O6260" i="3"/>
  <c r="N6260" i="3"/>
  <c r="A6260" i="3"/>
  <c r="O6259" i="3"/>
  <c r="N6259" i="3"/>
  <c r="A6259" i="3"/>
  <c r="O6258" i="3"/>
  <c r="N6258" i="3"/>
  <c r="A6258" i="3"/>
  <c r="O6257" i="3"/>
  <c r="N6257" i="3"/>
  <c r="A6257" i="3"/>
  <c r="O6256" i="3"/>
  <c r="N6256" i="3"/>
  <c r="A6256" i="3"/>
  <c r="O6255" i="3"/>
  <c r="N6255" i="3"/>
  <c r="A6255" i="3"/>
  <c r="O6254" i="3"/>
  <c r="N6254" i="3"/>
  <c r="A6254" i="3"/>
  <c r="O6253" i="3"/>
  <c r="N6253" i="3"/>
  <c r="A6253" i="3"/>
  <c r="O6252" i="3"/>
  <c r="N6252" i="3"/>
  <c r="A6252" i="3"/>
  <c r="O6251" i="3"/>
  <c r="N6251" i="3"/>
  <c r="A6251" i="3"/>
  <c r="O6250" i="3"/>
  <c r="N6250" i="3"/>
  <c r="A6250" i="3"/>
  <c r="O6249" i="3"/>
  <c r="N6249" i="3"/>
  <c r="A6249" i="3"/>
  <c r="O6248" i="3"/>
  <c r="N6248" i="3"/>
  <c r="A6248" i="3"/>
  <c r="O6247" i="3"/>
  <c r="N6247" i="3"/>
  <c r="A6247" i="3"/>
  <c r="O6246" i="3"/>
  <c r="N6246" i="3"/>
  <c r="A6246" i="3"/>
  <c r="O6245" i="3"/>
  <c r="N6245" i="3"/>
  <c r="A6245" i="3"/>
  <c r="O6244" i="3"/>
  <c r="N6244" i="3"/>
  <c r="A6244" i="3"/>
  <c r="O6243" i="3"/>
  <c r="N6243" i="3"/>
  <c r="A6243" i="3"/>
  <c r="O6242" i="3"/>
  <c r="N6242" i="3"/>
  <c r="A6242" i="3"/>
  <c r="O6241" i="3"/>
  <c r="N6241" i="3"/>
  <c r="A6241" i="3"/>
  <c r="O6240" i="3"/>
  <c r="N6240" i="3"/>
  <c r="A6240" i="3"/>
  <c r="O6239" i="3"/>
  <c r="N6239" i="3"/>
  <c r="A6239" i="3"/>
  <c r="O6238" i="3"/>
  <c r="N6238" i="3"/>
  <c r="A6238" i="3"/>
  <c r="O6237" i="3"/>
  <c r="N6237" i="3"/>
  <c r="A6237" i="3"/>
  <c r="O6236" i="3"/>
  <c r="N6236" i="3"/>
  <c r="A6236" i="3"/>
  <c r="O6235" i="3"/>
  <c r="N6235" i="3"/>
  <c r="A6235" i="3"/>
  <c r="O6234" i="3"/>
  <c r="N6234" i="3"/>
  <c r="A6234" i="3"/>
  <c r="O6233" i="3"/>
  <c r="N6233" i="3"/>
  <c r="A6233" i="3"/>
  <c r="O6232" i="3"/>
  <c r="N6232" i="3"/>
  <c r="A6232" i="3"/>
  <c r="O6231" i="3"/>
  <c r="N6231" i="3"/>
  <c r="A6231" i="3"/>
  <c r="O6230" i="3"/>
  <c r="N6230" i="3"/>
  <c r="A6230" i="3"/>
  <c r="O6229" i="3"/>
  <c r="N6229" i="3"/>
  <c r="A6229" i="3"/>
  <c r="O6228" i="3"/>
  <c r="N6228" i="3"/>
  <c r="A6228" i="3"/>
  <c r="O6227" i="3"/>
  <c r="N6227" i="3"/>
  <c r="A6227" i="3"/>
  <c r="O6226" i="3"/>
  <c r="N6226" i="3"/>
  <c r="A6226" i="3"/>
  <c r="O6225" i="3"/>
  <c r="N6225" i="3"/>
  <c r="A6225" i="3"/>
  <c r="O6224" i="3"/>
  <c r="N6224" i="3"/>
  <c r="A6224" i="3"/>
  <c r="O6223" i="3"/>
  <c r="N6223" i="3"/>
  <c r="A6223" i="3"/>
  <c r="O6222" i="3"/>
  <c r="N6222" i="3"/>
  <c r="A6222" i="3"/>
  <c r="O6221" i="3"/>
  <c r="N6221" i="3"/>
  <c r="A6221" i="3"/>
  <c r="O6220" i="3"/>
  <c r="N6220" i="3"/>
  <c r="A6220" i="3"/>
  <c r="O6219" i="3"/>
  <c r="N6219" i="3"/>
  <c r="A6219" i="3"/>
  <c r="O6218" i="3"/>
  <c r="N6218" i="3"/>
  <c r="A6218" i="3"/>
  <c r="O6217" i="3"/>
  <c r="N6217" i="3"/>
  <c r="A6217" i="3"/>
  <c r="O6216" i="3"/>
  <c r="N6216" i="3"/>
  <c r="A6216" i="3"/>
  <c r="O6215" i="3"/>
  <c r="N6215" i="3"/>
  <c r="A6215" i="3"/>
  <c r="O6214" i="3"/>
  <c r="N6214" i="3"/>
  <c r="A6214" i="3"/>
  <c r="O6213" i="3"/>
  <c r="N6213" i="3"/>
  <c r="A6213" i="3"/>
  <c r="O6212" i="3"/>
  <c r="N6212" i="3"/>
  <c r="A6212" i="3"/>
  <c r="O6211" i="3"/>
  <c r="N6211" i="3"/>
  <c r="A6211" i="3"/>
  <c r="O6210" i="3"/>
  <c r="N6210" i="3"/>
  <c r="A6210" i="3"/>
  <c r="O6209" i="3"/>
  <c r="N6209" i="3"/>
  <c r="A6209" i="3"/>
  <c r="O6208" i="3"/>
  <c r="N6208" i="3"/>
  <c r="A6208" i="3"/>
  <c r="O6207" i="3"/>
  <c r="N6207" i="3"/>
  <c r="A6207" i="3"/>
  <c r="O6206" i="3"/>
  <c r="N6206" i="3"/>
  <c r="A6206" i="3"/>
  <c r="O6205" i="3"/>
  <c r="N6205" i="3"/>
  <c r="A6205" i="3"/>
  <c r="O6204" i="3"/>
  <c r="N6204" i="3"/>
  <c r="A6204" i="3"/>
  <c r="O6203" i="3"/>
  <c r="N6203" i="3"/>
  <c r="A6203" i="3"/>
  <c r="O6202" i="3"/>
  <c r="N6202" i="3"/>
  <c r="A6202" i="3"/>
  <c r="O6201" i="3"/>
  <c r="N6201" i="3"/>
  <c r="A6201" i="3"/>
  <c r="O6200" i="3"/>
  <c r="N6200" i="3"/>
  <c r="A6200" i="3"/>
  <c r="O6199" i="3"/>
  <c r="N6199" i="3"/>
  <c r="A6199" i="3"/>
  <c r="O6198" i="3"/>
  <c r="N6198" i="3"/>
  <c r="A6198" i="3"/>
  <c r="O6197" i="3"/>
  <c r="N6197" i="3"/>
  <c r="A6197" i="3"/>
  <c r="O6196" i="3"/>
  <c r="N6196" i="3"/>
  <c r="A6196" i="3"/>
  <c r="O6195" i="3"/>
  <c r="N6195" i="3"/>
  <c r="A6195" i="3"/>
  <c r="O6194" i="3"/>
  <c r="N6194" i="3"/>
  <c r="A6194" i="3"/>
  <c r="O6193" i="3"/>
  <c r="N6193" i="3"/>
  <c r="A6193" i="3"/>
  <c r="O6192" i="3"/>
  <c r="N6192" i="3"/>
  <c r="A6192" i="3"/>
  <c r="O6191" i="3"/>
  <c r="N6191" i="3"/>
  <c r="A6191" i="3"/>
  <c r="O6190" i="3"/>
  <c r="N6190" i="3"/>
  <c r="A6190" i="3"/>
  <c r="O6189" i="3"/>
  <c r="N6189" i="3"/>
  <c r="A6189" i="3"/>
  <c r="O6188" i="3"/>
  <c r="N6188" i="3"/>
  <c r="A6188" i="3"/>
  <c r="O6187" i="3"/>
  <c r="N6187" i="3"/>
  <c r="A6187" i="3"/>
  <c r="O6186" i="3"/>
  <c r="N6186" i="3"/>
  <c r="A6186" i="3"/>
  <c r="O6185" i="3"/>
  <c r="N6185" i="3"/>
  <c r="A6185" i="3"/>
  <c r="O6184" i="3"/>
  <c r="N6184" i="3"/>
  <c r="A6184" i="3"/>
  <c r="O6183" i="3"/>
  <c r="N6183" i="3"/>
  <c r="A6183" i="3"/>
  <c r="O6182" i="3"/>
  <c r="N6182" i="3"/>
  <c r="A6182" i="3"/>
  <c r="O6181" i="3"/>
  <c r="N6181" i="3"/>
  <c r="A6181" i="3"/>
  <c r="O6180" i="3"/>
  <c r="N6180" i="3"/>
  <c r="A6180" i="3"/>
  <c r="O6179" i="3"/>
  <c r="N6179" i="3"/>
  <c r="A6179" i="3"/>
  <c r="O6178" i="3"/>
  <c r="N6178" i="3"/>
  <c r="A6178" i="3"/>
  <c r="O6177" i="3"/>
  <c r="N6177" i="3"/>
  <c r="A6177" i="3"/>
  <c r="O6176" i="3"/>
  <c r="N6176" i="3"/>
  <c r="A6176" i="3"/>
  <c r="O6175" i="3"/>
  <c r="N6175" i="3"/>
  <c r="A6175" i="3"/>
  <c r="O6174" i="3"/>
  <c r="N6174" i="3"/>
  <c r="A6174" i="3"/>
  <c r="O6173" i="3"/>
  <c r="N6173" i="3"/>
  <c r="A6173" i="3"/>
  <c r="O6172" i="3"/>
  <c r="N6172" i="3"/>
  <c r="A6172" i="3"/>
  <c r="O6171" i="3"/>
  <c r="N6171" i="3"/>
  <c r="A6171" i="3"/>
  <c r="O6170" i="3"/>
  <c r="N6170" i="3"/>
  <c r="A6170" i="3"/>
  <c r="O6169" i="3"/>
  <c r="N6169" i="3"/>
  <c r="A6169" i="3"/>
  <c r="O6168" i="3"/>
  <c r="N6168" i="3"/>
  <c r="A6168" i="3"/>
  <c r="O6167" i="3"/>
  <c r="N6167" i="3"/>
  <c r="A6167" i="3"/>
  <c r="O6166" i="3"/>
  <c r="N6166" i="3"/>
  <c r="A6166" i="3"/>
  <c r="O6165" i="3"/>
  <c r="N6165" i="3"/>
  <c r="A6165" i="3"/>
  <c r="O6164" i="3"/>
  <c r="N6164" i="3"/>
  <c r="A6164" i="3"/>
  <c r="O6163" i="3"/>
  <c r="N6163" i="3"/>
  <c r="A6163" i="3"/>
  <c r="O6162" i="3"/>
  <c r="N6162" i="3"/>
  <c r="A6162" i="3"/>
  <c r="O6161" i="3"/>
  <c r="N6161" i="3"/>
  <c r="A6161" i="3"/>
  <c r="O6160" i="3"/>
  <c r="N6160" i="3"/>
  <c r="A6160" i="3"/>
  <c r="O6159" i="3"/>
  <c r="N6159" i="3"/>
  <c r="A6159" i="3"/>
  <c r="O6158" i="3"/>
  <c r="N6158" i="3"/>
  <c r="A6158" i="3"/>
  <c r="O6157" i="3"/>
  <c r="N6157" i="3"/>
  <c r="A6157" i="3"/>
  <c r="O6156" i="3"/>
  <c r="N6156" i="3"/>
  <c r="A6156" i="3"/>
  <c r="O6155" i="3"/>
  <c r="N6155" i="3"/>
  <c r="A6155" i="3"/>
  <c r="O6154" i="3"/>
  <c r="N6154" i="3"/>
  <c r="A6154" i="3"/>
  <c r="O6153" i="3"/>
  <c r="N6153" i="3"/>
  <c r="A6153" i="3"/>
  <c r="O6152" i="3"/>
  <c r="N6152" i="3"/>
  <c r="A6152" i="3"/>
  <c r="O6151" i="3"/>
  <c r="N6151" i="3"/>
  <c r="A6151" i="3"/>
  <c r="O6150" i="3"/>
  <c r="N6150" i="3"/>
  <c r="A6150" i="3"/>
  <c r="O6149" i="3"/>
  <c r="N6149" i="3"/>
  <c r="A6149" i="3"/>
  <c r="O6148" i="3"/>
  <c r="N6148" i="3"/>
  <c r="A6148" i="3"/>
  <c r="O6147" i="3"/>
  <c r="N6147" i="3"/>
  <c r="A6147" i="3"/>
  <c r="O6146" i="3"/>
  <c r="N6146" i="3"/>
  <c r="A6146" i="3"/>
  <c r="O6145" i="3"/>
  <c r="N6145" i="3"/>
  <c r="A6145" i="3"/>
  <c r="O6144" i="3"/>
  <c r="N6144" i="3"/>
  <c r="A6144" i="3"/>
  <c r="O6143" i="3"/>
  <c r="N6143" i="3"/>
  <c r="A6143" i="3"/>
  <c r="O6142" i="3"/>
  <c r="N6142" i="3"/>
  <c r="A6142" i="3"/>
  <c r="O6141" i="3"/>
  <c r="N6141" i="3"/>
  <c r="A6141" i="3"/>
  <c r="O6140" i="3"/>
  <c r="N6140" i="3"/>
  <c r="A6140" i="3"/>
  <c r="O6139" i="3"/>
  <c r="N6139" i="3"/>
  <c r="A6139" i="3"/>
  <c r="O6138" i="3"/>
  <c r="N6138" i="3"/>
  <c r="A6138" i="3"/>
  <c r="O6137" i="3"/>
  <c r="N6137" i="3"/>
  <c r="A6137" i="3"/>
  <c r="O6136" i="3"/>
  <c r="N6136" i="3"/>
  <c r="A6136" i="3"/>
  <c r="O6135" i="3"/>
  <c r="N6135" i="3"/>
  <c r="A6135" i="3"/>
  <c r="O6134" i="3"/>
  <c r="N6134" i="3"/>
  <c r="A6134" i="3"/>
  <c r="O6133" i="3"/>
  <c r="N6133" i="3"/>
  <c r="A6133" i="3"/>
  <c r="O6132" i="3"/>
  <c r="N6132" i="3"/>
  <c r="A6132" i="3"/>
  <c r="O6131" i="3"/>
  <c r="N6131" i="3"/>
  <c r="A6131" i="3"/>
  <c r="O6130" i="3"/>
  <c r="N6130" i="3"/>
  <c r="A6130" i="3"/>
  <c r="O6129" i="3"/>
  <c r="N6129" i="3"/>
  <c r="A6129" i="3"/>
  <c r="O6128" i="3"/>
  <c r="N6128" i="3"/>
  <c r="A6128" i="3"/>
  <c r="O6127" i="3"/>
  <c r="N6127" i="3"/>
  <c r="A6127" i="3"/>
  <c r="O6126" i="3"/>
  <c r="N6126" i="3"/>
  <c r="A6126" i="3"/>
  <c r="O6125" i="3"/>
  <c r="N6125" i="3"/>
  <c r="A6125" i="3"/>
  <c r="O6124" i="3"/>
  <c r="N6124" i="3"/>
  <c r="A6124" i="3"/>
  <c r="O6123" i="3"/>
  <c r="N6123" i="3"/>
  <c r="A6123" i="3"/>
  <c r="O6122" i="3"/>
  <c r="N6122" i="3"/>
  <c r="A6122" i="3"/>
  <c r="O6121" i="3"/>
  <c r="N6121" i="3"/>
  <c r="A6121" i="3"/>
  <c r="O6120" i="3"/>
  <c r="N6120" i="3"/>
  <c r="A6120" i="3"/>
  <c r="O6119" i="3"/>
  <c r="N6119" i="3"/>
  <c r="A6119" i="3"/>
  <c r="O6118" i="3"/>
  <c r="N6118" i="3"/>
  <c r="A6118" i="3"/>
  <c r="O6117" i="3"/>
  <c r="N6117" i="3"/>
  <c r="A6117" i="3"/>
  <c r="O6116" i="3"/>
  <c r="N6116" i="3"/>
  <c r="A6116" i="3"/>
  <c r="O6115" i="3"/>
  <c r="N6115" i="3"/>
  <c r="A6115" i="3"/>
  <c r="O6114" i="3"/>
  <c r="N6114" i="3"/>
  <c r="A6114" i="3"/>
  <c r="O6113" i="3"/>
  <c r="N6113" i="3"/>
  <c r="A6113" i="3"/>
  <c r="O6112" i="3"/>
  <c r="N6112" i="3"/>
  <c r="A6112" i="3"/>
  <c r="O6111" i="3"/>
  <c r="N6111" i="3"/>
  <c r="A6111" i="3"/>
  <c r="O6110" i="3"/>
  <c r="N6110" i="3"/>
  <c r="A6110" i="3"/>
  <c r="O6109" i="3"/>
  <c r="N6109" i="3"/>
  <c r="A6109" i="3"/>
  <c r="O6108" i="3"/>
  <c r="N6108" i="3"/>
  <c r="A6108" i="3"/>
  <c r="O6107" i="3"/>
  <c r="N6107" i="3"/>
  <c r="A6107" i="3"/>
  <c r="O6106" i="3"/>
  <c r="N6106" i="3"/>
  <c r="A6106" i="3"/>
  <c r="O6105" i="3"/>
  <c r="N6105" i="3"/>
  <c r="A6105" i="3"/>
  <c r="O6104" i="3"/>
  <c r="N6104" i="3"/>
  <c r="A6104" i="3"/>
  <c r="O6103" i="3"/>
  <c r="N6103" i="3"/>
  <c r="A6103" i="3"/>
  <c r="O6102" i="3"/>
  <c r="N6102" i="3"/>
  <c r="A6102" i="3"/>
  <c r="O6101" i="3"/>
  <c r="N6101" i="3"/>
  <c r="A6101" i="3"/>
  <c r="O6100" i="3"/>
  <c r="N6100" i="3"/>
  <c r="A6100" i="3"/>
  <c r="O6099" i="3"/>
  <c r="N6099" i="3"/>
  <c r="A6099" i="3"/>
  <c r="O6098" i="3"/>
  <c r="N6098" i="3"/>
  <c r="A6098" i="3"/>
  <c r="O6097" i="3"/>
  <c r="N6097" i="3"/>
  <c r="A6097" i="3"/>
  <c r="O6096" i="3"/>
  <c r="N6096" i="3"/>
  <c r="A6096" i="3"/>
  <c r="O6095" i="3"/>
  <c r="N6095" i="3"/>
  <c r="A6095" i="3"/>
  <c r="O6094" i="3"/>
  <c r="N6094" i="3"/>
  <c r="A6094" i="3"/>
  <c r="O6093" i="3"/>
  <c r="N6093" i="3"/>
  <c r="A6093" i="3"/>
  <c r="O6092" i="3"/>
  <c r="N6092" i="3"/>
  <c r="A6092" i="3"/>
  <c r="O6091" i="3"/>
  <c r="N6091" i="3"/>
  <c r="A6091" i="3"/>
  <c r="O6090" i="3"/>
  <c r="N6090" i="3"/>
  <c r="A6090" i="3"/>
  <c r="O6089" i="3"/>
  <c r="N6089" i="3"/>
  <c r="A6089" i="3"/>
  <c r="O6088" i="3"/>
  <c r="N6088" i="3"/>
  <c r="A6088" i="3"/>
  <c r="O6087" i="3"/>
  <c r="N6087" i="3"/>
  <c r="A6087" i="3"/>
  <c r="O6086" i="3"/>
  <c r="N6086" i="3"/>
  <c r="A6086" i="3"/>
  <c r="O6085" i="3"/>
  <c r="N6085" i="3"/>
  <c r="A6085" i="3"/>
  <c r="O6084" i="3"/>
  <c r="N6084" i="3"/>
  <c r="A6084" i="3"/>
  <c r="O6083" i="3"/>
  <c r="N6083" i="3"/>
  <c r="A6083" i="3"/>
  <c r="O6082" i="3"/>
  <c r="N6082" i="3"/>
  <c r="A6082" i="3"/>
  <c r="O6081" i="3"/>
  <c r="N6081" i="3"/>
  <c r="A6081" i="3"/>
  <c r="O6080" i="3"/>
  <c r="N6080" i="3"/>
  <c r="A6080" i="3"/>
  <c r="O6079" i="3"/>
  <c r="N6079" i="3"/>
  <c r="A6079" i="3"/>
  <c r="O6078" i="3"/>
  <c r="N6078" i="3"/>
  <c r="A6078" i="3"/>
  <c r="O6077" i="3"/>
  <c r="N6077" i="3"/>
  <c r="A6077" i="3"/>
  <c r="O6076" i="3"/>
  <c r="N6076" i="3"/>
  <c r="A6076" i="3"/>
  <c r="O6075" i="3"/>
  <c r="N6075" i="3"/>
  <c r="A6075" i="3"/>
  <c r="O6074" i="3"/>
  <c r="N6074" i="3"/>
  <c r="A6074" i="3"/>
  <c r="O6073" i="3"/>
  <c r="N6073" i="3"/>
  <c r="A6073" i="3"/>
  <c r="O6072" i="3"/>
  <c r="N6072" i="3"/>
  <c r="A6072" i="3"/>
  <c r="O6071" i="3"/>
  <c r="N6071" i="3"/>
  <c r="A6071" i="3"/>
  <c r="O6070" i="3"/>
  <c r="N6070" i="3"/>
  <c r="A6070" i="3"/>
  <c r="O6069" i="3"/>
  <c r="N6069" i="3"/>
  <c r="A6069" i="3"/>
  <c r="O6068" i="3"/>
  <c r="N6068" i="3"/>
  <c r="A6068" i="3"/>
  <c r="O6067" i="3"/>
  <c r="N6067" i="3"/>
  <c r="A6067" i="3"/>
  <c r="O6066" i="3"/>
  <c r="N6066" i="3"/>
  <c r="A6066" i="3"/>
  <c r="O6065" i="3"/>
  <c r="N6065" i="3"/>
  <c r="A6065" i="3"/>
  <c r="O6064" i="3"/>
  <c r="N6064" i="3"/>
  <c r="A6064" i="3"/>
  <c r="O6063" i="3"/>
  <c r="N6063" i="3"/>
  <c r="A6063" i="3"/>
  <c r="O6062" i="3"/>
  <c r="N6062" i="3"/>
  <c r="A6062" i="3"/>
  <c r="O6061" i="3"/>
  <c r="N6061" i="3"/>
  <c r="A6061" i="3"/>
  <c r="O6060" i="3"/>
  <c r="N6060" i="3"/>
  <c r="A6060" i="3"/>
  <c r="O6059" i="3"/>
  <c r="N6059" i="3"/>
  <c r="A6059" i="3"/>
  <c r="O6058" i="3"/>
  <c r="N6058" i="3"/>
  <c r="A6058" i="3"/>
  <c r="O6057" i="3"/>
  <c r="N6057" i="3"/>
  <c r="A6057" i="3"/>
  <c r="O6056" i="3"/>
  <c r="N6056" i="3"/>
  <c r="A6056" i="3"/>
  <c r="O6055" i="3"/>
  <c r="N6055" i="3"/>
  <c r="A6055" i="3"/>
  <c r="O6054" i="3"/>
  <c r="N6054" i="3"/>
  <c r="A6054" i="3"/>
  <c r="O6053" i="3"/>
  <c r="N6053" i="3"/>
  <c r="A6053" i="3"/>
  <c r="O6052" i="3"/>
  <c r="N6052" i="3"/>
  <c r="A6052" i="3"/>
  <c r="O6051" i="3"/>
  <c r="N6051" i="3"/>
  <c r="A6051" i="3"/>
  <c r="O6050" i="3"/>
  <c r="N6050" i="3"/>
  <c r="A6050" i="3"/>
  <c r="O6049" i="3"/>
  <c r="N6049" i="3"/>
  <c r="A6049" i="3"/>
  <c r="O6048" i="3"/>
  <c r="N6048" i="3"/>
  <c r="A6048" i="3"/>
  <c r="O6047" i="3"/>
  <c r="N6047" i="3"/>
  <c r="A6047" i="3"/>
  <c r="O6046" i="3"/>
  <c r="N6046" i="3"/>
  <c r="A6046" i="3"/>
  <c r="O6045" i="3"/>
  <c r="N6045" i="3"/>
  <c r="A6045" i="3"/>
  <c r="O6044" i="3"/>
  <c r="N6044" i="3"/>
  <c r="A6044" i="3"/>
  <c r="O6043" i="3"/>
  <c r="N6043" i="3"/>
  <c r="A6043" i="3"/>
  <c r="O6042" i="3"/>
  <c r="N6042" i="3"/>
  <c r="A6042" i="3"/>
  <c r="O6041" i="3"/>
  <c r="N6041" i="3"/>
  <c r="A6041" i="3"/>
  <c r="O6040" i="3"/>
  <c r="N6040" i="3"/>
  <c r="A6040" i="3"/>
  <c r="O6039" i="3"/>
  <c r="N6039" i="3"/>
  <c r="A6039" i="3"/>
  <c r="O6038" i="3"/>
  <c r="N6038" i="3"/>
  <c r="A6038" i="3"/>
  <c r="O6037" i="3"/>
  <c r="N6037" i="3"/>
  <c r="A6037" i="3"/>
  <c r="O6036" i="3"/>
  <c r="N6036" i="3"/>
  <c r="A6036" i="3"/>
  <c r="O6035" i="3"/>
  <c r="N6035" i="3"/>
  <c r="A6035" i="3"/>
  <c r="O6034" i="3"/>
  <c r="N6034" i="3"/>
  <c r="A6034" i="3"/>
  <c r="O6033" i="3"/>
  <c r="N6033" i="3"/>
  <c r="A6033" i="3"/>
  <c r="O6032" i="3"/>
  <c r="N6032" i="3"/>
  <c r="A6032" i="3"/>
  <c r="O6031" i="3"/>
  <c r="N6031" i="3"/>
  <c r="A6031" i="3"/>
  <c r="O6030" i="3"/>
  <c r="N6030" i="3"/>
  <c r="A6030" i="3"/>
  <c r="O6029" i="3"/>
  <c r="N6029" i="3"/>
  <c r="A6029" i="3"/>
  <c r="O6028" i="3"/>
  <c r="N6028" i="3"/>
  <c r="A6028" i="3"/>
  <c r="O6027" i="3"/>
  <c r="N6027" i="3"/>
  <c r="A6027" i="3"/>
  <c r="O6026" i="3"/>
  <c r="N6026" i="3"/>
  <c r="A6026" i="3"/>
  <c r="O6025" i="3"/>
  <c r="N6025" i="3"/>
  <c r="A6025" i="3"/>
  <c r="O6024" i="3"/>
  <c r="N6024" i="3"/>
  <c r="A6024" i="3"/>
  <c r="O6023" i="3"/>
  <c r="N6023" i="3"/>
  <c r="A6023" i="3"/>
  <c r="O6022" i="3"/>
  <c r="N6022" i="3"/>
  <c r="A6022" i="3"/>
  <c r="O6021" i="3"/>
  <c r="N6021" i="3"/>
  <c r="A6021" i="3"/>
  <c r="O6020" i="3"/>
  <c r="N6020" i="3"/>
  <c r="A6020" i="3"/>
  <c r="O6019" i="3"/>
  <c r="N6019" i="3"/>
  <c r="A6019" i="3"/>
  <c r="O6018" i="3"/>
  <c r="N6018" i="3"/>
  <c r="A6018" i="3"/>
  <c r="O6017" i="3"/>
  <c r="N6017" i="3"/>
  <c r="A6017" i="3"/>
  <c r="O6016" i="3"/>
  <c r="N6016" i="3"/>
  <c r="A6016" i="3"/>
  <c r="O6015" i="3"/>
  <c r="N6015" i="3"/>
  <c r="A6015" i="3"/>
  <c r="O6014" i="3"/>
  <c r="N6014" i="3"/>
  <c r="A6014" i="3"/>
  <c r="O6013" i="3"/>
  <c r="N6013" i="3"/>
  <c r="A6013" i="3"/>
  <c r="O6012" i="3"/>
  <c r="N6012" i="3"/>
  <c r="A6012" i="3"/>
  <c r="O6011" i="3"/>
  <c r="N6011" i="3"/>
  <c r="A6011" i="3"/>
  <c r="O6010" i="3"/>
  <c r="N6010" i="3"/>
  <c r="A6010" i="3"/>
  <c r="O6009" i="3"/>
  <c r="N6009" i="3"/>
  <c r="A6009" i="3"/>
  <c r="O6008" i="3"/>
  <c r="N6008" i="3"/>
  <c r="A6008" i="3"/>
  <c r="O6007" i="3"/>
  <c r="N6007" i="3"/>
  <c r="A6007" i="3"/>
  <c r="O6006" i="3"/>
  <c r="N6006" i="3"/>
  <c r="A6006" i="3"/>
  <c r="O6005" i="3"/>
  <c r="N6005" i="3"/>
  <c r="A6005" i="3"/>
  <c r="O6004" i="3"/>
  <c r="N6004" i="3"/>
  <c r="A6004" i="3"/>
  <c r="O6003" i="3"/>
  <c r="N6003" i="3"/>
  <c r="A6003" i="3"/>
  <c r="O6002" i="3"/>
  <c r="N6002" i="3"/>
  <c r="A6002" i="3"/>
  <c r="O6001" i="3"/>
  <c r="N6001" i="3"/>
  <c r="A6001" i="3"/>
  <c r="O6000" i="3"/>
  <c r="N6000" i="3"/>
  <c r="A6000" i="3"/>
  <c r="O5999" i="3"/>
  <c r="N5999" i="3"/>
  <c r="A5999" i="3"/>
  <c r="O5998" i="3"/>
  <c r="N5998" i="3"/>
  <c r="A5998" i="3"/>
  <c r="O5997" i="3"/>
  <c r="N5997" i="3"/>
  <c r="A5997" i="3"/>
  <c r="O5996" i="3"/>
  <c r="N5996" i="3"/>
  <c r="A5996" i="3"/>
  <c r="O5995" i="3"/>
  <c r="N5995" i="3"/>
  <c r="A5995" i="3"/>
  <c r="O5994" i="3"/>
  <c r="N5994" i="3"/>
  <c r="A5994" i="3"/>
  <c r="O5993" i="3"/>
  <c r="N5993" i="3"/>
  <c r="A5993" i="3"/>
  <c r="O5992" i="3"/>
  <c r="N5992" i="3"/>
  <c r="A5992" i="3"/>
  <c r="O5991" i="3"/>
  <c r="N5991" i="3"/>
  <c r="A5991" i="3"/>
  <c r="O5990" i="3"/>
  <c r="N5990" i="3"/>
  <c r="A5990" i="3"/>
  <c r="O5989" i="3"/>
  <c r="N5989" i="3"/>
  <c r="A5989" i="3"/>
  <c r="O5988" i="3"/>
  <c r="N5988" i="3"/>
  <c r="A5988" i="3"/>
  <c r="O5987" i="3"/>
  <c r="N5987" i="3"/>
  <c r="A5987" i="3"/>
  <c r="O5986" i="3"/>
  <c r="N5986" i="3"/>
  <c r="A5986" i="3"/>
  <c r="O5985" i="3"/>
  <c r="N5985" i="3"/>
  <c r="A5985" i="3"/>
  <c r="O5984" i="3"/>
  <c r="N5984" i="3"/>
  <c r="A5984" i="3"/>
  <c r="O5983" i="3"/>
  <c r="N5983" i="3"/>
  <c r="A5983" i="3"/>
  <c r="O5982" i="3"/>
  <c r="N5982" i="3"/>
  <c r="A5982" i="3"/>
  <c r="O5981" i="3"/>
  <c r="N5981" i="3"/>
  <c r="A5981" i="3"/>
  <c r="O5980" i="3"/>
  <c r="N5980" i="3"/>
  <c r="A5980" i="3"/>
  <c r="O5979" i="3"/>
  <c r="N5979" i="3"/>
  <c r="A5979" i="3"/>
  <c r="O5978" i="3"/>
  <c r="N5978" i="3"/>
  <c r="A5978" i="3"/>
  <c r="O5977" i="3"/>
  <c r="N5977" i="3"/>
  <c r="A5977" i="3"/>
  <c r="O5976" i="3"/>
  <c r="N5976" i="3"/>
  <c r="A5976" i="3"/>
  <c r="O5975" i="3"/>
  <c r="N5975" i="3"/>
  <c r="A5975" i="3"/>
  <c r="O5974" i="3"/>
  <c r="N5974" i="3"/>
  <c r="A5974" i="3"/>
  <c r="O5973" i="3"/>
  <c r="N5973" i="3"/>
  <c r="A5973" i="3"/>
  <c r="O5972" i="3"/>
  <c r="N5972" i="3"/>
  <c r="A5972" i="3"/>
  <c r="O5971" i="3"/>
  <c r="N5971" i="3"/>
  <c r="A5971" i="3"/>
  <c r="O5970" i="3"/>
  <c r="N5970" i="3"/>
  <c r="A5970" i="3"/>
  <c r="O5969" i="3"/>
  <c r="N5969" i="3"/>
  <c r="A5969" i="3"/>
  <c r="O5968" i="3"/>
  <c r="N5968" i="3"/>
  <c r="A5968" i="3"/>
  <c r="O5967" i="3"/>
  <c r="N5967" i="3"/>
  <c r="A5967" i="3"/>
  <c r="O5966" i="3"/>
  <c r="N5966" i="3"/>
  <c r="A5966" i="3"/>
  <c r="O5965" i="3"/>
  <c r="N5965" i="3"/>
  <c r="A5965" i="3"/>
  <c r="O5964" i="3"/>
  <c r="N5964" i="3"/>
  <c r="A5964" i="3"/>
  <c r="O5963" i="3"/>
  <c r="N5963" i="3"/>
  <c r="A5963" i="3"/>
  <c r="O5962" i="3"/>
  <c r="N5962" i="3"/>
  <c r="A5962" i="3"/>
  <c r="O5961" i="3"/>
  <c r="N5961" i="3"/>
  <c r="A5961" i="3"/>
  <c r="O5960" i="3"/>
  <c r="N5960" i="3"/>
  <c r="A5960" i="3"/>
  <c r="O5959" i="3"/>
  <c r="N5959" i="3"/>
  <c r="A5959" i="3"/>
  <c r="O5958" i="3"/>
  <c r="N5958" i="3"/>
  <c r="A5958" i="3"/>
  <c r="O5957" i="3"/>
  <c r="N5957" i="3"/>
  <c r="A5957" i="3"/>
  <c r="O5956" i="3"/>
  <c r="N5956" i="3"/>
  <c r="A5956" i="3"/>
  <c r="O5955" i="3"/>
  <c r="N5955" i="3"/>
  <c r="A5955" i="3"/>
  <c r="O5954" i="3"/>
  <c r="N5954" i="3"/>
  <c r="A5954" i="3"/>
  <c r="O5953" i="3"/>
  <c r="N5953" i="3"/>
  <c r="A5953" i="3"/>
  <c r="O5952" i="3"/>
  <c r="N5952" i="3"/>
  <c r="A5952" i="3"/>
  <c r="O5951" i="3"/>
  <c r="N5951" i="3"/>
  <c r="A5951" i="3"/>
  <c r="O5950" i="3"/>
  <c r="N5950" i="3"/>
  <c r="A5950" i="3"/>
  <c r="O5949" i="3"/>
  <c r="N5949" i="3"/>
  <c r="A5949" i="3"/>
  <c r="O5948" i="3"/>
  <c r="N5948" i="3"/>
  <c r="A5948" i="3"/>
  <c r="O5947" i="3"/>
  <c r="N5947" i="3"/>
  <c r="A5947" i="3"/>
  <c r="O5946" i="3"/>
  <c r="N5946" i="3"/>
  <c r="A5946" i="3"/>
  <c r="O5945" i="3"/>
  <c r="N5945" i="3"/>
  <c r="A5945" i="3"/>
  <c r="O5944" i="3"/>
  <c r="N5944" i="3"/>
  <c r="A5944" i="3"/>
  <c r="O5943" i="3"/>
  <c r="N5943" i="3"/>
  <c r="A5943" i="3"/>
  <c r="O5942" i="3"/>
  <c r="N5942" i="3"/>
  <c r="A5942" i="3"/>
  <c r="O5941" i="3"/>
  <c r="N5941" i="3"/>
  <c r="A5941" i="3"/>
  <c r="O5940" i="3"/>
  <c r="N5940" i="3"/>
  <c r="A5940" i="3"/>
  <c r="O5939" i="3"/>
  <c r="N5939" i="3"/>
  <c r="A5939" i="3"/>
  <c r="O5938" i="3"/>
  <c r="N5938" i="3"/>
  <c r="A5938" i="3"/>
  <c r="O5937" i="3"/>
  <c r="N5937" i="3"/>
  <c r="A5937" i="3"/>
  <c r="O5936" i="3"/>
  <c r="N5936" i="3"/>
  <c r="A5936" i="3"/>
  <c r="O5935" i="3"/>
  <c r="N5935" i="3"/>
  <c r="A5935" i="3"/>
  <c r="O5934" i="3"/>
  <c r="N5934" i="3"/>
  <c r="A5934" i="3"/>
  <c r="O5933" i="3"/>
  <c r="N5933" i="3"/>
  <c r="A5933" i="3"/>
  <c r="O5932" i="3"/>
  <c r="N5932" i="3"/>
  <c r="A5932" i="3"/>
  <c r="O5931" i="3"/>
  <c r="N5931" i="3"/>
  <c r="A5931" i="3"/>
  <c r="O5930" i="3"/>
  <c r="N5930" i="3"/>
  <c r="A5930" i="3"/>
  <c r="O5929" i="3"/>
  <c r="N5929" i="3"/>
  <c r="A5929" i="3"/>
  <c r="O5928" i="3"/>
  <c r="N5928" i="3"/>
  <c r="A5928" i="3"/>
  <c r="O5927" i="3"/>
  <c r="N5927" i="3"/>
  <c r="A5927" i="3"/>
  <c r="O5926" i="3"/>
  <c r="N5926" i="3"/>
  <c r="A5926" i="3"/>
  <c r="O5925" i="3"/>
  <c r="N5925" i="3"/>
  <c r="A5925" i="3"/>
  <c r="O5924" i="3"/>
  <c r="N5924" i="3"/>
  <c r="A5924" i="3"/>
  <c r="O5923" i="3"/>
  <c r="N5923" i="3"/>
  <c r="A5923" i="3"/>
  <c r="O5922" i="3"/>
  <c r="N5922" i="3"/>
  <c r="A5922" i="3"/>
  <c r="O5921" i="3"/>
  <c r="N5921" i="3"/>
  <c r="A5921" i="3"/>
  <c r="O5920" i="3"/>
  <c r="N5920" i="3"/>
  <c r="A5920" i="3"/>
  <c r="O5919" i="3"/>
  <c r="N5919" i="3"/>
  <c r="A5919" i="3"/>
  <c r="O5918" i="3"/>
  <c r="N5918" i="3"/>
  <c r="A5918" i="3"/>
  <c r="O5917" i="3"/>
  <c r="N5917" i="3"/>
  <c r="A5917" i="3"/>
  <c r="O5916" i="3"/>
  <c r="N5916" i="3"/>
  <c r="A5916" i="3"/>
  <c r="O5915" i="3"/>
  <c r="N5915" i="3"/>
  <c r="A5915" i="3"/>
  <c r="O5914" i="3"/>
  <c r="N5914" i="3"/>
  <c r="A5914" i="3"/>
  <c r="O5913" i="3"/>
  <c r="N5913" i="3"/>
  <c r="A5913" i="3"/>
  <c r="O5912" i="3"/>
  <c r="N5912" i="3"/>
  <c r="A5912" i="3"/>
  <c r="O5911" i="3"/>
  <c r="N5911" i="3"/>
  <c r="A5911" i="3"/>
  <c r="O5910" i="3"/>
  <c r="N5910" i="3"/>
  <c r="A5910" i="3"/>
  <c r="O5909" i="3"/>
  <c r="N5909" i="3"/>
  <c r="A5909" i="3"/>
  <c r="O5908" i="3"/>
  <c r="N5908" i="3"/>
  <c r="A5908" i="3"/>
  <c r="O5907" i="3"/>
  <c r="N5907" i="3"/>
  <c r="A5907" i="3"/>
  <c r="O5906" i="3"/>
  <c r="N5906" i="3"/>
  <c r="A5906" i="3"/>
  <c r="O5905" i="3"/>
  <c r="N5905" i="3"/>
  <c r="A5905" i="3"/>
  <c r="O5904" i="3"/>
  <c r="N5904" i="3"/>
  <c r="A5904" i="3"/>
  <c r="O5903" i="3"/>
  <c r="N5903" i="3"/>
  <c r="A5903" i="3"/>
  <c r="O5902" i="3"/>
  <c r="N5902" i="3"/>
  <c r="A5902" i="3"/>
  <c r="O5901" i="3"/>
  <c r="N5901" i="3"/>
  <c r="A5901" i="3"/>
  <c r="O5900" i="3"/>
  <c r="N5900" i="3"/>
  <c r="A5900" i="3"/>
  <c r="O5899" i="3"/>
  <c r="N5899" i="3"/>
  <c r="A5899" i="3"/>
  <c r="O5898" i="3"/>
  <c r="N5898" i="3"/>
  <c r="A5898" i="3"/>
  <c r="O5897" i="3"/>
  <c r="N5897" i="3"/>
  <c r="A5897" i="3"/>
  <c r="O5896" i="3"/>
  <c r="N5896" i="3"/>
  <c r="A5896" i="3"/>
  <c r="O5895" i="3"/>
  <c r="N5895" i="3"/>
  <c r="A5895" i="3"/>
  <c r="O5894" i="3"/>
  <c r="N5894" i="3"/>
  <c r="A5894" i="3"/>
  <c r="O5893" i="3"/>
  <c r="N5893" i="3"/>
  <c r="A5893" i="3"/>
  <c r="O5892" i="3"/>
  <c r="N5892" i="3"/>
  <c r="A5892" i="3"/>
  <c r="O5891" i="3"/>
  <c r="N5891" i="3"/>
  <c r="A5891" i="3"/>
  <c r="O5890" i="3"/>
  <c r="N5890" i="3"/>
  <c r="A5890" i="3"/>
  <c r="O5889" i="3"/>
  <c r="N5889" i="3"/>
  <c r="A5889" i="3"/>
  <c r="O5888" i="3"/>
  <c r="N5888" i="3"/>
  <c r="A5888" i="3"/>
  <c r="O5887" i="3"/>
  <c r="N5887" i="3"/>
  <c r="A5887" i="3"/>
  <c r="O5886" i="3"/>
  <c r="N5886" i="3"/>
  <c r="A5886" i="3"/>
  <c r="O5885" i="3"/>
  <c r="N5885" i="3"/>
  <c r="A5885" i="3"/>
  <c r="O5884" i="3"/>
  <c r="N5884" i="3"/>
  <c r="A5884" i="3"/>
  <c r="O5883" i="3"/>
  <c r="N5883" i="3"/>
  <c r="A5883" i="3"/>
  <c r="O5882" i="3"/>
  <c r="N5882" i="3"/>
  <c r="A5882" i="3"/>
  <c r="O5881" i="3"/>
  <c r="N5881" i="3"/>
  <c r="A5881" i="3"/>
  <c r="O5880" i="3"/>
  <c r="N5880" i="3"/>
  <c r="A5880" i="3"/>
  <c r="O5879" i="3"/>
  <c r="N5879" i="3"/>
  <c r="A5879" i="3"/>
  <c r="O5878" i="3"/>
  <c r="N5878" i="3"/>
  <c r="A5878" i="3"/>
  <c r="O5877" i="3"/>
  <c r="N5877" i="3"/>
  <c r="A5877" i="3"/>
  <c r="O5876" i="3"/>
  <c r="N5876" i="3"/>
  <c r="A5876" i="3"/>
  <c r="O5875" i="3"/>
  <c r="N5875" i="3"/>
  <c r="A5875" i="3"/>
  <c r="O5874" i="3"/>
  <c r="N5874" i="3"/>
  <c r="A5874" i="3"/>
  <c r="O5873" i="3"/>
  <c r="N5873" i="3"/>
  <c r="A5873" i="3"/>
  <c r="O5872" i="3"/>
  <c r="N5872" i="3"/>
  <c r="A5872" i="3"/>
  <c r="O5871" i="3"/>
  <c r="N5871" i="3"/>
  <c r="A5871" i="3"/>
  <c r="O5870" i="3"/>
  <c r="N5870" i="3"/>
  <c r="A5870" i="3"/>
  <c r="O5869" i="3"/>
  <c r="N5869" i="3"/>
  <c r="A5869" i="3"/>
  <c r="O5868" i="3"/>
  <c r="N5868" i="3"/>
  <c r="A5868" i="3"/>
  <c r="O5867" i="3"/>
  <c r="N5867" i="3"/>
  <c r="A5867" i="3"/>
  <c r="O5866" i="3"/>
  <c r="N5866" i="3"/>
  <c r="A5866" i="3"/>
  <c r="O5865" i="3"/>
  <c r="N5865" i="3"/>
  <c r="A5865" i="3"/>
  <c r="O5864" i="3"/>
  <c r="N5864" i="3"/>
  <c r="A5864" i="3"/>
  <c r="O5863" i="3"/>
  <c r="N5863" i="3"/>
  <c r="A5863" i="3"/>
  <c r="O5862" i="3"/>
  <c r="N5862" i="3"/>
  <c r="A5862" i="3"/>
  <c r="O5861" i="3"/>
  <c r="N5861" i="3"/>
  <c r="A5861" i="3"/>
  <c r="O5860" i="3"/>
  <c r="N5860" i="3"/>
  <c r="A5860" i="3"/>
  <c r="O5859" i="3"/>
  <c r="N5859" i="3"/>
  <c r="A5859" i="3"/>
  <c r="O5858" i="3"/>
  <c r="N5858" i="3"/>
  <c r="A5858" i="3"/>
  <c r="O5857" i="3"/>
  <c r="N5857" i="3"/>
  <c r="A5857" i="3"/>
  <c r="O5856" i="3"/>
  <c r="N5856" i="3"/>
  <c r="A5856" i="3"/>
  <c r="O5855" i="3"/>
  <c r="N5855" i="3"/>
  <c r="A5855" i="3"/>
  <c r="O5854" i="3"/>
  <c r="N5854" i="3"/>
  <c r="A5854" i="3"/>
  <c r="O5853" i="3"/>
  <c r="N5853" i="3"/>
  <c r="A5853" i="3"/>
  <c r="O5852" i="3"/>
  <c r="N5852" i="3"/>
  <c r="A5852" i="3"/>
  <c r="O5851" i="3"/>
  <c r="N5851" i="3"/>
  <c r="A5851" i="3"/>
  <c r="O5850" i="3"/>
  <c r="N5850" i="3"/>
  <c r="A5850" i="3"/>
  <c r="O5849" i="3"/>
  <c r="N5849" i="3"/>
  <c r="A5849" i="3"/>
  <c r="O5848" i="3"/>
  <c r="N5848" i="3"/>
  <c r="A5848" i="3"/>
  <c r="O5847" i="3"/>
  <c r="N5847" i="3"/>
  <c r="A5847" i="3"/>
  <c r="O5846" i="3"/>
  <c r="N5846" i="3"/>
  <c r="A5846" i="3"/>
  <c r="O5845" i="3"/>
  <c r="N5845" i="3"/>
  <c r="A5845" i="3"/>
  <c r="O5844" i="3"/>
  <c r="N5844" i="3"/>
  <c r="A5844" i="3"/>
  <c r="O5843" i="3"/>
  <c r="N5843" i="3"/>
  <c r="A5843" i="3"/>
  <c r="O5842" i="3"/>
  <c r="N5842" i="3"/>
  <c r="A5842" i="3"/>
  <c r="O5841" i="3"/>
  <c r="N5841" i="3"/>
  <c r="A5841" i="3"/>
  <c r="O5840" i="3"/>
  <c r="N5840" i="3"/>
  <c r="A5840" i="3"/>
  <c r="O5839" i="3"/>
  <c r="N5839" i="3"/>
  <c r="A5839" i="3"/>
  <c r="O5838" i="3"/>
  <c r="N5838" i="3"/>
  <c r="A5838" i="3"/>
  <c r="O5837" i="3"/>
  <c r="N5837" i="3"/>
  <c r="A5837" i="3"/>
  <c r="O5836" i="3"/>
  <c r="N5836" i="3"/>
  <c r="A5836" i="3"/>
  <c r="O5835" i="3"/>
  <c r="N5835" i="3"/>
  <c r="A5835" i="3"/>
  <c r="O5834" i="3"/>
  <c r="N5834" i="3"/>
  <c r="A5834" i="3"/>
  <c r="O5833" i="3"/>
  <c r="N5833" i="3"/>
  <c r="A5833" i="3"/>
  <c r="O5832" i="3"/>
  <c r="N5832" i="3"/>
  <c r="A5832" i="3"/>
  <c r="O5831" i="3"/>
  <c r="N5831" i="3"/>
  <c r="A5831" i="3"/>
  <c r="O5830" i="3"/>
  <c r="N5830" i="3"/>
  <c r="A5830" i="3"/>
  <c r="O5829" i="3"/>
  <c r="N5829" i="3"/>
  <c r="A5829" i="3"/>
  <c r="O5828" i="3"/>
  <c r="N5828" i="3"/>
  <c r="A5828" i="3"/>
  <c r="O5827" i="3"/>
  <c r="N5827" i="3"/>
  <c r="A5827" i="3"/>
  <c r="O5826" i="3"/>
  <c r="N5826" i="3"/>
  <c r="A5826" i="3"/>
  <c r="O5825" i="3"/>
  <c r="N5825" i="3"/>
  <c r="A5825" i="3"/>
  <c r="O5824" i="3"/>
  <c r="N5824" i="3"/>
  <c r="A5824" i="3"/>
  <c r="O5823" i="3"/>
  <c r="N5823" i="3"/>
  <c r="A5823" i="3"/>
  <c r="O5822" i="3"/>
  <c r="N5822" i="3"/>
  <c r="A5822" i="3"/>
  <c r="O5821" i="3"/>
  <c r="N5821" i="3"/>
  <c r="A5821" i="3"/>
  <c r="O5820" i="3"/>
  <c r="N5820" i="3"/>
  <c r="A5820" i="3"/>
  <c r="O5819" i="3"/>
  <c r="N5819" i="3"/>
  <c r="A5819" i="3"/>
  <c r="O5818" i="3"/>
  <c r="N5818" i="3"/>
  <c r="A5818" i="3"/>
  <c r="O5817" i="3"/>
  <c r="N5817" i="3"/>
  <c r="A5817" i="3"/>
  <c r="O5816" i="3"/>
  <c r="N5816" i="3"/>
  <c r="A5816" i="3"/>
  <c r="O5815" i="3"/>
  <c r="N5815" i="3"/>
  <c r="A5815" i="3"/>
  <c r="O5814" i="3"/>
  <c r="N5814" i="3"/>
  <c r="A5814" i="3"/>
  <c r="O5813" i="3"/>
  <c r="N5813" i="3"/>
  <c r="A5813" i="3"/>
  <c r="O5812" i="3"/>
  <c r="N5812" i="3"/>
  <c r="A5812" i="3"/>
  <c r="O5811" i="3"/>
  <c r="N5811" i="3"/>
  <c r="A5811" i="3"/>
  <c r="O5810" i="3"/>
  <c r="N5810" i="3"/>
  <c r="A5810" i="3"/>
  <c r="O5809" i="3"/>
  <c r="N5809" i="3"/>
  <c r="A5809" i="3"/>
  <c r="O5808" i="3"/>
  <c r="N5808" i="3"/>
  <c r="A5808" i="3"/>
  <c r="O5807" i="3"/>
  <c r="N5807" i="3"/>
  <c r="A5807" i="3"/>
  <c r="O5806" i="3"/>
  <c r="N5806" i="3"/>
  <c r="A5806" i="3"/>
  <c r="O5805" i="3"/>
  <c r="N5805" i="3"/>
  <c r="A5805" i="3"/>
  <c r="O5804" i="3"/>
  <c r="N5804" i="3"/>
  <c r="A5804" i="3"/>
  <c r="O5803" i="3"/>
  <c r="N5803" i="3"/>
  <c r="A5803" i="3"/>
  <c r="O5802" i="3"/>
  <c r="N5802" i="3"/>
  <c r="A5802" i="3"/>
  <c r="O5801" i="3"/>
  <c r="N5801" i="3"/>
  <c r="A5801" i="3"/>
  <c r="O5800" i="3"/>
  <c r="N5800" i="3"/>
  <c r="A5800" i="3"/>
  <c r="O5799" i="3"/>
  <c r="N5799" i="3"/>
  <c r="A5799" i="3"/>
  <c r="O5798" i="3"/>
  <c r="N5798" i="3"/>
  <c r="A5798" i="3"/>
  <c r="O5797" i="3"/>
  <c r="N5797" i="3"/>
  <c r="A5797" i="3"/>
  <c r="O5796" i="3"/>
  <c r="N5796" i="3"/>
  <c r="A5796" i="3"/>
  <c r="O5795" i="3"/>
  <c r="N5795" i="3"/>
  <c r="A5795" i="3"/>
  <c r="O5794" i="3"/>
  <c r="N5794" i="3"/>
  <c r="A5794" i="3"/>
  <c r="O5793" i="3"/>
  <c r="N5793" i="3"/>
  <c r="A5793" i="3"/>
  <c r="O5792" i="3"/>
  <c r="N5792" i="3"/>
  <c r="A5792" i="3"/>
  <c r="O5791" i="3"/>
  <c r="N5791" i="3"/>
  <c r="A5791" i="3"/>
  <c r="O5790" i="3"/>
  <c r="N5790" i="3"/>
  <c r="A5790" i="3"/>
  <c r="O5789" i="3"/>
  <c r="N5789" i="3"/>
  <c r="A5789" i="3"/>
  <c r="O5788" i="3"/>
  <c r="N5788" i="3"/>
  <c r="A5788" i="3"/>
  <c r="O5787" i="3"/>
  <c r="N5787" i="3"/>
  <c r="A5787" i="3"/>
  <c r="O5786" i="3"/>
  <c r="N5786" i="3"/>
  <c r="A5786" i="3"/>
  <c r="O5785" i="3"/>
  <c r="N5785" i="3"/>
  <c r="A5785" i="3"/>
  <c r="O5784" i="3"/>
  <c r="N5784" i="3"/>
  <c r="A5784" i="3"/>
  <c r="O5783" i="3"/>
  <c r="N5783" i="3"/>
  <c r="A5783" i="3"/>
  <c r="O5782" i="3"/>
  <c r="N5782" i="3"/>
  <c r="A5782" i="3"/>
  <c r="O5781" i="3"/>
  <c r="N5781" i="3"/>
  <c r="A5781" i="3"/>
  <c r="O5780" i="3"/>
  <c r="N5780" i="3"/>
  <c r="A5780" i="3"/>
  <c r="O5779" i="3"/>
  <c r="N5779" i="3"/>
  <c r="A5779" i="3"/>
  <c r="O5778" i="3"/>
  <c r="N5778" i="3"/>
  <c r="A5778" i="3"/>
  <c r="O5777" i="3"/>
  <c r="N5777" i="3"/>
  <c r="A5777" i="3"/>
  <c r="O5776" i="3"/>
  <c r="N5776" i="3"/>
  <c r="A5776" i="3"/>
  <c r="O5775" i="3"/>
  <c r="N5775" i="3"/>
  <c r="A5775" i="3"/>
  <c r="O5774" i="3"/>
  <c r="N5774" i="3"/>
  <c r="A5774" i="3"/>
  <c r="O5773" i="3"/>
  <c r="N5773" i="3"/>
  <c r="A5773" i="3"/>
  <c r="O5772" i="3"/>
  <c r="N5772" i="3"/>
  <c r="A5772" i="3"/>
  <c r="O5771" i="3"/>
  <c r="N5771" i="3"/>
  <c r="A5771" i="3"/>
  <c r="O5770" i="3"/>
  <c r="N5770" i="3"/>
  <c r="A5770" i="3"/>
  <c r="O5769" i="3"/>
  <c r="N5769" i="3"/>
  <c r="A5769" i="3"/>
  <c r="O5768" i="3"/>
  <c r="N5768" i="3"/>
  <c r="A5768" i="3"/>
  <c r="O5767" i="3"/>
  <c r="N5767" i="3"/>
  <c r="A5767" i="3"/>
  <c r="O5766" i="3"/>
  <c r="N5766" i="3"/>
  <c r="A5766" i="3"/>
  <c r="O5765" i="3"/>
  <c r="N5765" i="3"/>
  <c r="A5765" i="3"/>
  <c r="O5764" i="3"/>
  <c r="N5764" i="3"/>
  <c r="A5764" i="3"/>
  <c r="O5763" i="3"/>
  <c r="N5763" i="3"/>
  <c r="A5763" i="3"/>
  <c r="O5762" i="3"/>
  <c r="N5762" i="3"/>
  <c r="A5762" i="3"/>
  <c r="O5761" i="3"/>
  <c r="N5761" i="3"/>
  <c r="A5761" i="3"/>
  <c r="O5760" i="3"/>
  <c r="N5760" i="3"/>
  <c r="A5760" i="3"/>
  <c r="O5759" i="3"/>
  <c r="N5759" i="3"/>
  <c r="A5759" i="3"/>
  <c r="O5758" i="3"/>
  <c r="N5758" i="3"/>
  <c r="A5758" i="3"/>
  <c r="O5757" i="3"/>
  <c r="N5757" i="3"/>
  <c r="A5757" i="3"/>
  <c r="O5756" i="3"/>
  <c r="N5756" i="3"/>
  <c r="A5756" i="3"/>
  <c r="O5755" i="3"/>
  <c r="N5755" i="3"/>
  <c r="A5755" i="3"/>
  <c r="O5754" i="3"/>
  <c r="N5754" i="3"/>
  <c r="A5754" i="3"/>
  <c r="O5753" i="3"/>
  <c r="N5753" i="3"/>
  <c r="A5753" i="3"/>
  <c r="O5752" i="3"/>
  <c r="N5752" i="3"/>
  <c r="A5752" i="3"/>
  <c r="O5751" i="3"/>
  <c r="N5751" i="3"/>
  <c r="A5751" i="3"/>
  <c r="O5750" i="3"/>
  <c r="N5750" i="3"/>
  <c r="A5750" i="3"/>
  <c r="O5749" i="3"/>
  <c r="N5749" i="3"/>
  <c r="A5749" i="3"/>
  <c r="O5748" i="3"/>
  <c r="N5748" i="3"/>
  <c r="A5748" i="3"/>
  <c r="O5747" i="3"/>
  <c r="N5747" i="3"/>
  <c r="A5747" i="3"/>
  <c r="O5746" i="3"/>
  <c r="N5746" i="3"/>
  <c r="A5746" i="3"/>
  <c r="O5745" i="3"/>
  <c r="N5745" i="3"/>
  <c r="A5745" i="3"/>
  <c r="O5744" i="3"/>
  <c r="N5744" i="3"/>
  <c r="A5744" i="3"/>
  <c r="O5743" i="3"/>
  <c r="N5743" i="3"/>
  <c r="A5743" i="3"/>
  <c r="O5742" i="3"/>
  <c r="N5742" i="3"/>
  <c r="A5742" i="3"/>
  <c r="O5741" i="3"/>
  <c r="N5741" i="3"/>
  <c r="A5741" i="3"/>
  <c r="O5740" i="3"/>
  <c r="N5740" i="3"/>
  <c r="A5740" i="3"/>
  <c r="O5739" i="3"/>
  <c r="N5739" i="3"/>
  <c r="A5739" i="3"/>
  <c r="O5738" i="3"/>
  <c r="N5738" i="3"/>
  <c r="A5738" i="3"/>
  <c r="O5737" i="3"/>
  <c r="N5737" i="3"/>
  <c r="A5737" i="3"/>
  <c r="O5736" i="3"/>
  <c r="N5736" i="3"/>
  <c r="A5736" i="3"/>
  <c r="O5735" i="3"/>
  <c r="N5735" i="3"/>
  <c r="A5735" i="3"/>
  <c r="O5734" i="3"/>
  <c r="N5734" i="3"/>
  <c r="A5734" i="3"/>
  <c r="O5733" i="3"/>
  <c r="N5733" i="3"/>
  <c r="A5733" i="3"/>
  <c r="O5732" i="3"/>
  <c r="N5732" i="3"/>
  <c r="A5732" i="3"/>
  <c r="O5731" i="3"/>
  <c r="N5731" i="3"/>
  <c r="A5731" i="3"/>
  <c r="O5730" i="3"/>
  <c r="N5730" i="3"/>
  <c r="A5730" i="3"/>
  <c r="O5729" i="3"/>
  <c r="N5729" i="3"/>
  <c r="A5729" i="3"/>
  <c r="O5728" i="3"/>
  <c r="N5728" i="3"/>
  <c r="A5728" i="3"/>
  <c r="O5727" i="3"/>
  <c r="N5727" i="3"/>
  <c r="A5727" i="3"/>
  <c r="O5726" i="3"/>
  <c r="N5726" i="3"/>
  <c r="A5726" i="3"/>
  <c r="O5725" i="3"/>
  <c r="N5725" i="3"/>
  <c r="A5725" i="3"/>
  <c r="O5724" i="3"/>
  <c r="N5724" i="3"/>
  <c r="A5724" i="3"/>
  <c r="O5723" i="3"/>
  <c r="N5723" i="3"/>
  <c r="A5723" i="3"/>
  <c r="O5722" i="3"/>
  <c r="N5722" i="3"/>
  <c r="A5722" i="3"/>
  <c r="O5721" i="3"/>
  <c r="N5721" i="3"/>
  <c r="A5721" i="3"/>
  <c r="O5720" i="3"/>
  <c r="N5720" i="3"/>
  <c r="A5720" i="3"/>
  <c r="O5719" i="3"/>
  <c r="N5719" i="3"/>
  <c r="A5719" i="3"/>
  <c r="O5718" i="3"/>
  <c r="N5718" i="3"/>
  <c r="A5718" i="3"/>
  <c r="O5717" i="3"/>
  <c r="N5717" i="3"/>
  <c r="A5717" i="3"/>
  <c r="O5716" i="3"/>
  <c r="N5716" i="3"/>
  <c r="A5716" i="3"/>
  <c r="O5715" i="3"/>
  <c r="N5715" i="3"/>
  <c r="A5715" i="3"/>
  <c r="O5714" i="3"/>
  <c r="N5714" i="3"/>
  <c r="A5714" i="3"/>
  <c r="O5713" i="3"/>
  <c r="N5713" i="3"/>
  <c r="A5713" i="3"/>
  <c r="O5712" i="3"/>
  <c r="N5712" i="3"/>
  <c r="A5712" i="3"/>
  <c r="O5711" i="3"/>
  <c r="N5711" i="3"/>
  <c r="A5711" i="3"/>
  <c r="O5710" i="3"/>
  <c r="N5710" i="3"/>
  <c r="A5710" i="3"/>
  <c r="O5709" i="3"/>
  <c r="N5709" i="3"/>
  <c r="A5709" i="3"/>
  <c r="O5708" i="3"/>
  <c r="N5708" i="3"/>
  <c r="A5708" i="3"/>
  <c r="O5707" i="3"/>
  <c r="N5707" i="3"/>
  <c r="A5707" i="3"/>
  <c r="O5706" i="3"/>
  <c r="N5706" i="3"/>
  <c r="A5706" i="3"/>
  <c r="O5705" i="3"/>
  <c r="N5705" i="3"/>
  <c r="A5705" i="3"/>
  <c r="O5704" i="3"/>
  <c r="N5704" i="3"/>
  <c r="A5704" i="3"/>
  <c r="O5703" i="3"/>
  <c r="N5703" i="3"/>
  <c r="A5703" i="3"/>
  <c r="O5702" i="3"/>
  <c r="N5702" i="3"/>
  <c r="A5702" i="3"/>
  <c r="O5701" i="3"/>
  <c r="N5701" i="3"/>
  <c r="A5701" i="3"/>
  <c r="O5700" i="3"/>
  <c r="N5700" i="3"/>
  <c r="A5700" i="3"/>
  <c r="O5699" i="3"/>
  <c r="N5699" i="3"/>
  <c r="A5699" i="3"/>
  <c r="O5698" i="3"/>
  <c r="N5698" i="3"/>
  <c r="A5698" i="3"/>
  <c r="O5697" i="3"/>
  <c r="N5697" i="3"/>
  <c r="A5697" i="3"/>
  <c r="O5696" i="3"/>
  <c r="N5696" i="3"/>
  <c r="A5696" i="3"/>
  <c r="O5695" i="3"/>
  <c r="N5695" i="3"/>
  <c r="A5695" i="3"/>
  <c r="O5694" i="3"/>
  <c r="N5694" i="3"/>
  <c r="A5694" i="3"/>
  <c r="O5693" i="3"/>
  <c r="N5693" i="3"/>
  <c r="A5693" i="3"/>
  <c r="O5692" i="3"/>
  <c r="N5692" i="3"/>
  <c r="A5692" i="3"/>
  <c r="O5691" i="3"/>
  <c r="N5691" i="3"/>
  <c r="A5691" i="3"/>
  <c r="O5690" i="3"/>
  <c r="N5690" i="3"/>
  <c r="A5690" i="3"/>
  <c r="O5689" i="3"/>
  <c r="N5689" i="3"/>
  <c r="A5689" i="3"/>
  <c r="O5688" i="3"/>
  <c r="N5688" i="3"/>
  <c r="A5688" i="3"/>
  <c r="O5687" i="3"/>
  <c r="N5687" i="3"/>
  <c r="A5687" i="3"/>
  <c r="O5686" i="3"/>
  <c r="N5686" i="3"/>
  <c r="A5686" i="3"/>
  <c r="O5685" i="3"/>
  <c r="N5685" i="3"/>
  <c r="A5685" i="3"/>
  <c r="O5684" i="3"/>
  <c r="N5684" i="3"/>
  <c r="A5684" i="3"/>
  <c r="O5683" i="3"/>
  <c r="N5683" i="3"/>
  <c r="A5683" i="3"/>
  <c r="O5682" i="3"/>
  <c r="N5682" i="3"/>
  <c r="A5682" i="3"/>
  <c r="O5681" i="3"/>
  <c r="N5681" i="3"/>
  <c r="A5681" i="3"/>
  <c r="O5680" i="3"/>
  <c r="N5680" i="3"/>
  <c r="A5680" i="3"/>
  <c r="O5679" i="3"/>
  <c r="N5679" i="3"/>
  <c r="A5679" i="3"/>
  <c r="O5678" i="3"/>
  <c r="N5678" i="3"/>
  <c r="A5678" i="3"/>
  <c r="O5677" i="3"/>
  <c r="N5677" i="3"/>
  <c r="A5677" i="3"/>
  <c r="O5676" i="3"/>
  <c r="N5676" i="3"/>
  <c r="A5676" i="3"/>
  <c r="O5675" i="3"/>
  <c r="N5675" i="3"/>
  <c r="A5675" i="3"/>
  <c r="O5674" i="3"/>
  <c r="N5674" i="3"/>
  <c r="A5674" i="3"/>
  <c r="O5673" i="3"/>
  <c r="N5673" i="3"/>
  <c r="A5673" i="3"/>
  <c r="O5672" i="3"/>
  <c r="N5672" i="3"/>
  <c r="A5672" i="3"/>
  <c r="O5671" i="3"/>
  <c r="N5671" i="3"/>
  <c r="A5671" i="3"/>
  <c r="O5670" i="3"/>
  <c r="N5670" i="3"/>
  <c r="A5670" i="3"/>
  <c r="O5669" i="3"/>
  <c r="N5669" i="3"/>
  <c r="A5669" i="3"/>
  <c r="O5668" i="3"/>
  <c r="N5668" i="3"/>
  <c r="A5668" i="3"/>
  <c r="O5667" i="3"/>
  <c r="N5667" i="3"/>
  <c r="A5667" i="3"/>
  <c r="O5666" i="3"/>
  <c r="N5666" i="3"/>
  <c r="A5666" i="3"/>
  <c r="O5665" i="3"/>
  <c r="N5665" i="3"/>
  <c r="A5665" i="3"/>
  <c r="O5664" i="3"/>
  <c r="N5664" i="3"/>
  <c r="A5664" i="3"/>
  <c r="O5663" i="3"/>
  <c r="N5663" i="3"/>
  <c r="A5663" i="3"/>
  <c r="O5662" i="3"/>
  <c r="N5662" i="3"/>
  <c r="A5662" i="3"/>
  <c r="O5661" i="3"/>
  <c r="N5661" i="3"/>
  <c r="A5661" i="3"/>
  <c r="O5660" i="3"/>
  <c r="N5660" i="3"/>
  <c r="A5660" i="3"/>
  <c r="O5659" i="3"/>
  <c r="N5659" i="3"/>
  <c r="A5659" i="3"/>
  <c r="O5658" i="3"/>
  <c r="N5658" i="3"/>
  <c r="A5658" i="3"/>
  <c r="O5657" i="3"/>
  <c r="N5657" i="3"/>
  <c r="A5657" i="3"/>
  <c r="O5656" i="3"/>
  <c r="N5656" i="3"/>
  <c r="A5656" i="3"/>
  <c r="O5655" i="3"/>
  <c r="N5655" i="3"/>
  <c r="A5655" i="3"/>
  <c r="O5654" i="3"/>
  <c r="N5654" i="3"/>
  <c r="A5654" i="3"/>
  <c r="O5653" i="3"/>
  <c r="N5653" i="3"/>
  <c r="A5653" i="3"/>
  <c r="O5652" i="3"/>
  <c r="N5652" i="3"/>
  <c r="A5652" i="3"/>
  <c r="O5651" i="3"/>
  <c r="N5651" i="3"/>
  <c r="A5651" i="3"/>
  <c r="O5650" i="3"/>
  <c r="N5650" i="3"/>
  <c r="A5650" i="3"/>
  <c r="O5649" i="3"/>
  <c r="N5649" i="3"/>
  <c r="A5649" i="3"/>
  <c r="O5648" i="3"/>
  <c r="N5648" i="3"/>
  <c r="A5648" i="3"/>
  <c r="O5647" i="3"/>
  <c r="N5647" i="3"/>
  <c r="A5647" i="3"/>
  <c r="O5646" i="3"/>
  <c r="N5646" i="3"/>
  <c r="A5646" i="3"/>
  <c r="O5645" i="3"/>
  <c r="N5645" i="3"/>
  <c r="A5645" i="3"/>
  <c r="O5644" i="3"/>
  <c r="N5644" i="3"/>
  <c r="A5644" i="3"/>
  <c r="O5643" i="3"/>
  <c r="N5643" i="3"/>
  <c r="A5643" i="3"/>
  <c r="O5642" i="3"/>
  <c r="N5642" i="3"/>
  <c r="A5642" i="3"/>
  <c r="O5641" i="3"/>
  <c r="N5641" i="3"/>
  <c r="A5641" i="3"/>
  <c r="O5640" i="3"/>
  <c r="N5640" i="3"/>
  <c r="A5640" i="3"/>
  <c r="O5639" i="3"/>
  <c r="N5639" i="3"/>
  <c r="A5639" i="3"/>
  <c r="O5638" i="3"/>
  <c r="N5638" i="3"/>
  <c r="A5638" i="3"/>
  <c r="O5637" i="3"/>
  <c r="N5637" i="3"/>
  <c r="A5637" i="3"/>
  <c r="O5636" i="3"/>
  <c r="N5636" i="3"/>
  <c r="A5636" i="3"/>
  <c r="O5635" i="3"/>
  <c r="N5635" i="3"/>
  <c r="A5635" i="3"/>
  <c r="O5634" i="3"/>
  <c r="N5634" i="3"/>
  <c r="A5634" i="3"/>
  <c r="O5633" i="3"/>
  <c r="N5633" i="3"/>
  <c r="A5633" i="3"/>
  <c r="O5632" i="3"/>
  <c r="N5632" i="3"/>
  <c r="A5632" i="3"/>
  <c r="O5631" i="3"/>
  <c r="N5631" i="3"/>
  <c r="A5631" i="3"/>
  <c r="O5630" i="3"/>
  <c r="N5630" i="3"/>
  <c r="A5630" i="3"/>
  <c r="O5629" i="3"/>
  <c r="N5629" i="3"/>
  <c r="A5629" i="3"/>
  <c r="O5628" i="3"/>
  <c r="N5628" i="3"/>
  <c r="A5628" i="3"/>
  <c r="O5627" i="3"/>
  <c r="N5627" i="3"/>
  <c r="A5627" i="3"/>
  <c r="O5626" i="3"/>
  <c r="N5626" i="3"/>
  <c r="A5626" i="3"/>
  <c r="O5625" i="3"/>
  <c r="N5625" i="3"/>
  <c r="A5625" i="3"/>
  <c r="O5624" i="3"/>
  <c r="N5624" i="3"/>
  <c r="A5624" i="3"/>
  <c r="O5623" i="3"/>
  <c r="N5623" i="3"/>
  <c r="A5623" i="3"/>
  <c r="O5622" i="3"/>
  <c r="N5622" i="3"/>
  <c r="A5622" i="3"/>
  <c r="O5621" i="3"/>
  <c r="N5621" i="3"/>
  <c r="A5621" i="3"/>
  <c r="O5620" i="3"/>
  <c r="N5620" i="3"/>
  <c r="A5620" i="3"/>
  <c r="O5619" i="3"/>
  <c r="N5619" i="3"/>
  <c r="A5619" i="3"/>
  <c r="O5618" i="3"/>
  <c r="N5618" i="3"/>
  <c r="A5618" i="3"/>
  <c r="O5617" i="3"/>
  <c r="N5617" i="3"/>
  <c r="A5617" i="3"/>
  <c r="O5616" i="3"/>
  <c r="N5616" i="3"/>
  <c r="A5616" i="3"/>
  <c r="O5615" i="3"/>
  <c r="N5615" i="3"/>
  <c r="A5615" i="3"/>
  <c r="O5614" i="3"/>
  <c r="N5614" i="3"/>
  <c r="A5614" i="3"/>
  <c r="O5613" i="3"/>
  <c r="N5613" i="3"/>
  <c r="A5613" i="3"/>
  <c r="O5612" i="3"/>
  <c r="N5612" i="3"/>
  <c r="A5612" i="3"/>
  <c r="O5611" i="3"/>
  <c r="N5611" i="3"/>
  <c r="A5611" i="3"/>
  <c r="O5610" i="3"/>
  <c r="N5610" i="3"/>
  <c r="A5610" i="3"/>
  <c r="O5609" i="3"/>
  <c r="N5609" i="3"/>
  <c r="A5609" i="3"/>
  <c r="O5608" i="3"/>
  <c r="N5608" i="3"/>
  <c r="A5608" i="3"/>
  <c r="O5607" i="3"/>
  <c r="N5607" i="3"/>
  <c r="A5607" i="3"/>
  <c r="O5606" i="3"/>
  <c r="N5606" i="3"/>
  <c r="A5606" i="3"/>
  <c r="O5605" i="3"/>
  <c r="N5605" i="3"/>
  <c r="A5605" i="3"/>
  <c r="O5604" i="3"/>
  <c r="N5604" i="3"/>
  <c r="A5604" i="3"/>
  <c r="O5603" i="3"/>
  <c r="N5603" i="3"/>
  <c r="A5603" i="3"/>
  <c r="O5602" i="3"/>
  <c r="N5602" i="3"/>
  <c r="A5602" i="3"/>
  <c r="O5601" i="3"/>
  <c r="N5601" i="3"/>
  <c r="A5601" i="3"/>
  <c r="O5600" i="3"/>
  <c r="N5600" i="3"/>
  <c r="A5600" i="3"/>
  <c r="O5599" i="3"/>
  <c r="N5599" i="3"/>
  <c r="A5599" i="3"/>
  <c r="O5598" i="3"/>
  <c r="N5598" i="3"/>
  <c r="A5598" i="3"/>
  <c r="O5597" i="3"/>
  <c r="N5597" i="3"/>
  <c r="A5597" i="3"/>
  <c r="O5596" i="3"/>
  <c r="N5596" i="3"/>
  <c r="A5596" i="3"/>
  <c r="O5595" i="3"/>
  <c r="N5595" i="3"/>
  <c r="A5595" i="3"/>
  <c r="O5594" i="3"/>
  <c r="N5594" i="3"/>
  <c r="A5594" i="3"/>
  <c r="O5593" i="3"/>
  <c r="N5593" i="3"/>
  <c r="A5593" i="3"/>
  <c r="O5592" i="3"/>
  <c r="N5592" i="3"/>
  <c r="A5592" i="3"/>
  <c r="O5591" i="3"/>
  <c r="N5591" i="3"/>
  <c r="A5591" i="3"/>
  <c r="O5590" i="3"/>
  <c r="N5590" i="3"/>
  <c r="A5590" i="3"/>
  <c r="O5589" i="3"/>
  <c r="N5589" i="3"/>
  <c r="A5589" i="3"/>
  <c r="O5588" i="3"/>
  <c r="N5588" i="3"/>
  <c r="A5588" i="3"/>
  <c r="O5587" i="3"/>
  <c r="N5587" i="3"/>
  <c r="A5587" i="3"/>
  <c r="O5586" i="3"/>
  <c r="N5586" i="3"/>
  <c r="A5586" i="3"/>
  <c r="O5585" i="3"/>
  <c r="N5585" i="3"/>
  <c r="A5585" i="3"/>
  <c r="O5584" i="3"/>
  <c r="N5584" i="3"/>
  <c r="A5584" i="3"/>
  <c r="O5583" i="3"/>
  <c r="N5583" i="3"/>
  <c r="A5583" i="3"/>
  <c r="O5582" i="3"/>
  <c r="N5582" i="3"/>
  <c r="A5582" i="3"/>
  <c r="O5581" i="3"/>
  <c r="N5581" i="3"/>
  <c r="A5581" i="3"/>
  <c r="O5580" i="3"/>
  <c r="N5580" i="3"/>
  <c r="A5580" i="3"/>
  <c r="O5579" i="3"/>
  <c r="N5579" i="3"/>
  <c r="A5579" i="3"/>
  <c r="O5578" i="3"/>
  <c r="N5578" i="3"/>
  <c r="A5578" i="3"/>
  <c r="O5577" i="3"/>
  <c r="N5577" i="3"/>
  <c r="A5577" i="3"/>
  <c r="O5576" i="3"/>
  <c r="N5576" i="3"/>
  <c r="A5576" i="3"/>
  <c r="O5575" i="3"/>
  <c r="N5575" i="3"/>
  <c r="A5575" i="3"/>
  <c r="O5574" i="3"/>
  <c r="N5574" i="3"/>
  <c r="A5574" i="3"/>
  <c r="O5573" i="3"/>
  <c r="N5573" i="3"/>
  <c r="A5573" i="3"/>
  <c r="O5572" i="3"/>
  <c r="N5572" i="3"/>
  <c r="A5572" i="3"/>
  <c r="O5571" i="3"/>
  <c r="N5571" i="3"/>
  <c r="A5571" i="3"/>
  <c r="O5570" i="3"/>
  <c r="N5570" i="3"/>
  <c r="A5570" i="3"/>
  <c r="O5569" i="3"/>
  <c r="N5569" i="3"/>
  <c r="A5569" i="3"/>
  <c r="O5568" i="3"/>
  <c r="N5568" i="3"/>
  <c r="A5568" i="3"/>
  <c r="O5567" i="3"/>
  <c r="N5567" i="3"/>
  <c r="A5567" i="3"/>
  <c r="O5566" i="3"/>
  <c r="N5566" i="3"/>
  <c r="A5566" i="3"/>
  <c r="O5565" i="3"/>
  <c r="N5565" i="3"/>
  <c r="A5565" i="3"/>
  <c r="O5564" i="3"/>
  <c r="N5564" i="3"/>
  <c r="A5564" i="3"/>
  <c r="O5563" i="3"/>
  <c r="N5563" i="3"/>
  <c r="A5563" i="3"/>
  <c r="O5562" i="3"/>
  <c r="N5562" i="3"/>
  <c r="A5562" i="3"/>
  <c r="O5561" i="3"/>
  <c r="N5561" i="3"/>
  <c r="A5561" i="3"/>
  <c r="O5560" i="3"/>
  <c r="N5560" i="3"/>
  <c r="A5560" i="3"/>
  <c r="O5559" i="3"/>
  <c r="N5559" i="3"/>
  <c r="A5559" i="3"/>
  <c r="O5558" i="3"/>
  <c r="N5558" i="3"/>
  <c r="A5558" i="3"/>
  <c r="O5557" i="3"/>
  <c r="N5557" i="3"/>
  <c r="A5557" i="3"/>
  <c r="O5556" i="3"/>
  <c r="N5556" i="3"/>
  <c r="A5556" i="3"/>
  <c r="O5555" i="3"/>
  <c r="N5555" i="3"/>
  <c r="A5555" i="3"/>
  <c r="O5554" i="3"/>
  <c r="N5554" i="3"/>
  <c r="A5554" i="3"/>
  <c r="O5553" i="3"/>
  <c r="N5553" i="3"/>
  <c r="A5553" i="3"/>
  <c r="O5552" i="3"/>
  <c r="N5552" i="3"/>
  <c r="A5552" i="3"/>
  <c r="O5551" i="3"/>
  <c r="N5551" i="3"/>
  <c r="A5551" i="3"/>
  <c r="O5550" i="3"/>
  <c r="N5550" i="3"/>
  <c r="A5550" i="3"/>
  <c r="O5549" i="3"/>
  <c r="N5549" i="3"/>
  <c r="A5549" i="3"/>
  <c r="O5548" i="3"/>
  <c r="N5548" i="3"/>
  <c r="A5548" i="3"/>
  <c r="O5547" i="3"/>
  <c r="N5547" i="3"/>
  <c r="A5547" i="3"/>
  <c r="O5546" i="3"/>
  <c r="N5546" i="3"/>
  <c r="A5546" i="3"/>
  <c r="O5545" i="3"/>
  <c r="N5545" i="3"/>
  <c r="A5545" i="3"/>
  <c r="O5544" i="3"/>
  <c r="N5544" i="3"/>
  <c r="A5544" i="3"/>
  <c r="O5543" i="3"/>
  <c r="N5543" i="3"/>
  <c r="A5543" i="3"/>
  <c r="O5542" i="3"/>
  <c r="N5542" i="3"/>
  <c r="A5542" i="3"/>
  <c r="O5541" i="3"/>
  <c r="N5541" i="3"/>
  <c r="A5541" i="3"/>
  <c r="O5540" i="3"/>
  <c r="N5540" i="3"/>
  <c r="A5540" i="3"/>
  <c r="O5539" i="3"/>
  <c r="N5539" i="3"/>
  <c r="A5539" i="3"/>
  <c r="O5538" i="3"/>
  <c r="N5538" i="3"/>
  <c r="A5538" i="3"/>
  <c r="O5537" i="3"/>
  <c r="N5537" i="3"/>
  <c r="A5537" i="3"/>
  <c r="O5536" i="3"/>
  <c r="N5536" i="3"/>
  <c r="A5536" i="3"/>
  <c r="O5535" i="3"/>
  <c r="N5535" i="3"/>
  <c r="A5535" i="3"/>
  <c r="O5534" i="3"/>
  <c r="N5534" i="3"/>
  <c r="A5534" i="3"/>
  <c r="O5533" i="3"/>
  <c r="N5533" i="3"/>
  <c r="A5533" i="3"/>
  <c r="O5532" i="3"/>
  <c r="N5532" i="3"/>
  <c r="A5532" i="3"/>
  <c r="O5531" i="3"/>
  <c r="N5531" i="3"/>
  <c r="A5531" i="3"/>
  <c r="O5530" i="3"/>
  <c r="N5530" i="3"/>
  <c r="A5530" i="3"/>
  <c r="O5529" i="3"/>
  <c r="N5529" i="3"/>
  <c r="A5529" i="3"/>
  <c r="O5528" i="3"/>
  <c r="N5528" i="3"/>
  <c r="A5528" i="3"/>
  <c r="O5527" i="3"/>
  <c r="N5527" i="3"/>
  <c r="A5527" i="3"/>
  <c r="O5526" i="3"/>
  <c r="N5526" i="3"/>
  <c r="A5526" i="3"/>
  <c r="O5525" i="3"/>
  <c r="N5525" i="3"/>
  <c r="A5525" i="3"/>
  <c r="O5524" i="3"/>
  <c r="N5524" i="3"/>
  <c r="A5524" i="3"/>
  <c r="O5523" i="3"/>
  <c r="N5523" i="3"/>
  <c r="A5523" i="3"/>
  <c r="O5522" i="3"/>
  <c r="N5522" i="3"/>
  <c r="A5522" i="3"/>
  <c r="O5521" i="3"/>
  <c r="N5521" i="3"/>
  <c r="A5521" i="3"/>
  <c r="O5520" i="3"/>
  <c r="N5520" i="3"/>
  <c r="A5520" i="3"/>
  <c r="O5519" i="3"/>
  <c r="N5519" i="3"/>
  <c r="A5519" i="3"/>
  <c r="O5518" i="3"/>
  <c r="N5518" i="3"/>
  <c r="A5518" i="3"/>
  <c r="O5517" i="3"/>
  <c r="N5517" i="3"/>
  <c r="A5517" i="3"/>
  <c r="O5516" i="3"/>
  <c r="N5516" i="3"/>
  <c r="A5516" i="3"/>
  <c r="O5515" i="3"/>
  <c r="N5515" i="3"/>
  <c r="A5515" i="3"/>
  <c r="O5514" i="3"/>
  <c r="N5514" i="3"/>
  <c r="A5514" i="3"/>
  <c r="O5513" i="3"/>
  <c r="N5513" i="3"/>
  <c r="A5513" i="3"/>
  <c r="O5512" i="3"/>
  <c r="N5512" i="3"/>
  <c r="A5512" i="3"/>
  <c r="O5511" i="3"/>
  <c r="N5511" i="3"/>
  <c r="A5511" i="3"/>
  <c r="O5510" i="3"/>
  <c r="N5510" i="3"/>
  <c r="A5510" i="3"/>
  <c r="O5509" i="3"/>
  <c r="N5509" i="3"/>
  <c r="A5509" i="3"/>
  <c r="O5508" i="3"/>
  <c r="N5508" i="3"/>
  <c r="A5508" i="3"/>
  <c r="O5507" i="3"/>
  <c r="N5507" i="3"/>
  <c r="A5507" i="3"/>
  <c r="O5506" i="3"/>
  <c r="N5506" i="3"/>
  <c r="A5506" i="3"/>
  <c r="O5505" i="3"/>
  <c r="N5505" i="3"/>
  <c r="A5505" i="3"/>
  <c r="O5504" i="3"/>
  <c r="N5504" i="3"/>
  <c r="A5504" i="3"/>
  <c r="O5503" i="3"/>
  <c r="N5503" i="3"/>
  <c r="A5503" i="3"/>
  <c r="O5502" i="3"/>
  <c r="N5502" i="3"/>
  <c r="A5502" i="3"/>
  <c r="O5501" i="3"/>
  <c r="N5501" i="3"/>
  <c r="A5501" i="3"/>
  <c r="O5500" i="3"/>
  <c r="N5500" i="3"/>
  <c r="A5500" i="3"/>
  <c r="O5499" i="3"/>
  <c r="N5499" i="3"/>
  <c r="A5499" i="3"/>
  <c r="O5498" i="3"/>
  <c r="N5498" i="3"/>
  <c r="A5498" i="3"/>
  <c r="O5497" i="3"/>
  <c r="N5497" i="3"/>
  <c r="A5497" i="3"/>
  <c r="O5496" i="3"/>
  <c r="N5496" i="3"/>
  <c r="A5496" i="3"/>
  <c r="O5495" i="3"/>
  <c r="N5495" i="3"/>
  <c r="A5495" i="3"/>
  <c r="O5494" i="3"/>
  <c r="N5494" i="3"/>
  <c r="A5494" i="3"/>
  <c r="O5493" i="3"/>
  <c r="N5493" i="3"/>
  <c r="A5493" i="3"/>
  <c r="O5492" i="3"/>
  <c r="N5492" i="3"/>
  <c r="A5492" i="3"/>
  <c r="O5491" i="3"/>
  <c r="N5491" i="3"/>
  <c r="A5491" i="3"/>
  <c r="O5490" i="3"/>
  <c r="N5490" i="3"/>
  <c r="A5490" i="3"/>
  <c r="O5489" i="3"/>
  <c r="N5489" i="3"/>
  <c r="A5489" i="3"/>
  <c r="O5488" i="3"/>
  <c r="N5488" i="3"/>
  <c r="A5488" i="3"/>
  <c r="O5487" i="3"/>
  <c r="N5487" i="3"/>
  <c r="A5487" i="3"/>
  <c r="O5486" i="3"/>
  <c r="N5486" i="3"/>
  <c r="A5486" i="3"/>
  <c r="O5485" i="3"/>
  <c r="N5485" i="3"/>
  <c r="A5485" i="3"/>
  <c r="O5484" i="3"/>
  <c r="N5484" i="3"/>
  <c r="A5484" i="3"/>
  <c r="O5483" i="3"/>
  <c r="N5483" i="3"/>
  <c r="A5483" i="3"/>
  <c r="O5482" i="3"/>
  <c r="N5482" i="3"/>
  <c r="A5482" i="3"/>
  <c r="O5481" i="3"/>
  <c r="N5481" i="3"/>
  <c r="A5481" i="3"/>
  <c r="O5480" i="3"/>
  <c r="N5480" i="3"/>
  <c r="A5480" i="3"/>
  <c r="O5479" i="3"/>
  <c r="N5479" i="3"/>
  <c r="A5479" i="3"/>
  <c r="O5478" i="3"/>
  <c r="N5478" i="3"/>
  <c r="A5478" i="3"/>
  <c r="O5477" i="3"/>
  <c r="N5477" i="3"/>
  <c r="A5477" i="3"/>
  <c r="O5476" i="3"/>
  <c r="N5476" i="3"/>
  <c r="A5476" i="3"/>
  <c r="O5475" i="3"/>
  <c r="N5475" i="3"/>
  <c r="A5475" i="3"/>
  <c r="O5474" i="3"/>
  <c r="N5474" i="3"/>
  <c r="A5474" i="3"/>
  <c r="O5473" i="3"/>
  <c r="N5473" i="3"/>
  <c r="A5473" i="3"/>
  <c r="O5472" i="3"/>
  <c r="N5472" i="3"/>
  <c r="A5472" i="3"/>
  <c r="O5471" i="3"/>
  <c r="N5471" i="3"/>
  <c r="A5471" i="3"/>
  <c r="O5470" i="3"/>
  <c r="N5470" i="3"/>
  <c r="A5470" i="3"/>
  <c r="O5469" i="3"/>
  <c r="N5469" i="3"/>
  <c r="A5469" i="3"/>
  <c r="O5468" i="3"/>
  <c r="N5468" i="3"/>
  <c r="A5468" i="3"/>
  <c r="O5467" i="3"/>
  <c r="N5467" i="3"/>
  <c r="A5467" i="3"/>
  <c r="O5466" i="3"/>
  <c r="N5466" i="3"/>
  <c r="A5466" i="3"/>
  <c r="O5465" i="3"/>
  <c r="N5465" i="3"/>
  <c r="A5465" i="3"/>
  <c r="O5464" i="3"/>
  <c r="N5464" i="3"/>
  <c r="A5464" i="3"/>
  <c r="O5463" i="3"/>
  <c r="N5463" i="3"/>
  <c r="A5463" i="3"/>
  <c r="O5462" i="3"/>
  <c r="N5462" i="3"/>
  <c r="A5462" i="3"/>
  <c r="O5461" i="3"/>
  <c r="N5461" i="3"/>
  <c r="A5461" i="3"/>
  <c r="O5460" i="3"/>
  <c r="N5460" i="3"/>
  <c r="A5460" i="3"/>
  <c r="O5459" i="3"/>
  <c r="N5459" i="3"/>
  <c r="A5459" i="3"/>
  <c r="O5458" i="3"/>
  <c r="N5458" i="3"/>
  <c r="A5458" i="3"/>
  <c r="O5457" i="3"/>
  <c r="N5457" i="3"/>
  <c r="A5457" i="3"/>
  <c r="O5456" i="3"/>
  <c r="N5456" i="3"/>
  <c r="A5456" i="3"/>
  <c r="O5455" i="3"/>
  <c r="N5455" i="3"/>
  <c r="A5455" i="3"/>
  <c r="O5454" i="3"/>
  <c r="N5454" i="3"/>
  <c r="A5454" i="3"/>
  <c r="O5453" i="3"/>
  <c r="N5453" i="3"/>
  <c r="A5453" i="3"/>
  <c r="O5452" i="3"/>
  <c r="N5452" i="3"/>
  <c r="A5452" i="3"/>
  <c r="O5451" i="3"/>
  <c r="N5451" i="3"/>
  <c r="A5451" i="3"/>
  <c r="O5450" i="3"/>
  <c r="N5450" i="3"/>
  <c r="A5450" i="3"/>
  <c r="O5449" i="3"/>
  <c r="N5449" i="3"/>
  <c r="A5449" i="3"/>
  <c r="O5448" i="3"/>
  <c r="N5448" i="3"/>
  <c r="A5448" i="3"/>
  <c r="O5447" i="3"/>
  <c r="N5447" i="3"/>
  <c r="A5447" i="3"/>
  <c r="O5446" i="3"/>
  <c r="N5446" i="3"/>
  <c r="A5446" i="3"/>
  <c r="O5445" i="3"/>
  <c r="N5445" i="3"/>
  <c r="A5445" i="3"/>
  <c r="O5444" i="3"/>
  <c r="N5444" i="3"/>
  <c r="A5444" i="3"/>
  <c r="O5443" i="3"/>
  <c r="N5443" i="3"/>
  <c r="A5443" i="3"/>
  <c r="O5442" i="3"/>
  <c r="N5442" i="3"/>
  <c r="A5442" i="3"/>
  <c r="O5441" i="3"/>
  <c r="N5441" i="3"/>
  <c r="A5441" i="3"/>
  <c r="O5440" i="3"/>
  <c r="N5440" i="3"/>
  <c r="A5440" i="3"/>
  <c r="O5439" i="3"/>
  <c r="N5439" i="3"/>
  <c r="A5439" i="3"/>
  <c r="O5438" i="3"/>
  <c r="N5438" i="3"/>
  <c r="A5438" i="3"/>
  <c r="O5437" i="3"/>
  <c r="N5437" i="3"/>
  <c r="A5437" i="3"/>
  <c r="O5436" i="3"/>
  <c r="N5436" i="3"/>
  <c r="A5436" i="3"/>
  <c r="O5435" i="3"/>
  <c r="N5435" i="3"/>
  <c r="A5435" i="3"/>
  <c r="O5434" i="3"/>
  <c r="N5434" i="3"/>
  <c r="A5434" i="3"/>
  <c r="O5433" i="3"/>
  <c r="N5433" i="3"/>
  <c r="A5433" i="3"/>
  <c r="O5432" i="3"/>
  <c r="N5432" i="3"/>
  <c r="A5432" i="3"/>
  <c r="O5431" i="3"/>
  <c r="N5431" i="3"/>
  <c r="A5431" i="3"/>
  <c r="O5430" i="3"/>
  <c r="N5430" i="3"/>
  <c r="A5430" i="3"/>
  <c r="O5429" i="3"/>
  <c r="N5429" i="3"/>
  <c r="A5429" i="3"/>
  <c r="O5428" i="3"/>
  <c r="N5428" i="3"/>
  <c r="A5428" i="3"/>
  <c r="O5427" i="3"/>
  <c r="N5427" i="3"/>
  <c r="A5427" i="3"/>
  <c r="O5426" i="3"/>
  <c r="N5426" i="3"/>
  <c r="A5426" i="3"/>
  <c r="O5425" i="3"/>
  <c r="N5425" i="3"/>
  <c r="A5425" i="3"/>
  <c r="O5424" i="3"/>
  <c r="N5424" i="3"/>
  <c r="A5424" i="3"/>
  <c r="O5423" i="3"/>
  <c r="N5423" i="3"/>
  <c r="A5423" i="3"/>
  <c r="O5422" i="3"/>
  <c r="N5422" i="3"/>
  <c r="A5422" i="3"/>
  <c r="O5421" i="3"/>
  <c r="N5421" i="3"/>
  <c r="A5421" i="3"/>
  <c r="O5420" i="3"/>
  <c r="N5420" i="3"/>
  <c r="A5420" i="3"/>
  <c r="O5419" i="3"/>
  <c r="N5419" i="3"/>
  <c r="A5419" i="3"/>
  <c r="O5418" i="3"/>
  <c r="N5418" i="3"/>
  <c r="A5418" i="3"/>
  <c r="O5417" i="3"/>
  <c r="N5417" i="3"/>
  <c r="A5417" i="3"/>
  <c r="O5416" i="3"/>
  <c r="N5416" i="3"/>
  <c r="A5416" i="3"/>
  <c r="O5415" i="3"/>
  <c r="N5415" i="3"/>
  <c r="A5415" i="3"/>
  <c r="O5414" i="3"/>
  <c r="N5414" i="3"/>
  <c r="A5414" i="3"/>
  <c r="O5413" i="3"/>
  <c r="N5413" i="3"/>
  <c r="A5413" i="3"/>
  <c r="O5412" i="3"/>
  <c r="N5412" i="3"/>
  <c r="A5412" i="3"/>
  <c r="O5411" i="3"/>
  <c r="N5411" i="3"/>
  <c r="A5411" i="3"/>
  <c r="O5410" i="3"/>
  <c r="N5410" i="3"/>
  <c r="A5410" i="3"/>
  <c r="O5409" i="3"/>
  <c r="N5409" i="3"/>
  <c r="A5409" i="3"/>
  <c r="O5408" i="3"/>
  <c r="N5408" i="3"/>
  <c r="A5408" i="3"/>
  <c r="O5407" i="3"/>
  <c r="N5407" i="3"/>
  <c r="A5407" i="3"/>
  <c r="O5406" i="3"/>
  <c r="N5406" i="3"/>
  <c r="A5406" i="3"/>
  <c r="O5405" i="3"/>
  <c r="N5405" i="3"/>
  <c r="A5405" i="3"/>
  <c r="O5404" i="3"/>
  <c r="N5404" i="3"/>
  <c r="A5404" i="3"/>
  <c r="O5403" i="3"/>
  <c r="N5403" i="3"/>
  <c r="A5403" i="3"/>
  <c r="O5402" i="3"/>
  <c r="N5402" i="3"/>
  <c r="A5402" i="3"/>
  <c r="O5401" i="3"/>
  <c r="N5401" i="3"/>
  <c r="A5401" i="3"/>
  <c r="O5400" i="3"/>
  <c r="N5400" i="3"/>
  <c r="A5400" i="3"/>
  <c r="O5399" i="3"/>
  <c r="N5399" i="3"/>
  <c r="A5399" i="3"/>
  <c r="O5398" i="3"/>
  <c r="N5398" i="3"/>
  <c r="A5398" i="3"/>
  <c r="O5397" i="3"/>
  <c r="N5397" i="3"/>
  <c r="A5397" i="3"/>
  <c r="O5396" i="3"/>
  <c r="N5396" i="3"/>
  <c r="A5396" i="3"/>
  <c r="O5395" i="3"/>
  <c r="N5395" i="3"/>
  <c r="A5395" i="3"/>
  <c r="O5394" i="3"/>
  <c r="N5394" i="3"/>
  <c r="A5394" i="3"/>
  <c r="O5393" i="3"/>
  <c r="N5393" i="3"/>
  <c r="A5393" i="3"/>
  <c r="O5392" i="3"/>
  <c r="N5392" i="3"/>
  <c r="A5392" i="3"/>
  <c r="O5391" i="3"/>
  <c r="N5391" i="3"/>
  <c r="A5391" i="3"/>
  <c r="O5390" i="3"/>
  <c r="N5390" i="3"/>
  <c r="A5390" i="3"/>
  <c r="O5389" i="3"/>
  <c r="N5389" i="3"/>
  <c r="A5389" i="3"/>
  <c r="O5388" i="3"/>
  <c r="N5388" i="3"/>
  <c r="A5388" i="3"/>
  <c r="O5387" i="3"/>
  <c r="N5387" i="3"/>
  <c r="A5387" i="3"/>
  <c r="O5386" i="3"/>
  <c r="N5386" i="3"/>
  <c r="A5386" i="3"/>
  <c r="O5385" i="3"/>
  <c r="N5385" i="3"/>
  <c r="A5385" i="3"/>
  <c r="O5384" i="3"/>
  <c r="N5384" i="3"/>
  <c r="A5384" i="3"/>
  <c r="O5383" i="3"/>
  <c r="N5383" i="3"/>
  <c r="A5383" i="3"/>
  <c r="O5382" i="3"/>
  <c r="N5382" i="3"/>
  <c r="A5382" i="3"/>
  <c r="O5381" i="3"/>
  <c r="N5381" i="3"/>
  <c r="A5381" i="3"/>
  <c r="O5380" i="3"/>
  <c r="N5380" i="3"/>
  <c r="A5380" i="3"/>
  <c r="O5379" i="3"/>
  <c r="N5379" i="3"/>
  <c r="A5379" i="3"/>
  <c r="O5378" i="3"/>
  <c r="N5378" i="3"/>
  <c r="A5378" i="3"/>
  <c r="O5377" i="3"/>
  <c r="N5377" i="3"/>
  <c r="A5377" i="3"/>
  <c r="O5376" i="3"/>
  <c r="N5376" i="3"/>
  <c r="A5376" i="3"/>
  <c r="O5375" i="3"/>
  <c r="N5375" i="3"/>
  <c r="A5375" i="3"/>
  <c r="O5374" i="3"/>
  <c r="N5374" i="3"/>
  <c r="A5374" i="3"/>
  <c r="O5373" i="3"/>
  <c r="N5373" i="3"/>
  <c r="A5373" i="3"/>
  <c r="O5372" i="3"/>
  <c r="N5372" i="3"/>
  <c r="A5372" i="3"/>
  <c r="O5371" i="3"/>
  <c r="N5371" i="3"/>
  <c r="A5371" i="3"/>
  <c r="O5370" i="3"/>
  <c r="N5370" i="3"/>
  <c r="A5370" i="3"/>
  <c r="O5369" i="3"/>
  <c r="N5369" i="3"/>
  <c r="A5369" i="3"/>
  <c r="O5368" i="3"/>
  <c r="N5368" i="3"/>
  <c r="A5368" i="3"/>
  <c r="O5367" i="3"/>
  <c r="N5367" i="3"/>
  <c r="A5367" i="3"/>
  <c r="O5366" i="3"/>
  <c r="N5366" i="3"/>
  <c r="A5366" i="3"/>
  <c r="O5365" i="3"/>
  <c r="N5365" i="3"/>
  <c r="A5365" i="3"/>
  <c r="O5364" i="3"/>
  <c r="N5364" i="3"/>
  <c r="A5364" i="3"/>
  <c r="O5363" i="3"/>
  <c r="N5363" i="3"/>
  <c r="A5363" i="3"/>
  <c r="O5362" i="3"/>
  <c r="N5362" i="3"/>
  <c r="A5362" i="3"/>
  <c r="O5361" i="3"/>
  <c r="N5361" i="3"/>
  <c r="A5361" i="3"/>
  <c r="O5360" i="3"/>
  <c r="N5360" i="3"/>
  <c r="A5360" i="3"/>
  <c r="O5359" i="3"/>
  <c r="N5359" i="3"/>
  <c r="A5359" i="3"/>
  <c r="O5358" i="3"/>
  <c r="N5358" i="3"/>
  <c r="A5358" i="3"/>
  <c r="O5357" i="3"/>
  <c r="N5357" i="3"/>
  <c r="A5357" i="3"/>
  <c r="O5356" i="3"/>
  <c r="N5356" i="3"/>
  <c r="A5356" i="3"/>
  <c r="O5355" i="3"/>
  <c r="N5355" i="3"/>
  <c r="A5355" i="3"/>
  <c r="O5354" i="3"/>
  <c r="N5354" i="3"/>
  <c r="A5354" i="3"/>
  <c r="O5353" i="3"/>
  <c r="N5353" i="3"/>
  <c r="A5353" i="3"/>
  <c r="O5352" i="3"/>
  <c r="N5352" i="3"/>
  <c r="A5352" i="3"/>
  <c r="O5351" i="3"/>
  <c r="N5351" i="3"/>
  <c r="A5351" i="3"/>
  <c r="O5350" i="3"/>
  <c r="N5350" i="3"/>
  <c r="A5350" i="3"/>
  <c r="O5349" i="3"/>
  <c r="N5349" i="3"/>
  <c r="A5349" i="3"/>
  <c r="O5348" i="3"/>
  <c r="N5348" i="3"/>
  <c r="A5348" i="3"/>
  <c r="O5347" i="3"/>
  <c r="N5347" i="3"/>
  <c r="A5347" i="3"/>
  <c r="O5346" i="3"/>
  <c r="N5346" i="3"/>
  <c r="A5346" i="3"/>
  <c r="O5345" i="3"/>
  <c r="N5345" i="3"/>
  <c r="A5345" i="3"/>
  <c r="O5344" i="3"/>
  <c r="N5344" i="3"/>
  <c r="A5344" i="3"/>
  <c r="O5343" i="3"/>
  <c r="N5343" i="3"/>
  <c r="A5343" i="3"/>
  <c r="O5342" i="3"/>
  <c r="N5342" i="3"/>
  <c r="A5342" i="3"/>
  <c r="O5341" i="3"/>
  <c r="N5341" i="3"/>
  <c r="A5341" i="3"/>
  <c r="O5340" i="3"/>
  <c r="N5340" i="3"/>
  <c r="A5340" i="3"/>
  <c r="O5339" i="3"/>
  <c r="N5339" i="3"/>
  <c r="A5339" i="3"/>
  <c r="O5338" i="3"/>
  <c r="N5338" i="3"/>
  <c r="A5338" i="3"/>
  <c r="O5337" i="3"/>
  <c r="N5337" i="3"/>
  <c r="A5337" i="3"/>
  <c r="O5336" i="3"/>
  <c r="N5336" i="3"/>
  <c r="A5336" i="3"/>
  <c r="O5335" i="3"/>
  <c r="N5335" i="3"/>
  <c r="A5335" i="3"/>
  <c r="O5334" i="3"/>
  <c r="N5334" i="3"/>
  <c r="A5334" i="3"/>
  <c r="O5333" i="3"/>
  <c r="N5333" i="3"/>
  <c r="A5333" i="3"/>
  <c r="O5332" i="3"/>
  <c r="N5332" i="3"/>
  <c r="A5332" i="3"/>
  <c r="O5331" i="3"/>
  <c r="N5331" i="3"/>
  <c r="A5331" i="3"/>
  <c r="O5330" i="3"/>
  <c r="N5330" i="3"/>
  <c r="A5330" i="3"/>
  <c r="O5329" i="3"/>
  <c r="N5329" i="3"/>
  <c r="A5329" i="3"/>
  <c r="O5328" i="3"/>
  <c r="N5328" i="3"/>
  <c r="A5328" i="3"/>
  <c r="O5327" i="3"/>
  <c r="N5327" i="3"/>
  <c r="A5327" i="3"/>
  <c r="O5326" i="3"/>
  <c r="N5326" i="3"/>
  <c r="A5326" i="3"/>
  <c r="O5325" i="3"/>
  <c r="N5325" i="3"/>
  <c r="A5325" i="3"/>
  <c r="O5324" i="3"/>
  <c r="N5324" i="3"/>
  <c r="A5324" i="3"/>
  <c r="O5323" i="3"/>
  <c r="N5323" i="3"/>
  <c r="A5323" i="3"/>
  <c r="O5322" i="3"/>
  <c r="N5322" i="3"/>
  <c r="A5322" i="3"/>
  <c r="O5321" i="3"/>
  <c r="N5321" i="3"/>
  <c r="A5321" i="3"/>
  <c r="O5320" i="3"/>
  <c r="N5320" i="3"/>
  <c r="A5320" i="3"/>
  <c r="O5319" i="3"/>
  <c r="N5319" i="3"/>
  <c r="A5319" i="3"/>
  <c r="O5318" i="3"/>
  <c r="N5318" i="3"/>
  <c r="A5318" i="3"/>
  <c r="O5317" i="3"/>
  <c r="N5317" i="3"/>
  <c r="A5317" i="3"/>
  <c r="O5316" i="3"/>
  <c r="N5316" i="3"/>
  <c r="A5316" i="3"/>
  <c r="O5315" i="3"/>
  <c r="N5315" i="3"/>
  <c r="A5315" i="3"/>
  <c r="O5314" i="3"/>
  <c r="N5314" i="3"/>
  <c r="A5314" i="3"/>
  <c r="O5313" i="3"/>
  <c r="N5313" i="3"/>
  <c r="A5313" i="3"/>
  <c r="O5312" i="3"/>
  <c r="N5312" i="3"/>
  <c r="A5312" i="3"/>
  <c r="O5311" i="3"/>
  <c r="N5311" i="3"/>
  <c r="A5311" i="3"/>
  <c r="O5310" i="3"/>
  <c r="N5310" i="3"/>
  <c r="A5310" i="3"/>
  <c r="O5309" i="3"/>
  <c r="N5309" i="3"/>
  <c r="A5309" i="3"/>
  <c r="O5308" i="3"/>
  <c r="N5308" i="3"/>
  <c r="A5308" i="3"/>
  <c r="O5307" i="3"/>
  <c r="N5307" i="3"/>
  <c r="A5307" i="3"/>
  <c r="O5306" i="3"/>
  <c r="N5306" i="3"/>
  <c r="A5306" i="3"/>
  <c r="O5305" i="3"/>
  <c r="N5305" i="3"/>
  <c r="A5305" i="3"/>
  <c r="O5304" i="3"/>
  <c r="N5304" i="3"/>
  <c r="A5304" i="3"/>
  <c r="O5303" i="3"/>
  <c r="N5303" i="3"/>
  <c r="A5303" i="3"/>
  <c r="O5302" i="3"/>
  <c r="N5302" i="3"/>
  <c r="A5302" i="3"/>
  <c r="O5301" i="3"/>
  <c r="N5301" i="3"/>
  <c r="A5301" i="3"/>
  <c r="O5300" i="3"/>
  <c r="N5300" i="3"/>
  <c r="A5300" i="3"/>
  <c r="O5299" i="3"/>
  <c r="N5299" i="3"/>
  <c r="A5299" i="3"/>
  <c r="O5298" i="3"/>
  <c r="N5298" i="3"/>
  <c r="A5298" i="3"/>
  <c r="O5297" i="3"/>
  <c r="N5297" i="3"/>
  <c r="A5297" i="3"/>
  <c r="O5296" i="3"/>
  <c r="N5296" i="3"/>
  <c r="A5296" i="3"/>
  <c r="O5295" i="3"/>
  <c r="N5295" i="3"/>
  <c r="A5295" i="3"/>
  <c r="O5294" i="3"/>
  <c r="N5294" i="3"/>
  <c r="A5294" i="3"/>
  <c r="O5293" i="3"/>
  <c r="N5293" i="3"/>
  <c r="A5293" i="3"/>
  <c r="O5292" i="3"/>
  <c r="N5292" i="3"/>
  <c r="A5292" i="3"/>
  <c r="O5291" i="3"/>
  <c r="N5291" i="3"/>
  <c r="A5291" i="3"/>
  <c r="O5290" i="3"/>
  <c r="N5290" i="3"/>
  <c r="A5290" i="3"/>
  <c r="O5289" i="3"/>
  <c r="N5289" i="3"/>
  <c r="A5289" i="3"/>
  <c r="O5288" i="3"/>
  <c r="N5288" i="3"/>
  <c r="A5288" i="3"/>
  <c r="O5287" i="3"/>
  <c r="N5287" i="3"/>
  <c r="A5287" i="3"/>
  <c r="O5286" i="3"/>
  <c r="N5286" i="3"/>
  <c r="A5286" i="3"/>
  <c r="O5285" i="3"/>
  <c r="N5285" i="3"/>
  <c r="A5285" i="3"/>
  <c r="O5284" i="3"/>
  <c r="N5284" i="3"/>
  <c r="A5284" i="3"/>
  <c r="O5283" i="3"/>
  <c r="N5283" i="3"/>
  <c r="A5283" i="3"/>
  <c r="O5282" i="3"/>
  <c r="N5282" i="3"/>
  <c r="A5282" i="3"/>
  <c r="O5281" i="3"/>
  <c r="N5281" i="3"/>
  <c r="A5281" i="3"/>
  <c r="O5280" i="3"/>
  <c r="N5280" i="3"/>
  <c r="A5280" i="3"/>
  <c r="O5279" i="3"/>
  <c r="N5279" i="3"/>
  <c r="A5279" i="3"/>
  <c r="O5278" i="3"/>
  <c r="N5278" i="3"/>
  <c r="A5278" i="3"/>
  <c r="O5277" i="3"/>
  <c r="N5277" i="3"/>
  <c r="A5277" i="3"/>
  <c r="O5276" i="3"/>
  <c r="N5276" i="3"/>
  <c r="A5276" i="3"/>
  <c r="O5275" i="3"/>
  <c r="N5275" i="3"/>
  <c r="A5275" i="3"/>
  <c r="O5274" i="3"/>
  <c r="N5274" i="3"/>
  <c r="A5274" i="3"/>
  <c r="O5273" i="3"/>
  <c r="N5273" i="3"/>
  <c r="A5273" i="3"/>
  <c r="O5272" i="3"/>
  <c r="N5272" i="3"/>
  <c r="A5272" i="3"/>
  <c r="O5271" i="3"/>
  <c r="N5271" i="3"/>
  <c r="A5271" i="3"/>
  <c r="O5270" i="3"/>
  <c r="N5270" i="3"/>
  <c r="A5270" i="3"/>
  <c r="O5269" i="3"/>
  <c r="N5269" i="3"/>
  <c r="A5269" i="3"/>
  <c r="O5268" i="3"/>
  <c r="N5268" i="3"/>
  <c r="A5268" i="3"/>
  <c r="O5267" i="3"/>
  <c r="N5267" i="3"/>
  <c r="A5267" i="3"/>
  <c r="O5266" i="3"/>
  <c r="N5266" i="3"/>
  <c r="A5266" i="3"/>
  <c r="O5265" i="3"/>
  <c r="N5265" i="3"/>
  <c r="A5265" i="3"/>
  <c r="O5264" i="3"/>
  <c r="N5264" i="3"/>
  <c r="A5264" i="3"/>
  <c r="O5263" i="3"/>
  <c r="N5263" i="3"/>
  <c r="A5263" i="3"/>
  <c r="O5262" i="3"/>
  <c r="N5262" i="3"/>
  <c r="A5262" i="3"/>
  <c r="O5261" i="3"/>
  <c r="N5261" i="3"/>
  <c r="A5261" i="3"/>
  <c r="O5260" i="3"/>
  <c r="N5260" i="3"/>
  <c r="A5260" i="3"/>
  <c r="O5259" i="3"/>
  <c r="N5259" i="3"/>
  <c r="A5259" i="3"/>
  <c r="O5258" i="3"/>
  <c r="N5258" i="3"/>
  <c r="A5258" i="3"/>
  <c r="O5257" i="3"/>
  <c r="N5257" i="3"/>
  <c r="A5257" i="3"/>
  <c r="O5256" i="3"/>
  <c r="N5256" i="3"/>
  <c r="A5256" i="3"/>
  <c r="O5255" i="3"/>
  <c r="N5255" i="3"/>
  <c r="A5255" i="3"/>
  <c r="O5254" i="3"/>
  <c r="N5254" i="3"/>
  <c r="A5254" i="3"/>
  <c r="O5253" i="3"/>
  <c r="N5253" i="3"/>
  <c r="A5253" i="3"/>
  <c r="O5252" i="3"/>
  <c r="N5252" i="3"/>
  <c r="A5252" i="3"/>
  <c r="O5251" i="3"/>
  <c r="N5251" i="3"/>
  <c r="A5251" i="3"/>
  <c r="O5250" i="3"/>
  <c r="N5250" i="3"/>
  <c r="A5250" i="3"/>
  <c r="O5249" i="3"/>
  <c r="N5249" i="3"/>
  <c r="A5249" i="3"/>
  <c r="O5248" i="3"/>
  <c r="N5248" i="3"/>
  <c r="A5248" i="3"/>
  <c r="O5247" i="3"/>
  <c r="N5247" i="3"/>
  <c r="A5247" i="3"/>
  <c r="O5246" i="3"/>
  <c r="N5246" i="3"/>
  <c r="A5246" i="3"/>
  <c r="O5245" i="3"/>
  <c r="N5245" i="3"/>
  <c r="A5245" i="3"/>
  <c r="O5244" i="3"/>
  <c r="N5244" i="3"/>
  <c r="A5244" i="3"/>
  <c r="O5243" i="3"/>
  <c r="N5243" i="3"/>
  <c r="A5243" i="3"/>
  <c r="O5242" i="3"/>
  <c r="N5242" i="3"/>
  <c r="A5242" i="3"/>
  <c r="O5241" i="3"/>
  <c r="N5241" i="3"/>
  <c r="A5241" i="3"/>
  <c r="O5240" i="3"/>
  <c r="N5240" i="3"/>
  <c r="A5240" i="3"/>
  <c r="O5239" i="3"/>
  <c r="N5239" i="3"/>
  <c r="A5239" i="3"/>
  <c r="O5238" i="3"/>
  <c r="N5238" i="3"/>
  <c r="A5238" i="3"/>
  <c r="O5237" i="3"/>
  <c r="N5237" i="3"/>
  <c r="A5237" i="3"/>
  <c r="O5236" i="3"/>
  <c r="N5236" i="3"/>
  <c r="A5236" i="3"/>
  <c r="O5235" i="3"/>
  <c r="N5235" i="3"/>
  <c r="A5235" i="3"/>
  <c r="O5234" i="3"/>
  <c r="N5234" i="3"/>
  <c r="A5234" i="3"/>
  <c r="O5233" i="3"/>
  <c r="N5233" i="3"/>
  <c r="A5233" i="3"/>
  <c r="O5232" i="3"/>
  <c r="N5232" i="3"/>
  <c r="A5232" i="3"/>
  <c r="O5231" i="3"/>
  <c r="N5231" i="3"/>
  <c r="A5231" i="3"/>
  <c r="O5230" i="3"/>
  <c r="N5230" i="3"/>
  <c r="A5230" i="3"/>
  <c r="O5229" i="3"/>
  <c r="N5229" i="3"/>
  <c r="A5229" i="3"/>
  <c r="O5228" i="3"/>
  <c r="N5228" i="3"/>
  <c r="A5228" i="3"/>
  <c r="O5227" i="3"/>
  <c r="N5227" i="3"/>
  <c r="A5227" i="3"/>
  <c r="O5226" i="3"/>
  <c r="N5226" i="3"/>
  <c r="A5226" i="3"/>
  <c r="O5225" i="3"/>
  <c r="N5225" i="3"/>
  <c r="A5225" i="3"/>
  <c r="O5224" i="3"/>
  <c r="N5224" i="3"/>
  <c r="A5224" i="3"/>
  <c r="O5223" i="3"/>
  <c r="N5223" i="3"/>
  <c r="A5223" i="3"/>
  <c r="O5222" i="3"/>
  <c r="N5222" i="3"/>
  <c r="A5222" i="3"/>
  <c r="O5221" i="3"/>
  <c r="N5221" i="3"/>
  <c r="A5221" i="3"/>
  <c r="O5220" i="3"/>
  <c r="N5220" i="3"/>
  <c r="A5220" i="3"/>
  <c r="O5219" i="3"/>
  <c r="N5219" i="3"/>
  <c r="A5219" i="3"/>
  <c r="O5218" i="3"/>
  <c r="N5218" i="3"/>
  <c r="A5218" i="3"/>
  <c r="O5217" i="3"/>
  <c r="N5217" i="3"/>
  <c r="A5217" i="3"/>
  <c r="O5216" i="3"/>
  <c r="N5216" i="3"/>
  <c r="A5216" i="3"/>
  <c r="O5215" i="3"/>
  <c r="N5215" i="3"/>
  <c r="A5215" i="3"/>
  <c r="O5214" i="3"/>
  <c r="N5214" i="3"/>
  <c r="A5214" i="3"/>
  <c r="O5213" i="3"/>
  <c r="N5213" i="3"/>
  <c r="A5213" i="3"/>
  <c r="O5212" i="3"/>
  <c r="N5212" i="3"/>
  <c r="A5212" i="3"/>
  <c r="O5211" i="3"/>
  <c r="N5211" i="3"/>
  <c r="A5211" i="3"/>
  <c r="O5210" i="3"/>
  <c r="N5210" i="3"/>
  <c r="A5210" i="3"/>
  <c r="O5209" i="3"/>
  <c r="N5209" i="3"/>
  <c r="A5209" i="3"/>
  <c r="O5208" i="3"/>
  <c r="N5208" i="3"/>
  <c r="A5208" i="3"/>
  <c r="O5207" i="3"/>
  <c r="N5207" i="3"/>
  <c r="A5207" i="3"/>
  <c r="O5206" i="3"/>
  <c r="N5206" i="3"/>
  <c r="A5206" i="3"/>
  <c r="O5205" i="3"/>
  <c r="N5205" i="3"/>
  <c r="A5205" i="3"/>
  <c r="O5204" i="3"/>
  <c r="N5204" i="3"/>
  <c r="A5204" i="3"/>
  <c r="O5203" i="3"/>
  <c r="N5203" i="3"/>
  <c r="A5203" i="3"/>
  <c r="O5202" i="3"/>
  <c r="N5202" i="3"/>
  <c r="A5202" i="3"/>
  <c r="O5201" i="3"/>
  <c r="N5201" i="3"/>
  <c r="A5201" i="3"/>
  <c r="O5200" i="3"/>
  <c r="N5200" i="3"/>
  <c r="A5200" i="3"/>
  <c r="O5199" i="3"/>
  <c r="N5199" i="3"/>
  <c r="A5199" i="3"/>
  <c r="O5198" i="3"/>
  <c r="N5198" i="3"/>
  <c r="A5198" i="3"/>
  <c r="O5197" i="3"/>
  <c r="N5197" i="3"/>
  <c r="A5197" i="3"/>
  <c r="O5196" i="3"/>
  <c r="N5196" i="3"/>
  <c r="A5196" i="3"/>
  <c r="O5195" i="3"/>
  <c r="N5195" i="3"/>
  <c r="A5195" i="3"/>
  <c r="O5194" i="3"/>
  <c r="N5194" i="3"/>
  <c r="A5194" i="3"/>
  <c r="O5193" i="3"/>
  <c r="N5193" i="3"/>
  <c r="A5193" i="3"/>
  <c r="O5192" i="3"/>
  <c r="N5192" i="3"/>
  <c r="A5192" i="3"/>
  <c r="O5191" i="3"/>
  <c r="N5191" i="3"/>
  <c r="A5191" i="3"/>
  <c r="O5190" i="3"/>
  <c r="N5190" i="3"/>
  <c r="A5190" i="3"/>
  <c r="O5189" i="3"/>
  <c r="N5189" i="3"/>
  <c r="A5189" i="3"/>
  <c r="O5188" i="3"/>
  <c r="N5188" i="3"/>
  <c r="A5188" i="3"/>
  <c r="O5187" i="3"/>
  <c r="N5187" i="3"/>
  <c r="A5187" i="3"/>
  <c r="O5186" i="3"/>
  <c r="N5186" i="3"/>
  <c r="A5186" i="3"/>
  <c r="O5185" i="3"/>
  <c r="N5185" i="3"/>
  <c r="A5185" i="3"/>
  <c r="O5184" i="3"/>
  <c r="N5184" i="3"/>
  <c r="A5184" i="3"/>
  <c r="O5183" i="3"/>
  <c r="N5183" i="3"/>
  <c r="A5183" i="3"/>
  <c r="O5182" i="3"/>
  <c r="N5182" i="3"/>
  <c r="A5182" i="3"/>
  <c r="O5181" i="3"/>
  <c r="N5181" i="3"/>
  <c r="A5181" i="3"/>
  <c r="O5180" i="3"/>
  <c r="N5180" i="3"/>
  <c r="A5180" i="3"/>
  <c r="O5179" i="3"/>
  <c r="N5179" i="3"/>
  <c r="A5179" i="3"/>
  <c r="O5178" i="3"/>
  <c r="N5178" i="3"/>
  <c r="A5178" i="3"/>
  <c r="O5177" i="3"/>
  <c r="N5177" i="3"/>
  <c r="A5177" i="3"/>
  <c r="O5176" i="3"/>
  <c r="N5176" i="3"/>
  <c r="A5176" i="3"/>
  <c r="O5175" i="3"/>
  <c r="N5175" i="3"/>
  <c r="A5175" i="3"/>
  <c r="O5174" i="3"/>
  <c r="N5174" i="3"/>
  <c r="A5174" i="3"/>
  <c r="O5173" i="3"/>
  <c r="N5173" i="3"/>
  <c r="A5173" i="3"/>
  <c r="O5172" i="3"/>
  <c r="N5172" i="3"/>
  <c r="A5172" i="3"/>
  <c r="O5171" i="3"/>
  <c r="N5171" i="3"/>
  <c r="A5171" i="3"/>
  <c r="O5170" i="3"/>
  <c r="N5170" i="3"/>
  <c r="A5170" i="3"/>
  <c r="O5169" i="3"/>
  <c r="N5169" i="3"/>
  <c r="A5169" i="3"/>
  <c r="O5168" i="3"/>
  <c r="N5168" i="3"/>
  <c r="A5168" i="3"/>
  <c r="O5167" i="3"/>
  <c r="N5167" i="3"/>
  <c r="A5167" i="3"/>
  <c r="O5166" i="3"/>
  <c r="N5166" i="3"/>
  <c r="A5166" i="3"/>
  <c r="O5165" i="3"/>
  <c r="N5165" i="3"/>
  <c r="A5165" i="3"/>
  <c r="O5164" i="3"/>
  <c r="N5164" i="3"/>
  <c r="A5164" i="3"/>
  <c r="O5163" i="3"/>
  <c r="N5163" i="3"/>
  <c r="A5163" i="3"/>
  <c r="O5162" i="3"/>
  <c r="N5162" i="3"/>
  <c r="A5162" i="3"/>
  <c r="O5161" i="3"/>
  <c r="N5161" i="3"/>
  <c r="A5161" i="3"/>
  <c r="O5160" i="3"/>
  <c r="N5160" i="3"/>
  <c r="A5160" i="3"/>
  <c r="O5159" i="3"/>
  <c r="N5159" i="3"/>
  <c r="A5159" i="3"/>
  <c r="O5158" i="3"/>
  <c r="N5158" i="3"/>
  <c r="A5158" i="3"/>
  <c r="O5157" i="3"/>
  <c r="N5157" i="3"/>
  <c r="A5157" i="3"/>
  <c r="O5156" i="3"/>
  <c r="N5156" i="3"/>
  <c r="A5156" i="3"/>
  <c r="O5155" i="3"/>
  <c r="N5155" i="3"/>
  <c r="A5155" i="3"/>
  <c r="O5154" i="3"/>
  <c r="N5154" i="3"/>
  <c r="A5154" i="3"/>
  <c r="O5153" i="3"/>
  <c r="N5153" i="3"/>
  <c r="A5153" i="3"/>
  <c r="O5152" i="3"/>
  <c r="N5152" i="3"/>
  <c r="A5152" i="3"/>
  <c r="O5151" i="3"/>
  <c r="N5151" i="3"/>
  <c r="A5151" i="3"/>
  <c r="O5150" i="3"/>
  <c r="N5150" i="3"/>
  <c r="A5150" i="3"/>
  <c r="O5149" i="3"/>
  <c r="N5149" i="3"/>
  <c r="A5149" i="3"/>
  <c r="O5148" i="3"/>
  <c r="N5148" i="3"/>
  <c r="A5148" i="3"/>
  <c r="O5147" i="3"/>
  <c r="N5147" i="3"/>
  <c r="A5147" i="3"/>
  <c r="O5146" i="3"/>
  <c r="N5146" i="3"/>
  <c r="A5146" i="3"/>
  <c r="O5145" i="3"/>
  <c r="N5145" i="3"/>
  <c r="A5145" i="3"/>
  <c r="O5144" i="3"/>
  <c r="N5144" i="3"/>
  <c r="A5144" i="3"/>
  <c r="O5143" i="3"/>
  <c r="N5143" i="3"/>
  <c r="A5143" i="3"/>
  <c r="O5142" i="3"/>
  <c r="N5142" i="3"/>
  <c r="A5142" i="3"/>
  <c r="O5141" i="3"/>
  <c r="N5141" i="3"/>
  <c r="A5141" i="3"/>
  <c r="O5140" i="3"/>
  <c r="N5140" i="3"/>
  <c r="A5140" i="3"/>
  <c r="O5139" i="3"/>
  <c r="N5139" i="3"/>
  <c r="A5139" i="3"/>
  <c r="O5138" i="3"/>
  <c r="N5138" i="3"/>
  <c r="A5138" i="3"/>
  <c r="O5137" i="3"/>
  <c r="N5137" i="3"/>
  <c r="A5137" i="3"/>
  <c r="O5136" i="3"/>
  <c r="N5136" i="3"/>
  <c r="A5136" i="3"/>
  <c r="O5135" i="3"/>
  <c r="N5135" i="3"/>
  <c r="A5135" i="3"/>
  <c r="O5134" i="3"/>
  <c r="N5134" i="3"/>
  <c r="A5134" i="3"/>
  <c r="O5133" i="3"/>
  <c r="N5133" i="3"/>
  <c r="A5133" i="3"/>
  <c r="O5132" i="3"/>
  <c r="N5132" i="3"/>
  <c r="A5132" i="3"/>
  <c r="O5131" i="3"/>
  <c r="N5131" i="3"/>
  <c r="A5131" i="3"/>
  <c r="O5130" i="3"/>
  <c r="N5130" i="3"/>
  <c r="A5130" i="3"/>
  <c r="O5129" i="3"/>
  <c r="N5129" i="3"/>
  <c r="A5129" i="3"/>
  <c r="O5128" i="3"/>
  <c r="N5128" i="3"/>
  <c r="A5128" i="3"/>
  <c r="O5127" i="3"/>
  <c r="N5127" i="3"/>
  <c r="A5127" i="3"/>
  <c r="O5126" i="3"/>
  <c r="N5126" i="3"/>
  <c r="A5126" i="3"/>
  <c r="O5125" i="3"/>
  <c r="N5125" i="3"/>
  <c r="A5125" i="3"/>
  <c r="O5124" i="3"/>
  <c r="N5124" i="3"/>
  <c r="A5124" i="3"/>
  <c r="O5123" i="3"/>
  <c r="N5123" i="3"/>
  <c r="A5123" i="3"/>
  <c r="O5122" i="3"/>
  <c r="N5122" i="3"/>
  <c r="A5122" i="3"/>
  <c r="O5121" i="3"/>
  <c r="N5121" i="3"/>
  <c r="A5121" i="3"/>
  <c r="O5120" i="3"/>
  <c r="N5120" i="3"/>
  <c r="A5120" i="3"/>
  <c r="O5119" i="3"/>
  <c r="N5119" i="3"/>
  <c r="A5119" i="3"/>
  <c r="O5118" i="3"/>
  <c r="N5118" i="3"/>
  <c r="A5118" i="3"/>
  <c r="O5117" i="3"/>
  <c r="N5117" i="3"/>
  <c r="A5117" i="3"/>
  <c r="O5116" i="3"/>
  <c r="N5116" i="3"/>
  <c r="A5116" i="3"/>
  <c r="O5115" i="3"/>
  <c r="N5115" i="3"/>
  <c r="A5115" i="3"/>
  <c r="O5114" i="3"/>
  <c r="N5114" i="3"/>
  <c r="A5114" i="3"/>
  <c r="O5113" i="3"/>
  <c r="N5113" i="3"/>
  <c r="A5113" i="3"/>
  <c r="O5112" i="3"/>
  <c r="N5112" i="3"/>
  <c r="A5112" i="3"/>
  <c r="O5111" i="3"/>
  <c r="N5111" i="3"/>
  <c r="A5111" i="3"/>
  <c r="O5110" i="3"/>
  <c r="N5110" i="3"/>
  <c r="A5110" i="3"/>
  <c r="O5109" i="3"/>
  <c r="N5109" i="3"/>
  <c r="A5109" i="3"/>
  <c r="O5108" i="3"/>
  <c r="N5108" i="3"/>
  <c r="A5108" i="3"/>
  <c r="O5107" i="3"/>
  <c r="N5107" i="3"/>
  <c r="A5107" i="3"/>
  <c r="O5106" i="3"/>
  <c r="N5106" i="3"/>
  <c r="A5106" i="3"/>
  <c r="O5105" i="3"/>
  <c r="N5105" i="3"/>
  <c r="A5105" i="3"/>
  <c r="O5104" i="3"/>
  <c r="N5104" i="3"/>
  <c r="A5104" i="3"/>
  <c r="O5103" i="3"/>
  <c r="N5103" i="3"/>
  <c r="A5103" i="3"/>
  <c r="O5102" i="3"/>
  <c r="N5102" i="3"/>
  <c r="A5102" i="3"/>
  <c r="O5101" i="3"/>
  <c r="N5101" i="3"/>
  <c r="A5101" i="3"/>
  <c r="O5100" i="3"/>
  <c r="N5100" i="3"/>
  <c r="A5100" i="3"/>
  <c r="O5099" i="3"/>
  <c r="N5099" i="3"/>
  <c r="A5099" i="3"/>
  <c r="O5098" i="3"/>
  <c r="N5098" i="3"/>
  <c r="A5098" i="3"/>
  <c r="O5097" i="3"/>
  <c r="N5097" i="3"/>
  <c r="A5097" i="3"/>
  <c r="O5096" i="3"/>
  <c r="N5096" i="3"/>
  <c r="A5096" i="3"/>
  <c r="O5095" i="3"/>
  <c r="N5095" i="3"/>
  <c r="A5095" i="3"/>
  <c r="O5094" i="3"/>
  <c r="N5094" i="3"/>
  <c r="A5094" i="3"/>
  <c r="O5093" i="3"/>
  <c r="N5093" i="3"/>
  <c r="A5093" i="3"/>
  <c r="O5092" i="3"/>
  <c r="N5092" i="3"/>
  <c r="A5092" i="3"/>
  <c r="O5091" i="3"/>
  <c r="N5091" i="3"/>
  <c r="A5091" i="3"/>
  <c r="O5090" i="3"/>
  <c r="N5090" i="3"/>
  <c r="A5090" i="3"/>
  <c r="O5089" i="3"/>
  <c r="N5089" i="3"/>
  <c r="A5089" i="3"/>
  <c r="O5088" i="3"/>
  <c r="N5088" i="3"/>
  <c r="A5088" i="3"/>
  <c r="O5087" i="3"/>
  <c r="N5087" i="3"/>
  <c r="A5087" i="3"/>
  <c r="O5086" i="3"/>
  <c r="N5086" i="3"/>
  <c r="A5086" i="3"/>
  <c r="O5085" i="3"/>
  <c r="N5085" i="3"/>
  <c r="A5085" i="3"/>
  <c r="O5084" i="3"/>
  <c r="N5084" i="3"/>
  <c r="A5084" i="3"/>
  <c r="O5083" i="3"/>
  <c r="N5083" i="3"/>
  <c r="A5083" i="3"/>
  <c r="O5082" i="3"/>
  <c r="N5082" i="3"/>
  <c r="A5082" i="3"/>
  <c r="O5081" i="3"/>
  <c r="N5081" i="3"/>
  <c r="A5081" i="3"/>
  <c r="O5080" i="3"/>
  <c r="N5080" i="3"/>
  <c r="A5080" i="3"/>
  <c r="O5079" i="3"/>
  <c r="N5079" i="3"/>
  <c r="A5079" i="3"/>
  <c r="O5078" i="3"/>
  <c r="N5078" i="3"/>
  <c r="A5078" i="3"/>
  <c r="O5077" i="3"/>
  <c r="N5077" i="3"/>
  <c r="A5077" i="3"/>
  <c r="O5076" i="3"/>
  <c r="N5076" i="3"/>
  <c r="A5076" i="3"/>
  <c r="O5075" i="3"/>
  <c r="N5075" i="3"/>
  <c r="A5075" i="3"/>
  <c r="O5074" i="3"/>
  <c r="N5074" i="3"/>
  <c r="A5074" i="3"/>
  <c r="O5073" i="3"/>
  <c r="N5073" i="3"/>
  <c r="A5073" i="3"/>
  <c r="O5072" i="3"/>
  <c r="N5072" i="3"/>
  <c r="A5072" i="3"/>
  <c r="O5071" i="3"/>
  <c r="N5071" i="3"/>
  <c r="A5071" i="3"/>
  <c r="O5070" i="3"/>
  <c r="N5070" i="3"/>
  <c r="A5070" i="3"/>
  <c r="O5069" i="3"/>
  <c r="N5069" i="3"/>
  <c r="A5069" i="3"/>
  <c r="O5068" i="3"/>
  <c r="N5068" i="3"/>
  <c r="A5068" i="3"/>
  <c r="O5067" i="3"/>
  <c r="N5067" i="3"/>
  <c r="A5067" i="3"/>
  <c r="O5066" i="3"/>
  <c r="N5066" i="3"/>
  <c r="A5066" i="3"/>
  <c r="O5065" i="3"/>
  <c r="N5065" i="3"/>
  <c r="A5065" i="3"/>
  <c r="O5064" i="3"/>
  <c r="N5064" i="3"/>
  <c r="A5064" i="3"/>
  <c r="O5063" i="3"/>
  <c r="N5063" i="3"/>
  <c r="A5063" i="3"/>
  <c r="O5062" i="3"/>
  <c r="N5062" i="3"/>
  <c r="A5062" i="3"/>
  <c r="O5061" i="3"/>
  <c r="N5061" i="3"/>
  <c r="A5061" i="3"/>
  <c r="O5060" i="3"/>
  <c r="N5060" i="3"/>
  <c r="A5060" i="3"/>
  <c r="O5059" i="3"/>
  <c r="N5059" i="3"/>
  <c r="A5059" i="3"/>
  <c r="O5058" i="3"/>
  <c r="N5058" i="3"/>
  <c r="A5058" i="3"/>
  <c r="O5057" i="3"/>
  <c r="N5057" i="3"/>
  <c r="A5057" i="3"/>
  <c r="O5056" i="3"/>
  <c r="N5056" i="3"/>
  <c r="A5056" i="3"/>
  <c r="O5055" i="3"/>
  <c r="N5055" i="3"/>
  <c r="A5055" i="3"/>
  <c r="O5054" i="3"/>
  <c r="N5054" i="3"/>
  <c r="A5054" i="3"/>
  <c r="O5053" i="3"/>
  <c r="N5053" i="3"/>
  <c r="A5053" i="3"/>
  <c r="O5052" i="3"/>
  <c r="N5052" i="3"/>
  <c r="A5052" i="3"/>
  <c r="O5051" i="3"/>
  <c r="N5051" i="3"/>
  <c r="A5051" i="3"/>
  <c r="O5050" i="3"/>
  <c r="N5050" i="3"/>
  <c r="A5050" i="3"/>
  <c r="O5049" i="3"/>
  <c r="N5049" i="3"/>
  <c r="A5049" i="3"/>
  <c r="O5048" i="3"/>
  <c r="N5048" i="3"/>
  <c r="A5048" i="3"/>
  <c r="O5047" i="3"/>
  <c r="N5047" i="3"/>
  <c r="A5047" i="3"/>
  <c r="O5046" i="3"/>
  <c r="N5046" i="3"/>
  <c r="A5046" i="3"/>
  <c r="O5045" i="3"/>
  <c r="N5045" i="3"/>
  <c r="A5045" i="3"/>
  <c r="O5044" i="3"/>
  <c r="N5044" i="3"/>
  <c r="A5044" i="3"/>
  <c r="O5043" i="3"/>
  <c r="N5043" i="3"/>
  <c r="A5043" i="3"/>
  <c r="O5042" i="3"/>
  <c r="N5042" i="3"/>
  <c r="A5042" i="3"/>
  <c r="O5041" i="3"/>
  <c r="N5041" i="3"/>
  <c r="A5041" i="3"/>
  <c r="O5040" i="3"/>
  <c r="N5040" i="3"/>
  <c r="A5040" i="3"/>
  <c r="O5039" i="3"/>
  <c r="N5039" i="3"/>
  <c r="A5039" i="3"/>
  <c r="O5038" i="3"/>
  <c r="N5038" i="3"/>
  <c r="A5038" i="3"/>
  <c r="O5037" i="3"/>
  <c r="N5037" i="3"/>
  <c r="A5037" i="3"/>
  <c r="O5036" i="3"/>
  <c r="N5036" i="3"/>
  <c r="A5036" i="3"/>
  <c r="O5035" i="3"/>
  <c r="N5035" i="3"/>
  <c r="A5035" i="3"/>
  <c r="O5034" i="3"/>
  <c r="N5034" i="3"/>
  <c r="A5034" i="3"/>
  <c r="O5033" i="3"/>
  <c r="N5033" i="3"/>
  <c r="A5033" i="3"/>
  <c r="O5032" i="3"/>
  <c r="N5032" i="3"/>
  <c r="A5032" i="3"/>
  <c r="O5031" i="3"/>
  <c r="N5031" i="3"/>
  <c r="A5031" i="3"/>
  <c r="O5030" i="3"/>
  <c r="N5030" i="3"/>
  <c r="A5030" i="3"/>
  <c r="O5029" i="3"/>
  <c r="N5029" i="3"/>
  <c r="A5029" i="3"/>
  <c r="O5028" i="3"/>
  <c r="N5028" i="3"/>
  <c r="A5028" i="3"/>
  <c r="O5027" i="3"/>
  <c r="N5027" i="3"/>
  <c r="A5027" i="3"/>
  <c r="O5026" i="3"/>
  <c r="N5026" i="3"/>
  <c r="A5026" i="3"/>
  <c r="O5025" i="3"/>
  <c r="N5025" i="3"/>
  <c r="A5025" i="3"/>
  <c r="O5024" i="3"/>
  <c r="N5024" i="3"/>
  <c r="A5024" i="3"/>
  <c r="O5023" i="3"/>
  <c r="N5023" i="3"/>
  <c r="A5023" i="3"/>
  <c r="O5022" i="3"/>
  <c r="N5022" i="3"/>
  <c r="A5022" i="3"/>
  <c r="O5021" i="3"/>
  <c r="N5021" i="3"/>
  <c r="A5021" i="3"/>
  <c r="O5020" i="3"/>
  <c r="N5020" i="3"/>
  <c r="A5020" i="3"/>
  <c r="O5019" i="3"/>
  <c r="N5019" i="3"/>
  <c r="A5019" i="3"/>
  <c r="O5018" i="3"/>
  <c r="N5018" i="3"/>
  <c r="A5018" i="3"/>
  <c r="O5017" i="3"/>
  <c r="N5017" i="3"/>
  <c r="A5017" i="3"/>
  <c r="O5016" i="3"/>
  <c r="N5016" i="3"/>
  <c r="A5016" i="3"/>
  <c r="O5015" i="3"/>
  <c r="N5015" i="3"/>
  <c r="A5015" i="3"/>
  <c r="O5014" i="3"/>
  <c r="N5014" i="3"/>
  <c r="A5014" i="3"/>
  <c r="O5013" i="3"/>
  <c r="N5013" i="3"/>
  <c r="A5013" i="3"/>
  <c r="O5012" i="3"/>
  <c r="N5012" i="3"/>
  <c r="A5012" i="3"/>
  <c r="O5011" i="3"/>
  <c r="N5011" i="3"/>
  <c r="A5011" i="3"/>
  <c r="O5010" i="3"/>
  <c r="N5010" i="3"/>
  <c r="A5010" i="3"/>
  <c r="O5009" i="3"/>
  <c r="N5009" i="3"/>
  <c r="A5009" i="3"/>
  <c r="O5008" i="3"/>
  <c r="N5008" i="3"/>
  <c r="A5008" i="3"/>
  <c r="O5007" i="3"/>
  <c r="N5007" i="3"/>
  <c r="A5007" i="3"/>
  <c r="O5006" i="3"/>
  <c r="N5006" i="3"/>
  <c r="A5006" i="3"/>
  <c r="O5005" i="3"/>
  <c r="N5005" i="3"/>
  <c r="A5005" i="3"/>
  <c r="O5004" i="3"/>
  <c r="N5004" i="3"/>
  <c r="A5004" i="3"/>
  <c r="O5003" i="3"/>
  <c r="N5003" i="3"/>
  <c r="A5003" i="3"/>
  <c r="O5002" i="3"/>
  <c r="N5002" i="3"/>
  <c r="A5002" i="3"/>
  <c r="O5001" i="3"/>
  <c r="N5001" i="3"/>
  <c r="A5001" i="3"/>
  <c r="O5000" i="3"/>
  <c r="N5000" i="3"/>
  <c r="A5000" i="3"/>
  <c r="O4999" i="3"/>
  <c r="N4999" i="3"/>
  <c r="A4999" i="3"/>
  <c r="O4998" i="3"/>
  <c r="N4998" i="3"/>
  <c r="A4998" i="3"/>
  <c r="O4997" i="3"/>
  <c r="N4997" i="3"/>
  <c r="A4997" i="3"/>
  <c r="O4996" i="3"/>
  <c r="N4996" i="3"/>
  <c r="A4996" i="3"/>
  <c r="O4995" i="3"/>
  <c r="N4995" i="3"/>
  <c r="A4995" i="3"/>
  <c r="O4994" i="3"/>
  <c r="N4994" i="3"/>
  <c r="A4994" i="3"/>
  <c r="O4993" i="3"/>
  <c r="N4993" i="3"/>
  <c r="A4993" i="3"/>
  <c r="O4992" i="3"/>
  <c r="N4992" i="3"/>
  <c r="A4992" i="3"/>
  <c r="O4991" i="3"/>
  <c r="N4991" i="3"/>
  <c r="A4991" i="3"/>
  <c r="O4990" i="3"/>
  <c r="N4990" i="3"/>
  <c r="A4990" i="3"/>
  <c r="O4989" i="3"/>
  <c r="N4989" i="3"/>
  <c r="A4989" i="3"/>
  <c r="O4988" i="3"/>
  <c r="N4988" i="3"/>
  <c r="A4988" i="3"/>
  <c r="O4987" i="3"/>
  <c r="N4987" i="3"/>
  <c r="A4987" i="3"/>
  <c r="O4986" i="3"/>
  <c r="N4986" i="3"/>
  <c r="A4986" i="3"/>
  <c r="O4985" i="3"/>
  <c r="N4985" i="3"/>
  <c r="A4985" i="3"/>
  <c r="O4984" i="3"/>
  <c r="N4984" i="3"/>
  <c r="A4984" i="3"/>
  <c r="O4983" i="3"/>
  <c r="N4983" i="3"/>
  <c r="A4983" i="3"/>
  <c r="O4982" i="3"/>
  <c r="N4982" i="3"/>
  <c r="A4982" i="3"/>
  <c r="O4981" i="3"/>
  <c r="N4981" i="3"/>
  <c r="A4981" i="3"/>
  <c r="O4980" i="3"/>
  <c r="N4980" i="3"/>
  <c r="A4980" i="3"/>
  <c r="O4979" i="3"/>
  <c r="N4979" i="3"/>
  <c r="A4979" i="3"/>
  <c r="O4978" i="3"/>
  <c r="N4978" i="3"/>
  <c r="A4978" i="3"/>
  <c r="O4977" i="3"/>
  <c r="N4977" i="3"/>
  <c r="A4977" i="3"/>
  <c r="O4976" i="3"/>
  <c r="N4976" i="3"/>
  <c r="A4976" i="3"/>
  <c r="O4975" i="3"/>
  <c r="N4975" i="3"/>
  <c r="A4975" i="3"/>
  <c r="O4974" i="3"/>
  <c r="N4974" i="3"/>
  <c r="A4974" i="3"/>
  <c r="O4973" i="3"/>
  <c r="N4973" i="3"/>
  <c r="A4973" i="3"/>
  <c r="O4972" i="3"/>
  <c r="N4972" i="3"/>
  <c r="A4972" i="3"/>
  <c r="O4971" i="3"/>
  <c r="N4971" i="3"/>
  <c r="A4971" i="3"/>
  <c r="O4970" i="3"/>
  <c r="N4970" i="3"/>
  <c r="A4970" i="3"/>
  <c r="O4969" i="3"/>
  <c r="N4969" i="3"/>
  <c r="A4969" i="3"/>
  <c r="O4968" i="3"/>
  <c r="N4968" i="3"/>
  <c r="A4968" i="3"/>
  <c r="O4967" i="3"/>
  <c r="N4967" i="3"/>
  <c r="A4967" i="3"/>
  <c r="O4966" i="3"/>
  <c r="N4966" i="3"/>
  <c r="A4966" i="3"/>
  <c r="O4965" i="3"/>
  <c r="N4965" i="3"/>
  <c r="A4965" i="3"/>
  <c r="O4964" i="3"/>
  <c r="N4964" i="3"/>
  <c r="A4964" i="3"/>
  <c r="O4963" i="3"/>
  <c r="N4963" i="3"/>
  <c r="A4963" i="3"/>
  <c r="O4962" i="3"/>
  <c r="N4962" i="3"/>
  <c r="A4962" i="3"/>
  <c r="O4961" i="3"/>
  <c r="N4961" i="3"/>
  <c r="A4961" i="3"/>
  <c r="O4960" i="3"/>
  <c r="N4960" i="3"/>
  <c r="A4960" i="3"/>
  <c r="O4959" i="3"/>
  <c r="N4959" i="3"/>
  <c r="A4959" i="3"/>
  <c r="O4958" i="3"/>
  <c r="N4958" i="3"/>
  <c r="A4958" i="3"/>
  <c r="O4957" i="3"/>
  <c r="N4957" i="3"/>
  <c r="A4957" i="3"/>
  <c r="O4956" i="3"/>
  <c r="N4956" i="3"/>
  <c r="A4956" i="3"/>
  <c r="O4955" i="3"/>
  <c r="N4955" i="3"/>
  <c r="A4955" i="3"/>
  <c r="O4954" i="3"/>
  <c r="N4954" i="3"/>
  <c r="A4954" i="3"/>
  <c r="O4953" i="3"/>
  <c r="N4953" i="3"/>
  <c r="A4953" i="3"/>
  <c r="O4952" i="3"/>
  <c r="N4952" i="3"/>
  <c r="A4952" i="3"/>
  <c r="O4951" i="3"/>
  <c r="N4951" i="3"/>
  <c r="A4951" i="3"/>
  <c r="O4950" i="3"/>
  <c r="N4950" i="3"/>
  <c r="A4950" i="3"/>
  <c r="O4949" i="3"/>
  <c r="N4949" i="3"/>
  <c r="A4949" i="3"/>
  <c r="O4948" i="3"/>
  <c r="N4948" i="3"/>
  <c r="A4948" i="3"/>
  <c r="O4947" i="3"/>
  <c r="N4947" i="3"/>
  <c r="A4947" i="3"/>
  <c r="O4946" i="3"/>
  <c r="N4946" i="3"/>
  <c r="A4946" i="3"/>
  <c r="O4945" i="3"/>
  <c r="N4945" i="3"/>
  <c r="A4945" i="3"/>
  <c r="O4944" i="3"/>
  <c r="N4944" i="3"/>
  <c r="A4944" i="3"/>
  <c r="O4943" i="3"/>
  <c r="N4943" i="3"/>
  <c r="A4943" i="3"/>
  <c r="O4942" i="3"/>
  <c r="N4942" i="3"/>
  <c r="A4942" i="3"/>
  <c r="O4941" i="3"/>
  <c r="N4941" i="3"/>
  <c r="A4941" i="3"/>
  <c r="O4940" i="3"/>
  <c r="N4940" i="3"/>
  <c r="A4940" i="3"/>
  <c r="O4939" i="3"/>
  <c r="N4939" i="3"/>
  <c r="A4939" i="3"/>
  <c r="O4938" i="3"/>
  <c r="N4938" i="3"/>
  <c r="A4938" i="3"/>
  <c r="O4937" i="3"/>
  <c r="N4937" i="3"/>
  <c r="A4937" i="3"/>
  <c r="O4936" i="3"/>
  <c r="N4936" i="3"/>
  <c r="A4936" i="3"/>
  <c r="O4935" i="3"/>
  <c r="N4935" i="3"/>
  <c r="A4935" i="3"/>
  <c r="O4934" i="3"/>
  <c r="N4934" i="3"/>
  <c r="A4934" i="3"/>
  <c r="O4933" i="3"/>
  <c r="N4933" i="3"/>
  <c r="A4933" i="3"/>
  <c r="O4932" i="3"/>
  <c r="N4932" i="3"/>
  <c r="A4932" i="3"/>
  <c r="O4931" i="3"/>
  <c r="N4931" i="3"/>
  <c r="A4931" i="3"/>
  <c r="O4930" i="3"/>
  <c r="N4930" i="3"/>
  <c r="A4930" i="3"/>
  <c r="O4929" i="3"/>
  <c r="N4929" i="3"/>
  <c r="A4929" i="3"/>
  <c r="O4928" i="3"/>
  <c r="N4928" i="3"/>
  <c r="A4928" i="3"/>
  <c r="O4927" i="3"/>
  <c r="N4927" i="3"/>
  <c r="A4927" i="3"/>
  <c r="O4926" i="3"/>
  <c r="N4926" i="3"/>
  <c r="A4926" i="3"/>
  <c r="O4925" i="3"/>
  <c r="N4925" i="3"/>
  <c r="A4925" i="3"/>
  <c r="O4924" i="3"/>
  <c r="N4924" i="3"/>
  <c r="A4924" i="3"/>
  <c r="O4923" i="3"/>
  <c r="N4923" i="3"/>
  <c r="A4923" i="3"/>
  <c r="O4922" i="3"/>
  <c r="N4922" i="3"/>
  <c r="A4922" i="3"/>
  <c r="O4921" i="3"/>
  <c r="N4921" i="3"/>
  <c r="A4921" i="3"/>
  <c r="O4920" i="3"/>
  <c r="N4920" i="3"/>
  <c r="A4920" i="3"/>
  <c r="O4919" i="3"/>
  <c r="N4919" i="3"/>
  <c r="A4919" i="3"/>
  <c r="O4918" i="3"/>
  <c r="N4918" i="3"/>
  <c r="A4918" i="3"/>
  <c r="O4917" i="3"/>
  <c r="N4917" i="3"/>
  <c r="A4917" i="3"/>
  <c r="O4916" i="3"/>
  <c r="N4916" i="3"/>
  <c r="A4916" i="3"/>
  <c r="O4915" i="3"/>
  <c r="N4915" i="3"/>
  <c r="A4915" i="3"/>
  <c r="O4914" i="3"/>
  <c r="N4914" i="3"/>
  <c r="A4914" i="3"/>
  <c r="O4913" i="3"/>
  <c r="N4913" i="3"/>
  <c r="A4913" i="3"/>
  <c r="O4912" i="3"/>
  <c r="N4912" i="3"/>
  <c r="A4912" i="3"/>
  <c r="O4911" i="3"/>
  <c r="N4911" i="3"/>
  <c r="A4911" i="3"/>
  <c r="O4910" i="3"/>
  <c r="N4910" i="3"/>
  <c r="A4910" i="3"/>
  <c r="O4909" i="3"/>
  <c r="N4909" i="3"/>
  <c r="A4909" i="3"/>
  <c r="O4908" i="3"/>
  <c r="N4908" i="3"/>
  <c r="A4908" i="3"/>
  <c r="O4907" i="3"/>
  <c r="N4907" i="3"/>
  <c r="A4907" i="3"/>
  <c r="O4906" i="3"/>
  <c r="N4906" i="3"/>
  <c r="A4906" i="3"/>
  <c r="O4905" i="3"/>
  <c r="N4905" i="3"/>
  <c r="A4905" i="3"/>
  <c r="O4904" i="3"/>
  <c r="N4904" i="3"/>
  <c r="A4904" i="3"/>
  <c r="O4903" i="3"/>
  <c r="N4903" i="3"/>
  <c r="A4903" i="3"/>
  <c r="O4902" i="3"/>
  <c r="N4902" i="3"/>
  <c r="A4902" i="3"/>
  <c r="O4901" i="3"/>
  <c r="N4901" i="3"/>
  <c r="A4901" i="3"/>
  <c r="O4900" i="3"/>
  <c r="N4900" i="3"/>
  <c r="A4900" i="3"/>
  <c r="O4899" i="3"/>
  <c r="N4899" i="3"/>
  <c r="A4899" i="3"/>
  <c r="O4898" i="3"/>
  <c r="N4898" i="3"/>
  <c r="A4898" i="3"/>
  <c r="O4897" i="3"/>
  <c r="N4897" i="3"/>
  <c r="A4897" i="3"/>
  <c r="O4896" i="3"/>
  <c r="N4896" i="3"/>
  <c r="A4896" i="3"/>
  <c r="O4895" i="3"/>
  <c r="N4895" i="3"/>
  <c r="A4895" i="3"/>
  <c r="O4894" i="3"/>
  <c r="N4894" i="3"/>
  <c r="A4894" i="3"/>
  <c r="O4893" i="3"/>
  <c r="N4893" i="3"/>
  <c r="A4893" i="3"/>
  <c r="O4892" i="3"/>
  <c r="N4892" i="3"/>
  <c r="A4892" i="3"/>
  <c r="O4891" i="3"/>
  <c r="N4891" i="3"/>
  <c r="A4891" i="3"/>
  <c r="O4890" i="3"/>
  <c r="N4890" i="3"/>
  <c r="A4890" i="3"/>
  <c r="O4889" i="3"/>
  <c r="N4889" i="3"/>
  <c r="A4889" i="3"/>
  <c r="O4888" i="3"/>
  <c r="N4888" i="3"/>
  <c r="A4888" i="3"/>
  <c r="O4887" i="3"/>
  <c r="N4887" i="3"/>
  <c r="A4887" i="3"/>
  <c r="O4886" i="3"/>
  <c r="N4886" i="3"/>
  <c r="A4886" i="3"/>
  <c r="O4885" i="3"/>
  <c r="N4885" i="3"/>
  <c r="A4885" i="3"/>
  <c r="O4884" i="3"/>
  <c r="N4884" i="3"/>
  <c r="A4884" i="3"/>
  <c r="O4883" i="3"/>
  <c r="N4883" i="3"/>
  <c r="A4883" i="3"/>
  <c r="O4882" i="3"/>
  <c r="N4882" i="3"/>
  <c r="A4882" i="3"/>
  <c r="O4881" i="3"/>
  <c r="N4881" i="3"/>
  <c r="A4881" i="3"/>
  <c r="O4880" i="3"/>
  <c r="N4880" i="3"/>
  <c r="A4880" i="3"/>
  <c r="O4879" i="3"/>
  <c r="N4879" i="3"/>
  <c r="A4879" i="3"/>
  <c r="O4878" i="3"/>
  <c r="N4878" i="3"/>
  <c r="A4878" i="3"/>
  <c r="O4877" i="3"/>
  <c r="N4877" i="3"/>
  <c r="A4877" i="3"/>
  <c r="O4876" i="3"/>
  <c r="N4876" i="3"/>
  <c r="A4876" i="3"/>
  <c r="O4875" i="3"/>
  <c r="N4875" i="3"/>
  <c r="A4875" i="3"/>
  <c r="O4874" i="3"/>
  <c r="N4874" i="3"/>
  <c r="A4874" i="3"/>
  <c r="O4873" i="3"/>
  <c r="N4873" i="3"/>
  <c r="A4873" i="3"/>
  <c r="O4872" i="3"/>
  <c r="N4872" i="3"/>
  <c r="A4872" i="3"/>
  <c r="O4871" i="3"/>
  <c r="N4871" i="3"/>
  <c r="A4871" i="3"/>
  <c r="O4870" i="3"/>
  <c r="N4870" i="3"/>
  <c r="A4870" i="3"/>
  <c r="O4869" i="3"/>
  <c r="N4869" i="3"/>
  <c r="A4869" i="3"/>
  <c r="O4868" i="3"/>
  <c r="N4868" i="3"/>
  <c r="A4868" i="3"/>
  <c r="O4867" i="3"/>
  <c r="N4867" i="3"/>
  <c r="A4867" i="3"/>
  <c r="O4866" i="3"/>
  <c r="N4866" i="3"/>
  <c r="A4866" i="3"/>
  <c r="O4865" i="3"/>
  <c r="N4865" i="3"/>
  <c r="A4865" i="3"/>
  <c r="O4864" i="3"/>
  <c r="N4864" i="3"/>
  <c r="A4864" i="3"/>
  <c r="O4863" i="3"/>
  <c r="N4863" i="3"/>
  <c r="A4863" i="3"/>
  <c r="O4862" i="3"/>
  <c r="N4862" i="3"/>
  <c r="A4862" i="3"/>
  <c r="O4861" i="3"/>
  <c r="N4861" i="3"/>
  <c r="A4861" i="3"/>
  <c r="O4860" i="3"/>
  <c r="N4860" i="3"/>
  <c r="A4860" i="3"/>
  <c r="O4859" i="3"/>
  <c r="N4859" i="3"/>
  <c r="A4859" i="3"/>
  <c r="O4858" i="3"/>
  <c r="N4858" i="3"/>
  <c r="A4858" i="3"/>
  <c r="O4857" i="3"/>
  <c r="N4857" i="3"/>
  <c r="A4857" i="3"/>
  <c r="O4856" i="3"/>
  <c r="N4856" i="3"/>
  <c r="A4856" i="3"/>
  <c r="O4855" i="3"/>
  <c r="N4855" i="3"/>
  <c r="A4855" i="3"/>
  <c r="O4854" i="3"/>
  <c r="N4854" i="3"/>
  <c r="A4854" i="3"/>
  <c r="O4853" i="3"/>
  <c r="N4853" i="3"/>
  <c r="A4853" i="3"/>
  <c r="O4852" i="3"/>
  <c r="N4852" i="3"/>
  <c r="A4852" i="3"/>
  <c r="O4851" i="3"/>
  <c r="N4851" i="3"/>
  <c r="A4851" i="3"/>
  <c r="O4850" i="3"/>
  <c r="N4850" i="3"/>
  <c r="A4850" i="3"/>
  <c r="O4849" i="3"/>
  <c r="N4849" i="3"/>
  <c r="A4849" i="3"/>
  <c r="O4848" i="3"/>
  <c r="N4848" i="3"/>
  <c r="A4848" i="3"/>
  <c r="O4847" i="3"/>
  <c r="N4847" i="3"/>
  <c r="A4847" i="3"/>
  <c r="O4846" i="3"/>
  <c r="N4846" i="3"/>
  <c r="A4846" i="3"/>
  <c r="O4845" i="3"/>
  <c r="N4845" i="3"/>
  <c r="A4845" i="3"/>
  <c r="O4844" i="3"/>
  <c r="N4844" i="3"/>
  <c r="A4844" i="3"/>
  <c r="O4843" i="3"/>
  <c r="N4843" i="3"/>
  <c r="A4843" i="3"/>
  <c r="O4842" i="3"/>
  <c r="N4842" i="3"/>
  <c r="A4842" i="3"/>
  <c r="O4841" i="3"/>
  <c r="N4841" i="3"/>
  <c r="A4841" i="3"/>
  <c r="O4840" i="3"/>
  <c r="N4840" i="3"/>
  <c r="A4840" i="3"/>
  <c r="O4839" i="3"/>
  <c r="N4839" i="3"/>
  <c r="A4839" i="3"/>
  <c r="O4838" i="3"/>
  <c r="N4838" i="3"/>
  <c r="A4838" i="3"/>
  <c r="O4837" i="3"/>
  <c r="N4837" i="3"/>
  <c r="A4837" i="3"/>
  <c r="O4836" i="3"/>
  <c r="N4836" i="3"/>
  <c r="A4836" i="3"/>
  <c r="O4835" i="3"/>
  <c r="N4835" i="3"/>
  <c r="A4835" i="3"/>
  <c r="O4834" i="3"/>
  <c r="N4834" i="3"/>
  <c r="A4834" i="3"/>
  <c r="O4833" i="3"/>
  <c r="N4833" i="3"/>
  <c r="A4833" i="3"/>
  <c r="O4832" i="3"/>
  <c r="N4832" i="3"/>
  <c r="A4832" i="3"/>
  <c r="O4831" i="3"/>
  <c r="N4831" i="3"/>
  <c r="A4831" i="3"/>
  <c r="O4830" i="3"/>
  <c r="N4830" i="3"/>
  <c r="A4830" i="3"/>
  <c r="O4829" i="3"/>
  <c r="N4829" i="3"/>
  <c r="A4829" i="3"/>
  <c r="O4828" i="3"/>
  <c r="N4828" i="3"/>
  <c r="A4828" i="3"/>
  <c r="O4827" i="3"/>
  <c r="N4827" i="3"/>
  <c r="A4827" i="3"/>
  <c r="O4826" i="3"/>
  <c r="N4826" i="3"/>
  <c r="A4826" i="3"/>
  <c r="O4825" i="3"/>
  <c r="N4825" i="3"/>
  <c r="A4825" i="3"/>
  <c r="O4824" i="3"/>
  <c r="N4824" i="3"/>
  <c r="A4824" i="3"/>
  <c r="O4823" i="3"/>
  <c r="N4823" i="3"/>
  <c r="A4823" i="3"/>
  <c r="O4822" i="3"/>
  <c r="N4822" i="3"/>
  <c r="A4822" i="3"/>
  <c r="O4821" i="3"/>
  <c r="N4821" i="3"/>
  <c r="A4821" i="3"/>
  <c r="O4820" i="3"/>
  <c r="N4820" i="3"/>
  <c r="A4820" i="3"/>
  <c r="O4819" i="3"/>
  <c r="N4819" i="3"/>
  <c r="A4819" i="3"/>
  <c r="O4818" i="3"/>
  <c r="N4818" i="3"/>
  <c r="A4818" i="3"/>
  <c r="O4817" i="3"/>
  <c r="N4817" i="3"/>
  <c r="A4817" i="3"/>
  <c r="O4816" i="3"/>
  <c r="N4816" i="3"/>
  <c r="A4816" i="3"/>
  <c r="O4815" i="3"/>
  <c r="N4815" i="3"/>
  <c r="A4815" i="3"/>
  <c r="O4814" i="3"/>
  <c r="N4814" i="3"/>
  <c r="A4814" i="3"/>
  <c r="O4813" i="3"/>
  <c r="N4813" i="3"/>
  <c r="A4813" i="3"/>
  <c r="O4812" i="3"/>
  <c r="N4812" i="3"/>
  <c r="A4812" i="3"/>
  <c r="O4811" i="3"/>
  <c r="N4811" i="3"/>
  <c r="A4811" i="3"/>
  <c r="O4810" i="3"/>
  <c r="N4810" i="3"/>
  <c r="A4810" i="3"/>
  <c r="O4809" i="3"/>
  <c r="N4809" i="3"/>
  <c r="A4809" i="3"/>
  <c r="O4808" i="3"/>
  <c r="N4808" i="3"/>
  <c r="A4808" i="3"/>
  <c r="O4807" i="3"/>
  <c r="N4807" i="3"/>
  <c r="A4807" i="3"/>
  <c r="O4806" i="3"/>
  <c r="N4806" i="3"/>
  <c r="A4806" i="3"/>
  <c r="O4805" i="3"/>
  <c r="N4805" i="3"/>
  <c r="A4805" i="3"/>
  <c r="O4804" i="3"/>
  <c r="N4804" i="3"/>
  <c r="A4804" i="3"/>
  <c r="O4803" i="3"/>
  <c r="N4803" i="3"/>
  <c r="A4803" i="3"/>
  <c r="O4802" i="3"/>
  <c r="N4802" i="3"/>
  <c r="A4802" i="3"/>
  <c r="O4801" i="3"/>
  <c r="N4801" i="3"/>
  <c r="A4801" i="3"/>
  <c r="O4800" i="3"/>
  <c r="N4800" i="3"/>
  <c r="A4800" i="3"/>
  <c r="O4799" i="3"/>
  <c r="N4799" i="3"/>
  <c r="A4799" i="3"/>
  <c r="O4798" i="3"/>
  <c r="N4798" i="3"/>
  <c r="A4798" i="3"/>
  <c r="O4797" i="3"/>
  <c r="N4797" i="3"/>
  <c r="A4797" i="3"/>
  <c r="O4796" i="3"/>
  <c r="N4796" i="3"/>
  <c r="A4796" i="3"/>
  <c r="O4795" i="3"/>
  <c r="N4795" i="3"/>
  <c r="A4795" i="3"/>
  <c r="O4794" i="3"/>
  <c r="N4794" i="3"/>
  <c r="A4794" i="3"/>
  <c r="O4793" i="3"/>
  <c r="N4793" i="3"/>
  <c r="A4793" i="3"/>
  <c r="O4792" i="3"/>
  <c r="N4792" i="3"/>
  <c r="A4792" i="3"/>
  <c r="O4791" i="3"/>
  <c r="N4791" i="3"/>
  <c r="A4791" i="3"/>
  <c r="O4790" i="3"/>
  <c r="N4790" i="3"/>
  <c r="A4790" i="3"/>
  <c r="O4789" i="3"/>
  <c r="N4789" i="3"/>
  <c r="A4789" i="3"/>
  <c r="O4788" i="3"/>
  <c r="N4788" i="3"/>
  <c r="A4788" i="3"/>
  <c r="O4787" i="3"/>
  <c r="N4787" i="3"/>
  <c r="A4787" i="3"/>
  <c r="O4786" i="3"/>
  <c r="N4786" i="3"/>
  <c r="A4786" i="3"/>
  <c r="O4785" i="3"/>
  <c r="N4785" i="3"/>
  <c r="A4785" i="3"/>
  <c r="O4784" i="3"/>
  <c r="N4784" i="3"/>
  <c r="A4784" i="3"/>
  <c r="O4783" i="3"/>
  <c r="N4783" i="3"/>
  <c r="A4783" i="3"/>
  <c r="O4782" i="3"/>
  <c r="N4782" i="3"/>
  <c r="A4782" i="3"/>
  <c r="O4781" i="3"/>
  <c r="N4781" i="3"/>
  <c r="A4781" i="3"/>
  <c r="O4780" i="3"/>
  <c r="N4780" i="3"/>
  <c r="A4780" i="3"/>
  <c r="O4779" i="3"/>
  <c r="N4779" i="3"/>
  <c r="A4779" i="3"/>
  <c r="O4778" i="3"/>
  <c r="N4778" i="3"/>
  <c r="A4778" i="3"/>
  <c r="O4777" i="3"/>
  <c r="N4777" i="3"/>
  <c r="A4777" i="3"/>
  <c r="O4776" i="3"/>
  <c r="N4776" i="3"/>
  <c r="A4776" i="3"/>
  <c r="O4775" i="3"/>
  <c r="N4775" i="3"/>
  <c r="A4775" i="3"/>
  <c r="O4774" i="3"/>
  <c r="N4774" i="3"/>
  <c r="A4774" i="3"/>
  <c r="O4773" i="3"/>
  <c r="N4773" i="3"/>
  <c r="A4773" i="3"/>
  <c r="O4772" i="3"/>
  <c r="N4772" i="3"/>
  <c r="A4772" i="3"/>
  <c r="O4771" i="3"/>
  <c r="N4771" i="3"/>
  <c r="A4771" i="3"/>
  <c r="O4770" i="3"/>
  <c r="N4770" i="3"/>
  <c r="A4770" i="3"/>
  <c r="O4769" i="3"/>
  <c r="N4769" i="3"/>
  <c r="A4769" i="3"/>
  <c r="O4768" i="3"/>
  <c r="N4768" i="3"/>
  <c r="A4768" i="3"/>
  <c r="O4767" i="3"/>
  <c r="N4767" i="3"/>
  <c r="A4767" i="3"/>
  <c r="O4766" i="3"/>
  <c r="N4766" i="3"/>
  <c r="A4766" i="3"/>
  <c r="O4765" i="3"/>
  <c r="N4765" i="3"/>
  <c r="A4765" i="3"/>
  <c r="O4764" i="3"/>
  <c r="N4764" i="3"/>
  <c r="A4764" i="3"/>
  <c r="O4763" i="3"/>
  <c r="N4763" i="3"/>
  <c r="A4763" i="3"/>
  <c r="O4762" i="3"/>
  <c r="N4762" i="3"/>
  <c r="A4762" i="3"/>
  <c r="O4761" i="3"/>
  <c r="N4761" i="3"/>
  <c r="A4761" i="3"/>
  <c r="O4760" i="3"/>
  <c r="N4760" i="3"/>
  <c r="A4760" i="3"/>
  <c r="O4759" i="3"/>
  <c r="N4759" i="3"/>
  <c r="A4759" i="3"/>
  <c r="O4758" i="3"/>
  <c r="N4758" i="3"/>
  <c r="A4758" i="3"/>
  <c r="O4757" i="3"/>
  <c r="N4757" i="3"/>
  <c r="A4757" i="3"/>
  <c r="O4756" i="3"/>
  <c r="N4756" i="3"/>
  <c r="A4756" i="3"/>
  <c r="O4755" i="3"/>
  <c r="N4755" i="3"/>
  <c r="A4755" i="3"/>
  <c r="O4754" i="3"/>
  <c r="N4754" i="3"/>
  <c r="A4754" i="3"/>
  <c r="O4753" i="3"/>
  <c r="N4753" i="3"/>
  <c r="A4753" i="3"/>
  <c r="O4752" i="3"/>
  <c r="N4752" i="3"/>
  <c r="A4752" i="3"/>
  <c r="O4751" i="3"/>
  <c r="N4751" i="3"/>
  <c r="A4751" i="3"/>
  <c r="O4750" i="3"/>
  <c r="N4750" i="3"/>
  <c r="A4750" i="3"/>
  <c r="O4749" i="3"/>
  <c r="N4749" i="3"/>
  <c r="A4749" i="3"/>
  <c r="O4748" i="3"/>
  <c r="N4748" i="3"/>
  <c r="A4748" i="3"/>
  <c r="O4747" i="3"/>
  <c r="N4747" i="3"/>
  <c r="A4747" i="3"/>
  <c r="O4746" i="3"/>
  <c r="N4746" i="3"/>
  <c r="A4746" i="3"/>
  <c r="O4745" i="3"/>
  <c r="N4745" i="3"/>
  <c r="A4745" i="3"/>
  <c r="O4744" i="3"/>
  <c r="N4744" i="3"/>
  <c r="A4744" i="3"/>
  <c r="O4743" i="3"/>
  <c r="N4743" i="3"/>
  <c r="A4743" i="3"/>
  <c r="O4742" i="3"/>
  <c r="N4742" i="3"/>
  <c r="A4742" i="3"/>
  <c r="O4741" i="3"/>
  <c r="N4741" i="3"/>
  <c r="A4741" i="3"/>
  <c r="O4740" i="3"/>
  <c r="N4740" i="3"/>
  <c r="A4740" i="3"/>
  <c r="O4739" i="3"/>
  <c r="N4739" i="3"/>
  <c r="A4739" i="3"/>
  <c r="O4738" i="3"/>
  <c r="N4738" i="3"/>
  <c r="A4738" i="3"/>
  <c r="O4737" i="3"/>
  <c r="N4737" i="3"/>
  <c r="A4737" i="3"/>
  <c r="O4736" i="3"/>
  <c r="N4736" i="3"/>
  <c r="A4736" i="3"/>
  <c r="O4735" i="3"/>
  <c r="N4735" i="3"/>
  <c r="A4735" i="3"/>
  <c r="O4734" i="3"/>
  <c r="N4734" i="3"/>
  <c r="A4734" i="3"/>
  <c r="O4733" i="3"/>
  <c r="N4733" i="3"/>
  <c r="A4733" i="3"/>
  <c r="O4732" i="3"/>
  <c r="N4732" i="3"/>
  <c r="A4732" i="3"/>
  <c r="O4731" i="3"/>
  <c r="N4731" i="3"/>
  <c r="A4731" i="3"/>
  <c r="O4730" i="3"/>
  <c r="N4730" i="3"/>
  <c r="A4730" i="3"/>
  <c r="O4729" i="3"/>
  <c r="N4729" i="3"/>
  <c r="A4729" i="3"/>
  <c r="O4728" i="3"/>
  <c r="N4728" i="3"/>
  <c r="A4728" i="3"/>
  <c r="O4727" i="3"/>
  <c r="N4727" i="3"/>
  <c r="A4727" i="3"/>
  <c r="O4726" i="3"/>
  <c r="N4726" i="3"/>
  <c r="A4726" i="3"/>
  <c r="O4725" i="3"/>
  <c r="N4725" i="3"/>
  <c r="A4725" i="3"/>
  <c r="O4724" i="3"/>
  <c r="N4724" i="3"/>
  <c r="A4724" i="3"/>
  <c r="O4723" i="3"/>
  <c r="N4723" i="3"/>
  <c r="A4723" i="3"/>
  <c r="O4722" i="3"/>
  <c r="N4722" i="3"/>
  <c r="A4722" i="3"/>
  <c r="O4721" i="3"/>
  <c r="N4721" i="3"/>
  <c r="A4721" i="3"/>
  <c r="O4720" i="3"/>
  <c r="N4720" i="3"/>
  <c r="A4720" i="3"/>
  <c r="O4719" i="3"/>
  <c r="N4719" i="3"/>
  <c r="A4719" i="3"/>
  <c r="O4718" i="3"/>
  <c r="N4718" i="3"/>
  <c r="A4718" i="3"/>
  <c r="O4717" i="3"/>
  <c r="N4717" i="3"/>
  <c r="A4717" i="3"/>
  <c r="O4716" i="3"/>
  <c r="N4716" i="3"/>
  <c r="A4716" i="3"/>
  <c r="O4715" i="3"/>
  <c r="N4715" i="3"/>
  <c r="A4715" i="3"/>
  <c r="O4714" i="3"/>
  <c r="N4714" i="3"/>
  <c r="A4714" i="3"/>
  <c r="O4713" i="3"/>
  <c r="N4713" i="3"/>
  <c r="A4713" i="3"/>
  <c r="O4712" i="3"/>
  <c r="N4712" i="3"/>
  <c r="A4712" i="3"/>
  <c r="O4711" i="3"/>
  <c r="N4711" i="3"/>
  <c r="A4711" i="3"/>
  <c r="O4710" i="3"/>
  <c r="N4710" i="3"/>
  <c r="A4710" i="3"/>
  <c r="O4709" i="3"/>
  <c r="N4709" i="3"/>
  <c r="A4709" i="3"/>
  <c r="O4708" i="3"/>
  <c r="N4708" i="3"/>
  <c r="A4708" i="3"/>
  <c r="O4707" i="3"/>
  <c r="N4707" i="3"/>
  <c r="A4707" i="3"/>
  <c r="O4706" i="3"/>
  <c r="N4706" i="3"/>
  <c r="A4706" i="3"/>
  <c r="O4705" i="3"/>
  <c r="N4705" i="3"/>
  <c r="A4705" i="3"/>
  <c r="O4704" i="3"/>
  <c r="N4704" i="3"/>
  <c r="A4704" i="3"/>
  <c r="O4703" i="3"/>
  <c r="N4703" i="3"/>
  <c r="A4703" i="3"/>
  <c r="O4702" i="3"/>
  <c r="N4702" i="3"/>
  <c r="A4702" i="3"/>
  <c r="O4701" i="3"/>
  <c r="N4701" i="3"/>
  <c r="A4701" i="3"/>
  <c r="O4700" i="3"/>
  <c r="N4700" i="3"/>
  <c r="A4700" i="3"/>
  <c r="O4699" i="3"/>
  <c r="N4699" i="3"/>
  <c r="A4699" i="3"/>
  <c r="O4698" i="3"/>
  <c r="N4698" i="3"/>
  <c r="A4698" i="3"/>
  <c r="O4697" i="3"/>
  <c r="N4697" i="3"/>
  <c r="A4697" i="3"/>
  <c r="O4696" i="3"/>
  <c r="N4696" i="3"/>
  <c r="A4696" i="3"/>
  <c r="O4695" i="3"/>
  <c r="N4695" i="3"/>
  <c r="A4695" i="3"/>
  <c r="O4694" i="3"/>
  <c r="N4694" i="3"/>
  <c r="A4694" i="3"/>
  <c r="O4693" i="3"/>
  <c r="N4693" i="3"/>
  <c r="A4693" i="3"/>
  <c r="O4692" i="3"/>
  <c r="N4692" i="3"/>
  <c r="A4692" i="3"/>
  <c r="O4691" i="3"/>
  <c r="N4691" i="3"/>
  <c r="A4691" i="3"/>
  <c r="O4690" i="3"/>
  <c r="N4690" i="3"/>
  <c r="A4690" i="3"/>
  <c r="O4689" i="3"/>
  <c r="N4689" i="3"/>
  <c r="A4689" i="3"/>
  <c r="O4688" i="3"/>
  <c r="N4688" i="3"/>
  <c r="A4688" i="3"/>
  <c r="O4687" i="3"/>
  <c r="N4687" i="3"/>
  <c r="A4687" i="3"/>
  <c r="O4686" i="3"/>
  <c r="N4686" i="3"/>
  <c r="A4686" i="3"/>
  <c r="O4685" i="3"/>
  <c r="N4685" i="3"/>
  <c r="A4685" i="3"/>
  <c r="O4684" i="3"/>
  <c r="N4684" i="3"/>
  <c r="A4684" i="3"/>
  <c r="O4683" i="3"/>
  <c r="N4683" i="3"/>
  <c r="A4683" i="3"/>
  <c r="O4682" i="3"/>
  <c r="N4682" i="3"/>
  <c r="A4682" i="3"/>
  <c r="O4681" i="3"/>
  <c r="N4681" i="3"/>
  <c r="A4681" i="3"/>
  <c r="O4680" i="3"/>
  <c r="N4680" i="3"/>
  <c r="A4680" i="3"/>
  <c r="O4679" i="3"/>
  <c r="N4679" i="3"/>
  <c r="A4679" i="3"/>
  <c r="O4678" i="3"/>
  <c r="N4678" i="3"/>
  <c r="A4678" i="3"/>
  <c r="O4677" i="3"/>
  <c r="N4677" i="3"/>
  <c r="A4677" i="3"/>
  <c r="O4676" i="3"/>
  <c r="N4676" i="3"/>
  <c r="A4676" i="3"/>
  <c r="O4675" i="3"/>
  <c r="N4675" i="3"/>
  <c r="A4675" i="3"/>
  <c r="O4674" i="3"/>
  <c r="N4674" i="3"/>
  <c r="A4674" i="3"/>
  <c r="O4673" i="3"/>
  <c r="N4673" i="3"/>
  <c r="A4673" i="3"/>
  <c r="O4672" i="3"/>
  <c r="N4672" i="3"/>
  <c r="A4672" i="3"/>
  <c r="O4671" i="3"/>
  <c r="N4671" i="3"/>
  <c r="A4671" i="3"/>
  <c r="O4670" i="3"/>
  <c r="N4670" i="3"/>
  <c r="A4670" i="3"/>
  <c r="O4669" i="3"/>
  <c r="N4669" i="3"/>
  <c r="A4669" i="3"/>
  <c r="O4668" i="3"/>
  <c r="N4668" i="3"/>
  <c r="A4668" i="3"/>
  <c r="O4667" i="3"/>
  <c r="N4667" i="3"/>
  <c r="A4667" i="3"/>
  <c r="O4666" i="3"/>
  <c r="N4666" i="3"/>
  <c r="A4666" i="3"/>
  <c r="O4665" i="3"/>
  <c r="N4665" i="3"/>
  <c r="A4665" i="3"/>
  <c r="O4664" i="3"/>
  <c r="N4664" i="3"/>
  <c r="A4664" i="3"/>
  <c r="O4663" i="3"/>
  <c r="N4663" i="3"/>
  <c r="A4663" i="3"/>
  <c r="O4662" i="3"/>
  <c r="N4662" i="3"/>
  <c r="A4662" i="3"/>
  <c r="O4661" i="3"/>
  <c r="N4661" i="3"/>
  <c r="A4661" i="3"/>
  <c r="O4660" i="3"/>
  <c r="N4660" i="3"/>
  <c r="A4660" i="3"/>
  <c r="O4659" i="3"/>
  <c r="N4659" i="3"/>
  <c r="A4659" i="3"/>
  <c r="O4658" i="3"/>
  <c r="N4658" i="3"/>
  <c r="A4658" i="3"/>
  <c r="O4657" i="3"/>
  <c r="N4657" i="3"/>
  <c r="A4657" i="3"/>
  <c r="O4656" i="3"/>
  <c r="N4656" i="3"/>
  <c r="A4656" i="3"/>
  <c r="O4655" i="3"/>
  <c r="N4655" i="3"/>
  <c r="A4655" i="3"/>
  <c r="O4654" i="3"/>
  <c r="N4654" i="3"/>
  <c r="A4654" i="3"/>
  <c r="O4653" i="3"/>
  <c r="N4653" i="3"/>
  <c r="A4653" i="3"/>
  <c r="O4652" i="3"/>
  <c r="N4652" i="3"/>
  <c r="A4652" i="3"/>
  <c r="O4651" i="3"/>
  <c r="N4651" i="3"/>
  <c r="A4651" i="3"/>
  <c r="O4650" i="3"/>
  <c r="N4650" i="3"/>
  <c r="A4650" i="3"/>
  <c r="O4649" i="3"/>
  <c r="N4649" i="3"/>
  <c r="A4649" i="3"/>
  <c r="O4648" i="3"/>
  <c r="N4648" i="3"/>
  <c r="A4648" i="3"/>
  <c r="O4647" i="3"/>
  <c r="N4647" i="3"/>
  <c r="A4647" i="3"/>
  <c r="O4646" i="3"/>
  <c r="N4646" i="3"/>
  <c r="A4646" i="3"/>
  <c r="O4645" i="3"/>
  <c r="N4645" i="3"/>
  <c r="A4645" i="3"/>
  <c r="O4644" i="3"/>
  <c r="N4644" i="3"/>
  <c r="A4644" i="3"/>
  <c r="O4643" i="3"/>
  <c r="N4643" i="3"/>
  <c r="A4643" i="3"/>
  <c r="O4642" i="3"/>
  <c r="N4642" i="3"/>
  <c r="A4642" i="3"/>
  <c r="O4641" i="3"/>
  <c r="N4641" i="3"/>
  <c r="A4641" i="3"/>
  <c r="O4640" i="3"/>
  <c r="N4640" i="3"/>
  <c r="A4640" i="3"/>
  <c r="O4639" i="3"/>
  <c r="N4639" i="3"/>
  <c r="A4639" i="3"/>
  <c r="O4638" i="3"/>
  <c r="N4638" i="3"/>
  <c r="A4638" i="3"/>
  <c r="O4637" i="3"/>
  <c r="N4637" i="3"/>
  <c r="A4637" i="3"/>
  <c r="O4636" i="3"/>
  <c r="N4636" i="3"/>
  <c r="A4636" i="3"/>
  <c r="O4635" i="3"/>
  <c r="N4635" i="3"/>
  <c r="A4635" i="3"/>
  <c r="O4634" i="3"/>
  <c r="N4634" i="3"/>
  <c r="A4634" i="3"/>
  <c r="O4633" i="3"/>
  <c r="N4633" i="3"/>
  <c r="A4633" i="3"/>
  <c r="O4632" i="3"/>
  <c r="N4632" i="3"/>
  <c r="A4632" i="3"/>
  <c r="O4631" i="3"/>
  <c r="N4631" i="3"/>
  <c r="A4631" i="3"/>
  <c r="O4630" i="3"/>
  <c r="N4630" i="3"/>
  <c r="A4630" i="3"/>
  <c r="O4629" i="3"/>
  <c r="N4629" i="3"/>
  <c r="A4629" i="3"/>
  <c r="O4628" i="3"/>
  <c r="N4628" i="3"/>
  <c r="A4628" i="3"/>
  <c r="O4627" i="3"/>
  <c r="N4627" i="3"/>
  <c r="A4627" i="3"/>
  <c r="O4626" i="3"/>
  <c r="N4626" i="3"/>
  <c r="A4626" i="3"/>
  <c r="O4625" i="3"/>
  <c r="N4625" i="3"/>
  <c r="A4625" i="3"/>
  <c r="O4624" i="3"/>
  <c r="N4624" i="3"/>
  <c r="A4624" i="3"/>
  <c r="O4623" i="3"/>
  <c r="N4623" i="3"/>
  <c r="A4623" i="3"/>
  <c r="O4622" i="3"/>
  <c r="N4622" i="3"/>
  <c r="A4622" i="3"/>
  <c r="O4621" i="3"/>
  <c r="N4621" i="3"/>
  <c r="A4621" i="3"/>
  <c r="O4620" i="3"/>
  <c r="N4620" i="3"/>
  <c r="A4620" i="3"/>
  <c r="O4619" i="3"/>
  <c r="N4619" i="3"/>
  <c r="A4619" i="3"/>
  <c r="O4618" i="3"/>
  <c r="N4618" i="3"/>
  <c r="A4618" i="3"/>
  <c r="O4617" i="3"/>
  <c r="N4617" i="3"/>
  <c r="A4617" i="3"/>
  <c r="O4616" i="3"/>
  <c r="N4616" i="3"/>
  <c r="A4616" i="3"/>
  <c r="O4615" i="3"/>
  <c r="N4615" i="3"/>
  <c r="A4615" i="3"/>
  <c r="O4614" i="3"/>
  <c r="N4614" i="3"/>
  <c r="A4614" i="3"/>
  <c r="O4613" i="3"/>
  <c r="N4613" i="3"/>
  <c r="A4613" i="3"/>
  <c r="O4612" i="3"/>
  <c r="N4612" i="3"/>
  <c r="A4612" i="3"/>
  <c r="O4611" i="3"/>
  <c r="N4611" i="3"/>
  <c r="A4611" i="3"/>
  <c r="O4610" i="3"/>
  <c r="N4610" i="3"/>
  <c r="A4610" i="3"/>
  <c r="O4609" i="3"/>
  <c r="N4609" i="3"/>
  <c r="A4609" i="3"/>
  <c r="O4608" i="3"/>
  <c r="N4608" i="3"/>
  <c r="A4608" i="3"/>
  <c r="O4607" i="3"/>
  <c r="N4607" i="3"/>
  <c r="A4607" i="3"/>
  <c r="O4606" i="3"/>
  <c r="N4606" i="3"/>
  <c r="A4606" i="3"/>
  <c r="O4605" i="3"/>
  <c r="N4605" i="3"/>
  <c r="A4605" i="3"/>
  <c r="O4604" i="3"/>
  <c r="N4604" i="3"/>
  <c r="A4604" i="3"/>
  <c r="O4603" i="3"/>
  <c r="N4603" i="3"/>
  <c r="A4603" i="3"/>
  <c r="O4602" i="3"/>
  <c r="N4602" i="3"/>
  <c r="A4602" i="3"/>
  <c r="O4601" i="3"/>
  <c r="N4601" i="3"/>
  <c r="A4601" i="3"/>
  <c r="O4600" i="3"/>
  <c r="N4600" i="3"/>
  <c r="A4600" i="3"/>
  <c r="O4599" i="3"/>
  <c r="N4599" i="3"/>
  <c r="A4599" i="3"/>
  <c r="O4598" i="3"/>
  <c r="N4598" i="3"/>
  <c r="A4598" i="3"/>
  <c r="O4597" i="3"/>
  <c r="N4597" i="3"/>
  <c r="A4597" i="3"/>
  <c r="O4596" i="3"/>
  <c r="N4596" i="3"/>
  <c r="A4596" i="3"/>
  <c r="O4595" i="3"/>
  <c r="N4595" i="3"/>
  <c r="A4595" i="3"/>
  <c r="O4594" i="3"/>
  <c r="N4594" i="3"/>
  <c r="A4594" i="3"/>
  <c r="O4593" i="3"/>
  <c r="N4593" i="3"/>
  <c r="A4593" i="3"/>
  <c r="O4592" i="3"/>
  <c r="N4592" i="3"/>
  <c r="A4592" i="3"/>
  <c r="O4591" i="3"/>
  <c r="N4591" i="3"/>
  <c r="A4591" i="3"/>
  <c r="O4590" i="3"/>
  <c r="N4590" i="3"/>
  <c r="A4590" i="3"/>
  <c r="O4589" i="3"/>
  <c r="N4589" i="3"/>
  <c r="A4589" i="3"/>
  <c r="O4588" i="3"/>
  <c r="N4588" i="3"/>
  <c r="A4588" i="3"/>
  <c r="O4587" i="3"/>
  <c r="N4587" i="3"/>
  <c r="A4587" i="3"/>
  <c r="O4586" i="3"/>
  <c r="N4586" i="3"/>
  <c r="A4586" i="3"/>
  <c r="O4585" i="3"/>
  <c r="N4585" i="3"/>
  <c r="A4585" i="3"/>
  <c r="O4584" i="3"/>
  <c r="N4584" i="3"/>
  <c r="A4584" i="3"/>
  <c r="O4583" i="3"/>
  <c r="N4583" i="3"/>
  <c r="A4583" i="3"/>
  <c r="O4582" i="3"/>
  <c r="N4582" i="3"/>
  <c r="A4582" i="3"/>
  <c r="O4581" i="3"/>
  <c r="N4581" i="3"/>
  <c r="A4581" i="3"/>
  <c r="O4580" i="3"/>
  <c r="N4580" i="3"/>
  <c r="A4580" i="3"/>
  <c r="O4579" i="3"/>
  <c r="N4579" i="3"/>
  <c r="A4579" i="3"/>
  <c r="O4578" i="3"/>
  <c r="N4578" i="3"/>
  <c r="A4578" i="3"/>
  <c r="O4577" i="3"/>
  <c r="N4577" i="3"/>
  <c r="A4577" i="3"/>
  <c r="O4576" i="3"/>
  <c r="N4576" i="3"/>
  <c r="A4576" i="3"/>
  <c r="O4575" i="3"/>
  <c r="N4575" i="3"/>
  <c r="A4575" i="3"/>
  <c r="O4574" i="3"/>
  <c r="N4574" i="3"/>
  <c r="A4574" i="3"/>
  <c r="O4573" i="3"/>
  <c r="N4573" i="3"/>
  <c r="A4573" i="3"/>
  <c r="O4572" i="3"/>
  <c r="N4572" i="3"/>
  <c r="A4572" i="3"/>
  <c r="O4571" i="3"/>
  <c r="N4571" i="3"/>
  <c r="A4571" i="3"/>
  <c r="O4570" i="3"/>
  <c r="N4570" i="3"/>
  <c r="A4570" i="3"/>
  <c r="O4569" i="3"/>
  <c r="N4569" i="3"/>
  <c r="A4569" i="3"/>
  <c r="O4568" i="3"/>
  <c r="N4568" i="3"/>
  <c r="A4568" i="3"/>
  <c r="O4567" i="3"/>
  <c r="N4567" i="3"/>
  <c r="A4567" i="3"/>
  <c r="O4566" i="3"/>
  <c r="N4566" i="3"/>
  <c r="A4566" i="3"/>
  <c r="O4565" i="3"/>
  <c r="N4565" i="3"/>
  <c r="A4565" i="3"/>
  <c r="O4564" i="3"/>
  <c r="N4564" i="3"/>
  <c r="A4564" i="3"/>
  <c r="O4563" i="3"/>
  <c r="N4563" i="3"/>
  <c r="A4563" i="3"/>
  <c r="O4562" i="3"/>
  <c r="N4562" i="3"/>
  <c r="A4562" i="3"/>
  <c r="O4561" i="3"/>
  <c r="N4561" i="3"/>
  <c r="A4561" i="3"/>
  <c r="O4560" i="3"/>
  <c r="N4560" i="3"/>
  <c r="A4560" i="3"/>
  <c r="O4559" i="3"/>
  <c r="N4559" i="3"/>
  <c r="A4559" i="3"/>
  <c r="O4558" i="3"/>
  <c r="N4558" i="3"/>
  <c r="A4558" i="3"/>
  <c r="O4557" i="3"/>
  <c r="N4557" i="3"/>
  <c r="A4557" i="3"/>
  <c r="O4556" i="3"/>
  <c r="N4556" i="3"/>
  <c r="A4556" i="3"/>
  <c r="O4555" i="3"/>
  <c r="N4555" i="3"/>
  <c r="A4555" i="3"/>
  <c r="O4554" i="3"/>
  <c r="N4554" i="3"/>
  <c r="A4554" i="3"/>
  <c r="O4553" i="3"/>
  <c r="N4553" i="3"/>
  <c r="A4553" i="3"/>
  <c r="O4552" i="3"/>
  <c r="N4552" i="3"/>
  <c r="A4552" i="3"/>
  <c r="O4551" i="3"/>
  <c r="N4551" i="3"/>
  <c r="A4551" i="3"/>
  <c r="O4550" i="3"/>
  <c r="N4550" i="3"/>
  <c r="A4550" i="3"/>
  <c r="O4549" i="3"/>
  <c r="N4549" i="3"/>
  <c r="A4549" i="3"/>
  <c r="O4548" i="3"/>
  <c r="N4548" i="3"/>
  <c r="A4548" i="3"/>
  <c r="O4547" i="3"/>
  <c r="N4547" i="3"/>
  <c r="A4547" i="3"/>
  <c r="O4546" i="3"/>
  <c r="N4546" i="3"/>
  <c r="A4546" i="3"/>
  <c r="O4545" i="3"/>
  <c r="N4545" i="3"/>
  <c r="A4545" i="3"/>
  <c r="O4544" i="3"/>
  <c r="N4544" i="3"/>
  <c r="A4544" i="3"/>
  <c r="O4543" i="3"/>
  <c r="N4543" i="3"/>
  <c r="A4543" i="3"/>
  <c r="O4542" i="3"/>
  <c r="N4542" i="3"/>
  <c r="A4542" i="3"/>
  <c r="O4541" i="3"/>
  <c r="N4541" i="3"/>
  <c r="A4541" i="3"/>
  <c r="O4540" i="3"/>
  <c r="N4540" i="3"/>
  <c r="A4540" i="3"/>
  <c r="O4539" i="3"/>
  <c r="N4539" i="3"/>
  <c r="A4539" i="3"/>
  <c r="O4538" i="3"/>
  <c r="N4538" i="3"/>
  <c r="A4538" i="3"/>
  <c r="O4537" i="3"/>
  <c r="N4537" i="3"/>
  <c r="A4537" i="3"/>
  <c r="O4536" i="3"/>
  <c r="N4536" i="3"/>
  <c r="A4536" i="3"/>
  <c r="O4535" i="3"/>
  <c r="N4535" i="3"/>
  <c r="A4535" i="3"/>
  <c r="O4534" i="3"/>
  <c r="N4534" i="3"/>
  <c r="A4534" i="3"/>
  <c r="O4533" i="3"/>
  <c r="N4533" i="3"/>
  <c r="A4533" i="3"/>
  <c r="O4532" i="3"/>
  <c r="N4532" i="3"/>
  <c r="A4532" i="3"/>
  <c r="O4531" i="3"/>
  <c r="N4531" i="3"/>
  <c r="A4531" i="3"/>
  <c r="O4530" i="3"/>
  <c r="N4530" i="3"/>
  <c r="A4530" i="3"/>
  <c r="O4529" i="3"/>
  <c r="N4529" i="3"/>
  <c r="A4529" i="3"/>
  <c r="O4528" i="3"/>
  <c r="N4528" i="3"/>
  <c r="A4528" i="3"/>
  <c r="O4527" i="3"/>
  <c r="N4527" i="3"/>
  <c r="A4527" i="3"/>
  <c r="O4526" i="3"/>
  <c r="N4526" i="3"/>
  <c r="A4526" i="3"/>
  <c r="O4525" i="3"/>
  <c r="N4525" i="3"/>
  <c r="A4525" i="3"/>
  <c r="O4524" i="3"/>
  <c r="N4524" i="3"/>
  <c r="A4524" i="3"/>
  <c r="O4523" i="3"/>
  <c r="N4523" i="3"/>
  <c r="A4523" i="3"/>
  <c r="O4522" i="3"/>
  <c r="N4522" i="3"/>
  <c r="A4522" i="3"/>
  <c r="O4521" i="3"/>
  <c r="N4521" i="3"/>
  <c r="A4521" i="3"/>
  <c r="O4520" i="3"/>
  <c r="N4520" i="3"/>
  <c r="A4520" i="3"/>
  <c r="O4519" i="3"/>
  <c r="N4519" i="3"/>
  <c r="A4519" i="3"/>
  <c r="O4518" i="3"/>
  <c r="N4518" i="3"/>
  <c r="A4518" i="3"/>
  <c r="O4517" i="3"/>
  <c r="N4517" i="3"/>
  <c r="A4517" i="3"/>
  <c r="O4516" i="3"/>
  <c r="N4516" i="3"/>
  <c r="A4516" i="3"/>
  <c r="O4515" i="3"/>
  <c r="N4515" i="3"/>
  <c r="A4515" i="3"/>
  <c r="O4514" i="3"/>
  <c r="N4514" i="3"/>
  <c r="A4514" i="3"/>
  <c r="O4513" i="3"/>
  <c r="N4513" i="3"/>
  <c r="A4513" i="3"/>
  <c r="O4512" i="3"/>
  <c r="N4512" i="3"/>
  <c r="A4512" i="3"/>
  <c r="O4511" i="3"/>
  <c r="N4511" i="3"/>
  <c r="A4511" i="3"/>
  <c r="O4510" i="3"/>
  <c r="N4510" i="3"/>
  <c r="A4510" i="3"/>
  <c r="O4509" i="3"/>
  <c r="N4509" i="3"/>
  <c r="A4509" i="3"/>
  <c r="O4508" i="3"/>
  <c r="N4508" i="3"/>
  <c r="A4508" i="3"/>
  <c r="O4507" i="3"/>
  <c r="N4507" i="3"/>
  <c r="A4507" i="3"/>
  <c r="O4506" i="3"/>
  <c r="N4506" i="3"/>
  <c r="A4506" i="3"/>
  <c r="O4505" i="3"/>
  <c r="N4505" i="3"/>
  <c r="A4505" i="3"/>
  <c r="O4504" i="3"/>
  <c r="N4504" i="3"/>
  <c r="A4504" i="3"/>
  <c r="O4503" i="3"/>
  <c r="N4503" i="3"/>
  <c r="A4503" i="3"/>
  <c r="O4502" i="3"/>
  <c r="N4502" i="3"/>
  <c r="A4502" i="3"/>
  <c r="O4501" i="3"/>
  <c r="N4501" i="3"/>
  <c r="A4501" i="3"/>
  <c r="O4500" i="3"/>
  <c r="N4500" i="3"/>
  <c r="A4500" i="3"/>
  <c r="O4499" i="3"/>
  <c r="N4499" i="3"/>
  <c r="A4499" i="3"/>
  <c r="O4498" i="3"/>
  <c r="N4498" i="3"/>
  <c r="A4498" i="3"/>
  <c r="O4497" i="3"/>
  <c r="N4497" i="3"/>
  <c r="A4497" i="3"/>
  <c r="O4496" i="3"/>
  <c r="N4496" i="3"/>
  <c r="A4496" i="3"/>
  <c r="O4495" i="3"/>
  <c r="N4495" i="3"/>
  <c r="A4495" i="3"/>
  <c r="O4494" i="3"/>
  <c r="N4494" i="3"/>
  <c r="A4494" i="3"/>
  <c r="O4493" i="3"/>
  <c r="N4493" i="3"/>
  <c r="A4493" i="3"/>
  <c r="O4492" i="3"/>
  <c r="N4492" i="3"/>
  <c r="A4492" i="3"/>
  <c r="O4491" i="3"/>
  <c r="N4491" i="3"/>
  <c r="A4491" i="3"/>
  <c r="O4490" i="3"/>
  <c r="N4490" i="3"/>
  <c r="A4490" i="3"/>
  <c r="O4489" i="3"/>
  <c r="N4489" i="3"/>
  <c r="A4489" i="3"/>
  <c r="O4488" i="3"/>
  <c r="N4488" i="3"/>
  <c r="A4488" i="3"/>
  <c r="O4487" i="3"/>
  <c r="N4487" i="3"/>
  <c r="A4487" i="3"/>
  <c r="O4486" i="3"/>
  <c r="N4486" i="3"/>
  <c r="A4486" i="3"/>
  <c r="O4485" i="3"/>
  <c r="N4485" i="3"/>
  <c r="A4485" i="3"/>
  <c r="O4484" i="3"/>
  <c r="N4484" i="3"/>
  <c r="A4484" i="3"/>
  <c r="O4483" i="3"/>
  <c r="N4483" i="3"/>
  <c r="A4483" i="3"/>
  <c r="O4482" i="3"/>
  <c r="N4482" i="3"/>
  <c r="A4482" i="3"/>
  <c r="O4481" i="3"/>
  <c r="N4481" i="3"/>
  <c r="A4481" i="3"/>
  <c r="O4480" i="3"/>
  <c r="N4480" i="3"/>
  <c r="A4480" i="3"/>
  <c r="O4479" i="3"/>
  <c r="N4479" i="3"/>
  <c r="A4479" i="3"/>
  <c r="O4478" i="3"/>
  <c r="N4478" i="3"/>
  <c r="A4478" i="3"/>
  <c r="O4477" i="3"/>
  <c r="N4477" i="3"/>
  <c r="A4477" i="3"/>
  <c r="O4476" i="3"/>
  <c r="N4476" i="3"/>
  <c r="A4476" i="3"/>
  <c r="O4475" i="3"/>
  <c r="N4475" i="3"/>
  <c r="A4475" i="3"/>
  <c r="O4474" i="3"/>
  <c r="N4474" i="3"/>
  <c r="A4474" i="3"/>
  <c r="O4473" i="3"/>
  <c r="N4473" i="3"/>
  <c r="A4473" i="3"/>
  <c r="O4472" i="3"/>
  <c r="N4472" i="3"/>
  <c r="A4472" i="3"/>
  <c r="O4471" i="3"/>
  <c r="N4471" i="3"/>
  <c r="A4471" i="3"/>
  <c r="O4470" i="3"/>
  <c r="N4470" i="3"/>
  <c r="A4470" i="3"/>
  <c r="O4469" i="3"/>
  <c r="N4469" i="3"/>
  <c r="A4469" i="3"/>
  <c r="O4468" i="3"/>
  <c r="N4468" i="3"/>
  <c r="A4468" i="3"/>
  <c r="O4467" i="3"/>
  <c r="N4467" i="3"/>
  <c r="A4467" i="3"/>
  <c r="O4466" i="3"/>
  <c r="N4466" i="3"/>
  <c r="A4466" i="3"/>
  <c r="O4465" i="3"/>
  <c r="N4465" i="3"/>
  <c r="A4465" i="3"/>
  <c r="O4464" i="3"/>
  <c r="N4464" i="3"/>
  <c r="A4464" i="3"/>
  <c r="O4463" i="3"/>
  <c r="N4463" i="3"/>
  <c r="A4463" i="3"/>
  <c r="O4462" i="3"/>
  <c r="N4462" i="3"/>
  <c r="A4462" i="3"/>
  <c r="O4461" i="3"/>
  <c r="N4461" i="3"/>
  <c r="A4461" i="3"/>
  <c r="O4460" i="3"/>
  <c r="N4460" i="3"/>
  <c r="A4460" i="3"/>
  <c r="O4459" i="3"/>
  <c r="N4459" i="3"/>
  <c r="A4459" i="3"/>
  <c r="O4458" i="3"/>
  <c r="N4458" i="3"/>
  <c r="A4458" i="3"/>
  <c r="O4457" i="3"/>
  <c r="N4457" i="3"/>
  <c r="A4457" i="3"/>
  <c r="O4456" i="3"/>
  <c r="N4456" i="3"/>
  <c r="A4456" i="3"/>
  <c r="O4455" i="3"/>
  <c r="N4455" i="3"/>
  <c r="A4455" i="3"/>
  <c r="O4454" i="3"/>
  <c r="N4454" i="3"/>
  <c r="A4454" i="3"/>
  <c r="O4453" i="3"/>
  <c r="N4453" i="3"/>
  <c r="A4453" i="3"/>
  <c r="O4452" i="3"/>
  <c r="N4452" i="3"/>
  <c r="A4452" i="3"/>
  <c r="O4451" i="3"/>
  <c r="N4451" i="3"/>
  <c r="A4451" i="3"/>
  <c r="O4450" i="3"/>
  <c r="N4450" i="3"/>
  <c r="A4450" i="3"/>
  <c r="O4449" i="3"/>
  <c r="N4449" i="3"/>
  <c r="A4449" i="3"/>
  <c r="O4448" i="3"/>
  <c r="N4448" i="3"/>
  <c r="A4448" i="3"/>
  <c r="O4447" i="3"/>
  <c r="N4447" i="3"/>
  <c r="A4447" i="3"/>
  <c r="O4446" i="3"/>
  <c r="N4446" i="3"/>
  <c r="A4446" i="3"/>
  <c r="O4445" i="3"/>
  <c r="N4445" i="3"/>
  <c r="A4445" i="3"/>
  <c r="O4444" i="3"/>
  <c r="N4444" i="3"/>
  <c r="A4444" i="3"/>
  <c r="O4443" i="3"/>
  <c r="N4443" i="3"/>
  <c r="A4443" i="3"/>
  <c r="O4442" i="3"/>
  <c r="N4442" i="3"/>
  <c r="A4442" i="3"/>
  <c r="O4441" i="3"/>
  <c r="N4441" i="3"/>
  <c r="A4441" i="3"/>
  <c r="O4440" i="3"/>
  <c r="N4440" i="3"/>
  <c r="A4440" i="3"/>
  <c r="O4439" i="3"/>
  <c r="N4439" i="3"/>
  <c r="A4439" i="3"/>
  <c r="O4438" i="3"/>
  <c r="N4438" i="3"/>
  <c r="A4438" i="3"/>
  <c r="O4437" i="3"/>
  <c r="N4437" i="3"/>
  <c r="A4437" i="3"/>
  <c r="O4436" i="3"/>
  <c r="N4436" i="3"/>
  <c r="A4436" i="3"/>
  <c r="O4435" i="3"/>
  <c r="N4435" i="3"/>
  <c r="A4435" i="3"/>
  <c r="O4434" i="3"/>
  <c r="N4434" i="3"/>
  <c r="A4434" i="3"/>
  <c r="O4433" i="3"/>
  <c r="N4433" i="3"/>
  <c r="A4433" i="3"/>
  <c r="O4432" i="3"/>
  <c r="N4432" i="3"/>
  <c r="A4432" i="3"/>
  <c r="O4431" i="3"/>
  <c r="N4431" i="3"/>
  <c r="A4431" i="3"/>
  <c r="O4430" i="3"/>
  <c r="N4430" i="3"/>
  <c r="A4430" i="3"/>
  <c r="O4429" i="3"/>
  <c r="N4429" i="3"/>
  <c r="A4429" i="3"/>
  <c r="O4428" i="3"/>
  <c r="N4428" i="3"/>
  <c r="A4428" i="3"/>
  <c r="O4427" i="3"/>
  <c r="N4427" i="3"/>
  <c r="A4427" i="3"/>
  <c r="O4426" i="3"/>
  <c r="N4426" i="3"/>
  <c r="A4426" i="3"/>
  <c r="O4425" i="3"/>
  <c r="N4425" i="3"/>
  <c r="A4425" i="3"/>
  <c r="O4424" i="3"/>
  <c r="N4424" i="3"/>
  <c r="A4424" i="3"/>
  <c r="O4423" i="3"/>
  <c r="N4423" i="3"/>
  <c r="A4423" i="3"/>
  <c r="O4422" i="3"/>
  <c r="N4422" i="3"/>
  <c r="A4422" i="3"/>
  <c r="O4421" i="3"/>
  <c r="N4421" i="3"/>
  <c r="A4421" i="3"/>
  <c r="O4420" i="3"/>
  <c r="N4420" i="3"/>
  <c r="A4420" i="3"/>
  <c r="O4419" i="3"/>
  <c r="N4419" i="3"/>
  <c r="A4419" i="3"/>
  <c r="O4418" i="3"/>
  <c r="N4418" i="3"/>
  <c r="A4418" i="3"/>
  <c r="O4417" i="3"/>
  <c r="N4417" i="3"/>
  <c r="A4417" i="3"/>
  <c r="O4416" i="3"/>
  <c r="N4416" i="3"/>
  <c r="A4416" i="3"/>
  <c r="O4415" i="3"/>
  <c r="N4415" i="3"/>
  <c r="A4415" i="3"/>
  <c r="O4414" i="3"/>
  <c r="N4414" i="3"/>
  <c r="A4414" i="3"/>
  <c r="O4413" i="3"/>
  <c r="N4413" i="3"/>
  <c r="A4413" i="3"/>
  <c r="O4412" i="3"/>
  <c r="N4412" i="3"/>
  <c r="A4412" i="3"/>
  <c r="O4411" i="3"/>
  <c r="N4411" i="3"/>
  <c r="A4411" i="3"/>
  <c r="O4410" i="3"/>
  <c r="N4410" i="3"/>
  <c r="A4410" i="3"/>
  <c r="O4409" i="3"/>
  <c r="N4409" i="3"/>
  <c r="A4409" i="3"/>
  <c r="O4408" i="3"/>
  <c r="N4408" i="3"/>
  <c r="A4408" i="3"/>
  <c r="O4407" i="3"/>
  <c r="N4407" i="3"/>
  <c r="A4407" i="3"/>
  <c r="O4406" i="3"/>
  <c r="N4406" i="3"/>
  <c r="A4406" i="3"/>
  <c r="O4405" i="3"/>
  <c r="N4405" i="3"/>
  <c r="A4405" i="3"/>
  <c r="O4404" i="3"/>
  <c r="N4404" i="3"/>
  <c r="A4404" i="3"/>
  <c r="O4403" i="3"/>
  <c r="N4403" i="3"/>
  <c r="A4403" i="3"/>
  <c r="O4402" i="3"/>
  <c r="N4402" i="3"/>
  <c r="A4402" i="3"/>
  <c r="O4401" i="3"/>
  <c r="N4401" i="3"/>
  <c r="A4401" i="3"/>
  <c r="O4400" i="3"/>
  <c r="N4400" i="3"/>
  <c r="A4400" i="3"/>
  <c r="O4399" i="3"/>
  <c r="N4399" i="3"/>
  <c r="A4399" i="3"/>
  <c r="O4398" i="3"/>
  <c r="N4398" i="3"/>
  <c r="A4398" i="3"/>
  <c r="O4397" i="3"/>
  <c r="N4397" i="3"/>
  <c r="A4397" i="3"/>
  <c r="O4396" i="3"/>
  <c r="N4396" i="3"/>
  <c r="A4396" i="3"/>
  <c r="O4395" i="3"/>
  <c r="N4395" i="3"/>
  <c r="A4395" i="3"/>
  <c r="O4394" i="3"/>
  <c r="N4394" i="3"/>
  <c r="A4394" i="3"/>
  <c r="O4393" i="3"/>
  <c r="N4393" i="3"/>
  <c r="A4393" i="3"/>
  <c r="O4392" i="3"/>
  <c r="N4392" i="3"/>
  <c r="A4392" i="3"/>
  <c r="O4391" i="3"/>
  <c r="N4391" i="3"/>
  <c r="A4391" i="3"/>
  <c r="O4390" i="3"/>
  <c r="N4390" i="3"/>
  <c r="A4390" i="3"/>
  <c r="O4389" i="3"/>
  <c r="N4389" i="3"/>
  <c r="A4389" i="3"/>
  <c r="O4388" i="3"/>
  <c r="N4388" i="3"/>
  <c r="A4388" i="3"/>
  <c r="O4387" i="3"/>
  <c r="N4387" i="3"/>
  <c r="A4387" i="3"/>
  <c r="O4386" i="3"/>
  <c r="N4386" i="3"/>
  <c r="A4386" i="3"/>
  <c r="O4385" i="3"/>
  <c r="N4385" i="3"/>
  <c r="A4385" i="3"/>
  <c r="O4384" i="3"/>
  <c r="N4384" i="3"/>
  <c r="A4384" i="3"/>
  <c r="O4383" i="3"/>
  <c r="N4383" i="3"/>
  <c r="A4383" i="3"/>
  <c r="O4382" i="3"/>
  <c r="N4382" i="3"/>
  <c r="A4382" i="3"/>
  <c r="O4381" i="3"/>
  <c r="N4381" i="3"/>
  <c r="A4381" i="3"/>
  <c r="O4380" i="3"/>
  <c r="N4380" i="3"/>
  <c r="A4380" i="3"/>
  <c r="O4379" i="3"/>
  <c r="N4379" i="3"/>
  <c r="A4379" i="3"/>
  <c r="O4378" i="3"/>
  <c r="N4378" i="3"/>
  <c r="A4378" i="3"/>
  <c r="O4377" i="3"/>
  <c r="N4377" i="3"/>
  <c r="A4377" i="3"/>
  <c r="O4376" i="3"/>
  <c r="N4376" i="3"/>
  <c r="A4376" i="3"/>
  <c r="O4375" i="3"/>
  <c r="N4375" i="3"/>
  <c r="A4375" i="3"/>
  <c r="O4374" i="3"/>
  <c r="N4374" i="3"/>
  <c r="A4374" i="3"/>
  <c r="O4373" i="3"/>
  <c r="N4373" i="3"/>
  <c r="A4373" i="3"/>
  <c r="O4372" i="3"/>
  <c r="N4372" i="3"/>
  <c r="A4372" i="3"/>
  <c r="O4371" i="3"/>
  <c r="N4371" i="3"/>
  <c r="A4371" i="3"/>
  <c r="O4370" i="3"/>
  <c r="N4370" i="3"/>
  <c r="A4370" i="3"/>
  <c r="O4369" i="3"/>
  <c r="N4369" i="3"/>
  <c r="A4369" i="3"/>
  <c r="O4368" i="3"/>
  <c r="N4368" i="3"/>
  <c r="A4368" i="3"/>
  <c r="O4367" i="3"/>
  <c r="N4367" i="3"/>
  <c r="A4367" i="3"/>
  <c r="O4366" i="3"/>
  <c r="N4366" i="3"/>
  <c r="A4366" i="3"/>
  <c r="O4365" i="3"/>
  <c r="N4365" i="3"/>
  <c r="A4365" i="3"/>
  <c r="O4364" i="3"/>
  <c r="N4364" i="3"/>
  <c r="A4364" i="3"/>
  <c r="O4363" i="3"/>
  <c r="N4363" i="3"/>
  <c r="A4363" i="3"/>
  <c r="O4362" i="3"/>
  <c r="N4362" i="3"/>
  <c r="A4362" i="3"/>
  <c r="O4361" i="3"/>
  <c r="N4361" i="3"/>
  <c r="A4361" i="3"/>
  <c r="O4360" i="3"/>
  <c r="N4360" i="3"/>
  <c r="A4360" i="3"/>
  <c r="O4359" i="3"/>
  <c r="N4359" i="3"/>
  <c r="A4359" i="3"/>
  <c r="O4358" i="3"/>
  <c r="N4358" i="3"/>
  <c r="A4358" i="3"/>
  <c r="O4357" i="3"/>
  <c r="N4357" i="3"/>
  <c r="A4357" i="3"/>
  <c r="O4356" i="3"/>
  <c r="N4356" i="3"/>
  <c r="A4356" i="3"/>
  <c r="O4355" i="3"/>
  <c r="N4355" i="3"/>
  <c r="A4355" i="3"/>
  <c r="O4354" i="3"/>
  <c r="N4354" i="3"/>
  <c r="A4354" i="3"/>
  <c r="O4353" i="3"/>
  <c r="N4353" i="3"/>
  <c r="A4353" i="3"/>
  <c r="O4352" i="3"/>
  <c r="N4352" i="3"/>
  <c r="A4352" i="3"/>
  <c r="O4351" i="3"/>
  <c r="N4351" i="3"/>
  <c r="A4351" i="3"/>
  <c r="O4350" i="3"/>
  <c r="N4350" i="3"/>
  <c r="A4350" i="3"/>
  <c r="O4349" i="3"/>
  <c r="N4349" i="3"/>
  <c r="A4349" i="3"/>
  <c r="O4348" i="3"/>
  <c r="N4348" i="3"/>
  <c r="A4348" i="3"/>
  <c r="O4347" i="3"/>
  <c r="N4347" i="3"/>
  <c r="A4347" i="3"/>
  <c r="O4346" i="3"/>
  <c r="N4346" i="3"/>
  <c r="A4346" i="3"/>
  <c r="O4345" i="3"/>
  <c r="N4345" i="3"/>
  <c r="A4345" i="3"/>
  <c r="O4344" i="3"/>
  <c r="N4344" i="3"/>
  <c r="A4344" i="3"/>
  <c r="O4343" i="3"/>
  <c r="N4343" i="3"/>
  <c r="A4343" i="3"/>
  <c r="O4342" i="3"/>
  <c r="N4342" i="3"/>
  <c r="A4342" i="3"/>
  <c r="O4341" i="3"/>
  <c r="N4341" i="3"/>
  <c r="A4341" i="3"/>
  <c r="O4340" i="3"/>
  <c r="N4340" i="3"/>
  <c r="A4340" i="3"/>
  <c r="O4339" i="3"/>
  <c r="N4339" i="3"/>
  <c r="A4339" i="3"/>
  <c r="O4338" i="3"/>
  <c r="N4338" i="3"/>
  <c r="A4338" i="3"/>
  <c r="O4337" i="3"/>
  <c r="N4337" i="3"/>
  <c r="A4337" i="3"/>
  <c r="O4336" i="3"/>
  <c r="N4336" i="3"/>
  <c r="A4336" i="3"/>
  <c r="O4335" i="3"/>
  <c r="N4335" i="3"/>
  <c r="A4335" i="3"/>
  <c r="O4334" i="3"/>
  <c r="N4334" i="3"/>
  <c r="A4334" i="3"/>
  <c r="O4333" i="3"/>
  <c r="N4333" i="3"/>
  <c r="A4333" i="3"/>
  <c r="O4332" i="3"/>
  <c r="N4332" i="3"/>
  <c r="A4332" i="3"/>
  <c r="O4331" i="3"/>
  <c r="N4331" i="3"/>
  <c r="A4331" i="3"/>
  <c r="O4330" i="3"/>
  <c r="N4330" i="3"/>
  <c r="A4330" i="3"/>
  <c r="O4329" i="3"/>
  <c r="N4329" i="3"/>
  <c r="A4329" i="3"/>
  <c r="O4328" i="3"/>
  <c r="N4328" i="3"/>
  <c r="A4328" i="3"/>
  <c r="O4327" i="3"/>
  <c r="N4327" i="3"/>
  <c r="A4327" i="3"/>
  <c r="O4326" i="3"/>
  <c r="N4326" i="3"/>
  <c r="A4326" i="3"/>
  <c r="O4325" i="3"/>
  <c r="N4325" i="3"/>
  <c r="A4325" i="3"/>
  <c r="O4324" i="3"/>
  <c r="N4324" i="3"/>
  <c r="A4324" i="3"/>
  <c r="O4323" i="3"/>
  <c r="N4323" i="3"/>
  <c r="A4323" i="3"/>
  <c r="O4322" i="3"/>
  <c r="N4322" i="3"/>
  <c r="A4322" i="3"/>
  <c r="O4321" i="3"/>
  <c r="N4321" i="3"/>
  <c r="A4321" i="3"/>
  <c r="O4320" i="3"/>
  <c r="N4320" i="3"/>
  <c r="A4320" i="3"/>
  <c r="O4319" i="3"/>
  <c r="N4319" i="3"/>
  <c r="A4319" i="3"/>
  <c r="O4318" i="3"/>
  <c r="N4318" i="3"/>
  <c r="A4318" i="3"/>
  <c r="O4317" i="3"/>
  <c r="N4317" i="3"/>
  <c r="A4317" i="3"/>
  <c r="O4316" i="3"/>
  <c r="N4316" i="3"/>
  <c r="A4316" i="3"/>
  <c r="O4315" i="3"/>
  <c r="N4315" i="3"/>
  <c r="A4315" i="3"/>
  <c r="O4314" i="3"/>
  <c r="N4314" i="3"/>
  <c r="A4314" i="3"/>
  <c r="O4313" i="3"/>
  <c r="N4313" i="3"/>
  <c r="A4313" i="3"/>
  <c r="O4312" i="3"/>
  <c r="N4312" i="3"/>
  <c r="A4312" i="3"/>
  <c r="O4311" i="3"/>
  <c r="N4311" i="3"/>
  <c r="A4311" i="3"/>
  <c r="O4310" i="3"/>
  <c r="N4310" i="3"/>
  <c r="A4310" i="3"/>
  <c r="O4309" i="3"/>
  <c r="N4309" i="3"/>
  <c r="A4309" i="3"/>
  <c r="O4308" i="3"/>
  <c r="N4308" i="3"/>
  <c r="A4308" i="3"/>
  <c r="O4307" i="3"/>
  <c r="N4307" i="3"/>
  <c r="A4307" i="3"/>
  <c r="O4306" i="3"/>
  <c r="N4306" i="3"/>
  <c r="A4306" i="3"/>
  <c r="O4305" i="3"/>
  <c r="N4305" i="3"/>
  <c r="A4305" i="3"/>
  <c r="O4304" i="3"/>
  <c r="N4304" i="3"/>
  <c r="A4304" i="3"/>
  <c r="O4303" i="3"/>
  <c r="N4303" i="3"/>
  <c r="A4303" i="3"/>
  <c r="O4302" i="3"/>
  <c r="N4302" i="3"/>
  <c r="A4302" i="3"/>
  <c r="O4301" i="3"/>
  <c r="N4301" i="3"/>
  <c r="A4301" i="3"/>
  <c r="O4300" i="3"/>
  <c r="N4300" i="3"/>
  <c r="A4300" i="3"/>
  <c r="O4299" i="3"/>
  <c r="N4299" i="3"/>
  <c r="A4299" i="3"/>
  <c r="O4298" i="3"/>
  <c r="N4298" i="3"/>
  <c r="A4298" i="3"/>
  <c r="O4297" i="3"/>
  <c r="N4297" i="3"/>
  <c r="A4297" i="3"/>
  <c r="O4296" i="3"/>
  <c r="N4296" i="3"/>
  <c r="A4296" i="3"/>
  <c r="O4295" i="3"/>
  <c r="N4295" i="3"/>
  <c r="A4295" i="3"/>
  <c r="O4294" i="3"/>
  <c r="N4294" i="3"/>
  <c r="A4294" i="3"/>
  <c r="O4293" i="3"/>
  <c r="N4293" i="3"/>
  <c r="A4293" i="3"/>
  <c r="O4292" i="3"/>
  <c r="N4292" i="3"/>
  <c r="A4292" i="3"/>
  <c r="O4291" i="3"/>
  <c r="N4291" i="3"/>
  <c r="A4291" i="3"/>
  <c r="O4290" i="3"/>
  <c r="N4290" i="3"/>
  <c r="A4290" i="3"/>
  <c r="O4289" i="3"/>
  <c r="N4289" i="3"/>
  <c r="A4289" i="3"/>
  <c r="O4288" i="3"/>
  <c r="N4288" i="3"/>
  <c r="A4288" i="3"/>
  <c r="O4287" i="3"/>
  <c r="N4287" i="3"/>
  <c r="A4287" i="3"/>
  <c r="O4286" i="3"/>
  <c r="N4286" i="3"/>
  <c r="A4286" i="3"/>
  <c r="O4285" i="3"/>
  <c r="N4285" i="3"/>
  <c r="A4285" i="3"/>
  <c r="O4284" i="3"/>
  <c r="N4284" i="3"/>
  <c r="A4284" i="3"/>
  <c r="O4283" i="3"/>
  <c r="N4283" i="3"/>
  <c r="A4283" i="3"/>
  <c r="O4282" i="3"/>
  <c r="N4282" i="3"/>
  <c r="A4282" i="3"/>
  <c r="O4281" i="3"/>
  <c r="N4281" i="3"/>
  <c r="A4281" i="3"/>
  <c r="O4280" i="3"/>
  <c r="N4280" i="3"/>
  <c r="A4280" i="3"/>
  <c r="O4279" i="3"/>
  <c r="N4279" i="3"/>
  <c r="A4279" i="3"/>
  <c r="O4278" i="3"/>
  <c r="N4278" i="3"/>
  <c r="A4278" i="3"/>
  <c r="O4277" i="3"/>
  <c r="N4277" i="3"/>
  <c r="A4277" i="3"/>
  <c r="O4276" i="3"/>
  <c r="N4276" i="3"/>
  <c r="A4276" i="3"/>
  <c r="O4275" i="3"/>
  <c r="N4275" i="3"/>
  <c r="A4275" i="3"/>
  <c r="O4274" i="3"/>
  <c r="N4274" i="3"/>
  <c r="A4274" i="3"/>
  <c r="O4273" i="3"/>
  <c r="N4273" i="3"/>
  <c r="A4273" i="3"/>
  <c r="O4272" i="3"/>
  <c r="N4272" i="3"/>
  <c r="A4272" i="3"/>
  <c r="O4271" i="3"/>
  <c r="N4271" i="3"/>
  <c r="A4271" i="3"/>
  <c r="O4270" i="3"/>
  <c r="N4270" i="3"/>
  <c r="A4270" i="3"/>
  <c r="O4269" i="3"/>
  <c r="N4269" i="3"/>
  <c r="A4269" i="3"/>
  <c r="O4268" i="3"/>
  <c r="N4268" i="3"/>
  <c r="A4268" i="3"/>
  <c r="O4267" i="3"/>
  <c r="N4267" i="3"/>
  <c r="A4267" i="3"/>
  <c r="O4266" i="3"/>
  <c r="N4266" i="3"/>
  <c r="A4266" i="3"/>
  <c r="O4265" i="3"/>
  <c r="N4265" i="3"/>
  <c r="A4265" i="3"/>
  <c r="O4264" i="3"/>
  <c r="N4264" i="3"/>
  <c r="A4264" i="3"/>
  <c r="O4263" i="3"/>
  <c r="N4263" i="3"/>
  <c r="A4263" i="3"/>
  <c r="O4262" i="3"/>
  <c r="N4262" i="3"/>
  <c r="A4262" i="3"/>
  <c r="O4261" i="3"/>
  <c r="N4261" i="3"/>
  <c r="A4261" i="3"/>
  <c r="O4260" i="3"/>
  <c r="N4260" i="3"/>
  <c r="A4260" i="3"/>
  <c r="O4259" i="3"/>
  <c r="N4259" i="3"/>
  <c r="A4259" i="3"/>
  <c r="O4258" i="3"/>
  <c r="N4258" i="3"/>
  <c r="A4258" i="3"/>
  <c r="O4257" i="3"/>
  <c r="N4257" i="3"/>
  <c r="A4257" i="3"/>
  <c r="O4256" i="3"/>
  <c r="N4256" i="3"/>
  <c r="A4256" i="3"/>
  <c r="O4255" i="3"/>
  <c r="N4255" i="3"/>
  <c r="A4255" i="3"/>
  <c r="O4254" i="3"/>
  <c r="N4254" i="3"/>
  <c r="A4254" i="3"/>
  <c r="O4253" i="3"/>
  <c r="N4253" i="3"/>
  <c r="A4253" i="3"/>
  <c r="O4252" i="3"/>
  <c r="N4252" i="3"/>
  <c r="A4252" i="3"/>
  <c r="O4251" i="3"/>
  <c r="N4251" i="3"/>
  <c r="A4251" i="3"/>
  <c r="O4250" i="3"/>
  <c r="N4250" i="3"/>
  <c r="A4250" i="3"/>
  <c r="O4249" i="3"/>
  <c r="N4249" i="3"/>
  <c r="A4249" i="3"/>
  <c r="O4248" i="3"/>
  <c r="N4248" i="3"/>
  <c r="A4248" i="3"/>
  <c r="O4247" i="3"/>
  <c r="N4247" i="3"/>
  <c r="A4247" i="3"/>
  <c r="O4246" i="3"/>
  <c r="N4246" i="3"/>
  <c r="A4246" i="3"/>
  <c r="O4245" i="3"/>
  <c r="N4245" i="3"/>
  <c r="A4245" i="3"/>
  <c r="O4244" i="3"/>
  <c r="N4244" i="3"/>
  <c r="A4244" i="3"/>
  <c r="O4243" i="3"/>
  <c r="N4243" i="3"/>
  <c r="A4243" i="3"/>
  <c r="O4242" i="3"/>
  <c r="N4242" i="3"/>
  <c r="A4242" i="3"/>
  <c r="O4241" i="3"/>
  <c r="N4241" i="3"/>
  <c r="A4241" i="3"/>
  <c r="O4240" i="3"/>
  <c r="N4240" i="3"/>
  <c r="A4240" i="3"/>
  <c r="O4239" i="3"/>
  <c r="N4239" i="3"/>
  <c r="A4239" i="3"/>
  <c r="O4238" i="3"/>
  <c r="N4238" i="3"/>
  <c r="A4238" i="3"/>
  <c r="O4237" i="3"/>
  <c r="N4237" i="3"/>
  <c r="A4237" i="3"/>
  <c r="O4236" i="3"/>
  <c r="N4236" i="3"/>
  <c r="A4236" i="3"/>
  <c r="O4235" i="3"/>
  <c r="N4235" i="3"/>
  <c r="A4235" i="3"/>
  <c r="O4234" i="3"/>
  <c r="N4234" i="3"/>
  <c r="A4234" i="3"/>
  <c r="O4233" i="3"/>
  <c r="N4233" i="3"/>
  <c r="A4233" i="3"/>
  <c r="O4232" i="3"/>
  <c r="N4232" i="3"/>
  <c r="A4232" i="3"/>
  <c r="O4231" i="3"/>
  <c r="N4231" i="3"/>
  <c r="A4231" i="3"/>
  <c r="O4230" i="3"/>
  <c r="N4230" i="3"/>
  <c r="A4230" i="3"/>
  <c r="O4229" i="3"/>
  <c r="N4229" i="3"/>
  <c r="A4229" i="3"/>
  <c r="O4228" i="3"/>
  <c r="N4228" i="3"/>
  <c r="A4228" i="3"/>
  <c r="O4227" i="3"/>
  <c r="N4227" i="3"/>
  <c r="A4227" i="3"/>
  <c r="O4226" i="3"/>
  <c r="N4226" i="3"/>
  <c r="A4226" i="3"/>
  <c r="O4225" i="3"/>
  <c r="N4225" i="3"/>
  <c r="A4225" i="3"/>
  <c r="O4224" i="3"/>
  <c r="N4224" i="3"/>
  <c r="A4224" i="3"/>
  <c r="O4223" i="3"/>
  <c r="N4223" i="3"/>
  <c r="A4223" i="3"/>
  <c r="O4222" i="3"/>
  <c r="N4222" i="3"/>
  <c r="A4222" i="3"/>
  <c r="O4221" i="3"/>
  <c r="N4221" i="3"/>
  <c r="A4221" i="3"/>
  <c r="O4220" i="3"/>
  <c r="N4220" i="3"/>
  <c r="A4220" i="3"/>
  <c r="O4219" i="3"/>
  <c r="N4219" i="3"/>
  <c r="A4219" i="3"/>
  <c r="O4218" i="3"/>
  <c r="N4218" i="3"/>
  <c r="A4218" i="3"/>
  <c r="O4217" i="3"/>
  <c r="N4217" i="3"/>
  <c r="A4217" i="3"/>
  <c r="O4216" i="3"/>
  <c r="N4216" i="3"/>
  <c r="A4216" i="3"/>
  <c r="O4215" i="3"/>
  <c r="N4215" i="3"/>
  <c r="A4215" i="3"/>
  <c r="O4214" i="3"/>
  <c r="N4214" i="3"/>
  <c r="A4214" i="3"/>
  <c r="O4213" i="3"/>
  <c r="N4213" i="3"/>
  <c r="A4213" i="3"/>
  <c r="O4212" i="3"/>
  <c r="N4212" i="3"/>
  <c r="A4212" i="3"/>
  <c r="O4211" i="3"/>
  <c r="N4211" i="3"/>
  <c r="A4211" i="3"/>
  <c r="O4210" i="3"/>
  <c r="N4210" i="3"/>
  <c r="A4210" i="3"/>
  <c r="O4209" i="3"/>
  <c r="N4209" i="3"/>
  <c r="A4209" i="3"/>
  <c r="O4208" i="3"/>
  <c r="N4208" i="3"/>
  <c r="A4208" i="3"/>
  <c r="O4207" i="3"/>
  <c r="N4207" i="3"/>
  <c r="A4207" i="3"/>
  <c r="O4206" i="3"/>
  <c r="N4206" i="3"/>
  <c r="A4206" i="3"/>
  <c r="O4205" i="3"/>
  <c r="N4205" i="3"/>
  <c r="A4205" i="3"/>
  <c r="O4204" i="3"/>
  <c r="N4204" i="3"/>
  <c r="A4204" i="3"/>
  <c r="O4203" i="3"/>
  <c r="N4203" i="3"/>
  <c r="A4203" i="3"/>
  <c r="O4202" i="3"/>
  <c r="N4202" i="3"/>
  <c r="A4202" i="3"/>
  <c r="O4201" i="3"/>
  <c r="N4201" i="3"/>
  <c r="A4201" i="3"/>
  <c r="O4200" i="3"/>
  <c r="N4200" i="3"/>
  <c r="A4200" i="3"/>
  <c r="O4199" i="3"/>
  <c r="N4199" i="3"/>
  <c r="A4199" i="3"/>
  <c r="O4198" i="3"/>
  <c r="N4198" i="3"/>
  <c r="A4198" i="3"/>
  <c r="O4197" i="3"/>
  <c r="N4197" i="3"/>
  <c r="A4197" i="3"/>
  <c r="O4196" i="3"/>
  <c r="N4196" i="3"/>
  <c r="A4196" i="3"/>
  <c r="O4195" i="3"/>
  <c r="N4195" i="3"/>
  <c r="A4195" i="3"/>
  <c r="O4194" i="3"/>
  <c r="N4194" i="3"/>
  <c r="A4194" i="3"/>
  <c r="O4193" i="3"/>
  <c r="N4193" i="3"/>
  <c r="A4193" i="3"/>
  <c r="O4192" i="3"/>
  <c r="N4192" i="3"/>
  <c r="A4192" i="3"/>
  <c r="O4191" i="3"/>
  <c r="N4191" i="3"/>
  <c r="A4191" i="3"/>
  <c r="O4190" i="3"/>
  <c r="N4190" i="3"/>
  <c r="A4190" i="3"/>
  <c r="O4189" i="3"/>
  <c r="N4189" i="3"/>
  <c r="A4189" i="3"/>
  <c r="O4188" i="3"/>
  <c r="N4188" i="3"/>
  <c r="A4188" i="3"/>
  <c r="O4187" i="3"/>
  <c r="N4187" i="3"/>
  <c r="A4187" i="3"/>
  <c r="O4186" i="3"/>
  <c r="N4186" i="3"/>
  <c r="A4186" i="3"/>
  <c r="O4185" i="3"/>
  <c r="N4185" i="3"/>
  <c r="A4185" i="3"/>
  <c r="O4184" i="3"/>
  <c r="N4184" i="3"/>
  <c r="A4184" i="3"/>
  <c r="O4183" i="3"/>
  <c r="N4183" i="3"/>
  <c r="A4183" i="3"/>
  <c r="O4182" i="3"/>
  <c r="N4182" i="3"/>
  <c r="A4182" i="3"/>
  <c r="O4181" i="3"/>
  <c r="N4181" i="3"/>
  <c r="A4181" i="3"/>
  <c r="O4180" i="3"/>
  <c r="N4180" i="3"/>
  <c r="A4180" i="3"/>
  <c r="O4179" i="3"/>
  <c r="N4179" i="3"/>
  <c r="A4179" i="3"/>
  <c r="O4178" i="3"/>
  <c r="N4178" i="3"/>
  <c r="A4178" i="3"/>
  <c r="O4177" i="3"/>
  <c r="N4177" i="3"/>
  <c r="A4177" i="3"/>
  <c r="O4176" i="3"/>
  <c r="N4176" i="3"/>
  <c r="A4176" i="3"/>
  <c r="O4175" i="3"/>
  <c r="N4175" i="3"/>
  <c r="A4175" i="3"/>
  <c r="O4174" i="3"/>
  <c r="N4174" i="3"/>
  <c r="A4174" i="3"/>
  <c r="O4173" i="3"/>
  <c r="N4173" i="3"/>
  <c r="A4173" i="3"/>
  <c r="O4172" i="3"/>
  <c r="N4172" i="3"/>
  <c r="A4172" i="3"/>
  <c r="O4171" i="3"/>
  <c r="N4171" i="3"/>
  <c r="A4171" i="3"/>
  <c r="O4170" i="3"/>
  <c r="N4170" i="3"/>
  <c r="A4170" i="3"/>
  <c r="O4169" i="3"/>
  <c r="N4169" i="3"/>
  <c r="A4169" i="3"/>
  <c r="O4168" i="3"/>
  <c r="N4168" i="3"/>
  <c r="A4168" i="3"/>
  <c r="O4167" i="3"/>
  <c r="N4167" i="3"/>
  <c r="A4167" i="3"/>
  <c r="O4166" i="3"/>
  <c r="N4166" i="3"/>
  <c r="A4166" i="3"/>
  <c r="O4165" i="3"/>
  <c r="N4165" i="3"/>
  <c r="A4165" i="3"/>
  <c r="O4164" i="3"/>
  <c r="N4164" i="3"/>
  <c r="A4164" i="3"/>
  <c r="O4163" i="3"/>
  <c r="N4163" i="3"/>
  <c r="A4163" i="3"/>
  <c r="O4162" i="3"/>
  <c r="N4162" i="3"/>
  <c r="A4162" i="3"/>
  <c r="O4161" i="3"/>
  <c r="N4161" i="3"/>
  <c r="A4161" i="3"/>
  <c r="O4160" i="3"/>
  <c r="N4160" i="3"/>
  <c r="A4160" i="3"/>
  <c r="O4159" i="3"/>
  <c r="N4159" i="3"/>
  <c r="A4159" i="3"/>
  <c r="O4158" i="3"/>
  <c r="N4158" i="3"/>
  <c r="A4158" i="3"/>
  <c r="O4157" i="3"/>
  <c r="N4157" i="3"/>
  <c r="A4157" i="3"/>
  <c r="O4156" i="3"/>
  <c r="N4156" i="3"/>
  <c r="A4156" i="3"/>
  <c r="O4155" i="3"/>
  <c r="N4155" i="3"/>
  <c r="A4155" i="3"/>
  <c r="O4154" i="3"/>
  <c r="N4154" i="3"/>
  <c r="A4154" i="3"/>
  <c r="O4153" i="3"/>
  <c r="N4153" i="3"/>
  <c r="A4153" i="3"/>
  <c r="O4152" i="3"/>
  <c r="N4152" i="3"/>
  <c r="A4152" i="3"/>
  <c r="O4151" i="3"/>
  <c r="N4151" i="3"/>
  <c r="A4151" i="3"/>
  <c r="O4150" i="3"/>
  <c r="N4150" i="3"/>
  <c r="A4150" i="3"/>
  <c r="O4149" i="3"/>
  <c r="N4149" i="3"/>
  <c r="A4149" i="3"/>
  <c r="O4148" i="3"/>
  <c r="N4148" i="3"/>
  <c r="A4148" i="3"/>
  <c r="O4147" i="3"/>
  <c r="N4147" i="3"/>
  <c r="A4147" i="3"/>
  <c r="O4146" i="3"/>
  <c r="N4146" i="3"/>
  <c r="A4146" i="3"/>
  <c r="O4145" i="3"/>
  <c r="N4145" i="3"/>
  <c r="A4145" i="3"/>
  <c r="O4144" i="3"/>
  <c r="N4144" i="3"/>
  <c r="A4144" i="3"/>
  <c r="O4143" i="3"/>
  <c r="N4143" i="3"/>
  <c r="A4143" i="3"/>
  <c r="O4142" i="3"/>
  <c r="N4142" i="3"/>
  <c r="A4142" i="3"/>
  <c r="O4141" i="3"/>
  <c r="N4141" i="3"/>
  <c r="A4141" i="3"/>
  <c r="O4140" i="3"/>
  <c r="N4140" i="3"/>
  <c r="A4140" i="3"/>
  <c r="O4139" i="3"/>
  <c r="N4139" i="3"/>
  <c r="A4139" i="3"/>
  <c r="O4138" i="3"/>
  <c r="N4138" i="3"/>
  <c r="A4138" i="3"/>
  <c r="O4137" i="3"/>
  <c r="N4137" i="3"/>
  <c r="A4137" i="3"/>
  <c r="O4136" i="3"/>
  <c r="N4136" i="3"/>
  <c r="A4136" i="3"/>
  <c r="O4135" i="3"/>
  <c r="N4135" i="3"/>
  <c r="A4135" i="3"/>
  <c r="O4134" i="3"/>
  <c r="N4134" i="3"/>
  <c r="A4134" i="3"/>
  <c r="O4133" i="3"/>
  <c r="N4133" i="3"/>
  <c r="A4133" i="3"/>
  <c r="O4132" i="3"/>
  <c r="N4132" i="3"/>
  <c r="A4132" i="3"/>
  <c r="O4131" i="3"/>
  <c r="N4131" i="3"/>
  <c r="A4131" i="3"/>
  <c r="O4130" i="3"/>
  <c r="N4130" i="3"/>
  <c r="A4130" i="3"/>
  <c r="O4129" i="3"/>
  <c r="N4129" i="3"/>
  <c r="A4129" i="3"/>
  <c r="O4128" i="3"/>
  <c r="N4128" i="3"/>
  <c r="A4128" i="3"/>
  <c r="O4127" i="3"/>
  <c r="N4127" i="3"/>
  <c r="A4127" i="3"/>
  <c r="O4126" i="3"/>
  <c r="N4126" i="3"/>
  <c r="A4126" i="3"/>
  <c r="O4125" i="3"/>
  <c r="N4125" i="3"/>
  <c r="A4125" i="3"/>
  <c r="O4124" i="3"/>
  <c r="N4124" i="3"/>
  <c r="A4124" i="3"/>
  <c r="O4123" i="3"/>
  <c r="N4123" i="3"/>
  <c r="A4123" i="3"/>
  <c r="O4122" i="3"/>
  <c r="N4122" i="3"/>
  <c r="A4122" i="3"/>
  <c r="O4121" i="3"/>
  <c r="N4121" i="3"/>
  <c r="A4121" i="3"/>
  <c r="O4120" i="3"/>
  <c r="N4120" i="3"/>
  <c r="A4120" i="3"/>
  <c r="O4119" i="3"/>
  <c r="N4119" i="3"/>
  <c r="A4119" i="3"/>
  <c r="O4118" i="3"/>
  <c r="N4118" i="3"/>
  <c r="A4118" i="3"/>
  <c r="O4117" i="3"/>
  <c r="N4117" i="3"/>
  <c r="A4117" i="3"/>
  <c r="O4116" i="3"/>
  <c r="N4116" i="3"/>
  <c r="A4116" i="3"/>
  <c r="O4115" i="3"/>
  <c r="N4115" i="3"/>
  <c r="A4115" i="3"/>
  <c r="O4114" i="3"/>
  <c r="N4114" i="3"/>
  <c r="A4114" i="3"/>
  <c r="O4113" i="3"/>
  <c r="N4113" i="3"/>
  <c r="A4113" i="3"/>
  <c r="O4112" i="3"/>
  <c r="N4112" i="3"/>
  <c r="A4112" i="3"/>
  <c r="O4111" i="3"/>
  <c r="N4111" i="3"/>
  <c r="A4111" i="3"/>
  <c r="O4110" i="3"/>
  <c r="N4110" i="3"/>
  <c r="A4110" i="3"/>
  <c r="O4109" i="3"/>
  <c r="N4109" i="3"/>
  <c r="A4109" i="3"/>
  <c r="O4108" i="3"/>
  <c r="N4108" i="3"/>
  <c r="A4108" i="3"/>
  <c r="O4107" i="3"/>
  <c r="N4107" i="3"/>
  <c r="A4107" i="3"/>
  <c r="O4106" i="3"/>
  <c r="N4106" i="3"/>
  <c r="A4106" i="3"/>
  <c r="O4105" i="3"/>
  <c r="N4105" i="3"/>
  <c r="A4105" i="3"/>
  <c r="O4104" i="3"/>
  <c r="N4104" i="3"/>
  <c r="A4104" i="3"/>
  <c r="O4103" i="3"/>
  <c r="N4103" i="3"/>
  <c r="A4103" i="3"/>
  <c r="O4102" i="3"/>
  <c r="N4102" i="3"/>
  <c r="A4102" i="3"/>
  <c r="O4101" i="3"/>
  <c r="N4101" i="3"/>
  <c r="A4101" i="3"/>
  <c r="O4100" i="3"/>
  <c r="N4100" i="3"/>
  <c r="A4100" i="3"/>
  <c r="O4099" i="3"/>
  <c r="N4099" i="3"/>
  <c r="A4099" i="3"/>
  <c r="O4098" i="3"/>
  <c r="N4098" i="3"/>
  <c r="A4098" i="3"/>
  <c r="O4097" i="3"/>
  <c r="N4097" i="3"/>
  <c r="A4097" i="3"/>
  <c r="O4096" i="3"/>
  <c r="N4096" i="3"/>
  <c r="A4096" i="3"/>
  <c r="O4095" i="3"/>
  <c r="N4095" i="3"/>
  <c r="A4095" i="3"/>
  <c r="O4094" i="3"/>
  <c r="N4094" i="3"/>
  <c r="A4094" i="3"/>
  <c r="O4093" i="3"/>
  <c r="N4093" i="3"/>
  <c r="A4093" i="3"/>
  <c r="O4092" i="3"/>
  <c r="N4092" i="3"/>
  <c r="A4092" i="3"/>
  <c r="O4091" i="3"/>
  <c r="N4091" i="3"/>
  <c r="A4091" i="3"/>
  <c r="O4090" i="3"/>
  <c r="N4090" i="3"/>
  <c r="A4090" i="3"/>
  <c r="O4089" i="3"/>
  <c r="N4089" i="3"/>
  <c r="A4089" i="3"/>
  <c r="O4088" i="3"/>
  <c r="N4088" i="3"/>
  <c r="A4088" i="3"/>
  <c r="O4087" i="3"/>
  <c r="N4087" i="3"/>
  <c r="A4087" i="3"/>
  <c r="O4086" i="3"/>
  <c r="N4086" i="3"/>
  <c r="A4086" i="3"/>
  <c r="O4085" i="3"/>
  <c r="N4085" i="3"/>
  <c r="A4085" i="3"/>
  <c r="O4084" i="3"/>
  <c r="N4084" i="3"/>
  <c r="A4084" i="3"/>
  <c r="O4083" i="3"/>
  <c r="N4083" i="3"/>
  <c r="A4083" i="3"/>
  <c r="O4082" i="3"/>
  <c r="N4082" i="3"/>
  <c r="A4082" i="3"/>
  <c r="O4081" i="3"/>
  <c r="N4081" i="3"/>
  <c r="A4081" i="3"/>
  <c r="O4080" i="3"/>
  <c r="N4080" i="3"/>
  <c r="A4080" i="3"/>
  <c r="O4079" i="3"/>
  <c r="N4079" i="3"/>
  <c r="A4079" i="3"/>
  <c r="O4078" i="3"/>
  <c r="N4078" i="3"/>
  <c r="A4078" i="3"/>
  <c r="O4077" i="3"/>
  <c r="N4077" i="3"/>
  <c r="A4077" i="3"/>
  <c r="O4076" i="3"/>
  <c r="N4076" i="3"/>
  <c r="A4076" i="3"/>
  <c r="O4075" i="3"/>
  <c r="N4075" i="3"/>
  <c r="A4075" i="3"/>
  <c r="O4074" i="3"/>
  <c r="N4074" i="3"/>
  <c r="A4074" i="3"/>
  <c r="O4073" i="3"/>
  <c r="N4073" i="3"/>
  <c r="A4073" i="3"/>
  <c r="O4072" i="3"/>
  <c r="N4072" i="3"/>
  <c r="A4072" i="3"/>
  <c r="O4071" i="3"/>
  <c r="N4071" i="3"/>
  <c r="A4071" i="3"/>
  <c r="O4070" i="3"/>
  <c r="N4070" i="3"/>
  <c r="A4070" i="3"/>
  <c r="O4069" i="3"/>
  <c r="N4069" i="3"/>
  <c r="A4069" i="3"/>
  <c r="O4068" i="3"/>
  <c r="N4068" i="3"/>
  <c r="A4068" i="3"/>
  <c r="O4067" i="3"/>
  <c r="N4067" i="3"/>
  <c r="A4067" i="3"/>
  <c r="O4066" i="3"/>
  <c r="N4066" i="3"/>
  <c r="A4066" i="3"/>
  <c r="O4065" i="3"/>
  <c r="N4065" i="3"/>
  <c r="A4065" i="3"/>
  <c r="O4064" i="3"/>
  <c r="N4064" i="3"/>
  <c r="A4064" i="3"/>
  <c r="O4063" i="3"/>
  <c r="N4063" i="3"/>
  <c r="A4063" i="3"/>
  <c r="O4062" i="3"/>
  <c r="N4062" i="3"/>
  <c r="A4062" i="3"/>
  <c r="O4061" i="3"/>
  <c r="N4061" i="3"/>
  <c r="A4061" i="3"/>
  <c r="O4060" i="3"/>
  <c r="N4060" i="3"/>
  <c r="A4060" i="3"/>
  <c r="O4059" i="3"/>
  <c r="N4059" i="3"/>
  <c r="A4059" i="3"/>
  <c r="O4058" i="3"/>
  <c r="N4058" i="3"/>
  <c r="A4058" i="3"/>
  <c r="O4057" i="3"/>
  <c r="N4057" i="3"/>
  <c r="A4057" i="3"/>
  <c r="O4056" i="3"/>
  <c r="N4056" i="3"/>
  <c r="A4056" i="3"/>
  <c r="O4055" i="3"/>
  <c r="N4055" i="3"/>
  <c r="A4055" i="3"/>
  <c r="O4054" i="3"/>
  <c r="N4054" i="3"/>
  <c r="A4054" i="3"/>
  <c r="O4053" i="3"/>
  <c r="N4053" i="3"/>
  <c r="A4053" i="3"/>
  <c r="O4052" i="3"/>
  <c r="N4052" i="3"/>
  <c r="A4052" i="3"/>
  <c r="O4051" i="3"/>
  <c r="N4051" i="3"/>
  <c r="A4051" i="3"/>
  <c r="O4050" i="3"/>
  <c r="N4050" i="3"/>
  <c r="A4050" i="3"/>
  <c r="O4049" i="3"/>
  <c r="N4049" i="3"/>
  <c r="A4049" i="3"/>
  <c r="O4048" i="3"/>
  <c r="N4048" i="3"/>
  <c r="A4048" i="3"/>
  <c r="O4047" i="3"/>
  <c r="N4047" i="3"/>
  <c r="A4047" i="3"/>
  <c r="O4046" i="3"/>
  <c r="N4046" i="3"/>
  <c r="A4046" i="3"/>
  <c r="O4045" i="3"/>
  <c r="N4045" i="3"/>
  <c r="A4045" i="3"/>
  <c r="O4044" i="3"/>
  <c r="N4044" i="3"/>
  <c r="A4044" i="3"/>
  <c r="O4043" i="3"/>
  <c r="N4043" i="3"/>
  <c r="A4043" i="3"/>
  <c r="O4042" i="3"/>
  <c r="N4042" i="3"/>
  <c r="A4042" i="3"/>
  <c r="O4041" i="3"/>
  <c r="N4041" i="3"/>
  <c r="A4041" i="3"/>
  <c r="O4040" i="3"/>
  <c r="N4040" i="3"/>
  <c r="A4040" i="3"/>
  <c r="O4039" i="3"/>
  <c r="N4039" i="3"/>
  <c r="A4039" i="3"/>
  <c r="O4038" i="3"/>
  <c r="N4038" i="3"/>
  <c r="A4038" i="3"/>
  <c r="O4037" i="3"/>
  <c r="N4037" i="3"/>
  <c r="A4037" i="3"/>
  <c r="O4036" i="3"/>
  <c r="N4036" i="3"/>
  <c r="A4036" i="3"/>
  <c r="O4035" i="3"/>
  <c r="N4035" i="3"/>
  <c r="A4035" i="3"/>
  <c r="O4034" i="3"/>
  <c r="N4034" i="3"/>
  <c r="A4034" i="3"/>
  <c r="O4033" i="3"/>
  <c r="N4033" i="3"/>
  <c r="A4033" i="3"/>
  <c r="O4032" i="3"/>
  <c r="N4032" i="3"/>
  <c r="A4032" i="3"/>
  <c r="O4031" i="3"/>
  <c r="N4031" i="3"/>
  <c r="A4031" i="3"/>
  <c r="O4030" i="3"/>
  <c r="N4030" i="3"/>
  <c r="A4030" i="3"/>
  <c r="O4029" i="3"/>
  <c r="N4029" i="3"/>
  <c r="A4029" i="3"/>
  <c r="O4028" i="3"/>
  <c r="N4028" i="3"/>
  <c r="A4028" i="3"/>
  <c r="O4027" i="3"/>
  <c r="N4027" i="3"/>
  <c r="A4027" i="3"/>
  <c r="O4026" i="3"/>
  <c r="N4026" i="3"/>
  <c r="A4026" i="3"/>
  <c r="O4025" i="3"/>
  <c r="N4025" i="3"/>
  <c r="A4025" i="3"/>
  <c r="O4024" i="3"/>
  <c r="N4024" i="3"/>
  <c r="A4024" i="3"/>
  <c r="O4023" i="3"/>
  <c r="N4023" i="3"/>
  <c r="A4023" i="3"/>
  <c r="O4022" i="3"/>
  <c r="N4022" i="3"/>
  <c r="A4022" i="3"/>
  <c r="O4021" i="3"/>
  <c r="N4021" i="3"/>
  <c r="A4021" i="3"/>
  <c r="O4020" i="3"/>
  <c r="N4020" i="3"/>
  <c r="A4020" i="3"/>
  <c r="O4019" i="3"/>
  <c r="N4019" i="3"/>
  <c r="A4019" i="3"/>
  <c r="O4018" i="3"/>
  <c r="N4018" i="3"/>
  <c r="A4018" i="3"/>
  <c r="O4017" i="3"/>
  <c r="N4017" i="3"/>
  <c r="A4017" i="3"/>
  <c r="O4016" i="3"/>
  <c r="N4016" i="3"/>
  <c r="A4016" i="3"/>
  <c r="O4015" i="3"/>
  <c r="N4015" i="3"/>
  <c r="A4015" i="3"/>
  <c r="O4014" i="3"/>
  <c r="N4014" i="3"/>
  <c r="A4014" i="3"/>
  <c r="O4013" i="3"/>
  <c r="N4013" i="3"/>
  <c r="A4013" i="3"/>
  <c r="O4012" i="3"/>
  <c r="N4012" i="3"/>
  <c r="A4012" i="3"/>
  <c r="O4011" i="3"/>
  <c r="N4011" i="3"/>
  <c r="A4011" i="3"/>
  <c r="O4010" i="3"/>
  <c r="N4010" i="3"/>
  <c r="A4010" i="3"/>
  <c r="O4009" i="3"/>
  <c r="N4009" i="3"/>
  <c r="A4009" i="3"/>
  <c r="O4008" i="3"/>
  <c r="N4008" i="3"/>
  <c r="A4008" i="3"/>
  <c r="O4007" i="3"/>
  <c r="N4007" i="3"/>
  <c r="A4007" i="3"/>
  <c r="O4006" i="3"/>
  <c r="N4006" i="3"/>
  <c r="A4006" i="3"/>
  <c r="O4005" i="3"/>
  <c r="N4005" i="3"/>
  <c r="A4005" i="3"/>
  <c r="O4004" i="3"/>
  <c r="N4004" i="3"/>
  <c r="A4004" i="3"/>
  <c r="O4003" i="3"/>
  <c r="N4003" i="3"/>
  <c r="A4003" i="3"/>
  <c r="O4002" i="3"/>
  <c r="N4002" i="3"/>
  <c r="A4002" i="3"/>
  <c r="O4001" i="3"/>
  <c r="N4001" i="3"/>
  <c r="A4001" i="3"/>
  <c r="O4000" i="3"/>
  <c r="N4000" i="3"/>
  <c r="A4000" i="3"/>
  <c r="O3999" i="3"/>
  <c r="N3999" i="3"/>
  <c r="A3999" i="3"/>
  <c r="O3998" i="3"/>
  <c r="N3998" i="3"/>
  <c r="A3998" i="3"/>
  <c r="O3997" i="3"/>
  <c r="N3997" i="3"/>
  <c r="A3997" i="3"/>
  <c r="O3996" i="3"/>
  <c r="N3996" i="3"/>
  <c r="A3996" i="3"/>
  <c r="O3995" i="3"/>
  <c r="N3995" i="3"/>
  <c r="A3995" i="3"/>
  <c r="O3994" i="3"/>
  <c r="N3994" i="3"/>
  <c r="A3994" i="3"/>
  <c r="O3993" i="3"/>
  <c r="N3993" i="3"/>
  <c r="A3993" i="3"/>
  <c r="O3992" i="3"/>
  <c r="N3992" i="3"/>
  <c r="A3992" i="3"/>
  <c r="O3991" i="3"/>
  <c r="N3991" i="3"/>
  <c r="A3991" i="3"/>
  <c r="O3990" i="3"/>
  <c r="N3990" i="3"/>
  <c r="A3990" i="3"/>
  <c r="O3989" i="3"/>
  <c r="N3989" i="3"/>
  <c r="A3989" i="3"/>
  <c r="O3988" i="3"/>
  <c r="N3988" i="3"/>
  <c r="A3988" i="3"/>
  <c r="O3987" i="3"/>
  <c r="N3987" i="3"/>
  <c r="A3987" i="3"/>
  <c r="O3986" i="3"/>
  <c r="N3986" i="3"/>
  <c r="A3986" i="3"/>
  <c r="O3985" i="3"/>
  <c r="N3985" i="3"/>
  <c r="A3985" i="3"/>
  <c r="O3984" i="3"/>
  <c r="N3984" i="3"/>
  <c r="A3984" i="3"/>
  <c r="O3983" i="3"/>
  <c r="N3983" i="3"/>
  <c r="A3983" i="3"/>
  <c r="O3982" i="3"/>
  <c r="N3982" i="3"/>
  <c r="A3982" i="3"/>
  <c r="O3981" i="3"/>
  <c r="N3981" i="3"/>
  <c r="A3981" i="3"/>
  <c r="O3980" i="3"/>
  <c r="N3980" i="3"/>
  <c r="A3980" i="3"/>
  <c r="O3979" i="3"/>
  <c r="N3979" i="3"/>
  <c r="A3979" i="3"/>
  <c r="O3978" i="3"/>
  <c r="N3978" i="3"/>
  <c r="A3978" i="3"/>
  <c r="O3977" i="3"/>
  <c r="N3977" i="3"/>
  <c r="A3977" i="3"/>
  <c r="O3976" i="3"/>
  <c r="N3976" i="3"/>
  <c r="A3976" i="3"/>
  <c r="O3975" i="3"/>
  <c r="N3975" i="3"/>
  <c r="A3975" i="3"/>
  <c r="O3974" i="3"/>
  <c r="N3974" i="3"/>
  <c r="A3974" i="3"/>
  <c r="O3973" i="3"/>
  <c r="N3973" i="3"/>
  <c r="A3973" i="3"/>
  <c r="O3972" i="3"/>
  <c r="N3972" i="3"/>
  <c r="A3972" i="3"/>
  <c r="O3971" i="3"/>
  <c r="N3971" i="3"/>
  <c r="A3971" i="3"/>
  <c r="O3970" i="3"/>
  <c r="N3970" i="3"/>
  <c r="A3970" i="3"/>
  <c r="O3969" i="3"/>
  <c r="N3969" i="3"/>
  <c r="A3969" i="3"/>
  <c r="O3968" i="3"/>
  <c r="N3968" i="3"/>
  <c r="A3968" i="3"/>
  <c r="O3967" i="3"/>
  <c r="N3967" i="3"/>
  <c r="A3967" i="3"/>
  <c r="O3966" i="3"/>
  <c r="N3966" i="3"/>
  <c r="A3966" i="3"/>
  <c r="O3965" i="3"/>
  <c r="N3965" i="3"/>
  <c r="A3965" i="3"/>
  <c r="O3964" i="3"/>
  <c r="N3964" i="3"/>
  <c r="A3964" i="3"/>
  <c r="O3963" i="3"/>
  <c r="N3963" i="3"/>
  <c r="A3963" i="3"/>
  <c r="O3962" i="3"/>
  <c r="N3962" i="3"/>
  <c r="A3962" i="3"/>
  <c r="O3961" i="3"/>
  <c r="N3961" i="3"/>
  <c r="A3961" i="3"/>
  <c r="O3960" i="3"/>
  <c r="N3960" i="3"/>
  <c r="A3960" i="3"/>
  <c r="O3959" i="3"/>
  <c r="N3959" i="3"/>
  <c r="A3959" i="3"/>
  <c r="O3958" i="3"/>
  <c r="N3958" i="3"/>
  <c r="A3958" i="3"/>
  <c r="O3957" i="3"/>
  <c r="N3957" i="3"/>
  <c r="A3957" i="3"/>
  <c r="O3956" i="3"/>
  <c r="N3956" i="3"/>
  <c r="A3956" i="3"/>
  <c r="O3955" i="3"/>
  <c r="N3955" i="3"/>
  <c r="A3955" i="3"/>
  <c r="O3954" i="3"/>
  <c r="N3954" i="3"/>
  <c r="A3954" i="3"/>
  <c r="O3953" i="3"/>
  <c r="N3953" i="3"/>
  <c r="A3953" i="3"/>
  <c r="O3952" i="3"/>
  <c r="N3952" i="3"/>
  <c r="A3952" i="3"/>
  <c r="O3951" i="3"/>
  <c r="N3951" i="3"/>
  <c r="A3951" i="3"/>
  <c r="O3950" i="3"/>
  <c r="N3950" i="3"/>
  <c r="A3950" i="3"/>
  <c r="O3949" i="3"/>
  <c r="N3949" i="3"/>
  <c r="A3949" i="3"/>
  <c r="O3948" i="3"/>
  <c r="N3948" i="3"/>
  <c r="A3948" i="3"/>
  <c r="O3947" i="3"/>
  <c r="N3947" i="3"/>
  <c r="A3947" i="3"/>
  <c r="O3946" i="3"/>
  <c r="N3946" i="3"/>
  <c r="A3946" i="3"/>
  <c r="O3945" i="3"/>
  <c r="N3945" i="3"/>
  <c r="A3945" i="3"/>
  <c r="O3944" i="3"/>
  <c r="N3944" i="3"/>
  <c r="A3944" i="3"/>
  <c r="O3943" i="3"/>
  <c r="N3943" i="3"/>
  <c r="A3943" i="3"/>
  <c r="O3942" i="3"/>
  <c r="N3942" i="3"/>
  <c r="A3942" i="3"/>
  <c r="O3941" i="3"/>
  <c r="N3941" i="3"/>
  <c r="A3941" i="3"/>
  <c r="O3940" i="3"/>
  <c r="N3940" i="3"/>
  <c r="A3940" i="3"/>
  <c r="O3939" i="3"/>
  <c r="N3939" i="3"/>
  <c r="A3939" i="3"/>
  <c r="O3938" i="3"/>
  <c r="N3938" i="3"/>
  <c r="A3938" i="3"/>
  <c r="O3937" i="3"/>
  <c r="N3937" i="3"/>
  <c r="A3937" i="3"/>
  <c r="O3936" i="3"/>
  <c r="N3936" i="3"/>
  <c r="A3936" i="3"/>
  <c r="O3935" i="3"/>
  <c r="N3935" i="3"/>
  <c r="A3935" i="3"/>
  <c r="O3934" i="3"/>
  <c r="N3934" i="3"/>
  <c r="A3934" i="3"/>
  <c r="O3933" i="3"/>
  <c r="N3933" i="3"/>
  <c r="A3933" i="3"/>
  <c r="O3932" i="3"/>
  <c r="N3932" i="3"/>
  <c r="A3932" i="3"/>
  <c r="O3931" i="3"/>
  <c r="N3931" i="3"/>
  <c r="A3931" i="3"/>
  <c r="O3930" i="3"/>
  <c r="N3930" i="3"/>
  <c r="A3930" i="3"/>
  <c r="O3929" i="3"/>
  <c r="N3929" i="3"/>
  <c r="A3929" i="3"/>
  <c r="O3928" i="3"/>
  <c r="N3928" i="3"/>
  <c r="A3928" i="3"/>
  <c r="O3927" i="3"/>
  <c r="N3927" i="3"/>
  <c r="A3927" i="3"/>
  <c r="O3926" i="3"/>
  <c r="N3926" i="3"/>
  <c r="A3926" i="3"/>
  <c r="O3925" i="3"/>
  <c r="N3925" i="3"/>
  <c r="A3925" i="3"/>
  <c r="O3924" i="3"/>
  <c r="N3924" i="3"/>
  <c r="A3924" i="3"/>
  <c r="O3923" i="3"/>
  <c r="N3923" i="3"/>
  <c r="A3923" i="3"/>
  <c r="O3922" i="3"/>
  <c r="N3922" i="3"/>
  <c r="A3922" i="3"/>
  <c r="O3921" i="3"/>
  <c r="N3921" i="3"/>
  <c r="A3921" i="3"/>
  <c r="O3920" i="3"/>
  <c r="N3920" i="3"/>
  <c r="A3920" i="3"/>
  <c r="O3919" i="3"/>
  <c r="N3919" i="3"/>
  <c r="A3919" i="3"/>
  <c r="O3918" i="3"/>
  <c r="N3918" i="3"/>
  <c r="A3918" i="3"/>
  <c r="O3917" i="3"/>
  <c r="N3917" i="3"/>
  <c r="A3917" i="3"/>
  <c r="O3916" i="3"/>
  <c r="N3916" i="3"/>
  <c r="A3916" i="3"/>
  <c r="O3915" i="3"/>
  <c r="N3915" i="3"/>
  <c r="A3915" i="3"/>
  <c r="O3914" i="3"/>
  <c r="N3914" i="3"/>
  <c r="A3914" i="3"/>
  <c r="O3913" i="3"/>
  <c r="N3913" i="3"/>
  <c r="A3913" i="3"/>
  <c r="O3912" i="3"/>
  <c r="N3912" i="3"/>
  <c r="A3912" i="3"/>
  <c r="O3911" i="3"/>
  <c r="N3911" i="3"/>
  <c r="A3911" i="3"/>
  <c r="O3910" i="3"/>
  <c r="N3910" i="3"/>
  <c r="A3910" i="3"/>
  <c r="O3909" i="3"/>
  <c r="N3909" i="3"/>
  <c r="A3909" i="3"/>
  <c r="O3908" i="3"/>
  <c r="N3908" i="3"/>
  <c r="A3908" i="3"/>
  <c r="O3907" i="3"/>
  <c r="N3907" i="3"/>
  <c r="A3907" i="3"/>
  <c r="O3906" i="3"/>
  <c r="N3906" i="3"/>
  <c r="A3906" i="3"/>
  <c r="O3905" i="3"/>
  <c r="N3905" i="3"/>
  <c r="A3905" i="3"/>
  <c r="O3904" i="3"/>
  <c r="N3904" i="3"/>
  <c r="A3904" i="3"/>
  <c r="O3903" i="3"/>
  <c r="N3903" i="3"/>
  <c r="A3903" i="3"/>
  <c r="O3902" i="3"/>
  <c r="N3902" i="3"/>
  <c r="A3902" i="3"/>
  <c r="O3901" i="3"/>
  <c r="N3901" i="3"/>
  <c r="A3901" i="3"/>
  <c r="O3900" i="3"/>
  <c r="N3900" i="3"/>
  <c r="A3900" i="3"/>
  <c r="O3899" i="3"/>
  <c r="N3899" i="3"/>
  <c r="A3899" i="3"/>
  <c r="O3898" i="3"/>
  <c r="N3898" i="3"/>
  <c r="A3898" i="3"/>
  <c r="O3897" i="3"/>
  <c r="N3897" i="3"/>
  <c r="A3897" i="3"/>
  <c r="O3896" i="3"/>
  <c r="N3896" i="3"/>
  <c r="A3896" i="3"/>
  <c r="O3895" i="3"/>
  <c r="N3895" i="3"/>
  <c r="A3895" i="3"/>
  <c r="O3894" i="3"/>
  <c r="N3894" i="3"/>
  <c r="A3894" i="3"/>
  <c r="O3893" i="3"/>
  <c r="N3893" i="3"/>
  <c r="A3893" i="3"/>
  <c r="O3892" i="3"/>
  <c r="N3892" i="3"/>
  <c r="A3892" i="3"/>
  <c r="O3891" i="3"/>
  <c r="N3891" i="3"/>
  <c r="A3891" i="3"/>
  <c r="O3890" i="3"/>
  <c r="N3890" i="3"/>
  <c r="A3890" i="3"/>
  <c r="O3889" i="3"/>
  <c r="N3889" i="3"/>
  <c r="A3889" i="3"/>
  <c r="O3888" i="3"/>
  <c r="N3888" i="3"/>
  <c r="A3888" i="3"/>
  <c r="O3887" i="3"/>
  <c r="N3887" i="3"/>
  <c r="A3887" i="3"/>
  <c r="O3886" i="3"/>
  <c r="N3886" i="3"/>
  <c r="A3886" i="3"/>
  <c r="O3885" i="3"/>
  <c r="N3885" i="3"/>
  <c r="A3885" i="3"/>
  <c r="O3884" i="3"/>
  <c r="N3884" i="3"/>
  <c r="A3884" i="3"/>
  <c r="O3883" i="3"/>
  <c r="N3883" i="3"/>
  <c r="A3883" i="3"/>
  <c r="O3882" i="3"/>
  <c r="N3882" i="3"/>
  <c r="A3882" i="3"/>
  <c r="O3881" i="3"/>
  <c r="N3881" i="3"/>
  <c r="A3881" i="3"/>
  <c r="O3880" i="3"/>
  <c r="N3880" i="3"/>
  <c r="A3880" i="3"/>
  <c r="O3879" i="3"/>
  <c r="N3879" i="3"/>
  <c r="A3879" i="3"/>
  <c r="O3878" i="3"/>
  <c r="N3878" i="3"/>
  <c r="A3878" i="3"/>
  <c r="O3877" i="3"/>
  <c r="N3877" i="3"/>
  <c r="A3877" i="3"/>
  <c r="O3876" i="3"/>
  <c r="N3876" i="3"/>
  <c r="A3876" i="3"/>
  <c r="O3875" i="3"/>
  <c r="N3875" i="3"/>
  <c r="A3875" i="3"/>
  <c r="O3874" i="3"/>
  <c r="N3874" i="3"/>
  <c r="A3874" i="3"/>
  <c r="O3873" i="3"/>
  <c r="N3873" i="3"/>
  <c r="A3873" i="3"/>
  <c r="O3872" i="3"/>
  <c r="N3872" i="3"/>
  <c r="A3872" i="3"/>
  <c r="O3871" i="3"/>
  <c r="N3871" i="3"/>
  <c r="A3871" i="3"/>
  <c r="O3870" i="3"/>
  <c r="N3870" i="3"/>
  <c r="A3870" i="3"/>
  <c r="O3869" i="3"/>
  <c r="N3869" i="3"/>
  <c r="A3869" i="3"/>
  <c r="O3868" i="3"/>
  <c r="N3868" i="3"/>
  <c r="A3868" i="3"/>
  <c r="O3867" i="3"/>
  <c r="N3867" i="3"/>
  <c r="A3867" i="3"/>
  <c r="O3866" i="3"/>
  <c r="N3866" i="3"/>
  <c r="A3866" i="3"/>
  <c r="O3865" i="3"/>
  <c r="N3865" i="3"/>
  <c r="A3865" i="3"/>
  <c r="O3864" i="3"/>
  <c r="N3864" i="3"/>
  <c r="A3864" i="3"/>
  <c r="O3863" i="3"/>
  <c r="N3863" i="3"/>
  <c r="A3863" i="3"/>
  <c r="O3862" i="3"/>
  <c r="N3862" i="3"/>
  <c r="A3862" i="3"/>
  <c r="O3861" i="3"/>
  <c r="N3861" i="3"/>
  <c r="A3861" i="3"/>
  <c r="O3860" i="3"/>
  <c r="N3860" i="3"/>
  <c r="A3860" i="3"/>
  <c r="O3859" i="3"/>
  <c r="N3859" i="3"/>
  <c r="A3859" i="3"/>
  <c r="O3858" i="3"/>
  <c r="N3858" i="3"/>
  <c r="A3858" i="3"/>
  <c r="O3857" i="3"/>
  <c r="N3857" i="3"/>
  <c r="A3857" i="3"/>
  <c r="O3856" i="3"/>
  <c r="N3856" i="3"/>
  <c r="A3856" i="3"/>
  <c r="O3855" i="3"/>
  <c r="N3855" i="3"/>
  <c r="A3855" i="3"/>
  <c r="O3854" i="3"/>
  <c r="N3854" i="3"/>
  <c r="A3854" i="3"/>
  <c r="O3853" i="3"/>
  <c r="N3853" i="3"/>
  <c r="A3853" i="3"/>
  <c r="O3852" i="3"/>
  <c r="N3852" i="3"/>
  <c r="A3852" i="3"/>
  <c r="O3851" i="3"/>
  <c r="N3851" i="3"/>
  <c r="A3851" i="3"/>
  <c r="O3850" i="3"/>
  <c r="N3850" i="3"/>
  <c r="A3850" i="3"/>
  <c r="O3849" i="3"/>
  <c r="N3849" i="3"/>
  <c r="A3849" i="3"/>
  <c r="O3848" i="3"/>
  <c r="N3848" i="3"/>
  <c r="A3848" i="3"/>
  <c r="O3847" i="3"/>
  <c r="N3847" i="3"/>
  <c r="A3847" i="3"/>
  <c r="O3846" i="3"/>
  <c r="N3846" i="3"/>
  <c r="A3846" i="3"/>
  <c r="O3845" i="3"/>
  <c r="N3845" i="3"/>
  <c r="A3845" i="3"/>
  <c r="O3844" i="3"/>
  <c r="N3844" i="3"/>
  <c r="A3844" i="3"/>
  <c r="O3843" i="3"/>
  <c r="N3843" i="3"/>
  <c r="A3843" i="3"/>
  <c r="O3842" i="3"/>
  <c r="N3842" i="3"/>
  <c r="A3842" i="3"/>
  <c r="O3841" i="3"/>
  <c r="N3841" i="3"/>
  <c r="A3841" i="3"/>
  <c r="O3840" i="3"/>
  <c r="N3840" i="3"/>
  <c r="A3840" i="3"/>
  <c r="O3839" i="3"/>
  <c r="N3839" i="3"/>
  <c r="A3839" i="3"/>
  <c r="O3838" i="3"/>
  <c r="N3838" i="3"/>
  <c r="A3838" i="3"/>
  <c r="O3837" i="3"/>
  <c r="N3837" i="3"/>
  <c r="A3837" i="3"/>
  <c r="O3836" i="3"/>
  <c r="N3836" i="3"/>
  <c r="A3836" i="3"/>
  <c r="O3835" i="3"/>
  <c r="N3835" i="3"/>
  <c r="A3835" i="3"/>
  <c r="O3834" i="3"/>
  <c r="N3834" i="3"/>
  <c r="A3834" i="3"/>
  <c r="O3833" i="3"/>
  <c r="N3833" i="3"/>
  <c r="A3833" i="3"/>
  <c r="O3832" i="3"/>
  <c r="N3832" i="3"/>
  <c r="A3832" i="3"/>
  <c r="O3831" i="3"/>
  <c r="N3831" i="3"/>
  <c r="A3831" i="3"/>
  <c r="O3830" i="3"/>
  <c r="N3830" i="3"/>
  <c r="A3830" i="3"/>
  <c r="O3829" i="3"/>
  <c r="N3829" i="3"/>
  <c r="A3829" i="3"/>
  <c r="O3828" i="3"/>
  <c r="N3828" i="3"/>
  <c r="A3828" i="3"/>
  <c r="O3827" i="3"/>
  <c r="N3827" i="3"/>
  <c r="A3827" i="3"/>
  <c r="O3826" i="3"/>
  <c r="N3826" i="3"/>
  <c r="A3826" i="3"/>
  <c r="O3825" i="3"/>
  <c r="N3825" i="3"/>
  <c r="A3825" i="3"/>
  <c r="O3824" i="3"/>
  <c r="N3824" i="3"/>
  <c r="A3824" i="3"/>
  <c r="O3823" i="3"/>
  <c r="N3823" i="3"/>
  <c r="A3823" i="3"/>
  <c r="O3822" i="3"/>
  <c r="N3822" i="3"/>
  <c r="A3822" i="3"/>
  <c r="O3821" i="3"/>
  <c r="N3821" i="3"/>
  <c r="A3821" i="3"/>
  <c r="O3820" i="3"/>
  <c r="N3820" i="3"/>
  <c r="A3820" i="3"/>
  <c r="O3819" i="3"/>
  <c r="N3819" i="3"/>
  <c r="A3819" i="3"/>
  <c r="O3818" i="3"/>
  <c r="N3818" i="3"/>
  <c r="A3818" i="3"/>
  <c r="O3817" i="3"/>
  <c r="N3817" i="3"/>
  <c r="A3817" i="3"/>
  <c r="O3816" i="3"/>
  <c r="N3816" i="3"/>
  <c r="A3816" i="3"/>
  <c r="O3815" i="3"/>
  <c r="N3815" i="3"/>
  <c r="A3815" i="3"/>
  <c r="O3814" i="3"/>
  <c r="N3814" i="3"/>
  <c r="A3814" i="3"/>
  <c r="O3813" i="3"/>
  <c r="N3813" i="3"/>
  <c r="A3813" i="3"/>
  <c r="O3812" i="3"/>
  <c r="N3812" i="3"/>
  <c r="A3812" i="3"/>
  <c r="O3811" i="3"/>
  <c r="N3811" i="3"/>
  <c r="A3811" i="3"/>
  <c r="O3810" i="3"/>
  <c r="N3810" i="3"/>
  <c r="A3810" i="3"/>
  <c r="O3809" i="3"/>
  <c r="N3809" i="3"/>
  <c r="A3809" i="3"/>
  <c r="O3808" i="3"/>
  <c r="N3808" i="3"/>
  <c r="A3808" i="3"/>
  <c r="O3807" i="3"/>
  <c r="N3807" i="3"/>
  <c r="A3807" i="3"/>
  <c r="O3806" i="3"/>
  <c r="N3806" i="3"/>
  <c r="A3806" i="3"/>
  <c r="O3805" i="3"/>
  <c r="N3805" i="3"/>
  <c r="A3805" i="3"/>
  <c r="O3804" i="3"/>
  <c r="N3804" i="3"/>
  <c r="A3804" i="3"/>
  <c r="O3803" i="3"/>
  <c r="N3803" i="3"/>
  <c r="A3803" i="3"/>
  <c r="O3802" i="3"/>
  <c r="N3802" i="3"/>
  <c r="A3802" i="3"/>
  <c r="O3801" i="3"/>
  <c r="N3801" i="3"/>
  <c r="A3801" i="3"/>
  <c r="O3800" i="3"/>
  <c r="N3800" i="3"/>
  <c r="A3800" i="3"/>
  <c r="O3799" i="3"/>
  <c r="N3799" i="3"/>
  <c r="A3799" i="3"/>
  <c r="O3798" i="3"/>
  <c r="N3798" i="3"/>
  <c r="A3798" i="3"/>
  <c r="O3797" i="3"/>
  <c r="N3797" i="3"/>
  <c r="A3797" i="3"/>
  <c r="O3796" i="3"/>
  <c r="N3796" i="3"/>
  <c r="A3796" i="3"/>
  <c r="O3795" i="3"/>
  <c r="N3795" i="3"/>
  <c r="A3795" i="3"/>
  <c r="O3794" i="3"/>
  <c r="N3794" i="3"/>
  <c r="A3794" i="3"/>
  <c r="O3793" i="3"/>
  <c r="N3793" i="3"/>
  <c r="A3793" i="3"/>
  <c r="O3792" i="3"/>
  <c r="N3792" i="3"/>
  <c r="A3792" i="3"/>
  <c r="O3791" i="3"/>
  <c r="N3791" i="3"/>
  <c r="A3791" i="3"/>
  <c r="O3790" i="3"/>
  <c r="N3790" i="3"/>
  <c r="A3790" i="3"/>
  <c r="O3789" i="3"/>
  <c r="N3789" i="3"/>
  <c r="A3789" i="3"/>
  <c r="O3788" i="3"/>
  <c r="N3788" i="3"/>
  <c r="A3788" i="3"/>
  <c r="O3787" i="3"/>
  <c r="N3787" i="3"/>
  <c r="A3787" i="3"/>
  <c r="O3786" i="3"/>
  <c r="N3786" i="3"/>
  <c r="A3786" i="3"/>
  <c r="O3785" i="3"/>
  <c r="N3785" i="3"/>
  <c r="A3785" i="3"/>
  <c r="O3784" i="3"/>
  <c r="N3784" i="3"/>
  <c r="A3784" i="3"/>
  <c r="O3783" i="3"/>
  <c r="N3783" i="3"/>
  <c r="A3783" i="3"/>
  <c r="O3782" i="3"/>
  <c r="N3782" i="3"/>
  <c r="A3782" i="3"/>
  <c r="O3781" i="3"/>
  <c r="N3781" i="3"/>
  <c r="A3781" i="3"/>
  <c r="O3780" i="3"/>
  <c r="N3780" i="3"/>
  <c r="A3780" i="3"/>
  <c r="O3779" i="3"/>
  <c r="N3779" i="3"/>
  <c r="A3779" i="3"/>
  <c r="O3778" i="3"/>
  <c r="N3778" i="3"/>
  <c r="A3778" i="3"/>
  <c r="O3777" i="3"/>
  <c r="N3777" i="3"/>
  <c r="A3777" i="3"/>
  <c r="O3776" i="3"/>
  <c r="N3776" i="3"/>
  <c r="A3776" i="3"/>
  <c r="O3775" i="3"/>
  <c r="N3775" i="3"/>
  <c r="A3775" i="3"/>
  <c r="O3774" i="3"/>
  <c r="N3774" i="3"/>
  <c r="A3774" i="3"/>
  <c r="O3773" i="3"/>
  <c r="N3773" i="3"/>
  <c r="A3773" i="3"/>
  <c r="O3772" i="3"/>
  <c r="N3772" i="3"/>
  <c r="A3772" i="3"/>
  <c r="O3771" i="3"/>
  <c r="N3771" i="3"/>
  <c r="A3771" i="3"/>
  <c r="O3770" i="3"/>
  <c r="N3770" i="3"/>
  <c r="A3770" i="3"/>
  <c r="O3769" i="3"/>
  <c r="N3769" i="3"/>
  <c r="A3769" i="3"/>
  <c r="O3768" i="3"/>
  <c r="N3768" i="3"/>
  <c r="A3768" i="3"/>
  <c r="O3767" i="3"/>
  <c r="N3767" i="3"/>
  <c r="A3767" i="3"/>
  <c r="O3766" i="3"/>
  <c r="N3766" i="3"/>
  <c r="A3766" i="3"/>
  <c r="O3765" i="3"/>
  <c r="N3765" i="3"/>
  <c r="A3765" i="3"/>
  <c r="O3764" i="3"/>
  <c r="N3764" i="3"/>
  <c r="A3764" i="3"/>
  <c r="O3763" i="3"/>
  <c r="N3763" i="3"/>
  <c r="A3763" i="3"/>
  <c r="O3762" i="3"/>
  <c r="N3762" i="3"/>
  <c r="A3762" i="3"/>
  <c r="O3761" i="3"/>
  <c r="N3761" i="3"/>
  <c r="A3761" i="3"/>
  <c r="O3760" i="3"/>
  <c r="N3760" i="3"/>
  <c r="A3760" i="3"/>
  <c r="O3759" i="3"/>
  <c r="N3759" i="3"/>
  <c r="A3759" i="3"/>
  <c r="O3758" i="3"/>
  <c r="N3758" i="3"/>
  <c r="A3758" i="3"/>
  <c r="O3757" i="3"/>
  <c r="N3757" i="3"/>
  <c r="A3757" i="3"/>
  <c r="O3756" i="3"/>
  <c r="N3756" i="3"/>
  <c r="A3756" i="3"/>
  <c r="O3755" i="3"/>
  <c r="N3755" i="3"/>
  <c r="A3755" i="3"/>
  <c r="O3754" i="3"/>
  <c r="N3754" i="3"/>
  <c r="A3754" i="3"/>
  <c r="O3753" i="3"/>
  <c r="N3753" i="3"/>
  <c r="A3753" i="3"/>
  <c r="O3752" i="3"/>
  <c r="N3752" i="3"/>
  <c r="A3752" i="3"/>
  <c r="O3751" i="3"/>
  <c r="N3751" i="3"/>
  <c r="A3751" i="3"/>
  <c r="O3750" i="3"/>
  <c r="N3750" i="3"/>
  <c r="A3750" i="3"/>
  <c r="O3749" i="3"/>
  <c r="N3749" i="3"/>
  <c r="A3749" i="3"/>
  <c r="O3748" i="3"/>
  <c r="N3748" i="3"/>
  <c r="A3748" i="3"/>
  <c r="O3747" i="3"/>
  <c r="N3747" i="3"/>
  <c r="A3747" i="3"/>
  <c r="O3746" i="3"/>
  <c r="N3746" i="3"/>
  <c r="A3746" i="3"/>
  <c r="O3745" i="3"/>
  <c r="N3745" i="3"/>
  <c r="A3745" i="3"/>
  <c r="O3744" i="3"/>
  <c r="N3744" i="3"/>
  <c r="A3744" i="3"/>
  <c r="O3743" i="3"/>
  <c r="N3743" i="3"/>
  <c r="A3743" i="3"/>
  <c r="O3742" i="3"/>
  <c r="N3742" i="3"/>
  <c r="A3742" i="3"/>
  <c r="O3741" i="3"/>
  <c r="N3741" i="3"/>
  <c r="A3741" i="3"/>
  <c r="O3740" i="3"/>
  <c r="N3740" i="3"/>
  <c r="A3740" i="3"/>
  <c r="O3739" i="3"/>
  <c r="N3739" i="3"/>
  <c r="A3739" i="3"/>
  <c r="O3738" i="3"/>
  <c r="N3738" i="3"/>
  <c r="A3738" i="3"/>
  <c r="O3737" i="3"/>
  <c r="N3737" i="3"/>
  <c r="A3737" i="3"/>
  <c r="O3736" i="3"/>
  <c r="N3736" i="3"/>
  <c r="A3736" i="3"/>
  <c r="O3735" i="3"/>
  <c r="N3735" i="3"/>
  <c r="A3735" i="3"/>
  <c r="O3734" i="3"/>
  <c r="N3734" i="3"/>
  <c r="A3734" i="3"/>
  <c r="O3733" i="3"/>
  <c r="N3733" i="3"/>
  <c r="A3733" i="3"/>
  <c r="O3732" i="3"/>
  <c r="N3732" i="3"/>
  <c r="A3732" i="3"/>
  <c r="O3731" i="3"/>
  <c r="N3731" i="3"/>
  <c r="A3731" i="3"/>
  <c r="O3730" i="3"/>
  <c r="N3730" i="3"/>
  <c r="A3730" i="3"/>
  <c r="O3729" i="3"/>
  <c r="N3729" i="3"/>
  <c r="A3729" i="3"/>
  <c r="O3728" i="3"/>
  <c r="N3728" i="3"/>
  <c r="A3728" i="3"/>
  <c r="O3727" i="3"/>
  <c r="N3727" i="3"/>
  <c r="A3727" i="3"/>
  <c r="O3726" i="3"/>
  <c r="N3726" i="3"/>
  <c r="A3726" i="3"/>
  <c r="O3725" i="3"/>
  <c r="N3725" i="3"/>
  <c r="A3725" i="3"/>
  <c r="O3724" i="3"/>
  <c r="N3724" i="3"/>
  <c r="A3724" i="3"/>
  <c r="O3723" i="3"/>
  <c r="N3723" i="3"/>
  <c r="A3723" i="3"/>
  <c r="O3722" i="3"/>
  <c r="N3722" i="3"/>
  <c r="A3722" i="3"/>
  <c r="O3721" i="3"/>
  <c r="N3721" i="3"/>
  <c r="A3721" i="3"/>
  <c r="O3720" i="3"/>
  <c r="N3720" i="3"/>
  <c r="A3720" i="3"/>
  <c r="O3719" i="3"/>
  <c r="N3719" i="3"/>
  <c r="A3719" i="3"/>
  <c r="O3718" i="3"/>
  <c r="N3718" i="3"/>
  <c r="A3718" i="3"/>
  <c r="O3717" i="3"/>
  <c r="N3717" i="3"/>
  <c r="A3717" i="3"/>
  <c r="O3716" i="3"/>
  <c r="N3716" i="3"/>
  <c r="A3716" i="3"/>
  <c r="O3715" i="3"/>
  <c r="N3715" i="3"/>
  <c r="A3715" i="3"/>
  <c r="O3714" i="3"/>
  <c r="N3714" i="3"/>
  <c r="A3714" i="3"/>
  <c r="O3713" i="3"/>
  <c r="N3713" i="3"/>
  <c r="A3713" i="3"/>
  <c r="O3712" i="3"/>
  <c r="N3712" i="3"/>
  <c r="A3712" i="3"/>
  <c r="O3711" i="3"/>
  <c r="N3711" i="3"/>
  <c r="A3711" i="3"/>
  <c r="O3710" i="3"/>
  <c r="N3710" i="3"/>
  <c r="A3710" i="3"/>
  <c r="O3709" i="3"/>
  <c r="N3709" i="3"/>
  <c r="A3709" i="3"/>
  <c r="O3708" i="3"/>
  <c r="N3708" i="3"/>
  <c r="A3708" i="3"/>
  <c r="O3707" i="3"/>
  <c r="N3707" i="3"/>
  <c r="A3707" i="3"/>
  <c r="O3706" i="3"/>
  <c r="N3706" i="3"/>
  <c r="A3706" i="3"/>
  <c r="O3705" i="3"/>
  <c r="N3705" i="3"/>
  <c r="A3705" i="3"/>
  <c r="O3704" i="3"/>
  <c r="N3704" i="3"/>
  <c r="A3704" i="3"/>
  <c r="O3703" i="3"/>
  <c r="N3703" i="3"/>
  <c r="A3703" i="3"/>
  <c r="O3702" i="3"/>
  <c r="N3702" i="3"/>
  <c r="A3702" i="3"/>
  <c r="O3701" i="3"/>
  <c r="N3701" i="3"/>
  <c r="A3701" i="3"/>
  <c r="O3700" i="3"/>
  <c r="N3700" i="3"/>
  <c r="A3700" i="3"/>
  <c r="O3699" i="3"/>
  <c r="N3699" i="3"/>
  <c r="A3699" i="3"/>
  <c r="O3698" i="3"/>
  <c r="N3698" i="3"/>
  <c r="A3698" i="3"/>
  <c r="O3697" i="3"/>
  <c r="N3697" i="3"/>
  <c r="A3697" i="3"/>
  <c r="O3696" i="3"/>
  <c r="N3696" i="3"/>
  <c r="A3696" i="3"/>
  <c r="O3695" i="3"/>
  <c r="N3695" i="3"/>
  <c r="A3695" i="3"/>
  <c r="O3694" i="3"/>
  <c r="N3694" i="3"/>
  <c r="A3694" i="3"/>
  <c r="O3693" i="3"/>
  <c r="N3693" i="3"/>
  <c r="A3693" i="3"/>
  <c r="O3692" i="3"/>
  <c r="N3692" i="3"/>
  <c r="A3692" i="3"/>
  <c r="O3691" i="3"/>
  <c r="N3691" i="3"/>
  <c r="A3691" i="3"/>
  <c r="O3690" i="3"/>
  <c r="N3690" i="3"/>
  <c r="A3690" i="3"/>
  <c r="O3689" i="3"/>
  <c r="N3689" i="3"/>
  <c r="A3689" i="3"/>
  <c r="O3688" i="3"/>
  <c r="N3688" i="3"/>
  <c r="A3688" i="3"/>
  <c r="O3687" i="3"/>
  <c r="N3687" i="3"/>
  <c r="A3687" i="3"/>
  <c r="O3686" i="3"/>
  <c r="N3686" i="3"/>
  <c r="A3686" i="3"/>
  <c r="O3685" i="3"/>
  <c r="N3685" i="3"/>
  <c r="A3685" i="3"/>
  <c r="O3684" i="3"/>
  <c r="N3684" i="3"/>
  <c r="A3684" i="3"/>
  <c r="O3683" i="3"/>
  <c r="N3683" i="3"/>
  <c r="A3683" i="3"/>
  <c r="O3682" i="3"/>
  <c r="N3682" i="3"/>
  <c r="A3682" i="3"/>
  <c r="O3681" i="3"/>
  <c r="N3681" i="3"/>
  <c r="A3681" i="3"/>
  <c r="O3680" i="3"/>
  <c r="N3680" i="3"/>
  <c r="A3680" i="3"/>
  <c r="O3679" i="3"/>
  <c r="N3679" i="3"/>
  <c r="A3679" i="3"/>
  <c r="O3678" i="3"/>
  <c r="N3678" i="3"/>
  <c r="A3678" i="3"/>
  <c r="O3677" i="3"/>
  <c r="N3677" i="3"/>
  <c r="A3677" i="3"/>
  <c r="O3676" i="3"/>
  <c r="N3676" i="3"/>
  <c r="A3676" i="3"/>
  <c r="O3675" i="3"/>
  <c r="N3675" i="3"/>
  <c r="A3675" i="3"/>
  <c r="O3674" i="3"/>
  <c r="N3674" i="3"/>
  <c r="A3674" i="3"/>
  <c r="O3673" i="3"/>
  <c r="N3673" i="3"/>
  <c r="A3673" i="3"/>
  <c r="O3672" i="3"/>
  <c r="N3672" i="3"/>
  <c r="A3672" i="3"/>
  <c r="O3671" i="3"/>
  <c r="N3671" i="3"/>
  <c r="A3671" i="3"/>
  <c r="O3670" i="3"/>
  <c r="N3670" i="3"/>
  <c r="A3670" i="3"/>
  <c r="O3669" i="3"/>
  <c r="N3669" i="3"/>
  <c r="A3669" i="3"/>
  <c r="O3668" i="3"/>
  <c r="N3668" i="3"/>
  <c r="A3668" i="3"/>
  <c r="O3667" i="3"/>
  <c r="N3667" i="3"/>
  <c r="A3667" i="3"/>
  <c r="O3666" i="3"/>
  <c r="N3666" i="3"/>
  <c r="A3666" i="3"/>
  <c r="O3665" i="3"/>
  <c r="N3665" i="3"/>
  <c r="A3665" i="3"/>
  <c r="O3664" i="3"/>
  <c r="N3664" i="3"/>
  <c r="A3664" i="3"/>
  <c r="O3663" i="3"/>
  <c r="N3663" i="3"/>
  <c r="A3663" i="3"/>
  <c r="O3662" i="3"/>
  <c r="N3662" i="3"/>
  <c r="A3662" i="3"/>
  <c r="O3661" i="3"/>
  <c r="N3661" i="3"/>
  <c r="A3661" i="3"/>
  <c r="O3660" i="3"/>
  <c r="N3660" i="3"/>
  <c r="A3660" i="3"/>
  <c r="O3659" i="3"/>
  <c r="N3659" i="3"/>
  <c r="A3659" i="3"/>
  <c r="O3658" i="3"/>
  <c r="N3658" i="3"/>
  <c r="A3658" i="3"/>
  <c r="O3657" i="3"/>
  <c r="N3657" i="3"/>
  <c r="A3657" i="3"/>
  <c r="O3656" i="3"/>
  <c r="N3656" i="3"/>
  <c r="A3656" i="3"/>
  <c r="O3655" i="3"/>
  <c r="N3655" i="3"/>
  <c r="A3655" i="3"/>
  <c r="O3654" i="3"/>
  <c r="N3654" i="3"/>
  <c r="A3654" i="3"/>
  <c r="O3653" i="3"/>
  <c r="N3653" i="3"/>
  <c r="A3653" i="3"/>
  <c r="O3652" i="3"/>
  <c r="N3652" i="3"/>
  <c r="A3652" i="3"/>
  <c r="O3651" i="3"/>
  <c r="N3651" i="3"/>
  <c r="A3651" i="3"/>
  <c r="O3650" i="3"/>
  <c r="N3650" i="3"/>
  <c r="A3650" i="3"/>
  <c r="O3649" i="3"/>
  <c r="N3649" i="3"/>
  <c r="A3649" i="3"/>
  <c r="O3648" i="3"/>
  <c r="N3648" i="3"/>
  <c r="A3648" i="3"/>
  <c r="O3647" i="3"/>
  <c r="N3647" i="3"/>
  <c r="A3647" i="3"/>
  <c r="O3646" i="3"/>
  <c r="N3646" i="3"/>
  <c r="A3646" i="3"/>
  <c r="O3645" i="3"/>
  <c r="N3645" i="3"/>
  <c r="A3645" i="3"/>
  <c r="O3644" i="3"/>
  <c r="N3644" i="3"/>
  <c r="A3644" i="3"/>
  <c r="O3643" i="3"/>
  <c r="N3643" i="3"/>
  <c r="A3643" i="3"/>
  <c r="O3642" i="3"/>
  <c r="N3642" i="3"/>
  <c r="A3642" i="3"/>
  <c r="O3641" i="3"/>
  <c r="N3641" i="3"/>
  <c r="A3641" i="3"/>
  <c r="O3640" i="3"/>
  <c r="N3640" i="3"/>
  <c r="A3640" i="3"/>
  <c r="O3639" i="3"/>
  <c r="N3639" i="3"/>
  <c r="A3639" i="3"/>
  <c r="O3638" i="3"/>
  <c r="N3638" i="3"/>
  <c r="A3638" i="3"/>
  <c r="O3637" i="3"/>
  <c r="N3637" i="3"/>
  <c r="A3637" i="3"/>
  <c r="O3636" i="3"/>
  <c r="N3636" i="3"/>
  <c r="A3636" i="3"/>
  <c r="O3635" i="3"/>
  <c r="N3635" i="3"/>
  <c r="A3635" i="3"/>
  <c r="O3634" i="3"/>
  <c r="N3634" i="3"/>
  <c r="A3634" i="3"/>
  <c r="O3633" i="3"/>
  <c r="N3633" i="3"/>
  <c r="A3633" i="3"/>
  <c r="O3632" i="3"/>
  <c r="N3632" i="3"/>
  <c r="A3632" i="3"/>
  <c r="O3631" i="3"/>
  <c r="N3631" i="3"/>
  <c r="A3631" i="3"/>
  <c r="O3630" i="3"/>
  <c r="N3630" i="3"/>
  <c r="A3630" i="3"/>
  <c r="O3629" i="3"/>
  <c r="N3629" i="3"/>
  <c r="A3629" i="3"/>
  <c r="O3628" i="3"/>
  <c r="N3628" i="3"/>
  <c r="A3628" i="3"/>
  <c r="O3627" i="3"/>
  <c r="N3627" i="3"/>
  <c r="A3627" i="3"/>
  <c r="O3626" i="3"/>
  <c r="N3626" i="3"/>
  <c r="A3626" i="3"/>
  <c r="O3625" i="3"/>
  <c r="N3625" i="3"/>
  <c r="A3625" i="3"/>
  <c r="O3624" i="3"/>
  <c r="N3624" i="3"/>
  <c r="A3624" i="3"/>
  <c r="O3623" i="3"/>
  <c r="N3623" i="3"/>
  <c r="A3623" i="3"/>
  <c r="O3622" i="3"/>
  <c r="N3622" i="3"/>
  <c r="A3622" i="3"/>
  <c r="O3621" i="3"/>
  <c r="N3621" i="3"/>
  <c r="A3621" i="3"/>
  <c r="O3620" i="3"/>
  <c r="N3620" i="3"/>
  <c r="A3620" i="3"/>
  <c r="O3619" i="3"/>
  <c r="N3619" i="3"/>
  <c r="A3619" i="3"/>
  <c r="O3618" i="3"/>
  <c r="N3618" i="3"/>
  <c r="A3618" i="3"/>
  <c r="O3617" i="3"/>
  <c r="N3617" i="3"/>
  <c r="A3617" i="3"/>
  <c r="O3616" i="3"/>
  <c r="N3616" i="3"/>
  <c r="A3616" i="3"/>
  <c r="O3615" i="3"/>
  <c r="N3615" i="3"/>
  <c r="A3615" i="3"/>
  <c r="O3614" i="3"/>
  <c r="N3614" i="3"/>
  <c r="A3614" i="3"/>
  <c r="O3613" i="3"/>
  <c r="N3613" i="3"/>
  <c r="A3613" i="3"/>
  <c r="O3612" i="3"/>
  <c r="N3612" i="3"/>
  <c r="A3612" i="3"/>
  <c r="O3611" i="3"/>
  <c r="N3611" i="3"/>
  <c r="A3611" i="3"/>
  <c r="O3610" i="3"/>
  <c r="N3610" i="3"/>
  <c r="A3610" i="3"/>
  <c r="O3609" i="3"/>
  <c r="N3609" i="3"/>
  <c r="A3609" i="3"/>
  <c r="O3608" i="3"/>
  <c r="N3608" i="3"/>
  <c r="A3608" i="3"/>
  <c r="O3607" i="3"/>
  <c r="N3607" i="3"/>
  <c r="A3607" i="3"/>
  <c r="O3606" i="3"/>
  <c r="N3606" i="3"/>
  <c r="A3606" i="3"/>
  <c r="O3605" i="3"/>
  <c r="N3605" i="3"/>
  <c r="A3605" i="3"/>
  <c r="O3604" i="3"/>
  <c r="N3604" i="3"/>
  <c r="A3604" i="3"/>
  <c r="O3603" i="3"/>
  <c r="N3603" i="3"/>
  <c r="A3603" i="3"/>
  <c r="O3602" i="3"/>
  <c r="N3602" i="3"/>
  <c r="A3602" i="3"/>
  <c r="O3601" i="3"/>
  <c r="N3601" i="3"/>
  <c r="A3601" i="3"/>
  <c r="O3600" i="3"/>
  <c r="N3600" i="3"/>
  <c r="A3600" i="3"/>
  <c r="O3599" i="3"/>
  <c r="N3599" i="3"/>
  <c r="A3599" i="3"/>
  <c r="O3598" i="3"/>
  <c r="N3598" i="3"/>
  <c r="A3598" i="3"/>
  <c r="O3597" i="3"/>
  <c r="N3597" i="3"/>
  <c r="A3597" i="3"/>
  <c r="O3596" i="3"/>
  <c r="N3596" i="3"/>
  <c r="A3596" i="3"/>
  <c r="O3595" i="3"/>
  <c r="N3595" i="3"/>
  <c r="A3595" i="3"/>
  <c r="O3594" i="3"/>
  <c r="N3594" i="3"/>
  <c r="A3594" i="3"/>
  <c r="O3593" i="3"/>
  <c r="N3593" i="3"/>
  <c r="A3593" i="3"/>
  <c r="O3592" i="3"/>
  <c r="N3592" i="3"/>
  <c r="A3592" i="3"/>
  <c r="O3591" i="3"/>
  <c r="N3591" i="3"/>
  <c r="A3591" i="3"/>
  <c r="O3590" i="3"/>
  <c r="N3590" i="3"/>
  <c r="A3590" i="3"/>
  <c r="O3589" i="3"/>
  <c r="N3589" i="3"/>
  <c r="A3589" i="3"/>
  <c r="O3588" i="3"/>
  <c r="N3588" i="3"/>
  <c r="A3588" i="3"/>
  <c r="O3587" i="3"/>
  <c r="N3587" i="3"/>
  <c r="A3587" i="3"/>
  <c r="O3586" i="3"/>
  <c r="N3586" i="3"/>
  <c r="A3586" i="3"/>
  <c r="O3585" i="3"/>
  <c r="N3585" i="3"/>
  <c r="A3585" i="3"/>
  <c r="O3584" i="3"/>
  <c r="N3584" i="3"/>
  <c r="A3584" i="3"/>
  <c r="O3583" i="3"/>
  <c r="N3583" i="3"/>
  <c r="A3583" i="3"/>
  <c r="O3582" i="3"/>
  <c r="N3582" i="3"/>
  <c r="A3582" i="3"/>
  <c r="O3581" i="3"/>
  <c r="N3581" i="3"/>
  <c r="A3581" i="3"/>
  <c r="O3580" i="3"/>
  <c r="N3580" i="3"/>
  <c r="A3580" i="3"/>
  <c r="O3579" i="3"/>
  <c r="N3579" i="3"/>
  <c r="A3579" i="3"/>
  <c r="O3578" i="3"/>
  <c r="N3578" i="3"/>
  <c r="A3578" i="3"/>
  <c r="O3577" i="3"/>
  <c r="N3577" i="3"/>
  <c r="A3577" i="3"/>
  <c r="O3576" i="3"/>
  <c r="N3576" i="3"/>
  <c r="A3576" i="3"/>
  <c r="O3575" i="3"/>
  <c r="N3575" i="3"/>
  <c r="A3575" i="3"/>
  <c r="O3574" i="3"/>
  <c r="N3574" i="3"/>
  <c r="A3574" i="3"/>
  <c r="O3573" i="3"/>
  <c r="N3573" i="3"/>
  <c r="A3573" i="3"/>
  <c r="O3572" i="3"/>
  <c r="N3572" i="3"/>
  <c r="A3572" i="3"/>
  <c r="O3571" i="3"/>
  <c r="N3571" i="3"/>
  <c r="A3571" i="3"/>
  <c r="O3570" i="3"/>
  <c r="N3570" i="3"/>
  <c r="A3570" i="3"/>
  <c r="O3569" i="3"/>
  <c r="N3569" i="3"/>
  <c r="A3569" i="3"/>
  <c r="O3568" i="3"/>
  <c r="N3568" i="3"/>
  <c r="A3568" i="3"/>
  <c r="O3567" i="3"/>
  <c r="N3567" i="3"/>
  <c r="A3567" i="3"/>
  <c r="O3566" i="3"/>
  <c r="N3566" i="3"/>
  <c r="A3566" i="3"/>
  <c r="O3565" i="3"/>
  <c r="N3565" i="3"/>
  <c r="A3565" i="3"/>
  <c r="O3564" i="3"/>
  <c r="N3564" i="3"/>
  <c r="A3564" i="3"/>
  <c r="O3563" i="3"/>
  <c r="N3563" i="3"/>
  <c r="A3563" i="3"/>
  <c r="O3562" i="3"/>
  <c r="N3562" i="3"/>
  <c r="A3562" i="3"/>
  <c r="O3561" i="3"/>
  <c r="N3561" i="3"/>
  <c r="A3561" i="3"/>
  <c r="O3560" i="3"/>
  <c r="N3560" i="3"/>
  <c r="A3560" i="3"/>
  <c r="O3559" i="3"/>
  <c r="N3559" i="3"/>
  <c r="A3559" i="3"/>
  <c r="O3558" i="3"/>
  <c r="N3558" i="3"/>
  <c r="A3558" i="3"/>
  <c r="O3557" i="3"/>
  <c r="N3557" i="3"/>
  <c r="A3557" i="3"/>
  <c r="O3556" i="3"/>
  <c r="N3556" i="3"/>
  <c r="A3556" i="3"/>
  <c r="O3555" i="3"/>
  <c r="N3555" i="3"/>
  <c r="A3555" i="3"/>
  <c r="O3554" i="3"/>
  <c r="N3554" i="3"/>
  <c r="A3554" i="3"/>
  <c r="O3553" i="3"/>
  <c r="N3553" i="3"/>
  <c r="A3553" i="3"/>
  <c r="O3552" i="3"/>
  <c r="N3552" i="3"/>
  <c r="A3552" i="3"/>
  <c r="O3551" i="3"/>
  <c r="N3551" i="3"/>
  <c r="A3551" i="3"/>
  <c r="O3550" i="3"/>
  <c r="N3550" i="3"/>
  <c r="A3550" i="3"/>
  <c r="O3549" i="3"/>
  <c r="N3549" i="3"/>
  <c r="A3549" i="3"/>
  <c r="O3548" i="3"/>
  <c r="N3548" i="3"/>
  <c r="A3548" i="3"/>
  <c r="O3547" i="3"/>
  <c r="N3547" i="3"/>
  <c r="A3547" i="3"/>
  <c r="O3546" i="3"/>
  <c r="N3546" i="3"/>
  <c r="A3546" i="3"/>
  <c r="O3545" i="3"/>
  <c r="N3545" i="3"/>
  <c r="A3545" i="3"/>
  <c r="O3544" i="3"/>
  <c r="N3544" i="3"/>
  <c r="A3544" i="3"/>
  <c r="O3543" i="3"/>
  <c r="N3543" i="3"/>
  <c r="A3543" i="3"/>
  <c r="O3542" i="3"/>
  <c r="N3542" i="3"/>
  <c r="A3542" i="3"/>
  <c r="O3541" i="3"/>
  <c r="N3541" i="3"/>
  <c r="A3541" i="3"/>
  <c r="O3540" i="3"/>
  <c r="N3540" i="3"/>
  <c r="A3540" i="3"/>
  <c r="O3539" i="3"/>
  <c r="N3539" i="3"/>
  <c r="A3539" i="3"/>
  <c r="O3538" i="3"/>
  <c r="N3538" i="3"/>
  <c r="A3538" i="3"/>
  <c r="O3537" i="3"/>
  <c r="N3537" i="3"/>
  <c r="A3537" i="3"/>
  <c r="O3536" i="3"/>
  <c r="N3536" i="3"/>
  <c r="A3536" i="3"/>
  <c r="O3535" i="3"/>
  <c r="N3535" i="3"/>
  <c r="A3535" i="3"/>
  <c r="O3534" i="3"/>
  <c r="N3534" i="3"/>
  <c r="A3534" i="3"/>
  <c r="O3533" i="3"/>
  <c r="N3533" i="3"/>
  <c r="A3533" i="3"/>
  <c r="O3532" i="3"/>
  <c r="N3532" i="3"/>
  <c r="A3532" i="3"/>
  <c r="O3531" i="3"/>
  <c r="N3531" i="3"/>
  <c r="A3531" i="3"/>
  <c r="O3530" i="3"/>
  <c r="N3530" i="3"/>
  <c r="A3530" i="3"/>
  <c r="O3529" i="3"/>
  <c r="N3529" i="3"/>
  <c r="A3529" i="3"/>
  <c r="O3528" i="3"/>
  <c r="N3528" i="3"/>
  <c r="A3528" i="3"/>
  <c r="O3527" i="3"/>
  <c r="N3527" i="3"/>
  <c r="A3527" i="3"/>
  <c r="O3526" i="3"/>
  <c r="N3526" i="3"/>
  <c r="A3526" i="3"/>
  <c r="O3525" i="3"/>
  <c r="N3525" i="3"/>
  <c r="A3525" i="3"/>
  <c r="O3524" i="3"/>
  <c r="N3524" i="3"/>
  <c r="A3524" i="3"/>
  <c r="O3523" i="3"/>
  <c r="N3523" i="3"/>
  <c r="A3523" i="3"/>
  <c r="O3522" i="3"/>
  <c r="N3522" i="3"/>
  <c r="A3522" i="3"/>
  <c r="O3521" i="3"/>
  <c r="N3521" i="3"/>
  <c r="A3521" i="3"/>
  <c r="O3520" i="3"/>
  <c r="N3520" i="3"/>
  <c r="A3520" i="3"/>
  <c r="O3519" i="3"/>
  <c r="N3519" i="3"/>
  <c r="A3519" i="3"/>
  <c r="O3518" i="3"/>
  <c r="N3518" i="3"/>
  <c r="A3518" i="3"/>
  <c r="O3517" i="3"/>
  <c r="N3517" i="3"/>
  <c r="A3517" i="3"/>
  <c r="O3516" i="3"/>
  <c r="N3516" i="3"/>
  <c r="A3516" i="3"/>
  <c r="O3515" i="3"/>
  <c r="N3515" i="3"/>
  <c r="A3515" i="3"/>
  <c r="O3514" i="3"/>
  <c r="N3514" i="3"/>
  <c r="A3514" i="3"/>
  <c r="O3513" i="3"/>
  <c r="N3513" i="3"/>
  <c r="A3513" i="3"/>
  <c r="O3512" i="3"/>
  <c r="N3512" i="3"/>
  <c r="A3512" i="3"/>
  <c r="O3511" i="3"/>
  <c r="N3511" i="3"/>
  <c r="A3511" i="3"/>
  <c r="O3510" i="3"/>
  <c r="N3510" i="3"/>
  <c r="A3510" i="3"/>
  <c r="O3509" i="3"/>
  <c r="N3509" i="3"/>
  <c r="A3509" i="3"/>
  <c r="O3508" i="3"/>
  <c r="N3508" i="3"/>
  <c r="A3508" i="3"/>
  <c r="O3507" i="3"/>
  <c r="N3507" i="3"/>
  <c r="A3507" i="3"/>
  <c r="O3506" i="3"/>
  <c r="N3506" i="3"/>
  <c r="A3506" i="3"/>
  <c r="O3505" i="3"/>
  <c r="N3505" i="3"/>
  <c r="A3505" i="3"/>
  <c r="O3504" i="3"/>
  <c r="N3504" i="3"/>
  <c r="A3504" i="3"/>
  <c r="O3503" i="3"/>
  <c r="N3503" i="3"/>
  <c r="A3503" i="3"/>
  <c r="O3502" i="3"/>
  <c r="N3502" i="3"/>
  <c r="A3502" i="3"/>
  <c r="O3501" i="3"/>
  <c r="N3501" i="3"/>
  <c r="A3501" i="3"/>
  <c r="O3500" i="3"/>
  <c r="N3500" i="3"/>
  <c r="A3500" i="3"/>
  <c r="O3499" i="3"/>
  <c r="N3499" i="3"/>
  <c r="A3499" i="3"/>
  <c r="O3498" i="3"/>
  <c r="N3498" i="3"/>
  <c r="A3498" i="3"/>
  <c r="O3497" i="3"/>
  <c r="N3497" i="3"/>
  <c r="A3497" i="3"/>
  <c r="O3496" i="3"/>
  <c r="N3496" i="3"/>
  <c r="A3496" i="3"/>
  <c r="O3495" i="3"/>
  <c r="N3495" i="3"/>
  <c r="A3495" i="3"/>
  <c r="O3494" i="3"/>
  <c r="N3494" i="3"/>
  <c r="A3494" i="3"/>
  <c r="O3493" i="3"/>
  <c r="N3493" i="3"/>
  <c r="A3493" i="3"/>
  <c r="O3492" i="3"/>
  <c r="N3492" i="3"/>
  <c r="A3492" i="3"/>
  <c r="O3491" i="3"/>
  <c r="N3491" i="3"/>
  <c r="A3491" i="3"/>
  <c r="O3490" i="3"/>
  <c r="N3490" i="3"/>
  <c r="A3490" i="3"/>
  <c r="O3489" i="3"/>
  <c r="N3489" i="3"/>
  <c r="A3489" i="3"/>
  <c r="O3488" i="3"/>
  <c r="N3488" i="3"/>
  <c r="A3488" i="3"/>
  <c r="O3487" i="3"/>
  <c r="N3487" i="3"/>
  <c r="A3487" i="3"/>
  <c r="O3486" i="3"/>
  <c r="N3486" i="3"/>
  <c r="A3486" i="3"/>
  <c r="O3485" i="3"/>
  <c r="N3485" i="3"/>
  <c r="A3485" i="3"/>
  <c r="O3484" i="3"/>
  <c r="N3484" i="3"/>
  <c r="A3484" i="3"/>
  <c r="O3483" i="3"/>
  <c r="N3483" i="3"/>
  <c r="A3483" i="3"/>
  <c r="O3482" i="3"/>
  <c r="N3482" i="3"/>
  <c r="A3482" i="3"/>
  <c r="O3481" i="3"/>
  <c r="N3481" i="3"/>
  <c r="A3481" i="3"/>
  <c r="O3480" i="3"/>
  <c r="N3480" i="3"/>
  <c r="A3480" i="3"/>
  <c r="O3479" i="3"/>
  <c r="N3479" i="3"/>
  <c r="A3479" i="3"/>
  <c r="O3478" i="3"/>
  <c r="N3478" i="3"/>
  <c r="A3478" i="3"/>
  <c r="O3477" i="3"/>
  <c r="N3477" i="3"/>
  <c r="A3477" i="3"/>
  <c r="O3476" i="3"/>
  <c r="N3476" i="3"/>
  <c r="A3476" i="3"/>
  <c r="O3475" i="3"/>
  <c r="N3475" i="3"/>
  <c r="A3475" i="3"/>
  <c r="O3474" i="3"/>
  <c r="N3474" i="3"/>
  <c r="A3474" i="3"/>
  <c r="O3473" i="3"/>
  <c r="N3473" i="3"/>
  <c r="A3473" i="3"/>
  <c r="O3472" i="3"/>
  <c r="N3472" i="3"/>
  <c r="A3472" i="3"/>
  <c r="O3471" i="3"/>
  <c r="N3471" i="3"/>
  <c r="A3471" i="3"/>
  <c r="O3470" i="3"/>
  <c r="N3470" i="3"/>
  <c r="A3470" i="3"/>
  <c r="O3469" i="3"/>
  <c r="N3469" i="3"/>
  <c r="A3469" i="3"/>
  <c r="O3468" i="3"/>
  <c r="N3468" i="3"/>
  <c r="A3468" i="3"/>
  <c r="O3467" i="3"/>
  <c r="N3467" i="3"/>
  <c r="A3467" i="3"/>
  <c r="O3466" i="3"/>
  <c r="N3466" i="3"/>
  <c r="A3466" i="3"/>
  <c r="O3465" i="3"/>
  <c r="N3465" i="3"/>
  <c r="A3465" i="3"/>
  <c r="O3464" i="3"/>
  <c r="N3464" i="3"/>
  <c r="A3464" i="3"/>
  <c r="O3463" i="3"/>
  <c r="N3463" i="3"/>
  <c r="A3463" i="3"/>
  <c r="O3462" i="3"/>
  <c r="N3462" i="3"/>
  <c r="A3462" i="3"/>
  <c r="O3461" i="3"/>
  <c r="N3461" i="3"/>
  <c r="A3461" i="3"/>
  <c r="O3460" i="3"/>
  <c r="N3460" i="3"/>
  <c r="A3460" i="3"/>
  <c r="O3459" i="3"/>
  <c r="N3459" i="3"/>
  <c r="A3459" i="3"/>
  <c r="O3458" i="3"/>
  <c r="N3458" i="3"/>
  <c r="A3458" i="3"/>
  <c r="O3457" i="3"/>
  <c r="N3457" i="3"/>
  <c r="A3457" i="3"/>
  <c r="O3456" i="3"/>
  <c r="N3456" i="3"/>
  <c r="A3456" i="3"/>
  <c r="O3455" i="3"/>
  <c r="N3455" i="3"/>
  <c r="A3455" i="3"/>
  <c r="O3454" i="3"/>
  <c r="N3454" i="3"/>
  <c r="A3454" i="3"/>
  <c r="O3453" i="3"/>
  <c r="N3453" i="3"/>
  <c r="A3453" i="3"/>
  <c r="O3452" i="3"/>
  <c r="N3452" i="3"/>
  <c r="A3452" i="3"/>
  <c r="O3451" i="3"/>
  <c r="N3451" i="3"/>
  <c r="A3451" i="3"/>
  <c r="O3450" i="3"/>
  <c r="N3450" i="3"/>
  <c r="A3450" i="3"/>
  <c r="O3449" i="3"/>
  <c r="N3449" i="3"/>
  <c r="A3449" i="3"/>
  <c r="O3448" i="3"/>
  <c r="N3448" i="3"/>
  <c r="A3448" i="3"/>
  <c r="O3447" i="3"/>
  <c r="N3447" i="3"/>
  <c r="A3447" i="3"/>
  <c r="O3446" i="3"/>
  <c r="N3446" i="3"/>
  <c r="A3446" i="3"/>
  <c r="O3445" i="3"/>
  <c r="N3445" i="3"/>
  <c r="A3445" i="3"/>
  <c r="O3444" i="3"/>
  <c r="N3444" i="3"/>
  <c r="A3444" i="3"/>
  <c r="O3443" i="3"/>
  <c r="N3443" i="3"/>
  <c r="A3443" i="3"/>
  <c r="O3442" i="3"/>
  <c r="N3442" i="3"/>
  <c r="A3442" i="3"/>
  <c r="O3441" i="3"/>
  <c r="N3441" i="3"/>
  <c r="A3441" i="3"/>
  <c r="O3440" i="3"/>
  <c r="N3440" i="3"/>
  <c r="A3440" i="3"/>
  <c r="O3439" i="3"/>
  <c r="N3439" i="3"/>
  <c r="A3439" i="3"/>
  <c r="O3438" i="3"/>
  <c r="N3438" i="3"/>
  <c r="A3438" i="3"/>
  <c r="O3437" i="3"/>
  <c r="N3437" i="3"/>
  <c r="A3437" i="3"/>
  <c r="O3436" i="3"/>
  <c r="N3436" i="3"/>
  <c r="A3436" i="3"/>
  <c r="O3435" i="3"/>
  <c r="N3435" i="3"/>
  <c r="A3435" i="3"/>
  <c r="O3434" i="3"/>
  <c r="N3434" i="3"/>
  <c r="A3434" i="3"/>
  <c r="O3433" i="3"/>
  <c r="N3433" i="3"/>
  <c r="A3433" i="3"/>
  <c r="O3432" i="3"/>
  <c r="N3432" i="3"/>
  <c r="A3432" i="3"/>
  <c r="O3431" i="3"/>
  <c r="N3431" i="3"/>
  <c r="A3431" i="3"/>
  <c r="O3430" i="3"/>
  <c r="N3430" i="3"/>
  <c r="A3430" i="3"/>
  <c r="O3429" i="3"/>
  <c r="N3429" i="3"/>
  <c r="A3429" i="3"/>
  <c r="O3428" i="3"/>
  <c r="N3428" i="3"/>
  <c r="A3428" i="3"/>
  <c r="O3427" i="3"/>
  <c r="N3427" i="3"/>
  <c r="A3427" i="3"/>
  <c r="O3426" i="3"/>
  <c r="N3426" i="3"/>
  <c r="A3426" i="3"/>
  <c r="O3425" i="3"/>
  <c r="N3425" i="3"/>
  <c r="A3425" i="3"/>
  <c r="O3424" i="3"/>
  <c r="N3424" i="3"/>
  <c r="A3424" i="3"/>
  <c r="O3423" i="3"/>
  <c r="N3423" i="3"/>
  <c r="A3423" i="3"/>
  <c r="O3422" i="3"/>
  <c r="N3422" i="3"/>
  <c r="A3422" i="3"/>
  <c r="O3421" i="3"/>
  <c r="N3421" i="3"/>
  <c r="A3421" i="3"/>
  <c r="O3420" i="3"/>
  <c r="N3420" i="3"/>
  <c r="A3420" i="3"/>
  <c r="O3419" i="3"/>
  <c r="N3419" i="3"/>
  <c r="A3419" i="3"/>
  <c r="O3418" i="3"/>
  <c r="N3418" i="3"/>
  <c r="A3418" i="3"/>
  <c r="O3417" i="3"/>
  <c r="N3417" i="3"/>
  <c r="A3417" i="3"/>
  <c r="O3416" i="3"/>
  <c r="N3416" i="3"/>
  <c r="A3416" i="3"/>
  <c r="O3415" i="3"/>
  <c r="N3415" i="3"/>
  <c r="A3415" i="3"/>
  <c r="O3414" i="3"/>
  <c r="N3414" i="3"/>
  <c r="A3414" i="3"/>
  <c r="O3413" i="3"/>
  <c r="N3413" i="3"/>
  <c r="A3413" i="3"/>
  <c r="O3412" i="3"/>
  <c r="N3412" i="3"/>
  <c r="A3412" i="3"/>
  <c r="O3411" i="3"/>
  <c r="N3411" i="3"/>
  <c r="A3411" i="3"/>
  <c r="O3410" i="3"/>
  <c r="N3410" i="3"/>
  <c r="A3410" i="3"/>
  <c r="O3409" i="3"/>
  <c r="N3409" i="3"/>
  <c r="A3409" i="3"/>
  <c r="O3408" i="3"/>
  <c r="N3408" i="3"/>
  <c r="A3408" i="3"/>
  <c r="O3407" i="3"/>
  <c r="N3407" i="3"/>
  <c r="A3407" i="3"/>
  <c r="O3406" i="3"/>
  <c r="N3406" i="3"/>
  <c r="A3406" i="3"/>
  <c r="O3405" i="3"/>
  <c r="N3405" i="3"/>
  <c r="A3405" i="3"/>
  <c r="O3404" i="3"/>
  <c r="N3404" i="3"/>
  <c r="A3404" i="3"/>
  <c r="O3403" i="3"/>
  <c r="N3403" i="3"/>
  <c r="A3403" i="3"/>
  <c r="O3402" i="3"/>
  <c r="N3402" i="3"/>
  <c r="A3402" i="3"/>
  <c r="O3401" i="3"/>
  <c r="N3401" i="3"/>
  <c r="A3401" i="3"/>
  <c r="O3400" i="3"/>
  <c r="N3400" i="3"/>
  <c r="A3400" i="3"/>
  <c r="O3399" i="3"/>
  <c r="N3399" i="3"/>
  <c r="A3399" i="3"/>
  <c r="O3398" i="3"/>
  <c r="N3398" i="3"/>
  <c r="A3398" i="3"/>
  <c r="O3397" i="3"/>
  <c r="N3397" i="3"/>
  <c r="A3397" i="3"/>
  <c r="O3396" i="3"/>
  <c r="N3396" i="3"/>
  <c r="A3396" i="3"/>
  <c r="O3395" i="3"/>
  <c r="N3395" i="3"/>
  <c r="A3395" i="3"/>
  <c r="O3394" i="3"/>
  <c r="N3394" i="3"/>
  <c r="A3394" i="3"/>
  <c r="O3393" i="3"/>
  <c r="N3393" i="3"/>
  <c r="A3393" i="3"/>
  <c r="O3392" i="3"/>
  <c r="N3392" i="3"/>
  <c r="A3392" i="3"/>
  <c r="O3391" i="3"/>
  <c r="N3391" i="3"/>
  <c r="A3391" i="3"/>
  <c r="O3390" i="3"/>
  <c r="N3390" i="3"/>
  <c r="A3390" i="3"/>
  <c r="O3389" i="3"/>
  <c r="N3389" i="3"/>
  <c r="A3389" i="3"/>
  <c r="O3388" i="3"/>
  <c r="N3388" i="3"/>
  <c r="A3388" i="3"/>
  <c r="O3387" i="3"/>
  <c r="N3387" i="3"/>
  <c r="A3387" i="3"/>
  <c r="O3386" i="3"/>
  <c r="N3386" i="3"/>
  <c r="A3386" i="3"/>
  <c r="O3385" i="3"/>
  <c r="N3385" i="3"/>
  <c r="A3385" i="3"/>
  <c r="O3384" i="3"/>
  <c r="N3384" i="3"/>
  <c r="A3384" i="3"/>
  <c r="O3383" i="3"/>
  <c r="N3383" i="3"/>
  <c r="A3383" i="3"/>
  <c r="O3382" i="3"/>
  <c r="N3382" i="3"/>
  <c r="A3382" i="3"/>
  <c r="O3381" i="3"/>
  <c r="N3381" i="3"/>
  <c r="A3381" i="3"/>
  <c r="O3380" i="3"/>
  <c r="N3380" i="3"/>
  <c r="A3380" i="3"/>
  <c r="O3379" i="3"/>
  <c r="N3379" i="3"/>
  <c r="A3379" i="3"/>
  <c r="O3378" i="3"/>
  <c r="N3378" i="3"/>
  <c r="A3378" i="3"/>
  <c r="O3377" i="3"/>
  <c r="N3377" i="3"/>
  <c r="A3377" i="3"/>
  <c r="O3376" i="3"/>
  <c r="N3376" i="3"/>
  <c r="A3376" i="3"/>
  <c r="O3375" i="3"/>
  <c r="N3375" i="3"/>
  <c r="A3375" i="3"/>
  <c r="O3374" i="3"/>
  <c r="N3374" i="3"/>
  <c r="A3374" i="3"/>
  <c r="O3373" i="3"/>
  <c r="N3373" i="3"/>
  <c r="A3373" i="3"/>
  <c r="O3372" i="3"/>
  <c r="N3372" i="3"/>
  <c r="A3372" i="3"/>
  <c r="O3371" i="3"/>
  <c r="N3371" i="3"/>
  <c r="A3371" i="3"/>
  <c r="O3370" i="3"/>
  <c r="N3370" i="3"/>
  <c r="A3370" i="3"/>
  <c r="O3369" i="3"/>
  <c r="N3369" i="3"/>
  <c r="A3369" i="3"/>
  <c r="O3368" i="3"/>
  <c r="N3368" i="3"/>
  <c r="A3368" i="3"/>
  <c r="O3367" i="3"/>
  <c r="N3367" i="3"/>
  <c r="A3367" i="3"/>
  <c r="O3366" i="3"/>
  <c r="N3366" i="3"/>
  <c r="A3366" i="3"/>
  <c r="O3365" i="3"/>
  <c r="N3365" i="3"/>
  <c r="A3365" i="3"/>
  <c r="O3364" i="3"/>
  <c r="N3364" i="3"/>
  <c r="A3364" i="3"/>
  <c r="O3363" i="3"/>
  <c r="N3363" i="3"/>
  <c r="A3363" i="3"/>
  <c r="O3362" i="3"/>
  <c r="N3362" i="3"/>
  <c r="A3362" i="3"/>
  <c r="O3361" i="3"/>
  <c r="N3361" i="3"/>
  <c r="A3361" i="3"/>
  <c r="O3360" i="3"/>
  <c r="N3360" i="3"/>
  <c r="A3360" i="3"/>
  <c r="O3359" i="3"/>
  <c r="N3359" i="3"/>
  <c r="A3359" i="3"/>
  <c r="O3358" i="3"/>
  <c r="N3358" i="3"/>
  <c r="A3358" i="3"/>
  <c r="O3357" i="3"/>
  <c r="N3357" i="3"/>
  <c r="A3357" i="3"/>
  <c r="O3356" i="3"/>
  <c r="N3356" i="3"/>
  <c r="A3356" i="3"/>
  <c r="O3355" i="3"/>
  <c r="N3355" i="3"/>
  <c r="A3355" i="3"/>
  <c r="O3354" i="3"/>
  <c r="N3354" i="3"/>
  <c r="A3354" i="3"/>
  <c r="O3353" i="3"/>
  <c r="N3353" i="3"/>
  <c r="A3353" i="3"/>
  <c r="O3352" i="3"/>
  <c r="N3352" i="3"/>
  <c r="A3352" i="3"/>
  <c r="O3351" i="3"/>
  <c r="N3351" i="3"/>
  <c r="A3351" i="3"/>
  <c r="O3350" i="3"/>
  <c r="N3350" i="3"/>
  <c r="A3350" i="3"/>
  <c r="O3349" i="3"/>
  <c r="N3349" i="3"/>
  <c r="A3349" i="3"/>
  <c r="O3348" i="3"/>
  <c r="N3348" i="3"/>
  <c r="A3348" i="3"/>
  <c r="O3347" i="3"/>
  <c r="N3347" i="3"/>
  <c r="A3347" i="3"/>
  <c r="O3346" i="3"/>
  <c r="N3346" i="3"/>
  <c r="A3346" i="3"/>
  <c r="O3345" i="3"/>
  <c r="N3345" i="3"/>
  <c r="A3345" i="3"/>
  <c r="O3344" i="3"/>
  <c r="N3344" i="3"/>
  <c r="A3344" i="3"/>
  <c r="O3343" i="3"/>
  <c r="N3343" i="3"/>
  <c r="A3343" i="3"/>
  <c r="O3342" i="3"/>
  <c r="N3342" i="3"/>
  <c r="A3342" i="3"/>
  <c r="O3341" i="3"/>
  <c r="N3341" i="3"/>
  <c r="A3341" i="3"/>
  <c r="O3340" i="3"/>
  <c r="N3340" i="3"/>
  <c r="A3340" i="3"/>
  <c r="O3339" i="3"/>
  <c r="N3339" i="3"/>
  <c r="A3339" i="3"/>
  <c r="O3338" i="3"/>
  <c r="N3338" i="3"/>
  <c r="A3338" i="3"/>
  <c r="O3337" i="3"/>
  <c r="N3337" i="3"/>
  <c r="A3337" i="3"/>
  <c r="O3336" i="3"/>
  <c r="N3336" i="3"/>
  <c r="A3336" i="3"/>
  <c r="O3335" i="3"/>
  <c r="N3335" i="3"/>
  <c r="A3335" i="3"/>
  <c r="O3334" i="3"/>
  <c r="N3334" i="3"/>
  <c r="A3334" i="3"/>
  <c r="O3333" i="3"/>
  <c r="N3333" i="3"/>
  <c r="A3333" i="3"/>
  <c r="O3332" i="3"/>
  <c r="N3332" i="3"/>
  <c r="A3332" i="3"/>
  <c r="O3331" i="3"/>
  <c r="N3331" i="3"/>
  <c r="A3331" i="3"/>
  <c r="O3330" i="3"/>
  <c r="N3330" i="3"/>
  <c r="A3330" i="3"/>
  <c r="O3329" i="3"/>
  <c r="N3329" i="3"/>
  <c r="A3329" i="3"/>
  <c r="O3328" i="3"/>
  <c r="N3328" i="3"/>
  <c r="A3328" i="3"/>
  <c r="O3327" i="3"/>
  <c r="N3327" i="3"/>
  <c r="A3327" i="3"/>
  <c r="O3326" i="3"/>
  <c r="N3326" i="3"/>
  <c r="A3326" i="3"/>
  <c r="O3325" i="3"/>
  <c r="N3325" i="3"/>
  <c r="A3325" i="3"/>
  <c r="O3324" i="3"/>
  <c r="N3324" i="3"/>
  <c r="A3324" i="3"/>
  <c r="O3323" i="3"/>
  <c r="N3323" i="3"/>
  <c r="A3323" i="3"/>
  <c r="O3322" i="3"/>
  <c r="N3322" i="3"/>
  <c r="A3322" i="3"/>
  <c r="O3321" i="3"/>
  <c r="N3321" i="3"/>
  <c r="A3321" i="3"/>
  <c r="O3320" i="3"/>
  <c r="N3320" i="3"/>
  <c r="A3320" i="3"/>
  <c r="O3319" i="3"/>
  <c r="N3319" i="3"/>
  <c r="A3319" i="3"/>
  <c r="O3318" i="3"/>
  <c r="N3318" i="3"/>
  <c r="A3318" i="3"/>
  <c r="O3317" i="3"/>
  <c r="N3317" i="3"/>
  <c r="A3317" i="3"/>
  <c r="O3316" i="3"/>
  <c r="N3316" i="3"/>
  <c r="A3316" i="3"/>
  <c r="O3315" i="3"/>
  <c r="N3315" i="3"/>
  <c r="A3315" i="3"/>
  <c r="O3314" i="3"/>
  <c r="N3314" i="3"/>
  <c r="A3314" i="3"/>
  <c r="O3313" i="3"/>
  <c r="N3313" i="3"/>
  <c r="A3313" i="3"/>
  <c r="O3312" i="3"/>
  <c r="N3312" i="3"/>
  <c r="A3312" i="3"/>
  <c r="O3311" i="3"/>
  <c r="N3311" i="3"/>
  <c r="A3311" i="3"/>
  <c r="O3310" i="3"/>
  <c r="N3310" i="3"/>
  <c r="A3310" i="3"/>
  <c r="O3309" i="3"/>
  <c r="N3309" i="3"/>
  <c r="A3309" i="3"/>
  <c r="O3308" i="3"/>
  <c r="N3308" i="3"/>
  <c r="A3308" i="3"/>
  <c r="O3307" i="3"/>
  <c r="N3307" i="3"/>
  <c r="A3307" i="3"/>
  <c r="O3306" i="3"/>
  <c r="N3306" i="3"/>
  <c r="A3306" i="3"/>
  <c r="O3305" i="3"/>
  <c r="N3305" i="3"/>
  <c r="A3305" i="3"/>
  <c r="O3304" i="3"/>
  <c r="N3304" i="3"/>
  <c r="A3304" i="3"/>
  <c r="O3303" i="3"/>
  <c r="N3303" i="3"/>
  <c r="A3303" i="3"/>
  <c r="O3302" i="3"/>
  <c r="N3302" i="3"/>
  <c r="A3302" i="3"/>
  <c r="O3301" i="3"/>
  <c r="N3301" i="3"/>
  <c r="A3301" i="3"/>
  <c r="O3300" i="3"/>
  <c r="N3300" i="3"/>
  <c r="A3300" i="3"/>
  <c r="O3299" i="3"/>
  <c r="N3299" i="3"/>
  <c r="A3299" i="3"/>
  <c r="O3298" i="3"/>
  <c r="N3298" i="3"/>
  <c r="A3298" i="3"/>
  <c r="O3297" i="3"/>
  <c r="N3297" i="3"/>
  <c r="A3297" i="3"/>
  <c r="O3296" i="3"/>
  <c r="N3296" i="3"/>
  <c r="A3296" i="3"/>
  <c r="O3295" i="3"/>
  <c r="N3295" i="3"/>
  <c r="A3295" i="3"/>
  <c r="O3294" i="3"/>
  <c r="N3294" i="3"/>
  <c r="A3294" i="3"/>
  <c r="O3293" i="3"/>
  <c r="N3293" i="3"/>
  <c r="A3293" i="3"/>
  <c r="O3292" i="3"/>
  <c r="N3292" i="3"/>
  <c r="A3292" i="3"/>
  <c r="O3291" i="3"/>
  <c r="N3291" i="3"/>
  <c r="A3291" i="3"/>
  <c r="O3290" i="3"/>
  <c r="N3290" i="3"/>
  <c r="A3290" i="3"/>
  <c r="O3289" i="3"/>
  <c r="N3289" i="3"/>
  <c r="A3289" i="3"/>
  <c r="O3288" i="3"/>
  <c r="N3288" i="3"/>
  <c r="A3288" i="3"/>
  <c r="O3287" i="3"/>
  <c r="N3287" i="3"/>
  <c r="A3287" i="3"/>
  <c r="O3286" i="3"/>
  <c r="N3286" i="3"/>
  <c r="A3286" i="3"/>
  <c r="O3285" i="3"/>
  <c r="N3285" i="3"/>
  <c r="A3285" i="3"/>
  <c r="O3284" i="3"/>
  <c r="N3284" i="3"/>
  <c r="A3284" i="3"/>
  <c r="O3283" i="3"/>
  <c r="N3283" i="3"/>
  <c r="A3283" i="3"/>
  <c r="O3282" i="3"/>
  <c r="N3282" i="3"/>
  <c r="A3282" i="3"/>
  <c r="O3281" i="3"/>
  <c r="N3281" i="3"/>
  <c r="A3281" i="3"/>
  <c r="O3280" i="3"/>
  <c r="N3280" i="3"/>
  <c r="A3280" i="3"/>
  <c r="O3279" i="3"/>
  <c r="N3279" i="3"/>
  <c r="A3279" i="3"/>
  <c r="O3278" i="3"/>
  <c r="N3278" i="3"/>
  <c r="A3278" i="3"/>
  <c r="O3277" i="3"/>
  <c r="N3277" i="3"/>
  <c r="A3277" i="3"/>
  <c r="O3276" i="3"/>
  <c r="N3276" i="3"/>
  <c r="A3276" i="3"/>
  <c r="O3275" i="3"/>
  <c r="N3275" i="3"/>
  <c r="A3275" i="3"/>
  <c r="O3274" i="3"/>
  <c r="N3274" i="3"/>
  <c r="A3274" i="3"/>
  <c r="O3273" i="3"/>
  <c r="N3273" i="3"/>
  <c r="A3273" i="3"/>
  <c r="O3272" i="3"/>
  <c r="N3272" i="3"/>
  <c r="A3272" i="3"/>
  <c r="O3271" i="3"/>
  <c r="N3271" i="3"/>
  <c r="A3271" i="3"/>
  <c r="O3270" i="3"/>
  <c r="N3270" i="3"/>
  <c r="A3270" i="3"/>
  <c r="O3269" i="3"/>
  <c r="N3269" i="3"/>
  <c r="A3269" i="3"/>
  <c r="O3268" i="3"/>
  <c r="N3268" i="3"/>
  <c r="A3268" i="3"/>
  <c r="O3267" i="3"/>
  <c r="N3267" i="3"/>
  <c r="A3267" i="3"/>
  <c r="O3266" i="3"/>
  <c r="N3266" i="3"/>
  <c r="A3266" i="3"/>
  <c r="O3265" i="3"/>
  <c r="N3265" i="3"/>
  <c r="A3265" i="3"/>
  <c r="O3264" i="3"/>
  <c r="N3264" i="3"/>
  <c r="A3264" i="3"/>
  <c r="O3263" i="3"/>
  <c r="N3263" i="3"/>
  <c r="A3263" i="3"/>
  <c r="O3262" i="3"/>
  <c r="N3262" i="3"/>
  <c r="A3262" i="3"/>
  <c r="O3261" i="3"/>
  <c r="N3261" i="3"/>
  <c r="A3261" i="3"/>
  <c r="O3260" i="3"/>
  <c r="N3260" i="3"/>
  <c r="A3260" i="3"/>
  <c r="O3259" i="3"/>
  <c r="N3259" i="3"/>
  <c r="A3259" i="3"/>
  <c r="O3258" i="3"/>
  <c r="N3258" i="3"/>
  <c r="A3258" i="3"/>
  <c r="O3257" i="3"/>
  <c r="N3257" i="3"/>
  <c r="A3257" i="3"/>
  <c r="O3256" i="3"/>
  <c r="N3256" i="3"/>
  <c r="A3256" i="3"/>
  <c r="O3255" i="3"/>
  <c r="N3255" i="3"/>
  <c r="A3255" i="3"/>
  <c r="O3254" i="3"/>
  <c r="N3254" i="3"/>
  <c r="A3254" i="3"/>
  <c r="O3253" i="3"/>
  <c r="N3253" i="3"/>
  <c r="A3253" i="3"/>
  <c r="O3252" i="3"/>
  <c r="N3252" i="3"/>
  <c r="A3252" i="3"/>
  <c r="O3251" i="3"/>
  <c r="N3251" i="3"/>
  <c r="A3251" i="3"/>
  <c r="O3250" i="3"/>
  <c r="N3250" i="3"/>
  <c r="A3250" i="3"/>
  <c r="O3249" i="3"/>
  <c r="N3249" i="3"/>
  <c r="A3249" i="3"/>
  <c r="O3248" i="3"/>
  <c r="N3248" i="3"/>
  <c r="A3248" i="3"/>
  <c r="O3247" i="3"/>
  <c r="N3247" i="3"/>
  <c r="A3247" i="3"/>
  <c r="O3246" i="3"/>
  <c r="N3246" i="3"/>
  <c r="A3246" i="3"/>
  <c r="O3245" i="3"/>
  <c r="N3245" i="3"/>
  <c r="A3245" i="3"/>
  <c r="O3244" i="3"/>
  <c r="N3244" i="3"/>
  <c r="A3244" i="3"/>
  <c r="O3243" i="3"/>
  <c r="N3243" i="3"/>
  <c r="A3243" i="3"/>
  <c r="O3242" i="3"/>
  <c r="N3242" i="3"/>
  <c r="A3242" i="3"/>
  <c r="O3241" i="3"/>
  <c r="N3241" i="3"/>
  <c r="A3241" i="3"/>
  <c r="O3240" i="3"/>
  <c r="N3240" i="3"/>
  <c r="A3240" i="3"/>
  <c r="O3239" i="3"/>
  <c r="N3239" i="3"/>
  <c r="A3239" i="3"/>
  <c r="O3238" i="3"/>
  <c r="N3238" i="3"/>
  <c r="A3238" i="3"/>
  <c r="O3237" i="3"/>
  <c r="N3237" i="3"/>
  <c r="A3237" i="3"/>
  <c r="O3236" i="3"/>
  <c r="N3236" i="3"/>
  <c r="A3236" i="3"/>
  <c r="O3235" i="3"/>
  <c r="N3235" i="3"/>
  <c r="A3235" i="3"/>
  <c r="O3234" i="3"/>
  <c r="N3234" i="3"/>
  <c r="A3234" i="3"/>
  <c r="O3233" i="3"/>
  <c r="N3233" i="3"/>
  <c r="A3233" i="3"/>
  <c r="O3232" i="3"/>
  <c r="N3232" i="3"/>
  <c r="A3232" i="3"/>
  <c r="O3231" i="3"/>
  <c r="N3231" i="3"/>
  <c r="A3231" i="3"/>
  <c r="O3230" i="3"/>
  <c r="N3230" i="3"/>
  <c r="A3230" i="3"/>
  <c r="O3229" i="3"/>
  <c r="N3229" i="3"/>
  <c r="A3229" i="3"/>
  <c r="O3228" i="3"/>
  <c r="N3228" i="3"/>
  <c r="A3228" i="3"/>
  <c r="O3227" i="3"/>
  <c r="N3227" i="3"/>
  <c r="A3227" i="3"/>
  <c r="O3226" i="3"/>
  <c r="N3226" i="3"/>
  <c r="A3226" i="3"/>
  <c r="O3225" i="3"/>
  <c r="N3225" i="3"/>
  <c r="A3225" i="3"/>
  <c r="O3224" i="3"/>
  <c r="N3224" i="3"/>
  <c r="A3224" i="3"/>
  <c r="O3223" i="3"/>
  <c r="N3223" i="3"/>
  <c r="A3223" i="3"/>
  <c r="O3222" i="3"/>
  <c r="N3222" i="3"/>
  <c r="A3222" i="3"/>
  <c r="O3221" i="3"/>
  <c r="N3221" i="3"/>
  <c r="A3221" i="3"/>
  <c r="O3220" i="3"/>
  <c r="N3220" i="3"/>
  <c r="A3220" i="3"/>
  <c r="O3219" i="3"/>
  <c r="N3219" i="3"/>
  <c r="A3219" i="3"/>
  <c r="O3218" i="3"/>
  <c r="N3218" i="3"/>
  <c r="A3218" i="3"/>
  <c r="O3217" i="3"/>
  <c r="N3217" i="3"/>
  <c r="A3217" i="3"/>
  <c r="O3216" i="3"/>
  <c r="N3216" i="3"/>
  <c r="A3216" i="3"/>
  <c r="O3215" i="3"/>
  <c r="N3215" i="3"/>
  <c r="A3215" i="3"/>
  <c r="O3214" i="3"/>
  <c r="N3214" i="3"/>
  <c r="A3214" i="3"/>
  <c r="O3213" i="3"/>
  <c r="N3213" i="3"/>
  <c r="A3213" i="3"/>
  <c r="O3212" i="3"/>
  <c r="N3212" i="3"/>
  <c r="A3212" i="3"/>
  <c r="O3211" i="3"/>
  <c r="N3211" i="3"/>
  <c r="A3211" i="3"/>
  <c r="O3210" i="3"/>
  <c r="N3210" i="3"/>
  <c r="A3210" i="3"/>
  <c r="O3209" i="3"/>
  <c r="N3209" i="3"/>
  <c r="A3209" i="3"/>
  <c r="O3208" i="3"/>
  <c r="N3208" i="3"/>
  <c r="A3208" i="3"/>
  <c r="O3207" i="3"/>
  <c r="N3207" i="3"/>
  <c r="A3207" i="3"/>
  <c r="O3206" i="3"/>
  <c r="N3206" i="3"/>
  <c r="A3206" i="3"/>
  <c r="O3205" i="3"/>
  <c r="N3205" i="3"/>
  <c r="A3205" i="3"/>
  <c r="O3204" i="3"/>
  <c r="N3204" i="3"/>
  <c r="A3204" i="3"/>
  <c r="O3203" i="3"/>
  <c r="N3203" i="3"/>
  <c r="A3203" i="3"/>
  <c r="O3202" i="3"/>
  <c r="N3202" i="3"/>
  <c r="A3202" i="3"/>
  <c r="O3201" i="3"/>
  <c r="N3201" i="3"/>
  <c r="A3201" i="3"/>
  <c r="O3200" i="3"/>
  <c r="N3200" i="3"/>
  <c r="A3200" i="3"/>
  <c r="O3199" i="3"/>
  <c r="N3199" i="3"/>
  <c r="A3199" i="3"/>
  <c r="O3198" i="3"/>
  <c r="N3198" i="3"/>
  <c r="A3198" i="3"/>
  <c r="O3197" i="3"/>
  <c r="N3197" i="3"/>
  <c r="A3197" i="3"/>
  <c r="O3196" i="3"/>
  <c r="N3196" i="3"/>
  <c r="A3196" i="3"/>
  <c r="O3195" i="3"/>
  <c r="N3195" i="3"/>
  <c r="A3195" i="3"/>
  <c r="O3194" i="3"/>
  <c r="N3194" i="3"/>
  <c r="A3194" i="3"/>
  <c r="O3193" i="3"/>
  <c r="N3193" i="3"/>
  <c r="A3193" i="3"/>
  <c r="O3192" i="3"/>
  <c r="N3192" i="3"/>
  <c r="A3192" i="3"/>
  <c r="O3191" i="3"/>
  <c r="N3191" i="3"/>
  <c r="A3191" i="3"/>
  <c r="O3190" i="3"/>
  <c r="N3190" i="3"/>
  <c r="A3190" i="3"/>
  <c r="O3189" i="3"/>
  <c r="N3189" i="3"/>
  <c r="A3189" i="3"/>
  <c r="O3188" i="3"/>
  <c r="N3188" i="3"/>
  <c r="A3188" i="3"/>
  <c r="O3187" i="3"/>
  <c r="N3187" i="3"/>
  <c r="A3187" i="3"/>
  <c r="O3186" i="3"/>
  <c r="N3186" i="3"/>
  <c r="A3186" i="3"/>
  <c r="O3185" i="3"/>
  <c r="N3185" i="3"/>
  <c r="A3185" i="3"/>
  <c r="O3184" i="3"/>
  <c r="N3184" i="3"/>
  <c r="A3184" i="3"/>
  <c r="O3183" i="3"/>
  <c r="N3183" i="3"/>
  <c r="A3183" i="3"/>
  <c r="O3182" i="3"/>
  <c r="N3182" i="3"/>
  <c r="A3182" i="3"/>
  <c r="O3181" i="3"/>
  <c r="N3181" i="3"/>
  <c r="A3181" i="3"/>
  <c r="O3180" i="3"/>
  <c r="N3180" i="3"/>
  <c r="A3180" i="3"/>
  <c r="O3179" i="3"/>
  <c r="N3179" i="3"/>
  <c r="A3179" i="3"/>
  <c r="O3178" i="3"/>
  <c r="N3178" i="3"/>
  <c r="A3178" i="3"/>
  <c r="O3177" i="3"/>
  <c r="N3177" i="3"/>
  <c r="A3177" i="3"/>
  <c r="O3176" i="3"/>
  <c r="N3176" i="3"/>
  <c r="A3176" i="3"/>
  <c r="O3175" i="3"/>
  <c r="N3175" i="3"/>
  <c r="A3175" i="3"/>
  <c r="O3174" i="3"/>
  <c r="N3174" i="3"/>
  <c r="A3174" i="3"/>
  <c r="O3173" i="3"/>
  <c r="N3173" i="3"/>
  <c r="A3173" i="3"/>
  <c r="O3172" i="3"/>
  <c r="N3172" i="3"/>
  <c r="A3172" i="3"/>
  <c r="O3171" i="3"/>
  <c r="N3171" i="3"/>
  <c r="A3171" i="3"/>
  <c r="O3170" i="3"/>
  <c r="N3170" i="3"/>
  <c r="A3170" i="3"/>
  <c r="O3169" i="3"/>
  <c r="N3169" i="3"/>
  <c r="A3169" i="3"/>
  <c r="O3168" i="3"/>
  <c r="N3168" i="3"/>
  <c r="A3168" i="3"/>
  <c r="O3167" i="3"/>
  <c r="N3167" i="3"/>
  <c r="A3167" i="3"/>
  <c r="O3166" i="3"/>
  <c r="N3166" i="3"/>
  <c r="A3166" i="3"/>
  <c r="O3165" i="3"/>
  <c r="N3165" i="3"/>
  <c r="A3165" i="3"/>
  <c r="O3164" i="3"/>
  <c r="N3164" i="3"/>
  <c r="A3164" i="3"/>
  <c r="O3163" i="3"/>
  <c r="N3163" i="3"/>
  <c r="A3163" i="3"/>
  <c r="O3162" i="3"/>
  <c r="N3162" i="3"/>
  <c r="A3162" i="3"/>
  <c r="O3161" i="3"/>
  <c r="N3161" i="3"/>
  <c r="A3161" i="3"/>
  <c r="O3160" i="3"/>
  <c r="N3160" i="3"/>
  <c r="A3160" i="3"/>
  <c r="O3159" i="3"/>
  <c r="N3159" i="3"/>
  <c r="A3159" i="3"/>
  <c r="O3158" i="3"/>
  <c r="N3158" i="3"/>
  <c r="A3158" i="3"/>
  <c r="O3157" i="3"/>
  <c r="N3157" i="3"/>
  <c r="A3157" i="3"/>
  <c r="O3156" i="3"/>
  <c r="N3156" i="3"/>
  <c r="A3156" i="3"/>
  <c r="O3155" i="3"/>
  <c r="N3155" i="3"/>
  <c r="A3155" i="3"/>
  <c r="O3154" i="3"/>
  <c r="N3154" i="3"/>
  <c r="A3154" i="3"/>
  <c r="O3153" i="3"/>
  <c r="N3153" i="3"/>
  <c r="A3153" i="3"/>
  <c r="O3152" i="3"/>
  <c r="N3152" i="3"/>
  <c r="A3152" i="3"/>
  <c r="O3151" i="3"/>
  <c r="N3151" i="3"/>
  <c r="A3151" i="3"/>
  <c r="O3150" i="3"/>
  <c r="N3150" i="3"/>
  <c r="A3150" i="3"/>
  <c r="O3149" i="3"/>
  <c r="N3149" i="3"/>
  <c r="A3149" i="3"/>
  <c r="O3148" i="3"/>
  <c r="N3148" i="3"/>
  <c r="A3148" i="3"/>
  <c r="O3147" i="3"/>
  <c r="N3147" i="3"/>
  <c r="A3147" i="3"/>
  <c r="O3146" i="3"/>
  <c r="N3146" i="3"/>
  <c r="A3146" i="3"/>
  <c r="O3145" i="3"/>
  <c r="N3145" i="3"/>
  <c r="A3145" i="3"/>
  <c r="O3144" i="3"/>
  <c r="N3144" i="3"/>
  <c r="A3144" i="3"/>
  <c r="O3143" i="3"/>
  <c r="N3143" i="3"/>
  <c r="A3143" i="3"/>
  <c r="O3142" i="3"/>
  <c r="N3142" i="3"/>
  <c r="A3142" i="3"/>
  <c r="O3141" i="3"/>
  <c r="N3141" i="3"/>
  <c r="A3141" i="3"/>
  <c r="O3140" i="3"/>
  <c r="N3140" i="3"/>
  <c r="A3140" i="3"/>
  <c r="O3139" i="3"/>
  <c r="N3139" i="3"/>
  <c r="A3139" i="3"/>
  <c r="O3138" i="3"/>
  <c r="N3138" i="3"/>
  <c r="A3138" i="3"/>
  <c r="O3137" i="3"/>
  <c r="N3137" i="3"/>
  <c r="A3137" i="3"/>
  <c r="O3136" i="3"/>
  <c r="N3136" i="3"/>
  <c r="A3136" i="3"/>
  <c r="O3135" i="3"/>
  <c r="N3135" i="3"/>
  <c r="A3135" i="3"/>
  <c r="O3134" i="3"/>
  <c r="N3134" i="3"/>
  <c r="A3134" i="3"/>
  <c r="O3133" i="3"/>
  <c r="N3133" i="3"/>
  <c r="A3133" i="3"/>
  <c r="O3132" i="3"/>
  <c r="N3132" i="3"/>
  <c r="A3132" i="3"/>
  <c r="O3131" i="3"/>
  <c r="N3131" i="3"/>
  <c r="A3131" i="3"/>
  <c r="O3130" i="3"/>
  <c r="N3130" i="3"/>
  <c r="A3130" i="3"/>
  <c r="O3129" i="3"/>
  <c r="N3129" i="3"/>
  <c r="A3129" i="3"/>
  <c r="O3128" i="3"/>
  <c r="N3128" i="3"/>
  <c r="A3128" i="3"/>
  <c r="O3127" i="3"/>
  <c r="N3127" i="3"/>
  <c r="A3127" i="3"/>
  <c r="O3126" i="3"/>
  <c r="N3126" i="3"/>
  <c r="A3126" i="3"/>
  <c r="O3125" i="3"/>
  <c r="N3125" i="3"/>
  <c r="A3125" i="3"/>
  <c r="O3124" i="3"/>
  <c r="N3124" i="3"/>
  <c r="A3124" i="3"/>
  <c r="O3123" i="3"/>
  <c r="N3123" i="3"/>
  <c r="A3123" i="3"/>
  <c r="O3122" i="3"/>
  <c r="N3122" i="3"/>
  <c r="A3122" i="3"/>
  <c r="O3121" i="3"/>
  <c r="N3121" i="3"/>
  <c r="A3121" i="3"/>
  <c r="O3120" i="3"/>
  <c r="N3120" i="3"/>
  <c r="A3120" i="3"/>
  <c r="O3119" i="3"/>
  <c r="N3119" i="3"/>
  <c r="A3119" i="3"/>
  <c r="O3118" i="3"/>
  <c r="N3118" i="3"/>
  <c r="A3118" i="3"/>
  <c r="O3117" i="3"/>
  <c r="N3117" i="3"/>
  <c r="A3117" i="3"/>
  <c r="O3116" i="3"/>
  <c r="N3116" i="3"/>
  <c r="A3116" i="3"/>
  <c r="O3115" i="3"/>
  <c r="N3115" i="3"/>
  <c r="A3115" i="3"/>
  <c r="O3114" i="3"/>
  <c r="N3114" i="3"/>
  <c r="A3114" i="3"/>
  <c r="O3113" i="3"/>
  <c r="N3113" i="3"/>
  <c r="A3113" i="3"/>
  <c r="O3112" i="3"/>
  <c r="N3112" i="3"/>
  <c r="A3112" i="3"/>
  <c r="O3111" i="3"/>
  <c r="N3111" i="3"/>
  <c r="A3111" i="3"/>
  <c r="O3110" i="3"/>
  <c r="N3110" i="3"/>
  <c r="A3110" i="3"/>
  <c r="O3109" i="3"/>
  <c r="N3109" i="3"/>
  <c r="A3109" i="3"/>
  <c r="O3108" i="3"/>
  <c r="N3108" i="3"/>
  <c r="A3108" i="3"/>
  <c r="O3107" i="3"/>
  <c r="N3107" i="3"/>
  <c r="A3107" i="3"/>
  <c r="O3106" i="3"/>
  <c r="N3106" i="3"/>
  <c r="A3106" i="3"/>
  <c r="O3105" i="3"/>
  <c r="N3105" i="3"/>
  <c r="A3105" i="3"/>
  <c r="O3104" i="3"/>
  <c r="N3104" i="3"/>
  <c r="A3104" i="3"/>
  <c r="O3103" i="3"/>
  <c r="N3103" i="3"/>
  <c r="A3103" i="3"/>
  <c r="O3102" i="3"/>
  <c r="N3102" i="3"/>
  <c r="A3102" i="3"/>
  <c r="O3101" i="3"/>
  <c r="N3101" i="3"/>
  <c r="A3101" i="3"/>
  <c r="O3100" i="3"/>
  <c r="N3100" i="3"/>
  <c r="A3100" i="3"/>
  <c r="O3099" i="3"/>
  <c r="N3099" i="3"/>
  <c r="A3099" i="3"/>
  <c r="O3098" i="3"/>
  <c r="N3098" i="3"/>
  <c r="A3098" i="3"/>
  <c r="O3097" i="3"/>
  <c r="N3097" i="3"/>
  <c r="A3097" i="3"/>
  <c r="O3096" i="3"/>
  <c r="N3096" i="3"/>
  <c r="A3096" i="3"/>
  <c r="O3095" i="3"/>
  <c r="N3095" i="3"/>
  <c r="A3095" i="3"/>
  <c r="O3094" i="3"/>
  <c r="N3094" i="3"/>
  <c r="A3094" i="3"/>
  <c r="O3093" i="3"/>
  <c r="N3093" i="3"/>
  <c r="A3093" i="3"/>
  <c r="O3092" i="3"/>
  <c r="N3092" i="3"/>
  <c r="A3092" i="3"/>
  <c r="O3091" i="3"/>
  <c r="N3091" i="3"/>
  <c r="A3091" i="3"/>
  <c r="O3090" i="3"/>
  <c r="N3090" i="3"/>
  <c r="A3090" i="3"/>
  <c r="O3089" i="3"/>
  <c r="N3089" i="3"/>
  <c r="A3089" i="3"/>
  <c r="O3088" i="3"/>
  <c r="N3088" i="3"/>
  <c r="A3088" i="3"/>
  <c r="O3087" i="3"/>
  <c r="N3087" i="3"/>
  <c r="A3087" i="3"/>
  <c r="O3086" i="3"/>
  <c r="N3086" i="3"/>
  <c r="A3086" i="3"/>
  <c r="O3085" i="3"/>
  <c r="N3085" i="3"/>
  <c r="A3085" i="3"/>
  <c r="O3084" i="3"/>
  <c r="N3084" i="3"/>
  <c r="A3084" i="3"/>
  <c r="O3083" i="3"/>
  <c r="N3083" i="3"/>
  <c r="A3083" i="3"/>
  <c r="O3082" i="3"/>
  <c r="N3082" i="3"/>
  <c r="A3082" i="3"/>
  <c r="O3081" i="3"/>
  <c r="N3081" i="3"/>
  <c r="A3081" i="3"/>
  <c r="O3080" i="3"/>
  <c r="N3080" i="3"/>
  <c r="A3080" i="3"/>
  <c r="O3079" i="3"/>
  <c r="N3079" i="3"/>
  <c r="A3079" i="3"/>
  <c r="O3078" i="3"/>
  <c r="N3078" i="3"/>
  <c r="A3078" i="3"/>
  <c r="O3077" i="3"/>
  <c r="N3077" i="3"/>
  <c r="A3077" i="3"/>
  <c r="O3076" i="3"/>
  <c r="N3076" i="3"/>
  <c r="A3076" i="3"/>
  <c r="O3075" i="3"/>
  <c r="N3075" i="3"/>
  <c r="A3075" i="3"/>
  <c r="O3074" i="3"/>
  <c r="N3074" i="3"/>
  <c r="A3074" i="3"/>
  <c r="O3073" i="3"/>
  <c r="N3073" i="3"/>
  <c r="A3073" i="3"/>
  <c r="O3072" i="3"/>
  <c r="N3072" i="3"/>
  <c r="A3072" i="3"/>
  <c r="O3071" i="3"/>
  <c r="N3071" i="3"/>
  <c r="A3071" i="3"/>
  <c r="O3070" i="3"/>
  <c r="N3070" i="3"/>
  <c r="A3070" i="3"/>
  <c r="O3069" i="3"/>
  <c r="N3069" i="3"/>
  <c r="A3069" i="3"/>
  <c r="O3068" i="3"/>
  <c r="N3068" i="3"/>
  <c r="A3068" i="3"/>
  <c r="O3067" i="3"/>
  <c r="N3067" i="3"/>
  <c r="A3067" i="3"/>
  <c r="O3066" i="3"/>
  <c r="N3066" i="3"/>
  <c r="A3066" i="3"/>
  <c r="O3065" i="3"/>
  <c r="N3065" i="3"/>
  <c r="A3065" i="3"/>
  <c r="O3064" i="3"/>
  <c r="N3064" i="3"/>
  <c r="A3064" i="3"/>
  <c r="O3063" i="3"/>
  <c r="N3063" i="3"/>
  <c r="A3063" i="3"/>
  <c r="O3062" i="3"/>
  <c r="N3062" i="3"/>
  <c r="A3062" i="3"/>
  <c r="O3061" i="3"/>
  <c r="N3061" i="3"/>
  <c r="A3061" i="3"/>
  <c r="O3060" i="3"/>
  <c r="N3060" i="3"/>
  <c r="A3060" i="3"/>
  <c r="O3059" i="3"/>
  <c r="N3059" i="3"/>
  <c r="A3059" i="3"/>
  <c r="O3058" i="3"/>
  <c r="N3058" i="3"/>
  <c r="A3058" i="3"/>
  <c r="O3057" i="3"/>
  <c r="N3057" i="3"/>
  <c r="A3057" i="3"/>
  <c r="O3056" i="3"/>
  <c r="N3056" i="3"/>
  <c r="A3056" i="3"/>
  <c r="O3055" i="3"/>
  <c r="N3055" i="3"/>
  <c r="A3055" i="3"/>
  <c r="O3054" i="3"/>
  <c r="N3054" i="3"/>
  <c r="A3054" i="3"/>
  <c r="O3053" i="3"/>
  <c r="N3053" i="3"/>
  <c r="A3053" i="3"/>
  <c r="O3052" i="3"/>
  <c r="N3052" i="3"/>
  <c r="A3052" i="3"/>
  <c r="O3051" i="3"/>
  <c r="N3051" i="3"/>
  <c r="A3051" i="3"/>
  <c r="O3050" i="3"/>
  <c r="N3050" i="3"/>
  <c r="A3050" i="3"/>
  <c r="O3049" i="3"/>
  <c r="N3049" i="3"/>
  <c r="A3049" i="3"/>
  <c r="O3048" i="3"/>
  <c r="N3048" i="3"/>
  <c r="A3048" i="3"/>
  <c r="O3047" i="3"/>
  <c r="N3047" i="3"/>
  <c r="A3047" i="3"/>
  <c r="O3046" i="3"/>
  <c r="N3046" i="3"/>
  <c r="A3046" i="3"/>
  <c r="O3045" i="3"/>
  <c r="N3045" i="3"/>
  <c r="A3045" i="3"/>
  <c r="O3044" i="3"/>
  <c r="N3044" i="3"/>
  <c r="A3044" i="3"/>
  <c r="O3043" i="3"/>
  <c r="N3043" i="3"/>
  <c r="A3043" i="3"/>
  <c r="O3042" i="3"/>
  <c r="N3042" i="3"/>
  <c r="A3042" i="3"/>
  <c r="O3041" i="3"/>
  <c r="N3041" i="3"/>
  <c r="A3041" i="3"/>
  <c r="O3040" i="3"/>
  <c r="N3040" i="3"/>
  <c r="A3040" i="3"/>
  <c r="O3039" i="3"/>
  <c r="N3039" i="3"/>
  <c r="A3039" i="3"/>
  <c r="O3038" i="3"/>
  <c r="N3038" i="3"/>
  <c r="A3038" i="3"/>
  <c r="O3037" i="3"/>
  <c r="N3037" i="3"/>
  <c r="A3037" i="3"/>
  <c r="O3036" i="3"/>
  <c r="N3036" i="3"/>
  <c r="A3036" i="3"/>
  <c r="O3035" i="3"/>
  <c r="N3035" i="3"/>
  <c r="A3035" i="3"/>
  <c r="O3034" i="3"/>
  <c r="N3034" i="3"/>
  <c r="A3034" i="3"/>
  <c r="O3033" i="3"/>
  <c r="N3033" i="3"/>
  <c r="A3033" i="3"/>
  <c r="O3032" i="3"/>
  <c r="N3032" i="3"/>
  <c r="A3032" i="3"/>
  <c r="O3031" i="3"/>
  <c r="N3031" i="3"/>
  <c r="A3031" i="3"/>
  <c r="O3030" i="3"/>
  <c r="N3030" i="3"/>
  <c r="A3030" i="3"/>
  <c r="O3029" i="3"/>
  <c r="N3029" i="3"/>
  <c r="A3029" i="3"/>
  <c r="O3028" i="3"/>
  <c r="N3028" i="3"/>
  <c r="A3028" i="3"/>
  <c r="O3027" i="3"/>
  <c r="N3027" i="3"/>
  <c r="A3027" i="3"/>
  <c r="O3026" i="3"/>
  <c r="N3026" i="3"/>
  <c r="A3026" i="3"/>
  <c r="O3025" i="3"/>
  <c r="N3025" i="3"/>
  <c r="A3025" i="3"/>
  <c r="O3024" i="3"/>
  <c r="N3024" i="3"/>
  <c r="A3024" i="3"/>
  <c r="O3023" i="3"/>
  <c r="N3023" i="3"/>
  <c r="A3023" i="3"/>
  <c r="O3022" i="3"/>
  <c r="N3022" i="3"/>
  <c r="A3022" i="3"/>
  <c r="O3021" i="3"/>
  <c r="N3021" i="3"/>
  <c r="A3021" i="3"/>
  <c r="O3020" i="3"/>
  <c r="N3020" i="3"/>
  <c r="A3020" i="3"/>
  <c r="O3019" i="3"/>
  <c r="N3019" i="3"/>
  <c r="A3019" i="3"/>
  <c r="O3018" i="3"/>
  <c r="N3018" i="3"/>
  <c r="A3018" i="3"/>
  <c r="O3017" i="3"/>
  <c r="N3017" i="3"/>
  <c r="A3017" i="3"/>
  <c r="O3016" i="3"/>
  <c r="N3016" i="3"/>
  <c r="A3016" i="3"/>
  <c r="O3015" i="3"/>
  <c r="N3015" i="3"/>
  <c r="A3015" i="3"/>
  <c r="O3014" i="3"/>
  <c r="N3014" i="3"/>
  <c r="A3014" i="3"/>
  <c r="O3013" i="3"/>
  <c r="N3013" i="3"/>
  <c r="A3013" i="3"/>
  <c r="O3012" i="3"/>
  <c r="N3012" i="3"/>
  <c r="A3012" i="3"/>
  <c r="O3011" i="3"/>
  <c r="N3011" i="3"/>
  <c r="A3011" i="3"/>
  <c r="O3010" i="3"/>
  <c r="N3010" i="3"/>
  <c r="A3010" i="3"/>
  <c r="O3009" i="3"/>
  <c r="N3009" i="3"/>
  <c r="A3009" i="3"/>
  <c r="O3008" i="3"/>
  <c r="N3008" i="3"/>
  <c r="A3008" i="3"/>
  <c r="O3007" i="3"/>
  <c r="N3007" i="3"/>
  <c r="A3007" i="3"/>
  <c r="O3006" i="3"/>
  <c r="N3006" i="3"/>
  <c r="A3006" i="3"/>
  <c r="O3005" i="3"/>
  <c r="N3005" i="3"/>
  <c r="A3005" i="3"/>
  <c r="O3004" i="3"/>
  <c r="N3004" i="3"/>
  <c r="A3004" i="3"/>
  <c r="O3003" i="3"/>
  <c r="N3003" i="3"/>
  <c r="A3003" i="3"/>
  <c r="O3002" i="3"/>
  <c r="N3002" i="3"/>
  <c r="A3002" i="3"/>
  <c r="O3001" i="3"/>
  <c r="N3001" i="3"/>
  <c r="A3001" i="3"/>
  <c r="O3000" i="3"/>
  <c r="N3000" i="3"/>
  <c r="A3000" i="3"/>
  <c r="O2999" i="3"/>
  <c r="N2999" i="3"/>
  <c r="A2999" i="3"/>
  <c r="O2998" i="3"/>
  <c r="N2998" i="3"/>
  <c r="A2998" i="3"/>
  <c r="O2997" i="3"/>
  <c r="N2997" i="3"/>
  <c r="A2997" i="3"/>
  <c r="O2996" i="3"/>
  <c r="N2996" i="3"/>
  <c r="A2996" i="3"/>
  <c r="O2995" i="3"/>
  <c r="N2995" i="3"/>
  <c r="A2995" i="3"/>
  <c r="O2994" i="3"/>
  <c r="N2994" i="3"/>
  <c r="A2994" i="3"/>
  <c r="O2993" i="3"/>
  <c r="N2993" i="3"/>
  <c r="A2993" i="3"/>
  <c r="O2992" i="3"/>
  <c r="N2992" i="3"/>
  <c r="A2992" i="3"/>
  <c r="O2991" i="3"/>
  <c r="N2991" i="3"/>
  <c r="A2991" i="3"/>
  <c r="O2990" i="3"/>
  <c r="N2990" i="3"/>
  <c r="A2990" i="3"/>
  <c r="O2989" i="3"/>
  <c r="N2989" i="3"/>
  <c r="A2989" i="3"/>
  <c r="O2988" i="3"/>
  <c r="N2988" i="3"/>
  <c r="A2988" i="3"/>
  <c r="O2987" i="3"/>
  <c r="N2987" i="3"/>
  <c r="A2987" i="3"/>
  <c r="O2986" i="3"/>
  <c r="N2986" i="3"/>
  <c r="A2986" i="3"/>
  <c r="O2985" i="3"/>
  <c r="N2985" i="3"/>
  <c r="A2985" i="3"/>
  <c r="O2984" i="3"/>
  <c r="N2984" i="3"/>
  <c r="A2984" i="3"/>
  <c r="O2983" i="3"/>
  <c r="N2983" i="3"/>
  <c r="A2983" i="3"/>
  <c r="O2982" i="3"/>
  <c r="N2982" i="3"/>
  <c r="A2982" i="3"/>
  <c r="O2981" i="3"/>
  <c r="N2981" i="3"/>
  <c r="A2981" i="3"/>
  <c r="O2980" i="3"/>
  <c r="N2980" i="3"/>
  <c r="A2980" i="3"/>
  <c r="O2979" i="3"/>
  <c r="N2979" i="3"/>
  <c r="A2979" i="3"/>
  <c r="O2978" i="3"/>
  <c r="N2978" i="3"/>
  <c r="A2978" i="3"/>
  <c r="O2977" i="3"/>
  <c r="N2977" i="3"/>
  <c r="A2977" i="3"/>
  <c r="O2976" i="3"/>
  <c r="N2976" i="3"/>
  <c r="A2976" i="3"/>
  <c r="O2975" i="3"/>
  <c r="N2975" i="3"/>
  <c r="A2975" i="3"/>
  <c r="O2974" i="3"/>
  <c r="N2974" i="3"/>
  <c r="A2974" i="3"/>
  <c r="O2973" i="3"/>
  <c r="N2973" i="3"/>
  <c r="A2973" i="3"/>
  <c r="O2972" i="3"/>
  <c r="N2972" i="3"/>
  <c r="A2972" i="3"/>
  <c r="O2971" i="3"/>
  <c r="N2971" i="3"/>
  <c r="A2971" i="3"/>
  <c r="O2970" i="3"/>
  <c r="N2970" i="3"/>
  <c r="A2970" i="3"/>
  <c r="O2969" i="3"/>
  <c r="N2969" i="3"/>
  <c r="A2969" i="3"/>
  <c r="O2968" i="3"/>
  <c r="N2968" i="3"/>
  <c r="A2968" i="3"/>
  <c r="O2967" i="3"/>
  <c r="N2967" i="3"/>
  <c r="A2967" i="3"/>
  <c r="O2966" i="3"/>
  <c r="N2966" i="3"/>
  <c r="A2966" i="3"/>
  <c r="O2965" i="3"/>
  <c r="N2965" i="3"/>
  <c r="A2965" i="3"/>
  <c r="O2964" i="3"/>
  <c r="N2964" i="3"/>
  <c r="A2964" i="3"/>
  <c r="O2963" i="3"/>
  <c r="N2963" i="3"/>
  <c r="A2963" i="3"/>
  <c r="O2962" i="3"/>
  <c r="N2962" i="3"/>
  <c r="A2962" i="3"/>
  <c r="O2961" i="3"/>
  <c r="N2961" i="3"/>
  <c r="A2961" i="3"/>
  <c r="O2960" i="3"/>
  <c r="N2960" i="3"/>
  <c r="A2960" i="3"/>
  <c r="O2959" i="3"/>
  <c r="N2959" i="3"/>
  <c r="A2959" i="3"/>
  <c r="O2958" i="3"/>
  <c r="N2958" i="3"/>
  <c r="A2958" i="3"/>
  <c r="O2957" i="3"/>
  <c r="N2957" i="3"/>
  <c r="A2957" i="3"/>
  <c r="O2956" i="3"/>
  <c r="N2956" i="3"/>
  <c r="A2956" i="3"/>
  <c r="O2955" i="3"/>
  <c r="N2955" i="3"/>
  <c r="A2955" i="3"/>
  <c r="O2954" i="3"/>
  <c r="N2954" i="3"/>
  <c r="A2954" i="3"/>
  <c r="O2953" i="3"/>
  <c r="N2953" i="3"/>
  <c r="A2953" i="3"/>
  <c r="O2952" i="3"/>
  <c r="N2952" i="3"/>
  <c r="A2952" i="3"/>
  <c r="O2951" i="3"/>
  <c r="N2951" i="3"/>
  <c r="A2951" i="3"/>
  <c r="O2950" i="3"/>
  <c r="N2950" i="3"/>
  <c r="A2950" i="3"/>
  <c r="O2949" i="3"/>
  <c r="N2949" i="3"/>
  <c r="A2949" i="3"/>
  <c r="O2948" i="3"/>
  <c r="N2948" i="3"/>
  <c r="A2948" i="3"/>
  <c r="O2947" i="3"/>
  <c r="N2947" i="3"/>
  <c r="A2947" i="3"/>
  <c r="O2946" i="3"/>
  <c r="N2946" i="3"/>
  <c r="A2946" i="3"/>
  <c r="O2945" i="3"/>
  <c r="N2945" i="3"/>
  <c r="A2945" i="3"/>
  <c r="O2944" i="3"/>
  <c r="N2944" i="3"/>
  <c r="A2944" i="3"/>
  <c r="O2943" i="3"/>
  <c r="N2943" i="3"/>
  <c r="A2943" i="3"/>
  <c r="O2942" i="3"/>
  <c r="N2942" i="3"/>
  <c r="A2942" i="3"/>
  <c r="O2941" i="3"/>
  <c r="N2941" i="3"/>
  <c r="A2941" i="3"/>
  <c r="O2940" i="3"/>
  <c r="N2940" i="3"/>
  <c r="A2940" i="3"/>
  <c r="O2939" i="3"/>
  <c r="N2939" i="3"/>
  <c r="A2939" i="3"/>
  <c r="O2938" i="3"/>
  <c r="N2938" i="3"/>
  <c r="A2938" i="3"/>
  <c r="O2937" i="3"/>
  <c r="N2937" i="3"/>
  <c r="A2937" i="3"/>
  <c r="O2936" i="3"/>
  <c r="N2936" i="3"/>
  <c r="A2936" i="3"/>
  <c r="O2935" i="3"/>
  <c r="N2935" i="3"/>
  <c r="A2935" i="3"/>
  <c r="O2934" i="3"/>
  <c r="N2934" i="3"/>
  <c r="A2934" i="3"/>
  <c r="O2933" i="3"/>
  <c r="N2933" i="3"/>
  <c r="A2933" i="3"/>
  <c r="O2932" i="3"/>
  <c r="N2932" i="3"/>
  <c r="A2932" i="3"/>
  <c r="O2931" i="3"/>
  <c r="N2931" i="3"/>
  <c r="A2931" i="3"/>
  <c r="O2930" i="3"/>
  <c r="N2930" i="3"/>
  <c r="A2930" i="3"/>
  <c r="O2929" i="3"/>
  <c r="N2929" i="3"/>
  <c r="A2929" i="3"/>
  <c r="O2928" i="3"/>
  <c r="N2928" i="3"/>
  <c r="A2928" i="3"/>
  <c r="O2927" i="3"/>
  <c r="N2927" i="3"/>
  <c r="A2927" i="3"/>
  <c r="O2926" i="3"/>
  <c r="N2926" i="3"/>
  <c r="A2926" i="3"/>
  <c r="O2925" i="3"/>
  <c r="N2925" i="3"/>
  <c r="A2925" i="3"/>
  <c r="O2924" i="3"/>
  <c r="N2924" i="3"/>
  <c r="A2924" i="3"/>
  <c r="O2923" i="3"/>
  <c r="N2923" i="3"/>
  <c r="A2923" i="3"/>
  <c r="O2922" i="3"/>
  <c r="N2922" i="3"/>
  <c r="A2922" i="3"/>
  <c r="O2921" i="3"/>
  <c r="N2921" i="3"/>
  <c r="A2921" i="3"/>
  <c r="O2920" i="3"/>
  <c r="N2920" i="3"/>
  <c r="A2920" i="3"/>
  <c r="O2919" i="3"/>
  <c r="N2919" i="3"/>
  <c r="A2919" i="3"/>
  <c r="O2918" i="3"/>
  <c r="N2918" i="3"/>
  <c r="A2918" i="3"/>
  <c r="O2917" i="3"/>
  <c r="N2917" i="3"/>
  <c r="A2917" i="3"/>
  <c r="O2916" i="3"/>
  <c r="N2916" i="3"/>
  <c r="A2916" i="3"/>
  <c r="O2915" i="3"/>
  <c r="N2915" i="3"/>
  <c r="A2915" i="3"/>
  <c r="O2914" i="3"/>
  <c r="N2914" i="3"/>
  <c r="A2914" i="3"/>
  <c r="O2913" i="3"/>
  <c r="N2913" i="3"/>
  <c r="A2913" i="3"/>
  <c r="O2912" i="3"/>
  <c r="N2912" i="3"/>
  <c r="A2912" i="3"/>
  <c r="O2911" i="3"/>
  <c r="N2911" i="3"/>
  <c r="A2911" i="3"/>
  <c r="O2910" i="3"/>
  <c r="N2910" i="3"/>
  <c r="A2910" i="3"/>
  <c r="O2909" i="3"/>
  <c r="N2909" i="3"/>
  <c r="A2909" i="3"/>
  <c r="O2908" i="3"/>
  <c r="N2908" i="3"/>
  <c r="A2908" i="3"/>
  <c r="O2907" i="3"/>
  <c r="N2907" i="3"/>
  <c r="A2907" i="3"/>
  <c r="O2906" i="3"/>
  <c r="N2906" i="3"/>
  <c r="A2906" i="3"/>
  <c r="O2905" i="3"/>
  <c r="N2905" i="3"/>
  <c r="A2905" i="3"/>
  <c r="O2904" i="3"/>
  <c r="N2904" i="3"/>
  <c r="A2904" i="3"/>
  <c r="O2903" i="3"/>
  <c r="N2903" i="3"/>
  <c r="A2903" i="3"/>
  <c r="O2902" i="3"/>
  <c r="N2902" i="3"/>
  <c r="A2902" i="3"/>
  <c r="O2901" i="3"/>
  <c r="N2901" i="3"/>
  <c r="A2901" i="3"/>
  <c r="O2900" i="3"/>
  <c r="N2900" i="3"/>
  <c r="A2900" i="3"/>
  <c r="O2899" i="3"/>
  <c r="N2899" i="3"/>
  <c r="A2899" i="3"/>
  <c r="O2898" i="3"/>
  <c r="N2898" i="3"/>
  <c r="A2898" i="3"/>
  <c r="O2897" i="3"/>
  <c r="N2897" i="3"/>
  <c r="A2897" i="3"/>
  <c r="O2896" i="3"/>
  <c r="N2896" i="3"/>
  <c r="A2896" i="3"/>
  <c r="O2895" i="3"/>
  <c r="N2895" i="3"/>
  <c r="A2895" i="3"/>
  <c r="O2894" i="3"/>
  <c r="N2894" i="3"/>
  <c r="A2894" i="3"/>
  <c r="O2893" i="3"/>
  <c r="N2893" i="3"/>
  <c r="A2893" i="3"/>
  <c r="O2892" i="3"/>
  <c r="N2892" i="3"/>
  <c r="A2892" i="3"/>
  <c r="O2891" i="3"/>
  <c r="N2891" i="3"/>
  <c r="A2891" i="3"/>
  <c r="O2890" i="3"/>
  <c r="N2890" i="3"/>
  <c r="A2890" i="3"/>
  <c r="O2889" i="3"/>
  <c r="N2889" i="3"/>
  <c r="A2889" i="3"/>
  <c r="O2888" i="3"/>
  <c r="N2888" i="3"/>
  <c r="A2888" i="3"/>
  <c r="O2887" i="3"/>
  <c r="N2887" i="3"/>
  <c r="A2887" i="3"/>
  <c r="O2886" i="3"/>
  <c r="N2886" i="3"/>
  <c r="A2886" i="3"/>
  <c r="O2885" i="3"/>
  <c r="N2885" i="3"/>
  <c r="A2885" i="3"/>
  <c r="O2884" i="3"/>
  <c r="N2884" i="3"/>
  <c r="A2884" i="3"/>
  <c r="O2883" i="3"/>
  <c r="N2883" i="3"/>
  <c r="A2883" i="3"/>
  <c r="O2882" i="3"/>
  <c r="N2882" i="3"/>
  <c r="A2882" i="3"/>
  <c r="O2881" i="3"/>
  <c r="N2881" i="3"/>
  <c r="A2881" i="3"/>
  <c r="O2880" i="3"/>
  <c r="N2880" i="3"/>
  <c r="A2880" i="3"/>
  <c r="O2879" i="3"/>
  <c r="N2879" i="3"/>
  <c r="A2879" i="3"/>
  <c r="O2878" i="3"/>
  <c r="N2878" i="3"/>
  <c r="A2878" i="3"/>
  <c r="O2877" i="3"/>
  <c r="N2877" i="3"/>
  <c r="A2877" i="3"/>
  <c r="O2876" i="3"/>
  <c r="N2876" i="3"/>
  <c r="A2876" i="3"/>
  <c r="O2875" i="3"/>
  <c r="N2875" i="3"/>
  <c r="A2875" i="3"/>
  <c r="O2874" i="3"/>
  <c r="N2874" i="3"/>
  <c r="A2874" i="3"/>
  <c r="O2873" i="3"/>
  <c r="N2873" i="3"/>
  <c r="A2873" i="3"/>
  <c r="O2872" i="3"/>
  <c r="N2872" i="3"/>
  <c r="A2872" i="3"/>
  <c r="O2871" i="3"/>
  <c r="N2871" i="3"/>
  <c r="A2871" i="3"/>
  <c r="O2870" i="3"/>
  <c r="N2870" i="3"/>
  <c r="A2870" i="3"/>
  <c r="O2869" i="3"/>
  <c r="N2869" i="3"/>
  <c r="A2869" i="3"/>
  <c r="O2868" i="3"/>
  <c r="N2868" i="3"/>
  <c r="A2868" i="3"/>
  <c r="O2867" i="3"/>
  <c r="N2867" i="3"/>
  <c r="A2867" i="3"/>
  <c r="O2866" i="3"/>
  <c r="N2866" i="3"/>
  <c r="A2866" i="3"/>
  <c r="O2865" i="3"/>
  <c r="N2865" i="3"/>
  <c r="A2865" i="3"/>
  <c r="O2864" i="3"/>
  <c r="N2864" i="3"/>
  <c r="A2864" i="3"/>
  <c r="O2863" i="3"/>
  <c r="N2863" i="3"/>
  <c r="A2863" i="3"/>
  <c r="O2862" i="3"/>
  <c r="N2862" i="3"/>
  <c r="A2862" i="3"/>
  <c r="O2861" i="3"/>
  <c r="N2861" i="3"/>
  <c r="A2861" i="3"/>
  <c r="O2860" i="3"/>
  <c r="N2860" i="3"/>
  <c r="A2860" i="3"/>
  <c r="O2859" i="3"/>
  <c r="N2859" i="3"/>
  <c r="A2859" i="3"/>
  <c r="O2858" i="3"/>
  <c r="N2858" i="3"/>
  <c r="A2858" i="3"/>
  <c r="O2857" i="3"/>
  <c r="N2857" i="3"/>
  <c r="A2857" i="3"/>
  <c r="O2856" i="3"/>
  <c r="N2856" i="3"/>
  <c r="A2856" i="3"/>
  <c r="O2855" i="3"/>
  <c r="N2855" i="3"/>
  <c r="A2855" i="3"/>
  <c r="O2854" i="3"/>
  <c r="N2854" i="3"/>
  <c r="A2854" i="3"/>
  <c r="O2853" i="3"/>
  <c r="N2853" i="3"/>
  <c r="A2853" i="3"/>
  <c r="O2852" i="3"/>
  <c r="N2852" i="3"/>
  <c r="A2852" i="3"/>
  <c r="O2851" i="3"/>
  <c r="N2851" i="3"/>
  <c r="A2851" i="3"/>
  <c r="O2850" i="3"/>
  <c r="N2850" i="3"/>
  <c r="A2850" i="3"/>
  <c r="O2849" i="3"/>
  <c r="N2849" i="3"/>
  <c r="A2849" i="3"/>
  <c r="O2848" i="3"/>
  <c r="N2848" i="3"/>
  <c r="A2848" i="3"/>
  <c r="O2847" i="3"/>
  <c r="N2847" i="3"/>
  <c r="A2847" i="3"/>
  <c r="O2846" i="3"/>
  <c r="N2846" i="3"/>
  <c r="A2846" i="3"/>
  <c r="O2845" i="3"/>
  <c r="N2845" i="3"/>
  <c r="A2845" i="3"/>
  <c r="O2844" i="3"/>
  <c r="N2844" i="3"/>
  <c r="A2844" i="3"/>
  <c r="O2843" i="3"/>
  <c r="N2843" i="3"/>
  <c r="A2843" i="3"/>
  <c r="O2842" i="3"/>
  <c r="N2842" i="3"/>
  <c r="A2842" i="3"/>
  <c r="O2841" i="3"/>
  <c r="N2841" i="3"/>
  <c r="A2841" i="3"/>
  <c r="O2840" i="3"/>
  <c r="N2840" i="3"/>
  <c r="A2840" i="3"/>
  <c r="O2839" i="3"/>
  <c r="N2839" i="3"/>
  <c r="A2839" i="3"/>
  <c r="O2838" i="3"/>
  <c r="N2838" i="3"/>
  <c r="A2838" i="3"/>
  <c r="O2837" i="3"/>
  <c r="N2837" i="3"/>
  <c r="A2837" i="3"/>
  <c r="O2836" i="3"/>
  <c r="N2836" i="3"/>
  <c r="A2836" i="3"/>
  <c r="O2835" i="3"/>
  <c r="N2835" i="3"/>
  <c r="A2835" i="3"/>
  <c r="O2834" i="3"/>
  <c r="N2834" i="3"/>
  <c r="A2834" i="3"/>
  <c r="O2833" i="3"/>
  <c r="N2833" i="3"/>
  <c r="A2833" i="3"/>
  <c r="O2832" i="3"/>
  <c r="N2832" i="3"/>
  <c r="A2832" i="3"/>
  <c r="O2831" i="3"/>
  <c r="N2831" i="3"/>
  <c r="A2831" i="3"/>
  <c r="O2830" i="3"/>
  <c r="N2830" i="3"/>
  <c r="A2830" i="3"/>
  <c r="O2829" i="3"/>
  <c r="N2829" i="3"/>
  <c r="A2829" i="3"/>
  <c r="O2828" i="3"/>
  <c r="N2828" i="3"/>
  <c r="A2828" i="3"/>
  <c r="O2827" i="3"/>
  <c r="N2827" i="3"/>
  <c r="A2827" i="3"/>
  <c r="O2826" i="3"/>
  <c r="N2826" i="3"/>
  <c r="A2826" i="3"/>
  <c r="O2825" i="3"/>
  <c r="N2825" i="3"/>
  <c r="A2825" i="3"/>
  <c r="O2824" i="3"/>
  <c r="N2824" i="3"/>
  <c r="A2824" i="3"/>
  <c r="O2823" i="3"/>
  <c r="N2823" i="3"/>
  <c r="A2823" i="3"/>
  <c r="O2822" i="3"/>
  <c r="N2822" i="3"/>
  <c r="A2822" i="3"/>
  <c r="O2821" i="3"/>
  <c r="N2821" i="3"/>
  <c r="A2821" i="3"/>
  <c r="O2820" i="3"/>
  <c r="N2820" i="3"/>
  <c r="A2820" i="3"/>
  <c r="O2819" i="3"/>
  <c r="N2819" i="3"/>
  <c r="A2819" i="3"/>
  <c r="O2818" i="3"/>
  <c r="N2818" i="3"/>
  <c r="A2818" i="3"/>
  <c r="O2817" i="3"/>
  <c r="N2817" i="3"/>
  <c r="A2817" i="3"/>
  <c r="O2816" i="3"/>
  <c r="N2816" i="3"/>
  <c r="A2816" i="3"/>
  <c r="O2815" i="3"/>
  <c r="N2815" i="3"/>
  <c r="A2815" i="3"/>
  <c r="O2814" i="3"/>
  <c r="N2814" i="3"/>
  <c r="A2814" i="3"/>
  <c r="O2813" i="3"/>
  <c r="N2813" i="3"/>
  <c r="A2813" i="3"/>
  <c r="O2812" i="3"/>
  <c r="N2812" i="3"/>
  <c r="A2812" i="3"/>
  <c r="O2811" i="3"/>
  <c r="N2811" i="3"/>
  <c r="A2811" i="3"/>
  <c r="O2810" i="3"/>
  <c r="N2810" i="3"/>
  <c r="A2810" i="3"/>
  <c r="O2809" i="3"/>
  <c r="N2809" i="3"/>
  <c r="A2809" i="3"/>
  <c r="O2808" i="3"/>
  <c r="N2808" i="3"/>
  <c r="A2808" i="3"/>
  <c r="O2807" i="3"/>
  <c r="N2807" i="3"/>
  <c r="A2807" i="3"/>
  <c r="O2806" i="3"/>
  <c r="N2806" i="3"/>
  <c r="A2806" i="3"/>
  <c r="O2805" i="3"/>
  <c r="N2805" i="3"/>
  <c r="A2805" i="3"/>
  <c r="O2804" i="3"/>
  <c r="N2804" i="3"/>
  <c r="A2804" i="3"/>
  <c r="O2803" i="3"/>
  <c r="N2803" i="3"/>
  <c r="A2803" i="3"/>
  <c r="O2802" i="3"/>
  <c r="N2802" i="3"/>
  <c r="A2802" i="3"/>
  <c r="O2801" i="3"/>
  <c r="N2801" i="3"/>
  <c r="A2801" i="3"/>
  <c r="O2800" i="3"/>
  <c r="N2800" i="3"/>
  <c r="A2800" i="3"/>
  <c r="O2799" i="3"/>
  <c r="N2799" i="3"/>
  <c r="A2799" i="3"/>
  <c r="O2798" i="3"/>
  <c r="N2798" i="3"/>
  <c r="A2798" i="3"/>
  <c r="O2797" i="3"/>
  <c r="N2797" i="3"/>
  <c r="A2797" i="3"/>
  <c r="O2796" i="3"/>
  <c r="N2796" i="3"/>
  <c r="A2796" i="3"/>
  <c r="O2795" i="3"/>
  <c r="N2795" i="3"/>
  <c r="A2795" i="3"/>
  <c r="O2794" i="3"/>
  <c r="N2794" i="3"/>
  <c r="A2794" i="3"/>
  <c r="O2793" i="3"/>
  <c r="N2793" i="3"/>
  <c r="A2793" i="3"/>
  <c r="O2792" i="3"/>
  <c r="N2792" i="3"/>
  <c r="A2792" i="3"/>
  <c r="O2791" i="3"/>
  <c r="N2791" i="3"/>
  <c r="A2791" i="3"/>
  <c r="O2790" i="3"/>
  <c r="N2790" i="3"/>
  <c r="A2790" i="3"/>
  <c r="O2789" i="3"/>
  <c r="N2789" i="3"/>
  <c r="A2789" i="3"/>
  <c r="O2788" i="3"/>
  <c r="N2788" i="3"/>
  <c r="A2788" i="3"/>
  <c r="O2787" i="3"/>
  <c r="N2787" i="3"/>
  <c r="A2787" i="3"/>
  <c r="O2786" i="3"/>
  <c r="N2786" i="3"/>
  <c r="A2786" i="3"/>
  <c r="O2785" i="3"/>
  <c r="N2785" i="3"/>
  <c r="A2785" i="3"/>
  <c r="O2784" i="3"/>
  <c r="N2784" i="3"/>
  <c r="A2784" i="3"/>
  <c r="O2783" i="3"/>
  <c r="N2783" i="3"/>
  <c r="A2783" i="3"/>
  <c r="O2782" i="3"/>
  <c r="N2782" i="3"/>
  <c r="A2782" i="3"/>
  <c r="O2781" i="3"/>
  <c r="N2781" i="3"/>
  <c r="A2781" i="3"/>
  <c r="O2780" i="3"/>
  <c r="N2780" i="3"/>
  <c r="A2780" i="3"/>
  <c r="O2779" i="3"/>
  <c r="N2779" i="3"/>
  <c r="A2779" i="3"/>
  <c r="O2778" i="3"/>
  <c r="N2778" i="3"/>
  <c r="A2778" i="3"/>
  <c r="O2777" i="3"/>
  <c r="N2777" i="3"/>
  <c r="A2777" i="3"/>
  <c r="O2776" i="3"/>
  <c r="N2776" i="3"/>
  <c r="A2776" i="3"/>
  <c r="O2775" i="3"/>
  <c r="N2775" i="3"/>
  <c r="A2775" i="3"/>
  <c r="O2774" i="3"/>
  <c r="N2774" i="3"/>
  <c r="A2774" i="3"/>
  <c r="O2773" i="3"/>
  <c r="N2773" i="3"/>
  <c r="A2773" i="3"/>
  <c r="O2772" i="3"/>
  <c r="N2772" i="3"/>
  <c r="A2772" i="3"/>
  <c r="O2771" i="3"/>
  <c r="N2771" i="3"/>
  <c r="A2771" i="3"/>
  <c r="O2770" i="3"/>
  <c r="N2770" i="3"/>
  <c r="A2770" i="3"/>
  <c r="O2769" i="3"/>
  <c r="N2769" i="3"/>
  <c r="A2769" i="3"/>
  <c r="O2768" i="3"/>
  <c r="N2768" i="3"/>
  <c r="A2768" i="3"/>
  <c r="O2767" i="3"/>
  <c r="N2767" i="3"/>
  <c r="A2767" i="3"/>
  <c r="O2766" i="3"/>
  <c r="N2766" i="3"/>
  <c r="A2766" i="3"/>
  <c r="O2765" i="3"/>
  <c r="N2765" i="3"/>
  <c r="A2765" i="3"/>
  <c r="O2764" i="3"/>
  <c r="N2764" i="3"/>
  <c r="A2764" i="3"/>
  <c r="O2763" i="3"/>
  <c r="N2763" i="3"/>
  <c r="A2763" i="3"/>
  <c r="O2762" i="3"/>
  <c r="N2762" i="3"/>
  <c r="A2762" i="3"/>
  <c r="O2761" i="3"/>
  <c r="N2761" i="3"/>
  <c r="A2761" i="3"/>
  <c r="O2760" i="3"/>
  <c r="N2760" i="3"/>
  <c r="A2760" i="3"/>
  <c r="O2759" i="3"/>
  <c r="N2759" i="3"/>
  <c r="A2759" i="3"/>
  <c r="O2758" i="3"/>
  <c r="N2758" i="3"/>
  <c r="A2758" i="3"/>
  <c r="O2757" i="3"/>
  <c r="N2757" i="3"/>
  <c r="A2757" i="3"/>
  <c r="O2756" i="3"/>
  <c r="N2756" i="3"/>
  <c r="A2756" i="3"/>
  <c r="O2755" i="3"/>
  <c r="N2755" i="3"/>
  <c r="A2755" i="3"/>
  <c r="O2754" i="3"/>
  <c r="N2754" i="3"/>
  <c r="A2754" i="3"/>
  <c r="O2753" i="3"/>
  <c r="N2753" i="3"/>
  <c r="A2753" i="3"/>
  <c r="O2752" i="3"/>
  <c r="N2752" i="3"/>
  <c r="A2752" i="3"/>
  <c r="O2751" i="3"/>
  <c r="N2751" i="3"/>
  <c r="A2751" i="3"/>
  <c r="O2750" i="3"/>
  <c r="N2750" i="3"/>
  <c r="A2750" i="3"/>
  <c r="O2749" i="3"/>
  <c r="N2749" i="3"/>
  <c r="A2749" i="3"/>
  <c r="O2748" i="3"/>
  <c r="N2748" i="3"/>
  <c r="A2748" i="3"/>
  <c r="O2747" i="3"/>
  <c r="N2747" i="3"/>
  <c r="A2747" i="3"/>
  <c r="O2746" i="3"/>
  <c r="N2746" i="3"/>
  <c r="A2746" i="3"/>
  <c r="O2745" i="3"/>
  <c r="N2745" i="3"/>
  <c r="A2745" i="3"/>
  <c r="O2744" i="3"/>
  <c r="N2744" i="3"/>
  <c r="A2744" i="3"/>
  <c r="O2743" i="3"/>
  <c r="N2743" i="3"/>
  <c r="A2743" i="3"/>
  <c r="O2742" i="3"/>
  <c r="N2742" i="3"/>
  <c r="A2742" i="3"/>
  <c r="O2741" i="3"/>
  <c r="N2741" i="3"/>
  <c r="A2741" i="3"/>
  <c r="O2740" i="3"/>
  <c r="N2740" i="3"/>
  <c r="A2740" i="3"/>
  <c r="O2739" i="3"/>
  <c r="N2739" i="3"/>
  <c r="A2739" i="3"/>
  <c r="O2738" i="3"/>
  <c r="N2738" i="3"/>
  <c r="A2738" i="3"/>
  <c r="O2737" i="3"/>
  <c r="N2737" i="3"/>
  <c r="A2737" i="3"/>
  <c r="O2736" i="3"/>
  <c r="N2736" i="3"/>
  <c r="A2736" i="3"/>
  <c r="O2735" i="3"/>
  <c r="N2735" i="3"/>
  <c r="A2735" i="3"/>
  <c r="O2734" i="3"/>
  <c r="N2734" i="3"/>
  <c r="A2734" i="3"/>
  <c r="O2733" i="3"/>
  <c r="N2733" i="3"/>
  <c r="A2733" i="3"/>
  <c r="O2732" i="3"/>
  <c r="N2732" i="3"/>
  <c r="A2732" i="3"/>
  <c r="O2731" i="3"/>
  <c r="N2731" i="3"/>
  <c r="A2731" i="3"/>
  <c r="O2730" i="3"/>
  <c r="N2730" i="3"/>
  <c r="A2730" i="3"/>
  <c r="O2729" i="3"/>
  <c r="N2729" i="3"/>
  <c r="A2729" i="3"/>
  <c r="O2728" i="3"/>
  <c r="N2728" i="3"/>
  <c r="A2728" i="3"/>
  <c r="O2727" i="3"/>
  <c r="N2727" i="3"/>
  <c r="A2727" i="3"/>
  <c r="O2726" i="3"/>
  <c r="N2726" i="3"/>
  <c r="A2726" i="3"/>
  <c r="O2725" i="3"/>
  <c r="N2725" i="3"/>
  <c r="A2725" i="3"/>
  <c r="O2724" i="3"/>
  <c r="N2724" i="3"/>
  <c r="A2724" i="3"/>
  <c r="O2723" i="3"/>
  <c r="N2723" i="3"/>
  <c r="A2723" i="3"/>
  <c r="O2722" i="3"/>
  <c r="N2722" i="3"/>
  <c r="A2722" i="3"/>
  <c r="O2721" i="3"/>
  <c r="N2721" i="3"/>
  <c r="A2721" i="3"/>
  <c r="O2720" i="3"/>
  <c r="N2720" i="3"/>
  <c r="A2720" i="3"/>
  <c r="O2719" i="3"/>
  <c r="N2719" i="3"/>
  <c r="A2719" i="3"/>
  <c r="O2718" i="3"/>
  <c r="N2718" i="3"/>
  <c r="A2718" i="3"/>
  <c r="O2717" i="3"/>
  <c r="N2717" i="3"/>
  <c r="A2717" i="3"/>
  <c r="O2716" i="3"/>
  <c r="N2716" i="3"/>
  <c r="A2716" i="3"/>
  <c r="O2715" i="3"/>
  <c r="N2715" i="3"/>
  <c r="A2715" i="3"/>
  <c r="O2714" i="3"/>
  <c r="N2714" i="3"/>
  <c r="A2714" i="3"/>
  <c r="O2713" i="3"/>
  <c r="N2713" i="3"/>
  <c r="A2713" i="3"/>
  <c r="O2712" i="3"/>
  <c r="N2712" i="3"/>
  <c r="A2712" i="3"/>
  <c r="O2711" i="3"/>
  <c r="N2711" i="3"/>
  <c r="A2711" i="3"/>
  <c r="O2710" i="3"/>
  <c r="N2710" i="3"/>
  <c r="A2710" i="3"/>
  <c r="O2709" i="3"/>
  <c r="N2709" i="3"/>
  <c r="A2709" i="3"/>
  <c r="O2708" i="3"/>
  <c r="N2708" i="3"/>
  <c r="A2708" i="3"/>
  <c r="O2707" i="3"/>
  <c r="N2707" i="3"/>
  <c r="A2707" i="3"/>
  <c r="O2706" i="3"/>
  <c r="N2706" i="3"/>
  <c r="A2706" i="3"/>
  <c r="O2705" i="3"/>
  <c r="N2705" i="3"/>
  <c r="A2705" i="3"/>
  <c r="O2704" i="3"/>
  <c r="N2704" i="3"/>
  <c r="A2704" i="3"/>
  <c r="O2703" i="3"/>
  <c r="N2703" i="3"/>
  <c r="A2703" i="3"/>
  <c r="O2702" i="3"/>
  <c r="N2702" i="3"/>
  <c r="A2702" i="3"/>
  <c r="O2701" i="3"/>
  <c r="N2701" i="3"/>
  <c r="A2701" i="3"/>
  <c r="O2700" i="3"/>
  <c r="N2700" i="3"/>
  <c r="A2700" i="3"/>
  <c r="O2699" i="3"/>
  <c r="N2699" i="3"/>
  <c r="A2699" i="3"/>
  <c r="O2698" i="3"/>
  <c r="N2698" i="3"/>
  <c r="A2698" i="3"/>
  <c r="O2697" i="3"/>
  <c r="N2697" i="3"/>
  <c r="A2697" i="3"/>
  <c r="O2696" i="3"/>
  <c r="N2696" i="3"/>
  <c r="A2696" i="3"/>
  <c r="O2695" i="3"/>
  <c r="N2695" i="3"/>
  <c r="A2695" i="3"/>
  <c r="O2694" i="3"/>
  <c r="N2694" i="3"/>
  <c r="A2694" i="3"/>
  <c r="O2693" i="3"/>
  <c r="N2693" i="3"/>
  <c r="A2693" i="3"/>
  <c r="O2692" i="3"/>
  <c r="N2692" i="3"/>
  <c r="A2692" i="3"/>
  <c r="O2691" i="3"/>
  <c r="N2691" i="3"/>
  <c r="A2691" i="3"/>
  <c r="O2690" i="3"/>
  <c r="N2690" i="3"/>
  <c r="A2690" i="3"/>
  <c r="O2689" i="3"/>
  <c r="N2689" i="3"/>
  <c r="A2689" i="3"/>
  <c r="O2688" i="3"/>
  <c r="N2688" i="3"/>
  <c r="A2688" i="3"/>
  <c r="O2687" i="3"/>
  <c r="N2687" i="3"/>
  <c r="A2687" i="3"/>
  <c r="O2686" i="3"/>
  <c r="N2686" i="3"/>
  <c r="A2686" i="3"/>
  <c r="O2685" i="3"/>
  <c r="N2685" i="3"/>
  <c r="A2685" i="3"/>
  <c r="O2684" i="3"/>
  <c r="N2684" i="3"/>
  <c r="A2684" i="3"/>
  <c r="O2683" i="3"/>
  <c r="N2683" i="3"/>
  <c r="A2683" i="3"/>
  <c r="O2682" i="3"/>
  <c r="N2682" i="3"/>
  <c r="A2682" i="3"/>
  <c r="O2681" i="3"/>
  <c r="N2681" i="3"/>
  <c r="A2681" i="3"/>
  <c r="O2680" i="3"/>
  <c r="N2680" i="3"/>
  <c r="A2680" i="3"/>
  <c r="O2679" i="3"/>
  <c r="N2679" i="3"/>
  <c r="A2679" i="3"/>
  <c r="O2678" i="3"/>
  <c r="N2678" i="3"/>
  <c r="A2678" i="3"/>
  <c r="O2677" i="3"/>
  <c r="N2677" i="3"/>
  <c r="A2677" i="3"/>
  <c r="O2676" i="3"/>
  <c r="N2676" i="3"/>
  <c r="A2676" i="3"/>
  <c r="O2675" i="3"/>
  <c r="N2675" i="3"/>
  <c r="A2675" i="3"/>
  <c r="O2674" i="3"/>
  <c r="N2674" i="3"/>
  <c r="A2674" i="3"/>
  <c r="O2673" i="3"/>
  <c r="N2673" i="3"/>
  <c r="A2673" i="3"/>
  <c r="O2672" i="3"/>
  <c r="N2672" i="3"/>
  <c r="A2672" i="3"/>
  <c r="O2671" i="3"/>
  <c r="N2671" i="3"/>
  <c r="A2671" i="3"/>
  <c r="O2670" i="3"/>
  <c r="N2670" i="3"/>
  <c r="A2670" i="3"/>
  <c r="O2669" i="3"/>
  <c r="N2669" i="3"/>
  <c r="A2669" i="3"/>
  <c r="O2668" i="3"/>
  <c r="N2668" i="3"/>
  <c r="A2668" i="3"/>
  <c r="O2667" i="3"/>
  <c r="N2667" i="3"/>
  <c r="A2667" i="3"/>
  <c r="O2666" i="3"/>
  <c r="N2666" i="3"/>
  <c r="A2666" i="3"/>
  <c r="O2665" i="3"/>
  <c r="N2665" i="3"/>
  <c r="A2665" i="3"/>
  <c r="O2664" i="3"/>
  <c r="N2664" i="3"/>
  <c r="A2664" i="3"/>
  <c r="O2663" i="3"/>
  <c r="N2663" i="3"/>
  <c r="A2663" i="3"/>
  <c r="O2662" i="3"/>
  <c r="N2662" i="3"/>
  <c r="A2662" i="3"/>
  <c r="O2661" i="3"/>
  <c r="N2661" i="3"/>
  <c r="A2661" i="3"/>
  <c r="O2660" i="3"/>
  <c r="N2660" i="3"/>
  <c r="A2660" i="3"/>
  <c r="O2659" i="3"/>
  <c r="N2659" i="3"/>
  <c r="A2659" i="3"/>
  <c r="O2658" i="3"/>
  <c r="N2658" i="3"/>
  <c r="A2658" i="3"/>
  <c r="O2657" i="3"/>
  <c r="N2657" i="3"/>
  <c r="A2657" i="3"/>
  <c r="O2656" i="3"/>
  <c r="N2656" i="3"/>
  <c r="A2656" i="3"/>
  <c r="O2655" i="3"/>
  <c r="N2655" i="3"/>
  <c r="A2655" i="3"/>
  <c r="O2654" i="3"/>
  <c r="N2654" i="3"/>
  <c r="A2654" i="3"/>
  <c r="O2653" i="3"/>
  <c r="N2653" i="3"/>
  <c r="A2653" i="3"/>
  <c r="O2652" i="3"/>
  <c r="N2652" i="3"/>
  <c r="A2652" i="3"/>
  <c r="O2651" i="3"/>
  <c r="N2651" i="3"/>
  <c r="A2651" i="3"/>
  <c r="O2650" i="3"/>
  <c r="N2650" i="3"/>
  <c r="A2650" i="3"/>
  <c r="O2649" i="3"/>
  <c r="N2649" i="3"/>
  <c r="A2649" i="3"/>
  <c r="O2648" i="3"/>
  <c r="N2648" i="3"/>
  <c r="A2648" i="3"/>
  <c r="O2647" i="3"/>
  <c r="N2647" i="3"/>
  <c r="A2647" i="3"/>
  <c r="O2646" i="3"/>
  <c r="N2646" i="3"/>
  <c r="A2646" i="3"/>
  <c r="O2645" i="3"/>
  <c r="N2645" i="3"/>
  <c r="A2645" i="3"/>
  <c r="O2644" i="3"/>
  <c r="N2644" i="3"/>
  <c r="A2644" i="3"/>
  <c r="O2643" i="3"/>
  <c r="N2643" i="3"/>
  <c r="A2643" i="3"/>
  <c r="O2642" i="3"/>
  <c r="N2642" i="3"/>
  <c r="A2642" i="3"/>
  <c r="O2641" i="3"/>
  <c r="N2641" i="3"/>
  <c r="A2641" i="3"/>
  <c r="O2640" i="3"/>
  <c r="N2640" i="3"/>
  <c r="A2640" i="3"/>
  <c r="O2639" i="3"/>
  <c r="N2639" i="3"/>
  <c r="A2639" i="3"/>
  <c r="O2638" i="3"/>
  <c r="N2638" i="3"/>
  <c r="A2638" i="3"/>
  <c r="O2637" i="3"/>
  <c r="N2637" i="3"/>
  <c r="A2637" i="3"/>
  <c r="O2636" i="3"/>
  <c r="N2636" i="3"/>
  <c r="A2636" i="3"/>
  <c r="O2635" i="3"/>
  <c r="N2635" i="3"/>
  <c r="A2635" i="3"/>
  <c r="O2634" i="3"/>
  <c r="N2634" i="3"/>
  <c r="A2634" i="3"/>
  <c r="O2633" i="3"/>
  <c r="N2633" i="3"/>
  <c r="A2633" i="3"/>
  <c r="O2632" i="3"/>
  <c r="N2632" i="3"/>
  <c r="A2632" i="3"/>
  <c r="O2631" i="3"/>
  <c r="N2631" i="3"/>
  <c r="A2631" i="3"/>
  <c r="O2630" i="3"/>
  <c r="N2630" i="3"/>
  <c r="A2630" i="3"/>
  <c r="O2629" i="3"/>
  <c r="N2629" i="3"/>
  <c r="A2629" i="3"/>
  <c r="O2628" i="3"/>
  <c r="N2628" i="3"/>
  <c r="A2628" i="3"/>
  <c r="O2627" i="3"/>
  <c r="N2627" i="3"/>
  <c r="A2627" i="3"/>
  <c r="O2626" i="3"/>
  <c r="N2626" i="3"/>
  <c r="A2626" i="3"/>
  <c r="O2625" i="3"/>
  <c r="N2625" i="3"/>
  <c r="A2625" i="3"/>
  <c r="O2624" i="3"/>
  <c r="N2624" i="3"/>
  <c r="A2624" i="3"/>
  <c r="O2623" i="3"/>
  <c r="N2623" i="3"/>
  <c r="A2623" i="3"/>
  <c r="O2622" i="3"/>
  <c r="N2622" i="3"/>
  <c r="A2622" i="3"/>
  <c r="O2621" i="3"/>
  <c r="N2621" i="3"/>
  <c r="A2621" i="3"/>
  <c r="O2620" i="3"/>
  <c r="N2620" i="3"/>
  <c r="A2620" i="3"/>
  <c r="O2619" i="3"/>
  <c r="N2619" i="3"/>
  <c r="A2619" i="3"/>
  <c r="O2618" i="3"/>
  <c r="N2618" i="3"/>
  <c r="A2618" i="3"/>
  <c r="O2617" i="3"/>
  <c r="N2617" i="3"/>
  <c r="A2617" i="3"/>
  <c r="O2616" i="3"/>
  <c r="N2616" i="3"/>
  <c r="A2616" i="3"/>
  <c r="O2615" i="3"/>
  <c r="N2615" i="3"/>
  <c r="A2615" i="3"/>
  <c r="O2614" i="3"/>
  <c r="N2614" i="3"/>
  <c r="A2614" i="3"/>
  <c r="O2613" i="3"/>
  <c r="N2613" i="3"/>
  <c r="A2613" i="3"/>
  <c r="O2612" i="3"/>
  <c r="N2612" i="3"/>
  <c r="A2612" i="3"/>
  <c r="O2611" i="3"/>
  <c r="N2611" i="3"/>
  <c r="A2611" i="3"/>
  <c r="O2610" i="3"/>
  <c r="N2610" i="3"/>
  <c r="A2610" i="3"/>
  <c r="O2609" i="3"/>
  <c r="N2609" i="3"/>
  <c r="A2609" i="3"/>
  <c r="O2608" i="3"/>
  <c r="N2608" i="3"/>
  <c r="A2608" i="3"/>
  <c r="O2607" i="3"/>
  <c r="N2607" i="3"/>
  <c r="A2607" i="3"/>
  <c r="O2606" i="3"/>
  <c r="N2606" i="3"/>
  <c r="A2606" i="3"/>
  <c r="O2605" i="3"/>
  <c r="N2605" i="3"/>
  <c r="A2605" i="3"/>
  <c r="O2604" i="3"/>
  <c r="N2604" i="3"/>
  <c r="A2604" i="3"/>
  <c r="O2603" i="3"/>
  <c r="N2603" i="3"/>
  <c r="A2603" i="3"/>
  <c r="O2602" i="3"/>
  <c r="N2602" i="3"/>
  <c r="A2602" i="3"/>
  <c r="O2601" i="3"/>
  <c r="N2601" i="3"/>
  <c r="A2601" i="3"/>
  <c r="O2600" i="3"/>
  <c r="N2600" i="3"/>
  <c r="A2600" i="3"/>
  <c r="O2599" i="3"/>
  <c r="N2599" i="3"/>
  <c r="A2599" i="3"/>
  <c r="O2598" i="3"/>
  <c r="N2598" i="3"/>
  <c r="A2598" i="3"/>
  <c r="O2597" i="3"/>
  <c r="N2597" i="3"/>
  <c r="A2597" i="3"/>
  <c r="O2596" i="3"/>
  <c r="N2596" i="3"/>
  <c r="A2596" i="3"/>
  <c r="O2595" i="3"/>
  <c r="N2595" i="3"/>
  <c r="A2595" i="3"/>
  <c r="O2594" i="3"/>
  <c r="N2594" i="3"/>
  <c r="A2594" i="3"/>
  <c r="O2593" i="3"/>
  <c r="N2593" i="3"/>
  <c r="A2593" i="3"/>
  <c r="O2592" i="3"/>
  <c r="N2592" i="3"/>
  <c r="A2592" i="3"/>
  <c r="O2591" i="3"/>
  <c r="N2591" i="3"/>
  <c r="A2591" i="3"/>
  <c r="O2590" i="3"/>
  <c r="N2590" i="3"/>
  <c r="A2590" i="3"/>
  <c r="O2589" i="3"/>
  <c r="N2589" i="3"/>
  <c r="A2589" i="3"/>
  <c r="O2588" i="3"/>
  <c r="N2588" i="3"/>
  <c r="A2588" i="3"/>
  <c r="O2587" i="3"/>
  <c r="N2587" i="3"/>
  <c r="A2587" i="3"/>
  <c r="O2586" i="3"/>
  <c r="N2586" i="3"/>
  <c r="A2586" i="3"/>
  <c r="O2585" i="3"/>
  <c r="N2585" i="3"/>
  <c r="A2585" i="3"/>
  <c r="O2584" i="3"/>
  <c r="N2584" i="3"/>
  <c r="A2584" i="3"/>
  <c r="O2583" i="3"/>
  <c r="N2583" i="3"/>
  <c r="A2583" i="3"/>
  <c r="O2582" i="3"/>
  <c r="N2582" i="3"/>
  <c r="A2582" i="3"/>
  <c r="O2581" i="3"/>
  <c r="N2581" i="3"/>
  <c r="A2581" i="3"/>
  <c r="O2580" i="3"/>
  <c r="N2580" i="3"/>
  <c r="A2580" i="3"/>
  <c r="O2579" i="3"/>
  <c r="N2579" i="3"/>
  <c r="A2579" i="3"/>
  <c r="O2578" i="3"/>
  <c r="N2578" i="3"/>
  <c r="A2578" i="3"/>
  <c r="O2577" i="3"/>
  <c r="N2577" i="3"/>
  <c r="A2577" i="3"/>
  <c r="O2576" i="3"/>
  <c r="N2576" i="3"/>
  <c r="A2576" i="3"/>
  <c r="O2575" i="3"/>
  <c r="N2575" i="3"/>
  <c r="A2575" i="3"/>
  <c r="O2574" i="3"/>
  <c r="N2574" i="3"/>
  <c r="A2574" i="3"/>
  <c r="O2573" i="3"/>
  <c r="N2573" i="3"/>
  <c r="A2573" i="3"/>
  <c r="O2572" i="3"/>
  <c r="N2572" i="3"/>
  <c r="A2572" i="3"/>
  <c r="O2571" i="3"/>
  <c r="N2571" i="3"/>
  <c r="A2571" i="3"/>
  <c r="O2570" i="3"/>
  <c r="N2570" i="3"/>
  <c r="A2570" i="3"/>
  <c r="O2569" i="3"/>
  <c r="N2569" i="3"/>
  <c r="A2569" i="3"/>
  <c r="O2568" i="3"/>
  <c r="N2568" i="3"/>
  <c r="A2568" i="3"/>
  <c r="O2567" i="3"/>
  <c r="N2567" i="3"/>
  <c r="A2567" i="3"/>
  <c r="O2566" i="3"/>
  <c r="N2566" i="3"/>
  <c r="A2566" i="3"/>
  <c r="O2565" i="3"/>
  <c r="N2565" i="3"/>
  <c r="A2565" i="3"/>
  <c r="O2564" i="3"/>
  <c r="N2564" i="3"/>
  <c r="A2564" i="3"/>
  <c r="O2563" i="3"/>
  <c r="N2563" i="3"/>
  <c r="A2563" i="3"/>
  <c r="O2562" i="3"/>
  <c r="N2562" i="3"/>
  <c r="A2562" i="3"/>
  <c r="O2561" i="3"/>
  <c r="N2561" i="3"/>
  <c r="A2561" i="3"/>
  <c r="O2560" i="3"/>
  <c r="N2560" i="3"/>
  <c r="A2560" i="3"/>
  <c r="O2559" i="3"/>
  <c r="N2559" i="3"/>
  <c r="A2559" i="3"/>
  <c r="O2558" i="3"/>
  <c r="N2558" i="3"/>
  <c r="A2558" i="3"/>
  <c r="O2557" i="3"/>
  <c r="N2557" i="3"/>
  <c r="A2557" i="3"/>
  <c r="O2556" i="3"/>
  <c r="N2556" i="3"/>
  <c r="A2556" i="3"/>
  <c r="O2555" i="3"/>
  <c r="N2555" i="3"/>
  <c r="A2555" i="3"/>
  <c r="O2554" i="3"/>
  <c r="N2554" i="3"/>
  <c r="A2554" i="3"/>
  <c r="O2553" i="3"/>
  <c r="N2553" i="3"/>
  <c r="A2553" i="3"/>
  <c r="O2552" i="3"/>
  <c r="N2552" i="3"/>
  <c r="A2552" i="3"/>
  <c r="O2551" i="3"/>
  <c r="N2551" i="3"/>
  <c r="A2551" i="3"/>
  <c r="O2550" i="3"/>
  <c r="N2550" i="3"/>
  <c r="A2550" i="3"/>
  <c r="O2549" i="3"/>
  <c r="N2549" i="3"/>
  <c r="A2549" i="3"/>
  <c r="O2548" i="3"/>
  <c r="N2548" i="3"/>
  <c r="A2548" i="3"/>
  <c r="O2547" i="3"/>
  <c r="N2547" i="3"/>
  <c r="A2547" i="3"/>
  <c r="O2546" i="3"/>
  <c r="N2546" i="3"/>
  <c r="A2546" i="3"/>
  <c r="O2545" i="3"/>
  <c r="N2545" i="3"/>
  <c r="A2545" i="3"/>
  <c r="O2544" i="3"/>
  <c r="N2544" i="3"/>
  <c r="A2544" i="3"/>
  <c r="O2543" i="3"/>
  <c r="N2543" i="3"/>
  <c r="A2543" i="3"/>
  <c r="O2542" i="3"/>
  <c r="N2542" i="3"/>
  <c r="A2542" i="3"/>
  <c r="O2541" i="3"/>
  <c r="N2541" i="3"/>
  <c r="A2541" i="3"/>
  <c r="O2540" i="3"/>
  <c r="N2540" i="3"/>
  <c r="A2540" i="3"/>
  <c r="O2539" i="3"/>
  <c r="N2539" i="3"/>
  <c r="A2539" i="3"/>
  <c r="O2538" i="3"/>
  <c r="N2538" i="3"/>
  <c r="A2538" i="3"/>
  <c r="O2537" i="3"/>
  <c r="N2537" i="3"/>
  <c r="A2537" i="3"/>
  <c r="O2536" i="3"/>
  <c r="N2536" i="3"/>
  <c r="A2536" i="3"/>
  <c r="O2535" i="3"/>
  <c r="N2535" i="3"/>
  <c r="A2535" i="3"/>
  <c r="O2534" i="3"/>
  <c r="N2534" i="3"/>
  <c r="A2534" i="3"/>
  <c r="O2533" i="3"/>
  <c r="N2533" i="3"/>
  <c r="A2533" i="3"/>
  <c r="O2532" i="3"/>
  <c r="N2532" i="3"/>
  <c r="A2532" i="3"/>
  <c r="O2531" i="3"/>
  <c r="N2531" i="3"/>
  <c r="A2531" i="3"/>
  <c r="O2530" i="3"/>
  <c r="N2530" i="3"/>
  <c r="A2530" i="3"/>
  <c r="O2529" i="3"/>
  <c r="N2529" i="3"/>
  <c r="A2529" i="3"/>
  <c r="O2528" i="3"/>
  <c r="N2528" i="3"/>
  <c r="A2528" i="3"/>
  <c r="O2527" i="3"/>
  <c r="N2527" i="3"/>
  <c r="A2527" i="3"/>
  <c r="O2526" i="3"/>
  <c r="N2526" i="3"/>
  <c r="A2526" i="3"/>
  <c r="O2525" i="3"/>
  <c r="N2525" i="3"/>
  <c r="A2525" i="3"/>
  <c r="O2524" i="3"/>
  <c r="N2524" i="3"/>
  <c r="A2524" i="3"/>
  <c r="O2523" i="3"/>
  <c r="N2523" i="3"/>
  <c r="A2523" i="3"/>
  <c r="O2522" i="3"/>
  <c r="N2522" i="3"/>
  <c r="A2522" i="3"/>
  <c r="O2521" i="3"/>
  <c r="N2521" i="3"/>
  <c r="A2521" i="3"/>
  <c r="O2520" i="3"/>
  <c r="N2520" i="3"/>
  <c r="A2520" i="3"/>
  <c r="O2519" i="3"/>
  <c r="N2519" i="3"/>
  <c r="A2519" i="3"/>
  <c r="O2518" i="3"/>
  <c r="N2518" i="3"/>
  <c r="A2518" i="3"/>
  <c r="O2517" i="3"/>
  <c r="N2517" i="3"/>
  <c r="A2517" i="3"/>
  <c r="O2516" i="3"/>
  <c r="N2516" i="3"/>
  <c r="A2516" i="3"/>
  <c r="O2515" i="3"/>
  <c r="N2515" i="3"/>
  <c r="A2515" i="3"/>
  <c r="O2514" i="3"/>
  <c r="N2514" i="3"/>
  <c r="A2514" i="3"/>
  <c r="O2513" i="3"/>
  <c r="N2513" i="3"/>
  <c r="A2513" i="3"/>
  <c r="O2512" i="3"/>
  <c r="N2512" i="3"/>
  <c r="A2512" i="3"/>
  <c r="O2511" i="3"/>
  <c r="N2511" i="3"/>
  <c r="A2511" i="3"/>
  <c r="O2510" i="3"/>
  <c r="N2510" i="3"/>
  <c r="A2510" i="3"/>
  <c r="O2509" i="3"/>
  <c r="N2509" i="3"/>
  <c r="A2509" i="3"/>
  <c r="O2508" i="3"/>
  <c r="N2508" i="3"/>
  <c r="A2508" i="3"/>
  <c r="O2507" i="3"/>
  <c r="N2507" i="3"/>
  <c r="A2507" i="3"/>
  <c r="O2506" i="3"/>
  <c r="N2506" i="3"/>
  <c r="A2506" i="3"/>
  <c r="O2505" i="3"/>
  <c r="N2505" i="3"/>
  <c r="A2505" i="3"/>
  <c r="O2504" i="3"/>
  <c r="N2504" i="3"/>
  <c r="A2504" i="3"/>
  <c r="O2503" i="3"/>
  <c r="N2503" i="3"/>
  <c r="A2503" i="3"/>
  <c r="O2502" i="3"/>
  <c r="N2502" i="3"/>
  <c r="A2502" i="3"/>
  <c r="O2501" i="3"/>
  <c r="N2501" i="3"/>
  <c r="A2501" i="3"/>
  <c r="O2500" i="3"/>
  <c r="N2500" i="3"/>
  <c r="A2500" i="3"/>
  <c r="O2499" i="3"/>
  <c r="N2499" i="3"/>
  <c r="A2499" i="3"/>
  <c r="O2498" i="3"/>
  <c r="N2498" i="3"/>
  <c r="A2498" i="3"/>
  <c r="O2497" i="3"/>
  <c r="N2497" i="3"/>
  <c r="A2497" i="3"/>
  <c r="O2496" i="3"/>
  <c r="N2496" i="3"/>
  <c r="A2496" i="3"/>
  <c r="O2495" i="3"/>
  <c r="N2495" i="3"/>
  <c r="A2495" i="3"/>
  <c r="O2494" i="3"/>
  <c r="N2494" i="3"/>
  <c r="A2494" i="3"/>
  <c r="O2493" i="3"/>
  <c r="N2493" i="3"/>
  <c r="A2493" i="3"/>
  <c r="O2492" i="3"/>
  <c r="N2492" i="3"/>
  <c r="A2492" i="3"/>
  <c r="O2491" i="3"/>
  <c r="N2491" i="3"/>
  <c r="A2491" i="3"/>
  <c r="O2490" i="3"/>
  <c r="N2490" i="3"/>
  <c r="A2490" i="3"/>
  <c r="O2489" i="3"/>
  <c r="N2489" i="3"/>
  <c r="A2489" i="3"/>
  <c r="O2488" i="3"/>
  <c r="N2488" i="3"/>
  <c r="A2488" i="3"/>
  <c r="O2487" i="3"/>
  <c r="N2487" i="3"/>
  <c r="A2487" i="3"/>
  <c r="O2486" i="3"/>
  <c r="N2486" i="3"/>
  <c r="A2486" i="3"/>
  <c r="O2485" i="3"/>
  <c r="N2485" i="3"/>
  <c r="A2485" i="3"/>
  <c r="O2484" i="3"/>
  <c r="N2484" i="3"/>
  <c r="A2484" i="3"/>
  <c r="O2483" i="3"/>
  <c r="N2483" i="3"/>
  <c r="A2483" i="3"/>
  <c r="O2482" i="3"/>
  <c r="N2482" i="3"/>
  <c r="A2482" i="3"/>
  <c r="O2481" i="3"/>
  <c r="N2481" i="3"/>
  <c r="A2481" i="3"/>
  <c r="O2480" i="3"/>
  <c r="N2480" i="3"/>
  <c r="A2480" i="3"/>
  <c r="O2479" i="3"/>
  <c r="N2479" i="3"/>
  <c r="A2479" i="3"/>
  <c r="O2478" i="3"/>
  <c r="N2478" i="3"/>
  <c r="A2478" i="3"/>
  <c r="O2477" i="3"/>
  <c r="N2477" i="3"/>
  <c r="A2477" i="3"/>
  <c r="O2476" i="3"/>
  <c r="N2476" i="3"/>
  <c r="A2476" i="3"/>
  <c r="O2475" i="3"/>
  <c r="N2475" i="3"/>
  <c r="A2475" i="3"/>
  <c r="O2474" i="3"/>
  <c r="N2474" i="3"/>
  <c r="A2474" i="3"/>
  <c r="O2473" i="3"/>
  <c r="N2473" i="3"/>
  <c r="A2473" i="3"/>
  <c r="O2472" i="3"/>
  <c r="N2472" i="3"/>
  <c r="A2472" i="3"/>
  <c r="O2471" i="3"/>
  <c r="N2471" i="3"/>
  <c r="A2471" i="3"/>
  <c r="O2470" i="3"/>
  <c r="N2470" i="3"/>
  <c r="A2470" i="3"/>
  <c r="O2469" i="3"/>
  <c r="N2469" i="3"/>
  <c r="A2469" i="3"/>
  <c r="O2468" i="3"/>
  <c r="N2468" i="3"/>
  <c r="A2468" i="3"/>
  <c r="O2467" i="3"/>
  <c r="N2467" i="3"/>
  <c r="A2467" i="3"/>
  <c r="O2466" i="3"/>
  <c r="N2466" i="3"/>
  <c r="A2466" i="3"/>
  <c r="O2465" i="3"/>
  <c r="N2465" i="3"/>
  <c r="A2465" i="3"/>
  <c r="O2464" i="3"/>
  <c r="N2464" i="3"/>
  <c r="A2464" i="3"/>
  <c r="O2463" i="3"/>
  <c r="N2463" i="3"/>
  <c r="A2463" i="3"/>
  <c r="O2462" i="3"/>
  <c r="N2462" i="3"/>
  <c r="A2462" i="3"/>
  <c r="O2461" i="3"/>
  <c r="N2461" i="3"/>
  <c r="A2461" i="3"/>
  <c r="O2460" i="3"/>
  <c r="N2460" i="3"/>
  <c r="A2460" i="3"/>
  <c r="O2459" i="3"/>
  <c r="N2459" i="3"/>
  <c r="A2459" i="3"/>
  <c r="O2458" i="3"/>
  <c r="N2458" i="3"/>
  <c r="A2458" i="3"/>
  <c r="O2457" i="3"/>
  <c r="N2457" i="3"/>
  <c r="A2457" i="3"/>
  <c r="O2456" i="3"/>
  <c r="N2456" i="3"/>
  <c r="A2456" i="3"/>
  <c r="O2455" i="3"/>
  <c r="N2455" i="3"/>
  <c r="A2455" i="3"/>
  <c r="O2454" i="3"/>
  <c r="N2454" i="3"/>
  <c r="A2454" i="3"/>
  <c r="O2453" i="3"/>
  <c r="N2453" i="3"/>
  <c r="A2453" i="3"/>
  <c r="O2452" i="3"/>
  <c r="N2452" i="3"/>
  <c r="A2452" i="3"/>
  <c r="O2451" i="3"/>
  <c r="N2451" i="3"/>
  <c r="A2451" i="3"/>
  <c r="O2450" i="3"/>
  <c r="N2450" i="3"/>
  <c r="A2450" i="3"/>
  <c r="O2449" i="3"/>
  <c r="N2449" i="3"/>
  <c r="A2449" i="3"/>
  <c r="O2448" i="3"/>
  <c r="N2448" i="3"/>
  <c r="A2448" i="3"/>
  <c r="O2447" i="3"/>
  <c r="N2447" i="3"/>
  <c r="A2447" i="3"/>
  <c r="O2446" i="3"/>
  <c r="N2446" i="3"/>
  <c r="A2446" i="3"/>
  <c r="O2445" i="3"/>
  <c r="N2445" i="3"/>
  <c r="A2445" i="3"/>
  <c r="O2444" i="3"/>
  <c r="N2444" i="3"/>
  <c r="A2444" i="3"/>
  <c r="O2443" i="3"/>
  <c r="N2443" i="3"/>
  <c r="A2443" i="3"/>
  <c r="O2442" i="3"/>
  <c r="N2442" i="3"/>
  <c r="A2442" i="3"/>
  <c r="O2441" i="3"/>
  <c r="N2441" i="3"/>
  <c r="A2441" i="3"/>
  <c r="O2440" i="3"/>
  <c r="N2440" i="3"/>
  <c r="A2440" i="3"/>
  <c r="O2439" i="3"/>
  <c r="N2439" i="3"/>
  <c r="A2439" i="3"/>
  <c r="O2438" i="3"/>
  <c r="N2438" i="3"/>
  <c r="A2438" i="3"/>
  <c r="O2437" i="3"/>
  <c r="N2437" i="3"/>
  <c r="A2437" i="3"/>
  <c r="O2436" i="3"/>
  <c r="N2436" i="3"/>
  <c r="A2436" i="3"/>
  <c r="O2435" i="3"/>
  <c r="N2435" i="3"/>
  <c r="A2435" i="3"/>
  <c r="O2434" i="3"/>
  <c r="N2434" i="3"/>
  <c r="A2434" i="3"/>
  <c r="O2433" i="3"/>
  <c r="N2433" i="3"/>
  <c r="A2433" i="3"/>
  <c r="O2432" i="3"/>
  <c r="N2432" i="3"/>
  <c r="A2432" i="3"/>
  <c r="O2431" i="3"/>
  <c r="N2431" i="3"/>
  <c r="A2431" i="3"/>
  <c r="O2430" i="3"/>
  <c r="N2430" i="3"/>
  <c r="A2430" i="3"/>
  <c r="O2429" i="3"/>
  <c r="N2429" i="3"/>
  <c r="A2429" i="3"/>
  <c r="O2428" i="3"/>
  <c r="N2428" i="3"/>
  <c r="A2428" i="3"/>
  <c r="O2427" i="3"/>
  <c r="N2427" i="3"/>
  <c r="A2427" i="3"/>
  <c r="O2426" i="3"/>
  <c r="N2426" i="3"/>
  <c r="A2426" i="3"/>
  <c r="O2425" i="3"/>
  <c r="N2425" i="3"/>
  <c r="A2425" i="3"/>
  <c r="O2424" i="3"/>
  <c r="N2424" i="3"/>
  <c r="A2424" i="3"/>
  <c r="O2423" i="3"/>
  <c r="N2423" i="3"/>
  <c r="A2423" i="3"/>
  <c r="O2422" i="3"/>
  <c r="N2422" i="3"/>
  <c r="A2422" i="3"/>
  <c r="O2421" i="3"/>
  <c r="N2421" i="3"/>
  <c r="A2421" i="3"/>
  <c r="O2420" i="3"/>
  <c r="N2420" i="3"/>
  <c r="A2420" i="3"/>
  <c r="O2419" i="3"/>
  <c r="N2419" i="3"/>
  <c r="A2419" i="3"/>
  <c r="O2418" i="3"/>
  <c r="N2418" i="3"/>
  <c r="A2418" i="3"/>
  <c r="O2417" i="3"/>
  <c r="N2417" i="3"/>
  <c r="A2417" i="3"/>
  <c r="O2416" i="3"/>
  <c r="N2416" i="3"/>
  <c r="A2416" i="3"/>
  <c r="O2415" i="3"/>
  <c r="N2415" i="3"/>
  <c r="A2415" i="3"/>
  <c r="O2414" i="3"/>
  <c r="N2414" i="3"/>
  <c r="A2414" i="3"/>
  <c r="O2413" i="3"/>
  <c r="N2413" i="3"/>
  <c r="A2413" i="3"/>
  <c r="O2412" i="3"/>
  <c r="N2412" i="3"/>
  <c r="A2412" i="3"/>
  <c r="O2411" i="3"/>
  <c r="N2411" i="3"/>
  <c r="A2411" i="3"/>
  <c r="O2410" i="3"/>
  <c r="N2410" i="3"/>
  <c r="A2410" i="3"/>
  <c r="O2409" i="3"/>
  <c r="N2409" i="3"/>
  <c r="A2409" i="3"/>
  <c r="O2408" i="3"/>
  <c r="N2408" i="3"/>
  <c r="A2408" i="3"/>
  <c r="O2407" i="3"/>
  <c r="N2407" i="3"/>
  <c r="A2407" i="3"/>
  <c r="O2406" i="3"/>
  <c r="N2406" i="3"/>
  <c r="A2406" i="3"/>
  <c r="O2405" i="3"/>
  <c r="N2405" i="3"/>
  <c r="A2405" i="3"/>
  <c r="O2404" i="3"/>
  <c r="N2404" i="3"/>
  <c r="A2404" i="3"/>
  <c r="O2403" i="3"/>
  <c r="N2403" i="3"/>
  <c r="A2403" i="3"/>
  <c r="O2402" i="3"/>
  <c r="N2402" i="3"/>
  <c r="A2402" i="3"/>
  <c r="O2401" i="3"/>
  <c r="N2401" i="3"/>
  <c r="A2401" i="3"/>
  <c r="O2400" i="3"/>
  <c r="N2400" i="3"/>
  <c r="A2400" i="3"/>
  <c r="O2399" i="3"/>
  <c r="N2399" i="3"/>
  <c r="A2399" i="3"/>
  <c r="O2398" i="3"/>
  <c r="N2398" i="3"/>
  <c r="A2398" i="3"/>
  <c r="O2397" i="3"/>
  <c r="N2397" i="3"/>
  <c r="A2397" i="3"/>
  <c r="O2396" i="3"/>
  <c r="N2396" i="3"/>
  <c r="A2396" i="3"/>
  <c r="O2395" i="3"/>
  <c r="N2395" i="3"/>
  <c r="A2395" i="3"/>
  <c r="O2394" i="3"/>
  <c r="N2394" i="3"/>
  <c r="A2394" i="3"/>
  <c r="O2393" i="3"/>
  <c r="N2393" i="3"/>
  <c r="A2393" i="3"/>
  <c r="O2392" i="3"/>
  <c r="N2392" i="3"/>
  <c r="A2392" i="3"/>
  <c r="O2391" i="3"/>
  <c r="N2391" i="3"/>
  <c r="A2391" i="3"/>
  <c r="O2390" i="3"/>
  <c r="N2390" i="3"/>
  <c r="A2390" i="3"/>
  <c r="O2389" i="3"/>
  <c r="N2389" i="3"/>
  <c r="A2389" i="3"/>
  <c r="O2388" i="3"/>
  <c r="N2388" i="3"/>
  <c r="A2388" i="3"/>
  <c r="O2387" i="3"/>
  <c r="N2387" i="3"/>
  <c r="A2387" i="3"/>
  <c r="O2386" i="3"/>
  <c r="N2386" i="3"/>
  <c r="A2386" i="3"/>
  <c r="O2385" i="3"/>
  <c r="N2385" i="3"/>
  <c r="A2385" i="3"/>
  <c r="O2384" i="3"/>
  <c r="N2384" i="3"/>
  <c r="A2384" i="3"/>
  <c r="O2383" i="3"/>
  <c r="N2383" i="3"/>
  <c r="A2383" i="3"/>
  <c r="O2382" i="3"/>
  <c r="N2382" i="3"/>
  <c r="A2382" i="3"/>
  <c r="O2381" i="3"/>
  <c r="N2381" i="3"/>
  <c r="A2381" i="3"/>
  <c r="O2380" i="3"/>
  <c r="N2380" i="3"/>
  <c r="A2380" i="3"/>
  <c r="O2379" i="3"/>
  <c r="N2379" i="3"/>
  <c r="A2379" i="3"/>
  <c r="O2378" i="3"/>
  <c r="N2378" i="3"/>
  <c r="A2378" i="3"/>
  <c r="O2377" i="3"/>
  <c r="N2377" i="3"/>
  <c r="A2377" i="3"/>
  <c r="O2376" i="3"/>
  <c r="N2376" i="3"/>
  <c r="A2376" i="3"/>
  <c r="O2375" i="3"/>
  <c r="N2375" i="3"/>
  <c r="A2375" i="3"/>
  <c r="O2374" i="3"/>
  <c r="N2374" i="3"/>
  <c r="A2374" i="3"/>
  <c r="O2373" i="3"/>
  <c r="N2373" i="3"/>
  <c r="A2373" i="3"/>
  <c r="O2372" i="3"/>
  <c r="N2372" i="3"/>
  <c r="A2372" i="3"/>
  <c r="O2371" i="3"/>
  <c r="N2371" i="3"/>
  <c r="A2371" i="3"/>
  <c r="O2370" i="3"/>
  <c r="N2370" i="3"/>
  <c r="A2370" i="3"/>
  <c r="O2369" i="3"/>
  <c r="N2369" i="3"/>
  <c r="A2369" i="3"/>
  <c r="O2368" i="3"/>
  <c r="N2368" i="3"/>
  <c r="A2368" i="3"/>
  <c r="O2367" i="3"/>
  <c r="N2367" i="3"/>
  <c r="A2367" i="3"/>
  <c r="O2366" i="3"/>
  <c r="N2366" i="3"/>
  <c r="A2366" i="3"/>
  <c r="O2365" i="3"/>
  <c r="N2365" i="3"/>
  <c r="A2365" i="3"/>
  <c r="O2364" i="3"/>
  <c r="N2364" i="3"/>
  <c r="A2364" i="3"/>
  <c r="O2363" i="3"/>
  <c r="N2363" i="3"/>
  <c r="A2363" i="3"/>
  <c r="O2362" i="3"/>
  <c r="N2362" i="3"/>
  <c r="A2362" i="3"/>
  <c r="O2361" i="3"/>
  <c r="N2361" i="3"/>
  <c r="A2361" i="3"/>
  <c r="O2360" i="3"/>
  <c r="N2360" i="3"/>
  <c r="A2360" i="3"/>
  <c r="O2359" i="3"/>
  <c r="N2359" i="3"/>
  <c r="A2359" i="3"/>
  <c r="O2358" i="3"/>
  <c r="N2358" i="3"/>
  <c r="A2358" i="3"/>
  <c r="O2357" i="3"/>
  <c r="N2357" i="3"/>
  <c r="A2357" i="3"/>
  <c r="O2356" i="3"/>
  <c r="N2356" i="3"/>
  <c r="A2356" i="3"/>
  <c r="O2355" i="3"/>
  <c r="N2355" i="3"/>
  <c r="A2355" i="3"/>
  <c r="O2354" i="3"/>
  <c r="N2354" i="3"/>
  <c r="A2354" i="3"/>
  <c r="O2353" i="3"/>
  <c r="N2353" i="3"/>
  <c r="A2353" i="3"/>
  <c r="O2352" i="3"/>
  <c r="N2352" i="3"/>
  <c r="A2352" i="3"/>
  <c r="O2351" i="3"/>
  <c r="N2351" i="3"/>
  <c r="A2351" i="3"/>
  <c r="O2350" i="3"/>
  <c r="N2350" i="3"/>
  <c r="A2350" i="3"/>
  <c r="O2349" i="3"/>
  <c r="N2349" i="3"/>
  <c r="A2349" i="3"/>
  <c r="O2348" i="3"/>
  <c r="N2348" i="3"/>
  <c r="A2348" i="3"/>
  <c r="O2347" i="3"/>
  <c r="N2347" i="3"/>
  <c r="A2347" i="3"/>
  <c r="O2346" i="3"/>
  <c r="N2346" i="3"/>
  <c r="A2346" i="3"/>
  <c r="O2345" i="3"/>
  <c r="N2345" i="3"/>
  <c r="A2345" i="3"/>
  <c r="O2344" i="3"/>
  <c r="N2344" i="3"/>
  <c r="A2344" i="3"/>
  <c r="O2343" i="3"/>
  <c r="N2343" i="3"/>
  <c r="A2343" i="3"/>
  <c r="O2342" i="3"/>
  <c r="N2342" i="3"/>
  <c r="A2342" i="3"/>
  <c r="O2341" i="3"/>
  <c r="N2341" i="3"/>
  <c r="A2341" i="3"/>
  <c r="O2340" i="3"/>
  <c r="N2340" i="3"/>
  <c r="A2340" i="3"/>
  <c r="O2339" i="3"/>
  <c r="N2339" i="3"/>
  <c r="A2339" i="3"/>
  <c r="O2338" i="3"/>
  <c r="N2338" i="3"/>
  <c r="A2338" i="3"/>
  <c r="O2337" i="3"/>
  <c r="N2337" i="3"/>
  <c r="A2337" i="3"/>
  <c r="O2336" i="3"/>
  <c r="N2336" i="3"/>
  <c r="A2336" i="3"/>
  <c r="O2335" i="3"/>
  <c r="N2335" i="3"/>
  <c r="A2335" i="3"/>
  <c r="O2334" i="3"/>
  <c r="N2334" i="3"/>
  <c r="A2334" i="3"/>
  <c r="O2333" i="3"/>
  <c r="N2333" i="3"/>
  <c r="A2333" i="3"/>
  <c r="O2332" i="3"/>
  <c r="N2332" i="3"/>
  <c r="A2332" i="3"/>
  <c r="O2331" i="3"/>
  <c r="N2331" i="3"/>
  <c r="A2331" i="3"/>
  <c r="O2330" i="3"/>
  <c r="N2330" i="3"/>
  <c r="A2330" i="3"/>
  <c r="O2329" i="3"/>
  <c r="N2329" i="3"/>
  <c r="A2329" i="3"/>
  <c r="O2328" i="3"/>
  <c r="N2328" i="3"/>
  <c r="A2328" i="3"/>
  <c r="O2327" i="3"/>
  <c r="N2327" i="3"/>
  <c r="A2327" i="3"/>
  <c r="O2326" i="3"/>
  <c r="N2326" i="3"/>
  <c r="A2326" i="3"/>
  <c r="O2325" i="3"/>
  <c r="N2325" i="3"/>
  <c r="A2325" i="3"/>
  <c r="O2324" i="3"/>
  <c r="N2324" i="3"/>
  <c r="A2324" i="3"/>
  <c r="O2323" i="3"/>
  <c r="N2323" i="3"/>
  <c r="A2323" i="3"/>
  <c r="O2322" i="3"/>
  <c r="N2322" i="3"/>
  <c r="A2322" i="3"/>
  <c r="O2321" i="3"/>
  <c r="N2321" i="3"/>
  <c r="A2321" i="3"/>
  <c r="O2320" i="3"/>
  <c r="N2320" i="3"/>
  <c r="A2320" i="3"/>
  <c r="O2319" i="3"/>
  <c r="N2319" i="3"/>
  <c r="A2319" i="3"/>
  <c r="O2318" i="3"/>
  <c r="N2318" i="3"/>
  <c r="A2318" i="3"/>
  <c r="O2317" i="3"/>
  <c r="N2317" i="3"/>
  <c r="A2317" i="3"/>
  <c r="O2316" i="3"/>
  <c r="N2316" i="3"/>
  <c r="A2316" i="3"/>
  <c r="O2315" i="3"/>
  <c r="N2315" i="3"/>
  <c r="A2315" i="3"/>
  <c r="O2314" i="3"/>
  <c r="N2314" i="3"/>
  <c r="A2314" i="3"/>
  <c r="O2313" i="3"/>
  <c r="N2313" i="3"/>
  <c r="A2313" i="3"/>
  <c r="O2312" i="3"/>
  <c r="N2312" i="3"/>
  <c r="A2312" i="3"/>
  <c r="O2311" i="3"/>
  <c r="N2311" i="3"/>
  <c r="A2311" i="3"/>
  <c r="O2310" i="3"/>
  <c r="N2310" i="3"/>
  <c r="A2310" i="3"/>
  <c r="O2309" i="3"/>
  <c r="N2309" i="3"/>
  <c r="A2309" i="3"/>
  <c r="O2308" i="3"/>
  <c r="N2308" i="3"/>
  <c r="A2308" i="3"/>
  <c r="O2307" i="3"/>
  <c r="N2307" i="3"/>
  <c r="A2307" i="3"/>
  <c r="O2306" i="3"/>
  <c r="N2306" i="3"/>
  <c r="A2306" i="3"/>
  <c r="O2305" i="3"/>
  <c r="N2305" i="3"/>
  <c r="A2305" i="3"/>
  <c r="O2304" i="3"/>
  <c r="N2304" i="3"/>
  <c r="A2304" i="3"/>
  <c r="O2303" i="3"/>
  <c r="N2303" i="3"/>
  <c r="A2303" i="3"/>
  <c r="O2302" i="3"/>
  <c r="N2302" i="3"/>
  <c r="A2302" i="3"/>
  <c r="O2301" i="3"/>
  <c r="N2301" i="3"/>
  <c r="A2301" i="3"/>
  <c r="O2300" i="3"/>
  <c r="N2300" i="3"/>
  <c r="A2300" i="3"/>
  <c r="O2299" i="3"/>
  <c r="N2299" i="3"/>
  <c r="A2299" i="3"/>
  <c r="O2298" i="3"/>
  <c r="N2298" i="3"/>
  <c r="A2298" i="3"/>
  <c r="O2297" i="3"/>
  <c r="N2297" i="3"/>
  <c r="A2297" i="3"/>
  <c r="O2296" i="3"/>
  <c r="N2296" i="3"/>
  <c r="A2296" i="3"/>
  <c r="O2295" i="3"/>
  <c r="N2295" i="3"/>
  <c r="A2295" i="3"/>
  <c r="O2294" i="3"/>
  <c r="N2294" i="3"/>
  <c r="A2294" i="3"/>
  <c r="O2293" i="3"/>
  <c r="N2293" i="3"/>
  <c r="A2293" i="3"/>
  <c r="O2292" i="3"/>
  <c r="N2292" i="3"/>
  <c r="A2292" i="3"/>
  <c r="O2291" i="3"/>
  <c r="N2291" i="3"/>
  <c r="A2291" i="3"/>
  <c r="O2290" i="3"/>
  <c r="N2290" i="3"/>
  <c r="A2290" i="3"/>
  <c r="O2289" i="3"/>
  <c r="N2289" i="3"/>
  <c r="A2289" i="3"/>
  <c r="O2288" i="3"/>
  <c r="N2288" i="3"/>
  <c r="A2288" i="3"/>
  <c r="O2287" i="3"/>
  <c r="N2287" i="3"/>
  <c r="A2287" i="3"/>
  <c r="O2286" i="3"/>
  <c r="N2286" i="3"/>
  <c r="A2286" i="3"/>
  <c r="O2285" i="3"/>
  <c r="N2285" i="3"/>
  <c r="A2285" i="3"/>
  <c r="O2284" i="3"/>
  <c r="N2284" i="3"/>
  <c r="A2284" i="3"/>
  <c r="O2283" i="3"/>
  <c r="N2283" i="3"/>
  <c r="A2283" i="3"/>
  <c r="O2282" i="3"/>
  <c r="N2282" i="3"/>
  <c r="A2282" i="3"/>
  <c r="O2281" i="3"/>
  <c r="N2281" i="3"/>
  <c r="A2281" i="3"/>
  <c r="O2280" i="3"/>
  <c r="N2280" i="3"/>
  <c r="A2280" i="3"/>
  <c r="O2279" i="3"/>
  <c r="N2279" i="3"/>
  <c r="A2279" i="3"/>
  <c r="O2278" i="3"/>
  <c r="N2278" i="3"/>
  <c r="A2278" i="3"/>
  <c r="O2277" i="3"/>
  <c r="N2277" i="3"/>
  <c r="A2277" i="3"/>
  <c r="O2276" i="3"/>
  <c r="N2276" i="3"/>
  <c r="A2276" i="3"/>
  <c r="O2275" i="3"/>
  <c r="N2275" i="3"/>
  <c r="A2275" i="3"/>
  <c r="O2274" i="3"/>
  <c r="N2274" i="3"/>
  <c r="A2274" i="3"/>
  <c r="O2273" i="3"/>
  <c r="N2273" i="3"/>
  <c r="A2273" i="3"/>
  <c r="O2272" i="3"/>
  <c r="N2272" i="3"/>
  <c r="A2272" i="3"/>
  <c r="O2271" i="3"/>
  <c r="N2271" i="3"/>
  <c r="A2271" i="3"/>
  <c r="O2270" i="3"/>
  <c r="N2270" i="3"/>
  <c r="A2270" i="3"/>
  <c r="O2269" i="3"/>
  <c r="N2269" i="3"/>
  <c r="A2269" i="3"/>
  <c r="O2268" i="3"/>
  <c r="N2268" i="3"/>
  <c r="A2268" i="3"/>
  <c r="O2267" i="3"/>
  <c r="N2267" i="3"/>
  <c r="A2267" i="3"/>
  <c r="O2266" i="3"/>
  <c r="N2266" i="3"/>
  <c r="A2266" i="3"/>
  <c r="O2265" i="3"/>
  <c r="N2265" i="3"/>
  <c r="A2265" i="3"/>
  <c r="O2264" i="3"/>
  <c r="N2264" i="3"/>
  <c r="A2264" i="3"/>
  <c r="O2263" i="3"/>
  <c r="N2263" i="3"/>
  <c r="A2263" i="3"/>
  <c r="O2262" i="3"/>
  <c r="N2262" i="3"/>
  <c r="A2262" i="3"/>
  <c r="O2261" i="3"/>
  <c r="N2261" i="3"/>
  <c r="A2261" i="3"/>
  <c r="O2260" i="3"/>
  <c r="N2260" i="3"/>
  <c r="A2260" i="3"/>
  <c r="O2259" i="3"/>
  <c r="N2259" i="3"/>
  <c r="A2259" i="3"/>
  <c r="O2258" i="3"/>
  <c r="N2258" i="3"/>
  <c r="A2258" i="3"/>
  <c r="O2257" i="3"/>
  <c r="N2257" i="3"/>
  <c r="A2257" i="3"/>
  <c r="O2256" i="3"/>
  <c r="N2256" i="3"/>
  <c r="A2256" i="3"/>
  <c r="O2255" i="3"/>
  <c r="N2255" i="3"/>
  <c r="A2255" i="3"/>
  <c r="O2254" i="3"/>
  <c r="N2254" i="3"/>
  <c r="A2254" i="3"/>
  <c r="O2253" i="3"/>
  <c r="N2253" i="3"/>
  <c r="A2253" i="3"/>
  <c r="O2252" i="3"/>
  <c r="N2252" i="3"/>
  <c r="A2252" i="3"/>
  <c r="O2251" i="3"/>
  <c r="N2251" i="3"/>
  <c r="A2251" i="3"/>
  <c r="O2250" i="3"/>
  <c r="N2250" i="3"/>
  <c r="A2250" i="3"/>
  <c r="O2249" i="3"/>
  <c r="N2249" i="3"/>
  <c r="A2249" i="3"/>
  <c r="O2248" i="3"/>
  <c r="N2248" i="3"/>
  <c r="A2248" i="3"/>
  <c r="O2247" i="3"/>
  <c r="N2247" i="3"/>
  <c r="A2247" i="3"/>
  <c r="O2246" i="3"/>
  <c r="N2246" i="3"/>
  <c r="A2246" i="3"/>
  <c r="O2245" i="3"/>
  <c r="N2245" i="3"/>
  <c r="A2245" i="3"/>
  <c r="O2244" i="3"/>
  <c r="N2244" i="3"/>
  <c r="A2244" i="3"/>
  <c r="O2243" i="3"/>
  <c r="N2243" i="3"/>
  <c r="A2243" i="3"/>
  <c r="O2242" i="3"/>
  <c r="N2242" i="3"/>
  <c r="A2242" i="3"/>
  <c r="O2241" i="3"/>
  <c r="N2241" i="3"/>
  <c r="A2241" i="3"/>
  <c r="O2240" i="3"/>
  <c r="N2240" i="3"/>
  <c r="A2240" i="3"/>
  <c r="O2239" i="3"/>
  <c r="N2239" i="3"/>
  <c r="A2239" i="3"/>
  <c r="O2238" i="3"/>
  <c r="N2238" i="3"/>
  <c r="A2238" i="3"/>
  <c r="O2237" i="3"/>
  <c r="N2237" i="3"/>
  <c r="A2237" i="3"/>
  <c r="O2236" i="3"/>
  <c r="N2236" i="3"/>
  <c r="A2236" i="3"/>
  <c r="O2235" i="3"/>
  <c r="N2235" i="3"/>
  <c r="A2235" i="3"/>
  <c r="O2234" i="3"/>
  <c r="N2234" i="3"/>
  <c r="A2234" i="3"/>
  <c r="O2233" i="3"/>
  <c r="N2233" i="3"/>
  <c r="A2233" i="3"/>
  <c r="O2232" i="3"/>
  <c r="N2232" i="3"/>
  <c r="A2232" i="3"/>
  <c r="O2231" i="3"/>
  <c r="N2231" i="3"/>
  <c r="A2231" i="3"/>
  <c r="O2230" i="3"/>
  <c r="N2230" i="3"/>
  <c r="A2230" i="3"/>
  <c r="O2229" i="3"/>
  <c r="N2229" i="3"/>
  <c r="A2229" i="3"/>
  <c r="O2228" i="3"/>
  <c r="N2228" i="3"/>
  <c r="A2228" i="3"/>
  <c r="O2227" i="3"/>
  <c r="N2227" i="3"/>
  <c r="A2227" i="3"/>
  <c r="O2226" i="3"/>
  <c r="N2226" i="3"/>
  <c r="A2226" i="3"/>
  <c r="O2225" i="3"/>
  <c r="N2225" i="3"/>
  <c r="A2225" i="3"/>
  <c r="O2224" i="3"/>
  <c r="N2224" i="3"/>
  <c r="A2224" i="3"/>
  <c r="O2223" i="3"/>
  <c r="N2223" i="3"/>
  <c r="A2223" i="3"/>
  <c r="O2222" i="3"/>
  <c r="N2222" i="3"/>
  <c r="A2222" i="3"/>
  <c r="O2221" i="3"/>
  <c r="N2221" i="3"/>
  <c r="A2221" i="3"/>
  <c r="O2220" i="3"/>
  <c r="N2220" i="3"/>
  <c r="A2220" i="3"/>
  <c r="O2219" i="3"/>
  <c r="N2219" i="3"/>
  <c r="A2219" i="3"/>
  <c r="O2218" i="3"/>
  <c r="N2218" i="3"/>
  <c r="A2218" i="3"/>
  <c r="O2217" i="3"/>
  <c r="N2217" i="3"/>
  <c r="A2217" i="3"/>
  <c r="O2216" i="3"/>
  <c r="N2216" i="3"/>
  <c r="A2216" i="3"/>
  <c r="O2215" i="3"/>
  <c r="N2215" i="3"/>
  <c r="A2215" i="3"/>
  <c r="O2214" i="3"/>
  <c r="N2214" i="3"/>
  <c r="A2214" i="3"/>
  <c r="O2213" i="3"/>
  <c r="N2213" i="3"/>
  <c r="A2213" i="3"/>
  <c r="O2212" i="3"/>
  <c r="N2212" i="3"/>
  <c r="A2212" i="3"/>
  <c r="O2211" i="3"/>
  <c r="N2211" i="3"/>
  <c r="A2211" i="3"/>
  <c r="O2210" i="3"/>
  <c r="N2210" i="3"/>
  <c r="A2210" i="3"/>
  <c r="O2209" i="3"/>
  <c r="N2209" i="3"/>
  <c r="A2209" i="3"/>
  <c r="O2208" i="3"/>
  <c r="N2208" i="3"/>
  <c r="A2208" i="3"/>
  <c r="O2207" i="3"/>
  <c r="N2207" i="3"/>
  <c r="A2207" i="3"/>
  <c r="O2206" i="3"/>
  <c r="N2206" i="3"/>
  <c r="A2206" i="3"/>
  <c r="O2205" i="3"/>
  <c r="N2205" i="3"/>
  <c r="A2205" i="3"/>
  <c r="O2204" i="3"/>
  <c r="N2204" i="3"/>
  <c r="A2204" i="3"/>
  <c r="O2203" i="3"/>
  <c r="N2203" i="3"/>
  <c r="A2203" i="3"/>
  <c r="O2202" i="3"/>
  <c r="N2202" i="3"/>
  <c r="A2202" i="3"/>
  <c r="O2201" i="3"/>
  <c r="N2201" i="3"/>
  <c r="A2201" i="3"/>
  <c r="O2200" i="3"/>
  <c r="N2200" i="3"/>
  <c r="A2200" i="3"/>
  <c r="O2199" i="3"/>
  <c r="N2199" i="3"/>
  <c r="A2199" i="3"/>
  <c r="O2198" i="3"/>
  <c r="N2198" i="3"/>
  <c r="A2198" i="3"/>
  <c r="O2197" i="3"/>
  <c r="N2197" i="3"/>
  <c r="A2197" i="3"/>
  <c r="O2196" i="3"/>
  <c r="N2196" i="3"/>
  <c r="A2196" i="3"/>
  <c r="O2195" i="3"/>
  <c r="N2195" i="3"/>
  <c r="A2195" i="3"/>
  <c r="O2194" i="3"/>
  <c r="N2194" i="3"/>
  <c r="A2194" i="3"/>
  <c r="O2193" i="3"/>
  <c r="N2193" i="3"/>
  <c r="A2193" i="3"/>
  <c r="O2192" i="3"/>
  <c r="N2192" i="3"/>
  <c r="A2192" i="3"/>
  <c r="O2191" i="3"/>
  <c r="N2191" i="3"/>
  <c r="A2191" i="3"/>
  <c r="O2190" i="3"/>
  <c r="N2190" i="3"/>
  <c r="A2190" i="3"/>
  <c r="O2189" i="3"/>
  <c r="N2189" i="3"/>
  <c r="A2189" i="3"/>
  <c r="O2188" i="3"/>
  <c r="N2188" i="3"/>
  <c r="A2188" i="3"/>
  <c r="O2187" i="3"/>
  <c r="N2187" i="3"/>
  <c r="A2187" i="3"/>
  <c r="O2186" i="3"/>
  <c r="N2186" i="3"/>
  <c r="A2186" i="3"/>
  <c r="O2185" i="3"/>
  <c r="N2185" i="3"/>
  <c r="A2185" i="3"/>
  <c r="O2184" i="3"/>
  <c r="N2184" i="3"/>
  <c r="A2184" i="3"/>
  <c r="O2183" i="3"/>
  <c r="N2183" i="3"/>
  <c r="A2183" i="3"/>
  <c r="O2182" i="3"/>
  <c r="N2182" i="3"/>
  <c r="A2182" i="3"/>
  <c r="O2181" i="3"/>
  <c r="N2181" i="3"/>
  <c r="A2181" i="3"/>
  <c r="O2180" i="3"/>
  <c r="N2180" i="3"/>
  <c r="A2180" i="3"/>
  <c r="O2179" i="3"/>
  <c r="N2179" i="3"/>
  <c r="A2179" i="3"/>
  <c r="O2178" i="3"/>
  <c r="N2178" i="3"/>
  <c r="A2178" i="3"/>
  <c r="O2177" i="3"/>
  <c r="N2177" i="3"/>
  <c r="A2177" i="3"/>
  <c r="O2176" i="3"/>
  <c r="N2176" i="3"/>
  <c r="A2176" i="3"/>
  <c r="O2175" i="3"/>
  <c r="N2175" i="3"/>
  <c r="A2175" i="3"/>
  <c r="O2174" i="3"/>
  <c r="N2174" i="3"/>
  <c r="A2174" i="3"/>
  <c r="O2173" i="3"/>
  <c r="N2173" i="3"/>
  <c r="A2173" i="3"/>
  <c r="O2172" i="3"/>
  <c r="N2172" i="3"/>
  <c r="A2172" i="3"/>
  <c r="O2171" i="3"/>
  <c r="N2171" i="3"/>
  <c r="A2171" i="3"/>
  <c r="O2170" i="3"/>
  <c r="N2170" i="3"/>
  <c r="A2170" i="3"/>
  <c r="O2169" i="3"/>
  <c r="N2169" i="3"/>
  <c r="A2169" i="3"/>
  <c r="O2168" i="3"/>
  <c r="N2168" i="3"/>
  <c r="A2168" i="3"/>
  <c r="O2167" i="3"/>
  <c r="N2167" i="3"/>
  <c r="A2167" i="3"/>
  <c r="O2166" i="3"/>
  <c r="N2166" i="3"/>
  <c r="A2166" i="3"/>
  <c r="O2165" i="3"/>
  <c r="N2165" i="3"/>
  <c r="A2165" i="3"/>
  <c r="O2164" i="3"/>
  <c r="N2164" i="3"/>
  <c r="A2164" i="3"/>
  <c r="O2163" i="3"/>
  <c r="N2163" i="3"/>
  <c r="A2163" i="3"/>
  <c r="O2162" i="3"/>
  <c r="N2162" i="3"/>
  <c r="A2162" i="3"/>
  <c r="O2161" i="3"/>
  <c r="N2161" i="3"/>
  <c r="A2161" i="3"/>
  <c r="O2160" i="3"/>
  <c r="N2160" i="3"/>
  <c r="A2160" i="3"/>
  <c r="O2159" i="3"/>
  <c r="N2159" i="3"/>
  <c r="A2159" i="3"/>
  <c r="O2158" i="3"/>
  <c r="N2158" i="3"/>
  <c r="A2158" i="3"/>
  <c r="O2157" i="3"/>
  <c r="N2157" i="3"/>
  <c r="A2157" i="3"/>
  <c r="O2156" i="3"/>
  <c r="N2156" i="3"/>
  <c r="A2156" i="3"/>
  <c r="O2155" i="3"/>
  <c r="N2155" i="3"/>
  <c r="A2155" i="3"/>
  <c r="O2154" i="3"/>
  <c r="N2154" i="3"/>
  <c r="A2154" i="3"/>
  <c r="O2153" i="3"/>
  <c r="N2153" i="3"/>
  <c r="A2153" i="3"/>
  <c r="O2152" i="3"/>
  <c r="N2152" i="3"/>
  <c r="A2152" i="3"/>
  <c r="O2151" i="3"/>
  <c r="N2151" i="3"/>
  <c r="A2151" i="3"/>
  <c r="O2150" i="3"/>
  <c r="N2150" i="3"/>
  <c r="A2150" i="3"/>
  <c r="O2149" i="3"/>
  <c r="N2149" i="3"/>
  <c r="A2149" i="3"/>
  <c r="O2148" i="3"/>
  <c r="N2148" i="3"/>
  <c r="A2148" i="3"/>
  <c r="O2147" i="3"/>
  <c r="N2147" i="3"/>
  <c r="A2147" i="3"/>
  <c r="O2146" i="3"/>
  <c r="N2146" i="3"/>
  <c r="A2146" i="3"/>
  <c r="O2145" i="3"/>
  <c r="N2145" i="3"/>
  <c r="A2145" i="3"/>
  <c r="O2144" i="3"/>
  <c r="N2144" i="3"/>
  <c r="A2144" i="3"/>
  <c r="O2143" i="3"/>
  <c r="N2143" i="3"/>
  <c r="A2143" i="3"/>
  <c r="O2142" i="3"/>
  <c r="N2142" i="3"/>
  <c r="A2142" i="3"/>
  <c r="O2141" i="3"/>
  <c r="N2141" i="3"/>
  <c r="A2141" i="3"/>
  <c r="O2140" i="3"/>
  <c r="N2140" i="3"/>
  <c r="A2140" i="3"/>
  <c r="O2139" i="3"/>
  <c r="N2139" i="3"/>
  <c r="A2139" i="3"/>
  <c r="O2138" i="3"/>
  <c r="N2138" i="3"/>
  <c r="A2138" i="3"/>
  <c r="O2137" i="3"/>
  <c r="N2137" i="3"/>
  <c r="A2137" i="3"/>
  <c r="O2136" i="3"/>
  <c r="N2136" i="3"/>
  <c r="A2136" i="3"/>
  <c r="O2135" i="3"/>
  <c r="N2135" i="3"/>
  <c r="A2135" i="3"/>
  <c r="O2134" i="3"/>
  <c r="N2134" i="3"/>
  <c r="A2134" i="3"/>
  <c r="O2133" i="3"/>
  <c r="N2133" i="3"/>
  <c r="A2133" i="3"/>
  <c r="O2132" i="3"/>
  <c r="N2132" i="3"/>
  <c r="A2132" i="3"/>
  <c r="O2131" i="3"/>
  <c r="N2131" i="3"/>
  <c r="A2131" i="3"/>
  <c r="O2130" i="3"/>
  <c r="N2130" i="3"/>
  <c r="A2130" i="3"/>
  <c r="O2129" i="3"/>
  <c r="N2129" i="3"/>
  <c r="A2129" i="3"/>
  <c r="O2128" i="3"/>
  <c r="N2128" i="3"/>
  <c r="A2128" i="3"/>
  <c r="O2127" i="3"/>
  <c r="N2127" i="3"/>
  <c r="A2127" i="3"/>
  <c r="O2126" i="3"/>
  <c r="N2126" i="3"/>
  <c r="A2126" i="3"/>
  <c r="O2125" i="3"/>
  <c r="N2125" i="3"/>
  <c r="A2125" i="3"/>
  <c r="O2124" i="3"/>
  <c r="N2124" i="3"/>
  <c r="A2124" i="3"/>
  <c r="O2123" i="3"/>
  <c r="N2123" i="3"/>
  <c r="A2123" i="3"/>
  <c r="O2122" i="3"/>
  <c r="N2122" i="3"/>
  <c r="A2122" i="3"/>
  <c r="O2121" i="3"/>
  <c r="N2121" i="3"/>
  <c r="A2121" i="3"/>
  <c r="O2120" i="3"/>
  <c r="N2120" i="3"/>
  <c r="A2120" i="3"/>
  <c r="O2119" i="3"/>
  <c r="N2119" i="3"/>
  <c r="A2119" i="3"/>
  <c r="O2118" i="3"/>
  <c r="N2118" i="3"/>
  <c r="A2118" i="3"/>
  <c r="O2117" i="3"/>
  <c r="N2117" i="3"/>
  <c r="A2117" i="3"/>
  <c r="O2116" i="3"/>
  <c r="N2116" i="3"/>
  <c r="A2116" i="3"/>
  <c r="O2115" i="3"/>
  <c r="N2115" i="3"/>
  <c r="A2115" i="3"/>
  <c r="O2114" i="3"/>
  <c r="N2114" i="3"/>
  <c r="A2114" i="3"/>
  <c r="O2113" i="3"/>
  <c r="N2113" i="3"/>
  <c r="A2113" i="3"/>
  <c r="O2112" i="3"/>
  <c r="N2112" i="3"/>
  <c r="A2112" i="3"/>
  <c r="O2111" i="3"/>
  <c r="N2111" i="3"/>
  <c r="A2111" i="3"/>
  <c r="O2110" i="3"/>
  <c r="N2110" i="3"/>
  <c r="A2110" i="3"/>
  <c r="O2109" i="3"/>
  <c r="N2109" i="3"/>
  <c r="A2109" i="3"/>
  <c r="O2108" i="3"/>
  <c r="N2108" i="3"/>
  <c r="A2108" i="3"/>
  <c r="O2107" i="3"/>
  <c r="N2107" i="3"/>
  <c r="A2107" i="3"/>
  <c r="O2106" i="3"/>
  <c r="N2106" i="3"/>
  <c r="A2106" i="3"/>
  <c r="O2105" i="3"/>
  <c r="N2105" i="3"/>
  <c r="A2105" i="3"/>
  <c r="O2104" i="3"/>
  <c r="N2104" i="3"/>
  <c r="A2104" i="3"/>
  <c r="O2103" i="3"/>
  <c r="N2103" i="3"/>
  <c r="A2103" i="3"/>
  <c r="O2102" i="3"/>
  <c r="N2102" i="3"/>
  <c r="A2102" i="3"/>
  <c r="O2101" i="3"/>
  <c r="N2101" i="3"/>
  <c r="A2101" i="3"/>
  <c r="O2100" i="3"/>
  <c r="N2100" i="3"/>
  <c r="A2100" i="3"/>
  <c r="O2099" i="3"/>
  <c r="N2099" i="3"/>
  <c r="A2099" i="3"/>
  <c r="O2098" i="3"/>
  <c r="N2098" i="3"/>
  <c r="A2098" i="3"/>
  <c r="O2097" i="3"/>
  <c r="N2097" i="3"/>
  <c r="A2097" i="3"/>
  <c r="O2096" i="3"/>
  <c r="N2096" i="3"/>
  <c r="A2096" i="3"/>
  <c r="O2095" i="3"/>
  <c r="N2095" i="3"/>
  <c r="A2095" i="3"/>
  <c r="O2094" i="3"/>
  <c r="N2094" i="3"/>
  <c r="A2094" i="3"/>
  <c r="O2093" i="3"/>
  <c r="N2093" i="3"/>
  <c r="A2093" i="3"/>
  <c r="O2092" i="3"/>
  <c r="N2092" i="3"/>
  <c r="A2092" i="3"/>
  <c r="O2091" i="3"/>
  <c r="N2091" i="3"/>
  <c r="A2091" i="3"/>
  <c r="O2090" i="3"/>
  <c r="N2090" i="3"/>
  <c r="A2090" i="3"/>
  <c r="O2089" i="3"/>
  <c r="N2089" i="3"/>
  <c r="A2089" i="3"/>
  <c r="O2088" i="3"/>
  <c r="N2088" i="3"/>
  <c r="A2088" i="3"/>
  <c r="O2087" i="3"/>
  <c r="N2087" i="3"/>
  <c r="A2087" i="3"/>
  <c r="O2086" i="3"/>
  <c r="N2086" i="3"/>
  <c r="A2086" i="3"/>
  <c r="O2085" i="3"/>
  <c r="N2085" i="3"/>
  <c r="A2085" i="3"/>
  <c r="O2084" i="3"/>
  <c r="N2084" i="3"/>
  <c r="A2084" i="3"/>
  <c r="O2083" i="3"/>
  <c r="N2083" i="3"/>
  <c r="A2083" i="3"/>
  <c r="O2082" i="3"/>
  <c r="N2082" i="3"/>
  <c r="A2082" i="3"/>
  <c r="O2081" i="3"/>
  <c r="N2081" i="3"/>
  <c r="A2081" i="3"/>
  <c r="O2080" i="3"/>
  <c r="N2080" i="3"/>
  <c r="A2080" i="3"/>
  <c r="O2079" i="3"/>
  <c r="N2079" i="3"/>
  <c r="A2079" i="3"/>
  <c r="O2078" i="3"/>
  <c r="N2078" i="3"/>
  <c r="A2078" i="3"/>
  <c r="O2077" i="3"/>
  <c r="N2077" i="3"/>
  <c r="A2077" i="3"/>
  <c r="O2076" i="3"/>
  <c r="N2076" i="3"/>
  <c r="A2076" i="3"/>
  <c r="O2075" i="3"/>
  <c r="N2075" i="3"/>
  <c r="A2075" i="3"/>
  <c r="O2074" i="3"/>
  <c r="N2074" i="3"/>
  <c r="A2074" i="3"/>
  <c r="O2073" i="3"/>
  <c r="N2073" i="3"/>
  <c r="A2073" i="3"/>
  <c r="O2072" i="3"/>
  <c r="N2072" i="3"/>
  <c r="A2072" i="3"/>
  <c r="O2071" i="3"/>
  <c r="N2071" i="3"/>
  <c r="A2071" i="3"/>
  <c r="O2070" i="3"/>
  <c r="N2070" i="3"/>
  <c r="A2070" i="3"/>
  <c r="O2069" i="3"/>
  <c r="N2069" i="3"/>
  <c r="A2069" i="3"/>
  <c r="O2068" i="3"/>
  <c r="N2068" i="3"/>
  <c r="A2068" i="3"/>
  <c r="O2067" i="3"/>
  <c r="N2067" i="3"/>
  <c r="A2067" i="3"/>
  <c r="O2066" i="3"/>
  <c r="N2066" i="3"/>
  <c r="A2066" i="3"/>
  <c r="O2065" i="3"/>
  <c r="N2065" i="3"/>
  <c r="A2065" i="3"/>
  <c r="O2064" i="3"/>
  <c r="N2064" i="3"/>
  <c r="A2064" i="3"/>
  <c r="O2063" i="3"/>
  <c r="N2063" i="3"/>
  <c r="A2063" i="3"/>
  <c r="O2062" i="3"/>
  <c r="N2062" i="3"/>
  <c r="A2062" i="3"/>
  <c r="O2061" i="3"/>
  <c r="N2061" i="3"/>
  <c r="A2061" i="3"/>
  <c r="O2060" i="3"/>
  <c r="N2060" i="3"/>
  <c r="A2060" i="3"/>
  <c r="O2059" i="3"/>
  <c r="N2059" i="3"/>
  <c r="A2059" i="3"/>
  <c r="O2058" i="3"/>
  <c r="N2058" i="3"/>
  <c r="A2058" i="3"/>
  <c r="O2057" i="3"/>
  <c r="N2057" i="3"/>
  <c r="A2057" i="3"/>
  <c r="O2056" i="3"/>
  <c r="N2056" i="3"/>
  <c r="A2056" i="3"/>
  <c r="O2055" i="3"/>
  <c r="N2055" i="3"/>
  <c r="A2055" i="3"/>
  <c r="O2054" i="3"/>
  <c r="N2054" i="3"/>
  <c r="A2054" i="3"/>
  <c r="O2053" i="3"/>
  <c r="N2053" i="3"/>
  <c r="A2053" i="3"/>
  <c r="O2052" i="3"/>
  <c r="N2052" i="3"/>
  <c r="A2052" i="3"/>
  <c r="O2051" i="3"/>
  <c r="N2051" i="3"/>
  <c r="A2051" i="3"/>
  <c r="O2050" i="3"/>
  <c r="N2050" i="3"/>
  <c r="A2050" i="3"/>
  <c r="O2049" i="3"/>
  <c r="N2049" i="3"/>
  <c r="A2049" i="3"/>
  <c r="O2048" i="3"/>
  <c r="N2048" i="3"/>
  <c r="A2048" i="3"/>
  <c r="O2047" i="3"/>
  <c r="N2047" i="3"/>
  <c r="A2047" i="3"/>
  <c r="O2046" i="3"/>
  <c r="N2046" i="3"/>
  <c r="A2046" i="3"/>
  <c r="O2045" i="3"/>
  <c r="N2045" i="3"/>
  <c r="A2045" i="3"/>
  <c r="O2044" i="3"/>
  <c r="N2044" i="3"/>
  <c r="A2044" i="3"/>
  <c r="O2043" i="3"/>
  <c r="N2043" i="3"/>
  <c r="A2043" i="3"/>
  <c r="O2042" i="3"/>
  <c r="N2042" i="3"/>
  <c r="A2042" i="3"/>
  <c r="O2041" i="3"/>
  <c r="N2041" i="3"/>
  <c r="A2041" i="3"/>
  <c r="O2040" i="3"/>
  <c r="N2040" i="3"/>
  <c r="A2040" i="3"/>
  <c r="O2039" i="3"/>
  <c r="N2039" i="3"/>
  <c r="A2039" i="3"/>
  <c r="O2038" i="3"/>
  <c r="N2038" i="3"/>
  <c r="A2038" i="3"/>
  <c r="O2037" i="3"/>
  <c r="N2037" i="3"/>
  <c r="A2037" i="3"/>
  <c r="O2036" i="3"/>
  <c r="N2036" i="3"/>
  <c r="A2036" i="3"/>
  <c r="O2035" i="3"/>
  <c r="N2035" i="3"/>
  <c r="A2035" i="3"/>
  <c r="O2034" i="3"/>
  <c r="N2034" i="3"/>
  <c r="A2034" i="3"/>
  <c r="O2033" i="3"/>
  <c r="N2033" i="3"/>
  <c r="A2033" i="3"/>
  <c r="O2032" i="3"/>
  <c r="N2032" i="3"/>
  <c r="A2032" i="3"/>
  <c r="O2031" i="3"/>
  <c r="N2031" i="3"/>
  <c r="A2031" i="3"/>
  <c r="O2030" i="3"/>
  <c r="N2030" i="3"/>
  <c r="A2030" i="3"/>
  <c r="O2029" i="3"/>
  <c r="N2029" i="3"/>
  <c r="A2029" i="3"/>
  <c r="O2028" i="3"/>
  <c r="N2028" i="3"/>
  <c r="A2028" i="3"/>
  <c r="O2027" i="3"/>
  <c r="N2027" i="3"/>
  <c r="A2027" i="3"/>
  <c r="O2026" i="3"/>
  <c r="N2026" i="3"/>
  <c r="A2026" i="3"/>
  <c r="O2025" i="3"/>
  <c r="N2025" i="3"/>
  <c r="A2025" i="3"/>
  <c r="O2024" i="3"/>
  <c r="N2024" i="3"/>
  <c r="A2024" i="3"/>
  <c r="O2023" i="3"/>
  <c r="N2023" i="3"/>
  <c r="A2023" i="3"/>
  <c r="O2022" i="3"/>
  <c r="N2022" i="3"/>
  <c r="A2022" i="3"/>
  <c r="O2021" i="3"/>
  <c r="N2021" i="3"/>
  <c r="A2021" i="3"/>
  <c r="O2020" i="3"/>
  <c r="N2020" i="3"/>
  <c r="A2020" i="3"/>
  <c r="O2019" i="3"/>
  <c r="N2019" i="3"/>
  <c r="A2019" i="3"/>
  <c r="O2018" i="3"/>
  <c r="N2018" i="3"/>
  <c r="A2018" i="3"/>
  <c r="O2017" i="3"/>
  <c r="N2017" i="3"/>
  <c r="A2017" i="3"/>
  <c r="O2016" i="3"/>
  <c r="N2016" i="3"/>
  <c r="A2016" i="3"/>
  <c r="O2015" i="3"/>
  <c r="N2015" i="3"/>
  <c r="A2015" i="3"/>
  <c r="O2014" i="3"/>
  <c r="N2014" i="3"/>
  <c r="A2014" i="3"/>
  <c r="O2013" i="3"/>
  <c r="N2013" i="3"/>
  <c r="A2013" i="3"/>
  <c r="O2012" i="3"/>
  <c r="N2012" i="3"/>
  <c r="A2012" i="3"/>
  <c r="O2011" i="3"/>
  <c r="N2011" i="3"/>
  <c r="A2011" i="3"/>
  <c r="O2010" i="3"/>
  <c r="N2010" i="3"/>
  <c r="A2010" i="3"/>
  <c r="O2009" i="3"/>
  <c r="N2009" i="3"/>
  <c r="A2009" i="3"/>
  <c r="O2008" i="3"/>
  <c r="N2008" i="3"/>
  <c r="A2008" i="3"/>
  <c r="O2007" i="3"/>
  <c r="N2007" i="3"/>
  <c r="A2007" i="3"/>
  <c r="O2006" i="3"/>
  <c r="N2006" i="3"/>
  <c r="A2006" i="3"/>
  <c r="O2005" i="3"/>
  <c r="N2005" i="3"/>
  <c r="A2005" i="3"/>
  <c r="O2004" i="3"/>
  <c r="N2004" i="3"/>
  <c r="A2004" i="3"/>
  <c r="O2003" i="3"/>
  <c r="N2003" i="3"/>
  <c r="A2003" i="3"/>
  <c r="O2002" i="3"/>
  <c r="N2002" i="3"/>
  <c r="A2002" i="3"/>
  <c r="O2001" i="3"/>
  <c r="N2001" i="3"/>
  <c r="A2001" i="3"/>
  <c r="O2000" i="3"/>
  <c r="N2000" i="3"/>
  <c r="A2000" i="3"/>
  <c r="O1999" i="3"/>
  <c r="N1999" i="3"/>
  <c r="A1999" i="3"/>
  <c r="O1998" i="3"/>
  <c r="N1998" i="3"/>
  <c r="A1998" i="3"/>
  <c r="O1997" i="3"/>
  <c r="N1997" i="3"/>
  <c r="A1997" i="3"/>
  <c r="O1996" i="3"/>
  <c r="N1996" i="3"/>
  <c r="A1996" i="3"/>
  <c r="O1995" i="3"/>
  <c r="N1995" i="3"/>
  <c r="A1995" i="3"/>
  <c r="O1994" i="3"/>
  <c r="N1994" i="3"/>
  <c r="A1994" i="3"/>
  <c r="O1993" i="3"/>
  <c r="N1993" i="3"/>
  <c r="A1993" i="3"/>
  <c r="O1992" i="3"/>
  <c r="N1992" i="3"/>
  <c r="A1992" i="3"/>
  <c r="O1991" i="3"/>
  <c r="N1991" i="3"/>
  <c r="A1991" i="3"/>
  <c r="O1990" i="3"/>
  <c r="N1990" i="3"/>
  <c r="A1990" i="3"/>
  <c r="O1989" i="3"/>
  <c r="N1989" i="3"/>
  <c r="A1989" i="3"/>
  <c r="O1988" i="3"/>
  <c r="N1988" i="3"/>
  <c r="A1988" i="3"/>
  <c r="O1987" i="3"/>
  <c r="N1987" i="3"/>
  <c r="A1987" i="3"/>
  <c r="O1986" i="3"/>
  <c r="N1986" i="3"/>
  <c r="A1986" i="3"/>
  <c r="O1985" i="3"/>
  <c r="N1985" i="3"/>
  <c r="A1985" i="3"/>
  <c r="O1984" i="3"/>
  <c r="N1984" i="3"/>
  <c r="A1984" i="3"/>
  <c r="O1983" i="3"/>
  <c r="N1983" i="3"/>
  <c r="A1983" i="3"/>
  <c r="O1982" i="3"/>
  <c r="N1982" i="3"/>
  <c r="A1982" i="3"/>
  <c r="O1981" i="3"/>
  <c r="N1981" i="3"/>
  <c r="A1981" i="3"/>
  <c r="O1980" i="3"/>
  <c r="N1980" i="3"/>
  <c r="A1980" i="3"/>
  <c r="O1979" i="3"/>
  <c r="N1979" i="3"/>
  <c r="A1979" i="3"/>
  <c r="O1978" i="3"/>
  <c r="N1978" i="3"/>
  <c r="A1978" i="3"/>
  <c r="O1977" i="3"/>
  <c r="N1977" i="3"/>
  <c r="A1977" i="3"/>
  <c r="O1976" i="3"/>
  <c r="N1976" i="3"/>
  <c r="A1976" i="3"/>
  <c r="O1975" i="3"/>
  <c r="N1975" i="3"/>
  <c r="A1975" i="3"/>
  <c r="O1974" i="3"/>
  <c r="N1974" i="3"/>
  <c r="A1974" i="3"/>
  <c r="O1973" i="3"/>
  <c r="N1973" i="3"/>
  <c r="A1973" i="3"/>
  <c r="O1972" i="3"/>
  <c r="N1972" i="3"/>
  <c r="A1972" i="3"/>
  <c r="O1971" i="3"/>
  <c r="N1971" i="3"/>
  <c r="A1971" i="3"/>
  <c r="O1970" i="3"/>
  <c r="N1970" i="3"/>
  <c r="A1970" i="3"/>
  <c r="O1969" i="3"/>
  <c r="N1969" i="3"/>
  <c r="A1969" i="3"/>
  <c r="O1968" i="3"/>
  <c r="N1968" i="3"/>
  <c r="A1968" i="3"/>
  <c r="O1967" i="3"/>
  <c r="N1967" i="3"/>
  <c r="A1967" i="3"/>
  <c r="O1966" i="3"/>
  <c r="N1966" i="3"/>
  <c r="A1966" i="3"/>
  <c r="O1965" i="3"/>
  <c r="N1965" i="3"/>
  <c r="A1965" i="3"/>
  <c r="O1964" i="3"/>
  <c r="N1964" i="3"/>
  <c r="A1964" i="3"/>
  <c r="O1963" i="3"/>
  <c r="N1963" i="3"/>
  <c r="A1963" i="3"/>
  <c r="O1962" i="3"/>
  <c r="N1962" i="3"/>
  <c r="A1962" i="3"/>
  <c r="O1961" i="3"/>
  <c r="N1961" i="3"/>
  <c r="A1961" i="3"/>
  <c r="O1960" i="3"/>
  <c r="N1960" i="3"/>
  <c r="A1960" i="3"/>
  <c r="O1959" i="3"/>
  <c r="N1959" i="3"/>
  <c r="A1959" i="3"/>
  <c r="O1958" i="3"/>
  <c r="N1958" i="3"/>
  <c r="A1958" i="3"/>
  <c r="O1957" i="3"/>
  <c r="N1957" i="3"/>
  <c r="A1957" i="3"/>
  <c r="O1956" i="3"/>
  <c r="N1956" i="3"/>
  <c r="A1956" i="3"/>
  <c r="O1955" i="3"/>
  <c r="N1955" i="3"/>
  <c r="A1955" i="3"/>
  <c r="O1954" i="3"/>
  <c r="N1954" i="3"/>
  <c r="A1954" i="3"/>
  <c r="O1953" i="3"/>
  <c r="N1953" i="3"/>
  <c r="A1953" i="3"/>
  <c r="O1952" i="3"/>
  <c r="N1952" i="3"/>
  <c r="A1952" i="3"/>
  <c r="O1951" i="3"/>
  <c r="N1951" i="3"/>
  <c r="A1951" i="3"/>
  <c r="O1950" i="3"/>
  <c r="N1950" i="3"/>
  <c r="A1950" i="3"/>
  <c r="O1949" i="3"/>
  <c r="N1949" i="3"/>
  <c r="A1949" i="3"/>
  <c r="O1948" i="3"/>
  <c r="N1948" i="3"/>
  <c r="A1948" i="3"/>
  <c r="O1947" i="3"/>
  <c r="N1947" i="3"/>
  <c r="A1947" i="3"/>
  <c r="O1946" i="3"/>
  <c r="N1946" i="3"/>
  <c r="A1946" i="3"/>
  <c r="O1945" i="3"/>
  <c r="N1945" i="3"/>
  <c r="A1945" i="3"/>
  <c r="O1944" i="3"/>
  <c r="N1944" i="3"/>
  <c r="A1944" i="3"/>
  <c r="O1943" i="3"/>
  <c r="N1943" i="3"/>
  <c r="A1943" i="3"/>
  <c r="O1942" i="3"/>
  <c r="N1942" i="3"/>
  <c r="A1942" i="3"/>
  <c r="O1941" i="3"/>
  <c r="N1941" i="3"/>
  <c r="A1941" i="3"/>
  <c r="O1940" i="3"/>
  <c r="N1940" i="3"/>
  <c r="A1940" i="3"/>
  <c r="O1939" i="3"/>
  <c r="N1939" i="3"/>
  <c r="A1939" i="3"/>
  <c r="O1938" i="3"/>
  <c r="N1938" i="3"/>
  <c r="A1938" i="3"/>
  <c r="O1937" i="3"/>
  <c r="N1937" i="3"/>
  <c r="A1937" i="3"/>
  <c r="O1936" i="3"/>
  <c r="N1936" i="3"/>
  <c r="A1936" i="3"/>
  <c r="O1935" i="3"/>
  <c r="N1935" i="3"/>
  <c r="A1935" i="3"/>
  <c r="O1934" i="3"/>
  <c r="N1934" i="3"/>
  <c r="A1934" i="3"/>
  <c r="O1933" i="3"/>
  <c r="N1933" i="3"/>
  <c r="A1933" i="3"/>
  <c r="O1932" i="3"/>
  <c r="N1932" i="3"/>
  <c r="A1932" i="3"/>
  <c r="O1931" i="3"/>
  <c r="N1931" i="3"/>
  <c r="A1931" i="3"/>
  <c r="O1930" i="3"/>
  <c r="N1930" i="3"/>
  <c r="A1930" i="3"/>
  <c r="O1929" i="3"/>
  <c r="N1929" i="3"/>
  <c r="A1929" i="3"/>
  <c r="O1928" i="3"/>
  <c r="N1928" i="3"/>
  <c r="A1928" i="3"/>
  <c r="O1927" i="3"/>
  <c r="N1927" i="3"/>
  <c r="A1927" i="3"/>
  <c r="O1926" i="3"/>
  <c r="N1926" i="3"/>
  <c r="A1926" i="3"/>
  <c r="O1925" i="3"/>
  <c r="N1925" i="3"/>
  <c r="A1925" i="3"/>
  <c r="O1924" i="3"/>
  <c r="N1924" i="3"/>
  <c r="A1924" i="3"/>
  <c r="O1923" i="3"/>
  <c r="N1923" i="3"/>
  <c r="A1923" i="3"/>
  <c r="O1922" i="3"/>
  <c r="N1922" i="3"/>
  <c r="A1922" i="3"/>
  <c r="O1921" i="3"/>
  <c r="N1921" i="3"/>
  <c r="A1921" i="3"/>
  <c r="O1920" i="3"/>
  <c r="N1920" i="3"/>
  <c r="A1920" i="3"/>
  <c r="O1919" i="3"/>
  <c r="N1919" i="3"/>
  <c r="A1919" i="3"/>
  <c r="O1918" i="3"/>
  <c r="N1918" i="3"/>
  <c r="A1918" i="3"/>
  <c r="O1917" i="3"/>
  <c r="N1917" i="3"/>
  <c r="A1917" i="3"/>
  <c r="O1916" i="3"/>
  <c r="N1916" i="3"/>
  <c r="A1916" i="3"/>
  <c r="O1915" i="3"/>
  <c r="N1915" i="3"/>
  <c r="A1915" i="3"/>
  <c r="O1914" i="3"/>
  <c r="N1914" i="3"/>
  <c r="A1914" i="3"/>
  <c r="O1913" i="3"/>
  <c r="N1913" i="3"/>
  <c r="A1913" i="3"/>
  <c r="O1912" i="3"/>
  <c r="N1912" i="3"/>
  <c r="A1912" i="3"/>
  <c r="O1911" i="3"/>
  <c r="N1911" i="3"/>
  <c r="A1911" i="3"/>
  <c r="O1910" i="3"/>
  <c r="N1910" i="3"/>
  <c r="A1910" i="3"/>
  <c r="O1909" i="3"/>
  <c r="N1909" i="3"/>
  <c r="A1909" i="3"/>
  <c r="O1908" i="3"/>
  <c r="N1908" i="3"/>
  <c r="A1908" i="3"/>
  <c r="O1907" i="3"/>
  <c r="N1907" i="3"/>
  <c r="A1907" i="3"/>
  <c r="O1906" i="3"/>
  <c r="N1906" i="3"/>
  <c r="A1906" i="3"/>
  <c r="O1905" i="3"/>
  <c r="N1905" i="3"/>
  <c r="A1905" i="3"/>
  <c r="O1904" i="3"/>
  <c r="N1904" i="3"/>
  <c r="A1904" i="3"/>
  <c r="O1903" i="3"/>
  <c r="N1903" i="3"/>
  <c r="A1903" i="3"/>
  <c r="O1902" i="3"/>
  <c r="N1902" i="3"/>
  <c r="A1902" i="3"/>
  <c r="O1901" i="3"/>
  <c r="N1901" i="3"/>
  <c r="A1901" i="3"/>
  <c r="O1900" i="3"/>
  <c r="N1900" i="3"/>
  <c r="A1900" i="3"/>
  <c r="O1899" i="3"/>
  <c r="N1899" i="3"/>
  <c r="A1899" i="3"/>
  <c r="O1898" i="3"/>
  <c r="N1898" i="3"/>
  <c r="A1898" i="3"/>
  <c r="O1897" i="3"/>
  <c r="N1897" i="3"/>
  <c r="A1897" i="3"/>
  <c r="O1896" i="3"/>
  <c r="N1896" i="3"/>
  <c r="A1896" i="3"/>
  <c r="O1895" i="3"/>
  <c r="N1895" i="3"/>
  <c r="A1895" i="3"/>
  <c r="O1894" i="3"/>
  <c r="N1894" i="3"/>
  <c r="A1894" i="3"/>
  <c r="O1893" i="3"/>
  <c r="N1893" i="3"/>
  <c r="A1893" i="3"/>
  <c r="O1892" i="3"/>
  <c r="N1892" i="3"/>
  <c r="A1892" i="3"/>
  <c r="O1891" i="3"/>
  <c r="N1891" i="3"/>
  <c r="A1891" i="3"/>
  <c r="O1890" i="3"/>
  <c r="N1890" i="3"/>
  <c r="A1890" i="3"/>
  <c r="O1889" i="3"/>
  <c r="N1889" i="3"/>
  <c r="A1889" i="3"/>
  <c r="O1888" i="3"/>
  <c r="N1888" i="3"/>
  <c r="A1888" i="3"/>
  <c r="O1887" i="3"/>
  <c r="N1887" i="3"/>
  <c r="A1887" i="3"/>
  <c r="O1886" i="3"/>
  <c r="N1886" i="3"/>
  <c r="A1886" i="3"/>
  <c r="O1885" i="3"/>
  <c r="N1885" i="3"/>
  <c r="A1885" i="3"/>
  <c r="O1884" i="3"/>
  <c r="N1884" i="3"/>
  <c r="A1884" i="3"/>
  <c r="O1883" i="3"/>
  <c r="N1883" i="3"/>
  <c r="A1883" i="3"/>
  <c r="O1882" i="3"/>
  <c r="N1882" i="3"/>
  <c r="A1882" i="3"/>
  <c r="O1881" i="3"/>
  <c r="N1881" i="3"/>
  <c r="A1881" i="3"/>
  <c r="O1880" i="3"/>
  <c r="N1880" i="3"/>
  <c r="A1880" i="3"/>
  <c r="O1879" i="3"/>
  <c r="N1879" i="3"/>
  <c r="A1879" i="3"/>
  <c r="O1878" i="3"/>
  <c r="N1878" i="3"/>
  <c r="A1878" i="3"/>
  <c r="O1877" i="3"/>
  <c r="N1877" i="3"/>
  <c r="A1877" i="3"/>
  <c r="O1876" i="3"/>
  <c r="N1876" i="3"/>
  <c r="A1876" i="3"/>
  <c r="O1875" i="3"/>
  <c r="N1875" i="3"/>
  <c r="A1875" i="3"/>
  <c r="O1874" i="3"/>
  <c r="N1874" i="3"/>
  <c r="A1874" i="3"/>
  <c r="O1873" i="3"/>
  <c r="N1873" i="3"/>
  <c r="A1873" i="3"/>
  <c r="O1872" i="3"/>
  <c r="N1872" i="3"/>
  <c r="A1872" i="3"/>
  <c r="O1871" i="3"/>
  <c r="N1871" i="3"/>
  <c r="A1871" i="3"/>
  <c r="O1870" i="3"/>
  <c r="N1870" i="3"/>
  <c r="A1870" i="3"/>
  <c r="O1869" i="3"/>
  <c r="N1869" i="3"/>
  <c r="A1869" i="3"/>
  <c r="O1868" i="3"/>
  <c r="N1868" i="3"/>
  <c r="A1868" i="3"/>
  <c r="O1867" i="3"/>
  <c r="N1867" i="3"/>
  <c r="A1867" i="3"/>
  <c r="O1866" i="3"/>
  <c r="N1866" i="3"/>
  <c r="A1866" i="3"/>
  <c r="O1865" i="3"/>
  <c r="N1865" i="3"/>
  <c r="A1865" i="3"/>
  <c r="O1864" i="3"/>
  <c r="N1864" i="3"/>
  <c r="A1864" i="3"/>
  <c r="O1863" i="3"/>
  <c r="N1863" i="3"/>
  <c r="A1863" i="3"/>
  <c r="O1862" i="3"/>
  <c r="N1862" i="3"/>
  <c r="A1862" i="3"/>
  <c r="O1861" i="3"/>
  <c r="N1861" i="3"/>
  <c r="A1861" i="3"/>
  <c r="O1860" i="3"/>
  <c r="N1860" i="3"/>
  <c r="A1860" i="3"/>
  <c r="O1859" i="3"/>
  <c r="N1859" i="3"/>
  <c r="A1859" i="3"/>
  <c r="O1858" i="3"/>
  <c r="N1858" i="3"/>
  <c r="A1858" i="3"/>
  <c r="O1857" i="3"/>
  <c r="N1857" i="3"/>
  <c r="A1857" i="3"/>
  <c r="O1856" i="3"/>
  <c r="N1856" i="3"/>
  <c r="A1856" i="3"/>
  <c r="O1855" i="3"/>
  <c r="N1855" i="3"/>
  <c r="A1855" i="3"/>
  <c r="O1854" i="3"/>
  <c r="N1854" i="3"/>
  <c r="A1854" i="3"/>
  <c r="O1853" i="3"/>
  <c r="N1853" i="3"/>
  <c r="A1853" i="3"/>
  <c r="O1852" i="3"/>
  <c r="N1852" i="3"/>
  <c r="A1852" i="3"/>
  <c r="O1851" i="3"/>
  <c r="N1851" i="3"/>
  <c r="A1851" i="3"/>
  <c r="O1850" i="3"/>
  <c r="N1850" i="3"/>
  <c r="A1850" i="3"/>
  <c r="O1849" i="3"/>
  <c r="N1849" i="3"/>
  <c r="A1849" i="3"/>
  <c r="O1848" i="3"/>
  <c r="N1848" i="3"/>
  <c r="A1848" i="3"/>
  <c r="O1847" i="3"/>
  <c r="N1847" i="3"/>
  <c r="A1847" i="3"/>
  <c r="O1846" i="3"/>
  <c r="N1846" i="3"/>
  <c r="A1846" i="3"/>
  <c r="O1845" i="3"/>
  <c r="N1845" i="3"/>
  <c r="A1845" i="3"/>
  <c r="O1844" i="3"/>
  <c r="N1844" i="3"/>
  <c r="A1844" i="3"/>
  <c r="O1843" i="3"/>
  <c r="N1843" i="3"/>
  <c r="A1843" i="3"/>
  <c r="O1842" i="3"/>
  <c r="N1842" i="3"/>
  <c r="A1842" i="3"/>
  <c r="O1841" i="3"/>
  <c r="N1841" i="3"/>
  <c r="A1841" i="3"/>
  <c r="O1840" i="3"/>
  <c r="N1840" i="3"/>
  <c r="A1840" i="3"/>
  <c r="O1839" i="3"/>
  <c r="N1839" i="3"/>
  <c r="A1839" i="3"/>
  <c r="O1838" i="3"/>
  <c r="N1838" i="3"/>
  <c r="A1838" i="3"/>
  <c r="O1837" i="3"/>
  <c r="N1837" i="3"/>
  <c r="A1837" i="3"/>
  <c r="O1836" i="3"/>
  <c r="N1836" i="3"/>
  <c r="A1836" i="3"/>
  <c r="O1835" i="3"/>
  <c r="N1835" i="3"/>
  <c r="A1835" i="3"/>
  <c r="O1834" i="3"/>
  <c r="N1834" i="3"/>
  <c r="A1834" i="3"/>
  <c r="O1833" i="3"/>
  <c r="N1833" i="3"/>
  <c r="A1833" i="3"/>
  <c r="O1832" i="3"/>
  <c r="N1832" i="3"/>
  <c r="A1832" i="3"/>
  <c r="O1831" i="3"/>
  <c r="N1831" i="3"/>
  <c r="A1831" i="3"/>
  <c r="O1830" i="3"/>
  <c r="N1830" i="3"/>
  <c r="A1830" i="3"/>
  <c r="O1829" i="3"/>
  <c r="N1829" i="3"/>
  <c r="A1829" i="3"/>
  <c r="O1828" i="3"/>
  <c r="N1828" i="3"/>
  <c r="A1828" i="3"/>
  <c r="O1827" i="3"/>
  <c r="N1827" i="3"/>
  <c r="A1827" i="3"/>
  <c r="O1826" i="3"/>
  <c r="N1826" i="3"/>
  <c r="A1826" i="3"/>
  <c r="O1825" i="3"/>
  <c r="N1825" i="3"/>
  <c r="A1825" i="3"/>
  <c r="O1824" i="3"/>
  <c r="N1824" i="3"/>
  <c r="A1824" i="3"/>
  <c r="O1823" i="3"/>
  <c r="N1823" i="3"/>
  <c r="A1823" i="3"/>
  <c r="O1822" i="3"/>
  <c r="N1822" i="3"/>
  <c r="A1822" i="3"/>
  <c r="O1821" i="3"/>
  <c r="N1821" i="3"/>
  <c r="A1821" i="3"/>
  <c r="O1820" i="3"/>
  <c r="N1820" i="3"/>
  <c r="A1820" i="3"/>
  <c r="O1819" i="3"/>
  <c r="N1819" i="3"/>
  <c r="A1819" i="3"/>
  <c r="O1818" i="3"/>
  <c r="N1818" i="3"/>
  <c r="A1818" i="3"/>
  <c r="O1817" i="3"/>
  <c r="N1817" i="3"/>
  <c r="A1817" i="3"/>
  <c r="O1816" i="3"/>
  <c r="N1816" i="3"/>
  <c r="A1816" i="3"/>
  <c r="O1815" i="3"/>
  <c r="N1815" i="3"/>
  <c r="A1815" i="3"/>
  <c r="O1814" i="3"/>
  <c r="N1814" i="3"/>
  <c r="A1814" i="3"/>
  <c r="O1813" i="3"/>
  <c r="N1813" i="3"/>
  <c r="A1813" i="3"/>
  <c r="O1812" i="3"/>
  <c r="N1812" i="3"/>
  <c r="A1812" i="3"/>
  <c r="O1811" i="3"/>
  <c r="N1811" i="3"/>
  <c r="A1811" i="3"/>
  <c r="O1810" i="3"/>
  <c r="N1810" i="3"/>
  <c r="A1810" i="3"/>
  <c r="O1809" i="3"/>
  <c r="N1809" i="3"/>
  <c r="A1809" i="3"/>
  <c r="O1808" i="3"/>
  <c r="N1808" i="3"/>
  <c r="A1808" i="3"/>
  <c r="O1807" i="3"/>
  <c r="N1807" i="3"/>
  <c r="A1807" i="3"/>
  <c r="O1806" i="3"/>
  <c r="N1806" i="3"/>
  <c r="A1806" i="3"/>
  <c r="O1805" i="3"/>
  <c r="N1805" i="3"/>
  <c r="A1805" i="3"/>
  <c r="O1804" i="3"/>
  <c r="N1804" i="3"/>
  <c r="A1804" i="3"/>
  <c r="O1803" i="3"/>
  <c r="N1803" i="3"/>
  <c r="A1803" i="3"/>
  <c r="O1802" i="3"/>
  <c r="N1802" i="3"/>
  <c r="A1802" i="3"/>
  <c r="O1801" i="3"/>
  <c r="N1801" i="3"/>
  <c r="A1801" i="3"/>
  <c r="O1800" i="3"/>
  <c r="N1800" i="3"/>
  <c r="A1800" i="3"/>
  <c r="O1799" i="3"/>
  <c r="N1799" i="3"/>
  <c r="A1799" i="3"/>
  <c r="O1798" i="3"/>
  <c r="N1798" i="3"/>
  <c r="A1798" i="3"/>
  <c r="O1797" i="3"/>
  <c r="N1797" i="3"/>
  <c r="A1797" i="3"/>
  <c r="O1796" i="3"/>
  <c r="N1796" i="3"/>
  <c r="A1796" i="3"/>
  <c r="O1795" i="3"/>
  <c r="N1795" i="3"/>
  <c r="A1795" i="3"/>
  <c r="O1794" i="3"/>
  <c r="N1794" i="3"/>
  <c r="A1794" i="3"/>
  <c r="O1793" i="3"/>
  <c r="N1793" i="3"/>
  <c r="A1793" i="3"/>
  <c r="O1792" i="3"/>
  <c r="N1792" i="3"/>
  <c r="A1792" i="3"/>
  <c r="O1791" i="3"/>
  <c r="N1791" i="3"/>
  <c r="A1791" i="3"/>
  <c r="O1790" i="3"/>
  <c r="N1790" i="3"/>
  <c r="A1790" i="3"/>
  <c r="O1789" i="3"/>
  <c r="N1789" i="3"/>
  <c r="A1789" i="3"/>
  <c r="O1788" i="3"/>
  <c r="N1788" i="3"/>
  <c r="A1788" i="3"/>
  <c r="O1787" i="3"/>
  <c r="N1787" i="3"/>
  <c r="A1787" i="3"/>
  <c r="O1786" i="3"/>
  <c r="N1786" i="3"/>
  <c r="A1786" i="3"/>
  <c r="O1785" i="3"/>
  <c r="N1785" i="3"/>
  <c r="A1785" i="3"/>
  <c r="O1784" i="3"/>
  <c r="N1784" i="3"/>
  <c r="A1784" i="3"/>
  <c r="O1783" i="3"/>
  <c r="N1783" i="3"/>
  <c r="A1783" i="3"/>
  <c r="O1782" i="3"/>
  <c r="N1782" i="3"/>
  <c r="A1782" i="3"/>
  <c r="O1781" i="3"/>
  <c r="N1781" i="3"/>
  <c r="A1781" i="3"/>
  <c r="O1780" i="3"/>
  <c r="N1780" i="3"/>
  <c r="A1780" i="3"/>
  <c r="O1779" i="3"/>
  <c r="N1779" i="3"/>
  <c r="A1779" i="3"/>
  <c r="O1778" i="3"/>
  <c r="N1778" i="3"/>
  <c r="A1778" i="3"/>
  <c r="O1777" i="3"/>
  <c r="N1777" i="3"/>
  <c r="A1777" i="3"/>
  <c r="O1776" i="3"/>
  <c r="N1776" i="3"/>
  <c r="A1776" i="3"/>
  <c r="O1775" i="3"/>
  <c r="N1775" i="3"/>
  <c r="A1775" i="3"/>
  <c r="O1774" i="3"/>
  <c r="N1774" i="3"/>
  <c r="A1774" i="3"/>
  <c r="O1773" i="3"/>
  <c r="N1773" i="3"/>
  <c r="A1773" i="3"/>
  <c r="O1772" i="3"/>
  <c r="N1772" i="3"/>
  <c r="A1772" i="3"/>
  <c r="O1771" i="3"/>
  <c r="N1771" i="3"/>
  <c r="A1771" i="3"/>
  <c r="O1770" i="3"/>
  <c r="N1770" i="3"/>
  <c r="A1770" i="3"/>
  <c r="O1769" i="3"/>
  <c r="N1769" i="3"/>
  <c r="A1769" i="3"/>
  <c r="O1768" i="3"/>
  <c r="N1768" i="3"/>
  <c r="A1768" i="3"/>
  <c r="O1767" i="3"/>
  <c r="N1767" i="3"/>
  <c r="A1767" i="3"/>
  <c r="O1766" i="3"/>
  <c r="N1766" i="3"/>
  <c r="A1766" i="3"/>
  <c r="O1765" i="3"/>
  <c r="N1765" i="3"/>
  <c r="A1765" i="3"/>
  <c r="O1764" i="3"/>
  <c r="N1764" i="3"/>
  <c r="A1764" i="3"/>
  <c r="O1763" i="3"/>
  <c r="N1763" i="3"/>
  <c r="A1763" i="3"/>
  <c r="O1762" i="3"/>
  <c r="N1762" i="3"/>
  <c r="A1762" i="3"/>
  <c r="O1761" i="3"/>
  <c r="N1761" i="3"/>
  <c r="A1761" i="3"/>
  <c r="O1760" i="3"/>
  <c r="N1760" i="3"/>
  <c r="A1760" i="3"/>
  <c r="O1759" i="3"/>
  <c r="N1759" i="3"/>
  <c r="A1759" i="3"/>
  <c r="O1758" i="3"/>
  <c r="N1758" i="3"/>
  <c r="A1758" i="3"/>
  <c r="O1757" i="3"/>
  <c r="N1757" i="3"/>
  <c r="A1757" i="3"/>
  <c r="O1756" i="3"/>
  <c r="N1756" i="3"/>
  <c r="A1756" i="3"/>
  <c r="O1755" i="3"/>
  <c r="N1755" i="3"/>
  <c r="A1755" i="3"/>
  <c r="O1754" i="3"/>
  <c r="N1754" i="3"/>
  <c r="A1754" i="3"/>
  <c r="O1753" i="3"/>
  <c r="N1753" i="3"/>
  <c r="A1753" i="3"/>
  <c r="O1752" i="3"/>
  <c r="N1752" i="3"/>
  <c r="A1752" i="3"/>
  <c r="O1751" i="3"/>
  <c r="N1751" i="3"/>
  <c r="A1751" i="3"/>
  <c r="O1750" i="3"/>
  <c r="N1750" i="3"/>
  <c r="A1750" i="3"/>
  <c r="O1749" i="3"/>
  <c r="N1749" i="3"/>
  <c r="A1749" i="3"/>
  <c r="O1748" i="3"/>
  <c r="N1748" i="3"/>
  <c r="A1748" i="3"/>
  <c r="O1747" i="3"/>
  <c r="N1747" i="3"/>
  <c r="A1747" i="3"/>
  <c r="O1746" i="3"/>
  <c r="N1746" i="3"/>
  <c r="A1746" i="3"/>
  <c r="O1745" i="3"/>
  <c r="N1745" i="3"/>
  <c r="A1745" i="3"/>
  <c r="O1744" i="3"/>
  <c r="N1744" i="3"/>
  <c r="A1744" i="3"/>
  <c r="O1743" i="3"/>
  <c r="N1743" i="3"/>
  <c r="A1743" i="3"/>
  <c r="O1742" i="3"/>
  <c r="N1742" i="3"/>
  <c r="A1742" i="3"/>
  <c r="O1741" i="3"/>
  <c r="N1741" i="3"/>
  <c r="A1741" i="3"/>
  <c r="O1740" i="3"/>
  <c r="N1740" i="3"/>
  <c r="A1740" i="3"/>
  <c r="O1739" i="3"/>
  <c r="N1739" i="3"/>
  <c r="A1739" i="3"/>
  <c r="O1738" i="3"/>
  <c r="N1738" i="3"/>
  <c r="A1738" i="3"/>
  <c r="O1737" i="3"/>
  <c r="N1737" i="3"/>
  <c r="A1737" i="3"/>
  <c r="O1736" i="3"/>
  <c r="N1736" i="3"/>
  <c r="A1736" i="3"/>
  <c r="O1735" i="3"/>
  <c r="N1735" i="3"/>
  <c r="A1735" i="3"/>
  <c r="O1734" i="3"/>
  <c r="N1734" i="3"/>
  <c r="A1734" i="3"/>
  <c r="O1733" i="3"/>
  <c r="N1733" i="3"/>
  <c r="A1733" i="3"/>
  <c r="O1732" i="3"/>
  <c r="N1732" i="3"/>
  <c r="A1732" i="3"/>
  <c r="O1731" i="3"/>
  <c r="N1731" i="3"/>
  <c r="A1731" i="3"/>
  <c r="O1730" i="3"/>
  <c r="N1730" i="3"/>
  <c r="A1730" i="3"/>
  <c r="O1729" i="3"/>
  <c r="N1729" i="3"/>
  <c r="A1729" i="3"/>
  <c r="O1728" i="3"/>
  <c r="N1728" i="3"/>
  <c r="A1728" i="3"/>
  <c r="O1727" i="3"/>
  <c r="N1727" i="3"/>
  <c r="A1727" i="3"/>
  <c r="O1726" i="3"/>
  <c r="N1726" i="3"/>
  <c r="A1726" i="3"/>
  <c r="O1725" i="3"/>
  <c r="N1725" i="3"/>
  <c r="A1725" i="3"/>
  <c r="O1724" i="3"/>
  <c r="N1724" i="3"/>
  <c r="A1724" i="3"/>
  <c r="O1723" i="3"/>
  <c r="N1723" i="3"/>
  <c r="A1723" i="3"/>
  <c r="O1722" i="3"/>
  <c r="N1722" i="3"/>
  <c r="A1722" i="3"/>
  <c r="O1721" i="3"/>
  <c r="N1721" i="3"/>
  <c r="A1721" i="3"/>
  <c r="O1720" i="3"/>
  <c r="N1720" i="3"/>
  <c r="A1720" i="3"/>
  <c r="O1719" i="3"/>
  <c r="N1719" i="3"/>
  <c r="A1719" i="3"/>
  <c r="O1718" i="3"/>
  <c r="N1718" i="3"/>
  <c r="A1718" i="3"/>
  <c r="O1717" i="3"/>
  <c r="N1717" i="3"/>
  <c r="A1717" i="3"/>
  <c r="O1716" i="3"/>
  <c r="N1716" i="3"/>
  <c r="A1716" i="3"/>
  <c r="O1715" i="3"/>
  <c r="N1715" i="3"/>
  <c r="A1715" i="3"/>
  <c r="O1714" i="3"/>
  <c r="N1714" i="3"/>
  <c r="A1714" i="3"/>
  <c r="O1713" i="3"/>
  <c r="N1713" i="3"/>
  <c r="A1713" i="3"/>
  <c r="O1712" i="3"/>
  <c r="N1712" i="3"/>
  <c r="A1712" i="3"/>
  <c r="O1711" i="3"/>
  <c r="N1711" i="3"/>
  <c r="A1711" i="3"/>
  <c r="O1710" i="3"/>
  <c r="N1710" i="3"/>
  <c r="A1710" i="3"/>
  <c r="O1709" i="3"/>
  <c r="N1709" i="3"/>
  <c r="A1709" i="3"/>
  <c r="O1708" i="3"/>
  <c r="N1708" i="3"/>
  <c r="A1708" i="3"/>
  <c r="O1707" i="3"/>
  <c r="N1707" i="3"/>
  <c r="A1707" i="3"/>
  <c r="O1706" i="3"/>
  <c r="N1706" i="3"/>
  <c r="A1706" i="3"/>
  <c r="O1705" i="3"/>
  <c r="N1705" i="3"/>
  <c r="A1705" i="3"/>
  <c r="O1704" i="3"/>
  <c r="N1704" i="3"/>
  <c r="A1704" i="3"/>
  <c r="O1703" i="3"/>
  <c r="N1703" i="3"/>
  <c r="A1703" i="3"/>
  <c r="O1702" i="3"/>
  <c r="N1702" i="3"/>
  <c r="A1702" i="3"/>
  <c r="O1701" i="3"/>
  <c r="N1701" i="3"/>
  <c r="A1701" i="3"/>
  <c r="O1700" i="3"/>
  <c r="N1700" i="3"/>
  <c r="A1700" i="3"/>
  <c r="O1699" i="3"/>
  <c r="N1699" i="3"/>
  <c r="A1699" i="3"/>
  <c r="O1698" i="3"/>
  <c r="N1698" i="3"/>
  <c r="A1698" i="3"/>
  <c r="O1697" i="3"/>
  <c r="N1697" i="3"/>
  <c r="A1697" i="3"/>
  <c r="O1696" i="3"/>
  <c r="N1696" i="3"/>
  <c r="A1696" i="3"/>
  <c r="O1695" i="3"/>
  <c r="N1695" i="3"/>
  <c r="A1695" i="3"/>
  <c r="O1694" i="3"/>
  <c r="N1694" i="3"/>
  <c r="A1694" i="3"/>
  <c r="O1693" i="3"/>
  <c r="N1693" i="3"/>
  <c r="A1693" i="3"/>
  <c r="O1692" i="3"/>
  <c r="N1692" i="3"/>
  <c r="A1692" i="3"/>
  <c r="O1691" i="3"/>
  <c r="N1691" i="3"/>
  <c r="A1691" i="3"/>
  <c r="O1690" i="3"/>
  <c r="N1690" i="3"/>
  <c r="A1690" i="3"/>
  <c r="O1689" i="3"/>
  <c r="N1689" i="3"/>
  <c r="A1689" i="3"/>
  <c r="O1688" i="3"/>
  <c r="N1688" i="3"/>
  <c r="A1688" i="3"/>
  <c r="O1687" i="3"/>
  <c r="N1687" i="3"/>
  <c r="A1687" i="3"/>
  <c r="O1686" i="3"/>
  <c r="N1686" i="3"/>
  <c r="A1686" i="3"/>
  <c r="O1685" i="3"/>
  <c r="N1685" i="3"/>
  <c r="A1685" i="3"/>
  <c r="O1684" i="3"/>
  <c r="N1684" i="3"/>
  <c r="A1684" i="3"/>
  <c r="O1683" i="3"/>
  <c r="N1683" i="3"/>
  <c r="A1683" i="3"/>
  <c r="O1682" i="3"/>
  <c r="N1682" i="3"/>
  <c r="A1682" i="3"/>
  <c r="O1681" i="3"/>
  <c r="N1681" i="3"/>
  <c r="A1681" i="3"/>
  <c r="O1680" i="3"/>
  <c r="N1680" i="3"/>
  <c r="A1680" i="3"/>
  <c r="O1679" i="3"/>
  <c r="N1679" i="3"/>
  <c r="A1679" i="3"/>
  <c r="O1678" i="3"/>
  <c r="N1678" i="3"/>
  <c r="A1678" i="3"/>
  <c r="O1677" i="3"/>
  <c r="N1677" i="3"/>
  <c r="A1677" i="3"/>
  <c r="O1676" i="3"/>
  <c r="N1676" i="3"/>
  <c r="A1676" i="3"/>
  <c r="O1675" i="3"/>
  <c r="N1675" i="3"/>
  <c r="A1675" i="3"/>
  <c r="O1674" i="3"/>
  <c r="N1674" i="3"/>
  <c r="A1674" i="3"/>
  <c r="O1673" i="3"/>
  <c r="N1673" i="3"/>
  <c r="A1673" i="3"/>
  <c r="O1672" i="3"/>
  <c r="N1672" i="3"/>
  <c r="A1672" i="3"/>
  <c r="O1671" i="3"/>
  <c r="N1671" i="3"/>
  <c r="A1671" i="3"/>
  <c r="O1670" i="3"/>
  <c r="N1670" i="3"/>
  <c r="A1670" i="3"/>
  <c r="O1669" i="3"/>
  <c r="N1669" i="3"/>
  <c r="A1669" i="3"/>
  <c r="O1668" i="3"/>
  <c r="N1668" i="3"/>
  <c r="A1668" i="3"/>
  <c r="O1667" i="3"/>
  <c r="N1667" i="3"/>
  <c r="A1667" i="3"/>
  <c r="O1666" i="3"/>
  <c r="N1666" i="3"/>
  <c r="A1666" i="3"/>
  <c r="O1665" i="3"/>
  <c r="N1665" i="3"/>
  <c r="A1665" i="3"/>
  <c r="O1664" i="3"/>
  <c r="N1664" i="3"/>
  <c r="A1664" i="3"/>
  <c r="O1663" i="3"/>
  <c r="N1663" i="3"/>
  <c r="A1663" i="3"/>
  <c r="O1662" i="3"/>
  <c r="N1662" i="3"/>
  <c r="A1662" i="3"/>
  <c r="O1661" i="3"/>
  <c r="N1661" i="3"/>
  <c r="A1661" i="3"/>
  <c r="O1660" i="3"/>
  <c r="N1660" i="3"/>
  <c r="A1660" i="3"/>
  <c r="O1659" i="3"/>
  <c r="N1659" i="3"/>
  <c r="A1659" i="3"/>
  <c r="O1658" i="3"/>
  <c r="N1658" i="3"/>
  <c r="A1658" i="3"/>
  <c r="O1657" i="3"/>
  <c r="N1657" i="3"/>
  <c r="A1657" i="3"/>
  <c r="O1656" i="3"/>
  <c r="N1656" i="3"/>
  <c r="A1656" i="3"/>
  <c r="O1655" i="3"/>
  <c r="N1655" i="3"/>
  <c r="A1655" i="3"/>
  <c r="O1654" i="3"/>
  <c r="N1654" i="3"/>
  <c r="A1654" i="3"/>
  <c r="O1653" i="3"/>
  <c r="N1653" i="3"/>
  <c r="A1653" i="3"/>
  <c r="O1652" i="3"/>
  <c r="N1652" i="3"/>
  <c r="A1652" i="3"/>
  <c r="O1651" i="3"/>
  <c r="N1651" i="3"/>
  <c r="A1651" i="3"/>
  <c r="O1650" i="3"/>
  <c r="N1650" i="3"/>
  <c r="A1650" i="3"/>
  <c r="O1649" i="3"/>
  <c r="N1649" i="3"/>
  <c r="A1649" i="3"/>
  <c r="O1648" i="3"/>
  <c r="N1648" i="3"/>
  <c r="A1648" i="3"/>
  <c r="O1647" i="3"/>
  <c r="N1647" i="3"/>
  <c r="A1647" i="3"/>
  <c r="O1646" i="3"/>
  <c r="N1646" i="3"/>
  <c r="A1646" i="3"/>
  <c r="O1645" i="3"/>
  <c r="N1645" i="3"/>
  <c r="A1645" i="3"/>
  <c r="O1644" i="3"/>
  <c r="N1644" i="3"/>
  <c r="A1644" i="3"/>
  <c r="O1643" i="3"/>
  <c r="N1643" i="3"/>
  <c r="A1643" i="3"/>
  <c r="O1642" i="3"/>
  <c r="N1642" i="3"/>
  <c r="A1642" i="3"/>
  <c r="O1641" i="3"/>
  <c r="N1641" i="3"/>
  <c r="A1641" i="3"/>
  <c r="O1640" i="3"/>
  <c r="N1640" i="3"/>
  <c r="A1640" i="3"/>
  <c r="O1639" i="3"/>
  <c r="N1639" i="3"/>
  <c r="A1639" i="3"/>
  <c r="O1638" i="3"/>
  <c r="N1638" i="3"/>
  <c r="A1638" i="3"/>
  <c r="O1637" i="3"/>
  <c r="N1637" i="3"/>
  <c r="A1637" i="3"/>
  <c r="O1636" i="3"/>
  <c r="N1636" i="3"/>
  <c r="A1636" i="3"/>
  <c r="O1635" i="3"/>
  <c r="N1635" i="3"/>
  <c r="A1635" i="3"/>
  <c r="O1634" i="3"/>
  <c r="N1634" i="3"/>
  <c r="A1634" i="3"/>
  <c r="O1633" i="3"/>
  <c r="N1633" i="3"/>
  <c r="A1633" i="3"/>
  <c r="O1632" i="3"/>
  <c r="N1632" i="3"/>
  <c r="A1632" i="3"/>
  <c r="O1631" i="3"/>
  <c r="N1631" i="3"/>
  <c r="A1631" i="3"/>
  <c r="O1630" i="3"/>
  <c r="N1630" i="3"/>
  <c r="A1630" i="3"/>
  <c r="O1629" i="3"/>
  <c r="N1629" i="3"/>
  <c r="A1629" i="3"/>
  <c r="O1628" i="3"/>
  <c r="N1628" i="3"/>
  <c r="A1628" i="3"/>
  <c r="O1627" i="3"/>
  <c r="N1627" i="3"/>
  <c r="A1627" i="3"/>
  <c r="O1626" i="3"/>
  <c r="N1626" i="3"/>
  <c r="A1626" i="3"/>
  <c r="O1625" i="3"/>
  <c r="N1625" i="3"/>
  <c r="A1625" i="3"/>
  <c r="O1624" i="3"/>
  <c r="N1624" i="3"/>
  <c r="A1624" i="3"/>
  <c r="O1623" i="3"/>
  <c r="N1623" i="3"/>
  <c r="A1623" i="3"/>
  <c r="O1622" i="3"/>
  <c r="N1622" i="3"/>
  <c r="A1622" i="3"/>
  <c r="O1621" i="3"/>
  <c r="N1621" i="3"/>
  <c r="A1621" i="3"/>
  <c r="O1620" i="3"/>
  <c r="N1620" i="3"/>
  <c r="A1620" i="3"/>
  <c r="O1619" i="3"/>
  <c r="N1619" i="3"/>
  <c r="A1619" i="3"/>
  <c r="O1618" i="3"/>
  <c r="N1618" i="3"/>
  <c r="A1618" i="3"/>
  <c r="O1617" i="3"/>
  <c r="N1617" i="3"/>
  <c r="A1617" i="3"/>
  <c r="O1616" i="3"/>
  <c r="N1616" i="3"/>
  <c r="A1616" i="3"/>
  <c r="O1615" i="3"/>
  <c r="N1615" i="3"/>
  <c r="A1615" i="3"/>
  <c r="O1614" i="3"/>
  <c r="N1614" i="3"/>
  <c r="A1614" i="3"/>
  <c r="O1613" i="3"/>
  <c r="N1613" i="3"/>
  <c r="A1613" i="3"/>
  <c r="O1612" i="3"/>
  <c r="N1612" i="3"/>
  <c r="A1612" i="3"/>
  <c r="O1611" i="3"/>
  <c r="N1611" i="3"/>
  <c r="A1611" i="3"/>
  <c r="O1610" i="3"/>
  <c r="N1610" i="3"/>
  <c r="A1610" i="3"/>
  <c r="O1609" i="3"/>
  <c r="N1609" i="3"/>
  <c r="A1609" i="3"/>
  <c r="O1608" i="3"/>
  <c r="N1608" i="3"/>
  <c r="A1608" i="3"/>
  <c r="O1607" i="3"/>
  <c r="N1607" i="3"/>
  <c r="A1607" i="3"/>
  <c r="O1606" i="3"/>
  <c r="N1606" i="3"/>
  <c r="A1606" i="3"/>
  <c r="O1605" i="3"/>
  <c r="N1605" i="3"/>
  <c r="A1605" i="3"/>
  <c r="O1604" i="3"/>
  <c r="N1604" i="3"/>
  <c r="A1604" i="3"/>
  <c r="O1603" i="3"/>
  <c r="N1603" i="3"/>
  <c r="A1603" i="3"/>
  <c r="O1602" i="3"/>
  <c r="N1602" i="3"/>
  <c r="A1602" i="3"/>
  <c r="O1601" i="3"/>
  <c r="N1601" i="3"/>
  <c r="A1601" i="3"/>
  <c r="O1600" i="3"/>
  <c r="N1600" i="3"/>
  <c r="A1600" i="3"/>
  <c r="O1599" i="3"/>
  <c r="N1599" i="3"/>
  <c r="A1599" i="3"/>
  <c r="O1598" i="3"/>
  <c r="N1598" i="3"/>
  <c r="A1598" i="3"/>
  <c r="O1597" i="3"/>
  <c r="N1597" i="3"/>
  <c r="A1597" i="3"/>
  <c r="O1596" i="3"/>
  <c r="N1596" i="3"/>
  <c r="A1596" i="3"/>
  <c r="O1595" i="3"/>
  <c r="N1595" i="3"/>
  <c r="A1595" i="3"/>
  <c r="O1594" i="3"/>
  <c r="N1594" i="3"/>
  <c r="A1594" i="3"/>
  <c r="O1593" i="3"/>
  <c r="N1593" i="3"/>
  <c r="A1593" i="3"/>
  <c r="O1592" i="3"/>
  <c r="N1592" i="3"/>
  <c r="A1592" i="3"/>
  <c r="O1591" i="3"/>
  <c r="N1591" i="3"/>
  <c r="A1591" i="3"/>
  <c r="O1590" i="3"/>
  <c r="N1590" i="3"/>
  <c r="A1590" i="3"/>
  <c r="O1589" i="3"/>
  <c r="N1589" i="3"/>
  <c r="A1589" i="3"/>
  <c r="O1588" i="3"/>
  <c r="N1588" i="3"/>
  <c r="A1588" i="3"/>
  <c r="O1587" i="3"/>
  <c r="N1587" i="3"/>
  <c r="A1587" i="3"/>
  <c r="O1586" i="3"/>
  <c r="N1586" i="3"/>
  <c r="A1586" i="3"/>
  <c r="O1585" i="3"/>
  <c r="N1585" i="3"/>
  <c r="A1585" i="3"/>
  <c r="O1584" i="3"/>
  <c r="N1584" i="3"/>
  <c r="A1584" i="3"/>
  <c r="O1583" i="3"/>
  <c r="N1583" i="3"/>
  <c r="A1583" i="3"/>
  <c r="O1582" i="3"/>
  <c r="N1582" i="3"/>
  <c r="A1582" i="3"/>
  <c r="O1581" i="3"/>
  <c r="N1581" i="3"/>
  <c r="A1581" i="3"/>
  <c r="O1580" i="3"/>
  <c r="N1580" i="3"/>
  <c r="A1580" i="3"/>
  <c r="O1579" i="3"/>
  <c r="N1579" i="3"/>
  <c r="A1579" i="3"/>
  <c r="O1578" i="3"/>
  <c r="N1578" i="3"/>
  <c r="A1578" i="3"/>
  <c r="O1577" i="3"/>
  <c r="N1577" i="3"/>
  <c r="A1577" i="3"/>
  <c r="O1576" i="3"/>
  <c r="N1576" i="3"/>
  <c r="A1576" i="3"/>
  <c r="O1575" i="3"/>
  <c r="N1575" i="3"/>
  <c r="A1575" i="3"/>
  <c r="O1574" i="3"/>
  <c r="N1574" i="3"/>
  <c r="A1574" i="3"/>
  <c r="O1573" i="3"/>
  <c r="N1573" i="3"/>
  <c r="A1573" i="3"/>
  <c r="O1572" i="3"/>
  <c r="N1572" i="3"/>
  <c r="A1572" i="3"/>
  <c r="O1571" i="3"/>
  <c r="N1571" i="3"/>
  <c r="A1571" i="3"/>
  <c r="O1570" i="3"/>
  <c r="N1570" i="3"/>
  <c r="A1570" i="3"/>
  <c r="O1569" i="3"/>
  <c r="N1569" i="3"/>
  <c r="A1569" i="3"/>
  <c r="O1568" i="3"/>
  <c r="N1568" i="3"/>
  <c r="A1568" i="3"/>
  <c r="O1567" i="3"/>
  <c r="N1567" i="3"/>
  <c r="A1567" i="3"/>
  <c r="O1566" i="3"/>
  <c r="N1566" i="3"/>
  <c r="A1566" i="3"/>
  <c r="O1565" i="3"/>
  <c r="N1565" i="3"/>
  <c r="A1565" i="3"/>
  <c r="O1564" i="3"/>
  <c r="N1564" i="3"/>
  <c r="A1564" i="3"/>
  <c r="O1563" i="3"/>
  <c r="N1563" i="3"/>
  <c r="A1563" i="3"/>
  <c r="O1562" i="3"/>
  <c r="N1562" i="3"/>
  <c r="A1562" i="3"/>
  <c r="O1561" i="3"/>
  <c r="N1561" i="3"/>
  <c r="A1561" i="3"/>
  <c r="O1560" i="3"/>
  <c r="N1560" i="3"/>
  <c r="A1560" i="3"/>
  <c r="O1559" i="3"/>
  <c r="N1559" i="3"/>
  <c r="A1559" i="3"/>
  <c r="O1558" i="3"/>
  <c r="N1558" i="3"/>
  <c r="A1558" i="3"/>
  <c r="O1557" i="3"/>
  <c r="N1557" i="3"/>
  <c r="A1557" i="3"/>
  <c r="O1556" i="3"/>
  <c r="N1556" i="3"/>
  <c r="A1556" i="3"/>
  <c r="O1555" i="3"/>
  <c r="N1555" i="3"/>
  <c r="A1555" i="3"/>
  <c r="O1554" i="3"/>
  <c r="N1554" i="3"/>
  <c r="A1554" i="3"/>
  <c r="O1553" i="3"/>
  <c r="N1553" i="3"/>
  <c r="A1553" i="3"/>
  <c r="O1552" i="3"/>
  <c r="N1552" i="3"/>
  <c r="A1552" i="3"/>
  <c r="O1551" i="3"/>
  <c r="N1551" i="3"/>
  <c r="A1551" i="3"/>
  <c r="O1550" i="3"/>
  <c r="N1550" i="3"/>
  <c r="A1550" i="3"/>
  <c r="O1549" i="3"/>
  <c r="N1549" i="3"/>
  <c r="A1549" i="3"/>
  <c r="O1548" i="3"/>
  <c r="N1548" i="3"/>
  <c r="A1548" i="3"/>
  <c r="O1547" i="3"/>
  <c r="N1547" i="3"/>
  <c r="A1547" i="3"/>
  <c r="O1546" i="3"/>
  <c r="N1546" i="3"/>
  <c r="A1546" i="3"/>
  <c r="O1545" i="3"/>
  <c r="N1545" i="3"/>
  <c r="A1545" i="3"/>
  <c r="O1544" i="3"/>
  <c r="N1544" i="3"/>
  <c r="A1544" i="3"/>
  <c r="O1543" i="3"/>
  <c r="N1543" i="3"/>
  <c r="A1543" i="3"/>
  <c r="O1542" i="3"/>
  <c r="N1542" i="3"/>
  <c r="A1542" i="3"/>
  <c r="O1541" i="3"/>
  <c r="N1541" i="3"/>
  <c r="A1541" i="3"/>
  <c r="O1540" i="3"/>
  <c r="N1540" i="3"/>
  <c r="A1540" i="3"/>
  <c r="O1539" i="3"/>
  <c r="N1539" i="3"/>
  <c r="A1539" i="3"/>
  <c r="O1538" i="3"/>
  <c r="N1538" i="3"/>
  <c r="A1538" i="3"/>
  <c r="O1537" i="3"/>
  <c r="N1537" i="3"/>
  <c r="A1537" i="3"/>
  <c r="O1536" i="3"/>
  <c r="N1536" i="3"/>
  <c r="A1536" i="3"/>
  <c r="O1535" i="3"/>
  <c r="N1535" i="3"/>
  <c r="A1535" i="3"/>
  <c r="O1534" i="3"/>
  <c r="N1534" i="3"/>
  <c r="A1534" i="3"/>
  <c r="O1533" i="3"/>
  <c r="N1533" i="3"/>
  <c r="A1533" i="3"/>
  <c r="O1532" i="3"/>
  <c r="N1532" i="3"/>
  <c r="A1532" i="3"/>
  <c r="O1531" i="3"/>
  <c r="N1531" i="3"/>
  <c r="A1531" i="3"/>
  <c r="O1530" i="3"/>
  <c r="N1530" i="3"/>
  <c r="A1530" i="3"/>
  <c r="O1529" i="3"/>
  <c r="N1529" i="3"/>
  <c r="A1529" i="3"/>
  <c r="O1528" i="3"/>
  <c r="N1528" i="3"/>
  <c r="A1528" i="3"/>
  <c r="O1527" i="3"/>
  <c r="N1527" i="3"/>
  <c r="A1527" i="3"/>
  <c r="O1526" i="3"/>
  <c r="N1526" i="3"/>
  <c r="A1526" i="3"/>
  <c r="O1525" i="3"/>
  <c r="N1525" i="3"/>
  <c r="A1525" i="3"/>
  <c r="O1524" i="3"/>
  <c r="N1524" i="3"/>
  <c r="A1524" i="3"/>
  <c r="O1523" i="3"/>
  <c r="N1523" i="3"/>
  <c r="A1523" i="3"/>
  <c r="O1522" i="3"/>
  <c r="N1522" i="3"/>
  <c r="A1522" i="3"/>
  <c r="O1521" i="3"/>
  <c r="N1521" i="3"/>
  <c r="A1521" i="3"/>
  <c r="O1520" i="3"/>
  <c r="N1520" i="3"/>
  <c r="A1520" i="3"/>
  <c r="O1519" i="3"/>
  <c r="N1519" i="3"/>
  <c r="A1519" i="3"/>
  <c r="O1518" i="3"/>
  <c r="N1518" i="3"/>
  <c r="A1518" i="3"/>
  <c r="O1517" i="3"/>
  <c r="N1517" i="3"/>
  <c r="A1517" i="3"/>
  <c r="O1516" i="3"/>
  <c r="N1516" i="3"/>
  <c r="A1516" i="3"/>
  <c r="O1515" i="3"/>
  <c r="N1515" i="3"/>
  <c r="A1515" i="3"/>
  <c r="O1514" i="3"/>
  <c r="N1514" i="3"/>
  <c r="A1514" i="3"/>
  <c r="O1513" i="3"/>
  <c r="N1513" i="3"/>
  <c r="A1513" i="3"/>
  <c r="O1512" i="3"/>
  <c r="N1512" i="3"/>
  <c r="A1512" i="3"/>
  <c r="O1511" i="3"/>
  <c r="N1511" i="3"/>
  <c r="A1511" i="3"/>
  <c r="O1510" i="3"/>
  <c r="N1510" i="3"/>
  <c r="A1510" i="3"/>
  <c r="O1509" i="3"/>
  <c r="N1509" i="3"/>
  <c r="A1509" i="3"/>
  <c r="O1508" i="3"/>
  <c r="N1508" i="3"/>
  <c r="A1508" i="3"/>
  <c r="O1507" i="3"/>
  <c r="N1507" i="3"/>
  <c r="A1507" i="3"/>
  <c r="O1506" i="3"/>
  <c r="N1506" i="3"/>
  <c r="A1506" i="3"/>
  <c r="O1505" i="3"/>
  <c r="N1505" i="3"/>
  <c r="A1505" i="3"/>
  <c r="O1504" i="3"/>
  <c r="N1504" i="3"/>
  <c r="A1504" i="3"/>
  <c r="O1503" i="3"/>
  <c r="N1503" i="3"/>
  <c r="A1503" i="3"/>
  <c r="O1502" i="3"/>
  <c r="N1502" i="3"/>
  <c r="A1502" i="3"/>
  <c r="O1501" i="3"/>
  <c r="N1501" i="3"/>
  <c r="A1501" i="3"/>
  <c r="O1500" i="3"/>
  <c r="N1500" i="3"/>
  <c r="A1500" i="3"/>
  <c r="O1499" i="3"/>
  <c r="N1499" i="3"/>
  <c r="A1499" i="3"/>
  <c r="O1498" i="3"/>
  <c r="N1498" i="3"/>
  <c r="A1498" i="3"/>
  <c r="O1497" i="3"/>
  <c r="N1497" i="3"/>
  <c r="A1497" i="3"/>
  <c r="O1496" i="3"/>
  <c r="N1496" i="3"/>
  <c r="A1496" i="3"/>
  <c r="O1495" i="3"/>
  <c r="N1495" i="3"/>
  <c r="A1495" i="3"/>
  <c r="O1494" i="3"/>
  <c r="N1494" i="3"/>
  <c r="A1494" i="3"/>
  <c r="O1493" i="3"/>
  <c r="N1493" i="3"/>
  <c r="A1493" i="3"/>
  <c r="O1492" i="3"/>
  <c r="N1492" i="3"/>
  <c r="A1492" i="3"/>
  <c r="O1491" i="3"/>
  <c r="N1491" i="3"/>
  <c r="A1491" i="3"/>
  <c r="O1490" i="3"/>
  <c r="N1490" i="3"/>
  <c r="A1490" i="3"/>
  <c r="O1489" i="3"/>
  <c r="N1489" i="3"/>
  <c r="A1489" i="3"/>
  <c r="O1488" i="3"/>
  <c r="N1488" i="3"/>
  <c r="A1488" i="3"/>
  <c r="O1487" i="3"/>
  <c r="N1487" i="3"/>
  <c r="A1487" i="3"/>
  <c r="O1486" i="3"/>
  <c r="N1486" i="3"/>
  <c r="A1486" i="3"/>
  <c r="O1485" i="3"/>
  <c r="N1485" i="3"/>
  <c r="A1485" i="3"/>
  <c r="O1484" i="3"/>
  <c r="N1484" i="3"/>
  <c r="A1484" i="3"/>
  <c r="O1483" i="3"/>
  <c r="N1483" i="3"/>
  <c r="A1483" i="3"/>
  <c r="O1482" i="3"/>
  <c r="N1482" i="3"/>
  <c r="A1482" i="3"/>
  <c r="O1481" i="3"/>
  <c r="N1481" i="3"/>
  <c r="A1481" i="3"/>
  <c r="O1480" i="3"/>
  <c r="N1480" i="3"/>
  <c r="A1480" i="3"/>
  <c r="O1479" i="3"/>
  <c r="N1479" i="3"/>
  <c r="A1479" i="3"/>
  <c r="O1478" i="3"/>
  <c r="N1478" i="3"/>
  <c r="A1478" i="3"/>
  <c r="O1477" i="3"/>
  <c r="N1477" i="3"/>
  <c r="A1477" i="3"/>
  <c r="O1476" i="3"/>
  <c r="N1476" i="3"/>
  <c r="A1476" i="3"/>
  <c r="O1475" i="3"/>
  <c r="N1475" i="3"/>
  <c r="A1475" i="3"/>
  <c r="O1474" i="3"/>
  <c r="N1474" i="3"/>
  <c r="A1474" i="3"/>
  <c r="O1473" i="3"/>
  <c r="N1473" i="3"/>
  <c r="A1473" i="3"/>
  <c r="O1472" i="3"/>
  <c r="N1472" i="3"/>
  <c r="A1472" i="3"/>
  <c r="O1471" i="3"/>
  <c r="N1471" i="3"/>
  <c r="A1471" i="3"/>
  <c r="O1470" i="3"/>
  <c r="N1470" i="3"/>
  <c r="A1470" i="3"/>
  <c r="O1469" i="3"/>
  <c r="N1469" i="3"/>
  <c r="A1469" i="3"/>
  <c r="O1468" i="3"/>
  <c r="N1468" i="3"/>
  <c r="A1468" i="3"/>
  <c r="O1467" i="3"/>
  <c r="N1467" i="3"/>
  <c r="A1467" i="3"/>
  <c r="O1466" i="3"/>
  <c r="N1466" i="3"/>
  <c r="A1466" i="3"/>
  <c r="O1465" i="3"/>
  <c r="N1465" i="3"/>
  <c r="A1465" i="3"/>
  <c r="O1464" i="3"/>
  <c r="N1464" i="3"/>
  <c r="A1464" i="3"/>
  <c r="O1463" i="3"/>
  <c r="N1463" i="3"/>
  <c r="A1463" i="3"/>
  <c r="O1462" i="3"/>
  <c r="N1462" i="3"/>
  <c r="A1462" i="3"/>
  <c r="O1461" i="3"/>
  <c r="N1461" i="3"/>
  <c r="A1461" i="3"/>
  <c r="O1460" i="3"/>
  <c r="N1460" i="3"/>
  <c r="A1460" i="3"/>
  <c r="O1459" i="3"/>
  <c r="N1459" i="3"/>
  <c r="A1459" i="3"/>
  <c r="O1458" i="3"/>
  <c r="N1458" i="3"/>
  <c r="A1458" i="3"/>
  <c r="O1457" i="3"/>
  <c r="N1457" i="3"/>
  <c r="A1457" i="3"/>
  <c r="O1456" i="3"/>
  <c r="N1456" i="3"/>
  <c r="A1456" i="3"/>
  <c r="O1455" i="3"/>
  <c r="N1455" i="3"/>
  <c r="A1455" i="3"/>
  <c r="O1454" i="3"/>
  <c r="N1454" i="3"/>
  <c r="A1454" i="3"/>
  <c r="O1453" i="3"/>
  <c r="N1453" i="3"/>
  <c r="A1453" i="3"/>
  <c r="O1452" i="3"/>
  <c r="N1452" i="3"/>
  <c r="A1452" i="3"/>
  <c r="O1451" i="3"/>
  <c r="N1451" i="3"/>
  <c r="A1451" i="3"/>
  <c r="O1450" i="3"/>
  <c r="N1450" i="3"/>
  <c r="A1450" i="3"/>
  <c r="O1449" i="3"/>
  <c r="N1449" i="3"/>
  <c r="A1449" i="3"/>
  <c r="O1448" i="3"/>
  <c r="N1448" i="3"/>
  <c r="A1448" i="3"/>
  <c r="O1447" i="3"/>
  <c r="N1447" i="3"/>
  <c r="A1447" i="3"/>
  <c r="O1446" i="3"/>
  <c r="N1446" i="3"/>
  <c r="A1446" i="3"/>
  <c r="O1445" i="3"/>
  <c r="N1445" i="3"/>
  <c r="A1445" i="3"/>
  <c r="O1444" i="3"/>
  <c r="N1444" i="3"/>
  <c r="A1444" i="3"/>
  <c r="O1443" i="3"/>
  <c r="N1443" i="3"/>
  <c r="A1443" i="3"/>
  <c r="O1442" i="3"/>
  <c r="N1442" i="3"/>
  <c r="A1442" i="3"/>
  <c r="O1441" i="3"/>
  <c r="N1441" i="3"/>
  <c r="A1441" i="3"/>
  <c r="O1440" i="3"/>
  <c r="N1440" i="3"/>
  <c r="A1440" i="3"/>
  <c r="O1439" i="3"/>
  <c r="N1439" i="3"/>
  <c r="A1439" i="3"/>
  <c r="O1438" i="3"/>
  <c r="N1438" i="3"/>
  <c r="A1438" i="3"/>
  <c r="O1437" i="3"/>
  <c r="N1437" i="3"/>
  <c r="A1437" i="3"/>
  <c r="O1436" i="3"/>
  <c r="N1436" i="3"/>
  <c r="A1436" i="3"/>
  <c r="O1435" i="3"/>
  <c r="N1435" i="3"/>
  <c r="A1435" i="3"/>
  <c r="O1434" i="3"/>
  <c r="N1434" i="3"/>
  <c r="A1434" i="3"/>
  <c r="O1433" i="3"/>
  <c r="N1433" i="3"/>
  <c r="A1433" i="3"/>
  <c r="O1432" i="3"/>
  <c r="N1432" i="3"/>
  <c r="A1432" i="3"/>
  <c r="O1431" i="3"/>
  <c r="N1431" i="3"/>
  <c r="A1431" i="3"/>
  <c r="O1430" i="3"/>
  <c r="N1430" i="3"/>
  <c r="A1430" i="3"/>
  <c r="O1429" i="3"/>
  <c r="N1429" i="3"/>
  <c r="A1429" i="3"/>
  <c r="O1428" i="3"/>
  <c r="N1428" i="3"/>
  <c r="A1428" i="3"/>
  <c r="O1427" i="3"/>
  <c r="N1427" i="3"/>
  <c r="A1427" i="3"/>
  <c r="O1426" i="3"/>
  <c r="N1426" i="3"/>
  <c r="A1426" i="3"/>
  <c r="O1425" i="3"/>
  <c r="N1425" i="3"/>
  <c r="A1425" i="3"/>
  <c r="O1424" i="3"/>
  <c r="N1424" i="3"/>
  <c r="A1424" i="3"/>
  <c r="O1423" i="3"/>
  <c r="N1423" i="3"/>
  <c r="A1423" i="3"/>
  <c r="O1422" i="3"/>
  <c r="N1422" i="3"/>
  <c r="A1422" i="3"/>
  <c r="O1421" i="3"/>
  <c r="N1421" i="3"/>
  <c r="A1421" i="3"/>
  <c r="O1420" i="3"/>
  <c r="N1420" i="3"/>
  <c r="A1420" i="3"/>
  <c r="O1419" i="3"/>
  <c r="N1419" i="3"/>
  <c r="A1419" i="3"/>
  <c r="O1418" i="3"/>
  <c r="N1418" i="3"/>
  <c r="A1418" i="3"/>
  <c r="O1417" i="3"/>
  <c r="N1417" i="3"/>
  <c r="A1417" i="3"/>
  <c r="O1416" i="3"/>
  <c r="N1416" i="3"/>
  <c r="A1416" i="3"/>
  <c r="O1415" i="3"/>
  <c r="N1415" i="3"/>
  <c r="A1415" i="3"/>
  <c r="O1414" i="3"/>
  <c r="N1414" i="3"/>
  <c r="A1414" i="3"/>
  <c r="O1413" i="3"/>
  <c r="N1413" i="3"/>
  <c r="A1413" i="3"/>
  <c r="O1412" i="3"/>
  <c r="N1412" i="3"/>
  <c r="A1412" i="3"/>
  <c r="O1411" i="3"/>
  <c r="N1411" i="3"/>
  <c r="A1411" i="3"/>
  <c r="O1410" i="3"/>
  <c r="N1410" i="3"/>
  <c r="A1410" i="3"/>
  <c r="O1409" i="3"/>
  <c r="N1409" i="3"/>
  <c r="A1409" i="3"/>
  <c r="O1408" i="3"/>
  <c r="N1408" i="3"/>
  <c r="A1408" i="3"/>
  <c r="O1407" i="3"/>
  <c r="N1407" i="3"/>
  <c r="A1407" i="3"/>
  <c r="O1406" i="3"/>
  <c r="N1406" i="3"/>
  <c r="A1406" i="3"/>
  <c r="O1405" i="3"/>
  <c r="N1405" i="3"/>
  <c r="A1405" i="3"/>
  <c r="O1404" i="3"/>
  <c r="N1404" i="3"/>
  <c r="A1404" i="3"/>
  <c r="O1403" i="3"/>
  <c r="N1403" i="3"/>
  <c r="A1403" i="3"/>
  <c r="O1402" i="3"/>
  <c r="N1402" i="3"/>
  <c r="A1402" i="3"/>
  <c r="O1401" i="3"/>
  <c r="N1401" i="3"/>
  <c r="A1401" i="3"/>
  <c r="O1400" i="3"/>
  <c r="N1400" i="3"/>
  <c r="A1400" i="3"/>
  <c r="O1399" i="3"/>
  <c r="N1399" i="3"/>
  <c r="A1399" i="3"/>
  <c r="O1398" i="3"/>
  <c r="N1398" i="3"/>
  <c r="A1398" i="3"/>
  <c r="O1397" i="3"/>
  <c r="N1397" i="3"/>
  <c r="A1397" i="3"/>
  <c r="O1396" i="3"/>
  <c r="N1396" i="3"/>
  <c r="A1396" i="3"/>
  <c r="O1395" i="3"/>
  <c r="N1395" i="3"/>
  <c r="A1395" i="3"/>
  <c r="O1394" i="3"/>
  <c r="N1394" i="3"/>
  <c r="A1394" i="3"/>
  <c r="O1393" i="3"/>
  <c r="N1393" i="3"/>
  <c r="A1393" i="3"/>
  <c r="O1392" i="3"/>
  <c r="N1392" i="3"/>
  <c r="A1392" i="3"/>
  <c r="O1391" i="3"/>
  <c r="N1391" i="3"/>
  <c r="A1391" i="3"/>
  <c r="O1390" i="3"/>
  <c r="N1390" i="3"/>
  <c r="A1390" i="3"/>
  <c r="O1389" i="3"/>
  <c r="N1389" i="3"/>
  <c r="A1389" i="3"/>
  <c r="O1388" i="3"/>
  <c r="N1388" i="3"/>
  <c r="A1388" i="3"/>
  <c r="O1387" i="3"/>
  <c r="N1387" i="3"/>
  <c r="A1387" i="3"/>
  <c r="O1386" i="3"/>
  <c r="N1386" i="3"/>
  <c r="A1386" i="3"/>
  <c r="O1385" i="3"/>
  <c r="N1385" i="3"/>
  <c r="A1385" i="3"/>
  <c r="O1384" i="3"/>
  <c r="N1384" i="3"/>
  <c r="A1384" i="3"/>
  <c r="O1383" i="3"/>
  <c r="N1383" i="3"/>
  <c r="A1383" i="3"/>
  <c r="O1382" i="3"/>
  <c r="N1382" i="3"/>
  <c r="A1382" i="3"/>
  <c r="O1381" i="3"/>
  <c r="N1381" i="3"/>
  <c r="A1381" i="3"/>
  <c r="O1380" i="3"/>
  <c r="N1380" i="3"/>
  <c r="A1380" i="3"/>
  <c r="O1379" i="3"/>
  <c r="N1379" i="3"/>
  <c r="A1379" i="3"/>
  <c r="O1378" i="3"/>
  <c r="N1378" i="3"/>
  <c r="A1378" i="3"/>
  <c r="O1377" i="3"/>
  <c r="N1377" i="3"/>
  <c r="A1377" i="3"/>
  <c r="O1376" i="3"/>
  <c r="N1376" i="3"/>
  <c r="A1376" i="3"/>
  <c r="O1375" i="3"/>
  <c r="N1375" i="3"/>
  <c r="A1375" i="3"/>
  <c r="O1374" i="3"/>
  <c r="N1374" i="3"/>
  <c r="A1374" i="3"/>
  <c r="O1373" i="3"/>
  <c r="N1373" i="3"/>
  <c r="A1373" i="3"/>
  <c r="O1372" i="3"/>
  <c r="N1372" i="3"/>
  <c r="A1372" i="3"/>
  <c r="O1371" i="3"/>
  <c r="N1371" i="3"/>
  <c r="A1371" i="3"/>
  <c r="O1370" i="3"/>
  <c r="N1370" i="3"/>
  <c r="A1370" i="3"/>
  <c r="O1369" i="3"/>
  <c r="N1369" i="3"/>
  <c r="A1369" i="3"/>
  <c r="O1368" i="3"/>
  <c r="N1368" i="3"/>
  <c r="A1368" i="3"/>
  <c r="O1367" i="3"/>
  <c r="N1367" i="3"/>
  <c r="A1367" i="3"/>
  <c r="O1366" i="3"/>
  <c r="N1366" i="3"/>
  <c r="A1366" i="3"/>
  <c r="O1365" i="3"/>
  <c r="N1365" i="3"/>
  <c r="A1365" i="3"/>
  <c r="O1364" i="3"/>
  <c r="N1364" i="3"/>
  <c r="A1364" i="3"/>
  <c r="O1363" i="3"/>
  <c r="N1363" i="3"/>
  <c r="A1363" i="3"/>
  <c r="O1362" i="3"/>
  <c r="N1362" i="3"/>
  <c r="A1362" i="3"/>
  <c r="O1361" i="3"/>
  <c r="N1361" i="3"/>
  <c r="A1361" i="3"/>
  <c r="O1360" i="3"/>
  <c r="N1360" i="3"/>
  <c r="A1360" i="3"/>
  <c r="O1359" i="3"/>
  <c r="N1359" i="3"/>
  <c r="A1359" i="3"/>
  <c r="O1358" i="3"/>
  <c r="N1358" i="3"/>
  <c r="A1358" i="3"/>
  <c r="O1357" i="3"/>
  <c r="N1357" i="3"/>
  <c r="A1357" i="3"/>
  <c r="O1356" i="3"/>
  <c r="N1356" i="3"/>
  <c r="A1356" i="3"/>
  <c r="O1355" i="3"/>
  <c r="N1355" i="3"/>
  <c r="A1355" i="3"/>
  <c r="O1354" i="3"/>
  <c r="N1354" i="3"/>
  <c r="A1354" i="3"/>
  <c r="O1353" i="3"/>
  <c r="N1353" i="3"/>
  <c r="A1353" i="3"/>
  <c r="O1352" i="3"/>
  <c r="N1352" i="3"/>
  <c r="A1352" i="3"/>
  <c r="O1351" i="3"/>
  <c r="N1351" i="3"/>
  <c r="A1351" i="3"/>
  <c r="O1350" i="3"/>
  <c r="N1350" i="3"/>
  <c r="A1350" i="3"/>
  <c r="O1349" i="3"/>
  <c r="N1349" i="3"/>
  <c r="A1349" i="3"/>
  <c r="O1348" i="3"/>
  <c r="N1348" i="3"/>
  <c r="A1348" i="3"/>
  <c r="O1347" i="3"/>
  <c r="N1347" i="3"/>
  <c r="A1347" i="3"/>
  <c r="O1346" i="3"/>
  <c r="N1346" i="3"/>
  <c r="A1346" i="3"/>
  <c r="O1345" i="3"/>
  <c r="N1345" i="3"/>
  <c r="A1345" i="3"/>
  <c r="O1344" i="3"/>
  <c r="N1344" i="3"/>
  <c r="A1344" i="3"/>
  <c r="O1343" i="3"/>
  <c r="N1343" i="3"/>
  <c r="A1343" i="3"/>
  <c r="O1342" i="3"/>
  <c r="N1342" i="3"/>
  <c r="A1342" i="3"/>
  <c r="O1341" i="3"/>
  <c r="N1341" i="3"/>
  <c r="A1341" i="3"/>
  <c r="O1340" i="3"/>
  <c r="N1340" i="3"/>
  <c r="A1340" i="3"/>
  <c r="O1339" i="3"/>
  <c r="N1339" i="3"/>
  <c r="A1339" i="3"/>
  <c r="O1338" i="3"/>
  <c r="N1338" i="3"/>
  <c r="A1338" i="3"/>
  <c r="O1337" i="3"/>
  <c r="N1337" i="3"/>
  <c r="A1337" i="3"/>
  <c r="O1336" i="3"/>
  <c r="N1336" i="3"/>
  <c r="A1336" i="3"/>
  <c r="O1335" i="3"/>
  <c r="N1335" i="3"/>
  <c r="A1335" i="3"/>
  <c r="O1334" i="3"/>
  <c r="N1334" i="3"/>
  <c r="A1334" i="3"/>
  <c r="O1333" i="3"/>
  <c r="N1333" i="3"/>
  <c r="A1333" i="3"/>
  <c r="O1332" i="3"/>
  <c r="N1332" i="3"/>
  <c r="A1332" i="3"/>
  <c r="O1331" i="3"/>
  <c r="N1331" i="3"/>
  <c r="A1331" i="3"/>
  <c r="O1330" i="3"/>
  <c r="N1330" i="3"/>
  <c r="A1330" i="3"/>
  <c r="O1329" i="3"/>
  <c r="N1329" i="3"/>
  <c r="A1329" i="3"/>
  <c r="O1328" i="3"/>
  <c r="N1328" i="3"/>
  <c r="A1328" i="3"/>
  <c r="O1327" i="3"/>
  <c r="N1327" i="3"/>
  <c r="A1327" i="3"/>
  <c r="O1326" i="3"/>
  <c r="N1326" i="3"/>
  <c r="A1326" i="3"/>
  <c r="O1325" i="3"/>
  <c r="N1325" i="3"/>
  <c r="A1325" i="3"/>
  <c r="O1324" i="3"/>
  <c r="N1324" i="3"/>
  <c r="A1324" i="3"/>
  <c r="O1323" i="3"/>
  <c r="N1323" i="3"/>
  <c r="A1323" i="3"/>
  <c r="O1322" i="3"/>
  <c r="N1322" i="3"/>
  <c r="A1322" i="3"/>
  <c r="O1321" i="3"/>
  <c r="N1321" i="3"/>
  <c r="A1321" i="3"/>
  <c r="O1320" i="3"/>
  <c r="N1320" i="3"/>
  <c r="A1320" i="3"/>
  <c r="O1319" i="3"/>
  <c r="N1319" i="3"/>
  <c r="A1319" i="3"/>
  <c r="O1318" i="3"/>
  <c r="N1318" i="3"/>
  <c r="A1318" i="3"/>
  <c r="O1317" i="3"/>
  <c r="N1317" i="3"/>
  <c r="A1317" i="3"/>
  <c r="O1316" i="3"/>
  <c r="N1316" i="3"/>
  <c r="A1316" i="3"/>
  <c r="O1315" i="3"/>
  <c r="N1315" i="3"/>
  <c r="A1315" i="3"/>
  <c r="O1314" i="3"/>
  <c r="N1314" i="3"/>
  <c r="A1314" i="3"/>
  <c r="O1313" i="3"/>
  <c r="N1313" i="3"/>
  <c r="A1313" i="3"/>
  <c r="O1312" i="3"/>
  <c r="N1312" i="3"/>
  <c r="A1312" i="3"/>
  <c r="O1311" i="3"/>
  <c r="N1311" i="3"/>
  <c r="A1311" i="3"/>
  <c r="O1310" i="3"/>
  <c r="N1310" i="3"/>
  <c r="A1310" i="3"/>
  <c r="O1309" i="3"/>
  <c r="N1309" i="3"/>
  <c r="A1309" i="3"/>
  <c r="O1308" i="3"/>
  <c r="N1308" i="3"/>
  <c r="A1308" i="3"/>
  <c r="O1307" i="3"/>
  <c r="N1307" i="3"/>
  <c r="A1307" i="3"/>
  <c r="O1306" i="3"/>
  <c r="N1306" i="3"/>
  <c r="A1306" i="3"/>
  <c r="O1305" i="3"/>
  <c r="N1305" i="3"/>
  <c r="A1305" i="3"/>
  <c r="O1304" i="3"/>
  <c r="N1304" i="3"/>
  <c r="A1304" i="3"/>
  <c r="O1303" i="3"/>
  <c r="N1303" i="3"/>
  <c r="A1303" i="3"/>
  <c r="O1302" i="3"/>
  <c r="N1302" i="3"/>
  <c r="A1302" i="3"/>
  <c r="O1301" i="3"/>
  <c r="N1301" i="3"/>
  <c r="A1301" i="3"/>
  <c r="O1300" i="3"/>
  <c r="N1300" i="3"/>
  <c r="A1300" i="3"/>
  <c r="O1299" i="3"/>
  <c r="N1299" i="3"/>
  <c r="A1299" i="3"/>
  <c r="O1298" i="3"/>
  <c r="N1298" i="3"/>
  <c r="A1298" i="3"/>
  <c r="O1297" i="3"/>
  <c r="N1297" i="3"/>
  <c r="A1297" i="3"/>
  <c r="O1296" i="3"/>
  <c r="N1296" i="3"/>
  <c r="A1296" i="3"/>
  <c r="O1295" i="3"/>
  <c r="N1295" i="3"/>
  <c r="A1295" i="3"/>
  <c r="O1294" i="3"/>
  <c r="N1294" i="3"/>
  <c r="A1294" i="3"/>
  <c r="O1293" i="3"/>
  <c r="N1293" i="3"/>
  <c r="A1293" i="3"/>
  <c r="O1292" i="3"/>
  <c r="N1292" i="3"/>
  <c r="A1292" i="3"/>
  <c r="O1291" i="3"/>
  <c r="N1291" i="3"/>
  <c r="A1291" i="3"/>
  <c r="O1290" i="3"/>
  <c r="N1290" i="3"/>
  <c r="A1290" i="3"/>
  <c r="O1289" i="3"/>
  <c r="N1289" i="3"/>
  <c r="A1289" i="3"/>
  <c r="O1288" i="3"/>
  <c r="N1288" i="3"/>
  <c r="A1288" i="3"/>
  <c r="O1287" i="3"/>
  <c r="N1287" i="3"/>
  <c r="A1287" i="3"/>
  <c r="O1286" i="3"/>
  <c r="N1286" i="3"/>
  <c r="A1286" i="3"/>
  <c r="O1285" i="3"/>
  <c r="N1285" i="3"/>
  <c r="A1285" i="3"/>
  <c r="O1284" i="3"/>
  <c r="N1284" i="3"/>
  <c r="A1284" i="3"/>
  <c r="O1283" i="3"/>
  <c r="N1283" i="3"/>
  <c r="A1283" i="3"/>
  <c r="O1282" i="3"/>
  <c r="N1282" i="3"/>
  <c r="A1282" i="3"/>
  <c r="O1281" i="3"/>
  <c r="N1281" i="3"/>
  <c r="A1281" i="3"/>
  <c r="O1280" i="3"/>
  <c r="N1280" i="3"/>
  <c r="A1280" i="3"/>
  <c r="O1279" i="3"/>
  <c r="N1279" i="3"/>
  <c r="A1279" i="3"/>
  <c r="O1278" i="3"/>
  <c r="N1278" i="3"/>
  <c r="A1278" i="3"/>
  <c r="O1277" i="3"/>
  <c r="N1277" i="3"/>
  <c r="A1277" i="3"/>
  <c r="O1276" i="3"/>
  <c r="N1276" i="3"/>
  <c r="A1276" i="3"/>
  <c r="O1275" i="3"/>
  <c r="N1275" i="3"/>
  <c r="A1275" i="3"/>
  <c r="O1274" i="3"/>
  <c r="N1274" i="3"/>
  <c r="A1274" i="3"/>
  <c r="O1273" i="3"/>
  <c r="N1273" i="3"/>
  <c r="A1273" i="3"/>
  <c r="O1272" i="3"/>
  <c r="N1272" i="3"/>
  <c r="A1272" i="3"/>
  <c r="O1271" i="3"/>
  <c r="N1271" i="3"/>
  <c r="A1271" i="3"/>
  <c r="O1270" i="3"/>
  <c r="N1270" i="3"/>
  <c r="A1270" i="3"/>
  <c r="O1269" i="3"/>
  <c r="N1269" i="3"/>
  <c r="A1269" i="3"/>
  <c r="O1268" i="3"/>
  <c r="N1268" i="3"/>
  <c r="A1268" i="3"/>
  <c r="O1267" i="3"/>
  <c r="N1267" i="3"/>
  <c r="A1267" i="3"/>
  <c r="O1266" i="3"/>
  <c r="N1266" i="3"/>
  <c r="A1266" i="3"/>
  <c r="O1265" i="3"/>
  <c r="N1265" i="3"/>
  <c r="A1265" i="3"/>
  <c r="O1264" i="3"/>
  <c r="N1264" i="3"/>
  <c r="A1264" i="3"/>
  <c r="O1263" i="3"/>
  <c r="N1263" i="3"/>
  <c r="A1263" i="3"/>
  <c r="O1262" i="3"/>
  <c r="N1262" i="3"/>
  <c r="A1262" i="3"/>
  <c r="O1261" i="3"/>
  <c r="N1261" i="3"/>
  <c r="A1261" i="3"/>
  <c r="O1260" i="3"/>
  <c r="N1260" i="3"/>
  <c r="A1260" i="3"/>
  <c r="O1259" i="3"/>
  <c r="N1259" i="3"/>
  <c r="A1259" i="3"/>
  <c r="O1258" i="3"/>
  <c r="N1258" i="3"/>
  <c r="A1258" i="3"/>
  <c r="O1257" i="3"/>
  <c r="N1257" i="3"/>
  <c r="A1257" i="3"/>
  <c r="O1256" i="3"/>
  <c r="N1256" i="3"/>
  <c r="A1256" i="3"/>
  <c r="O1255" i="3"/>
  <c r="N1255" i="3"/>
  <c r="A1255" i="3"/>
  <c r="O1254" i="3"/>
  <c r="N1254" i="3"/>
  <c r="A1254" i="3"/>
  <c r="O1253" i="3"/>
  <c r="N1253" i="3"/>
  <c r="A1253" i="3"/>
  <c r="O1252" i="3"/>
  <c r="N1252" i="3"/>
  <c r="A1252" i="3"/>
  <c r="O1251" i="3"/>
  <c r="N1251" i="3"/>
  <c r="A1251" i="3"/>
  <c r="O1250" i="3"/>
  <c r="N1250" i="3"/>
  <c r="A1250" i="3"/>
  <c r="O1249" i="3"/>
  <c r="N1249" i="3"/>
  <c r="A1249" i="3"/>
  <c r="O1248" i="3"/>
  <c r="N1248" i="3"/>
  <c r="A1248" i="3"/>
  <c r="O1247" i="3"/>
  <c r="N1247" i="3"/>
  <c r="A1247" i="3"/>
  <c r="O1246" i="3"/>
  <c r="N1246" i="3"/>
  <c r="A1246" i="3"/>
  <c r="O1245" i="3"/>
  <c r="N1245" i="3"/>
  <c r="A1245" i="3"/>
  <c r="O1244" i="3"/>
  <c r="N1244" i="3"/>
  <c r="A1244" i="3"/>
  <c r="O1243" i="3"/>
  <c r="N1243" i="3"/>
  <c r="A1243" i="3"/>
  <c r="O1242" i="3"/>
  <c r="N1242" i="3"/>
  <c r="A1242" i="3"/>
  <c r="O1241" i="3"/>
  <c r="N1241" i="3"/>
  <c r="A1241" i="3"/>
  <c r="O1240" i="3"/>
  <c r="N1240" i="3"/>
  <c r="A1240" i="3"/>
  <c r="O1239" i="3"/>
  <c r="N1239" i="3"/>
  <c r="A1239" i="3"/>
  <c r="O1238" i="3"/>
  <c r="N1238" i="3"/>
  <c r="A1238" i="3"/>
  <c r="O1237" i="3"/>
  <c r="N1237" i="3"/>
  <c r="A1237" i="3"/>
  <c r="O1236" i="3"/>
  <c r="N1236" i="3"/>
  <c r="A1236" i="3"/>
  <c r="O1235" i="3"/>
  <c r="N1235" i="3"/>
  <c r="A1235" i="3"/>
  <c r="O1234" i="3"/>
  <c r="N1234" i="3"/>
  <c r="A1234" i="3"/>
  <c r="O1233" i="3"/>
  <c r="N1233" i="3"/>
  <c r="A1233" i="3"/>
  <c r="O1232" i="3"/>
  <c r="N1232" i="3"/>
  <c r="A1232" i="3"/>
  <c r="O1231" i="3"/>
  <c r="N1231" i="3"/>
  <c r="A1231" i="3"/>
  <c r="O1230" i="3"/>
  <c r="N1230" i="3"/>
  <c r="A1230" i="3"/>
  <c r="O1229" i="3"/>
  <c r="N1229" i="3"/>
  <c r="A1229" i="3"/>
  <c r="O1228" i="3"/>
  <c r="N1228" i="3"/>
  <c r="A1228" i="3"/>
  <c r="O1227" i="3"/>
  <c r="N1227" i="3"/>
  <c r="A1227" i="3"/>
  <c r="O1226" i="3"/>
  <c r="N1226" i="3"/>
  <c r="A1226" i="3"/>
  <c r="O1225" i="3"/>
  <c r="N1225" i="3"/>
  <c r="A1225" i="3"/>
  <c r="O1224" i="3"/>
  <c r="N1224" i="3"/>
  <c r="A1224" i="3"/>
  <c r="O1223" i="3"/>
  <c r="N1223" i="3"/>
  <c r="A1223" i="3"/>
  <c r="O1222" i="3"/>
  <c r="N1222" i="3"/>
  <c r="A1222" i="3"/>
  <c r="O1221" i="3"/>
  <c r="N1221" i="3"/>
  <c r="A1221" i="3"/>
  <c r="O1220" i="3"/>
  <c r="N1220" i="3"/>
  <c r="A1220" i="3"/>
  <c r="O1219" i="3"/>
  <c r="N1219" i="3"/>
  <c r="A1219" i="3"/>
  <c r="O1218" i="3"/>
  <c r="N1218" i="3"/>
  <c r="A1218" i="3"/>
  <c r="O1217" i="3"/>
  <c r="N1217" i="3"/>
  <c r="A1217" i="3"/>
  <c r="O1216" i="3"/>
  <c r="N1216" i="3"/>
  <c r="A1216" i="3"/>
  <c r="O1215" i="3"/>
  <c r="N1215" i="3"/>
  <c r="A1215" i="3"/>
  <c r="O1214" i="3"/>
  <c r="N1214" i="3"/>
  <c r="A1214" i="3"/>
  <c r="O1213" i="3"/>
  <c r="N1213" i="3"/>
  <c r="A1213" i="3"/>
  <c r="O1212" i="3"/>
  <c r="N1212" i="3"/>
  <c r="A1212" i="3"/>
  <c r="O1211" i="3"/>
  <c r="N1211" i="3"/>
  <c r="A1211" i="3"/>
  <c r="O1210" i="3"/>
  <c r="N1210" i="3"/>
  <c r="A1210" i="3"/>
  <c r="O1209" i="3"/>
  <c r="N1209" i="3"/>
  <c r="A1209" i="3"/>
  <c r="O1208" i="3"/>
  <c r="N1208" i="3"/>
  <c r="A1208" i="3"/>
  <c r="O1207" i="3"/>
  <c r="N1207" i="3"/>
  <c r="A1207" i="3"/>
  <c r="O1206" i="3"/>
  <c r="N1206" i="3"/>
  <c r="A1206" i="3"/>
  <c r="O1205" i="3"/>
  <c r="N1205" i="3"/>
  <c r="A1205" i="3"/>
  <c r="O1204" i="3"/>
  <c r="N1204" i="3"/>
  <c r="A1204" i="3"/>
  <c r="O1203" i="3"/>
  <c r="N1203" i="3"/>
  <c r="A1203" i="3"/>
  <c r="O1202" i="3"/>
  <c r="N1202" i="3"/>
  <c r="A1202" i="3"/>
  <c r="O1201" i="3"/>
  <c r="N1201" i="3"/>
  <c r="A1201" i="3"/>
  <c r="O1200" i="3"/>
  <c r="N1200" i="3"/>
  <c r="A1200" i="3"/>
  <c r="O1199" i="3"/>
  <c r="N1199" i="3"/>
  <c r="A1199" i="3"/>
  <c r="O1198" i="3"/>
  <c r="N1198" i="3"/>
  <c r="A1198" i="3"/>
  <c r="O1197" i="3"/>
  <c r="N1197" i="3"/>
  <c r="A1197" i="3"/>
  <c r="O1196" i="3"/>
  <c r="N1196" i="3"/>
  <c r="A1196" i="3"/>
  <c r="O1195" i="3"/>
  <c r="N1195" i="3"/>
  <c r="A1195" i="3"/>
  <c r="O1194" i="3"/>
  <c r="N1194" i="3"/>
  <c r="A1194" i="3"/>
  <c r="O1193" i="3"/>
  <c r="N1193" i="3"/>
  <c r="A1193" i="3"/>
  <c r="O1192" i="3"/>
  <c r="N1192" i="3"/>
  <c r="A1192" i="3"/>
  <c r="O1191" i="3"/>
  <c r="N1191" i="3"/>
  <c r="A1191" i="3"/>
  <c r="O1190" i="3"/>
  <c r="N1190" i="3"/>
  <c r="A1190" i="3"/>
  <c r="O1189" i="3"/>
  <c r="N1189" i="3"/>
  <c r="A1189" i="3"/>
  <c r="O1188" i="3"/>
  <c r="N1188" i="3"/>
  <c r="A1188" i="3"/>
  <c r="O1187" i="3"/>
  <c r="N1187" i="3"/>
  <c r="A1187" i="3"/>
  <c r="O1186" i="3"/>
  <c r="N1186" i="3"/>
  <c r="A1186" i="3"/>
  <c r="O1185" i="3"/>
  <c r="N1185" i="3"/>
  <c r="A1185" i="3"/>
  <c r="O1184" i="3"/>
  <c r="N1184" i="3"/>
  <c r="A1184" i="3"/>
  <c r="O1183" i="3"/>
  <c r="N1183" i="3"/>
  <c r="A1183" i="3"/>
  <c r="O1182" i="3"/>
  <c r="N1182" i="3"/>
  <c r="A1182" i="3"/>
  <c r="O1181" i="3"/>
  <c r="N1181" i="3"/>
  <c r="A1181" i="3"/>
  <c r="O1180" i="3"/>
  <c r="N1180" i="3"/>
  <c r="A1180" i="3"/>
  <c r="O1179" i="3"/>
  <c r="N1179" i="3"/>
  <c r="A1179" i="3"/>
  <c r="O1178" i="3"/>
  <c r="N1178" i="3"/>
  <c r="A1178" i="3"/>
  <c r="O1177" i="3"/>
  <c r="N1177" i="3"/>
  <c r="A1177" i="3"/>
  <c r="O1176" i="3"/>
  <c r="N1176" i="3"/>
  <c r="A1176" i="3"/>
  <c r="O1175" i="3"/>
  <c r="N1175" i="3"/>
  <c r="A1175" i="3"/>
  <c r="O1174" i="3"/>
  <c r="N1174" i="3"/>
  <c r="A1174" i="3"/>
  <c r="O1173" i="3"/>
  <c r="N1173" i="3"/>
  <c r="A1173" i="3"/>
  <c r="O1172" i="3"/>
  <c r="N1172" i="3"/>
  <c r="A1172" i="3"/>
  <c r="O1171" i="3"/>
  <c r="N1171" i="3"/>
  <c r="A1171" i="3"/>
  <c r="O1170" i="3"/>
  <c r="N1170" i="3"/>
  <c r="A1170" i="3"/>
  <c r="O1169" i="3"/>
  <c r="N1169" i="3"/>
  <c r="A1169" i="3"/>
  <c r="O1168" i="3"/>
  <c r="N1168" i="3"/>
  <c r="A1168" i="3"/>
  <c r="O1167" i="3"/>
  <c r="N1167" i="3"/>
  <c r="A1167" i="3"/>
  <c r="O1166" i="3"/>
  <c r="N1166" i="3"/>
  <c r="A1166" i="3"/>
  <c r="O1165" i="3"/>
  <c r="N1165" i="3"/>
  <c r="A1165" i="3"/>
  <c r="O1164" i="3"/>
  <c r="N1164" i="3"/>
  <c r="A1164" i="3"/>
  <c r="O1163" i="3"/>
  <c r="N1163" i="3"/>
  <c r="A1163" i="3"/>
  <c r="O1162" i="3"/>
  <c r="N1162" i="3"/>
  <c r="A1162" i="3"/>
  <c r="O1161" i="3"/>
  <c r="N1161" i="3"/>
  <c r="A1161" i="3"/>
  <c r="O1160" i="3"/>
  <c r="N1160" i="3"/>
  <c r="A1160" i="3"/>
  <c r="O1159" i="3"/>
  <c r="N1159" i="3"/>
  <c r="A1159" i="3"/>
  <c r="O1158" i="3"/>
  <c r="N1158" i="3"/>
  <c r="A1158" i="3"/>
  <c r="O1157" i="3"/>
  <c r="N1157" i="3"/>
  <c r="A1157" i="3"/>
  <c r="O1156" i="3"/>
  <c r="N1156" i="3"/>
  <c r="A1156" i="3"/>
  <c r="O1155" i="3"/>
  <c r="N1155" i="3"/>
  <c r="A1155" i="3"/>
  <c r="O1154" i="3"/>
  <c r="N1154" i="3"/>
  <c r="A1154" i="3"/>
  <c r="O1153" i="3"/>
  <c r="N1153" i="3"/>
  <c r="A1153" i="3"/>
  <c r="O1152" i="3"/>
  <c r="N1152" i="3"/>
  <c r="A1152" i="3"/>
  <c r="O1151" i="3"/>
  <c r="N1151" i="3"/>
  <c r="A1151" i="3"/>
  <c r="O1150" i="3"/>
  <c r="N1150" i="3"/>
  <c r="A1150" i="3"/>
  <c r="O1149" i="3"/>
  <c r="N1149" i="3"/>
  <c r="A1149" i="3"/>
  <c r="O1148" i="3"/>
  <c r="N1148" i="3"/>
  <c r="A1148" i="3"/>
  <c r="O1147" i="3"/>
  <c r="N1147" i="3"/>
  <c r="A1147" i="3"/>
  <c r="O1146" i="3"/>
  <c r="N1146" i="3"/>
  <c r="A1146" i="3"/>
  <c r="O1145" i="3"/>
  <c r="N1145" i="3"/>
  <c r="A1145" i="3"/>
  <c r="O1144" i="3"/>
  <c r="N1144" i="3"/>
  <c r="A1144" i="3"/>
  <c r="O1143" i="3"/>
  <c r="N1143" i="3"/>
  <c r="A1143" i="3"/>
  <c r="O1142" i="3"/>
  <c r="N1142" i="3"/>
  <c r="A1142" i="3"/>
  <c r="O1141" i="3"/>
  <c r="N1141" i="3"/>
  <c r="A1141" i="3"/>
  <c r="O1140" i="3"/>
  <c r="N1140" i="3"/>
  <c r="A1140" i="3"/>
  <c r="O1139" i="3"/>
  <c r="N1139" i="3"/>
  <c r="A1139" i="3"/>
  <c r="O1138" i="3"/>
  <c r="N1138" i="3"/>
  <c r="A1138" i="3"/>
  <c r="O1137" i="3"/>
  <c r="N1137" i="3"/>
  <c r="A1137" i="3"/>
  <c r="O1136" i="3"/>
  <c r="N1136" i="3"/>
  <c r="A1136" i="3"/>
  <c r="O1135" i="3"/>
  <c r="N1135" i="3"/>
  <c r="A1135" i="3"/>
  <c r="O1134" i="3"/>
  <c r="N1134" i="3"/>
  <c r="A1134" i="3"/>
  <c r="O1133" i="3"/>
  <c r="N1133" i="3"/>
  <c r="A1133" i="3"/>
  <c r="O1132" i="3"/>
  <c r="N1132" i="3"/>
  <c r="A1132" i="3"/>
  <c r="O1131" i="3"/>
  <c r="N1131" i="3"/>
  <c r="A1131" i="3"/>
  <c r="O1130" i="3"/>
  <c r="N1130" i="3"/>
  <c r="A1130" i="3"/>
  <c r="O1129" i="3"/>
  <c r="N1129" i="3"/>
  <c r="A1129" i="3"/>
  <c r="O1128" i="3"/>
  <c r="N1128" i="3"/>
  <c r="A1128" i="3"/>
  <c r="O1127" i="3"/>
  <c r="N1127" i="3"/>
  <c r="A1127" i="3"/>
  <c r="O1126" i="3"/>
  <c r="N1126" i="3"/>
  <c r="A1126" i="3"/>
  <c r="O1125" i="3"/>
  <c r="N1125" i="3"/>
  <c r="A1125" i="3"/>
  <c r="O1124" i="3"/>
  <c r="N1124" i="3"/>
  <c r="A1124" i="3"/>
  <c r="O1123" i="3"/>
  <c r="N1123" i="3"/>
  <c r="A1123" i="3"/>
  <c r="O1122" i="3"/>
  <c r="N1122" i="3"/>
  <c r="A1122" i="3"/>
  <c r="O1121" i="3"/>
  <c r="N1121" i="3"/>
  <c r="A1121" i="3"/>
  <c r="O1120" i="3"/>
  <c r="N1120" i="3"/>
  <c r="A1120" i="3"/>
  <c r="O1119" i="3"/>
  <c r="N1119" i="3"/>
  <c r="A1119" i="3"/>
  <c r="O1118" i="3"/>
  <c r="N1118" i="3"/>
  <c r="A1118" i="3"/>
  <c r="O1117" i="3"/>
  <c r="N1117" i="3"/>
  <c r="A1117" i="3"/>
  <c r="O1116" i="3"/>
  <c r="N1116" i="3"/>
  <c r="A1116" i="3"/>
  <c r="O1115" i="3"/>
  <c r="N1115" i="3"/>
  <c r="A1115" i="3"/>
  <c r="O1114" i="3"/>
  <c r="N1114" i="3"/>
  <c r="A1114" i="3"/>
  <c r="O1113" i="3"/>
  <c r="N1113" i="3"/>
  <c r="A1113" i="3"/>
  <c r="O1112" i="3"/>
  <c r="N1112" i="3"/>
  <c r="A1112" i="3"/>
  <c r="O1111" i="3"/>
  <c r="N1111" i="3"/>
  <c r="A1111" i="3"/>
  <c r="O1110" i="3"/>
  <c r="N1110" i="3"/>
  <c r="A1110" i="3"/>
  <c r="O1109" i="3"/>
  <c r="N1109" i="3"/>
  <c r="A1109" i="3"/>
  <c r="O1108" i="3"/>
  <c r="N1108" i="3"/>
  <c r="A1108" i="3"/>
  <c r="O1107" i="3"/>
  <c r="N1107" i="3"/>
  <c r="A1107" i="3"/>
  <c r="O1106" i="3"/>
  <c r="N1106" i="3"/>
  <c r="A1106" i="3"/>
  <c r="O1105" i="3"/>
  <c r="N1105" i="3"/>
  <c r="A1105" i="3"/>
  <c r="O1104" i="3"/>
  <c r="N1104" i="3"/>
  <c r="A1104" i="3"/>
  <c r="O1103" i="3"/>
  <c r="N1103" i="3"/>
  <c r="A1103" i="3"/>
  <c r="O1102" i="3"/>
  <c r="N1102" i="3"/>
  <c r="A1102" i="3"/>
  <c r="O1101" i="3"/>
  <c r="N1101" i="3"/>
  <c r="A1101" i="3"/>
  <c r="O1100" i="3"/>
  <c r="N1100" i="3"/>
  <c r="A1100" i="3"/>
  <c r="O1099" i="3"/>
  <c r="N1099" i="3"/>
  <c r="A1099" i="3"/>
  <c r="O1098" i="3"/>
  <c r="N1098" i="3"/>
  <c r="A1098" i="3"/>
  <c r="O1097" i="3"/>
  <c r="N1097" i="3"/>
  <c r="A1097" i="3"/>
  <c r="O1096" i="3"/>
  <c r="N1096" i="3"/>
  <c r="A1096" i="3"/>
  <c r="O1095" i="3"/>
  <c r="N1095" i="3"/>
  <c r="A1095" i="3"/>
  <c r="O1094" i="3"/>
  <c r="N1094" i="3"/>
  <c r="A1094" i="3"/>
  <c r="O1093" i="3"/>
  <c r="N1093" i="3"/>
  <c r="A1093" i="3"/>
  <c r="O1092" i="3"/>
  <c r="N1092" i="3"/>
  <c r="A1092" i="3"/>
  <c r="O1091" i="3"/>
  <c r="N1091" i="3"/>
  <c r="A1091" i="3"/>
  <c r="O1090" i="3"/>
  <c r="N1090" i="3"/>
  <c r="A1090" i="3"/>
  <c r="O1089" i="3"/>
  <c r="N1089" i="3"/>
  <c r="A1089" i="3"/>
  <c r="O1088" i="3"/>
  <c r="N1088" i="3"/>
  <c r="A1088" i="3"/>
  <c r="O1087" i="3"/>
  <c r="N1087" i="3"/>
  <c r="A1087" i="3"/>
  <c r="O1086" i="3"/>
  <c r="N1086" i="3"/>
  <c r="A1086" i="3"/>
  <c r="O1085" i="3"/>
  <c r="N1085" i="3"/>
  <c r="A1085" i="3"/>
  <c r="O1084" i="3"/>
  <c r="N1084" i="3"/>
  <c r="A1084" i="3"/>
  <c r="O1083" i="3"/>
  <c r="N1083" i="3"/>
  <c r="A1083" i="3"/>
  <c r="O1082" i="3"/>
  <c r="N1082" i="3"/>
  <c r="A1082" i="3"/>
  <c r="O1081" i="3"/>
  <c r="N1081" i="3"/>
  <c r="A1081" i="3"/>
  <c r="O1080" i="3"/>
  <c r="N1080" i="3"/>
  <c r="A1080" i="3"/>
  <c r="O1079" i="3"/>
  <c r="N1079" i="3"/>
  <c r="A1079" i="3"/>
  <c r="O1078" i="3"/>
  <c r="N1078" i="3"/>
  <c r="A1078" i="3"/>
  <c r="O1077" i="3"/>
  <c r="N1077" i="3"/>
  <c r="A1077" i="3"/>
  <c r="O1076" i="3"/>
  <c r="N1076" i="3"/>
  <c r="A1076" i="3"/>
  <c r="O1075" i="3"/>
  <c r="N1075" i="3"/>
  <c r="A1075" i="3"/>
  <c r="O1074" i="3"/>
  <c r="N1074" i="3"/>
  <c r="A1074" i="3"/>
  <c r="O1073" i="3"/>
  <c r="N1073" i="3"/>
  <c r="A1073" i="3"/>
  <c r="O1072" i="3"/>
  <c r="N1072" i="3"/>
  <c r="A1072" i="3"/>
  <c r="O1071" i="3"/>
  <c r="N1071" i="3"/>
  <c r="A1071" i="3"/>
  <c r="O1070" i="3"/>
  <c r="N1070" i="3"/>
  <c r="A1070" i="3"/>
  <c r="O1069" i="3"/>
  <c r="N1069" i="3"/>
  <c r="A1069" i="3"/>
  <c r="O1068" i="3"/>
  <c r="N1068" i="3"/>
  <c r="A1068" i="3"/>
  <c r="O1067" i="3"/>
  <c r="N1067" i="3"/>
  <c r="A1067" i="3"/>
  <c r="O1066" i="3"/>
  <c r="N1066" i="3"/>
  <c r="A1066" i="3"/>
  <c r="O1065" i="3"/>
  <c r="N1065" i="3"/>
  <c r="A1065" i="3"/>
  <c r="O1064" i="3"/>
  <c r="N1064" i="3"/>
  <c r="A1064" i="3"/>
  <c r="O1063" i="3"/>
  <c r="N1063" i="3"/>
  <c r="A1063" i="3"/>
  <c r="O1062" i="3"/>
  <c r="N1062" i="3"/>
  <c r="A1062" i="3"/>
  <c r="O1061" i="3"/>
  <c r="N1061" i="3"/>
  <c r="A1061" i="3"/>
  <c r="O1060" i="3"/>
  <c r="N1060" i="3"/>
  <c r="A1060" i="3"/>
  <c r="O1059" i="3"/>
  <c r="N1059" i="3"/>
  <c r="A1059" i="3"/>
  <c r="O1058" i="3"/>
  <c r="N1058" i="3"/>
  <c r="A1058" i="3"/>
  <c r="O1057" i="3"/>
  <c r="N1057" i="3"/>
  <c r="A1057" i="3"/>
  <c r="O1056" i="3"/>
  <c r="N1056" i="3"/>
  <c r="A1056" i="3"/>
  <c r="O1055" i="3"/>
  <c r="N1055" i="3"/>
  <c r="A1055" i="3"/>
  <c r="O1054" i="3"/>
  <c r="N1054" i="3"/>
  <c r="A1054" i="3"/>
  <c r="O1053" i="3"/>
  <c r="N1053" i="3"/>
  <c r="A1053" i="3"/>
  <c r="O1052" i="3"/>
  <c r="N1052" i="3"/>
  <c r="A1052" i="3"/>
  <c r="O1051" i="3"/>
  <c r="N1051" i="3"/>
  <c r="A1051" i="3"/>
  <c r="O1050" i="3"/>
  <c r="N1050" i="3"/>
  <c r="A1050" i="3"/>
  <c r="O1049" i="3"/>
  <c r="N1049" i="3"/>
  <c r="A1049" i="3"/>
  <c r="O1048" i="3"/>
  <c r="N1048" i="3"/>
  <c r="A1048" i="3"/>
  <c r="O1047" i="3"/>
  <c r="N1047" i="3"/>
  <c r="A1047" i="3"/>
  <c r="O1046" i="3"/>
  <c r="N1046" i="3"/>
  <c r="A1046" i="3"/>
  <c r="O1045" i="3"/>
  <c r="N1045" i="3"/>
  <c r="A1045" i="3"/>
  <c r="O1044" i="3"/>
  <c r="N1044" i="3"/>
  <c r="A1044" i="3"/>
  <c r="O1043" i="3"/>
  <c r="N1043" i="3"/>
  <c r="A1043" i="3"/>
  <c r="O1042" i="3"/>
  <c r="N1042" i="3"/>
  <c r="A1042" i="3"/>
  <c r="O1041" i="3"/>
  <c r="N1041" i="3"/>
  <c r="A1041" i="3"/>
  <c r="O1040" i="3"/>
  <c r="N1040" i="3"/>
  <c r="A1040" i="3"/>
  <c r="O1039" i="3"/>
  <c r="N1039" i="3"/>
  <c r="A1039" i="3"/>
  <c r="O1038" i="3"/>
  <c r="N1038" i="3"/>
  <c r="A1038" i="3"/>
  <c r="O1037" i="3"/>
  <c r="N1037" i="3"/>
  <c r="A1037" i="3"/>
  <c r="O1036" i="3"/>
  <c r="N1036" i="3"/>
  <c r="A1036" i="3"/>
  <c r="O1035" i="3"/>
  <c r="N1035" i="3"/>
  <c r="A1035" i="3"/>
  <c r="O1034" i="3"/>
  <c r="N1034" i="3"/>
  <c r="A1034" i="3"/>
  <c r="O1033" i="3"/>
  <c r="N1033" i="3"/>
  <c r="A1033" i="3"/>
  <c r="O1032" i="3"/>
  <c r="N1032" i="3"/>
  <c r="A1032" i="3"/>
  <c r="O1031" i="3"/>
  <c r="N1031" i="3"/>
  <c r="A1031" i="3"/>
  <c r="O1030" i="3"/>
  <c r="N1030" i="3"/>
  <c r="A1030" i="3"/>
  <c r="O1029" i="3"/>
  <c r="N1029" i="3"/>
  <c r="A1029" i="3"/>
  <c r="O1028" i="3"/>
  <c r="N1028" i="3"/>
  <c r="A1028" i="3"/>
  <c r="O1027" i="3"/>
  <c r="N1027" i="3"/>
  <c r="A1027" i="3"/>
  <c r="O1026" i="3"/>
  <c r="N1026" i="3"/>
  <c r="A1026" i="3"/>
  <c r="O1025" i="3"/>
  <c r="N1025" i="3"/>
  <c r="A1025" i="3"/>
  <c r="O1024" i="3"/>
  <c r="N1024" i="3"/>
  <c r="A1024" i="3"/>
  <c r="O1023" i="3"/>
  <c r="N1023" i="3"/>
  <c r="A1023" i="3"/>
  <c r="O1022" i="3"/>
  <c r="N1022" i="3"/>
  <c r="A1022" i="3"/>
  <c r="O1021" i="3"/>
  <c r="N1021" i="3"/>
  <c r="A1021" i="3"/>
  <c r="O1020" i="3"/>
  <c r="N1020" i="3"/>
  <c r="A1020" i="3"/>
  <c r="O1019" i="3"/>
  <c r="N1019" i="3"/>
  <c r="A1019" i="3"/>
  <c r="O1018" i="3"/>
  <c r="N1018" i="3"/>
  <c r="A1018" i="3"/>
  <c r="O1017" i="3"/>
  <c r="N1017" i="3"/>
  <c r="A1017" i="3"/>
  <c r="O1016" i="3"/>
  <c r="N1016" i="3"/>
  <c r="A1016" i="3"/>
  <c r="O1015" i="3"/>
  <c r="N1015" i="3"/>
  <c r="A1015" i="3"/>
  <c r="O1014" i="3"/>
  <c r="N1014" i="3"/>
  <c r="A1014" i="3"/>
  <c r="O1013" i="3"/>
  <c r="N1013" i="3"/>
  <c r="A1013" i="3"/>
  <c r="O1012" i="3"/>
  <c r="N1012" i="3"/>
  <c r="A1012" i="3"/>
  <c r="O1011" i="3"/>
  <c r="N1011" i="3"/>
  <c r="A1011" i="3"/>
  <c r="O1010" i="3"/>
  <c r="N1010" i="3"/>
  <c r="A1010" i="3"/>
  <c r="O1009" i="3"/>
  <c r="N1009" i="3"/>
  <c r="A1009" i="3"/>
  <c r="O1008" i="3"/>
  <c r="N1008" i="3"/>
  <c r="A1008" i="3"/>
  <c r="O1007" i="3"/>
  <c r="N1007" i="3"/>
  <c r="A1007" i="3"/>
  <c r="O1006" i="3"/>
  <c r="N1006" i="3"/>
  <c r="A1006" i="3"/>
  <c r="O1005" i="3"/>
  <c r="N1005" i="3"/>
  <c r="A1005" i="3"/>
  <c r="O1004" i="3"/>
  <c r="N1004" i="3"/>
  <c r="A1004" i="3"/>
  <c r="O1003" i="3"/>
  <c r="N1003" i="3"/>
  <c r="A1003" i="3"/>
  <c r="O1002" i="3"/>
  <c r="N1002" i="3"/>
  <c r="A1002" i="3"/>
  <c r="O1001" i="3"/>
  <c r="N1001" i="3"/>
  <c r="A1001" i="3"/>
  <c r="O1000" i="3"/>
  <c r="N1000" i="3"/>
  <c r="A1000" i="3"/>
  <c r="O999" i="3"/>
  <c r="N999" i="3"/>
  <c r="A999" i="3"/>
  <c r="O998" i="3"/>
  <c r="N998" i="3"/>
  <c r="A998" i="3"/>
  <c r="O997" i="3"/>
  <c r="N997" i="3"/>
  <c r="A997" i="3"/>
  <c r="O996" i="3"/>
  <c r="N996" i="3"/>
  <c r="A996" i="3"/>
  <c r="O995" i="3"/>
  <c r="N995" i="3"/>
  <c r="A995" i="3"/>
  <c r="O994" i="3"/>
  <c r="N994" i="3"/>
  <c r="A994" i="3"/>
  <c r="O993" i="3"/>
  <c r="N993" i="3"/>
  <c r="A993" i="3"/>
  <c r="O992" i="3"/>
  <c r="N992" i="3"/>
  <c r="A992" i="3"/>
  <c r="O991" i="3"/>
  <c r="N991" i="3"/>
  <c r="A991" i="3"/>
  <c r="O990" i="3"/>
  <c r="N990" i="3"/>
  <c r="A990" i="3"/>
  <c r="O989" i="3"/>
  <c r="N989" i="3"/>
  <c r="A989" i="3"/>
  <c r="O988" i="3"/>
  <c r="N988" i="3"/>
  <c r="A988" i="3"/>
  <c r="O987" i="3"/>
  <c r="N987" i="3"/>
  <c r="A987" i="3"/>
  <c r="O986" i="3"/>
  <c r="N986" i="3"/>
  <c r="A986" i="3"/>
  <c r="O985" i="3"/>
  <c r="N985" i="3"/>
  <c r="A985" i="3"/>
  <c r="O984" i="3"/>
  <c r="N984" i="3"/>
  <c r="A984" i="3"/>
  <c r="O983" i="3"/>
  <c r="N983" i="3"/>
  <c r="A983" i="3"/>
  <c r="O982" i="3"/>
  <c r="N982" i="3"/>
  <c r="A982" i="3"/>
  <c r="O981" i="3"/>
  <c r="N981" i="3"/>
  <c r="A981" i="3"/>
  <c r="O980" i="3"/>
  <c r="N980" i="3"/>
  <c r="A980" i="3"/>
  <c r="O979" i="3"/>
  <c r="N979" i="3"/>
  <c r="A979" i="3"/>
  <c r="O978" i="3"/>
  <c r="N978" i="3"/>
  <c r="A978" i="3"/>
  <c r="O977" i="3"/>
  <c r="N977" i="3"/>
  <c r="A977" i="3"/>
  <c r="O976" i="3"/>
  <c r="N976" i="3"/>
  <c r="A976" i="3"/>
  <c r="O975" i="3"/>
  <c r="N975" i="3"/>
  <c r="A975" i="3"/>
  <c r="O974" i="3"/>
  <c r="N974" i="3"/>
  <c r="A974" i="3"/>
  <c r="O973" i="3"/>
  <c r="N973" i="3"/>
  <c r="A973" i="3"/>
  <c r="O972" i="3"/>
  <c r="N972" i="3"/>
  <c r="A972" i="3"/>
  <c r="O971" i="3"/>
  <c r="N971" i="3"/>
  <c r="A971" i="3"/>
  <c r="O970" i="3"/>
  <c r="N970" i="3"/>
  <c r="A970" i="3"/>
  <c r="O969" i="3"/>
  <c r="N969" i="3"/>
  <c r="A969" i="3"/>
  <c r="O968" i="3"/>
  <c r="N968" i="3"/>
  <c r="A968" i="3"/>
  <c r="O967" i="3"/>
  <c r="N967" i="3"/>
  <c r="A967" i="3"/>
  <c r="O966" i="3"/>
  <c r="N966" i="3"/>
  <c r="A966" i="3"/>
  <c r="O965" i="3"/>
  <c r="N965" i="3"/>
  <c r="A965" i="3"/>
  <c r="O964" i="3"/>
  <c r="N964" i="3"/>
  <c r="A964" i="3"/>
  <c r="O963" i="3"/>
  <c r="N963" i="3"/>
  <c r="A963" i="3"/>
  <c r="O962" i="3"/>
  <c r="N962" i="3"/>
  <c r="A962" i="3"/>
  <c r="O961" i="3"/>
  <c r="N961" i="3"/>
  <c r="A961" i="3"/>
  <c r="O960" i="3"/>
  <c r="N960" i="3"/>
  <c r="A960" i="3"/>
  <c r="O959" i="3"/>
  <c r="N959" i="3"/>
  <c r="A959" i="3"/>
  <c r="O958" i="3"/>
  <c r="N958" i="3"/>
  <c r="A958" i="3"/>
  <c r="O957" i="3"/>
  <c r="N957" i="3"/>
  <c r="A957" i="3"/>
  <c r="O956" i="3"/>
  <c r="N956" i="3"/>
  <c r="A956" i="3"/>
  <c r="O955" i="3"/>
  <c r="N955" i="3"/>
  <c r="A955" i="3"/>
  <c r="O954" i="3"/>
  <c r="N954" i="3"/>
  <c r="A954" i="3"/>
  <c r="O953" i="3"/>
  <c r="N953" i="3"/>
  <c r="A953" i="3"/>
  <c r="O952" i="3"/>
  <c r="N952" i="3"/>
  <c r="A952" i="3"/>
  <c r="O951" i="3"/>
  <c r="N951" i="3"/>
  <c r="A951" i="3"/>
  <c r="O950" i="3"/>
  <c r="N950" i="3"/>
  <c r="A950" i="3"/>
  <c r="O949" i="3"/>
  <c r="N949" i="3"/>
  <c r="A949" i="3"/>
  <c r="O948" i="3"/>
  <c r="N948" i="3"/>
  <c r="A948" i="3"/>
  <c r="O947" i="3"/>
  <c r="N947" i="3"/>
  <c r="A947" i="3"/>
  <c r="O946" i="3"/>
  <c r="N946" i="3"/>
  <c r="A946" i="3"/>
  <c r="O945" i="3"/>
  <c r="N945" i="3"/>
  <c r="A945" i="3"/>
  <c r="O944" i="3"/>
  <c r="N944" i="3"/>
  <c r="A944" i="3"/>
  <c r="O943" i="3"/>
  <c r="N943" i="3"/>
  <c r="A943" i="3"/>
  <c r="O942" i="3"/>
  <c r="N942" i="3"/>
  <c r="A942" i="3"/>
  <c r="O941" i="3"/>
  <c r="N941" i="3"/>
  <c r="A941" i="3"/>
  <c r="O940" i="3"/>
  <c r="N940" i="3"/>
  <c r="A940" i="3"/>
  <c r="O939" i="3"/>
  <c r="N939" i="3"/>
  <c r="A939" i="3"/>
  <c r="O938" i="3"/>
  <c r="N938" i="3"/>
  <c r="A938" i="3"/>
  <c r="O937" i="3"/>
  <c r="N937" i="3"/>
  <c r="A937" i="3"/>
  <c r="O936" i="3"/>
  <c r="N936" i="3"/>
  <c r="A936" i="3"/>
  <c r="O935" i="3"/>
  <c r="N935" i="3"/>
  <c r="A935" i="3"/>
  <c r="O934" i="3"/>
  <c r="N934" i="3"/>
  <c r="A934" i="3"/>
  <c r="O933" i="3"/>
  <c r="N933" i="3"/>
  <c r="A933" i="3"/>
  <c r="O932" i="3"/>
  <c r="N932" i="3"/>
  <c r="A932" i="3"/>
  <c r="O931" i="3"/>
  <c r="N931" i="3"/>
  <c r="A931" i="3"/>
  <c r="O930" i="3"/>
  <c r="N930" i="3"/>
  <c r="A930" i="3"/>
  <c r="O929" i="3"/>
  <c r="N929" i="3"/>
  <c r="A929" i="3"/>
  <c r="O928" i="3"/>
  <c r="N928" i="3"/>
  <c r="A928" i="3"/>
  <c r="O927" i="3"/>
  <c r="N927" i="3"/>
  <c r="A927" i="3"/>
  <c r="O926" i="3"/>
  <c r="N926" i="3"/>
  <c r="A926" i="3"/>
  <c r="O925" i="3"/>
  <c r="N925" i="3"/>
  <c r="A925" i="3"/>
  <c r="O924" i="3"/>
  <c r="N924" i="3"/>
  <c r="A924" i="3"/>
  <c r="O923" i="3"/>
  <c r="N923" i="3"/>
  <c r="A923" i="3"/>
  <c r="O922" i="3"/>
  <c r="N922" i="3"/>
  <c r="A922" i="3"/>
  <c r="O921" i="3"/>
  <c r="N921" i="3"/>
  <c r="A921" i="3"/>
  <c r="O920" i="3"/>
  <c r="N920" i="3"/>
  <c r="A920" i="3"/>
  <c r="O919" i="3"/>
  <c r="N919" i="3"/>
  <c r="A919" i="3"/>
  <c r="O918" i="3"/>
  <c r="N918" i="3"/>
  <c r="A918" i="3"/>
  <c r="O917" i="3"/>
  <c r="N917" i="3"/>
  <c r="A917" i="3"/>
  <c r="O916" i="3"/>
  <c r="N916" i="3"/>
  <c r="A916" i="3"/>
  <c r="O915" i="3"/>
  <c r="N915" i="3"/>
  <c r="A915" i="3"/>
  <c r="O914" i="3"/>
  <c r="N914" i="3"/>
  <c r="A914" i="3"/>
  <c r="O913" i="3"/>
  <c r="N913" i="3"/>
  <c r="A913" i="3"/>
  <c r="O912" i="3"/>
  <c r="N912" i="3"/>
  <c r="A912" i="3"/>
  <c r="O911" i="3"/>
  <c r="N911" i="3"/>
  <c r="A911" i="3"/>
  <c r="O910" i="3"/>
  <c r="N910" i="3"/>
  <c r="A910" i="3"/>
  <c r="O909" i="3"/>
  <c r="N909" i="3"/>
  <c r="A909" i="3"/>
  <c r="O908" i="3"/>
  <c r="N908" i="3"/>
  <c r="A908" i="3"/>
  <c r="O907" i="3"/>
  <c r="N907" i="3"/>
  <c r="A907" i="3"/>
  <c r="O906" i="3"/>
  <c r="N906" i="3"/>
  <c r="A906" i="3"/>
  <c r="O905" i="3"/>
  <c r="N905" i="3"/>
  <c r="A905" i="3"/>
  <c r="O904" i="3"/>
  <c r="N904" i="3"/>
  <c r="A904" i="3"/>
  <c r="O903" i="3"/>
  <c r="N903" i="3"/>
  <c r="A903" i="3"/>
  <c r="O902" i="3"/>
  <c r="N902" i="3"/>
  <c r="A902" i="3"/>
  <c r="O901" i="3"/>
  <c r="N901" i="3"/>
  <c r="A901" i="3"/>
  <c r="O900" i="3"/>
  <c r="N900" i="3"/>
  <c r="A900" i="3"/>
  <c r="O899" i="3"/>
  <c r="N899" i="3"/>
  <c r="A899" i="3"/>
  <c r="O898" i="3"/>
  <c r="N898" i="3"/>
  <c r="A898" i="3"/>
  <c r="O897" i="3"/>
  <c r="N897" i="3"/>
  <c r="A897" i="3"/>
  <c r="O896" i="3"/>
  <c r="N896" i="3"/>
  <c r="A896" i="3"/>
  <c r="O895" i="3"/>
  <c r="N895" i="3"/>
  <c r="A895" i="3"/>
  <c r="O894" i="3"/>
  <c r="N894" i="3"/>
  <c r="A894" i="3"/>
  <c r="O893" i="3"/>
  <c r="N893" i="3"/>
  <c r="A893" i="3"/>
  <c r="O892" i="3"/>
  <c r="N892" i="3"/>
  <c r="A892" i="3"/>
  <c r="O891" i="3"/>
  <c r="N891" i="3"/>
  <c r="A891" i="3"/>
  <c r="O890" i="3"/>
  <c r="N890" i="3"/>
  <c r="A890" i="3"/>
  <c r="O889" i="3"/>
  <c r="N889" i="3"/>
  <c r="A889" i="3"/>
  <c r="O888" i="3"/>
  <c r="N888" i="3"/>
  <c r="A888" i="3"/>
  <c r="O887" i="3"/>
  <c r="N887" i="3"/>
  <c r="A887" i="3"/>
  <c r="O886" i="3"/>
  <c r="N886" i="3"/>
  <c r="A886" i="3"/>
  <c r="O885" i="3"/>
  <c r="N885" i="3"/>
  <c r="A885" i="3"/>
  <c r="O884" i="3"/>
  <c r="N884" i="3"/>
  <c r="A884" i="3"/>
  <c r="O883" i="3"/>
  <c r="N883" i="3"/>
  <c r="A883" i="3"/>
  <c r="O882" i="3"/>
  <c r="N882" i="3"/>
  <c r="A882" i="3"/>
  <c r="O881" i="3"/>
  <c r="N881" i="3"/>
  <c r="A881" i="3"/>
  <c r="O880" i="3"/>
  <c r="N880" i="3"/>
  <c r="A880" i="3"/>
  <c r="O879" i="3"/>
  <c r="N879" i="3"/>
  <c r="A879" i="3"/>
  <c r="O878" i="3"/>
  <c r="N878" i="3"/>
  <c r="A878" i="3"/>
  <c r="O877" i="3"/>
  <c r="N877" i="3"/>
  <c r="A877" i="3"/>
  <c r="O876" i="3"/>
  <c r="N876" i="3"/>
  <c r="A876" i="3"/>
  <c r="O875" i="3"/>
  <c r="N875" i="3"/>
  <c r="A875" i="3"/>
  <c r="O874" i="3"/>
  <c r="N874" i="3"/>
  <c r="A874" i="3"/>
  <c r="O873" i="3"/>
  <c r="N873" i="3"/>
  <c r="A873" i="3"/>
  <c r="O872" i="3"/>
  <c r="N872" i="3"/>
  <c r="A872" i="3"/>
  <c r="O871" i="3"/>
  <c r="N871" i="3"/>
  <c r="A871" i="3"/>
  <c r="O870" i="3"/>
  <c r="N870" i="3"/>
  <c r="A870" i="3"/>
  <c r="O869" i="3"/>
  <c r="N869" i="3"/>
  <c r="A869" i="3"/>
  <c r="O868" i="3"/>
  <c r="N868" i="3"/>
  <c r="A868" i="3"/>
  <c r="O867" i="3"/>
  <c r="N867" i="3"/>
  <c r="A867" i="3"/>
  <c r="O866" i="3"/>
  <c r="N866" i="3"/>
  <c r="A866" i="3"/>
  <c r="O865" i="3"/>
  <c r="N865" i="3"/>
  <c r="A865" i="3"/>
  <c r="O864" i="3"/>
  <c r="N864" i="3"/>
  <c r="A864" i="3"/>
  <c r="O863" i="3"/>
  <c r="N863" i="3"/>
  <c r="A863" i="3"/>
  <c r="O862" i="3"/>
  <c r="N862" i="3"/>
  <c r="A862" i="3"/>
  <c r="O861" i="3"/>
  <c r="N861" i="3"/>
  <c r="A861" i="3"/>
  <c r="O860" i="3"/>
  <c r="N860" i="3"/>
  <c r="A860" i="3"/>
  <c r="O859" i="3"/>
  <c r="N859" i="3"/>
  <c r="A859" i="3"/>
  <c r="O858" i="3"/>
  <c r="N858" i="3"/>
  <c r="A858" i="3"/>
  <c r="O857" i="3"/>
  <c r="N857" i="3"/>
  <c r="A857" i="3"/>
  <c r="O856" i="3"/>
  <c r="N856" i="3"/>
  <c r="A856" i="3"/>
  <c r="O855" i="3"/>
  <c r="N855" i="3"/>
  <c r="A855" i="3"/>
  <c r="O854" i="3"/>
  <c r="N854" i="3"/>
  <c r="A854" i="3"/>
  <c r="O853" i="3"/>
  <c r="N853" i="3"/>
  <c r="A853" i="3"/>
  <c r="O852" i="3"/>
  <c r="N852" i="3"/>
  <c r="A852" i="3"/>
  <c r="O851" i="3"/>
  <c r="N851" i="3"/>
  <c r="A851" i="3"/>
  <c r="O850" i="3"/>
  <c r="N850" i="3"/>
  <c r="A850" i="3"/>
  <c r="O849" i="3"/>
  <c r="N849" i="3"/>
  <c r="A849" i="3"/>
  <c r="O848" i="3"/>
  <c r="N848" i="3"/>
  <c r="A848" i="3"/>
  <c r="O847" i="3"/>
  <c r="N847" i="3"/>
  <c r="A847" i="3"/>
  <c r="O846" i="3"/>
  <c r="N846" i="3"/>
  <c r="A846" i="3"/>
  <c r="O845" i="3"/>
  <c r="N845" i="3"/>
  <c r="A845" i="3"/>
  <c r="O844" i="3"/>
  <c r="N844" i="3"/>
  <c r="A844" i="3"/>
  <c r="O843" i="3"/>
  <c r="N843" i="3"/>
  <c r="A843" i="3"/>
  <c r="O842" i="3"/>
  <c r="N842" i="3"/>
  <c r="A842" i="3"/>
  <c r="O841" i="3"/>
  <c r="N841" i="3"/>
  <c r="A841" i="3"/>
  <c r="O840" i="3"/>
  <c r="N840" i="3"/>
  <c r="A840" i="3"/>
  <c r="O839" i="3"/>
  <c r="N839" i="3"/>
  <c r="A839" i="3"/>
  <c r="O838" i="3"/>
  <c r="N838" i="3"/>
  <c r="A838" i="3"/>
  <c r="O837" i="3"/>
  <c r="N837" i="3"/>
  <c r="A837" i="3"/>
  <c r="O836" i="3"/>
  <c r="N836" i="3"/>
  <c r="A836" i="3"/>
  <c r="O835" i="3"/>
  <c r="N835" i="3"/>
  <c r="A835" i="3"/>
  <c r="O834" i="3"/>
  <c r="N834" i="3"/>
  <c r="A834" i="3"/>
  <c r="O833" i="3"/>
  <c r="N833" i="3"/>
  <c r="A833" i="3"/>
  <c r="O832" i="3"/>
  <c r="N832" i="3"/>
  <c r="A832" i="3"/>
  <c r="O831" i="3"/>
  <c r="N831" i="3"/>
  <c r="A831" i="3"/>
  <c r="O830" i="3"/>
  <c r="N830" i="3"/>
  <c r="A830" i="3"/>
  <c r="O829" i="3"/>
  <c r="N829" i="3"/>
  <c r="A829" i="3"/>
  <c r="O828" i="3"/>
  <c r="N828" i="3"/>
  <c r="A828" i="3"/>
  <c r="O827" i="3"/>
  <c r="N827" i="3"/>
  <c r="A827" i="3"/>
  <c r="O826" i="3"/>
  <c r="N826" i="3"/>
  <c r="A826" i="3"/>
  <c r="O825" i="3"/>
  <c r="N825" i="3"/>
  <c r="A825" i="3"/>
  <c r="O824" i="3"/>
  <c r="N824" i="3"/>
  <c r="A824" i="3"/>
  <c r="O823" i="3"/>
  <c r="N823" i="3"/>
  <c r="A823" i="3"/>
  <c r="O822" i="3"/>
  <c r="N822" i="3"/>
  <c r="A822" i="3"/>
  <c r="O821" i="3"/>
  <c r="N821" i="3"/>
  <c r="A821" i="3"/>
  <c r="O820" i="3"/>
  <c r="N820" i="3"/>
  <c r="A820" i="3"/>
  <c r="O819" i="3"/>
  <c r="N819" i="3"/>
  <c r="A819" i="3"/>
  <c r="O818" i="3"/>
  <c r="N818" i="3"/>
  <c r="A818" i="3"/>
  <c r="O817" i="3"/>
  <c r="N817" i="3"/>
  <c r="A817" i="3"/>
  <c r="O816" i="3"/>
  <c r="N816" i="3"/>
  <c r="A816" i="3"/>
  <c r="O815" i="3"/>
  <c r="N815" i="3"/>
  <c r="A815" i="3"/>
  <c r="O814" i="3"/>
  <c r="N814" i="3"/>
  <c r="A814" i="3"/>
  <c r="O813" i="3"/>
  <c r="N813" i="3"/>
  <c r="A813" i="3"/>
  <c r="O812" i="3"/>
  <c r="N812" i="3"/>
  <c r="A812" i="3"/>
  <c r="O811" i="3"/>
  <c r="N811" i="3"/>
  <c r="A811" i="3"/>
  <c r="O810" i="3"/>
  <c r="N810" i="3"/>
  <c r="A810" i="3"/>
  <c r="O809" i="3"/>
  <c r="N809" i="3"/>
  <c r="A809" i="3"/>
  <c r="O808" i="3"/>
  <c r="N808" i="3"/>
  <c r="A808" i="3"/>
  <c r="O807" i="3"/>
  <c r="N807" i="3"/>
  <c r="A807" i="3"/>
  <c r="O806" i="3"/>
  <c r="N806" i="3"/>
  <c r="A806" i="3"/>
  <c r="O805" i="3"/>
  <c r="N805" i="3"/>
  <c r="A805" i="3"/>
  <c r="O804" i="3"/>
  <c r="N804" i="3"/>
  <c r="A804" i="3"/>
  <c r="O803" i="3"/>
  <c r="N803" i="3"/>
  <c r="A803" i="3"/>
  <c r="O802" i="3"/>
  <c r="N802" i="3"/>
  <c r="A802" i="3"/>
  <c r="O801" i="3"/>
  <c r="N801" i="3"/>
  <c r="A801" i="3"/>
  <c r="O800" i="3"/>
  <c r="N800" i="3"/>
  <c r="A800" i="3"/>
  <c r="O799" i="3"/>
  <c r="N799" i="3"/>
  <c r="A799" i="3"/>
  <c r="O798" i="3"/>
  <c r="N798" i="3"/>
  <c r="A798" i="3"/>
  <c r="O797" i="3"/>
  <c r="N797" i="3"/>
  <c r="A797" i="3"/>
  <c r="O796" i="3"/>
  <c r="N796" i="3"/>
  <c r="A796" i="3"/>
  <c r="O795" i="3"/>
  <c r="N795" i="3"/>
  <c r="A795" i="3"/>
  <c r="O794" i="3"/>
  <c r="N794" i="3"/>
  <c r="A794" i="3"/>
  <c r="O793" i="3"/>
  <c r="N793" i="3"/>
  <c r="A793" i="3"/>
  <c r="O792" i="3"/>
  <c r="N792" i="3"/>
  <c r="A792" i="3"/>
  <c r="O791" i="3"/>
  <c r="N791" i="3"/>
  <c r="A791" i="3"/>
  <c r="O790" i="3"/>
  <c r="N790" i="3"/>
  <c r="A790" i="3"/>
  <c r="O789" i="3"/>
  <c r="N789" i="3"/>
  <c r="A789" i="3"/>
  <c r="O788" i="3"/>
  <c r="N788" i="3"/>
  <c r="A788" i="3"/>
  <c r="O787" i="3"/>
  <c r="N787" i="3"/>
  <c r="A787" i="3"/>
  <c r="O786" i="3"/>
  <c r="N786" i="3"/>
  <c r="A786" i="3"/>
  <c r="O785" i="3"/>
  <c r="N785" i="3"/>
  <c r="A785" i="3"/>
  <c r="O784" i="3"/>
  <c r="N784" i="3"/>
  <c r="A784" i="3"/>
  <c r="O783" i="3"/>
  <c r="N783" i="3"/>
  <c r="A783" i="3"/>
  <c r="O782" i="3"/>
  <c r="N782" i="3"/>
  <c r="A782" i="3"/>
  <c r="O781" i="3"/>
  <c r="N781" i="3"/>
  <c r="A781" i="3"/>
  <c r="O780" i="3"/>
  <c r="N780" i="3"/>
  <c r="A780" i="3"/>
  <c r="O779" i="3"/>
  <c r="N779" i="3"/>
  <c r="A779" i="3"/>
  <c r="O778" i="3"/>
  <c r="N778" i="3"/>
  <c r="A778" i="3"/>
  <c r="O777" i="3"/>
  <c r="N777" i="3"/>
  <c r="A777" i="3"/>
  <c r="O776" i="3"/>
  <c r="N776" i="3"/>
  <c r="A776" i="3"/>
  <c r="O775" i="3"/>
  <c r="N775" i="3"/>
  <c r="A775" i="3"/>
  <c r="O774" i="3"/>
  <c r="N774" i="3"/>
  <c r="A774" i="3"/>
  <c r="O773" i="3"/>
  <c r="N773" i="3"/>
  <c r="A773" i="3"/>
  <c r="O772" i="3"/>
  <c r="N772" i="3"/>
  <c r="A772" i="3"/>
  <c r="O771" i="3"/>
  <c r="N771" i="3"/>
  <c r="A771" i="3"/>
  <c r="O770" i="3"/>
  <c r="N770" i="3"/>
  <c r="A770" i="3"/>
  <c r="O769" i="3"/>
  <c r="N769" i="3"/>
  <c r="A769" i="3"/>
  <c r="O768" i="3"/>
  <c r="N768" i="3"/>
  <c r="A768" i="3"/>
  <c r="O767" i="3"/>
  <c r="N767" i="3"/>
  <c r="A767" i="3"/>
  <c r="O766" i="3"/>
  <c r="N766" i="3"/>
  <c r="A766" i="3"/>
  <c r="O765" i="3"/>
  <c r="N765" i="3"/>
  <c r="A765" i="3"/>
  <c r="O764" i="3"/>
  <c r="N764" i="3"/>
  <c r="A764" i="3"/>
  <c r="O763" i="3"/>
  <c r="N763" i="3"/>
  <c r="A763" i="3"/>
  <c r="O762" i="3"/>
  <c r="N762" i="3"/>
  <c r="A762" i="3"/>
  <c r="O761" i="3"/>
  <c r="N761" i="3"/>
  <c r="A761" i="3"/>
  <c r="O760" i="3"/>
  <c r="N760" i="3"/>
  <c r="A760" i="3"/>
  <c r="O759" i="3"/>
  <c r="N759" i="3"/>
  <c r="A759" i="3"/>
  <c r="O758" i="3"/>
  <c r="N758" i="3"/>
  <c r="A758" i="3"/>
  <c r="O757" i="3"/>
  <c r="N757" i="3"/>
  <c r="A757" i="3"/>
  <c r="O756" i="3"/>
  <c r="N756" i="3"/>
  <c r="A756" i="3"/>
  <c r="O755" i="3"/>
  <c r="N755" i="3"/>
  <c r="A755" i="3"/>
  <c r="O754" i="3"/>
  <c r="N754" i="3"/>
  <c r="A754" i="3"/>
  <c r="O753" i="3"/>
  <c r="N753" i="3"/>
  <c r="A753" i="3"/>
  <c r="O752" i="3"/>
  <c r="N752" i="3"/>
  <c r="A752" i="3"/>
  <c r="O751" i="3"/>
  <c r="N751" i="3"/>
  <c r="A751" i="3"/>
  <c r="O750" i="3"/>
  <c r="N750" i="3"/>
  <c r="A750" i="3"/>
  <c r="O749" i="3"/>
  <c r="N749" i="3"/>
  <c r="A749" i="3"/>
  <c r="O748" i="3"/>
  <c r="N748" i="3"/>
  <c r="A748" i="3"/>
  <c r="O747" i="3"/>
  <c r="N747" i="3"/>
  <c r="A747" i="3"/>
  <c r="O746" i="3"/>
  <c r="N746" i="3"/>
  <c r="A746" i="3"/>
  <c r="O745" i="3"/>
  <c r="N745" i="3"/>
  <c r="A745" i="3"/>
  <c r="O744" i="3"/>
  <c r="N744" i="3"/>
  <c r="A744" i="3"/>
  <c r="O743" i="3"/>
  <c r="N743" i="3"/>
  <c r="A743" i="3"/>
  <c r="O742" i="3"/>
  <c r="N742" i="3"/>
  <c r="A742" i="3"/>
  <c r="O741" i="3"/>
  <c r="N741" i="3"/>
  <c r="A741" i="3"/>
  <c r="O740" i="3"/>
  <c r="N740" i="3"/>
  <c r="A740" i="3"/>
  <c r="O739" i="3"/>
  <c r="N739" i="3"/>
  <c r="A739" i="3"/>
  <c r="O738" i="3"/>
  <c r="N738" i="3"/>
  <c r="A738" i="3"/>
  <c r="O737" i="3"/>
  <c r="N737" i="3"/>
  <c r="A737" i="3"/>
  <c r="O736" i="3"/>
  <c r="N736" i="3"/>
  <c r="A736" i="3"/>
  <c r="O735" i="3"/>
  <c r="N735" i="3"/>
  <c r="A735" i="3"/>
  <c r="O734" i="3"/>
  <c r="N734" i="3"/>
  <c r="A734" i="3"/>
  <c r="O733" i="3"/>
  <c r="N733" i="3"/>
  <c r="A733" i="3"/>
  <c r="O732" i="3"/>
  <c r="N732" i="3"/>
  <c r="A732" i="3"/>
  <c r="O731" i="3"/>
  <c r="N731" i="3"/>
  <c r="A731" i="3"/>
  <c r="O730" i="3"/>
  <c r="N730" i="3"/>
  <c r="A730" i="3"/>
  <c r="O729" i="3"/>
  <c r="N729" i="3"/>
  <c r="A729" i="3"/>
  <c r="O728" i="3"/>
  <c r="N728" i="3"/>
  <c r="A728" i="3"/>
  <c r="O727" i="3"/>
  <c r="N727" i="3"/>
  <c r="A727" i="3"/>
  <c r="O726" i="3"/>
  <c r="N726" i="3"/>
  <c r="A726" i="3"/>
  <c r="O725" i="3"/>
  <c r="N725" i="3"/>
  <c r="A725" i="3"/>
  <c r="O724" i="3"/>
  <c r="N724" i="3"/>
  <c r="A724" i="3"/>
  <c r="O723" i="3"/>
  <c r="N723" i="3"/>
  <c r="A723" i="3"/>
  <c r="O722" i="3"/>
  <c r="N722" i="3"/>
  <c r="A722" i="3"/>
  <c r="O721" i="3"/>
  <c r="N721" i="3"/>
  <c r="A721" i="3"/>
  <c r="O720" i="3"/>
  <c r="N720" i="3"/>
  <c r="A720" i="3"/>
  <c r="O719" i="3"/>
  <c r="N719" i="3"/>
  <c r="A719" i="3"/>
  <c r="O718" i="3"/>
  <c r="N718" i="3"/>
  <c r="A718" i="3"/>
  <c r="O717" i="3"/>
  <c r="N717" i="3"/>
  <c r="A717" i="3"/>
  <c r="O716" i="3"/>
  <c r="N716" i="3"/>
  <c r="A716" i="3"/>
  <c r="O715" i="3"/>
  <c r="N715" i="3"/>
  <c r="A715" i="3"/>
  <c r="O714" i="3"/>
  <c r="N714" i="3"/>
  <c r="A714" i="3"/>
  <c r="O713" i="3"/>
  <c r="N713" i="3"/>
  <c r="A713" i="3"/>
  <c r="O712" i="3"/>
  <c r="N712" i="3"/>
  <c r="A712" i="3"/>
  <c r="O711" i="3"/>
  <c r="N711" i="3"/>
  <c r="A711" i="3"/>
  <c r="O710" i="3"/>
  <c r="N710" i="3"/>
  <c r="A710" i="3"/>
  <c r="O709" i="3"/>
  <c r="N709" i="3"/>
  <c r="A709" i="3"/>
  <c r="O708" i="3"/>
  <c r="N708" i="3"/>
  <c r="A708" i="3"/>
  <c r="O707" i="3"/>
  <c r="N707" i="3"/>
  <c r="A707" i="3"/>
  <c r="O706" i="3"/>
  <c r="N706" i="3"/>
  <c r="A706" i="3"/>
  <c r="O705" i="3"/>
  <c r="N705" i="3"/>
  <c r="A705" i="3"/>
  <c r="O704" i="3"/>
  <c r="N704" i="3"/>
  <c r="A704" i="3"/>
  <c r="O703" i="3"/>
  <c r="N703" i="3"/>
  <c r="A703" i="3"/>
  <c r="O702" i="3"/>
  <c r="N702" i="3"/>
  <c r="A702" i="3"/>
  <c r="O701" i="3"/>
  <c r="N701" i="3"/>
  <c r="A701" i="3"/>
  <c r="O700" i="3"/>
  <c r="N700" i="3"/>
  <c r="A700" i="3"/>
  <c r="O699" i="3"/>
  <c r="N699" i="3"/>
  <c r="A699" i="3"/>
  <c r="O698" i="3"/>
  <c r="N698" i="3"/>
  <c r="A698" i="3"/>
  <c r="O697" i="3"/>
  <c r="N697" i="3"/>
  <c r="A697" i="3"/>
  <c r="O696" i="3"/>
  <c r="N696" i="3"/>
  <c r="A696" i="3"/>
  <c r="O695" i="3"/>
  <c r="N695" i="3"/>
  <c r="A695" i="3"/>
  <c r="O694" i="3"/>
  <c r="N694" i="3"/>
  <c r="A694" i="3"/>
  <c r="O693" i="3"/>
  <c r="N693" i="3"/>
  <c r="A693" i="3"/>
  <c r="O692" i="3"/>
  <c r="N692" i="3"/>
  <c r="A692" i="3"/>
  <c r="O691" i="3"/>
  <c r="N691" i="3"/>
  <c r="A691" i="3"/>
  <c r="O690" i="3"/>
  <c r="N690" i="3"/>
  <c r="A690" i="3"/>
  <c r="O689" i="3"/>
  <c r="N689" i="3"/>
  <c r="A689" i="3"/>
  <c r="O688" i="3"/>
  <c r="N688" i="3"/>
  <c r="A688" i="3"/>
  <c r="O687" i="3"/>
  <c r="N687" i="3"/>
  <c r="A687" i="3"/>
  <c r="O686" i="3"/>
  <c r="N686" i="3"/>
  <c r="A686" i="3"/>
  <c r="O685" i="3"/>
  <c r="N685" i="3"/>
  <c r="A685" i="3"/>
  <c r="O684" i="3"/>
  <c r="N684" i="3"/>
  <c r="A684" i="3"/>
  <c r="O683" i="3"/>
  <c r="N683" i="3"/>
  <c r="A683" i="3"/>
  <c r="O682" i="3"/>
  <c r="N682" i="3"/>
  <c r="A682" i="3"/>
  <c r="O681" i="3"/>
  <c r="N681" i="3"/>
  <c r="A681" i="3"/>
  <c r="O680" i="3"/>
  <c r="N680" i="3"/>
  <c r="A680" i="3"/>
  <c r="O679" i="3"/>
  <c r="N679" i="3"/>
  <c r="A679" i="3"/>
  <c r="O678" i="3"/>
  <c r="N678" i="3"/>
  <c r="A678" i="3"/>
  <c r="O677" i="3"/>
  <c r="N677" i="3"/>
  <c r="A677" i="3"/>
  <c r="O676" i="3"/>
  <c r="N676" i="3"/>
  <c r="A676" i="3"/>
  <c r="O675" i="3"/>
  <c r="N675" i="3"/>
  <c r="A675" i="3"/>
  <c r="O674" i="3"/>
  <c r="N674" i="3"/>
  <c r="A674" i="3"/>
  <c r="O673" i="3"/>
  <c r="N673" i="3"/>
  <c r="A673" i="3"/>
  <c r="O672" i="3"/>
  <c r="N672" i="3"/>
  <c r="A672" i="3"/>
  <c r="O671" i="3"/>
  <c r="N671" i="3"/>
  <c r="A671" i="3"/>
  <c r="O670" i="3"/>
  <c r="N670" i="3"/>
  <c r="A670" i="3"/>
  <c r="O669" i="3"/>
  <c r="N669" i="3"/>
  <c r="A669" i="3"/>
  <c r="O668" i="3"/>
  <c r="N668" i="3"/>
  <c r="A668" i="3"/>
  <c r="O667" i="3"/>
  <c r="N667" i="3"/>
  <c r="A667" i="3"/>
  <c r="O666" i="3"/>
  <c r="N666" i="3"/>
  <c r="A666" i="3"/>
  <c r="O665" i="3"/>
  <c r="N665" i="3"/>
  <c r="A665" i="3"/>
  <c r="O664" i="3"/>
  <c r="N664" i="3"/>
  <c r="A664" i="3"/>
  <c r="O663" i="3"/>
  <c r="N663" i="3"/>
  <c r="A663" i="3"/>
  <c r="O662" i="3"/>
  <c r="N662" i="3"/>
  <c r="A662" i="3"/>
  <c r="O661" i="3"/>
  <c r="N661" i="3"/>
  <c r="A661" i="3"/>
  <c r="O660" i="3"/>
  <c r="N660" i="3"/>
  <c r="A660" i="3"/>
  <c r="O659" i="3"/>
  <c r="N659" i="3"/>
  <c r="A659" i="3"/>
  <c r="O658" i="3"/>
  <c r="N658" i="3"/>
  <c r="A658" i="3"/>
  <c r="O657" i="3"/>
  <c r="N657" i="3"/>
  <c r="A657" i="3"/>
  <c r="O656" i="3"/>
  <c r="N656" i="3"/>
  <c r="A656" i="3"/>
  <c r="O655" i="3"/>
  <c r="N655" i="3"/>
  <c r="A655" i="3"/>
  <c r="O654" i="3"/>
  <c r="N654" i="3"/>
  <c r="A654" i="3"/>
  <c r="O653" i="3"/>
  <c r="N653" i="3"/>
  <c r="A653" i="3"/>
  <c r="O652" i="3"/>
  <c r="N652" i="3"/>
  <c r="A652" i="3"/>
  <c r="O651" i="3"/>
  <c r="N651" i="3"/>
  <c r="A651" i="3"/>
  <c r="O650" i="3"/>
  <c r="N650" i="3"/>
  <c r="A650" i="3"/>
  <c r="O649" i="3"/>
  <c r="N649" i="3"/>
  <c r="A649" i="3"/>
  <c r="O648" i="3"/>
  <c r="N648" i="3"/>
  <c r="A648" i="3"/>
  <c r="O647" i="3"/>
  <c r="N647" i="3"/>
  <c r="A647" i="3"/>
  <c r="O646" i="3"/>
  <c r="N646" i="3"/>
  <c r="A646" i="3"/>
  <c r="O645" i="3"/>
  <c r="N645" i="3"/>
  <c r="A645" i="3"/>
  <c r="O644" i="3"/>
  <c r="N644" i="3"/>
  <c r="A644" i="3"/>
  <c r="O643" i="3"/>
  <c r="N643" i="3"/>
  <c r="A643" i="3"/>
  <c r="O642" i="3"/>
  <c r="N642" i="3"/>
  <c r="A642" i="3"/>
  <c r="O641" i="3"/>
  <c r="N641" i="3"/>
  <c r="A641" i="3"/>
  <c r="O640" i="3"/>
  <c r="N640" i="3"/>
  <c r="A640" i="3"/>
  <c r="O639" i="3"/>
  <c r="N639" i="3"/>
  <c r="A639" i="3"/>
  <c r="O638" i="3"/>
  <c r="N638" i="3"/>
  <c r="A638" i="3"/>
  <c r="O637" i="3"/>
  <c r="N637" i="3"/>
  <c r="A637" i="3"/>
  <c r="O636" i="3"/>
  <c r="N636" i="3"/>
  <c r="A636" i="3"/>
  <c r="O635" i="3"/>
  <c r="N635" i="3"/>
  <c r="A635" i="3"/>
  <c r="O634" i="3"/>
  <c r="N634" i="3"/>
  <c r="A634" i="3"/>
  <c r="O633" i="3"/>
  <c r="N633" i="3"/>
  <c r="A633" i="3"/>
  <c r="O632" i="3"/>
  <c r="N632" i="3"/>
  <c r="A632" i="3"/>
  <c r="O631" i="3"/>
  <c r="N631" i="3"/>
  <c r="A631" i="3"/>
  <c r="O630" i="3"/>
  <c r="N630" i="3"/>
  <c r="A630" i="3"/>
  <c r="O629" i="3"/>
  <c r="N629" i="3"/>
  <c r="A629" i="3"/>
  <c r="O628" i="3"/>
  <c r="N628" i="3"/>
  <c r="A628" i="3"/>
  <c r="O627" i="3"/>
  <c r="N627" i="3"/>
  <c r="A627" i="3"/>
  <c r="O626" i="3"/>
  <c r="N626" i="3"/>
  <c r="A626" i="3"/>
  <c r="O625" i="3"/>
  <c r="N625" i="3"/>
  <c r="A625" i="3"/>
  <c r="O624" i="3"/>
  <c r="N624" i="3"/>
  <c r="A624" i="3"/>
  <c r="O623" i="3"/>
  <c r="N623" i="3"/>
  <c r="A623" i="3"/>
  <c r="O622" i="3"/>
  <c r="N622" i="3"/>
  <c r="A622" i="3"/>
  <c r="O621" i="3"/>
  <c r="N621" i="3"/>
  <c r="A621" i="3"/>
  <c r="O620" i="3"/>
  <c r="N620" i="3"/>
  <c r="A620" i="3"/>
  <c r="O619" i="3"/>
  <c r="N619" i="3"/>
  <c r="A619" i="3"/>
  <c r="O618" i="3"/>
  <c r="N618" i="3"/>
  <c r="A618" i="3"/>
  <c r="O617" i="3"/>
  <c r="N617" i="3"/>
  <c r="A617" i="3"/>
  <c r="O616" i="3"/>
  <c r="N616" i="3"/>
  <c r="A616" i="3"/>
  <c r="O615" i="3"/>
  <c r="N615" i="3"/>
  <c r="A615" i="3"/>
  <c r="O614" i="3"/>
  <c r="N614" i="3"/>
  <c r="A614" i="3"/>
  <c r="O613" i="3"/>
  <c r="N613" i="3"/>
  <c r="A613" i="3"/>
  <c r="O612" i="3"/>
  <c r="N612" i="3"/>
  <c r="A612" i="3"/>
  <c r="O611" i="3"/>
  <c r="N611" i="3"/>
  <c r="A611" i="3"/>
  <c r="O610" i="3"/>
  <c r="N610" i="3"/>
  <c r="A610" i="3"/>
  <c r="O609" i="3"/>
  <c r="N609" i="3"/>
  <c r="A609" i="3"/>
  <c r="O608" i="3"/>
  <c r="N608" i="3"/>
  <c r="A608" i="3"/>
  <c r="O607" i="3"/>
  <c r="N607" i="3"/>
  <c r="A607" i="3"/>
  <c r="O606" i="3"/>
  <c r="N606" i="3"/>
  <c r="A606" i="3"/>
  <c r="O605" i="3"/>
  <c r="N605" i="3"/>
  <c r="A605" i="3"/>
  <c r="O604" i="3"/>
  <c r="N604" i="3"/>
  <c r="A604" i="3"/>
  <c r="O603" i="3"/>
  <c r="N603" i="3"/>
  <c r="A603" i="3"/>
  <c r="O602" i="3"/>
  <c r="N602" i="3"/>
  <c r="A602" i="3"/>
  <c r="O601" i="3"/>
  <c r="N601" i="3"/>
  <c r="A601" i="3"/>
  <c r="O600" i="3"/>
  <c r="N600" i="3"/>
  <c r="A600" i="3"/>
  <c r="O599" i="3"/>
  <c r="N599" i="3"/>
  <c r="A599" i="3"/>
  <c r="O598" i="3"/>
  <c r="N598" i="3"/>
  <c r="A598" i="3"/>
  <c r="O597" i="3"/>
  <c r="N597" i="3"/>
  <c r="A597" i="3"/>
  <c r="O596" i="3"/>
  <c r="N596" i="3"/>
  <c r="A596" i="3"/>
  <c r="O595" i="3"/>
  <c r="N595" i="3"/>
  <c r="A595" i="3"/>
  <c r="O594" i="3"/>
  <c r="N594" i="3"/>
  <c r="A594" i="3"/>
  <c r="O593" i="3"/>
  <c r="N593" i="3"/>
  <c r="A593" i="3"/>
  <c r="O592" i="3"/>
  <c r="N592" i="3"/>
  <c r="A592" i="3"/>
  <c r="O591" i="3"/>
  <c r="N591" i="3"/>
  <c r="A591" i="3"/>
  <c r="O590" i="3"/>
  <c r="N590" i="3"/>
  <c r="A590" i="3"/>
  <c r="O589" i="3"/>
  <c r="N589" i="3"/>
  <c r="A589" i="3"/>
  <c r="O588" i="3"/>
  <c r="N588" i="3"/>
  <c r="A588" i="3"/>
  <c r="O587" i="3"/>
  <c r="N587" i="3"/>
  <c r="A587" i="3"/>
  <c r="O586" i="3"/>
  <c r="N586" i="3"/>
  <c r="A586" i="3"/>
  <c r="O585" i="3"/>
  <c r="N585" i="3"/>
  <c r="A585" i="3"/>
  <c r="O584" i="3"/>
  <c r="N584" i="3"/>
  <c r="A584" i="3"/>
  <c r="O583" i="3"/>
  <c r="N583" i="3"/>
  <c r="A583" i="3"/>
  <c r="O582" i="3"/>
  <c r="N582" i="3"/>
  <c r="A582" i="3"/>
  <c r="O581" i="3"/>
  <c r="N581" i="3"/>
  <c r="A581" i="3"/>
  <c r="O580" i="3"/>
  <c r="N580" i="3"/>
  <c r="A580" i="3"/>
  <c r="O579" i="3"/>
  <c r="N579" i="3"/>
  <c r="A579" i="3"/>
  <c r="O578" i="3"/>
  <c r="N578" i="3"/>
  <c r="A578" i="3"/>
  <c r="O577" i="3"/>
  <c r="N577" i="3"/>
  <c r="A577" i="3"/>
  <c r="O576" i="3"/>
  <c r="N576" i="3"/>
  <c r="A576" i="3"/>
  <c r="O575" i="3"/>
  <c r="N575" i="3"/>
  <c r="A575" i="3"/>
  <c r="O574" i="3"/>
  <c r="N574" i="3"/>
  <c r="A574" i="3"/>
  <c r="O573" i="3"/>
  <c r="N573" i="3"/>
  <c r="A573" i="3"/>
  <c r="O572" i="3"/>
  <c r="N572" i="3"/>
  <c r="A572" i="3"/>
  <c r="O571" i="3"/>
  <c r="N571" i="3"/>
  <c r="A571" i="3"/>
  <c r="O570" i="3"/>
  <c r="N570" i="3"/>
  <c r="A570" i="3"/>
  <c r="O569" i="3"/>
  <c r="N569" i="3"/>
  <c r="A569" i="3"/>
  <c r="O568" i="3"/>
  <c r="N568" i="3"/>
  <c r="A568" i="3"/>
  <c r="O567" i="3"/>
  <c r="N567" i="3"/>
  <c r="A567" i="3"/>
  <c r="O566" i="3"/>
  <c r="N566" i="3"/>
  <c r="A566" i="3"/>
  <c r="O565" i="3"/>
  <c r="N565" i="3"/>
  <c r="A565" i="3"/>
  <c r="O564" i="3"/>
  <c r="N564" i="3"/>
  <c r="A564" i="3"/>
  <c r="O563" i="3"/>
  <c r="N563" i="3"/>
  <c r="A563" i="3"/>
  <c r="O562" i="3"/>
  <c r="N562" i="3"/>
  <c r="A562" i="3"/>
  <c r="O561" i="3"/>
  <c r="N561" i="3"/>
  <c r="A561" i="3"/>
  <c r="O560" i="3"/>
  <c r="N560" i="3"/>
  <c r="A560" i="3"/>
  <c r="O559" i="3"/>
  <c r="N559" i="3"/>
  <c r="A559" i="3"/>
  <c r="O558" i="3"/>
  <c r="N558" i="3"/>
  <c r="A558" i="3"/>
  <c r="O557" i="3"/>
  <c r="N557" i="3"/>
  <c r="A557" i="3"/>
  <c r="O556" i="3"/>
  <c r="N556" i="3"/>
  <c r="A556" i="3"/>
  <c r="O555" i="3"/>
  <c r="N555" i="3"/>
  <c r="A555" i="3"/>
  <c r="O554" i="3"/>
  <c r="N554" i="3"/>
  <c r="A554" i="3"/>
  <c r="O553" i="3"/>
  <c r="N553" i="3"/>
  <c r="A553" i="3"/>
  <c r="O552" i="3"/>
  <c r="N552" i="3"/>
  <c r="A552" i="3"/>
  <c r="O551" i="3"/>
  <c r="N551" i="3"/>
  <c r="A551" i="3"/>
  <c r="O550" i="3"/>
  <c r="N550" i="3"/>
  <c r="A550" i="3"/>
  <c r="O549" i="3"/>
  <c r="N549" i="3"/>
  <c r="A549" i="3"/>
  <c r="O548" i="3"/>
  <c r="N548" i="3"/>
  <c r="A548" i="3"/>
  <c r="O547" i="3"/>
  <c r="N547" i="3"/>
  <c r="A547" i="3"/>
  <c r="O546" i="3"/>
  <c r="N546" i="3"/>
  <c r="A546" i="3"/>
  <c r="O545" i="3"/>
  <c r="N545" i="3"/>
  <c r="A545" i="3"/>
  <c r="O544" i="3"/>
  <c r="N544" i="3"/>
  <c r="A544" i="3"/>
  <c r="O543" i="3"/>
  <c r="N543" i="3"/>
  <c r="A543" i="3"/>
  <c r="O542" i="3"/>
  <c r="N542" i="3"/>
  <c r="A542" i="3"/>
  <c r="O541" i="3"/>
  <c r="N541" i="3"/>
  <c r="A541" i="3"/>
  <c r="O540" i="3"/>
  <c r="N540" i="3"/>
  <c r="A540" i="3"/>
  <c r="O539" i="3"/>
  <c r="N539" i="3"/>
  <c r="A539" i="3"/>
  <c r="O538" i="3"/>
  <c r="N538" i="3"/>
  <c r="A538" i="3"/>
  <c r="O537" i="3"/>
  <c r="N537" i="3"/>
  <c r="A537" i="3"/>
  <c r="O536" i="3"/>
  <c r="N536" i="3"/>
  <c r="A536" i="3"/>
  <c r="O535" i="3"/>
  <c r="N535" i="3"/>
  <c r="A535" i="3"/>
  <c r="O534" i="3"/>
  <c r="N534" i="3"/>
  <c r="A534" i="3"/>
  <c r="O533" i="3"/>
  <c r="N533" i="3"/>
  <c r="A533" i="3"/>
  <c r="O532" i="3"/>
  <c r="N532" i="3"/>
  <c r="A532" i="3"/>
  <c r="O531" i="3"/>
  <c r="N531" i="3"/>
  <c r="A531" i="3"/>
  <c r="O530" i="3"/>
  <c r="N530" i="3"/>
  <c r="A530" i="3"/>
  <c r="O529" i="3"/>
  <c r="N529" i="3"/>
  <c r="A529" i="3"/>
  <c r="O528" i="3"/>
  <c r="N528" i="3"/>
  <c r="A528" i="3"/>
  <c r="O527" i="3"/>
  <c r="N527" i="3"/>
  <c r="A527" i="3"/>
  <c r="O526" i="3"/>
  <c r="N526" i="3"/>
  <c r="A526" i="3"/>
  <c r="O525" i="3"/>
  <c r="N525" i="3"/>
  <c r="A525" i="3"/>
  <c r="O524" i="3"/>
  <c r="N524" i="3"/>
  <c r="A524" i="3"/>
  <c r="O523" i="3"/>
  <c r="N523" i="3"/>
  <c r="A523" i="3"/>
  <c r="O522" i="3"/>
  <c r="N522" i="3"/>
  <c r="A522" i="3"/>
  <c r="O521" i="3"/>
  <c r="N521" i="3"/>
  <c r="A521" i="3"/>
  <c r="O520" i="3"/>
  <c r="N520" i="3"/>
  <c r="A520" i="3"/>
  <c r="O519" i="3"/>
  <c r="N519" i="3"/>
  <c r="A519" i="3"/>
  <c r="O518" i="3"/>
  <c r="N518" i="3"/>
  <c r="A518" i="3"/>
  <c r="O517" i="3"/>
  <c r="N517" i="3"/>
  <c r="A517" i="3"/>
  <c r="O516" i="3"/>
  <c r="N516" i="3"/>
  <c r="A516" i="3"/>
  <c r="O515" i="3"/>
  <c r="N515" i="3"/>
  <c r="A515" i="3"/>
  <c r="O514" i="3"/>
  <c r="N514" i="3"/>
  <c r="A514" i="3"/>
  <c r="O513" i="3"/>
  <c r="N513" i="3"/>
  <c r="A513" i="3"/>
  <c r="O512" i="3"/>
  <c r="N512" i="3"/>
  <c r="A512" i="3"/>
  <c r="O511" i="3"/>
  <c r="N511" i="3"/>
  <c r="A511" i="3"/>
  <c r="O510" i="3"/>
  <c r="N510" i="3"/>
  <c r="A510" i="3"/>
  <c r="O509" i="3"/>
  <c r="N509" i="3"/>
  <c r="A509" i="3"/>
  <c r="O508" i="3"/>
  <c r="N508" i="3"/>
  <c r="A508" i="3"/>
  <c r="O507" i="3"/>
  <c r="N507" i="3"/>
  <c r="A507" i="3"/>
  <c r="O506" i="3"/>
  <c r="N506" i="3"/>
  <c r="A506" i="3"/>
  <c r="O505" i="3"/>
  <c r="N505" i="3"/>
  <c r="A505" i="3"/>
  <c r="O504" i="3"/>
  <c r="N504" i="3"/>
  <c r="A504" i="3"/>
  <c r="O503" i="3"/>
  <c r="N503" i="3"/>
  <c r="A503" i="3"/>
  <c r="O502" i="3"/>
  <c r="N502" i="3"/>
  <c r="A502" i="3"/>
  <c r="O501" i="3"/>
  <c r="N501" i="3"/>
  <c r="A501" i="3"/>
  <c r="O500" i="3"/>
  <c r="N500" i="3"/>
  <c r="A500" i="3"/>
  <c r="O499" i="3"/>
  <c r="N499" i="3"/>
  <c r="A499" i="3"/>
  <c r="O498" i="3"/>
  <c r="N498" i="3"/>
  <c r="A498" i="3"/>
  <c r="O497" i="3"/>
  <c r="N497" i="3"/>
  <c r="A497" i="3"/>
  <c r="O496" i="3"/>
  <c r="N496" i="3"/>
  <c r="A496" i="3"/>
  <c r="O495" i="3"/>
  <c r="N495" i="3"/>
  <c r="A495" i="3"/>
  <c r="O494" i="3"/>
  <c r="N494" i="3"/>
  <c r="A494" i="3"/>
  <c r="O493" i="3"/>
  <c r="N493" i="3"/>
  <c r="A493" i="3"/>
  <c r="O492" i="3"/>
  <c r="N492" i="3"/>
  <c r="A492" i="3"/>
  <c r="O491" i="3"/>
  <c r="N491" i="3"/>
  <c r="A491" i="3"/>
  <c r="O490" i="3"/>
  <c r="N490" i="3"/>
  <c r="A490" i="3"/>
  <c r="O489" i="3"/>
  <c r="N489" i="3"/>
  <c r="A489" i="3"/>
  <c r="O488" i="3"/>
  <c r="N488" i="3"/>
  <c r="A488" i="3"/>
  <c r="O487" i="3"/>
  <c r="N487" i="3"/>
  <c r="A487" i="3"/>
  <c r="O486" i="3"/>
  <c r="N486" i="3"/>
  <c r="A486" i="3"/>
  <c r="O485" i="3"/>
  <c r="N485" i="3"/>
  <c r="A485" i="3"/>
  <c r="O484" i="3"/>
  <c r="N484" i="3"/>
  <c r="A484" i="3"/>
  <c r="O483" i="3"/>
  <c r="N483" i="3"/>
  <c r="A483" i="3"/>
  <c r="O482" i="3"/>
  <c r="N482" i="3"/>
  <c r="A482" i="3"/>
  <c r="O481" i="3"/>
  <c r="N481" i="3"/>
  <c r="A481" i="3"/>
  <c r="O480" i="3"/>
  <c r="N480" i="3"/>
  <c r="A480" i="3"/>
  <c r="O479" i="3"/>
  <c r="N479" i="3"/>
  <c r="A479" i="3"/>
  <c r="O478" i="3"/>
  <c r="N478" i="3"/>
  <c r="A478" i="3"/>
  <c r="O477" i="3"/>
  <c r="N477" i="3"/>
  <c r="A477" i="3"/>
  <c r="O476" i="3"/>
  <c r="N476" i="3"/>
  <c r="A476" i="3"/>
  <c r="O475" i="3"/>
  <c r="N475" i="3"/>
  <c r="A475" i="3"/>
  <c r="O474" i="3"/>
  <c r="N474" i="3"/>
  <c r="A474" i="3"/>
  <c r="O473" i="3"/>
  <c r="N473" i="3"/>
  <c r="A473" i="3"/>
  <c r="O472" i="3"/>
  <c r="N472" i="3"/>
  <c r="A472" i="3"/>
  <c r="O471" i="3"/>
  <c r="N471" i="3"/>
  <c r="A471" i="3"/>
  <c r="O470" i="3"/>
  <c r="N470" i="3"/>
  <c r="A470" i="3"/>
  <c r="O469" i="3"/>
  <c r="N469" i="3"/>
  <c r="A469" i="3"/>
  <c r="O468" i="3"/>
  <c r="N468" i="3"/>
  <c r="A468" i="3"/>
  <c r="O467" i="3"/>
  <c r="N467" i="3"/>
  <c r="A467" i="3"/>
  <c r="O466" i="3"/>
  <c r="N466" i="3"/>
  <c r="A466" i="3"/>
  <c r="O465" i="3"/>
  <c r="N465" i="3"/>
  <c r="A465" i="3"/>
  <c r="O464" i="3"/>
  <c r="N464" i="3"/>
  <c r="A464" i="3"/>
  <c r="O463" i="3"/>
  <c r="N463" i="3"/>
  <c r="A463" i="3"/>
  <c r="O462" i="3"/>
  <c r="N462" i="3"/>
  <c r="A462" i="3"/>
  <c r="O461" i="3"/>
  <c r="N461" i="3"/>
  <c r="A461" i="3"/>
  <c r="O460" i="3"/>
  <c r="N460" i="3"/>
  <c r="A460" i="3"/>
  <c r="O459" i="3"/>
  <c r="N459" i="3"/>
  <c r="A459" i="3"/>
  <c r="O458" i="3"/>
  <c r="N458" i="3"/>
  <c r="A458" i="3"/>
  <c r="O457" i="3"/>
  <c r="N457" i="3"/>
  <c r="A457" i="3"/>
  <c r="O456" i="3"/>
  <c r="N456" i="3"/>
  <c r="A456" i="3"/>
  <c r="O455" i="3"/>
  <c r="N455" i="3"/>
  <c r="A455" i="3"/>
  <c r="O454" i="3"/>
  <c r="N454" i="3"/>
  <c r="A454" i="3"/>
  <c r="O453" i="3"/>
  <c r="N453" i="3"/>
  <c r="A453" i="3"/>
  <c r="O452" i="3"/>
  <c r="N452" i="3"/>
  <c r="A452" i="3"/>
  <c r="O451" i="3"/>
  <c r="N451" i="3"/>
  <c r="A451" i="3"/>
  <c r="O450" i="3"/>
  <c r="N450" i="3"/>
  <c r="A450" i="3"/>
  <c r="O449" i="3"/>
  <c r="N449" i="3"/>
  <c r="A449" i="3"/>
  <c r="O448" i="3"/>
  <c r="N448" i="3"/>
  <c r="A448" i="3"/>
  <c r="O447" i="3"/>
  <c r="N447" i="3"/>
  <c r="A447" i="3"/>
  <c r="O446" i="3"/>
  <c r="N446" i="3"/>
  <c r="A446" i="3"/>
  <c r="O445" i="3"/>
  <c r="N445" i="3"/>
  <c r="A445" i="3"/>
  <c r="O444" i="3"/>
  <c r="N444" i="3"/>
  <c r="A444" i="3"/>
  <c r="O443" i="3"/>
  <c r="N443" i="3"/>
  <c r="A443" i="3"/>
  <c r="O442" i="3"/>
  <c r="N442" i="3"/>
  <c r="A442" i="3"/>
  <c r="O441" i="3"/>
  <c r="N441" i="3"/>
  <c r="A441" i="3"/>
  <c r="O440" i="3"/>
  <c r="N440" i="3"/>
  <c r="A440" i="3"/>
  <c r="O439" i="3"/>
  <c r="N439" i="3"/>
  <c r="A439" i="3"/>
  <c r="O438" i="3"/>
  <c r="N438" i="3"/>
  <c r="A438" i="3"/>
  <c r="O437" i="3"/>
  <c r="N437" i="3"/>
  <c r="A437" i="3"/>
  <c r="O436" i="3"/>
  <c r="N436" i="3"/>
  <c r="A436" i="3"/>
  <c r="O435" i="3"/>
  <c r="N435" i="3"/>
  <c r="A435" i="3"/>
  <c r="O434" i="3"/>
  <c r="N434" i="3"/>
  <c r="A434" i="3"/>
  <c r="O433" i="3"/>
  <c r="N433" i="3"/>
  <c r="A433" i="3"/>
  <c r="O432" i="3"/>
  <c r="N432" i="3"/>
  <c r="A432" i="3"/>
  <c r="O431" i="3"/>
  <c r="N431" i="3"/>
  <c r="A431" i="3"/>
  <c r="O430" i="3"/>
  <c r="N430" i="3"/>
  <c r="A430" i="3"/>
  <c r="O429" i="3"/>
  <c r="N429" i="3"/>
  <c r="A429" i="3"/>
  <c r="O428" i="3"/>
  <c r="N428" i="3"/>
  <c r="A428" i="3"/>
  <c r="O427" i="3"/>
  <c r="N427" i="3"/>
  <c r="A427" i="3"/>
  <c r="O426" i="3"/>
  <c r="N426" i="3"/>
  <c r="A426" i="3"/>
  <c r="O425" i="3"/>
  <c r="N425" i="3"/>
  <c r="A425" i="3"/>
  <c r="O424" i="3"/>
  <c r="N424" i="3"/>
  <c r="A424" i="3"/>
  <c r="O423" i="3"/>
  <c r="N423" i="3"/>
  <c r="A423" i="3"/>
  <c r="O422" i="3"/>
  <c r="N422" i="3"/>
  <c r="A422" i="3"/>
  <c r="O421" i="3"/>
  <c r="N421" i="3"/>
  <c r="A421" i="3"/>
  <c r="O420" i="3"/>
  <c r="N420" i="3"/>
  <c r="A420" i="3"/>
  <c r="O419" i="3"/>
  <c r="N419" i="3"/>
  <c r="A419" i="3"/>
  <c r="O418" i="3"/>
  <c r="N418" i="3"/>
  <c r="A418" i="3"/>
  <c r="O417" i="3"/>
  <c r="N417" i="3"/>
  <c r="A417" i="3"/>
  <c r="O416" i="3"/>
  <c r="N416" i="3"/>
  <c r="A416" i="3"/>
  <c r="O415" i="3"/>
  <c r="N415" i="3"/>
  <c r="A415" i="3"/>
  <c r="O414" i="3"/>
  <c r="N414" i="3"/>
  <c r="A414" i="3"/>
  <c r="O413" i="3"/>
  <c r="N413" i="3"/>
  <c r="A413" i="3"/>
  <c r="O412" i="3"/>
  <c r="N412" i="3"/>
  <c r="A412" i="3"/>
  <c r="O411" i="3"/>
  <c r="N411" i="3"/>
  <c r="A411" i="3"/>
  <c r="O410" i="3"/>
  <c r="N410" i="3"/>
  <c r="A410" i="3"/>
  <c r="O409" i="3"/>
  <c r="N409" i="3"/>
  <c r="A409" i="3"/>
  <c r="O408" i="3"/>
  <c r="N408" i="3"/>
  <c r="A408" i="3"/>
  <c r="O407" i="3"/>
  <c r="N407" i="3"/>
  <c r="A407" i="3"/>
  <c r="O406" i="3"/>
  <c r="N406" i="3"/>
  <c r="A406" i="3"/>
  <c r="O405" i="3"/>
  <c r="N405" i="3"/>
  <c r="A405" i="3"/>
  <c r="O404" i="3"/>
  <c r="N404" i="3"/>
  <c r="A404" i="3"/>
  <c r="O403" i="3"/>
  <c r="N403" i="3"/>
  <c r="A403" i="3"/>
  <c r="O402" i="3"/>
  <c r="N402" i="3"/>
  <c r="A402" i="3"/>
  <c r="O401" i="3"/>
  <c r="N401" i="3"/>
  <c r="A401" i="3"/>
  <c r="O400" i="3"/>
  <c r="N400" i="3"/>
  <c r="A400" i="3"/>
  <c r="O399" i="3"/>
  <c r="N399" i="3"/>
  <c r="A399" i="3"/>
  <c r="O398" i="3"/>
  <c r="N398" i="3"/>
  <c r="A398" i="3"/>
  <c r="O397" i="3"/>
  <c r="N397" i="3"/>
  <c r="A397" i="3"/>
  <c r="O396" i="3"/>
  <c r="N396" i="3"/>
  <c r="A396" i="3"/>
  <c r="O395" i="3"/>
  <c r="N395" i="3"/>
  <c r="A395" i="3"/>
  <c r="O394" i="3"/>
  <c r="N394" i="3"/>
  <c r="A394" i="3"/>
  <c r="O393" i="3"/>
  <c r="N393" i="3"/>
  <c r="A393" i="3"/>
  <c r="O392" i="3"/>
  <c r="N392" i="3"/>
  <c r="A392" i="3"/>
  <c r="O391" i="3"/>
  <c r="N391" i="3"/>
  <c r="A391" i="3"/>
  <c r="O390" i="3"/>
  <c r="N390" i="3"/>
  <c r="A390" i="3"/>
  <c r="O389" i="3"/>
  <c r="N389" i="3"/>
  <c r="A389" i="3"/>
  <c r="O388" i="3"/>
  <c r="N388" i="3"/>
  <c r="A388" i="3"/>
  <c r="O387" i="3"/>
  <c r="N387" i="3"/>
  <c r="A387" i="3"/>
  <c r="O386" i="3"/>
  <c r="N386" i="3"/>
  <c r="A386" i="3"/>
  <c r="O385" i="3"/>
  <c r="N385" i="3"/>
  <c r="A385" i="3"/>
  <c r="O384" i="3"/>
  <c r="N384" i="3"/>
  <c r="A384" i="3"/>
  <c r="O383" i="3"/>
  <c r="N383" i="3"/>
  <c r="A383" i="3"/>
  <c r="O382" i="3"/>
  <c r="N382" i="3"/>
  <c r="A382" i="3"/>
  <c r="O381" i="3"/>
  <c r="N381" i="3"/>
  <c r="A381" i="3"/>
  <c r="O380" i="3"/>
  <c r="N380" i="3"/>
  <c r="A380" i="3"/>
  <c r="O379" i="3"/>
  <c r="N379" i="3"/>
  <c r="A379" i="3"/>
  <c r="O378" i="3"/>
  <c r="N378" i="3"/>
  <c r="A378" i="3"/>
  <c r="O377" i="3"/>
  <c r="N377" i="3"/>
  <c r="A377" i="3"/>
  <c r="O376" i="3"/>
  <c r="N376" i="3"/>
  <c r="A376" i="3"/>
  <c r="O375" i="3"/>
  <c r="N375" i="3"/>
  <c r="A375" i="3"/>
  <c r="O374" i="3"/>
  <c r="N374" i="3"/>
  <c r="A374" i="3"/>
  <c r="O373" i="3"/>
  <c r="N373" i="3"/>
  <c r="A373" i="3"/>
  <c r="O372" i="3"/>
  <c r="N372" i="3"/>
  <c r="A372" i="3"/>
  <c r="O371" i="3"/>
  <c r="N371" i="3"/>
  <c r="A371" i="3"/>
  <c r="O370" i="3"/>
  <c r="N370" i="3"/>
  <c r="A370" i="3"/>
  <c r="O369" i="3"/>
  <c r="N369" i="3"/>
  <c r="A369" i="3"/>
  <c r="O368" i="3"/>
  <c r="N368" i="3"/>
  <c r="A368" i="3"/>
  <c r="O367" i="3"/>
  <c r="N367" i="3"/>
  <c r="A367" i="3"/>
  <c r="O366" i="3"/>
  <c r="N366" i="3"/>
  <c r="A366" i="3"/>
  <c r="O365" i="3"/>
  <c r="N365" i="3"/>
  <c r="A365" i="3"/>
  <c r="O364" i="3"/>
  <c r="N364" i="3"/>
  <c r="A364" i="3"/>
  <c r="O363" i="3"/>
  <c r="N363" i="3"/>
  <c r="A363" i="3"/>
  <c r="O362" i="3"/>
  <c r="N362" i="3"/>
  <c r="A362" i="3"/>
  <c r="O361" i="3"/>
  <c r="N361" i="3"/>
  <c r="A361" i="3"/>
  <c r="O360" i="3"/>
  <c r="N360" i="3"/>
  <c r="A360" i="3"/>
  <c r="O359" i="3"/>
  <c r="N359" i="3"/>
  <c r="A359" i="3"/>
  <c r="O358" i="3"/>
  <c r="N358" i="3"/>
  <c r="A358" i="3"/>
  <c r="O357" i="3"/>
  <c r="N357" i="3"/>
  <c r="A357" i="3"/>
  <c r="O356" i="3"/>
  <c r="N356" i="3"/>
  <c r="A356" i="3"/>
  <c r="O355" i="3"/>
  <c r="N355" i="3"/>
  <c r="A355" i="3"/>
  <c r="O354" i="3"/>
  <c r="N354" i="3"/>
  <c r="A354" i="3"/>
  <c r="O353" i="3"/>
  <c r="N353" i="3"/>
  <c r="A353" i="3"/>
  <c r="O352" i="3"/>
  <c r="N352" i="3"/>
  <c r="A352" i="3"/>
  <c r="O351" i="3"/>
  <c r="N351" i="3"/>
  <c r="A351" i="3"/>
  <c r="O350" i="3"/>
  <c r="N350" i="3"/>
  <c r="A350" i="3"/>
  <c r="O349" i="3"/>
  <c r="N349" i="3"/>
  <c r="A349" i="3"/>
  <c r="O348" i="3"/>
  <c r="N348" i="3"/>
  <c r="A348" i="3"/>
  <c r="O347" i="3"/>
  <c r="N347" i="3"/>
  <c r="A347" i="3"/>
  <c r="O346" i="3"/>
  <c r="N346" i="3"/>
  <c r="A346" i="3"/>
  <c r="O345" i="3"/>
  <c r="N345" i="3"/>
  <c r="A345" i="3"/>
  <c r="O344" i="3"/>
  <c r="N344" i="3"/>
  <c r="A344" i="3"/>
  <c r="O343" i="3"/>
  <c r="N343" i="3"/>
  <c r="A343" i="3"/>
  <c r="O342" i="3"/>
  <c r="N342" i="3"/>
  <c r="A342" i="3"/>
  <c r="O341" i="3"/>
  <c r="N341" i="3"/>
  <c r="A341" i="3"/>
  <c r="O340" i="3"/>
  <c r="N340" i="3"/>
  <c r="A340" i="3"/>
  <c r="O339" i="3"/>
  <c r="N339" i="3"/>
  <c r="A339" i="3"/>
  <c r="O338" i="3"/>
  <c r="N338" i="3"/>
  <c r="A338" i="3"/>
  <c r="O337" i="3"/>
  <c r="N337" i="3"/>
  <c r="A337" i="3"/>
  <c r="O336" i="3"/>
  <c r="N336" i="3"/>
  <c r="A336" i="3"/>
  <c r="O335" i="3"/>
  <c r="N335" i="3"/>
  <c r="A335" i="3"/>
  <c r="O334" i="3"/>
  <c r="N334" i="3"/>
  <c r="A334" i="3"/>
  <c r="O333" i="3"/>
  <c r="N333" i="3"/>
  <c r="A333" i="3"/>
  <c r="O332" i="3"/>
  <c r="N332" i="3"/>
  <c r="A332" i="3"/>
  <c r="O331" i="3"/>
  <c r="N331" i="3"/>
  <c r="A331" i="3"/>
  <c r="O330" i="3"/>
  <c r="N330" i="3"/>
  <c r="A330" i="3"/>
  <c r="O329" i="3"/>
  <c r="N329" i="3"/>
  <c r="A329" i="3"/>
  <c r="O328" i="3"/>
  <c r="N328" i="3"/>
  <c r="A328" i="3"/>
  <c r="O327" i="3"/>
  <c r="N327" i="3"/>
  <c r="A327" i="3"/>
  <c r="O326" i="3"/>
  <c r="N326" i="3"/>
  <c r="A326" i="3"/>
  <c r="O325" i="3"/>
  <c r="N325" i="3"/>
  <c r="A325" i="3"/>
  <c r="O324" i="3"/>
  <c r="N324" i="3"/>
  <c r="A324" i="3"/>
  <c r="O323" i="3"/>
  <c r="N323" i="3"/>
  <c r="A323" i="3"/>
  <c r="O322" i="3"/>
  <c r="N322" i="3"/>
  <c r="A322" i="3"/>
  <c r="O321" i="3"/>
  <c r="N321" i="3"/>
  <c r="A321" i="3"/>
  <c r="O320" i="3"/>
  <c r="N320" i="3"/>
  <c r="A320" i="3"/>
  <c r="O319" i="3"/>
  <c r="N319" i="3"/>
  <c r="A319" i="3"/>
  <c r="O318" i="3"/>
  <c r="N318" i="3"/>
  <c r="A318" i="3"/>
  <c r="O317" i="3"/>
  <c r="N317" i="3"/>
  <c r="A317" i="3"/>
  <c r="O316" i="3"/>
  <c r="N316" i="3"/>
  <c r="A316" i="3"/>
  <c r="O315" i="3"/>
  <c r="N315" i="3"/>
  <c r="A315" i="3"/>
  <c r="O314" i="3"/>
  <c r="N314" i="3"/>
  <c r="A314" i="3"/>
  <c r="O313" i="3"/>
  <c r="N313" i="3"/>
  <c r="A313" i="3"/>
  <c r="O312" i="3"/>
  <c r="N312" i="3"/>
  <c r="A312" i="3"/>
  <c r="O311" i="3"/>
  <c r="N311" i="3"/>
  <c r="A311" i="3"/>
  <c r="O310" i="3"/>
  <c r="N310" i="3"/>
  <c r="A310" i="3"/>
  <c r="O309" i="3"/>
  <c r="N309" i="3"/>
  <c r="A309" i="3"/>
  <c r="O308" i="3"/>
  <c r="N308" i="3"/>
  <c r="A308" i="3"/>
  <c r="O307" i="3"/>
  <c r="N307" i="3"/>
  <c r="A307" i="3"/>
  <c r="O306" i="3"/>
  <c r="N306" i="3"/>
  <c r="A306" i="3"/>
  <c r="O305" i="3"/>
  <c r="N305" i="3"/>
  <c r="A305" i="3"/>
  <c r="O304" i="3"/>
  <c r="N304" i="3"/>
  <c r="A304" i="3"/>
  <c r="O303" i="3"/>
  <c r="N303" i="3"/>
  <c r="A303" i="3"/>
  <c r="O302" i="3"/>
  <c r="N302" i="3"/>
  <c r="A302" i="3"/>
  <c r="O301" i="3"/>
  <c r="N301" i="3"/>
  <c r="A301" i="3"/>
  <c r="O300" i="3"/>
  <c r="N300" i="3"/>
  <c r="A300" i="3"/>
  <c r="O299" i="3"/>
  <c r="N299" i="3"/>
  <c r="A299" i="3"/>
  <c r="O298" i="3"/>
  <c r="N298" i="3"/>
  <c r="A298" i="3"/>
  <c r="O297" i="3"/>
  <c r="N297" i="3"/>
  <c r="A297" i="3"/>
  <c r="O296" i="3"/>
  <c r="N296" i="3"/>
  <c r="A296" i="3"/>
  <c r="O295" i="3"/>
  <c r="N295" i="3"/>
  <c r="A295" i="3"/>
  <c r="O294" i="3"/>
  <c r="N294" i="3"/>
  <c r="A294" i="3"/>
  <c r="O293" i="3"/>
  <c r="N293" i="3"/>
  <c r="A293" i="3"/>
  <c r="O292" i="3"/>
  <c r="N292" i="3"/>
  <c r="A292" i="3"/>
  <c r="O291" i="3"/>
  <c r="N291" i="3"/>
  <c r="A291" i="3"/>
  <c r="O290" i="3"/>
  <c r="N290" i="3"/>
  <c r="A290" i="3"/>
  <c r="O289" i="3"/>
  <c r="N289" i="3"/>
  <c r="A289" i="3"/>
  <c r="O288" i="3"/>
  <c r="N288" i="3"/>
  <c r="A288" i="3"/>
  <c r="O287" i="3"/>
  <c r="N287" i="3"/>
  <c r="A287" i="3"/>
  <c r="O286" i="3"/>
  <c r="N286" i="3"/>
  <c r="A286" i="3"/>
  <c r="O285" i="3"/>
  <c r="N285" i="3"/>
  <c r="A285" i="3"/>
  <c r="O284" i="3"/>
  <c r="N284" i="3"/>
  <c r="A284" i="3"/>
  <c r="O283" i="3"/>
  <c r="N283" i="3"/>
  <c r="A283" i="3"/>
  <c r="O282" i="3"/>
  <c r="N282" i="3"/>
  <c r="A282" i="3"/>
  <c r="O281" i="3"/>
  <c r="N281" i="3"/>
  <c r="A281" i="3"/>
  <c r="O280" i="3"/>
  <c r="N280" i="3"/>
  <c r="A280" i="3"/>
  <c r="O279" i="3"/>
  <c r="N279" i="3"/>
  <c r="A279" i="3"/>
  <c r="O278" i="3"/>
  <c r="N278" i="3"/>
  <c r="A278" i="3"/>
  <c r="O277" i="3"/>
  <c r="N277" i="3"/>
  <c r="A277" i="3"/>
  <c r="O276" i="3"/>
  <c r="N276" i="3"/>
  <c r="A276" i="3"/>
  <c r="O275" i="3"/>
  <c r="N275" i="3"/>
  <c r="A275" i="3"/>
  <c r="O274" i="3"/>
  <c r="N274" i="3"/>
  <c r="A274" i="3"/>
  <c r="O273" i="3"/>
  <c r="N273" i="3"/>
  <c r="A273" i="3"/>
  <c r="O272" i="3"/>
  <c r="N272" i="3"/>
  <c r="A272" i="3"/>
  <c r="O271" i="3"/>
  <c r="N271" i="3"/>
  <c r="A271" i="3"/>
  <c r="O270" i="3"/>
  <c r="N270" i="3"/>
  <c r="A270" i="3"/>
  <c r="O269" i="3"/>
  <c r="N269" i="3"/>
  <c r="A269" i="3"/>
  <c r="O268" i="3"/>
  <c r="N268" i="3"/>
  <c r="A268" i="3"/>
  <c r="O267" i="3"/>
  <c r="N267" i="3"/>
  <c r="A267" i="3"/>
  <c r="O266" i="3"/>
  <c r="N266" i="3"/>
  <c r="A266" i="3"/>
  <c r="O265" i="3"/>
  <c r="N265" i="3"/>
  <c r="A265" i="3"/>
  <c r="O264" i="3"/>
  <c r="N264" i="3"/>
  <c r="A264" i="3"/>
  <c r="O263" i="3"/>
  <c r="N263" i="3"/>
  <c r="A263" i="3"/>
  <c r="O262" i="3"/>
  <c r="N262" i="3"/>
  <c r="A262" i="3"/>
  <c r="O261" i="3"/>
  <c r="N261" i="3"/>
  <c r="A261" i="3"/>
  <c r="O260" i="3"/>
  <c r="N260" i="3"/>
  <c r="A260" i="3"/>
  <c r="O259" i="3"/>
  <c r="N259" i="3"/>
  <c r="A259" i="3"/>
  <c r="O258" i="3"/>
  <c r="N258" i="3"/>
  <c r="A258" i="3"/>
  <c r="O257" i="3"/>
  <c r="N257" i="3"/>
  <c r="A257" i="3"/>
  <c r="O256" i="3"/>
  <c r="N256" i="3"/>
  <c r="A256" i="3"/>
  <c r="O255" i="3"/>
  <c r="N255" i="3"/>
  <c r="A255" i="3"/>
  <c r="O254" i="3"/>
  <c r="N254" i="3"/>
  <c r="A254" i="3"/>
  <c r="O253" i="3"/>
  <c r="N253" i="3"/>
  <c r="A253" i="3"/>
  <c r="O252" i="3"/>
  <c r="N252" i="3"/>
  <c r="A252" i="3"/>
  <c r="O251" i="3"/>
  <c r="N251" i="3"/>
  <c r="A251" i="3"/>
  <c r="O250" i="3"/>
  <c r="N250" i="3"/>
  <c r="A250" i="3"/>
  <c r="O249" i="3"/>
  <c r="N249" i="3"/>
  <c r="A249" i="3"/>
  <c r="O248" i="3"/>
  <c r="N248" i="3"/>
  <c r="A248" i="3"/>
  <c r="O247" i="3"/>
  <c r="N247" i="3"/>
  <c r="A247" i="3"/>
  <c r="O246" i="3"/>
  <c r="N246" i="3"/>
  <c r="A246" i="3"/>
  <c r="O245" i="3"/>
  <c r="N245" i="3"/>
  <c r="A245" i="3"/>
  <c r="O244" i="3"/>
  <c r="N244" i="3"/>
  <c r="A244" i="3"/>
  <c r="O243" i="3"/>
  <c r="N243" i="3"/>
  <c r="A243" i="3"/>
  <c r="O242" i="3"/>
  <c r="N242" i="3"/>
  <c r="A242" i="3"/>
  <c r="O241" i="3"/>
  <c r="N241" i="3"/>
  <c r="A241" i="3"/>
  <c r="O240" i="3"/>
  <c r="N240" i="3"/>
  <c r="A240" i="3"/>
  <c r="O239" i="3"/>
  <c r="N239" i="3"/>
  <c r="A239" i="3"/>
  <c r="O238" i="3"/>
  <c r="N238" i="3"/>
  <c r="A238" i="3"/>
  <c r="O237" i="3"/>
  <c r="N237" i="3"/>
  <c r="A237" i="3"/>
  <c r="O236" i="3"/>
  <c r="N236" i="3"/>
  <c r="A236" i="3"/>
  <c r="O235" i="3"/>
  <c r="N235" i="3"/>
  <c r="A235" i="3"/>
  <c r="O234" i="3"/>
  <c r="N234" i="3"/>
  <c r="A234" i="3"/>
  <c r="O233" i="3"/>
  <c r="N233" i="3"/>
  <c r="A233" i="3"/>
  <c r="O232" i="3"/>
  <c r="N232" i="3"/>
  <c r="A232" i="3"/>
  <c r="O231" i="3"/>
  <c r="N231" i="3"/>
  <c r="A231" i="3"/>
  <c r="O230" i="3"/>
  <c r="N230" i="3"/>
  <c r="A230" i="3"/>
  <c r="O229" i="3"/>
  <c r="N229" i="3"/>
  <c r="A229" i="3"/>
  <c r="O228" i="3"/>
  <c r="N228" i="3"/>
  <c r="A228" i="3"/>
  <c r="O227" i="3"/>
  <c r="N227" i="3"/>
  <c r="A227" i="3"/>
  <c r="O226" i="3"/>
  <c r="N226" i="3"/>
  <c r="A226" i="3"/>
  <c r="O225" i="3"/>
  <c r="N225" i="3"/>
  <c r="A225" i="3"/>
  <c r="O224" i="3"/>
  <c r="N224" i="3"/>
  <c r="A224" i="3"/>
  <c r="O223" i="3"/>
  <c r="N223" i="3"/>
  <c r="A223" i="3"/>
  <c r="O222" i="3"/>
  <c r="N222" i="3"/>
  <c r="A222" i="3"/>
  <c r="O221" i="3"/>
  <c r="N221" i="3"/>
  <c r="A221" i="3"/>
  <c r="O220" i="3"/>
  <c r="N220" i="3"/>
  <c r="A220" i="3"/>
  <c r="O219" i="3"/>
  <c r="N219" i="3"/>
  <c r="A219" i="3"/>
  <c r="O218" i="3"/>
  <c r="N218" i="3"/>
  <c r="A218" i="3"/>
  <c r="O217" i="3"/>
  <c r="N217" i="3"/>
  <c r="A217" i="3"/>
  <c r="O216" i="3"/>
  <c r="N216" i="3"/>
  <c r="A216" i="3"/>
  <c r="O215" i="3"/>
  <c r="N215" i="3"/>
  <c r="A215" i="3"/>
  <c r="O214" i="3"/>
  <c r="N214" i="3"/>
  <c r="A214" i="3"/>
  <c r="O213" i="3"/>
  <c r="N213" i="3"/>
  <c r="A213" i="3"/>
  <c r="O212" i="3"/>
  <c r="N212" i="3"/>
  <c r="A212" i="3"/>
  <c r="O211" i="3"/>
  <c r="N211" i="3"/>
  <c r="A211" i="3"/>
  <c r="O210" i="3"/>
  <c r="N210" i="3"/>
  <c r="A210" i="3"/>
  <c r="O209" i="3"/>
  <c r="N209" i="3"/>
  <c r="A209" i="3"/>
  <c r="O208" i="3"/>
  <c r="N208" i="3"/>
  <c r="A208" i="3"/>
  <c r="O207" i="3"/>
  <c r="N207" i="3"/>
  <c r="A207" i="3"/>
  <c r="O206" i="3"/>
  <c r="N206" i="3"/>
  <c r="A206" i="3"/>
  <c r="O205" i="3"/>
  <c r="N205" i="3"/>
  <c r="A205" i="3"/>
  <c r="O204" i="3"/>
  <c r="N204" i="3"/>
  <c r="A204" i="3"/>
  <c r="O203" i="3"/>
  <c r="N203" i="3"/>
  <c r="A203" i="3"/>
  <c r="O202" i="3"/>
  <c r="N202" i="3"/>
  <c r="A202" i="3"/>
  <c r="O201" i="3"/>
  <c r="N201" i="3"/>
  <c r="A201" i="3"/>
  <c r="O200" i="3"/>
  <c r="N200" i="3"/>
  <c r="A200" i="3"/>
  <c r="O199" i="3"/>
  <c r="N199" i="3"/>
  <c r="A199" i="3"/>
  <c r="O198" i="3"/>
  <c r="N198" i="3"/>
  <c r="A198" i="3"/>
  <c r="O197" i="3"/>
  <c r="N197" i="3"/>
  <c r="A197" i="3"/>
  <c r="O196" i="3"/>
  <c r="N196" i="3"/>
  <c r="A196" i="3"/>
  <c r="O195" i="3"/>
  <c r="N195" i="3"/>
  <c r="A195" i="3"/>
  <c r="O194" i="3"/>
  <c r="N194" i="3"/>
  <c r="A194" i="3"/>
  <c r="O193" i="3"/>
  <c r="N193" i="3"/>
  <c r="A193" i="3"/>
  <c r="O192" i="3"/>
  <c r="N192" i="3"/>
  <c r="A192" i="3"/>
  <c r="O191" i="3"/>
  <c r="N191" i="3"/>
  <c r="A191" i="3"/>
  <c r="O190" i="3"/>
  <c r="N190" i="3"/>
  <c r="A190" i="3"/>
  <c r="O189" i="3"/>
  <c r="N189" i="3"/>
  <c r="A189" i="3"/>
  <c r="O188" i="3"/>
  <c r="N188" i="3"/>
  <c r="A188" i="3"/>
  <c r="O187" i="3"/>
  <c r="N187" i="3"/>
  <c r="A187" i="3"/>
  <c r="O186" i="3"/>
  <c r="N186" i="3"/>
  <c r="A186" i="3"/>
  <c r="O185" i="3"/>
  <c r="N185" i="3"/>
  <c r="A185" i="3"/>
  <c r="O184" i="3"/>
  <c r="N184" i="3"/>
  <c r="A184" i="3"/>
  <c r="O183" i="3"/>
  <c r="N183" i="3"/>
  <c r="A183" i="3"/>
  <c r="O182" i="3"/>
  <c r="N182" i="3"/>
  <c r="A182" i="3"/>
  <c r="O181" i="3"/>
  <c r="N181" i="3"/>
  <c r="A181" i="3"/>
  <c r="O180" i="3"/>
  <c r="N180" i="3"/>
  <c r="A180" i="3"/>
  <c r="O179" i="3"/>
  <c r="N179" i="3"/>
  <c r="A179" i="3"/>
  <c r="O178" i="3"/>
  <c r="N178" i="3"/>
  <c r="A178" i="3"/>
  <c r="O177" i="3"/>
  <c r="N177" i="3"/>
  <c r="A177" i="3"/>
  <c r="O176" i="3"/>
  <c r="N176" i="3"/>
  <c r="A176" i="3"/>
  <c r="O175" i="3"/>
  <c r="N175" i="3"/>
  <c r="A175" i="3"/>
  <c r="O174" i="3"/>
  <c r="N174" i="3"/>
  <c r="A174" i="3"/>
  <c r="O173" i="3"/>
  <c r="N173" i="3"/>
  <c r="A173" i="3"/>
  <c r="O172" i="3"/>
  <c r="N172" i="3"/>
  <c r="A172" i="3"/>
  <c r="O171" i="3"/>
  <c r="N171" i="3"/>
  <c r="A171" i="3"/>
  <c r="O170" i="3"/>
  <c r="N170" i="3"/>
  <c r="A170" i="3"/>
  <c r="O169" i="3"/>
  <c r="N169" i="3"/>
  <c r="A169" i="3"/>
  <c r="O168" i="3"/>
  <c r="N168" i="3"/>
  <c r="A168" i="3"/>
  <c r="O167" i="3"/>
  <c r="N167" i="3"/>
  <c r="A167" i="3"/>
  <c r="O166" i="3"/>
  <c r="N166" i="3"/>
  <c r="A166" i="3"/>
  <c r="O165" i="3"/>
  <c r="N165" i="3"/>
  <c r="A165" i="3"/>
  <c r="O164" i="3"/>
  <c r="N164" i="3"/>
  <c r="A164" i="3"/>
  <c r="O163" i="3"/>
  <c r="N163" i="3"/>
  <c r="A163" i="3"/>
  <c r="O162" i="3"/>
  <c r="N162" i="3"/>
  <c r="A162" i="3"/>
  <c r="O161" i="3"/>
  <c r="N161" i="3"/>
  <c r="A161" i="3"/>
  <c r="O160" i="3"/>
  <c r="N160" i="3"/>
  <c r="A160" i="3"/>
  <c r="O159" i="3"/>
  <c r="N159" i="3"/>
  <c r="A159" i="3"/>
  <c r="O158" i="3"/>
  <c r="N158" i="3"/>
  <c r="A158" i="3"/>
  <c r="O157" i="3"/>
  <c r="N157" i="3"/>
  <c r="A157" i="3"/>
  <c r="O156" i="3"/>
  <c r="N156" i="3"/>
  <c r="A156" i="3"/>
  <c r="O155" i="3"/>
  <c r="N155" i="3"/>
  <c r="A155" i="3"/>
  <c r="O154" i="3"/>
  <c r="N154" i="3"/>
  <c r="A154" i="3"/>
  <c r="O153" i="3"/>
  <c r="N153" i="3"/>
  <c r="A153" i="3"/>
  <c r="O152" i="3"/>
  <c r="N152" i="3"/>
  <c r="A152" i="3"/>
  <c r="O151" i="3"/>
  <c r="N151" i="3"/>
  <c r="A151" i="3"/>
  <c r="O150" i="3"/>
  <c r="N150" i="3"/>
  <c r="A150" i="3"/>
  <c r="O149" i="3"/>
  <c r="N149" i="3"/>
  <c r="A149" i="3"/>
  <c r="O148" i="3"/>
  <c r="N148" i="3"/>
  <c r="A148" i="3"/>
  <c r="O147" i="3"/>
  <c r="N147" i="3"/>
  <c r="A147" i="3"/>
  <c r="O146" i="3"/>
  <c r="N146" i="3"/>
  <c r="A146" i="3"/>
  <c r="O145" i="3"/>
  <c r="N145" i="3"/>
  <c r="A145" i="3"/>
  <c r="O144" i="3"/>
  <c r="N144" i="3"/>
  <c r="A144" i="3"/>
  <c r="O143" i="3"/>
  <c r="N143" i="3"/>
  <c r="A143" i="3"/>
  <c r="O142" i="3"/>
  <c r="N142" i="3"/>
  <c r="A142" i="3"/>
  <c r="O141" i="3"/>
  <c r="N141" i="3"/>
  <c r="A141" i="3"/>
  <c r="O140" i="3"/>
  <c r="N140" i="3"/>
  <c r="A140" i="3"/>
  <c r="O139" i="3"/>
  <c r="N139" i="3"/>
  <c r="A139" i="3"/>
  <c r="O138" i="3"/>
  <c r="N138" i="3"/>
  <c r="A138" i="3"/>
  <c r="O137" i="3"/>
  <c r="N137" i="3"/>
  <c r="A137" i="3"/>
  <c r="O136" i="3"/>
  <c r="N136" i="3"/>
  <c r="A136" i="3"/>
  <c r="O135" i="3"/>
  <c r="N135" i="3"/>
  <c r="A135" i="3"/>
  <c r="O134" i="3"/>
  <c r="N134" i="3"/>
  <c r="A134" i="3"/>
  <c r="O133" i="3"/>
  <c r="N133" i="3"/>
  <c r="A133" i="3"/>
  <c r="O132" i="3"/>
  <c r="N132" i="3"/>
  <c r="A132" i="3"/>
  <c r="O131" i="3"/>
  <c r="N131" i="3"/>
  <c r="A131" i="3"/>
  <c r="O130" i="3"/>
  <c r="N130" i="3"/>
  <c r="A130" i="3"/>
  <c r="O129" i="3"/>
  <c r="N129" i="3"/>
  <c r="A129" i="3"/>
  <c r="O128" i="3"/>
  <c r="N128" i="3"/>
  <c r="A128" i="3"/>
  <c r="O127" i="3"/>
  <c r="N127" i="3"/>
  <c r="A127" i="3"/>
  <c r="O126" i="3"/>
  <c r="N126" i="3"/>
  <c r="A126" i="3"/>
  <c r="O125" i="3"/>
  <c r="N125" i="3"/>
  <c r="A125" i="3"/>
  <c r="O124" i="3"/>
  <c r="N124" i="3"/>
  <c r="A124" i="3"/>
  <c r="O123" i="3"/>
  <c r="N123" i="3"/>
  <c r="A123" i="3"/>
  <c r="O122" i="3"/>
  <c r="N122" i="3"/>
  <c r="A122" i="3"/>
  <c r="O121" i="3"/>
  <c r="N121" i="3"/>
  <c r="A121" i="3"/>
  <c r="O120" i="3"/>
  <c r="N120" i="3"/>
  <c r="A120" i="3"/>
  <c r="O119" i="3"/>
  <c r="N119" i="3"/>
  <c r="A119" i="3"/>
  <c r="O118" i="3"/>
  <c r="N118" i="3"/>
  <c r="A118" i="3"/>
  <c r="O117" i="3"/>
  <c r="N117" i="3"/>
  <c r="A117" i="3"/>
  <c r="O116" i="3"/>
  <c r="N116" i="3"/>
  <c r="A116" i="3"/>
  <c r="O115" i="3"/>
  <c r="N115" i="3"/>
  <c r="A115" i="3"/>
  <c r="O114" i="3"/>
  <c r="N114" i="3"/>
  <c r="A114" i="3"/>
  <c r="O113" i="3"/>
  <c r="N113" i="3"/>
  <c r="A113" i="3"/>
  <c r="O112" i="3"/>
  <c r="N112" i="3"/>
  <c r="A112" i="3"/>
  <c r="O111" i="3"/>
  <c r="N111" i="3"/>
  <c r="A111" i="3"/>
  <c r="O110" i="3"/>
  <c r="N110" i="3"/>
  <c r="A110" i="3"/>
  <c r="O109" i="3"/>
  <c r="N109" i="3"/>
  <c r="A109" i="3"/>
  <c r="O108" i="3"/>
  <c r="N108" i="3"/>
  <c r="A108" i="3"/>
  <c r="O107" i="3"/>
  <c r="N107" i="3"/>
  <c r="A107" i="3"/>
  <c r="O106" i="3"/>
  <c r="N106" i="3"/>
  <c r="A106" i="3"/>
  <c r="O105" i="3"/>
  <c r="N105" i="3"/>
  <c r="A105" i="3"/>
  <c r="O104" i="3"/>
  <c r="N104" i="3"/>
  <c r="A104" i="3"/>
  <c r="O103" i="3"/>
  <c r="N103" i="3"/>
  <c r="A103" i="3"/>
  <c r="O102" i="3"/>
  <c r="N102" i="3"/>
  <c r="A102" i="3"/>
  <c r="O101" i="3"/>
  <c r="N101" i="3"/>
  <c r="A101" i="3"/>
  <c r="O100" i="3"/>
  <c r="N100" i="3"/>
  <c r="A100" i="3"/>
  <c r="O99" i="3"/>
  <c r="N99" i="3"/>
  <c r="A99" i="3"/>
  <c r="O98" i="3"/>
  <c r="N98" i="3"/>
  <c r="A98" i="3"/>
  <c r="O97" i="3"/>
  <c r="N97" i="3"/>
  <c r="A97" i="3"/>
  <c r="O96" i="3"/>
  <c r="N96" i="3"/>
  <c r="A96" i="3"/>
  <c r="O95" i="3"/>
  <c r="N95" i="3"/>
  <c r="A95" i="3"/>
  <c r="O94" i="3"/>
  <c r="N94" i="3"/>
  <c r="A94" i="3"/>
  <c r="O93" i="3"/>
  <c r="N93" i="3"/>
  <c r="A93" i="3"/>
  <c r="O92" i="3"/>
  <c r="N92" i="3"/>
  <c r="A92" i="3"/>
  <c r="O91" i="3"/>
  <c r="N91" i="3"/>
  <c r="A91" i="3"/>
  <c r="O90" i="3"/>
  <c r="N90" i="3"/>
  <c r="A90" i="3"/>
  <c r="O89" i="3"/>
  <c r="N89" i="3"/>
  <c r="A89" i="3"/>
  <c r="O88" i="3"/>
  <c r="N88" i="3"/>
  <c r="A88" i="3"/>
  <c r="O87" i="3"/>
  <c r="N87" i="3"/>
  <c r="A87" i="3"/>
  <c r="O86" i="3"/>
  <c r="N86" i="3"/>
  <c r="A86" i="3"/>
  <c r="O85" i="3"/>
  <c r="N85" i="3"/>
  <c r="A85" i="3"/>
  <c r="O84" i="3"/>
  <c r="N84" i="3"/>
  <c r="A84" i="3"/>
  <c r="O83" i="3"/>
  <c r="N83" i="3"/>
  <c r="A83" i="3"/>
  <c r="O82" i="3"/>
  <c r="N82" i="3"/>
  <c r="A82" i="3"/>
  <c r="O81" i="3"/>
  <c r="N81" i="3"/>
  <c r="A81" i="3"/>
  <c r="O80" i="3"/>
  <c r="N80" i="3"/>
  <c r="A80" i="3"/>
  <c r="O79" i="3"/>
  <c r="N79" i="3"/>
  <c r="A79" i="3"/>
  <c r="O78" i="3"/>
  <c r="N78" i="3"/>
  <c r="A78" i="3"/>
  <c r="O77" i="3"/>
  <c r="N77" i="3"/>
  <c r="A77" i="3"/>
  <c r="O76" i="3"/>
  <c r="N76" i="3"/>
  <c r="A76" i="3"/>
  <c r="O75" i="3"/>
  <c r="N75" i="3"/>
  <c r="A75" i="3"/>
  <c r="O74" i="3"/>
  <c r="N74" i="3"/>
  <c r="A74" i="3"/>
  <c r="O73" i="3"/>
  <c r="N73" i="3"/>
  <c r="A73" i="3"/>
  <c r="O72" i="3"/>
  <c r="N72" i="3"/>
  <c r="A72" i="3"/>
  <c r="O71" i="3"/>
  <c r="N71" i="3"/>
  <c r="A71" i="3"/>
  <c r="O70" i="3"/>
  <c r="N70" i="3"/>
  <c r="A70" i="3"/>
  <c r="O69" i="3"/>
  <c r="N69" i="3"/>
  <c r="A69" i="3"/>
  <c r="O68" i="3"/>
  <c r="N68" i="3"/>
  <c r="A68" i="3"/>
  <c r="O67" i="3"/>
  <c r="N67" i="3"/>
  <c r="A67" i="3"/>
  <c r="O66" i="3"/>
  <c r="N66" i="3"/>
  <c r="A66" i="3"/>
  <c r="O65" i="3"/>
  <c r="N65" i="3"/>
  <c r="A65" i="3"/>
  <c r="O64" i="3"/>
  <c r="N64" i="3"/>
  <c r="A64" i="3"/>
  <c r="O63" i="3"/>
  <c r="N63" i="3"/>
  <c r="A63" i="3"/>
  <c r="O62" i="3"/>
  <c r="N62" i="3"/>
  <c r="A62" i="3"/>
  <c r="O61" i="3"/>
  <c r="N61" i="3"/>
  <c r="A61" i="3"/>
  <c r="O60" i="3"/>
  <c r="N60" i="3"/>
  <c r="A60" i="3"/>
  <c r="O59" i="3"/>
  <c r="N59" i="3"/>
  <c r="A59" i="3"/>
  <c r="O58" i="3"/>
  <c r="N58" i="3"/>
  <c r="A58" i="3"/>
  <c r="O57" i="3"/>
  <c r="N57" i="3"/>
  <c r="A57" i="3"/>
  <c r="O56" i="3"/>
  <c r="N56" i="3"/>
  <c r="A56" i="3"/>
  <c r="O55" i="3"/>
  <c r="N55" i="3"/>
  <c r="A55" i="3"/>
  <c r="O54" i="3"/>
  <c r="N54" i="3"/>
  <c r="A54" i="3"/>
  <c r="O53" i="3"/>
  <c r="N53" i="3"/>
  <c r="A53" i="3"/>
  <c r="O52" i="3"/>
  <c r="N52" i="3"/>
  <c r="A52" i="3"/>
  <c r="O51" i="3"/>
  <c r="N51" i="3"/>
  <c r="A51" i="3"/>
  <c r="O50" i="3"/>
  <c r="N50" i="3"/>
  <c r="A50" i="3"/>
  <c r="O49" i="3"/>
  <c r="N49" i="3"/>
  <c r="A49" i="3"/>
  <c r="O48" i="3"/>
  <c r="N48" i="3"/>
  <c r="A48" i="3"/>
  <c r="O47" i="3"/>
  <c r="N47" i="3"/>
  <c r="A47" i="3"/>
  <c r="O46" i="3"/>
  <c r="N46" i="3"/>
  <c r="A46" i="3"/>
  <c r="O45" i="3"/>
  <c r="N45" i="3"/>
  <c r="A45" i="3"/>
  <c r="O44" i="3"/>
  <c r="N44" i="3"/>
  <c r="A44" i="3"/>
  <c r="O43" i="3"/>
  <c r="N43" i="3"/>
  <c r="A43" i="3"/>
  <c r="O42" i="3"/>
  <c r="N42" i="3"/>
  <c r="A42" i="3"/>
  <c r="O41" i="3"/>
  <c r="N41" i="3"/>
  <c r="A41" i="3"/>
  <c r="O40" i="3"/>
  <c r="N40" i="3"/>
  <c r="A40" i="3"/>
  <c r="O39" i="3"/>
  <c r="N39" i="3"/>
  <c r="A39" i="3"/>
  <c r="O38" i="3"/>
  <c r="N38" i="3"/>
  <c r="A38" i="3"/>
  <c r="O37" i="3"/>
  <c r="N37" i="3"/>
  <c r="A37" i="3"/>
  <c r="O36" i="3"/>
  <c r="N36" i="3"/>
  <c r="A36" i="3"/>
  <c r="O35" i="3"/>
  <c r="N35" i="3"/>
  <c r="A35" i="3"/>
  <c r="O34" i="3"/>
  <c r="N34" i="3"/>
  <c r="A34" i="3"/>
  <c r="O33" i="3"/>
  <c r="N33" i="3"/>
  <c r="A33" i="3"/>
  <c r="O32" i="3"/>
  <c r="N32" i="3"/>
  <c r="A32" i="3"/>
  <c r="O31" i="3"/>
  <c r="N31" i="3"/>
  <c r="A31" i="3"/>
  <c r="O30" i="3"/>
  <c r="N30" i="3"/>
  <c r="A30" i="3"/>
  <c r="O29" i="3"/>
  <c r="N29" i="3"/>
  <c r="A29" i="3"/>
  <c r="O28" i="3"/>
  <c r="N28" i="3"/>
  <c r="A28" i="3"/>
  <c r="O27" i="3"/>
  <c r="N27" i="3"/>
  <c r="A27" i="3"/>
  <c r="O26" i="3"/>
  <c r="N26" i="3"/>
  <c r="A26" i="3"/>
  <c r="O25" i="3"/>
  <c r="N25" i="3"/>
  <c r="A25" i="3"/>
  <c r="O24" i="3"/>
  <c r="N24" i="3"/>
  <c r="A24" i="3"/>
  <c r="O23" i="3"/>
  <c r="N23" i="3"/>
  <c r="A23" i="3"/>
  <c r="O22" i="3"/>
  <c r="N22" i="3"/>
  <c r="A22" i="3"/>
  <c r="O21" i="3"/>
  <c r="N21" i="3"/>
  <c r="A21" i="3"/>
  <c r="O20" i="3"/>
  <c r="N20" i="3"/>
  <c r="A20" i="3"/>
  <c r="O19" i="3"/>
  <c r="N19" i="3"/>
  <c r="A19" i="3"/>
  <c r="O18" i="3"/>
  <c r="N18" i="3"/>
  <c r="A18" i="3"/>
  <c r="O17" i="3"/>
  <c r="N17" i="3"/>
  <c r="A17" i="3"/>
  <c r="O16" i="3"/>
  <c r="N16" i="3"/>
  <c r="A16" i="3"/>
  <c r="O15" i="3"/>
  <c r="N15" i="3"/>
  <c r="A15" i="3"/>
  <c r="O14" i="3"/>
  <c r="N14" i="3"/>
  <c r="A14" i="3"/>
  <c r="O13" i="3"/>
  <c r="N13" i="3"/>
  <c r="A13" i="3"/>
  <c r="O12" i="3"/>
  <c r="N12" i="3"/>
  <c r="A12" i="3"/>
  <c r="O11" i="3"/>
  <c r="N11" i="3"/>
  <c r="A11" i="3"/>
  <c r="O10" i="3"/>
  <c r="N10" i="3"/>
  <c r="A10" i="3"/>
  <c r="O9" i="3"/>
  <c r="N9" i="3"/>
  <c r="A9" i="3"/>
  <c r="O8" i="3"/>
  <c r="N8" i="3"/>
  <c r="A8" i="3"/>
  <c r="O7" i="3"/>
  <c r="N7" i="3"/>
  <c r="A7" i="3"/>
  <c r="O6" i="3"/>
  <c r="N6" i="3"/>
  <c r="A6" i="3"/>
  <c r="O5" i="3"/>
  <c r="N5" i="3"/>
  <c r="A5" i="3"/>
  <c r="O4" i="3"/>
  <c r="N4" i="3"/>
  <c r="A4" i="3"/>
  <c r="O3" i="3"/>
  <c r="N3" i="3"/>
  <c r="A3" i="3"/>
  <c r="O2" i="3"/>
  <c r="A2" i="3"/>
  <c r="E74" i="2"/>
  <c r="D74" i="2"/>
  <c r="C74" i="2"/>
  <c r="F74" i="2" s="1"/>
  <c r="B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28" i="2"/>
  <c r="E28" i="2"/>
  <c r="D28" i="2"/>
  <c r="C28" i="2"/>
  <c r="B28" i="2"/>
  <c r="G28" i="2" s="1"/>
  <c r="G27" i="2"/>
  <c r="G26" i="2"/>
  <c r="G25" i="2"/>
  <c r="G24" i="2"/>
  <c r="G23" i="2"/>
  <c r="G22" i="2"/>
  <c r="G21" i="2"/>
  <c r="G20" i="2"/>
  <c r="G19" i="2"/>
  <c r="G18" i="2"/>
  <c r="G17" i="2"/>
  <c r="F12" i="2"/>
  <c r="E12" i="2"/>
  <c r="D12" i="2"/>
  <c r="G12" i="2" s="1"/>
  <c r="G11" i="2"/>
  <c r="G10" i="2"/>
  <c r="G9" i="2"/>
  <c r="G8" i="2"/>
  <c r="G7" i="2"/>
  <c r="G6" i="2"/>
  <c r="G5" i="2"/>
  <c r="A1" i="5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00000000-0006-0000-0500-000001000000}">
      <text>
        <r>
          <rPr>
            <sz val="12"/>
            <color rgb="FF000000"/>
            <rFont val="Aptos Narrow"/>
          </rPr>
          <t xml:space="preserve">======
</t>
        </r>
        <r>
          <rPr>
            <sz val="12"/>
            <color rgb="FF000000"/>
            <rFont val="Aptos Narrow"/>
          </rPr>
          <t xml:space="preserve">ID#AAABskp2rxo
</t>
        </r>
        <r>
          <rPr>
            <sz val="12"/>
            <color rgb="FF000000"/>
            <rFont val="Aptos Narrow"/>
          </rPr>
          <t xml:space="preserve">tc={72493B48-94BF-E94A-8AFD-CD6061F07C04}    (2025-10-20 13:20:43)
</t>
        </r>
        <r>
          <rPr>
            <sz val="12"/>
            <color rgb="FF000000"/>
            <rFont val="Aptos Narrow"/>
          </rPr>
          <t xml:space="preserve">[Threaded comment]
</t>
        </r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Aptos Narrow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Aptos Narrow"/>
          </rPr>
          <t xml:space="preserve">Comment:
</t>
        </r>
        <r>
          <rPr>
            <sz val="12"/>
            <color rgb="FF000000"/>
            <rFont val="Aptos Narrow"/>
          </rPr>
          <t xml:space="preserve">    How to do so we don't double count JAC spend?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<sst xmlns="http://schemas.openxmlformats.org/spreadsheetml/2006/main" count="29735" uniqueCount="1620">
  <si>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</si>
  <si>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</si>
  <si>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</si>
  <si>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</si>
  <si>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</si>
  <si>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</si>
  <si>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</si>
  <si>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</si>
  <si>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</si>
  <si>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JAC</t>
  </si>
  <si>
    <t>x</t>
  </si>
  <si>
    <t>o</t>
  </si>
  <si>
    <t>To-dos:</t>
  </si>
  <si>
    <t>CDPH</t>
  </si>
  <si>
    <t>OFVP</t>
  </si>
  <si>
    <t>-</t>
  </si>
  <si>
    <t>ICJIA</t>
  </si>
  <si>
    <t>Private?</t>
  </si>
  <si>
    <t>CRED + PSPC (to CP4P) + SC2</t>
  </si>
  <si>
    <t>Federal?</t>
  </si>
  <si>
    <t>Jack</t>
  </si>
  <si>
    <t>Erin</t>
  </si>
  <si>
    <t>Done</t>
  </si>
  <si>
    <t>Private CVI direct programming funding</t>
  </si>
  <si>
    <t>SC2 - direct CVI programming investments (scaling). Source: SC2 Cash Flow Tracker, Oct 2025</t>
  </si>
  <si>
    <t>FY26 (budgeted)</t>
  </si>
  <si>
    <t>FY24-26 total</t>
  </si>
  <si>
    <t>North Lawndale</t>
  </si>
  <si>
    <t>Austin</t>
  </si>
  <si>
    <t>Humboldt Park</t>
  </si>
  <si>
    <t>Garfield Park</t>
  </si>
  <si>
    <t>Englewood</t>
  </si>
  <si>
    <t>New City</t>
  </si>
  <si>
    <t>South Lawndale</t>
  </si>
  <si>
    <t>Total</t>
  </si>
  <si>
    <t>CRED - direct CVI programming investments (Baseline). Source: Jen Keeling, Oct. 2025</t>
  </si>
  <si>
    <t>FY22-26 total</t>
  </si>
  <si>
    <t>West Garfield Park</t>
  </si>
  <si>
    <t>West Englewood</t>
  </si>
  <si>
    <t>Roseland</t>
  </si>
  <si>
    <t>Auburn Gresham</t>
  </si>
  <si>
    <t>Woodlawn</t>
  </si>
  <si>
    <t>Washington Park</t>
  </si>
  <si>
    <t>CP4P (via PSPC) - private funding, excluding CRED direct funding. Source: Leticia Reyes, Summer 2025</t>
  </si>
  <si>
    <t>FY22-25 total</t>
  </si>
  <si>
    <t>Albany Park</t>
  </si>
  <si>
    <t>Avondale</t>
  </si>
  <si>
    <t>Belmont-Cragin</t>
  </si>
  <si>
    <t>Brighton Park</t>
  </si>
  <si>
    <t>Burnside</t>
  </si>
  <si>
    <t>Chatham</t>
  </si>
  <si>
    <t>Chicago Lawn</t>
  </si>
  <si>
    <t>East Garfield Park</t>
  </si>
  <si>
    <t>Fuller Park</t>
  </si>
  <si>
    <t>Gage Park</t>
  </si>
  <si>
    <t>Greater Grand Crossing</t>
  </si>
  <si>
    <t>Hermosa Park</t>
  </si>
  <si>
    <t>Lower West</t>
  </si>
  <si>
    <t>Near West</t>
  </si>
  <si>
    <t>Northside Cluster</t>
  </si>
  <si>
    <t>Parkway Gardens</t>
  </si>
  <si>
    <t>Riverdale</t>
  </si>
  <si>
    <t>Rogers Park</t>
  </si>
  <si>
    <t>South Deering</t>
  </si>
  <si>
    <t>South Chicago</t>
  </si>
  <si>
    <t>South Shore</t>
  </si>
  <si>
    <t>Uptown</t>
  </si>
  <si>
    <t>Washington Heights</t>
  </si>
  <si>
    <t>West Elsdon</t>
  </si>
  <si>
    <t>West Lawn</t>
  </si>
  <si>
    <t>West Pullman</t>
  </si>
  <si>
    <t>West Town</t>
  </si>
  <si>
    <t>Admin</t>
  </si>
  <si>
    <t>Citywide Services</t>
  </si>
  <si>
    <t>Source</t>
  </si>
  <si>
    <t>Grant Type</t>
  </si>
  <si>
    <t>Award ID</t>
  </si>
  <si>
    <t xml:space="preserve">CSFA </t>
  </si>
  <si>
    <t>Grantee Name</t>
  </si>
  <si>
    <t>Start Date</t>
  </si>
  <si>
    <t>End Date</t>
  </si>
  <si>
    <t>Award Amount</t>
  </si>
  <si>
    <t>Fiscal Year</t>
  </si>
  <si>
    <t>Chicago/Greater Illinois</t>
  </si>
  <si>
    <t>County</t>
  </si>
  <si>
    <t>Community Area</t>
  </si>
  <si>
    <t>CVI</t>
  </si>
  <si>
    <t>FLIP</t>
  </si>
  <si>
    <t>CP4P</t>
  </si>
  <si>
    <t>SC2o</t>
  </si>
  <si>
    <t>SC2c</t>
  </si>
  <si>
    <t xml:space="preserve">TA Services Violence Prevention </t>
  </si>
  <si>
    <t>Acclivus, Inc.</t>
  </si>
  <si>
    <t>Chicago</t>
  </si>
  <si>
    <t>Cook</t>
  </si>
  <si>
    <t>z TTAS - Chicago</t>
  </si>
  <si>
    <t>UNIVERSAL FAMILY CONNECTION</t>
  </si>
  <si>
    <t xml:space="preserve">TA Services Youth Development </t>
  </si>
  <si>
    <t>BLACK COMMUNITY PROVIDER</t>
  </si>
  <si>
    <t xml:space="preserve">Chicago Conveners </t>
  </si>
  <si>
    <t xml:space="preserve">Auburn Gresham </t>
  </si>
  <si>
    <t>WHAT ABOUT US CHARITABLE</t>
  </si>
  <si>
    <t>YMCA OF METROPOLITAN CHICAGO</t>
  </si>
  <si>
    <t xml:space="preserve">Violence Prevention </t>
  </si>
  <si>
    <t>ACCLIVUS, INC.</t>
  </si>
  <si>
    <t>Alliance of Local Service Organizations (ALSO)</t>
  </si>
  <si>
    <t>Breakthrough Urban Ministries</t>
  </si>
  <si>
    <t>BUILD Inc.</t>
  </si>
  <si>
    <t>ENLACE CHICAGO</t>
  </si>
  <si>
    <t>HOPE OPPORTUNITY PURPOSE</t>
  </si>
  <si>
    <t>Institute for Nonviolence Chicago (INVC)</t>
  </si>
  <si>
    <t>New Life Centers</t>
  </si>
  <si>
    <t>PHALANX FAMILY SERVICES</t>
  </si>
  <si>
    <t>Project HOOD</t>
  </si>
  <si>
    <t>Puerto Rican Cultural Center</t>
  </si>
  <si>
    <t>The Restorative Project, Inc.</t>
  </si>
  <si>
    <t>Together Chicago, Inc.</t>
  </si>
  <si>
    <t>UCAN</t>
  </si>
  <si>
    <t xml:space="preserve">Youth Development </t>
  </si>
  <si>
    <t>Greater Illinois</t>
  </si>
  <si>
    <t>Peoria</t>
  </si>
  <si>
    <t>AURORA AREA AFRICAN AMERICAN MEN OF UNITY</t>
  </si>
  <si>
    <t>Dupage, Kane, Kendall, Will</t>
  </si>
  <si>
    <t>Aurora</t>
  </si>
  <si>
    <t>BRIGHT STAR COMMUNITY OUTREACH</t>
  </si>
  <si>
    <t>CHICAGO AREA PROJECT</t>
  </si>
  <si>
    <t>CITY OF CALUMET CITY</t>
  </si>
  <si>
    <t>Calumet City Cluster</t>
  </si>
  <si>
    <t>HARVEY BROOKS FOUNDATION</t>
  </si>
  <si>
    <t>Will, Kendall</t>
  </si>
  <si>
    <t>Joliet</t>
  </si>
  <si>
    <t>Vermillion</t>
  </si>
  <si>
    <t>Decatur</t>
  </si>
  <si>
    <t>LIFELINE TO HOPE, INC</t>
  </si>
  <si>
    <t>Berwyn-Cicero Cluster</t>
  </si>
  <si>
    <t>SOUTH SUBURBAN COMMUNITY</t>
  </si>
  <si>
    <t>THE WELL EXPERIENCE</t>
  </si>
  <si>
    <t>Champaign</t>
  </si>
  <si>
    <t>Urbana-Champaign Cluster</t>
  </si>
  <si>
    <t>YMCA OF ROCK RIVER VALLEY</t>
  </si>
  <si>
    <t>Winnebago</t>
  </si>
  <si>
    <t>Rockford</t>
  </si>
  <si>
    <t xml:space="preserve">High Risk Youth Intervention Services </t>
  </si>
  <si>
    <t>z HRYIS</t>
  </si>
  <si>
    <t>Community Counseling Center (C4)</t>
  </si>
  <si>
    <t>MOUNT SINAI HOSP MEDICAL</t>
  </si>
  <si>
    <t>Trauma-Informed Behavioral Health</t>
  </si>
  <si>
    <t>Alternatives, Inc.</t>
  </si>
  <si>
    <t>Lake</t>
  </si>
  <si>
    <t>Waukegan-North Chicago Cluster</t>
  </si>
  <si>
    <t>St. Clair</t>
  </si>
  <si>
    <t>Belleville Cluster</t>
  </si>
  <si>
    <t>FAMILY SERVICE AND MENTAL HEALTH CENTER OF CICERO</t>
  </si>
  <si>
    <t>GOODWILL INDUSTRIES OF CENTRAL ILLINOIS</t>
  </si>
  <si>
    <t>KIDS ABOVE ALL</t>
  </si>
  <si>
    <t>TOUCHETTE REGIONAL HOSPITAL</t>
  </si>
  <si>
    <t>YOUTH CROSSROADS</t>
  </si>
  <si>
    <t>ADVOCATES OF CHANGE</t>
  </si>
  <si>
    <t>CHICAGO CULTURAL PERFORMING ARTS</t>
  </si>
  <si>
    <t>Envision Community Services</t>
  </si>
  <si>
    <t>Southwest Side Cluster</t>
  </si>
  <si>
    <t>Focus Fairies Mentoring</t>
  </si>
  <si>
    <t>Korrecting Our Own Lives</t>
  </si>
  <si>
    <t>LAWNDALE CHRISTIAN LEGAL CENTER</t>
  </si>
  <si>
    <t>Seeds of Roseland</t>
  </si>
  <si>
    <t>Target Area Development Corp</t>
  </si>
  <si>
    <t>The Firehouse Community Arts Center</t>
  </si>
  <si>
    <t>United Faith Christian Institute</t>
  </si>
  <si>
    <t>Work Foundation</t>
  </si>
  <si>
    <t>Greater Illinois Violence Prevention Services</t>
  </si>
  <si>
    <t>County of Kankakee, SAO</t>
  </si>
  <si>
    <t>Kankakee</t>
  </si>
  <si>
    <t>Family Resources, Inc.</t>
  </si>
  <si>
    <t>Rock Island</t>
  </si>
  <si>
    <t>Get Connected</t>
  </si>
  <si>
    <t>Joliet Township Government</t>
  </si>
  <si>
    <t>Reestablishing Hope Inc.</t>
  </si>
  <si>
    <t>The Start Program</t>
  </si>
  <si>
    <t>Boys &amp; Girls Club of Lake County</t>
  </si>
  <si>
    <t>THE SALVATION ARMY</t>
  </si>
  <si>
    <t>The Salvation Army (Kroc Center)</t>
  </si>
  <si>
    <t>THE SALVATION ARMY RED SHIELD/HARBOR LIGHT CENTER</t>
  </si>
  <si>
    <t>Greater Illinois Reimagine Youth Intervention Services</t>
  </si>
  <si>
    <t>Christian Friendliness Association, Inc. dba Youth Hope</t>
  </si>
  <si>
    <t>Macon</t>
  </si>
  <si>
    <t>Chicago Heights Cluster</t>
  </si>
  <si>
    <t>Danville</t>
  </si>
  <si>
    <t>Maywood-Bellwood Cluster</t>
  </si>
  <si>
    <t>Tri-County Urban League</t>
  </si>
  <si>
    <t>Urban Male Network</t>
  </si>
  <si>
    <t>Chicago Youth Development and Intervention Services (CYDIS)</t>
  </si>
  <si>
    <t>Bandwith Music Ltd.</t>
  </si>
  <si>
    <t>Big Brothers-Big Sisters of Metropolitan Chicago</t>
  </si>
  <si>
    <t>Covenant House Illinois Inc</t>
  </si>
  <si>
    <t>Grand Boulevard Prevention Services</t>
  </si>
  <si>
    <t>Jehovah Jireh #1 Outreach Ministry</t>
  </si>
  <si>
    <t>La Casa Norte</t>
  </si>
  <si>
    <t>Options for Youth</t>
  </si>
  <si>
    <t>Saving Our Sons Ministries, Inc</t>
  </si>
  <si>
    <t>True Star Foundation</t>
  </si>
  <si>
    <t>Unstacked, Inc.</t>
  </si>
  <si>
    <t>Volunteers of America of Illinois</t>
  </si>
  <si>
    <t>YourPassion1st</t>
  </si>
  <si>
    <t>Peacekeepers</t>
  </si>
  <si>
    <t>Chicago (Multiple areas)</t>
  </si>
  <si>
    <t>Greater Illinois Training, Technical Assistance &amp; Support</t>
  </si>
  <si>
    <t>z TTAS - GI</t>
  </si>
  <si>
    <t>Board of Trustees of the University of Illinois</t>
  </si>
  <si>
    <t xml:space="preserve">Greater Illinois Violence Prevention Council Coordinator (VPCC) </t>
  </si>
  <si>
    <t>City of East St. Louis</t>
  </si>
  <si>
    <t>Duane Dean Behavioral Health Center</t>
  </si>
  <si>
    <t>Kane County Health Department</t>
  </si>
  <si>
    <t>Cook County Violence Prevention (aka JAC expansion)</t>
  </si>
  <si>
    <t>Cook County Justice Advisory Council</t>
  </si>
  <si>
    <t>Iroquois-Kankakee Regional Office of Education #32</t>
  </si>
  <si>
    <t>National Center for Economics dba Illinois Youth and Family Srcs</t>
  </si>
  <si>
    <t>Pure Living Recovery and Rehab</t>
  </si>
  <si>
    <t>Renacer Latino</t>
  </si>
  <si>
    <t>Sista Girls and Friends, Inc.</t>
  </si>
  <si>
    <t>The Board of Trustees of the University of Illinois</t>
  </si>
  <si>
    <t>Will County Executive Office</t>
  </si>
  <si>
    <t>Black Expo Community Development dba Contractor Advisors Business Development</t>
  </si>
  <si>
    <t>Englewood First Responders</t>
  </si>
  <si>
    <t>Life Impacters Foundation</t>
  </si>
  <si>
    <t>Reimagining Roseland Community Collective (R2C2)</t>
  </si>
  <si>
    <t>Second Chance Initiative, Inc.</t>
  </si>
  <si>
    <t>Southwest Organizing Project (SWOP)</t>
  </si>
  <si>
    <t>We Love to Uplift</t>
  </si>
  <si>
    <t>Challenge II Change</t>
  </si>
  <si>
    <t>Community Life Line</t>
  </si>
  <si>
    <t>Lake County State's Attorney Office</t>
  </si>
  <si>
    <t>Legacy Reentry Foundation</t>
  </si>
  <si>
    <t>The Antmound Foundation</t>
  </si>
  <si>
    <t>Boys &amp; Girls Club of Elgin</t>
  </si>
  <si>
    <t>Breaking Barriers International</t>
  </si>
  <si>
    <t>Cook County Southland Juvenile Justice Council</t>
  </si>
  <si>
    <t>Emmanuel Temple Family Life Center</t>
  </si>
  <si>
    <t>Sangamon</t>
  </si>
  <si>
    <t>Springfield</t>
  </si>
  <si>
    <t>George Washington Carver Association</t>
  </si>
  <si>
    <t>Girls Light Our Way</t>
  </si>
  <si>
    <t>Leaders in Transformational Education</t>
  </si>
  <si>
    <t>Northwest Community Center</t>
  </si>
  <si>
    <t>Salvation Army Kankakee</t>
  </si>
  <si>
    <t>Salvation Army Peoria</t>
  </si>
  <si>
    <t>Salvation Army Springfield</t>
  </si>
  <si>
    <t>Steam Genius NFP</t>
  </si>
  <si>
    <t>Tomorrow's Youth Foundation</t>
  </si>
  <si>
    <t>Urbana School District 116</t>
  </si>
  <si>
    <t>Youth Conservation Corps</t>
  </si>
  <si>
    <t>Association House of Chicago</t>
  </si>
  <si>
    <t>Brighton Park Neighborhood Council</t>
  </si>
  <si>
    <t>Central States SER Jobs for Progress</t>
  </si>
  <si>
    <t>Chicago Austin Youth Travel Adventures</t>
  </si>
  <si>
    <t>Concordia Place</t>
  </si>
  <si>
    <t>Kay Ray's World of Services and Community Partners</t>
  </si>
  <si>
    <t>Mentor America</t>
  </si>
  <si>
    <t>Sisters In Cinema</t>
  </si>
  <si>
    <t>SkyART NFP</t>
  </si>
  <si>
    <t>Storycatchers Theatre</t>
  </si>
  <si>
    <t>The Kindness Campaign</t>
  </si>
  <si>
    <t>Youth Guidance</t>
  </si>
  <si>
    <t>City of Rockford</t>
  </si>
  <si>
    <t>Kingdom Church d.b.a Empowered People Church</t>
  </si>
  <si>
    <t>RPSA VPS TTA</t>
  </si>
  <si>
    <t>Metropolitan Family Services</t>
  </si>
  <si>
    <t>Trajectory Changing Solutions</t>
  </si>
  <si>
    <t>RPSA YD TTA</t>
  </si>
  <si>
    <t>ICOY</t>
  </si>
  <si>
    <t>Konesens Development Corporation</t>
  </si>
  <si>
    <t>Prevention First, Inc</t>
  </si>
  <si>
    <t>Prevention FIrst, Inc</t>
  </si>
  <si>
    <t>Life Directions</t>
  </si>
  <si>
    <t>Reimagine Youth Development Services (RYDS)</t>
  </si>
  <si>
    <t>A Ray of Hope on Earth</t>
  </si>
  <si>
    <t>All About Kids</t>
  </si>
  <si>
    <t>Better Boys Foundation</t>
  </si>
  <si>
    <t>Blackmen United Foundation</t>
  </si>
  <si>
    <t>Boys &amp; Girls Club of Rockford</t>
  </si>
  <si>
    <t>Boys2men Community Foundation</t>
  </si>
  <si>
    <t>Chicago Area Project</t>
  </si>
  <si>
    <t>Chicago Youth Programs</t>
  </si>
  <si>
    <t>Children's Home &amp; Aid Society of Illinois dba Brightpoint</t>
  </si>
  <si>
    <t>District Outreach Initiatives</t>
  </si>
  <si>
    <t>Divine Empowerment Network, NFP</t>
  </si>
  <si>
    <t>Employee Connections, Inc., NFP</t>
  </si>
  <si>
    <t>Family Cares (AFC) Mission</t>
  </si>
  <si>
    <t>Family Focus</t>
  </si>
  <si>
    <t>Friendly Temple Church of God in Christ</t>
  </si>
  <si>
    <t>Ashburn</t>
  </si>
  <si>
    <t>Future Residential Alternatives,NFP</t>
  </si>
  <si>
    <t>Girls Inc. of Chicago</t>
  </si>
  <si>
    <t>Give Something Back</t>
  </si>
  <si>
    <t>Homework Hangout Club, Inc</t>
  </si>
  <si>
    <t>Kankakee County State's Attorney's Office</t>
  </si>
  <si>
    <t>Ladies of Virtue</t>
  </si>
  <si>
    <t>Lawndale Christian Legal Center</t>
  </si>
  <si>
    <t>Lessie Bates Davis Neighborhood House, Inc</t>
  </si>
  <si>
    <t>Lifescore Foundation</t>
  </si>
  <si>
    <t>Logan Square Neighborhood Assocation</t>
  </si>
  <si>
    <t>Lomax Urban Outreach</t>
  </si>
  <si>
    <t>Lost Boyz, Inc.</t>
  </si>
  <si>
    <t>MetroSquash</t>
  </si>
  <si>
    <t>Phalanx Family Services</t>
  </si>
  <si>
    <t>Pilsen Wellness Center, Inc.</t>
  </si>
  <si>
    <t>Project Success of Vermillion County, Inc.</t>
  </si>
  <si>
    <t>Proviso-Leyden Council for Community Action, Inc.</t>
  </si>
  <si>
    <t>Red Door Development Inc.</t>
  </si>
  <si>
    <t>South Shore Drill Team &amp; Performing Arts Ensemble</t>
  </si>
  <si>
    <t>STEAM Genius NFP</t>
  </si>
  <si>
    <t>Taskforce Prevention and Community Services</t>
  </si>
  <si>
    <t>The Salvation Army</t>
  </si>
  <si>
    <t>The Work Foundation</t>
  </si>
  <si>
    <t>Westside Health Authority</t>
  </si>
  <si>
    <t>YMCA of Metropolitan Chicago</t>
  </si>
  <si>
    <t>YWCA of the Quad Cities</t>
  </si>
  <si>
    <t>RPSA Violence Prevention Services (RVPS)</t>
  </si>
  <si>
    <t>A Knock at Midnight, NFP</t>
  </si>
  <si>
    <t>Advocate Northside Health Network</t>
  </si>
  <si>
    <t>Aurora Area African American Men of Unity</t>
  </si>
  <si>
    <t>Behavioral Health Response</t>
  </si>
  <si>
    <t>Catholic Bishop of Chicago - St. Sabina</t>
  </si>
  <si>
    <t>District Outreach Industries NFP</t>
  </si>
  <si>
    <t>DREAAM Opportunity Center</t>
  </si>
  <si>
    <t>Enlace Chicago</t>
  </si>
  <si>
    <t>Five Hands Foundation, Inc.</t>
  </si>
  <si>
    <t>Habilitative Systems, Inc.</t>
  </si>
  <si>
    <t>I &amp; F Incorporated, NFP</t>
  </si>
  <si>
    <t>Kankakee Forgives</t>
  </si>
  <si>
    <t>KCC Academy, Inc.</t>
  </si>
  <si>
    <t>Lake County Crisis Center for the Prevention and Treatment of Domestic Violence, INC DBA A Safe Place</t>
  </si>
  <si>
    <t>Old King's Orchard Community Center</t>
  </si>
  <si>
    <t>Sankofa Safe Child Initiative</t>
  </si>
  <si>
    <t>SGA Youth and Family Services, NFP</t>
  </si>
  <si>
    <t>Sinai Health System</t>
  </si>
  <si>
    <t>Strengthening Our Community Alliance</t>
  </si>
  <si>
    <t>The Outlet</t>
  </si>
  <si>
    <t>The University of Chicago Medical Center</t>
  </si>
  <si>
    <t>Urban Roots Alliance</t>
  </si>
  <si>
    <t>Violence Interrupters</t>
  </si>
  <si>
    <t>Youth Peace Center of Roseland</t>
  </si>
  <si>
    <t>RPSA Conveners</t>
  </si>
  <si>
    <t>Black Expo Community Development Association, Inc (Contractor Advisors Business)</t>
  </si>
  <si>
    <t>East Side Aligned</t>
  </si>
  <si>
    <t>Inner City Empowerement Community Development Corporation</t>
  </si>
  <si>
    <t>Project Exploration</t>
  </si>
  <si>
    <t>Public Equity</t>
  </si>
  <si>
    <t>Rincon Family Services</t>
  </si>
  <si>
    <t>U.S. Minority Contractors Association</t>
  </si>
  <si>
    <t>Back To Our Future</t>
  </si>
  <si>
    <t>Chicago Public Schools</t>
  </si>
  <si>
    <t>3621 Chicago Only</t>
  </si>
  <si>
    <t/>
  </si>
  <si>
    <t>Community-based Violence Intervention &amp; Prevention (Fed)</t>
  </si>
  <si>
    <t>662314 JES</t>
  </si>
  <si>
    <t>Angel of God Resource Center, Inc.</t>
  </si>
  <si>
    <t>662315 JES</t>
  </si>
  <si>
    <t>662313 JES</t>
  </si>
  <si>
    <t>662310 JES</t>
  </si>
  <si>
    <t>662311 JES</t>
  </si>
  <si>
    <t>New Eclipse Community Alliance</t>
  </si>
  <si>
    <t>662312 JS</t>
  </si>
  <si>
    <t>Roseland Ceasefire Project Inc.</t>
  </si>
  <si>
    <t>662316 JES</t>
  </si>
  <si>
    <t>Community-Based Violence Intervention and Prevention (CB-VIP)</t>
  </si>
  <si>
    <t>172000 SW</t>
  </si>
  <si>
    <t>BIG BROTHERS-BIG SISTERS OF METROPOLITAN CHICAGO</t>
  </si>
  <si>
    <t>172002 STB</t>
  </si>
  <si>
    <t>Bright Star Community Outreach</t>
  </si>
  <si>
    <t>172003 STB</t>
  </si>
  <si>
    <t>Cabrini Green Legal AId</t>
  </si>
  <si>
    <t>Catholic Charities of the Archdiocese of Chicago</t>
  </si>
  <si>
    <t>172006 STB</t>
  </si>
  <si>
    <t>Gary Comer Youth Center, Inc.</t>
  </si>
  <si>
    <t>172007 STB</t>
  </si>
  <si>
    <t>Heartland Alliance</t>
  </si>
  <si>
    <t>172008 SW</t>
  </si>
  <si>
    <t>Illinois Association of Juvenile Justice Councils</t>
  </si>
  <si>
    <t>172014 SW</t>
  </si>
  <si>
    <t>172010 SW</t>
  </si>
  <si>
    <t>Northeast DuPage Family and Youth Services</t>
  </si>
  <si>
    <t>172011 SW</t>
  </si>
  <si>
    <t>172012 SW</t>
  </si>
  <si>
    <t>Region 1 Planning Council</t>
  </si>
  <si>
    <t>172015 SW</t>
  </si>
  <si>
    <t>Springfield Urban League, Inc.</t>
  </si>
  <si>
    <t>172017 SW</t>
  </si>
  <si>
    <t>UNIVERSAL FAMILY CONNECTION, INC.</t>
  </si>
  <si>
    <t>172101 LM</t>
  </si>
  <si>
    <t>Cabrini Green Legal Aid</t>
  </si>
  <si>
    <t>172105 LM</t>
  </si>
  <si>
    <t>172111 LM</t>
  </si>
  <si>
    <t>172112 KE</t>
  </si>
  <si>
    <t>172115 SA</t>
  </si>
  <si>
    <t>172113 AB</t>
  </si>
  <si>
    <t>172200 LMurphy</t>
  </si>
  <si>
    <t>172201- LM</t>
  </si>
  <si>
    <t>Area Consortium of Educational Services (ACES) 4 Our Youth</t>
  </si>
  <si>
    <t>BandWith Chicago</t>
  </si>
  <si>
    <t>172203 HA</t>
  </si>
  <si>
    <t>Between Friends</t>
  </si>
  <si>
    <t>Boxing Out Negativity, Inc.</t>
  </si>
  <si>
    <t>822019 MSC</t>
  </si>
  <si>
    <t>Center for Conflict Resolution</t>
  </si>
  <si>
    <t>CHAMPS MALE MENTORING PROGRAM-CHIRISE</t>
  </si>
  <si>
    <t>822020 MSC</t>
  </si>
  <si>
    <t>Chicago Alliance Against Sexual Exploitation</t>
  </si>
  <si>
    <t>172206 FSGU AB</t>
  </si>
  <si>
    <t>Chicago Youth Boxing Club Inc.</t>
  </si>
  <si>
    <t>172208 FSGU SBB</t>
  </si>
  <si>
    <t>Cullar Consulting, LLC</t>
  </si>
  <si>
    <t>172209 CAC</t>
  </si>
  <si>
    <t>172210 CAC</t>
  </si>
  <si>
    <t>Entrepreneurs Academy</t>
  </si>
  <si>
    <t>822027 Cortisa Evans</t>
  </si>
  <si>
    <t>Friends of the Children - Chicago</t>
  </si>
  <si>
    <t>822028 Cortisa Evans</t>
  </si>
  <si>
    <t>172211 CAC</t>
  </si>
  <si>
    <t>172212 CAC</t>
  </si>
  <si>
    <t>Greater Chatham Initiative</t>
  </si>
  <si>
    <t>GRO Community</t>
  </si>
  <si>
    <t>172213 SBB FSGU</t>
  </si>
  <si>
    <t>Hope Center Foundation</t>
  </si>
  <si>
    <t>172214 SBB</t>
  </si>
  <si>
    <t>172215 FSGU SBB</t>
  </si>
  <si>
    <t>172216- LM</t>
  </si>
  <si>
    <t>172217 AB</t>
  </si>
  <si>
    <t>172218 CAC</t>
  </si>
  <si>
    <t>822039 AB</t>
  </si>
  <si>
    <t>Promise Academy of Peoria</t>
  </si>
  <si>
    <t>172219- LM</t>
  </si>
  <si>
    <t>Reflections Foundation</t>
  </si>
  <si>
    <t>172220 - AB</t>
  </si>
  <si>
    <t>Ring of Hope</t>
  </si>
  <si>
    <t>172221 JG</t>
  </si>
  <si>
    <t>River City Community Development Center</t>
  </si>
  <si>
    <t>172222 SBB</t>
  </si>
  <si>
    <t>172223 - SW</t>
  </si>
  <si>
    <t>Taking Back Our Lives</t>
  </si>
  <si>
    <t>172224 J.G</t>
  </si>
  <si>
    <t>The Blessed Child</t>
  </si>
  <si>
    <t>172225 CAC</t>
  </si>
  <si>
    <t>172226-CW</t>
  </si>
  <si>
    <t>The Support Group</t>
  </si>
  <si>
    <t>Trickster Art Gallery</t>
  </si>
  <si>
    <t>True to Life Foundation</t>
  </si>
  <si>
    <t>Vermilion County Rape Crisis Center</t>
  </si>
  <si>
    <t>Youth With A Positive Direction</t>
  </si>
  <si>
    <t>592206 KS</t>
  </si>
  <si>
    <t>Annie B. Jones Civic Arts Center.</t>
  </si>
  <si>
    <t>Apna Ghar, Inc.</t>
  </si>
  <si>
    <t>822014 FSGU SBB</t>
  </si>
  <si>
    <t>Bella Ease</t>
  </si>
  <si>
    <t>822015- LM</t>
  </si>
  <si>
    <t>Black Educational Advocacy Coalition</t>
  </si>
  <si>
    <t>822016- LM</t>
  </si>
  <si>
    <t>Books Over Balls</t>
  </si>
  <si>
    <t>822018 FSGU SBB</t>
  </si>
  <si>
    <t>822019-J.G</t>
  </si>
  <si>
    <t>822020-J.G</t>
  </si>
  <si>
    <t>Community Youth Network</t>
  </si>
  <si>
    <t>822023 FSGU SBB</t>
  </si>
  <si>
    <t>822025 AB</t>
  </si>
  <si>
    <t>Ebenezer Community Outreach</t>
  </si>
  <si>
    <t>EveryChild</t>
  </si>
  <si>
    <t>822026-J.G</t>
  </si>
  <si>
    <t>Family First Center of Lake County</t>
  </si>
  <si>
    <t>822028 J.G</t>
  </si>
  <si>
    <t>822029-J.G</t>
  </si>
  <si>
    <t>822032 JG</t>
  </si>
  <si>
    <t>Kankakee County Coalition Against Domestic Violence/Harbor House</t>
  </si>
  <si>
    <t>822031 JG</t>
  </si>
  <si>
    <t>822034 FSGU SBB</t>
  </si>
  <si>
    <t>NDICA</t>
  </si>
  <si>
    <t>822035 J.G</t>
  </si>
  <si>
    <t>New Life KNEW Solutions</t>
  </si>
  <si>
    <t>822040 J.G</t>
  </si>
  <si>
    <t>Restoring the Path</t>
  </si>
  <si>
    <t>822041 FSGU SBB</t>
  </si>
  <si>
    <t>822044-J.G</t>
  </si>
  <si>
    <t>Teen Parent Connection</t>
  </si>
  <si>
    <t>The Village Legal and Community Project</t>
  </si>
  <si>
    <t>172500-EE</t>
  </si>
  <si>
    <t>172502 FSGU AB</t>
  </si>
  <si>
    <t>172503-J.G</t>
  </si>
  <si>
    <t>172504 J.G</t>
  </si>
  <si>
    <t>172505 FSGU AB</t>
  </si>
  <si>
    <t>172506 KC</t>
  </si>
  <si>
    <t>172507- KAC</t>
  </si>
  <si>
    <t>172508 EE</t>
  </si>
  <si>
    <t>172509 KC</t>
  </si>
  <si>
    <t>172510 EE</t>
  </si>
  <si>
    <t>172511 KC</t>
  </si>
  <si>
    <t>172512-J.G</t>
  </si>
  <si>
    <t>172513 KC</t>
  </si>
  <si>
    <t>172514 J.G</t>
  </si>
  <si>
    <t>172515 AH</t>
  </si>
  <si>
    <t>172516 AH</t>
  </si>
  <si>
    <t>172517 FSGU AB</t>
  </si>
  <si>
    <t>172518 EE</t>
  </si>
  <si>
    <t>172519 AH</t>
  </si>
  <si>
    <t>172520 FSGU AB</t>
  </si>
  <si>
    <t>172521 EE</t>
  </si>
  <si>
    <t>172522- LM</t>
  </si>
  <si>
    <t>172525 J.G</t>
  </si>
  <si>
    <t>172526 KAC</t>
  </si>
  <si>
    <t>172527 KC</t>
  </si>
  <si>
    <t>172528 AH</t>
  </si>
  <si>
    <t>172530 EE</t>
  </si>
  <si>
    <t>172632 J.G</t>
  </si>
  <si>
    <t>A Knock At Midnight, NFP</t>
  </si>
  <si>
    <t>172602 LC</t>
  </si>
  <si>
    <t>172606 KC</t>
  </si>
  <si>
    <t>172607 KC</t>
  </si>
  <si>
    <t>172648 LAT</t>
  </si>
  <si>
    <t>Community Christian Alternative (CCA) Academy</t>
  </si>
  <si>
    <t>172649-LAT</t>
  </si>
  <si>
    <t>Community Development Institute</t>
  </si>
  <si>
    <t>172657 J.G</t>
  </si>
  <si>
    <t>172611 KC</t>
  </si>
  <si>
    <t>172613 KC</t>
  </si>
  <si>
    <t>172615 KC</t>
  </si>
  <si>
    <t>172669 LAT</t>
  </si>
  <si>
    <t>172674 AH</t>
  </si>
  <si>
    <t>New Original Ministries, Inc.</t>
  </si>
  <si>
    <t>172675 HA</t>
  </si>
  <si>
    <t>Next Move</t>
  </si>
  <si>
    <t>172678 HA</t>
  </si>
  <si>
    <t>ONWARD AND UPWARD ACADEMY</t>
  </si>
  <si>
    <t>THD178628</t>
  </si>
  <si>
    <t>R.A.G.E. (Release Anxiety to Gain Excellence) Inc.</t>
  </si>
  <si>
    <t>172620 LC</t>
  </si>
  <si>
    <t>172623 J.G</t>
  </si>
  <si>
    <t>172685 KD</t>
  </si>
  <si>
    <t>Territory NFP</t>
  </si>
  <si>
    <t>172688 - KWS</t>
  </si>
  <si>
    <t>The LYTE Collective</t>
  </si>
  <si>
    <t>172693 TR</t>
  </si>
  <si>
    <t>Urban Warrior Youth Community</t>
  </si>
  <si>
    <t>172697 EM</t>
  </si>
  <si>
    <t>Y.E.M.B.A.</t>
  </si>
  <si>
    <t>172699 EM</t>
  </si>
  <si>
    <t>YWCA Southwestern Illinois</t>
  </si>
  <si>
    <t>R3</t>
  </si>
  <si>
    <t>1863FWD LLC</t>
  </si>
  <si>
    <t>921646 RE</t>
  </si>
  <si>
    <t>Academic Development Institute, Inc.</t>
  </si>
  <si>
    <t>921648 RE</t>
  </si>
  <si>
    <t>Arrowleaf (formerly Family Counseling Center, Inc.)</t>
  </si>
  <si>
    <t>Black Oaks Foundation dba Black Oaks Center</t>
  </si>
  <si>
    <t>Board of Education of the City of Peoria</t>
  </si>
  <si>
    <t>Board of Trustees of the University of Illinois (University of Illinois at Urbana-Champaign)</t>
  </si>
  <si>
    <t>Center for Community Academic Success Partnerships</t>
  </si>
  <si>
    <t>Centers for New Horizons, Inc.</t>
  </si>
  <si>
    <t>Chicago Torture Justice Center</t>
  </si>
  <si>
    <t>Chicago Urban League</t>
  </si>
  <si>
    <t>921623 LM</t>
  </si>
  <si>
    <t>Chicago Westside Branch NAACP</t>
  </si>
  <si>
    <t>Children's Place Association</t>
  </si>
  <si>
    <t>City of Kankakee Community Development Agency</t>
  </si>
  <si>
    <t>City of Madison</t>
  </si>
  <si>
    <t>CITY OF ROCKFORD</t>
  </si>
  <si>
    <t>City of Springfield</t>
  </si>
  <si>
    <t>Communities United</t>
  </si>
  <si>
    <t>921634 MSC</t>
  </si>
  <si>
    <t>Comprehensive Community Solutions, Inc.</t>
  </si>
  <si>
    <t>921654 KE</t>
  </si>
  <si>
    <t>Cornerstone Community Development Corporation Nfp</t>
  </si>
  <si>
    <t>DuSable Museum of African American History</t>
  </si>
  <si>
    <t>East Springfield Community Center Commission, Inc.</t>
  </si>
  <si>
    <t>921600 -LM</t>
  </si>
  <si>
    <t>921614 FSGU</t>
  </si>
  <si>
    <t>Emerald South Economic Development Collaborative</t>
  </si>
  <si>
    <t>First Defense Legal Aid</t>
  </si>
  <si>
    <t>921625 RE</t>
  </si>
  <si>
    <t>Gametime Life Skills Foundation</t>
  </si>
  <si>
    <t>Garfield Park Community Council</t>
  </si>
  <si>
    <t>Girl Scouts of Northern Illinois</t>
  </si>
  <si>
    <t>Girls in the Game</t>
  </si>
  <si>
    <t>Illinois Legal Aid Online</t>
  </si>
  <si>
    <t>J. Blunt LLC</t>
  </si>
  <si>
    <t>Kankakee School District 111</t>
  </si>
  <si>
    <t>Key City Community Development Corporation</t>
  </si>
  <si>
    <t>KFACT (Keeping Families and Communities Together)</t>
  </si>
  <si>
    <t>921655 RE</t>
  </si>
  <si>
    <t>Knotty Luxe</t>
  </si>
  <si>
    <t>Land of Lincoln Legal Aid, Inc.</t>
  </si>
  <si>
    <t>LAW AND THE FAM LLC</t>
  </si>
  <si>
    <t>Lawndale Christian Development Corporation</t>
  </si>
  <si>
    <t>Local Initiatives Support Corporation</t>
  </si>
  <si>
    <t>Lutheran Social Service of Illinois</t>
  </si>
  <si>
    <t>Macon County CASA</t>
  </si>
  <si>
    <t>Northern Illinois Recovery Community Organization~NIRCO</t>
  </si>
  <si>
    <t>921628 SA</t>
  </si>
  <si>
    <t>Prairie State Legal Services, Inc</t>
  </si>
  <si>
    <t>921643 SA</t>
  </si>
  <si>
    <t>921637 SA</t>
  </si>
  <si>
    <t>921644 MSC</t>
  </si>
  <si>
    <t>Project Oz</t>
  </si>
  <si>
    <t>Public Interest Law Initiative</t>
  </si>
  <si>
    <t>Safer Foundation</t>
  </si>
  <si>
    <t>Sherrod's Independent Mentoring Program, Inc.</t>
  </si>
  <si>
    <t>St. Leonard's Ministries</t>
  </si>
  <si>
    <t>Teague International Corp</t>
  </si>
  <si>
    <t>The City of Harrisburg</t>
  </si>
  <si>
    <t>The Link &amp; Option Center, Inc</t>
  </si>
  <si>
    <t>The Martin Luther King Jr. Center Inc</t>
  </si>
  <si>
    <t>The Monroe Foundation</t>
  </si>
  <si>
    <t>The Perfectly Flawed Foundation</t>
  </si>
  <si>
    <t>921512 SXB</t>
  </si>
  <si>
    <t>Torito Arts NFP</t>
  </si>
  <si>
    <t>United Way of Adams County, Inc.</t>
  </si>
  <si>
    <t>United Way of Greater St. Louis</t>
  </si>
  <si>
    <t>921638 SBB</t>
  </si>
  <si>
    <t>YMCA of Rock River Valley</t>
  </si>
  <si>
    <t>921511 KE</t>
  </si>
  <si>
    <t>922701 MSC</t>
  </si>
  <si>
    <t>Bethel Family Resource Center</t>
  </si>
  <si>
    <t>Community Assistance Programs</t>
  </si>
  <si>
    <t>Community Development Sustainable Solutions</t>
  </si>
  <si>
    <t>CSplusX</t>
  </si>
  <si>
    <t>GAP Community Center</t>
  </si>
  <si>
    <t>KLEO Community Family Life Center</t>
  </si>
  <si>
    <t>LAS FSGU 922711</t>
  </si>
  <si>
    <t>Lights of Zion Ministries</t>
  </si>
  <si>
    <t>Quad County Urban League, Inc.</t>
  </si>
  <si>
    <t>922713 HA</t>
  </si>
  <si>
    <t>SAVING LIVES, INC.</t>
  </si>
  <si>
    <t>922720 Cortisa Evans</t>
  </si>
  <si>
    <t>TAUFE-HUE PRIVATE CAPITAL LLC</t>
  </si>
  <si>
    <t>A Just Harvest</t>
  </si>
  <si>
    <t>A Safe Haven Foundation</t>
  </si>
  <si>
    <t>ADV &amp; SAS</t>
  </si>
  <si>
    <t>ALPHA AND OMEGA FOUNDATION</t>
  </si>
  <si>
    <t>923317SVA</t>
  </si>
  <si>
    <t>Association for Individual Development</t>
  </si>
  <si>
    <t>Aurora Area Interfaith Food Pantry</t>
  </si>
  <si>
    <t>Beyond the Ball NFP</t>
  </si>
  <si>
    <t>923409 - CLH</t>
  </si>
  <si>
    <t>Board of Trustees of Western Illinois University</t>
  </si>
  <si>
    <t>Braveheart Children's Advocacy Center</t>
  </si>
  <si>
    <t>Bridge to Freedom</t>
  </si>
  <si>
    <t>R3 923365 MSC</t>
  </si>
  <si>
    <t>923371 FSGU SBB</t>
  </si>
  <si>
    <t>C.L.I.C.K. Services NFP</t>
  </si>
  <si>
    <t>923408 - LFS</t>
  </si>
  <si>
    <t>Cairo School District #1</t>
  </si>
  <si>
    <t>923410 - CLH</t>
  </si>
  <si>
    <t>Carbondale United</t>
  </si>
  <si>
    <t>923326SVA</t>
  </si>
  <si>
    <t>Centro Romero</t>
  </si>
  <si>
    <t>923322SVA</t>
  </si>
  <si>
    <t>Centro San Bonifacio</t>
  </si>
  <si>
    <t>CGG Law Partners LLC</t>
  </si>
  <si>
    <t>923378SVA</t>
  </si>
  <si>
    <t>Champaign County Christian Health Center</t>
  </si>
  <si>
    <t>923315 Cortisa Evans</t>
  </si>
  <si>
    <t>CHICAGO WORKERS' COLLABORATIVE NFP</t>
  </si>
  <si>
    <t>Chinese Mutual Aid Association</t>
  </si>
  <si>
    <t>CHM Bible Theatre Productions, Inc.</t>
  </si>
  <si>
    <t>Clipped Wing Global Initiative</t>
  </si>
  <si>
    <t>College Mentoring Experience</t>
  </si>
  <si>
    <t>923819 - LFS</t>
  </si>
  <si>
    <t>923812SVA</t>
  </si>
  <si>
    <t>Connecting RJ Communities LLC</t>
  </si>
  <si>
    <t>ConTextos, NFP</t>
  </si>
  <si>
    <t>Cook County Government</t>
  </si>
  <si>
    <t>Discouraging Factor Group</t>
  </si>
  <si>
    <t>923376 Cortisa Evans</t>
  </si>
  <si>
    <t>Dispute Resolution Institute, Inc.</t>
  </si>
  <si>
    <t>Faith Coalition for the Common Good, Inc</t>
  </si>
  <si>
    <t>923382 HA</t>
  </si>
  <si>
    <t>Faith in Place</t>
  </si>
  <si>
    <t>Family Advocacy Services NFP</t>
  </si>
  <si>
    <t>923363 Cortisa Evans</t>
  </si>
  <si>
    <t>GAMETIME BATTING CLUB LLC</t>
  </si>
  <si>
    <t>Gardeneers</t>
  </si>
  <si>
    <t>Genesis Garden</t>
  </si>
  <si>
    <t>Greater Waukegan Development Coalition</t>
  </si>
  <si>
    <t>HEALTHCARE ALTERNATIVE SYSTEMS, INC</t>
  </si>
  <si>
    <t>Heaven's View Community Development Corp</t>
  </si>
  <si>
    <t>HERMOSA NEIGHBORHOOD ASSOCIATION</t>
  </si>
  <si>
    <t>House of Hope Peoria. INC</t>
  </si>
  <si>
    <t>Howard Area Community Center</t>
  </si>
  <si>
    <t>923801 FSGU SBB</t>
  </si>
  <si>
    <t>Illinois Equity Staffing LLC</t>
  </si>
  <si>
    <t>Illinois Prison Project</t>
  </si>
  <si>
    <t>J &amp; P Consulting Group LLC</t>
  </si>
  <si>
    <t>JAMES THOMPSON</t>
  </si>
  <si>
    <t>Joe W. Roberts Youth Club</t>
  </si>
  <si>
    <t>923810 LP</t>
  </si>
  <si>
    <t>Just Equality Systems for Us (JESUS Organization)</t>
  </si>
  <si>
    <t>923804 TM</t>
  </si>
  <si>
    <t>Kankakee County Renewed Opportunity</t>
  </si>
  <si>
    <t>923345 FSGU SBB</t>
  </si>
  <si>
    <t>923402SVA</t>
  </si>
  <si>
    <t>923808 Cortisa Evans</t>
  </si>
  <si>
    <t>Legacy Barber College Inc</t>
  </si>
  <si>
    <t>Lifehouse Recovery Organization</t>
  </si>
  <si>
    <t>923811SVA</t>
  </si>
  <si>
    <t>923306 TR</t>
  </si>
  <si>
    <t>Macon County</t>
  </si>
  <si>
    <t>923360 HA</t>
  </si>
  <si>
    <t>Men &amp; Women In Prison Min</t>
  </si>
  <si>
    <t>923304 TR</t>
  </si>
  <si>
    <t>Mrs K Community Center</t>
  </si>
  <si>
    <t>923842 - CLH</t>
  </si>
  <si>
    <t>Mt. Sinai Development Corporation</t>
  </si>
  <si>
    <t>Musical Arts Insitute</t>
  </si>
  <si>
    <t>NAMI METRO-SUBURBAN, INC.</t>
  </si>
  <si>
    <t>NANNIE M JOHNSON COMMUNITY CENTER</t>
  </si>
  <si>
    <t>National Youth Advocate Program, Inc.</t>
  </si>
  <si>
    <t>923352 MSC</t>
  </si>
  <si>
    <t>Neighborhood Housing Services of Chicago, Inc.</t>
  </si>
  <si>
    <t>923818 CE</t>
  </si>
  <si>
    <t>New Covenant CDC</t>
  </si>
  <si>
    <t>New Day Employment Network</t>
  </si>
  <si>
    <t>923802 MSC</t>
  </si>
  <si>
    <t>New Directions of Jacksonville IL Inc</t>
  </si>
  <si>
    <t>923825SVA</t>
  </si>
  <si>
    <t>Nicasa</t>
  </si>
  <si>
    <t>923318- LM</t>
  </si>
  <si>
    <t>North Chicago CUSD 187</t>
  </si>
  <si>
    <t>OAI, Inc.</t>
  </si>
  <si>
    <t>LM -923321</t>
  </si>
  <si>
    <t>ONE Northside</t>
  </si>
  <si>
    <t>Options For Youth</t>
  </si>
  <si>
    <t>Paris Union School District 95</t>
  </si>
  <si>
    <t>923817 - LFS</t>
  </si>
  <si>
    <t>PHYSIOHEALTH PLLC</t>
  </si>
  <si>
    <t>Planet Focus, Inc.</t>
  </si>
  <si>
    <t>Project SYNCERE</t>
  </si>
  <si>
    <t>923327SVA</t>
  </si>
  <si>
    <t>Real Love Ministries</t>
  </si>
  <si>
    <t>923342 Cortisa Evans</t>
  </si>
  <si>
    <t>Resilience Partners NFP</t>
  </si>
  <si>
    <t>Respond Now</t>
  </si>
  <si>
    <t>923831SW</t>
  </si>
  <si>
    <t>Rockford Area Arts Council</t>
  </si>
  <si>
    <t>Rockford Promise</t>
  </si>
  <si>
    <t>923383SVA</t>
  </si>
  <si>
    <t>Rockford Regional Hispanic Chamber of Commerce Inc.</t>
  </si>
  <si>
    <t>ROMES JOY CATERING INC</t>
  </si>
  <si>
    <t>923302 - LFS</t>
  </si>
  <si>
    <t>Sangamon County, Illinois</t>
  </si>
  <si>
    <t>923316 LP</t>
  </si>
  <si>
    <t>923300 - CLH</t>
  </si>
  <si>
    <t>SkyWalker Outreach Services Inc.</t>
  </si>
  <si>
    <t>923405 FSGU SBB</t>
  </si>
  <si>
    <t>Spero Family Services</t>
  </si>
  <si>
    <t>923845 FSGU SBB</t>
  </si>
  <si>
    <t>STEP Recovery Center</t>
  </si>
  <si>
    <t>923406 - LP</t>
  </si>
  <si>
    <t>Teens Against Killing Everywhere</t>
  </si>
  <si>
    <t>The 1937 Foundation</t>
  </si>
  <si>
    <t>923310 TR</t>
  </si>
  <si>
    <t>The Community Works Inc. NFP</t>
  </si>
  <si>
    <t>The Corporate Breakup, LLC.</t>
  </si>
  <si>
    <t>The INCSPOT LTD</t>
  </si>
  <si>
    <t>923303 - CLH</t>
  </si>
  <si>
    <t>The Springfield Project</t>
  </si>
  <si>
    <t>923822SVA</t>
  </si>
  <si>
    <t>The West Side Justice Center, Inc.</t>
  </si>
  <si>
    <t>Thee Chef Maria LLC</t>
  </si>
  <si>
    <t>Tidy Butler Corporation</t>
  </si>
  <si>
    <t>LM 923392</t>
  </si>
  <si>
    <t>Total Life Centers</t>
  </si>
  <si>
    <t>TRUTH NFP</t>
  </si>
  <si>
    <t>Two Five Three Two Corp NFP</t>
  </si>
  <si>
    <t>UMMA Urban Muslim Minority Alliance</t>
  </si>
  <si>
    <t>923367SVA</t>
  </si>
  <si>
    <t>Un Nuevo Despertar A New Awakening NFP</t>
  </si>
  <si>
    <t>UNITED AFRICAN ORGANIZATION</t>
  </si>
  <si>
    <t>923843 LP</t>
  </si>
  <si>
    <t>United Congregations of Metro East</t>
  </si>
  <si>
    <t>923832 LP</t>
  </si>
  <si>
    <t>United Way of Northwest Illinois</t>
  </si>
  <si>
    <t>LM-923829</t>
  </si>
  <si>
    <t>LM-923380</t>
  </si>
  <si>
    <t>923384SVA</t>
  </si>
  <si>
    <t>VOICES of Stephenson County</t>
  </si>
  <si>
    <t>Walter Mendenhall Inc. NFP DBA Male Mogul Initiative Inc. NFP</t>
  </si>
  <si>
    <t>West Point School of Music</t>
  </si>
  <si>
    <t>West Side Forward</t>
  </si>
  <si>
    <t>WIN Recovery</t>
  </si>
  <si>
    <t>YWCA McLean County</t>
  </si>
  <si>
    <t>Zion West Enterprise NFP</t>
  </si>
  <si>
    <t>MAC Institute of Beauty LLC</t>
  </si>
  <si>
    <t>Project NOW, Inc.</t>
  </si>
  <si>
    <t>A &amp; L YOUTH AND FAMILY SERVICES</t>
  </si>
  <si>
    <t>925397-JB</t>
  </si>
  <si>
    <t>A Gift of Love Charity, Inc.</t>
  </si>
  <si>
    <t>925395-JB</t>
  </si>
  <si>
    <t>925362 FSGU AB</t>
  </si>
  <si>
    <t>Ascending Knowledge Community Outreach International</t>
  </si>
  <si>
    <t>Black Expo Community Development Association Inc.</t>
  </si>
  <si>
    <t>Bond County Crisis Nursery</t>
  </si>
  <si>
    <t>925354 J.G</t>
  </si>
  <si>
    <t>Chicago Arts Partnerships in Education</t>
  </si>
  <si>
    <t>925353/R3</t>
  </si>
  <si>
    <t>Chicago Community Arts Studio</t>
  </si>
  <si>
    <t>925373/SVA</t>
  </si>
  <si>
    <t>COMMUNITY LIFE CENTER OF ROCKFORD</t>
  </si>
  <si>
    <t>Connect 360</t>
  </si>
  <si>
    <t>925363/SV</t>
  </si>
  <si>
    <t>DJM COMMUNITY OUTREACH NFP</t>
  </si>
  <si>
    <t>925390/HP</t>
  </si>
  <si>
    <t>Exxperts Chicago LTD</t>
  </si>
  <si>
    <t>God Family &amp; Football LLC</t>
  </si>
  <si>
    <t>925341 DD</t>
  </si>
  <si>
    <t>Gordies Foundation</t>
  </si>
  <si>
    <t>Greater Rockford Music Academy</t>
  </si>
  <si>
    <t>Home Away from Home Youth Development and Reentry INC NFP</t>
  </si>
  <si>
    <t>25376/FSGU</t>
  </si>
  <si>
    <t>Hope Community Project</t>
  </si>
  <si>
    <t>925359/SV</t>
  </si>
  <si>
    <t>House of Hope Foundation</t>
  </si>
  <si>
    <t>HVAC/R PROFESSIONAL COMMUNITY CENTER, INC.</t>
  </si>
  <si>
    <t>I Am A Gentleman, Inc.</t>
  </si>
  <si>
    <t>925312 SA</t>
  </si>
  <si>
    <t>Illinois Alliance for Reentry and Justice NFP</t>
  </si>
  <si>
    <t>925329 SA</t>
  </si>
  <si>
    <t>925366/SV</t>
  </si>
  <si>
    <t>Inspire Youth &amp; Family Services INC.</t>
  </si>
  <si>
    <t>925321 FSGU</t>
  </si>
  <si>
    <t>925357/R3</t>
  </si>
  <si>
    <t>Life Is Work</t>
  </si>
  <si>
    <t>LINCOLN ECONOMIC ADVANCEMENT &amp; DEVELOPMENT, INC.</t>
  </si>
  <si>
    <t>925396 JB</t>
  </si>
  <si>
    <t>Live Free Chicago</t>
  </si>
  <si>
    <t>925358/FSGU</t>
  </si>
  <si>
    <t>M.O.Y.A Moving Our Youth Ahead</t>
  </si>
  <si>
    <t>925368/SV</t>
  </si>
  <si>
    <t>My Happy Place</t>
  </si>
  <si>
    <t>925365/R3</t>
  </si>
  <si>
    <t>Northeast Community Fund</t>
  </si>
  <si>
    <t>925393-JB</t>
  </si>
  <si>
    <t>Our Brothers' Keepers of Southern Illinois</t>
  </si>
  <si>
    <t>Peace For Preston</t>
  </si>
  <si>
    <t>Revolution Workshop</t>
  </si>
  <si>
    <t>925374/SVA</t>
  </si>
  <si>
    <t>Rockford Barbell</t>
  </si>
  <si>
    <t>Rosie's Kidz Christian Academy School</t>
  </si>
  <si>
    <t>925314 SA</t>
  </si>
  <si>
    <t>925347 TR</t>
  </si>
  <si>
    <t>Sunshine Gospel Ministries</t>
  </si>
  <si>
    <t>TERRY COMMUNITY TREE</t>
  </si>
  <si>
    <t>The Center for Prevention of Abuse</t>
  </si>
  <si>
    <t>The Law Offices of Yolanda J. Riley, LLC</t>
  </si>
  <si>
    <t>925323 KC</t>
  </si>
  <si>
    <t>925348 JB</t>
  </si>
  <si>
    <t>925360 - KS</t>
  </si>
  <si>
    <t>925318 HA</t>
  </si>
  <si>
    <t>925367/FSGU</t>
  </si>
  <si>
    <t>Vision of Restoration, Inc.</t>
  </si>
  <si>
    <t>925351 AH</t>
  </si>
  <si>
    <t>Wellness And Recovery with Maitri, Inc. NFP</t>
  </si>
  <si>
    <t>Whats The Formula Mentoring Academy</t>
  </si>
  <si>
    <t>925349-JB</t>
  </si>
  <si>
    <t>Wonder World Social Services</t>
  </si>
  <si>
    <t>YOUTH BE HEARD</t>
  </si>
  <si>
    <t>Youth Civic Light Opera of Chicago</t>
  </si>
  <si>
    <t>Youth Job Center</t>
  </si>
  <si>
    <t>YVITS, NFP</t>
  </si>
  <si>
    <t>ZIKOMO'S COMMUNITY OUTREACH</t>
  </si>
  <si>
    <t>Street Intervention Programs (SIP)</t>
  </si>
  <si>
    <t>Violence Prevention - Acclivus</t>
  </si>
  <si>
    <t>112100 LM</t>
  </si>
  <si>
    <t>112200 LNM</t>
  </si>
  <si>
    <t>LM 112400</t>
  </si>
  <si>
    <t>112500-LM</t>
  </si>
  <si>
    <t>112600-LM</t>
  </si>
  <si>
    <t>Violence Prevention and Reduction</t>
  </si>
  <si>
    <t>112300- LM</t>
  </si>
  <si>
    <t>122312 FSGU AB</t>
  </si>
  <si>
    <t>112316 CAC</t>
  </si>
  <si>
    <t>Angels Boxing Academy, Limited</t>
  </si>
  <si>
    <t>112317 CAC</t>
  </si>
  <si>
    <t>112318 CAC</t>
  </si>
  <si>
    <t>Chicago-Lawndale AMACHI Mentoring Program</t>
  </si>
  <si>
    <t>Christianaire Inc</t>
  </si>
  <si>
    <t>112320 CAC</t>
  </si>
  <si>
    <t>City of Champaign</t>
  </si>
  <si>
    <t>122300 FSGU SBB</t>
  </si>
  <si>
    <t>112321-JG</t>
  </si>
  <si>
    <t>Don Moyer Boys And Girls Club</t>
  </si>
  <si>
    <t>122315 FSGU SBB</t>
  </si>
  <si>
    <t>East St Louis SD 189</t>
  </si>
  <si>
    <t>112322 CAC</t>
  </si>
  <si>
    <t>ELITE COMMUNITY OUTREACH INC</t>
  </si>
  <si>
    <t>F.O.C.U.S. For Our Children's Undistracted Success</t>
  </si>
  <si>
    <t>Fathers Who Care</t>
  </si>
  <si>
    <t>112306- LM</t>
  </si>
  <si>
    <t>Helping Our People Excel Community Development Corporation</t>
  </si>
  <si>
    <t>Imagine Englewood If</t>
  </si>
  <si>
    <t>112307 FSGU-SW</t>
  </si>
  <si>
    <t>122318 FSGU SBB</t>
  </si>
  <si>
    <t>Pleasure Driveway Park District of Peoria</t>
  </si>
  <si>
    <t>122304 JG</t>
  </si>
  <si>
    <t>Rockford Park District</t>
  </si>
  <si>
    <t>122319 FSGU SBB</t>
  </si>
  <si>
    <t>112329 FSGU SBB</t>
  </si>
  <si>
    <t>Saint Agatha Dream Builders NFP</t>
  </si>
  <si>
    <t>112330 - LM</t>
  </si>
  <si>
    <t>Teamwork Englewood</t>
  </si>
  <si>
    <t>112325 CAC</t>
  </si>
  <si>
    <t>The Soul Children of Chicago</t>
  </si>
  <si>
    <t>122320 FSGU SBB</t>
  </si>
  <si>
    <t>112432 -LM</t>
  </si>
  <si>
    <t>100 ways foundation</t>
  </si>
  <si>
    <t>122412 FSGU AB</t>
  </si>
  <si>
    <t>LM 112416</t>
  </si>
  <si>
    <t>112417-J.G</t>
  </si>
  <si>
    <t>112402 J.G</t>
  </si>
  <si>
    <t>112433-JG</t>
  </si>
  <si>
    <t>Centro Corporativo Empresarial</t>
  </si>
  <si>
    <t>112435 FSGU AB</t>
  </si>
  <si>
    <t>112418 LM</t>
  </si>
  <si>
    <t>112420 FSGU LM</t>
  </si>
  <si>
    <t>122400 FSGU SBB</t>
  </si>
  <si>
    <t>112404- sw</t>
  </si>
  <si>
    <t>112431 FSGU AB</t>
  </si>
  <si>
    <t>Elite Striders Positive Youth Organization</t>
  </si>
  <si>
    <t>122418 FSGU SBB</t>
  </si>
  <si>
    <t>Major Adams Community Committee</t>
  </si>
  <si>
    <t>112410-J.G</t>
  </si>
  <si>
    <t>122404 J.G</t>
  </si>
  <si>
    <t>122419 FSGU SBB</t>
  </si>
  <si>
    <t>112429 FSGU SBB</t>
  </si>
  <si>
    <t>112430 JG</t>
  </si>
  <si>
    <t>112425 JG</t>
  </si>
  <si>
    <t>122420 FSGU SBB</t>
  </si>
  <si>
    <t>LM 112434</t>
  </si>
  <si>
    <t>Vision for Chicago</t>
  </si>
  <si>
    <t>112501-EE</t>
  </si>
  <si>
    <t>Adler University</t>
  </si>
  <si>
    <t>112516- LM</t>
  </si>
  <si>
    <t>112517 J.G</t>
  </si>
  <si>
    <t>112502 KC</t>
  </si>
  <si>
    <t>112535 FSGU AB</t>
  </si>
  <si>
    <t>112518-LM</t>
  </si>
  <si>
    <t>122503 FSGU AB</t>
  </si>
  <si>
    <t>122500 FSGU AB</t>
  </si>
  <si>
    <t>112531 FSGU AB</t>
  </si>
  <si>
    <t>112523 FSGU-SW</t>
  </si>
  <si>
    <t>112532-LM</t>
  </si>
  <si>
    <t>Global giving foundation</t>
  </si>
  <si>
    <t>112506 FSGU AB</t>
  </si>
  <si>
    <t>112526 FSGU-SW</t>
  </si>
  <si>
    <t>122517 FSGU AB</t>
  </si>
  <si>
    <t>122518 FSGU SW</t>
  </si>
  <si>
    <t>112510 J.G</t>
  </si>
  <si>
    <t>Precious Blood Ministry of Reconciliation</t>
  </si>
  <si>
    <t>122507 FSGU AB</t>
  </si>
  <si>
    <t>122504 J.G</t>
  </si>
  <si>
    <t>122519-LM</t>
  </si>
  <si>
    <t>112530 EE</t>
  </si>
  <si>
    <t>112536 J.G</t>
  </si>
  <si>
    <t>112525 J.G</t>
  </si>
  <si>
    <t>122612-LAT</t>
  </si>
  <si>
    <t>112640- LM</t>
  </si>
  <si>
    <t>AMO Athletics Foundation</t>
  </si>
  <si>
    <t>112616-EE</t>
  </si>
  <si>
    <t>112617 J.G</t>
  </si>
  <si>
    <t>112602 KC</t>
  </si>
  <si>
    <t>112633 J.G</t>
  </si>
  <si>
    <t>112635 AB</t>
  </si>
  <si>
    <t>112618 KC</t>
  </si>
  <si>
    <t>122603 AB</t>
  </si>
  <si>
    <t>122600 AB</t>
  </si>
  <si>
    <t>112604 LAT</t>
  </si>
  <si>
    <t>112631-LAT</t>
  </si>
  <si>
    <t>112623 KC</t>
  </si>
  <si>
    <t>112637- LM</t>
  </si>
  <si>
    <t>Giving Others Dreams G.O.D Inc.</t>
  </si>
  <si>
    <t>112606 AB</t>
  </si>
  <si>
    <t>112607 LAT</t>
  </si>
  <si>
    <t>122617 AB</t>
  </si>
  <si>
    <t>112638- LM</t>
  </si>
  <si>
    <t>Operation Basketball Foundation</t>
  </si>
  <si>
    <t>112610 J.G</t>
  </si>
  <si>
    <t>122607 AB</t>
  </si>
  <si>
    <t>122604 J.G</t>
  </si>
  <si>
    <t>122619-EE</t>
  </si>
  <si>
    <t>112636 J.G</t>
  </si>
  <si>
    <t>122620 J.G</t>
  </si>
  <si>
    <t>112641 LM</t>
  </si>
  <si>
    <t>Violence Prevention- Elite Community Outreach, Inc</t>
  </si>
  <si>
    <t>112622 LAT</t>
  </si>
  <si>
    <t>VOCA</t>
  </si>
  <si>
    <t>218188 RE</t>
  </si>
  <si>
    <t>Ann &amp; Robert H. Lurie Children's Hospital of Chicago</t>
  </si>
  <si>
    <t>218189 RE</t>
  </si>
  <si>
    <t>218182 MSC</t>
  </si>
  <si>
    <t>Center on Halsted</t>
  </si>
  <si>
    <t>218181 MSC</t>
  </si>
  <si>
    <t>Chicago Survivors</t>
  </si>
  <si>
    <t>218192 RE</t>
  </si>
  <si>
    <t>218193 MSC</t>
  </si>
  <si>
    <t>DeKalb County Youth Service Bureau</t>
  </si>
  <si>
    <t>218184 MSC</t>
  </si>
  <si>
    <t>East Aurora School District 131</t>
  </si>
  <si>
    <t>218186 RE</t>
  </si>
  <si>
    <t>Hektoen Institute for Medical Research, The</t>
  </si>
  <si>
    <t>218183 MSC</t>
  </si>
  <si>
    <t>Lester and Rosalie Anixter Center</t>
  </si>
  <si>
    <t>218185 RE</t>
  </si>
  <si>
    <t>Saint Anthony Hospital Foundation</t>
  </si>
  <si>
    <t>218190 RE</t>
  </si>
  <si>
    <t>218191 RE</t>
  </si>
  <si>
    <t>218460 WB</t>
  </si>
  <si>
    <t>Advocacy Network for Children</t>
  </si>
  <si>
    <t>218088 MSC</t>
  </si>
  <si>
    <t>BEDS Plus Care, Inc.</t>
  </si>
  <si>
    <t>218465 WB</t>
  </si>
  <si>
    <t>CASA DeKalb County, Inc.</t>
  </si>
  <si>
    <t>218468 WB</t>
  </si>
  <si>
    <t>CASA Kane County</t>
  </si>
  <si>
    <t>218469 WB</t>
  </si>
  <si>
    <t>CASA Lake County</t>
  </si>
  <si>
    <t>218463 WB</t>
  </si>
  <si>
    <t>CASA of East Central Illinois</t>
  </si>
  <si>
    <t>218466 WB</t>
  </si>
  <si>
    <t>CASA of Effingham County</t>
  </si>
  <si>
    <t>218467 LAS</t>
  </si>
  <si>
    <t>CASA of Franklin County</t>
  </si>
  <si>
    <t>218471 RE</t>
  </si>
  <si>
    <t>CASA of McHenry County</t>
  </si>
  <si>
    <t>218474 WB</t>
  </si>
  <si>
    <t>CASA of Southwestern Illinois</t>
  </si>
  <si>
    <t>218473 RE</t>
  </si>
  <si>
    <t>CASA of the Tenth Judicial Circuit</t>
  </si>
  <si>
    <t>218475 WB</t>
  </si>
  <si>
    <t>CASA of Vermilion County</t>
  </si>
  <si>
    <t>218476 LAS</t>
  </si>
  <si>
    <t>CASA of Williamson County</t>
  </si>
  <si>
    <t>218081 TR</t>
  </si>
  <si>
    <t>218082 TR</t>
  </si>
  <si>
    <t>218461 WB</t>
  </si>
  <si>
    <t>Champaign County Court Appointed Special Advocates</t>
  </si>
  <si>
    <t>218462 WB</t>
  </si>
  <si>
    <t>Child Abuse Council</t>
  </si>
  <si>
    <t>218442 RE</t>
  </si>
  <si>
    <t>City of Elgin</t>
  </si>
  <si>
    <t>Compassionate Communities for Children dba Reclaim13</t>
  </si>
  <si>
    <t>218441 RE</t>
  </si>
  <si>
    <t>Cook County State's Attorney's Office</t>
  </si>
  <si>
    <t>218443 LAS</t>
  </si>
  <si>
    <t>County of Franklin, Illinois</t>
  </si>
  <si>
    <t>218445 RE</t>
  </si>
  <si>
    <t>County of Kankakee</t>
  </si>
  <si>
    <t>218444 RE</t>
  </si>
  <si>
    <t>County of Lake</t>
  </si>
  <si>
    <t>218450 LAS</t>
  </si>
  <si>
    <t>County of Union</t>
  </si>
  <si>
    <t>218451 MSC</t>
  </si>
  <si>
    <t>County of Vermilion</t>
  </si>
  <si>
    <t>218455 MSC</t>
  </si>
  <si>
    <t>County of Winnebago</t>
  </si>
  <si>
    <t>218464 WB</t>
  </si>
  <si>
    <t>Court Appointed Special Advocates (CASA) of Cook County</t>
  </si>
  <si>
    <t>218079 RE</t>
  </si>
  <si>
    <t>Crisis Center for South Suburbia</t>
  </si>
  <si>
    <t>218075 WB</t>
  </si>
  <si>
    <t>GUARDIAN ANGEL COMMUNITY SERVICES</t>
  </si>
  <si>
    <t>218090 WB</t>
  </si>
  <si>
    <t>218071 WB</t>
  </si>
  <si>
    <t>Hope of East Central Illinois, NFP</t>
  </si>
  <si>
    <t>las 218076</t>
  </si>
  <si>
    <t>KAN-WIN</t>
  </si>
  <si>
    <t>218470 RE</t>
  </si>
  <si>
    <t>218446 MSC</t>
  </si>
  <si>
    <t>Madison County Government</t>
  </si>
  <si>
    <t>218447 MSC</t>
  </si>
  <si>
    <t>McLean County (Administration)</t>
  </si>
  <si>
    <t>218472 WB</t>
  </si>
  <si>
    <t>Remedies Renewing Lives</t>
  </si>
  <si>
    <t>218070 WB</t>
  </si>
  <si>
    <t>Safe Passage</t>
  </si>
  <si>
    <t>218449 MSC</t>
  </si>
  <si>
    <t>St. Clair County Illinois</t>
  </si>
  <si>
    <t>218440 RE</t>
  </si>
  <si>
    <t>Village of Arlington Heights</t>
  </si>
  <si>
    <t>218448 RE</t>
  </si>
  <si>
    <t>Village of Mundelein</t>
  </si>
  <si>
    <t>218452 RE</t>
  </si>
  <si>
    <t>Village of Wheeling</t>
  </si>
  <si>
    <t>218454 las</t>
  </si>
  <si>
    <t>Williamson County</t>
  </si>
  <si>
    <t>218080 Las</t>
  </si>
  <si>
    <t>WINGS Program, Inc.</t>
  </si>
  <si>
    <t>218089 MSC</t>
  </si>
  <si>
    <t>YWCA Evanston/North Shore</t>
  </si>
  <si>
    <t>218083 TR</t>
  </si>
  <si>
    <t>YWCA of the Sauk Valley</t>
  </si>
  <si>
    <t>FSGU LAS 219021</t>
  </si>
  <si>
    <t>Alliance Against Intoxicated Motorists</t>
  </si>
  <si>
    <t>fsgu las 219022</t>
  </si>
  <si>
    <t>FSGU 218381 WB</t>
  </si>
  <si>
    <t>Ascend Justice</t>
  </si>
  <si>
    <t>218306 TR</t>
  </si>
  <si>
    <t>Board of Trustees of the University of Illinois (University of Illinois at Chicago)</t>
  </si>
  <si>
    <t>219461 TR</t>
  </si>
  <si>
    <t>Boone County CASA</t>
  </si>
  <si>
    <t>219023 MSC</t>
  </si>
  <si>
    <t>219462 TR</t>
  </si>
  <si>
    <t>FSGU 219460 WB</t>
  </si>
  <si>
    <t>219463 TR</t>
  </si>
  <si>
    <t>FSGU 219464 WB</t>
  </si>
  <si>
    <t>CASA of River Valley</t>
  </si>
  <si>
    <t>FSGU 219466 WB</t>
  </si>
  <si>
    <t>218302 TR</t>
  </si>
  <si>
    <t>FSGU LAS 219024</t>
  </si>
  <si>
    <t>219441 HA</t>
  </si>
  <si>
    <t>FSGU 219467 WB</t>
  </si>
  <si>
    <t>218380 MSC</t>
  </si>
  <si>
    <t>FSGU las 219025</t>
  </si>
  <si>
    <t>Chicago Children's Advocacy Center</t>
  </si>
  <si>
    <t>FSGU 219468 WB</t>
  </si>
  <si>
    <t>218003 MSC</t>
  </si>
  <si>
    <t>Children's Advocacy Center of Illinois</t>
  </si>
  <si>
    <t>219026 HA</t>
  </si>
  <si>
    <t>FSGU 218391 WB</t>
  </si>
  <si>
    <t>Children's Legal Center</t>
  </si>
  <si>
    <t>219027 MSC</t>
  </si>
  <si>
    <t>City Colleges of Chicago</t>
  </si>
  <si>
    <t>218115MSC</t>
  </si>
  <si>
    <t>City of Chicago - 50 Department of Family &amp; Support Services (DFSS)</t>
  </si>
  <si>
    <t>FSGU 218304 TR</t>
  </si>
  <si>
    <t>219028 MSC</t>
  </si>
  <si>
    <t>219448 HA</t>
  </si>
  <si>
    <t>City of Rolling Meadows</t>
  </si>
  <si>
    <t>219442 HA</t>
  </si>
  <si>
    <t>219029 WB</t>
  </si>
  <si>
    <t>FSGU LAS 219443</t>
  </si>
  <si>
    <t>Wanda Block 219032</t>
  </si>
  <si>
    <t>219444 HA</t>
  </si>
  <si>
    <t>las 218450</t>
  </si>
  <si>
    <t>219453 HA</t>
  </si>
  <si>
    <t>218300 TR</t>
  </si>
  <si>
    <t>Egyptian Health Department</t>
  </si>
  <si>
    <t>218305 TR</t>
  </si>
  <si>
    <t>FSGU 218303 TR</t>
  </si>
  <si>
    <t>Erie Neighborhood House</t>
  </si>
  <si>
    <t>FSGU 218382 RE</t>
  </si>
  <si>
    <t>219030 TR</t>
  </si>
  <si>
    <t>219383 TR</t>
  </si>
  <si>
    <t>218383 RE</t>
  </si>
  <si>
    <t>Highland Park-Highwood Legal Aid Clinic dba North Suburban Legal Aid Clinic</t>
  </si>
  <si>
    <t>219031 TR</t>
  </si>
  <si>
    <t>Hoyleton Youth &amp; Family Services</t>
  </si>
  <si>
    <t>218001 MSC</t>
  </si>
  <si>
    <t>Illinois Coalition Against Domestic Violence</t>
  </si>
  <si>
    <t>218000 MSC</t>
  </si>
  <si>
    <t>Illinois Coalition Against Sexual Assault</t>
  </si>
  <si>
    <t>218004 TR</t>
  </si>
  <si>
    <t>Illinois Criminal Justice Information Authority</t>
  </si>
  <si>
    <t>218307 TR</t>
  </si>
  <si>
    <t>219020 HA</t>
  </si>
  <si>
    <t>218385 TR</t>
  </si>
  <si>
    <t>218384 RE</t>
  </si>
  <si>
    <t>Legal Aid Chicago</t>
  </si>
  <si>
    <t>218386 TR</t>
  </si>
  <si>
    <t>Life Span</t>
  </si>
  <si>
    <t>218301 TR</t>
  </si>
  <si>
    <t>219469 wb</t>
  </si>
  <si>
    <t>219445 HA</t>
  </si>
  <si>
    <t>219446 HA</t>
  </si>
  <si>
    <t>219470 WB</t>
  </si>
  <si>
    <t>218387 MSC</t>
  </si>
  <si>
    <t>FSGU LAS 219033</t>
  </si>
  <si>
    <t>OSF Healthcare System DBA Saint Francis Medical Center</t>
  </si>
  <si>
    <t>219035 HA</t>
  </si>
  <si>
    <t>219036 TR</t>
  </si>
  <si>
    <t>Restoration61</t>
  </si>
  <si>
    <t>fsgu las 219039</t>
  </si>
  <si>
    <t>219465 WB</t>
  </si>
  <si>
    <t>Wanda Block -219037</t>
  </si>
  <si>
    <t>Sarah's Inn</t>
  </si>
  <si>
    <t>219449 HA</t>
  </si>
  <si>
    <t>219038 TR</t>
  </si>
  <si>
    <t>Stress and Trauma Treatment Center</t>
  </si>
  <si>
    <t>219034 MSC</t>
  </si>
  <si>
    <t>The Port Ministries</t>
  </si>
  <si>
    <t>219040 TR</t>
  </si>
  <si>
    <t>219042 MSC</t>
  </si>
  <si>
    <t>219440 HA</t>
  </si>
  <si>
    <t>219447 HA</t>
  </si>
  <si>
    <t>219451 HA</t>
  </si>
  <si>
    <t>voca las 219452</t>
  </si>
  <si>
    <t>219471 WB</t>
  </si>
  <si>
    <t>Winnebago County CASA</t>
  </si>
  <si>
    <t>219041 MSC</t>
  </si>
  <si>
    <t>219084 FSGU</t>
  </si>
  <si>
    <t>219050 las</t>
  </si>
  <si>
    <t>219005MSC</t>
  </si>
  <si>
    <t>fsgu las 218592</t>
  </si>
  <si>
    <t>Advocate Condell Medical Center</t>
  </si>
  <si>
    <t>las 218590</t>
  </si>
  <si>
    <t>Advocate Health and Hospitals Corporation</t>
  </si>
  <si>
    <t>220021 MSC</t>
  </si>
  <si>
    <t>VOCA 221022 MSC</t>
  </si>
  <si>
    <t>210057 LM</t>
  </si>
  <si>
    <t>219088MSC</t>
  </si>
  <si>
    <t>218406 TR</t>
  </si>
  <si>
    <t>220461 TR</t>
  </si>
  <si>
    <t>220023 MSC</t>
  </si>
  <si>
    <t>219085 FSGU</t>
  </si>
  <si>
    <t>220462 TR</t>
  </si>
  <si>
    <t>220463 TR</t>
  </si>
  <si>
    <t>220464 FSGU</t>
  </si>
  <si>
    <t>220466 FSGU</t>
  </si>
  <si>
    <t>219081 HA</t>
  </si>
  <si>
    <t>218402 TR</t>
  </si>
  <si>
    <t>VOCA 220024 MSC</t>
  </si>
  <si>
    <t>219082 HA</t>
  </si>
  <si>
    <t>220467 FSGU</t>
  </si>
  <si>
    <t>219380MSC</t>
  </si>
  <si>
    <t>VOCA 221025 MSC</t>
  </si>
  <si>
    <t>219052 MSC</t>
  </si>
  <si>
    <t>219003MSC</t>
  </si>
  <si>
    <t>221026 HA</t>
  </si>
  <si>
    <t>219391 FSGU</t>
  </si>
  <si>
    <t>VOCA 220027</t>
  </si>
  <si>
    <t>218215 MSC (error 219115)</t>
  </si>
  <si>
    <t>218404 TR</t>
  </si>
  <si>
    <t>220028 MSC</t>
  </si>
  <si>
    <t>219087 FSGU</t>
  </si>
  <si>
    <t>FSGU 221029</t>
  </si>
  <si>
    <t>219079 FSGU</t>
  </si>
  <si>
    <t>218400 TR</t>
  </si>
  <si>
    <t>218405 TR</t>
  </si>
  <si>
    <t>219382 TR</t>
  </si>
  <si>
    <t>218403 TR</t>
  </si>
  <si>
    <t>219054 HA</t>
  </si>
  <si>
    <t>219075 FSGU</t>
  </si>
  <si>
    <t>219090 FSGU</t>
  </si>
  <si>
    <t>219055 FSGU</t>
  </si>
  <si>
    <t>Heartland Human Care Services</t>
  </si>
  <si>
    <t>221030 TR</t>
  </si>
  <si>
    <t>219071 FSGU</t>
  </si>
  <si>
    <t>221031 TR</t>
  </si>
  <si>
    <t>219001MSC</t>
  </si>
  <si>
    <t>219000MSC</t>
  </si>
  <si>
    <t>218104 TR</t>
  </si>
  <si>
    <t>219076 FSGU</t>
  </si>
  <si>
    <t>fsgu las 219056</t>
  </si>
  <si>
    <t>La Rabida Children's Hospital</t>
  </si>
  <si>
    <t>FSGU 220032</t>
  </si>
  <si>
    <t>Lake County</t>
  </si>
  <si>
    <t>218407 TR</t>
  </si>
  <si>
    <t>219074 FSGU</t>
  </si>
  <si>
    <t>220020 HA</t>
  </si>
  <si>
    <t>219385 TR</t>
  </si>
  <si>
    <t>219384 TR</t>
  </si>
  <si>
    <t>219051 HA</t>
  </si>
  <si>
    <t>219386 TR</t>
  </si>
  <si>
    <t>218401 TR</t>
  </si>
  <si>
    <t>220469 wb</t>
  </si>
  <si>
    <t>220470 FSGU</t>
  </si>
  <si>
    <t>219387MSC</t>
  </si>
  <si>
    <t>las 218593</t>
  </si>
  <si>
    <t>OSF Healthcare System DBA Saint Anthony Medical Center</t>
  </si>
  <si>
    <t>218591 las</t>
  </si>
  <si>
    <t>VOCA 220033 MSC</t>
  </si>
  <si>
    <t>LAS 219388</t>
  </si>
  <si>
    <t>FSGU 219389</t>
  </si>
  <si>
    <t>FSGU 219390</t>
  </si>
  <si>
    <t>219072 FSGU</t>
  </si>
  <si>
    <t>220035 HA</t>
  </si>
  <si>
    <t>220036 TR</t>
  </si>
  <si>
    <t>219070 FSGU</t>
  </si>
  <si>
    <t>VOCA 220039 MSC</t>
  </si>
  <si>
    <t>220465 FSGU</t>
  </si>
  <si>
    <t>FSGU 221037</t>
  </si>
  <si>
    <t>218594 TR</t>
  </si>
  <si>
    <t>Southern Ill University School Of Medicine</t>
  </si>
  <si>
    <t>220038 TR</t>
  </si>
  <si>
    <t>219086 FSGU</t>
  </si>
  <si>
    <t>221034 MSC</t>
  </si>
  <si>
    <t>220040 TR</t>
  </si>
  <si>
    <t>220042 MSC</t>
  </si>
  <si>
    <t>219080 FSGU</t>
  </si>
  <si>
    <t>220471 FSGU</t>
  </si>
  <si>
    <t>las 219058</t>
  </si>
  <si>
    <t>219089MSC</t>
  </si>
  <si>
    <t>220041 HA</t>
  </si>
  <si>
    <t>219083 HA</t>
  </si>
  <si>
    <t>218692 TR</t>
  </si>
  <si>
    <t>218690 TR</t>
  </si>
  <si>
    <t>220561 TR</t>
  </si>
  <si>
    <t>220562 TR</t>
  </si>
  <si>
    <t>FSGU 220560</t>
  </si>
  <si>
    <t>220563 TR</t>
  </si>
  <si>
    <t>FSGU 220564</t>
  </si>
  <si>
    <t>FSGU 220566</t>
  </si>
  <si>
    <t>221441 HA</t>
  </si>
  <si>
    <t>FSGU 220567</t>
  </si>
  <si>
    <t>218315 MSC</t>
  </si>
  <si>
    <t>221448 HA</t>
  </si>
  <si>
    <t>221442 HA</t>
  </si>
  <si>
    <t>221450 FSGU</t>
  </si>
  <si>
    <t>221453 FSGU</t>
  </si>
  <si>
    <t>THD 219179</t>
  </si>
  <si>
    <t>FSGU 220568</t>
  </si>
  <si>
    <t>221443 FSGU</t>
  </si>
  <si>
    <t>Franklin, County of</t>
  </si>
  <si>
    <t>219175 WB</t>
  </si>
  <si>
    <t>219171 WB</t>
  </si>
  <si>
    <t>220001 MSC</t>
  </si>
  <si>
    <t>220000 MSC</t>
  </si>
  <si>
    <t>218204 TR</t>
  </si>
  <si>
    <t>219176 THD</t>
  </si>
  <si>
    <t>221444 HA</t>
  </si>
  <si>
    <t>219174 THD</t>
  </si>
  <si>
    <t>221445 HA</t>
  </si>
  <si>
    <t>221446 HA</t>
  </si>
  <si>
    <t>FSGU 220570</t>
  </si>
  <si>
    <t>219191 THD</t>
  </si>
  <si>
    <t>OASIS PRODUCTIONS</t>
  </si>
  <si>
    <t>218693 TR</t>
  </si>
  <si>
    <t>218691 TR</t>
  </si>
  <si>
    <t>219172 WB</t>
  </si>
  <si>
    <t>219170 WB</t>
  </si>
  <si>
    <t>FSGU 220565</t>
  </si>
  <si>
    <t>218694 TR</t>
  </si>
  <si>
    <t>221449 HA</t>
  </si>
  <si>
    <t>221440 HA</t>
  </si>
  <si>
    <t>221447 HA</t>
  </si>
  <si>
    <t>221451 HA</t>
  </si>
  <si>
    <t>221452 FSGU</t>
  </si>
  <si>
    <t>FSGU 220571</t>
  </si>
  <si>
    <t>VOCA 219205</t>
  </si>
  <si>
    <t>222492 TR</t>
  </si>
  <si>
    <t>222490 TR</t>
  </si>
  <si>
    <t>VOCA 222491</t>
  </si>
  <si>
    <t>222120 HA</t>
  </si>
  <si>
    <t>222063 TR</t>
  </si>
  <si>
    <t>VOCA 222125</t>
  </si>
  <si>
    <t>Board of Trustees of Community College District No. 508, d/b/a City Colleges of Chicago.</t>
  </si>
  <si>
    <t>222161 TR</t>
  </si>
  <si>
    <t>222162 TR</t>
  </si>
  <si>
    <t>222169 WB</t>
  </si>
  <si>
    <t>222164 WB</t>
  </si>
  <si>
    <t>222166 WB</t>
  </si>
  <si>
    <t>222123 WB</t>
  </si>
  <si>
    <t>Centro Sanar</t>
  </si>
  <si>
    <t>222060 HA</t>
  </si>
  <si>
    <t>VOCA 222030</t>
  </si>
  <si>
    <t>222122 HA</t>
  </si>
  <si>
    <t>VOCA 221203</t>
  </si>
  <si>
    <t>VOCA 219115</t>
  </si>
  <si>
    <t>222048 HA</t>
  </si>
  <si>
    <t>222126 THD</t>
  </si>
  <si>
    <t>222042 HA</t>
  </si>
  <si>
    <t>222167 TR</t>
  </si>
  <si>
    <t>FSGU 222127 TR</t>
  </si>
  <si>
    <t>Dove, Inc.</t>
  </si>
  <si>
    <t>222168 WB</t>
  </si>
  <si>
    <t>222061 TR</t>
  </si>
  <si>
    <t>221001 MSC</t>
  </si>
  <si>
    <t>VOCA 221000</t>
  </si>
  <si>
    <t>222054 WB</t>
  </si>
  <si>
    <t>222044 HA</t>
  </si>
  <si>
    <t>222066 HA</t>
  </si>
  <si>
    <t>222067 HA</t>
  </si>
  <si>
    <t>222062 TR</t>
  </si>
  <si>
    <t>222032 thd</t>
  </si>
  <si>
    <t>222064 TR</t>
  </si>
  <si>
    <t>222046 HA</t>
  </si>
  <si>
    <t>222170 WB</t>
  </si>
  <si>
    <t>222065 TR</t>
  </si>
  <si>
    <t>Mil Mujeres INC</t>
  </si>
  <si>
    <t>222128 thd</t>
  </si>
  <si>
    <t>Mutual Ground, Inc.</t>
  </si>
  <si>
    <t>222068 HA</t>
  </si>
  <si>
    <t>222069 HA</t>
  </si>
  <si>
    <t>VOCA 222033</t>
  </si>
  <si>
    <t>222124 TR</t>
  </si>
  <si>
    <t>222129 TR</t>
  </si>
  <si>
    <t>222130 WB</t>
  </si>
  <si>
    <t>Sexual Assault Counseling and Information Service dba Prevail Illinois</t>
  </si>
  <si>
    <t>222049 HA</t>
  </si>
  <si>
    <t>VOCA 222132</t>
  </si>
  <si>
    <t>222135 THD</t>
  </si>
  <si>
    <t>Turning Point, Inc.</t>
  </si>
  <si>
    <t>222051 HA</t>
  </si>
  <si>
    <t>FSGU 222052</t>
  </si>
  <si>
    <t>222133 WB</t>
  </si>
  <si>
    <t>222171 WB</t>
  </si>
  <si>
    <t>222134 HA</t>
  </si>
  <si>
    <t>YWCA Metropolitan Chicago</t>
  </si>
  <si>
    <t>VOCA 223005</t>
  </si>
  <si>
    <t>223492 TR</t>
  </si>
  <si>
    <t>223490 TR</t>
  </si>
  <si>
    <t>223120 HA</t>
  </si>
  <si>
    <t>222263 TR</t>
  </si>
  <si>
    <t>223561 TR</t>
  </si>
  <si>
    <t>223562 TR</t>
  </si>
  <si>
    <t>222260 HA</t>
  </si>
  <si>
    <t>VOCA 223030</t>
  </si>
  <si>
    <t>223122 HA</t>
  </si>
  <si>
    <t>VOCA 222003</t>
  </si>
  <si>
    <t>VOCA 223125</t>
  </si>
  <si>
    <t>223448 HA</t>
  </si>
  <si>
    <t>223442 HA</t>
  </si>
  <si>
    <t>VOCA 223126</t>
  </si>
  <si>
    <t>223453 TR</t>
  </si>
  <si>
    <t>223573 TR</t>
  </si>
  <si>
    <t>VOCA 222079</t>
  </si>
  <si>
    <t>223127 TR</t>
  </si>
  <si>
    <t>223031 thd</t>
  </si>
  <si>
    <t>222261 TR</t>
  </si>
  <si>
    <t>VOCA 222001</t>
  </si>
  <si>
    <t>VOCA 222000</t>
  </si>
  <si>
    <t>222076 THD</t>
  </si>
  <si>
    <t>223444 HA</t>
  </si>
  <si>
    <t>222266 HA</t>
  </si>
  <si>
    <t>222267 HA</t>
  </si>
  <si>
    <t>222262 FSGU</t>
  </si>
  <si>
    <t>222264 TR</t>
  </si>
  <si>
    <t>THD- 223032</t>
  </si>
  <si>
    <t>223446 HA</t>
  </si>
  <si>
    <t>McLean County, Illinois</t>
  </si>
  <si>
    <t>222265 TR</t>
  </si>
  <si>
    <t>thd 223091</t>
  </si>
  <si>
    <t>VOCA 223491</t>
  </si>
  <si>
    <t>222268 HA</t>
  </si>
  <si>
    <t>222269 HA</t>
  </si>
  <si>
    <t>222072 FSGU</t>
  </si>
  <si>
    <t>223124 TR</t>
  </si>
  <si>
    <t>VOCA 223033</t>
  </si>
  <si>
    <t>223129 TR</t>
  </si>
  <si>
    <t>223070 FSGU</t>
  </si>
  <si>
    <t>223494 TR</t>
  </si>
  <si>
    <t>223449 HA</t>
  </si>
  <si>
    <t>SFS 342515-HP</t>
  </si>
  <si>
    <t>VOCA 223132</t>
  </si>
  <si>
    <t>223455 HA</t>
  </si>
  <si>
    <t>223134 HA</t>
  </si>
  <si>
    <t>223063 TR</t>
  </si>
  <si>
    <t>223060 HA</t>
  </si>
  <si>
    <t>VOCA 223003</t>
  </si>
  <si>
    <t>223061 TR</t>
  </si>
  <si>
    <t>VOCA 223001</t>
  </si>
  <si>
    <t>VOCA 223000</t>
  </si>
  <si>
    <t>223066 HA</t>
  </si>
  <si>
    <t>223067 HA</t>
  </si>
  <si>
    <t>223064 TR</t>
  </si>
  <si>
    <t>223065 TR</t>
  </si>
  <si>
    <t>223068 HA</t>
  </si>
  <si>
    <t>223069 HA</t>
  </si>
  <si>
    <t>ICJIA Codes</t>
  </si>
  <si>
    <t>CP4P Organizations</t>
  </si>
  <si>
    <t>SC2 Neighborhood</t>
  </si>
  <si>
    <t>SC2 Organizations</t>
  </si>
  <si>
    <t>Program Name</t>
  </si>
  <si>
    <t>CSFA Codes</t>
  </si>
  <si>
    <t>Tag</t>
  </si>
  <si>
    <t>Multiple</t>
  </si>
  <si>
    <t>Violence Prevention - Line Items</t>
  </si>
  <si>
    <t>2440, 3244, 3319, 2977, 3657</t>
  </si>
  <si>
    <t>Together Chicago</t>
  </si>
  <si>
    <t>Austin Coming Together</t>
  </si>
  <si>
    <t>Heartland Human Care Services (HHCS)</t>
  </si>
  <si>
    <t>Community-based Violence Intervention &amp; Prevention</t>
  </si>
  <si>
    <t>Jehovah Jireh</t>
  </si>
  <si>
    <t>What About Us</t>
  </si>
  <si>
    <t>OFVP Codes</t>
  </si>
  <si>
    <t>Back of the Yards</t>
  </si>
  <si>
    <t>Back of the Yards Neighborhood Council</t>
  </si>
  <si>
    <t>Hope Culture</t>
  </si>
  <si>
    <t>Greater Illinois Trauma Informed Behavioral Health Services (TIBHS)</t>
  </si>
  <si>
    <t>RPSA Violence Prevention Training, Technical Assistance and Support (RVP-TTAS)</t>
  </si>
  <si>
    <t>RPSA Youth Development Training, Technical Assistance and Support (RYD-TTAS)</t>
  </si>
  <si>
    <t>Think Outside Da Block</t>
  </si>
  <si>
    <t>Englewood Heroes</t>
  </si>
  <si>
    <t>Reimagine Public Safety Act Conveners</t>
  </si>
  <si>
    <t>Violence Prevention</t>
  </si>
  <si>
    <t>Reimagine High-Risk Youth Intervention Services</t>
  </si>
  <si>
    <t>A &amp; L Youth and Family Services</t>
  </si>
  <si>
    <t>Chicago Youth Development &amp; Intervention Services (CYDIS)</t>
  </si>
  <si>
    <t>Black Men United</t>
  </si>
  <si>
    <t>Peacekeepers Program</t>
  </si>
  <si>
    <t>RPSA Greater Illinois Training and Technical Assistance Program (GI-TTAS)</t>
  </si>
  <si>
    <t>Lifeline to Hope</t>
  </si>
  <si>
    <t>Greater Illinois Violence Prevention Council Coordinator (GI-VPCC)</t>
  </si>
  <si>
    <t>RPSA Youth Development Services</t>
  </si>
  <si>
    <t>Chicago Community Justice Foundation</t>
  </si>
  <si>
    <t>RPSA Community Convener</t>
  </si>
  <si>
    <t>Little Village</t>
  </si>
  <si>
    <t>Wilbur Wright College</t>
  </si>
  <si>
    <t>Central States SER</t>
  </si>
  <si>
    <t>Helping Our People Excel (H.O.P.E.)</t>
  </si>
  <si>
    <t>Universidad Popular</t>
  </si>
  <si>
    <t>CRED</t>
  </si>
  <si>
    <t>Artists ReEnvisioning Tomorrow Inc.</t>
  </si>
  <si>
    <t>Brightpoint (formerly Children's Home and Aid Society of Illinois)</t>
  </si>
  <si>
    <t>Chicago - Lawndale Amachi Mentoring Program</t>
  </si>
  <si>
    <t>CircEsteem, Inc.</t>
  </si>
  <si>
    <t>Claretian Associates, Inc.</t>
  </si>
  <si>
    <t>Community Education Network</t>
  </si>
  <si>
    <t>Fierce Women of Faith, Inc.</t>
  </si>
  <si>
    <t>Row Labels</t>
  </si>
  <si>
    <t>Grand Total</t>
  </si>
  <si>
    <t>Sum of Award Amount</t>
  </si>
  <si>
    <t>Other CVI Orgs</t>
  </si>
  <si>
    <t>Beyond The Ball NFP</t>
  </si>
  <si>
    <t>District OutReach Industries NFP</t>
  </si>
  <si>
    <t>Lawrence Hall Youth Services</t>
  </si>
  <si>
    <t>St Sabina Church</t>
  </si>
  <si>
    <t>Youth Network Council DBA Illinois Collaboration on Youth (ICOY)</t>
  </si>
  <si>
    <t>Column Labels</t>
  </si>
  <si>
    <t>(All)</t>
  </si>
  <si>
    <t>Cleaning</t>
  </si>
  <si>
    <t>Outreach</t>
  </si>
  <si>
    <t>Arrowleaf</t>
  </si>
  <si>
    <t>District OutReach Industries</t>
  </si>
  <si>
    <t>925307-JB</t>
  </si>
  <si>
    <t>National Center for Economics</t>
  </si>
  <si>
    <t>Project Success of Vermilion County, Inc.</t>
  </si>
  <si>
    <t>925300 ST</t>
  </si>
  <si>
    <t>The Foundation Academy, LLC</t>
  </si>
  <si>
    <t>925385 ST</t>
  </si>
  <si>
    <t>925378- JB</t>
  </si>
  <si>
    <t>925352 - JB</t>
  </si>
  <si>
    <t>Westside Community Empowerment Center</t>
  </si>
  <si>
    <t>5 Peas In A Pod Foundation</t>
  </si>
  <si>
    <t>172633 - FJC</t>
  </si>
  <si>
    <t>172634 - FJC</t>
  </si>
  <si>
    <t>ACTION FOR A CAUSE, INC</t>
  </si>
  <si>
    <t>172635- FJC</t>
  </si>
  <si>
    <t>Advocates Of Change</t>
  </si>
  <si>
    <t>AFC Community Development Corporation</t>
  </si>
  <si>
    <t>172637- EE</t>
  </si>
  <si>
    <t>ARTISTS REENVISIONING TOMORROW INC</t>
  </si>
  <si>
    <t>172638 J.G</t>
  </si>
  <si>
    <t>172603 J.G</t>
  </si>
  <si>
    <t>172639 JG</t>
  </si>
  <si>
    <t>BLACK UNITED FUND OF ILLINOIS INC</t>
  </si>
  <si>
    <t>172642 LAT</t>
  </si>
  <si>
    <t>172643 LC</t>
  </si>
  <si>
    <t>Box United</t>
  </si>
  <si>
    <t>Building Blocks Educational Foundation</t>
  </si>
  <si>
    <t>172608-EE</t>
  </si>
  <si>
    <t>CircEsteem Inc.</t>
  </si>
  <si>
    <t>CITIED Foundation</t>
  </si>
  <si>
    <t>Clove Alliance</t>
  </si>
  <si>
    <t>172652JJ</t>
  </si>
  <si>
    <t>172653 LAT</t>
  </si>
  <si>
    <t>172654 LAT</t>
  </si>
  <si>
    <t>172610-EE</t>
  </si>
  <si>
    <t>Expression Outreach Inc</t>
  </si>
  <si>
    <t>172658 - FJC</t>
  </si>
  <si>
    <t>Favors-Walker Family Life Foundation NFP</t>
  </si>
  <si>
    <t>Gordie's Foundation, Inc.</t>
  </si>
  <si>
    <t>172661 AH</t>
  </si>
  <si>
    <t>GoSTEM Guild of Science Technology Engineering and Mathematics</t>
  </si>
  <si>
    <t>172663-VS</t>
  </si>
  <si>
    <t>James B. Moran Center for Youth Advocacy</t>
  </si>
  <si>
    <t>JF FRESH START</t>
  </si>
  <si>
    <t>172666 MSC</t>
  </si>
  <si>
    <t>172616-EE</t>
  </si>
  <si>
    <t>172671 MSC</t>
  </si>
  <si>
    <t>Light of Loving Kindness</t>
  </si>
  <si>
    <t>Lighthouse Foundation of Chicagoland</t>
  </si>
  <si>
    <t>172673 JG</t>
  </si>
  <si>
    <t>172677 - KWS</t>
  </si>
  <si>
    <t>ONE WOMAN AND A BROKEN PENCIL DARE 2 CARE MOBILE MISSION</t>
  </si>
  <si>
    <t>172679 EM</t>
  </si>
  <si>
    <t>172680 EM</t>
  </si>
  <si>
    <t>People Empowering People NFP</t>
  </si>
  <si>
    <t>172621-EE</t>
  </si>
  <si>
    <t>172683 EM</t>
  </si>
  <si>
    <t>Sista Girls and Friends, Inc</t>
  </si>
  <si>
    <t>172686 KD</t>
  </si>
  <si>
    <t>The Black Fire Brigade Org</t>
  </si>
  <si>
    <t>172687 EM</t>
  </si>
  <si>
    <t>THE LEGACY COMMUNITY FOUNDATION, INC</t>
  </si>
  <si>
    <t>172689 LC</t>
  </si>
  <si>
    <t>The Protege Project</t>
  </si>
  <si>
    <t>172626 KC</t>
  </si>
  <si>
    <t>172691 - FJC</t>
  </si>
  <si>
    <t>Two Rivers Child Advocacy Center</t>
  </si>
  <si>
    <t>172695 J.G</t>
  </si>
  <si>
    <t>Violence Interrupters, NFP</t>
  </si>
  <si>
    <t>172605 TR</t>
  </si>
  <si>
    <t>WVTC GOSPEL RADIO NETWORK NFP</t>
  </si>
  <si>
    <t>112601-EE</t>
  </si>
  <si>
    <t>112639 LM</t>
  </si>
  <si>
    <t>Forest Preserve District of Cook County</t>
  </si>
  <si>
    <t>Institute for Nonviolence Chicago</t>
  </si>
  <si>
    <t>122618 KC</t>
  </si>
  <si>
    <t>112630-EE</t>
  </si>
  <si>
    <t>224572 TR</t>
  </si>
  <si>
    <t>224492 TR</t>
  </si>
  <si>
    <t>222590 TR</t>
  </si>
  <si>
    <t>224574 TR</t>
  </si>
  <si>
    <t>City Colleges of Chicago.</t>
  </si>
  <si>
    <t>224542 HA</t>
  </si>
  <si>
    <t>Highland Park - Highwood Legal Aid Clinic DBA North Suburban Legal Aid Clinic</t>
  </si>
  <si>
    <t>223130 MSC</t>
  </si>
  <si>
    <t>224494 TR</t>
  </si>
  <si>
    <t>224467 HA</t>
  </si>
  <si>
    <t>223555 HA</t>
  </si>
  <si>
    <t>925313SA</t>
  </si>
  <si>
    <t>BUILD, Inc.</t>
  </si>
  <si>
    <t>925346SA</t>
  </si>
  <si>
    <t>The Restorative Project, Inc</t>
  </si>
  <si>
    <t>Unstacked Inc</t>
  </si>
  <si>
    <t>(blank)</t>
  </si>
  <si>
    <t>Question</t>
  </si>
  <si>
    <t>Answer</t>
  </si>
  <si>
    <t xml:space="preserve">How much money has OFVP given total? </t>
  </si>
  <si>
    <t>What year had the most ICJIA money?</t>
  </si>
  <si>
    <t>What percent of money of R3 was given to CVI organizations in 2026?</t>
  </si>
  <si>
    <t>List top 10 receivers of gvmt funding and their alloted amount</t>
  </si>
  <si>
    <t>Who gave more money to CVI, ICJIA or OFVP?</t>
  </si>
  <si>
    <t>Provide a summary table of INVC public funding by source</t>
  </si>
  <si>
    <t>&lt;- see if it flags naming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</si>
</sst>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16" x14ac:knownFonts="1"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  <scheme val="minor"/>
    </font>
    <font>
      <b/>
      <strike/>
      <sz val="12"/>
      <color theme="1"/>
      <name val="Aptos Narrow"/>
    </font>
    <font>
      <strike/>
      <sz val="12"/>
      <color theme="1"/>
      <name val="Aptos Narrow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FF"/>
      <name val="Arial"/>
      <family val="2"/>
    </font>
    <font>
      <b/>
      <sz val="11"/>
      <color theme="0"/>
      <name val="Aptos Narrow"/>
    </font>
    <font>
      <sz val="12"/>
      <color rgb="FF000000"/>
      <name val="Aptos Narrow"/>
    </font>
    <font>
      <sz val="14"/>
      <color rgb="FF000000"/>
      <name val="Verdana"/>
      <family val="2"/>
    </font>
    <font>
      <sz val="8"/>
      <name val="Aptos Narrow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8ED873"/>
      </left>
      <right/>
      <top style="thin">
        <color rgb="FF8ED873"/>
      </top>
      <bottom style="thin">
        <color rgb="FF8ED873"/>
      </bottom>
      <diagonal/>
    </border>
    <border>
      <left/>
      <right/>
      <top style="thin">
        <color rgb="FF8ED873"/>
      </top>
      <bottom style="thin">
        <color rgb="FF8ED873"/>
      </bottom>
      <diagonal/>
    </border>
    <border>
      <left/>
      <right style="thin">
        <color rgb="FF8ED873"/>
      </right>
      <top style="thin">
        <color rgb="FF8ED873"/>
      </top>
      <bottom style="thin">
        <color rgb="FF8ED873"/>
      </bottom>
      <diagonal/>
    </border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6" fillId="0" borderId="1" xfId="0" applyFont="1" applyBorder="1"/>
    <xf numFmtId="0" fontId="6" fillId="0" borderId="2" xfId="0" applyFont="1" applyBorder="1"/>
    <xf numFmtId="0" fontId="9" fillId="0" borderId="0" xfId="0" applyFont="1" applyAlignment="1">
      <alignment horizontal="left"/>
    </xf>
    <xf numFmtId="164" fontId="10" fillId="0" borderId="0" xfId="0" applyNumberFormat="1" applyFont="1" applyAlignment="1">
      <alignment horizontal="center"/>
    </xf>
    <xf numFmtId="164" fontId="6" fillId="0" borderId="3" xfId="0" applyNumberFormat="1" applyFont="1" applyBorder="1"/>
    <xf numFmtId="0" fontId="9" fillId="0" borderId="1" xfId="0" applyFont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0" fontId="6" fillId="0" borderId="4" xfId="0" applyFont="1" applyBorder="1"/>
    <xf numFmtId="0" fontId="7" fillId="0" borderId="4" xfId="0" applyFont="1" applyBorder="1"/>
    <xf numFmtId="164" fontId="6" fillId="0" borderId="4" xfId="0" applyNumberFormat="1" applyFont="1" applyBorder="1"/>
    <xf numFmtId="164" fontId="6" fillId="0" borderId="5" xfId="0" applyNumberFormat="1" applyFont="1" applyBorder="1"/>
    <xf numFmtId="0" fontId="9" fillId="0" borderId="5" xfId="0" applyFont="1" applyBorder="1"/>
    <xf numFmtId="164" fontId="10" fillId="0" borderId="6" xfId="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0" fontId="9" fillId="0" borderId="3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0" xfId="0" applyFont="1"/>
    <xf numFmtId="0" fontId="9" fillId="0" borderId="4" xfId="0" applyFont="1" applyBorder="1"/>
    <xf numFmtId="164" fontId="9" fillId="0" borderId="4" xfId="0" applyNumberFormat="1" applyFont="1" applyBorder="1" applyAlignment="1">
      <alignment horizontal="center"/>
    </xf>
    <xf numFmtId="0" fontId="11" fillId="2" borderId="8" xfId="0" applyFont="1" applyFill="1" applyBorder="1"/>
    <xf numFmtId="0" fontId="11" fillId="2" borderId="9" xfId="0" applyFont="1" applyFill="1" applyBorder="1"/>
    <xf numFmtId="14" fontId="11" fillId="2" borderId="9" xfId="0" applyNumberFormat="1" applyFont="1" applyFill="1" applyBorder="1"/>
    <xf numFmtId="44" fontId="11" fillId="2" borderId="10" xfId="0" applyNumberFormat="1" applyFont="1" applyFill="1" applyBorder="1"/>
    <xf numFmtId="0" fontId="11" fillId="2" borderId="11" xfId="0" applyFont="1" applyFill="1" applyBorder="1"/>
    <xf numFmtId="14" fontId="1" fillId="0" borderId="0" xfId="0" applyNumberFormat="1" applyFont="1"/>
    <xf numFmtId="44" fontId="1" fillId="0" borderId="0" xfId="0" applyNumberFormat="1" applyFont="1"/>
    <xf numFmtId="14" fontId="2" fillId="0" borderId="0" xfId="0" applyNumberFormat="1" applyFont="1"/>
    <xf numFmtId="4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0" pivotButton="1" applyNumberFormat="1"/>
    <xf numFmtId="44" fontId="0" fillId="0" borderId="0" xfId="1" applyFont="1"/>
    <xf numFmtId="0" fontId="13" fillId="0" borderId="0" xfId="0" applyFont="1"/>
    <xf numFmtId="14" fontId="0" fillId="0" borderId="0" xfId="0" applyNumberFormat="1"/>
    <xf numFmtId="14" fontId="13" fillId="0" borderId="0" xfId="0" applyNumberFormat="1" applyFont="1"/>
    <xf numFmtId="165" fontId="11" fillId="2" borderId="10" xfId="0" applyNumberFormat="1" applyFont="1" applyFill="1" applyBorder="1"/>
    <xf numFmtId="165" fontId="1" fillId="0" borderId="0" xfId="0" applyNumberFormat="1" applyFont="1"/>
    <xf numFmtId="165" fontId="0" fillId="0" borderId="0" xfId="0" applyNumberFormat="1"/>
    <xf numFmtId="165" fontId="13" fillId="0" borderId="0" xfId="0" applyNumberFormat="1" applyFont="1"/>
    <xf numFmtId="44" fontId="0" fillId="0" borderId="0" xfId="0" applyNumberFormat="1" applyAlignment="1">
      <alignment horizontal="left"/>
    </xf>
    <xf numFmtId="0" fontId="15" fillId="3" borderId="12" xfId="0" applyFont="1" applyFill="1" applyBorder="1"/>
    <xf numFmtId="10" fontId="0" fillId="0" borderId="0" xfId="0" applyNumberFormat="1"/>
    <xf numFmtId="165" fontId="0" fillId="0" borderId="0" xfId="1" applyNumberFormat="1" applyFont="1"/>
    <xf numFmtId="0" fontId="0" fillId="4" borderId="0" xfId="0" applyFill="1" applyAlignment="1">
      <alignment horizontal="left"/>
    </xf>
    <xf numFmtId="44" fontId="0" fillId="4" borderId="0" xfId="0" applyNumberFormat="1" applyFill="1"/>
  </cellXfs>
  <cellStyles count="2">
    <cellStyle name="Currency" xfId="1" builtinId="4"/>
    <cellStyle name="Normal" xfId="0" builtinId="0"/>
  </cellStyles>
  <dxfs count="13"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Jomarron" refreshedDate="46072.447232754632" createdVersion="8" refreshedVersion="8" minRefreshableVersion="3" recordCount="9495" xr:uid="{FB12B159-2026-2A4B-AAD2-76C47926753B}">
  <cacheSource type="worksheet">
    <worksheetSource ref="A1:Q9496" sheet="OFVP"/>
  </cacheSource>
  <cacheFields count="17">
    <cacheField name="Source" numFmtId="0">
      <sharedItems/>
    </cacheField>
    <cacheField name="Grant Type" numFmtId="0">
      <sharedItems containsBlank="1" count="21">
        <s v="TA Services Violence Prevention "/>
        <s v="TA Services Youth Development "/>
        <s v="Chicago Conveners "/>
        <s v="Violence Prevention "/>
        <s v="Youth Development "/>
        <s v="High Risk Youth Intervention Services "/>
        <s v="Trauma-Informed Behavioral Health"/>
        <s v="Greater Illinois Violence Prevention Services"/>
        <s v="Greater Illinois Reimagine Youth Intervention Services"/>
        <s v="Chicago Youth Development and Intervention Services (CYDIS)"/>
        <s v="Peacekeepers"/>
        <s v="Greater Illinois Training, Technical Assistance &amp; Support"/>
        <s v="Greater Illinois Violence Prevention Council Coordinator (VPCC) "/>
        <s v="Cook County Violence Prevention (aka JAC expansion)"/>
        <s v="RPSA VPS TTA"/>
        <s v="RPSA YD TTA"/>
        <s v="Reimagine Youth Development Services (RYDS)"/>
        <s v="RPSA Violence Prevention Services (RVPS)"/>
        <s v="RPSA Conveners"/>
        <s v="Back To Our Future"/>
        <m/>
      </sharedItems>
    </cacheField>
    <cacheField name="Award ID" numFmtId="0">
      <sharedItems containsNonDate="0" containsString="0" containsBlank="1"/>
    </cacheField>
    <cacheField name="CSFA " numFmtId="0">
      <sharedItems containsString="0" containsBlank="1" containsNumber="1" minValue="2600" maxValue="3621"/>
    </cacheField>
    <cacheField name="Grantee Name" numFmtId="0">
      <sharedItems count="212">
        <s v="Acclivus, Inc."/>
        <s v="Metropolitan Family Services"/>
        <s v="UNIVERSAL FAMILY CONNECTION"/>
        <s v="BLACK COMMUNITY PROVIDER"/>
        <s v="Prevention First, Inc"/>
        <s v="Lawrence Hall Youth Services"/>
        <s v="WHAT ABOUT US CHARITABLE"/>
        <s v="YMCA OF METROPOLITAN CHICAGO"/>
        <s v="Advocate Northside Health Network"/>
        <s v="Alliance of Local Service Organizations (ALSO)"/>
        <s v="Breakthrough Urban Ministries"/>
        <s v="BUILD Inc."/>
        <s v="Claretian Associates, Inc."/>
        <s v="ENLACE CHICAGO"/>
        <s v="Fierce Women of Faith, Inc."/>
        <s v="HOPE OPPORTUNITY PURPOSE"/>
        <s v="Institute for Nonviolence Chicago (INVC)"/>
        <s v="National Youth Advocate Program, Inc."/>
        <s v="New Life Centers"/>
        <s v="PHALANX FAMILY SERVICES"/>
        <s v="Project HOOD"/>
        <s v="Public Equity"/>
        <s v="Puerto Rican Cultural Center"/>
        <s v="St Sabina Church"/>
        <s v="The Restorative Project, Inc."/>
        <s v="Together Chicago, Inc."/>
        <s v="UCAN"/>
        <s v="The University of Chicago Medical Center"/>
        <s v="Artists ReEnvisioning Tomorrow Inc."/>
        <s v="AURORA AREA AFRICAN AMERICAN MEN OF UNITY"/>
        <s v="BRIGHT STAR COMMUNITY OUTREACH"/>
        <s v="CHICAGO AREA PROJECT"/>
        <s v="CITY OF CALUMET CITY"/>
        <s v="Community Education Network"/>
        <s v="Gary Comer Youth Center, Inc."/>
        <s v="HARVEY BROOKS FOUNDATION"/>
        <s v="Homework Hangout Club, Inc"/>
        <s v="LIFELINE TO HOPE, INC"/>
        <s v="Lost Boyz, Inc."/>
        <s v="Major Adams Community Committee"/>
        <s v="Pilsen Wellness Center, Inc."/>
        <s v="SGA Youth and Family Services, NFP"/>
        <s v="South Shore Drill Team &amp; Performing Arts Ensemble"/>
        <s v="SOUTH SUBURBAN COMMUNITY"/>
        <s v="THE WELL EXPERIENCE"/>
        <s v="YMCA OF ROCK RIVER VALLEY"/>
        <s v="Brightpoint (formerly Children's Home and Aid Society of Illinois)"/>
        <s v="Community Counseling Center (C4)"/>
        <s v="MOUNT SINAI HOSP MEDICAL"/>
        <s v="Alternatives, Inc."/>
        <s v="Comprehensive Community Solutions, Inc."/>
        <s v="FAMILY SERVICE AND MENTAL HEALTH CENTER OF CICERO"/>
        <s v="GOODWILL INDUSTRIES OF CENTRAL ILLINOIS"/>
        <s v="KIDS ABOVE ALL"/>
        <s v="Lake County Crisis Center for the Prevention and Treatment of Domestic Violence, INC DBA A Safe Place"/>
        <s v="TOUCHETTE REGIONAL HOSPITAL"/>
        <s v="YOUTH CROSSROADS"/>
        <s v="ADVOCATES OF CHANGE"/>
        <s v="CHICAGO CULTURAL PERFORMING ARTS"/>
        <s v="Envision Community Services"/>
        <s v="Focus Fairies Mentoring"/>
        <s v="Friendly Temple Church of God in Christ"/>
        <s v="I &amp; F Incorporated, NFP"/>
        <s v="Korrecting Our Own Lives"/>
        <s v="LAWNDALE CHRISTIAN LEGAL CENTER"/>
        <s v="Rincon Family Services"/>
        <s v="Seeds of Roseland"/>
        <s v="Target Area Development Corp"/>
        <s v="The Firehouse Community Arts Center"/>
        <s v="United Faith Christian Institute"/>
        <s v="Work Foundation"/>
        <s v="County of Kankakee, SAO"/>
        <s v="Family Resources, Inc."/>
        <s v="Get Connected"/>
        <s v="Joliet Township Government"/>
        <s v="Reestablishing Hope Inc."/>
        <s v="The Start Program"/>
        <s v="Boys &amp; Girls Club of Lake County"/>
        <s v="THE SALVATION ARMY"/>
        <s v="The Salvation Army (Kroc Center)"/>
        <s v="THE SALVATION ARMY RED SHIELD/HARBOR LIGHT CENTER"/>
        <s v="YWCA Metropolitan Chicago"/>
        <s v="Christian Friendliness Association, Inc. dba Youth Hope"/>
        <s v="Project Success of Vermillion County, Inc."/>
        <s v="Proviso-Leyden Council for Community Action, Inc."/>
        <s v="Tri-County Urban League"/>
        <s v="Urban Male Network"/>
        <s v="YWCA of the Quad Cities"/>
        <s v="Bandwith Music Ltd."/>
        <s v="Big Brothers-Big Sisters of Metropolitan Chicago"/>
        <s v="Covenant House Illinois Inc"/>
        <s v="Grand Boulevard Prevention Services"/>
        <s v="Jehovah Jireh #1 Outreach Ministry"/>
        <s v="La Casa Norte"/>
        <s v="Options for Youth"/>
        <s v="Saving Our Sons Ministries, Inc"/>
        <s v="True Star Foundation"/>
        <s v="Unstacked, Inc."/>
        <s v="Volunteers of America of Illinois"/>
        <s v="Westside Health Authority"/>
        <s v="YourPassion1st"/>
        <s v="Board of Trustees of the University of Illinois"/>
        <s v="Youth Network Council DBA Illinois Collaboration on Youth (ICOY)"/>
        <s v="City of East St. Louis"/>
        <s v="Duane Dean Behavioral Health Center"/>
        <s v="Kane County Health Department"/>
        <s v="Cook County Justice Advisory Council"/>
        <s v="Iroquois-Kankakee Regional Office of Education #32"/>
        <s v="National Center for Economics dba Illinois Youth and Family Srcs"/>
        <s v="Pure Living Recovery and Rehab"/>
        <s v="Renacer Latino"/>
        <s v="Sista Girls and Friends, Inc."/>
        <s v="The Board of Trustees of the University of Illinois"/>
        <s v="Will County Executive Office"/>
        <s v="Black Expo Community Development dba Contractor Advisors Business Development"/>
        <s v="Englewood First Responders"/>
        <s v="Life Impacters Foundation"/>
        <s v="Reimagining Roseland Community Collective (R2C2)"/>
        <s v="Second Chance Initiative, Inc."/>
        <s v="Southwest Organizing Project (SWOP)"/>
        <s v="We Love to Uplift"/>
        <s v="Challenge II Change"/>
        <s v="Community Life Line"/>
        <s v="Lake County State's Attorney Office"/>
        <s v="Legacy Reentry Foundation"/>
        <s v="The Antmound Foundation"/>
        <s v="Boys &amp; Girls Club of Elgin"/>
        <s v="Breaking Barriers International"/>
        <s v="Cook County Southland Juvenile Justice Council"/>
        <s v="Emmanuel Temple Family Life Center"/>
        <s v="George Washington Carver Association"/>
        <s v="Girls Light Our Way"/>
        <s v="Leaders in Transformational Education"/>
        <s v="Northwest Community Center"/>
        <s v="Old King's Orchard Community Center"/>
        <s v="Salvation Army Kankakee"/>
        <s v="Salvation Army Peoria"/>
        <s v="Salvation Army Springfield"/>
        <s v="Steam Genius NFP"/>
        <s v="Tomorrow's Youth Foundation"/>
        <s v="Urbana School District 116"/>
        <s v="Youth Conservation Corps"/>
        <s v="Association House of Chicago"/>
        <s v="Brighton Park Neighborhood Council"/>
        <s v="Central States SER Jobs for Progress"/>
        <s v="Chicago Austin Youth Travel Adventures"/>
        <s v="Chicago - Lawndale Amachi Mentoring Program"/>
        <s v="CircEsteem, Inc."/>
        <s v="Concordia Place"/>
        <s v="Girls Inc. of Chicago"/>
        <s v="Kay Ray's World of Services and Community Partners"/>
        <s v="KCC Academy, Inc."/>
        <s v="Mentor America"/>
        <s v="Sisters In Cinema"/>
        <s v="SkyART NFP"/>
        <s v="Storycatchers Theatre"/>
        <s v="The Kindness Campaign"/>
        <s v="Youth Guidance"/>
        <s v="City of Rockford"/>
        <s v="Kingdom Church d.b.a Empowered People Church"/>
        <s v="Trajectory Changing Solutions"/>
        <s v="ICOY"/>
        <s v="Konesens Development Corporation"/>
        <s v="Life Directions"/>
        <s v="A Ray of Hope on Earth"/>
        <s v="All About Kids"/>
        <s v="Better Boys Foundation"/>
        <s v="Blackmen United Foundation"/>
        <s v="Boys &amp; Girls Club of Rockford"/>
        <s v="Boys2men Community Foundation"/>
        <s v="Chicago Youth Programs"/>
        <s v="Children's Home &amp; Aid Society of Illinois dba Brightpoint"/>
        <s v="District Outreach Initiatives"/>
        <s v="Divine Empowerment Network, NFP"/>
        <s v="Employee Connections, Inc., NFP"/>
        <s v="Family Cares (AFC) Mission"/>
        <s v="Family Focus"/>
        <s v="Future Residential Alternatives,NFP"/>
        <s v="Give Something Back"/>
        <s v="Habilitative Systems, Inc."/>
        <s v="Kankakee County State's Attorney's Office"/>
        <s v="Ladies of Virtue"/>
        <s v="Lessie Bates Davis Neighborhood House, Inc"/>
        <s v="Lifescore Foundation"/>
        <s v="Logan Square Neighborhood Assocation"/>
        <s v="Lomax Urban Outreach"/>
        <s v="MetroSquash"/>
        <s v="Red Door Development Inc."/>
        <s v="Taskforce Prevention and Community Services"/>
        <s v="The Work Foundation"/>
        <s v="A Knock at Midnight, NFP"/>
        <s v="Behavioral Health Response"/>
        <s v="Catholic Bishop of Chicago - St. Sabina"/>
        <s v="District Outreach Industries NFP"/>
        <s v="DREAAM Opportunity Center"/>
        <s v="Five Hands Foundation, Inc."/>
        <s v="Kankakee Forgives"/>
        <s v="Sankofa Safe Child Initiative"/>
        <s v="Sinai Health System"/>
        <s v="Strengthening Our Community Alliance"/>
        <s v="The Outlet"/>
        <s v="Urban Roots Alliance"/>
        <s v="Violence Interrupters"/>
        <s v="Young Men's Christian Association of Chicago"/>
        <s v="Youth Peace Center of Roseland"/>
        <s v="Black Expo Community Development Association, Inc (Contractor Advisors Business)"/>
        <s v="East Side Aligned"/>
        <s v="Inner City Empowerement Community Development Corporation"/>
        <s v="Project Exploration"/>
        <s v="U.S. Minority Contractors Association"/>
        <s v="Chicago Public Schools"/>
        <s v=""/>
      </sharedItems>
    </cacheField>
    <cacheField name="Start Date" numFmtId="0">
      <sharedItems containsNonDate="0" containsString="0" containsBlank="1"/>
    </cacheField>
    <cacheField name="End Date" numFmtId="14">
      <sharedItems containsNonDate="0" containsDate="1" containsString="0" containsBlank="1" minDate="2022-06-30T00:00:00" maxDate="2025-10-01T00:00:00"/>
    </cacheField>
    <cacheField name="Award Amount" numFmtId="44">
      <sharedItems containsString="0" containsBlank="1" containsNumber="1" minValue="0" maxValue="20002354"/>
    </cacheField>
    <cacheField name="Fiscal Year" numFmtId="0">
      <sharedItems containsString="0" containsBlank="1" containsNumber="1" containsInteger="1" minValue="2022" maxValue="2026" count="6">
        <n v="2022"/>
        <n v="2023"/>
        <n v="2024"/>
        <n v="2025"/>
        <n v="2026"/>
        <m/>
      </sharedItems>
    </cacheField>
    <cacheField name="Chicago/Greater Illinois" numFmtId="0">
      <sharedItems containsBlank="1" count="3">
        <s v="Chicago"/>
        <s v="Greater Illinois"/>
        <m/>
      </sharedItems>
    </cacheField>
    <cacheField name="County" numFmtId="0">
      <sharedItems containsBlank="1"/>
    </cacheField>
    <cacheField name="Community Area" numFmtId="0">
      <sharedItems containsBlank="1" count="48">
        <s v="z TTAS - Chicago"/>
        <s v="South Shore"/>
        <s v="Auburn Gresham "/>
        <s v="Englewood"/>
        <s v="Austin"/>
        <s v="Chicago Lawn"/>
        <s v="East Garfield Park"/>
        <s v="South Chicago"/>
        <s v="West Garfield Park"/>
        <s v="Woodlawn"/>
        <s v="Fuller Park"/>
        <s v="Greater Grand Crossing"/>
        <s v="Washington Park"/>
        <s v="West Pullman"/>
        <s v="North Lawndale"/>
        <s v="Humboldt Park"/>
        <s v="South Lawndale"/>
        <s v="New City"/>
        <s v="Chatham"/>
        <s v="Roseland"/>
        <s v="West Englewood"/>
        <s v="Peoria"/>
        <s v="Aurora"/>
        <s v="Calumet City Cluster"/>
        <s v="Joliet"/>
        <s v="Decatur"/>
        <s v="Berwyn-Cicero Cluster"/>
        <s v="Riverdale"/>
        <s v="Urbana-Champaign Cluster"/>
        <s v="Rockford"/>
        <s v="z HRYIS"/>
        <s v="Waukegan-North Chicago Cluster"/>
        <s v="Belleville Cluster"/>
        <s v="Northside Cluster"/>
        <s v="Southwest Side Cluster"/>
        <s v="Kankakee"/>
        <s v="Rock Island"/>
        <s v="Chicago Heights Cluster"/>
        <s v="Danville"/>
        <s v="Maywood-Bellwood Cluster"/>
        <s v="Burnside"/>
        <s v="Chicago (Multiple areas)"/>
        <s v="z TTAS - GI"/>
        <s v="Springfield"/>
        <s v="South Deering"/>
        <s v="Ashburn"/>
        <s v="3621 Chicago Only"/>
        <m/>
      </sharedItems>
    </cacheField>
    <cacheField name="CVI" numFmtId="0">
      <sharedItems containsSemiMixedTypes="0" containsString="0" containsNumber="1" containsInteger="1" minValue="0" maxValue="1" count="2">
        <n v="1"/>
        <n v="0"/>
      </sharedItems>
    </cacheField>
    <cacheField name="FLIP" numFmtId="0">
      <sharedItems containsMixedTypes="1" containsNumber="1" containsInteger="1" minValue="0" maxValue="1" count="3">
        <n v="0"/>
        <n v="1"/>
        <s v=""/>
      </sharedItems>
    </cacheField>
    <cacheField name="CP4P" numFmtId="0">
      <sharedItems count="2">
        <b v="0"/>
        <b v="1"/>
      </sharedItems>
    </cacheField>
    <cacheField name="SC2o" numFmtId="0">
      <sharedItems containsNonDate="0" containsString="0" containsBlank="1"/>
    </cacheField>
    <cacheField name="SC2c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Jomarron" refreshedDate="46099.801002083332" createdVersion="8" refreshedVersion="8" minRefreshableVersion="3" recordCount="9582" xr:uid="{FE2EF686-4393-E34E-B75F-34D521D7ED3E}">
  <cacheSource type="worksheet">
    <worksheetSource ref="A1:M9583" sheet="ICJIA"/>
  </cacheSource>
  <cacheFields count="13">
    <cacheField name="Source" numFmtId="0">
      <sharedItems containsBlank="1" count="3">
        <s v="ICJIA"/>
        <s v=""/>
        <m u="1"/>
      </sharedItems>
    </cacheField>
    <cacheField name="Grant Type" numFmtId="0">
      <sharedItems containsBlank="1" count="10">
        <s v="Community-based Violence Intervention &amp; Prevention (Fed)"/>
        <s v="Community-Based Violence Intervention and Prevention (CB-VIP)"/>
        <s v="Community-based Violence Intervention &amp; Prevention"/>
        <s v="R3"/>
        <s v="Street Intervention Programs (SIP)"/>
        <s v="Violence Prevention - Acclivus"/>
        <s v="Violence Prevention and Reduction"/>
        <s v="Violence Prevention- Elite Community Outreach, Inc"/>
        <s v="VOCA"/>
        <m/>
      </sharedItems>
    </cacheField>
    <cacheField name="Award ID" numFmtId="0">
      <sharedItems containsBlank="1" containsMixedTypes="1" containsNumber="1" containsInteger="1" minValue="112302" maxValue="2180084"/>
    </cacheField>
    <cacheField name="CSFA " numFmtId="0">
      <sharedItems containsString="0" containsBlank="1" containsNumber="1" containsInteger="1" minValue="1745" maxValue="3657"/>
    </cacheField>
    <cacheField name="Grantee Name" numFmtId="0">
      <sharedItems containsDate="1" containsMixedTypes="1" minDate="2024-11-01T00:00:00" maxDate="2024-11-02T00:00:00" count="513">
        <s v="Angel of God Resource Center, Inc."/>
        <s v="Breakthrough Urban Ministries"/>
        <s v="BUILD Inc."/>
        <s v="Lawndale Christian Legal Center"/>
        <s v="New Eclipse Community Alliance"/>
        <s v="Roseland Ceasefire Project Inc."/>
        <s v="Southwest Organizing Project (SWOP)"/>
        <s v="Alternatives, Inc."/>
        <s v="BIG BROTHERS-BIG SISTERS OF METROPOLITAN CHICAGO"/>
        <s v="Bright Star Community Outreach"/>
        <s v="Cabrini Green Legal AId"/>
        <s v="Catholic Charities of the Archdiocese of Chicago"/>
        <s v="Children's Home &amp; Aid Society of Illinois dba Brightpoint"/>
        <s v="Gary Comer Youth Center, Inc."/>
        <s v="Heartland Alliance"/>
        <s v="Illinois Association of Juvenile Justice Councils"/>
        <s v="Lawrence Hall Youth Services"/>
        <s v="Northeast DuPage Family and Youth Services"/>
        <s v="Pilsen Wellness Center, Inc."/>
        <s v="Region 1 Planning Council"/>
        <s v="South Shore Drill Team &amp; Performing Arts Ensemble"/>
        <s v="Springfield Urban League, Inc."/>
        <s v="UNIVERSAL FAMILY CONNECTION, INC."/>
        <s v="Area Consortium of Educational Services (ACES) 4 Our Youth"/>
        <s v="BandWith Chicago"/>
        <s v="Between Friends"/>
        <s v="Boxing Out Negativity, Inc."/>
        <s v="Center for Conflict Resolution"/>
        <s v="CHAMPS MALE MENTORING PROGRAM-CHIRISE"/>
        <s v="Chicago Alliance Against Sexual Exploitation"/>
        <s v="Chicago Youth Boxing Club Inc."/>
        <s v="Chicago Youth Programs"/>
        <s v="CircEsteem, Inc."/>
        <s v="Cullar Consulting, LLC"/>
        <s v="Duane Dean Behavioral Health Center"/>
        <s v="Entrepreneurs Academy"/>
        <s v="Friends of the Children - Chicago"/>
        <s v="George Washington Carver Association"/>
        <s v="Girls Inc. of Chicago"/>
        <s v="Greater Chatham Initiative"/>
        <s v="GRO Community"/>
        <s v="Hope Center Foundation"/>
        <s v="Ladies of Virtue"/>
        <s v="Leaders in Transformational Education"/>
        <s v="Lost Boyz, Inc."/>
        <s v="Project HOOD"/>
        <s v="Promise Academy of Peoria"/>
        <s v="Reflections Foundation"/>
        <s v="Ring of Hope"/>
        <s v="River City Community Development Center"/>
        <s v="Storycatchers Theatre"/>
        <s v="Taking Back Our Lives"/>
        <s v="The Blessed Child"/>
        <s v="The Firehouse Community Arts Center"/>
        <s v="The Support Group"/>
        <s v="Trickster Art Gallery"/>
        <s v="True to Life Foundation"/>
        <s v="Vermilion County Rape Crisis Center"/>
        <s v="Youth With A Positive Direction"/>
        <s v="Lake County Crisis Center for the Prevention and Treatment of Domestic Violence, INC DBA A Safe Place"/>
        <s v="Annie B. Jones Civic Arts Center."/>
        <s v="Apna Ghar, Inc."/>
        <s v="Bella Ease"/>
        <s v="Black Educational Advocacy Coalition"/>
        <s v="Books Over Balls"/>
        <s v="Catholic Bishop of Chicago - St. Sabina"/>
        <s v="Community Youth Network"/>
        <s v="Cook County Southland Juvenile Justice Council"/>
        <s v="Ebenezer Community Outreach"/>
        <s v="EveryChild"/>
        <s v="Family First Center of Lake County"/>
        <s v="Grand Boulevard Prevention Services"/>
        <s v="Kankakee County Coalition Against Domestic Violence/Harbor House"/>
        <s v="NDICA"/>
        <s v="New Life KNEW Solutions"/>
        <s v="Restoring the Path"/>
        <s v="Teen Parent Connection"/>
        <s v="The Village Legal and Community Project"/>
        <s v="5 Peas In A Pod Foundation"/>
        <s v="A Knock At Midnight, NFP"/>
        <s v="Academic Development Institute, Inc."/>
        <s v="ACTION FOR A CAUSE, INC"/>
        <s v="Advocates Of Change"/>
        <s v="AFC Community Development Corporation"/>
        <s v="ARTISTS REENVISIONING TOMORROW INC"/>
        <s v="BLACK UNITED FUND OF ILLINOIS INC"/>
        <s v="Blackmen United Foundation"/>
        <s v="Box United"/>
        <s v="Building Blocks Educational Foundation"/>
        <s v="CircEsteem Inc."/>
        <s v="CITIED Foundation"/>
        <s v="Clove Alliance"/>
        <s v="Community Christian Alternative (CCA) Academy"/>
        <s v="Community Development Institute"/>
        <s v="Comprehensive Community Solutions, Inc."/>
        <s v="ConTextos, NFP"/>
        <s v="Divine Empowerment Network, NFP"/>
        <s v="Don Moyer Boys And Girls Club"/>
        <s v="Elite Striders Positive Youth Organization"/>
        <s v="Expression Outreach Inc"/>
        <s v="Favors-Walker Family Life Foundation NFP"/>
        <s v="Girls in the Game"/>
        <s v="Gordie's Foundation, Inc."/>
        <s v="Gordies Foundation"/>
        <s v="GoSTEM Guild of Science Technology Engineering and Mathematics"/>
        <s v="James B. Moran Center for Youth Advocacy"/>
        <s v="JF FRESH START"/>
        <s v="Joe W. Roberts Youth Club"/>
        <s v="Life Impacters Foundation"/>
        <s v="Lifescore Foundation"/>
        <s v="Light of Loving Kindness"/>
        <s v="Lighthouse Foundation of Chicagoland"/>
        <s v="National Center for Economics"/>
        <s v="New Original Ministries, Inc."/>
        <s v="Next Move"/>
        <s v="ONE WOMAN AND A BROKEN PENCIL DARE 2 CARE MOBILE MISSION"/>
        <s v="ONWARD AND UPWARD ACADEMY"/>
        <s v="Options For Youth"/>
        <s v="People Empowering People NFP"/>
        <s v="Public Equity"/>
        <s v="R.A.G.E. (Release Anxiety to Gain Excellence) Inc."/>
        <s v="Sista Girls and Friends, Inc"/>
        <s v="Territory NFP"/>
        <s v="The Black Fire Brigade Org"/>
        <s v="THE LEGACY COMMUNITY FOUNDATION, INC"/>
        <s v="The LYTE Collective"/>
        <s v="The Protege Project"/>
        <s v="Think Outside Da Block"/>
        <s v="Two Rivers Child Advocacy Center"/>
        <s v="Urban Warrior Youth Community"/>
        <s v="Violence Interrupters, NFP"/>
        <s v="WVTC GOSPEL RADIO NETWORK NFP"/>
        <s v="Y.E.M.B.A."/>
        <s v="YMCA of Rock River Valley"/>
        <s v="YWCA Southwestern Illinois"/>
        <s v="1863FWD LLC"/>
        <s v="Arrowleaf (formerly Family Counseling Center, Inc.)"/>
        <s v="Black Oaks Foundation dba Black Oaks Center"/>
        <s v="Board of Education of the City of Peoria"/>
        <s v="Board of Trustees of the University of Illinois (University of Illinois at Urbana-Champaign)"/>
        <s v="Center for Community Academic Success Partnerships"/>
        <s v="Centers for New Horizons, Inc."/>
        <s v="Chicago Torture Justice Center"/>
        <s v="Chicago Urban League"/>
        <s v="Chicago Westside Branch NAACP"/>
        <s v="Children's Place Association"/>
        <s v="City of Kankakee Community Development Agency"/>
        <s v="City of Madison"/>
        <s v="CITY OF ROCKFORD"/>
        <s v="City of Springfield"/>
        <s v="Communities United"/>
        <s v="Cook County Justice Advisory Council"/>
        <s v="Cornerstone Community Development Corporation Nfp"/>
        <s v="DuSable Museum of African American History"/>
        <s v="East Springfield Community Center Commission, Inc."/>
        <s v="Emerald South Economic Development Collaborative"/>
        <s v="Family Resources, Inc."/>
        <s v="First Defense Legal Aid"/>
        <s v="Gametime Life Skills Foundation"/>
        <s v="Garfield Park Community Council"/>
        <s v="Girl Scouts of Northern Illinois"/>
        <s v="Illinois Legal Aid Online"/>
        <s v="J. Blunt LLC"/>
        <s v="Kankakee School District 111"/>
        <s v="Key City Community Development Corporation"/>
        <s v="KFACT (Keeping Families and Communities Together)"/>
        <s v="Knotty Luxe"/>
        <s v="Land of Lincoln Legal Aid, Inc."/>
        <s v="LAW AND THE FAM LLC"/>
        <s v="Lawndale Christian Development Corporation"/>
        <s v="Local Initiatives Support Corporation"/>
        <s v="Lutheran Social Service of Illinois"/>
        <s v="Macon County CASA"/>
        <s v="Metropolitan Family Services"/>
        <s v="Northern Illinois Recovery Community Organization~NIRCO"/>
        <s v="Phalanx Family Services"/>
        <s v="Prairie State Legal Services, Inc"/>
        <s v="Project Oz"/>
        <s v="Public Interest Law Initiative"/>
        <s v="Safer Foundation"/>
        <s v="Sherrod's Independent Mentoring Program, Inc."/>
        <s v="St. Leonard's Ministries"/>
        <s v="Teague International Corp"/>
        <s v="The City of Harrisburg"/>
        <s v="The Link &amp; Option Center, Inc"/>
        <s v="The Martin Luther King Jr. Center Inc"/>
        <s v="The Monroe Foundation"/>
        <s v="The Perfectly Flawed Foundation"/>
        <s v="Torito Arts NFP"/>
        <s v="Tri-County Urban League"/>
        <s v="United Way of Adams County, Inc."/>
        <s v="United Way of Greater St. Louis"/>
        <s v="Will County Executive Office"/>
        <s v="Youth Network Council DBA Illinois Collaboration on Youth (ICOY)"/>
        <s v="Bethel Family Resource Center"/>
        <s v="Community Assistance Programs"/>
        <s v="Community Development Sustainable Solutions"/>
        <s v="CSplusX"/>
        <s v="GAP Community Center"/>
        <s v="KLEO Community Family Life Center"/>
        <s v="Lights of Zion Ministries"/>
        <s v="Quad County Urban League, Inc."/>
        <s v="Rincon Family Services"/>
        <s v="SAVING LIVES, INC."/>
        <s v="The Outlet"/>
        <s v="TAUFE-HUE PRIVATE CAPITAL LLC"/>
        <s v="A Just Harvest"/>
        <s v="A Safe Haven Foundation"/>
        <s v="ADV &amp; SAS"/>
        <s v="ALPHA AND OMEGA FOUNDATION"/>
        <s v="Artists ReEnvisioning Tomorrow Inc."/>
        <s v="Association for Individual Development"/>
        <s v="Aurora Area Interfaith Food Pantry"/>
        <s v="Beyond the Ball NFP"/>
        <s v="Board of Trustees of Western Illinois University"/>
        <s v="Braveheart Children's Advocacy Center"/>
        <s v="Bridge to Freedom"/>
        <s v="C.L.I.C.K. Services NFP"/>
        <s v="Cairo School District #1"/>
        <s v="Carbondale United"/>
        <s v="Centro Romero"/>
        <s v="Centro San Bonifacio"/>
        <s v="CGG Law Partners LLC"/>
        <s v="Champaign County Christian Health Center"/>
        <s v="CHICAGO WORKERS' COLLABORATIVE NFP"/>
        <s v="Chinese Mutual Aid Association"/>
        <s v="CHM Bible Theatre Productions, Inc."/>
        <s v="Clipped Wing Global Initiative"/>
        <s v="College Mentoring Experience"/>
        <s v="Community Education Network"/>
        <s v="Connecting RJ Communities LLC"/>
        <s v="Cook County Government"/>
        <s v="Discouraging Factor Group"/>
        <s v="Dispute Resolution Institute, Inc."/>
        <s v="Faith Coalition for the Common Good, Inc"/>
        <s v="Faith in Place"/>
        <s v="Family Advocacy Services NFP"/>
        <s v="GAMETIME BATTING CLUB LLC"/>
        <s v="Gardeneers"/>
        <s v="Genesis Garden"/>
        <s v="Greater Waukegan Development Coalition"/>
        <s v="Habilitative Systems, Inc."/>
        <s v="HEALTHCARE ALTERNATIVE SYSTEMS, INC"/>
        <s v="Heaven's View Community Development Corp"/>
        <s v="HERMOSA NEIGHBORHOOD ASSOCIATION"/>
        <s v="House of Hope Peoria. INC"/>
        <s v="Howard Area Community Center"/>
        <s v="Illinois Equity Staffing LLC"/>
        <s v="Illinois Prison Project"/>
        <s v="J &amp; P Consulting Group LLC"/>
        <s v="JAMES THOMPSON"/>
        <s v="Just Equality Systems for Us (JESUS Organization)"/>
        <s v="Kankakee County Renewed Opportunity"/>
        <s v="Legacy Barber College Inc"/>
        <s v="Lifehouse Recovery Organization"/>
        <s v="Macon County"/>
        <s v="Men &amp; Women In Prison Min"/>
        <s v="Mrs K Community Center"/>
        <s v="Mt. Sinai Development Corporation"/>
        <s v="Musical Arts Insitute"/>
        <s v="NAMI METRO-SUBURBAN, INC."/>
        <s v="NANNIE M JOHNSON COMMUNITY CENTER"/>
        <s v="National Youth Advocate Program, Inc."/>
        <s v="Neighborhood Housing Services of Chicago, Inc."/>
        <s v="New Covenant CDC"/>
        <s v="New Day Employment Network"/>
        <s v="New Directions of Jacksonville IL Inc"/>
        <s v="Nicasa"/>
        <s v="North Chicago CUSD 187"/>
        <s v="OAI, Inc."/>
        <s v="ONE Northside"/>
        <s v="Paris Union School District 95"/>
        <s v="PHYSIOHEALTH PLLC"/>
        <s v="Planet Focus, Inc."/>
        <s v="Project SYNCERE"/>
        <s v="Proviso-Leyden Council for Community Action, Inc."/>
        <s v="Puerto Rican Cultural Center"/>
        <s v="Real Love Ministries"/>
        <s v="Resilience Partners NFP"/>
        <s v="Respond Now"/>
        <s v="Rockford Area Arts Council"/>
        <s v="Rockford Promise"/>
        <s v="Rockford Regional Hispanic Chamber of Commerce Inc."/>
        <s v="ROMES JOY CATERING INC"/>
        <s v="Sangamon County, Illinois"/>
        <s v="Sankofa Safe Child Initiative"/>
        <s v="SGA Youth and Family Services, NFP"/>
        <s v="SkyWalker Outreach Services Inc."/>
        <s v="Spero Family Services"/>
        <s v="STEP Recovery Center"/>
        <s v="Teens Against Killing Everywhere"/>
        <s v="The 1937 Foundation"/>
        <s v="The Community Works Inc. NFP"/>
        <s v="The Corporate Breakup, LLC."/>
        <s v="The INCSPOT LTD"/>
        <s v="The Springfield Project"/>
        <s v="The West Side Justice Center, Inc."/>
        <s v="Thee Chef Maria LLC"/>
        <s v="Tidy Butler Corporation"/>
        <s v="Total Life Centers"/>
        <s v="TRUTH NFP"/>
        <s v="Two Five Three Two Corp NFP"/>
        <s v="UMMA Urban Muslim Minority Alliance"/>
        <s v="Un Nuevo Despertar A New Awakening NFP"/>
        <s v="UNITED AFRICAN ORGANIZATION"/>
        <s v="United Congregations of Metro East"/>
        <s v="United Way of Northwest Illinois"/>
        <s v="Urbana School District 116"/>
        <s v="VOICES of Stephenson County"/>
        <s v="Walter Mendenhall Inc. NFP DBA Male Mogul Initiative Inc. NFP"/>
        <s v="West Point School of Music"/>
        <s v="West Side Forward"/>
        <s v="WIN Recovery"/>
        <s v="YWCA McLean County"/>
        <s v="Zion West Enterprise NFP"/>
        <s v="MAC Institute of Beauty LLC"/>
        <s v="Project NOW, Inc."/>
        <s v="A &amp; L YOUTH AND FAMILY SERVICES"/>
        <s v="A Gift of Love Charity, Inc."/>
        <s v="Ascending Knowledge Community Outreach International"/>
        <s v="Black Expo Community Development Association Inc."/>
        <s v="Bond County Crisis Nursery"/>
        <s v="Boys &amp; Girls Club of Lake County"/>
        <s v="Chicago Arts Partnerships in Education"/>
        <s v="Chicago Community Arts Studio"/>
        <s v="COMMUNITY LIFE CENTER OF ROCKFORD"/>
        <s v="Connect 360"/>
        <s v="District OutReach Industries NFP"/>
        <s v="DJM COMMUNITY OUTREACH NFP"/>
        <s v="DREAAM Opportunity Center"/>
        <s v="East Side Aligned"/>
        <s v="Exxperts Chicago LTD"/>
        <s v="God Family &amp; Football LLC"/>
        <s v="Greater Rockford Music Academy"/>
        <s v="Home Away from Home Youth Development and Reentry INC NFP"/>
        <s v="Hope Community Project"/>
        <s v="House of Hope Foundation"/>
        <s v="HVAC/R PROFESSIONAL COMMUNITY CENTER, INC."/>
        <s v="I Am A Gentleman, Inc."/>
        <s v="Illinois Alliance for Reentry and Justice NFP"/>
        <s v="Inspire Youth &amp; Family Services INC."/>
        <s v="Kankakee County State's Attorney's Office"/>
        <s v="Life Is Work"/>
        <s v="LINCOLN ECONOMIC ADVANCEMENT &amp; DEVELOPMENT, INC."/>
        <s v="Live Free Chicago"/>
        <s v="M.O.Y.A Moving Our Youth Ahead"/>
        <s v="My Happy Place"/>
        <s v="National Center for Economics dba Illinois Youth and Family Srcs"/>
        <s v="Northeast Community Fund"/>
        <s v="Our Brothers' Keepers of Southern Illinois"/>
        <s v="Peace For Preston"/>
        <s v="Project Success of Vermillion County, Inc."/>
        <s v="Revolution Workshop"/>
        <s v="Rockford Barbell"/>
        <s v="Rosie's Kidz Christian Academy School"/>
        <s v="Sunshine Gospel Ministries"/>
        <s v="TERRY COMMUNITY TREE"/>
        <s v="The Center for Prevention of Abuse"/>
        <s v="The Law Offices of Yolanda J. Riley, LLC"/>
        <s v="The Restorative Project, Inc."/>
        <s v="The Salvation Army"/>
        <s v="UCAN"/>
        <s v="Unstacked, Inc."/>
        <s v="Vision of Restoration, Inc."/>
        <s v="Volunteers of America of Illinois"/>
        <s v="Wellness And Recovery with Maitri, Inc. NFP"/>
        <s v="Whats The Formula Mentoring Academy"/>
        <s v="Wonder World Social Services"/>
        <s v="YOUTH BE HEARD"/>
        <s v="Youth Civic Light Opera of Chicago"/>
        <s v="Youth Job Center"/>
        <s v="YVITS, NFP"/>
        <s v="ZIKOMO'S COMMUNITY OUTREACH"/>
        <s v="Arrowleaf"/>
        <s v="BUILD, Inc."/>
        <s v="District OutReach Industries"/>
        <s v="Project Success of Vermilion County, Inc."/>
        <s v="The Foundation Academy, LLC"/>
        <s v="The Restorative Project, Inc"/>
        <s v="Unstacked Inc"/>
        <s v="Westside Community Empowerment Center"/>
        <s v="Acclivus, Inc."/>
        <s v="Alliance of Local Service Organizations (ALSO)"/>
        <s v="Angels Boxing Academy, Limited"/>
        <s v="Chicago-Lawndale AMACHI Mentoring Program"/>
        <s v="Christianaire Inc"/>
        <s v="City of Champaign"/>
        <s v="Community Life Line"/>
        <s v="East St Louis SD 189"/>
        <s v="ELITE COMMUNITY OUTREACH INC"/>
        <s v="F.O.C.U.S. For Our Children's Undistracted Success"/>
        <s v="Fathers Who Care"/>
        <s v="Helping Our People Excel Community Development Corporation"/>
        <s v="Imagine Englewood If"/>
        <s v="Institute for Nonviolence Chicago (INVC)"/>
        <s v="Legacy Reentry Foundation"/>
        <s v="Major Adams Community Committee"/>
        <s v="Pleasure Driveway Park District of Peoria"/>
        <s v="Rockford Park District"/>
        <s v="Saint Agatha Dream Builders NFP"/>
        <s v="Teamwork Englewood"/>
        <s v="The Soul Children of Chicago"/>
        <s v="100 ways foundation"/>
        <s v="Centro Corporativo Empresarial"/>
        <s v="Vision for Chicago"/>
        <s v="Adler University"/>
        <s v="Global giving foundation"/>
        <s v="Precious Blood Ministry of Reconciliation"/>
        <s v="AMO Athletics Foundation"/>
        <s v="Forest Preserve District of Cook County"/>
        <s v="Giving Others Dreams G.O.D Inc."/>
        <s v="Institute for Nonviolence Chicago"/>
        <s v="Operation Basketball Foundation"/>
        <s v="Ann &amp; Robert H. Lurie Children's Hospital of Chicago"/>
        <s v="Center on Halsted"/>
        <s v="Chicago Survivors"/>
        <s v="DeKalb County Youth Service Bureau"/>
        <s v="East Aurora School District 131"/>
        <s v="Hektoen Institute for Medical Research, The"/>
        <s v="Lester and Rosalie Anixter Center"/>
        <s v="Saint Anthony Hospital Foundation"/>
        <s v="YMCA of Metropolitan Chicago"/>
        <s v="Advocacy Network for Children"/>
        <s v="BEDS Plus Care, Inc."/>
        <s v="CASA DeKalb County, Inc."/>
        <s v="CASA Kane County"/>
        <s v="CASA Lake County"/>
        <s v="CASA of East Central Illinois"/>
        <s v="CASA of Effingham County"/>
        <s v="CASA of Franklin County"/>
        <s v="CASA of McHenry County"/>
        <s v="CASA of Southwestern Illinois"/>
        <s v="CASA of the Tenth Judicial Circuit"/>
        <s v="CASA of Vermilion County"/>
        <s v="CASA of Williamson County"/>
        <s v="Champaign County Court Appointed Special Advocates"/>
        <s v="Child Abuse Council"/>
        <s v="City of Elgin"/>
        <s v="Compassionate Communities for Children dba Reclaim13"/>
        <s v="Cook County State's Attorney's Office"/>
        <s v="County of Franklin, Illinois"/>
        <s v="County of Kankakee"/>
        <s v="County of Lake"/>
        <s v="County of Union"/>
        <s v="County of Vermilion"/>
        <s v="County of Winnebago"/>
        <s v="Court Appointed Special Advocates (CASA) of Cook County"/>
        <s v="Crisis Center for South Suburbia"/>
        <s v="GUARDIAN ANGEL COMMUNITY SERVICES"/>
        <s v="Hope of East Central Illinois, NFP"/>
        <s v="KAN-WIN"/>
        <s v="Madison County Government"/>
        <s v="McLean County (Administration)"/>
        <s v="Remedies Renewing Lives"/>
        <s v="Safe Passage"/>
        <s v="St. Clair County Illinois"/>
        <s v="Village of Arlington Heights"/>
        <s v="Village of Mundelein"/>
        <s v="Village of Wheeling"/>
        <s v="Williamson County"/>
        <s v="WINGS Program, Inc."/>
        <s v="YWCA Evanston/North Shore"/>
        <s v="YWCA of the Sauk Valley"/>
        <s v="Alliance Against Intoxicated Motorists"/>
        <s v="Ascend Justice"/>
        <s v="Board of Trustees of the University of Illinois (University of Illinois at Chicago)"/>
        <s v="Boone County CASA"/>
        <s v="CASA of River Valley"/>
        <s v="Chicago Children's Advocacy Center"/>
        <s v="Children's Advocacy Center of Illinois"/>
        <s v="Children's Legal Center"/>
        <s v="City Colleges of Chicago"/>
        <s v="City of Chicago - 50 Department of Family &amp; Support Services (DFSS)"/>
        <s v="City of Rolling Meadows"/>
        <s v="Egyptian Health Department"/>
        <s v="Erie Neighborhood House"/>
        <s v="Highland Park-Highwood Legal Aid Clinic dba North Suburban Legal Aid Clinic"/>
        <s v="Hoyleton Youth &amp; Family Services"/>
        <s v="Illinois Coalition Against Domestic Violence"/>
        <s v="Illinois Coalition Against Sexual Assault"/>
        <s v="Illinois Criminal Justice Information Authority"/>
        <s v="Legal Aid Chicago"/>
        <s v="Life Span"/>
        <s v="OSF Healthcare System DBA Saint Francis Medical Center"/>
        <s v="Restoration61"/>
        <s v="Sarah's Inn"/>
        <s v="Stress and Trauma Treatment Center"/>
        <s v="The Port Ministries"/>
        <s v="Winnebago County CASA"/>
        <s v="Advocate Condell Medical Center"/>
        <s v="Advocate Health and Hospitals Corporation"/>
        <s v="Heartland Human Care Services"/>
        <s v="La Rabida Children's Hospital"/>
        <s v="Lake County"/>
        <s v="OSF Healthcare System DBA Saint Anthony Medical Center"/>
        <s v="Southern Ill University School Of Medicine"/>
        <s v="Franklin, County of"/>
        <s v="OASIS PRODUCTIONS"/>
        <s v="Board of Trustees of Community College District No. 508, d/b/a City Colleges of Chicago."/>
        <s v="Centro Sanar"/>
        <s v="Dove, Inc."/>
        <s v="Mil Mujeres INC"/>
        <s v="Mutual Ground, Inc."/>
        <s v="Sexual Assault Counseling and Information Service dba Prevail Illinois"/>
        <s v="Turning Point, Inc."/>
        <s v="YWCA Metropolitan Chicago"/>
        <s v="McLean County, Illinois"/>
        <s v="City Colleges of Chicago."/>
        <s v="Highland Park - Highwood Legal Aid Clinic DBA North Suburban Legal Aid Clinic"/>
        <s v=""/>
        <d v="2024-11-01T00:00:00" u="1"/>
        <s v="Breakthrough Urban Ministries, Inc" u="1"/>
        <s v="Alliance of Local Service Organizations" u="1"/>
      </sharedItems>
    </cacheField>
    <cacheField name="Start Date" numFmtId="14">
      <sharedItems containsNonDate="0" containsDate="1" containsString="0" containsBlank="1" minDate="2019-06-01T00:00:00" maxDate="2026-01-02T00:00:00"/>
    </cacheField>
    <cacheField name="End Date" numFmtId="14">
      <sharedItems containsNonDate="0" containsDate="1" containsString="0" containsBlank="1" minDate="2020-06-30T00:00:00" maxDate="2027-11-02T00:00:00"/>
    </cacheField>
    <cacheField name="Award Amount" numFmtId="0">
      <sharedItems containsString="0" containsBlank="1" containsNumber="1" containsInteger="1" minValue="28954" maxValue="21300000"/>
    </cacheField>
    <cacheField name="Fiscal Year" numFmtId="0">
      <sharedItems containsString="0" containsBlank="1" containsNumber="1" containsInteger="1" minValue="2019" maxValue="2026" count="9">
        <n v="2025"/>
        <n v="2020"/>
        <n v="2021"/>
        <n v="2022"/>
        <n v="2023"/>
        <n v="2024"/>
        <n v="2026"/>
        <n v="2019"/>
        <m/>
      </sharedItems>
    </cacheField>
    <cacheField name="Chicago/Greater Illinois" numFmtId="0">
      <sharedItems containsNonDate="0" containsString="0" containsBlank="1"/>
    </cacheField>
    <cacheField name="County" numFmtId="0">
      <sharedItems containsNonDate="0" containsString="0" containsBlank="1"/>
    </cacheField>
    <cacheField name="Community Area" numFmtId="0">
      <sharedItems containsNonDate="0" containsString="0" containsBlank="1"/>
    </cacheField>
    <cacheField name="CVI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Jomarron" refreshedDate="46111.831447685188" createdVersion="8" refreshedVersion="8" minRefreshableVersion="3" recordCount="3701" xr:uid="{F7A46533-3FD5-884E-9C93-2BA068A8725C}">
  <cacheSource type="worksheet">
    <worksheetSource ref="A1:O3702" sheet="Master List"/>
  </cacheSource>
  <cacheFields count="15">
    <cacheField name="Source" numFmtId="0">
      <sharedItems containsMixedTypes="1" containsNumber="1" containsInteger="1" minValue="0" maxValue="0" count="3">
        <s v="OFVP"/>
        <s v="ICJIA"/>
        <n v="0" u="1"/>
      </sharedItems>
    </cacheField>
    <cacheField name="Grant Type" numFmtId="0">
      <sharedItems count="29">
        <s v="TA Services Violence Prevention "/>
        <s v="TA Services Youth Development "/>
        <s v="Chicago Conveners "/>
        <s v="Violence Prevention "/>
        <s v="Youth Development "/>
        <s v="High Risk Youth Intervention Services "/>
        <s v="Trauma-Informed Behavioral Health"/>
        <s v="Greater Illinois Violence Prevention Services"/>
        <s v="Greater Illinois Reimagine Youth Intervention Services"/>
        <s v="Chicago Youth Development and Intervention Services (CYDIS)"/>
        <s v="Peacekeepers"/>
        <s v="Greater Illinois Training, Technical Assistance &amp; Support"/>
        <s v="Greater Illinois Violence Prevention Council Coordinator (VPCC) "/>
        <s v="Cook County Violence Prevention (aka JAC expansion)"/>
        <s v="RPSA VPS TTA"/>
        <s v="RPSA YD TTA"/>
        <s v="Reimagine Youth Development Services (RYDS)"/>
        <s v="RPSA Violence Prevention Services (RVPS)"/>
        <s v="RPSA Conveners"/>
        <s v="Back To Our Future"/>
        <s v="Community-based Violence Intervention &amp; Prevention (Fed)"/>
        <s v="Community-Based Violence Intervention and Prevention (CB-VIP)"/>
        <s v="Community-based Violence Intervention &amp; Prevention"/>
        <s v="R3"/>
        <s v="Street Intervention Programs (SIP)"/>
        <s v="Violence Prevention - Acclivus"/>
        <s v="Violence Prevention and Reduction"/>
        <s v="Violence Prevention- Elite Community Outreach, Inc"/>
        <s v="VOCA"/>
      </sharedItems>
    </cacheField>
    <cacheField name="Award ID" numFmtId="0">
      <sharedItems containsMixedTypes="1" containsNumber="1" containsInteger="1" minValue="0" maxValue="2180084"/>
    </cacheField>
    <cacheField name="CSFA " numFmtId="0">
      <sharedItems containsSemiMixedTypes="0" containsString="0" containsNumber="1" minValue="1745" maxValue="3657"/>
    </cacheField>
    <cacheField name="Grantee Name" numFmtId="0">
      <sharedItems count="644">
        <s v="Acclivus, Inc."/>
        <s v="Metropolitan Family Services"/>
        <s v="UNIVERSAL FAMILY CONNECTION"/>
        <s v="BLACK COMMUNITY PROVIDER"/>
        <s v="Prevention First, Inc"/>
        <s v="Lawrence Hall Youth Services"/>
        <s v="WHAT ABOUT US CHARITABLE"/>
        <s v="YMCA OF METROPOLITAN CHICAGO"/>
        <s v="Advocate Northside Health Network"/>
        <s v="Alliance of Local Service Organizations (ALSO)"/>
        <s v="Breakthrough Urban Ministries"/>
        <s v="BUILD Inc."/>
        <s v="Claretian Associates, Inc."/>
        <s v="ENLACE CHICAGO"/>
        <s v="Fierce Women of Faith, Inc."/>
        <s v="HOPE OPPORTUNITY PURPOSE"/>
        <s v="Institute for Nonviolence Chicago (INVC)"/>
        <s v="National Youth Advocate Program, Inc."/>
        <s v="New Life Centers"/>
        <s v="PHALANX FAMILY SERVICES"/>
        <s v="Project HOOD"/>
        <s v="Public Equity"/>
        <s v="Puerto Rican Cultural Center"/>
        <s v="St Sabina Church"/>
        <s v="The Restorative Project, Inc."/>
        <s v="Together Chicago, Inc."/>
        <s v="UCAN"/>
        <s v="The University of Chicago Medical Center"/>
        <s v="Artists ReEnvisioning Tomorrow Inc."/>
        <s v="AURORA AREA AFRICAN AMERICAN MEN OF UNITY"/>
        <s v="BRIGHT STAR COMMUNITY OUTREACH"/>
        <s v="CHICAGO AREA PROJECT"/>
        <s v="CITY OF CALUMET CITY"/>
        <s v="Community Education Network"/>
        <s v="Gary Comer Youth Center, Inc."/>
        <s v="HARVEY BROOKS FOUNDATION"/>
        <s v="Homework Hangout Club, Inc"/>
        <s v="LIFELINE TO HOPE, INC"/>
        <s v="Lost Boyz, Inc."/>
        <s v="Major Adams Community Committee"/>
        <s v="Pilsen Wellness Center, Inc."/>
        <s v="SGA Youth and Family Services, NFP"/>
        <s v="South Shore Drill Team &amp; Performing Arts Ensemble"/>
        <s v="SOUTH SUBURBAN COMMUNITY"/>
        <s v="THE WELL EXPERIENCE"/>
        <s v="YMCA OF ROCK RIVER VALLEY"/>
        <s v="Brightpoint (formerly Children's Home and Aid Society of Illinois)"/>
        <s v="Community Counseling Center (C4)"/>
        <s v="MOUNT SINAI HOSP MEDICAL"/>
        <s v="Alternatives, Inc."/>
        <s v="Comprehensive Community Solutions, Inc."/>
        <s v="FAMILY SERVICE AND MENTAL HEALTH CENTER OF CICERO"/>
        <s v="GOODWILL INDUSTRIES OF CENTRAL ILLINOIS"/>
        <s v="KIDS ABOVE ALL"/>
        <s v="Lake County Crisis Center for the Prevention and Treatment of Domestic Violence, INC DBA A Safe Place"/>
        <s v="TOUCHETTE REGIONAL HOSPITAL"/>
        <s v="YOUTH CROSSROADS"/>
        <s v="ADVOCATES OF CHANGE"/>
        <s v="CHICAGO CULTURAL PERFORMING ARTS"/>
        <s v="Envision Community Services"/>
        <s v="Focus Fairies Mentoring"/>
        <s v="Friendly Temple Church of God in Christ"/>
        <s v="I &amp; F Incorporated, NFP"/>
        <s v="Korrecting Our Own Lives"/>
        <s v="LAWNDALE CHRISTIAN LEGAL CENTER"/>
        <s v="Rincon Family Services"/>
        <s v="Seeds of Roseland"/>
        <s v="Target Area Development Corp"/>
        <s v="The Firehouse Community Arts Center"/>
        <s v="United Faith Christian Institute"/>
        <s v="Work Foundation"/>
        <s v="County of Kankakee, SAO"/>
        <s v="Family Resources, Inc."/>
        <s v="Get Connected"/>
        <s v="Joliet Township Government"/>
        <s v="Reestablishing Hope Inc."/>
        <s v="The Start Program"/>
        <s v="Boys &amp; Girls Club of Lake County"/>
        <s v="THE SALVATION ARMY"/>
        <s v="The Salvation Army (Kroc Center)"/>
        <s v="THE SALVATION ARMY RED SHIELD/HARBOR LIGHT CENTER"/>
        <s v="YWCA Metropolitan Chicago"/>
        <s v="Christian Friendliness Association, Inc. dba Youth Hope"/>
        <s v="Project Success of Vermillion County, Inc."/>
        <s v="Proviso-Leyden Council for Community Action, Inc."/>
        <s v="Tri-County Urban League"/>
        <s v="Urban Male Network"/>
        <s v="YWCA of the Quad Cities"/>
        <s v="Bandwith Music Ltd."/>
        <s v="Big Brothers-Big Sisters of Metropolitan Chicago"/>
        <s v="Covenant House Illinois Inc"/>
        <s v="Grand Boulevard Prevention Services"/>
        <s v="Jehovah Jireh #1 Outreach Ministry"/>
        <s v="La Casa Norte"/>
        <s v="Options for Youth"/>
        <s v="Saving Our Sons Ministries, Inc"/>
        <s v="True Star Foundation"/>
        <s v="Unstacked, Inc."/>
        <s v="Volunteers of America of Illinois"/>
        <s v="Westside Health Authority"/>
        <s v="YourPassion1st"/>
        <s v="Board of Trustees of the University of Illinois"/>
        <s v="Youth Network Council DBA Illinois Collaboration on Youth (ICOY)"/>
        <s v="City of East St. Louis"/>
        <s v="Duane Dean Behavioral Health Center"/>
        <s v="Kane County Health Department"/>
        <s v="Cook County Justice Advisory Council"/>
        <s v="Iroquois-Kankakee Regional Office of Education #32"/>
        <s v="National Center for Economics dba Illinois Youth and Family Srcs"/>
        <s v="Pure Living Recovery and Rehab"/>
        <s v="Renacer Latino"/>
        <s v="Sista Girls and Friends, Inc."/>
        <s v="The Board of Trustees of the University of Illinois"/>
        <s v="Will County Executive Office"/>
        <s v="Black Expo Community Development dba Contractor Advisors Business Development"/>
        <s v="Englewood First Responders"/>
        <s v="Life Impacters Foundation"/>
        <s v="Reimagining Roseland Community Collective (R2C2)"/>
        <s v="Second Chance Initiative, Inc."/>
        <s v="Southwest Organizing Project (SWOP)"/>
        <s v="We Love to Uplift"/>
        <s v="Challenge II Change"/>
        <s v="Community Life Line"/>
        <s v="Lake County State's Attorney Office"/>
        <s v="Legacy Reentry Foundation"/>
        <s v="The Antmound Foundation"/>
        <s v="Boys &amp; Girls Club of Elgin"/>
        <s v="Breaking Barriers International"/>
        <s v="Cook County Southland Juvenile Justice Council"/>
        <s v="Emmanuel Temple Family Life Center"/>
        <s v="George Washington Carver Association"/>
        <s v="Girls Light Our Way"/>
        <s v="Leaders in Transformational Education"/>
        <s v="Northwest Community Center"/>
        <s v="Old King's Orchard Community Center"/>
        <s v="Salvation Army Kankakee"/>
        <s v="Salvation Army Peoria"/>
        <s v="Salvation Army Springfield"/>
        <s v="Steam Genius NFP"/>
        <s v="Tomorrow's Youth Foundation"/>
        <s v="Urbana School District 116"/>
        <s v="Youth Conservation Corps"/>
        <s v="Association House of Chicago"/>
        <s v="Brighton Park Neighborhood Council"/>
        <s v="Central States SER Jobs for Progress"/>
        <s v="Chicago Austin Youth Travel Adventures"/>
        <s v="Chicago - Lawndale Amachi Mentoring Program"/>
        <s v="CircEsteem, Inc."/>
        <s v="Concordia Place"/>
        <s v="Girls Inc. of Chicago"/>
        <s v="Kay Ray's World of Services and Community Partners"/>
        <s v="KCC Academy, Inc."/>
        <s v="Mentor America"/>
        <s v="Sisters In Cinema"/>
        <s v="SkyART NFP"/>
        <s v="Storycatchers Theatre"/>
        <s v="The Kindness Campaign"/>
        <s v="Youth Guidance"/>
        <s v="City of Rockford"/>
        <s v="Kingdom Church d.b.a Empowered People Church"/>
        <s v="Trajectory Changing Solutions"/>
        <s v="ICOY"/>
        <s v="Konesens Development Corporation"/>
        <s v="Life Directions"/>
        <s v="A Ray of Hope on Earth"/>
        <s v="All About Kids"/>
        <s v="Better Boys Foundation"/>
        <s v="Blackmen United Foundation"/>
        <s v="Boys &amp; Girls Club of Rockford"/>
        <s v="Boys2men Community Foundation"/>
        <s v="Chicago Youth Programs"/>
        <s v="Children's Home &amp; Aid Society of Illinois dba Brightpoint"/>
        <s v="District Outreach Initiatives"/>
        <s v="Divine Empowerment Network, NFP"/>
        <s v="Employee Connections, Inc., NFP"/>
        <s v="Family Cares (AFC) Mission"/>
        <s v="Family Focus"/>
        <s v="Future Residential Alternatives,NFP"/>
        <s v="Give Something Back"/>
        <s v="Habilitative Systems, Inc."/>
        <s v="Kankakee County State's Attorney's Office"/>
        <s v="Ladies of Virtue"/>
        <s v="Lessie Bates Davis Neighborhood House, Inc"/>
        <s v="Lifescore Foundation"/>
        <s v="Logan Square Neighborhood Assocation"/>
        <s v="Lomax Urban Outreach"/>
        <s v="MetroSquash"/>
        <s v="Red Door Development Inc."/>
        <s v="Taskforce Prevention and Community Services"/>
        <s v="The Work Foundation"/>
        <s v="A Knock at Midnight, NFP"/>
        <s v="Behavioral Health Response"/>
        <s v="Catholic Bishop of Chicago - St. Sabina"/>
        <s v="District Outreach Industries NFP"/>
        <s v="DREAAM Opportunity Center"/>
        <s v="Five Hands Foundation, Inc."/>
        <s v="Kankakee Forgives"/>
        <s v="Sankofa Safe Child Initiative"/>
        <s v="Sinai Health System"/>
        <s v="Strengthening Our Community Alliance"/>
        <s v="The Outlet"/>
        <s v="Urban Roots Alliance"/>
        <s v="Violence Interrupters"/>
        <s v="Youth Peace Center of Roseland"/>
        <s v="Black Expo Community Development Association, Inc (Contractor Advisors Business)"/>
        <s v="East Side Aligned"/>
        <s v="Inner City Empowerement Community Development Corporation"/>
        <s v="Project Exploration"/>
        <s v="U.S. Minority Contractors Association"/>
        <s v="Chicago Public Schools"/>
        <s v="Angel of God Resource Center, Inc."/>
        <s v="New Eclipse Community Alliance"/>
        <s v="Roseland Ceasefire Project Inc."/>
        <s v="Cabrini Green Legal AId"/>
        <s v="Catholic Charities of the Archdiocese of Chicago"/>
        <s v="Heartland Alliance"/>
        <s v="Illinois Association of Juvenile Justice Councils"/>
        <s v="Northeast DuPage Family and Youth Services"/>
        <s v="Region 1 Planning Council"/>
        <s v="Springfield Urban League, Inc."/>
        <s v="UNIVERSAL FAMILY CONNECTION, INC."/>
        <s v="Area Consortium of Educational Services (ACES) 4 Our Youth"/>
        <s v="BandWith Chicago"/>
        <s v="Between Friends"/>
        <s v="Boxing Out Negativity, Inc."/>
        <s v="Center for Conflict Resolution"/>
        <s v="CHAMPS MALE MENTORING PROGRAM-CHIRISE"/>
        <s v="Chicago Alliance Against Sexual Exploitation"/>
        <s v="Chicago Youth Boxing Club Inc."/>
        <s v="Cullar Consulting, LLC"/>
        <s v="Entrepreneurs Academy"/>
        <s v="Friends of the Children - Chicago"/>
        <s v="Greater Chatham Initiative"/>
        <s v="GRO Community"/>
        <s v="Hope Center Foundation"/>
        <s v="Promise Academy of Peoria"/>
        <s v="Reflections Foundation"/>
        <s v="Ring of Hope"/>
        <s v="River City Community Development Center"/>
        <s v="Taking Back Our Lives"/>
        <s v="The Blessed Child"/>
        <s v="The Support Group"/>
        <s v="Trickster Art Gallery"/>
        <s v="True to Life Foundation"/>
        <s v="Vermilion County Rape Crisis Center"/>
        <s v="Youth With A Positive Direction"/>
        <s v="Annie B. Jones Civic Arts Center."/>
        <s v="Apna Ghar, Inc."/>
        <s v="Bella Ease"/>
        <s v="Black Educational Advocacy Coalition"/>
        <s v="Books Over Balls"/>
        <s v="Community Youth Network"/>
        <s v="Ebenezer Community Outreach"/>
        <s v="EveryChild"/>
        <s v="Family First Center of Lake County"/>
        <s v="Kankakee County Coalition Against Domestic Violence/Harbor House"/>
        <s v="NDICA"/>
        <s v="New Life KNEW Solutions"/>
        <s v="Restoring the Path"/>
        <s v="Teen Parent Connection"/>
        <s v="The Village Legal and Community Project"/>
        <s v="5 Peas In A Pod Foundation"/>
        <s v="Academic Development Institute, Inc."/>
        <s v="ACTION FOR A CAUSE, INC"/>
        <s v="AFC Community Development Corporation"/>
        <s v="ARTISTS REENVISIONING TOMORROW INC"/>
        <s v="BLACK UNITED FUND OF ILLINOIS INC"/>
        <s v="Box United"/>
        <s v="Building Blocks Educational Foundation"/>
        <s v="CircEsteem Inc."/>
        <s v="CITIED Foundation"/>
        <s v="Clove Alliance"/>
        <s v="Community Christian Alternative (CCA) Academy"/>
        <s v="Community Development Institute"/>
        <s v="ConTextos, NFP"/>
        <s v="Don Moyer Boys And Girls Club"/>
        <s v="Elite Striders Positive Youth Organization"/>
        <s v="Expression Outreach Inc"/>
        <s v="Favors-Walker Family Life Foundation NFP"/>
        <s v="Girls in the Game"/>
        <s v="Gordie's Foundation, Inc."/>
        <s v="Gordies Foundation"/>
        <s v="GoSTEM Guild of Science Technology Engineering and Mathematics"/>
        <s v="James B. Moran Center for Youth Advocacy"/>
        <s v="JF FRESH START"/>
        <s v="Joe W. Roberts Youth Club"/>
        <s v="Light of Loving Kindness"/>
        <s v="Lighthouse Foundation of Chicagoland"/>
        <s v="National Center for Economics"/>
        <s v="New Original Ministries, Inc."/>
        <s v="Next Move"/>
        <s v="ONE WOMAN AND A BROKEN PENCIL DARE 2 CARE MOBILE MISSION"/>
        <s v="ONWARD AND UPWARD ACADEMY"/>
        <s v="People Empowering People NFP"/>
        <s v="R.A.G.E. (Release Anxiety to Gain Excellence) Inc."/>
        <s v="Sista Girls and Friends, Inc"/>
        <s v="Territory NFP"/>
        <s v="The Black Fire Brigade Org"/>
        <s v="THE LEGACY COMMUNITY FOUNDATION, INC"/>
        <s v="The LYTE Collective"/>
        <s v="The Protege Project"/>
        <s v="Think Outside Da Block"/>
        <s v="Two Rivers Child Advocacy Center"/>
        <s v="Urban Warrior Youth Community"/>
        <s v="Violence Interrupters, NFP"/>
        <s v="WVTC GOSPEL RADIO NETWORK NFP"/>
        <s v="Y.E.M.B.A."/>
        <s v="YWCA Southwestern Illinois"/>
        <s v="1863FWD LLC"/>
        <s v="Arrowleaf (formerly Family Counseling Center, Inc.)"/>
        <s v="Black Oaks Foundation dba Black Oaks Center"/>
        <s v="Board of Education of the City of Peoria"/>
        <s v="Board of Trustees of the University of Illinois (University of Illinois at Urbana-Champaign)"/>
        <s v="Center for Community Academic Success Partnerships"/>
        <s v="Centers for New Horizons, Inc."/>
        <s v="Chicago Torture Justice Center"/>
        <s v="Chicago Urban League"/>
        <s v="Chicago Westside Branch NAACP"/>
        <s v="Children's Place Association"/>
        <s v="City of Kankakee Community Development Agency"/>
        <s v="City of Madison"/>
        <s v="City of Springfield"/>
        <s v="Communities United"/>
        <s v="Cornerstone Community Development Corporation Nfp"/>
        <s v="DuSable Museum of African American History"/>
        <s v="East Springfield Community Center Commission, Inc."/>
        <s v="Emerald South Economic Development Collaborative"/>
        <s v="First Defense Legal Aid"/>
        <s v="Gametime Life Skills Foundation"/>
        <s v="Garfield Park Community Council"/>
        <s v="Girl Scouts of Northern Illinois"/>
        <s v="Illinois Legal Aid Online"/>
        <s v="J. Blunt LLC"/>
        <s v="Kankakee School District 111"/>
        <s v="Key City Community Development Corporation"/>
        <s v="KFACT (Keeping Families and Communities Together)"/>
        <s v="Knotty Luxe"/>
        <s v="Land of Lincoln Legal Aid, Inc."/>
        <s v="LAW AND THE FAM LLC"/>
        <s v="Lawndale Christian Development Corporation"/>
        <s v="Local Initiatives Support Corporation"/>
        <s v="Lutheran Social Service of Illinois"/>
        <s v="Macon County CASA"/>
        <s v="Northern Illinois Recovery Community Organization~NIRCO"/>
        <s v="Prairie State Legal Services, Inc"/>
        <s v="Project Oz"/>
        <s v="Public Interest Law Initiative"/>
        <s v="Safer Foundation"/>
        <s v="Sherrod's Independent Mentoring Program, Inc."/>
        <s v="St. Leonard's Ministries"/>
        <s v="Teague International Corp"/>
        <s v="The City of Harrisburg"/>
        <s v="The Link &amp; Option Center, Inc"/>
        <s v="The Martin Luther King Jr. Center Inc"/>
        <s v="The Monroe Foundation"/>
        <s v="The Perfectly Flawed Foundation"/>
        <s v="Torito Arts NFP"/>
        <s v="United Way of Adams County, Inc."/>
        <s v="United Way of Greater St. Louis"/>
        <s v="Bethel Family Resource Center"/>
        <s v="Community Assistance Programs"/>
        <s v="Community Development Sustainable Solutions"/>
        <s v="CSplusX"/>
        <s v="GAP Community Center"/>
        <s v="KLEO Community Family Life Center"/>
        <s v="Lights of Zion Ministries"/>
        <s v="Quad County Urban League, Inc."/>
        <s v="SAVING LIVES, INC."/>
        <s v="TAUFE-HUE PRIVATE CAPITAL LLC"/>
        <s v="A Just Harvest"/>
        <s v="A Safe Haven Foundation"/>
        <s v="ADV &amp; SAS"/>
        <s v="ALPHA AND OMEGA FOUNDATION"/>
        <s v="Association for Individual Development"/>
        <s v="Aurora Area Interfaith Food Pantry"/>
        <s v="Beyond the Ball NFP"/>
        <s v="Board of Trustees of Western Illinois University"/>
        <s v="Braveheart Children's Advocacy Center"/>
        <s v="Bridge to Freedom"/>
        <s v="C.L.I.C.K. Services NFP"/>
        <s v="Cairo School District #1"/>
        <s v="Carbondale United"/>
        <s v="Centro Romero"/>
        <s v="Centro San Bonifacio"/>
        <s v="CGG Law Partners LLC"/>
        <s v="Champaign County Christian Health Center"/>
        <s v="CHICAGO WORKERS' COLLABORATIVE NFP"/>
        <s v="Chinese Mutual Aid Association"/>
        <s v="CHM Bible Theatre Productions, Inc."/>
        <s v="Clipped Wing Global Initiative"/>
        <s v="College Mentoring Experience"/>
        <s v="Connecting RJ Communities LLC"/>
        <s v="Cook County Government"/>
        <s v="Discouraging Factor Group"/>
        <s v="Dispute Resolution Institute, Inc."/>
        <s v="Faith Coalition for the Common Good, Inc"/>
        <s v="Faith in Place"/>
        <s v="Family Advocacy Services NFP"/>
        <s v="GAMETIME BATTING CLUB LLC"/>
        <s v="Gardeneers"/>
        <s v="Genesis Garden"/>
        <s v="Greater Waukegan Development Coalition"/>
        <s v="HEALTHCARE ALTERNATIVE SYSTEMS, INC"/>
        <s v="Heaven's View Community Development Corp"/>
        <s v="HERMOSA NEIGHBORHOOD ASSOCIATION"/>
        <s v="House of Hope Peoria. INC"/>
        <s v="Howard Area Community Center"/>
        <s v="Illinois Equity Staffing LLC"/>
        <s v="Illinois Prison Project"/>
        <s v="J &amp; P Consulting Group LLC"/>
        <s v="JAMES THOMPSON"/>
        <s v="Just Equality Systems for Us (JESUS Organization)"/>
        <s v="Kankakee County Renewed Opportunity"/>
        <s v="Legacy Barber College Inc"/>
        <s v="Lifehouse Recovery Organization"/>
        <s v="Macon County"/>
        <s v="Men &amp; Women In Prison Min"/>
        <s v="Mrs K Community Center"/>
        <s v="Mt. Sinai Development Corporation"/>
        <s v="Musical Arts Insitute"/>
        <s v="NAMI METRO-SUBURBAN, INC."/>
        <s v="NANNIE M JOHNSON COMMUNITY CENTER"/>
        <s v="Neighborhood Housing Services of Chicago, Inc."/>
        <s v="New Covenant CDC"/>
        <s v="New Day Employment Network"/>
        <s v="New Directions of Jacksonville IL Inc"/>
        <s v="Nicasa"/>
        <s v="North Chicago CUSD 187"/>
        <s v="OAI, Inc."/>
        <s v="ONE Northside"/>
        <s v="Paris Union School District 95"/>
        <s v="PHYSIOHEALTH PLLC"/>
        <s v="Planet Focus, Inc."/>
        <s v="Project SYNCERE"/>
        <s v="Real Love Ministries"/>
        <s v="Resilience Partners NFP"/>
        <s v="Respond Now"/>
        <s v="Rockford Area Arts Council"/>
        <s v="Rockford Promise"/>
        <s v="Rockford Regional Hispanic Chamber of Commerce Inc."/>
        <s v="ROMES JOY CATERING INC"/>
        <s v="Sangamon County, Illinois"/>
        <s v="SkyWalker Outreach Services Inc."/>
        <s v="Spero Family Services"/>
        <s v="STEP Recovery Center"/>
        <s v="Teens Against Killing Everywhere"/>
        <s v="The 1937 Foundation"/>
        <s v="The Community Works Inc. NFP"/>
        <s v="The Corporate Breakup, LLC."/>
        <s v="The INCSPOT LTD"/>
        <s v="The Springfield Project"/>
        <s v="The West Side Justice Center, Inc."/>
        <s v="Thee Chef Maria LLC"/>
        <s v="Tidy Butler Corporation"/>
        <s v="Total Life Centers"/>
        <s v="TRUTH NFP"/>
        <s v="Two Five Three Two Corp NFP"/>
        <s v="UMMA Urban Muslim Minority Alliance"/>
        <s v="Un Nuevo Despertar A New Awakening NFP"/>
        <s v="UNITED AFRICAN ORGANIZATION"/>
        <s v="United Congregations of Metro East"/>
        <s v="United Way of Northwest Illinois"/>
        <s v="VOICES of Stephenson County"/>
        <s v="Walter Mendenhall Inc. NFP DBA Male Mogul Initiative Inc. NFP"/>
        <s v="West Point School of Music"/>
        <s v="West Side Forward"/>
        <s v="WIN Recovery"/>
        <s v="YWCA McLean County"/>
        <s v="Zion West Enterprise NFP"/>
        <s v="MAC Institute of Beauty LLC"/>
        <s v="Project NOW, Inc."/>
        <s v="A &amp; L YOUTH AND FAMILY SERVICES"/>
        <s v="A Gift of Love Charity, Inc."/>
        <s v="Ascending Knowledge Community Outreach International"/>
        <s v="Black Expo Community Development Association Inc."/>
        <s v="Bond County Crisis Nursery"/>
        <s v="Chicago Arts Partnerships in Education"/>
        <s v="Chicago Community Arts Studio"/>
        <s v="COMMUNITY LIFE CENTER OF ROCKFORD"/>
        <s v="Connect 360"/>
        <s v="DJM COMMUNITY OUTREACH NFP"/>
        <s v="Exxperts Chicago LTD"/>
        <s v="God Family &amp; Football LLC"/>
        <s v="Greater Rockford Music Academy"/>
        <s v="Home Away from Home Youth Development and Reentry INC NFP"/>
        <s v="Hope Community Project"/>
        <s v="House of Hope Foundation"/>
        <s v="HVAC/R PROFESSIONAL COMMUNITY CENTER, INC."/>
        <s v="I Am A Gentleman, Inc."/>
        <s v="Illinois Alliance for Reentry and Justice NFP"/>
        <s v="Inspire Youth &amp; Family Services INC."/>
        <s v="Life Is Work"/>
        <s v="LINCOLN ECONOMIC ADVANCEMENT &amp; DEVELOPMENT, INC."/>
        <s v="Live Free Chicago"/>
        <s v="M.O.Y.A Moving Our Youth Ahead"/>
        <s v="My Happy Place"/>
        <s v="Northeast Community Fund"/>
        <s v="Our Brothers' Keepers of Southern Illinois"/>
        <s v="Peace For Preston"/>
        <s v="Revolution Workshop"/>
        <s v="Rockford Barbell"/>
        <s v="Rosie's Kidz Christian Academy School"/>
        <s v="Sunshine Gospel Ministries"/>
        <s v="TERRY COMMUNITY TREE"/>
        <s v="The Center for Prevention of Abuse"/>
        <s v="The Law Offices of Yolanda J. Riley, LLC"/>
        <s v="Vision of Restoration, Inc."/>
        <s v="Wellness And Recovery with Maitri, Inc. NFP"/>
        <s v="Whats The Formula Mentoring Academy"/>
        <s v="Wonder World Social Services"/>
        <s v="YOUTH BE HEARD"/>
        <s v="Youth Civic Light Opera of Chicago"/>
        <s v="Youth Job Center"/>
        <s v="YVITS, NFP"/>
        <s v="ZIKOMO'S COMMUNITY OUTREACH"/>
        <s v="Arrowleaf"/>
        <s v="BUILD, Inc."/>
        <s v="District OutReach Industries"/>
        <s v="Project Success of Vermilion County, Inc."/>
        <s v="The Foundation Academy, LLC"/>
        <s v="The Restorative Project, Inc"/>
        <s v="Unstacked Inc"/>
        <s v="Westside Community Empowerment Center"/>
        <s v="Angels Boxing Academy, Limited"/>
        <s v="Chicago-Lawndale AMACHI Mentoring Program"/>
        <s v="Christianaire Inc"/>
        <s v="City of Champaign"/>
        <s v="East St Louis SD 189"/>
        <s v="ELITE COMMUNITY OUTREACH INC"/>
        <s v="F.O.C.U.S. For Our Children's Undistracted Success"/>
        <s v="Fathers Who Care"/>
        <s v="Helping Our People Excel Community Development Corporation"/>
        <s v="Imagine Englewood If"/>
        <s v="Pleasure Driveway Park District of Peoria"/>
        <s v="Rockford Park District"/>
        <s v="Saint Agatha Dream Builders NFP"/>
        <s v="Teamwork Englewood"/>
        <s v="The Soul Children of Chicago"/>
        <s v="100 ways foundation"/>
        <s v="Centro Corporativo Empresarial"/>
        <s v="Vision for Chicago"/>
        <s v="Adler University"/>
        <s v="Global giving foundation"/>
        <s v="Precious Blood Ministry of Reconciliation"/>
        <s v="AMO Athletics Foundation"/>
        <s v="Forest Preserve District of Cook County"/>
        <s v="Giving Others Dreams G.O.D Inc."/>
        <s v="Institute for Nonviolence Chicago"/>
        <s v="Operation Basketball Foundation"/>
        <s v="Ann &amp; Robert H. Lurie Children's Hospital of Chicago"/>
        <s v="Center on Halsted"/>
        <s v="Chicago Survivors"/>
        <s v="DeKalb County Youth Service Bureau"/>
        <s v="East Aurora School District 131"/>
        <s v="Hektoen Institute for Medical Research, The"/>
        <s v="Lester and Rosalie Anixter Center"/>
        <s v="Saint Anthony Hospital Foundation"/>
        <s v="Advocacy Network for Children"/>
        <s v="BEDS Plus Care, Inc."/>
        <s v="CASA DeKalb County, Inc."/>
        <s v="CASA Kane County"/>
        <s v="CASA Lake County"/>
        <s v="CASA of East Central Illinois"/>
        <s v="CASA of Effingham County"/>
        <s v="CASA of Franklin County"/>
        <s v="CASA of McHenry County"/>
        <s v="CASA of Southwestern Illinois"/>
        <s v="CASA of the Tenth Judicial Circuit"/>
        <s v="CASA of Vermilion County"/>
        <s v="CASA of Williamson County"/>
        <s v="Champaign County Court Appointed Special Advocates"/>
        <s v="Child Abuse Council"/>
        <s v="City of Elgin"/>
        <s v="Compassionate Communities for Children dba Reclaim13"/>
        <s v="Cook County State's Attorney's Office"/>
        <s v="County of Franklin, Illinois"/>
        <s v="County of Kankakee"/>
        <s v="County of Lake"/>
        <s v="County of Union"/>
        <s v="County of Vermilion"/>
        <s v="County of Winnebago"/>
        <s v="Court Appointed Special Advocates (CASA) of Cook County"/>
        <s v="Crisis Center for South Suburbia"/>
        <s v="GUARDIAN ANGEL COMMUNITY SERVICES"/>
        <s v="Hope of East Central Illinois, NFP"/>
        <s v="KAN-WIN"/>
        <s v="Madison County Government"/>
        <s v="McLean County (Administration)"/>
        <s v="Remedies Renewing Lives"/>
        <s v="Safe Passage"/>
        <s v="St. Clair County Illinois"/>
        <s v="Village of Arlington Heights"/>
        <s v="Village of Mundelein"/>
        <s v="Village of Wheeling"/>
        <s v="Williamson County"/>
        <s v="WINGS Program, Inc."/>
        <s v="YWCA Evanston/North Shore"/>
        <s v="YWCA of the Sauk Valley"/>
        <s v="Alliance Against Intoxicated Motorists"/>
        <s v="Ascend Justice"/>
        <s v="Board of Trustees of the University of Illinois (University of Illinois at Chicago)"/>
        <s v="Boone County CASA"/>
        <s v="CASA of River Valley"/>
        <s v="Chicago Children's Advocacy Center"/>
        <s v="Children's Advocacy Center of Illinois"/>
        <s v="Children's Legal Center"/>
        <s v="City Colleges of Chicago"/>
        <s v="City of Chicago - 50 Department of Family &amp; Support Services (DFSS)"/>
        <s v="City of Rolling Meadows"/>
        <s v="Egyptian Health Department"/>
        <s v="Erie Neighborhood House"/>
        <s v="Highland Park-Highwood Legal Aid Clinic dba North Suburban Legal Aid Clinic"/>
        <s v="Hoyleton Youth &amp; Family Services"/>
        <s v="Illinois Coalition Against Domestic Violence"/>
        <s v="Illinois Coalition Against Sexual Assault"/>
        <s v="Illinois Criminal Justice Information Authority"/>
        <s v="Legal Aid Chicago"/>
        <s v="Life Span"/>
        <s v="OSF Healthcare System DBA Saint Francis Medical Center"/>
        <s v="Restoration61"/>
        <s v="Sarah's Inn"/>
        <s v="Stress and Trauma Treatment Center"/>
        <s v="The Port Ministries"/>
        <s v="Winnebago County CASA"/>
        <s v="Advocate Condell Medical Center"/>
        <s v="Advocate Health and Hospitals Corporation"/>
        <s v="Heartland Human Care Services"/>
        <s v="La Rabida Children's Hospital"/>
        <s v="Lake County"/>
        <s v="OSF Healthcare System DBA Saint Anthony Medical Center"/>
        <s v="Southern Ill University School Of Medicine"/>
        <s v="Franklin, County of"/>
        <s v="OASIS PRODUCTIONS"/>
        <s v="Board of Trustees of Community College District No. 508, d/b/a City Colleges of Chicago."/>
        <s v="Centro Sanar"/>
        <s v="Dove, Inc."/>
        <s v="Mil Mujeres INC"/>
        <s v="Mutual Ground, Inc."/>
        <s v="Sexual Assault Counseling and Information Service dba Prevail Illinois"/>
        <s v="Turning Point, Inc."/>
        <s v="McLean County, Illinois"/>
        <s v="City Colleges of Chicago."/>
        <s v="Highland Park - Highwood Legal Aid Clinic DBA North Suburban Legal Aid Clinic"/>
        <s v="Young Men's Christian Association of Chicago" u="1"/>
      </sharedItems>
    </cacheField>
    <cacheField name="Start Date" numFmtId="0">
      <sharedItems containsSemiMixedTypes="0" containsDate="1" containsString="0" containsMixedTypes="1" minDate="1899-12-30T00:00:00" maxDate="1900-01-05T03:51:04"/>
    </cacheField>
    <cacheField name="End Date" numFmtId="0">
      <sharedItems containsSemiMixedTypes="0" containsDate="1" containsString="0" containsMixedTypes="1" minDate="1899-12-30T00:00:00" maxDate="1900-01-07T01:51:04"/>
    </cacheField>
    <cacheField name="Award Amount" numFmtId="0">
      <sharedItems containsSemiMixedTypes="0" containsString="0" containsNumber="1" minValue="0" maxValue="21300000"/>
    </cacheField>
    <cacheField name="Fiscal Year" numFmtId="0">
      <sharedItems containsSemiMixedTypes="0" containsString="0" containsNumber="1" containsInteger="1" minValue="2019" maxValue="2026" count="8">
        <n v="2022"/>
        <n v="2023"/>
        <n v="2024"/>
        <n v="2025"/>
        <n v="2026"/>
        <n v="2020"/>
        <n v="2021"/>
        <n v="2019"/>
      </sharedItems>
    </cacheField>
    <cacheField name="Chicago/Greater Illinois" numFmtId="0">
      <sharedItems containsMixedTypes="1" containsNumber="1" containsInteger="1" minValue="0" maxValue="0"/>
    </cacheField>
    <cacheField name="County" numFmtId="0">
      <sharedItems containsMixedTypes="1" containsNumber="1" containsInteger="1" minValue="0" maxValue="0"/>
    </cacheField>
    <cacheField name="Community Area" numFmtId="0">
      <sharedItems containsMixedTypes="1" containsNumber="1" containsInteger="1" minValue="0" maxValue="0" count="48">
        <s v="z TTAS - Chicago"/>
        <s v="South Shore"/>
        <s v="Auburn Gresham "/>
        <s v="Englewood"/>
        <s v="Austin"/>
        <s v="Chicago Lawn"/>
        <s v="East Garfield Park"/>
        <s v="South Chicago"/>
        <s v="West Garfield Park"/>
        <s v="Woodlawn"/>
        <s v="Fuller Park"/>
        <s v="Greater Grand Crossing"/>
        <s v="Washington Park"/>
        <s v="West Pullman"/>
        <s v="North Lawndale"/>
        <s v="Humboldt Park"/>
        <s v="South Lawndale"/>
        <s v="New City"/>
        <s v="Chatham"/>
        <s v="Roseland"/>
        <s v="West Englewood"/>
        <s v="Peoria"/>
        <s v="Aurora"/>
        <s v="Calumet City Cluster"/>
        <s v="Joliet"/>
        <s v="Decatur"/>
        <s v="Berwyn-Cicero Cluster"/>
        <s v="Riverdale"/>
        <s v="Urbana-Champaign Cluster"/>
        <s v="Rockford"/>
        <s v="z HRYIS"/>
        <s v="Waukegan-North Chicago Cluster"/>
        <s v="Belleville Cluster"/>
        <s v="Northside Cluster"/>
        <s v="Southwest Side Cluster"/>
        <s v="Kankakee"/>
        <s v="Rock Island"/>
        <s v="Chicago Heights Cluster"/>
        <s v="Danville"/>
        <s v="Maywood-Bellwood Cluster"/>
        <s v="Burnside"/>
        <s v="Chicago (Multiple areas)"/>
        <s v="z TTAS - GI"/>
        <s v="Springfield"/>
        <s v="South Deering"/>
        <s v="Ashburn"/>
        <s v="3621 Chicago Only"/>
        <n v="0"/>
      </sharedItems>
    </cacheField>
    <cacheField name="CVI" numFmtId="0">
      <sharedItems containsSemiMixedTypes="0" containsString="0" containsNumber="1" containsInteger="1" minValue="0" maxValue="1" count="2">
        <n v="1"/>
        <n v="0"/>
      </sharedItems>
    </cacheField>
    <cacheField name="FLIP" numFmtId="0">
      <sharedItems containsMixedTypes="1" containsNumber="1" containsInteger="1" minValue="0" maxValue="1" count="3">
        <n v="0"/>
        <n v="1"/>
        <s v=""/>
      </sharedItems>
    </cacheField>
    <cacheField name="CP4P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PivotDynamicArray</xxpvi:lastRefreshFeature>
      </xxpvi:cacheVersionInfo>
    </ext>
    <ext xmlns:xlpds="http://schemas.microsoft.com/office/spreadsheetml/2025/pivotDataSource" uri="{1DE1FBE3-BBE2-450B-8D17-3B53B619325D}">
      <xlpds:pivotCacheDataSource ref="A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5">
  <r>
    <s v="OFVP"/>
    <x v="0"/>
    <m/>
    <n v="2771"/>
    <x v="0"/>
    <m/>
    <d v="2025-09-30T00:00:00"/>
    <n v="150000"/>
    <x v="0"/>
    <x v="0"/>
    <s v="Cook"/>
    <x v="0"/>
    <x v="0"/>
    <x v="0"/>
    <x v="0"/>
    <m/>
    <m/>
  </r>
  <r>
    <s v="OFVP"/>
    <x v="0"/>
    <m/>
    <n v="2771"/>
    <x v="1"/>
    <m/>
    <d v="2024-09-30T00:00:00"/>
    <n v="188061"/>
    <x v="0"/>
    <x v="0"/>
    <s v="Cook"/>
    <x v="0"/>
    <x v="0"/>
    <x v="0"/>
    <x v="1"/>
    <m/>
    <m/>
  </r>
  <r>
    <s v="OFVP"/>
    <x v="0"/>
    <m/>
    <n v="2771"/>
    <x v="2"/>
    <m/>
    <d v="2024-02-22T00:00:00"/>
    <n v="159600"/>
    <x v="0"/>
    <x v="0"/>
    <s v="Cook"/>
    <x v="0"/>
    <x v="1"/>
    <x v="0"/>
    <x v="0"/>
    <m/>
    <m/>
  </r>
  <r>
    <s v="OFVP"/>
    <x v="1"/>
    <m/>
    <n v="2772"/>
    <x v="3"/>
    <m/>
    <d v="2024-09-30T00:00:00"/>
    <n v="145486"/>
    <x v="0"/>
    <x v="0"/>
    <s v="Cook"/>
    <x v="0"/>
    <x v="1"/>
    <x v="0"/>
    <x v="0"/>
    <m/>
    <m/>
  </r>
  <r>
    <s v="OFVP"/>
    <x v="1"/>
    <m/>
    <n v="2772"/>
    <x v="1"/>
    <m/>
    <d v="2024-09-30T00:00:00"/>
    <n v="203463"/>
    <x v="0"/>
    <x v="0"/>
    <s v="Cook"/>
    <x v="0"/>
    <x v="0"/>
    <x v="0"/>
    <x v="1"/>
    <m/>
    <m/>
  </r>
  <r>
    <s v="OFVP"/>
    <x v="1"/>
    <m/>
    <n v="2772"/>
    <x v="4"/>
    <m/>
    <d v="2024-09-30T00:00:00"/>
    <n v="168150"/>
    <x v="0"/>
    <x v="0"/>
    <s v="Cook"/>
    <x v="0"/>
    <x v="1"/>
    <x v="0"/>
    <x v="0"/>
    <m/>
    <m/>
  </r>
  <r>
    <s v="OFVP"/>
    <x v="2"/>
    <m/>
    <n v="2773"/>
    <x v="5"/>
    <m/>
    <d v="2025-03-31T00:00:00"/>
    <n v="25000"/>
    <x v="0"/>
    <x v="0"/>
    <s v="Cook"/>
    <x v="1"/>
    <x v="1"/>
    <x v="0"/>
    <x v="0"/>
    <m/>
    <m/>
  </r>
  <r>
    <s v="OFVP"/>
    <x v="2"/>
    <m/>
    <n v="2773"/>
    <x v="2"/>
    <m/>
    <d v="2025-03-31T00:00:00"/>
    <n v="24999.95"/>
    <x v="0"/>
    <x v="0"/>
    <s v="Cook"/>
    <x v="2"/>
    <x v="1"/>
    <x v="0"/>
    <x v="0"/>
    <m/>
    <m/>
  </r>
  <r>
    <s v="OFVP"/>
    <x v="2"/>
    <m/>
    <n v="2773"/>
    <x v="2"/>
    <m/>
    <d v="2025-03-31T00:00:00"/>
    <n v="24999.95"/>
    <x v="0"/>
    <x v="0"/>
    <s v="Cook"/>
    <x v="3"/>
    <x v="1"/>
    <x v="0"/>
    <x v="0"/>
    <m/>
    <m/>
  </r>
  <r>
    <s v="OFVP"/>
    <x v="2"/>
    <m/>
    <n v="2773"/>
    <x v="6"/>
    <m/>
    <d v="2025-03-31T00:00:00"/>
    <n v="25000"/>
    <x v="0"/>
    <x v="0"/>
    <s v="Cook"/>
    <x v="4"/>
    <x v="1"/>
    <x v="0"/>
    <x v="0"/>
    <m/>
    <m/>
  </r>
  <r>
    <s v="OFVP"/>
    <x v="2"/>
    <m/>
    <n v="2773"/>
    <x v="7"/>
    <m/>
    <d v="2025-03-31T00:00:00"/>
    <n v="24075"/>
    <x v="0"/>
    <x v="0"/>
    <s v="Cook"/>
    <x v="5"/>
    <x v="0"/>
    <x v="0"/>
    <x v="0"/>
    <m/>
    <m/>
  </r>
  <r>
    <s v="OFVP"/>
    <x v="2"/>
    <m/>
    <n v="2773"/>
    <x v="7"/>
    <m/>
    <d v="2025-03-31T00:00:00"/>
    <n v="24075"/>
    <x v="0"/>
    <x v="0"/>
    <s v="Cook"/>
    <x v="6"/>
    <x v="0"/>
    <x v="0"/>
    <x v="0"/>
    <m/>
    <m/>
  </r>
  <r>
    <s v="OFVP"/>
    <x v="2"/>
    <m/>
    <n v="2773"/>
    <x v="7"/>
    <m/>
    <d v="2025-03-31T00:00:00"/>
    <n v="24075"/>
    <x v="0"/>
    <x v="0"/>
    <s v="Cook"/>
    <x v="7"/>
    <x v="0"/>
    <x v="0"/>
    <x v="0"/>
    <m/>
    <m/>
  </r>
  <r>
    <s v="OFVP"/>
    <x v="2"/>
    <m/>
    <n v="2773"/>
    <x v="7"/>
    <m/>
    <d v="2025-03-31T00:00:00"/>
    <n v="24075"/>
    <x v="0"/>
    <x v="0"/>
    <s v="Cook"/>
    <x v="8"/>
    <x v="0"/>
    <x v="0"/>
    <x v="0"/>
    <m/>
    <m/>
  </r>
  <r>
    <s v="OFVP"/>
    <x v="2"/>
    <m/>
    <n v="2773"/>
    <x v="7"/>
    <m/>
    <d v="2025-03-31T00:00:00"/>
    <n v="24075"/>
    <x v="0"/>
    <x v="0"/>
    <s v="Cook"/>
    <x v="9"/>
    <x v="0"/>
    <x v="0"/>
    <x v="0"/>
    <m/>
    <m/>
  </r>
  <r>
    <s v="OFVP"/>
    <x v="3"/>
    <m/>
    <n v="2774"/>
    <x v="0"/>
    <m/>
    <d v="2025-06-30T00:00:00"/>
    <n v="75000"/>
    <x v="0"/>
    <x v="0"/>
    <s v="Cook"/>
    <x v="10"/>
    <x v="0"/>
    <x v="0"/>
    <x v="0"/>
    <m/>
    <m/>
  </r>
  <r>
    <s v="OFVP"/>
    <x v="3"/>
    <m/>
    <n v="2774"/>
    <x v="0"/>
    <m/>
    <d v="2025-01-31T00:00:00"/>
    <n v="75000"/>
    <x v="0"/>
    <x v="0"/>
    <s v="Cook"/>
    <x v="11"/>
    <x v="0"/>
    <x v="0"/>
    <x v="0"/>
    <m/>
    <m/>
  </r>
  <r>
    <s v="OFVP"/>
    <x v="3"/>
    <m/>
    <n v="2774"/>
    <x v="0"/>
    <m/>
    <d v="2025-01-31T00:00:00"/>
    <n v="75000"/>
    <x v="0"/>
    <x v="0"/>
    <s v="Cook"/>
    <x v="12"/>
    <x v="0"/>
    <x v="0"/>
    <x v="0"/>
    <m/>
    <m/>
  </r>
  <r>
    <s v="OFVP"/>
    <x v="3"/>
    <m/>
    <n v="2774"/>
    <x v="0"/>
    <m/>
    <d v="2025-01-31T00:00:00"/>
    <n v="75000"/>
    <x v="0"/>
    <x v="0"/>
    <s v="Cook"/>
    <x v="13"/>
    <x v="0"/>
    <x v="0"/>
    <x v="0"/>
    <m/>
    <m/>
  </r>
  <r>
    <s v="OFVP"/>
    <x v="3"/>
    <m/>
    <n v="2774"/>
    <x v="8"/>
    <m/>
    <d v="2025-06-30T00:00:00"/>
    <n v="81244"/>
    <x v="0"/>
    <x v="0"/>
    <s v="Cook"/>
    <x v="4"/>
    <x v="1"/>
    <x v="0"/>
    <x v="0"/>
    <m/>
    <m/>
  </r>
  <r>
    <s v="OFVP"/>
    <x v="3"/>
    <m/>
    <n v="2774"/>
    <x v="8"/>
    <m/>
    <d v="2025-01-31T00:00:00"/>
    <n v="81244"/>
    <x v="0"/>
    <x v="0"/>
    <s v="Cook"/>
    <x v="14"/>
    <x v="1"/>
    <x v="0"/>
    <x v="0"/>
    <m/>
    <m/>
  </r>
  <r>
    <s v="OFVP"/>
    <x v="3"/>
    <m/>
    <n v="2774"/>
    <x v="8"/>
    <m/>
    <d v="2025-01-31T00:00:00"/>
    <n v="81244"/>
    <x v="0"/>
    <x v="0"/>
    <s v="Cook"/>
    <x v="8"/>
    <x v="1"/>
    <x v="0"/>
    <x v="0"/>
    <m/>
    <m/>
  </r>
  <r>
    <s v="OFVP"/>
    <x v="3"/>
    <m/>
    <n v="2774"/>
    <x v="9"/>
    <m/>
    <d v="2025-01-31T00:00:00"/>
    <n v="75000"/>
    <x v="0"/>
    <x v="0"/>
    <s v="Cook"/>
    <x v="15"/>
    <x v="0"/>
    <x v="0"/>
    <x v="1"/>
    <m/>
    <m/>
  </r>
  <r>
    <s v="OFVP"/>
    <x v="3"/>
    <m/>
    <n v="2774"/>
    <x v="10"/>
    <m/>
    <d v="2025-01-31T00:00:00"/>
    <n v="75000"/>
    <x v="0"/>
    <x v="0"/>
    <s v="Cook"/>
    <x v="6"/>
    <x v="0"/>
    <x v="0"/>
    <x v="1"/>
    <m/>
    <m/>
  </r>
  <r>
    <s v="OFVP"/>
    <x v="3"/>
    <m/>
    <n v="2774"/>
    <x v="11"/>
    <m/>
    <d v="2025-01-31T00:00:00"/>
    <n v="75000"/>
    <x v="0"/>
    <x v="0"/>
    <s v="Cook"/>
    <x v="4"/>
    <x v="0"/>
    <x v="0"/>
    <x v="0"/>
    <m/>
    <m/>
  </r>
  <r>
    <s v="OFVP"/>
    <x v="3"/>
    <m/>
    <n v="2774"/>
    <x v="12"/>
    <m/>
    <d v="2025-01-31T00:00:00"/>
    <n v="101545"/>
    <x v="0"/>
    <x v="0"/>
    <s v="Cook"/>
    <x v="7"/>
    <x v="0"/>
    <x v="0"/>
    <x v="1"/>
    <m/>
    <m/>
  </r>
  <r>
    <s v="OFVP"/>
    <x v="3"/>
    <m/>
    <n v="2774"/>
    <x v="13"/>
    <m/>
    <d v="2025-01-31T00:00:00"/>
    <n v="57873"/>
    <x v="0"/>
    <x v="0"/>
    <s v="Cook"/>
    <x v="16"/>
    <x v="0"/>
    <x v="0"/>
    <x v="1"/>
    <m/>
    <m/>
  </r>
  <r>
    <s v="OFVP"/>
    <x v="3"/>
    <m/>
    <n v="2774"/>
    <x v="14"/>
    <m/>
    <d v="2023-09-15T00:00:00"/>
    <n v="81356"/>
    <x v="0"/>
    <x v="0"/>
    <s v="Cook"/>
    <x v="3"/>
    <x v="1"/>
    <x v="0"/>
    <x v="0"/>
    <m/>
    <m/>
  </r>
  <r>
    <s v="OFVP"/>
    <x v="3"/>
    <m/>
    <n v="2774"/>
    <x v="15"/>
    <m/>
    <d v="2025-06-30T00:00:00"/>
    <n v="80020"/>
    <x v="0"/>
    <x v="0"/>
    <s v="Cook"/>
    <x v="17"/>
    <x v="1"/>
    <x v="0"/>
    <x v="0"/>
    <m/>
    <m/>
  </r>
  <r>
    <s v="OFVP"/>
    <x v="3"/>
    <m/>
    <n v="2774"/>
    <x v="15"/>
    <m/>
    <d v="2025-01-31T00:00:00"/>
    <n v="80020"/>
    <x v="0"/>
    <x v="0"/>
    <s v="Cook"/>
    <x v="16"/>
    <x v="1"/>
    <x v="0"/>
    <x v="0"/>
    <m/>
    <m/>
  </r>
  <r>
    <s v="OFVP"/>
    <x v="3"/>
    <m/>
    <n v="2774"/>
    <x v="16"/>
    <m/>
    <d v="2025-01-31T00:00:00"/>
    <n v="111766.5"/>
    <x v="0"/>
    <x v="0"/>
    <s v="Cook"/>
    <x v="4"/>
    <x v="0"/>
    <x v="0"/>
    <x v="1"/>
    <m/>
    <m/>
  </r>
  <r>
    <s v="OFVP"/>
    <x v="3"/>
    <m/>
    <n v="2774"/>
    <x v="16"/>
    <m/>
    <d v="2025-01-31T00:00:00"/>
    <n v="111766.5"/>
    <x v="0"/>
    <x v="0"/>
    <s v="Cook"/>
    <x v="8"/>
    <x v="0"/>
    <x v="0"/>
    <x v="1"/>
    <m/>
    <m/>
  </r>
  <r>
    <s v="OFVP"/>
    <x v="3"/>
    <m/>
    <n v="2774"/>
    <x v="17"/>
    <m/>
    <d v="2025-01-31T00:00:00"/>
    <n v="82829"/>
    <x v="0"/>
    <x v="0"/>
    <s v="Cook"/>
    <x v="18"/>
    <x v="1"/>
    <x v="0"/>
    <x v="0"/>
    <m/>
    <m/>
  </r>
  <r>
    <s v="OFVP"/>
    <x v="3"/>
    <m/>
    <n v="2774"/>
    <x v="18"/>
    <m/>
    <d v="2025-01-31T00:00:00"/>
    <n v="75000"/>
    <x v="0"/>
    <x v="0"/>
    <s v="Cook"/>
    <x v="16"/>
    <x v="0"/>
    <x v="0"/>
    <x v="1"/>
    <m/>
    <m/>
  </r>
  <r>
    <s v="OFVP"/>
    <x v="3"/>
    <m/>
    <n v="2774"/>
    <x v="19"/>
    <m/>
    <d v="2025-01-31T00:00:00"/>
    <n v="206714"/>
    <x v="0"/>
    <x v="0"/>
    <s v="Cook"/>
    <x v="19"/>
    <x v="0"/>
    <x v="0"/>
    <x v="0"/>
    <m/>
    <m/>
  </r>
  <r>
    <s v="OFVP"/>
    <x v="3"/>
    <m/>
    <n v="2774"/>
    <x v="19"/>
    <m/>
    <d v="2025-01-31T00:00:00"/>
    <n v="206714"/>
    <x v="0"/>
    <x v="0"/>
    <s v="Cook"/>
    <x v="13"/>
    <x v="0"/>
    <x v="0"/>
    <x v="0"/>
    <m/>
    <m/>
  </r>
  <r>
    <s v="OFVP"/>
    <x v="3"/>
    <m/>
    <n v="2774"/>
    <x v="20"/>
    <m/>
    <d v="2025-01-31T00:00:00"/>
    <n v="135000"/>
    <x v="0"/>
    <x v="0"/>
    <s v="Cook"/>
    <x v="9"/>
    <x v="0"/>
    <x v="0"/>
    <x v="1"/>
    <m/>
    <m/>
  </r>
  <r>
    <s v="OFVP"/>
    <x v="3"/>
    <m/>
    <n v="2774"/>
    <x v="21"/>
    <m/>
    <d v="2025-01-31T00:00:00"/>
    <n v="80616"/>
    <x v="0"/>
    <x v="0"/>
    <s v="Cook"/>
    <x v="20"/>
    <x v="0"/>
    <x v="0"/>
    <x v="1"/>
    <m/>
    <m/>
  </r>
  <r>
    <s v="OFVP"/>
    <x v="3"/>
    <m/>
    <n v="2774"/>
    <x v="22"/>
    <m/>
    <d v="2025-01-31T00:00:00"/>
    <n v="12800"/>
    <x v="0"/>
    <x v="0"/>
    <s v="Cook"/>
    <x v="15"/>
    <x v="0"/>
    <x v="0"/>
    <x v="0"/>
    <m/>
    <m/>
  </r>
  <r>
    <s v="OFVP"/>
    <x v="3"/>
    <m/>
    <n v="2774"/>
    <x v="23"/>
    <m/>
    <d v="2025-01-31T00:00:00"/>
    <n v="61427"/>
    <x v="0"/>
    <x v="0"/>
    <s v="Cook"/>
    <x v="2"/>
    <x v="1"/>
    <x v="0"/>
    <x v="0"/>
    <m/>
    <m/>
  </r>
  <r>
    <s v="OFVP"/>
    <x v="3"/>
    <m/>
    <n v="2774"/>
    <x v="24"/>
    <m/>
    <d v="2025-01-31T00:00:00"/>
    <n v="75000"/>
    <x v="0"/>
    <x v="0"/>
    <s v="Cook"/>
    <x v="5"/>
    <x v="0"/>
    <x v="0"/>
    <x v="0"/>
    <m/>
    <m/>
  </r>
  <r>
    <s v="OFVP"/>
    <x v="3"/>
    <m/>
    <n v="2774"/>
    <x v="24"/>
    <m/>
    <m/>
    <n v="75000"/>
    <x v="0"/>
    <x v="0"/>
    <s v="Cook"/>
    <x v="3"/>
    <x v="0"/>
    <x v="0"/>
    <x v="0"/>
    <m/>
    <m/>
  </r>
  <r>
    <s v="OFVP"/>
    <x v="3"/>
    <m/>
    <n v="2774"/>
    <x v="24"/>
    <m/>
    <d v="2025-01-31T00:00:00"/>
    <n v="75000"/>
    <x v="0"/>
    <x v="0"/>
    <s v="Cook"/>
    <x v="20"/>
    <x v="0"/>
    <x v="0"/>
    <x v="0"/>
    <m/>
    <m/>
  </r>
  <r>
    <s v="OFVP"/>
    <x v="3"/>
    <m/>
    <n v="2774"/>
    <x v="25"/>
    <m/>
    <d v="2025-01-31T00:00:00"/>
    <n v="74998"/>
    <x v="0"/>
    <x v="0"/>
    <s v="Cook"/>
    <x v="4"/>
    <x v="0"/>
    <x v="0"/>
    <x v="1"/>
    <m/>
    <m/>
  </r>
  <r>
    <s v="OFVP"/>
    <x v="3"/>
    <m/>
    <n v="2774"/>
    <x v="25"/>
    <m/>
    <d v="2025-01-31T00:00:00"/>
    <n v="74998"/>
    <x v="0"/>
    <x v="0"/>
    <s v="Cook"/>
    <x v="6"/>
    <x v="0"/>
    <x v="0"/>
    <x v="1"/>
    <m/>
    <m/>
  </r>
  <r>
    <s v="OFVP"/>
    <x v="3"/>
    <m/>
    <n v="2774"/>
    <x v="26"/>
    <m/>
    <d v="2025-01-31T00:00:00"/>
    <n v="99223"/>
    <x v="0"/>
    <x v="0"/>
    <s v="Cook"/>
    <x v="14"/>
    <x v="0"/>
    <x v="0"/>
    <x v="1"/>
    <m/>
    <m/>
  </r>
  <r>
    <s v="OFVP"/>
    <x v="3"/>
    <m/>
    <n v="2774"/>
    <x v="27"/>
    <m/>
    <d v="2025-01-31T00:00:00"/>
    <n v="43123"/>
    <x v="0"/>
    <x v="0"/>
    <s v="Cook"/>
    <x v="7"/>
    <x v="1"/>
    <x v="0"/>
    <x v="0"/>
    <m/>
    <m/>
  </r>
  <r>
    <s v="OFVP"/>
    <x v="3"/>
    <m/>
    <n v="2774"/>
    <x v="27"/>
    <m/>
    <d v="2025-06-30T00:00:00"/>
    <n v="43123"/>
    <x v="0"/>
    <x v="0"/>
    <s v="Cook"/>
    <x v="1"/>
    <x v="1"/>
    <x v="0"/>
    <x v="0"/>
    <m/>
    <m/>
  </r>
  <r>
    <s v="OFVP"/>
    <x v="3"/>
    <m/>
    <n v="2774"/>
    <x v="27"/>
    <m/>
    <d v="2025-01-31T00:00:00"/>
    <n v="43123"/>
    <x v="0"/>
    <x v="0"/>
    <s v="Cook"/>
    <x v="9"/>
    <x v="1"/>
    <x v="0"/>
    <x v="0"/>
    <m/>
    <m/>
  </r>
  <r>
    <s v="OFVP"/>
    <x v="3"/>
    <m/>
    <n v="2774"/>
    <x v="7"/>
    <m/>
    <d v="2025-01-31T00:00:00"/>
    <n v="74860"/>
    <x v="0"/>
    <x v="0"/>
    <s v="Cook"/>
    <x v="15"/>
    <x v="0"/>
    <x v="0"/>
    <x v="0"/>
    <m/>
    <m/>
  </r>
  <r>
    <s v="OFVP"/>
    <x v="3"/>
    <m/>
    <n v="2774"/>
    <x v="7"/>
    <m/>
    <d v="2025-01-31T00:00:00"/>
    <n v="73647"/>
    <x v="0"/>
    <x v="0"/>
    <s v="Cook"/>
    <x v="16"/>
    <x v="0"/>
    <x v="0"/>
    <x v="0"/>
    <m/>
    <m/>
  </r>
  <r>
    <s v="OFVP"/>
    <x v="3"/>
    <m/>
    <n v="2774"/>
    <x v="7"/>
    <m/>
    <d v="2025-01-31T00:00:00"/>
    <n v="73647"/>
    <x v="0"/>
    <x v="0"/>
    <s v="Cook"/>
    <x v="9"/>
    <x v="0"/>
    <x v="0"/>
    <x v="0"/>
    <m/>
    <m/>
  </r>
  <r>
    <s v="OFVP"/>
    <x v="4"/>
    <m/>
    <n v="2775"/>
    <x v="28"/>
    <m/>
    <d v="2024-06-30T00:00:00"/>
    <n v="24110"/>
    <x v="0"/>
    <x v="1"/>
    <s v="Peoria"/>
    <x v="21"/>
    <x v="1"/>
    <x v="0"/>
    <x v="0"/>
    <m/>
    <m/>
  </r>
  <r>
    <s v="OFVP"/>
    <x v="4"/>
    <m/>
    <n v="2775"/>
    <x v="29"/>
    <m/>
    <d v="2024-06-30T00:00:00"/>
    <n v="25466"/>
    <x v="0"/>
    <x v="1"/>
    <s v="Dupage, Kane, Kendall, Will"/>
    <x v="22"/>
    <x v="1"/>
    <x v="0"/>
    <x v="0"/>
    <m/>
    <m/>
  </r>
  <r>
    <s v="OFVP"/>
    <x v="4"/>
    <m/>
    <n v="2775"/>
    <x v="30"/>
    <m/>
    <d v="2024-06-30T00:00:00"/>
    <n v="36833"/>
    <x v="0"/>
    <x v="0"/>
    <s v="Cook"/>
    <x v="12"/>
    <x v="1"/>
    <x v="0"/>
    <x v="0"/>
    <m/>
    <m/>
  </r>
  <r>
    <s v="OFVP"/>
    <x v="4"/>
    <m/>
    <n v="2775"/>
    <x v="11"/>
    <m/>
    <d v="2024-06-30T00:00:00"/>
    <n v="31133"/>
    <x v="0"/>
    <x v="0"/>
    <s v="Cook"/>
    <x v="8"/>
    <x v="0"/>
    <x v="0"/>
    <x v="0"/>
    <m/>
    <m/>
  </r>
  <r>
    <s v="OFVP"/>
    <x v="4"/>
    <m/>
    <n v="2775"/>
    <x v="31"/>
    <m/>
    <d v="2022-06-30T00:00:00"/>
    <n v="28500"/>
    <x v="0"/>
    <x v="0"/>
    <s v="Cook"/>
    <x v="5"/>
    <x v="1"/>
    <x v="0"/>
    <x v="0"/>
    <m/>
    <m/>
  </r>
  <r>
    <s v="OFVP"/>
    <x v="4"/>
    <m/>
    <n v="2775"/>
    <x v="31"/>
    <m/>
    <d v="2024-06-30T00:00:00"/>
    <n v="28500"/>
    <x v="0"/>
    <x v="0"/>
    <s v="Cook"/>
    <x v="17"/>
    <x v="1"/>
    <x v="0"/>
    <x v="0"/>
    <m/>
    <m/>
  </r>
  <r>
    <s v="OFVP"/>
    <x v="4"/>
    <m/>
    <n v="2775"/>
    <x v="32"/>
    <m/>
    <d v="2024-06-30T00:00:00"/>
    <n v="25433"/>
    <x v="0"/>
    <x v="1"/>
    <s v="Cook"/>
    <x v="23"/>
    <x v="1"/>
    <x v="0"/>
    <x v="0"/>
    <m/>
    <m/>
  </r>
  <r>
    <s v="OFVP"/>
    <x v="4"/>
    <m/>
    <n v="2775"/>
    <x v="33"/>
    <m/>
    <d v="2024-06-30T00:00:00"/>
    <n v="56769"/>
    <x v="0"/>
    <x v="0"/>
    <s v="Cook"/>
    <x v="15"/>
    <x v="1"/>
    <x v="0"/>
    <x v="0"/>
    <m/>
    <m/>
  </r>
  <r>
    <s v="OFVP"/>
    <x v="4"/>
    <m/>
    <n v="2775"/>
    <x v="34"/>
    <m/>
    <d v="2024-06-30T00:00:00"/>
    <n v="65333"/>
    <x v="0"/>
    <x v="0"/>
    <s v="Cook"/>
    <x v="11"/>
    <x v="1"/>
    <x v="0"/>
    <x v="0"/>
    <m/>
    <m/>
  </r>
  <r>
    <s v="OFVP"/>
    <x v="4"/>
    <m/>
    <n v="2775"/>
    <x v="35"/>
    <m/>
    <d v="2024-06-30T00:00:00"/>
    <n v="18088"/>
    <x v="0"/>
    <x v="1"/>
    <s v="Will, Kendall"/>
    <x v="24"/>
    <x v="1"/>
    <x v="0"/>
    <x v="0"/>
    <m/>
    <m/>
  </r>
  <r>
    <s v="OFVP"/>
    <x v="4"/>
    <m/>
    <n v="2775"/>
    <x v="36"/>
    <m/>
    <d v="2024-06-30T00:00:00"/>
    <n v="51083"/>
    <x v="0"/>
    <x v="1"/>
    <s v="Vermillion"/>
    <x v="25"/>
    <x v="1"/>
    <x v="0"/>
    <x v="0"/>
    <m/>
    <m/>
  </r>
  <r>
    <s v="OFVP"/>
    <x v="4"/>
    <m/>
    <n v="2775"/>
    <x v="37"/>
    <m/>
    <d v="2024-06-30T00:00:00"/>
    <n v="26615"/>
    <x v="0"/>
    <x v="0"/>
    <s v="Cook"/>
    <x v="14"/>
    <x v="1"/>
    <x v="0"/>
    <x v="0"/>
    <m/>
    <m/>
  </r>
  <r>
    <s v="OFVP"/>
    <x v="4"/>
    <m/>
    <n v="2775"/>
    <x v="38"/>
    <m/>
    <d v="2024-06-30T00:00:00"/>
    <n v="79583"/>
    <x v="0"/>
    <x v="0"/>
    <s v="Cook"/>
    <x v="1"/>
    <x v="1"/>
    <x v="0"/>
    <x v="0"/>
    <m/>
    <m/>
  </r>
  <r>
    <s v="OFVP"/>
    <x v="4"/>
    <m/>
    <n v="2775"/>
    <x v="39"/>
    <m/>
    <d v="2024-06-30T00:00:00"/>
    <n v="42533"/>
    <x v="0"/>
    <x v="0"/>
    <s v="Cook"/>
    <x v="14"/>
    <x v="1"/>
    <x v="0"/>
    <x v="0"/>
    <m/>
    <m/>
  </r>
  <r>
    <s v="OFVP"/>
    <x v="4"/>
    <m/>
    <n v="2775"/>
    <x v="39"/>
    <m/>
    <d v="2024-06-30T00:00:00"/>
    <n v="42533"/>
    <x v="0"/>
    <x v="0"/>
    <s v="Cook"/>
    <x v="8"/>
    <x v="1"/>
    <x v="0"/>
    <x v="0"/>
    <m/>
    <m/>
  </r>
  <r>
    <s v="OFVP"/>
    <x v="4"/>
    <m/>
    <n v="2775"/>
    <x v="19"/>
    <m/>
    <d v="2024-06-30T00:00:00"/>
    <n v="53933"/>
    <x v="0"/>
    <x v="0"/>
    <s v="Cook"/>
    <x v="19"/>
    <x v="0"/>
    <x v="0"/>
    <x v="0"/>
    <m/>
    <m/>
  </r>
  <r>
    <s v="OFVP"/>
    <x v="4"/>
    <m/>
    <n v="2775"/>
    <x v="40"/>
    <m/>
    <d v="2024-06-30T00:00:00"/>
    <n v="57000"/>
    <x v="0"/>
    <x v="0"/>
    <s v="Cook"/>
    <x v="7"/>
    <x v="1"/>
    <x v="0"/>
    <x v="0"/>
    <m/>
    <m/>
  </r>
  <r>
    <s v="OFVP"/>
    <x v="4"/>
    <m/>
    <n v="2775"/>
    <x v="41"/>
    <m/>
    <d v="2024-06-30T00:00:00"/>
    <n v="64692"/>
    <x v="0"/>
    <x v="1"/>
    <s v="Cook"/>
    <x v="26"/>
    <x v="1"/>
    <x v="0"/>
    <x v="0"/>
    <m/>
    <m/>
  </r>
  <r>
    <s v="OFVP"/>
    <x v="4"/>
    <m/>
    <n v="2775"/>
    <x v="42"/>
    <m/>
    <d v="2024-06-30T00:00:00"/>
    <n v="21942"/>
    <x v="0"/>
    <x v="0"/>
    <s v="Cook"/>
    <x v="11"/>
    <x v="1"/>
    <x v="0"/>
    <x v="0"/>
    <m/>
    <m/>
  </r>
  <r>
    <s v="OFVP"/>
    <x v="4"/>
    <m/>
    <n v="2775"/>
    <x v="43"/>
    <m/>
    <d v="2024-06-30T00:00:00"/>
    <n v="63385"/>
    <x v="0"/>
    <x v="0"/>
    <s v="Cook"/>
    <x v="27"/>
    <x v="1"/>
    <x v="0"/>
    <x v="0"/>
    <m/>
    <m/>
  </r>
  <r>
    <s v="OFVP"/>
    <x v="4"/>
    <m/>
    <n v="2775"/>
    <x v="44"/>
    <m/>
    <d v="2024-06-30T00:00:00"/>
    <n v="42750"/>
    <x v="0"/>
    <x v="1"/>
    <s v="Champaign"/>
    <x v="28"/>
    <x v="1"/>
    <x v="0"/>
    <x v="0"/>
    <m/>
    <m/>
  </r>
  <r>
    <s v="OFVP"/>
    <x v="4"/>
    <m/>
    <n v="2775"/>
    <x v="45"/>
    <m/>
    <d v="2024-06-30T00:00:00"/>
    <n v="12396"/>
    <x v="0"/>
    <x v="1"/>
    <s v="Winnebago"/>
    <x v="29"/>
    <x v="1"/>
    <x v="0"/>
    <x v="0"/>
    <m/>
    <m/>
  </r>
  <r>
    <s v="OFVP"/>
    <x v="5"/>
    <m/>
    <n v="2776"/>
    <x v="46"/>
    <m/>
    <m/>
    <n v="74870"/>
    <x v="0"/>
    <x v="0"/>
    <s v="Cook"/>
    <x v="30"/>
    <x v="1"/>
    <x v="0"/>
    <x v="0"/>
    <m/>
    <m/>
  </r>
  <r>
    <s v="OFVP"/>
    <x v="5"/>
    <m/>
    <n v="2776"/>
    <x v="47"/>
    <m/>
    <m/>
    <n v="124409"/>
    <x v="0"/>
    <x v="0"/>
    <s v="Cook"/>
    <x v="30"/>
    <x v="1"/>
    <x v="0"/>
    <x v="0"/>
    <m/>
    <m/>
  </r>
  <r>
    <s v="OFVP"/>
    <x v="5"/>
    <m/>
    <n v="2776"/>
    <x v="1"/>
    <m/>
    <m/>
    <n v="100499"/>
    <x v="0"/>
    <x v="0"/>
    <s v="Cook"/>
    <x v="30"/>
    <x v="0"/>
    <x v="0"/>
    <x v="1"/>
    <m/>
    <m/>
  </r>
  <r>
    <s v="OFVP"/>
    <x v="5"/>
    <m/>
    <n v="2776"/>
    <x v="48"/>
    <m/>
    <d v="2025-06-30T00:00:00"/>
    <n v="49410"/>
    <x v="0"/>
    <x v="0"/>
    <s v="Cook"/>
    <x v="30"/>
    <x v="1"/>
    <x v="0"/>
    <x v="0"/>
    <m/>
    <m/>
  </r>
  <r>
    <s v="OFVP"/>
    <x v="6"/>
    <m/>
    <n v="2600"/>
    <x v="49"/>
    <m/>
    <m/>
    <n v="228823"/>
    <x v="1"/>
    <x v="1"/>
    <s v="Lake"/>
    <x v="31"/>
    <x v="1"/>
    <x v="0"/>
    <x v="0"/>
    <m/>
    <m/>
  </r>
  <r>
    <s v="OFVP"/>
    <x v="6"/>
    <m/>
    <n v="2600"/>
    <x v="46"/>
    <m/>
    <d v="2025-06-30T00:00:00"/>
    <n v="155307"/>
    <x v="1"/>
    <x v="1"/>
    <s v="St. Clair"/>
    <x v="32"/>
    <x v="1"/>
    <x v="0"/>
    <x v="0"/>
    <m/>
    <m/>
  </r>
  <r>
    <s v="OFVP"/>
    <x v="6"/>
    <m/>
    <n v="2600"/>
    <x v="50"/>
    <m/>
    <m/>
    <n v="318806"/>
    <x v="1"/>
    <x v="1"/>
    <s v="Winnebago"/>
    <x v="29"/>
    <x v="1"/>
    <x v="0"/>
    <x v="0"/>
    <m/>
    <m/>
  </r>
  <r>
    <s v="OFVP"/>
    <x v="6"/>
    <m/>
    <n v="2600"/>
    <x v="51"/>
    <m/>
    <m/>
    <n v="175000"/>
    <x v="1"/>
    <x v="1"/>
    <s v="Cook"/>
    <x v="26"/>
    <x v="1"/>
    <x v="0"/>
    <x v="0"/>
    <m/>
    <m/>
  </r>
  <r>
    <s v="OFVP"/>
    <x v="6"/>
    <m/>
    <n v="2600"/>
    <x v="52"/>
    <m/>
    <m/>
    <n v="128028"/>
    <x v="1"/>
    <x v="1"/>
    <s v="Peoria"/>
    <x v="21"/>
    <x v="1"/>
    <x v="0"/>
    <x v="0"/>
    <m/>
    <m/>
  </r>
  <r>
    <s v="OFVP"/>
    <x v="6"/>
    <m/>
    <n v="2600"/>
    <x v="53"/>
    <m/>
    <m/>
    <n v="177001"/>
    <x v="1"/>
    <x v="1"/>
    <s v="Lake"/>
    <x v="31"/>
    <x v="1"/>
    <x v="0"/>
    <x v="0"/>
    <m/>
    <m/>
  </r>
  <r>
    <s v="OFVP"/>
    <x v="6"/>
    <m/>
    <n v="2600"/>
    <x v="54"/>
    <m/>
    <m/>
    <n v="175000"/>
    <x v="1"/>
    <x v="1"/>
    <s v="Lake"/>
    <x v="31"/>
    <x v="1"/>
    <x v="0"/>
    <x v="0"/>
    <m/>
    <m/>
  </r>
  <r>
    <s v="OFVP"/>
    <x v="6"/>
    <m/>
    <n v="2600"/>
    <x v="40"/>
    <m/>
    <m/>
    <n v="175000"/>
    <x v="1"/>
    <x v="1"/>
    <s v="Cook"/>
    <x v="26"/>
    <x v="1"/>
    <x v="0"/>
    <x v="0"/>
    <m/>
    <m/>
  </r>
  <r>
    <s v="OFVP"/>
    <x v="6"/>
    <m/>
    <n v="2600"/>
    <x v="41"/>
    <m/>
    <m/>
    <n v="175000"/>
    <x v="1"/>
    <x v="1"/>
    <s v="Lake"/>
    <x v="31"/>
    <x v="1"/>
    <x v="0"/>
    <x v="0"/>
    <m/>
    <m/>
  </r>
  <r>
    <s v="OFVP"/>
    <x v="6"/>
    <m/>
    <n v="2600"/>
    <x v="55"/>
    <m/>
    <d v="2025-06-30T00:00:00"/>
    <n v="164234"/>
    <x v="1"/>
    <x v="1"/>
    <s v="St. Clair"/>
    <x v="32"/>
    <x v="1"/>
    <x v="0"/>
    <x v="0"/>
    <m/>
    <m/>
  </r>
  <r>
    <s v="OFVP"/>
    <x v="6"/>
    <m/>
    <n v="2600"/>
    <x v="56"/>
    <m/>
    <m/>
    <n v="180489"/>
    <x v="1"/>
    <x v="1"/>
    <s v="Cook"/>
    <x v="26"/>
    <x v="1"/>
    <x v="0"/>
    <x v="0"/>
    <m/>
    <m/>
  </r>
  <r>
    <s v="OFVP"/>
    <x v="0"/>
    <m/>
    <n v="2771"/>
    <x v="0"/>
    <m/>
    <d v="2025-09-30T00:00:00"/>
    <n v="1785237"/>
    <x v="1"/>
    <x v="0"/>
    <s v="Cook"/>
    <x v="0"/>
    <x v="0"/>
    <x v="0"/>
    <x v="0"/>
    <m/>
    <m/>
  </r>
  <r>
    <s v="OFVP"/>
    <x v="0"/>
    <m/>
    <n v="2771"/>
    <x v="1"/>
    <m/>
    <d v="2024-09-30T00:00:00"/>
    <n v="733394"/>
    <x v="1"/>
    <x v="0"/>
    <s v="Cook"/>
    <x v="0"/>
    <x v="0"/>
    <x v="0"/>
    <x v="1"/>
    <m/>
    <m/>
  </r>
  <r>
    <s v="OFVP"/>
    <x v="0"/>
    <m/>
    <n v="2771"/>
    <x v="2"/>
    <m/>
    <d v="2024-02-22T00:00:00"/>
    <n v="595200"/>
    <x v="1"/>
    <x v="0"/>
    <s v="Cook"/>
    <x v="0"/>
    <x v="1"/>
    <x v="0"/>
    <x v="0"/>
    <m/>
    <m/>
  </r>
  <r>
    <s v="OFVP"/>
    <x v="1"/>
    <m/>
    <n v="2772"/>
    <x v="3"/>
    <m/>
    <d v="2024-09-30T00:00:00"/>
    <n v="534847"/>
    <x v="1"/>
    <x v="0"/>
    <s v="Cook"/>
    <x v="0"/>
    <x v="1"/>
    <x v="0"/>
    <x v="0"/>
    <m/>
    <m/>
  </r>
  <r>
    <s v="OFVP"/>
    <x v="1"/>
    <m/>
    <n v="2772"/>
    <x v="1"/>
    <m/>
    <d v="2024-09-30T00:00:00"/>
    <n v="751678"/>
    <x v="1"/>
    <x v="0"/>
    <s v="Cook"/>
    <x v="0"/>
    <x v="0"/>
    <x v="0"/>
    <x v="1"/>
    <m/>
    <m/>
  </r>
  <r>
    <s v="OFVP"/>
    <x v="1"/>
    <m/>
    <n v="2772"/>
    <x v="4"/>
    <m/>
    <d v="2024-09-30T00:00:00"/>
    <n v="753663"/>
    <x v="1"/>
    <x v="0"/>
    <s v="Cook"/>
    <x v="0"/>
    <x v="1"/>
    <x v="0"/>
    <x v="0"/>
    <m/>
    <m/>
  </r>
  <r>
    <s v="OFVP"/>
    <x v="2"/>
    <m/>
    <n v="2773"/>
    <x v="0"/>
    <m/>
    <d v="2025-03-31T00:00:00"/>
    <n v="100000"/>
    <x v="1"/>
    <x v="0"/>
    <s v="Cook"/>
    <x v="10"/>
    <x v="0"/>
    <x v="0"/>
    <x v="0"/>
    <m/>
    <m/>
  </r>
  <r>
    <s v="OFVP"/>
    <x v="2"/>
    <m/>
    <n v="2773"/>
    <x v="0"/>
    <m/>
    <d v="2025-03-31T00:00:00"/>
    <n v="100000"/>
    <x v="1"/>
    <x v="0"/>
    <s v="Cook"/>
    <x v="11"/>
    <x v="0"/>
    <x v="0"/>
    <x v="0"/>
    <m/>
    <m/>
  </r>
  <r>
    <s v="OFVP"/>
    <x v="2"/>
    <m/>
    <n v="2773"/>
    <x v="0"/>
    <m/>
    <d v="2025-03-31T00:00:00"/>
    <n v="100000"/>
    <x v="1"/>
    <x v="0"/>
    <s v="Cook"/>
    <x v="12"/>
    <x v="0"/>
    <x v="0"/>
    <x v="0"/>
    <m/>
    <m/>
  </r>
  <r>
    <s v="OFVP"/>
    <x v="2"/>
    <m/>
    <n v="2773"/>
    <x v="0"/>
    <m/>
    <d v="2025-03-31T00:00:00"/>
    <n v="100000"/>
    <x v="1"/>
    <x v="0"/>
    <s v="Cook"/>
    <x v="13"/>
    <x v="0"/>
    <x v="0"/>
    <x v="0"/>
    <m/>
    <m/>
  </r>
  <r>
    <s v="OFVP"/>
    <x v="2"/>
    <m/>
    <n v="2773"/>
    <x v="15"/>
    <m/>
    <d v="2025-03-31T00:00:00"/>
    <n v="100000"/>
    <x v="1"/>
    <x v="0"/>
    <s v="Cook"/>
    <x v="17"/>
    <x v="1"/>
    <x v="0"/>
    <x v="0"/>
    <m/>
    <m/>
  </r>
  <r>
    <s v="OFVP"/>
    <x v="2"/>
    <m/>
    <n v="2773"/>
    <x v="5"/>
    <m/>
    <d v="2025-03-31T00:00:00"/>
    <n v="100000"/>
    <x v="1"/>
    <x v="0"/>
    <s v="Cook"/>
    <x v="1"/>
    <x v="1"/>
    <x v="0"/>
    <x v="0"/>
    <m/>
    <m/>
  </r>
  <r>
    <s v="OFVP"/>
    <x v="2"/>
    <m/>
    <n v="2773"/>
    <x v="19"/>
    <m/>
    <d v="2025-03-31T00:00:00"/>
    <n v="100000"/>
    <x v="1"/>
    <x v="0"/>
    <s v="Cook"/>
    <x v="19"/>
    <x v="0"/>
    <x v="0"/>
    <x v="0"/>
    <m/>
    <m/>
  </r>
  <r>
    <s v="OFVP"/>
    <x v="2"/>
    <m/>
    <n v="2773"/>
    <x v="21"/>
    <m/>
    <d v="2025-03-31T00:00:00"/>
    <n v="100000"/>
    <x v="1"/>
    <x v="0"/>
    <s v="Cook"/>
    <x v="20"/>
    <x v="0"/>
    <x v="0"/>
    <x v="1"/>
    <m/>
    <m/>
  </r>
  <r>
    <s v="OFVP"/>
    <x v="2"/>
    <m/>
    <n v="2773"/>
    <x v="22"/>
    <m/>
    <d v="2025-03-31T00:00:00"/>
    <n v="100000"/>
    <x v="1"/>
    <x v="0"/>
    <s v="Cook"/>
    <x v="15"/>
    <x v="0"/>
    <x v="0"/>
    <x v="0"/>
    <m/>
    <m/>
  </r>
  <r>
    <s v="OFVP"/>
    <x v="2"/>
    <m/>
    <n v="2773"/>
    <x v="26"/>
    <m/>
    <d v="2025-03-31T00:00:00"/>
    <n v="100000"/>
    <x v="1"/>
    <x v="0"/>
    <s v="Cook"/>
    <x v="14"/>
    <x v="0"/>
    <x v="0"/>
    <x v="1"/>
    <m/>
    <m/>
  </r>
  <r>
    <s v="OFVP"/>
    <x v="2"/>
    <m/>
    <n v="2773"/>
    <x v="2"/>
    <m/>
    <d v="2025-03-31T00:00:00"/>
    <n v="100000"/>
    <x v="1"/>
    <x v="0"/>
    <s v="Cook"/>
    <x v="2"/>
    <x v="1"/>
    <x v="0"/>
    <x v="0"/>
    <m/>
    <m/>
  </r>
  <r>
    <s v="OFVP"/>
    <x v="2"/>
    <m/>
    <n v="2773"/>
    <x v="2"/>
    <m/>
    <d v="2025-03-31T00:00:00"/>
    <n v="100000"/>
    <x v="1"/>
    <x v="0"/>
    <s v="Cook"/>
    <x v="3"/>
    <x v="1"/>
    <x v="0"/>
    <x v="0"/>
    <m/>
    <m/>
  </r>
  <r>
    <s v="OFVP"/>
    <x v="2"/>
    <m/>
    <n v="2773"/>
    <x v="6"/>
    <m/>
    <d v="2025-03-31T00:00:00"/>
    <n v="100000"/>
    <x v="1"/>
    <x v="0"/>
    <s v="Cook"/>
    <x v="4"/>
    <x v="1"/>
    <x v="0"/>
    <x v="0"/>
    <m/>
    <m/>
  </r>
  <r>
    <s v="OFVP"/>
    <x v="2"/>
    <m/>
    <n v="2773"/>
    <x v="7"/>
    <m/>
    <d v="2025-03-31T00:00:00"/>
    <n v="96296"/>
    <x v="1"/>
    <x v="0"/>
    <s v="Cook"/>
    <x v="5"/>
    <x v="0"/>
    <x v="0"/>
    <x v="0"/>
    <m/>
    <m/>
  </r>
  <r>
    <s v="OFVP"/>
    <x v="2"/>
    <m/>
    <n v="2773"/>
    <x v="7"/>
    <m/>
    <d v="2025-03-31T00:00:00"/>
    <n v="96296"/>
    <x v="1"/>
    <x v="0"/>
    <s v="Cook"/>
    <x v="6"/>
    <x v="0"/>
    <x v="0"/>
    <x v="0"/>
    <m/>
    <m/>
  </r>
  <r>
    <s v="OFVP"/>
    <x v="2"/>
    <m/>
    <n v="2773"/>
    <x v="7"/>
    <m/>
    <d v="2025-03-31T00:00:00"/>
    <n v="96296"/>
    <x v="1"/>
    <x v="0"/>
    <s v="Cook"/>
    <x v="7"/>
    <x v="0"/>
    <x v="0"/>
    <x v="0"/>
    <m/>
    <m/>
  </r>
  <r>
    <s v="OFVP"/>
    <x v="2"/>
    <m/>
    <n v="2773"/>
    <x v="7"/>
    <m/>
    <d v="2025-03-31T00:00:00"/>
    <n v="96296"/>
    <x v="1"/>
    <x v="0"/>
    <s v="Cook"/>
    <x v="8"/>
    <x v="0"/>
    <x v="0"/>
    <x v="0"/>
    <m/>
    <m/>
  </r>
  <r>
    <s v="OFVP"/>
    <x v="2"/>
    <m/>
    <n v="2773"/>
    <x v="7"/>
    <m/>
    <d v="2025-03-31T00:00:00"/>
    <n v="96296"/>
    <x v="1"/>
    <x v="0"/>
    <s v="Cook"/>
    <x v="9"/>
    <x v="0"/>
    <x v="0"/>
    <x v="0"/>
    <m/>
    <m/>
  </r>
  <r>
    <s v="OFVP"/>
    <x v="3"/>
    <m/>
    <n v="2774"/>
    <x v="0"/>
    <m/>
    <d v="2025-06-30T00:00:00"/>
    <n v="300000"/>
    <x v="1"/>
    <x v="0"/>
    <s v="Cook"/>
    <x v="10"/>
    <x v="0"/>
    <x v="0"/>
    <x v="0"/>
    <m/>
    <m/>
  </r>
  <r>
    <s v="OFVP"/>
    <x v="3"/>
    <m/>
    <n v="2774"/>
    <x v="0"/>
    <m/>
    <d v="2025-01-31T00:00:00"/>
    <n v="300000"/>
    <x v="1"/>
    <x v="0"/>
    <s v="Cook"/>
    <x v="11"/>
    <x v="0"/>
    <x v="0"/>
    <x v="0"/>
    <m/>
    <m/>
  </r>
  <r>
    <s v="OFVP"/>
    <x v="3"/>
    <m/>
    <n v="2774"/>
    <x v="0"/>
    <m/>
    <d v="2025-01-31T00:00:00"/>
    <n v="300000"/>
    <x v="1"/>
    <x v="0"/>
    <s v="Cook"/>
    <x v="12"/>
    <x v="0"/>
    <x v="0"/>
    <x v="0"/>
    <m/>
    <m/>
  </r>
  <r>
    <s v="OFVP"/>
    <x v="3"/>
    <m/>
    <n v="2774"/>
    <x v="0"/>
    <m/>
    <d v="2025-01-31T00:00:00"/>
    <n v="300000"/>
    <x v="1"/>
    <x v="0"/>
    <s v="Cook"/>
    <x v="13"/>
    <x v="0"/>
    <x v="0"/>
    <x v="0"/>
    <m/>
    <m/>
  </r>
  <r>
    <s v="OFVP"/>
    <x v="3"/>
    <m/>
    <n v="2774"/>
    <x v="8"/>
    <m/>
    <d v="2025-06-30T00:00:00"/>
    <n v="393957"/>
    <x v="1"/>
    <x v="0"/>
    <s v="Cook"/>
    <x v="4"/>
    <x v="1"/>
    <x v="0"/>
    <x v="0"/>
    <m/>
    <m/>
  </r>
  <r>
    <s v="OFVP"/>
    <x v="3"/>
    <m/>
    <n v="2774"/>
    <x v="8"/>
    <m/>
    <d v="2025-01-31T00:00:00"/>
    <n v="393957"/>
    <x v="1"/>
    <x v="0"/>
    <s v="Cook"/>
    <x v="14"/>
    <x v="1"/>
    <x v="0"/>
    <x v="0"/>
    <m/>
    <m/>
  </r>
  <r>
    <s v="OFVP"/>
    <x v="3"/>
    <m/>
    <n v="2774"/>
    <x v="8"/>
    <m/>
    <d v="2025-01-31T00:00:00"/>
    <n v="393957"/>
    <x v="1"/>
    <x v="0"/>
    <s v="Cook"/>
    <x v="8"/>
    <x v="1"/>
    <x v="0"/>
    <x v="0"/>
    <m/>
    <m/>
  </r>
  <r>
    <s v="OFVP"/>
    <x v="3"/>
    <m/>
    <n v="2774"/>
    <x v="57"/>
    <m/>
    <d v="2025-01-31T00:00:00"/>
    <n v="270098"/>
    <x v="1"/>
    <x v="0"/>
    <s v="Cook"/>
    <x v="27"/>
    <x v="1"/>
    <x v="0"/>
    <x v="0"/>
    <m/>
    <m/>
  </r>
  <r>
    <s v="OFVP"/>
    <x v="3"/>
    <m/>
    <n v="2774"/>
    <x v="9"/>
    <m/>
    <d v="2025-01-31T00:00:00"/>
    <n v="508334"/>
    <x v="1"/>
    <x v="0"/>
    <s v="Cook"/>
    <x v="15"/>
    <x v="0"/>
    <x v="0"/>
    <x v="1"/>
    <m/>
    <m/>
  </r>
  <r>
    <s v="OFVP"/>
    <x v="3"/>
    <m/>
    <n v="2774"/>
    <x v="10"/>
    <m/>
    <d v="2025-01-31T00:00:00"/>
    <n v="300000"/>
    <x v="1"/>
    <x v="0"/>
    <s v="Cook"/>
    <x v="6"/>
    <x v="0"/>
    <x v="0"/>
    <x v="1"/>
    <m/>
    <m/>
  </r>
  <r>
    <s v="OFVP"/>
    <x v="3"/>
    <m/>
    <n v="2774"/>
    <x v="11"/>
    <m/>
    <d v="2025-01-31T00:00:00"/>
    <n v="512515"/>
    <x v="1"/>
    <x v="0"/>
    <s v="Cook"/>
    <x v="4"/>
    <x v="0"/>
    <x v="0"/>
    <x v="0"/>
    <m/>
    <m/>
  </r>
  <r>
    <s v="OFVP"/>
    <x v="3"/>
    <m/>
    <n v="2774"/>
    <x v="11"/>
    <m/>
    <d v="2025-01-31T00:00:00"/>
    <n v="300000"/>
    <x v="1"/>
    <x v="0"/>
    <s v="Cook"/>
    <x v="15"/>
    <x v="0"/>
    <x v="0"/>
    <x v="0"/>
    <m/>
    <m/>
  </r>
  <r>
    <s v="OFVP"/>
    <x v="3"/>
    <m/>
    <n v="2774"/>
    <x v="11"/>
    <m/>
    <d v="2025-01-31T00:00:00"/>
    <n v="300000"/>
    <x v="1"/>
    <x v="0"/>
    <s v="Cook"/>
    <x v="33"/>
    <x v="0"/>
    <x v="0"/>
    <x v="0"/>
    <m/>
    <m/>
  </r>
  <r>
    <s v="OFVP"/>
    <x v="3"/>
    <m/>
    <n v="2774"/>
    <x v="58"/>
    <m/>
    <d v="2025-01-31T00:00:00"/>
    <n v="206208"/>
    <x v="1"/>
    <x v="0"/>
    <s v="Cook"/>
    <x v="8"/>
    <x v="1"/>
    <x v="0"/>
    <x v="0"/>
    <m/>
    <m/>
  </r>
  <r>
    <s v="OFVP"/>
    <x v="3"/>
    <m/>
    <n v="2774"/>
    <x v="12"/>
    <m/>
    <d v="2025-01-31T00:00:00"/>
    <n v="310392"/>
    <x v="1"/>
    <x v="0"/>
    <s v="Cook"/>
    <x v="7"/>
    <x v="0"/>
    <x v="0"/>
    <x v="1"/>
    <m/>
    <m/>
  </r>
  <r>
    <s v="OFVP"/>
    <x v="3"/>
    <m/>
    <n v="2774"/>
    <x v="13"/>
    <m/>
    <d v="2025-01-31T00:00:00"/>
    <n v="308564"/>
    <x v="1"/>
    <x v="0"/>
    <s v="Cook"/>
    <x v="16"/>
    <x v="0"/>
    <x v="0"/>
    <x v="1"/>
    <m/>
    <m/>
  </r>
  <r>
    <s v="OFVP"/>
    <x v="3"/>
    <m/>
    <n v="2774"/>
    <x v="59"/>
    <m/>
    <d v="2025-01-31T00:00:00"/>
    <n v="100000"/>
    <x v="1"/>
    <x v="0"/>
    <s v="Cook"/>
    <x v="34"/>
    <x v="1"/>
    <x v="0"/>
    <x v="0"/>
    <m/>
    <m/>
  </r>
  <r>
    <s v="OFVP"/>
    <x v="3"/>
    <m/>
    <n v="2774"/>
    <x v="14"/>
    <m/>
    <d v="2023-09-15T00:00:00"/>
    <n v="421822"/>
    <x v="1"/>
    <x v="0"/>
    <s v="Cook"/>
    <x v="3"/>
    <x v="1"/>
    <x v="0"/>
    <x v="0"/>
    <m/>
    <m/>
  </r>
  <r>
    <s v="OFVP"/>
    <x v="3"/>
    <m/>
    <n v="2774"/>
    <x v="60"/>
    <m/>
    <d v="2025-01-31T00:00:00"/>
    <n v="150000"/>
    <x v="1"/>
    <x v="0"/>
    <s v="Cook"/>
    <x v="14"/>
    <x v="1"/>
    <x v="0"/>
    <x v="0"/>
    <m/>
    <m/>
  </r>
  <r>
    <s v="OFVP"/>
    <x v="3"/>
    <m/>
    <n v="2774"/>
    <x v="61"/>
    <m/>
    <d v="2025-01-31T00:00:00"/>
    <n v="279025"/>
    <x v="1"/>
    <x v="0"/>
    <s v="Cook"/>
    <x v="18"/>
    <x v="1"/>
    <x v="0"/>
    <x v="0"/>
    <m/>
    <m/>
  </r>
  <r>
    <s v="OFVP"/>
    <x v="3"/>
    <m/>
    <n v="2774"/>
    <x v="15"/>
    <m/>
    <d v="2025-06-30T00:00:00"/>
    <n v="559353"/>
    <x v="1"/>
    <x v="0"/>
    <s v="Cook"/>
    <x v="17"/>
    <x v="1"/>
    <x v="0"/>
    <x v="0"/>
    <m/>
    <m/>
  </r>
  <r>
    <s v="OFVP"/>
    <x v="3"/>
    <m/>
    <n v="2774"/>
    <x v="15"/>
    <m/>
    <d v="2025-01-31T00:00:00"/>
    <n v="559353"/>
    <x v="1"/>
    <x v="0"/>
    <s v="Cook"/>
    <x v="16"/>
    <x v="1"/>
    <x v="0"/>
    <x v="0"/>
    <m/>
    <m/>
  </r>
  <r>
    <s v="OFVP"/>
    <x v="3"/>
    <m/>
    <n v="2774"/>
    <x v="62"/>
    <m/>
    <m/>
    <n v="112422"/>
    <x v="1"/>
    <x v="0"/>
    <s v="Cook"/>
    <x v="3"/>
    <x v="1"/>
    <x v="0"/>
    <x v="0"/>
    <m/>
    <m/>
  </r>
  <r>
    <s v="OFVP"/>
    <x v="3"/>
    <m/>
    <n v="2774"/>
    <x v="62"/>
    <m/>
    <d v="2025-01-31T00:00:00"/>
    <n v="112422"/>
    <x v="1"/>
    <x v="0"/>
    <s v="Cook"/>
    <x v="20"/>
    <x v="1"/>
    <x v="0"/>
    <x v="0"/>
    <m/>
    <m/>
  </r>
  <r>
    <s v="OFVP"/>
    <x v="3"/>
    <m/>
    <n v="2774"/>
    <x v="16"/>
    <m/>
    <d v="2025-01-31T00:00:00"/>
    <n v="535714.44999999995"/>
    <x v="1"/>
    <x v="0"/>
    <s v="Cook"/>
    <x v="4"/>
    <x v="0"/>
    <x v="0"/>
    <x v="1"/>
    <m/>
    <m/>
  </r>
  <r>
    <s v="OFVP"/>
    <x v="3"/>
    <m/>
    <n v="2774"/>
    <x v="16"/>
    <m/>
    <d v="2025-01-31T00:00:00"/>
    <n v="300000"/>
    <x v="1"/>
    <x v="0"/>
    <s v="Cook"/>
    <x v="17"/>
    <x v="0"/>
    <x v="0"/>
    <x v="1"/>
    <m/>
    <m/>
  </r>
  <r>
    <s v="OFVP"/>
    <x v="3"/>
    <m/>
    <n v="2774"/>
    <x v="16"/>
    <m/>
    <d v="2025-01-31T00:00:00"/>
    <n v="579168.56000000006"/>
    <x v="1"/>
    <x v="0"/>
    <s v="Cook"/>
    <x v="8"/>
    <x v="0"/>
    <x v="0"/>
    <x v="1"/>
    <m/>
    <m/>
  </r>
  <r>
    <s v="OFVP"/>
    <x v="3"/>
    <m/>
    <n v="2774"/>
    <x v="63"/>
    <m/>
    <d v="2025-01-31T00:00:00"/>
    <n v="90000"/>
    <x v="1"/>
    <x v="0"/>
    <s v="Cook"/>
    <x v="6"/>
    <x v="1"/>
    <x v="0"/>
    <x v="0"/>
    <m/>
    <m/>
  </r>
  <r>
    <s v="OFVP"/>
    <x v="3"/>
    <m/>
    <n v="2774"/>
    <x v="63"/>
    <m/>
    <d v="2025-01-31T00:00:00"/>
    <n v="90000"/>
    <x v="1"/>
    <x v="0"/>
    <s v="Cook"/>
    <x v="8"/>
    <x v="1"/>
    <x v="0"/>
    <x v="0"/>
    <m/>
    <m/>
  </r>
  <r>
    <s v="OFVP"/>
    <x v="3"/>
    <m/>
    <n v="2774"/>
    <x v="64"/>
    <m/>
    <d v="2025-01-31T00:00:00"/>
    <n v="202139"/>
    <x v="1"/>
    <x v="0"/>
    <s v="Cook"/>
    <x v="14"/>
    <x v="1"/>
    <x v="0"/>
    <x v="0"/>
    <m/>
    <m/>
  </r>
  <r>
    <s v="OFVP"/>
    <x v="3"/>
    <m/>
    <n v="2774"/>
    <x v="39"/>
    <m/>
    <d v="2025-01-31T00:00:00"/>
    <n v="75000"/>
    <x v="1"/>
    <x v="0"/>
    <s v="Cook"/>
    <x v="6"/>
    <x v="1"/>
    <x v="0"/>
    <x v="0"/>
    <m/>
    <m/>
  </r>
  <r>
    <s v="OFVP"/>
    <x v="3"/>
    <m/>
    <n v="2774"/>
    <x v="17"/>
    <m/>
    <d v="2025-01-31T00:00:00"/>
    <n v="293675"/>
    <x v="1"/>
    <x v="0"/>
    <s v="Cook"/>
    <x v="2"/>
    <x v="1"/>
    <x v="0"/>
    <x v="0"/>
    <m/>
    <m/>
  </r>
  <r>
    <s v="OFVP"/>
    <x v="3"/>
    <m/>
    <n v="2774"/>
    <x v="17"/>
    <m/>
    <d v="2025-01-31T00:00:00"/>
    <n v="299976"/>
    <x v="1"/>
    <x v="0"/>
    <s v="Cook"/>
    <x v="18"/>
    <x v="1"/>
    <x v="0"/>
    <x v="0"/>
    <m/>
    <m/>
  </r>
  <r>
    <s v="OFVP"/>
    <x v="3"/>
    <m/>
    <n v="2774"/>
    <x v="17"/>
    <m/>
    <d v="2025-01-31T00:00:00"/>
    <n v="293675"/>
    <x v="1"/>
    <x v="0"/>
    <s v="Cook"/>
    <x v="11"/>
    <x v="1"/>
    <x v="0"/>
    <x v="0"/>
    <m/>
    <m/>
  </r>
  <r>
    <s v="OFVP"/>
    <x v="3"/>
    <m/>
    <n v="2774"/>
    <x v="18"/>
    <m/>
    <d v="2025-01-31T00:00:00"/>
    <n v="300000"/>
    <x v="1"/>
    <x v="0"/>
    <s v="Cook"/>
    <x v="16"/>
    <x v="0"/>
    <x v="0"/>
    <x v="1"/>
    <m/>
    <m/>
  </r>
  <r>
    <s v="OFVP"/>
    <x v="3"/>
    <m/>
    <n v="2774"/>
    <x v="19"/>
    <m/>
    <d v="2025-01-31T00:00:00"/>
    <n v="233614"/>
    <x v="1"/>
    <x v="0"/>
    <s v="Cook"/>
    <x v="19"/>
    <x v="0"/>
    <x v="0"/>
    <x v="0"/>
    <m/>
    <m/>
  </r>
  <r>
    <s v="OFVP"/>
    <x v="3"/>
    <m/>
    <n v="2774"/>
    <x v="19"/>
    <m/>
    <d v="2025-01-31T00:00:00"/>
    <n v="526104.22"/>
    <x v="1"/>
    <x v="0"/>
    <s v="Cook"/>
    <x v="13"/>
    <x v="0"/>
    <x v="0"/>
    <x v="0"/>
    <m/>
    <m/>
  </r>
  <r>
    <s v="OFVP"/>
    <x v="3"/>
    <m/>
    <n v="2774"/>
    <x v="20"/>
    <m/>
    <d v="2025-01-31T00:00:00"/>
    <n v="270000"/>
    <x v="1"/>
    <x v="0"/>
    <s v="Cook"/>
    <x v="9"/>
    <x v="0"/>
    <x v="0"/>
    <x v="1"/>
    <m/>
    <m/>
  </r>
  <r>
    <s v="OFVP"/>
    <x v="3"/>
    <m/>
    <n v="2774"/>
    <x v="21"/>
    <m/>
    <d v="2025-01-31T00:00:00"/>
    <n v="300000"/>
    <x v="1"/>
    <x v="0"/>
    <s v="Cook"/>
    <x v="2"/>
    <x v="0"/>
    <x v="0"/>
    <x v="1"/>
    <m/>
    <m/>
  </r>
  <r>
    <s v="OFVP"/>
    <x v="3"/>
    <m/>
    <n v="2774"/>
    <x v="21"/>
    <m/>
    <d v="2023-08-31T00:00:00"/>
    <n v="250000"/>
    <x v="1"/>
    <x v="0"/>
    <s v="Cook"/>
    <x v="3"/>
    <x v="0"/>
    <x v="0"/>
    <x v="1"/>
    <m/>
    <m/>
  </r>
  <r>
    <s v="OFVP"/>
    <x v="3"/>
    <m/>
    <n v="2774"/>
    <x v="21"/>
    <m/>
    <d v="2025-01-31T00:00:00"/>
    <n v="301855"/>
    <x v="1"/>
    <x v="0"/>
    <s v="Cook"/>
    <x v="20"/>
    <x v="0"/>
    <x v="0"/>
    <x v="1"/>
    <m/>
    <m/>
  </r>
  <r>
    <s v="OFVP"/>
    <x v="3"/>
    <m/>
    <n v="2774"/>
    <x v="22"/>
    <m/>
    <d v="2025-01-31T00:00:00"/>
    <n v="331100"/>
    <x v="1"/>
    <x v="0"/>
    <s v="Cook"/>
    <x v="15"/>
    <x v="0"/>
    <x v="0"/>
    <x v="0"/>
    <m/>
    <m/>
  </r>
  <r>
    <s v="OFVP"/>
    <x v="3"/>
    <m/>
    <n v="2774"/>
    <x v="65"/>
    <m/>
    <d v="2025-01-31T00:00:00"/>
    <n v="300000"/>
    <x v="1"/>
    <x v="0"/>
    <s v="Cook"/>
    <x v="15"/>
    <x v="1"/>
    <x v="0"/>
    <x v="0"/>
    <m/>
    <m/>
  </r>
  <r>
    <s v="OFVP"/>
    <x v="3"/>
    <m/>
    <n v="2774"/>
    <x v="65"/>
    <m/>
    <d v="2025-01-31T00:00:00"/>
    <n v="300000"/>
    <x v="1"/>
    <x v="0"/>
    <s v="Cook"/>
    <x v="33"/>
    <x v="1"/>
    <x v="0"/>
    <x v="0"/>
    <m/>
    <m/>
  </r>
  <r>
    <s v="OFVP"/>
    <x v="3"/>
    <m/>
    <n v="2774"/>
    <x v="66"/>
    <m/>
    <d v="2025-01-31T00:00:00"/>
    <n v="112048"/>
    <x v="1"/>
    <x v="0"/>
    <s v="Cook"/>
    <x v="19"/>
    <x v="1"/>
    <x v="0"/>
    <x v="0"/>
    <m/>
    <m/>
  </r>
  <r>
    <s v="OFVP"/>
    <x v="3"/>
    <m/>
    <n v="2774"/>
    <x v="23"/>
    <m/>
    <d v="2025-01-31T00:00:00"/>
    <n v="300000"/>
    <x v="1"/>
    <x v="0"/>
    <s v="Cook"/>
    <x v="2"/>
    <x v="1"/>
    <x v="0"/>
    <x v="0"/>
    <m/>
    <m/>
  </r>
  <r>
    <s v="OFVP"/>
    <x v="3"/>
    <m/>
    <n v="2774"/>
    <x v="67"/>
    <m/>
    <d v="2025-01-31T00:00:00"/>
    <n v="200000"/>
    <x v="1"/>
    <x v="0"/>
    <s v="Cook"/>
    <x v="2"/>
    <x v="0"/>
    <x v="0"/>
    <x v="1"/>
    <m/>
    <m/>
  </r>
  <r>
    <s v="OFVP"/>
    <x v="3"/>
    <m/>
    <n v="2774"/>
    <x v="68"/>
    <m/>
    <d v="2025-01-31T00:00:00"/>
    <n v="300000"/>
    <x v="1"/>
    <x v="0"/>
    <s v="Cook"/>
    <x v="14"/>
    <x v="0"/>
    <x v="0"/>
    <x v="0"/>
    <m/>
    <m/>
  </r>
  <r>
    <s v="OFVP"/>
    <x v="3"/>
    <m/>
    <n v="2774"/>
    <x v="24"/>
    <m/>
    <d v="2025-01-31T00:00:00"/>
    <n v="300000"/>
    <x v="1"/>
    <x v="0"/>
    <s v="Cook"/>
    <x v="5"/>
    <x v="0"/>
    <x v="0"/>
    <x v="0"/>
    <m/>
    <m/>
  </r>
  <r>
    <s v="OFVP"/>
    <x v="3"/>
    <m/>
    <n v="2774"/>
    <x v="24"/>
    <m/>
    <m/>
    <n v="300000"/>
    <x v="1"/>
    <x v="0"/>
    <s v="Cook"/>
    <x v="3"/>
    <x v="0"/>
    <x v="0"/>
    <x v="0"/>
    <m/>
    <m/>
  </r>
  <r>
    <s v="OFVP"/>
    <x v="3"/>
    <m/>
    <n v="2774"/>
    <x v="24"/>
    <m/>
    <d v="2025-01-31T00:00:00"/>
    <n v="300000"/>
    <x v="1"/>
    <x v="0"/>
    <s v="Cook"/>
    <x v="20"/>
    <x v="0"/>
    <x v="0"/>
    <x v="0"/>
    <m/>
    <m/>
  </r>
  <r>
    <s v="OFVP"/>
    <x v="3"/>
    <m/>
    <n v="2774"/>
    <x v="25"/>
    <m/>
    <d v="2025-01-31T00:00:00"/>
    <n v="376625.63"/>
    <x v="1"/>
    <x v="0"/>
    <s v="Cook"/>
    <x v="4"/>
    <x v="0"/>
    <x v="0"/>
    <x v="1"/>
    <m/>
    <m/>
  </r>
  <r>
    <s v="OFVP"/>
    <x v="3"/>
    <m/>
    <n v="2774"/>
    <x v="25"/>
    <m/>
    <d v="2025-01-31T00:00:00"/>
    <n v="414942.48"/>
    <x v="1"/>
    <x v="0"/>
    <s v="Cook"/>
    <x v="6"/>
    <x v="0"/>
    <x v="0"/>
    <x v="1"/>
    <m/>
    <m/>
  </r>
  <r>
    <s v="OFVP"/>
    <x v="3"/>
    <m/>
    <n v="2774"/>
    <x v="26"/>
    <m/>
    <d v="2025-01-31T00:00:00"/>
    <n v="743389"/>
    <x v="1"/>
    <x v="0"/>
    <s v="Cook"/>
    <x v="14"/>
    <x v="0"/>
    <x v="0"/>
    <x v="1"/>
    <m/>
    <m/>
  </r>
  <r>
    <s v="OFVP"/>
    <x v="3"/>
    <m/>
    <n v="2774"/>
    <x v="69"/>
    <m/>
    <d v="2025-06-30T00:00:00"/>
    <n v="108055"/>
    <x v="1"/>
    <x v="0"/>
    <s v="Cook"/>
    <x v="4"/>
    <x v="1"/>
    <x v="0"/>
    <x v="0"/>
    <m/>
    <m/>
  </r>
  <r>
    <s v="OFVP"/>
    <x v="3"/>
    <m/>
    <n v="2774"/>
    <x v="27"/>
    <m/>
    <d v="2025-01-31T00:00:00"/>
    <n v="275561"/>
    <x v="1"/>
    <x v="0"/>
    <s v="Cook"/>
    <x v="7"/>
    <x v="1"/>
    <x v="0"/>
    <x v="0"/>
    <m/>
    <m/>
  </r>
  <r>
    <s v="OFVP"/>
    <x v="3"/>
    <m/>
    <n v="2774"/>
    <x v="27"/>
    <m/>
    <d v="2025-06-30T00:00:00"/>
    <n v="275561"/>
    <x v="1"/>
    <x v="0"/>
    <s v="Cook"/>
    <x v="1"/>
    <x v="1"/>
    <x v="0"/>
    <x v="0"/>
    <m/>
    <m/>
  </r>
  <r>
    <s v="OFVP"/>
    <x v="3"/>
    <m/>
    <n v="2774"/>
    <x v="27"/>
    <m/>
    <d v="2025-01-31T00:00:00"/>
    <n v="275561"/>
    <x v="1"/>
    <x v="0"/>
    <s v="Cook"/>
    <x v="9"/>
    <x v="1"/>
    <x v="0"/>
    <x v="0"/>
    <m/>
    <m/>
  </r>
  <r>
    <s v="OFVP"/>
    <x v="3"/>
    <m/>
    <n v="2774"/>
    <x v="70"/>
    <m/>
    <d v="2025-01-31T00:00:00"/>
    <n v="75000"/>
    <x v="1"/>
    <x v="0"/>
    <s v="Cook"/>
    <x v="20"/>
    <x v="1"/>
    <x v="0"/>
    <x v="0"/>
    <m/>
    <m/>
  </r>
  <r>
    <s v="OFVP"/>
    <x v="3"/>
    <m/>
    <n v="2774"/>
    <x v="7"/>
    <m/>
    <d v="2025-01-31T00:00:00"/>
    <n v="299442"/>
    <x v="1"/>
    <x v="0"/>
    <s v="Cook"/>
    <x v="15"/>
    <x v="0"/>
    <x v="0"/>
    <x v="0"/>
    <m/>
    <m/>
  </r>
  <r>
    <s v="OFVP"/>
    <x v="3"/>
    <m/>
    <n v="2774"/>
    <x v="7"/>
    <m/>
    <d v="2025-01-31T00:00:00"/>
    <n v="294590"/>
    <x v="1"/>
    <x v="0"/>
    <s v="Cook"/>
    <x v="16"/>
    <x v="0"/>
    <x v="0"/>
    <x v="0"/>
    <m/>
    <m/>
  </r>
  <r>
    <s v="OFVP"/>
    <x v="3"/>
    <m/>
    <n v="2774"/>
    <x v="7"/>
    <m/>
    <d v="2025-01-31T00:00:00"/>
    <n v="294590"/>
    <x v="1"/>
    <x v="0"/>
    <s v="Cook"/>
    <x v="9"/>
    <x v="0"/>
    <x v="0"/>
    <x v="0"/>
    <m/>
    <m/>
  </r>
  <r>
    <s v="OFVP"/>
    <x v="7"/>
    <m/>
    <n v="2774.03"/>
    <x v="29"/>
    <m/>
    <d v="2025-01-31T00:00:00"/>
    <n v="199973"/>
    <x v="1"/>
    <x v="1"/>
    <s v="Dupage, Kane, Kendall, Will"/>
    <x v="22"/>
    <x v="1"/>
    <x v="0"/>
    <x v="0"/>
    <m/>
    <m/>
  </r>
  <r>
    <s v="OFVP"/>
    <x v="7"/>
    <m/>
    <n v="2774.03"/>
    <x v="32"/>
    <m/>
    <d v="2025-06-30T00:00:00"/>
    <n v="212010"/>
    <x v="1"/>
    <x v="1"/>
    <s v="Cook"/>
    <x v="23"/>
    <x v="1"/>
    <x v="0"/>
    <x v="0"/>
    <m/>
    <m/>
  </r>
  <r>
    <s v="OFVP"/>
    <x v="7"/>
    <m/>
    <n v="2774.03"/>
    <x v="71"/>
    <m/>
    <d v="2025-01-31T00:00:00"/>
    <n v="399111"/>
    <x v="1"/>
    <x v="1"/>
    <s v="Kankakee"/>
    <x v="35"/>
    <x v="1"/>
    <x v="0"/>
    <x v="0"/>
    <m/>
    <m/>
  </r>
  <r>
    <s v="OFVP"/>
    <x v="7"/>
    <m/>
    <n v="2774.03"/>
    <x v="72"/>
    <m/>
    <d v="2025-01-31T00:00:00"/>
    <n v="225000"/>
    <x v="1"/>
    <x v="1"/>
    <s v="Rock Island"/>
    <x v="36"/>
    <x v="1"/>
    <x v="0"/>
    <x v="0"/>
    <m/>
    <m/>
  </r>
  <r>
    <s v="OFVP"/>
    <x v="7"/>
    <m/>
    <n v="2774.03"/>
    <x v="73"/>
    <m/>
    <d v="2025-06-30T00:00:00"/>
    <n v="451324"/>
    <x v="1"/>
    <x v="1"/>
    <s v="Winnebago"/>
    <x v="29"/>
    <x v="1"/>
    <x v="0"/>
    <x v="0"/>
    <m/>
    <m/>
  </r>
  <r>
    <s v="OFVP"/>
    <x v="7"/>
    <m/>
    <n v="2774.03"/>
    <x v="62"/>
    <m/>
    <d v="2025-06-30T00:00:00"/>
    <n v="499777"/>
    <x v="1"/>
    <x v="1"/>
    <s v="Cook"/>
    <x v="23"/>
    <x v="1"/>
    <x v="0"/>
    <x v="0"/>
    <m/>
    <m/>
  </r>
  <r>
    <s v="OFVP"/>
    <x v="7"/>
    <m/>
    <n v="2774.03"/>
    <x v="74"/>
    <m/>
    <d v="2025-01-31T00:00:00"/>
    <n v="658848"/>
    <x v="1"/>
    <x v="1"/>
    <s v="Will, Kendall"/>
    <x v="24"/>
    <x v="1"/>
    <x v="0"/>
    <x v="0"/>
    <m/>
    <m/>
  </r>
  <r>
    <s v="OFVP"/>
    <x v="7"/>
    <m/>
    <n v="2774.03"/>
    <x v="54"/>
    <m/>
    <d v="2025-01-31T00:00:00"/>
    <n v="200000"/>
    <x v="1"/>
    <x v="1"/>
    <s v="Lake"/>
    <x v="31"/>
    <x v="1"/>
    <x v="0"/>
    <x v="0"/>
    <m/>
    <m/>
  </r>
  <r>
    <s v="OFVP"/>
    <x v="7"/>
    <m/>
    <n v="2774.03"/>
    <x v="40"/>
    <m/>
    <d v="2025-06-30T00:00:00"/>
    <n v="200000"/>
    <x v="1"/>
    <x v="1"/>
    <s v="Cook"/>
    <x v="26"/>
    <x v="1"/>
    <x v="0"/>
    <x v="0"/>
    <m/>
    <m/>
  </r>
  <r>
    <s v="OFVP"/>
    <x v="7"/>
    <m/>
    <n v="2774.03"/>
    <x v="75"/>
    <m/>
    <d v="2025-06-30T00:00:00"/>
    <n v="200000"/>
    <x v="1"/>
    <x v="1"/>
    <s v="Cook"/>
    <x v="23"/>
    <x v="1"/>
    <x v="0"/>
    <x v="0"/>
    <m/>
    <m/>
  </r>
  <r>
    <s v="OFVP"/>
    <x v="7"/>
    <m/>
    <n v="2774.03"/>
    <x v="76"/>
    <m/>
    <d v="2025-01-31T00:00:00"/>
    <n v="101952"/>
    <x v="1"/>
    <x v="1"/>
    <s v="Dupage, Kane, Kendall, Will"/>
    <x v="22"/>
    <x v="1"/>
    <x v="0"/>
    <x v="0"/>
    <m/>
    <m/>
  </r>
  <r>
    <s v="OFVP"/>
    <x v="4"/>
    <m/>
    <n v="2775"/>
    <x v="28"/>
    <m/>
    <d v="2024-06-30T00:00:00"/>
    <n v="141963"/>
    <x v="1"/>
    <x v="1"/>
    <s v="Peoria"/>
    <x v="21"/>
    <x v="1"/>
    <x v="0"/>
    <x v="0"/>
    <m/>
    <m/>
  </r>
  <r>
    <s v="OFVP"/>
    <x v="4"/>
    <m/>
    <n v="2775"/>
    <x v="29"/>
    <m/>
    <d v="2024-06-30T00:00:00"/>
    <n v="152795"/>
    <x v="1"/>
    <x v="1"/>
    <s v="Dupage, Kane, Kendall, Will"/>
    <x v="22"/>
    <x v="1"/>
    <x v="0"/>
    <x v="0"/>
    <m/>
    <m/>
  </r>
  <r>
    <s v="OFVP"/>
    <x v="4"/>
    <m/>
    <n v="2775"/>
    <x v="77"/>
    <m/>
    <d v="2024-06-30T00:00:00"/>
    <n v="350000"/>
    <x v="1"/>
    <x v="1"/>
    <s v="Lake"/>
    <x v="31"/>
    <x v="1"/>
    <x v="0"/>
    <x v="0"/>
    <m/>
    <m/>
  </r>
  <r>
    <s v="OFVP"/>
    <x v="4"/>
    <m/>
    <n v="2775"/>
    <x v="30"/>
    <m/>
    <d v="2024-06-30T00:00:00"/>
    <n v="221000"/>
    <x v="1"/>
    <x v="0"/>
    <s v="Cook"/>
    <x v="12"/>
    <x v="1"/>
    <x v="0"/>
    <x v="0"/>
    <m/>
    <m/>
  </r>
  <r>
    <s v="OFVP"/>
    <x v="4"/>
    <m/>
    <n v="2775"/>
    <x v="11"/>
    <m/>
    <d v="2024-06-30T00:00:00"/>
    <n v="351228"/>
    <x v="1"/>
    <x v="0"/>
    <s v="Cook"/>
    <x v="4"/>
    <x v="0"/>
    <x v="0"/>
    <x v="0"/>
    <m/>
    <m/>
  </r>
  <r>
    <s v="OFVP"/>
    <x v="4"/>
    <m/>
    <n v="2775"/>
    <x v="11"/>
    <m/>
    <d v="2024-06-30T00:00:00"/>
    <n v="186800"/>
    <x v="1"/>
    <x v="0"/>
    <s v="Cook"/>
    <x v="8"/>
    <x v="0"/>
    <x v="0"/>
    <x v="0"/>
    <m/>
    <m/>
  </r>
  <r>
    <s v="OFVP"/>
    <x v="4"/>
    <m/>
    <n v="2775"/>
    <x v="31"/>
    <m/>
    <d v="2022-06-30T00:00:00"/>
    <n v="171000"/>
    <x v="1"/>
    <x v="0"/>
    <s v="Cook"/>
    <x v="5"/>
    <x v="1"/>
    <x v="0"/>
    <x v="0"/>
    <m/>
    <m/>
  </r>
  <r>
    <s v="OFVP"/>
    <x v="4"/>
    <m/>
    <n v="2775"/>
    <x v="31"/>
    <m/>
    <d v="2024-06-30T00:00:00"/>
    <n v="171000"/>
    <x v="1"/>
    <x v="0"/>
    <s v="Cook"/>
    <x v="17"/>
    <x v="1"/>
    <x v="0"/>
    <x v="0"/>
    <m/>
    <m/>
  </r>
  <r>
    <s v="OFVP"/>
    <x v="4"/>
    <m/>
    <n v="2775"/>
    <x v="32"/>
    <m/>
    <d v="2024-06-30T00:00:00"/>
    <n v="152600"/>
    <x v="1"/>
    <x v="1"/>
    <s v="Cook"/>
    <x v="23"/>
    <x v="1"/>
    <x v="0"/>
    <x v="0"/>
    <m/>
    <m/>
  </r>
  <r>
    <s v="OFVP"/>
    <x v="4"/>
    <m/>
    <n v="2775"/>
    <x v="33"/>
    <m/>
    <d v="2024-06-30T00:00:00"/>
    <n v="340615"/>
    <x v="1"/>
    <x v="0"/>
    <s v="Cook"/>
    <x v="15"/>
    <x v="1"/>
    <x v="0"/>
    <x v="0"/>
    <m/>
    <m/>
  </r>
  <r>
    <s v="OFVP"/>
    <x v="4"/>
    <m/>
    <n v="2775"/>
    <x v="34"/>
    <m/>
    <d v="2024-06-30T00:00:00"/>
    <n v="392000"/>
    <x v="1"/>
    <x v="0"/>
    <s v="Cook"/>
    <x v="11"/>
    <x v="1"/>
    <x v="0"/>
    <x v="0"/>
    <m/>
    <m/>
  </r>
  <r>
    <s v="OFVP"/>
    <x v="4"/>
    <m/>
    <n v="2775"/>
    <x v="35"/>
    <m/>
    <d v="2024-06-30T00:00:00"/>
    <n v="108525"/>
    <x v="1"/>
    <x v="1"/>
    <s v="Will, Kendall"/>
    <x v="24"/>
    <x v="1"/>
    <x v="0"/>
    <x v="0"/>
    <m/>
    <m/>
  </r>
  <r>
    <s v="OFVP"/>
    <x v="4"/>
    <m/>
    <n v="2775"/>
    <x v="36"/>
    <m/>
    <d v="2024-06-30T00:00:00"/>
    <n v="306500"/>
    <x v="1"/>
    <x v="1"/>
    <s v="Vermillion"/>
    <x v="25"/>
    <x v="1"/>
    <x v="0"/>
    <x v="0"/>
    <m/>
    <m/>
  </r>
  <r>
    <s v="OFVP"/>
    <x v="4"/>
    <m/>
    <n v="2775"/>
    <x v="37"/>
    <m/>
    <d v="2024-06-30T00:00:00"/>
    <n v="159692"/>
    <x v="1"/>
    <x v="0"/>
    <s v="Cook"/>
    <x v="14"/>
    <x v="1"/>
    <x v="0"/>
    <x v="0"/>
    <m/>
    <m/>
  </r>
  <r>
    <s v="OFVP"/>
    <x v="4"/>
    <m/>
    <n v="2775"/>
    <x v="38"/>
    <m/>
    <d v="2024-06-30T00:00:00"/>
    <n v="477500"/>
    <x v="1"/>
    <x v="0"/>
    <s v="Cook"/>
    <x v="1"/>
    <x v="1"/>
    <x v="0"/>
    <x v="0"/>
    <m/>
    <m/>
  </r>
  <r>
    <s v="OFVP"/>
    <x v="4"/>
    <m/>
    <n v="2775"/>
    <x v="39"/>
    <m/>
    <d v="2024-06-30T00:00:00"/>
    <n v="255200"/>
    <x v="1"/>
    <x v="0"/>
    <s v="Cook"/>
    <x v="4"/>
    <x v="1"/>
    <x v="0"/>
    <x v="0"/>
    <m/>
    <m/>
  </r>
  <r>
    <s v="OFVP"/>
    <x v="4"/>
    <m/>
    <n v="2775"/>
    <x v="39"/>
    <m/>
    <d v="2024-06-30T00:00:00"/>
    <n v="255200"/>
    <x v="1"/>
    <x v="0"/>
    <s v="Cook"/>
    <x v="14"/>
    <x v="1"/>
    <x v="0"/>
    <x v="0"/>
    <m/>
    <m/>
  </r>
  <r>
    <s v="OFVP"/>
    <x v="4"/>
    <m/>
    <n v="2775"/>
    <x v="39"/>
    <m/>
    <d v="2024-06-30T00:00:00"/>
    <n v="255200"/>
    <x v="1"/>
    <x v="0"/>
    <s v="Cook"/>
    <x v="8"/>
    <x v="1"/>
    <x v="0"/>
    <x v="0"/>
    <m/>
    <m/>
  </r>
  <r>
    <s v="OFVP"/>
    <x v="4"/>
    <m/>
    <n v="2775"/>
    <x v="17"/>
    <m/>
    <d v="2024-06-30T00:00:00"/>
    <n v="178321"/>
    <x v="1"/>
    <x v="0"/>
    <s v="Cook"/>
    <x v="2"/>
    <x v="1"/>
    <x v="0"/>
    <x v="0"/>
    <m/>
    <m/>
  </r>
  <r>
    <s v="OFVP"/>
    <x v="4"/>
    <m/>
    <n v="2775"/>
    <x v="17"/>
    <m/>
    <d v="2024-06-30T00:00:00"/>
    <n v="178321"/>
    <x v="1"/>
    <x v="0"/>
    <s v="Cook"/>
    <x v="18"/>
    <x v="1"/>
    <x v="0"/>
    <x v="0"/>
    <m/>
    <m/>
  </r>
  <r>
    <s v="OFVP"/>
    <x v="4"/>
    <m/>
    <n v="2775"/>
    <x v="17"/>
    <m/>
    <d v="2024-06-30T00:00:00"/>
    <n v="178321"/>
    <x v="1"/>
    <x v="0"/>
    <s v="Cook"/>
    <x v="11"/>
    <x v="1"/>
    <x v="0"/>
    <x v="0"/>
    <m/>
    <m/>
  </r>
  <r>
    <s v="OFVP"/>
    <x v="4"/>
    <m/>
    <n v="2775"/>
    <x v="19"/>
    <m/>
    <d v="2024-06-30T00:00:00"/>
    <n v="323600"/>
    <x v="1"/>
    <x v="0"/>
    <s v="Cook"/>
    <x v="19"/>
    <x v="0"/>
    <x v="0"/>
    <x v="0"/>
    <m/>
    <m/>
  </r>
  <r>
    <s v="OFVP"/>
    <x v="4"/>
    <m/>
    <n v="2775"/>
    <x v="40"/>
    <m/>
    <d v="2024-06-30T00:00:00"/>
    <n v="342000"/>
    <x v="1"/>
    <x v="0"/>
    <s v="Cook"/>
    <x v="7"/>
    <x v="1"/>
    <x v="0"/>
    <x v="0"/>
    <m/>
    <m/>
  </r>
  <r>
    <s v="OFVP"/>
    <x v="4"/>
    <m/>
    <n v="2775"/>
    <x v="41"/>
    <m/>
    <d v="2024-06-30T00:00:00"/>
    <n v="388154"/>
    <x v="1"/>
    <x v="1"/>
    <s v="Cook"/>
    <x v="26"/>
    <x v="1"/>
    <x v="0"/>
    <x v="0"/>
    <m/>
    <m/>
  </r>
  <r>
    <s v="OFVP"/>
    <x v="4"/>
    <m/>
    <n v="2775"/>
    <x v="41"/>
    <m/>
    <d v="2024-06-30T00:00:00"/>
    <n v="221000"/>
    <x v="1"/>
    <x v="1"/>
    <s v="Lake"/>
    <x v="31"/>
    <x v="1"/>
    <x v="0"/>
    <x v="0"/>
    <m/>
    <m/>
  </r>
  <r>
    <s v="OFVP"/>
    <x v="4"/>
    <m/>
    <n v="2775"/>
    <x v="42"/>
    <m/>
    <d v="2024-06-30T00:00:00"/>
    <n v="131654"/>
    <x v="1"/>
    <x v="0"/>
    <s v="Cook"/>
    <x v="11"/>
    <x v="1"/>
    <x v="0"/>
    <x v="0"/>
    <m/>
    <m/>
  </r>
  <r>
    <s v="OFVP"/>
    <x v="4"/>
    <m/>
    <n v="2775"/>
    <x v="43"/>
    <m/>
    <d v="2024-06-30T00:00:00"/>
    <n v="380308"/>
    <x v="1"/>
    <x v="0"/>
    <s v="Cook"/>
    <x v="27"/>
    <x v="1"/>
    <x v="0"/>
    <x v="0"/>
    <m/>
    <m/>
  </r>
  <r>
    <s v="OFVP"/>
    <x v="4"/>
    <m/>
    <n v="2775"/>
    <x v="78"/>
    <m/>
    <d v="2024-06-30T00:00:00"/>
    <n v="176406"/>
    <x v="1"/>
    <x v="0"/>
    <s v="Cook"/>
    <x v="34"/>
    <x v="1"/>
    <x v="0"/>
    <x v="0"/>
    <m/>
    <m/>
  </r>
  <r>
    <s v="OFVP"/>
    <x v="4"/>
    <m/>
    <n v="2775"/>
    <x v="79"/>
    <m/>
    <d v="2024-06-30T00:00:00"/>
    <n v="176406"/>
    <x v="1"/>
    <x v="0"/>
    <s v="Cook"/>
    <x v="13"/>
    <x v="1"/>
    <x v="0"/>
    <x v="0"/>
    <m/>
    <m/>
  </r>
  <r>
    <s v="OFVP"/>
    <x v="4"/>
    <m/>
    <n v="2775"/>
    <x v="80"/>
    <m/>
    <d v="2024-06-30T00:00:00"/>
    <n v="196239"/>
    <x v="1"/>
    <x v="0"/>
    <s v="Cook"/>
    <x v="15"/>
    <x v="1"/>
    <x v="0"/>
    <x v="0"/>
    <m/>
    <m/>
  </r>
  <r>
    <s v="OFVP"/>
    <x v="4"/>
    <m/>
    <n v="2775"/>
    <x v="44"/>
    <m/>
    <d v="2024-06-30T00:00:00"/>
    <n v="256500"/>
    <x v="1"/>
    <x v="1"/>
    <s v="Champaign"/>
    <x v="28"/>
    <x v="1"/>
    <x v="0"/>
    <x v="0"/>
    <m/>
    <m/>
  </r>
  <r>
    <s v="OFVP"/>
    <x v="4"/>
    <m/>
    <n v="2775"/>
    <x v="45"/>
    <m/>
    <d v="2024-06-30T00:00:00"/>
    <n v="74377"/>
    <x v="1"/>
    <x v="1"/>
    <s v="Winnebago"/>
    <x v="29"/>
    <x v="1"/>
    <x v="0"/>
    <x v="0"/>
    <m/>
    <m/>
  </r>
  <r>
    <s v="OFVP"/>
    <x v="4"/>
    <m/>
    <n v="2775"/>
    <x v="81"/>
    <m/>
    <d v="2024-06-30T00:00:00"/>
    <n v="99738"/>
    <x v="1"/>
    <x v="0"/>
    <s v="Cook"/>
    <x v="3"/>
    <x v="1"/>
    <x v="0"/>
    <x v="0"/>
    <m/>
    <m/>
  </r>
  <r>
    <s v="OFVP"/>
    <x v="5"/>
    <m/>
    <n v="2776"/>
    <x v="46"/>
    <m/>
    <m/>
    <n v="449216"/>
    <x v="1"/>
    <x v="0"/>
    <s v="Cook"/>
    <x v="30"/>
    <x v="1"/>
    <x v="0"/>
    <x v="0"/>
    <m/>
    <m/>
  </r>
  <r>
    <s v="OFVP"/>
    <x v="5"/>
    <m/>
    <n v="2776"/>
    <x v="47"/>
    <m/>
    <m/>
    <n v="562788"/>
    <x v="1"/>
    <x v="0"/>
    <s v="Cook"/>
    <x v="30"/>
    <x v="1"/>
    <x v="0"/>
    <x v="0"/>
    <m/>
    <m/>
  </r>
  <r>
    <s v="OFVP"/>
    <x v="5"/>
    <m/>
    <n v="2776"/>
    <x v="1"/>
    <m/>
    <m/>
    <n v="512251"/>
    <x v="1"/>
    <x v="0"/>
    <s v="Cook"/>
    <x v="30"/>
    <x v="0"/>
    <x v="0"/>
    <x v="1"/>
    <m/>
    <m/>
  </r>
  <r>
    <s v="OFVP"/>
    <x v="5"/>
    <m/>
    <n v="2776"/>
    <x v="48"/>
    <m/>
    <d v="2025-06-30T00:00:00"/>
    <n v="537795"/>
    <x v="1"/>
    <x v="0"/>
    <s v="Cook"/>
    <x v="30"/>
    <x v="1"/>
    <x v="0"/>
    <x v="0"/>
    <m/>
    <m/>
  </r>
  <r>
    <s v="OFVP"/>
    <x v="8"/>
    <m/>
    <n v="3005"/>
    <x v="29"/>
    <m/>
    <d v="2024-09-30T00:00:00"/>
    <n v="120000"/>
    <x v="1"/>
    <x v="1"/>
    <s v="Dupage, Kane, Kendall, Will"/>
    <x v="22"/>
    <x v="1"/>
    <x v="0"/>
    <x v="0"/>
    <m/>
    <m/>
  </r>
  <r>
    <s v="OFVP"/>
    <x v="8"/>
    <m/>
    <n v="3005"/>
    <x v="77"/>
    <m/>
    <d v="2024-09-30T00:00:00"/>
    <n v="120000"/>
    <x v="1"/>
    <x v="1"/>
    <s v="Lake"/>
    <x v="31"/>
    <x v="1"/>
    <x v="0"/>
    <x v="0"/>
    <m/>
    <m/>
  </r>
  <r>
    <s v="OFVP"/>
    <x v="8"/>
    <m/>
    <n v="3005"/>
    <x v="82"/>
    <m/>
    <d v="2024-09-30T00:00:00"/>
    <n v="163633"/>
    <x v="1"/>
    <x v="1"/>
    <s v="Rock Island"/>
    <x v="36"/>
    <x v="1"/>
    <x v="0"/>
    <x v="0"/>
    <m/>
    <m/>
  </r>
  <r>
    <s v="OFVP"/>
    <x v="8"/>
    <m/>
    <n v="3005"/>
    <x v="50"/>
    <m/>
    <d v="2024-09-30T00:00:00"/>
    <n v="210992"/>
    <x v="1"/>
    <x v="1"/>
    <s v="Winnebago"/>
    <x v="29"/>
    <x v="1"/>
    <x v="0"/>
    <x v="0"/>
    <m/>
    <m/>
  </r>
  <r>
    <s v="OFVP"/>
    <x v="8"/>
    <m/>
    <n v="3005"/>
    <x v="17"/>
    <m/>
    <d v="2024-09-30T00:00:00"/>
    <n v="171357"/>
    <x v="1"/>
    <x v="1"/>
    <s v="Dupage, Kane, Kendall, Will"/>
    <x v="22"/>
    <x v="1"/>
    <x v="0"/>
    <x v="0"/>
    <m/>
    <m/>
  </r>
  <r>
    <s v="OFVP"/>
    <x v="8"/>
    <m/>
    <n v="3005"/>
    <x v="17"/>
    <m/>
    <d v="2024-09-30T00:00:00"/>
    <n v="171357"/>
    <x v="1"/>
    <x v="1"/>
    <s v="Macon"/>
    <x v="37"/>
    <x v="1"/>
    <x v="0"/>
    <x v="0"/>
    <m/>
    <m/>
  </r>
  <r>
    <s v="OFVP"/>
    <x v="8"/>
    <m/>
    <n v="3005"/>
    <x v="17"/>
    <m/>
    <d v="2024-09-30T00:00:00"/>
    <n v="171357"/>
    <x v="1"/>
    <x v="1"/>
    <s v="Cook"/>
    <x v="25"/>
    <x v="1"/>
    <x v="0"/>
    <x v="0"/>
    <m/>
    <m/>
  </r>
  <r>
    <s v="OFVP"/>
    <x v="8"/>
    <m/>
    <n v="3005"/>
    <x v="17"/>
    <m/>
    <d v="2024-09-30T00:00:00"/>
    <n v="171357"/>
    <x v="1"/>
    <x v="1"/>
    <s v="Winnebago"/>
    <x v="29"/>
    <x v="1"/>
    <x v="0"/>
    <x v="0"/>
    <m/>
    <m/>
  </r>
  <r>
    <s v="OFVP"/>
    <x v="8"/>
    <m/>
    <n v="3005"/>
    <x v="17"/>
    <m/>
    <d v="2024-09-30T00:00:00"/>
    <n v="171357"/>
    <x v="1"/>
    <x v="1"/>
    <s v="Dupage, Kane, Kendall, Will"/>
    <x v="28"/>
    <x v="1"/>
    <x v="0"/>
    <x v="0"/>
    <m/>
    <m/>
  </r>
  <r>
    <s v="OFVP"/>
    <x v="8"/>
    <m/>
    <n v="3005"/>
    <x v="83"/>
    <m/>
    <d v="2024-09-30T00:00:00"/>
    <n v="195537"/>
    <x v="1"/>
    <x v="1"/>
    <s v="Vermillion"/>
    <x v="38"/>
    <x v="1"/>
    <x v="0"/>
    <x v="0"/>
    <m/>
    <m/>
  </r>
  <r>
    <s v="OFVP"/>
    <x v="8"/>
    <m/>
    <n v="3005"/>
    <x v="84"/>
    <m/>
    <d v="2024-09-30T00:00:00"/>
    <n v="134191"/>
    <x v="1"/>
    <x v="1"/>
    <s v="Cook"/>
    <x v="39"/>
    <x v="1"/>
    <x v="0"/>
    <x v="0"/>
    <m/>
    <m/>
  </r>
  <r>
    <s v="OFVP"/>
    <x v="8"/>
    <m/>
    <n v="3005"/>
    <x v="85"/>
    <m/>
    <d v="2024-09-30T00:00:00"/>
    <n v="154768"/>
    <x v="1"/>
    <x v="1"/>
    <s v="Peoria"/>
    <x v="21"/>
    <x v="1"/>
    <x v="0"/>
    <x v="0"/>
    <m/>
    <m/>
  </r>
  <r>
    <s v="OFVP"/>
    <x v="8"/>
    <m/>
    <n v="3005"/>
    <x v="86"/>
    <m/>
    <d v="2024-09-30T00:00:00"/>
    <n v="120000"/>
    <x v="1"/>
    <x v="1"/>
    <s v="Cook"/>
    <x v="23"/>
    <x v="1"/>
    <x v="0"/>
    <x v="0"/>
    <m/>
    <m/>
  </r>
  <r>
    <s v="OFVP"/>
    <x v="8"/>
    <m/>
    <n v="3005"/>
    <x v="87"/>
    <m/>
    <d v="2024-09-30T00:00:00"/>
    <n v="120538"/>
    <x v="1"/>
    <x v="1"/>
    <s v="Rock Island"/>
    <x v="36"/>
    <x v="1"/>
    <x v="0"/>
    <x v="0"/>
    <m/>
    <m/>
  </r>
  <r>
    <s v="OFVP"/>
    <x v="9"/>
    <m/>
    <n v="3007"/>
    <x v="88"/>
    <m/>
    <d v="2024-09-30T00:00:00"/>
    <n v="97947"/>
    <x v="1"/>
    <x v="0"/>
    <s v="Cook"/>
    <x v="6"/>
    <x v="1"/>
    <x v="0"/>
    <x v="0"/>
    <m/>
    <m/>
  </r>
  <r>
    <s v="OFVP"/>
    <x v="9"/>
    <m/>
    <n v="3007"/>
    <x v="89"/>
    <m/>
    <d v="2024-09-30T00:00:00"/>
    <n v="125096"/>
    <x v="1"/>
    <x v="0"/>
    <s v="Cook"/>
    <x v="15"/>
    <x v="1"/>
    <x v="0"/>
    <x v="0"/>
    <m/>
    <m/>
  </r>
  <r>
    <s v="OFVP"/>
    <x v="9"/>
    <m/>
    <n v="3007"/>
    <x v="10"/>
    <m/>
    <d v="2024-09-30T00:00:00"/>
    <n v="95000"/>
    <x v="1"/>
    <x v="0"/>
    <s v="Cook"/>
    <x v="6"/>
    <x v="0"/>
    <x v="0"/>
    <x v="1"/>
    <m/>
    <m/>
  </r>
  <r>
    <s v="OFVP"/>
    <x v="9"/>
    <m/>
    <n v="3007"/>
    <x v="11"/>
    <m/>
    <d v="2024-09-30T00:00:00"/>
    <n v="124033"/>
    <x v="1"/>
    <x v="0"/>
    <s v="Cook"/>
    <x v="4"/>
    <x v="0"/>
    <x v="0"/>
    <x v="0"/>
    <m/>
    <m/>
  </r>
  <r>
    <s v="OFVP"/>
    <x v="9"/>
    <m/>
    <n v="3007"/>
    <x v="11"/>
    <m/>
    <d v="2024-09-30T00:00:00"/>
    <n v="124033"/>
    <x v="1"/>
    <x v="0"/>
    <s v="Cook"/>
    <x v="15"/>
    <x v="0"/>
    <x v="0"/>
    <x v="0"/>
    <m/>
    <m/>
  </r>
  <r>
    <s v="OFVP"/>
    <x v="9"/>
    <m/>
    <n v="3007"/>
    <x v="11"/>
    <m/>
    <d v="2024-09-30T00:00:00"/>
    <n v="181929"/>
    <x v="1"/>
    <x v="0"/>
    <s v="Cook"/>
    <x v="33"/>
    <x v="0"/>
    <x v="0"/>
    <x v="0"/>
    <m/>
    <m/>
  </r>
  <r>
    <s v="OFVP"/>
    <x v="9"/>
    <m/>
    <n v="3007"/>
    <x v="90"/>
    <m/>
    <d v="2024-09-30T00:00:00"/>
    <n v="318686.15000000002"/>
    <x v="1"/>
    <x v="0"/>
    <s v="Cook"/>
    <x v="6"/>
    <x v="1"/>
    <x v="0"/>
    <x v="0"/>
    <m/>
    <m/>
  </r>
  <r>
    <s v="OFVP"/>
    <x v="9"/>
    <m/>
    <n v="3007"/>
    <x v="34"/>
    <m/>
    <d v="2024-09-30T00:00:00"/>
    <n v="114160"/>
    <x v="1"/>
    <x v="0"/>
    <s v="Cook"/>
    <x v="11"/>
    <x v="1"/>
    <x v="0"/>
    <x v="0"/>
    <m/>
    <m/>
  </r>
  <r>
    <s v="OFVP"/>
    <x v="9"/>
    <m/>
    <n v="3007"/>
    <x v="91"/>
    <m/>
    <d v="2024-09-30T00:00:00"/>
    <n v="126263"/>
    <x v="1"/>
    <x v="0"/>
    <s v="Cook"/>
    <x v="12"/>
    <x v="1"/>
    <x v="0"/>
    <x v="0"/>
    <m/>
    <m/>
  </r>
  <r>
    <s v="OFVP"/>
    <x v="9"/>
    <m/>
    <n v="3007"/>
    <x v="92"/>
    <m/>
    <d v="2024-09-30T00:00:00"/>
    <n v="16012"/>
    <x v="1"/>
    <x v="0"/>
    <s v="Cook"/>
    <x v="4"/>
    <x v="1"/>
    <x v="0"/>
    <x v="0"/>
    <m/>
    <m/>
  </r>
  <r>
    <s v="OFVP"/>
    <x v="9"/>
    <m/>
    <n v="3007"/>
    <x v="93"/>
    <m/>
    <d v="2024-09-30T00:00:00"/>
    <n v="117481"/>
    <x v="1"/>
    <x v="0"/>
    <s v="Cook"/>
    <x v="17"/>
    <x v="1"/>
    <x v="0"/>
    <x v="0"/>
    <m/>
    <m/>
  </r>
  <r>
    <s v="OFVP"/>
    <x v="9"/>
    <m/>
    <n v="3007"/>
    <x v="5"/>
    <m/>
    <d v="2024-09-30T00:00:00"/>
    <n v="112862"/>
    <x v="1"/>
    <x v="0"/>
    <s v="Cook"/>
    <x v="1"/>
    <x v="1"/>
    <x v="0"/>
    <x v="0"/>
    <m/>
    <m/>
  </r>
  <r>
    <s v="OFVP"/>
    <x v="9"/>
    <m/>
    <n v="3007"/>
    <x v="94"/>
    <m/>
    <d v="2024-09-30T00:00:00"/>
    <n v="132570"/>
    <x v="1"/>
    <x v="0"/>
    <s v="Cook"/>
    <x v="16"/>
    <x v="1"/>
    <x v="0"/>
    <x v="0"/>
    <m/>
    <m/>
  </r>
  <r>
    <s v="OFVP"/>
    <x v="9"/>
    <m/>
    <n v="3007"/>
    <x v="40"/>
    <m/>
    <d v="2024-09-30T00:00:00"/>
    <n v="110526"/>
    <x v="1"/>
    <x v="0"/>
    <s v="Cook"/>
    <x v="34"/>
    <x v="1"/>
    <x v="0"/>
    <x v="0"/>
    <m/>
    <m/>
  </r>
  <r>
    <s v="OFVP"/>
    <x v="9"/>
    <m/>
    <n v="3007"/>
    <x v="95"/>
    <m/>
    <d v="2023-06-30T00:00:00"/>
    <n v="219507.20000000001"/>
    <x v="1"/>
    <x v="0"/>
    <s v="Cook"/>
    <x v="8"/>
    <x v="1"/>
    <x v="0"/>
    <x v="0"/>
    <m/>
    <m/>
  </r>
  <r>
    <s v="OFVP"/>
    <x v="9"/>
    <m/>
    <n v="3007"/>
    <x v="41"/>
    <m/>
    <d v="2024-09-30T00:00:00"/>
    <n v="110526"/>
    <x v="1"/>
    <x v="0"/>
    <s v="Cook"/>
    <x v="19"/>
    <x v="1"/>
    <x v="0"/>
    <x v="0"/>
    <m/>
    <m/>
  </r>
  <r>
    <s v="OFVP"/>
    <x v="9"/>
    <m/>
    <n v="3007"/>
    <x v="41"/>
    <m/>
    <d v="2024-09-30T00:00:00"/>
    <n v="110526"/>
    <x v="1"/>
    <x v="0"/>
    <s v="Cook"/>
    <x v="16"/>
    <x v="1"/>
    <x v="0"/>
    <x v="0"/>
    <m/>
    <m/>
  </r>
  <r>
    <s v="OFVP"/>
    <x v="9"/>
    <m/>
    <n v="3007"/>
    <x v="41"/>
    <m/>
    <d v="2024-09-30T00:00:00"/>
    <n v="110526"/>
    <x v="1"/>
    <x v="0"/>
    <s v="Cook"/>
    <x v="13"/>
    <x v="1"/>
    <x v="0"/>
    <x v="0"/>
    <m/>
    <m/>
  </r>
  <r>
    <s v="OFVP"/>
    <x v="9"/>
    <m/>
    <n v="3007"/>
    <x v="68"/>
    <m/>
    <d v="2024-09-30T00:00:00"/>
    <n v="101474"/>
    <x v="1"/>
    <x v="0"/>
    <s v="Cook"/>
    <x v="14"/>
    <x v="0"/>
    <x v="0"/>
    <x v="0"/>
    <m/>
    <m/>
  </r>
  <r>
    <s v="OFVP"/>
    <x v="9"/>
    <m/>
    <n v="3007"/>
    <x v="96"/>
    <m/>
    <d v="2024-09-30T00:00:00"/>
    <n v="152480"/>
    <x v="1"/>
    <x v="0"/>
    <s v="Cook"/>
    <x v="1"/>
    <x v="1"/>
    <x v="0"/>
    <x v="0"/>
    <m/>
    <m/>
  </r>
  <r>
    <s v="OFVP"/>
    <x v="9"/>
    <m/>
    <n v="3007"/>
    <x v="97"/>
    <m/>
    <d v="2024-09-30T00:00:00"/>
    <n v="132298.64000000001"/>
    <x v="1"/>
    <x v="0"/>
    <s v="Cook"/>
    <x v="40"/>
    <x v="0"/>
    <x v="0"/>
    <x v="0"/>
    <m/>
    <m/>
  </r>
  <r>
    <s v="OFVP"/>
    <x v="9"/>
    <m/>
    <n v="3007"/>
    <x v="98"/>
    <m/>
    <d v="2024-09-30T00:00:00"/>
    <n v="120432"/>
    <x v="1"/>
    <x v="0"/>
    <s v="Cook"/>
    <x v="14"/>
    <x v="1"/>
    <x v="0"/>
    <x v="0"/>
    <m/>
    <m/>
  </r>
  <r>
    <s v="OFVP"/>
    <x v="9"/>
    <m/>
    <n v="3007"/>
    <x v="99"/>
    <m/>
    <d v="2024-09-30T00:00:00"/>
    <n v="359280"/>
    <x v="1"/>
    <x v="0"/>
    <s v="Cook"/>
    <x v="4"/>
    <x v="0"/>
    <x v="0"/>
    <x v="0"/>
    <m/>
    <m/>
  </r>
  <r>
    <s v="OFVP"/>
    <x v="9"/>
    <m/>
    <n v="3007"/>
    <x v="100"/>
    <m/>
    <d v="2024-09-30T00:00:00"/>
    <n v="110526"/>
    <x v="1"/>
    <x v="0"/>
    <s v="Cook"/>
    <x v="4"/>
    <x v="1"/>
    <x v="0"/>
    <x v="0"/>
    <m/>
    <m/>
  </r>
  <r>
    <s v="OFVP"/>
    <x v="10"/>
    <m/>
    <n v="3013"/>
    <x v="1"/>
    <m/>
    <m/>
    <n v="11750000"/>
    <x v="1"/>
    <x v="0"/>
    <s v="Cook"/>
    <x v="41"/>
    <x v="0"/>
    <x v="1"/>
    <x v="1"/>
    <m/>
    <m/>
  </r>
  <r>
    <s v="OFVP"/>
    <x v="11"/>
    <m/>
    <n v="3014"/>
    <x v="49"/>
    <m/>
    <d v="2024-09-30T00:00:00"/>
    <n v="330295"/>
    <x v="1"/>
    <x v="1"/>
    <s v="Greater Illinois"/>
    <x v="42"/>
    <x v="1"/>
    <x v="0"/>
    <x v="0"/>
    <m/>
    <m/>
  </r>
  <r>
    <s v="OFVP"/>
    <x v="11"/>
    <m/>
    <n v="3014"/>
    <x v="101"/>
    <m/>
    <d v="2024-09-30T00:00:00"/>
    <n v="315234"/>
    <x v="1"/>
    <x v="1"/>
    <s v="Greater Illinois"/>
    <x v="42"/>
    <x v="1"/>
    <x v="0"/>
    <x v="0"/>
    <m/>
    <m/>
  </r>
  <r>
    <s v="OFVP"/>
    <x v="11"/>
    <m/>
    <n v="3014"/>
    <x v="102"/>
    <m/>
    <d v="2024-09-30T00:00:00"/>
    <n v="324266"/>
    <x v="1"/>
    <x v="1"/>
    <s v="Greater Illinois"/>
    <x v="42"/>
    <x v="1"/>
    <x v="0"/>
    <x v="0"/>
    <m/>
    <m/>
  </r>
  <r>
    <s v="OFVP"/>
    <x v="12"/>
    <m/>
    <n v="3023"/>
    <x v="103"/>
    <m/>
    <d v="2025-03-31T00:00:00"/>
    <n v="53240"/>
    <x v="1"/>
    <x v="1"/>
    <s v="St. Clair"/>
    <x v="32"/>
    <x v="1"/>
    <x v="0"/>
    <x v="0"/>
    <m/>
    <m/>
  </r>
  <r>
    <s v="OFVP"/>
    <x v="12"/>
    <m/>
    <n v="3023"/>
    <x v="104"/>
    <m/>
    <d v="2025-03-31T00:00:00"/>
    <n v="60000"/>
    <x v="1"/>
    <x v="1"/>
    <s v="Kankakee"/>
    <x v="35"/>
    <x v="1"/>
    <x v="0"/>
    <x v="0"/>
    <m/>
    <m/>
  </r>
  <r>
    <s v="OFVP"/>
    <x v="12"/>
    <m/>
    <n v="3023"/>
    <x v="105"/>
    <m/>
    <d v="2025-03-31T00:00:00"/>
    <n v="33131"/>
    <x v="1"/>
    <x v="1"/>
    <s v="Dupage, Kane, Kendall, Will"/>
    <x v="22"/>
    <x v="1"/>
    <x v="0"/>
    <x v="0"/>
    <m/>
    <m/>
  </r>
  <r>
    <s v="OFVP"/>
    <x v="12"/>
    <m/>
    <n v="3023"/>
    <x v="86"/>
    <m/>
    <d v="2025-03-31T00:00:00"/>
    <n v="60000"/>
    <x v="1"/>
    <x v="1"/>
    <s v="Cook"/>
    <x v="23"/>
    <x v="1"/>
    <x v="0"/>
    <x v="0"/>
    <m/>
    <m/>
  </r>
  <r>
    <s v="OFVP"/>
    <x v="13"/>
    <m/>
    <n v="3068"/>
    <x v="106"/>
    <m/>
    <d v="2024-06-30T00:00:00"/>
    <n v="5000588"/>
    <x v="1"/>
    <x v="0"/>
    <s v="Cook"/>
    <x v="41"/>
    <x v="0"/>
    <x v="0"/>
    <x v="0"/>
    <m/>
    <m/>
  </r>
  <r>
    <s v="OFVP"/>
    <x v="6"/>
    <m/>
    <n v="2600"/>
    <x v="49"/>
    <m/>
    <m/>
    <n v="436113"/>
    <x v="2"/>
    <x v="1"/>
    <s v="Lake"/>
    <x v="31"/>
    <x v="1"/>
    <x v="0"/>
    <x v="0"/>
    <m/>
    <m/>
  </r>
  <r>
    <s v="OFVP"/>
    <x v="6"/>
    <m/>
    <n v="2600"/>
    <x v="46"/>
    <m/>
    <d v="2025-06-30T00:00:00"/>
    <n v="349018"/>
    <x v="2"/>
    <x v="1"/>
    <s v="St. Clair"/>
    <x v="32"/>
    <x v="1"/>
    <x v="0"/>
    <x v="0"/>
    <m/>
    <m/>
  </r>
  <r>
    <s v="OFVP"/>
    <x v="6"/>
    <m/>
    <n v="2600"/>
    <x v="50"/>
    <m/>
    <m/>
    <n v="833362"/>
    <x v="2"/>
    <x v="1"/>
    <s v="Winnebago"/>
    <x v="29"/>
    <x v="1"/>
    <x v="0"/>
    <x v="0"/>
    <m/>
    <m/>
  </r>
  <r>
    <s v="OFVP"/>
    <x v="6"/>
    <m/>
    <n v="2600"/>
    <x v="51"/>
    <m/>
    <m/>
    <n v="300000"/>
    <x v="2"/>
    <x v="1"/>
    <s v="Cook"/>
    <x v="26"/>
    <x v="1"/>
    <x v="0"/>
    <x v="0"/>
    <m/>
    <m/>
  </r>
  <r>
    <s v="OFVP"/>
    <x v="6"/>
    <m/>
    <n v="2600"/>
    <x v="52"/>
    <m/>
    <m/>
    <n v="207313"/>
    <x v="2"/>
    <x v="1"/>
    <s v="Peoria"/>
    <x v="21"/>
    <x v="1"/>
    <x v="0"/>
    <x v="0"/>
    <m/>
    <m/>
  </r>
  <r>
    <s v="OFVP"/>
    <x v="6"/>
    <m/>
    <n v="2600"/>
    <x v="107"/>
    <m/>
    <d v="2025-06-30T00:00:00"/>
    <n v="153795"/>
    <x v="2"/>
    <x v="1"/>
    <s v="Kankakee"/>
    <x v="35"/>
    <x v="1"/>
    <x v="0"/>
    <x v="0"/>
    <m/>
    <m/>
  </r>
  <r>
    <s v="OFVP"/>
    <x v="6"/>
    <m/>
    <n v="2600"/>
    <x v="74"/>
    <m/>
    <m/>
    <n v="282181"/>
    <x v="2"/>
    <x v="1"/>
    <s v="Will, Kendall"/>
    <x v="24"/>
    <x v="1"/>
    <x v="0"/>
    <x v="0"/>
    <m/>
    <m/>
  </r>
  <r>
    <s v="OFVP"/>
    <x v="6"/>
    <m/>
    <n v="2600"/>
    <x v="53"/>
    <m/>
    <m/>
    <n v="290574"/>
    <x v="2"/>
    <x v="1"/>
    <s v="Lake"/>
    <x v="31"/>
    <x v="1"/>
    <x v="0"/>
    <x v="0"/>
    <m/>
    <m/>
  </r>
  <r>
    <s v="OFVP"/>
    <x v="6"/>
    <m/>
    <n v="2600"/>
    <x v="54"/>
    <m/>
    <m/>
    <n v="300000"/>
    <x v="2"/>
    <x v="1"/>
    <s v="Lake"/>
    <x v="31"/>
    <x v="1"/>
    <x v="0"/>
    <x v="0"/>
    <m/>
    <m/>
  </r>
  <r>
    <s v="OFVP"/>
    <x v="6"/>
    <m/>
    <n v="2600"/>
    <x v="108"/>
    <m/>
    <m/>
    <n v="400000"/>
    <x v="2"/>
    <x v="1"/>
    <s v="Will, Kendall"/>
    <x v="24"/>
    <x v="1"/>
    <x v="0"/>
    <x v="0"/>
    <m/>
    <m/>
  </r>
  <r>
    <s v="OFVP"/>
    <x v="6"/>
    <m/>
    <n v="2600"/>
    <x v="40"/>
    <m/>
    <m/>
    <n v="300000"/>
    <x v="2"/>
    <x v="1"/>
    <s v="Cook"/>
    <x v="26"/>
    <x v="1"/>
    <x v="0"/>
    <x v="0"/>
    <m/>
    <m/>
  </r>
  <r>
    <s v="OFVP"/>
    <x v="6"/>
    <m/>
    <n v="2600"/>
    <x v="109"/>
    <m/>
    <m/>
    <n v="282278"/>
    <x v="2"/>
    <x v="1"/>
    <s v="St. Clair"/>
    <x v="32"/>
    <x v="1"/>
    <x v="0"/>
    <x v="0"/>
    <m/>
    <m/>
  </r>
  <r>
    <s v="OFVP"/>
    <x v="6"/>
    <m/>
    <n v="2600"/>
    <x v="75"/>
    <m/>
    <m/>
    <n v="300000"/>
    <x v="2"/>
    <x v="1"/>
    <s v="Cook"/>
    <x v="23"/>
    <x v="1"/>
    <x v="0"/>
    <x v="0"/>
    <m/>
    <m/>
  </r>
  <r>
    <s v="OFVP"/>
    <x v="6"/>
    <m/>
    <n v="2600"/>
    <x v="110"/>
    <m/>
    <m/>
    <n v="279500"/>
    <x v="2"/>
    <x v="1"/>
    <s v="Lake"/>
    <x v="31"/>
    <x v="1"/>
    <x v="0"/>
    <x v="0"/>
    <m/>
    <m/>
  </r>
  <r>
    <s v="OFVP"/>
    <x v="6"/>
    <m/>
    <n v="2600"/>
    <x v="41"/>
    <m/>
    <m/>
    <n v="300000"/>
    <x v="2"/>
    <x v="1"/>
    <s v="Cook"/>
    <x v="23"/>
    <x v="1"/>
    <x v="0"/>
    <x v="0"/>
    <m/>
    <m/>
  </r>
  <r>
    <s v="OFVP"/>
    <x v="6"/>
    <m/>
    <n v="2600"/>
    <x v="41"/>
    <m/>
    <m/>
    <n v="300000"/>
    <x v="2"/>
    <x v="1"/>
    <s v="Lake"/>
    <x v="31"/>
    <x v="1"/>
    <x v="0"/>
    <x v="0"/>
    <m/>
    <m/>
  </r>
  <r>
    <s v="OFVP"/>
    <x v="6"/>
    <m/>
    <n v="2600"/>
    <x v="111"/>
    <m/>
    <m/>
    <n v="350000"/>
    <x v="2"/>
    <x v="1"/>
    <s v="Macon"/>
    <x v="25"/>
    <x v="1"/>
    <x v="0"/>
    <x v="0"/>
    <m/>
    <m/>
  </r>
  <r>
    <s v="OFVP"/>
    <x v="6"/>
    <m/>
    <n v="2600"/>
    <x v="112"/>
    <m/>
    <m/>
    <n v="299732"/>
    <x v="2"/>
    <x v="1"/>
    <s v="Vermillion"/>
    <x v="38"/>
    <x v="1"/>
    <x v="0"/>
    <x v="0"/>
    <m/>
    <m/>
  </r>
  <r>
    <s v="OFVP"/>
    <x v="6"/>
    <m/>
    <n v="2600"/>
    <x v="55"/>
    <m/>
    <d v="2025-06-30T00:00:00"/>
    <n v="309342"/>
    <x v="2"/>
    <x v="1"/>
    <s v="St. Clair"/>
    <x v="32"/>
    <x v="1"/>
    <x v="0"/>
    <x v="0"/>
    <m/>
    <m/>
  </r>
  <r>
    <s v="OFVP"/>
    <x v="6"/>
    <m/>
    <n v="2600"/>
    <x v="113"/>
    <m/>
    <d v="2024-06-30T00:00:00"/>
    <n v="305000"/>
    <x v="2"/>
    <x v="1"/>
    <s v="Will, Kendall"/>
    <x v="24"/>
    <x v="1"/>
    <x v="0"/>
    <x v="0"/>
    <m/>
    <m/>
  </r>
  <r>
    <s v="OFVP"/>
    <x v="6"/>
    <m/>
    <n v="2600"/>
    <x v="56"/>
    <m/>
    <m/>
    <n v="294511"/>
    <x v="2"/>
    <x v="1"/>
    <s v="Cook"/>
    <x v="26"/>
    <x v="1"/>
    <x v="0"/>
    <x v="0"/>
    <m/>
    <m/>
  </r>
  <r>
    <s v="OFVP"/>
    <x v="0"/>
    <m/>
    <n v="2771"/>
    <x v="0"/>
    <m/>
    <d v="2025-09-30T00:00:00"/>
    <n v="2012957"/>
    <x v="2"/>
    <x v="0"/>
    <s v="Cook"/>
    <x v="0"/>
    <x v="0"/>
    <x v="0"/>
    <x v="0"/>
    <m/>
    <m/>
  </r>
  <r>
    <s v="OFVP"/>
    <x v="0"/>
    <m/>
    <n v="2771"/>
    <x v="1"/>
    <m/>
    <d v="2024-09-30T00:00:00"/>
    <n v="1321375.8899999999"/>
    <x v="2"/>
    <x v="0"/>
    <s v="Cook"/>
    <x v="0"/>
    <x v="0"/>
    <x v="0"/>
    <x v="1"/>
    <m/>
    <m/>
  </r>
  <r>
    <s v="OFVP"/>
    <x v="0"/>
    <m/>
    <n v="2771"/>
    <x v="2"/>
    <m/>
    <d v="2024-02-22T00:00:00"/>
    <n v="595200"/>
    <x v="2"/>
    <x v="0"/>
    <s v="Cook"/>
    <x v="0"/>
    <x v="1"/>
    <x v="0"/>
    <x v="0"/>
    <m/>
    <m/>
  </r>
  <r>
    <s v="OFVP"/>
    <x v="1"/>
    <m/>
    <n v="2772"/>
    <x v="3"/>
    <m/>
    <d v="2024-09-30T00:00:00"/>
    <n v="534847"/>
    <x v="2"/>
    <x v="0"/>
    <s v="Cook"/>
    <x v="0"/>
    <x v="1"/>
    <x v="0"/>
    <x v="0"/>
    <m/>
    <m/>
  </r>
  <r>
    <s v="OFVP"/>
    <x v="1"/>
    <m/>
    <n v="2772"/>
    <x v="1"/>
    <m/>
    <d v="2024-09-30T00:00:00"/>
    <n v="751677"/>
    <x v="2"/>
    <x v="0"/>
    <s v="Cook"/>
    <x v="0"/>
    <x v="0"/>
    <x v="0"/>
    <x v="1"/>
    <m/>
    <m/>
  </r>
  <r>
    <s v="OFVP"/>
    <x v="1"/>
    <m/>
    <n v="2772"/>
    <x v="4"/>
    <m/>
    <d v="2024-09-30T00:00:00"/>
    <n v="611053"/>
    <x v="2"/>
    <x v="0"/>
    <s v="Cook"/>
    <x v="0"/>
    <x v="1"/>
    <x v="0"/>
    <x v="0"/>
    <m/>
    <m/>
  </r>
  <r>
    <s v="OFVP"/>
    <x v="2"/>
    <m/>
    <n v="2773"/>
    <x v="0"/>
    <m/>
    <d v="2025-03-31T00:00:00"/>
    <n v="100000"/>
    <x v="2"/>
    <x v="0"/>
    <s v="Cook"/>
    <x v="10"/>
    <x v="0"/>
    <x v="0"/>
    <x v="0"/>
    <m/>
    <m/>
  </r>
  <r>
    <s v="OFVP"/>
    <x v="2"/>
    <m/>
    <n v="2773"/>
    <x v="0"/>
    <m/>
    <d v="2025-03-31T00:00:00"/>
    <n v="100000"/>
    <x v="2"/>
    <x v="0"/>
    <s v="Cook"/>
    <x v="11"/>
    <x v="0"/>
    <x v="0"/>
    <x v="0"/>
    <m/>
    <m/>
  </r>
  <r>
    <s v="OFVP"/>
    <x v="2"/>
    <m/>
    <n v="2773"/>
    <x v="0"/>
    <m/>
    <d v="2025-03-31T00:00:00"/>
    <n v="100000"/>
    <x v="2"/>
    <x v="0"/>
    <s v="Cook"/>
    <x v="12"/>
    <x v="0"/>
    <x v="0"/>
    <x v="0"/>
    <m/>
    <m/>
  </r>
  <r>
    <s v="OFVP"/>
    <x v="2"/>
    <m/>
    <n v="2773"/>
    <x v="0"/>
    <m/>
    <d v="2025-03-31T00:00:00"/>
    <n v="100000"/>
    <x v="2"/>
    <x v="0"/>
    <s v="Cook"/>
    <x v="13"/>
    <x v="0"/>
    <x v="0"/>
    <x v="0"/>
    <m/>
    <m/>
  </r>
  <r>
    <s v="OFVP"/>
    <x v="2"/>
    <m/>
    <n v="2773"/>
    <x v="15"/>
    <m/>
    <d v="2025-03-31T00:00:00"/>
    <n v="100000"/>
    <x v="2"/>
    <x v="0"/>
    <s v="Cook"/>
    <x v="17"/>
    <x v="1"/>
    <x v="0"/>
    <x v="0"/>
    <m/>
    <m/>
  </r>
  <r>
    <s v="OFVP"/>
    <x v="2"/>
    <m/>
    <n v="2773"/>
    <x v="5"/>
    <m/>
    <d v="2025-03-31T00:00:00"/>
    <n v="100000"/>
    <x v="2"/>
    <x v="0"/>
    <s v="Cook"/>
    <x v="1"/>
    <x v="1"/>
    <x v="0"/>
    <x v="0"/>
    <m/>
    <m/>
  </r>
  <r>
    <s v="OFVP"/>
    <x v="2"/>
    <m/>
    <n v="2773"/>
    <x v="19"/>
    <m/>
    <d v="2025-03-31T00:00:00"/>
    <n v="100000"/>
    <x v="2"/>
    <x v="0"/>
    <s v="Cook"/>
    <x v="19"/>
    <x v="0"/>
    <x v="0"/>
    <x v="0"/>
    <m/>
    <m/>
  </r>
  <r>
    <s v="OFVP"/>
    <x v="2"/>
    <m/>
    <n v="2773"/>
    <x v="21"/>
    <m/>
    <d v="2025-03-31T00:00:00"/>
    <n v="100000"/>
    <x v="2"/>
    <x v="0"/>
    <s v="Cook"/>
    <x v="20"/>
    <x v="0"/>
    <x v="0"/>
    <x v="1"/>
    <m/>
    <m/>
  </r>
  <r>
    <s v="OFVP"/>
    <x v="2"/>
    <m/>
    <n v="2773"/>
    <x v="22"/>
    <m/>
    <d v="2025-03-31T00:00:00"/>
    <n v="100000"/>
    <x v="2"/>
    <x v="0"/>
    <s v="Cook"/>
    <x v="15"/>
    <x v="0"/>
    <x v="0"/>
    <x v="0"/>
    <m/>
    <m/>
  </r>
  <r>
    <s v="OFVP"/>
    <x v="2"/>
    <m/>
    <n v="2773"/>
    <x v="26"/>
    <m/>
    <d v="2025-03-31T00:00:00"/>
    <n v="100000"/>
    <x v="2"/>
    <x v="0"/>
    <s v="Cook"/>
    <x v="14"/>
    <x v="0"/>
    <x v="0"/>
    <x v="1"/>
    <m/>
    <m/>
  </r>
  <r>
    <s v="OFVP"/>
    <x v="2"/>
    <m/>
    <n v="2773"/>
    <x v="2"/>
    <m/>
    <d v="2025-03-31T00:00:00"/>
    <n v="100000"/>
    <x v="2"/>
    <x v="0"/>
    <s v="Cook"/>
    <x v="2"/>
    <x v="1"/>
    <x v="0"/>
    <x v="0"/>
    <m/>
    <m/>
  </r>
  <r>
    <s v="OFVP"/>
    <x v="2"/>
    <m/>
    <n v="2773"/>
    <x v="2"/>
    <m/>
    <d v="2025-03-31T00:00:00"/>
    <n v="100000"/>
    <x v="2"/>
    <x v="0"/>
    <s v="Cook"/>
    <x v="3"/>
    <x v="1"/>
    <x v="0"/>
    <x v="0"/>
    <m/>
    <m/>
  </r>
  <r>
    <s v="OFVP"/>
    <x v="2"/>
    <m/>
    <n v="2773"/>
    <x v="6"/>
    <m/>
    <d v="2025-03-31T00:00:00"/>
    <n v="100000"/>
    <x v="2"/>
    <x v="0"/>
    <s v="Cook"/>
    <x v="4"/>
    <x v="1"/>
    <x v="0"/>
    <x v="0"/>
    <m/>
    <m/>
  </r>
  <r>
    <s v="OFVP"/>
    <x v="2"/>
    <m/>
    <n v="2773"/>
    <x v="7"/>
    <m/>
    <d v="2025-03-31T00:00:00"/>
    <n v="100000"/>
    <x v="2"/>
    <x v="0"/>
    <s v="Cook"/>
    <x v="5"/>
    <x v="0"/>
    <x v="0"/>
    <x v="0"/>
    <m/>
    <m/>
  </r>
  <r>
    <s v="OFVP"/>
    <x v="2"/>
    <m/>
    <n v="2773"/>
    <x v="7"/>
    <m/>
    <d v="2025-03-31T00:00:00"/>
    <n v="100000"/>
    <x v="2"/>
    <x v="0"/>
    <s v="Cook"/>
    <x v="6"/>
    <x v="0"/>
    <x v="0"/>
    <x v="0"/>
    <m/>
    <m/>
  </r>
  <r>
    <s v="OFVP"/>
    <x v="2"/>
    <m/>
    <n v="2773"/>
    <x v="7"/>
    <m/>
    <d v="2025-03-31T00:00:00"/>
    <n v="100000"/>
    <x v="2"/>
    <x v="0"/>
    <s v="Cook"/>
    <x v="7"/>
    <x v="0"/>
    <x v="0"/>
    <x v="0"/>
    <m/>
    <m/>
  </r>
  <r>
    <s v="OFVP"/>
    <x v="2"/>
    <m/>
    <n v="2773"/>
    <x v="7"/>
    <m/>
    <d v="2025-03-31T00:00:00"/>
    <n v="100000"/>
    <x v="2"/>
    <x v="0"/>
    <s v="Cook"/>
    <x v="8"/>
    <x v="0"/>
    <x v="0"/>
    <x v="0"/>
    <m/>
    <m/>
  </r>
  <r>
    <s v="OFVP"/>
    <x v="2"/>
    <m/>
    <n v="2773"/>
    <x v="7"/>
    <m/>
    <d v="2025-03-31T00:00:00"/>
    <n v="100000"/>
    <x v="2"/>
    <x v="0"/>
    <s v="Cook"/>
    <x v="9"/>
    <x v="0"/>
    <x v="0"/>
    <x v="0"/>
    <m/>
    <m/>
  </r>
  <r>
    <s v="OFVP"/>
    <x v="3"/>
    <m/>
    <n v="2774"/>
    <x v="0"/>
    <m/>
    <d v="2025-06-30T00:00:00"/>
    <n v="994546"/>
    <x v="2"/>
    <x v="0"/>
    <s v="Cook"/>
    <x v="10"/>
    <x v="0"/>
    <x v="0"/>
    <x v="0"/>
    <m/>
    <m/>
  </r>
  <r>
    <s v="OFVP"/>
    <x v="3"/>
    <m/>
    <n v="2774"/>
    <x v="0"/>
    <m/>
    <d v="2025-01-31T00:00:00"/>
    <n v="992891"/>
    <x v="2"/>
    <x v="0"/>
    <s v="Cook"/>
    <x v="11"/>
    <x v="0"/>
    <x v="0"/>
    <x v="0"/>
    <m/>
    <m/>
  </r>
  <r>
    <s v="OFVP"/>
    <x v="3"/>
    <m/>
    <n v="2774"/>
    <x v="0"/>
    <m/>
    <d v="2025-01-31T00:00:00"/>
    <n v="1016718"/>
    <x v="2"/>
    <x v="0"/>
    <s v="Cook"/>
    <x v="12"/>
    <x v="0"/>
    <x v="0"/>
    <x v="0"/>
    <m/>
    <m/>
  </r>
  <r>
    <s v="OFVP"/>
    <x v="3"/>
    <m/>
    <n v="2774"/>
    <x v="0"/>
    <m/>
    <d v="2025-01-31T00:00:00"/>
    <n v="1015381"/>
    <x v="2"/>
    <x v="0"/>
    <s v="Cook"/>
    <x v="13"/>
    <x v="0"/>
    <x v="0"/>
    <x v="0"/>
    <m/>
    <m/>
  </r>
  <r>
    <s v="OFVP"/>
    <x v="3"/>
    <m/>
    <n v="2774"/>
    <x v="8"/>
    <m/>
    <d v="2025-06-30T00:00:00"/>
    <n v="554615"/>
    <x v="2"/>
    <x v="0"/>
    <s v="Cook"/>
    <x v="4"/>
    <x v="1"/>
    <x v="0"/>
    <x v="0"/>
    <m/>
    <m/>
  </r>
  <r>
    <s v="OFVP"/>
    <x v="3"/>
    <m/>
    <n v="2774"/>
    <x v="8"/>
    <m/>
    <d v="2025-01-31T00:00:00"/>
    <n v="554615"/>
    <x v="2"/>
    <x v="0"/>
    <s v="Cook"/>
    <x v="14"/>
    <x v="1"/>
    <x v="0"/>
    <x v="0"/>
    <m/>
    <m/>
  </r>
  <r>
    <s v="OFVP"/>
    <x v="3"/>
    <m/>
    <n v="2774"/>
    <x v="8"/>
    <m/>
    <d v="2025-01-31T00:00:00"/>
    <n v="554615"/>
    <x v="2"/>
    <x v="0"/>
    <s v="Cook"/>
    <x v="8"/>
    <x v="1"/>
    <x v="0"/>
    <x v="0"/>
    <m/>
    <m/>
  </r>
  <r>
    <s v="OFVP"/>
    <x v="3"/>
    <m/>
    <n v="2774"/>
    <x v="57"/>
    <m/>
    <d v="2025-01-31T00:00:00"/>
    <n v="307649"/>
    <x v="2"/>
    <x v="0"/>
    <s v="Cook"/>
    <x v="27"/>
    <x v="1"/>
    <x v="0"/>
    <x v="0"/>
    <m/>
    <m/>
  </r>
  <r>
    <s v="OFVP"/>
    <x v="3"/>
    <m/>
    <n v="2774"/>
    <x v="9"/>
    <m/>
    <d v="2025-01-31T00:00:00"/>
    <n v="550000"/>
    <x v="2"/>
    <x v="0"/>
    <s v="Cook"/>
    <x v="15"/>
    <x v="0"/>
    <x v="0"/>
    <x v="1"/>
    <m/>
    <m/>
  </r>
  <r>
    <s v="OFVP"/>
    <x v="3"/>
    <m/>
    <n v="2774"/>
    <x v="9"/>
    <m/>
    <d v="2025-01-31T00:00:00"/>
    <n v="300000"/>
    <x v="2"/>
    <x v="0"/>
    <s v="Cook"/>
    <x v="33"/>
    <x v="0"/>
    <x v="0"/>
    <x v="1"/>
    <m/>
    <m/>
  </r>
  <r>
    <s v="OFVP"/>
    <x v="3"/>
    <m/>
    <n v="2774"/>
    <x v="114"/>
    <m/>
    <d v="2025-01-31T00:00:00"/>
    <n v="287713"/>
    <x v="2"/>
    <x v="0"/>
    <s v="Cook"/>
    <x v="2"/>
    <x v="1"/>
    <x v="0"/>
    <x v="0"/>
    <m/>
    <m/>
  </r>
  <r>
    <s v="OFVP"/>
    <x v="3"/>
    <m/>
    <n v="2774"/>
    <x v="114"/>
    <m/>
    <d v="2025-01-31T00:00:00"/>
    <n v="279666"/>
    <x v="2"/>
    <x v="0"/>
    <s v="Cook"/>
    <x v="18"/>
    <x v="1"/>
    <x v="0"/>
    <x v="0"/>
    <m/>
    <m/>
  </r>
  <r>
    <s v="OFVP"/>
    <x v="3"/>
    <m/>
    <n v="2774"/>
    <x v="10"/>
    <m/>
    <d v="2025-01-31T00:00:00"/>
    <n v="600000"/>
    <x v="2"/>
    <x v="0"/>
    <s v="Cook"/>
    <x v="6"/>
    <x v="0"/>
    <x v="0"/>
    <x v="1"/>
    <m/>
    <m/>
  </r>
  <r>
    <s v="OFVP"/>
    <x v="3"/>
    <m/>
    <n v="2774"/>
    <x v="11"/>
    <m/>
    <d v="2025-01-31T00:00:00"/>
    <n v="552868"/>
    <x v="2"/>
    <x v="0"/>
    <s v="Cook"/>
    <x v="4"/>
    <x v="0"/>
    <x v="0"/>
    <x v="0"/>
    <m/>
    <m/>
  </r>
  <r>
    <s v="OFVP"/>
    <x v="3"/>
    <m/>
    <n v="2774"/>
    <x v="11"/>
    <m/>
    <d v="2025-01-31T00:00:00"/>
    <n v="484547"/>
    <x v="2"/>
    <x v="0"/>
    <s v="Cook"/>
    <x v="15"/>
    <x v="0"/>
    <x v="0"/>
    <x v="0"/>
    <m/>
    <m/>
  </r>
  <r>
    <s v="OFVP"/>
    <x v="3"/>
    <m/>
    <n v="2774"/>
    <x v="11"/>
    <m/>
    <d v="2025-01-31T00:00:00"/>
    <n v="484357"/>
    <x v="2"/>
    <x v="0"/>
    <s v="Cook"/>
    <x v="33"/>
    <x v="0"/>
    <x v="0"/>
    <x v="0"/>
    <m/>
    <m/>
  </r>
  <r>
    <s v="OFVP"/>
    <x v="3"/>
    <m/>
    <n v="2774"/>
    <x v="58"/>
    <m/>
    <d v="2025-01-31T00:00:00"/>
    <n v="236208"/>
    <x v="2"/>
    <x v="0"/>
    <s v="Cook"/>
    <x v="8"/>
    <x v="1"/>
    <x v="0"/>
    <x v="0"/>
    <m/>
    <m/>
  </r>
  <r>
    <s v="OFVP"/>
    <x v="3"/>
    <m/>
    <n v="2774"/>
    <x v="12"/>
    <m/>
    <d v="2025-01-31T00:00:00"/>
    <n v="360264"/>
    <x v="2"/>
    <x v="0"/>
    <s v="Cook"/>
    <x v="7"/>
    <x v="0"/>
    <x v="0"/>
    <x v="1"/>
    <m/>
    <m/>
  </r>
  <r>
    <s v="OFVP"/>
    <x v="3"/>
    <m/>
    <n v="2774"/>
    <x v="115"/>
    <m/>
    <m/>
    <n v="248689"/>
    <x v="2"/>
    <x v="0"/>
    <s v="Cook"/>
    <x v="3"/>
    <x v="0"/>
    <x v="0"/>
    <x v="0"/>
    <m/>
    <m/>
  </r>
  <r>
    <s v="OFVP"/>
    <x v="3"/>
    <m/>
    <n v="2774"/>
    <x v="13"/>
    <m/>
    <d v="2025-01-31T00:00:00"/>
    <n v="308563"/>
    <x v="2"/>
    <x v="0"/>
    <s v="Cook"/>
    <x v="16"/>
    <x v="0"/>
    <x v="0"/>
    <x v="1"/>
    <m/>
    <m/>
  </r>
  <r>
    <s v="OFVP"/>
    <x v="3"/>
    <m/>
    <n v="2774"/>
    <x v="59"/>
    <m/>
    <d v="2025-01-31T00:00:00"/>
    <n v="300000"/>
    <x v="2"/>
    <x v="0"/>
    <s v="Cook"/>
    <x v="34"/>
    <x v="1"/>
    <x v="0"/>
    <x v="0"/>
    <m/>
    <m/>
  </r>
  <r>
    <s v="OFVP"/>
    <x v="3"/>
    <m/>
    <n v="2774"/>
    <x v="14"/>
    <m/>
    <d v="2023-09-15T00:00:00"/>
    <n v="596822"/>
    <x v="2"/>
    <x v="0"/>
    <s v="Cook"/>
    <x v="3"/>
    <x v="1"/>
    <x v="0"/>
    <x v="0"/>
    <m/>
    <m/>
  </r>
  <r>
    <s v="OFVP"/>
    <x v="3"/>
    <m/>
    <n v="2774"/>
    <x v="60"/>
    <m/>
    <d v="2025-01-31T00:00:00"/>
    <n v="429475"/>
    <x v="2"/>
    <x v="0"/>
    <s v="Cook"/>
    <x v="14"/>
    <x v="1"/>
    <x v="0"/>
    <x v="0"/>
    <m/>
    <m/>
  </r>
  <r>
    <s v="OFVP"/>
    <x v="3"/>
    <m/>
    <n v="2774"/>
    <x v="61"/>
    <m/>
    <d v="2025-01-31T00:00:00"/>
    <n v="357090"/>
    <x v="2"/>
    <x v="0"/>
    <s v="Cook"/>
    <x v="18"/>
    <x v="1"/>
    <x v="0"/>
    <x v="0"/>
    <m/>
    <m/>
  </r>
  <r>
    <s v="OFVP"/>
    <x v="3"/>
    <m/>
    <n v="2774"/>
    <x v="15"/>
    <m/>
    <d v="2025-06-30T00:00:00"/>
    <n v="733928"/>
    <x v="2"/>
    <x v="0"/>
    <s v="Cook"/>
    <x v="17"/>
    <x v="1"/>
    <x v="0"/>
    <x v="0"/>
    <m/>
    <m/>
  </r>
  <r>
    <s v="OFVP"/>
    <x v="3"/>
    <m/>
    <n v="2774"/>
    <x v="15"/>
    <m/>
    <d v="2025-01-31T00:00:00"/>
    <n v="733928"/>
    <x v="2"/>
    <x v="0"/>
    <s v="Cook"/>
    <x v="16"/>
    <x v="1"/>
    <x v="0"/>
    <x v="0"/>
    <m/>
    <m/>
  </r>
  <r>
    <s v="OFVP"/>
    <x v="3"/>
    <m/>
    <n v="2774"/>
    <x v="15"/>
    <m/>
    <d v="2025-01-31T00:00:00"/>
    <n v="300000"/>
    <x v="2"/>
    <x v="0"/>
    <s v="Cook"/>
    <x v="34"/>
    <x v="1"/>
    <x v="0"/>
    <x v="0"/>
    <m/>
    <m/>
  </r>
  <r>
    <s v="OFVP"/>
    <x v="3"/>
    <m/>
    <n v="2774"/>
    <x v="62"/>
    <m/>
    <m/>
    <n v="499791"/>
    <x v="2"/>
    <x v="0"/>
    <s v="Cook"/>
    <x v="3"/>
    <x v="1"/>
    <x v="0"/>
    <x v="0"/>
    <m/>
    <m/>
  </r>
  <r>
    <s v="OFVP"/>
    <x v="3"/>
    <m/>
    <n v="2774"/>
    <x v="62"/>
    <m/>
    <d v="2025-01-31T00:00:00"/>
    <n v="300000"/>
    <x v="2"/>
    <x v="0"/>
    <s v="Cook"/>
    <x v="11"/>
    <x v="1"/>
    <x v="0"/>
    <x v="0"/>
    <m/>
    <m/>
  </r>
  <r>
    <s v="OFVP"/>
    <x v="3"/>
    <m/>
    <n v="2774"/>
    <x v="62"/>
    <m/>
    <d v="2025-01-31T00:00:00"/>
    <n v="499791"/>
    <x v="2"/>
    <x v="0"/>
    <s v="Cook"/>
    <x v="20"/>
    <x v="1"/>
    <x v="0"/>
    <x v="0"/>
    <m/>
    <m/>
  </r>
  <r>
    <s v="OFVP"/>
    <x v="3"/>
    <m/>
    <n v="2774"/>
    <x v="16"/>
    <m/>
    <d v="2025-01-31T00:00:00"/>
    <n v="614775"/>
    <x v="2"/>
    <x v="0"/>
    <s v="Cook"/>
    <x v="4"/>
    <x v="0"/>
    <x v="0"/>
    <x v="1"/>
    <m/>
    <m/>
  </r>
  <r>
    <s v="OFVP"/>
    <x v="3"/>
    <m/>
    <n v="2774"/>
    <x v="16"/>
    <m/>
    <d v="2025-01-31T00:00:00"/>
    <n v="478244"/>
    <x v="2"/>
    <x v="0"/>
    <s v="Cook"/>
    <x v="17"/>
    <x v="0"/>
    <x v="0"/>
    <x v="1"/>
    <m/>
    <m/>
  </r>
  <r>
    <s v="OFVP"/>
    <x v="3"/>
    <m/>
    <n v="2774"/>
    <x v="16"/>
    <m/>
    <d v="2025-01-31T00:00:00"/>
    <n v="672714"/>
    <x v="2"/>
    <x v="0"/>
    <s v="Cook"/>
    <x v="8"/>
    <x v="0"/>
    <x v="0"/>
    <x v="1"/>
    <m/>
    <m/>
  </r>
  <r>
    <s v="OFVP"/>
    <x v="3"/>
    <m/>
    <n v="2774"/>
    <x v="63"/>
    <m/>
    <d v="2025-01-31T00:00:00"/>
    <n v="488685"/>
    <x v="2"/>
    <x v="0"/>
    <s v="Cook"/>
    <x v="6"/>
    <x v="1"/>
    <x v="0"/>
    <x v="0"/>
    <m/>
    <m/>
  </r>
  <r>
    <s v="OFVP"/>
    <x v="3"/>
    <m/>
    <n v="2774"/>
    <x v="63"/>
    <m/>
    <d v="2025-01-31T00:00:00"/>
    <n v="493336"/>
    <x v="2"/>
    <x v="0"/>
    <s v="Cook"/>
    <x v="8"/>
    <x v="1"/>
    <x v="0"/>
    <x v="0"/>
    <m/>
    <m/>
  </r>
  <r>
    <s v="OFVP"/>
    <x v="3"/>
    <m/>
    <n v="2774"/>
    <x v="64"/>
    <m/>
    <d v="2025-01-31T00:00:00"/>
    <n v="513525"/>
    <x v="2"/>
    <x v="0"/>
    <s v="Cook"/>
    <x v="14"/>
    <x v="1"/>
    <x v="0"/>
    <x v="0"/>
    <m/>
    <m/>
  </r>
  <r>
    <s v="OFVP"/>
    <x v="3"/>
    <m/>
    <n v="2774"/>
    <x v="116"/>
    <m/>
    <d v="2025-01-31T00:00:00"/>
    <n v="300000"/>
    <x v="2"/>
    <x v="0"/>
    <s v="Cook"/>
    <x v="33"/>
    <x v="1"/>
    <x v="0"/>
    <x v="0"/>
    <m/>
    <m/>
  </r>
  <r>
    <s v="OFVP"/>
    <x v="3"/>
    <m/>
    <n v="2774"/>
    <x v="39"/>
    <m/>
    <d v="2025-01-31T00:00:00"/>
    <n v="397500"/>
    <x v="2"/>
    <x v="0"/>
    <s v="Cook"/>
    <x v="6"/>
    <x v="1"/>
    <x v="0"/>
    <x v="0"/>
    <m/>
    <m/>
  </r>
  <r>
    <s v="OFVP"/>
    <x v="3"/>
    <m/>
    <n v="2774"/>
    <x v="17"/>
    <m/>
    <d v="2025-01-31T00:00:00"/>
    <n v="584745"/>
    <x v="2"/>
    <x v="0"/>
    <s v="Cook"/>
    <x v="2"/>
    <x v="1"/>
    <x v="0"/>
    <x v="0"/>
    <m/>
    <m/>
  </r>
  <r>
    <s v="OFVP"/>
    <x v="3"/>
    <m/>
    <n v="2774"/>
    <x v="17"/>
    <m/>
    <d v="2025-01-31T00:00:00"/>
    <n v="704304"/>
    <x v="2"/>
    <x v="0"/>
    <s v="Cook"/>
    <x v="18"/>
    <x v="1"/>
    <x v="0"/>
    <x v="0"/>
    <m/>
    <m/>
  </r>
  <r>
    <s v="OFVP"/>
    <x v="3"/>
    <m/>
    <n v="2774"/>
    <x v="17"/>
    <m/>
    <d v="2025-01-31T00:00:00"/>
    <n v="584745"/>
    <x v="2"/>
    <x v="0"/>
    <s v="Cook"/>
    <x v="11"/>
    <x v="1"/>
    <x v="0"/>
    <x v="0"/>
    <m/>
    <m/>
  </r>
  <r>
    <s v="OFVP"/>
    <x v="3"/>
    <m/>
    <n v="2774"/>
    <x v="18"/>
    <m/>
    <d v="2025-01-31T00:00:00"/>
    <n v="599147"/>
    <x v="2"/>
    <x v="0"/>
    <s v="Cook"/>
    <x v="16"/>
    <x v="0"/>
    <x v="0"/>
    <x v="1"/>
    <m/>
    <m/>
  </r>
  <r>
    <s v="OFVP"/>
    <x v="3"/>
    <m/>
    <n v="2774"/>
    <x v="19"/>
    <m/>
    <d v="2025-01-31T00:00:00"/>
    <n v="253614"/>
    <x v="2"/>
    <x v="0"/>
    <s v="Cook"/>
    <x v="19"/>
    <x v="0"/>
    <x v="0"/>
    <x v="0"/>
    <m/>
    <m/>
  </r>
  <r>
    <s v="OFVP"/>
    <x v="3"/>
    <m/>
    <n v="2774"/>
    <x v="19"/>
    <m/>
    <d v="2025-01-31T00:00:00"/>
    <n v="587772"/>
    <x v="2"/>
    <x v="0"/>
    <s v="Cook"/>
    <x v="13"/>
    <x v="0"/>
    <x v="0"/>
    <x v="0"/>
    <m/>
    <m/>
  </r>
  <r>
    <s v="OFVP"/>
    <x v="3"/>
    <m/>
    <n v="2774"/>
    <x v="20"/>
    <m/>
    <d v="2025-01-31T00:00:00"/>
    <n v="270000"/>
    <x v="2"/>
    <x v="0"/>
    <s v="Cook"/>
    <x v="9"/>
    <x v="0"/>
    <x v="0"/>
    <x v="1"/>
    <m/>
    <m/>
  </r>
  <r>
    <s v="OFVP"/>
    <x v="3"/>
    <m/>
    <n v="2774"/>
    <x v="21"/>
    <m/>
    <d v="2025-01-31T00:00:00"/>
    <n v="695778"/>
    <x v="2"/>
    <x v="0"/>
    <s v="Cook"/>
    <x v="2"/>
    <x v="0"/>
    <x v="0"/>
    <x v="1"/>
    <m/>
    <m/>
  </r>
  <r>
    <s v="OFVP"/>
    <x v="3"/>
    <m/>
    <n v="2774"/>
    <x v="21"/>
    <m/>
    <d v="2023-08-31T00:00:00"/>
    <n v="395939"/>
    <x v="2"/>
    <x v="0"/>
    <s v="Cook"/>
    <x v="3"/>
    <x v="0"/>
    <x v="0"/>
    <x v="1"/>
    <m/>
    <m/>
  </r>
  <r>
    <s v="OFVP"/>
    <x v="3"/>
    <m/>
    <n v="2774"/>
    <x v="21"/>
    <m/>
    <d v="2025-01-31T00:00:00"/>
    <n v="562790"/>
    <x v="2"/>
    <x v="0"/>
    <s v="Cook"/>
    <x v="20"/>
    <x v="0"/>
    <x v="0"/>
    <x v="1"/>
    <m/>
    <m/>
  </r>
  <r>
    <s v="OFVP"/>
    <x v="3"/>
    <m/>
    <n v="2774"/>
    <x v="22"/>
    <m/>
    <d v="2025-01-31T00:00:00"/>
    <n v="438046"/>
    <x v="2"/>
    <x v="0"/>
    <s v="Cook"/>
    <x v="15"/>
    <x v="0"/>
    <x v="0"/>
    <x v="0"/>
    <m/>
    <m/>
  </r>
  <r>
    <s v="OFVP"/>
    <x v="3"/>
    <m/>
    <n v="2774"/>
    <x v="117"/>
    <m/>
    <d v="2025-01-31T00:00:00"/>
    <n v="297855"/>
    <x v="2"/>
    <x v="0"/>
    <s v="Cook"/>
    <x v="13"/>
    <x v="1"/>
    <x v="0"/>
    <x v="0"/>
    <m/>
    <m/>
  </r>
  <r>
    <s v="OFVP"/>
    <x v="3"/>
    <m/>
    <n v="2774"/>
    <x v="65"/>
    <m/>
    <d v="2025-01-31T00:00:00"/>
    <n v="392296"/>
    <x v="2"/>
    <x v="0"/>
    <s v="Cook"/>
    <x v="15"/>
    <x v="1"/>
    <x v="0"/>
    <x v="0"/>
    <m/>
    <m/>
  </r>
  <r>
    <s v="OFVP"/>
    <x v="3"/>
    <m/>
    <n v="2774"/>
    <x v="65"/>
    <m/>
    <d v="2025-01-31T00:00:00"/>
    <n v="370579"/>
    <x v="2"/>
    <x v="0"/>
    <s v="Cook"/>
    <x v="33"/>
    <x v="1"/>
    <x v="0"/>
    <x v="0"/>
    <m/>
    <m/>
  </r>
  <r>
    <s v="OFVP"/>
    <x v="3"/>
    <m/>
    <n v="2774"/>
    <x v="118"/>
    <m/>
    <d v="2025-01-31T00:00:00"/>
    <n v="300000"/>
    <x v="2"/>
    <x v="0"/>
    <s v="Cook"/>
    <x v="18"/>
    <x v="1"/>
    <x v="0"/>
    <x v="0"/>
    <m/>
    <m/>
  </r>
  <r>
    <s v="OFVP"/>
    <x v="3"/>
    <m/>
    <n v="2774"/>
    <x v="118"/>
    <m/>
    <d v="2025-01-31T00:00:00"/>
    <n v="300000"/>
    <x v="2"/>
    <x v="0"/>
    <s v="Cook"/>
    <x v="11"/>
    <x v="1"/>
    <x v="0"/>
    <x v="0"/>
    <m/>
    <m/>
  </r>
  <r>
    <s v="OFVP"/>
    <x v="3"/>
    <m/>
    <n v="2774"/>
    <x v="118"/>
    <m/>
    <d v="2025-06-30T00:00:00"/>
    <n v="300000"/>
    <x v="2"/>
    <x v="0"/>
    <s v="Cook"/>
    <x v="1"/>
    <x v="1"/>
    <x v="0"/>
    <x v="0"/>
    <m/>
    <m/>
  </r>
  <r>
    <s v="OFVP"/>
    <x v="3"/>
    <m/>
    <n v="2774"/>
    <x v="66"/>
    <m/>
    <d v="2025-01-31T00:00:00"/>
    <n v="489430"/>
    <x v="2"/>
    <x v="0"/>
    <s v="Cook"/>
    <x v="19"/>
    <x v="1"/>
    <x v="0"/>
    <x v="0"/>
    <m/>
    <m/>
  </r>
  <r>
    <s v="OFVP"/>
    <x v="3"/>
    <m/>
    <n v="2774"/>
    <x v="66"/>
    <m/>
    <d v="2025-01-31T00:00:00"/>
    <n v="298793"/>
    <x v="2"/>
    <x v="0"/>
    <s v="Cook"/>
    <x v="13"/>
    <x v="1"/>
    <x v="0"/>
    <x v="0"/>
    <m/>
    <m/>
  </r>
  <r>
    <s v="OFVP"/>
    <x v="3"/>
    <m/>
    <n v="2774"/>
    <x v="119"/>
    <m/>
    <d v="2025-01-31T00:00:00"/>
    <n v="340074"/>
    <x v="2"/>
    <x v="0"/>
    <s v="Cook"/>
    <x v="5"/>
    <x v="0"/>
    <x v="0"/>
    <x v="1"/>
    <m/>
    <m/>
  </r>
  <r>
    <s v="OFVP"/>
    <x v="3"/>
    <m/>
    <n v="2774"/>
    <x v="119"/>
    <m/>
    <d v="2025-01-31T00:00:00"/>
    <n v="340074"/>
    <x v="2"/>
    <x v="0"/>
    <s v="Cook"/>
    <x v="34"/>
    <x v="0"/>
    <x v="0"/>
    <x v="1"/>
    <m/>
    <m/>
  </r>
  <r>
    <s v="OFVP"/>
    <x v="3"/>
    <m/>
    <n v="2774"/>
    <x v="23"/>
    <m/>
    <d v="2025-01-31T00:00:00"/>
    <n v="500000"/>
    <x v="2"/>
    <x v="0"/>
    <s v="Cook"/>
    <x v="2"/>
    <x v="1"/>
    <x v="0"/>
    <x v="0"/>
    <m/>
    <m/>
  </r>
  <r>
    <s v="OFVP"/>
    <x v="3"/>
    <m/>
    <n v="2774"/>
    <x v="67"/>
    <m/>
    <d v="2025-01-31T00:00:00"/>
    <n v="600000"/>
    <x v="2"/>
    <x v="0"/>
    <s v="Cook"/>
    <x v="2"/>
    <x v="0"/>
    <x v="0"/>
    <x v="1"/>
    <m/>
    <m/>
  </r>
  <r>
    <s v="OFVP"/>
    <x v="3"/>
    <m/>
    <n v="2774"/>
    <x v="68"/>
    <m/>
    <d v="2025-01-31T00:00:00"/>
    <n v="555000"/>
    <x v="2"/>
    <x v="0"/>
    <s v="Cook"/>
    <x v="14"/>
    <x v="0"/>
    <x v="0"/>
    <x v="0"/>
    <m/>
    <m/>
  </r>
  <r>
    <s v="OFVP"/>
    <x v="3"/>
    <m/>
    <n v="2774"/>
    <x v="24"/>
    <m/>
    <d v="2025-01-31T00:00:00"/>
    <n v="700000"/>
    <x v="2"/>
    <x v="0"/>
    <s v="Cook"/>
    <x v="5"/>
    <x v="0"/>
    <x v="0"/>
    <x v="0"/>
    <m/>
    <m/>
  </r>
  <r>
    <s v="OFVP"/>
    <x v="3"/>
    <m/>
    <n v="2774"/>
    <x v="24"/>
    <m/>
    <m/>
    <n v="700000"/>
    <x v="2"/>
    <x v="0"/>
    <s v="Cook"/>
    <x v="3"/>
    <x v="0"/>
    <x v="0"/>
    <x v="0"/>
    <m/>
    <m/>
  </r>
  <r>
    <s v="OFVP"/>
    <x v="3"/>
    <m/>
    <n v="2774"/>
    <x v="24"/>
    <m/>
    <d v="2025-01-31T00:00:00"/>
    <n v="700000"/>
    <x v="2"/>
    <x v="0"/>
    <s v="Cook"/>
    <x v="20"/>
    <x v="0"/>
    <x v="0"/>
    <x v="0"/>
    <m/>
    <m/>
  </r>
  <r>
    <s v="OFVP"/>
    <x v="3"/>
    <m/>
    <n v="2774"/>
    <x v="25"/>
    <m/>
    <d v="2025-01-31T00:00:00"/>
    <n v="432169"/>
    <x v="2"/>
    <x v="0"/>
    <s v="Cook"/>
    <x v="4"/>
    <x v="0"/>
    <x v="0"/>
    <x v="1"/>
    <m/>
    <m/>
  </r>
  <r>
    <s v="OFVP"/>
    <x v="3"/>
    <m/>
    <n v="2774"/>
    <x v="25"/>
    <m/>
    <d v="2025-01-31T00:00:00"/>
    <n v="483256"/>
    <x v="2"/>
    <x v="0"/>
    <s v="Cook"/>
    <x v="6"/>
    <x v="0"/>
    <x v="0"/>
    <x v="1"/>
    <m/>
    <m/>
  </r>
  <r>
    <s v="OFVP"/>
    <x v="3"/>
    <m/>
    <n v="2774"/>
    <x v="26"/>
    <m/>
    <m/>
    <n v="300000"/>
    <x v="2"/>
    <x v="0"/>
    <s v="Cook"/>
    <x v="40"/>
    <x v="0"/>
    <x v="0"/>
    <x v="1"/>
    <m/>
    <m/>
  </r>
  <r>
    <s v="OFVP"/>
    <x v="3"/>
    <m/>
    <n v="2774"/>
    <x v="26"/>
    <m/>
    <d v="2025-01-31T00:00:00"/>
    <n v="864888"/>
    <x v="2"/>
    <x v="0"/>
    <s v="Cook"/>
    <x v="14"/>
    <x v="0"/>
    <x v="0"/>
    <x v="1"/>
    <m/>
    <m/>
  </r>
  <r>
    <s v="OFVP"/>
    <x v="3"/>
    <m/>
    <n v="2774"/>
    <x v="26"/>
    <m/>
    <d v="2025-01-31T00:00:00"/>
    <n v="300000"/>
    <x v="2"/>
    <x v="0"/>
    <s v="Cook"/>
    <x v="27"/>
    <x v="0"/>
    <x v="0"/>
    <x v="1"/>
    <m/>
    <m/>
  </r>
  <r>
    <s v="OFVP"/>
    <x v="3"/>
    <m/>
    <n v="2774"/>
    <x v="26"/>
    <m/>
    <d v="2025-01-31T00:00:00"/>
    <n v="300000"/>
    <x v="2"/>
    <x v="0"/>
    <s v="Cook"/>
    <x v="19"/>
    <x v="0"/>
    <x v="0"/>
    <x v="1"/>
    <m/>
    <m/>
  </r>
  <r>
    <s v="OFVP"/>
    <x v="3"/>
    <m/>
    <n v="2774"/>
    <x v="26"/>
    <m/>
    <d v="2025-01-31T00:00:00"/>
    <n v="300000"/>
    <x v="2"/>
    <x v="0"/>
    <s v="Cook"/>
    <x v="13"/>
    <x v="0"/>
    <x v="0"/>
    <x v="1"/>
    <m/>
    <m/>
  </r>
  <r>
    <s v="OFVP"/>
    <x v="3"/>
    <m/>
    <n v="2774"/>
    <x v="69"/>
    <m/>
    <d v="2025-06-30T00:00:00"/>
    <n v="299791"/>
    <x v="2"/>
    <x v="0"/>
    <s v="Cook"/>
    <x v="4"/>
    <x v="1"/>
    <x v="0"/>
    <x v="0"/>
    <m/>
    <m/>
  </r>
  <r>
    <s v="OFVP"/>
    <x v="3"/>
    <m/>
    <n v="2774"/>
    <x v="27"/>
    <m/>
    <d v="2025-01-31T00:00:00"/>
    <n v="557785"/>
    <x v="2"/>
    <x v="0"/>
    <s v="Cook"/>
    <x v="7"/>
    <x v="1"/>
    <x v="0"/>
    <x v="0"/>
    <m/>
    <m/>
  </r>
  <r>
    <s v="OFVP"/>
    <x v="3"/>
    <m/>
    <n v="2774"/>
    <x v="27"/>
    <m/>
    <d v="2025-06-30T00:00:00"/>
    <n v="564356"/>
    <x v="2"/>
    <x v="0"/>
    <s v="Cook"/>
    <x v="1"/>
    <x v="1"/>
    <x v="0"/>
    <x v="0"/>
    <m/>
    <m/>
  </r>
  <r>
    <s v="OFVP"/>
    <x v="3"/>
    <m/>
    <n v="2774"/>
    <x v="27"/>
    <m/>
    <d v="2025-01-31T00:00:00"/>
    <n v="564356"/>
    <x v="2"/>
    <x v="0"/>
    <s v="Cook"/>
    <x v="9"/>
    <x v="1"/>
    <x v="0"/>
    <x v="0"/>
    <m/>
    <m/>
  </r>
  <r>
    <s v="OFVP"/>
    <x v="3"/>
    <m/>
    <n v="2774"/>
    <x v="120"/>
    <m/>
    <d v="2025-06-30T00:00:00"/>
    <n v="290807"/>
    <x v="2"/>
    <x v="0"/>
    <s v="Cook"/>
    <x v="40"/>
    <x v="1"/>
    <x v="0"/>
    <x v="0"/>
    <m/>
    <m/>
  </r>
  <r>
    <s v="OFVP"/>
    <x v="3"/>
    <m/>
    <n v="2774"/>
    <x v="70"/>
    <m/>
    <d v="2025-01-31T00:00:00"/>
    <n v="408482.4"/>
    <x v="2"/>
    <x v="0"/>
    <s v="Cook"/>
    <x v="20"/>
    <x v="1"/>
    <x v="0"/>
    <x v="0"/>
    <m/>
    <m/>
  </r>
  <r>
    <s v="OFVP"/>
    <x v="3"/>
    <m/>
    <n v="2774"/>
    <x v="7"/>
    <m/>
    <d v="2025-01-31T00:00:00"/>
    <n v="508524"/>
    <x v="2"/>
    <x v="0"/>
    <s v="Cook"/>
    <x v="15"/>
    <x v="0"/>
    <x v="0"/>
    <x v="0"/>
    <m/>
    <m/>
  </r>
  <r>
    <s v="OFVP"/>
    <x v="3"/>
    <m/>
    <n v="2774"/>
    <x v="7"/>
    <m/>
    <d v="2025-01-31T00:00:00"/>
    <n v="508524"/>
    <x v="2"/>
    <x v="0"/>
    <s v="Cook"/>
    <x v="16"/>
    <x v="0"/>
    <x v="0"/>
    <x v="0"/>
    <m/>
    <m/>
  </r>
  <r>
    <s v="OFVP"/>
    <x v="3"/>
    <m/>
    <n v="2774"/>
    <x v="7"/>
    <m/>
    <d v="2025-01-31T00:00:00"/>
    <n v="508524"/>
    <x v="2"/>
    <x v="0"/>
    <s v="Cook"/>
    <x v="9"/>
    <x v="0"/>
    <x v="0"/>
    <x v="0"/>
    <m/>
    <m/>
  </r>
  <r>
    <s v="OFVP"/>
    <x v="7"/>
    <m/>
    <n v="2774.03"/>
    <x v="29"/>
    <m/>
    <d v="2025-01-31T00:00:00"/>
    <n v="333294"/>
    <x v="2"/>
    <x v="1"/>
    <s v="Dupage, Kane, Kendall, Will"/>
    <x v="22"/>
    <x v="1"/>
    <x v="0"/>
    <x v="0"/>
    <m/>
    <m/>
  </r>
  <r>
    <s v="OFVP"/>
    <x v="7"/>
    <m/>
    <n v="2774.03"/>
    <x v="121"/>
    <m/>
    <d v="2025-01-31T00:00:00"/>
    <n v="300000"/>
    <x v="2"/>
    <x v="1"/>
    <s v="Dupage, Kane, Kendall, Will"/>
    <x v="22"/>
    <x v="1"/>
    <x v="0"/>
    <x v="0"/>
    <m/>
    <m/>
  </r>
  <r>
    <s v="OFVP"/>
    <x v="7"/>
    <m/>
    <n v="2774.03"/>
    <x v="32"/>
    <m/>
    <d v="2025-06-30T00:00:00"/>
    <n v="287990"/>
    <x v="2"/>
    <x v="1"/>
    <s v="Cook"/>
    <x v="23"/>
    <x v="1"/>
    <x v="0"/>
    <x v="0"/>
    <m/>
    <m/>
  </r>
  <r>
    <s v="OFVP"/>
    <x v="7"/>
    <m/>
    <n v="2774.03"/>
    <x v="122"/>
    <m/>
    <d v="2025-06-30T00:00:00"/>
    <n v="458153.6"/>
    <x v="2"/>
    <x v="1"/>
    <s v="St. Clair"/>
    <x v="32"/>
    <x v="1"/>
    <x v="0"/>
    <x v="0"/>
    <m/>
    <m/>
  </r>
  <r>
    <s v="OFVP"/>
    <x v="7"/>
    <m/>
    <n v="2774.03"/>
    <x v="71"/>
    <m/>
    <d v="2025-01-31T00:00:00"/>
    <n v="798225"/>
    <x v="2"/>
    <x v="1"/>
    <s v="Kankakee"/>
    <x v="35"/>
    <x v="1"/>
    <x v="0"/>
    <x v="0"/>
    <m/>
    <m/>
  </r>
  <r>
    <s v="OFVP"/>
    <x v="7"/>
    <m/>
    <n v="2774.03"/>
    <x v="72"/>
    <m/>
    <d v="2025-01-31T00:00:00"/>
    <n v="225000"/>
    <x v="2"/>
    <x v="1"/>
    <s v="Rock Island"/>
    <x v="36"/>
    <x v="1"/>
    <x v="0"/>
    <x v="0"/>
    <m/>
    <m/>
  </r>
  <r>
    <s v="OFVP"/>
    <x v="7"/>
    <m/>
    <n v="2774.03"/>
    <x v="73"/>
    <m/>
    <d v="2025-06-30T00:00:00"/>
    <n v="656852"/>
    <x v="2"/>
    <x v="1"/>
    <s v="Winnebago"/>
    <x v="29"/>
    <x v="1"/>
    <x v="0"/>
    <x v="0"/>
    <m/>
    <m/>
  </r>
  <r>
    <s v="OFVP"/>
    <x v="7"/>
    <m/>
    <n v="2774.03"/>
    <x v="62"/>
    <m/>
    <d v="2025-06-30T00:00:00"/>
    <n v="499776"/>
    <x v="2"/>
    <x v="1"/>
    <s v="Cook"/>
    <x v="23"/>
    <x v="1"/>
    <x v="0"/>
    <x v="0"/>
    <m/>
    <m/>
  </r>
  <r>
    <s v="OFVP"/>
    <x v="7"/>
    <m/>
    <n v="2774.03"/>
    <x v="62"/>
    <m/>
    <d v="2025-01-31T00:00:00"/>
    <n v="300000"/>
    <x v="2"/>
    <x v="1"/>
    <s v="Cook"/>
    <x v="37"/>
    <x v="1"/>
    <x v="0"/>
    <x v="0"/>
    <m/>
    <m/>
  </r>
  <r>
    <s v="OFVP"/>
    <x v="7"/>
    <m/>
    <n v="2774.03"/>
    <x v="74"/>
    <m/>
    <d v="2025-01-31T00:00:00"/>
    <n v="1281818"/>
    <x v="2"/>
    <x v="1"/>
    <s v="Will, Kendall"/>
    <x v="24"/>
    <x v="1"/>
    <x v="0"/>
    <x v="0"/>
    <m/>
    <m/>
  </r>
  <r>
    <s v="OFVP"/>
    <x v="7"/>
    <m/>
    <n v="2774.03"/>
    <x v="54"/>
    <m/>
    <d v="2025-01-31T00:00:00"/>
    <n v="300000"/>
    <x v="2"/>
    <x v="1"/>
    <s v="Lake"/>
    <x v="31"/>
    <x v="1"/>
    <x v="0"/>
    <x v="0"/>
    <m/>
    <m/>
  </r>
  <r>
    <s v="OFVP"/>
    <x v="7"/>
    <m/>
    <n v="2774.03"/>
    <x v="123"/>
    <m/>
    <d v="2025-01-31T00:00:00"/>
    <n v="111567"/>
    <x v="2"/>
    <x v="1"/>
    <s v="Lake"/>
    <x v="31"/>
    <x v="1"/>
    <x v="0"/>
    <x v="0"/>
    <m/>
    <m/>
  </r>
  <r>
    <s v="OFVP"/>
    <x v="7"/>
    <m/>
    <n v="2774.03"/>
    <x v="124"/>
    <m/>
    <d v="2025-01-31T00:00:00"/>
    <n v="300000"/>
    <x v="2"/>
    <x v="1"/>
    <s v="Lake"/>
    <x v="31"/>
    <x v="1"/>
    <x v="0"/>
    <x v="0"/>
    <m/>
    <m/>
  </r>
  <r>
    <s v="OFVP"/>
    <x v="7"/>
    <m/>
    <n v="2774.03"/>
    <x v="108"/>
    <m/>
    <d v="2025-01-31T00:00:00"/>
    <n v="299200"/>
    <x v="2"/>
    <x v="1"/>
    <s v="Will, Kendall"/>
    <x v="24"/>
    <x v="1"/>
    <x v="0"/>
    <x v="0"/>
    <m/>
    <m/>
  </r>
  <r>
    <s v="OFVP"/>
    <x v="7"/>
    <m/>
    <n v="2774.03"/>
    <x v="40"/>
    <m/>
    <d v="2025-06-30T00:00:00"/>
    <n v="300000"/>
    <x v="2"/>
    <x v="1"/>
    <s v="Cook"/>
    <x v="26"/>
    <x v="1"/>
    <x v="0"/>
    <x v="0"/>
    <m/>
    <m/>
  </r>
  <r>
    <s v="OFVP"/>
    <x v="7"/>
    <m/>
    <n v="2774.03"/>
    <x v="75"/>
    <m/>
    <d v="2025-06-30T00:00:00"/>
    <n v="544157"/>
    <x v="2"/>
    <x v="1"/>
    <s v="Cook"/>
    <x v="23"/>
    <x v="1"/>
    <x v="0"/>
    <x v="0"/>
    <m/>
    <m/>
  </r>
  <r>
    <s v="OFVP"/>
    <x v="7"/>
    <m/>
    <n v="2774.03"/>
    <x v="125"/>
    <m/>
    <d v="2025-01-31T00:00:00"/>
    <n v="459288"/>
    <x v="2"/>
    <x v="1"/>
    <s v="Lake"/>
    <x v="31"/>
    <x v="1"/>
    <x v="0"/>
    <x v="0"/>
    <m/>
    <m/>
  </r>
  <r>
    <s v="OFVP"/>
    <x v="7"/>
    <m/>
    <n v="2774.03"/>
    <x v="76"/>
    <m/>
    <d v="2025-01-31T00:00:00"/>
    <n v="491439"/>
    <x v="2"/>
    <x v="1"/>
    <s v="Dupage, Kane, Kendall, Will"/>
    <x v="22"/>
    <x v="1"/>
    <x v="0"/>
    <x v="0"/>
    <m/>
    <m/>
  </r>
  <r>
    <s v="OFVP"/>
    <x v="4"/>
    <m/>
    <n v="2775"/>
    <x v="28"/>
    <m/>
    <d v="2024-06-30T00:00:00"/>
    <n v="141963"/>
    <x v="2"/>
    <x v="1"/>
    <s v="Peoria"/>
    <x v="21"/>
    <x v="1"/>
    <x v="0"/>
    <x v="0"/>
    <m/>
    <m/>
  </r>
  <r>
    <s v="OFVP"/>
    <x v="4"/>
    <m/>
    <n v="2775"/>
    <x v="29"/>
    <m/>
    <d v="2024-06-30T00:00:00"/>
    <n v="152795"/>
    <x v="2"/>
    <x v="1"/>
    <s v="Dupage, Kane, Kendall, Will"/>
    <x v="22"/>
    <x v="1"/>
    <x v="0"/>
    <x v="0"/>
    <m/>
    <m/>
  </r>
  <r>
    <s v="OFVP"/>
    <x v="4"/>
    <m/>
    <n v="2775"/>
    <x v="77"/>
    <m/>
    <d v="2024-06-30T00:00:00"/>
    <n v="350000"/>
    <x v="2"/>
    <x v="1"/>
    <s v="Lake"/>
    <x v="31"/>
    <x v="1"/>
    <x v="0"/>
    <x v="0"/>
    <m/>
    <m/>
  </r>
  <r>
    <s v="OFVP"/>
    <x v="4"/>
    <m/>
    <n v="2775"/>
    <x v="30"/>
    <m/>
    <d v="2024-06-30T00:00:00"/>
    <n v="221001"/>
    <x v="2"/>
    <x v="0"/>
    <s v="Cook"/>
    <x v="12"/>
    <x v="1"/>
    <x v="0"/>
    <x v="0"/>
    <m/>
    <m/>
  </r>
  <r>
    <s v="OFVP"/>
    <x v="4"/>
    <m/>
    <n v="2775"/>
    <x v="11"/>
    <m/>
    <d v="2024-06-30T00:00:00"/>
    <n v="348772"/>
    <x v="2"/>
    <x v="0"/>
    <s v="Cook"/>
    <x v="4"/>
    <x v="0"/>
    <x v="0"/>
    <x v="0"/>
    <m/>
    <m/>
  </r>
  <r>
    <s v="OFVP"/>
    <x v="4"/>
    <m/>
    <n v="2775"/>
    <x v="11"/>
    <m/>
    <d v="2024-06-30T00:00:00"/>
    <n v="186801"/>
    <x v="2"/>
    <x v="0"/>
    <s v="Cook"/>
    <x v="8"/>
    <x v="0"/>
    <x v="0"/>
    <x v="0"/>
    <m/>
    <m/>
  </r>
  <r>
    <s v="OFVP"/>
    <x v="4"/>
    <m/>
    <n v="2775"/>
    <x v="31"/>
    <m/>
    <d v="2024-06-30T00:00:00"/>
    <n v="171000"/>
    <x v="2"/>
    <x v="0"/>
    <s v="Cook"/>
    <x v="17"/>
    <x v="1"/>
    <x v="0"/>
    <x v="0"/>
    <m/>
    <m/>
  </r>
  <r>
    <s v="OFVP"/>
    <x v="4"/>
    <m/>
    <n v="2775"/>
    <x v="32"/>
    <m/>
    <d v="2024-06-30T00:00:00"/>
    <n v="152601"/>
    <x v="2"/>
    <x v="1"/>
    <s v="Cook"/>
    <x v="23"/>
    <x v="1"/>
    <x v="0"/>
    <x v="0"/>
    <m/>
    <m/>
  </r>
  <r>
    <s v="OFVP"/>
    <x v="4"/>
    <m/>
    <n v="2775"/>
    <x v="33"/>
    <m/>
    <d v="2024-06-30T00:00:00"/>
    <n v="340616"/>
    <x v="2"/>
    <x v="0"/>
    <s v="Cook"/>
    <x v="15"/>
    <x v="1"/>
    <x v="0"/>
    <x v="0"/>
    <m/>
    <m/>
  </r>
  <r>
    <s v="OFVP"/>
    <x v="4"/>
    <m/>
    <n v="2775"/>
    <x v="34"/>
    <m/>
    <d v="2024-06-30T00:00:00"/>
    <n v="392001"/>
    <x v="2"/>
    <x v="0"/>
    <s v="Cook"/>
    <x v="11"/>
    <x v="1"/>
    <x v="0"/>
    <x v="0"/>
    <m/>
    <m/>
  </r>
  <r>
    <s v="OFVP"/>
    <x v="4"/>
    <m/>
    <n v="2775"/>
    <x v="35"/>
    <m/>
    <d v="2024-06-30T00:00:00"/>
    <n v="108525"/>
    <x v="2"/>
    <x v="1"/>
    <s v="Will, Kendall"/>
    <x v="24"/>
    <x v="1"/>
    <x v="0"/>
    <x v="0"/>
    <m/>
    <m/>
  </r>
  <r>
    <s v="OFVP"/>
    <x v="4"/>
    <m/>
    <n v="2775"/>
    <x v="36"/>
    <m/>
    <d v="2024-06-30T00:00:00"/>
    <n v="306501"/>
    <x v="2"/>
    <x v="1"/>
    <s v="Vermillion"/>
    <x v="25"/>
    <x v="1"/>
    <x v="0"/>
    <x v="0"/>
    <m/>
    <m/>
  </r>
  <r>
    <s v="OFVP"/>
    <x v="4"/>
    <m/>
    <n v="2775"/>
    <x v="37"/>
    <m/>
    <d v="2024-06-30T00:00:00"/>
    <n v="159692"/>
    <x v="2"/>
    <x v="0"/>
    <s v="Cook"/>
    <x v="14"/>
    <x v="1"/>
    <x v="0"/>
    <x v="0"/>
    <m/>
    <m/>
  </r>
  <r>
    <s v="OFVP"/>
    <x v="4"/>
    <m/>
    <n v="2775"/>
    <x v="38"/>
    <m/>
    <d v="2024-06-30T00:00:00"/>
    <n v="477501"/>
    <x v="2"/>
    <x v="0"/>
    <s v="Cook"/>
    <x v="1"/>
    <x v="1"/>
    <x v="0"/>
    <x v="0"/>
    <m/>
    <m/>
  </r>
  <r>
    <s v="OFVP"/>
    <x v="4"/>
    <m/>
    <n v="2775"/>
    <x v="39"/>
    <m/>
    <d v="2024-06-30T00:00:00"/>
    <n v="255201"/>
    <x v="2"/>
    <x v="0"/>
    <s v="Cook"/>
    <x v="4"/>
    <x v="1"/>
    <x v="0"/>
    <x v="0"/>
    <m/>
    <m/>
  </r>
  <r>
    <s v="OFVP"/>
    <x v="4"/>
    <m/>
    <n v="2775"/>
    <x v="39"/>
    <m/>
    <d v="2024-06-30T00:00:00"/>
    <n v="255201"/>
    <x v="2"/>
    <x v="0"/>
    <s v="Cook"/>
    <x v="14"/>
    <x v="1"/>
    <x v="0"/>
    <x v="0"/>
    <m/>
    <m/>
  </r>
  <r>
    <s v="OFVP"/>
    <x v="4"/>
    <m/>
    <n v="2775"/>
    <x v="39"/>
    <m/>
    <d v="2024-06-30T00:00:00"/>
    <n v="255201"/>
    <x v="2"/>
    <x v="0"/>
    <s v="Cook"/>
    <x v="8"/>
    <x v="1"/>
    <x v="0"/>
    <x v="0"/>
    <m/>
    <m/>
  </r>
  <r>
    <s v="OFVP"/>
    <x v="4"/>
    <m/>
    <n v="2775"/>
    <x v="17"/>
    <m/>
    <d v="2024-06-30T00:00:00"/>
    <n v="178321"/>
    <x v="2"/>
    <x v="0"/>
    <s v="Cook"/>
    <x v="2"/>
    <x v="1"/>
    <x v="0"/>
    <x v="0"/>
    <m/>
    <m/>
  </r>
  <r>
    <s v="OFVP"/>
    <x v="4"/>
    <m/>
    <n v="2775"/>
    <x v="17"/>
    <m/>
    <d v="2024-06-30T00:00:00"/>
    <n v="178321"/>
    <x v="2"/>
    <x v="0"/>
    <s v="Cook"/>
    <x v="18"/>
    <x v="1"/>
    <x v="0"/>
    <x v="0"/>
    <m/>
    <m/>
  </r>
  <r>
    <s v="OFVP"/>
    <x v="4"/>
    <m/>
    <n v="2775"/>
    <x v="17"/>
    <m/>
    <d v="2024-06-30T00:00:00"/>
    <n v="178321"/>
    <x v="2"/>
    <x v="0"/>
    <s v="Cook"/>
    <x v="11"/>
    <x v="1"/>
    <x v="0"/>
    <x v="0"/>
    <m/>
    <m/>
  </r>
  <r>
    <s v="OFVP"/>
    <x v="4"/>
    <m/>
    <n v="2775"/>
    <x v="19"/>
    <m/>
    <d v="2024-06-30T00:00:00"/>
    <n v="323600"/>
    <x v="2"/>
    <x v="0"/>
    <s v="Cook"/>
    <x v="19"/>
    <x v="0"/>
    <x v="0"/>
    <x v="0"/>
    <m/>
    <m/>
  </r>
  <r>
    <s v="OFVP"/>
    <x v="4"/>
    <m/>
    <n v="2775"/>
    <x v="40"/>
    <m/>
    <d v="2024-06-30T00:00:00"/>
    <n v="342000"/>
    <x v="2"/>
    <x v="0"/>
    <s v="Cook"/>
    <x v="7"/>
    <x v="1"/>
    <x v="0"/>
    <x v="0"/>
    <m/>
    <m/>
  </r>
  <r>
    <s v="OFVP"/>
    <x v="4"/>
    <m/>
    <n v="2775"/>
    <x v="41"/>
    <m/>
    <d v="2024-06-30T00:00:00"/>
    <n v="388154"/>
    <x v="2"/>
    <x v="1"/>
    <s v="Cook"/>
    <x v="26"/>
    <x v="1"/>
    <x v="0"/>
    <x v="0"/>
    <m/>
    <m/>
  </r>
  <r>
    <s v="OFVP"/>
    <x v="4"/>
    <m/>
    <n v="2775"/>
    <x v="41"/>
    <m/>
    <d v="2024-06-30T00:00:00"/>
    <n v="257833"/>
    <x v="2"/>
    <x v="1"/>
    <s v="Lake"/>
    <x v="31"/>
    <x v="1"/>
    <x v="0"/>
    <x v="0"/>
    <m/>
    <m/>
  </r>
  <r>
    <s v="OFVP"/>
    <x v="4"/>
    <m/>
    <n v="2775"/>
    <x v="42"/>
    <m/>
    <d v="2024-06-30T00:00:00"/>
    <n v="131654"/>
    <x v="2"/>
    <x v="0"/>
    <s v="Cook"/>
    <x v="11"/>
    <x v="1"/>
    <x v="0"/>
    <x v="0"/>
    <m/>
    <m/>
  </r>
  <r>
    <s v="OFVP"/>
    <x v="4"/>
    <m/>
    <n v="2775"/>
    <x v="43"/>
    <m/>
    <d v="2024-06-30T00:00:00"/>
    <n v="380307"/>
    <x v="2"/>
    <x v="0"/>
    <s v="Cook"/>
    <x v="27"/>
    <x v="1"/>
    <x v="0"/>
    <x v="0"/>
    <m/>
    <m/>
  </r>
  <r>
    <s v="OFVP"/>
    <x v="4"/>
    <m/>
    <n v="2775"/>
    <x v="78"/>
    <m/>
    <d v="2024-06-30T00:00:00"/>
    <n v="176406"/>
    <x v="2"/>
    <x v="0"/>
    <s v="Cook"/>
    <x v="34"/>
    <x v="1"/>
    <x v="0"/>
    <x v="0"/>
    <m/>
    <m/>
  </r>
  <r>
    <s v="OFVP"/>
    <x v="4"/>
    <m/>
    <n v="2775"/>
    <x v="79"/>
    <m/>
    <d v="2024-06-30T00:00:00"/>
    <n v="227912"/>
    <x v="2"/>
    <x v="0"/>
    <s v="Cook"/>
    <x v="13"/>
    <x v="1"/>
    <x v="0"/>
    <x v="0"/>
    <m/>
    <m/>
  </r>
  <r>
    <s v="OFVP"/>
    <x v="4"/>
    <m/>
    <n v="2775"/>
    <x v="80"/>
    <m/>
    <d v="2024-06-30T00:00:00"/>
    <n v="196239"/>
    <x v="2"/>
    <x v="0"/>
    <s v="Cook"/>
    <x v="15"/>
    <x v="1"/>
    <x v="0"/>
    <x v="0"/>
    <m/>
    <m/>
  </r>
  <r>
    <s v="OFVP"/>
    <x v="4"/>
    <m/>
    <n v="2775"/>
    <x v="44"/>
    <m/>
    <d v="2024-06-30T00:00:00"/>
    <n v="256500"/>
    <x v="2"/>
    <x v="1"/>
    <s v="Champaign"/>
    <x v="28"/>
    <x v="1"/>
    <x v="0"/>
    <x v="0"/>
    <m/>
    <m/>
  </r>
  <r>
    <s v="OFVP"/>
    <x v="4"/>
    <m/>
    <n v="2775"/>
    <x v="45"/>
    <m/>
    <d v="2024-06-30T00:00:00"/>
    <n v="74377"/>
    <x v="2"/>
    <x v="1"/>
    <s v="Winnebago"/>
    <x v="29"/>
    <x v="1"/>
    <x v="0"/>
    <x v="0"/>
    <m/>
    <m/>
  </r>
  <r>
    <s v="OFVP"/>
    <x v="4"/>
    <m/>
    <n v="2775"/>
    <x v="81"/>
    <m/>
    <d v="2024-06-30T00:00:00"/>
    <n v="132984"/>
    <x v="2"/>
    <x v="0"/>
    <s v="Cook"/>
    <x v="3"/>
    <x v="1"/>
    <x v="0"/>
    <x v="0"/>
    <m/>
    <m/>
  </r>
  <r>
    <s v="OFVP"/>
    <x v="5"/>
    <m/>
    <n v="2776"/>
    <x v="46"/>
    <m/>
    <m/>
    <n v="449216"/>
    <x v="2"/>
    <x v="0"/>
    <s v="Cook"/>
    <x v="30"/>
    <x v="1"/>
    <x v="0"/>
    <x v="0"/>
    <m/>
    <m/>
  </r>
  <r>
    <s v="OFVP"/>
    <x v="5"/>
    <m/>
    <n v="2776"/>
    <x v="47"/>
    <m/>
    <m/>
    <n v="562787"/>
    <x v="2"/>
    <x v="0"/>
    <s v="Cook"/>
    <x v="30"/>
    <x v="1"/>
    <x v="0"/>
    <x v="0"/>
    <m/>
    <m/>
  </r>
  <r>
    <s v="OFVP"/>
    <x v="5"/>
    <m/>
    <n v="2776"/>
    <x v="1"/>
    <m/>
    <m/>
    <n v="512250"/>
    <x v="2"/>
    <x v="0"/>
    <s v="Cook"/>
    <x v="30"/>
    <x v="0"/>
    <x v="0"/>
    <x v="1"/>
    <m/>
    <m/>
  </r>
  <r>
    <s v="OFVP"/>
    <x v="5"/>
    <m/>
    <n v="2776"/>
    <x v="48"/>
    <m/>
    <d v="2025-06-30T00:00:00"/>
    <n v="537795"/>
    <x v="2"/>
    <x v="0"/>
    <s v="Cook"/>
    <x v="30"/>
    <x v="1"/>
    <x v="0"/>
    <x v="0"/>
    <m/>
    <m/>
  </r>
  <r>
    <s v="OFVP"/>
    <x v="8"/>
    <m/>
    <n v="3005"/>
    <x v="49"/>
    <m/>
    <d v="2024-09-30T00:00:00"/>
    <n v="235000"/>
    <x v="2"/>
    <x v="1"/>
    <s v="Lake"/>
    <x v="31"/>
    <x v="1"/>
    <x v="0"/>
    <x v="0"/>
    <m/>
    <m/>
  </r>
  <r>
    <s v="OFVP"/>
    <x v="8"/>
    <m/>
    <n v="3005"/>
    <x v="29"/>
    <m/>
    <d v="2024-09-30T00:00:00"/>
    <n v="180000"/>
    <x v="2"/>
    <x v="1"/>
    <s v="Dupage, Kane, Kendall, Will"/>
    <x v="22"/>
    <x v="1"/>
    <x v="0"/>
    <x v="0"/>
    <m/>
    <m/>
  </r>
  <r>
    <s v="OFVP"/>
    <x v="8"/>
    <m/>
    <n v="3005"/>
    <x v="126"/>
    <m/>
    <d v="2024-09-30T00:00:00"/>
    <n v="190000"/>
    <x v="2"/>
    <x v="1"/>
    <s v="Dupage, Kane, Kendall, Will"/>
    <x v="22"/>
    <x v="1"/>
    <x v="0"/>
    <x v="0"/>
    <m/>
    <m/>
  </r>
  <r>
    <s v="OFVP"/>
    <x v="8"/>
    <m/>
    <n v="3005"/>
    <x v="77"/>
    <m/>
    <d v="2024-09-30T00:00:00"/>
    <n v="180000"/>
    <x v="2"/>
    <x v="1"/>
    <s v="Lake"/>
    <x v="31"/>
    <x v="1"/>
    <x v="0"/>
    <x v="0"/>
    <m/>
    <m/>
  </r>
  <r>
    <s v="OFVP"/>
    <x v="8"/>
    <m/>
    <n v="3005"/>
    <x v="127"/>
    <m/>
    <d v="2024-09-30T00:00:00"/>
    <n v="180000"/>
    <x v="2"/>
    <x v="1"/>
    <s v="St. Clair"/>
    <x v="32"/>
    <x v="1"/>
    <x v="0"/>
    <x v="0"/>
    <m/>
    <m/>
  </r>
  <r>
    <s v="OFVP"/>
    <x v="8"/>
    <m/>
    <n v="3005"/>
    <x v="82"/>
    <m/>
    <d v="2024-09-30T00:00:00"/>
    <n v="192920"/>
    <x v="2"/>
    <x v="1"/>
    <s v="Rock Island"/>
    <x v="36"/>
    <x v="1"/>
    <x v="0"/>
    <x v="0"/>
    <m/>
    <m/>
  </r>
  <r>
    <s v="OFVP"/>
    <x v="8"/>
    <m/>
    <n v="3005"/>
    <x v="50"/>
    <m/>
    <d v="2024-09-30T00:00:00"/>
    <n v="288852"/>
    <x v="2"/>
    <x v="1"/>
    <s v="Winnebago"/>
    <x v="29"/>
    <x v="1"/>
    <x v="0"/>
    <x v="0"/>
    <m/>
    <m/>
  </r>
  <r>
    <s v="OFVP"/>
    <x v="8"/>
    <m/>
    <n v="3005"/>
    <x v="128"/>
    <m/>
    <d v="2024-09-30T00:00:00"/>
    <n v="238565"/>
    <x v="2"/>
    <x v="1"/>
    <s v="Cook"/>
    <x v="37"/>
    <x v="1"/>
    <x v="0"/>
    <x v="0"/>
    <m/>
    <m/>
  </r>
  <r>
    <s v="OFVP"/>
    <x v="8"/>
    <m/>
    <n v="3005"/>
    <x v="129"/>
    <m/>
    <d v="2024-09-30T00:00:00"/>
    <n v="330626"/>
    <x v="2"/>
    <x v="1"/>
    <s v="Sangamon"/>
    <x v="43"/>
    <x v="1"/>
    <x v="0"/>
    <x v="0"/>
    <m/>
    <m/>
  </r>
  <r>
    <s v="OFVP"/>
    <x v="8"/>
    <m/>
    <n v="3005"/>
    <x v="130"/>
    <m/>
    <d v="2024-09-30T00:00:00"/>
    <n v="196581"/>
    <x v="2"/>
    <x v="1"/>
    <s v="Peoria"/>
    <x v="21"/>
    <x v="1"/>
    <x v="0"/>
    <x v="0"/>
    <m/>
    <m/>
  </r>
  <r>
    <s v="OFVP"/>
    <x v="8"/>
    <m/>
    <n v="3005"/>
    <x v="131"/>
    <m/>
    <d v="2024-09-30T00:00:00"/>
    <n v="250000"/>
    <x v="2"/>
    <x v="1"/>
    <s v="Peoria"/>
    <x v="21"/>
    <x v="1"/>
    <x v="0"/>
    <x v="0"/>
    <m/>
    <m/>
  </r>
  <r>
    <s v="OFVP"/>
    <x v="8"/>
    <m/>
    <n v="3005"/>
    <x v="132"/>
    <m/>
    <d v="2024-09-30T00:00:00"/>
    <n v="220000"/>
    <x v="2"/>
    <x v="1"/>
    <s v="Dupage, Kane, Kendall, Will"/>
    <x v="22"/>
    <x v="1"/>
    <x v="0"/>
    <x v="0"/>
    <m/>
    <m/>
  </r>
  <r>
    <s v="OFVP"/>
    <x v="8"/>
    <m/>
    <n v="3005"/>
    <x v="132"/>
    <m/>
    <d v="2024-09-30T00:00:00"/>
    <n v="220000"/>
    <x v="2"/>
    <x v="1"/>
    <s v="Cook"/>
    <x v="39"/>
    <x v="1"/>
    <x v="0"/>
    <x v="0"/>
    <m/>
    <m/>
  </r>
  <r>
    <s v="OFVP"/>
    <x v="8"/>
    <m/>
    <n v="3005"/>
    <x v="1"/>
    <m/>
    <d v="2024-09-30T00:00:00"/>
    <n v="191163"/>
    <x v="2"/>
    <x v="1"/>
    <s v="Cook"/>
    <x v="23"/>
    <x v="0"/>
    <x v="0"/>
    <x v="1"/>
    <m/>
    <m/>
  </r>
  <r>
    <s v="OFVP"/>
    <x v="8"/>
    <m/>
    <n v="3005"/>
    <x v="108"/>
    <m/>
    <d v="2024-09-30T00:00:00"/>
    <n v="179960"/>
    <x v="2"/>
    <x v="1"/>
    <s v="Will, Kendall"/>
    <x v="24"/>
    <x v="1"/>
    <x v="0"/>
    <x v="0"/>
    <m/>
    <m/>
  </r>
  <r>
    <s v="OFVP"/>
    <x v="8"/>
    <m/>
    <n v="3005"/>
    <x v="17"/>
    <m/>
    <d v="2024-09-30T00:00:00"/>
    <n v="252436"/>
    <x v="2"/>
    <x v="1"/>
    <s v="Dupage, Kane, Kendall, Will"/>
    <x v="22"/>
    <x v="1"/>
    <x v="0"/>
    <x v="0"/>
    <m/>
    <m/>
  </r>
  <r>
    <s v="OFVP"/>
    <x v="8"/>
    <m/>
    <n v="3005"/>
    <x v="17"/>
    <m/>
    <d v="2024-09-30T00:00:00"/>
    <n v="252436"/>
    <x v="2"/>
    <x v="1"/>
    <s v="Macon"/>
    <x v="37"/>
    <x v="1"/>
    <x v="0"/>
    <x v="0"/>
    <m/>
    <m/>
  </r>
  <r>
    <s v="OFVP"/>
    <x v="8"/>
    <m/>
    <n v="3005"/>
    <x v="17"/>
    <m/>
    <d v="2024-09-30T00:00:00"/>
    <n v="252436"/>
    <x v="2"/>
    <x v="1"/>
    <s v="Cook"/>
    <x v="25"/>
    <x v="1"/>
    <x v="0"/>
    <x v="0"/>
    <m/>
    <m/>
  </r>
  <r>
    <s v="OFVP"/>
    <x v="8"/>
    <m/>
    <n v="3005"/>
    <x v="17"/>
    <m/>
    <d v="2024-09-30T00:00:00"/>
    <n v="252436"/>
    <x v="2"/>
    <x v="1"/>
    <s v="Winnebago"/>
    <x v="29"/>
    <x v="1"/>
    <x v="0"/>
    <x v="0"/>
    <m/>
    <m/>
  </r>
  <r>
    <s v="OFVP"/>
    <x v="8"/>
    <m/>
    <n v="3005"/>
    <x v="17"/>
    <m/>
    <d v="2024-09-30T00:00:00"/>
    <n v="252436"/>
    <x v="2"/>
    <x v="1"/>
    <s v="Dupage, Kane, Kendall, Will"/>
    <x v="28"/>
    <x v="1"/>
    <x v="0"/>
    <x v="0"/>
    <m/>
    <m/>
  </r>
  <r>
    <s v="OFVP"/>
    <x v="8"/>
    <m/>
    <n v="3005"/>
    <x v="133"/>
    <m/>
    <d v="2024-09-30T00:00:00"/>
    <n v="139458"/>
    <x v="2"/>
    <x v="1"/>
    <s v="Winnebago"/>
    <x v="29"/>
    <x v="1"/>
    <x v="0"/>
    <x v="0"/>
    <m/>
    <m/>
  </r>
  <r>
    <s v="OFVP"/>
    <x v="8"/>
    <m/>
    <n v="3005"/>
    <x v="134"/>
    <m/>
    <d v="2024-09-30T00:00:00"/>
    <n v="298403"/>
    <x v="2"/>
    <x v="1"/>
    <s v="Macon"/>
    <x v="25"/>
    <x v="1"/>
    <x v="0"/>
    <x v="0"/>
    <m/>
    <m/>
  </r>
  <r>
    <s v="OFVP"/>
    <x v="8"/>
    <m/>
    <n v="3005"/>
    <x v="83"/>
    <m/>
    <d v="2024-09-30T00:00:00"/>
    <n v="255343"/>
    <x v="2"/>
    <x v="1"/>
    <s v="Vermillion"/>
    <x v="38"/>
    <x v="1"/>
    <x v="0"/>
    <x v="0"/>
    <m/>
    <m/>
  </r>
  <r>
    <s v="OFVP"/>
    <x v="8"/>
    <m/>
    <n v="3005"/>
    <x v="84"/>
    <m/>
    <d v="2024-09-30T00:00:00"/>
    <n v="165809"/>
    <x v="2"/>
    <x v="1"/>
    <s v="Cook"/>
    <x v="39"/>
    <x v="1"/>
    <x v="0"/>
    <x v="0"/>
    <m/>
    <m/>
  </r>
  <r>
    <s v="OFVP"/>
    <x v="8"/>
    <m/>
    <n v="3005"/>
    <x v="135"/>
    <m/>
    <d v="2024-09-30T00:00:00"/>
    <n v="118796"/>
    <x v="2"/>
    <x v="1"/>
    <s v="Kankakee"/>
    <x v="35"/>
    <x v="1"/>
    <x v="0"/>
    <x v="0"/>
    <m/>
    <m/>
  </r>
  <r>
    <s v="OFVP"/>
    <x v="8"/>
    <m/>
    <n v="3005"/>
    <x v="136"/>
    <m/>
    <d v="2024-09-30T00:00:00"/>
    <n v="242460"/>
    <x v="2"/>
    <x v="1"/>
    <s v="Peoria"/>
    <x v="21"/>
    <x v="1"/>
    <x v="0"/>
    <x v="0"/>
    <m/>
    <m/>
  </r>
  <r>
    <s v="OFVP"/>
    <x v="8"/>
    <m/>
    <n v="3005"/>
    <x v="137"/>
    <m/>
    <d v="2024-09-30T00:00:00"/>
    <n v="236941"/>
    <x v="2"/>
    <x v="1"/>
    <s v="Sangamon"/>
    <x v="43"/>
    <x v="1"/>
    <x v="0"/>
    <x v="0"/>
    <m/>
    <m/>
  </r>
  <r>
    <s v="OFVP"/>
    <x v="8"/>
    <m/>
    <n v="3005"/>
    <x v="41"/>
    <m/>
    <d v="2024-09-30T00:00:00"/>
    <n v="180000"/>
    <x v="2"/>
    <x v="1"/>
    <s v="Cook"/>
    <x v="23"/>
    <x v="1"/>
    <x v="0"/>
    <x v="0"/>
    <m/>
    <m/>
  </r>
  <r>
    <s v="OFVP"/>
    <x v="8"/>
    <m/>
    <n v="3005"/>
    <x v="138"/>
    <m/>
    <d v="2024-09-30T00:00:00"/>
    <n v="281742"/>
    <x v="2"/>
    <x v="1"/>
    <s v="Champaign"/>
    <x v="28"/>
    <x v="1"/>
    <x v="0"/>
    <x v="0"/>
    <m/>
    <m/>
  </r>
  <r>
    <s v="OFVP"/>
    <x v="8"/>
    <m/>
    <n v="3005"/>
    <x v="139"/>
    <m/>
    <d v="2024-09-30T00:00:00"/>
    <n v="210000"/>
    <x v="2"/>
    <x v="1"/>
    <s v="Cook"/>
    <x v="23"/>
    <x v="1"/>
    <x v="0"/>
    <x v="0"/>
    <m/>
    <m/>
  </r>
  <r>
    <s v="OFVP"/>
    <x v="8"/>
    <m/>
    <n v="3005"/>
    <x v="85"/>
    <m/>
    <d v="2024-09-30T00:00:00"/>
    <n v="145232"/>
    <x v="2"/>
    <x v="1"/>
    <s v="Peoria"/>
    <x v="21"/>
    <x v="1"/>
    <x v="0"/>
    <x v="0"/>
    <m/>
    <m/>
  </r>
  <r>
    <s v="OFVP"/>
    <x v="8"/>
    <m/>
    <n v="3005"/>
    <x v="86"/>
    <m/>
    <d v="2024-09-30T00:00:00"/>
    <n v="180000"/>
    <x v="2"/>
    <x v="1"/>
    <s v="Cook"/>
    <x v="23"/>
    <x v="1"/>
    <x v="0"/>
    <x v="0"/>
    <m/>
    <m/>
  </r>
  <r>
    <s v="OFVP"/>
    <x v="8"/>
    <m/>
    <n v="3005"/>
    <x v="140"/>
    <m/>
    <d v="2024-09-30T00:00:00"/>
    <n v="189165"/>
    <x v="2"/>
    <x v="1"/>
    <s v="Champaign"/>
    <x v="28"/>
    <x v="1"/>
    <x v="0"/>
    <x v="0"/>
    <m/>
    <m/>
  </r>
  <r>
    <s v="OFVP"/>
    <x v="8"/>
    <m/>
    <n v="3005"/>
    <x v="141"/>
    <m/>
    <d v="2024-09-30T00:00:00"/>
    <n v="210323.74"/>
    <x v="2"/>
    <x v="1"/>
    <s v="Lake"/>
    <x v="31"/>
    <x v="1"/>
    <x v="0"/>
    <x v="0"/>
    <m/>
    <m/>
  </r>
  <r>
    <s v="OFVP"/>
    <x v="8"/>
    <m/>
    <n v="3005"/>
    <x v="56"/>
    <m/>
    <d v="2024-09-30T00:00:00"/>
    <n v="180000"/>
    <x v="2"/>
    <x v="1"/>
    <s v="Cook"/>
    <x v="26"/>
    <x v="1"/>
    <x v="0"/>
    <x v="0"/>
    <m/>
    <m/>
  </r>
  <r>
    <s v="OFVP"/>
    <x v="8"/>
    <m/>
    <n v="3005"/>
    <x v="87"/>
    <m/>
    <d v="2024-09-30T00:00:00"/>
    <n v="174477"/>
    <x v="2"/>
    <x v="1"/>
    <s v="Rock Island"/>
    <x v="36"/>
    <x v="1"/>
    <x v="0"/>
    <x v="0"/>
    <m/>
    <m/>
  </r>
  <r>
    <s v="OFVP"/>
    <x v="9"/>
    <m/>
    <n v="3007"/>
    <x v="49"/>
    <m/>
    <d v="2024-09-30T00:00:00"/>
    <n v="300002"/>
    <x v="2"/>
    <x v="0"/>
    <s v="Cook"/>
    <x v="3"/>
    <x v="1"/>
    <x v="0"/>
    <x v="0"/>
    <m/>
    <m/>
  </r>
  <r>
    <s v="OFVP"/>
    <x v="9"/>
    <m/>
    <n v="3007"/>
    <x v="49"/>
    <m/>
    <d v="2024-09-30T00:00:00"/>
    <n v="300002"/>
    <x v="2"/>
    <x v="0"/>
    <s v="Cook"/>
    <x v="10"/>
    <x v="1"/>
    <x v="0"/>
    <x v="0"/>
    <m/>
    <m/>
  </r>
  <r>
    <s v="OFVP"/>
    <x v="9"/>
    <m/>
    <n v="3007"/>
    <x v="49"/>
    <m/>
    <d v="2024-09-30T00:00:00"/>
    <n v="300002"/>
    <x v="2"/>
    <x v="0"/>
    <s v="Cook"/>
    <x v="11"/>
    <x v="1"/>
    <x v="0"/>
    <x v="0"/>
    <m/>
    <m/>
  </r>
  <r>
    <s v="OFVP"/>
    <x v="9"/>
    <m/>
    <n v="3007"/>
    <x v="49"/>
    <m/>
    <d v="2024-09-30T00:00:00"/>
    <n v="300002"/>
    <x v="2"/>
    <x v="0"/>
    <s v="Cook"/>
    <x v="15"/>
    <x v="1"/>
    <x v="0"/>
    <x v="0"/>
    <m/>
    <m/>
  </r>
  <r>
    <s v="OFVP"/>
    <x v="9"/>
    <m/>
    <n v="3007"/>
    <x v="49"/>
    <m/>
    <d v="2024-09-30T00:00:00"/>
    <n v="300002"/>
    <x v="2"/>
    <x v="0"/>
    <s v="Cook"/>
    <x v="33"/>
    <x v="1"/>
    <x v="0"/>
    <x v="0"/>
    <m/>
    <m/>
  </r>
  <r>
    <s v="OFVP"/>
    <x v="9"/>
    <m/>
    <n v="3007"/>
    <x v="49"/>
    <m/>
    <d v="2024-09-30T00:00:00"/>
    <n v="300002"/>
    <x v="2"/>
    <x v="0"/>
    <s v="Cook"/>
    <x v="19"/>
    <x v="1"/>
    <x v="0"/>
    <x v="0"/>
    <m/>
    <m/>
  </r>
  <r>
    <s v="OFVP"/>
    <x v="9"/>
    <m/>
    <n v="3007"/>
    <x v="49"/>
    <m/>
    <d v="2024-09-30T00:00:00"/>
    <n v="300002"/>
    <x v="2"/>
    <x v="0"/>
    <s v="Cook"/>
    <x v="1"/>
    <x v="1"/>
    <x v="0"/>
    <x v="0"/>
    <m/>
    <m/>
  </r>
  <r>
    <s v="OFVP"/>
    <x v="9"/>
    <m/>
    <n v="3007"/>
    <x v="49"/>
    <m/>
    <d v="2024-09-30T00:00:00"/>
    <n v="300002"/>
    <x v="2"/>
    <x v="0"/>
    <s v="Cook"/>
    <x v="12"/>
    <x v="1"/>
    <x v="0"/>
    <x v="0"/>
    <m/>
    <m/>
  </r>
  <r>
    <s v="OFVP"/>
    <x v="9"/>
    <m/>
    <n v="3007"/>
    <x v="49"/>
    <m/>
    <d v="2024-09-30T00:00:00"/>
    <n v="300002"/>
    <x v="2"/>
    <x v="0"/>
    <s v="Cook"/>
    <x v="8"/>
    <x v="1"/>
    <x v="0"/>
    <x v="0"/>
    <m/>
    <m/>
  </r>
  <r>
    <s v="OFVP"/>
    <x v="9"/>
    <m/>
    <n v="3007"/>
    <x v="49"/>
    <m/>
    <d v="2024-09-30T00:00:00"/>
    <n v="300002"/>
    <x v="2"/>
    <x v="0"/>
    <s v="Cook"/>
    <x v="9"/>
    <x v="1"/>
    <x v="0"/>
    <x v="0"/>
    <m/>
    <m/>
  </r>
  <r>
    <s v="OFVP"/>
    <x v="9"/>
    <m/>
    <n v="3007"/>
    <x v="142"/>
    <m/>
    <d v="2024-09-30T00:00:00"/>
    <n v="97174"/>
    <x v="2"/>
    <x v="0"/>
    <s v="Cook"/>
    <x v="15"/>
    <x v="0"/>
    <x v="0"/>
    <x v="0"/>
    <m/>
    <m/>
  </r>
  <r>
    <s v="OFVP"/>
    <x v="9"/>
    <m/>
    <n v="3007"/>
    <x v="88"/>
    <m/>
    <d v="2024-09-30T00:00:00"/>
    <n v="182092"/>
    <x v="2"/>
    <x v="0"/>
    <s v="Cook"/>
    <x v="6"/>
    <x v="1"/>
    <x v="0"/>
    <x v="0"/>
    <m/>
    <m/>
  </r>
  <r>
    <s v="OFVP"/>
    <x v="9"/>
    <m/>
    <n v="3007"/>
    <x v="89"/>
    <m/>
    <d v="2024-09-30T00:00:00"/>
    <n v="278523"/>
    <x v="2"/>
    <x v="0"/>
    <s v="Cook"/>
    <x v="15"/>
    <x v="1"/>
    <x v="0"/>
    <x v="0"/>
    <m/>
    <m/>
  </r>
  <r>
    <s v="OFVP"/>
    <x v="9"/>
    <m/>
    <n v="3007"/>
    <x v="10"/>
    <m/>
    <d v="2024-09-30T00:00:00"/>
    <n v="165000"/>
    <x v="2"/>
    <x v="0"/>
    <s v="Cook"/>
    <x v="6"/>
    <x v="0"/>
    <x v="0"/>
    <x v="1"/>
    <m/>
    <m/>
  </r>
  <r>
    <s v="OFVP"/>
    <x v="9"/>
    <m/>
    <n v="3007"/>
    <x v="143"/>
    <m/>
    <d v="2024-09-30T00:00:00"/>
    <n v="180000"/>
    <x v="2"/>
    <x v="0"/>
    <s v="Cook"/>
    <x v="34"/>
    <x v="1"/>
    <x v="0"/>
    <x v="0"/>
    <m/>
    <m/>
  </r>
  <r>
    <s v="OFVP"/>
    <x v="9"/>
    <m/>
    <n v="3007"/>
    <x v="46"/>
    <m/>
    <d v="2024-09-30T00:00:00"/>
    <n v="180000"/>
    <x v="2"/>
    <x v="0"/>
    <s v="Cook"/>
    <x v="20"/>
    <x v="1"/>
    <x v="0"/>
    <x v="0"/>
    <m/>
    <m/>
  </r>
  <r>
    <s v="OFVP"/>
    <x v="9"/>
    <m/>
    <n v="3007"/>
    <x v="11"/>
    <m/>
    <d v="2024-09-30T00:00:00"/>
    <n v="221510"/>
    <x v="2"/>
    <x v="0"/>
    <s v="Cook"/>
    <x v="4"/>
    <x v="0"/>
    <x v="0"/>
    <x v="0"/>
    <m/>
    <m/>
  </r>
  <r>
    <s v="OFVP"/>
    <x v="9"/>
    <m/>
    <n v="3007"/>
    <x v="11"/>
    <m/>
    <d v="2024-09-30T00:00:00"/>
    <n v="221510"/>
    <x v="2"/>
    <x v="0"/>
    <s v="Cook"/>
    <x v="15"/>
    <x v="0"/>
    <x v="0"/>
    <x v="0"/>
    <m/>
    <m/>
  </r>
  <r>
    <s v="OFVP"/>
    <x v="9"/>
    <m/>
    <n v="3007"/>
    <x v="11"/>
    <m/>
    <d v="2024-09-30T00:00:00"/>
    <n v="221510"/>
    <x v="2"/>
    <x v="0"/>
    <s v="Cook"/>
    <x v="33"/>
    <x v="0"/>
    <x v="0"/>
    <x v="0"/>
    <m/>
    <m/>
  </r>
  <r>
    <s v="OFVP"/>
    <x v="9"/>
    <m/>
    <n v="3007"/>
    <x v="144"/>
    <m/>
    <d v="2024-09-30T00:00:00"/>
    <n v="217567"/>
    <x v="2"/>
    <x v="0"/>
    <s v="Cook"/>
    <x v="16"/>
    <x v="1"/>
    <x v="0"/>
    <x v="0"/>
    <m/>
    <m/>
  </r>
  <r>
    <s v="OFVP"/>
    <x v="9"/>
    <m/>
    <n v="3007"/>
    <x v="145"/>
    <m/>
    <d v="2024-09-30T00:00:00"/>
    <n v="180000"/>
    <x v="2"/>
    <x v="0"/>
    <s v="Cook"/>
    <x v="8"/>
    <x v="1"/>
    <x v="0"/>
    <x v="0"/>
    <m/>
    <m/>
  </r>
  <r>
    <s v="OFVP"/>
    <x v="9"/>
    <m/>
    <n v="3007"/>
    <x v="146"/>
    <m/>
    <d v="2024-09-30T00:00:00"/>
    <n v="174903"/>
    <x v="2"/>
    <x v="0"/>
    <s v="Cook"/>
    <x v="14"/>
    <x v="1"/>
    <x v="0"/>
    <x v="0"/>
    <m/>
    <m/>
  </r>
  <r>
    <s v="OFVP"/>
    <x v="9"/>
    <m/>
    <n v="3007"/>
    <x v="147"/>
    <m/>
    <d v="2024-09-30T00:00:00"/>
    <n v="180000"/>
    <x v="2"/>
    <x v="0"/>
    <s v="Cook"/>
    <x v="15"/>
    <x v="1"/>
    <x v="0"/>
    <x v="0"/>
    <m/>
    <m/>
  </r>
  <r>
    <s v="OFVP"/>
    <x v="9"/>
    <m/>
    <n v="3007"/>
    <x v="148"/>
    <m/>
    <d v="2024-09-30T00:00:00"/>
    <n v="180000"/>
    <x v="2"/>
    <x v="0"/>
    <s v="Cook"/>
    <x v="33"/>
    <x v="1"/>
    <x v="0"/>
    <x v="0"/>
    <m/>
    <m/>
  </r>
  <r>
    <s v="OFVP"/>
    <x v="9"/>
    <m/>
    <n v="3007"/>
    <x v="90"/>
    <m/>
    <d v="2024-09-30T00:00:00"/>
    <n v="570157"/>
    <x v="2"/>
    <x v="0"/>
    <s v="Cook"/>
    <x v="6"/>
    <x v="1"/>
    <x v="0"/>
    <x v="0"/>
    <m/>
    <m/>
  </r>
  <r>
    <s v="OFVP"/>
    <x v="9"/>
    <m/>
    <n v="3007"/>
    <x v="34"/>
    <m/>
    <d v="2024-09-30T00:00:00"/>
    <n v="185839"/>
    <x v="2"/>
    <x v="0"/>
    <s v="Cook"/>
    <x v="11"/>
    <x v="1"/>
    <x v="0"/>
    <x v="0"/>
    <m/>
    <m/>
  </r>
  <r>
    <s v="OFVP"/>
    <x v="9"/>
    <m/>
    <n v="3007"/>
    <x v="149"/>
    <m/>
    <d v="2024-09-30T00:00:00"/>
    <n v="180000"/>
    <x v="2"/>
    <x v="0"/>
    <s v="Cook"/>
    <x v="11"/>
    <x v="1"/>
    <x v="0"/>
    <x v="0"/>
    <m/>
    <m/>
  </r>
  <r>
    <s v="OFVP"/>
    <x v="9"/>
    <m/>
    <n v="3007"/>
    <x v="149"/>
    <m/>
    <d v="2024-09-30T00:00:00"/>
    <n v="180000"/>
    <x v="2"/>
    <x v="0"/>
    <s v="Cook"/>
    <x v="17"/>
    <x v="1"/>
    <x v="0"/>
    <x v="0"/>
    <m/>
    <m/>
  </r>
  <r>
    <s v="OFVP"/>
    <x v="9"/>
    <m/>
    <n v="3007"/>
    <x v="149"/>
    <m/>
    <d v="2024-09-30T00:00:00"/>
    <n v="180000"/>
    <x v="2"/>
    <x v="0"/>
    <s v="Cook"/>
    <x v="27"/>
    <x v="1"/>
    <x v="0"/>
    <x v="0"/>
    <m/>
    <m/>
  </r>
  <r>
    <s v="OFVP"/>
    <x v="9"/>
    <m/>
    <n v="3007"/>
    <x v="149"/>
    <m/>
    <d v="2024-09-30T00:00:00"/>
    <n v="180000"/>
    <x v="2"/>
    <x v="0"/>
    <s v="Cook"/>
    <x v="19"/>
    <x v="1"/>
    <x v="0"/>
    <x v="0"/>
    <m/>
    <m/>
  </r>
  <r>
    <s v="OFVP"/>
    <x v="9"/>
    <m/>
    <n v="3007"/>
    <x v="91"/>
    <m/>
    <d v="2024-09-30T00:00:00"/>
    <n v="171754"/>
    <x v="2"/>
    <x v="0"/>
    <s v="Cook"/>
    <x v="12"/>
    <x v="1"/>
    <x v="0"/>
    <x v="0"/>
    <m/>
    <m/>
  </r>
  <r>
    <s v="OFVP"/>
    <x v="9"/>
    <m/>
    <n v="3007"/>
    <x v="92"/>
    <m/>
    <d v="2024-09-30T00:00:00"/>
    <n v="256067"/>
    <x v="2"/>
    <x v="0"/>
    <s v="Cook"/>
    <x v="4"/>
    <x v="1"/>
    <x v="0"/>
    <x v="0"/>
    <m/>
    <m/>
  </r>
  <r>
    <s v="OFVP"/>
    <x v="9"/>
    <m/>
    <n v="3007"/>
    <x v="150"/>
    <m/>
    <d v="2024-09-30T00:00:00"/>
    <n v="179725"/>
    <x v="2"/>
    <x v="0"/>
    <s v="Cook"/>
    <x v="40"/>
    <x v="1"/>
    <x v="0"/>
    <x v="0"/>
    <m/>
    <m/>
  </r>
  <r>
    <s v="OFVP"/>
    <x v="9"/>
    <m/>
    <n v="3007"/>
    <x v="150"/>
    <m/>
    <d v="2024-09-30T00:00:00"/>
    <n v="179725"/>
    <x v="2"/>
    <x v="0"/>
    <s v="Cook"/>
    <x v="11"/>
    <x v="1"/>
    <x v="0"/>
    <x v="0"/>
    <m/>
    <m/>
  </r>
  <r>
    <s v="OFVP"/>
    <x v="9"/>
    <m/>
    <n v="3007"/>
    <x v="151"/>
    <m/>
    <d v="2024-09-30T00:00:00"/>
    <n v="179570"/>
    <x v="2"/>
    <x v="0"/>
    <s v="Cook"/>
    <x v="18"/>
    <x v="1"/>
    <x v="0"/>
    <x v="0"/>
    <m/>
    <m/>
  </r>
  <r>
    <s v="OFVP"/>
    <x v="9"/>
    <m/>
    <n v="3007"/>
    <x v="151"/>
    <m/>
    <d v="2024-09-30T00:00:00"/>
    <n v="179570"/>
    <x v="2"/>
    <x v="0"/>
    <s v="Cook"/>
    <x v="19"/>
    <x v="1"/>
    <x v="0"/>
    <x v="0"/>
    <m/>
    <m/>
  </r>
  <r>
    <s v="OFVP"/>
    <x v="9"/>
    <m/>
    <n v="3007"/>
    <x v="151"/>
    <m/>
    <d v="2024-09-30T00:00:00"/>
    <n v="179570"/>
    <x v="2"/>
    <x v="0"/>
    <s v="Cook"/>
    <x v="13"/>
    <x v="1"/>
    <x v="0"/>
    <x v="0"/>
    <m/>
    <m/>
  </r>
  <r>
    <s v="OFVP"/>
    <x v="9"/>
    <m/>
    <n v="3007"/>
    <x v="93"/>
    <m/>
    <d v="2024-09-30T00:00:00"/>
    <n v="195286"/>
    <x v="2"/>
    <x v="0"/>
    <s v="Cook"/>
    <x v="17"/>
    <x v="1"/>
    <x v="0"/>
    <x v="0"/>
    <m/>
    <m/>
  </r>
  <r>
    <s v="OFVP"/>
    <x v="9"/>
    <m/>
    <n v="3007"/>
    <x v="5"/>
    <m/>
    <d v="2024-09-30T00:00:00"/>
    <n v="187138"/>
    <x v="2"/>
    <x v="0"/>
    <s v="Cook"/>
    <x v="1"/>
    <x v="1"/>
    <x v="0"/>
    <x v="0"/>
    <m/>
    <m/>
  </r>
  <r>
    <s v="OFVP"/>
    <x v="9"/>
    <m/>
    <n v="3007"/>
    <x v="39"/>
    <m/>
    <d v="2024-09-30T00:00:00"/>
    <n v="180000"/>
    <x v="2"/>
    <x v="0"/>
    <s v="Cook"/>
    <x v="2"/>
    <x v="1"/>
    <x v="0"/>
    <x v="0"/>
    <m/>
    <m/>
  </r>
  <r>
    <s v="OFVP"/>
    <x v="9"/>
    <m/>
    <n v="3007"/>
    <x v="39"/>
    <m/>
    <d v="2024-09-30T00:00:00"/>
    <n v="180000"/>
    <x v="2"/>
    <x v="0"/>
    <s v="Cook"/>
    <x v="6"/>
    <x v="1"/>
    <x v="0"/>
    <x v="0"/>
    <m/>
    <m/>
  </r>
  <r>
    <s v="OFVP"/>
    <x v="9"/>
    <m/>
    <n v="3007"/>
    <x v="152"/>
    <m/>
    <d v="2024-09-30T00:00:00"/>
    <n v="180000"/>
    <x v="2"/>
    <x v="0"/>
    <s v="Cook"/>
    <x v="3"/>
    <x v="1"/>
    <x v="0"/>
    <x v="0"/>
    <m/>
    <m/>
  </r>
  <r>
    <s v="OFVP"/>
    <x v="9"/>
    <m/>
    <n v="3007"/>
    <x v="1"/>
    <m/>
    <d v="2024-09-30T00:00:00"/>
    <n v="208382"/>
    <x v="2"/>
    <x v="0"/>
    <s v="Cook"/>
    <x v="33"/>
    <x v="0"/>
    <x v="0"/>
    <x v="1"/>
    <m/>
    <m/>
  </r>
  <r>
    <s v="OFVP"/>
    <x v="9"/>
    <m/>
    <n v="3007"/>
    <x v="1"/>
    <m/>
    <d v="2024-09-30T00:00:00"/>
    <n v="183322"/>
    <x v="2"/>
    <x v="0"/>
    <s v="Cook"/>
    <x v="19"/>
    <x v="0"/>
    <x v="0"/>
    <x v="1"/>
    <m/>
    <m/>
  </r>
  <r>
    <s v="OFVP"/>
    <x v="9"/>
    <m/>
    <n v="3007"/>
    <x v="94"/>
    <m/>
    <d v="2024-09-30T00:00:00"/>
    <n v="249966"/>
    <x v="2"/>
    <x v="0"/>
    <s v="Cook"/>
    <x v="16"/>
    <x v="1"/>
    <x v="0"/>
    <x v="0"/>
    <m/>
    <m/>
  </r>
  <r>
    <s v="OFVP"/>
    <x v="9"/>
    <m/>
    <n v="3007"/>
    <x v="40"/>
    <m/>
    <d v="2024-09-30T00:00:00"/>
    <n v="189474"/>
    <x v="2"/>
    <x v="0"/>
    <s v="Cook"/>
    <x v="34"/>
    <x v="1"/>
    <x v="0"/>
    <x v="0"/>
    <m/>
    <m/>
  </r>
  <r>
    <s v="OFVP"/>
    <x v="9"/>
    <m/>
    <n v="3007"/>
    <x v="41"/>
    <m/>
    <d v="2024-09-30T00:00:00"/>
    <n v="189474"/>
    <x v="2"/>
    <x v="0"/>
    <s v="Cook"/>
    <x v="19"/>
    <x v="1"/>
    <x v="0"/>
    <x v="0"/>
    <m/>
    <m/>
  </r>
  <r>
    <s v="OFVP"/>
    <x v="9"/>
    <m/>
    <n v="3007"/>
    <x v="41"/>
    <m/>
    <d v="2024-09-30T00:00:00"/>
    <n v="189474"/>
    <x v="2"/>
    <x v="0"/>
    <s v="Cook"/>
    <x v="16"/>
    <x v="1"/>
    <x v="0"/>
    <x v="0"/>
    <m/>
    <m/>
  </r>
  <r>
    <s v="OFVP"/>
    <x v="9"/>
    <m/>
    <n v="3007"/>
    <x v="41"/>
    <m/>
    <d v="2024-09-30T00:00:00"/>
    <n v="189474"/>
    <x v="2"/>
    <x v="0"/>
    <s v="Cook"/>
    <x v="13"/>
    <x v="1"/>
    <x v="0"/>
    <x v="0"/>
    <m/>
    <m/>
  </r>
  <r>
    <s v="OFVP"/>
    <x v="9"/>
    <m/>
    <n v="3007"/>
    <x v="153"/>
    <m/>
    <d v="2024-09-30T00:00:00"/>
    <n v="209100"/>
    <x v="2"/>
    <x v="0"/>
    <s v="Cook"/>
    <x v="1"/>
    <x v="1"/>
    <x v="0"/>
    <x v="0"/>
    <m/>
    <m/>
  </r>
  <r>
    <s v="OFVP"/>
    <x v="9"/>
    <m/>
    <n v="3007"/>
    <x v="154"/>
    <m/>
    <d v="2024-09-30T00:00:00"/>
    <n v="250000"/>
    <x v="2"/>
    <x v="0"/>
    <s v="Cook"/>
    <x v="7"/>
    <x v="1"/>
    <x v="0"/>
    <x v="0"/>
    <m/>
    <m/>
  </r>
  <r>
    <s v="OFVP"/>
    <x v="9"/>
    <m/>
    <n v="3007"/>
    <x v="155"/>
    <m/>
    <d v="2024-09-30T00:00:00"/>
    <n v="176120"/>
    <x v="2"/>
    <x v="0"/>
    <s v="Cook"/>
    <x v="12"/>
    <x v="1"/>
    <x v="0"/>
    <x v="0"/>
    <m/>
    <m/>
  </r>
  <r>
    <s v="OFVP"/>
    <x v="9"/>
    <m/>
    <n v="3007"/>
    <x v="68"/>
    <m/>
    <d v="2024-09-30T00:00:00"/>
    <n v="194384"/>
    <x v="2"/>
    <x v="0"/>
    <s v="Cook"/>
    <x v="14"/>
    <x v="0"/>
    <x v="0"/>
    <x v="0"/>
    <m/>
    <m/>
  </r>
  <r>
    <s v="OFVP"/>
    <x v="9"/>
    <m/>
    <n v="3007"/>
    <x v="156"/>
    <m/>
    <d v="2024-09-30T00:00:00"/>
    <n v="200000"/>
    <x v="2"/>
    <x v="0"/>
    <s v="Cook"/>
    <x v="11"/>
    <x v="1"/>
    <x v="0"/>
    <x v="0"/>
    <m/>
    <m/>
  </r>
  <r>
    <s v="OFVP"/>
    <x v="9"/>
    <m/>
    <n v="3007"/>
    <x v="96"/>
    <m/>
    <d v="2024-09-30T00:00:00"/>
    <n v="263855"/>
    <x v="2"/>
    <x v="0"/>
    <s v="Cook"/>
    <x v="14"/>
    <x v="1"/>
    <x v="0"/>
    <x v="0"/>
    <m/>
    <m/>
  </r>
  <r>
    <s v="OFVP"/>
    <x v="9"/>
    <m/>
    <n v="3007"/>
    <x v="96"/>
    <m/>
    <d v="2024-09-30T00:00:00"/>
    <n v="263855"/>
    <x v="2"/>
    <x v="0"/>
    <s v="Cook"/>
    <x v="19"/>
    <x v="1"/>
    <x v="0"/>
    <x v="0"/>
    <m/>
    <m/>
  </r>
  <r>
    <s v="OFVP"/>
    <x v="9"/>
    <m/>
    <n v="3007"/>
    <x v="96"/>
    <m/>
    <d v="2024-09-30T00:00:00"/>
    <n v="261395"/>
    <x v="2"/>
    <x v="0"/>
    <s v="Cook"/>
    <x v="1"/>
    <x v="1"/>
    <x v="0"/>
    <x v="0"/>
    <m/>
    <m/>
  </r>
  <r>
    <s v="OFVP"/>
    <x v="9"/>
    <m/>
    <n v="3007"/>
    <x v="26"/>
    <m/>
    <d v="2024-09-30T00:00:00"/>
    <n v="298000"/>
    <x v="2"/>
    <x v="0"/>
    <s v="Cook"/>
    <x v="14"/>
    <x v="0"/>
    <x v="0"/>
    <x v="1"/>
    <m/>
    <m/>
  </r>
  <r>
    <s v="OFVP"/>
    <x v="9"/>
    <m/>
    <n v="3007"/>
    <x v="26"/>
    <m/>
    <d v="2024-09-30T00:00:00"/>
    <n v="298000"/>
    <x v="2"/>
    <x v="0"/>
    <s v="Cook"/>
    <x v="19"/>
    <x v="0"/>
    <x v="0"/>
    <x v="1"/>
    <m/>
    <m/>
  </r>
  <r>
    <s v="OFVP"/>
    <x v="9"/>
    <m/>
    <n v="3007"/>
    <x v="97"/>
    <m/>
    <d v="2024-09-30T00:00:00"/>
    <n v="163488"/>
    <x v="2"/>
    <x v="0"/>
    <s v="Cook"/>
    <x v="40"/>
    <x v="0"/>
    <x v="0"/>
    <x v="0"/>
    <m/>
    <m/>
  </r>
  <r>
    <s v="OFVP"/>
    <x v="9"/>
    <m/>
    <n v="3007"/>
    <x v="98"/>
    <m/>
    <d v="2024-09-30T00:00:00"/>
    <n v="162039"/>
    <x v="2"/>
    <x v="0"/>
    <s v="Cook"/>
    <x v="14"/>
    <x v="1"/>
    <x v="0"/>
    <x v="0"/>
    <m/>
    <m/>
  </r>
  <r>
    <s v="OFVP"/>
    <x v="9"/>
    <m/>
    <n v="3007"/>
    <x v="99"/>
    <m/>
    <d v="2024-09-30T00:00:00"/>
    <n v="457328"/>
    <x v="2"/>
    <x v="0"/>
    <s v="Cook"/>
    <x v="4"/>
    <x v="0"/>
    <x v="0"/>
    <x v="0"/>
    <m/>
    <m/>
  </r>
  <r>
    <s v="OFVP"/>
    <x v="9"/>
    <m/>
    <n v="3007"/>
    <x v="100"/>
    <m/>
    <d v="2024-09-30T00:00:00"/>
    <n v="189474"/>
    <x v="2"/>
    <x v="0"/>
    <s v="Cook"/>
    <x v="4"/>
    <x v="1"/>
    <x v="0"/>
    <x v="0"/>
    <m/>
    <m/>
  </r>
  <r>
    <s v="OFVP"/>
    <x v="9"/>
    <m/>
    <n v="3007"/>
    <x v="157"/>
    <m/>
    <d v="2024-09-30T00:00:00"/>
    <n v="180000"/>
    <x v="2"/>
    <x v="0"/>
    <s v="Cook"/>
    <x v="3"/>
    <x v="1"/>
    <x v="0"/>
    <x v="0"/>
    <m/>
    <m/>
  </r>
  <r>
    <s v="OFVP"/>
    <x v="9"/>
    <m/>
    <n v="3007"/>
    <x v="157"/>
    <m/>
    <d v="2024-09-30T00:00:00"/>
    <n v="180000"/>
    <x v="2"/>
    <x v="0"/>
    <s v="Cook"/>
    <x v="27"/>
    <x v="1"/>
    <x v="0"/>
    <x v="0"/>
    <m/>
    <m/>
  </r>
  <r>
    <s v="OFVP"/>
    <x v="9"/>
    <m/>
    <n v="3007"/>
    <x v="157"/>
    <m/>
    <d v="2024-09-30T00:00:00"/>
    <n v="180000"/>
    <x v="2"/>
    <x v="0"/>
    <s v="Cook"/>
    <x v="44"/>
    <x v="1"/>
    <x v="0"/>
    <x v="0"/>
    <m/>
    <m/>
  </r>
  <r>
    <s v="OFVP"/>
    <x v="10"/>
    <m/>
    <n v="3013"/>
    <x v="0"/>
    <m/>
    <m/>
    <n v="15000000"/>
    <x v="2"/>
    <x v="0"/>
    <s v="Cook"/>
    <x v="41"/>
    <x v="0"/>
    <x v="1"/>
    <x v="0"/>
    <m/>
    <m/>
  </r>
  <r>
    <s v="OFVP"/>
    <x v="10"/>
    <m/>
    <n v="3013"/>
    <x v="1"/>
    <m/>
    <m/>
    <n v="17500000"/>
    <x v="2"/>
    <x v="0"/>
    <s v="Cook"/>
    <x v="41"/>
    <x v="0"/>
    <x v="1"/>
    <x v="1"/>
    <m/>
    <m/>
  </r>
  <r>
    <s v="OFVP"/>
    <x v="11"/>
    <m/>
    <n v="3014"/>
    <x v="49"/>
    <m/>
    <d v="2024-09-30T00:00:00"/>
    <n v="566222"/>
    <x v="2"/>
    <x v="1"/>
    <s v="Greater Illinois"/>
    <x v="42"/>
    <x v="1"/>
    <x v="0"/>
    <x v="0"/>
    <m/>
    <m/>
  </r>
  <r>
    <s v="OFVP"/>
    <x v="11"/>
    <m/>
    <n v="3014"/>
    <x v="101"/>
    <m/>
    <d v="2024-09-30T00:00:00"/>
    <n v="447645"/>
    <x v="2"/>
    <x v="1"/>
    <s v="Greater Illinois"/>
    <x v="42"/>
    <x v="1"/>
    <x v="0"/>
    <x v="0"/>
    <m/>
    <m/>
  </r>
  <r>
    <s v="OFVP"/>
    <x v="11"/>
    <m/>
    <n v="3014"/>
    <x v="102"/>
    <m/>
    <d v="2024-09-30T00:00:00"/>
    <n v="564814"/>
    <x v="2"/>
    <x v="1"/>
    <s v="Greater Illinois"/>
    <x v="42"/>
    <x v="1"/>
    <x v="0"/>
    <x v="0"/>
    <m/>
    <m/>
  </r>
  <r>
    <s v="OFVP"/>
    <x v="12"/>
    <m/>
    <n v="3023"/>
    <x v="103"/>
    <m/>
    <d v="2025-03-31T00:00:00"/>
    <n v="116521"/>
    <x v="2"/>
    <x v="1"/>
    <s v="St. Clair"/>
    <x v="32"/>
    <x v="1"/>
    <x v="0"/>
    <x v="0"/>
    <m/>
    <m/>
  </r>
  <r>
    <s v="OFVP"/>
    <x v="12"/>
    <m/>
    <n v="3023"/>
    <x v="158"/>
    <m/>
    <d v="2025-03-31T00:00:00"/>
    <n v="114427"/>
    <x v="2"/>
    <x v="1"/>
    <s v="Winnebago"/>
    <x v="29"/>
    <x v="1"/>
    <x v="0"/>
    <x v="0"/>
    <m/>
    <m/>
  </r>
  <r>
    <s v="OFVP"/>
    <x v="12"/>
    <m/>
    <n v="3023"/>
    <x v="104"/>
    <m/>
    <d v="2025-03-31T00:00:00"/>
    <n v="100000"/>
    <x v="2"/>
    <x v="1"/>
    <s v="Kankakee"/>
    <x v="35"/>
    <x v="1"/>
    <x v="0"/>
    <x v="0"/>
    <m/>
    <m/>
  </r>
  <r>
    <s v="OFVP"/>
    <x v="12"/>
    <m/>
    <n v="3023"/>
    <x v="74"/>
    <m/>
    <d v="2025-03-31T00:00:00"/>
    <n v="93282"/>
    <x v="2"/>
    <x v="1"/>
    <s v="Will, Kendall"/>
    <x v="24"/>
    <x v="1"/>
    <x v="0"/>
    <x v="0"/>
    <m/>
    <m/>
  </r>
  <r>
    <s v="OFVP"/>
    <x v="12"/>
    <m/>
    <n v="3023"/>
    <x v="105"/>
    <m/>
    <d v="2025-03-31T00:00:00"/>
    <n v="126869"/>
    <x v="2"/>
    <x v="1"/>
    <s v="Dupage, Kane, Kendall, Will"/>
    <x v="22"/>
    <x v="1"/>
    <x v="0"/>
    <x v="0"/>
    <m/>
    <m/>
  </r>
  <r>
    <s v="OFVP"/>
    <x v="12"/>
    <m/>
    <n v="3023"/>
    <x v="159"/>
    <m/>
    <d v="2025-03-31T00:00:00"/>
    <n v="101000"/>
    <x v="2"/>
    <x v="1"/>
    <s v="Cook"/>
    <x v="37"/>
    <x v="1"/>
    <x v="0"/>
    <x v="0"/>
    <m/>
    <m/>
  </r>
  <r>
    <s v="OFVP"/>
    <x v="12"/>
    <m/>
    <n v="3023"/>
    <x v="123"/>
    <m/>
    <d v="2025-03-31T00:00:00"/>
    <n v="100000"/>
    <x v="2"/>
    <x v="1"/>
    <s v="Lake"/>
    <x v="31"/>
    <x v="1"/>
    <x v="0"/>
    <x v="0"/>
    <m/>
    <m/>
  </r>
  <r>
    <s v="OFVP"/>
    <x v="12"/>
    <m/>
    <n v="3023"/>
    <x v="86"/>
    <m/>
    <d v="2025-03-31T00:00:00"/>
    <n v="100000"/>
    <x v="2"/>
    <x v="1"/>
    <s v="Cook"/>
    <x v="23"/>
    <x v="1"/>
    <x v="0"/>
    <x v="0"/>
    <m/>
    <m/>
  </r>
  <r>
    <s v="OFVP"/>
    <x v="13"/>
    <m/>
    <n v="3068"/>
    <x v="106"/>
    <m/>
    <d v="2024-06-30T00:00:00"/>
    <n v="20002354"/>
    <x v="2"/>
    <x v="0"/>
    <s v="Cook"/>
    <x v="41"/>
    <x v="0"/>
    <x v="0"/>
    <x v="0"/>
    <m/>
    <m/>
  </r>
  <r>
    <s v="OFVP"/>
    <x v="6"/>
    <m/>
    <n v="2600"/>
    <x v="49"/>
    <m/>
    <m/>
    <n v="296479"/>
    <x v="3"/>
    <x v="1"/>
    <s v="Lake"/>
    <x v="31"/>
    <x v="1"/>
    <x v="0"/>
    <x v="0"/>
    <m/>
    <m/>
  </r>
  <r>
    <s v="OFVP"/>
    <x v="6"/>
    <m/>
    <n v="2600"/>
    <x v="46"/>
    <m/>
    <d v="2025-06-30T00:00:00"/>
    <n v="260531"/>
    <x v="3"/>
    <x v="1"/>
    <s v="St. Clair"/>
    <x v="32"/>
    <x v="1"/>
    <x v="0"/>
    <x v="0"/>
    <m/>
    <m/>
  </r>
  <r>
    <s v="OFVP"/>
    <x v="6"/>
    <m/>
    <n v="2600"/>
    <x v="50"/>
    <m/>
    <m/>
    <n v="558139"/>
    <x v="3"/>
    <x v="1"/>
    <s v="Winnebago"/>
    <x v="29"/>
    <x v="1"/>
    <x v="0"/>
    <x v="0"/>
    <m/>
    <m/>
  </r>
  <r>
    <s v="OFVP"/>
    <x v="6"/>
    <m/>
    <n v="2600"/>
    <x v="51"/>
    <m/>
    <m/>
    <n v="242115"/>
    <x v="3"/>
    <x v="1"/>
    <s v="Cook"/>
    <x v="26"/>
    <x v="1"/>
    <x v="0"/>
    <x v="0"/>
    <m/>
    <m/>
  </r>
  <r>
    <s v="OFVP"/>
    <x v="6"/>
    <m/>
    <n v="2600"/>
    <x v="52"/>
    <m/>
    <m/>
    <n v="150190"/>
    <x v="3"/>
    <x v="1"/>
    <s v="Peoria"/>
    <x v="21"/>
    <x v="1"/>
    <x v="0"/>
    <x v="0"/>
    <m/>
    <m/>
  </r>
  <r>
    <s v="OFVP"/>
    <x v="6"/>
    <m/>
    <n v="2600"/>
    <x v="107"/>
    <m/>
    <d v="2025-06-30T00:00:00"/>
    <n v="129232"/>
    <x v="3"/>
    <x v="1"/>
    <s v="Kankakee"/>
    <x v="35"/>
    <x v="1"/>
    <x v="0"/>
    <x v="0"/>
    <m/>
    <m/>
  </r>
  <r>
    <s v="OFVP"/>
    <x v="6"/>
    <m/>
    <n v="2600"/>
    <x v="74"/>
    <m/>
    <m/>
    <n v="208285"/>
    <x v="3"/>
    <x v="1"/>
    <s v="Will, Kendall"/>
    <x v="24"/>
    <x v="1"/>
    <x v="0"/>
    <x v="0"/>
    <m/>
    <m/>
  </r>
  <r>
    <s v="OFVP"/>
    <x v="6"/>
    <m/>
    <n v="2600"/>
    <x v="53"/>
    <m/>
    <m/>
    <n v="244489"/>
    <x v="3"/>
    <x v="1"/>
    <s v="Lake"/>
    <x v="31"/>
    <x v="1"/>
    <x v="0"/>
    <x v="0"/>
    <m/>
    <m/>
  </r>
  <r>
    <s v="OFVP"/>
    <x v="6"/>
    <m/>
    <n v="2600"/>
    <x v="54"/>
    <m/>
    <m/>
    <n v="217484"/>
    <x v="3"/>
    <x v="1"/>
    <s v="Lake"/>
    <x v="31"/>
    <x v="1"/>
    <x v="0"/>
    <x v="0"/>
    <m/>
    <m/>
  </r>
  <r>
    <s v="OFVP"/>
    <x v="6"/>
    <m/>
    <n v="2600"/>
    <x v="108"/>
    <m/>
    <m/>
    <n v="293835"/>
    <x v="3"/>
    <x v="1"/>
    <s v="Will, Kendall"/>
    <x v="24"/>
    <x v="1"/>
    <x v="0"/>
    <x v="0"/>
    <m/>
    <m/>
  </r>
  <r>
    <s v="OFVP"/>
    <x v="6"/>
    <m/>
    <n v="2600"/>
    <x v="40"/>
    <m/>
    <m/>
    <n v="262793"/>
    <x v="3"/>
    <x v="1"/>
    <s v="Cook"/>
    <x v="26"/>
    <x v="1"/>
    <x v="0"/>
    <x v="0"/>
    <m/>
    <m/>
  </r>
  <r>
    <s v="OFVP"/>
    <x v="6"/>
    <m/>
    <n v="2600"/>
    <x v="109"/>
    <m/>
    <m/>
    <n v="234571"/>
    <x v="3"/>
    <x v="1"/>
    <s v="St. Clair"/>
    <x v="32"/>
    <x v="1"/>
    <x v="0"/>
    <x v="0"/>
    <m/>
    <m/>
  </r>
  <r>
    <s v="OFVP"/>
    <x v="6"/>
    <m/>
    <n v="2600"/>
    <x v="75"/>
    <m/>
    <m/>
    <n v="232099"/>
    <x v="3"/>
    <x v="1"/>
    <s v="Cook"/>
    <x v="23"/>
    <x v="1"/>
    <x v="0"/>
    <x v="0"/>
    <m/>
    <m/>
  </r>
  <r>
    <s v="OFVP"/>
    <x v="6"/>
    <m/>
    <n v="2600"/>
    <x v="110"/>
    <m/>
    <m/>
    <n v="219642"/>
    <x v="3"/>
    <x v="1"/>
    <s v="Lake"/>
    <x v="31"/>
    <x v="1"/>
    <x v="0"/>
    <x v="0"/>
    <m/>
    <m/>
  </r>
  <r>
    <s v="OFVP"/>
    <x v="6"/>
    <m/>
    <n v="2600"/>
    <x v="41"/>
    <m/>
    <m/>
    <n v="182983"/>
    <x v="3"/>
    <x v="1"/>
    <s v="Cook"/>
    <x v="23"/>
    <x v="1"/>
    <x v="0"/>
    <x v="0"/>
    <m/>
    <m/>
  </r>
  <r>
    <s v="OFVP"/>
    <x v="6"/>
    <m/>
    <n v="2600"/>
    <x v="41"/>
    <m/>
    <m/>
    <n v="214366"/>
    <x v="3"/>
    <x v="1"/>
    <s v="Lake"/>
    <x v="31"/>
    <x v="1"/>
    <x v="0"/>
    <x v="0"/>
    <m/>
    <m/>
  </r>
  <r>
    <s v="OFVP"/>
    <x v="6"/>
    <m/>
    <n v="2600"/>
    <x v="111"/>
    <m/>
    <m/>
    <n v="260790"/>
    <x v="3"/>
    <x v="1"/>
    <s v="Macon"/>
    <x v="25"/>
    <x v="1"/>
    <x v="0"/>
    <x v="0"/>
    <m/>
    <m/>
  </r>
  <r>
    <s v="OFVP"/>
    <x v="6"/>
    <m/>
    <n v="2600"/>
    <x v="112"/>
    <m/>
    <m/>
    <n v="214785"/>
    <x v="3"/>
    <x v="1"/>
    <s v="Vermillion"/>
    <x v="38"/>
    <x v="1"/>
    <x v="0"/>
    <x v="0"/>
    <m/>
    <m/>
  </r>
  <r>
    <s v="OFVP"/>
    <x v="6"/>
    <m/>
    <n v="2600"/>
    <x v="55"/>
    <m/>
    <d v="2025-06-30T00:00:00"/>
    <n v="181890"/>
    <x v="3"/>
    <x v="1"/>
    <s v="St. Clair"/>
    <x v="32"/>
    <x v="1"/>
    <x v="0"/>
    <x v="0"/>
    <m/>
    <m/>
  </r>
  <r>
    <s v="OFVP"/>
    <x v="6"/>
    <m/>
    <n v="2600"/>
    <x v="113"/>
    <m/>
    <d v="2024-06-30T00:00:00"/>
    <n v="0"/>
    <x v="3"/>
    <x v="1"/>
    <s v="Will, Kendall"/>
    <x v="24"/>
    <x v="1"/>
    <x v="0"/>
    <x v="0"/>
    <m/>
    <m/>
  </r>
  <r>
    <s v="OFVP"/>
    <x v="6"/>
    <m/>
    <n v="2600"/>
    <x v="56"/>
    <m/>
    <m/>
    <n v="227603"/>
    <x v="3"/>
    <x v="1"/>
    <s v="Cook"/>
    <x v="26"/>
    <x v="1"/>
    <x v="0"/>
    <x v="0"/>
    <m/>
    <m/>
  </r>
  <r>
    <s v="OFVP"/>
    <x v="0"/>
    <m/>
    <n v="2771"/>
    <x v="0"/>
    <m/>
    <d v="2025-09-30T00:00:00"/>
    <n v="434312"/>
    <x v="3"/>
    <x v="0"/>
    <s v="Cook"/>
    <x v="0"/>
    <x v="0"/>
    <x v="0"/>
    <x v="0"/>
    <m/>
    <m/>
  </r>
  <r>
    <s v="OFVP"/>
    <x v="14"/>
    <m/>
    <n v="2771"/>
    <x v="0"/>
    <m/>
    <m/>
    <n v="959145"/>
    <x v="3"/>
    <x v="0"/>
    <s v="Cook"/>
    <x v="0"/>
    <x v="0"/>
    <x v="0"/>
    <x v="0"/>
    <m/>
    <m/>
  </r>
  <r>
    <s v="OFVP"/>
    <x v="14"/>
    <m/>
    <n v="2771"/>
    <x v="0"/>
    <m/>
    <m/>
    <n v="319725"/>
    <x v="3"/>
    <x v="1"/>
    <s v="Greater Illinois"/>
    <x v="42"/>
    <x v="0"/>
    <x v="0"/>
    <x v="0"/>
    <m/>
    <m/>
  </r>
  <r>
    <s v="OFVP"/>
    <x v="14"/>
    <m/>
    <n v="2771"/>
    <x v="49"/>
    <m/>
    <m/>
    <n v="330000"/>
    <x v="3"/>
    <x v="0"/>
    <s v="Cook"/>
    <x v="0"/>
    <x v="1"/>
    <x v="0"/>
    <x v="0"/>
    <m/>
    <m/>
  </r>
  <r>
    <s v="OFVP"/>
    <x v="14"/>
    <m/>
    <n v="2771"/>
    <x v="49"/>
    <m/>
    <m/>
    <n v="330000"/>
    <x v="3"/>
    <x v="1"/>
    <s v="Greater Illinois"/>
    <x v="42"/>
    <x v="1"/>
    <x v="0"/>
    <x v="0"/>
    <m/>
    <m/>
  </r>
  <r>
    <s v="OFVP"/>
    <x v="0"/>
    <m/>
    <n v="2771"/>
    <x v="1"/>
    <m/>
    <d v="2024-09-30T00:00:00"/>
    <n v="285098"/>
    <x v="3"/>
    <x v="0"/>
    <s v="Cook"/>
    <x v="0"/>
    <x v="0"/>
    <x v="0"/>
    <x v="1"/>
    <m/>
    <m/>
  </r>
  <r>
    <s v="OFVP"/>
    <x v="14"/>
    <m/>
    <n v="2771"/>
    <x v="1"/>
    <m/>
    <m/>
    <n v="1179101"/>
    <x v="3"/>
    <x v="0"/>
    <s v="Cook"/>
    <x v="0"/>
    <x v="0"/>
    <x v="0"/>
    <x v="1"/>
    <m/>
    <m/>
  </r>
  <r>
    <s v="OFVP"/>
    <x v="14"/>
    <m/>
    <n v="2771"/>
    <x v="160"/>
    <m/>
    <m/>
    <n v="247081"/>
    <x v="3"/>
    <x v="1"/>
    <s v="Greater Illinois"/>
    <x v="42"/>
    <x v="1"/>
    <x v="0"/>
    <x v="0"/>
    <m/>
    <m/>
  </r>
  <r>
    <s v="OFVP"/>
    <x v="0"/>
    <m/>
    <n v="2771"/>
    <x v="2"/>
    <m/>
    <d v="2024-02-22T00:00:00"/>
    <n v="0"/>
    <x v="3"/>
    <x v="0"/>
    <s v="Cook"/>
    <x v="0"/>
    <x v="1"/>
    <x v="0"/>
    <x v="0"/>
    <m/>
    <m/>
  </r>
  <r>
    <s v="OFVP"/>
    <x v="1"/>
    <m/>
    <n v="2772"/>
    <x v="3"/>
    <m/>
    <d v="2024-09-30T00:00:00"/>
    <n v="133828"/>
    <x v="3"/>
    <x v="0"/>
    <s v="Cook"/>
    <x v="0"/>
    <x v="1"/>
    <x v="0"/>
    <x v="0"/>
    <m/>
    <m/>
  </r>
  <r>
    <s v="OFVP"/>
    <x v="15"/>
    <m/>
    <n v="2772"/>
    <x v="161"/>
    <m/>
    <m/>
    <n v="363365"/>
    <x v="3"/>
    <x v="0"/>
    <s v="Cook"/>
    <x v="0"/>
    <x v="1"/>
    <x v="0"/>
    <x v="0"/>
    <m/>
    <m/>
  </r>
  <r>
    <s v="OFVP"/>
    <x v="15"/>
    <m/>
    <n v="2772"/>
    <x v="161"/>
    <m/>
    <m/>
    <n v="367467"/>
    <x v="3"/>
    <x v="1"/>
    <s v="Greater Illinois"/>
    <x v="42"/>
    <x v="1"/>
    <x v="0"/>
    <x v="0"/>
    <m/>
    <m/>
  </r>
  <r>
    <s v="OFVP"/>
    <x v="15"/>
    <m/>
    <n v="2772"/>
    <x v="162"/>
    <m/>
    <m/>
    <n v="379725"/>
    <x v="3"/>
    <x v="0"/>
    <s v="Cook"/>
    <x v="0"/>
    <x v="1"/>
    <x v="0"/>
    <x v="0"/>
    <m/>
    <m/>
  </r>
  <r>
    <s v="OFVP"/>
    <x v="15"/>
    <m/>
    <n v="2772"/>
    <x v="162"/>
    <m/>
    <m/>
    <n v="379725"/>
    <x v="3"/>
    <x v="1"/>
    <s v="Greater Illinois"/>
    <x v="42"/>
    <x v="1"/>
    <x v="0"/>
    <x v="0"/>
    <m/>
    <m/>
  </r>
  <r>
    <s v="OFVP"/>
    <x v="1"/>
    <m/>
    <n v="2772"/>
    <x v="1"/>
    <m/>
    <d v="2024-09-30T00:00:00"/>
    <n v="168970"/>
    <x v="3"/>
    <x v="0"/>
    <s v="Cook"/>
    <x v="0"/>
    <x v="0"/>
    <x v="0"/>
    <x v="1"/>
    <m/>
    <m/>
  </r>
  <r>
    <s v="OFVP"/>
    <x v="15"/>
    <m/>
    <n v="2772"/>
    <x v="4"/>
    <m/>
    <m/>
    <n v="387620"/>
    <x v="3"/>
    <x v="0"/>
    <s v="Cook"/>
    <x v="0"/>
    <x v="1"/>
    <x v="0"/>
    <x v="0"/>
    <m/>
    <m/>
  </r>
  <r>
    <s v="OFVP"/>
    <x v="15"/>
    <m/>
    <n v="2772"/>
    <x v="4"/>
    <m/>
    <m/>
    <n v="386350"/>
    <x v="3"/>
    <x v="1"/>
    <s v="Greater Illinois"/>
    <x v="42"/>
    <x v="1"/>
    <x v="0"/>
    <x v="0"/>
    <m/>
    <m/>
  </r>
  <r>
    <s v="OFVP"/>
    <x v="1"/>
    <m/>
    <n v="2772"/>
    <x v="4"/>
    <m/>
    <d v="2024-09-30T00:00:00"/>
    <n v="137359"/>
    <x v="3"/>
    <x v="0"/>
    <s v="Cook"/>
    <x v="0"/>
    <x v="1"/>
    <x v="0"/>
    <x v="0"/>
    <m/>
    <m/>
  </r>
  <r>
    <s v="OFVP"/>
    <x v="2"/>
    <m/>
    <n v="2773"/>
    <x v="0"/>
    <m/>
    <d v="2025-03-31T00:00:00"/>
    <n v="60774"/>
    <x v="3"/>
    <x v="0"/>
    <s v="Cook"/>
    <x v="10"/>
    <x v="0"/>
    <x v="0"/>
    <x v="0"/>
    <m/>
    <m/>
  </r>
  <r>
    <s v="OFVP"/>
    <x v="2"/>
    <m/>
    <n v="2773"/>
    <x v="0"/>
    <m/>
    <d v="2025-03-31T00:00:00"/>
    <n v="60774"/>
    <x v="3"/>
    <x v="0"/>
    <s v="Cook"/>
    <x v="11"/>
    <x v="0"/>
    <x v="0"/>
    <x v="0"/>
    <m/>
    <m/>
  </r>
  <r>
    <s v="OFVP"/>
    <x v="2"/>
    <m/>
    <n v="2773"/>
    <x v="0"/>
    <m/>
    <d v="2025-03-31T00:00:00"/>
    <n v="60774"/>
    <x v="3"/>
    <x v="0"/>
    <s v="Cook"/>
    <x v="12"/>
    <x v="0"/>
    <x v="0"/>
    <x v="0"/>
    <m/>
    <m/>
  </r>
  <r>
    <s v="OFVP"/>
    <x v="2"/>
    <m/>
    <n v="2773"/>
    <x v="0"/>
    <m/>
    <d v="2025-03-31T00:00:00"/>
    <n v="60774"/>
    <x v="3"/>
    <x v="0"/>
    <s v="Cook"/>
    <x v="13"/>
    <x v="0"/>
    <x v="0"/>
    <x v="0"/>
    <m/>
    <m/>
  </r>
  <r>
    <s v="OFVP"/>
    <x v="2"/>
    <m/>
    <n v="2773"/>
    <x v="15"/>
    <m/>
    <d v="2025-03-31T00:00:00"/>
    <n v="60774"/>
    <x v="3"/>
    <x v="0"/>
    <s v="Cook"/>
    <x v="17"/>
    <x v="1"/>
    <x v="0"/>
    <x v="0"/>
    <m/>
    <m/>
  </r>
  <r>
    <s v="OFVP"/>
    <x v="2"/>
    <m/>
    <n v="2773"/>
    <x v="5"/>
    <m/>
    <d v="2025-03-31T00:00:00"/>
    <n v="60774"/>
    <x v="3"/>
    <x v="0"/>
    <s v="Cook"/>
    <x v="1"/>
    <x v="1"/>
    <x v="0"/>
    <x v="0"/>
    <m/>
    <m/>
  </r>
  <r>
    <s v="OFVP"/>
    <x v="2"/>
    <m/>
    <n v="2773"/>
    <x v="19"/>
    <m/>
    <d v="2025-03-31T00:00:00"/>
    <n v="60774"/>
    <x v="3"/>
    <x v="0"/>
    <s v="Cook"/>
    <x v="19"/>
    <x v="0"/>
    <x v="0"/>
    <x v="0"/>
    <m/>
    <m/>
  </r>
  <r>
    <s v="OFVP"/>
    <x v="2"/>
    <m/>
    <n v="2773"/>
    <x v="21"/>
    <m/>
    <d v="2025-03-31T00:00:00"/>
    <n v="60774"/>
    <x v="3"/>
    <x v="0"/>
    <s v="Cook"/>
    <x v="20"/>
    <x v="0"/>
    <x v="0"/>
    <x v="1"/>
    <m/>
    <m/>
  </r>
  <r>
    <s v="OFVP"/>
    <x v="2"/>
    <m/>
    <n v="2773"/>
    <x v="22"/>
    <m/>
    <d v="2025-03-31T00:00:00"/>
    <n v="60774"/>
    <x v="3"/>
    <x v="0"/>
    <s v="Cook"/>
    <x v="15"/>
    <x v="0"/>
    <x v="0"/>
    <x v="0"/>
    <m/>
    <m/>
  </r>
  <r>
    <s v="OFVP"/>
    <x v="2"/>
    <m/>
    <n v="2773"/>
    <x v="26"/>
    <m/>
    <d v="2025-03-31T00:00:00"/>
    <n v="60774"/>
    <x v="3"/>
    <x v="0"/>
    <s v="Cook"/>
    <x v="14"/>
    <x v="0"/>
    <x v="0"/>
    <x v="1"/>
    <m/>
    <m/>
  </r>
  <r>
    <s v="OFVP"/>
    <x v="2"/>
    <m/>
    <n v="2773"/>
    <x v="2"/>
    <m/>
    <d v="2025-03-31T00:00:00"/>
    <n v="60774"/>
    <x v="3"/>
    <x v="0"/>
    <s v="Cook"/>
    <x v="2"/>
    <x v="1"/>
    <x v="0"/>
    <x v="0"/>
    <m/>
    <m/>
  </r>
  <r>
    <s v="OFVP"/>
    <x v="2"/>
    <m/>
    <n v="2773"/>
    <x v="2"/>
    <m/>
    <d v="2025-03-31T00:00:00"/>
    <n v="60774"/>
    <x v="3"/>
    <x v="0"/>
    <s v="Cook"/>
    <x v="3"/>
    <x v="1"/>
    <x v="0"/>
    <x v="0"/>
    <m/>
    <m/>
  </r>
  <r>
    <s v="OFVP"/>
    <x v="2"/>
    <m/>
    <n v="2773"/>
    <x v="6"/>
    <m/>
    <d v="2025-03-31T00:00:00"/>
    <n v="60774"/>
    <x v="3"/>
    <x v="0"/>
    <s v="Cook"/>
    <x v="4"/>
    <x v="1"/>
    <x v="0"/>
    <x v="0"/>
    <m/>
    <m/>
  </r>
  <r>
    <s v="OFVP"/>
    <x v="2"/>
    <m/>
    <n v="2773"/>
    <x v="7"/>
    <m/>
    <d v="2025-03-31T00:00:00"/>
    <n v="60774"/>
    <x v="3"/>
    <x v="0"/>
    <s v="Cook"/>
    <x v="5"/>
    <x v="0"/>
    <x v="0"/>
    <x v="0"/>
    <m/>
    <m/>
  </r>
  <r>
    <s v="OFVP"/>
    <x v="2"/>
    <m/>
    <n v="2773"/>
    <x v="7"/>
    <m/>
    <d v="2025-03-31T00:00:00"/>
    <n v="40516"/>
    <x v="3"/>
    <x v="0"/>
    <s v="Cook"/>
    <x v="6"/>
    <x v="0"/>
    <x v="0"/>
    <x v="0"/>
    <m/>
    <m/>
  </r>
  <r>
    <s v="OFVP"/>
    <x v="2"/>
    <m/>
    <n v="2773"/>
    <x v="7"/>
    <m/>
    <d v="2025-03-31T00:00:00"/>
    <n v="40516"/>
    <x v="3"/>
    <x v="0"/>
    <s v="Cook"/>
    <x v="7"/>
    <x v="0"/>
    <x v="0"/>
    <x v="0"/>
    <m/>
    <m/>
  </r>
  <r>
    <s v="OFVP"/>
    <x v="2"/>
    <m/>
    <n v="2773"/>
    <x v="7"/>
    <m/>
    <d v="2025-03-31T00:00:00"/>
    <n v="40516"/>
    <x v="3"/>
    <x v="0"/>
    <s v="Cook"/>
    <x v="8"/>
    <x v="0"/>
    <x v="0"/>
    <x v="0"/>
    <m/>
    <m/>
  </r>
  <r>
    <s v="OFVP"/>
    <x v="2"/>
    <m/>
    <n v="2773"/>
    <x v="7"/>
    <m/>
    <d v="2025-03-31T00:00:00"/>
    <n v="40516"/>
    <x v="3"/>
    <x v="0"/>
    <s v="Cook"/>
    <x v="9"/>
    <x v="0"/>
    <x v="0"/>
    <x v="0"/>
    <m/>
    <m/>
  </r>
  <r>
    <s v="OFVP"/>
    <x v="3"/>
    <m/>
    <n v="2774"/>
    <x v="0"/>
    <m/>
    <d v="2025-06-30T00:00:00"/>
    <n v="655880"/>
    <x v="3"/>
    <x v="0"/>
    <s v="Cook"/>
    <x v="10"/>
    <x v="0"/>
    <x v="0"/>
    <x v="0"/>
    <m/>
    <m/>
  </r>
  <r>
    <s v="OFVP"/>
    <x v="3"/>
    <m/>
    <n v="2774"/>
    <x v="0"/>
    <m/>
    <d v="2025-01-31T00:00:00"/>
    <n v="448288"/>
    <x v="3"/>
    <x v="0"/>
    <s v="Cook"/>
    <x v="11"/>
    <x v="0"/>
    <x v="0"/>
    <x v="0"/>
    <m/>
    <m/>
  </r>
  <r>
    <s v="OFVP"/>
    <x v="3"/>
    <m/>
    <n v="2774"/>
    <x v="0"/>
    <m/>
    <d v="2025-01-31T00:00:00"/>
    <n v="459046"/>
    <x v="3"/>
    <x v="0"/>
    <s v="Cook"/>
    <x v="12"/>
    <x v="0"/>
    <x v="0"/>
    <x v="0"/>
    <m/>
    <m/>
  </r>
  <r>
    <s v="OFVP"/>
    <x v="3"/>
    <m/>
    <n v="2774"/>
    <x v="0"/>
    <m/>
    <d v="2025-01-31T00:00:00"/>
    <n v="458441"/>
    <x v="3"/>
    <x v="0"/>
    <s v="Cook"/>
    <x v="13"/>
    <x v="0"/>
    <x v="0"/>
    <x v="0"/>
    <m/>
    <m/>
  </r>
  <r>
    <s v="OFVP"/>
    <x v="3"/>
    <m/>
    <n v="2774"/>
    <x v="8"/>
    <m/>
    <d v="2025-06-30T00:00:00"/>
    <n v="412880"/>
    <x v="3"/>
    <x v="0"/>
    <s v="Cook"/>
    <x v="4"/>
    <x v="1"/>
    <x v="0"/>
    <x v="0"/>
    <m/>
    <m/>
  </r>
  <r>
    <s v="OFVP"/>
    <x v="3"/>
    <m/>
    <n v="2774"/>
    <x v="8"/>
    <m/>
    <d v="2025-01-31T00:00:00"/>
    <n v="250407"/>
    <x v="3"/>
    <x v="0"/>
    <s v="Cook"/>
    <x v="14"/>
    <x v="1"/>
    <x v="0"/>
    <x v="0"/>
    <m/>
    <m/>
  </r>
  <r>
    <s v="OFVP"/>
    <x v="3"/>
    <m/>
    <n v="2774"/>
    <x v="8"/>
    <m/>
    <d v="2025-01-31T00:00:00"/>
    <n v="250407"/>
    <x v="3"/>
    <x v="0"/>
    <s v="Cook"/>
    <x v="8"/>
    <x v="1"/>
    <x v="0"/>
    <x v="0"/>
    <m/>
    <m/>
  </r>
  <r>
    <s v="OFVP"/>
    <x v="3"/>
    <m/>
    <n v="2774"/>
    <x v="57"/>
    <m/>
    <d v="2025-01-31T00:00:00"/>
    <n v="231490"/>
    <x v="3"/>
    <x v="0"/>
    <s v="Cook"/>
    <x v="27"/>
    <x v="1"/>
    <x v="0"/>
    <x v="0"/>
    <m/>
    <m/>
  </r>
  <r>
    <s v="OFVP"/>
    <x v="3"/>
    <m/>
    <n v="2774"/>
    <x v="9"/>
    <m/>
    <d v="2025-01-31T00:00:00"/>
    <n v="232198"/>
    <x v="3"/>
    <x v="0"/>
    <s v="Cook"/>
    <x v="15"/>
    <x v="0"/>
    <x v="0"/>
    <x v="1"/>
    <m/>
    <m/>
  </r>
  <r>
    <s v="OFVP"/>
    <x v="3"/>
    <m/>
    <n v="2774"/>
    <x v="9"/>
    <m/>
    <d v="2025-01-31T00:00:00"/>
    <n v="151573"/>
    <x v="3"/>
    <x v="0"/>
    <s v="Cook"/>
    <x v="33"/>
    <x v="0"/>
    <x v="0"/>
    <x v="1"/>
    <m/>
    <m/>
  </r>
  <r>
    <s v="OFVP"/>
    <x v="3"/>
    <m/>
    <n v="2774"/>
    <x v="114"/>
    <m/>
    <d v="2025-01-31T00:00:00"/>
    <n v="129901"/>
    <x v="3"/>
    <x v="0"/>
    <s v="Cook"/>
    <x v="2"/>
    <x v="1"/>
    <x v="0"/>
    <x v="0"/>
    <m/>
    <m/>
  </r>
  <r>
    <s v="OFVP"/>
    <x v="3"/>
    <m/>
    <n v="2774"/>
    <x v="114"/>
    <m/>
    <d v="2025-01-31T00:00:00"/>
    <n v="126268"/>
    <x v="3"/>
    <x v="0"/>
    <s v="Cook"/>
    <x v="18"/>
    <x v="1"/>
    <x v="0"/>
    <x v="0"/>
    <m/>
    <m/>
  </r>
  <r>
    <s v="OFVP"/>
    <x v="3"/>
    <m/>
    <n v="2774"/>
    <x v="10"/>
    <m/>
    <d v="2025-01-31T00:00:00"/>
    <n v="270898"/>
    <x v="3"/>
    <x v="0"/>
    <s v="Cook"/>
    <x v="6"/>
    <x v="0"/>
    <x v="0"/>
    <x v="1"/>
    <m/>
    <m/>
  </r>
  <r>
    <s v="OFVP"/>
    <x v="3"/>
    <m/>
    <n v="2774"/>
    <x v="11"/>
    <m/>
    <d v="2025-01-31T00:00:00"/>
    <n v="223100"/>
    <x v="3"/>
    <x v="0"/>
    <s v="Cook"/>
    <x v="4"/>
    <x v="0"/>
    <x v="0"/>
    <x v="0"/>
    <m/>
    <m/>
  </r>
  <r>
    <s v="OFVP"/>
    <x v="3"/>
    <m/>
    <n v="2774"/>
    <x v="11"/>
    <m/>
    <d v="2025-01-31T00:00:00"/>
    <n v="218731"/>
    <x v="3"/>
    <x v="0"/>
    <s v="Cook"/>
    <x v="15"/>
    <x v="0"/>
    <x v="0"/>
    <x v="0"/>
    <m/>
    <m/>
  </r>
  <r>
    <s v="OFVP"/>
    <x v="3"/>
    <m/>
    <n v="2774"/>
    <x v="11"/>
    <m/>
    <d v="2025-01-31T00:00:00"/>
    <n v="245199"/>
    <x v="3"/>
    <x v="0"/>
    <s v="Cook"/>
    <x v="33"/>
    <x v="0"/>
    <x v="0"/>
    <x v="0"/>
    <m/>
    <m/>
  </r>
  <r>
    <s v="OFVP"/>
    <x v="3"/>
    <m/>
    <n v="2774"/>
    <x v="58"/>
    <m/>
    <d v="2025-01-31T00:00:00"/>
    <n v="106647"/>
    <x v="3"/>
    <x v="0"/>
    <s v="Cook"/>
    <x v="8"/>
    <x v="1"/>
    <x v="0"/>
    <x v="0"/>
    <m/>
    <m/>
  </r>
  <r>
    <s v="OFVP"/>
    <x v="3"/>
    <m/>
    <n v="2774"/>
    <x v="12"/>
    <m/>
    <d v="2025-01-31T00:00:00"/>
    <n v="162657"/>
    <x v="3"/>
    <x v="0"/>
    <s v="Cook"/>
    <x v="7"/>
    <x v="0"/>
    <x v="0"/>
    <x v="1"/>
    <m/>
    <m/>
  </r>
  <r>
    <s v="OFVP"/>
    <x v="3"/>
    <m/>
    <n v="2774"/>
    <x v="115"/>
    <m/>
    <m/>
    <n v="192264"/>
    <x v="3"/>
    <x v="0"/>
    <s v="Cook"/>
    <x v="3"/>
    <x v="0"/>
    <x v="0"/>
    <x v="0"/>
    <m/>
    <m/>
  </r>
  <r>
    <s v="OFVP"/>
    <x v="3"/>
    <m/>
    <n v="2774"/>
    <x v="13"/>
    <m/>
    <d v="2025-01-31T00:00:00"/>
    <n v="139315"/>
    <x v="3"/>
    <x v="0"/>
    <s v="Cook"/>
    <x v="16"/>
    <x v="0"/>
    <x v="0"/>
    <x v="1"/>
    <m/>
    <m/>
  </r>
  <r>
    <s v="OFVP"/>
    <x v="3"/>
    <m/>
    <n v="2774"/>
    <x v="59"/>
    <m/>
    <d v="2025-01-31T00:00:00"/>
    <n v="135448"/>
    <x v="3"/>
    <x v="0"/>
    <s v="Cook"/>
    <x v="34"/>
    <x v="1"/>
    <x v="0"/>
    <x v="0"/>
    <m/>
    <m/>
  </r>
  <r>
    <s v="OFVP"/>
    <x v="3"/>
    <m/>
    <n v="2774"/>
    <x v="14"/>
    <m/>
    <d v="2023-09-15T00:00:00"/>
    <n v="0"/>
    <x v="3"/>
    <x v="0"/>
    <s v="Cook"/>
    <x v="3"/>
    <x v="1"/>
    <x v="0"/>
    <x v="0"/>
    <m/>
    <m/>
  </r>
  <r>
    <s v="OFVP"/>
    <x v="3"/>
    <m/>
    <n v="2774"/>
    <x v="60"/>
    <m/>
    <d v="2025-01-31T00:00:00"/>
    <n v="193907"/>
    <x v="3"/>
    <x v="0"/>
    <s v="Cook"/>
    <x v="14"/>
    <x v="1"/>
    <x v="0"/>
    <x v="0"/>
    <m/>
    <m/>
  </r>
  <r>
    <s v="OFVP"/>
    <x v="3"/>
    <m/>
    <n v="2774"/>
    <x v="61"/>
    <m/>
    <d v="2025-01-31T00:00:00"/>
    <n v="161225"/>
    <x v="3"/>
    <x v="0"/>
    <s v="Cook"/>
    <x v="18"/>
    <x v="1"/>
    <x v="0"/>
    <x v="0"/>
    <m/>
    <m/>
  </r>
  <r>
    <s v="OFVP"/>
    <x v="3"/>
    <m/>
    <n v="2774"/>
    <x v="15"/>
    <m/>
    <d v="2025-06-30T00:00:00"/>
    <n v="563504"/>
    <x v="3"/>
    <x v="0"/>
    <s v="Cook"/>
    <x v="17"/>
    <x v="1"/>
    <x v="0"/>
    <x v="0"/>
    <m/>
    <m/>
  </r>
  <r>
    <s v="OFVP"/>
    <x v="3"/>
    <m/>
    <n v="2774"/>
    <x v="15"/>
    <m/>
    <d v="2025-01-31T00:00:00"/>
    <n v="615396"/>
    <x v="3"/>
    <x v="0"/>
    <s v="Cook"/>
    <x v="16"/>
    <x v="1"/>
    <x v="0"/>
    <x v="0"/>
    <m/>
    <m/>
  </r>
  <r>
    <s v="OFVP"/>
    <x v="3"/>
    <m/>
    <n v="2774"/>
    <x v="15"/>
    <m/>
    <d v="2025-01-31T00:00:00"/>
    <n v="135448"/>
    <x v="3"/>
    <x v="0"/>
    <s v="Cook"/>
    <x v="34"/>
    <x v="1"/>
    <x v="0"/>
    <x v="0"/>
    <m/>
    <m/>
  </r>
  <r>
    <s v="OFVP"/>
    <x v="3"/>
    <m/>
    <n v="2774"/>
    <x v="62"/>
    <m/>
    <m/>
    <n v="348252"/>
    <x v="3"/>
    <x v="0"/>
    <s v="Cook"/>
    <x v="3"/>
    <x v="1"/>
    <x v="0"/>
    <x v="0"/>
    <m/>
    <m/>
  </r>
  <r>
    <s v="OFVP"/>
    <x v="3"/>
    <m/>
    <n v="2774"/>
    <x v="62"/>
    <m/>
    <d v="2025-01-31T00:00:00"/>
    <n v="135354"/>
    <x v="3"/>
    <x v="0"/>
    <s v="Cook"/>
    <x v="11"/>
    <x v="1"/>
    <x v="0"/>
    <x v="0"/>
    <m/>
    <m/>
  </r>
  <r>
    <s v="OFVP"/>
    <x v="3"/>
    <m/>
    <n v="2774"/>
    <x v="62"/>
    <m/>
    <d v="2025-01-31T00:00:00"/>
    <n v="227595"/>
    <x v="3"/>
    <x v="0"/>
    <s v="Cook"/>
    <x v="20"/>
    <x v="1"/>
    <x v="0"/>
    <x v="0"/>
    <m/>
    <m/>
  </r>
  <r>
    <s v="OFVP"/>
    <x v="3"/>
    <m/>
    <n v="2774"/>
    <x v="16"/>
    <m/>
    <d v="2025-01-31T00:00:00"/>
    <n v="277569"/>
    <x v="3"/>
    <x v="0"/>
    <s v="Cook"/>
    <x v="4"/>
    <x v="0"/>
    <x v="0"/>
    <x v="1"/>
    <m/>
    <m/>
  </r>
  <r>
    <s v="OFVP"/>
    <x v="3"/>
    <m/>
    <n v="2774"/>
    <x v="16"/>
    <m/>
    <d v="2025-01-31T00:00:00"/>
    <n v="215925"/>
    <x v="3"/>
    <x v="0"/>
    <s v="Cook"/>
    <x v="17"/>
    <x v="0"/>
    <x v="0"/>
    <x v="1"/>
    <m/>
    <m/>
  </r>
  <r>
    <s v="OFVP"/>
    <x v="3"/>
    <m/>
    <n v="2774"/>
    <x v="16"/>
    <m/>
    <d v="2025-01-31T00:00:00"/>
    <n v="303728"/>
    <x v="3"/>
    <x v="0"/>
    <s v="Cook"/>
    <x v="8"/>
    <x v="0"/>
    <x v="0"/>
    <x v="1"/>
    <m/>
    <m/>
  </r>
  <r>
    <s v="OFVP"/>
    <x v="3"/>
    <m/>
    <n v="2774"/>
    <x v="63"/>
    <m/>
    <d v="2025-01-31T00:00:00"/>
    <n v="220940"/>
    <x v="3"/>
    <x v="0"/>
    <s v="Cook"/>
    <x v="6"/>
    <x v="1"/>
    <x v="0"/>
    <x v="0"/>
    <m/>
    <m/>
  </r>
  <r>
    <s v="OFVP"/>
    <x v="3"/>
    <m/>
    <n v="2774"/>
    <x v="63"/>
    <m/>
    <d v="2025-01-31T00:00:00"/>
    <n v="222740"/>
    <x v="3"/>
    <x v="0"/>
    <s v="Cook"/>
    <x v="8"/>
    <x v="1"/>
    <x v="0"/>
    <x v="0"/>
    <m/>
    <m/>
  </r>
  <r>
    <s v="OFVP"/>
    <x v="3"/>
    <m/>
    <n v="2774"/>
    <x v="64"/>
    <m/>
    <d v="2025-01-31T00:00:00"/>
    <n v="231855"/>
    <x v="3"/>
    <x v="0"/>
    <s v="Cook"/>
    <x v="14"/>
    <x v="1"/>
    <x v="0"/>
    <x v="0"/>
    <m/>
    <m/>
  </r>
  <r>
    <s v="OFVP"/>
    <x v="3"/>
    <m/>
    <n v="2774"/>
    <x v="116"/>
    <m/>
    <d v="2025-01-31T00:00:00"/>
    <n v="135448"/>
    <x v="3"/>
    <x v="0"/>
    <s v="Cook"/>
    <x v="33"/>
    <x v="1"/>
    <x v="0"/>
    <x v="0"/>
    <m/>
    <m/>
  </r>
  <r>
    <s v="OFVP"/>
    <x v="3"/>
    <m/>
    <n v="2774"/>
    <x v="39"/>
    <m/>
    <d v="2025-01-31T00:00:00"/>
    <n v="179469"/>
    <x v="3"/>
    <x v="0"/>
    <s v="Cook"/>
    <x v="6"/>
    <x v="1"/>
    <x v="0"/>
    <x v="0"/>
    <m/>
    <m/>
  </r>
  <r>
    <s v="OFVP"/>
    <x v="3"/>
    <m/>
    <n v="2774"/>
    <x v="17"/>
    <m/>
    <d v="2025-01-31T00:00:00"/>
    <n v="264010"/>
    <x v="3"/>
    <x v="0"/>
    <s v="Cook"/>
    <x v="2"/>
    <x v="1"/>
    <x v="0"/>
    <x v="0"/>
    <m/>
    <m/>
  </r>
  <r>
    <s v="OFVP"/>
    <x v="3"/>
    <m/>
    <n v="2774"/>
    <x v="17"/>
    <m/>
    <d v="2025-01-31T00:00:00"/>
    <n v="317991"/>
    <x v="3"/>
    <x v="0"/>
    <s v="Cook"/>
    <x v="18"/>
    <x v="1"/>
    <x v="0"/>
    <x v="0"/>
    <m/>
    <m/>
  </r>
  <r>
    <s v="OFVP"/>
    <x v="3"/>
    <m/>
    <n v="2774"/>
    <x v="17"/>
    <m/>
    <d v="2025-01-31T00:00:00"/>
    <n v="264010"/>
    <x v="3"/>
    <x v="0"/>
    <s v="Cook"/>
    <x v="11"/>
    <x v="1"/>
    <x v="0"/>
    <x v="0"/>
    <m/>
    <m/>
  </r>
  <r>
    <s v="OFVP"/>
    <x v="3"/>
    <m/>
    <n v="2774"/>
    <x v="18"/>
    <m/>
    <d v="2025-01-31T00:00:00"/>
    <n v="270512"/>
    <x v="3"/>
    <x v="0"/>
    <s v="Cook"/>
    <x v="16"/>
    <x v="0"/>
    <x v="0"/>
    <x v="1"/>
    <m/>
    <m/>
  </r>
  <r>
    <s v="OFVP"/>
    <x v="3"/>
    <m/>
    <n v="2774"/>
    <x v="19"/>
    <m/>
    <d v="2025-01-31T00:00:00"/>
    <n v="114506"/>
    <x v="3"/>
    <x v="0"/>
    <s v="Cook"/>
    <x v="19"/>
    <x v="0"/>
    <x v="0"/>
    <x v="0"/>
    <m/>
    <m/>
  </r>
  <r>
    <s v="OFVP"/>
    <x v="3"/>
    <m/>
    <n v="2774"/>
    <x v="19"/>
    <m/>
    <d v="2025-01-31T00:00:00"/>
    <n v="265377"/>
    <x v="3"/>
    <x v="0"/>
    <s v="Cook"/>
    <x v="13"/>
    <x v="0"/>
    <x v="0"/>
    <x v="0"/>
    <m/>
    <m/>
  </r>
  <r>
    <s v="OFVP"/>
    <x v="3"/>
    <m/>
    <n v="2774"/>
    <x v="20"/>
    <m/>
    <d v="2025-01-31T00:00:00"/>
    <n v="121903"/>
    <x v="3"/>
    <x v="0"/>
    <s v="Cook"/>
    <x v="9"/>
    <x v="0"/>
    <x v="0"/>
    <x v="1"/>
    <m/>
    <m/>
  </r>
  <r>
    <s v="OFVP"/>
    <x v="3"/>
    <m/>
    <n v="2774"/>
    <x v="21"/>
    <m/>
    <d v="2025-01-31T00:00:00"/>
    <n v="314142"/>
    <x v="3"/>
    <x v="0"/>
    <s v="Cook"/>
    <x v="2"/>
    <x v="0"/>
    <x v="0"/>
    <x v="1"/>
    <m/>
    <m/>
  </r>
  <r>
    <s v="OFVP"/>
    <x v="3"/>
    <m/>
    <n v="2774"/>
    <x v="21"/>
    <m/>
    <d v="2023-08-31T00:00:00"/>
    <n v="0"/>
    <x v="3"/>
    <x v="0"/>
    <s v="Cook"/>
    <x v="3"/>
    <x v="0"/>
    <x v="0"/>
    <x v="1"/>
    <m/>
    <m/>
  </r>
  <r>
    <s v="OFVP"/>
    <x v="3"/>
    <m/>
    <n v="2774"/>
    <x v="21"/>
    <m/>
    <d v="2025-01-31T00:00:00"/>
    <n v="254097"/>
    <x v="3"/>
    <x v="0"/>
    <s v="Cook"/>
    <x v="20"/>
    <x v="0"/>
    <x v="0"/>
    <x v="1"/>
    <m/>
    <m/>
  </r>
  <r>
    <s v="OFVP"/>
    <x v="3"/>
    <m/>
    <n v="2774"/>
    <x v="22"/>
    <m/>
    <d v="2025-01-31T00:00:00"/>
    <n v="197776"/>
    <x v="3"/>
    <x v="0"/>
    <s v="Cook"/>
    <x v="15"/>
    <x v="0"/>
    <x v="0"/>
    <x v="0"/>
    <m/>
    <m/>
  </r>
  <r>
    <s v="OFVP"/>
    <x v="3"/>
    <m/>
    <n v="2774"/>
    <x v="117"/>
    <m/>
    <d v="2025-01-31T00:00:00"/>
    <n v="134480"/>
    <x v="3"/>
    <x v="0"/>
    <s v="Cook"/>
    <x v="13"/>
    <x v="1"/>
    <x v="0"/>
    <x v="0"/>
    <m/>
    <m/>
  </r>
  <r>
    <s v="OFVP"/>
    <x v="3"/>
    <m/>
    <n v="2774"/>
    <x v="65"/>
    <m/>
    <d v="2025-01-31T00:00:00"/>
    <n v="167315"/>
    <x v="3"/>
    <x v="0"/>
    <s v="Cook"/>
    <x v="15"/>
    <x v="1"/>
    <x v="0"/>
    <x v="0"/>
    <m/>
    <m/>
  </r>
  <r>
    <s v="OFVP"/>
    <x v="3"/>
    <m/>
    <n v="2774"/>
    <x v="65"/>
    <m/>
    <d v="2025-01-31T00:00:00"/>
    <n v="177120"/>
    <x v="3"/>
    <x v="0"/>
    <s v="Cook"/>
    <x v="33"/>
    <x v="1"/>
    <x v="0"/>
    <x v="0"/>
    <m/>
    <m/>
  </r>
  <r>
    <s v="OFVP"/>
    <x v="3"/>
    <m/>
    <n v="2774"/>
    <x v="118"/>
    <m/>
    <d v="2025-01-31T00:00:00"/>
    <n v="135448"/>
    <x v="3"/>
    <x v="0"/>
    <s v="Cook"/>
    <x v="18"/>
    <x v="1"/>
    <x v="0"/>
    <x v="0"/>
    <m/>
    <m/>
  </r>
  <r>
    <s v="OFVP"/>
    <x v="3"/>
    <m/>
    <n v="2774"/>
    <x v="118"/>
    <m/>
    <d v="2025-01-31T00:00:00"/>
    <n v="135448"/>
    <x v="3"/>
    <x v="0"/>
    <s v="Cook"/>
    <x v="11"/>
    <x v="1"/>
    <x v="0"/>
    <x v="0"/>
    <m/>
    <m/>
  </r>
  <r>
    <s v="OFVP"/>
    <x v="3"/>
    <m/>
    <n v="2774"/>
    <x v="118"/>
    <m/>
    <d v="2025-06-30T00:00:00"/>
    <n v="232196"/>
    <x v="3"/>
    <x v="0"/>
    <s v="Cook"/>
    <x v="1"/>
    <x v="1"/>
    <x v="0"/>
    <x v="0"/>
    <m/>
    <m/>
  </r>
  <r>
    <s v="OFVP"/>
    <x v="3"/>
    <m/>
    <n v="2774"/>
    <x v="66"/>
    <m/>
    <d v="2025-01-31T00:00:00"/>
    <n v="220976"/>
    <x v="3"/>
    <x v="0"/>
    <s v="Cook"/>
    <x v="19"/>
    <x v="1"/>
    <x v="0"/>
    <x v="0"/>
    <m/>
    <m/>
  </r>
  <r>
    <s v="OFVP"/>
    <x v="3"/>
    <m/>
    <n v="2774"/>
    <x v="66"/>
    <m/>
    <d v="2025-01-31T00:00:00"/>
    <n v="134905"/>
    <x v="3"/>
    <x v="0"/>
    <s v="Cook"/>
    <x v="13"/>
    <x v="1"/>
    <x v="0"/>
    <x v="0"/>
    <m/>
    <m/>
  </r>
  <r>
    <s v="OFVP"/>
    <x v="3"/>
    <m/>
    <n v="2774"/>
    <x v="119"/>
    <m/>
    <d v="2025-01-31T00:00:00"/>
    <n v="153542"/>
    <x v="3"/>
    <x v="0"/>
    <s v="Cook"/>
    <x v="5"/>
    <x v="0"/>
    <x v="0"/>
    <x v="1"/>
    <m/>
    <m/>
  </r>
  <r>
    <s v="OFVP"/>
    <x v="3"/>
    <m/>
    <n v="2774"/>
    <x v="119"/>
    <m/>
    <d v="2025-01-31T00:00:00"/>
    <n v="153542"/>
    <x v="3"/>
    <x v="0"/>
    <s v="Cook"/>
    <x v="34"/>
    <x v="0"/>
    <x v="0"/>
    <x v="1"/>
    <m/>
    <m/>
  </r>
  <r>
    <s v="OFVP"/>
    <x v="3"/>
    <m/>
    <n v="2774"/>
    <x v="23"/>
    <m/>
    <d v="2025-01-31T00:00:00"/>
    <n v="225748"/>
    <x v="3"/>
    <x v="0"/>
    <s v="Cook"/>
    <x v="2"/>
    <x v="1"/>
    <x v="0"/>
    <x v="0"/>
    <m/>
    <m/>
  </r>
  <r>
    <s v="OFVP"/>
    <x v="3"/>
    <m/>
    <n v="2774"/>
    <x v="67"/>
    <m/>
    <d v="2025-01-31T00:00:00"/>
    <n v="270898"/>
    <x v="3"/>
    <x v="0"/>
    <s v="Cook"/>
    <x v="2"/>
    <x v="0"/>
    <x v="0"/>
    <x v="1"/>
    <m/>
    <m/>
  </r>
  <r>
    <s v="OFVP"/>
    <x v="3"/>
    <m/>
    <n v="2774"/>
    <x v="68"/>
    <m/>
    <d v="2025-01-31T00:00:00"/>
    <n v="250581"/>
    <x v="3"/>
    <x v="0"/>
    <s v="Cook"/>
    <x v="14"/>
    <x v="0"/>
    <x v="0"/>
    <x v="0"/>
    <m/>
    <m/>
  </r>
  <r>
    <s v="OFVP"/>
    <x v="3"/>
    <m/>
    <n v="2774"/>
    <x v="24"/>
    <m/>
    <d v="2025-01-31T00:00:00"/>
    <n v="316047"/>
    <x v="3"/>
    <x v="0"/>
    <s v="Cook"/>
    <x v="5"/>
    <x v="0"/>
    <x v="0"/>
    <x v="0"/>
    <m/>
    <m/>
  </r>
  <r>
    <s v="OFVP"/>
    <x v="3"/>
    <m/>
    <n v="2774"/>
    <x v="24"/>
    <m/>
    <m/>
    <n v="424064"/>
    <x v="3"/>
    <x v="0"/>
    <s v="Cook"/>
    <x v="3"/>
    <x v="0"/>
    <x v="0"/>
    <x v="0"/>
    <m/>
    <m/>
  </r>
  <r>
    <s v="OFVP"/>
    <x v="3"/>
    <m/>
    <n v="2774"/>
    <x v="24"/>
    <m/>
    <d v="2025-01-31T00:00:00"/>
    <n v="316047"/>
    <x v="3"/>
    <x v="0"/>
    <s v="Cook"/>
    <x v="20"/>
    <x v="0"/>
    <x v="0"/>
    <x v="0"/>
    <m/>
    <m/>
  </r>
  <r>
    <s v="OFVP"/>
    <x v="3"/>
    <m/>
    <n v="2774"/>
    <x v="25"/>
    <m/>
    <d v="2025-01-31T00:00:00"/>
    <n v="195122"/>
    <x v="3"/>
    <x v="0"/>
    <s v="Cook"/>
    <x v="4"/>
    <x v="0"/>
    <x v="0"/>
    <x v="1"/>
    <m/>
    <m/>
  </r>
  <r>
    <s v="OFVP"/>
    <x v="3"/>
    <m/>
    <n v="2774"/>
    <x v="25"/>
    <m/>
    <d v="2025-01-31T00:00:00"/>
    <n v="218188"/>
    <x v="3"/>
    <x v="0"/>
    <s v="Cook"/>
    <x v="6"/>
    <x v="0"/>
    <x v="0"/>
    <x v="1"/>
    <m/>
    <m/>
  </r>
  <r>
    <s v="OFVP"/>
    <x v="3"/>
    <m/>
    <n v="2774"/>
    <x v="26"/>
    <m/>
    <m/>
    <n v="231848"/>
    <x v="3"/>
    <x v="0"/>
    <s v="Cook"/>
    <x v="40"/>
    <x v="0"/>
    <x v="0"/>
    <x v="1"/>
    <m/>
    <m/>
  </r>
  <r>
    <s v="OFVP"/>
    <x v="3"/>
    <m/>
    <n v="2774"/>
    <x v="26"/>
    <m/>
    <d v="2025-01-31T00:00:00"/>
    <n v="390495"/>
    <x v="3"/>
    <x v="0"/>
    <s v="Cook"/>
    <x v="14"/>
    <x v="0"/>
    <x v="0"/>
    <x v="1"/>
    <m/>
    <m/>
  </r>
  <r>
    <s v="OFVP"/>
    <x v="3"/>
    <m/>
    <n v="2774"/>
    <x v="26"/>
    <m/>
    <d v="2025-01-31T00:00:00"/>
    <n v="135448"/>
    <x v="3"/>
    <x v="0"/>
    <s v="Cook"/>
    <x v="27"/>
    <x v="0"/>
    <x v="0"/>
    <x v="1"/>
    <m/>
    <m/>
  </r>
  <r>
    <s v="OFVP"/>
    <x v="3"/>
    <m/>
    <n v="2774"/>
    <x v="26"/>
    <m/>
    <d v="2025-01-31T00:00:00"/>
    <n v="135448"/>
    <x v="3"/>
    <x v="0"/>
    <s v="Cook"/>
    <x v="19"/>
    <x v="0"/>
    <x v="0"/>
    <x v="1"/>
    <m/>
    <m/>
  </r>
  <r>
    <s v="OFVP"/>
    <x v="3"/>
    <m/>
    <n v="2774"/>
    <x v="26"/>
    <m/>
    <d v="2025-01-31T00:00:00"/>
    <n v="135448"/>
    <x v="3"/>
    <x v="0"/>
    <s v="Cook"/>
    <x v="13"/>
    <x v="0"/>
    <x v="0"/>
    <x v="1"/>
    <m/>
    <m/>
  </r>
  <r>
    <s v="OFVP"/>
    <x v="3"/>
    <m/>
    <n v="2774"/>
    <x v="69"/>
    <m/>
    <d v="2025-06-30T00:00:00"/>
    <n v="235723"/>
    <x v="3"/>
    <x v="0"/>
    <s v="Cook"/>
    <x v="4"/>
    <x v="1"/>
    <x v="0"/>
    <x v="0"/>
    <m/>
    <m/>
  </r>
  <r>
    <s v="OFVP"/>
    <x v="3"/>
    <m/>
    <n v="2774"/>
    <x v="27"/>
    <m/>
    <d v="2025-01-31T00:00:00"/>
    <n v="251837"/>
    <x v="3"/>
    <x v="0"/>
    <s v="Cook"/>
    <x v="7"/>
    <x v="1"/>
    <x v="0"/>
    <x v="0"/>
    <m/>
    <m/>
  </r>
  <r>
    <s v="OFVP"/>
    <x v="3"/>
    <m/>
    <n v="2774"/>
    <x v="27"/>
    <m/>
    <d v="2025-06-30T00:00:00"/>
    <n v="425265"/>
    <x v="3"/>
    <x v="0"/>
    <s v="Cook"/>
    <x v="1"/>
    <x v="1"/>
    <x v="0"/>
    <x v="0"/>
    <m/>
    <m/>
  </r>
  <r>
    <s v="OFVP"/>
    <x v="3"/>
    <m/>
    <n v="2774"/>
    <x v="27"/>
    <m/>
    <d v="2025-01-31T00:00:00"/>
    <n v="254804"/>
    <x v="3"/>
    <x v="0"/>
    <s v="Cook"/>
    <x v="9"/>
    <x v="1"/>
    <x v="0"/>
    <x v="0"/>
    <m/>
    <m/>
  </r>
  <r>
    <s v="OFVP"/>
    <x v="3"/>
    <m/>
    <n v="2774"/>
    <x v="120"/>
    <m/>
    <d v="2025-06-30T00:00:00"/>
    <n v="178831"/>
    <x v="3"/>
    <x v="0"/>
    <s v="Cook"/>
    <x v="40"/>
    <x v="1"/>
    <x v="0"/>
    <x v="0"/>
    <m/>
    <m/>
  </r>
  <r>
    <s v="OFVP"/>
    <x v="3"/>
    <m/>
    <n v="2774"/>
    <x v="70"/>
    <m/>
    <d v="2025-01-31T00:00:00"/>
    <n v="184427"/>
    <x v="3"/>
    <x v="0"/>
    <s v="Cook"/>
    <x v="20"/>
    <x v="1"/>
    <x v="0"/>
    <x v="0"/>
    <m/>
    <m/>
  </r>
  <r>
    <s v="OFVP"/>
    <x v="3"/>
    <m/>
    <n v="2774"/>
    <x v="7"/>
    <m/>
    <d v="2025-01-31T00:00:00"/>
    <n v="229597"/>
    <x v="3"/>
    <x v="0"/>
    <s v="Cook"/>
    <x v="15"/>
    <x v="0"/>
    <x v="0"/>
    <x v="0"/>
    <m/>
    <m/>
  </r>
  <r>
    <s v="OFVP"/>
    <x v="3"/>
    <m/>
    <n v="2774"/>
    <x v="7"/>
    <m/>
    <d v="2025-01-31T00:00:00"/>
    <n v="229597"/>
    <x v="3"/>
    <x v="0"/>
    <s v="Cook"/>
    <x v="16"/>
    <x v="0"/>
    <x v="0"/>
    <x v="0"/>
    <m/>
    <m/>
  </r>
  <r>
    <s v="OFVP"/>
    <x v="3"/>
    <m/>
    <n v="2774"/>
    <x v="7"/>
    <m/>
    <d v="2025-01-31T00:00:00"/>
    <n v="229597"/>
    <x v="3"/>
    <x v="0"/>
    <s v="Cook"/>
    <x v="9"/>
    <x v="0"/>
    <x v="0"/>
    <x v="0"/>
    <m/>
    <m/>
  </r>
  <r>
    <s v="OFVP"/>
    <x v="7"/>
    <m/>
    <n v="2774.03"/>
    <x v="29"/>
    <m/>
    <d v="2025-01-31T00:00:00"/>
    <n v="168541"/>
    <x v="3"/>
    <x v="1"/>
    <s v="Dupage, Kane, Kendall, Will"/>
    <x v="22"/>
    <x v="1"/>
    <x v="0"/>
    <x v="0"/>
    <m/>
    <m/>
  </r>
  <r>
    <s v="OFVP"/>
    <x v="7"/>
    <m/>
    <n v="2774.03"/>
    <x v="121"/>
    <m/>
    <d v="2025-01-31T00:00:00"/>
    <n v="180598"/>
    <x v="3"/>
    <x v="1"/>
    <s v="Dupage, Kane, Kendall, Will"/>
    <x v="22"/>
    <x v="1"/>
    <x v="0"/>
    <x v="0"/>
    <m/>
    <m/>
  </r>
  <r>
    <s v="OFVP"/>
    <x v="7"/>
    <m/>
    <n v="2774.03"/>
    <x v="32"/>
    <m/>
    <d v="2025-06-30T00:00:00"/>
    <n v="208002"/>
    <x v="3"/>
    <x v="1"/>
    <s v="Cook"/>
    <x v="23"/>
    <x v="1"/>
    <x v="0"/>
    <x v="0"/>
    <m/>
    <m/>
  </r>
  <r>
    <s v="OFVP"/>
    <x v="7"/>
    <m/>
    <n v="2774.03"/>
    <x v="122"/>
    <m/>
    <d v="2025-06-30T00:00:00"/>
    <n v="261232"/>
    <x v="3"/>
    <x v="1"/>
    <s v="St. Clair"/>
    <x v="32"/>
    <x v="1"/>
    <x v="0"/>
    <x v="0"/>
    <m/>
    <m/>
  </r>
  <r>
    <s v="OFVP"/>
    <x v="7"/>
    <m/>
    <n v="2774.03"/>
    <x v="71"/>
    <m/>
    <d v="2025-01-31T00:00:00"/>
    <n v="360396"/>
    <x v="3"/>
    <x v="1"/>
    <s v="Kankakee"/>
    <x v="35"/>
    <x v="1"/>
    <x v="0"/>
    <x v="0"/>
    <m/>
    <m/>
  </r>
  <r>
    <s v="OFVP"/>
    <x v="7"/>
    <m/>
    <n v="2774.03"/>
    <x v="72"/>
    <m/>
    <d v="2025-01-31T00:00:00"/>
    <n v="176527"/>
    <x v="3"/>
    <x v="1"/>
    <s v="Rock Island"/>
    <x v="36"/>
    <x v="1"/>
    <x v="0"/>
    <x v="0"/>
    <m/>
    <m/>
  </r>
  <r>
    <s v="OFVP"/>
    <x v="7"/>
    <m/>
    <n v="2774.03"/>
    <x v="73"/>
    <m/>
    <d v="2025-06-30T00:00:00"/>
    <n v="363697"/>
    <x v="3"/>
    <x v="1"/>
    <s v="Winnebago"/>
    <x v="29"/>
    <x v="1"/>
    <x v="0"/>
    <x v="0"/>
    <m/>
    <m/>
  </r>
  <r>
    <s v="OFVP"/>
    <x v="7"/>
    <m/>
    <n v="2774.03"/>
    <x v="62"/>
    <m/>
    <d v="2025-06-30T00:00:00"/>
    <n v="313024"/>
    <x v="3"/>
    <x v="1"/>
    <s v="Cook"/>
    <x v="23"/>
    <x v="1"/>
    <x v="0"/>
    <x v="0"/>
    <m/>
    <m/>
  </r>
  <r>
    <s v="OFVP"/>
    <x v="7"/>
    <m/>
    <n v="2774.03"/>
    <x v="62"/>
    <m/>
    <d v="2025-01-31T00:00:00"/>
    <n v="154797"/>
    <x v="3"/>
    <x v="1"/>
    <s v="Cook"/>
    <x v="37"/>
    <x v="1"/>
    <x v="0"/>
    <x v="0"/>
    <m/>
    <m/>
  </r>
  <r>
    <s v="OFVP"/>
    <x v="7"/>
    <m/>
    <n v="2774.03"/>
    <x v="74"/>
    <m/>
    <d v="2025-01-31T00:00:00"/>
    <n v="619080"/>
    <x v="3"/>
    <x v="1"/>
    <s v="Will, Kendall"/>
    <x v="24"/>
    <x v="1"/>
    <x v="0"/>
    <x v="0"/>
    <m/>
    <m/>
  </r>
  <r>
    <s v="OFVP"/>
    <x v="7"/>
    <m/>
    <n v="2774.03"/>
    <x v="54"/>
    <m/>
    <d v="2025-01-31T00:00:00"/>
    <n v="141663"/>
    <x v="3"/>
    <x v="1"/>
    <s v="Lake"/>
    <x v="31"/>
    <x v="1"/>
    <x v="0"/>
    <x v="0"/>
    <m/>
    <m/>
  </r>
  <r>
    <s v="OFVP"/>
    <x v="7"/>
    <m/>
    <n v="2774.03"/>
    <x v="123"/>
    <m/>
    <d v="2025-01-31T00:00:00"/>
    <n v="146728"/>
    <x v="3"/>
    <x v="1"/>
    <s v="Lake"/>
    <x v="31"/>
    <x v="1"/>
    <x v="0"/>
    <x v="0"/>
    <m/>
    <m/>
  </r>
  <r>
    <s v="OFVP"/>
    <x v="7"/>
    <m/>
    <n v="2774.03"/>
    <x v="124"/>
    <m/>
    <d v="2025-01-31T00:00:00"/>
    <n v="143505"/>
    <x v="3"/>
    <x v="1"/>
    <s v="Lake"/>
    <x v="31"/>
    <x v="1"/>
    <x v="0"/>
    <x v="0"/>
    <m/>
    <m/>
  </r>
  <r>
    <s v="OFVP"/>
    <x v="7"/>
    <m/>
    <n v="2774.03"/>
    <x v="108"/>
    <m/>
    <d v="2025-01-31T00:00:00"/>
    <n v="153147"/>
    <x v="3"/>
    <x v="1"/>
    <s v="Will, Kendall"/>
    <x v="24"/>
    <x v="1"/>
    <x v="0"/>
    <x v="0"/>
    <m/>
    <m/>
  </r>
  <r>
    <s v="OFVP"/>
    <x v="7"/>
    <m/>
    <n v="2774.03"/>
    <x v="40"/>
    <m/>
    <d v="2025-06-30T00:00:00"/>
    <n v="229258"/>
    <x v="3"/>
    <x v="1"/>
    <s v="Cook"/>
    <x v="26"/>
    <x v="1"/>
    <x v="0"/>
    <x v="0"/>
    <m/>
    <m/>
  </r>
  <r>
    <s v="OFVP"/>
    <x v="7"/>
    <m/>
    <n v="2774.03"/>
    <x v="75"/>
    <m/>
    <d v="2025-06-30T00:00:00"/>
    <n v="426670"/>
    <x v="3"/>
    <x v="1"/>
    <s v="Cook"/>
    <x v="23"/>
    <x v="1"/>
    <x v="0"/>
    <x v="0"/>
    <m/>
    <m/>
  </r>
  <r>
    <s v="OFVP"/>
    <x v="7"/>
    <m/>
    <n v="2774.03"/>
    <x v="125"/>
    <m/>
    <d v="2025-01-31T00:00:00"/>
    <n v="207365"/>
    <x v="3"/>
    <x v="1"/>
    <s v="Lake"/>
    <x v="31"/>
    <x v="1"/>
    <x v="0"/>
    <x v="0"/>
    <m/>
    <m/>
  </r>
  <r>
    <s v="OFVP"/>
    <x v="7"/>
    <m/>
    <n v="2774.03"/>
    <x v="76"/>
    <m/>
    <d v="2025-01-31T00:00:00"/>
    <n v="220901"/>
    <x v="3"/>
    <x v="1"/>
    <s v="Dupage, Kane, Kendall, Will"/>
    <x v="22"/>
    <x v="1"/>
    <x v="0"/>
    <x v="0"/>
    <m/>
    <m/>
  </r>
  <r>
    <s v="OFVP"/>
    <x v="4"/>
    <m/>
    <n v="2775"/>
    <x v="28"/>
    <m/>
    <d v="2024-06-30T00:00:00"/>
    <n v="0"/>
    <x v="3"/>
    <x v="1"/>
    <s v="Peoria"/>
    <x v="21"/>
    <x v="1"/>
    <x v="0"/>
    <x v="0"/>
    <m/>
    <m/>
  </r>
  <r>
    <s v="OFVP"/>
    <x v="4"/>
    <m/>
    <n v="2775"/>
    <x v="29"/>
    <m/>
    <d v="2024-06-30T00:00:00"/>
    <n v="0"/>
    <x v="3"/>
    <x v="1"/>
    <s v="Dupage, Kane, Kendall, Will"/>
    <x v="22"/>
    <x v="1"/>
    <x v="0"/>
    <x v="0"/>
    <m/>
    <m/>
  </r>
  <r>
    <s v="OFVP"/>
    <x v="4"/>
    <m/>
    <n v="2775"/>
    <x v="77"/>
    <m/>
    <d v="2024-06-30T00:00:00"/>
    <n v="0"/>
    <x v="3"/>
    <x v="1"/>
    <s v="Lake"/>
    <x v="31"/>
    <x v="1"/>
    <x v="0"/>
    <x v="0"/>
    <m/>
    <m/>
  </r>
  <r>
    <s v="OFVP"/>
    <x v="4"/>
    <m/>
    <n v="2775"/>
    <x v="30"/>
    <m/>
    <d v="2024-06-30T00:00:00"/>
    <n v="0"/>
    <x v="3"/>
    <x v="0"/>
    <s v="Cook"/>
    <x v="12"/>
    <x v="1"/>
    <x v="0"/>
    <x v="0"/>
    <m/>
    <m/>
  </r>
  <r>
    <s v="OFVP"/>
    <x v="4"/>
    <m/>
    <n v="2775"/>
    <x v="11"/>
    <m/>
    <d v="2024-06-30T00:00:00"/>
    <n v="0"/>
    <x v="3"/>
    <x v="0"/>
    <s v="Cook"/>
    <x v="4"/>
    <x v="0"/>
    <x v="0"/>
    <x v="0"/>
    <m/>
    <m/>
  </r>
  <r>
    <s v="OFVP"/>
    <x v="4"/>
    <m/>
    <n v="2775"/>
    <x v="11"/>
    <m/>
    <d v="2024-06-30T00:00:00"/>
    <n v="0"/>
    <x v="3"/>
    <x v="0"/>
    <s v="Cook"/>
    <x v="8"/>
    <x v="0"/>
    <x v="0"/>
    <x v="0"/>
    <m/>
    <m/>
  </r>
  <r>
    <s v="OFVP"/>
    <x v="4"/>
    <m/>
    <n v="2775"/>
    <x v="31"/>
    <m/>
    <d v="2022-06-30T00:00:00"/>
    <n v="0"/>
    <x v="3"/>
    <x v="0"/>
    <s v="Cook"/>
    <x v="5"/>
    <x v="1"/>
    <x v="0"/>
    <x v="0"/>
    <m/>
    <m/>
  </r>
  <r>
    <s v="OFVP"/>
    <x v="4"/>
    <m/>
    <n v="2775"/>
    <x v="31"/>
    <m/>
    <d v="2024-06-30T00:00:00"/>
    <n v="0"/>
    <x v="3"/>
    <x v="0"/>
    <s v="Cook"/>
    <x v="17"/>
    <x v="1"/>
    <x v="0"/>
    <x v="0"/>
    <m/>
    <m/>
  </r>
  <r>
    <s v="OFVP"/>
    <x v="4"/>
    <m/>
    <n v="2775"/>
    <x v="32"/>
    <m/>
    <d v="2024-06-30T00:00:00"/>
    <n v="0"/>
    <x v="3"/>
    <x v="1"/>
    <s v="Cook"/>
    <x v="23"/>
    <x v="1"/>
    <x v="0"/>
    <x v="0"/>
    <m/>
    <m/>
  </r>
  <r>
    <s v="OFVP"/>
    <x v="4"/>
    <m/>
    <n v="2775"/>
    <x v="33"/>
    <m/>
    <d v="2024-06-30T00:00:00"/>
    <n v="0"/>
    <x v="3"/>
    <x v="0"/>
    <s v="Cook"/>
    <x v="15"/>
    <x v="1"/>
    <x v="0"/>
    <x v="0"/>
    <m/>
    <m/>
  </r>
  <r>
    <s v="OFVP"/>
    <x v="4"/>
    <m/>
    <n v="2775"/>
    <x v="34"/>
    <m/>
    <d v="2024-06-30T00:00:00"/>
    <n v="0"/>
    <x v="3"/>
    <x v="0"/>
    <s v="Cook"/>
    <x v="11"/>
    <x v="1"/>
    <x v="0"/>
    <x v="0"/>
    <m/>
    <m/>
  </r>
  <r>
    <s v="OFVP"/>
    <x v="4"/>
    <m/>
    <n v="2775"/>
    <x v="35"/>
    <m/>
    <d v="2024-06-30T00:00:00"/>
    <n v="0"/>
    <x v="3"/>
    <x v="1"/>
    <s v="Will, Kendall"/>
    <x v="24"/>
    <x v="1"/>
    <x v="0"/>
    <x v="0"/>
    <m/>
    <m/>
  </r>
  <r>
    <s v="OFVP"/>
    <x v="4"/>
    <m/>
    <n v="2775"/>
    <x v="36"/>
    <m/>
    <d v="2024-06-30T00:00:00"/>
    <n v="0"/>
    <x v="3"/>
    <x v="1"/>
    <s v="Vermillion"/>
    <x v="25"/>
    <x v="1"/>
    <x v="0"/>
    <x v="0"/>
    <m/>
    <m/>
  </r>
  <r>
    <s v="OFVP"/>
    <x v="4"/>
    <m/>
    <n v="2775"/>
    <x v="37"/>
    <m/>
    <d v="2024-06-30T00:00:00"/>
    <n v="0"/>
    <x v="3"/>
    <x v="0"/>
    <s v="Cook"/>
    <x v="14"/>
    <x v="1"/>
    <x v="0"/>
    <x v="0"/>
    <m/>
    <m/>
  </r>
  <r>
    <s v="OFVP"/>
    <x v="4"/>
    <m/>
    <n v="2775"/>
    <x v="38"/>
    <m/>
    <d v="2024-06-30T00:00:00"/>
    <n v="0"/>
    <x v="3"/>
    <x v="0"/>
    <s v="Cook"/>
    <x v="1"/>
    <x v="1"/>
    <x v="0"/>
    <x v="0"/>
    <m/>
    <m/>
  </r>
  <r>
    <s v="OFVP"/>
    <x v="4"/>
    <m/>
    <n v="2775"/>
    <x v="39"/>
    <m/>
    <d v="2024-06-30T00:00:00"/>
    <n v="0"/>
    <x v="3"/>
    <x v="0"/>
    <s v="Cook"/>
    <x v="4"/>
    <x v="1"/>
    <x v="0"/>
    <x v="0"/>
    <m/>
    <m/>
  </r>
  <r>
    <s v="OFVP"/>
    <x v="4"/>
    <m/>
    <n v="2775"/>
    <x v="39"/>
    <m/>
    <d v="2024-06-30T00:00:00"/>
    <n v="0"/>
    <x v="3"/>
    <x v="0"/>
    <s v="Cook"/>
    <x v="14"/>
    <x v="1"/>
    <x v="0"/>
    <x v="0"/>
    <m/>
    <m/>
  </r>
  <r>
    <s v="OFVP"/>
    <x v="4"/>
    <m/>
    <n v="2775"/>
    <x v="39"/>
    <m/>
    <d v="2024-06-30T00:00:00"/>
    <n v="0"/>
    <x v="3"/>
    <x v="0"/>
    <s v="Cook"/>
    <x v="8"/>
    <x v="1"/>
    <x v="0"/>
    <x v="0"/>
    <m/>
    <m/>
  </r>
  <r>
    <s v="OFVP"/>
    <x v="4"/>
    <m/>
    <n v="2775"/>
    <x v="17"/>
    <m/>
    <d v="2024-06-30T00:00:00"/>
    <n v="0"/>
    <x v="3"/>
    <x v="0"/>
    <s v="Cook"/>
    <x v="2"/>
    <x v="1"/>
    <x v="0"/>
    <x v="0"/>
    <m/>
    <m/>
  </r>
  <r>
    <s v="OFVP"/>
    <x v="4"/>
    <m/>
    <n v="2775"/>
    <x v="17"/>
    <m/>
    <d v="2024-06-30T00:00:00"/>
    <n v="0"/>
    <x v="3"/>
    <x v="0"/>
    <s v="Cook"/>
    <x v="18"/>
    <x v="1"/>
    <x v="0"/>
    <x v="0"/>
    <m/>
    <m/>
  </r>
  <r>
    <s v="OFVP"/>
    <x v="4"/>
    <m/>
    <n v="2775"/>
    <x v="17"/>
    <m/>
    <d v="2024-06-30T00:00:00"/>
    <n v="0"/>
    <x v="3"/>
    <x v="0"/>
    <s v="Cook"/>
    <x v="11"/>
    <x v="1"/>
    <x v="0"/>
    <x v="0"/>
    <m/>
    <m/>
  </r>
  <r>
    <s v="OFVP"/>
    <x v="4"/>
    <m/>
    <n v="2775"/>
    <x v="19"/>
    <m/>
    <d v="2024-06-30T00:00:00"/>
    <n v="0"/>
    <x v="3"/>
    <x v="0"/>
    <s v="Cook"/>
    <x v="19"/>
    <x v="0"/>
    <x v="0"/>
    <x v="0"/>
    <m/>
    <m/>
  </r>
  <r>
    <s v="OFVP"/>
    <x v="4"/>
    <m/>
    <n v="2775"/>
    <x v="40"/>
    <m/>
    <d v="2024-06-30T00:00:00"/>
    <n v="0"/>
    <x v="3"/>
    <x v="0"/>
    <s v="Cook"/>
    <x v="7"/>
    <x v="1"/>
    <x v="0"/>
    <x v="0"/>
    <m/>
    <m/>
  </r>
  <r>
    <s v="OFVP"/>
    <x v="4"/>
    <m/>
    <n v="2775"/>
    <x v="41"/>
    <m/>
    <d v="2024-06-30T00:00:00"/>
    <n v="0"/>
    <x v="3"/>
    <x v="1"/>
    <s v="Cook"/>
    <x v="26"/>
    <x v="1"/>
    <x v="0"/>
    <x v="0"/>
    <m/>
    <m/>
  </r>
  <r>
    <s v="OFVP"/>
    <x v="4"/>
    <m/>
    <n v="2775"/>
    <x v="41"/>
    <m/>
    <d v="2024-06-30T00:00:00"/>
    <n v="0"/>
    <x v="3"/>
    <x v="1"/>
    <s v="Lake"/>
    <x v="31"/>
    <x v="1"/>
    <x v="0"/>
    <x v="0"/>
    <m/>
    <m/>
  </r>
  <r>
    <s v="OFVP"/>
    <x v="4"/>
    <m/>
    <n v="2775"/>
    <x v="42"/>
    <m/>
    <d v="2024-06-30T00:00:00"/>
    <n v="0"/>
    <x v="3"/>
    <x v="0"/>
    <s v="Cook"/>
    <x v="11"/>
    <x v="1"/>
    <x v="0"/>
    <x v="0"/>
    <m/>
    <m/>
  </r>
  <r>
    <s v="OFVP"/>
    <x v="4"/>
    <m/>
    <n v="2775"/>
    <x v="43"/>
    <m/>
    <d v="2024-06-30T00:00:00"/>
    <n v="0"/>
    <x v="3"/>
    <x v="0"/>
    <s v="Cook"/>
    <x v="27"/>
    <x v="1"/>
    <x v="0"/>
    <x v="0"/>
    <m/>
    <m/>
  </r>
  <r>
    <s v="OFVP"/>
    <x v="4"/>
    <m/>
    <n v="2775"/>
    <x v="78"/>
    <m/>
    <d v="2024-06-30T00:00:00"/>
    <n v="0"/>
    <x v="3"/>
    <x v="0"/>
    <s v="Cook"/>
    <x v="34"/>
    <x v="1"/>
    <x v="0"/>
    <x v="0"/>
    <m/>
    <m/>
  </r>
  <r>
    <s v="OFVP"/>
    <x v="4"/>
    <m/>
    <n v="2775"/>
    <x v="79"/>
    <m/>
    <d v="2024-06-30T00:00:00"/>
    <n v="0"/>
    <x v="3"/>
    <x v="0"/>
    <s v="Cook"/>
    <x v="13"/>
    <x v="1"/>
    <x v="0"/>
    <x v="0"/>
    <m/>
    <m/>
  </r>
  <r>
    <s v="OFVP"/>
    <x v="4"/>
    <m/>
    <n v="2775"/>
    <x v="80"/>
    <m/>
    <d v="2024-06-30T00:00:00"/>
    <n v="0"/>
    <x v="3"/>
    <x v="0"/>
    <s v="Cook"/>
    <x v="15"/>
    <x v="1"/>
    <x v="0"/>
    <x v="0"/>
    <m/>
    <m/>
  </r>
  <r>
    <s v="OFVP"/>
    <x v="4"/>
    <m/>
    <n v="2775"/>
    <x v="44"/>
    <m/>
    <d v="2024-06-30T00:00:00"/>
    <n v="0"/>
    <x v="3"/>
    <x v="1"/>
    <s v="Champaign"/>
    <x v="28"/>
    <x v="1"/>
    <x v="0"/>
    <x v="0"/>
    <m/>
    <m/>
  </r>
  <r>
    <s v="OFVP"/>
    <x v="4"/>
    <m/>
    <n v="2775"/>
    <x v="45"/>
    <m/>
    <d v="2024-06-30T00:00:00"/>
    <n v="0"/>
    <x v="3"/>
    <x v="1"/>
    <s v="Winnebago"/>
    <x v="29"/>
    <x v="1"/>
    <x v="0"/>
    <x v="0"/>
    <m/>
    <m/>
  </r>
  <r>
    <s v="OFVP"/>
    <x v="4"/>
    <m/>
    <n v="2775"/>
    <x v="81"/>
    <m/>
    <d v="2024-06-30T00:00:00"/>
    <n v="0"/>
    <x v="3"/>
    <x v="0"/>
    <s v="Cook"/>
    <x v="3"/>
    <x v="1"/>
    <x v="0"/>
    <x v="0"/>
    <m/>
    <m/>
  </r>
  <r>
    <s v="OFVP"/>
    <x v="5"/>
    <m/>
    <n v="2776"/>
    <x v="46"/>
    <m/>
    <m/>
    <n v="376596"/>
    <x v="3"/>
    <x v="0"/>
    <s v="Cook"/>
    <x v="30"/>
    <x v="1"/>
    <x v="0"/>
    <x v="0"/>
    <m/>
    <m/>
  </r>
  <r>
    <s v="OFVP"/>
    <x v="5"/>
    <m/>
    <n v="2776"/>
    <x v="47"/>
    <m/>
    <m/>
    <n v="419924"/>
    <x v="3"/>
    <x v="0"/>
    <s v="Cook"/>
    <x v="30"/>
    <x v="1"/>
    <x v="0"/>
    <x v="0"/>
    <m/>
    <m/>
  </r>
  <r>
    <s v="OFVP"/>
    <x v="5"/>
    <m/>
    <n v="2776"/>
    <x v="1"/>
    <m/>
    <m/>
    <n v="502561"/>
    <x v="3"/>
    <x v="0"/>
    <s v="Cook"/>
    <x v="30"/>
    <x v="0"/>
    <x v="0"/>
    <x v="1"/>
    <m/>
    <m/>
  </r>
  <r>
    <s v="OFVP"/>
    <x v="5"/>
    <m/>
    <n v="2776"/>
    <x v="48"/>
    <m/>
    <d v="2025-06-30T00:00:00"/>
    <n v="488470"/>
    <x v="3"/>
    <x v="0"/>
    <s v="Cook"/>
    <x v="30"/>
    <x v="1"/>
    <x v="0"/>
    <x v="0"/>
    <m/>
    <m/>
  </r>
  <r>
    <s v="OFVP"/>
    <x v="8"/>
    <m/>
    <n v="3005"/>
    <x v="49"/>
    <m/>
    <d v="2024-09-30T00:00:00"/>
    <n v="42901"/>
    <x v="3"/>
    <x v="1"/>
    <s v="Lake"/>
    <x v="31"/>
    <x v="1"/>
    <x v="0"/>
    <x v="0"/>
    <m/>
    <m/>
  </r>
  <r>
    <s v="OFVP"/>
    <x v="8"/>
    <m/>
    <n v="3005"/>
    <x v="29"/>
    <m/>
    <d v="2024-09-30T00:00:00"/>
    <n v="32860"/>
    <x v="3"/>
    <x v="1"/>
    <s v="Dupage, Kane, Kendall, Will"/>
    <x v="22"/>
    <x v="1"/>
    <x v="0"/>
    <x v="0"/>
    <m/>
    <m/>
  </r>
  <r>
    <s v="OFVP"/>
    <x v="8"/>
    <m/>
    <n v="3005"/>
    <x v="126"/>
    <m/>
    <d v="2024-09-30T00:00:00"/>
    <n v="34686"/>
    <x v="3"/>
    <x v="1"/>
    <s v="Dupage, Kane, Kendall, Will"/>
    <x v="22"/>
    <x v="1"/>
    <x v="0"/>
    <x v="0"/>
    <m/>
    <m/>
  </r>
  <r>
    <s v="OFVP"/>
    <x v="8"/>
    <m/>
    <n v="3005"/>
    <x v="77"/>
    <m/>
    <d v="2024-09-30T00:00:00"/>
    <n v="32860"/>
    <x v="3"/>
    <x v="1"/>
    <s v="Lake"/>
    <x v="31"/>
    <x v="1"/>
    <x v="0"/>
    <x v="0"/>
    <m/>
    <m/>
  </r>
  <r>
    <s v="OFVP"/>
    <x v="8"/>
    <m/>
    <n v="3005"/>
    <x v="127"/>
    <m/>
    <d v="2024-09-30T00:00:00"/>
    <n v="32860"/>
    <x v="3"/>
    <x v="1"/>
    <s v="St. Clair"/>
    <x v="32"/>
    <x v="1"/>
    <x v="0"/>
    <x v="0"/>
    <m/>
    <m/>
  </r>
  <r>
    <s v="OFVP"/>
    <x v="8"/>
    <m/>
    <n v="3005"/>
    <x v="82"/>
    <m/>
    <d v="2024-09-30T00:00:00"/>
    <n v="35219"/>
    <x v="3"/>
    <x v="1"/>
    <s v="Rock Island"/>
    <x v="36"/>
    <x v="1"/>
    <x v="0"/>
    <x v="0"/>
    <m/>
    <m/>
  </r>
  <r>
    <s v="OFVP"/>
    <x v="8"/>
    <m/>
    <n v="3005"/>
    <x v="50"/>
    <m/>
    <d v="2024-09-30T00:00:00"/>
    <n v="52732"/>
    <x v="3"/>
    <x v="1"/>
    <s v="Winnebago"/>
    <x v="29"/>
    <x v="1"/>
    <x v="0"/>
    <x v="0"/>
    <m/>
    <m/>
  </r>
  <r>
    <s v="OFVP"/>
    <x v="8"/>
    <m/>
    <n v="3005"/>
    <x v="128"/>
    <m/>
    <d v="2024-09-30T00:00:00"/>
    <n v="43552"/>
    <x v="3"/>
    <x v="1"/>
    <s v="Cook"/>
    <x v="37"/>
    <x v="1"/>
    <x v="0"/>
    <x v="0"/>
    <m/>
    <m/>
  </r>
  <r>
    <s v="OFVP"/>
    <x v="8"/>
    <m/>
    <n v="3005"/>
    <x v="129"/>
    <m/>
    <d v="2024-09-30T00:00:00"/>
    <n v="60358"/>
    <x v="3"/>
    <x v="1"/>
    <s v="Sangamon"/>
    <x v="43"/>
    <x v="1"/>
    <x v="0"/>
    <x v="0"/>
    <m/>
    <m/>
  </r>
  <r>
    <s v="OFVP"/>
    <x v="8"/>
    <m/>
    <n v="3005"/>
    <x v="130"/>
    <m/>
    <d v="2024-09-30T00:00:00"/>
    <n v="35887"/>
    <x v="3"/>
    <x v="1"/>
    <s v="Peoria"/>
    <x v="21"/>
    <x v="1"/>
    <x v="0"/>
    <x v="0"/>
    <m/>
    <m/>
  </r>
  <r>
    <s v="OFVP"/>
    <x v="8"/>
    <m/>
    <n v="3005"/>
    <x v="131"/>
    <m/>
    <d v="2024-09-30T00:00:00"/>
    <n v="45639"/>
    <x v="3"/>
    <x v="1"/>
    <s v="Peoria"/>
    <x v="21"/>
    <x v="1"/>
    <x v="0"/>
    <x v="0"/>
    <m/>
    <m/>
  </r>
  <r>
    <s v="OFVP"/>
    <x v="8"/>
    <m/>
    <n v="3005"/>
    <x v="132"/>
    <m/>
    <d v="2024-09-30T00:00:00"/>
    <n v="40162"/>
    <x v="3"/>
    <x v="1"/>
    <s v="Dupage, Kane, Kendall, Will"/>
    <x v="22"/>
    <x v="1"/>
    <x v="0"/>
    <x v="0"/>
    <m/>
    <m/>
  </r>
  <r>
    <s v="OFVP"/>
    <x v="8"/>
    <m/>
    <n v="3005"/>
    <x v="132"/>
    <m/>
    <d v="2024-09-30T00:00:00"/>
    <n v="40162"/>
    <x v="3"/>
    <x v="1"/>
    <s v="Cook"/>
    <x v="39"/>
    <x v="1"/>
    <x v="0"/>
    <x v="0"/>
    <m/>
    <m/>
  </r>
  <r>
    <s v="OFVP"/>
    <x v="8"/>
    <m/>
    <n v="3005"/>
    <x v="1"/>
    <m/>
    <d v="2024-09-30T00:00:00"/>
    <n v="34898"/>
    <x v="3"/>
    <x v="1"/>
    <s v="Cook"/>
    <x v="23"/>
    <x v="0"/>
    <x v="0"/>
    <x v="1"/>
    <m/>
    <m/>
  </r>
  <r>
    <s v="OFVP"/>
    <x v="8"/>
    <m/>
    <n v="3005"/>
    <x v="108"/>
    <m/>
    <d v="2024-09-30T00:00:00"/>
    <n v="32853"/>
    <x v="3"/>
    <x v="1"/>
    <s v="Will, Kendall"/>
    <x v="24"/>
    <x v="1"/>
    <x v="0"/>
    <x v="0"/>
    <m/>
    <m/>
  </r>
  <r>
    <s v="OFVP"/>
    <x v="8"/>
    <m/>
    <n v="3005"/>
    <x v="17"/>
    <m/>
    <d v="2024-09-30T00:00:00"/>
    <n v="46084"/>
    <x v="3"/>
    <x v="1"/>
    <s v="Dupage, Kane, Kendall, Will"/>
    <x v="22"/>
    <x v="1"/>
    <x v="0"/>
    <x v="0"/>
    <m/>
    <m/>
  </r>
  <r>
    <s v="OFVP"/>
    <x v="8"/>
    <m/>
    <n v="3005"/>
    <x v="17"/>
    <m/>
    <d v="2024-09-30T00:00:00"/>
    <n v="46084"/>
    <x v="3"/>
    <x v="1"/>
    <s v="Macon"/>
    <x v="37"/>
    <x v="1"/>
    <x v="0"/>
    <x v="0"/>
    <m/>
    <m/>
  </r>
  <r>
    <s v="OFVP"/>
    <x v="8"/>
    <m/>
    <n v="3005"/>
    <x v="17"/>
    <m/>
    <d v="2024-09-30T00:00:00"/>
    <n v="46084"/>
    <x v="3"/>
    <x v="1"/>
    <s v="Cook"/>
    <x v="25"/>
    <x v="1"/>
    <x v="0"/>
    <x v="0"/>
    <m/>
    <m/>
  </r>
  <r>
    <s v="OFVP"/>
    <x v="8"/>
    <m/>
    <n v="3005"/>
    <x v="17"/>
    <m/>
    <d v="2024-09-30T00:00:00"/>
    <n v="46084"/>
    <x v="3"/>
    <x v="1"/>
    <s v="Winnebago"/>
    <x v="29"/>
    <x v="1"/>
    <x v="0"/>
    <x v="0"/>
    <m/>
    <m/>
  </r>
  <r>
    <s v="OFVP"/>
    <x v="8"/>
    <m/>
    <n v="3005"/>
    <x v="17"/>
    <m/>
    <d v="2024-09-30T00:00:00"/>
    <n v="46084"/>
    <x v="3"/>
    <x v="1"/>
    <s v="Dupage, Kane, Kendall, Will"/>
    <x v="28"/>
    <x v="1"/>
    <x v="0"/>
    <x v="0"/>
    <m/>
    <m/>
  </r>
  <r>
    <s v="OFVP"/>
    <x v="8"/>
    <m/>
    <n v="3005"/>
    <x v="133"/>
    <m/>
    <d v="2024-09-30T00:00:00"/>
    <n v="25459"/>
    <x v="3"/>
    <x v="1"/>
    <s v="Winnebago"/>
    <x v="29"/>
    <x v="1"/>
    <x v="0"/>
    <x v="0"/>
    <m/>
    <m/>
  </r>
  <r>
    <s v="OFVP"/>
    <x v="8"/>
    <m/>
    <n v="3005"/>
    <x v="134"/>
    <m/>
    <d v="2024-09-30T00:00:00"/>
    <n v="54476"/>
    <x v="3"/>
    <x v="1"/>
    <s v="Macon"/>
    <x v="25"/>
    <x v="1"/>
    <x v="0"/>
    <x v="0"/>
    <m/>
    <m/>
  </r>
  <r>
    <s v="OFVP"/>
    <x v="8"/>
    <m/>
    <n v="3005"/>
    <x v="83"/>
    <m/>
    <d v="2024-09-30T00:00:00"/>
    <n v="46615"/>
    <x v="3"/>
    <x v="1"/>
    <s v="Vermillion"/>
    <x v="38"/>
    <x v="1"/>
    <x v="0"/>
    <x v="0"/>
    <m/>
    <m/>
  </r>
  <r>
    <s v="OFVP"/>
    <x v="8"/>
    <m/>
    <n v="3005"/>
    <x v="84"/>
    <m/>
    <d v="2024-09-30T00:00:00"/>
    <n v="30269"/>
    <x v="3"/>
    <x v="1"/>
    <s v="Cook"/>
    <x v="39"/>
    <x v="1"/>
    <x v="0"/>
    <x v="0"/>
    <m/>
    <m/>
  </r>
  <r>
    <s v="OFVP"/>
    <x v="8"/>
    <m/>
    <n v="3005"/>
    <x v="135"/>
    <m/>
    <d v="2024-09-30T00:00:00"/>
    <n v="21687"/>
    <x v="3"/>
    <x v="1"/>
    <s v="Kankakee"/>
    <x v="35"/>
    <x v="1"/>
    <x v="0"/>
    <x v="0"/>
    <m/>
    <m/>
  </r>
  <r>
    <s v="OFVP"/>
    <x v="8"/>
    <m/>
    <n v="3005"/>
    <x v="136"/>
    <m/>
    <d v="2024-09-30T00:00:00"/>
    <n v="44263"/>
    <x v="3"/>
    <x v="1"/>
    <s v="Peoria"/>
    <x v="21"/>
    <x v="1"/>
    <x v="0"/>
    <x v="0"/>
    <m/>
    <m/>
  </r>
  <r>
    <s v="OFVP"/>
    <x v="8"/>
    <m/>
    <n v="3005"/>
    <x v="137"/>
    <m/>
    <d v="2024-09-30T00:00:00"/>
    <n v="43255"/>
    <x v="3"/>
    <x v="1"/>
    <s v="Sangamon"/>
    <x v="43"/>
    <x v="1"/>
    <x v="0"/>
    <x v="0"/>
    <m/>
    <m/>
  </r>
  <r>
    <s v="OFVP"/>
    <x v="8"/>
    <m/>
    <n v="3005"/>
    <x v="41"/>
    <m/>
    <d v="2024-09-30T00:00:00"/>
    <n v="32860"/>
    <x v="3"/>
    <x v="1"/>
    <s v="Cook"/>
    <x v="23"/>
    <x v="1"/>
    <x v="0"/>
    <x v="0"/>
    <m/>
    <m/>
  </r>
  <r>
    <s v="OFVP"/>
    <x v="8"/>
    <m/>
    <n v="3005"/>
    <x v="138"/>
    <m/>
    <d v="2024-09-30T00:00:00"/>
    <n v="51434"/>
    <x v="3"/>
    <x v="1"/>
    <s v="Champaign"/>
    <x v="28"/>
    <x v="1"/>
    <x v="0"/>
    <x v="0"/>
    <m/>
    <m/>
  </r>
  <r>
    <s v="OFVP"/>
    <x v="8"/>
    <m/>
    <n v="3005"/>
    <x v="139"/>
    <m/>
    <d v="2024-09-30T00:00:00"/>
    <n v="38337"/>
    <x v="3"/>
    <x v="1"/>
    <s v="Cook"/>
    <x v="23"/>
    <x v="1"/>
    <x v="0"/>
    <x v="0"/>
    <m/>
    <m/>
  </r>
  <r>
    <s v="OFVP"/>
    <x v="8"/>
    <m/>
    <n v="3005"/>
    <x v="85"/>
    <m/>
    <d v="2024-09-30T00:00:00"/>
    <n v="26513"/>
    <x v="3"/>
    <x v="1"/>
    <s v="Peoria"/>
    <x v="21"/>
    <x v="1"/>
    <x v="0"/>
    <x v="0"/>
    <m/>
    <m/>
  </r>
  <r>
    <s v="OFVP"/>
    <x v="8"/>
    <m/>
    <n v="3005"/>
    <x v="86"/>
    <m/>
    <d v="2024-09-30T00:00:00"/>
    <n v="32860"/>
    <x v="3"/>
    <x v="1"/>
    <s v="Cook"/>
    <x v="23"/>
    <x v="1"/>
    <x v="0"/>
    <x v="0"/>
    <m/>
    <m/>
  </r>
  <r>
    <s v="OFVP"/>
    <x v="8"/>
    <m/>
    <n v="3005"/>
    <x v="140"/>
    <m/>
    <d v="2024-09-30T00:00:00"/>
    <n v="0"/>
    <x v="3"/>
    <x v="1"/>
    <s v="Champaign"/>
    <x v="28"/>
    <x v="1"/>
    <x v="0"/>
    <x v="0"/>
    <m/>
    <m/>
  </r>
  <r>
    <s v="OFVP"/>
    <x v="8"/>
    <m/>
    <n v="3005"/>
    <x v="141"/>
    <m/>
    <d v="2024-09-30T00:00:00"/>
    <n v="38396"/>
    <x v="3"/>
    <x v="1"/>
    <s v="Lake"/>
    <x v="31"/>
    <x v="1"/>
    <x v="0"/>
    <x v="0"/>
    <m/>
    <m/>
  </r>
  <r>
    <s v="OFVP"/>
    <x v="8"/>
    <m/>
    <n v="3005"/>
    <x v="56"/>
    <m/>
    <d v="2024-09-30T00:00:00"/>
    <n v="32860"/>
    <x v="3"/>
    <x v="1"/>
    <s v="Cook"/>
    <x v="26"/>
    <x v="1"/>
    <x v="0"/>
    <x v="0"/>
    <m/>
    <m/>
  </r>
  <r>
    <s v="OFVP"/>
    <x v="8"/>
    <m/>
    <n v="3005"/>
    <x v="87"/>
    <m/>
    <d v="2024-09-30T00:00:00"/>
    <n v="31852"/>
    <x v="3"/>
    <x v="1"/>
    <s v="Rock Island"/>
    <x v="36"/>
    <x v="1"/>
    <x v="0"/>
    <x v="0"/>
    <m/>
    <m/>
  </r>
  <r>
    <s v="OFVP"/>
    <x v="9"/>
    <m/>
    <n v="3007"/>
    <x v="49"/>
    <m/>
    <d v="2024-09-30T00:00:00"/>
    <n v="53652"/>
    <x v="3"/>
    <x v="0"/>
    <s v="Cook"/>
    <x v="3"/>
    <x v="1"/>
    <x v="0"/>
    <x v="0"/>
    <m/>
    <m/>
  </r>
  <r>
    <s v="OFVP"/>
    <x v="9"/>
    <m/>
    <n v="3007"/>
    <x v="49"/>
    <m/>
    <d v="2024-09-30T00:00:00"/>
    <n v="53652"/>
    <x v="3"/>
    <x v="0"/>
    <s v="Cook"/>
    <x v="10"/>
    <x v="1"/>
    <x v="0"/>
    <x v="0"/>
    <m/>
    <m/>
  </r>
  <r>
    <s v="OFVP"/>
    <x v="9"/>
    <m/>
    <n v="3007"/>
    <x v="49"/>
    <m/>
    <d v="2024-09-30T00:00:00"/>
    <n v="53652"/>
    <x v="3"/>
    <x v="0"/>
    <s v="Cook"/>
    <x v="11"/>
    <x v="1"/>
    <x v="0"/>
    <x v="0"/>
    <m/>
    <m/>
  </r>
  <r>
    <s v="OFVP"/>
    <x v="9"/>
    <m/>
    <n v="3007"/>
    <x v="49"/>
    <m/>
    <d v="2024-09-30T00:00:00"/>
    <n v="53652"/>
    <x v="3"/>
    <x v="0"/>
    <s v="Cook"/>
    <x v="15"/>
    <x v="1"/>
    <x v="0"/>
    <x v="0"/>
    <m/>
    <m/>
  </r>
  <r>
    <s v="OFVP"/>
    <x v="9"/>
    <m/>
    <n v="3007"/>
    <x v="49"/>
    <m/>
    <d v="2024-09-30T00:00:00"/>
    <n v="53652"/>
    <x v="3"/>
    <x v="0"/>
    <s v="Cook"/>
    <x v="33"/>
    <x v="1"/>
    <x v="0"/>
    <x v="0"/>
    <m/>
    <m/>
  </r>
  <r>
    <s v="OFVP"/>
    <x v="9"/>
    <m/>
    <n v="3007"/>
    <x v="49"/>
    <m/>
    <d v="2024-09-30T00:00:00"/>
    <n v="53652"/>
    <x v="3"/>
    <x v="0"/>
    <s v="Cook"/>
    <x v="19"/>
    <x v="1"/>
    <x v="0"/>
    <x v="0"/>
    <m/>
    <m/>
  </r>
  <r>
    <s v="OFVP"/>
    <x v="9"/>
    <m/>
    <n v="3007"/>
    <x v="49"/>
    <m/>
    <d v="2024-09-30T00:00:00"/>
    <n v="53652"/>
    <x v="3"/>
    <x v="0"/>
    <s v="Cook"/>
    <x v="1"/>
    <x v="1"/>
    <x v="0"/>
    <x v="0"/>
    <m/>
    <m/>
  </r>
  <r>
    <s v="OFVP"/>
    <x v="9"/>
    <m/>
    <n v="3007"/>
    <x v="49"/>
    <m/>
    <d v="2024-09-30T00:00:00"/>
    <n v="53652"/>
    <x v="3"/>
    <x v="0"/>
    <s v="Cook"/>
    <x v="12"/>
    <x v="1"/>
    <x v="0"/>
    <x v="0"/>
    <m/>
    <m/>
  </r>
  <r>
    <s v="OFVP"/>
    <x v="9"/>
    <m/>
    <n v="3007"/>
    <x v="49"/>
    <m/>
    <d v="2024-09-30T00:00:00"/>
    <n v="53652"/>
    <x v="3"/>
    <x v="0"/>
    <s v="Cook"/>
    <x v="8"/>
    <x v="1"/>
    <x v="0"/>
    <x v="0"/>
    <m/>
    <m/>
  </r>
  <r>
    <s v="OFVP"/>
    <x v="9"/>
    <m/>
    <n v="3007"/>
    <x v="49"/>
    <m/>
    <d v="2024-09-30T00:00:00"/>
    <n v="53652"/>
    <x v="3"/>
    <x v="0"/>
    <s v="Cook"/>
    <x v="9"/>
    <x v="1"/>
    <x v="0"/>
    <x v="0"/>
    <m/>
    <m/>
  </r>
  <r>
    <s v="OFVP"/>
    <x v="9"/>
    <m/>
    <n v="3007"/>
    <x v="142"/>
    <m/>
    <d v="2024-09-30T00:00:00"/>
    <n v="17378"/>
    <x v="3"/>
    <x v="0"/>
    <s v="Cook"/>
    <x v="15"/>
    <x v="0"/>
    <x v="0"/>
    <x v="0"/>
    <m/>
    <m/>
  </r>
  <r>
    <s v="OFVP"/>
    <x v="9"/>
    <m/>
    <n v="3007"/>
    <x v="88"/>
    <m/>
    <d v="2024-09-30T00:00:00"/>
    <n v="32565"/>
    <x v="3"/>
    <x v="0"/>
    <s v="Cook"/>
    <x v="6"/>
    <x v="1"/>
    <x v="0"/>
    <x v="0"/>
    <m/>
    <m/>
  </r>
  <r>
    <s v="OFVP"/>
    <x v="9"/>
    <m/>
    <n v="3007"/>
    <x v="89"/>
    <m/>
    <d v="2024-09-30T00:00:00"/>
    <n v="49811"/>
    <x v="3"/>
    <x v="0"/>
    <s v="Cook"/>
    <x v="15"/>
    <x v="1"/>
    <x v="0"/>
    <x v="0"/>
    <m/>
    <m/>
  </r>
  <r>
    <s v="OFVP"/>
    <x v="9"/>
    <m/>
    <n v="3007"/>
    <x v="10"/>
    <m/>
    <d v="2024-09-30T00:00:00"/>
    <n v="29508"/>
    <x v="3"/>
    <x v="0"/>
    <s v="Cook"/>
    <x v="6"/>
    <x v="0"/>
    <x v="0"/>
    <x v="1"/>
    <m/>
    <m/>
  </r>
  <r>
    <s v="OFVP"/>
    <x v="9"/>
    <m/>
    <n v="3007"/>
    <x v="143"/>
    <m/>
    <d v="2024-09-30T00:00:00"/>
    <n v="32191"/>
    <x v="3"/>
    <x v="0"/>
    <s v="Cook"/>
    <x v="34"/>
    <x v="1"/>
    <x v="0"/>
    <x v="0"/>
    <m/>
    <m/>
  </r>
  <r>
    <s v="OFVP"/>
    <x v="9"/>
    <m/>
    <n v="3007"/>
    <x v="46"/>
    <m/>
    <d v="2024-09-30T00:00:00"/>
    <n v="32191"/>
    <x v="3"/>
    <x v="0"/>
    <s v="Cook"/>
    <x v="20"/>
    <x v="1"/>
    <x v="0"/>
    <x v="0"/>
    <m/>
    <m/>
  </r>
  <r>
    <s v="OFVP"/>
    <x v="9"/>
    <m/>
    <n v="3007"/>
    <x v="11"/>
    <m/>
    <d v="2024-09-30T00:00:00"/>
    <n v="39615"/>
    <x v="3"/>
    <x v="0"/>
    <s v="Cook"/>
    <x v="4"/>
    <x v="0"/>
    <x v="0"/>
    <x v="0"/>
    <m/>
    <m/>
  </r>
  <r>
    <s v="OFVP"/>
    <x v="9"/>
    <m/>
    <n v="3007"/>
    <x v="11"/>
    <m/>
    <d v="2024-09-30T00:00:00"/>
    <n v="39615"/>
    <x v="3"/>
    <x v="0"/>
    <s v="Cook"/>
    <x v="15"/>
    <x v="0"/>
    <x v="0"/>
    <x v="0"/>
    <m/>
    <m/>
  </r>
  <r>
    <s v="OFVP"/>
    <x v="9"/>
    <m/>
    <n v="3007"/>
    <x v="11"/>
    <m/>
    <d v="2024-09-30T00:00:00"/>
    <n v="39615"/>
    <x v="3"/>
    <x v="0"/>
    <s v="Cook"/>
    <x v="33"/>
    <x v="0"/>
    <x v="0"/>
    <x v="0"/>
    <m/>
    <m/>
  </r>
  <r>
    <s v="OFVP"/>
    <x v="9"/>
    <m/>
    <n v="3007"/>
    <x v="144"/>
    <m/>
    <d v="2024-09-30T00:00:00"/>
    <n v="38909"/>
    <x v="3"/>
    <x v="0"/>
    <s v="Cook"/>
    <x v="16"/>
    <x v="1"/>
    <x v="0"/>
    <x v="0"/>
    <m/>
    <m/>
  </r>
  <r>
    <s v="OFVP"/>
    <x v="9"/>
    <m/>
    <n v="3007"/>
    <x v="145"/>
    <m/>
    <d v="2024-09-30T00:00:00"/>
    <n v="32157"/>
    <x v="3"/>
    <x v="0"/>
    <s v="Cook"/>
    <x v="8"/>
    <x v="1"/>
    <x v="0"/>
    <x v="0"/>
    <m/>
    <m/>
  </r>
  <r>
    <s v="OFVP"/>
    <x v="9"/>
    <m/>
    <n v="3007"/>
    <x v="146"/>
    <m/>
    <d v="2024-09-30T00:00:00"/>
    <n v="31279"/>
    <x v="3"/>
    <x v="0"/>
    <s v="Cook"/>
    <x v="14"/>
    <x v="1"/>
    <x v="0"/>
    <x v="0"/>
    <m/>
    <m/>
  </r>
  <r>
    <s v="OFVP"/>
    <x v="9"/>
    <m/>
    <n v="3007"/>
    <x v="147"/>
    <m/>
    <d v="2024-09-30T00:00:00"/>
    <n v="32191"/>
    <x v="3"/>
    <x v="0"/>
    <s v="Cook"/>
    <x v="15"/>
    <x v="1"/>
    <x v="0"/>
    <x v="0"/>
    <m/>
    <m/>
  </r>
  <r>
    <s v="OFVP"/>
    <x v="9"/>
    <m/>
    <n v="3007"/>
    <x v="148"/>
    <m/>
    <d v="2024-09-30T00:00:00"/>
    <n v="32191"/>
    <x v="3"/>
    <x v="0"/>
    <s v="Cook"/>
    <x v="33"/>
    <x v="1"/>
    <x v="0"/>
    <x v="0"/>
    <m/>
    <m/>
  </r>
  <r>
    <s v="OFVP"/>
    <x v="9"/>
    <m/>
    <n v="3007"/>
    <x v="90"/>
    <m/>
    <d v="2024-09-30T00:00:00"/>
    <n v="33235"/>
    <x v="3"/>
    <x v="0"/>
    <s v="Cook"/>
    <x v="6"/>
    <x v="1"/>
    <x v="0"/>
    <x v="0"/>
    <m/>
    <m/>
  </r>
  <r>
    <s v="OFVP"/>
    <x v="9"/>
    <m/>
    <n v="3007"/>
    <x v="34"/>
    <m/>
    <d v="2024-09-30T00:00:00"/>
    <n v="0"/>
    <x v="3"/>
    <x v="0"/>
    <s v="Cook"/>
    <x v="11"/>
    <x v="1"/>
    <x v="0"/>
    <x v="0"/>
    <m/>
    <m/>
  </r>
  <r>
    <s v="OFVP"/>
    <x v="9"/>
    <m/>
    <n v="3007"/>
    <x v="149"/>
    <m/>
    <d v="2024-09-30T00:00:00"/>
    <n v="32191"/>
    <x v="3"/>
    <x v="0"/>
    <s v="Cook"/>
    <x v="11"/>
    <x v="1"/>
    <x v="0"/>
    <x v="0"/>
    <m/>
    <m/>
  </r>
  <r>
    <s v="OFVP"/>
    <x v="9"/>
    <m/>
    <n v="3007"/>
    <x v="149"/>
    <m/>
    <d v="2024-09-30T00:00:00"/>
    <n v="32191"/>
    <x v="3"/>
    <x v="0"/>
    <s v="Cook"/>
    <x v="17"/>
    <x v="1"/>
    <x v="0"/>
    <x v="0"/>
    <m/>
    <m/>
  </r>
  <r>
    <s v="OFVP"/>
    <x v="9"/>
    <m/>
    <n v="3007"/>
    <x v="149"/>
    <m/>
    <d v="2024-09-30T00:00:00"/>
    <n v="32191"/>
    <x v="3"/>
    <x v="0"/>
    <s v="Cook"/>
    <x v="27"/>
    <x v="1"/>
    <x v="0"/>
    <x v="0"/>
    <m/>
    <m/>
  </r>
  <r>
    <s v="OFVP"/>
    <x v="9"/>
    <m/>
    <n v="3007"/>
    <x v="149"/>
    <m/>
    <d v="2024-09-30T00:00:00"/>
    <n v="32191"/>
    <x v="3"/>
    <x v="0"/>
    <s v="Cook"/>
    <x v="19"/>
    <x v="1"/>
    <x v="0"/>
    <x v="0"/>
    <m/>
    <m/>
  </r>
  <r>
    <s v="OFVP"/>
    <x v="9"/>
    <m/>
    <n v="3007"/>
    <x v="91"/>
    <m/>
    <d v="2024-09-30T00:00:00"/>
    <n v="30716"/>
    <x v="3"/>
    <x v="0"/>
    <s v="Cook"/>
    <x v="12"/>
    <x v="1"/>
    <x v="0"/>
    <x v="0"/>
    <m/>
    <m/>
  </r>
  <r>
    <s v="OFVP"/>
    <x v="9"/>
    <m/>
    <n v="3007"/>
    <x v="92"/>
    <m/>
    <d v="2024-09-30T00:00:00"/>
    <n v="45795"/>
    <x v="3"/>
    <x v="0"/>
    <s v="Cook"/>
    <x v="4"/>
    <x v="1"/>
    <x v="0"/>
    <x v="0"/>
    <m/>
    <m/>
  </r>
  <r>
    <s v="OFVP"/>
    <x v="9"/>
    <m/>
    <n v="3007"/>
    <x v="150"/>
    <m/>
    <d v="2024-09-30T00:00:00"/>
    <n v="32142"/>
    <x v="3"/>
    <x v="0"/>
    <s v="Cook"/>
    <x v="40"/>
    <x v="1"/>
    <x v="0"/>
    <x v="0"/>
    <m/>
    <m/>
  </r>
  <r>
    <s v="OFVP"/>
    <x v="9"/>
    <m/>
    <n v="3007"/>
    <x v="150"/>
    <m/>
    <d v="2024-09-30T00:00:00"/>
    <n v="32142"/>
    <x v="3"/>
    <x v="0"/>
    <s v="Cook"/>
    <x v="11"/>
    <x v="1"/>
    <x v="0"/>
    <x v="0"/>
    <m/>
    <m/>
  </r>
  <r>
    <s v="OFVP"/>
    <x v="9"/>
    <m/>
    <n v="3007"/>
    <x v="151"/>
    <m/>
    <d v="2024-09-30T00:00:00"/>
    <n v="32114"/>
    <x v="3"/>
    <x v="0"/>
    <s v="Cook"/>
    <x v="18"/>
    <x v="1"/>
    <x v="0"/>
    <x v="0"/>
    <m/>
    <m/>
  </r>
  <r>
    <s v="OFVP"/>
    <x v="9"/>
    <m/>
    <n v="3007"/>
    <x v="151"/>
    <m/>
    <d v="2024-09-30T00:00:00"/>
    <n v="32114"/>
    <x v="3"/>
    <x v="0"/>
    <s v="Cook"/>
    <x v="19"/>
    <x v="1"/>
    <x v="0"/>
    <x v="0"/>
    <m/>
    <m/>
  </r>
  <r>
    <s v="OFVP"/>
    <x v="9"/>
    <m/>
    <n v="3007"/>
    <x v="151"/>
    <m/>
    <d v="2024-09-30T00:00:00"/>
    <n v="32114"/>
    <x v="3"/>
    <x v="0"/>
    <s v="Cook"/>
    <x v="13"/>
    <x v="1"/>
    <x v="0"/>
    <x v="0"/>
    <m/>
    <m/>
  </r>
  <r>
    <s v="OFVP"/>
    <x v="9"/>
    <m/>
    <n v="3007"/>
    <x v="93"/>
    <m/>
    <d v="2024-09-30T00:00:00"/>
    <n v="34925"/>
    <x v="3"/>
    <x v="0"/>
    <s v="Cook"/>
    <x v="17"/>
    <x v="1"/>
    <x v="0"/>
    <x v="0"/>
    <m/>
    <m/>
  </r>
  <r>
    <s v="OFVP"/>
    <x v="9"/>
    <m/>
    <n v="3007"/>
    <x v="5"/>
    <m/>
    <d v="2024-09-30T00:00:00"/>
    <n v="33467"/>
    <x v="3"/>
    <x v="0"/>
    <s v="Cook"/>
    <x v="1"/>
    <x v="1"/>
    <x v="0"/>
    <x v="0"/>
    <m/>
    <m/>
  </r>
  <r>
    <s v="OFVP"/>
    <x v="9"/>
    <m/>
    <n v="3007"/>
    <x v="163"/>
    <m/>
    <d v="2024-06-30T00:00:00"/>
    <n v="0"/>
    <x v="3"/>
    <x v="0"/>
    <s v="Cook"/>
    <x v="7"/>
    <x v="1"/>
    <x v="0"/>
    <x v="0"/>
    <m/>
    <m/>
  </r>
  <r>
    <s v="OFVP"/>
    <x v="9"/>
    <m/>
    <n v="3007"/>
    <x v="39"/>
    <m/>
    <d v="2024-09-30T00:00:00"/>
    <n v="32191"/>
    <x v="3"/>
    <x v="0"/>
    <s v="Cook"/>
    <x v="2"/>
    <x v="1"/>
    <x v="0"/>
    <x v="0"/>
    <m/>
    <m/>
  </r>
  <r>
    <s v="OFVP"/>
    <x v="9"/>
    <m/>
    <n v="3007"/>
    <x v="39"/>
    <m/>
    <d v="2024-09-30T00:00:00"/>
    <n v="32191"/>
    <x v="3"/>
    <x v="0"/>
    <s v="Cook"/>
    <x v="6"/>
    <x v="1"/>
    <x v="0"/>
    <x v="0"/>
    <m/>
    <m/>
  </r>
  <r>
    <s v="OFVP"/>
    <x v="9"/>
    <m/>
    <n v="3007"/>
    <x v="152"/>
    <m/>
    <d v="2024-09-30T00:00:00"/>
    <n v="32191"/>
    <x v="3"/>
    <x v="0"/>
    <s v="Cook"/>
    <x v="3"/>
    <x v="1"/>
    <x v="0"/>
    <x v="0"/>
    <m/>
    <m/>
  </r>
  <r>
    <s v="OFVP"/>
    <x v="9"/>
    <m/>
    <n v="3007"/>
    <x v="1"/>
    <m/>
    <d v="2024-09-30T00:00:00"/>
    <n v="37267"/>
    <x v="3"/>
    <x v="0"/>
    <s v="Cook"/>
    <x v="33"/>
    <x v="0"/>
    <x v="0"/>
    <x v="1"/>
    <m/>
    <m/>
  </r>
  <r>
    <s v="OFVP"/>
    <x v="9"/>
    <m/>
    <n v="3007"/>
    <x v="1"/>
    <m/>
    <d v="2024-09-30T00:00:00"/>
    <n v="32785"/>
    <x v="3"/>
    <x v="0"/>
    <s v="Cook"/>
    <x v="19"/>
    <x v="0"/>
    <x v="0"/>
    <x v="1"/>
    <m/>
    <m/>
  </r>
  <r>
    <s v="OFVP"/>
    <x v="9"/>
    <m/>
    <n v="3007"/>
    <x v="94"/>
    <m/>
    <d v="2024-09-30T00:00:00"/>
    <n v="44704"/>
    <x v="3"/>
    <x v="0"/>
    <s v="Cook"/>
    <x v="16"/>
    <x v="1"/>
    <x v="0"/>
    <x v="0"/>
    <m/>
    <m/>
  </r>
  <r>
    <s v="OFVP"/>
    <x v="9"/>
    <m/>
    <n v="3007"/>
    <x v="40"/>
    <m/>
    <d v="2024-09-30T00:00:00"/>
    <n v="33885"/>
    <x v="3"/>
    <x v="0"/>
    <s v="Cook"/>
    <x v="34"/>
    <x v="1"/>
    <x v="0"/>
    <x v="0"/>
    <m/>
    <m/>
  </r>
  <r>
    <s v="OFVP"/>
    <x v="9"/>
    <m/>
    <n v="3007"/>
    <x v="95"/>
    <m/>
    <d v="2023-06-30T00:00:00"/>
    <n v="0"/>
    <x v="3"/>
    <x v="0"/>
    <s v="Cook"/>
    <x v="8"/>
    <x v="1"/>
    <x v="0"/>
    <x v="0"/>
    <m/>
    <m/>
  </r>
  <r>
    <s v="OFVP"/>
    <x v="9"/>
    <m/>
    <n v="3007"/>
    <x v="41"/>
    <m/>
    <d v="2024-09-30T00:00:00"/>
    <n v="33885"/>
    <x v="3"/>
    <x v="0"/>
    <s v="Cook"/>
    <x v="19"/>
    <x v="1"/>
    <x v="0"/>
    <x v="0"/>
    <m/>
    <m/>
  </r>
  <r>
    <s v="OFVP"/>
    <x v="9"/>
    <m/>
    <n v="3007"/>
    <x v="41"/>
    <m/>
    <d v="2024-09-30T00:00:00"/>
    <n v="33885"/>
    <x v="3"/>
    <x v="0"/>
    <s v="Cook"/>
    <x v="16"/>
    <x v="1"/>
    <x v="0"/>
    <x v="0"/>
    <m/>
    <m/>
  </r>
  <r>
    <s v="OFVP"/>
    <x v="9"/>
    <m/>
    <n v="3007"/>
    <x v="41"/>
    <m/>
    <d v="2024-09-30T00:00:00"/>
    <n v="33885"/>
    <x v="3"/>
    <x v="0"/>
    <s v="Cook"/>
    <x v="13"/>
    <x v="1"/>
    <x v="0"/>
    <x v="0"/>
    <m/>
    <m/>
  </r>
  <r>
    <s v="OFVP"/>
    <x v="9"/>
    <m/>
    <n v="3007"/>
    <x v="153"/>
    <m/>
    <d v="2024-09-30T00:00:00"/>
    <n v="37395"/>
    <x v="3"/>
    <x v="0"/>
    <s v="Cook"/>
    <x v="1"/>
    <x v="1"/>
    <x v="0"/>
    <x v="0"/>
    <m/>
    <m/>
  </r>
  <r>
    <s v="OFVP"/>
    <x v="9"/>
    <m/>
    <n v="3007"/>
    <x v="154"/>
    <m/>
    <d v="2024-09-30T00:00:00"/>
    <n v="44710"/>
    <x v="3"/>
    <x v="0"/>
    <s v="Cook"/>
    <x v="7"/>
    <x v="1"/>
    <x v="0"/>
    <x v="0"/>
    <m/>
    <m/>
  </r>
  <r>
    <s v="OFVP"/>
    <x v="9"/>
    <m/>
    <n v="3007"/>
    <x v="155"/>
    <m/>
    <d v="2024-09-30T00:00:00"/>
    <n v="31497"/>
    <x v="3"/>
    <x v="0"/>
    <s v="Cook"/>
    <x v="12"/>
    <x v="1"/>
    <x v="0"/>
    <x v="0"/>
    <m/>
    <m/>
  </r>
  <r>
    <s v="OFVP"/>
    <x v="9"/>
    <m/>
    <n v="3007"/>
    <x v="68"/>
    <m/>
    <d v="2024-09-30T00:00:00"/>
    <n v="34763"/>
    <x v="3"/>
    <x v="0"/>
    <s v="Cook"/>
    <x v="14"/>
    <x v="0"/>
    <x v="0"/>
    <x v="0"/>
    <m/>
    <m/>
  </r>
  <r>
    <s v="OFVP"/>
    <x v="9"/>
    <m/>
    <n v="3007"/>
    <x v="156"/>
    <m/>
    <d v="2024-09-30T00:00:00"/>
    <n v="35768"/>
    <x v="3"/>
    <x v="0"/>
    <s v="Cook"/>
    <x v="11"/>
    <x v="1"/>
    <x v="0"/>
    <x v="0"/>
    <m/>
    <m/>
  </r>
  <r>
    <s v="OFVP"/>
    <x v="9"/>
    <m/>
    <n v="3007"/>
    <x v="96"/>
    <m/>
    <d v="2024-09-30T00:00:00"/>
    <n v="47188"/>
    <x v="3"/>
    <x v="0"/>
    <s v="Cook"/>
    <x v="14"/>
    <x v="1"/>
    <x v="0"/>
    <x v="0"/>
    <m/>
    <m/>
  </r>
  <r>
    <s v="OFVP"/>
    <x v="9"/>
    <m/>
    <n v="3007"/>
    <x v="96"/>
    <m/>
    <d v="2024-09-30T00:00:00"/>
    <n v="47188"/>
    <x v="3"/>
    <x v="0"/>
    <s v="Cook"/>
    <x v="19"/>
    <x v="1"/>
    <x v="0"/>
    <x v="0"/>
    <m/>
    <m/>
  </r>
  <r>
    <s v="OFVP"/>
    <x v="9"/>
    <m/>
    <n v="3007"/>
    <x v="96"/>
    <m/>
    <d v="2024-09-30T00:00:00"/>
    <n v="46748"/>
    <x v="3"/>
    <x v="0"/>
    <s v="Cook"/>
    <x v="1"/>
    <x v="1"/>
    <x v="0"/>
    <x v="0"/>
    <m/>
    <m/>
  </r>
  <r>
    <s v="OFVP"/>
    <x v="9"/>
    <m/>
    <n v="3007"/>
    <x v="26"/>
    <m/>
    <d v="2024-09-30T00:00:00"/>
    <n v="53294"/>
    <x v="3"/>
    <x v="0"/>
    <s v="Cook"/>
    <x v="14"/>
    <x v="0"/>
    <x v="0"/>
    <x v="1"/>
    <m/>
    <m/>
  </r>
  <r>
    <s v="OFVP"/>
    <x v="9"/>
    <m/>
    <n v="3007"/>
    <x v="26"/>
    <m/>
    <d v="2024-09-30T00:00:00"/>
    <n v="53294"/>
    <x v="3"/>
    <x v="0"/>
    <s v="Cook"/>
    <x v="19"/>
    <x v="0"/>
    <x v="0"/>
    <x v="1"/>
    <m/>
    <m/>
  </r>
  <r>
    <s v="OFVP"/>
    <x v="9"/>
    <m/>
    <n v="3007"/>
    <x v="97"/>
    <m/>
    <d v="2024-09-30T00:00:00"/>
    <n v="29238"/>
    <x v="3"/>
    <x v="0"/>
    <s v="Cook"/>
    <x v="40"/>
    <x v="0"/>
    <x v="0"/>
    <x v="0"/>
    <m/>
    <m/>
  </r>
  <r>
    <s v="OFVP"/>
    <x v="9"/>
    <m/>
    <n v="3007"/>
    <x v="98"/>
    <m/>
    <d v="2024-09-30T00:00:00"/>
    <n v="28979"/>
    <x v="3"/>
    <x v="0"/>
    <s v="Cook"/>
    <x v="14"/>
    <x v="1"/>
    <x v="0"/>
    <x v="0"/>
    <m/>
    <m/>
  </r>
  <r>
    <s v="OFVP"/>
    <x v="9"/>
    <m/>
    <n v="3007"/>
    <x v="99"/>
    <m/>
    <d v="2024-09-30T00:00:00"/>
    <n v="81788"/>
    <x v="3"/>
    <x v="0"/>
    <s v="Cook"/>
    <x v="4"/>
    <x v="0"/>
    <x v="0"/>
    <x v="0"/>
    <m/>
    <m/>
  </r>
  <r>
    <s v="OFVP"/>
    <x v="9"/>
    <m/>
    <n v="3007"/>
    <x v="100"/>
    <m/>
    <d v="2024-09-30T00:00:00"/>
    <n v="33885"/>
    <x v="3"/>
    <x v="0"/>
    <s v="Cook"/>
    <x v="4"/>
    <x v="1"/>
    <x v="0"/>
    <x v="0"/>
    <m/>
    <m/>
  </r>
  <r>
    <s v="OFVP"/>
    <x v="9"/>
    <m/>
    <n v="3007"/>
    <x v="157"/>
    <m/>
    <d v="2024-09-30T00:00:00"/>
    <n v="32191"/>
    <x v="3"/>
    <x v="0"/>
    <s v="Cook"/>
    <x v="3"/>
    <x v="1"/>
    <x v="0"/>
    <x v="0"/>
    <m/>
    <m/>
  </r>
  <r>
    <s v="OFVP"/>
    <x v="9"/>
    <m/>
    <n v="3007"/>
    <x v="157"/>
    <m/>
    <d v="2024-09-30T00:00:00"/>
    <n v="32191"/>
    <x v="3"/>
    <x v="0"/>
    <s v="Cook"/>
    <x v="27"/>
    <x v="1"/>
    <x v="0"/>
    <x v="0"/>
    <m/>
    <m/>
  </r>
  <r>
    <s v="OFVP"/>
    <x v="9"/>
    <m/>
    <n v="3007"/>
    <x v="157"/>
    <m/>
    <d v="2024-09-30T00:00:00"/>
    <n v="32191"/>
    <x v="3"/>
    <x v="0"/>
    <s v="Cook"/>
    <x v="44"/>
    <x v="1"/>
    <x v="0"/>
    <x v="0"/>
    <m/>
    <m/>
  </r>
  <r>
    <s v="OFVP"/>
    <x v="10"/>
    <m/>
    <n v="3013"/>
    <x v="0"/>
    <m/>
    <m/>
    <n v="16000000"/>
    <x v="3"/>
    <x v="0"/>
    <s v="Cook"/>
    <x v="41"/>
    <x v="0"/>
    <x v="1"/>
    <x v="0"/>
    <m/>
    <m/>
  </r>
  <r>
    <s v="OFVP"/>
    <x v="10"/>
    <m/>
    <n v="3013"/>
    <x v="1"/>
    <m/>
    <m/>
    <n v="19618000"/>
    <x v="3"/>
    <x v="0"/>
    <s v="Cook"/>
    <x v="41"/>
    <x v="0"/>
    <x v="1"/>
    <x v="1"/>
    <m/>
    <m/>
  </r>
  <r>
    <s v="OFVP"/>
    <x v="11"/>
    <m/>
    <n v="3014"/>
    <x v="49"/>
    <m/>
    <d v="2024-09-30T00:00:00"/>
    <n v="108395"/>
    <x v="3"/>
    <x v="1"/>
    <s v="Greater Illinois"/>
    <x v="42"/>
    <x v="1"/>
    <x v="0"/>
    <x v="0"/>
    <m/>
    <m/>
  </r>
  <r>
    <s v="OFVP"/>
    <x v="11"/>
    <m/>
    <n v="3014"/>
    <x v="101"/>
    <m/>
    <d v="2024-09-30T00:00:00"/>
    <n v="85695"/>
    <x v="3"/>
    <x v="1"/>
    <s v="Greater Illinois"/>
    <x v="42"/>
    <x v="1"/>
    <x v="0"/>
    <x v="0"/>
    <m/>
    <m/>
  </r>
  <r>
    <s v="OFVP"/>
    <x v="11"/>
    <m/>
    <n v="3014"/>
    <x v="102"/>
    <m/>
    <d v="2024-09-30T00:00:00"/>
    <n v="108126"/>
    <x v="3"/>
    <x v="1"/>
    <s v="Greater Illinois"/>
    <x v="42"/>
    <x v="1"/>
    <x v="0"/>
    <x v="0"/>
    <m/>
    <m/>
  </r>
  <r>
    <s v="OFVP"/>
    <x v="12"/>
    <m/>
    <n v="3023"/>
    <x v="103"/>
    <m/>
    <d v="2025-03-31T00:00:00"/>
    <n v="65862"/>
    <x v="3"/>
    <x v="1"/>
    <s v="St. Clair"/>
    <x v="32"/>
    <x v="1"/>
    <x v="0"/>
    <x v="0"/>
    <m/>
    <m/>
  </r>
  <r>
    <s v="OFVP"/>
    <x v="12"/>
    <m/>
    <n v="3023"/>
    <x v="158"/>
    <m/>
    <d v="2025-03-31T00:00:00"/>
    <n v="64678"/>
    <x v="3"/>
    <x v="1"/>
    <s v="Winnebago"/>
    <x v="29"/>
    <x v="1"/>
    <x v="0"/>
    <x v="0"/>
    <m/>
    <m/>
  </r>
  <r>
    <s v="OFVP"/>
    <x v="12"/>
    <m/>
    <n v="3023"/>
    <x v="104"/>
    <m/>
    <d v="2025-03-31T00:00:00"/>
    <n v="56524"/>
    <x v="3"/>
    <x v="1"/>
    <s v="Kankakee"/>
    <x v="35"/>
    <x v="1"/>
    <x v="0"/>
    <x v="0"/>
    <m/>
    <m/>
  </r>
  <r>
    <s v="OFVP"/>
    <x v="12"/>
    <m/>
    <n v="3023"/>
    <x v="74"/>
    <m/>
    <d v="2025-03-31T00:00:00"/>
    <n v="52726"/>
    <x v="3"/>
    <x v="1"/>
    <s v="Will, Kendall"/>
    <x v="24"/>
    <x v="1"/>
    <x v="0"/>
    <x v="0"/>
    <m/>
    <m/>
  </r>
  <r>
    <s v="OFVP"/>
    <x v="12"/>
    <m/>
    <n v="3023"/>
    <x v="105"/>
    <m/>
    <d v="2025-03-31T00:00:00"/>
    <n v="71712"/>
    <x v="3"/>
    <x v="1"/>
    <s v="Dupage, Kane, Kendall, Will"/>
    <x v="22"/>
    <x v="1"/>
    <x v="0"/>
    <x v="0"/>
    <m/>
    <m/>
  </r>
  <r>
    <s v="OFVP"/>
    <x v="12"/>
    <m/>
    <n v="3023"/>
    <x v="159"/>
    <m/>
    <d v="2025-03-31T00:00:00"/>
    <n v="57090"/>
    <x v="3"/>
    <x v="1"/>
    <s v="Cook"/>
    <x v="37"/>
    <x v="1"/>
    <x v="0"/>
    <x v="0"/>
    <m/>
    <m/>
  </r>
  <r>
    <s v="OFVP"/>
    <x v="12"/>
    <m/>
    <n v="3023"/>
    <x v="123"/>
    <m/>
    <d v="2025-03-31T00:00:00"/>
    <n v="56524"/>
    <x v="3"/>
    <x v="1"/>
    <s v="Lake"/>
    <x v="31"/>
    <x v="1"/>
    <x v="0"/>
    <x v="0"/>
    <m/>
    <m/>
  </r>
  <r>
    <s v="OFVP"/>
    <x v="12"/>
    <m/>
    <n v="3023"/>
    <x v="86"/>
    <m/>
    <d v="2025-03-31T00:00:00"/>
    <n v="56524"/>
    <x v="3"/>
    <x v="1"/>
    <s v="Cook"/>
    <x v="23"/>
    <x v="1"/>
    <x v="0"/>
    <x v="0"/>
    <m/>
    <m/>
  </r>
  <r>
    <s v="OFVP"/>
    <x v="13"/>
    <m/>
    <n v="3068"/>
    <x v="106"/>
    <m/>
    <d v="2024-06-30T00:00:00"/>
    <n v="0"/>
    <x v="3"/>
    <x v="0"/>
    <s v="Cook"/>
    <x v="41"/>
    <x v="0"/>
    <x v="0"/>
    <x v="0"/>
    <m/>
    <m/>
  </r>
  <r>
    <s v="OFVP"/>
    <x v="16"/>
    <m/>
    <n v="3416"/>
    <x v="164"/>
    <m/>
    <m/>
    <n v="184183"/>
    <x v="3"/>
    <x v="0"/>
    <s v="Cook"/>
    <x v="8"/>
    <x v="1"/>
    <x v="0"/>
    <x v="0"/>
    <m/>
    <m/>
  </r>
  <r>
    <s v="OFVP"/>
    <x v="16"/>
    <m/>
    <n v="3416"/>
    <x v="165"/>
    <m/>
    <m/>
    <n v="196688"/>
    <x v="3"/>
    <x v="0"/>
    <s v="Cook"/>
    <x v="18"/>
    <x v="1"/>
    <x v="0"/>
    <x v="0"/>
    <m/>
    <m/>
  </r>
  <r>
    <s v="OFVP"/>
    <x v="16"/>
    <m/>
    <n v="3416"/>
    <x v="49"/>
    <m/>
    <m/>
    <n v="275426"/>
    <x v="3"/>
    <x v="0"/>
    <s v="Cook"/>
    <x v="11"/>
    <x v="1"/>
    <x v="0"/>
    <x v="0"/>
    <m/>
    <m/>
  </r>
  <r>
    <s v="OFVP"/>
    <x v="16"/>
    <m/>
    <n v="3416"/>
    <x v="49"/>
    <m/>
    <m/>
    <n v="291571"/>
    <x v="3"/>
    <x v="0"/>
    <s v="Cook"/>
    <x v="33"/>
    <x v="1"/>
    <x v="0"/>
    <x v="0"/>
    <m/>
    <m/>
  </r>
  <r>
    <s v="OFVP"/>
    <x v="16"/>
    <m/>
    <n v="3416"/>
    <x v="49"/>
    <m/>
    <m/>
    <n v="274246"/>
    <x v="3"/>
    <x v="0"/>
    <s v="Cook"/>
    <x v="8"/>
    <x v="1"/>
    <x v="0"/>
    <x v="0"/>
    <m/>
    <m/>
  </r>
  <r>
    <s v="OFVP"/>
    <x v="16"/>
    <m/>
    <n v="3416"/>
    <x v="166"/>
    <m/>
    <m/>
    <n v="201443"/>
    <x v="3"/>
    <x v="0"/>
    <s v="Cook"/>
    <x v="16"/>
    <x v="1"/>
    <x v="0"/>
    <x v="0"/>
    <m/>
    <m/>
  </r>
  <r>
    <s v="OFVP"/>
    <x v="16"/>
    <m/>
    <n v="3416"/>
    <x v="167"/>
    <m/>
    <m/>
    <n v="258750"/>
    <x v="3"/>
    <x v="0"/>
    <s v="Cook"/>
    <x v="4"/>
    <x v="1"/>
    <x v="0"/>
    <x v="0"/>
    <m/>
    <m/>
  </r>
  <r>
    <s v="OFVP"/>
    <x v="16"/>
    <m/>
    <n v="3416"/>
    <x v="126"/>
    <m/>
    <m/>
    <n v="352500"/>
    <x v="3"/>
    <x v="1"/>
    <s v="Dupage, Kane, Kendall, Will"/>
    <x v="22"/>
    <x v="1"/>
    <x v="0"/>
    <x v="0"/>
    <m/>
    <m/>
  </r>
  <r>
    <s v="OFVP"/>
    <x v="16"/>
    <m/>
    <n v="3416"/>
    <x v="77"/>
    <m/>
    <m/>
    <n v="180000"/>
    <x v="3"/>
    <x v="1"/>
    <s v="Lake"/>
    <x v="31"/>
    <x v="1"/>
    <x v="0"/>
    <x v="0"/>
    <m/>
    <m/>
  </r>
  <r>
    <s v="OFVP"/>
    <x v="16"/>
    <m/>
    <n v="3416"/>
    <x v="168"/>
    <m/>
    <m/>
    <n v="229097"/>
    <x v="3"/>
    <x v="1"/>
    <s v="Winnebago"/>
    <x v="29"/>
    <x v="1"/>
    <x v="0"/>
    <x v="0"/>
    <m/>
    <m/>
  </r>
  <r>
    <s v="OFVP"/>
    <x v="16"/>
    <m/>
    <n v="3416"/>
    <x v="169"/>
    <m/>
    <m/>
    <n v="248216"/>
    <x v="3"/>
    <x v="0"/>
    <s v="Cook"/>
    <x v="6"/>
    <x v="1"/>
    <x v="0"/>
    <x v="0"/>
    <m/>
    <m/>
  </r>
  <r>
    <s v="OFVP"/>
    <x v="16"/>
    <m/>
    <n v="3416"/>
    <x v="143"/>
    <m/>
    <m/>
    <n v="181222"/>
    <x v="3"/>
    <x v="0"/>
    <s v="Cook"/>
    <x v="34"/>
    <x v="1"/>
    <x v="0"/>
    <x v="0"/>
    <m/>
    <m/>
  </r>
  <r>
    <s v="OFVP"/>
    <x v="16"/>
    <m/>
    <n v="3416"/>
    <x v="11"/>
    <m/>
    <m/>
    <n v="210000"/>
    <x v="3"/>
    <x v="0"/>
    <s v="Cook"/>
    <x v="4"/>
    <x v="0"/>
    <x v="0"/>
    <x v="0"/>
    <m/>
    <m/>
  </r>
  <r>
    <s v="OFVP"/>
    <x v="16"/>
    <m/>
    <n v="3416"/>
    <x v="11"/>
    <m/>
    <m/>
    <n v="207000"/>
    <x v="3"/>
    <x v="0"/>
    <s v="Cook"/>
    <x v="6"/>
    <x v="0"/>
    <x v="0"/>
    <x v="0"/>
    <m/>
    <m/>
  </r>
  <r>
    <s v="OFVP"/>
    <x v="16"/>
    <m/>
    <n v="3416"/>
    <x v="31"/>
    <m/>
    <m/>
    <n v="215800"/>
    <x v="3"/>
    <x v="1"/>
    <s v="Cook"/>
    <x v="26"/>
    <x v="1"/>
    <x v="0"/>
    <x v="0"/>
    <m/>
    <m/>
  </r>
  <r>
    <s v="OFVP"/>
    <x v="16"/>
    <m/>
    <n v="3416"/>
    <x v="31"/>
    <m/>
    <m/>
    <n v="215800"/>
    <x v="3"/>
    <x v="0"/>
    <s v="Cook"/>
    <x v="5"/>
    <x v="1"/>
    <x v="0"/>
    <x v="0"/>
    <m/>
    <m/>
  </r>
  <r>
    <s v="OFVP"/>
    <x v="16"/>
    <m/>
    <n v="3416"/>
    <x v="31"/>
    <m/>
    <m/>
    <n v="215800"/>
    <x v="3"/>
    <x v="0"/>
    <s v="Cook"/>
    <x v="17"/>
    <x v="1"/>
    <x v="0"/>
    <x v="0"/>
    <m/>
    <m/>
  </r>
  <r>
    <s v="OFVP"/>
    <x v="16"/>
    <m/>
    <n v="3416"/>
    <x v="145"/>
    <m/>
    <m/>
    <n v="183291"/>
    <x v="3"/>
    <x v="0"/>
    <s v="Cook"/>
    <x v="4"/>
    <x v="1"/>
    <x v="0"/>
    <x v="0"/>
    <m/>
    <m/>
  </r>
  <r>
    <s v="OFVP"/>
    <x v="16"/>
    <m/>
    <n v="3416"/>
    <x v="145"/>
    <m/>
    <m/>
    <n v="190616"/>
    <x v="3"/>
    <x v="0"/>
    <s v="Cook"/>
    <x v="6"/>
    <x v="1"/>
    <x v="0"/>
    <x v="0"/>
    <m/>
    <m/>
  </r>
  <r>
    <s v="OFVP"/>
    <x v="16"/>
    <m/>
    <n v="3416"/>
    <x v="170"/>
    <m/>
    <m/>
    <n v="169842"/>
    <x v="3"/>
    <x v="0"/>
    <s v="Cook"/>
    <x v="12"/>
    <x v="1"/>
    <x v="0"/>
    <x v="0"/>
    <m/>
    <m/>
  </r>
  <r>
    <s v="OFVP"/>
    <x v="16"/>
    <m/>
    <n v="3416"/>
    <x v="171"/>
    <m/>
    <d v="2025-09-30T00:00:00"/>
    <n v="180000"/>
    <x v="3"/>
    <x v="0"/>
    <s v="Cook"/>
    <x v="3"/>
    <x v="1"/>
    <x v="0"/>
    <x v="0"/>
    <m/>
    <m/>
  </r>
  <r>
    <s v="OFVP"/>
    <x v="16"/>
    <m/>
    <n v="3416"/>
    <x v="103"/>
    <m/>
    <m/>
    <n v="195400"/>
    <x v="3"/>
    <x v="1"/>
    <s v="St. Clair"/>
    <x v="32"/>
    <x v="1"/>
    <x v="0"/>
    <x v="0"/>
    <m/>
    <m/>
  </r>
  <r>
    <s v="OFVP"/>
    <x v="16"/>
    <m/>
    <n v="3416"/>
    <x v="128"/>
    <m/>
    <m/>
    <n v="247500"/>
    <x v="3"/>
    <x v="1"/>
    <s v="Cook"/>
    <x v="23"/>
    <x v="1"/>
    <x v="0"/>
    <x v="0"/>
    <m/>
    <m/>
  </r>
  <r>
    <s v="OFVP"/>
    <x v="16"/>
    <m/>
    <n v="3416"/>
    <x v="172"/>
    <m/>
    <m/>
    <n v="255588"/>
    <x v="3"/>
    <x v="0"/>
    <s v="Cook"/>
    <x v="1"/>
    <x v="1"/>
    <x v="0"/>
    <x v="0"/>
    <m/>
    <m/>
  </r>
  <r>
    <s v="OFVP"/>
    <x v="16"/>
    <m/>
    <n v="3416"/>
    <x v="173"/>
    <m/>
    <m/>
    <n v="189649"/>
    <x v="3"/>
    <x v="1"/>
    <s v="Cook"/>
    <x v="37"/>
    <x v="1"/>
    <x v="0"/>
    <x v="0"/>
    <m/>
    <m/>
  </r>
  <r>
    <s v="OFVP"/>
    <x v="16"/>
    <m/>
    <n v="3416"/>
    <x v="129"/>
    <m/>
    <m/>
    <n v="216222"/>
    <x v="3"/>
    <x v="1"/>
    <s v="Sangamon"/>
    <x v="43"/>
    <x v="1"/>
    <x v="0"/>
    <x v="0"/>
    <m/>
    <m/>
  </r>
  <r>
    <s v="OFVP"/>
    <x v="16"/>
    <m/>
    <n v="3416"/>
    <x v="174"/>
    <m/>
    <m/>
    <n v="87343"/>
    <x v="3"/>
    <x v="1"/>
    <s v="Lake"/>
    <x v="31"/>
    <x v="1"/>
    <x v="0"/>
    <x v="0"/>
    <m/>
    <m/>
  </r>
  <r>
    <s v="OFVP"/>
    <x v="16"/>
    <m/>
    <n v="3416"/>
    <x v="175"/>
    <m/>
    <m/>
    <n v="218250"/>
    <x v="3"/>
    <x v="0"/>
    <s v="Cook"/>
    <x v="2"/>
    <x v="1"/>
    <x v="0"/>
    <x v="0"/>
    <m/>
    <m/>
  </r>
  <r>
    <s v="OFVP"/>
    <x v="16"/>
    <m/>
    <n v="3416"/>
    <x v="176"/>
    <m/>
    <m/>
    <n v="180000"/>
    <x v="3"/>
    <x v="0"/>
    <s v="Cook"/>
    <x v="14"/>
    <x v="1"/>
    <x v="0"/>
    <x v="0"/>
    <m/>
    <m/>
  </r>
  <r>
    <s v="OFVP"/>
    <x v="16"/>
    <m/>
    <n v="3416"/>
    <x v="61"/>
    <m/>
    <m/>
    <n v="220975"/>
    <x v="3"/>
    <x v="0"/>
    <s v="Cook"/>
    <x v="45"/>
    <x v="1"/>
    <x v="0"/>
    <x v="0"/>
    <m/>
    <m/>
  </r>
  <r>
    <s v="OFVP"/>
    <x v="16"/>
    <m/>
    <n v="3416"/>
    <x v="61"/>
    <m/>
    <m/>
    <n v="202075"/>
    <x v="3"/>
    <x v="0"/>
    <s v="Cook"/>
    <x v="2"/>
    <x v="1"/>
    <x v="0"/>
    <x v="0"/>
    <m/>
    <m/>
  </r>
  <r>
    <s v="OFVP"/>
    <x v="16"/>
    <m/>
    <n v="3416"/>
    <x v="177"/>
    <m/>
    <m/>
    <n v="230827"/>
    <x v="3"/>
    <x v="1"/>
    <s v="Cook"/>
    <x v="37"/>
    <x v="1"/>
    <x v="0"/>
    <x v="0"/>
    <m/>
    <m/>
  </r>
  <r>
    <s v="OFVP"/>
    <x v="16"/>
    <m/>
    <n v="3416"/>
    <x v="34"/>
    <m/>
    <m/>
    <n v="242610"/>
    <x v="3"/>
    <x v="0"/>
    <s v="Cook"/>
    <x v="11"/>
    <x v="1"/>
    <x v="0"/>
    <x v="0"/>
    <m/>
    <m/>
  </r>
  <r>
    <s v="OFVP"/>
    <x v="16"/>
    <m/>
    <n v="3416"/>
    <x v="149"/>
    <m/>
    <m/>
    <n v="157330"/>
    <x v="3"/>
    <x v="0"/>
    <s v="Cook"/>
    <x v="19"/>
    <x v="1"/>
    <x v="0"/>
    <x v="0"/>
    <m/>
    <m/>
  </r>
  <r>
    <s v="OFVP"/>
    <x v="16"/>
    <m/>
    <n v="3416"/>
    <x v="131"/>
    <m/>
    <m/>
    <n v="321250"/>
    <x v="3"/>
    <x v="1"/>
    <s v="Peoria"/>
    <x v="21"/>
    <x v="1"/>
    <x v="0"/>
    <x v="0"/>
    <m/>
    <m/>
  </r>
  <r>
    <s v="OFVP"/>
    <x v="16"/>
    <m/>
    <n v="3416"/>
    <x v="178"/>
    <m/>
    <m/>
    <n v="189293"/>
    <x v="3"/>
    <x v="1"/>
    <s v="Will, Kendall"/>
    <x v="24"/>
    <x v="1"/>
    <x v="0"/>
    <x v="0"/>
    <m/>
    <m/>
  </r>
  <r>
    <s v="OFVP"/>
    <x v="16"/>
    <m/>
    <n v="3416"/>
    <x v="179"/>
    <m/>
    <m/>
    <n v="207000"/>
    <x v="3"/>
    <x v="0"/>
    <s v="Cook"/>
    <x v="8"/>
    <x v="1"/>
    <x v="0"/>
    <x v="0"/>
    <m/>
    <m/>
  </r>
  <r>
    <s v="OFVP"/>
    <x v="16"/>
    <m/>
    <n v="3416"/>
    <x v="36"/>
    <m/>
    <m/>
    <n v="213719"/>
    <x v="3"/>
    <x v="1"/>
    <s v="Macon"/>
    <x v="25"/>
    <x v="1"/>
    <x v="0"/>
    <x v="0"/>
    <m/>
    <m/>
  </r>
  <r>
    <s v="OFVP"/>
    <x v="16"/>
    <m/>
    <n v="3416"/>
    <x v="180"/>
    <m/>
    <m/>
    <n v="180000"/>
    <x v="3"/>
    <x v="1"/>
    <s v="Kankakee"/>
    <x v="35"/>
    <x v="1"/>
    <x v="0"/>
    <x v="0"/>
    <m/>
    <m/>
  </r>
  <r>
    <s v="OFVP"/>
    <x v="16"/>
    <m/>
    <n v="3416"/>
    <x v="151"/>
    <m/>
    <m/>
    <n v="192259"/>
    <x v="3"/>
    <x v="0"/>
    <s v="Cook"/>
    <x v="18"/>
    <x v="1"/>
    <x v="0"/>
    <x v="0"/>
    <m/>
    <m/>
  </r>
  <r>
    <s v="OFVP"/>
    <x v="16"/>
    <m/>
    <n v="3416"/>
    <x v="181"/>
    <m/>
    <m/>
    <n v="137223"/>
    <x v="3"/>
    <x v="0"/>
    <s v="Cook"/>
    <x v="10"/>
    <x v="1"/>
    <x v="0"/>
    <x v="0"/>
    <m/>
    <m/>
  </r>
  <r>
    <s v="OFVP"/>
    <x v="16"/>
    <m/>
    <n v="3416"/>
    <x v="64"/>
    <m/>
    <m/>
    <n v="211546"/>
    <x v="3"/>
    <x v="0"/>
    <s v="Cook"/>
    <x v="14"/>
    <x v="1"/>
    <x v="0"/>
    <x v="0"/>
    <m/>
    <m/>
  </r>
  <r>
    <s v="OFVP"/>
    <x v="16"/>
    <m/>
    <n v="3416"/>
    <x v="5"/>
    <m/>
    <m/>
    <n v="119526"/>
    <x v="3"/>
    <x v="0"/>
    <s v="Cook"/>
    <x v="1"/>
    <x v="1"/>
    <x v="0"/>
    <x v="0"/>
    <m/>
    <m/>
  </r>
  <r>
    <s v="OFVP"/>
    <x v="16"/>
    <m/>
    <n v="3416"/>
    <x v="132"/>
    <m/>
    <m/>
    <n v="165000"/>
    <x v="3"/>
    <x v="1"/>
    <s v="Dupage, Kane, Kendall, Will"/>
    <x v="22"/>
    <x v="1"/>
    <x v="0"/>
    <x v="0"/>
    <m/>
    <m/>
  </r>
  <r>
    <s v="OFVP"/>
    <x v="16"/>
    <m/>
    <n v="3416"/>
    <x v="182"/>
    <m/>
    <m/>
    <n v="388000"/>
    <x v="3"/>
    <x v="1"/>
    <s v="St. Clair"/>
    <x v="32"/>
    <x v="1"/>
    <x v="0"/>
    <x v="0"/>
    <m/>
    <m/>
  </r>
  <r>
    <s v="OFVP"/>
    <x v="16"/>
    <m/>
    <n v="3416"/>
    <x v="183"/>
    <m/>
    <m/>
    <n v="267227"/>
    <x v="3"/>
    <x v="0"/>
    <s v="Cook"/>
    <x v="18"/>
    <x v="1"/>
    <x v="0"/>
    <x v="0"/>
    <m/>
    <m/>
  </r>
  <r>
    <s v="OFVP"/>
    <x v="16"/>
    <m/>
    <n v="3416"/>
    <x v="184"/>
    <m/>
    <m/>
    <n v="297000"/>
    <x v="3"/>
    <x v="0"/>
    <s v="Cook"/>
    <x v="33"/>
    <x v="1"/>
    <x v="0"/>
    <x v="0"/>
    <m/>
    <m/>
  </r>
  <r>
    <s v="OFVP"/>
    <x v="16"/>
    <m/>
    <n v="3416"/>
    <x v="185"/>
    <m/>
    <m/>
    <n v="226796"/>
    <x v="3"/>
    <x v="0"/>
    <s v="Cook"/>
    <x v="17"/>
    <x v="1"/>
    <x v="0"/>
    <x v="0"/>
    <m/>
    <m/>
  </r>
  <r>
    <s v="OFVP"/>
    <x v="16"/>
    <m/>
    <n v="3416"/>
    <x v="185"/>
    <m/>
    <m/>
    <n v="226600"/>
    <x v="3"/>
    <x v="0"/>
    <s v="Cook"/>
    <x v="20"/>
    <x v="1"/>
    <x v="0"/>
    <x v="0"/>
    <m/>
    <m/>
  </r>
  <r>
    <s v="OFVP"/>
    <x v="16"/>
    <m/>
    <n v="3416"/>
    <x v="38"/>
    <m/>
    <m/>
    <n v="350865"/>
    <x v="3"/>
    <x v="0"/>
    <s v="Cook"/>
    <x v="1"/>
    <x v="1"/>
    <x v="0"/>
    <x v="0"/>
    <m/>
    <m/>
  </r>
  <r>
    <s v="OFVP"/>
    <x v="16"/>
    <m/>
    <n v="3416"/>
    <x v="152"/>
    <m/>
    <m/>
    <n v="218716"/>
    <x v="3"/>
    <x v="0"/>
    <s v="Cook"/>
    <x v="2"/>
    <x v="1"/>
    <x v="0"/>
    <x v="0"/>
    <m/>
    <m/>
  </r>
  <r>
    <s v="OFVP"/>
    <x v="16"/>
    <m/>
    <n v="3416"/>
    <x v="152"/>
    <m/>
    <m/>
    <n v="218716"/>
    <x v="3"/>
    <x v="1"/>
    <s v="Cook"/>
    <x v="39"/>
    <x v="1"/>
    <x v="0"/>
    <x v="0"/>
    <m/>
    <m/>
  </r>
  <r>
    <s v="OFVP"/>
    <x v="16"/>
    <m/>
    <n v="3416"/>
    <x v="1"/>
    <m/>
    <m/>
    <n v="305509"/>
    <x v="3"/>
    <x v="0"/>
    <s v="Cook"/>
    <x v="19"/>
    <x v="0"/>
    <x v="0"/>
    <x v="1"/>
    <m/>
    <m/>
  </r>
  <r>
    <s v="OFVP"/>
    <x v="16"/>
    <m/>
    <n v="3416"/>
    <x v="1"/>
    <m/>
    <m/>
    <n v="267209"/>
    <x v="3"/>
    <x v="0"/>
    <s v="Cook"/>
    <x v="7"/>
    <x v="0"/>
    <x v="0"/>
    <x v="1"/>
    <m/>
    <m/>
  </r>
  <r>
    <s v="OFVP"/>
    <x v="16"/>
    <m/>
    <n v="3416"/>
    <x v="186"/>
    <m/>
    <m/>
    <n v="233625"/>
    <x v="3"/>
    <x v="0"/>
    <s v="Cook"/>
    <x v="9"/>
    <x v="1"/>
    <x v="0"/>
    <x v="0"/>
    <m/>
    <m/>
  </r>
  <r>
    <s v="OFVP"/>
    <x v="16"/>
    <m/>
    <n v="3416"/>
    <x v="17"/>
    <m/>
    <d v="2025-09-30T00:00:00"/>
    <n v="324703"/>
    <x v="3"/>
    <x v="1"/>
    <s v="Winnebago"/>
    <x v="29"/>
    <x v="1"/>
    <x v="0"/>
    <x v="0"/>
    <m/>
    <m/>
  </r>
  <r>
    <s v="OFVP"/>
    <x v="16"/>
    <m/>
    <n v="3416"/>
    <x v="19"/>
    <m/>
    <m/>
    <n v="255375"/>
    <x v="3"/>
    <x v="0"/>
    <s v="Cook"/>
    <x v="19"/>
    <x v="0"/>
    <x v="0"/>
    <x v="0"/>
    <m/>
    <m/>
  </r>
  <r>
    <s v="OFVP"/>
    <x v="16"/>
    <m/>
    <n v="3416"/>
    <x v="40"/>
    <m/>
    <m/>
    <n v="234000"/>
    <x v="3"/>
    <x v="0"/>
    <s v="Cook"/>
    <x v="7"/>
    <x v="1"/>
    <x v="0"/>
    <x v="0"/>
    <m/>
    <m/>
  </r>
  <r>
    <s v="OFVP"/>
    <x v="16"/>
    <m/>
    <n v="3416"/>
    <x v="40"/>
    <m/>
    <m/>
    <n v="234000"/>
    <x v="3"/>
    <x v="0"/>
    <s v="Cook"/>
    <x v="34"/>
    <x v="1"/>
    <x v="0"/>
    <x v="0"/>
    <m/>
    <m/>
  </r>
  <r>
    <s v="OFVP"/>
    <x v="16"/>
    <m/>
    <n v="3416"/>
    <x v="83"/>
    <m/>
    <m/>
    <n v="200250"/>
    <x v="3"/>
    <x v="1"/>
    <s v="Vermillion"/>
    <x v="38"/>
    <x v="1"/>
    <x v="0"/>
    <x v="0"/>
    <m/>
    <m/>
  </r>
  <r>
    <s v="OFVP"/>
    <x v="16"/>
    <m/>
    <n v="3416"/>
    <x v="84"/>
    <m/>
    <m/>
    <n v="242372"/>
    <x v="3"/>
    <x v="1"/>
    <s v="Cook"/>
    <x v="39"/>
    <x v="1"/>
    <x v="0"/>
    <x v="0"/>
    <m/>
    <m/>
  </r>
  <r>
    <s v="OFVP"/>
    <x v="16"/>
    <m/>
    <n v="3416"/>
    <x v="22"/>
    <m/>
    <m/>
    <n v="180000"/>
    <x v="3"/>
    <x v="0"/>
    <s v="Cook"/>
    <x v="15"/>
    <x v="0"/>
    <x v="0"/>
    <x v="0"/>
    <m/>
    <m/>
  </r>
  <r>
    <s v="OFVP"/>
    <x v="16"/>
    <m/>
    <n v="3416"/>
    <x v="187"/>
    <m/>
    <m/>
    <n v="265667"/>
    <x v="3"/>
    <x v="0"/>
    <s v="Cook"/>
    <x v="10"/>
    <x v="1"/>
    <x v="0"/>
    <x v="0"/>
    <m/>
    <m/>
  </r>
  <r>
    <s v="OFVP"/>
    <x v="16"/>
    <m/>
    <n v="3416"/>
    <x v="117"/>
    <m/>
    <m/>
    <n v="265019"/>
    <x v="3"/>
    <x v="0"/>
    <s v="Cook"/>
    <x v="27"/>
    <x v="1"/>
    <x v="0"/>
    <x v="0"/>
    <m/>
    <m/>
  </r>
  <r>
    <s v="OFVP"/>
    <x v="16"/>
    <m/>
    <n v="3416"/>
    <x v="41"/>
    <m/>
    <m/>
    <n v="220500"/>
    <x v="3"/>
    <x v="1"/>
    <s v="Cook"/>
    <x v="26"/>
    <x v="1"/>
    <x v="0"/>
    <x v="0"/>
    <m/>
    <m/>
  </r>
  <r>
    <s v="OFVP"/>
    <x v="16"/>
    <m/>
    <n v="3416"/>
    <x v="41"/>
    <m/>
    <m/>
    <n v="220500"/>
    <x v="3"/>
    <x v="1"/>
    <s v="Cook"/>
    <x v="23"/>
    <x v="1"/>
    <x v="0"/>
    <x v="0"/>
    <m/>
    <m/>
  </r>
  <r>
    <s v="OFVP"/>
    <x v="16"/>
    <m/>
    <n v="3416"/>
    <x v="41"/>
    <m/>
    <m/>
    <n v="220500"/>
    <x v="3"/>
    <x v="0"/>
    <s v="Cook"/>
    <x v="13"/>
    <x v="1"/>
    <x v="0"/>
    <x v="0"/>
    <m/>
    <m/>
  </r>
  <r>
    <s v="OFVP"/>
    <x v="16"/>
    <m/>
    <n v="3416"/>
    <x v="42"/>
    <m/>
    <m/>
    <n v="89908"/>
    <x v="3"/>
    <x v="0"/>
    <s v="Cook"/>
    <x v="11"/>
    <x v="1"/>
    <x v="0"/>
    <x v="0"/>
    <m/>
    <m/>
  </r>
  <r>
    <s v="OFVP"/>
    <x v="16"/>
    <m/>
    <n v="3416"/>
    <x v="119"/>
    <m/>
    <m/>
    <n v="207000"/>
    <x v="3"/>
    <x v="0"/>
    <s v="Cook"/>
    <x v="5"/>
    <x v="0"/>
    <x v="0"/>
    <x v="1"/>
    <m/>
    <m/>
  </r>
  <r>
    <s v="OFVP"/>
    <x v="16"/>
    <m/>
    <n v="3416"/>
    <x v="138"/>
    <m/>
    <m/>
    <n v="250065"/>
    <x v="3"/>
    <x v="1"/>
    <s v="Champaign"/>
    <x v="28"/>
    <x v="1"/>
    <x v="0"/>
    <x v="0"/>
    <m/>
    <m/>
  </r>
  <r>
    <s v="OFVP"/>
    <x v="16"/>
    <m/>
    <n v="3416"/>
    <x v="188"/>
    <m/>
    <m/>
    <n v="225000"/>
    <x v="3"/>
    <x v="0"/>
    <s v="Cook"/>
    <x v="4"/>
    <x v="1"/>
    <x v="0"/>
    <x v="0"/>
    <m/>
    <m/>
  </r>
  <r>
    <s v="OFVP"/>
    <x v="16"/>
    <m/>
    <n v="3416"/>
    <x v="78"/>
    <m/>
    <m/>
    <n v="187912"/>
    <x v="3"/>
    <x v="1"/>
    <s v="Peoria"/>
    <x v="21"/>
    <x v="1"/>
    <x v="0"/>
    <x v="0"/>
    <m/>
    <m/>
  </r>
  <r>
    <s v="OFVP"/>
    <x v="16"/>
    <m/>
    <n v="3416"/>
    <x v="78"/>
    <m/>
    <m/>
    <n v="267723"/>
    <x v="3"/>
    <x v="0"/>
    <s v="Cook"/>
    <x v="34"/>
    <x v="1"/>
    <x v="0"/>
    <x v="0"/>
    <m/>
    <m/>
  </r>
  <r>
    <s v="OFVP"/>
    <x v="16"/>
    <m/>
    <n v="3416"/>
    <x v="79"/>
    <m/>
    <m/>
    <n v="275569"/>
    <x v="3"/>
    <x v="0"/>
    <s v="Cook"/>
    <x v="13"/>
    <x v="1"/>
    <x v="0"/>
    <x v="0"/>
    <m/>
    <m/>
  </r>
  <r>
    <s v="OFVP"/>
    <x v="16"/>
    <m/>
    <n v="3416"/>
    <x v="189"/>
    <m/>
    <m/>
    <n v="180369"/>
    <x v="3"/>
    <x v="0"/>
    <s v="Cook"/>
    <x v="3"/>
    <x v="1"/>
    <x v="0"/>
    <x v="0"/>
    <m/>
    <m/>
  </r>
  <r>
    <s v="OFVP"/>
    <x v="16"/>
    <m/>
    <n v="3416"/>
    <x v="189"/>
    <m/>
    <m/>
    <n v="190830"/>
    <x v="3"/>
    <x v="0"/>
    <s v="Cook"/>
    <x v="20"/>
    <x v="1"/>
    <x v="0"/>
    <x v="0"/>
    <m/>
    <m/>
  </r>
  <r>
    <s v="OFVP"/>
    <x v="16"/>
    <m/>
    <n v="3416"/>
    <x v="96"/>
    <m/>
    <m/>
    <n v="188253"/>
    <x v="3"/>
    <x v="0"/>
    <s v="Cook"/>
    <x v="14"/>
    <x v="1"/>
    <x v="0"/>
    <x v="0"/>
    <m/>
    <m/>
  </r>
  <r>
    <s v="OFVP"/>
    <x v="16"/>
    <m/>
    <n v="3416"/>
    <x v="96"/>
    <m/>
    <m/>
    <n v="188253"/>
    <x v="3"/>
    <x v="0"/>
    <s v="Cook"/>
    <x v="19"/>
    <x v="1"/>
    <x v="0"/>
    <x v="0"/>
    <m/>
    <m/>
  </r>
  <r>
    <s v="OFVP"/>
    <x v="16"/>
    <m/>
    <n v="3416"/>
    <x v="26"/>
    <m/>
    <m/>
    <n v="266362"/>
    <x v="3"/>
    <x v="0"/>
    <s v="Cook"/>
    <x v="40"/>
    <x v="0"/>
    <x v="0"/>
    <x v="1"/>
    <m/>
    <m/>
  </r>
  <r>
    <s v="OFVP"/>
    <x v="16"/>
    <m/>
    <n v="3416"/>
    <x v="98"/>
    <m/>
    <m/>
    <n v="213057"/>
    <x v="3"/>
    <x v="0"/>
    <s v="Cook"/>
    <x v="14"/>
    <x v="1"/>
    <x v="0"/>
    <x v="0"/>
    <m/>
    <m/>
  </r>
  <r>
    <s v="OFVP"/>
    <x v="16"/>
    <m/>
    <n v="3416"/>
    <x v="99"/>
    <m/>
    <m/>
    <n v="393619"/>
    <x v="3"/>
    <x v="0"/>
    <s v="Cook"/>
    <x v="4"/>
    <x v="0"/>
    <x v="0"/>
    <x v="0"/>
    <m/>
    <m/>
  </r>
  <r>
    <s v="OFVP"/>
    <x v="16"/>
    <m/>
    <n v="3416"/>
    <x v="7"/>
    <m/>
    <m/>
    <n v="203317"/>
    <x v="3"/>
    <x v="0"/>
    <s v="Cook"/>
    <x v="15"/>
    <x v="0"/>
    <x v="0"/>
    <x v="0"/>
    <m/>
    <m/>
  </r>
  <r>
    <s v="OFVP"/>
    <x v="16"/>
    <m/>
    <n v="3416"/>
    <x v="7"/>
    <m/>
    <m/>
    <n v="210614"/>
    <x v="3"/>
    <x v="0"/>
    <s v="Cook"/>
    <x v="33"/>
    <x v="0"/>
    <x v="0"/>
    <x v="0"/>
    <m/>
    <m/>
  </r>
  <r>
    <s v="OFVP"/>
    <x v="16"/>
    <m/>
    <n v="3416"/>
    <x v="7"/>
    <m/>
    <m/>
    <n v="200292"/>
    <x v="3"/>
    <x v="0"/>
    <s v="Cook"/>
    <x v="16"/>
    <x v="0"/>
    <x v="0"/>
    <x v="0"/>
    <m/>
    <m/>
  </r>
  <r>
    <s v="OFVP"/>
    <x v="16"/>
    <m/>
    <n v="3416"/>
    <x v="157"/>
    <m/>
    <m/>
    <n v="225000"/>
    <x v="3"/>
    <x v="0"/>
    <s v="Cook"/>
    <x v="3"/>
    <x v="1"/>
    <x v="0"/>
    <x v="0"/>
    <m/>
    <m/>
  </r>
  <r>
    <s v="OFVP"/>
    <x v="16"/>
    <m/>
    <n v="3416"/>
    <x v="157"/>
    <m/>
    <m/>
    <n v="216000"/>
    <x v="3"/>
    <x v="0"/>
    <s v="Cook"/>
    <x v="27"/>
    <x v="1"/>
    <x v="0"/>
    <x v="0"/>
    <m/>
    <m/>
  </r>
  <r>
    <s v="OFVP"/>
    <x v="16"/>
    <m/>
    <n v="3416"/>
    <x v="157"/>
    <m/>
    <m/>
    <n v="225000"/>
    <x v="3"/>
    <x v="0"/>
    <s v="Cook"/>
    <x v="44"/>
    <x v="1"/>
    <x v="0"/>
    <x v="0"/>
    <m/>
    <m/>
  </r>
  <r>
    <s v="OFVP"/>
    <x v="16"/>
    <m/>
    <n v="3416"/>
    <x v="81"/>
    <m/>
    <m/>
    <n v="211669"/>
    <x v="3"/>
    <x v="0"/>
    <s v="Cook"/>
    <x v="14"/>
    <x v="1"/>
    <x v="0"/>
    <x v="0"/>
    <m/>
    <m/>
  </r>
  <r>
    <s v="OFVP"/>
    <x v="16"/>
    <m/>
    <n v="3416"/>
    <x v="87"/>
    <m/>
    <m/>
    <n v="216974"/>
    <x v="3"/>
    <x v="1"/>
    <s v="Rock Island"/>
    <x v="36"/>
    <x v="1"/>
    <x v="0"/>
    <x v="0"/>
    <m/>
    <m/>
  </r>
  <r>
    <s v="OFVP"/>
    <x v="17"/>
    <m/>
    <n v="3422"/>
    <x v="190"/>
    <m/>
    <m/>
    <n v="244971"/>
    <x v="3"/>
    <x v="0"/>
    <s v="Cook"/>
    <x v="3"/>
    <x v="1"/>
    <x v="0"/>
    <x v="0"/>
    <m/>
    <m/>
  </r>
  <r>
    <s v="OFVP"/>
    <x v="17"/>
    <m/>
    <n v="3422"/>
    <x v="0"/>
    <m/>
    <m/>
    <n v="287000"/>
    <x v="3"/>
    <x v="0"/>
    <s v="Cook"/>
    <x v="12"/>
    <x v="0"/>
    <x v="0"/>
    <x v="0"/>
    <m/>
    <m/>
  </r>
  <r>
    <s v="OFVP"/>
    <x v="17"/>
    <m/>
    <n v="3422"/>
    <x v="8"/>
    <m/>
    <m/>
    <n v="287000"/>
    <x v="3"/>
    <x v="0"/>
    <s v="Cook"/>
    <x v="33"/>
    <x v="1"/>
    <x v="0"/>
    <x v="0"/>
    <m/>
    <m/>
  </r>
  <r>
    <s v="OFVP"/>
    <x v="17"/>
    <m/>
    <n v="3422"/>
    <x v="9"/>
    <m/>
    <m/>
    <n v="287500"/>
    <x v="3"/>
    <x v="0"/>
    <s v="Cook"/>
    <x v="33"/>
    <x v="0"/>
    <x v="0"/>
    <x v="1"/>
    <m/>
    <m/>
  </r>
  <r>
    <s v="OFVP"/>
    <x v="17"/>
    <m/>
    <n v="3422"/>
    <x v="9"/>
    <m/>
    <m/>
    <n v="287500"/>
    <x v="3"/>
    <x v="0"/>
    <s v="Cook"/>
    <x v="15"/>
    <x v="0"/>
    <x v="0"/>
    <x v="1"/>
    <m/>
    <m/>
  </r>
  <r>
    <s v="OFVP"/>
    <x v="17"/>
    <m/>
    <n v="3422"/>
    <x v="28"/>
    <m/>
    <m/>
    <n v="287500"/>
    <x v="3"/>
    <x v="1"/>
    <s v="Peoria"/>
    <x v="21"/>
    <x v="1"/>
    <x v="0"/>
    <x v="0"/>
    <m/>
    <m/>
  </r>
  <r>
    <s v="OFVP"/>
    <x v="17"/>
    <m/>
    <n v="3422"/>
    <x v="29"/>
    <m/>
    <m/>
    <n v="287500"/>
    <x v="3"/>
    <x v="1"/>
    <s v="Dupage, Kane, Kendall, Will"/>
    <x v="22"/>
    <x v="1"/>
    <x v="0"/>
    <x v="0"/>
    <m/>
    <m/>
  </r>
  <r>
    <s v="OFVP"/>
    <x v="17"/>
    <m/>
    <n v="3422"/>
    <x v="191"/>
    <m/>
    <m/>
    <n v="287500"/>
    <x v="3"/>
    <x v="1"/>
    <s v="St. Clair"/>
    <x v="32"/>
    <x v="1"/>
    <x v="0"/>
    <x v="0"/>
    <m/>
    <m/>
  </r>
  <r>
    <s v="OFVP"/>
    <x v="17"/>
    <m/>
    <n v="3422"/>
    <x v="166"/>
    <m/>
    <m/>
    <n v="287500"/>
    <x v="3"/>
    <x v="0"/>
    <s v="Cook"/>
    <x v="14"/>
    <x v="1"/>
    <x v="0"/>
    <x v="0"/>
    <m/>
    <m/>
  </r>
  <r>
    <s v="OFVP"/>
    <x v="17"/>
    <m/>
    <n v="3422"/>
    <x v="166"/>
    <m/>
    <m/>
    <n v="287500"/>
    <x v="3"/>
    <x v="0"/>
    <s v="Cook"/>
    <x v="16"/>
    <x v="1"/>
    <x v="0"/>
    <x v="0"/>
    <m/>
    <m/>
  </r>
  <r>
    <s v="OFVP"/>
    <x v="17"/>
    <m/>
    <n v="3422"/>
    <x v="10"/>
    <m/>
    <m/>
    <n v="258750"/>
    <x v="3"/>
    <x v="0"/>
    <s v="Cook"/>
    <x v="6"/>
    <x v="0"/>
    <x v="0"/>
    <x v="1"/>
    <m/>
    <m/>
  </r>
  <r>
    <s v="OFVP"/>
    <x v="17"/>
    <m/>
    <n v="3422"/>
    <x v="11"/>
    <m/>
    <m/>
    <n v="287500"/>
    <x v="3"/>
    <x v="0"/>
    <s v="Cook"/>
    <x v="4"/>
    <x v="0"/>
    <x v="0"/>
    <x v="0"/>
    <m/>
    <m/>
  </r>
  <r>
    <s v="OFVP"/>
    <x v="17"/>
    <m/>
    <n v="3422"/>
    <x v="11"/>
    <m/>
    <m/>
    <n v="246417"/>
    <x v="3"/>
    <x v="0"/>
    <s v="Cook"/>
    <x v="8"/>
    <x v="0"/>
    <x v="0"/>
    <x v="0"/>
    <m/>
    <m/>
  </r>
  <r>
    <s v="OFVP"/>
    <x v="17"/>
    <m/>
    <n v="3422"/>
    <x v="192"/>
    <m/>
    <m/>
    <n v="287500"/>
    <x v="3"/>
    <x v="0"/>
    <s v="Cook"/>
    <x v="2"/>
    <x v="1"/>
    <x v="0"/>
    <x v="0"/>
    <m/>
    <m/>
  </r>
  <r>
    <s v="OFVP"/>
    <x v="17"/>
    <m/>
    <n v="3422"/>
    <x v="12"/>
    <m/>
    <m/>
    <n v="238990"/>
    <x v="3"/>
    <x v="0"/>
    <s v="Cook"/>
    <x v="7"/>
    <x v="0"/>
    <x v="0"/>
    <x v="1"/>
    <m/>
    <m/>
  </r>
  <r>
    <s v="OFVP"/>
    <x v="17"/>
    <m/>
    <n v="3422"/>
    <x v="193"/>
    <m/>
    <m/>
    <n v="287500"/>
    <x v="3"/>
    <x v="0"/>
    <s v="Cook"/>
    <x v="1"/>
    <x v="1"/>
    <x v="0"/>
    <x v="0"/>
    <m/>
    <m/>
  </r>
  <r>
    <s v="OFVP"/>
    <x v="17"/>
    <m/>
    <n v="3422"/>
    <x v="194"/>
    <m/>
    <m/>
    <n v="287500"/>
    <x v="3"/>
    <x v="1"/>
    <s v="Champaign"/>
    <x v="28"/>
    <x v="1"/>
    <x v="0"/>
    <x v="0"/>
    <m/>
    <m/>
  </r>
  <r>
    <s v="OFVP"/>
    <x v="17"/>
    <m/>
    <n v="3422"/>
    <x v="13"/>
    <m/>
    <m/>
    <n v="277374"/>
    <x v="3"/>
    <x v="0"/>
    <s v="Cook"/>
    <x v="16"/>
    <x v="0"/>
    <x v="0"/>
    <x v="1"/>
    <m/>
    <m/>
  </r>
  <r>
    <s v="OFVP"/>
    <x v="17"/>
    <m/>
    <n v="3422"/>
    <x v="59"/>
    <m/>
    <m/>
    <n v="287500"/>
    <x v="3"/>
    <x v="0"/>
    <s v="Cook"/>
    <x v="34"/>
    <x v="1"/>
    <x v="0"/>
    <x v="0"/>
    <m/>
    <m/>
  </r>
  <r>
    <s v="OFVP"/>
    <x v="17"/>
    <m/>
    <n v="3422"/>
    <x v="72"/>
    <m/>
    <m/>
    <n v="287500"/>
    <x v="3"/>
    <x v="1"/>
    <s v="Rock Island"/>
    <x v="36"/>
    <x v="1"/>
    <x v="0"/>
    <x v="0"/>
    <m/>
    <m/>
  </r>
  <r>
    <s v="OFVP"/>
    <x v="17"/>
    <m/>
    <n v="3422"/>
    <x v="14"/>
    <m/>
    <m/>
    <n v="250000"/>
    <x v="3"/>
    <x v="0"/>
    <s v="Cook"/>
    <x v="3"/>
    <x v="1"/>
    <x v="0"/>
    <x v="0"/>
    <m/>
    <m/>
  </r>
  <r>
    <s v="OFVP"/>
    <x v="17"/>
    <m/>
    <n v="3422"/>
    <x v="195"/>
    <m/>
    <m/>
    <n v="286782"/>
    <x v="3"/>
    <x v="0"/>
    <s v="Cook"/>
    <x v="19"/>
    <x v="1"/>
    <x v="0"/>
    <x v="0"/>
    <m/>
    <m/>
  </r>
  <r>
    <s v="OFVP"/>
    <x v="17"/>
    <m/>
    <n v="3422"/>
    <x v="34"/>
    <m/>
    <m/>
    <n v="287500"/>
    <x v="3"/>
    <x v="0"/>
    <s v="Cook"/>
    <x v="11"/>
    <x v="1"/>
    <x v="0"/>
    <x v="0"/>
    <m/>
    <m/>
  </r>
  <r>
    <s v="OFVP"/>
    <x v="17"/>
    <m/>
    <n v="3422"/>
    <x v="179"/>
    <m/>
    <m/>
    <n v="258961"/>
    <x v="3"/>
    <x v="0"/>
    <s v="Cook"/>
    <x v="8"/>
    <x v="1"/>
    <x v="0"/>
    <x v="0"/>
    <m/>
    <m/>
  </r>
  <r>
    <s v="OFVP"/>
    <x v="17"/>
    <m/>
    <n v="3422"/>
    <x v="62"/>
    <m/>
    <m/>
    <n v="285491"/>
    <x v="3"/>
    <x v="1"/>
    <s v="Cook"/>
    <x v="37"/>
    <x v="1"/>
    <x v="0"/>
    <x v="0"/>
    <m/>
    <m/>
  </r>
  <r>
    <s v="OFVP"/>
    <x v="17"/>
    <m/>
    <n v="3422"/>
    <x v="62"/>
    <m/>
    <m/>
    <n v="285490"/>
    <x v="3"/>
    <x v="0"/>
    <s v="Cook"/>
    <x v="11"/>
    <x v="1"/>
    <x v="0"/>
    <x v="0"/>
    <m/>
    <m/>
  </r>
  <r>
    <s v="OFVP"/>
    <x v="17"/>
    <m/>
    <n v="3422"/>
    <x v="62"/>
    <m/>
    <m/>
    <n v="285491"/>
    <x v="3"/>
    <x v="0"/>
    <s v="Cook"/>
    <x v="20"/>
    <x v="1"/>
    <x v="0"/>
    <x v="0"/>
    <m/>
    <m/>
  </r>
  <r>
    <s v="OFVP"/>
    <x v="17"/>
    <m/>
    <n v="3422"/>
    <x v="16"/>
    <m/>
    <m/>
    <n v="287500"/>
    <x v="3"/>
    <x v="0"/>
    <s v="Cook"/>
    <x v="4"/>
    <x v="0"/>
    <x v="0"/>
    <x v="1"/>
    <m/>
    <m/>
  </r>
  <r>
    <s v="OFVP"/>
    <x v="17"/>
    <m/>
    <n v="3422"/>
    <x v="16"/>
    <m/>
    <m/>
    <n v="287500"/>
    <x v="3"/>
    <x v="0"/>
    <s v="Cook"/>
    <x v="17"/>
    <x v="0"/>
    <x v="0"/>
    <x v="1"/>
    <m/>
    <m/>
  </r>
  <r>
    <s v="OFVP"/>
    <x v="17"/>
    <m/>
    <n v="3422"/>
    <x v="16"/>
    <m/>
    <m/>
    <n v="287500"/>
    <x v="3"/>
    <x v="0"/>
    <s v="Cook"/>
    <x v="8"/>
    <x v="0"/>
    <x v="0"/>
    <x v="1"/>
    <m/>
    <m/>
  </r>
  <r>
    <s v="OFVP"/>
    <x v="17"/>
    <m/>
    <n v="3422"/>
    <x v="196"/>
    <m/>
    <m/>
    <n v="287500"/>
    <x v="3"/>
    <x v="1"/>
    <s v="Kankakee"/>
    <x v="35"/>
    <x v="1"/>
    <x v="0"/>
    <x v="0"/>
    <m/>
    <m/>
  </r>
  <r>
    <s v="OFVP"/>
    <x v="17"/>
    <m/>
    <n v="3422"/>
    <x v="151"/>
    <m/>
    <m/>
    <n v="287475"/>
    <x v="3"/>
    <x v="0"/>
    <s v="Cook"/>
    <x v="18"/>
    <x v="1"/>
    <x v="0"/>
    <x v="0"/>
    <m/>
    <m/>
  </r>
  <r>
    <s v="OFVP"/>
    <x v="17"/>
    <m/>
    <n v="3422"/>
    <x v="54"/>
    <m/>
    <m/>
    <n v="287500"/>
    <x v="3"/>
    <x v="1"/>
    <s v="Lake"/>
    <x v="31"/>
    <x v="1"/>
    <x v="0"/>
    <x v="0"/>
    <m/>
    <m/>
  </r>
  <r>
    <s v="OFVP"/>
    <x v="17"/>
    <m/>
    <n v="3422"/>
    <x v="64"/>
    <m/>
    <m/>
    <n v="287500"/>
    <x v="3"/>
    <x v="0"/>
    <s v="Cook"/>
    <x v="14"/>
    <x v="1"/>
    <x v="0"/>
    <x v="0"/>
    <m/>
    <m/>
  </r>
  <r>
    <s v="OFVP"/>
    <x v="17"/>
    <m/>
    <n v="3422"/>
    <x v="183"/>
    <m/>
    <m/>
    <n v="287500"/>
    <x v="3"/>
    <x v="0"/>
    <s v="Cook"/>
    <x v="18"/>
    <x v="1"/>
    <x v="0"/>
    <x v="0"/>
    <m/>
    <m/>
  </r>
  <r>
    <s v="OFVP"/>
    <x v="17"/>
    <m/>
    <n v="3422"/>
    <x v="185"/>
    <m/>
    <m/>
    <n v="287494"/>
    <x v="3"/>
    <x v="0"/>
    <s v="Cook"/>
    <x v="20"/>
    <x v="1"/>
    <x v="0"/>
    <x v="0"/>
    <m/>
    <m/>
  </r>
  <r>
    <s v="OFVP"/>
    <x v="17"/>
    <m/>
    <n v="3422"/>
    <x v="108"/>
    <m/>
    <m/>
    <n v="287500"/>
    <x v="3"/>
    <x v="1"/>
    <s v="Will, Kendall"/>
    <x v="24"/>
    <x v="1"/>
    <x v="0"/>
    <x v="0"/>
    <m/>
    <m/>
  </r>
  <r>
    <s v="OFVP"/>
    <x v="17"/>
    <m/>
    <n v="3422"/>
    <x v="17"/>
    <m/>
    <m/>
    <n v="287500"/>
    <x v="3"/>
    <x v="0"/>
    <s v="Cook"/>
    <x v="18"/>
    <x v="1"/>
    <x v="0"/>
    <x v="0"/>
    <m/>
    <m/>
  </r>
  <r>
    <s v="OFVP"/>
    <x v="17"/>
    <m/>
    <n v="3422"/>
    <x v="18"/>
    <m/>
    <m/>
    <n v="287500"/>
    <x v="3"/>
    <x v="0"/>
    <s v="Cook"/>
    <x v="16"/>
    <x v="0"/>
    <x v="0"/>
    <x v="1"/>
    <m/>
    <m/>
  </r>
  <r>
    <s v="OFVP"/>
    <x v="17"/>
    <m/>
    <n v="3422"/>
    <x v="134"/>
    <m/>
    <m/>
    <n v="244701"/>
    <x v="3"/>
    <x v="1"/>
    <s v="Macon"/>
    <x v="25"/>
    <x v="1"/>
    <x v="0"/>
    <x v="0"/>
    <m/>
    <m/>
  </r>
  <r>
    <s v="OFVP"/>
    <x v="17"/>
    <m/>
    <n v="3422"/>
    <x v="19"/>
    <m/>
    <m/>
    <n v="287500"/>
    <x v="3"/>
    <x v="0"/>
    <s v="Cook"/>
    <x v="13"/>
    <x v="0"/>
    <x v="0"/>
    <x v="0"/>
    <m/>
    <m/>
  </r>
  <r>
    <s v="OFVP"/>
    <x v="17"/>
    <m/>
    <n v="3422"/>
    <x v="84"/>
    <m/>
    <m/>
    <n v="287500"/>
    <x v="3"/>
    <x v="1"/>
    <s v="Cook"/>
    <x v="39"/>
    <x v="1"/>
    <x v="0"/>
    <x v="0"/>
    <m/>
    <m/>
  </r>
  <r>
    <s v="OFVP"/>
    <x v="17"/>
    <m/>
    <n v="3422"/>
    <x v="22"/>
    <m/>
    <m/>
    <n v="287500"/>
    <x v="3"/>
    <x v="0"/>
    <s v="Cook"/>
    <x v="15"/>
    <x v="0"/>
    <x v="0"/>
    <x v="0"/>
    <m/>
    <m/>
  </r>
  <r>
    <s v="OFVP"/>
    <x v="17"/>
    <m/>
    <n v="3422"/>
    <x v="22"/>
    <m/>
    <m/>
    <n v="287500"/>
    <x v="3"/>
    <x v="0"/>
    <s v="Cook"/>
    <x v="33"/>
    <x v="0"/>
    <x v="0"/>
    <x v="0"/>
    <m/>
    <m/>
  </r>
  <r>
    <s v="OFVP"/>
    <x v="17"/>
    <m/>
    <n v="3422"/>
    <x v="117"/>
    <m/>
    <m/>
    <n v="286782"/>
    <x v="3"/>
    <x v="0"/>
    <s v="Cook"/>
    <x v="13"/>
    <x v="1"/>
    <x v="0"/>
    <x v="0"/>
    <m/>
    <m/>
  </r>
  <r>
    <s v="OFVP"/>
    <x v="17"/>
    <m/>
    <n v="3422"/>
    <x v="197"/>
    <m/>
    <m/>
    <n v="277847"/>
    <x v="3"/>
    <x v="0"/>
    <s v="Cook"/>
    <x v="14"/>
    <x v="1"/>
    <x v="0"/>
    <x v="0"/>
    <m/>
    <m/>
  </r>
  <r>
    <s v="OFVP"/>
    <x v="17"/>
    <m/>
    <n v="3422"/>
    <x v="118"/>
    <m/>
    <m/>
    <n v="287500"/>
    <x v="3"/>
    <x v="0"/>
    <s v="Cook"/>
    <x v="11"/>
    <x v="1"/>
    <x v="0"/>
    <x v="0"/>
    <m/>
    <m/>
  </r>
  <r>
    <s v="OFVP"/>
    <x v="17"/>
    <m/>
    <n v="3422"/>
    <x v="41"/>
    <m/>
    <m/>
    <n v="287500"/>
    <x v="3"/>
    <x v="1"/>
    <s v="Cook"/>
    <x v="26"/>
    <x v="1"/>
    <x v="0"/>
    <x v="0"/>
    <m/>
    <m/>
  </r>
  <r>
    <s v="OFVP"/>
    <x v="17"/>
    <m/>
    <n v="3422"/>
    <x v="41"/>
    <m/>
    <m/>
    <n v="287500"/>
    <x v="3"/>
    <x v="1"/>
    <s v="Cook"/>
    <x v="23"/>
    <x v="1"/>
    <x v="0"/>
    <x v="0"/>
    <m/>
    <m/>
  </r>
  <r>
    <s v="OFVP"/>
    <x v="17"/>
    <m/>
    <n v="3422"/>
    <x v="41"/>
    <m/>
    <m/>
    <n v="287500"/>
    <x v="3"/>
    <x v="0"/>
    <s v="Cook"/>
    <x v="34"/>
    <x v="1"/>
    <x v="0"/>
    <x v="0"/>
    <m/>
    <m/>
  </r>
  <r>
    <s v="OFVP"/>
    <x v="17"/>
    <m/>
    <n v="3422"/>
    <x v="198"/>
    <m/>
    <m/>
    <n v="287500"/>
    <x v="3"/>
    <x v="0"/>
    <s v="Cook"/>
    <x v="14"/>
    <x v="1"/>
    <x v="0"/>
    <x v="0"/>
    <m/>
    <m/>
  </r>
  <r>
    <s v="OFVP"/>
    <x v="17"/>
    <m/>
    <n v="3422"/>
    <x v="119"/>
    <m/>
    <m/>
    <n v="248977"/>
    <x v="3"/>
    <x v="0"/>
    <s v="Cook"/>
    <x v="5"/>
    <x v="0"/>
    <x v="0"/>
    <x v="1"/>
    <m/>
    <m/>
  </r>
  <r>
    <s v="OFVP"/>
    <x v="17"/>
    <m/>
    <n v="3422"/>
    <x v="199"/>
    <m/>
    <m/>
    <n v="277054"/>
    <x v="3"/>
    <x v="0"/>
    <s v="Cook"/>
    <x v="10"/>
    <x v="1"/>
    <x v="0"/>
    <x v="0"/>
    <m/>
    <m/>
  </r>
  <r>
    <s v="OFVP"/>
    <x v="17"/>
    <m/>
    <n v="3422"/>
    <x v="199"/>
    <m/>
    <m/>
    <n v="277054"/>
    <x v="3"/>
    <x v="0"/>
    <s v="Cook"/>
    <x v="7"/>
    <x v="1"/>
    <x v="0"/>
    <x v="0"/>
    <m/>
    <m/>
  </r>
  <r>
    <s v="OFVP"/>
    <x v="17"/>
    <m/>
    <n v="3422"/>
    <x v="199"/>
    <m/>
    <m/>
    <n v="277054"/>
    <x v="3"/>
    <x v="0"/>
    <s v="Cook"/>
    <x v="44"/>
    <x v="1"/>
    <x v="0"/>
    <x v="0"/>
    <m/>
    <m/>
  </r>
  <r>
    <s v="OFVP"/>
    <x v="17"/>
    <m/>
    <n v="3422"/>
    <x v="200"/>
    <m/>
    <m/>
    <n v="287500"/>
    <x v="3"/>
    <x v="1"/>
    <s v="Sangamon"/>
    <x v="43"/>
    <x v="1"/>
    <x v="0"/>
    <x v="0"/>
    <m/>
    <m/>
  </r>
  <r>
    <s v="OFVP"/>
    <x v="17"/>
    <m/>
    <n v="3422"/>
    <x v="24"/>
    <m/>
    <m/>
    <n v="287500"/>
    <x v="3"/>
    <x v="0"/>
    <s v="Cook"/>
    <x v="5"/>
    <x v="0"/>
    <x v="0"/>
    <x v="0"/>
    <m/>
    <m/>
  </r>
  <r>
    <s v="OFVP"/>
    <x v="17"/>
    <m/>
    <n v="3422"/>
    <x v="24"/>
    <m/>
    <m/>
    <n v="287500"/>
    <x v="3"/>
    <x v="0"/>
    <s v="Cook"/>
    <x v="20"/>
    <x v="0"/>
    <x v="0"/>
    <x v="0"/>
    <m/>
    <m/>
  </r>
  <r>
    <s v="OFVP"/>
    <x v="17"/>
    <m/>
    <n v="3422"/>
    <x v="27"/>
    <m/>
    <m/>
    <n v="233363"/>
    <x v="3"/>
    <x v="0"/>
    <s v="Cook"/>
    <x v="9"/>
    <x v="1"/>
    <x v="0"/>
    <x v="0"/>
    <m/>
    <m/>
  </r>
  <r>
    <s v="OFVP"/>
    <x v="17"/>
    <m/>
    <n v="3422"/>
    <x v="25"/>
    <m/>
    <m/>
    <n v="272192"/>
    <x v="3"/>
    <x v="0"/>
    <s v="Cook"/>
    <x v="6"/>
    <x v="0"/>
    <x v="0"/>
    <x v="1"/>
    <m/>
    <m/>
  </r>
  <r>
    <s v="OFVP"/>
    <x v="17"/>
    <m/>
    <n v="3422"/>
    <x v="25"/>
    <m/>
    <m/>
    <n v="272192"/>
    <x v="3"/>
    <x v="0"/>
    <s v="Cook"/>
    <x v="4"/>
    <x v="0"/>
    <x v="0"/>
    <x v="1"/>
    <m/>
    <m/>
  </r>
  <r>
    <s v="OFVP"/>
    <x v="17"/>
    <m/>
    <n v="3422"/>
    <x v="26"/>
    <m/>
    <m/>
    <n v="287500"/>
    <x v="3"/>
    <x v="0"/>
    <s v="Cook"/>
    <x v="14"/>
    <x v="0"/>
    <x v="0"/>
    <x v="1"/>
    <m/>
    <m/>
  </r>
  <r>
    <s v="OFVP"/>
    <x v="17"/>
    <m/>
    <n v="3422"/>
    <x v="26"/>
    <m/>
    <m/>
    <n v="287500"/>
    <x v="3"/>
    <x v="0"/>
    <s v="Cook"/>
    <x v="27"/>
    <x v="0"/>
    <x v="0"/>
    <x v="1"/>
    <m/>
    <m/>
  </r>
  <r>
    <s v="OFVP"/>
    <x v="17"/>
    <m/>
    <n v="3422"/>
    <x v="26"/>
    <m/>
    <m/>
    <n v="287500"/>
    <x v="3"/>
    <x v="0"/>
    <s v="Cook"/>
    <x v="19"/>
    <x v="0"/>
    <x v="0"/>
    <x v="1"/>
    <m/>
    <m/>
  </r>
  <r>
    <s v="OFVP"/>
    <x v="17"/>
    <m/>
    <n v="3422"/>
    <x v="97"/>
    <m/>
    <m/>
    <n v="226998"/>
    <x v="3"/>
    <x v="0"/>
    <s v="Cook"/>
    <x v="40"/>
    <x v="0"/>
    <x v="0"/>
    <x v="0"/>
    <m/>
    <m/>
  </r>
  <r>
    <s v="OFVP"/>
    <x v="17"/>
    <m/>
    <n v="3422"/>
    <x v="201"/>
    <m/>
    <m/>
    <n v="287238"/>
    <x v="3"/>
    <x v="0"/>
    <s v="Cook"/>
    <x v="45"/>
    <x v="1"/>
    <x v="0"/>
    <x v="0"/>
    <m/>
    <m/>
  </r>
  <r>
    <s v="OFVP"/>
    <x v="17"/>
    <m/>
    <n v="3422"/>
    <x v="201"/>
    <m/>
    <m/>
    <n v="287238"/>
    <x v="3"/>
    <x v="0"/>
    <s v="Cook"/>
    <x v="2"/>
    <x v="1"/>
    <x v="0"/>
    <x v="0"/>
    <m/>
    <m/>
  </r>
  <r>
    <s v="OFVP"/>
    <x v="17"/>
    <m/>
    <n v="3422"/>
    <x v="202"/>
    <m/>
    <m/>
    <n v="287500"/>
    <x v="3"/>
    <x v="0"/>
    <s v="Cook"/>
    <x v="2"/>
    <x v="1"/>
    <x v="0"/>
    <x v="0"/>
    <m/>
    <m/>
  </r>
  <r>
    <s v="OFVP"/>
    <x v="17"/>
    <m/>
    <n v="3422"/>
    <x v="202"/>
    <m/>
    <m/>
    <n v="285565"/>
    <x v="3"/>
    <x v="0"/>
    <s v="Cook"/>
    <x v="4"/>
    <x v="1"/>
    <x v="0"/>
    <x v="0"/>
    <m/>
    <m/>
  </r>
  <r>
    <s v="OFVP"/>
    <x v="17"/>
    <m/>
    <n v="3422"/>
    <x v="202"/>
    <m/>
    <m/>
    <n v="285565"/>
    <x v="3"/>
    <x v="0"/>
    <s v="Cook"/>
    <x v="6"/>
    <x v="1"/>
    <x v="0"/>
    <x v="0"/>
    <m/>
    <m/>
  </r>
  <r>
    <s v="OFVP"/>
    <x v="17"/>
    <m/>
    <n v="3422"/>
    <x v="202"/>
    <m/>
    <m/>
    <n v="285565"/>
    <x v="3"/>
    <x v="0"/>
    <s v="Cook"/>
    <x v="34"/>
    <x v="1"/>
    <x v="0"/>
    <x v="0"/>
    <m/>
    <m/>
  </r>
  <r>
    <s v="OFVP"/>
    <x v="17"/>
    <m/>
    <n v="3422"/>
    <x v="203"/>
    <m/>
    <m/>
    <n v="287500"/>
    <x v="3"/>
    <x v="0"/>
    <s v="Cook"/>
    <x v="16"/>
    <x v="1"/>
    <x v="0"/>
    <x v="0"/>
    <m/>
    <m/>
  </r>
  <r>
    <s v="OFVP"/>
    <x v="17"/>
    <m/>
    <n v="3422"/>
    <x v="204"/>
    <m/>
    <m/>
    <n v="287500"/>
    <x v="3"/>
    <x v="0"/>
    <s v="Cook"/>
    <x v="19"/>
    <x v="1"/>
    <x v="0"/>
    <x v="0"/>
    <m/>
    <m/>
  </r>
  <r>
    <s v="OFVP"/>
    <x v="18"/>
    <m/>
    <n v="3484"/>
    <x v="0"/>
    <m/>
    <m/>
    <n v="47000"/>
    <x v="3"/>
    <x v="0"/>
    <s v="Cook"/>
    <x v="10"/>
    <x v="0"/>
    <x v="0"/>
    <x v="0"/>
    <m/>
    <m/>
  </r>
  <r>
    <s v="OFVP"/>
    <x v="18"/>
    <m/>
    <n v="3484"/>
    <x v="0"/>
    <m/>
    <m/>
    <n v="47000"/>
    <x v="3"/>
    <x v="0"/>
    <s v="Cook"/>
    <x v="11"/>
    <x v="0"/>
    <x v="0"/>
    <x v="0"/>
    <m/>
    <m/>
  </r>
  <r>
    <s v="OFVP"/>
    <x v="18"/>
    <m/>
    <n v="3484"/>
    <x v="0"/>
    <m/>
    <m/>
    <n v="117000"/>
    <x v="3"/>
    <x v="0"/>
    <s v="Cook"/>
    <x v="12"/>
    <x v="0"/>
    <x v="0"/>
    <x v="0"/>
    <m/>
    <m/>
  </r>
  <r>
    <s v="OFVP"/>
    <x v="18"/>
    <m/>
    <n v="3484"/>
    <x v="166"/>
    <m/>
    <m/>
    <n v="67874"/>
    <x v="3"/>
    <x v="0"/>
    <s v="Cook"/>
    <x v="16"/>
    <x v="1"/>
    <x v="0"/>
    <x v="0"/>
    <m/>
    <m/>
  </r>
  <r>
    <s v="OFVP"/>
    <x v="18"/>
    <m/>
    <n v="3484"/>
    <x v="205"/>
    <m/>
    <m/>
    <n v="393000"/>
    <x v="3"/>
    <x v="0"/>
    <s v="Cook"/>
    <x v="45"/>
    <x v="1"/>
    <x v="0"/>
    <x v="0"/>
    <m/>
    <m/>
  </r>
  <r>
    <s v="OFVP"/>
    <x v="18"/>
    <m/>
    <n v="3484"/>
    <x v="205"/>
    <m/>
    <m/>
    <n v="47000"/>
    <x v="3"/>
    <x v="0"/>
    <s v="Cook"/>
    <x v="40"/>
    <x v="1"/>
    <x v="0"/>
    <x v="0"/>
    <m/>
    <m/>
  </r>
  <r>
    <s v="OFVP"/>
    <x v="18"/>
    <m/>
    <n v="3484"/>
    <x v="10"/>
    <m/>
    <m/>
    <n v="307000"/>
    <x v="3"/>
    <x v="0"/>
    <s v="Cook"/>
    <x v="8"/>
    <x v="0"/>
    <x v="0"/>
    <x v="1"/>
    <m/>
    <m/>
  </r>
  <r>
    <s v="OFVP"/>
    <x v="18"/>
    <m/>
    <n v="3484"/>
    <x v="11"/>
    <m/>
    <m/>
    <n v="47000"/>
    <x v="3"/>
    <x v="0"/>
    <s v="Cook"/>
    <x v="15"/>
    <x v="0"/>
    <x v="0"/>
    <x v="0"/>
    <m/>
    <m/>
  </r>
  <r>
    <s v="OFVP"/>
    <x v="18"/>
    <m/>
    <n v="3484"/>
    <x v="158"/>
    <m/>
    <m/>
    <n v="547000"/>
    <x v="3"/>
    <x v="1"/>
    <s v="Winnebago"/>
    <x v="29"/>
    <x v="1"/>
    <x v="0"/>
    <x v="0"/>
    <m/>
    <m/>
  </r>
  <r>
    <s v="OFVP"/>
    <x v="18"/>
    <m/>
    <n v="3484"/>
    <x v="104"/>
    <m/>
    <m/>
    <n v="47000"/>
    <x v="3"/>
    <x v="1"/>
    <s v="Kankakee"/>
    <x v="35"/>
    <x v="1"/>
    <x v="0"/>
    <x v="0"/>
    <m/>
    <m/>
  </r>
  <r>
    <s v="OFVP"/>
    <x v="18"/>
    <m/>
    <n v="3484"/>
    <x v="206"/>
    <m/>
    <m/>
    <n v="45088"/>
    <x v="3"/>
    <x v="1"/>
    <s v="St. Clair"/>
    <x v="32"/>
    <x v="1"/>
    <x v="0"/>
    <x v="0"/>
    <m/>
    <m/>
  </r>
  <r>
    <s v="OFVP"/>
    <x v="18"/>
    <m/>
    <n v="3484"/>
    <x v="15"/>
    <m/>
    <m/>
    <n v="47629"/>
    <x v="3"/>
    <x v="0"/>
    <s v="Cook"/>
    <x v="34"/>
    <x v="1"/>
    <x v="0"/>
    <x v="0"/>
    <m/>
    <m/>
  </r>
  <r>
    <s v="OFVP"/>
    <x v="18"/>
    <m/>
    <n v="3484"/>
    <x v="207"/>
    <m/>
    <m/>
    <n v="47000"/>
    <x v="3"/>
    <x v="1"/>
    <s v="Cook"/>
    <x v="37"/>
    <x v="1"/>
    <x v="0"/>
    <x v="0"/>
    <m/>
    <m/>
  </r>
  <r>
    <s v="OFVP"/>
    <x v="18"/>
    <m/>
    <n v="3484"/>
    <x v="74"/>
    <m/>
    <m/>
    <n v="528154"/>
    <x v="3"/>
    <x v="1"/>
    <s v="Will, Kendall"/>
    <x v="24"/>
    <x v="1"/>
    <x v="0"/>
    <x v="0"/>
    <m/>
    <m/>
  </r>
  <r>
    <s v="OFVP"/>
    <x v="18"/>
    <m/>
    <n v="3484"/>
    <x v="105"/>
    <m/>
    <m/>
    <n v="29534"/>
    <x v="3"/>
    <x v="1"/>
    <s v="Dupage, Kane, Kendall, Will"/>
    <x v="22"/>
    <x v="1"/>
    <x v="0"/>
    <x v="0"/>
    <m/>
    <m/>
  </r>
  <r>
    <s v="OFVP"/>
    <x v="18"/>
    <m/>
    <n v="3484"/>
    <x v="54"/>
    <m/>
    <m/>
    <n v="28724"/>
    <x v="3"/>
    <x v="1"/>
    <s v="Lake"/>
    <x v="31"/>
    <x v="1"/>
    <x v="0"/>
    <x v="0"/>
    <m/>
    <m/>
  </r>
  <r>
    <s v="OFVP"/>
    <x v="18"/>
    <m/>
    <n v="3484"/>
    <x v="5"/>
    <m/>
    <m/>
    <n v="137000"/>
    <x v="3"/>
    <x v="0"/>
    <s v="Cook"/>
    <x v="1"/>
    <x v="1"/>
    <x v="0"/>
    <x v="0"/>
    <m/>
    <m/>
  </r>
  <r>
    <s v="OFVP"/>
    <x v="18"/>
    <m/>
    <n v="3484"/>
    <x v="183"/>
    <m/>
    <m/>
    <n v="47000"/>
    <x v="3"/>
    <x v="0"/>
    <s v="Cook"/>
    <x v="18"/>
    <x v="1"/>
    <x v="0"/>
    <x v="0"/>
    <m/>
    <m/>
  </r>
  <r>
    <s v="OFVP"/>
    <x v="18"/>
    <m/>
    <n v="3484"/>
    <x v="185"/>
    <m/>
    <m/>
    <n v="47000"/>
    <x v="3"/>
    <x v="0"/>
    <s v="Cook"/>
    <x v="17"/>
    <x v="1"/>
    <x v="0"/>
    <x v="0"/>
    <m/>
    <m/>
  </r>
  <r>
    <s v="OFVP"/>
    <x v="18"/>
    <m/>
    <n v="3484"/>
    <x v="19"/>
    <m/>
    <m/>
    <n v="47000"/>
    <x v="3"/>
    <x v="0"/>
    <s v="Cook"/>
    <x v="19"/>
    <x v="0"/>
    <x v="0"/>
    <x v="0"/>
    <m/>
    <m/>
  </r>
  <r>
    <s v="OFVP"/>
    <x v="18"/>
    <m/>
    <n v="3484"/>
    <x v="19"/>
    <m/>
    <m/>
    <n v="47000"/>
    <x v="3"/>
    <x v="0"/>
    <s v="Cook"/>
    <x v="13"/>
    <x v="0"/>
    <x v="0"/>
    <x v="0"/>
    <m/>
    <m/>
  </r>
  <r>
    <s v="OFVP"/>
    <x v="18"/>
    <m/>
    <n v="3484"/>
    <x v="208"/>
    <m/>
    <m/>
    <n v="47000"/>
    <x v="3"/>
    <x v="0"/>
    <s v="Cook"/>
    <x v="4"/>
    <x v="1"/>
    <x v="0"/>
    <x v="0"/>
    <m/>
    <m/>
  </r>
  <r>
    <s v="OFVP"/>
    <x v="18"/>
    <m/>
    <n v="3484"/>
    <x v="84"/>
    <m/>
    <m/>
    <n v="50065"/>
    <x v="3"/>
    <x v="1"/>
    <s v="Cook"/>
    <x v="39"/>
    <x v="1"/>
    <x v="0"/>
    <x v="0"/>
    <m/>
    <m/>
  </r>
  <r>
    <s v="OFVP"/>
    <x v="18"/>
    <m/>
    <n v="3484"/>
    <x v="21"/>
    <m/>
    <m/>
    <n v="45238"/>
    <x v="3"/>
    <x v="0"/>
    <s v="Cook"/>
    <x v="3"/>
    <x v="0"/>
    <x v="0"/>
    <x v="1"/>
    <m/>
    <m/>
  </r>
  <r>
    <s v="OFVP"/>
    <x v="18"/>
    <m/>
    <n v="3484"/>
    <x v="21"/>
    <m/>
    <m/>
    <n v="50472"/>
    <x v="3"/>
    <x v="0"/>
    <s v="Cook"/>
    <x v="20"/>
    <x v="0"/>
    <x v="0"/>
    <x v="1"/>
    <m/>
    <m/>
  </r>
  <r>
    <s v="OFVP"/>
    <x v="18"/>
    <m/>
    <n v="3484"/>
    <x v="65"/>
    <m/>
    <m/>
    <n v="121000"/>
    <x v="3"/>
    <x v="0"/>
    <s v="Cook"/>
    <x v="33"/>
    <x v="1"/>
    <x v="0"/>
    <x v="0"/>
    <m/>
    <m/>
  </r>
  <r>
    <s v="OFVP"/>
    <x v="18"/>
    <m/>
    <n v="3484"/>
    <x v="65"/>
    <m/>
    <m/>
    <n v="47000"/>
    <x v="3"/>
    <x v="1"/>
    <s v="Cook"/>
    <x v="26"/>
    <x v="1"/>
    <x v="0"/>
    <x v="0"/>
    <m/>
    <m/>
  </r>
  <r>
    <s v="OFVP"/>
    <x v="18"/>
    <m/>
    <n v="3484"/>
    <x v="111"/>
    <m/>
    <m/>
    <n v="47000"/>
    <x v="3"/>
    <x v="1"/>
    <s v="Macon"/>
    <x v="25"/>
    <x v="1"/>
    <x v="0"/>
    <x v="0"/>
    <m/>
    <m/>
  </r>
  <r>
    <s v="OFVP"/>
    <x v="18"/>
    <m/>
    <n v="3484"/>
    <x v="67"/>
    <m/>
    <m/>
    <n v="47723"/>
    <x v="3"/>
    <x v="0"/>
    <s v="Cook"/>
    <x v="2"/>
    <x v="0"/>
    <x v="0"/>
    <x v="1"/>
    <m/>
    <m/>
  </r>
  <r>
    <s v="OFVP"/>
    <x v="18"/>
    <m/>
    <n v="3484"/>
    <x v="24"/>
    <m/>
    <m/>
    <n v="47000"/>
    <x v="3"/>
    <x v="0"/>
    <s v="Cook"/>
    <x v="5"/>
    <x v="0"/>
    <x v="0"/>
    <x v="0"/>
    <m/>
    <m/>
  </r>
  <r>
    <s v="OFVP"/>
    <x v="18"/>
    <m/>
    <n v="3484"/>
    <x v="209"/>
    <m/>
    <m/>
    <n v="47000"/>
    <x v="3"/>
    <x v="0"/>
    <s v="Cook"/>
    <x v="6"/>
    <x v="1"/>
    <x v="0"/>
    <x v="0"/>
    <m/>
    <m/>
  </r>
  <r>
    <s v="OFVP"/>
    <x v="18"/>
    <m/>
    <n v="3484"/>
    <x v="26"/>
    <m/>
    <m/>
    <n v="137000"/>
    <x v="3"/>
    <x v="0"/>
    <s v="Cook"/>
    <x v="27"/>
    <x v="0"/>
    <x v="0"/>
    <x v="1"/>
    <m/>
    <m/>
  </r>
  <r>
    <s v="OFVP"/>
    <x v="18"/>
    <m/>
    <n v="3484"/>
    <x v="26"/>
    <m/>
    <m/>
    <n v="147000"/>
    <x v="3"/>
    <x v="0"/>
    <s v="Cook"/>
    <x v="14"/>
    <x v="0"/>
    <x v="0"/>
    <x v="1"/>
    <m/>
    <m/>
  </r>
  <r>
    <s v="OFVP"/>
    <x v="18"/>
    <m/>
    <n v="3484"/>
    <x v="86"/>
    <m/>
    <m/>
    <n v="46980"/>
    <x v="3"/>
    <x v="1"/>
    <s v="Cook"/>
    <x v="23"/>
    <x v="1"/>
    <x v="0"/>
    <x v="0"/>
    <m/>
    <m/>
  </r>
  <r>
    <s v="OFVP"/>
    <x v="18"/>
    <m/>
    <n v="3484"/>
    <x v="87"/>
    <m/>
    <m/>
    <n v="44987"/>
    <x v="3"/>
    <x v="1"/>
    <s v="Rock Island"/>
    <x v="36"/>
    <x v="1"/>
    <x v="0"/>
    <x v="0"/>
    <m/>
    <m/>
  </r>
  <r>
    <s v="OFVP"/>
    <x v="19"/>
    <m/>
    <n v="3621"/>
    <x v="210"/>
    <m/>
    <m/>
    <n v="0"/>
    <x v="3"/>
    <x v="0"/>
    <s v="Cook"/>
    <x v="46"/>
    <x v="1"/>
    <x v="0"/>
    <x v="0"/>
    <m/>
    <m/>
  </r>
  <r>
    <s v="OFVP"/>
    <x v="6"/>
    <m/>
    <n v="2600"/>
    <x v="49"/>
    <m/>
    <m/>
    <n v="280849"/>
    <x v="4"/>
    <x v="1"/>
    <s v="Lake"/>
    <x v="31"/>
    <x v="1"/>
    <x v="0"/>
    <x v="0"/>
    <m/>
    <m/>
  </r>
  <r>
    <s v="OFVP"/>
    <x v="6"/>
    <m/>
    <n v="2600"/>
    <x v="46"/>
    <m/>
    <d v="2025-06-30T00:00:00"/>
    <n v="246125"/>
    <x v="4"/>
    <x v="1"/>
    <s v="St. Clair"/>
    <x v="32"/>
    <x v="1"/>
    <x v="0"/>
    <x v="0"/>
    <m/>
    <m/>
  </r>
  <r>
    <s v="OFVP"/>
    <x v="6"/>
    <m/>
    <n v="2600"/>
    <x v="50"/>
    <m/>
    <m/>
    <n v="485400"/>
    <x v="4"/>
    <x v="1"/>
    <s v="Winnebago"/>
    <x v="29"/>
    <x v="1"/>
    <x v="0"/>
    <x v="0"/>
    <m/>
    <m/>
  </r>
  <r>
    <s v="OFVP"/>
    <x v="6"/>
    <m/>
    <n v="2600"/>
    <x v="51"/>
    <m/>
    <m/>
    <n v="242115"/>
    <x v="4"/>
    <x v="1"/>
    <s v="Cook"/>
    <x v="26"/>
    <x v="1"/>
    <x v="0"/>
    <x v="0"/>
    <m/>
    <m/>
  </r>
  <r>
    <s v="OFVP"/>
    <x v="6"/>
    <m/>
    <n v="2600"/>
    <x v="52"/>
    <m/>
    <m/>
    <n v="144654"/>
    <x v="4"/>
    <x v="1"/>
    <s v="Peoria"/>
    <x v="21"/>
    <x v="1"/>
    <x v="0"/>
    <x v="0"/>
    <m/>
    <m/>
  </r>
  <r>
    <s v="OFVP"/>
    <x v="6"/>
    <m/>
    <n v="2600"/>
    <x v="107"/>
    <m/>
    <d v="2025-06-30T00:00:00"/>
    <n v="0"/>
    <x v="4"/>
    <x v="1"/>
    <s v="Kankakee"/>
    <x v="35"/>
    <x v="1"/>
    <x v="0"/>
    <x v="0"/>
    <m/>
    <m/>
  </r>
  <r>
    <s v="OFVP"/>
    <x v="6"/>
    <m/>
    <n v="2600"/>
    <x v="74"/>
    <m/>
    <m/>
    <n v="149618"/>
    <x v="4"/>
    <x v="1"/>
    <s v="Will, Kendall"/>
    <x v="24"/>
    <x v="1"/>
    <x v="0"/>
    <x v="0"/>
    <m/>
    <m/>
  </r>
  <r>
    <s v="OFVP"/>
    <x v="6"/>
    <m/>
    <n v="2600"/>
    <x v="53"/>
    <m/>
    <m/>
    <n v="244489"/>
    <x v="4"/>
    <x v="1"/>
    <s v="Lake"/>
    <x v="31"/>
    <x v="1"/>
    <x v="0"/>
    <x v="0"/>
    <m/>
    <m/>
  </r>
  <r>
    <s v="OFVP"/>
    <x v="6"/>
    <m/>
    <n v="2600"/>
    <x v="54"/>
    <m/>
    <m/>
    <n v="194083"/>
    <x v="4"/>
    <x v="1"/>
    <s v="Lake"/>
    <x v="31"/>
    <x v="1"/>
    <x v="0"/>
    <x v="0"/>
    <m/>
    <m/>
  </r>
  <r>
    <s v="OFVP"/>
    <x v="6"/>
    <m/>
    <n v="2600"/>
    <x v="108"/>
    <m/>
    <m/>
    <n v="279271"/>
    <x v="4"/>
    <x v="1"/>
    <s v="Will, Kendall"/>
    <x v="24"/>
    <x v="1"/>
    <x v="0"/>
    <x v="0"/>
    <m/>
    <m/>
  </r>
  <r>
    <s v="OFVP"/>
    <x v="6"/>
    <m/>
    <n v="2600"/>
    <x v="40"/>
    <m/>
    <m/>
    <n v="262793"/>
    <x v="4"/>
    <x v="1"/>
    <s v="Cook"/>
    <x v="26"/>
    <x v="1"/>
    <x v="0"/>
    <x v="0"/>
    <m/>
    <m/>
  </r>
  <r>
    <s v="OFVP"/>
    <x v="6"/>
    <m/>
    <n v="2600"/>
    <x v="109"/>
    <m/>
    <m/>
    <n v="243131"/>
    <x v="4"/>
    <x v="1"/>
    <s v="St. Clair"/>
    <x v="32"/>
    <x v="1"/>
    <x v="0"/>
    <x v="0"/>
    <m/>
    <m/>
  </r>
  <r>
    <s v="OFVP"/>
    <x v="6"/>
    <m/>
    <n v="2600"/>
    <x v="75"/>
    <m/>
    <m/>
    <n v="223803"/>
    <x v="4"/>
    <x v="1"/>
    <s v="Cook"/>
    <x v="23"/>
    <x v="1"/>
    <x v="0"/>
    <x v="0"/>
    <m/>
    <m/>
  </r>
  <r>
    <s v="OFVP"/>
    <x v="6"/>
    <m/>
    <n v="2600"/>
    <x v="110"/>
    <m/>
    <m/>
    <n v="219642"/>
    <x v="4"/>
    <x v="1"/>
    <s v="Lake"/>
    <x v="31"/>
    <x v="1"/>
    <x v="0"/>
    <x v="0"/>
    <m/>
    <m/>
  </r>
  <r>
    <s v="OFVP"/>
    <x v="6"/>
    <m/>
    <n v="2600"/>
    <x v="41"/>
    <m/>
    <m/>
    <n v="153408"/>
    <x v="4"/>
    <x v="1"/>
    <s v="Cook"/>
    <x v="23"/>
    <x v="1"/>
    <x v="0"/>
    <x v="0"/>
    <m/>
    <m/>
  </r>
  <r>
    <s v="OFVP"/>
    <x v="6"/>
    <m/>
    <n v="2600"/>
    <x v="41"/>
    <m/>
    <m/>
    <n v="195650"/>
    <x v="4"/>
    <x v="1"/>
    <s v="Lake"/>
    <x v="31"/>
    <x v="1"/>
    <x v="0"/>
    <x v="0"/>
    <m/>
    <m/>
  </r>
  <r>
    <s v="OFVP"/>
    <x v="6"/>
    <m/>
    <n v="2600"/>
    <x v="111"/>
    <m/>
    <m/>
    <n v="254879"/>
    <x v="4"/>
    <x v="1"/>
    <s v="Macon"/>
    <x v="25"/>
    <x v="1"/>
    <x v="0"/>
    <x v="0"/>
    <m/>
    <m/>
  </r>
  <r>
    <s v="OFVP"/>
    <x v="6"/>
    <m/>
    <n v="2600"/>
    <x v="112"/>
    <m/>
    <m/>
    <n v="173781"/>
    <x v="4"/>
    <x v="1"/>
    <s v="Vermillion"/>
    <x v="38"/>
    <x v="1"/>
    <x v="0"/>
    <x v="0"/>
    <m/>
    <m/>
  </r>
  <r>
    <s v="OFVP"/>
    <x v="6"/>
    <m/>
    <n v="2600"/>
    <x v="55"/>
    <m/>
    <d v="2025-06-30T00:00:00"/>
    <n v="0"/>
    <x v="4"/>
    <x v="1"/>
    <s v="St. Clair"/>
    <x v="32"/>
    <x v="1"/>
    <x v="0"/>
    <x v="0"/>
    <m/>
    <m/>
  </r>
  <r>
    <s v="OFVP"/>
    <x v="6"/>
    <m/>
    <n v="2600"/>
    <x v="113"/>
    <m/>
    <d v="2024-06-30T00:00:00"/>
    <n v="0"/>
    <x v="4"/>
    <x v="1"/>
    <s v="Will, Kendall"/>
    <x v="24"/>
    <x v="1"/>
    <x v="0"/>
    <x v="0"/>
    <m/>
    <m/>
  </r>
  <r>
    <s v="OFVP"/>
    <x v="6"/>
    <m/>
    <n v="2600"/>
    <x v="56"/>
    <m/>
    <m/>
    <n v="227603"/>
    <x v="4"/>
    <x v="1"/>
    <s v="Cook"/>
    <x v="26"/>
    <x v="1"/>
    <x v="0"/>
    <x v="0"/>
    <m/>
    <m/>
  </r>
  <r>
    <s v="OFVP"/>
    <x v="0"/>
    <m/>
    <n v="2771"/>
    <x v="0"/>
    <m/>
    <d v="2025-09-30T00:00:00"/>
    <n v="0"/>
    <x v="4"/>
    <x v="0"/>
    <s v="Cook"/>
    <x v="0"/>
    <x v="0"/>
    <x v="0"/>
    <x v="0"/>
    <m/>
    <m/>
  </r>
  <r>
    <s v="OFVP"/>
    <x v="14"/>
    <m/>
    <n v="2771"/>
    <x v="0"/>
    <m/>
    <m/>
    <n v="426537"/>
    <x v="4"/>
    <x v="0"/>
    <s v="Cook"/>
    <x v="0"/>
    <x v="0"/>
    <x v="0"/>
    <x v="0"/>
    <m/>
    <m/>
  </r>
  <r>
    <s v="OFVP"/>
    <x v="14"/>
    <m/>
    <n v="2771"/>
    <x v="0"/>
    <m/>
    <m/>
    <n v="426300"/>
    <x v="4"/>
    <x v="1"/>
    <s v="Greater Illinois"/>
    <x v="42"/>
    <x v="0"/>
    <x v="0"/>
    <x v="0"/>
    <m/>
    <m/>
  </r>
  <r>
    <s v="OFVP"/>
    <x v="14"/>
    <m/>
    <n v="2771"/>
    <x v="49"/>
    <m/>
    <m/>
    <n v="146917"/>
    <x v="4"/>
    <x v="0"/>
    <s v="Cook"/>
    <x v="0"/>
    <x v="1"/>
    <x v="0"/>
    <x v="0"/>
    <m/>
    <m/>
  </r>
  <r>
    <s v="OFVP"/>
    <x v="14"/>
    <m/>
    <n v="2771"/>
    <x v="49"/>
    <m/>
    <m/>
    <n v="440000"/>
    <x v="4"/>
    <x v="1"/>
    <s v="Greater Illinois"/>
    <x v="42"/>
    <x v="1"/>
    <x v="0"/>
    <x v="0"/>
    <m/>
    <m/>
  </r>
  <r>
    <s v="OFVP"/>
    <x v="0"/>
    <m/>
    <n v="2771"/>
    <x v="1"/>
    <m/>
    <d v="2024-09-30T00:00:00"/>
    <n v="0"/>
    <x v="4"/>
    <x v="0"/>
    <s v="Cook"/>
    <x v="0"/>
    <x v="0"/>
    <x v="0"/>
    <x v="1"/>
    <m/>
    <m/>
  </r>
  <r>
    <s v="OFVP"/>
    <x v="14"/>
    <m/>
    <n v="2771"/>
    <x v="1"/>
    <m/>
    <m/>
    <n v="524295"/>
    <x v="4"/>
    <x v="0"/>
    <s v="Cook"/>
    <x v="0"/>
    <x v="0"/>
    <x v="0"/>
    <x v="1"/>
    <m/>
    <m/>
  </r>
  <r>
    <s v="OFVP"/>
    <x v="14"/>
    <m/>
    <n v="2771"/>
    <x v="160"/>
    <m/>
    <m/>
    <n v="342705"/>
    <x v="4"/>
    <x v="1"/>
    <s v="Greater Illinois"/>
    <x v="42"/>
    <x v="1"/>
    <x v="0"/>
    <x v="0"/>
    <m/>
    <m/>
  </r>
  <r>
    <s v="OFVP"/>
    <x v="0"/>
    <m/>
    <n v="2771"/>
    <x v="2"/>
    <m/>
    <d v="2024-02-22T00:00:00"/>
    <n v="0"/>
    <x v="4"/>
    <x v="0"/>
    <s v="Cook"/>
    <x v="0"/>
    <x v="1"/>
    <x v="0"/>
    <x v="0"/>
    <m/>
    <m/>
  </r>
  <r>
    <s v="OFVP"/>
    <x v="1"/>
    <m/>
    <n v="2772"/>
    <x v="3"/>
    <m/>
    <d v="2024-09-30T00:00:00"/>
    <n v="0"/>
    <x v="4"/>
    <x v="0"/>
    <s v="Cook"/>
    <x v="0"/>
    <x v="1"/>
    <x v="0"/>
    <x v="0"/>
    <m/>
    <m/>
  </r>
  <r>
    <s v="OFVP"/>
    <x v="15"/>
    <m/>
    <n v="2772"/>
    <x v="161"/>
    <m/>
    <m/>
    <n v="429535"/>
    <x v="4"/>
    <x v="0"/>
    <s v="Cook"/>
    <x v="0"/>
    <x v="1"/>
    <x v="0"/>
    <x v="0"/>
    <m/>
    <m/>
  </r>
  <r>
    <s v="OFVP"/>
    <x v="15"/>
    <m/>
    <n v="2772"/>
    <x v="161"/>
    <m/>
    <m/>
    <n v="428778"/>
    <x v="4"/>
    <x v="1"/>
    <s v="Greater Illinois"/>
    <x v="42"/>
    <x v="1"/>
    <x v="0"/>
    <x v="0"/>
    <m/>
    <m/>
  </r>
  <r>
    <s v="OFVP"/>
    <x v="15"/>
    <m/>
    <n v="2772"/>
    <x v="162"/>
    <m/>
    <m/>
    <n v="419662"/>
    <x v="4"/>
    <x v="0"/>
    <s v="Cook"/>
    <x v="0"/>
    <x v="1"/>
    <x v="0"/>
    <x v="0"/>
    <m/>
    <m/>
  </r>
  <r>
    <s v="OFVP"/>
    <x v="15"/>
    <m/>
    <n v="2772"/>
    <x v="162"/>
    <m/>
    <m/>
    <n v="419662"/>
    <x v="4"/>
    <x v="1"/>
    <s v="Greater Illinois"/>
    <x v="42"/>
    <x v="1"/>
    <x v="0"/>
    <x v="0"/>
    <m/>
    <m/>
  </r>
  <r>
    <s v="OFVP"/>
    <x v="1"/>
    <m/>
    <n v="2772"/>
    <x v="1"/>
    <m/>
    <d v="2024-09-30T00:00:00"/>
    <n v="0"/>
    <x v="4"/>
    <x v="0"/>
    <s v="Cook"/>
    <x v="0"/>
    <x v="0"/>
    <x v="0"/>
    <x v="1"/>
    <m/>
    <m/>
  </r>
  <r>
    <s v="OFVP"/>
    <x v="15"/>
    <m/>
    <n v="2772"/>
    <x v="4"/>
    <m/>
    <m/>
    <n v="408630"/>
    <x v="4"/>
    <x v="0"/>
    <s v="Cook"/>
    <x v="0"/>
    <x v="1"/>
    <x v="0"/>
    <x v="0"/>
    <m/>
    <m/>
  </r>
  <r>
    <s v="OFVP"/>
    <x v="15"/>
    <m/>
    <n v="2772"/>
    <x v="4"/>
    <m/>
    <m/>
    <n v="409900"/>
    <x v="4"/>
    <x v="1"/>
    <s v="Greater Illinois"/>
    <x v="42"/>
    <x v="1"/>
    <x v="0"/>
    <x v="0"/>
    <m/>
    <m/>
  </r>
  <r>
    <s v="OFVP"/>
    <x v="1"/>
    <m/>
    <n v="2772"/>
    <x v="4"/>
    <m/>
    <d v="2024-09-30T00:00:00"/>
    <n v="0"/>
    <x v="4"/>
    <x v="0"/>
    <s v="Cook"/>
    <x v="0"/>
    <x v="1"/>
    <x v="0"/>
    <x v="0"/>
    <m/>
    <m/>
  </r>
  <r>
    <s v="OFVP"/>
    <x v="2"/>
    <m/>
    <n v="2773"/>
    <x v="0"/>
    <m/>
    <d v="2025-03-31T00:00:00"/>
    <n v="0"/>
    <x v="4"/>
    <x v="0"/>
    <s v="Cook"/>
    <x v="10"/>
    <x v="0"/>
    <x v="0"/>
    <x v="0"/>
    <m/>
    <m/>
  </r>
  <r>
    <s v="OFVP"/>
    <x v="2"/>
    <m/>
    <n v="2773"/>
    <x v="0"/>
    <m/>
    <d v="2025-03-31T00:00:00"/>
    <n v="0"/>
    <x v="4"/>
    <x v="0"/>
    <s v="Cook"/>
    <x v="11"/>
    <x v="0"/>
    <x v="0"/>
    <x v="0"/>
    <m/>
    <m/>
  </r>
  <r>
    <s v="OFVP"/>
    <x v="2"/>
    <m/>
    <n v="2773"/>
    <x v="0"/>
    <m/>
    <d v="2025-03-31T00:00:00"/>
    <n v="0"/>
    <x v="4"/>
    <x v="0"/>
    <s v="Cook"/>
    <x v="12"/>
    <x v="0"/>
    <x v="0"/>
    <x v="0"/>
    <m/>
    <m/>
  </r>
  <r>
    <s v="OFVP"/>
    <x v="2"/>
    <m/>
    <n v="2773"/>
    <x v="0"/>
    <m/>
    <d v="2025-03-31T00:00:00"/>
    <n v="0"/>
    <x v="4"/>
    <x v="0"/>
    <s v="Cook"/>
    <x v="13"/>
    <x v="0"/>
    <x v="0"/>
    <x v="0"/>
    <m/>
    <m/>
  </r>
  <r>
    <s v="OFVP"/>
    <x v="2"/>
    <m/>
    <n v="2773"/>
    <x v="15"/>
    <m/>
    <d v="2025-03-31T00:00:00"/>
    <n v="0"/>
    <x v="4"/>
    <x v="0"/>
    <s v="Cook"/>
    <x v="17"/>
    <x v="1"/>
    <x v="0"/>
    <x v="0"/>
    <m/>
    <m/>
  </r>
  <r>
    <s v="OFVP"/>
    <x v="2"/>
    <m/>
    <n v="2773"/>
    <x v="5"/>
    <m/>
    <d v="2025-03-31T00:00:00"/>
    <n v="0"/>
    <x v="4"/>
    <x v="0"/>
    <s v="Cook"/>
    <x v="1"/>
    <x v="1"/>
    <x v="0"/>
    <x v="0"/>
    <m/>
    <m/>
  </r>
  <r>
    <s v="OFVP"/>
    <x v="2"/>
    <m/>
    <n v="2773"/>
    <x v="19"/>
    <m/>
    <d v="2025-03-31T00:00:00"/>
    <n v="0"/>
    <x v="4"/>
    <x v="0"/>
    <s v="Cook"/>
    <x v="19"/>
    <x v="0"/>
    <x v="0"/>
    <x v="0"/>
    <m/>
    <m/>
  </r>
  <r>
    <s v="OFVP"/>
    <x v="2"/>
    <m/>
    <n v="2773"/>
    <x v="21"/>
    <m/>
    <d v="2025-03-31T00:00:00"/>
    <n v="0"/>
    <x v="4"/>
    <x v="0"/>
    <s v="Cook"/>
    <x v="20"/>
    <x v="0"/>
    <x v="0"/>
    <x v="1"/>
    <m/>
    <m/>
  </r>
  <r>
    <s v="OFVP"/>
    <x v="2"/>
    <m/>
    <n v="2773"/>
    <x v="22"/>
    <m/>
    <d v="2025-03-31T00:00:00"/>
    <n v="0"/>
    <x v="4"/>
    <x v="0"/>
    <s v="Cook"/>
    <x v="15"/>
    <x v="0"/>
    <x v="0"/>
    <x v="0"/>
    <m/>
    <m/>
  </r>
  <r>
    <s v="OFVP"/>
    <x v="2"/>
    <m/>
    <n v="2773"/>
    <x v="26"/>
    <m/>
    <d v="2025-03-31T00:00:00"/>
    <n v="0"/>
    <x v="4"/>
    <x v="0"/>
    <s v="Cook"/>
    <x v="14"/>
    <x v="0"/>
    <x v="0"/>
    <x v="1"/>
    <m/>
    <m/>
  </r>
  <r>
    <s v="OFVP"/>
    <x v="2"/>
    <m/>
    <n v="2773"/>
    <x v="2"/>
    <m/>
    <d v="2025-03-31T00:00:00"/>
    <n v="0"/>
    <x v="4"/>
    <x v="0"/>
    <s v="Cook"/>
    <x v="2"/>
    <x v="1"/>
    <x v="0"/>
    <x v="0"/>
    <m/>
    <m/>
  </r>
  <r>
    <s v="OFVP"/>
    <x v="2"/>
    <m/>
    <n v="2773"/>
    <x v="2"/>
    <m/>
    <d v="2025-03-31T00:00:00"/>
    <n v="0"/>
    <x v="4"/>
    <x v="0"/>
    <s v="Cook"/>
    <x v="3"/>
    <x v="1"/>
    <x v="0"/>
    <x v="0"/>
    <m/>
    <m/>
  </r>
  <r>
    <s v="OFVP"/>
    <x v="2"/>
    <m/>
    <n v="2773"/>
    <x v="6"/>
    <m/>
    <d v="2025-03-31T00:00:00"/>
    <n v="0"/>
    <x v="4"/>
    <x v="0"/>
    <s v="Cook"/>
    <x v="4"/>
    <x v="1"/>
    <x v="0"/>
    <x v="0"/>
    <m/>
    <m/>
  </r>
  <r>
    <s v="OFVP"/>
    <x v="2"/>
    <m/>
    <n v="2773"/>
    <x v="7"/>
    <m/>
    <d v="2025-03-31T00:00:00"/>
    <n v="0"/>
    <x v="4"/>
    <x v="0"/>
    <s v="Cook"/>
    <x v="5"/>
    <x v="0"/>
    <x v="0"/>
    <x v="0"/>
    <m/>
    <m/>
  </r>
  <r>
    <s v="OFVP"/>
    <x v="2"/>
    <m/>
    <n v="2773"/>
    <x v="7"/>
    <m/>
    <d v="2025-03-31T00:00:00"/>
    <n v="0"/>
    <x v="4"/>
    <x v="0"/>
    <s v="Cook"/>
    <x v="6"/>
    <x v="0"/>
    <x v="0"/>
    <x v="0"/>
    <m/>
    <m/>
  </r>
  <r>
    <s v="OFVP"/>
    <x v="2"/>
    <m/>
    <n v="2773"/>
    <x v="7"/>
    <m/>
    <d v="2025-03-31T00:00:00"/>
    <n v="0"/>
    <x v="4"/>
    <x v="0"/>
    <s v="Cook"/>
    <x v="7"/>
    <x v="0"/>
    <x v="0"/>
    <x v="0"/>
    <m/>
    <m/>
  </r>
  <r>
    <s v="OFVP"/>
    <x v="2"/>
    <m/>
    <n v="2773"/>
    <x v="7"/>
    <m/>
    <d v="2025-03-31T00:00:00"/>
    <n v="0"/>
    <x v="4"/>
    <x v="0"/>
    <s v="Cook"/>
    <x v="8"/>
    <x v="0"/>
    <x v="0"/>
    <x v="0"/>
    <m/>
    <m/>
  </r>
  <r>
    <s v="OFVP"/>
    <x v="2"/>
    <m/>
    <n v="2773"/>
    <x v="7"/>
    <m/>
    <d v="2025-03-31T00:00:00"/>
    <n v="0"/>
    <x v="4"/>
    <x v="0"/>
    <s v="Cook"/>
    <x v="9"/>
    <x v="0"/>
    <x v="0"/>
    <x v="0"/>
    <m/>
    <m/>
  </r>
  <r>
    <s v="OFVP"/>
    <x v="3"/>
    <m/>
    <n v="2774"/>
    <x v="0"/>
    <m/>
    <d v="2025-06-30T00:00:00"/>
    <n v="0"/>
    <x v="4"/>
    <x v="0"/>
    <s v="Cook"/>
    <x v="10"/>
    <x v="0"/>
    <x v="0"/>
    <x v="0"/>
    <m/>
    <m/>
  </r>
  <r>
    <s v="OFVP"/>
    <x v="3"/>
    <m/>
    <n v="2774"/>
    <x v="0"/>
    <m/>
    <d v="2025-01-31T00:00:00"/>
    <n v="0"/>
    <x v="4"/>
    <x v="0"/>
    <s v="Cook"/>
    <x v="11"/>
    <x v="0"/>
    <x v="0"/>
    <x v="0"/>
    <m/>
    <m/>
  </r>
  <r>
    <s v="OFVP"/>
    <x v="3"/>
    <m/>
    <n v="2774"/>
    <x v="0"/>
    <m/>
    <d v="2025-01-31T00:00:00"/>
    <n v="0"/>
    <x v="4"/>
    <x v="0"/>
    <s v="Cook"/>
    <x v="12"/>
    <x v="0"/>
    <x v="0"/>
    <x v="0"/>
    <m/>
    <m/>
  </r>
  <r>
    <s v="OFVP"/>
    <x v="3"/>
    <m/>
    <n v="2774"/>
    <x v="0"/>
    <m/>
    <d v="2025-01-31T00:00:00"/>
    <n v="0"/>
    <x v="4"/>
    <x v="0"/>
    <s v="Cook"/>
    <x v="13"/>
    <x v="0"/>
    <x v="0"/>
    <x v="0"/>
    <m/>
    <m/>
  </r>
  <r>
    <s v="OFVP"/>
    <x v="3"/>
    <m/>
    <n v="2774"/>
    <x v="8"/>
    <m/>
    <d v="2025-06-30T00:00:00"/>
    <n v="0"/>
    <x v="4"/>
    <x v="0"/>
    <s v="Cook"/>
    <x v="4"/>
    <x v="1"/>
    <x v="0"/>
    <x v="0"/>
    <m/>
    <m/>
  </r>
  <r>
    <s v="OFVP"/>
    <x v="3"/>
    <m/>
    <n v="2774"/>
    <x v="8"/>
    <m/>
    <d v="2025-01-31T00:00:00"/>
    <n v="0"/>
    <x v="4"/>
    <x v="0"/>
    <s v="Cook"/>
    <x v="14"/>
    <x v="1"/>
    <x v="0"/>
    <x v="0"/>
    <m/>
    <m/>
  </r>
  <r>
    <s v="OFVP"/>
    <x v="3"/>
    <m/>
    <n v="2774"/>
    <x v="8"/>
    <m/>
    <d v="2025-01-31T00:00:00"/>
    <n v="0"/>
    <x v="4"/>
    <x v="0"/>
    <s v="Cook"/>
    <x v="8"/>
    <x v="1"/>
    <x v="0"/>
    <x v="0"/>
    <m/>
    <m/>
  </r>
  <r>
    <s v="OFVP"/>
    <x v="3"/>
    <m/>
    <n v="2774"/>
    <x v="57"/>
    <m/>
    <d v="2025-01-31T00:00:00"/>
    <n v="0"/>
    <x v="4"/>
    <x v="0"/>
    <s v="Cook"/>
    <x v="27"/>
    <x v="1"/>
    <x v="0"/>
    <x v="0"/>
    <m/>
    <m/>
  </r>
  <r>
    <s v="OFVP"/>
    <x v="3"/>
    <m/>
    <n v="2774"/>
    <x v="9"/>
    <m/>
    <d v="2025-01-31T00:00:00"/>
    <n v="0"/>
    <x v="4"/>
    <x v="0"/>
    <s v="Cook"/>
    <x v="15"/>
    <x v="0"/>
    <x v="0"/>
    <x v="1"/>
    <m/>
    <m/>
  </r>
  <r>
    <s v="OFVP"/>
    <x v="3"/>
    <m/>
    <n v="2774"/>
    <x v="9"/>
    <m/>
    <d v="2025-01-31T00:00:00"/>
    <n v="0"/>
    <x v="4"/>
    <x v="0"/>
    <s v="Cook"/>
    <x v="33"/>
    <x v="0"/>
    <x v="0"/>
    <x v="1"/>
    <m/>
    <m/>
  </r>
  <r>
    <s v="OFVP"/>
    <x v="3"/>
    <m/>
    <n v="2774"/>
    <x v="114"/>
    <m/>
    <d v="2025-01-31T00:00:00"/>
    <n v="0"/>
    <x v="4"/>
    <x v="0"/>
    <s v="Cook"/>
    <x v="2"/>
    <x v="1"/>
    <x v="0"/>
    <x v="0"/>
    <m/>
    <m/>
  </r>
  <r>
    <s v="OFVP"/>
    <x v="3"/>
    <m/>
    <n v="2774"/>
    <x v="114"/>
    <m/>
    <d v="2025-01-31T00:00:00"/>
    <n v="0"/>
    <x v="4"/>
    <x v="0"/>
    <s v="Cook"/>
    <x v="18"/>
    <x v="1"/>
    <x v="0"/>
    <x v="0"/>
    <m/>
    <m/>
  </r>
  <r>
    <s v="OFVP"/>
    <x v="3"/>
    <m/>
    <n v="2774"/>
    <x v="10"/>
    <m/>
    <d v="2025-01-31T00:00:00"/>
    <n v="0"/>
    <x v="4"/>
    <x v="0"/>
    <s v="Cook"/>
    <x v="6"/>
    <x v="0"/>
    <x v="0"/>
    <x v="1"/>
    <m/>
    <m/>
  </r>
  <r>
    <s v="OFVP"/>
    <x v="3"/>
    <m/>
    <n v="2774"/>
    <x v="11"/>
    <m/>
    <d v="2025-01-31T00:00:00"/>
    <n v="0"/>
    <x v="4"/>
    <x v="0"/>
    <s v="Cook"/>
    <x v="4"/>
    <x v="0"/>
    <x v="0"/>
    <x v="0"/>
    <m/>
    <m/>
  </r>
  <r>
    <s v="OFVP"/>
    <x v="3"/>
    <m/>
    <n v="2774"/>
    <x v="11"/>
    <m/>
    <d v="2025-01-31T00:00:00"/>
    <n v="0"/>
    <x v="4"/>
    <x v="0"/>
    <s v="Cook"/>
    <x v="15"/>
    <x v="0"/>
    <x v="0"/>
    <x v="0"/>
    <m/>
    <m/>
  </r>
  <r>
    <s v="OFVP"/>
    <x v="3"/>
    <m/>
    <n v="2774"/>
    <x v="11"/>
    <m/>
    <d v="2025-01-31T00:00:00"/>
    <n v="0"/>
    <x v="4"/>
    <x v="0"/>
    <s v="Cook"/>
    <x v="33"/>
    <x v="0"/>
    <x v="0"/>
    <x v="0"/>
    <m/>
    <m/>
  </r>
  <r>
    <s v="OFVP"/>
    <x v="3"/>
    <m/>
    <n v="2774"/>
    <x v="58"/>
    <m/>
    <d v="2025-01-31T00:00:00"/>
    <n v="0"/>
    <x v="4"/>
    <x v="0"/>
    <s v="Cook"/>
    <x v="8"/>
    <x v="1"/>
    <x v="0"/>
    <x v="0"/>
    <m/>
    <m/>
  </r>
  <r>
    <s v="OFVP"/>
    <x v="3"/>
    <m/>
    <n v="2774"/>
    <x v="12"/>
    <m/>
    <d v="2025-01-31T00:00:00"/>
    <n v="0"/>
    <x v="4"/>
    <x v="0"/>
    <s v="Cook"/>
    <x v="7"/>
    <x v="0"/>
    <x v="0"/>
    <x v="1"/>
    <m/>
    <m/>
  </r>
  <r>
    <s v="OFVP"/>
    <x v="3"/>
    <m/>
    <n v="2774"/>
    <x v="115"/>
    <m/>
    <m/>
    <n v="0"/>
    <x v="4"/>
    <x v="0"/>
    <s v="Cook"/>
    <x v="3"/>
    <x v="0"/>
    <x v="0"/>
    <x v="0"/>
    <m/>
    <m/>
  </r>
  <r>
    <s v="OFVP"/>
    <x v="3"/>
    <m/>
    <n v="2774"/>
    <x v="13"/>
    <m/>
    <d v="2025-01-31T00:00:00"/>
    <n v="0"/>
    <x v="4"/>
    <x v="0"/>
    <s v="Cook"/>
    <x v="16"/>
    <x v="0"/>
    <x v="0"/>
    <x v="1"/>
    <m/>
    <m/>
  </r>
  <r>
    <s v="OFVP"/>
    <x v="3"/>
    <m/>
    <n v="2774"/>
    <x v="59"/>
    <m/>
    <d v="2025-01-31T00:00:00"/>
    <n v="0"/>
    <x v="4"/>
    <x v="0"/>
    <s v="Cook"/>
    <x v="34"/>
    <x v="1"/>
    <x v="0"/>
    <x v="0"/>
    <m/>
    <m/>
  </r>
  <r>
    <s v="OFVP"/>
    <x v="3"/>
    <m/>
    <n v="2774"/>
    <x v="14"/>
    <m/>
    <d v="2023-09-15T00:00:00"/>
    <n v="0"/>
    <x v="4"/>
    <x v="0"/>
    <s v="Cook"/>
    <x v="3"/>
    <x v="1"/>
    <x v="0"/>
    <x v="0"/>
    <m/>
    <m/>
  </r>
  <r>
    <s v="OFVP"/>
    <x v="3"/>
    <m/>
    <n v="2774"/>
    <x v="60"/>
    <m/>
    <d v="2025-01-31T00:00:00"/>
    <n v="0"/>
    <x v="4"/>
    <x v="0"/>
    <s v="Cook"/>
    <x v="14"/>
    <x v="1"/>
    <x v="0"/>
    <x v="0"/>
    <m/>
    <m/>
  </r>
  <r>
    <s v="OFVP"/>
    <x v="3"/>
    <m/>
    <n v="2774"/>
    <x v="61"/>
    <m/>
    <d v="2025-01-31T00:00:00"/>
    <n v="0"/>
    <x v="4"/>
    <x v="0"/>
    <s v="Cook"/>
    <x v="18"/>
    <x v="1"/>
    <x v="0"/>
    <x v="0"/>
    <m/>
    <m/>
  </r>
  <r>
    <s v="OFVP"/>
    <x v="3"/>
    <m/>
    <n v="2774"/>
    <x v="15"/>
    <m/>
    <d v="2025-06-30T00:00:00"/>
    <n v="0"/>
    <x v="4"/>
    <x v="0"/>
    <s v="Cook"/>
    <x v="17"/>
    <x v="1"/>
    <x v="0"/>
    <x v="0"/>
    <m/>
    <m/>
  </r>
  <r>
    <s v="OFVP"/>
    <x v="3"/>
    <m/>
    <n v="2774"/>
    <x v="15"/>
    <m/>
    <d v="2025-01-31T00:00:00"/>
    <n v="0"/>
    <x v="4"/>
    <x v="0"/>
    <s v="Cook"/>
    <x v="16"/>
    <x v="1"/>
    <x v="0"/>
    <x v="0"/>
    <m/>
    <m/>
  </r>
  <r>
    <s v="OFVP"/>
    <x v="3"/>
    <m/>
    <n v="2774"/>
    <x v="15"/>
    <m/>
    <d v="2025-01-31T00:00:00"/>
    <n v="0"/>
    <x v="4"/>
    <x v="0"/>
    <s v="Cook"/>
    <x v="34"/>
    <x v="1"/>
    <x v="0"/>
    <x v="0"/>
    <m/>
    <m/>
  </r>
  <r>
    <s v="OFVP"/>
    <x v="3"/>
    <m/>
    <n v="2774"/>
    <x v="62"/>
    <m/>
    <m/>
    <n v="0"/>
    <x v="4"/>
    <x v="0"/>
    <s v="Cook"/>
    <x v="3"/>
    <x v="1"/>
    <x v="0"/>
    <x v="0"/>
    <m/>
    <m/>
  </r>
  <r>
    <s v="OFVP"/>
    <x v="3"/>
    <m/>
    <n v="2774"/>
    <x v="62"/>
    <m/>
    <d v="2025-01-31T00:00:00"/>
    <n v="0"/>
    <x v="4"/>
    <x v="0"/>
    <s v="Cook"/>
    <x v="11"/>
    <x v="1"/>
    <x v="0"/>
    <x v="0"/>
    <m/>
    <m/>
  </r>
  <r>
    <s v="OFVP"/>
    <x v="3"/>
    <m/>
    <n v="2774"/>
    <x v="62"/>
    <m/>
    <d v="2025-01-31T00:00:00"/>
    <n v="0"/>
    <x v="4"/>
    <x v="0"/>
    <s v="Cook"/>
    <x v="20"/>
    <x v="1"/>
    <x v="0"/>
    <x v="0"/>
    <m/>
    <m/>
  </r>
  <r>
    <s v="OFVP"/>
    <x v="3"/>
    <m/>
    <n v="2774"/>
    <x v="16"/>
    <m/>
    <d v="2025-01-31T00:00:00"/>
    <n v="0"/>
    <x v="4"/>
    <x v="0"/>
    <s v="Cook"/>
    <x v="4"/>
    <x v="0"/>
    <x v="0"/>
    <x v="1"/>
    <m/>
    <m/>
  </r>
  <r>
    <s v="OFVP"/>
    <x v="3"/>
    <m/>
    <n v="2774"/>
    <x v="16"/>
    <m/>
    <d v="2025-01-31T00:00:00"/>
    <n v="0"/>
    <x v="4"/>
    <x v="0"/>
    <s v="Cook"/>
    <x v="17"/>
    <x v="0"/>
    <x v="0"/>
    <x v="1"/>
    <m/>
    <m/>
  </r>
  <r>
    <s v="OFVP"/>
    <x v="3"/>
    <m/>
    <n v="2774"/>
    <x v="16"/>
    <m/>
    <d v="2025-01-31T00:00:00"/>
    <n v="0"/>
    <x v="4"/>
    <x v="0"/>
    <s v="Cook"/>
    <x v="8"/>
    <x v="0"/>
    <x v="0"/>
    <x v="1"/>
    <m/>
    <m/>
  </r>
  <r>
    <s v="OFVP"/>
    <x v="3"/>
    <m/>
    <n v="2774"/>
    <x v="63"/>
    <m/>
    <d v="2025-01-31T00:00:00"/>
    <n v="0"/>
    <x v="4"/>
    <x v="0"/>
    <s v="Cook"/>
    <x v="6"/>
    <x v="1"/>
    <x v="0"/>
    <x v="0"/>
    <m/>
    <m/>
  </r>
  <r>
    <s v="OFVP"/>
    <x v="3"/>
    <m/>
    <n v="2774"/>
    <x v="63"/>
    <m/>
    <d v="2025-01-31T00:00:00"/>
    <n v="0"/>
    <x v="4"/>
    <x v="0"/>
    <s v="Cook"/>
    <x v="8"/>
    <x v="1"/>
    <x v="0"/>
    <x v="0"/>
    <m/>
    <m/>
  </r>
  <r>
    <s v="OFVP"/>
    <x v="3"/>
    <m/>
    <n v="2774"/>
    <x v="64"/>
    <m/>
    <d v="2025-01-31T00:00:00"/>
    <n v="0"/>
    <x v="4"/>
    <x v="0"/>
    <s v="Cook"/>
    <x v="14"/>
    <x v="1"/>
    <x v="0"/>
    <x v="0"/>
    <m/>
    <m/>
  </r>
  <r>
    <s v="OFVP"/>
    <x v="3"/>
    <m/>
    <n v="2774"/>
    <x v="116"/>
    <m/>
    <d v="2025-01-31T00:00:00"/>
    <n v="0"/>
    <x v="4"/>
    <x v="0"/>
    <s v="Cook"/>
    <x v="33"/>
    <x v="1"/>
    <x v="0"/>
    <x v="0"/>
    <m/>
    <m/>
  </r>
  <r>
    <s v="OFVP"/>
    <x v="3"/>
    <m/>
    <n v="2774"/>
    <x v="39"/>
    <m/>
    <d v="2025-01-31T00:00:00"/>
    <n v="0"/>
    <x v="4"/>
    <x v="0"/>
    <s v="Cook"/>
    <x v="6"/>
    <x v="1"/>
    <x v="0"/>
    <x v="0"/>
    <m/>
    <m/>
  </r>
  <r>
    <s v="OFVP"/>
    <x v="3"/>
    <m/>
    <n v="2774"/>
    <x v="17"/>
    <m/>
    <d v="2025-01-31T00:00:00"/>
    <n v="0"/>
    <x v="4"/>
    <x v="0"/>
    <s v="Cook"/>
    <x v="2"/>
    <x v="1"/>
    <x v="0"/>
    <x v="0"/>
    <m/>
    <m/>
  </r>
  <r>
    <s v="OFVP"/>
    <x v="3"/>
    <m/>
    <n v="2774"/>
    <x v="17"/>
    <m/>
    <d v="2025-01-31T00:00:00"/>
    <n v="0"/>
    <x v="4"/>
    <x v="0"/>
    <s v="Cook"/>
    <x v="18"/>
    <x v="1"/>
    <x v="0"/>
    <x v="0"/>
    <m/>
    <m/>
  </r>
  <r>
    <s v="OFVP"/>
    <x v="3"/>
    <m/>
    <n v="2774"/>
    <x v="17"/>
    <m/>
    <d v="2025-01-31T00:00:00"/>
    <n v="0"/>
    <x v="4"/>
    <x v="0"/>
    <s v="Cook"/>
    <x v="11"/>
    <x v="1"/>
    <x v="0"/>
    <x v="0"/>
    <m/>
    <m/>
  </r>
  <r>
    <s v="OFVP"/>
    <x v="3"/>
    <m/>
    <n v="2774"/>
    <x v="18"/>
    <m/>
    <d v="2025-01-31T00:00:00"/>
    <n v="0"/>
    <x v="4"/>
    <x v="0"/>
    <s v="Cook"/>
    <x v="16"/>
    <x v="0"/>
    <x v="0"/>
    <x v="1"/>
    <m/>
    <m/>
  </r>
  <r>
    <s v="OFVP"/>
    <x v="3"/>
    <m/>
    <n v="2774"/>
    <x v="19"/>
    <m/>
    <d v="2025-01-31T00:00:00"/>
    <n v="0"/>
    <x v="4"/>
    <x v="0"/>
    <s v="Cook"/>
    <x v="19"/>
    <x v="0"/>
    <x v="0"/>
    <x v="0"/>
    <m/>
    <m/>
  </r>
  <r>
    <s v="OFVP"/>
    <x v="3"/>
    <m/>
    <n v="2774"/>
    <x v="19"/>
    <m/>
    <d v="2025-01-31T00:00:00"/>
    <n v="0"/>
    <x v="4"/>
    <x v="0"/>
    <s v="Cook"/>
    <x v="13"/>
    <x v="0"/>
    <x v="0"/>
    <x v="0"/>
    <m/>
    <m/>
  </r>
  <r>
    <s v="OFVP"/>
    <x v="3"/>
    <m/>
    <n v="2774"/>
    <x v="20"/>
    <m/>
    <d v="2025-01-31T00:00:00"/>
    <n v="0"/>
    <x v="4"/>
    <x v="0"/>
    <s v="Cook"/>
    <x v="9"/>
    <x v="0"/>
    <x v="0"/>
    <x v="1"/>
    <m/>
    <m/>
  </r>
  <r>
    <s v="OFVP"/>
    <x v="3"/>
    <m/>
    <n v="2774"/>
    <x v="21"/>
    <m/>
    <d v="2025-01-31T00:00:00"/>
    <n v="0"/>
    <x v="4"/>
    <x v="0"/>
    <s v="Cook"/>
    <x v="2"/>
    <x v="0"/>
    <x v="0"/>
    <x v="1"/>
    <m/>
    <m/>
  </r>
  <r>
    <s v="OFVP"/>
    <x v="3"/>
    <m/>
    <n v="2774"/>
    <x v="21"/>
    <m/>
    <d v="2023-08-31T00:00:00"/>
    <n v="0"/>
    <x v="4"/>
    <x v="0"/>
    <s v="Cook"/>
    <x v="3"/>
    <x v="0"/>
    <x v="0"/>
    <x v="1"/>
    <m/>
    <m/>
  </r>
  <r>
    <s v="OFVP"/>
    <x v="3"/>
    <m/>
    <n v="2774"/>
    <x v="21"/>
    <m/>
    <d v="2025-01-31T00:00:00"/>
    <n v="0"/>
    <x v="4"/>
    <x v="0"/>
    <s v="Cook"/>
    <x v="20"/>
    <x v="0"/>
    <x v="0"/>
    <x v="1"/>
    <m/>
    <m/>
  </r>
  <r>
    <s v="OFVP"/>
    <x v="3"/>
    <m/>
    <n v="2774"/>
    <x v="22"/>
    <m/>
    <d v="2025-01-31T00:00:00"/>
    <n v="0"/>
    <x v="4"/>
    <x v="0"/>
    <s v="Cook"/>
    <x v="15"/>
    <x v="0"/>
    <x v="0"/>
    <x v="0"/>
    <m/>
    <m/>
  </r>
  <r>
    <s v="OFVP"/>
    <x v="3"/>
    <m/>
    <n v="2774"/>
    <x v="117"/>
    <m/>
    <d v="2025-01-31T00:00:00"/>
    <n v="0"/>
    <x v="4"/>
    <x v="0"/>
    <s v="Cook"/>
    <x v="13"/>
    <x v="1"/>
    <x v="0"/>
    <x v="0"/>
    <m/>
    <m/>
  </r>
  <r>
    <s v="OFVP"/>
    <x v="3"/>
    <m/>
    <n v="2774"/>
    <x v="65"/>
    <m/>
    <d v="2025-01-31T00:00:00"/>
    <n v="0"/>
    <x v="4"/>
    <x v="0"/>
    <s v="Cook"/>
    <x v="15"/>
    <x v="1"/>
    <x v="0"/>
    <x v="0"/>
    <m/>
    <m/>
  </r>
  <r>
    <s v="OFVP"/>
    <x v="3"/>
    <m/>
    <n v="2774"/>
    <x v="65"/>
    <m/>
    <d v="2025-01-31T00:00:00"/>
    <n v="0"/>
    <x v="4"/>
    <x v="0"/>
    <s v="Cook"/>
    <x v="33"/>
    <x v="1"/>
    <x v="0"/>
    <x v="0"/>
    <m/>
    <m/>
  </r>
  <r>
    <s v="OFVP"/>
    <x v="3"/>
    <m/>
    <n v="2774"/>
    <x v="118"/>
    <m/>
    <d v="2025-01-31T00:00:00"/>
    <n v="0"/>
    <x v="4"/>
    <x v="0"/>
    <s v="Cook"/>
    <x v="18"/>
    <x v="1"/>
    <x v="0"/>
    <x v="0"/>
    <m/>
    <m/>
  </r>
  <r>
    <s v="OFVP"/>
    <x v="3"/>
    <m/>
    <n v="2774"/>
    <x v="118"/>
    <m/>
    <d v="2025-01-31T00:00:00"/>
    <n v="0"/>
    <x v="4"/>
    <x v="0"/>
    <s v="Cook"/>
    <x v="11"/>
    <x v="1"/>
    <x v="0"/>
    <x v="0"/>
    <m/>
    <m/>
  </r>
  <r>
    <s v="OFVP"/>
    <x v="3"/>
    <m/>
    <n v="2774"/>
    <x v="118"/>
    <m/>
    <d v="2025-06-30T00:00:00"/>
    <n v="0"/>
    <x v="4"/>
    <x v="0"/>
    <s v="Cook"/>
    <x v="1"/>
    <x v="1"/>
    <x v="0"/>
    <x v="0"/>
    <m/>
    <m/>
  </r>
  <r>
    <s v="OFVP"/>
    <x v="3"/>
    <m/>
    <n v="2774"/>
    <x v="66"/>
    <m/>
    <d v="2025-01-31T00:00:00"/>
    <n v="0"/>
    <x v="4"/>
    <x v="0"/>
    <s v="Cook"/>
    <x v="19"/>
    <x v="1"/>
    <x v="0"/>
    <x v="0"/>
    <m/>
    <m/>
  </r>
  <r>
    <s v="OFVP"/>
    <x v="3"/>
    <m/>
    <n v="2774"/>
    <x v="66"/>
    <m/>
    <d v="2025-01-31T00:00:00"/>
    <n v="0"/>
    <x v="4"/>
    <x v="0"/>
    <s v="Cook"/>
    <x v="13"/>
    <x v="1"/>
    <x v="0"/>
    <x v="0"/>
    <m/>
    <m/>
  </r>
  <r>
    <s v="OFVP"/>
    <x v="3"/>
    <m/>
    <n v="2774"/>
    <x v="119"/>
    <m/>
    <d v="2025-01-31T00:00:00"/>
    <n v="0"/>
    <x v="4"/>
    <x v="0"/>
    <s v="Cook"/>
    <x v="5"/>
    <x v="0"/>
    <x v="0"/>
    <x v="1"/>
    <m/>
    <m/>
  </r>
  <r>
    <s v="OFVP"/>
    <x v="3"/>
    <m/>
    <n v="2774"/>
    <x v="119"/>
    <m/>
    <d v="2025-01-31T00:00:00"/>
    <n v="0"/>
    <x v="4"/>
    <x v="0"/>
    <s v="Cook"/>
    <x v="34"/>
    <x v="0"/>
    <x v="0"/>
    <x v="1"/>
    <m/>
    <m/>
  </r>
  <r>
    <s v="OFVP"/>
    <x v="3"/>
    <m/>
    <n v="2774"/>
    <x v="23"/>
    <m/>
    <d v="2025-01-31T00:00:00"/>
    <n v="0"/>
    <x v="4"/>
    <x v="0"/>
    <s v="Cook"/>
    <x v="2"/>
    <x v="1"/>
    <x v="0"/>
    <x v="0"/>
    <m/>
    <m/>
  </r>
  <r>
    <s v="OFVP"/>
    <x v="3"/>
    <m/>
    <n v="2774"/>
    <x v="67"/>
    <m/>
    <d v="2025-01-31T00:00:00"/>
    <n v="0"/>
    <x v="4"/>
    <x v="0"/>
    <s v="Cook"/>
    <x v="2"/>
    <x v="0"/>
    <x v="0"/>
    <x v="1"/>
    <m/>
    <m/>
  </r>
  <r>
    <s v="OFVP"/>
    <x v="3"/>
    <m/>
    <n v="2774"/>
    <x v="68"/>
    <m/>
    <d v="2025-01-31T00:00:00"/>
    <n v="0"/>
    <x v="4"/>
    <x v="0"/>
    <s v="Cook"/>
    <x v="14"/>
    <x v="0"/>
    <x v="0"/>
    <x v="0"/>
    <m/>
    <m/>
  </r>
  <r>
    <s v="OFVP"/>
    <x v="3"/>
    <m/>
    <n v="2774"/>
    <x v="24"/>
    <m/>
    <d v="2025-01-31T00:00:00"/>
    <n v="0"/>
    <x v="4"/>
    <x v="0"/>
    <s v="Cook"/>
    <x v="5"/>
    <x v="0"/>
    <x v="0"/>
    <x v="0"/>
    <m/>
    <m/>
  </r>
  <r>
    <s v="OFVP"/>
    <x v="3"/>
    <m/>
    <n v="2774"/>
    <x v="24"/>
    <m/>
    <m/>
    <n v="0"/>
    <x v="4"/>
    <x v="0"/>
    <s v="Cook"/>
    <x v="3"/>
    <x v="0"/>
    <x v="0"/>
    <x v="0"/>
    <m/>
    <m/>
  </r>
  <r>
    <s v="OFVP"/>
    <x v="3"/>
    <m/>
    <n v="2774"/>
    <x v="24"/>
    <m/>
    <d v="2025-01-31T00:00:00"/>
    <n v="0"/>
    <x v="4"/>
    <x v="0"/>
    <s v="Cook"/>
    <x v="20"/>
    <x v="0"/>
    <x v="0"/>
    <x v="0"/>
    <m/>
    <m/>
  </r>
  <r>
    <s v="OFVP"/>
    <x v="3"/>
    <m/>
    <n v="2774"/>
    <x v="25"/>
    <m/>
    <d v="2025-01-31T00:00:00"/>
    <n v="0"/>
    <x v="4"/>
    <x v="0"/>
    <s v="Cook"/>
    <x v="4"/>
    <x v="0"/>
    <x v="0"/>
    <x v="1"/>
    <m/>
    <m/>
  </r>
  <r>
    <s v="OFVP"/>
    <x v="3"/>
    <m/>
    <n v="2774"/>
    <x v="25"/>
    <m/>
    <d v="2025-01-31T00:00:00"/>
    <n v="0"/>
    <x v="4"/>
    <x v="0"/>
    <s v="Cook"/>
    <x v="6"/>
    <x v="0"/>
    <x v="0"/>
    <x v="1"/>
    <m/>
    <m/>
  </r>
  <r>
    <s v="OFVP"/>
    <x v="3"/>
    <m/>
    <n v="2774"/>
    <x v="26"/>
    <m/>
    <m/>
    <n v="0"/>
    <x v="4"/>
    <x v="0"/>
    <s v="Cook"/>
    <x v="40"/>
    <x v="0"/>
    <x v="0"/>
    <x v="1"/>
    <m/>
    <m/>
  </r>
  <r>
    <s v="OFVP"/>
    <x v="3"/>
    <m/>
    <n v="2774"/>
    <x v="26"/>
    <m/>
    <d v="2025-01-31T00:00:00"/>
    <n v="0"/>
    <x v="4"/>
    <x v="0"/>
    <s v="Cook"/>
    <x v="14"/>
    <x v="0"/>
    <x v="0"/>
    <x v="1"/>
    <m/>
    <m/>
  </r>
  <r>
    <s v="OFVP"/>
    <x v="3"/>
    <m/>
    <n v="2774"/>
    <x v="26"/>
    <m/>
    <d v="2025-01-31T00:00:00"/>
    <n v="0"/>
    <x v="4"/>
    <x v="0"/>
    <s v="Cook"/>
    <x v="27"/>
    <x v="0"/>
    <x v="0"/>
    <x v="1"/>
    <m/>
    <m/>
  </r>
  <r>
    <s v="OFVP"/>
    <x v="3"/>
    <m/>
    <n v="2774"/>
    <x v="26"/>
    <m/>
    <d v="2025-01-31T00:00:00"/>
    <n v="0"/>
    <x v="4"/>
    <x v="0"/>
    <s v="Cook"/>
    <x v="19"/>
    <x v="0"/>
    <x v="0"/>
    <x v="1"/>
    <m/>
    <m/>
  </r>
  <r>
    <s v="OFVP"/>
    <x v="3"/>
    <m/>
    <n v="2774"/>
    <x v="26"/>
    <m/>
    <d v="2025-01-31T00:00:00"/>
    <n v="0"/>
    <x v="4"/>
    <x v="0"/>
    <s v="Cook"/>
    <x v="13"/>
    <x v="0"/>
    <x v="0"/>
    <x v="1"/>
    <m/>
    <m/>
  </r>
  <r>
    <s v="OFVP"/>
    <x v="3"/>
    <m/>
    <n v="2774"/>
    <x v="69"/>
    <m/>
    <d v="2025-06-30T00:00:00"/>
    <n v="0"/>
    <x v="4"/>
    <x v="0"/>
    <s v="Cook"/>
    <x v="4"/>
    <x v="1"/>
    <x v="0"/>
    <x v="0"/>
    <m/>
    <m/>
  </r>
  <r>
    <s v="OFVP"/>
    <x v="3"/>
    <m/>
    <n v="2774"/>
    <x v="27"/>
    <m/>
    <d v="2025-01-31T00:00:00"/>
    <n v="0"/>
    <x v="4"/>
    <x v="0"/>
    <s v="Cook"/>
    <x v="7"/>
    <x v="1"/>
    <x v="0"/>
    <x v="0"/>
    <m/>
    <m/>
  </r>
  <r>
    <s v="OFVP"/>
    <x v="3"/>
    <m/>
    <n v="2774"/>
    <x v="27"/>
    <m/>
    <d v="2025-06-30T00:00:00"/>
    <n v="0"/>
    <x v="4"/>
    <x v="0"/>
    <s v="Cook"/>
    <x v="1"/>
    <x v="1"/>
    <x v="0"/>
    <x v="0"/>
    <m/>
    <m/>
  </r>
  <r>
    <s v="OFVP"/>
    <x v="3"/>
    <m/>
    <n v="2774"/>
    <x v="27"/>
    <m/>
    <d v="2025-01-31T00:00:00"/>
    <n v="0"/>
    <x v="4"/>
    <x v="0"/>
    <s v="Cook"/>
    <x v="9"/>
    <x v="1"/>
    <x v="0"/>
    <x v="0"/>
    <m/>
    <m/>
  </r>
  <r>
    <s v="OFVP"/>
    <x v="3"/>
    <m/>
    <n v="2774"/>
    <x v="120"/>
    <m/>
    <d v="2025-06-30T00:00:00"/>
    <n v="0"/>
    <x v="4"/>
    <x v="0"/>
    <s v="Cook"/>
    <x v="40"/>
    <x v="1"/>
    <x v="0"/>
    <x v="0"/>
    <m/>
    <m/>
  </r>
  <r>
    <s v="OFVP"/>
    <x v="3"/>
    <m/>
    <n v="2774"/>
    <x v="70"/>
    <m/>
    <d v="2025-01-31T00:00:00"/>
    <n v="0"/>
    <x v="4"/>
    <x v="0"/>
    <s v="Cook"/>
    <x v="20"/>
    <x v="1"/>
    <x v="0"/>
    <x v="0"/>
    <m/>
    <m/>
  </r>
  <r>
    <s v="OFVP"/>
    <x v="3"/>
    <m/>
    <n v="2774"/>
    <x v="7"/>
    <m/>
    <d v="2025-01-31T00:00:00"/>
    <n v="0"/>
    <x v="4"/>
    <x v="0"/>
    <s v="Cook"/>
    <x v="15"/>
    <x v="0"/>
    <x v="0"/>
    <x v="0"/>
    <m/>
    <m/>
  </r>
  <r>
    <s v="OFVP"/>
    <x v="3"/>
    <m/>
    <n v="2774"/>
    <x v="7"/>
    <m/>
    <d v="2025-01-31T00:00:00"/>
    <n v="0"/>
    <x v="4"/>
    <x v="0"/>
    <s v="Cook"/>
    <x v="16"/>
    <x v="0"/>
    <x v="0"/>
    <x v="0"/>
    <m/>
    <m/>
  </r>
  <r>
    <s v="OFVP"/>
    <x v="3"/>
    <m/>
    <n v="2774"/>
    <x v="7"/>
    <m/>
    <d v="2025-01-31T00:00:00"/>
    <n v="0"/>
    <x v="4"/>
    <x v="0"/>
    <s v="Cook"/>
    <x v="9"/>
    <x v="0"/>
    <x v="0"/>
    <x v="0"/>
    <m/>
    <m/>
  </r>
  <r>
    <s v="OFVP"/>
    <x v="7"/>
    <m/>
    <n v="2774.03"/>
    <x v="29"/>
    <m/>
    <d v="2025-01-31T00:00:00"/>
    <n v="0"/>
    <x v="4"/>
    <x v="1"/>
    <s v="Dupage, Kane, Kendall, Will"/>
    <x v="22"/>
    <x v="1"/>
    <x v="0"/>
    <x v="0"/>
    <m/>
    <m/>
  </r>
  <r>
    <s v="OFVP"/>
    <x v="7"/>
    <m/>
    <n v="2774.03"/>
    <x v="121"/>
    <m/>
    <d v="2025-01-31T00:00:00"/>
    <n v="0"/>
    <x v="4"/>
    <x v="1"/>
    <s v="Dupage, Kane, Kendall, Will"/>
    <x v="22"/>
    <x v="1"/>
    <x v="0"/>
    <x v="0"/>
    <m/>
    <m/>
  </r>
  <r>
    <s v="OFVP"/>
    <x v="7"/>
    <m/>
    <n v="2774.03"/>
    <x v="32"/>
    <m/>
    <d v="2025-06-30T00:00:00"/>
    <n v="0"/>
    <x v="4"/>
    <x v="1"/>
    <s v="Cook"/>
    <x v="23"/>
    <x v="1"/>
    <x v="0"/>
    <x v="0"/>
    <m/>
    <m/>
  </r>
  <r>
    <s v="OFVP"/>
    <x v="7"/>
    <m/>
    <n v="2774.03"/>
    <x v="122"/>
    <m/>
    <d v="2025-06-30T00:00:00"/>
    <n v="0"/>
    <x v="4"/>
    <x v="1"/>
    <s v="St. Clair"/>
    <x v="32"/>
    <x v="1"/>
    <x v="0"/>
    <x v="0"/>
    <m/>
    <m/>
  </r>
  <r>
    <s v="OFVP"/>
    <x v="7"/>
    <m/>
    <n v="2774.03"/>
    <x v="71"/>
    <m/>
    <d v="2025-01-31T00:00:00"/>
    <n v="0"/>
    <x v="4"/>
    <x v="1"/>
    <s v="Kankakee"/>
    <x v="35"/>
    <x v="1"/>
    <x v="0"/>
    <x v="0"/>
    <m/>
    <m/>
  </r>
  <r>
    <s v="OFVP"/>
    <x v="7"/>
    <m/>
    <n v="2774.03"/>
    <x v="72"/>
    <m/>
    <d v="2025-01-31T00:00:00"/>
    <n v="0"/>
    <x v="4"/>
    <x v="1"/>
    <s v="Rock Island"/>
    <x v="36"/>
    <x v="1"/>
    <x v="0"/>
    <x v="0"/>
    <m/>
    <m/>
  </r>
  <r>
    <s v="OFVP"/>
    <x v="7"/>
    <m/>
    <n v="2774.03"/>
    <x v="73"/>
    <m/>
    <d v="2025-06-30T00:00:00"/>
    <n v="0"/>
    <x v="4"/>
    <x v="1"/>
    <s v="Winnebago"/>
    <x v="29"/>
    <x v="1"/>
    <x v="0"/>
    <x v="0"/>
    <m/>
    <m/>
  </r>
  <r>
    <s v="OFVP"/>
    <x v="7"/>
    <m/>
    <n v="2774.03"/>
    <x v="62"/>
    <m/>
    <d v="2025-06-30T00:00:00"/>
    <n v="0"/>
    <x v="4"/>
    <x v="1"/>
    <s v="Cook"/>
    <x v="23"/>
    <x v="1"/>
    <x v="0"/>
    <x v="0"/>
    <m/>
    <m/>
  </r>
  <r>
    <s v="OFVP"/>
    <x v="7"/>
    <m/>
    <n v="2774.03"/>
    <x v="62"/>
    <m/>
    <d v="2025-01-31T00:00:00"/>
    <n v="0"/>
    <x v="4"/>
    <x v="1"/>
    <s v="Cook"/>
    <x v="37"/>
    <x v="1"/>
    <x v="0"/>
    <x v="0"/>
    <m/>
    <m/>
  </r>
  <r>
    <s v="OFVP"/>
    <x v="7"/>
    <m/>
    <n v="2774.03"/>
    <x v="74"/>
    <m/>
    <d v="2025-01-31T00:00:00"/>
    <n v="0"/>
    <x v="4"/>
    <x v="1"/>
    <s v="Will, Kendall"/>
    <x v="24"/>
    <x v="1"/>
    <x v="0"/>
    <x v="0"/>
    <m/>
    <m/>
  </r>
  <r>
    <s v="OFVP"/>
    <x v="7"/>
    <m/>
    <n v="2774.03"/>
    <x v="54"/>
    <m/>
    <d v="2025-01-31T00:00:00"/>
    <n v="0"/>
    <x v="4"/>
    <x v="1"/>
    <s v="Lake"/>
    <x v="31"/>
    <x v="1"/>
    <x v="0"/>
    <x v="0"/>
    <m/>
    <m/>
  </r>
  <r>
    <s v="OFVP"/>
    <x v="7"/>
    <m/>
    <n v="2774.03"/>
    <x v="123"/>
    <m/>
    <d v="2025-01-31T00:00:00"/>
    <n v="0"/>
    <x v="4"/>
    <x v="1"/>
    <s v="Lake"/>
    <x v="31"/>
    <x v="1"/>
    <x v="0"/>
    <x v="0"/>
    <m/>
    <m/>
  </r>
  <r>
    <s v="OFVP"/>
    <x v="7"/>
    <m/>
    <n v="2774.03"/>
    <x v="124"/>
    <m/>
    <d v="2025-01-31T00:00:00"/>
    <n v="0"/>
    <x v="4"/>
    <x v="1"/>
    <s v="Lake"/>
    <x v="31"/>
    <x v="1"/>
    <x v="0"/>
    <x v="0"/>
    <m/>
    <m/>
  </r>
  <r>
    <s v="OFVP"/>
    <x v="7"/>
    <m/>
    <n v="2774.03"/>
    <x v="108"/>
    <m/>
    <d v="2025-01-31T00:00:00"/>
    <n v="0"/>
    <x v="4"/>
    <x v="1"/>
    <s v="Will, Kendall"/>
    <x v="24"/>
    <x v="1"/>
    <x v="0"/>
    <x v="0"/>
    <m/>
    <m/>
  </r>
  <r>
    <s v="OFVP"/>
    <x v="7"/>
    <m/>
    <n v="2774.03"/>
    <x v="40"/>
    <m/>
    <d v="2025-06-30T00:00:00"/>
    <n v="0"/>
    <x v="4"/>
    <x v="1"/>
    <s v="Cook"/>
    <x v="26"/>
    <x v="1"/>
    <x v="0"/>
    <x v="0"/>
    <m/>
    <m/>
  </r>
  <r>
    <s v="OFVP"/>
    <x v="7"/>
    <m/>
    <n v="2774.03"/>
    <x v="75"/>
    <m/>
    <d v="2025-06-30T00:00:00"/>
    <n v="0"/>
    <x v="4"/>
    <x v="1"/>
    <s v="Cook"/>
    <x v="23"/>
    <x v="1"/>
    <x v="0"/>
    <x v="0"/>
    <m/>
    <m/>
  </r>
  <r>
    <s v="OFVP"/>
    <x v="7"/>
    <m/>
    <n v="2774.03"/>
    <x v="125"/>
    <m/>
    <d v="2025-01-31T00:00:00"/>
    <n v="0"/>
    <x v="4"/>
    <x v="1"/>
    <s v="Lake"/>
    <x v="31"/>
    <x v="1"/>
    <x v="0"/>
    <x v="0"/>
    <m/>
    <m/>
  </r>
  <r>
    <s v="OFVP"/>
    <x v="7"/>
    <m/>
    <n v="2774.03"/>
    <x v="76"/>
    <m/>
    <d v="2025-01-31T00:00:00"/>
    <n v="0"/>
    <x v="4"/>
    <x v="1"/>
    <s v="Dupage, Kane, Kendall, Will"/>
    <x v="22"/>
    <x v="1"/>
    <x v="0"/>
    <x v="0"/>
    <m/>
    <m/>
  </r>
  <r>
    <s v="OFVP"/>
    <x v="4"/>
    <m/>
    <n v="2775"/>
    <x v="28"/>
    <m/>
    <d v="2024-06-30T00:00:00"/>
    <n v="0"/>
    <x v="4"/>
    <x v="1"/>
    <s v="Peoria"/>
    <x v="21"/>
    <x v="1"/>
    <x v="0"/>
    <x v="0"/>
    <m/>
    <m/>
  </r>
  <r>
    <s v="OFVP"/>
    <x v="4"/>
    <m/>
    <n v="2775"/>
    <x v="29"/>
    <m/>
    <d v="2024-06-30T00:00:00"/>
    <n v="0"/>
    <x v="4"/>
    <x v="1"/>
    <s v="Dupage, Kane, Kendall, Will"/>
    <x v="22"/>
    <x v="1"/>
    <x v="0"/>
    <x v="0"/>
    <m/>
    <m/>
  </r>
  <r>
    <s v="OFVP"/>
    <x v="4"/>
    <m/>
    <n v="2775"/>
    <x v="77"/>
    <m/>
    <d v="2024-06-30T00:00:00"/>
    <n v="0"/>
    <x v="4"/>
    <x v="1"/>
    <s v="Lake"/>
    <x v="31"/>
    <x v="1"/>
    <x v="0"/>
    <x v="0"/>
    <m/>
    <m/>
  </r>
  <r>
    <s v="OFVP"/>
    <x v="4"/>
    <m/>
    <n v="2775"/>
    <x v="30"/>
    <m/>
    <d v="2024-06-30T00:00:00"/>
    <n v="0"/>
    <x v="4"/>
    <x v="0"/>
    <s v="Cook"/>
    <x v="12"/>
    <x v="1"/>
    <x v="0"/>
    <x v="0"/>
    <m/>
    <m/>
  </r>
  <r>
    <s v="OFVP"/>
    <x v="4"/>
    <m/>
    <n v="2775"/>
    <x v="11"/>
    <m/>
    <d v="2024-06-30T00:00:00"/>
    <n v="0"/>
    <x v="4"/>
    <x v="0"/>
    <s v="Cook"/>
    <x v="4"/>
    <x v="0"/>
    <x v="0"/>
    <x v="0"/>
    <m/>
    <m/>
  </r>
  <r>
    <s v="OFVP"/>
    <x v="4"/>
    <m/>
    <n v="2775"/>
    <x v="11"/>
    <m/>
    <d v="2024-06-30T00:00:00"/>
    <n v="0"/>
    <x v="4"/>
    <x v="0"/>
    <s v="Cook"/>
    <x v="8"/>
    <x v="0"/>
    <x v="0"/>
    <x v="0"/>
    <m/>
    <m/>
  </r>
  <r>
    <s v="OFVP"/>
    <x v="4"/>
    <m/>
    <n v="2775"/>
    <x v="31"/>
    <m/>
    <d v="2022-06-30T00:00:00"/>
    <n v="0"/>
    <x v="4"/>
    <x v="0"/>
    <s v="Cook"/>
    <x v="5"/>
    <x v="1"/>
    <x v="0"/>
    <x v="0"/>
    <m/>
    <m/>
  </r>
  <r>
    <s v="OFVP"/>
    <x v="4"/>
    <m/>
    <n v="2775"/>
    <x v="31"/>
    <m/>
    <d v="2024-06-30T00:00:00"/>
    <n v="0"/>
    <x v="4"/>
    <x v="0"/>
    <s v="Cook"/>
    <x v="17"/>
    <x v="1"/>
    <x v="0"/>
    <x v="0"/>
    <m/>
    <m/>
  </r>
  <r>
    <s v="OFVP"/>
    <x v="4"/>
    <m/>
    <n v="2775"/>
    <x v="32"/>
    <m/>
    <d v="2024-06-30T00:00:00"/>
    <n v="0"/>
    <x v="4"/>
    <x v="1"/>
    <s v="Cook"/>
    <x v="23"/>
    <x v="1"/>
    <x v="0"/>
    <x v="0"/>
    <m/>
    <m/>
  </r>
  <r>
    <s v="OFVP"/>
    <x v="4"/>
    <m/>
    <n v="2775"/>
    <x v="33"/>
    <m/>
    <d v="2024-06-30T00:00:00"/>
    <n v="0"/>
    <x v="4"/>
    <x v="0"/>
    <s v="Cook"/>
    <x v="15"/>
    <x v="1"/>
    <x v="0"/>
    <x v="0"/>
    <m/>
    <m/>
  </r>
  <r>
    <s v="OFVP"/>
    <x v="4"/>
    <m/>
    <n v="2775"/>
    <x v="34"/>
    <m/>
    <d v="2024-06-30T00:00:00"/>
    <n v="0"/>
    <x v="4"/>
    <x v="0"/>
    <s v="Cook"/>
    <x v="11"/>
    <x v="1"/>
    <x v="0"/>
    <x v="0"/>
    <m/>
    <m/>
  </r>
  <r>
    <s v="OFVP"/>
    <x v="4"/>
    <m/>
    <n v="2775"/>
    <x v="35"/>
    <m/>
    <d v="2024-06-30T00:00:00"/>
    <n v="0"/>
    <x v="4"/>
    <x v="1"/>
    <s v="Will, Kendall"/>
    <x v="24"/>
    <x v="1"/>
    <x v="0"/>
    <x v="0"/>
    <m/>
    <m/>
  </r>
  <r>
    <s v="OFVP"/>
    <x v="4"/>
    <m/>
    <n v="2775"/>
    <x v="36"/>
    <m/>
    <d v="2024-06-30T00:00:00"/>
    <n v="0"/>
    <x v="4"/>
    <x v="1"/>
    <s v="Vermillion"/>
    <x v="25"/>
    <x v="1"/>
    <x v="0"/>
    <x v="0"/>
    <m/>
    <m/>
  </r>
  <r>
    <s v="OFVP"/>
    <x v="4"/>
    <m/>
    <n v="2775"/>
    <x v="37"/>
    <m/>
    <d v="2024-06-30T00:00:00"/>
    <n v="0"/>
    <x v="4"/>
    <x v="0"/>
    <s v="Cook"/>
    <x v="14"/>
    <x v="1"/>
    <x v="0"/>
    <x v="0"/>
    <m/>
    <m/>
  </r>
  <r>
    <s v="OFVP"/>
    <x v="4"/>
    <m/>
    <n v="2775"/>
    <x v="38"/>
    <m/>
    <d v="2024-06-30T00:00:00"/>
    <n v="0"/>
    <x v="4"/>
    <x v="0"/>
    <s v="Cook"/>
    <x v="1"/>
    <x v="1"/>
    <x v="0"/>
    <x v="0"/>
    <m/>
    <m/>
  </r>
  <r>
    <s v="OFVP"/>
    <x v="4"/>
    <m/>
    <n v="2775"/>
    <x v="39"/>
    <m/>
    <d v="2024-06-30T00:00:00"/>
    <n v="0"/>
    <x v="4"/>
    <x v="0"/>
    <s v="Cook"/>
    <x v="4"/>
    <x v="1"/>
    <x v="0"/>
    <x v="0"/>
    <m/>
    <m/>
  </r>
  <r>
    <s v="OFVP"/>
    <x v="4"/>
    <m/>
    <n v="2775"/>
    <x v="39"/>
    <m/>
    <d v="2024-06-30T00:00:00"/>
    <n v="0"/>
    <x v="4"/>
    <x v="0"/>
    <s v="Cook"/>
    <x v="14"/>
    <x v="1"/>
    <x v="0"/>
    <x v="0"/>
    <m/>
    <m/>
  </r>
  <r>
    <s v="OFVP"/>
    <x v="4"/>
    <m/>
    <n v="2775"/>
    <x v="39"/>
    <m/>
    <d v="2024-06-30T00:00:00"/>
    <n v="0"/>
    <x v="4"/>
    <x v="0"/>
    <s v="Cook"/>
    <x v="8"/>
    <x v="1"/>
    <x v="0"/>
    <x v="0"/>
    <m/>
    <m/>
  </r>
  <r>
    <s v="OFVP"/>
    <x v="4"/>
    <m/>
    <n v="2775"/>
    <x v="17"/>
    <m/>
    <d v="2024-06-30T00:00:00"/>
    <n v="0"/>
    <x v="4"/>
    <x v="0"/>
    <s v="Cook"/>
    <x v="2"/>
    <x v="1"/>
    <x v="0"/>
    <x v="0"/>
    <m/>
    <m/>
  </r>
  <r>
    <s v="OFVP"/>
    <x v="4"/>
    <m/>
    <n v="2775"/>
    <x v="17"/>
    <m/>
    <d v="2024-06-30T00:00:00"/>
    <n v="0"/>
    <x v="4"/>
    <x v="0"/>
    <s v="Cook"/>
    <x v="18"/>
    <x v="1"/>
    <x v="0"/>
    <x v="0"/>
    <m/>
    <m/>
  </r>
  <r>
    <s v="OFVP"/>
    <x v="4"/>
    <m/>
    <n v="2775"/>
    <x v="17"/>
    <m/>
    <d v="2024-06-30T00:00:00"/>
    <n v="0"/>
    <x v="4"/>
    <x v="0"/>
    <s v="Cook"/>
    <x v="11"/>
    <x v="1"/>
    <x v="0"/>
    <x v="0"/>
    <m/>
    <m/>
  </r>
  <r>
    <s v="OFVP"/>
    <x v="4"/>
    <m/>
    <n v="2775"/>
    <x v="19"/>
    <m/>
    <d v="2024-06-30T00:00:00"/>
    <n v="0"/>
    <x v="4"/>
    <x v="0"/>
    <s v="Cook"/>
    <x v="19"/>
    <x v="0"/>
    <x v="0"/>
    <x v="0"/>
    <m/>
    <m/>
  </r>
  <r>
    <s v="OFVP"/>
    <x v="4"/>
    <m/>
    <n v="2775"/>
    <x v="40"/>
    <m/>
    <d v="2024-06-30T00:00:00"/>
    <n v="0"/>
    <x v="4"/>
    <x v="0"/>
    <s v="Cook"/>
    <x v="7"/>
    <x v="1"/>
    <x v="0"/>
    <x v="0"/>
    <m/>
    <m/>
  </r>
  <r>
    <s v="OFVP"/>
    <x v="4"/>
    <m/>
    <n v="2775"/>
    <x v="41"/>
    <m/>
    <d v="2024-06-30T00:00:00"/>
    <n v="0"/>
    <x v="4"/>
    <x v="1"/>
    <s v="Cook"/>
    <x v="26"/>
    <x v="1"/>
    <x v="0"/>
    <x v="0"/>
    <m/>
    <m/>
  </r>
  <r>
    <s v="OFVP"/>
    <x v="4"/>
    <m/>
    <n v="2775"/>
    <x v="41"/>
    <m/>
    <d v="2024-06-30T00:00:00"/>
    <n v="0"/>
    <x v="4"/>
    <x v="1"/>
    <s v="Lake"/>
    <x v="31"/>
    <x v="1"/>
    <x v="0"/>
    <x v="0"/>
    <m/>
    <m/>
  </r>
  <r>
    <s v="OFVP"/>
    <x v="4"/>
    <m/>
    <n v="2775"/>
    <x v="42"/>
    <m/>
    <d v="2024-06-30T00:00:00"/>
    <n v="0"/>
    <x v="4"/>
    <x v="0"/>
    <s v="Cook"/>
    <x v="11"/>
    <x v="1"/>
    <x v="0"/>
    <x v="0"/>
    <m/>
    <m/>
  </r>
  <r>
    <s v="OFVP"/>
    <x v="4"/>
    <m/>
    <n v="2775"/>
    <x v="43"/>
    <m/>
    <d v="2024-06-30T00:00:00"/>
    <n v="0"/>
    <x v="4"/>
    <x v="0"/>
    <s v="Cook"/>
    <x v="27"/>
    <x v="1"/>
    <x v="0"/>
    <x v="0"/>
    <m/>
    <m/>
  </r>
  <r>
    <s v="OFVP"/>
    <x v="4"/>
    <m/>
    <n v="2775"/>
    <x v="78"/>
    <m/>
    <d v="2024-06-30T00:00:00"/>
    <n v="0"/>
    <x v="4"/>
    <x v="0"/>
    <s v="Cook"/>
    <x v="34"/>
    <x v="1"/>
    <x v="0"/>
    <x v="0"/>
    <m/>
    <m/>
  </r>
  <r>
    <s v="OFVP"/>
    <x v="4"/>
    <m/>
    <n v="2775"/>
    <x v="79"/>
    <m/>
    <d v="2024-06-30T00:00:00"/>
    <n v="0"/>
    <x v="4"/>
    <x v="0"/>
    <s v="Cook"/>
    <x v="13"/>
    <x v="1"/>
    <x v="0"/>
    <x v="0"/>
    <m/>
    <m/>
  </r>
  <r>
    <s v="OFVP"/>
    <x v="4"/>
    <m/>
    <n v="2775"/>
    <x v="80"/>
    <m/>
    <d v="2024-06-30T00:00:00"/>
    <n v="0"/>
    <x v="4"/>
    <x v="0"/>
    <s v="Cook"/>
    <x v="15"/>
    <x v="1"/>
    <x v="0"/>
    <x v="0"/>
    <m/>
    <m/>
  </r>
  <r>
    <s v="OFVP"/>
    <x v="4"/>
    <m/>
    <n v="2775"/>
    <x v="44"/>
    <m/>
    <d v="2024-06-30T00:00:00"/>
    <n v="0"/>
    <x v="4"/>
    <x v="1"/>
    <s v="Champaign"/>
    <x v="28"/>
    <x v="1"/>
    <x v="0"/>
    <x v="0"/>
    <m/>
    <m/>
  </r>
  <r>
    <s v="OFVP"/>
    <x v="4"/>
    <m/>
    <n v="2775"/>
    <x v="45"/>
    <m/>
    <d v="2024-06-30T00:00:00"/>
    <n v="0"/>
    <x v="4"/>
    <x v="1"/>
    <s v="Winnebago"/>
    <x v="29"/>
    <x v="1"/>
    <x v="0"/>
    <x v="0"/>
    <m/>
    <m/>
  </r>
  <r>
    <s v="OFVP"/>
    <x v="4"/>
    <m/>
    <n v="2775"/>
    <x v="81"/>
    <m/>
    <d v="2024-06-30T00:00:00"/>
    <n v="0"/>
    <x v="4"/>
    <x v="0"/>
    <s v="Cook"/>
    <x v="3"/>
    <x v="1"/>
    <x v="0"/>
    <x v="0"/>
    <m/>
    <m/>
  </r>
  <r>
    <s v="OFVP"/>
    <x v="5"/>
    <m/>
    <n v="2776"/>
    <x v="46"/>
    <m/>
    <m/>
    <n v="348834"/>
    <x v="4"/>
    <x v="0"/>
    <s v="Cook"/>
    <x v="30"/>
    <x v="1"/>
    <x v="0"/>
    <x v="0"/>
    <m/>
    <m/>
  </r>
  <r>
    <s v="OFVP"/>
    <x v="5"/>
    <m/>
    <n v="2776"/>
    <x v="47"/>
    <m/>
    <m/>
    <n v="370106"/>
    <x v="4"/>
    <x v="0"/>
    <s v="Cook"/>
    <x v="30"/>
    <x v="1"/>
    <x v="0"/>
    <x v="0"/>
    <m/>
    <m/>
  </r>
  <r>
    <s v="OFVP"/>
    <x v="5"/>
    <m/>
    <n v="2776"/>
    <x v="1"/>
    <m/>
    <m/>
    <n v="496794"/>
    <x v="4"/>
    <x v="0"/>
    <s v="Cook"/>
    <x v="30"/>
    <x v="0"/>
    <x v="0"/>
    <x v="1"/>
    <m/>
    <m/>
  </r>
  <r>
    <s v="OFVP"/>
    <x v="5"/>
    <m/>
    <n v="2776"/>
    <x v="48"/>
    <m/>
    <d v="2025-06-30T00:00:00"/>
    <n v="0"/>
    <x v="4"/>
    <x v="0"/>
    <s v="Cook"/>
    <x v="30"/>
    <x v="1"/>
    <x v="0"/>
    <x v="0"/>
    <m/>
    <m/>
  </r>
  <r>
    <s v="OFVP"/>
    <x v="8"/>
    <m/>
    <n v="3005"/>
    <x v="49"/>
    <m/>
    <d v="2024-09-30T00:00:00"/>
    <n v="0"/>
    <x v="4"/>
    <x v="1"/>
    <s v="Lake"/>
    <x v="31"/>
    <x v="1"/>
    <x v="0"/>
    <x v="0"/>
    <m/>
    <m/>
  </r>
  <r>
    <s v="OFVP"/>
    <x v="8"/>
    <m/>
    <n v="3005"/>
    <x v="29"/>
    <m/>
    <d v="2024-09-30T00:00:00"/>
    <n v="0"/>
    <x v="4"/>
    <x v="1"/>
    <s v="Dupage, Kane, Kendall, Will"/>
    <x v="22"/>
    <x v="1"/>
    <x v="0"/>
    <x v="0"/>
    <m/>
    <m/>
  </r>
  <r>
    <s v="OFVP"/>
    <x v="8"/>
    <m/>
    <n v="3005"/>
    <x v="126"/>
    <m/>
    <d v="2024-09-30T00:00:00"/>
    <n v="0"/>
    <x v="4"/>
    <x v="1"/>
    <s v="Dupage, Kane, Kendall, Will"/>
    <x v="22"/>
    <x v="1"/>
    <x v="0"/>
    <x v="0"/>
    <m/>
    <m/>
  </r>
  <r>
    <s v="OFVP"/>
    <x v="8"/>
    <m/>
    <n v="3005"/>
    <x v="77"/>
    <m/>
    <d v="2024-09-30T00:00:00"/>
    <n v="0"/>
    <x v="4"/>
    <x v="1"/>
    <s v="Lake"/>
    <x v="31"/>
    <x v="1"/>
    <x v="0"/>
    <x v="0"/>
    <m/>
    <m/>
  </r>
  <r>
    <s v="OFVP"/>
    <x v="8"/>
    <m/>
    <n v="3005"/>
    <x v="127"/>
    <m/>
    <d v="2024-09-30T00:00:00"/>
    <n v="0"/>
    <x v="4"/>
    <x v="1"/>
    <s v="St. Clair"/>
    <x v="32"/>
    <x v="1"/>
    <x v="0"/>
    <x v="0"/>
    <m/>
    <m/>
  </r>
  <r>
    <s v="OFVP"/>
    <x v="8"/>
    <m/>
    <n v="3005"/>
    <x v="82"/>
    <m/>
    <d v="2024-09-30T00:00:00"/>
    <n v="0"/>
    <x v="4"/>
    <x v="1"/>
    <s v="Rock Island"/>
    <x v="36"/>
    <x v="1"/>
    <x v="0"/>
    <x v="0"/>
    <m/>
    <m/>
  </r>
  <r>
    <s v="OFVP"/>
    <x v="8"/>
    <m/>
    <n v="3005"/>
    <x v="50"/>
    <m/>
    <d v="2024-09-30T00:00:00"/>
    <n v="0"/>
    <x v="4"/>
    <x v="1"/>
    <s v="Winnebago"/>
    <x v="29"/>
    <x v="1"/>
    <x v="0"/>
    <x v="0"/>
    <m/>
    <m/>
  </r>
  <r>
    <s v="OFVP"/>
    <x v="8"/>
    <m/>
    <n v="3005"/>
    <x v="128"/>
    <m/>
    <d v="2024-09-30T00:00:00"/>
    <n v="0"/>
    <x v="4"/>
    <x v="1"/>
    <s v="Cook"/>
    <x v="37"/>
    <x v="1"/>
    <x v="0"/>
    <x v="0"/>
    <m/>
    <m/>
  </r>
  <r>
    <s v="OFVP"/>
    <x v="8"/>
    <m/>
    <n v="3005"/>
    <x v="129"/>
    <m/>
    <d v="2024-09-30T00:00:00"/>
    <n v="0"/>
    <x v="4"/>
    <x v="1"/>
    <s v="Sangamon"/>
    <x v="43"/>
    <x v="1"/>
    <x v="0"/>
    <x v="0"/>
    <m/>
    <m/>
  </r>
  <r>
    <s v="OFVP"/>
    <x v="8"/>
    <m/>
    <n v="3005"/>
    <x v="130"/>
    <m/>
    <d v="2024-09-30T00:00:00"/>
    <n v="0"/>
    <x v="4"/>
    <x v="1"/>
    <s v="Peoria"/>
    <x v="21"/>
    <x v="1"/>
    <x v="0"/>
    <x v="0"/>
    <m/>
    <m/>
  </r>
  <r>
    <s v="OFVP"/>
    <x v="8"/>
    <m/>
    <n v="3005"/>
    <x v="131"/>
    <m/>
    <d v="2024-09-30T00:00:00"/>
    <n v="0"/>
    <x v="4"/>
    <x v="1"/>
    <s v="Peoria"/>
    <x v="21"/>
    <x v="1"/>
    <x v="0"/>
    <x v="0"/>
    <m/>
    <m/>
  </r>
  <r>
    <s v="OFVP"/>
    <x v="8"/>
    <m/>
    <n v="3005"/>
    <x v="132"/>
    <m/>
    <d v="2024-09-30T00:00:00"/>
    <n v="0"/>
    <x v="4"/>
    <x v="1"/>
    <s v="Dupage, Kane, Kendall, Will"/>
    <x v="22"/>
    <x v="1"/>
    <x v="0"/>
    <x v="0"/>
    <m/>
    <m/>
  </r>
  <r>
    <s v="OFVP"/>
    <x v="8"/>
    <m/>
    <n v="3005"/>
    <x v="132"/>
    <m/>
    <d v="2024-09-30T00:00:00"/>
    <n v="0"/>
    <x v="4"/>
    <x v="1"/>
    <s v="Cook"/>
    <x v="39"/>
    <x v="1"/>
    <x v="0"/>
    <x v="0"/>
    <m/>
    <m/>
  </r>
  <r>
    <s v="OFVP"/>
    <x v="8"/>
    <m/>
    <n v="3005"/>
    <x v="1"/>
    <m/>
    <d v="2024-09-30T00:00:00"/>
    <n v="0"/>
    <x v="4"/>
    <x v="1"/>
    <s v="Cook"/>
    <x v="23"/>
    <x v="0"/>
    <x v="0"/>
    <x v="1"/>
    <m/>
    <m/>
  </r>
  <r>
    <s v="OFVP"/>
    <x v="8"/>
    <m/>
    <n v="3005"/>
    <x v="108"/>
    <m/>
    <d v="2024-09-30T00:00:00"/>
    <n v="0"/>
    <x v="4"/>
    <x v="1"/>
    <s v="Will, Kendall"/>
    <x v="24"/>
    <x v="1"/>
    <x v="0"/>
    <x v="0"/>
    <m/>
    <m/>
  </r>
  <r>
    <s v="OFVP"/>
    <x v="8"/>
    <m/>
    <n v="3005"/>
    <x v="17"/>
    <m/>
    <d v="2024-09-30T00:00:00"/>
    <n v="0"/>
    <x v="4"/>
    <x v="1"/>
    <s v="Dupage, Kane, Kendall, Will"/>
    <x v="22"/>
    <x v="1"/>
    <x v="0"/>
    <x v="0"/>
    <m/>
    <m/>
  </r>
  <r>
    <s v="OFVP"/>
    <x v="8"/>
    <m/>
    <n v="3005"/>
    <x v="17"/>
    <m/>
    <d v="2024-09-30T00:00:00"/>
    <n v="0"/>
    <x v="4"/>
    <x v="1"/>
    <s v="Macon"/>
    <x v="37"/>
    <x v="1"/>
    <x v="0"/>
    <x v="0"/>
    <m/>
    <m/>
  </r>
  <r>
    <s v="OFVP"/>
    <x v="8"/>
    <m/>
    <n v="3005"/>
    <x v="17"/>
    <m/>
    <d v="2024-09-30T00:00:00"/>
    <n v="0"/>
    <x v="4"/>
    <x v="1"/>
    <s v="Cook"/>
    <x v="25"/>
    <x v="1"/>
    <x v="0"/>
    <x v="0"/>
    <m/>
    <m/>
  </r>
  <r>
    <s v="OFVP"/>
    <x v="8"/>
    <m/>
    <n v="3005"/>
    <x v="17"/>
    <m/>
    <d v="2024-09-30T00:00:00"/>
    <n v="0"/>
    <x v="4"/>
    <x v="1"/>
    <s v="Winnebago"/>
    <x v="29"/>
    <x v="1"/>
    <x v="0"/>
    <x v="0"/>
    <m/>
    <m/>
  </r>
  <r>
    <s v="OFVP"/>
    <x v="8"/>
    <m/>
    <n v="3005"/>
    <x v="17"/>
    <m/>
    <d v="2024-09-30T00:00:00"/>
    <n v="0"/>
    <x v="4"/>
    <x v="1"/>
    <s v="Dupage, Kane, Kendall, Will"/>
    <x v="28"/>
    <x v="1"/>
    <x v="0"/>
    <x v="0"/>
    <m/>
    <m/>
  </r>
  <r>
    <s v="OFVP"/>
    <x v="8"/>
    <m/>
    <n v="3005"/>
    <x v="133"/>
    <m/>
    <d v="2024-09-30T00:00:00"/>
    <n v="0"/>
    <x v="4"/>
    <x v="1"/>
    <s v="Winnebago"/>
    <x v="29"/>
    <x v="1"/>
    <x v="0"/>
    <x v="0"/>
    <m/>
    <m/>
  </r>
  <r>
    <s v="OFVP"/>
    <x v="8"/>
    <m/>
    <n v="3005"/>
    <x v="134"/>
    <m/>
    <d v="2024-09-30T00:00:00"/>
    <n v="0"/>
    <x v="4"/>
    <x v="1"/>
    <s v="Macon"/>
    <x v="25"/>
    <x v="1"/>
    <x v="0"/>
    <x v="0"/>
    <m/>
    <m/>
  </r>
  <r>
    <s v="OFVP"/>
    <x v="8"/>
    <m/>
    <n v="3005"/>
    <x v="83"/>
    <m/>
    <d v="2024-09-30T00:00:00"/>
    <n v="0"/>
    <x v="4"/>
    <x v="1"/>
    <s v="Vermillion"/>
    <x v="38"/>
    <x v="1"/>
    <x v="0"/>
    <x v="0"/>
    <m/>
    <m/>
  </r>
  <r>
    <s v="OFVP"/>
    <x v="8"/>
    <m/>
    <n v="3005"/>
    <x v="84"/>
    <m/>
    <d v="2024-09-30T00:00:00"/>
    <n v="0"/>
    <x v="4"/>
    <x v="1"/>
    <s v="Cook"/>
    <x v="39"/>
    <x v="1"/>
    <x v="0"/>
    <x v="0"/>
    <m/>
    <m/>
  </r>
  <r>
    <s v="OFVP"/>
    <x v="8"/>
    <m/>
    <n v="3005"/>
    <x v="135"/>
    <m/>
    <d v="2024-09-30T00:00:00"/>
    <n v="0"/>
    <x v="4"/>
    <x v="1"/>
    <s v="Kankakee"/>
    <x v="35"/>
    <x v="1"/>
    <x v="0"/>
    <x v="0"/>
    <m/>
    <m/>
  </r>
  <r>
    <s v="OFVP"/>
    <x v="8"/>
    <m/>
    <n v="3005"/>
    <x v="136"/>
    <m/>
    <d v="2024-09-30T00:00:00"/>
    <n v="0"/>
    <x v="4"/>
    <x v="1"/>
    <s v="Peoria"/>
    <x v="21"/>
    <x v="1"/>
    <x v="0"/>
    <x v="0"/>
    <m/>
    <m/>
  </r>
  <r>
    <s v="OFVP"/>
    <x v="8"/>
    <m/>
    <n v="3005"/>
    <x v="137"/>
    <m/>
    <d v="2024-09-30T00:00:00"/>
    <n v="0"/>
    <x v="4"/>
    <x v="1"/>
    <s v="Sangamon"/>
    <x v="43"/>
    <x v="1"/>
    <x v="0"/>
    <x v="0"/>
    <m/>
    <m/>
  </r>
  <r>
    <s v="OFVP"/>
    <x v="8"/>
    <m/>
    <n v="3005"/>
    <x v="41"/>
    <m/>
    <d v="2024-09-30T00:00:00"/>
    <n v="0"/>
    <x v="4"/>
    <x v="1"/>
    <s v="Cook"/>
    <x v="23"/>
    <x v="1"/>
    <x v="0"/>
    <x v="0"/>
    <m/>
    <m/>
  </r>
  <r>
    <s v="OFVP"/>
    <x v="8"/>
    <m/>
    <n v="3005"/>
    <x v="138"/>
    <m/>
    <d v="2024-09-30T00:00:00"/>
    <n v="0"/>
    <x v="4"/>
    <x v="1"/>
    <s v="Champaign"/>
    <x v="28"/>
    <x v="1"/>
    <x v="0"/>
    <x v="0"/>
    <m/>
    <m/>
  </r>
  <r>
    <s v="OFVP"/>
    <x v="8"/>
    <m/>
    <n v="3005"/>
    <x v="139"/>
    <m/>
    <d v="2024-09-30T00:00:00"/>
    <n v="0"/>
    <x v="4"/>
    <x v="1"/>
    <s v="Cook"/>
    <x v="23"/>
    <x v="1"/>
    <x v="0"/>
    <x v="0"/>
    <m/>
    <m/>
  </r>
  <r>
    <s v="OFVP"/>
    <x v="8"/>
    <m/>
    <n v="3005"/>
    <x v="85"/>
    <m/>
    <d v="2024-09-30T00:00:00"/>
    <n v="0"/>
    <x v="4"/>
    <x v="1"/>
    <s v="Peoria"/>
    <x v="21"/>
    <x v="1"/>
    <x v="0"/>
    <x v="0"/>
    <m/>
    <m/>
  </r>
  <r>
    <s v="OFVP"/>
    <x v="8"/>
    <m/>
    <n v="3005"/>
    <x v="86"/>
    <m/>
    <d v="2024-09-30T00:00:00"/>
    <n v="0"/>
    <x v="4"/>
    <x v="1"/>
    <s v="Cook"/>
    <x v="23"/>
    <x v="1"/>
    <x v="0"/>
    <x v="0"/>
    <m/>
    <m/>
  </r>
  <r>
    <s v="OFVP"/>
    <x v="8"/>
    <m/>
    <n v="3005"/>
    <x v="140"/>
    <m/>
    <d v="2024-09-30T00:00:00"/>
    <n v="0"/>
    <x v="4"/>
    <x v="1"/>
    <s v="Champaign"/>
    <x v="28"/>
    <x v="1"/>
    <x v="0"/>
    <x v="0"/>
    <m/>
    <m/>
  </r>
  <r>
    <s v="OFVP"/>
    <x v="8"/>
    <m/>
    <n v="3005"/>
    <x v="141"/>
    <m/>
    <d v="2024-09-30T00:00:00"/>
    <n v="0"/>
    <x v="4"/>
    <x v="1"/>
    <s v="Lake"/>
    <x v="31"/>
    <x v="1"/>
    <x v="0"/>
    <x v="0"/>
    <m/>
    <m/>
  </r>
  <r>
    <s v="OFVP"/>
    <x v="8"/>
    <m/>
    <n v="3005"/>
    <x v="56"/>
    <m/>
    <d v="2024-09-30T00:00:00"/>
    <n v="0"/>
    <x v="4"/>
    <x v="1"/>
    <s v="Cook"/>
    <x v="26"/>
    <x v="1"/>
    <x v="0"/>
    <x v="0"/>
    <m/>
    <m/>
  </r>
  <r>
    <s v="OFVP"/>
    <x v="8"/>
    <m/>
    <n v="3005"/>
    <x v="87"/>
    <m/>
    <d v="2024-09-30T00:00:00"/>
    <n v="0"/>
    <x v="4"/>
    <x v="1"/>
    <s v="Rock Island"/>
    <x v="36"/>
    <x v="1"/>
    <x v="0"/>
    <x v="0"/>
    <m/>
    <m/>
  </r>
  <r>
    <s v="OFVP"/>
    <x v="9"/>
    <m/>
    <n v="3007"/>
    <x v="49"/>
    <m/>
    <d v="2024-09-30T00:00:00"/>
    <n v="0"/>
    <x v="4"/>
    <x v="0"/>
    <s v="Cook"/>
    <x v="3"/>
    <x v="1"/>
    <x v="0"/>
    <x v="0"/>
    <m/>
    <m/>
  </r>
  <r>
    <s v="OFVP"/>
    <x v="9"/>
    <m/>
    <n v="3007"/>
    <x v="49"/>
    <m/>
    <d v="2024-09-30T00:00:00"/>
    <n v="0"/>
    <x v="4"/>
    <x v="0"/>
    <s v="Cook"/>
    <x v="10"/>
    <x v="1"/>
    <x v="0"/>
    <x v="0"/>
    <m/>
    <m/>
  </r>
  <r>
    <s v="OFVP"/>
    <x v="9"/>
    <m/>
    <n v="3007"/>
    <x v="49"/>
    <m/>
    <d v="2024-09-30T00:00:00"/>
    <n v="0"/>
    <x v="4"/>
    <x v="0"/>
    <s v="Cook"/>
    <x v="11"/>
    <x v="1"/>
    <x v="0"/>
    <x v="0"/>
    <m/>
    <m/>
  </r>
  <r>
    <s v="OFVP"/>
    <x v="9"/>
    <m/>
    <n v="3007"/>
    <x v="49"/>
    <m/>
    <d v="2024-09-30T00:00:00"/>
    <n v="0"/>
    <x v="4"/>
    <x v="0"/>
    <s v="Cook"/>
    <x v="15"/>
    <x v="1"/>
    <x v="0"/>
    <x v="0"/>
    <m/>
    <m/>
  </r>
  <r>
    <s v="OFVP"/>
    <x v="9"/>
    <m/>
    <n v="3007"/>
    <x v="49"/>
    <m/>
    <d v="2024-09-30T00:00:00"/>
    <n v="0"/>
    <x v="4"/>
    <x v="0"/>
    <s v="Cook"/>
    <x v="33"/>
    <x v="1"/>
    <x v="0"/>
    <x v="0"/>
    <m/>
    <m/>
  </r>
  <r>
    <s v="OFVP"/>
    <x v="9"/>
    <m/>
    <n v="3007"/>
    <x v="49"/>
    <m/>
    <d v="2024-09-30T00:00:00"/>
    <n v="0"/>
    <x v="4"/>
    <x v="0"/>
    <s v="Cook"/>
    <x v="19"/>
    <x v="1"/>
    <x v="0"/>
    <x v="0"/>
    <m/>
    <m/>
  </r>
  <r>
    <s v="OFVP"/>
    <x v="9"/>
    <m/>
    <n v="3007"/>
    <x v="49"/>
    <m/>
    <d v="2024-09-30T00:00:00"/>
    <n v="0"/>
    <x v="4"/>
    <x v="0"/>
    <s v="Cook"/>
    <x v="1"/>
    <x v="1"/>
    <x v="0"/>
    <x v="0"/>
    <m/>
    <m/>
  </r>
  <r>
    <s v="OFVP"/>
    <x v="9"/>
    <m/>
    <n v="3007"/>
    <x v="49"/>
    <m/>
    <d v="2024-09-30T00:00:00"/>
    <n v="0"/>
    <x v="4"/>
    <x v="0"/>
    <s v="Cook"/>
    <x v="12"/>
    <x v="1"/>
    <x v="0"/>
    <x v="0"/>
    <m/>
    <m/>
  </r>
  <r>
    <s v="OFVP"/>
    <x v="9"/>
    <m/>
    <n v="3007"/>
    <x v="49"/>
    <m/>
    <d v="2024-09-30T00:00:00"/>
    <n v="0"/>
    <x v="4"/>
    <x v="0"/>
    <s v="Cook"/>
    <x v="8"/>
    <x v="1"/>
    <x v="0"/>
    <x v="0"/>
    <m/>
    <m/>
  </r>
  <r>
    <s v="OFVP"/>
    <x v="9"/>
    <m/>
    <n v="3007"/>
    <x v="49"/>
    <m/>
    <d v="2024-09-30T00:00:00"/>
    <n v="0"/>
    <x v="4"/>
    <x v="0"/>
    <s v="Cook"/>
    <x v="9"/>
    <x v="1"/>
    <x v="0"/>
    <x v="0"/>
    <m/>
    <m/>
  </r>
  <r>
    <s v="OFVP"/>
    <x v="9"/>
    <m/>
    <n v="3007"/>
    <x v="142"/>
    <m/>
    <d v="2024-09-30T00:00:00"/>
    <n v="0"/>
    <x v="4"/>
    <x v="0"/>
    <s v="Cook"/>
    <x v="15"/>
    <x v="0"/>
    <x v="0"/>
    <x v="0"/>
    <m/>
    <m/>
  </r>
  <r>
    <s v="OFVP"/>
    <x v="9"/>
    <m/>
    <n v="3007"/>
    <x v="88"/>
    <m/>
    <d v="2024-09-30T00:00:00"/>
    <n v="0"/>
    <x v="4"/>
    <x v="0"/>
    <s v="Cook"/>
    <x v="6"/>
    <x v="1"/>
    <x v="0"/>
    <x v="0"/>
    <m/>
    <m/>
  </r>
  <r>
    <s v="OFVP"/>
    <x v="9"/>
    <m/>
    <n v="3007"/>
    <x v="89"/>
    <m/>
    <d v="2024-09-30T00:00:00"/>
    <n v="0"/>
    <x v="4"/>
    <x v="0"/>
    <s v="Cook"/>
    <x v="15"/>
    <x v="1"/>
    <x v="0"/>
    <x v="0"/>
    <m/>
    <m/>
  </r>
  <r>
    <s v="OFVP"/>
    <x v="9"/>
    <m/>
    <n v="3007"/>
    <x v="10"/>
    <m/>
    <d v="2024-09-30T00:00:00"/>
    <n v="0"/>
    <x v="4"/>
    <x v="0"/>
    <s v="Cook"/>
    <x v="6"/>
    <x v="0"/>
    <x v="0"/>
    <x v="1"/>
    <m/>
    <m/>
  </r>
  <r>
    <s v="OFVP"/>
    <x v="9"/>
    <m/>
    <n v="3007"/>
    <x v="143"/>
    <m/>
    <d v="2024-09-30T00:00:00"/>
    <n v="0"/>
    <x v="4"/>
    <x v="0"/>
    <s v="Cook"/>
    <x v="34"/>
    <x v="1"/>
    <x v="0"/>
    <x v="0"/>
    <m/>
    <m/>
  </r>
  <r>
    <s v="OFVP"/>
    <x v="9"/>
    <m/>
    <n v="3007"/>
    <x v="46"/>
    <m/>
    <d v="2024-09-30T00:00:00"/>
    <n v="0"/>
    <x v="4"/>
    <x v="0"/>
    <s v="Cook"/>
    <x v="20"/>
    <x v="1"/>
    <x v="0"/>
    <x v="0"/>
    <m/>
    <m/>
  </r>
  <r>
    <s v="OFVP"/>
    <x v="9"/>
    <m/>
    <n v="3007"/>
    <x v="11"/>
    <m/>
    <d v="2024-09-30T00:00:00"/>
    <n v="0"/>
    <x v="4"/>
    <x v="0"/>
    <s v="Cook"/>
    <x v="4"/>
    <x v="0"/>
    <x v="0"/>
    <x v="0"/>
    <m/>
    <m/>
  </r>
  <r>
    <s v="OFVP"/>
    <x v="9"/>
    <m/>
    <n v="3007"/>
    <x v="11"/>
    <m/>
    <d v="2024-09-30T00:00:00"/>
    <n v="0"/>
    <x v="4"/>
    <x v="0"/>
    <s v="Cook"/>
    <x v="15"/>
    <x v="0"/>
    <x v="0"/>
    <x v="0"/>
    <m/>
    <m/>
  </r>
  <r>
    <s v="OFVP"/>
    <x v="9"/>
    <m/>
    <n v="3007"/>
    <x v="11"/>
    <m/>
    <d v="2024-09-30T00:00:00"/>
    <n v="0"/>
    <x v="4"/>
    <x v="0"/>
    <s v="Cook"/>
    <x v="33"/>
    <x v="0"/>
    <x v="0"/>
    <x v="0"/>
    <m/>
    <m/>
  </r>
  <r>
    <s v="OFVP"/>
    <x v="9"/>
    <m/>
    <n v="3007"/>
    <x v="144"/>
    <m/>
    <d v="2024-09-30T00:00:00"/>
    <n v="0"/>
    <x v="4"/>
    <x v="0"/>
    <s v="Cook"/>
    <x v="16"/>
    <x v="1"/>
    <x v="0"/>
    <x v="0"/>
    <m/>
    <m/>
  </r>
  <r>
    <s v="OFVP"/>
    <x v="9"/>
    <m/>
    <n v="3007"/>
    <x v="145"/>
    <m/>
    <d v="2024-09-30T00:00:00"/>
    <n v="0"/>
    <x v="4"/>
    <x v="0"/>
    <s v="Cook"/>
    <x v="8"/>
    <x v="1"/>
    <x v="0"/>
    <x v="0"/>
    <m/>
    <m/>
  </r>
  <r>
    <s v="OFVP"/>
    <x v="9"/>
    <m/>
    <n v="3007"/>
    <x v="146"/>
    <m/>
    <d v="2024-09-30T00:00:00"/>
    <n v="0"/>
    <x v="4"/>
    <x v="0"/>
    <s v="Cook"/>
    <x v="14"/>
    <x v="1"/>
    <x v="0"/>
    <x v="0"/>
    <m/>
    <m/>
  </r>
  <r>
    <s v="OFVP"/>
    <x v="9"/>
    <m/>
    <n v="3007"/>
    <x v="147"/>
    <m/>
    <d v="2024-09-30T00:00:00"/>
    <n v="0"/>
    <x v="4"/>
    <x v="0"/>
    <s v="Cook"/>
    <x v="15"/>
    <x v="1"/>
    <x v="0"/>
    <x v="0"/>
    <m/>
    <m/>
  </r>
  <r>
    <s v="OFVP"/>
    <x v="9"/>
    <m/>
    <n v="3007"/>
    <x v="148"/>
    <m/>
    <d v="2024-09-30T00:00:00"/>
    <n v="0"/>
    <x v="4"/>
    <x v="0"/>
    <s v="Cook"/>
    <x v="33"/>
    <x v="1"/>
    <x v="0"/>
    <x v="0"/>
    <m/>
    <m/>
  </r>
  <r>
    <s v="OFVP"/>
    <x v="9"/>
    <m/>
    <n v="3007"/>
    <x v="90"/>
    <m/>
    <d v="2024-09-30T00:00:00"/>
    <n v="0"/>
    <x v="4"/>
    <x v="0"/>
    <s v="Cook"/>
    <x v="6"/>
    <x v="1"/>
    <x v="0"/>
    <x v="0"/>
    <m/>
    <m/>
  </r>
  <r>
    <s v="OFVP"/>
    <x v="9"/>
    <m/>
    <n v="3007"/>
    <x v="34"/>
    <m/>
    <d v="2024-09-30T00:00:00"/>
    <n v="0"/>
    <x v="4"/>
    <x v="0"/>
    <s v="Cook"/>
    <x v="11"/>
    <x v="1"/>
    <x v="0"/>
    <x v="0"/>
    <m/>
    <m/>
  </r>
  <r>
    <s v="OFVP"/>
    <x v="9"/>
    <m/>
    <n v="3007"/>
    <x v="149"/>
    <m/>
    <d v="2024-09-30T00:00:00"/>
    <n v="0"/>
    <x v="4"/>
    <x v="0"/>
    <s v="Cook"/>
    <x v="11"/>
    <x v="1"/>
    <x v="0"/>
    <x v="0"/>
    <m/>
    <m/>
  </r>
  <r>
    <s v="OFVP"/>
    <x v="9"/>
    <m/>
    <n v="3007"/>
    <x v="149"/>
    <m/>
    <d v="2024-09-30T00:00:00"/>
    <n v="0"/>
    <x v="4"/>
    <x v="0"/>
    <s v="Cook"/>
    <x v="17"/>
    <x v="1"/>
    <x v="0"/>
    <x v="0"/>
    <m/>
    <m/>
  </r>
  <r>
    <s v="OFVP"/>
    <x v="9"/>
    <m/>
    <n v="3007"/>
    <x v="149"/>
    <m/>
    <d v="2024-09-30T00:00:00"/>
    <n v="0"/>
    <x v="4"/>
    <x v="0"/>
    <s v="Cook"/>
    <x v="27"/>
    <x v="1"/>
    <x v="0"/>
    <x v="0"/>
    <m/>
    <m/>
  </r>
  <r>
    <s v="OFVP"/>
    <x v="9"/>
    <m/>
    <n v="3007"/>
    <x v="149"/>
    <m/>
    <d v="2024-09-30T00:00:00"/>
    <n v="0"/>
    <x v="4"/>
    <x v="0"/>
    <s v="Cook"/>
    <x v="19"/>
    <x v="1"/>
    <x v="0"/>
    <x v="0"/>
    <m/>
    <m/>
  </r>
  <r>
    <s v="OFVP"/>
    <x v="9"/>
    <m/>
    <n v="3007"/>
    <x v="91"/>
    <m/>
    <d v="2024-09-30T00:00:00"/>
    <n v="0"/>
    <x v="4"/>
    <x v="0"/>
    <s v="Cook"/>
    <x v="12"/>
    <x v="1"/>
    <x v="0"/>
    <x v="0"/>
    <m/>
    <m/>
  </r>
  <r>
    <s v="OFVP"/>
    <x v="9"/>
    <m/>
    <n v="3007"/>
    <x v="92"/>
    <m/>
    <d v="2024-09-30T00:00:00"/>
    <n v="0"/>
    <x v="4"/>
    <x v="0"/>
    <s v="Cook"/>
    <x v="4"/>
    <x v="1"/>
    <x v="0"/>
    <x v="0"/>
    <m/>
    <m/>
  </r>
  <r>
    <s v="OFVP"/>
    <x v="9"/>
    <m/>
    <n v="3007"/>
    <x v="150"/>
    <m/>
    <d v="2024-09-30T00:00:00"/>
    <n v="0"/>
    <x v="4"/>
    <x v="0"/>
    <s v="Cook"/>
    <x v="40"/>
    <x v="1"/>
    <x v="0"/>
    <x v="0"/>
    <m/>
    <m/>
  </r>
  <r>
    <s v="OFVP"/>
    <x v="9"/>
    <m/>
    <n v="3007"/>
    <x v="150"/>
    <m/>
    <d v="2024-09-30T00:00:00"/>
    <n v="0"/>
    <x v="4"/>
    <x v="0"/>
    <s v="Cook"/>
    <x v="11"/>
    <x v="1"/>
    <x v="0"/>
    <x v="0"/>
    <m/>
    <m/>
  </r>
  <r>
    <s v="OFVP"/>
    <x v="9"/>
    <m/>
    <n v="3007"/>
    <x v="151"/>
    <m/>
    <d v="2024-09-30T00:00:00"/>
    <n v="0"/>
    <x v="4"/>
    <x v="0"/>
    <s v="Cook"/>
    <x v="18"/>
    <x v="1"/>
    <x v="0"/>
    <x v="0"/>
    <m/>
    <m/>
  </r>
  <r>
    <s v="OFVP"/>
    <x v="9"/>
    <m/>
    <n v="3007"/>
    <x v="151"/>
    <m/>
    <d v="2024-09-30T00:00:00"/>
    <n v="0"/>
    <x v="4"/>
    <x v="0"/>
    <s v="Cook"/>
    <x v="19"/>
    <x v="1"/>
    <x v="0"/>
    <x v="0"/>
    <m/>
    <m/>
  </r>
  <r>
    <s v="OFVP"/>
    <x v="9"/>
    <m/>
    <n v="3007"/>
    <x v="151"/>
    <m/>
    <d v="2024-09-30T00:00:00"/>
    <n v="0"/>
    <x v="4"/>
    <x v="0"/>
    <s v="Cook"/>
    <x v="13"/>
    <x v="1"/>
    <x v="0"/>
    <x v="0"/>
    <m/>
    <m/>
  </r>
  <r>
    <s v="OFVP"/>
    <x v="9"/>
    <m/>
    <n v="3007"/>
    <x v="93"/>
    <m/>
    <d v="2024-09-30T00:00:00"/>
    <n v="0"/>
    <x v="4"/>
    <x v="0"/>
    <s v="Cook"/>
    <x v="17"/>
    <x v="1"/>
    <x v="0"/>
    <x v="0"/>
    <m/>
    <m/>
  </r>
  <r>
    <s v="OFVP"/>
    <x v="9"/>
    <m/>
    <n v="3007"/>
    <x v="5"/>
    <m/>
    <d v="2024-09-30T00:00:00"/>
    <n v="0"/>
    <x v="4"/>
    <x v="0"/>
    <s v="Cook"/>
    <x v="1"/>
    <x v="1"/>
    <x v="0"/>
    <x v="0"/>
    <m/>
    <m/>
  </r>
  <r>
    <s v="OFVP"/>
    <x v="9"/>
    <m/>
    <n v="3007"/>
    <x v="163"/>
    <m/>
    <d v="2024-06-30T00:00:00"/>
    <n v="0"/>
    <x v="4"/>
    <x v="0"/>
    <s v="Cook"/>
    <x v="7"/>
    <x v="1"/>
    <x v="0"/>
    <x v="0"/>
    <m/>
    <m/>
  </r>
  <r>
    <s v="OFVP"/>
    <x v="9"/>
    <m/>
    <n v="3007"/>
    <x v="39"/>
    <m/>
    <d v="2024-09-30T00:00:00"/>
    <n v="0"/>
    <x v="4"/>
    <x v="0"/>
    <s v="Cook"/>
    <x v="2"/>
    <x v="1"/>
    <x v="0"/>
    <x v="0"/>
    <m/>
    <m/>
  </r>
  <r>
    <s v="OFVP"/>
    <x v="9"/>
    <m/>
    <n v="3007"/>
    <x v="39"/>
    <m/>
    <d v="2024-09-30T00:00:00"/>
    <n v="0"/>
    <x v="4"/>
    <x v="0"/>
    <s v="Cook"/>
    <x v="6"/>
    <x v="1"/>
    <x v="0"/>
    <x v="0"/>
    <m/>
    <m/>
  </r>
  <r>
    <s v="OFVP"/>
    <x v="9"/>
    <m/>
    <n v="3007"/>
    <x v="152"/>
    <m/>
    <d v="2024-09-30T00:00:00"/>
    <n v="0"/>
    <x v="4"/>
    <x v="0"/>
    <s v="Cook"/>
    <x v="3"/>
    <x v="1"/>
    <x v="0"/>
    <x v="0"/>
    <m/>
    <m/>
  </r>
  <r>
    <s v="OFVP"/>
    <x v="9"/>
    <m/>
    <n v="3007"/>
    <x v="1"/>
    <m/>
    <d v="2024-09-30T00:00:00"/>
    <n v="0"/>
    <x v="4"/>
    <x v="0"/>
    <s v="Cook"/>
    <x v="33"/>
    <x v="0"/>
    <x v="0"/>
    <x v="1"/>
    <m/>
    <m/>
  </r>
  <r>
    <s v="OFVP"/>
    <x v="9"/>
    <m/>
    <n v="3007"/>
    <x v="1"/>
    <m/>
    <d v="2024-09-30T00:00:00"/>
    <n v="0"/>
    <x v="4"/>
    <x v="0"/>
    <s v="Cook"/>
    <x v="19"/>
    <x v="0"/>
    <x v="0"/>
    <x v="1"/>
    <m/>
    <m/>
  </r>
  <r>
    <s v="OFVP"/>
    <x v="9"/>
    <m/>
    <n v="3007"/>
    <x v="94"/>
    <m/>
    <d v="2024-09-30T00:00:00"/>
    <n v="0"/>
    <x v="4"/>
    <x v="0"/>
    <s v="Cook"/>
    <x v="16"/>
    <x v="1"/>
    <x v="0"/>
    <x v="0"/>
    <m/>
    <m/>
  </r>
  <r>
    <s v="OFVP"/>
    <x v="9"/>
    <m/>
    <n v="3007"/>
    <x v="40"/>
    <m/>
    <d v="2024-09-30T00:00:00"/>
    <n v="0"/>
    <x v="4"/>
    <x v="0"/>
    <s v="Cook"/>
    <x v="34"/>
    <x v="1"/>
    <x v="0"/>
    <x v="0"/>
    <m/>
    <m/>
  </r>
  <r>
    <s v="OFVP"/>
    <x v="9"/>
    <m/>
    <n v="3007"/>
    <x v="95"/>
    <m/>
    <d v="2023-06-30T00:00:00"/>
    <n v="0"/>
    <x v="4"/>
    <x v="0"/>
    <s v="Cook"/>
    <x v="8"/>
    <x v="1"/>
    <x v="0"/>
    <x v="0"/>
    <m/>
    <m/>
  </r>
  <r>
    <s v="OFVP"/>
    <x v="9"/>
    <m/>
    <n v="3007"/>
    <x v="41"/>
    <m/>
    <d v="2024-09-30T00:00:00"/>
    <n v="0"/>
    <x v="4"/>
    <x v="0"/>
    <s v="Cook"/>
    <x v="19"/>
    <x v="1"/>
    <x v="0"/>
    <x v="0"/>
    <m/>
    <m/>
  </r>
  <r>
    <s v="OFVP"/>
    <x v="9"/>
    <m/>
    <n v="3007"/>
    <x v="41"/>
    <m/>
    <d v="2024-09-30T00:00:00"/>
    <n v="0"/>
    <x v="4"/>
    <x v="0"/>
    <s v="Cook"/>
    <x v="16"/>
    <x v="1"/>
    <x v="0"/>
    <x v="0"/>
    <m/>
    <m/>
  </r>
  <r>
    <s v="OFVP"/>
    <x v="9"/>
    <m/>
    <n v="3007"/>
    <x v="41"/>
    <m/>
    <d v="2024-09-30T00:00:00"/>
    <n v="0"/>
    <x v="4"/>
    <x v="0"/>
    <s v="Cook"/>
    <x v="13"/>
    <x v="1"/>
    <x v="0"/>
    <x v="0"/>
    <m/>
    <m/>
  </r>
  <r>
    <s v="OFVP"/>
    <x v="9"/>
    <m/>
    <n v="3007"/>
    <x v="153"/>
    <m/>
    <d v="2024-09-30T00:00:00"/>
    <n v="0"/>
    <x v="4"/>
    <x v="0"/>
    <s v="Cook"/>
    <x v="1"/>
    <x v="1"/>
    <x v="0"/>
    <x v="0"/>
    <m/>
    <m/>
  </r>
  <r>
    <s v="OFVP"/>
    <x v="9"/>
    <m/>
    <n v="3007"/>
    <x v="154"/>
    <m/>
    <d v="2024-09-30T00:00:00"/>
    <n v="0"/>
    <x v="4"/>
    <x v="0"/>
    <s v="Cook"/>
    <x v="7"/>
    <x v="1"/>
    <x v="0"/>
    <x v="0"/>
    <m/>
    <m/>
  </r>
  <r>
    <s v="OFVP"/>
    <x v="9"/>
    <m/>
    <n v="3007"/>
    <x v="155"/>
    <m/>
    <d v="2024-09-30T00:00:00"/>
    <n v="0"/>
    <x v="4"/>
    <x v="0"/>
    <s v="Cook"/>
    <x v="12"/>
    <x v="1"/>
    <x v="0"/>
    <x v="0"/>
    <m/>
    <m/>
  </r>
  <r>
    <s v="OFVP"/>
    <x v="9"/>
    <m/>
    <n v="3007"/>
    <x v="68"/>
    <m/>
    <d v="2024-09-30T00:00:00"/>
    <n v="0"/>
    <x v="4"/>
    <x v="0"/>
    <s v="Cook"/>
    <x v="14"/>
    <x v="0"/>
    <x v="0"/>
    <x v="0"/>
    <m/>
    <m/>
  </r>
  <r>
    <s v="OFVP"/>
    <x v="9"/>
    <m/>
    <n v="3007"/>
    <x v="156"/>
    <m/>
    <d v="2024-09-30T00:00:00"/>
    <n v="0"/>
    <x v="4"/>
    <x v="0"/>
    <s v="Cook"/>
    <x v="11"/>
    <x v="1"/>
    <x v="0"/>
    <x v="0"/>
    <m/>
    <m/>
  </r>
  <r>
    <s v="OFVP"/>
    <x v="9"/>
    <m/>
    <n v="3007"/>
    <x v="96"/>
    <m/>
    <d v="2024-09-30T00:00:00"/>
    <n v="0"/>
    <x v="4"/>
    <x v="0"/>
    <s v="Cook"/>
    <x v="14"/>
    <x v="1"/>
    <x v="0"/>
    <x v="0"/>
    <m/>
    <m/>
  </r>
  <r>
    <s v="OFVP"/>
    <x v="9"/>
    <m/>
    <n v="3007"/>
    <x v="96"/>
    <m/>
    <d v="2024-09-30T00:00:00"/>
    <n v="0"/>
    <x v="4"/>
    <x v="0"/>
    <s v="Cook"/>
    <x v="19"/>
    <x v="1"/>
    <x v="0"/>
    <x v="0"/>
    <m/>
    <m/>
  </r>
  <r>
    <s v="OFVP"/>
    <x v="9"/>
    <m/>
    <n v="3007"/>
    <x v="96"/>
    <m/>
    <d v="2024-09-30T00:00:00"/>
    <n v="0"/>
    <x v="4"/>
    <x v="0"/>
    <s v="Cook"/>
    <x v="1"/>
    <x v="1"/>
    <x v="0"/>
    <x v="0"/>
    <m/>
    <m/>
  </r>
  <r>
    <s v="OFVP"/>
    <x v="9"/>
    <m/>
    <n v="3007"/>
    <x v="26"/>
    <m/>
    <d v="2024-09-30T00:00:00"/>
    <n v="0"/>
    <x v="4"/>
    <x v="0"/>
    <s v="Cook"/>
    <x v="14"/>
    <x v="0"/>
    <x v="0"/>
    <x v="1"/>
    <m/>
    <m/>
  </r>
  <r>
    <s v="OFVP"/>
    <x v="9"/>
    <m/>
    <n v="3007"/>
    <x v="26"/>
    <m/>
    <d v="2024-09-30T00:00:00"/>
    <n v="0"/>
    <x v="4"/>
    <x v="0"/>
    <s v="Cook"/>
    <x v="19"/>
    <x v="0"/>
    <x v="0"/>
    <x v="1"/>
    <m/>
    <m/>
  </r>
  <r>
    <s v="OFVP"/>
    <x v="9"/>
    <m/>
    <n v="3007"/>
    <x v="97"/>
    <m/>
    <d v="2024-09-30T00:00:00"/>
    <n v="0"/>
    <x v="4"/>
    <x v="0"/>
    <s v="Cook"/>
    <x v="40"/>
    <x v="0"/>
    <x v="0"/>
    <x v="0"/>
    <m/>
    <m/>
  </r>
  <r>
    <s v="OFVP"/>
    <x v="9"/>
    <m/>
    <n v="3007"/>
    <x v="98"/>
    <m/>
    <d v="2024-09-30T00:00:00"/>
    <n v="0"/>
    <x v="4"/>
    <x v="0"/>
    <s v="Cook"/>
    <x v="14"/>
    <x v="1"/>
    <x v="0"/>
    <x v="0"/>
    <m/>
    <m/>
  </r>
  <r>
    <s v="OFVP"/>
    <x v="9"/>
    <m/>
    <n v="3007"/>
    <x v="99"/>
    <m/>
    <d v="2024-09-30T00:00:00"/>
    <n v="0"/>
    <x v="4"/>
    <x v="0"/>
    <s v="Cook"/>
    <x v="4"/>
    <x v="0"/>
    <x v="0"/>
    <x v="0"/>
    <m/>
    <m/>
  </r>
  <r>
    <s v="OFVP"/>
    <x v="9"/>
    <m/>
    <n v="3007"/>
    <x v="100"/>
    <m/>
    <d v="2024-09-30T00:00:00"/>
    <n v="0"/>
    <x v="4"/>
    <x v="0"/>
    <s v="Cook"/>
    <x v="4"/>
    <x v="1"/>
    <x v="0"/>
    <x v="0"/>
    <m/>
    <m/>
  </r>
  <r>
    <s v="OFVP"/>
    <x v="9"/>
    <m/>
    <n v="3007"/>
    <x v="157"/>
    <m/>
    <d v="2024-09-30T00:00:00"/>
    <n v="0"/>
    <x v="4"/>
    <x v="0"/>
    <s v="Cook"/>
    <x v="3"/>
    <x v="1"/>
    <x v="0"/>
    <x v="0"/>
    <m/>
    <m/>
  </r>
  <r>
    <s v="OFVP"/>
    <x v="9"/>
    <m/>
    <n v="3007"/>
    <x v="157"/>
    <m/>
    <d v="2024-09-30T00:00:00"/>
    <n v="0"/>
    <x v="4"/>
    <x v="0"/>
    <s v="Cook"/>
    <x v="27"/>
    <x v="1"/>
    <x v="0"/>
    <x v="0"/>
    <m/>
    <m/>
  </r>
  <r>
    <s v="OFVP"/>
    <x v="9"/>
    <m/>
    <n v="3007"/>
    <x v="157"/>
    <m/>
    <d v="2024-09-30T00:00:00"/>
    <n v="0"/>
    <x v="4"/>
    <x v="0"/>
    <s v="Cook"/>
    <x v="44"/>
    <x v="1"/>
    <x v="0"/>
    <x v="0"/>
    <m/>
    <m/>
  </r>
  <r>
    <s v="OFVP"/>
    <x v="10"/>
    <m/>
    <n v="3013"/>
    <x v="0"/>
    <m/>
    <m/>
    <n v="15500000"/>
    <x v="4"/>
    <x v="0"/>
    <s v="Cook"/>
    <x v="41"/>
    <x v="0"/>
    <x v="1"/>
    <x v="0"/>
    <m/>
    <m/>
  </r>
  <r>
    <s v="OFVP"/>
    <x v="10"/>
    <m/>
    <n v="3013"/>
    <x v="1"/>
    <m/>
    <m/>
    <n v="18000000"/>
    <x v="4"/>
    <x v="0"/>
    <s v="Cook"/>
    <x v="41"/>
    <x v="0"/>
    <x v="1"/>
    <x v="1"/>
    <m/>
    <m/>
  </r>
  <r>
    <s v="OFVP"/>
    <x v="11"/>
    <m/>
    <n v="3014"/>
    <x v="49"/>
    <m/>
    <d v="2024-09-30T00:00:00"/>
    <n v="0"/>
    <x v="4"/>
    <x v="1"/>
    <s v="Greater Illinois"/>
    <x v="42"/>
    <x v="1"/>
    <x v="0"/>
    <x v="0"/>
    <m/>
    <m/>
  </r>
  <r>
    <s v="OFVP"/>
    <x v="11"/>
    <m/>
    <n v="3014"/>
    <x v="101"/>
    <m/>
    <d v="2024-09-30T00:00:00"/>
    <n v="0"/>
    <x v="4"/>
    <x v="1"/>
    <s v="Greater Illinois"/>
    <x v="42"/>
    <x v="1"/>
    <x v="0"/>
    <x v="0"/>
    <m/>
    <m/>
  </r>
  <r>
    <s v="OFVP"/>
    <x v="11"/>
    <m/>
    <n v="3014"/>
    <x v="102"/>
    <m/>
    <d v="2024-09-30T00:00:00"/>
    <n v="0"/>
    <x v="4"/>
    <x v="1"/>
    <s v="Greater Illinois"/>
    <x v="42"/>
    <x v="1"/>
    <x v="0"/>
    <x v="0"/>
    <m/>
    <m/>
  </r>
  <r>
    <s v="OFVP"/>
    <x v="12"/>
    <m/>
    <n v="3023"/>
    <x v="103"/>
    <m/>
    <d v="2025-03-31T00:00:00"/>
    <n v="0"/>
    <x v="4"/>
    <x v="1"/>
    <s v="St. Clair"/>
    <x v="32"/>
    <x v="1"/>
    <x v="0"/>
    <x v="0"/>
    <m/>
    <m/>
  </r>
  <r>
    <s v="OFVP"/>
    <x v="12"/>
    <m/>
    <n v="3023"/>
    <x v="158"/>
    <m/>
    <d v="2025-03-31T00:00:00"/>
    <n v="0"/>
    <x v="4"/>
    <x v="1"/>
    <s v="Winnebago"/>
    <x v="29"/>
    <x v="1"/>
    <x v="0"/>
    <x v="0"/>
    <m/>
    <m/>
  </r>
  <r>
    <s v="OFVP"/>
    <x v="12"/>
    <m/>
    <n v="3023"/>
    <x v="104"/>
    <m/>
    <d v="2025-03-31T00:00:00"/>
    <n v="0"/>
    <x v="4"/>
    <x v="1"/>
    <s v="Kankakee"/>
    <x v="35"/>
    <x v="1"/>
    <x v="0"/>
    <x v="0"/>
    <m/>
    <m/>
  </r>
  <r>
    <s v="OFVP"/>
    <x v="12"/>
    <m/>
    <n v="3023"/>
    <x v="74"/>
    <m/>
    <d v="2025-03-31T00:00:00"/>
    <n v="0"/>
    <x v="4"/>
    <x v="1"/>
    <s v="Will, Kendall"/>
    <x v="24"/>
    <x v="1"/>
    <x v="0"/>
    <x v="0"/>
    <m/>
    <m/>
  </r>
  <r>
    <s v="OFVP"/>
    <x v="12"/>
    <m/>
    <n v="3023"/>
    <x v="105"/>
    <m/>
    <d v="2025-03-31T00:00:00"/>
    <n v="0"/>
    <x v="4"/>
    <x v="1"/>
    <s v="Dupage, Kane, Kendall, Will"/>
    <x v="22"/>
    <x v="1"/>
    <x v="0"/>
    <x v="0"/>
    <m/>
    <m/>
  </r>
  <r>
    <s v="OFVP"/>
    <x v="12"/>
    <m/>
    <n v="3023"/>
    <x v="159"/>
    <m/>
    <d v="2025-03-31T00:00:00"/>
    <n v="0"/>
    <x v="4"/>
    <x v="1"/>
    <s v="Cook"/>
    <x v="37"/>
    <x v="1"/>
    <x v="0"/>
    <x v="0"/>
    <m/>
    <m/>
  </r>
  <r>
    <s v="OFVP"/>
    <x v="12"/>
    <m/>
    <n v="3023"/>
    <x v="123"/>
    <m/>
    <d v="2025-03-31T00:00:00"/>
    <n v="0"/>
    <x v="4"/>
    <x v="1"/>
    <s v="Lake"/>
    <x v="31"/>
    <x v="1"/>
    <x v="0"/>
    <x v="0"/>
    <m/>
    <m/>
  </r>
  <r>
    <s v="OFVP"/>
    <x v="12"/>
    <m/>
    <n v="3023"/>
    <x v="86"/>
    <m/>
    <d v="2025-03-31T00:00:00"/>
    <n v="0"/>
    <x v="4"/>
    <x v="1"/>
    <s v="Cook"/>
    <x v="23"/>
    <x v="1"/>
    <x v="0"/>
    <x v="0"/>
    <m/>
    <m/>
  </r>
  <r>
    <s v="OFVP"/>
    <x v="13"/>
    <m/>
    <n v="3068"/>
    <x v="106"/>
    <m/>
    <d v="2024-06-30T00:00:00"/>
    <n v="0"/>
    <x v="4"/>
    <x v="0"/>
    <s v="Cook"/>
    <x v="41"/>
    <x v="0"/>
    <x v="0"/>
    <x v="0"/>
    <m/>
    <m/>
  </r>
  <r>
    <s v="OFVP"/>
    <x v="16"/>
    <m/>
    <n v="3416"/>
    <x v="164"/>
    <m/>
    <m/>
    <n v="248454"/>
    <x v="4"/>
    <x v="0"/>
    <s v="Cook"/>
    <x v="8"/>
    <x v="1"/>
    <x v="0"/>
    <x v="0"/>
    <m/>
    <m/>
  </r>
  <r>
    <s v="OFVP"/>
    <x v="16"/>
    <m/>
    <n v="3416"/>
    <x v="165"/>
    <m/>
    <m/>
    <n v="237848"/>
    <x v="4"/>
    <x v="0"/>
    <s v="Cook"/>
    <x v="18"/>
    <x v="1"/>
    <x v="0"/>
    <x v="0"/>
    <m/>
    <m/>
  </r>
  <r>
    <s v="OFVP"/>
    <x v="16"/>
    <m/>
    <n v="3416"/>
    <x v="49"/>
    <m/>
    <m/>
    <n v="292965"/>
    <x v="4"/>
    <x v="0"/>
    <s v="Cook"/>
    <x v="11"/>
    <x v="1"/>
    <x v="0"/>
    <x v="0"/>
    <m/>
    <m/>
  </r>
  <r>
    <s v="OFVP"/>
    <x v="16"/>
    <m/>
    <n v="3416"/>
    <x v="49"/>
    <m/>
    <m/>
    <n v="291261"/>
    <x v="4"/>
    <x v="0"/>
    <s v="Cook"/>
    <x v="33"/>
    <x v="1"/>
    <x v="0"/>
    <x v="0"/>
    <m/>
    <m/>
  </r>
  <r>
    <s v="OFVP"/>
    <x v="16"/>
    <m/>
    <n v="3416"/>
    <x v="49"/>
    <m/>
    <m/>
    <n v="305918"/>
    <x v="4"/>
    <x v="0"/>
    <s v="Cook"/>
    <x v="8"/>
    <x v="1"/>
    <x v="0"/>
    <x v="0"/>
    <m/>
    <m/>
  </r>
  <r>
    <s v="OFVP"/>
    <x v="16"/>
    <m/>
    <n v="3416"/>
    <x v="166"/>
    <m/>
    <m/>
    <n v="240674"/>
    <x v="4"/>
    <x v="0"/>
    <s v="Cook"/>
    <x v="16"/>
    <x v="1"/>
    <x v="0"/>
    <x v="0"/>
    <m/>
    <m/>
  </r>
  <r>
    <s v="OFVP"/>
    <x v="16"/>
    <m/>
    <n v="3416"/>
    <x v="167"/>
    <m/>
    <m/>
    <n v="344973"/>
    <x v="4"/>
    <x v="0"/>
    <s v="Cook"/>
    <x v="4"/>
    <x v="1"/>
    <x v="0"/>
    <x v="0"/>
    <m/>
    <m/>
  </r>
  <r>
    <s v="OFVP"/>
    <x v="16"/>
    <m/>
    <n v="3416"/>
    <x v="126"/>
    <m/>
    <m/>
    <n v="430625"/>
    <x v="4"/>
    <x v="1"/>
    <s v="Dupage, Kane, Kendall, Will"/>
    <x v="22"/>
    <x v="1"/>
    <x v="0"/>
    <x v="0"/>
    <m/>
    <m/>
  </r>
  <r>
    <s v="OFVP"/>
    <x v="16"/>
    <m/>
    <n v="3416"/>
    <x v="77"/>
    <m/>
    <m/>
    <n v="215294"/>
    <x v="4"/>
    <x v="1"/>
    <s v="Lake"/>
    <x v="31"/>
    <x v="1"/>
    <x v="0"/>
    <x v="0"/>
    <m/>
    <m/>
  </r>
  <r>
    <s v="OFVP"/>
    <x v="16"/>
    <m/>
    <n v="3416"/>
    <x v="168"/>
    <m/>
    <m/>
    <n v="321365"/>
    <x v="4"/>
    <x v="1"/>
    <s v="Winnebago"/>
    <x v="29"/>
    <x v="1"/>
    <x v="0"/>
    <x v="0"/>
    <m/>
    <m/>
  </r>
  <r>
    <s v="OFVP"/>
    <x v="16"/>
    <m/>
    <n v="3416"/>
    <x v="169"/>
    <m/>
    <m/>
    <n v="157987"/>
    <x v="4"/>
    <x v="0"/>
    <s v="Cook"/>
    <x v="6"/>
    <x v="1"/>
    <x v="0"/>
    <x v="0"/>
    <m/>
    <m/>
  </r>
  <r>
    <s v="OFVP"/>
    <x v="16"/>
    <m/>
    <n v="3416"/>
    <x v="143"/>
    <m/>
    <m/>
    <n v="267000"/>
    <x v="4"/>
    <x v="0"/>
    <s v="Cook"/>
    <x v="34"/>
    <x v="1"/>
    <x v="0"/>
    <x v="0"/>
    <m/>
    <m/>
  </r>
  <r>
    <s v="OFVP"/>
    <x v="16"/>
    <m/>
    <n v="3416"/>
    <x v="11"/>
    <m/>
    <m/>
    <n v="255166"/>
    <x v="4"/>
    <x v="0"/>
    <s v="Cook"/>
    <x v="4"/>
    <x v="0"/>
    <x v="0"/>
    <x v="0"/>
    <m/>
    <m/>
  </r>
  <r>
    <s v="OFVP"/>
    <x v="16"/>
    <m/>
    <n v="3416"/>
    <x v="11"/>
    <m/>
    <m/>
    <n v="183600"/>
    <x v="4"/>
    <x v="0"/>
    <s v="Cook"/>
    <x v="6"/>
    <x v="0"/>
    <x v="0"/>
    <x v="0"/>
    <m/>
    <m/>
  </r>
  <r>
    <s v="OFVP"/>
    <x v="16"/>
    <m/>
    <n v="3416"/>
    <x v="31"/>
    <m/>
    <m/>
    <n v="250229"/>
    <x v="4"/>
    <x v="1"/>
    <s v="Cook"/>
    <x v="26"/>
    <x v="1"/>
    <x v="0"/>
    <x v="0"/>
    <m/>
    <m/>
  </r>
  <r>
    <s v="OFVP"/>
    <x v="16"/>
    <m/>
    <n v="3416"/>
    <x v="31"/>
    <m/>
    <m/>
    <n v="253940"/>
    <x v="4"/>
    <x v="0"/>
    <s v="Cook"/>
    <x v="5"/>
    <x v="1"/>
    <x v="0"/>
    <x v="0"/>
    <m/>
    <m/>
  </r>
  <r>
    <s v="OFVP"/>
    <x v="16"/>
    <m/>
    <n v="3416"/>
    <x v="31"/>
    <m/>
    <m/>
    <n v="251976"/>
    <x v="4"/>
    <x v="0"/>
    <s v="Cook"/>
    <x v="17"/>
    <x v="1"/>
    <x v="0"/>
    <x v="0"/>
    <m/>
    <m/>
  </r>
  <r>
    <s v="OFVP"/>
    <x v="16"/>
    <m/>
    <n v="3416"/>
    <x v="145"/>
    <m/>
    <m/>
    <n v="148082"/>
    <x v="4"/>
    <x v="0"/>
    <s v="Cook"/>
    <x v="4"/>
    <x v="1"/>
    <x v="0"/>
    <x v="0"/>
    <m/>
    <m/>
  </r>
  <r>
    <s v="OFVP"/>
    <x v="16"/>
    <m/>
    <n v="3416"/>
    <x v="145"/>
    <m/>
    <m/>
    <n v="157947"/>
    <x v="4"/>
    <x v="0"/>
    <s v="Cook"/>
    <x v="6"/>
    <x v="1"/>
    <x v="0"/>
    <x v="0"/>
    <m/>
    <m/>
  </r>
  <r>
    <s v="OFVP"/>
    <x v="16"/>
    <m/>
    <n v="3416"/>
    <x v="170"/>
    <m/>
    <m/>
    <n v="206408"/>
    <x v="4"/>
    <x v="0"/>
    <s v="Cook"/>
    <x v="12"/>
    <x v="1"/>
    <x v="0"/>
    <x v="0"/>
    <m/>
    <m/>
  </r>
  <r>
    <s v="OFVP"/>
    <x v="16"/>
    <m/>
    <n v="3416"/>
    <x v="103"/>
    <m/>
    <m/>
    <n v="151801"/>
    <x v="4"/>
    <x v="1"/>
    <s v="St. Clair"/>
    <x v="32"/>
    <x v="1"/>
    <x v="0"/>
    <x v="0"/>
    <m/>
    <m/>
  </r>
  <r>
    <s v="OFVP"/>
    <x v="16"/>
    <m/>
    <n v="3416"/>
    <x v="128"/>
    <m/>
    <m/>
    <n v="227128"/>
    <x v="4"/>
    <x v="1"/>
    <s v="Cook"/>
    <x v="23"/>
    <x v="1"/>
    <x v="0"/>
    <x v="0"/>
    <m/>
    <m/>
  </r>
  <r>
    <s v="OFVP"/>
    <x v="16"/>
    <m/>
    <n v="3416"/>
    <x v="172"/>
    <m/>
    <m/>
    <n v="307294"/>
    <x v="4"/>
    <x v="0"/>
    <s v="Cook"/>
    <x v="1"/>
    <x v="1"/>
    <x v="0"/>
    <x v="0"/>
    <m/>
    <m/>
  </r>
  <r>
    <s v="OFVP"/>
    <x v="16"/>
    <m/>
    <n v="3416"/>
    <x v="173"/>
    <m/>
    <m/>
    <n v="243354"/>
    <x v="4"/>
    <x v="1"/>
    <s v="Cook"/>
    <x v="37"/>
    <x v="1"/>
    <x v="0"/>
    <x v="0"/>
    <m/>
    <m/>
  </r>
  <r>
    <s v="OFVP"/>
    <x v="16"/>
    <m/>
    <n v="3416"/>
    <x v="129"/>
    <m/>
    <m/>
    <n v="255342"/>
    <x v="4"/>
    <x v="1"/>
    <s v="Sangamon"/>
    <x v="43"/>
    <x v="1"/>
    <x v="0"/>
    <x v="0"/>
    <m/>
    <m/>
  </r>
  <r>
    <s v="OFVP"/>
    <x v="16"/>
    <m/>
    <n v="3416"/>
    <x v="174"/>
    <m/>
    <m/>
    <n v="103612"/>
    <x v="4"/>
    <x v="1"/>
    <s v="Lake"/>
    <x v="31"/>
    <x v="1"/>
    <x v="0"/>
    <x v="0"/>
    <m/>
    <m/>
  </r>
  <r>
    <s v="OFVP"/>
    <x v="16"/>
    <m/>
    <n v="3416"/>
    <x v="175"/>
    <m/>
    <m/>
    <n v="197926"/>
    <x v="4"/>
    <x v="0"/>
    <s v="Cook"/>
    <x v="2"/>
    <x v="1"/>
    <x v="0"/>
    <x v="0"/>
    <m/>
    <m/>
  </r>
  <r>
    <s v="OFVP"/>
    <x v="16"/>
    <m/>
    <n v="3416"/>
    <x v="176"/>
    <m/>
    <m/>
    <n v="214585"/>
    <x v="4"/>
    <x v="0"/>
    <s v="Cook"/>
    <x v="14"/>
    <x v="1"/>
    <x v="0"/>
    <x v="0"/>
    <m/>
    <m/>
  </r>
  <r>
    <s v="OFVP"/>
    <x v="16"/>
    <m/>
    <n v="3416"/>
    <x v="61"/>
    <m/>
    <m/>
    <n v="203518"/>
    <x v="4"/>
    <x v="0"/>
    <s v="Cook"/>
    <x v="45"/>
    <x v="1"/>
    <x v="0"/>
    <x v="0"/>
    <m/>
    <m/>
  </r>
  <r>
    <s v="OFVP"/>
    <x v="16"/>
    <m/>
    <n v="3416"/>
    <x v="61"/>
    <m/>
    <m/>
    <n v="178502"/>
    <x v="4"/>
    <x v="0"/>
    <s v="Cook"/>
    <x v="2"/>
    <x v="1"/>
    <x v="0"/>
    <x v="0"/>
    <m/>
    <m/>
  </r>
  <r>
    <s v="OFVP"/>
    <x v="16"/>
    <m/>
    <n v="3416"/>
    <x v="177"/>
    <m/>
    <m/>
    <n v="252632"/>
    <x v="4"/>
    <x v="1"/>
    <s v="Cook"/>
    <x v="37"/>
    <x v="1"/>
    <x v="0"/>
    <x v="0"/>
    <m/>
    <m/>
  </r>
  <r>
    <s v="OFVP"/>
    <x v="16"/>
    <m/>
    <n v="3416"/>
    <x v="34"/>
    <m/>
    <m/>
    <n v="254865"/>
    <x v="4"/>
    <x v="0"/>
    <s v="Cook"/>
    <x v="11"/>
    <x v="1"/>
    <x v="0"/>
    <x v="0"/>
    <m/>
    <m/>
  </r>
  <r>
    <s v="OFVP"/>
    <x v="16"/>
    <m/>
    <n v="3416"/>
    <x v="149"/>
    <m/>
    <m/>
    <n v="175419"/>
    <x v="4"/>
    <x v="0"/>
    <s v="Cook"/>
    <x v="19"/>
    <x v="1"/>
    <x v="0"/>
    <x v="0"/>
    <m/>
    <m/>
  </r>
  <r>
    <s v="OFVP"/>
    <x v="16"/>
    <m/>
    <n v="3416"/>
    <x v="131"/>
    <m/>
    <m/>
    <n v="432000"/>
    <x v="4"/>
    <x v="1"/>
    <s v="Peoria"/>
    <x v="21"/>
    <x v="1"/>
    <x v="0"/>
    <x v="0"/>
    <m/>
    <m/>
  </r>
  <r>
    <s v="OFVP"/>
    <x v="16"/>
    <m/>
    <n v="3416"/>
    <x v="178"/>
    <m/>
    <m/>
    <n v="247959"/>
    <x v="4"/>
    <x v="1"/>
    <s v="Will, Kendall"/>
    <x v="24"/>
    <x v="1"/>
    <x v="0"/>
    <x v="0"/>
    <m/>
    <m/>
  </r>
  <r>
    <s v="OFVP"/>
    <x v="16"/>
    <m/>
    <n v="3416"/>
    <x v="179"/>
    <m/>
    <m/>
    <n v="258454"/>
    <x v="4"/>
    <x v="0"/>
    <s v="Cook"/>
    <x v="8"/>
    <x v="1"/>
    <x v="0"/>
    <x v="0"/>
    <m/>
    <m/>
  </r>
  <r>
    <s v="OFVP"/>
    <x v="16"/>
    <m/>
    <n v="3416"/>
    <x v="36"/>
    <m/>
    <m/>
    <n v="285000"/>
    <x v="4"/>
    <x v="1"/>
    <s v="Macon"/>
    <x v="25"/>
    <x v="1"/>
    <x v="0"/>
    <x v="0"/>
    <m/>
    <m/>
  </r>
  <r>
    <s v="OFVP"/>
    <x v="16"/>
    <m/>
    <n v="3416"/>
    <x v="180"/>
    <m/>
    <m/>
    <n v="126260"/>
    <x v="4"/>
    <x v="1"/>
    <s v="Kankakee"/>
    <x v="35"/>
    <x v="1"/>
    <x v="0"/>
    <x v="0"/>
    <m/>
    <m/>
  </r>
  <r>
    <s v="OFVP"/>
    <x v="16"/>
    <m/>
    <n v="3416"/>
    <x v="151"/>
    <m/>
    <m/>
    <n v="185312"/>
    <x v="4"/>
    <x v="0"/>
    <s v="Cook"/>
    <x v="18"/>
    <x v="1"/>
    <x v="0"/>
    <x v="0"/>
    <m/>
    <m/>
  </r>
  <r>
    <s v="OFVP"/>
    <x v="16"/>
    <m/>
    <n v="3416"/>
    <x v="181"/>
    <m/>
    <m/>
    <n v="193936"/>
    <x v="4"/>
    <x v="0"/>
    <s v="Cook"/>
    <x v="10"/>
    <x v="1"/>
    <x v="0"/>
    <x v="0"/>
    <m/>
    <m/>
  </r>
  <r>
    <s v="OFVP"/>
    <x v="16"/>
    <m/>
    <n v="3416"/>
    <x v="64"/>
    <m/>
    <m/>
    <n v="247323"/>
    <x v="4"/>
    <x v="0"/>
    <s v="Cook"/>
    <x v="14"/>
    <x v="1"/>
    <x v="0"/>
    <x v="0"/>
    <m/>
    <m/>
  </r>
  <r>
    <s v="OFVP"/>
    <x v="16"/>
    <m/>
    <n v="3416"/>
    <x v="5"/>
    <m/>
    <m/>
    <n v="148583"/>
    <x v="4"/>
    <x v="0"/>
    <s v="Cook"/>
    <x v="1"/>
    <x v="1"/>
    <x v="0"/>
    <x v="0"/>
    <m/>
    <m/>
  </r>
  <r>
    <s v="OFVP"/>
    <x v="16"/>
    <m/>
    <n v="3416"/>
    <x v="132"/>
    <m/>
    <m/>
    <n v="213493"/>
    <x v="4"/>
    <x v="1"/>
    <s v="Dupage, Kane, Kendall, Will"/>
    <x v="22"/>
    <x v="1"/>
    <x v="0"/>
    <x v="0"/>
    <m/>
    <m/>
  </r>
  <r>
    <s v="OFVP"/>
    <x v="16"/>
    <m/>
    <n v="3416"/>
    <x v="182"/>
    <m/>
    <m/>
    <n v="339073"/>
    <x v="4"/>
    <x v="1"/>
    <s v="St. Clair"/>
    <x v="32"/>
    <x v="1"/>
    <x v="0"/>
    <x v="0"/>
    <m/>
    <m/>
  </r>
  <r>
    <s v="OFVP"/>
    <x v="16"/>
    <m/>
    <n v="3416"/>
    <x v="183"/>
    <m/>
    <m/>
    <n v="322114"/>
    <x v="4"/>
    <x v="0"/>
    <s v="Cook"/>
    <x v="18"/>
    <x v="1"/>
    <x v="0"/>
    <x v="0"/>
    <m/>
    <m/>
  </r>
  <r>
    <s v="OFVP"/>
    <x v="16"/>
    <m/>
    <n v="3416"/>
    <x v="184"/>
    <m/>
    <m/>
    <n v="268025"/>
    <x v="4"/>
    <x v="0"/>
    <s v="Cook"/>
    <x v="33"/>
    <x v="1"/>
    <x v="0"/>
    <x v="0"/>
    <m/>
    <m/>
  </r>
  <r>
    <s v="OFVP"/>
    <x v="16"/>
    <m/>
    <n v="3416"/>
    <x v="185"/>
    <m/>
    <m/>
    <n v="236268"/>
    <x v="4"/>
    <x v="0"/>
    <s v="Cook"/>
    <x v="17"/>
    <x v="1"/>
    <x v="0"/>
    <x v="0"/>
    <m/>
    <m/>
  </r>
  <r>
    <s v="OFVP"/>
    <x v="16"/>
    <m/>
    <n v="3416"/>
    <x v="185"/>
    <m/>
    <m/>
    <n v="240246"/>
    <x v="4"/>
    <x v="0"/>
    <s v="Cook"/>
    <x v="20"/>
    <x v="1"/>
    <x v="0"/>
    <x v="0"/>
    <m/>
    <m/>
  </r>
  <r>
    <s v="OFVP"/>
    <x v="16"/>
    <m/>
    <n v="3416"/>
    <x v="38"/>
    <m/>
    <m/>
    <n v="284621"/>
    <x v="4"/>
    <x v="0"/>
    <s v="Cook"/>
    <x v="1"/>
    <x v="1"/>
    <x v="0"/>
    <x v="0"/>
    <m/>
    <m/>
  </r>
  <r>
    <s v="OFVP"/>
    <x v="16"/>
    <m/>
    <n v="3416"/>
    <x v="152"/>
    <m/>
    <m/>
    <n v="253355"/>
    <x v="4"/>
    <x v="0"/>
    <s v="Cook"/>
    <x v="2"/>
    <x v="1"/>
    <x v="0"/>
    <x v="0"/>
    <m/>
    <m/>
  </r>
  <r>
    <s v="OFVP"/>
    <x v="16"/>
    <m/>
    <n v="3416"/>
    <x v="152"/>
    <m/>
    <m/>
    <n v="241076"/>
    <x v="4"/>
    <x v="1"/>
    <s v="Cook"/>
    <x v="39"/>
    <x v="1"/>
    <x v="0"/>
    <x v="0"/>
    <m/>
    <m/>
  </r>
  <r>
    <s v="OFVP"/>
    <x v="16"/>
    <m/>
    <n v="3416"/>
    <x v="1"/>
    <m/>
    <m/>
    <n v="238922"/>
    <x v="4"/>
    <x v="0"/>
    <s v="Cook"/>
    <x v="19"/>
    <x v="0"/>
    <x v="0"/>
    <x v="1"/>
    <m/>
    <m/>
  </r>
  <r>
    <s v="OFVP"/>
    <x v="16"/>
    <m/>
    <n v="3416"/>
    <x v="1"/>
    <m/>
    <m/>
    <n v="148876"/>
    <x v="4"/>
    <x v="0"/>
    <s v="Cook"/>
    <x v="7"/>
    <x v="0"/>
    <x v="0"/>
    <x v="1"/>
    <m/>
    <m/>
  </r>
  <r>
    <s v="OFVP"/>
    <x v="16"/>
    <m/>
    <n v="3416"/>
    <x v="186"/>
    <m/>
    <m/>
    <n v="282915"/>
    <x v="4"/>
    <x v="0"/>
    <s v="Cook"/>
    <x v="9"/>
    <x v="1"/>
    <x v="0"/>
    <x v="0"/>
    <m/>
    <m/>
  </r>
  <r>
    <s v="OFVP"/>
    <x v="16"/>
    <m/>
    <n v="3416"/>
    <x v="17"/>
    <m/>
    <d v="2025-09-30T00:00:00"/>
    <n v="110201"/>
    <x v="4"/>
    <x v="1"/>
    <s v="Winnebago"/>
    <x v="29"/>
    <x v="1"/>
    <x v="0"/>
    <x v="0"/>
    <m/>
    <m/>
  </r>
  <r>
    <s v="OFVP"/>
    <x v="16"/>
    <m/>
    <n v="3416"/>
    <x v="19"/>
    <m/>
    <m/>
    <n v="305350"/>
    <x v="4"/>
    <x v="0"/>
    <s v="Cook"/>
    <x v="19"/>
    <x v="0"/>
    <x v="0"/>
    <x v="0"/>
    <m/>
    <m/>
  </r>
  <r>
    <s v="OFVP"/>
    <x v="16"/>
    <m/>
    <n v="3416"/>
    <x v="40"/>
    <m/>
    <m/>
    <n v="251364"/>
    <x v="4"/>
    <x v="0"/>
    <s v="Cook"/>
    <x v="7"/>
    <x v="1"/>
    <x v="0"/>
    <x v="0"/>
    <m/>
    <m/>
  </r>
  <r>
    <s v="OFVP"/>
    <x v="16"/>
    <m/>
    <n v="3416"/>
    <x v="40"/>
    <m/>
    <m/>
    <n v="226697"/>
    <x v="4"/>
    <x v="0"/>
    <s v="Cook"/>
    <x v="34"/>
    <x v="1"/>
    <x v="0"/>
    <x v="0"/>
    <m/>
    <m/>
  </r>
  <r>
    <s v="OFVP"/>
    <x v="16"/>
    <m/>
    <n v="3416"/>
    <x v="83"/>
    <m/>
    <m/>
    <n v="241603"/>
    <x v="4"/>
    <x v="1"/>
    <s v="Vermillion"/>
    <x v="38"/>
    <x v="1"/>
    <x v="0"/>
    <x v="0"/>
    <m/>
    <m/>
  </r>
  <r>
    <s v="OFVP"/>
    <x v="16"/>
    <m/>
    <n v="3416"/>
    <x v="84"/>
    <m/>
    <m/>
    <n v="295628"/>
    <x v="4"/>
    <x v="1"/>
    <s v="Cook"/>
    <x v="39"/>
    <x v="1"/>
    <x v="0"/>
    <x v="0"/>
    <m/>
    <m/>
  </r>
  <r>
    <s v="OFVP"/>
    <x v="16"/>
    <m/>
    <n v="3416"/>
    <x v="22"/>
    <m/>
    <m/>
    <n v="155686"/>
    <x v="4"/>
    <x v="0"/>
    <s v="Cook"/>
    <x v="15"/>
    <x v="0"/>
    <x v="0"/>
    <x v="0"/>
    <m/>
    <m/>
  </r>
  <r>
    <s v="OFVP"/>
    <x v="16"/>
    <m/>
    <n v="3416"/>
    <x v="187"/>
    <m/>
    <m/>
    <n v="198904"/>
    <x v="4"/>
    <x v="0"/>
    <s v="Cook"/>
    <x v="10"/>
    <x v="1"/>
    <x v="0"/>
    <x v="0"/>
    <m/>
    <m/>
  </r>
  <r>
    <s v="OFVP"/>
    <x v="16"/>
    <m/>
    <n v="3416"/>
    <x v="117"/>
    <m/>
    <m/>
    <n v="335297"/>
    <x v="4"/>
    <x v="0"/>
    <s v="Cook"/>
    <x v="27"/>
    <x v="1"/>
    <x v="0"/>
    <x v="0"/>
    <m/>
    <m/>
  </r>
  <r>
    <s v="OFVP"/>
    <x v="16"/>
    <m/>
    <n v="3416"/>
    <x v="41"/>
    <m/>
    <m/>
    <n v="240583"/>
    <x v="4"/>
    <x v="1"/>
    <s v="Cook"/>
    <x v="26"/>
    <x v="1"/>
    <x v="0"/>
    <x v="0"/>
    <m/>
    <m/>
  </r>
  <r>
    <s v="OFVP"/>
    <x v="16"/>
    <m/>
    <n v="3416"/>
    <x v="41"/>
    <m/>
    <m/>
    <n v="180960"/>
    <x v="4"/>
    <x v="1"/>
    <s v="Cook"/>
    <x v="23"/>
    <x v="1"/>
    <x v="0"/>
    <x v="0"/>
    <m/>
    <m/>
  </r>
  <r>
    <s v="OFVP"/>
    <x v="16"/>
    <m/>
    <n v="3416"/>
    <x v="41"/>
    <m/>
    <m/>
    <n v="152991"/>
    <x v="4"/>
    <x v="0"/>
    <s v="Cook"/>
    <x v="13"/>
    <x v="1"/>
    <x v="0"/>
    <x v="0"/>
    <m/>
    <m/>
  </r>
  <r>
    <s v="OFVP"/>
    <x v="16"/>
    <m/>
    <n v="3416"/>
    <x v="42"/>
    <m/>
    <m/>
    <n v="80209"/>
    <x v="4"/>
    <x v="0"/>
    <s v="Cook"/>
    <x v="11"/>
    <x v="1"/>
    <x v="0"/>
    <x v="0"/>
    <m/>
    <m/>
  </r>
  <r>
    <s v="OFVP"/>
    <x v="16"/>
    <m/>
    <n v="3416"/>
    <x v="119"/>
    <m/>
    <m/>
    <n v="158307"/>
    <x v="4"/>
    <x v="0"/>
    <s v="Cook"/>
    <x v="5"/>
    <x v="0"/>
    <x v="0"/>
    <x v="1"/>
    <m/>
    <m/>
  </r>
  <r>
    <s v="OFVP"/>
    <x v="16"/>
    <m/>
    <n v="3416"/>
    <x v="138"/>
    <m/>
    <m/>
    <n v="325434"/>
    <x v="4"/>
    <x v="1"/>
    <s v="Champaign"/>
    <x v="28"/>
    <x v="1"/>
    <x v="0"/>
    <x v="0"/>
    <m/>
    <m/>
  </r>
  <r>
    <s v="OFVP"/>
    <x v="16"/>
    <m/>
    <n v="3416"/>
    <x v="188"/>
    <m/>
    <m/>
    <n v="318869"/>
    <x v="4"/>
    <x v="0"/>
    <s v="Cook"/>
    <x v="4"/>
    <x v="1"/>
    <x v="0"/>
    <x v="0"/>
    <m/>
    <m/>
  </r>
  <r>
    <s v="OFVP"/>
    <x v="16"/>
    <m/>
    <n v="3416"/>
    <x v="78"/>
    <m/>
    <m/>
    <n v="348880"/>
    <x v="4"/>
    <x v="1"/>
    <s v="Peoria"/>
    <x v="21"/>
    <x v="1"/>
    <x v="0"/>
    <x v="0"/>
    <m/>
    <m/>
  </r>
  <r>
    <s v="OFVP"/>
    <x v="16"/>
    <m/>
    <n v="3416"/>
    <x v="78"/>
    <m/>
    <m/>
    <n v="227280"/>
    <x v="4"/>
    <x v="0"/>
    <s v="Cook"/>
    <x v="34"/>
    <x v="1"/>
    <x v="0"/>
    <x v="0"/>
    <m/>
    <m/>
  </r>
  <r>
    <s v="OFVP"/>
    <x v="16"/>
    <m/>
    <n v="3416"/>
    <x v="79"/>
    <m/>
    <m/>
    <n v="242948"/>
    <x v="4"/>
    <x v="0"/>
    <s v="Cook"/>
    <x v="13"/>
    <x v="1"/>
    <x v="0"/>
    <x v="0"/>
    <m/>
    <m/>
  </r>
  <r>
    <s v="OFVP"/>
    <x v="16"/>
    <m/>
    <n v="3416"/>
    <x v="189"/>
    <m/>
    <m/>
    <n v="230024"/>
    <x v="4"/>
    <x v="0"/>
    <s v="Cook"/>
    <x v="3"/>
    <x v="1"/>
    <x v="0"/>
    <x v="0"/>
    <m/>
    <m/>
  </r>
  <r>
    <s v="OFVP"/>
    <x v="16"/>
    <m/>
    <n v="3416"/>
    <x v="189"/>
    <m/>
    <m/>
    <n v="247013"/>
    <x v="4"/>
    <x v="0"/>
    <s v="Cook"/>
    <x v="20"/>
    <x v="1"/>
    <x v="0"/>
    <x v="0"/>
    <m/>
    <m/>
  </r>
  <r>
    <s v="OFVP"/>
    <x v="16"/>
    <m/>
    <n v="3416"/>
    <x v="96"/>
    <m/>
    <m/>
    <n v="194475"/>
    <x v="4"/>
    <x v="0"/>
    <s v="Cook"/>
    <x v="14"/>
    <x v="1"/>
    <x v="0"/>
    <x v="0"/>
    <m/>
    <m/>
  </r>
  <r>
    <s v="OFVP"/>
    <x v="16"/>
    <m/>
    <n v="3416"/>
    <x v="96"/>
    <m/>
    <m/>
    <n v="183692"/>
    <x v="4"/>
    <x v="0"/>
    <s v="Cook"/>
    <x v="19"/>
    <x v="1"/>
    <x v="0"/>
    <x v="0"/>
    <m/>
    <m/>
  </r>
  <r>
    <s v="OFVP"/>
    <x v="16"/>
    <m/>
    <n v="3416"/>
    <x v="26"/>
    <m/>
    <m/>
    <n v="226841"/>
    <x v="4"/>
    <x v="0"/>
    <s v="Cook"/>
    <x v="40"/>
    <x v="0"/>
    <x v="0"/>
    <x v="1"/>
    <m/>
    <m/>
  </r>
  <r>
    <s v="OFVP"/>
    <x v="16"/>
    <m/>
    <n v="3416"/>
    <x v="98"/>
    <m/>
    <m/>
    <n v="240593"/>
    <x v="4"/>
    <x v="0"/>
    <s v="Cook"/>
    <x v="14"/>
    <x v="1"/>
    <x v="0"/>
    <x v="0"/>
    <m/>
    <m/>
  </r>
  <r>
    <s v="OFVP"/>
    <x v="16"/>
    <m/>
    <n v="3416"/>
    <x v="99"/>
    <m/>
    <m/>
    <n v="428263"/>
    <x v="4"/>
    <x v="0"/>
    <s v="Cook"/>
    <x v="4"/>
    <x v="0"/>
    <x v="0"/>
    <x v="0"/>
    <m/>
    <m/>
  </r>
  <r>
    <s v="OFVP"/>
    <x v="16"/>
    <m/>
    <n v="3416"/>
    <x v="7"/>
    <m/>
    <m/>
    <n v="165539"/>
    <x v="4"/>
    <x v="0"/>
    <s v="Cook"/>
    <x v="15"/>
    <x v="0"/>
    <x v="0"/>
    <x v="0"/>
    <m/>
    <m/>
  </r>
  <r>
    <s v="OFVP"/>
    <x v="16"/>
    <m/>
    <n v="3416"/>
    <x v="7"/>
    <m/>
    <m/>
    <n v="177701"/>
    <x v="4"/>
    <x v="0"/>
    <s v="Cook"/>
    <x v="33"/>
    <x v="0"/>
    <x v="0"/>
    <x v="0"/>
    <m/>
    <m/>
  </r>
  <r>
    <s v="OFVP"/>
    <x v="16"/>
    <m/>
    <n v="3416"/>
    <x v="7"/>
    <m/>
    <m/>
    <n v="129830"/>
    <x v="4"/>
    <x v="0"/>
    <s v="Cook"/>
    <x v="16"/>
    <x v="0"/>
    <x v="0"/>
    <x v="0"/>
    <m/>
    <m/>
  </r>
  <r>
    <s v="OFVP"/>
    <x v="16"/>
    <m/>
    <n v="3416"/>
    <x v="157"/>
    <m/>
    <m/>
    <n v="183798"/>
    <x v="4"/>
    <x v="0"/>
    <s v="Cook"/>
    <x v="3"/>
    <x v="1"/>
    <x v="0"/>
    <x v="0"/>
    <m/>
    <m/>
  </r>
  <r>
    <s v="OFVP"/>
    <x v="16"/>
    <m/>
    <n v="3416"/>
    <x v="157"/>
    <m/>
    <m/>
    <n v="202249"/>
    <x v="4"/>
    <x v="0"/>
    <s v="Cook"/>
    <x v="27"/>
    <x v="1"/>
    <x v="0"/>
    <x v="0"/>
    <m/>
    <m/>
  </r>
  <r>
    <s v="OFVP"/>
    <x v="16"/>
    <m/>
    <n v="3416"/>
    <x v="157"/>
    <m/>
    <m/>
    <n v="195919"/>
    <x v="4"/>
    <x v="0"/>
    <s v="Cook"/>
    <x v="44"/>
    <x v="1"/>
    <x v="0"/>
    <x v="0"/>
    <m/>
    <m/>
  </r>
  <r>
    <s v="OFVP"/>
    <x v="16"/>
    <m/>
    <n v="3416"/>
    <x v="81"/>
    <m/>
    <m/>
    <n v="156612"/>
    <x v="4"/>
    <x v="0"/>
    <s v="Cook"/>
    <x v="14"/>
    <x v="1"/>
    <x v="0"/>
    <x v="0"/>
    <m/>
    <m/>
  </r>
  <r>
    <s v="OFVP"/>
    <x v="16"/>
    <m/>
    <n v="3416"/>
    <x v="87"/>
    <m/>
    <m/>
    <n v="259982"/>
    <x v="4"/>
    <x v="1"/>
    <s v="Rock Island"/>
    <x v="36"/>
    <x v="1"/>
    <x v="0"/>
    <x v="0"/>
    <m/>
    <m/>
  </r>
  <r>
    <s v="OFVP"/>
    <x v="17"/>
    <m/>
    <n v="3422"/>
    <x v="190"/>
    <m/>
    <m/>
    <n v="489942"/>
    <x v="4"/>
    <x v="0"/>
    <s v="Cook"/>
    <x v="3"/>
    <x v="1"/>
    <x v="0"/>
    <x v="0"/>
    <m/>
    <m/>
  </r>
  <r>
    <s v="OFVP"/>
    <x v="17"/>
    <m/>
    <n v="3422"/>
    <x v="0"/>
    <m/>
    <m/>
    <n v="574000"/>
    <x v="4"/>
    <x v="0"/>
    <s v="Cook"/>
    <x v="12"/>
    <x v="0"/>
    <x v="0"/>
    <x v="0"/>
    <m/>
    <m/>
  </r>
  <r>
    <s v="OFVP"/>
    <x v="17"/>
    <m/>
    <n v="3422"/>
    <x v="8"/>
    <m/>
    <m/>
    <n v="574000"/>
    <x v="4"/>
    <x v="0"/>
    <s v="Cook"/>
    <x v="33"/>
    <x v="1"/>
    <x v="0"/>
    <x v="0"/>
    <m/>
    <m/>
  </r>
  <r>
    <s v="OFVP"/>
    <x v="17"/>
    <m/>
    <n v="3422"/>
    <x v="9"/>
    <m/>
    <m/>
    <n v="575000"/>
    <x v="4"/>
    <x v="0"/>
    <s v="Cook"/>
    <x v="33"/>
    <x v="0"/>
    <x v="0"/>
    <x v="1"/>
    <m/>
    <m/>
  </r>
  <r>
    <s v="OFVP"/>
    <x v="17"/>
    <m/>
    <n v="3422"/>
    <x v="9"/>
    <m/>
    <m/>
    <n v="575000"/>
    <x v="4"/>
    <x v="0"/>
    <s v="Cook"/>
    <x v="15"/>
    <x v="0"/>
    <x v="0"/>
    <x v="1"/>
    <m/>
    <m/>
  </r>
  <r>
    <s v="OFVP"/>
    <x v="17"/>
    <m/>
    <n v="3422"/>
    <x v="28"/>
    <m/>
    <m/>
    <n v="575000"/>
    <x v="4"/>
    <x v="1"/>
    <s v="Peoria"/>
    <x v="21"/>
    <x v="1"/>
    <x v="0"/>
    <x v="0"/>
    <m/>
    <m/>
  </r>
  <r>
    <s v="OFVP"/>
    <x v="17"/>
    <m/>
    <n v="3422"/>
    <x v="29"/>
    <m/>
    <m/>
    <n v="575000"/>
    <x v="4"/>
    <x v="1"/>
    <s v="Dupage, Kane, Kendall, Will"/>
    <x v="22"/>
    <x v="1"/>
    <x v="0"/>
    <x v="0"/>
    <m/>
    <m/>
  </r>
  <r>
    <s v="OFVP"/>
    <x v="17"/>
    <m/>
    <n v="3422"/>
    <x v="191"/>
    <m/>
    <m/>
    <n v="575000"/>
    <x v="4"/>
    <x v="1"/>
    <s v="St. Clair"/>
    <x v="32"/>
    <x v="1"/>
    <x v="0"/>
    <x v="0"/>
    <m/>
    <m/>
  </r>
  <r>
    <s v="OFVP"/>
    <x v="17"/>
    <m/>
    <n v="3422"/>
    <x v="166"/>
    <m/>
    <m/>
    <n v="575000"/>
    <x v="4"/>
    <x v="0"/>
    <s v="Cook"/>
    <x v="14"/>
    <x v="1"/>
    <x v="0"/>
    <x v="0"/>
    <m/>
    <m/>
  </r>
  <r>
    <s v="OFVP"/>
    <x v="17"/>
    <m/>
    <n v="3422"/>
    <x v="166"/>
    <m/>
    <m/>
    <n v="575000"/>
    <x v="4"/>
    <x v="0"/>
    <s v="Cook"/>
    <x v="16"/>
    <x v="1"/>
    <x v="0"/>
    <x v="0"/>
    <m/>
    <m/>
  </r>
  <r>
    <s v="OFVP"/>
    <x v="17"/>
    <m/>
    <n v="3422"/>
    <x v="10"/>
    <m/>
    <m/>
    <n v="517500"/>
    <x v="4"/>
    <x v="0"/>
    <s v="Cook"/>
    <x v="6"/>
    <x v="0"/>
    <x v="0"/>
    <x v="1"/>
    <m/>
    <m/>
  </r>
  <r>
    <s v="OFVP"/>
    <x v="17"/>
    <m/>
    <n v="3422"/>
    <x v="11"/>
    <m/>
    <m/>
    <n v="575000"/>
    <x v="4"/>
    <x v="0"/>
    <s v="Cook"/>
    <x v="4"/>
    <x v="0"/>
    <x v="0"/>
    <x v="0"/>
    <m/>
    <m/>
  </r>
  <r>
    <s v="OFVP"/>
    <x v="17"/>
    <m/>
    <n v="3422"/>
    <x v="11"/>
    <m/>
    <m/>
    <n v="492834"/>
    <x v="4"/>
    <x v="0"/>
    <s v="Cook"/>
    <x v="8"/>
    <x v="0"/>
    <x v="0"/>
    <x v="0"/>
    <m/>
    <m/>
  </r>
  <r>
    <s v="OFVP"/>
    <x v="17"/>
    <m/>
    <n v="3422"/>
    <x v="192"/>
    <m/>
    <m/>
    <n v="575000"/>
    <x v="4"/>
    <x v="0"/>
    <s v="Cook"/>
    <x v="2"/>
    <x v="1"/>
    <x v="0"/>
    <x v="0"/>
    <m/>
    <m/>
  </r>
  <r>
    <s v="OFVP"/>
    <x v="17"/>
    <m/>
    <n v="3422"/>
    <x v="12"/>
    <m/>
    <m/>
    <n v="477980"/>
    <x v="4"/>
    <x v="0"/>
    <s v="Cook"/>
    <x v="7"/>
    <x v="0"/>
    <x v="0"/>
    <x v="1"/>
    <m/>
    <m/>
  </r>
  <r>
    <s v="OFVP"/>
    <x v="17"/>
    <m/>
    <n v="3422"/>
    <x v="193"/>
    <m/>
    <m/>
    <n v="575000"/>
    <x v="4"/>
    <x v="0"/>
    <s v="Cook"/>
    <x v="1"/>
    <x v="1"/>
    <x v="0"/>
    <x v="0"/>
    <m/>
    <m/>
  </r>
  <r>
    <s v="OFVP"/>
    <x v="17"/>
    <m/>
    <n v="3422"/>
    <x v="194"/>
    <m/>
    <m/>
    <n v="575000"/>
    <x v="4"/>
    <x v="1"/>
    <s v="Champaign"/>
    <x v="28"/>
    <x v="1"/>
    <x v="0"/>
    <x v="0"/>
    <m/>
    <m/>
  </r>
  <r>
    <s v="OFVP"/>
    <x v="17"/>
    <m/>
    <n v="3422"/>
    <x v="13"/>
    <m/>
    <m/>
    <n v="554748"/>
    <x v="4"/>
    <x v="0"/>
    <s v="Cook"/>
    <x v="16"/>
    <x v="0"/>
    <x v="0"/>
    <x v="1"/>
    <m/>
    <m/>
  </r>
  <r>
    <s v="OFVP"/>
    <x v="17"/>
    <m/>
    <n v="3422"/>
    <x v="59"/>
    <m/>
    <m/>
    <n v="575000"/>
    <x v="4"/>
    <x v="0"/>
    <s v="Cook"/>
    <x v="34"/>
    <x v="1"/>
    <x v="0"/>
    <x v="0"/>
    <m/>
    <m/>
  </r>
  <r>
    <s v="OFVP"/>
    <x v="17"/>
    <m/>
    <n v="3422"/>
    <x v="72"/>
    <m/>
    <m/>
    <n v="575000"/>
    <x v="4"/>
    <x v="1"/>
    <s v="Rock Island"/>
    <x v="36"/>
    <x v="1"/>
    <x v="0"/>
    <x v="0"/>
    <m/>
    <m/>
  </r>
  <r>
    <s v="OFVP"/>
    <x v="17"/>
    <m/>
    <n v="3422"/>
    <x v="14"/>
    <m/>
    <m/>
    <n v="500000"/>
    <x v="4"/>
    <x v="0"/>
    <s v="Cook"/>
    <x v="3"/>
    <x v="1"/>
    <x v="0"/>
    <x v="0"/>
    <m/>
    <m/>
  </r>
  <r>
    <s v="OFVP"/>
    <x v="17"/>
    <m/>
    <n v="3422"/>
    <x v="195"/>
    <m/>
    <m/>
    <n v="573564"/>
    <x v="4"/>
    <x v="0"/>
    <s v="Cook"/>
    <x v="19"/>
    <x v="1"/>
    <x v="0"/>
    <x v="0"/>
    <m/>
    <m/>
  </r>
  <r>
    <s v="OFVP"/>
    <x v="17"/>
    <m/>
    <n v="3422"/>
    <x v="34"/>
    <m/>
    <m/>
    <n v="575000"/>
    <x v="4"/>
    <x v="0"/>
    <s v="Cook"/>
    <x v="11"/>
    <x v="1"/>
    <x v="0"/>
    <x v="0"/>
    <m/>
    <m/>
  </r>
  <r>
    <s v="OFVP"/>
    <x v="17"/>
    <m/>
    <n v="3422"/>
    <x v="179"/>
    <m/>
    <m/>
    <n v="517922"/>
    <x v="4"/>
    <x v="0"/>
    <s v="Cook"/>
    <x v="8"/>
    <x v="1"/>
    <x v="0"/>
    <x v="0"/>
    <m/>
    <m/>
  </r>
  <r>
    <s v="OFVP"/>
    <x v="17"/>
    <m/>
    <n v="3422"/>
    <x v="62"/>
    <m/>
    <m/>
    <n v="570982"/>
    <x v="4"/>
    <x v="1"/>
    <s v="Cook"/>
    <x v="37"/>
    <x v="1"/>
    <x v="0"/>
    <x v="0"/>
    <m/>
    <m/>
  </r>
  <r>
    <s v="OFVP"/>
    <x v="17"/>
    <m/>
    <n v="3422"/>
    <x v="62"/>
    <m/>
    <m/>
    <n v="570982"/>
    <x v="4"/>
    <x v="0"/>
    <s v="Cook"/>
    <x v="11"/>
    <x v="1"/>
    <x v="0"/>
    <x v="0"/>
    <m/>
    <m/>
  </r>
  <r>
    <s v="OFVP"/>
    <x v="17"/>
    <m/>
    <n v="3422"/>
    <x v="62"/>
    <m/>
    <m/>
    <n v="570982"/>
    <x v="4"/>
    <x v="0"/>
    <s v="Cook"/>
    <x v="20"/>
    <x v="1"/>
    <x v="0"/>
    <x v="0"/>
    <m/>
    <m/>
  </r>
  <r>
    <s v="OFVP"/>
    <x v="17"/>
    <m/>
    <n v="3422"/>
    <x v="16"/>
    <m/>
    <m/>
    <n v="575000"/>
    <x v="4"/>
    <x v="0"/>
    <s v="Cook"/>
    <x v="4"/>
    <x v="0"/>
    <x v="0"/>
    <x v="1"/>
    <m/>
    <m/>
  </r>
  <r>
    <s v="OFVP"/>
    <x v="17"/>
    <m/>
    <n v="3422"/>
    <x v="16"/>
    <m/>
    <m/>
    <n v="575000"/>
    <x v="4"/>
    <x v="0"/>
    <s v="Cook"/>
    <x v="17"/>
    <x v="0"/>
    <x v="0"/>
    <x v="1"/>
    <m/>
    <m/>
  </r>
  <r>
    <s v="OFVP"/>
    <x v="17"/>
    <m/>
    <n v="3422"/>
    <x v="16"/>
    <m/>
    <m/>
    <n v="575000"/>
    <x v="4"/>
    <x v="0"/>
    <s v="Cook"/>
    <x v="8"/>
    <x v="0"/>
    <x v="0"/>
    <x v="1"/>
    <m/>
    <m/>
  </r>
  <r>
    <s v="OFVP"/>
    <x v="17"/>
    <m/>
    <n v="3422"/>
    <x v="196"/>
    <m/>
    <m/>
    <n v="575000"/>
    <x v="4"/>
    <x v="1"/>
    <s v="Kankakee"/>
    <x v="35"/>
    <x v="1"/>
    <x v="0"/>
    <x v="0"/>
    <m/>
    <m/>
  </r>
  <r>
    <s v="OFVP"/>
    <x v="17"/>
    <m/>
    <n v="3422"/>
    <x v="151"/>
    <m/>
    <m/>
    <n v="574950"/>
    <x v="4"/>
    <x v="0"/>
    <s v="Cook"/>
    <x v="18"/>
    <x v="1"/>
    <x v="0"/>
    <x v="0"/>
    <m/>
    <m/>
  </r>
  <r>
    <s v="OFVP"/>
    <x v="17"/>
    <m/>
    <n v="3422"/>
    <x v="54"/>
    <m/>
    <m/>
    <n v="575000"/>
    <x v="4"/>
    <x v="1"/>
    <s v="Lake"/>
    <x v="31"/>
    <x v="1"/>
    <x v="0"/>
    <x v="0"/>
    <m/>
    <m/>
  </r>
  <r>
    <s v="OFVP"/>
    <x v="17"/>
    <m/>
    <n v="3422"/>
    <x v="64"/>
    <m/>
    <m/>
    <n v="575000"/>
    <x v="4"/>
    <x v="0"/>
    <s v="Cook"/>
    <x v="14"/>
    <x v="1"/>
    <x v="0"/>
    <x v="0"/>
    <m/>
    <m/>
  </r>
  <r>
    <s v="OFVP"/>
    <x v="17"/>
    <m/>
    <n v="3422"/>
    <x v="183"/>
    <m/>
    <m/>
    <n v="575000"/>
    <x v="4"/>
    <x v="0"/>
    <s v="Cook"/>
    <x v="18"/>
    <x v="1"/>
    <x v="0"/>
    <x v="0"/>
    <m/>
    <m/>
  </r>
  <r>
    <s v="OFVP"/>
    <x v="17"/>
    <m/>
    <n v="3422"/>
    <x v="185"/>
    <m/>
    <m/>
    <n v="574988"/>
    <x v="4"/>
    <x v="0"/>
    <s v="Cook"/>
    <x v="20"/>
    <x v="1"/>
    <x v="0"/>
    <x v="0"/>
    <m/>
    <m/>
  </r>
  <r>
    <s v="OFVP"/>
    <x v="17"/>
    <m/>
    <n v="3422"/>
    <x v="108"/>
    <m/>
    <m/>
    <n v="575000"/>
    <x v="4"/>
    <x v="1"/>
    <s v="Will, Kendall"/>
    <x v="24"/>
    <x v="1"/>
    <x v="0"/>
    <x v="0"/>
    <m/>
    <m/>
  </r>
  <r>
    <s v="OFVP"/>
    <x v="17"/>
    <m/>
    <n v="3422"/>
    <x v="17"/>
    <m/>
    <m/>
    <n v="575000"/>
    <x v="4"/>
    <x v="0"/>
    <s v="Cook"/>
    <x v="18"/>
    <x v="1"/>
    <x v="0"/>
    <x v="0"/>
    <m/>
    <m/>
  </r>
  <r>
    <s v="OFVP"/>
    <x v="17"/>
    <m/>
    <n v="3422"/>
    <x v="18"/>
    <m/>
    <m/>
    <n v="575000"/>
    <x v="4"/>
    <x v="0"/>
    <s v="Cook"/>
    <x v="16"/>
    <x v="0"/>
    <x v="0"/>
    <x v="1"/>
    <m/>
    <m/>
  </r>
  <r>
    <s v="OFVP"/>
    <x v="17"/>
    <m/>
    <n v="3422"/>
    <x v="134"/>
    <m/>
    <m/>
    <n v="489402"/>
    <x v="4"/>
    <x v="1"/>
    <s v="Macon"/>
    <x v="25"/>
    <x v="1"/>
    <x v="0"/>
    <x v="0"/>
    <m/>
    <m/>
  </r>
  <r>
    <s v="OFVP"/>
    <x v="17"/>
    <m/>
    <n v="3422"/>
    <x v="19"/>
    <m/>
    <m/>
    <n v="575000"/>
    <x v="4"/>
    <x v="0"/>
    <s v="Cook"/>
    <x v="13"/>
    <x v="0"/>
    <x v="0"/>
    <x v="0"/>
    <m/>
    <m/>
  </r>
  <r>
    <s v="OFVP"/>
    <x v="17"/>
    <m/>
    <n v="3422"/>
    <x v="84"/>
    <m/>
    <m/>
    <n v="575000"/>
    <x v="4"/>
    <x v="1"/>
    <s v="Cook"/>
    <x v="39"/>
    <x v="1"/>
    <x v="0"/>
    <x v="0"/>
    <m/>
    <m/>
  </r>
  <r>
    <s v="OFVP"/>
    <x v="17"/>
    <m/>
    <n v="3422"/>
    <x v="22"/>
    <m/>
    <m/>
    <n v="575000"/>
    <x v="4"/>
    <x v="0"/>
    <s v="Cook"/>
    <x v="15"/>
    <x v="0"/>
    <x v="0"/>
    <x v="0"/>
    <m/>
    <m/>
  </r>
  <r>
    <s v="OFVP"/>
    <x v="17"/>
    <m/>
    <n v="3422"/>
    <x v="22"/>
    <m/>
    <m/>
    <n v="575000"/>
    <x v="4"/>
    <x v="0"/>
    <s v="Cook"/>
    <x v="33"/>
    <x v="0"/>
    <x v="0"/>
    <x v="0"/>
    <m/>
    <m/>
  </r>
  <r>
    <s v="OFVP"/>
    <x v="17"/>
    <m/>
    <n v="3422"/>
    <x v="117"/>
    <m/>
    <m/>
    <n v="573564"/>
    <x v="4"/>
    <x v="0"/>
    <s v="Cook"/>
    <x v="13"/>
    <x v="1"/>
    <x v="0"/>
    <x v="0"/>
    <m/>
    <m/>
  </r>
  <r>
    <s v="OFVP"/>
    <x v="17"/>
    <m/>
    <n v="3422"/>
    <x v="197"/>
    <m/>
    <m/>
    <n v="555694"/>
    <x v="4"/>
    <x v="0"/>
    <s v="Cook"/>
    <x v="14"/>
    <x v="1"/>
    <x v="0"/>
    <x v="0"/>
    <m/>
    <m/>
  </r>
  <r>
    <s v="OFVP"/>
    <x v="17"/>
    <m/>
    <n v="3422"/>
    <x v="118"/>
    <m/>
    <m/>
    <n v="575000"/>
    <x v="4"/>
    <x v="0"/>
    <s v="Cook"/>
    <x v="11"/>
    <x v="1"/>
    <x v="0"/>
    <x v="0"/>
    <m/>
    <m/>
  </r>
  <r>
    <s v="OFVP"/>
    <x v="17"/>
    <m/>
    <n v="3422"/>
    <x v="41"/>
    <m/>
    <m/>
    <n v="575000"/>
    <x v="4"/>
    <x v="1"/>
    <s v="Cook"/>
    <x v="26"/>
    <x v="1"/>
    <x v="0"/>
    <x v="0"/>
    <m/>
    <m/>
  </r>
  <r>
    <s v="OFVP"/>
    <x v="17"/>
    <m/>
    <n v="3422"/>
    <x v="41"/>
    <m/>
    <m/>
    <n v="575000"/>
    <x v="4"/>
    <x v="1"/>
    <s v="Cook"/>
    <x v="23"/>
    <x v="1"/>
    <x v="0"/>
    <x v="0"/>
    <m/>
    <m/>
  </r>
  <r>
    <s v="OFVP"/>
    <x v="17"/>
    <m/>
    <n v="3422"/>
    <x v="41"/>
    <m/>
    <m/>
    <n v="575000"/>
    <x v="4"/>
    <x v="0"/>
    <s v="Cook"/>
    <x v="34"/>
    <x v="1"/>
    <x v="0"/>
    <x v="0"/>
    <m/>
    <m/>
  </r>
  <r>
    <s v="OFVP"/>
    <x v="17"/>
    <m/>
    <n v="3422"/>
    <x v="198"/>
    <m/>
    <m/>
    <n v="575000"/>
    <x v="4"/>
    <x v="0"/>
    <s v="Cook"/>
    <x v="14"/>
    <x v="1"/>
    <x v="0"/>
    <x v="0"/>
    <m/>
    <m/>
  </r>
  <r>
    <s v="OFVP"/>
    <x v="17"/>
    <m/>
    <n v="3422"/>
    <x v="119"/>
    <m/>
    <m/>
    <n v="497954"/>
    <x v="4"/>
    <x v="0"/>
    <s v="Cook"/>
    <x v="5"/>
    <x v="0"/>
    <x v="0"/>
    <x v="1"/>
    <m/>
    <m/>
  </r>
  <r>
    <s v="OFVP"/>
    <x v="17"/>
    <m/>
    <n v="3422"/>
    <x v="199"/>
    <m/>
    <m/>
    <n v="554108"/>
    <x v="4"/>
    <x v="0"/>
    <s v="Cook"/>
    <x v="10"/>
    <x v="1"/>
    <x v="0"/>
    <x v="0"/>
    <m/>
    <m/>
  </r>
  <r>
    <s v="OFVP"/>
    <x v="17"/>
    <m/>
    <n v="3422"/>
    <x v="199"/>
    <m/>
    <m/>
    <n v="554108"/>
    <x v="4"/>
    <x v="0"/>
    <s v="Cook"/>
    <x v="7"/>
    <x v="1"/>
    <x v="0"/>
    <x v="0"/>
    <m/>
    <m/>
  </r>
  <r>
    <s v="OFVP"/>
    <x v="17"/>
    <m/>
    <n v="3422"/>
    <x v="199"/>
    <m/>
    <m/>
    <n v="554108"/>
    <x v="4"/>
    <x v="0"/>
    <s v="Cook"/>
    <x v="44"/>
    <x v="1"/>
    <x v="0"/>
    <x v="0"/>
    <m/>
    <m/>
  </r>
  <r>
    <s v="OFVP"/>
    <x v="17"/>
    <m/>
    <n v="3422"/>
    <x v="200"/>
    <m/>
    <m/>
    <n v="575000"/>
    <x v="4"/>
    <x v="1"/>
    <s v="Sangamon"/>
    <x v="43"/>
    <x v="1"/>
    <x v="0"/>
    <x v="0"/>
    <m/>
    <m/>
  </r>
  <r>
    <s v="OFVP"/>
    <x v="17"/>
    <m/>
    <n v="3422"/>
    <x v="24"/>
    <m/>
    <m/>
    <n v="575000"/>
    <x v="4"/>
    <x v="0"/>
    <s v="Cook"/>
    <x v="5"/>
    <x v="0"/>
    <x v="0"/>
    <x v="0"/>
    <m/>
    <m/>
  </r>
  <r>
    <s v="OFVP"/>
    <x v="17"/>
    <m/>
    <n v="3422"/>
    <x v="24"/>
    <m/>
    <m/>
    <n v="575000"/>
    <x v="4"/>
    <x v="0"/>
    <s v="Cook"/>
    <x v="20"/>
    <x v="0"/>
    <x v="0"/>
    <x v="0"/>
    <m/>
    <m/>
  </r>
  <r>
    <s v="OFVP"/>
    <x v="17"/>
    <m/>
    <n v="3422"/>
    <x v="27"/>
    <m/>
    <m/>
    <n v="466726"/>
    <x v="4"/>
    <x v="0"/>
    <s v="Cook"/>
    <x v="9"/>
    <x v="1"/>
    <x v="0"/>
    <x v="0"/>
    <m/>
    <m/>
  </r>
  <r>
    <s v="OFVP"/>
    <x v="17"/>
    <m/>
    <n v="3422"/>
    <x v="25"/>
    <m/>
    <m/>
    <n v="544384"/>
    <x v="4"/>
    <x v="0"/>
    <s v="Cook"/>
    <x v="6"/>
    <x v="0"/>
    <x v="0"/>
    <x v="1"/>
    <m/>
    <m/>
  </r>
  <r>
    <s v="OFVP"/>
    <x v="17"/>
    <m/>
    <n v="3422"/>
    <x v="25"/>
    <m/>
    <m/>
    <n v="544384"/>
    <x v="4"/>
    <x v="0"/>
    <s v="Cook"/>
    <x v="4"/>
    <x v="0"/>
    <x v="0"/>
    <x v="1"/>
    <m/>
    <m/>
  </r>
  <r>
    <s v="OFVP"/>
    <x v="17"/>
    <m/>
    <n v="3422"/>
    <x v="26"/>
    <m/>
    <m/>
    <n v="575000"/>
    <x v="4"/>
    <x v="0"/>
    <s v="Cook"/>
    <x v="14"/>
    <x v="0"/>
    <x v="0"/>
    <x v="1"/>
    <m/>
    <m/>
  </r>
  <r>
    <s v="OFVP"/>
    <x v="17"/>
    <m/>
    <n v="3422"/>
    <x v="26"/>
    <m/>
    <m/>
    <n v="575000"/>
    <x v="4"/>
    <x v="0"/>
    <s v="Cook"/>
    <x v="27"/>
    <x v="0"/>
    <x v="0"/>
    <x v="1"/>
    <m/>
    <m/>
  </r>
  <r>
    <s v="OFVP"/>
    <x v="17"/>
    <m/>
    <n v="3422"/>
    <x v="26"/>
    <m/>
    <m/>
    <n v="575000"/>
    <x v="4"/>
    <x v="0"/>
    <s v="Cook"/>
    <x v="19"/>
    <x v="0"/>
    <x v="0"/>
    <x v="1"/>
    <m/>
    <m/>
  </r>
  <r>
    <s v="OFVP"/>
    <x v="17"/>
    <m/>
    <n v="3422"/>
    <x v="97"/>
    <m/>
    <m/>
    <n v="453996"/>
    <x v="4"/>
    <x v="0"/>
    <s v="Cook"/>
    <x v="40"/>
    <x v="0"/>
    <x v="0"/>
    <x v="0"/>
    <m/>
    <m/>
  </r>
  <r>
    <s v="OFVP"/>
    <x v="17"/>
    <m/>
    <n v="3422"/>
    <x v="201"/>
    <m/>
    <m/>
    <n v="574476"/>
    <x v="4"/>
    <x v="0"/>
    <s v="Cook"/>
    <x v="45"/>
    <x v="1"/>
    <x v="0"/>
    <x v="0"/>
    <m/>
    <m/>
  </r>
  <r>
    <s v="OFVP"/>
    <x v="17"/>
    <m/>
    <n v="3422"/>
    <x v="201"/>
    <m/>
    <m/>
    <n v="574476"/>
    <x v="4"/>
    <x v="0"/>
    <s v="Cook"/>
    <x v="2"/>
    <x v="1"/>
    <x v="0"/>
    <x v="0"/>
    <m/>
    <m/>
  </r>
  <r>
    <s v="OFVP"/>
    <x v="17"/>
    <m/>
    <n v="3422"/>
    <x v="202"/>
    <m/>
    <m/>
    <n v="575000"/>
    <x v="4"/>
    <x v="0"/>
    <s v="Cook"/>
    <x v="2"/>
    <x v="1"/>
    <x v="0"/>
    <x v="0"/>
    <m/>
    <m/>
  </r>
  <r>
    <s v="OFVP"/>
    <x v="17"/>
    <m/>
    <n v="3422"/>
    <x v="202"/>
    <m/>
    <m/>
    <n v="571130"/>
    <x v="4"/>
    <x v="0"/>
    <s v="Cook"/>
    <x v="4"/>
    <x v="1"/>
    <x v="0"/>
    <x v="0"/>
    <m/>
    <m/>
  </r>
  <r>
    <s v="OFVP"/>
    <x v="17"/>
    <m/>
    <n v="3422"/>
    <x v="202"/>
    <m/>
    <m/>
    <n v="571130"/>
    <x v="4"/>
    <x v="0"/>
    <s v="Cook"/>
    <x v="6"/>
    <x v="1"/>
    <x v="0"/>
    <x v="0"/>
    <m/>
    <m/>
  </r>
  <r>
    <s v="OFVP"/>
    <x v="17"/>
    <m/>
    <n v="3422"/>
    <x v="202"/>
    <m/>
    <m/>
    <n v="571130"/>
    <x v="4"/>
    <x v="0"/>
    <s v="Cook"/>
    <x v="34"/>
    <x v="1"/>
    <x v="0"/>
    <x v="0"/>
    <m/>
    <m/>
  </r>
  <r>
    <s v="OFVP"/>
    <x v="17"/>
    <m/>
    <n v="3422"/>
    <x v="203"/>
    <m/>
    <m/>
    <n v="575000"/>
    <x v="4"/>
    <x v="0"/>
    <s v="Cook"/>
    <x v="16"/>
    <x v="1"/>
    <x v="0"/>
    <x v="0"/>
    <m/>
    <m/>
  </r>
  <r>
    <s v="OFVP"/>
    <x v="17"/>
    <m/>
    <n v="3422"/>
    <x v="204"/>
    <m/>
    <m/>
    <n v="575000"/>
    <x v="4"/>
    <x v="0"/>
    <s v="Cook"/>
    <x v="19"/>
    <x v="1"/>
    <x v="0"/>
    <x v="0"/>
    <m/>
    <m/>
  </r>
  <r>
    <s v="OFVP"/>
    <x v="18"/>
    <m/>
    <n v="3484"/>
    <x v="0"/>
    <m/>
    <m/>
    <n v="188000"/>
    <x v="4"/>
    <x v="0"/>
    <s v="Cook"/>
    <x v="10"/>
    <x v="0"/>
    <x v="0"/>
    <x v="0"/>
    <m/>
    <m/>
  </r>
  <r>
    <s v="OFVP"/>
    <x v="18"/>
    <m/>
    <n v="3484"/>
    <x v="0"/>
    <m/>
    <m/>
    <n v="188000"/>
    <x v="4"/>
    <x v="0"/>
    <s v="Cook"/>
    <x v="11"/>
    <x v="0"/>
    <x v="0"/>
    <x v="0"/>
    <m/>
    <m/>
  </r>
  <r>
    <s v="OFVP"/>
    <x v="18"/>
    <m/>
    <n v="3484"/>
    <x v="0"/>
    <m/>
    <m/>
    <n v="258000"/>
    <x v="4"/>
    <x v="0"/>
    <s v="Cook"/>
    <x v="12"/>
    <x v="0"/>
    <x v="0"/>
    <x v="0"/>
    <m/>
    <m/>
  </r>
  <r>
    <s v="OFVP"/>
    <x v="18"/>
    <m/>
    <n v="3484"/>
    <x v="166"/>
    <m/>
    <m/>
    <n v="187715"/>
    <x v="4"/>
    <x v="0"/>
    <s v="Cook"/>
    <x v="16"/>
    <x v="1"/>
    <x v="0"/>
    <x v="0"/>
    <m/>
    <m/>
  </r>
  <r>
    <s v="OFVP"/>
    <x v="18"/>
    <m/>
    <n v="3484"/>
    <x v="205"/>
    <m/>
    <m/>
    <n v="534000"/>
    <x v="4"/>
    <x v="0"/>
    <s v="Cook"/>
    <x v="45"/>
    <x v="1"/>
    <x v="0"/>
    <x v="0"/>
    <m/>
    <m/>
  </r>
  <r>
    <s v="OFVP"/>
    <x v="18"/>
    <m/>
    <n v="3484"/>
    <x v="205"/>
    <m/>
    <m/>
    <n v="188000"/>
    <x v="4"/>
    <x v="0"/>
    <s v="Cook"/>
    <x v="40"/>
    <x v="1"/>
    <x v="0"/>
    <x v="0"/>
    <m/>
    <m/>
  </r>
  <r>
    <s v="OFVP"/>
    <x v="18"/>
    <m/>
    <n v="3484"/>
    <x v="10"/>
    <m/>
    <m/>
    <n v="448000"/>
    <x v="4"/>
    <x v="0"/>
    <s v="Cook"/>
    <x v="8"/>
    <x v="0"/>
    <x v="0"/>
    <x v="1"/>
    <m/>
    <m/>
  </r>
  <r>
    <s v="OFVP"/>
    <x v="18"/>
    <m/>
    <n v="3484"/>
    <x v="11"/>
    <m/>
    <m/>
    <n v="188000"/>
    <x v="4"/>
    <x v="0"/>
    <s v="Cook"/>
    <x v="15"/>
    <x v="0"/>
    <x v="0"/>
    <x v="0"/>
    <m/>
    <m/>
  </r>
  <r>
    <s v="OFVP"/>
    <x v="18"/>
    <m/>
    <n v="3484"/>
    <x v="158"/>
    <m/>
    <m/>
    <n v="278000"/>
    <x v="4"/>
    <x v="1"/>
    <s v="Winnebago"/>
    <x v="29"/>
    <x v="1"/>
    <x v="0"/>
    <x v="0"/>
    <m/>
    <m/>
  </r>
  <r>
    <s v="OFVP"/>
    <x v="18"/>
    <m/>
    <n v="3484"/>
    <x v="104"/>
    <m/>
    <m/>
    <n v="188000"/>
    <x v="4"/>
    <x v="1"/>
    <s v="Kankakee"/>
    <x v="35"/>
    <x v="1"/>
    <x v="0"/>
    <x v="0"/>
    <m/>
    <m/>
  </r>
  <r>
    <s v="OFVP"/>
    <x v="18"/>
    <m/>
    <n v="3484"/>
    <x v="206"/>
    <m/>
    <m/>
    <n v="406088"/>
    <x v="4"/>
    <x v="1"/>
    <s v="St. Clair"/>
    <x v="32"/>
    <x v="1"/>
    <x v="0"/>
    <x v="0"/>
    <m/>
    <m/>
  </r>
  <r>
    <s v="OFVP"/>
    <x v="18"/>
    <m/>
    <n v="3484"/>
    <x v="15"/>
    <m/>
    <m/>
    <n v="188000"/>
    <x v="4"/>
    <x v="0"/>
    <s v="Cook"/>
    <x v="34"/>
    <x v="1"/>
    <x v="0"/>
    <x v="0"/>
    <m/>
    <m/>
  </r>
  <r>
    <s v="OFVP"/>
    <x v="18"/>
    <m/>
    <n v="3484"/>
    <x v="207"/>
    <m/>
    <m/>
    <n v="188000"/>
    <x v="4"/>
    <x v="1"/>
    <s v="Cook"/>
    <x v="37"/>
    <x v="1"/>
    <x v="0"/>
    <x v="0"/>
    <m/>
    <m/>
  </r>
  <r>
    <s v="OFVP"/>
    <x v="18"/>
    <m/>
    <n v="3484"/>
    <x v="74"/>
    <m/>
    <m/>
    <n v="664490"/>
    <x v="4"/>
    <x v="1"/>
    <s v="Will, Kendall"/>
    <x v="24"/>
    <x v="1"/>
    <x v="0"/>
    <x v="0"/>
    <m/>
    <m/>
  </r>
  <r>
    <s v="OFVP"/>
    <x v="18"/>
    <m/>
    <n v="3484"/>
    <x v="105"/>
    <m/>
    <m/>
    <n v="121325"/>
    <x v="4"/>
    <x v="1"/>
    <s v="Dupage, Kane, Kendall, Will"/>
    <x v="22"/>
    <x v="1"/>
    <x v="0"/>
    <x v="0"/>
    <m/>
    <m/>
  </r>
  <r>
    <s v="OFVP"/>
    <x v="18"/>
    <m/>
    <n v="3484"/>
    <x v="54"/>
    <m/>
    <m/>
    <n v="188000"/>
    <x v="4"/>
    <x v="1"/>
    <s v="Lake"/>
    <x v="31"/>
    <x v="1"/>
    <x v="0"/>
    <x v="0"/>
    <m/>
    <m/>
  </r>
  <r>
    <s v="OFVP"/>
    <x v="18"/>
    <m/>
    <n v="3484"/>
    <x v="5"/>
    <m/>
    <m/>
    <n v="278000"/>
    <x v="4"/>
    <x v="0"/>
    <s v="Cook"/>
    <x v="1"/>
    <x v="1"/>
    <x v="0"/>
    <x v="0"/>
    <m/>
    <m/>
  </r>
  <r>
    <s v="OFVP"/>
    <x v="18"/>
    <m/>
    <n v="3484"/>
    <x v="183"/>
    <m/>
    <m/>
    <n v="188000"/>
    <x v="4"/>
    <x v="0"/>
    <s v="Cook"/>
    <x v="18"/>
    <x v="1"/>
    <x v="0"/>
    <x v="0"/>
    <m/>
    <m/>
  </r>
  <r>
    <s v="OFVP"/>
    <x v="18"/>
    <m/>
    <n v="3484"/>
    <x v="185"/>
    <m/>
    <m/>
    <n v="188000"/>
    <x v="4"/>
    <x v="0"/>
    <s v="Cook"/>
    <x v="17"/>
    <x v="1"/>
    <x v="0"/>
    <x v="0"/>
    <m/>
    <m/>
  </r>
  <r>
    <s v="OFVP"/>
    <x v="18"/>
    <m/>
    <n v="3484"/>
    <x v="19"/>
    <m/>
    <m/>
    <n v="188000"/>
    <x v="4"/>
    <x v="0"/>
    <s v="Cook"/>
    <x v="19"/>
    <x v="0"/>
    <x v="0"/>
    <x v="0"/>
    <m/>
    <m/>
  </r>
  <r>
    <s v="OFVP"/>
    <x v="18"/>
    <m/>
    <n v="3484"/>
    <x v="19"/>
    <m/>
    <m/>
    <n v="188000"/>
    <x v="4"/>
    <x v="0"/>
    <s v="Cook"/>
    <x v="13"/>
    <x v="0"/>
    <x v="0"/>
    <x v="0"/>
    <m/>
    <m/>
  </r>
  <r>
    <s v="OFVP"/>
    <x v="18"/>
    <m/>
    <n v="3484"/>
    <x v="208"/>
    <m/>
    <m/>
    <n v="188000"/>
    <x v="4"/>
    <x v="0"/>
    <s v="Cook"/>
    <x v="4"/>
    <x v="1"/>
    <x v="0"/>
    <x v="0"/>
    <m/>
    <m/>
  </r>
  <r>
    <s v="OFVP"/>
    <x v="18"/>
    <m/>
    <n v="3484"/>
    <x v="84"/>
    <m/>
    <m/>
    <n v="187996"/>
    <x v="4"/>
    <x v="1"/>
    <s v="Cook"/>
    <x v="39"/>
    <x v="1"/>
    <x v="0"/>
    <x v="0"/>
    <m/>
    <m/>
  </r>
  <r>
    <s v="OFVP"/>
    <x v="18"/>
    <m/>
    <n v="3484"/>
    <x v="21"/>
    <m/>
    <m/>
    <n v="185752"/>
    <x v="4"/>
    <x v="0"/>
    <s v="Cook"/>
    <x v="3"/>
    <x v="0"/>
    <x v="0"/>
    <x v="1"/>
    <m/>
    <m/>
  </r>
  <r>
    <s v="OFVP"/>
    <x v="18"/>
    <m/>
    <n v="3484"/>
    <x v="21"/>
    <m/>
    <m/>
    <n v="185287"/>
    <x v="4"/>
    <x v="0"/>
    <s v="Cook"/>
    <x v="20"/>
    <x v="0"/>
    <x v="0"/>
    <x v="1"/>
    <m/>
    <m/>
  </r>
  <r>
    <s v="OFVP"/>
    <x v="18"/>
    <m/>
    <n v="3484"/>
    <x v="65"/>
    <m/>
    <m/>
    <n v="262000"/>
    <x v="4"/>
    <x v="0"/>
    <s v="Cook"/>
    <x v="33"/>
    <x v="1"/>
    <x v="0"/>
    <x v="0"/>
    <m/>
    <m/>
  </r>
  <r>
    <s v="OFVP"/>
    <x v="18"/>
    <m/>
    <n v="3484"/>
    <x v="65"/>
    <m/>
    <m/>
    <n v="188000"/>
    <x v="4"/>
    <x v="1"/>
    <s v="Cook"/>
    <x v="26"/>
    <x v="1"/>
    <x v="0"/>
    <x v="0"/>
    <m/>
    <m/>
  </r>
  <r>
    <s v="OFVP"/>
    <x v="18"/>
    <m/>
    <n v="3484"/>
    <x v="111"/>
    <m/>
    <m/>
    <n v="188000"/>
    <x v="4"/>
    <x v="1"/>
    <s v="Macon"/>
    <x v="25"/>
    <x v="1"/>
    <x v="0"/>
    <x v="0"/>
    <m/>
    <m/>
  </r>
  <r>
    <s v="OFVP"/>
    <x v="18"/>
    <m/>
    <n v="3484"/>
    <x v="67"/>
    <m/>
    <m/>
    <n v="186332"/>
    <x v="4"/>
    <x v="0"/>
    <s v="Cook"/>
    <x v="2"/>
    <x v="0"/>
    <x v="0"/>
    <x v="1"/>
    <m/>
    <m/>
  </r>
  <r>
    <s v="OFVP"/>
    <x v="18"/>
    <m/>
    <n v="3484"/>
    <x v="24"/>
    <m/>
    <m/>
    <n v="188000"/>
    <x v="4"/>
    <x v="0"/>
    <s v="Cook"/>
    <x v="5"/>
    <x v="0"/>
    <x v="0"/>
    <x v="0"/>
    <m/>
    <m/>
  </r>
  <r>
    <s v="OFVP"/>
    <x v="18"/>
    <m/>
    <n v="3484"/>
    <x v="209"/>
    <m/>
    <m/>
    <n v="188000"/>
    <x v="4"/>
    <x v="0"/>
    <s v="Cook"/>
    <x v="6"/>
    <x v="1"/>
    <x v="0"/>
    <x v="0"/>
    <m/>
    <m/>
  </r>
  <r>
    <s v="OFVP"/>
    <x v="18"/>
    <m/>
    <n v="3484"/>
    <x v="26"/>
    <m/>
    <m/>
    <n v="278000"/>
    <x v="4"/>
    <x v="0"/>
    <s v="Cook"/>
    <x v="27"/>
    <x v="0"/>
    <x v="0"/>
    <x v="1"/>
    <m/>
    <m/>
  </r>
  <r>
    <s v="OFVP"/>
    <x v="18"/>
    <m/>
    <n v="3484"/>
    <x v="26"/>
    <m/>
    <m/>
    <n v="288000"/>
    <x v="4"/>
    <x v="0"/>
    <s v="Cook"/>
    <x v="14"/>
    <x v="0"/>
    <x v="0"/>
    <x v="1"/>
    <m/>
    <m/>
  </r>
  <r>
    <s v="OFVP"/>
    <x v="18"/>
    <m/>
    <n v="3484"/>
    <x v="86"/>
    <m/>
    <m/>
    <n v="188000"/>
    <x v="4"/>
    <x v="1"/>
    <s v="Cook"/>
    <x v="23"/>
    <x v="1"/>
    <x v="0"/>
    <x v="0"/>
    <m/>
    <m/>
  </r>
  <r>
    <s v="OFVP"/>
    <x v="18"/>
    <m/>
    <n v="3484"/>
    <x v="87"/>
    <m/>
    <m/>
    <n v="372450"/>
    <x v="4"/>
    <x v="1"/>
    <s v="Rock Island"/>
    <x v="36"/>
    <x v="1"/>
    <x v="0"/>
    <x v="0"/>
    <m/>
    <m/>
  </r>
  <r>
    <s v="OFVP"/>
    <x v="19"/>
    <m/>
    <n v="3621"/>
    <x v="210"/>
    <m/>
    <m/>
    <n v="2000000"/>
    <x v="4"/>
    <x v="0"/>
    <s v="Cook"/>
    <x v="46"/>
    <x v="1"/>
    <x v="0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  <r>
    <s v="OFVP"/>
    <x v="20"/>
    <m/>
    <m/>
    <x v="211"/>
    <m/>
    <m/>
    <m/>
    <x v="5"/>
    <x v="2"/>
    <m/>
    <x v="47"/>
    <x v="1"/>
    <x v="2"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82">
  <r>
    <x v="0"/>
    <x v="0"/>
    <s v="662314 JES"/>
    <n v="3380"/>
    <x v="0"/>
    <d v="2024-10-01T00:00:00"/>
    <d v="2025-09-30T00:00:00"/>
    <n v="300000"/>
    <x v="0"/>
    <m/>
    <m/>
    <m/>
    <x v="0"/>
  </r>
  <r>
    <x v="0"/>
    <x v="0"/>
    <s v="662315 JES"/>
    <n v="3380"/>
    <x v="1"/>
    <d v="2024-10-01T00:00:00"/>
    <d v="2025-09-30T00:00:00"/>
    <n v="128577"/>
    <x v="0"/>
    <m/>
    <m/>
    <m/>
    <x v="1"/>
  </r>
  <r>
    <x v="0"/>
    <x v="0"/>
    <s v="662313 JES"/>
    <n v="3380"/>
    <x v="2"/>
    <d v="2024-10-01T00:00:00"/>
    <d v="2025-09-30T00:00:00"/>
    <n v="260640"/>
    <x v="0"/>
    <m/>
    <m/>
    <m/>
    <x v="1"/>
  </r>
  <r>
    <x v="0"/>
    <x v="0"/>
    <s v="662310 JES"/>
    <n v="3380"/>
    <x v="3"/>
    <d v="2024-07-01T00:00:00"/>
    <d v="2025-06-30T00:00:00"/>
    <n v="100000"/>
    <x v="0"/>
    <m/>
    <m/>
    <m/>
    <x v="0"/>
  </r>
  <r>
    <x v="0"/>
    <x v="0"/>
    <s v="662311 JES"/>
    <n v="3380"/>
    <x v="4"/>
    <d v="2024-10-01T00:00:00"/>
    <d v="2025-09-30T00:00:00"/>
    <n v="614014"/>
    <x v="0"/>
    <m/>
    <m/>
    <m/>
    <x v="0"/>
  </r>
  <r>
    <x v="0"/>
    <x v="0"/>
    <s v="662312 JS"/>
    <n v="3380"/>
    <x v="5"/>
    <d v="2024-07-01T00:00:00"/>
    <d v="2025-06-30T00:00:00"/>
    <n v="177455"/>
    <x v="0"/>
    <m/>
    <m/>
    <m/>
    <x v="1"/>
  </r>
  <r>
    <x v="0"/>
    <x v="0"/>
    <s v="662316 JES"/>
    <n v="3380"/>
    <x v="6"/>
    <d v="2024-10-01T00:00:00"/>
    <d v="2025-09-30T00:00:00"/>
    <n v="214461"/>
    <x v="0"/>
    <m/>
    <m/>
    <m/>
    <x v="1"/>
  </r>
  <r>
    <x v="0"/>
    <x v="1"/>
    <s v="172000 SW"/>
    <n v="2117"/>
    <x v="7"/>
    <d v="2019-07-01T00:00:00"/>
    <d v="2020-06-30T00:00:00"/>
    <n v="317210"/>
    <x v="1"/>
    <m/>
    <m/>
    <m/>
    <x v="0"/>
  </r>
  <r>
    <x v="0"/>
    <x v="1"/>
    <n v="172001"/>
    <n v="2117"/>
    <x v="8"/>
    <d v="2019-07-01T00:00:00"/>
    <d v="2020-06-30T00:00:00"/>
    <n v="291588"/>
    <x v="1"/>
    <m/>
    <m/>
    <m/>
    <x v="0"/>
  </r>
  <r>
    <x v="0"/>
    <x v="1"/>
    <s v="172002 STB"/>
    <n v="2117"/>
    <x v="9"/>
    <d v="2019-07-01T00:00:00"/>
    <d v="2020-06-30T00:00:00"/>
    <n v="690921"/>
    <x v="1"/>
    <m/>
    <m/>
    <m/>
    <x v="0"/>
  </r>
  <r>
    <x v="0"/>
    <x v="1"/>
    <s v="172003 STB"/>
    <n v="2117"/>
    <x v="10"/>
    <d v="2019-07-01T00:00:00"/>
    <d v="2020-06-30T00:00:00"/>
    <n v="173418"/>
    <x v="1"/>
    <m/>
    <m/>
    <m/>
    <x v="0"/>
  </r>
  <r>
    <x v="0"/>
    <x v="1"/>
    <n v="172004"/>
    <n v="2117"/>
    <x v="11"/>
    <d v="2019-07-01T00:00:00"/>
    <d v="2020-06-30T00:00:00"/>
    <n v="569782"/>
    <x v="1"/>
    <m/>
    <m/>
    <m/>
    <x v="0"/>
  </r>
  <r>
    <x v="0"/>
    <x v="1"/>
    <n v="172005"/>
    <n v="2117"/>
    <x v="12"/>
    <d v="2019-07-01T00:00:00"/>
    <d v="2020-06-30T00:00:00"/>
    <n v="102173"/>
    <x v="1"/>
    <m/>
    <m/>
    <m/>
    <x v="0"/>
  </r>
  <r>
    <x v="0"/>
    <x v="1"/>
    <s v="172006 STB"/>
    <n v="2117"/>
    <x v="13"/>
    <d v="2019-07-01T00:00:00"/>
    <d v="2020-06-30T00:00:00"/>
    <n v="807505"/>
    <x v="1"/>
    <m/>
    <m/>
    <m/>
    <x v="0"/>
  </r>
  <r>
    <x v="0"/>
    <x v="1"/>
    <s v="172007 STB"/>
    <n v="2117"/>
    <x v="14"/>
    <d v="2019-07-01T00:00:00"/>
    <d v="2020-06-30T00:00:00"/>
    <n v="659942"/>
    <x v="1"/>
    <m/>
    <m/>
    <m/>
    <x v="0"/>
  </r>
  <r>
    <x v="0"/>
    <x v="1"/>
    <s v="172008 SW"/>
    <n v="2117"/>
    <x v="15"/>
    <d v="2019-07-01T00:00:00"/>
    <d v="2020-06-30T00:00:00"/>
    <n v="929606"/>
    <x v="1"/>
    <m/>
    <m/>
    <m/>
    <x v="0"/>
  </r>
  <r>
    <x v="0"/>
    <x v="1"/>
    <s v="172014 SW"/>
    <n v="2117"/>
    <x v="16"/>
    <d v="2019-07-01T00:00:00"/>
    <d v="2020-06-30T00:00:00"/>
    <n v="192556"/>
    <x v="1"/>
    <m/>
    <m/>
    <m/>
    <x v="0"/>
  </r>
  <r>
    <x v="0"/>
    <x v="1"/>
    <s v="172010 SW"/>
    <n v="2117"/>
    <x v="17"/>
    <d v="2019-07-01T00:00:00"/>
    <d v="2020-06-30T00:00:00"/>
    <n v="132352"/>
    <x v="1"/>
    <m/>
    <m/>
    <m/>
    <x v="0"/>
  </r>
  <r>
    <x v="0"/>
    <x v="1"/>
    <s v="172011 SW"/>
    <n v="2117"/>
    <x v="18"/>
    <d v="2019-07-01T00:00:00"/>
    <d v="2020-06-30T00:00:00"/>
    <n v="251072"/>
    <x v="1"/>
    <m/>
    <m/>
    <m/>
    <x v="0"/>
  </r>
  <r>
    <x v="0"/>
    <x v="1"/>
    <s v="172012 SW"/>
    <n v="2117"/>
    <x v="19"/>
    <d v="2019-07-01T00:00:00"/>
    <d v="2020-06-30T00:00:00"/>
    <n v="195923"/>
    <x v="1"/>
    <m/>
    <m/>
    <m/>
    <x v="0"/>
  </r>
  <r>
    <x v="0"/>
    <x v="1"/>
    <s v="172015 SW"/>
    <n v="2117"/>
    <x v="20"/>
    <d v="2019-07-01T00:00:00"/>
    <d v="2020-06-30T00:00:00"/>
    <n v="83195"/>
    <x v="1"/>
    <m/>
    <m/>
    <m/>
    <x v="0"/>
  </r>
  <r>
    <x v="0"/>
    <x v="1"/>
    <n v="172004"/>
    <n v="2117"/>
    <x v="21"/>
    <d v="2019-07-01T00:00:00"/>
    <d v="2020-06-30T00:00:00"/>
    <n v="313943"/>
    <x v="1"/>
    <m/>
    <m/>
    <m/>
    <x v="0"/>
  </r>
  <r>
    <x v="0"/>
    <x v="1"/>
    <s v="172017 SW"/>
    <n v="2117"/>
    <x v="22"/>
    <d v="2019-07-01T00:00:00"/>
    <d v="2020-06-30T00:00:00"/>
    <n v="682382"/>
    <x v="1"/>
    <m/>
    <m/>
    <m/>
    <x v="0"/>
  </r>
  <r>
    <x v="0"/>
    <x v="1"/>
    <m/>
    <n v="2117"/>
    <x v="7"/>
    <d v="2020-07-01T00:00:00"/>
    <d v="2021-06-30T00:00:00"/>
    <n v="317210"/>
    <x v="2"/>
    <m/>
    <m/>
    <m/>
    <x v="0"/>
  </r>
  <r>
    <x v="0"/>
    <x v="1"/>
    <s v="172101 LM"/>
    <n v="2117"/>
    <x v="8"/>
    <d v="2020-07-01T00:00:00"/>
    <d v="2021-06-30T00:00:00"/>
    <n v="291368"/>
    <x v="2"/>
    <m/>
    <m/>
    <m/>
    <x v="0"/>
  </r>
  <r>
    <x v="0"/>
    <x v="1"/>
    <m/>
    <n v="2117"/>
    <x v="9"/>
    <d v="2020-07-01T00:00:00"/>
    <d v="2021-06-30T00:00:00"/>
    <n v="671649"/>
    <x v="2"/>
    <m/>
    <m/>
    <m/>
    <x v="0"/>
  </r>
  <r>
    <x v="0"/>
    <x v="1"/>
    <m/>
    <n v="2117"/>
    <x v="10"/>
    <d v="2020-07-01T00:00:00"/>
    <d v="2021-06-30T00:00:00"/>
    <n v="172781"/>
    <x v="2"/>
    <m/>
    <m/>
    <m/>
    <x v="0"/>
  </r>
  <r>
    <x v="0"/>
    <x v="1"/>
    <m/>
    <n v="2117"/>
    <x v="11"/>
    <d v="2020-07-01T00:00:00"/>
    <d v="2021-06-30T00:00:00"/>
    <n v="568817"/>
    <x v="2"/>
    <m/>
    <m/>
    <m/>
    <x v="0"/>
  </r>
  <r>
    <x v="0"/>
    <x v="1"/>
    <s v="172105 LM"/>
    <n v="2117"/>
    <x v="12"/>
    <d v="2020-07-01T00:00:00"/>
    <d v="2021-06-30T00:00:00"/>
    <n v="102173"/>
    <x v="2"/>
    <m/>
    <m/>
    <m/>
    <x v="0"/>
  </r>
  <r>
    <x v="0"/>
    <x v="1"/>
    <m/>
    <n v="2117"/>
    <x v="13"/>
    <d v="2020-07-01T00:00:00"/>
    <d v="2021-06-30T00:00:00"/>
    <n v="807505"/>
    <x v="2"/>
    <m/>
    <m/>
    <m/>
    <x v="0"/>
  </r>
  <r>
    <x v="0"/>
    <x v="1"/>
    <m/>
    <n v="2117"/>
    <x v="14"/>
    <d v="2020-07-01T00:00:00"/>
    <d v="2021-06-30T00:00:00"/>
    <n v="659942"/>
    <x v="2"/>
    <m/>
    <m/>
    <m/>
    <x v="0"/>
  </r>
  <r>
    <x v="0"/>
    <x v="1"/>
    <m/>
    <n v="2117"/>
    <x v="15"/>
    <d v="2020-07-01T00:00:00"/>
    <d v="2021-06-30T00:00:00"/>
    <n v="928239"/>
    <x v="2"/>
    <m/>
    <m/>
    <m/>
    <x v="0"/>
  </r>
  <r>
    <x v="0"/>
    <x v="1"/>
    <m/>
    <n v="2117"/>
    <x v="16"/>
    <d v="2020-07-01T00:00:00"/>
    <d v="2021-06-30T00:00:00"/>
    <n v="192556"/>
    <x v="2"/>
    <m/>
    <m/>
    <m/>
    <x v="0"/>
  </r>
  <r>
    <x v="0"/>
    <x v="1"/>
    <m/>
    <n v="2117"/>
    <x v="17"/>
    <d v="2020-07-01T00:00:00"/>
    <d v="2021-06-30T00:00:00"/>
    <n v="132035"/>
    <x v="2"/>
    <m/>
    <m/>
    <m/>
    <x v="0"/>
  </r>
  <r>
    <x v="0"/>
    <x v="1"/>
    <s v="172111 LM"/>
    <n v="2117"/>
    <x v="18"/>
    <d v="2020-07-01T00:00:00"/>
    <d v="2021-06-30T00:00:00"/>
    <n v="251061"/>
    <x v="2"/>
    <m/>
    <m/>
    <m/>
    <x v="0"/>
  </r>
  <r>
    <x v="0"/>
    <x v="1"/>
    <s v="172112 KE"/>
    <n v="2117"/>
    <x v="19"/>
    <d v="2020-07-01T00:00:00"/>
    <d v="2021-06-30T00:00:00"/>
    <n v="195923"/>
    <x v="2"/>
    <m/>
    <m/>
    <m/>
    <x v="0"/>
  </r>
  <r>
    <x v="0"/>
    <x v="1"/>
    <s v="172115 SA"/>
    <n v="2117"/>
    <x v="20"/>
    <d v="2020-07-01T00:00:00"/>
    <d v="2021-06-30T00:00:00"/>
    <n v="83195"/>
    <x v="2"/>
    <m/>
    <m/>
    <m/>
    <x v="0"/>
  </r>
  <r>
    <x v="0"/>
    <x v="1"/>
    <s v="172113 AB"/>
    <n v="2117"/>
    <x v="21"/>
    <d v="2020-07-01T00:00:00"/>
    <d v="2021-06-30T00:00:00"/>
    <n v="313943"/>
    <x v="2"/>
    <m/>
    <m/>
    <m/>
    <x v="0"/>
  </r>
  <r>
    <x v="0"/>
    <x v="1"/>
    <m/>
    <n v="2117"/>
    <x v="22"/>
    <d v="2020-07-01T00:00:00"/>
    <d v="2021-06-30T00:00:00"/>
    <n v="682375"/>
    <x v="2"/>
    <m/>
    <m/>
    <m/>
    <x v="0"/>
  </r>
  <r>
    <x v="0"/>
    <x v="1"/>
    <s v="172200 LMurphy"/>
    <n v="2117"/>
    <x v="7"/>
    <d v="2022-02-01T00:00:00"/>
    <d v="2022-06-30T00:00:00"/>
    <n v="166281"/>
    <x v="3"/>
    <m/>
    <m/>
    <m/>
    <x v="0"/>
  </r>
  <r>
    <x v="0"/>
    <x v="1"/>
    <s v="172201- LM"/>
    <n v="2117"/>
    <x v="23"/>
    <d v="2022-02-01T00:00:00"/>
    <d v="2022-06-30T00:00:00"/>
    <n v="225436"/>
    <x v="3"/>
    <m/>
    <m/>
    <m/>
    <x v="0"/>
  </r>
  <r>
    <x v="0"/>
    <x v="1"/>
    <m/>
    <n v="2117"/>
    <x v="24"/>
    <d v="2022-02-01T00:00:00"/>
    <d v="2022-06-30T00:00:00"/>
    <n v="60465"/>
    <x v="3"/>
    <m/>
    <m/>
    <m/>
    <x v="0"/>
  </r>
  <r>
    <x v="0"/>
    <x v="1"/>
    <s v="172203 HA"/>
    <n v="2117"/>
    <x v="25"/>
    <d v="2022-02-01T00:00:00"/>
    <d v="2022-06-30T00:00:00"/>
    <n v="109399"/>
    <x v="3"/>
    <m/>
    <m/>
    <m/>
    <x v="0"/>
  </r>
  <r>
    <x v="0"/>
    <x v="1"/>
    <m/>
    <n v="2117"/>
    <x v="26"/>
    <d v="2022-02-01T00:00:00"/>
    <d v="2022-06-30T00:00:00"/>
    <n v="199335"/>
    <x v="3"/>
    <m/>
    <m/>
    <m/>
    <x v="0"/>
  </r>
  <r>
    <x v="0"/>
    <x v="1"/>
    <s v="822019 MSC"/>
    <n v="2117"/>
    <x v="27"/>
    <d v="2022-04-15T00:00:00"/>
    <d v="2023-04-14T00:00:00"/>
    <n v="130042"/>
    <x v="3"/>
    <m/>
    <m/>
    <m/>
    <x v="0"/>
  </r>
  <r>
    <x v="0"/>
    <x v="1"/>
    <m/>
    <n v="2117"/>
    <x v="28"/>
    <d v="2022-02-01T00:00:00"/>
    <d v="2022-06-30T00:00:00"/>
    <n v="101459"/>
    <x v="3"/>
    <m/>
    <m/>
    <m/>
    <x v="0"/>
  </r>
  <r>
    <x v="0"/>
    <x v="1"/>
    <s v="822020 MSC"/>
    <n v="2117"/>
    <x v="29"/>
    <d v="2022-04-15T00:00:00"/>
    <d v="2023-04-14T00:00:00"/>
    <n v="476658"/>
    <x v="3"/>
    <m/>
    <m/>
    <m/>
    <x v="0"/>
  </r>
  <r>
    <x v="0"/>
    <x v="1"/>
    <s v="172206 FSGU AB"/>
    <n v="2117"/>
    <x v="30"/>
    <d v="2022-02-01T00:00:00"/>
    <d v="2022-06-30T00:00:00"/>
    <n v="87693"/>
    <x v="3"/>
    <m/>
    <m/>
    <m/>
    <x v="0"/>
  </r>
  <r>
    <x v="0"/>
    <x v="1"/>
    <m/>
    <n v="2117"/>
    <x v="31"/>
    <d v="2022-02-01T00:00:00"/>
    <d v="2022-06-30T00:00:00"/>
    <n v="88450"/>
    <x v="3"/>
    <m/>
    <m/>
    <m/>
    <x v="0"/>
  </r>
  <r>
    <x v="0"/>
    <x v="1"/>
    <s v="172208 FSGU SBB"/>
    <n v="2117"/>
    <x v="32"/>
    <d v="2022-02-01T00:00:00"/>
    <d v="2022-06-30T00:00:00"/>
    <n v="182144"/>
    <x v="3"/>
    <m/>
    <m/>
    <m/>
    <x v="0"/>
  </r>
  <r>
    <x v="0"/>
    <x v="1"/>
    <n v="822024"/>
    <n v="2117"/>
    <x v="33"/>
    <d v="2022-04-15T00:00:00"/>
    <d v="2024-04-14T00:00:00"/>
    <n v="811745"/>
    <x v="3"/>
    <m/>
    <m/>
    <m/>
    <x v="0"/>
  </r>
  <r>
    <x v="0"/>
    <x v="1"/>
    <s v="172209 CAC"/>
    <n v="2117"/>
    <x v="34"/>
    <d v="2022-02-01T00:00:00"/>
    <d v="2022-06-30T00:00:00"/>
    <n v="125000"/>
    <x v="3"/>
    <m/>
    <m/>
    <m/>
    <x v="0"/>
  </r>
  <r>
    <x v="0"/>
    <x v="1"/>
    <s v="172210 CAC"/>
    <n v="2117"/>
    <x v="35"/>
    <d v="2022-02-01T00:00:00"/>
    <d v="2022-06-30T00:00:00"/>
    <n v="193684"/>
    <x v="3"/>
    <m/>
    <m/>
    <m/>
    <x v="0"/>
  </r>
  <r>
    <x v="0"/>
    <x v="1"/>
    <s v="822027 Cortisa Evans"/>
    <n v="2117"/>
    <x v="36"/>
    <d v="2022-04-15T00:00:00"/>
    <d v="2023-04-14T00:00:00"/>
    <n v="491918"/>
    <x v="3"/>
    <m/>
    <m/>
    <m/>
    <x v="0"/>
  </r>
  <r>
    <x v="0"/>
    <x v="1"/>
    <s v="822028 Cortisa Evans"/>
    <n v="2117"/>
    <x v="37"/>
    <d v="2022-04-15T00:00:00"/>
    <d v="2023-04-14T00:00:00"/>
    <n v="479664"/>
    <x v="3"/>
    <m/>
    <m/>
    <m/>
    <x v="0"/>
  </r>
  <r>
    <x v="0"/>
    <x v="1"/>
    <s v="172211 CAC"/>
    <n v="2117"/>
    <x v="38"/>
    <d v="2022-02-01T00:00:00"/>
    <d v="2022-06-30T00:00:00"/>
    <n v="181200"/>
    <x v="3"/>
    <m/>
    <m/>
    <m/>
    <x v="0"/>
  </r>
  <r>
    <x v="0"/>
    <x v="1"/>
    <s v="172212 CAC"/>
    <n v="2117"/>
    <x v="39"/>
    <d v="2022-02-01T00:00:00"/>
    <d v="2024-06-30T00:00:00"/>
    <n v="156229"/>
    <x v="3"/>
    <m/>
    <m/>
    <m/>
    <x v="0"/>
  </r>
  <r>
    <x v="0"/>
    <x v="1"/>
    <m/>
    <n v="2117"/>
    <x v="40"/>
    <d v="2022-04-15T00:00:00"/>
    <d v="2024-04-14T00:00:00"/>
    <n v="379466"/>
    <x v="3"/>
    <m/>
    <m/>
    <m/>
    <x v="0"/>
  </r>
  <r>
    <x v="0"/>
    <x v="1"/>
    <s v="172213 SBB FSGU"/>
    <n v="2117"/>
    <x v="41"/>
    <d v="2022-02-01T00:00:00"/>
    <d v="2022-06-30T00:00:00"/>
    <n v="142678"/>
    <x v="3"/>
    <m/>
    <m/>
    <m/>
    <x v="0"/>
  </r>
  <r>
    <x v="0"/>
    <x v="1"/>
    <s v="172214 SBB"/>
    <n v="2117"/>
    <x v="15"/>
    <d v="2022-02-01T00:00:00"/>
    <d v="2022-06-30T00:00:00"/>
    <n v="130220"/>
    <x v="3"/>
    <m/>
    <m/>
    <m/>
    <x v="0"/>
  </r>
  <r>
    <x v="0"/>
    <x v="1"/>
    <s v="172215 FSGU SBB"/>
    <n v="2117"/>
    <x v="42"/>
    <d v="2022-02-01T00:00:00"/>
    <d v="2022-06-30T00:00:00"/>
    <n v="100000"/>
    <x v="3"/>
    <m/>
    <m/>
    <m/>
    <x v="0"/>
  </r>
  <r>
    <x v="0"/>
    <x v="1"/>
    <s v="172216- LM"/>
    <n v="2117"/>
    <x v="43"/>
    <d v="2022-02-01T00:00:00"/>
    <d v="2022-06-30T00:00:00"/>
    <n v="57254"/>
    <x v="3"/>
    <m/>
    <m/>
    <m/>
    <x v="0"/>
  </r>
  <r>
    <x v="0"/>
    <x v="1"/>
    <s v="172217 AB"/>
    <n v="2117"/>
    <x v="44"/>
    <d v="2022-02-01T00:00:00"/>
    <d v="2024-06-30T00:00:00"/>
    <n v="203834"/>
    <x v="3"/>
    <m/>
    <m/>
    <m/>
    <x v="0"/>
  </r>
  <r>
    <x v="0"/>
    <x v="1"/>
    <s v="172218 CAC"/>
    <n v="2117"/>
    <x v="45"/>
    <d v="2022-02-01T00:00:00"/>
    <d v="2022-06-30T00:00:00"/>
    <n v="198921"/>
    <x v="3"/>
    <m/>
    <m/>
    <m/>
    <x v="1"/>
  </r>
  <r>
    <x v="0"/>
    <x v="1"/>
    <s v="822039 AB"/>
    <n v="2117"/>
    <x v="46"/>
    <d v="2022-04-15T00:00:00"/>
    <d v="2024-04-14T00:00:00"/>
    <n v="220998"/>
    <x v="3"/>
    <m/>
    <m/>
    <m/>
    <x v="0"/>
  </r>
  <r>
    <x v="0"/>
    <x v="1"/>
    <s v="172219- LM"/>
    <n v="2117"/>
    <x v="47"/>
    <d v="2022-02-01T00:00:00"/>
    <d v="2022-06-30T00:00:00"/>
    <n v="50005"/>
    <x v="3"/>
    <m/>
    <m/>
    <m/>
    <x v="0"/>
  </r>
  <r>
    <x v="0"/>
    <x v="1"/>
    <s v="172220 - AB"/>
    <n v="2117"/>
    <x v="48"/>
    <d v="2022-02-01T00:00:00"/>
    <d v="2024-06-30T00:00:00"/>
    <n v="639443"/>
    <x v="3"/>
    <m/>
    <m/>
    <m/>
    <x v="0"/>
  </r>
  <r>
    <x v="0"/>
    <x v="1"/>
    <s v="172221 JG"/>
    <n v="2117"/>
    <x v="49"/>
    <d v="2022-02-01T00:00:00"/>
    <d v="2024-06-30T00:00:00"/>
    <n v="1216721"/>
    <x v="3"/>
    <m/>
    <m/>
    <m/>
    <x v="0"/>
  </r>
  <r>
    <x v="0"/>
    <x v="1"/>
    <s v="172222 SBB"/>
    <n v="2117"/>
    <x v="5"/>
    <d v="2022-02-01T00:00:00"/>
    <d v="2022-06-30T00:00:00"/>
    <n v="199682"/>
    <x v="3"/>
    <m/>
    <m/>
    <m/>
    <x v="1"/>
  </r>
  <r>
    <x v="0"/>
    <x v="1"/>
    <m/>
    <n v="2117"/>
    <x v="50"/>
    <d v="2022-04-15T00:00:00"/>
    <d v="2023-04-14T00:00:00"/>
    <n v="482160"/>
    <x v="3"/>
    <m/>
    <m/>
    <m/>
    <x v="0"/>
  </r>
  <r>
    <x v="0"/>
    <x v="1"/>
    <s v="172223 - SW"/>
    <n v="2117"/>
    <x v="51"/>
    <d v="2022-02-01T00:00:00"/>
    <d v="2022-06-30T00:00:00"/>
    <n v="113116"/>
    <x v="3"/>
    <m/>
    <m/>
    <m/>
    <x v="0"/>
  </r>
  <r>
    <x v="0"/>
    <x v="1"/>
    <s v="172224 J.G"/>
    <n v="2117"/>
    <x v="52"/>
    <d v="2022-02-01T00:00:00"/>
    <d v="2022-06-30T00:00:00"/>
    <n v="199311"/>
    <x v="3"/>
    <m/>
    <m/>
    <m/>
    <x v="0"/>
  </r>
  <r>
    <x v="0"/>
    <x v="1"/>
    <s v="172225 CAC"/>
    <n v="2117"/>
    <x v="53"/>
    <d v="2022-02-01T00:00:00"/>
    <d v="2022-06-30T00:00:00"/>
    <n v="176550"/>
    <x v="3"/>
    <m/>
    <m/>
    <m/>
    <x v="1"/>
  </r>
  <r>
    <x v="0"/>
    <x v="1"/>
    <s v="172226-CW"/>
    <n v="2117"/>
    <x v="54"/>
    <d v="2022-02-01T00:00:00"/>
    <d v="2024-06-30T00:00:00"/>
    <n v="199980"/>
    <x v="3"/>
    <m/>
    <m/>
    <m/>
    <x v="0"/>
  </r>
  <r>
    <x v="0"/>
    <x v="1"/>
    <m/>
    <n v="2117"/>
    <x v="55"/>
    <d v="2022-02-01T00:00:00"/>
    <d v="2022-06-30T00:00:00"/>
    <n v="50535"/>
    <x v="3"/>
    <m/>
    <m/>
    <m/>
    <x v="0"/>
  </r>
  <r>
    <x v="0"/>
    <x v="1"/>
    <m/>
    <n v="2117"/>
    <x v="56"/>
    <d v="2022-02-01T00:00:00"/>
    <d v="2022-06-30T00:00:00"/>
    <n v="137807"/>
    <x v="3"/>
    <m/>
    <m/>
    <m/>
    <x v="0"/>
  </r>
  <r>
    <x v="0"/>
    <x v="1"/>
    <n v="172229"/>
    <n v="2117"/>
    <x v="57"/>
    <d v="2022-02-01T00:00:00"/>
    <d v="2022-06-30T00:00:00"/>
    <n v="88000"/>
    <x v="3"/>
    <m/>
    <m/>
    <m/>
    <x v="0"/>
  </r>
  <r>
    <x v="0"/>
    <x v="1"/>
    <m/>
    <n v="2117"/>
    <x v="58"/>
    <d v="2022-02-01T00:00:00"/>
    <d v="2022-06-30T00:00:00"/>
    <n v="212380"/>
    <x v="3"/>
    <m/>
    <m/>
    <m/>
    <x v="0"/>
  </r>
  <r>
    <x v="0"/>
    <x v="1"/>
    <s v="822019 MSC"/>
    <n v="2117"/>
    <x v="27"/>
    <d v="2022-04-15T00:00:00"/>
    <d v="2023-04-14T00:00:00"/>
    <n v="130042"/>
    <x v="4"/>
    <m/>
    <m/>
    <m/>
    <x v="0"/>
  </r>
  <r>
    <x v="0"/>
    <x v="1"/>
    <s v="822020 MSC"/>
    <n v="2117"/>
    <x v="29"/>
    <d v="2022-04-15T00:00:00"/>
    <d v="2023-04-14T00:00:00"/>
    <n v="476658"/>
    <x v="4"/>
    <m/>
    <m/>
    <m/>
    <x v="0"/>
  </r>
  <r>
    <x v="0"/>
    <x v="1"/>
    <n v="822024"/>
    <n v="2117"/>
    <x v="33"/>
    <d v="2022-04-15T00:00:00"/>
    <d v="2024-04-14T00:00:00"/>
    <n v="811745"/>
    <x v="4"/>
    <m/>
    <m/>
    <m/>
    <x v="0"/>
  </r>
  <r>
    <x v="0"/>
    <x v="1"/>
    <s v="822027 Cortisa Evans"/>
    <n v="2117"/>
    <x v="36"/>
    <d v="2022-04-15T00:00:00"/>
    <d v="2023-04-14T00:00:00"/>
    <n v="491918"/>
    <x v="4"/>
    <m/>
    <m/>
    <m/>
    <x v="0"/>
  </r>
  <r>
    <x v="0"/>
    <x v="1"/>
    <s v="822028 Cortisa Evans"/>
    <n v="2117"/>
    <x v="37"/>
    <d v="2022-04-15T00:00:00"/>
    <d v="2023-04-14T00:00:00"/>
    <n v="479664"/>
    <x v="4"/>
    <m/>
    <m/>
    <m/>
    <x v="0"/>
  </r>
  <r>
    <x v="0"/>
    <x v="1"/>
    <s v="172212 CAC"/>
    <n v="2117"/>
    <x v="39"/>
    <d v="2022-02-01T00:00:00"/>
    <d v="2024-06-30T00:00:00"/>
    <n v="156229"/>
    <x v="4"/>
    <m/>
    <m/>
    <m/>
    <x v="0"/>
  </r>
  <r>
    <x v="0"/>
    <x v="1"/>
    <m/>
    <n v="2117"/>
    <x v="40"/>
    <d v="2022-04-15T00:00:00"/>
    <d v="2024-04-14T00:00:00"/>
    <n v="379466"/>
    <x v="4"/>
    <m/>
    <m/>
    <m/>
    <x v="0"/>
  </r>
  <r>
    <x v="0"/>
    <x v="1"/>
    <s v="592206 KS"/>
    <n v="2117"/>
    <x v="59"/>
    <d v="2022-07-01T00:00:00"/>
    <d v="2023-06-30T00:00:00"/>
    <n v="441413"/>
    <x v="4"/>
    <m/>
    <m/>
    <m/>
    <x v="0"/>
  </r>
  <r>
    <x v="0"/>
    <x v="1"/>
    <s v="172217 AB"/>
    <n v="2117"/>
    <x v="44"/>
    <d v="2022-02-01T00:00:00"/>
    <d v="2024-06-30T00:00:00"/>
    <n v="203834"/>
    <x v="4"/>
    <m/>
    <m/>
    <m/>
    <x v="0"/>
  </r>
  <r>
    <x v="0"/>
    <x v="1"/>
    <s v="822039 AB"/>
    <n v="2117"/>
    <x v="46"/>
    <d v="2022-04-15T00:00:00"/>
    <d v="2024-04-14T00:00:00"/>
    <n v="220998"/>
    <x v="4"/>
    <m/>
    <m/>
    <m/>
    <x v="0"/>
  </r>
  <r>
    <x v="0"/>
    <x v="1"/>
    <s v="172220 - AB"/>
    <n v="2117"/>
    <x v="48"/>
    <d v="2022-02-01T00:00:00"/>
    <d v="2024-06-30T00:00:00"/>
    <n v="639443"/>
    <x v="4"/>
    <m/>
    <m/>
    <m/>
    <x v="0"/>
  </r>
  <r>
    <x v="0"/>
    <x v="1"/>
    <s v="172221 JG"/>
    <n v="2117"/>
    <x v="49"/>
    <d v="2022-02-01T00:00:00"/>
    <d v="2024-06-30T00:00:00"/>
    <n v="1216721"/>
    <x v="4"/>
    <m/>
    <m/>
    <m/>
    <x v="0"/>
  </r>
  <r>
    <x v="0"/>
    <x v="1"/>
    <m/>
    <n v="2117"/>
    <x v="50"/>
    <d v="2022-04-15T00:00:00"/>
    <d v="2023-04-14T00:00:00"/>
    <n v="482160"/>
    <x v="4"/>
    <m/>
    <m/>
    <m/>
    <x v="0"/>
  </r>
  <r>
    <x v="0"/>
    <x v="1"/>
    <s v="172226-CW"/>
    <n v="2117"/>
    <x v="54"/>
    <d v="2022-02-01T00:00:00"/>
    <d v="2024-06-30T00:00:00"/>
    <n v="199980"/>
    <x v="4"/>
    <m/>
    <m/>
    <m/>
    <x v="0"/>
  </r>
  <r>
    <x v="0"/>
    <x v="1"/>
    <n v="822012"/>
    <n v="2117"/>
    <x v="60"/>
    <d v="2023-07-01T00:00:00"/>
    <d v="2024-04-14T00:00:00"/>
    <n v="253022"/>
    <x v="5"/>
    <m/>
    <m/>
    <m/>
    <x v="0"/>
  </r>
  <r>
    <x v="0"/>
    <x v="1"/>
    <n v="822013"/>
    <n v="2117"/>
    <x v="61"/>
    <d v="2023-07-01T00:00:00"/>
    <d v="2024-04-14T00:00:00"/>
    <n v="97858"/>
    <x v="5"/>
    <m/>
    <m/>
    <m/>
    <x v="0"/>
  </r>
  <r>
    <x v="0"/>
    <x v="1"/>
    <s v="822014 FSGU SBB"/>
    <n v="2117"/>
    <x v="62"/>
    <d v="2023-07-01T00:00:00"/>
    <d v="2024-04-14T00:00:00"/>
    <n v="229844"/>
    <x v="5"/>
    <m/>
    <m/>
    <m/>
    <x v="0"/>
  </r>
  <r>
    <x v="0"/>
    <x v="1"/>
    <s v="822015- LM"/>
    <n v="2117"/>
    <x v="63"/>
    <d v="2023-07-01T00:00:00"/>
    <d v="2024-04-14T00:00:00"/>
    <n v="278264"/>
    <x v="5"/>
    <m/>
    <m/>
    <m/>
    <x v="0"/>
  </r>
  <r>
    <x v="0"/>
    <x v="1"/>
    <s v="822016- LM"/>
    <n v="2117"/>
    <x v="64"/>
    <d v="2023-07-01T00:00:00"/>
    <d v="2024-04-14T00:00:00"/>
    <n v="279864"/>
    <x v="5"/>
    <m/>
    <m/>
    <m/>
    <x v="0"/>
  </r>
  <r>
    <x v="0"/>
    <x v="1"/>
    <s v="822018 FSGU SBB"/>
    <n v="2117"/>
    <x v="65"/>
    <d v="2023-07-01T00:00:00"/>
    <d v="2024-06-30T00:00:00"/>
    <n v="137360"/>
    <x v="5"/>
    <m/>
    <m/>
    <m/>
    <x v="0"/>
  </r>
  <r>
    <x v="0"/>
    <x v="1"/>
    <s v="822019-J.G"/>
    <n v="2117"/>
    <x v="27"/>
    <d v="2023-07-01T00:00:00"/>
    <d v="2024-04-14T00:00:00"/>
    <n v="113693"/>
    <x v="5"/>
    <m/>
    <m/>
    <m/>
    <x v="0"/>
  </r>
  <r>
    <x v="0"/>
    <x v="1"/>
    <s v="822020-J.G"/>
    <n v="2117"/>
    <x v="29"/>
    <d v="2023-07-01T00:00:00"/>
    <d v="2024-04-14T00:00:00"/>
    <n v="319413"/>
    <x v="5"/>
    <m/>
    <m/>
    <m/>
    <x v="0"/>
  </r>
  <r>
    <x v="0"/>
    <x v="1"/>
    <n v="822022"/>
    <n v="2117"/>
    <x v="66"/>
    <d v="2023-07-01T00:00:00"/>
    <d v="2024-06-30T00:00:00"/>
    <n v="265579"/>
    <x v="5"/>
    <m/>
    <m/>
    <m/>
    <x v="0"/>
  </r>
  <r>
    <x v="0"/>
    <x v="1"/>
    <s v="822023 FSGU SBB"/>
    <n v="2117"/>
    <x v="67"/>
    <d v="2023-07-01T00:00:00"/>
    <d v="2024-04-14T00:00:00"/>
    <n v="317796"/>
    <x v="5"/>
    <m/>
    <m/>
    <m/>
    <x v="0"/>
  </r>
  <r>
    <x v="0"/>
    <x v="1"/>
    <n v="822024"/>
    <n v="2117"/>
    <x v="33"/>
    <d v="2022-04-15T00:00:00"/>
    <d v="2024-04-14T00:00:00"/>
    <n v="811745"/>
    <x v="5"/>
    <m/>
    <m/>
    <m/>
    <x v="0"/>
  </r>
  <r>
    <x v="0"/>
    <x v="1"/>
    <s v="822025 AB"/>
    <n v="2117"/>
    <x v="68"/>
    <d v="2023-07-01T00:00:00"/>
    <d v="2024-06-30T00:00:00"/>
    <n v="283951"/>
    <x v="5"/>
    <m/>
    <m/>
    <m/>
    <x v="0"/>
  </r>
  <r>
    <x v="0"/>
    <x v="1"/>
    <n v="822021"/>
    <n v="2117"/>
    <x v="69"/>
    <d v="2023-07-01T00:00:00"/>
    <d v="2024-04-14T00:00:00"/>
    <n v="56806"/>
    <x v="5"/>
    <m/>
    <m/>
    <m/>
    <x v="0"/>
  </r>
  <r>
    <x v="0"/>
    <x v="1"/>
    <s v="822026-J.G"/>
    <n v="2117"/>
    <x v="70"/>
    <d v="2023-07-01T00:00:00"/>
    <d v="2024-04-14T00:00:00"/>
    <n v="263732"/>
    <x v="5"/>
    <m/>
    <m/>
    <m/>
    <x v="0"/>
  </r>
  <r>
    <x v="0"/>
    <x v="1"/>
    <s v="822028 J.G"/>
    <n v="2117"/>
    <x v="37"/>
    <d v="2023-07-01T00:00:00"/>
    <d v="2024-04-14T00:00:00"/>
    <n v="246980"/>
    <x v="5"/>
    <m/>
    <m/>
    <m/>
    <x v="0"/>
  </r>
  <r>
    <x v="0"/>
    <x v="1"/>
    <s v="822029-J.G"/>
    <n v="2117"/>
    <x v="71"/>
    <d v="2023-07-01T00:00:00"/>
    <d v="2024-04-14T00:00:00"/>
    <n v="83671"/>
    <x v="5"/>
    <m/>
    <m/>
    <m/>
    <x v="0"/>
  </r>
  <r>
    <x v="0"/>
    <x v="1"/>
    <s v="172212 CAC"/>
    <n v="2117"/>
    <x v="39"/>
    <d v="2022-02-01T00:00:00"/>
    <d v="2024-06-30T00:00:00"/>
    <n v="156229"/>
    <x v="5"/>
    <m/>
    <m/>
    <m/>
    <x v="0"/>
  </r>
  <r>
    <x v="0"/>
    <x v="1"/>
    <m/>
    <n v="2117"/>
    <x v="40"/>
    <d v="2022-04-15T00:00:00"/>
    <d v="2024-04-14T00:00:00"/>
    <n v="379466"/>
    <x v="5"/>
    <m/>
    <m/>
    <m/>
    <x v="0"/>
  </r>
  <r>
    <x v="0"/>
    <x v="1"/>
    <s v="822032 JG"/>
    <n v="2117"/>
    <x v="72"/>
    <d v="2023-07-01T00:00:00"/>
    <d v="2024-04-14T00:00:00"/>
    <n v="306384"/>
    <x v="5"/>
    <m/>
    <m/>
    <m/>
    <x v="0"/>
  </r>
  <r>
    <x v="0"/>
    <x v="1"/>
    <s v="822031 JG"/>
    <n v="2117"/>
    <x v="72"/>
    <d v="2023-07-01T00:00:00"/>
    <d v="2024-04-14T00:00:00"/>
    <n v="69584"/>
    <x v="5"/>
    <m/>
    <m/>
    <m/>
    <x v="0"/>
  </r>
  <r>
    <x v="0"/>
    <x v="1"/>
    <s v="172217 AB"/>
    <n v="2117"/>
    <x v="44"/>
    <d v="2022-02-01T00:00:00"/>
    <d v="2024-06-30T00:00:00"/>
    <n v="203834"/>
    <x v="5"/>
    <m/>
    <m/>
    <m/>
    <x v="0"/>
  </r>
  <r>
    <x v="0"/>
    <x v="1"/>
    <s v="822034 FSGU SBB"/>
    <n v="2117"/>
    <x v="73"/>
    <d v="2023-07-01T00:00:00"/>
    <d v="2024-04-14T00:00:00"/>
    <n v="325154"/>
    <x v="5"/>
    <m/>
    <m/>
    <m/>
    <x v="0"/>
  </r>
  <r>
    <x v="0"/>
    <x v="1"/>
    <s v="822035 J.G"/>
    <n v="2117"/>
    <x v="74"/>
    <d v="2023-07-01T00:00:00"/>
    <d v="2024-04-14T00:00:00"/>
    <n v="170790"/>
    <x v="5"/>
    <m/>
    <m/>
    <m/>
    <x v="0"/>
  </r>
  <r>
    <x v="0"/>
    <x v="1"/>
    <s v="822039 AB"/>
    <n v="2117"/>
    <x v="46"/>
    <d v="2022-04-15T00:00:00"/>
    <d v="2024-04-14T00:00:00"/>
    <n v="220998"/>
    <x v="5"/>
    <m/>
    <m/>
    <m/>
    <x v="0"/>
  </r>
  <r>
    <x v="0"/>
    <x v="1"/>
    <s v="822040 J.G"/>
    <n v="2117"/>
    <x v="75"/>
    <d v="2023-07-01T00:00:00"/>
    <d v="2024-04-14T00:00:00"/>
    <n v="619964"/>
    <x v="5"/>
    <m/>
    <m/>
    <m/>
    <x v="0"/>
  </r>
  <r>
    <x v="0"/>
    <x v="1"/>
    <s v="172220 - AB"/>
    <n v="2117"/>
    <x v="48"/>
    <d v="2022-02-01T00:00:00"/>
    <d v="2024-06-30T00:00:00"/>
    <n v="639443"/>
    <x v="5"/>
    <m/>
    <m/>
    <m/>
    <x v="0"/>
  </r>
  <r>
    <x v="0"/>
    <x v="1"/>
    <s v="172221 JG"/>
    <n v="2117"/>
    <x v="49"/>
    <d v="2022-02-01T00:00:00"/>
    <d v="2024-06-30T00:00:00"/>
    <n v="1216721"/>
    <x v="5"/>
    <m/>
    <m/>
    <m/>
    <x v="0"/>
  </r>
  <r>
    <x v="0"/>
    <x v="1"/>
    <s v="822041 FSGU SBB"/>
    <n v="2117"/>
    <x v="20"/>
    <d v="2023-07-01T00:00:00"/>
    <d v="2024-04-14T00:00:00"/>
    <n v="122107"/>
    <x v="5"/>
    <m/>
    <m/>
    <m/>
    <x v="0"/>
  </r>
  <r>
    <x v="0"/>
    <x v="1"/>
    <n v="822043"/>
    <n v="2117"/>
    <x v="50"/>
    <d v="2023-07-01T00:00:00"/>
    <d v="2024-04-14T00:00:00"/>
    <n v="334936"/>
    <x v="5"/>
    <m/>
    <m/>
    <m/>
    <x v="0"/>
  </r>
  <r>
    <x v="0"/>
    <x v="1"/>
    <s v="822044-J.G"/>
    <n v="2117"/>
    <x v="76"/>
    <d v="2023-07-01T00:00:00"/>
    <d v="2024-04-14T00:00:00"/>
    <n v="84454"/>
    <x v="5"/>
    <m/>
    <m/>
    <m/>
    <x v="0"/>
  </r>
  <r>
    <x v="0"/>
    <x v="1"/>
    <s v="172226-CW"/>
    <n v="2117"/>
    <x v="54"/>
    <d v="2022-02-01T00:00:00"/>
    <d v="2024-06-30T00:00:00"/>
    <n v="199980"/>
    <x v="5"/>
    <m/>
    <m/>
    <m/>
    <x v="0"/>
  </r>
  <r>
    <x v="0"/>
    <x v="1"/>
    <n v="822045"/>
    <n v="2117"/>
    <x v="77"/>
    <d v="2023-07-01T00:00:00"/>
    <d v="2024-04-14T00:00:00"/>
    <n v="71850"/>
    <x v="5"/>
    <m/>
    <m/>
    <m/>
    <x v="0"/>
  </r>
  <r>
    <x v="0"/>
    <x v="1"/>
    <s v="172500-EE"/>
    <n v="2117"/>
    <x v="7"/>
    <d v="2024-07-01T00:00:00"/>
    <d v="2025-06-30T00:00:00"/>
    <n v="399074"/>
    <x v="0"/>
    <m/>
    <m/>
    <m/>
    <x v="0"/>
  </r>
  <r>
    <x v="0"/>
    <x v="1"/>
    <s v="172502 FSGU AB"/>
    <n v="2117"/>
    <x v="24"/>
    <d v="2024-07-01T00:00:00"/>
    <d v="2025-06-30T00:00:00"/>
    <n v="145116"/>
    <x v="0"/>
    <m/>
    <m/>
    <m/>
    <x v="0"/>
  </r>
  <r>
    <x v="0"/>
    <x v="1"/>
    <s v="172503-J.G"/>
    <n v="2117"/>
    <x v="25"/>
    <d v="2024-07-01T00:00:00"/>
    <d v="2025-06-30T00:00:00"/>
    <n v="262558"/>
    <x v="0"/>
    <m/>
    <m/>
    <m/>
    <x v="0"/>
  </r>
  <r>
    <x v="0"/>
    <x v="1"/>
    <s v="172504 J.G"/>
    <n v="2117"/>
    <x v="26"/>
    <d v="2024-07-01T00:00:00"/>
    <d v="2025-06-30T00:00:00"/>
    <n v="478404"/>
    <x v="0"/>
    <m/>
    <m/>
    <m/>
    <x v="0"/>
  </r>
  <r>
    <x v="0"/>
    <x v="1"/>
    <s v="172505 FSGU AB"/>
    <n v="2117"/>
    <x v="28"/>
    <d v="2024-07-01T00:00:00"/>
    <d v="2025-06-30T00:00:00"/>
    <n v="243502"/>
    <x v="0"/>
    <m/>
    <m/>
    <m/>
    <x v="0"/>
  </r>
  <r>
    <x v="0"/>
    <x v="1"/>
    <s v="172506 KC"/>
    <n v="2117"/>
    <x v="30"/>
    <d v="2024-07-01T00:00:00"/>
    <d v="2025-06-30T00:00:00"/>
    <n v="210000"/>
    <x v="0"/>
    <m/>
    <m/>
    <m/>
    <x v="0"/>
  </r>
  <r>
    <x v="0"/>
    <x v="1"/>
    <s v="172507- KAC"/>
    <n v="2117"/>
    <x v="31"/>
    <d v="2024-07-01T00:00:00"/>
    <d v="2025-06-30T00:00:00"/>
    <n v="212280"/>
    <x v="0"/>
    <m/>
    <m/>
    <m/>
    <x v="0"/>
  </r>
  <r>
    <x v="0"/>
    <x v="1"/>
    <s v="172508 EE"/>
    <n v="2117"/>
    <x v="32"/>
    <d v="2024-07-01T00:00:00"/>
    <d v="2025-06-30T00:00:00"/>
    <n v="437146"/>
    <x v="0"/>
    <m/>
    <m/>
    <m/>
    <x v="0"/>
  </r>
  <r>
    <x v="0"/>
    <x v="1"/>
    <s v="172509 KC"/>
    <n v="2117"/>
    <x v="34"/>
    <d v="2024-07-01T00:00:00"/>
    <d v="2025-06-30T00:00:00"/>
    <n v="300000"/>
    <x v="0"/>
    <m/>
    <m/>
    <m/>
    <x v="0"/>
  </r>
  <r>
    <x v="0"/>
    <x v="1"/>
    <s v="172510 EE"/>
    <n v="2117"/>
    <x v="35"/>
    <d v="2024-07-01T00:00:00"/>
    <d v="2025-06-30T00:00:00"/>
    <n v="464842"/>
    <x v="0"/>
    <m/>
    <m/>
    <m/>
    <x v="0"/>
  </r>
  <r>
    <x v="0"/>
    <x v="1"/>
    <s v="172511 KC"/>
    <n v="2117"/>
    <x v="38"/>
    <d v="2024-07-01T00:00:00"/>
    <d v="2025-06-30T00:00:00"/>
    <n v="434880"/>
    <x v="0"/>
    <m/>
    <m/>
    <m/>
    <x v="0"/>
  </r>
  <r>
    <x v="0"/>
    <x v="1"/>
    <s v="172512-J.G"/>
    <n v="2117"/>
    <x v="39"/>
    <d v="2024-07-01T00:00:00"/>
    <d v="2025-06-30T00:00:00"/>
    <n v="374950"/>
    <x v="0"/>
    <m/>
    <m/>
    <m/>
    <x v="0"/>
  </r>
  <r>
    <x v="0"/>
    <x v="1"/>
    <s v="172513 KC"/>
    <n v="2117"/>
    <x v="41"/>
    <d v="2024-07-01T00:00:00"/>
    <d v="2025-06-30T00:00:00"/>
    <n v="342427"/>
    <x v="0"/>
    <m/>
    <m/>
    <m/>
    <x v="0"/>
  </r>
  <r>
    <x v="0"/>
    <x v="1"/>
    <s v="172514 J.G"/>
    <n v="2117"/>
    <x v="15"/>
    <d v="2024-07-01T00:00:00"/>
    <d v="2025-06-30T00:00:00"/>
    <n v="312528"/>
    <x v="0"/>
    <m/>
    <m/>
    <m/>
    <x v="0"/>
  </r>
  <r>
    <x v="0"/>
    <x v="1"/>
    <s v="172515 AH"/>
    <n v="2117"/>
    <x v="42"/>
    <d v="2024-07-01T00:00:00"/>
    <d v="2025-06-30T00:00:00"/>
    <n v="240000"/>
    <x v="0"/>
    <m/>
    <m/>
    <m/>
    <x v="0"/>
  </r>
  <r>
    <x v="0"/>
    <x v="1"/>
    <s v="172516 AH"/>
    <n v="2117"/>
    <x v="43"/>
    <d v="2024-07-01T00:00:00"/>
    <d v="2025-06-30T00:00:00"/>
    <n v="137410"/>
    <x v="0"/>
    <m/>
    <m/>
    <m/>
    <x v="0"/>
  </r>
  <r>
    <x v="0"/>
    <x v="1"/>
    <s v="172517 FSGU AB"/>
    <n v="2117"/>
    <x v="44"/>
    <d v="2024-07-01T00:00:00"/>
    <d v="2025-06-30T00:00:00"/>
    <n v="489202"/>
    <x v="0"/>
    <m/>
    <m/>
    <m/>
    <x v="0"/>
  </r>
  <r>
    <x v="0"/>
    <x v="1"/>
    <s v="172518 EE"/>
    <n v="2117"/>
    <x v="45"/>
    <d v="2024-07-01T00:00:00"/>
    <d v="2025-06-30T00:00:00"/>
    <n v="477410"/>
    <x v="0"/>
    <m/>
    <m/>
    <m/>
    <x v="1"/>
  </r>
  <r>
    <x v="0"/>
    <x v="1"/>
    <s v="172519 AH"/>
    <n v="2117"/>
    <x v="47"/>
    <d v="2024-07-01T00:00:00"/>
    <d v="2025-06-30T00:00:00"/>
    <n v="120012"/>
    <x v="0"/>
    <m/>
    <m/>
    <m/>
    <x v="0"/>
  </r>
  <r>
    <x v="0"/>
    <x v="1"/>
    <s v="172520 FSGU AB"/>
    <n v="2117"/>
    <x v="48"/>
    <d v="2024-07-01T00:00:00"/>
    <d v="2025-06-30T00:00:00"/>
    <n v="264593"/>
    <x v="0"/>
    <m/>
    <m/>
    <m/>
    <x v="0"/>
  </r>
  <r>
    <x v="0"/>
    <x v="1"/>
    <s v="172521 EE"/>
    <n v="2117"/>
    <x v="49"/>
    <d v="2024-07-01T00:00:00"/>
    <d v="2025-06-30T00:00:00"/>
    <n v="503491"/>
    <x v="0"/>
    <m/>
    <m/>
    <m/>
    <x v="0"/>
  </r>
  <r>
    <x v="0"/>
    <x v="1"/>
    <s v="172522- LM"/>
    <n v="2117"/>
    <x v="5"/>
    <d v="2024-07-01T00:00:00"/>
    <d v="2025-06-30T00:00:00"/>
    <n v="479237"/>
    <x v="0"/>
    <m/>
    <m/>
    <m/>
    <x v="1"/>
  </r>
  <r>
    <x v="0"/>
    <x v="1"/>
    <n v="172523"/>
    <n v="2117"/>
    <x v="51"/>
    <d v="2024-07-01T00:00:00"/>
    <d v="2025-06-30T00:00:00"/>
    <n v="271478"/>
    <x v="0"/>
    <m/>
    <m/>
    <m/>
    <x v="0"/>
  </r>
  <r>
    <x v="0"/>
    <x v="1"/>
    <s v="172525 J.G"/>
    <n v="2117"/>
    <x v="53"/>
    <d v="2024-07-01T00:00:00"/>
    <d v="2025-06-30T00:00:00"/>
    <n v="423720"/>
    <x v="0"/>
    <m/>
    <m/>
    <m/>
    <x v="1"/>
  </r>
  <r>
    <x v="0"/>
    <x v="1"/>
    <s v="172526 KAC"/>
    <n v="2117"/>
    <x v="54"/>
    <d v="2024-07-01T00:00:00"/>
    <d v="2025-06-30T00:00:00"/>
    <n v="479952"/>
    <x v="0"/>
    <m/>
    <m/>
    <m/>
    <x v="0"/>
  </r>
  <r>
    <x v="0"/>
    <x v="1"/>
    <s v="172527 KC"/>
    <n v="2117"/>
    <x v="55"/>
    <d v="2024-07-01T00:00:00"/>
    <d v="2025-06-30T00:00:00"/>
    <n v="121284"/>
    <x v="0"/>
    <m/>
    <m/>
    <m/>
    <x v="0"/>
  </r>
  <r>
    <x v="0"/>
    <x v="1"/>
    <s v="172528 AH"/>
    <n v="2117"/>
    <x v="56"/>
    <d v="2024-07-01T00:00:00"/>
    <d v="2025-06-30T00:00:00"/>
    <n v="330737"/>
    <x v="0"/>
    <m/>
    <m/>
    <m/>
    <x v="0"/>
  </r>
  <r>
    <x v="0"/>
    <x v="1"/>
    <n v="172529"/>
    <n v="2117"/>
    <x v="57"/>
    <d v="2024-07-01T00:00:00"/>
    <d v="2025-06-30T00:00:00"/>
    <n v="211200"/>
    <x v="0"/>
    <m/>
    <m/>
    <m/>
    <x v="0"/>
  </r>
  <r>
    <x v="0"/>
    <x v="1"/>
    <s v="172530 EE"/>
    <n v="2117"/>
    <x v="58"/>
    <d v="2024-07-01T00:00:00"/>
    <d v="2025-06-30T00:00:00"/>
    <n v="509712"/>
    <x v="0"/>
    <m/>
    <m/>
    <m/>
    <x v="0"/>
  </r>
  <r>
    <x v="0"/>
    <x v="2"/>
    <s v="662314 JES"/>
    <n v="3380"/>
    <x v="0"/>
    <d v="2024-10-01T00:00:00"/>
    <d v="2026-09-30T00:00:00"/>
    <n v="625500"/>
    <x v="0"/>
    <m/>
    <m/>
    <m/>
    <x v="0"/>
  </r>
  <r>
    <x v="0"/>
    <x v="2"/>
    <s v="662315 JES"/>
    <n v="3380"/>
    <x v="1"/>
    <d v="2024-10-01T00:00:00"/>
    <d v="2026-09-30T00:00:00"/>
    <n v="268083"/>
    <x v="0"/>
    <m/>
    <m/>
    <m/>
    <x v="1"/>
  </r>
  <r>
    <x v="0"/>
    <x v="2"/>
    <s v="662313 JES"/>
    <n v="3380"/>
    <x v="2"/>
    <d v="2024-10-01T00:00:00"/>
    <d v="2026-09-30T00:00:00"/>
    <n v="543595"/>
    <x v="0"/>
    <m/>
    <m/>
    <m/>
    <x v="1"/>
  </r>
  <r>
    <x v="0"/>
    <x v="2"/>
    <s v="662310 JES"/>
    <n v="3380"/>
    <x v="3"/>
    <d v="2024-10-01T00:00:00"/>
    <d v="2026-09-30T00:00:00"/>
    <n v="512729"/>
    <x v="0"/>
    <m/>
    <m/>
    <m/>
    <x v="0"/>
  </r>
  <r>
    <x v="0"/>
    <x v="2"/>
    <s v="662311 JES"/>
    <n v="3380"/>
    <x v="4"/>
    <d v="2024-10-01T00:00:00"/>
    <d v="2026-09-30T00:00:00"/>
    <n v="614698"/>
    <x v="0"/>
    <m/>
    <m/>
    <m/>
    <x v="0"/>
  </r>
  <r>
    <x v="0"/>
    <x v="2"/>
    <s v="662312 JS"/>
    <n v="3380"/>
    <x v="5"/>
    <d v="2024-10-01T00:00:00"/>
    <d v="2026-09-30T00:00:00"/>
    <n v="369994"/>
    <x v="0"/>
    <m/>
    <m/>
    <m/>
    <x v="1"/>
  </r>
  <r>
    <x v="0"/>
    <x v="2"/>
    <s v="662316 JES"/>
    <n v="3380"/>
    <x v="6"/>
    <d v="2024-10-01T00:00:00"/>
    <d v="2026-09-30T00:00:00"/>
    <n v="447151"/>
    <x v="0"/>
    <m/>
    <m/>
    <m/>
    <x v="1"/>
  </r>
  <r>
    <x v="0"/>
    <x v="2"/>
    <s v="662314 JES"/>
    <n v="3380"/>
    <x v="0"/>
    <d v="2024-10-01T00:00:00"/>
    <d v="2026-09-30T00:00:00"/>
    <n v="625500"/>
    <x v="6"/>
    <m/>
    <m/>
    <m/>
    <x v="0"/>
  </r>
  <r>
    <x v="0"/>
    <x v="2"/>
    <s v="662315 JES"/>
    <n v="3380"/>
    <x v="1"/>
    <d v="2024-10-01T00:00:00"/>
    <d v="2026-09-30T00:00:00"/>
    <n v="268083"/>
    <x v="6"/>
    <m/>
    <m/>
    <m/>
    <x v="1"/>
  </r>
  <r>
    <x v="0"/>
    <x v="2"/>
    <s v="662313 JES"/>
    <n v="3380"/>
    <x v="2"/>
    <d v="2024-10-01T00:00:00"/>
    <d v="2026-09-30T00:00:00"/>
    <n v="543595"/>
    <x v="6"/>
    <m/>
    <m/>
    <m/>
    <x v="1"/>
  </r>
  <r>
    <x v="0"/>
    <x v="2"/>
    <s v="662310 JES"/>
    <n v="3380"/>
    <x v="3"/>
    <d v="2024-10-01T00:00:00"/>
    <d v="2026-09-30T00:00:00"/>
    <n v="512729"/>
    <x v="6"/>
    <m/>
    <m/>
    <m/>
    <x v="0"/>
  </r>
  <r>
    <x v="0"/>
    <x v="2"/>
    <s v="662311 JES"/>
    <n v="3380"/>
    <x v="4"/>
    <d v="2024-10-01T00:00:00"/>
    <d v="2026-09-30T00:00:00"/>
    <n v="614698"/>
    <x v="6"/>
    <m/>
    <m/>
    <m/>
    <x v="0"/>
  </r>
  <r>
    <x v="0"/>
    <x v="2"/>
    <s v="662312 JS"/>
    <n v="3380"/>
    <x v="5"/>
    <d v="2024-10-01T00:00:00"/>
    <d v="2026-09-30T00:00:00"/>
    <n v="369994"/>
    <x v="6"/>
    <m/>
    <m/>
    <m/>
    <x v="1"/>
  </r>
  <r>
    <x v="0"/>
    <x v="2"/>
    <s v="662316 JES"/>
    <n v="3380"/>
    <x v="6"/>
    <d v="2024-10-01T00:00:00"/>
    <d v="2026-09-30T00:00:00"/>
    <n v="447151"/>
    <x v="6"/>
    <m/>
    <m/>
    <m/>
    <x v="1"/>
  </r>
  <r>
    <x v="0"/>
    <x v="1"/>
    <n v="172631"/>
    <n v="2117"/>
    <x v="78"/>
    <d v="2025-09-01T00:00:00"/>
    <d v="2026-06-30T00:00:00"/>
    <n v="199988"/>
    <x v="6"/>
    <m/>
    <m/>
    <m/>
    <x v="0"/>
  </r>
  <r>
    <x v="0"/>
    <x v="1"/>
    <s v="172632 J.G"/>
    <n v="2117"/>
    <x v="79"/>
    <d v="2025-09-01T00:00:00"/>
    <d v="2026-06-30T00:00:00"/>
    <n v="175000"/>
    <x v="6"/>
    <m/>
    <m/>
    <m/>
    <x v="0"/>
  </r>
  <r>
    <x v="0"/>
    <x v="1"/>
    <s v="172633 - FJC"/>
    <n v="2117"/>
    <x v="80"/>
    <d v="2025-09-01T00:00:00"/>
    <d v="2026-06-30T00:00:00"/>
    <n v="199997"/>
    <x v="6"/>
    <m/>
    <m/>
    <m/>
    <x v="0"/>
  </r>
  <r>
    <x v="0"/>
    <x v="1"/>
    <s v="172634 - FJC"/>
    <n v="2117"/>
    <x v="81"/>
    <d v="2025-09-01T00:00:00"/>
    <d v="2026-06-30T00:00:00"/>
    <n v="199704"/>
    <x v="6"/>
    <m/>
    <m/>
    <m/>
    <x v="0"/>
  </r>
  <r>
    <x v="0"/>
    <x v="1"/>
    <s v="172635- FJC"/>
    <n v="2117"/>
    <x v="82"/>
    <d v="2025-09-01T00:00:00"/>
    <d v="2026-06-30T00:00:00"/>
    <n v="199819"/>
    <x v="6"/>
    <m/>
    <m/>
    <m/>
    <x v="0"/>
  </r>
  <r>
    <x v="0"/>
    <x v="1"/>
    <m/>
    <n v="2117"/>
    <x v="83"/>
    <d v="2025-09-01T00:00:00"/>
    <d v="2026-06-30T00:00:00"/>
    <n v="200000"/>
    <x v="6"/>
    <m/>
    <m/>
    <m/>
    <x v="0"/>
  </r>
  <r>
    <x v="0"/>
    <x v="1"/>
    <s v="172637- EE"/>
    <n v="2117"/>
    <x v="84"/>
    <d v="2025-09-01T00:00:00"/>
    <d v="2026-06-30T00:00:00"/>
    <n v="200000"/>
    <x v="6"/>
    <m/>
    <m/>
    <m/>
    <x v="0"/>
  </r>
  <r>
    <x v="0"/>
    <x v="1"/>
    <s v="172602 LC"/>
    <n v="2117"/>
    <x v="24"/>
    <d v="2025-09-01T00:00:00"/>
    <d v="2026-06-30T00:00:00"/>
    <n v="149604"/>
    <x v="6"/>
    <m/>
    <m/>
    <m/>
    <x v="0"/>
  </r>
  <r>
    <x v="0"/>
    <x v="1"/>
    <s v="172638 J.G"/>
    <n v="2117"/>
    <x v="62"/>
    <d v="2025-10-23T00:00:00"/>
    <d v="2026-06-30T00:00:00"/>
    <n v="200000"/>
    <x v="6"/>
    <m/>
    <m/>
    <m/>
    <x v="0"/>
  </r>
  <r>
    <x v="0"/>
    <x v="1"/>
    <s v="172603 J.G"/>
    <n v="2117"/>
    <x v="25"/>
    <d v="2025-10-23T00:00:00"/>
    <d v="2026-06-30T00:00:00"/>
    <n v="200000"/>
    <x v="6"/>
    <m/>
    <m/>
    <m/>
    <x v="0"/>
  </r>
  <r>
    <x v="0"/>
    <x v="1"/>
    <s v="172639 JG"/>
    <n v="2117"/>
    <x v="63"/>
    <d v="2025-09-01T00:00:00"/>
    <d v="2026-06-30T00:00:00"/>
    <n v="200000"/>
    <x v="6"/>
    <m/>
    <m/>
    <m/>
    <x v="0"/>
  </r>
  <r>
    <x v="0"/>
    <x v="1"/>
    <m/>
    <n v="2117"/>
    <x v="85"/>
    <d v="2025-09-01T00:00:00"/>
    <d v="2026-06-30T00:00:00"/>
    <n v="200000"/>
    <x v="6"/>
    <m/>
    <m/>
    <m/>
    <x v="0"/>
  </r>
  <r>
    <x v="0"/>
    <x v="1"/>
    <s v="172642 LAT"/>
    <n v="2117"/>
    <x v="86"/>
    <d v="2025-09-01T00:00:00"/>
    <d v="2026-06-30T00:00:00"/>
    <n v="195571"/>
    <x v="6"/>
    <m/>
    <m/>
    <m/>
    <x v="0"/>
  </r>
  <r>
    <x v="0"/>
    <x v="1"/>
    <s v="172643 LC"/>
    <n v="2117"/>
    <x v="87"/>
    <d v="2025-09-01T00:00:00"/>
    <d v="2026-06-30T00:00:00"/>
    <n v="199641"/>
    <x v="6"/>
    <m/>
    <m/>
    <m/>
    <x v="0"/>
  </r>
  <r>
    <x v="0"/>
    <x v="1"/>
    <m/>
    <n v="2117"/>
    <x v="88"/>
    <d v="2025-09-01T00:00:00"/>
    <d v="2026-06-30T00:00:00"/>
    <n v="199926"/>
    <x v="6"/>
    <m/>
    <m/>
    <m/>
    <x v="0"/>
  </r>
  <r>
    <x v="0"/>
    <x v="1"/>
    <s v="172606 KC"/>
    <n v="2117"/>
    <x v="30"/>
    <d v="2025-09-01T00:00:00"/>
    <d v="2026-06-30T00:00:00"/>
    <n v="200000"/>
    <x v="6"/>
    <m/>
    <m/>
    <m/>
    <x v="0"/>
  </r>
  <r>
    <x v="0"/>
    <x v="1"/>
    <s v="172607 KC"/>
    <n v="2117"/>
    <x v="31"/>
    <d v="2025-09-01T00:00:00"/>
    <d v="2026-06-30T00:00:00"/>
    <n v="200000"/>
    <x v="6"/>
    <m/>
    <m/>
    <m/>
    <x v="0"/>
  </r>
  <r>
    <x v="0"/>
    <x v="1"/>
    <s v="172608-EE"/>
    <n v="2117"/>
    <x v="89"/>
    <d v="2025-09-01T00:00:00"/>
    <d v="2026-06-30T00:00:00"/>
    <n v="200000"/>
    <x v="6"/>
    <m/>
    <m/>
    <m/>
    <x v="0"/>
  </r>
  <r>
    <x v="0"/>
    <x v="1"/>
    <m/>
    <n v="2117"/>
    <x v="90"/>
    <d v="2025-09-01T00:00:00"/>
    <d v="2026-06-30T00:00:00"/>
    <n v="103038"/>
    <x v="6"/>
    <m/>
    <m/>
    <m/>
    <x v="0"/>
  </r>
  <r>
    <x v="0"/>
    <x v="1"/>
    <m/>
    <n v="2117"/>
    <x v="91"/>
    <d v="2025-09-01T00:00:00"/>
    <d v="2026-06-30T00:00:00"/>
    <n v="134580"/>
    <x v="6"/>
    <m/>
    <m/>
    <m/>
    <x v="0"/>
  </r>
  <r>
    <x v="0"/>
    <x v="1"/>
    <s v="172648 LAT"/>
    <n v="2117"/>
    <x v="92"/>
    <d v="2025-09-01T00:00:00"/>
    <d v="2026-06-30T00:00:00"/>
    <n v="200000"/>
    <x v="6"/>
    <m/>
    <m/>
    <m/>
    <x v="0"/>
  </r>
  <r>
    <x v="0"/>
    <x v="1"/>
    <s v="172649-LAT"/>
    <n v="2117"/>
    <x v="93"/>
    <d v="2025-09-18T00:00:00"/>
    <d v="2026-06-30T00:00:00"/>
    <n v="200000"/>
    <x v="6"/>
    <m/>
    <m/>
    <m/>
    <x v="0"/>
  </r>
  <r>
    <x v="0"/>
    <x v="1"/>
    <m/>
    <n v="2117"/>
    <x v="94"/>
    <d v="2025-09-01T00:00:00"/>
    <d v="2026-06-30T00:00:00"/>
    <n v="200000"/>
    <x v="6"/>
    <m/>
    <m/>
    <m/>
    <x v="0"/>
  </r>
  <r>
    <x v="0"/>
    <x v="1"/>
    <m/>
    <n v="2117"/>
    <x v="95"/>
    <d v="2025-09-01T00:00:00"/>
    <d v="2026-06-30T00:00:00"/>
    <n v="200000"/>
    <x v="6"/>
    <m/>
    <m/>
    <m/>
    <x v="0"/>
  </r>
  <r>
    <x v="0"/>
    <x v="1"/>
    <s v="172652JJ"/>
    <n v="2117"/>
    <x v="96"/>
    <d v="2025-09-01T00:00:00"/>
    <d v="2026-06-30T00:00:00"/>
    <n v="199601"/>
    <x v="6"/>
    <m/>
    <m/>
    <m/>
    <x v="0"/>
  </r>
  <r>
    <x v="0"/>
    <x v="1"/>
    <s v="172653 LAT"/>
    <n v="2117"/>
    <x v="97"/>
    <d v="2025-09-01T00:00:00"/>
    <d v="2026-06-30T00:00:00"/>
    <n v="197000"/>
    <x v="6"/>
    <m/>
    <m/>
    <m/>
    <x v="0"/>
  </r>
  <r>
    <x v="0"/>
    <x v="1"/>
    <s v="172654 LAT"/>
    <n v="2117"/>
    <x v="98"/>
    <d v="2025-09-01T00:00:00"/>
    <d v="2026-06-30T00:00:00"/>
    <n v="200000"/>
    <x v="6"/>
    <m/>
    <m/>
    <m/>
    <x v="0"/>
  </r>
  <r>
    <x v="0"/>
    <x v="1"/>
    <s v="172610-EE"/>
    <n v="2117"/>
    <x v="35"/>
    <d v="2025-10-23T00:00:00"/>
    <d v="2026-06-30T00:00:00"/>
    <n v="200000"/>
    <x v="6"/>
    <m/>
    <m/>
    <m/>
    <x v="0"/>
  </r>
  <r>
    <x v="0"/>
    <x v="1"/>
    <n v="172656"/>
    <n v="2117"/>
    <x v="99"/>
    <d v="2025-09-01T00:00:00"/>
    <d v="2026-06-30T00:00:00"/>
    <n v="200000"/>
    <x v="6"/>
    <m/>
    <m/>
    <m/>
    <x v="0"/>
  </r>
  <r>
    <x v="0"/>
    <x v="1"/>
    <s v="172657 J.G"/>
    <n v="2117"/>
    <x v="70"/>
    <d v="2025-09-01T00:00:00"/>
    <d v="2026-06-30T00:00:00"/>
    <n v="200000"/>
    <x v="6"/>
    <m/>
    <m/>
    <m/>
    <x v="0"/>
  </r>
  <r>
    <x v="0"/>
    <x v="1"/>
    <s v="172658 - FJC"/>
    <n v="2117"/>
    <x v="100"/>
    <d v="2025-09-01T00:00:00"/>
    <d v="2026-06-30T00:00:00"/>
    <n v="199808"/>
    <x v="6"/>
    <m/>
    <m/>
    <m/>
    <x v="0"/>
  </r>
  <r>
    <x v="0"/>
    <x v="1"/>
    <m/>
    <n v="2117"/>
    <x v="101"/>
    <d v="2025-09-01T00:00:00"/>
    <d v="2026-06-30T00:00:00"/>
    <n v="142002"/>
    <x v="6"/>
    <m/>
    <m/>
    <m/>
    <x v="0"/>
  </r>
  <r>
    <x v="0"/>
    <x v="1"/>
    <s v="172611 KC"/>
    <n v="2117"/>
    <x v="38"/>
    <d v="2025-09-01T00:00:00"/>
    <d v="2026-06-30T00:00:00"/>
    <n v="200000"/>
    <x v="6"/>
    <m/>
    <m/>
    <m/>
    <x v="0"/>
  </r>
  <r>
    <x v="0"/>
    <x v="1"/>
    <n v="172660"/>
    <n v="2117"/>
    <x v="102"/>
    <d v="2025-09-01T00:00:00"/>
    <d v="2026-06-30T00:00:00"/>
    <n v="200000"/>
    <x v="6"/>
    <m/>
    <m/>
    <m/>
    <x v="0"/>
  </r>
  <r>
    <x v="0"/>
    <x v="1"/>
    <n v="172660"/>
    <n v="2117"/>
    <x v="103"/>
    <d v="2025-09-01T00:00:00"/>
    <d v="2026-06-30T00:00:00"/>
    <n v="200000"/>
    <x v="6"/>
    <m/>
    <m/>
    <m/>
    <x v="0"/>
  </r>
  <r>
    <x v="0"/>
    <x v="1"/>
    <s v="172661 AH"/>
    <n v="2117"/>
    <x v="104"/>
    <d v="2025-09-01T00:00:00"/>
    <d v="2026-06-30T00:00:00"/>
    <n v="200000"/>
    <x v="6"/>
    <m/>
    <m/>
    <m/>
    <x v="0"/>
  </r>
  <r>
    <x v="0"/>
    <x v="1"/>
    <s v="172613 KC"/>
    <n v="2117"/>
    <x v="41"/>
    <d v="2025-09-01T00:00:00"/>
    <d v="2026-06-30T00:00:00"/>
    <n v="200000"/>
    <x v="6"/>
    <m/>
    <m/>
    <m/>
    <x v="0"/>
  </r>
  <r>
    <x v="0"/>
    <x v="1"/>
    <s v="172663-VS"/>
    <n v="2117"/>
    <x v="105"/>
    <d v="2025-09-01T00:00:00"/>
    <d v="2026-06-30T00:00:00"/>
    <n v="200000"/>
    <x v="6"/>
    <m/>
    <m/>
    <m/>
    <x v="0"/>
  </r>
  <r>
    <x v="0"/>
    <x v="1"/>
    <n v="172665"/>
    <n v="2117"/>
    <x v="106"/>
    <d v="2025-09-01T00:00:00"/>
    <d v="2026-06-30T00:00:00"/>
    <n v="130109"/>
    <x v="6"/>
    <m/>
    <m/>
    <m/>
    <x v="0"/>
  </r>
  <r>
    <x v="0"/>
    <x v="1"/>
    <m/>
    <n v="2117"/>
    <x v="107"/>
    <d v="2025-09-01T00:00:00"/>
    <d v="2026-06-30T00:00:00"/>
    <n v="200000"/>
    <x v="6"/>
    <m/>
    <m/>
    <m/>
    <x v="0"/>
  </r>
  <r>
    <x v="0"/>
    <x v="1"/>
    <s v="172666 MSC"/>
    <n v="2117"/>
    <x v="72"/>
    <d v="2025-09-01T00:00:00"/>
    <d v="2026-06-30T00:00:00"/>
    <n v="200000"/>
    <x v="6"/>
    <m/>
    <m/>
    <m/>
    <x v="0"/>
  </r>
  <r>
    <x v="0"/>
    <x v="1"/>
    <s v="172615 KC"/>
    <n v="2117"/>
    <x v="42"/>
    <d v="2025-09-01T00:00:00"/>
    <d v="2026-06-30T00:00:00"/>
    <n v="200000"/>
    <x v="6"/>
    <m/>
    <m/>
    <m/>
    <x v="0"/>
  </r>
  <r>
    <x v="0"/>
    <x v="1"/>
    <s v="172616-EE"/>
    <n v="2117"/>
    <x v="43"/>
    <d v="2025-09-01T00:00:00"/>
    <d v="2026-06-30T00:00:00"/>
    <n v="200000"/>
    <x v="6"/>
    <m/>
    <m/>
    <m/>
    <x v="0"/>
  </r>
  <r>
    <x v="0"/>
    <x v="1"/>
    <s v="172669 LAT"/>
    <n v="2117"/>
    <x v="108"/>
    <d v="2025-09-01T00:00:00"/>
    <d v="2026-06-30T00:00:00"/>
    <n v="200000"/>
    <x v="6"/>
    <m/>
    <m/>
    <m/>
    <x v="0"/>
  </r>
  <r>
    <x v="0"/>
    <x v="1"/>
    <m/>
    <n v="2117"/>
    <x v="109"/>
    <d v="2025-09-01T00:00:00"/>
    <d v="2026-06-30T00:00:00"/>
    <n v="200000"/>
    <x v="6"/>
    <m/>
    <m/>
    <m/>
    <x v="0"/>
  </r>
  <r>
    <x v="0"/>
    <x v="1"/>
    <s v="172671 MSC"/>
    <n v="2117"/>
    <x v="110"/>
    <d v="2025-09-01T00:00:00"/>
    <d v="2026-06-30T00:00:00"/>
    <n v="198912"/>
    <x v="6"/>
    <m/>
    <m/>
    <m/>
    <x v="0"/>
  </r>
  <r>
    <x v="0"/>
    <x v="1"/>
    <m/>
    <n v="2117"/>
    <x v="111"/>
    <d v="2025-09-01T00:00:00"/>
    <d v="2026-06-30T00:00:00"/>
    <n v="200000"/>
    <x v="6"/>
    <m/>
    <m/>
    <m/>
    <x v="0"/>
  </r>
  <r>
    <x v="0"/>
    <x v="1"/>
    <s v="172673 JG"/>
    <n v="2117"/>
    <x v="112"/>
    <d v="2025-09-01T00:00:00"/>
    <d v="2026-06-30T00:00:00"/>
    <n v="200000"/>
    <x v="6"/>
    <m/>
    <m/>
    <m/>
    <x v="0"/>
  </r>
  <r>
    <x v="0"/>
    <x v="1"/>
    <s v="172674 AH"/>
    <n v="2117"/>
    <x v="113"/>
    <d v="2025-09-01T00:00:00"/>
    <d v="2026-06-30T00:00:00"/>
    <n v="200000"/>
    <x v="6"/>
    <m/>
    <m/>
    <m/>
    <x v="0"/>
  </r>
  <r>
    <x v="0"/>
    <x v="1"/>
    <s v="172675 HA"/>
    <n v="2117"/>
    <x v="114"/>
    <d v="2025-09-01T00:00:00"/>
    <d v="2026-06-30T00:00:00"/>
    <n v="136557"/>
    <x v="6"/>
    <m/>
    <m/>
    <m/>
    <x v="0"/>
  </r>
  <r>
    <x v="0"/>
    <x v="1"/>
    <s v="172677 - KWS"/>
    <n v="2117"/>
    <x v="115"/>
    <d v="2025-09-01T00:00:00"/>
    <d v="2026-06-30T00:00:00"/>
    <n v="200000"/>
    <x v="6"/>
    <m/>
    <m/>
    <m/>
    <x v="0"/>
  </r>
  <r>
    <x v="0"/>
    <x v="1"/>
    <s v="172678 HA"/>
    <n v="2117"/>
    <x v="116"/>
    <d v="2025-09-01T00:00:00"/>
    <d v="2026-06-30T00:00:00"/>
    <n v="199209"/>
    <x v="6"/>
    <m/>
    <m/>
    <m/>
    <x v="0"/>
  </r>
  <r>
    <x v="0"/>
    <x v="1"/>
    <s v="172679 EM"/>
    <n v="2117"/>
    <x v="117"/>
    <d v="2025-09-01T00:00:00"/>
    <d v="2026-06-30T00:00:00"/>
    <n v="198434"/>
    <x v="6"/>
    <m/>
    <m/>
    <m/>
    <x v="0"/>
  </r>
  <r>
    <x v="0"/>
    <x v="1"/>
    <s v="172680 EM"/>
    <n v="2117"/>
    <x v="118"/>
    <d v="2025-09-01T00:00:00"/>
    <d v="2026-06-30T00:00:00"/>
    <n v="200000"/>
    <x v="6"/>
    <m/>
    <m/>
    <m/>
    <x v="0"/>
  </r>
  <r>
    <x v="0"/>
    <x v="1"/>
    <n v="172681"/>
    <n v="2117"/>
    <x v="119"/>
    <d v="2025-09-01T00:00:00"/>
    <d v="2026-06-30T00:00:00"/>
    <n v="200000"/>
    <x v="6"/>
    <m/>
    <m/>
    <m/>
    <x v="1"/>
  </r>
  <r>
    <x v="0"/>
    <x v="1"/>
    <s v="THD178628"/>
    <n v="2117"/>
    <x v="120"/>
    <d v="2025-09-01T00:00:00"/>
    <d v="2026-06-30T00:00:00"/>
    <n v="199883"/>
    <x v="6"/>
    <m/>
    <m/>
    <m/>
    <x v="0"/>
  </r>
  <r>
    <x v="0"/>
    <x v="1"/>
    <s v="172620 LC"/>
    <n v="2117"/>
    <x v="48"/>
    <d v="2025-09-01T00:00:00"/>
    <d v="2026-06-30T00:00:00"/>
    <n v="200000"/>
    <x v="6"/>
    <m/>
    <m/>
    <m/>
    <x v="0"/>
  </r>
  <r>
    <x v="0"/>
    <x v="1"/>
    <s v="172621-EE"/>
    <n v="2117"/>
    <x v="49"/>
    <d v="2025-09-01T00:00:00"/>
    <d v="2026-06-30T00:00:00"/>
    <n v="200000"/>
    <x v="6"/>
    <m/>
    <m/>
    <m/>
    <x v="0"/>
  </r>
  <r>
    <x v="0"/>
    <x v="1"/>
    <s v="172683 EM"/>
    <n v="2117"/>
    <x v="121"/>
    <d v="2025-09-01T00:00:00"/>
    <d v="2026-06-30T00:00:00"/>
    <n v="200000"/>
    <x v="6"/>
    <m/>
    <m/>
    <m/>
    <x v="0"/>
  </r>
  <r>
    <x v="0"/>
    <x v="1"/>
    <s v="172623 J.G"/>
    <n v="2117"/>
    <x v="51"/>
    <d v="2025-09-01T00:00:00"/>
    <d v="2026-06-30T00:00:00"/>
    <n v="200000"/>
    <x v="6"/>
    <m/>
    <m/>
    <m/>
    <x v="0"/>
  </r>
  <r>
    <x v="0"/>
    <x v="1"/>
    <s v="172685 KD"/>
    <n v="2117"/>
    <x v="122"/>
    <d v="2025-09-01T00:00:00"/>
    <d v="2026-06-30T00:00:00"/>
    <n v="154904"/>
    <x v="6"/>
    <m/>
    <m/>
    <m/>
    <x v="0"/>
  </r>
  <r>
    <x v="0"/>
    <x v="1"/>
    <s v="172686 KD"/>
    <n v="2117"/>
    <x v="123"/>
    <d v="2025-09-01T00:00:00"/>
    <d v="2026-06-30T00:00:00"/>
    <n v="200000"/>
    <x v="6"/>
    <m/>
    <m/>
    <m/>
    <x v="0"/>
  </r>
  <r>
    <x v="0"/>
    <x v="1"/>
    <s v="172687 EM"/>
    <n v="2117"/>
    <x v="124"/>
    <d v="2025-09-01T00:00:00"/>
    <d v="2026-06-30T00:00:00"/>
    <n v="200000"/>
    <x v="6"/>
    <m/>
    <m/>
    <m/>
    <x v="0"/>
  </r>
  <r>
    <x v="0"/>
    <x v="1"/>
    <s v="172688 - KWS"/>
    <n v="2117"/>
    <x v="125"/>
    <d v="2025-09-01T00:00:00"/>
    <d v="2026-06-30T00:00:00"/>
    <n v="171436"/>
    <x v="6"/>
    <m/>
    <m/>
    <m/>
    <x v="0"/>
  </r>
  <r>
    <x v="0"/>
    <x v="1"/>
    <s v="172689 LC"/>
    <n v="2117"/>
    <x v="126"/>
    <d v="2025-09-01T00:00:00"/>
    <d v="2026-06-30T00:00:00"/>
    <n v="199712"/>
    <x v="6"/>
    <m/>
    <m/>
    <m/>
    <x v="0"/>
  </r>
  <r>
    <x v="0"/>
    <x v="1"/>
    <s v="172626 KC"/>
    <n v="2117"/>
    <x v="54"/>
    <d v="2025-09-01T00:00:00"/>
    <d v="2026-06-30T00:00:00"/>
    <n v="200000"/>
    <x v="6"/>
    <m/>
    <m/>
    <m/>
    <x v="0"/>
  </r>
  <r>
    <x v="0"/>
    <x v="1"/>
    <m/>
    <n v="2117"/>
    <x v="127"/>
    <d v="2025-09-01T00:00:00"/>
    <d v="2026-06-30T00:00:00"/>
    <n v="200000"/>
    <x v="6"/>
    <m/>
    <m/>
    <m/>
    <x v="1"/>
  </r>
  <r>
    <x v="0"/>
    <x v="1"/>
    <s v="172691 - FJC"/>
    <n v="2117"/>
    <x v="128"/>
    <d v="2025-09-01T00:00:00"/>
    <d v="2026-06-30T00:00:00"/>
    <n v="112288"/>
    <x v="6"/>
    <m/>
    <m/>
    <m/>
    <x v="0"/>
  </r>
  <r>
    <x v="0"/>
    <x v="1"/>
    <s v="172693 TR"/>
    <n v="2117"/>
    <x v="129"/>
    <d v="2025-09-01T00:00:00"/>
    <d v="2026-06-30T00:00:00"/>
    <n v="200000"/>
    <x v="6"/>
    <m/>
    <m/>
    <m/>
    <x v="0"/>
  </r>
  <r>
    <x v="0"/>
    <x v="1"/>
    <s v="172695 J.G"/>
    <n v="2117"/>
    <x v="57"/>
    <d v="2025-11-03T00:00:00"/>
    <d v="2026-06-30T00:00:00"/>
    <n v="200000"/>
    <x v="6"/>
    <m/>
    <m/>
    <m/>
    <x v="0"/>
  </r>
  <r>
    <x v="0"/>
    <x v="1"/>
    <n v="172696"/>
    <n v="2117"/>
    <x v="130"/>
    <d v="2025-09-01T00:00:00"/>
    <d v="2026-06-30T00:00:00"/>
    <n v="199275"/>
    <x v="6"/>
    <m/>
    <m/>
    <m/>
    <x v="0"/>
  </r>
  <r>
    <x v="0"/>
    <x v="1"/>
    <s v="172605 TR"/>
    <n v="2117"/>
    <x v="131"/>
    <d v="2025-09-01T00:00:00"/>
    <d v="2026-06-30T00:00:00"/>
    <n v="200000"/>
    <x v="6"/>
    <m/>
    <m/>
    <m/>
    <x v="0"/>
  </r>
  <r>
    <x v="0"/>
    <x v="1"/>
    <s v="172697 EM"/>
    <n v="2117"/>
    <x v="132"/>
    <d v="2025-09-01T00:00:00"/>
    <d v="2026-06-30T00:00:00"/>
    <n v="200000"/>
    <x v="6"/>
    <m/>
    <m/>
    <m/>
    <x v="0"/>
  </r>
  <r>
    <x v="0"/>
    <x v="1"/>
    <m/>
    <n v="2117"/>
    <x v="133"/>
    <d v="2025-09-01T00:00:00"/>
    <d v="2026-06-30T00:00:00"/>
    <n v="164357"/>
    <x v="6"/>
    <m/>
    <m/>
    <m/>
    <x v="0"/>
  </r>
  <r>
    <x v="0"/>
    <x v="1"/>
    <s v="172699 EM"/>
    <n v="2117"/>
    <x v="134"/>
    <d v="2025-09-01T00:00:00"/>
    <d v="2026-06-30T00:00:00"/>
    <n v="133175"/>
    <x v="6"/>
    <m/>
    <m/>
    <m/>
    <x v="0"/>
  </r>
  <r>
    <x v="0"/>
    <x v="3"/>
    <n v="921502"/>
    <n v="2378"/>
    <x v="135"/>
    <d v="2021-02-01T00:00:00"/>
    <d v="2024-01-31T00:00:00"/>
    <n v="629347"/>
    <x v="2"/>
    <m/>
    <m/>
    <m/>
    <x v="0"/>
  </r>
  <r>
    <x v="0"/>
    <x v="3"/>
    <s v="921646 RE"/>
    <n v="2378"/>
    <x v="80"/>
    <d v="2021-02-01T00:00:00"/>
    <d v="2024-01-31T00:00:00"/>
    <n v="2788584"/>
    <x v="2"/>
    <m/>
    <m/>
    <m/>
    <x v="0"/>
  </r>
  <r>
    <x v="0"/>
    <x v="3"/>
    <n v="921610"/>
    <n v="2378"/>
    <x v="7"/>
    <d v="2021-02-01T00:00:00"/>
    <d v="2024-01-31T00:00:00"/>
    <n v="1541991"/>
    <x v="2"/>
    <m/>
    <m/>
    <m/>
    <x v="0"/>
  </r>
  <r>
    <x v="0"/>
    <x v="3"/>
    <s v="921648 RE"/>
    <n v="2378"/>
    <x v="136"/>
    <d v="2021-02-01T00:00:00"/>
    <d v="2024-01-31T00:00:00"/>
    <n v="932524"/>
    <x v="2"/>
    <m/>
    <m/>
    <m/>
    <x v="0"/>
  </r>
  <r>
    <x v="0"/>
    <x v="3"/>
    <n v="921507"/>
    <n v="2378"/>
    <x v="137"/>
    <d v="2021-02-01T00:00:00"/>
    <d v="2024-01-31T00:00:00"/>
    <n v="54237"/>
    <x v="2"/>
    <m/>
    <m/>
    <m/>
    <x v="0"/>
  </r>
  <r>
    <x v="0"/>
    <x v="3"/>
    <n v="921642"/>
    <n v="2378"/>
    <x v="138"/>
    <d v="2021-02-01T00:00:00"/>
    <d v="2024-01-31T00:00:00"/>
    <n v="2576007"/>
    <x v="2"/>
    <m/>
    <m/>
    <m/>
    <x v="0"/>
  </r>
  <r>
    <x v="0"/>
    <x v="3"/>
    <n v="921632"/>
    <n v="2378"/>
    <x v="139"/>
    <d v="2021-02-01T00:00:00"/>
    <d v="2024-01-31T00:00:00"/>
    <n v="1283345"/>
    <x v="2"/>
    <m/>
    <m/>
    <m/>
    <x v="0"/>
  </r>
  <r>
    <x v="0"/>
    <x v="3"/>
    <n v="921651"/>
    <n v="2378"/>
    <x v="140"/>
    <d v="2021-02-01T00:00:00"/>
    <d v="2024-01-31T00:00:00"/>
    <n v="730000"/>
    <x v="2"/>
    <m/>
    <m/>
    <m/>
    <x v="0"/>
  </r>
  <r>
    <x v="0"/>
    <x v="3"/>
    <n v="921611"/>
    <n v="2378"/>
    <x v="141"/>
    <d v="2021-02-02T00:00:00"/>
    <d v="2024-01-31T00:00:00"/>
    <n v="5857209"/>
    <x v="2"/>
    <m/>
    <m/>
    <m/>
    <x v="0"/>
  </r>
  <r>
    <x v="0"/>
    <x v="3"/>
    <n v="921612"/>
    <n v="2378"/>
    <x v="142"/>
    <d v="2021-02-01T00:00:00"/>
    <d v="2024-01-31T00:00:00"/>
    <n v="693507"/>
    <x v="2"/>
    <m/>
    <m/>
    <m/>
    <x v="0"/>
  </r>
  <r>
    <x v="0"/>
    <x v="3"/>
    <n v="921503"/>
    <n v="2378"/>
    <x v="143"/>
    <d v="2021-02-01T00:00:00"/>
    <d v="2024-01-31T00:00:00"/>
    <n v="258043"/>
    <x v="2"/>
    <m/>
    <m/>
    <m/>
    <x v="0"/>
  </r>
  <r>
    <x v="0"/>
    <x v="3"/>
    <n v="921652"/>
    <n v="2378"/>
    <x v="143"/>
    <d v="2021-02-01T00:00:00"/>
    <d v="2024-01-31T00:00:00"/>
    <n v="2974095"/>
    <x v="2"/>
    <m/>
    <m/>
    <m/>
    <x v="0"/>
  </r>
  <r>
    <x v="0"/>
    <x v="3"/>
    <n v="921613"/>
    <n v="2378"/>
    <x v="143"/>
    <d v="2021-02-01T00:00:00"/>
    <d v="2024-01-31T00:00:00"/>
    <n v="5734710"/>
    <x v="2"/>
    <m/>
    <m/>
    <m/>
    <x v="0"/>
  </r>
  <r>
    <x v="0"/>
    <x v="3"/>
    <s v="921623 LM"/>
    <n v="2378"/>
    <x v="144"/>
    <d v="2021-02-01T00:00:00"/>
    <d v="2025-06-30T00:00:00"/>
    <n v="6802965"/>
    <x v="2"/>
    <m/>
    <m/>
    <m/>
    <x v="0"/>
  </r>
  <r>
    <x v="0"/>
    <x v="3"/>
    <n v="921618"/>
    <n v="2378"/>
    <x v="30"/>
    <d v="2021-02-01T00:00:00"/>
    <d v="2024-01-31T00:00:00"/>
    <n v="164400"/>
    <x v="2"/>
    <m/>
    <m/>
    <m/>
    <x v="0"/>
  </r>
  <r>
    <x v="0"/>
    <x v="3"/>
    <n v="921619"/>
    <n v="2378"/>
    <x v="145"/>
    <d v="2021-02-01T00:00:00"/>
    <d v="2024-01-31T00:00:00"/>
    <n v="1701921"/>
    <x v="2"/>
    <m/>
    <m/>
    <m/>
    <x v="0"/>
  </r>
  <r>
    <x v="0"/>
    <x v="3"/>
    <n v="921508"/>
    <n v="2378"/>
    <x v="146"/>
    <d v="2021-02-01T00:00:00"/>
    <d v="2024-01-31T00:00:00"/>
    <n v="40691"/>
    <x v="2"/>
    <m/>
    <m/>
    <m/>
    <x v="0"/>
  </r>
  <r>
    <x v="0"/>
    <x v="3"/>
    <n v="921602"/>
    <n v="2378"/>
    <x v="147"/>
    <d v="2021-02-01T00:00:00"/>
    <d v="2024-01-31T00:00:00"/>
    <n v="92291"/>
    <x v="2"/>
    <m/>
    <m/>
    <m/>
    <x v="0"/>
  </r>
  <r>
    <x v="0"/>
    <x v="3"/>
    <n v="921633"/>
    <n v="2378"/>
    <x v="148"/>
    <d v="2021-02-01T00:00:00"/>
    <d v="2024-01-31T00:00:00"/>
    <n v="1562370"/>
    <x v="2"/>
    <m/>
    <m/>
    <m/>
    <x v="0"/>
  </r>
  <r>
    <x v="0"/>
    <x v="3"/>
    <n v="921500"/>
    <n v="2378"/>
    <x v="149"/>
    <d v="2021-02-01T00:00:00"/>
    <d v="2024-01-31T00:00:00"/>
    <n v="113333"/>
    <x v="2"/>
    <m/>
    <m/>
    <m/>
    <x v="0"/>
  </r>
  <r>
    <x v="0"/>
    <x v="3"/>
    <n v="921606"/>
    <n v="2378"/>
    <x v="150"/>
    <d v="2021-02-01T00:00:00"/>
    <d v="2024-01-31T00:00:00"/>
    <n v="624948"/>
    <x v="2"/>
    <m/>
    <m/>
    <m/>
    <x v="0"/>
  </r>
  <r>
    <x v="0"/>
    <x v="3"/>
    <s v="921634 MSC"/>
    <n v="2378"/>
    <x v="94"/>
    <d v="2021-02-01T00:00:00"/>
    <d v="2024-01-31T00:00:00"/>
    <n v="938753"/>
    <x v="2"/>
    <m/>
    <m/>
    <m/>
    <x v="0"/>
  </r>
  <r>
    <x v="0"/>
    <x v="3"/>
    <n v="921653"/>
    <n v="2378"/>
    <x v="151"/>
    <d v="2021-02-01T00:00:00"/>
    <d v="2024-01-31T00:00:00"/>
    <n v="1800000"/>
    <x v="2"/>
    <m/>
    <m/>
    <m/>
    <x v="1"/>
  </r>
  <r>
    <x v="0"/>
    <x v="3"/>
    <s v="921654 KE"/>
    <n v="2378"/>
    <x v="152"/>
    <d v="2021-02-01T00:00:00"/>
    <d v="2024-01-31T00:00:00"/>
    <n v="1005910"/>
    <x v="2"/>
    <m/>
    <m/>
    <m/>
    <x v="0"/>
  </r>
  <r>
    <x v="0"/>
    <x v="3"/>
    <n v="921504"/>
    <n v="2378"/>
    <x v="153"/>
    <d v="2021-02-01T00:00:00"/>
    <d v="2024-01-31T00:00:00"/>
    <n v="374850"/>
    <x v="2"/>
    <m/>
    <m/>
    <m/>
    <x v="0"/>
  </r>
  <r>
    <x v="0"/>
    <x v="3"/>
    <n v="921501"/>
    <n v="2378"/>
    <x v="154"/>
    <d v="2021-02-01T00:00:00"/>
    <d v="2024-01-31T00:00:00"/>
    <n v="114607"/>
    <x v="2"/>
    <m/>
    <m/>
    <m/>
    <x v="0"/>
  </r>
  <r>
    <x v="0"/>
    <x v="3"/>
    <s v="921600 -LM"/>
    <n v="2378"/>
    <x v="154"/>
    <d v="2021-02-01T00:00:00"/>
    <d v="2024-01-31T00:00:00"/>
    <n v="2684279"/>
    <x v="2"/>
    <m/>
    <m/>
    <m/>
    <x v="0"/>
  </r>
  <r>
    <x v="0"/>
    <x v="3"/>
    <s v="921614 FSGU"/>
    <n v="2378"/>
    <x v="155"/>
    <d v="2021-02-01T00:00:00"/>
    <d v="2025-06-30T00:00:00"/>
    <n v="7500000"/>
    <x v="2"/>
    <m/>
    <m/>
    <m/>
    <x v="0"/>
  </r>
  <r>
    <x v="0"/>
    <x v="3"/>
    <n v="921513"/>
    <n v="2378"/>
    <x v="156"/>
    <d v="2021-02-01T00:00:00"/>
    <d v="2024-01-31T00:00:00"/>
    <n v="28954"/>
    <x v="2"/>
    <m/>
    <m/>
    <m/>
    <x v="0"/>
  </r>
  <r>
    <x v="0"/>
    <x v="3"/>
    <n v="921607"/>
    <n v="2378"/>
    <x v="157"/>
    <d v="2021-02-01T00:00:00"/>
    <d v="2024-01-31T00:00:00"/>
    <n v="248046"/>
    <x v="2"/>
    <m/>
    <m/>
    <m/>
    <x v="0"/>
  </r>
  <r>
    <x v="0"/>
    <x v="3"/>
    <s v="921625 RE"/>
    <n v="2378"/>
    <x v="158"/>
    <d v="2021-02-01T00:00:00"/>
    <d v="2024-01-31T00:00:00"/>
    <n v="1865246"/>
    <x v="2"/>
    <m/>
    <m/>
    <m/>
    <x v="0"/>
  </r>
  <r>
    <x v="0"/>
    <x v="3"/>
    <n v="921505"/>
    <n v="2378"/>
    <x v="159"/>
    <d v="2021-02-01T00:00:00"/>
    <d v="2024-01-31T00:00:00"/>
    <n v="252121"/>
    <x v="2"/>
    <m/>
    <m/>
    <m/>
    <x v="0"/>
  </r>
  <r>
    <x v="0"/>
    <x v="3"/>
    <n v="921635"/>
    <n v="2378"/>
    <x v="160"/>
    <d v="2021-02-01T00:00:00"/>
    <d v="2024-01-31T00:00:00"/>
    <n v="929955"/>
    <x v="2"/>
    <m/>
    <m/>
    <m/>
    <x v="0"/>
  </r>
  <r>
    <x v="0"/>
    <x v="3"/>
    <n v="921506"/>
    <n v="2378"/>
    <x v="101"/>
    <d v="2021-02-01T00:00:00"/>
    <d v="2024-01-31T00:00:00"/>
    <n v="291588"/>
    <x v="2"/>
    <m/>
    <m/>
    <m/>
    <x v="0"/>
  </r>
  <r>
    <x v="0"/>
    <x v="3"/>
    <n v="921615"/>
    <n v="2378"/>
    <x v="41"/>
    <d v="2021-02-01T00:00:00"/>
    <d v="2024-01-31T00:00:00"/>
    <n v="1079635"/>
    <x v="2"/>
    <m/>
    <m/>
    <m/>
    <x v="0"/>
  </r>
  <r>
    <x v="0"/>
    <x v="3"/>
    <n v="921516"/>
    <n v="2378"/>
    <x v="15"/>
    <d v="2021-02-01T00:00:00"/>
    <d v="2024-01-31T00:00:00"/>
    <n v="122460"/>
    <x v="2"/>
    <m/>
    <m/>
    <m/>
    <x v="0"/>
  </r>
  <r>
    <x v="0"/>
    <x v="3"/>
    <n v="921601"/>
    <n v="2378"/>
    <x v="161"/>
    <d v="2021-02-01T00:00:00"/>
    <d v="2024-01-31T00:00:00"/>
    <n v="70232"/>
    <x v="2"/>
    <m/>
    <m/>
    <m/>
    <x v="0"/>
  </r>
  <r>
    <x v="0"/>
    <x v="3"/>
    <n v="921620"/>
    <n v="2378"/>
    <x v="162"/>
    <d v="2021-02-01T00:00:00"/>
    <d v="2024-01-31T00:00:00"/>
    <n v="189414"/>
    <x v="2"/>
    <m/>
    <m/>
    <m/>
    <x v="0"/>
  </r>
  <r>
    <x v="0"/>
    <x v="3"/>
    <n v="921626"/>
    <n v="2378"/>
    <x v="163"/>
    <d v="2021-02-01T00:00:00"/>
    <d v="2024-01-31T00:00:00"/>
    <n v="3164994"/>
    <x v="2"/>
    <m/>
    <m/>
    <m/>
    <x v="0"/>
  </r>
  <r>
    <x v="0"/>
    <x v="3"/>
    <n v="921509"/>
    <n v="2378"/>
    <x v="164"/>
    <d v="2021-02-01T00:00:00"/>
    <d v="2024-01-31T00:00:00"/>
    <n v="122817"/>
    <x v="2"/>
    <m/>
    <m/>
    <m/>
    <x v="0"/>
  </r>
  <r>
    <x v="0"/>
    <x v="3"/>
    <n v="921636"/>
    <n v="2378"/>
    <x v="165"/>
    <d v="2021-02-01T00:00:00"/>
    <d v="2024-01-31T00:00:00"/>
    <n v="558735"/>
    <x v="2"/>
    <m/>
    <m/>
    <m/>
    <x v="0"/>
  </r>
  <r>
    <x v="0"/>
    <x v="3"/>
    <s v="921655 RE"/>
    <n v="2378"/>
    <x v="166"/>
    <d v="2021-02-01T00:00:00"/>
    <d v="2024-01-31T00:00:00"/>
    <n v="1758903"/>
    <x v="2"/>
    <m/>
    <m/>
    <m/>
    <x v="0"/>
  </r>
  <r>
    <x v="0"/>
    <x v="3"/>
    <n v="921602"/>
    <n v="2378"/>
    <x v="167"/>
    <d v="2021-02-01T00:00:00"/>
    <d v="2024-01-31T00:00:00"/>
    <n v="636750"/>
    <x v="2"/>
    <m/>
    <m/>
    <m/>
    <x v="0"/>
  </r>
  <r>
    <x v="0"/>
    <x v="3"/>
    <n v="921649"/>
    <n v="2378"/>
    <x v="167"/>
    <d v="2021-02-01T00:00:00"/>
    <d v="2024-01-31T00:00:00"/>
    <n v="172920"/>
    <x v="2"/>
    <m/>
    <m/>
    <m/>
    <x v="0"/>
  </r>
  <r>
    <x v="0"/>
    <x v="3"/>
    <n v="921630"/>
    <n v="2378"/>
    <x v="167"/>
    <d v="2021-02-01T00:00:00"/>
    <d v="2024-01-31T00:00:00"/>
    <n v="311670"/>
    <x v="2"/>
    <m/>
    <m/>
    <m/>
    <x v="0"/>
  </r>
  <r>
    <x v="0"/>
    <x v="3"/>
    <n v="921621"/>
    <n v="2378"/>
    <x v="168"/>
    <d v="2021-02-01T00:00:00"/>
    <d v="2024-01-31T00:00:00"/>
    <n v="2516670"/>
    <x v="2"/>
    <m/>
    <m/>
    <m/>
    <x v="0"/>
  </r>
  <r>
    <x v="0"/>
    <x v="3"/>
    <n v="921622"/>
    <n v="2378"/>
    <x v="169"/>
    <d v="2021-02-01T00:00:00"/>
    <d v="2024-01-31T00:00:00"/>
    <n v="402876"/>
    <x v="2"/>
    <m/>
    <m/>
    <m/>
    <x v="0"/>
  </r>
  <r>
    <x v="0"/>
    <x v="3"/>
    <n v="921608"/>
    <n v="2378"/>
    <x v="170"/>
    <d v="2021-02-01T00:00:00"/>
    <d v="2024-01-31T00:00:00"/>
    <n v="1503801"/>
    <x v="2"/>
    <m/>
    <m/>
    <m/>
    <x v="0"/>
  </r>
  <r>
    <x v="0"/>
    <x v="3"/>
    <n v="921650"/>
    <n v="2378"/>
    <x v="171"/>
    <d v="2021-02-01T00:00:00"/>
    <d v="2024-01-31T00:00:00"/>
    <n v="686106"/>
    <x v="2"/>
    <m/>
    <m/>
    <m/>
    <x v="0"/>
  </r>
  <r>
    <x v="0"/>
    <x v="3"/>
    <n v="921603"/>
    <n v="2378"/>
    <x v="172"/>
    <d v="2021-02-01T00:00:00"/>
    <d v="2024-01-31T00:00:00"/>
    <n v="251304"/>
    <x v="2"/>
    <m/>
    <m/>
    <m/>
    <x v="0"/>
  </r>
  <r>
    <x v="0"/>
    <x v="3"/>
    <n v="921656"/>
    <n v="2378"/>
    <x v="173"/>
    <d v="2021-02-01T00:00:00"/>
    <d v="2024-01-31T00:00:00"/>
    <n v="3509187"/>
    <x v="2"/>
    <m/>
    <m/>
    <m/>
    <x v="1"/>
  </r>
  <r>
    <x v="0"/>
    <x v="3"/>
    <n v="921657"/>
    <n v="2378"/>
    <x v="73"/>
    <d v="2021-02-01T00:00:00"/>
    <d v="2024-01-31T00:00:00"/>
    <n v="1249589"/>
    <x v="2"/>
    <m/>
    <m/>
    <m/>
    <x v="0"/>
  </r>
  <r>
    <x v="0"/>
    <x v="3"/>
    <n v="921627"/>
    <n v="2378"/>
    <x v="174"/>
    <d v="2021-02-01T00:00:00"/>
    <d v="2024-01-31T00:00:00"/>
    <n v="811800"/>
    <x v="2"/>
    <m/>
    <m/>
    <m/>
    <x v="0"/>
  </r>
  <r>
    <x v="0"/>
    <x v="3"/>
    <n v="921616"/>
    <n v="2378"/>
    <x v="175"/>
    <d v="2021-02-01T00:00:00"/>
    <d v="2024-01-31T00:00:00"/>
    <n v="1515809"/>
    <x v="2"/>
    <m/>
    <m/>
    <m/>
    <x v="1"/>
  </r>
  <r>
    <x v="0"/>
    <x v="3"/>
    <s v="921628 SA"/>
    <n v="2378"/>
    <x v="176"/>
    <d v="2020-02-01T00:00:00"/>
    <d v="2024-01-31T00:00:00"/>
    <n v="1595025"/>
    <x v="2"/>
    <m/>
    <m/>
    <m/>
    <x v="0"/>
  </r>
  <r>
    <x v="0"/>
    <x v="3"/>
    <s v="921643 SA"/>
    <n v="2378"/>
    <x v="176"/>
    <d v="2021-02-01T00:00:00"/>
    <d v="2024-01-31T00:00:00"/>
    <n v="704238"/>
    <x v="2"/>
    <m/>
    <m/>
    <m/>
    <x v="0"/>
  </r>
  <r>
    <x v="0"/>
    <x v="3"/>
    <s v="921637 SA"/>
    <n v="2378"/>
    <x v="176"/>
    <d v="2020-02-01T00:00:00"/>
    <d v="2024-01-31T00:00:00"/>
    <n v="579255"/>
    <x v="2"/>
    <m/>
    <m/>
    <m/>
    <x v="0"/>
  </r>
  <r>
    <x v="0"/>
    <x v="3"/>
    <n v="921641"/>
    <n v="2378"/>
    <x v="176"/>
    <d v="2021-02-01T00:00:00"/>
    <d v="2024-01-31T00:00:00"/>
    <n v="463524"/>
    <x v="2"/>
    <m/>
    <m/>
    <m/>
    <x v="0"/>
  </r>
  <r>
    <x v="0"/>
    <x v="3"/>
    <s v="921644 MSC"/>
    <n v="2378"/>
    <x v="177"/>
    <d v="2021-02-01T00:00:00"/>
    <d v="2024-01-31T00:00:00"/>
    <n v="815796"/>
    <x v="2"/>
    <m/>
    <m/>
    <m/>
    <x v="0"/>
  </r>
  <r>
    <x v="0"/>
    <x v="3"/>
    <n v="921518"/>
    <n v="2378"/>
    <x v="178"/>
    <d v="2021-02-01T00:00:00"/>
    <d v="2024-01-31T00:00:00"/>
    <n v="42224"/>
    <x v="2"/>
    <m/>
    <m/>
    <m/>
    <x v="0"/>
  </r>
  <r>
    <x v="0"/>
    <x v="3"/>
    <n v="921609"/>
    <n v="2378"/>
    <x v="179"/>
    <d v="2021-02-01T00:00:00"/>
    <d v="2024-01-31T00:00:00"/>
    <n v="2427000"/>
    <x v="2"/>
    <m/>
    <m/>
    <m/>
    <x v="0"/>
  </r>
  <r>
    <x v="0"/>
    <x v="3"/>
    <n v="921604"/>
    <n v="2378"/>
    <x v="180"/>
    <d v="2021-02-01T00:00:00"/>
    <d v="2024-01-31T00:00:00"/>
    <n v="843101"/>
    <x v="2"/>
    <m/>
    <m/>
    <m/>
    <x v="0"/>
  </r>
  <r>
    <x v="0"/>
    <x v="3"/>
    <n v="921605"/>
    <n v="2378"/>
    <x v="21"/>
    <d v="2021-02-01T00:00:00"/>
    <d v="2024-01-31T00:00:00"/>
    <n v="1259106"/>
    <x v="2"/>
    <m/>
    <m/>
    <m/>
    <x v="0"/>
  </r>
  <r>
    <x v="0"/>
    <x v="3"/>
    <n v="921624"/>
    <n v="2378"/>
    <x v="181"/>
    <d v="2021-02-01T00:00:00"/>
    <d v="2024-01-31T00:00:00"/>
    <n v="1169137"/>
    <x v="2"/>
    <m/>
    <m/>
    <m/>
    <x v="0"/>
  </r>
  <r>
    <x v="0"/>
    <x v="3"/>
    <n v="921617"/>
    <n v="2378"/>
    <x v="181"/>
    <d v="2021-02-01T00:00:00"/>
    <d v="2024-01-31T00:00:00"/>
    <n v="335631"/>
    <x v="2"/>
    <m/>
    <m/>
    <m/>
    <x v="0"/>
  </r>
  <r>
    <x v="0"/>
    <x v="3"/>
    <n v="921631"/>
    <n v="2378"/>
    <x v="182"/>
    <d v="2021-02-01T00:00:00"/>
    <d v="2024-01-31T00:00:00"/>
    <n v="997745"/>
    <x v="2"/>
    <m/>
    <m/>
    <m/>
    <x v="0"/>
  </r>
  <r>
    <x v="0"/>
    <x v="3"/>
    <n v="921517"/>
    <n v="2378"/>
    <x v="183"/>
    <d v="2021-02-01T00:00:00"/>
    <d v="2024-01-31T00:00:00"/>
    <n v="36193"/>
    <x v="2"/>
    <m/>
    <m/>
    <m/>
    <x v="0"/>
  </r>
  <r>
    <x v="0"/>
    <x v="3"/>
    <n v="921521"/>
    <n v="2378"/>
    <x v="184"/>
    <d v="2021-02-01T00:00:00"/>
    <d v="2024-01-31T00:00:00"/>
    <n v="113333"/>
    <x v="2"/>
    <m/>
    <m/>
    <m/>
    <x v="0"/>
  </r>
  <r>
    <x v="0"/>
    <x v="3"/>
    <n v="921639"/>
    <n v="2378"/>
    <x v="185"/>
    <d v="2021-02-01T00:00:00"/>
    <d v="2024-01-31T00:00:00"/>
    <n v="736731"/>
    <x v="2"/>
    <m/>
    <m/>
    <m/>
    <x v="0"/>
  </r>
  <r>
    <x v="0"/>
    <x v="3"/>
    <n v="921520"/>
    <n v="2378"/>
    <x v="186"/>
    <d v="2021-02-01T00:00:00"/>
    <d v="2024-01-31T00:00:00"/>
    <n v="311934"/>
    <x v="2"/>
    <m/>
    <m/>
    <m/>
    <x v="0"/>
  </r>
  <r>
    <x v="0"/>
    <x v="3"/>
    <n v="921640"/>
    <n v="2378"/>
    <x v="187"/>
    <d v="2021-02-01T00:00:00"/>
    <d v="2024-01-31T00:00:00"/>
    <n v="273207"/>
    <x v="2"/>
    <m/>
    <m/>
    <m/>
    <x v="0"/>
  </r>
  <r>
    <x v="0"/>
    <x v="3"/>
    <s v="921512 SXB"/>
    <n v="2378"/>
    <x v="188"/>
    <d v="2021-02-01T00:00:00"/>
    <d v="2024-01-31T00:00:00"/>
    <n v="112941"/>
    <x v="2"/>
    <m/>
    <m/>
    <m/>
    <x v="0"/>
  </r>
  <r>
    <x v="0"/>
    <x v="3"/>
    <n v="921645"/>
    <n v="2378"/>
    <x v="189"/>
    <d v="2021-02-01T00:00:00"/>
    <d v="2025-06-30T00:00:00"/>
    <n v="1288106"/>
    <x v="2"/>
    <m/>
    <m/>
    <m/>
    <x v="0"/>
  </r>
  <r>
    <x v="0"/>
    <x v="3"/>
    <n v="921514"/>
    <n v="2378"/>
    <x v="190"/>
    <d v="2021-02-01T00:00:00"/>
    <d v="2024-01-31T00:00:00"/>
    <n v="35417"/>
    <x v="2"/>
    <m/>
    <m/>
    <m/>
    <x v="0"/>
  </r>
  <r>
    <x v="0"/>
    <x v="3"/>
    <n v="921647"/>
    <n v="2378"/>
    <x v="191"/>
    <d v="2021-02-01T00:00:00"/>
    <d v="2024-01-31T00:00:00"/>
    <n v="2619440"/>
    <x v="2"/>
    <m/>
    <m/>
    <m/>
    <x v="0"/>
  </r>
  <r>
    <x v="0"/>
    <x v="3"/>
    <n v="921629"/>
    <n v="2378"/>
    <x v="192"/>
    <d v="2021-02-01T00:00:00"/>
    <d v="2024-01-31T00:00:00"/>
    <n v="2645100"/>
    <x v="2"/>
    <m/>
    <m/>
    <m/>
    <x v="0"/>
  </r>
  <r>
    <x v="0"/>
    <x v="3"/>
    <n v="921510"/>
    <n v="2378"/>
    <x v="192"/>
    <d v="2021-02-01T00:00:00"/>
    <d v="2024-01-31T00:00:00"/>
    <n v="214904"/>
    <x v="2"/>
    <m/>
    <m/>
    <m/>
    <x v="0"/>
  </r>
  <r>
    <x v="0"/>
    <x v="3"/>
    <s v="921638 SBB"/>
    <n v="2378"/>
    <x v="133"/>
    <d v="2021-02-01T00:00:00"/>
    <d v="2024-01-31T00:00:00"/>
    <n v="259071"/>
    <x v="2"/>
    <m/>
    <m/>
    <m/>
    <x v="0"/>
  </r>
  <r>
    <x v="0"/>
    <x v="3"/>
    <s v="921511 KE"/>
    <n v="2378"/>
    <x v="193"/>
    <d v="2021-02-01T00:00:00"/>
    <d v="2024-01-31T00:00:00"/>
    <n v="112991"/>
    <x v="2"/>
    <m/>
    <m/>
    <m/>
    <x v="0"/>
  </r>
  <r>
    <x v="0"/>
    <x v="3"/>
    <s v="921628 SA"/>
    <n v="2378"/>
    <x v="176"/>
    <d v="2020-02-01T00:00:00"/>
    <d v="2024-01-31T00:00:00"/>
    <n v="1595025"/>
    <x v="2"/>
    <m/>
    <m/>
    <m/>
    <x v="0"/>
  </r>
  <r>
    <x v="0"/>
    <x v="3"/>
    <s v="921637 SA"/>
    <n v="2378"/>
    <x v="176"/>
    <d v="2020-02-01T00:00:00"/>
    <d v="2024-01-31T00:00:00"/>
    <n v="579255"/>
    <x v="2"/>
    <m/>
    <m/>
    <m/>
    <x v="0"/>
  </r>
  <r>
    <x v="0"/>
    <x v="3"/>
    <n v="921502"/>
    <n v="2378"/>
    <x v="135"/>
    <d v="2021-02-01T00:00:00"/>
    <d v="2024-01-31T00:00:00"/>
    <n v="629347"/>
    <x v="3"/>
    <m/>
    <m/>
    <m/>
    <x v="0"/>
  </r>
  <r>
    <x v="0"/>
    <x v="3"/>
    <s v="921646 RE"/>
    <n v="2378"/>
    <x v="80"/>
    <d v="2021-02-01T00:00:00"/>
    <d v="2024-01-31T00:00:00"/>
    <n v="2788584"/>
    <x v="3"/>
    <m/>
    <m/>
    <m/>
    <x v="0"/>
  </r>
  <r>
    <x v="0"/>
    <x v="3"/>
    <n v="921610"/>
    <n v="2378"/>
    <x v="7"/>
    <d v="2021-02-01T00:00:00"/>
    <d v="2024-01-31T00:00:00"/>
    <n v="1541991"/>
    <x v="3"/>
    <m/>
    <m/>
    <m/>
    <x v="0"/>
  </r>
  <r>
    <x v="0"/>
    <x v="3"/>
    <s v="921648 RE"/>
    <n v="2378"/>
    <x v="136"/>
    <d v="2021-02-01T00:00:00"/>
    <d v="2024-01-31T00:00:00"/>
    <n v="932524"/>
    <x v="3"/>
    <m/>
    <m/>
    <m/>
    <x v="0"/>
  </r>
  <r>
    <x v="0"/>
    <x v="3"/>
    <s v="922701 MSC"/>
    <n v="2378"/>
    <x v="194"/>
    <d v="2021-07-01T00:00:00"/>
    <d v="2021-09-30T00:00:00"/>
    <n v="164860"/>
    <x v="3"/>
    <m/>
    <m/>
    <m/>
    <x v="0"/>
  </r>
  <r>
    <x v="0"/>
    <x v="3"/>
    <n v="921507"/>
    <n v="2378"/>
    <x v="137"/>
    <d v="2021-02-01T00:00:00"/>
    <d v="2024-01-31T00:00:00"/>
    <n v="54237"/>
    <x v="3"/>
    <m/>
    <m/>
    <m/>
    <x v="0"/>
  </r>
  <r>
    <x v="0"/>
    <x v="3"/>
    <n v="921642"/>
    <n v="2378"/>
    <x v="138"/>
    <d v="2021-02-01T00:00:00"/>
    <d v="2024-01-31T00:00:00"/>
    <n v="2576007"/>
    <x v="3"/>
    <m/>
    <m/>
    <m/>
    <x v="0"/>
  </r>
  <r>
    <x v="0"/>
    <x v="3"/>
    <n v="921632"/>
    <n v="2378"/>
    <x v="139"/>
    <d v="2021-02-01T00:00:00"/>
    <d v="2024-01-31T00:00:00"/>
    <n v="1283345"/>
    <x v="3"/>
    <m/>
    <m/>
    <m/>
    <x v="0"/>
  </r>
  <r>
    <x v="0"/>
    <x v="3"/>
    <n v="922702"/>
    <n v="2378"/>
    <x v="26"/>
    <d v="2021-07-01T00:00:00"/>
    <d v="2021-09-30T00:00:00"/>
    <n v="194107"/>
    <x v="3"/>
    <m/>
    <m/>
    <m/>
    <x v="0"/>
  </r>
  <r>
    <x v="0"/>
    <x v="3"/>
    <n v="922700"/>
    <n v="2378"/>
    <x v="2"/>
    <d v="2021-07-01T00:00:00"/>
    <d v="2021-09-30T00:00:00"/>
    <n v="62505"/>
    <x v="3"/>
    <m/>
    <m/>
    <m/>
    <x v="1"/>
  </r>
  <r>
    <x v="0"/>
    <x v="3"/>
    <n v="921651"/>
    <n v="2378"/>
    <x v="140"/>
    <d v="2021-02-01T00:00:00"/>
    <d v="2024-01-31T00:00:00"/>
    <n v="730000"/>
    <x v="3"/>
    <m/>
    <m/>
    <m/>
    <x v="0"/>
  </r>
  <r>
    <x v="0"/>
    <x v="3"/>
    <n v="921611"/>
    <n v="2378"/>
    <x v="141"/>
    <d v="2021-02-02T00:00:00"/>
    <d v="2024-01-31T00:00:00"/>
    <n v="5857209"/>
    <x v="3"/>
    <m/>
    <m/>
    <m/>
    <x v="0"/>
  </r>
  <r>
    <x v="0"/>
    <x v="3"/>
    <n v="921612"/>
    <n v="2378"/>
    <x v="142"/>
    <d v="2021-02-01T00:00:00"/>
    <d v="2024-01-31T00:00:00"/>
    <n v="693507"/>
    <x v="3"/>
    <m/>
    <m/>
    <m/>
    <x v="0"/>
  </r>
  <r>
    <x v="0"/>
    <x v="3"/>
    <n v="921503"/>
    <n v="2378"/>
    <x v="143"/>
    <d v="2021-02-01T00:00:00"/>
    <d v="2024-01-31T00:00:00"/>
    <n v="258043"/>
    <x v="3"/>
    <m/>
    <m/>
    <m/>
    <x v="0"/>
  </r>
  <r>
    <x v="0"/>
    <x v="3"/>
    <n v="921652"/>
    <n v="2378"/>
    <x v="143"/>
    <d v="2021-02-01T00:00:00"/>
    <d v="2024-01-31T00:00:00"/>
    <n v="2974095"/>
    <x v="3"/>
    <m/>
    <m/>
    <m/>
    <x v="0"/>
  </r>
  <r>
    <x v="0"/>
    <x v="3"/>
    <n v="921613"/>
    <n v="2378"/>
    <x v="143"/>
    <d v="2021-02-01T00:00:00"/>
    <d v="2024-01-31T00:00:00"/>
    <n v="5734710"/>
    <x v="3"/>
    <m/>
    <m/>
    <m/>
    <x v="0"/>
  </r>
  <r>
    <x v="0"/>
    <x v="3"/>
    <s v="921623 LM"/>
    <n v="2378"/>
    <x v="144"/>
    <d v="2021-02-01T00:00:00"/>
    <d v="2025-06-30T00:00:00"/>
    <n v="6802965"/>
    <x v="3"/>
    <m/>
    <m/>
    <m/>
    <x v="0"/>
  </r>
  <r>
    <x v="0"/>
    <x v="3"/>
    <n v="921618"/>
    <n v="2378"/>
    <x v="30"/>
    <d v="2021-02-01T00:00:00"/>
    <d v="2024-01-31T00:00:00"/>
    <n v="164400"/>
    <x v="3"/>
    <m/>
    <m/>
    <m/>
    <x v="0"/>
  </r>
  <r>
    <x v="0"/>
    <x v="3"/>
    <n v="921619"/>
    <n v="2378"/>
    <x v="145"/>
    <d v="2021-02-01T00:00:00"/>
    <d v="2024-01-31T00:00:00"/>
    <n v="1701921"/>
    <x v="3"/>
    <m/>
    <m/>
    <m/>
    <x v="0"/>
  </r>
  <r>
    <x v="0"/>
    <x v="3"/>
    <n v="922703"/>
    <n v="2378"/>
    <x v="32"/>
    <d v="2021-07-01T00:00:00"/>
    <d v="2021-09-30T00:00:00"/>
    <n v="58140"/>
    <x v="3"/>
    <m/>
    <m/>
    <m/>
    <x v="0"/>
  </r>
  <r>
    <x v="0"/>
    <x v="3"/>
    <n v="921508"/>
    <n v="2378"/>
    <x v="146"/>
    <d v="2021-02-01T00:00:00"/>
    <d v="2024-01-31T00:00:00"/>
    <n v="40691"/>
    <x v="3"/>
    <m/>
    <m/>
    <m/>
    <x v="0"/>
  </r>
  <r>
    <x v="0"/>
    <x v="3"/>
    <n v="921602"/>
    <n v="2378"/>
    <x v="147"/>
    <d v="2021-02-01T00:00:00"/>
    <d v="2024-01-31T00:00:00"/>
    <n v="92291"/>
    <x v="3"/>
    <m/>
    <m/>
    <m/>
    <x v="0"/>
  </r>
  <r>
    <x v="0"/>
    <x v="3"/>
    <n v="921633"/>
    <n v="2378"/>
    <x v="148"/>
    <d v="2021-02-01T00:00:00"/>
    <d v="2024-01-31T00:00:00"/>
    <n v="1562370"/>
    <x v="3"/>
    <m/>
    <m/>
    <m/>
    <x v="0"/>
  </r>
  <r>
    <x v="0"/>
    <x v="3"/>
    <n v="921500"/>
    <n v="2378"/>
    <x v="149"/>
    <d v="2021-02-01T00:00:00"/>
    <d v="2024-01-31T00:00:00"/>
    <n v="113333"/>
    <x v="3"/>
    <m/>
    <m/>
    <m/>
    <x v="0"/>
  </r>
  <r>
    <x v="0"/>
    <x v="3"/>
    <n v="921606"/>
    <n v="2378"/>
    <x v="150"/>
    <d v="2021-02-01T00:00:00"/>
    <d v="2024-01-31T00:00:00"/>
    <n v="624948"/>
    <x v="3"/>
    <m/>
    <m/>
    <m/>
    <x v="0"/>
  </r>
  <r>
    <x v="0"/>
    <x v="3"/>
    <n v="922704"/>
    <n v="2378"/>
    <x v="195"/>
    <d v="2021-07-01T00:00:00"/>
    <d v="2021-09-30T00:00:00"/>
    <n v="289769"/>
    <x v="3"/>
    <m/>
    <m/>
    <m/>
    <x v="0"/>
  </r>
  <r>
    <x v="0"/>
    <x v="3"/>
    <n v="922705"/>
    <n v="2378"/>
    <x v="196"/>
    <d v="2021-07-01T00:00:00"/>
    <d v="2021-09-30T00:00:00"/>
    <n v="100000"/>
    <x v="3"/>
    <m/>
    <m/>
    <m/>
    <x v="0"/>
  </r>
  <r>
    <x v="0"/>
    <x v="3"/>
    <s v="921634 MSC"/>
    <n v="2378"/>
    <x v="94"/>
    <d v="2021-02-01T00:00:00"/>
    <d v="2024-01-31T00:00:00"/>
    <n v="938753"/>
    <x v="3"/>
    <m/>
    <m/>
    <m/>
    <x v="0"/>
  </r>
  <r>
    <x v="0"/>
    <x v="3"/>
    <n v="921653"/>
    <n v="2378"/>
    <x v="151"/>
    <d v="2021-02-01T00:00:00"/>
    <d v="2024-01-31T00:00:00"/>
    <n v="1800000"/>
    <x v="3"/>
    <m/>
    <m/>
    <m/>
    <x v="1"/>
  </r>
  <r>
    <x v="0"/>
    <x v="3"/>
    <s v="921654 KE"/>
    <n v="2378"/>
    <x v="152"/>
    <d v="2021-02-01T00:00:00"/>
    <d v="2024-01-31T00:00:00"/>
    <n v="1005910"/>
    <x v="3"/>
    <m/>
    <m/>
    <m/>
    <x v="0"/>
  </r>
  <r>
    <x v="0"/>
    <x v="3"/>
    <n v="922706"/>
    <n v="2378"/>
    <x v="197"/>
    <d v="2021-07-01T00:00:00"/>
    <d v="2021-09-30T00:00:00"/>
    <n v="59895"/>
    <x v="3"/>
    <m/>
    <m/>
    <m/>
    <x v="0"/>
  </r>
  <r>
    <x v="0"/>
    <x v="3"/>
    <n v="921504"/>
    <n v="2378"/>
    <x v="153"/>
    <d v="2021-02-01T00:00:00"/>
    <d v="2024-01-31T00:00:00"/>
    <n v="374850"/>
    <x v="3"/>
    <m/>
    <m/>
    <m/>
    <x v="0"/>
  </r>
  <r>
    <x v="0"/>
    <x v="3"/>
    <n v="921501"/>
    <n v="2378"/>
    <x v="154"/>
    <d v="2021-02-01T00:00:00"/>
    <d v="2024-01-31T00:00:00"/>
    <n v="114607"/>
    <x v="3"/>
    <m/>
    <m/>
    <m/>
    <x v="0"/>
  </r>
  <r>
    <x v="0"/>
    <x v="3"/>
    <s v="921600 -LM"/>
    <n v="2378"/>
    <x v="154"/>
    <d v="2021-02-01T00:00:00"/>
    <d v="2024-01-31T00:00:00"/>
    <n v="2684279"/>
    <x v="3"/>
    <m/>
    <m/>
    <m/>
    <x v="0"/>
  </r>
  <r>
    <x v="0"/>
    <x v="3"/>
    <s v="921614 FSGU"/>
    <n v="2378"/>
    <x v="155"/>
    <d v="2021-02-01T00:00:00"/>
    <d v="2025-06-30T00:00:00"/>
    <n v="7500000"/>
    <x v="3"/>
    <m/>
    <m/>
    <m/>
    <x v="0"/>
  </r>
  <r>
    <x v="0"/>
    <x v="3"/>
    <n v="921513"/>
    <n v="2378"/>
    <x v="156"/>
    <d v="2021-02-01T00:00:00"/>
    <d v="2024-01-31T00:00:00"/>
    <n v="28954"/>
    <x v="3"/>
    <m/>
    <m/>
    <m/>
    <x v="0"/>
  </r>
  <r>
    <x v="0"/>
    <x v="3"/>
    <n v="921607"/>
    <n v="2378"/>
    <x v="157"/>
    <d v="2021-02-01T00:00:00"/>
    <d v="2024-01-31T00:00:00"/>
    <n v="248046"/>
    <x v="3"/>
    <m/>
    <m/>
    <m/>
    <x v="0"/>
  </r>
  <r>
    <x v="0"/>
    <x v="3"/>
    <s v="921625 RE"/>
    <n v="2378"/>
    <x v="158"/>
    <d v="2021-02-01T00:00:00"/>
    <d v="2024-01-31T00:00:00"/>
    <n v="1865246"/>
    <x v="3"/>
    <m/>
    <m/>
    <m/>
    <x v="0"/>
  </r>
  <r>
    <x v="0"/>
    <x v="3"/>
    <n v="922708"/>
    <n v="2378"/>
    <x v="198"/>
    <d v="2021-07-01T00:00:00"/>
    <d v="2021-09-30T00:00:00"/>
    <n v="101466"/>
    <x v="3"/>
    <m/>
    <m/>
    <m/>
    <x v="0"/>
  </r>
  <r>
    <x v="0"/>
    <x v="3"/>
    <n v="921505"/>
    <n v="2378"/>
    <x v="159"/>
    <d v="2021-02-01T00:00:00"/>
    <d v="2024-01-31T00:00:00"/>
    <n v="252121"/>
    <x v="3"/>
    <m/>
    <m/>
    <m/>
    <x v="0"/>
  </r>
  <r>
    <x v="0"/>
    <x v="3"/>
    <n v="921635"/>
    <n v="2378"/>
    <x v="160"/>
    <d v="2021-02-01T00:00:00"/>
    <d v="2024-01-31T00:00:00"/>
    <n v="929955"/>
    <x v="3"/>
    <m/>
    <m/>
    <m/>
    <x v="0"/>
  </r>
  <r>
    <x v="0"/>
    <x v="3"/>
    <n v="921506"/>
    <n v="2378"/>
    <x v="101"/>
    <d v="2021-02-01T00:00:00"/>
    <d v="2024-01-31T00:00:00"/>
    <n v="291588"/>
    <x v="3"/>
    <m/>
    <m/>
    <m/>
    <x v="0"/>
  </r>
  <r>
    <x v="0"/>
    <x v="3"/>
    <n v="921615"/>
    <n v="2378"/>
    <x v="41"/>
    <d v="2021-02-01T00:00:00"/>
    <d v="2024-01-31T00:00:00"/>
    <n v="1079635"/>
    <x v="3"/>
    <m/>
    <m/>
    <m/>
    <x v="0"/>
  </r>
  <r>
    <x v="0"/>
    <x v="3"/>
    <n v="921516"/>
    <n v="2378"/>
    <x v="15"/>
    <d v="2021-02-01T00:00:00"/>
    <d v="2024-01-31T00:00:00"/>
    <n v="122460"/>
    <x v="3"/>
    <m/>
    <m/>
    <m/>
    <x v="0"/>
  </r>
  <r>
    <x v="0"/>
    <x v="3"/>
    <n v="921601"/>
    <n v="2378"/>
    <x v="161"/>
    <d v="2021-02-01T00:00:00"/>
    <d v="2024-01-31T00:00:00"/>
    <n v="70232"/>
    <x v="3"/>
    <m/>
    <m/>
    <m/>
    <x v="0"/>
  </r>
  <r>
    <x v="0"/>
    <x v="3"/>
    <n v="921620"/>
    <n v="2378"/>
    <x v="162"/>
    <d v="2021-02-01T00:00:00"/>
    <d v="2024-01-31T00:00:00"/>
    <n v="189414"/>
    <x v="3"/>
    <m/>
    <m/>
    <m/>
    <x v="0"/>
  </r>
  <r>
    <x v="0"/>
    <x v="3"/>
    <n v="921626"/>
    <n v="2378"/>
    <x v="163"/>
    <d v="2021-02-01T00:00:00"/>
    <d v="2024-01-31T00:00:00"/>
    <n v="3164994"/>
    <x v="3"/>
    <m/>
    <m/>
    <m/>
    <x v="0"/>
  </r>
  <r>
    <x v="0"/>
    <x v="3"/>
    <n v="921509"/>
    <n v="2378"/>
    <x v="164"/>
    <d v="2021-02-01T00:00:00"/>
    <d v="2024-01-31T00:00:00"/>
    <n v="122817"/>
    <x v="3"/>
    <m/>
    <m/>
    <m/>
    <x v="0"/>
  </r>
  <r>
    <x v="0"/>
    <x v="3"/>
    <n v="921636"/>
    <n v="2378"/>
    <x v="165"/>
    <d v="2021-02-01T00:00:00"/>
    <d v="2024-01-31T00:00:00"/>
    <n v="558735"/>
    <x v="3"/>
    <m/>
    <m/>
    <m/>
    <x v="0"/>
  </r>
  <r>
    <x v="0"/>
    <x v="3"/>
    <n v="922709"/>
    <n v="2378"/>
    <x v="199"/>
    <d v="2021-07-01T00:00:00"/>
    <d v="2021-09-30T00:00:00"/>
    <n v="300000"/>
    <x v="3"/>
    <m/>
    <m/>
    <m/>
    <x v="0"/>
  </r>
  <r>
    <x v="0"/>
    <x v="3"/>
    <s v="921655 RE"/>
    <n v="2378"/>
    <x v="166"/>
    <d v="2021-02-01T00:00:00"/>
    <d v="2024-01-31T00:00:00"/>
    <n v="1758903"/>
    <x v="3"/>
    <m/>
    <m/>
    <m/>
    <x v="0"/>
  </r>
  <r>
    <x v="0"/>
    <x v="3"/>
    <n v="921602"/>
    <n v="2378"/>
    <x v="167"/>
    <d v="2021-02-01T00:00:00"/>
    <d v="2024-01-31T00:00:00"/>
    <n v="636750"/>
    <x v="3"/>
    <m/>
    <m/>
    <m/>
    <x v="0"/>
  </r>
  <r>
    <x v="0"/>
    <x v="3"/>
    <n v="921649"/>
    <n v="2378"/>
    <x v="167"/>
    <d v="2021-02-01T00:00:00"/>
    <d v="2024-01-31T00:00:00"/>
    <n v="172920"/>
    <x v="3"/>
    <m/>
    <m/>
    <m/>
    <x v="0"/>
  </r>
  <r>
    <x v="0"/>
    <x v="3"/>
    <n v="921630"/>
    <n v="2378"/>
    <x v="167"/>
    <d v="2021-02-01T00:00:00"/>
    <d v="2024-01-31T00:00:00"/>
    <n v="311670"/>
    <x v="3"/>
    <m/>
    <m/>
    <m/>
    <x v="0"/>
  </r>
  <r>
    <x v="0"/>
    <x v="3"/>
    <n v="921621"/>
    <n v="2378"/>
    <x v="168"/>
    <d v="2021-02-01T00:00:00"/>
    <d v="2024-01-31T00:00:00"/>
    <n v="2516670"/>
    <x v="3"/>
    <m/>
    <m/>
    <m/>
    <x v="0"/>
  </r>
  <r>
    <x v="0"/>
    <x v="3"/>
    <n v="921622"/>
    <n v="2378"/>
    <x v="169"/>
    <d v="2021-02-01T00:00:00"/>
    <d v="2024-01-31T00:00:00"/>
    <n v="402876"/>
    <x v="3"/>
    <m/>
    <m/>
    <m/>
    <x v="0"/>
  </r>
  <r>
    <x v="0"/>
    <x v="3"/>
    <n v="922710"/>
    <n v="2378"/>
    <x v="3"/>
    <d v="2021-07-01T00:00:00"/>
    <d v="2021-09-30T00:00:00"/>
    <n v="95451"/>
    <x v="3"/>
    <m/>
    <m/>
    <m/>
    <x v="0"/>
  </r>
  <r>
    <x v="0"/>
    <x v="3"/>
    <s v="LAS FSGU 922711"/>
    <n v="2378"/>
    <x v="200"/>
    <d v="2021-07-01T00:00:00"/>
    <d v="2021-09-30T00:00:00"/>
    <n v="160060"/>
    <x v="3"/>
    <m/>
    <m/>
    <m/>
    <x v="0"/>
  </r>
  <r>
    <x v="0"/>
    <x v="3"/>
    <n v="921608"/>
    <n v="2378"/>
    <x v="170"/>
    <d v="2021-02-01T00:00:00"/>
    <d v="2024-01-31T00:00:00"/>
    <n v="1503801"/>
    <x v="3"/>
    <m/>
    <m/>
    <m/>
    <x v="0"/>
  </r>
  <r>
    <x v="0"/>
    <x v="3"/>
    <n v="921650"/>
    <n v="2378"/>
    <x v="171"/>
    <d v="2021-02-01T00:00:00"/>
    <d v="2024-01-31T00:00:00"/>
    <n v="686106"/>
    <x v="3"/>
    <m/>
    <m/>
    <m/>
    <x v="0"/>
  </r>
  <r>
    <x v="0"/>
    <x v="3"/>
    <n v="921603"/>
    <n v="2378"/>
    <x v="172"/>
    <d v="2021-02-01T00:00:00"/>
    <d v="2024-01-31T00:00:00"/>
    <n v="251304"/>
    <x v="3"/>
    <m/>
    <m/>
    <m/>
    <x v="0"/>
  </r>
  <r>
    <x v="0"/>
    <x v="3"/>
    <n v="921656"/>
    <n v="2378"/>
    <x v="173"/>
    <d v="2021-02-01T00:00:00"/>
    <d v="2024-01-31T00:00:00"/>
    <n v="3509187"/>
    <x v="3"/>
    <m/>
    <m/>
    <m/>
    <x v="1"/>
  </r>
  <r>
    <x v="0"/>
    <x v="3"/>
    <n v="921657"/>
    <n v="2378"/>
    <x v="73"/>
    <d v="2021-02-01T00:00:00"/>
    <d v="2024-01-31T00:00:00"/>
    <n v="1249589"/>
    <x v="3"/>
    <m/>
    <m/>
    <m/>
    <x v="0"/>
  </r>
  <r>
    <x v="0"/>
    <x v="3"/>
    <n v="921627"/>
    <n v="2378"/>
    <x v="174"/>
    <d v="2021-02-01T00:00:00"/>
    <d v="2024-01-31T00:00:00"/>
    <n v="811800"/>
    <x v="3"/>
    <m/>
    <m/>
    <m/>
    <x v="0"/>
  </r>
  <r>
    <x v="0"/>
    <x v="3"/>
    <n v="921616"/>
    <n v="2378"/>
    <x v="175"/>
    <d v="2021-02-01T00:00:00"/>
    <d v="2024-01-31T00:00:00"/>
    <n v="1515809"/>
    <x v="3"/>
    <m/>
    <m/>
    <m/>
    <x v="1"/>
  </r>
  <r>
    <x v="0"/>
    <x v="3"/>
    <s v="921628 SA"/>
    <n v="2378"/>
    <x v="176"/>
    <d v="2020-02-01T00:00:00"/>
    <d v="2024-01-31T00:00:00"/>
    <n v="1595025"/>
    <x v="3"/>
    <m/>
    <m/>
    <m/>
    <x v="0"/>
  </r>
  <r>
    <x v="0"/>
    <x v="3"/>
    <s v="921643 SA"/>
    <n v="2378"/>
    <x v="176"/>
    <d v="2021-02-01T00:00:00"/>
    <d v="2024-01-31T00:00:00"/>
    <n v="704238"/>
    <x v="3"/>
    <m/>
    <m/>
    <m/>
    <x v="0"/>
  </r>
  <r>
    <x v="0"/>
    <x v="3"/>
    <s v="921637 SA"/>
    <n v="2378"/>
    <x v="176"/>
    <d v="2020-02-01T00:00:00"/>
    <d v="2024-01-31T00:00:00"/>
    <n v="579255"/>
    <x v="3"/>
    <m/>
    <m/>
    <m/>
    <x v="0"/>
  </r>
  <r>
    <x v="0"/>
    <x v="3"/>
    <n v="921641"/>
    <n v="2378"/>
    <x v="176"/>
    <d v="2021-02-01T00:00:00"/>
    <d v="2024-01-31T00:00:00"/>
    <n v="463524"/>
    <x v="3"/>
    <m/>
    <m/>
    <m/>
    <x v="0"/>
  </r>
  <r>
    <x v="0"/>
    <x v="3"/>
    <s v="921644 MSC"/>
    <n v="2378"/>
    <x v="177"/>
    <d v="2021-02-01T00:00:00"/>
    <d v="2024-01-31T00:00:00"/>
    <n v="815796"/>
    <x v="3"/>
    <m/>
    <m/>
    <m/>
    <x v="0"/>
  </r>
  <r>
    <x v="0"/>
    <x v="3"/>
    <n v="921518"/>
    <n v="2378"/>
    <x v="178"/>
    <d v="2021-02-01T00:00:00"/>
    <d v="2024-01-31T00:00:00"/>
    <n v="42224"/>
    <x v="3"/>
    <m/>
    <m/>
    <m/>
    <x v="0"/>
  </r>
  <r>
    <x v="0"/>
    <x v="3"/>
    <n v="922712"/>
    <n v="2378"/>
    <x v="201"/>
    <d v="2021-07-01T00:00:00"/>
    <d v="2021-09-30T00:00:00"/>
    <n v="288969"/>
    <x v="3"/>
    <m/>
    <m/>
    <m/>
    <x v="0"/>
  </r>
  <r>
    <x v="0"/>
    <x v="3"/>
    <s v="922713 HA"/>
    <n v="2378"/>
    <x v="47"/>
    <d v="2021-07-01T00:00:00"/>
    <d v="2021-09-30T00:00:00"/>
    <n v="298481"/>
    <x v="3"/>
    <m/>
    <m/>
    <m/>
    <x v="0"/>
  </r>
  <r>
    <x v="0"/>
    <x v="3"/>
    <n v="922714"/>
    <n v="2378"/>
    <x v="75"/>
    <d v="2021-07-01T00:00:00"/>
    <d v="2021-09-30T00:00:00"/>
    <n v="113812"/>
    <x v="3"/>
    <m/>
    <m/>
    <m/>
    <x v="0"/>
  </r>
  <r>
    <x v="0"/>
    <x v="3"/>
    <n v="922715"/>
    <n v="2378"/>
    <x v="202"/>
    <d v="2021-07-01T00:00:00"/>
    <d v="2021-09-30T00:00:00"/>
    <n v="177119"/>
    <x v="3"/>
    <m/>
    <m/>
    <m/>
    <x v="0"/>
  </r>
  <r>
    <x v="0"/>
    <x v="3"/>
    <n v="921609"/>
    <n v="2378"/>
    <x v="179"/>
    <d v="2021-02-01T00:00:00"/>
    <d v="2024-01-31T00:00:00"/>
    <n v="2427000"/>
    <x v="3"/>
    <m/>
    <m/>
    <m/>
    <x v="0"/>
  </r>
  <r>
    <x v="0"/>
    <x v="3"/>
    <n v="922716"/>
    <n v="2378"/>
    <x v="203"/>
    <d v="2021-07-01T00:00:00"/>
    <d v="2021-09-30T00:00:00"/>
    <n v="299999"/>
    <x v="3"/>
    <m/>
    <m/>
    <m/>
    <x v="0"/>
  </r>
  <r>
    <x v="0"/>
    <x v="3"/>
    <n v="921604"/>
    <n v="2378"/>
    <x v="180"/>
    <d v="2021-02-01T00:00:00"/>
    <d v="2024-01-31T00:00:00"/>
    <n v="843101"/>
    <x v="3"/>
    <m/>
    <m/>
    <m/>
    <x v="0"/>
  </r>
  <r>
    <x v="0"/>
    <x v="3"/>
    <n v="922717"/>
    <n v="2378"/>
    <x v="20"/>
    <d v="2021-07-01T00:00:00"/>
    <d v="2021-09-30T00:00:00"/>
    <n v="70959"/>
    <x v="3"/>
    <m/>
    <m/>
    <m/>
    <x v="0"/>
  </r>
  <r>
    <x v="0"/>
    <x v="3"/>
    <n v="922718"/>
    <n v="2378"/>
    <x v="6"/>
    <d v="2021-07-01T00:00:00"/>
    <d v="2021-09-30T00:00:00"/>
    <n v="60803"/>
    <x v="3"/>
    <m/>
    <m/>
    <m/>
    <x v="1"/>
  </r>
  <r>
    <x v="0"/>
    <x v="3"/>
    <n v="921605"/>
    <n v="2378"/>
    <x v="21"/>
    <d v="2021-02-01T00:00:00"/>
    <d v="2024-01-31T00:00:00"/>
    <n v="1259106"/>
    <x v="3"/>
    <m/>
    <m/>
    <m/>
    <x v="0"/>
  </r>
  <r>
    <x v="0"/>
    <x v="3"/>
    <n v="921624"/>
    <n v="2378"/>
    <x v="181"/>
    <d v="2021-02-01T00:00:00"/>
    <d v="2024-01-31T00:00:00"/>
    <n v="1169137"/>
    <x v="3"/>
    <m/>
    <m/>
    <m/>
    <x v="0"/>
  </r>
  <r>
    <x v="0"/>
    <x v="3"/>
    <n v="921617"/>
    <n v="2378"/>
    <x v="181"/>
    <d v="2021-02-01T00:00:00"/>
    <d v="2024-01-31T00:00:00"/>
    <n v="335631"/>
    <x v="3"/>
    <m/>
    <m/>
    <m/>
    <x v="0"/>
  </r>
  <r>
    <x v="0"/>
    <x v="3"/>
    <n v="921631"/>
    <n v="2378"/>
    <x v="182"/>
    <d v="2021-02-01T00:00:00"/>
    <d v="2024-01-31T00:00:00"/>
    <n v="997745"/>
    <x v="3"/>
    <m/>
    <m/>
    <m/>
    <x v="0"/>
  </r>
  <r>
    <x v="0"/>
    <x v="3"/>
    <n v="921517"/>
    <n v="2378"/>
    <x v="183"/>
    <d v="2021-02-01T00:00:00"/>
    <d v="2024-01-31T00:00:00"/>
    <n v="36193"/>
    <x v="3"/>
    <m/>
    <m/>
    <m/>
    <x v="0"/>
  </r>
  <r>
    <x v="0"/>
    <x v="3"/>
    <n v="921521"/>
    <n v="2378"/>
    <x v="184"/>
    <d v="2021-02-01T00:00:00"/>
    <d v="2024-01-31T00:00:00"/>
    <n v="113333"/>
    <x v="3"/>
    <m/>
    <m/>
    <m/>
    <x v="0"/>
  </r>
  <r>
    <x v="0"/>
    <x v="3"/>
    <n v="921639"/>
    <n v="2378"/>
    <x v="185"/>
    <d v="2021-02-01T00:00:00"/>
    <d v="2024-01-31T00:00:00"/>
    <n v="736731"/>
    <x v="3"/>
    <m/>
    <m/>
    <m/>
    <x v="0"/>
  </r>
  <r>
    <x v="0"/>
    <x v="3"/>
    <n v="921520"/>
    <n v="2378"/>
    <x v="186"/>
    <d v="2021-02-01T00:00:00"/>
    <d v="2024-01-31T00:00:00"/>
    <n v="311934"/>
    <x v="3"/>
    <m/>
    <m/>
    <m/>
    <x v="0"/>
  </r>
  <r>
    <x v="0"/>
    <x v="3"/>
    <n v="922719"/>
    <n v="2378"/>
    <x v="204"/>
    <d v="2021-07-01T00:00:00"/>
    <d v="2021-09-30T00:00:00"/>
    <n v="73401"/>
    <x v="3"/>
    <m/>
    <m/>
    <m/>
    <x v="0"/>
  </r>
  <r>
    <x v="0"/>
    <x v="3"/>
    <n v="921640"/>
    <n v="2378"/>
    <x v="187"/>
    <d v="2021-02-01T00:00:00"/>
    <d v="2024-01-31T00:00:00"/>
    <n v="273207"/>
    <x v="3"/>
    <m/>
    <m/>
    <m/>
    <x v="0"/>
  </r>
  <r>
    <x v="0"/>
    <x v="3"/>
    <s v="921512 SXB"/>
    <n v="2378"/>
    <x v="188"/>
    <d v="2021-02-01T00:00:00"/>
    <d v="2024-01-31T00:00:00"/>
    <n v="112941"/>
    <x v="3"/>
    <m/>
    <m/>
    <m/>
    <x v="0"/>
  </r>
  <r>
    <x v="0"/>
    <x v="3"/>
    <n v="921645"/>
    <n v="2378"/>
    <x v="189"/>
    <d v="2021-02-01T00:00:00"/>
    <d v="2025-06-30T00:00:00"/>
    <n v="1288106"/>
    <x v="3"/>
    <m/>
    <m/>
    <m/>
    <x v="0"/>
  </r>
  <r>
    <x v="0"/>
    <x v="3"/>
    <n v="921514"/>
    <n v="2378"/>
    <x v="190"/>
    <d v="2021-02-01T00:00:00"/>
    <d v="2024-01-31T00:00:00"/>
    <n v="35417"/>
    <x v="3"/>
    <m/>
    <m/>
    <m/>
    <x v="0"/>
  </r>
  <r>
    <x v="0"/>
    <x v="3"/>
    <n v="921647"/>
    <n v="2378"/>
    <x v="191"/>
    <d v="2021-02-01T00:00:00"/>
    <d v="2024-01-31T00:00:00"/>
    <n v="2619440"/>
    <x v="3"/>
    <m/>
    <m/>
    <m/>
    <x v="0"/>
  </r>
  <r>
    <x v="0"/>
    <x v="3"/>
    <n v="921629"/>
    <n v="2378"/>
    <x v="192"/>
    <d v="2021-02-01T00:00:00"/>
    <d v="2024-01-31T00:00:00"/>
    <n v="2645100"/>
    <x v="3"/>
    <m/>
    <m/>
    <m/>
    <x v="0"/>
  </r>
  <r>
    <x v="0"/>
    <x v="3"/>
    <n v="921510"/>
    <n v="2378"/>
    <x v="192"/>
    <d v="2021-02-01T00:00:00"/>
    <d v="2024-01-31T00:00:00"/>
    <n v="214904"/>
    <x v="3"/>
    <m/>
    <m/>
    <m/>
    <x v="0"/>
  </r>
  <r>
    <x v="0"/>
    <x v="3"/>
    <s v="921638 SBB"/>
    <n v="2378"/>
    <x v="133"/>
    <d v="2021-02-01T00:00:00"/>
    <d v="2024-01-31T00:00:00"/>
    <n v="259071"/>
    <x v="3"/>
    <m/>
    <m/>
    <m/>
    <x v="0"/>
  </r>
  <r>
    <x v="0"/>
    <x v="3"/>
    <s v="921511 KE"/>
    <n v="2378"/>
    <x v="193"/>
    <d v="2021-02-01T00:00:00"/>
    <d v="2024-01-31T00:00:00"/>
    <n v="112991"/>
    <x v="3"/>
    <m/>
    <m/>
    <m/>
    <x v="0"/>
  </r>
  <r>
    <x v="0"/>
    <x v="3"/>
    <s v="922720 Cortisa Evans"/>
    <n v="2378"/>
    <x v="58"/>
    <d v="2021-07-01T00:00:00"/>
    <d v="2021-09-30T00:00:00"/>
    <n v="272895"/>
    <x v="3"/>
    <m/>
    <m/>
    <m/>
    <x v="0"/>
  </r>
  <r>
    <x v="0"/>
    <x v="3"/>
    <n v="923824"/>
    <n v="2378"/>
    <x v="205"/>
    <d v="2022-07-01T00:00:00"/>
    <d v="2025-06-30T00:00:00"/>
    <n v="257679"/>
    <x v="4"/>
    <m/>
    <m/>
    <m/>
    <x v="0"/>
  </r>
  <r>
    <x v="0"/>
    <x v="3"/>
    <n v="921502"/>
    <n v="2378"/>
    <x v="135"/>
    <d v="2021-02-01T00:00:00"/>
    <d v="2024-01-31T00:00:00"/>
    <n v="629347"/>
    <x v="4"/>
    <m/>
    <m/>
    <m/>
    <x v="0"/>
  </r>
  <r>
    <x v="0"/>
    <x v="3"/>
    <n v="923323"/>
    <n v="2378"/>
    <x v="206"/>
    <d v="2022-07-01T00:00:00"/>
    <d v="2025-06-30T00:00:00"/>
    <n v="1731000"/>
    <x v="4"/>
    <m/>
    <m/>
    <m/>
    <x v="0"/>
  </r>
  <r>
    <x v="0"/>
    <x v="3"/>
    <n v="923340"/>
    <n v="2378"/>
    <x v="79"/>
    <d v="2022-07-01T00:00:00"/>
    <d v="2025-06-30T00:00:00"/>
    <n v="1950000"/>
    <x v="4"/>
    <m/>
    <m/>
    <m/>
    <x v="0"/>
  </r>
  <r>
    <x v="0"/>
    <x v="3"/>
    <n v="923364"/>
    <n v="2378"/>
    <x v="207"/>
    <d v="2022-07-01T00:00:00"/>
    <d v="2025-06-30T00:00:00"/>
    <n v="1978171"/>
    <x v="4"/>
    <m/>
    <m/>
    <m/>
    <x v="0"/>
  </r>
  <r>
    <x v="0"/>
    <x v="3"/>
    <s v="921646 RE"/>
    <n v="2378"/>
    <x v="80"/>
    <d v="2021-02-01T00:00:00"/>
    <d v="2024-01-31T00:00:00"/>
    <n v="2788584"/>
    <x v="4"/>
    <m/>
    <m/>
    <m/>
    <x v="0"/>
  </r>
  <r>
    <x v="0"/>
    <x v="3"/>
    <n v="923834"/>
    <n v="2378"/>
    <x v="208"/>
    <d v="2022-07-01T00:00:00"/>
    <d v="2025-06-30T00:00:00"/>
    <n v="92831"/>
    <x v="4"/>
    <m/>
    <m/>
    <m/>
    <x v="0"/>
  </r>
  <r>
    <x v="0"/>
    <x v="3"/>
    <n v="923823"/>
    <n v="2378"/>
    <x v="209"/>
    <d v="2022-07-01T00:00:00"/>
    <d v="2025-06-30T00:00:00"/>
    <n v="255000"/>
    <x v="4"/>
    <m/>
    <m/>
    <m/>
    <x v="0"/>
  </r>
  <r>
    <x v="0"/>
    <x v="3"/>
    <n v="921610"/>
    <n v="2378"/>
    <x v="7"/>
    <d v="2021-02-01T00:00:00"/>
    <d v="2024-01-31T00:00:00"/>
    <n v="1541991"/>
    <x v="4"/>
    <m/>
    <m/>
    <m/>
    <x v="0"/>
  </r>
  <r>
    <x v="0"/>
    <x v="3"/>
    <s v="921648 RE"/>
    <n v="2378"/>
    <x v="136"/>
    <d v="2021-02-01T00:00:00"/>
    <d v="2024-01-31T00:00:00"/>
    <n v="932524"/>
    <x v="4"/>
    <m/>
    <m/>
    <m/>
    <x v="0"/>
  </r>
  <r>
    <x v="0"/>
    <x v="3"/>
    <n v="923396"/>
    <n v="2378"/>
    <x v="210"/>
    <d v="2022-07-01T00:00:00"/>
    <d v="2025-06-30T00:00:00"/>
    <n v="1800000"/>
    <x v="4"/>
    <m/>
    <m/>
    <m/>
    <x v="0"/>
  </r>
  <r>
    <x v="0"/>
    <x v="3"/>
    <s v="923317SVA"/>
    <n v="2378"/>
    <x v="211"/>
    <d v="2022-07-01T00:00:00"/>
    <d v="2025-06-30T00:00:00"/>
    <n v="1472460"/>
    <x v="4"/>
    <m/>
    <m/>
    <m/>
    <x v="0"/>
  </r>
  <r>
    <x v="0"/>
    <x v="3"/>
    <n v="923314"/>
    <n v="2378"/>
    <x v="212"/>
    <d v="2022-07-01T00:00:00"/>
    <d v="2025-06-30T00:00:00"/>
    <n v="750000"/>
    <x v="4"/>
    <m/>
    <m/>
    <m/>
    <x v="0"/>
  </r>
  <r>
    <x v="0"/>
    <x v="3"/>
    <n v="923395"/>
    <n v="2378"/>
    <x v="62"/>
    <d v="2022-07-01T00:00:00"/>
    <d v="2025-06-30T00:00:00"/>
    <n v="600000"/>
    <x v="4"/>
    <m/>
    <m/>
    <m/>
    <x v="0"/>
  </r>
  <r>
    <x v="0"/>
    <x v="3"/>
    <n v="923820"/>
    <n v="2378"/>
    <x v="213"/>
    <d v="2022-07-01T00:00:00"/>
    <d v="2025-06-30T00:00:00"/>
    <n v="147000"/>
    <x v="4"/>
    <m/>
    <m/>
    <m/>
    <x v="1"/>
  </r>
  <r>
    <x v="0"/>
    <x v="3"/>
    <n v="921507"/>
    <n v="2378"/>
    <x v="137"/>
    <d v="2021-02-01T00:00:00"/>
    <d v="2024-01-31T00:00:00"/>
    <n v="54237"/>
    <x v="4"/>
    <m/>
    <m/>
    <m/>
    <x v="0"/>
  </r>
  <r>
    <x v="0"/>
    <x v="3"/>
    <n v="921642"/>
    <n v="2378"/>
    <x v="138"/>
    <d v="2021-02-01T00:00:00"/>
    <d v="2024-01-31T00:00:00"/>
    <n v="2576007"/>
    <x v="4"/>
    <m/>
    <m/>
    <m/>
    <x v="0"/>
  </r>
  <r>
    <x v="0"/>
    <x v="3"/>
    <n v="921632"/>
    <n v="2378"/>
    <x v="139"/>
    <d v="2021-02-01T00:00:00"/>
    <d v="2024-01-31T00:00:00"/>
    <n v="1283345"/>
    <x v="4"/>
    <m/>
    <m/>
    <m/>
    <x v="0"/>
  </r>
  <r>
    <x v="0"/>
    <x v="3"/>
    <n v="923846"/>
    <n v="2378"/>
    <x v="139"/>
    <d v="2022-07-01T00:00:00"/>
    <d v="2025-06-30T00:00:00"/>
    <n v="150000"/>
    <x v="4"/>
    <m/>
    <m/>
    <m/>
    <x v="0"/>
  </r>
  <r>
    <x v="0"/>
    <x v="3"/>
    <s v="923409 - CLH"/>
    <n v="2378"/>
    <x v="214"/>
    <d v="2022-07-01T00:00:00"/>
    <d v="2025-06-30T00:00:00"/>
    <n v="550827"/>
    <x v="4"/>
    <m/>
    <m/>
    <m/>
    <x v="0"/>
  </r>
  <r>
    <x v="0"/>
    <x v="3"/>
    <n v="923389"/>
    <n v="2378"/>
    <x v="215"/>
    <d v="2022-07-01T00:00:00"/>
    <d v="2025-06-30T00:00:00"/>
    <n v="331344"/>
    <x v="4"/>
    <m/>
    <m/>
    <m/>
    <x v="0"/>
  </r>
  <r>
    <x v="0"/>
    <x v="3"/>
    <n v="923358"/>
    <n v="2378"/>
    <x v="216"/>
    <d v="2022-07-01T00:00:00"/>
    <d v="2025-06-30T00:00:00"/>
    <n v="615000"/>
    <x v="4"/>
    <m/>
    <m/>
    <m/>
    <x v="0"/>
  </r>
  <r>
    <x v="0"/>
    <x v="3"/>
    <s v="R3 923365 MSC"/>
    <n v="2378"/>
    <x v="2"/>
    <d v="2022-07-01T00:00:00"/>
    <d v="2025-06-30T00:00:00"/>
    <n v="1960371"/>
    <x v="4"/>
    <m/>
    <m/>
    <m/>
    <x v="1"/>
  </r>
  <r>
    <x v="0"/>
    <x v="3"/>
    <s v="923371 FSGU SBB"/>
    <n v="2378"/>
    <x v="217"/>
    <d v="2022-07-01T00:00:00"/>
    <d v="2025-06-30T00:00:00"/>
    <n v="1493863"/>
    <x v="4"/>
    <m/>
    <m/>
    <m/>
    <x v="0"/>
  </r>
  <r>
    <x v="0"/>
    <x v="3"/>
    <s v="923408 - LFS"/>
    <n v="2378"/>
    <x v="218"/>
    <d v="2022-07-01T00:00:00"/>
    <d v="2025-06-30T00:00:00"/>
    <n v="289419"/>
    <x v="4"/>
    <m/>
    <m/>
    <m/>
    <x v="0"/>
  </r>
  <r>
    <x v="0"/>
    <x v="3"/>
    <s v="923410 - CLH"/>
    <n v="2378"/>
    <x v="219"/>
    <d v="2022-07-01T00:00:00"/>
    <d v="2025-06-30T00:00:00"/>
    <n v="578838"/>
    <x v="4"/>
    <m/>
    <m/>
    <m/>
    <x v="0"/>
  </r>
  <r>
    <x v="0"/>
    <x v="3"/>
    <n v="921651"/>
    <n v="2378"/>
    <x v="140"/>
    <d v="2021-02-01T00:00:00"/>
    <d v="2024-01-31T00:00:00"/>
    <n v="730000"/>
    <x v="4"/>
    <m/>
    <m/>
    <m/>
    <x v="0"/>
  </r>
  <r>
    <x v="0"/>
    <x v="3"/>
    <n v="921611"/>
    <n v="2378"/>
    <x v="141"/>
    <d v="2021-02-02T00:00:00"/>
    <d v="2024-01-31T00:00:00"/>
    <n v="5857209"/>
    <x v="4"/>
    <m/>
    <m/>
    <m/>
    <x v="0"/>
  </r>
  <r>
    <x v="0"/>
    <x v="3"/>
    <s v="923326SVA"/>
    <n v="2378"/>
    <x v="220"/>
    <d v="2022-07-01T00:00:00"/>
    <d v="2025-06-30T00:00:00"/>
    <n v="486803"/>
    <x v="4"/>
    <m/>
    <m/>
    <m/>
    <x v="0"/>
  </r>
  <r>
    <x v="0"/>
    <x v="3"/>
    <s v="923322SVA"/>
    <n v="2378"/>
    <x v="221"/>
    <d v="2022-07-01T00:00:00"/>
    <d v="2025-06-30T00:00:00"/>
    <n v="1256010"/>
    <x v="4"/>
    <m/>
    <m/>
    <m/>
    <x v="0"/>
  </r>
  <r>
    <x v="0"/>
    <x v="3"/>
    <n v="923319"/>
    <n v="2378"/>
    <x v="222"/>
    <d v="2022-07-01T00:00:00"/>
    <d v="2025-06-30T00:00:00"/>
    <n v="863363"/>
    <x v="4"/>
    <m/>
    <m/>
    <m/>
    <x v="0"/>
  </r>
  <r>
    <x v="0"/>
    <x v="3"/>
    <n v="923807"/>
    <n v="2378"/>
    <x v="222"/>
    <d v="2022-07-01T00:00:00"/>
    <d v="2025-06-30T00:00:00"/>
    <n v="149904"/>
    <x v="4"/>
    <m/>
    <m/>
    <m/>
    <x v="0"/>
  </r>
  <r>
    <x v="0"/>
    <x v="3"/>
    <s v="923378SVA"/>
    <n v="2378"/>
    <x v="223"/>
    <d v="2022-07-01T00:00:00"/>
    <d v="2025-06-30T00:00:00"/>
    <n v="450000"/>
    <x v="4"/>
    <m/>
    <m/>
    <m/>
    <x v="0"/>
  </r>
  <r>
    <x v="0"/>
    <x v="3"/>
    <n v="921612"/>
    <n v="2378"/>
    <x v="142"/>
    <d v="2021-02-01T00:00:00"/>
    <d v="2024-01-31T00:00:00"/>
    <n v="693507"/>
    <x v="4"/>
    <m/>
    <m/>
    <m/>
    <x v="0"/>
  </r>
  <r>
    <x v="0"/>
    <x v="3"/>
    <n v="921503"/>
    <n v="2378"/>
    <x v="143"/>
    <d v="2021-02-01T00:00:00"/>
    <d v="2024-01-31T00:00:00"/>
    <n v="258043"/>
    <x v="4"/>
    <m/>
    <m/>
    <m/>
    <x v="0"/>
  </r>
  <r>
    <x v="0"/>
    <x v="3"/>
    <n v="921652"/>
    <n v="2378"/>
    <x v="143"/>
    <d v="2021-02-01T00:00:00"/>
    <d v="2024-01-31T00:00:00"/>
    <n v="2974095"/>
    <x v="4"/>
    <m/>
    <m/>
    <m/>
    <x v="0"/>
  </r>
  <r>
    <x v="0"/>
    <x v="3"/>
    <n v="921613"/>
    <n v="2378"/>
    <x v="143"/>
    <d v="2021-02-01T00:00:00"/>
    <d v="2024-01-31T00:00:00"/>
    <n v="5734710"/>
    <x v="4"/>
    <m/>
    <m/>
    <m/>
    <x v="0"/>
  </r>
  <r>
    <x v="0"/>
    <x v="3"/>
    <s v="921623 LM"/>
    <n v="2378"/>
    <x v="144"/>
    <d v="2021-02-01T00:00:00"/>
    <d v="2025-06-30T00:00:00"/>
    <n v="6802965"/>
    <x v="4"/>
    <m/>
    <m/>
    <m/>
    <x v="0"/>
  </r>
  <r>
    <x v="0"/>
    <x v="3"/>
    <s v="923315 Cortisa Evans"/>
    <n v="2378"/>
    <x v="224"/>
    <d v="2022-07-01T00:00:00"/>
    <d v="2025-06-30T00:00:00"/>
    <n v="2681610"/>
    <x v="4"/>
    <m/>
    <m/>
    <m/>
    <x v="0"/>
  </r>
  <r>
    <x v="0"/>
    <x v="3"/>
    <n v="921618"/>
    <n v="2378"/>
    <x v="30"/>
    <d v="2021-02-01T00:00:00"/>
    <d v="2024-01-31T00:00:00"/>
    <n v="164400"/>
    <x v="4"/>
    <m/>
    <m/>
    <m/>
    <x v="0"/>
  </r>
  <r>
    <x v="0"/>
    <x v="3"/>
    <n v="921619"/>
    <n v="2378"/>
    <x v="145"/>
    <d v="2021-02-01T00:00:00"/>
    <d v="2024-01-31T00:00:00"/>
    <n v="1701921"/>
    <x v="4"/>
    <m/>
    <m/>
    <m/>
    <x v="0"/>
  </r>
  <r>
    <x v="0"/>
    <x v="3"/>
    <n v="923325"/>
    <n v="2378"/>
    <x v="225"/>
    <d v="2022-07-01T00:00:00"/>
    <d v="2025-06-30T00:00:00"/>
    <n v="282879"/>
    <x v="4"/>
    <m/>
    <m/>
    <m/>
    <x v="0"/>
  </r>
  <r>
    <x v="0"/>
    <x v="3"/>
    <n v="923828"/>
    <n v="2378"/>
    <x v="226"/>
    <d v="2022-07-01T00:00:00"/>
    <d v="2025-06-30T00:00:00"/>
    <n v="150000"/>
    <x v="4"/>
    <m/>
    <m/>
    <m/>
    <x v="0"/>
  </r>
  <r>
    <x v="0"/>
    <x v="3"/>
    <n v="923379"/>
    <n v="2378"/>
    <x v="226"/>
    <d v="2022-07-01T00:00:00"/>
    <d v="2025-06-30T00:00:00"/>
    <n v="285000"/>
    <x v="4"/>
    <m/>
    <m/>
    <m/>
    <x v="0"/>
  </r>
  <r>
    <x v="0"/>
    <x v="3"/>
    <n v="921508"/>
    <n v="2378"/>
    <x v="146"/>
    <d v="2021-02-01T00:00:00"/>
    <d v="2024-01-31T00:00:00"/>
    <n v="40691"/>
    <x v="4"/>
    <m/>
    <m/>
    <m/>
    <x v="0"/>
  </r>
  <r>
    <x v="0"/>
    <x v="3"/>
    <n v="921602"/>
    <n v="2378"/>
    <x v="147"/>
    <d v="2021-02-01T00:00:00"/>
    <d v="2024-01-31T00:00:00"/>
    <n v="92291"/>
    <x v="4"/>
    <m/>
    <m/>
    <m/>
    <x v="0"/>
  </r>
  <r>
    <x v="0"/>
    <x v="3"/>
    <n v="921633"/>
    <n v="2378"/>
    <x v="148"/>
    <d v="2021-02-01T00:00:00"/>
    <d v="2024-01-31T00:00:00"/>
    <n v="1562370"/>
    <x v="4"/>
    <m/>
    <m/>
    <m/>
    <x v="0"/>
  </r>
  <r>
    <x v="0"/>
    <x v="3"/>
    <n v="921500"/>
    <n v="2378"/>
    <x v="149"/>
    <d v="2021-02-01T00:00:00"/>
    <d v="2024-01-31T00:00:00"/>
    <n v="113333"/>
    <x v="4"/>
    <m/>
    <m/>
    <m/>
    <x v="0"/>
  </r>
  <r>
    <x v="0"/>
    <x v="3"/>
    <n v="923305"/>
    <n v="2378"/>
    <x v="149"/>
    <d v="2022-07-01T00:00:00"/>
    <d v="2025-06-30T00:00:00"/>
    <n v="780099"/>
    <x v="4"/>
    <m/>
    <m/>
    <m/>
    <x v="0"/>
  </r>
  <r>
    <x v="0"/>
    <x v="3"/>
    <n v="923393"/>
    <n v="2378"/>
    <x v="227"/>
    <d v="2022-07-01T00:00:00"/>
    <d v="2025-06-30T00:00:00"/>
    <n v="275265"/>
    <x v="4"/>
    <m/>
    <m/>
    <m/>
    <x v="0"/>
  </r>
  <r>
    <x v="0"/>
    <x v="3"/>
    <n v="923354"/>
    <n v="2378"/>
    <x v="228"/>
    <d v="2022-07-01T00:00:00"/>
    <d v="2025-06-30T00:00:00"/>
    <n v="450000"/>
    <x v="4"/>
    <m/>
    <m/>
    <m/>
    <x v="0"/>
  </r>
  <r>
    <x v="0"/>
    <x v="3"/>
    <n v="921606"/>
    <n v="2378"/>
    <x v="150"/>
    <d v="2021-02-01T00:00:00"/>
    <d v="2024-01-31T00:00:00"/>
    <n v="624948"/>
    <x v="4"/>
    <m/>
    <m/>
    <m/>
    <x v="0"/>
  </r>
  <r>
    <x v="0"/>
    <x v="3"/>
    <s v="923819 - LFS"/>
    <n v="2378"/>
    <x v="229"/>
    <d v="2022-07-01T00:00:00"/>
    <d v="2025-06-30T00:00:00"/>
    <n v="373345"/>
    <x v="4"/>
    <m/>
    <m/>
    <m/>
    <x v="0"/>
  </r>
  <r>
    <x v="0"/>
    <x v="3"/>
    <s v="921634 MSC"/>
    <n v="2378"/>
    <x v="94"/>
    <d v="2021-02-01T00:00:00"/>
    <d v="2024-01-31T00:00:00"/>
    <n v="938753"/>
    <x v="4"/>
    <m/>
    <m/>
    <m/>
    <x v="0"/>
  </r>
  <r>
    <x v="0"/>
    <x v="3"/>
    <s v="923812SVA"/>
    <n v="2378"/>
    <x v="230"/>
    <d v="2022-07-01T00:00:00"/>
    <d v="2025-06-30T00:00:00"/>
    <n v="300000"/>
    <x v="4"/>
    <m/>
    <m/>
    <m/>
    <x v="0"/>
  </r>
  <r>
    <x v="0"/>
    <x v="3"/>
    <n v="923813"/>
    <n v="2378"/>
    <x v="95"/>
    <d v="2022-07-01T00:00:00"/>
    <d v="2025-06-30T00:00:00"/>
    <n v="915412"/>
    <x v="4"/>
    <m/>
    <m/>
    <m/>
    <x v="0"/>
  </r>
  <r>
    <x v="0"/>
    <x v="3"/>
    <n v="923827"/>
    <n v="2378"/>
    <x v="231"/>
    <d v="2022-07-01T00:00:00"/>
    <d v="2025-06-30T00:00:00"/>
    <n v="257679"/>
    <x v="4"/>
    <m/>
    <m/>
    <m/>
    <x v="0"/>
  </r>
  <r>
    <x v="0"/>
    <x v="3"/>
    <n v="921653"/>
    <n v="2378"/>
    <x v="151"/>
    <d v="2021-02-01T00:00:00"/>
    <d v="2024-01-31T00:00:00"/>
    <n v="1800000"/>
    <x v="4"/>
    <m/>
    <m/>
    <m/>
    <x v="1"/>
  </r>
  <r>
    <x v="0"/>
    <x v="3"/>
    <s v="921654 KE"/>
    <n v="2378"/>
    <x v="152"/>
    <d v="2021-02-01T00:00:00"/>
    <d v="2024-01-31T00:00:00"/>
    <n v="1005910"/>
    <x v="4"/>
    <m/>
    <m/>
    <m/>
    <x v="0"/>
  </r>
  <r>
    <x v="0"/>
    <x v="3"/>
    <n v="923312"/>
    <n v="2378"/>
    <x v="232"/>
    <d v="2022-07-01T00:00:00"/>
    <d v="2025-06-30T00:00:00"/>
    <n v="900000"/>
    <x v="4"/>
    <m/>
    <m/>
    <m/>
    <x v="0"/>
  </r>
  <r>
    <x v="0"/>
    <x v="3"/>
    <s v="923376 Cortisa Evans"/>
    <n v="2378"/>
    <x v="233"/>
    <d v="2022-07-01T00:00:00"/>
    <d v="2025-06-30T00:00:00"/>
    <n v="449392"/>
    <x v="4"/>
    <m/>
    <m/>
    <m/>
    <x v="0"/>
  </r>
  <r>
    <x v="0"/>
    <x v="3"/>
    <n v="921504"/>
    <n v="2378"/>
    <x v="153"/>
    <d v="2021-02-01T00:00:00"/>
    <d v="2024-01-31T00:00:00"/>
    <n v="374850"/>
    <x v="4"/>
    <m/>
    <m/>
    <m/>
    <x v="0"/>
  </r>
  <r>
    <x v="0"/>
    <x v="3"/>
    <n v="921501"/>
    <n v="2378"/>
    <x v="154"/>
    <d v="2021-02-01T00:00:00"/>
    <d v="2024-01-31T00:00:00"/>
    <n v="114607"/>
    <x v="4"/>
    <m/>
    <m/>
    <m/>
    <x v="0"/>
  </r>
  <r>
    <x v="0"/>
    <x v="3"/>
    <s v="921600 -LM"/>
    <n v="2378"/>
    <x v="154"/>
    <d v="2021-02-01T00:00:00"/>
    <d v="2024-01-31T00:00:00"/>
    <n v="2684279"/>
    <x v="4"/>
    <m/>
    <m/>
    <m/>
    <x v="0"/>
  </r>
  <r>
    <x v="0"/>
    <x v="3"/>
    <s v="921614 FSGU"/>
    <n v="2378"/>
    <x v="155"/>
    <d v="2021-02-01T00:00:00"/>
    <d v="2025-06-30T00:00:00"/>
    <n v="7500000"/>
    <x v="4"/>
    <m/>
    <m/>
    <m/>
    <x v="0"/>
  </r>
  <r>
    <x v="0"/>
    <x v="3"/>
    <n v="923800"/>
    <n v="2378"/>
    <x v="234"/>
    <d v="2022-07-01T00:00:00"/>
    <d v="2025-06-30T00:00:00"/>
    <n v="173355"/>
    <x v="4"/>
    <m/>
    <m/>
    <m/>
    <x v="0"/>
  </r>
  <r>
    <x v="0"/>
    <x v="3"/>
    <s v="923382 HA"/>
    <n v="2378"/>
    <x v="235"/>
    <d v="2022-07-01T00:00:00"/>
    <d v="2025-06-30T00:00:00"/>
    <n v="112736"/>
    <x v="4"/>
    <m/>
    <m/>
    <m/>
    <x v="0"/>
  </r>
  <r>
    <x v="0"/>
    <x v="3"/>
    <n v="923411"/>
    <n v="2378"/>
    <x v="236"/>
    <d v="2022-07-01T00:00:00"/>
    <d v="2025-06-30T00:00:00"/>
    <n v="578838"/>
    <x v="4"/>
    <m/>
    <m/>
    <m/>
    <x v="0"/>
  </r>
  <r>
    <x v="0"/>
    <x v="3"/>
    <n v="921513"/>
    <n v="2378"/>
    <x v="156"/>
    <d v="2021-02-01T00:00:00"/>
    <d v="2024-01-31T00:00:00"/>
    <n v="28954"/>
    <x v="4"/>
    <m/>
    <m/>
    <m/>
    <x v="0"/>
  </r>
  <r>
    <x v="0"/>
    <x v="3"/>
    <n v="921607"/>
    <n v="2378"/>
    <x v="157"/>
    <d v="2021-02-01T00:00:00"/>
    <d v="2024-01-31T00:00:00"/>
    <n v="248046"/>
    <x v="4"/>
    <m/>
    <m/>
    <m/>
    <x v="0"/>
  </r>
  <r>
    <x v="0"/>
    <x v="3"/>
    <s v="923363 Cortisa Evans"/>
    <n v="2378"/>
    <x v="36"/>
    <d v="2022-07-01T00:00:00"/>
    <d v="2025-06-30T00:00:00"/>
    <n v="1121410"/>
    <x v="4"/>
    <m/>
    <m/>
    <m/>
    <x v="0"/>
  </r>
  <r>
    <x v="0"/>
    <x v="3"/>
    <n v="923388"/>
    <n v="2378"/>
    <x v="237"/>
    <d v="2022-07-01T00:00:00"/>
    <d v="2025-06-30T00:00:00"/>
    <n v="263118"/>
    <x v="4"/>
    <m/>
    <m/>
    <m/>
    <x v="0"/>
  </r>
  <r>
    <x v="0"/>
    <x v="3"/>
    <n v="923320"/>
    <n v="2378"/>
    <x v="237"/>
    <d v="2022-07-01T00:00:00"/>
    <d v="2025-06-30T00:00:00"/>
    <n v="855000"/>
    <x v="4"/>
    <m/>
    <m/>
    <m/>
    <x v="0"/>
  </r>
  <r>
    <x v="0"/>
    <x v="3"/>
    <n v="923394"/>
    <n v="2378"/>
    <x v="237"/>
    <d v="2022-07-01T00:00:00"/>
    <d v="2025-06-30T00:00:00"/>
    <n v="915000"/>
    <x v="4"/>
    <m/>
    <m/>
    <m/>
    <x v="0"/>
  </r>
  <r>
    <x v="0"/>
    <x v="3"/>
    <n v="923309"/>
    <n v="2378"/>
    <x v="237"/>
    <d v="2022-07-01T00:00:00"/>
    <d v="2025-06-30T00:00:00"/>
    <n v="1470000"/>
    <x v="4"/>
    <m/>
    <m/>
    <m/>
    <x v="0"/>
  </r>
  <r>
    <x v="0"/>
    <x v="3"/>
    <n v="923833"/>
    <n v="2378"/>
    <x v="237"/>
    <d v="2022-07-01T00:00:00"/>
    <d v="2025-06-30T00:00:00"/>
    <n v="150000"/>
    <x v="4"/>
    <m/>
    <m/>
    <m/>
    <x v="0"/>
  </r>
  <r>
    <x v="0"/>
    <x v="3"/>
    <n v="923835"/>
    <n v="2378"/>
    <x v="237"/>
    <d v="2022-07-01T00:00:00"/>
    <d v="2025-06-30T00:00:00"/>
    <n v="150000"/>
    <x v="4"/>
    <m/>
    <m/>
    <m/>
    <x v="0"/>
  </r>
  <r>
    <x v="0"/>
    <x v="3"/>
    <n v="923390"/>
    <n v="2378"/>
    <x v="158"/>
    <d v="2022-07-01T00:00:00"/>
    <d v="2025-06-30T00:00:00"/>
    <n v="525000"/>
    <x v="4"/>
    <m/>
    <m/>
    <m/>
    <x v="0"/>
  </r>
  <r>
    <x v="0"/>
    <x v="3"/>
    <s v="921625 RE"/>
    <n v="2378"/>
    <x v="158"/>
    <d v="2021-02-01T00:00:00"/>
    <d v="2024-01-31T00:00:00"/>
    <n v="1865246"/>
    <x v="4"/>
    <m/>
    <m/>
    <m/>
    <x v="0"/>
  </r>
  <r>
    <x v="0"/>
    <x v="3"/>
    <n v="923356"/>
    <n v="2378"/>
    <x v="238"/>
    <d v="2022-07-01T00:00:00"/>
    <d v="2025-06-30T00:00:00"/>
    <n v="369546"/>
    <x v="4"/>
    <m/>
    <m/>
    <m/>
    <x v="0"/>
  </r>
  <r>
    <x v="0"/>
    <x v="3"/>
    <n v="921505"/>
    <n v="2378"/>
    <x v="159"/>
    <d v="2021-02-01T00:00:00"/>
    <d v="2024-01-31T00:00:00"/>
    <n v="252121"/>
    <x v="4"/>
    <m/>
    <m/>
    <m/>
    <x v="0"/>
  </r>
  <r>
    <x v="0"/>
    <x v="3"/>
    <n v="923839"/>
    <n v="2378"/>
    <x v="239"/>
    <d v="2022-07-01T00:00:00"/>
    <d v="2025-06-30T00:00:00"/>
    <n v="122501"/>
    <x v="4"/>
    <m/>
    <m/>
    <m/>
    <x v="0"/>
  </r>
  <r>
    <x v="0"/>
    <x v="3"/>
    <n v="921635"/>
    <n v="2378"/>
    <x v="160"/>
    <d v="2021-02-01T00:00:00"/>
    <d v="2024-01-31T00:00:00"/>
    <n v="929955"/>
    <x v="4"/>
    <m/>
    <m/>
    <m/>
    <x v="0"/>
  </r>
  <r>
    <x v="0"/>
    <x v="3"/>
    <n v="921506"/>
    <n v="2378"/>
    <x v="101"/>
    <d v="2021-02-01T00:00:00"/>
    <d v="2024-01-31T00:00:00"/>
    <n v="291588"/>
    <x v="4"/>
    <m/>
    <m/>
    <m/>
    <x v="0"/>
  </r>
  <r>
    <x v="0"/>
    <x v="3"/>
    <n v="923346"/>
    <n v="2378"/>
    <x v="38"/>
    <d v="2022-07-01T00:00:00"/>
    <d v="2025-06-30T00:00:00"/>
    <n v="857581"/>
    <x v="4"/>
    <m/>
    <m/>
    <m/>
    <x v="0"/>
  </r>
  <r>
    <x v="0"/>
    <x v="3"/>
    <n v="923311"/>
    <n v="2378"/>
    <x v="240"/>
    <d v="2022-07-01T00:00:00"/>
    <d v="2025-06-30T00:00:00"/>
    <n v="1214625"/>
    <x v="4"/>
    <m/>
    <m/>
    <m/>
    <x v="0"/>
  </r>
  <r>
    <x v="0"/>
    <x v="3"/>
    <n v="923350"/>
    <n v="2378"/>
    <x v="40"/>
    <d v="2022-07-01T00:00:00"/>
    <d v="2025-06-30T00:00:00"/>
    <n v="849789"/>
    <x v="4"/>
    <m/>
    <m/>
    <m/>
    <x v="0"/>
  </r>
  <r>
    <x v="0"/>
    <x v="3"/>
    <n v="923821"/>
    <n v="2378"/>
    <x v="241"/>
    <d v="2022-07-01T00:00:00"/>
    <d v="2025-06-30T00:00:00"/>
    <n v="73500"/>
    <x v="4"/>
    <m/>
    <m/>
    <m/>
    <x v="0"/>
  </r>
  <r>
    <x v="0"/>
    <x v="3"/>
    <n v="923374"/>
    <n v="2378"/>
    <x v="242"/>
    <d v="2022-07-01T00:00:00"/>
    <d v="2025-06-30T00:00:00"/>
    <n v="996402"/>
    <x v="4"/>
    <m/>
    <m/>
    <m/>
    <x v="0"/>
  </r>
  <r>
    <x v="0"/>
    <x v="3"/>
    <n v="923397"/>
    <n v="2378"/>
    <x v="243"/>
    <d v="2022-07-01T00:00:00"/>
    <d v="2025-06-30T00:00:00"/>
    <n v="1840002"/>
    <x v="4"/>
    <m/>
    <m/>
    <m/>
    <x v="0"/>
  </r>
  <r>
    <x v="0"/>
    <x v="3"/>
    <n v="923328"/>
    <n v="2378"/>
    <x v="243"/>
    <d v="2022-07-01T00:00:00"/>
    <d v="2025-06-30T00:00:00"/>
    <n v="4295856"/>
    <x v="4"/>
    <m/>
    <m/>
    <m/>
    <x v="0"/>
  </r>
  <r>
    <x v="0"/>
    <x v="3"/>
    <n v="923809"/>
    <n v="2378"/>
    <x v="244"/>
    <d v="2022-07-01T00:00:00"/>
    <d v="2025-06-30T00:00:00"/>
    <n v="192618"/>
    <x v="4"/>
    <m/>
    <m/>
    <m/>
    <x v="0"/>
  </r>
  <r>
    <x v="0"/>
    <x v="3"/>
    <n v="921615"/>
    <n v="2378"/>
    <x v="41"/>
    <d v="2021-02-01T00:00:00"/>
    <d v="2024-01-31T00:00:00"/>
    <n v="1079635"/>
    <x v="4"/>
    <m/>
    <m/>
    <m/>
    <x v="0"/>
  </r>
  <r>
    <x v="0"/>
    <x v="3"/>
    <n v="923836"/>
    <n v="2378"/>
    <x v="245"/>
    <d v="2022-07-01T00:00:00"/>
    <d v="2025-06-30T00:00:00"/>
    <n v="150000"/>
    <x v="4"/>
    <m/>
    <m/>
    <m/>
    <x v="0"/>
  </r>
  <r>
    <x v="0"/>
    <x v="3"/>
    <n v="923324"/>
    <n v="2378"/>
    <x v="246"/>
    <d v="2022-07-01T00:00:00"/>
    <d v="2025-06-30T00:00:00"/>
    <n v="600000"/>
    <x v="4"/>
    <m/>
    <m/>
    <m/>
    <x v="0"/>
  </r>
  <r>
    <x v="0"/>
    <x v="3"/>
    <s v="923801 FSGU SBB"/>
    <n v="2378"/>
    <x v="15"/>
    <d v="2022-07-01T00:00:00"/>
    <d v="2025-06-30T00:00:00"/>
    <n v="173355"/>
    <x v="4"/>
    <m/>
    <m/>
    <m/>
    <x v="0"/>
  </r>
  <r>
    <x v="0"/>
    <x v="3"/>
    <n v="921516"/>
    <n v="2378"/>
    <x v="15"/>
    <d v="2021-02-01T00:00:00"/>
    <d v="2024-01-31T00:00:00"/>
    <n v="122460"/>
    <x v="4"/>
    <m/>
    <m/>
    <m/>
    <x v="0"/>
  </r>
  <r>
    <x v="0"/>
    <x v="3"/>
    <n v="923341"/>
    <n v="2378"/>
    <x v="247"/>
    <d v="2022-07-01T00:00:00"/>
    <d v="2025-06-30T00:00:00"/>
    <n v="4364831"/>
    <x v="4"/>
    <m/>
    <m/>
    <m/>
    <x v="0"/>
  </r>
  <r>
    <x v="0"/>
    <x v="3"/>
    <n v="921661"/>
    <n v="2378"/>
    <x v="161"/>
    <d v="2023-02-01T00:00:00"/>
    <d v="2025-06-30T00:00:00"/>
    <n v="58714"/>
    <x v="4"/>
    <m/>
    <m/>
    <m/>
    <x v="0"/>
  </r>
  <r>
    <x v="0"/>
    <x v="3"/>
    <n v="921601"/>
    <n v="2378"/>
    <x v="161"/>
    <d v="2021-02-01T00:00:00"/>
    <d v="2024-01-31T00:00:00"/>
    <n v="70232"/>
    <x v="4"/>
    <m/>
    <m/>
    <m/>
    <x v="0"/>
  </r>
  <r>
    <x v="0"/>
    <x v="3"/>
    <n v="923351"/>
    <n v="2378"/>
    <x v="248"/>
    <d v="2022-07-01T00:00:00"/>
    <d v="2025-06-30T00:00:00"/>
    <n v="4293000"/>
    <x v="4"/>
    <m/>
    <m/>
    <m/>
    <x v="0"/>
  </r>
  <r>
    <x v="0"/>
    <x v="3"/>
    <n v="923366"/>
    <n v="2378"/>
    <x v="249"/>
    <d v="2022-07-01T00:00:00"/>
    <d v="2025-06-30T00:00:00"/>
    <n v="1983597"/>
    <x v="4"/>
    <m/>
    <m/>
    <m/>
    <x v="0"/>
  </r>
  <r>
    <x v="0"/>
    <x v="3"/>
    <n v="921620"/>
    <n v="2378"/>
    <x v="162"/>
    <d v="2021-02-01T00:00:00"/>
    <d v="2024-01-31T00:00:00"/>
    <n v="189414"/>
    <x v="4"/>
    <m/>
    <m/>
    <m/>
    <x v="0"/>
  </r>
  <r>
    <x v="0"/>
    <x v="3"/>
    <n v="923362"/>
    <n v="2378"/>
    <x v="250"/>
    <d v="2022-07-01T00:00:00"/>
    <d v="2025-06-30T00:00:00"/>
    <n v="3331726"/>
    <x v="4"/>
    <m/>
    <m/>
    <m/>
    <x v="0"/>
  </r>
  <r>
    <x v="0"/>
    <x v="3"/>
    <n v="923403"/>
    <n v="2378"/>
    <x v="107"/>
    <d v="2022-07-01T00:00:00"/>
    <d v="2025-06-30T00:00:00"/>
    <n v="950667"/>
    <x v="4"/>
    <m/>
    <m/>
    <m/>
    <x v="0"/>
  </r>
  <r>
    <x v="0"/>
    <x v="3"/>
    <s v="923810 LP"/>
    <n v="2378"/>
    <x v="251"/>
    <d v="2022-07-01T00:00:00"/>
    <d v="2025-06-30T00:00:00"/>
    <n v="477318"/>
    <x v="4"/>
    <m/>
    <m/>
    <m/>
    <x v="0"/>
  </r>
  <r>
    <x v="0"/>
    <x v="3"/>
    <s v="923804 TM"/>
    <n v="2378"/>
    <x v="252"/>
    <d v="2022-07-01T00:00:00"/>
    <d v="2025-06-30T00:00:00"/>
    <n v="322578"/>
    <x v="4"/>
    <m/>
    <m/>
    <m/>
    <x v="0"/>
  </r>
  <r>
    <x v="0"/>
    <x v="3"/>
    <n v="921626"/>
    <n v="2378"/>
    <x v="163"/>
    <d v="2021-02-01T00:00:00"/>
    <d v="2024-01-31T00:00:00"/>
    <n v="3164994"/>
    <x v="4"/>
    <m/>
    <m/>
    <m/>
    <x v="0"/>
  </r>
  <r>
    <x v="0"/>
    <x v="3"/>
    <n v="921509"/>
    <n v="2378"/>
    <x v="164"/>
    <d v="2021-02-01T00:00:00"/>
    <d v="2024-01-31T00:00:00"/>
    <n v="122817"/>
    <x v="4"/>
    <m/>
    <m/>
    <m/>
    <x v="0"/>
  </r>
  <r>
    <x v="0"/>
    <x v="3"/>
    <n v="921636"/>
    <n v="2378"/>
    <x v="165"/>
    <d v="2021-02-01T00:00:00"/>
    <d v="2024-01-31T00:00:00"/>
    <n v="558735"/>
    <x v="4"/>
    <m/>
    <m/>
    <m/>
    <x v="0"/>
  </r>
  <r>
    <x v="0"/>
    <x v="3"/>
    <s v="921655 RE"/>
    <n v="2378"/>
    <x v="166"/>
    <d v="2021-02-01T00:00:00"/>
    <d v="2024-01-31T00:00:00"/>
    <n v="1758903"/>
    <x v="4"/>
    <m/>
    <m/>
    <m/>
    <x v="0"/>
  </r>
  <r>
    <x v="0"/>
    <x v="3"/>
    <s v="923345 FSGU SBB"/>
    <n v="2378"/>
    <x v="42"/>
    <d v="2022-07-01T00:00:00"/>
    <d v="2025-06-30T00:00:00"/>
    <n v="306010"/>
    <x v="4"/>
    <m/>
    <m/>
    <m/>
    <x v="0"/>
  </r>
  <r>
    <x v="0"/>
    <x v="3"/>
    <s v="923402SVA"/>
    <n v="2378"/>
    <x v="167"/>
    <d v="2022-07-01T00:00:00"/>
    <d v="2025-06-30T00:00:00"/>
    <n v="884973"/>
    <x v="4"/>
    <m/>
    <m/>
    <m/>
    <x v="0"/>
  </r>
  <r>
    <x v="0"/>
    <x v="3"/>
    <n v="921602"/>
    <n v="2378"/>
    <x v="167"/>
    <d v="2021-02-01T00:00:00"/>
    <d v="2024-01-31T00:00:00"/>
    <n v="636750"/>
    <x v="4"/>
    <m/>
    <m/>
    <m/>
    <x v="0"/>
  </r>
  <r>
    <x v="0"/>
    <x v="3"/>
    <n v="921649"/>
    <n v="2378"/>
    <x v="167"/>
    <d v="2021-02-01T00:00:00"/>
    <d v="2024-01-31T00:00:00"/>
    <n v="172920"/>
    <x v="4"/>
    <m/>
    <m/>
    <m/>
    <x v="0"/>
  </r>
  <r>
    <x v="0"/>
    <x v="3"/>
    <n v="921630"/>
    <n v="2378"/>
    <x v="167"/>
    <d v="2021-02-01T00:00:00"/>
    <d v="2024-01-31T00:00:00"/>
    <n v="311670"/>
    <x v="4"/>
    <m/>
    <m/>
    <m/>
    <x v="0"/>
  </r>
  <r>
    <x v="0"/>
    <x v="3"/>
    <n v="921621"/>
    <n v="2378"/>
    <x v="168"/>
    <d v="2021-02-01T00:00:00"/>
    <d v="2024-01-31T00:00:00"/>
    <n v="2516670"/>
    <x v="4"/>
    <m/>
    <m/>
    <m/>
    <x v="0"/>
  </r>
  <r>
    <x v="0"/>
    <x v="3"/>
    <n v="921622"/>
    <n v="2378"/>
    <x v="169"/>
    <d v="2021-02-01T00:00:00"/>
    <d v="2024-01-31T00:00:00"/>
    <n v="402876"/>
    <x v="4"/>
    <m/>
    <m/>
    <m/>
    <x v="0"/>
  </r>
  <r>
    <x v="0"/>
    <x v="3"/>
    <s v="923808 Cortisa Evans"/>
    <n v="2378"/>
    <x v="253"/>
    <d v="2022-07-01T00:00:00"/>
    <d v="2025-06-30T00:00:00"/>
    <n v="192618"/>
    <x v="4"/>
    <m/>
    <m/>
    <m/>
    <x v="0"/>
  </r>
  <r>
    <x v="0"/>
    <x v="3"/>
    <n v="923353"/>
    <n v="2378"/>
    <x v="108"/>
    <d v="2022-07-01T00:00:00"/>
    <d v="2025-06-30T00:00:00"/>
    <n v="1393623"/>
    <x v="4"/>
    <m/>
    <m/>
    <m/>
    <x v="0"/>
  </r>
  <r>
    <x v="0"/>
    <x v="3"/>
    <n v="923372"/>
    <n v="2378"/>
    <x v="254"/>
    <d v="2022-07-01T00:00:00"/>
    <d v="2025-06-30T00:00:00"/>
    <n v="4495458"/>
    <x v="4"/>
    <m/>
    <m/>
    <m/>
    <x v="0"/>
  </r>
  <r>
    <x v="0"/>
    <x v="3"/>
    <s v="923811SVA"/>
    <n v="2378"/>
    <x v="109"/>
    <d v="2022-07-01T00:00:00"/>
    <d v="2025-06-30T00:00:00"/>
    <n v="476155"/>
    <x v="4"/>
    <m/>
    <m/>
    <m/>
    <x v="0"/>
  </r>
  <r>
    <x v="0"/>
    <x v="3"/>
    <n v="921608"/>
    <n v="2378"/>
    <x v="170"/>
    <d v="2021-02-01T00:00:00"/>
    <d v="2024-01-31T00:00:00"/>
    <n v="1503801"/>
    <x v="4"/>
    <m/>
    <m/>
    <m/>
    <x v="0"/>
  </r>
  <r>
    <x v="0"/>
    <x v="3"/>
    <n v="921650"/>
    <n v="2378"/>
    <x v="171"/>
    <d v="2021-02-01T00:00:00"/>
    <d v="2024-01-31T00:00:00"/>
    <n v="686106"/>
    <x v="4"/>
    <m/>
    <m/>
    <m/>
    <x v="0"/>
  </r>
  <r>
    <x v="0"/>
    <x v="3"/>
    <s v="923306 TR"/>
    <n v="2378"/>
    <x v="255"/>
    <d v="2022-07-01T00:00:00"/>
    <d v="2025-06-30T00:00:00"/>
    <n v="730593"/>
    <x v="4"/>
    <m/>
    <m/>
    <m/>
    <x v="0"/>
  </r>
  <r>
    <x v="0"/>
    <x v="3"/>
    <n v="921603"/>
    <n v="2378"/>
    <x v="172"/>
    <d v="2021-02-01T00:00:00"/>
    <d v="2024-01-31T00:00:00"/>
    <n v="251304"/>
    <x v="4"/>
    <m/>
    <m/>
    <m/>
    <x v="0"/>
  </r>
  <r>
    <x v="0"/>
    <x v="3"/>
    <s v="923360 HA"/>
    <n v="2378"/>
    <x v="256"/>
    <d v="2022-07-01T00:00:00"/>
    <d v="2025-06-30T00:00:00"/>
    <n v="920463"/>
    <x v="4"/>
    <m/>
    <m/>
    <m/>
    <x v="0"/>
  </r>
  <r>
    <x v="0"/>
    <x v="3"/>
    <n v="921656"/>
    <n v="2378"/>
    <x v="173"/>
    <d v="2021-02-01T00:00:00"/>
    <d v="2024-01-31T00:00:00"/>
    <n v="3509187"/>
    <x v="4"/>
    <m/>
    <m/>
    <m/>
    <x v="1"/>
  </r>
  <r>
    <x v="0"/>
    <x v="3"/>
    <s v="923304 TR"/>
    <n v="2378"/>
    <x v="257"/>
    <d v="2022-07-01T00:00:00"/>
    <d v="2025-06-30T00:00:00"/>
    <n v="1559298"/>
    <x v="4"/>
    <m/>
    <m/>
    <m/>
    <x v="0"/>
  </r>
  <r>
    <x v="0"/>
    <x v="3"/>
    <s v="923842 - CLH"/>
    <n v="2378"/>
    <x v="258"/>
    <d v="2022-07-01T00:00:00"/>
    <d v="2025-06-30T00:00:00"/>
    <n v="197766"/>
    <x v="4"/>
    <m/>
    <m/>
    <m/>
    <x v="0"/>
  </r>
  <r>
    <x v="0"/>
    <x v="3"/>
    <n v="923344"/>
    <n v="2378"/>
    <x v="259"/>
    <d v="2022-07-01T00:00:00"/>
    <d v="2025-06-30T00:00:00"/>
    <n v="450000"/>
    <x v="4"/>
    <m/>
    <m/>
    <m/>
    <x v="0"/>
  </r>
  <r>
    <x v="0"/>
    <x v="3"/>
    <n v="923369"/>
    <n v="2378"/>
    <x v="260"/>
    <d v="2022-07-01T00:00:00"/>
    <d v="2025-06-30T00:00:00"/>
    <n v="944571"/>
    <x v="4"/>
    <m/>
    <m/>
    <m/>
    <x v="0"/>
  </r>
  <r>
    <x v="0"/>
    <x v="3"/>
    <n v="923838"/>
    <n v="2378"/>
    <x v="261"/>
    <d v="2022-07-01T00:00:00"/>
    <d v="2025-06-30T00:00:00"/>
    <n v="204444"/>
    <x v="4"/>
    <m/>
    <m/>
    <m/>
    <x v="0"/>
  </r>
  <r>
    <x v="0"/>
    <x v="3"/>
    <n v="923307"/>
    <n v="2378"/>
    <x v="262"/>
    <d v="2022-07-01T00:00:00"/>
    <d v="2025-06-30T00:00:00"/>
    <n v="742793"/>
    <x v="4"/>
    <m/>
    <m/>
    <m/>
    <x v="0"/>
  </r>
  <r>
    <x v="0"/>
    <x v="3"/>
    <n v="923399"/>
    <n v="2378"/>
    <x v="262"/>
    <d v="2022-07-01T00:00:00"/>
    <d v="2025-06-30T00:00:00"/>
    <n v="786674"/>
    <x v="4"/>
    <m/>
    <m/>
    <m/>
    <x v="0"/>
  </r>
  <r>
    <x v="0"/>
    <x v="3"/>
    <n v="923387"/>
    <n v="2378"/>
    <x v="262"/>
    <d v="2022-07-01T00:00:00"/>
    <d v="2025-06-30T00:00:00"/>
    <n v="768154"/>
    <x v="4"/>
    <m/>
    <m/>
    <m/>
    <x v="0"/>
  </r>
  <r>
    <x v="0"/>
    <x v="3"/>
    <n v="923381"/>
    <n v="2378"/>
    <x v="262"/>
    <d v="2022-07-01T00:00:00"/>
    <d v="2025-06-30T00:00:00"/>
    <n v="533637"/>
    <x v="4"/>
    <m/>
    <m/>
    <m/>
    <x v="0"/>
  </r>
  <r>
    <x v="0"/>
    <x v="3"/>
    <n v="921657"/>
    <n v="2378"/>
    <x v="73"/>
    <d v="2021-02-01T00:00:00"/>
    <d v="2024-01-31T00:00:00"/>
    <n v="1249589"/>
    <x v="4"/>
    <m/>
    <m/>
    <m/>
    <x v="0"/>
  </r>
  <r>
    <x v="0"/>
    <x v="3"/>
    <s v="923352 MSC"/>
    <n v="2378"/>
    <x v="263"/>
    <d v="2022-07-01T00:00:00"/>
    <d v="2025-06-30T00:00:00"/>
    <n v="2707248"/>
    <x v="4"/>
    <m/>
    <m/>
    <m/>
    <x v="0"/>
  </r>
  <r>
    <x v="0"/>
    <x v="3"/>
    <s v="923818 CE"/>
    <n v="2378"/>
    <x v="264"/>
    <d v="2022-07-01T00:00:00"/>
    <d v="2025-06-30T00:00:00"/>
    <n v="225000"/>
    <x v="4"/>
    <m/>
    <m/>
    <m/>
    <x v="0"/>
  </r>
  <r>
    <x v="0"/>
    <x v="3"/>
    <n v="923805"/>
    <n v="2378"/>
    <x v="265"/>
    <d v="2022-07-01T00:00:00"/>
    <d v="2025-06-30T00:00:00"/>
    <n v="305580"/>
    <x v="4"/>
    <m/>
    <m/>
    <m/>
    <x v="0"/>
  </r>
  <r>
    <x v="0"/>
    <x v="3"/>
    <s v="923802 MSC"/>
    <n v="2378"/>
    <x v="266"/>
    <d v="2022-07-01T00:00:00"/>
    <d v="2025-06-30T00:00:00"/>
    <n v="173355"/>
    <x v="4"/>
    <m/>
    <m/>
    <m/>
    <x v="0"/>
  </r>
  <r>
    <x v="0"/>
    <x v="3"/>
    <s v="923825SVA"/>
    <n v="2378"/>
    <x v="114"/>
    <d v="2022-07-01T00:00:00"/>
    <d v="2025-06-30T00:00:00"/>
    <n v="495684"/>
    <x v="4"/>
    <m/>
    <m/>
    <m/>
    <x v="0"/>
  </r>
  <r>
    <x v="0"/>
    <x v="3"/>
    <n v="923806"/>
    <n v="2378"/>
    <x v="267"/>
    <d v="2022-07-01T00:00:00"/>
    <d v="2025-06-30T00:00:00"/>
    <n v="158250"/>
    <x v="4"/>
    <m/>
    <m/>
    <m/>
    <x v="0"/>
  </r>
  <r>
    <x v="0"/>
    <x v="3"/>
    <s v="923318- LM"/>
    <n v="2378"/>
    <x v="268"/>
    <d v="2022-07-01T00:00:00"/>
    <d v="2025-06-30T00:00:00"/>
    <n v="338843"/>
    <x v="4"/>
    <m/>
    <m/>
    <m/>
    <x v="0"/>
  </r>
  <r>
    <x v="0"/>
    <x v="3"/>
    <n v="921627"/>
    <n v="2378"/>
    <x v="174"/>
    <d v="2021-02-01T00:00:00"/>
    <d v="2024-01-31T00:00:00"/>
    <n v="811800"/>
    <x v="4"/>
    <m/>
    <m/>
    <m/>
    <x v="0"/>
  </r>
  <r>
    <x v="0"/>
    <x v="3"/>
    <n v="923803"/>
    <n v="2378"/>
    <x v="174"/>
    <d v="2022-07-01T00:00:00"/>
    <d v="2025-06-30T00:00:00"/>
    <n v="327213"/>
    <x v="4"/>
    <m/>
    <m/>
    <m/>
    <x v="0"/>
  </r>
  <r>
    <x v="0"/>
    <x v="3"/>
    <n v="923373"/>
    <n v="2378"/>
    <x v="269"/>
    <d v="2022-07-01T00:00:00"/>
    <d v="2025-06-30T00:00:00"/>
    <n v="1097971"/>
    <x v="4"/>
    <m/>
    <m/>
    <m/>
    <x v="0"/>
  </r>
  <r>
    <x v="0"/>
    <x v="3"/>
    <s v="LM -923321"/>
    <n v="2378"/>
    <x v="270"/>
    <d v="2022-07-01T00:00:00"/>
    <d v="2025-06-30T00:00:00"/>
    <n v="795029"/>
    <x v="4"/>
    <m/>
    <m/>
    <m/>
    <x v="1"/>
  </r>
  <r>
    <x v="0"/>
    <x v="3"/>
    <n v="923359"/>
    <n v="2378"/>
    <x v="117"/>
    <d v="2022-07-01T00:00:00"/>
    <d v="2025-06-30T00:00:00"/>
    <n v="338400"/>
    <x v="4"/>
    <m/>
    <m/>
    <m/>
    <x v="0"/>
  </r>
  <r>
    <x v="0"/>
    <x v="3"/>
    <n v="923404"/>
    <n v="2378"/>
    <x v="271"/>
    <d v="2022-07-01T00:00:00"/>
    <d v="2025-06-30T00:00:00"/>
    <n v="449798"/>
    <x v="4"/>
    <m/>
    <m/>
    <m/>
    <x v="0"/>
  </r>
  <r>
    <x v="0"/>
    <x v="3"/>
    <n v="923816"/>
    <n v="2378"/>
    <x v="175"/>
    <d v="2022-07-01T00:00:00"/>
    <d v="2025-06-30T00:00:00"/>
    <n v="475583"/>
    <x v="4"/>
    <m/>
    <m/>
    <m/>
    <x v="1"/>
  </r>
  <r>
    <x v="0"/>
    <x v="3"/>
    <n v="921616"/>
    <n v="2378"/>
    <x v="175"/>
    <d v="2021-02-01T00:00:00"/>
    <d v="2024-01-31T00:00:00"/>
    <n v="1515809"/>
    <x v="4"/>
    <m/>
    <m/>
    <m/>
    <x v="1"/>
  </r>
  <r>
    <x v="0"/>
    <x v="3"/>
    <s v="923817 - LFS"/>
    <n v="2378"/>
    <x v="272"/>
    <d v="2022-07-01T00:00:00"/>
    <d v="2025-06-30T00:00:00"/>
    <n v="220529"/>
    <x v="4"/>
    <m/>
    <m/>
    <m/>
    <x v="0"/>
  </r>
  <r>
    <x v="0"/>
    <x v="3"/>
    <n v="923407"/>
    <n v="2378"/>
    <x v="273"/>
    <d v="2022-07-01T00:00:00"/>
    <d v="2025-06-30T00:00:00"/>
    <n v="289419"/>
    <x v="4"/>
    <m/>
    <m/>
    <m/>
    <x v="0"/>
  </r>
  <r>
    <x v="0"/>
    <x v="3"/>
    <n v="923844"/>
    <n v="2378"/>
    <x v="273"/>
    <d v="2022-07-01T00:00:00"/>
    <d v="2025-06-30T00:00:00"/>
    <n v="150000"/>
    <x v="4"/>
    <m/>
    <m/>
    <m/>
    <x v="0"/>
  </r>
  <r>
    <x v="0"/>
    <x v="3"/>
    <s v="921628 SA"/>
    <n v="2378"/>
    <x v="176"/>
    <d v="2020-02-01T00:00:00"/>
    <d v="2024-01-31T00:00:00"/>
    <n v="1595025"/>
    <x v="4"/>
    <m/>
    <m/>
    <m/>
    <x v="0"/>
  </r>
  <r>
    <x v="0"/>
    <x v="3"/>
    <s v="921643 SA"/>
    <n v="2378"/>
    <x v="176"/>
    <d v="2021-02-01T00:00:00"/>
    <d v="2024-01-31T00:00:00"/>
    <n v="704238"/>
    <x v="4"/>
    <m/>
    <m/>
    <m/>
    <x v="0"/>
  </r>
  <r>
    <x v="0"/>
    <x v="3"/>
    <s v="921637 SA"/>
    <n v="2378"/>
    <x v="176"/>
    <d v="2020-02-01T00:00:00"/>
    <d v="2024-01-31T00:00:00"/>
    <n v="579255"/>
    <x v="4"/>
    <m/>
    <m/>
    <m/>
    <x v="0"/>
  </r>
  <r>
    <x v="0"/>
    <x v="3"/>
    <n v="921641"/>
    <n v="2378"/>
    <x v="176"/>
    <d v="2021-02-01T00:00:00"/>
    <d v="2024-01-31T00:00:00"/>
    <n v="463524"/>
    <x v="4"/>
    <m/>
    <m/>
    <m/>
    <x v="0"/>
  </r>
  <r>
    <x v="0"/>
    <x v="3"/>
    <s v="921644 MSC"/>
    <n v="2378"/>
    <x v="177"/>
    <d v="2021-02-01T00:00:00"/>
    <d v="2024-01-31T00:00:00"/>
    <n v="815796"/>
    <x v="4"/>
    <m/>
    <m/>
    <m/>
    <x v="0"/>
  </r>
  <r>
    <x v="0"/>
    <x v="3"/>
    <n v="923815"/>
    <n v="2378"/>
    <x v="274"/>
    <d v="2022-07-01T00:00:00"/>
    <d v="2025-06-30T00:00:00"/>
    <n v="167700"/>
    <x v="4"/>
    <m/>
    <m/>
    <m/>
    <x v="0"/>
  </r>
  <r>
    <x v="0"/>
    <x v="3"/>
    <n v="923375"/>
    <n v="2378"/>
    <x v="275"/>
    <d v="2022-07-01T00:00:00"/>
    <d v="2025-06-30T00:00:00"/>
    <n v="2302905"/>
    <x v="4"/>
    <m/>
    <m/>
    <m/>
    <x v="0"/>
  </r>
  <r>
    <x v="0"/>
    <x v="3"/>
    <n v="921518"/>
    <n v="2378"/>
    <x v="178"/>
    <d v="2021-02-01T00:00:00"/>
    <d v="2024-01-31T00:00:00"/>
    <n v="42224"/>
    <x v="4"/>
    <m/>
    <m/>
    <m/>
    <x v="0"/>
  </r>
  <r>
    <x v="0"/>
    <x v="3"/>
    <s v="923327SVA"/>
    <n v="2378"/>
    <x v="276"/>
    <d v="2022-07-01T00:00:00"/>
    <d v="2025-06-30T00:00:00"/>
    <n v="846863"/>
    <x v="4"/>
    <m/>
    <m/>
    <m/>
    <x v="1"/>
  </r>
  <r>
    <x v="0"/>
    <x v="3"/>
    <n v="923308"/>
    <n v="2378"/>
    <x v="277"/>
    <d v="2022-07-01T00:00:00"/>
    <d v="2025-06-30T00:00:00"/>
    <n v="450000"/>
    <x v="4"/>
    <m/>
    <m/>
    <m/>
    <x v="0"/>
  </r>
  <r>
    <x v="0"/>
    <x v="3"/>
    <s v="923342 Cortisa Evans"/>
    <n v="2378"/>
    <x v="278"/>
    <d v="2022-07-01T00:00:00"/>
    <d v="2025-06-30T00:00:00"/>
    <n v="4500000"/>
    <x v="4"/>
    <m/>
    <m/>
    <m/>
    <x v="0"/>
  </r>
  <r>
    <x v="0"/>
    <x v="3"/>
    <n v="923826"/>
    <n v="2378"/>
    <x v="279"/>
    <d v="2022-07-01T00:00:00"/>
    <d v="2025-06-30T00:00:00"/>
    <n v="515718"/>
    <x v="4"/>
    <m/>
    <m/>
    <m/>
    <x v="0"/>
  </r>
  <r>
    <x v="0"/>
    <x v="3"/>
    <s v="923831SW"/>
    <n v="2378"/>
    <x v="280"/>
    <d v="2022-07-01T00:00:00"/>
    <d v="2025-06-30T00:00:00"/>
    <n v="170700"/>
    <x v="4"/>
    <m/>
    <m/>
    <m/>
    <x v="0"/>
  </r>
  <r>
    <x v="0"/>
    <x v="3"/>
    <n v="923385"/>
    <n v="2378"/>
    <x v="281"/>
    <d v="2022-07-01T00:00:00"/>
    <d v="2025-06-30T00:00:00"/>
    <n v="1185403"/>
    <x v="4"/>
    <m/>
    <m/>
    <m/>
    <x v="0"/>
  </r>
  <r>
    <x v="0"/>
    <x v="3"/>
    <s v="923383SVA"/>
    <n v="2378"/>
    <x v="282"/>
    <d v="2022-07-01T00:00:00"/>
    <d v="2025-06-30T00:00:00"/>
    <n v="433422"/>
    <x v="4"/>
    <m/>
    <m/>
    <m/>
    <x v="0"/>
  </r>
  <r>
    <x v="0"/>
    <x v="3"/>
    <n v="923814"/>
    <n v="2378"/>
    <x v="283"/>
    <d v="2022-07-01T00:00:00"/>
    <d v="2025-06-30T00:00:00"/>
    <n v="889370"/>
    <x v="4"/>
    <m/>
    <m/>
    <m/>
    <x v="0"/>
  </r>
  <r>
    <x v="0"/>
    <x v="3"/>
    <n v="921609"/>
    <n v="2378"/>
    <x v="179"/>
    <d v="2021-02-01T00:00:00"/>
    <d v="2024-01-31T00:00:00"/>
    <n v="2427000"/>
    <x v="4"/>
    <m/>
    <m/>
    <m/>
    <x v="0"/>
  </r>
  <r>
    <x v="0"/>
    <x v="3"/>
    <s v="923302 - LFS"/>
    <n v="2378"/>
    <x v="284"/>
    <d v="2022-07-01T00:00:00"/>
    <d v="2025-06-30T00:00:00"/>
    <n v="279639"/>
    <x v="4"/>
    <m/>
    <m/>
    <m/>
    <x v="0"/>
  </r>
  <r>
    <x v="0"/>
    <x v="3"/>
    <n v="923361"/>
    <n v="2378"/>
    <x v="285"/>
    <d v="2022-07-01T00:00:00"/>
    <d v="2025-06-30T00:00:00"/>
    <n v="416454"/>
    <x v="4"/>
    <m/>
    <m/>
    <m/>
    <x v="0"/>
  </r>
  <r>
    <x v="0"/>
    <x v="3"/>
    <s v="923316 LP"/>
    <n v="2378"/>
    <x v="286"/>
    <d v="2022-07-01T00:00:00"/>
    <d v="2025-06-30T00:00:00"/>
    <n v="1466367"/>
    <x v="4"/>
    <m/>
    <m/>
    <m/>
    <x v="0"/>
  </r>
  <r>
    <x v="0"/>
    <x v="3"/>
    <n v="921604"/>
    <n v="2378"/>
    <x v="180"/>
    <d v="2021-02-01T00:00:00"/>
    <d v="2024-01-31T00:00:00"/>
    <n v="843101"/>
    <x v="4"/>
    <m/>
    <m/>
    <m/>
    <x v="0"/>
  </r>
  <r>
    <x v="0"/>
    <x v="3"/>
    <s v="923300 - CLH"/>
    <n v="2378"/>
    <x v="287"/>
    <d v="2022-07-01T00:00:00"/>
    <d v="2025-06-30T00:00:00"/>
    <n v="775791"/>
    <x v="4"/>
    <m/>
    <m/>
    <m/>
    <x v="0"/>
  </r>
  <r>
    <x v="0"/>
    <x v="3"/>
    <s v="923405 FSGU SBB"/>
    <n v="2378"/>
    <x v="288"/>
    <d v="2022-07-01T00:00:00"/>
    <d v="2025-06-30T00:00:00"/>
    <n v="835439"/>
    <x v="4"/>
    <m/>
    <m/>
    <m/>
    <x v="0"/>
  </r>
  <r>
    <x v="0"/>
    <x v="3"/>
    <s v="923845 FSGU SBB"/>
    <n v="2378"/>
    <x v="288"/>
    <d v="2022-07-01T00:00:00"/>
    <d v="2025-06-30T00:00:00"/>
    <n v="150000"/>
    <x v="4"/>
    <m/>
    <m/>
    <m/>
    <x v="0"/>
  </r>
  <r>
    <x v="0"/>
    <x v="3"/>
    <n v="921605"/>
    <n v="2378"/>
    <x v="21"/>
    <d v="2021-02-01T00:00:00"/>
    <d v="2024-01-31T00:00:00"/>
    <n v="1259106"/>
    <x v="4"/>
    <m/>
    <m/>
    <m/>
    <x v="0"/>
  </r>
  <r>
    <x v="0"/>
    <x v="3"/>
    <n v="921624"/>
    <n v="2378"/>
    <x v="181"/>
    <d v="2021-02-01T00:00:00"/>
    <d v="2024-01-31T00:00:00"/>
    <n v="1169137"/>
    <x v="4"/>
    <m/>
    <m/>
    <m/>
    <x v="0"/>
  </r>
  <r>
    <x v="0"/>
    <x v="3"/>
    <n v="921617"/>
    <n v="2378"/>
    <x v="181"/>
    <d v="2021-02-01T00:00:00"/>
    <d v="2024-01-31T00:00:00"/>
    <n v="335631"/>
    <x v="4"/>
    <m/>
    <m/>
    <m/>
    <x v="0"/>
  </r>
  <r>
    <x v="0"/>
    <x v="3"/>
    <n v="923377"/>
    <n v="2378"/>
    <x v="289"/>
    <d v="2022-07-01T00:00:00"/>
    <d v="2025-06-30T00:00:00"/>
    <n v="636003"/>
    <x v="4"/>
    <m/>
    <m/>
    <m/>
    <x v="0"/>
  </r>
  <r>
    <x v="0"/>
    <x v="3"/>
    <n v="921631"/>
    <n v="2378"/>
    <x v="182"/>
    <d v="2021-02-01T00:00:00"/>
    <d v="2024-01-31T00:00:00"/>
    <n v="997745"/>
    <x v="4"/>
    <m/>
    <m/>
    <m/>
    <x v="0"/>
  </r>
  <r>
    <x v="0"/>
    <x v="3"/>
    <s v="923406 - LP"/>
    <n v="2378"/>
    <x v="290"/>
    <d v="2022-07-01T00:00:00"/>
    <d v="2025-06-30T00:00:00"/>
    <n v="1779900"/>
    <x v="4"/>
    <m/>
    <m/>
    <m/>
    <x v="0"/>
  </r>
  <r>
    <x v="0"/>
    <x v="3"/>
    <n v="923368"/>
    <n v="2378"/>
    <x v="291"/>
    <d v="2022-07-01T00:00:00"/>
    <d v="2025-06-30T00:00:00"/>
    <n v="2320725"/>
    <x v="4"/>
    <m/>
    <m/>
    <m/>
    <x v="0"/>
  </r>
  <r>
    <x v="0"/>
    <x v="3"/>
    <n v="921517"/>
    <n v="2378"/>
    <x v="183"/>
    <d v="2021-02-01T00:00:00"/>
    <d v="2024-01-31T00:00:00"/>
    <n v="36193"/>
    <x v="4"/>
    <m/>
    <m/>
    <m/>
    <x v="0"/>
  </r>
  <r>
    <x v="0"/>
    <x v="3"/>
    <s v="923310 TR"/>
    <n v="2378"/>
    <x v="292"/>
    <d v="2022-07-01T00:00:00"/>
    <d v="2025-06-30T00:00:00"/>
    <n v="2243310"/>
    <x v="4"/>
    <m/>
    <m/>
    <m/>
    <x v="0"/>
  </r>
  <r>
    <x v="0"/>
    <x v="3"/>
    <n v="923329"/>
    <n v="2378"/>
    <x v="293"/>
    <d v="2022-07-01T00:00:00"/>
    <d v="2025-06-30T00:00:00"/>
    <n v="4135281"/>
    <x v="4"/>
    <m/>
    <m/>
    <m/>
    <x v="0"/>
  </r>
  <r>
    <x v="0"/>
    <x v="3"/>
    <n v="923301"/>
    <n v="2378"/>
    <x v="294"/>
    <d v="2022-07-01T00:00:00"/>
    <d v="2025-06-30T00:00:00"/>
    <n v="363030"/>
    <x v="4"/>
    <m/>
    <m/>
    <m/>
    <x v="0"/>
  </r>
  <r>
    <x v="0"/>
    <x v="3"/>
    <n v="921521"/>
    <n v="2378"/>
    <x v="184"/>
    <d v="2021-02-01T00:00:00"/>
    <d v="2024-01-31T00:00:00"/>
    <n v="113333"/>
    <x v="4"/>
    <m/>
    <m/>
    <m/>
    <x v="0"/>
  </r>
  <r>
    <x v="0"/>
    <x v="3"/>
    <n v="921639"/>
    <n v="2378"/>
    <x v="185"/>
    <d v="2021-02-01T00:00:00"/>
    <d v="2024-01-31T00:00:00"/>
    <n v="736731"/>
    <x v="4"/>
    <m/>
    <m/>
    <m/>
    <x v="0"/>
  </r>
  <r>
    <x v="0"/>
    <x v="3"/>
    <n v="921520"/>
    <n v="2378"/>
    <x v="186"/>
    <d v="2021-02-01T00:00:00"/>
    <d v="2024-01-31T00:00:00"/>
    <n v="311934"/>
    <x v="4"/>
    <m/>
    <m/>
    <m/>
    <x v="0"/>
  </r>
  <r>
    <x v="0"/>
    <x v="3"/>
    <n v="921640"/>
    <n v="2378"/>
    <x v="187"/>
    <d v="2021-02-01T00:00:00"/>
    <d v="2024-01-31T00:00:00"/>
    <n v="273207"/>
    <x v="4"/>
    <m/>
    <m/>
    <m/>
    <x v="0"/>
  </r>
  <r>
    <x v="0"/>
    <x v="3"/>
    <s v="923303 - CLH"/>
    <n v="2378"/>
    <x v="295"/>
    <d v="2022-07-01T00:00:00"/>
    <d v="2025-06-30T00:00:00"/>
    <n v="1559057"/>
    <x v="4"/>
    <m/>
    <m/>
    <m/>
    <x v="0"/>
  </r>
  <r>
    <x v="0"/>
    <x v="3"/>
    <s v="923822SVA"/>
    <n v="2378"/>
    <x v="296"/>
    <d v="2022-07-01T00:00:00"/>
    <d v="2025-06-30T00:00:00"/>
    <n v="220530"/>
    <x v="4"/>
    <m/>
    <m/>
    <m/>
    <x v="0"/>
  </r>
  <r>
    <x v="0"/>
    <x v="3"/>
    <n v="923370"/>
    <n v="2378"/>
    <x v="297"/>
    <d v="2022-07-01T00:00:00"/>
    <d v="2025-06-30T00:00:00"/>
    <n v="2256719"/>
    <x v="4"/>
    <m/>
    <m/>
    <m/>
    <x v="0"/>
  </r>
  <r>
    <x v="0"/>
    <x v="3"/>
    <n v="923840"/>
    <n v="2378"/>
    <x v="298"/>
    <d v="2022-07-01T00:00:00"/>
    <d v="2025-06-30T00:00:00"/>
    <n v="150000"/>
    <x v="4"/>
    <m/>
    <m/>
    <m/>
    <x v="0"/>
  </r>
  <r>
    <x v="0"/>
    <x v="3"/>
    <s v="921512 SXB"/>
    <n v="2378"/>
    <x v="188"/>
    <d v="2021-02-01T00:00:00"/>
    <d v="2024-01-31T00:00:00"/>
    <n v="112941"/>
    <x v="4"/>
    <m/>
    <m/>
    <m/>
    <x v="0"/>
  </r>
  <r>
    <x v="0"/>
    <x v="3"/>
    <s v="LM 923392"/>
    <n v="2378"/>
    <x v="299"/>
    <d v="2022-07-01T00:00:00"/>
    <d v="2025-06-30T00:00:00"/>
    <n v="920001"/>
    <x v="4"/>
    <m/>
    <m/>
    <m/>
    <x v="0"/>
  </r>
  <r>
    <x v="0"/>
    <x v="3"/>
    <n v="921645"/>
    <n v="2378"/>
    <x v="189"/>
    <d v="2021-02-01T00:00:00"/>
    <d v="2025-06-30T00:00:00"/>
    <n v="1288106"/>
    <x v="4"/>
    <m/>
    <m/>
    <m/>
    <x v="0"/>
  </r>
  <r>
    <x v="0"/>
    <x v="3"/>
    <n v="923400"/>
    <n v="2378"/>
    <x v="300"/>
    <d v="2022-07-01T00:00:00"/>
    <d v="2025-06-30T00:00:00"/>
    <n v="889950"/>
    <x v="4"/>
    <m/>
    <m/>
    <m/>
    <x v="0"/>
  </r>
  <r>
    <x v="0"/>
    <x v="3"/>
    <n v="923355"/>
    <n v="2378"/>
    <x v="301"/>
    <d v="2022-07-01T00:00:00"/>
    <d v="2025-06-30T00:00:00"/>
    <n v="1962440"/>
    <x v="4"/>
    <m/>
    <m/>
    <m/>
    <x v="0"/>
  </r>
  <r>
    <x v="0"/>
    <x v="3"/>
    <n v="923313"/>
    <n v="2378"/>
    <x v="302"/>
    <d v="2022-07-01T00:00:00"/>
    <d v="2025-06-30T00:00:00"/>
    <n v="356199"/>
    <x v="4"/>
    <m/>
    <m/>
    <m/>
    <x v="0"/>
  </r>
  <r>
    <x v="0"/>
    <x v="3"/>
    <s v="923367SVA"/>
    <n v="2378"/>
    <x v="303"/>
    <d v="2022-07-01T00:00:00"/>
    <d v="2025-06-30T00:00:00"/>
    <n v="226200"/>
    <x v="4"/>
    <m/>
    <m/>
    <m/>
    <x v="0"/>
  </r>
  <r>
    <x v="0"/>
    <x v="3"/>
    <n v="923343"/>
    <n v="2378"/>
    <x v="304"/>
    <d v="2022-07-01T00:00:00"/>
    <d v="2025-06-30T00:00:00"/>
    <n v="1350000"/>
    <x v="4"/>
    <m/>
    <m/>
    <m/>
    <x v="0"/>
  </r>
  <r>
    <x v="0"/>
    <x v="3"/>
    <s v="923843 LP"/>
    <n v="2378"/>
    <x v="305"/>
    <d v="2022-07-01T00:00:00"/>
    <d v="2025-06-30T00:00:00"/>
    <n v="300000"/>
    <x v="4"/>
    <m/>
    <m/>
    <m/>
    <x v="0"/>
  </r>
  <r>
    <x v="0"/>
    <x v="3"/>
    <n v="921514"/>
    <n v="2378"/>
    <x v="190"/>
    <d v="2021-02-01T00:00:00"/>
    <d v="2024-01-31T00:00:00"/>
    <n v="35417"/>
    <x v="4"/>
    <m/>
    <m/>
    <m/>
    <x v="0"/>
  </r>
  <r>
    <x v="0"/>
    <x v="3"/>
    <n v="921647"/>
    <n v="2378"/>
    <x v="191"/>
    <d v="2021-02-01T00:00:00"/>
    <d v="2024-01-31T00:00:00"/>
    <n v="2619440"/>
    <x v="4"/>
    <m/>
    <m/>
    <m/>
    <x v="0"/>
  </r>
  <r>
    <x v="0"/>
    <x v="3"/>
    <s v="923832 LP"/>
    <n v="2378"/>
    <x v="306"/>
    <d v="2022-07-01T00:00:00"/>
    <d v="2025-06-30T00:00:00"/>
    <n v="170910"/>
    <x v="4"/>
    <m/>
    <m/>
    <m/>
    <x v="0"/>
  </r>
  <r>
    <x v="0"/>
    <x v="3"/>
    <s v="LM-923829"/>
    <n v="2378"/>
    <x v="307"/>
    <d v="2022-07-01T00:00:00"/>
    <d v="2025-06-30T00:00:00"/>
    <n v="108000"/>
    <x v="4"/>
    <m/>
    <m/>
    <m/>
    <x v="0"/>
  </r>
  <r>
    <x v="0"/>
    <x v="3"/>
    <s v="LM-923380"/>
    <n v="2378"/>
    <x v="307"/>
    <d v="2022-07-01T00:00:00"/>
    <d v="2025-06-30T00:00:00"/>
    <n v="335234"/>
    <x v="4"/>
    <m/>
    <m/>
    <m/>
    <x v="0"/>
  </r>
  <r>
    <x v="0"/>
    <x v="3"/>
    <s v="923384SVA"/>
    <n v="2378"/>
    <x v="308"/>
    <d v="2022-07-01T00:00:00"/>
    <d v="2025-06-30T00:00:00"/>
    <n v="345498"/>
    <x v="4"/>
    <m/>
    <m/>
    <m/>
    <x v="0"/>
  </r>
  <r>
    <x v="0"/>
    <x v="3"/>
    <n v="923348"/>
    <n v="2378"/>
    <x v="309"/>
    <d v="2022-07-01T00:00:00"/>
    <d v="2025-06-30T00:00:00"/>
    <n v="225000"/>
    <x v="4"/>
    <m/>
    <m/>
    <m/>
    <x v="0"/>
  </r>
  <r>
    <x v="0"/>
    <x v="3"/>
    <n v="923347"/>
    <n v="2378"/>
    <x v="310"/>
    <d v="2022-07-01T00:00:00"/>
    <d v="2025-06-30T00:00:00"/>
    <n v="1500000"/>
    <x v="4"/>
    <m/>
    <m/>
    <m/>
    <x v="0"/>
  </r>
  <r>
    <x v="0"/>
    <x v="3"/>
    <n v="923357"/>
    <n v="2378"/>
    <x v="311"/>
    <d v="2022-07-01T00:00:00"/>
    <d v="2025-06-30T00:00:00"/>
    <n v="951504"/>
    <x v="4"/>
    <m/>
    <m/>
    <m/>
    <x v="0"/>
  </r>
  <r>
    <x v="0"/>
    <x v="3"/>
    <n v="921629"/>
    <n v="2378"/>
    <x v="192"/>
    <d v="2021-02-01T00:00:00"/>
    <d v="2024-01-31T00:00:00"/>
    <n v="2645100"/>
    <x v="4"/>
    <m/>
    <m/>
    <m/>
    <x v="0"/>
  </r>
  <r>
    <x v="0"/>
    <x v="3"/>
    <n v="921510"/>
    <n v="2378"/>
    <x v="192"/>
    <d v="2021-02-01T00:00:00"/>
    <d v="2024-01-31T00:00:00"/>
    <n v="214904"/>
    <x v="4"/>
    <m/>
    <m/>
    <m/>
    <x v="0"/>
  </r>
  <r>
    <x v="0"/>
    <x v="3"/>
    <n v="923349"/>
    <n v="2378"/>
    <x v="312"/>
    <d v="2022-07-01T00:00:00"/>
    <d v="2025-06-30T00:00:00"/>
    <n v="4499844"/>
    <x v="4"/>
    <m/>
    <m/>
    <m/>
    <x v="0"/>
  </r>
  <r>
    <x v="0"/>
    <x v="3"/>
    <s v="921638 SBB"/>
    <n v="2378"/>
    <x v="133"/>
    <d v="2021-02-01T00:00:00"/>
    <d v="2024-01-31T00:00:00"/>
    <n v="259071"/>
    <x v="4"/>
    <m/>
    <m/>
    <m/>
    <x v="0"/>
  </r>
  <r>
    <x v="0"/>
    <x v="3"/>
    <s v="921511 KE"/>
    <n v="2378"/>
    <x v="193"/>
    <d v="2021-02-01T00:00:00"/>
    <d v="2024-01-31T00:00:00"/>
    <n v="112991"/>
    <x v="4"/>
    <m/>
    <m/>
    <m/>
    <x v="0"/>
  </r>
  <r>
    <x v="0"/>
    <x v="3"/>
    <n v="923398"/>
    <n v="2378"/>
    <x v="313"/>
    <d v="2022-07-01T00:00:00"/>
    <d v="2025-06-30T00:00:00"/>
    <n v="847803"/>
    <x v="4"/>
    <m/>
    <m/>
    <m/>
    <x v="0"/>
  </r>
  <r>
    <x v="0"/>
    <x v="3"/>
    <n v="923841"/>
    <n v="2378"/>
    <x v="134"/>
    <d v="2022-07-01T00:00:00"/>
    <d v="2025-06-30T00:00:00"/>
    <n v="197766"/>
    <x v="4"/>
    <m/>
    <m/>
    <m/>
    <x v="0"/>
  </r>
  <r>
    <x v="0"/>
    <x v="3"/>
    <n v="923386"/>
    <n v="2378"/>
    <x v="314"/>
    <d v="2022-07-01T00:00:00"/>
    <d v="2025-06-30T00:00:00"/>
    <n v="1121340"/>
    <x v="4"/>
    <m/>
    <m/>
    <m/>
    <x v="0"/>
  </r>
  <r>
    <x v="0"/>
    <x v="3"/>
    <n v="923824"/>
    <n v="2378"/>
    <x v="205"/>
    <d v="2022-07-01T00:00:00"/>
    <d v="2025-06-30T00:00:00"/>
    <n v="257679"/>
    <x v="5"/>
    <m/>
    <m/>
    <m/>
    <x v="0"/>
  </r>
  <r>
    <x v="0"/>
    <x v="3"/>
    <n v="921502"/>
    <n v="2378"/>
    <x v="135"/>
    <d v="2021-02-01T00:00:00"/>
    <d v="2024-01-31T00:00:00"/>
    <n v="629347"/>
    <x v="5"/>
    <m/>
    <m/>
    <m/>
    <x v="0"/>
  </r>
  <r>
    <x v="0"/>
    <x v="3"/>
    <n v="923323"/>
    <n v="2378"/>
    <x v="206"/>
    <d v="2022-07-01T00:00:00"/>
    <d v="2025-06-30T00:00:00"/>
    <n v="1731000"/>
    <x v="5"/>
    <m/>
    <m/>
    <m/>
    <x v="0"/>
  </r>
  <r>
    <x v="0"/>
    <x v="3"/>
    <n v="923340"/>
    <n v="2378"/>
    <x v="79"/>
    <d v="2022-07-01T00:00:00"/>
    <d v="2025-06-30T00:00:00"/>
    <n v="1950000"/>
    <x v="5"/>
    <m/>
    <m/>
    <m/>
    <x v="0"/>
  </r>
  <r>
    <x v="0"/>
    <x v="3"/>
    <n v="923364"/>
    <n v="2378"/>
    <x v="207"/>
    <d v="2022-07-01T00:00:00"/>
    <d v="2025-06-30T00:00:00"/>
    <n v="1978171"/>
    <x v="5"/>
    <m/>
    <m/>
    <m/>
    <x v="0"/>
  </r>
  <r>
    <x v="0"/>
    <x v="3"/>
    <s v="921646 RE"/>
    <n v="2378"/>
    <x v="80"/>
    <d v="2021-02-01T00:00:00"/>
    <d v="2024-01-31T00:00:00"/>
    <n v="2788584"/>
    <x v="5"/>
    <m/>
    <m/>
    <m/>
    <x v="0"/>
  </r>
  <r>
    <x v="0"/>
    <x v="3"/>
    <n v="923834"/>
    <n v="2378"/>
    <x v="208"/>
    <d v="2022-07-01T00:00:00"/>
    <d v="2025-06-30T00:00:00"/>
    <n v="92831"/>
    <x v="5"/>
    <m/>
    <m/>
    <m/>
    <x v="0"/>
  </r>
  <r>
    <x v="0"/>
    <x v="3"/>
    <n v="923823"/>
    <n v="2378"/>
    <x v="209"/>
    <d v="2022-07-01T00:00:00"/>
    <d v="2025-06-30T00:00:00"/>
    <n v="255000"/>
    <x v="5"/>
    <m/>
    <m/>
    <m/>
    <x v="0"/>
  </r>
  <r>
    <x v="0"/>
    <x v="3"/>
    <n v="921610"/>
    <n v="2378"/>
    <x v="7"/>
    <d v="2021-02-01T00:00:00"/>
    <d v="2024-01-31T00:00:00"/>
    <n v="1541991"/>
    <x v="5"/>
    <m/>
    <m/>
    <m/>
    <x v="0"/>
  </r>
  <r>
    <x v="0"/>
    <x v="3"/>
    <s v="921648 RE"/>
    <n v="2378"/>
    <x v="136"/>
    <d v="2021-02-01T00:00:00"/>
    <d v="2024-01-31T00:00:00"/>
    <n v="932524"/>
    <x v="5"/>
    <m/>
    <m/>
    <m/>
    <x v="0"/>
  </r>
  <r>
    <x v="0"/>
    <x v="3"/>
    <n v="923396"/>
    <n v="2378"/>
    <x v="210"/>
    <d v="2022-07-01T00:00:00"/>
    <d v="2025-06-30T00:00:00"/>
    <n v="1800000"/>
    <x v="5"/>
    <m/>
    <m/>
    <m/>
    <x v="0"/>
  </r>
  <r>
    <x v="0"/>
    <x v="3"/>
    <s v="923317SVA"/>
    <n v="2378"/>
    <x v="211"/>
    <d v="2022-07-01T00:00:00"/>
    <d v="2025-06-30T00:00:00"/>
    <n v="1472460"/>
    <x v="5"/>
    <m/>
    <m/>
    <m/>
    <x v="0"/>
  </r>
  <r>
    <x v="0"/>
    <x v="3"/>
    <n v="923314"/>
    <n v="2378"/>
    <x v="212"/>
    <d v="2022-07-01T00:00:00"/>
    <d v="2025-06-30T00:00:00"/>
    <n v="750000"/>
    <x v="5"/>
    <m/>
    <m/>
    <m/>
    <x v="0"/>
  </r>
  <r>
    <x v="0"/>
    <x v="3"/>
    <n v="923395"/>
    <n v="2378"/>
    <x v="62"/>
    <d v="2022-07-01T00:00:00"/>
    <d v="2025-06-30T00:00:00"/>
    <n v="600000"/>
    <x v="5"/>
    <m/>
    <m/>
    <m/>
    <x v="0"/>
  </r>
  <r>
    <x v="0"/>
    <x v="3"/>
    <n v="923820"/>
    <n v="2378"/>
    <x v="213"/>
    <d v="2022-07-01T00:00:00"/>
    <d v="2025-06-30T00:00:00"/>
    <n v="147000"/>
    <x v="5"/>
    <m/>
    <m/>
    <m/>
    <x v="1"/>
  </r>
  <r>
    <x v="0"/>
    <x v="3"/>
    <n v="921507"/>
    <n v="2378"/>
    <x v="137"/>
    <d v="2021-02-01T00:00:00"/>
    <d v="2024-01-31T00:00:00"/>
    <n v="54237"/>
    <x v="5"/>
    <m/>
    <m/>
    <m/>
    <x v="0"/>
  </r>
  <r>
    <x v="0"/>
    <x v="3"/>
    <n v="921642"/>
    <n v="2378"/>
    <x v="138"/>
    <d v="2021-02-01T00:00:00"/>
    <d v="2024-01-31T00:00:00"/>
    <n v="2576007"/>
    <x v="5"/>
    <m/>
    <m/>
    <m/>
    <x v="0"/>
  </r>
  <r>
    <x v="0"/>
    <x v="3"/>
    <n v="921632"/>
    <n v="2378"/>
    <x v="139"/>
    <d v="2021-02-01T00:00:00"/>
    <d v="2024-01-31T00:00:00"/>
    <n v="1283345"/>
    <x v="5"/>
    <m/>
    <m/>
    <m/>
    <x v="0"/>
  </r>
  <r>
    <x v="0"/>
    <x v="3"/>
    <n v="923846"/>
    <n v="2378"/>
    <x v="139"/>
    <d v="2022-07-01T00:00:00"/>
    <d v="2025-06-30T00:00:00"/>
    <n v="150000"/>
    <x v="5"/>
    <m/>
    <m/>
    <m/>
    <x v="0"/>
  </r>
  <r>
    <x v="0"/>
    <x v="3"/>
    <s v="923409 - CLH"/>
    <n v="2378"/>
    <x v="214"/>
    <d v="2022-07-01T00:00:00"/>
    <d v="2025-06-30T00:00:00"/>
    <n v="550827"/>
    <x v="5"/>
    <m/>
    <m/>
    <m/>
    <x v="0"/>
  </r>
  <r>
    <x v="0"/>
    <x v="3"/>
    <n v="923389"/>
    <n v="2378"/>
    <x v="215"/>
    <d v="2022-07-01T00:00:00"/>
    <d v="2025-06-30T00:00:00"/>
    <n v="331344"/>
    <x v="5"/>
    <m/>
    <m/>
    <m/>
    <x v="0"/>
  </r>
  <r>
    <x v="0"/>
    <x v="3"/>
    <n v="923358"/>
    <n v="2378"/>
    <x v="216"/>
    <d v="2022-07-01T00:00:00"/>
    <d v="2025-06-30T00:00:00"/>
    <n v="615000"/>
    <x v="5"/>
    <m/>
    <m/>
    <m/>
    <x v="0"/>
  </r>
  <r>
    <x v="0"/>
    <x v="3"/>
    <s v="R3 923365 MSC"/>
    <n v="2378"/>
    <x v="2"/>
    <d v="2022-07-01T00:00:00"/>
    <d v="2025-06-30T00:00:00"/>
    <n v="1960371"/>
    <x v="5"/>
    <m/>
    <m/>
    <m/>
    <x v="1"/>
  </r>
  <r>
    <x v="0"/>
    <x v="3"/>
    <s v="923371 FSGU SBB"/>
    <n v="2378"/>
    <x v="217"/>
    <d v="2022-07-01T00:00:00"/>
    <d v="2025-06-30T00:00:00"/>
    <n v="1493863"/>
    <x v="5"/>
    <m/>
    <m/>
    <m/>
    <x v="0"/>
  </r>
  <r>
    <x v="0"/>
    <x v="3"/>
    <s v="923408 - LFS"/>
    <n v="2378"/>
    <x v="218"/>
    <d v="2022-07-01T00:00:00"/>
    <d v="2025-06-30T00:00:00"/>
    <n v="289419"/>
    <x v="5"/>
    <m/>
    <m/>
    <m/>
    <x v="0"/>
  </r>
  <r>
    <x v="0"/>
    <x v="3"/>
    <s v="923410 - CLH"/>
    <n v="2378"/>
    <x v="219"/>
    <d v="2022-07-01T00:00:00"/>
    <d v="2025-06-30T00:00:00"/>
    <n v="578838"/>
    <x v="5"/>
    <m/>
    <m/>
    <m/>
    <x v="0"/>
  </r>
  <r>
    <x v="0"/>
    <x v="3"/>
    <n v="921651"/>
    <n v="2378"/>
    <x v="140"/>
    <d v="2021-02-01T00:00:00"/>
    <d v="2024-01-31T00:00:00"/>
    <n v="730000"/>
    <x v="5"/>
    <m/>
    <m/>
    <m/>
    <x v="0"/>
  </r>
  <r>
    <x v="0"/>
    <x v="3"/>
    <n v="921611"/>
    <n v="2378"/>
    <x v="141"/>
    <d v="2021-02-02T00:00:00"/>
    <d v="2024-01-31T00:00:00"/>
    <n v="5857209"/>
    <x v="5"/>
    <m/>
    <m/>
    <m/>
    <x v="0"/>
  </r>
  <r>
    <x v="0"/>
    <x v="3"/>
    <s v="923326SVA"/>
    <n v="2378"/>
    <x v="220"/>
    <d v="2022-07-01T00:00:00"/>
    <d v="2025-06-30T00:00:00"/>
    <n v="486803"/>
    <x v="5"/>
    <m/>
    <m/>
    <m/>
    <x v="0"/>
  </r>
  <r>
    <x v="0"/>
    <x v="3"/>
    <s v="923322SVA"/>
    <n v="2378"/>
    <x v="221"/>
    <d v="2022-07-01T00:00:00"/>
    <d v="2025-06-30T00:00:00"/>
    <n v="1256010"/>
    <x v="5"/>
    <m/>
    <m/>
    <m/>
    <x v="0"/>
  </r>
  <r>
    <x v="0"/>
    <x v="3"/>
    <n v="923319"/>
    <n v="2378"/>
    <x v="222"/>
    <d v="2022-07-01T00:00:00"/>
    <d v="2025-06-30T00:00:00"/>
    <n v="863363"/>
    <x v="5"/>
    <m/>
    <m/>
    <m/>
    <x v="0"/>
  </r>
  <r>
    <x v="0"/>
    <x v="3"/>
    <n v="923807"/>
    <n v="2378"/>
    <x v="222"/>
    <d v="2022-07-01T00:00:00"/>
    <d v="2025-06-30T00:00:00"/>
    <n v="149904"/>
    <x v="5"/>
    <m/>
    <m/>
    <m/>
    <x v="0"/>
  </r>
  <r>
    <x v="0"/>
    <x v="3"/>
    <s v="923378SVA"/>
    <n v="2378"/>
    <x v="223"/>
    <d v="2022-07-01T00:00:00"/>
    <d v="2025-06-30T00:00:00"/>
    <n v="450000"/>
    <x v="5"/>
    <m/>
    <m/>
    <m/>
    <x v="0"/>
  </r>
  <r>
    <x v="0"/>
    <x v="3"/>
    <n v="921612"/>
    <n v="2378"/>
    <x v="142"/>
    <d v="2021-02-01T00:00:00"/>
    <d v="2024-01-31T00:00:00"/>
    <n v="693507"/>
    <x v="5"/>
    <m/>
    <m/>
    <m/>
    <x v="0"/>
  </r>
  <r>
    <x v="0"/>
    <x v="3"/>
    <n v="921503"/>
    <n v="2378"/>
    <x v="143"/>
    <d v="2021-02-01T00:00:00"/>
    <d v="2024-01-31T00:00:00"/>
    <n v="258043"/>
    <x v="5"/>
    <m/>
    <m/>
    <m/>
    <x v="0"/>
  </r>
  <r>
    <x v="0"/>
    <x v="3"/>
    <n v="921652"/>
    <n v="2378"/>
    <x v="143"/>
    <d v="2021-02-01T00:00:00"/>
    <d v="2024-01-31T00:00:00"/>
    <n v="2974095"/>
    <x v="5"/>
    <m/>
    <m/>
    <m/>
    <x v="0"/>
  </r>
  <r>
    <x v="0"/>
    <x v="3"/>
    <n v="921613"/>
    <n v="2378"/>
    <x v="143"/>
    <d v="2021-02-01T00:00:00"/>
    <d v="2024-01-31T00:00:00"/>
    <n v="5734710"/>
    <x v="5"/>
    <m/>
    <m/>
    <m/>
    <x v="0"/>
  </r>
  <r>
    <x v="0"/>
    <x v="3"/>
    <s v="921623 LM"/>
    <n v="2378"/>
    <x v="144"/>
    <d v="2021-02-01T00:00:00"/>
    <d v="2025-06-30T00:00:00"/>
    <n v="6802965"/>
    <x v="5"/>
    <m/>
    <m/>
    <m/>
    <x v="0"/>
  </r>
  <r>
    <x v="0"/>
    <x v="3"/>
    <s v="923315 Cortisa Evans"/>
    <n v="2378"/>
    <x v="224"/>
    <d v="2022-07-01T00:00:00"/>
    <d v="2025-06-30T00:00:00"/>
    <n v="2681610"/>
    <x v="5"/>
    <m/>
    <m/>
    <m/>
    <x v="0"/>
  </r>
  <r>
    <x v="0"/>
    <x v="3"/>
    <n v="921618"/>
    <n v="2378"/>
    <x v="30"/>
    <d v="2021-02-01T00:00:00"/>
    <d v="2024-01-31T00:00:00"/>
    <n v="164400"/>
    <x v="5"/>
    <m/>
    <m/>
    <m/>
    <x v="0"/>
  </r>
  <r>
    <x v="0"/>
    <x v="3"/>
    <n v="921619"/>
    <n v="2378"/>
    <x v="145"/>
    <d v="2021-02-01T00:00:00"/>
    <d v="2024-01-31T00:00:00"/>
    <n v="1701921"/>
    <x v="5"/>
    <m/>
    <m/>
    <m/>
    <x v="0"/>
  </r>
  <r>
    <x v="0"/>
    <x v="3"/>
    <n v="923325"/>
    <n v="2378"/>
    <x v="225"/>
    <d v="2022-07-01T00:00:00"/>
    <d v="2025-06-30T00:00:00"/>
    <n v="282879"/>
    <x v="5"/>
    <m/>
    <m/>
    <m/>
    <x v="0"/>
  </r>
  <r>
    <x v="0"/>
    <x v="3"/>
    <n v="923828"/>
    <n v="2378"/>
    <x v="226"/>
    <d v="2022-07-01T00:00:00"/>
    <d v="2025-06-30T00:00:00"/>
    <n v="150000"/>
    <x v="5"/>
    <m/>
    <m/>
    <m/>
    <x v="0"/>
  </r>
  <r>
    <x v="0"/>
    <x v="3"/>
    <n v="923379"/>
    <n v="2378"/>
    <x v="226"/>
    <d v="2022-07-01T00:00:00"/>
    <d v="2025-06-30T00:00:00"/>
    <n v="285000"/>
    <x v="5"/>
    <m/>
    <m/>
    <m/>
    <x v="0"/>
  </r>
  <r>
    <x v="0"/>
    <x v="3"/>
    <n v="921508"/>
    <n v="2378"/>
    <x v="146"/>
    <d v="2021-02-01T00:00:00"/>
    <d v="2024-01-31T00:00:00"/>
    <n v="40691"/>
    <x v="5"/>
    <m/>
    <m/>
    <m/>
    <x v="0"/>
  </r>
  <r>
    <x v="0"/>
    <x v="3"/>
    <n v="921602"/>
    <n v="2378"/>
    <x v="147"/>
    <d v="2021-02-01T00:00:00"/>
    <d v="2024-01-31T00:00:00"/>
    <n v="92291"/>
    <x v="5"/>
    <m/>
    <m/>
    <m/>
    <x v="0"/>
  </r>
  <r>
    <x v="0"/>
    <x v="3"/>
    <n v="921633"/>
    <n v="2378"/>
    <x v="148"/>
    <d v="2021-02-01T00:00:00"/>
    <d v="2024-01-31T00:00:00"/>
    <n v="1562370"/>
    <x v="5"/>
    <m/>
    <m/>
    <m/>
    <x v="0"/>
  </r>
  <r>
    <x v="0"/>
    <x v="3"/>
    <n v="921500"/>
    <n v="2378"/>
    <x v="149"/>
    <d v="2021-02-01T00:00:00"/>
    <d v="2024-01-31T00:00:00"/>
    <n v="113333"/>
    <x v="5"/>
    <m/>
    <m/>
    <m/>
    <x v="0"/>
  </r>
  <r>
    <x v="0"/>
    <x v="3"/>
    <n v="923305"/>
    <n v="2378"/>
    <x v="149"/>
    <d v="2022-07-01T00:00:00"/>
    <d v="2025-06-30T00:00:00"/>
    <n v="780099"/>
    <x v="5"/>
    <m/>
    <m/>
    <m/>
    <x v="0"/>
  </r>
  <r>
    <x v="0"/>
    <x v="3"/>
    <n v="923393"/>
    <n v="2378"/>
    <x v="227"/>
    <d v="2022-07-01T00:00:00"/>
    <d v="2025-06-30T00:00:00"/>
    <n v="275265"/>
    <x v="5"/>
    <m/>
    <m/>
    <m/>
    <x v="0"/>
  </r>
  <r>
    <x v="0"/>
    <x v="3"/>
    <n v="923354"/>
    <n v="2378"/>
    <x v="228"/>
    <d v="2022-07-01T00:00:00"/>
    <d v="2025-06-30T00:00:00"/>
    <n v="450000"/>
    <x v="5"/>
    <m/>
    <m/>
    <m/>
    <x v="0"/>
  </r>
  <r>
    <x v="0"/>
    <x v="3"/>
    <n v="921606"/>
    <n v="2378"/>
    <x v="150"/>
    <d v="2021-02-01T00:00:00"/>
    <d v="2024-01-31T00:00:00"/>
    <n v="624948"/>
    <x v="5"/>
    <m/>
    <m/>
    <m/>
    <x v="0"/>
  </r>
  <r>
    <x v="0"/>
    <x v="3"/>
    <s v="923819 - LFS"/>
    <n v="2378"/>
    <x v="229"/>
    <d v="2022-07-01T00:00:00"/>
    <d v="2025-06-30T00:00:00"/>
    <n v="373345"/>
    <x v="5"/>
    <m/>
    <m/>
    <m/>
    <x v="0"/>
  </r>
  <r>
    <x v="0"/>
    <x v="3"/>
    <s v="921634 MSC"/>
    <n v="2378"/>
    <x v="94"/>
    <d v="2021-02-01T00:00:00"/>
    <d v="2024-01-31T00:00:00"/>
    <n v="938753"/>
    <x v="5"/>
    <m/>
    <m/>
    <m/>
    <x v="0"/>
  </r>
  <r>
    <x v="0"/>
    <x v="3"/>
    <s v="923812SVA"/>
    <n v="2378"/>
    <x v="230"/>
    <d v="2022-07-01T00:00:00"/>
    <d v="2025-06-30T00:00:00"/>
    <n v="300000"/>
    <x v="5"/>
    <m/>
    <m/>
    <m/>
    <x v="0"/>
  </r>
  <r>
    <x v="0"/>
    <x v="3"/>
    <n v="923813"/>
    <n v="2378"/>
    <x v="95"/>
    <d v="2022-07-01T00:00:00"/>
    <d v="2025-06-30T00:00:00"/>
    <n v="915412"/>
    <x v="5"/>
    <m/>
    <m/>
    <m/>
    <x v="0"/>
  </r>
  <r>
    <x v="0"/>
    <x v="3"/>
    <n v="923827"/>
    <n v="2378"/>
    <x v="231"/>
    <d v="2022-07-01T00:00:00"/>
    <d v="2025-06-30T00:00:00"/>
    <n v="257679"/>
    <x v="5"/>
    <m/>
    <m/>
    <m/>
    <x v="0"/>
  </r>
  <r>
    <x v="0"/>
    <x v="3"/>
    <n v="921653"/>
    <n v="2378"/>
    <x v="151"/>
    <d v="2021-02-01T00:00:00"/>
    <d v="2024-01-31T00:00:00"/>
    <n v="1800000"/>
    <x v="5"/>
    <m/>
    <m/>
    <m/>
    <x v="1"/>
  </r>
  <r>
    <x v="0"/>
    <x v="3"/>
    <s v="921654 KE"/>
    <n v="2378"/>
    <x v="152"/>
    <d v="2021-02-01T00:00:00"/>
    <d v="2024-01-31T00:00:00"/>
    <n v="1005910"/>
    <x v="5"/>
    <m/>
    <m/>
    <m/>
    <x v="0"/>
  </r>
  <r>
    <x v="0"/>
    <x v="3"/>
    <n v="923312"/>
    <n v="2378"/>
    <x v="232"/>
    <d v="2022-07-01T00:00:00"/>
    <d v="2025-06-30T00:00:00"/>
    <n v="900000"/>
    <x v="5"/>
    <m/>
    <m/>
    <m/>
    <x v="0"/>
  </r>
  <r>
    <x v="0"/>
    <x v="3"/>
    <s v="923376 Cortisa Evans"/>
    <n v="2378"/>
    <x v="233"/>
    <d v="2022-07-01T00:00:00"/>
    <d v="2025-06-30T00:00:00"/>
    <n v="449392"/>
    <x v="5"/>
    <m/>
    <m/>
    <m/>
    <x v="0"/>
  </r>
  <r>
    <x v="0"/>
    <x v="3"/>
    <n v="921504"/>
    <n v="2378"/>
    <x v="153"/>
    <d v="2021-02-01T00:00:00"/>
    <d v="2024-01-31T00:00:00"/>
    <n v="374850"/>
    <x v="5"/>
    <m/>
    <m/>
    <m/>
    <x v="0"/>
  </r>
  <r>
    <x v="0"/>
    <x v="3"/>
    <n v="921501"/>
    <n v="2378"/>
    <x v="154"/>
    <d v="2021-02-01T00:00:00"/>
    <d v="2024-01-31T00:00:00"/>
    <n v="114607"/>
    <x v="5"/>
    <m/>
    <m/>
    <m/>
    <x v="0"/>
  </r>
  <r>
    <x v="0"/>
    <x v="3"/>
    <s v="921600 -LM"/>
    <n v="2378"/>
    <x v="154"/>
    <d v="2021-02-01T00:00:00"/>
    <d v="2024-01-31T00:00:00"/>
    <n v="2684279"/>
    <x v="5"/>
    <m/>
    <m/>
    <m/>
    <x v="0"/>
  </r>
  <r>
    <x v="0"/>
    <x v="3"/>
    <s v="921614 FSGU"/>
    <n v="2378"/>
    <x v="155"/>
    <d v="2021-02-01T00:00:00"/>
    <d v="2025-06-30T00:00:00"/>
    <n v="7500000"/>
    <x v="5"/>
    <m/>
    <m/>
    <m/>
    <x v="0"/>
  </r>
  <r>
    <x v="0"/>
    <x v="3"/>
    <n v="923800"/>
    <n v="2378"/>
    <x v="234"/>
    <d v="2022-07-01T00:00:00"/>
    <d v="2025-06-30T00:00:00"/>
    <n v="173355"/>
    <x v="5"/>
    <m/>
    <m/>
    <m/>
    <x v="0"/>
  </r>
  <r>
    <x v="0"/>
    <x v="3"/>
    <s v="923382 HA"/>
    <n v="2378"/>
    <x v="235"/>
    <d v="2022-07-01T00:00:00"/>
    <d v="2025-06-30T00:00:00"/>
    <n v="112736"/>
    <x v="5"/>
    <m/>
    <m/>
    <m/>
    <x v="0"/>
  </r>
  <r>
    <x v="0"/>
    <x v="3"/>
    <n v="923411"/>
    <n v="2378"/>
    <x v="236"/>
    <d v="2022-07-01T00:00:00"/>
    <d v="2025-06-30T00:00:00"/>
    <n v="578838"/>
    <x v="5"/>
    <m/>
    <m/>
    <m/>
    <x v="0"/>
  </r>
  <r>
    <x v="0"/>
    <x v="3"/>
    <n v="921513"/>
    <n v="2378"/>
    <x v="156"/>
    <d v="2021-02-01T00:00:00"/>
    <d v="2024-01-31T00:00:00"/>
    <n v="28954"/>
    <x v="5"/>
    <m/>
    <m/>
    <m/>
    <x v="0"/>
  </r>
  <r>
    <x v="0"/>
    <x v="3"/>
    <n v="921607"/>
    <n v="2378"/>
    <x v="157"/>
    <d v="2021-02-01T00:00:00"/>
    <d v="2024-01-31T00:00:00"/>
    <n v="248046"/>
    <x v="5"/>
    <m/>
    <m/>
    <m/>
    <x v="0"/>
  </r>
  <r>
    <x v="0"/>
    <x v="3"/>
    <s v="923363 Cortisa Evans"/>
    <n v="2378"/>
    <x v="36"/>
    <d v="2022-07-01T00:00:00"/>
    <d v="2025-06-30T00:00:00"/>
    <n v="1121410"/>
    <x v="5"/>
    <m/>
    <m/>
    <m/>
    <x v="0"/>
  </r>
  <r>
    <x v="0"/>
    <x v="3"/>
    <n v="923388"/>
    <n v="2378"/>
    <x v="237"/>
    <d v="2022-07-01T00:00:00"/>
    <d v="2025-06-30T00:00:00"/>
    <n v="263118"/>
    <x v="5"/>
    <m/>
    <m/>
    <m/>
    <x v="0"/>
  </r>
  <r>
    <x v="0"/>
    <x v="3"/>
    <n v="923320"/>
    <n v="2378"/>
    <x v="237"/>
    <d v="2022-07-01T00:00:00"/>
    <d v="2025-06-30T00:00:00"/>
    <n v="855000"/>
    <x v="5"/>
    <m/>
    <m/>
    <m/>
    <x v="0"/>
  </r>
  <r>
    <x v="0"/>
    <x v="3"/>
    <n v="923394"/>
    <n v="2378"/>
    <x v="237"/>
    <d v="2022-07-01T00:00:00"/>
    <d v="2025-06-30T00:00:00"/>
    <n v="915000"/>
    <x v="5"/>
    <m/>
    <m/>
    <m/>
    <x v="0"/>
  </r>
  <r>
    <x v="0"/>
    <x v="3"/>
    <n v="923309"/>
    <n v="2378"/>
    <x v="237"/>
    <d v="2022-07-01T00:00:00"/>
    <d v="2025-06-30T00:00:00"/>
    <n v="1470000"/>
    <x v="5"/>
    <m/>
    <m/>
    <m/>
    <x v="0"/>
  </r>
  <r>
    <x v="0"/>
    <x v="3"/>
    <n v="923833"/>
    <n v="2378"/>
    <x v="237"/>
    <d v="2022-07-01T00:00:00"/>
    <d v="2025-06-30T00:00:00"/>
    <n v="150000"/>
    <x v="5"/>
    <m/>
    <m/>
    <m/>
    <x v="0"/>
  </r>
  <r>
    <x v="0"/>
    <x v="3"/>
    <n v="923835"/>
    <n v="2378"/>
    <x v="237"/>
    <d v="2022-07-01T00:00:00"/>
    <d v="2025-06-30T00:00:00"/>
    <n v="150000"/>
    <x v="5"/>
    <m/>
    <m/>
    <m/>
    <x v="0"/>
  </r>
  <r>
    <x v="0"/>
    <x v="3"/>
    <n v="923390"/>
    <n v="2378"/>
    <x v="158"/>
    <d v="2022-07-01T00:00:00"/>
    <d v="2025-06-30T00:00:00"/>
    <n v="525000"/>
    <x v="5"/>
    <m/>
    <m/>
    <m/>
    <x v="0"/>
  </r>
  <r>
    <x v="0"/>
    <x v="3"/>
    <s v="921625 RE"/>
    <n v="2378"/>
    <x v="158"/>
    <d v="2021-02-01T00:00:00"/>
    <d v="2024-01-31T00:00:00"/>
    <n v="1865246"/>
    <x v="5"/>
    <m/>
    <m/>
    <m/>
    <x v="0"/>
  </r>
  <r>
    <x v="0"/>
    <x v="3"/>
    <n v="923356"/>
    <n v="2378"/>
    <x v="238"/>
    <d v="2022-07-01T00:00:00"/>
    <d v="2025-06-30T00:00:00"/>
    <n v="369546"/>
    <x v="5"/>
    <m/>
    <m/>
    <m/>
    <x v="0"/>
  </r>
  <r>
    <x v="0"/>
    <x v="3"/>
    <n v="921505"/>
    <n v="2378"/>
    <x v="159"/>
    <d v="2021-02-01T00:00:00"/>
    <d v="2024-01-31T00:00:00"/>
    <n v="252121"/>
    <x v="5"/>
    <m/>
    <m/>
    <m/>
    <x v="0"/>
  </r>
  <r>
    <x v="0"/>
    <x v="3"/>
    <n v="923839"/>
    <n v="2378"/>
    <x v="239"/>
    <d v="2022-07-01T00:00:00"/>
    <d v="2025-06-30T00:00:00"/>
    <n v="122501"/>
    <x v="5"/>
    <m/>
    <m/>
    <m/>
    <x v="0"/>
  </r>
  <r>
    <x v="0"/>
    <x v="3"/>
    <n v="921635"/>
    <n v="2378"/>
    <x v="160"/>
    <d v="2021-02-01T00:00:00"/>
    <d v="2024-01-31T00:00:00"/>
    <n v="929955"/>
    <x v="5"/>
    <m/>
    <m/>
    <m/>
    <x v="0"/>
  </r>
  <r>
    <x v="0"/>
    <x v="3"/>
    <n v="921506"/>
    <n v="2378"/>
    <x v="101"/>
    <d v="2021-02-01T00:00:00"/>
    <d v="2024-01-31T00:00:00"/>
    <n v="291588"/>
    <x v="5"/>
    <m/>
    <m/>
    <m/>
    <x v="0"/>
  </r>
  <r>
    <x v="0"/>
    <x v="3"/>
    <n v="923346"/>
    <n v="2378"/>
    <x v="38"/>
    <d v="2022-07-01T00:00:00"/>
    <d v="2025-06-30T00:00:00"/>
    <n v="857581"/>
    <x v="5"/>
    <m/>
    <m/>
    <m/>
    <x v="0"/>
  </r>
  <r>
    <x v="0"/>
    <x v="3"/>
    <n v="923311"/>
    <n v="2378"/>
    <x v="240"/>
    <d v="2022-07-01T00:00:00"/>
    <d v="2025-06-30T00:00:00"/>
    <n v="1214625"/>
    <x v="5"/>
    <m/>
    <m/>
    <m/>
    <x v="0"/>
  </r>
  <r>
    <x v="0"/>
    <x v="3"/>
    <n v="923350"/>
    <n v="2378"/>
    <x v="40"/>
    <d v="2022-07-01T00:00:00"/>
    <d v="2025-06-30T00:00:00"/>
    <n v="849789"/>
    <x v="5"/>
    <m/>
    <m/>
    <m/>
    <x v="0"/>
  </r>
  <r>
    <x v="0"/>
    <x v="3"/>
    <n v="923821"/>
    <n v="2378"/>
    <x v="241"/>
    <d v="2022-07-01T00:00:00"/>
    <d v="2025-06-30T00:00:00"/>
    <n v="73500"/>
    <x v="5"/>
    <m/>
    <m/>
    <m/>
    <x v="0"/>
  </r>
  <r>
    <x v="0"/>
    <x v="3"/>
    <n v="923374"/>
    <n v="2378"/>
    <x v="242"/>
    <d v="2022-07-01T00:00:00"/>
    <d v="2025-06-30T00:00:00"/>
    <n v="996402"/>
    <x v="5"/>
    <m/>
    <m/>
    <m/>
    <x v="0"/>
  </r>
  <r>
    <x v="0"/>
    <x v="3"/>
    <n v="923397"/>
    <n v="2378"/>
    <x v="243"/>
    <d v="2022-07-01T00:00:00"/>
    <d v="2025-06-30T00:00:00"/>
    <n v="1840002"/>
    <x v="5"/>
    <m/>
    <m/>
    <m/>
    <x v="0"/>
  </r>
  <r>
    <x v="0"/>
    <x v="3"/>
    <n v="923328"/>
    <n v="2378"/>
    <x v="243"/>
    <d v="2022-07-01T00:00:00"/>
    <d v="2025-06-30T00:00:00"/>
    <n v="4295856"/>
    <x v="5"/>
    <m/>
    <m/>
    <m/>
    <x v="0"/>
  </r>
  <r>
    <x v="0"/>
    <x v="3"/>
    <n v="923809"/>
    <n v="2378"/>
    <x v="244"/>
    <d v="2022-07-01T00:00:00"/>
    <d v="2025-06-30T00:00:00"/>
    <n v="192618"/>
    <x v="5"/>
    <m/>
    <m/>
    <m/>
    <x v="0"/>
  </r>
  <r>
    <x v="0"/>
    <x v="3"/>
    <n v="921615"/>
    <n v="2378"/>
    <x v="41"/>
    <d v="2021-02-01T00:00:00"/>
    <d v="2024-01-31T00:00:00"/>
    <n v="1079635"/>
    <x v="5"/>
    <m/>
    <m/>
    <m/>
    <x v="0"/>
  </r>
  <r>
    <x v="0"/>
    <x v="3"/>
    <n v="923836"/>
    <n v="2378"/>
    <x v="245"/>
    <d v="2022-07-01T00:00:00"/>
    <d v="2025-06-30T00:00:00"/>
    <n v="150000"/>
    <x v="5"/>
    <m/>
    <m/>
    <m/>
    <x v="0"/>
  </r>
  <r>
    <x v="0"/>
    <x v="3"/>
    <n v="923324"/>
    <n v="2378"/>
    <x v="246"/>
    <d v="2022-07-01T00:00:00"/>
    <d v="2025-06-30T00:00:00"/>
    <n v="600000"/>
    <x v="5"/>
    <m/>
    <m/>
    <m/>
    <x v="0"/>
  </r>
  <r>
    <x v="0"/>
    <x v="3"/>
    <s v="923801 FSGU SBB"/>
    <n v="2378"/>
    <x v="15"/>
    <d v="2022-07-01T00:00:00"/>
    <d v="2025-06-30T00:00:00"/>
    <n v="173355"/>
    <x v="5"/>
    <m/>
    <m/>
    <m/>
    <x v="0"/>
  </r>
  <r>
    <x v="0"/>
    <x v="3"/>
    <n v="921516"/>
    <n v="2378"/>
    <x v="15"/>
    <d v="2021-02-01T00:00:00"/>
    <d v="2024-01-31T00:00:00"/>
    <n v="122460"/>
    <x v="5"/>
    <m/>
    <m/>
    <m/>
    <x v="0"/>
  </r>
  <r>
    <x v="0"/>
    <x v="3"/>
    <n v="923341"/>
    <n v="2378"/>
    <x v="247"/>
    <d v="2022-07-01T00:00:00"/>
    <d v="2025-06-30T00:00:00"/>
    <n v="4364831"/>
    <x v="5"/>
    <m/>
    <m/>
    <m/>
    <x v="0"/>
  </r>
  <r>
    <x v="0"/>
    <x v="3"/>
    <n v="921661"/>
    <n v="2378"/>
    <x v="161"/>
    <d v="2023-02-01T00:00:00"/>
    <d v="2025-06-30T00:00:00"/>
    <n v="58714"/>
    <x v="5"/>
    <m/>
    <m/>
    <m/>
    <x v="0"/>
  </r>
  <r>
    <x v="0"/>
    <x v="3"/>
    <n v="921601"/>
    <n v="2378"/>
    <x v="161"/>
    <d v="2021-02-01T00:00:00"/>
    <d v="2024-01-31T00:00:00"/>
    <n v="70232"/>
    <x v="5"/>
    <m/>
    <m/>
    <m/>
    <x v="0"/>
  </r>
  <r>
    <x v="0"/>
    <x v="3"/>
    <n v="923451"/>
    <n v="2378"/>
    <x v="248"/>
    <d v="2023-07-01T00:00:00"/>
    <d v="2025-06-30T00:00:00"/>
    <n v="3305544"/>
    <x v="5"/>
    <m/>
    <m/>
    <m/>
    <x v="0"/>
  </r>
  <r>
    <x v="0"/>
    <x v="3"/>
    <n v="923351"/>
    <n v="2378"/>
    <x v="248"/>
    <d v="2022-07-01T00:00:00"/>
    <d v="2025-06-30T00:00:00"/>
    <n v="4293000"/>
    <x v="5"/>
    <m/>
    <m/>
    <m/>
    <x v="0"/>
  </r>
  <r>
    <x v="0"/>
    <x v="3"/>
    <n v="923366"/>
    <n v="2378"/>
    <x v="249"/>
    <d v="2022-07-01T00:00:00"/>
    <d v="2025-06-30T00:00:00"/>
    <n v="1983597"/>
    <x v="5"/>
    <m/>
    <m/>
    <m/>
    <x v="0"/>
  </r>
  <r>
    <x v="0"/>
    <x v="3"/>
    <n v="921620"/>
    <n v="2378"/>
    <x v="162"/>
    <d v="2021-02-01T00:00:00"/>
    <d v="2024-01-31T00:00:00"/>
    <n v="189414"/>
    <x v="5"/>
    <m/>
    <m/>
    <m/>
    <x v="0"/>
  </r>
  <r>
    <x v="0"/>
    <x v="3"/>
    <n v="923362"/>
    <n v="2378"/>
    <x v="250"/>
    <d v="2022-07-01T00:00:00"/>
    <d v="2025-06-30T00:00:00"/>
    <n v="3331726"/>
    <x v="5"/>
    <m/>
    <m/>
    <m/>
    <x v="0"/>
  </r>
  <r>
    <x v="0"/>
    <x v="3"/>
    <n v="923403"/>
    <n v="2378"/>
    <x v="107"/>
    <d v="2022-07-01T00:00:00"/>
    <d v="2025-06-30T00:00:00"/>
    <n v="950667"/>
    <x v="5"/>
    <m/>
    <m/>
    <m/>
    <x v="0"/>
  </r>
  <r>
    <x v="0"/>
    <x v="3"/>
    <s v="923810 LP"/>
    <n v="2378"/>
    <x v="251"/>
    <d v="2022-07-01T00:00:00"/>
    <d v="2025-06-30T00:00:00"/>
    <n v="477318"/>
    <x v="5"/>
    <m/>
    <m/>
    <m/>
    <x v="0"/>
  </r>
  <r>
    <x v="0"/>
    <x v="3"/>
    <s v="923804 TM"/>
    <n v="2378"/>
    <x v="252"/>
    <d v="2022-07-01T00:00:00"/>
    <d v="2025-06-30T00:00:00"/>
    <n v="322578"/>
    <x v="5"/>
    <m/>
    <m/>
    <m/>
    <x v="0"/>
  </r>
  <r>
    <x v="0"/>
    <x v="3"/>
    <n v="921626"/>
    <n v="2378"/>
    <x v="163"/>
    <d v="2021-02-01T00:00:00"/>
    <d v="2024-01-31T00:00:00"/>
    <n v="3164994"/>
    <x v="5"/>
    <m/>
    <m/>
    <m/>
    <x v="0"/>
  </r>
  <r>
    <x v="0"/>
    <x v="3"/>
    <n v="921509"/>
    <n v="2378"/>
    <x v="164"/>
    <d v="2021-02-01T00:00:00"/>
    <d v="2024-01-31T00:00:00"/>
    <n v="122817"/>
    <x v="5"/>
    <m/>
    <m/>
    <m/>
    <x v="0"/>
  </r>
  <r>
    <x v="0"/>
    <x v="3"/>
    <n v="921636"/>
    <n v="2378"/>
    <x v="165"/>
    <d v="2021-02-01T00:00:00"/>
    <d v="2024-01-31T00:00:00"/>
    <n v="558735"/>
    <x v="5"/>
    <m/>
    <m/>
    <m/>
    <x v="0"/>
  </r>
  <r>
    <x v="0"/>
    <x v="3"/>
    <s v="921655 RE"/>
    <n v="2378"/>
    <x v="166"/>
    <d v="2021-02-01T00:00:00"/>
    <d v="2024-01-31T00:00:00"/>
    <n v="1758903"/>
    <x v="5"/>
    <m/>
    <m/>
    <m/>
    <x v="0"/>
  </r>
  <r>
    <x v="0"/>
    <x v="3"/>
    <s v="923345 FSGU SBB"/>
    <n v="2378"/>
    <x v="42"/>
    <d v="2022-07-01T00:00:00"/>
    <d v="2025-06-30T00:00:00"/>
    <n v="306010"/>
    <x v="5"/>
    <m/>
    <m/>
    <m/>
    <x v="0"/>
  </r>
  <r>
    <x v="0"/>
    <x v="3"/>
    <s v="923402SVA"/>
    <n v="2378"/>
    <x v="167"/>
    <d v="2022-07-01T00:00:00"/>
    <d v="2025-06-30T00:00:00"/>
    <n v="884973"/>
    <x v="5"/>
    <m/>
    <m/>
    <m/>
    <x v="0"/>
  </r>
  <r>
    <x v="0"/>
    <x v="3"/>
    <n v="921602"/>
    <n v="2378"/>
    <x v="167"/>
    <d v="2021-02-01T00:00:00"/>
    <d v="2024-01-31T00:00:00"/>
    <n v="636750"/>
    <x v="5"/>
    <m/>
    <m/>
    <m/>
    <x v="0"/>
  </r>
  <r>
    <x v="0"/>
    <x v="3"/>
    <n v="921649"/>
    <n v="2378"/>
    <x v="167"/>
    <d v="2021-02-01T00:00:00"/>
    <d v="2024-01-31T00:00:00"/>
    <n v="172920"/>
    <x v="5"/>
    <m/>
    <m/>
    <m/>
    <x v="0"/>
  </r>
  <r>
    <x v="0"/>
    <x v="3"/>
    <n v="921630"/>
    <n v="2378"/>
    <x v="167"/>
    <d v="2021-02-01T00:00:00"/>
    <d v="2024-01-31T00:00:00"/>
    <n v="311670"/>
    <x v="5"/>
    <m/>
    <m/>
    <m/>
    <x v="0"/>
  </r>
  <r>
    <x v="0"/>
    <x v="3"/>
    <n v="921621"/>
    <n v="2378"/>
    <x v="168"/>
    <d v="2021-02-01T00:00:00"/>
    <d v="2024-01-31T00:00:00"/>
    <n v="2516670"/>
    <x v="5"/>
    <m/>
    <m/>
    <m/>
    <x v="0"/>
  </r>
  <r>
    <x v="0"/>
    <x v="3"/>
    <n v="921622"/>
    <n v="2378"/>
    <x v="169"/>
    <d v="2021-02-01T00:00:00"/>
    <d v="2024-01-31T00:00:00"/>
    <n v="402876"/>
    <x v="5"/>
    <m/>
    <m/>
    <m/>
    <x v="0"/>
  </r>
  <r>
    <x v="0"/>
    <x v="3"/>
    <s v="923808 Cortisa Evans"/>
    <n v="2378"/>
    <x v="253"/>
    <d v="2022-07-01T00:00:00"/>
    <d v="2025-06-30T00:00:00"/>
    <n v="192618"/>
    <x v="5"/>
    <m/>
    <m/>
    <m/>
    <x v="0"/>
  </r>
  <r>
    <x v="0"/>
    <x v="3"/>
    <n v="923353"/>
    <n v="2378"/>
    <x v="108"/>
    <d v="2022-07-01T00:00:00"/>
    <d v="2025-06-30T00:00:00"/>
    <n v="1393623"/>
    <x v="5"/>
    <m/>
    <m/>
    <m/>
    <x v="0"/>
  </r>
  <r>
    <x v="0"/>
    <x v="3"/>
    <n v="923372"/>
    <n v="2378"/>
    <x v="254"/>
    <d v="2022-07-01T00:00:00"/>
    <d v="2025-06-30T00:00:00"/>
    <n v="4495458"/>
    <x v="5"/>
    <m/>
    <m/>
    <m/>
    <x v="0"/>
  </r>
  <r>
    <x v="0"/>
    <x v="3"/>
    <s v="923811SVA"/>
    <n v="2378"/>
    <x v="109"/>
    <d v="2022-07-01T00:00:00"/>
    <d v="2025-06-30T00:00:00"/>
    <n v="476155"/>
    <x v="5"/>
    <m/>
    <m/>
    <m/>
    <x v="0"/>
  </r>
  <r>
    <x v="0"/>
    <x v="3"/>
    <n v="921608"/>
    <n v="2378"/>
    <x v="170"/>
    <d v="2021-02-01T00:00:00"/>
    <d v="2024-01-31T00:00:00"/>
    <n v="1503801"/>
    <x v="5"/>
    <m/>
    <m/>
    <m/>
    <x v="0"/>
  </r>
  <r>
    <x v="0"/>
    <x v="3"/>
    <n v="921650"/>
    <n v="2378"/>
    <x v="171"/>
    <d v="2021-02-01T00:00:00"/>
    <d v="2024-01-31T00:00:00"/>
    <n v="686106"/>
    <x v="5"/>
    <m/>
    <m/>
    <m/>
    <x v="0"/>
  </r>
  <r>
    <x v="0"/>
    <x v="3"/>
    <n v="923401"/>
    <n v="2378"/>
    <x v="315"/>
    <d v="2023-07-01T00:00:00"/>
    <d v="2025-06-30T00:00:00"/>
    <n v="529425"/>
    <x v="5"/>
    <m/>
    <m/>
    <m/>
    <x v="0"/>
  </r>
  <r>
    <x v="0"/>
    <x v="3"/>
    <s v="923306 TR"/>
    <n v="2378"/>
    <x v="255"/>
    <d v="2022-07-01T00:00:00"/>
    <d v="2025-06-30T00:00:00"/>
    <n v="730593"/>
    <x v="5"/>
    <m/>
    <m/>
    <m/>
    <x v="0"/>
  </r>
  <r>
    <x v="0"/>
    <x v="3"/>
    <n v="921603"/>
    <n v="2378"/>
    <x v="172"/>
    <d v="2021-02-01T00:00:00"/>
    <d v="2024-01-31T00:00:00"/>
    <n v="251304"/>
    <x v="5"/>
    <m/>
    <m/>
    <m/>
    <x v="0"/>
  </r>
  <r>
    <x v="0"/>
    <x v="3"/>
    <s v="923360 HA"/>
    <n v="2378"/>
    <x v="256"/>
    <d v="2022-07-01T00:00:00"/>
    <d v="2025-06-30T00:00:00"/>
    <n v="920463"/>
    <x v="5"/>
    <m/>
    <m/>
    <m/>
    <x v="0"/>
  </r>
  <r>
    <x v="0"/>
    <x v="3"/>
    <n v="921656"/>
    <n v="2378"/>
    <x v="173"/>
    <d v="2021-02-01T00:00:00"/>
    <d v="2024-01-31T00:00:00"/>
    <n v="3509187"/>
    <x v="5"/>
    <m/>
    <m/>
    <m/>
    <x v="1"/>
  </r>
  <r>
    <x v="0"/>
    <x v="3"/>
    <s v="923304 TR"/>
    <n v="2378"/>
    <x v="257"/>
    <d v="2022-07-01T00:00:00"/>
    <d v="2025-06-30T00:00:00"/>
    <n v="1559298"/>
    <x v="5"/>
    <m/>
    <m/>
    <m/>
    <x v="0"/>
  </r>
  <r>
    <x v="0"/>
    <x v="3"/>
    <s v="923842 - CLH"/>
    <n v="2378"/>
    <x v="258"/>
    <d v="2022-07-01T00:00:00"/>
    <d v="2025-06-30T00:00:00"/>
    <n v="197766"/>
    <x v="5"/>
    <m/>
    <m/>
    <m/>
    <x v="0"/>
  </r>
  <r>
    <x v="0"/>
    <x v="3"/>
    <n v="923344"/>
    <n v="2378"/>
    <x v="259"/>
    <d v="2022-07-01T00:00:00"/>
    <d v="2025-06-30T00:00:00"/>
    <n v="450000"/>
    <x v="5"/>
    <m/>
    <m/>
    <m/>
    <x v="0"/>
  </r>
  <r>
    <x v="0"/>
    <x v="3"/>
    <n v="923369"/>
    <n v="2378"/>
    <x v="260"/>
    <d v="2022-07-01T00:00:00"/>
    <d v="2025-06-30T00:00:00"/>
    <n v="944571"/>
    <x v="5"/>
    <m/>
    <m/>
    <m/>
    <x v="0"/>
  </r>
  <r>
    <x v="0"/>
    <x v="3"/>
    <n v="923838"/>
    <n v="2378"/>
    <x v="261"/>
    <d v="2022-07-01T00:00:00"/>
    <d v="2025-06-30T00:00:00"/>
    <n v="204444"/>
    <x v="5"/>
    <m/>
    <m/>
    <m/>
    <x v="0"/>
  </r>
  <r>
    <x v="0"/>
    <x v="3"/>
    <n v="923307"/>
    <n v="2378"/>
    <x v="262"/>
    <d v="2022-07-01T00:00:00"/>
    <d v="2025-06-30T00:00:00"/>
    <n v="742793"/>
    <x v="5"/>
    <m/>
    <m/>
    <m/>
    <x v="0"/>
  </r>
  <r>
    <x v="0"/>
    <x v="3"/>
    <n v="923399"/>
    <n v="2378"/>
    <x v="262"/>
    <d v="2022-07-01T00:00:00"/>
    <d v="2025-06-30T00:00:00"/>
    <n v="786674"/>
    <x v="5"/>
    <m/>
    <m/>
    <m/>
    <x v="0"/>
  </r>
  <r>
    <x v="0"/>
    <x v="3"/>
    <n v="923387"/>
    <n v="2378"/>
    <x v="262"/>
    <d v="2022-07-01T00:00:00"/>
    <d v="2025-06-30T00:00:00"/>
    <n v="768154"/>
    <x v="5"/>
    <m/>
    <m/>
    <m/>
    <x v="0"/>
  </r>
  <r>
    <x v="0"/>
    <x v="3"/>
    <n v="923381"/>
    <n v="2378"/>
    <x v="262"/>
    <d v="2022-07-01T00:00:00"/>
    <d v="2025-06-30T00:00:00"/>
    <n v="533637"/>
    <x v="5"/>
    <m/>
    <m/>
    <m/>
    <x v="0"/>
  </r>
  <r>
    <x v="0"/>
    <x v="3"/>
    <n v="921657"/>
    <n v="2378"/>
    <x v="73"/>
    <d v="2021-02-01T00:00:00"/>
    <d v="2024-01-31T00:00:00"/>
    <n v="1249589"/>
    <x v="5"/>
    <m/>
    <m/>
    <m/>
    <x v="0"/>
  </r>
  <r>
    <x v="0"/>
    <x v="3"/>
    <s v="923352 MSC"/>
    <n v="2378"/>
    <x v="263"/>
    <d v="2022-07-01T00:00:00"/>
    <d v="2025-06-30T00:00:00"/>
    <n v="2707248"/>
    <x v="5"/>
    <m/>
    <m/>
    <m/>
    <x v="0"/>
  </r>
  <r>
    <x v="0"/>
    <x v="3"/>
    <s v="923818 CE"/>
    <n v="2378"/>
    <x v="264"/>
    <d v="2022-07-01T00:00:00"/>
    <d v="2025-06-30T00:00:00"/>
    <n v="225000"/>
    <x v="5"/>
    <m/>
    <m/>
    <m/>
    <x v="0"/>
  </r>
  <r>
    <x v="0"/>
    <x v="3"/>
    <n v="923805"/>
    <n v="2378"/>
    <x v="265"/>
    <d v="2022-07-01T00:00:00"/>
    <d v="2025-06-30T00:00:00"/>
    <n v="305580"/>
    <x v="5"/>
    <m/>
    <m/>
    <m/>
    <x v="0"/>
  </r>
  <r>
    <x v="0"/>
    <x v="3"/>
    <s v="923802 MSC"/>
    <n v="2378"/>
    <x v="266"/>
    <d v="2022-07-01T00:00:00"/>
    <d v="2025-06-30T00:00:00"/>
    <n v="173355"/>
    <x v="5"/>
    <m/>
    <m/>
    <m/>
    <x v="0"/>
  </r>
  <r>
    <x v="0"/>
    <x v="3"/>
    <s v="923825SVA"/>
    <n v="2378"/>
    <x v="114"/>
    <d v="2022-07-01T00:00:00"/>
    <d v="2025-06-30T00:00:00"/>
    <n v="495684"/>
    <x v="5"/>
    <m/>
    <m/>
    <m/>
    <x v="0"/>
  </r>
  <r>
    <x v="0"/>
    <x v="3"/>
    <n v="923806"/>
    <n v="2378"/>
    <x v="267"/>
    <d v="2022-07-01T00:00:00"/>
    <d v="2025-06-30T00:00:00"/>
    <n v="158250"/>
    <x v="5"/>
    <m/>
    <m/>
    <m/>
    <x v="0"/>
  </r>
  <r>
    <x v="0"/>
    <x v="3"/>
    <s v="923318- LM"/>
    <n v="2378"/>
    <x v="268"/>
    <d v="2022-07-01T00:00:00"/>
    <d v="2025-06-30T00:00:00"/>
    <n v="338843"/>
    <x v="5"/>
    <m/>
    <m/>
    <m/>
    <x v="0"/>
  </r>
  <r>
    <x v="0"/>
    <x v="3"/>
    <n v="921627"/>
    <n v="2378"/>
    <x v="174"/>
    <d v="2021-02-01T00:00:00"/>
    <d v="2024-01-31T00:00:00"/>
    <n v="811800"/>
    <x v="5"/>
    <m/>
    <m/>
    <m/>
    <x v="0"/>
  </r>
  <r>
    <x v="0"/>
    <x v="3"/>
    <n v="923803"/>
    <n v="2378"/>
    <x v="174"/>
    <d v="2022-07-01T00:00:00"/>
    <d v="2025-06-30T00:00:00"/>
    <n v="327213"/>
    <x v="5"/>
    <m/>
    <m/>
    <m/>
    <x v="0"/>
  </r>
  <r>
    <x v="0"/>
    <x v="3"/>
    <n v="923373"/>
    <n v="2378"/>
    <x v="269"/>
    <d v="2022-07-01T00:00:00"/>
    <d v="2025-06-30T00:00:00"/>
    <n v="1097971"/>
    <x v="5"/>
    <m/>
    <m/>
    <m/>
    <x v="0"/>
  </r>
  <r>
    <x v="0"/>
    <x v="3"/>
    <s v="LM -923321"/>
    <n v="2378"/>
    <x v="270"/>
    <d v="2022-07-01T00:00:00"/>
    <d v="2025-06-30T00:00:00"/>
    <n v="795029"/>
    <x v="5"/>
    <m/>
    <m/>
    <m/>
    <x v="1"/>
  </r>
  <r>
    <x v="0"/>
    <x v="3"/>
    <n v="923359"/>
    <n v="2378"/>
    <x v="117"/>
    <d v="2022-07-01T00:00:00"/>
    <d v="2025-06-30T00:00:00"/>
    <n v="338400"/>
    <x v="5"/>
    <m/>
    <m/>
    <m/>
    <x v="0"/>
  </r>
  <r>
    <x v="0"/>
    <x v="3"/>
    <n v="923404"/>
    <n v="2378"/>
    <x v="271"/>
    <d v="2022-07-01T00:00:00"/>
    <d v="2025-06-30T00:00:00"/>
    <n v="449798"/>
    <x v="5"/>
    <m/>
    <m/>
    <m/>
    <x v="0"/>
  </r>
  <r>
    <x v="0"/>
    <x v="3"/>
    <n v="923816"/>
    <n v="2378"/>
    <x v="175"/>
    <d v="2022-07-01T00:00:00"/>
    <d v="2025-06-30T00:00:00"/>
    <n v="475583"/>
    <x v="5"/>
    <m/>
    <m/>
    <m/>
    <x v="1"/>
  </r>
  <r>
    <x v="0"/>
    <x v="3"/>
    <n v="921616"/>
    <n v="2378"/>
    <x v="175"/>
    <d v="2021-02-01T00:00:00"/>
    <d v="2024-01-31T00:00:00"/>
    <n v="1515809"/>
    <x v="5"/>
    <m/>
    <m/>
    <m/>
    <x v="1"/>
  </r>
  <r>
    <x v="0"/>
    <x v="3"/>
    <s v="923817 - LFS"/>
    <n v="2378"/>
    <x v="272"/>
    <d v="2022-07-01T00:00:00"/>
    <d v="2025-06-30T00:00:00"/>
    <n v="220529"/>
    <x v="5"/>
    <m/>
    <m/>
    <m/>
    <x v="0"/>
  </r>
  <r>
    <x v="0"/>
    <x v="3"/>
    <n v="923407"/>
    <n v="2378"/>
    <x v="273"/>
    <d v="2022-07-01T00:00:00"/>
    <d v="2025-06-30T00:00:00"/>
    <n v="289419"/>
    <x v="5"/>
    <m/>
    <m/>
    <m/>
    <x v="0"/>
  </r>
  <r>
    <x v="0"/>
    <x v="3"/>
    <n v="923844"/>
    <n v="2378"/>
    <x v="273"/>
    <d v="2022-07-01T00:00:00"/>
    <d v="2025-06-30T00:00:00"/>
    <n v="150000"/>
    <x v="5"/>
    <m/>
    <m/>
    <m/>
    <x v="0"/>
  </r>
  <r>
    <x v="0"/>
    <x v="3"/>
    <s v="921628 SA"/>
    <n v="2378"/>
    <x v="176"/>
    <d v="2020-02-01T00:00:00"/>
    <d v="2024-01-31T00:00:00"/>
    <n v="1595025"/>
    <x v="5"/>
    <m/>
    <m/>
    <m/>
    <x v="0"/>
  </r>
  <r>
    <x v="0"/>
    <x v="3"/>
    <s v="921643 SA"/>
    <n v="2378"/>
    <x v="176"/>
    <d v="2021-02-01T00:00:00"/>
    <d v="2024-01-31T00:00:00"/>
    <n v="704238"/>
    <x v="5"/>
    <m/>
    <m/>
    <m/>
    <x v="0"/>
  </r>
  <r>
    <x v="0"/>
    <x v="3"/>
    <s v="921637 SA"/>
    <n v="2378"/>
    <x v="176"/>
    <d v="2020-02-01T00:00:00"/>
    <d v="2024-01-31T00:00:00"/>
    <n v="579255"/>
    <x v="5"/>
    <m/>
    <m/>
    <m/>
    <x v="0"/>
  </r>
  <r>
    <x v="0"/>
    <x v="3"/>
    <n v="921641"/>
    <n v="2378"/>
    <x v="176"/>
    <d v="2021-02-01T00:00:00"/>
    <d v="2024-01-31T00:00:00"/>
    <n v="463524"/>
    <x v="5"/>
    <m/>
    <m/>
    <m/>
    <x v="0"/>
  </r>
  <r>
    <x v="0"/>
    <x v="3"/>
    <n v="923391"/>
    <n v="2378"/>
    <x v="316"/>
    <d v="2024-01-01T00:00:00"/>
    <d v="2025-06-30T00:00:00"/>
    <n v="387150"/>
    <x v="5"/>
    <m/>
    <m/>
    <m/>
    <x v="0"/>
  </r>
  <r>
    <x v="0"/>
    <x v="3"/>
    <s v="921644 MSC"/>
    <n v="2378"/>
    <x v="177"/>
    <d v="2021-02-01T00:00:00"/>
    <d v="2024-01-31T00:00:00"/>
    <n v="815796"/>
    <x v="5"/>
    <m/>
    <m/>
    <m/>
    <x v="0"/>
  </r>
  <r>
    <x v="0"/>
    <x v="3"/>
    <n v="923815"/>
    <n v="2378"/>
    <x v="274"/>
    <d v="2022-07-01T00:00:00"/>
    <d v="2025-06-30T00:00:00"/>
    <n v="167700"/>
    <x v="5"/>
    <m/>
    <m/>
    <m/>
    <x v="0"/>
  </r>
  <r>
    <x v="0"/>
    <x v="3"/>
    <n v="923375"/>
    <n v="2378"/>
    <x v="275"/>
    <d v="2022-07-01T00:00:00"/>
    <d v="2025-06-30T00:00:00"/>
    <n v="2302905"/>
    <x v="5"/>
    <m/>
    <m/>
    <m/>
    <x v="0"/>
  </r>
  <r>
    <x v="0"/>
    <x v="3"/>
    <n v="921518"/>
    <n v="2378"/>
    <x v="178"/>
    <d v="2021-02-01T00:00:00"/>
    <d v="2024-01-31T00:00:00"/>
    <n v="42224"/>
    <x v="5"/>
    <m/>
    <m/>
    <m/>
    <x v="0"/>
  </r>
  <r>
    <x v="0"/>
    <x v="3"/>
    <s v="923327SVA"/>
    <n v="2378"/>
    <x v="276"/>
    <d v="2022-07-01T00:00:00"/>
    <d v="2025-06-30T00:00:00"/>
    <n v="846863"/>
    <x v="5"/>
    <m/>
    <m/>
    <m/>
    <x v="1"/>
  </r>
  <r>
    <x v="0"/>
    <x v="3"/>
    <n v="923308"/>
    <n v="2378"/>
    <x v="277"/>
    <d v="2022-07-01T00:00:00"/>
    <d v="2025-06-30T00:00:00"/>
    <n v="450000"/>
    <x v="5"/>
    <m/>
    <m/>
    <m/>
    <x v="0"/>
  </r>
  <r>
    <x v="0"/>
    <x v="3"/>
    <s v="923342 Cortisa Evans"/>
    <n v="2378"/>
    <x v="278"/>
    <d v="2022-07-01T00:00:00"/>
    <d v="2025-06-30T00:00:00"/>
    <n v="4500000"/>
    <x v="5"/>
    <m/>
    <m/>
    <m/>
    <x v="0"/>
  </r>
  <r>
    <x v="0"/>
    <x v="3"/>
    <n v="923826"/>
    <n v="2378"/>
    <x v="279"/>
    <d v="2022-07-01T00:00:00"/>
    <d v="2025-06-30T00:00:00"/>
    <n v="515718"/>
    <x v="5"/>
    <m/>
    <m/>
    <m/>
    <x v="0"/>
  </r>
  <r>
    <x v="0"/>
    <x v="3"/>
    <s v="923831SW"/>
    <n v="2378"/>
    <x v="280"/>
    <d v="2022-07-01T00:00:00"/>
    <d v="2025-06-30T00:00:00"/>
    <n v="170700"/>
    <x v="5"/>
    <m/>
    <m/>
    <m/>
    <x v="0"/>
  </r>
  <r>
    <x v="0"/>
    <x v="3"/>
    <n v="923385"/>
    <n v="2378"/>
    <x v="281"/>
    <d v="2022-07-01T00:00:00"/>
    <d v="2025-06-30T00:00:00"/>
    <n v="1185403"/>
    <x v="5"/>
    <m/>
    <m/>
    <m/>
    <x v="0"/>
  </r>
  <r>
    <x v="0"/>
    <x v="3"/>
    <s v="923383SVA"/>
    <n v="2378"/>
    <x v="282"/>
    <d v="2022-07-01T00:00:00"/>
    <d v="2025-06-30T00:00:00"/>
    <n v="433422"/>
    <x v="5"/>
    <m/>
    <m/>
    <m/>
    <x v="0"/>
  </r>
  <r>
    <x v="0"/>
    <x v="3"/>
    <n v="923814"/>
    <n v="2378"/>
    <x v="283"/>
    <d v="2022-07-01T00:00:00"/>
    <d v="2025-06-30T00:00:00"/>
    <n v="889370"/>
    <x v="5"/>
    <m/>
    <m/>
    <m/>
    <x v="0"/>
  </r>
  <r>
    <x v="0"/>
    <x v="3"/>
    <n v="921609"/>
    <n v="2378"/>
    <x v="179"/>
    <d v="2021-02-01T00:00:00"/>
    <d v="2024-01-31T00:00:00"/>
    <n v="2427000"/>
    <x v="5"/>
    <m/>
    <m/>
    <m/>
    <x v="0"/>
  </r>
  <r>
    <x v="0"/>
    <x v="3"/>
    <s v="923302 - LFS"/>
    <n v="2378"/>
    <x v="284"/>
    <d v="2022-07-01T00:00:00"/>
    <d v="2025-06-30T00:00:00"/>
    <n v="279639"/>
    <x v="5"/>
    <m/>
    <m/>
    <m/>
    <x v="0"/>
  </r>
  <r>
    <x v="0"/>
    <x v="3"/>
    <n v="923361"/>
    <n v="2378"/>
    <x v="285"/>
    <d v="2022-07-01T00:00:00"/>
    <d v="2025-06-30T00:00:00"/>
    <n v="416454"/>
    <x v="5"/>
    <m/>
    <m/>
    <m/>
    <x v="0"/>
  </r>
  <r>
    <x v="0"/>
    <x v="3"/>
    <s v="923316 LP"/>
    <n v="2378"/>
    <x v="286"/>
    <d v="2022-07-01T00:00:00"/>
    <d v="2025-06-30T00:00:00"/>
    <n v="1466367"/>
    <x v="5"/>
    <m/>
    <m/>
    <m/>
    <x v="0"/>
  </r>
  <r>
    <x v="0"/>
    <x v="3"/>
    <n v="921604"/>
    <n v="2378"/>
    <x v="180"/>
    <d v="2021-02-01T00:00:00"/>
    <d v="2024-01-31T00:00:00"/>
    <n v="843101"/>
    <x v="5"/>
    <m/>
    <m/>
    <m/>
    <x v="0"/>
  </r>
  <r>
    <x v="0"/>
    <x v="3"/>
    <s v="923300 - CLH"/>
    <n v="2378"/>
    <x v="287"/>
    <d v="2022-07-01T00:00:00"/>
    <d v="2025-06-30T00:00:00"/>
    <n v="775791"/>
    <x v="5"/>
    <m/>
    <m/>
    <m/>
    <x v="0"/>
  </r>
  <r>
    <x v="0"/>
    <x v="3"/>
    <s v="923405 FSGU SBB"/>
    <n v="2378"/>
    <x v="288"/>
    <d v="2022-07-01T00:00:00"/>
    <d v="2025-06-30T00:00:00"/>
    <n v="835439"/>
    <x v="5"/>
    <m/>
    <m/>
    <m/>
    <x v="0"/>
  </r>
  <r>
    <x v="0"/>
    <x v="3"/>
    <s v="923845 FSGU SBB"/>
    <n v="2378"/>
    <x v="288"/>
    <d v="2022-07-01T00:00:00"/>
    <d v="2025-06-30T00:00:00"/>
    <n v="150000"/>
    <x v="5"/>
    <m/>
    <m/>
    <m/>
    <x v="0"/>
  </r>
  <r>
    <x v="0"/>
    <x v="3"/>
    <n v="921605"/>
    <n v="2378"/>
    <x v="21"/>
    <d v="2021-02-01T00:00:00"/>
    <d v="2024-01-31T00:00:00"/>
    <n v="1259106"/>
    <x v="5"/>
    <m/>
    <m/>
    <m/>
    <x v="0"/>
  </r>
  <r>
    <x v="0"/>
    <x v="3"/>
    <n v="921624"/>
    <n v="2378"/>
    <x v="181"/>
    <d v="2021-02-01T00:00:00"/>
    <d v="2024-01-31T00:00:00"/>
    <n v="1169137"/>
    <x v="5"/>
    <m/>
    <m/>
    <m/>
    <x v="0"/>
  </r>
  <r>
    <x v="0"/>
    <x v="3"/>
    <n v="921617"/>
    <n v="2378"/>
    <x v="181"/>
    <d v="2021-02-01T00:00:00"/>
    <d v="2024-01-31T00:00:00"/>
    <n v="335631"/>
    <x v="5"/>
    <m/>
    <m/>
    <m/>
    <x v="0"/>
  </r>
  <r>
    <x v="0"/>
    <x v="3"/>
    <n v="923377"/>
    <n v="2378"/>
    <x v="289"/>
    <d v="2022-07-01T00:00:00"/>
    <d v="2025-06-30T00:00:00"/>
    <n v="636003"/>
    <x v="5"/>
    <m/>
    <m/>
    <m/>
    <x v="0"/>
  </r>
  <r>
    <x v="0"/>
    <x v="3"/>
    <n v="921631"/>
    <n v="2378"/>
    <x v="182"/>
    <d v="2021-02-01T00:00:00"/>
    <d v="2024-01-31T00:00:00"/>
    <n v="997745"/>
    <x v="5"/>
    <m/>
    <m/>
    <m/>
    <x v="0"/>
  </r>
  <r>
    <x v="0"/>
    <x v="3"/>
    <s v="923406 - LP"/>
    <n v="2378"/>
    <x v="290"/>
    <d v="2022-07-01T00:00:00"/>
    <d v="2025-06-30T00:00:00"/>
    <n v="1779900"/>
    <x v="5"/>
    <m/>
    <m/>
    <m/>
    <x v="0"/>
  </r>
  <r>
    <x v="0"/>
    <x v="3"/>
    <n v="923368"/>
    <n v="2378"/>
    <x v="291"/>
    <d v="2022-07-01T00:00:00"/>
    <d v="2025-06-30T00:00:00"/>
    <n v="2320725"/>
    <x v="5"/>
    <m/>
    <m/>
    <m/>
    <x v="0"/>
  </r>
  <r>
    <x v="0"/>
    <x v="3"/>
    <n v="921517"/>
    <n v="2378"/>
    <x v="183"/>
    <d v="2021-02-01T00:00:00"/>
    <d v="2024-01-31T00:00:00"/>
    <n v="36193"/>
    <x v="5"/>
    <m/>
    <m/>
    <m/>
    <x v="0"/>
  </r>
  <r>
    <x v="0"/>
    <x v="3"/>
    <s v="923310 TR"/>
    <n v="2378"/>
    <x v="292"/>
    <d v="2022-07-01T00:00:00"/>
    <d v="2025-06-30T00:00:00"/>
    <n v="2243310"/>
    <x v="5"/>
    <m/>
    <m/>
    <m/>
    <x v="0"/>
  </r>
  <r>
    <x v="0"/>
    <x v="3"/>
    <n v="923329"/>
    <n v="2378"/>
    <x v="293"/>
    <d v="2022-07-01T00:00:00"/>
    <d v="2025-06-30T00:00:00"/>
    <n v="4135281"/>
    <x v="5"/>
    <m/>
    <m/>
    <m/>
    <x v="0"/>
  </r>
  <r>
    <x v="0"/>
    <x v="3"/>
    <n v="923301"/>
    <n v="2378"/>
    <x v="294"/>
    <d v="2022-07-01T00:00:00"/>
    <d v="2025-06-30T00:00:00"/>
    <n v="363030"/>
    <x v="5"/>
    <m/>
    <m/>
    <m/>
    <x v="0"/>
  </r>
  <r>
    <x v="0"/>
    <x v="3"/>
    <n v="921521"/>
    <n v="2378"/>
    <x v="184"/>
    <d v="2021-02-01T00:00:00"/>
    <d v="2024-01-31T00:00:00"/>
    <n v="113333"/>
    <x v="5"/>
    <m/>
    <m/>
    <m/>
    <x v="0"/>
  </r>
  <r>
    <x v="0"/>
    <x v="3"/>
    <n v="921639"/>
    <n v="2378"/>
    <x v="185"/>
    <d v="2021-02-01T00:00:00"/>
    <d v="2024-01-31T00:00:00"/>
    <n v="736731"/>
    <x v="5"/>
    <m/>
    <m/>
    <m/>
    <x v="0"/>
  </r>
  <r>
    <x v="0"/>
    <x v="3"/>
    <n v="921520"/>
    <n v="2378"/>
    <x v="186"/>
    <d v="2021-02-01T00:00:00"/>
    <d v="2024-01-31T00:00:00"/>
    <n v="311934"/>
    <x v="5"/>
    <m/>
    <m/>
    <m/>
    <x v="0"/>
  </r>
  <r>
    <x v="0"/>
    <x v="3"/>
    <n v="921640"/>
    <n v="2378"/>
    <x v="187"/>
    <d v="2021-02-01T00:00:00"/>
    <d v="2024-01-31T00:00:00"/>
    <n v="273207"/>
    <x v="5"/>
    <m/>
    <m/>
    <m/>
    <x v="0"/>
  </r>
  <r>
    <x v="0"/>
    <x v="3"/>
    <s v="923303 - CLH"/>
    <n v="2378"/>
    <x v="295"/>
    <d v="2022-07-01T00:00:00"/>
    <d v="2025-06-30T00:00:00"/>
    <n v="1559057"/>
    <x v="5"/>
    <m/>
    <m/>
    <m/>
    <x v="0"/>
  </r>
  <r>
    <x v="0"/>
    <x v="3"/>
    <s v="923822SVA"/>
    <n v="2378"/>
    <x v="296"/>
    <d v="2022-07-01T00:00:00"/>
    <d v="2025-06-30T00:00:00"/>
    <n v="220530"/>
    <x v="5"/>
    <m/>
    <m/>
    <m/>
    <x v="0"/>
  </r>
  <r>
    <x v="0"/>
    <x v="3"/>
    <n v="923370"/>
    <n v="2378"/>
    <x v="297"/>
    <d v="2022-07-01T00:00:00"/>
    <d v="2025-06-30T00:00:00"/>
    <n v="2256719"/>
    <x v="5"/>
    <m/>
    <m/>
    <m/>
    <x v="0"/>
  </r>
  <r>
    <x v="0"/>
    <x v="3"/>
    <n v="923840"/>
    <n v="2378"/>
    <x v="298"/>
    <d v="2022-07-01T00:00:00"/>
    <d v="2025-06-30T00:00:00"/>
    <n v="150000"/>
    <x v="5"/>
    <m/>
    <m/>
    <m/>
    <x v="0"/>
  </r>
  <r>
    <x v="0"/>
    <x v="3"/>
    <s v="921512 SXB"/>
    <n v="2378"/>
    <x v="188"/>
    <d v="2021-02-01T00:00:00"/>
    <d v="2024-01-31T00:00:00"/>
    <n v="112941"/>
    <x v="5"/>
    <m/>
    <m/>
    <m/>
    <x v="0"/>
  </r>
  <r>
    <x v="0"/>
    <x v="3"/>
    <s v="LM 923392"/>
    <n v="2378"/>
    <x v="299"/>
    <d v="2022-07-01T00:00:00"/>
    <d v="2025-06-30T00:00:00"/>
    <n v="920001"/>
    <x v="5"/>
    <m/>
    <m/>
    <m/>
    <x v="0"/>
  </r>
  <r>
    <x v="0"/>
    <x v="3"/>
    <n v="921645"/>
    <n v="2378"/>
    <x v="189"/>
    <d v="2021-02-01T00:00:00"/>
    <d v="2025-06-30T00:00:00"/>
    <n v="1288106"/>
    <x v="5"/>
    <m/>
    <m/>
    <m/>
    <x v="0"/>
  </r>
  <r>
    <x v="0"/>
    <x v="3"/>
    <n v="923400"/>
    <n v="2378"/>
    <x v="300"/>
    <d v="2022-07-01T00:00:00"/>
    <d v="2025-06-30T00:00:00"/>
    <n v="889950"/>
    <x v="5"/>
    <m/>
    <m/>
    <m/>
    <x v="0"/>
  </r>
  <r>
    <x v="0"/>
    <x v="3"/>
    <n v="923355"/>
    <n v="2378"/>
    <x v="301"/>
    <d v="2022-07-01T00:00:00"/>
    <d v="2025-06-30T00:00:00"/>
    <n v="1962440"/>
    <x v="5"/>
    <m/>
    <m/>
    <m/>
    <x v="0"/>
  </r>
  <r>
    <x v="0"/>
    <x v="3"/>
    <n v="923313"/>
    <n v="2378"/>
    <x v="302"/>
    <d v="2022-07-01T00:00:00"/>
    <d v="2025-06-30T00:00:00"/>
    <n v="356199"/>
    <x v="5"/>
    <m/>
    <m/>
    <m/>
    <x v="0"/>
  </r>
  <r>
    <x v="0"/>
    <x v="3"/>
    <s v="923367SVA"/>
    <n v="2378"/>
    <x v="303"/>
    <d v="2022-07-01T00:00:00"/>
    <d v="2025-06-30T00:00:00"/>
    <n v="226200"/>
    <x v="5"/>
    <m/>
    <m/>
    <m/>
    <x v="0"/>
  </r>
  <r>
    <x v="0"/>
    <x v="3"/>
    <n v="923343"/>
    <n v="2378"/>
    <x v="304"/>
    <d v="2022-07-01T00:00:00"/>
    <d v="2025-06-30T00:00:00"/>
    <n v="1350000"/>
    <x v="5"/>
    <m/>
    <m/>
    <m/>
    <x v="0"/>
  </r>
  <r>
    <x v="0"/>
    <x v="3"/>
    <s v="923843 LP"/>
    <n v="2378"/>
    <x v="305"/>
    <d v="2022-07-01T00:00:00"/>
    <d v="2025-06-30T00:00:00"/>
    <n v="300000"/>
    <x v="5"/>
    <m/>
    <m/>
    <m/>
    <x v="0"/>
  </r>
  <r>
    <x v="0"/>
    <x v="3"/>
    <n v="921514"/>
    <n v="2378"/>
    <x v="190"/>
    <d v="2021-02-01T00:00:00"/>
    <d v="2024-01-31T00:00:00"/>
    <n v="35417"/>
    <x v="5"/>
    <m/>
    <m/>
    <m/>
    <x v="0"/>
  </r>
  <r>
    <x v="0"/>
    <x v="3"/>
    <n v="921647"/>
    <n v="2378"/>
    <x v="191"/>
    <d v="2021-02-01T00:00:00"/>
    <d v="2024-01-31T00:00:00"/>
    <n v="2619440"/>
    <x v="5"/>
    <m/>
    <m/>
    <m/>
    <x v="0"/>
  </r>
  <r>
    <x v="0"/>
    <x v="3"/>
    <s v="923832 LP"/>
    <n v="2378"/>
    <x v="306"/>
    <d v="2022-07-01T00:00:00"/>
    <d v="2025-06-30T00:00:00"/>
    <n v="170910"/>
    <x v="5"/>
    <m/>
    <m/>
    <m/>
    <x v="0"/>
  </r>
  <r>
    <x v="0"/>
    <x v="3"/>
    <s v="LM-923829"/>
    <n v="2378"/>
    <x v="307"/>
    <d v="2022-07-01T00:00:00"/>
    <d v="2025-06-30T00:00:00"/>
    <n v="108000"/>
    <x v="5"/>
    <m/>
    <m/>
    <m/>
    <x v="0"/>
  </r>
  <r>
    <x v="0"/>
    <x v="3"/>
    <s v="LM-923380"/>
    <n v="2378"/>
    <x v="307"/>
    <d v="2022-07-01T00:00:00"/>
    <d v="2025-06-30T00:00:00"/>
    <n v="335234"/>
    <x v="5"/>
    <m/>
    <m/>
    <m/>
    <x v="0"/>
  </r>
  <r>
    <x v="0"/>
    <x v="3"/>
    <s v="923384SVA"/>
    <n v="2378"/>
    <x v="308"/>
    <d v="2022-07-01T00:00:00"/>
    <d v="2025-06-30T00:00:00"/>
    <n v="345498"/>
    <x v="5"/>
    <m/>
    <m/>
    <m/>
    <x v="0"/>
  </r>
  <r>
    <x v="0"/>
    <x v="3"/>
    <n v="923348"/>
    <n v="2378"/>
    <x v="309"/>
    <d v="2022-07-01T00:00:00"/>
    <d v="2025-06-30T00:00:00"/>
    <n v="225000"/>
    <x v="5"/>
    <m/>
    <m/>
    <m/>
    <x v="0"/>
  </r>
  <r>
    <x v="0"/>
    <x v="3"/>
    <n v="923347"/>
    <n v="2378"/>
    <x v="310"/>
    <d v="2022-07-01T00:00:00"/>
    <d v="2025-06-30T00:00:00"/>
    <n v="1500000"/>
    <x v="5"/>
    <m/>
    <m/>
    <m/>
    <x v="0"/>
  </r>
  <r>
    <x v="0"/>
    <x v="3"/>
    <n v="923357"/>
    <n v="2378"/>
    <x v="311"/>
    <d v="2022-07-01T00:00:00"/>
    <d v="2025-06-30T00:00:00"/>
    <n v="951504"/>
    <x v="5"/>
    <m/>
    <m/>
    <m/>
    <x v="0"/>
  </r>
  <r>
    <x v="0"/>
    <x v="3"/>
    <n v="921629"/>
    <n v="2378"/>
    <x v="192"/>
    <d v="2021-02-01T00:00:00"/>
    <d v="2024-01-31T00:00:00"/>
    <n v="2645100"/>
    <x v="5"/>
    <m/>
    <m/>
    <m/>
    <x v="0"/>
  </r>
  <r>
    <x v="0"/>
    <x v="3"/>
    <n v="921510"/>
    <n v="2378"/>
    <x v="192"/>
    <d v="2021-02-01T00:00:00"/>
    <d v="2024-01-31T00:00:00"/>
    <n v="214904"/>
    <x v="5"/>
    <m/>
    <m/>
    <m/>
    <x v="0"/>
  </r>
  <r>
    <x v="0"/>
    <x v="3"/>
    <n v="923349"/>
    <n v="2378"/>
    <x v="312"/>
    <d v="2022-07-01T00:00:00"/>
    <d v="2025-06-30T00:00:00"/>
    <n v="4499844"/>
    <x v="5"/>
    <m/>
    <m/>
    <m/>
    <x v="0"/>
  </r>
  <r>
    <x v="0"/>
    <x v="3"/>
    <s v="921638 SBB"/>
    <n v="2378"/>
    <x v="133"/>
    <d v="2021-02-01T00:00:00"/>
    <d v="2024-01-31T00:00:00"/>
    <n v="259071"/>
    <x v="5"/>
    <m/>
    <m/>
    <m/>
    <x v="0"/>
  </r>
  <r>
    <x v="0"/>
    <x v="3"/>
    <s v="921511 KE"/>
    <n v="2378"/>
    <x v="193"/>
    <d v="2021-02-01T00:00:00"/>
    <d v="2024-01-31T00:00:00"/>
    <n v="112991"/>
    <x v="5"/>
    <m/>
    <m/>
    <m/>
    <x v="0"/>
  </r>
  <r>
    <x v="0"/>
    <x v="3"/>
    <n v="923398"/>
    <n v="2378"/>
    <x v="313"/>
    <d v="2022-07-01T00:00:00"/>
    <d v="2025-06-30T00:00:00"/>
    <n v="847803"/>
    <x v="5"/>
    <m/>
    <m/>
    <m/>
    <x v="0"/>
  </r>
  <r>
    <x v="0"/>
    <x v="3"/>
    <n v="923841"/>
    <n v="2378"/>
    <x v="134"/>
    <d v="2022-07-01T00:00:00"/>
    <d v="2025-06-30T00:00:00"/>
    <n v="197766"/>
    <x v="5"/>
    <m/>
    <m/>
    <m/>
    <x v="0"/>
  </r>
  <r>
    <x v="0"/>
    <x v="3"/>
    <n v="923386"/>
    <n v="2378"/>
    <x v="314"/>
    <d v="2022-07-01T00:00:00"/>
    <d v="2025-06-30T00:00:00"/>
    <n v="1121340"/>
    <x v="5"/>
    <m/>
    <m/>
    <m/>
    <x v="0"/>
  </r>
  <r>
    <x v="0"/>
    <x v="3"/>
    <n v="923824"/>
    <n v="2378"/>
    <x v="205"/>
    <d v="2022-07-01T00:00:00"/>
    <d v="2025-06-30T00:00:00"/>
    <n v="257679"/>
    <x v="0"/>
    <m/>
    <m/>
    <m/>
    <x v="0"/>
  </r>
  <r>
    <x v="0"/>
    <x v="3"/>
    <n v="925356"/>
    <n v="2378"/>
    <x v="317"/>
    <d v="2024-11-01T00:00:00"/>
    <d v="2025-10-31T00:00:00"/>
    <n v="455590"/>
    <x v="0"/>
    <m/>
    <m/>
    <m/>
    <x v="1"/>
  </r>
  <r>
    <x v="0"/>
    <x v="3"/>
    <s v="925397-JB"/>
    <n v="2378"/>
    <x v="318"/>
    <d v="2024-11-01T00:00:00"/>
    <d v="2025-10-31T00:00:00"/>
    <n v="118047"/>
    <x v="0"/>
    <m/>
    <m/>
    <m/>
    <x v="0"/>
  </r>
  <r>
    <x v="0"/>
    <x v="3"/>
    <n v="923323"/>
    <n v="2378"/>
    <x v="206"/>
    <d v="2022-07-01T00:00:00"/>
    <d v="2025-06-30T00:00:00"/>
    <n v="1731000"/>
    <x v="0"/>
    <m/>
    <m/>
    <m/>
    <x v="0"/>
  </r>
  <r>
    <x v="0"/>
    <x v="3"/>
    <n v="923340"/>
    <n v="2378"/>
    <x v="79"/>
    <d v="2022-07-01T00:00:00"/>
    <d v="2025-06-30T00:00:00"/>
    <n v="1950000"/>
    <x v="0"/>
    <m/>
    <m/>
    <m/>
    <x v="0"/>
  </r>
  <r>
    <x v="0"/>
    <x v="3"/>
    <n v="923364"/>
    <n v="2378"/>
    <x v="207"/>
    <d v="2022-07-01T00:00:00"/>
    <d v="2025-06-30T00:00:00"/>
    <n v="1978171"/>
    <x v="0"/>
    <m/>
    <m/>
    <m/>
    <x v="0"/>
  </r>
  <r>
    <x v="0"/>
    <x v="3"/>
    <n v="925391"/>
    <n v="2378"/>
    <x v="80"/>
    <d v="2024-11-01T00:00:00"/>
    <d v="2025-10-31T00:00:00"/>
    <n v="249960"/>
    <x v="0"/>
    <m/>
    <m/>
    <m/>
    <x v="0"/>
  </r>
  <r>
    <x v="0"/>
    <x v="3"/>
    <n v="923834"/>
    <n v="2378"/>
    <x v="208"/>
    <d v="2022-07-01T00:00:00"/>
    <d v="2025-06-30T00:00:00"/>
    <n v="92831"/>
    <x v="0"/>
    <m/>
    <m/>
    <m/>
    <x v="0"/>
  </r>
  <r>
    <x v="0"/>
    <x v="3"/>
    <n v="923823"/>
    <n v="2378"/>
    <x v="209"/>
    <d v="2022-07-01T00:00:00"/>
    <d v="2025-06-30T00:00:00"/>
    <n v="255000"/>
    <x v="0"/>
    <m/>
    <m/>
    <m/>
    <x v="0"/>
  </r>
  <r>
    <x v="0"/>
    <x v="3"/>
    <n v="925328"/>
    <n v="2378"/>
    <x v="209"/>
    <d v="2025-03-03T00:00:00"/>
    <d v="2025-10-31T00:00:00"/>
    <n v="228700"/>
    <x v="0"/>
    <m/>
    <m/>
    <m/>
    <x v="0"/>
  </r>
  <r>
    <x v="0"/>
    <x v="3"/>
    <s v="925395-JB"/>
    <n v="2378"/>
    <x v="136"/>
    <d v="2024-11-01T00:00:00"/>
    <d v="2025-10-31T00:00:00"/>
    <n v="121624"/>
    <x v="0"/>
    <m/>
    <m/>
    <m/>
    <x v="0"/>
  </r>
  <r>
    <x v="0"/>
    <x v="3"/>
    <n v="923396"/>
    <n v="2378"/>
    <x v="210"/>
    <d v="2022-07-01T00:00:00"/>
    <d v="2025-06-30T00:00:00"/>
    <n v="1800000"/>
    <x v="0"/>
    <m/>
    <m/>
    <m/>
    <x v="0"/>
  </r>
  <r>
    <x v="0"/>
    <x v="3"/>
    <s v="925362 FSGU AB"/>
    <n v="2378"/>
    <x v="319"/>
    <d v="2024-12-31T00:00:00"/>
    <d v="2025-10-31T00:00:00"/>
    <n v="477172"/>
    <x v="0"/>
    <m/>
    <m/>
    <m/>
    <x v="0"/>
  </r>
  <r>
    <x v="0"/>
    <x v="3"/>
    <s v="923317SVA"/>
    <n v="2378"/>
    <x v="211"/>
    <d v="2022-07-01T00:00:00"/>
    <d v="2025-06-30T00:00:00"/>
    <n v="1472460"/>
    <x v="0"/>
    <m/>
    <m/>
    <m/>
    <x v="0"/>
  </r>
  <r>
    <x v="0"/>
    <x v="3"/>
    <n v="923314"/>
    <n v="2378"/>
    <x v="212"/>
    <d v="2022-07-01T00:00:00"/>
    <d v="2025-06-30T00:00:00"/>
    <n v="750000"/>
    <x v="0"/>
    <m/>
    <m/>
    <m/>
    <x v="0"/>
  </r>
  <r>
    <x v="0"/>
    <x v="3"/>
    <n v="923395"/>
    <n v="2378"/>
    <x v="62"/>
    <d v="2022-07-01T00:00:00"/>
    <d v="2025-06-30T00:00:00"/>
    <n v="600000"/>
    <x v="0"/>
    <m/>
    <m/>
    <m/>
    <x v="0"/>
  </r>
  <r>
    <x v="0"/>
    <x v="3"/>
    <n v="923820"/>
    <n v="2378"/>
    <x v="213"/>
    <d v="2022-07-01T00:00:00"/>
    <d v="2025-06-30T00:00:00"/>
    <n v="147000"/>
    <x v="0"/>
    <m/>
    <m/>
    <m/>
    <x v="1"/>
  </r>
  <r>
    <x v="0"/>
    <x v="3"/>
    <n v="925320"/>
    <n v="2378"/>
    <x v="320"/>
    <d v="2024-11-01T00:00:00"/>
    <d v="2025-10-31T00:00:00"/>
    <n v="480311"/>
    <x v="0"/>
    <m/>
    <m/>
    <m/>
    <x v="0"/>
  </r>
  <r>
    <x v="0"/>
    <x v="3"/>
    <n v="923846"/>
    <n v="2378"/>
    <x v="139"/>
    <d v="2022-07-01T00:00:00"/>
    <d v="2025-06-30T00:00:00"/>
    <n v="150000"/>
    <x v="0"/>
    <m/>
    <m/>
    <m/>
    <x v="0"/>
  </r>
  <r>
    <x v="0"/>
    <x v="3"/>
    <s v="923409 - CLH"/>
    <n v="2378"/>
    <x v="214"/>
    <d v="2022-07-01T00:00:00"/>
    <d v="2025-06-30T00:00:00"/>
    <n v="550827"/>
    <x v="0"/>
    <m/>
    <m/>
    <m/>
    <x v="0"/>
  </r>
  <r>
    <x v="0"/>
    <x v="3"/>
    <n v="925387"/>
    <n v="2378"/>
    <x v="321"/>
    <d v="2024-11-01T00:00:00"/>
    <d v="2025-10-31T00:00:00"/>
    <n v="200000"/>
    <x v="0"/>
    <m/>
    <m/>
    <m/>
    <x v="0"/>
  </r>
  <r>
    <x v="0"/>
    <x v="3"/>
    <s v="925354 J.G"/>
    <n v="2378"/>
    <x v="26"/>
    <d v="2024-11-01T00:00:00"/>
    <d v="2025-11-01T00:00:00"/>
    <n v="821745"/>
    <x v="0"/>
    <m/>
    <m/>
    <m/>
    <x v="0"/>
  </r>
  <r>
    <x v="0"/>
    <x v="3"/>
    <n v="925310"/>
    <n v="2378"/>
    <x v="322"/>
    <d v="2024-11-01T00:00:00"/>
    <d v="2025-10-31T00:00:00"/>
    <n v="418150"/>
    <x v="0"/>
    <m/>
    <m/>
    <m/>
    <x v="0"/>
  </r>
  <r>
    <x v="0"/>
    <x v="3"/>
    <n v="923389"/>
    <n v="2378"/>
    <x v="215"/>
    <d v="2022-07-01T00:00:00"/>
    <d v="2025-06-30T00:00:00"/>
    <n v="331344"/>
    <x v="0"/>
    <m/>
    <m/>
    <m/>
    <x v="0"/>
  </r>
  <r>
    <x v="0"/>
    <x v="3"/>
    <n v="923358"/>
    <n v="2378"/>
    <x v="216"/>
    <d v="2022-07-01T00:00:00"/>
    <d v="2025-06-30T00:00:00"/>
    <n v="615000"/>
    <x v="0"/>
    <m/>
    <m/>
    <m/>
    <x v="0"/>
  </r>
  <r>
    <x v="0"/>
    <x v="3"/>
    <s v="R3 923365 MSC"/>
    <n v="2378"/>
    <x v="2"/>
    <d v="2022-07-01T00:00:00"/>
    <d v="2025-06-30T00:00:00"/>
    <n v="1960371"/>
    <x v="0"/>
    <m/>
    <m/>
    <m/>
    <x v="1"/>
  </r>
  <r>
    <x v="0"/>
    <x v="3"/>
    <n v="925313"/>
    <n v="2378"/>
    <x v="2"/>
    <d v="2024-11-01T00:00:00"/>
    <d v="2025-10-31T00:00:00"/>
    <n v="214398"/>
    <x v="0"/>
    <m/>
    <m/>
    <m/>
    <x v="1"/>
  </r>
  <r>
    <x v="0"/>
    <x v="3"/>
    <s v="923371 FSGU SBB"/>
    <n v="2378"/>
    <x v="217"/>
    <d v="2022-07-01T00:00:00"/>
    <d v="2025-06-30T00:00:00"/>
    <n v="1493863"/>
    <x v="0"/>
    <m/>
    <m/>
    <m/>
    <x v="0"/>
  </r>
  <r>
    <x v="0"/>
    <x v="3"/>
    <s v="923408 - LFS"/>
    <n v="2378"/>
    <x v="218"/>
    <d v="2022-07-01T00:00:00"/>
    <d v="2025-06-30T00:00:00"/>
    <n v="289419"/>
    <x v="0"/>
    <m/>
    <m/>
    <m/>
    <x v="0"/>
  </r>
  <r>
    <x v="0"/>
    <x v="3"/>
    <s v="923410 - CLH"/>
    <n v="2378"/>
    <x v="219"/>
    <d v="2022-07-01T00:00:00"/>
    <d v="2025-06-30T00:00:00"/>
    <n v="578838"/>
    <x v="0"/>
    <m/>
    <m/>
    <m/>
    <x v="0"/>
  </r>
  <r>
    <x v="0"/>
    <x v="3"/>
    <s v="923326SVA"/>
    <n v="2378"/>
    <x v="220"/>
    <d v="2022-07-01T00:00:00"/>
    <d v="2025-06-30T00:00:00"/>
    <n v="486803"/>
    <x v="0"/>
    <m/>
    <m/>
    <m/>
    <x v="0"/>
  </r>
  <r>
    <x v="0"/>
    <x v="3"/>
    <s v="923322SVA"/>
    <n v="2378"/>
    <x v="221"/>
    <d v="2022-07-01T00:00:00"/>
    <d v="2025-06-30T00:00:00"/>
    <n v="1256010"/>
    <x v="0"/>
    <m/>
    <m/>
    <m/>
    <x v="0"/>
  </r>
  <r>
    <x v="0"/>
    <x v="3"/>
    <n v="923807"/>
    <n v="2378"/>
    <x v="222"/>
    <d v="2022-07-01T00:00:00"/>
    <d v="2025-06-30T00:00:00"/>
    <n v="149904"/>
    <x v="0"/>
    <m/>
    <m/>
    <m/>
    <x v="0"/>
  </r>
  <r>
    <x v="0"/>
    <x v="3"/>
    <n v="923319"/>
    <n v="2378"/>
    <x v="222"/>
    <d v="2022-07-01T00:00:00"/>
    <d v="2025-06-30T00:00:00"/>
    <n v="863363"/>
    <x v="0"/>
    <m/>
    <m/>
    <m/>
    <x v="0"/>
  </r>
  <r>
    <x v="0"/>
    <x v="3"/>
    <s v="923378SVA"/>
    <n v="2378"/>
    <x v="223"/>
    <d v="2022-07-01T00:00:00"/>
    <d v="2025-06-30T00:00:00"/>
    <n v="450000"/>
    <x v="0"/>
    <m/>
    <m/>
    <m/>
    <x v="0"/>
  </r>
  <r>
    <x v="0"/>
    <x v="3"/>
    <n v="925309"/>
    <n v="2378"/>
    <x v="323"/>
    <d v="2024-11-01T00:00:00"/>
    <d v="2025-10-31T00:00:00"/>
    <n v="379652"/>
    <x v="0"/>
    <m/>
    <m/>
    <m/>
    <x v="0"/>
  </r>
  <r>
    <x v="0"/>
    <x v="3"/>
    <s v="925353/R3"/>
    <n v="2378"/>
    <x v="324"/>
    <d v="2024-11-01T00:00:00"/>
    <d v="2025-10-31T00:00:00"/>
    <n v="70443"/>
    <x v="0"/>
    <m/>
    <m/>
    <m/>
    <x v="0"/>
  </r>
  <r>
    <x v="0"/>
    <x v="3"/>
    <s v="921623 LM"/>
    <n v="2378"/>
    <x v="144"/>
    <d v="2021-02-01T00:00:00"/>
    <d v="2025-06-30T00:00:00"/>
    <n v="6802965"/>
    <x v="0"/>
    <m/>
    <m/>
    <m/>
    <x v="0"/>
  </r>
  <r>
    <x v="0"/>
    <x v="3"/>
    <s v="923315 Cortisa Evans"/>
    <n v="2378"/>
    <x v="224"/>
    <d v="2022-07-01T00:00:00"/>
    <d v="2025-06-30T00:00:00"/>
    <n v="2681610"/>
    <x v="0"/>
    <m/>
    <m/>
    <m/>
    <x v="0"/>
  </r>
  <r>
    <x v="0"/>
    <x v="3"/>
    <n v="923325"/>
    <n v="2378"/>
    <x v="225"/>
    <d v="2022-07-01T00:00:00"/>
    <d v="2025-06-30T00:00:00"/>
    <n v="282879"/>
    <x v="0"/>
    <m/>
    <m/>
    <m/>
    <x v="0"/>
  </r>
  <r>
    <x v="0"/>
    <x v="3"/>
    <n v="923828"/>
    <n v="2378"/>
    <x v="226"/>
    <d v="2022-07-01T00:00:00"/>
    <d v="2025-06-30T00:00:00"/>
    <n v="150000"/>
    <x v="0"/>
    <m/>
    <m/>
    <m/>
    <x v="0"/>
  </r>
  <r>
    <x v="0"/>
    <x v="3"/>
    <n v="923379"/>
    <n v="2378"/>
    <x v="226"/>
    <d v="2022-07-01T00:00:00"/>
    <d v="2025-06-30T00:00:00"/>
    <n v="285000"/>
    <x v="0"/>
    <m/>
    <m/>
    <m/>
    <x v="0"/>
  </r>
  <r>
    <x v="0"/>
    <x v="3"/>
    <n v="923305"/>
    <n v="2378"/>
    <x v="149"/>
    <d v="2022-07-01T00:00:00"/>
    <d v="2025-06-30T00:00:00"/>
    <n v="780099"/>
    <x v="0"/>
    <m/>
    <m/>
    <m/>
    <x v="0"/>
  </r>
  <r>
    <x v="0"/>
    <x v="3"/>
    <n v="923393"/>
    <n v="2378"/>
    <x v="227"/>
    <d v="2022-07-01T00:00:00"/>
    <d v="2025-06-30T00:00:00"/>
    <n v="275265"/>
    <x v="0"/>
    <m/>
    <m/>
    <m/>
    <x v="0"/>
  </r>
  <r>
    <x v="0"/>
    <x v="3"/>
    <n v="923354"/>
    <n v="2378"/>
    <x v="228"/>
    <d v="2022-07-01T00:00:00"/>
    <d v="2025-06-30T00:00:00"/>
    <n v="450000"/>
    <x v="0"/>
    <m/>
    <m/>
    <m/>
    <x v="0"/>
  </r>
  <r>
    <x v="0"/>
    <x v="3"/>
    <s v="923819 - LFS"/>
    <n v="2378"/>
    <x v="229"/>
    <d v="2022-07-01T00:00:00"/>
    <d v="2025-06-30T00:00:00"/>
    <n v="373345"/>
    <x v="0"/>
    <m/>
    <m/>
    <m/>
    <x v="0"/>
  </r>
  <r>
    <x v="0"/>
    <x v="3"/>
    <s v="925373/SVA"/>
    <n v="2378"/>
    <x v="325"/>
    <d v="2024-11-01T00:00:00"/>
    <d v="2025-10-31T00:00:00"/>
    <n v="427299"/>
    <x v="0"/>
    <m/>
    <m/>
    <m/>
    <x v="0"/>
  </r>
  <r>
    <x v="0"/>
    <x v="3"/>
    <n v="925375"/>
    <n v="2378"/>
    <x v="94"/>
    <d v="2024-11-01T00:00:00"/>
    <d v="2025-10-31T00:00:00"/>
    <n v="226958"/>
    <x v="0"/>
    <m/>
    <m/>
    <m/>
    <x v="0"/>
  </r>
  <r>
    <x v="0"/>
    <x v="3"/>
    <n v="925394"/>
    <n v="2378"/>
    <x v="326"/>
    <d v="2024-11-01T00:00:00"/>
    <d v="2025-10-31T00:00:00"/>
    <n v="107550"/>
    <x v="0"/>
    <m/>
    <m/>
    <m/>
    <x v="0"/>
  </r>
  <r>
    <x v="0"/>
    <x v="3"/>
    <s v="923812SVA"/>
    <n v="2378"/>
    <x v="230"/>
    <d v="2022-07-01T00:00:00"/>
    <d v="2025-06-30T00:00:00"/>
    <n v="300000"/>
    <x v="0"/>
    <m/>
    <m/>
    <m/>
    <x v="0"/>
  </r>
  <r>
    <x v="0"/>
    <x v="3"/>
    <n v="923813"/>
    <n v="2378"/>
    <x v="95"/>
    <d v="2022-07-01T00:00:00"/>
    <d v="2025-06-30T00:00:00"/>
    <n v="915412"/>
    <x v="0"/>
    <m/>
    <m/>
    <m/>
    <x v="0"/>
  </r>
  <r>
    <x v="0"/>
    <x v="3"/>
    <n v="923827"/>
    <n v="2378"/>
    <x v="231"/>
    <d v="2022-07-01T00:00:00"/>
    <d v="2025-06-30T00:00:00"/>
    <n v="257679"/>
    <x v="0"/>
    <m/>
    <m/>
    <m/>
    <x v="0"/>
  </r>
  <r>
    <x v="0"/>
    <x v="3"/>
    <n v="923312"/>
    <n v="2378"/>
    <x v="232"/>
    <d v="2022-07-01T00:00:00"/>
    <d v="2025-06-30T00:00:00"/>
    <n v="900000"/>
    <x v="0"/>
    <m/>
    <m/>
    <m/>
    <x v="0"/>
  </r>
  <r>
    <x v="0"/>
    <x v="3"/>
    <s v="923376 Cortisa Evans"/>
    <n v="2378"/>
    <x v="233"/>
    <d v="2022-07-01T00:00:00"/>
    <d v="2025-06-30T00:00:00"/>
    <n v="449392"/>
    <x v="0"/>
    <m/>
    <m/>
    <m/>
    <x v="0"/>
  </r>
  <r>
    <x v="0"/>
    <x v="3"/>
    <n v="925322"/>
    <n v="2378"/>
    <x v="327"/>
    <d v="2024-10-01T00:00:00"/>
    <d v="2025-11-01T00:00:00"/>
    <n v="999803"/>
    <x v="0"/>
    <m/>
    <m/>
    <m/>
    <x v="0"/>
  </r>
  <r>
    <x v="0"/>
    <x v="3"/>
    <s v="925363/SV"/>
    <n v="2378"/>
    <x v="328"/>
    <d v="2024-11-01T00:00:00"/>
    <d v="2025-10-31T00:00:00"/>
    <n v="151472"/>
    <x v="0"/>
    <m/>
    <m/>
    <m/>
    <x v="0"/>
  </r>
  <r>
    <x v="0"/>
    <x v="3"/>
    <n v="925370"/>
    <n v="2378"/>
    <x v="329"/>
    <d v="2024-11-01T00:00:00"/>
    <d v="2025-10-31T00:00:00"/>
    <n v="122769"/>
    <x v="0"/>
    <m/>
    <m/>
    <m/>
    <x v="0"/>
  </r>
  <r>
    <x v="0"/>
    <x v="3"/>
    <s v="925390/HP"/>
    <n v="2378"/>
    <x v="330"/>
    <d v="2024-11-01T00:00:00"/>
    <d v="2025-10-31T00:00:00"/>
    <n v="449919"/>
    <x v="0"/>
    <m/>
    <m/>
    <m/>
    <x v="0"/>
  </r>
  <r>
    <x v="0"/>
    <x v="3"/>
    <n v="923824"/>
    <n v="2378"/>
    <x v="155"/>
    <d v="2024-11-01T00:00:00"/>
    <d v="2025-10-31T00:00:00"/>
    <n v="952703"/>
    <x v="0"/>
    <m/>
    <m/>
    <m/>
    <x v="0"/>
  </r>
  <r>
    <x v="0"/>
    <x v="3"/>
    <s v="921614 FSGU"/>
    <n v="2378"/>
    <x v="155"/>
    <d v="2021-02-01T00:00:00"/>
    <d v="2025-06-30T00:00:00"/>
    <n v="7500000"/>
    <x v="0"/>
    <m/>
    <m/>
    <m/>
    <x v="0"/>
  </r>
  <r>
    <x v="0"/>
    <x v="3"/>
    <n v="925327"/>
    <n v="2378"/>
    <x v="331"/>
    <d v="2024-11-01T00:00:00"/>
    <d v="2025-10-31T00:00:00"/>
    <n v="239000"/>
    <x v="0"/>
    <m/>
    <m/>
    <m/>
    <x v="0"/>
  </r>
  <r>
    <x v="0"/>
    <x v="3"/>
    <n v="923800"/>
    <n v="2378"/>
    <x v="234"/>
    <d v="2022-07-01T00:00:00"/>
    <d v="2025-06-30T00:00:00"/>
    <n v="173355"/>
    <x v="0"/>
    <m/>
    <m/>
    <m/>
    <x v="0"/>
  </r>
  <r>
    <x v="0"/>
    <x v="3"/>
    <s v="923382 HA"/>
    <n v="2378"/>
    <x v="235"/>
    <d v="2022-07-01T00:00:00"/>
    <d v="2025-06-30T00:00:00"/>
    <n v="112736"/>
    <x v="0"/>
    <m/>
    <m/>
    <m/>
    <x v="0"/>
  </r>
  <r>
    <x v="0"/>
    <x v="3"/>
    <n v="923411"/>
    <n v="2378"/>
    <x v="236"/>
    <d v="2022-07-01T00:00:00"/>
    <d v="2025-06-30T00:00:00"/>
    <n v="578838"/>
    <x v="0"/>
    <m/>
    <m/>
    <m/>
    <x v="0"/>
  </r>
  <r>
    <x v="0"/>
    <x v="3"/>
    <n v="925311"/>
    <n v="2378"/>
    <x v="70"/>
    <d v="2024-11-01T00:00:00"/>
    <d v="2025-10-31T00:00:00"/>
    <n v="419305"/>
    <x v="0"/>
    <m/>
    <m/>
    <m/>
    <x v="0"/>
  </r>
  <r>
    <x v="0"/>
    <x v="3"/>
    <s v="923363 Cortisa Evans"/>
    <n v="2378"/>
    <x v="36"/>
    <d v="2022-07-01T00:00:00"/>
    <d v="2025-06-30T00:00:00"/>
    <n v="1121410"/>
    <x v="0"/>
    <m/>
    <m/>
    <m/>
    <x v="0"/>
  </r>
  <r>
    <x v="0"/>
    <x v="3"/>
    <n v="923388"/>
    <n v="2378"/>
    <x v="237"/>
    <d v="2022-07-01T00:00:00"/>
    <d v="2025-06-30T00:00:00"/>
    <n v="263118"/>
    <x v="0"/>
    <m/>
    <m/>
    <m/>
    <x v="0"/>
  </r>
  <r>
    <x v="0"/>
    <x v="3"/>
    <n v="923320"/>
    <n v="2378"/>
    <x v="237"/>
    <d v="2022-07-01T00:00:00"/>
    <d v="2025-06-30T00:00:00"/>
    <n v="855000"/>
    <x v="0"/>
    <m/>
    <m/>
    <m/>
    <x v="0"/>
  </r>
  <r>
    <x v="0"/>
    <x v="3"/>
    <n v="923394"/>
    <n v="2378"/>
    <x v="237"/>
    <d v="2022-07-01T00:00:00"/>
    <d v="2025-06-30T00:00:00"/>
    <n v="915000"/>
    <x v="0"/>
    <m/>
    <m/>
    <m/>
    <x v="0"/>
  </r>
  <r>
    <x v="0"/>
    <x v="3"/>
    <n v="923309"/>
    <n v="2378"/>
    <x v="237"/>
    <d v="2022-07-01T00:00:00"/>
    <d v="2025-06-30T00:00:00"/>
    <n v="1470000"/>
    <x v="0"/>
    <m/>
    <m/>
    <m/>
    <x v="0"/>
  </r>
  <r>
    <x v="0"/>
    <x v="3"/>
    <n v="923833"/>
    <n v="2378"/>
    <x v="237"/>
    <d v="2022-07-01T00:00:00"/>
    <d v="2025-06-30T00:00:00"/>
    <n v="150000"/>
    <x v="0"/>
    <m/>
    <m/>
    <m/>
    <x v="0"/>
  </r>
  <r>
    <x v="0"/>
    <x v="3"/>
    <n v="923835"/>
    <n v="2378"/>
    <x v="237"/>
    <d v="2022-07-01T00:00:00"/>
    <d v="2025-06-30T00:00:00"/>
    <n v="150000"/>
    <x v="0"/>
    <m/>
    <m/>
    <m/>
    <x v="0"/>
  </r>
  <r>
    <x v="0"/>
    <x v="3"/>
    <n v="923390"/>
    <n v="2378"/>
    <x v="158"/>
    <d v="2022-07-01T00:00:00"/>
    <d v="2025-06-30T00:00:00"/>
    <n v="525000"/>
    <x v="0"/>
    <m/>
    <m/>
    <m/>
    <x v="0"/>
  </r>
  <r>
    <x v="0"/>
    <x v="3"/>
    <n v="923356"/>
    <n v="2378"/>
    <x v="238"/>
    <d v="2022-07-01T00:00:00"/>
    <d v="2025-06-30T00:00:00"/>
    <n v="369546"/>
    <x v="0"/>
    <m/>
    <m/>
    <m/>
    <x v="0"/>
  </r>
  <r>
    <x v="0"/>
    <x v="3"/>
    <n v="923839"/>
    <n v="2378"/>
    <x v="239"/>
    <d v="2022-07-01T00:00:00"/>
    <d v="2025-06-30T00:00:00"/>
    <n v="122501"/>
    <x v="0"/>
    <m/>
    <m/>
    <m/>
    <x v="0"/>
  </r>
  <r>
    <x v="0"/>
    <x v="3"/>
    <n v="923346"/>
    <n v="2378"/>
    <x v="38"/>
    <d v="2022-07-01T00:00:00"/>
    <d v="2025-06-30T00:00:00"/>
    <n v="857581"/>
    <x v="0"/>
    <m/>
    <m/>
    <m/>
    <x v="0"/>
  </r>
  <r>
    <x v="0"/>
    <x v="3"/>
    <n v="925380"/>
    <n v="2378"/>
    <x v="332"/>
    <d v="2024-11-01T00:00:00"/>
    <d v="2025-10-31T00:00:00"/>
    <n v="40000"/>
    <x v="0"/>
    <m/>
    <m/>
    <m/>
    <x v="0"/>
  </r>
  <r>
    <x v="0"/>
    <x v="3"/>
    <s v="925341 DD"/>
    <n v="2378"/>
    <x v="103"/>
    <d v="2024-11-01T00:00:00"/>
    <d v="2025-10-31T00:00:00"/>
    <n v="952703"/>
    <x v="0"/>
    <m/>
    <m/>
    <m/>
    <x v="0"/>
  </r>
  <r>
    <x v="0"/>
    <x v="3"/>
    <n v="925372"/>
    <n v="2378"/>
    <x v="333"/>
    <d v="2024-11-01T00:00:00"/>
    <d v="2025-10-31T00:00:00"/>
    <n v="453915"/>
    <x v="0"/>
    <m/>
    <m/>
    <m/>
    <x v="0"/>
  </r>
  <r>
    <x v="0"/>
    <x v="3"/>
    <n v="923311"/>
    <n v="2378"/>
    <x v="240"/>
    <d v="2022-07-01T00:00:00"/>
    <d v="2025-06-30T00:00:00"/>
    <n v="1214625"/>
    <x v="0"/>
    <m/>
    <m/>
    <m/>
    <x v="0"/>
  </r>
  <r>
    <x v="0"/>
    <x v="3"/>
    <n v="923350"/>
    <n v="2378"/>
    <x v="40"/>
    <d v="2022-07-01T00:00:00"/>
    <d v="2025-06-30T00:00:00"/>
    <n v="849789"/>
    <x v="0"/>
    <m/>
    <m/>
    <m/>
    <x v="0"/>
  </r>
  <r>
    <x v="0"/>
    <x v="3"/>
    <n v="923821"/>
    <n v="2378"/>
    <x v="241"/>
    <d v="2022-07-01T00:00:00"/>
    <d v="2025-06-30T00:00:00"/>
    <n v="73500"/>
    <x v="0"/>
    <m/>
    <m/>
    <m/>
    <x v="0"/>
  </r>
  <r>
    <x v="0"/>
    <x v="3"/>
    <n v="923374"/>
    <n v="2378"/>
    <x v="242"/>
    <d v="2022-07-01T00:00:00"/>
    <d v="2025-06-30T00:00:00"/>
    <n v="996402"/>
    <x v="0"/>
    <m/>
    <m/>
    <m/>
    <x v="0"/>
  </r>
  <r>
    <x v="0"/>
    <x v="3"/>
    <n v="923397"/>
    <n v="2378"/>
    <x v="243"/>
    <d v="2022-07-01T00:00:00"/>
    <d v="2025-06-30T00:00:00"/>
    <n v="1840002"/>
    <x v="0"/>
    <m/>
    <m/>
    <m/>
    <x v="0"/>
  </r>
  <r>
    <x v="0"/>
    <x v="3"/>
    <n v="923328"/>
    <n v="2378"/>
    <x v="243"/>
    <d v="2022-07-01T00:00:00"/>
    <d v="2025-06-30T00:00:00"/>
    <n v="4295856"/>
    <x v="0"/>
    <m/>
    <m/>
    <m/>
    <x v="0"/>
  </r>
  <r>
    <x v="0"/>
    <x v="3"/>
    <n v="923809"/>
    <n v="2378"/>
    <x v="244"/>
    <d v="2022-07-01T00:00:00"/>
    <d v="2025-06-30T00:00:00"/>
    <n v="192618"/>
    <x v="0"/>
    <m/>
    <m/>
    <m/>
    <x v="0"/>
  </r>
  <r>
    <x v="0"/>
    <x v="3"/>
    <n v="925304"/>
    <n v="2378"/>
    <x v="334"/>
    <d v="2024-11-01T00:00:00"/>
    <d v="2025-10-31T00:00:00"/>
    <n v="410000"/>
    <x v="0"/>
    <m/>
    <m/>
    <m/>
    <x v="0"/>
  </r>
  <r>
    <x v="0"/>
    <x v="3"/>
    <s v="25376/FSGU"/>
    <n v="2378"/>
    <x v="335"/>
    <d v="2024-11-01T00:00:00"/>
    <d v="2025-10-31T00:00:00"/>
    <n v="226958"/>
    <x v="0"/>
    <m/>
    <m/>
    <m/>
    <x v="0"/>
  </r>
  <r>
    <x v="0"/>
    <x v="3"/>
    <s v="925359/SV"/>
    <n v="2378"/>
    <x v="336"/>
    <d v="2024-11-01T00:00:00"/>
    <d v="2025-10-31T00:00:00"/>
    <n v="248756"/>
    <x v="0"/>
    <m/>
    <m/>
    <m/>
    <x v="0"/>
  </r>
  <r>
    <x v="0"/>
    <x v="3"/>
    <n v="923836"/>
    <n v="2378"/>
    <x v="245"/>
    <d v="2022-07-01T00:00:00"/>
    <d v="2025-06-30T00:00:00"/>
    <n v="150000"/>
    <x v="0"/>
    <m/>
    <m/>
    <m/>
    <x v="0"/>
  </r>
  <r>
    <x v="0"/>
    <x v="3"/>
    <n v="923324"/>
    <n v="2378"/>
    <x v="246"/>
    <d v="2022-07-01T00:00:00"/>
    <d v="2025-06-30T00:00:00"/>
    <n v="600000"/>
    <x v="0"/>
    <m/>
    <m/>
    <m/>
    <x v="0"/>
  </r>
  <r>
    <x v="0"/>
    <x v="3"/>
    <n v="925364"/>
    <n v="2378"/>
    <x v="337"/>
    <d v="2024-11-01T00:00:00"/>
    <d v="2025-10-31T00:00:00"/>
    <n v="550361"/>
    <x v="0"/>
    <m/>
    <m/>
    <m/>
    <x v="0"/>
  </r>
  <r>
    <x v="0"/>
    <x v="3"/>
    <n v="925343"/>
    <n v="2378"/>
    <x v="338"/>
    <d v="2024-11-01T00:00:00"/>
    <d v="2025-10-31T00:00:00"/>
    <n v="194752"/>
    <x v="0"/>
    <m/>
    <m/>
    <m/>
    <x v="0"/>
  </r>
  <r>
    <x v="0"/>
    <x v="3"/>
    <s v="925312 SA"/>
    <n v="2378"/>
    <x v="339"/>
    <d v="2024-11-01T00:00:00"/>
    <d v="2025-10-31T00:00:00"/>
    <n v="212027"/>
    <x v="0"/>
    <m/>
    <m/>
    <m/>
    <x v="0"/>
  </r>
  <r>
    <x v="0"/>
    <x v="3"/>
    <s v="925329 SA"/>
    <n v="2378"/>
    <x v="339"/>
    <d v="2024-11-01T00:00:00"/>
    <d v="2025-10-31T00:00:00"/>
    <n v="862532"/>
    <x v="0"/>
    <m/>
    <m/>
    <m/>
    <x v="0"/>
  </r>
  <r>
    <x v="0"/>
    <x v="3"/>
    <s v="925366/SV"/>
    <n v="2378"/>
    <x v="339"/>
    <d v="2024-11-01T00:00:00"/>
    <d v="2025-10-31T00:00:00"/>
    <n v="386258"/>
    <x v="0"/>
    <m/>
    <m/>
    <m/>
    <x v="0"/>
  </r>
  <r>
    <x v="0"/>
    <x v="3"/>
    <s v="923801 FSGU SBB"/>
    <n v="2378"/>
    <x v="15"/>
    <d v="2022-07-01T00:00:00"/>
    <d v="2025-06-30T00:00:00"/>
    <n v="173355"/>
    <x v="0"/>
    <m/>
    <m/>
    <m/>
    <x v="0"/>
  </r>
  <r>
    <x v="0"/>
    <x v="3"/>
    <n v="923341"/>
    <n v="2378"/>
    <x v="247"/>
    <d v="2022-07-01T00:00:00"/>
    <d v="2025-06-30T00:00:00"/>
    <n v="4364831"/>
    <x v="0"/>
    <m/>
    <m/>
    <m/>
    <x v="0"/>
  </r>
  <r>
    <x v="0"/>
    <x v="3"/>
    <n v="921661"/>
    <n v="2378"/>
    <x v="161"/>
    <d v="2023-02-01T00:00:00"/>
    <d v="2025-06-30T00:00:00"/>
    <n v="58714"/>
    <x v="0"/>
    <m/>
    <m/>
    <m/>
    <x v="0"/>
  </r>
  <r>
    <x v="0"/>
    <x v="3"/>
    <n v="923451"/>
    <n v="2378"/>
    <x v="248"/>
    <d v="2023-07-01T00:00:00"/>
    <d v="2025-06-30T00:00:00"/>
    <n v="3305544"/>
    <x v="0"/>
    <m/>
    <m/>
    <m/>
    <x v="0"/>
  </r>
  <r>
    <x v="0"/>
    <x v="3"/>
    <n v="923351"/>
    <n v="2378"/>
    <x v="248"/>
    <d v="2022-07-01T00:00:00"/>
    <d v="2025-06-30T00:00:00"/>
    <n v="4293000"/>
    <x v="0"/>
    <m/>
    <m/>
    <m/>
    <x v="0"/>
  </r>
  <r>
    <x v="0"/>
    <x v="3"/>
    <n v="925307"/>
    <n v="2378"/>
    <x v="340"/>
    <d v="2024-11-01T00:00:00"/>
    <d v="2025-10-31T00:00:00"/>
    <n v="458138"/>
    <x v="0"/>
    <m/>
    <m/>
    <m/>
    <x v="0"/>
  </r>
  <r>
    <x v="0"/>
    <x v="3"/>
    <n v="923366"/>
    <n v="2378"/>
    <x v="249"/>
    <d v="2022-07-01T00:00:00"/>
    <d v="2025-06-30T00:00:00"/>
    <n v="1983597"/>
    <x v="0"/>
    <m/>
    <m/>
    <m/>
    <x v="0"/>
  </r>
  <r>
    <x v="0"/>
    <x v="3"/>
    <n v="923362"/>
    <n v="2378"/>
    <x v="250"/>
    <d v="2022-07-01T00:00:00"/>
    <d v="2025-06-30T00:00:00"/>
    <n v="3331726"/>
    <x v="0"/>
    <m/>
    <m/>
    <m/>
    <x v="0"/>
  </r>
  <r>
    <x v="0"/>
    <x v="3"/>
    <n v="923403"/>
    <n v="2378"/>
    <x v="107"/>
    <d v="2022-07-01T00:00:00"/>
    <d v="2025-06-30T00:00:00"/>
    <n v="950667"/>
    <x v="0"/>
    <m/>
    <m/>
    <m/>
    <x v="0"/>
  </r>
  <r>
    <x v="0"/>
    <x v="3"/>
    <s v="923810 LP"/>
    <n v="2378"/>
    <x v="251"/>
    <d v="2022-07-01T00:00:00"/>
    <d v="2025-06-30T00:00:00"/>
    <n v="477318"/>
    <x v="0"/>
    <m/>
    <m/>
    <m/>
    <x v="0"/>
  </r>
  <r>
    <x v="0"/>
    <x v="3"/>
    <s v="923804 TM"/>
    <n v="2378"/>
    <x v="252"/>
    <d v="2022-07-01T00:00:00"/>
    <d v="2025-06-30T00:00:00"/>
    <n v="322578"/>
    <x v="0"/>
    <m/>
    <m/>
    <m/>
    <x v="0"/>
  </r>
  <r>
    <x v="0"/>
    <x v="3"/>
    <n v="925305"/>
    <n v="2378"/>
    <x v="341"/>
    <d v="2024-11-01T00:00:00"/>
    <d v="2025-10-31T00:00:00"/>
    <n v="409860"/>
    <x v="0"/>
    <m/>
    <m/>
    <m/>
    <x v="0"/>
  </r>
  <r>
    <x v="0"/>
    <x v="3"/>
    <s v="923345 FSGU SBB"/>
    <n v="2378"/>
    <x v="42"/>
    <d v="2022-07-01T00:00:00"/>
    <d v="2025-06-30T00:00:00"/>
    <n v="306010"/>
    <x v="0"/>
    <m/>
    <m/>
    <m/>
    <x v="0"/>
  </r>
  <r>
    <x v="0"/>
    <x v="3"/>
    <s v="923402SVA"/>
    <n v="2378"/>
    <x v="167"/>
    <d v="2022-07-01T00:00:00"/>
    <d v="2025-06-30T00:00:00"/>
    <n v="884973"/>
    <x v="0"/>
    <m/>
    <m/>
    <m/>
    <x v="0"/>
  </r>
  <r>
    <x v="0"/>
    <x v="3"/>
    <n v="925302"/>
    <n v="2378"/>
    <x v="167"/>
    <d v="2024-11-01T00:00:00"/>
    <d v="2025-10-31T00:00:00"/>
    <n v="216189"/>
    <x v="0"/>
    <m/>
    <m/>
    <m/>
    <x v="0"/>
  </r>
  <r>
    <x v="0"/>
    <x v="3"/>
    <s v="925321 FSGU"/>
    <n v="2378"/>
    <x v="168"/>
    <d v="2024-11-01T00:00:00"/>
    <d v="2025-10-31T00:00:00"/>
    <n v="1000000"/>
    <x v="0"/>
    <m/>
    <m/>
    <m/>
    <x v="0"/>
  </r>
  <r>
    <x v="0"/>
    <x v="3"/>
    <n v="925361"/>
    <n v="2378"/>
    <x v="3"/>
    <d v="2024-11-01T00:00:00"/>
    <d v="2025-10-31T00:00:00"/>
    <n v="430091"/>
    <x v="0"/>
    <m/>
    <m/>
    <m/>
    <x v="0"/>
  </r>
  <r>
    <x v="0"/>
    <x v="3"/>
    <s v="923808 Cortisa Evans"/>
    <n v="2378"/>
    <x v="253"/>
    <d v="2022-07-01T00:00:00"/>
    <d v="2025-06-30T00:00:00"/>
    <n v="192618"/>
    <x v="0"/>
    <m/>
    <m/>
    <m/>
    <x v="0"/>
  </r>
  <r>
    <x v="0"/>
    <x v="3"/>
    <n v="923353"/>
    <n v="2378"/>
    <x v="108"/>
    <d v="2022-07-01T00:00:00"/>
    <d v="2025-06-30T00:00:00"/>
    <n v="1393623"/>
    <x v="0"/>
    <m/>
    <m/>
    <m/>
    <x v="0"/>
  </r>
  <r>
    <x v="0"/>
    <x v="3"/>
    <s v="925357/R3"/>
    <n v="2378"/>
    <x v="342"/>
    <d v="2024-11-01T00:00:00"/>
    <d v="2025-10-31T00:00:00"/>
    <n v="390748"/>
    <x v="0"/>
    <m/>
    <m/>
    <m/>
    <x v="0"/>
  </r>
  <r>
    <x v="0"/>
    <x v="3"/>
    <n v="923372"/>
    <n v="2378"/>
    <x v="254"/>
    <d v="2022-07-01T00:00:00"/>
    <d v="2025-06-30T00:00:00"/>
    <n v="4495458"/>
    <x v="0"/>
    <m/>
    <m/>
    <m/>
    <x v="0"/>
  </r>
  <r>
    <x v="0"/>
    <x v="3"/>
    <s v="923811SVA"/>
    <n v="2378"/>
    <x v="109"/>
    <d v="2022-07-01T00:00:00"/>
    <d v="2025-06-30T00:00:00"/>
    <n v="476155"/>
    <x v="0"/>
    <m/>
    <m/>
    <m/>
    <x v="0"/>
  </r>
  <r>
    <x v="0"/>
    <x v="3"/>
    <n v="925301"/>
    <n v="2378"/>
    <x v="343"/>
    <d v="2024-11-01T00:00:00"/>
    <d v="2025-10-31T00:00:00"/>
    <n v="105964"/>
    <x v="0"/>
    <m/>
    <m/>
    <m/>
    <x v="0"/>
  </r>
  <r>
    <x v="0"/>
    <x v="3"/>
    <s v="925396 JB"/>
    <n v="2378"/>
    <x v="344"/>
    <d v="2024-11-01T00:00:00"/>
    <d v="2025-10-31T00:00:00"/>
    <n v="121624"/>
    <x v="0"/>
    <m/>
    <m/>
    <m/>
    <x v="0"/>
  </r>
  <r>
    <x v="0"/>
    <x v="3"/>
    <s v="925358/FSGU"/>
    <n v="2378"/>
    <x v="345"/>
    <d v="2024-11-01T00:00:00"/>
    <d v="2025-10-31T00:00:00"/>
    <n v="351142"/>
    <x v="0"/>
    <m/>
    <m/>
    <m/>
    <x v="0"/>
  </r>
  <r>
    <x v="0"/>
    <x v="3"/>
    <n v="923401"/>
    <n v="2378"/>
    <x v="315"/>
    <d v="2023-07-01T00:00:00"/>
    <d v="2025-06-30T00:00:00"/>
    <n v="529425"/>
    <x v="0"/>
    <m/>
    <m/>
    <m/>
    <x v="0"/>
  </r>
  <r>
    <x v="0"/>
    <x v="3"/>
    <s v="923306 TR"/>
    <n v="2378"/>
    <x v="255"/>
    <d v="2022-07-01T00:00:00"/>
    <d v="2025-06-30T00:00:00"/>
    <n v="730593"/>
    <x v="0"/>
    <m/>
    <m/>
    <m/>
    <x v="0"/>
  </r>
  <r>
    <x v="0"/>
    <x v="3"/>
    <s v="923360 HA"/>
    <n v="2378"/>
    <x v="256"/>
    <d v="2022-07-01T00:00:00"/>
    <d v="2025-06-30T00:00:00"/>
    <n v="920463"/>
    <x v="0"/>
    <m/>
    <m/>
    <m/>
    <x v="0"/>
  </r>
  <r>
    <x v="0"/>
    <x v="3"/>
    <s v="925368/SV"/>
    <n v="2378"/>
    <x v="173"/>
    <d v="2024-11-01T00:00:00"/>
    <d v="2025-10-31T00:00:00"/>
    <n v="477172"/>
    <x v="0"/>
    <m/>
    <m/>
    <m/>
    <x v="1"/>
  </r>
  <r>
    <x v="0"/>
    <x v="3"/>
    <s v="923304 TR"/>
    <n v="2378"/>
    <x v="257"/>
    <d v="2022-07-01T00:00:00"/>
    <d v="2025-06-30T00:00:00"/>
    <n v="1559298"/>
    <x v="0"/>
    <m/>
    <m/>
    <m/>
    <x v="0"/>
  </r>
  <r>
    <x v="0"/>
    <x v="3"/>
    <s v="923842 - CLH"/>
    <n v="2378"/>
    <x v="258"/>
    <d v="2022-07-01T00:00:00"/>
    <d v="2025-06-30T00:00:00"/>
    <n v="197766"/>
    <x v="0"/>
    <m/>
    <m/>
    <m/>
    <x v="0"/>
  </r>
  <r>
    <x v="0"/>
    <x v="3"/>
    <n v="923344"/>
    <n v="2378"/>
    <x v="259"/>
    <d v="2022-07-01T00:00:00"/>
    <d v="2025-06-30T00:00:00"/>
    <n v="450000"/>
    <x v="0"/>
    <m/>
    <m/>
    <m/>
    <x v="0"/>
  </r>
  <r>
    <x v="0"/>
    <x v="3"/>
    <n v="925369"/>
    <n v="2378"/>
    <x v="346"/>
    <d v="2024-11-01T00:00:00"/>
    <d v="2025-10-31T00:00:00"/>
    <n v="245538"/>
    <x v="0"/>
    <m/>
    <m/>
    <m/>
    <x v="0"/>
  </r>
  <r>
    <x v="0"/>
    <x v="3"/>
    <n v="923369"/>
    <n v="2378"/>
    <x v="260"/>
    <d v="2022-07-01T00:00:00"/>
    <d v="2025-06-30T00:00:00"/>
    <n v="944571"/>
    <x v="0"/>
    <m/>
    <m/>
    <m/>
    <x v="0"/>
  </r>
  <r>
    <x v="0"/>
    <x v="3"/>
    <n v="923838"/>
    <n v="2378"/>
    <x v="261"/>
    <d v="2022-07-01T00:00:00"/>
    <d v="2025-06-30T00:00:00"/>
    <n v="204444"/>
    <x v="0"/>
    <m/>
    <m/>
    <m/>
    <x v="0"/>
  </r>
  <r>
    <x v="0"/>
    <x v="3"/>
    <n v="925306"/>
    <n v="2378"/>
    <x v="347"/>
    <d v="2024-11-01T00:00:00"/>
    <d v="2025-10-31T00:00:00"/>
    <n v="838610"/>
    <x v="0"/>
    <m/>
    <m/>
    <m/>
    <x v="0"/>
  </r>
  <r>
    <x v="0"/>
    <x v="3"/>
    <n v="923387"/>
    <n v="2378"/>
    <x v="262"/>
    <d v="2022-07-01T00:00:00"/>
    <d v="2025-06-30T00:00:00"/>
    <n v="768154"/>
    <x v="0"/>
    <m/>
    <m/>
    <m/>
    <x v="0"/>
  </r>
  <r>
    <x v="0"/>
    <x v="3"/>
    <n v="923381"/>
    <n v="2378"/>
    <x v="262"/>
    <d v="2022-07-01T00:00:00"/>
    <d v="2025-06-30T00:00:00"/>
    <n v="533637"/>
    <x v="0"/>
    <m/>
    <m/>
    <m/>
    <x v="0"/>
  </r>
  <r>
    <x v="0"/>
    <x v="3"/>
    <n v="923399"/>
    <n v="2378"/>
    <x v="262"/>
    <d v="2022-07-01T00:00:00"/>
    <d v="2025-06-30T00:00:00"/>
    <n v="786674"/>
    <x v="0"/>
    <m/>
    <m/>
    <m/>
    <x v="0"/>
  </r>
  <r>
    <x v="0"/>
    <x v="3"/>
    <n v="923307"/>
    <n v="2378"/>
    <x v="262"/>
    <d v="2022-07-01T00:00:00"/>
    <d v="2025-06-30T00:00:00"/>
    <n v="742793"/>
    <x v="0"/>
    <m/>
    <m/>
    <m/>
    <x v="0"/>
  </r>
  <r>
    <x v="0"/>
    <x v="3"/>
    <s v="923352 MSC"/>
    <n v="2378"/>
    <x v="263"/>
    <d v="2022-07-01T00:00:00"/>
    <d v="2025-06-30T00:00:00"/>
    <n v="2707248"/>
    <x v="0"/>
    <m/>
    <m/>
    <m/>
    <x v="0"/>
  </r>
  <r>
    <x v="0"/>
    <x v="3"/>
    <s v="923818 CE"/>
    <n v="2378"/>
    <x v="264"/>
    <d v="2022-07-01T00:00:00"/>
    <d v="2025-06-30T00:00:00"/>
    <n v="225000"/>
    <x v="0"/>
    <m/>
    <m/>
    <m/>
    <x v="0"/>
  </r>
  <r>
    <x v="0"/>
    <x v="3"/>
    <n v="923805"/>
    <n v="2378"/>
    <x v="265"/>
    <d v="2022-07-01T00:00:00"/>
    <d v="2025-06-30T00:00:00"/>
    <n v="305580"/>
    <x v="0"/>
    <m/>
    <m/>
    <m/>
    <x v="0"/>
  </r>
  <r>
    <x v="0"/>
    <x v="3"/>
    <s v="923802 MSC"/>
    <n v="2378"/>
    <x v="266"/>
    <d v="2022-07-01T00:00:00"/>
    <d v="2025-06-30T00:00:00"/>
    <n v="173355"/>
    <x v="0"/>
    <m/>
    <m/>
    <m/>
    <x v="0"/>
  </r>
  <r>
    <x v="0"/>
    <x v="3"/>
    <s v="923825SVA"/>
    <n v="2378"/>
    <x v="114"/>
    <d v="2022-07-01T00:00:00"/>
    <d v="2025-06-30T00:00:00"/>
    <n v="495684"/>
    <x v="0"/>
    <m/>
    <m/>
    <m/>
    <x v="0"/>
  </r>
  <r>
    <x v="0"/>
    <x v="3"/>
    <s v="925365/R3"/>
    <n v="2378"/>
    <x v="114"/>
    <d v="2024-11-01T00:00:00"/>
    <d v="2025-10-31T00:00:00"/>
    <n v="496653"/>
    <x v="0"/>
    <m/>
    <m/>
    <m/>
    <x v="0"/>
  </r>
  <r>
    <x v="0"/>
    <x v="3"/>
    <n v="923806"/>
    <n v="2378"/>
    <x v="267"/>
    <d v="2022-07-01T00:00:00"/>
    <d v="2025-06-30T00:00:00"/>
    <n v="158250"/>
    <x v="0"/>
    <m/>
    <m/>
    <m/>
    <x v="0"/>
  </r>
  <r>
    <x v="0"/>
    <x v="3"/>
    <s v="923318- LM"/>
    <n v="2378"/>
    <x v="268"/>
    <d v="2022-07-01T00:00:00"/>
    <d v="2025-06-30T00:00:00"/>
    <n v="338843"/>
    <x v="0"/>
    <m/>
    <m/>
    <m/>
    <x v="0"/>
  </r>
  <r>
    <x v="0"/>
    <x v="3"/>
    <n v="925303"/>
    <n v="2378"/>
    <x v="348"/>
    <d v="2024-11-01T00:00:00"/>
    <d v="2025-10-31T00:00:00"/>
    <n v="216189"/>
    <x v="0"/>
    <m/>
    <m/>
    <m/>
    <x v="0"/>
  </r>
  <r>
    <x v="0"/>
    <x v="3"/>
    <n v="925308"/>
    <n v="2378"/>
    <x v="174"/>
    <d v="2024-11-01T00:00:00"/>
    <d v="2025-10-31T00:00:00"/>
    <n v="400000"/>
    <x v="0"/>
    <m/>
    <m/>
    <m/>
    <x v="0"/>
  </r>
  <r>
    <x v="0"/>
    <x v="3"/>
    <n v="923803"/>
    <n v="2378"/>
    <x v="174"/>
    <d v="2022-07-01T00:00:00"/>
    <d v="2025-06-30T00:00:00"/>
    <n v="327213"/>
    <x v="0"/>
    <m/>
    <m/>
    <m/>
    <x v="0"/>
  </r>
  <r>
    <x v="0"/>
    <x v="3"/>
    <n v="923373"/>
    <n v="2378"/>
    <x v="269"/>
    <d v="2022-07-01T00:00:00"/>
    <d v="2025-06-30T00:00:00"/>
    <n v="1097971"/>
    <x v="0"/>
    <m/>
    <m/>
    <m/>
    <x v="0"/>
  </r>
  <r>
    <x v="0"/>
    <x v="3"/>
    <s v="LM -923321"/>
    <n v="2378"/>
    <x v="270"/>
    <d v="2022-07-01T00:00:00"/>
    <d v="2025-06-30T00:00:00"/>
    <n v="795029"/>
    <x v="0"/>
    <m/>
    <m/>
    <m/>
    <x v="1"/>
  </r>
  <r>
    <x v="0"/>
    <x v="3"/>
    <n v="923359"/>
    <n v="2378"/>
    <x v="117"/>
    <d v="2022-07-01T00:00:00"/>
    <d v="2025-06-30T00:00:00"/>
    <n v="338400"/>
    <x v="0"/>
    <m/>
    <m/>
    <m/>
    <x v="0"/>
  </r>
  <r>
    <x v="0"/>
    <x v="3"/>
    <s v="925393-JB"/>
    <n v="2378"/>
    <x v="349"/>
    <d v="2024-11-01T00:00:00"/>
    <d v="2025-10-31T00:00:00"/>
    <n v="121586"/>
    <x v="0"/>
    <m/>
    <m/>
    <m/>
    <x v="0"/>
  </r>
  <r>
    <x v="0"/>
    <x v="3"/>
    <n v="923404"/>
    <n v="2378"/>
    <x v="271"/>
    <d v="2022-07-01T00:00:00"/>
    <d v="2025-06-30T00:00:00"/>
    <n v="449798"/>
    <x v="0"/>
    <m/>
    <m/>
    <m/>
    <x v="0"/>
  </r>
  <r>
    <x v="0"/>
    <x v="3"/>
    <n v="925319"/>
    <n v="2378"/>
    <x v="350"/>
    <d v="2024-11-01T00:00:00"/>
    <d v="2025-10-31T00:00:00"/>
    <n v="200000"/>
    <x v="0"/>
    <m/>
    <m/>
    <m/>
    <x v="0"/>
  </r>
  <r>
    <x v="0"/>
    <x v="3"/>
    <n v="923816"/>
    <n v="2378"/>
    <x v="175"/>
    <d v="2022-07-01T00:00:00"/>
    <d v="2025-06-30T00:00:00"/>
    <n v="475583"/>
    <x v="0"/>
    <m/>
    <m/>
    <m/>
    <x v="1"/>
  </r>
  <r>
    <x v="0"/>
    <x v="3"/>
    <s v="923817 - LFS"/>
    <n v="2378"/>
    <x v="272"/>
    <d v="2022-07-01T00:00:00"/>
    <d v="2025-06-30T00:00:00"/>
    <n v="220529"/>
    <x v="0"/>
    <m/>
    <m/>
    <m/>
    <x v="0"/>
  </r>
  <r>
    <x v="0"/>
    <x v="3"/>
    <n v="923407"/>
    <n v="2378"/>
    <x v="273"/>
    <d v="2022-07-01T00:00:00"/>
    <d v="2025-06-30T00:00:00"/>
    <n v="289419"/>
    <x v="0"/>
    <m/>
    <m/>
    <m/>
    <x v="0"/>
  </r>
  <r>
    <x v="0"/>
    <x v="3"/>
    <n v="923844"/>
    <n v="2378"/>
    <x v="273"/>
    <d v="2022-07-01T00:00:00"/>
    <d v="2025-06-30T00:00:00"/>
    <n v="150000"/>
    <x v="0"/>
    <m/>
    <m/>
    <m/>
    <x v="0"/>
  </r>
  <r>
    <x v="0"/>
    <x v="3"/>
    <n v="925371"/>
    <n v="2378"/>
    <x v="176"/>
    <d v="2024-11-01T00:00:00"/>
    <d v="2025-10-31T00:00:00"/>
    <n v="122769"/>
    <x v="0"/>
    <m/>
    <m/>
    <m/>
    <x v="0"/>
  </r>
  <r>
    <x v="0"/>
    <x v="3"/>
    <n v="925379"/>
    <n v="2378"/>
    <x v="176"/>
    <d v="2024-11-01T00:00:00"/>
    <d v="2025-10-31T00:00:00"/>
    <n v="84623"/>
    <x v="0"/>
    <m/>
    <m/>
    <m/>
    <x v="0"/>
  </r>
  <r>
    <x v="0"/>
    <x v="3"/>
    <n v="923391"/>
    <n v="2378"/>
    <x v="316"/>
    <d v="2024-01-01T00:00:00"/>
    <d v="2025-06-30T00:00:00"/>
    <n v="387150"/>
    <x v="0"/>
    <m/>
    <m/>
    <m/>
    <x v="0"/>
  </r>
  <r>
    <x v="0"/>
    <x v="3"/>
    <n v="925382"/>
    <n v="2378"/>
    <x v="177"/>
    <d v="2024-11-01T00:00:00"/>
    <d v="2025-10-31T00:00:00"/>
    <n v="234125"/>
    <x v="0"/>
    <m/>
    <m/>
    <m/>
    <x v="0"/>
  </r>
  <r>
    <x v="0"/>
    <x v="3"/>
    <n v="925384"/>
    <n v="2378"/>
    <x v="351"/>
    <d v="2024-11-01T00:00:00"/>
    <d v="2025-10-31T00:00:00"/>
    <n v="115000"/>
    <x v="0"/>
    <m/>
    <m/>
    <m/>
    <x v="0"/>
  </r>
  <r>
    <x v="0"/>
    <x v="3"/>
    <n v="923815"/>
    <n v="2378"/>
    <x v="274"/>
    <d v="2022-07-01T00:00:00"/>
    <d v="2025-06-30T00:00:00"/>
    <n v="167700"/>
    <x v="0"/>
    <m/>
    <m/>
    <m/>
    <x v="0"/>
  </r>
  <r>
    <x v="0"/>
    <x v="3"/>
    <n v="923375"/>
    <n v="2378"/>
    <x v="275"/>
    <d v="2022-07-01T00:00:00"/>
    <d v="2025-06-30T00:00:00"/>
    <n v="2302905"/>
    <x v="0"/>
    <m/>
    <m/>
    <m/>
    <x v="0"/>
  </r>
  <r>
    <x v="0"/>
    <x v="3"/>
    <s v="923327SVA"/>
    <n v="2378"/>
    <x v="276"/>
    <d v="2022-07-01T00:00:00"/>
    <d v="2025-06-30T00:00:00"/>
    <n v="846863"/>
    <x v="0"/>
    <m/>
    <m/>
    <m/>
    <x v="1"/>
  </r>
  <r>
    <x v="0"/>
    <x v="3"/>
    <n v="923308"/>
    <n v="2378"/>
    <x v="277"/>
    <d v="2022-07-01T00:00:00"/>
    <d v="2025-06-30T00:00:00"/>
    <n v="450000"/>
    <x v="0"/>
    <m/>
    <m/>
    <m/>
    <x v="0"/>
  </r>
  <r>
    <x v="0"/>
    <x v="3"/>
    <s v="923342 Cortisa Evans"/>
    <n v="2378"/>
    <x v="278"/>
    <d v="2022-07-01T00:00:00"/>
    <d v="2025-06-30T00:00:00"/>
    <n v="4500000"/>
    <x v="0"/>
    <m/>
    <m/>
    <m/>
    <x v="0"/>
  </r>
  <r>
    <x v="0"/>
    <x v="3"/>
    <n v="923826"/>
    <n v="2378"/>
    <x v="279"/>
    <d v="2022-07-01T00:00:00"/>
    <d v="2025-06-30T00:00:00"/>
    <n v="515718"/>
    <x v="0"/>
    <m/>
    <m/>
    <m/>
    <x v="0"/>
  </r>
  <r>
    <x v="0"/>
    <x v="3"/>
    <n v="925340"/>
    <n v="2378"/>
    <x v="75"/>
    <d v="2024-11-01T00:00:00"/>
    <d v="2025-10-31T00:00:00"/>
    <n v="952703"/>
    <x v="0"/>
    <m/>
    <m/>
    <m/>
    <x v="0"/>
  </r>
  <r>
    <x v="0"/>
    <x v="3"/>
    <n v="925344"/>
    <n v="2378"/>
    <x v="352"/>
    <d v="2024-11-01T00:00:00"/>
    <d v="2025-10-31T00:00:00"/>
    <n v="350000"/>
    <x v="0"/>
    <m/>
    <m/>
    <m/>
    <x v="0"/>
  </r>
  <r>
    <x v="0"/>
    <x v="3"/>
    <n v="925345"/>
    <n v="2378"/>
    <x v="48"/>
    <d v="2024-11-01T00:00:00"/>
    <d v="2025-10-31T00:00:00"/>
    <n v="952703"/>
    <x v="0"/>
    <m/>
    <m/>
    <m/>
    <x v="0"/>
  </r>
  <r>
    <x v="0"/>
    <x v="3"/>
    <s v="923831SW"/>
    <n v="2378"/>
    <x v="280"/>
    <d v="2022-07-01T00:00:00"/>
    <d v="2025-06-30T00:00:00"/>
    <n v="170700"/>
    <x v="0"/>
    <m/>
    <m/>
    <m/>
    <x v="0"/>
  </r>
  <r>
    <x v="0"/>
    <x v="3"/>
    <s v="925374/SVA"/>
    <n v="2378"/>
    <x v="353"/>
    <d v="2024-11-01T00:00:00"/>
    <d v="2025-10-31T00:00:00"/>
    <n v="166906"/>
    <x v="0"/>
    <m/>
    <m/>
    <m/>
    <x v="0"/>
  </r>
  <r>
    <x v="0"/>
    <x v="3"/>
    <n v="923385"/>
    <n v="2378"/>
    <x v="281"/>
    <d v="2022-07-01T00:00:00"/>
    <d v="2025-06-30T00:00:00"/>
    <n v="1185403"/>
    <x v="0"/>
    <m/>
    <m/>
    <m/>
    <x v="0"/>
  </r>
  <r>
    <x v="0"/>
    <x v="3"/>
    <s v="923383SVA"/>
    <n v="2378"/>
    <x v="282"/>
    <d v="2022-07-01T00:00:00"/>
    <d v="2025-06-30T00:00:00"/>
    <n v="433422"/>
    <x v="0"/>
    <m/>
    <m/>
    <m/>
    <x v="0"/>
  </r>
  <r>
    <x v="0"/>
    <x v="3"/>
    <n v="923814"/>
    <n v="2378"/>
    <x v="283"/>
    <d v="2022-07-01T00:00:00"/>
    <d v="2025-06-30T00:00:00"/>
    <n v="889370"/>
    <x v="0"/>
    <m/>
    <m/>
    <m/>
    <x v="0"/>
  </r>
  <r>
    <x v="0"/>
    <x v="3"/>
    <n v="925392"/>
    <n v="2378"/>
    <x v="354"/>
    <d v="2024-11-01T00:00:00"/>
    <d v="2025-10-31T00:00:00"/>
    <n v="249960"/>
    <x v="0"/>
    <m/>
    <m/>
    <m/>
    <x v="0"/>
  </r>
  <r>
    <x v="0"/>
    <x v="3"/>
    <s v="925314 SA"/>
    <n v="2378"/>
    <x v="179"/>
    <d v="2024-11-01T00:00:00"/>
    <d v="2025-10-31T00:00:00"/>
    <n v="211000"/>
    <x v="0"/>
    <m/>
    <m/>
    <m/>
    <x v="0"/>
  </r>
  <r>
    <x v="0"/>
    <x v="3"/>
    <s v="923302 - LFS"/>
    <n v="2378"/>
    <x v="284"/>
    <d v="2022-07-01T00:00:00"/>
    <d v="2025-06-30T00:00:00"/>
    <n v="279639"/>
    <x v="0"/>
    <m/>
    <m/>
    <m/>
    <x v="0"/>
  </r>
  <r>
    <x v="0"/>
    <x v="3"/>
    <n v="923361"/>
    <n v="2378"/>
    <x v="285"/>
    <d v="2022-07-01T00:00:00"/>
    <d v="2025-06-30T00:00:00"/>
    <n v="416454"/>
    <x v="0"/>
    <m/>
    <m/>
    <m/>
    <x v="0"/>
  </r>
  <r>
    <x v="0"/>
    <x v="3"/>
    <s v="923316 LP"/>
    <n v="2378"/>
    <x v="286"/>
    <d v="2022-07-01T00:00:00"/>
    <d v="2025-06-30T00:00:00"/>
    <n v="1466367"/>
    <x v="0"/>
    <m/>
    <m/>
    <m/>
    <x v="0"/>
  </r>
  <r>
    <x v="0"/>
    <x v="3"/>
    <s v="923300 - CLH"/>
    <n v="2378"/>
    <x v="287"/>
    <d v="2022-07-01T00:00:00"/>
    <d v="2025-06-30T00:00:00"/>
    <n v="775791"/>
    <x v="0"/>
    <m/>
    <m/>
    <m/>
    <x v="0"/>
  </r>
  <r>
    <x v="0"/>
    <x v="3"/>
    <s v="923405 FSGU SBB"/>
    <n v="2378"/>
    <x v="288"/>
    <d v="2022-07-01T00:00:00"/>
    <d v="2025-06-30T00:00:00"/>
    <n v="835439"/>
    <x v="0"/>
    <m/>
    <m/>
    <m/>
    <x v="0"/>
  </r>
  <r>
    <x v="0"/>
    <x v="3"/>
    <s v="923845 FSGU SBB"/>
    <n v="2378"/>
    <x v="288"/>
    <d v="2022-07-01T00:00:00"/>
    <d v="2025-06-30T00:00:00"/>
    <n v="150000"/>
    <x v="0"/>
    <m/>
    <m/>
    <m/>
    <x v="0"/>
  </r>
  <r>
    <x v="0"/>
    <x v="3"/>
    <n v="925346"/>
    <n v="2378"/>
    <x v="181"/>
    <d v="2024-11-01T00:00:00"/>
    <d v="2025-10-31T00:00:00"/>
    <n v="778800"/>
    <x v="0"/>
    <m/>
    <m/>
    <m/>
    <x v="0"/>
  </r>
  <r>
    <x v="0"/>
    <x v="3"/>
    <n v="923377"/>
    <n v="2378"/>
    <x v="289"/>
    <d v="2022-07-01T00:00:00"/>
    <d v="2025-06-30T00:00:00"/>
    <n v="636003"/>
    <x v="0"/>
    <m/>
    <m/>
    <m/>
    <x v="0"/>
  </r>
  <r>
    <x v="0"/>
    <x v="3"/>
    <s v="925347 TR"/>
    <n v="2378"/>
    <x v="355"/>
    <d v="2024-11-01T00:00:00"/>
    <d v="2025-10-31T00:00:00"/>
    <n v="373318"/>
    <x v="0"/>
    <m/>
    <m/>
    <m/>
    <x v="0"/>
  </r>
  <r>
    <x v="0"/>
    <x v="3"/>
    <s v="923406 - LP"/>
    <n v="2378"/>
    <x v="290"/>
    <d v="2022-07-01T00:00:00"/>
    <d v="2025-06-30T00:00:00"/>
    <n v="1779900"/>
    <x v="0"/>
    <m/>
    <m/>
    <m/>
    <x v="0"/>
  </r>
  <r>
    <x v="0"/>
    <x v="3"/>
    <n v="925325"/>
    <n v="2378"/>
    <x v="356"/>
    <d v="2024-11-01T00:00:00"/>
    <d v="2025-10-31T00:00:00"/>
    <n v="250000"/>
    <x v="0"/>
    <m/>
    <m/>
    <m/>
    <x v="0"/>
  </r>
  <r>
    <x v="0"/>
    <x v="3"/>
    <n v="923368"/>
    <n v="2378"/>
    <x v="291"/>
    <d v="2022-07-01T00:00:00"/>
    <d v="2025-06-30T00:00:00"/>
    <n v="2320725"/>
    <x v="0"/>
    <m/>
    <m/>
    <m/>
    <x v="0"/>
  </r>
  <r>
    <x v="0"/>
    <x v="3"/>
    <n v="925383"/>
    <n v="2378"/>
    <x v="357"/>
    <d v="2024-11-01T00:00:00"/>
    <d v="2025-10-31T00:00:00"/>
    <n v="234125"/>
    <x v="0"/>
    <m/>
    <m/>
    <m/>
    <x v="0"/>
  </r>
  <r>
    <x v="0"/>
    <x v="3"/>
    <s v="923310 TR"/>
    <n v="2378"/>
    <x v="292"/>
    <d v="2022-07-01T00:00:00"/>
    <d v="2025-06-30T00:00:00"/>
    <n v="2243310"/>
    <x v="0"/>
    <m/>
    <m/>
    <m/>
    <x v="0"/>
  </r>
  <r>
    <x v="0"/>
    <x v="3"/>
    <n v="923329"/>
    <n v="2378"/>
    <x v="293"/>
    <d v="2022-07-01T00:00:00"/>
    <d v="2025-06-30T00:00:00"/>
    <n v="4135281"/>
    <x v="0"/>
    <m/>
    <m/>
    <m/>
    <x v="0"/>
  </r>
  <r>
    <x v="0"/>
    <x v="3"/>
    <n v="923301"/>
    <n v="2378"/>
    <x v="294"/>
    <d v="2022-07-01T00:00:00"/>
    <d v="2025-06-30T00:00:00"/>
    <n v="363030"/>
    <x v="0"/>
    <m/>
    <m/>
    <m/>
    <x v="0"/>
  </r>
  <r>
    <x v="0"/>
    <x v="3"/>
    <n v="925381"/>
    <n v="2378"/>
    <x v="358"/>
    <d v="2024-11-01T00:00:00"/>
    <d v="2025-10-31T00:00:00"/>
    <n v="150000"/>
    <x v="0"/>
    <m/>
    <m/>
    <m/>
    <x v="0"/>
  </r>
  <r>
    <x v="0"/>
    <x v="3"/>
    <n v="925378"/>
    <n v="2378"/>
    <x v="185"/>
    <d v="2024-11-01T00:00:00"/>
    <d v="2025-10-31T00:00:00"/>
    <n v="169245"/>
    <x v="0"/>
    <m/>
    <m/>
    <m/>
    <x v="0"/>
  </r>
  <r>
    <x v="0"/>
    <x v="3"/>
    <s v="925323 KC"/>
    <n v="2378"/>
    <x v="359"/>
    <d v="2024-11-01T00:00:00"/>
    <d v="2025-10-31T00:00:00"/>
    <n v="969799"/>
    <x v="0"/>
    <m/>
    <m/>
    <m/>
    <x v="1"/>
  </r>
  <r>
    <x v="0"/>
    <x v="3"/>
    <s v="925348 JB"/>
    <n v="2378"/>
    <x v="360"/>
    <d v="2024-11-01T00:00:00"/>
    <d v="2025-10-31T00:00:00"/>
    <n v="550000"/>
    <x v="0"/>
    <m/>
    <m/>
    <m/>
    <x v="0"/>
  </r>
  <r>
    <x v="0"/>
    <x v="3"/>
    <s v="923303 - CLH"/>
    <n v="2378"/>
    <x v="295"/>
    <d v="2022-07-01T00:00:00"/>
    <d v="2025-06-30T00:00:00"/>
    <n v="1559057"/>
    <x v="0"/>
    <m/>
    <m/>
    <m/>
    <x v="0"/>
  </r>
  <r>
    <x v="0"/>
    <x v="3"/>
    <s v="923822SVA"/>
    <n v="2378"/>
    <x v="296"/>
    <d v="2022-07-01T00:00:00"/>
    <d v="2025-06-30T00:00:00"/>
    <n v="220530"/>
    <x v="0"/>
    <m/>
    <m/>
    <m/>
    <x v="0"/>
  </r>
  <r>
    <x v="0"/>
    <x v="3"/>
    <n v="923370"/>
    <n v="2378"/>
    <x v="297"/>
    <d v="2022-07-01T00:00:00"/>
    <d v="2025-06-30T00:00:00"/>
    <n v="2256719"/>
    <x v="0"/>
    <m/>
    <m/>
    <m/>
    <x v="0"/>
  </r>
  <r>
    <x v="0"/>
    <x v="3"/>
    <n v="923840"/>
    <n v="2378"/>
    <x v="298"/>
    <d v="2022-07-01T00:00:00"/>
    <d v="2025-06-30T00:00:00"/>
    <n v="150000"/>
    <x v="0"/>
    <m/>
    <m/>
    <m/>
    <x v="0"/>
  </r>
  <r>
    <x v="0"/>
    <x v="3"/>
    <s v="LM 923392"/>
    <n v="2378"/>
    <x v="299"/>
    <d v="2022-07-01T00:00:00"/>
    <d v="2025-06-30T00:00:00"/>
    <n v="920001"/>
    <x v="0"/>
    <m/>
    <m/>
    <m/>
    <x v="0"/>
  </r>
  <r>
    <x v="0"/>
    <x v="3"/>
    <n v="921645"/>
    <n v="2378"/>
    <x v="189"/>
    <d v="2021-02-01T00:00:00"/>
    <d v="2025-06-30T00:00:00"/>
    <n v="1288106"/>
    <x v="0"/>
    <m/>
    <m/>
    <m/>
    <x v="0"/>
  </r>
  <r>
    <x v="0"/>
    <x v="3"/>
    <n v="923400"/>
    <n v="2378"/>
    <x v="300"/>
    <d v="2022-07-01T00:00:00"/>
    <d v="2025-06-30T00:00:00"/>
    <n v="889950"/>
    <x v="0"/>
    <m/>
    <m/>
    <m/>
    <x v="0"/>
  </r>
  <r>
    <x v="0"/>
    <x v="3"/>
    <n v="923355"/>
    <n v="2378"/>
    <x v="301"/>
    <d v="2022-07-01T00:00:00"/>
    <d v="2025-06-30T00:00:00"/>
    <n v="1962440"/>
    <x v="0"/>
    <m/>
    <m/>
    <m/>
    <x v="0"/>
  </r>
  <r>
    <x v="0"/>
    <x v="3"/>
    <s v="925360 - KS"/>
    <n v="2378"/>
    <x v="361"/>
    <d v="2024-11-01T00:00:00"/>
    <d v="2025-10-31T00:00:00"/>
    <n v="430175"/>
    <x v="0"/>
    <m/>
    <m/>
    <m/>
    <x v="1"/>
  </r>
  <r>
    <x v="0"/>
    <x v="3"/>
    <n v="923313"/>
    <n v="2378"/>
    <x v="302"/>
    <d v="2022-07-01T00:00:00"/>
    <d v="2025-06-30T00:00:00"/>
    <n v="356199"/>
    <x v="0"/>
    <m/>
    <m/>
    <m/>
    <x v="0"/>
  </r>
  <r>
    <x v="0"/>
    <x v="3"/>
    <s v="923367SVA"/>
    <n v="2378"/>
    <x v="303"/>
    <d v="2022-07-01T00:00:00"/>
    <d v="2025-06-30T00:00:00"/>
    <n v="226200"/>
    <x v="0"/>
    <m/>
    <m/>
    <m/>
    <x v="0"/>
  </r>
  <r>
    <x v="0"/>
    <x v="3"/>
    <n v="923343"/>
    <n v="2378"/>
    <x v="304"/>
    <d v="2022-07-01T00:00:00"/>
    <d v="2025-06-30T00:00:00"/>
    <n v="1350000"/>
    <x v="0"/>
    <m/>
    <m/>
    <m/>
    <x v="0"/>
  </r>
  <r>
    <x v="0"/>
    <x v="3"/>
    <s v="923843 LP"/>
    <n v="2378"/>
    <x v="305"/>
    <d v="2022-07-01T00:00:00"/>
    <d v="2025-06-30T00:00:00"/>
    <n v="300000"/>
    <x v="0"/>
    <m/>
    <m/>
    <m/>
    <x v="0"/>
  </r>
  <r>
    <x v="0"/>
    <x v="3"/>
    <s v="923832 LP"/>
    <n v="2378"/>
    <x v="306"/>
    <d v="2022-07-01T00:00:00"/>
    <d v="2025-06-30T00:00:00"/>
    <n v="170910"/>
    <x v="0"/>
    <m/>
    <m/>
    <m/>
    <x v="0"/>
  </r>
  <r>
    <x v="0"/>
    <x v="3"/>
    <s v="925318 HA"/>
    <n v="2378"/>
    <x v="362"/>
    <d v="2024-11-01T00:00:00"/>
    <d v="2025-10-31T00:00:00"/>
    <n v="577771"/>
    <x v="0"/>
    <m/>
    <m/>
    <m/>
    <x v="1"/>
  </r>
  <r>
    <x v="0"/>
    <x v="3"/>
    <s v="LM-923829"/>
    <n v="2378"/>
    <x v="307"/>
    <d v="2022-07-01T00:00:00"/>
    <d v="2025-06-30T00:00:00"/>
    <n v="108000"/>
    <x v="0"/>
    <m/>
    <m/>
    <m/>
    <x v="0"/>
  </r>
  <r>
    <x v="0"/>
    <x v="3"/>
    <s v="LM-923380"/>
    <n v="2378"/>
    <x v="307"/>
    <d v="2022-07-01T00:00:00"/>
    <d v="2025-06-30T00:00:00"/>
    <n v="335234"/>
    <x v="0"/>
    <m/>
    <m/>
    <m/>
    <x v="0"/>
  </r>
  <r>
    <x v="0"/>
    <x v="3"/>
    <s v="925367/FSGU"/>
    <n v="2378"/>
    <x v="363"/>
    <d v="2024-11-01T00:00:00"/>
    <d v="2025-10-31T00:00:00"/>
    <n v="303715"/>
    <x v="0"/>
    <m/>
    <m/>
    <m/>
    <x v="0"/>
  </r>
  <r>
    <x v="0"/>
    <x v="3"/>
    <s v="923384SVA"/>
    <n v="2378"/>
    <x v="308"/>
    <d v="2022-07-01T00:00:00"/>
    <d v="2025-06-30T00:00:00"/>
    <n v="345498"/>
    <x v="0"/>
    <m/>
    <m/>
    <m/>
    <x v="0"/>
  </r>
  <r>
    <x v="0"/>
    <x v="3"/>
    <s v="925351 AH"/>
    <n v="2378"/>
    <x v="364"/>
    <d v="2024-11-01T00:00:00"/>
    <d v="2025-10-30T00:00:00"/>
    <n v="430176"/>
    <x v="0"/>
    <m/>
    <m/>
    <m/>
    <x v="0"/>
  </r>
  <r>
    <x v="0"/>
    <x v="3"/>
    <n v="923348"/>
    <n v="2378"/>
    <x v="309"/>
    <d v="2022-07-01T00:00:00"/>
    <d v="2025-06-30T00:00:00"/>
    <n v="225000"/>
    <x v="0"/>
    <m/>
    <m/>
    <m/>
    <x v="0"/>
  </r>
  <r>
    <x v="0"/>
    <x v="3"/>
    <n v="925377"/>
    <n v="2378"/>
    <x v="365"/>
    <d v="2024-11-01T00:00:00"/>
    <d v="2025-10-31T00:00:00"/>
    <n v="169245"/>
    <x v="0"/>
    <m/>
    <m/>
    <m/>
    <x v="0"/>
  </r>
  <r>
    <x v="0"/>
    <x v="3"/>
    <n v="923347"/>
    <n v="2378"/>
    <x v="310"/>
    <d v="2022-07-01T00:00:00"/>
    <d v="2025-06-30T00:00:00"/>
    <n v="1500000"/>
    <x v="0"/>
    <m/>
    <m/>
    <m/>
    <x v="0"/>
  </r>
  <r>
    <x v="0"/>
    <x v="3"/>
    <n v="923357"/>
    <n v="2378"/>
    <x v="311"/>
    <d v="2022-07-01T00:00:00"/>
    <d v="2025-06-30T00:00:00"/>
    <n v="951504"/>
    <x v="0"/>
    <m/>
    <m/>
    <m/>
    <x v="0"/>
  </r>
  <r>
    <x v="0"/>
    <x v="3"/>
    <n v="925388"/>
    <n v="2378"/>
    <x v="366"/>
    <d v="2024-11-01T00:00:00"/>
    <d v="2025-10-31T00:00:00"/>
    <n v="449919"/>
    <x v="0"/>
    <m/>
    <m/>
    <m/>
    <x v="0"/>
  </r>
  <r>
    <x v="0"/>
    <x v="3"/>
    <n v="923349"/>
    <n v="2378"/>
    <x v="312"/>
    <d v="2022-07-01T00:00:00"/>
    <d v="2025-06-30T00:00:00"/>
    <n v="4499844"/>
    <x v="0"/>
    <m/>
    <m/>
    <m/>
    <x v="0"/>
  </r>
  <r>
    <x v="0"/>
    <x v="3"/>
    <s v="925349-JB"/>
    <n v="2378"/>
    <x v="367"/>
    <d v="2024-11-01T00:00:00"/>
    <d v="2025-10-31T00:00:00"/>
    <n v="952703"/>
    <x v="0"/>
    <m/>
    <m/>
    <m/>
    <x v="0"/>
  </r>
  <r>
    <x v="0"/>
    <x v="3"/>
    <n v="925389"/>
    <n v="2378"/>
    <x v="368"/>
    <d v="2024-11-01T00:00:00"/>
    <d v="2025-10-31T00:00:00"/>
    <n v="111057"/>
    <x v="0"/>
    <m/>
    <m/>
    <m/>
    <x v="0"/>
  </r>
  <r>
    <x v="0"/>
    <x v="3"/>
    <n v="925355"/>
    <n v="2378"/>
    <x v="369"/>
    <d v="2024-11-01T00:00:00"/>
    <d v="2025-10-31T00:00:00"/>
    <n v="573082"/>
    <x v="0"/>
    <m/>
    <m/>
    <m/>
    <x v="0"/>
  </r>
  <r>
    <x v="0"/>
    <x v="3"/>
    <n v="925350"/>
    <n v="2378"/>
    <x v="370"/>
    <d v="2024-11-01T00:00:00"/>
    <d v="2025-10-31T00:00:00"/>
    <n v="207951"/>
    <x v="0"/>
    <m/>
    <m/>
    <m/>
    <x v="0"/>
  </r>
  <r>
    <x v="0"/>
    <x v="3"/>
    <n v="925316"/>
    <n v="2378"/>
    <x v="371"/>
    <d v="2024-11-01T00:00:00"/>
    <d v="2025-10-31T00:00:00"/>
    <n v="949004"/>
    <x v="0"/>
    <m/>
    <m/>
    <m/>
    <x v="0"/>
  </r>
  <r>
    <x v="0"/>
    <x v="3"/>
    <n v="923398"/>
    <n v="2378"/>
    <x v="313"/>
    <d v="2022-07-01T00:00:00"/>
    <d v="2025-06-30T00:00:00"/>
    <n v="847803"/>
    <x v="0"/>
    <m/>
    <m/>
    <m/>
    <x v="0"/>
  </r>
  <r>
    <x v="0"/>
    <x v="3"/>
    <n v="923841"/>
    <n v="2378"/>
    <x v="134"/>
    <d v="2022-07-01T00:00:00"/>
    <d v="2025-06-30T00:00:00"/>
    <n v="197766"/>
    <x v="0"/>
    <m/>
    <m/>
    <m/>
    <x v="0"/>
  </r>
  <r>
    <x v="0"/>
    <x v="3"/>
    <n v="925326"/>
    <n v="2378"/>
    <x v="372"/>
    <d v="2024-11-01T00:00:00"/>
    <d v="2025-10-31T00:00:00"/>
    <n v="250000"/>
    <x v="0"/>
    <m/>
    <m/>
    <m/>
    <x v="0"/>
  </r>
  <r>
    <x v="0"/>
    <x v="3"/>
    <n v="923386"/>
    <n v="2378"/>
    <x v="314"/>
    <d v="2022-07-01T00:00:00"/>
    <d v="2025-06-30T00:00:00"/>
    <n v="1121340"/>
    <x v="0"/>
    <m/>
    <m/>
    <m/>
    <x v="0"/>
  </r>
  <r>
    <x v="0"/>
    <x v="3"/>
    <n v="925356"/>
    <n v="2378"/>
    <x v="317"/>
    <d v="2024-11-01T00:00:00"/>
    <d v="2027-10-31T00:00:00"/>
    <n v="1366770"/>
    <x v="6"/>
    <m/>
    <m/>
    <m/>
    <x v="1"/>
  </r>
  <r>
    <x v="0"/>
    <x v="3"/>
    <s v="925397-JB"/>
    <n v="2378"/>
    <x v="318"/>
    <d v="2024-11-01T00:00:00"/>
    <d v="2025-10-31T00:00:00"/>
    <n v="118047"/>
    <x v="6"/>
    <m/>
    <m/>
    <m/>
    <x v="0"/>
  </r>
  <r>
    <x v="0"/>
    <x v="3"/>
    <n v="925391"/>
    <n v="2378"/>
    <x v="80"/>
    <d v="2024-11-01T00:00:00"/>
    <d v="2027-10-31T00:00:00"/>
    <n v="749880"/>
    <x v="6"/>
    <m/>
    <m/>
    <m/>
    <x v="0"/>
  </r>
  <r>
    <x v="0"/>
    <x v="3"/>
    <n v="925328"/>
    <n v="2378"/>
    <x v="209"/>
    <d v="2025-03-03T00:00:00"/>
    <d v="2027-10-31T00:00:00"/>
    <n v="686100"/>
    <x v="6"/>
    <m/>
    <m/>
    <m/>
    <x v="0"/>
  </r>
  <r>
    <x v="0"/>
    <x v="3"/>
    <s v="925395-JB"/>
    <n v="2378"/>
    <x v="373"/>
    <d v="2024-11-01T00:00:00"/>
    <d v="2027-10-31T00:00:00"/>
    <n v="364872"/>
    <x v="6"/>
    <m/>
    <m/>
    <m/>
    <x v="0"/>
  </r>
  <r>
    <x v="0"/>
    <x v="3"/>
    <s v="925362 FSGU AB"/>
    <n v="2378"/>
    <x v="319"/>
    <d v="2024-12-31T00:00:00"/>
    <d v="2027-10-31T00:00:00"/>
    <n v="477172"/>
    <x v="6"/>
    <m/>
    <m/>
    <m/>
    <x v="0"/>
  </r>
  <r>
    <x v="0"/>
    <x v="3"/>
    <n v="925320"/>
    <n v="2378"/>
    <x v="320"/>
    <d v="2024-11-01T00:00:00"/>
    <d v="2027-10-31T00:00:00"/>
    <n v="1440933"/>
    <x v="6"/>
    <m/>
    <m/>
    <m/>
    <x v="0"/>
  </r>
  <r>
    <x v="0"/>
    <x v="3"/>
    <n v="925387"/>
    <n v="2378"/>
    <x v="321"/>
    <d v="2024-11-01T00:00:00"/>
    <d v="2027-10-31T00:00:00"/>
    <n v="200000"/>
    <x v="6"/>
    <m/>
    <m/>
    <m/>
    <x v="0"/>
  </r>
  <r>
    <x v="0"/>
    <x v="3"/>
    <s v="925354 J.G"/>
    <n v="2378"/>
    <x v="26"/>
    <d v="2024-11-01T00:00:00"/>
    <d v="2027-10-31T00:00:00"/>
    <n v="821745"/>
    <x v="6"/>
    <m/>
    <m/>
    <m/>
    <x v="0"/>
  </r>
  <r>
    <x v="0"/>
    <x v="3"/>
    <n v="925310"/>
    <n v="2378"/>
    <x v="322"/>
    <d v="2024-11-01T00:00:00"/>
    <d v="2027-10-31T00:00:00"/>
    <n v="1254450"/>
    <x v="6"/>
    <m/>
    <m/>
    <m/>
    <x v="0"/>
  </r>
  <r>
    <x v="0"/>
    <x v="3"/>
    <m/>
    <n v="2378"/>
    <x v="216"/>
    <d v="2024-11-01T00:00:00"/>
    <d v="2025-10-31T00:00:00"/>
    <n v="862532"/>
    <x v="6"/>
    <m/>
    <m/>
    <m/>
    <x v="0"/>
  </r>
  <r>
    <x v="0"/>
    <x v="3"/>
    <s v="925313SA"/>
    <n v="2378"/>
    <x v="374"/>
    <d v="2024-11-01T00:00:00"/>
    <d v="2027-10-31T00:00:00"/>
    <n v="643194"/>
    <x v="6"/>
    <m/>
    <m/>
    <m/>
    <x v="0"/>
  </r>
  <r>
    <x v="0"/>
    <x v="3"/>
    <n v="925309"/>
    <n v="2378"/>
    <x v="323"/>
    <d v="2024-11-01T00:00:00"/>
    <d v="2027-10-31T00:00:00"/>
    <n v="1138956"/>
    <x v="6"/>
    <m/>
    <m/>
    <m/>
    <x v="0"/>
  </r>
  <r>
    <x v="0"/>
    <x v="3"/>
    <s v="925353/R3"/>
    <n v="2378"/>
    <x v="324"/>
    <d v="2024-11-01T00:00:00"/>
    <d v="2027-10-31T00:00:00"/>
    <n v="211329"/>
    <x v="6"/>
    <m/>
    <m/>
    <m/>
    <x v="0"/>
  </r>
  <r>
    <x v="0"/>
    <x v="3"/>
    <s v="925373/SVA"/>
    <n v="2378"/>
    <x v="325"/>
    <d v="2024-12-19T00:00:00"/>
    <d v="2027-10-31T00:00:00"/>
    <n v="1281897"/>
    <x v="6"/>
    <m/>
    <m/>
    <m/>
    <x v="0"/>
  </r>
  <r>
    <x v="0"/>
    <x v="3"/>
    <n v="925375"/>
    <n v="2378"/>
    <x v="94"/>
    <d v="2024-11-01T00:00:00"/>
    <d v="2027-10-31T00:00:00"/>
    <n v="680874"/>
    <x v="6"/>
    <m/>
    <m/>
    <m/>
    <x v="0"/>
  </r>
  <r>
    <x v="0"/>
    <x v="3"/>
    <n v="925394"/>
    <n v="2378"/>
    <x v="326"/>
    <d v="2024-11-01T00:00:00"/>
    <d v="2027-10-31T00:00:00"/>
    <n v="322650"/>
    <x v="6"/>
    <m/>
    <m/>
    <m/>
    <x v="0"/>
  </r>
  <r>
    <x v="0"/>
    <x v="3"/>
    <n v="925322"/>
    <n v="2378"/>
    <x v="375"/>
    <d v="2024-10-01T00:00:00"/>
    <d v="2027-11-01T00:00:00"/>
    <n v="999803"/>
    <x v="6"/>
    <m/>
    <m/>
    <m/>
    <x v="0"/>
  </r>
  <r>
    <x v="0"/>
    <x v="3"/>
    <s v="925363/SV"/>
    <n v="2378"/>
    <x v="328"/>
    <d v="2024-12-30T00:00:00"/>
    <d v="2027-10-31T00:00:00"/>
    <n v="454416"/>
    <x v="6"/>
    <m/>
    <m/>
    <m/>
    <x v="0"/>
  </r>
  <r>
    <x v="0"/>
    <x v="3"/>
    <n v="925370"/>
    <n v="2378"/>
    <x v="329"/>
    <d v="2024-11-01T00:00:00"/>
    <d v="2027-10-31T00:00:00"/>
    <n v="368307"/>
    <x v="6"/>
    <m/>
    <m/>
    <m/>
    <x v="0"/>
  </r>
  <r>
    <x v="0"/>
    <x v="3"/>
    <s v="925390/HP"/>
    <n v="2378"/>
    <x v="330"/>
    <d v="2024-11-01T00:00:00"/>
    <d v="2027-10-31T00:00:00"/>
    <n v="1349757"/>
    <x v="6"/>
    <m/>
    <m/>
    <m/>
    <x v="0"/>
  </r>
  <r>
    <x v="0"/>
    <x v="3"/>
    <n v="923824"/>
    <n v="2378"/>
    <x v="155"/>
    <d v="2024-11-01T00:00:00"/>
    <d v="2027-10-31T00:00:00"/>
    <n v="2858109"/>
    <x v="6"/>
    <m/>
    <m/>
    <m/>
    <x v="0"/>
  </r>
  <r>
    <x v="0"/>
    <x v="3"/>
    <n v="925327"/>
    <n v="2378"/>
    <x v="331"/>
    <d v="2024-11-01T00:00:00"/>
    <d v="2027-10-31T00:00:00"/>
    <n v="717000"/>
    <x v="6"/>
    <m/>
    <m/>
    <m/>
    <x v="0"/>
  </r>
  <r>
    <x v="0"/>
    <x v="3"/>
    <n v="925311"/>
    <n v="2378"/>
    <x v="70"/>
    <d v="2024-11-01T00:00:00"/>
    <d v="2027-10-31T00:00:00"/>
    <n v="1257915"/>
    <x v="6"/>
    <m/>
    <m/>
    <m/>
    <x v="0"/>
  </r>
  <r>
    <x v="0"/>
    <x v="3"/>
    <n v="925380"/>
    <n v="2378"/>
    <x v="332"/>
    <d v="2024-11-01T00:00:00"/>
    <d v="2027-10-31T00:00:00"/>
    <n v="120000"/>
    <x v="6"/>
    <m/>
    <m/>
    <m/>
    <x v="0"/>
  </r>
  <r>
    <x v="0"/>
    <x v="3"/>
    <s v="925341 DD"/>
    <n v="2378"/>
    <x v="103"/>
    <d v="2024-11-01T00:00:00"/>
    <d v="2027-10-31T00:00:00"/>
    <n v="2381757"/>
    <x v="6"/>
    <m/>
    <m/>
    <m/>
    <x v="0"/>
  </r>
  <r>
    <x v="0"/>
    <x v="3"/>
    <m/>
    <n v="2378"/>
    <x v="71"/>
    <d v="2024-11-01T00:00:00"/>
    <d v="2025-10-31T00:00:00"/>
    <n v="378610"/>
    <x v="6"/>
    <m/>
    <m/>
    <m/>
    <x v="0"/>
  </r>
  <r>
    <x v="0"/>
    <x v="3"/>
    <n v="925372"/>
    <n v="2378"/>
    <x v="333"/>
    <d v="2024-11-01T00:00:00"/>
    <d v="2025-10-31T00:00:00"/>
    <n v="453915"/>
    <x v="6"/>
    <m/>
    <m/>
    <m/>
    <x v="0"/>
  </r>
  <r>
    <x v="0"/>
    <x v="3"/>
    <n v="925304"/>
    <n v="2378"/>
    <x v="334"/>
    <d v="2024-11-01T00:00:00"/>
    <d v="2027-10-31T00:00:00"/>
    <n v="1230000"/>
    <x v="6"/>
    <m/>
    <m/>
    <m/>
    <x v="0"/>
  </r>
  <r>
    <x v="0"/>
    <x v="3"/>
    <s v="25376/FSGU"/>
    <n v="2378"/>
    <x v="335"/>
    <d v="2024-11-01T00:00:00"/>
    <d v="2027-10-31T00:00:00"/>
    <n v="680874"/>
    <x v="6"/>
    <m/>
    <m/>
    <m/>
    <x v="0"/>
  </r>
  <r>
    <x v="0"/>
    <x v="3"/>
    <s v="925359/SV"/>
    <n v="2378"/>
    <x v="336"/>
    <d v="2024-12-19T00:00:00"/>
    <d v="2027-10-31T00:00:00"/>
    <n v="746268"/>
    <x v="6"/>
    <m/>
    <m/>
    <m/>
    <x v="0"/>
  </r>
  <r>
    <x v="0"/>
    <x v="3"/>
    <n v="925364"/>
    <n v="2378"/>
    <x v="337"/>
    <d v="2024-11-01T00:00:00"/>
    <d v="2027-10-31T00:00:00"/>
    <n v="550361"/>
    <x v="6"/>
    <m/>
    <m/>
    <m/>
    <x v="0"/>
  </r>
  <r>
    <x v="0"/>
    <x v="3"/>
    <n v="925343"/>
    <n v="2378"/>
    <x v="338"/>
    <d v="2024-11-01T00:00:00"/>
    <d v="2027-10-31T00:00:00"/>
    <n v="584256"/>
    <x v="6"/>
    <m/>
    <m/>
    <m/>
    <x v="0"/>
  </r>
  <r>
    <x v="0"/>
    <x v="3"/>
    <s v="925312 SA"/>
    <n v="2378"/>
    <x v="339"/>
    <d v="2024-11-01T00:00:00"/>
    <d v="2027-10-31T00:00:00"/>
    <n v="636081"/>
    <x v="6"/>
    <m/>
    <m/>
    <m/>
    <x v="0"/>
  </r>
  <r>
    <x v="0"/>
    <x v="3"/>
    <s v="925329 SA"/>
    <n v="2378"/>
    <x v="339"/>
    <d v="2024-11-01T00:00:00"/>
    <d v="2027-10-31T00:00:00"/>
    <n v="2587596"/>
    <x v="6"/>
    <m/>
    <m/>
    <m/>
    <x v="0"/>
  </r>
  <r>
    <x v="0"/>
    <x v="3"/>
    <s v="925366/SV"/>
    <n v="2378"/>
    <x v="339"/>
    <d v="2024-11-01T00:00:00"/>
    <d v="2027-10-31T00:00:00"/>
    <n v="1158774"/>
    <x v="6"/>
    <m/>
    <m/>
    <m/>
    <x v="0"/>
  </r>
  <r>
    <x v="0"/>
    <x v="3"/>
    <s v="925307-JB"/>
    <n v="2378"/>
    <x v="340"/>
    <d v="2024-11-01T00:00:00"/>
    <d v="2027-10-31T00:00:00"/>
    <n v="1374414"/>
    <x v="6"/>
    <m/>
    <m/>
    <m/>
    <x v="0"/>
  </r>
  <r>
    <x v="0"/>
    <x v="3"/>
    <n v="925305"/>
    <n v="2378"/>
    <x v="341"/>
    <d v="2024-11-01T00:00:00"/>
    <d v="2027-10-31T00:00:00"/>
    <n v="1229580"/>
    <x v="6"/>
    <m/>
    <m/>
    <m/>
    <x v="0"/>
  </r>
  <r>
    <x v="0"/>
    <x v="3"/>
    <n v="925302"/>
    <n v="2378"/>
    <x v="167"/>
    <d v="2024-11-01T00:00:00"/>
    <d v="2027-10-31T00:00:00"/>
    <n v="648567"/>
    <x v="6"/>
    <m/>
    <m/>
    <m/>
    <x v="0"/>
  </r>
  <r>
    <x v="0"/>
    <x v="3"/>
    <s v="925321 FSGU"/>
    <n v="2378"/>
    <x v="168"/>
    <d v="2024-11-01T00:00:00"/>
    <d v="2027-10-31T00:00:00"/>
    <n v="2500000"/>
    <x v="6"/>
    <m/>
    <m/>
    <m/>
    <x v="0"/>
  </r>
  <r>
    <x v="0"/>
    <x v="3"/>
    <n v="925361"/>
    <n v="2378"/>
    <x v="3"/>
    <d v="2024-11-01T00:00:00"/>
    <d v="2027-10-31T00:00:00"/>
    <n v="1075227"/>
    <x v="6"/>
    <m/>
    <m/>
    <m/>
    <x v="0"/>
  </r>
  <r>
    <x v="0"/>
    <x v="3"/>
    <s v="925357/R3"/>
    <n v="2378"/>
    <x v="342"/>
    <d v="2024-11-01T00:00:00"/>
    <d v="2027-10-31T00:00:00"/>
    <n v="1172244"/>
    <x v="6"/>
    <m/>
    <m/>
    <m/>
    <x v="0"/>
  </r>
  <r>
    <x v="0"/>
    <x v="3"/>
    <n v="925301"/>
    <n v="2378"/>
    <x v="343"/>
    <d v="2024-11-01T00:00:00"/>
    <d v="2027-10-31T00:00:00"/>
    <n v="317892"/>
    <x v="6"/>
    <m/>
    <m/>
    <m/>
    <x v="0"/>
  </r>
  <r>
    <x v="0"/>
    <x v="3"/>
    <s v="925396 JB"/>
    <n v="2378"/>
    <x v="344"/>
    <d v="2024-11-01T00:00:00"/>
    <d v="2027-10-31T00:00:00"/>
    <n v="364872"/>
    <x v="6"/>
    <m/>
    <m/>
    <m/>
    <x v="0"/>
  </r>
  <r>
    <x v="0"/>
    <x v="3"/>
    <s v="925358/FSGU"/>
    <n v="2378"/>
    <x v="345"/>
    <d v="2024-11-01T00:00:00"/>
    <d v="2027-10-31T00:00:00"/>
    <n v="1053426"/>
    <x v="6"/>
    <m/>
    <m/>
    <m/>
    <x v="0"/>
  </r>
  <r>
    <x v="0"/>
    <x v="3"/>
    <s v="925368/SV"/>
    <n v="2378"/>
    <x v="173"/>
    <d v="2024-12-30T00:00:00"/>
    <d v="2027-10-31T00:00:00"/>
    <n v="1431516"/>
    <x v="6"/>
    <m/>
    <m/>
    <m/>
    <x v="1"/>
  </r>
  <r>
    <x v="0"/>
    <x v="3"/>
    <n v="925369"/>
    <n v="2378"/>
    <x v="346"/>
    <d v="2024-11-01T00:00:00"/>
    <d v="2027-10-31T00:00:00"/>
    <n v="736614"/>
    <x v="6"/>
    <m/>
    <m/>
    <m/>
    <x v="0"/>
  </r>
  <r>
    <x v="0"/>
    <x v="3"/>
    <n v="925306"/>
    <n v="2378"/>
    <x v="112"/>
    <d v="2024-11-01T00:00:00"/>
    <d v="2027-10-31T00:00:00"/>
    <n v="2515830"/>
    <x v="6"/>
    <m/>
    <m/>
    <m/>
    <x v="0"/>
  </r>
  <r>
    <x v="0"/>
    <x v="3"/>
    <s v="925365/R3"/>
    <n v="2378"/>
    <x v="114"/>
    <d v="2024-11-21T00:00:00"/>
    <d v="2027-10-31T00:00:00"/>
    <n v="1489959"/>
    <x v="6"/>
    <m/>
    <m/>
    <m/>
    <x v="0"/>
  </r>
  <r>
    <x v="0"/>
    <x v="3"/>
    <n v="925303"/>
    <n v="2378"/>
    <x v="348"/>
    <d v="2024-11-01T00:00:00"/>
    <d v="2027-10-31T00:00:00"/>
    <n v="648567"/>
    <x v="6"/>
    <m/>
    <m/>
    <m/>
    <x v="0"/>
  </r>
  <r>
    <x v="0"/>
    <x v="3"/>
    <n v="925308"/>
    <n v="2378"/>
    <x v="174"/>
    <d v="2024-11-01T00:00:00"/>
    <d v="2027-10-31T00:00:00"/>
    <n v="1200000"/>
    <x v="6"/>
    <m/>
    <m/>
    <m/>
    <x v="0"/>
  </r>
  <r>
    <x v="0"/>
    <x v="3"/>
    <s v="925393-JB"/>
    <n v="2378"/>
    <x v="349"/>
    <d v="2024-11-01T00:00:00"/>
    <d v="2027-10-31T00:00:00"/>
    <n v="364758"/>
    <x v="6"/>
    <m/>
    <m/>
    <m/>
    <x v="0"/>
  </r>
  <r>
    <x v="0"/>
    <x v="3"/>
    <n v="925319"/>
    <n v="2378"/>
    <x v="350"/>
    <d v="2024-11-01T00:00:00"/>
    <d v="2027-10-31T00:00:00"/>
    <n v="600000"/>
    <x v="6"/>
    <m/>
    <m/>
    <m/>
    <x v="0"/>
  </r>
  <r>
    <x v="0"/>
    <x v="3"/>
    <n v="925371"/>
    <n v="2378"/>
    <x v="176"/>
    <d v="2024-11-01T00:00:00"/>
    <d v="2027-10-31T00:00:00"/>
    <n v="368307"/>
    <x v="6"/>
    <m/>
    <m/>
    <m/>
    <x v="0"/>
  </r>
  <r>
    <x v="0"/>
    <x v="3"/>
    <n v="925379"/>
    <n v="2378"/>
    <x v="176"/>
    <d v="2024-11-01T00:00:00"/>
    <d v="2027-10-31T00:00:00"/>
    <n v="253869"/>
    <x v="6"/>
    <m/>
    <m/>
    <m/>
    <x v="0"/>
  </r>
  <r>
    <x v="0"/>
    <x v="3"/>
    <n v="925382"/>
    <n v="2378"/>
    <x v="177"/>
    <d v="2024-11-01T00:00:00"/>
    <d v="2027-10-31T00:00:00"/>
    <n v="702375"/>
    <x v="6"/>
    <m/>
    <m/>
    <m/>
    <x v="0"/>
  </r>
  <r>
    <x v="0"/>
    <x v="3"/>
    <n v="925384"/>
    <n v="2378"/>
    <x v="376"/>
    <d v="2024-11-01T00:00:00"/>
    <d v="2027-10-31T00:00:00"/>
    <n v="345000"/>
    <x v="6"/>
    <m/>
    <m/>
    <m/>
    <x v="0"/>
  </r>
  <r>
    <x v="0"/>
    <x v="3"/>
    <n v="925340"/>
    <n v="2378"/>
    <x v="75"/>
    <d v="2024-11-01T00:00:00"/>
    <d v="2027-10-31T00:00:00"/>
    <n v="2381757"/>
    <x v="6"/>
    <m/>
    <m/>
    <m/>
    <x v="0"/>
  </r>
  <r>
    <x v="0"/>
    <x v="3"/>
    <n v="925344"/>
    <n v="2378"/>
    <x v="352"/>
    <d v="2024-11-01T00:00:00"/>
    <d v="2027-10-31T00:00:00"/>
    <n v="1050000"/>
    <x v="6"/>
    <m/>
    <m/>
    <m/>
    <x v="0"/>
  </r>
  <r>
    <x v="0"/>
    <x v="3"/>
    <n v="925345"/>
    <n v="2378"/>
    <x v="48"/>
    <d v="2024-11-01T00:00:00"/>
    <d v="2027-10-31T00:00:00"/>
    <n v="2858109"/>
    <x v="6"/>
    <m/>
    <m/>
    <m/>
    <x v="0"/>
  </r>
  <r>
    <x v="0"/>
    <x v="3"/>
    <s v="925374/SVA"/>
    <n v="2378"/>
    <x v="353"/>
    <d v="2024-11-01T00:00:00"/>
    <d v="2027-10-31T00:00:00"/>
    <n v="500718"/>
    <x v="6"/>
    <m/>
    <m/>
    <m/>
    <x v="0"/>
  </r>
  <r>
    <x v="0"/>
    <x v="3"/>
    <n v="925392"/>
    <n v="2378"/>
    <x v="354"/>
    <d v="2024-11-01T00:00:00"/>
    <d v="2027-10-31T00:00:00"/>
    <n v="749880"/>
    <x v="6"/>
    <m/>
    <m/>
    <m/>
    <x v="0"/>
  </r>
  <r>
    <x v="0"/>
    <x v="3"/>
    <s v="925314 SA"/>
    <n v="2378"/>
    <x v="179"/>
    <d v="2024-11-01T00:00:00"/>
    <d v="2025-10-31T00:00:00"/>
    <n v="211000"/>
    <x v="6"/>
    <m/>
    <m/>
    <m/>
    <x v="0"/>
  </r>
  <r>
    <x v="0"/>
    <x v="3"/>
    <s v="925346SA"/>
    <n v="2378"/>
    <x v="181"/>
    <d v="2024-11-01T00:00:00"/>
    <d v="2027-10-31T00:00:00"/>
    <n v="2336400"/>
    <x v="6"/>
    <m/>
    <m/>
    <m/>
    <x v="0"/>
  </r>
  <r>
    <x v="0"/>
    <x v="3"/>
    <s v="925347 TR"/>
    <n v="2378"/>
    <x v="355"/>
    <d v="2024-11-01T00:00:00"/>
    <d v="2027-10-31T00:00:00"/>
    <n v="1119954"/>
    <x v="6"/>
    <m/>
    <m/>
    <m/>
    <x v="0"/>
  </r>
  <r>
    <x v="0"/>
    <x v="3"/>
    <n v="925325"/>
    <n v="2378"/>
    <x v="356"/>
    <d v="2024-11-27T00:00:00"/>
    <d v="2027-10-31T00:00:00"/>
    <n v="750000"/>
    <x v="6"/>
    <m/>
    <m/>
    <m/>
    <x v="0"/>
  </r>
  <r>
    <x v="0"/>
    <x v="3"/>
    <n v="925383"/>
    <n v="2378"/>
    <x v="357"/>
    <d v="2024-11-01T00:00:00"/>
    <d v="2027-10-31T00:00:00"/>
    <n v="702375"/>
    <x v="6"/>
    <m/>
    <m/>
    <m/>
    <x v="0"/>
  </r>
  <r>
    <x v="0"/>
    <x v="3"/>
    <s v="925300 ST"/>
    <n v="2378"/>
    <x v="377"/>
    <d v="2024-11-01T00:00:00"/>
    <d v="2027-10-31T00:00:00"/>
    <n v="900000"/>
    <x v="6"/>
    <m/>
    <m/>
    <m/>
    <x v="0"/>
  </r>
  <r>
    <x v="0"/>
    <x v="3"/>
    <s v="925385 ST"/>
    <n v="2378"/>
    <x v="377"/>
    <d v="2024-11-01T00:00:00"/>
    <d v="2027-10-31T00:00:00"/>
    <n v="749880"/>
    <x v="6"/>
    <m/>
    <m/>
    <m/>
    <x v="0"/>
  </r>
  <r>
    <x v="0"/>
    <x v="3"/>
    <n v="925381"/>
    <n v="2378"/>
    <x v="358"/>
    <d v="2024-11-01T00:00:00"/>
    <d v="2027-10-31T00:00:00"/>
    <n v="450000"/>
    <x v="6"/>
    <m/>
    <m/>
    <m/>
    <x v="0"/>
  </r>
  <r>
    <x v="0"/>
    <x v="3"/>
    <s v="925378- JB"/>
    <n v="2378"/>
    <x v="185"/>
    <d v="2024-11-01T00:00:00"/>
    <d v="2027-10-31T00:00:00"/>
    <n v="507735"/>
    <x v="6"/>
    <m/>
    <m/>
    <m/>
    <x v="0"/>
  </r>
  <r>
    <x v="0"/>
    <x v="3"/>
    <s v="925323 KC"/>
    <n v="2378"/>
    <x v="378"/>
    <d v="2024-11-01T00:00:00"/>
    <d v="2027-10-31T00:00:00"/>
    <n v="2424498"/>
    <x v="6"/>
    <m/>
    <m/>
    <m/>
    <x v="0"/>
  </r>
  <r>
    <x v="0"/>
    <x v="3"/>
    <s v="925348 JB"/>
    <n v="2378"/>
    <x v="360"/>
    <d v="2024-11-01T00:00:00"/>
    <d v="2027-10-31T00:00:00"/>
    <n v="1650000"/>
    <x v="6"/>
    <m/>
    <m/>
    <m/>
    <x v="0"/>
  </r>
  <r>
    <x v="0"/>
    <x v="3"/>
    <s v="925360 - KS"/>
    <n v="2378"/>
    <x v="361"/>
    <d v="2024-11-01T00:00:00"/>
    <d v="2027-10-31T00:00:00"/>
    <n v="1290525"/>
    <x v="6"/>
    <m/>
    <m/>
    <m/>
    <x v="1"/>
  </r>
  <r>
    <x v="0"/>
    <x v="3"/>
    <s v="925318 HA"/>
    <n v="2378"/>
    <x v="379"/>
    <d v="2024-11-01T00:00:00"/>
    <d v="2027-10-31T00:00:00"/>
    <n v="1733313"/>
    <x v="6"/>
    <m/>
    <m/>
    <m/>
    <x v="0"/>
  </r>
  <r>
    <x v="0"/>
    <x v="3"/>
    <s v="925367/FSGU"/>
    <n v="2378"/>
    <x v="363"/>
    <d v="2024-11-01T00:00:00"/>
    <d v="2027-10-31T00:00:00"/>
    <n v="911145"/>
    <x v="6"/>
    <m/>
    <m/>
    <m/>
    <x v="0"/>
  </r>
  <r>
    <x v="0"/>
    <x v="3"/>
    <s v="925351 AH"/>
    <n v="2378"/>
    <x v="364"/>
    <d v="2024-11-01T00:00:00"/>
    <d v="2027-10-31T00:00:00"/>
    <n v="1290528"/>
    <x v="6"/>
    <m/>
    <m/>
    <m/>
    <x v="0"/>
  </r>
  <r>
    <x v="0"/>
    <x v="3"/>
    <n v="925377"/>
    <n v="2378"/>
    <x v="365"/>
    <d v="2024-11-01T00:00:00"/>
    <d v="2027-10-31T00:00:00"/>
    <n v="507735"/>
    <x v="6"/>
    <m/>
    <m/>
    <m/>
    <x v="0"/>
  </r>
  <r>
    <x v="0"/>
    <x v="3"/>
    <s v="925352 - JB"/>
    <n v="2378"/>
    <x v="380"/>
    <d v="2024-11-01T00:00:00"/>
    <d v="2027-10-31T00:00:00"/>
    <n v="750000"/>
    <x v="6"/>
    <m/>
    <m/>
    <m/>
    <x v="0"/>
  </r>
  <r>
    <x v="0"/>
    <x v="3"/>
    <n v="925388"/>
    <n v="2378"/>
    <x v="366"/>
    <d v="2024-11-01T00:00:00"/>
    <d v="2027-10-31T00:00:00"/>
    <n v="449919"/>
    <x v="6"/>
    <m/>
    <m/>
    <m/>
    <x v="0"/>
  </r>
  <r>
    <x v="0"/>
    <x v="3"/>
    <s v="925349-JB"/>
    <n v="2378"/>
    <x v="367"/>
    <d v="2024-11-01T00:00:00"/>
    <d v="2027-10-31T00:00:00"/>
    <n v="2858109"/>
    <x v="6"/>
    <m/>
    <m/>
    <m/>
    <x v="0"/>
  </r>
  <r>
    <x v="0"/>
    <x v="3"/>
    <n v="925389"/>
    <n v="2378"/>
    <x v="368"/>
    <d v="2024-11-01T00:00:00"/>
    <d v="2027-10-31T00:00:00"/>
    <n v="333171"/>
    <x v="6"/>
    <m/>
    <m/>
    <m/>
    <x v="0"/>
  </r>
  <r>
    <x v="0"/>
    <x v="3"/>
    <n v="925355"/>
    <n v="2378"/>
    <x v="369"/>
    <d v="2024-11-01T00:00:00"/>
    <d v="2027-10-31T00:00:00"/>
    <n v="1719246"/>
    <x v="6"/>
    <m/>
    <m/>
    <m/>
    <x v="0"/>
  </r>
  <r>
    <x v="0"/>
    <x v="3"/>
    <n v="925350"/>
    <n v="2378"/>
    <x v="370"/>
    <d v="2024-11-01T00:00:00"/>
    <d v="2027-10-31T00:00:00"/>
    <n v="623853"/>
    <x v="6"/>
    <m/>
    <m/>
    <m/>
    <x v="0"/>
  </r>
  <r>
    <x v="0"/>
    <x v="3"/>
    <n v="925316"/>
    <n v="2378"/>
    <x v="371"/>
    <d v="2024-11-01T00:00:00"/>
    <d v="2027-10-31T00:00:00"/>
    <n v="2372510"/>
    <x v="6"/>
    <m/>
    <m/>
    <m/>
    <x v="0"/>
  </r>
  <r>
    <x v="0"/>
    <x v="3"/>
    <n v="925326"/>
    <n v="2378"/>
    <x v="372"/>
    <d v="2024-11-01T00:00:00"/>
    <d v="2027-10-31T00:00:00"/>
    <n v="750000"/>
    <x v="6"/>
    <m/>
    <m/>
    <m/>
    <x v="0"/>
  </r>
  <r>
    <x v="0"/>
    <x v="4"/>
    <n v="162601"/>
    <n v="2120"/>
    <x v="173"/>
    <m/>
    <m/>
    <n v="5984870"/>
    <x v="2"/>
    <m/>
    <m/>
    <m/>
    <x v="1"/>
  </r>
  <r>
    <x v="0"/>
    <x v="4"/>
    <n v="162601"/>
    <n v="2120"/>
    <x v="173"/>
    <m/>
    <m/>
    <n v="5778832"/>
    <x v="3"/>
    <m/>
    <m/>
    <m/>
    <x v="1"/>
  </r>
  <r>
    <x v="0"/>
    <x v="4"/>
    <n v="162601"/>
    <n v="2120"/>
    <x v="173"/>
    <m/>
    <m/>
    <n v="5972414"/>
    <x v="4"/>
    <m/>
    <m/>
    <m/>
    <x v="1"/>
  </r>
  <r>
    <x v="0"/>
    <x v="4"/>
    <n v="162601"/>
    <n v="2120"/>
    <x v="173"/>
    <m/>
    <m/>
    <n v="6694300"/>
    <x v="5"/>
    <m/>
    <m/>
    <m/>
    <x v="1"/>
  </r>
  <r>
    <x v="0"/>
    <x v="4"/>
    <n v="162601"/>
    <n v="2120"/>
    <x v="173"/>
    <m/>
    <m/>
    <n v="6694300"/>
    <x v="0"/>
    <m/>
    <m/>
    <m/>
    <x v="1"/>
  </r>
  <r>
    <x v="0"/>
    <x v="4"/>
    <n v="162601"/>
    <n v="2120"/>
    <x v="173"/>
    <d v="2025-07-01T00:00:00"/>
    <d v="2026-06-30T00:00:00"/>
    <n v="6694300"/>
    <x v="6"/>
    <m/>
    <m/>
    <m/>
    <x v="1"/>
  </r>
  <r>
    <x v="0"/>
    <x v="5"/>
    <s v="112100 LM"/>
    <n v="2440"/>
    <x v="381"/>
    <d v="2020-07-01T00:00:00"/>
    <d v="2021-06-30T00:00:00"/>
    <n v="6546400"/>
    <x v="2"/>
    <m/>
    <m/>
    <m/>
    <x v="1"/>
  </r>
  <r>
    <x v="0"/>
    <x v="5"/>
    <s v="112200 LNM"/>
    <n v="2440"/>
    <x v="381"/>
    <d v="2021-07-01T00:00:00"/>
    <d v="2022-06-30T00:00:00"/>
    <n v="7087000"/>
    <x v="3"/>
    <m/>
    <m/>
    <m/>
    <x v="1"/>
  </r>
  <r>
    <x v="0"/>
    <x v="5"/>
    <s v="LM 112400"/>
    <n v="2440"/>
    <x v="381"/>
    <d v="2023-07-01T00:00:00"/>
    <d v="2024-06-30T00:00:00"/>
    <n v="7500000"/>
    <x v="5"/>
    <m/>
    <m/>
    <m/>
    <x v="1"/>
  </r>
  <r>
    <x v="0"/>
    <x v="5"/>
    <s v="112500-LM"/>
    <n v="2440"/>
    <x v="381"/>
    <d v="2024-07-01T00:00:00"/>
    <d v="2025-06-30T00:00:00"/>
    <n v="4759600"/>
    <x v="0"/>
    <m/>
    <m/>
    <m/>
    <x v="1"/>
  </r>
  <r>
    <x v="0"/>
    <x v="5"/>
    <s v="112600-LM"/>
    <n v="2440"/>
    <x v="381"/>
    <d v="2025-07-01T00:00:00"/>
    <d v="2026-06-30T00:00:00"/>
    <n v="7500000"/>
    <x v="6"/>
    <m/>
    <m/>
    <m/>
    <x v="1"/>
  </r>
  <r>
    <x v="0"/>
    <x v="6"/>
    <s v="112300- LM"/>
    <n v="2977"/>
    <x v="381"/>
    <d v="2022-07-01T00:00:00"/>
    <d v="2023-06-30T00:00:00"/>
    <n v="7087000"/>
    <x v="4"/>
    <m/>
    <m/>
    <m/>
    <x v="1"/>
  </r>
  <r>
    <x v="0"/>
    <x v="6"/>
    <s v="122312 FSGU AB"/>
    <n v="2977"/>
    <x v="382"/>
    <d v="2022-07-01T00:00:00"/>
    <d v="2023-06-30T00:00:00"/>
    <n v="177300"/>
    <x v="4"/>
    <m/>
    <m/>
    <m/>
    <x v="1"/>
  </r>
  <r>
    <x v="0"/>
    <x v="6"/>
    <s v="112316 CAC"/>
    <n v="2977"/>
    <x v="383"/>
    <d v="2022-07-01T00:00:00"/>
    <d v="2023-06-30T00:00:00"/>
    <n v="270000"/>
    <x v="4"/>
    <m/>
    <m/>
    <m/>
    <x v="0"/>
  </r>
  <r>
    <x v="0"/>
    <x v="6"/>
    <s v="112317 CAC"/>
    <n v="2977"/>
    <x v="26"/>
    <d v="2022-07-01T00:00:00"/>
    <d v="2023-06-30T00:00:00"/>
    <n v="270000"/>
    <x v="4"/>
    <m/>
    <m/>
    <m/>
    <x v="0"/>
  </r>
  <r>
    <x v="0"/>
    <x v="6"/>
    <n v="112302"/>
    <n v="2977"/>
    <x v="1"/>
    <d v="2022-07-01T00:00:00"/>
    <d v="2023-06-30T00:00:00"/>
    <n v="177300"/>
    <x v="4"/>
    <m/>
    <m/>
    <m/>
    <x v="1"/>
  </r>
  <r>
    <x v="0"/>
    <x v="6"/>
    <s v="112318 CAC"/>
    <n v="2977"/>
    <x v="384"/>
    <d v="2022-07-01T00:00:00"/>
    <d v="2023-06-30T00:00:00"/>
    <n v="193500"/>
    <x v="4"/>
    <m/>
    <m/>
    <m/>
    <x v="0"/>
  </r>
  <r>
    <x v="0"/>
    <x v="6"/>
    <m/>
    <n v="2977"/>
    <x v="385"/>
    <d v="2022-07-01T00:00:00"/>
    <d v="2023-06-30T00:00:00"/>
    <n v="450000"/>
    <x v="4"/>
    <m/>
    <m/>
    <m/>
    <x v="0"/>
  </r>
  <r>
    <x v="0"/>
    <x v="6"/>
    <s v="112320 CAC"/>
    <n v="2977"/>
    <x v="386"/>
    <d v="2022-07-01T00:00:00"/>
    <d v="2023-06-30T00:00:00"/>
    <n v="334440"/>
    <x v="4"/>
    <m/>
    <m/>
    <m/>
    <x v="0"/>
  </r>
  <r>
    <x v="0"/>
    <x v="6"/>
    <m/>
    <n v="2977"/>
    <x v="387"/>
    <d v="2022-07-01T00:00:00"/>
    <d v="2023-06-30T00:00:00"/>
    <n v="137462"/>
    <x v="4"/>
    <m/>
    <m/>
    <m/>
    <x v="0"/>
  </r>
  <r>
    <x v="0"/>
    <x v="6"/>
    <s v="122300 FSGU SBB"/>
    <n v="2977"/>
    <x v="67"/>
    <d v="2022-07-01T00:00:00"/>
    <d v="2023-06-30T00:00:00"/>
    <n v="1080000"/>
    <x v="4"/>
    <m/>
    <m/>
    <m/>
    <x v="0"/>
  </r>
  <r>
    <x v="0"/>
    <x v="6"/>
    <s v="112321-JG"/>
    <n v="2977"/>
    <x v="232"/>
    <d v="2022-07-01T00:00:00"/>
    <d v="2023-06-30T00:00:00"/>
    <n v="315000"/>
    <x v="4"/>
    <m/>
    <m/>
    <m/>
    <x v="0"/>
  </r>
  <r>
    <x v="0"/>
    <x v="6"/>
    <m/>
    <n v="2977"/>
    <x v="97"/>
    <d v="2022-07-01T00:00:00"/>
    <d v="2023-06-30T00:00:00"/>
    <n v="334440"/>
    <x v="4"/>
    <m/>
    <m/>
    <m/>
    <x v="0"/>
  </r>
  <r>
    <x v="0"/>
    <x v="6"/>
    <s v="122315 FSGU SBB"/>
    <n v="2977"/>
    <x v="388"/>
    <d v="2022-07-01T00:00:00"/>
    <d v="2023-06-30T00:00:00"/>
    <n v="1260000"/>
    <x v="4"/>
    <m/>
    <m/>
    <m/>
    <x v="0"/>
  </r>
  <r>
    <x v="0"/>
    <x v="6"/>
    <s v="112322 CAC"/>
    <n v="2977"/>
    <x v="389"/>
    <d v="2022-07-01T00:00:00"/>
    <d v="2023-06-30T00:00:00"/>
    <n v="450000"/>
    <x v="4"/>
    <m/>
    <m/>
    <m/>
    <x v="1"/>
  </r>
  <r>
    <x v="0"/>
    <x v="6"/>
    <n v="112323"/>
    <n v="2977"/>
    <x v="390"/>
    <d v="2022-07-01T00:00:00"/>
    <d v="2023-06-30T00:00:00"/>
    <n v="270000"/>
    <x v="4"/>
    <m/>
    <m/>
    <m/>
    <x v="0"/>
  </r>
  <r>
    <x v="0"/>
    <x v="6"/>
    <n v="112324"/>
    <n v="2977"/>
    <x v="391"/>
    <d v="2022-07-01T00:00:00"/>
    <d v="2023-06-30T00:00:00"/>
    <n v="354825"/>
    <x v="4"/>
    <m/>
    <m/>
    <m/>
    <x v="0"/>
  </r>
  <r>
    <x v="0"/>
    <x v="6"/>
    <s v="112306- LM"/>
    <n v="2977"/>
    <x v="392"/>
    <d v="2022-07-01T00:00:00"/>
    <d v="2023-06-30T00:00:00"/>
    <n v="709650"/>
    <x v="4"/>
    <m/>
    <m/>
    <m/>
    <x v="0"/>
  </r>
  <r>
    <x v="0"/>
    <x v="6"/>
    <m/>
    <n v="2977"/>
    <x v="393"/>
    <d v="2022-07-01T00:00:00"/>
    <d v="2023-06-30T00:00:00"/>
    <n v="90000"/>
    <x v="4"/>
    <m/>
    <m/>
    <m/>
    <x v="0"/>
  </r>
  <r>
    <x v="0"/>
    <x v="6"/>
    <s v="112307 FSGU-SW"/>
    <n v="2977"/>
    <x v="394"/>
    <d v="2022-07-01T00:00:00"/>
    <d v="2023-06-30T00:00:00"/>
    <n v="177300"/>
    <x v="4"/>
    <m/>
    <m/>
    <m/>
    <x v="1"/>
  </r>
  <r>
    <x v="0"/>
    <x v="6"/>
    <m/>
    <n v="2977"/>
    <x v="395"/>
    <d v="2022-07-01T00:00:00"/>
    <d v="2023-06-30T00:00:00"/>
    <n v="668880"/>
    <x v="4"/>
    <m/>
    <m/>
    <m/>
    <x v="0"/>
  </r>
  <r>
    <x v="0"/>
    <x v="6"/>
    <s v="122318 FSGU SBB"/>
    <n v="2977"/>
    <x v="396"/>
    <d v="2022-07-01T00:00:00"/>
    <d v="2023-06-30T00:00:00"/>
    <n v="177300"/>
    <x v="4"/>
    <m/>
    <m/>
    <m/>
    <x v="0"/>
  </r>
  <r>
    <x v="0"/>
    <x v="6"/>
    <m/>
    <n v="2977"/>
    <x v="397"/>
    <d v="2022-07-01T00:00:00"/>
    <d v="2023-06-30T00:00:00"/>
    <n v="900000"/>
    <x v="4"/>
    <m/>
    <m/>
    <m/>
    <x v="0"/>
  </r>
  <r>
    <x v="0"/>
    <x v="6"/>
    <m/>
    <n v="2977"/>
    <x v="275"/>
    <d v="2022-07-01T00:00:00"/>
    <d v="2023-06-30T00:00:00"/>
    <n v="709650"/>
    <x v="4"/>
    <m/>
    <m/>
    <m/>
    <x v="0"/>
  </r>
  <r>
    <x v="0"/>
    <x v="6"/>
    <s v="122304 JG"/>
    <n v="2977"/>
    <x v="398"/>
    <d v="2022-07-01T00:00:00"/>
    <d v="2023-06-30T00:00:00"/>
    <n v="668880"/>
    <x v="4"/>
    <m/>
    <m/>
    <m/>
    <x v="0"/>
  </r>
  <r>
    <x v="0"/>
    <x v="6"/>
    <s v="122319 FSGU SBB"/>
    <n v="2977"/>
    <x v="5"/>
    <d v="2022-07-01T00:00:00"/>
    <d v="2023-06-30T00:00:00"/>
    <n v="1215000"/>
    <x v="4"/>
    <m/>
    <m/>
    <m/>
    <x v="1"/>
  </r>
  <r>
    <x v="0"/>
    <x v="6"/>
    <s v="112329 FSGU SBB"/>
    <n v="2977"/>
    <x v="399"/>
    <d v="2022-07-01T00:00:00"/>
    <d v="2023-06-30T00:00:00"/>
    <n v="121500"/>
    <x v="4"/>
    <m/>
    <m/>
    <m/>
    <x v="0"/>
  </r>
  <r>
    <x v="0"/>
    <x v="6"/>
    <s v="112330 - LM"/>
    <n v="2977"/>
    <x v="400"/>
    <d v="2022-07-01T00:00:00"/>
    <d v="2023-06-30T00:00:00"/>
    <n v="45000"/>
    <x v="4"/>
    <m/>
    <m/>
    <m/>
    <x v="0"/>
  </r>
  <r>
    <x v="0"/>
    <x v="6"/>
    <s v="112325 CAC"/>
    <n v="2977"/>
    <x v="53"/>
    <d v="2022-07-01T00:00:00"/>
    <d v="2023-06-30T00:00:00"/>
    <n v="90000"/>
    <x v="4"/>
    <m/>
    <m/>
    <m/>
    <x v="1"/>
  </r>
  <r>
    <x v="0"/>
    <x v="6"/>
    <m/>
    <n v="2977"/>
    <x v="401"/>
    <d v="2022-07-01T00:00:00"/>
    <d v="2023-06-30T00:00:00"/>
    <n v="90000"/>
    <x v="4"/>
    <m/>
    <m/>
    <m/>
    <x v="0"/>
  </r>
  <r>
    <x v="0"/>
    <x v="6"/>
    <s v="122320 FSGU SBB"/>
    <n v="2977"/>
    <x v="361"/>
    <d v="2022-07-01T00:00:00"/>
    <d v="2023-06-30T00:00:00"/>
    <n v="270000"/>
    <x v="4"/>
    <m/>
    <m/>
    <m/>
    <x v="1"/>
  </r>
  <r>
    <x v="0"/>
    <x v="6"/>
    <s v="112432 -LM"/>
    <n v="2977"/>
    <x v="402"/>
    <d v="2023-12-01T00:00:00"/>
    <d v="2024-06-30T00:00:00"/>
    <n v="200000"/>
    <x v="5"/>
    <m/>
    <m/>
    <m/>
    <x v="0"/>
  </r>
  <r>
    <x v="0"/>
    <x v="6"/>
    <s v="122412 FSGU AB"/>
    <n v="2977"/>
    <x v="382"/>
    <d v="2024-01-01T00:00:00"/>
    <d v="2024-06-30T00:00:00"/>
    <n v="197000"/>
    <x v="5"/>
    <m/>
    <m/>
    <m/>
    <x v="1"/>
  </r>
  <r>
    <x v="0"/>
    <x v="6"/>
    <s v="LM 112416"/>
    <n v="2977"/>
    <x v="383"/>
    <d v="2023-07-01T00:00:00"/>
    <d v="2024-06-30T00:00:00"/>
    <n v="300000"/>
    <x v="5"/>
    <m/>
    <m/>
    <m/>
    <x v="0"/>
  </r>
  <r>
    <x v="0"/>
    <x v="6"/>
    <s v="112417-J.G"/>
    <n v="2977"/>
    <x v="26"/>
    <d v="2023-07-01T00:00:00"/>
    <d v="2024-06-30T00:00:00"/>
    <n v="270000"/>
    <x v="5"/>
    <m/>
    <m/>
    <m/>
    <x v="0"/>
  </r>
  <r>
    <x v="0"/>
    <x v="6"/>
    <s v="112402 J.G"/>
    <n v="2977"/>
    <x v="1"/>
    <d v="2023-07-01T00:00:00"/>
    <d v="2024-06-30T00:00:00"/>
    <n v="197000"/>
    <x v="5"/>
    <m/>
    <m/>
    <m/>
    <x v="1"/>
  </r>
  <r>
    <x v="0"/>
    <x v="6"/>
    <s v="112433-JG"/>
    <n v="2977"/>
    <x v="403"/>
    <d v="2023-12-01T00:00:00"/>
    <d v="2024-06-30T00:00:00"/>
    <n v="250000"/>
    <x v="5"/>
    <m/>
    <m/>
    <m/>
    <x v="0"/>
  </r>
  <r>
    <x v="0"/>
    <x v="6"/>
    <s v="112435 FSGU AB"/>
    <n v="2977"/>
    <x v="28"/>
    <d v="2023-07-01T00:00:00"/>
    <d v="2024-06-30T00:00:00"/>
    <n v="200000"/>
    <x v="5"/>
    <m/>
    <m/>
    <m/>
    <x v="0"/>
  </r>
  <r>
    <x v="0"/>
    <x v="6"/>
    <s v="112418 LM"/>
    <n v="2977"/>
    <x v="384"/>
    <d v="2023-07-01T00:00:00"/>
    <d v="2024-06-30T00:00:00"/>
    <n v="215000"/>
    <x v="5"/>
    <m/>
    <m/>
    <m/>
    <x v="0"/>
  </r>
  <r>
    <x v="0"/>
    <x v="6"/>
    <n v="112419"/>
    <n v="2977"/>
    <x v="385"/>
    <d v="2023-07-01T00:00:00"/>
    <d v="2024-06-30T00:00:00"/>
    <n v="500000"/>
    <x v="5"/>
    <m/>
    <m/>
    <m/>
    <x v="0"/>
  </r>
  <r>
    <x v="0"/>
    <x v="6"/>
    <s v="112420 FSGU LM"/>
    <n v="2977"/>
    <x v="386"/>
    <d v="2023-07-01T00:00:00"/>
    <d v="2024-06-30T00:00:00"/>
    <n v="371600"/>
    <x v="5"/>
    <m/>
    <m/>
    <m/>
    <x v="0"/>
  </r>
  <r>
    <x v="0"/>
    <x v="6"/>
    <m/>
    <n v="2977"/>
    <x v="387"/>
    <d v="2023-07-01T00:00:00"/>
    <d v="2024-06-30T00:00:00"/>
    <n v="143200"/>
    <x v="5"/>
    <m/>
    <m/>
    <m/>
    <x v="0"/>
  </r>
  <r>
    <x v="0"/>
    <x v="6"/>
    <s v="122400 FSGU SBB"/>
    <n v="2977"/>
    <x v="67"/>
    <d v="2023-07-01T00:00:00"/>
    <d v="2024-06-30T00:00:00"/>
    <n v="1200000"/>
    <x v="5"/>
    <m/>
    <m/>
    <m/>
    <x v="0"/>
  </r>
  <r>
    <x v="0"/>
    <x v="6"/>
    <s v="112404- sw"/>
    <n v="2977"/>
    <x v="97"/>
    <d v="2023-07-01T00:00:00"/>
    <d v="2024-06-30T00:00:00"/>
    <n v="371600"/>
    <x v="5"/>
    <m/>
    <m/>
    <m/>
    <x v="0"/>
  </r>
  <r>
    <x v="0"/>
    <x v="6"/>
    <n v="112422"/>
    <n v="2977"/>
    <x v="389"/>
    <d v="2023-07-01T00:00:00"/>
    <d v="2024-06-30T00:00:00"/>
    <n v="500000"/>
    <x v="5"/>
    <m/>
    <m/>
    <m/>
    <x v="1"/>
  </r>
  <r>
    <x v="0"/>
    <x v="6"/>
    <s v="112431 FSGU AB"/>
    <n v="2977"/>
    <x v="98"/>
    <d v="2023-07-01T00:00:00"/>
    <d v="2024-06-30T00:00:00"/>
    <n v="200000"/>
    <x v="5"/>
    <m/>
    <m/>
    <m/>
    <x v="0"/>
  </r>
  <r>
    <x v="0"/>
    <x v="6"/>
    <n v="112423"/>
    <n v="2977"/>
    <x v="390"/>
    <d v="2023-07-01T00:00:00"/>
    <d v="2024-06-30T00:00:00"/>
    <n v="200000"/>
    <x v="5"/>
    <m/>
    <m/>
    <m/>
    <x v="0"/>
  </r>
  <r>
    <x v="0"/>
    <x v="6"/>
    <m/>
    <n v="2977"/>
    <x v="392"/>
    <d v="2023-07-01T00:00:00"/>
    <d v="2024-06-30T00:00:00"/>
    <n v="1000000"/>
    <x v="5"/>
    <m/>
    <m/>
    <m/>
    <x v="0"/>
  </r>
  <r>
    <x v="0"/>
    <x v="6"/>
    <n v="112426"/>
    <n v="2977"/>
    <x v="393"/>
    <d v="2023-07-01T00:00:00"/>
    <d v="2024-06-30T00:00:00"/>
    <n v="100000"/>
    <x v="5"/>
    <m/>
    <m/>
    <m/>
    <x v="0"/>
  </r>
  <r>
    <x v="0"/>
    <x v="6"/>
    <n v="112407"/>
    <n v="2977"/>
    <x v="394"/>
    <d v="2023-07-01T00:00:00"/>
    <d v="2024-06-30T00:00:00"/>
    <n v="197000"/>
    <x v="5"/>
    <m/>
    <m/>
    <m/>
    <x v="1"/>
  </r>
  <r>
    <x v="0"/>
    <x v="6"/>
    <m/>
    <n v="2977"/>
    <x v="395"/>
    <d v="2023-07-01T00:00:00"/>
    <d v="2024-06-30T00:00:00"/>
    <n v="1000000"/>
    <x v="5"/>
    <m/>
    <m/>
    <m/>
    <x v="0"/>
  </r>
  <r>
    <x v="0"/>
    <x v="6"/>
    <s v="122418 FSGU SBB"/>
    <n v="2977"/>
    <x v="396"/>
    <d v="2023-07-01T00:00:00"/>
    <d v="2024-06-30T00:00:00"/>
    <n v="197000"/>
    <x v="5"/>
    <m/>
    <m/>
    <m/>
    <x v="0"/>
  </r>
  <r>
    <x v="0"/>
    <x v="6"/>
    <s v="112410-J.G"/>
    <n v="2977"/>
    <x v="397"/>
    <d v="2023-07-01T00:00:00"/>
    <d v="2024-06-30T00:00:00"/>
    <n v="1000000"/>
    <x v="5"/>
    <m/>
    <m/>
    <m/>
    <x v="0"/>
  </r>
  <r>
    <x v="0"/>
    <x v="6"/>
    <m/>
    <n v="2977"/>
    <x v="275"/>
    <d v="2023-07-01T00:00:00"/>
    <d v="2024-06-30T00:00:00"/>
    <n v="788500"/>
    <x v="5"/>
    <m/>
    <m/>
    <m/>
    <x v="0"/>
  </r>
  <r>
    <x v="0"/>
    <x v="6"/>
    <s v="122404 J.G"/>
    <n v="2977"/>
    <x v="398"/>
    <d v="2023-07-01T00:00:00"/>
    <d v="2024-06-30T00:00:00"/>
    <n v="743200"/>
    <x v="5"/>
    <m/>
    <m/>
    <m/>
    <x v="0"/>
  </r>
  <r>
    <x v="0"/>
    <x v="6"/>
    <s v="122419 FSGU SBB"/>
    <n v="2977"/>
    <x v="5"/>
    <d v="2023-07-01T00:00:00"/>
    <d v="2024-06-30T00:00:00"/>
    <n v="1350000"/>
    <x v="5"/>
    <m/>
    <m/>
    <m/>
    <x v="1"/>
  </r>
  <r>
    <x v="0"/>
    <x v="6"/>
    <s v="112429 FSGU SBB"/>
    <n v="2977"/>
    <x v="399"/>
    <d v="2023-07-01T00:00:00"/>
    <d v="2024-06-30T00:00:00"/>
    <n v="572000"/>
    <x v="5"/>
    <m/>
    <m/>
    <m/>
    <x v="0"/>
  </r>
  <r>
    <x v="0"/>
    <x v="6"/>
    <s v="112430 JG"/>
    <n v="2977"/>
    <x v="400"/>
    <d v="2023-07-01T00:00:00"/>
    <d v="2024-06-30T00:00:00"/>
    <n v="50000"/>
    <x v="5"/>
    <m/>
    <m/>
    <m/>
    <x v="0"/>
  </r>
  <r>
    <x v="0"/>
    <x v="6"/>
    <s v="112425 JG"/>
    <n v="2977"/>
    <x v="53"/>
    <d v="2023-07-01T00:00:00"/>
    <d v="2024-06-30T00:00:00"/>
    <n v="100000"/>
    <x v="5"/>
    <m/>
    <m/>
    <m/>
    <x v="1"/>
  </r>
  <r>
    <x v="0"/>
    <x v="6"/>
    <n v="112428"/>
    <n v="2977"/>
    <x v="401"/>
    <d v="2023-07-01T00:00:00"/>
    <d v="2024-06-30T00:00:00"/>
    <n v="100000"/>
    <x v="5"/>
    <m/>
    <m/>
    <m/>
    <x v="0"/>
  </r>
  <r>
    <x v="0"/>
    <x v="6"/>
    <s v="122420 FSGU SBB"/>
    <n v="2977"/>
    <x v="361"/>
    <d v="2023-07-01T00:00:00"/>
    <d v="2024-06-30T00:00:00"/>
    <n v="300000"/>
    <x v="5"/>
    <m/>
    <m/>
    <m/>
    <x v="1"/>
  </r>
  <r>
    <x v="0"/>
    <x v="6"/>
    <s v="LM 112434"/>
    <n v="2977"/>
    <x v="404"/>
    <d v="2023-10-01T00:00:00"/>
    <d v="2024-06-30T00:00:00"/>
    <n v="100000"/>
    <x v="5"/>
    <m/>
    <m/>
    <m/>
    <x v="0"/>
  </r>
  <r>
    <x v="0"/>
    <x v="6"/>
    <s v="112501-EE"/>
    <n v="2977"/>
    <x v="405"/>
    <d v="2024-07-01T00:00:00"/>
    <d v="2025-06-30T00:00:00"/>
    <n v="371600"/>
    <x v="0"/>
    <m/>
    <m/>
    <m/>
    <x v="0"/>
  </r>
  <r>
    <x v="0"/>
    <x v="6"/>
    <s v="122412 FSGU AB"/>
    <n v="2977"/>
    <x v="382"/>
    <d v="2024-07-01T00:00:00"/>
    <d v="2024-12-31T00:00:00"/>
    <n v="197000"/>
    <x v="0"/>
    <m/>
    <m/>
    <m/>
    <x v="1"/>
  </r>
  <r>
    <x v="0"/>
    <x v="6"/>
    <s v="112516- LM"/>
    <n v="2977"/>
    <x v="383"/>
    <d v="2024-07-01T00:00:00"/>
    <d v="2025-06-30T00:00:00"/>
    <n v="300000"/>
    <x v="0"/>
    <m/>
    <m/>
    <m/>
    <x v="0"/>
  </r>
  <r>
    <x v="0"/>
    <x v="6"/>
    <s v="112517 J.G"/>
    <n v="2977"/>
    <x v="26"/>
    <d v="2024-07-01T00:00:00"/>
    <d v="2025-06-30T00:00:00"/>
    <n v="300000"/>
    <x v="0"/>
    <m/>
    <m/>
    <m/>
    <x v="0"/>
  </r>
  <r>
    <x v="0"/>
    <x v="6"/>
    <s v="112502 KC"/>
    <n v="2977"/>
    <x v="1"/>
    <d v="2024-07-01T00:00:00"/>
    <d v="2025-06-30T00:00:00"/>
    <n v="197000"/>
    <x v="0"/>
    <m/>
    <m/>
    <m/>
    <x v="1"/>
  </r>
  <r>
    <x v="0"/>
    <x v="6"/>
    <s v="112535 FSGU AB"/>
    <n v="2977"/>
    <x v="28"/>
    <d v="2024-07-01T00:00:00"/>
    <d v="2025-06-30T00:00:00"/>
    <n v="200000"/>
    <x v="0"/>
    <m/>
    <m/>
    <m/>
    <x v="0"/>
  </r>
  <r>
    <x v="0"/>
    <x v="6"/>
    <s v="112518-LM"/>
    <n v="2977"/>
    <x v="384"/>
    <d v="2024-07-01T00:00:00"/>
    <d v="2025-06-30T00:00:00"/>
    <n v="215000"/>
    <x v="0"/>
    <m/>
    <m/>
    <m/>
    <x v="0"/>
  </r>
  <r>
    <x v="0"/>
    <x v="6"/>
    <s v="122503 FSGU AB"/>
    <n v="2977"/>
    <x v="387"/>
    <d v="2024-07-01T00:00:00"/>
    <d v="2025-06-30T00:00:00"/>
    <n v="143200"/>
    <x v="0"/>
    <m/>
    <m/>
    <m/>
    <x v="0"/>
  </r>
  <r>
    <x v="0"/>
    <x v="6"/>
    <s v="122500 FSGU AB"/>
    <n v="2977"/>
    <x v="67"/>
    <d v="2024-07-01T00:00:00"/>
    <d v="2025-06-30T00:00:00"/>
    <n v="1200000"/>
    <x v="0"/>
    <m/>
    <m/>
    <m/>
    <x v="0"/>
  </r>
  <r>
    <x v="0"/>
    <x v="6"/>
    <n v="112504"/>
    <n v="2977"/>
    <x v="97"/>
    <d v="2024-07-01T00:00:00"/>
    <d v="2025-06-30T00:00:00"/>
    <n v="376100"/>
    <x v="0"/>
    <m/>
    <m/>
    <m/>
    <x v="0"/>
  </r>
  <r>
    <x v="0"/>
    <x v="6"/>
    <n v="112522"/>
    <n v="2977"/>
    <x v="389"/>
    <d v="2024-07-01T00:00:00"/>
    <d v="2025-06-30T00:00:00"/>
    <n v="500000"/>
    <x v="0"/>
    <m/>
    <m/>
    <m/>
    <x v="1"/>
  </r>
  <r>
    <x v="0"/>
    <x v="6"/>
    <s v="112531 FSGU AB"/>
    <n v="2977"/>
    <x v="98"/>
    <d v="2024-07-01T00:00:00"/>
    <d v="2025-06-30T00:00:00"/>
    <n v="200000"/>
    <x v="0"/>
    <m/>
    <m/>
    <m/>
    <x v="0"/>
  </r>
  <r>
    <x v="0"/>
    <x v="6"/>
    <s v="112523 FSGU-SW"/>
    <n v="2977"/>
    <x v="390"/>
    <d v="2024-07-01T00:00:00"/>
    <d v="2025-06-30T00:00:00"/>
    <n v="200000"/>
    <x v="0"/>
    <m/>
    <m/>
    <m/>
    <x v="0"/>
  </r>
  <r>
    <x v="0"/>
    <x v="6"/>
    <s v="112532-LM"/>
    <n v="2977"/>
    <x v="406"/>
    <d v="2024-07-01T00:00:00"/>
    <d v="2025-06-30T00:00:00"/>
    <n v="200000"/>
    <x v="0"/>
    <m/>
    <m/>
    <m/>
    <x v="0"/>
  </r>
  <r>
    <x v="0"/>
    <x v="6"/>
    <s v="112506 FSGU AB"/>
    <n v="2977"/>
    <x v="392"/>
    <d v="2024-07-01T00:00:00"/>
    <d v="2025-06-30T00:00:00"/>
    <n v="1000000"/>
    <x v="0"/>
    <m/>
    <m/>
    <m/>
    <x v="0"/>
  </r>
  <r>
    <x v="0"/>
    <x v="6"/>
    <s v="112526 FSGU-SW"/>
    <n v="2977"/>
    <x v="393"/>
    <d v="2024-07-01T00:00:00"/>
    <d v="2025-06-30T00:00:00"/>
    <n v="100000"/>
    <x v="0"/>
    <m/>
    <m/>
    <m/>
    <x v="0"/>
  </r>
  <r>
    <x v="0"/>
    <x v="6"/>
    <n v="112507"/>
    <n v="2977"/>
    <x v="394"/>
    <d v="2024-07-01T00:00:00"/>
    <d v="2025-06-30T00:00:00"/>
    <n v="197000"/>
    <x v="0"/>
    <m/>
    <m/>
    <m/>
    <x v="1"/>
  </r>
  <r>
    <x v="0"/>
    <x v="6"/>
    <s v="122517 FSGU AB"/>
    <n v="2977"/>
    <x v="395"/>
    <d v="2024-07-01T00:00:00"/>
    <d v="2025-06-30T00:00:00"/>
    <n v="1000000"/>
    <x v="0"/>
    <m/>
    <m/>
    <m/>
    <x v="0"/>
  </r>
  <r>
    <x v="0"/>
    <x v="6"/>
    <s v="122518 FSGU SW"/>
    <n v="2977"/>
    <x v="396"/>
    <d v="2024-07-01T00:00:00"/>
    <d v="2025-06-30T00:00:00"/>
    <n v="197000"/>
    <x v="0"/>
    <m/>
    <m/>
    <m/>
    <x v="0"/>
  </r>
  <r>
    <x v="0"/>
    <x v="6"/>
    <s v="112510 J.G"/>
    <n v="2977"/>
    <x v="397"/>
    <d v="2024-07-01T00:00:00"/>
    <d v="2025-06-30T00:00:00"/>
    <n v="1000000"/>
    <x v="0"/>
    <m/>
    <m/>
    <m/>
    <x v="0"/>
  </r>
  <r>
    <x v="0"/>
    <x v="6"/>
    <n v="112527"/>
    <n v="2977"/>
    <x v="407"/>
    <d v="2024-07-01T00:00:00"/>
    <d v="2025-06-30T00:00:00"/>
    <n v="99000"/>
    <x v="0"/>
    <m/>
    <m/>
    <m/>
    <x v="1"/>
  </r>
  <r>
    <x v="0"/>
    <x v="6"/>
    <s v="122507 FSGU AB"/>
    <n v="2977"/>
    <x v="275"/>
    <d v="2024-07-01T00:00:00"/>
    <d v="2025-06-30T00:00:00"/>
    <n v="788500"/>
    <x v="0"/>
    <m/>
    <m/>
    <m/>
    <x v="0"/>
  </r>
  <r>
    <x v="0"/>
    <x v="6"/>
    <s v="122504 J.G"/>
    <n v="2977"/>
    <x v="398"/>
    <d v="2024-07-01T00:00:00"/>
    <d v="2025-06-30T00:00:00"/>
    <n v="743200"/>
    <x v="0"/>
    <m/>
    <m/>
    <m/>
    <x v="0"/>
  </r>
  <r>
    <x v="0"/>
    <x v="6"/>
    <s v="122519-LM"/>
    <n v="2977"/>
    <x v="5"/>
    <d v="2024-07-01T00:00:00"/>
    <d v="2025-06-30T00:00:00"/>
    <n v="1350000"/>
    <x v="0"/>
    <m/>
    <m/>
    <m/>
    <x v="1"/>
  </r>
  <r>
    <x v="0"/>
    <x v="6"/>
    <n v="372501"/>
    <n v="2977"/>
    <x v="179"/>
    <d v="2024-07-01T00:00:00"/>
    <d v="2025-06-30T00:00:00"/>
    <n v="900000"/>
    <x v="0"/>
    <m/>
    <m/>
    <m/>
    <x v="0"/>
  </r>
  <r>
    <x v="0"/>
    <x v="6"/>
    <s v="112530 EE"/>
    <n v="2977"/>
    <x v="400"/>
    <d v="2024-07-01T00:00:00"/>
    <d v="2025-06-30T00:00:00"/>
    <n v="50000"/>
    <x v="0"/>
    <m/>
    <m/>
    <m/>
    <x v="0"/>
  </r>
  <r>
    <x v="0"/>
    <x v="6"/>
    <s v="112536 J.G"/>
    <n v="2977"/>
    <x v="52"/>
    <d v="2024-07-01T00:00:00"/>
    <d v="2025-06-30T00:00:00"/>
    <n v="500000"/>
    <x v="0"/>
    <m/>
    <m/>
    <m/>
    <x v="0"/>
  </r>
  <r>
    <x v="0"/>
    <x v="6"/>
    <s v="112525 J.G"/>
    <n v="2977"/>
    <x v="53"/>
    <d v="2024-07-01T00:00:00"/>
    <d v="2025-06-30T00:00:00"/>
    <n v="100000"/>
    <x v="0"/>
    <m/>
    <m/>
    <m/>
    <x v="1"/>
  </r>
  <r>
    <x v="0"/>
    <x v="6"/>
    <n v="122520"/>
    <n v="2977"/>
    <x v="361"/>
    <d v="2024-07-01T00:00:00"/>
    <d v="2025-06-30T00:00:00"/>
    <n v="300000"/>
    <x v="0"/>
    <m/>
    <m/>
    <m/>
    <x v="1"/>
  </r>
  <r>
    <x v="0"/>
    <x v="6"/>
    <s v="112601-EE"/>
    <n v="2977"/>
    <x v="405"/>
    <d v="2025-07-01T00:00:00"/>
    <d v="2026-06-30T00:00:00"/>
    <n v="371600"/>
    <x v="6"/>
    <m/>
    <m/>
    <m/>
    <x v="0"/>
  </r>
  <r>
    <x v="0"/>
    <x v="6"/>
    <s v="122612-LAT"/>
    <n v="2977"/>
    <x v="382"/>
    <d v="2025-07-01T00:00:00"/>
    <d v="2026-06-30T00:00:00"/>
    <n v="197000"/>
    <x v="6"/>
    <m/>
    <m/>
    <m/>
    <x v="1"/>
  </r>
  <r>
    <x v="0"/>
    <x v="6"/>
    <s v="112640- LM"/>
    <n v="2977"/>
    <x v="408"/>
    <d v="2025-09-01T00:00:00"/>
    <d v="2026-06-30T00:00:00"/>
    <n v="200000"/>
    <x v="6"/>
    <m/>
    <m/>
    <m/>
    <x v="0"/>
  </r>
  <r>
    <x v="0"/>
    <x v="6"/>
    <s v="112616-EE"/>
    <n v="2977"/>
    <x v="383"/>
    <d v="2025-07-01T00:00:00"/>
    <d v="2026-06-30T00:00:00"/>
    <n v="300000"/>
    <x v="6"/>
    <m/>
    <m/>
    <m/>
    <x v="0"/>
  </r>
  <r>
    <x v="0"/>
    <x v="6"/>
    <s v="112617 J.G"/>
    <n v="2977"/>
    <x v="26"/>
    <d v="2025-07-01T00:00:00"/>
    <d v="2026-06-30T00:00:00"/>
    <n v="300000"/>
    <x v="6"/>
    <m/>
    <m/>
    <m/>
    <x v="0"/>
  </r>
  <r>
    <x v="0"/>
    <x v="6"/>
    <s v="112602 KC"/>
    <n v="2977"/>
    <x v="1"/>
    <d v="2025-07-01T00:00:00"/>
    <d v="2026-06-30T00:00:00"/>
    <n v="197000"/>
    <x v="6"/>
    <m/>
    <m/>
    <m/>
    <x v="1"/>
  </r>
  <r>
    <x v="0"/>
    <x v="6"/>
    <s v="112633 J.G"/>
    <n v="2977"/>
    <x v="403"/>
    <d v="2025-07-01T00:00:00"/>
    <d v="2026-06-30T00:00:00"/>
    <n v="250000"/>
    <x v="6"/>
    <m/>
    <m/>
    <m/>
    <x v="0"/>
  </r>
  <r>
    <x v="0"/>
    <x v="6"/>
    <s v="112635 AB"/>
    <n v="2977"/>
    <x v="28"/>
    <d v="2025-07-01T00:00:00"/>
    <d v="2026-06-30T00:00:00"/>
    <n v="200000"/>
    <x v="6"/>
    <m/>
    <m/>
    <m/>
    <x v="0"/>
  </r>
  <r>
    <x v="0"/>
    <x v="6"/>
    <s v="112618 KC"/>
    <n v="2977"/>
    <x v="384"/>
    <d v="2025-07-01T00:00:00"/>
    <d v="2026-06-30T00:00:00"/>
    <n v="325000"/>
    <x v="6"/>
    <m/>
    <m/>
    <m/>
    <x v="0"/>
  </r>
  <r>
    <x v="0"/>
    <x v="6"/>
    <s v="122603 AB"/>
    <n v="2977"/>
    <x v="387"/>
    <d v="2025-07-01T00:00:00"/>
    <d v="2026-06-30T00:00:00"/>
    <n v="143200"/>
    <x v="6"/>
    <m/>
    <m/>
    <m/>
    <x v="0"/>
  </r>
  <r>
    <x v="0"/>
    <x v="6"/>
    <s v="122600 AB"/>
    <n v="2977"/>
    <x v="67"/>
    <d v="2025-07-01T00:00:00"/>
    <d v="2026-06-30T00:00:00"/>
    <n v="1200000"/>
    <x v="6"/>
    <m/>
    <m/>
    <m/>
    <x v="0"/>
  </r>
  <r>
    <x v="0"/>
    <x v="6"/>
    <s v="112604 LAT"/>
    <n v="2977"/>
    <x v="97"/>
    <d v="2025-07-01T00:00:00"/>
    <d v="2026-06-30T00:00:00"/>
    <n v="371600"/>
    <x v="6"/>
    <m/>
    <m/>
    <m/>
    <x v="0"/>
  </r>
  <r>
    <x v="0"/>
    <x v="6"/>
    <s v="112631-LAT"/>
    <n v="2977"/>
    <x v="98"/>
    <d v="2025-07-01T00:00:00"/>
    <d v="2026-06-30T00:00:00"/>
    <n v="300000"/>
    <x v="6"/>
    <m/>
    <m/>
    <m/>
    <x v="0"/>
  </r>
  <r>
    <x v="0"/>
    <x v="6"/>
    <s v="112623 KC"/>
    <n v="2977"/>
    <x v="390"/>
    <d v="2025-07-01T00:00:00"/>
    <d v="2026-06-30T00:00:00"/>
    <n v="200000"/>
    <x v="6"/>
    <m/>
    <m/>
    <m/>
    <x v="0"/>
  </r>
  <r>
    <x v="0"/>
    <x v="6"/>
    <s v="112639 LM"/>
    <n v="2977"/>
    <x v="409"/>
    <d v="2025-09-01T00:00:00"/>
    <d v="2026-06-30T00:00:00"/>
    <n v="220200"/>
    <x v="6"/>
    <m/>
    <m/>
    <m/>
    <x v="0"/>
  </r>
  <r>
    <x v="0"/>
    <x v="6"/>
    <s v="112637- LM"/>
    <n v="2977"/>
    <x v="410"/>
    <d v="2025-09-01T00:00:00"/>
    <d v="2026-06-30T00:00:00"/>
    <n v="250000"/>
    <x v="6"/>
    <m/>
    <m/>
    <m/>
    <x v="0"/>
  </r>
  <r>
    <x v="0"/>
    <x v="6"/>
    <s v="112606 AB"/>
    <n v="2977"/>
    <x v="392"/>
    <d v="2025-07-01T00:00:00"/>
    <d v="2026-06-30T00:00:00"/>
    <n v="1000000"/>
    <x v="6"/>
    <m/>
    <m/>
    <m/>
    <x v="0"/>
  </r>
  <r>
    <x v="0"/>
    <x v="6"/>
    <s v="112607 LAT"/>
    <n v="2977"/>
    <x v="411"/>
    <d v="2025-07-01T00:00:00"/>
    <d v="2026-06-30T00:00:00"/>
    <n v="197000"/>
    <x v="6"/>
    <m/>
    <m/>
    <m/>
    <x v="0"/>
  </r>
  <r>
    <x v="0"/>
    <x v="6"/>
    <s v="122617 AB"/>
    <n v="2977"/>
    <x v="395"/>
    <d v="2025-07-01T00:00:00"/>
    <d v="2026-06-30T00:00:00"/>
    <n v="1690000"/>
    <x v="6"/>
    <m/>
    <m/>
    <m/>
    <x v="0"/>
  </r>
  <r>
    <x v="0"/>
    <x v="6"/>
    <s v="122618 KC"/>
    <n v="2977"/>
    <x v="396"/>
    <d v="2025-07-01T00:00:00"/>
    <d v="2026-06-30T00:00:00"/>
    <n v="197000"/>
    <x v="6"/>
    <m/>
    <m/>
    <m/>
    <x v="0"/>
  </r>
  <r>
    <x v="0"/>
    <x v="6"/>
    <s v="112638- LM"/>
    <n v="2977"/>
    <x v="412"/>
    <d v="2025-09-01T00:00:00"/>
    <d v="2026-06-30T00:00:00"/>
    <n v="250000"/>
    <x v="6"/>
    <m/>
    <m/>
    <m/>
    <x v="0"/>
  </r>
  <r>
    <x v="0"/>
    <x v="6"/>
    <s v="112610 J.G"/>
    <n v="2977"/>
    <x v="397"/>
    <d v="2025-07-01T00:00:00"/>
    <d v="2026-06-30T00:00:00"/>
    <n v="1000000"/>
    <x v="6"/>
    <m/>
    <m/>
    <m/>
    <x v="0"/>
  </r>
  <r>
    <x v="0"/>
    <x v="6"/>
    <m/>
    <n v="2977"/>
    <x v="407"/>
    <d v="2025-07-01T00:00:00"/>
    <d v="2026-06-30T00:00:00"/>
    <n v="100000"/>
    <x v="6"/>
    <m/>
    <m/>
    <m/>
    <x v="1"/>
  </r>
  <r>
    <x v="0"/>
    <x v="6"/>
    <s v="122607 AB"/>
    <n v="2977"/>
    <x v="275"/>
    <d v="2025-07-01T00:00:00"/>
    <d v="2026-06-30T00:00:00"/>
    <n v="788500"/>
    <x v="6"/>
    <m/>
    <m/>
    <m/>
    <x v="0"/>
  </r>
  <r>
    <x v="0"/>
    <x v="6"/>
    <s v="122604 J.G"/>
    <n v="2977"/>
    <x v="398"/>
    <d v="2025-07-01T00:00:00"/>
    <d v="2026-06-30T00:00:00"/>
    <n v="743200"/>
    <x v="6"/>
    <m/>
    <m/>
    <m/>
    <x v="0"/>
  </r>
  <r>
    <x v="0"/>
    <x v="6"/>
    <s v="122619-EE"/>
    <n v="2977"/>
    <x v="5"/>
    <d v="2025-07-01T00:00:00"/>
    <d v="2026-06-30T00:00:00"/>
    <n v="1350000"/>
    <x v="6"/>
    <m/>
    <m/>
    <m/>
    <x v="1"/>
  </r>
  <r>
    <x v="0"/>
    <x v="6"/>
    <s v="112630-EE"/>
    <n v="2977"/>
    <x v="400"/>
    <d v="2025-07-01T00:00:00"/>
    <d v="2026-06-30T00:00:00"/>
    <n v="50000"/>
    <x v="6"/>
    <m/>
    <m/>
    <m/>
    <x v="0"/>
  </r>
  <r>
    <x v="0"/>
    <x v="6"/>
    <s v="112636 J.G"/>
    <n v="2977"/>
    <x v="52"/>
    <d v="2025-07-01T00:00:00"/>
    <d v="2026-06-30T00:00:00"/>
    <n v="500000"/>
    <x v="6"/>
    <m/>
    <m/>
    <m/>
    <x v="0"/>
  </r>
  <r>
    <x v="0"/>
    <x v="6"/>
    <s v="122620 J.G"/>
    <n v="2977"/>
    <x v="361"/>
    <d v="2025-07-01T00:00:00"/>
    <d v="2026-06-30T00:00:00"/>
    <n v="1000000"/>
    <x v="6"/>
    <m/>
    <m/>
    <m/>
    <x v="1"/>
  </r>
  <r>
    <x v="0"/>
    <x v="6"/>
    <s v="112641 LM"/>
    <n v="2977"/>
    <x v="362"/>
    <d v="2025-09-01T00:00:00"/>
    <d v="2026-06-30T00:00:00"/>
    <n v="500000"/>
    <x v="6"/>
    <m/>
    <m/>
    <m/>
    <x v="1"/>
  </r>
  <r>
    <x v="0"/>
    <x v="7"/>
    <s v="112622 LAT"/>
    <n v="3657"/>
    <x v="389"/>
    <d v="2025-07-01T00:00:00"/>
    <d v="2026-06-30T00:00:00"/>
    <n v="300000"/>
    <x v="6"/>
    <m/>
    <m/>
    <m/>
    <x v="1"/>
  </r>
  <r>
    <x v="0"/>
    <x v="8"/>
    <s v="218188 RE"/>
    <n v="1745"/>
    <x v="413"/>
    <d v="2019-06-01T00:00:00"/>
    <d v="2020-11-30T00:00:00"/>
    <n v="805814"/>
    <x v="7"/>
    <m/>
    <m/>
    <m/>
    <x v="0"/>
  </r>
  <r>
    <x v="0"/>
    <x v="8"/>
    <s v="218189 RE"/>
    <n v="1745"/>
    <x v="2"/>
    <d v="2019-06-01T00:00:00"/>
    <d v="2020-11-30T00:00:00"/>
    <n v="464751"/>
    <x v="7"/>
    <m/>
    <m/>
    <m/>
    <x v="1"/>
  </r>
  <r>
    <x v="0"/>
    <x v="8"/>
    <s v="218182 MSC"/>
    <n v="1745"/>
    <x v="414"/>
    <d v="2019-06-01T00:00:00"/>
    <d v="2020-11-30T00:00:00"/>
    <n v="225000"/>
    <x v="7"/>
    <m/>
    <m/>
    <m/>
    <x v="0"/>
  </r>
  <r>
    <x v="0"/>
    <x v="8"/>
    <s v="218181 MSC"/>
    <n v="1745"/>
    <x v="415"/>
    <d v="2019-06-01T00:00:00"/>
    <d v="2020-11-30T00:00:00"/>
    <n v="1499991"/>
    <x v="7"/>
    <m/>
    <m/>
    <m/>
    <x v="0"/>
  </r>
  <r>
    <x v="0"/>
    <x v="8"/>
    <s v="218192 RE"/>
    <n v="1745"/>
    <x v="12"/>
    <d v="2019-06-01T00:00:00"/>
    <d v="2020-11-30T00:00:00"/>
    <n v="112500"/>
    <x v="7"/>
    <m/>
    <m/>
    <m/>
    <x v="0"/>
  </r>
  <r>
    <x v="0"/>
    <x v="8"/>
    <s v="218193 MSC"/>
    <n v="1745"/>
    <x v="416"/>
    <d v="2019-06-01T00:00:00"/>
    <d v="2020-11-30T00:00:00"/>
    <n v="90000"/>
    <x v="7"/>
    <m/>
    <m/>
    <m/>
    <x v="0"/>
  </r>
  <r>
    <x v="0"/>
    <x v="8"/>
    <s v="218184 MSC"/>
    <n v="1745"/>
    <x v="417"/>
    <d v="2019-06-01T00:00:00"/>
    <d v="2020-11-30T00:00:00"/>
    <n v="1034645"/>
    <x v="7"/>
    <m/>
    <m/>
    <m/>
    <x v="0"/>
  </r>
  <r>
    <x v="0"/>
    <x v="8"/>
    <n v="218194"/>
    <n v="1745"/>
    <x v="156"/>
    <d v="2019-06-01T00:00:00"/>
    <d v="2020-11-30T00:00:00"/>
    <n v="158745"/>
    <x v="7"/>
    <m/>
    <m/>
    <m/>
    <x v="0"/>
  </r>
  <r>
    <x v="0"/>
    <x v="8"/>
    <s v="218186 RE"/>
    <n v="1745"/>
    <x v="418"/>
    <d v="2019-06-01T00:00:00"/>
    <d v="2020-11-30T00:00:00"/>
    <n v="1499259"/>
    <x v="7"/>
    <m/>
    <m/>
    <m/>
    <x v="0"/>
  </r>
  <r>
    <x v="0"/>
    <x v="8"/>
    <s v="218183 MSC"/>
    <n v="1745"/>
    <x v="419"/>
    <d v="2019-06-01T00:00:00"/>
    <d v="2020-11-30T00:00:00"/>
    <n v="117500"/>
    <x v="7"/>
    <m/>
    <m/>
    <m/>
    <x v="0"/>
  </r>
  <r>
    <x v="0"/>
    <x v="8"/>
    <s v="218185 RE"/>
    <n v="1745"/>
    <x v="420"/>
    <d v="2019-06-01T00:00:00"/>
    <d v="2020-11-30T00:00:00"/>
    <n v="1499951"/>
    <x v="7"/>
    <m/>
    <m/>
    <m/>
    <x v="0"/>
  </r>
  <r>
    <x v="0"/>
    <x v="8"/>
    <s v="218190 RE"/>
    <n v="1745"/>
    <x v="361"/>
    <d v="2019-06-01T00:00:00"/>
    <d v="2020-11-30T00:00:00"/>
    <n v="1474460"/>
    <x v="7"/>
    <m/>
    <m/>
    <m/>
    <x v="1"/>
  </r>
  <r>
    <x v="0"/>
    <x v="8"/>
    <s v="218191 RE"/>
    <n v="1745"/>
    <x v="421"/>
    <d v="2019-06-01T00:00:00"/>
    <d v="2020-11-30T00:00:00"/>
    <n v="1500000"/>
    <x v="7"/>
    <m/>
    <m/>
    <m/>
    <x v="1"/>
  </r>
  <r>
    <x v="0"/>
    <x v="8"/>
    <n v="2180084"/>
    <n v="1745"/>
    <x v="207"/>
    <d v="2020-03-01T00:00:00"/>
    <d v="2021-02-28T00:00:00"/>
    <n v="500000"/>
    <x v="1"/>
    <m/>
    <m/>
    <m/>
    <x v="0"/>
  </r>
  <r>
    <x v="0"/>
    <x v="8"/>
    <s v="218460 WB"/>
    <n v="1745"/>
    <x v="422"/>
    <d v="2019-07-01T00:00:00"/>
    <d v="2020-12-31T00:00:00"/>
    <n v="175975"/>
    <x v="1"/>
    <m/>
    <m/>
    <m/>
    <x v="0"/>
  </r>
  <r>
    <x v="0"/>
    <x v="8"/>
    <s v="218188 RE"/>
    <n v="1745"/>
    <x v="413"/>
    <d v="2019-06-01T00:00:00"/>
    <d v="2020-11-30T00:00:00"/>
    <n v="805814"/>
    <x v="1"/>
    <m/>
    <m/>
    <m/>
    <x v="0"/>
  </r>
  <r>
    <x v="0"/>
    <x v="8"/>
    <s v="218088 MSC"/>
    <n v="1745"/>
    <x v="423"/>
    <d v="2020-03-01T00:00:00"/>
    <d v="2021-02-28T00:00:00"/>
    <n v="327156"/>
    <x v="1"/>
    <m/>
    <m/>
    <m/>
    <x v="0"/>
  </r>
  <r>
    <x v="0"/>
    <x v="8"/>
    <n v="218085"/>
    <n v="1745"/>
    <x v="2"/>
    <d v="2020-03-01T00:00:00"/>
    <d v="2021-02-28T00:00:00"/>
    <n v="265161"/>
    <x v="1"/>
    <m/>
    <m/>
    <m/>
    <x v="1"/>
  </r>
  <r>
    <x v="0"/>
    <x v="8"/>
    <s v="218189 RE"/>
    <n v="1745"/>
    <x v="2"/>
    <d v="2019-06-01T00:00:00"/>
    <d v="2020-11-30T00:00:00"/>
    <n v="464751"/>
    <x v="1"/>
    <m/>
    <m/>
    <m/>
    <x v="1"/>
  </r>
  <r>
    <x v="0"/>
    <x v="8"/>
    <s v="218465 WB"/>
    <n v="1745"/>
    <x v="424"/>
    <d v="2019-07-01T00:00:00"/>
    <d v="2020-12-31T00:00:00"/>
    <n v="148426"/>
    <x v="1"/>
    <m/>
    <m/>
    <m/>
    <x v="0"/>
  </r>
  <r>
    <x v="0"/>
    <x v="8"/>
    <s v="218468 WB"/>
    <n v="1745"/>
    <x v="425"/>
    <d v="2019-07-01T00:00:00"/>
    <d v="2020-12-31T00:00:00"/>
    <n v="747905"/>
    <x v="1"/>
    <m/>
    <m/>
    <m/>
    <x v="0"/>
  </r>
  <r>
    <x v="0"/>
    <x v="8"/>
    <s v="218469 WB"/>
    <n v="1745"/>
    <x v="426"/>
    <d v="2019-07-01T00:00:00"/>
    <d v="2020-12-31T00:00:00"/>
    <n v="224732"/>
    <x v="1"/>
    <m/>
    <m/>
    <m/>
    <x v="0"/>
  </r>
  <r>
    <x v="0"/>
    <x v="8"/>
    <s v="218463 WB"/>
    <n v="1745"/>
    <x v="427"/>
    <d v="2019-07-01T00:00:00"/>
    <d v="2020-12-31T00:00:00"/>
    <n v="133174"/>
    <x v="1"/>
    <m/>
    <m/>
    <m/>
    <x v="0"/>
  </r>
  <r>
    <x v="0"/>
    <x v="8"/>
    <s v="218466 WB"/>
    <n v="1745"/>
    <x v="428"/>
    <d v="2019-07-01T00:00:00"/>
    <d v="2020-12-31T00:00:00"/>
    <n v="75000"/>
    <x v="1"/>
    <m/>
    <m/>
    <m/>
    <x v="0"/>
  </r>
  <r>
    <x v="0"/>
    <x v="8"/>
    <s v="218467 LAS"/>
    <n v="1745"/>
    <x v="429"/>
    <d v="2019-07-01T00:00:00"/>
    <d v="2020-12-31T00:00:00"/>
    <n v="68600"/>
    <x v="1"/>
    <m/>
    <m/>
    <m/>
    <x v="0"/>
  </r>
  <r>
    <x v="0"/>
    <x v="8"/>
    <s v="218471 RE"/>
    <n v="1745"/>
    <x v="430"/>
    <d v="2019-07-01T00:00:00"/>
    <d v="2020-06-30T00:00:00"/>
    <n v="67663"/>
    <x v="1"/>
    <m/>
    <m/>
    <m/>
    <x v="0"/>
  </r>
  <r>
    <x v="0"/>
    <x v="8"/>
    <s v="218474 WB"/>
    <n v="1745"/>
    <x v="431"/>
    <d v="2019-07-01T00:00:00"/>
    <d v="2020-12-31T00:00:00"/>
    <n v="318145"/>
    <x v="1"/>
    <m/>
    <m/>
    <m/>
    <x v="0"/>
  </r>
  <r>
    <x v="0"/>
    <x v="8"/>
    <s v="218473 RE"/>
    <n v="1745"/>
    <x v="432"/>
    <d v="2019-07-01T00:00:00"/>
    <d v="2020-12-31T00:00:00"/>
    <n v="600000"/>
    <x v="1"/>
    <m/>
    <m/>
    <m/>
    <x v="0"/>
  </r>
  <r>
    <x v="0"/>
    <x v="8"/>
    <s v="218475 WB"/>
    <n v="1745"/>
    <x v="433"/>
    <d v="2019-07-01T00:00:00"/>
    <d v="2020-12-31T00:00:00"/>
    <n v="254671"/>
    <x v="1"/>
    <m/>
    <m/>
    <m/>
    <x v="0"/>
  </r>
  <r>
    <x v="0"/>
    <x v="8"/>
    <s v="218476 LAS"/>
    <n v="1745"/>
    <x v="434"/>
    <d v="2019-07-01T00:00:00"/>
    <d v="2020-12-31T00:00:00"/>
    <n v="81280"/>
    <x v="1"/>
    <m/>
    <m/>
    <m/>
    <x v="0"/>
  </r>
  <r>
    <x v="0"/>
    <x v="8"/>
    <s v="218081 TR"/>
    <n v="1745"/>
    <x v="11"/>
    <d v="2020-03-01T00:00:00"/>
    <d v="2021-02-28T00:00:00"/>
    <n v="229535"/>
    <x v="1"/>
    <m/>
    <m/>
    <m/>
    <x v="0"/>
  </r>
  <r>
    <x v="0"/>
    <x v="8"/>
    <s v="218082 TR"/>
    <n v="1745"/>
    <x v="414"/>
    <d v="2020-03-01T00:00:00"/>
    <d v="2021-02-28T00:00:00"/>
    <n v="225000"/>
    <x v="1"/>
    <m/>
    <m/>
    <m/>
    <x v="0"/>
  </r>
  <r>
    <x v="0"/>
    <x v="8"/>
    <s v="218182 MSC"/>
    <n v="1745"/>
    <x v="414"/>
    <d v="2019-06-01T00:00:00"/>
    <d v="2020-11-30T00:00:00"/>
    <n v="225000"/>
    <x v="1"/>
    <m/>
    <m/>
    <m/>
    <x v="0"/>
  </r>
  <r>
    <x v="0"/>
    <x v="8"/>
    <s v="218461 WB"/>
    <n v="1745"/>
    <x v="435"/>
    <d v="2019-07-01T00:00:00"/>
    <d v="2020-12-31T00:00:00"/>
    <n v="193870"/>
    <x v="1"/>
    <m/>
    <m/>
    <m/>
    <x v="0"/>
  </r>
  <r>
    <x v="0"/>
    <x v="8"/>
    <s v="218181 MSC"/>
    <n v="1745"/>
    <x v="415"/>
    <d v="2019-06-01T00:00:00"/>
    <d v="2020-11-30T00:00:00"/>
    <n v="1499991"/>
    <x v="1"/>
    <m/>
    <m/>
    <m/>
    <x v="0"/>
  </r>
  <r>
    <x v="0"/>
    <x v="8"/>
    <s v="218462 WB"/>
    <n v="1745"/>
    <x v="436"/>
    <d v="2019-07-01T00:00:00"/>
    <d v="2020-12-31T00:00:00"/>
    <n v="115117"/>
    <x v="1"/>
    <m/>
    <m/>
    <m/>
    <x v="0"/>
  </r>
  <r>
    <x v="0"/>
    <x v="8"/>
    <s v="218192 RE"/>
    <n v="1745"/>
    <x v="12"/>
    <d v="2019-06-01T00:00:00"/>
    <d v="2020-11-30T00:00:00"/>
    <n v="112500"/>
    <x v="1"/>
    <m/>
    <m/>
    <m/>
    <x v="0"/>
  </r>
  <r>
    <x v="0"/>
    <x v="8"/>
    <s v="218442 RE"/>
    <n v="1745"/>
    <x v="437"/>
    <d v="2019-07-01T00:00:00"/>
    <d v="2020-12-31T00:00:00"/>
    <n v="389063"/>
    <x v="1"/>
    <m/>
    <m/>
    <m/>
    <x v="0"/>
  </r>
  <r>
    <x v="0"/>
    <x v="8"/>
    <n v="218087"/>
    <n v="1745"/>
    <x v="438"/>
    <d v="2020-03-01T00:00:00"/>
    <d v="2021-02-28T00:00:00"/>
    <n v="449231"/>
    <x v="1"/>
    <m/>
    <m/>
    <m/>
    <x v="0"/>
  </r>
  <r>
    <x v="0"/>
    <x v="8"/>
    <s v="218441 RE"/>
    <n v="1745"/>
    <x v="439"/>
    <d v="2019-07-01T00:00:00"/>
    <d v="2020-12-31T00:00:00"/>
    <n v="2250000"/>
    <x v="1"/>
    <m/>
    <m/>
    <m/>
    <x v="0"/>
  </r>
  <r>
    <x v="0"/>
    <x v="8"/>
    <s v="218443 LAS"/>
    <n v="1745"/>
    <x v="440"/>
    <d v="2019-07-01T00:00:00"/>
    <d v="2020-12-31T00:00:00"/>
    <n v="89826"/>
    <x v="1"/>
    <m/>
    <m/>
    <m/>
    <x v="0"/>
  </r>
  <r>
    <x v="0"/>
    <x v="8"/>
    <s v="218445 RE"/>
    <n v="1745"/>
    <x v="441"/>
    <d v="2019-07-01T00:00:00"/>
    <d v="2020-12-31T00:00:00"/>
    <n v="137697"/>
    <x v="1"/>
    <m/>
    <m/>
    <m/>
    <x v="0"/>
  </r>
  <r>
    <x v="0"/>
    <x v="8"/>
    <s v="218444 RE"/>
    <n v="1745"/>
    <x v="442"/>
    <d v="2019-07-01T00:00:00"/>
    <d v="2020-12-31T00:00:00"/>
    <n v="230895"/>
    <x v="1"/>
    <m/>
    <m/>
    <m/>
    <x v="0"/>
  </r>
  <r>
    <x v="0"/>
    <x v="8"/>
    <s v="218450 LAS"/>
    <n v="1745"/>
    <x v="443"/>
    <d v="2019-07-01T00:00:00"/>
    <d v="2020-12-31T00:00:00"/>
    <n v="73936"/>
    <x v="1"/>
    <m/>
    <m/>
    <m/>
    <x v="0"/>
  </r>
  <r>
    <x v="0"/>
    <x v="8"/>
    <s v="218451 MSC"/>
    <n v="1745"/>
    <x v="444"/>
    <d v="2019-07-01T00:00:00"/>
    <d v="2020-12-31T00:00:00"/>
    <n v="72487"/>
    <x v="1"/>
    <m/>
    <m/>
    <m/>
    <x v="0"/>
  </r>
  <r>
    <x v="0"/>
    <x v="8"/>
    <s v="218455 MSC"/>
    <n v="1745"/>
    <x v="445"/>
    <d v="2019-07-01T00:00:00"/>
    <d v="2020-12-31T00:00:00"/>
    <n v="128406"/>
    <x v="1"/>
    <m/>
    <m/>
    <m/>
    <x v="0"/>
  </r>
  <r>
    <x v="0"/>
    <x v="8"/>
    <s v="218464 WB"/>
    <n v="1745"/>
    <x v="446"/>
    <d v="2019-07-01T00:00:00"/>
    <d v="2020-12-31T00:00:00"/>
    <n v="202500"/>
    <x v="1"/>
    <m/>
    <m/>
    <m/>
    <x v="0"/>
  </r>
  <r>
    <x v="0"/>
    <x v="8"/>
    <s v="218079 RE"/>
    <n v="1745"/>
    <x v="447"/>
    <d v="2020-03-01T00:00:00"/>
    <d v="2021-02-28T00:00:00"/>
    <n v="265161"/>
    <x v="1"/>
    <m/>
    <m/>
    <m/>
    <x v="0"/>
  </r>
  <r>
    <x v="0"/>
    <x v="8"/>
    <s v="218193 MSC"/>
    <n v="1745"/>
    <x v="416"/>
    <d v="2019-06-01T00:00:00"/>
    <d v="2020-11-30T00:00:00"/>
    <n v="90000"/>
    <x v="1"/>
    <m/>
    <m/>
    <m/>
    <x v="0"/>
  </r>
  <r>
    <x v="0"/>
    <x v="8"/>
    <s v="218184 MSC"/>
    <n v="1745"/>
    <x v="417"/>
    <d v="2019-06-01T00:00:00"/>
    <d v="2020-11-30T00:00:00"/>
    <n v="1034645"/>
    <x v="1"/>
    <m/>
    <m/>
    <m/>
    <x v="0"/>
  </r>
  <r>
    <x v="0"/>
    <x v="8"/>
    <n v="218194"/>
    <n v="1745"/>
    <x v="156"/>
    <d v="2019-06-01T00:00:00"/>
    <d v="2020-11-30T00:00:00"/>
    <n v="158745"/>
    <x v="1"/>
    <m/>
    <m/>
    <m/>
    <x v="0"/>
  </r>
  <r>
    <x v="0"/>
    <x v="8"/>
    <s v="218075 WB"/>
    <n v="1745"/>
    <x v="448"/>
    <d v="2020-03-01T00:00:00"/>
    <d v="2021-02-28T00:00:00"/>
    <n v="450000"/>
    <x v="1"/>
    <m/>
    <m/>
    <m/>
    <x v="0"/>
  </r>
  <r>
    <x v="0"/>
    <x v="8"/>
    <s v="218090 WB"/>
    <n v="1745"/>
    <x v="14"/>
    <d v="2020-03-01T00:00:00"/>
    <d v="2021-02-28T00:00:00"/>
    <n v="418627"/>
    <x v="1"/>
    <m/>
    <m/>
    <m/>
    <x v="0"/>
  </r>
  <r>
    <x v="0"/>
    <x v="8"/>
    <s v="218186 RE"/>
    <n v="1745"/>
    <x v="418"/>
    <d v="2019-06-01T00:00:00"/>
    <d v="2020-11-30T00:00:00"/>
    <n v="1499259"/>
    <x v="1"/>
    <m/>
    <m/>
    <m/>
    <x v="0"/>
  </r>
  <r>
    <x v="0"/>
    <x v="8"/>
    <s v="218071 WB"/>
    <n v="1745"/>
    <x v="449"/>
    <d v="2020-03-01T00:00:00"/>
    <d v="2021-02-28T00:00:00"/>
    <n v="214219"/>
    <x v="1"/>
    <m/>
    <m/>
    <m/>
    <x v="0"/>
  </r>
  <r>
    <x v="0"/>
    <x v="8"/>
    <s v="las 218076"/>
    <n v="1745"/>
    <x v="450"/>
    <d v="2020-03-01T00:00:00"/>
    <d v="2021-02-28T00:00:00"/>
    <n v="170640"/>
    <x v="1"/>
    <m/>
    <m/>
    <m/>
    <x v="0"/>
  </r>
  <r>
    <x v="0"/>
    <x v="8"/>
    <n v="218074"/>
    <n v="1745"/>
    <x v="59"/>
    <d v="2020-03-01T00:00:00"/>
    <d v="2021-02-28T00:00:00"/>
    <n v="500000"/>
    <x v="1"/>
    <m/>
    <m/>
    <m/>
    <x v="0"/>
  </r>
  <r>
    <x v="0"/>
    <x v="8"/>
    <s v="218183 MSC"/>
    <n v="1745"/>
    <x v="419"/>
    <d v="2019-06-01T00:00:00"/>
    <d v="2020-11-30T00:00:00"/>
    <n v="117500"/>
    <x v="1"/>
    <m/>
    <m/>
    <m/>
    <x v="0"/>
  </r>
  <r>
    <x v="0"/>
    <x v="8"/>
    <s v="218470 RE"/>
    <n v="1745"/>
    <x v="172"/>
    <d v="2019-07-01T00:00:00"/>
    <d v="2020-12-31T00:00:00"/>
    <n v="195928"/>
    <x v="1"/>
    <m/>
    <m/>
    <m/>
    <x v="0"/>
  </r>
  <r>
    <x v="0"/>
    <x v="8"/>
    <s v="218446 MSC"/>
    <n v="1745"/>
    <x v="451"/>
    <d v="2019-07-01T00:00:00"/>
    <d v="2020-12-31T00:00:00"/>
    <n v="57003"/>
    <x v="1"/>
    <m/>
    <m/>
    <m/>
    <x v="0"/>
  </r>
  <r>
    <x v="0"/>
    <x v="8"/>
    <s v="218447 MSC"/>
    <n v="1745"/>
    <x v="452"/>
    <d v="2019-07-01T00:00:00"/>
    <d v="2020-12-31T00:00:00"/>
    <n v="80187"/>
    <x v="1"/>
    <m/>
    <m/>
    <m/>
    <x v="0"/>
  </r>
  <r>
    <x v="0"/>
    <x v="8"/>
    <s v="218472 WB"/>
    <n v="1745"/>
    <x v="452"/>
    <d v="2019-07-01T00:00:00"/>
    <d v="2020-12-31T00:00:00"/>
    <n v="272967"/>
    <x v="1"/>
    <m/>
    <m/>
    <m/>
    <x v="0"/>
  </r>
  <r>
    <x v="0"/>
    <x v="8"/>
    <n v="218072"/>
    <n v="1745"/>
    <x v="453"/>
    <d v="2020-03-01T00:00:00"/>
    <d v="2021-02-28T00:00:00"/>
    <n v="364226"/>
    <x v="1"/>
    <m/>
    <m/>
    <m/>
    <x v="0"/>
  </r>
  <r>
    <x v="0"/>
    <x v="8"/>
    <s v="218070 WB"/>
    <n v="1745"/>
    <x v="454"/>
    <d v="2020-03-01T00:00:00"/>
    <d v="2021-02-28T00:00:00"/>
    <n v="282852"/>
    <x v="1"/>
    <m/>
    <m/>
    <m/>
    <x v="0"/>
  </r>
  <r>
    <x v="0"/>
    <x v="8"/>
    <s v="218185 RE"/>
    <n v="1745"/>
    <x v="420"/>
    <d v="2019-06-01T00:00:00"/>
    <d v="2020-11-30T00:00:00"/>
    <n v="1499951"/>
    <x v="1"/>
    <m/>
    <m/>
    <m/>
    <x v="0"/>
  </r>
  <r>
    <x v="0"/>
    <x v="8"/>
    <s v="218449 MSC"/>
    <n v="1745"/>
    <x v="455"/>
    <d v="2019-07-01T00:00:00"/>
    <d v="2020-12-31T00:00:00"/>
    <n v="91115"/>
    <x v="1"/>
    <m/>
    <m/>
    <m/>
    <x v="0"/>
  </r>
  <r>
    <x v="0"/>
    <x v="8"/>
    <n v="218086"/>
    <n v="1745"/>
    <x v="125"/>
    <d v="2020-03-01T00:00:00"/>
    <d v="2021-02-28T00:00:00"/>
    <n v="184623"/>
    <x v="1"/>
    <m/>
    <m/>
    <m/>
    <x v="0"/>
  </r>
  <r>
    <x v="0"/>
    <x v="8"/>
    <s v="218190 RE"/>
    <n v="1745"/>
    <x v="361"/>
    <d v="2019-06-01T00:00:00"/>
    <d v="2020-11-30T00:00:00"/>
    <n v="1474460"/>
    <x v="1"/>
    <m/>
    <m/>
    <m/>
    <x v="1"/>
  </r>
  <r>
    <x v="0"/>
    <x v="8"/>
    <s v="218440 RE"/>
    <n v="1745"/>
    <x v="456"/>
    <d v="2019-07-01T00:00:00"/>
    <d v="2020-12-31T00:00:00"/>
    <n v="107901"/>
    <x v="1"/>
    <m/>
    <m/>
    <m/>
    <x v="0"/>
  </r>
  <r>
    <x v="0"/>
    <x v="8"/>
    <s v="218448 RE"/>
    <n v="1745"/>
    <x v="457"/>
    <d v="2019-07-01T00:00:00"/>
    <d v="2020-12-31T00:00:00"/>
    <n v="113990"/>
    <x v="1"/>
    <m/>
    <m/>
    <m/>
    <x v="0"/>
  </r>
  <r>
    <x v="0"/>
    <x v="8"/>
    <s v="218452 RE"/>
    <n v="1745"/>
    <x v="458"/>
    <d v="2019-07-01T00:00:00"/>
    <d v="2020-12-31T00:00:00"/>
    <n v="167471"/>
    <x v="1"/>
    <m/>
    <m/>
    <m/>
    <x v="0"/>
  </r>
  <r>
    <x v="0"/>
    <x v="8"/>
    <s v="218454 las"/>
    <n v="1745"/>
    <x v="459"/>
    <d v="2019-07-01T00:00:00"/>
    <d v="2020-12-31T00:00:00"/>
    <n v="127315"/>
    <x v="1"/>
    <m/>
    <m/>
    <m/>
    <x v="0"/>
  </r>
  <r>
    <x v="0"/>
    <x v="8"/>
    <s v="218080 Las"/>
    <n v="1745"/>
    <x v="460"/>
    <d v="2020-03-01T00:00:00"/>
    <d v="2021-02-28T00:00:00"/>
    <n v="294173"/>
    <x v="1"/>
    <m/>
    <m/>
    <m/>
    <x v="0"/>
  </r>
  <r>
    <x v="0"/>
    <x v="8"/>
    <s v="218191 RE"/>
    <n v="1745"/>
    <x v="421"/>
    <d v="2019-06-01T00:00:00"/>
    <d v="2020-11-30T00:00:00"/>
    <n v="1500000"/>
    <x v="1"/>
    <m/>
    <m/>
    <m/>
    <x v="1"/>
  </r>
  <r>
    <x v="0"/>
    <x v="8"/>
    <s v="218089 MSC"/>
    <n v="1745"/>
    <x v="461"/>
    <d v="2020-03-01T00:00:00"/>
    <d v="2021-02-28T00:00:00"/>
    <n v="160719"/>
    <x v="1"/>
    <m/>
    <m/>
    <m/>
    <x v="0"/>
  </r>
  <r>
    <x v="0"/>
    <x v="8"/>
    <s v="218083 TR"/>
    <n v="1745"/>
    <x v="462"/>
    <d v="2020-03-01T00:00:00"/>
    <d v="2021-02-28T00:00:00"/>
    <n v="104005"/>
    <x v="1"/>
    <m/>
    <m/>
    <m/>
    <x v="0"/>
  </r>
  <r>
    <x v="0"/>
    <x v="8"/>
    <n v="2180084"/>
    <n v="1745"/>
    <x v="207"/>
    <d v="2020-03-01T00:00:00"/>
    <d v="2021-02-28T00:00:00"/>
    <n v="500000"/>
    <x v="2"/>
    <m/>
    <m/>
    <m/>
    <x v="0"/>
  </r>
  <r>
    <x v="0"/>
    <x v="8"/>
    <s v="218460 WB"/>
    <n v="1745"/>
    <x v="422"/>
    <d v="2019-07-01T00:00:00"/>
    <d v="2020-12-31T00:00:00"/>
    <n v="175975"/>
    <x v="2"/>
    <m/>
    <m/>
    <m/>
    <x v="0"/>
  </r>
  <r>
    <x v="0"/>
    <x v="8"/>
    <s v="FSGU LAS 219021"/>
    <n v="1745"/>
    <x v="463"/>
    <d v="2020-12-01T00:00:00"/>
    <d v="2021-11-30T00:00:00"/>
    <n v="375750"/>
    <x v="2"/>
    <m/>
    <m/>
    <m/>
    <x v="0"/>
  </r>
  <r>
    <x v="0"/>
    <x v="8"/>
    <s v="fsgu las 219022"/>
    <n v="1745"/>
    <x v="382"/>
    <d v="2020-12-01T00:00:00"/>
    <d v="2021-11-30T00:00:00"/>
    <n v="324965"/>
    <x v="2"/>
    <m/>
    <m/>
    <m/>
    <x v="1"/>
  </r>
  <r>
    <x v="0"/>
    <x v="8"/>
    <s v="218188 RE"/>
    <n v="1745"/>
    <x v="413"/>
    <d v="2019-06-01T00:00:00"/>
    <d v="2020-11-30T00:00:00"/>
    <n v="805814"/>
    <x v="2"/>
    <m/>
    <m/>
    <m/>
    <x v="0"/>
  </r>
  <r>
    <x v="0"/>
    <x v="8"/>
    <s v="FSGU 218381 WB"/>
    <n v="1745"/>
    <x v="464"/>
    <d v="2020-07-01T00:00:00"/>
    <d v="2021-06-30T00:00:00"/>
    <n v="478400"/>
    <x v="2"/>
    <m/>
    <m/>
    <m/>
    <x v="0"/>
  </r>
  <r>
    <x v="0"/>
    <x v="8"/>
    <s v="218088 MSC"/>
    <n v="1745"/>
    <x v="423"/>
    <d v="2020-03-01T00:00:00"/>
    <d v="2021-02-28T00:00:00"/>
    <n v="327156"/>
    <x v="2"/>
    <m/>
    <m/>
    <m/>
    <x v="0"/>
  </r>
  <r>
    <x v="0"/>
    <x v="8"/>
    <s v="218306 TR"/>
    <n v="1745"/>
    <x v="465"/>
    <d v="2020-10-01T00:00:00"/>
    <d v="2021-09-30T00:00:00"/>
    <n v="378933"/>
    <x v="2"/>
    <m/>
    <m/>
    <m/>
    <x v="0"/>
  </r>
  <r>
    <x v="0"/>
    <x v="8"/>
    <s v="219461 TR"/>
    <n v="1745"/>
    <x v="466"/>
    <d v="2021-01-01T00:00:00"/>
    <d v="2021-12-31T00:00:00"/>
    <n v="75189"/>
    <x v="2"/>
    <m/>
    <m/>
    <m/>
    <x v="0"/>
  </r>
  <r>
    <x v="0"/>
    <x v="8"/>
    <s v="219023 MSC"/>
    <n v="1745"/>
    <x v="2"/>
    <d v="2020-12-01T00:00:00"/>
    <d v="2021-11-30T00:00:00"/>
    <n v="503561"/>
    <x v="2"/>
    <m/>
    <m/>
    <m/>
    <x v="1"/>
  </r>
  <r>
    <x v="0"/>
    <x v="8"/>
    <n v="218085"/>
    <n v="1745"/>
    <x v="2"/>
    <d v="2020-03-01T00:00:00"/>
    <d v="2021-02-28T00:00:00"/>
    <n v="265161"/>
    <x v="2"/>
    <m/>
    <m/>
    <m/>
    <x v="1"/>
  </r>
  <r>
    <x v="0"/>
    <x v="8"/>
    <s v="218189 RE"/>
    <n v="1745"/>
    <x v="2"/>
    <d v="2019-06-01T00:00:00"/>
    <d v="2020-11-30T00:00:00"/>
    <n v="464751"/>
    <x v="2"/>
    <m/>
    <m/>
    <m/>
    <x v="1"/>
  </r>
  <r>
    <x v="0"/>
    <x v="8"/>
    <s v="218465 WB"/>
    <n v="1745"/>
    <x v="424"/>
    <d v="2019-07-01T00:00:00"/>
    <d v="2020-12-31T00:00:00"/>
    <n v="148426"/>
    <x v="2"/>
    <m/>
    <m/>
    <m/>
    <x v="0"/>
  </r>
  <r>
    <x v="0"/>
    <x v="8"/>
    <s v="219462 TR"/>
    <n v="1745"/>
    <x v="424"/>
    <d v="2021-01-01T00:00:00"/>
    <d v="2021-12-31T00:00:00"/>
    <n v="118194"/>
    <x v="2"/>
    <m/>
    <m/>
    <m/>
    <x v="0"/>
  </r>
  <r>
    <x v="0"/>
    <x v="8"/>
    <s v="218468 WB"/>
    <n v="1745"/>
    <x v="425"/>
    <d v="2019-07-01T00:00:00"/>
    <d v="2020-12-31T00:00:00"/>
    <n v="747905"/>
    <x v="2"/>
    <m/>
    <m/>
    <m/>
    <x v="0"/>
  </r>
  <r>
    <x v="0"/>
    <x v="8"/>
    <s v="218469 WB"/>
    <n v="1745"/>
    <x v="426"/>
    <d v="2019-07-01T00:00:00"/>
    <d v="2020-12-31T00:00:00"/>
    <n v="224732"/>
    <x v="2"/>
    <m/>
    <m/>
    <m/>
    <x v="0"/>
  </r>
  <r>
    <x v="0"/>
    <x v="8"/>
    <s v="FSGU 219460 WB"/>
    <n v="1745"/>
    <x v="426"/>
    <d v="2021-01-01T00:00:00"/>
    <d v="2021-12-31T00:00:00"/>
    <n v="458190"/>
    <x v="2"/>
    <m/>
    <m/>
    <m/>
    <x v="0"/>
  </r>
  <r>
    <x v="0"/>
    <x v="8"/>
    <s v="218463 WB"/>
    <n v="1745"/>
    <x v="427"/>
    <d v="2019-07-01T00:00:00"/>
    <d v="2020-12-31T00:00:00"/>
    <n v="133174"/>
    <x v="2"/>
    <m/>
    <m/>
    <m/>
    <x v="0"/>
  </r>
  <r>
    <x v="0"/>
    <x v="8"/>
    <s v="218466 WB"/>
    <n v="1745"/>
    <x v="428"/>
    <d v="2019-07-01T00:00:00"/>
    <d v="2020-12-31T00:00:00"/>
    <n v="75000"/>
    <x v="2"/>
    <m/>
    <m/>
    <m/>
    <x v="0"/>
  </r>
  <r>
    <x v="0"/>
    <x v="8"/>
    <s v="218467 LAS"/>
    <n v="1745"/>
    <x v="429"/>
    <d v="2019-07-01T00:00:00"/>
    <d v="2020-12-31T00:00:00"/>
    <n v="68600"/>
    <x v="2"/>
    <m/>
    <m/>
    <m/>
    <x v="0"/>
  </r>
  <r>
    <x v="0"/>
    <x v="8"/>
    <s v="219463 TR"/>
    <n v="1745"/>
    <x v="430"/>
    <d v="2021-01-01T00:00:00"/>
    <d v="2021-12-31T00:00:00"/>
    <n v="106097"/>
    <x v="2"/>
    <m/>
    <m/>
    <m/>
    <x v="0"/>
  </r>
  <r>
    <x v="0"/>
    <x v="8"/>
    <s v="FSGU 219464 WB"/>
    <n v="1745"/>
    <x v="467"/>
    <d v="2021-01-01T00:00:00"/>
    <d v="2021-12-31T00:00:00"/>
    <n v="144707"/>
    <x v="2"/>
    <m/>
    <m/>
    <m/>
    <x v="0"/>
  </r>
  <r>
    <x v="0"/>
    <x v="8"/>
    <s v="FSGU 219466 WB"/>
    <n v="1745"/>
    <x v="431"/>
    <d v="2021-01-01T00:00:00"/>
    <d v="2021-12-31T00:00:00"/>
    <n v="365574"/>
    <x v="2"/>
    <m/>
    <m/>
    <m/>
    <x v="0"/>
  </r>
  <r>
    <x v="0"/>
    <x v="8"/>
    <s v="218474 WB"/>
    <n v="1745"/>
    <x v="431"/>
    <d v="2019-07-01T00:00:00"/>
    <d v="2020-12-31T00:00:00"/>
    <n v="318145"/>
    <x v="2"/>
    <m/>
    <m/>
    <m/>
    <x v="0"/>
  </r>
  <r>
    <x v="0"/>
    <x v="8"/>
    <s v="218473 RE"/>
    <n v="1745"/>
    <x v="432"/>
    <d v="2019-07-01T00:00:00"/>
    <d v="2020-12-31T00:00:00"/>
    <n v="600000"/>
    <x v="2"/>
    <m/>
    <m/>
    <m/>
    <x v="0"/>
  </r>
  <r>
    <x v="0"/>
    <x v="8"/>
    <s v="218475 WB"/>
    <n v="1745"/>
    <x v="433"/>
    <d v="2019-07-01T00:00:00"/>
    <d v="2020-12-31T00:00:00"/>
    <n v="254671"/>
    <x v="2"/>
    <m/>
    <m/>
    <m/>
    <x v="0"/>
  </r>
  <r>
    <x v="0"/>
    <x v="8"/>
    <s v="218476 LAS"/>
    <n v="1745"/>
    <x v="434"/>
    <d v="2019-07-01T00:00:00"/>
    <d v="2020-12-31T00:00:00"/>
    <n v="81280"/>
    <x v="2"/>
    <m/>
    <m/>
    <m/>
    <x v="0"/>
  </r>
  <r>
    <x v="0"/>
    <x v="8"/>
    <s v="218081 TR"/>
    <n v="1745"/>
    <x v="11"/>
    <d v="2020-03-01T00:00:00"/>
    <d v="2021-02-28T00:00:00"/>
    <n v="229535"/>
    <x v="2"/>
    <m/>
    <m/>
    <m/>
    <x v="0"/>
  </r>
  <r>
    <x v="0"/>
    <x v="8"/>
    <s v="218302 TR"/>
    <n v="1745"/>
    <x v="11"/>
    <d v="2020-10-01T00:00:00"/>
    <d v="2021-09-30T00:00:00"/>
    <n v="666667"/>
    <x v="2"/>
    <m/>
    <m/>
    <m/>
    <x v="0"/>
  </r>
  <r>
    <x v="0"/>
    <x v="8"/>
    <s v="FSGU LAS 219024"/>
    <n v="1745"/>
    <x v="11"/>
    <d v="2020-12-01T00:00:00"/>
    <d v="2021-11-30T00:00:00"/>
    <n v="811560"/>
    <x v="2"/>
    <m/>
    <m/>
    <m/>
    <x v="0"/>
  </r>
  <r>
    <x v="0"/>
    <x v="8"/>
    <s v="218082 TR"/>
    <n v="1745"/>
    <x v="414"/>
    <d v="2020-03-01T00:00:00"/>
    <d v="2021-02-28T00:00:00"/>
    <n v="225000"/>
    <x v="2"/>
    <m/>
    <m/>
    <m/>
    <x v="0"/>
  </r>
  <r>
    <x v="0"/>
    <x v="8"/>
    <s v="218182 MSC"/>
    <n v="1745"/>
    <x v="414"/>
    <d v="2019-06-01T00:00:00"/>
    <d v="2020-11-30T00:00:00"/>
    <n v="225000"/>
    <x v="2"/>
    <m/>
    <m/>
    <m/>
    <x v="0"/>
  </r>
  <r>
    <x v="0"/>
    <x v="8"/>
    <s v="219441 HA"/>
    <n v="1745"/>
    <x v="141"/>
    <d v="2021-04-28T00:00:00"/>
    <d v="2021-12-31T00:00:00"/>
    <n v="275000"/>
    <x v="2"/>
    <m/>
    <m/>
    <m/>
    <x v="0"/>
  </r>
  <r>
    <x v="0"/>
    <x v="8"/>
    <s v="FSGU 219467 WB"/>
    <n v="1745"/>
    <x v="435"/>
    <d v="2021-01-01T00:00:00"/>
    <d v="2021-12-31T00:00:00"/>
    <n v="228047"/>
    <x v="2"/>
    <m/>
    <m/>
    <m/>
    <x v="0"/>
  </r>
  <r>
    <x v="0"/>
    <x v="8"/>
    <s v="218461 WB"/>
    <n v="1745"/>
    <x v="435"/>
    <d v="2019-07-01T00:00:00"/>
    <d v="2020-12-31T00:00:00"/>
    <n v="193870"/>
    <x v="2"/>
    <m/>
    <m/>
    <m/>
    <x v="0"/>
  </r>
  <r>
    <x v="0"/>
    <x v="8"/>
    <s v="218380 MSC"/>
    <n v="1745"/>
    <x v="29"/>
    <d v="2020-07-10T00:00:00"/>
    <d v="2021-06-30T00:00:00"/>
    <n v="266055"/>
    <x v="2"/>
    <m/>
    <m/>
    <m/>
    <x v="0"/>
  </r>
  <r>
    <x v="0"/>
    <x v="8"/>
    <s v="FSGU las 219025"/>
    <n v="1745"/>
    <x v="468"/>
    <d v="2020-12-01T00:00:00"/>
    <d v="2021-11-30T00:00:00"/>
    <n v="421060"/>
    <x v="2"/>
    <m/>
    <m/>
    <m/>
    <x v="0"/>
  </r>
  <r>
    <x v="0"/>
    <x v="8"/>
    <s v="218181 MSC"/>
    <n v="1745"/>
    <x v="415"/>
    <d v="2019-06-01T00:00:00"/>
    <d v="2020-11-30T00:00:00"/>
    <n v="1499991"/>
    <x v="2"/>
    <m/>
    <m/>
    <m/>
    <x v="0"/>
  </r>
  <r>
    <x v="0"/>
    <x v="8"/>
    <s v="218462 WB"/>
    <n v="1745"/>
    <x v="436"/>
    <d v="2019-07-01T00:00:00"/>
    <d v="2020-12-31T00:00:00"/>
    <n v="115117"/>
    <x v="2"/>
    <m/>
    <m/>
    <m/>
    <x v="0"/>
  </r>
  <r>
    <x v="0"/>
    <x v="8"/>
    <s v="FSGU 219468 WB"/>
    <n v="1745"/>
    <x v="436"/>
    <d v="2021-01-01T00:00:00"/>
    <d v="2021-12-31T00:00:00"/>
    <n v="130460"/>
    <x v="2"/>
    <m/>
    <m/>
    <m/>
    <x v="0"/>
  </r>
  <r>
    <x v="0"/>
    <x v="8"/>
    <s v="218003 MSC"/>
    <n v="1745"/>
    <x v="469"/>
    <d v="2020-07-01T00:00:00"/>
    <d v="2021-06-30T00:00:00"/>
    <n v="8100000"/>
    <x v="2"/>
    <m/>
    <m/>
    <m/>
    <x v="0"/>
  </r>
  <r>
    <x v="0"/>
    <x v="8"/>
    <s v="218192 RE"/>
    <n v="1745"/>
    <x v="12"/>
    <d v="2019-06-01T00:00:00"/>
    <d v="2020-11-30T00:00:00"/>
    <n v="112500"/>
    <x v="2"/>
    <m/>
    <m/>
    <m/>
    <x v="0"/>
  </r>
  <r>
    <x v="0"/>
    <x v="8"/>
    <s v="219026 HA"/>
    <n v="1745"/>
    <x v="12"/>
    <d v="2021-01-28T00:00:00"/>
    <d v="2021-11-30T00:00:00"/>
    <n v="82349"/>
    <x v="2"/>
    <m/>
    <m/>
    <m/>
    <x v="0"/>
  </r>
  <r>
    <x v="0"/>
    <x v="8"/>
    <s v="FSGU 218391 WB"/>
    <n v="1745"/>
    <x v="470"/>
    <d v="2020-07-01T00:00:00"/>
    <d v="2021-06-30T00:00:00"/>
    <n v="233862"/>
    <x v="2"/>
    <m/>
    <m/>
    <m/>
    <x v="0"/>
  </r>
  <r>
    <x v="0"/>
    <x v="8"/>
    <s v="219027 MSC"/>
    <n v="1745"/>
    <x v="471"/>
    <d v="2020-12-01T00:00:00"/>
    <d v="2021-11-30T00:00:00"/>
    <n v="818107"/>
    <x v="2"/>
    <m/>
    <m/>
    <m/>
    <x v="0"/>
  </r>
  <r>
    <x v="0"/>
    <x v="8"/>
    <s v="218115MSC"/>
    <n v="1745"/>
    <x v="472"/>
    <d v="2020-09-01T00:00:00"/>
    <d v="2021-08-31T00:00:00"/>
    <n v="455000"/>
    <x v="2"/>
    <m/>
    <m/>
    <m/>
    <x v="0"/>
  </r>
  <r>
    <x v="0"/>
    <x v="8"/>
    <s v="218442 RE"/>
    <n v="1745"/>
    <x v="437"/>
    <d v="2019-07-01T00:00:00"/>
    <d v="2020-12-31T00:00:00"/>
    <n v="389063"/>
    <x v="2"/>
    <m/>
    <m/>
    <m/>
    <x v="0"/>
  </r>
  <r>
    <x v="0"/>
    <x v="8"/>
    <s v="FSGU 218304 TR"/>
    <n v="1745"/>
    <x v="148"/>
    <d v="2020-10-01T00:00:00"/>
    <d v="2021-09-30T00:00:00"/>
    <n v="216988"/>
    <x v="2"/>
    <m/>
    <m/>
    <m/>
    <x v="0"/>
  </r>
  <r>
    <x v="0"/>
    <x v="8"/>
    <s v="219028 MSC"/>
    <n v="1745"/>
    <x v="148"/>
    <d v="2020-12-01T00:00:00"/>
    <d v="2021-11-30T00:00:00"/>
    <n v="632072"/>
    <x v="2"/>
    <m/>
    <m/>
    <m/>
    <x v="0"/>
  </r>
  <r>
    <x v="0"/>
    <x v="8"/>
    <s v="219448 HA"/>
    <n v="1745"/>
    <x v="473"/>
    <d v="2021-03-03T00:00:00"/>
    <d v="2021-12-31T00:00:00"/>
    <n v="54725"/>
    <x v="2"/>
    <m/>
    <m/>
    <m/>
    <x v="0"/>
  </r>
  <r>
    <x v="0"/>
    <x v="8"/>
    <n v="218087"/>
    <n v="1745"/>
    <x v="438"/>
    <d v="2020-03-01T00:00:00"/>
    <d v="2021-02-28T00:00:00"/>
    <n v="449231"/>
    <x v="2"/>
    <m/>
    <m/>
    <m/>
    <x v="0"/>
  </r>
  <r>
    <x v="0"/>
    <x v="8"/>
    <s v="218441 RE"/>
    <n v="1745"/>
    <x v="439"/>
    <d v="2019-07-01T00:00:00"/>
    <d v="2020-12-31T00:00:00"/>
    <n v="2250000"/>
    <x v="2"/>
    <m/>
    <m/>
    <m/>
    <x v="0"/>
  </r>
  <r>
    <x v="0"/>
    <x v="8"/>
    <s v="219442 HA"/>
    <n v="1745"/>
    <x v="439"/>
    <d v="2021-03-01T00:00:00"/>
    <d v="2021-12-31T00:00:00"/>
    <n v="1375000"/>
    <x v="2"/>
    <m/>
    <m/>
    <m/>
    <x v="0"/>
  </r>
  <r>
    <x v="0"/>
    <x v="8"/>
    <s v="219029 WB"/>
    <n v="1745"/>
    <x v="439"/>
    <d v="2020-12-01T00:00:00"/>
    <d v="2021-11-30T00:00:00"/>
    <n v="282416"/>
    <x v="2"/>
    <m/>
    <m/>
    <m/>
    <x v="0"/>
  </r>
  <r>
    <x v="0"/>
    <x v="8"/>
    <s v="FSGU LAS 219443"/>
    <n v="1745"/>
    <x v="440"/>
    <d v="2021-01-01T00:00:00"/>
    <d v="2021-12-31T00:00:00"/>
    <n v="81199"/>
    <x v="2"/>
    <m/>
    <m/>
    <m/>
    <x v="0"/>
  </r>
  <r>
    <x v="0"/>
    <x v="8"/>
    <s v="218443 LAS"/>
    <n v="1745"/>
    <x v="440"/>
    <d v="2019-07-01T00:00:00"/>
    <d v="2020-12-31T00:00:00"/>
    <n v="89826"/>
    <x v="2"/>
    <m/>
    <m/>
    <m/>
    <x v="0"/>
  </r>
  <r>
    <x v="0"/>
    <x v="8"/>
    <s v="218445 RE"/>
    <n v="1745"/>
    <x v="441"/>
    <d v="2019-07-01T00:00:00"/>
    <d v="2020-12-31T00:00:00"/>
    <n v="137697"/>
    <x v="2"/>
    <m/>
    <m/>
    <m/>
    <x v="0"/>
  </r>
  <r>
    <x v="0"/>
    <x v="8"/>
    <s v="218444 RE"/>
    <n v="1745"/>
    <x v="442"/>
    <d v="2019-07-01T00:00:00"/>
    <d v="2020-12-31T00:00:00"/>
    <n v="230895"/>
    <x v="2"/>
    <m/>
    <m/>
    <m/>
    <x v="0"/>
  </r>
  <r>
    <x v="0"/>
    <x v="8"/>
    <s v="Wanda Block 219032"/>
    <n v="1745"/>
    <x v="442"/>
    <d v="2020-12-01T00:00:00"/>
    <d v="2021-11-30T00:00:00"/>
    <n v="137848"/>
    <x v="2"/>
    <m/>
    <m/>
    <m/>
    <x v="0"/>
  </r>
  <r>
    <x v="0"/>
    <x v="8"/>
    <s v="219444 HA"/>
    <n v="1745"/>
    <x v="442"/>
    <d v="2021-02-12T00:00:00"/>
    <d v="2021-12-31T00:00:00"/>
    <n v="179258"/>
    <x v="2"/>
    <m/>
    <m/>
    <m/>
    <x v="0"/>
  </r>
  <r>
    <x v="0"/>
    <x v="8"/>
    <s v="las 218450"/>
    <n v="1745"/>
    <x v="443"/>
    <d v="2020-12-01T00:00:00"/>
    <d v="2021-11-30T00:00:00"/>
    <n v="57567"/>
    <x v="2"/>
    <m/>
    <m/>
    <m/>
    <x v="0"/>
  </r>
  <r>
    <x v="0"/>
    <x v="8"/>
    <s v="218450 LAS"/>
    <n v="1745"/>
    <x v="443"/>
    <d v="2019-07-01T00:00:00"/>
    <d v="2020-12-31T00:00:00"/>
    <n v="73936"/>
    <x v="2"/>
    <m/>
    <m/>
    <m/>
    <x v="0"/>
  </r>
  <r>
    <x v="0"/>
    <x v="8"/>
    <s v="218451 MSC"/>
    <n v="1745"/>
    <x v="444"/>
    <d v="2019-07-01T00:00:00"/>
    <d v="2020-12-31T00:00:00"/>
    <n v="72487"/>
    <x v="2"/>
    <m/>
    <m/>
    <m/>
    <x v="0"/>
  </r>
  <r>
    <x v="0"/>
    <x v="8"/>
    <s v="218455 MSC"/>
    <n v="1745"/>
    <x v="445"/>
    <d v="2019-07-01T00:00:00"/>
    <d v="2020-12-31T00:00:00"/>
    <n v="128406"/>
    <x v="2"/>
    <m/>
    <m/>
    <m/>
    <x v="0"/>
  </r>
  <r>
    <x v="0"/>
    <x v="8"/>
    <s v="219453 HA"/>
    <n v="1745"/>
    <x v="445"/>
    <d v="2021-03-23T00:00:00"/>
    <d v="2021-12-31T00:00:00"/>
    <n v="106976"/>
    <x v="2"/>
    <m/>
    <m/>
    <m/>
    <x v="0"/>
  </r>
  <r>
    <x v="0"/>
    <x v="8"/>
    <s v="218464 WB"/>
    <n v="1745"/>
    <x v="446"/>
    <d v="2019-07-01T00:00:00"/>
    <d v="2020-12-31T00:00:00"/>
    <n v="202500"/>
    <x v="2"/>
    <m/>
    <m/>
    <m/>
    <x v="0"/>
  </r>
  <r>
    <x v="0"/>
    <x v="8"/>
    <s v="218079 RE"/>
    <n v="1745"/>
    <x v="447"/>
    <d v="2020-03-01T00:00:00"/>
    <d v="2021-02-28T00:00:00"/>
    <n v="265161"/>
    <x v="2"/>
    <m/>
    <m/>
    <m/>
    <x v="0"/>
  </r>
  <r>
    <x v="0"/>
    <x v="8"/>
    <s v="218193 MSC"/>
    <n v="1745"/>
    <x v="416"/>
    <d v="2019-06-01T00:00:00"/>
    <d v="2020-11-30T00:00:00"/>
    <n v="90000"/>
    <x v="2"/>
    <m/>
    <m/>
    <m/>
    <x v="0"/>
  </r>
  <r>
    <x v="0"/>
    <x v="8"/>
    <n v="219053"/>
    <n v="1745"/>
    <x v="416"/>
    <d v="2020-12-01T00:00:00"/>
    <d v="2021-11-30T00:00:00"/>
    <n v="220366"/>
    <x v="2"/>
    <m/>
    <m/>
    <m/>
    <x v="0"/>
  </r>
  <r>
    <x v="0"/>
    <x v="8"/>
    <s v="218184 MSC"/>
    <n v="1745"/>
    <x v="417"/>
    <d v="2019-06-01T00:00:00"/>
    <d v="2020-11-30T00:00:00"/>
    <n v="1034645"/>
    <x v="2"/>
    <m/>
    <m/>
    <m/>
    <x v="0"/>
  </r>
  <r>
    <x v="0"/>
    <x v="8"/>
    <s v="218300 TR"/>
    <n v="1745"/>
    <x v="474"/>
    <d v="2020-09-01T00:00:00"/>
    <d v="2021-08-31T00:00:00"/>
    <n v="800000"/>
    <x v="2"/>
    <m/>
    <m/>
    <m/>
    <x v="0"/>
  </r>
  <r>
    <x v="0"/>
    <x v="8"/>
    <s v="218305 TR"/>
    <n v="1745"/>
    <x v="474"/>
    <d v="2020-10-01T00:00:00"/>
    <d v="2021-09-30T00:00:00"/>
    <n v="666667"/>
    <x v="2"/>
    <m/>
    <m/>
    <m/>
    <x v="0"/>
  </r>
  <r>
    <x v="0"/>
    <x v="8"/>
    <s v="FSGU 218303 TR"/>
    <n v="1745"/>
    <x v="475"/>
    <d v="2020-10-01T00:00:00"/>
    <d v="2021-09-30T00:00:00"/>
    <n v="666667"/>
    <x v="2"/>
    <m/>
    <m/>
    <m/>
    <x v="1"/>
  </r>
  <r>
    <x v="0"/>
    <x v="8"/>
    <s v="FSGU 218382 RE"/>
    <n v="1745"/>
    <x v="475"/>
    <d v="2020-07-01T00:00:00"/>
    <d v="2021-06-30T00:00:00"/>
    <n v="172000"/>
    <x v="2"/>
    <m/>
    <m/>
    <m/>
    <x v="1"/>
  </r>
  <r>
    <x v="0"/>
    <x v="8"/>
    <n v="218194"/>
    <n v="1745"/>
    <x v="156"/>
    <d v="2019-06-01T00:00:00"/>
    <d v="2020-11-30T00:00:00"/>
    <n v="158745"/>
    <x v="2"/>
    <m/>
    <m/>
    <m/>
    <x v="0"/>
  </r>
  <r>
    <x v="0"/>
    <x v="8"/>
    <s v="218075 WB"/>
    <n v="1745"/>
    <x v="448"/>
    <d v="2020-03-01T00:00:00"/>
    <d v="2021-02-28T00:00:00"/>
    <n v="450000"/>
    <x v="2"/>
    <m/>
    <m/>
    <m/>
    <x v="0"/>
  </r>
  <r>
    <x v="0"/>
    <x v="8"/>
    <s v="218090 WB"/>
    <n v="1745"/>
    <x v="14"/>
    <d v="2020-03-01T00:00:00"/>
    <d v="2021-02-28T00:00:00"/>
    <n v="418627"/>
    <x v="2"/>
    <m/>
    <m/>
    <m/>
    <x v="0"/>
  </r>
  <r>
    <x v="0"/>
    <x v="8"/>
    <s v="219030 TR"/>
    <n v="1745"/>
    <x v="418"/>
    <d v="2020-12-01T00:00:00"/>
    <d v="2021-11-30T00:00:00"/>
    <n v="1000000"/>
    <x v="2"/>
    <m/>
    <m/>
    <m/>
    <x v="0"/>
  </r>
  <r>
    <x v="0"/>
    <x v="8"/>
    <s v="218186 RE"/>
    <n v="1745"/>
    <x v="418"/>
    <d v="2019-06-01T00:00:00"/>
    <d v="2020-11-30T00:00:00"/>
    <n v="1499259"/>
    <x v="2"/>
    <m/>
    <m/>
    <m/>
    <x v="0"/>
  </r>
  <r>
    <x v="0"/>
    <x v="8"/>
    <s v="219383 TR"/>
    <n v="1745"/>
    <x v="476"/>
    <d v="2020-10-01T00:00:00"/>
    <d v="2023-06-30T00:00:00"/>
    <n v="622288"/>
    <x v="2"/>
    <m/>
    <m/>
    <m/>
    <x v="0"/>
  </r>
  <r>
    <x v="0"/>
    <x v="8"/>
    <s v="218383 RE"/>
    <n v="1745"/>
    <x v="476"/>
    <d v="2020-07-01T00:00:00"/>
    <d v="2021-06-30T00:00:00"/>
    <n v="355593"/>
    <x v="2"/>
    <m/>
    <m/>
    <m/>
    <x v="0"/>
  </r>
  <r>
    <x v="0"/>
    <x v="8"/>
    <s v="218071 WB"/>
    <n v="1745"/>
    <x v="449"/>
    <d v="2020-03-01T00:00:00"/>
    <d v="2021-02-28T00:00:00"/>
    <n v="214219"/>
    <x v="2"/>
    <m/>
    <m/>
    <m/>
    <x v="0"/>
  </r>
  <r>
    <x v="0"/>
    <x v="8"/>
    <s v="219031 TR"/>
    <n v="1745"/>
    <x v="477"/>
    <d v="2020-12-01T00:00:00"/>
    <d v="2021-11-30T00:00:00"/>
    <n v="253764"/>
    <x v="2"/>
    <m/>
    <m/>
    <m/>
    <x v="0"/>
  </r>
  <r>
    <x v="0"/>
    <x v="8"/>
    <s v="218001 MSC"/>
    <n v="1745"/>
    <x v="478"/>
    <d v="2020-07-01T00:00:00"/>
    <d v="2021-06-30T00:00:00"/>
    <n v="21300000"/>
    <x v="2"/>
    <m/>
    <m/>
    <m/>
    <x v="0"/>
  </r>
  <r>
    <x v="0"/>
    <x v="8"/>
    <s v="218000 MSC"/>
    <n v="1745"/>
    <x v="479"/>
    <d v="2020-07-01T00:00:00"/>
    <d v="2021-06-30T00:00:00"/>
    <n v="18300000"/>
    <x v="2"/>
    <m/>
    <m/>
    <m/>
    <x v="0"/>
  </r>
  <r>
    <x v="0"/>
    <x v="8"/>
    <s v="218004 TR"/>
    <n v="1745"/>
    <x v="480"/>
    <d v="2020-10-01T00:00:00"/>
    <d v="2021-09-30T00:00:00"/>
    <n v="526000"/>
    <x v="2"/>
    <m/>
    <m/>
    <m/>
    <x v="0"/>
  </r>
  <r>
    <x v="0"/>
    <x v="8"/>
    <s v="las 218076"/>
    <n v="1745"/>
    <x v="450"/>
    <d v="2020-03-01T00:00:00"/>
    <d v="2021-02-28T00:00:00"/>
    <n v="170640"/>
    <x v="2"/>
    <m/>
    <m/>
    <m/>
    <x v="0"/>
  </r>
  <r>
    <x v="0"/>
    <x v="8"/>
    <n v="218074"/>
    <n v="1745"/>
    <x v="59"/>
    <d v="2020-03-01T00:00:00"/>
    <d v="2021-02-28T00:00:00"/>
    <n v="500000"/>
    <x v="2"/>
    <m/>
    <m/>
    <m/>
    <x v="0"/>
  </r>
  <r>
    <x v="0"/>
    <x v="8"/>
    <s v="218307 TR"/>
    <n v="1745"/>
    <x v="59"/>
    <d v="2020-10-01T00:00:00"/>
    <d v="2021-09-30T00:00:00"/>
    <n v="666667"/>
    <x v="2"/>
    <m/>
    <m/>
    <m/>
    <x v="0"/>
  </r>
  <r>
    <x v="0"/>
    <x v="8"/>
    <s v="219020 HA"/>
    <n v="1745"/>
    <x v="59"/>
    <d v="2021-01-05T00:00:00"/>
    <d v="2021-11-30T00:00:00"/>
    <n v="1000000"/>
    <x v="2"/>
    <m/>
    <m/>
    <m/>
    <x v="0"/>
  </r>
  <r>
    <x v="0"/>
    <x v="8"/>
    <s v="218385 TR"/>
    <n v="1745"/>
    <x v="167"/>
    <d v="2020-07-01T00:00:00"/>
    <d v="2021-06-30T00:00:00"/>
    <n v="631725"/>
    <x v="2"/>
    <m/>
    <m/>
    <m/>
    <x v="0"/>
  </r>
  <r>
    <x v="0"/>
    <x v="8"/>
    <s v="218384 RE"/>
    <n v="1745"/>
    <x v="481"/>
    <d v="2020-07-01T00:00:00"/>
    <d v="2021-06-30T00:00:00"/>
    <n v="931821"/>
    <x v="2"/>
    <m/>
    <m/>
    <m/>
    <x v="0"/>
  </r>
  <r>
    <x v="0"/>
    <x v="8"/>
    <s v="218183 MSC"/>
    <n v="1745"/>
    <x v="419"/>
    <d v="2019-06-01T00:00:00"/>
    <d v="2020-11-30T00:00:00"/>
    <n v="117500"/>
    <x v="2"/>
    <m/>
    <m/>
    <m/>
    <x v="0"/>
  </r>
  <r>
    <x v="0"/>
    <x v="8"/>
    <s v="218386 TR"/>
    <n v="1745"/>
    <x v="482"/>
    <d v="2020-07-01T00:00:00"/>
    <d v="2021-06-30T00:00:00"/>
    <n v="956800"/>
    <x v="2"/>
    <m/>
    <m/>
    <m/>
    <x v="0"/>
  </r>
  <r>
    <x v="0"/>
    <x v="8"/>
    <s v="218301 TR"/>
    <n v="1745"/>
    <x v="255"/>
    <d v="2020-10-01T00:00:00"/>
    <d v="2021-09-30T00:00:00"/>
    <n v="194973"/>
    <x v="2"/>
    <m/>
    <m/>
    <m/>
    <x v="0"/>
  </r>
  <r>
    <x v="0"/>
    <x v="8"/>
    <s v="219469 wb"/>
    <n v="1745"/>
    <x v="172"/>
    <d v="2021-01-01T00:00:00"/>
    <d v="2021-12-31T00:00:00"/>
    <n v="208428"/>
    <x v="2"/>
    <m/>
    <m/>
    <m/>
    <x v="0"/>
  </r>
  <r>
    <x v="0"/>
    <x v="8"/>
    <s v="218470 RE"/>
    <n v="1745"/>
    <x v="172"/>
    <d v="2019-07-01T00:00:00"/>
    <d v="2020-12-31T00:00:00"/>
    <n v="195928"/>
    <x v="2"/>
    <m/>
    <m/>
    <m/>
    <x v="0"/>
  </r>
  <r>
    <x v="0"/>
    <x v="8"/>
    <s v="218446 MSC"/>
    <n v="1745"/>
    <x v="451"/>
    <d v="2019-07-01T00:00:00"/>
    <d v="2020-12-31T00:00:00"/>
    <n v="57003"/>
    <x v="2"/>
    <m/>
    <m/>
    <m/>
    <x v="0"/>
  </r>
  <r>
    <x v="0"/>
    <x v="8"/>
    <s v="219445 HA"/>
    <n v="1745"/>
    <x v="451"/>
    <d v="2021-03-05T00:00:00"/>
    <d v="2021-12-31T00:00:00"/>
    <n v="60495"/>
    <x v="2"/>
    <m/>
    <m/>
    <m/>
    <x v="0"/>
  </r>
  <r>
    <x v="0"/>
    <x v="8"/>
    <s v="219446 HA"/>
    <n v="1745"/>
    <x v="452"/>
    <d v="2021-03-18T00:00:00"/>
    <d v="2021-12-31T00:00:00"/>
    <n v="55732"/>
    <x v="2"/>
    <m/>
    <m/>
    <m/>
    <x v="0"/>
  </r>
  <r>
    <x v="0"/>
    <x v="8"/>
    <s v="219470 WB"/>
    <n v="1745"/>
    <x v="452"/>
    <d v="2021-01-01T00:00:00"/>
    <d v="2021-12-31T00:00:00"/>
    <n v="191377"/>
    <x v="2"/>
    <m/>
    <m/>
    <m/>
    <x v="0"/>
  </r>
  <r>
    <x v="0"/>
    <x v="8"/>
    <s v="218447 MSC"/>
    <n v="1745"/>
    <x v="452"/>
    <d v="2019-07-01T00:00:00"/>
    <d v="2020-12-31T00:00:00"/>
    <n v="80187"/>
    <x v="2"/>
    <m/>
    <m/>
    <m/>
    <x v="0"/>
  </r>
  <r>
    <x v="0"/>
    <x v="8"/>
    <s v="218472 WB"/>
    <n v="1745"/>
    <x v="452"/>
    <d v="2019-07-01T00:00:00"/>
    <d v="2020-12-31T00:00:00"/>
    <n v="272967"/>
    <x v="2"/>
    <m/>
    <m/>
    <m/>
    <x v="0"/>
  </r>
  <r>
    <x v="0"/>
    <x v="8"/>
    <s v="218387 MSC"/>
    <n v="1745"/>
    <x v="173"/>
    <d v="2020-07-01T00:00:00"/>
    <d v="2021-06-30T00:00:00"/>
    <n v="956800"/>
    <x v="2"/>
    <m/>
    <m/>
    <m/>
    <x v="1"/>
  </r>
  <r>
    <x v="0"/>
    <x v="8"/>
    <s v="FSGU LAS 219033"/>
    <n v="1745"/>
    <x v="483"/>
    <d v="2020-11-01T00:00:00"/>
    <d v="2021-10-30T00:00:00"/>
    <n v="513194"/>
    <x v="2"/>
    <m/>
    <m/>
    <m/>
    <x v="0"/>
  </r>
  <r>
    <x v="0"/>
    <x v="8"/>
    <n v="218389"/>
    <n v="1745"/>
    <x v="176"/>
    <d v="2020-07-01T00:00:00"/>
    <d v="2021-06-30T00:00:00"/>
    <n v="872631"/>
    <x v="2"/>
    <m/>
    <m/>
    <m/>
    <x v="0"/>
  </r>
  <r>
    <x v="0"/>
    <x v="8"/>
    <n v="218390"/>
    <n v="1745"/>
    <x v="176"/>
    <d v="2020-07-01T00:00:00"/>
    <d v="2021-06-30T00:00:00"/>
    <n v="954974"/>
    <x v="2"/>
    <m/>
    <m/>
    <m/>
    <x v="0"/>
  </r>
  <r>
    <x v="0"/>
    <x v="8"/>
    <n v="218388"/>
    <n v="1745"/>
    <x v="176"/>
    <d v="2020-07-01T00:00:00"/>
    <d v="2021-06-30T00:00:00"/>
    <n v="782642"/>
    <x v="2"/>
    <m/>
    <m/>
    <m/>
    <x v="0"/>
  </r>
  <r>
    <x v="0"/>
    <x v="8"/>
    <n v="218072"/>
    <n v="1745"/>
    <x v="453"/>
    <d v="2020-03-01T00:00:00"/>
    <d v="2021-02-28T00:00:00"/>
    <n v="364226"/>
    <x v="2"/>
    <m/>
    <m/>
    <m/>
    <x v="0"/>
  </r>
  <r>
    <x v="0"/>
    <x v="8"/>
    <s v="219035 HA"/>
    <n v="1745"/>
    <x v="453"/>
    <d v="2020-12-01T00:00:00"/>
    <d v="2021-11-30T00:00:00"/>
    <n v="131051"/>
    <x v="2"/>
    <m/>
    <m/>
    <m/>
    <x v="0"/>
  </r>
  <r>
    <x v="0"/>
    <x v="8"/>
    <s v="219036 TR"/>
    <n v="1745"/>
    <x v="484"/>
    <d v="2020-12-01T00:00:00"/>
    <d v="2021-11-30T00:00:00"/>
    <n v="800927"/>
    <x v="2"/>
    <m/>
    <m/>
    <m/>
    <x v="0"/>
  </r>
  <r>
    <x v="0"/>
    <x v="8"/>
    <s v="218070 WB"/>
    <n v="1745"/>
    <x v="454"/>
    <d v="2020-03-01T00:00:00"/>
    <d v="2021-02-28T00:00:00"/>
    <n v="282852"/>
    <x v="2"/>
    <m/>
    <m/>
    <m/>
    <x v="0"/>
  </r>
  <r>
    <x v="0"/>
    <x v="8"/>
    <s v="218185 RE"/>
    <n v="1745"/>
    <x v="420"/>
    <d v="2019-06-01T00:00:00"/>
    <d v="2020-11-30T00:00:00"/>
    <n v="1499951"/>
    <x v="2"/>
    <m/>
    <m/>
    <m/>
    <x v="0"/>
  </r>
  <r>
    <x v="0"/>
    <x v="8"/>
    <s v="fsgu las 219039"/>
    <n v="1745"/>
    <x v="420"/>
    <d v="2020-12-01T00:00:00"/>
    <d v="2021-11-30T00:00:00"/>
    <n v="999477"/>
    <x v="2"/>
    <m/>
    <m/>
    <m/>
    <x v="0"/>
  </r>
  <r>
    <x v="0"/>
    <x v="8"/>
    <s v="219465 WB"/>
    <n v="1745"/>
    <x v="284"/>
    <d v="2021-01-01T00:00:00"/>
    <d v="2021-12-31T00:00:00"/>
    <n v="228826"/>
    <x v="2"/>
    <m/>
    <m/>
    <m/>
    <x v="0"/>
  </r>
  <r>
    <x v="0"/>
    <x v="8"/>
    <s v="Wanda Block -219037"/>
    <n v="1745"/>
    <x v="485"/>
    <d v="2020-12-01T00:00:00"/>
    <d v="2021-11-30T00:00:00"/>
    <n v="287697"/>
    <x v="2"/>
    <m/>
    <m/>
    <m/>
    <x v="0"/>
  </r>
  <r>
    <x v="0"/>
    <x v="8"/>
    <s v="219449 HA"/>
    <n v="1745"/>
    <x v="455"/>
    <d v="2021-02-22T00:00:00"/>
    <d v="2021-12-31T00:00:00"/>
    <n v="75000"/>
    <x v="2"/>
    <m/>
    <m/>
    <m/>
    <x v="0"/>
  </r>
  <r>
    <x v="0"/>
    <x v="8"/>
    <s v="218449 MSC"/>
    <n v="1745"/>
    <x v="455"/>
    <d v="2019-07-01T00:00:00"/>
    <d v="2020-12-31T00:00:00"/>
    <n v="91115"/>
    <x v="2"/>
    <m/>
    <m/>
    <m/>
    <x v="0"/>
  </r>
  <r>
    <x v="0"/>
    <x v="8"/>
    <s v="219038 TR"/>
    <n v="1745"/>
    <x v="486"/>
    <d v="2020-12-01T00:00:00"/>
    <d v="2021-11-30T00:00:00"/>
    <n v="696971"/>
    <x v="2"/>
    <m/>
    <m/>
    <m/>
    <x v="0"/>
  </r>
  <r>
    <x v="0"/>
    <x v="8"/>
    <n v="218086"/>
    <n v="1745"/>
    <x v="125"/>
    <d v="2020-03-01T00:00:00"/>
    <d v="2021-02-28T00:00:00"/>
    <n v="184623"/>
    <x v="2"/>
    <m/>
    <m/>
    <m/>
    <x v="0"/>
  </r>
  <r>
    <x v="0"/>
    <x v="8"/>
    <s v="219034 MSC"/>
    <n v="1745"/>
    <x v="487"/>
    <d v="2020-12-01T00:00:00"/>
    <d v="2021-11-30T00:00:00"/>
    <n v="286279"/>
    <x v="2"/>
    <m/>
    <m/>
    <m/>
    <x v="0"/>
  </r>
  <r>
    <x v="0"/>
    <x v="8"/>
    <s v="219040 TR"/>
    <n v="1745"/>
    <x v="361"/>
    <d v="2020-12-01T00:00:00"/>
    <d v="2021-11-30T00:00:00"/>
    <n v="1000000"/>
    <x v="2"/>
    <m/>
    <m/>
    <m/>
    <x v="1"/>
  </r>
  <r>
    <x v="0"/>
    <x v="8"/>
    <s v="218190 RE"/>
    <n v="1745"/>
    <x v="361"/>
    <d v="2019-06-01T00:00:00"/>
    <d v="2020-11-30T00:00:00"/>
    <n v="1474460"/>
    <x v="2"/>
    <m/>
    <m/>
    <m/>
    <x v="1"/>
  </r>
  <r>
    <x v="0"/>
    <x v="8"/>
    <s v="219042 MSC"/>
    <n v="1745"/>
    <x v="22"/>
    <d v="2020-12-01T00:00:00"/>
    <d v="2021-11-30T00:00:00"/>
    <n v="440000"/>
    <x v="2"/>
    <m/>
    <m/>
    <m/>
    <x v="0"/>
  </r>
  <r>
    <x v="0"/>
    <x v="8"/>
    <s v="219440 HA"/>
    <n v="1745"/>
    <x v="456"/>
    <d v="2021-02-26T00:00:00"/>
    <d v="2021-12-31T00:00:00"/>
    <n v="83258"/>
    <x v="2"/>
    <m/>
    <m/>
    <m/>
    <x v="0"/>
  </r>
  <r>
    <x v="0"/>
    <x v="8"/>
    <s v="218440 RE"/>
    <n v="1745"/>
    <x v="456"/>
    <d v="2019-07-01T00:00:00"/>
    <d v="2020-12-31T00:00:00"/>
    <n v="107901"/>
    <x v="2"/>
    <m/>
    <m/>
    <m/>
    <x v="0"/>
  </r>
  <r>
    <x v="0"/>
    <x v="8"/>
    <s v="218448 RE"/>
    <n v="1745"/>
    <x v="457"/>
    <d v="2019-07-01T00:00:00"/>
    <d v="2020-12-31T00:00:00"/>
    <n v="113990"/>
    <x v="2"/>
    <m/>
    <m/>
    <m/>
    <x v="0"/>
  </r>
  <r>
    <x v="0"/>
    <x v="8"/>
    <s v="219447 HA"/>
    <n v="1745"/>
    <x v="457"/>
    <d v="2021-03-03T00:00:00"/>
    <d v="2021-12-31T00:00:00"/>
    <n v="54597"/>
    <x v="2"/>
    <m/>
    <m/>
    <m/>
    <x v="0"/>
  </r>
  <r>
    <x v="0"/>
    <x v="8"/>
    <s v="219451 HA"/>
    <n v="1745"/>
    <x v="458"/>
    <d v="2021-01-28T00:00:00"/>
    <d v="2021-12-31T00:00:00"/>
    <n v="152558"/>
    <x v="2"/>
    <m/>
    <m/>
    <m/>
    <x v="0"/>
  </r>
  <r>
    <x v="0"/>
    <x v="8"/>
    <s v="218452 RE"/>
    <n v="1745"/>
    <x v="458"/>
    <d v="2019-07-01T00:00:00"/>
    <d v="2020-12-31T00:00:00"/>
    <n v="167471"/>
    <x v="2"/>
    <m/>
    <m/>
    <m/>
    <x v="0"/>
  </r>
  <r>
    <x v="0"/>
    <x v="8"/>
    <s v="218454 las"/>
    <n v="1745"/>
    <x v="459"/>
    <d v="2019-07-01T00:00:00"/>
    <d v="2020-12-31T00:00:00"/>
    <n v="127315"/>
    <x v="2"/>
    <m/>
    <m/>
    <m/>
    <x v="0"/>
  </r>
  <r>
    <x v="0"/>
    <x v="8"/>
    <s v="voca las 219452"/>
    <n v="1745"/>
    <x v="459"/>
    <d v="2021-01-01T00:00:00"/>
    <d v="2021-12-31T00:00:00"/>
    <n v="105136"/>
    <x v="2"/>
    <m/>
    <m/>
    <m/>
    <x v="0"/>
  </r>
  <r>
    <x v="0"/>
    <x v="8"/>
    <s v="218080 Las"/>
    <n v="1745"/>
    <x v="460"/>
    <d v="2020-03-01T00:00:00"/>
    <d v="2021-02-28T00:00:00"/>
    <n v="294173"/>
    <x v="2"/>
    <m/>
    <m/>
    <m/>
    <x v="0"/>
  </r>
  <r>
    <x v="0"/>
    <x v="8"/>
    <s v="219471 WB"/>
    <n v="1745"/>
    <x v="488"/>
    <d v="2021-01-01T00:00:00"/>
    <d v="2021-12-31T00:00:00"/>
    <n v="270800"/>
    <x v="2"/>
    <m/>
    <m/>
    <m/>
    <x v="0"/>
  </r>
  <r>
    <x v="0"/>
    <x v="8"/>
    <s v="218191 RE"/>
    <n v="1745"/>
    <x v="421"/>
    <d v="2019-06-01T00:00:00"/>
    <d v="2020-11-30T00:00:00"/>
    <n v="1500000"/>
    <x v="2"/>
    <m/>
    <m/>
    <m/>
    <x v="1"/>
  </r>
  <r>
    <x v="0"/>
    <x v="8"/>
    <s v="218089 MSC"/>
    <n v="1745"/>
    <x v="461"/>
    <d v="2020-03-01T00:00:00"/>
    <d v="2021-02-28T00:00:00"/>
    <n v="160719"/>
    <x v="2"/>
    <m/>
    <m/>
    <m/>
    <x v="0"/>
  </r>
  <r>
    <x v="0"/>
    <x v="8"/>
    <s v="219041 MSC"/>
    <n v="1745"/>
    <x v="461"/>
    <d v="2020-12-01T00:00:00"/>
    <d v="2021-11-30T00:00:00"/>
    <n v="197393"/>
    <x v="2"/>
    <m/>
    <m/>
    <m/>
    <x v="0"/>
  </r>
  <r>
    <x v="0"/>
    <x v="8"/>
    <s v="218083 TR"/>
    <n v="1745"/>
    <x v="462"/>
    <d v="2020-03-01T00:00:00"/>
    <d v="2021-02-28T00:00:00"/>
    <n v="104005"/>
    <x v="2"/>
    <m/>
    <m/>
    <m/>
    <x v="0"/>
  </r>
  <r>
    <x v="0"/>
    <x v="8"/>
    <s v="219084 FSGU"/>
    <n v="1745"/>
    <x v="207"/>
    <d v="2021-09-01T00:00:00"/>
    <d v="2023-02-28T00:00:00"/>
    <n v="750000"/>
    <x v="3"/>
    <m/>
    <m/>
    <m/>
    <x v="0"/>
  </r>
  <r>
    <x v="0"/>
    <x v="8"/>
    <s v="219050 las"/>
    <n v="1745"/>
    <x v="381"/>
    <d v="2021-07-01T00:00:00"/>
    <d v="2022-06-30T00:00:00"/>
    <n v="291370"/>
    <x v="3"/>
    <m/>
    <m/>
    <m/>
    <x v="1"/>
  </r>
  <r>
    <x v="0"/>
    <x v="8"/>
    <s v="219005MSC"/>
    <n v="1745"/>
    <x v="405"/>
    <d v="2022-03-31T00:00:00"/>
    <d v="2023-04-01T00:00:00"/>
    <n v="70399"/>
    <x v="3"/>
    <m/>
    <m/>
    <m/>
    <x v="0"/>
  </r>
  <r>
    <x v="0"/>
    <x v="8"/>
    <s v="fsgu las 218592"/>
    <n v="1745"/>
    <x v="489"/>
    <d v="2021-10-01T00:00:00"/>
    <d v="2022-09-30T00:00:00"/>
    <n v="781793"/>
    <x v="3"/>
    <m/>
    <m/>
    <m/>
    <x v="0"/>
  </r>
  <r>
    <x v="0"/>
    <x v="8"/>
    <s v="las 218590"/>
    <n v="1745"/>
    <x v="490"/>
    <d v="2021-10-01T00:00:00"/>
    <d v="2022-09-30T00:00:00"/>
    <n v="1200000"/>
    <x v="3"/>
    <m/>
    <m/>
    <m/>
    <x v="0"/>
  </r>
  <r>
    <x v="0"/>
    <x v="8"/>
    <s v="220021 MSC"/>
    <n v="1745"/>
    <x v="463"/>
    <d v="2022-06-01T00:00:00"/>
    <d v="2023-11-30T00:00:00"/>
    <n v="563625"/>
    <x v="3"/>
    <m/>
    <m/>
    <m/>
    <x v="0"/>
  </r>
  <r>
    <x v="0"/>
    <x v="8"/>
    <s v="FSGU LAS 219021"/>
    <n v="1745"/>
    <x v="463"/>
    <d v="2020-12-01T00:00:00"/>
    <d v="2021-11-30T00:00:00"/>
    <n v="375750"/>
    <x v="3"/>
    <m/>
    <m/>
    <m/>
    <x v="0"/>
  </r>
  <r>
    <x v="0"/>
    <x v="8"/>
    <s v="fsgu las 219022"/>
    <n v="1745"/>
    <x v="382"/>
    <d v="2020-12-01T00:00:00"/>
    <d v="2021-11-30T00:00:00"/>
    <n v="324965"/>
    <x v="3"/>
    <m/>
    <m/>
    <m/>
    <x v="1"/>
  </r>
  <r>
    <x v="0"/>
    <x v="8"/>
    <s v="VOCA 221022 MSC"/>
    <n v="1745"/>
    <x v="382"/>
    <d v="2022-06-01T00:00:00"/>
    <d v="2023-11-30T00:00:00"/>
    <n v="487488"/>
    <x v="3"/>
    <m/>
    <m/>
    <m/>
    <x v="1"/>
  </r>
  <r>
    <x v="0"/>
    <x v="8"/>
    <s v="210057 LM"/>
    <n v="1745"/>
    <x v="413"/>
    <d v="2021-07-01T00:00:00"/>
    <d v="2022-06-30T00:00:00"/>
    <n v="937385"/>
    <x v="3"/>
    <m/>
    <m/>
    <m/>
    <x v="0"/>
  </r>
  <r>
    <x v="0"/>
    <x v="8"/>
    <m/>
    <n v="1745"/>
    <x v="464"/>
    <d v="2021-10-01T00:00:00"/>
    <d v="2023-06-30T00:00:00"/>
    <n v="837200"/>
    <x v="3"/>
    <m/>
    <m/>
    <m/>
    <x v="0"/>
  </r>
  <r>
    <x v="0"/>
    <x v="8"/>
    <s v="219088MSC"/>
    <n v="1745"/>
    <x v="423"/>
    <d v="2021-09-01T00:00:00"/>
    <d v="2023-02-28T00:00:00"/>
    <n v="446160"/>
    <x v="3"/>
    <m/>
    <m/>
    <m/>
    <x v="0"/>
  </r>
  <r>
    <x v="0"/>
    <x v="8"/>
    <s v="218406 TR"/>
    <n v="1745"/>
    <x v="465"/>
    <d v="2021-10-01T00:00:00"/>
    <d v="2022-12-31T00:00:00"/>
    <n v="473666"/>
    <x v="3"/>
    <m/>
    <m/>
    <m/>
    <x v="0"/>
  </r>
  <r>
    <x v="0"/>
    <x v="8"/>
    <s v="218306 TR"/>
    <n v="1745"/>
    <x v="465"/>
    <d v="2020-10-01T00:00:00"/>
    <d v="2021-09-30T00:00:00"/>
    <n v="378933"/>
    <x v="3"/>
    <m/>
    <m/>
    <m/>
    <x v="0"/>
  </r>
  <r>
    <x v="0"/>
    <x v="8"/>
    <s v="219461 TR"/>
    <n v="1745"/>
    <x v="466"/>
    <d v="2021-01-01T00:00:00"/>
    <d v="2021-12-31T00:00:00"/>
    <n v="75189"/>
    <x v="3"/>
    <m/>
    <m/>
    <m/>
    <x v="0"/>
  </r>
  <r>
    <x v="0"/>
    <x v="8"/>
    <s v="220461 TR"/>
    <n v="1745"/>
    <x v="466"/>
    <d v="2022-01-01T00:00:00"/>
    <d v="2022-12-31T00:00:00"/>
    <n v="75189"/>
    <x v="3"/>
    <m/>
    <m/>
    <m/>
    <x v="0"/>
  </r>
  <r>
    <x v="0"/>
    <x v="8"/>
    <s v="220023 MSC"/>
    <n v="1745"/>
    <x v="2"/>
    <d v="2022-06-01T00:00:00"/>
    <d v="2023-11-30T00:00:00"/>
    <n v="755341"/>
    <x v="3"/>
    <m/>
    <m/>
    <m/>
    <x v="1"/>
  </r>
  <r>
    <x v="0"/>
    <x v="8"/>
    <s v="219085 FSGU"/>
    <n v="1745"/>
    <x v="2"/>
    <d v="2021-09-01T00:00:00"/>
    <d v="2023-02-28T00:00:00"/>
    <n v="322305"/>
    <x v="3"/>
    <m/>
    <m/>
    <m/>
    <x v="1"/>
  </r>
  <r>
    <x v="0"/>
    <x v="8"/>
    <s v="219023 MSC"/>
    <n v="1745"/>
    <x v="2"/>
    <d v="2020-12-01T00:00:00"/>
    <d v="2021-11-30T00:00:00"/>
    <n v="503561"/>
    <x v="3"/>
    <m/>
    <m/>
    <m/>
    <x v="1"/>
  </r>
  <r>
    <x v="0"/>
    <x v="8"/>
    <s v="219462 TR"/>
    <n v="1745"/>
    <x v="424"/>
    <d v="2021-01-01T00:00:00"/>
    <d v="2021-12-31T00:00:00"/>
    <n v="118194"/>
    <x v="3"/>
    <m/>
    <m/>
    <m/>
    <x v="0"/>
  </r>
  <r>
    <x v="0"/>
    <x v="8"/>
    <s v="220462 TR"/>
    <n v="1745"/>
    <x v="424"/>
    <d v="2022-01-01T00:00:00"/>
    <d v="2022-12-31T00:00:00"/>
    <n v="118194"/>
    <x v="3"/>
    <m/>
    <m/>
    <m/>
    <x v="0"/>
  </r>
  <r>
    <x v="0"/>
    <x v="8"/>
    <m/>
    <n v="1745"/>
    <x v="426"/>
    <d v="2022-01-01T00:00:00"/>
    <d v="2022-12-31T00:00:00"/>
    <n v="458190"/>
    <x v="3"/>
    <m/>
    <m/>
    <m/>
    <x v="0"/>
  </r>
  <r>
    <x v="0"/>
    <x v="8"/>
    <s v="FSGU 219460 WB"/>
    <n v="1745"/>
    <x v="426"/>
    <d v="2021-01-01T00:00:00"/>
    <d v="2021-12-31T00:00:00"/>
    <n v="458190"/>
    <x v="3"/>
    <m/>
    <m/>
    <m/>
    <x v="0"/>
  </r>
  <r>
    <x v="0"/>
    <x v="8"/>
    <s v="219463 TR"/>
    <n v="1745"/>
    <x v="430"/>
    <d v="2021-01-01T00:00:00"/>
    <d v="2021-12-31T00:00:00"/>
    <n v="106097"/>
    <x v="3"/>
    <m/>
    <m/>
    <m/>
    <x v="0"/>
  </r>
  <r>
    <x v="0"/>
    <x v="8"/>
    <s v="220463 TR"/>
    <n v="1745"/>
    <x v="430"/>
    <d v="2022-01-01T00:00:00"/>
    <d v="2022-12-31T00:00:00"/>
    <n v="106097"/>
    <x v="3"/>
    <m/>
    <m/>
    <m/>
    <x v="0"/>
  </r>
  <r>
    <x v="0"/>
    <x v="8"/>
    <s v="220464 FSGU"/>
    <n v="1745"/>
    <x v="467"/>
    <d v="2022-01-01T00:00:00"/>
    <d v="2022-12-31T00:00:00"/>
    <n v="144707"/>
    <x v="3"/>
    <m/>
    <m/>
    <m/>
    <x v="0"/>
  </r>
  <r>
    <x v="0"/>
    <x v="8"/>
    <s v="FSGU 219464 WB"/>
    <n v="1745"/>
    <x v="467"/>
    <d v="2021-01-01T00:00:00"/>
    <d v="2021-12-31T00:00:00"/>
    <n v="144707"/>
    <x v="3"/>
    <m/>
    <m/>
    <m/>
    <x v="0"/>
  </r>
  <r>
    <x v="0"/>
    <x v="8"/>
    <s v="FSGU 219466 WB"/>
    <n v="1745"/>
    <x v="431"/>
    <d v="2021-01-01T00:00:00"/>
    <d v="2021-12-31T00:00:00"/>
    <n v="365574"/>
    <x v="3"/>
    <m/>
    <m/>
    <m/>
    <x v="0"/>
  </r>
  <r>
    <x v="0"/>
    <x v="8"/>
    <s v="220466 FSGU"/>
    <n v="1745"/>
    <x v="431"/>
    <d v="2022-01-01T00:00:00"/>
    <d v="2022-12-31T00:00:00"/>
    <n v="365574"/>
    <x v="3"/>
    <m/>
    <m/>
    <m/>
    <x v="0"/>
  </r>
  <r>
    <x v="0"/>
    <x v="8"/>
    <s v="219081 HA"/>
    <n v="1745"/>
    <x v="11"/>
    <d v="2021-09-01T00:00:00"/>
    <d v="2023-02-28T00:00:00"/>
    <n v="344303"/>
    <x v="3"/>
    <m/>
    <m/>
    <m/>
    <x v="0"/>
  </r>
  <r>
    <x v="0"/>
    <x v="8"/>
    <s v="218402 TR"/>
    <n v="1745"/>
    <x v="11"/>
    <d v="2021-10-01T00:00:00"/>
    <d v="2022-12-31T00:00:00"/>
    <n v="833334"/>
    <x v="3"/>
    <m/>
    <m/>
    <m/>
    <x v="0"/>
  </r>
  <r>
    <x v="0"/>
    <x v="8"/>
    <s v="VOCA 220024 MSC"/>
    <n v="1745"/>
    <x v="11"/>
    <d v="2022-06-01T00:00:00"/>
    <d v="2023-11-30T00:00:00"/>
    <n v="1217340"/>
    <x v="3"/>
    <m/>
    <m/>
    <m/>
    <x v="0"/>
  </r>
  <r>
    <x v="0"/>
    <x v="8"/>
    <s v="FSGU LAS 219024"/>
    <n v="1745"/>
    <x v="11"/>
    <d v="2020-12-01T00:00:00"/>
    <d v="2021-11-30T00:00:00"/>
    <n v="811560"/>
    <x v="3"/>
    <m/>
    <m/>
    <m/>
    <x v="0"/>
  </r>
  <r>
    <x v="0"/>
    <x v="8"/>
    <s v="218302 TR"/>
    <n v="1745"/>
    <x v="11"/>
    <d v="2020-10-01T00:00:00"/>
    <d v="2021-09-30T00:00:00"/>
    <n v="666667"/>
    <x v="3"/>
    <m/>
    <m/>
    <m/>
    <x v="0"/>
  </r>
  <r>
    <x v="0"/>
    <x v="8"/>
    <s v="219082 HA"/>
    <n v="1745"/>
    <x v="414"/>
    <d v="2021-09-01T00:00:00"/>
    <d v="2023-02-28T00:00:00"/>
    <n v="337500"/>
    <x v="3"/>
    <m/>
    <m/>
    <m/>
    <x v="0"/>
  </r>
  <r>
    <x v="0"/>
    <x v="8"/>
    <s v="219441 HA"/>
    <n v="1745"/>
    <x v="141"/>
    <d v="2021-04-28T00:00:00"/>
    <d v="2021-12-31T00:00:00"/>
    <n v="275000"/>
    <x v="3"/>
    <m/>
    <m/>
    <m/>
    <x v="0"/>
  </r>
  <r>
    <x v="0"/>
    <x v="8"/>
    <s v="FSGU 219467 WB"/>
    <n v="1745"/>
    <x v="435"/>
    <d v="2021-01-01T00:00:00"/>
    <d v="2021-12-31T00:00:00"/>
    <n v="228047"/>
    <x v="3"/>
    <m/>
    <m/>
    <m/>
    <x v="0"/>
  </r>
  <r>
    <x v="0"/>
    <x v="8"/>
    <s v="220467 FSGU"/>
    <n v="1745"/>
    <x v="435"/>
    <d v="2022-01-01T00:00:00"/>
    <d v="2022-12-31T00:00:00"/>
    <n v="228047"/>
    <x v="3"/>
    <m/>
    <m/>
    <m/>
    <x v="0"/>
  </r>
  <r>
    <x v="0"/>
    <x v="8"/>
    <s v="219380MSC"/>
    <n v="1745"/>
    <x v="29"/>
    <d v="2021-10-01T00:00:00"/>
    <d v="2023-06-30T00:00:00"/>
    <n v="465596"/>
    <x v="3"/>
    <m/>
    <m/>
    <m/>
    <x v="0"/>
  </r>
  <r>
    <x v="0"/>
    <x v="8"/>
    <s v="VOCA 221025 MSC"/>
    <n v="1745"/>
    <x v="468"/>
    <d v="2022-06-01T00:00:00"/>
    <d v="2023-11-30T00:00:00"/>
    <n v="631590"/>
    <x v="3"/>
    <m/>
    <m/>
    <m/>
    <x v="0"/>
  </r>
  <r>
    <x v="0"/>
    <x v="8"/>
    <s v="FSGU las 219025"/>
    <n v="1745"/>
    <x v="468"/>
    <d v="2020-12-01T00:00:00"/>
    <d v="2021-11-30T00:00:00"/>
    <n v="421060"/>
    <x v="3"/>
    <m/>
    <m/>
    <m/>
    <x v="0"/>
  </r>
  <r>
    <x v="0"/>
    <x v="8"/>
    <s v="219052 MSC"/>
    <n v="1745"/>
    <x v="415"/>
    <d v="2021-08-01T00:00:00"/>
    <d v="2022-07-31T00:00:00"/>
    <n v="195000"/>
    <x v="3"/>
    <m/>
    <m/>
    <m/>
    <x v="0"/>
  </r>
  <r>
    <x v="0"/>
    <x v="8"/>
    <s v="FSGU 219468 WB"/>
    <n v="1745"/>
    <x v="436"/>
    <d v="2021-01-01T00:00:00"/>
    <d v="2021-12-31T00:00:00"/>
    <n v="130460"/>
    <x v="3"/>
    <m/>
    <m/>
    <m/>
    <x v="0"/>
  </r>
  <r>
    <x v="0"/>
    <x v="8"/>
    <s v="219003MSC"/>
    <n v="1745"/>
    <x v="469"/>
    <d v="2021-10-01T00:00:00"/>
    <d v="2022-06-30T00:00:00"/>
    <n v="6075000"/>
    <x v="3"/>
    <m/>
    <m/>
    <m/>
    <x v="0"/>
  </r>
  <r>
    <x v="0"/>
    <x v="8"/>
    <s v="221026 HA"/>
    <n v="1745"/>
    <x v="12"/>
    <d v="2022-06-01T00:00:00"/>
    <d v="2023-11-30T00:00:00"/>
    <n v="123524"/>
    <x v="3"/>
    <m/>
    <m/>
    <m/>
    <x v="0"/>
  </r>
  <r>
    <x v="0"/>
    <x v="8"/>
    <s v="219026 HA"/>
    <n v="1745"/>
    <x v="12"/>
    <d v="2021-01-28T00:00:00"/>
    <d v="2021-11-30T00:00:00"/>
    <n v="82349"/>
    <x v="3"/>
    <m/>
    <m/>
    <m/>
    <x v="0"/>
  </r>
  <r>
    <x v="0"/>
    <x v="8"/>
    <s v="219391 FSGU"/>
    <n v="1745"/>
    <x v="470"/>
    <d v="2021-10-01T00:00:00"/>
    <d v="2023-06-30T00:00:00"/>
    <n v="409259"/>
    <x v="3"/>
    <m/>
    <m/>
    <m/>
    <x v="0"/>
  </r>
  <r>
    <x v="0"/>
    <x v="8"/>
    <s v="219027 MSC"/>
    <n v="1745"/>
    <x v="471"/>
    <d v="2020-12-01T00:00:00"/>
    <d v="2021-11-30T00:00:00"/>
    <n v="818107"/>
    <x v="3"/>
    <m/>
    <m/>
    <m/>
    <x v="0"/>
  </r>
  <r>
    <x v="0"/>
    <x v="8"/>
    <s v="VOCA 220027"/>
    <n v="1745"/>
    <x v="471"/>
    <d v="2022-06-01T00:00:00"/>
    <d v="2023-11-30T00:00:00"/>
    <n v="1227161"/>
    <x v="3"/>
    <m/>
    <m/>
    <m/>
    <x v="0"/>
  </r>
  <r>
    <x v="0"/>
    <x v="8"/>
    <s v="218215 MSC (error 219115)"/>
    <n v="1745"/>
    <x v="472"/>
    <d v="2021-09-01T00:00:00"/>
    <d v="2022-08-31T00:00:00"/>
    <n v="455000"/>
    <x v="3"/>
    <m/>
    <m/>
    <m/>
    <x v="0"/>
  </r>
  <r>
    <x v="0"/>
    <x v="8"/>
    <s v="218115MSC"/>
    <n v="1745"/>
    <x v="472"/>
    <d v="2020-09-01T00:00:00"/>
    <d v="2021-08-31T00:00:00"/>
    <n v="455000"/>
    <x v="3"/>
    <m/>
    <m/>
    <m/>
    <x v="0"/>
  </r>
  <r>
    <x v="0"/>
    <x v="8"/>
    <s v="FSGU 218304 TR"/>
    <n v="1745"/>
    <x v="148"/>
    <d v="2020-10-01T00:00:00"/>
    <d v="2021-09-30T00:00:00"/>
    <n v="216988"/>
    <x v="3"/>
    <m/>
    <m/>
    <m/>
    <x v="0"/>
  </r>
  <r>
    <x v="0"/>
    <x v="8"/>
    <s v="219028 MSC"/>
    <n v="1745"/>
    <x v="148"/>
    <d v="2020-12-01T00:00:00"/>
    <d v="2021-11-30T00:00:00"/>
    <n v="632072"/>
    <x v="3"/>
    <m/>
    <m/>
    <m/>
    <x v="0"/>
  </r>
  <r>
    <x v="0"/>
    <x v="8"/>
    <s v="218404 TR"/>
    <n v="1745"/>
    <x v="148"/>
    <d v="2021-10-01T00:00:00"/>
    <d v="2022-12-31T00:00:00"/>
    <n v="271235"/>
    <x v="3"/>
    <m/>
    <m/>
    <m/>
    <x v="0"/>
  </r>
  <r>
    <x v="0"/>
    <x v="8"/>
    <s v="220028 MSC"/>
    <n v="1745"/>
    <x v="148"/>
    <d v="2022-06-01T00:00:00"/>
    <d v="2023-11-30T00:00:00"/>
    <n v="948108"/>
    <x v="3"/>
    <m/>
    <m/>
    <m/>
    <x v="0"/>
  </r>
  <r>
    <x v="0"/>
    <x v="8"/>
    <s v="219448 HA"/>
    <n v="1745"/>
    <x v="473"/>
    <d v="2021-03-03T00:00:00"/>
    <d v="2021-12-31T00:00:00"/>
    <n v="54725"/>
    <x v="3"/>
    <m/>
    <m/>
    <m/>
    <x v="0"/>
  </r>
  <r>
    <x v="0"/>
    <x v="8"/>
    <s v="219087 FSGU"/>
    <n v="1745"/>
    <x v="438"/>
    <d v="2021-09-01T00:00:00"/>
    <d v="2023-02-28T00:00:00"/>
    <n v="673847"/>
    <x v="3"/>
    <m/>
    <m/>
    <m/>
    <x v="0"/>
  </r>
  <r>
    <x v="0"/>
    <x v="8"/>
    <s v="FSGU 221029"/>
    <n v="1745"/>
    <x v="439"/>
    <d v="2022-06-01T00:00:00"/>
    <d v="2023-11-30T00:00:00"/>
    <n v="423624"/>
    <x v="3"/>
    <m/>
    <m/>
    <m/>
    <x v="0"/>
  </r>
  <r>
    <x v="0"/>
    <x v="8"/>
    <s v="219029 WB"/>
    <n v="1745"/>
    <x v="439"/>
    <d v="2020-12-01T00:00:00"/>
    <d v="2021-11-30T00:00:00"/>
    <n v="282416"/>
    <x v="3"/>
    <m/>
    <m/>
    <m/>
    <x v="0"/>
  </r>
  <r>
    <x v="0"/>
    <x v="8"/>
    <s v="219442 HA"/>
    <n v="1745"/>
    <x v="439"/>
    <d v="2021-03-01T00:00:00"/>
    <d v="2021-12-31T00:00:00"/>
    <n v="1375000"/>
    <x v="3"/>
    <m/>
    <m/>
    <m/>
    <x v="0"/>
  </r>
  <r>
    <x v="0"/>
    <x v="8"/>
    <s v="FSGU LAS 219443"/>
    <n v="1745"/>
    <x v="440"/>
    <d v="2021-01-01T00:00:00"/>
    <d v="2021-12-31T00:00:00"/>
    <n v="81199"/>
    <x v="3"/>
    <m/>
    <m/>
    <m/>
    <x v="0"/>
  </r>
  <r>
    <x v="0"/>
    <x v="8"/>
    <s v="219444 HA"/>
    <n v="1745"/>
    <x v="442"/>
    <d v="2021-02-12T00:00:00"/>
    <d v="2021-12-31T00:00:00"/>
    <n v="179258"/>
    <x v="3"/>
    <m/>
    <m/>
    <m/>
    <x v="0"/>
  </r>
  <r>
    <x v="0"/>
    <x v="8"/>
    <s v="Wanda Block 219032"/>
    <n v="1745"/>
    <x v="442"/>
    <d v="2020-12-01T00:00:00"/>
    <d v="2021-11-30T00:00:00"/>
    <n v="137848"/>
    <x v="3"/>
    <m/>
    <m/>
    <m/>
    <x v="0"/>
  </r>
  <r>
    <x v="0"/>
    <x v="8"/>
    <s v="las 218450"/>
    <n v="1745"/>
    <x v="443"/>
    <d v="2020-12-01T00:00:00"/>
    <d v="2021-11-30T00:00:00"/>
    <n v="57567"/>
    <x v="3"/>
    <m/>
    <m/>
    <m/>
    <x v="0"/>
  </r>
  <r>
    <x v="0"/>
    <x v="8"/>
    <s v="219453 HA"/>
    <n v="1745"/>
    <x v="445"/>
    <d v="2021-03-23T00:00:00"/>
    <d v="2021-12-31T00:00:00"/>
    <n v="106976"/>
    <x v="3"/>
    <m/>
    <m/>
    <m/>
    <x v="0"/>
  </r>
  <r>
    <x v="0"/>
    <x v="8"/>
    <s v="219079 FSGU"/>
    <n v="1745"/>
    <x v="447"/>
    <d v="2021-09-01T00:00:00"/>
    <d v="2023-02-28T00:00:00"/>
    <n v="397742"/>
    <x v="3"/>
    <m/>
    <m/>
    <m/>
    <x v="0"/>
  </r>
  <r>
    <x v="0"/>
    <x v="8"/>
    <n v="219053"/>
    <n v="1745"/>
    <x v="416"/>
    <d v="2020-12-01T00:00:00"/>
    <d v="2021-11-30T00:00:00"/>
    <n v="220366"/>
    <x v="3"/>
    <m/>
    <m/>
    <m/>
    <x v="0"/>
  </r>
  <r>
    <x v="0"/>
    <x v="8"/>
    <s v="218300 TR"/>
    <n v="1745"/>
    <x v="474"/>
    <d v="2020-09-01T00:00:00"/>
    <d v="2021-08-31T00:00:00"/>
    <n v="800000"/>
    <x v="3"/>
    <m/>
    <m/>
    <m/>
    <x v="0"/>
  </r>
  <r>
    <x v="0"/>
    <x v="8"/>
    <s v="218305 TR"/>
    <n v="1745"/>
    <x v="474"/>
    <d v="2020-10-01T00:00:00"/>
    <d v="2021-09-30T00:00:00"/>
    <n v="666667"/>
    <x v="3"/>
    <m/>
    <m/>
    <m/>
    <x v="0"/>
  </r>
  <r>
    <x v="0"/>
    <x v="8"/>
    <s v="218400 TR"/>
    <n v="1745"/>
    <x v="474"/>
    <d v="2021-09-01T00:00:00"/>
    <d v="2022-08-31T00:00:00"/>
    <n v="800000"/>
    <x v="3"/>
    <m/>
    <m/>
    <m/>
    <x v="0"/>
  </r>
  <r>
    <x v="0"/>
    <x v="8"/>
    <s v="218405 TR"/>
    <n v="1745"/>
    <x v="474"/>
    <d v="2021-10-01T00:00:00"/>
    <d v="2022-12-31T00:00:00"/>
    <n v="833334"/>
    <x v="3"/>
    <m/>
    <m/>
    <m/>
    <x v="0"/>
  </r>
  <r>
    <x v="0"/>
    <x v="8"/>
    <s v="219382 TR"/>
    <n v="1745"/>
    <x v="475"/>
    <d v="2021-10-01T00:00:00"/>
    <d v="2023-06-30T00:00:00"/>
    <n v="301000"/>
    <x v="3"/>
    <m/>
    <m/>
    <m/>
    <x v="1"/>
  </r>
  <r>
    <x v="0"/>
    <x v="8"/>
    <s v="218403 TR"/>
    <n v="1745"/>
    <x v="475"/>
    <d v="2021-10-01T00:00:00"/>
    <d v="2022-12-31T00:00:00"/>
    <n v="833334"/>
    <x v="3"/>
    <m/>
    <m/>
    <m/>
    <x v="1"/>
  </r>
  <r>
    <x v="0"/>
    <x v="8"/>
    <s v="FSGU 218303 TR"/>
    <n v="1745"/>
    <x v="475"/>
    <d v="2020-10-01T00:00:00"/>
    <d v="2021-09-30T00:00:00"/>
    <n v="666667"/>
    <x v="3"/>
    <m/>
    <m/>
    <m/>
    <x v="1"/>
  </r>
  <r>
    <x v="0"/>
    <x v="8"/>
    <s v="219054 HA"/>
    <n v="1745"/>
    <x v="156"/>
    <d v="2021-08-09T00:00:00"/>
    <d v="2022-06-30T00:00:00"/>
    <n v="594115"/>
    <x v="3"/>
    <m/>
    <m/>
    <m/>
    <x v="0"/>
  </r>
  <r>
    <x v="0"/>
    <x v="8"/>
    <s v="219075 FSGU"/>
    <n v="1745"/>
    <x v="448"/>
    <d v="2021-09-01T00:00:00"/>
    <d v="2023-02-28T00:00:00"/>
    <n v="675000"/>
    <x v="3"/>
    <m/>
    <m/>
    <m/>
    <x v="0"/>
  </r>
  <r>
    <x v="0"/>
    <x v="8"/>
    <s v="219090 FSGU"/>
    <n v="1745"/>
    <x v="14"/>
    <d v="2021-09-01T00:00:00"/>
    <d v="2023-02-28T00:00:00"/>
    <n v="627941"/>
    <x v="3"/>
    <m/>
    <m/>
    <m/>
    <x v="0"/>
  </r>
  <r>
    <x v="0"/>
    <x v="8"/>
    <s v="219055 FSGU"/>
    <n v="1745"/>
    <x v="491"/>
    <d v="2021-07-01T00:00:00"/>
    <d v="2022-06-30T00:00:00"/>
    <n v="299356"/>
    <x v="3"/>
    <m/>
    <m/>
    <m/>
    <x v="0"/>
  </r>
  <r>
    <x v="0"/>
    <x v="8"/>
    <s v="219030 TR"/>
    <n v="1745"/>
    <x v="418"/>
    <d v="2020-12-01T00:00:00"/>
    <d v="2021-11-30T00:00:00"/>
    <n v="1000000"/>
    <x v="3"/>
    <m/>
    <m/>
    <m/>
    <x v="0"/>
  </r>
  <r>
    <x v="0"/>
    <x v="8"/>
    <s v="221030 TR"/>
    <n v="1745"/>
    <x v="418"/>
    <d v="2022-06-01T00:00:00"/>
    <d v="2023-11-30T00:00:00"/>
    <n v="1500000"/>
    <x v="3"/>
    <m/>
    <m/>
    <m/>
    <x v="0"/>
  </r>
  <r>
    <x v="0"/>
    <x v="8"/>
    <s v="219383 TR"/>
    <n v="1745"/>
    <x v="476"/>
    <d v="2020-10-01T00:00:00"/>
    <d v="2023-06-30T00:00:00"/>
    <n v="622288"/>
    <x v="3"/>
    <m/>
    <m/>
    <m/>
    <x v="0"/>
  </r>
  <r>
    <x v="0"/>
    <x v="8"/>
    <s v="219071 FSGU"/>
    <n v="1745"/>
    <x v="449"/>
    <d v="2021-09-01T00:00:00"/>
    <d v="2023-02-28T00:00:00"/>
    <n v="321329"/>
    <x v="3"/>
    <m/>
    <m/>
    <m/>
    <x v="0"/>
  </r>
  <r>
    <x v="0"/>
    <x v="8"/>
    <s v="219031 TR"/>
    <n v="1745"/>
    <x v="477"/>
    <d v="2020-12-01T00:00:00"/>
    <d v="2021-11-30T00:00:00"/>
    <n v="253764"/>
    <x v="3"/>
    <m/>
    <m/>
    <m/>
    <x v="0"/>
  </r>
  <r>
    <x v="0"/>
    <x v="8"/>
    <s v="221031 TR"/>
    <n v="1745"/>
    <x v="477"/>
    <d v="2022-06-01T00:00:00"/>
    <d v="2023-11-30T00:00:00"/>
    <n v="380646"/>
    <x v="3"/>
    <m/>
    <m/>
    <m/>
    <x v="0"/>
  </r>
  <r>
    <x v="0"/>
    <x v="8"/>
    <s v="219001MSC"/>
    <n v="1745"/>
    <x v="478"/>
    <d v="2021-10-01T00:00:00"/>
    <d v="2022-06-30T00:00:00"/>
    <n v="15975000"/>
    <x v="3"/>
    <m/>
    <m/>
    <m/>
    <x v="0"/>
  </r>
  <r>
    <x v="0"/>
    <x v="8"/>
    <s v="219000MSC"/>
    <n v="1745"/>
    <x v="479"/>
    <d v="2021-10-01T00:00:00"/>
    <d v="2022-06-30T00:00:00"/>
    <n v="14102903"/>
    <x v="3"/>
    <m/>
    <m/>
    <m/>
    <x v="0"/>
  </r>
  <r>
    <x v="0"/>
    <x v="8"/>
    <s v="218104 TR"/>
    <n v="1745"/>
    <x v="480"/>
    <d v="2021-10-01T00:00:00"/>
    <d v="2022-09-30T00:00:00"/>
    <n v="526000"/>
    <x v="3"/>
    <m/>
    <m/>
    <m/>
    <x v="0"/>
  </r>
  <r>
    <x v="0"/>
    <x v="8"/>
    <s v="218004 TR"/>
    <n v="1745"/>
    <x v="480"/>
    <d v="2020-10-01T00:00:00"/>
    <d v="2021-09-30T00:00:00"/>
    <n v="526000"/>
    <x v="3"/>
    <m/>
    <m/>
    <m/>
    <x v="0"/>
  </r>
  <r>
    <x v="0"/>
    <x v="8"/>
    <s v="219076 FSGU"/>
    <n v="1745"/>
    <x v="450"/>
    <d v="2021-09-01T00:00:00"/>
    <d v="2023-02-28T00:00:00"/>
    <n v="255960"/>
    <x v="3"/>
    <m/>
    <m/>
    <m/>
    <x v="0"/>
  </r>
  <r>
    <x v="0"/>
    <x v="8"/>
    <s v="fsgu las 219056"/>
    <n v="1745"/>
    <x v="492"/>
    <d v="2021-07-01T00:00:00"/>
    <d v="2022-06-30T00:00:00"/>
    <n v="128632"/>
    <x v="3"/>
    <m/>
    <m/>
    <m/>
    <x v="0"/>
  </r>
  <r>
    <x v="0"/>
    <x v="8"/>
    <s v="FSGU 220032"/>
    <n v="1745"/>
    <x v="493"/>
    <d v="2022-06-01T00:00:00"/>
    <d v="2023-11-30T00:00:00"/>
    <n v="206771"/>
    <x v="3"/>
    <m/>
    <m/>
    <m/>
    <x v="0"/>
  </r>
  <r>
    <x v="0"/>
    <x v="8"/>
    <s v="218407 TR"/>
    <n v="1745"/>
    <x v="59"/>
    <d v="2021-10-01T00:00:00"/>
    <d v="2022-12-31T00:00:00"/>
    <n v="833334"/>
    <x v="3"/>
    <m/>
    <m/>
    <m/>
    <x v="0"/>
  </r>
  <r>
    <x v="0"/>
    <x v="8"/>
    <s v="219074 FSGU"/>
    <n v="1745"/>
    <x v="59"/>
    <d v="2021-09-01T00:00:00"/>
    <d v="2023-02-28T00:00:00"/>
    <n v="750000"/>
    <x v="3"/>
    <m/>
    <m/>
    <m/>
    <x v="0"/>
  </r>
  <r>
    <x v="0"/>
    <x v="8"/>
    <s v="220020 HA"/>
    <n v="1745"/>
    <x v="59"/>
    <d v="2022-06-01T00:00:00"/>
    <d v="2023-11-30T00:00:00"/>
    <n v="1500000"/>
    <x v="3"/>
    <m/>
    <m/>
    <m/>
    <x v="0"/>
  </r>
  <r>
    <x v="0"/>
    <x v="8"/>
    <s v="218307 TR"/>
    <n v="1745"/>
    <x v="59"/>
    <d v="2020-10-01T00:00:00"/>
    <d v="2021-09-30T00:00:00"/>
    <n v="666667"/>
    <x v="3"/>
    <m/>
    <m/>
    <m/>
    <x v="0"/>
  </r>
  <r>
    <x v="0"/>
    <x v="8"/>
    <s v="219020 HA"/>
    <n v="1745"/>
    <x v="59"/>
    <d v="2021-01-05T00:00:00"/>
    <d v="2021-11-30T00:00:00"/>
    <n v="1000000"/>
    <x v="3"/>
    <m/>
    <m/>
    <m/>
    <x v="0"/>
  </r>
  <r>
    <x v="0"/>
    <x v="8"/>
    <s v="219385 TR"/>
    <n v="1745"/>
    <x v="167"/>
    <d v="2021-10-01T00:00:00"/>
    <d v="2023-06-30T00:00:00"/>
    <n v="1105519"/>
    <x v="3"/>
    <m/>
    <m/>
    <m/>
    <x v="0"/>
  </r>
  <r>
    <x v="0"/>
    <x v="8"/>
    <s v="219384 TR"/>
    <n v="1745"/>
    <x v="481"/>
    <d v="2021-10-01T00:00:00"/>
    <d v="2023-06-30T00:00:00"/>
    <n v="1630687"/>
    <x v="3"/>
    <m/>
    <m/>
    <m/>
    <x v="0"/>
  </r>
  <r>
    <x v="0"/>
    <x v="8"/>
    <s v="219051 HA"/>
    <n v="1745"/>
    <x v="419"/>
    <d v="2021-07-01T00:00:00"/>
    <d v="2022-06-30T00:00:00"/>
    <n v="116847"/>
    <x v="3"/>
    <m/>
    <m/>
    <m/>
    <x v="0"/>
  </r>
  <r>
    <x v="0"/>
    <x v="8"/>
    <s v="219386 TR"/>
    <n v="1745"/>
    <x v="482"/>
    <d v="2021-10-01T00:00:00"/>
    <d v="2023-06-30T00:00:00"/>
    <n v="1674400"/>
    <x v="3"/>
    <m/>
    <m/>
    <m/>
    <x v="0"/>
  </r>
  <r>
    <x v="0"/>
    <x v="8"/>
    <s v="218401 TR"/>
    <n v="1745"/>
    <x v="255"/>
    <d v="2021-10-01T00:00:00"/>
    <d v="2022-12-31T00:00:00"/>
    <n v="243716"/>
    <x v="3"/>
    <m/>
    <m/>
    <m/>
    <x v="0"/>
  </r>
  <r>
    <x v="0"/>
    <x v="8"/>
    <s v="218301 TR"/>
    <n v="1745"/>
    <x v="255"/>
    <d v="2020-10-01T00:00:00"/>
    <d v="2021-09-30T00:00:00"/>
    <n v="194973"/>
    <x v="3"/>
    <m/>
    <m/>
    <m/>
    <x v="0"/>
  </r>
  <r>
    <x v="0"/>
    <x v="8"/>
    <s v="219469 wb"/>
    <n v="1745"/>
    <x v="172"/>
    <d v="2021-01-01T00:00:00"/>
    <d v="2021-12-31T00:00:00"/>
    <n v="208428"/>
    <x v="3"/>
    <m/>
    <m/>
    <m/>
    <x v="0"/>
  </r>
  <r>
    <x v="0"/>
    <x v="8"/>
    <s v="220469 wb"/>
    <n v="1745"/>
    <x v="172"/>
    <d v="2022-01-01T00:00:00"/>
    <d v="2022-12-31T00:00:00"/>
    <n v="208428"/>
    <x v="3"/>
    <m/>
    <m/>
    <m/>
    <x v="0"/>
  </r>
  <r>
    <x v="0"/>
    <x v="8"/>
    <s v="219445 HA"/>
    <n v="1745"/>
    <x v="451"/>
    <d v="2021-03-05T00:00:00"/>
    <d v="2021-12-31T00:00:00"/>
    <n v="60495"/>
    <x v="3"/>
    <m/>
    <m/>
    <m/>
    <x v="0"/>
  </r>
  <r>
    <x v="0"/>
    <x v="8"/>
    <s v="219446 HA"/>
    <n v="1745"/>
    <x v="452"/>
    <d v="2021-03-18T00:00:00"/>
    <d v="2021-12-31T00:00:00"/>
    <n v="55732"/>
    <x v="3"/>
    <m/>
    <m/>
    <m/>
    <x v="0"/>
  </r>
  <r>
    <x v="0"/>
    <x v="8"/>
    <s v="220470 FSGU"/>
    <n v="1745"/>
    <x v="452"/>
    <d v="2022-01-01T00:00:00"/>
    <d v="2022-12-31T00:00:00"/>
    <n v="191377"/>
    <x v="3"/>
    <m/>
    <m/>
    <m/>
    <x v="0"/>
  </r>
  <r>
    <x v="0"/>
    <x v="8"/>
    <s v="219470 WB"/>
    <n v="1745"/>
    <x v="452"/>
    <d v="2021-01-01T00:00:00"/>
    <d v="2021-12-31T00:00:00"/>
    <n v="191377"/>
    <x v="3"/>
    <m/>
    <m/>
    <m/>
    <x v="0"/>
  </r>
  <r>
    <x v="0"/>
    <x v="8"/>
    <s v="219387MSC"/>
    <n v="1745"/>
    <x v="173"/>
    <d v="2021-10-01T00:00:00"/>
    <d v="2023-06-30T00:00:00"/>
    <n v="1674400"/>
    <x v="3"/>
    <m/>
    <m/>
    <m/>
    <x v="1"/>
  </r>
  <r>
    <x v="0"/>
    <x v="8"/>
    <s v="las 218593"/>
    <n v="1745"/>
    <x v="494"/>
    <d v="2021-10-01T00:00:00"/>
    <d v="2022-09-30T00:00:00"/>
    <n v="793099"/>
    <x v="3"/>
    <m/>
    <m/>
    <m/>
    <x v="0"/>
  </r>
  <r>
    <x v="0"/>
    <x v="8"/>
    <s v="218591 las"/>
    <n v="1745"/>
    <x v="483"/>
    <d v="2021-10-01T00:00:00"/>
    <d v="2022-09-30T00:00:00"/>
    <n v="798580"/>
    <x v="3"/>
    <m/>
    <m/>
    <m/>
    <x v="0"/>
  </r>
  <r>
    <x v="0"/>
    <x v="8"/>
    <s v="VOCA 220033 MSC"/>
    <n v="1745"/>
    <x v="483"/>
    <d v="2022-06-01T00:00:00"/>
    <d v="2023-11-30T00:00:00"/>
    <n v="769791"/>
    <x v="3"/>
    <m/>
    <m/>
    <m/>
    <x v="0"/>
  </r>
  <r>
    <x v="0"/>
    <x v="8"/>
    <s v="FSGU LAS 219033"/>
    <n v="1745"/>
    <x v="483"/>
    <d v="2020-11-01T00:00:00"/>
    <d v="2021-10-30T00:00:00"/>
    <n v="513194"/>
    <x v="3"/>
    <m/>
    <m/>
    <m/>
    <x v="0"/>
  </r>
  <r>
    <x v="0"/>
    <x v="8"/>
    <s v="LAS 219388"/>
    <n v="1745"/>
    <x v="176"/>
    <d v="2021-10-01T00:00:00"/>
    <d v="2023-06-30T00:00:00"/>
    <n v="1369624"/>
    <x v="3"/>
    <m/>
    <m/>
    <m/>
    <x v="0"/>
  </r>
  <r>
    <x v="0"/>
    <x v="8"/>
    <s v="FSGU 219389"/>
    <n v="1745"/>
    <x v="176"/>
    <d v="2021-10-01T00:00:00"/>
    <d v="2023-06-30T00:00:00"/>
    <n v="1527629"/>
    <x v="3"/>
    <m/>
    <m/>
    <m/>
    <x v="0"/>
  </r>
  <r>
    <x v="0"/>
    <x v="8"/>
    <s v="FSGU 219390"/>
    <n v="1745"/>
    <x v="176"/>
    <d v="2021-10-01T00:00:00"/>
    <d v="2023-06-30T00:00:00"/>
    <n v="1671205"/>
    <x v="3"/>
    <m/>
    <m/>
    <m/>
    <x v="0"/>
  </r>
  <r>
    <x v="0"/>
    <x v="8"/>
    <s v="219035 HA"/>
    <n v="1745"/>
    <x v="453"/>
    <d v="2020-12-01T00:00:00"/>
    <d v="2021-11-30T00:00:00"/>
    <n v="131051"/>
    <x v="3"/>
    <m/>
    <m/>
    <m/>
    <x v="0"/>
  </r>
  <r>
    <x v="0"/>
    <x v="8"/>
    <s v="219072 FSGU"/>
    <n v="1745"/>
    <x v="453"/>
    <d v="2021-09-01T00:00:00"/>
    <d v="2023-02-28T00:00:00"/>
    <n v="546339"/>
    <x v="3"/>
    <m/>
    <m/>
    <m/>
    <x v="0"/>
  </r>
  <r>
    <x v="0"/>
    <x v="8"/>
    <s v="220035 HA"/>
    <n v="1745"/>
    <x v="453"/>
    <d v="2022-06-01T00:00:00"/>
    <d v="2023-11-30T00:00:00"/>
    <n v="196577"/>
    <x v="3"/>
    <m/>
    <m/>
    <m/>
    <x v="0"/>
  </r>
  <r>
    <x v="0"/>
    <x v="8"/>
    <s v="220036 TR"/>
    <n v="1745"/>
    <x v="484"/>
    <d v="2022-06-01T00:00:00"/>
    <d v="2023-11-30T00:00:00"/>
    <n v="1201391"/>
    <x v="3"/>
    <m/>
    <m/>
    <m/>
    <x v="0"/>
  </r>
  <r>
    <x v="0"/>
    <x v="8"/>
    <s v="219036 TR"/>
    <n v="1745"/>
    <x v="484"/>
    <d v="2020-12-01T00:00:00"/>
    <d v="2021-11-30T00:00:00"/>
    <n v="800927"/>
    <x v="3"/>
    <m/>
    <m/>
    <m/>
    <x v="0"/>
  </r>
  <r>
    <x v="0"/>
    <x v="8"/>
    <s v="219070 FSGU"/>
    <n v="1745"/>
    <x v="454"/>
    <d v="2021-09-01T00:00:00"/>
    <d v="2023-02-28T00:00:00"/>
    <n v="424278"/>
    <x v="3"/>
    <m/>
    <m/>
    <m/>
    <x v="0"/>
  </r>
  <r>
    <x v="0"/>
    <x v="8"/>
    <s v="VOCA 220039 MSC"/>
    <n v="1745"/>
    <x v="420"/>
    <d v="2022-06-01T00:00:00"/>
    <d v="2023-11-30T00:00:00"/>
    <n v="1449216"/>
    <x v="3"/>
    <m/>
    <m/>
    <m/>
    <x v="0"/>
  </r>
  <r>
    <x v="0"/>
    <x v="8"/>
    <s v="fsgu las 219039"/>
    <n v="1745"/>
    <x v="420"/>
    <d v="2020-12-01T00:00:00"/>
    <d v="2021-11-30T00:00:00"/>
    <n v="999477"/>
    <x v="3"/>
    <m/>
    <m/>
    <m/>
    <x v="0"/>
  </r>
  <r>
    <x v="0"/>
    <x v="8"/>
    <s v="219465 WB"/>
    <n v="1745"/>
    <x v="284"/>
    <d v="2021-01-01T00:00:00"/>
    <d v="2021-12-31T00:00:00"/>
    <n v="228826"/>
    <x v="3"/>
    <m/>
    <m/>
    <m/>
    <x v="0"/>
  </r>
  <r>
    <x v="0"/>
    <x v="8"/>
    <s v="220465 FSGU"/>
    <n v="1745"/>
    <x v="284"/>
    <d v="2022-01-01T00:00:00"/>
    <d v="2022-12-31T00:00:00"/>
    <n v="228826"/>
    <x v="3"/>
    <m/>
    <m/>
    <m/>
    <x v="0"/>
  </r>
  <r>
    <x v="0"/>
    <x v="8"/>
    <s v="FSGU 221037"/>
    <n v="1745"/>
    <x v="485"/>
    <d v="2022-06-01T00:00:00"/>
    <d v="2023-11-30T00:00:00"/>
    <n v="431545"/>
    <x v="3"/>
    <m/>
    <m/>
    <m/>
    <x v="0"/>
  </r>
  <r>
    <x v="0"/>
    <x v="8"/>
    <s v="Wanda Block -219037"/>
    <n v="1745"/>
    <x v="485"/>
    <d v="2020-12-01T00:00:00"/>
    <d v="2021-11-30T00:00:00"/>
    <n v="287697"/>
    <x v="3"/>
    <m/>
    <m/>
    <m/>
    <x v="0"/>
  </r>
  <r>
    <x v="0"/>
    <x v="8"/>
    <s v="218594 TR"/>
    <n v="1745"/>
    <x v="495"/>
    <d v="2021-10-01T00:00:00"/>
    <d v="2022-09-30T00:00:00"/>
    <n v="933944"/>
    <x v="3"/>
    <m/>
    <m/>
    <m/>
    <x v="0"/>
  </r>
  <r>
    <x v="0"/>
    <x v="8"/>
    <s v="219449 HA"/>
    <n v="1745"/>
    <x v="455"/>
    <d v="2021-02-22T00:00:00"/>
    <d v="2021-12-31T00:00:00"/>
    <n v="75000"/>
    <x v="3"/>
    <m/>
    <m/>
    <m/>
    <x v="0"/>
  </r>
  <r>
    <x v="0"/>
    <x v="8"/>
    <s v="219038 TR"/>
    <n v="1745"/>
    <x v="486"/>
    <d v="2020-12-01T00:00:00"/>
    <d v="2021-11-30T00:00:00"/>
    <n v="696971"/>
    <x v="3"/>
    <m/>
    <m/>
    <m/>
    <x v="0"/>
  </r>
  <r>
    <x v="0"/>
    <x v="8"/>
    <s v="220038 TR"/>
    <n v="1745"/>
    <x v="486"/>
    <d v="2022-06-01T00:00:00"/>
    <d v="2023-11-30T00:00:00"/>
    <n v="1045457"/>
    <x v="3"/>
    <m/>
    <m/>
    <m/>
    <x v="0"/>
  </r>
  <r>
    <x v="0"/>
    <x v="8"/>
    <s v="219086 FSGU"/>
    <n v="1745"/>
    <x v="125"/>
    <d v="2021-09-01T00:00:00"/>
    <d v="2023-02-28T00:00:00"/>
    <n v="276945"/>
    <x v="3"/>
    <m/>
    <m/>
    <m/>
    <x v="0"/>
  </r>
  <r>
    <x v="0"/>
    <x v="8"/>
    <s v="219034 MSC"/>
    <n v="1745"/>
    <x v="487"/>
    <d v="2020-12-01T00:00:00"/>
    <d v="2021-11-30T00:00:00"/>
    <n v="286279"/>
    <x v="3"/>
    <m/>
    <m/>
    <m/>
    <x v="0"/>
  </r>
  <r>
    <x v="0"/>
    <x v="8"/>
    <s v="221034 MSC"/>
    <n v="1745"/>
    <x v="487"/>
    <d v="2022-06-01T00:00:00"/>
    <d v="2023-11-30T00:00:00"/>
    <n v="429129"/>
    <x v="3"/>
    <m/>
    <m/>
    <m/>
    <x v="0"/>
  </r>
  <r>
    <x v="0"/>
    <x v="8"/>
    <s v="220040 TR"/>
    <n v="1745"/>
    <x v="361"/>
    <d v="2022-06-01T00:00:00"/>
    <d v="2023-11-30T00:00:00"/>
    <n v="1500000"/>
    <x v="3"/>
    <m/>
    <m/>
    <m/>
    <x v="1"/>
  </r>
  <r>
    <x v="0"/>
    <x v="8"/>
    <s v="219040 TR"/>
    <n v="1745"/>
    <x v="361"/>
    <d v="2020-12-01T00:00:00"/>
    <d v="2021-11-30T00:00:00"/>
    <n v="1000000"/>
    <x v="3"/>
    <m/>
    <m/>
    <m/>
    <x v="1"/>
  </r>
  <r>
    <x v="0"/>
    <x v="8"/>
    <s v="219042 MSC"/>
    <n v="1745"/>
    <x v="22"/>
    <d v="2020-12-01T00:00:00"/>
    <d v="2021-11-30T00:00:00"/>
    <n v="440000"/>
    <x v="3"/>
    <m/>
    <m/>
    <m/>
    <x v="0"/>
  </r>
  <r>
    <x v="0"/>
    <x v="8"/>
    <s v="220042 MSC"/>
    <n v="1745"/>
    <x v="22"/>
    <d v="2022-06-01T00:00:00"/>
    <d v="2023-11-30T00:00:00"/>
    <n v="660000"/>
    <x v="3"/>
    <m/>
    <m/>
    <m/>
    <x v="0"/>
  </r>
  <r>
    <x v="0"/>
    <x v="8"/>
    <s v="219440 HA"/>
    <n v="1745"/>
    <x v="456"/>
    <d v="2021-02-26T00:00:00"/>
    <d v="2021-12-31T00:00:00"/>
    <n v="83258"/>
    <x v="3"/>
    <m/>
    <m/>
    <m/>
    <x v="0"/>
  </r>
  <r>
    <x v="0"/>
    <x v="8"/>
    <s v="219447 HA"/>
    <n v="1745"/>
    <x v="457"/>
    <d v="2021-03-03T00:00:00"/>
    <d v="2021-12-31T00:00:00"/>
    <n v="54597"/>
    <x v="3"/>
    <m/>
    <m/>
    <m/>
    <x v="0"/>
  </r>
  <r>
    <x v="0"/>
    <x v="8"/>
    <s v="219451 HA"/>
    <n v="1745"/>
    <x v="458"/>
    <d v="2021-01-28T00:00:00"/>
    <d v="2021-12-31T00:00:00"/>
    <n v="152558"/>
    <x v="3"/>
    <m/>
    <m/>
    <m/>
    <x v="0"/>
  </r>
  <r>
    <x v="0"/>
    <x v="8"/>
    <s v="voca las 219452"/>
    <n v="1745"/>
    <x v="459"/>
    <d v="2021-01-01T00:00:00"/>
    <d v="2021-12-31T00:00:00"/>
    <n v="105136"/>
    <x v="3"/>
    <m/>
    <m/>
    <m/>
    <x v="0"/>
  </r>
  <r>
    <x v="0"/>
    <x v="8"/>
    <s v="219080 FSGU"/>
    <n v="1745"/>
    <x v="460"/>
    <d v="2021-09-01T00:00:00"/>
    <d v="2023-02-28T00:00:00"/>
    <n v="441260"/>
    <x v="3"/>
    <m/>
    <m/>
    <m/>
    <x v="0"/>
  </r>
  <r>
    <x v="0"/>
    <x v="8"/>
    <s v="220471 FSGU"/>
    <n v="1745"/>
    <x v="488"/>
    <d v="2022-01-01T00:00:00"/>
    <d v="2022-12-31T00:00:00"/>
    <n v="270800"/>
    <x v="3"/>
    <m/>
    <m/>
    <m/>
    <x v="0"/>
  </r>
  <r>
    <x v="0"/>
    <x v="8"/>
    <s v="219471 WB"/>
    <n v="1745"/>
    <x v="488"/>
    <d v="2021-01-01T00:00:00"/>
    <d v="2021-12-31T00:00:00"/>
    <n v="270800"/>
    <x v="3"/>
    <m/>
    <m/>
    <m/>
    <x v="0"/>
  </r>
  <r>
    <x v="0"/>
    <x v="8"/>
    <s v="las 219058"/>
    <n v="1745"/>
    <x v="421"/>
    <d v="2021-07-01T00:00:00"/>
    <d v="2022-06-30T00:00:00"/>
    <n v="959297"/>
    <x v="3"/>
    <m/>
    <m/>
    <m/>
    <x v="1"/>
  </r>
  <r>
    <x v="0"/>
    <x v="8"/>
    <s v="219041 MSC"/>
    <n v="1745"/>
    <x v="461"/>
    <d v="2020-12-01T00:00:00"/>
    <d v="2021-11-30T00:00:00"/>
    <n v="197393"/>
    <x v="3"/>
    <m/>
    <m/>
    <m/>
    <x v="0"/>
  </r>
  <r>
    <x v="0"/>
    <x v="8"/>
    <s v="219089MSC"/>
    <n v="1745"/>
    <x v="461"/>
    <d v="2021-09-01T00:00:00"/>
    <d v="2023-02-28T00:00:00"/>
    <n v="241079"/>
    <x v="3"/>
    <m/>
    <m/>
    <m/>
    <x v="0"/>
  </r>
  <r>
    <x v="0"/>
    <x v="8"/>
    <s v="220041 HA"/>
    <n v="1745"/>
    <x v="461"/>
    <d v="2022-06-01T00:00:00"/>
    <d v="2023-11-30T00:00:00"/>
    <n v="296090"/>
    <x v="3"/>
    <m/>
    <m/>
    <m/>
    <x v="0"/>
  </r>
  <r>
    <x v="0"/>
    <x v="8"/>
    <s v="219083 HA"/>
    <n v="1745"/>
    <x v="462"/>
    <d v="2021-09-01T00:00:00"/>
    <d v="2023-02-28T00:00:00"/>
    <n v="156008"/>
    <x v="3"/>
    <m/>
    <m/>
    <m/>
    <x v="0"/>
  </r>
  <r>
    <x v="0"/>
    <x v="8"/>
    <s v="219084 FSGU"/>
    <n v="1745"/>
    <x v="207"/>
    <d v="2021-09-01T00:00:00"/>
    <d v="2023-02-28T00:00:00"/>
    <n v="750000"/>
    <x v="4"/>
    <m/>
    <m/>
    <m/>
    <x v="0"/>
  </r>
  <r>
    <x v="0"/>
    <x v="8"/>
    <s v="219005MSC"/>
    <n v="1745"/>
    <x v="405"/>
    <d v="2022-03-31T00:00:00"/>
    <d v="2023-04-01T00:00:00"/>
    <n v="70399"/>
    <x v="4"/>
    <m/>
    <m/>
    <m/>
    <x v="0"/>
  </r>
  <r>
    <x v="0"/>
    <x v="8"/>
    <s v="fsgu las 218592"/>
    <n v="1745"/>
    <x v="489"/>
    <d v="2021-10-01T00:00:00"/>
    <d v="2022-09-30T00:00:00"/>
    <n v="781793"/>
    <x v="4"/>
    <m/>
    <m/>
    <m/>
    <x v="0"/>
  </r>
  <r>
    <x v="0"/>
    <x v="8"/>
    <s v="218692 TR"/>
    <n v="1745"/>
    <x v="489"/>
    <d v="2022-10-01T00:00:00"/>
    <d v="2023-09-30T00:00:00"/>
    <n v="781793"/>
    <x v="4"/>
    <m/>
    <m/>
    <m/>
    <x v="0"/>
  </r>
  <r>
    <x v="0"/>
    <x v="8"/>
    <s v="218690 TR"/>
    <n v="1745"/>
    <x v="490"/>
    <d v="2022-10-01T00:00:00"/>
    <d v="2023-09-30T00:00:00"/>
    <n v="1200000"/>
    <x v="4"/>
    <m/>
    <m/>
    <m/>
    <x v="0"/>
  </r>
  <r>
    <x v="0"/>
    <x v="8"/>
    <s v="las 218590"/>
    <n v="1745"/>
    <x v="490"/>
    <d v="2021-10-01T00:00:00"/>
    <d v="2022-09-30T00:00:00"/>
    <n v="1200000"/>
    <x v="4"/>
    <m/>
    <m/>
    <m/>
    <x v="0"/>
  </r>
  <r>
    <x v="0"/>
    <x v="8"/>
    <s v="220021 MSC"/>
    <n v="1745"/>
    <x v="463"/>
    <d v="2022-06-01T00:00:00"/>
    <d v="2023-11-30T00:00:00"/>
    <n v="563625"/>
    <x v="4"/>
    <m/>
    <m/>
    <m/>
    <x v="0"/>
  </r>
  <r>
    <x v="0"/>
    <x v="8"/>
    <s v="VOCA 221022 MSC"/>
    <n v="1745"/>
    <x v="382"/>
    <d v="2022-06-01T00:00:00"/>
    <d v="2023-11-30T00:00:00"/>
    <n v="487488"/>
    <x v="4"/>
    <m/>
    <m/>
    <m/>
    <x v="1"/>
  </r>
  <r>
    <x v="0"/>
    <x v="8"/>
    <m/>
    <n v="1745"/>
    <x v="464"/>
    <d v="2021-10-01T00:00:00"/>
    <d v="2023-06-30T00:00:00"/>
    <n v="837200"/>
    <x v="4"/>
    <m/>
    <m/>
    <m/>
    <x v="0"/>
  </r>
  <r>
    <x v="0"/>
    <x v="8"/>
    <s v="219088MSC"/>
    <n v="1745"/>
    <x v="423"/>
    <d v="2021-09-01T00:00:00"/>
    <d v="2023-02-28T00:00:00"/>
    <n v="446160"/>
    <x v="4"/>
    <m/>
    <m/>
    <m/>
    <x v="0"/>
  </r>
  <r>
    <x v="0"/>
    <x v="8"/>
    <s v="218406 TR"/>
    <n v="1745"/>
    <x v="465"/>
    <d v="2021-10-01T00:00:00"/>
    <d v="2022-12-31T00:00:00"/>
    <n v="473666"/>
    <x v="4"/>
    <m/>
    <m/>
    <m/>
    <x v="0"/>
  </r>
  <r>
    <x v="0"/>
    <x v="8"/>
    <s v="220461 TR"/>
    <n v="1745"/>
    <x v="466"/>
    <d v="2022-01-01T00:00:00"/>
    <d v="2022-12-31T00:00:00"/>
    <n v="75189"/>
    <x v="4"/>
    <m/>
    <m/>
    <m/>
    <x v="0"/>
  </r>
  <r>
    <x v="0"/>
    <x v="8"/>
    <s v="220561 TR"/>
    <n v="1745"/>
    <x v="466"/>
    <d v="2023-01-01T00:00:00"/>
    <d v="2023-12-31T00:00:00"/>
    <n v="75189"/>
    <x v="4"/>
    <m/>
    <m/>
    <m/>
    <x v="0"/>
  </r>
  <r>
    <x v="0"/>
    <x v="8"/>
    <s v="220023 MSC"/>
    <n v="1745"/>
    <x v="2"/>
    <d v="2022-06-01T00:00:00"/>
    <d v="2023-11-30T00:00:00"/>
    <n v="755341"/>
    <x v="4"/>
    <m/>
    <m/>
    <m/>
    <x v="1"/>
  </r>
  <r>
    <x v="0"/>
    <x v="8"/>
    <s v="219085 FSGU"/>
    <n v="1745"/>
    <x v="2"/>
    <d v="2021-09-01T00:00:00"/>
    <d v="2023-02-28T00:00:00"/>
    <n v="322305"/>
    <x v="4"/>
    <m/>
    <m/>
    <m/>
    <x v="1"/>
  </r>
  <r>
    <x v="0"/>
    <x v="8"/>
    <s v="220462 TR"/>
    <n v="1745"/>
    <x v="424"/>
    <d v="2022-01-01T00:00:00"/>
    <d v="2022-12-31T00:00:00"/>
    <n v="118194"/>
    <x v="4"/>
    <m/>
    <m/>
    <m/>
    <x v="0"/>
  </r>
  <r>
    <x v="0"/>
    <x v="8"/>
    <s v="220562 TR"/>
    <n v="1745"/>
    <x v="424"/>
    <d v="2023-01-01T00:00:00"/>
    <d v="2023-12-31T00:00:00"/>
    <n v="118194"/>
    <x v="4"/>
    <m/>
    <m/>
    <m/>
    <x v="0"/>
  </r>
  <r>
    <x v="0"/>
    <x v="8"/>
    <s v="FSGU 220560"/>
    <n v="1745"/>
    <x v="426"/>
    <d v="2023-01-01T00:00:00"/>
    <d v="2023-12-31T00:00:00"/>
    <n v="458190"/>
    <x v="4"/>
    <m/>
    <m/>
    <m/>
    <x v="0"/>
  </r>
  <r>
    <x v="0"/>
    <x v="8"/>
    <m/>
    <n v="1745"/>
    <x v="426"/>
    <d v="2022-01-01T00:00:00"/>
    <d v="2022-12-31T00:00:00"/>
    <n v="458190"/>
    <x v="4"/>
    <m/>
    <m/>
    <m/>
    <x v="0"/>
  </r>
  <r>
    <x v="0"/>
    <x v="8"/>
    <s v="220463 TR"/>
    <n v="1745"/>
    <x v="430"/>
    <d v="2022-01-01T00:00:00"/>
    <d v="2022-12-31T00:00:00"/>
    <n v="106097"/>
    <x v="4"/>
    <m/>
    <m/>
    <m/>
    <x v="0"/>
  </r>
  <r>
    <x v="0"/>
    <x v="8"/>
    <s v="220563 TR"/>
    <n v="1745"/>
    <x v="430"/>
    <d v="2023-01-01T00:00:00"/>
    <d v="2023-12-31T00:00:00"/>
    <n v="106097"/>
    <x v="4"/>
    <m/>
    <m/>
    <m/>
    <x v="0"/>
  </r>
  <r>
    <x v="0"/>
    <x v="8"/>
    <s v="FSGU 220564"/>
    <n v="1745"/>
    <x v="467"/>
    <d v="2023-01-01T00:00:00"/>
    <d v="2023-12-31T00:00:00"/>
    <n v="144707"/>
    <x v="4"/>
    <m/>
    <m/>
    <m/>
    <x v="0"/>
  </r>
  <r>
    <x v="0"/>
    <x v="8"/>
    <s v="220464 FSGU"/>
    <n v="1745"/>
    <x v="467"/>
    <d v="2022-01-01T00:00:00"/>
    <d v="2022-12-31T00:00:00"/>
    <n v="144707"/>
    <x v="4"/>
    <m/>
    <m/>
    <m/>
    <x v="0"/>
  </r>
  <r>
    <x v="0"/>
    <x v="8"/>
    <s v="220466 FSGU"/>
    <n v="1745"/>
    <x v="431"/>
    <d v="2022-01-01T00:00:00"/>
    <d v="2022-12-31T00:00:00"/>
    <n v="365574"/>
    <x v="4"/>
    <m/>
    <m/>
    <m/>
    <x v="0"/>
  </r>
  <r>
    <x v="0"/>
    <x v="8"/>
    <s v="FSGU 220566"/>
    <n v="1745"/>
    <x v="431"/>
    <d v="2023-01-01T00:00:00"/>
    <d v="2023-12-31T00:00:00"/>
    <n v="365574"/>
    <x v="4"/>
    <m/>
    <m/>
    <m/>
    <x v="0"/>
  </r>
  <r>
    <x v="0"/>
    <x v="8"/>
    <s v="VOCA 220024 MSC"/>
    <n v="1745"/>
    <x v="11"/>
    <d v="2022-06-01T00:00:00"/>
    <d v="2023-11-30T00:00:00"/>
    <n v="1217340"/>
    <x v="4"/>
    <m/>
    <m/>
    <m/>
    <x v="0"/>
  </r>
  <r>
    <x v="0"/>
    <x v="8"/>
    <s v="219081 HA"/>
    <n v="1745"/>
    <x v="11"/>
    <d v="2021-09-01T00:00:00"/>
    <d v="2023-02-28T00:00:00"/>
    <n v="344303"/>
    <x v="4"/>
    <m/>
    <m/>
    <m/>
    <x v="0"/>
  </r>
  <r>
    <x v="0"/>
    <x v="8"/>
    <s v="218402 TR"/>
    <n v="1745"/>
    <x v="11"/>
    <d v="2021-10-01T00:00:00"/>
    <d v="2022-12-31T00:00:00"/>
    <n v="833334"/>
    <x v="4"/>
    <m/>
    <m/>
    <m/>
    <x v="0"/>
  </r>
  <r>
    <x v="0"/>
    <x v="8"/>
    <s v="219082 HA"/>
    <n v="1745"/>
    <x v="414"/>
    <d v="2021-09-01T00:00:00"/>
    <d v="2023-02-28T00:00:00"/>
    <n v="337500"/>
    <x v="4"/>
    <m/>
    <m/>
    <m/>
    <x v="0"/>
  </r>
  <r>
    <x v="0"/>
    <x v="8"/>
    <s v="221441 HA"/>
    <n v="1745"/>
    <x v="141"/>
    <d v="2022-07-01T00:00:00"/>
    <d v="2023-12-31T00:00:00"/>
    <n v="412500"/>
    <x v="4"/>
    <m/>
    <m/>
    <m/>
    <x v="0"/>
  </r>
  <r>
    <x v="0"/>
    <x v="8"/>
    <s v="FSGU 220567"/>
    <n v="1745"/>
    <x v="435"/>
    <d v="2023-01-01T00:00:00"/>
    <d v="2023-12-31T00:00:00"/>
    <n v="228047"/>
    <x v="4"/>
    <m/>
    <m/>
    <m/>
    <x v="0"/>
  </r>
  <r>
    <x v="0"/>
    <x v="8"/>
    <s v="220467 FSGU"/>
    <n v="1745"/>
    <x v="435"/>
    <d v="2022-01-01T00:00:00"/>
    <d v="2022-12-31T00:00:00"/>
    <n v="228047"/>
    <x v="4"/>
    <m/>
    <m/>
    <m/>
    <x v="0"/>
  </r>
  <r>
    <x v="0"/>
    <x v="8"/>
    <s v="219380MSC"/>
    <n v="1745"/>
    <x v="29"/>
    <d v="2021-10-01T00:00:00"/>
    <d v="2023-06-30T00:00:00"/>
    <n v="465596"/>
    <x v="4"/>
    <m/>
    <m/>
    <m/>
    <x v="0"/>
  </r>
  <r>
    <x v="0"/>
    <x v="8"/>
    <s v="VOCA 221025 MSC"/>
    <n v="1745"/>
    <x v="468"/>
    <d v="2022-06-01T00:00:00"/>
    <d v="2023-11-30T00:00:00"/>
    <n v="631590"/>
    <x v="4"/>
    <m/>
    <m/>
    <m/>
    <x v="0"/>
  </r>
  <r>
    <x v="0"/>
    <x v="8"/>
    <s v="219052 MSC"/>
    <n v="1745"/>
    <x v="415"/>
    <d v="2021-08-01T00:00:00"/>
    <d v="2022-07-31T00:00:00"/>
    <n v="195000"/>
    <x v="4"/>
    <m/>
    <m/>
    <m/>
    <x v="0"/>
  </r>
  <r>
    <x v="0"/>
    <x v="8"/>
    <s v="VOCA 221025 MSC"/>
    <n v="1745"/>
    <x v="469"/>
    <d v="2022-07-01T00:00:00"/>
    <d v="2023-06-30T00:00:00"/>
    <n v="1219372"/>
    <x v="4"/>
    <m/>
    <m/>
    <m/>
    <x v="0"/>
  </r>
  <r>
    <x v="0"/>
    <x v="8"/>
    <s v="221026 HA"/>
    <n v="1745"/>
    <x v="12"/>
    <d v="2022-06-01T00:00:00"/>
    <d v="2023-11-30T00:00:00"/>
    <n v="123524"/>
    <x v="4"/>
    <m/>
    <m/>
    <m/>
    <x v="0"/>
  </r>
  <r>
    <x v="0"/>
    <x v="8"/>
    <s v="219391 FSGU"/>
    <n v="1745"/>
    <x v="470"/>
    <d v="2021-10-01T00:00:00"/>
    <d v="2023-06-30T00:00:00"/>
    <n v="409259"/>
    <x v="4"/>
    <m/>
    <m/>
    <m/>
    <x v="0"/>
  </r>
  <r>
    <x v="0"/>
    <x v="8"/>
    <s v="VOCA 220027"/>
    <n v="1745"/>
    <x v="471"/>
    <d v="2022-06-01T00:00:00"/>
    <d v="2023-11-30T00:00:00"/>
    <n v="1227161"/>
    <x v="4"/>
    <m/>
    <m/>
    <m/>
    <x v="0"/>
  </r>
  <r>
    <x v="0"/>
    <x v="8"/>
    <s v="218315 MSC"/>
    <n v="1745"/>
    <x v="472"/>
    <d v="2022-09-01T00:00:00"/>
    <d v="2023-08-31T00:00:00"/>
    <n v="455000"/>
    <x v="4"/>
    <m/>
    <m/>
    <m/>
    <x v="0"/>
  </r>
  <r>
    <x v="0"/>
    <x v="8"/>
    <s v="218215 MSC (error 219115)"/>
    <n v="1745"/>
    <x v="472"/>
    <d v="2021-09-01T00:00:00"/>
    <d v="2022-08-31T00:00:00"/>
    <n v="455000"/>
    <x v="4"/>
    <m/>
    <m/>
    <m/>
    <x v="0"/>
  </r>
  <r>
    <x v="0"/>
    <x v="8"/>
    <s v="218404 TR"/>
    <n v="1745"/>
    <x v="148"/>
    <d v="2021-10-01T00:00:00"/>
    <d v="2022-12-31T00:00:00"/>
    <n v="271235"/>
    <x v="4"/>
    <m/>
    <m/>
    <m/>
    <x v="0"/>
  </r>
  <r>
    <x v="0"/>
    <x v="8"/>
    <s v="220028 MSC"/>
    <n v="1745"/>
    <x v="148"/>
    <d v="2022-06-01T00:00:00"/>
    <d v="2023-11-30T00:00:00"/>
    <n v="948108"/>
    <x v="4"/>
    <m/>
    <m/>
    <m/>
    <x v="0"/>
  </r>
  <r>
    <x v="0"/>
    <x v="8"/>
    <s v="221448 HA"/>
    <n v="1745"/>
    <x v="473"/>
    <d v="2022-07-01T00:00:00"/>
    <d v="2023-12-31T00:00:00"/>
    <n v="82088"/>
    <x v="4"/>
    <m/>
    <m/>
    <m/>
    <x v="0"/>
  </r>
  <r>
    <x v="0"/>
    <x v="8"/>
    <s v="219087 FSGU"/>
    <n v="1745"/>
    <x v="438"/>
    <d v="2021-09-01T00:00:00"/>
    <d v="2023-02-28T00:00:00"/>
    <n v="673847"/>
    <x v="4"/>
    <m/>
    <m/>
    <m/>
    <x v="0"/>
  </r>
  <r>
    <x v="0"/>
    <x v="8"/>
    <s v="FSGU 221029"/>
    <n v="1745"/>
    <x v="439"/>
    <d v="2022-06-01T00:00:00"/>
    <d v="2023-11-30T00:00:00"/>
    <n v="423624"/>
    <x v="4"/>
    <m/>
    <m/>
    <m/>
    <x v="0"/>
  </r>
  <r>
    <x v="0"/>
    <x v="8"/>
    <s v="221442 HA"/>
    <n v="1745"/>
    <x v="439"/>
    <d v="2022-07-01T00:00:00"/>
    <d v="2023-12-31T00:00:00"/>
    <n v="2062500"/>
    <x v="4"/>
    <m/>
    <m/>
    <m/>
    <x v="0"/>
  </r>
  <r>
    <x v="0"/>
    <x v="8"/>
    <s v="221450 FSGU"/>
    <n v="1745"/>
    <x v="443"/>
    <d v="2022-07-01T00:00:00"/>
    <d v="2023-12-31T00:00:00"/>
    <n v="86351"/>
    <x v="4"/>
    <m/>
    <m/>
    <m/>
    <x v="0"/>
  </r>
  <r>
    <x v="0"/>
    <x v="8"/>
    <s v="221453 FSGU"/>
    <n v="1745"/>
    <x v="445"/>
    <d v="2022-07-01T00:00:00"/>
    <d v="2023-12-31T00:00:00"/>
    <n v="160464"/>
    <x v="4"/>
    <m/>
    <m/>
    <m/>
    <x v="0"/>
  </r>
  <r>
    <x v="0"/>
    <x v="8"/>
    <s v="219079 FSGU"/>
    <n v="1745"/>
    <x v="447"/>
    <d v="2021-09-01T00:00:00"/>
    <d v="2023-02-28T00:00:00"/>
    <n v="397742"/>
    <x v="4"/>
    <m/>
    <m/>
    <m/>
    <x v="0"/>
  </r>
  <r>
    <x v="0"/>
    <x v="8"/>
    <s v="THD 219179"/>
    <n v="1745"/>
    <x v="447"/>
    <d v="2023-03-01T00:00:00"/>
    <d v="2024-02-29T00:00:00"/>
    <n v="400000"/>
    <x v="4"/>
    <m/>
    <m/>
    <m/>
    <x v="0"/>
  </r>
  <r>
    <x v="0"/>
    <x v="8"/>
    <s v="218400 TR"/>
    <n v="1745"/>
    <x v="474"/>
    <d v="2021-09-01T00:00:00"/>
    <d v="2022-08-31T00:00:00"/>
    <n v="800000"/>
    <x v="4"/>
    <m/>
    <m/>
    <m/>
    <x v="0"/>
  </r>
  <r>
    <x v="0"/>
    <x v="8"/>
    <s v="218405 TR"/>
    <n v="1745"/>
    <x v="474"/>
    <d v="2021-10-01T00:00:00"/>
    <d v="2022-12-31T00:00:00"/>
    <n v="833334"/>
    <x v="4"/>
    <m/>
    <m/>
    <m/>
    <x v="0"/>
  </r>
  <r>
    <x v="0"/>
    <x v="8"/>
    <s v="219382 TR"/>
    <n v="1745"/>
    <x v="475"/>
    <d v="2021-10-01T00:00:00"/>
    <d v="2023-06-30T00:00:00"/>
    <n v="301000"/>
    <x v="4"/>
    <m/>
    <m/>
    <m/>
    <x v="1"/>
  </r>
  <r>
    <x v="0"/>
    <x v="8"/>
    <s v="218403 TR"/>
    <n v="1745"/>
    <x v="475"/>
    <d v="2021-10-01T00:00:00"/>
    <d v="2022-12-31T00:00:00"/>
    <n v="833334"/>
    <x v="4"/>
    <m/>
    <m/>
    <m/>
    <x v="1"/>
  </r>
  <r>
    <x v="0"/>
    <x v="8"/>
    <s v="FSGU 220568"/>
    <n v="1745"/>
    <x v="69"/>
    <d v="2023-01-01T00:00:00"/>
    <d v="2023-12-31T00:00:00"/>
    <n v="130460"/>
    <x v="4"/>
    <m/>
    <m/>
    <m/>
    <x v="0"/>
  </r>
  <r>
    <x v="0"/>
    <x v="8"/>
    <s v="221443 FSGU"/>
    <n v="1745"/>
    <x v="496"/>
    <d v="2022-07-01T00:00:00"/>
    <d v="2023-12-31T00:00:00"/>
    <n v="121799"/>
    <x v="4"/>
    <m/>
    <m/>
    <m/>
    <x v="0"/>
  </r>
  <r>
    <x v="0"/>
    <x v="8"/>
    <s v="219075 FSGU"/>
    <n v="1745"/>
    <x v="448"/>
    <d v="2021-09-01T00:00:00"/>
    <d v="2023-02-28T00:00:00"/>
    <n v="675000"/>
    <x v="4"/>
    <m/>
    <m/>
    <m/>
    <x v="0"/>
  </r>
  <r>
    <x v="0"/>
    <x v="8"/>
    <s v="219175 WB"/>
    <n v="1745"/>
    <x v="448"/>
    <d v="2023-03-01T00:00:00"/>
    <d v="2024-02-29T00:00:00"/>
    <n v="400000"/>
    <x v="4"/>
    <m/>
    <m/>
    <m/>
    <x v="0"/>
  </r>
  <r>
    <x v="0"/>
    <x v="8"/>
    <s v="219090 FSGU"/>
    <n v="1745"/>
    <x v="14"/>
    <d v="2021-09-01T00:00:00"/>
    <d v="2023-02-28T00:00:00"/>
    <n v="627941"/>
    <x v="4"/>
    <m/>
    <m/>
    <m/>
    <x v="0"/>
  </r>
  <r>
    <x v="0"/>
    <x v="8"/>
    <s v="221030 TR"/>
    <n v="1745"/>
    <x v="418"/>
    <d v="2022-06-01T00:00:00"/>
    <d v="2023-11-30T00:00:00"/>
    <n v="1500000"/>
    <x v="4"/>
    <m/>
    <m/>
    <m/>
    <x v="0"/>
  </r>
  <r>
    <x v="0"/>
    <x v="8"/>
    <s v="219383 TR"/>
    <n v="1745"/>
    <x v="476"/>
    <d v="2020-10-01T00:00:00"/>
    <d v="2023-06-30T00:00:00"/>
    <n v="622288"/>
    <x v="4"/>
    <m/>
    <m/>
    <m/>
    <x v="0"/>
  </r>
  <r>
    <x v="0"/>
    <x v="8"/>
    <s v="219071 FSGU"/>
    <n v="1745"/>
    <x v="449"/>
    <d v="2021-09-01T00:00:00"/>
    <d v="2023-02-28T00:00:00"/>
    <n v="321329"/>
    <x v="4"/>
    <m/>
    <m/>
    <m/>
    <x v="0"/>
  </r>
  <r>
    <x v="0"/>
    <x v="8"/>
    <s v="219171 WB"/>
    <n v="1745"/>
    <x v="449"/>
    <d v="2023-03-01T00:00:00"/>
    <d v="2024-02-29T00:00:00"/>
    <n v="203666"/>
    <x v="4"/>
    <m/>
    <m/>
    <m/>
    <x v="0"/>
  </r>
  <r>
    <x v="0"/>
    <x v="8"/>
    <s v="221031 TR"/>
    <n v="1745"/>
    <x v="477"/>
    <d v="2022-06-01T00:00:00"/>
    <d v="2023-11-30T00:00:00"/>
    <n v="380646"/>
    <x v="4"/>
    <m/>
    <m/>
    <m/>
    <x v="0"/>
  </r>
  <r>
    <x v="0"/>
    <x v="8"/>
    <s v="220001 MSC"/>
    <n v="1745"/>
    <x v="478"/>
    <d v="2022-07-01T00:00:00"/>
    <d v="2023-06-30T00:00:00"/>
    <n v="21300000"/>
    <x v="4"/>
    <m/>
    <m/>
    <m/>
    <x v="0"/>
  </r>
  <r>
    <x v="0"/>
    <x v="8"/>
    <s v="220000 MSC"/>
    <n v="1745"/>
    <x v="479"/>
    <d v="2022-07-01T00:00:00"/>
    <d v="2023-06-30T00:00:00"/>
    <n v="18300000"/>
    <x v="4"/>
    <m/>
    <m/>
    <m/>
    <x v="0"/>
  </r>
  <r>
    <x v="0"/>
    <x v="8"/>
    <s v="218104 TR"/>
    <n v="1745"/>
    <x v="480"/>
    <d v="2021-10-01T00:00:00"/>
    <d v="2022-09-30T00:00:00"/>
    <n v="526000"/>
    <x v="4"/>
    <m/>
    <m/>
    <m/>
    <x v="0"/>
  </r>
  <r>
    <x v="0"/>
    <x v="8"/>
    <s v="218204 TR"/>
    <n v="1745"/>
    <x v="480"/>
    <d v="2022-10-01T00:00:00"/>
    <d v="2023-09-30T00:00:00"/>
    <n v="556024"/>
    <x v="4"/>
    <m/>
    <m/>
    <m/>
    <x v="0"/>
  </r>
  <r>
    <x v="0"/>
    <x v="8"/>
    <s v="219176 THD"/>
    <n v="1745"/>
    <x v="450"/>
    <d v="2023-03-01T00:00:00"/>
    <d v="2024-02-29T00:00:00"/>
    <n v="308621"/>
    <x v="4"/>
    <m/>
    <m/>
    <m/>
    <x v="0"/>
  </r>
  <r>
    <x v="0"/>
    <x v="8"/>
    <s v="219076 FSGU"/>
    <n v="1745"/>
    <x v="450"/>
    <d v="2021-09-01T00:00:00"/>
    <d v="2023-02-28T00:00:00"/>
    <n v="255960"/>
    <x v="4"/>
    <m/>
    <m/>
    <m/>
    <x v="0"/>
  </r>
  <r>
    <x v="0"/>
    <x v="8"/>
    <s v="FSGU 220032"/>
    <n v="1745"/>
    <x v="493"/>
    <d v="2022-06-01T00:00:00"/>
    <d v="2023-11-30T00:00:00"/>
    <n v="206771"/>
    <x v="4"/>
    <m/>
    <m/>
    <m/>
    <x v="0"/>
  </r>
  <r>
    <x v="0"/>
    <x v="8"/>
    <s v="221444 HA"/>
    <n v="1745"/>
    <x v="493"/>
    <d v="2022-07-01T00:00:00"/>
    <d v="2023-12-31T00:00:00"/>
    <n v="268887"/>
    <x v="4"/>
    <m/>
    <m/>
    <m/>
    <x v="0"/>
  </r>
  <r>
    <x v="0"/>
    <x v="8"/>
    <s v="219074 FSGU"/>
    <n v="1745"/>
    <x v="59"/>
    <d v="2021-09-01T00:00:00"/>
    <d v="2023-02-28T00:00:00"/>
    <n v="750000"/>
    <x v="4"/>
    <m/>
    <m/>
    <m/>
    <x v="0"/>
  </r>
  <r>
    <x v="0"/>
    <x v="8"/>
    <s v="219174 THD"/>
    <n v="1745"/>
    <x v="59"/>
    <d v="2023-03-01T00:00:00"/>
    <d v="2024-02-29T00:00:00"/>
    <n v="400000"/>
    <x v="4"/>
    <m/>
    <m/>
    <m/>
    <x v="0"/>
  </r>
  <r>
    <x v="0"/>
    <x v="8"/>
    <s v="220020 HA"/>
    <n v="1745"/>
    <x v="59"/>
    <d v="2022-06-01T00:00:00"/>
    <d v="2023-11-30T00:00:00"/>
    <n v="1500000"/>
    <x v="4"/>
    <m/>
    <m/>
    <m/>
    <x v="0"/>
  </r>
  <r>
    <x v="0"/>
    <x v="8"/>
    <s v="218407 TR"/>
    <n v="1745"/>
    <x v="59"/>
    <d v="2021-10-01T00:00:00"/>
    <d v="2022-12-31T00:00:00"/>
    <n v="833334"/>
    <x v="4"/>
    <m/>
    <m/>
    <m/>
    <x v="0"/>
  </r>
  <r>
    <x v="0"/>
    <x v="8"/>
    <s v="219385 TR"/>
    <n v="1745"/>
    <x v="167"/>
    <d v="2021-10-01T00:00:00"/>
    <d v="2023-06-30T00:00:00"/>
    <n v="1105519"/>
    <x v="4"/>
    <m/>
    <m/>
    <m/>
    <x v="0"/>
  </r>
  <r>
    <x v="0"/>
    <x v="8"/>
    <s v="219384 TR"/>
    <n v="1745"/>
    <x v="481"/>
    <d v="2021-10-01T00:00:00"/>
    <d v="2023-06-30T00:00:00"/>
    <n v="1630687"/>
    <x v="4"/>
    <m/>
    <m/>
    <m/>
    <x v="0"/>
  </r>
  <r>
    <x v="0"/>
    <x v="8"/>
    <s v="219386 TR"/>
    <n v="1745"/>
    <x v="482"/>
    <d v="2021-10-01T00:00:00"/>
    <d v="2023-06-30T00:00:00"/>
    <n v="1674400"/>
    <x v="4"/>
    <m/>
    <m/>
    <m/>
    <x v="0"/>
  </r>
  <r>
    <x v="0"/>
    <x v="8"/>
    <s v="218401 TR"/>
    <n v="1745"/>
    <x v="255"/>
    <d v="2021-10-01T00:00:00"/>
    <d v="2022-12-31T00:00:00"/>
    <n v="243716"/>
    <x v="4"/>
    <m/>
    <m/>
    <m/>
    <x v="0"/>
  </r>
  <r>
    <x v="0"/>
    <x v="8"/>
    <s v="220469 wb"/>
    <n v="1745"/>
    <x v="172"/>
    <d v="2022-01-01T00:00:00"/>
    <d v="2022-12-31T00:00:00"/>
    <n v="208428"/>
    <x v="4"/>
    <m/>
    <m/>
    <m/>
    <x v="0"/>
  </r>
  <r>
    <x v="0"/>
    <x v="8"/>
    <s v="221445 HA"/>
    <n v="1745"/>
    <x v="451"/>
    <d v="2022-07-01T00:00:00"/>
    <d v="2023-12-31T00:00:00"/>
    <n v="90743"/>
    <x v="4"/>
    <m/>
    <m/>
    <m/>
    <x v="0"/>
  </r>
  <r>
    <x v="0"/>
    <x v="8"/>
    <s v="221446 HA"/>
    <n v="1745"/>
    <x v="452"/>
    <d v="2022-07-01T00:00:00"/>
    <d v="2023-12-31T00:00:00"/>
    <n v="83598"/>
    <x v="4"/>
    <m/>
    <m/>
    <m/>
    <x v="0"/>
  </r>
  <r>
    <x v="0"/>
    <x v="8"/>
    <s v="FSGU 220570"/>
    <n v="1745"/>
    <x v="452"/>
    <d v="2023-01-01T00:00:00"/>
    <d v="2023-12-31T00:00:00"/>
    <n v="191377"/>
    <x v="4"/>
    <m/>
    <m/>
    <m/>
    <x v="0"/>
  </r>
  <r>
    <x v="0"/>
    <x v="8"/>
    <s v="220470 FSGU"/>
    <n v="1745"/>
    <x v="452"/>
    <d v="2022-01-01T00:00:00"/>
    <d v="2022-12-31T00:00:00"/>
    <n v="191377"/>
    <x v="4"/>
    <m/>
    <m/>
    <m/>
    <x v="0"/>
  </r>
  <r>
    <x v="0"/>
    <x v="8"/>
    <s v="219387MSC"/>
    <n v="1745"/>
    <x v="173"/>
    <d v="2021-10-01T00:00:00"/>
    <d v="2023-06-30T00:00:00"/>
    <n v="1674400"/>
    <x v="4"/>
    <m/>
    <m/>
    <m/>
    <x v="1"/>
  </r>
  <r>
    <x v="0"/>
    <x v="8"/>
    <s v="219191 THD"/>
    <n v="1745"/>
    <x v="497"/>
    <d v="2023-03-01T00:00:00"/>
    <d v="2024-02-29T00:00:00"/>
    <n v="392807"/>
    <x v="4"/>
    <m/>
    <m/>
    <m/>
    <x v="0"/>
  </r>
  <r>
    <x v="0"/>
    <x v="8"/>
    <s v="218693 TR"/>
    <n v="1745"/>
    <x v="494"/>
    <d v="2022-10-01T00:00:00"/>
    <d v="2023-09-30T00:00:00"/>
    <n v="793099"/>
    <x v="4"/>
    <m/>
    <m/>
    <m/>
    <x v="0"/>
  </r>
  <r>
    <x v="0"/>
    <x v="8"/>
    <s v="las 218593"/>
    <n v="1745"/>
    <x v="494"/>
    <d v="2021-10-01T00:00:00"/>
    <d v="2022-09-30T00:00:00"/>
    <n v="793099"/>
    <x v="4"/>
    <m/>
    <m/>
    <m/>
    <x v="0"/>
  </r>
  <r>
    <x v="0"/>
    <x v="8"/>
    <s v="218591 las"/>
    <n v="1745"/>
    <x v="483"/>
    <d v="2021-10-01T00:00:00"/>
    <d v="2022-09-30T00:00:00"/>
    <n v="798580"/>
    <x v="4"/>
    <m/>
    <m/>
    <m/>
    <x v="0"/>
  </r>
  <r>
    <x v="0"/>
    <x v="8"/>
    <s v="218691 TR"/>
    <n v="1745"/>
    <x v="483"/>
    <d v="2022-10-01T00:00:00"/>
    <d v="2023-09-30T00:00:00"/>
    <n v="798580"/>
    <x v="4"/>
    <m/>
    <m/>
    <m/>
    <x v="0"/>
  </r>
  <r>
    <x v="0"/>
    <x v="8"/>
    <s v="VOCA 220033 MSC"/>
    <n v="1745"/>
    <x v="483"/>
    <d v="2022-06-01T00:00:00"/>
    <d v="2023-11-30T00:00:00"/>
    <n v="769791"/>
    <x v="4"/>
    <m/>
    <m/>
    <m/>
    <x v="0"/>
  </r>
  <r>
    <x v="0"/>
    <x v="8"/>
    <s v="LAS 219388"/>
    <n v="1745"/>
    <x v="176"/>
    <d v="2021-10-01T00:00:00"/>
    <d v="2023-06-30T00:00:00"/>
    <n v="1369624"/>
    <x v="4"/>
    <m/>
    <m/>
    <m/>
    <x v="0"/>
  </r>
  <r>
    <x v="0"/>
    <x v="8"/>
    <s v="FSGU 219389"/>
    <n v="1745"/>
    <x v="176"/>
    <d v="2021-10-01T00:00:00"/>
    <d v="2023-06-30T00:00:00"/>
    <n v="1527629"/>
    <x v="4"/>
    <m/>
    <m/>
    <m/>
    <x v="0"/>
  </r>
  <r>
    <x v="0"/>
    <x v="8"/>
    <s v="FSGU 219390"/>
    <n v="1745"/>
    <x v="176"/>
    <d v="2021-10-01T00:00:00"/>
    <d v="2023-06-30T00:00:00"/>
    <n v="1671205"/>
    <x v="4"/>
    <m/>
    <m/>
    <m/>
    <x v="0"/>
  </r>
  <r>
    <x v="0"/>
    <x v="8"/>
    <s v="219072 FSGU"/>
    <n v="1745"/>
    <x v="453"/>
    <d v="2021-09-01T00:00:00"/>
    <d v="2023-02-28T00:00:00"/>
    <n v="546339"/>
    <x v="4"/>
    <m/>
    <m/>
    <m/>
    <x v="0"/>
  </r>
  <r>
    <x v="0"/>
    <x v="8"/>
    <s v="220035 HA"/>
    <n v="1745"/>
    <x v="453"/>
    <d v="2022-06-01T00:00:00"/>
    <d v="2023-11-30T00:00:00"/>
    <n v="196577"/>
    <x v="4"/>
    <m/>
    <m/>
    <m/>
    <x v="0"/>
  </r>
  <r>
    <x v="0"/>
    <x v="8"/>
    <s v="219172 WB"/>
    <n v="1745"/>
    <x v="453"/>
    <d v="2023-03-01T00:00:00"/>
    <d v="2024-02-29T00:00:00"/>
    <n v="398381"/>
    <x v="4"/>
    <m/>
    <m/>
    <m/>
    <x v="0"/>
  </r>
  <r>
    <x v="0"/>
    <x v="8"/>
    <s v="220036 TR"/>
    <n v="1745"/>
    <x v="484"/>
    <d v="2022-06-01T00:00:00"/>
    <d v="2023-11-30T00:00:00"/>
    <n v="1201391"/>
    <x v="4"/>
    <m/>
    <m/>
    <m/>
    <x v="0"/>
  </r>
  <r>
    <x v="0"/>
    <x v="8"/>
    <s v="219170 WB"/>
    <n v="1745"/>
    <x v="454"/>
    <d v="2023-03-01T00:00:00"/>
    <d v="2024-02-29T00:00:00"/>
    <n v="280303"/>
    <x v="4"/>
    <m/>
    <m/>
    <m/>
    <x v="0"/>
  </r>
  <r>
    <x v="0"/>
    <x v="8"/>
    <s v="219070 FSGU"/>
    <n v="1745"/>
    <x v="454"/>
    <d v="2021-09-01T00:00:00"/>
    <d v="2023-02-28T00:00:00"/>
    <n v="424278"/>
    <x v="4"/>
    <m/>
    <m/>
    <m/>
    <x v="0"/>
  </r>
  <r>
    <x v="0"/>
    <x v="8"/>
    <s v="VOCA 220039 MSC"/>
    <n v="1745"/>
    <x v="420"/>
    <d v="2022-06-01T00:00:00"/>
    <d v="2023-11-30T00:00:00"/>
    <n v="1449216"/>
    <x v="4"/>
    <m/>
    <m/>
    <m/>
    <x v="0"/>
  </r>
  <r>
    <x v="0"/>
    <x v="8"/>
    <s v="FSGU 220565"/>
    <n v="1745"/>
    <x v="284"/>
    <d v="2023-01-01T00:00:00"/>
    <d v="2023-12-31T00:00:00"/>
    <n v="228826"/>
    <x v="4"/>
    <m/>
    <m/>
    <m/>
    <x v="0"/>
  </r>
  <r>
    <x v="0"/>
    <x v="8"/>
    <s v="220465 FSGU"/>
    <n v="1745"/>
    <x v="284"/>
    <d v="2022-01-01T00:00:00"/>
    <d v="2022-12-31T00:00:00"/>
    <n v="228826"/>
    <x v="4"/>
    <m/>
    <m/>
    <m/>
    <x v="0"/>
  </r>
  <r>
    <x v="0"/>
    <x v="8"/>
    <s v="FSGU 221037"/>
    <n v="1745"/>
    <x v="485"/>
    <d v="2022-06-01T00:00:00"/>
    <d v="2023-11-30T00:00:00"/>
    <n v="431545"/>
    <x v="4"/>
    <m/>
    <m/>
    <m/>
    <x v="0"/>
  </r>
  <r>
    <x v="0"/>
    <x v="8"/>
    <s v="218594 TR"/>
    <n v="1745"/>
    <x v="495"/>
    <d v="2021-10-01T00:00:00"/>
    <d v="2022-09-30T00:00:00"/>
    <n v="933944"/>
    <x v="4"/>
    <m/>
    <m/>
    <m/>
    <x v="0"/>
  </r>
  <r>
    <x v="0"/>
    <x v="8"/>
    <s v="218694 TR"/>
    <n v="1745"/>
    <x v="495"/>
    <d v="2022-10-01T00:00:00"/>
    <d v="2023-09-30T00:00:00"/>
    <n v="933944"/>
    <x v="4"/>
    <m/>
    <m/>
    <m/>
    <x v="0"/>
  </r>
  <r>
    <x v="0"/>
    <x v="8"/>
    <s v="221449 HA"/>
    <n v="1745"/>
    <x v="455"/>
    <d v="2022-07-01T00:00:00"/>
    <d v="2023-12-31T00:00:00"/>
    <n v="112500"/>
    <x v="4"/>
    <m/>
    <m/>
    <m/>
    <x v="0"/>
  </r>
  <r>
    <x v="0"/>
    <x v="8"/>
    <s v="220038 TR"/>
    <n v="1745"/>
    <x v="486"/>
    <d v="2022-06-01T00:00:00"/>
    <d v="2023-11-30T00:00:00"/>
    <n v="1045457"/>
    <x v="4"/>
    <m/>
    <m/>
    <m/>
    <x v="0"/>
  </r>
  <r>
    <x v="0"/>
    <x v="8"/>
    <s v="219086 FSGU"/>
    <n v="1745"/>
    <x v="125"/>
    <d v="2021-09-01T00:00:00"/>
    <d v="2023-02-28T00:00:00"/>
    <n v="276945"/>
    <x v="4"/>
    <m/>
    <m/>
    <m/>
    <x v="0"/>
  </r>
  <r>
    <x v="0"/>
    <x v="8"/>
    <s v="221034 MSC"/>
    <n v="1745"/>
    <x v="487"/>
    <d v="2022-06-01T00:00:00"/>
    <d v="2023-11-30T00:00:00"/>
    <n v="429129"/>
    <x v="4"/>
    <m/>
    <m/>
    <m/>
    <x v="0"/>
  </r>
  <r>
    <x v="0"/>
    <x v="8"/>
    <s v="220040 TR"/>
    <n v="1745"/>
    <x v="361"/>
    <d v="2022-06-01T00:00:00"/>
    <d v="2023-11-30T00:00:00"/>
    <n v="1500000"/>
    <x v="4"/>
    <m/>
    <m/>
    <m/>
    <x v="1"/>
  </r>
  <r>
    <x v="0"/>
    <x v="8"/>
    <s v="220042 MSC"/>
    <n v="1745"/>
    <x v="22"/>
    <d v="2022-06-01T00:00:00"/>
    <d v="2023-11-30T00:00:00"/>
    <n v="660000"/>
    <x v="4"/>
    <m/>
    <m/>
    <m/>
    <x v="0"/>
  </r>
  <r>
    <x v="0"/>
    <x v="8"/>
    <s v="221440 HA"/>
    <n v="1745"/>
    <x v="456"/>
    <d v="2022-07-01T00:00:00"/>
    <d v="2023-12-31T00:00:00"/>
    <n v="124887"/>
    <x v="4"/>
    <m/>
    <m/>
    <m/>
    <x v="0"/>
  </r>
  <r>
    <x v="0"/>
    <x v="8"/>
    <s v="221447 HA"/>
    <n v="1745"/>
    <x v="457"/>
    <d v="2022-07-01T00:00:00"/>
    <d v="2023-12-31T00:00:00"/>
    <n v="81896"/>
    <x v="4"/>
    <m/>
    <m/>
    <m/>
    <x v="0"/>
  </r>
  <r>
    <x v="0"/>
    <x v="8"/>
    <s v="221451 HA"/>
    <n v="1745"/>
    <x v="458"/>
    <d v="2022-07-01T00:00:00"/>
    <d v="2023-12-31T00:00:00"/>
    <n v="228837"/>
    <x v="4"/>
    <m/>
    <m/>
    <m/>
    <x v="0"/>
  </r>
  <r>
    <x v="0"/>
    <x v="8"/>
    <s v="221452 FSGU"/>
    <n v="1745"/>
    <x v="459"/>
    <d v="2022-07-01T00:00:00"/>
    <d v="2023-12-31T00:00:00"/>
    <n v="157704"/>
    <x v="4"/>
    <m/>
    <m/>
    <m/>
    <x v="0"/>
  </r>
  <r>
    <x v="0"/>
    <x v="8"/>
    <s v="219080 FSGU"/>
    <n v="1745"/>
    <x v="460"/>
    <d v="2021-09-01T00:00:00"/>
    <d v="2023-02-28T00:00:00"/>
    <n v="441260"/>
    <x v="4"/>
    <m/>
    <m/>
    <m/>
    <x v="0"/>
  </r>
  <r>
    <x v="0"/>
    <x v="8"/>
    <s v="220471 FSGU"/>
    <n v="1745"/>
    <x v="488"/>
    <d v="2022-01-01T00:00:00"/>
    <d v="2022-12-31T00:00:00"/>
    <n v="270800"/>
    <x v="4"/>
    <m/>
    <m/>
    <m/>
    <x v="0"/>
  </r>
  <r>
    <x v="0"/>
    <x v="8"/>
    <s v="FSGU 220571"/>
    <n v="1745"/>
    <x v="488"/>
    <d v="2023-01-01T00:00:00"/>
    <d v="2023-12-31T00:00:00"/>
    <n v="270800"/>
    <x v="4"/>
    <m/>
    <m/>
    <m/>
    <x v="0"/>
  </r>
  <r>
    <x v="0"/>
    <x v="8"/>
    <s v="220041 HA"/>
    <n v="1745"/>
    <x v="461"/>
    <d v="2022-06-01T00:00:00"/>
    <d v="2023-11-30T00:00:00"/>
    <n v="296090"/>
    <x v="4"/>
    <m/>
    <m/>
    <m/>
    <x v="0"/>
  </r>
  <r>
    <x v="0"/>
    <x v="8"/>
    <s v="219089MSC"/>
    <n v="1745"/>
    <x v="461"/>
    <d v="2021-09-01T00:00:00"/>
    <d v="2023-02-28T00:00:00"/>
    <n v="241079"/>
    <x v="4"/>
    <m/>
    <m/>
    <m/>
    <x v="0"/>
  </r>
  <r>
    <x v="0"/>
    <x v="8"/>
    <s v="219083 HA"/>
    <n v="1745"/>
    <x v="462"/>
    <d v="2021-09-01T00:00:00"/>
    <d v="2023-02-28T00:00:00"/>
    <n v="156008"/>
    <x v="4"/>
    <m/>
    <m/>
    <m/>
    <x v="0"/>
  </r>
  <r>
    <x v="0"/>
    <x v="8"/>
    <s v="VOCA 219205"/>
    <n v="1745"/>
    <x v="405"/>
    <d v="2023-10-01T00:00:00"/>
    <d v="2025-03-31T00:00:00"/>
    <n v="191000"/>
    <x v="5"/>
    <m/>
    <m/>
    <m/>
    <x v="0"/>
  </r>
  <r>
    <x v="0"/>
    <x v="8"/>
    <n v="222163"/>
    <n v="1745"/>
    <x v="422"/>
    <d v="2024-01-01T00:00:00"/>
    <d v="2024-12-31T00:00:00"/>
    <n v="90584"/>
    <x v="5"/>
    <m/>
    <m/>
    <m/>
    <x v="0"/>
  </r>
  <r>
    <x v="0"/>
    <x v="8"/>
    <s v="222492 TR"/>
    <n v="1745"/>
    <x v="489"/>
    <d v="2023-10-01T00:00:00"/>
    <d v="2024-09-30T00:00:00"/>
    <n v="750000"/>
    <x v="5"/>
    <m/>
    <m/>
    <m/>
    <x v="0"/>
  </r>
  <r>
    <x v="0"/>
    <x v="8"/>
    <s v="218692 TR"/>
    <n v="1745"/>
    <x v="489"/>
    <d v="2022-10-01T00:00:00"/>
    <d v="2023-09-30T00:00:00"/>
    <n v="781793"/>
    <x v="5"/>
    <m/>
    <m/>
    <m/>
    <x v="0"/>
  </r>
  <r>
    <x v="0"/>
    <x v="8"/>
    <s v="218690 TR"/>
    <n v="1745"/>
    <x v="490"/>
    <d v="2022-10-01T00:00:00"/>
    <d v="2023-09-30T00:00:00"/>
    <n v="1200000"/>
    <x v="5"/>
    <m/>
    <m/>
    <m/>
    <x v="0"/>
  </r>
  <r>
    <x v="0"/>
    <x v="8"/>
    <s v="222490 TR"/>
    <n v="1745"/>
    <x v="490"/>
    <d v="2023-10-01T00:00:00"/>
    <d v="2024-09-30T00:00:00"/>
    <n v="750000"/>
    <x v="5"/>
    <m/>
    <m/>
    <m/>
    <x v="0"/>
  </r>
  <r>
    <x v="0"/>
    <x v="8"/>
    <s v="VOCA 222491"/>
    <n v="1745"/>
    <x v="490"/>
    <d v="2023-10-01T00:00:00"/>
    <d v="2024-09-30T00:00:00"/>
    <n v="750000"/>
    <x v="5"/>
    <m/>
    <m/>
    <m/>
    <x v="0"/>
  </r>
  <r>
    <x v="0"/>
    <x v="8"/>
    <s v="220021 MSC"/>
    <n v="1745"/>
    <x v="463"/>
    <d v="2022-06-01T00:00:00"/>
    <d v="2023-11-30T00:00:00"/>
    <n v="563625"/>
    <x v="5"/>
    <m/>
    <m/>
    <m/>
    <x v="0"/>
  </r>
  <r>
    <x v="0"/>
    <x v="8"/>
    <s v="VOCA 221022 MSC"/>
    <n v="1745"/>
    <x v="382"/>
    <d v="2022-06-01T00:00:00"/>
    <d v="2023-11-30T00:00:00"/>
    <n v="487488"/>
    <x v="5"/>
    <m/>
    <m/>
    <m/>
    <x v="1"/>
  </r>
  <r>
    <x v="0"/>
    <x v="8"/>
    <s v="222120 HA"/>
    <n v="1745"/>
    <x v="382"/>
    <d v="2024-03-01T00:00:00"/>
    <d v="2025-02-28T00:00:00"/>
    <n v="500000"/>
    <x v="5"/>
    <m/>
    <m/>
    <m/>
    <x v="1"/>
  </r>
  <r>
    <x v="0"/>
    <x v="8"/>
    <s v="222063 TR"/>
    <n v="1745"/>
    <x v="464"/>
    <d v="2023-07-01T00:00:00"/>
    <d v="2024-06-30T00:00:00"/>
    <n v="478400"/>
    <x v="5"/>
    <m/>
    <m/>
    <m/>
    <x v="0"/>
  </r>
  <r>
    <x v="0"/>
    <x v="8"/>
    <s v="VOCA 222125"/>
    <n v="1745"/>
    <x v="498"/>
    <d v="2024-03-01T00:00:00"/>
    <d v="2025-02-28T00:00:00"/>
    <n v="500000"/>
    <x v="5"/>
    <m/>
    <m/>
    <m/>
    <x v="0"/>
  </r>
  <r>
    <x v="0"/>
    <x v="8"/>
    <s v="222161 TR"/>
    <n v="1745"/>
    <x v="466"/>
    <d v="2024-01-01T00:00:00"/>
    <d v="2024-12-31T00:00:00"/>
    <n v="76306"/>
    <x v="5"/>
    <m/>
    <m/>
    <m/>
    <x v="0"/>
  </r>
  <r>
    <x v="0"/>
    <x v="8"/>
    <s v="220561 TR"/>
    <n v="1745"/>
    <x v="466"/>
    <d v="2023-01-01T00:00:00"/>
    <d v="2023-12-31T00:00:00"/>
    <n v="75189"/>
    <x v="5"/>
    <m/>
    <m/>
    <m/>
    <x v="0"/>
  </r>
  <r>
    <x v="0"/>
    <x v="8"/>
    <s v="220023 MSC"/>
    <n v="1745"/>
    <x v="2"/>
    <d v="2022-06-01T00:00:00"/>
    <d v="2023-11-30T00:00:00"/>
    <n v="755341"/>
    <x v="5"/>
    <m/>
    <m/>
    <m/>
    <x v="1"/>
  </r>
  <r>
    <x v="0"/>
    <x v="8"/>
    <s v="220562 TR"/>
    <n v="1745"/>
    <x v="424"/>
    <d v="2023-01-01T00:00:00"/>
    <d v="2023-12-31T00:00:00"/>
    <n v="118194"/>
    <x v="5"/>
    <m/>
    <m/>
    <m/>
    <x v="0"/>
  </r>
  <r>
    <x v="0"/>
    <x v="8"/>
    <s v="222162 TR"/>
    <n v="1745"/>
    <x v="424"/>
    <d v="2024-01-01T00:00:00"/>
    <d v="2024-12-31T00:00:00"/>
    <n v="134279"/>
    <x v="5"/>
    <m/>
    <m/>
    <m/>
    <x v="0"/>
  </r>
  <r>
    <x v="0"/>
    <x v="8"/>
    <s v="222169 WB"/>
    <n v="1745"/>
    <x v="425"/>
    <d v="2024-01-01T00:00:00"/>
    <d v="2024-12-31T00:00:00"/>
    <n v="134825"/>
    <x v="5"/>
    <m/>
    <m/>
    <m/>
    <x v="0"/>
  </r>
  <r>
    <x v="0"/>
    <x v="8"/>
    <m/>
    <n v="1745"/>
    <x v="426"/>
    <d v="2024-01-01T00:00:00"/>
    <d v="2024-12-31T00:00:00"/>
    <n v="135000"/>
    <x v="5"/>
    <m/>
    <m/>
    <m/>
    <x v="0"/>
  </r>
  <r>
    <x v="0"/>
    <x v="8"/>
    <s v="FSGU 220560"/>
    <n v="1745"/>
    <x v="426"/>
    <d v="2023-01-01T00:00:00"/>
    <d v="2023-12-31T00:00:00"/>
    <n v="458190"/>
    <x v="5"/>
    <m/>
    <m/>
    <m/>
    <x v="0"/>
  </r>
  <r>
    <x v="0"/>
    <x v="8"/>
    <s v="220563 TR"/>
    <n v="1745"/>
    <x v="430"/>
    <d v="2023-01-01T00:00:00"/>
    <d v="2023-12-31T00:00:00"/>
    <n v="106097"/>
    <x v="5"/>
    <m/>
    <m/>
    <m/>
    <x v="0"/>
  </r>
  <r>
    <x v="0"/>
    <x v="8"/>
    <s v="FSGU 220564"/>
    <n v="1745"/>
    <x v="467"/>
    <d v="2023-01-01T00:00:00"/>
    <d v="2023-12-31T00:00:00"/>
    <n v="144707"/>
    <x v="5"/>
    <m/>
    <m/>
    <m/>
    <x v="0"/>
  </r>
  <r>
    <x v="0"/>
    <x v="8"/>
    <s v="222164 WB"/>
    <n v="1745"/>
    <x v="467"/>
    <d v="2024-01-01T00:00:00"/>
    <d v="2024-12-31T00:00:00"/>
    <n v="134784"/>
    <x v="5"/>
    <m/>
    <m/>
    <m/>
    <x v="0"/>
  </r>
  <r>
    <x v="0"/>
    <x v="8"/>
    <s v="222166 WB"/>
    <n v="1745"/>
    <x v="431"/>
    <d v="2024-01-01T00:00:00"/>
    <d v="2024-12-31T00:00:00"/>
    <n v="135000"/>
    <x v="5"/>
    <m/>
    <m/>
    <m/>
    <x v="0"/>
  </r>
  <r>
    <x v="0"/>
    <x v="8"/>
    <s v="FSGU 220566"/>
    <n v="1745"/>
    <x v="431"/>
    <d v="2023-01-01T00:00:00"/>
    <d v="2023-12-31T00:00:00"/>
    <n v="365574"/>
    <x v="5"/>
    <m/>
    <m/>
    <m/>
    <x v="0"/>
  </r>
  <r>
    <x v="0"/>
    <x v="8"/>
    <s v="VOCA 220024 MSC"/>
    <n v="1745"/>
    <x v="11"/>
    <d v="2022-06-01T00:00:00"/>
    <d v="2023-11-30T00:00:00"/>
    <n v="1217340"/>
    <x v="5"/>
    <m/>
    <m/>
    <m/>
    <x v="0"/>
  </r>
  <r>
    <x v="0"/>
    <x v="8"/>
    <s v="221441 HA"/>
    <n v="1745"/>
    <x v="141"/>
    <d v="2022-07-01T00:00:00"/>
    <d v="2023-12-31T00:00:00"/>
    <n v="412500"/>
    <x v="5"/>
    <m/>
    <m/>
    <m/>
    <x v="0"/>
  </r>
  <r>
    <x v="0"/>
    <x v="8"/>
    <s v="222123 WB"/>
    <n v="1745"/>
    <x v="499"/>
    <d v="2024-03-01T00:00:00"/>
    <d v="2025-02-28T00:00:00"/>
    <n v="265650"/>
    <x v="5"/>
    <m/>
    <m/>
    <m/>
    <x v="0"/>
  </r>
  <r>
    <x v="0"/>
    <x v="8"/>
    <s v="FSGU 220567"/>
    <n v="1745"/>
    <x v="435"/>
    <d v="2023-01-01T00:00:00"/>
    <d v="2023-12-31T00:00:00"/>
    <n v="228047"/>
    <x v="5"/>
    <m/>
    <m/>
    <m/>
    <x v="0"/>
  </r>
  <r>
    <x v="0"/>
    <x v="8"/>
    <s v="222060 HA"/>
    <n v="1745"/>
    <x v="29"/>
    <d v="2023-07-01T00:00:00"/>
    <d v="2024-06-30T00:00:00"/>
    <n v="312869"/>
    <x v="5"/>
    <m/>
    <m/>
    <m/>
    <x v="0"/>
  </r>
  <r>
    <x v="0"/>
    <x v="8"/>
    <n v="222121"/>
    <n v="1745"/>
    <x v="29"/>
    <d v="2024-03-01T00:00:00"/>
    <d v="2025-02-28T00:00:00"/>
    <n v="272485"/>
    <x v="5"/>
    <m/>
    <m/>
    <m/>
    <x v="0"/>
  </r>
  <r>
    <x v="0"/>
    <x v="8"/>
    <s v="VOCA 222030"/>
    <n v="1745"/>
    <x v="468"/>
    <d v="2024-01-01T00:00:00"/>
    <d v="2024-12-31T00:00:00"/>
    <n v="200000"/>
    <x v="5"/>
    <m/>
    <m/>
    <m/>
    <x v="0"/>
  </r>
  <r>
    <x v="0"/>
    <x v="8"/>
    <s v="222122 HA"/>
    <n v="1745"/>
    <x v="468"/>
    <d v="2024-03-01T00:00:00"/>
    <d v="2025-02-28T00:00:00"/>
    <n v="345450"/>
    <x v="5"/>
    <m/>
    <m/>
    <m/>
    <x v="0"/>
  </r>
  <r>
    <x v="0"/>
    <x v="8"/>
    <s v="VOCA 221025 MSC"/>
    <n v="1745"/>
    <x v="468"/>
    <d v="2022-06-01T00:00:00"/>
    <d v="2023-11-30T00:00:00"/>
    <n v="631590"/>
    <x v="5"/>
    <m/>
    <m/>
    <m/>
    <x v="0"/>
  </r>
  <r>
    <x v="0"/>
    <x v="8"/>
    <s v="VOCA 221203"/>
    <n v="1745"/>
    <x v="469"/>
    <d v="2023-07-01T00:00:00"/>
    <d v="2024-06-30T00:00:00"/>
    <n v="7095628"/>
    <x v="5"/>
    <m/>
    <m/>
    <m/>
    <x v="0"/>
  </r>
  <r>
    <x v="0"/>
    <x v="8"/>
    <s v="221026 HA"/>
    <n v="1745"/>
    <x v="12"/>
    <d v="2022-06-01T00:00:00"/>
    <d v="2023-11-30T00:00:00"/>
    <n v="123524"/>
    <x v="5"/>
    <m/>
    <m/>
    <m/>
    <x v="0"/>
  </r>
  <r>
    <x v="0"/>
    <x v="8"/>
    <s v="VOCA 220027"/>
    <n v="1745"/>
    <x v="471"/>
    <d v="2022-06-01T00:00:00"/>
    <d v="2023-11-30T00:00:00"/>
    <n v="1227161"/>
    <x v="5"/>
    <m/>
    <m/>
    <m/>
    <x v="0"/>
  </r>
  <r>
    <x v="0"/>
    <x v="8"/>
    <s v="VOCA 219115"/>
    <n v="1745"/>
    <x v="472"/>
    <d v="2023-09-01T00:00:00"/>
    <d v="2024-08-31T00:00:00"/>
    <n v="257600"/>
    <x v="5"/>
    <m/>
    <m/>
    <m/>
    <x v="0"/>
  </r>
  <r>
    <x v="0"/>
    <x v="8"/>
    <s v="218315 MSC"/>
    <n v="1745"/>
    <x v="472"/>
    <d v="2022-09-01T00:00:00"/>
    <d v="2023-08-31T00:00:00"/>
    <n v="455000"/>
    <x v="5"/>
    <m/>
    <m/>
    <m/>
    <x v="0"/>
  </r>
  <r>
    <x v="0"/>
    <x v="8"/>
    <s v="220028 MSC"/>
    <n v="1745"/>
    <x v="148"/>
    <d v="2022-06-01T00:00:00"/>
    <d v="2023-11-30T00:00:00"/>
    <n v="948108"/>
    <x v="5"/>
    <m/>
    <m/>
    <m/>
    <x v="0"/>
  </r>
  <r>
    <x v="0"/>
    <x v="8"/>
    <s v="221448 HA"/>
    <n v="1745"/>
    <x v="473"/>
    <d v="2022-07-01T00:00:00"/>
    <d v="2023-12-31T00:00:00"/>
    <n v="82088"/>
    <x v="5"/>
    <m/>
    <m/>
    <m/>
    <x v="0"/>
  </r>
  <r>
    <x v="0"/>
    <x v="8"/>
    <s v="222048 HA"/>
    <n v="1745"/>
    <x v="473"/>
    <d v="2024-01-01T00:00:00"/>
    <d v="2024-12-31T00:00:00"/>
    <n v="81641"/>
    <x v="5"/>
    <m/>
    <m/>
    <m/>
    <x v="0"/>
  </r>
  <r>
    <x v="0"/>
    <x v="8"/>
    <s v="222126 THD"/>
    <n v="1745"/>
    <x v="439"/>
    <d v="2024-03-01T00:00:00"/>
    <d v="2025-02-28T00:00:00"/>
    <n v="500000"/>
    <x v="5"/>
    <m/>
    <m/>
    <m/>
    <x v="0"/>
  </r>
  <r>
    <x v="0"/>
    <x v="8"/>
    <s v="222042 HA"/>
    <n v="1745"/>
    <x v="439"/>
    <d v="2024-01-01T00:00:00"/>
    <d v="2024-12-31T00:00:00"/>
    <n v="500000"/>
    <x v="5"/>
    <m/>
    <m/>
    <m/>
    <x v="0"/>
  </r>
  <r>
    <x v="0"/>
    <x v="8"/>
    <s v="FSGU 221029"/>
    <n v="1745"/>
    <x v="439"/>
    <d v="2022-06-01T00:00:00"/>
    <d v="2023-11-30T00:00:00"/>
    <n v="423624"/>
    <x v="5"/>
    <m/>
    <m/>
    <m/>
    <x v="0"/>
  </r>
  <r>
    <x v="0"/>
    <x v="8"/>
    <s v="221442 HA"/>
    <n v="1745"/>
    <x v="439"/>
    <d v="2022-07-01T00:00:00"/>
    <d v="2023-12-31T00:00:00"/>
    <n v="2062500"/>
    <x v="5"/>
    <m/>
    <m/>
    <m/>
    <x v="0"/>
  </r>
  <r>
    <x v="0"/>
    <x v="8"/>
    <s v="221450 FSGU"/>
    <n v="1745"/>
    <x v="443"/>
    <d v="2022-07-01T00:00:00"/>
    <d v="2023-12-31T00:00:00"/>
    <n v="86351"/>
    <x v="5"/>
    <m/>
    <m/>
    <m/>
    <x v="0"/>
  </r>
  <r>
    <x v="0"/>
    <x v="8"/>
    <s v="221453 FSGU"/>
    <n v="1745"/>
    <x v="445"/>
    <d v="2022-07-01T00:00:00"/>
    <d v="2023-12-31T00:00:00"/>
    <n v="160464"/>
    <x v="5"/>
    <m/>
    <m/>
    <m/>
    <x v="0"/>
  </r>
  <r>
    <x v="0"/>
    <x v="8"/>
    <n v="222053"/>
    <n v="1745"/>
    <x v="445"/>
    <d v="2024-01-01T00:00:00"/>
    <d v="2024-12-31T00:00:00"/>
    <n v="199994"/>
    <x v="5"/>
    <m/>
    <m/>
    <m/>
    <x v="0"/>
  </r>
  <r>
    <x v="0"/>
    <x v="8"/>
    <n v="222053"/>
    <n v="1745"/>
    <x v="445"/>
    <d v="2024-01-01T00:00:00"/>
    <d v="2024-12-31T00:00:00"/>
    <n v="199994"/>
    <x v="5"/>
    <m/>
    <m/>
    <m/>
    <x v="0"/>
  </r>
  <r>
    <x v="0"/>
    <x v="8"/>
    <s v="222167 TR"/>
    <n v="1745"/>
    <x v="446"/>
    <d v="2024-01-01T00:00:00"/>
    <d v="2024-12-31T00:00:00"/>
    <n v="135000"/>
    <x v="5"/>
    <m/>
    <m/>
    <m/>
    <x v="0"/>
  </r>
  <r>
    <x v="0"/>
    <x v="8"/>
    <s v="THD 219179"/>
    <n v="1745"/>
    <x v="447"/>
    <d v="2023-03-01T00:00:00"/>
    <d v="2024-02-29T00:00:00"/>
    <n v="400000"/>
    <x v="5"/>
    <m/>
    <m/>
    <m/>
    <x v="0"/>
  </r>
  <r>
    <x v="0"/>
    <x v="8"/>
    <s v="FSGU 222127 TR"/>
    <n v="1745"/>
    <x v="500"/>
    <d v="2024-03-01T00:00:00"/>
    <d v="2025-02-28T00:00:00"/>
    <n v="500000"/>
    <x v="5"/>
    <m/>
    <m/>
    <m/>
    <x v="0"/>
  </r>
  <r>
    <x v="0"/>
    <x v="8"/>
    <s v="222168 WB"/>
    <n v="1745"/>
    <x v="69"/>
    <d v="2024-01-01T00:00:00"/>
    <d v="2024-12-31T00:00:00"/>
    <n v="135000"/>
    <x v="5"/>
    <m/>
    <m/>
    <m/>
    <x v="0"/>
  </r>
  <r>
    <x v="0"/>
    <x v="8"/>
    <s v="FSGU 220568"/>
    <n v="1745"/>
    <x v="69"/>
    <d v="2023-01-01T00:00:00"/>
    <d v="2023-12-31T00:00:00"/>
    <n v="130460"/>
    <x v="5"/>
    <m/>
    <m/>
    <m/>
    <x v="0"/>
  </r>
  <r>
    <x v="0"/>
    <x v="8"/>
    <s v="221443 FSGU"/>
    <n v="1745"/>
    <x v="496"/>
    <d v="2022-07-01T00:00:00"/>
    <d v="2023-12-31T00:00:00"/>
    <n v="121799"/>
    <x v="5"/>
    <m/>
    <m/>
    <m/>
    <x v="0"/>
  </r>
  <r>
    <x v="0"/>
    <x v="8"/>
    <n v="222043"/>
    <n v="1745"/>
    <x v="496"/>
    <d v="2024-01-01T00:00:00"/>
    <d v="2024-12-31T00:00:00"/>
    <n v="91248"/>
    <x v="5"/>
    <m/>
    <m/>
    <m/>
    <x v="0"/>
  </r>
  <r>
    <x v="0"/>
    <x v="8"/>
    <s v="219175 WB"/>
    <n v="1745"/>
    <x v="448"/>
    <d v="2023-03-01T00:00:00"/>
    <d v="2024-02-29T00:00:00"/>
    <n v="400000"/>
    <x v="5"/>
    <m/>
    <m/>
    <m/>
    <x v="0"/>
  </r>
  <r>
    <x v="0"/>
    <x v="8"/>
    <n v="222031"/>
    <n v="1745"/>
    <x v="491"/>
    <d v="2024-01-01T00:00:00"/>
    <d v="2024-12-31T00:00:00"/>
    <n v="200000"/>
    <x v="5"/>
    <m/>
    <m/>
    <m/>
    <x v="0"/>
  </r>
  <r>
    <x v="0"/>
    <x v="8"/>
    <s v="221030 TR"/>
    <n v="1745"/>
    <x v="418"/>
    <d v="2022-06-01T00:00:00"/>
    <d v="2023-11-30T00:00:00"/>
    <n v="1500000"/>
    <x v="5"/>
    <m/>
    <m/>
    <m/>
    <x v="0"/>
  </r>
  <r>
    <x v="0"/>
    <x v="8"/>
    <s v="222061 TR"/>
    <n v="1745"/>
    <x v="476"/>
    <d v="2023-07-01T00:00:00"/>
    <d v="2024-06-30T00:00:00"/>
    <n v="500000"/>
    <x v="5"/>
    <m/>
    <m/>
    <m/>
    <x v="0"/>
  </r>
  <r>
    <x v="0"/>
    <x v="8"/>
    <s v="219171 WB"/>
    <n v="1745"/>
    <x v="449"/>
    <d v="2023-03-01T00:00:00"/>
    <d v="2024-02-29T00:00:00"/>
    <n v="203666"/>
    <x v="5"/>
    <m/>
    <m/>
    <m/>
    <x v="0"/>
  </r>
  <r>
    <x v="0"/>
    <x v="8"/>
    <s v="221031 TR"/>
    <n v="1745"/>
    <x v="477"/>
    <d v="2022-06-01T00:00:00"/>
    <d v="2023-11-30T00:00:00"/>
    <n v="380646"/>
    <x v="5"/>
    <m/>
    <m/>
    <m/>
    <x v="0"/>
  </r>
  <r>
    <x v="0"/>
    <x v="8"/>
    <s v="221001 MSC"/>
    <n v="1745"/>
    <x v="478"/>
    <d v="2023-07-01T00:00:00"/>
    <d v="2024-06-30T00:00:00"/>
    <n v="10060000"/>
    <x v="5"/>
    <m/>
    <m/>
    <m/>
    <x v="0"/>
  </r>
  <r>
    <x v="0"/>
    <x v="8"/>
    <s v="VOCA 221000"/>
    <n v="1745"/>
    <x v="479"/>
    <d v="2023-07-01T00:00:00"/>
    <d v="2024-06-30T00:00:00"/>
    <n v="9526000"/>
    <x v="5"/>
    <m/>
    <m/>
    <m/>
    <x v="0"/>
  </r>
  <r>
    <x v="0"/>
    <x v="8"/>
    <s v="218204 TR"/>
    <n v="1745"/>
    <x v="480"/>
    <d v="2022-10-01T00:00:00"/>
    <d v="2023-09-30T00:00:00"/>
    <n v="556024"/>
    <x v="5"/>
    <m/>
    <m/>
    <m/>
    <x v="0"/>
  </r>
  <r>
    <x v="0"/>
    <x v="8"/>
    <s v="219176 THD"/>
    <n v="1745"/>
    <x v="450"/>
    <d v="2023-03-01T00:00:00"/>
    <d v="2024-02-29T00:00:00"/>
    <n v="308621"/>
    <x v="5"/>
    <m/>
    <m/>
    <m/>
    <x v="0"/>
  </r>
  <r>
    <x v="0"/>
    <x v="8"/>
    <s v="222054 WB"/>
    <n v="1745"/>
    <x v="341"/>
    <d v="2024-01-01T00:00:00"/>
    <d v="2024-12-31T00:00:00"/>
    <n v="196343"/>
    <x v="5"/>
    <m/>
    <m/>
    <m/>
    <x v="0"/>
  </r>
  <r>
    <x v="0"/>
    <x v="8"/>
    <s v="222044 HA"/>
    <n v="1745"/>
    <x v="493"/>
    <d v="2024-01-01T00:00:00"/>
    <d v="2024-12-31T00:00:00"/>
    <n v="200000"/>
    <x v="5"/>
    <m/>
    <m/>
    <m/>
    <x v="0"/>
  </r>
  <r>
    <x v="0"/>
    <x v="8"/>
    <s v="FSGU 220032"/>
    <n v="1745"/>
    <x v="493"/>
    <d v="2022-06-01T00:00:00"/>
    <d v="2023-11-30T00:00:00"/>
    <n v="206771"/>
    <x v="5"/>
    <m/>
    <m/>
    <m/>
    <x v="0"/>
  </r>
  <r>
    <x v="0"/>
    <x v="8"/>
    <s v="221444 HA"/>
    <n v="1745"/>
    <x v="493"/>
    <d v="2022-07-01T00:00:00"/>
    <d v="2023-12-31T00:00:00"/>
    <n v="268887"/>
    <x v="5"/>
    <m/>
    <m/>
    <m/>
    <x v="0"/>
  </r>
  <r>
    <x v="0"/>
    <x v="8"/>
    <s v="220020 HA"/>
    <n v="1745"/>
    <x v="59"/>
    <d v="2022-06-01T00:00:00"/>
    <d v="2023-11-30T00:00:00"/>
    <n v="1500000"/>
    <x v="5"/>
    <m/>
    <m/>
    <m/>
    <x v="0"/>
  </r>
  <r>
    <x v="0"/>
    <x v="8"/>
    <s v="219174 THD"/>
    <n v="1745"/>
    <x v="59"/>
    <d v="2023-03-01T00:00:00"/>
    <d v="2024-02-29T00:00:00"/>
    <n v="400000"/>
    <x v="5"/>
    <m/>
    <m/>
    <m/>
    <x v="0"/>
  </r>
  <r>
    <x v="0"/>
    <x v="8"/>
    <s v="222066 HA"/>
    <n v="1745"/>
    <x v="167"/>
    <d v="2023-07-01T00:00:00"/>
    <d v="2024-06-30T00:00:00"/>
    <n v="500000"/>
    <x v="5"/>
    <m/>
    <m/>
    <m/>
    <x v="0"/>
  </r>
  <r>
    <x v="0"/>
    <x v="8"/>
    <s v="222067 HA"/>
    <n v="1745"/>
    <x v="167"/>
    <d v="2023-07-01T00:00:00"/>
    <d v="2024-06-30T00:00:00"/>
    <n v="500000"/>
    <x v="5"/>
    <m/>
    <m/>
    <m/>
    <x v="0"/>
  </r>
  <r>
    <x v="0"/>
    <x v="8"/>
    <s v="222062 TR"/>
    <n v="1745"/>
    <x v="481"/>
    <d v="2023-07-01T00:00:00"/>
    <d v="2024-06-30T00:00:00"/>
    <n v="500000"/>
    <x v="5"/>
    <m/>
    <m/>
    <m/>
    <x v="0"/>
  </r>
  <r>
    <x v="0"/>
    <x v="8"/>
    <s v="222032 thd"/>
    <n v="1745"/>
    <x v="482"/>
    <d v="2024-01-01T00:00:00"/>
    <d v="2024-12-31T00:00:00"/>
    <n v="175000"/>
    <x v="5"/>
    <m/>
    <m/>
    <m/>
    <x v="0"/>
  </r>
  <r>
    <x v="0"/>
    <x v="8"/>
    <s v="222064 TR"/>
    <n v="1745"/>
    <x v="482"/>
    <d v="2023-07-01T00:00:00"/>
    <d v="2024-06-30T00:00:00"/>
    <n v="500000"/>
    <x v="5"/>
    <m/>
    <m/>
    <m/>
    <x v="0"/>
  </r>
  <r>
    <x v="0"/>
    <x v="8"/>
    <s v="221445 HA"/>
    <n v="1745"/>
    <x v="451"/>
    <d v="2022-07-01T00:00:00"/>
    <d v="2023-12-31T00:00:00"/>
    <n v="90743"/>
    <x v="5"/>
    <m/>
    <m/>
    <m/>
    <x v="0"/>
  </r>
  <r>
    <x v="0"/>
    <x v="8"/>
    <s v="221446 HA"/>
    <n v="1745"/>
    <x v="452"/>
    <d v="2022-07-01T00:00:00"/>
    <d v="2023-12-31T00:00:00"/>
    <n v="83598"/>
    <x v="5"/>
    <m/>
    <m/>
    <m/>
    <x v="0"/>
  </r>
  <r>
    <x v="0"/>
    <x v="8"/>
    <s v="FSGU 220570"/>
    <n v="1745"/>
    <x v="452"/>
    <d v="2023-01-01T00:00:00"/>
    <d v="2023-12-31T00:00:00"/>
    <n v="191377"/>
    <x v="5"/>
    <m/>
    <m/>
    <m/>
    <x v="0"/>
  </r>
  <r>
    <x v="0"/>
    <x v="8"/>
    <s v="222046 HA"/>
    <n v="1745"/>
    <x v="452"/>
    <d v="2024-01-01T00:00:00"/>
    <d v="2024-12-31T00:00:00"/>
    <n v="78676"/>
    <x v="5"/>
    <m/>
    <m/>
    <m/>
    <x v="0"/>
  </r>
  <r>
    <x v="0"/>
    <x v="8"/>
    <s v="222170 WB"/>
    <n v="1745"/>
    <x v="452"/>
    <d v="2024-01-01T00:00:00"/>
    <d v="2024-12-31T00:00:00"/>
    <n v="135000"/>
    <x v="5"/>
    <m/>
    <m/>
    <m/>
    <x v="0"/>
  </r>
  <r>
    <x v="0"/>
    <x v="8"/>
    <s v="222065 TR"/>
    <n v="1745"/>
    <x v="501"/>
    <d v="2023-07-01T00:00:00"/>
    <d v="2024-06-30T00:00:00"/>
    <n v="168625"/>
    <x v="5"/>
    <m/>
    <m/>
    <m/>
    <x v="0"/>
  </r>
  <r>
    <x v="0"/>
    <x v="8"/>
    <s v="222128 thd"/>
    <n v="1745"/>
    <x v="502"/>
    <d v="2024-03-01T00:00:00"/>
    <d v="2025-02-28T00:00:00"/>
    <n v="500000"/>
    <x v="5"/>
    <m/>
    <m/>
    <m/>
    <x v="0"/>
  </r>
  <r>
    <x v="0"/>
    <x v="8"/>
    <s v="219191 THD"/>
    <n v="1745"/>
    <x v="497"/>
    <d v="2023-03-01T00:00:00"/>
    <d v="2024-02-29T00:00:00"/>
    <n v="392807"/>
    <x v="5"/>
    <m/>
    <m/>
    <m/>
    <x v="0"/>
  </r>
  <r>
    <x v="0"/>
    <x v="8"/>
    <s v="218693 TR"/>
    <n v="1745"/>
    <x v="494"/>
    <d v="2022-10-01T00:00:00"/>
    <d v="2023-09-30T00:00:00"/>
    <n v="793099"/>
    <x v="5"/>
    <m/>
    <m/>
    <m/>
    <x v="0"/>
  </r>
  <r>
    <x v="0"/>
    <x v="8"/>
    <s v="218691 TR"/>
    <n v="1745"/>
    <x v="483"/>
    <d v="2022-10-01T00:00:00"/>
    <d v="2023-09-30T00:00:00"/>
    <n v="798580"/>
    <x v="5"/>
    <m/>
    <m/>
    <m/>
    <x v="0"/>
  </r>
  <r>
    <x v="0"/>
    <x v="8"/>
    <s v="VOCA 220033 MSC"/>
    <n v="1745"/>
    <x v="483"/>
    <d v="2022-06-01T00:00:00"/>
    <d v="2023-11-30T00:00:00"/>
    <n v="769791"/>
    <x v="5"/>
    <m/>
    <m/>
    <m/>
    <x v="0"/>
  </r>
  <r>
    <x v="0"/>
    <x v="8"/>
    <s v="222068 HA"/>
    <n v="1745"/>
    <x v="176"/>
    <d v="2023-07-01T00:00:00"/>
    <d v="2024-06-30T00:00:00"/>
    <n v="500000"/>
    <x v="5"/>
    <m/>
    <m/>
    <m/>
    <x v="0"/>
  </r>
  <r>
    <x v="0"/>
    <x v="8"/>
    <s v="222069 HA"/>
    <n v="1745"/>
    <x v="176"/>
    <d v="2023-07-01T00:00:00"/>
    <d v="2024-06-30T00:00:00"/>
    <n v="500000"/>
    <x v="5"/>
    <m/>
    <m/>
    <m/>
    <x v="0"/>
  </r>
  <r>
    <x v="0"/>
    <x v="8"/>
    <s v="219172 WB"/>
    <n v="1745"/>
    <x v="453"/>
    <d v="2023-03-01T00:00:00"/>
    <d v="2024-02-29T00:00:00"/>
    <n v="398381"/>
    <x v="5"/>
    <m/>
    <m/>
    <m/>
    <x v="0"/>
  </r>
  <r>
    <x v="0"/>
    <x v="8"/>
    <s v="220035 HA"/>
    <n v="1745"/>
    <x v="453"/>
    <d v="2022-06-01T00:00:00"/>
    <d v="2023-11-30T00:00:00"/>
    <n v="196577"/>
    <x v="5"/>
    <m/>
    <m/>
    <m/>
    <x v="0"/>
  </r>
  <r>
    <x v="0"/>
    <x v="8"/>
    <s v="VOCA 222033"/>
    <n v="1745"/>
    <x v="453"/>
    <d v="2024-01-01T00:00:00"/>
    <d v="2024-12-31T00:00:00"/>
    <n v="175000"/>
    <x v="5"/>
    <m/>
    <m/>
    <m/>
    <x v="0"/>
  </r>
  <r>
    <x v="0"/>
    <x v="8"/>
    <s v="222124 TR"/>
    <n v="1745"/>
    <x v="453"/>
    <d v="2024-03-01T00:00:00"/>
    <d v="2025-02-28T00:00:00"/>
    <n v="449550"/>
    <x v="5"/>
    <m/>
    <m/>
    <m/>
    <x v="0"/>
  </r>
  <r>
    <x v="0"/>
    <x v="8"/>
    <s v="220036 TR"/>
    <n v="1745"/>
    <x v="484"/>
    <d v="2022-06-01T00:00:00"/>
    <d v="2023-11-30T00:00:00"/>
    <n v="1201391"/>
    <x v="5"/>
    <m/>
    <m/>
    <m/>
    <x v="0"/>
  </r>
  <r>
    <x v="0"/>
    <x v="8"/>
    <s v="219170 WB"/>
    <n v="1745"/>
    <x v="454"/>
    <d v="2023-03-01T00:00:00"/>
    <d v="2024-02-29T00:00:00"/>
    <n v="280303"/>
    <x v="5"/>
    <m/>
    <m/>
    <m/>
    <x v="0"/>
  </r>
  <r>
    <x v="0"/>
    <x v="8"/>
    <s v="222129 TR"/>
    <n v="1745"/>
    <x v="454"/>
    <d v="2024-03-01T00:00:00"/>
    <d v="2025-02-28T00:00:00"/>
    <n v="317760"/>
    <x v="5"/>
    <m/>
    <m/>
    <m/>
    <x v="0"/>
  </r>
  <r>
    <x v="0"/>
    <x v="8"/>
    <s v="VOCA 220039 MSC"/>
    <n v="1745"/>
    <x v="420"/>
    <d v="2022-06-01T00:00:00"/>
    <d v="2023-11-30T00:00:00"/>
    <n v="1449216"/>
    <x v="5"/>
    <m/>
    <m/>
    <m/>
    <x v="0"/>
  </r>
  <r>
    <x v="0"/>
    <x v="8"/>
    <s v="FSGU 220565"/>
    <n v="1745"/>
    <x v="284"/>
    <d v="2023-01-01T00:00:00"/>
    <d v="2023-12-31T00:00:00"/>
    <n v="228826"/>
    <x v="5"/>
    <m/>
    <m/>
    <m/>
    <x v="0"/>
  </r>
  <r>
    <x v="0"/>
    <x v="8"/>
    <n v="222165"/>
    <n v="1745"/>
    <x v="284"/>
    <d v="2024-01-01T00:00:00"/>
    <d v="2024-12-31T00:00:00"/>
    <n v="134990"/>
    <x v="5"/>
    <m/>
    <m/>
    <m/>
    <x v="0"/>
  </r>
  <r>
    <x v="0"/>
    <x v="8"/>
    <s v="FSGU 221037"/>
    <n v="1745"/>
    <x v="485"/>
    <d v="2022-06-01T00:00:00"/>
    <d v="2023-11-30T00:00:00"/>
    <n v="431545"/>
    <x v="5"/>
    <m/>
    <m/>
    <m/>
    <x v="0"/>
  </r>
  <r>
    <x v="0"/>
    <x v="8"/>
    <s v="222130 WB"/>
    <n v="1745"/>
    <x v="503"/>
    <d v="2024-03-01T00:00:00"/>
    <d v="2025-02-28T00:00:00"/>
    <n v="381075"/>
    <x v="5"/>
    <m/>
    <m/>
    <m/>
    <x v="0"/>
  </r>
  <r>
    <x v="0"/>
    <x v="8"/>
    <n v="222494"/>
    <n v="1745"/>
    <x v="495"/>
    <d v="2023-10-01T00:00:00"/>
    <d v="2024-09-30T00:00:00"/>
    <n v="750000"/>
    <x v="5"/>
    <m/>
    <m/>
    <m/>
    <x v="0"/>
  </r>
  <r>
    <x v="0"/>
    <x v="8"/>
    <s v="218694 TR"/>
    <n v="1745"/>
    <x v="495"/>
    <d v="2022-10-01T00:00:00"/>
    <d v="2023-09-30T00:00:00"/>
    <n v="933944"/>
    <x v="5"/>
    <m/>
    <m/>
    <m/>
    <x v="0"/>
  </r>
  <r>
    <x v="0"/>
    <x v="8"/>
    <s v="221449 HA"/>
    <n v="1745"/>
    <x v="455"/>
    <d v="2022-07-01T00:00:00"/>
    <d v="2023-12-31T00:00:00"/>
    <n v="112500"/>
    <x v="5"/>
    <m/>
    <m/>
    <m/>
    <x v="0"/>
  </r>
  <r>
    <x v="0"/>
    <x v="8"/>
    <s v="222049 HA"/>
    <n v="1745"/>
    <x v="455"/>
    <d v="2024-01-01T00:00:00"/>
    <d v="2024-12-31T00:00:00"/>
    <n v="85000"/>
    <x v="5"/>
    <m/>
    <m/>
    <m/>
    <x v="0"/>
  </r>
  <r>
    <x v="0"/>
    <x v="8"/>
    <s v="VOCA 222132"/>
    <n v="1745"/>
    <x v="486"/>
    <d v="2024-03-01T00:00:00"/>
    <d v="2025-02-28T00:00:00"/>
    <n v="500000"/>
    <x v="5"/>
    <m/>
    <m/>
    <m/>
    <x v="0"/>
  </r>
  <r>
    <x v="0"/>
    <x v="8"/>
    <s v="220038 TR"/>
    <n v="1745"/>
    <x v="486"/>
    <d v="2022-06-01T00:00:00"/>
    <d v="2023-11-30T00:00:00"/>
    <n v="1045457"/>
    <x v="5"/>
    <m/>
    <m/>
    <m/>
    <x v="0"/>
  </r>
  <r>
    <x v="0"/>
    <x v="8"/>
    <s v="221034 MSC"/>
    <n v="1745"/>
    <x v="487"/>
    <d v="2022-06-01T00:00:00"/>
    <d v="2023-11-30T00:00:00"/>
    <n v="429129"/>
    <x v="5"/>
    <m/>
    <m/>
    <m/>
    <x v="0"/>
  </r>
  <r>
    <x v="0"/>
    <x v="8"/>
    <s v="222135 THD"/>
    <n v="1745"/>
    <x v="504"/>
    <d v="2024-01-01T00:00:00"/>
    <d v="2024-12-31T00:00:00"/>
    <n v="100000"/>
    <x v="5"/>
    <m/>
    <m/>
    <m/>
    <x v="0"/>
  </r>
  <r>
    <x v="0"/>
    <x v="8"/>
    <s v="220040 TR"/>
    <n v="1745"/>
    <x v="361"/>
    <d v="2022-06-01T00:00:00"/>
    <d v="2023-11-30T00:00:00"/>
    <n v="1500000"/>
    <x v="5"/>
    <m/>
    <m/>
    <m/>
    <x v="1"/>
  </r>
  <r>
    <x v="0"/>
    <x v="8"/>
    <s v="220042 MSC"/>
    <n v="1745"/>
    <x v="22"/>
    <d v="2022-06-01T00:00:00"/>
    <d v="2023-11-30T00:00:00"/>
    <n v="660000"/>
    <x v="5"/>
    <m/>
    <m/>
    <m/>
    <x v="0"/>
  </r>
  <r>
    <x v="0"/>
    <x v="8"/>
    <s v="221440 HA"/>
    <n v="1745"/>
    <x v="456"/>
    <d v="2022-07-01T00:00:00"/>
    <d v="2023-12-31T00:00:00"/>
    <n v="124887"/>
    <x v="5"/>
    <m/>
    <m/>
    <m/>
    <x v="0"/>
  </r>
  <r>
    <x v="0"/>
    <x v="8"/>
    <s v="221447 HA"/>
    <n v="1745"/>
    <x v="457"/>
    <d v="2022-07-01T00:00:00"/>
    <d v="2023-12-31T00:00:00"/>
    <n v="81896"/>
    <x v="5"/>
    <m/>
    <m/>
    <m/>
    <x v="0"/>
  </r>
  <r>
    <x v="0"/>
    <x v="8"/>
    <s v="221451 HA"/>
    <n v="1745"/>
    <x v="458"/>
    <d v="2022-07-01T00:00:00"/>
    <d v="2023-12-31T00:00:00"/>
    <n v="228837"/>
    <x v="5"/>
    <m/>
    <m/>
    <m/>
    <x v="0"/>
  </r>
  <r>
    <x v="0"/>
    <x v="8"/>
    <s v="222051 HA"/>
    <n v="1745"/>
    <x v="458"/>
    <d v="2024-01-01T00:00:00"/>
    <d v="2024-12-31T00:00:00"/>
    <n v="182000"/>
    <x v="5"/>
    <m/>
    <m/>
    <m/>
    <x v="0"/>
  </r>
  <r>
    <x v="0"/>
    <x v="8"/>
    <s v="FSGU 222052"/>
    <n v="1745"/>
    <x v="459"/>
    <d v="2024-01-01T00:00:00"/>
    <d v="2024-12-31T00:00:00"/>
    <n v="92850"/>
    <x v="5"/>
    <m/>
    <m/>
    <m/>
    <x v="0"/>
  </r>
  <r>
    <x v="0"/>
    <x v="8"/>
    <s v="221452 FSGU"/>
    <n v="1745"/>
    <x v="459"/>
    <d v="2022-07-01T00:00:00"/>
    <d v="2023-12-31T00:00:00"/>
    <n v="157704"/>
    <x v="5"/>
    <m/>
    <m/>
    <m/>
    <x v="0"/>
  </r>
  <r>
    <x v="0"/>
    <x v="8"/>
    <s v="222133 WB"/>
    <n v="1745"/>
    <x v="312"/>
    <d v="2024-03-01T00:00:00"/>
    <d v="2025-02-28T00:00:00"/>
    <n v="500000"/>
    <x v="5"/>
    <m/>
    <m/>
    <m/>
    <x v="0"/>
  </r>
  <r>
    <x v="0"/>
    <x v="8"/>
    <s v="222171 WB"/>
    <n v="1745"/>
    <x v="488"/>
    <d v="2024-01-01T00:00:00"/>
    <d v="2024-12-31T00:00:00"/>
    <n v="134780"/>
    <x v="5"/>
    <m/>
    <m/>
    <m/>
    <x v="0"/>
  </r>
  <r>
    <x v="0"/>
    <x v="8"/>
    <s v="FSGU 220571"/>
    <n v="1745"/>
    <x v="488"/>
    <d v="2023-01-01T00:00:00"/>
    <d v="2023-12-31T00:00:00"/>
    <n v="270800"/>
    <x v="5"/>
    <m/>
    <m/>
    <m/>
    <x v="0"/>
  </r>
  <r>
    <x v="0"/>
    <x v="8"/>
    <s v="220041 HA"/>
    <n v="1745"/>
    <x v="461"/>
    <d v="2022-06-01T00:00:00"/>
    <d v="2023-11-30T00:00:00"/>
    <n v="296090"/>
    <x v="5"/>
    <m/>
    <m/>
    <m/>
    <x v="0"/>
  </r>
  <r>
    <x v="0"/>
    <x v="8"/>
    <s v="222134 HA"/>
    <n v="1745"/>
    <x v="505"/>
    <d v="2024-03-01T00:00:00"/>
    <d v="2025-02-28T00:00:00"/>
    <n v="384890"/>
    <x v="5"/>
    <m/>
    <m/>
    <m/>
    <x v="0"/>
  </r>
  <r>
    <x v="0"/>
    <x v="8"/>
    <s v="VOCA 219205"/>
    <n v="1745"/>
    <x v="405"/>
    <d v="2023-10-01T00:00:00"/>
    <d v="2025-03-31T00:00:00"/>
    <n v="191000"/>
    <x v="0"/>
    <m/>
    <m/>
    <m/>
    <x v="0"/>
  </r>
  <r>
    <x v="0"/>
    <x v="8"/>
    <s v="VOCA 223005"/>
    <n v="1745"/>
    <x v="405"/>
    <d v="2025-04-01T00:00:00"/>
    <d v="2026-09-30T00:00:00"/>
    <n v="191100"/>
    <x v="0"/>
    <m/>
    <m/>
    <m/>
    <x v="0"/>
  </r>
  <r>
    <x v="0"/>
    <x v="8"/>
    <n v="223572"/>
    <n v="1745"/>
    <x v="422"/>
    <d v="2025-01-01T00:00:00"/>
    <d v="2025-12-31T00:00:00"/>
    <n v="90584"/>
    <x v="0"/>
    <m/>
    <m/>
    <m/>
    <x v="0"/>
  </r>
  <r>
    <x v="0"/>
    <x v="8"/>
    <n v="222163"/>
    <n v="1745"/>
    <x v="422"/>
    <d v="2024-01-01T00:00:00"/>
    <d v="2024-12-31T00:00:00"/>
    <n v="90584"/>
    <x v="0"/>
    <m/>
    <m/>
    <m/>
    <x v="0"/>
  </r>
  <r>
    <x v="0"/>
    <x v="8"/>
    <s v="222492 TR"/>
    <n v="1745"/>
    <x v="489"/>
    <d v="2023-10-01T00:00:00"/>
    <d v="2024-09-30T00:00:00"/>
    <n v="750000"/>
    <x v="0"/>
    <m/>
    <m/>
    <m/>
    <x v="0"/>
  </r>
  <r>
    <x v="0"/>
    <x v="8"/>
    <s v="223492 TR"/>
    <n v="1745"/>
    <x v="489"/>
    <d v="2024-10-01T00:00:00"/>
    <d v="2025-09-30T00:00:00"/>
    <n v="750000"/>
    <x v="0"/>
    <m/>
    <m/>
    <m/>
    <x v="0"/>
  </r>
  <r>
    <x v="0"/>
    <x v="8"/>
    <s v="223490 TR"/>
    <n v="1745"/>
    <x v="490"/>
    <d v="2024-10-01T00:00:00"/>
    <d v="2025-09-30T00:00:00"/>
    <n v="750000"/>
    <x v="0"/>
    <m/>
    <m/>
    <m/>
    <x v="0"/>
  </r>
  <r>
    <x v="0"/>
    <x v="8"/>
    <s v="222490 TR"/>
    <n v="1745"/>
    <x v="490"/>
    <d v="2023-10-01T00:00:00"/>
    <d v="2024-09-30T00:00:00"/>
    <n v="750000"/>
    <x v="0"/>
    <m/>
    <m/>
    <m/>
    <x v="0"/>
  </r>
  <r>
    <x v="0"/>
    <x v="8"/>
    <s v="VOCA 222491"/>
    <n v="1745"/>
    <x v="490"/>
    <d v="2023-10-01T00:00:00"/>
    <d v="2024-09-30T00:00:00"/>
    <n v="750000"/>
    <x v="0"/>
    <m/>
    <m/>
    <m/>
    <x v="0"/>
  </r>
  <r>
    <x v="0"/>
    <x v="8"/>
    <s v="222120 HA"/>
    <n v="1745"/>
    <x v="382"/>
    <d v="2024-03-01T00:00:00"/>
    <d v="2025-02-28T00:00:00"/>
    <n v="500000"/>
    <x v="0"/>
    <m/>
    <m/>
    <m/>
    <x v="1"/>
  </r>
  <r>
    <x v="0"/>
    <x v="8"/>
    <s v="223120 HA"/>
    <n v="1745"/>
    <x v="382"/>
    <d v="2025-03-01T00:00:00"/>
    <d v="2026-03-31T00:00:00"/>
    <n v="500000"/>
    <x v="0"/>
    <m/>
    <m/>
    <m/>
    <x v="1"/>
  </r>
  <r>
    <x v="0"/>
    <x v="8"/>
    <s v="222263 TR"/>
    <n v="1745"/>
    <x v="464"/>
    <d v="2024-07-01T00:00:00"/>
    <d v="2025-06-30T00:00:00"/>
    <n v="500000"/>
    <x v="0"/>
    <m/>
    <m/>
    <m/>
    <x v="0"/>
  </r>
  <r>
    <x v="0"/>
    <x v="8"/>
    <s v="VOCA 222125"/>
    <n v="1745"/>
    <x v="498"/>
    <d v="2024-03-01T00:00:00"/>
    <d v="2025-02-28T00:00:00"/>
    <n v="500000"/>
    <x v="0"/>
    <m/>
    <m/>
    <m/>
    <x v="0"/>
  </r>
  <r>
    <x v="0"/>
    <x v="8"/>
    <s v="222161 TR"/>
    <n v="1745"/>
    <x v="466"/>
    <d v="2024-01-01T00:00:00"/>
    <d v="2024-12-31T00:00:00"/>
    <n v="76306"/>
    <x v="0"/>
    <m/>
    <m/>
    <m/>
    <x v="0"/>
  </r>
  <r>
    <x v="0"/>
    <x v="8"/>
    <s v="223561 TR"/>
    <n v="1745"/>
    <x v="466"/>
    <d v="2025-01-01T00:00:00"/>
    <d v="2025-12-31T00:00:00"/>
    <n v="76306"/>
    <x v="0"/>
    <m/>
    <m/>
    <m/>
    <x v="0"/>
  </r>
  <r>
    <x v="0"/>
    <x v="8"/>
    <s v="223562 TR"/>
    <n v="1745"/>
    <x v="424"/>
    <d v="2025-01-01T00:00:00"/>
    <d v="2025-12-31T00:00:00"/>
    <n v="134279"/>
    <x v="0"/>
    <m/>
    <m/>
    <m/>
    <x v="0"/>
  </r>
  <r>
    <x v="0"/>
    <x v="8"/>
    <s v="222162 TR"/>
    <n v="1745"/>
    <x v="424"/>
    <d v="2024-01-01T00:00:00"/>
    <d v="2024-12-31T00:00:00"/>
    <n v="134279"/>
    <x v="0"/>
    <m/>
    <m/>
    <m/>
    <x v="0"/>
  </r>
  <r>
    <x v="0"/>
    <x v="8"/>
    <s v="222169 WB"/>
    <n v="1745"/>
    <x v="425"/>
    <d v="2024-01-01T00:00:00"/>
    <d v="2024-12-31T00:00:00"/>
    <n v="134825"/>
    <x v="0"/>
    <m/>
    <m/>
    <m/>
    <x v="0"/>
  </r>
  <r>
    <x v="0"/>
    <x v="8"/>
    <n v="223574"/>
    <n v="1745"/>
    <x v="425"/>
    <d v="2025-01-01T00:00:00"/>
    <d v="2025-12-31T00:00:00"/>
    <n v="134825"/>
    <x v="0"/>
    <m/>
    <m/>
    <m/>
    <x v="0"/>
  </r>
  <r>
    <x v="0"/>
    <x v="8"/>
    <m/>
    <n v="1745"/>
    <x v="426"/>
    <d v="2024-01-01T00:00:00"/>
    <d v="2024-12-31T00:00:00"/>
    <n v="135000"/>
    <x v="0"/>
    <m/>
    <m/>
    <m/>
    <x v="0"/>
  </r>
  <r>
    <x v="0"/>
    <x v="8"/>
    <s v="222164 WB"/>
    <n v="1745"/>
    <x v="467"/>
    <d v="2024-01-01T00:00:00"/>
    <d v="2024-12-31T00:00:00"/>
    <n v="134784"/>
    <x v="0"/>
    <m/>
    <m/>
    <m/>
    <x v="0"/>
  </r>
  <r>
    <x v="0"/>
    <x v="8"/>
    <n v="223564"/>
    <n v="1745"/>
    <x v="467"/>
    <d v="2025-01-01T00:00:00"/>
    <d v="2025-12-31T00:00:00"/>
    <n v="134784"/>
    <x v="0"/>
    <m/>
    <m/>
    <m/>
    <x v="0"/>
  </r>
  <r>
    <x v="0"/>
    <x v="8"/>
    <n v="223566"/>
    <n v="1745"/>
    <x v="431"/>
    <d v="2025-01-01T00:00:00"/>
    <d v="2025-12-31T00:00:00"/>
    <n v="135000"/>
    <x v="0"/>
    <m/>
    <m/>
    <m/>
    <x v="0"/>
  </r>
  <r>
    <x v="0"/>
    <x v="8"/>
    <s v="222166 WB"/>
    <n v="1745"/>
    <x v="431"/>
    <d v="2024-01-01T00:00:00"/>
    <d v="2024-12-31T00:00:00"/>
    <n v="135000"/>
    <x v="0"/>
    <m/>
    <m/>
    <m/>
    <x v="0"/>
  </r>
  <r>
    <x v="0"/>
    <x v="8"/>
    <s v="222123 WB"/>
    <n v="1745"/>
    <x v="499"/>
    <d v="2024-03-01T00:00:00"/>
    <d v="2025-02-28T00:00:00"/>
    <n v="265650"/>
    <x v="0"/>
    <m/>
    <m/>
    <m/>
    <x v="0"/>
  </r>
  <r>
    <x v="0"/>
    <x v="8"/>
    <n v="223123"/>
    <n v="1745"/>
    <x v="499"/>
    <d v="2025-03-01T00:00:00"/>
    <d v="2026-02-28T00:00:00"/>
    <n v="265650"/>
    <x v="0"/>
    <m/>
    <m/>
    <m/>
    <x v="0"/>
  </r>
  <r>
    <x v="0"/>
    <x v="8"/>
    <n v="222121"/>
    <n v="1745"/>
    <x v="29"/>
    <d v="2024-03-01T00:00:00"/>
    <d v="2025-02-28T00:00:00"/>
    <n v="272485"/>
    <x v="0"/>
    <m/>
    <m/>
    <m/>
    <x v="0"/>
  </r>
  <r>
    <x v="0"/>
    <x v="8"/>
    <s v="222260 HA"/>
    <n v="1745"/>
    <x v="29"/>
    <d v="2024-07-01T00:00:00"/>
    <d v="2025-06-30T00:00:00"/>
    <n v="312869"/>
    <x v="0"/>
    <m/>
    <m/>
    <m/>
    <x v="0"/>
  </r>
  <r>
    <x v="0"/>
    <x v="8"/>
    <s v="222122 HA"/>
    <n v="1745"/>
    <x v="468"/>
    <d v="2024-03-01T00:00:00"/>
    <d v="2025-02-28T00:00:00"/>
    <n v="345450"/>
    <x v="0"/>
    <m/>
    <m/>
    <m/>
    <x v="0"/>
  </r>
  <r>
    <x v="0"/>
    <x v="8"/>
    <s v="VOCA 222030"/>
    <n v="1745"/>
    <x v="468"/>
    <d v="2024-01-01T00:00:00"/>
    <d v="2024-12-31T00:00:00"/>
    <n v="200000"/>
    <x v="0"/>
    <m/>
    <m/>
    <m/>
    <x v="0"/>
  </r>
  <r>
    <x v="0"/>
    <x v="8"/>
    <s v="VOCA 223030"/>
    <n v="1745"/>
    <x v="468"/>
    <d v="2025-01-01T00:00:00"/>
    <d v="2025-12-31T00:00:00"/>
    <n v="200000"/>
    <x v="0"/>
    <m/>
    <m/>
    <m/>
    <x v="0"/>
  </r>
  <r>
    <x v="0"/>
    <x v="8"/>
    <s v="223122 HA"/>
    <n v="1745"/>
    <x v="468"/>
    <d v="2025-03-01T00:00:00"/>
    <d v="2026-03-31T00:00:00"/>
    <n v="345450"/>
    <x v="0"/>
    <m/>
    <m/>
    <m/>
    <x v="0"/>
  </r>
  <r>
    <x v="0"/>
    <x v="8"/>
    <s v="VOCA 222003"/>
    <n v="1745"/>
    <x v="469"/>
    <d v="2024-07-01T00:00:00"/>
    <d v="2025-06-30T00:00:00"/>
    <n v="7095628"/>
    <x v="0"/>
    <m/>
    <m/>
    <m/>
    <x v="0"/>
  </r>
  <r>
    <x v="0"/>
    <x v="8"/>
    <s v="VOCA 223125"/>
    <n v="1745"/>
    <x v="471"/>
    <d v="2025-03-01T00:00:00"/>
    <d v="2026-03-31T00:00:00"/>
    <n v="500000"/>
    <x v="0"/>
    <m/>
    <m/>
    <m/>
    <x v="0"/>
  </r>
  <r>
    <x v="0"/>
    <x v="8"/>
    <s v="VOCA 219115"/>
    <n v="1745"/>
    <x v="472"/>
    <d v="2023-09-01T00:00:00"/>
    <d v="2024-08-31T00:00:00"/>
    <n v="257600"/>
    <x v="0"/>
    <m/>
    <m/>
    <m/>
    <x v="0"/>
  </r>
  <r>
    <x v="0"/>
    <x v="8"/>
    <s v="222048 HA"/>
    <n v="1745"/>
    <x v="473"/>
    <d v="2024-01-01T00:00:00"/>
    <d v="2024-12-31T00:00:00"/>
    <n v="81641"/>
    <x v="0"/>
    <m/>
    <m/>
    <m/>
    <x v="0"/>
  </r>
  <r>
    <x v="0"/>
    <x v="8"/>
    <s v="223448 HA"/>
    <n v="1745"/>
    <x v="473"/>
    <d v="2025-01-01T00:00:00"/>
    <d v="2025-12-31T00:00:00"/>
    <n v="81641"/>
    <x v="0"/>
    <m/>
    <m/>
    <m/>
    <x v="0"/>
  </r>
  <r>
    <x v="0"/>
    <x v="8"/>
    <s v="223442 HA"/>
    <n v="1745"/>
    <x v="439"/>
    <d v="2025-01-01T00:00:00"/>
    <d v="2025-12-31T00:00:00"/>
    <n v="500000"/>
    <x v="0"/>
    <m/>
    <m/>
    <m/>
    <x v="0"/>
  </r>
  <r>
    <x v="0"/>
    <x v="8"/>
    <s v="VOCA 223126"/>
    <n v="1745"/>
    <x v="439"/>
    <d v="2025-03-01T00:00:00"/>
    <d v="2026-03-31T00:00:00"/>
    <n v="500000"/>
    <x v="0"/>
    <m/>
    <m/>
    <m/>
    <x v="0"/>
  </r>
  <r>
    <x v="0"/>
    <x v="8"/>
    <s v="222126 THD"/>
    <n v="1745"/>
    <x v="439"/>
    <d v="2024-03-01T00:00:00"/>
    <d v="2025-02-28T00:00:00"/>
    <n v="500000"/>
    <x v="0"/>
    <m/>
    <m/>
    <m/>
    <x v="0"/>
  </r>
  <r>
    <x v="0"/>
    <x v="8"/>
    <s v="222042 HA"/>
    <n v="1745"/>
    <x v="439"/>
    <d v="2024-01-01T00:00:00"/>
    <d v="2024-12-31T00:00:00"/>
    <n v="500000"/>
    <x v="0"/>
    <m/>
    <m/>
    <m/>
    <x v="0"/>
  </r>
  <r>
    <x v="0"/>
    <x v="8"/>
    <n v="222053"/>
    <n v="1745"/>
    <x v="445"/>
    <d v="2024-01-01T00:00:00"/>
    <d v="2024-12-31T00:00:00"/>
    <n v="199994"/>
    <x v="0"/>
    <m/>
    <m/>
    <m/>
    <x v="0"/>
  </r>
  <r>
    <x v="0"/>
    <x v="8"/>
    <n v="222053"/>
    <n v="1745"/>
    <x v="445"/>
    <d v="2024-01-01T00:00:00"/>
    <d v="2024-12-31T00:00:00"/>
    <n v="199994"/>
    <x v="0"/>
    <m/>
    <m/>
    <m/>
    <x v="0"/>
  </r>
  <r>
    <x v="0"/>
    <x v="8"/>
    <s v="223453 TR"/>
    <n v="1745"/>
    <x v="445"/>
    <d v="2025-01-01T00:00:00"/>
    <d v="2025-12-31T00:00:00"/>
    <n v="199994"/>
    <x v="0"/>
    <m/>
    <m/>
    <m/>
    <x v="0"/>
  </r>
  <r>
    <x v="0"/>
    <x v="8"/>
    <s v="223573 TR"/>
    <n v="1745"/>
    <x v="446"/>
    <d v="2025-01-01T00:00:00"/>
    <d v="2025-12-31T00:00:00"/>
    <n v="135000"/>
    <x v="0"/>
    <m/>
    <m/>
    <m/>
    <x v="0"/>
  </r>
  <r>
    <x v="0"/>
    <x v="8"/>
    <s v="222167 TR"/>
    <n v="1745"/>
    <x v="446"/>
    <d v="2024-01-01T00:00:00"/>
    <d v="2024-12-31T00:00:00"/>
    <n v="135000"/>
    <x v="0"/>
    <m/>
    <m/>
    <m/>
    <x v="0"/>
  </r>
  <r>
    <x v="0"/>
    <x v="8"/>
    <s v="VOCA 222079"/>
    <n v="1745"/>
    <x v="447"/>
    <d v="2024-09-01T00:00:00"/>
    <d v="2026-02-28T00:00:00"/>
    <n v="600000"/>
    <x v="0"/>
    <m/>
    <m/>
    <m/>
    <x v="0"/>
  </r>
  <r>
    <x v="0"/>
    <x v="8"/>
    <s v="223127 TR"/>
    <n v="1745"/>
    <x v="500"/>
    <d v="2025-03-01T00:00:00"/>
    <d v="2026-03-31T00:00:00"/>
    <n v="500000"/>
    <x v="0"/>
    <m/>
    <m/>
    <m/>
    <x v="0"/>
  </r>
  <r>
    <x v="0"/>
    <x v="8"/>
    <s v="FSGU 222127 TR"/>
    <n v="1745"/>
    <x v="500"/>
    <d v="2024-03-01T00:00:00"/>
    <d v="2025-02-28T00:00:00"/>
    <n v="500000"/>
    <x v="0"/>
    <m/>
    <m/>
    <m/>
    <x v="0"/>
  </r>
  <r>
    <x v="0"/>
    <x v="8"/>
    <s v="222168 WB"/>
    <n v="1745"/>
    <x v="69"/>
    <d v="2024-01-01T00:00:00"/>
    <d v="2024-12-31T00:00:00"/>
    <n v="135000"/>
    <x v="0"/>
    <m/>
    <m/>
    <m/>
    <x v="0"/>
  </r>
  <r>
    <x v="0"/>
    <x v="8"/>
    <n v="223568"/>
    <n v="1745"/>
    <x v="69"/>
    <d v="2025-01-01T00:00:00"/>
    <d v="2025-12-31T00:00:00"/>
    <n v="135000"/>
    <x v="0"/>
    <m/>
    <m/>
    <m/>
    <x v="0"/>
  </r>
  <r>
    <x v="0"/>
    <x v="8"/>
    <n v="223443"/>
    <n v="1745"/>
    <x v="496"/>
    <d v="2025-01-01T00:00:00"/>
    <d v="2025-12-31T00:00:00"/>
    <n v="91248"/>
    <x v="0"/>
    <m/>
    <m/>
    <m/>
    <x v="0"/>
  </r>
  <r>
    <x v="0"/>
    <x v="8"/>
    <n v="222043"/>
    <n v="1745"/>
    <x v="496"/>
    <d v="2024-01-01T00:00:00"/>
    <d v="2024-12-31T00:00:00"/>
    <n v="91248"/>
    <x v="0"/>
    <m/>
    <m/>
    <m/>
    <x v="0"/>
  </r>
  <r>
    <x v="0"/>
    <x v="8"/>
    <n v="222075"/>
    <n v="1745"/>
    <x v="448"/>
    <d v="2024-09-01T00:00:00"/>
    <d v="2026-02-28T00:00:00"/>
    <n v="600000"/>
    <x v="0"/>
    <m/>
    <m/>
    <m/>
    <x v="0"/>
  </r>
  <r>
    <x v="0"/>
    <x v="8"/>
    <n v="222031"/>
    <n v="1745"/>
    <x v="491"/>
    <d v="2024-01-01T00:00:00"/>
    <d v="2024-12-31T00:00:00"/>
    <n v="200000"/>
    <x v="0"/>
    <m/>
    <m/>
    <m/>
    <x v="0"/>
  </r>
  <r>
    <x v="0"/>
    <x v="8"/>
    <s v="223031 thd"/>
    <n v="1745"/>
    <x v="491"/>
    <d v="2025-01-01T00:00:00"/>
    <d v="2025-12-31T00:00:00"/>
    <n v="200000"/>
    <x v="0"/>
    <m/>
    <m/>
    <m/>
    <x v="0"/>
  </r>
  <r>
    <x v="0"/>
    <x v="8"/>
    <s v="222261 TR"/>
    <n v="1745"/>
    <x v="476"/>
    <d v="2024-07-01T00:00:00"/>
    <d v="2025-06-30T00:00:00"/>
    <n v="500000"/>
    <x v="0"/>
    <m/>
    <m/>
    <m/>
    <x v="0"/>
  </r>
  <r>
    <x v="0"/>
    <x v="8"/>
    <n v="223071"/>
    <n v="1745"/>
    <x v="449"/>
    <d v="2024-09-01T00:00:00"/>
    <d v="2026-02-28T00:00:00"/>
    <n v="428102"/>
    <x v="0"/>
    <m/>
    <m/>
    <m/>
    <x v="0"/>
  </r>
  <r>
    <x v="0"/>
    <x v="8"/>
    <s v="VOCA 222001"/>
    <n v="1745"/>
    <x v="478"/>
    <d v="2024-07-01T00:00:00"/>
    <d v="2025-06-30T00:00:00"/>
    <n v="10060000"/>
    <x v="0"/>
    <m/>
    <m/>
    <m/>
    <x v="0"/>
  </r>
  <r>
    <x v="0"/>
    <x v="8"/>
    <s v="VOCA 222000"/>
    <n v="1745"/>
    <x v="479"/>
    <d v="2024-07-01T00:00:00"/>
    <d v="2025-06-30T00:00:00"/>
    <n v="9526000"/>
    <x v="0"/>
    <m/>
    <m/>
    <m/>
    <x v="0"/>
  </r>
  <r>
    <x v="0"/>
    <x v="8"/>
    <s v="222076 THD"/>
    <n v="1745"/>
    <x v="450"/>
    <d v="2024-09-01T00:00:00"/>
    <d v="2026-02-28T00:00:00"/>
    <n v="462932"/>
    <x v="0"/>
    <m/>
    <m/>
    <m/>
    <x v="0"/>
  </r>
  <r>
    <x v="0"/>
    <x v="8"/>
    <n v="223454"/>
    <n v="1745"/>
    <x v="341"/>
    <d v="2025-01-01T00:00:00"/>
    <d v="2025-12-31T00:00:00"/>
    <n v="196343"/>
    <x v="0"/>
    <m/>
    <m/>
    <m/>
    <x v="0"/>
  </r>
  <r>
    <x v="0"/>
    <x v="8"/>
    <s v="222054 WB"/>
    <n v="1745"/>
    <x v="341"/>
    <d v="2024-01-01T00:00:00"/>
    <d v="2024-12-31T00:00:00"/>
    <n v="196343"/>
    <x v="0"/>
    <m/>
    <m/>
    <m/>
    <x v="0"/>
  </r>
  <r>
    <x v="0"/>
    <x v="8"/>
    <s v="222044 HA"/>
    <n v="1745"/>
    <x v="493"/>
    <d v="2024-01-01T00:00:00"/>
    <d v="2024-12-31T00:00:00"/>
    <n v="200000"/>
    <x v="0"/>
    <m/>
    <m/>
    <m/>
    <x v="0"/>
  </r>
  <r>
    <x v="0"/>
    <x v="8"/>
    <s v="223444 HA"/>
    <n v="1745"/>
    <x v="493"/>
    <d v="2025-01-01T00:00:00"/>
    <d v="2025-12-31T00:00:00"/>
    <n v="200000"/>
    <x v="0"/>
    <m/>
    <m/>
    <m/>
    <x v="0"/>
  </r>
  <r>
    <x v="0"/>
    <x v="8"/>
    <s v="222266 HA"/>
    <n v="1745"/>
    <x v="167"/>
    <d v="2024-07-01T00:00:00"/>
    <d v="2025-06-30T00:00:00"/>
    <n v="500000"/>
    <x v="0"/>
    <m/>
    <m/>
    <m/>
    <x v="0"/>
  </r>
  <r>
    <x v="0"/>
    <x v="8"/>
    <s v="222267 HA"/>
    <n v="1745"/>
    <x v="167"/>
    <d v="2024-07-01T00:00:00"/>
    <d v="2025-06-30T00:00:00"/>
    <n v="500000"/>
    <x v="0"/>
    <m/>
    <m/>
    <m/>
    <x v="0"/>
  </r>
  <r>
    <x v="0"/>
    <x v="8"/>
    <s v="222262 FSGU"/>
    <n v="1745"/>
    <x v="481"/>
    <d v="2024-07-01T00:00:00"/>
    <d v="2025-06-30T00:00:00"/>
    <n v="500000"/>
    <x v="0"/>
    <m/>
    <m/>
    <m/>
    <x v="0"/>
  </r>
  <r>
    <x v="0"/>
    <x v="8"/>
    <s v="222264 TR"/>
    <n v="1745"/>
    <x v="482"/>
    <d v="2024-07-01T00:00:00"/>
    <d v="2025-06-30T00:00:00"/>
    <n v="500000"/>
    <x v="0"/>
    <m/>
    <m/>
    <m/>
    <x v="0"/>
  </r>
  <r>
    <x v="0"/>
    <x v="8"/>
    <s v="222032 thd"/>
    <n v="1745"/>
    <x v="482"/>
    <d v="2024-01-01T00:00:00"/>
    <d v="2024-12-31T00:00:00"/>
    <n v="175000"/>
    <x v="0"/>
    <m/>
    <m/>
    <m/>
    <x v="0"/>
  </r>
  <r>
    <x v="0"/>
    <x v="8"/>
    <s v="THD- 223032"/>
    <n v="1745"/>
    <x v="482"/>
    <d v="2025-01-01T00:00:00"/>
    <d v="2025-12-31T00:00:00"/>
    <n v="175000"/>
    <x v="0"/>
    <m/>
    <m/>
    <m/>
    <x v="0"/>
  </r>
  <r>
    <x v="0"/>
    <x v="8"/>
    <s v="222046 HA"/>
    <n v="1745"/>
    <x v="452"/>
    <d v="2024-01-01T00:00:00"/>
    <d v="2024-12-31T00:00:00"/>
    <n v="78676"/>
    <x v="0"/>
    <m/>
    <m/>
    <m/>
    <x v="0"/>
  </r>
  <r>
    <x v="0"/>
    <x v="8"/>
    <s v="222170 WB"/>
    <n v="1745"/>
    <x v="452"/>
    <d v="2024-01-01T00:00:00"/>
    <d v="2024-12-31T00:00:00"/>
    <n v="135000"/>
    <x v="0"/>
    <m/>
    <m/>
    <m/>
    <x v="0"/>
  </r>
  <r>
    <x v="0"/>
    <x v="8"/>
    <s v="223446 HA"/>
    <n v="1745"/>
    <x v="506"/>
    <d v="2025-01-01T00:00:00"/>
    <d v="2025-12-31T00:00:00"/>
    <n v="78676"/>
    <x v="0"/>
    <m/>
    <m/>
    <m/>
    <x v="0"/>
  </r>
  <r>
    <x v="0"/>
    <x v="8"/>
    <n v="223570"/>
    <n v="1745"/>
    <x v="506"/>
    <d v="2025-01-01T00:00:00"/>
    <d v="2025-12-31T00:00:00"/>
    <n v="135000"/>
    <x v="0"/>
    <m/>
    <m/>
    <m/>
    <x v="0"/>
  </r>
  <r>
    <x v="0"/>
    <x v="8"/>
    <s v="222265 TR"/>
    <n v="1745"/>
    <x v="501"/>
    <d v="2024-07-01T00:00:00"/>
    <d v="2025-06-30T00:00:00"/>
    <n v="168625"/>
    <x v="0"/>
    <m/>
    <m/>
    <m/>
    <x v="0"/>
  </r>
  <r>
    <x v="0"/>
    <x v="8"/>
    <s v="222128 thd"/>
    <n v="1745"/>
    <x v="502"/>
    <d v="2024-03-01T00:00:00"/>
    <d v="2025-02-28T00:00:00"/>
    <n v="500000"/>
    <x v="0"/>
    <m/>
    <m/>
    <m/>
    <x v="0"/>
  </r>
  <r>
    <x v="0"/>
    <x v="8"/>
    <s v="thd 223091"/>
    <n v="1745"/>
    <x v="497"/>
    <d v="2024-09-01T00:00:00"/>
    <d v="2026-02-28T00:00:00"/>
    <n v="589211"/>
    <x v="0"/>
    <m/>
    <m/>
    <m/>
    <x v="0"/>
  </r>
  <r>
    <x v="0"/>
    <x v="8"/>
    <s v="VOCA 223491"/>
    <n v="1745"/>
    <x v="483"/>
    <d v="2024-10-01T00:00:00"/>
    <d v="2025-09-30T00:00:00"/>
    <n v="750000"/>
    <x v="0"/>
    <m/>
    <m/>
    <m/>
    <x v="0"/>
  </r>
  <r>
    <x v="0"/>
    <x v="8"/>
    <s v="222268 HA"/>
    <n v="1745"/>
    <x v="176"/>
    <d v="2024-07-01T00:00:00"/>
    <d v="2025-06-30T00:00:00"/>
    <n v="500000"/>
    <x v="0"/>
    <m/>
    <m/>
    <m/>
    <x v="0"/>
  </r>
  <r>
    <x v="0"/>
    <x v="8"/>
    <s v="222269 HA"/>
    <n v="1745"/>
    <x v="176"/>
    <d v="2024-07-01T00:00:00"/>
    <d v="2025-06-30T00:00:00"/>
    <n v="500000"/>
    <x v="0"/>
    <m/>
    <m/>
    <m/>
    <x v="0"/>
  </r>
  <r>
    <x v="0"/>
    <x v="8"/>
    <s v="222124 TR"/>
    <n v="1745"/>
    <x v="453"/>
    <d v="2024-03-01T00:00:00"/>
    <d v="2025-02-28T00:00:00"/>
    <n v="449550"/>
    <x v="0"/>
    <m/>
    <m/>
    <m/>
    <x v="0"/>
  </r>
  <r>
    <x v="0"/>
    <x v="8"/>
    <s v="222072 FSGU"/>
    <n v="1745"/>
    <x v="453"/>
    <d v="2024-09-01T00:00:00"/>
    <d v="2026-02-28T00:00:00"/>
    <n v="597572"/>
    <x v="0"/>
    <m/>
    <m/>
    <m/>
    <x v="0"/>
  </r>
  <r>
    <x v="0"/>
    <x v="8"/>
    <s v="VOCA 222033"/>
    <n v="1745"/>
    <x v="453"/>
    <d v="2024-01-01T00:00:00"/>
    <d v="2024-12-31T00:00:00"/>
    <n v="175000"/>
    <x v="0"/>
    <m/>
    <m/>
    <m/>
    <x v="0"/>
  </r>
  <r>
    <x v="0"/>
    <x v="8"/>
    <s v="223124 TR"/>
    <n v="1745"/>
    <x v="453"/>
    <d v="2025-03-01T00:00:00"/>
    <d v="2026-03-31T00:00:00"/>
    <n v="449550"/>
    <x v="0"/>
    <m/>
    <m/>
    <m/>
    <x v="0"/>
  </r>
  <r>
    <x v="0"/>
    <x v="8"/>
    <s v="VOCA 223033"/>
    <n v="1745"/>
    <x v="453"/>
    <d v="2025-01-01T00:00:00"/>
    <d v="2025-12-31T00:00:00"/>
    <n v="175000"/>
    <x v="0"/>
    <m/>
    <m/>
    <m/>
    <x v="0"/>
  </r>
  <r>
    <x v="0"/>
    <x v="8"/>
    <s v="223129 TR"/>
    <n v="1745"/>
    <x v="454"/>
    <d v="2025-03-01T00:00:00"/>
    <d v="2026-02-28T00:00:00"/>
    <n v="317760"/>
    <x v="0"/>
    <m/>
    <m/>
    <m/>
    <x v="0"/>
  </r>
  <r>
    <x v="0"/>
    <x v="8"/>
    <s v="223070 FSGU"/>
    <n v="1745"/>
    <x v="454"/>
    <d v="2024-09-01T00:00:00"/>
    <d v="2026-02-28T00:00:00"/>
    <n v="420455"/>
    <x v="0"/>
    <m/>
    <m/>
    <m/>
    <x v="0"/>
  </r>
  <r>
    <x v="0"/>
    <x v="8"/>
    <s v="222129 TR"/>
    <n v="1745"/>
    <x v="454"/>
    <d v="2024-03-01T00:00:00"/>
    <d v="2025-02-28T00:00:00"/>
    <n v="317760"/>
    <x v="0"/>
    <m/>
    <m/>
    <m/>
    <x v="0"/>
  </r>
  <r>
    <x v="0"/>
    <x v="8"/>
    <n v="222165"/>
    <n v="1745"/>
    <x v="284"/>
    <d v="2024-01-01T00:00:00"/>
    <d v="2024-12-31T00:00:00"/>
    <n v="134990"/>
    <x v="0"/>
    <m/>
    <m/>
    <m/>
    <x v="0"/>
  </r>
  <r>
    <x v="0"/>
    <x v="8"/>
    <n v="223565"/>
    <n v="1745"/>
    <x v="284"/>
    <d v="2025-01-01T00:00:00"/>
    <d v="2025-12-31T00:00:00"/>
    <n v="134990"/>
    <x v="0"/>
    <m/>
    <m/>
    <m/>
    <x v="0"/>
  </r>
  <r>
    <x v="0"/>
    <x v="8"/>
    <s v="222130 WB"/>
    <n v="1745"/>
    <x v="503"/>
    <d v="2024-03-01T00:00:00"/>
    <d v="2025-02-28T00:00:00"/>
    <n v="381075"/>
    <x v="0"/>
    <m/>
    <m/>
    <m/>
    <x v="0"/>
  </r>
  <r>
    <x v="0"/>
    <x v="8"/>
    <s v="223494 TR"/>
    <n v="1745"/>
    <x v="495"/>
    <d v="2024-10-01T00:00:00"/>
    <d v="2025-09-30T00:00:00"/>
    <n v="750000"/>
    <x v="0"/>
    <m/>
    <m/>
    <m/>
    <x v="0"/>
  </r>
  <r>
    <x v="0"/>
    <x v="8"/>
    <n v="222494"/>
    <n v="1745"/>
    <x v="495"/>
    <d v="2023-10-01T00:00:00"/>
    <d v="2024-09-30T00:00:00"/>
    <n v="750000"/>
    <x v="0"/>
    <m/>
    <m/>
    <m/>
    <x v="0"/>
  </r>
  <r>
    <x v="0"/>
    <x v="8"/>
    <s v="222049 HA"/>
    <n v="1745"/>
    <x v="455"/>
    <d v="2024-01-01T00:00:00"/>
    <d v="2024-12-31T00:00:00"/>
    <n v="85000"/>
    <x v="0"/>
    <m/>
    <m/>
    <m/>
    <x v="0"/>
  </r>
  <r>
    <x v="0"/>
    <x v="8"/>
    <s v="223449 HA"/>
    <n v="1745"/>
    <x v="455"/>
    <d v="2025-01-01T00:00:00"/>
    <d v="2025-12-31T00:00:00"/>
    <n v="85000"/>
    <x v="0"/>
    <m/>
    <m/>
    <m/>
    <x v="0"/>
  </r>
  <r>
    <x v="0"/>
    <x v="8"/>
    <s v="SFS 342515-HP"/>
    <n v="1745"/>
    <x v="486"/>
    <d v="2024-07-01T00:00:00"/>
    <d v="2025-06-30T00:00:00"/>
    <n v="120000"/>
    <x v="0"/>
    <m/>
    <m/>
    <m/>
    <x v="0"/>
  </r>
  <r>
    <x v="0"/>
    <x v="8"/>
    <s v="VOCA 223132"/>
    <n v="1745"/>
    <x v="486"/>
    <d v="2025-01-01T00:00:00"/>
    <d v="2025-12-31T00:00:00"/>
    <n v="500000"/>
    <x v="0"/>
    <m/>
    <m/>
    <m/>
    <x v="0"/>
  </r>
  <r>
    <x v="0"/>
    <x v="8"/>
    <s v="VOCA 222132"/>
    <n v="1745"/>
    <x v="486"/>
    <d v="2024-03-01T00:00:00"/>
    <d v="2025-02-28T00:00:00"/>
    <n v="500000"/>
    <x v="0"/>
    <m/>
    <m/>
    <m/>
    <x v="0"/>
  </r>
  <r>
    <x v="0"/>
    <x v="8"/>
    <s v="222135 THD"/>
    <n v="1745"/>
    <x v="504"/>
    <d v="2024-01-01T00:00:00"/>
    <d v="2024-12-31T00:00:00"/>
    <n v="100000"/>
    <x v="0"/>
    <m/>
    <m/>
    <m/>
    <x v="0"/>
  </r>
  <r>
    <x v="0"/>
    <x v="8"/>
    <s v="222051 HA"/>
    <n v="1745"/>
    <x v="458"/>
    <d v="2024-01-01T00:00:00"/>
    <d v="2024-12-31T00:00:00"/>
    <n v="182000"/>
    <x v="0"/>
    <m/>
    <m/>
    <m/>
    <x v="0"/>
  </r>
  <r>
    <x v="0"/>
    <x v="8"/>
    <s v="223455 HA"/>
    <n v="1745"/>
    <x v="458"/>
    <d v="2025-01-01T00:00:00"/>
    <d v="2025-12-31T00:00:00"/>
    <n v="182000"/>
    <x v="0"/>
    <m/>
    <m/>
    <m/>
    <x v="0"/>
  </r>
  <r>
    <x v="0"/>
    <x v="8"/>
    <s v="FSGU 222052"/>
    <n v="1745"/>
    <x v="459"/>
    <d v="2024-01-01T00:00:00"/>
    <d v="2024-12-31T00:00:00"/>
    <n v="92850"/>
    <x v="0"/>
    <m/>
    <m/>
    <m/>
    <x v="0"/>
  </r>
  <r>
    <x v="0"/>
    <x v="8"/>
    <s v="222133 WB"/>
    <n v="1745"/>
    <x v="312"/>
    <d v="2024-03-01T00:00:00"/>
    <d v="2025-02-28T00:00:00"/>
    <n v="500000"/>
    <x v="0"/>
    <m/>
    <m/>
    <m/>
    <x v="0"/>
  </r>
  <r>
    <x v="0"/>
    <x v="8"/>
    <m/>
    <n v="1745"/>
    <x v="312"/>
    <d v="2025-03-01T00:00:00"/>
    <d v="2026-02-28T00:00:00"/>
    <n v="500000"/>
    <x v="0"/>
    <m/>
    <m/>
    <m/>
    <x v="0"/>
  </r>
  <r>
    <x v="0"/>
    <x v="8"/>
    <n v="223571"/>
    <n v="1745"/>
    <x v="488"/>
    <d v="2025-01-01T00:00:00"/>
    <d v="2025-12-31T00:00:00"/>
    <n v="134780"/>
    <x v="0"/>
    <m/>
    <m/>
    <m/>
    <x v="0"/>
  </r>
  <r>
    <x v="0"/>
    <x v="8"/>
    <s v="222171 WB"/>
    <n v="1745"/>
    <x v="488"/>
    <d v="2024-01-01T00:00:00"/>
    <d v="2024-12-31T00:00:00"/>
    <n v="134780"/>
    <x v="0"/>
    <m/>
    <m/>
    <m/>
    <x v="0"/>
  </r>
  <r>
    <x v="0"/>
    <x v="8"/>
    <s v="222134 HA"/>
    <n v="1745"/>
    <x v="505"/>
    <d v="2024-03-01T00:00:00"/>
    <d v="2025-02-28T00:00:00"/>
    <n v="384890"/>
    <x v="0"/>
    <m/>
    <m/>
    <m/>
    <x v="0"/>
  </r>
  <r>
    <x v="0"/>
    <x v="8"/>
    <s v="223134 HA"/>
    <n v="1745"/>
    <x v="505"/>
    <d v="2025-03-01T00:00:00"/>
    <d v="2026-03-31T00:00:00"/>
    <n v="384890"/>
    <x v="0"/>
    <m/>
    <m/>
    <m/>
    <x v="0"/>
  </r>
  <r>
    <x v="0"/>
    <x v="8"/>
    <s v="VOCA 223005"/>
    <n v="1745"/>
    <x v="405"/>
    <d v="2025-04-01T00:00:00"/>
    <d v="2026-09-30T00:00:00"/>
    <n v="191100"/>
    <x v="6"/>
    <m/>
    <m/>
    <m/>
    <x v="0"/>
  </r>
  <r>
    <x v="0"/>
    <x v="8"/>
    <s v="224572 TR"/>
    <n v="1745"/>
    <x v="422"/>
    <d v="2026-01-01T00:00:00"/>
    <d v="2026-12-31T00:00:00"/>
    <n v="90584"/>
    <x v="6"/>
    <m/>
    <m/>
    <m/>
    <x v="0"/>
  </r>
  <r>
    <x v="0"/>
    <x v="8"/>
    <n v="223572"/>
    <n v="1745"/>
    <x v="422"/>
    <d v="2025-01-01T00:00:00"/>
    <d v="2025-12-31T00:00:00"/>
    <n v="90584"/>
    <x v="6"/>
    <m/>
    <m/>
    <m/>
    <x v="0"/>
  </r>
  <r>
    <x v="0"/>
    <x v="8"/>
    <s v="223492 TR"/>
    <n v="1745"/>
    <x v="489"/>
    <d v="2024-10-01T00:00:00"/>
    <d v="2025-09-30T00:00:00"/>
    <n v="750000"/>
    <x v="6"/>
    <m/>
    <m/>
    <m/>
    <x v="0"/>
  </r>
  <r>
    <x v="0"/>
    <x v="8"/>
    <s v="224492 TR"/>
    <n v="1745"/>
    <x v="489"/>
    <d v="2025-10-01T00:00:00"/>
    <d v="2026-09-30T00:00:00"/>
    <n v="750000"/>
    <x v="6"/>
    <m/>
    <m/>
    <m/>
    <x v="0"/>
  </r>
  <r>
    <x v="0"/>
    <x v="8"/>
    <s v="222590 TR"/>
    <n v="1745"/>
    <x v="490"/>
    <d v="2025-10-01T00:00:00"/>
    <d v="2026-09-30T00:00:00"/>
    <n v="750000"/>
    <x v="6"/>
    <m/>
    <m/>
    <m/>
    <x v="0"/>
  </r>
  <r>
    <x v="0"/>
    <x v="8"/>
    <s v="223490 TR"/>
    <n v="1745"/>
    <x v="490"/>
    <d v="2024-10-01T00:00:00"/>
    <d v="2025-09-30T00:00:00"/>
    <n v="750000"/>
    <x v="6"/>
    <m/>
    <m/>
    <m/>
    <x v="0"/>
  </r>
  <r>
    <x v="0"/>
    <x v="8"/>
    <s v="223120 HA"/>
    <n v="1745"/>
    <x v="382"/>
    <d v="2025-03-01T00:00:00"/>
    <d v="2026-03-31T00:00:00"/>
    <n v="500000"/>
    <x v="6"/>
    <m/>
    <m/>
    <m/>
    <x v="1"/>
  </r>
  <r>
    <x v="0"/>
    <x v="8"/>
    <s v="223063 TR"/>
    <n v="1745"/>
    <x v="464"/>
    <d v="2025-07-01T00:00:00"/>
    <d v="2026-06-30T00:00:00"/>
    <n v="478400"/>
    <x v="6"/>
    <m/>
    <m/>
    <m/>
    <x v="0"/>
  </r>
  <r>
    <x v="0"/>
    <x v="8"/>
    <s v="223561 TR"/>
    <n v="1745"/>
    <x v="466"/>
    <d v="2025-01-01T00:00:00"/>
    <d v="2025-12-31T00:00:00"/>
    <n v="76306"/>
    <x v="6"/>
    <m/>
    <m/>
    <m/>
    <x v="0"/>
  </r>
  <r>
    <x v="0"/>
    <x v="8"/>
    <s v="223562 TR"/>
    <n v="1745"/>
    <x v="424"/>
    <d v="2025-01-01T00:00:00"/>
    <d v="2025-12-31T00:00:00"/>
    <n v="134279"/>
    <x v="6"/>
    <m/>
    <m/>
    <m/>
    <x v="0"/>
  </r>
  <r>
    <x v="0"/>
    <x v="8"/>
    <n v="223574"/>
    <n v="1745"/>
    <x v="425"/>
    <d v="2025-01-01T00:00:00"/>
    <d v="2025-12-31T00:00:00"/>
    <n v="134825"/>
    <x v="6"/>
    <m/>
    <m/>
    <m/>
    <x v="0"/>
  </r>
  <r>
    <x v="0"/>
    <x v="8"/>
    <s v="224574 TR"/>
    <n v="1745"/>
    <x v="425"/>
    <d v="2026-01-01T00:00:00"/>
    <d v="2026-12-31T00:00:00"/>
    <n v="134825"/>
    <x v="6"/>
    <m/>
    <m/>
    <m/>
    <x v="0"/>
  </r>
  <r>
    <x v="0"/>
    <x v="8"/>
    <n v="223564"/>
    <n v="1745"/>
    <x v="467"/>
    <d v="2025-01-01T00:00:00"/>
    <d v="2025-12-31T00:00:00"/>
    <n v="134784"/>
    <x v="6"/>
    <m/>
    <m/>
    <m/>
    <x v="0"/>
  </r>
  <r>
    <x v="0"/>
    <x v="8"/>
    <n v="223566"/>
    <n v="1745"/>
    <x v="431"/>
    <d v="2025-01-01T00:00:00"/>
    <d v="2025-12-31T00:00:00"/>
    <n v="135000"/>
    <x v="6"/>
    <m/>
    <m/>
    <m/>
    <x v="0"/>
  </r>
  <r>
    <x v="0"/>
    <x v="8"/>
    <n v="223123"/>
    <n v="1745"/>
    <x v="499"/>
    <d v="2025-03-01T00:00:00"/>
    <d v="2026-02-28T00:00:00"/>
    <n v="265650"/>
    <x v="6"/>
    <m/>
    <m/>
    <m/>
    <x v="0"/>
  </r>
  <r>
    <x v="0"/>
    <x v="8"/>
    <s v="223060 HA"/>
    <n v="1745"/>
    <x v="29"/>
    <d v="2025-07-01T00:00:00"/>
    <d v="2026-06-30T00:00:00"/>
    <n v="312869"/>
    <x v="6"/>
    <m/>
    <m/>
    <m/>
    <x v="0"/>
  </r>
  <r>
    <x v="0"/>
    <x v="8"/>
    <s v="VOCA 223030"/>
    <n v="1745"/>
    <x v="468"/>
    <d v="2025-01-01T00:00:00"/>
    <d v="2025-12-31T00:00:00"/>
    <n v="200000"/>
    <x v="6"/>
    <m/>
    <m/>
    <m/>
    <x v="0"/>
  </r>
  <r>
    <x v="0"/>
    <x v="8"/>
    <s v="223122 HA"/>
    <n v="1745"/>
    <x v="468"/>
    <d v="2025-03-01T00:00:00"/>
    <d v="2026-03-31T00:00:00"/>
    <n v="345450"/>
    <x v="6"/>
    <m/>
    <m/>
    <m/>
    <x v="0"/>
  </r>
  <r>
    <x v="0"/>
    <x v="8"/>
    <s v="VOCA 223003"/>
    <n v="1745"/>
    <x v="469"/>
    <d v="2025-07-01T00:00:00"/>
    <d v="2026-06-30T00:00:00"/>
    <n v="7095628"/>
    <x v="6"/>
    <m/>
    <m/>
    <m/>
    <x v="0"/>
  </r>
  <r>
    <x v="0"/>
    <x v="8"/>
    <s v="VOCA 223125"/>
    <n v="1745"/>
    <x v="507"/>
    <d v="2025-03-01T00:00:00"/>
    <d v="2026-03-31T00:00:00"/>
    <n v="500000"/>
    <x v="6"/>
    <m/>
    <m/>
    <m/>
    <x v="0"/>
  </r>
  <r>
    <x v="0"/>
    <x v="8"/>
    <s v="223448 HA"/>
    <n v="1745"/>
    <x v="473"/>
    <d v="2025-01-01T00:00:00"/>
    <d v="2025-12-31T00:00:00"/>
    <n v="81641"/>
    <x v="6"/>
    <m/>
    <m/>
    <m/>
    <x v="0"/>
  </r>
  <r>
    <x v="0"/>
    <x v="8"/>
    <s v="223442 HA"/>
    <n v="1745"/>
    <x v="439"/>
    <d v="2025-01-01T00:00:00"/>
    <d v="2025-12-31T00:00:00"/>
    <n v="500000"/>
    <x v="6"/>
    <m/>
    <m/>
    <m/>
    <x v="0"/>
  </r>
  <r>
    <x v="0"/>
    <x v="8"/>
    <s v="VOCA 223126"/>
    <n v="1745"/>
    <x v="439"/>
    <d v="2025-03-01T00:00:00"/>
    <d v="2026-03-31T00:00:00"/>
    <n v="500000"/>
    <x v="6"/>
    <m/>
    <m/>
    <m/>
    <x v="0"/>
  </r>
  <r>
    <x v="0"/>
    <x v="8"/>
    <s v="224542 HA"/>
    <n v="1745"/>
    <x v="439"/>
    <d v="2026-01-01T00:00:00"/>
    <d v="2026-12-31T00:00:00"/>
    <n v="500000"/>
    <x v="6"/>
    <m/>
    <m/>
    <m/>
    <x v="0"/>
  </r>
  <r>
    <x v="0"/>
    <x v="8"/>
    <s v="223453 TR"/>
    <n v="1745"/>
    <x v="445"/>
    <d v="2025-01-01T00:00:00"/>
    <d v="2025-12-31T00:00:00"/>
    <n v="199994"/>
    <x v="6"/>
    <m/>
    <m/>
    <m/>
    <x v="0"/>
  </r>
  <r>
    <x v="0"/>
    <x v="8"/>
    <s v="223573 TR"/>
    <n v="1745"/>
    <x v="446"/>
    <d v="2025-01-01T00:00:00"/>
    <d v="2025-12-31T00:00:00"/>
    <n v="135000"/>
    <x v="6"/>
    <m/>
    <m/>
    <m/>
    <x v="0"/>
  </r>
  <r>
    <x v="0"/>
    <x v="8"/>
    <s v="VOCA 222079"/>
    <n v="1745"/>
    <x v="447"/>
    <d v="2024-09-01T00:00:00"/>
    <d v="2026-02-28T00:00:00"/>
    <n v="600000"/>
    <x v="6"/>
    <m/>
    <m/>
    <m/>
    <x v="0"/>
  </r>
  <r>
    <x v="0"/>
    <x v="8"/>
    <s v="223127 TR"/>
    <n v="1745"/>
    <x v="500"/>
    <d v="2025-03-01T00:00:00"/>
    <d v="2026-03-31T00:00:00"/>
    <n v="500000"/>
    <x v="6"/>
    <m/>
    <m/>
    <m/>
    <x v="0"/>
  </r>
  <r>
    <x v="0"/>
    <x v="8"/>
    <n v="223568"/>
    <n v="1745"/>
    <x v="69"/>
    <d v="2025-01-01T00:00:00"/>
    <d v="2025-12-31T00:00:00"/>
    <n v="135000"/>
    <x v="6"/>
    <m/>
    <m/>
    <m/>
    <x v="0"/>
  </r>
  <r>
    <x v="0"/>
    <x v="8"/>
    <n v="223443"/>
    <n v="1745"/>
    <x v="496"/>
    <d v="2025-01-01T00:00:00"/>
    <d v="2025-12-31T00:00:00"/>
    <n v="91248"/>
    <x v="6"/>
    <m/>
    <m/>
    <m/>
    <x v="0"/>
  </r>
  <r>
    <x v="0"/>
    <x v="8"/>
    <n v="222075"/>
    <n v="1745"/>
    <x v="448"/>
    <d v="2024-09-01T00:00:00"/>
    <d v="2026-02-28T00:00:00"/>
    <n v="600000"/>
    <x v="6"/>
    <m/>
    <m/>
    <m/>
    <x v="0"/>
  </r>
  <r>
    <x v="0"/>
    <x v="8"/>
    <s v="223031 thd"/>
    <n v="1745"/>
    <x v="491"/>
    <d v="2025-01-01T00:00:00"/>
    <d v="2025-12-31T00:00:00"/>
    <n v="200000"/>
    <x v="6"/>
    <m/>
    <m/>
    <m/>
    <x v="0"/>
  </r>
  <r>
    <x v="0"/>
    <x v="8"/>
    <s v="223061 TR"/>
    <n v="1745"/>
    <x v="508"/>
    <d v="2025-07-01T00:00:00"/>
    <d v="2026-06-30T00:00:00"/>
    <n v="500000"/>
    <x v="6"/>
    <m/>
    <m/>
    <m/>
    <x v="0"/>
  </r>
  <r>
    <x v="0"/>
    <x v="8"/>
    <n v="223071"/>
    <n v="1745"/>
    <x v="449"/>
    <d v="2024-09-01T00:00:00"/>
    <d v="2026-02-28T00:00:00"/>
    <n v="428102"/>
    <x v="6"/>
    <m/>
    <m/>
    <m/>
    <x v="0"/>
  </r>
  <r>
    <x v="0"/>
    <x v="8"/>
    <s v="VOCA 223001"/>
    <n v="1745"/>
    <x v="478"/>
    <d v="2025-07-01T00:00:00"/>
    <d v="2026-06-30T00:00:00"/>
    <n v="10060000"/>
    <x v="6"/>
    <m/>
    <m/>
    <m/>
    <x v="0"/>
  </r>
  <r>
    <x v="0"/>
    <x v="8"/>
    <s v="VOCA 223000"/>
    <n v="1745"/>
    <x v="479"/>
    <d v="2025-07-01T00:00:00"/>
    <d v="2026-06-30T00:00:00"/>
    <n v="9526000"/>
    <x v="6"/>
    <m/>
    <m/>
    <m/>
    <x v="0"/>
  </r>
  <r>
    <x v="0"/>
    <x v="8"/>
    <s v="222076 THD"/>
    <n v="1745"/>
    <x v="450"/>
    <d v="2024-09-01T00:00:00"/>
    <d v="2026-02-28T00:00:00"/>
    <n v="462932"/>
    <x v="6"/>
    <m/>
    <m/>
    <m/>
    <x v="0"/>
  </r>
  <r>
    <x v="0"/>
    <x v="8"/>
    <n v="223454"/>
    <n v="1745"/>
    <x v="341"/>
    <d v="2025-01-01T00:00:00"/>
    <d v="2025-12-31T00:00:00"/>
    <n v="196343"/>
    <x v="6"/>
    <m/>
    <m/>
    <m/>
    <x v="0"/>
  </r>
  <r>
    <x v="0"/>
    <x v="8"/>
    <s v="223444 HA"/>
    <n v="1745"/>
    <x v="493"/>
    <d v="2025-01-01T00:00:00"/>
    <d v="2025-12-31T00:00:00"/>
    <n v="200000"/>
    <x v="6"/>
    <m/>
    <m/>
    <m/>
    <x v="0"/>
  </r>
  <r>
    <x v="0"/>
    <x v="8"/>
    <s v="223066 HA"/>
    <n v="1745"/>
    <x v="167"/>
    <d v="2025-07-01T00:00:00"/>
    <d v="2026-06-30T00:00:00"/>
    <n v="500000"/>
    <x v="6"/>
    <m/>
    <m/>
    <m/>
    <x v="0"/>
  </r>
  <r>
    <x v="0"/>
    <x v="8"/>
    <s v="223067 HA"/>
    <n v="1745"/>
    <x v="167"/>
    <d v="2025-07-01T00:00:00"/>
    <d v="2026-06-30T00:00:00"/>
    <n v="500000"/>
    <x v="6"/>
    <m/>
    <m/>
    <m/>
    <x v="0"/>
  </r>
  <r>
    <x v="0"/>
    <x v="8"/>
    <n v="223062"/>
    <n v="1745"/>
    <x v="481"/>
    <d v="2025-07-01T00:00:00"/>
    <d v="2026-06-30T00:00:00"/>
    <n v="500000"/>
    <x v="6"/>
    <m/>
    <m/>
    <m/>
    <x v="0"/>
  </r>
  <r>
    <x v="0"/>
    <x v="8"/>
    <s v="223064 TR"/>
    <n v="1745"/>
    <x v="482"/>
    <d v="2025-07-01T00:00:00"/>
    <d v="2026-06-30T00:00:00"/>
    <n v="500000"/>
    <x v="6"/>
    <m/>
    <m/>
    <m/>
    <x v="0"/>
  </r>
  <r>
    <x v="0"/>
    <x v="8"/>
    <s v="THD- 223032"/>
    <n v="1745"/>
    <x v="482"/>
    <d v="2025-01-01T00:00:00"/>
    <d v="2025-12-31T00:00:00"/>
    <n v="175000"/>
    <x v="6"/>
    <m/>
    <m/>
    <m/>
    <x v="0"/>
  </r>
  <r>
    <x v="0"/>
    <x v="8"/>
    <m/>
    <n v="1745"/>
    <x v="482"/>
    <d v="2026-01-01T00:00:00"/>
    <d v="2026-12-31T00:00:00"/>
    <n v="200000"/>
    <x v="6"/>
    <m/>
    <m/>
    <m/>
    <x v="0"/>
  </r>
  <r>
    <x v="0"/>
    <x v="8"/>
    <s v="223446 HA"/>
    <n v="1745"/>
    <x v="506"/>
    <d v="2025-01-01T00:00:00"/>
    <d v="2025-12-31T00:00:00"/>
    <n v="78676"/>
    <x v="6"/>
    <m/>
    <m/>
    <m/>
    <x v="0"/>
  </r>
  <r>
    <x v="0"/>
    <x v="8"/>
    <n v="223570"/>
    <n v="1745"/>
    <x v="506"/>
    <d v="2025-01-01T00:00:00"/>
    <d v="2025-12-31T00:00:00"/>
    <n v="135000"/>
    <x v="6"/>
    <m/>
    <m/>
    <m/>
    <x v="0"/>
  </r>
  <r>
    <x v="0"/>
    <x v="8"/>
    <s v="223065 TR"/>
    <n v="1745"/>
    <x v="501"/>
    <d v="2025-07-01T00:00:00"/>
    <d v="2026-06-30T00:00:00"/>
    <n v="168625"/>
    <x v="6"/>
    <m/>
    <m/>
    <m/>
    <x v="0"/>
  </r>
  <r>
    <x v="0"/>
    <x v="8"/>
    <s v="thd 223091"/>
    <n v="1745"/>
    <x v="497"/>
    <d v="2024-09-01T00:00:00"/>
    <d v="2026-02-28T00:00:00"/>
    <n v="589211"/>
    <x v="6"/>
    <m/>
    <m/>
    <m/>
    <x v="0"/>
  </r>
  <r>
    <x v="0"/>
    <x v="8"/>
    <s v="VOCA 223491"/>
    <n v="1745"/>
    <x v="483"/>
    <d v="2024-10-01T00:00:00"/>
    <d v="2025-09-30T00:00:00"/>
    <n v="750000"/>
    <x v="6"/>
    <m/>
    <m/>
    <m/>
    <x v="0"/>
  </r>
  <r>
    <x v="0"/>
    <x v="8"/>
    <s v="223068 HA"/>
    <n v="1745"/>
    <x v="176"/>
    <d v="2025-07-01T00:00:00"/>
    <d v="2026-06-30T00:00:00"/>
    <n v="500000"/>
    <x v="6"/>
    <m/>
    <m/>
    <m/>
    <x v="0"/>
  </r>
  <r>
    <x v="0"/>
    <x v="8"/>
    <s v="223069 HA"/>
    <n v="1745"/>
    <x v="176"/>
    <d v="2025-07-01T00:00:00"/>
    <d v="2026-06-30T00:00:00"/>
    <n v="500000"/>
    <x v="6"/>
    <m/>
    <m/>
    <m/>
    <x v="0"/>
  </r>
  <r>
    <x v="0"/>
    <x v="8"/>
    <s v="223124 TR"/>
    <n v="1745"/>
    <x v="453"/>
    <d v="2025-03-01T00:00:00"/>
    <d v="2026-03-31T00:00:00"/>
    <n v="449550"/>
    <x v="6"/>
    <m/>
    <m/>
    <m/>
    <x v="0"/>
  </r>
  <r>
    <x v="0"/>
    <x v="8"/>
    <s v="VOCA 223033"/>
    <n v="1745"/>
    <x v="453"/>
    <d v="2025-01-01T00:00:00"/>
    <d v="2025-12-31T00:00:00"/>
    <n v="175000"/>
    <x v="6"/>
    <m/>
    <m/>
    <m/>
    <x v="0"/>
  </r>
  <r>
    <x v="0"/>
    <x v="8"/>
    <s v="222072 FSGU"/>
    <n v="1745"/>
    <x v="453"/>
    <d v="2024-09-01T00:00:00"/>
    <d v="2026-02-28T00:00:00"/>
    <n v="597572"/>
    <x v="6"/>
    <m/>
    <m/>
    <m/>
    <x v="0"/>
  </r>
  <r>
    <x v="0"/>
    <x v="8"/>
    <s v="223070 FSGU"/>
    <n v="1745"/>
    <x v="454"/>
    <d v="2024-09-01T00:00:00"/>
    <d v="2026-02-28T00:00:00"/>
    <n v="420455"/>
    <x v="6"/>
    <m/>
    <m/>
    <m/>
    <x v="0"/>
  </r>
  <r>
    <x v="0"/>
    <x v="8"/>
    <s v="223129 TR"/>
    <n v="1745"/>
    <x v="454"/>
    <d v="2025-03-01T00:00:00"/>
    <d v="2026-02-28T00:00:00"/>
    <n v="317760"/>
    <x v="6"/>
    <m/>
    <m/>
    <m/>
    <x v="0"/>
  </r>
  <r>
    <x v="0"/>
    <x v="8"/>
    <n v="223565"/>
    <n v="1745"/>
    <x v="284"/>
    <d v="2025-01-01T00:00:00"/>
    <d v="2025-12-31T00:00:00"/>
    <n v="134990"/>
    <x v="6"/>
    <m/>
    <m/>
    <m/>
    <x v="0"/>
  </r>
  <r>
    <x v="0"/>
    <x v="8"/>
    <s v="223130 MSC"/>
    <n v="1745"/>
    <x v="503"/>
    <d v="2025-03-01T00:00:00"/>
    <d v="2026-02-28T00:00:00"/>
    <n v="381075"/>
    <x v="6"/>
    <m/>
    <m/>
    <m/>
    <x v="0"/>
  </r>
  <r>
    <x v="0"/>
    <x v="8"/>
    <s v="224494 TR"/>
    <n v="1745"/>
    <x v="495"/>
    <d v="2025-10-01T00:00:00"/>
    <d v="2026-09-30T00:00:00"/>
    <n v="750000"/>
    <x v="6"/>
    <m/>
    <m/>
    <m/>
    <x v="0"/>
  </r>
  <r>
    <x v="0"/>
    <x v="8"/>
    <s v="223494 TR"/>
    <n v="1745"/>
    <x v="495"/>
    <d v="2024-10-01T00:00:00"/>
    <d v="2025-09-30T00:00:00"/>
    <n v="750000"/>
    <x v="6"/>
    <m/>
    <m/>
    <m/>
    <x v="0"/>
  </r>
  <r>
    <x v="0"/>
    <x v="8"/>
    <s v="223449 HA"/>
    <n v="1745"/>
    <x v="455"/>
    <d v="2025-01-01T00:00:00"/>
    <d v="2025-12-31T00:00:00"/>
    <n v="85000"/>
    <x v="6"/>
    <m/>
    <m/>
    <m/>
    <x v="0"/>
  </r>
  <r>
    <x v="0"/>
    <x v="8"/>
    <s v="VOCA 223132"/>
    <n v="1745"/>
    <x v="486"/>
    <d v="2025-01-01T00:00:00"/>
    <d v="2025-12-31T00:00:00"/>
    <n v="500000"/>
    <x v="6"/>
    <m/>
    <m/>
    <m/>
    <x v="0"/>
  </r>
  <r>
    <x v="0"/>
    <x v="8"/>
    <s v="224467 HA"/>
    <n v="1745"/>
    <x v="457"/>
    <d v="2026-01-01T00:00:00"/>
    <d v="2026-12-31T00:00:00"/>
    <n v="141244"/>
    <x v="6"/>
    <m/>
    <m/>
    <m/>
    <x v="0"/>
  </r>
  <r>
    <x v="0"/>
    <x v="8"/>
    <s v="223555 HA"/>
    <n v="1745"/>
    <x v="458"/>
    <d v="2026-01-01T00:00:00"/>
    <d v="2026-12-31T00:00:00"/>
    <n v="200000"/>
    <x v="6"/>
    <m/>
    <m/>
    <m/>
    <x v="0"/>
  </r>
  <r>
    <x v="0"/>
    <x v="8"/>
    <s v="223455 HA"/>
    <n v="1745"/>
    <x v="458"/>
    <d v="2025-01-01T00:00:00"/>
    <d v="2025-12-31T00:00:00"/>
    <n v="182000"/>
    <x v="6"/>
    <m/>
    <m/>
    <m/>
    <x v="0"/>
  </r>
  <r>
    <x v="0"/>
    <x v="8"/>
    <m/>
    <n v="1745"/>
    <x v="312"/>
    <d v="2025-03-01T00:00:00"/>
    <d v="2026-02-28T00:00:00"/>
    <n v="500000"/>
    <x v="6"/>
    <m/>
    <m/>
    <m/>
    <x v="0"/>
  </r>
  <r>
    <x v="0"/>
    <x v="8"/>
    <n v="223571"/>
    <n v="1745"/>
    <x v="488"/>
    <d v="2025-01-01T00:00:00"/>
    <d v="2025-12-31T00:00:00"/>
    <n v="134780"/>
    <x v="6"/>
    <m/>
    <m/>
    <m/>
    <x v="0"/>
  </r>
  <r>
    <x v="0"/>
    <x v="8"/>
    <s v="223134 HA"/>
    <n v="1745"/>
    <x v="505"/>
    <d v="2025-03-01T00:00:00"/>
    <d v="2026-03-31T00:00:00"/>
    <n v="384890"/>
    <x v="6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  <r>
    <x v="1"/>
    <x v="9"/>
    <m/>
    <m/>
    <x v="509"/>
    <m/>
    <m/>
    <m/>
    <x v="8"/>
    <m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1">
  <r>
    <x v="0"/>
    <x v="0"/>
    <n v="0"/>
    <n v="2771"/>
    <x v="0"/>
    <d v="1899-12-30T00:00:00"/>
    <d v="2025-09-30T00:00:00"/>
    <n v="150000"/>
    <x v="0"/>
    <s v="Chicago"/>
    <s v="Cook"/>
    <x v="0"/>
    <x v="0"/>
    <x v="0"/>
    <x v="0"/>
  </r>
  <r>
    <x v="0"/>
    <x v="0"/>
    <n v="0"/>
    <n v="2771"/>
    <x v="1"/>
    <d v="1899-12-30T00:00:00"/>
    <d v="2024-09-30T00:00:00"/>
    <n v="188061"/>
    <x v="0"/>
    <s v="Chicago"/>
    <s v="Cook"/>
    <x v="0"/>
    <x v="0"/>
    <x v="0"/>
    <x v="1"/>
  </r>
  <r>
    <x v="0"/>
    <x v="0"/>
    <n v="0"/>
    <n v="2771"/>
    <x v="2"/>
    <d v="1899-12-30T00:00:00"/>
    <d v="2024-02-22T00:00:00"/>
    <n v="159600"/>
    <x v="0"/>
    <s v="Chicago"/>
    <s v="Cook"/>
    <x v="0"/>
    <x v="1"/>
    <x v="0"/>
    <x v="0"/>
  </r>
  <r>
    <x v="0"/>
    <x v="1"/>
    <n v="0"/>
    <n v="2772"/>
    <x v="3"/>
    <d v="1899-12-30T00:00:00"/>
    <d v="2024-09-30T00:00:00"/>
    <n v="145486"/>
    <x v="0"/>
    <s v="Chicago"/>
    <s v="Cook"/>
    <x v="0"/>
    <x v="1"/>
    <x v="0"/>
    <x v="0"/>
  </r>
  <r>
    <x v="0"/>
    <x v="1"/>
    <n v="0"/>
    <n v="2772"/>
    <x v="1"/>
    <d v="1899-12-30T00:00:00"/>
    <d v="2024-09-30T00:00:00"/>
    <n v="203463"/>
    <x v="0"/>
    <s v="Chicago"/>
    <s v="Cook"/>
    <x v="0"/>
    <x v="0"/>
    <x v="0"/>
    <x v="1"/>
  </r>
  <r>
    <x v="0"/>
    <x v="1"/>
    <n v="0"/>
    <n v="2772"/>
    <x v="4"/>
    <d v="1899-12-30T00:00:00"/>
    <d v="2024-09-30T00:00:00"/>
    <n v="168150"/>
    <x v="0"/>
    <s v="Chicago"/>
    <s v="Cook"/>
    <x v="0"/>
    <x v="1"/>
    <x v="0"/>
    <x v="0"/>
  </r>
  <r>
    <x v="0"/>
    <x v="2"/>
    <n v="0"/>
    <n v="2773"/>
    <x v="5"/>
    <d v="1899-12-30T00:00:00"/>
    <d v="2025-03-31T00:00:00"/>
    <n v="25000"/>
    <x v="0"/>
    <s v="Chicago"/>
    <s v="Cook"/>
    <x v="1"/>
    <x v="1"/>
    <x v="0"/>
    <x v="0"/>
  </r>
  <r>
    <x v="0"/>
    <x v="2"/>
    <n v="0"/>
    <n v="2773"/>
    <x v="2"/>
    <d v="1899-12-30T00:00:00"/>
    <d v="2025-03-31T00:00:00"/>
    <n v="24999.95"/>
    <x v="0"/>
    <s v="Chicago"/>
    <s v="Cook"/>
    <x v="2"/>
    <x v="1"/>
    <x v="0"/>
    <x v="0"/>
  </r>
  <r>
    <x v="0"/>
    <x v="2"/>
    <n v="0"/>
    <n v="2773"/>
    <x v="2"/>
    <d v="1899-12-30T00:00:00"/>
    <d v="2025-03-31T00:00:00"/>
    <n v="24999.95"/>
    <x v="0"/>
    <s v="Chicago"/>
    <s v="Cook"/>
    <x v="3"/>
    <x v="1"/>
    <x v="0"/>
    <x v="0"/>
  </r>
  <r>
    <x v="0"/>
    <x v="2"/>
    <n v="0"/>
    <n v="2773"/>
    <x v="6"/>
    <d v="1899-12-30T00:00:00"/>
    <d v="2025-03-31T00:00:00"/>
    <n v="25000"/>
    <x v="0"/>
    <s v="Chicago"/>
    <s v="Cook"/>
    <x v="4"/>
    <x v="1"/>
    <x v="0"/>
    <x v="0"/>
  </r>
  <r>
    <x v="0"/>
    <x v="2"/>
    <n v="0"/>
    <n v="2773"/>
    <x v="7"/>
    <d v="1899-12-30T00:00:00"/>
    <d v="2025-03-31T00:00:00"/>
    <n v="24075"/>
    <x v="0"/>
    <s v="Chicago"/>
    <s v="Cook"/>
    <x v="5"/>
    <x v="0"/>
    <x v="0"/>
    <x v="0"/>
  </r>
  <r>
    <x v="0"/>
    <x v="2"/>
    <n v="0"/>
    <n v="2773"/>
    <x v="7"/>
    <d v="1899-12-30T00:00:00"/>
    <d v="2025-03-31T00:00:00"/>
    <n v="24075"/>
    <x v="0"/>
    <s v="Chicago"/>
    <s v="Cook"/>
    <x v="6"/>
    <x v="0"/>
    <x v="0"/>
    <x v="0"/>
  </r>
  <r>
    <x v="0"/>
    <x v="2"/>
    <n v="0"/>
    <n v="2773"/>
    <x v="7"/>
    <d v="1899-12-30T00:00:00"/>
    <d v="2025-03-31T00:00:00"/>
    <n v="24075"/>
    <x v="0"/>
    <s v="Chicago"/>
    <s v="Cook"/>
    <x v="7"/>
    <x v="0"/>
    <x v="0"/>
    <x v="0"/>
  </r>
  <r>
    <x v="0"/>
    <x v="2"/>
    <n v="0"/>
    <n v="2773"/>
    <x v="7"/>
    <d v="1899-12-30T00:00:00"/>
    <d v="2025-03-31T00:00:00"/>
    <n v="24075"/>
    <x v="0"/>
    <s v="Chicago"/>
    <s v="Cook"/>
    <x v="8"/>
    <x v="0"/>
    <x v="0"/>
    <x v="0"/>
  </r>
  <r>
    <x v="0"/>
    <x v="2"/>
    <n v="0"/>
    <n v="2773"/>
    <x v="7"/>
    <d v="1899-12-30T00:00:00"/>
    <d v="2025-03-31T00:00:00"/>
    <n v="24075"/>
    <x v="0"/>
    <s v="Chicago"/>
    <s v="Cook"/>
    <x v="9"/>
    <x v="0"/>
    <x v="0"/>
    <x v="0"/>
  </r>
  <r>
    <x v="0"/>
    <x v="3"/>
    <n v="0"/>
    <n v="2774"/>
    <x v="0"/>
    <d v="1899-12-30T00:00:00"/>
    <d v="2025-06-30T00:00:00"/>
    <n v="75000"/>
    <x v="0"/>
    <s v="Chicago"/>
    <s v="Cook"/>
    <x v="10"/>
    <x v="0"/>
    <x v="0"/>
    <x v="0"/>
  </r>
  <r>
    <x v="0"/>
    <x v="3"/>
    <n v="0"/>
    <n v="2774"/>
    <x v="0"/>
    <d v="1899-12-30T00:00:00"/>
    <d v="2025-01-31T00:00:00"/>
    <n v="75000"/>
    <x v="0"/>
    <s v="Chicago"/>
    <s v="Cook"/>
    <x v="11"/>
    <x v="0"/>
    <x v="0"/>
    <x v="0"/>
  </r>
  <r>
    <x v="0"/>
    <x v="3"/>
    <n v="0"/>
    <n v="2774"/>
    <x v="0"/>
    <d v="1899-12-30T00:00:00"/>
    <d v="2025-01-31T00:00:00"/>
    <n v="75000"/>
    <x v="0"/>
    <s v="Chicago"/>
    <s v="Cook"/>
    <x v="12"/>
    <x v="0"/>
    <x v="0"/>
    <x v="0"/>
  </r>
  <r>
    <x v="0"/>
    <x v="3"/>
    <n v="0"/>
    <n v="2774"/>
    <x v="0"/>
    <d v="1899-12-30T00:00:00"/>
    <d v="2025-01-31T00:00:00"/>
    <n v="75000"/>
    <x v="0"/>
    <s v="Chicago"/>
    <s v="Cook"/>
    <x v="13"/>
    <x v="0"/>
    <x v="0"/>
    <x v="0"/>
  </r>
  <r>
    <x v="0"/>
    <x v="3"/>
    <n v="0"/>
    <n v="2774"/>
    <x v="8"/>
    <d v="1899-12-30T00:00:00"/>
    <d v="2025-06-30T00:00:00"/>
    <n v="81244"/>
    <x v="0"/>
    <s v="Chicago"/>
    <s v="Cook"/>
    <x v="4"/>
    <x v="1"/>
    <x v="0"/>
    <x v="0"/>
  </r>
  <r>
    <x v="0"/>
    <x v="3"/>
    <n v="0"/>
    <n v="2774"/>
    <x v="8"/>
    <d v="1899-12-30T00:00:00"/>
    <d v="2025-01-31T00:00:00"/>
    <n v="81244"/>
    <x v="0"/>
    <s v="Chicago"/>
    <s v="Cook"/>
    <x v="14"/>
    <x v="1"/>
    <x v="0"/>
    <x v="0"/>
  </r>
  <r>
    <x v="0"/>
    <x v="3"/>
    <n v="0"/>
    <n v="2774"/>
    <x v="8"/>
    <d v="1899-12-30T00:00:00"/>
    <d v="2025-01-31T00:00:00"/>
    <n v="81244"/>
    <x v="0"/>
    <s v="Chicago"/>
    <s v="Cook"/>
    <x v="8"/>
    <x v="1"/>
    <x v="0"/>
    <x v="0"/>
  </r>
  <r>
    <x v="0"/>
    <x v="3"/>
    <n v="0"/>
    <n v="2774"/>
    <x v="9"/>
    <d v="1899-12-30T00:00:00"/>
    <d v="2025-01-31T00:00:00"/>
    <n v="75000"/>
    <x v="0"/>
    <s v="Chicago"/>
    <s v="Cook"/>
    <x v="15"/>
    <x v="0"/>
    <x v="0"/>
    <x v="1"/>
  </r>
  <r>
    <x v="0"/>
    <x v="3"/>
    <n v="0"/>
    <n v="2774"/>
    <x v="10"/>
    <d v="1899-12-30T00:00:00"/>
    <d v="2025-01-31T00:00:00"/>
    <n v="75000"/>
    <x v="0"/>
    <s v="Chicago"/>
    <s v="Cook"/>
    <x v="6"/>
    <x v="0"/>
    <x v="0"/>
    <x v="1"/>
  </r>
  <r>
    <x v="0"/>
    <x v="3"/>
    <n v="0"/>
    <n v="2774"/>
    <x v="11"/>
    <d v="1899-12-30T00:00:00"/>
    <d v="2025-01-31T00:00:00"/>
    <n v="75000"/>
    <x v="0"/>
    <s v="Chicago"/>
    <s v="Cook"/>
    <x v="4"/>
    <x v="0"/>
    <x v="0"/>
    <x v="0"/>
  </r>
  <r>
    <x v="0"/>
    <x v="3"/>
    <n v="0"/>
    <n v="2774"/>
    <x v="12"/>
    <d v="1899-12-30T00:00:00"/>
    <d v="2025-01-31T00:00:00"/>
    <n v="101545"/>
    <x v="0"/>
    <s v="Chicago"/>
    <s v="Cook"/>
    <x v="7"/>
    <x v="0"/>
    <x v="0"/>
    <x v="1"/>
  </r>
  <r>
    <x v="0"/>
    <x v="3"/>
    <n v="0"/>
    <n v="2774"/>
    <x v="13"/>
    <d v="1899-12-30T00:00:00"/>
    <d v="2025-01-31T00:00:00"/>
    <n v="57873"/>
    <x v="0"/>
    <s v="Chicago"/>
    <s v="Cook"/>
    <x v="16"/>
    <x v="0"/>
    <x v="0"/>
    <x v="1"/>
  </r>
  <r>
    <x v="0"/>
    <x v="3"/>
    <n v="0"/>
    <n v="2774"/>
    <x v="14"/>
    <d v="1899-12-30T00:00:00"/>
    <d v="2023-09-15T00:00:00"/>
    <n v="81356"/>
    <x v="0"/>
    <s v="Chicago"/>
    <s v="Cook"/>
    <x v="3"/>
    <x v="1"/>
    <x v="0"/>
    <x v="0"/>
  </r>
  <r>
    <x v="0"/>
    <x v="3"/>
    <n v="0"/>
    <n v="2774"/>
    <x v="15"/>
    <d v="1899-12-30T00:00:00"/>
    <d v="2025-06-30T00:00:00"/>
    <n v="80020"/>
    <x v="0"/>
    <s v="Chicago"/>
    <s v="Cook"/>
    <x v="17"/>
    <x v="1"/>
    <x v="0"/>
    <x v="0"/>
  </r>
  <r>
    <x v="0"/>
    <x v="3"/>
    <n v="0"/>
    <n v="2774"/>
    <x v="15"/>
    <d v="1899-12-30T00:00:00"/>
    <d v="2025-01-31T00:00:00"/>
    <n v="80020"/>
    <x v="0"/>
    <s v="Chicago"/>
    <s v="Cook"/>
    <x v="16"/>
    <x v="1"/>
    <x v="0"/>
    <x v="0"/>
  </r>
  <r>
    <x v="0"/>
    <x v="3"/>
    <n v="0"/>
    <n v="2774"/>
    <x v="16"/>
    <d v="1899-12-30T00:00:00"/>
    <d v="2025-01-31T00:00:00"/>
    <n v="111766.5"/>
    <x v="0"/>
    <s v="Chicago"/>
    <s v="Cook"/>
    <x v="4"/>
    <x v="0"/>
    <x v="0"/>
    <x v="1"/>
  </r>
  <r>
    <x v="0"/>
    <x v="3"/>
    <n v="0"/>
    <n v="2774"/>
    <x v="16"/>
    <d v="1899-12-30T00:00:00"/>
    <d v="2025-01-31T00:00:00"/>
    <n v="111766.5"/>
    <x v="0"/>
    <s v="Chicago"/>
    <s v="Cook"/>
    <x v="8"/>
    <x v="0"/>
    <x v="0"/>
    <x v="1"/>
  </r>
  <r>
    <x v="0"/>
    <x v="3"/>
    <n v="0"/>
    <n v="2774"/>
    <x v="17"/>
    <d v="1899-12-30T00:00:00"/>
    <d v="2025-01-31T00:00:00"/>
    <n v="82829"/>
    <x v="0"/>
    <s v="Chicago"/>
    <s v="Cook"/>
    <x v="18"/>
    <x v="1"/>
    <x v="0"/>
    <x v="0"/>
  </r>
  <r>
    <x v="0"/>
    <x v="3"/>
    <n v="0"/>
    <n v="2774"/>
    <x v="18"/>
    <d v="1899-12-30T00:00:00"/>
    <d v="2025-01-31T00:00:00"/>
    <n v="75000"/>
    <x v="0"/>
    <s v="Chicago"/>
    <s v="Cook"/>
    <x v="16"/>
    <x v="0"/>
    <x v="0"/>
    <x v="1"/>
  </r>
  <r>
    <x v="0"/>
    <x v="3"/>
    <n v="0"/>
    <n v="2774"/>
    <x v="19"/>
    <d v="1899-12-30T00:00:00"/>
    <d v="2025-01-31T00:00:00"/>
    <n v="206714"/>
    <x v="0"/>
    <s v="Chicago"/>
    <s v="Cook"/>
    <x v="19"/>
    <x v="0"/>
    <x v="0"/>
    <x v="0"/>
  </r>
  <r>
    <x v="0"/>
    <x v="3"/>
    <n v="0"/>
    <n v="2774"/>
    <x v="19"/>
    <d v="1899-12-30T00:00:00"/>
    <d v="2025-01-31T00:00:00"/>
    <n v="206714"/>
    <x v="0"/>
    <s v="Chicago"/>
    <s v="Cook"/>
    <x v="13"/>
    <x v="0"/>
    <x v="0"/>
    <x v="0"/>
  </r>
  <r>
    <x v="0"/>
    <x v="3"/>
    <n v="0"/>
    <n v="2774"/>
    <x v="20"/>
    <d v="1899-12-30T00:00:00"/>
    <d v="2025-01-31T00:00:00"/>
    <n v="135000"/>
    <x v="0"/>
    <s v="Chicago"/>
    <s v="Cook"/>
    <x v="9"/>
    <x v="0"/>
    <x v="0"/>
    <x v="1"/>
  </r>
  <r>
    <x v="0"/>
    <x v="3"/>
    <n v="0"/>
    <n v="2774"/>
    <x v="21"/>
    <d v="1899-12-30T00:00:00"/>
    <d v="2025-01-31T00:00:00"/>
    <n v="80616"/>
    <x v="0"/>
    <s v="Chicago"/>
    <s v="Cook"/>
    <x v="20"/>
    <x v="0"/>
    <x v="0"/>
    <x v="1"/>
  </r>
  <r>
    <x v="0"/>
    <x v="3"/>
    <n v="0"/>
    <n v="2774"/>
    <x v="22"/>
    <d v="1899-12-30T00:00:00"/>
    <d v="2025-01-31T00:00:00"/>
    <n v="12800"/>
    <x v="0"/>
    <s v="Chicago"/>
    <s v="Cook"/>
    <x v="15"/>
    <x v="0"/>
    <x v="0"/>
    <x v="0"/>
  </r>
  <r>
    <x v="0"/>
    <x v="3"/>
    <n v="0"/>
    <n v="2774"/>
    <x v="23"/>
    <d v="1899-12-30T00:00:00"/>
    <d v="2025-01-31T00:00:00"/>
    <n v="61427"/>
    <x v="0"/>
    <s v="Chicago"/>
    <s v="Cook"/>
    <x v="2"/>
    <x v="1"/>
    <x v="0"/>
    <x v="0"/>
  </r>
  <r>
    <x v="0"/>
    <x v="3"/>
    <n v="0"/>
    <n v="2774"/>
    <x v="24"/>
    <d v="1899-12-30T00:00:00"/>
    <d v="2025-01-31T00:00:00"/>
    <n v="75000"/>
    <x v="0"/>
    <s v="Chicago"/>
    <s v="Cook"/>
    <x v="5"/>
    <x v="0"/>
    <x v="0"/>
    <x v="0"/>
  </r>
  <r>
    <x v="0"/>
    <x v="3"/>
    <n v="0"/>
    <n v="2774"/>
    <x v="24"/>
    <d v="1899-12-30T00:00:00"/>
    <d v="1899-12-30T00:00:00"/>
    <n v="75000"/>
    <x v="0"/>
    <s v="Chicago"/>
    <s v="Cook"/>
    <x v="3"/>
    <x v="0"/>
    <x v="0"/>
    <x v="0"/>
  </r>
  <r>
    <x v="0"/>
    <x v="3"/>
    <n v="0"/>
    <n v="2774"/>
    <x v="24"/>
    <d v="1899-12-30T00:00:00"/>
    <d v="2025-01-31T00:00:00"/>
    <n v="75000"/>
    <x v="0"/>
    <s v="Chicago"/>
    <s v="Cook"/>
    <x v="20"/>
    <x v="0"/>
    <x v="0"/>
    <x v="0"/>
  </r>
  <r>
    <x v="0"/>
    <x v="3"/>
    <n v="0"/>
    <n v="2774"/>
    <x v="25"/>
    <d v="1899-12-30T00:00:00"/>
    <d v="2025-01-31T00:00:00"/>
    <n v="74998"/>
    <x v="0"/>
    <s v="Chicago"/>
    <s v="Cook"/>
    <x v="4"/>
    <x v="0"/>
    <x v="0"/>
    <x v="1"/>
  </r>
  <r>
    <x v="0"/>
    <x v="3"/>
    <n v="0"/>
    <n v="2774"/>
    <x v="25"/>
    <d v="1899-12-30T00:00:00"/>
    <d v="2025-01-31T00:00:00"/>
    <n v="74998"/>
    <x v="0"/>
    <s v="Chicago"/>
    <s v="Cook"/>
    <x v="6"/>
    <x v="0"/>
    <x v="0"/>
    <x v="1"/>
  </r>
  <r>
    <x v="0"/>
    <x v="3"/>
    <n v="0"/>
    <n v="2774"/>
    <x v="26"/>
    <d v="1899-12-30T00:00:00"/>
    <d v="2025-01-31T00:00:00"/>
    <n v="99223"/>
    <x v="0"/>
    <s v="Chicago"/>
    <s v="Cook"/>
    <x v="14"/>
    <x v="0"/>
    <x v="0"/>
    <x v="1"/>
  </r>
  <r>
    <x v="0"/>
    <x v="3"/>
    <n v="0"/>
    <n v="2774"/>
    <x v="27"/>
    <d v="1899-12-30T00:00:00"/>
    <d v="2025-01-31T00:00:00"/>
    <n v="43123"/>
    <x v="0"/>
    <s v="Chicago"/>
    <s v="Cook"/>
    <x v="7"/>
    <x v="1"/>
    <x v="0"/>
    <x v="0"/>
  </r>
  <r>
    <x v="0"/>
    <x v="3"/>
    <n v="0"/>
    <n v="2774"/>
    <x v="27"/>
    <d v="1899-12-30T00:00:00"/>
    <d v="2025-06-30T00:00:00"/>
    <n v="43123"/>
    <x v="0"/>
    <s v="Chicago"/>
    <s v="Cook"/>
    <x v="1"/>
    <x v="1"/>
    <x v="0"/>
    <x v="0"/>
  </r>
  <r>
    <x v="0"/>
    <x v="3"/>
    <n v="0"/>
    <n v="2774"/>
    <x v="27"/>
    <d v="1899-12-30T00:00:00"/>
    <d v="2025-01-31T00:00:00"/>
    <n v="43123"/>
    <x v="0"/>
    <s v="Chicago"/>
    <s v="Cook"/>
    <x v="9"/>
    <x v="1"/>
    <x v="0"/>
    <x v="0"/>
  </r>
  <r>
    <x v="0"/>
    <x v="3"/>
    <n v="0"/>
    <n v="2774"/>
    <x v="7"/>
    <d v="1899-12-30T00:00:00"/>
    <d v="2025-01-31T00:00:00"/>
    <n v="74860"/>
    <x v="0"/>
    <s v="Chicago"/>
    <s v="Cook"/>
    <x v="15"/>
    <x v="0"/>
    <x v="0"/>
    <x v="0"/>
  </r>
  <r>
    <x v="0"/>
    <x v="3"/>
    <n v="0"/>
    <n v="2774"/>
    <x v="7"/>
    <d v="1899-12-30T00:00:00"/>
    <d v="2025-01-31T00:00:00"/>
    <n v="73647"/>
    <x v="0"/>
    <s v="Chicago"/>
    <s v="Cook"/>
    <x v="16"/>
    <x v="0"/>
    <x v="0"/>
    <x v="0"/>
  </r>
  <r>
    <x v="0"/>
    <x v="3"/>
    <n v="0"/>
    <n v="2774"/>
    <x v="7"/>
    <d v="1899-12-30T00:00:00"/>
    <d v="2025-01-31T00:00:00"/>
    <n v="73647"/>
    <x v="0"/>
    <s v="Chicago"/>
    <s v="Cook"/>
    <x v="9"/>
    <x v="0"/>
    <x v="0"/>
    <x v="0"/>
  </r>
  <r>
    <x v="0"/>
    <x v="4"/>
    <n v="0"/>
    <n v="2775"/>
    <x v="28"/>
    <d v="1899-12-30T00:00:00"/>
    <d v="2024-06-30T00:00:00"/>
    <n v="24110"/>
    <x v="0"/>
    <s v="Greater Illinois"/>
    <s v="Peoria"/>
    <x v="21"/>
    <x v="1"/>
    <x v="0"/>
    <x v="0"/>
  </r>
  <r>
    <x v="0"/>
    <x v="4"/>
    <n v="0"/>
    <n v="2775"/>
    <x v="29"/>
    <d v="1899-12-30T00:00:00"/>
    <d v="2024-06-30T00:00:00"/>
    <n v="25466"/>
    <x v="0"/>
    <s v="Greater Illinois"/>
    <s v="Dupage, Kane, Kendall, Will"/>
    <x v="22"/>
    <x v="1"/>
    <x v="0"/>
    <x v="0"/>
  </r>
  <r>
    <x v="0"/>
    <x v="4"/>
    <n v="0"/>
    <n v="2775"/>
    <x v="30"/>
    <d v="1899-12-30T00:00:00"/>
    <d v="2024-06-30T00:00:00"/>
    <n v="36833"/>
    <x v="0"/>
    <s v="Chicago"/>
    <s v="Cook"/>
    <x v="12"/>
    <x v="1"/>
    <x v="0"/>
    <x v="0"/>
  </r>
  <r>
    <x v="0"/>
    <x v="4"/>
    <n v="0"/>
    <n v="2775"/>
    <x v="11"/>
    <d v="1899-12-30T00:00:00"/>
    <d v="2024-06-30T00:00:00"/>
    <n v="31133"/>
    <x v="0"/>
    <s v="Chicago"/>
    <s v="Cook"/>
    <x v="8"/>
    <x v="0"/>
    <x v="0"/>
    <x v="0"/>
  </r>
  <r>
    <x v="0"/>
    <x v="4"/>
    <n v="0"/>
    <n v="2775"/>
    <x v="31"/>
    <d v="1899-12-30T00:00:00"/>
    <d v="2022-06-30T00:00:00"/>
    <n v="28500"/>
    <x v="0"/>
    <s v="Chicago"/>
    <s v="Cook"/>
    <x v="5"/>
    <x v="1"/>
    <x v="0"/>
    <x v="0"/>
  </r>
  <r>
    <x v="0"/>
    <x v="4"/>
    <n v="0"/>
    <n v="2775"/>
    <x v="31"/>
    <d v="1899-12-30T00:00:00"/>
    <d v="2024-06-30T00:00:00"/>
    <n v="28500"/>
    <x v="0"/>
    <s v="Chicago"/>
    <s v="Cook"/>
    <x v="17"/>
    <x v="1"/>
    <x v="0"/>
    <x v="0"/>
  </r>
  <r>
    <x v="0"/>
    <x v="4"/>
    <n v="0"/>
    <n v="2775"/>
    <x v="32"/>
    <d v="1899-12-30T00:00:00"/>
    <d v="2024-06-30T00:00:00"/>
    <n v="25433"/>
    <x v="0"/>
    <s v="Greater Illinois"/>
    <s v="Cook"/>
    <x v="23"/>
    <x v="1"/>
    <x v="0"/>
    <x v="0"/>
  </r>
  <r>
    <x v="0"/>
    <x v="4"/>
    <n v="0"/>
    <n v="2775"/>
    <x v="33"/>
    <d v="1899-12-30T00:00:00"/>
    <d v="2024-06-30T00:00:00"/>
    <n v="56769"/>
    <x v="0"/>
    <s v="Chicago"/>
    <s v="Cook"/>
    <x v="15"/>
    <x v="1"/>
    <x v="0"/>
    <x v="0"/>
  </r>
  <r>
    <x v="0"/>
    <x v="4"/>
    <n v="0"/>
    <n v="2775"/>
    <x v="34"/>
    <d v="1899-12-30T00:00:00"/>
    <d v="2024-06-30T00:00:00"/>
    <n v="65333"/>
    <x v="0"/>
    <s v="Chicago"/>
    <s v="Cook"/>
    <x v="11"/>
    <x v="1"/>
    <x v="0"/>
    <x v="0"/>
  </r>
  <r>
    <x v="0"/>
    <x v="4"/>
    <n v="0"/>
    <n v="2775"/>
    <x v="35"/>
    <d v="1899-12-30T00:00:00"/>
    <d v="2024-06-30T00:00:00"/>
    <n v="18088"/>
    <x v="0"/>
    <s v="Greater Illinois"/>
    <s v="Will, Kendall"/>
    <x v="24"/>
    <x v="1"/>
    <x v="0"/>
    <x v="0"/>
  </r>
  <r>
    <x v="0"/>
    <x v="4"/>
    <n v="0"/>
    <n v="2775"/>
    <x v="36"/>
    <d v="1899-12-30T00:00:00"/>
    <d v="2024-06-30T00:00:00"/>
    <n v="51083"/>
    <x v="0"/>
    <s v="Greater Illinois"/>
    <s v="Vermillion"/>
    <x v="25"/>
    <x v="1"/>
    <x v="0"/>
    <x v="0"/>
  </r>
  <r>
    <x v="0"/>
    <x v="4"/>
    <n v="0"/>
    <n v="2775"/>
    <x v="37"/>
    <d v="1899-12-30T00:00:00"/>
    <d v="2024-06-30T00:00:00"/>
    <n v="26615"/>
    <x v="0"/>
    <s v="Chicago"/>
    <s v="Cook"/>
    <x v="14"/>
    <x v="1"/>
    <x v="0"/>
    <x v="0"/>
  </r>
  <r>
    <x v="0"/>
    <x v="4"/>
    <n v="0"/>
    <n v="2775"/>
    <x v="38"/>
    <d v="1899-12-30T00:00:00"/>
    <d v="2024-06-30T00:00:00"/>
    <n v="79583"/>
    <x v="0"/>
    <s v="Chicago"/>
    <s v="Cook"/>
    <x v="1"/>
    <x v="1"/>
    <x v="0"/>
    <x v="0"/>
  </r>
  <r>
    <x v="0"/>
    <x v="4"/>
    <n v="0"/>
    <n v="2775"/>
    <x v="39"/>
    <d v="1899-12-30T00:00:00"/>
    <d v="2024-06-30T00:00:00"/>
    <n v="42533"/>
    <x v="0"/>
    <s v="Chicago"/>
    <s v="Cook"/>
    <x v="14"/>
    <x v="1"/>
    <x v="0"/>
    <x v="0"/>
  </r>
  <r>
    <x v="0"/>
    <x v="4"/>
    <n v="0"/>
    <n v="2775"/>
    <x v="39"/>
    <d v="1899-12-30T00:00:00"/>
    <d v="2024-06-30T00:00:00"/>
    <n v="42533"/>
    <x v="0"/>
    <s v="Chicago"/>
    <s v="Cook"/>
    <x v="8"/>
    <x v="1"/>
    <x v="0"/>
    <x v="0"/>
  </r>
  <r>
    <x v="0"/>
    <x v="4"/>
    <n v="0"/>
    <n v="2775"/>
    <x v="19"/>
    <d v="1899-12-30T00:00:00"/>
    <d v="2024-06-30T00:00:00"/>
    <n v="53933"/>
    <x v="0"/>
    <s v="Chicago"/>
    <s v="Cook"/>
    <x v="19"/>
    <x v="0"/>
    <x v="0"/>
    <x v="0"/>
  </r>
  <r>
    <x v="0"/>
    <x v="4"/>
    <n v="0"/>
    <n v="2775"/>
    <x v="40"/>
    <d v="1899-12-30T00:00:00"/>
    <d v="2024-06-30T00:00:00"/>
    <n v="57000"/>
    <x v="0"/>
    <s v="Chicago"/>
    <s v="Cook"/>
    <x v="7"/>
    <x v="1"/>
    <x v="0"/>
    <x v="0"/>
  </r>
  <r>
    <x v="0"/>
    <x v="4"/>
    <n v="0"/>
    <n v="2775"/>
    <x v="41"/>
    <d v="1899-12-30T00:00:00"/>
    <d v="2024-06-30T00:00:00"/>
    <n v="64692"/>
    <x v="0"/>
    <s v="Greater Illinois"/>
    <s v="Cook"/>
    <x v="26"/>
    <x v="1"/>
    <x v="0"/>
    <x v="0"/>
  </r>
  <r>
    <x v="0"/>
    <x v="4"/>
    <n v="0"/>
    <n v="2775"/>
    <x v="42"/>
    <d v="1899-12-30T00:00:00"/>
    <d v="2024-06-30T00:00:00"/>
    <n v="21942"/>
    <x v="0"/>
    <s v="Chicago"/>
    <s v="Cook"/>
    <x v="11"/>
    <x v="1"/>
    <x v="0"/>
    <x v="0"/>
  </r>
  <r>
    <x v="0"/>
    <x v="4"/>
    <n v="0"/>
    <n v="2775"/>
    <x v="43"/>
    <d v="1899-12-30T00:00:00"/>
    <d v="2024-06-30T00:00:00"/>
    <n v="63385"/>
    <x v="0"/>
    <s v="Chicago"/>
    <s v="Cook"/>
    <x v="27"/>
    <x v="1"/>
    <x v="0"/>
    <x v="0"/>
  </r>
  <r>
    <x v="0"/>
    <x v="4"/>
    <n v="0"/>
    <n v="2775"/>
    <x v="44"/>
    <d v="1899-12-30T00:00:00"/>
    <d v="2024-06-30T00:00:00"/>
    <n v="42750"/>
    <x v="0"/>
    <s v="Greater Illinois"/>
    <s v="Champaign"/>
    <x v="28"/>
    <x v="1"/>
    <x v="0"/>
    <x v="0"/>
  </r>
  <r>
    <x v="0"/>
    <x v="4"/>
    <n v="0"/>
    <n v="2775"/>
    <x v="45"/>
    <d v="1899-12-30T00:00:00"/>
    <d v="2024-06-30T00:00:00"/>
    <n v="12396"/>
    <x v="0"/>
    <s v="Greater Illinois"/>
    <s v="Winnebago"/>
    <x v="29"/>
    <x v="1"/>
    <x v="0"/>
    <x v="0"/>
  </r>
  <r>
    <x v="0"/>
    <x v="5"/>
    <n v="0"/>
    <n v="2776"/>
    <x v="46"/>
    <d v="1899-12-30T00:00:00"/>
    <d v="1899-12-30T00:00:00"/>
    <n v="74870"/>
    <x v="0"/>
    <s v="Chicago"/>
    <s v="Cook"/>
    <x v="30"/>
    <x v="1"/>
    <x v="0"/>
    <x v="0"/>
  </r>
  <r>
    <x v="0"/>
    <x v="5"/>
    <n v="0"/>
    <n v="2776"/>
    <x v="47"/>
    <d v="1899-12-30T00:00:00"/>
    <d v="1899-12-30T00:00:00"/>
    <n v="124409"/>
    <x v="0"/>
    <s v="Chicago"/>
    <s v="Cook"/>
    <x v="30"/>
    <x v="1"/>
    <x v="0"/>
    <x v="0"/>
  </r>
  <r>
    <x v="0"/>
    <x v="5"/>
    <n v="0"/>
    <n v="2776"/>
    <x v="1"/>
    <d v="1899-12-30T00:00:00"/>
    <d v="1899-12-30T00:00:00"/>
    <n v="100499"/>
    <x v="0"/>
    <s v="Chicago"/>
    <s v="Cook"/>
    <x v="30"/>
    <x v="0"/>
    <x v="0"/>
    <x v="1"/>
  </r>
  <r>
    <x v="0"/>
    <x v="5"/>
    <n v="0"/>
    <n v="2776"/>
    <x v="48"/>
    <d v="1899-12-30T00:00:00"/>
    <d v="2025-06-30T00:00:00"/>
    <n v="49410"/>
    <x v="0"/>
    <s v="Chicago"/>
    <s v="Cook"/>
    <x v="30"/>
    <x v="1"/>
    <x v="0"/>
    <x v="0"/>
  </r>
  <r>
    <x v="0"/>
    <x v="6"/>
    <n v="0"/>
    <n v="2600"/>
    <x v="49"/>
    <d v="1899-12-30T00:00:00"/>
    <d v="1899-12-30T00:00:00"/>
    <n v="228823"/>
    <x v="1"/>
    <s v="Greater Illinois"/>
    <s v="Lake"/>
    <x v="31"/>
    <x v="1"/>
    <x v="0"/>
    <x v="0"/>
  </r>
  <r>
    <x v="0"/>
    <x v="6"/>
    <n v="0"/>
    <n v="2600"/>
    <x v="46"/>
    <d v="1899-12-30T00:00:00"/>
    <d v="2025-06-30T00:00:00"/>
    <n v="155307"/>
    <x v="1"/>
    <s v="Greater Illinois"/>
    <s v="St. Clair"/>
    <x v="32"/>
    <x v="1"/>
    <x v="0"/>
    <x v="0"/>
  </r>
  <r>
    <x v="0"/>
    <x v="6"/>
    <n v="0"/>
    <n v="2600"/>
    <x v="50"/>
    <d v="1899-12-30T00:00:00"/>
    <d v="1899-12-30T00:00:00"/>
    <n v="318806"/>
    <x v="1"/>
    <s v="Greater Illinois"/>
    <s v="Winnebago"/>
    <x v="29"/>
    <x v="1"/>
    <x v="0"/>
    <x v="0"/>
  </r>
  <r>
    <x v="0"/>
    <x v="6"/>
    <n v="0"/>
    <n v="2600"/>
    <x v="51"/>
    <d v="1899-12-30T00:00:00"/>
    <d v="1899-12-30T00:00:00"/>
    <n v="175000"/>
    <x v="1"/>
    <s v="Greater Illinois"/>
    <s v="Cook"/>
    <x v="26"/>
    <x v="1"/>
    <x v="0"/>
    <x v="0"/>
  </r>
  <r>
    <x v="0"/>
    <x v="6"/>
    <n v="0"/>
    <n v="2600"/>
    <x v="52"/>
    <d v="1899-12-30T00:00:00"/>
    <d v="1899-12-30T00:00:00"/>
    <n v="128028"/>
    <x v="1"/>
    <s v="Greater Illinois"/>
    <s v="Peoria"/>
    <x v="21"/>
    <x v="1"/>
    <x v="0"/>
    <x v="0"/>
  </r>
  <r>
    <x v="0"/>
    <x v="6"/>
    <n v="0"/>
    <n v="2600"/>
    <x v="53"/>
    <d v="1899-12-30T00:00:00"/>
    <d v="1899-12-30T00:00:00"/>
    <n v="177001"/>
    <x v="1"/>
    <s v="Greater Illinois"/>
    <s v="Lake"/>
    <x v="31"/>
    <x v="1"/>
    <x v="0"/>
    <x v="0"/>
  </r>
  <r>
    <x v="0"/>
    <x v="6"/>
    <n v="0"/>
    <n v="2600"/>
    <x v="54"/>
    <d v="1899-12-30T00:00:00"/>
    <d v="1899-12-30T00:00:00"/>
    <n v="175000"/>
    <x v="1"/>
    <s v="Greater Illinois"/>
    <s v="Lake"/>
    <x v="31"/>
    <x v="1"/>
    <x v="0"/>
    <x v="0"/>
  </r>
  <r>
    <x v="0"/>
    <x v="6"/>
    <n v="0"/>
    <n v="2600"/>
    <x v="40"/>
    <d v="1899-12-30T00:00:00"/>
    <d v="1899-12-30T00:00:00"/>
    <n v="175000"/>
    <x v="1"/>
    <s v="Greater Illinois"/>
    <s v="Cook"/>
    <x v="26"/>
    <x v="1"/>
    <x v="0"/>
    <x v="0"/>
  </r>
  <r>
    <x v="0"/>
    <x v="6"/>
    <n v="0"/>
    <n v="2600"/>
    <x v="41"/>
    <d v="1899-12-30T00:00:00"/>
    <d v="1899-12-30T00:00:00"/>
    <n v="175000"/>
    <x v="1"/>
    <s v="Greater Illinois"/>
    <s v="Lake"/>
    <x v="31"/>
    <x v="1"/>
    <x v="0"/>
    <x v="0"/>
  </r>
  <r>
    <x v="0"/>
    <x v="6"/>
    <n v="0"/>
    <n v="2600"/>
    <x v="55"/>
    <d v="1899-12-30T00:00:00"/>
    <d v="2025-06-30T00:00:00"/>
    <n v="164234"/>
    <x v="1"/>
    <s v="Greater Illinois"/>
    <s v="St. Clair"/>
    <x v="32"/>
    <x v="1"/>
    <x v="0"/>
    <x v="0"/>
  </r>
  <r>
    <x v="0"/>
    <x v="6"/>
    <n v="0"/>
    <n v="2600"/>
    <x v="56"/>
    <d v="1899-12-30T00:00:00"/>
    <d v="1899-12-30T00:00:00"/>
    <n v="180489"/>
    <x v="1"/>
    <s v="Greater Illinois"/>
    <s v="Cook"/>
    <x v="26"/>
    <x v="1"/>
    <x v="0"/>
    <x v="0"/>
  </r>
  <r>
    <x v="0"/>
    <x v="0"/>
    <n v="0"/>
    <n v="2771"/>
    <x v="0"/>
    <d v="1899-12-30T00:00:00"/>
    <d v="2025-09-30T00:00:00"/>
    <n v="1785237"/>
    <x v="1"/>
    <s v="Chicago"/>
    <s v="Cook"/>
    <x v="0"/>
    <x v="0"/>
    <x v="0"/>
    <x v="0"/>
  </r>
  <r>
    <x v="0"/>
    <x v="0"/>
    <n v="0"/>
    <n v="2771"/>
    <x v="1"/>
    <d v="1899-12-30T00:00:00"/>
    <d v="2024-09-30T00:00:00"/>
    <n v="733394"/>
    <x v="1"/>
    <s v="Chicago"/>
    <s v="Cook"/>
    <x v="0"/>
    <x v="0"/>
    <x v="0"/>
    <x v="1"/>
  </r>
  <r>
    <x v="0"/>
    <x v="0"/>
    <n v="0"/>
    <n v="2771"/>
    <x v="2"/>
    <d v="1899-12-30T00:00:00"/>
    <d v="2024-02-22T00:00:00"/>
    <n v="595200"/>
    <x v="1"/>
    <s v="Chicago"/>
    <s v="Cook"/>
    <x v="0"/>
    <x v="1"/>
    <x v="0"/>
    <x v="0"/>
  </r>
  <r>
    <x v="0"/>
    <x v="1"/>
    <n v="0"/>
    <n v="2772"/>
    <x v="3"/>
    <d v="1899-12-30T00:00:00"/>
    <d v="2024-09-30T00:00:00"/>
    <n v="534847"/>
    <x v="1"/>
    <s v="Chicago"/>
    <s v="Cook"/>
    <x v="0"/>
    <x v="1"/>
    <x v="0"/>
    <x v="0"/>
  </r>
  <r>
    <x v="0"/>
    <x v="1"/>
    <n v="0"/>
    <n v="2772"/>
    <x v="1"/>
    <d v="1899-12-30T00:00:00"/>
    <d v="2024-09-30T00:00:00"/>
    <n v="751678"/>
    <x v="1"/>
    <s v="Chicago"/>
    <s v="Cook"/>
    <x v="0"/>
    <x v="0"/>
    <x v="0"/>
    <x v="1"/>
  </r>
  <r>
    <x v="0"/>
    <x v="1"/>
    <n v="0"/>
    <n v="2772"/>
    <x v="4"/>
    <d v="1899-12-30T00:00:00"/>
    <d v="2024-09-30T00:00:00"/>
    <n v="753663"/>
    <x v="1"/>
    <s v="Chicago"/>
    <s v="Cook"/>
    <x v="0"/>
    <x v="1"/>
    <x v="0"/>
    <x v="0"/>
  </r>
  <r>
    <x v="0"/>
    <x v="2"/>
    <n v="0"/>
    <n v="2773"/>
    <x v="0"/>
    <d v="1899-12-30T00:00:00"/>
    <d v="2025-03-31T00:00:00"/>
    <n v="100000"/>
    <x v="1"/>
    <s v="Chicago"/>
    <s v="Cook"/>
    <x v="10"/>
    <x v="0"/>
    <x v="0"/>
    <x v="0"/>
  </r>
  <r>
    <x v="0"/>
    <x v="2"/>
    <n v="0"/>
    <n v="2773"/>
    <x v="0"/>
    <d v="1899-12-30T00:00:00"/>
    <d v="2025-03-31T00:00:00"/>
    <n v="100000"/>
    <x v="1"/>
    <s v="Chicago"/>
    <s v="Cook"/>
    <x v="11"/>
    <x v="0"/>
    <x v="0"/>
    <x v="0"/>
  </r>
  <r>
    <x v="0"/>
    <x v="2"/>
    <n v="0"/>
    <n v="2773"/>
    <x v="0"/>
    <d v="1899-12-30T00:00:00"/>
    <d v="2025-03-31T00:00:00"/>
    <n v="100000"/>
    <x v="1"/>
    <s v="Chicago"/>
    <s v="Cook"/>
    <x v="12"/>
    <x v="0"/>
    <x v="0"/>
    <x v="0"/>
  </r>
  <r>
    <x v="0"/>
    <x v="2"/>
    <n v="0"/>
    <n v="2773"/>
    <x v="0"/>
    <d v="1899-12-30T00:00:00"/>
    <d v="2025-03-31T00:00:00"/>
    <n v="100000"/>
    <x v="1"/>
    <s v="Chicago"/>
    <s v="Cook"/>
    <x v="13"/>
    <x v="0"/>
    <x v="0"/>
    <x v="0"/>
  </r>
  <r>
    <x v="0"/>
    <x v="2"/>
    <n v="0"/>
    <n v="2773"/>
    <x v="15"/>
    <d v="1899-12-30T00:00:00"/>
    <d v="2025-03-31T00:00:00"/>
    <n v="100000"/>
    <x v="1"/>
    <s v="Chicago"/>
    <s v="Cook"/>
    <x v="17"/>
    <x v="1"/>
    <x v="0"/>
    <x v="0"/>
  </r>
  <r>
    <x v="0"/>
    <x v="2"/>
    <n v="0"/>
    <n v="2773"/>
    <x v="5"/>
    <d v="1899-12-30T00:00:00"/>
    <d v="2025-03-31T00:00:00"/>
    <n v="100000"/>
    <x v="1"/>
    <s v="Chicago"/>
    <s v="Cook"/>
    <x v="1"/>
    <x v="1"/>
    <x v="0"/>
    <x v="0"/>
  </r>
  <r>
    <x v="0"/>
    <x v="2"/>
    <n v="0"/>
    <n v="2773"/>
    <x v="19"/>
    <d v="1899-12-30T00:00:00"/>
    <d v="2025-03-31T00:00:00"/>
    <n v="100000"/>
    <x v="1"/>
    <s v="Chicago"/>
    <s v="Cook"/>
    <x v="19"/>
    <x v="0"/>
    <x v="0"/>
    <x v="0"/>
  </r>
  <r>
    <x v="0"/>
    <x v="2"/>
    <n v="0"/>
    <n v="2773"/>
    <x v="21"/>
    <d v="1899-12-30T00:00:00"/>
    <d v="2025-03-31T00:00:00"/>
    <n v="100000"/>
    <x v="1"/>
    <s v="Chicago"/>
    <s v="Cook"/>
    <x v="20"/>
    <x v="0"/>
    <x v="0"/>
    <x v="1"/>
  </r>
  <r>
    <x v="0"/>
    <x v="2"/>
    <n v="0"/>
    <n v="2773"/>
    <x v="22"/>
    <d v="1899-12-30T00:00:00"/>
    <d v="2025-03-31T00:00:00"/>
    <n v="100000"/>
    <x v="1"/>
    <s v="Chicago"/>
    <s v="Cook"/>
    <x v="15"/>
    <x v="0"/>
    <x v="0"/>
    <x v="0"/>
  </r>
  <r>
    <x v="0"/>
    <x v="2"/>
    <n v="0"/>
    <n v="2773"/>
    <x v="26"/>
    <d v="1899-12-30T00:00:00"/>
    <d v="2025-03-31T00:00:00"/>
    <n v="100000"/>
    <x v="1"/>
    <s v="Chicago"/>
    <s v="Cook"/>
    <x v="14"/>
    <x v="0"/>
    <x v="0"/>
    <x v="1"/>
  </r>
  <r>
    <x v="0"/>
    <x v="2"/>
    <n v="0"/>
    <n v="2773"/>
    <x v="2"/>
    <d v="1899-12-30T00:00:00"/>
    <d v="2025-03-31T00:00:00"/>
    <n v="100000"/>
    <x v="1"/>
    <s v="Chicago"/>
    <s v="Cook"/>
    <x v="2"/>
    <x v="1"/>
    <x v="0"/>
    <x v="0"/>
  </r>
  <r>
    <x v="0"/>
    <x v="2"/>
    <n v="0"/>
    <n v="2773"/>
    <x v="2"/>
    <d v="1899-12-30T00:00:00"/>
    <d v="2025-03-31T00:00:00"/>
    <n v="100000"/>
    <x v="1"/>
    <s v="Chicago"/>
    <s v="Cook"/>
    <x v="3"/>
    <x v="1"/>
    <x v="0"/>
    <x v="0"/>
  </r>
  <r>
    <x v="0"/>
    <x v="2"/>
    <n v="0"/>
    <n v="2773"/>
    <x v="6"/>
    <d v="1899-12-30T00:00:00"/>
    <d v="2025-03-31T00:00:00"/>
    <n v="100000"/>
    <x v="1"/>
    <s v="Chicago"/>
    <s v="Cook"/>
    <x v="4"/>
    <x v="1"/>
    <x v="0"/>
    <x v="0"/>
  </r>
  <r>
    <x v="0"/>
    <x v="2"/>
    <n v="0"/>
    <n v="2773"/>
    <x v="7"/>
    <d v="1899-12-30T00:00:00"/>
    <d v="2025-03-31T00:00:00"/>
    <n v="96296"/>
    <x v="1"/>
    <s v="Chicago"/>
    <s v="Cook"/>
    <x v="5"/>
    <x v="0"/>
    <x v="0"/>
    <x v="0"/>
  </r>
  <r>
    <x v="0"/>
    <x v="2"/>
    <n v="0"/>
    <n v="2773"/>
    <x v="7"/>
    <d v="1899-12-30T00:00:00"/>
    <d v="2025-03-31T00:00:00"/>
    <n v="96296"/>
    <x v="1"/>
    <s v="Chicago"/>
    <s v="Cook"/>
    <x v="6"/>
    <x v="0"/>
    <x v="0"/>
    <x v="0"/>
  </r>
  <r>
    <x v="0"/>
    <x v="2"/>
    <n v="0"/>
    <n v="2773"/>
    <x v="7"/>
    <d v="1899-12-30T00:00:00"/>
    <d v="2025-03-31T00:00:00"/>
    <n v="96296"/>
    <x v="1"/>
    <s v="Chicago"/>
    <s v="Cook"/>
    <x v="7"/>
    <x v="0"/>
    <x v="0"/>
    <x v="0"/>
  </r>
  <r>
    <x v="0"/>
    <x v="2"/>
    <n v="0"/>
    <n v="2773"/>
    <x v="7"/>
    <d v="1899-12-30T00:00:00"/>
    <d v="2025-03-31T00:00:00"/>
    <n v="96296"/>
    <x v="1"/>
    <s v="Chicago"/>
    <s v="Cook"/>
    <x v="8"/>
    <x v="0"/>
    <x v="0"/>
    <x v="0"/>
  </r>
  <r>
    <x v="0"/>
    <x v="2"/>
    <n v="0"/>
    <n v="2773"/>
    <x v="7"/>
    <d v="1899-12-30T00:00:00"/>
    <d v="2025-03-31T00:00:00"/>
    <n v="96296"/>
    <x v="1"/>
    <s v="Chicago"/>
    <s v="Cook"/>
    <x v="9"/>
    <x v="0"/>
    <x v="0"/>
    <x v="0"/>
  </r>
  <r>
    <x v="0"/>
    <x v="3"/>
    <n v="0"/>
    <n v="2774"/>
    <x v="0"/>
    <d v="1899-12-30T00:00:00"/>
    <d v="2025-06-30T00:00:00"/>
    <n v="300000"/>
    <x v="1"/>
    <s v="Chicago"/>
    <s v="Cook"/>
    <x v="10"/>
    <x v="0"/>
    <x v="0"/>
    <x v="0"/>
  </r>
  <r>
    <x v="0"/>
    <x v="3"/>
    <n v="0"/>
    <n v="2774"/>
    <x v="0"/>
    <d v="1899-12-30T00:00:00"/>
    <d v="2025-01-31T00:00:00"/>
    <n v="300000"/>
    <x v="1"/>
    <s v="Chicago"/>
    <s v="Cook"/>
    <x v="11"/>
    <x v="0"/>
    <x v="0"/>
    <x v="0"/>
  </r>
  <r>
    <x v="0"/>
    <x v="3"/>
    <n v="0"/>
    <n v="2774"/>
    <x v="0"/>
    <d v="1899-12-30T00:00:00"/>
    <d v="2025-01-31T00:00:00"/>
    <n v="300000"/>
    <x v="1"/>
    <s v="Chicago"/>
    <s v="Cook"/>
    <x v="12"/>
    <x v="0"/>
    <x v="0"/>
    <x v="0"/>
  </r>
  <r>
    <x v="0"/>
    <x v="3"/>
    <n v="0"/>
    <n v="2774"/>
    <x v="0"/>
    <d v="1899-12-30T00:00:00"/>
    <d v="2025-01-31T00:00:00"/>
    <n v="300000"/>
    <x v="1"/>
    <s v="Chicago"/>
    <s v="Cook"/>
    <x v="13"/>
    <x v="0"/>
    <x v="0"/>
    <x v="0"/>
  </r>
  <r>
    <x v="0"/>
    <x v="3"/>
    <n v="0"/>
    <n v="2774"/>
    <x v="8"/>
    <d v="1899-12-30T00:00:00"/>
    <d v="2025-06-30T00:00:00"/>
    <n v="393957"/>
    <x v="1"/>
    <s v="Chicago"/>
    <s v="Cook"/>
    <x v="4"/>
    <x v="1"/>
    <x v="0"/>
    <x v="0"/>
  </r>
  <r>
    <x v="0"/>
    <x v="3"/>
    <n v="0"/>
    <n v="2774"/>
    <x v="8"/>
    <d v="1899-12-30T00:00:00"/>
    <d v="2025-01-31T00:00:00"/>
    <n v="393957"/>
    <x v="1"/>
    <s v="Chicago"/>
    <s v="Cook"/>
    <x v="14"/>
    <x v="1"/>
    <x v="0"/>
    <x v="0"/>
  </r>
  <r>
    <x v="0"/>
    <x v="3"/>
    <n v="0"/>
    <n v="2774"/>
    <x v="8"/>
    <d v="1899-12-30T00:00:00"/>
    <d v="2025-01-31T00:00:00"/>
    <n v="393957"/>
    <x v="1"/>
    <s v="Chicago"/>
    <s v="Cook"/>
    <x v="8"/>
    <x v="1"/>
    <x v="0"/>
    <x v="0"/>
  </r>
  <r>
    <x v="0"/>
    <x v="3"/>
    <n v="0"/>
    <n v="2774"/>
    <x v="57"/>
    <d v="1899-12-30T00:00:00"/>
    <d v="2025-01-31T00:00:00"/>
    <n v="270098"/>
    <x v="1"/>
    <s v="Chicago"/>
    <s v="Cook"/>
    <x v="27"/>
    <x v="1"/>
    <x v="0"/>
    <x v="0"/>
  </r>
  <r>
    <x v="0"/>
    <x v="3"/>
    <n v="0"/>
    <n v="2774"/>
    <x v="9"/>
    <d v="1899-12-30T00:00:00"/>
    <d v="2025-01-31T00:00:00"/>
    <n v="508334"/>
    <x v="1"/>
    <s v="Chicago"/>
    <s v="Cook"/>
    <x v="15"/>
    <x v="0"/>
    <x v="0"/>
    <x v="1"/>
  </r>
  <r>
    <x v="0"/>
    <x v="3"/>
    <n v="0"/>
    <n v="2774"/>
    <x v="10"/>
    <d v="1899-12-30T00:00:00"/>
    <d v="2025-01-31T00:00:00"/>
    <n v="300000"/>
    <x v="1"/>
    <s v="Chicago"/>
    <s v="Cook"/>
    <x v="6"/>
    <x v="0"/>
    <x v="0"/>
    <x v="1"/>
  </r>
  <r>
    <x v="0"/>
    <x v="3"/>
    <n v="0"/>
    <n v="2774"/>
    <x v="11"/>
    <d v="1899-12-30T00:00:00"/>
    <d v="2025-01-31T00:00:00"/>
    <n v="512515"/>
    <x v="1"/>
    <s v="Chicago"/>
    <s v="Cook"/>
    <x v="4"/>
    <x v="0"/>
    <x v="0"/>
    <x v="0"/>
  </r>
  <r>
    <x v="0"/>
    <x v="3"/>
    <n v="0"/>
    <n v="2774"/>
    <x v="11"/>
    <d v="1899-12-30T00:00:00"/>
    <d v="2025-01-31T00:00:00"/>
    <n v="300000"/>
    <x v="1"/>
    <s v="Chicago"/>
    <s v="Cook"/>
    <x v="15"/>
    <x v="0"/>
    <x v="0"/>
    <x v="0"/>
  </r>
  <r>
    <x v="0"/>
    <x v="3"/>
    <n v="0"/>
    <n v="2774"/>
    <x v="11"/>
    <d v="1899-12-30T00:00:00"/>
    <d v="2025-01-31T00:00:00"/>
    <n v="300000"/>
    <x v="1"/>
    <s v="Chicago"/>
    <s v="Cook"/>
    <x v="33"/>
    <x v="0"/>
    <x v="0"/>
    <x v="0"/>
  </r>
  <r>
    <x v="0"/>
    <x v="3"/>
    <n v="0"/>
    <n v="2774"/>
    <x v="58"/>
    <d v="1899-12-30T00:00:00"/>
    <d v="2025-01-31T00:00:00"/>
    <n v="206208"/>
    <x v="1"/>
    <s v="Chicago"/>
    <s v="Cook"/>
    <x v="8"/>
    <x v="1"/>
    <x v="0"/>
    <x v="0"/>
  </r>
  <r>
    <x v="0"/>
    <x v="3"/>
    <n v="0"/>
    <n v="2774"/>
    <x v="12"/>
    <d v="1899-12-30T00:00:00"/>
    <d v="2025-01-31T00:00:00"/>
    <n v="310392"/>
    <x v="1"/>
    <s v="Chicago"/>
    <s v="Cook"/>
    <x v="7"/>
    <x v="0"/>
    <x v="0"/>
    <x v="1"/>
  </r>
  <r>
    <x v="0"/>
    <x v="3"/>
    <n v="0"/>
    <n v="2774"/>
    <x v="13"/>
    <d v="1899-12-30T00:00:00"/>
    <d v="2025-01-31T00:00:00"/>
    <n v="308564"/>
    <x v="1"/>
    <s v="Chicago"/>
    <s v="Cook"/>
    <x v="16"/>
    <x v="0"/>
    <x v="0"/>
    <x v="1"/>
  </r>
  <r>
    <x v="0"/>
    <x v="3"/>
    <n v="0"/>
    <n v="2774"/>
    <x v="59"/>
    <d v="1899-12-30T00:00:00"/>
    <d v="2025-01-31T00:00:00"/>
    <n v="100000"/>
    <x v="1"/>
    <s v="Chicago"/>
    <s v="Cook"/>
    <x v="34"/>
    <x v="1"/>
    <x v="0"/>
    <x v="0"/>
  </r>
  <r>
    <x v="0"/>
    <x v="3"/>
    <n v="0"/>
    <n v="2774"/>
    <x v="14"/>
    <d v="1899-12-30T00:00:00"/>
    <d v="2023-09-15T00:00:00"/>
    <n v="421822"/>
    <x v="1"/>
    <s v="Chicago"/>
    <s v="Cook"/>
    <x v="3"/>
    <x v="1"/>
    <x v="0"/>
    <x v="0"/>
  </r>
  <r>
    <x v="0"/>
    <x v="3"/>
    <n v="0"/>
    <n v="2774"/>
    <x v="60"/>
    <d v="1899-12-30T00:00:00"/>
    <d v="2025-01-31T00:00:00"/>
    <n v="150000"/>
    <x v="1"/>
    <s v="Chicago"/>
    <s v="Cook"/>
    <x v="14"/>
    <x v="1"/>
    <x v="0"/>
    <x v="0"/>
  </r>
  <r>
    <x v="0"/>
    <x v="3"/>
    <n v="0"/>
    <n v="2774"/>
    <x v="61"/>
    <d v="1899-12-30T00:00:00"/>
    <d v="2025-01-31T00:00:00"/>
    <n v="279025"/>
    <x v="1"/>
    <s v="Chicago"/>
    <s v="Cook"/>
    <x v="18"/>
    <x v="1"/>
    <x v="0"/>
    <x v="0"/>
  </r>
  <r>
    <x v="0"/>
    <x v="3"/>
    <n v="0"/>
    <n v="2774"/>
    <x v="15"/>
    <d v="1899-12-30T00:00:00"/>
    <d v="2025-06-30T00:00:00"/>
    <n v="559353"/>
    <x v="1"/>
    <s v="Chicago"/>
    <s v="Cook"/>
    <x v="17"/>
    <x v="1"/>
    <x v="0"/>
    <x v="0"/>
  </r>
  <r>
    <x v="0"/>
    <x v="3"/>
    <n v="0"/>
    <n v="2774"/>
    <x v="15"/>
    <d v="1899-12-30T00:00:00"/>
    <d v="2025-01-31T00:00:00"/>
    <n v="559353"/>
    <x v="1"/>
    <s v="Chicago"/>
    <s v="Cook"/>
    <x v="16"/>
    <x v="1"/>
    <x v="0"/>
    <x v="0"/>
  </r>
  <r>
    <x v="0"/>
    <x v="3"/>
    <n v="0"/>
    <n v="2774"/>
    <x v="62"/>
    <d v="1899-12-30T00:00:00"/>
    <d v="1899-12-30T00:00:00"/>
    <n v="112422"/>
    <x v="1"/>
    <s v="Chicago"/>
    <s v="Cook"/>
    <x v="3"/>
    <x v="1"/>
    <x v="0"/>
    <x v="0"/>
  </r>
  <r>
    <x v="0"/>
    <x v="3"/>
    <n v="0"/>
    <n v="2774"/>
    <x v="62"/>
    <d v="1899-12-30T00:00:00"/>
    <d v="2025-01-31T00:00:00"/>
    <n v="112422"/>
    <x v="1"/>
    <s v="Chicago"/>
    <s v="Cook"/>
    <x v="20"/>
    <x v="1"/>
    <x v="0"/>
    <x v="0"/>
  </r>
  <r>
    <x v="0"/>
    <x v="3"/>
    <n v="0"/>
    <n v="2774"/>
    <x v="16"/>
    <d v="1899-12-30T00:00:00"/>
    <d v="2025-01-31T00:00:00"/>
    <n v="535714.44999999995"/>
    <x v="1"/>
    <s v="Chicago"/>
    <s v="Cook"/>
    <x v="4"/>
    <x v="0"/>
    <x v="0"/>
    <x v="1"/>
  </r>
  <r>
    <x v="0"/>
    <x v="3"/>
    <n v="0"/>
    <n v="2774"/>
    <x v="16"/>
    <d v="1899-12-30T00:00:00"/>
    <d v="2025-01-31T00:00:00"/>
    <n v="300000"/>
    <x v="1"/>
    <s v="Chicago"/>
    <s v="Cook"/>
    <x v="17"/>
    <x v="0"/>
    <x v="0"/>
    <x v="1"/>
  </r>
  <r>
    <x v="0"/>
    <x v="3"/>
    <n v="0"/>
    <n v="2774"/>
    <x v="16"/>
    <d v="1899-12-30T00:00:00"/>
    <d v="2025-01-31T00:00:00"/>
    <n v="579168.56000000006"/>
    <x v="1"/>
    <s v="Chicago"/>
    <s v="Cook"/>
    <x v="8"/>
    <x v="0"/>
    <x v="0"/>
    <x v="1"/>
  </r>
  <r>
    <x v="0"/>
    <x v="3"/>
    <n v="0"/>
    <n v="2774"/>
    <x v="63"/>
    <d v="1899-12-30T00:00:00"/>
    <d v="2025-01-31T00:00:00"/>
    <n v="90000"/>
    <x v="1"/>
    <s v="Chicago"/>
    <s v="Cook"/>
    <x v="6"/>
    <x v="1"/>
    <x v="0"/>
    <x v="0"/>
  </r>
  <r>
    <x v="0"/>
    <x v="3"/>
    <n v="0"/>
    <n v="2774"/>
    <x v="63"/>
    <d v="1899-12-30T00:00:00"/>
    <d v="2025-01-31T00:00:00"/>
    <n v="90000"/>
    <x v="1"/>
    <s v="Chicago"/>
    <s v="Cook"/>
    <x v="8"/>
    <x v="1"/>
    <x v="0"/>
    <x v="0"/>
  </r>
  <r>
    <x v="0"/>
    <x v="3"/>
    <n v="0"/>
    <n v="2774"/>
    <x v="64"/>
    <d v="1899-12-30T00:00:00"/>
    <d v="2025-01-31T00:00:00"/>
    <n v="202139"/>
    <x v="1"/>
    <s v="Chicago"/>
    <s v="Cook"/>
    <x v="14"/>
    <x v="1"/>
    <x v="0"/>
    <x v="0"/>
  </r>
  <r>
    <x v="0"/>
    <x v="3"/>
    <n v="0"/>
    <n v="2774"/>
    <x v="39"/>
    <d v="1899-12-30T00:00:00"/>
    <d v="2025-01-31T00:00:00"/>
    <n v="75000"/>
    <x v="1"/>
    <s v="Chicago"/>
    <s v="Cook"/>
    <x v="6"/>
    <x v="1"/>
    <x v="0"/>
    <x v="0"/>
  </r>
  <r>
    <x v="0"/>
    <x v="3"/>
    <n v="0"/>
    <n v="2774"/>
    <x v="17"/>
    <d v="1899-12-30T00:00:00"/>
    <d v="2025-01-31T00:00:00"/>
    <n v="293675"/>
    <x v="1"/>
    <s v="Chicago"/>
    <s v="Cook"/>
    <x v="2"/>
    <x v="1"/>
    <x v="0"/>
    <x v="0"/>
  </r>
  <r>
    <x v="0"/>
    <x v="3"/>
    <n v="0"/>
    <n v="2774"/>
    <x v="17"/>
    <d v="1899-12-30T00:00:00"/>
    <d v="2025-01-31T00:00:00"/>
    <n v="299976"/>
    <x v="1"/>
    <s v="Chicago"/>
    <s v="Cook"/>
    <x v="18"/>
    <x v="1"/>
    <x v="0"/>
    <x v="0"/>
  </r>
  <r>
    <x v="0"/>
    <x v="3"/>
    <n v="0"/>
    <n v="2774"/>
    <x v="17"/>
    <d v="1899-12-30T00:00:00"/>
    <d v="2025-01-31T00:00:00"/>
    <n v="293675"/>
    <x v="1"/>
    <s v="Chicago"/>
    <s v="Cook"/>
    <x v="11"/>
    <x v="1"/>
    <x v="0"/>
    <x v="0"/>
  </r>
  <r>
    <x v="0"/>
    <x v="3"/>
    <n v="0"/>
    <n v="2774"/>
    <x v="18"/>
    <d v="1899-12-30T00:00:00"/>
    <d v="2025-01-31T00:00:00"/>
    <n v="300000"/>
    <x v="1"/>
    <s v="Chicago"/>
    <s v="Cook"/>
    <x v="16"/>
    <x v="0"/>
    <x v="0"/>
    <x v="1"/>
  </r>
  <r>
    <x v="0"/>
    <x v="3"/>
    <n v="0"/>
    <n v="2774"/>
    <x v="19"/>
    <d v="1899-12-30T00:00:00"/>
    <d v="2025-01-31T00:00:00"/>
    <n v="233614"/>
    <x v="1"/>
    <s v="Chicago"/>
    <s v="Cook"/>
    <x v="19"/>
    <x v="0"/>
    <x v="0"/>
    <x v="0"/>
  </r>
  <r>
    <x v="0"/>
    <x v="3"/>
    <n v="0"/>
    <n v="2774"/>
    <x v="19"/>
    <d v="1899-12-30T00:00:00"/>
    <d v="2025-01-31T00:00:00"/>
    <n v="526104.22"/>
    <x v="1"/>
    <s v="Chicago"/>
    <s v="Cook"/>
    <x v="13"/>
    <x v="0"/>
    <x v="0"/>
    <x v="0"/>
  </r>
  <r>
    <x v="0"/>
    <x v="3"/>
    <n v="0"/>
    <n v="2774"/>
    <x v="20"/>
    <d v="1899-12-30T00:00:00"/>
    <d v="2025-01-31T00:00:00"/>
    <n v="270000"/>
    <x v="1"/>
    <s v="Chicago"/>
    <s v="Cook"/>
    <x v="9"/>
    <x v="0"/>
    <x v="0"/>
    <x v="1"/>
  </r>
  <r>
    <x v="0"/>
    <x v="3"/>
    <n v="0"/>
    <n v="2774"/>
    <x v="21"/>
    <d v="1899-12-30T00:00:00"/>
    <d v="2025-01-31T00:00:00"/>
    <n v="300000"/>
    <x v="1"/>
    <s v="Chicago"/>
    <s v="Cook"/>
    <x v="2"/>
    <x v="0"/>
    <x v="0"/>
    <x v="1"/>
  </r>
  <r>
    <x v="0"/>
    <x v="3"/>
    <n v="0"/>
    <n v="2774"/>
    <x v="21"/>
    <d v="1899-12-30T00:00:00"/>
    <d v="2023-08-31T00:00:00"/>
    <n v="250000"/>
    <x v="1"/>
    <s v="Chicago"/>
    <s v="Cook"/>
    <x v="3"/>
    <x v="0"/>
    <x v="0"/>
    <x v="1"/>
  </r>
  <r>
    <x v="0"/>
    <x v="3"/>
    <n v="0"/>
    <n v="2774"/>
    <x v="21"/>
    <d v="1899-12-30T00:00:00"/>
    <d v="2025-01-31T00:00:00"/>
    <n v="301855"/>
    <x v="1"/>
    <s v="Chicago"/>
    <s v="Cook"/>
    <x v="20"/>
    <x v="0"/>
    <x v="0"/>
    <x v="1"/>
  </r>
  <r>
    <x v="0"/>
    <x v="3"/>
    <n v="0"/>
    <n v="2774"/>
    <x v="22"/>
    <d v="1899-12-30T00:00:00"/>
    <d v="2025-01-31T00:00:00"/>
    <n v="331100"/>
    <x v="1"/>
    <s v="Chicago"/>
    <s v="Cook"/>
    <x v="15"/>
    <x v="0"/>
    <x v="0"/>
    <x v="0"/>
  </r>
  <r>
    <x v="0"/>
    <x v="3"/>
    <n v="0"/>
    <n v="2774"/>
    <x v="65"/>
    <d v="1899-12-30T00:00:00"/>
    <d v="2025-01-31T00:00:00"/>
    <n v="300000"/>
    <x v="1"/>
    <s v="Chicago"/>
    <s v="Cook"/>
    <x v="15"/>
    <x v="1"/>
    <x v="0"/>
    <x v="0"/>
  </r>
  <r>
    <x v="0"/>
    <x v="3"/>
    <n v="0"/>
    <n v="2774"/>
    <x v="65"/>
    <d v="1899-12-30T00:00:00"/>
    <d v="2025-01-31T00:00:00"/>
    <n v="300000"/>
    <x v="1"/>
    <s v="Chicago"/>
    <s v="Cook"/>
    <x v="33"/>
    <x v="1"/>
    <x v="0"/>
    <x v="0"/>
  </r>
  <r>
    <x v="0"/>
    <x v="3"/>
    <n v="0"/>
    <n v="2774"/>
    <x v="66"/>
    <d v="1899-12-30T00:00:00"/>
    <d v="2025-01-31T00:00:00"/>
    <n v="112048"/>
    <x v="1"/>
    <s v="Chicago"/>
    <s v="Cook"/>
    <x v="19"/>
    <x v="1"/>
    <x v="0"/>
    <x v="0"/>
  </r>
  <r>
    <x v="0"/>
    <x v="3"/>
    <n v="0"/>
    <n v="2774"/>
    <x v="23"/>
    <d v="1899-12-30T00:00:00"/>
    <d v="2025-01-31T00:00:00"/>
    <n v="300000"/>
    <x v="1"/>
    <s v="Chicago"/>
    <s v="Cook"/>
    <x v="2"/>
    <x v="1"/>
    <x v="0"/>
    <x v="0"/>
  </r>
  <r>
    <x v="0"/>
    <x v="3"/>
    <n v="0"/>
    <n v="2774"/>
    <x v="67"/>
    <d v="1899-12-30T00:00:00"/>
    <d v="2025-01-31T00:00:00"/>
    <n v="200000"/>
    <x v="1"/>
    <s v="Chicago"/>
    <s v="Cook"/>
    <x v="2"/>
    <x v="0"/>
    <x v="0"/>
    <x v="1"/>
  </r>
  <r>
    <x v="0"/>
    <x v="3"/>
    <n v="0"/>
    <n v="2774"/>
    <x v="68"/>
    <d v="1899-12-30T00:00:00"/>
    <d v="2025-01-31T00:00:00"/>
    <n v="300000"/>
    <x v="1"/>
    <s v="Chicago"/>
    <s v="Cook"/>
    <x v="14"/>
    <x v="0"/>
    <x v="0"/>
    <x v="0"/>
  </r>
  <r>
    <x v="0"/>
    <x v="3"/>
    <n v="0"/>
    <n v="2774"/>
    <x v="24"/>
    <d v="1899-12-30T00:00:00"/>
    <d v="2025-01-31T00:00:00"/>
    <n v="300000"/>
    <x v="1"/>
    <s v="Chicago"/>
    <s v="Cook"/>
    <x v="5"/>
    <x v="0"/>
    <x v="0"/>
    <x v="0"/>
  </r>
  <r>
    <x v="0"/>
    <x v="3"/>
    <n v="0"/>
    <n v="2774"/>
    <x v="24"/>
    <d v="1899-12-30T00:00:00"/>
    <d v="1899-12-30T00:00:00"/>
    <n v="300000"/>
    <x v="1"/>
    <s v="Chicago"/>
    <s v="Cook"/>
    <x v="3"/>
    <x v="0"/>
    <x v="0"/>
    <x v="0"/>
  </r>
  <r>
    <x v="0"/>
    <x v="3"/>
    <n v="0"/>
    <n v="2774"/>
    <x v="24"/>
    <d v="1899-12-30T00:00:00"/>
    <d v="2025-01-31T00:00:00"/>
    <n v="300000"/>
    <x v="1"/>
    <s v="Chicago"/>
    <s v="Cook"/>
    <x v="20"/>
    <x v="0"/>
    <x v="0"/>
    <x v="0"/>
  </r>
  <r>
    <x v="0"/>
    <x v="3"/>
    <n v="0"/>
    <n v="2774"/>
    <x v="25"/>
    <d v="1899-12-30T00:00:00"/>
    <d v="2025-01-31T00:00:00"/>
    <n v="376625.63"/>
    <x v="1"/>
    <s v="Chicago"/>
    <s v="Cook"/>
    <x v="4"/>
    <x v="0"/>
    <x v="0"/>
    <x v="1"/>
  </r>
  <r>
    <x v="0"/>
    <x v="3"/>
    <n v="0"/>
    <n v="2774"/>
    <x v="25"/>
    <d v="1899-12-30T00:00:00"/>
    <d v="2025-01-31T00:00:00"/>
    <n v="414942.48"/>
    <x v="1"/>
    <s v="Chicago"/>
    <s v="Cook"/>
    <x v="6"/>
    <x v="0"/>
    <x v="0"/>
    <x v="1"/>
  </r>
  <r>
    <x v="0"/>
    <x v="3"/>
    <n v="0"/>
    <n v="2774"/>
    <x v="26"/>
    <d v="1899-12-30T00:00:00"/>
    <d v="2025-01-31T00:00:00"/>
    <n v="743389"/>
    <x v="1"/>
    <s v="Chicago"/>
    <s v="Cook"/>
    <x v="14"/>
    <x v="0"/>
    <x v="0"/>
    <x v="1"/>
  </r>
  <r>
    <x v="0"/>
    <x v="3"/>
    <n v="0"/>
    <n v="2774"/>
    <x v="69"/>
    <d v="1899-12-30T00:00:00"/>
    <d v="2025-06-30T00:00:00"/>
    <n v="108055"/>
    <x v="1"/>
    <s v="Chicago"/>
    <s v="Cook"/>
    <x v="4"/>
    <x v="1"/>
    <x v="0"/>
    <x v="0"/>
  </r>
  <r>
    <x v="0"/>
    <x v="3"/>
    <n v="0"/>
    <n v="2774"/>
    <x v="27"/>
    <d v="1899-12-30T00:00:00"/>
    <d v="2025-01-31T00:00:00"/>
    <n v="275561"/>
    <x v="1"/>
    <s v="Chicago"/>
    <s v="Cook"/>
    <x v="7"/>
    <x v="1"/>
    <x v="0"/>
    <x v="0"/>
  </r>
  <r>
    <x v="0"/>
    <x v="3"/>
    <n v="0"/>
    <n v="2774"/>
    <x v="27"/>
    <d v="1899-12-30T00:00:00"/>
    <d v="2025-06-30T00:00:00"/>
    <n v="275561"/>
    <x v="1"/>
    <s v="Chicago"/>
    <s v="Cook"/>
    <x v="1"/>
    <x v="1"/>
    <x v="0"/>
    <x v="0"/>
  </r>
  <r>
    <x v="0"/>
    <x v="3"/>
    <n v="0"/>
    <n v="2774"/>
    <x v="27"/>
    <d v="1899-12-30T00:00:00"/>
    <d v="2025-01-31T00:00:00"/>
    <n v="275561"/>
    <x v="1"/>
    <s v="Chicago"/>
    <s v="Cook"/>
    <x v="9"/>
    <x v="1"/>
    <x v="0"/>
    <x v="0"/>
  </r>
  <r>
    <x v="0"/>
    <x v="3"/>
    <n v="0"/>
    <n v="2774"/>
    <x v="70"/>
    <d v="1899-12-30T00:00:00"/>
    <d v="2025-01-31T00:00:00"/>
    <n v="75000"/>
    <x v="1"/>
    <s v="Chicago"/>
    <s v="Cook"/>
    <x v="20"/>
    <x v="1"/>
    <x v="0"/>
    <x v="0"/>
  </r>
  <r>
    <x v="0"/>
    <x v="3"/>
    <n v="0"/>
    <n v="2774"/>
    <x v="7"/>
    <d v="1899-12-30T00:00:00"/>
    <d v="2025-01-31T00:00:00"/>
    <n v="299442"/>
    <x v="1"/>
    <s v="Chicago"/>
    <s v="Cook"/>
    <x v="15"/>
    <x v="0"/>
    <x v="0"/>
    <x v="0"/>
  </r>
  <r>
    <x v="0"/>
    <x v="3"/>
    <n v="0"/>
    <n v="2774"/>
    <x v="7"/>
    <d v="1899-12-30T00:00:00"/>
    <d v="2025-01-31T00:00:00"/>
    <n v="294590"/>
    <x v="1"/>
    <s v="Chicago"/>
    <s v="Cook"/>
    <x v="16"/>
    <x v="0"/>
    <x v="0"/>
    <x v="0"/>
  </r>
  <r>
    <x v="0"/>
    <x v="3"/>
    <n v="0"/>
    <n v="2774"/>
    <x v="7"/>
    <d v="1899-12-30T00:00:00"/>
    <d v="2025-01-31T00:00:00"/>
    <n v="294590"/>
    <x v="1"/>
    <s v="Chicago"/>
    <s v="Cook"/>
    <x v="9"/>
    <x v="0"/>
    <x v="0"/>
    <x v="0"/>
  </r>
  <r>
    <x v="0"/>
    <x v="7"/>
    <n v="0"/>
    <n v="2774.03"/>
    <x v="29"/>
    <d v="1899-12-30T00:00:00"/>
    <d v="2025-01-31T00:00:00"/>
    <n v="199973"/>
    <x v="1"/>
    <s v="Greater Illinois"/>
    <s v="Dupage, Kane, Kendall, Will"/>
    <x v="22"/>
    <x v="1"/>
    <x v="0"/>
    <x v="0"/>
  </r>
  <r>
    <x v="0"/>
    <x v="7"/>
    <n v="0"/>
    <n v="2774.03"/>
    <x v="32"/>
    <d v="1899-12-30T00:00:00"/>
    <d v="2025-06-30T00:00:00"/>
    <n v="212010"/>
    <x v="1"/>
    <s v="Greater Illinois"/>
    <s v="Cook"/>
    <x v="23"/>
    <x v="1"/>
    <x v="0"/>
    <x v="0"/>
  </r>
  <r>
    <x v="0"/>
    <x v="7"/>
    <n v="0"/>
    <n v="2774.03"/>
    <x v="71"/>
    <d v="1899-12-30T00:00:00"/>
    <d v="2025-01-31T00:00:00"/>
    <n v="399111"/>
    <x v="1"/>
    <s v="Greater Illinois"/>
    <s v="Kankakee"/>
    <x v="35"/>
    <x v="1"/>
    <x v="0"/>
    <x v="0"/>
  </r>
  <r>
    <x v="0"/>
    <x v="7"/>
    <n v="0"/>
    <n v="2774.03"/>
    <x v="72"/>
    <d v="1899-12-30T00:00:00"/>
    <d v="2025-01-31T00:00:00"/>
    <n v="225000"/>
    <x v="1"/>
    <s v="Greater Illinois"/>
    <s v="Rock Island"/>
    <x v="36"/>
    <x v="1"/>
    <x v="0"/>
    <x v="0"/>
  </r>
  <r>
    <x v="0"/>
    <x v="7"/>
    <n v="0"/>
    <n v="2774.03"/>
    <x v="73"/>
    <d v="1899-12-30T00:00:00"/>
    <d v="2025-06-30T00:00:00"/>
    <n v="451324"/>
    <x v="1"/>
    <s v="Greater Illinois"/>
    <s v="Winnebago"/>
    <x v="29"/>
    <x v="1"/>
    <x v="0"/>
    <x v="0"/>
  </r>
  <r>
    <x v="0"/>
    <x v="7"/>
    <n v="0"/>
    <n v="2774.03"/>
    <x v="62"/>
    <d v="1899-12-30T00:00:00"/>
    <d v="2025-06-30T00:00:00"/>
    <n v="499777"/>
    <x v="1"/>
    <s v="Greater Illinois"/>
    <s v="Cook"/>
    <x v="23"/>
    <x v="1"/>
    <x v="0"/>
    <x v="0"/>
  </r>
  <r>
    <x v="0"/>
    <x v="7"/>
    <n v="0"/>
    <n v="2774.03"/>
    <x v="74"/>
    <d v="1899-12-30T00:00:00"/>
    <d v="2025-01-31T00:00:00"/>
    <n v="658848"/>
    <x v="1"/>
    <s v="Greater Illinois"/>
    <s v="Will, Kendall"/>
    <x v="24"/>
    <x v="1"/>
    <x v="0"/>
    <x v="0"/>
  </r>
  <r>
    <x v="0"/>
    <x v="7"/>
    <n v="0"/>
    <n v="2774.03"/>
    <x v="54"/>
    <d v="1899-12-30T00:00:00"/>
    <d v="2025-01-31T00:00:00"/>
    <n v="200000"/>
    <x v="1"/>
    <s v="Greater Illinois"/>
    <s v="Lake"/>
    <x v="31"/>
    <x v="1"/>
    <x v="0"/>
    <x v="0"/>
  </r>
  <r>
    <x v="0"/>
    <x v="7"/>
    <n v="0"/>
    <n v="2774.03"/>
    <x v="40"/>
    <d v="1899-12-30T00:00:00"/>
    <d v="2025-06-30T00:00:00"/>
    <n v="200000"/>
    <x v="1"/>
    <s v="Greater Illinois"/>
    <s v="Cook"/>
    <x v="26"/>
    <x v="1"/>
    <x v="0"/>
    <x v="0"/>
  </r>
  <r>
    <x v="0"/>
    <x v="7"/>
    <n v="0"/>
    <n v="2774.03"/>
    <x v="75"/>
    <d v="1899-12-30T00:00:00"/>
    <d v="2025-06-30T00:00:00"/>
    <n v="200000"/>
    <x v="1"/>
    <s v="Greater Illinois"/>
    <s v="Cook"/>
    <x v="23"/>
    <x v="1"/>
    <x v="0"/>
    <x v="0"/>
  </r>
  <r>
    <x v="0"/>
    <x v="7"/>
    <n v="0"/>
    <n v="2774.03"/>
    <x v="76"/>
    <d v="1899-12-30T00:00:00"/>
    <d v="2025-01-31T00:00:00"/>
    <n v="101952"/>
    <x v="1"/>
    <s v="Greater Illinois"/>
    <s v="Dupage, Kane, Kendall, Will"/>
    <x v="22"/>
    <x v="1"/>
    <x v="0"/>
    <x v="0"/>
  </r>
  <r>
    <x v="0"/>
    <x v="4"/>
    <n v="0"/>
    <n v="2775"/>
    <x v="28"/>
    <d v="1899-12-30T00:00:00"/>
    <d v="2024-06-30T00:00:00"/>
    <n v="141963"/>
    <x v="1"/>
    <s v="Greater Illinois"/>
    <s v="Peoria"/>
    <x v="21"/>
    <x v="1"/>
    <x v="0"/>
    <x v="0"/>
  </r>
  <r>
    <x v="0"/>
    <x v="4"/>
    <n v="0"/>
    <n v="2775"/>
    <x v="29"/>
    <d v="1899-12-30T00:00:00"/>
    <d v="2024-06-30T00:00:00"/>
    <n v="152795"/>
    <x v="1"/>
    <s v="Greater Illinois"/>
    <s v="Dupage, Kane, Kendall, Will"/>
    <x v="22"/>
    <x v="1"/>
    <x v="0"/>
    <x v="0"/>
  </r>
  <r>
    <x v="0"/>
    <x v="4"/>
    <n v="0"/>
    <n v="2775"/>
    <x v="77"/>
    <d v="1899-12-30T00:00:00"/>
    <d v="2024-06-30T00:00:00"/>
    <n v="350000"/>
    <x v="1"/>
    <s v="Greater Illinois"/>
    <s v="Lake"/>
    <x v="31"/>
    <x v="1"/>
    <x v="0"/>
    <x v="0"/>
  </r>
  <r>
    <x v="0"/>
    <x v="4"/>
    <n v="0"/>
    <n v="2775"/>
    <x v="30"/>
    <d v="1899-12-30T00:00:00"/>
    <d v="2024-06-30T00:00:00"/>
    <n v="221000"/>
    <x v="1"/>
    <s v="Chicago"/>
    <s v="Cook"/>
    <x v="12"/>
    <x v="1"/>
    <x v="0"/>
    <x v="0"/>
  </r>
  <r>
    <x v="0"/>
    <x v="4"/>
    <n v="0"/>
    <n v="2775"/>
    <x v="11"/>
    <d v="1899-12-30T00:00:00"/>
    <d v="2024-06-30T00:00:00"/>
    <n v="351228"/>
    <x v="1"/>
    <s v="Chicago"/>
    <s v="Cook"/>
    <x v="4"/>
    <x v="0"/>
    <x v="0"/>
    <x v="0"/>
  </r>
  <r>
    <x v="0"/>
    <x v="4"/>
    <n v="0"/>
    <n v="2775"/>
    <x v="11"/>
    <d v="1899-12-30T00:00:00"/>
    <d v="2024-06-30T00:00:00"/>
    <n v="186800"/>
    <x v="1"/>
    <s v="Chicago"/>
    <s v="Cook"/>
    <x v="8"/>
    <x v="0"/>
    <x v="0"/>
    <x v="0"/>
  </r>
  <r>
    <x v="0"/>
    <x v="4"/>
    <n v="0"/>
    <n v="2775"/>
    <x v="31"/>
    <d v="1899-12-30T00:00:00"/>
    <d v="2022-06-30T00:00:00"/>
    <n v="171000"/>
    <x v="1"/>
    <s v="Chicago"/>
    <s v="Cook"/>
    <x v="5"/>
    <x v="1"/>
    <x v="0"/>
    <x v="0"/>
  </r>
  <r>
    <x v="0"/>
    <x v="4"/>
    <n v="0"/>
    <n v="2775"/>
    <x v="31"/>
    <d v="1899-12-30T00:00:00"/>
    <d v="2024-06-30T00:00:00"/>
    <n v="171000"/>
    <x v="1"/>
    <s v="Chicago"/>
    <s v="Cook"/>
    <x v="17"/>
    <x v="1"/>
    <x v="0"/>
    <x v="0"/>
  </r>
  <r>
    <x v="0"/>
    <x v="4"/>
    <n v="0"/>
    <n v="2775"/>
    <x v="32"/>
    <d v="1899-12-30T00:00:00"/>
    <d v="2024-06-30T00:00:00"/>
    <n v="152600"/>
    <x v="1"/>
    <s v="Greater Illinois"/>
    <s v="Cook"/>
    <x v="23"/>
    <x v="1"/>
    <x v="0"/>
    <x v="0"/>
  </r>
  <r>
    <x v="0"/>
    <x v="4"/>
    <n v="0"/>
    <n v="2775"/>
    <x v="33"/>
    <d v="1899-12-30T00:00:00"/>
    <d v="2024-06-30T00:00:00"/>
    <n v="340615"/>
    <x v="1"/>
    <s v="Chicago"/>
    <s v="Cook"/>
    <x v="15"/>
    <x v="1"/>
    <x v="0"/>
    <x v="0"/>
  </r>
  <r>
    <x v="0"/>
    <x v="4"/>
    <n v="0"/>
    <n v="2775"/>
    <x v="34"/>
    <d v="1899-12-30T00:00:00"/>
    <d v="2024-06-30T00:00:00"/>
    <n v="392000"/>
    <x v="1"/>
    <s v="Chicago"/>
    <s v="Cook"/>
    <x v="11"/>
    <x v="1"/>
    <x v="0"/>
    <x v="0"/>
  </r>
  <r>
    <x v="0"/>
    <x v="4"/>
    <n v="0"/>
    <n v="2775"/>
    <x v="35"/>
    <d v="1899-12-30T00:00:00"/>
    <d v="2024-06-30T00:00:00"/>
    <n v="108525"/>
    <x v="1"/>
    <s v="Greater Illinois"/>
    <s v="Will, Kendall"/>
    <x v="24"/>
    <x v="1"/>
    <x v="0"/>
    <x v="0"/>
  </r>
  <r>
    <x v="0"/>
    <x v="4"/>
    <n v="0"/>
    <n v="2775"/>
    <x v="36"/>
    <d v="1899-12-30T00:00:00"/>
    <d v="2024-06-30T00:00:00"/>
    <n v="306500"/>
    <x v="1"/>
    <s v="Greater Illinois"/>
    <s v="Vermillion"/>
    <x v="25"/>
    <x v="1"/>
    <x v="0"/>
    <x v="0"/>
  </r>
  <r>
    <x v="0"/>
    <x v="4"/>
    <n v="0"/>
    <n v="2775"/>
    <x v="37"/>
    <d v="1899-12-30T00:00:00"/>
    <d v="2024-06-30T00:00:00"/>
    <n v="159692"/>
    <x v="1"/>
    <s v="Chicago"/>
    <s v="Cook"/>
    <x v="14"/>
    <x v="1"/>
    <x v="0"/>
    <x v="0"/>
  </r>
  <r>
    <x v="0"/>
    <x v="4"/>
    <n v="0"/>
    <n v="2775"/>
    <x v="38"/>
    <d v="1899-12-30T00:00:00"/>
    <d v="2024-06-30T00:00:00"/>
    <n v="477500"/>
    <x v="1"/>
    <s v="Chicago"/>
    <s v="Cook"/>
    <x v="1"/>
    <x v="1"/>
    <x v="0"/>
    <x v="0"/>
  </r>
  <r>
    <x v="0"/>
    <x v="4"/>
    <n v="0"/>
    <n v="2775"/>
    <x v="39"/>
    <d v="1899-12-30T00:00:00"/>
    <d v="2024-06-30T00:00:00"/>
    <n v="255200"/>
    <x v="1"/>
    <s v="Chicago"/>
    <s v="Cook"/>
    <x v="4"/>
    <x v="1"/>
    <x v="0"/>
    <x v="0"/>
  </r>
  <r>
    <x v="0"/>
    <x v="4"/>
    <n v="0"/>
    <n v="2775"/>
    <x v="39"/>
    <d v="1899-12-30T00:00:00"/>
    <d v="2024-06-30T00:00:00"/>
    <n v="255200"/>
    <x v="1"/>
    <s v="Chicago"/>
    <s v="Cook"/>
    <x v="14"/>
    <x v="1"/>
    <x v="0"/>
    <x v="0"/>
  </r>
  <r>
    <x v="0"/>
    <x v="4"/>
    <n v="0"/>
    <n v="2775"/>
    <x v="39"/>
    <d v="1899-12-30T00:00:00"/>
    <d v="2024-06-30T00:00:00"/>
    <n v="255200"/>
    <x v="1"/>
    <s v="Chicago"/>
    <s v="Cook"/>
    <x v="8"/>
    <x v="1"/>
    <x v="0"/>
    <x v="0"/>
  </r>
  <r>
    <x v="0"/>
    <x v="4"/>
    <n v="0"/>
    <n v="2775"/>
    <x v="17"/>
    <d v="1899-12-30T00:00:00"/>
    <d v="2024-06-30T00:00:00"/>
    <n v="178321"/>
    <x v="1"/>
    <s v="Chicago"/>
    <s v="Cook"/>
    <x v="2"/>
    <x v="1"/>
    <x v="0"/>
    <x v="0"/>
  </r>
  <r>
    <x v="0"/>
    <x v="4"/>
    <n v="0"/>
    <n v="2775"/>
    <x v="17"/>
    <d v="1899-12-30T00:00:00"/>
    <d v="2024-06-30T00:00:00"/>
    <n v="178321"/>
    <x v="1"/>
    <s v="Chicago"/>
    <s v="Cook"/>
    <x v="18"/>
    <x v="1"/>
    <x v="0"/>
    <x v="0"/>
  </r>
  <r>
    <x v="0"/>
    <x v="4"/>
    <n v="0"/>
    <n v="2775"/>
    <x v="17"/>
    <d v="1899-12-30T00:00:00"/>
    <d v="2024-06-30T00:00:00"/>
    <n v="178321"/>
    <x v="1"/>
    <s v="Chicago"/>
    <s v="Cook"/>
    <x v="11"/>
    <x v="1"/>
    <x v="0"/>
    <x v="0"/>
  </r>
  <r>
    <x v="0"/>
    <x v="4"/>
    <n v="0"/>
    <n v="2775"/>
    <x v="19"/>
    <d v="1899-12-30T00:00:00"/>
    <d v="2024-06-30T00:00:00"/>
    <n v="323600"/>
    <x v="1"/>
    <s v="Chicago"/>
    <s v="Cook"/>
    <x v="19"/>
    <x v="0"/>
    <x v="0"/>
    <x v="0"/>
  </r>
  <r>
    <x v="0"/>
    <x v="4"/>
    <n v="0"/>
    <n v="2775"/>
    <x v="40"/>
    <d v="1899-12-30T00:00:00"/>
    <d v="2024-06-30T00:00:00"/>
    <n v="342000"/>
    <x v="1"/>
    <s v="Chicago"/>
    <s v="Cook"/>
    <x v="7"/>
    <x v="1"/>
    <x v="0"/>
    <x v="0"/>
  </r>
  <r>
    <x v="0"/>
    <x v="4"/>
    <n v="0"/>
    <n v="2775"/>
    <x v="41"/>
    <d v="1899-12-30T00:00:00"/>
    <d v="2024-06-30T00:00:00"/>
    <n v="388154"/>
    <x v="1"/>
    <s v="Greater Illinois"/>
    <s v="Cook"/>
    <x v="26"/>
    <x v="1"/>
    <x v="0"/>
    <x v="0"/>
  </r>
  <r>
    <x v="0"/>
    <x v="4"/>
    <n v="0"/>
    <n v="2775"/>
    <x v="41"/>
    <d v="1899-12-30T00:00:00"/>
    <d v="2024-06-30T00:00:00"/>
    <n v="221000"/>
    <x v="1"/>
    <s v="Greater Illinois"/>
    <s v="Lake"/>
    <x v="31"/>
    <x v="1"/>
    <x v="0"/>
    <x v="0"/>
  </r>
  <r>
    <x v="0"/>
    <x v="4"/>
    <n v="0"/>
    <n v="2775"/>
    <x v="42"/>
    <d v="1899-12-30T00:00:00"/>
    <d v="2024-06-30T00:00:00"/>
    <n v="131654"/>
    <x v="1"/>
    <s v="Chicago"/>
    <s v="Cook"/>
    <x v="11"/>
    <x v="1"/>
    <x v="0"/>
    <x v="0"/>
  </r>
  <r>
    <x v="0"/>
    <x v="4"/>
    <n v="0"/>
    <n v="2775"/>
    <x v="43"/>
    <d v="1899-12-30T00:00:00"/>
    <d v="2024-06-30T00:00:00"/>
    <n v="380308"/>
    <x v="1"/>
    <s v="Chicago"/>
    <s v="Cook"/>
    <x v="27"/>
    <x v="1"/>
    <x v="0"/>
    <x v="0"/>
  </r>
  <r>
    <x v="0"/>
    <x v="4"/>
    <n v="0"/>
    <n v="2775"/>
    <x v="78"/>
    <d v="1899-12-30T00:00:00"/>
    <d v="2024-06-30T00:00:00"/>
    <n v="176406"/>
    <x v="1"/>
    <s v="Chicago"/>
    <s v="Cook"/>
    <x v="34"/>
    <x v="1"/>
    <x v="0"/>
    <x v="0"/>
  </r>
  <r>
    <x v="0"/>
    <x v="4"/>
    <n v="0"/>
    <n v="2775"/>
    <x v="79"/>
    <d v="1899-12-30T00:00:00"/>
    <d v="2024-06-30T00:00:00"/>
    <n v="176406"/>
    <x v="1"/>
    <s v="Chicago"/>
    <s v="Cook"/>
    <x v="13"/>
    <x v="1"/>
    <x v="0"/>
    <x v="0"/>
  </r>
  <r>
    <x v="0"/>
    <x v="4"/>
    <n v="0"/>
    <n v="2775"/>
    <x v="80"/>
    <d v="1899-12-30T00:00:00"/>
    <d v="2024-06-30T00:00:00"/>
    <n v="196239"/>
    <x v="1"/>
    <s v="Chicago"/>
    <s v="Cook"/>
    <x v="15"/>
    <x v="1"/>
    <x v="0"/>
    <x v="0"/>
  </r>
  <r>
    <x v="0"/>
    <x v="4"/>
    <n v="0"/>
    <n v="2775"/>
    <x v="44"/>
    <d v="1899-12-30T00:00:00"/>
    <d v="2024-06-30T00:00:00"/>
    <n v="256500"/>
    <x v="1"/>
    <s v="Greater Illinois"/>
    <s v="Champaign"/>
    <x v="28"/>
    <x v="1"/>
    <x v="0"/>
    <x v="0"/>
  </r>
  <r>
    <x v="0"/>
    <x v="4"/>
    <n v="0"/>
    <n v="2775"/>
    <x v="45"/>
    <d v="1899-12-30T00:00:00"/>
    <d v="2024-06-30T00:00:00"/>
    <n v="74377"/>
    <x v="1"/>
    <s v="Greater Illinois"/>
    <s v="Winnebago"/>
    <x v="29"/>
    <x v="1"/>
    <x v="0"/>
    <x v="0"/>
  </r>
  <r>
    <x v="0"/>
    <x v="4"/>
    <n v="0"/>
    <n v="2775"/>
    <x v="81"/>
    <d v="1899-12-30T00:00:00"/>
    <d v="2024-06-30T00:00:00"/>
    <n v="99738"/>
    <x v="1"/>
    <s v="Chicago"/>
    <s v="Cook"/>
    <x v="3"/>
    <x v="1"/>
    <x v="0"/>
    <x v="0"/>
  </r>
  <r>
    <x v="0"/>
    <x v="5"/>
    <n v="0"/>
    <n v="2776"/>
    <x v="46"/>
    <d v="1899-12-30T00:00:00"/>
    <d v="1899-12-30T00:00:00"/>
    <n v="449216"/>
    <x v="1"/>
    <s v="Chicago"/>
    <s v="Cook"/>
    <x v="30"/>
    <x v="1"/>
    <x v="0"/>
    <x v="0"/>
  </r>
  <r>
    <x v="0"/>
    <x v="5"/>
    <n v="0"/>
    <n v="2776"/>
    <x v="47"/>
    <d v="1899-12-30T00:00:00"/>
    <d v="1899-12-30T00:00:00"/>
    <n v="562788"/>
    <x v="1"/>
    <s v="Chicago"/>
    <s v="Cook"/>
    <x v="30"/>
    <x v="1"/>
    <x v="0"/>
    <x v="0"/>
  </r>
  <r>
    <x v="0"/>
    <x v="5"/>
    <n v="0"/>
    <n v="2776"/>
    <x v="1"/>
    <d v="1899-12-30T00:00:00"/>
    <d v="1899-12-30T00:00:00"/>
    <n v="512251"/>
    <x v="1"/>
    <s v="Chicago"/>
    <s v="Cook"/>
    <x v="30"/>
    <x v="0"/>
    <x v="0"/>
    <x v="1"/>
  </r>
  <r>
    <x v="0"/>
    <x v="5"/>
    <n v="0"/>
    <n v="2776"/>
    <x v="48"/>
    <d v="1899-12-30T00:00:00"/>
    <d v="2025-06-30T00:00:00"/>
    <n v="537795"/>
    <x v="1"/>
    <s v="Chicago"/>
    <s v="Cook"/>
    <x v="30"/>
    <x v="1"/>
    <x v="0"/>
    <x v="0"/>
  </r>
  <r>
    <x v="0"/>
    <x v="8"/>
    <n v="0"/>
    <n v="3005"/>
    <x v="29"/>
    <d v="1899-12-30T00:00:00"/>
    <d v="2024-09-30T00:00:00"/>
    <n v="120000"/>
    <x v="1"/>
    <s v="Greater Illinois"/>
    <s v="Dupage, Kane, Kendall, Will"/>
    <x v="22"/>
    <x v="1"/>
    <x v="0"/>
    <x v="0"/>
  </r>
  <r>
    <x v="0"/>
    <x v="8"/>
    <n v="0"/>
    <n v="3005"/>
    <x v="77"/>
    <d v="1899-12-30T00:00:00"/>
    <d v="2024-09-30T00:00:00"/>
    <n v="120000"/>
    <x v="1"/>
    <s v="Greater Illinois"/>
    <s v="Lake"/>
    <x v="31"/>
    <x v="1"/>
    <x v="0"/>
    <x v="0"/>
  </r>
  <r>
    <x v="0"/>
    <x v="8"/>
    <n v="0"/>
    <n v="3005"/>
    <x v="82"/>
    <d v="1899-12-30T00:00:00"/>
    <d v="2024-09-30T00:00:00"/>
    <n v="163633"/>
    <x v="1"/>
    <s v="Greater Illinois"/>
    <s v="Rock Island"/>
    <x v="36"/>
    <x v="1"/>
    <x v="0"/>
    <x v="0"/>
  </r>
  <r>
    <x v="0"/>
    <x v="8"/>
    <n v="0"/>
    <n v="3005"/>
    <x v="50"/>
    <d v="1899-12-30T00:00:00"/>
    <d v="2024-09-30T00:00:00"/>
    <n v="210992"/>
    <x v="1"/>
    <s v="Greater Illinois"/>
    <s v="Winnebago"/>
    <x v="29"/>
    <x v="1"/>
    <x v="0"/>
    <x v="0"/>
  </r>
  <r>
    <x v="0"/>
    <x v="8"/>
    <n v="0"/>
    <n v="3005"/>
    <x v="17"/>
    <d v="1899-12-30T00:00:00"/>
    <d v="2024-09-30T00:00:00"/>
    <n v="171357"/>
    <x v="1"/>
    <s v="Greater Illinois"/>
    <s v="Dupage, Kane, Kendall, Will"/>
    <x v="22"/>
    <x v="1"/>
    <x v="0"/>
    <x v="0"/>
  </r>
  <r>
    <x v="0"/>
    <x v="8"/>
    <n v="0"/>
    <n v="3005"/>
    <x v="17"/>
    <d v="1899-12-30T00:00:00"/>
    <d v="2024-09-30T00:00:00"/>
    <n v="171357"/>
    <x v="1"/>
    <s v="Greater Illinois"/>
    <s v="Macon"/>
    <x v="37"/>
    <x v="1"/>
    <x v="0"/>
    <x v="0"/>
  </r>
  <r>
    <x v="0"/>
    <x v="8"/>
    <n v="0"/>
    <n v="3005"/>
    <x v="17"/>
    <d v="1899-12-30T00:00:00"/>
    <d v="2024-09-30T00:00:00"/>
    <n v="171357"/>
    <x v="1"/>
    <s v="Greater Illinois"/>
    <s v="Cook"/>
    <x v="25"/>
    <x v="1"/>
    <x v="0"/>
    <x v="0"/>
  </r>
  <r>
    <x v="0"/>
    <x v="8"/>
    <n v="0"/>
    <n v="3005"/>
    <x v="17"/>
    <d v="1899-12-30T00:00:00"/>
    <d v="2024-09-30T00:00:00"/>
    <n v="171357"/>
    <x v="1"/>
    <s v="Greater Illinois"/>
    <s v="Winnebago"/>
    <x v="29"/>
    <x v="1"/>
    <x v="0"/>
    <x v="0"/>
  </r>
  <r>
    <x v="0"/>
    <x v="8"/>
    <n v="0"/>
    <n v="3005"/>
    <x v="17"/>
    <d v="1899-12-30T00:00:00"/>
    <d v="2024-09-30T00:00:00"/>
    <n v="171357"/>
    <x v="1"/>
    <s v="Greater Illinois"/>
    <s v="Dupage, Kane, Kendall, Will"/>
    <x v="28"/>
    <x v="1"/>
    <x v="0"/>
    <x v="0"/>
  </r>
  <r>
    <x v="0"/>
    <x v="8"/>
    <n v="0"/>
    <n v="3005"/>
    <x v="83"/>
    <d v="1899-12-30T00:00:00"/>
    <d v="2024-09-30T00:00:00"/>
    <n v="195537"/>
    <x v="1"/>
    <s v="Greater Illinois"/>
    <s v="Vermillion"/>
    <x v="38"/>
    <x v="1"/>
    <x v="0"/>
    <x v="0"/>
  </r>
  <r>
    <x v="0"/>
    <x v="8"/>
    <n v="0"/>
    <n v="3005"/>
    <x v="84"/>
    <d v="1899-12-30T00:00:00"/>
    <d v="2024-09-30T00:00:00"/>
    <n v="134191"/>
    <x v="1"/>
    <s v="Greater Illinois"/>
    <s v="Cook"/>
    <x v="39"/>
    <x v="1"/>
    <x v="0"/>
    <x v="0"/>
  </r>
  <r>
    <x v="0"/>
    <x v="8"/>
    <n v="0"/>
    <n v="3005"/>
    <x v="85"/>
    <d v="1899-12-30T00:00:00"/>
    <d v="2024-09-30T00:00:00"/>
    <n v="154768"/>
    <x v="1"/>
    <s v="Greater Illinois"/>
    <s v="Peoria"/>
    <x v="21"/>
    <x v="1"/>
    <x v="0"/>
    <x v="0"/>
  </r>
  <r>
    <x v="0"/>
    <x v="8"/>
    <n v="0"/>
    <n v="3005"/>
    <x v="86"/>
    <d v="1899-12-30T00:00:00"/>
    <d v="2024-09-30T00:00:00"/>
    <n v="120000"/>
    <x v="1"/>
    <s v="Greater Illinois"/>
    <s v="Cook"/>
    <x v="23"/>
    <x v="1"/>
    <x v="0"/>
    <x v="0"/>
  </r>
  <r>
    <x v="0"/>
    <x v="8"/>
    <n v="0"/>
    <n v="3005"/>
    <x v="87"/>
    <d v="1899-12-30T00:00:00"/>
    <d v="2024-09-30T00:00:00"/>
    <n v="120538"/>
    <x v="1"/>
    <s v="Greater Illinois"/>
    <s v="Rock Island"/>
    <x v="36"/>
    <x v="1"/>
    <x v="0"/>
    <x v="0"/>
  </r>
  <r>
    <x v="0"/>
    <x v="9"/>
    <n v="0"/>
    <n v="3007"/>
    <x v="88"/>
    <d v="1899-12-30T00:00:00"/>
    <d v="2024-09-30T00:00:00"/>
    <n v="97947"/>
    <x v="1"/>
    <s v="Chicago"/>
    <s v="Cook"/>
    <x v="6"/>
    <x v="1"/>
    <x v="0"/>
    <x v="0"/>
  </r>
  <r>
    <x v="0"/>
    <x v="9"/>
    <n v="0"/>
    <n v="3007"/>
    <x v="89"/>
    <d v="1899-12-30T00:00:00"/>
    <d v="2024-09-30T00:00:00"/>
    <n v="125096"/>
    <x v="1"/>
    <s v="Chicago"/>
    <s v="Cook"/>
    <x v="15"/>
    <x v="1"/>
    <x v="0"/>
    <x v="0"/>
  </r>
  <r>
    <x v="0"/>
    <x v="9"/>
    <n v="0"/>
    <n v="3007"/>
    <x v="10"/>
    <d v="1899-12-30T00:00:00"/>
    <d v="2024-09-30T00:00:00"/>
    <n v="95000"/>
    <x v="1"/>
    <s v="Chicago"/>
    <s v="Cook"/>
    <x v="6"/>
    <x v="0"/>
    <x v="0"/>
    <x v="1"/>
  </r>
  <r>
    <x v="0"/>
    <x v="9"/>
    <n v="0"/>
    <n v="3007"/>
    <x v="11"/>
    <d v="1899-12-30T00:00:00"/>
    <d v="2024-09-30T00:00:00"/>
    <n v="124033"/>
    <x v="1"/>
    <s v="Chicago"/>
    <s v="Cook"/>
    <x v="4"/>
    <x v="0"/>
    <x v="0"/>
    <x v="0"/>
  </r>
  <r>
    <x v="0"/>
    <x v="9"/>
    <n v="0"/>
    <n v="3007"/>
    <x v="11"/>
    <d v="1899-12-30T00:00:00"/>
    <d v="2024-09-30T00:00:00"/>
    <n v="124033"/>
    <x v="1"/>
    <s v="Chicago"/>
    <s v="Cook"/>
    <x v="15"/>
    <x v="0"/>
    <x v="0"/>
    <x v="0"/>
  </r>
  <r>
    <x v="0"/>
    <x v="9"/>
    <n v="0"/>
    <n v="3007"/>
    <x v="11"/>
    <d v="1899-12-30T00:00:00"/>
    <d v="2024-09-30T00:00:00"/>
    <n v="181929"/>
    <x v="1"/>
    <s v="Chicago"/>
    <s v="Cook"/>
    <x v="33"/>
    <x v="0"/>
    <x v="0"/>
    <x v="0"/>
  </r>
  <r>
    <x v="0"/>
    <x v="9"/>
    <n v="0"/>
    <n v="3007"/>
    <x v="90"/>
    <d v="1899-12-30T00:00:00"/>
    <d v="2024-09-30T00:00:00"/>
    <n v="318686.15000000002"/>
    <x v="1"/>
    <s v="Chicago"/>
    <s v="Cook"/>
    <x v="6"/>
    <x v="1"/>
    <x v="0"/>
    <x v="0"/>
  </r>
  <r>
    <x v="0"/>
    <x v="9"/>
    <n v="0"/>
    <n v="3007"/>
    <x v="34"/>
    <d v="1899-12-30T00:00:00"/>
    <d v="2024-09-30T00:00:00"/>
    <n v="114160"/>
    <x v="1"/>
    <s v="Chicago"/>
    <s v="Cook"/>
    <x v="11"/>
    <x v="1"/>
    <x v="0"/>
    <x v="0"/>
  </r>
  <r>
    <x v="0"/>
    <x v="9"/>
    <n v="0"/>
    <n v="3007"/>
    <x v="91"/>
    <d v="1899-12-30T00:00:00"/>
    <d v="2024-09-30T00:00:00"/>
    <n v="126263"/>
    <x v="1"/>
    <s v="Chicago"/>
    <s v="Cook"/>
    <x v="12"/>
    <x v="1"/>
    <x v="0"/>
    <x v="0"/>
  </r>
  <r>
    <x v="0"/>
    <x v="9"/>
    <n v="0"/>
    <n v="3007"/>
    <x v="92"/>
    <d v="1899-12-30T00:00:00"/>
    <d v="2024-09-30T00:00:00"/>
    <n v="16012"/>
    <x v="1"/>
    <s v="Chicago"/>
    <s v="Cook"/>
    <x v="4"/>
    <x v="1"/>
    <x v="0"/>
    <x v="0"/>
  </r>
  <r>
    <x v="0"/>
    <x v="9"/>
    <n v="0"/>
    <n v="3007"/>
    <x v="93"/>
    <d v="1899-12-30T00:00:00"/>
    <d v="2024-09-30T00:00:00"/>
    <n v="117481"/>
    <x v="1"/>
    <s v="Chicago"/>
    <s v="Cook"/>
    <x v="17"/>
    <x v="1"/>
    <x v="0"/>
    <x v="0"/>
  </r>
  <r>
    <x v="0"/>
    <x v="9"/>
    <n v="0"/>
    <n v="3007"/>
    <x v="5"/>
    <d v="1899-12-30T00:00:00"/>
    <d v="2024-09-30T00:00:00"/>
    <n v="112862"/>
    <x v="1"/>
    <s v="Chicago"/>
    <s v="Cook"/>
    <x v="1"/>
    <x v="1"/>
    <x v="0"/>
    <x v="0"/>
  </r>
  <r>
    <x v="0"/>
    <x v="9"/>
    <n v="0"/>
    <n v="3007"/>
    <x v="94"/>
    <d v="1899-12-30T00:00:00"/>
    <d v="2024-09-30T00:00:00"/>
    <n v="132570"/>
    <x v="1"/>
    <s v="Chicago"/>
    <s v="Cook"/>
    <x v="16"/>
    <x v="1"/>
    <x v="0"/>
    <x v="0"/>
  </r>
  <r>
    <x v="0"/>
    <x v="9"/>
    <n v="0"/>
    <n v="3007"/>
    <x v="40"/>
    <d v="1899-12-30T00:00:00"/>
    <d v="2024-09-30T00:00:00"/>
    <n v="110526"/>
    <x v="1"/>
    <s v="Chicago"/>
    <s v="Cook"/>
    <x v="34"/>
    <x v="1"/>
    <x v="0"/>
    <x v="0"/>
  </r>
  <r>
    <x v="0"/>
    <x v="9"/>
    <n v="0"/>
    <n v="3007"/>
    <x v="95"/>
    <d v="1899-12-30T00:00:00"/>
    <d v="2023-06-30T00:00:00"/>
    <n v="219507.20000000001"/>
    <x v="1"/>
    <s v="Chicago"/>
    <s v="Cook"/>
    <x v="8"/>
    <x v="1"/>
    <x v="0"/>
    <x v="0"/>
  </r>
  <r>
    <x v="0"/>
    <x v="9"/>
    <n v="0"/>
    <n v="3007"/>
    <x v="41"/>
    <d v="1899-12-30T00:00:00"/>
    <d v="2024-09-30T00:00:00"/>
    <n v="110526"/>
    <x v="1"/>
    <s v="Chicago"/>
    <s v="Cook"/>
    <x v="19"/>
    <x v="1"/>
    <x v="0"/>
    <x v="0"/>
  </r>
  <r>
    <x v="0"/>
    <x v="9"/>
    <n v="0"/>
    <n v="3007"/>
    <x v="41"/>
    <d v="1899-12-30T00:00:00"/>
    <d v="2024-09-30T00:00:00"/>
    <n v="110526"/>
    <x v="1"/>
    <s v="Chicago"/>
    <s v="Cook"/>
    <x v="16"/>
    <x v="1"/>
    <x v="0"/>
    <x v="0"/>
  </r>
  <r>
    <x v="0"/>
    <x v="9"/>
    <n v="0"/>
    <n v="3007"/>
    <x v="41"/>
    <d v="1899-12-30T00:00:00"/>
    <d v="2024-09-30T00:00:00"/>
    <n v="110526"/>
    <x v="1"/>
    <s v="Chicago"/>
    <s v="Cook"/>
    <x v="13"/>
    <x v="1"/>
    <x v="0"/>
    <x v="0"/>
  </r>
  <r>
    <x v="0"/>
    <x v="9"/>
    <n v="0"/>
    <n v="3007"/>
    <x v="68"/>
    <d v="1899-12-30T00:00:00"/>
    <d v="2024-09-30T00:00:00"/>
    <n v="101474"/>
    <x v="1"/>
    <s v="Chicago"/>
    <s v="Cook"/>
    <x v="14"/>
    <x v="0"/>
    <x v="0"/>
    <x v="0"/>
  </r>
  <r>
    <x v="0"/>
    <x v="9"/>
    <n v="0"/>
    <n v="3007"/>
    <x v="96"/>
    <d v="1899-12-30T00:00:00"/>
    <d v="2024-09-30T00:00:00"/>
    <n v="152480"/>
    <x v="1"/>
    <s v="Chicago"/>
    <s v="Cook"/>
    <x v="1"/>
    <x v="1"/>
    <x v="0"/>
    <x v="0"/>
  </r>
  <r>
    <x v="0"/>
    <x v="9"/>
    <n v="0"/>
    <n v="3007"/>
    <x v="97"/>
    <d v="1899-12-30T00:00:00"/>
    <d v="2024-09-30T00:00:00"/>
    <n v="132298.64000000001"/>
    <x v="1"/>
    <s v="Chicago"/>
    <s v="Cook"/>
    <x v="40"/>
    <x v="0"/>
    <x v="0"/>
    <x v="0"/>
  </r>
  <r>
    <x v="0"/>
    <x v="9"/>
    <n v="0"/>
    <n v="3007"/>
    <x v="98"/>
    <d v="1899-12-30T00:00:00"/>
    <d v="2024-09-30T00:00:00"/>
    <n v="120432"/>
    <x v="1"/>
    <s v="Chicago"/>
    <s v="Cook"/>
    <x v="14"/>
    <x v="1"/>
    <x v="0"/>
    <x v="0"/>
  </r>
  <r>
    <x v="0"/>
    <x v="9"/>
    <n v="0"/>
    <n v="3007"/>
    <x v="99"/>
    <d v="1899-12-30T00:00:00"/>
    <d v="2024-09-30T00:00:00"/>
    <n v="359280"/>
    <x v="1"/>
    <s v="Chicago"/>
    <s v="Cook"/>
    <x v="4"/>
    <x v="0"/>
    <x v="0"/>
    <x v="0"/>
  </r>
  <r>
    <x v="0"/>
    <x v="9"/>
    <n v="0"/>
    <n v="3007"/>
    <x v="100"/>
    <d v="1899-12-30T00:00:00"/>
    <d v="2024-09-30T00:00:00"/>
    <n v="110526"/>
    <x v="1"/>
    <s v="Chicago"/>
    <s v="Cook"/>
    <x v="4"/>
    <x v="1"/>
    <x v="0"/>
    <x v="0"/>
  </r>
  <r>
    <x v="0"/>
    <x v="10"/>
    <n v="0"/>
    <n v="3013"/>
    <x v="1"/>
    <d v="1899-12-30T00:00:00"/>
    <d v="1899-12-30T00:00:00"/>
    <n v="11750000"/>
    <x v="1"/>
    <s v="Chicago"/>
    <s v="Cook"/>
    <x v="41"/>
    <x v="0"/>
    <x v="1"/>
    <x v="1"/>
  </r>
  <r>
    <x v="0"/>
    <x v="11"/>
    <n v="0"/>
    <n v="3014"/>
    <x v="49"/>
    <d v="1899-12-30T00:00:00"/>
    <d v="2024-09-30T00:00:00"/>
    <n v="330295"/>
    <x v="1"/>
    <s v="Greater Illinois"/>
    <s v="Greater Illinois"/>
    <x v="42"/>
    <x v="1"/>
    <x v="0"/>
    <x v="0"/>
  </r>
  <r>
    <x v="0"/>
    <x v="11"/>
    <n v="0"/>
    <n v="3014"/>
    <x v="101"/>
    <d v="1899-12-30T00:00:00"/>
    <d v="2024-09-30T00:00:00"/>
    <n v="315234"/>
    <x v="1"/>
    <s v="Greater Illinois"/>
    <s v="Greater Illinois"/>
    <x v="42"/>
    <x v="1"/>
    <x v="0"/>
    <x v="0"/>
  </r>
  <r>
    <x v="0"/>
    <x v="11"/>
    <n v="0"/>
    <n v="3014"/>
    <x v="102"/>
    <d v="1899-12-30T00:00:00"/>
    <d v="2024-09-30T00:00:00"/>
    <n v="324266"/>
    <x v="1"/>
    <s v="Greater Illinois"/>
    <s v="Greater Illinois"/>
    <x v="42"/>
    <x v="1"/>
    <x v="0"/>
    <x v="0"/>
  </r>
  <r>
    <x v="0"/>
    <x v="12"/>
    <n v="0"/>
    <n v="3023"/>
    <x v="103"/>
    <d v="1899-12-30T00:00:00"/>
    <d v="2025-03-31T00:00:00"/>
    <n v="53240"/>
    <x v="1"/>
    <s v="Greater Illinois"/>
    <s v="St. Clair"/>
    <x v="32"/>
    <x v="1"/>
    <x v="0"/>
    <x v="0"/>
  </r>
  <r>
    <x v="0"/>
    <x v="12"/>
    <n v="0"/>
    <n v="3023"/>
    <x v="104"/>
    <d v="1899-12-30T00:00:00"/>
    <d v="2025-03-31T00:00:00"/>
    <n v="60000"/>
    <x v="1"/>
    <s v="Greater Illinois"/>
    <s v="Kankakee"/>
    <x v="35"/>
    <x v="1"/>
    <x v="0"/>
    <x v="0"/>
  </r>
  <r>
    <x v="0"/>
    <x v="12"/>
    <n v="0"/>
    <n v="3023"/>
    <x v="105"/>
    <d v="1899-12-30T00:00:00"/>
    <d v="2025-03-31T00:00:00"/>
    <n v="33131"/>
    <x v="1"/>
    <s v="Greater Illinois"/>
    <s v="Dupage, Kane, Kendall, Will"/>
    <x v="22"/>
    <x v="1"/>
    <x v="0"/>
    <x v="0"/>
  </r>
  <r>
    <x v="0"/>
    <x v="12"/>
    <n v="0"/>
    <n v="3023"/>
    <x v="86"/>
    <d v="1899-12-30T00:00:00"/>
    <d v="2025-03-31T00:00:00"/>
    <n v="60000"/>
    <x v="1"/>
    <s v="Greater Illinois"/>
    <s v="Cook"/>
    <x v="23"/>
    <x v="1"/>
    <x v="0"/>
    <x v="0"/>
  </r>
  <r>
    <x v="0"/>
    <x v="13"/>
    <n v="0"/>
    <n v="3068"/>
    <x v="106"/>
    <d v="1899-12-30T00:00:00"/>
    <d v="2024-06-30T00:00:00"/>
    <n v="5000588"/>
    <x v="1"/>
    <s v="Chicago"/>
    <s v="Cook"/>
    <x v="41"/>
    <x v="0"/>
    <x v="0"/>
    <x v="0"/>
  </r>
  <r>
    <x v="0"/>
    <x v="6"/>
    <n v="0"/>
    <n v="2600"/>
    <x v="49"/>
    <d v="1899-12-30T00:00:00"/>
    <d v="1899-12-30T00:00:00"/>
    <n v="436113"/>
    <x v="2"/>
    <s v="Greater Illinois"/>
    <s v="Lake"/>
    <x v="31"/>
    <x v="1"/>
    <x v="0"/>
    <x v="0"/>
  </r>
  <r>
    <x v="0"/>
    <x v="6"/>
    <n v="0"/>
    <n v="2600"/>
    <x v="46"/>
    <d v="1899-12-30T00:00:00"/>
    <d v="2025-06-30T00:00:00"/>
    <n v="349018"/>
    <x v="2"/>
    <s v="Greater Illinois"/>
    <s v="St. Clair"/>
    <x v="32"/>
    <x v="1"/>
    <x v="0"/>
    <x v="0"/>
  </r>
  <r>
    <x v="0"/>
    <x v="6"/>
    <n v="0"/>
    <n v="2600"/>
    <x v="50"/>
    <d v="1899-12-30T00:00:00"/>
    <d v="1899-12-30T00:00:00"/>
    <n v="833362"/>
    <x v="2"/>
    <s v="Greater Illinois"/>
    <s v="Winnebago"/>
    <x v="29"/>
    <x v="1"/>
    <x v="0"/>
    <x v="0"/>
  </r>
  <r>
    <x v="0"/>
    <x v="6"/>
    <n v="0"/>
    <n v="2600"/>
    <x v="51"/>
    <d v="1899-12-30T00:00:00"/>
    <d v="1899-12-30T00:00:00"/>
    <n v="300000"/>
    <x v="2"/>
    <s v="Greater Illinois"/>
    <s v="Cook"/>
    <x v="26"/>
    <x v="1"/>
    <x v="0"/>
    <x v="0"/>
  </r>
  <r>
    <x v="0"/>
    <x v="6"/>
    <n v="0"/>
    <n v="2600"/>
    <x v="52"/>
    <d v="1899-12-30T00:00:00"/>
    <d v="1899-12-30T00:00:00"/>
    <n v="207313"/>
    <x v="2"/>
    <s v="Greater Illinois"/>
    <s v="Peoria"/>
    <x v="21"/>
    <x v="1"/>
    <x v="0"/>
    <x v="0"/>
  </r>
  <r>
    <x v="0"/>
    <x v="6"/>
    <n v="0"/>
    <n v="2600"/>
    <x v="107"/>
    <d v="1899-12-30T00:00:00"/>
    <d v="2025-06-30T00:00:00"/>
    <n v="153795"/>
    <x v="2"/>
    <s v="Greater Illinois"/>
    <s v="Kankakee"/>
    <x v="35"/>
    <x v="1"/>
    <x v="0"/>
    <x v="0"/>
  </r>
  <r>
    <x v="0"/>
    <x v="6"/>
    <n v="0"/>
    <n v="2600"/>
    <x v="74"/>
    <d v="1899-12-30T00:00:00"/>
    <d v="1899-12-30T00:00:00"/>
    <n v="282181"/>
    <x v="2"/>
    <s v="Greater Illinois"/>
    <s v="Will, Kendall"/>
    <x v="24"/>
    <x v="1"/>
    <x v="0"/>
    <x v="0"/>
  </r>
  <r>
    <x v="0"/>
    <x v="6"/>
    <n v="0"/>
    <n v="2600"/>
    <x v="53"/>
    <d v="1899-12-30T00:00:00"/>
    <d v="1899-12-30T00:00:00"/>
    <n v="290574"/>
    <x v="2"/>
    <s v="Greater Illinois"/>
    <s v="Lake"/>
    <x v="31"/>
    <x v="1"/>
    <x v="0"/>
    <x v="0"/>
  </r>
  <r>
    <x v="0"/>
    <x v="6"/>
    <n v="0"/>
    <n v="2600"/>
    <x v="54"/>
    <d v="1899-12-30T00:00:00"/>
    <d v="1899-12-30T00:00:00"/>
    <n v="300000"/>
    <x v="2"/>
    <s v="Greater Illinois"/>
    <s v="Lake"/>
    <x v="31"/>
    <x v="1"/>
    <x v="0"/>
    <x v="0"/>
  </r>
  <r>
    <x v="0"/>
    <x v="6"/>
    <n v="0"/>
    <n v="2600"/>
    <x v="108"/>
    <d v="1899-12-30T00:00:00"/>
    <d v="1899-12-30T00:00:00"/>
    <n v="400000"/>
    <x v="2"/>
    <s v="Greater Illinois"/>
    <s v="Will, Kendall"/>
    <x v="24"/>
    <x v="1"/>
    <x v="0"/>
    <x v="0"/>
  </r>
  <r>
    <x v="0"/>
    <x v="6"/>
    <n v="0"/>
    <n v="2600"/>
    <x v="40"/>
    <d v="1899-12-30T00:00:00"/>
    <d v="1899-12-30T00:00:00"/>
    <n v="300000"/>
    <x v="2"/>
    <s v="Greater Illinois"/>
    <s v="Cook"/>
    <x v="26"/>
    <x v="1"/>
    <x v="0"/>
    <x v="0"/>
  </r>
  <r>
    <x v="0"/>
    <x v="6"/>
    <n v="0"/>
    <n v="2600"/>
    <x v="109"/>
    <d v="1899-12-30T00:00:00"/>
    <d v="1899-12-30T00:00:00"/>
    <n v="282278"/>
    <x v="2"/>
    <s v="Greater Illinois"/>
    <s v="St. Clair"/>
    <x v="32"/>
    <x v="1"/>
    <x v="0"/>
    <x v="0"/>
  </r>
  <r>
    <x v="0"/>
    <x v="6"/>
    <n v="0"/>
    <n v="2600"/>
    <x v="75"/>
    <d v="1899-12-30T00:00:00"/>
    <d v="1899-12-30T00:00:00"/>
    <n v="300000"/>
    <x v="2"/>
    <s v="Greater Illinois"/>
    <s v="Cook"/>
    <x v="23"/>
    <x v="1"/>
    <x v="0"/>
    <x v="0"/>
  </r>
  <r>
    <x v="0"/>
    <x v="6"/>
    <n v="0"/>
    <n v="2600"/>
    <x v="110"/>
    <d v="1899-12-30T00:00:00"/>
    <d v="1899-12-30T00:00:00"/>
    <n v="279500"/>
    <x v="2"/>
    <s v="Greater Illinois"/>
    <s v="Lake"/>
    <x v="31"/>
    <x v="1"/>
    <x v="0"/>
    <x v="0"/>
  </r>
  <r>
    <x v="0"/>
    <x v="6"/>
    <n v="0"/>
    <n v="2600"/>
    <x v="41"/>
    <d v="1899-12-30T00:00:00"/>
    <d v="1899-12-30T00:00:00"/>
    <n v="300000"/>
    <x v="2"/>
    <s v="Greater Illinois"/>
    <s v="Cook"/>
    <x v="23"/>
    <x v="1"/>
    <x v="0"/>
    <x v="0"/>
  </r>
  <r>
    <x v="0"/>
    <x v="6"/>
    <n v="0"/>
    <n v="2600"/>
    <x v="41"/>
    <d v="1899-12-30T00:00:00"/>
    <d v="1899-12-30T00:00:00"/>
    <n v="300000"/>
    <x v="2"/>
    <s v="Greater Illinois"/>
    <s v="Lake"/>
    <x v="31"/>
    <x v="1"/>
    <x v="0"/>
    <x v="0"/>
  </r>
  <r>
    <x v="0"/>
    <x v="6"/>
    <n v="0"/>
    <n v="2600"/>
    <x v="111"/>
    <d v="1899-12-30T00:00:00"/>
    <d v="1899-12-30T00:00:00"/>
    <n v="350000"/>
    <x v="2"/>
    <s v="Greater Illinois"/>
    <s v="Macon"/>
    <x v="25"/>
    <x v="1"/>
    <x v="0"/>
    <x v="0"/>
  </r>
  <r>
    <x v="0"/>
    <x v="6"/>
    <n v="0"/>
    <n v="2600"/>
    <x v="112"/>
    <d v="1899-12-30T00:00:00"/>
    <d v="1899-12-30T00:00:00"/>
    <n v="299732"/>
    <x v="2"/>
    <s v="Greater Illinois"/>
    <s v="Vermillion"/>
    <x v="38"/>
    <x v="1"/>
    <x v="0"/>
    <x v="0"/>
  </r>
  <r>
    <x v="0"/>
    <x v="6"/>
    <n v="0"/>
    <n v="2600"/>
    <x v="55"/>
    <d v="1899-12-30T00:00:00"/>
    <d v="2025-06-30T00:00:00"/>
    <n v="309342"/>
    <x v="2"/>
    <s v="Greater Illinois"/>
    <s v="St. Clair"/>
    <x v="32"/>
    <x v="1"/>
    <x v="0"/>
    <x v="0"/>
  </r>
  <r>
    <x v="0"/>
    <x v="6"/>
    <n v="0"/>
    <n v="2600"/>
    <x v="113"/>
    <d v="1899-12-30T00:00:00"/>
    <d v="2024-06-30T00:00:00"/>
    <n v="305000"/>
    <x v="2"/>
    <s v="Greater Illinois"/>
    <s v="Will, Kendall"/>
    <x v="24"/>
    <x v="1"/>
    <x v="0"/>
    <x v="0"/>
  </r>
  <r>
    <x v="0"/>
    <x v="6"/>
    <n v="0"/>
    <n v="2600"/>
    <x v="56"/>
    <d v="1899-12-30T00:00:00"/>
    <d v="1899-12-30T00:00:00"/>
    <n v="294511"/>
    <x v="2"/>
    <s v="Greater Illinois"/>
    <s v="Cook"/>
    <x v="26"/>
    <x v="1"/>
    <x v="0"/>
    <x v="0"/>
  </r>
  <r>
    <x v="0"/>
    <x v="0"/>
    <n v="0"/>
    <n v="2771"/>
    <x v="0"/>
    <d v="1899-12-30T00:00:00"/>
    <d v="2025-09-30T00:00:00"/>
    <n v="2012957"/>
    <x v="2"/>
    <s v="Chicago"/>
    <s v="Cook"/>
    <x v="0"/>
    <x v="0"/>
    <x v="0"/>
    <x v="0"/>
  </r>
  <r>
    <x v="0"/>
    <x v="0"/>
    <n v="0"/>
    <n v="2771"/>
    <x v="1"/>
    <d v="1899-12-30T00:00:00"/>
    <d v="2024-09-30T00:00:00"/>
    <n v="1321375.8899999999"/>
    <x v="2"/>
    <s v="Chicago"/>
    <s v="Cook"/>
    <x v="0"/>
    <x v="0"/>
    <x v="0"/>
    <x v="1"/>
  </r>
  <r>
    <x v="0"/>
    <x v="0"/>
    <n v="0"/>
    <n v="2771"/>
    <x v="2"/>
    <d v="1899-12-30T00:00:00"/>
    <d v="2024-02-22T00:00:00"/>
    <n v="595200"/>
    <x v="2"/>
    <s v="Chicago"/>
    <s v="Cook"/>
    <x v="0"/>
    <x v="1"/>
    <x v="0"/>
    <x v="0"/>
  </r>
  <r>
    <x v="0"/>
    <x v="1"/>
    <n v="0"/>
    <n v="2772"/>
    <x v="3"/>
    <d v="1899-12-30T00:00:00"/>
    <d v="2024-09-30T00:00:00"/>
    <n v="534847"/>
    <x v="2"/>
    <s v="Chicago"/>
    <s v="Cook"/>
    <x v="0"/>
    <x v="1"/>
    <x v="0"/>
    <x v="0"/>
  </r>
  <r>
    <x v="0"/>
    <x v="1"/>
    <n v="0"/>
    <n v="2772"/>
    <x v="1"/>
    <d v="1899-12-30T00:00:00"/>
    <d v="2024-09-30T00:00:00"/>
    <n v="751677"/>
    <x v="2"/>
    <s v="Chicago"/>
    <s v="Cook"/>
    <x v="0"/>
    <x v="0"/>
    <x v="0"/>
    <x v="1"/>
  </r>
  <r>
    <x v="0"/>
    <x v="1"/>
    <n v="0"/>
    <n v="2772"/>
    <x v="4"/>
    <d v="1899-12-30T00:00:00"/>
    <d v="2024-09-30T00:00:00"/>
    <n v="611053"/>
    <x v="2"/>
    <s v="Chicago"/>
    <s v="Cook"/>
    <x v="0"/>
    <x v="1"/>
    <x v="0"/>
    <x v="0"/>
  </r>
  <r>
    <x v="0"/>
    <x v="2"/>
    <n v="0"/>
    <n v="2773"/>
    <x v="0"/>
    <d v="1899-12-30T00:00:00"/>
    <d v="2025-03-31T00:00:00"/>
    <n v="100000"/>
    <x v="2"/>
    <s v="Chicago"/>
    <s v="Cook"/>
    <x v="10"/>
    <x v="0"/>
    <x v="0"/>
    <x v="0"/>
  </r>
  <r>
    <x v="0"/>
    <x v="2"/>
    <n v="0"/>
    <n v="2773"/>
    <x v="0"/>
    <d v="1899-12-30T00:00:00"/>
    <d v="2025-03-31T00:00:00"/>
    <n v="100000"/>
    <x v="2"/>
    <s v="Chicago"/>
    <s v="Cook"/>
    <x v="11"/>
    <x v="0"/>
    <x v="0"/>
    <x v="0"/>
  </r>
  <r>
    <x v="0"/>
    <x v="2"/>
    <n v="0"/>
    <n v="2773"/>
    <x v="0"/>
    <d v="1899-12-30T00:00:00"/>
    <d v="2025-03-31T00:00:00"/>
    <n v="100000"/>
    <x v="2"/>
    <s v="Chicago"/>
    <s v="Cook"/>
    <x v="12"/>
    <x v="0"/>
    <x v="0"/>
    <x v="0"/>
  </r>
  <r>
    <x v="0"/>
    <x v="2"/>
    <n v="0"/>
    <n v="2773"/>
    <x v="0"/>
    <d v="1899-12-30T00:00:00"/>
    <d v="2025-03-31T00:00:00"/>
    <n v="100000"/>
    <x v="2"/>
    <s v="Chicago"/>
    <s v="Cook"/>
    <x v="13"/>
    <x v="0"/>
    <x v="0"/>
    <x v="0"/>
  </r>
  <r>
    <x v="0"/>
    <x v="2"/>
    <n v="0"/>
    <n v="2773"/>
    <x v="15"/>
    <d v="1899-12-30T00:00:00"/>
    <d v="2025-03-31T00:00:00"/>
    <n v="100000"/>
    <x v="2"/>
    <s v="Chicago"/>
    <s v="Cook"/>
    <x v="17"/>
    <x v="1"/>
    <x v="0"/>
    <x v="0"/>
  </r>
  <r>
    <x v="0"/>
    <x v="2"/>
    <n v="0"/>
    <n v="2773"/>
    <x v="5"/>
    <d v="1899-12-30T00:00:00"/>
    <d v="2025-03-31T00:00:00"/>
    <n v="100000"/>
    <x v="2"/>
    <s v="Chicago"/>
    <s v="Cook"/>
    <x v="1"/>
    <x v="1"/>
    <x v="0"/>
    <x v="0"/>
  </r>
  <r>
    <x v="0"/>
    <x v="2"/>
    <n v="0"/>
    <n v="2773"/>
    <x v="19"/>
    <d v="1899-12-30T00:00:00"/>
    <d v="2025-03-31T00:00:00"/>
    <n v="100000"/>
    <x v="2"/>
    <s v="Chicago"/>
    <s v="Cook"/>
    <x v="19"/>
    <x v="0"/>
    <x v="0"/>
    <x v="0"/>
  </r>
  <r>
    <x v="0"/>
    <x v="2"/>
    <n v="0"/>
    <n v="2773"/>
    <x v="21"/>
    <d v="1899-12-30T00:00:00"/>
    <d v="2025-03-31T00:00:00"/>
    <n v="100000"/>
    <x v="2"/>
    <s v="Chicago"/>
    <s v="Cook"/>
    <x v="20"/>
    <x v="0"/>
    <x v="0"/>
    <x v="1"/>
  </r>
  <r>
    <x v="0"/>
    <x v="2"/>
    <n v="0"/>
    <n v="2773"/>
    <x v="22"/>
    <d v="1899-12-30T00:00:00"/>
    <d v="2025-03-31T00:00:00"/>
    <n v="100000"/>
    <x v="2"/>
    <s v="Chicago"/>
    <s v="Cook"/>
    <x v="15"/>
    <x v="0"/>
    <x v="0"/>
    <x v="0"/>
  </r>
  <r>
    <x v="0"/>
    <x v="2"/>
    <n v="0"/>
    <n v="2773"/>
    <x v="26"/>
    <d v="1899-12-30T00:00:00"/>
    <d v="2025-03-31T00:00:00"/>
    <n v="100000"/>
    <x v="2"/>
    <s v="Chicago"/>
    <s v="Cook"/>
    <x v="14"/>
    <x v="0"/>
    <x v="0"/>
    <x v="1"/>
  </r>
  <r>
    <x v="0"/>
    <x v="2"/>
    <n v="0"/>
    <n v="2773"/>
    <x v="2"/>
    <d v="1899-12-30T00:00:00"/>
    <d v="2025-03-31T00:00:00"/>
    <n v="100000"/>
    <x v="2"/>
    <s v="Chicago"/>
    <s v="Cook"/>
    <x v="2"/>
    <x v="1"/>
    <x v="0"/>
    <x v="0"/>
  </r>
  <r>
    <x v="0"/>
    <x v="2"/>
    <n v="0"/>
    <n v="2773"/>
    <x v="2"/>
    <d v="1899-12-30T00:00:00"/>
    <d v="2025-03-31T00:00:00"/>
    <n v="100000"/>
    <x v="2"/>
    <s v="Chicago"/>
    <s v="Cook"/>
    <x v="3"/>
    <x v="1"/>
    <x v="0"/>
    <x v="0"/>
  </r>
  <r>
    <x v="0"/>
    <x v="2"/>
    <n v="0"/>
    <n v="2773"/>
    <x v="6"/>
    <d v="1899-12-30T00:00:00"/>
    <d v="2025-03-31T00:00:00"/>
    <n v="100000"/>
    <x v="2"/>
    <s v="Chicago"/>
    <s v="Cook"/>
    <x v="4"/>
    <x v="1"/>
    <x v="0"/>
    <x v="0"/>
  </r>
  <r>
    <x v="0"/>
    <x v="2"/>
    <n v="0"/>
    <n v="2773"/>
    <x v="7"/>
    <d v="1899-12-30T00:00:00"/>
    <d v="2025-03-31T00:00:00"/>
    <n v="100000"/>
    <x v="2"/>
    <s v="Chicago"/>
    <s v="Cook"/>
    <x v="5"/>
    <x v="0"/>
    <x v="0"/>
    <x v="0"/>
  </r>
  <r>
    <x v="0"/>
    <x v="2"/>
    <n v="0"/>
    <n v="2773"/>
    <x v="7"/>
    <d v="1899-12-30T00:00:00"/>
    <d v="2025-03-31T00:00:00"/>
    <n v="100000"/>
    <x v="2"/>
    <s v="Chicago"/>
    <s v="Cook"/>
    <x v="6"/>
    <x v="0"/>
    <x v="0"/>
    <x v="0"/>
  </r>
  <r>
    <x v="0"/>
    <x v="2"/>
    <n v="0"/>
    <n v="2773"/>
    <x v="7"/>
    <d v="1899-12-30T00:00:00"/>
    <d v="2025-03-31T00:00:00"/>
    <n v="100000"/>
    <x v="2"/>
    <s v="Chicago"/>
    <s v="Cook"/>
    <x v="7"/>
    <x v="0"/>
    <x v="0"/>
    <x v="0"/>
  </r>
  <r>
    <x v="0"/>
    <x v="2"/>
    <n v="0"/>
    <n v="2773"/>
    <x v="7"/>
    <d v="1899-12-30T00:00:00"/>
    <d v="2025-03-31T00:00:00"/>
    <n v="100000"/>
    <x v="2"/>
    <s v="Chicago"/>
    <s v="Cook"/>
    <x v="8"/>
    <x v="0"/>
    <x v="0"/>
    <x v="0"/>
  </r>
  <r>
    <x v="0"/>
    <x v="2"/>
    <n v="0"/>
    <n v="2773"/>
    <x v="7"/>
    <d v="1899-12-30T00:00:00"/>
    <d v="2025-03-31T00:00:00"/>
    <n v="100000"/>
    <x v="2"/>
    <s v="Chicago"/>
    <s v="Cook"/>
    <x v="9"/>
    <x v="0"/>
    <x v="0"/>
    <x v="0"/>
  </r>
  <r>
    <x v="0"/>
    <x v="3"/>
    <n v="0"/>
    <n v="2774"/>
    <x v="0"/>
    <d v="1899-12-30T00:00:00"/>
    <d v="2025-06-30T00:00:00"/>
    <n v="994546"/>
    <x v="2"/>
    <s v="Chicago"/>
    <s v="Cook"/>
    <x v="10"/>
    <x v="0"/>
    <x v="0"/>
    <x v="0"/>
  </r>
  <r>
    <x v="0"/>
    <x v="3"/>
    <n v="0"/>
    <n v="2774"/>
    <x v="0"/>
    <d v="1899-12-30T00:00:00"/>
    <d v="2025-01-31T00:00:00"/>
    <n v="992891"/>
    <x v="2"/>
    <s v="Chicago"/>
    <s v="Cook"/>
    <x v="11"/>
    <x v="0"/>
    <x v="0"/>
    <x v="0"/>
  </r>
  <r>
    <x v="0"/>
    <x v="3"/>
    <n v="0"/>
    <n v="2774"/>
    <x v="0"/>
    <d v="1899-12-30T00:00:00"/>
    <d v="2025-01-31T00:00:00"/>
    <n v="1016718"/>
    <x v="2"/>
    <s v="Chicago"/>
    <s v="Cook"/>
    <x v="12"/>
    <x v="0"/>
    <x v="0"/>
    <x v="0"/>
  </r>
  <r>
    <x v="0"/>
    <x v="3"/>
    <n v="0"/>
    <n v="2774"/>
    <x v="0"/>
    <d v="1899-12-30T00:00:00"/>
    <d v="2025-01-31T00:00:00"/>
    <n v="1015381"/>
    <x v="2"/>
    <s v="Chicago"/>
    <s v="Cook"/>
    <x v="13"/>
    <x v="0"/>
    <x v="0"/>
    <x v="0"/>
  </r>
  <r>
    <x v="0"/>
    <x v="3"/>
    <n v="0"/>
    <n v="2774"/>
    <x v="8"/>
    <d v="1899-12-30T00:00:00"/>
    <d v="2025-06-30T00:00:00"/>
    <n v="554615"/>
    <x v="2"/>
    <s v="Chicago"/>
    <s v="Cook"/>
    <x v="4"/>
    <x v="1"/>
    <x v="0"/>
    <x v="0"/>
  </r>
  <r>
    <x v="0"/>
    <x v="3"/>
    <n v="0"/>
    <n v="2774"/>
    <x v="8"/>
    <d v="1899-12-30T00:00:00"/>
    <d v="2025-01-31T00:00:00"/>
    <n v="554615"/>
    <x v="2"/>
    <s v="Chicago"/>
    <s v="Cook"/>
    <x v="14"/>
    <x v="1"/>
    <x v="0"/>
    <x v="0"/>
  </r>
  <r>
    <x v="0"/>
    <x v="3"/>
    <n v="0"/>
    <n v="2774"/>
    <x v="8"/>
    <d v="1899-12-30T00:00:00"/>
    <d v="2025-01-31T00:00:00"/>
    <n v="554615"/>
    <x v="2"/>
    <s v="Chicago"/>
    <s v="Cook"/>
    <x v="8"/>
    <x v="1"/>
    <x v="0"/>
    <x v="0"/>
  </r>
  <r>
    <x v="0"/>
    <x v="3"/>
    <n v="0"/>
    <n v="2774"/>
    <x v="57"/>
    <d v="1899-12-30T00:00:00"/>
    <d v="2025-01-31T00:00:00"/>
    <n v="307649"/>
    <x v="2"/>
    <s v="Chicago"/>
    <s v="Cook"/>
    <x v="27"/>
    <x v="1"/>
    <x v="0"/>
    <x v="0"/>
  </r>
  <r>
    <x v="0"/>
    <x v="3"/>
    <n v="0"/>
    <n v="2774"/>
    <x v="9"/>
    <d v="1899-12-30T00:00:00"/>
    <d v="2025-01-31T00:00:00"/>
    <n v="550000"/>
    <x v="2"/>
    <s v="Chicago"/>
    <s v="Cook"/>
    <x v="15"/>
    <x v="0"/>
    <x v="0"/>
    <x v="1"/>
  </r>
  <r>
    <x v="0"/>
    <x v="3"/>
    <n v="0"/>
    <n v="2774"/>
    <x v="9"/>
    <d v="1899-12-30T00:00:00"/>
    <d v="2025-01-31T00:00:00"/>
    <n v="300000"/>
    <x v="2"/>
    <s v="Chicago"/>
    <s v="Cook"/>
    <x v="33"/>
    <x v="0"/>
    <x v="0"/>
    <x v="1"/>
  </r>
  <r>
    <x v="0"/>
    <x v="3"/>
    <n v="0"/>
    <n v="2774"/>
    <x v="114"/>
    <d v="1899-12-30T00:00:00"/>
    <d v="2025-01-31T00:00:00"/>
    <n v="287713"/>
    <x v="2"/>
    <s v="Chicago"/>
    <s v="Cook"/>
    <x v="2"/>
    <x v="1"/>
    <x v="0"/>
    <x v="0"/>
  </r>
  <r>
    <x v="0"/>
    <x v="3"/>
    <n v="0"/>
    <n v="2774"/>
    <x v="114"/>
    <d v="1899-12-30T00:00:00"/>
    <d v="2025-01-31T00:00:00"/>
    <n v="279666"/>
    <x v="2"/>
    <s v="Chicago"/>
    <s v="Cook"/>
    <x v="18"/>
    <x v="1"/>
    <x v="0"/>
    <x v="0"/>
  </r>
  <r>
    <x v="0"/>
    <x v="3"/>
    <n v="0"/>
    <n v="2774"/>
    <x v="10"/>
    <d v="1899-12-30T00:00:00"/>
    <d v="2025-01-31T00:00:00"/>
    <n v="600000"/>
    <x v="2"/>
    <s v="Chicago"/>
    <s v="Cook"/>
    <x v="6"/>
    <x v="0"/>
    <x v="0"/>
    <x v="1"/>
  </r>
  <r>
    <x v="0"/>
    <x v="3"/>
    <n v="0"/>
    <n v="2774"/>
    <x v="11"/>
    <d v="1899-12-30T00:00:00"/>
    <d v="2025-01-31T00:00:00"/>
    <n v="552868"/>
    <x v="2"/>
    <s v="Chicago"/>
    <s v="Cook"/>
    <x v="4"/>
    <x v="0"/>
    <x v="0"/>
    <x v="0"/>
  </r>
  <r>
    <x v="0"/>
    <x v="3"/>
    <n v="0"/>
    <n v="2774"/>
    <x v="11"/>
    <d v="1899-12-30T00:00:00"/>
    <d v="2025-01-31T00:00:00"/>
    <n v="484547"/>
    <x v="2"/>
    <s v="Chicago"/>
    <s v="Cook"/>
    <x v="15"/>
    <x v="0"/>
    <x v="0"/>
    <x v="0"/>
  </r>
  <r>
    <x v="0"/>
    <x v="3"/>
    <n v="0"/>
    <n v="2774"/>
    <x v="11"/>
    <d v="1899-12-30T00:00:00"/>
    <d v="2025-01-31T00:00:00"/>
    <n v="484357"/>
    <x v="2"/>
    <s v="Chicago"/>
    <s v="Cook"/>
    <x v="33"/>
    <x v="0"/>
    <x v="0"/>
    <x v="0"/>
  </r>
  <r>
    <x v="0"/>
    <x v="3"/>
    <n v="0"/>
    <n v="2774"/>
    <x v="58"/>
    <d v="1899-12-30T00:00:00"/>
    <d v="2025-01-31T00:00:00"/>
    <n v="236208"/>
    <x v="2"/>
    <s v="Chicago"/>
    <s v="Cook"/>
    <x v="8"/>
    <x v="1"/>
    <x v="0"/>
    <x v="0"/>
  </r>
  <r>
    <x v="0"/>
    <x v="3"/>
    <n v="0"/>
    <n v="2774"/>
    <x v="12"/>
    <d v="1899-12-30T00:00:00"/>
    <d v="2025-01-31T00:00:00"/>
    <n v="360264"/>
    <x v="2"/>
    <s v="Chicago"/>
    <s v="Cook"/>
    <x v="7"/>
    <x v="0"/>
    <x v="0"/>
    <x v="1"/>
  </r>
  <r>
    <x v="0"/>
    <x v="3"/>
    <n v="0"/>
    <n v="2774"/>
    <x v="115"/>
    <d v="1899-12-30T00:00:00"/>
    <d v="1899-12-30T00:00:00"/>
    <n v="248689"/>
    <x v="2"/>
    <s v="Chicago"/>
    <s v="Cook"/>
    <x v="3"/>
    <x v="0"/>
    <x v="0"/>
    <x v="0"/>
  </r>
  <r>
    <x v="0"/>
    <x v="3"/>
    <n v="0"/>
    <n v="2774"/>
    <x v="13"/>
    <d v="1899-12-30T00:00:00"/>
    <d v="2025-01-31T00:00:00"/>
    <n v="308563"/>
    <x v="2"/>
    <s v="Chicago"/>
    <s v="Cook"/>
    <x v="16"/>
    <x v="0"/>
    <x v="0"/>
    <x v="1"/>
  </r>
  <r>
    <x v="0"/>
    <x v="3"/>
    <n v="0"/>
    <n v="2774"/>
    <x v="59"/>
    <d v="1899-12-30T00:00:00"/>
    <d v="2025-01-31T00:00:00"/>
    <n v="300000"/>
    <x v="2"/>
    <s v="Chicago"/>
    <s v="Cook"/>
    <x v="34"/>
    <x v="1"/>
    <x v="0"/>
    <x v="0"/>
  </r>
  <r>
    <x v="0"/>
    <x v="3"/>
    <n v="0"/>
    <n v="2774"/>
    <x v="14"/>
    <d v="1899-12-30T00:00:00"/>
    <d v="2023-09-15T00:00:00"/>
    <n v="596822"/>
    <x v="2"/>
    <s v="Chicago"/>
    <s v="Cook"/>
    <x v="3"/>
    <x v="1"/>
    <x v="0"/>
    <x v="0"/>
  </r>
  <r>
    <x v="0"/>
    <x v="3"/>
    <n v="0"/>
    <n v="2774"/>
    <x v="60"/>
    <d v="1899-12-30T00:00:00"/>
    <d v="2025-01-31T00:00:00"/>
    <n v="429475"/>
    <x v="2"/>
    <s v="Chicago"/>
    <s v="Cook"/>
    <x v="14"/>
    <x v="1"/>
    <x v="0"/>
    <x v="0"/>
  </r>
  <r>
    <x v="0"/>
    <x v="3"/>
    <n v="0"/>
    <n v="2774"/>
    <x v="61"/>
    <d v="1899-12-30T00:00:00"/>
    <d v="2025-01-31T00:00:00"/>
    <n v="357090"/>
    <x v="2"/>
    <s v="Chicago"/>
    <s v="Cook"/>
    <x v="18"/>
    <x v="1"/>
    <x v="0"/>
    <x v="0"/>
  </r>
  <r>
    <x v="0"/>
    <x v="3"/>
    <n v="0"/>
    <n v="2774"/>
    <x v="15"/>
    <d v="1899-12-30T00:00:00"/>
    <d v="2025-06-30T00:00:00"/>
    <n v="733928"/>
    <x v="2"/>
    <s v="Chicago"/>
    <s v="Cook"/>
    <x v="17"/>
    <x v="1"/>
    <x v="0"/>
    <x v="0"/>
  </r>
  <r>
    <x v="0"/>
    <x v="3"/>
    <n v="0"/>
    <n v="2774"/>
    <x v="15"/>
    <d v="1899-12-30T00:00:00"/>
    <d v="2025-01-31T00:00:00"/>
    <n v="733928"/>
    <x v="2"/>
    <s v="Chicago"/>
    <s v="Cook"/>
    <x v="16"/>
    <x v="1"/>
    <x v="0"/>
    <x v="0"/>
  </r>
  <r>
    <x v="0"/>
    <x v="3"/>
    <n v="0"/>
    <n v="2774"/>
    <x v="15"/>
    <d v="1899-12-30T00:00:00"/>
    <d v="2025-01-31T00:00:00"/>
    <n v="300000"/>
    <x v="2"/>
    <s v="Chicago"/>
    <s v="Cook"/>
    <x v="34"/>
    <x v="1"/>
    <x v="0"/>
    <x v="0"/>
  </r>
  <r>
    <x v="0"/>
    <x v="3"/>
    <n v="0"/>
    <n v="2774"/>
    <x v="62"/>
    <d v="1899-12-30T00:00:00"/>
    <d v="1899-12-30T00:00:00"/>
    <n v="499791"/>
    <x v="2"/>
    <s v="Chicago"/>
    <s v="Cook"/>
    <x v="3"/>
    <x v="1"/>
    <x v="0"/>
    <x v="0"/>
  </r>
  <r>
    <x v="0"/>
    <x v="3"/>
    <n v="0"/>
    <n v="2774"/>
    <x v="62"/>
    <d v="1899-12-30T00:00:00"/>
    <d v="2025-01-31T00:00:00"/>
    <n v="300000"/>
    <x v="2"/>
    <s v="Chicago"/>
    <s v="Cook"/>
    <x v="11"/>
    <x v="1"/>
    <x v="0"/>
    <x v="0"/>
  </r>
  <r>
    <x v="0"/>
    <x v="3"/>
    <n v="0"/>
    <n v="2774"/>
    <x v="62"/>
    <d v="1899-12-30T00:00:00"/>
    <d v="2025-01-31T00:00:00"/>
    <n v="499791"/>
    <x v="2"/>
    <s v="Chicago"/>
    <s v="Cook"/>
    <x v="20"/>
    <x v="1"/>
    <x v="0"/>
    <x v="0"/>
  </r>
  <r>
    <x v="0"/>
    <x v="3"/>
    <n v="0"/>
    <n v="2774"/>
    <x v="16"/>
    <d v="1899-12-30T00:00:00"/>
    <d v="2025-01-31T00:00:00"/>
    <n v="614775"/>
    <x v="2"/>
    <s v="Chicago"/>
    <s v="Cook"/>
    <x v="4"/>
    <x v="0"/>
    <x v="0"/>
    <x v="1"/>
  </r>
  <r>
    <x v="0"/>
    <x v="3"/>
    <n v="0"/>
    <n v="2774"/>
    <x v="16"/>
    <d v="1899-12-30T00:00:00"/>
    <d v="2025-01-31T00:00:00"/>
    <n v="478244"/>
    <x v="2"/>
    <s v="Chicago"/>
    <s v="Cook"/>
    <x v="17"/>
    <x v="0"/>
    <x v="0"/>
    <x v="1"/>
  </r>
  <r>
    <x v="0"/>
    <x v="3"/>
    <n v="0"/>
    <n v="2774"/>
    <x v="16"/>
    <d v="1899-12-30T00:00:00"/>
    <d v="2025-01-31T00:00:00"/>
    <n v="672714"/>
    <x v="2"/>
    <s v="Chicago"/>
    <s v="Cook"/>
    <x v="8"/>
    <x v="0"/>
    <x v="0"/>
    <x v="1"/>
  </r>
  <r>
    <x v="0"/>
    <x v="3"/>
    <n v="0"/>
    <n v="2774"/>
    <x v="63"/>
    <d v="1899-12-30T00:00:00"/>
    <d v="2025-01-31T00:00:00"/>
    <n v="488685"/>
    <x v="2"/>
    <s v="Chicago"/>
    <s v="Cook"/>
    <x v="6"/>
    <x v="1"/>
    <x v="0"/>
    <x v="0"/>
  </r>
  <r>
    <x v="0"/>
    <x v="3"/>
    <n v="0"/>
    <n v="2774"/>
    <x v="63"/>
    <d v="1899-12-30T00:00:00"/>
    <d v="2025-01-31T00:00:00"/>
    <n v="493336"/>
    <x v="2"/>
    <s v="Chicago"/>
    <s v="Cook"/>
    <x v="8"/>
    <x v="1"/>
    <x v="0"/>
    <x v="0"/>
  </r>
  <r>
    <x v="0"/>
    <x v="3"/>
    <n v="0"/>
    <n v="2774"/>
    <x v="64"/>
    <d v="1899-12-30T00:00:00"/>
    <d v="2025-01-31T00:00:00"/>
    <n v="513525"/>
    <x v="2"/>
    <s v="Chicago"/>
    <s v="Cook"/>
    <x v="14"/>
    <x v="1"/>
    <x v="0"/>
    <x v="0"/>
  </r>
  <r>
    <x v="0"/>
    <x v="3"/>
    <n v="0"/>
    <n v="2774"/>
    <x v="116"/>
    <d v="1899-12-30T00:00:00"/>
    <d v="2025-01-31T00:00:00"/>
    <n v="300000"/>
    <x v="2"/>
    <s v="Chicago"/>
    <s v="Cook"/>
    <x v="33"/>
    <x v="1"/>
    <x v="0"/>
    <x v="0"/>
  </r>
  <r>
    <x v="0"/>
    <x v="3"/>
    <n v="0"/>
    <n v="2774"/>
    <x v="39"/>
    <d v="1899-12-30T00:00:00"/>
    <d v="2025-01-31T00:00:00"/>
    <n v="397500"/>
    <x v="2"/>
    <s v="Chicago"/>
    <s v="Cook"/>
    <x v="6"/>
    <x v="1"/>
    <x v="0"/>
    <x v="0"/>
  </r>
  <r>
    <x v="0"/>
    <x v="3"/>
    <n v="0"/>
    <n v="2774"/>
    <x v="17"/>
    <d v="1899-12-30T00:00:00"/>
    <d v="2025-01-31T00:00:00"/>
    <n v="584745"/>
    <x v="2"/>
    <s v="Chicago"/>
    <s v="Cook"/>
    <x v="2"/>
    <x v="1"/>
    <x v="0"/>
    <x v="0"/>
  </r>
  <r>
    <x v="0"/>
    <x v="3"/>
    <n v="0"/>
    <n v="2774"/>
    <x v="17"/>
    <d v="1899-12-30T00:00:00"/>
    <d v="2025-01-31T00:00:00"/>
    <n v="704304"/>
    <x v="2"/>
    <s v="Chicago"/>
    <s v="Cook"/>
    <x v="18"/>
    <x v="1"/>
    <x v="0"/>
    <x v="0"/>
  </r>
  <r>
    <x v="0"/>
    <x v="3"/>
    <n v="0"/>
    <n v="2774"/>
    <x v="17"/>
    <d v="1899-12-30T00:00:00"/>
    <d v="2025-01-31T00:00:00"/>
    <n v="584745"/>
    <x v="2"/>
    <s v="Chicago"/>
    <s v="Cook"/>
    <x v="11"/>
    <x v="1"/>
    <x v="0"/>
    <x v="0"/>
  </r>
  <r>
    <x v="0"/>
    <x v="3"/>
    <n v="0"/>
    <n v="2774"/>
    <x v="18"/>
    <d v="1899-12-30T00:00:00"/>
    <d v="2025-01-31T00:00:00"/>
    <n v="599147"/>
    <x v="2"/>
    <s v="Chicago"/>
    <s v="Cook"/>
    <x v="16"/>
    <x v="0"/>
    <x v="0"/>
    <x v="1"/>
  </r>
  <r>
    <x v="0"/>
    <x v="3"/>
    <n v="0"/>
    <n v="2774"/>
    <x v="19"/>
    <d v="1899-12-30T00:00:00"/>
    <d v="2025-01-31T00:00:00"/>
    <n v="253614"/>
    <x v="2"/>
    <s v="Chicago"/>
    <s v="Cook"/>
    <x v="19"/>
    <x v="0"/>
    <x v="0"/>
    <x v="0"/>
  </r>
  <r>
    <x v="0"/>
    <x v="3"/>
    <n v="0"/>
    <n v="2774"/>
    <x v="19"/>
    <d v="1899-12-30T00:00:00"/>
    <d v="2025-01-31T00:00:00"/>
    <n v="587772"/>
    <x v="2"/>
    <s v="Chicago"/>
    <s v="Cook"/>
    <x v="13"/>
    <x v="0"/>
    <x v="0"/>
    <x v="0"/>
  </r>
  <r>
    <x v="0"/>
    <x v="3"/>
    <n v="0"/>
    <n v="2774"/>
    <x v="20"/>
    <d v="1899-12-30T00:00:00"/>
    <d v="2025-01-31T00:00:00"/>
    <n v="270000"/>
    <x v="2"/>
    <s v="Chicago"/>
    <s v="Cook"/>
    <x v="9"/>
    <x v="0"/>
    <x v="0"/>
    <x v="1"/>
  </r>
  <r>
    <x v="0"/>
    <x v="3"/>
    <n v="0"/>
    <n v="2774"/>
    <x v="21"/>
    <d v="1899-12-30T00:00:00"/>
    <d v="2025-01-31T00:00:00"/>
    <n v="695778"/>
    <x v="2"/>
    <s v="Chicago"/>
    <s v="Cook"/>
    <x v="2"/>
    <x v="0"/>
    <x v="0"/>
    <x v="1"/>
  </r>
  <r>
    <x v="0"/>
    <x v="3"/>
    <n v="0"/>
    <n v="2774"/>
    <x v="21"/>
    <d v="1899-12-30T00:00:00"/>
    <d v="2023-08-31T00:00:00"/>
    <n v="395939"/>
    <x v="2"/>
    <s v="Chicago"/>
    <s v="Cook"/>
    <x v="3"/>
    <x v="0"/>
    <x v="0"/>
    <x v="1"/>
  </r>
  <r>
    <x v="0"/>
    <x v="3"/>
    <n v="0"/>
    <n v="2774"/>
    <x v="21"/>
    <d v="1899-12-30T00:00:00"/>
    <d v="2025-01-31T00:00:00"/>
    <n v="562790"/>
    <x v="2"/>
    <s v="Chicago"/>
    <s v="Cook"/>
    <x v="20"/>
    <x v="0"/>
    <x v="0"/>
    <x v="1"/>
  </r>
  <r>
    <x v="0"/>
    <x v="3"/>
    <n v="0"/>
    <n v="2774"/>
    <x v="22"/>
    <d v="1899-12-30T00:00:00"/>
    <d v="2025-01-31T00:00:00"/>
    <n v="438046"/>
    <x v="2"/>
    <s v="Chicago"/>
    <s v="Cook"/>
    <x v="15"/>
    <x v="0"/>
    <x v="0"/>
    <x v="0"/>
  </r>
  <r>
    <x v="0"/>
    <x v="3"/>
    <n v="0"/>
    <n v="2774"/>
    <x v="117"/>
    <d v="1899-12-30T00:00:00"/>
    <d v="2025-01-31T00:00:00"/>
    <n v="297855"/>
    <x v="2"/>
    <s v="Chicago"/>
    <s v="Cook"/>
    <x v="13"/>
    <x v="1"/>
    <x v="0"/>
    <x v="0"/>
  </r>
  <r>
    <x v="0"/>
    <x v="3"/>
    <n v="0"/>
    <n v="2774"/>
    <x v="65"/>
    <d v="1899-12-30T00:00:00"/>
    <d v="2025-01-31T00:00:00"/>
    <n v="392296"/>
    <x v="2"/>
    <s v="Chicago"/>
    <s v="Cook"/>
    <x v="15"/>
    <x v="1"/>
    <x v="0"/>
    <x v="0"/>
  </r>
  <r>
    <x v="0"/>
    <x v="3"/>
    <n v="0"/>
    <n v="2774"/>
    <x v="65"/>
    <d v="1899-12-30T00:00:00"/>
    <d v="2025-01-31T00:00:00"/>
    <n v="370579"/>
    <x v="2"/>
    <s v="Chicago"/>
    <s v="Cook"/>
    <x v="33"/>
    <x v="1"/>
    <x v="0"/>
    <x v="0"/>
  </r>
  <r>
    <x v="0"/>
    <x v="3"/>
    <n v="0"/>
    <n v="2774"/>
    <x v="118"/>
    <d v="1899-12-30T00:00:00"/>
    <d v="2025-01-31T00:00:00"/>
    <n v="300000"/>
    <x v="2"/>
    <s v="Chicago"/>
    <s v="Cook"/>
    <x v="18"/>
    <x v="1"/>
    <x v="0"/>
    <x v="0"/>
  </r>
  <r>
    <x v="0"/>
    <x v="3"/>
    <n v="0"/>
    <n v="2774"/>
    <x v="118"/>
    <d v="1899-12-30T00:00:00"/>
    <d v="2025-01-31T00:00:00"/>
    <n v="300000"/>
    <x v="2"/>
    <s v="Chicago"/>
    <s v="Cook"/>
    <x v="11"/>
    <x v="1"/>
    <x v="0"/>
    <x v="0"/>
  </r>
  <r>
    <x v="0"/>
    <x v="3"/>
    <n v="0"/>
    <n v="2774"/>
    <x v="118"/>
    <d v="1899-12-30T00:00:00"/>
    <d v="2025-06-30T00:00:00"/>
    <n v="300000"/>
    <x v="2"/>
    <s v="Chicago"/>
    <s v="Cook"/>
    <x v="1"/>
    <x v="1"/>
    <x v="0"/>
    <x v="0"/>
  </r>
  <r>
    <x v="0"/>
    <x v="3"/>
    <n v="0"/>
    <n v="2774"/>
    <x v="66"/>
    <d v="1899-12-30T00:00:00"/>
    <d v="2025-01-31T00:00:00"/>
    <n v="489430"/>
    <x v="2"/>
    <s v="Chicago"/>
    <s v="Cook"/>
    <x v="19"/>
    <x v="1"/>
    <x v="0"/>
    <x v="0"/>
  </r>
  <r>
    <x v="0"/>
    <x v="3"/>
    <n v="0"/>
    <n v="2774"/>
    <x v="66"/>
    <d v="1899-12-30T00:00:00"/>
    <d v="2025-01-31T00:00:00"/>
    <n v="298793"/>
    <x v="2"/>
    <s v="Chicago"/>
    <s v="Cook"/>
    <x v="13"/>
    <x v="1"/>
    <x v="0"/>
    <x v="0"/>
  </r>
  <r>
    <x v="0"/>
    <x v="3"/>
    <n v="0"/>
    <n v="2774"/>
    <x v="119"/>
    <d v="1899-12-30T00:00:00"/>
    <d v="2025-01-31T00:00:00"/>
    <n v="340074"/>
    <x v="2"/>
    <s v="Chicago"/>
    <s v="Cook"/>
    <x v="5"/>
    <x v="0"/>
    <x v="0"/>
    <x v="1"/>
  </r>
  <r>
    <x v="0"/>
    <x v="3"/>
    <n v="0"/>
    <n v="2774"/>
    <x v="119"/>
    <d v="1899-12-30T00:00:00"/>
    <d v="2025-01-31T00:00:00"/>
    <n v="340074"/>
    <x v="2"/>
    <s v="Chicago"/>
    <s v="Cook"/>
    <x v="34"/>
    <x v="0"/>
    <x v="0"/>
    <x v="1"/>
  </r>
  <r>
    <x v="0"/>
    <x v="3"/>
    <n v="0"/>
    <n v="2774"/>
    <x v="23"/>
    <d v="1899-12-30T00:00:00"/>
    <d v="2025-01-31T00:00:00"/>
    <n v="500000"/>
    <x v="2"/>
    <s v="Chicago"/>
    <s v="Cook"/>
    <x v="2"/>
    <x v="1"/>
    <x v="0"/>
    <x v="0"/>
  </r>
  <r>
    <x v="0"/>
    <x v="3"/>
    <n v="0"/>
    <n v="2774"/>
    <x v="67"/>
    <d v="1899-12-30T00:00:00"/>
    <d v="2025-01-31T00:00:00"/>
    <n v="600000"/>
    <x v="2"/>
    <s v="Chicago"/>
    <s v="Cook"/>
    <x v="2"/>
    <x v="0"/>
    <x v="0"/>
    <x v="1"/>
  </r>
  <r>
    <x v="0"/>
    <x v="3"/>
    <n v="0"/>
    <n v="2774"/>
    <x v="68"/>
    <d v="1899-12-30T00:00:00"/>
    <d v="2025-01-31T00:00:00"/>
    <n v="555000"/>
    <x v="2"/>
    <s v="Chicago"/>
    <s v="Cook"/>
    <x v="14"/>
    <x v="0"/>
    <x v="0"/>
    <x v="0"/>
  </r>
  <r>
    <x v="0"/>
    <x v="3"/>
    <n v="0"/>
    <n v="2774"/>
    <x v="24"/>
    <d v="1899-12-30T00:00:00"/>
    <d v="2025-01-31T00:00:00"/>
    <n v="700000"/>
    <x v="2"/>
    <s v="Chicago"/>
    <s v="Cook"/>
    <x v="5"/>
    <x v="0"/>
    <x v="0"/>
    <x v="0"/>
  </r>
  <r>
    <x v="0"/>
    <x v="3"/>
    <n v="0"/>
    <n v="2774"/>
    <x v="24"/>
    <d v="1899-12-30T00:00:00"/>
    <d v="1899-12-30T00:00:00"/>
    <n v="700000"/>
    <x v="2"/>
    <s v="Chicago"/>
    <s v="Cook"/>
    <x v="3"/>
    <x v="0"/>
    <x v="0"/>
    <x v="0"/>
  </r>
  <r>
    <x v="0"/>
    <x v="3"/>
    <n v="0"/>
    <n v="2774"/>
    <x v="24"/>
    <d v="1899-12-30T00:00:00"/>
    <d v="2025-01-31T00:00:00"/>
    <n v="700000"/>
    <x v="2"/>
    <s v="Chicago"/>
    <s v="Cook"/>
    <x v="20"/>
    <x v="0"/>
    <x v="0"/>
    <x v="0"/>
  </r>
  <r>
    <x v="0"/>
    <x v="3"/>
    <n v="0"/>
    <n v="2774"/>
    <x v="25"/>
    <d v="1899-12-30T00:00:00"/>
    <d v="2025-01-31T00:00:00"/>
    <n v="432169"/>
    <x v="2"/>
    <s v="Chicago"/>
    <s v="Cook"/>
    <x v="4"/>
    <x v="0"/>
    <x v="0"/>
    <x v="1"/>
  </r>
  <r>
    <x v="0"/>
    <x v="3"/>
    <n v="0"/>
    <n v="2774"/>
    <x v="25"/>
    <d v="1899-12-30T00:00:00"/>
    <d v="2025-01-31T00:00:00"/>
    <n v="483256"/>
    <x v="2"/>
    <s v="Chicago"/>
    <s v="Cook"/>
    <x v="6"/>
    <x v="0"/>
    <x v="0"/>
    <x v="1"/>
  </r>
  <r>
    <x v="0"/>
    <x v="3"/>
    <n v="0"/>
    <n v="2774"/>
    <x v="26"/>
    <d v="1899-12-30T00:00:00"/>
    <d v="1899-12-30T00:00:00"/>
    <n v="300000"/>
    <x v="2"/>
    <s v="Chicago"/>
    <s v="Cook"/>
    <x v="40"/>
    <x v="0"/>
    <x v="0"/>
    <x v="1"/>
  </r>
  <r>
    <x v="0"/>
    <x v="3"/>
    <n v="0"/>
    <n v="2774"/>
    <x v="26"/>
    <d v="1899-12-30T00:00:00"/>
    <d v="2025-01-31T00:00:00"/>
    <n v="864888"/>
    <x v="2"/>
    <s v="Chicago"/>
    <s v="Cook"/>
    <x v="14"/>
    <x v="0"/>
    <x v="0"/>
    <x v="1"/>
  </r>
  <r>
    <x v="0"/>
    <x v="3"/>
    <n v="0"/>
    <n v="2774"/>
    <x v="26"/>
    <d v="1899-12-30T00:00:00"/>
    <d v="2025-01-31T00:00:00"/>
    <n v="300000"/>
    <x v="2"/>
    <s v="Chicago"/>
    <s v="Cook"/>
    <x v="27"/>
    <x v="0"/>
    <x v="0"/>
    <x v="1"/>
  </r>
  <r>
    <x v="0"/>
    <x v="3"/>
    <n v="0"/>
    <n v="2774"/>
    <x v="26"/>
    <d v="1899-12-30T00:00:00"/>
    <d v="2025-01-31T00:00:00"/>
    <n v="300000"/>
    <x v="2"/>
    <s v="Chicago"/>
    <s v="Cook"/>
    <x v="19"/>
    <x v="0"/>
    <x v="0"/>
    <x v="1"/>
  </r>
  <r>
    <x v="0"/>
    <x v="3"/>
    <n v="0"/>
    <n v="2774"/>
    <x v="26"/>
    <d v="1899-12-30T00:00:00"/>
    <d v="2025-01-31T00:00:00"/>
    <n v="300000"/>
    <x v="2"/>
    <s v="Chicago"/>
    <s v="Cook"/>
    <x v="13"/>
    <x v="0"/>
    <x v="0"/>
    <x v="1"/>
  </r>
  <r>
    <x v="0"/>
    <x v="3"/>
    <n v="0"/>
    <n v="2774"/>
    <x v="69"/>
    <d v="1899-12-30T00:00:00"/>
    <d v="2025-06-30T00:00:00"/>
    <n v="299791"/>
    <x v="2"/>
    <s v="Chicago"/>
    <s v="Cook"/>
    <x v="4"/>
    <x v="1"/>
    <x v="0"/>
    <x v="0"/>
  </r>
  <r>
    <x v="0"/>
    <x v="3"/>
    <n v="0"/>
    <n v="2774"/>
    <x v="27"/>
    <d v="1899-12-30T00:00:00"/>
    <d v="2025-01-31T00:00:00"/>
    <n v="557785"/>
    <x v="2"/>
    <s v="Chicago"/>
    <s v="Cook"/>
    <x v="7"/>
    <x v="1"/>
    <x v="0"/>
    <x v="0"/>
  </r>
  <r>
    <x v="0"/>
    <x v="3"/>
    <n v="0"/>
    <n v="2774"/>
    <x v="27"/>
    <d v="1899-12-30T00:00:00"/>
    <d v="2025-06-30T00:00:00"/>
    <n v="564356"/>
    <x v="2"/>
    <s v="Chicago"/>
    <s v="Cook"/>
    <x v="1"/>
    <x v="1"/>
    <x v="0"/>
    <x v="0"/>
  </r>
  <r>
    <x v="0"/>
    <x v="3"/>
    <n v="0"/>
    <n v="2774"/>
    <x v="27"/>
    <d v="1899-12-30T00:00:00"/>
    <d v="2025-01-31T00:00:00"/>
    <n v="564356"/>
    <x v="2"/>
    <s v="Chicago"/>
    <s v="Cook"/>
    <x v="9"/>
    <x v="1"/>
    <x v="0"/>
    <x v="0"/>
  </r>
  <r>
    <x v="0"/>
    <x v="3"/>
    <n v="0"/>
    <n v="2774"/>
    <x v="120"/>
    <d v="1899-12-30T00:00:00"/>
    <d v="2025-06-30T00:00:00"/>
    <n v="290807"/>
    <x v="2"/>
    <s v="Chicago"/>
    <s v="Cook"/>
    <x v="40"/>
    <x v="1"/>
    <x v="0"/>
    <x v="0"/>
  </r>
  <r>
    <x v="0"/>
    <x v="3"/>
    <n v="0"/>
    <n v="2774"/>
    <x v="70"/>
    <d v="1899-12-30T00:00:00"/>
    <d v="2025-01-31T00:00:00"/>
    <n v="408482.4"/>
    <x v="2"/>
    <s v="Chicago"/>
    <s v="Cook"/>
    <x v="20"/>
    <x v="1"/>
    <x v="0"/>
    <x v="0"/>
  </r>
  <r>
    <x v="0"/>
    <x v="3"/>
    <n v="0"/>
    <n v="2774"/>
    <x v="7"/>
    <d v="1899-12-30T00:00:00"/>
    <d v="2025-01-31T00:00:00"/>
    <n v="508524"/>
    <x v="2"/>
    <s v="Chicago"/>
    <s v="Cook"/>
    <x v="15"/>
    <x v="0"/>
    <x v="0"/>
    <x v="0"/>
  </r>
  <r>
    <x v="0"/>
    <x v="3"/>
    <n v="0"/>
    <n v="2774"/>
    <x v="7"/>
    <d v="1899-12-30T00:00:00"/>
    <d v="2025-01-31T00:00:00"/>
    <n v="508524"/>
    <x v="2"/>
    <s v="Chicago"/>
    <s v="Cook"/>
    <x v="16"/>
    <x v="0"/>
    <x v="0"/>
    <x v="0"/>
  </r>
  <r>
    <x v="0"/>
    <x v="3"/>
    <n v="0"/>
    <n v="2774"/>
    <x v="7"/>
    <d v="1899-12-30T00:00:00"/>
    <d v="2025-01-31T00:00:00"/>
    <n v="508524"/>
    <x v="2"/>
    <s v="Chicago"/>
    <s v="Cook"/>
    <x v="9"/>
    <x v="0"/>
    <x v="0"/>
    <x v="0"/>
  </r>
  <r>
    <x v="0"/>
    <x v="7"/>
    <n v="0"/>
    <n v="2774.03"/>
    <x v="29"/>
    <d v="1899-12-30T00:00:00"/>
    <d v="2025-01-31T00:00:00"/>
    <n v="333294"/>
    <x v="2"/>
    <s v="Greater Illinois"/>
    <s v="Dupage, Kane, Kendall, Will"/>
    <x v="22"/>
    <x v="1"/>
    <x v="0"/>
    <x v="0"/>
  </r>
  <r>
    <x v="0"/>
    <x v="7"/>
    <n v="0"/>
    <n v="2774.03"/>
    <x v="121"/>
    <d v="1899-12-30T00:00:00"/>
    <d v="2025-01-31T00:00:00"/>
    <n v="300000"/>
    <x v="2"/>
    <s v="Greater Illinois"/>
    <s v="Dupage, Kane, Kendall, Will"/>
    <x v="22"/>
    <x v="1"/>
    <x v="0"/>
    <x v="0"/>
  </r>
  <r>
    <x v="0"/>
    <x v="7"/>
    <n v="0"/>
    <n v="2774.03"/>
    <x v="32"/>
    <d v="1899-12-30T00:00:00"/>
    <d v="2025-06-30T00:00:00"/>
    <n v="287990"/>
    <x v="2"/>
    <s v="Greater Illinois"/>
    <s v="Cook"/>
    <x v="23"/>
    <x v="1"/>
    <x v="0"/>
    <x v="0"/>
  </r>
  <r>
    <x v="0"/>
    <x v="7"/>
    <n v="0"/>
    <n v="2774.03"/>
    <x v="122"/>
    <d v="1899-12-30T00:00:00"/>
    <d v="2025-06-30T00:00:00"/>
    <n v="458153.6"/>
    <x v="2"/>
    <s v="Greater Illinois"/>
    <s v="St. Clair"/>
    <x v="32"/>
    <x v="1"/>
    <x v="0"/>
    <x v="0"/>
  </r>
  <r>
    <x v="0"/>
    <x v="7"/>
    <n v="0"/>
    <n v="2774.03"/>
    <x v="71"/>
    <d v="1899-12-30T00:00:00"/>
    <d v="2025-01-31T00:00:00"/>
    <n v="798225"/>
    <x v="2"/>
    <s v="Greater Illinois"/>
    <s v="Kankakee"/>
    <x v="35"/>
    <x v="1"/>
    <x v="0"/>
    <x v="0"/>
  </r>
  <r>
    <x v="0"/>
    <x v="7"/>
    <n v="0"/>
    <n v="2774.03"/>
    <x v="72"/>
    <d v="1899-12-30T00:00:00"/>
    <d v="2025-01-31T00:00:00"/>
    <n v="225000"/>
    <x v="2"/>
    <s v="Greater Illinois"/>
    <s v="Rock Island"/>
    <x v="36"/>
    <x v="1"/>
    <x v="0"/>
    <x v="0"/>
  </r>
  <r>
    <x v="0"/>
    <x v="7"/>
    <n v="0"/>
    <n v="2774.03"/>
    <x v="73"/>
    <d v="1899-12-30T00:00:00"/>
    <d v="2025-06-30T00:00:00"/>
    <n v="656852"/>
    <x v="2"/>
    <s v="Greater Illinois"/>
    <s v="Winnebago"/>
    <x v="29"/>
    <x v="1"/>
    <x v="0"/>
    <x v="0"/>
  </r>
  <r>
    <x v="0"/>
    <x v="7"/>
    <n v="0"/>
    <n v="2774.03"/>
    <x v="62"/>
    <d v="1899-12-30T00:00:00"/>
    <d v="2025-06-30T00:00:00"/>
    <n v="499776"/>
    <x v="2"/>
    <s v="Greater Illinois"/>
    <s v="Cook"/>
    <x v="23"/>
    <x v="1"/>
    <x v="0"/>
    <x v="0"/>
  </r>
  <r>
    <x v="0"/>
    <x v="7"/>
    <n v="0"/>
    <n v="2774.03"/>
    <x v="62"/>
    <d v="1899-12-30T00:00:00"/>
    <d v="2025-01-31T00:00:00"/>
    <n v="300000"/>
    <x v="2"/>
    <s v="Greater Illinois"/>
    <s v="Cook"/>
    <x v="37"/>
    <x v="1"/>
    <x v="0"/>
    <x v="0"/>
  </r>
  <r>
    <x v="0"/>
    <x v="7"/>
    <n v="0"/>
    <n v="2774.03"/>
    <x v="74"/>
    <d v="1899-12-30T00:00:00"/>
    <d v="2025-01-31T00:00:00"/>
    <n v="1281818"/>
    <x v="2"/>
    <s v="Greater Illinois"/>
    <s v="Will, Kendall"/>
    <x v="24"/>
    <x v="1"/>
    <x v="0"/>
    <x v="0"/>
  </r>
  <r>
    <x v="0"/>
    <x v="7"/>
    <n v="0"/>
    <n v="2774.03"/>
    <x v="54"/>
    <d v="1899-12-30T00:00:00"/>
    <d v="2025-01-31T00:00:00"/>
    <n v="300000"/>
    <x v="2"/>
    <s v="Greater Illinois"/>
    <s v="Lake"/>
    <x v="31"/>
    <x v="1"/>
    <x v="0"/>
    <x v="0"/>
  </r>
  <r>
    <x v="0"/>
    <x v="7"/>
    <n v="0"/>
    <n v="2774.03"/>
    <x v="123"/>
    <d v="1899-12-30T00:00:00"/>
    <d v="2025-01-31T00:00:00"/>
    <n v="111567"/>
    <x v="2"/>
    <s v="Greater Illinois"/>
    <s v="Lake"/>
    <x v="31"/>
    <x v="1"/>
    <x v="0"/>
    <x v="0"/>
  </r>
  <r>
    <x v="0"/>
    <x v="7"/>
    <n v="0"/>
    <n v="2774.03"/>
    <x v="124"/>
    <d v="1899-12-30T00:00:00"/>
    <d v="2025-01-31T00:00:00"/>
    <n v="300000"/>
    <x v="2"/>
    <s v="Greater Illinois"/>
    <s v="Lake"/>
    <x v="31"/>
    <x v="1"/>
    <x v="0"/>
    <x v="0"/>
  </r>
  <r>
    <x v="0"/>
    <x v="7"/>
    <n v="0"/>
    <n v="2774.03"/>
    <x v="108"/>
    <d v="1899-12-30T00:00:00"/>
    <d v="2025-01-31T00:00:00"/>
    <n v="299200"/>
    <x v="2"/>
    <s v="Greater Illinois"/>
    <s v="Will, Kendall"/>
    <x v="24"/>
    <x v="1"/>
    <x v="0"/>
    <x v="0"/>
  </r>
  <r>
    <x v="0"/>
    <x v="7"/>
    <n v="0"/>
    <n v="2774.03"/>
    <x v="40"/>
    <d v="1899-12-30T00:00:00"/>
    <d v="2025-06-30T00:00:00"/>
    <n v="300000"/>
    <x v="2"/>
    <s v="Greater Illinois"/>
    <s v="Cook"/>
    <x v="26"/>
    <x v="1"/>
    <x v="0"/>
    <x v="0"/>
  </r>
  <r>
    <x v="0"/>
    <x v="7"/>
    <n v="0"/>
    <n v="2774.03"/>
    <x v="75"/>
    <d v="1899-12-30T00:00:00"/>
    <d v="2025-06-30T00:00:00"/>
    <n v="544157"/>
    <x v="2"/>
    <s v="Greater Illinois"/>
    <s v="Cook"/>
    <x v="23"/>
    <x v="1"/>
    <x v="0"/>
    <x v="0"/>
  </r>
  <r>
    <x v="0"/>
    <x v="7"/>
    <n v="0"/>
    <n v="2774.03"/>
    <x v="125"/>
    <d v="1899-12-30T00:00:00"/>
    <d v="2025-01-31T00:00:00"/>
    <n v="459288"/>
    <x v="2"/>
    <s v="Greater Illinois"/>
    <s v="Lake"/>
    <x v="31"/>
    <x v="1"/>
    <x v="0"/>
    <x v="0"/>
  </r>
  <r>
    <x v="0"/>
    <x v="7"/>
    <n v="0"/>
    <n v="2774.03"/>
    <x v="76"/>
    <d v="1899-12-30T00:00:00"/>
    <d v="2025-01-31T00:00:00"/>
    <n v="491439"/>
    <x v="2"/>
    <s v="Greater Illinois"/>
    <s v="Dupage, Kane, Kendall, Will"/>
    <x v="22"/>
    <x v="1"/>
    <x v="0"/>
    <x v="0"/>
  </r>
  <r>
    <x v="0"/>
    <x v="4"/>
    <n v="0"/>
    <n v="2775"/>
    <x v="28"/>
    <d v="1899-12-30T00:00:00"/>
    <d v="2024-06-30T00:00:00"/>
    <n v="141963"/>
    <x v="2"/>
    <s v="Greater Illinois"/>
    <s v="Peoria"/>
    <x v="21"/>
    <x v="1"/>
    <x v="0"/>
    <x v="0"/>
  </r>
  <r>
    <x v="0"/>
    <x v="4"/>
    <n v="0"/>
    <n v="2775"/>
    <x v="29"/>
    <d v="1899-12-30T00:00:00"/>
    <d v="2024-06-30T00:00:00"/>
    <n v="152795"/>
    <x v="2"/>
    <s v="Greater Illinois"/>
    <s v="Dupage, Kane, Kendall, Will"/>
    <x v="22"/>
    <x v="1"/>
    <x v="0"/>
    <x v="0"/>
  </r>
  <r>
    <x v="0"/>
    <x v="4"/>
    <n v="0"/>
    <n v="2775"/>
    <x v="77"/>
    <d v="1899-12-30T00:00:00"/>
    <d v="2024-06-30T00:00:00"/>
    <n v="350000"/>
    <x v="2"/>
    <s v="Greater Illinois"/>
    <s v="Lake"/>
    <x v="31"/>
    <x v="1"/>
    <x v="0"/>
    <x v="0"/>
  </r>
  <r>
    <x v="0"/>
    <x v="4"/>
    <n v="0"/>
    <n v="2775"/>
    <x v="30"/>
    <d v="1899-12-30T00:00:00"/>
    <d v="2024-06-30T00:00:00"/>
    <n v="221001"/>
    <x v="2"/>
    <s v="Chicago"/>
    <s v="Cook"/>
    <x v="12"/>
    <x v="1"/>
    <x v="0"/>
    <x v="0"/>
  </r>
  <r>
    <x v="0"/>
    <x v="4"/>
    <n v="0"/>
    <n v="2775"/>
    <x v="11"/>
    <d v="1899-12-30T00:00:00"/>
    <d v="2024-06-30T00:00:00"/>
    <n v="348772"/>
    <x v="2"/>
    <s v="Chicago"/>
    <s v="Cook"/>
    <x v="4"/>
    <x v="0"/>
    <x v="0"/>
    <x v="0"/>
  </r>
  <r>
    <x v="0"/>
    <x v="4"/>
    <n v="0"/>
    <n v="2775"/>
    <x v="11"/>
    <d v="1899-12-30T00:00:00"/>
    <d v="2024-06-30T00:00:00"/>
    <n v="186801"/>
    <x v="2"/>
    <s v="Chicago"/>
    <s v="Cook"/>
    <x v="8"/>
    <x v="0"/>
    <x v="0"/>
    <x v="0"/>
  </r>
  <r>
    <x v="0"/>
    <x v="4"/>
    <n v="0"/>
    <n v="2775"/>
    <x v="31"/>
    <d v="1899-12-30T00:00:00"/>
    <d v="2024-06-30T00:00:00"/>
    <n v="171000"/>
    <x v="2"/>
    <s v="Chicago"/>
    <s v="Cook"/>
    <x v="17"/>
    <x v="1"/>
    <x v="0"/>
    <x v="0"/>
  </r>
  <r>
    <x v="0"/>
    <x v="4"/>
    <n v="0"/>
    <n v="2775"/>
    <x v="32"/>
    <d v="1899-12-30T00:00:00"/>
    <d v="2024-06-30T00:00:00"/>
    <n v="152601"/>
    <x v="2"/>
    <s v="Greater Illinois"/>
    <s v="Cook"/>
    <x v="23"/>
    <x v="1"/>
    <x v="0"/>
    <x v="0"/>
  </r>
  <r>
    <x v="0"/>
    <x v="4"/>
    <n v="0"/>
    <n v="2775"/>
    <x v="33"/>
    <d v="1899-12-30T00:00:00"/>
    <d v="2024-06-30T00:00:00"/>
    <n v="340616"/>
    <x v="2"/>
    <s v="Chicago"/>
    <s v="Cook"/>
    <x v="15"/>
    <x v="1"/>
    <x v="0"/>
    <x v="0"/>
  </r>
  <r>
    <x v="0"/>
    <x v="4"/>
    <n v="0"/>
    <n v="2775"/>
    <x v="34"/>
    <d v="1899-12-30T00:00:00"/>
    <d v="2024-06-30T00:00:00"/>
    <n v="392001"/>
    <x v="2"/>
    <s v="Chicago"/>
    <s v="Cook"/>
    <x v="11"/>
    <x v="1"/>
    <x v="0"/>
    <x v="0"/>
  </r>
  <r>
    <x v="0"/>
    <x v="4"/>
    <n v="0"/>
    <n v="2775"/>
    <x v="35"/>
    <d v="1899-12-30T00:00:00"/>
    <d v="2024-06-30T00:00:00"/>
    <n v="108525"/>
    <x v="2"/>
    <s v="Greater Illinois"/>
    <s v="Will, Kendall"/>
    <x v="24"/>
    <x v="1"/>
    <x v="0"/>
    <x v="0"/>
  </r>
  <r>
    <x v="0"/>
    <x v="4"/>
    <n v="0"/>
    <n v="2775"/>
    <x v="36"/>
    <d v="1899-12-30T00:00:00"/>
    <d v="2024-06-30T00:00:00"/>
    <n v="306501"/>
    <x v="2"/>
    <s v="Greater Illinois"/>
    <s v="Vermillion"/>
    <x v="25"/>
    <x v="1"/>
    <x v="0"/>
    <x v="0"/>
  </r>
  <r>
    <x v="0"/>
    <x v="4"/>
    <n v="0"/>
    <n v="2775"/>
    <x v="37"/>
    <d v="1899-12-30T00:00:00"/>
    <d v="2024-06-30T00:00:00"/>
    <n v="159692"/>
    <x v="2"/>
    <s v="Chicago"/>
    <s v="Cook"/>
    <x v="14"/>
    <x v="1"/>
    <x v="0"/>
    <x v="0"/>
  </r>
  <r>
    <x v="0"/>
    <x v="4"/>
    <n v="0"/>
    <n v="2775"/>
    <x v="38"/>
    <d v="1899-12-30T00:00:00"/>
    <d v="2024-06-30T00:00:00"/>
    <n v="477501"/>
    <x v="2"/>
    <s v="Chicago"/>
    <s v="Cook"/>
    <x v="1"/>
    <x v="1"/>
    <x v="0"/>
    <x v="0"/>
  </r>
  <r>
    <x v="0"/>
    <x v="4"/>
    <n v="0"/>
    <n v="2775"/>
    <x v="39"/>
    <d v="1899-12-30T00:00:00"/>
    <d v="2024-06-30T00:00:00"/>
    <n v="255201"/>
    <x v="2"/>
    <s v="Chicago"/>
    <s v="Cook"/>
    <x v="4"/>
    <x v="1"/>
    <x v="0"/>
    <x v="0"/>
  </r>
  <r>
    <x v="0"/>
    <x v="4"/>
    <n v="0"/>
    <n v="2775"/>
    <x v="39"/>
    <d v="1899-12-30T00:00:00"/>
    <d v="2024-06-30T00:00:00"/>
    <n v="255201"/>
    <x v="2"/>
    <s v="Chicago"/>
    <s v="Cook"/>
    <x v="14"/>
    <x v="1"/>
    <x v="0"/>
    <x v="0"/>
  </r>
  <r>
    <x v="0"/>
    <x v="4"/>
    <n v="0"/>
    <n v="2775"/>
    <x v="39"/>
    <d v="1899-12-30T00:00:00"/>
    <d v="2024-06-30T00:00:00"/>
    <n v="255201"/>
    <x v="2"/>
    <s v="Chicago"/>
    <s v="Cook"/>
    <x v="8"/>
    <x v="1"/>
    <x v="0"/>
    <x v="0"/>
  </r>
  <r>
    <x v="0"/>
    <x v="4"/>
    <n v="0"/>
    <n v="2775"/>
    <x v="17"/>
    <d v="1899-12-30T00:00:00"/>
    <d v="2024-06-30T00:00:00"/>
    <n v="178321"/>
    <x v="2"/>
    <s v="Chicago"/>
    <s v="Cook"/>
    <x v="2"/>
    <x v="1"/>
    <x v="0"/>
    <x v="0"/>
  </r>
  <r>
    <x v="0"/>
    <x v="4"/>
    <n v="0"/>
    <n v="2775"/>
    <x v="17"/>
    <d v="1899-12-30T00:00:00"/>
    <d v="2024-06-30T00:00:00"/>
    <n v="178321"/>
    <x v="2"/>
    <s v="Chicago"/>
    <s v="Cook"/>
    <x v="18"/>
    <x v="1"/>
    <x v="0"/>
    <x v="0"/>
  </r>
  <r>
    <x v="0"/>
    <x v="4"/>
    <n v="0"/>
    <n v="2775"/>
    <x v="17"/>
    <d v="1899-12-30T00:00:00"/>
    <d v="2024-06-30T00:00:00"/>
    <n v="178321"/>
    <x v="2"/>
    <s v="Chicago"/>
    <s v="Cook"/>
    <x v="11"/>
    <x v="1"/>
    <x v="0"/>
    <x v="0"/>
  </r>
  <r>
    <x v="0"/>
    <x v="4"/>
    <n v="0"/>
    <n v="2775"/>
    <x v="19"/>
    <d v="1899-12-30T00:00:00"/>
    <d v="2024-06-30T00:00:00"/>
    <n v="323600"/>
    <x v="2"/>
    <s v="Chicago"/>
    <s v="Cook"/>
    <x v="19"/>
    <x v="0"/>
    <x v="0"/>
    <x v="0"/>
  </r>
  <r>
    <x v="0"/>
    <x v="4"/>
    <n v="0"/>
    <n v="2775"/>
    <x v="40"/>
    <d v="1899-12-30T00:00:00"/>
    <d v="2024-06-30T00:00:00"/>
    <n v="342000"/>
    <x v="2"/>
    <s v="Chicago"/>
    <s v="Cook"/>
    <x v="7"/>
    <x v="1"/>
    <x v="0"/>
    <x v="0"/>
  </r>
  <r>
    <x v="0"/>
    <x v="4"/>
    <n v="0"/>
    <n v="2775"/>
    <x v="41"/>
    <d v="1899-12-30T00:00:00"/>
    <d v="2024-06-30T00:00:00"/>
    <n v="388154"/>
    <x v="2"/>
    <s v="Greater Illinois"/>
    <s v="Cook"/>
    <x v="26"/>
    <x v="1"/>
    <x v="0"/>
    <x v="0"/>
  </r>
  <r>
    <x v="0"/>
    <x v="4"/>
    <n v="0"/>
    <n v="2775"/>
    <x v="41"/>
    <d v="1899-12-30T00:00:00"/>
    <d v="2024-06-30T00:00:00"/>
    <n v="257833"/>
    <x v="2"/>
    <s v="Greater Illinois"/>
    <s v="Lake"/>
    <x v="31"/>
    <x v="1"/>
    <x v="0"/>
    <x v="0"/>
  </r>
  <r>
    <x v="0"/>
    <x v="4"/>
    <n v="0"/>
    <n v="2775"/>
    <x v="42"/>
    <d v="1899-12-30T00:00:00"/>
    <d v="2024-06-30T00:00:00"/>
    <n v="131654"/>
    <x v="2"/>
    <s v="Chicago"/>
    <s v="Cook"/>
    <x v="11"/>
    <x v="1"/>
    <x v="0"/>
    <x v="0"/>
  </r>
  <r>
    <x v="0"/>
    <x v="4"/>
    <n v="0"/>
    <n v="2775"/>
    <x v="43"/>
    <d v="1899-12-30T00:00:00"/>
    <d v="2024-06-30T00:00:00"/>
    <n v="380307"/>
    <x v="2"/>
    <s v="Chicago"/>
    <s v="Cook"/>
    <x v="27"/>
    <x v="1"/>
    <x v="0"/>
    <x v="0"/>
  </r>
  <r>
    <x v="0"/>
    <x v="4"/>
    <n v="0"/>
    <n v="2775"/>
    <x v="78"/>
    <d v="1899-12-30T00:00:00"/>
    <d v="2024-06-30T00:00:00"/>
    <n v="176406"/>
    <x v="2"/>
    <s v="Chicago"/>
    <s v="Cook"/>
    <x v="34"/>
    <x v="1"/>
    <x v="0"/>
    <x v="0"/>
  </r>
  <r>
    <x v="0"/>
    <x v="4"/>
    <n v="0"/>
    <n v="2775"/>
    <x v="79"/>
    <d v="1899-12-30T00:00:00"/>
    <d v="2024-06-30T00:00:00"/>
    <n v="227912"/>
    <x v="2"/>
    <s v="Chicago"/>
    <s v="Cook"/>
    <x v="13"/>
    <x v="1"/>
    <x v="0"/>
    <x v="0"/>
  </r>
  <r>
    <x v="0"/>
    <x v="4"/>
    <n v="0"/>
    <n v="2775"/>
    <x v="80"/>
    <d v="1899-12-30T00:00:00"/>
    <d v="2024-06-30T00:00:00"/>
    <n v="196239"/>
    <x v="2"/>
    <s v="Chicago"/>
    <s v="Cook"/>
    <x v="15"/>
    <x v="1"/>
    <x v="0"/>
    <x v="0"/>
  </r>
  <r>
    <x v="0"/>
    <x v="4"/>
    <n v="0"/>
    <n v="2775"/>
    <x v="44"/>
    <d v="1899-12-30T00:00:00"/>
    <d v="2024-06-30T00:00:00"/>
    <n v="256500"/>
    <x v="2"/>
    <s v="Greater Illinois"/>
    <s v="Champaign"/>
    <x v="28"/>
    <x v="1"/>
    <x v="0"/>
    <x v="0"/>
  </r>
  <r>
    <x v="0"/>
    <x v="4"/>
    <n v="0"/>
    <n v="2775"/>
    <x v="45"/>
    <d v="1899-12-30T00:00:00"/>
    <d v="2024-06-30T00:00:00"/>
    <n v="74377"/>
    <x v="2"/>
    <s v="Greater Illinois"/>
    <s v="Winnebago"/>
    <x v="29"/>
    <x v="1"/>
    <x v="0"/>
    <x v="0"/>
  </r>
  <r>
    <x v="0"/>
    <x v="4"/>
    <n v="0"/>
    <n v="2775"/>
    <x v="81"/>
    <d v="1899-12-30T00:00:00"/>
    <d v="2024-06-30T00:00:00"/>
    <n v="132984"/>
    <x v="2"/>
    <s v="Chicago"/>
    <s v="Cook"/>
    <x v="3"/>
    <x v="1"/>
    <x v="0"/>
    <x v="0"/>
  </r>
  <r>
    <x v="0"/>
    <x v="5"/>
    <n v="0"/>
    <n v="2776"/>
    <x v="46"/>
    <d v="1899-12-30T00:00:00"/>
    <d v="1899-12-30T00:00:00"/>
    <n v="449216"/>
    <x v="2"/>
    <s v="Chicago"/>
    <s v="Cook"/>
    <x v="30"/>
    <x v="1"/>
    <x v="0"/>
    <x v="0"/>
  </r>
  <r>
    <x v="0"/>
    <x v="5"/>
    <n v="0"/>
    <n v="2776"/>
    <x v="47"/>
    <d v="1899-12-30T00:00:00"/>
    <d v="1899-12-30T00:00:00"/>
    <n v="562787"/>
    <x v="2"/>
    <s v="Chicago"/>
    <s v="Cook"/>
    <x v="30"/>
    <x v="1"/>
    <x v="0"/>
    <x v="0"/>
  </r>
  <r>
    <x v="0"/>
    <x v="5"/>
    <n v="0"/>
    <n v="2776"/>
    <x v="1"/>
    <d v="1899-12-30T00:00:00"/>
    <d v="1899-12-30T00:00:00"/>
    <n v="512250"/>
    <x v="2"/>
    <s v="Chicago"/>
    <s v="Cook"/>
    <x v="30"/>
    <x v="0"/>
    <x v="0"/>
    <x v="1"/>
  </r>
  <r>
    <x v="0"/>
    <x v="5"/>
    <n v="0"/>
    <n v="2776"/>
    <x v="48"/>
    <d v="1899-12-30T00:00:00"/>
    <d v="2025-06-30T00:00:00"/>
    <n v="537795"/>
    <x v="2"/>
    <s v="Chicago"/>
    <s v="Cook"/>
    <x v="30"/>
    <x v="1"/>
    <x v="0"/>
    <x v="0"/>
  </r>
  <r>
    <x v="0"/>
    <x v="8"/>
    <n v="0"/>
    <n v="3005"/>
    <x v="49"/>
    <d v="1899-12-30T00:00:00"/>
    <d v="2024-09-30T00:00:00"/>
    <n v="235000"/>
    <x v="2"/>
    <s v="Greater Illinois"/>
    <s v="Lake"/>
    <x v="31"/>
    <x v="1"/>
    <x v="0"/>
    <x v="0"/>
  </r>
  <r>
    <x v="0"/>
    <x v="8"/>
    <n v="0"/>
    <n v="3005"/>
    <x v="29"/>
    <d v="1899-12-30T00:00:00"/>
    <d v="2024-09-30T00:00:00"/>
    <n v="180000"/>
    <x v="2"/>
    <s v="Greater Illinois"/>
    <s v="Dupage, Kane, Kendall, Will"/>
    <x v="22"/>
    <x v="1"/>
    <x v="0"/>
    <x v="0"/>
  </r>
  <r>
    <x v="0"/>
    <x v="8"/>
    <n v="0"/>
    <n v="3005"/>
    <x v="126"/>
    <d v="1899-12-30T00:00:00"/>
    <d v="2024-09-30T00:00:00"/>
    <n v="190000"/>
    <x v="2"/>
    <s v="Greater Illinois"/>
    <s v="Dupage, Kane, Kendall, Will"/>
    <x v="22"/>
    <x v="1"/>
    <x v="0"/>
    <x v="0"/>
  </r>
  <r>
    <x v="0"/>
    <x v="8"/>
    <n v="0"/>
    <n v="3005"/>
    <x v="77"/>
    <d v="1899-12-30T00:00:00"/>
    <d v="2024-09-30T00:00:00"/>
    <n v="180000"/>
    <x v="2"/>
    <s v="Greater Illinois"/>
    <s v="Lake"/>
    <x v="31"/>
    <x v="1"/>
    <x v="0"/>
    <x v="0"/>
  </r>
  <r>
    <x v="0"/>
    <x v="8"/>
    <n v="0"/>
    <n v="3005"/>
    <x v="127"/>
    <d v="1899-12-30T00:00:00"/>
    <d v="2024-09-30T00:00:00"/>
    <n v="180000"/>
    <x v="2"/>
    <s v="Greater Illinois"/>
    <s v="St. Clair"/>
    <x v="32"/>
    <x v="1"/>
    <x v="0"/>
    <x v="0"/>
  </r>
  <r>
    <x v="0"/>
    <x v="8"/>
    <n v="0"/>
    <n v="3005"/>
    <x v="82"/>
    <d v="1899-12-30T00:00:00"/>
    <d v="2024-09-30T00:00:00"/>
    <n v="192920"/>
    <x v="2"/>
    <s v="Greater Illinois"/>
    <s v="Rock Island"/>
    <x v="36"/>
    <x v="1"/>
    <x v="0"/>
    <x v="0"/>
  </r>
  <r>
    <x v="0"/>
    <x v="8"/>
    <n v="0"/>
    <n v="3005"/>
    <x v="50"/>
    <d v="1899-12-30T00:00:00"/>
    <d v="2024-09-30T00:00:00"/>
    <n v="288852"/>
    <x v="2"/>
    <s v="Greater Illinois"/>
    <s v="Winnebago"/>
    <x v="29"/>
    <x v="1"/>
    <x v="0"/>
    <x v="0"/>
  </r>
  <r>
    <x v="0"/>
    <x v="8"/>
    <n v="0"/>
    <n v="3005"/>
    <x v="128"/>
    <d v="1899-12-30T00:00:00"/>
    <d v="2024-09-30T00:00:00"/>
    <n v="238565"/>
    <x v="2"/>
    <s v="Greater Illinois"/>
    <s v="Cook"/>
    <x v="37"/>
    <x v="1"/>
    <x v="0"/>
    <x v="0"/>
  </r>
  <r>
    <x v="0"/>
    <x v="8"/>
    <n v="0"/>
    <n v="3005"/>
    <x v="129"/>
    <d v="1899-12-30T00:00:00"/>
    <d v="2024-09-30T00:00:00"/>
    <n v="330626"/>
    <x v="2"/>
    <s v="Greater Illinois"/>
    <s v="Sangamon"/>
    <x v="43"/>
    <x v="1"/>
    <x v="0"/>
    <x v="0"/>
  </r>
  <r>
    <x v="0"/>
    <x v="8"/>
    <n v="0"/>
    <n v="3005"/>
    <x v="130"/>
    <d v="1899-12-30T00:00:00"/>
    <d v="2024-09-30T00:00:00"/>
    <n v="196581"/>
    <x v="2"/>
    <s v="Greater Illinois"/>
    <s v="Peoria"/>
    <x v="21"/>
    <x v="1"/>
    <x v="0"/>
    <x v="0"/>
  </r>
  <r>
    <x v="0"/>
    <x v="8"/>
    <n v="0"/>
    <n v="3005"/>
    <x v="131"/>
    <d v="1899-12-30T00:00:00"/>
    <d v="2024-09-30T00:00:00"/>
    <n v="250000"/>
    <x v="2"/>
    <s v="Greater Illinois"/>
    <s v="Peoria"/>
    <x v="21"/>
    <x v="1"/>
    <x v="0"/>
    <x v="0"/>
  </r>
  <r>
    <x v="0"/>
    <x v="8"/>
    <n v="0"/>
    <n v="3005"/>
    <x v="132"/>
    <d v="1899-12-30T00:00:00"/>
    <d v="2024-09-30T00:00:00"/>
    <n v="220000"/>
    <x v="2"/>
    <s v="Greater Illinois"/>
    <s v="Dupage, Kane, Kendall, Will"/>
    <x v="22"/>
    <x v="1"/>
    <x v="0"/>
    <x v="0"/>
  </r>
  <r>
    <x v="0"/>
    <x v="8"/>
    <n v="0"/>
    <n v="3005"/>
    <x v="132"/>
    <d v="1899-12-30T00:00:00"/>
    <d v="2024-09-30T00:00:00"/>
    <n v="220000"/>
    <x v="2"/>
    <s v="Greater Illinois"/>
    <s v="Cook"/>
    <x v="39"/>
    <x v="1"/>
    <x v="0"/>
    <x v="0"/>
  </r>
  <r>
    <x v="0"/>
    <x v="8"/>
    <n v="0"/>
    <n v="3005"/>
    <x v="1"/>
    <d v="1899-12-30T00:00:00"/>
    <d v="2024-09-30T00:00:00"/>
    <n v="191163"/>
    <x v="2"/>
    <s v="Greater Illinois"/>
    <s v="Cook"/>
    <x v="23"/>
    <x v="0"/>
    <x v="0"/>
    <x v="1"/>
  </r>
  <r>
    <x v="0"/>
    <x v="8"/>
    <n v="0"/>
    <n v="3005"/>
    <x v="108"/>
    <d v="1899-12-30T00:00:00"/>
    <d v="2024-09-30T00:00:00"/>
    <n v="179960"/>
    <x v="2"/>
    <s v="Greater Illinois"/>
    <s v="Will, Kendall"/>
    <x v="24"/>
    <x v="1"/>
    <x v="0"/>
    <x v="0"/>
  </r>
  <r>
    <x v="0"/>
    <x v="8"/>
    <n v="0"/>
    <n v="3005"/>
    <x v="17"/>
    <d v="1899-12-30T00:00:00"/>
    <d v="2024-09-30T00:00:00"/>
    <n v="252436"/>
    <x v="2"/>
    <s v="Greater Illinois"/>
    <s v="Dupage, Kane, Kendall, Will"/>
    <x v="22"/>
    <x v="1"/>
    <x v="0"/>
    <x v="0"/>
  </r>
  <r>
    <x v="0"/>
    <x v="8"/>
    <n v="0"/>
    <n v="3005"/>
    <x v="17"/>
    <d v="1899-12-30T00:00:00"/>
    <d v="2024-09-30T00:00:00"/>
    <n v="252436"/>
    <x v="2"/>
    <s v="Greater Illinois"/>
    <s v="Macon"/>
    <x v="37"/>
    <x v="1"/>
    <x v="0"/>
    <x v="0"/>
  </r>
  <r>
    <x v="0"/>
    <x v="8"/>
    <n v="0"/>
    <n v="3005"/>
    <x v="17"/>
    <d v="1899-12-30T00:00:00"/>
    <d v="2024-09-30T00:00:00"/>
    <n v="252436"/>
    <x v="2"/>
    <s v="Greater Illinois"/>
    <s v="Cook"/>
    <x v="25"/>
    <x v="1"/>
    <x v="0"/>
    <x v="0"/>
  </r>
  <r>
    <x v="0"/>
    <x v="8"/>
    <n v="0"/>
    <n v="3005"/>
    <x v="17"/>
    <d v="1899-12-30T00:00:00"/>
    <d v="2024-09-30T00:00:00"/>
    <n v="252436"/>
    <x v="2"/>
    <s v="Greater Illinois"/>
    <s v="Winnebago"/>
    <x v="29"/>
    <x v="1"/>
    <x v="0"/>
    <x v="0"/>
  </r>
  <r>
    <x v="0"/>
    <x v="8"/>
    <n v="0"/>
    <n v="3005"/>
    <x v="17"/>
    <d v="1899-12-30T00:00:00"/>
    <d v="2024-09-30T00:00:00"/>
    <n v="252436"/>
    <x v="2"/>
    <s v="Greater Illinois"/>
    <s v="Dupage, Kane, Kendall, Will"/>
    <x v="28"/>
    <x v="1"/>
    <x v="0"/>
    <x v="0"/>
  </r>
  <r>
    <x v="0"/>
    <x v="8"/>
    <n v="0"/>
    <n v="3005"/>
    <x v="133"/>
    <d v="1899-12-30T00:00:00"/>
    <d v="2024-09-30T00:00:00"/>
    <n v="139458"/>
    <x v="2"/>
    <s v="Greater Illinois"/>
    <s v="Winnebago"/>
    <x v="29"/>
    <x v="1"/>
    <x v="0"/>
    <x v="0"/>
  </r>
  <r>
    <x v="0"/>
    <x v="8"/>
    <n v="0"/>
    <n v="3005"/>
    <x v="134"/>
    <d v="1899-12-30T00:00:00"/>
    <d v="2024-09-30T00:00:00"/>
    <n v="298403"/>
    <x v="2"/>
    <s v="Greater Illinois"/>
    <s v="Macon"/>
    <x v="25"/>
    <x v="1"/>
    <x v="0"/>
    <x v="0"/>
  </r>
  <r>
    <x v="0"/>
    <x v="8"/>
    <n v="0"/>
    <n v="3005"/>
    <x v="83"/>
    <d v="1899-12-30T00:00:00"/>
    <d v="2024-09-30T00:00:00"/>
    <n v="255343"/>
    <x v="2"/>
    <s v="Greater Illinois"/>
    <s v="Vermillion"/>
    <x v="38"/>
    <x v="1"/>
    <x v="0"/>
    <x v="0"/>
  </r>
  <r>
    <x v="0"/>
    <x v="8"/>
    <n v="0"/>
    <n v="3005"/>
    <x v="84"/>
    <d v="1899-12-30T00:00:00"/>
    <d v="2024-09-30T00:00:00"/>
    <n v="165809"/>
    <x v="2"/>
    <s v="Greater Illinois"/>
    <s v="Cook"/>
    <x v="39"/>
    <x v="1"/>
    <x v="0"/>
    <x v="0"/>
  </r>
  <r>
    <x v="0"/>
    <x v="8"/>
    <n v="0"/>
    <n v="3005"/>
    <x v="135"/>
    <d v="1899-12-30T00:00:00"/>
    <d v="2024-09-30T00:00:00"/>
    <n v="118796"/>
    <x v="2"/>
    <s v="Greater Illinois"/>
    <s v="Kankakee"/>
    <x v="35"/>
    <x v="1"/>
    <x v="0"/>
    <x v="0"/>
  </r>
  <r>
    <x v="0"/>
    <x v="8"/>
    <n v="0"/>
    <n v="3005"/>
    <x v="136"/>
    <d v="1899-12-30T00:00:00"/>
    <d v="2024-09-30T00:00:00"/>
    <n v="242460"/>
    <x v="2"/>
    <s v="Greater Illinois"/>
    <s v="Peoria"/>
    <x v="21"/>
    <x v="1"/>
    <x v="0"/>
    <x v="0"/>
  </r>
  <r>
    <x v="0"/>
    <x v="8"/>
    <n v="0"/>
    <n v="3005"/>
    <x v="137"/>
    <d v="1899-12-30T00:00:00"/>
    <d v="2024-09-30T00:00:00"/>
    <n v="236941"/>
    <x v="2"/>
    <s v="Greater Illinois"/>
    <s v="Sangamon"/>
    <x v="43"/>
    <x v="1"/>
    <x v="0"/>
    <x v="0"/>
  </r>
  <r>
    <x v="0"/>
    <x v="8"/>
    <n v="0"/>
    <n v="3005"/>
    <x v="41"/>
    <d v="1899-12-30T00:00:00"/>
    <d v="2024-09-30T00:00:00"/>
    <n v="180000"/>
    <x v="2"/>
    <s v="Greater Illinois"/>
    <s v="Cook"/>
    <x v="23"/>
    <x v="1"/>
    <x v="0"/>
    <x v="0"/>
  </r>
  <r>
    <x v="0"/>
    <x v="8"/>
    <n v="0"/>
    <n v="3005"/>
    <x v="138"/>
    <d v="1899-12-30T00:00:00"/>
    <d v="2024-09-30T00:00:00"/>
    <n v="281742"/>
    <x v="2"/>
    <s v="Greater Illinois"/>
    <s v="Champaign"/>
    <x v="28"/>
    <x v="1"/>
    <x v="0"/>
    <x v="0"/>
  </r>
  <r>
    <x v="0"/>
    <x v="8"/>
    <n v="0"/>
    <n v="3005"/>
    <x v="139"/>
    <d v="1899-12-30T00:00:00"/>
    <d v="2024-09-30T00:00:00"/>
    <n v="210000"/>
    <x v="2"/>
    <s v="Greater Illinois"/>
    <s v="Cook"/>
    <x v="23"/>
    <x v="1"/>
    <x v="0"/>
    <x v="0"/>
  </r>
  <r>
    <x v="0"/>
    <x v="8"/>
    <n v="0"/>
    <n v="3005"/>
    <x v="85"/>
    <d v="1899-12-30T00:00:00"/>
    <d v="2024-09-30T00:00:00"/>
    <n v="145232"/>
    <x v="2"/>
    <s v="Greater Illinois"/>
    <s v="Peoria"/>
    <x v="21"/>
    <x v="1"/>
    <x v="0"/>
    <x v="0"/>
  </r>
  <r>
    <x v="0"/>
    <x v="8"/>
    <n v="0"/>
    <n v="3005"/>
    <x v="86"/>
    <d v="1899-12-30T00:00:00"/>
    <d v="2024-09-30T00:00:00"/>
    <n v="180000"/>
    <x v="2"/>
    <s v="Greater Illinois"/>
    <s v="Cook"/>
    <x v="23"/>
    <x v="1"/>
    <x v="0"/>
    <x v="0"/>
  </r>
  <r>
    <x v="0"/>
    <x v="8"/>
    <n v="0"/>
    <n v="3005"/>
    <x v="140"/>
    <d v="1899-12-30T00:00:00"/>
    <d v="2024-09-30T00:00:00"/>
    <n v="189165"/>
    <x v="2"/>
    <s v="Greater Illinois"/>
    <s v="Champaign"/>
    <x v="28"/>
    <x v="1"/>
    <x v="0"/>
    <x v="0"/>
  </r>
  <r>
    <x v="0"/>
    <x v="8"/>
    <n v="0"/>
    <n v="3005"/>
    <x v="141"/>
    <d v="1899-12-30T00:00:00"/>
    <d v="2024-09-30T00:00:00"/>
    <n v="210323.74"/>
    <x v="2"/>
    <s v="Greater Illinois"/>
    <s v="Lake"/>
    <x v="31"/>
    <x v="1"/>
    <x v="0"/>
    <x v="0"/>
  </r>
  <r>
    <x v="0"/>
    <x v="8"/>
    <n v="0"/>
    <n v="3005"/>
    <x v="56"/>
    <d v="1899-12-30T00:00:00"/>
    <d v="2024-09-30T00:00:00"/>
    <n v="180000"/>
    <x v="2"/>
    <s v="Greater Illinois"/>
    <s v="Cook"/>
    <x v="26"/>
    <x v="1"/>
    <x v="0"/>
    <x v="0"/>
  </r>
  <r>
    <x v="0"/>
    <x v="8"/>
    <n v="0"/>
    <n v="3005"/>
    <x v="87"/>
    <d v="1899-12-30T00:00:00"/>
    <d v="2024-09-30T00:00:00"/>
    <n v="174477"/>
    <x v="2"/>
    <s v="Greater Illinois"/>
    <s v="Rock Island"/>
    <x v="36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3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10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11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15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33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19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1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12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8"/>
    <x v="1"/>
    <x v="0"/>
    <x v="0"/>
  </r>
  <r>
    <x v="0"/>
    <x v="9"/>
    <n v="0"/>
    <n v="3007"/>
    <x v="49"/>
    <d v="1899-12-30T00:00:00"/>
    <d v="2024-09-30T00:00:00"/>
    <n v="300002"/>
    <x v="2"/>
    <s v="Chicago"/>
    <s v="Cook"/>
    <x v="9"/>
    <x v="1"/>
    <x v="0"/>
    <x v="0"/>
  </r>
  <r>
    <x v="0"/>
    <x v="9"/>
    <n v="0"/>
    <n v="3007"/>
    <x v="142"/>
    <d v="1899-12-30T00:00:00"/>
    <d v="2024-09-30T00:00:00"/>
    <n v="97174"/>
    <x v="2"/>
    <s v="Chicago"/>
    <s v="Cook"/>
    <x v="15"/>
    <x v="0"/>
    <x v="0"/>
    <x v="0"/>
  </r>
  <r>
    <x v="0"/>
    <x v="9"/>
    <n v="0"/>
    <n v="3007"/>
    <x v="88"/>
    <d v="1899-12-30T00:00:00"/>
    <d v="2024-09-30T00:00:00"/>
    <n v="182092"/>
    <x v="2"/>
    <s v="Chicago"/>
    <s v="Cook"/>
    <x v="6"/>
    <x v="1"/>
    <x v="0"/>
    <x v="0"/>
  </r>
  <r>
    <x v="0"/>
    <x v="9"/>
    <n v="0"/>
    <n v="3007"/>
    <x v="89"/>
    <d v="1899-12-30T00:00:00"/>
    <d v="2024-09-30T00:00:00"/>
    <n v="278523"/>
    <x v="2"/>
    <s v="Chicago"/>
    <s v="Cook"/>
    <x v="15"/>
    <x v="1"/>
    <x v="0"/>
    <x v="0"/>
  </r>
  <r>
    <x v="0"/>
    <x v="9"/>
    <n v="0"/>
    <n v="3007"/>
    <x v="10"/>
    <d v="1899-12-30T00:00:00"/>
    <d v="2024-09-30T00:00:00"/>
    <n v="165000"/>
    <x v="2"/>
    <s v="Chicago"/>
    <s v="Cook"/>
    <x v="6"/>
    <x v="0"/>
    <x v="0"/>
    <x v="1"/>
  </r>
  <r>
    <x v="0"/>
    <x v="9"/>
    <n v="0"/>
    <n v="3007"/>
    <x v="143"/>
    <d v="1899-12-30T00:00:00"/>
    <d v="2024-09-30T00:00:00"/>
    <n v="180000"/>
    <x v="2"/>
    <s v="Chicago"/>
    <s v="Cook"/>
    <x v="34"/>
    <x v="1"/>
    <x v="0"/>
    <x v="0"/>
  </r>
  <r>
    <x v="0"/>
    <x v="9"/>
    <n v="0"/>
    <n v="3007"/>
    <x v="46"/>
    <d v="1899-12-30T00:00:00"/>
    <d v="2024-09-30T00:00:00"/>
    <n v="180000"/>
    <x v="2"/>
    <s v="Chicago"/>
    <s v="Cook"/>
    <x v="20"/>
    <x v="1"/>
    <x v="0"/>
    <x v="0"/>
  </r>
  <r>
    <x v="0"/>
    <x v="9"/>
    <n v="0"/>
    <n v="3007"/>
    <x v="11"/>
    <d v="1899-12-30T00:00:00"/>
    <d v="2024-09-30T00:00:00"/>
    <n v="221510"/>
    <x v="2"/>
    <s v="Chicago"/>
    <s v="Cook"/>
    <x v="4"/>
    <x v="0"/>
    <x v="0"/>
    <x v="0"/>
  </r>
  <r>
    <x v="0"/>
    <x v="9"/>
    <n v="0"/>
    <n v="3007"/>
    <x v="11"/>
    <d v="1899-12-30T00:00:00"/>
    <d v="2024-09-30T00:00:00"/>
    <n v="221510"/>
    <x v="2"/>
    <s v="Chicago"/>
    <s v="Cook"/>
    <x v="15"/>
    <x v="0"/>
    <x v="0"/>
    <x v="0"/>
  </r>
  <r>
    <x v="0"/>
    <x v="9"/>
    <n v="0"/>
    <n v="3007"/>
    <x v="11"/>
    <d v="1899-12-30T00:00:00"/>
    <d v="2024-09-30T00:00:00"/>
    <n v="221510"/>
    <x v="2"/>
    <s v="Chicago"/>
    <s v="Cook"/>
    <x v="33"/>
    <x v="0"/>
    <x v="0"/>
    <x v="0"/>
  </r>
  <r>
    <x v="0"/>
    <x v="9"/>
    <n v="0"/>
    <n v="3007"/>
    <x v="144"/>
    <d v="1899-12-30T00:00:00"/>
    <d v="2024-09-30T00:00:00"/>
    <n v="217567"/>
    <x v="2"/>
    <s v="Chicago"/>
    <s v="Cook"/>
    <x v="16"/>
    <x v="1"/>
    <x v="0"/>
    <x v="0"/>
  </r>
  <r>
    <x v="0"/>
    <x v="9"/>
    <n v="0"/>
    <n v="3007"/>
    <x v="145"/>
    <d v="1899-12-30T00:00:00"/>
    <d v="2024-09-30T00:00:00"/>
    <n v="180000"/>
    <x v="2"/>
    <s v="Chicago"/>
    <s v="Cook"/>
    <x v="8"/>
    <x v="1"/>
    <x v="0"/>
    <x v="0"/>
  </r>
  <r>
    <x v="0"/>
    <x v="9"/>
    <n v="0"/>
    <n v="3007"/>
    <x v="146"/>
    <d v="1899-12-30T00:00:00"/>
    <d v="2024-09-30T00:00:00"/>
    <n v="174903"/>
    <x v="2"/>
    <s v="Chicago"/>
    <s v="Cook"/>
    <x v="14"/>
    <x v="1"/>
    <x v="0"/>
    <x v="0"/>
  </r>
  <r>
    <x v="0"/>
    <x v="9"/>
    <n v="0"/>
    <n v="3007"/>
    <x v="147"/>
    <d v="1899-12-30T00:00:00"/>
    <d v="2024-09-30T00:00:00"/>
    <n v="180000"/>
    <x v="2"/>
    <s v="Chicago"/>
    <s v="Cook"/>
    <x v="15"/>
    <x v="1"/>
    <x v="0"/>
    <x v="0"/>
  </r>
  <r>
    <x v="0"/>
    <x v="9"/>
    <n v="0"/>
    <n v="3007"/>
    <x v="148"/>
    <d v="1899-12-30T00:00:00"/>
    <d v="2024-09-30T00:00:00"/>
    <n v="180000"/>
    <x v="2"/>
    <s v="Chicago"/>
    <s v="Cook"/>
    <x v="33"/>
    <x v="1"/>
    <x v="0"/>
    <x v="0"/>
  </r>
  <r>
    <x v="0"/>
    <x v="9"/>
    <n v="0"/>
    <n v="3007"/>
    <x v="90"/>
    <d v="1899-12-30T00:00:00"/>
    <d v="2024-09-30T00:00:00"/>
    <n v="570157"/>
    <x v="2"/>
    <s v="Chicago"/>
    <s v="Cook"/>
    <x v="6"/>
    <x v="1"/>
    <x v="0"/>
    <x v="0"/>
  </r>
  <r>
    <x v="0"/>
    <x v="9"/>
    <n v="0"/>
    <n v="3007"/>
    <x v="34"/>
    <d v="1899-12-30T00:00:00"/>
    <d v="2024-09-30T00:00:00"/>
    <n v="185839"/>
    <x v="2"/>
    <s v="Chicago"/>
    <s v="Cook"/>
    <x v="11"/>
    <x v="1"/>
    <x v="0"/>
    <x v="0"/>
  </r>
  <r>
    <x v="0"/>
    <x v="9"/>
    <n v="0"/>
    <n v="3007"/>
    <x v="149"/>
    <d v="1899-12-30T00:00:00"/>
    <d v="2024-09-30T00:00:00"/>
    <n v="180000"/>
    <x v="2"/>
    <s v="Chicago"/>
    <s v="Cook"/>
    <x v="11"/>
    <x v="1"/>
    <x v="0"/>
    <x v="0"/>
  </r>
  <r>
    <x v="0"/>
    <x v="9"/>
    <n v="0"/>
    <n v="3007"/>
    <x v="149"/>
    <d v="1899-12-30T00:00:00"/>
    <d v="2024-09-30T00:00:00"/>
    <n v="180000"/>
    <x v="2"/>
    <s v="Chicago"/>
    <s v="Cook"/>
    <x v="17"/>
    <x v="1"/>
    <x v="0"/>
    <x v="0"/>
  </r>
  <r>
    <x v="0"/>
    <x v="9"/>
    <n v="0"/>
    <n v="3007"/>
    <x v="149"/>
    <d v="1899-12-30T00:00:00"/>
    <d v="2024-09-30T00:00:00"/>
    <n v="180000"/>
    <x v="2"/>
    <s v="Chicago"/>
    <s v="Cook"/>
    <x v="27"/>
    <x v="1"/>
    <x v="0"/>
    <x v="0"/>
  </r>
  <r>
    <x v="0"/>
    <x v="9"/>
    <n v="0"/>
    <n v="3007"/>
    <x v="149"/>
    <d v="1899-12-30T00:00:00"/>
    <d v="2024-09-30T00:00:00"/>
    <n v="180000"/>
    <x v="2"/>
    <s v="Chicago"/>
    <s v="Cook"/>
    <x v="19"/>
    <x v="1"/>
    <x v="0"/>
    <x v="0"/>
  </r>
  <r>
    <x v="0"/>
    <x v="9"/>
    <n v="0"/>
    <n v="3007"/>
    <x v="91"/>
    <d v="1899-12-30T00:00:00"/>
    <d v="2024-09-30T00:00:00"/>
    <n v="171754"/>
    <x v="2"/>
    <s v="Chicago"/>
    <s v="Cook"/>
    <x v="12"/>
    <x v="1"/>
    <x v="0"/>
    <x v="0"/>
  </r>
  <r>
    <x v="0"/>
    <x v="9"/>
    <n v="0"/>
    <n v="3007"/>
    <x v="92"/>
    <d v="1899-12-30T00:00:00"/>
    <d v="2024-09-30T00:00:00"/>
    <n v="256067"/>
    <x v="2"/>
    <s v="Chicago"/>
    <s v="Cook"/>
    <x v="4"/>
    <x v="1"/>
    <x v="0"/>
    <x v="0"/>
  </r>
  <r>
    <x v="0"/>
    <x v="9"/>
    <n v="0"/>
    <n v="3007"/>
    <x v="150"/>
    <d v="1899-12-30T00:00:00"/>
    <d v="2024-09-30T00:00:00"/>
    <n v="179725"/>
    <x v="2"/>
    <s v="Chicago"/>
    <s v="Cook"/>
    <x v="40"/>
    <x v="1"/>
    <x v="0"/>
    <x v="0"/>
  </r>
  <r>
    <x v="0"/>
    <x v="9"/>
    <n v="0"/>
    <n v="3007"/>
    <x v="150"/>
    <d v="1899-12-30T00:00:00"/>
    <d v="2024-09-30T00:00:00"/>
    <n v="179725"/>
    <x v="2"/>
    <s v="Chicago"/>
    <s v="Cook"/>
    <x v="11"/>
    <x v="1"/>
    <x v="0"/>
    <x v="0"/>
  </r>
  <r>
    <x v="0"/>
    <x v="9"/>
    <n v="0"/>
    <n v="3007"/>
    <x v="151"/>
    <d v="1899-12-30T00:00:00"/>
    <d v="2024-09-30T00:00:00"/>
    <n v="179570"/>
    <x v="2"/>
    <s v="Chicago"/>
    <s v="Cook"/>
    <x v="18"/>
    <x v="1"/>
    <x v="0"/>
    <x v="0"/>
  </r>
  <r>
    <x v="0"/>
    <x v="9"/>
    <n v="0"/>
    <n v="3007"/>
    <x v="151"/>
    <d v="1899-12-30T00:00:00"/>
    <d v="2024-09-30T00:00:00"/>
    <n v="179570"/>
    <x v="2"/>
    <s v="Chicago"/>
    <s v="Cook"/>
    <x v="19"/>
    <x v="1"/>
    <x v="0"/>
    <x v="0"/>
  </r>
  <r>
    <x v="0"/>
    <x v="9"/>
    <n v="0"/>
    <n v="3007"/>
    <x v="151"/>
    <d v="1899-12-30T00:00:00"/>
    <d v="2024-09-30T00:00:00"/>
    <n v="179570"/>
    <x v="2"/>
    <s v="Chicago"/>
    <s v="Cook"/>
    <x v="13"/>
    <x v="1"/>
    <x v="0"/>
    <x v="0"/>
  </r>
  <r>
    <x v="0"/>
    <x v="9"/>
    <n v="0"/>
    <n v="3007"/>
    <x v="93"/>
    <d v="1899-12-30T00:00:00"/>
    <d v="2024-09-30T00:00:00"/>
    <n v="195286"/>
    <x v="2"/>
    <s v="Chicago"/>
    <s v="Cook"/>
    <x v="17"/>
    <x v="1"/>
    <x v="0"/>
    <x v="0"/>
  </r>
  <r>
    <x v="0"/>
    <x v="9"/>
    <n v="0"/>
    <n v="3007"/>
    <x v="5"/>
    <d v="1899-12-30T00:00:00"/>
    <d v="2024-09-30T00:00:00"/>
    <n v="187138"/>
    <x v="2"/>
    <s v="Chicago"/>
    <s v="Cook"/>
    <x v="1"/>
    <x v="1"/>
    <x v="0"/>
    <x v="0"/>
  </r>
  <r>
    <x v="0"/>
    <x v="9"/>
    <n v="0"/>
    <n v="3007"/>
    <x v="39"/>
    <d v="1899-12-30T00:00:00"/>
    <d v="2024-09-30T00:00:00"/>
    <n v="180000"/>
    <x v="2"/>
    <s v="Chicago"/>
    <s v="Cook"/>
    <x v="2"/>
    <x v="1"/>
    <x v="0"/>
    <x v="0"/>
  </r>
  <r>
    <x v="0"/>
    <x v="9"/>
    <n v="0"/>
    <n v="3007"/>
    <x v="39"/>
    <d v="1899-12-30T00:00:00"/>
    <d v="2024-09-30T00:00:00"/>
    <n v="180000"/>
    <x v="2"/>
    <s v="Chicago"/>
    <s v="Cook"/>
    <x v="6"/>
    <x v="1"/>
    <x v="0"/>
    <x v="0"/>
  </r>
  <r>
    <x v="0"/>
    <x v="9"/>
    <n v="0"/>
    <n v="3007"/>
    <x v="152"/>
    <d v="1899-12-30T00:00:00"/>
    <d v="2024-09-30T00:00:00"/>
    <n v="180000"/>
    <x v="2"/>
    <s v="Chicago"/>
    <s v="Cook"/>
    <x v="3"/>
    <x v="1"/>
    <x v="0"/>
    <x v="0"/>
  </r>
  <r>
    <x v="0"/>
    <x v="9"/>
    <n v="0"/>
    <n v="3007"/>
    <x v="1"/>
    <d v="1899-12-30T00:00:00"/>
    <d v="2024-09-30T00:00:00"/>
    <n v="208382"/>
    <x v="2"/>
    <s v="Chicago"/>
    <s v="Cook"/>
    <x v="33"/>
    <x v="0"/>
    <x v="0"/>
    <x v="1"/>
  </r>
  <r>
    <x v="0"/>
    <x v="9"/>
    <n v="0"/>
    <n v="3007"/>
    <x v="1"/>
    <d v="1899-12-30T00:00:00"/>
    <d v="2024-09-30T00:00:00"/>
    <n v="183322"/>
    <x v="2"/>
    <s v="Chicago"/>
    <s v="Cook"/>
    <x v="19"/>
    <x v="0"/>
    <x v="0"/>
    <x v="1"/>
  </r>
  <r>
    <x v="0"/>
    <x v="9"/>
    <n v="0"/>
    <n v="3007"/>
    <x v="94"/>
    <d v="1899-12-30T00:00:00"/>
    <d v="2024-09-30T00:00:00"/>
    <n v="249966"/>
    <x v="2"/>
    <s v="Chicago"/>
    <s v="Cook"/>
    <x v="16"/>
    <x v="1"/>
    <x v="0"/>
    <x v="0"/>
  </r>
  <r>
    <x v="0"/>
    <x v="9"/>
    <n v="0"/>
    <n v="3007"/>
    <x v="40"/>
    <d v="1899-12-30T00:00:00"/>
    <d v="2024-09-30T00:00:00"/>
    <n v="189474"/>
    <x v="2"/>
    <s v="Chicago"/>
    <s v="Cook"/>
    <x v="34"/>
    <x v="1"/>
    <x v="0"/>
    <x v="0"/>
  </r>
  <r>
    <x v="0"/>
    <x v="9"/>
    <n v="0"/>
    <n v="3007"/>
    <x v="41"/>
    <d v="1899-12-30T00:00:00"/>
    <d v="2024-09-30T00:00:00"/>
    <n v="189474"/>
    <x v="2"/>
    <s v="Chicago"/>
    <s v="Cook"/>
    <x v="19"/>
    <x v="1"/>
    <x v="0"/>
    <x v="0"/>
  </r>
  <r>
    <x v="0"/>
    <x v="9"/>
    <n v="0"/>
    <n v="3007"/>
    <x v="41"/>
    <d v="1899-12-30T00:00:00"/>
    <d v="2024-09-30T00:00:00"/>
    <n v="189474"/>
    <x v="2"/>
    <s v="Chicago"/>
    <s v="Cook"/>
    <x v="16"/>
    <x v="1"/>
    <x v="0"/>
    <x v="0"/>
  </r>
  <r>
    <x v="0"/>
    <x v="9"/>
    <n v="0"/>
    <n v="3007"/>
    <x v="41"/>
    <d v="1899-12-30T00:00:00"/>
    <d v="2024-09-30T00:00:00"/>
    <n v="189474"/>
    <x v="2"/>
    <s v="Chicago"/>
    <s v="Cook"/>
    <x v="13"/>
    <x v="1"/>
    <x v="0"/>
    <x v="0"/>
  </r>
  <r>
    <x v="0"/>
    <x v="9"/>
    <n v="0"/>
    <n v="3007"/>
    <x v="153"/>
    <d v="1899-12-30T00:00:00"/>
    <d v="2024-09-30T00:00:00"/>
    <n v="209100"/>
    <x v="2"/>
    <s v="Chicago"/>
    <s v="Cook"/>
    <x v="1"/>
    <x v="1"/>
    <x v="0"/>
    <x v="0"/>
  </r>
  <r>
    <x v="0"/>
    <x v="9"/>
    <n v="0"/>
    <n v="3007"/>
    <x v="154"/>
    <d v="1899-12-30T00:00:00"/>
    <d v="2024-09-30T00:00:00"/>
    <n v="250000"/>
    <x v="2"/>
    <s v="Chicago"/>
    <s v="Cook"/>
    <x v="7"/>
    <x v="1"/>
    <x v="0"/>
    <x v="0"/>
  </r>
  <r>
    <x v="0"/>
    <x v="9"/>
    <n v="0"/>
    <n v="3007"/>
    <x v="155"/>
    <d v="1899-12-30T00:00:00"/>
    <d v="2024-09-30T00:00:00"/>
    <n v="176120"/>
    <x v="2"/>
    <s v="Chicago"/>
    <s v="Cook"/>
    <x v="12"/>
    <x v="1"/>
    <x v="0"/>
    <x v="0"/>
  </r>
  <r>
    <x v="0"/>
    <x v="9"/>
    <n v="0"/>
    <n v="3007"/>
    <x v="68"/>
    <d v="1899-12-30T00:00:00"/>
    <d v="2024-09-30T00:00:00"/>
    <n v="194384"/>
    <x v="2"/>
    <s v="Chicago"/>
    <s v="Cook"/>
    <x v="14"/>
    <x v="0"/>
    <x v="0"/>
    <x v="0"/>
  </r>
  <r>
    <x v="0"/>
    <x v="9"/>
    <n v="0"/>
    <n v="3007"/>
    <x v="156"/>
    <d v="1899-12-30T00:00:00"/>
    <d v="2024-09-30T00:00:00"/>
    <n v="200000"/>
    <x v="2"/>
    <s v="Chicago"/>
    <s v="Cook"/>
    <x v="11"/>
    <x v="1"/>
    <x v="0"/>
    <x v="0"/>
  </r>
  <r>
    <x v="0"/>
    <x v="9"/>
    <n v="0"/>
    <n v="3007"/>
    <x v="96"/>
    <d v="1899-12-30T00:00:00"/>
    <d v="2024-09-30T00:00:00"/>
    <n v="263855"/>
    <x v="2"/>
    <s v="Chicago"/>
    <s v="Cook"/>
    <x v="14"/>
    <x v="1"/>
    <x v="0"/>
    <x v="0"/>
  </r>
  <r>
    <x v="0"/>
    <x v="9"/>
    <n v="0"/>
    <n v="3007"/>
    <x v="96"/>
    <d v="1899-12-30T00:00:00"/>
    <d v="2024-09-30T00:00:00"/>
    <n v="263855"/>
    <x v="2"/>
    <s v="Chicago"/>
    <s v="Cook"/>
    <x v="19"/>
    <x v="1"/>
    <x v="0"/>
    <x v="0"/>
  </r>
  <r>
    <x v="0"/>
    <x v="9"/>
    <n v="0"/>
    <n v="3007"/>
    <x v="96"/>
    <d v="1899-12-30T00:00:00"/>
    <d v="2024-09-30T00:00:00"/>
    <n v="261395"/>
    <x v="2"/>
    <s v="Chicago"/>
    <s v="Cook"/>
    <x v="1"/>
    <x v="1"/>
    <x v="0"/>
    <x v="0"/>
  </r>
  <r>
    <x v="0"/>
    <x v="9"/>
    <n v="0"/>
    <n v="3007"/>
    <x v="26"/>
    <d v="1899-12-30T00:00:00"/>
    <d v="2024-09-30T00:00:00"/>
    <n v="298000"/>
    <x v="2"/>
    <s v="Chicago"/>
    <s v="Cook"/>
    <x v="14"/>
    <x v="0"/>
    <x v="0"/>
    <x v="1"/>
  </r>
  <r>
    <x v="0"/>
    <x v="9"/>
    <n v="0"/>
    <n v="3007"/>
    <x v="26"/>
    <d v="1899-12-30T00:00:00"/>
    <d v="2024-09-30T00:00:00"/>
    <n v="298000"/>
    <x v="2"/>
    <s v="Chicago"/>
    <s v="Cook"/>
    <x v="19"/>
    <x v="0"/>
    <x v="0"/>
    <x v="1"/>
  </r>
  <r>
    <x v="0"/>
    <x v="9"/>
    <n v="0"/>
    <n v="3007"/>
    <x v="97"/>
    <d v="1899-12-30T00:00:00"/>
    <d v="2024-09-30T00:00:00"/>
    <n v="163488"/>
    <x v="2"/>
    <s v="Chicago"/>
    <s v="Cook"/>
    <x v="40"/>
    <x v="0"/>
    <x v="0"/>
    <x v="0"/>
  </r>
  <r>
    <x v="0"/>
    <x v="9"/>
    <n v="0"/>
    <n v="3007"/>
    <x v="98"/>
    <d v="1899-12-30T00:00:00"/>
    <d v="2024-09-30T00:00:00"/>
    <n v="162039"/>
    <x v="2"/>
    <s v="Chicago"/>
    <s v="Cook"/>
    <x v="14"/>
    <x v="1"/>
    <x v="0"/>
    <x v="0"/>
  </r>
  <r>
    <x v="0"/>
    <x v="9"/>
    <n v="0"/>
    <n v="3007"/>
    <x v="99"/>
    <d v="1899-12-30T00:00:00"/>
    <d v="2024-09-30T00:00:00"/>
    <n v="457328"/>
    <x v="2"/>
    <s v="Chicago"/>
    <s v="Cook"/>
    <x v="4"/>
    <x v="0"/>
    <x v="0"/>
    <x v="0"/>
  </r>
  <r>
    <x v="0"/>
    <x v="9"/>
    <n v="0"/>
    <n v="3007"/>
    <x v="100"/>
    <d v="1899-12-30T00:00:00"/>
    <d v="2024-09-30T00:00:00"/>
    <n v="189474"/>
    <x v="2"/>
    <s v="Chicago"/>
    <s v="Cook"/>
    <x v="4"/>
    <x v="1"/>
    <x v="0"/>
    <x v="0"/>
  </r>
  <r>
    <x v="0"/>
    <x v="9"/>
    <n v="0"/>
    <n v="3007"/>
    <x v="157"/>
    <d v="1899-12-30T00:00:00"/>
    <d v="2024-09-30T00:00:00"/>
    <n v="180000"/>
    <x v="2"/>
    <s v="Chicago"/>
    <s v="Cook"/>
    <x v="3"/>
    <x v="1"/>
    <x v="0"/>
    <x v="0"/>
  </r>
  <r>
    <x v="0"/>
    <x v="9"/>
    <n v="0"/>
    <n v="3007"/>
    <x v="157"/>
    <d v="1899-12-30T00:00:00"/>
    <d v="2024-09-30T00:00:00"/>
    <n v="180000"/>
    <x v="2"/>
    <s v="Chicago"/>
    <s v="Cook"/>
    <x v="27"/>
    <x v="1"/>
    <x v="0"/>
    <x v="0"/>
  </r>
  <r>
    <x v="0"/>
    <x v="9"/>
    <n v="0"/>
    <n v="3007"/>
    <x v="157"/>
    <d v="1899-12-30T00:00:00"/>
    <d v="2024-09-30T00:00:00"/>
    <n v="180000"/>
    <x v="2"/>
    <s v="Chicago"/>
    <s v="Cook"/>
    <x v="44"/>
    <x v="1"/>
    <x v="0"/>
    <x v="0"/>
  </r>
  <r>
    <x v="0"/>
    <x v="10"/>
    <n v="0"/>
    <n v="3013"/>
    <x v="0"/>
    <d v="1899-12-30T00:00:00"/>
    <d v="1899-12-30T00:00:00"/>
    <n v="15000000"/>
    <x v="2"/>
    <s v="Chicago"/>
    <s v="Cook"/>
    <x v="41"/>
    <x v="0"/>
    <x v="1"/>
    <x v="0"/>
  </r>
  <r>
    <x v="0"/>
    <x v="10"/>
    <n v="0"/>
    <n v="3013"/>
    <x v="1"/>
    <d v="1899-12-30T00:00:00"/>
    <d v="1899-12-30T00:00:00"/>
    <n v="17500000"/>
    <x v="2"/>
    <s v="Chicago"/>
    <s v="Cook"/>
    <x v="41"/>
    <x v="0"/>
    <x v="1"/>
    <x v="1"/>
  </r>
  <r>
    <x v="0"/>
    <x v="11"/>
    <n v="0"/>
    <n v="3014"/>
    <x v="49"/>
    <d v="1899-12-30T00:00:00"/>
    <d v="2024-09-30T00:00:00"/>
    <n v="566222"/>
    <x v="2"/>
    <s v="Greater Illinois"/>
    <s v="Greater Illinois"/>
    <x v="42"/>
    <x v="1"/>
    <x v="0"/>
    <x v="0"/>
  </r>
  <r>
    <x v="0"/>
    <x v="11"/>
    <n v="0"/>
    <n v="3014"/>
    <x v="101"/>
    <d v="1899-12-30T00:00:00"/>
    <d v="2024-09-30T00:00:00"/>
    <n v="447645"/>
    <x v="2"/>
    <s v="Greater Illinois"/>
    <s v="Greater Illinois"/>
    <x v="42"/>
    <x v="1"/>
    <x v="0"/>
    <x v="0"/>
  </r>
  <r>
    <x v="0"/>
    <x v="11"/>
    <n v="0"/>
    <n v="3014"/>
    <x v="102"/>
    <d v="1899-12-30T00:00:00"/>
    <d v="2024-09-30T00:00:00"/>
    <n v="564814"/>
    <x v="2"/>
    <s v="Greater Illinois"/>
    <s v="Greater Illinois"/>
    <x v="42"/>
    <x v="1"/>
    <x v="0"/>
    <x v="0"/>
  </r>
  <r>
    <x v="0"/>
    <x v="12"/>
    <n v="0"/>
    <n v="3023"/>
    <x v="103"/>
    <d v="1899-12-30T00:00:00"/>
    <d v="2025-03-31T00:00:00"/>
    <n v="116521"/>
    <x v="2"/>
    <s v="Greater Illinois"/>
    <s v="St. Clair"/>
    <x v="32"/>
    <x v="1"/>
    <x v="0"/>
    <x v="0"/>
  </r>
  <r>
    <x v="0"/>
    <x v="12"/>
    <n v="0"/>
    <n v="3023"/>
    <x v="158"/>
    <d v="1899-12-30T00:00:00"/>
    <d v="2025-03-31T00:00:00"/>
    <n v="114427"/>
    <x v="2"/>
    <s v="Greater Illinois"/>
    <s v="Winnebago"/>
    <x v="29"/>
    <x v="1"/>
    <x v="0"/>
    <x v="0"/>
  </r>
  <r>
    <x v="0"/>
    <x v="12"/>
    <n v="0"/>
    <n v="3023"/>
    <x v="104"/>
    <d v="1899-12-30T00:00:00"/>
    <d v="2025-03-31T00:00:00"/>
    <n v="100000"/>
    <x v="2"/>
    <s v="Greater Illinois"/>
    <s v="Kankakee"/>
    <x v="35"/>
    <x v="1"/>
    <x v="0"/>
    <x v="0"/>
  </r>
  <r>
    <x v="0"/>
    <x v="12"/>
    <n v="0"/>
    <n v="3023"/>
    <x v="74"/>
    <d v="1899-12-30T00:00:00"/>
    <d v="2025-03-31T00:00:00"/>
    <n v="93282"/>
    <x v="2"/>
    <s v="Greater Illinois"/>
    <s v="Will, Kendall"/>
    <x v="24"/>
    <x v="1"/>
    <x v="0"/>
    <x v="0"/>
  </r>
  <r>
    <x v="0"/>
    <x v="12"/>
    <n v="0"/>
    <n v="3023"/>
    <x v="105"/>
    <d v="1899-12-30T00:00:00"/>
    <d v="2025-03-31T00:00:00"/>
    <n v="126869"/>
    <x v="2"/>
    <s v="Greater Illinois"/>
    <s v="Dupage, Kane, Kendall, Will"/>
    <x v="22"/>
    <x v="1"/>
    <x v="0"/>
    <x v="0"/>
  </r>
  <r>
    <x v="0"/>
    <x v="12"/>
    <n v="0"/>
    <n v="3023"/>
    <x v="159"/>
    <d v="1899-12-30T00:00:00"/>
    <d v="2025-03-31T00:00:00"/>
    <n v="101000"/>
    <x v="2"/>
    <s v="Greater Illinois"/>
    <s v="Cook"/>
    <x v="37"/>
    <x v="1"/>
    <x v="0"/>
    <x v="0"/>
  </r>
  <r>
    <x v="0"/>
    <x v="12"/>
    <n v="0"/>
    <n v="3023"/>
    <x v="123"/>
    <d v="1899-12-30T00:00:00"/>
    <d v="2025-03-31T00:00:00"/>
    <n v="100000"/>
    <x v="2"/>
    <s v="Greater Illinois"/>
    <s v="Lake"/>
    <x v="31"/>
    <x v="1"/>
    <x v="0"/>
    <x v="0"/>
  </r>
  <r>
    <x v="0"/>
    <x v="12"/>
    <n v="0"/>
    <n v="3023"/>
    <x v="86"/>
    <d v="1899-12-30T00:00:00"/>
    <d v="2025-03-31T00:00:00"/>
    <n v="100000"/>
    <x v="2"/>
    <s v="Greater Illinois"/>
    <s v="Cook"/>
    <x v="23"/>
    <x v="1"/>
    <x v="0"/>
    <x v="0"/>
  </r>
  <r>
    <x v="0"/>
    <x v="13"/>
    <n v="0"/>
    <n v="3068"/>
    <x v="106"/>
    <d v="1899-12-30T00:00:00"/>
    <d v="2024-06-30T00:00:00"/>
    <n v="20002354"/>
    <x v="2"/>
    <s v="Chicago"/>
    <s v="Cook"/>
    <x v="41"/>
    <x v="0"/>
    <x v="0"/>
    <x v="0"/>
  </r>
  <r>
    <x v="0"/>
    <x v="6"/>
    <n v="0"/>
    <n v="2600"/>
    <x v="49"/>
    <d v="1899-12-30T00:00:00"/>
    <d v="1899-12-30T00:00:00"/>
    <n v="296479"/>
    <x v="3"/>
    <s v="Greater Illinois"/>
    <s v="Lake"/>
    <x v="31"/>
    <x v="1"/>
    <x v="0"/>
    <x v="0"/>
  </r>
  <r>
    <x v="0"/>
    <x v="6"/>
    <n v="0"/>
    <n v="2600"/>
    <x v="46"/>
    <d v="1899-12-30T00:00:00"/>
    <d v="2025-06-30T00:00:00"/>
    <n v="260531"/>
    <x v="3"/>
    <s v="Greater Illinois"/>
    <s v="St. Clair"/>
    <x v="32"/>
    <x v="1"/>
    <x v="0"/>
    <x v="0"/>
  </r>
  <r>
    <x v="0"/>
    <x v="6"/>
    <n v="0"/>
    <n v="2600"/>
    <x v="50"/>
    <d v="1899-12-30T00:00:00"/>
    <d v="1899-12-30T00:00:00"/>
    <n v="558139"/>
    <x v="3"/>
    <s v="Greater Illinois"/>
    <s v="Winnebago"/>
    <x v="29"/>
    <x v="1"/>
    <x v="0"/>
    <x v="0"/>
  </r>
  <r>
    <x v="0"/>
    <x v="6"/>
    <n v="0"/>
    <n v="2600"/>
    <x v="51"/>
    <d v="1899-12-30T00:00:00"/>
    <d v="1899-12-30T00:00:00"/>
    <n v="242115"/>
    <x v="3"/>
    <s v="Greater Illinois"/>
    <s v="Cook"/>
    <x v="26"/>
    <x v="1"/>
    <x v="0"/>
    <x v="0"/>
  </r>
  <r>
    <x v="0"/>
    <x v="6"/>
    <n v="0"/>
    <n v="2600"/>
    <x v="52"/>
    <d v="1899-12-30T00:00:00"/>
    <d v="1899-12-30T00:00:00"/>
    <n v="150190"/>
    <x v="3"/>
    <s v="Greater Illinois"/>
    <s v="Peoria"/>
    <x v="21"/>
    <x v="1"/>
    <x v="0"/>
    <x v="0"/>
  </r>
  <r>
    <x v="0"/>
    <x v="6"/>
    <n v="0"/>
    <n v="2600"/>
    <x v="107"/>
    <d v="1899-12-30T00:00:00"/>
    <d v="2025-06-30T00:00:00"/>
    <n v="129232"/>
    <x v="3"/>
    <s v="Greater Illinois"/>
    <s v="Kankakee"/>
    <x v="35"/>
    <x v="1"/>
    <x v="0"/>
    <x v="0"/>
  </r>
  <r>
    <x v="0"/>
    <x v="6"/>
    <n v="0"/>
    <n v="2600"/>
    <x v="74"/>
    <d v="1899-12-30T00:00:00"/>
    <d v="1899-12-30T00:00:00"/>
    <n v="208285"/>
    <x v="3"/>
    <s v="Greater Illinois"/>
    <s v="Will, Kendall"/>
    <x v="24"/>
    <x v="1"/>
    <x v="0"/>
    <x v="0"/>
  </r>
  <r>
    <x v="0"/>
    <x v="6"/>
    <n v="0"/>
    <n v="2600"/>
    <x v="53"/>
    <d v="1899-12-30T00:00:00"/>
    <d v="1899-12-30T00:00:00"/>
    <n v="244489"/>
    <x v="3"/>
    <s v="Greater Illinois"/>
    <s v="Lake"/>
    <x v="31"/>
    <x v="1"/>
    <x v="0"/>
    <x v="0"/>
  </r>
  <r>
    <x v="0"/>
    <x v="6"/>
    <n v="0"/>
    <n v="2600"/>
    <x v="54"/>
    <d v="1899-12-30T00:00:00"/>
    <d v="1899-12-30T00:00:00"/>
    <n v="217484"/>
    <x v="3"/>
    <s v="Greater Illinois"/>
    <s v="Lake"/>
    <x v="31"/>
    <x v="1"/>
    <x v="0"/>
    <x v="0"/>
  </r>
  <r>
    <x v="0"/>
    <x v="6"/>
    <n v="0"/>
    <n v="2600"/>
    <x v="108"/>
    <d v="1899-12-30T00:00:00"/>
    <d v="1899-12-30T00:00:00"/>
    <n v="293835"/>
    <x v="3"/>
    <s v="Greater Illinois"/>
    <s v="Will, Kendall"/>
    <x v="24"/>
    <x v="1"/>
    <x v="0"/>
    <x v="0"/>
  </r>
  <r>
    <x v="0"/>
    <x v="6"/>
    <n v="0"/>
    <n v="2600"/>
    <x v="40"/>
    <d v="1899-12-30T00:00:00"/>
    <d v="1899-12-30T00:00:00"/>
    <n v="262793"/>
    <x v="3"/>
    <s v="Greater Illinois"/>
    <s v="Cook"/>
    <x v="26"/>
    <x v="1"/>
    <x v="0"/>
    <x v="0"/>
  </r>
  <r>
    <x v="0"/>
    <x v="6"/>
    <n v="0"/>
    <n v="2600"/>
    <x v="109"/>
    <d v="1899-12-30T00:00:00"/>
    <d v="1899-12-30T00:00:00"/>
    <n v="234571"/>
    <x v="3"/>
    <s v="Greater Illinois"/>
    <s v="St. Clair"/>
    <x v="32"/>
    <x v="1"/>
    <x v="0"/>
    <x v="0"/>
  </r>
  <r>
    <x v="0"/>
    <x v="6"/>
    <n v="0"/>
    <n v="2600"/>
    <x v="75"/>
    <d v="1899-12-30T00:00:00"/>
    <d v="1899-12-30T00:00:00"/>
    <n v="232099"/>
    <x v="3"/>
    <s v="Greater Illinois"/>
    <s v="Cook"/>
    <x v="23"/>
    <x v="1"/>
    <x v="0"/>
    <x v="0"/>
  </r>
  <r>
    <x v="0"/>
    <x v="6"/>
    <n v="0"/>
    <n v="2600"/>
    <x v="110"/>
    <d v="1899-12-30T00:00:00"/>
    <d v="1899-12-30T00:00:00"/>
    <n v="219642"/>
    <x v="3"/>
    <s v="Greater Illinois"/>
    <s v="Lake"/>
    <x v="31"/>
    <x v="1"/>
    <x v="0"/>
    <x v="0"/>
  </r>
  <r>
    <x v="0"/>
    <x v="6"/>
    <n v="0"/>
    <n v="2600"/>
    <x v="41"/>
    <d v="1899-12-30T00:00:00"/>
    <d v="1899-12-30T00:00:00"/>
    <n v="182983"/>
    <x v="3"/>
    <s v="Greater Illinois"/>
    <s v="Cook"/>
    <x v="23"/>
    <x v="1"/>
    <x v="0"/>
    <x v="0"/>
  </r>
  <r>
    <x v="0"/>
    <x v="6"/>
    <n v="0"/>
    <n v="2600"/>
    <x v="41"/>
    <d v="1899-12-30T00:00:00"/>
    <d v="1899-12-30T00:00:00"/>
    <n v="214366"/>
    <x v="3"/>
    <s v="Greater Illinois"/>
    <s v="Lake"/>
    <x v="31"/>
    <x v="1"/>
    <x v="0"/>
    <x v="0"/>
  </r>
  <r>
    <x v="0"/>
    <x v="6"/>
    <n v="0"/>
    <n v="2600"/>
    <x v="111"/>
    <d v="1899-12-30T00:00:00"/>
    <d v="1899-12-30T00:00:00"/>
    <n v="260790"/>
    <x v="3"/>
    <s v="Greater Illinois"/>
    <s v="Macon"/>
    <x v="25"/>
    <x v="1"/>
    <x v="0"/>
    <x v="0"/>
  </r>
  <r>
    <x v="0"/>
    <x v="6"/>
    <n v="0"/>
    <n v="2600"/>
    <x v="112"/>
    <d v="1899-12-30T00:00:00"/>
    <d v="1899-12-30T00:00:00"/>
    <n v="214785"/>
    <x v="3"/>
    <s v="Greater Illinois"/>
    <s v="Vermillion"/>
    <x v="38"/>
    <x v="1"/>
    <x v="0"/>
    <x v="0"/>
  </r>
  <r>
    <x v="0"/>
    <x v="6"/>
    <n v="0"/>
    <n v="2600"/>
    <x v="55"/>
    <d v="1899-12-30T00:00:00"/>
    <d v="2025-06-30T00:00:00"/>
    <n v="181890"/>
    <x v="3"/>
    <s v="Greater Illinois"/>
    <s v="St. Clair"/>
    <x v="32"/>
    <x v="1"/>
    <x v="0"/>
    <x v="0"/>
  </r>
  <r>
    <x v="0"/>
    <x v="6"/>
    <n v="0"/>
    <n v="2600"/>
    <x v="113"/>
    <d v="1899-12-30T00:00:00"/>
    <d v="2024-06-30T00:00:00"/>
    <n v="0"/>
    <x v="3"/>
    <s v="Greater Illinois"/>
    <s v="Will, Kendall"/>
    <x v="24"/>
    <x v="1"/>
    <x v="0"/>
    <x v="0"/>
  </r>
  <r>
    <x v="0"/>
    <x v="6"/>
    <n v="0"/>
    <n v="2600"/>
    <x v="56"/>
    <d v="1899-12-30T00:00:00"/>
    <d v="1899-12-30T00:00:00"/>
    <n v="227603"/>
    <x v="3"/>
    <s v="Greater Illinois"/>
    <s v="Cook"/>
    <x v="26"/>
    <x v="1"/>
    <x v="0"/>
    <x v="0"/>
  </r>
  <r>
    <x v="0"/>
    <x v="0"/>
    <n v="0"/>
    <n v="2771"/>
    <x v="0"/>
    <d v="1899-12-30T00:00:00"/>
    <d v="2025-09-30T00:00:00"/>
    <n v="434312"/>
    <x v="3"/>
    <s v="Chicago"/>
    <s v="Cook"/>
    <x v="0"/>
    <x v="0"/>
    <x v="0"/>
    <x v="0"/>
  </r>
  <r>
    <x v="0"/>
    <x v="14"/>
    <n v="0"/>
    <n v="2771"/>
    <x v="0"/>
    <d v="1899-12-30T00:00:00"/>
    <d v="1899-12-30T00:00:00"/>
    <n v="959145"/>
    <x v="3"/>
    <s v="Chicago"/>
    <s v="Cook"/>
    <x v="0"/>
    <x v="0"/>
    <x v="0"/>
    <x v="0"/>
  </r>
  <r>
    <x v="0"/>
    <x v="14"/>
    <n v="0"/>
    <n v="2771"/>
    <x v="0"/>
    <d v="1899-12-30T00:00:00"/>
    <d v="1899-12-30T00:00:00"/>
    <n v="319725"/>
    <x v="3"/>
    <s v="Greater Illinois"/>
    <s v="Greater Illinois"/>
    <x v="42"/>
    <x v="0"/>
    <x v="0"/>
    <x v="0"/>
  </r>
  <r>
    <x v="0"/>
    <x v="14"/>
    <n v="0"/>
    <n v="2771"/>
    <x v="49"/>
    <d v="1899-12-30T00:00:00"/>
    <d v="1899-12-30T00:00:00"/>
    <n v="330000"/>
    <x v="3"/>
    <s v="Chicago"/>
    <s v="Cook"/>
    <x v="0"/>
    <x v="1"/>
    <x v="0"/>
    <x v="0"/>
  </r>
  <r>
    <x v="0"/>
    <x v="14"/>
    <n v="0"/>
    <n v="2771"/>
    <x v="49"/>
    <d v="1899-12-30T00:00:00"/>
    <d v="1899-12-30T00:00:00"/>
    <n v="330000"/>
    <x v="3"/>
    <s v="Greater Illinois"/>
    <s v="Greater Illinois"/>
    <x v="42"/>
    <x v="1"/>
    <x v="0"/>
    <x v="0"/>
  </r>
  <r>
    <x v="0"/>
    <x v="0"/>
    <n v="0"/>
    <n v="2771"/>
    <x v="1"/>
    <d v="1899-12-30T00:00:00"/>
    <d v="2024-09-30T00:00:00"/>
    <n v="285098"/>
    <x v="3"/>
    <s v="Chicago"/>
    <s v="Cook"/>
    <x v="0"/>
    <x v="0"/>
    <x v="0"/>
    <x v="1"/>
  </r>
  <r>
    <x v="0"/>
    <x v="14"/>
    <n v="0"/>
    <n v="2771"/>
    <x v="1"/>
    <d v="1899-12-30T00:00:00"/>
    <d v="1899-12-30T00:00:00"/>
    <n v="1179101"/>
    <x v="3"/>
    <s v="Chicago"/>
    <s v="Cook"/>
    <x v="0"/>
    <x v="0"/>
    <x v="0"/>
    <x v="1"/>
  </r>
  <r>
    <x v="0"/>
    <x v="14"/>
    <n v="0"/>
    <n v="2771"/>
    <x v="160"/>
    <d v="1899-12-30T00:00:00"/>
    <d v="1899-12-30T00:00:00"/>
    <n v="247081"/>
    <x v="3"/>
    <s v="Greater Illinois"/>
    <s v="Greater Illinois"/>
    <x v="42"/>
    <x v="1"/>
    <x v="0"/>
    <x v="0"/>
  </r>
  <r>
    <x v="0"/>
    <x v="0"/>
    <n v="0"/>
    <n v="2771"/>
    <x v="2"/>
    <d v="1899-12-30T00:00:00"/>
    <d v="2024-02-22T00:00:00"/>
    <n v="0"/>
    <x v="3"/>
    <s v="Chicago"/>
    <s v="Cook"/>
    <x v="0"/>
    <x v="1"/>
    <x v="0"/>
    <x v="0"/>
  </r>
  <r>
    <x v="0"/>
    <x v="1"/>
    <n v="0"/>
    <n v="2772"/>
    <x v="3"/>
    <d v="1899-12-30T00:00:00"/>
    <d v="2024-09-30T00:00:00"/>
    <n v="133828"/>
    <x v="3"/>
    <s v="Chicago"/>
    <s v="Cook"/>
    <x v="0"/>
    <x v="1"/>
    <x v="0"/>
    <x v="0"/>
  </r>
  <r>
    <x v="0"/>
    <x v="15"/>
    <n v="0"/>
    <n v="2772"/>
    <x v="161"/>
    <d v="1899-12-30T00:00:00"/>
    <d v="1899-12-30T00:00:00"/>
    <n v="363365"/>
    <x v="3"/>
    <s v="Chicago"/>
    <s v="Cook"/>
    <x v="0"/>
    <x v="1"/>
    <x v="0"/>
    <x v="0"/>
  </r>
  <r>
    <x v="0"/>
    <x v="15"/>
    <n v="0"/>
    <n v="2772"/>
    <x v="161"/>
    <d v="1899-12-30T00:00:00"/>
    <d v="1899-12-30T00:00:00"/>
    <n v="367467"/>
    <x v="3"/>
    <s v="Greater Illinois"/>
    <s v="Greater Illinois"/>
    <x v="42"/>
    <x v="1"/>
    <x v="0"/>
    <x v="0"/>
  </r>
  <r>
    <x v="0"/>
    <x v="15"/>
    <n v="0"/>
    <n v="2772"/>
    <x v="162"/>
    <d v="1899-12-30T00:00:00"/>
    <d v="1899-12-30T00:00:00"/>
    <n v="379725"/>
    <x v="3"/>
    <s v="Chicago"/>
    <s v="Cook"/>
    <x v="0"/>
    <x v="1"/>
    <x v="0"/>
    <x v="0"/>
  </r>
  <r>
    <x v="0"/>
    <x v="15"/>
    <n v="0"/>
    <n v="2772"/>
    <x v="162"/>
    <d v="1899-12-30T00:00:00"/>
    <d v="1899-12-30T00:00:00"/>
    <n v="379725"/>
    <x v="3"/>
    <s v="Greater Illinois"/>
    <s v="Greater Illinois"/>
    <x v="42"/>
    <x v="1"/>
    <x v="0"/>
    <x v="0"/>
  </r>
  <r>
    <x v="0"/>
    <x v="1"/>
    <n v="0"/>
    <n v="2772"/>
    <x v="1"/>
    <d v="1899-12-30T00:00:00"/>
    <d v="2024-09-30T00:00:00"/>
    <n v="168970"/>
    <x v="3"/>
    <s v="Chicago"/>
    <s v="Cook"/>
    <x v="0"/>
    <x v="0"/>
    <x v="0"/>
    <x v="1"/>
  </r>
  <r>
    <x v="0"/>
    <x v="15"/>
    <n v="0"/>
    <n v="2772"/>
    <x v="4"/>
    <d v="1899-12-30T00:00:00"/>
    <d v="1899-12-30T00:00:00"/>
    <n v="387620"/>
    <x v="3"/>
    <s v="Chicago"/>
    <s v="Cook"/>
    <x v="0"/>
    <x v="1"/>
    <x v="0"/>
    <x v="0"/>
  </r>
  <r>
    <x v="0"/>
    <x v="15"/>
    <n v="0"/>
    <n v="2772"/>
    <x v="4"/>
    <d v="1899-12-30T00:00:00"/>
    <d v="1899-12-30T00:00:00"/>
    <n v="386350"/>
    <x v="3"/>
    <s v="Greater Illinois"/>
    <s v="Greater Illinois"/>
    <x v="42"/>
    <x v="1"/>
    <x v="0"/>
    <x v="0"/>
  </r>
  <r>
    <x v="0"/>
    <x v="1"/>
    <n v="0"/>
    <n v="2772"/>
    <x v="4"/>
    <d v="1899-12-30T00:00:00"/>
    <d v="2024-09-30T00:00:00"/>
    <n v="137359"/>
    <x v="3"/>
    <s v="Chicago"/>
    <s v="Cook"/>
    <x v="0"/>
    <x v="1"/>
    <x v="0"/>
    <x v="0"/>
  </r>
  <r>
    <x v="0"/>
    <x v="2"/>
    <n v="0"/>
    <n v="2773"/>
    <x v="0"/>
    <d v="1899-12-30T00:00:00"/>
    <d v="2025-03-31T00:00:00"/>
    <n v="60774"/>
    <x v="3"/>
    <s v="Chicago"/>
    <s v="Cook"/>
    <x v="10"/>
    <x v="0"/>
    <x v="0"/>
    <x v="0"/>
  </r>
  <r>
    <x v="0"/>
    <x v="2"/>
    <n v="0"/>
    <n v="2773"/>
    <x v="0"/>
    <d v="1899-12-30T00:00:00"/>
    <d v="2025-03-31T00:00:00"/>
    <n v="60774"/>
    <x v="3"/>
    <s v="Chicago"/>
    <s v="Cook"/>
    <x v="11"/>
    <x v="0"/>
    <x v="0"/>
    <x v="0"/>
  </r>
  <r>
    <x v="0"/>
    <x v="2"/>
    <n v="0"/>
    <n v="2773"/>
    <x v="0"/>
    <d v="1899-12-30T00:00:00"/>
    <d v="2025-03-31T00:00:00"/>
    <n v="60774"/>
    <x v="3"/>
    <s v="Chicago"/>
    <s v="Cook"/>
    <x v="12"/>
    <x v="0"/>
    <x v="0"/>
    <x v="0"/>
  </r>
  <r>
    <x v="0"/>
    <x v="2"/>
    <n v="0"/>
    <n v="2773"/>
    <x v="0"/>
    <d v="1899-12-30T00:00:00"/>
    <d v="2025-03-31T00:00:00"/>
    <n v="60774"/>
    <x v="3"/>
    <s v="Chicago"/>
    <s v="Cook"/>
    <x v="13"/>
    <x v="0"/>
    <x v="0"/>
    <x v="0"/>
  </r>
  <r>
    <x v="0"/>
    <x v="2"/>
    <n v="0"/>
    <n v="2773"/>
    <x v="15"/>
    <d v="1899-12-30T00:00:00"/>
    <d v="2025-03-31T00:00:00"/>
    <n v="60774"/>
    <x v="3"/>
    <s v="Chicago"/>
    <s v="Cook"/>
    <x v="17"/>
    <x v="1"/>
    <x v="0"/>
    <x v="0"/>
  </r>
  <r>
    <x v="0"/>
    <x v="2"/>
    <n v="0"/>
    <n v="2773"/>
    <x v="5"/>
    <d v="1899-12-30T00:00:00"/>
    <d v="2025-03-31T00:00:00"/>
    <n v="60774"/>
    <x v="3"/>
    <s v="Chicago"/>
    <s v="Cook"/>
    <x v="1"/>
    <x v="1"/>
    <x v="0"/>
    <x v="0"/>
  </r>
  <r>
    <x v="0"/>
    <x v="2"/>
    <n v="0"/>
    <n v="2773"/>
    <x v="19"/>
    <d v="1899-12-30T00:00:00"/>
    <d v="2025-03-31T00:00:00"/>
    <n v="60774"/>
    <x v="3"/>
    <s v="Chicago"/>
    <s v="Cook"/>
    <x v="19"/>
    <x v="0"/>
    <x v="0"/>
    <x v="0"/>
  </r>
  <r>
    <x v="0"/>
    <x v="2"/>
    <n v="0"/>
    <n v="2773"/>
    <x v="21"/>
    <d v="1899-12-30T00:00:00"/>
    <d v="2025-03-31T00:00:00"/>
    <n v="60774"/>
    <x v="3"/>
    <s v="Chicago"/>
    <s v="Cook"/>
    <x v="20"/>
    <x v="0"/>
    <x v="0"/>
    <x v="1"/>
  </r>
  <r>
    <x v="0"/>
    <x v="2"/>
    <n v="0"/>
    <n v="2773"/>
    <x v="22"/>
    <d v="1899-12-30T00:00:00"/>
    <d v="2025-03-31T00:00:00"/>
    <n v="60774"/>
    <x v="3"/>
    <s v="Chicago"/>
    <s v="Cook"/>
    <x v="15"/>
    <x v="0"/>
    <x v="0"/>
    <x v="0"/>
  </r>
  <r>
    <x v="0"/>
    <x v="2"/>
    <n v="0"/>
    <n v="2773"/>
    <x v="26"/>
    <d v="1899-12-30T00:00:00"/>
    <d v="2025-03-31T00:00:00"/>
    <n v="60774"/>
    <x v="3"/>
    <s v="Chicago"/>
    <s v="Cook"/>
    <x v="14"/>
    <x v="0"/>
    <x v="0"/>
    <x v="1"/>
  </r>
  <r>
    <x v="0"/>
    <x v="2"/>
    <n v="0"/>
    <n v="2773"/>
    <x v="2"/>
    <d v="1899-12-30T00:00:00"/>
    <d v="2025-03-31T00:00:00"/>
    <n v="60774"/>
    <x v="3"/>
    <s v="Chicago"/>
    <s v="Cook"/>
    <x v="2"/>
    <x v="1"/>
    <x v="0"/>
    <x v="0"/>
  </r>
  <r>
    <x v="0"/>
    <x v="2"/>
    <n v="0"/>
    <n v="2773"/>
    <x v="2"/>
    <d v="1899-12-30T00:00:00"/>
    <d v="2025-03-31T00:00:00"/>
    <n v="60774"/>
    <x v="3"/>
    <s v="Chicago"/>
    <s v="Cook"/>
    <x v="3"/>
    <x v="1"/>
    <x v="0"/>
    <x v="0"/>
  </r>
  <r>
    <x v="0"/>
    <x v="2"/>
    <n v="0"/>
    <n v="2773"/>
    <x v="6"/>
    <d v="1899-12-30T00:00:00"/>
    <d v="2025-03-31T00:00:00"/>
    <n v="60774"/>
    <x v="3"/>
    <s v="Chicago"/>
    <s v="Cook"/>
    <x v="4"/>
    <x v="1"/>
    <x v="0"/>
    <x v="0"/>
  </r>
  <r>
    <x v="0"/>
    <x v="2"/>
    <n v="0"/>
    <n v="2773"/>
    <x v="7"/>
    <d v="1899-12-30T00:00:00"/>
    <d v="2025-03-31T00:00:00"/>
    <n v="60774"/>
    <x v="3"/>
    <s v="Chicago"/>
    <s v="Cook"/>
    <x v="5"/>
    <x v="0"/>
    <x v="0"/>
    <x v="0"/>
  </r>
  <r>
    <x v="0"/>
    <x v="2"/>
    <n v="0"/>
    <n v="2773"/>
    <x v="7"/>
    <d v="1899-12-30T00:00:00"/>
    <d v="2025-03-31T00:00:00"/>
    <n v="40516"/>
    <x v="3"/>
    <s v="Chicago"/>
    <s v="Cook"/>
    <x v="6"/>
    <x v="0"/>
    <x v="0"/>
    <x v="0"/>
  </r>
  <r>
    <x v="0"/>
    <x v="2"/>
    <n v="0"/>
    <n v="2773"/>
    <x v="7"/>
    <d v="1899-12-30T00:00:00"/>
    <d v="2025-03-31T00:00:00"/>
    <n v="40516"/>
    <x v="3"/>
    <s v="Chicago"/>
    <s v="Cook"/>
    <x v="7"/>
    <x v="0"/>
    <x v="0"/>
    <x v="0"/>
  </r>
  <r>
    <x v="0"/>
    <x v="2"/>
    <n v="0"/>
    <n v="2773"/>
    <x v="7"/>
    <d v="1899-12-30T00:00:00"/>
    <d v="2025-03-31T00:00:00"/>
    <n v="40516"/>
    <x v="3"/>
    <s v="Chicago"/>
    <s v="Cook"/>
    <x v="8"/>
    <x v="0"/>
    <x v="0"/>
    <x v="0"/>
  </r>
  <r>
    <x v="0"/>
    <x v="2"/>
    <n v="0"/>
    <n v="2773"/>
    <x v="7"/>
    <d v="1899-12-30T00:00:00"/>
    <d v="2025-03-31T00:00:00"/>
    <n v="40516"/>
    <x v="3"/>
    <s v="Chicago"/>
    <s v="Cook"/>
    <x v="9"/>
    <x v="0"/>
    <x v="0"/>
    <x v="0"/>
  </r>
  <r>
    <x v="0"/>
    <x v="3"/>
    <n v="0"/>
    <n v="2774"/>
    <x v="0"/>
    <d v="1899-12-30T00:00:00"/>
    <d v="2025-06-30T00:00:00"/>
    <n v="655880"/>
    <x v="3"/>
    <s v="Chicago"/>
    <s v="Cook"/>
    <x v="10"/>
    <x v="0"/>
    <x v="0"/>
    <x v="0"/>
  </r>
  <r>
    <x v="0"/>
    <x v="3"/>
    <n v="0"/>
    <n v="2774"/>
    <x v="0"/>
    <d v="1899-12-30T00:00:00"/>
    <d v="2025-01-31T00:00:00"/>
    <n v="448288"/>
    <x v="3"/>
    <s v="Chicago"/>
    <s v="Cook"/>
    <x v="11"/>
    <x v="0"/>
    <x v="0"/>
    <x v="0"/>
  </r>
  <r>
    <x v="0"/>
    <x v="3"/>
    <n v="0"/>
    <n v="2774"/>
    <x v="0"/>
    <d v="1899-12-30T00:00:00"/>
    <d v="2025-01-31T00:00:00"/>
    <n v="459046"/>
    <x v="3"/>
    <s v="Chicago"/>
    <s v="Cook"/>
    <x v="12"/>
    <x v="0"/>
    <x v="0"/>
    <x v="0"/>
  </r>
  <r>
    <x v="0"/>
    <x v="3"/>
    <n v="0"/>
    <n v="2774"/>
    <x v="0"/>
    <d v="1899-12-30T00:00:00"/>
    <d v="2025-01-31T00:00:00"/>
    <n v="458441"/>
    <x v="3"/>
    <s v="Chicago"/>
    <s v="Cook"/>
    <x v="13"/>
    <x v="0"/>
    <x v="0"/>
    <x v="0"/>
  </r>
  <r>
    <x v="0"/>
    <x v="3"/>
    <n v="0"/>
    <n v="2774"/>
    <x v="8"/>
    <d v="1899-12-30T00:00:00"/>
    <d v="2025-06-30T00:00:00"/>
    <n v="412880"/>
    <x v="3"/>
    <s v="Chicago"/>
    <s v="Cook"/>
    <x v="4"/>
    <x v="1"/>
    <x v="0"/>
    <x v="0"/>
  </r>
  <r>
    <x v="0"/>
    <x v="3"/>
    <n v="0"/>
    <n v="2774"/>
    <x v="8"/>
    <d v="1899-12-30T00:00:00"/>
    <d v="2025-01-31T00:00:00"/>
    <n v="250407"/>
    <x v="3"/>
    <s v="Chicago"/>
    <s v="Cook"/>
    <x v="14"/>
    <x v="1"/>
    <x v="0"/>
    <x v="0"/>
  </r>
  <r>
    <x v="0"/>
    <x v="3"/>
    <n v="0"/>
    <n v="2774"/>
    <x v="8"/>
    <d v="1899-12-30T00:00:00"/>
    <d v="2025-01-31T00:00:00"/>
    <n v="250407"/>
    <x v="3"/>
    <s v="Chicago"/>
    <s v="Cook"/>
    <x v="8"/>
    <x v="1"/>
    <x v="0"/>
    <x v="0"/>
  </r>
  <r>
    <x v="0"/>
    <x v="3"/>
    <n v="0"/>
    <n v="2774"/>
    <x v="57"/>
    <d v="1899-12-30T00:00:00"/>
    <d v="2025-01-31T00:00:00"/>
    <n v="231490"/>
    <x v="3"/>
    <s v="Chicago"/>
    <s v="Cook"/>
    <x v="27"/>
    <x v="1"/>
    <x v="0"/>
    <x v="0"/>
  </r>
  <r>
    <x v="0"/>
    <x v="3"/>
    <n v="0"/>
    <n v="2774"/>
    <x v="9"/>
    <d v="1899-12-30T00:00:00"/>
    <d v="2025-01-31T00:00:00"/>
    <n v="232198"/>
    <x v="3"/>
    <s v="Chicago"/>
    <s v="Cook"/>
    <x v="15"/>
    <x v="0"/>
    <x v="0"/>
    <x v="1"/>
  </r>
  <r>
    <x v="0"/>
    <x v="3"/>
    <n v="0"/>
    <n v="2774"/>
    <x v="9"/>
    <d v="1899-12-30T00:00:00"/>
    <d v="2025-01-31T00:00:00"/>
    <n v="151573"/>
    <x v="3"/>
    <s v="Chicago"/>
    <s v="Cook"/>
    <x v="33"/>
    <x v="0"/>
    <x v="0"/>
    <x v="1"/>
  </r>
  <r>
    <x v="0"/>
    <x v="3"/>
    <n v="0"/>
    <n v="2774"/>
    <x v="114"/>
    <d v="1899-12-30T00:00:00"/>
    <d v="2025-01-31T00:00:00"/>
    <n v="129901"/>
    <x v="3"/>
    <s v="Chicago"/>
    <s v="Cook"/>
    <x v="2"/>
    <x v="1"/>
    <x v="0"/>
    <x v="0"/>
  </r>
  <r>
    <x v="0"/>
    <x v="3"/>
    <n v="0"/>
    <n v="2774"/>
    <x v="114"/>
    <d v="1899-12-30T00:00:00"/>
    <d v="2025-01-31T00:00:00"/>
    <n v="126268"/>
    <x v="3"/>
    <s v="Chicago"/>
    <s v="Cook"/>
    <x v="18"/>
    <x v="1"/>
    <x v="0"/>
    <x v="0"/>
  </r>
  <r>
    <x v="0"/>
    <x v="3"/>
    <n v="0"/>
    <n v="2774"/>
    <x v="10"/>
    <d v="1899-12-30T00:00:00"/>
    <d v="2025-01-31T00:00:00"/>
    <n v="270898"/>
    <x v="3"/>
    <s v="Chicago"/>
    <s v="Cook"/>
    <x v="6"/>
    <x v="0"/>
    <x v="0"/>
    <x v="1"/>
  </r>
  <r>
    <x v="0"/>
    <x v="3"/>
    <n v="0"/>
    <n v="2774"/>
    <x v="11"/>
    <d v="1899-12-30T00:00:00"/>
    <d v="2025-01-31T00:00:00"/>
    <n v="223100"/>
    <x v="3"/>
    <s v="Chicago"/>
    <s v="Cook"/>
    <x v="4"/>
    <x v="0"/>
    <x v="0"/>
    <x v="0"/>
  </r>
  <r>
    <x v="0"/>
    <x v="3"/>
    <n v="0"/>
    <n v="2774"/>
    <x v="11"/>
    <d v="1899-12-30T00:00:00"/>
    <d v="2025-01-31T00:00:00"/>
    <n v="218731"/>
    <x v="3"/>
    <s v="Chicago"/>
    <s v="Cook"/>
    <x v="15"/>
    <x v="0"/>
    <x v="0"/>
    <x v="0"/>
  </r>
  <r>
    <x v="0"/>
    <x v="3"/>
    <n v="0"/>
    <n v="2774"/>
    <x v="11"/>
    <d v="1899-12-30T00:00:00"/>
    <d v="2025-01-31T00:00:00"/>
    <n v="245199"/>
    <x v="3"/>
    <s v="Chicago"/>
    <s v="Cook"/>
    <x v="33"/>
    <x v="0"/>
    <x v="0"/>
    <x v="0"/>
  </r>
  <r>
    <x v="0"/>
    <x v="3"/>
    <n v="0"/>
    <n v="2774"/>
    <x v="58"/>
    <d v="1899-12-30T00:00:00"/>
    <d v="2025-01-31T00:00:00"/>
    <n v="106647"/>
    <x v="3"/>
    <s v="Chicago"/>
    <s v="Cook"/>
    <x v="8"/>
    <x v="1"/>
    <x v="0"/>
    <x v="0"/>
  </r>
  <r>
    <x v="0"/>
    <x v="3"/>
    <n v="0"/>
    <n v="2774"/>
    <x v="12"/>
    <d v="1899-12-30T00:00:00"/>
    <d v="2025-01-31T00:00:00"/>
    <n v="162657"/>
    <x v="3"/>
    <s v="Chicago"/>
    <s v="Cook"/>
    <x v="7"/>
    <x v="0"/>
    <x v="0"/>
    <x v="1"/>
  </r>
  <r>
    <x v="0"/>
    <x v="3"/>
    <n v="0"/>
    <n v="2774"/>
    <x v="115"/>
    <d v="1899-12-30T00:00:00"/>
    <d v="1899-12-30T00:00:00"/>
    <n v="192264"/>
    <x v="3"/>
    <s v="Chicago"/>
    <s v="Cook"/>
    <x v="3"/>
    <x v="0"/>
    <x v="0"/>
    <x v="0"/>
  </r>
  <r>
    <x v="0"/>
    <x v="3"/>
    <n v="0"/>
    <n v="2774"/>
    <x v="13"/>
    <d v="1899-12-30T00:00:00"/>
    <d v="2025-01-31T00:00:00"/>
    <n v="139315"/>
    <x v="3"/>
    <s v="Chicago"/>
    <s v="Cook"/>
    <x v="16"/>
    <x v="0"/>
    <x v="0"/>
    <x v="1"/>
  </r>
  <r>
    <x v="0"/>
    <x v="3"/>
    <n v="0"/>
    <n v="2774"/>
    <x v="59"/>
    <d v="1899-12-30T00:00:00"/>
    <d v="2025-01-31T00:00:00"/>
    <n v="135448"/>
    <x v="3"/>
    <s v="Chicago"/>
    <s v="Cook"/>
    <x v="34"/>
    <x v="1"/>
    <x v="0"/>
    <x v="0"/>
  </r>
  <r>
    <x v="0"/>
    <x v="3"/>
    <n v="0"/>
    <n v="2774"/>
    <x v="14"/>
    <d v="1899-12-30T00:00:00"/>
    <d v="2023-09-15T00:00:00"/>
    <n v="0"/>
    <x v="3"/>
    <s v="Chicago"/>
    <s v="Cook"/>
    <x v="3"/>
    <x v="1"/>
    <x v="0"/>
    <x v="0"/>
  </r>
  <r>
    <x v="0"/>
    <x v="3"/>
    <n v="0"/>
    <n v="2774"/>
    <x v="60"/>
    <d v="1899-12-30T00:00:00"/>
    <d v="2025-01-31T00:00:00"/>
    <n v="193907"/>
    <x v="3"/>
    <s v="Chicago"/>
    <s v="Cook"/>
    <x v="14"/>
    <x v="1"/>
    <x v="0"/>
    <x v="0"/>
  </r>
  <r>
    <x v="0"/>
    <x v="3"/>
    <n v="0"/>
    <n v="2774"/>
    <x v="61"/>
    <d v="1899-12-30T00:00:00"/>
    <d v="2025-01-31T00:00:00"/>
    <n v="161225"/>
    <x v="3"/>
    <s v="Chicago"/>
    <s v="Cook"/>
    <x v="18"/>
    <x v="1"/>
    <x v="0"/>
    <x v="0"/>
  </r>
  <r>
    <x v="0"/>
    <x v="3"/>
    <n v="0"/>
    <n v="2774"/>
    <x v="15"/>
    <d v="1899-12-30T00:00:00"/>
    <d v="2025-06-30T00:00:00"/>
    <n v="563504"/>
    <x v="3"/>
    <s v="Chicago"/>
    <s v="Cook"/>
    <x v="17"/>
    <x v="1"/>
    <x v="0"/>
    <x v="0"/>
  </r>
  <r>
    <x v="0"/>
    <x v="3"/>
    <n v="0"/>
    <n v="2774"/>
    <x v="15"/>
    <d v="1899-12-30T00:00:00"/>
    <d v="2025-01-31T00:00:00"/>
    <n v="615396"/>
    <x v="3"/>
    <s v="Chicago"/>
    <s v="Cook"/>
    <x v="16"/>
    <x v="1"/>
    <x v="0"/>
    <x v="0"/>
  </r>
  <r>
    <x v="0"/>
    <x v="3"/>
    <n v="0"/>
    <n v="2774"/>
    <x v="15"/>
    <d v="1899-12-30T00:00:00"/>
    <d v="2025-01-31T00:00:00"/>
    <n v="135448"/>
    <x v="3"/>
    <s v="Chicago"/>
    <s v="Cook"/>
    <x v="34"/>
    <x v="1"/>
    <x v="0"/>
    <x v="0"/>
  </r>
  <r>
    <x v="0"/>
    <x v="3"/>
    <n v="0"/>
    <n v="2774"/>
    <x v="62"/>
    <d v="1899-12-30T00:00:00"/>
    <d v="1899-12-30T00:00:00"/>
    <n v="348252"/>
    <x v="3"/>
    <s v="Chicago"/>
    <s v="Cook"/>
    <x v="3"/>
    <x v="1"/>
    <x v="0"/>
    <x v="0"/>
  </r>
  <r>
    <x v="0"/>
    <x v="3"/>
    <n v="0"/>
    <n v="2774"/>
    <x v="62"/>
    <d v="1899-12-30T00:00:00"/>
    <d v="2025-01-31T00:00:00"/>
    <n v="135354"/>
    <x v="3"/>
    <s v="Chicago"/>
    <s v="Cook"/>
    <x v="11"/>
    <x v="1"/>
    <x v="0"/>
    <x v="0"/>
  </r>
  <r>
    <x v="0"/>
    <x v="3"/>
    <n v="0"/>
    <n v="2774"/>
    <x v="62"/>
    <d v="1899-12-30T00:00:00"/>
    <d v="2025-01-31T00:00:00"/>
    <n v="227595"/>
    <x v="3"/>
    <s v="Chicago"/>
    <s v="Cook"/>
    <x v="20"/>
    <x v="1"/>
    <x v="0"/>
    <x v="0"/>
  </r>
  <r>
    <x v="0"/>
    <x v="3"/>
    <n v="0"/>
    <n v="2774"/>
    <x v="16"/>
    <d v="1899-12-30T00:00:00"/>
    <d v="2025-01-31T00:00:00"/>
    <n v="277569"/>
    <x v="3"/>
    <s v="Chicago"/>
    <s v="Cook"/>
    <x v="4"/>
    <x v="0"/>
    <x v="0"/>
    <x v="1"/>
  </r>
  <r>
    <x v="0"/>
    <x v="3"/>
    <n v="0"/>
    <n v="2774"/>
    <x v="16"/>
    <d v="1899-12-30T00:00:00"/>
    <d v="2025-01-31T00:00:00"/>
    <n v="215925"/>
    <x v="3"/>
    <s v="Chicago"/>
    <s v="Cook"/>
    <x v="17"/>
    <x v="0"/>
    <x v="0"/>
    <x v="1"/>
  </r>
  <r>
    <x v="0"/>
    <x v="3"/>
    <n v="0"/>
    <n v="2774"/>
    <x v="16"/>
    <d v="1899-12-30T00:00:00"/>
    <d v="2025-01-31T00:00:00"/>
    <n v="303728"/>
    <x v="3"/>
    <s v="Chicago"/>
    <s v="Cook"/>
    <x v="8"/>
    <x v="0"/>
    <x v="0"/>
    <x v="1"/>
  </r>
  <r>
    <x v="0"/>
    <x v="3"/>
    <n v="0"/>
    <n v="2774"/>
    <x v="63"/>
    <d v="1899-12-30T00:00:00"/>
    <d v="2025-01-31T00:00:00"/>
    <n v="220940"/>
    <x v="3"/>
    <s v="Chicago"/>
    <s v="Cook"/>
    <x v="6"/>
    <x v="1"/>
    <x v="0"/>
    <x v="0"/>
  </r>
  <r>
    <x v="0"/>
    <x v="3"/>
    <n v="0"/>
    <n v="2774"/>
    <x v="63"/>
    <d v="1899-12-30T00:00:00"/>
    <d v="2025-01-31T00:00:00"/>
    <n v="222740"/>
    <x v="3"/>
    <s v="Chicago"/>
    <s v="Cook"/>
    <x v="8"/>
    <x v="1"/>
    <x v="0"/>
    <x v="0"/>
  </r>
  <r>
    <x v="0"/>
    <x v="3"/>
    <n v="0"/>
    <n v="2774"/>
    <x v="64"/>
    <d v="1899-12-30T00:00:00"/>
    <d v="2025-01-31T00:00:00"/>
    <n v="231855"/>
    <x v="3"/>
    <s v="Chicago"/>
    <s v="Cook"/>
    <x v="14"/>
    <x v="1"/>
    <x v="0"/>
    <x v="0"/>
  </r>
  <r>
    <x v="0"/>
    <x v="3"/>
    <n v="0"/>
    <n v="2774"/>
    <x v="116"/>
    <d v="1899-12-30T00:00:00"/>
    <d v="2025-01-31T00:00:00"/>
    <n v="135448"/>
    <x v="3"/>
    <s v="Chicago"/>
    <s v="Cook"/>
    <x v="33"/>
    <x v="1"/>
    <x v="0"/>
    <x v="0"/>
  </r>
  <r>
    <x v="0"/>
    <x v="3"/>
    <n v="0"/>
    <n v="2774"/>
    <x v="39"/>
    <d v="1899-12-30T00:00:00"/>
    <d v="2025-01-31T00:00:00"/>
    <n v="179469"/>
    <x v="3"/>
    <s v="Chicago"/>
    <s v="Cook"/>
    <x v="6"/>
    <x v="1"/>
    <x v="0"/>
    <x v="0"/>
  </r>
  <r>
    <x v="0"/>
    <x v="3"/>
    <n v="0"/>
    <n v="2774"/>
    <x v="17"/>
    <d v="1899-12-30T00:00:00"/>
    <d v="2025-01-31T00:00:00"/>
    <n v="264010"/>
    <x v="3"/>
    <s v="Chicago"/>
    <s v="Cook"/>
    <x v="2"/>
    <x v="1"/>
    <x v="0"/>
    <x v="0"/>
  </r>
  <r>
    <x v="0"/>
    <x v="3"/>
    <n v="0"/>
    <n v="2774"/>
    <x v="17"/>
    <d v="1899-12-30T00:00:00"/>
    <d v="2025-01-31T00:00:00"/>
    <n v="317991"/>
    <x v="3"/>
    <s v="Chicago"/>
    <s v="Cook"/>
    <x v="18"/>
    <x v="1"/>
    <x v="0"/>
    <x v="0"/>
  </r>
  <r>
    <x v="0"/>
    <x v="3"/>
    <n v="0"/>
    <n v="2774"/>
    <x v="17"/>
    <d v="1899-12-30T00:00:00"/>
    <d v="2025-01-31T00:00:00"/>
    <n v="264010"/>
    <x v="3"/>
    <s v="Chicago"/>
    <s v="Cook"/>
    <x v="11"/>
    <x v="1"/>
    <x v="0"/>
    <x v="0"/>
  </r>
  <r>
    <x v="0"/>
    <x v="3"/>
    <n v="0"/>
    <n v="2774"/>
    <x v="18"/>
    <d v="1899-12-30T00:00:00"/>
    <d v="2025-01-31T00:00:00"/>
    <n v="270512"/>
    <x v="3"/>
    <s v="Chicago"/>
    <s v="Cook"/>
    <x v="16"/>
    <x v="0"/>
    <x v="0"/>
    <x v="1"/>
  </r>
  <r>
    <x v="0"/>
    <x v="3"/>
    <n v="0"/>
    <n v="2774"/>
    <x v="19"/>
    <d v="1899-12-30T00:00:00"/>
    <d v="2025-01-31T00:00:00"/>
    <n v="114506"/>
    <x v="3"/>
    <s v="Chicago"/>
    <s v="Cook"/>
    <x v="19"/>
    <x v="0"/>
    <x v="0"/>
    <x v="0"/>
  </r>
  <r>
    <x v="0"/>
    <x v="3"/>
    <n v="0"/>
    <n v="2774"/>
    <x v="19"/>
    <d v="1899-12-30T00:00:00"/>
    <d v="2025-01-31T00:00:00"/>
    <n v="265377"/>
    <x v="3"/>
    <s v="Chicago"/>
    <s v="Cook"/>
    <x v="13"/>
    <x v="0"/>
    <x v="0"/>
    <x v="0"/>
  </r>
  <r>
    <x v="0"/>
    <x v="3"/>
    <n v="0"/>
    <n v="2774"/>
    <x v="20"/>
    <d v="1899-12-30T00:00:00"/>
    <d v="2025-01-31T00:00:00"/>
    <n v="121903"/>
    <x v="3"/>
    <s v="Chicago"/>
    <s v="Cook"/>
    <x v="9"/>
    <x v="0"/>
    <x v="0"/>
    <x v="1"/>
  </r>
  <r>
    <x v="0"/>
    <x v="3"/>
    <n v="0"/>
    <n v="2774"/>
    <x v="21"/>
    <d v="1899-12-30T00:00:00"/>
    <d v="2025-01-31T00:00:00"/>
    <n v="314142"/>
    <x v="3"/>
    <s v="Chicago"/>
    <s v="Cook"/>
    <x v="2"/>
    <x v="0"/>
    <x v="0"/>
    <x v="1"/>
  </r>
  <r>
    <x v="0"/>
    <x v="3"/>
    <n v="0"/>
    <n v="2774"/>
    <x v="21"/>
    <d v="1899-12-30T00:00:00"/>
    <d v="2023-08-31T00:00:00"/>
    <n v="0"/>
    <x v="3"/>
    <s v="Chicago"/>
    <s v="Cook"/>
    <x v="3"/>
    <x v="0"/>
    <x v="0"/>
    <x v="1"/>
  </r>
  <r>
    <x v="0"/>
    <x v="3"/>
    <n v="0"/>
    <n v="2774"/>
    <x v="21"/>
    <d v="1899-12-30T00:00:00"/>
    <d v="2025-01-31T00:00:00"/>
    <n v="254097"/>
    <x v="3"/>
    <s v="Chicago"/>
    <s v="Cook"/>
    <x v="20"/>
    <x v="0"/>
    <x v="0"/>
    <x v="1"/>
  </r>
  <r>
    <x v="0"/>
    <x v="3"/>
    <n v="0"/>
    <n v="2774"/>
    <x v="22"/>
    <d v="1899-12-30T00:00:00"/>
    <d v="2025-01-31T00:00:00"/>
    <n v="197776"/>
    <x v="3"/>
    <s v="Chicago"/>
    <s v="Cook"/>
    <x v="15"/>
    <x v="0"/>
    <x v="0"/>
    <x v="0"/>
  </r>
  <r>
    <x v="0"/>
    <x v="3"/>
    <n v="0"/>
    <n v="2774"/>
    <x v="117"/>
    <d v="1899-12-30T00:00:00"/>
    <d v="2025-01-31T00:00:00"/>
    <n v="134480"/>
    <x v="3"/>
    <s v="Chicago"/>
    <s v="Cook"/>
    <x v="13"/>
    <x v="1"/>
    <x v="0"/>
    <x v="0"/>
  </r>
  <r>
    <x v="0"/>
    <x v="3"/>
    <n v="0"/>
    <n v="2774"/>
    <x v="65"/>
    <d v="1899-12-30T00:00:00"/>
    <d v="2025-01-31T00:00:00"/>
    <n v="167315"/>
    <x v="3"/>
    <s v="Chicago"/>
    <s v="Cook"/>
    <x v="15"/>
    <x v="1"/>
    <x v="0"/>
    <x v="0"/>
  </r>
  <r>
    <x v="0"/>
    <x v="3"/>
    <n v="0"/>
    <n v="2774"/>
    <x v="65"/>
    <d v="1899-12-30T00:00:00"/>
    <d v="2025-01-31T00:00:00"/>
    <n v="177120"/>
    <x v="3"/>
    <s v="Chicago"/>
    <s v="Cook"/>
    <x v="33"/>
    <x v="1"/>
    <x v="0"/>
    <x v="0"/>
  </r>
  <r>
    <x v="0"/>
    <x v="3"/>
    <n v="0"/>
    <n v="2774"/>
    <x v="118"/>
    <d v="1899-12-30T00:00:00"/>
    <d v="2025-01-31T00:00:00"/>
    <n v="135448"/>
    <x v="3"/>
    <s v="Chicago"/>
    <s v="Cook"/>
    <x v="18"/>
    <x v="1"/>
    <x v="0"/>
    <x v="0"/>
  </r>
  <r>
    <x v="0"/>
    <x v="3"/>
    <n v="0"/>
    <n v="2774"/>
    <x v="118"/>
    <d v="1899-12-30T00:00:00"/>
    <d v="2025-01-31T00:00:00"/>
    <n v="135448"/>
    <x v="3"/>
    <s v="Chicago"/>
    <s v="Cook"/>
    <x v="11"/>
    <x v="1"/>
    <x v="0"/>
    <x v="0"/>
  </r>
  <r>
    <x v="0"/>
    <x v="3"/>
    <n v="0"/>
    <n v="2774"/>
    <x v="118"/>
    <d v="1899-12-30T00:00:00"/>
    <d v="2025-06-30T00:00:00"/>
    <n v="232196"/>
    <x v="3"/>
    <s v="Chicago"/>
    <s v="Cook"/>
    <x v="1"/>
    <x v="1"/>
    <x v="0"/>
    <x v="0"/>
  </r>
  <r>
    <x v="0"/>
    <x v="3"/>
    <n v="0"/>
    <n v="2774"/>
    <x v="66"/>
    <d v="1899-12-30T00:00:00"/>
    <d v="2025-01-31T00:00:00"/>
    <n v="220976"/>
    <x v="3"/>
    <s v="Chicago"/>
    <s v="Cook"/>
    <x v="19"/>
    <x v="1"/>
    <x v="0"/>
    <x v="0"/>
  </r>
  <r>
    <x v="0"/>
    <x v="3"/>
    <n v="0"/>
    <n v="2774"/>
    <x v="66"/>
    <d v="1899-12-30T00:00:00"/>
    <d v="2025-01-31T00:00:00"/>
    <n v="134905"/>
    <x v="3"/>
    <s v="Chicago"/>
    <s v="Cook"/>
    <x v="13"/>
    <x v="1"/>
    <x v="0"/>
    <x v="0"/>
  </r>
  <r>
    <x v="0"/>
    <x v="3"/>
    <n v="0"/>
    <n v="2774"/>
    <x v="119"/>
    <d v="1899-12-30T00:00:00"/>
    <d v="2025-01-31T00:00:00"/>
    <n v="153542"/>
    <x v="3"/>
    <s v="Chicago"/>
    <s v="Cook"/>
    <x v="5"/>
    <x v="0"/>
    <x v="0"/>
    <x v="1"/>
  </r>
  <r>
    <x v="0"/>
    <x v="3"/>
    <n v="0"/>
    <n v="2774"/>
    <x v="119"/>
    <d v="1899-12-30T00:00:00"/>
    <d v="2025-01-31T00:00:00"/>
    <n v="153542"/>
    <x v="3"/>
    <s v="Chicago"/>
    <s v="Cook"/>
    <x v="34"/>
    <x v="0"/>
    <x v="0"/>
    <x v="1"/>
  </r>
  <r>
    <x v="0"/>
    <x v="3"/>
    <n v="0"/>
    <n v="2774"/>
    <x v="23"/>
    <d v="1899-12-30T00:00:00"/>
    <d v="2025-01-31T00:00:00"/>
    <n v="225748"/>
    <x v="3"/>
    <s v="Chicago"/>
    <s v="Cook"/>
    <x v="2"/>
    <x v="1"/>
    <x v="0"/>
    <x v="0"/>
  </r>
  <r>
    <x v="0"/>
    <x v="3"/>
    <n v="0"/>
    <n v="2774"/>
    <x v="67"/>
    <d v="1899-12-30T00:00:00"/>
    <d v="2025-01-31T00:00:00"/>
    <n v="270898"/>
    <x v="3"/>
    <s v="Chicago"/>
    <s v="Cook"/>
    <x v="2"/>
    <x v="0"/>
    <x v="0"/>
    <x v="1"/>
  </r>
  <r>
    <x v="0"/>
    <x v="3"/>
    <n v="0"/>
    <n v="2774"/>
    <x v="68"/>
    <d v="1899-12-30T00:00:00"/>
    <d v="2025-01-31T00:00:00"/>
    <n v="250581"/>
    <x v="3"/>
    <s v="Chicago"/>
    <s v="Cook"/>
    <x v="14"/>
    <x v="0"/>
    <x v="0"/>
    <x v="0"/>
  </r>
  <r>
    <x v="0"/>
    <x v="3"/>
    <n v="0"/>
    <n v="2774"/>
    <x v="24"/>
    <d v="1899-12-30T00:00:00"/>
    <d v="2025-01-31T00:00:00"/>
    <n v="316047"/>
    <x v="3"/>
    <s v="Chicago"/>
    <s v="Cook"/>
    <x v="5"/>
    <x v="0"/>
    <x v="0"/>
    <x v="0"/>
  </r>
  <r>
    <x v="0"/>
    <x v="3"/>
    <n v="0"/>
    <n v="2774"/>
    <x v="24"/>
    <d v="1899-12-30T00:00:00"/>
    <d v="1899-12-30T00:00:00"/>
    <n v="424064"/>
    <x v="3"/>
    <s v="Chicago"/>
    <s v="Cook"/>
    <x v="3"/>
    <x v="0"/>
    <x v="0"/>
    <x v="0"/>
  </r>
  <r>
    <x v="0"/>
    <x v="3"/>
    <n v="0"/>
    <n v="2774"/>
    <x v="24"/>
    <d v="1899-12-30T00:00:00"/>
    <d v="2025-01-31T00:00:00"/>
    <n v="316047"/>
    <x v="3"/>
    <s v="Chicago"/>
    <s v="Cook"/>
    <x v="20"/>
    <x v="0"/>
    <x v="0"/>
    <x v="0"/>
  </r>
  <r>
    <x v="0"/>
    <x v="3"/>
    <n v="0"/>
    <n v="2774"/>
    <x v="25"/>
    <d v="1899-12-30T00:00:00"/>
    <d v="2025-01-31T00:00:00"/>
    <n v="195122"/>
    <x v="3"/>
    <s v="Chicago"/>
    <s v="Cook"/>
    <x v="4"/>
    <x v="0"/>
    <x v="0"/>
    <x v="1"/>
  </r>
  <r>
    <x v="0"/>
    <x v="3"/>
    <n v="0"/>
    <n v="2774"/>
    <x v="25"/>
    <d v="1899-12-30T00:00:00"/>
    <d v="2025-01-31T00:00:00"/>
    <n v="218188"/>
    <x v="3"/>
    <s v="Chicago"/>
    <s v="Cook"/>
    <x v="6"/>
    <x v="0"/>
    <x v="0"/>
    <x v="1"/>
  </r>
  <r>
    <x v="0"/>
    <x v="3"/>
    <n v="0"/>
    <n v="2774"/>
    <x v="26"/>
    <d v="1899-12-30T00:00:00"/>
    <d v="1899-12-30T00:00:00"/>
    <n v="231848"/>
    <x v="3"/>
    <s v="Chicago"/>
    <s v="Cook"/>
    <x v="40"/>
    <x v="0"/>
    <x v="0"/>
    <x v="1"/>
  </r>
  <r>
    <x v="0"/>
    <x v="3"/>
    <n v="0"/>
    <n v="2774"/>
    <x v="26"/>
    <d v="1899-12-30T00:00:00"/>
    <d v="2025-01-31T00:00:00"/>
    <n v="390495"/>
    <x v="3"/>
    <s v="Chicago"/>
    <s v="Cook"/>
    <x v="14"/>
    <x v="0"/>
    <x v="0"/>
    <x v="1"/>
  </r>
  <r>
    <x v="0"/>
    <x v="3"/>
    <n v="0"/>
    <n v="2774"/>
    <x v="26"/>
    <d v="1899-12-30T00:00:00"/>
    <d v="2025-01-31T00:00:00"/>
    <n v="135448"/>
    <x v="3"/>
    <s v="Chicago"/>
    <s v="Cook"/>
    <x v="27"/>
    <x v="0"/>
    <x v="0"/>
    <x v="1"/>
  </r>
  <r>
    <x v="0"/>
    <x v="3"/>
    <n v="0"/>
    <n v="2774"/>
    <x v="26"/>
    <d v="1899-12-30T00:00:00"/>
    <d v="2025-01-31T00:00:00"/>
    <n v="135448"/>
    <x v="3"/>
    <s v="Chicago"/>
    <s v="Cook"/>
    <x v="19"/>
    <x v="0"/>
    <x v="0"/>
    <x v="1"/>
  </r>
  <r>
    <x v="0"/>
    <x v="3"/>
    <n v="0"/>
    <n v="2774"/>
    <x v="26"/>
    <d v="1899-12-30T00:00:00"/>
    <d v="2025-01-31T00:00:00"/>
    <n v="135448"/>
    <x v="3"/>
    <s v="Chicago"/>
    <s v="Cook"/>
    <x v="13"/>
    <x v="0"/>
    <x v="0"/>
    <x v="1"/>
  </r>
  <r>
    <x v="0"/>
    <x v="3"/>
    <n v="0"/>
    <n v="2774"/>
    <x v="69"/>
    <d v="1899-12-30T00:00:00"/>
    <d v="2025-06-30T00:00:00"/>
    <n v="235723"/>
    <x v="3"/>
    <s v="Chicago"/>
    <s v="Cook"/>
    <x v="4"/>
    <x v="1"/>
    <x v="0"/>
    <x v="0"/>
  </r>
  <r>
    <x v="0"/>
    <x v="3"/>
    <n v="0"/>
    <n v="2774"/>
    <x v="27"/>
    <d v="1899-12-30T00:00:00"/>
    <d v="2025-01-31T00:00:00"/>
    <n v="251837"/>
    <x v="3"/>
    <s v="Chicago"/>
    <s v="Cook"/>
    <x v="7"/>
    <x v="1"/>
    <x v="0"/>
    <x v="0"/>
  </r>
  <r>
    <x v="0"/>
    <x v="3"/>
    <n v="0"/>
    <n v="2774"/>
    <x v="27"/>
    <d v="1899-12-30T00:00:00"/>
    <d v="2025-06-30T00:00:00"/>
    <n v="425265"/>
    <x v="3"/>
    <s v="Chicago"/>
    <s v="Cook"/>
    <x v="1"/>
    <x v="1"/>
    <x v="0"/>
    <x v="0"/>
  </r>
  <r>
    <x v="0"/>
    <x v="3"/>
    <n v="0"/>
    <n v="2774"/>
    <x v="27"/>
    <d v="1899-12-30T00:00:00"/>
    <d v="2025-01-31T00:00:00"/>
    <n v="254804"/>
    <x v="3"/>
    <s v="Chicago"/>
    <s v="Cook"/>
    <x v="9"/>
    <x v="1"/>
    <x v="0"/>
    <x v="0"/>
  </r>
  <r>
    <x v="0"/>
    <x v="3"/>
    <n v="0"/>
    <n v="2774"/>
    <x v="120"/>
    <d v="1899-12-30T00:00:00"/>
    <d v="2025-06-30T00:00:00"/>
    <n v="178831"/>
    <x v="3"/>
    <s v="Chicago"/>
    <s v="Cook"/>
    <x v="40"/>
    <x v="1"/>
    <x v="0"/>
    <x v="0"/>
  </r>
  <r>
    <x v="0"/>
    <x v="3"/>
    <n v="0"/>
    <n v="2774"/>
    <x v="70"/>
    <d v="1899-12-30T00:00:00"/>
    <d v="2025-01-31T00:00:00"/>
    <n v="184427"/>
    <x v="3"/>
    <s v="Chicago"/>
    <s v="Cook"/>
    <x v="20"/>
    <x v="1"/>
    <x v="0"/>
    <x v="0"/>
  </r>
  <r>
    <x v="0"/>
    <x v="3"/>
    <n v="0"/>
    <n v="2774"/>
    <x v="7"/>
    <d v="1899-12-30T00:00:00"/>
    <d v="2025-01-31T00:00:00"/>
    <n v="229597"/>
    <x v="3"/>
    <s v="Chicago"/>
    <s v="Cook"/>
    <x v="15"/>
    <x v="0"/>
    <x v="0"/>
    <x v="0"/>
  </r>
  <r>
    <x v="0"/>
    <x v="3"/>
    <n v="0"/>
    <n v="2774"/>
    <x v="7"/>
    <d v="1899-12-30T00:00:00"/>
    <d v="2025-01-31T00:00:00"/>
    <n v="229597"/>
    <x v="3"/>
    <s v="Chicago"/>
    <s v="Cook"/>
    <x v="16"/>
    <x v="0"/>
    <x v="0"/>
    <x v="0"/>
  </r>
  <r>
    <x v="0"/>
    <x v="3"/>
    <n v="0"/>
    <n v="2774"/>
    <x v="7"/>
    <d v="1899-12-30T00:00:00"/>
    <d v="2025-01-31T00:00:00"/>
    <n v="229597"/>
    <x v="3"/>
    <s v="Chicago"/>
    <s v="Cook"/>
    <x v="9"/>
    <x v="0"/>
    <x v="0"/>
    <x v="0"/>
  </r>
  <r>
    <x v="0"/>
    <x v="7"/>
    <n v="0"/>
    <n v="2774.03"/>
    <x v="29"/>
    <d v="1899-12-30T00:00:00"/>
    <d v="2025-01-31T00:00:00"/>
    <n v="168541"/>
    <x v="3"/>
    <s v="Greater Illinois"/>
    <s v="Dupage, Kane, Kendall, Will"/>
    <x v="22"/>
    <x v="1"/>
    <x v="0"/>
    <x v="0"/>
  </r>
  <r>
    <x v="0"/>
    <x v="7"/>
    <n v="0"/>
    <n v="2774.03"/>
    <x v="121"/>
    <d v="1899-12-30T00:00:00"/>
    <d v="2025-01-31T00:00:00"/>
    <n v="180598"/>
    <x v="3"/>
    <s v="Greater Illinois"/>
    <s v="Dupage, Kane, Kendall, Will"/>
    <x v="22"/>
    <x v="1"/>
    <x v="0"/>
    <x v="0"/>
  </r>
  <r>
    <x v="0"/>
    <x v="7"/>
    <n v="0"/>
    <n v="2774.03"/>
    <x v="32"/>
    <d v="1899-12-30T00:00:00"/>
    <d v="2025-06-30T00:00:00"/>
    <n v="208002"/>
    <x v="3"/>
    <s v="Greater Illinois"/>
    <s v="Cook"/>
    <x v="23"/>
    <x v="1"/>
    <x v="0"/>
    <x v="0"/>
  </r>
  <r>
    <x v="0"/>
    <x v="7"/>
    <n v="0"/>
    <n v="2774.03"/>
    <x v="122"/>
    <d v="1899-12-30T00:00:00"/>
    <d v="2025-06-30T00:00:00"/>
    <n v="261232"/>
    <x v="3"/>
    <s v="Greater Illinois"/>
    <s v="St. Clair"/>
    <x v="32"/>
    <x v="1"/>
    <x v="0"/>
    <x v="0"/>
  </r>
  <r>
    <x v="0"/>
    <x v="7"/>
    <n v="0"/>
    <n v="2774.03"/>
    <x v="71"/>
    <d v="1899-12-30T00:00:00"/>
    <d v="2025-01-31T00:00:00"/>
    <n v="360396"/>
    <x v="3"/>
    <s v="Greater Illinois"/>
    <s v="Kankakee"/>
    <x v="35"/>
    <x v="1"/>
    <x v="0"/>
    <x v="0"/>
  </r>
  <r>
    <x v="0"/>
    <x v="7"/>
    <n v="0"/>
    <n v="2774.03"/>
    <x v="72"/>
    <d v="1899-12-30T00:00:00"/>
    <d v="2025-01-31T00:00:00"/>
    <n v="176527"/>
    <x v="3"/>
    <s v="Greater Illinois"/>
    <s v="Rock Island"/>
    <x v="36"/>
    <x v="1"/>
    <x v="0"/>
    <x v="0"/>
  </r>
  <r>
    <x v="0"/>
    <x v="7"/>
    <n v="0"/>
    <n v="2774.03"/>
    <x v="73"/>
    <d v="1899-12-30T00:00:00"/>
    <d v="2025-06-30T00:00:00"/>
    <n v="363697"/>
    <x v="3"/>
    <s v="Greater Illinois"/>
    <s v="Winnebago"/>
    <x v="29"/>
    <x v="1"/>
    <x v="0"/>
    <x v="0"/>
  </r>
  <r>
    <x v="0"/>
    <x v="7"/>
    <n v="0"/>
    <n v="2774.03"/>
    <x v="62"/>
    <d v="1899-12-30T00:00:00"/>
    <d v="2025-06-30T00:00:00"/>
    <n v="313024"/>
    <x v="3"/>
    <s v="Greater Illinois"/>
    <s v="Cook"/>
    <x v="23"/>
    <x v="1"/>
    <x v="0"/>
    <x v="0"/>
  </r>
  <r>
    <x v="0"/>
    <x v="7"/>
    <n v="0"/>
    <n v="2774.03"/>
    <x v="62"/>
    <d v="1899-12-30T00:00:00"/>
    <d v="2025-01-31T00:00:00"/>
    <n v="154797"/>
    <x v="3"/>
    <s v="Greater Illinois"/>
    <s v="Cook"/>
    <x v="37"/>
    <x v="1"/>
    <x v="0"/>
    <x v="0"/>
  </r>
  <r>
    <x v="0"/>
    <x v="7"/>
    <n v="0"/>
    <n v="2774.03"/>
    <x v="74"/>
    <d v="1899-12-30T00:00:00"/>
    <d v="2025-01-31T00:00:00"/>
    <n v="619080"/>
    <x v="3"/>
    <s v="Greater Illinois"/>
    <s v="Will, Kendall"/>
    <x v="24"/>
    <x v="1"/>
    <x v="0"/>
    <x v="0"/>
  </r>
  <r>
    <x v="0"/>
    <x v="7"/>
    <n v="0"/>
    <n v="2774.03"/>
    <x v="54"/>
    <d v="1899-12-30T00:00:00"/>
    <d v="2025-01-31T00:00:00"/>
    <n v="141663"/>
    <x v="3"/>
    <s v="Greater Illinois"/>
    <s v="Lake"/>
    <x v="31"/>
    <x v="1"/>
    <x v="0"/>
    <x v="0"/>
  </r>
  <r>
    <x v="0"/>
    <x v="7"/>
    <n v="0"/>
    <n v="2774.03"/>
    <x v="123"/>
    <d v="1899-12-30T00:00:00"/>
    <d v="2025-01-31T00:00:00"/>
    <n v="146728"/>
    <x v="3"/>
    <s v="Greater Illinois"/>
    <s v="Lake"/>
    <x v="31"/>
    <x v="1"/>
    <x v="0"/>
    <x v="0"/>
  </r>
  <r>
    <x v="0"/>
    <x v="7"/>
    <n v="0"/>
    <n v="2774.03"/>
    <x v="124"/>
    <d v="1899-12-30T00:00:00"/>
    <d v="2025-01-31T00:00:00"/>
    <n v="143505"/>
    <x v="3"/>
    <s v="Greater Illinois"/>
    <s v="Lake"/>
    <x v="31"/>
    <x v="1"/>
    <x v="0"/>
    <x v="0"/>
  </r>
  <r>
    <x v="0"/>
    <x v="7"/>
    <n v="0"/>
    <n v="2774.03"/>
    <x v="108"/>
    <d v="1899-12-30T00:00:00"/>
    <d v="2025-01-31T00:00:00"/>
    <n v="153147"/>
    <x v="3"/>
    <s v="Greater Illinois"/>
    <s v="Will, Kendall"/>
    <x v="24"/>
    <x v="1"/>
    <x v="0"/>
    <x v="0"/>
  </r>
  <r>
    <x v="0"/>
    <x v="7"/>
    <n v="0"/>
    <n v="2774.03"/>
    <x v="40"/>
    <d v="1899-12-30T00:00:00"/>
    <d v="2025-06-30T00:00:00"/>
    <n v="229258"/>
    <x v="3"/>
    <s v="Greater Illinois"/>
    <s v="Cook"/>
    <x v="26"/>
    <x v="1"/>
    <x v="0"/>
    <x v="0"/>
  </r>
  <r>
    <x v="0"/>
    <x v="7"/>
    <n v="0"/>
    <n v="2774.03"/>
    <x v="75"/>
    <d v="1899-12-30T00:00:00"/>
    <d v="2025-06-30T00:00:00"/>
    <n v="426670"/>
    <x v="3"/>
    <s v="Greater Illinois"/>
    <s v="Cook"/>
    <x v="23"/>
    <x v="1"/>
    <x v="0"/>
    <x v="0"/>
  </r>
  <r>
    <x v="0"/>
    <x v="7"/>
    <n v="0"/>
    <n v="2774.03"/>
    <x v="125"/>
    <d v="1899-12-30T00:00:00"/>
    <d v="2025-01-31T00:00:00"/>
    <n v="207365"/>
    <x v="3"/>
    <s v="Greater Illinois"/>
    <s v="Lake"/>
    <x v="31"/>
    <x v="1"/>
    <x v="0"/>
    <x v="0"/>
  </r>
  <r>
    <x v="0"/>
    <x v="7"/>
    <n v="0"/>
    <n v="2774.03"/>
    <x v="76"/>
    <d v="1899-12-30T00:00:00"/>
    <d v="2025-01-31T00:00:00"/>
    <n v="220901"/>
    <x v="3"/>
    <s v="Greater Illinois"/>
    <s v="Dupage, Kane, Kendall, Will"/>
    <x v="22"/>
    <x v="1"/>
    <x v="0"/>
    <x v="0"/>
  </r>
  <r>
    <x v="0"/>
    <x v="4"/>
    <n v="0"/>
    <n v="2775"/>
    <x v="28"/>
    <d v="1899-12-30T00:00:00"/>
    <d v="2024-06-30T00:00:00"/>
    <n v="0"/>
    <x v="3"/>
    <s v="Greater Illinois"/>
    <s v="Peoria"/>
    <x v="21"/>
    <x v="1"/>
    <x v="0"/>
    <x v="0"/>
  </r>
  <r>
    <x v="0"/>
    <x v="4"/>
    <n v="0"/>
    <n v="2775"/>
    <x v="29"/>
    <d v="1899-12-30T00:00:00"/>
    <d v="2024-06-30T00:00:00"/>
    <n v="0"/>
    <x v="3"/>
    <s v="Greater Illinois"/>
    <s v="Dupage, Kane, Kendall, Will"/>
    <x v="22"/>
    <x v="1"/>
    <x v="0"/>
    <x v="0"/>
  </r>
  <r>
    <x v="0"/>
    <x v="4"/>
    <n v="0"/>
    <n v="2775"/>
    <x v="77"/>
    <d v="1899-12-30T00:00:00"/>
    <d v="2024-06-30T00:00:00"/>
    <n v="0"/>
    <x v="3"/>
    <s v="Greater Illinois"/>
    <s v="Lake"/>
    <x v="31"/>
    <x v="1"/>
    <x v="0"/>
    <x v="0"/>
  </r>
  <r>
    <x v="0"/>
    <x v="4"/>
    <n v="0"/>
    <n v="2775"/>
    <x v="30"/>
    <d v="1899-12-30T00:00:00"/>
    <d v="2024-06-30T00:00:00"/>
    <n v="0"/>
    <x v="3"/>
    <s v="Chicago"/>
    <s v="Cook"/>
    <x v="12"/>
    <x v="1"/>
    <x v="0"/>
    <x v="0"/>
  </r>
  <r>
    <x v="0"/>
    <x v="4"/>
    <n v="0"/>
    <n v="2775"/>
    <x v="11"/>
    <d v="1899-12-30T00:00:00"/>
    <d v="2024-06-30T00:00:00"/>
    <n v="0"/>
    <x v="3"/>
    <s v="Chicago"/>
    <s v="Cook"/>
    <x v="4"/>
    <x v="0"/>
    <x v="0"/>
    <x v="0"/>
  </r>
  <r>
    <x v="0"/>
    <x v="4"/>
    <n v="0"/>
    <n v="2775"/>
    <x v="11"/>
    <d v="1899-12-30T00:00:00"/>
    <d v="2024-06-30T00:00:00"/>
    <n v="0"/>
    <x v="3"/>
    <s v="Chicago"/>
    <s v="Cook"/>
    <x v="8"/>
    <x v="0"/>
    <x v="0"/>
    <x v="0"/>
  </r>
  <r>
    <x v="0"/>
    <x v="4"/>
    <n v="0"/>
    <n v="2775"/>
    <x v="31"/>
    <d v="1899-12-30T00:00:00"/>
    <d v="2022-06-30T00:00:00"/>
    <n v="0"/>
    <x v="3"/>
    <s v="Chicago"/>
    <s v="Cook"/>
    <x v="5"/>
    <x v="1"/>
    <x v="0"/>
    <x v="0"/>
  </r>
  <r>
    <x v="0"/>
    <x v="4"/>
    <n v="0"/>
    <n v="2775"/>
    <x v="31"/>
    <d v="1899-12-30T00:00:00"/>
    <d v="2024-06-30T00:00:00"/>
    <n v="0"/>
    <x v="3"/>
    <s v="Chicago"/>
    <s v="Cook"/>
    <x v="17"/>
    <x v="1"/>
    <x v="0"/>
    <x v="0"/>
  </r>
  <r>
    <x v="0"/>
    <x v="4"/>
    <n v="0"/>
    <n v="2775"/>
    <x v="32"/>
    <d v="1899-12-30T00:00:00"/>
    <d v="2024-06-30T00:00:00"/>
    <n v="0"/>
    <x v="3"/>
    <s v="Greater Illinois"/>
    <s v="Cook"/>
    <x v="23"/>
    <x v="1"/>
    <x v="0"/>
    <x v="0"/>
  </r>
  <r>
    <x v="0"/>
    <x v="4"/>
    <n v="0"/>
    <n v="2775"/>
    <x v="33"/>
    <d v="1899-12-30T00:00:00"/>
    <d v="2024-06-30T00:00:00"/>
    <n v="0"/>
    <x v="3"/>
    <s v="Chicago"/>
    <s v="Cook"/>
    <x v="15"/>
    <x v="1"/>
    <x v="0"/>
    <x v="0"/>
  </r>
  <r>
    <x v="0"/>
    <x v="4"/>
    <n v="0"/>
    <n v="2775"/>
    <x v="34"/>
    <d v="1899-12-30T00:00:00"/>
    <d v="2024-06-30T00:00:00"/>
    <n v="0"/>
    <x v="3"/>
    <s v="Chicago"/>
    <s v="Cook"/>
    <x v="11"/>
    <x v="1"/>
    <x v="0"/>
    <x v="0"/>
  </r>
  <r>
    <x v="0"/>
    <x v="4"/>
    <n v="0"/>
    <n v="2775"/>
    <x v="35"/>
    <d v="1899-12-30T00:00:00"/>
    <d v="2024-06-30T00:00:00"/>
    <n v="0"/>
    <x v="3"/>
    <s v="Greater Illinois"/>
    <s v="Will, Kendall"/>
    <x v="24"/>
    <x v="1"/>
    <x v="0"/>
    <x v="0"/>
  </r>
  <r>
    <x v="0"/>
    <x v="4"/>
    <n v="0"/>
    <n v="2775"/>
    <x v="36"/>
    <d v="1899-12-30T00:00:00"/>
    <d v="2024-06-30T00:00:00"/>
    <n v="0"/>
    <x v="3"/>
    <s v="Greater Illinois"/>
    <s v="Vermillion"/>
    <x v="25"/>
    <x v="1"/>
    <x v="0"/>
    <x v="0"/>
  </r>
  <r>
    <x v="0"/>
    <x v="4"/>
    <n v="0"/>
    <n v="2775"/>
    <x v="37"/>
    <d v="1899-12-30T00:00:00"/>
    <d v="2024-06-30T00:00:00"/>
    <n v="0"/>
    <x v="3"/>
    <s v="Chicago"/>
    <s v="Cook"/>
    <x v="14"/>
    <x v="1"/>
    <x v="0"/>
    <x v="0"/>
  </r>
  <r>
    <x v="0"/>
    <x v="4"/>
    <n v="0"/>
    <n v="2775"/>
    <x v="38"/>
    <d v="1899-12-30T00:00:00"/>
    <d v="2024-06-30T00:00:00"/>
    <n v="0"/>
    <x v="3"/>
    <s v="Chicago"/>
    <s v="Cook"/>
    <x v="1"/>
    <x v="1"/>
    <x v="0"/>
    <x v="0"/>
  </r>
  <r>
    <x v="0"/>
    <x v="4"/>
    <n v="0"/>
    <n v="2775"/>
    <x v="39"/>
    <d v="1899-12-30T00:00:00"/>
    <d v="2024-06-30T00:00:00"/>
    <n v="0"/>
    <x v="3"/>
    <s v="Chicago"/>
    <s v="Cook"/>
    <x v="4"/>
    <x v="1"/>
    <x v="0"/>
    <x v="0"/>
  </r>
  <r>
    <x v="0"/>
    <x v="4"/>
    <n v="0"/>
    <n v="2775"/>
    <x v="39"/>
    <d v="1899-12-30T00:00:00"/>
    <d v="2024-06-30T00:00:00"/>
    <n v="0"/>
    <x v="3"/>
    <s v="Chicago"/>
    <s v="Cook"/>
    <x v="14"/>
    <x v="1"/>
    <x v="0"/>
    <x v="0"/>
  </r>
  <r>
    <x v="0"/>
    <x v="4"/>
    <n v="0"/>
    <n v="2775"/>
    <x v="39"/>
    <d v="1899-12-30T00:00:00"/>
    <d v="2024-06-30T00:00:00"/>
    <n v="0"/>
    <x v="3"/>
    <s v="Chicago"/>
    <s v="Cook"/>
    <x v="8"/>
    <x v="1"/>
    <x v="0"/>
    <x v="0"/>
  </r>
  <r>
    <x v="0"/>
    <x v="4"/>
    <n v="0"/>
    <n v="2775"/>
    <x v="17"/>
    <d v="1899-12-30T00:00:00"/>
    <d v="2024-06-30T00:00:00"/>
    <n v="0"/>
    <x v="3"/>
    <s v="Chicago"/>
    <s v="Cook"/>
    <x v="2"/>
    <x v="1"/>
    <x v="0"/>
    <x v="0"/>
  </r>
  <r>
    <x v="0"/>
    <x v="4"/>
    <n v="0"/>
    <n v="2775"/>
    <x v="17"/>
    <d v="1899-12-30T00:00:00"/>
    <d v="2024-06-30T00:00:00"/>
    <n v="0"/>
    <x v="3"/>
    <s v="Chicago"/>
    <s v="Cook"/>
    <x v="18"/>
    <x v="1"/>
    <x v="0"/>
    <x v="0"/>
  </r>
  <r>
    <x v="0"/>
    <x v="4"/>
    <n v="0"/>
    <n v="2775"/>
    <x v="17"/>
    <d v="1899-12-30T00:00:00"/>
    <d v="2024-06-30T00:00:00"/>
    <n v="0"/>
    <x v="3"/>
    <s v="Chicago"/>
    <s v="Cook"/>
    <x v="11"/>
    <x v="1"/>
    <x v="0"/>
    <x v="0"/>
  </r>
  <r>
    <x v="0"/>
    <x v="4"/>
    <n v="0"/>
    <n v="2775"/>
    <x v="19"/>
    <d v="1899-12-30T00:00:00"/>
    <d v="2024-06-30T00:00:00"/>
    <n v="0"/>
    <x v="3"/>
    <s v="Chicago"/>
    <s v="Cook"/>
    <x v="19"/>
    <x v="0"/>
    <x v="0"/>
    <x v="0"/>
  </r>
  <r>
    <x v="0"/>
    <x v="4"/>
    <n v="0"/>
    <n v="2775"/>
    <x v="40"/>
    <d v="1899-12-30T00:00:00"/>
    <d v="2024-06-30T00:00:00"/>
    <n v="0"/>
    <x v="3"/>
    <s v="Chicago"/>
    <s v="Cook"/>
    <x v="7"/>
    <x v="1"/>
    <x v="0"/>
    <x v="0"/>
  </r>
  <r>
    <x v="0"/>
    <x v="4"/>
    <n v="0"/>
    <n v="2775"/>
    <x v="41"/>
    <d v="1899-12-30T00:00:00"/>
    <d v="2024-06-30T00:00:00"/>
    <n v="0"/>
    <x v="3"/>
    <s v="Greater Illinois"/>
    <s v="Cook"/>
    <x v="26"/>
    <x v="1"/>
    <x v="0"/>
    <x v="0"/>
  </r>
  <r>
    <x v="0"/>
    <x v="4"/>
    <n v="0"/>
    <n v="2775"/>
    <x v="41"/>
    <d v="1899-12-30T00:00:00"/>
    <d v="2024-06-30T00:00:00"/>
    <n v="0"/>
    <x v="3"/>
    <s v="Greater Illinois"/>
    <s v="Lake"/>
    <x v="31"/>
    <x v="1"/>
    <x v="0"/>
    <x v="0"/>
  </r>
  <r>
    <x v="0"/>
    <x v="4"/>
    <n v="0"/>
    <n v="2775"/>
    <x v="42"/>
    <d v="1899-12-30T00:00:00"/>
    <d v="2024-06-30T00:00:00"/>
    <n v="0"/>
    <x v="3"/>
    <s v="Chicago"/>
    <s v="Cook"/>
    <x v="11"/>
    <x v="1"/>
    <x v="0"/>
    <x v="0"/>
  </r>
  <r>
    <x v="0"/>
    <x v="4"/>
    <n v="0"/>
    <n v="2775"/>
    <x v="43"/>
    <d v="1899-12-30T00:00:00"/>
    <d v="2024-06-30T00:00:00"/>
    <n v="0"/>
    <x v="3"/>
    <s v="Chicago"/>
    <s v="Cook"/>
    <x v="27"/>
    <x v="1"/>
    <x v="0"/>
    <x v="0"/>
  </r>
  <r>
    <x v="0"/>
    <x v="4"/>
    <n v="0"/>
    <n v="2775"/>
    <x v="78"/>
    <d v="1899-12-30T00:00:00"/>
    <d v="2024-06-30T00:00:00"/>
    <n v="0"/>
    <x v="3"/>
    <s v="Chicago"/>
    <s v="Cook"/>
    <x v="34"/>
    <x v="1"/>
    <x v="0"/>
    <x v="0"/>
  </r>
  <r>
    <x v="0"/>
    <x v="4"/>
    <n v="0"/>
    <n v="2775"/>
    <x v="79"/>
    <d v="1899-12-30T00:00:00"/>
    <d v="2024-06-30T00:00:00"/>
    <n v="0"/>
    <x v="3"/>
    <s v="Chicago"/>
    <s v="Cook"/>
    <x v="13"/>
    <x v="1"/>
    <x v="0"/>
    <x v="0"/>
  </r>
  <r>
    <x v="0"/>
    <x v="4"/>
    <n v="0"/>
    <n v="2775"/>
    <x v="80"/>
    <d v="1899-12-30T00:00:00"/>
    <d v="2024-06-30T00:00:00"/>
    <n v="0"/>
    <x v="3"/>
    <s v="Chicago"/>
    <s v="Cook"/>
    <x v="15"/>
    <x v="1"/>
    <x v="0"/>
    <x v="0"/>
  </r>
  <r>
    <x v="0"/>
    <x v="4"/>
    <n v="0"/>
    <n v="2775"/>
    <x v="44"/>
    <d v="1899-12-30T00:00:00"/>
    <d v="2024-06-30T00:00:00"/>
    <n v="0"/>
    <x v="3"/>
    <s v="Greater Illinois"/>
    <s v="Champaign"/>
    <x v="28"/>
    <x v="1"/>
    <x v="0"/>
    <x v="0"/>
  </r>
  <r>
    <x v="0"/>
    <x v="4"/>
    <n v="0"/>
    <n v="2775"/>
    <x v="45"/>
    <d v="1899-12-30T00:00:00"/>
    <d v="2024-06-30T00:00:00"/>
    <n v="0"/>
    <x v="3"/>
    <s v="Greater Illinois"/>
    <s v="Winnebago"/>
    <x v="29"/>
    <x v="1"/>
    <x v="0"/>
    <x v="0"/>
  </r>
  <r>
    <x v="0"/>
    <x v="4"/>
    <n v="0"/>
    <n v="2775"/>
    <x v="81"/>
    <d v="1899-12-30T00:00:00"/>
    <d v="2024-06-30T00:00:00"/>
    <n v="0"/>
    <x v="3"/>
    <s v="Chicago"/>
    <s v="Cook"/>
    <x v="3"/>
    <x v="1"/>
    <x v="0"/>
    <x v="0"/>
  </r>
  <r>
    <x v="0"/>
    <x v="5"/>
    <n v="0"/>
    <n v="2776"/>
    <x v="46"/>
    <d v="1899-12-30T00:00:00"/>
    <d v="1899-12-30T00:00:00"/>
    <n v="376596"/>
    <x v="3"/>
    <s v="Chicago"/>
    <s v="Cook"/>
    <x v="30"/>
    <x v="1"/>
    <x v="0"/>
    <x v="0"/>
  </r>
  <r>
    <x v="0"/>
    <x v="5"/>
    <n v="0"/>
    <n v="2776"/>
    <x v="47"/>
    <d v="1899-12-30T00:00:00"/>
    <d v="1899-12-30T00:00:00"/>
    <n v="419924"/>
    <x v="3"/>
    <s v="Chicago"/>
    <s v="Cook"/>
    <x v="30"/>
    <x v="1"/>
    <x v="0"/>
    <x v="0"/>
  </r>
  <r>
    <x v="0"/>
    <x v="5"/>
    <n v="0"/>
    <n v="2776"/>
    <x v="1"/>
    <d v="1899-12-30T00:00:00"/>
    <d v="1899-12-30T00:00:00"/>
    <n v="502561"/>
    <x v="3"/>
    <s v="Chicago"/>
    <s v="Cook"/>
    <x v="30"/>
    <x v="0"/>
    <x v="0"/>
    <x v="1"/>
  </r>
  <r>
    <x v="0"/>
    <x v="5"/>
    <n v="0"/>
    <n v="2776"/>
    <x v="48"/>
    <d v="1899-12-30T00:00:00"/>
    <d v="2025-06-30T00:00:00"/>
    <n v="488470"/>
    <x v="3"/>
    <s v="Chicago"/>
    <s v="Cook"/>
    <x v="30"/>
    <x v="1"/>
    <x v="0"/>
    <x v="0"/>
  </r>
  <r>
    <x v="0"/>
    <x v="8"/>
    <n v="0"/>
    <n v="3005"/>
    <x v="49"/>
    <d v="1899-12-30T00:00:00"/>
    <d v="2024-09-30T00:00:00"/>
    <n v="42901"/>
    <x v="3"/>
    <s v="Greater Illinois"/>
    <s v="Lake"/>
    <x v="31"/>
    <x v="1"/>
    <x v="0"/>
    <x v="0"/>
  </r>
  <r>
    <x v="0"/>
    <x v="8"/>
    <n v="0"/>
    <n v="3005"/>
    <x v="29"/>
    <d v="1899-12-30T00:00:00"/>
    <d v="2024-09-30T00:00:00"/>
    <n v="32860"/>
    <x v="3"/>
    <s v="Greater Illinois"/>
    <s v="Dupage, Kane, Kendall, Will"/>
    <x v="22"/>
    <x v="1"/>
    <x v="0"/>
    <x v="0"/>
  </r>
  <r>
    <x v="0"/>
    <x v="8"/>
    <n v="0"/>
    <n v="3005"/>
    <x v="126"/>
    <d v="1899-12-30T00:00:00"/>
    <d v="2024-09-30T00:00:00"/>
    <n v="34686"/>
    <x v="3"/>
    <s v="Greater Illinois"/>
    <s v="Dupage, Kane, Kendall, Will"/>
    <x v="22"/>
    <x v="1"/>
    <x v="0"/>
    <x v="0"/>
  </r>
  <r>
    <x v="0"/>
    <x v="8"/>
    <n v="0"/>
    <n v="3005"/>
    <x v="77"/>
    <d v="1899-12-30T00:00:00"/>
    <d v="2024-09-30T00:00:00"/>
    <n v="32860"/>
    <x v="3"/>
    <s v="Greater Illinois"/>
    <s v="Lake"/>
    <x v="31"/>
    <x v="1"/>
    <x v="0"/>
    <x v="0"/>
  </r>
  <r>
    <x v="0"/>
    <x v="8"/>
    <n v="0"/>
    <n v="3005"/>
    <x v="127"/>
    <d v="1899-12-30T00:00:00"/>
    <d v="2024-09-30T00:00:00"/>
    <n v="32860"/>
    <x v="3"/>
    <s v="Greater Illinois"/>
    <s v="St. Clair"/>
    <x v="32"/>
    <x v="1"/>
    <x v="0"/>
    <x v="0"/>
  </r>
  <r>
    <x v="0"/>
    <x v="8"/>
    <n v="0"/>
    <n v="3005"/>
    <x v="82"/>
    <d v="1899-12-30T00:00:00"/>
    <d v="2024-09-30T00:00:00"/>
    <n v="35219"/>
    <x v="3"/>
    <s v="Greater Illinois"/>
    <s v="Rock Island"/>
    <x v="36"/>
    <x v="1"/>
    <x v="0"/>
    <x v="0"/>
  </r>
  <r>
    <x v="0"/>
    <x v="8"/>
    <n v="0"/>
    <n v="3005"/>
    <x v="50"/>
    <d v="1899-12-30T00:00:00"/>
    <d v="2024-09-30T00:00:00"/>
    <n v="52732"/>
    <x v="3"/>
    <s v="Greater Illinois"/>
    <s v="Winnebago"/>
    <x v="29"/>
    <x v="1"/>
    <x v="0"/>
    <x v="0"/>
  </r>
  <r>
    <x v="0"/>
    <x v="8"/>
    <n v="0"/>
    <n v="3005"/>
    <x v="128"/>
    <d v="1899-12-30T00:00:00"/>
    <d v="2024-09-30T00:00:00"/>
    <n v="43552"/>
    <x v="3"/>
    <s v="Greater Illinois"/>
    <s v="Cook"/>
    <x v="37"/>
    <x v="1"/>
    <x v="0"/>
    <x v="0"/>
  </r>
  <r>
    <x v="0"/>
    <x v="8"/>
    <n v="0"/>
    <n v="3005"/>
    <x v="129"/>
    <d v="1899-12-30T00:00:00"/>
    <d v="2024-09-30T00:00:00"/>
    <n v="60358"/>
    <x v="3"/>
    <s v="Greater Illinois"/>
    <s v="Sangamon"/>
    <x v="43"/>
    <x v="1"/>
    <x v="0"/>
    <x v="0"/>
  </r>
  <r>
    <x v="0"/>
    <x v="8"/>
    <n v="0"/>
    <n v="3005"/>
    <x v="130"/>
    <d v="1899-12-30T00:00:00"/>
    <d v="2024-09-30T00:00:00"/>
    <n v="35887"/>
    <x v="3"/>
    <s v="Greater Illinois"/>
    <s v="Peoria"/>
    <x v="21"/>
    <x v="1"/>
    <x v="0"/>
    <x v="0"/>
  </r>
  <r>
    <x v="0"/>
    <x v="8"/>
    <n v="0"/>
    <n v="3005"/>
    <x v="131"/>
    <d v="1899-12-30T00:00:00"/>
    <d v="2024-09-30T00:00:00"/>
    <n v="45639"/>
    <x v="3"/>
    <s v="Greater Illinois"/>
    <s v="Peoria"/>
    <x v="21"/>
    <x v="1"/>
    <x v="0"/>
    <x v="0"/>
  </r>
  <r>
    <x v="0"/>
    <x v="8"/>
    <n v="0"/>
    <n v="3005"/>
    <x v="132"/>
    <d v="1899-12-30T00:00:00"/>
    <d v="2024-09-30T00:00:00"/>
    <n v="40162"/>
    <x v="3"/>
    <s v="Greater Illinois"/>
    <s v="Dupage, Kane, Kendall, Will"/>
    <x v="22"/>
    <x v="1"/>
    <x v="0"/>
    <x v="0"/>
  </r>
  <r>
    <x v="0"/>
    <x v="8"/>
    <n v="0"/>
    <n v="3005"/>
    <x v="132"/>
    <d v="1899-12-30T00:00:00"/>
    <d v="2024-09-30T00:00:00"/>
    <n v="40162"/>
    <x v="3"/>
    <s v="Greater Illinois"/>
    <s v="Cook"/>
    <x v="39"/>
    <x v="1"/>
    <x v="0"/>
    <x v="0"/>
  </r>
  <r>
    <x v="0"/>
    <x v="8"/>
    <n v="0"/>
    <n v="3005"/>
    <x v="1"/>
    <d v="1899-12-30T00:00:00"/>
    <d v="2024-09-30T00:00:00"/>
    <n v="34898"/>
    <x v="3"/>
    <s v="Greater Illinois"/>
    <s v="Cook"/>
    <x v="23"/>
    <x v="0"/>
    <x v="0"/>
    <x v="1"/>
  </r>
  <r>
    <x v="0"/>
    <x v="8"/>
    <n v="0"/>
    <n v="3005"/>
    <x v="108"/>
    <d v="1899-12-30T00:00:00"/>
    <d v="2024-09-30T00:00:00"/>
    <n v="32853"/>
    <x v="3"/>
    <s v="Greater Illinois"/>
    <s v="Will, Kendall"/>
    <x v="24"/>
    <x v="1"/>
    <x v="0"/>
    <x v="0"/>
  </r>
  <r>
    <x v="0"/>
    <x v="8"/>
    <n v="0"/>
    <n v="3005"/>
    <x v="17"/>
    <d v="1899-12-30T00:00:00"/>
    <d v="2024-09-30T00:00:00"/>
    <n v="46084"/>
    <x v="3"/>
    <s v="Greater Illinois"/>
    <s v="Dupage, Kane, Kendall, Will"/>
    <x v="22"/>
    <x v="1"/>
    <x v="0"/>
    <x v="0"/>
  </r>
  <r>
    <x v="0"/>
    <x v="8"/>
    <n v="0"/>
    <n v="3005"/>
    <x v="17"/>
    <d v="1899-12-30T00:00:00"/>
    <d v="2024-09-30T00:00:00"/>
    <n v="46084"/>
    <x v="3"/>
    <s v="Greater Illinois"/>
    <s v="Macon"/>
    <x v="37"/>
    <x v="1"/>
    <x v="0"/>
    <x v="0"/>
  </r>
  <r>
    <x v="0"/>
    <x v="8"/>
    <n v="0"/>
    <n v="3005"/>
    <x v="17"/>
    <d v="1899-12-30T00:00:00"/>
    <d v="2024-09-30T00:00:00"/>
    <n v="46084"/>
    <x v="3"/>
    <s v="Greater Illinois"/>
    <s v="Cook"/>
    <x v="25"/>
    <x v="1"/>
    <x v="0"/>
    <x v="0"/>
  </r>
  <r>
    <x v="0"/>
    <x v="8"/>
    <n v="0"/>
    <n v="3005"/>
    <x v="17"/>
    <d v="1899-12-30T00:00:00"/>
    <d v="2024-09-30T00:00:00"/>
    <n v="46084"/>
    <x v="3"/>
    <s v="Greater Illinois"/>
    <s v="Winnebago"/>
    <x v="29"/>
    <x v="1"/>
    <x v="0"/>
    <x v="0"/>
  </r>
  <r>
    <x v="0"/>
    <x v="8"/>
    <n v="0"/>
    <n v="3005"/>
    <x v="17"/>
    <d v="1899-12-30T00:00:00"/>
    <d v="2024-09-30T00:00:00"/>
    <n v="46084"/>
    <x v="3"/>
    <s v="Greater Illinois"/>
    <s v="Dupage, Kane, Kendall, Will"/>
    <x v="28"/>
    <x v="1"/>
    <x v="0"/>
    <x v="0"/>
  </r>
  <r>
    <x v="0"/>
    <x v="8"/>
    <n v="0"/>
    <n v="3005"/>
    <x v="133"/>
    <d v="1899-12-30T00:00:00"/>
    <d v="2024-09-30T00:00:00"/>
    <n v="25459"/>
    <x v="3"/>
    <s v="Greater Illinois"/>
    <s v="Winnebago"/>
    <x v="29"/>
    <x v="1"/>
    <x v="0"/>
    <x v="0"/>
  </r>
  <r>
    <x v="0"/>
    <x v="8"/>
    <n v="0"/>
    <n v="3005"/>
    <x v="134"/>
    <d v="1899-12-30T00:00:00"/>
    <d v="2024-09-30T00:00:00"/>
    <n v="54476"/>
    <x v="3"/>
    <s v="Greater Illinois"/>
    <s v="Macon"/>
    <x v="25"/>
    <x v="1"/>
    <x v="0"/>
    <x v="0"/>
  </r>
  <r>
    <x v="0"/>
    <x v="8"/>
    <n v="0"/>
    <n v="3005"/>
    <x v="83"/>
    <d v="1899-12-30T00:00:00"/>
    <d v="2024-09-30T00:00:00"/>
    <n v="46615"/>
    <x v="3"/>
    <s v="Greater Illinois"/>
    <s v="Vermillion"/>
    <x v="38"/>
    <x v="1"/>
    <x v="0"/>
    <x v="0"/>
  </r>
  <r>
    <x v="0"/>
    <x v="8"/>
    <n v="0"/>
    <n v="3005"/>
    <x v="84"/>
    <d v="1899-12-30T00:00:00"/>
    <d v="2024-09-30T00:00:00"/>
    <n v="30269"/>
    <x v="3"/>
    <s v="Greater Illinois"/>
    <s v="Cook"/>
    <x v="39"/>
    <x v="1"/>
    <x v="0"/>
    <x v="0"/>
  </r>
  <r>
    <x v="0"/>
    <x v="8"/>
    <n v="0"/>
    <n v="3005"/>
    <x v="135"/>
    <d v="1899-12-30T00:00:00"/>
    <d v="2024-09-30T00:00:00"/>
    <n v="21687"/>
    <x v="3"/>
    <s v="Greater Illinois"/>
    <s v="Kankakee"/>
    <x v="35"/>
    <x v="1"/>
    <x v="0"/>
    <x v="0"/>
  </r>
  <r>
    <x v="0"/>
    <x v="8"/>
    <n v="0"/>
    <n v="3005"/>
    <x v="136"/>
    <d v="1899-12-30T00:00:00"/>
    <d v="2024-09-30T00:00:00"/>
    <n v="44263"/>
    <x v="3"/>
    <s v="Greater Illinois"/>
    <s v="Peoria"/>
    <x v="21"/>
    <x v="1"/>
    <x v="0"/>
    <x v="0"/>
  </r>
  <r>
    <x v="0"/>
    <x v="8"/>
    <n v="0"/>
    <n v="3005"/>
    <x v="137"/>
    <d v="1899-12-30T00:00:00"/>
    <d v="2024-09-30T00:00:00"/>
    <n v="43255"/>
    <x v="3"/>
    <s v="Greater Illinois"/>
    <s v="Sangamon"/>
    <x v="43"/>
    <x v="1"/>
    <x v="0"/>
    <x v="0"/>
  </r>
  <r>
    <x v="0"/>
    <x v="8"/>
    <n v="0"/>
    <n v="3005"/>
    <x v="41"/>
    <d v="1899-12-30T00:00:00"/>
    <d v="2024-09-30T00:00:00"/>
    <n v="32860"/>
    <x v="3"/>
    <s v="Greater Illinois"/>
    <s v="Cook"/>
    <x v="23"/>
    <x v="1"/>
    <x v="0"/>
    <x v="0"/>
  </r>
  <r>
    <x v="0"/>
    <x v="8"/>
    <n v="0"/>
    <n v="3005"/>
    <x v="138"/>
    <d v="1899-12-30T00:00:00"/>
    <d v="2024-09-30T00:00:00"/>
    <n v="51434"/>
    <x v="3"/>
    <s v="Greater Illinois"/>
    <s v="Champaign"/>
    <x v="28"/>
    <x v="1"/>
    <x v="0"/>
    <x v="0"/>
  </r>
  <r>
    <x v="0"/>
    <x v="8"/>
    <n v="0"/>
    <n v="3005"/>
    <x v="139"/>
    <d v="1899-12-30T00:00:00"/>
    <d v="2024-09-30T00:00:00"/>
    <n v="38337"/>
    <x v="3"/>
    <s v="Greater Illinois"/>
    <s v="Cook"/>
    <x v="23"/>
    <x v="1"/>
    <x v="0"/>
    <x v="0"/>
  </r>
  <r>
    <x v="0"/>
    <x v="8"/>
    <n v="0"/>
    <n v="3005"/>
    <x v="85"/>
    <d v="1899-12-30T00:00:00"/>
    <d v="2024-09-30T00:00:00"/>
    <n v="26513"/>
    <x v="3"/>
    <s v="Greater Illinois"/>
    <s v="Peoria"/>
    <x v="21"/>
    <x v="1"/>
    <x v="0"/>
    <x v="0"/>
  </r>
  <r>
    <x v="0"/>
    <x v="8"/>
    <n v="0"/>
    <n v="3005"/>
    <x v="86"/>
    <d v="1899-12-30T00:00:00"/>
    <d v="2024-09-30T00:00:00"/>
    <n v="32860"/>
    <x v="3"/>
    <s v="Greater Illinois"/>
    <s v="Cook"/>
    <x v="23"/>
    <x v="1"/>
    <x v="0"/>
    <x v="0"/>
  </r>
  <r>
    <x v="0"/>
    <x v="8"/>
    <n v="0"/>
    <n v="3005"/>
    <x v="140"/>
    <d v="1899-12-30T00:00:00"/>
    <d v="2024-09-30T00:00:00"/>
    <n v="0"/>
    <x v="3"/>
    <s v="Greater Illinois"/>
    <s v="Champaign"/>
    <x v="28"/>
    <x v="1"/>
    <x v="0"/>
    <x v="0"/>
  </r>
  <r>
    <x v="0"/>
    <x v="8"/>
    <n v="0"/>
    <n v="3005"/>
    <x v="141"/>
    <d v="1899-12-30T00:00:00"/>
    <d v="2024-09-30T00:00:00"/>
    <n v="38396"/>
    <x v="3"/>
    <s v="Greater Illinois"/>
    <s v="Lake"/>
    <x v="31"/>
    <x v="1"/>
    <x v="0"/>
    <x v="0"/>
  </r>
  <r>
    <x v="0"/>
    <x v="8"/>
    <n v="0"/>
    <n v="3005"/>
    <x v="56"/>
    <d v="1899-12-30T00:00:00"/>
    <d v="2024-09-30T00:00:00"/>
    <n v="32860"/>
    <x v="3"/>
    <s v="Greater Illinois"/>
    <s v="Cook"/>
    <x v="26"/>
    <x v="1"/>
    <x v="0"/>
    <x v="0"/>
  </r>
  <r>
    <x v="0"/>
    <x v="8"/>
    <n v="0"/>
    <n v="3005"/>
    <x v="87"/>
    <d v="1899-12-30T00:00:00"/>
    <d v="2024-09-30T00:00:00"/>
    <n v="31852"/>
    <x v="3"/>
    <s v="Greater Illinois"/>
    <s v="Rock Island"/>
    <x v="36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3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10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11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15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33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19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1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12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8"/>
    <x v="1"/>
    <x v="0"/>
    <x v="0"/>
  </r>
  <r>
    <x v="0"/>
    <x v="9"/>
    <n v="0"/>
    <n v="3007"/>
    <x v="49"/>
    <d v="1899-12-30T00:00:00"/>
    <d v="2024-09-30T00:00:00"/>
    <n v="53652"/>
    <x v="3"/>
    <s v="Chicago"/>
    <s v="Cook"/>
    <x v="9"/>
    <x v="1"/>
    <x v="0"/>
    <x v="0"/>
  </r>
  <r>
    <x v="0"/>
    <x v="9"/>
    <n v="0"/>
    <n v="3007"/>
    <x v="142"/>
    <d v="1899-12-30T00:00:00"/>
    <d v="2024-09-30T00:00:00"/>
    <n v="17378"/>
    <x v="3"/>
    <s v="Chicago"/>
    <s v="Cook"/>
    <x v="15"/>
    <x v="0"/>
    <x v="0"/>
    <x v="0"/>
  </r>
  <r>
    <x v="0"/>
    <x v="9"/>
    <n v="0"/>
    <n v="3007"/>
    <x v="88"/>
    <d v="1899-12-30T00:00:00"/>
    <d v="2024-09-30T00:00:00"/>
    <n v="32565"/>
    <x v="3"/>
    <s v="Chicago"/>
    <s v="Cook"/>
    <x v="6"/>
    <x v="1"/>
    <x v="0"/>
    <x v="0"/>
  </r>
  <r>
    <x v="0"/>
    <x v="9"/>
    <n v="0"/>
    <n v="3007"/>
    <x v="89"/>
    <d v="1899-12-30T00:00:00"/>
    <d v="2024-09-30T00:00:00"/>
    <n v="49811"/>
    <x v="3"/>
    <s v="Chicago"/>
    <s v="Cook"/>
    <x v="15"/>
    <x v="1"/>
    <x v="0"/>
    <x v="0"/>
  </r>
  <r>
    <x v="0"/>
    <x v="9"/>
    <n v="0"/>
    <n v="3007"/>
    <x v="10"/>
    <d v="1899-12-30T00:00:00"/>
    <d v="2024-09-30T00:00:00"/>
    <n v="29508"/>
    <x v="3"/>
    <s v="Chicago"/>
    <s v="Cook"/>
    <x v="6"/>
    <x v="0"/>
    <x v="0"/>
    <x v="1"/>
  </r>
  <r>
    <x v="0"/>
    <x v="9"/>
    <n v="0"/>
    <n v="3007"/>
    <x v="143"/>
    <d v="1899-12-30T00:00:00"/>
    <d v="2024-09-30T00:00:00"/>
    <n v="32191"/>
    <x v="3"/>
    <s v="Chicago"/>
    <s v="Cook"/>
    <x v="34"/>
    <x v="1"/>
    <x v="0"/>
    <x v="0"/>
  </r>
  <r>
    <x v="0"/>
    <x v="9"/>
    <n v="0"/>
    <n v="3007"/>
    <x v="46"/>
    <d v="1899-12-30T00:00:00"/>
    <d v="2024-09-30T00:00:00"/>
    <n v="32191"/>
    <x v="3"/>
    <s v="Chicago"/>
    <s v="Cook"/>
    <x v="20"/>
    <x v="1"/>
    <x v="0"/>
    <x v="0"/>
  </r>
  <r>
    <x v="0"/>
    <x v="9"/>
    <n v="0"/>
    <n v="3007"/>
    <x v="11"/>
    <d v="1899-12-30T00:00:00"/>
    <d v="2024-09-30T00:00:00"/>
    <n v="39615"/>
    <x v="3"/>
    <s v="Chicago"/>
    <s v="Cook"/>
    <x v="4"/>
    <x v="0"/>
    <x v="0"/>
    <x v="0"/>
  </r>
  <r>
    <x v="0"/>
    <x v="9"/>
    <n v="0"/>
    <n v="3007"/>
    <x v="11"/>
    <d v="1899-12-30T00:00:00"/>
    <d v="2024-09-30T00:00:00"/>
    <n v="39615"/>
    <x v="3"/>
    <s v="Chicago"/>
    <s v="Cook"/>
    <x v="15"/>
    <x v="0"/>
    <x v="0"/>
    <x v="0"/>
  </r>
  <r>
    <x v="0"/>
    <x v="9"/>
    <n v="0"/>
    <n v="3007"/>
    <x v="11"/>
    <d v="1899-12-30T00:00:00"/>
    <d v="2024-09-30T00:00:00"/>
    <n v="39615"/>
    <x v="3"/>
    <s v="Chicago"/>
    <s v="Cook"/>
    <x v="33"/>
    <x v="0"/>
    <x v="0"/>
    <x v="0"/>
  </r>
  <r>
    <x v="0"/>
    <x v="9"/>
    <n v="0"/>
    <n v="3007"/>
    <x v="144"/>
    <d v="1899-12-30T00:00:00"/>
    <d v="2024-09-30T00:00:00"/>
    <n v="38909"/>
    <x v="3"/>
    <s v="Chicago"/>
    <s v="Cook"/>
    <x v="16"/>
    <x v="1"/>
    <x v="0"/>
    <x v="0"/>
  </r>
  <r>
    <x v="0"/>
    <x v="9"/>
    <n v="0"/>
    <n v="3007"/>
    <x v="145"/>
    <d v="1899-12-30T00:00:00"/>
    <d v="2024-09-30T00:00:00"/>
    <n v="32157"/>
    <x v="3"/>
    <s v="Chicago"/>
    <s v="Cook"/>
    <x v="8"/>
    <x v="1"/>
    <x v="0"/>
    <x v="0"/>
  </r>
  <r>
    <x v="0"/>
    <x v="9"/>
    <n v="0"/>
    <n v="3007"/>
    <x v="146"/>
    <d v="1899-12-30T00:00:00"/>
    <d v="2024-09-30T00:00:00"/>
    <n v="31279"/>
    <x v="3"/>
    <s v="Chicago"/>
    <s v="Cook"/>
    <x v="14"/>
    <x v="1"/>
    <x v="0"/>
    <x v="0"/>
  </r>
  <r>
    <x v="0"/>
    <x v="9"/>
    <n v="0"/>
    <n v="3007"/>
    <x v="147"/>
    <d v="1899-12-30T00:00:00"/>
    <d v="2024-09-30T00:00:00"/>
    <n v="32191"/>
    <x v="3"/>
    <s v="Chicago"/>
    <s v="Cook"/>
    <x v="15"/>
    <x v="1"/>
    <x v="0"/>
    <x v="0"/>
  </r>
  <r>
    <x v="0"/>
    <x v="9"/>
    <n v="0"/>
    <n v="3007"/>
    <x v="148"/>
    <d v="1899-12-30T00:00:00"/>
    <d v="2024-09-30T00:00:00"/>
    <n v="32191"/>
    <x v="3"/>
    <s v="Chicago"/>
    <s v="Cook"/>
    <x v="33"/>
    <x v="1"/>
    <x v="0"/>
    <x v="0"/>
  </r>
  <r>
    <x v="0"/>
    <x v="9"/>
    <n v="0"/>
    <n v="3007"/>
    <x v="90"/>
    <d v="1899-12-30T00:00:00"/>
    <d v="2024-09-30T00:00:00"/>
    <n v="33235"/>
    <x v="3"/>
    <s v="Chicago"/>
    <s v="Cook"/>
    <x v="6"/>
    <x v="1"/>
    <x v="0"/>
    <x v="0"/>
  </r>
  <r>
    <x v="0"/>
    <x v="9"/>
    <n v="0"/>
    <n v="3007"/>
    <x v="34"/>
    <d v="1899-12-30T00:00:00"/>
    <d v="2024-09-30T00:00:00"/>
    <n v="0"/>
    <x v="3"/>
    <s v="Chicago"/>
    <s v="Cook"/>
    <x v="11"/>
    <x v="1"/>
    <x v="0"/>
    <x v="0"/>
  </r>
  <r>
    <x v="0"/>
    <x v="9"/>
    <n v="0"/>
    <n v="3007"/>
    <x v="149"/>
    <d v="1899-12-30T00:00:00"/>
    <d v="2024-09-30T00:00:00"/>
    <n v="32191"/>
    <x v="3"/>
    <s v="Chicago"/>
    <s v="Cook"/>
    <x v="11"/>
    <x v="1"/>
    <x v="0"/>
    <x v="0"/>
  </r>
  <r>
    <x v="0"/>
    <x v="9"/>
    <n v="0"/>
    <n v="3007"/>
    <x v="149"/>
    <d v="1899-12-30T00:00:00"/>
    <d v="2024-09-30T00:00:00"/>
    <n v="32191"/>
    <x v="3"/>
    <s v="Chicago"/>
    <s v="Cook"/>
    <x v="17"/>
    <x v="1"/>
    <x v="0"/>
    <x v="0"/>
  </r>
  <r>
    <x v="0"/>
    <x v="9"/>
    <n v="0"/>
    <n v="3007"/>
    <x v="149"/>
    <d v="1899-12-30T00:00:00"/>
    <d v="2024-09-30T00:00:00"/>
    <n v="32191"/>
    <x v="3"/>
    <s v="Chicago"/>
    <s v="Cook"/>
    <x v="27"/>
    <x v="1"/>
    <x v="0"/>
    <x v="0"/>
  </r>
  <r>
    <x v="0"/>
    <x v="9"/>
    <n v="0"/>
    <n v="3007"/>
    <x v="149"/>
    <d v="1899-12-30T00:00:00"/>
    <d v="2024-09-30T00:00:00"/>
    <n v="32191"/>
    <x v="3"/>
    <s v="Chicago"/>
    <s v="Cook"/>
    <x v="19"/>
    <x v="1"/>
    <x v="0"/>
    <x v="0"/>
  </r>
  <r>
    <x v="0"/>
    <x v="9"/>
    <n v="0"/>
    <n v="3007"/>
    <x v="91"/>
    <d v="1899-12-30T00:00:00"/>
    <d v="2024-09-30T00:00:00"/>
    <n v="30716"/>
    <x v="3"/>
    <s v="Chicago"/>
    <s v="Cook"/>
    <x v="12"/>
    <x v="1"/>
    <x v="0"/>
    <x v="0"/>
  </r>
  <r>
    <x v="0"/>
    <x v="9"/>
    <n v="0"/>
    <n v="3007"/>
    <x v="92"/>
    <d v="1899-12-30T00:00:00"/>
    <d v="2024-09-30T00:00:00"/>
    <n v="45795"/>
    <x v="3"/>
    <s v="Chicago"/>
    <s v="Cook"/>
    <x v="4"/>
    <x v="1"/>
    <x v="0"/>
    <x v="0"/>
  </r>
  <r>
    <x v="0"/>
    <x v="9"/>
    <n v="0"/>
    <n v="3007"/>
    <x v="150"/>
    <d v="1899-12-30T00:00:00"/>
    <d v="2024-09-30T00:00:00"/>
    <n v="32142"/>
    <x v="3"/>
    <s v="Chicago"/>
    <s v="Cook"/>
    <x v="40"/>
    <x v="1"/>
    <x v="0"/>
    <x v="0"/>
  </r>
  <r>
    <x v="0"/>
    <x v="9"/>
    <n v="0"/>
    <n v="3007"/>
    <x v="150"/>
    <d v="1899-12-30T00:00:00"/>
    <d v="2024-09-30T00:00:00"/>
    <n v="32142"/>
    <x v="3"/>
    <s v="Chicago"/>
    <s v="Cook"/>
    <x v="11"/>
    <x v="1"/>
    <x v="0"/>
    <x v="0"/>
  </r>
  <r>
    <x v="0"/>
    <x v="9"/>
    <n v="0"/>
    <n v="3007"/>
    <x v="151"/>
    <d v="1899-12-30T00:00:00"/>
    <d v="2024-09-30T00:00:00"/>
    <n v="32114"/>
    <x v="3"/>
    <s v="Chicago"/>
    <s v="Cook"/>
    <x v="18"/>
    <x v="1"/>
    <x v="0"/>
    <x v="0"/>
  </r>
  <r>
    <x v="0"/>
    <x v="9"/>
    <n v="0"/>
    <n v="3007"/>
    <x v="151"/>
    <d v="1899-12-30T00:00:00"/>
    <d v="2024-09-30T00:00:00"/>
    <n v="32114"/>
    <x v="3"/>
    <s v="Chicago"/>
    <s v="Cook"/>
    <x v="19"/>
    <x v="1"/>
    <x v="0"/>
    <x v="0"/>
  </r>
  <r>
    <x v="0"/>
    <x v="9"/>
    <n v="0"/>
    <n v="3007"/>
    <x v="151"/>
    <d v="1899-12-30T00:00:00"/>
    <d v="2024-09-30T00:00:00"/>
    <n v="32114"/>
    <x v="3"/>
    <s v="Chicago"/>
    <s v="Cook"/>
    <x v="13"/>
    <x v="1"/>
    <x v="0"/>
    <x v="0"/>
  </r>
  <r>
    <x v="0"/>
    <x v="9"/>
    <n v="0"/>
    <n v="3007"/>
    <x v="93"/>
    <d v="1899-12-30T00:00:00"/>
    <d v="2024-09-30T00:00:00"/>
    <n v="34925"/>
    <x v="3"/>
    <s v="Chicago"/>
    <s v="Cook"/>
    <x v="17"/>
    <x v="1"/>
    <x v="0"/>
    <x v="0"/>
  </r>
  <r>
    <x v="0"/>
    <x v="9"/>
    <n v="0"/>
    <n v="3007"/>
    <x v="5"/>
    <d v="1899-12-30T00:00:00"/>
    <d v="2024-09-30T00:00:00"/>
    <n v="33467"/>
    <x v="3"/>
    <s v="Chicago"/>
    <s v="Cook"/>
    <x v="1"/>
    <x v="1"/>
    <x v="0"/>
    <x v="0"/>
  </r>
  <r>
    <x v="0"/>
    <x v="9"/>
    <n v="0"/>
    <n v="3007"/>
    <x v="163"/>
    <d v="1899-12-30T00:00:00"/>
    <d v="2024-06-30T00:00:00"/>
    <n v="0"/>
    <x v="3"/>
    <s v="Chicago"/>
    <s v="Cook"/>
    <x v="7"/>
    <x v="1"/>
    <x v="0"/>
    <x v="0"/>
  </r>
  <r>
    <x v="0"/>
    <x v="9"/>
    <n v="0"/>
    <n v="3007"/>
    <x v="39"/>
    <d v="1899-12-30T00:00:00"/>
    <d v="2024-09-30T00:00:00"/>
    <n v="32191"/>
    <x v="3"/>
    <s v="Chicago"/>
    <s v="Cook"/>
    <x v="2"/>
    <x v="1"/>
    <x v="0"/>
    <x v="0"/>
  </r>
  <r>
    <x v="0"/>
    <x v="9"/>
    <n v="0"/>
    <n v="3007"/>
    <x v="39"/>
    <d v="1899-12-30T00:00:00"/>
    <d v="2024-09-30T00:00:00"/>
    <n v="32191"/>
    <x v="3"/>
    <s v="Chicago"/>
    <s v="Cook"/>
    <x v="6"/>
    <x v="1"/>
    <x v="0"/>
    <x v="0"/>
  </r>
  <r>
    <x v="0"/>
    <x v="9"/>
    <n v="0"/>
    <n v="3007"/>
    <x v="152"/>
    <d v="1899-12-30T00:00:00"/>
    <d v="2024-09-30T00:00:00"/>
    <n v="32191"/>
    <x v="3"/>
    <s v="Chicago"/>
    <s v="Cook"/>
    <x v="3"/>
    <x v="1"/>
    <x v="0"/>
    <x v="0"/>
  </r>
  <r>
    <x v="0"/>
    <x v="9"/>
    <n v="0"/>
    <n v="3007"/>
    <x v="1"/>
    <d v="1899-12-30T00:00:00"/>
    <d v="2024-09-30T00:00:00"/>
    <n v="37267"/>
    <x v="3"/>
    <s v="Chicago"/>
    <s v="Cook"/>
    <x v="33"/>
    <x v="0"/>
    <x v="0"/>
    <x v="1"/>
  </r>
  <r>
    <x v="0"/>
    <x v="9"/>
    <n v="0"/>
    <n v="3007"/>
    <x v="1"/>
    <d v="1899-12-30T00:00:00"/>
    <d v="2024-09-30T00:00:00"/>
    <n v="32785"/>
    <x v="3"/>
    <s v="Chicago"/>
    <s v="Cook"/>
    <x v="19"/>
    <x v="0"/>
    <x v="0"/>
    <x v="1"/>
  </r>
  <r>
    <x v="0"/>
    <x v="9"/>
    <n v="0"/>
    <n v="3007"/>
    <x v="94"/>
    <d v="1899-12-30T00:00:00"/>
    <d v="2024-09-30T00:00:00"/>
    <n v="44704"/>
    <x v="3"/>
    <s v="Chicago"/>
    <s v="Cook"/>
    <x v="16"/>
    <x v="1"/>
    <x v="0"/>
    <x v="0"/>
  </r>
  <r>
    <x v="0"/>
    <x v="9"/>
    <n v="0"/>
    <n v="3007"/>
    <x v="40"/>
    <d v="1899-12-30T00:00:00"/>
    <d v="2024-09-30T00:00:00"/>
    <n v="33885"/>
    <x v="3"/>
    <s v="Chicago"/>
    <s v="Cook"/>
    <x v="34"/>
    <x v="1"/>
    <x v="0"/>
    <x v="0"/>
  </r>
  <r>
    <x v="0"/>
    <x v="9"/>
    <n v="0"/>
    <n v="3007"/>
    <x v="95"/>
    <d v="1899-12-30T00:00:00"/>
    <d v="2023-06-30T00:00:00"/>
    <n v="0"/>
    <x v="3"/>
    <s v="Chicago"/>
    <s v="Cook"/>
    <x v="8"/>
    <x v="1"/>
    <x v="0"/>
    <x v="0"/>
  </r>
  <r>
    <x v="0"/>
    <x v="9"/>
    <n v="0"/>
    <n v="3007"/>
    <x v="41"/>
    <d v="1899-12-30T00:00:00"/>
    <d v="2024-09-30T00:00:00"/>
    <n v="33885"/>
    <x v="3"/>
    <s v="Chicago"/>
    <s v="Cook"/>
    <x v="19"/>
    <x v="1"/>
    <x v="0"/>
    <x v="0"/>
  </r>
  <r>
    <x v="0"/>
    <x v="9"/>
    <n v="0"/>
    <n v="3007"/>
    <x v="41"/>
    <d v="1899-12-30T00:00:00"/>
    <d v="2024-09-30T00:00:00"/>
    <n v="33885"/>
    <x v="3"/>
    <s v="Chicago"/>
    <s v="Cook"/>
    <x v="16"/>
    <x v="1"/>
    <x v="0"/>
    <x v="0"/>
  </r>
  <r>
    <x v="0"/>
    <x v="9"/>
    <n v="0"/>
    <n v="3007"/>
    <x v="41"/>
    <d v="1899-12-30T00:00:00"/>
    <d v="2024-09-30T00:00:00"/>
    <n v="33885"/>
    <x v="3"/>
    <s v="Chicago"/>
    <s v="Cook"/>
    <x v="13"/>
    <x v="1"/>
    <x v="0"/>
    <x v="0"/>
  </r>
  <r>
    <x v="0"/>
    <x v="9"/>
    <n v="0"/>
    <n v="3007"/>
    <x v="153"/>
    <d v="1899-12-30T00:00:00"/>
    <d v="2024-09-30T00:00:00"/>
    <n v="37395"/>
    <x v="3"/>
    <s v="Chicago"/>
    <s v="Cook"/>
    <x v="1"/>
    <x v="1"/>
    <x v="0"/>
    <x v="0"/>
  </r>
  <r>
    <x v="0"/>
    <x v="9"/>
    <n v="0"/>
    <n v="3007"/>
    <x v="154"/>
    <d v="1899-12-30T00:00:00"/>
    <d v="2024-09-30T00:00:00"/>
    <n v="44710"/>
    <x v="3"/>
    <s v="Chicago"/>
    <s v="Cook"/>
    <x v="7"/>
    <x v="1"/>
    <x v="0"/>
    <x v="0"/>
  </r>
  <r>
    <x v="0"/>
    <x v="9"/>
    <n v="0"/>
    <n v="3007"/>
    <x v="155"/>
    <d v="1899-12-30T00:00:00"/>
    <d v="2024-09-30T00:00:00"/>
    <n v="31497"/>
    <x v="3"/>
    <s v="Chicago"/>
    <s v="Cook"/>
    <x v="12"/>
    <x v="1"/>
    <x v="0"/>
    <x v="0"/>
  </r>
  <r>
    <x v="0"/>
    <x v="9"/>
    <n v="0"/>
    <n v="3007"/>
    <x v="68"/>
    <d v="1899-12-30T00:00:00"/>
    <d v="2024-09-30T00:00:00"/>
    <n v="34763"/>
    <x v="3"/>
    <s v="Chicago"/>
    <s v="Cook"/>
    <x v="14"/>
    <x v="0"/>
    <x v="0"/>
    <x v="0"/>
  </r>
  <r>
    <x v="0"/>
    <x v="9"/>
    <n v="0"/>
    <n v="3007"/>
    <x v="156"/>
    <d v="1899-12-30T00:00:00"/>
    <d v="2024-09-30T00:00:00"/>
    <n v="35768"/>
    <x v="3"/>
    <s v="Chicago"/>
    <s v="Cook"/>
    <x v="11"/>
    <x v="1"/>
    <x v="0"/>
    <x v="0"/>
  </r>
  <r>
    <x v="0"/>
    <x v="9"/>
    <n v="0"/>
    <n v="3007"/>
    <x v="96"/>
    <d v="1899-12-30T00:00:00"/>
    <d v="2024-09-30T00:00:00"/>
    <n v="47188"/>
    <x v="3"/>
    <s v="Chicago"/>
    <s v="Cook"/>
    <x v="14"/>
    <x v="1"/>
    <x v="0"/>
    <x v="0"/>
  </r>
  <r>
    <x v="0"/>
    <x v="9"/>
    <n v="0"/>
    <n v="3007"/>
    <x v="96"/>
    <d v="1899-12-30T00:00:00"/>
    <d v="2024-09-30T00:00:00"/>
    <n v="47188"/>
    <x v="3"/>
    <s v="Chicago"/>
    <s v="Cook"/>
    <x v="19"/>
    <x v="1"/>
    <x v="0"/>
    <x v="0"/>
  </r>
  <r>
    <x v="0"/>
    <x v="9"/>
    <n v="0"/>
    <n v="3007"/>
    <x v="96"/>
    <d v="1899-12-30T00:00:00"/>
    <d v="2024-09-30T00:00:00"/>
    <n v="46748"/>
    <x v="3"/>
    <s v="Chicago"/>
    <s v="Cook"/>
    <x v="1"/>
    <x v="1"/>
    <x v="0"/>
    <x v="0"/>
  </r>
  <r>
    <x v="0"/>
    <x v="9"/>
    <n v="0"/>
    <n v="3007"/>
    <x v="26"/>
    <d v="1899-12-30T00:00:00"/>
    <d v="2024-09-30T00:00:00"/>
    <n v="53294"/>
    <x v="3"/>
    <s v="Chicago"/>
    <s v="Cook"/>
    <x v="14"/>
    <x v="0"/>
    <x v="0"/>
    <x v="1"/>
  </r>
  <r>
    <x v="0"/>
    <x v="9"/>
    <n v="0"/>
    <n v="3007"/>
    <x v="26"/>
    <d v="1899-12-30T00:00:00"/>
    <d v="2024-09-30T00:00:00"/>
    <n v="53294"/>
    <x v="3"/>
    <s v="Chicago"/>
    <s v="Cook"/>
    <x v="19"/>
    <x v="0"/>
    <x v="0"/>
    <x v="1"/>
  </r>
  <r>
    <x v="0"/>
    <x v="9"/>
    <n v="0"/>
    <n v="3007"/>
    <x v="97"/>
    <d v="1899-12-30T00:00:00"/>
    <d v="2024-09-30T00:00:00"/>
    <n v="29238"/>
    <x v="3"/>
    <s v="Chicago"/>
    <s v="Cook"/>
    <x v="40"/>
    <x v="0"/>
    <x v="0"/>
    <x v="0"/>
  </r>
  <r>
    <x v="0"/>
    <x v="9"/>
    <n v="0"/>
    <n v="3007"/>
    <x v="98"/>
    <d v="1899-12-30T00:00:00"/>
    <d v="2024-09-30T00:00:00"/>
    <n v="28979"/>
    <x v="3"/>
    <s v="Chicago"/>
    <s v="Cook"/>
    <x v="14"/>
    <x v="1"/>
    <x v="0"/>
    <x v="0"/>
  </r>
  <r>
    <x v="0"/>
    <x v="9"/>
    <n v="0"/>
    <n v="3007"/>
    <x v="99"/>
    <d v="1899-12-30T00:00:00"/>
    <d v="2024-09-30T00:00:00"/>
    <n v="81788"/>
    <x v="3"/>
    <s v="Chicago"/>
    <s v="Cook"/>
    <x v="4"/>
    <x v="0"/>
    <x v="0"/>
    <x v="0"/>
  </r>
  <r>
    <x v="0"/>
    <x v="9"/>
    <n v="0"/>
    <n v="3007"/>
    <x v="100"/>
    <d v="1899-12-30T00:00:00"/>
    <d v="2024-09-30T00:00:00"/>
    <n v="33885"/>
    <x v="3"/>
    <s v="Chicago"/>
    <s v="Cook"/>
    <x v="4"/>
    <x v="1"/>
    <x v="0"/>
    <x v="0"/>
  </r>
  <r>
    <x v="0"/>
    <x v="9"/>
    <n v="0"/>
    <n v="3007"/>
    <x v="157"/>
    <d v="1899-12-30T00:00:00"/>
    <d v="2024-09-30T00:00:00"/>
    <n v="32191"/>
    <x v="3"/>
    <s v="Chicago"/>
    <s v="Cook"/>
    <x v="3"/>
    <x v="1"/>
    <x v="0"/>
    <x v="0"/>
  </r>
  <r>
    <x v="0"/>
    <x v="9"/>
    <n v="0"/>
    <n v="3007"/>
    <x v="157"/>
    <d v="1899-12-30T00:00:00"/>
    <d v="2024-09-30T00:00:00"/>
    <n v="32191"/>
    <x v="3"/>
    <s v="Chicago"/>
    <s v="Cook"/>
    <x v="27"/>
    <x v="1"/>
    <x v="0"/>
    <x v="0"/>
  </r>
  <r>
    <x v="0"/>
    <x v="9"/>
    <n v="0"/>
    <n v="3007"/>
    <x v="157"/>
    <d v="1899-12-30T00:00:00"/>
    <d v="2024-09-30T00:00:00"/>
    <n v="32191"/>
    <x v="3"/>
    <s v="Chicago"/>
    <s v="Cook"/>
    <x v="44"/>
    <x v="1"/>
    <x v="0"/>
    <x v="0"/>
  </r>
  <r>
    <x v="0"/>
    <x v="10"/>
    <n v="0"/>
    <n v="3013"/>
    <x v="0"/>
    <d v="1899-12-30T00:00:00"/>
    <d v="1899-12-30T00:00:00"/>
    <n v="16000000"/>
    <x v="3"/>
    <s v="Chicago"/>
    <s v="Cook"/>
    <x v="41"/>
    <x v="0"/>
    <x v="1"/>
    <x v="0"/>
  </r>
  <r>
    <x v="0"/>
    <x v="10"/>
    <n v="0"/>
    <n v="3013"/>
    <x v="1"/>
    <d v="1899-12-30T00:00:00"/>
    <d v="1899-12-30T00:00:00"/>
    <n v="19618000"/>
    <x v="3"/>
    <s v="Chicago"/>
    <s v="Cook"/>
    <x v="41"/>
    <x v="0"/>
    <x v="1"/>
    <x v="1"/>
  </r>
  <r>
    <x v="0"/>
    <x v="11"/>
    <n v="0"/>
    <n v="3014"/>
    <x v="49"/>
    <d v="1899-12-30T00:00:00"/>
    <d v="2024-09-30T00:00:00"/>
    <n v="108395"/>
    <x v="3"/>
    <s v="Greater Illinois"/>
    <s v="Greater Illinois"/>
    <x v="42"/>
    <x v="1"/>
    <x v="0"/>
    <x v="0"/>
  </r>
  <r>
    <x v="0"/>
    <x v="11"/>
    <n v="0"/>
    <n v="3014"/>
    <x v="101"/>
    <d v="1899-12-30T00:00:00"/>
    <d v="2024-09-30T00:00:00"/>
    <n v="85695"/>
    <x v="3"/>
    <s v="Greater Illinois"/>
    <s v="Greater Illinois"/>
    <x v="42"/>
    <x v="1"/>
    <x v="0"/>
    <x v="0"/>
  </r>
  <r>
    <x v="0"/>
    <x v="11"/>
    <n v="0"/>
    <n v="3014"/>
    <x v="102"/>
    <d v="1899-12-30T00:00:00"/>
    <d v="2024-09-30T00:00:00"/>
    <n v="108126"/>
    <x v="3"/>
    <s v="Greater Illinois"/>
    <s v="Greater Illinois"/>
    <x v="42"/>
    <x v="1"/>
    <x v="0"/>
    <x v="0"/>
  </r>
  <r>
    <x v="0"/>
    <x v="12"/>
    <n v="0"/>
    <n v="3023"/>
    <x v="103"/>
    <d v="1899-12-30T00:00:00"/>
    <d v="2025-03-31T00:00:00"/>
    <n v="65862"/>
    <x v="3"/>
    <s v="Greater Illinois"/>
    <s v="St. Clair"/>
    <x v="32"/>
    <x v="1"/>
    <x v="0"/>
    <x v="0"/>
  </r>
  <r>
    <x v="0"/>
    <x v="12"/>
    <n v="0"/>
    <n v="3023"/>
    <x v="158"/>
    <d v="1899-12-30T00:00:00"/>
    <d v="2025-03-31T00:00:00"/>
    <n v="64678"/>
    <x v="3"/>
    <s v="Greater Illinois"/>
    <s v="Winnebago"/>
    <x v="29"/>
    <x v="1"/>
    <x v="0"/>
    <x v="0"/>
  </r>
  <r>
    <x v="0"/>
    <x v="12"/>
    <n v="0"/>
    <n v="3023"/>
    <x v="104"/>
    <d v="1899-12-30T00:00:00"/>
    <d v="2025-03-31T00:00:00"/>
    <n v="56524"/>
    <x v="3"/>
    <s v="Greater Illinois"/>
    <s v="Kankakee"/>
    <x v="35"/>
    <x v="1"/>
    <x v="0"/>
    <x v="0"/>
  </r>
  <r>
    <x v="0"/>
    <x v="12"/>
    <n v="0"/>
    <n v="3023"/>
    <x v="74"/>
    <d v="1899-12-30T00:00:00"/>
    <d v="2025-03-31T00:00:00"/>
    <n v="52726"/>
    <x v="3"/>
    <s v="Greater Illinois"/>
    <s v="Will, Kendall"/>
    <x v="24"/>
    <x v="1"/>
    <x v="0"/>
    <x v="0"/>
  </r>
  <r>
    <x v="0"/>
    <x v="12"/>
    <n v="0"/>
    <n v="3023"/>
    <x v="105"/>
    <d v="1899-12-30T00:00:00"/>
    <d v="2025-03-31T00:00:00"/>
    <n v="71712"/>
    <x v="3"/>
    <s v="Greater Illinois"/>
    <s v="Dupage, Kane, Kendall, Will"/>
    <x v="22"/>
    <x v="1"/>
    <x v="0"/>
    <x v="0"/>
  </r>
  <r>
    <x v="0"/>
    <x v="12"/>
    <n v="0"/>
    <n v="3023"/>
    <x v="159"/>
    <d v="1899-12-30T00:00:00"/>
    <d v="2025-03-31T00:00:00"/>
    <n v="57090"/>
    <x v="3"/>
    <s v="Greater Illinois"/>
    <s v="Cook"/>
    <x v="37"/>
    <x v="1"/>
    <x v="0"/>
    <x v="0"/>
  </r>
  <r>
    <x v="0"/>
    <x v="12"/>
    <n v="0"/>
    <n v="3023"/>
    <x v="123"/>
    <d v="1899-12-30T00:00:00"/>
    <d v="2025-03-31T00:00:00"/>
    <n v="56524"/>
    <x v="3"/>
    <s v="Greater Illinois"/>
    <s v="Lake"/>
    <x v="31"/>
    <x v="1"/>
    <x v="0"/>
    <x v="0"/>
  </r>
  <r>
    <x v="0"/>
    <x v="12"/>
    <n v="0"/>
    <n v="3023"/>
    <x v="86"/>
    <d v="1899-12-30T00:00:00"/>
    <d v="2025-03-31T00:00:00"/>
    <n v="56524"/>
    <x v="3"/>
    <s v="Greater Illinois"/>
    <s v="Cook"/>
    <x v="23"/>
    <x v="1"/>
    <x v="0"/>
    <x v="0"/>
  </r>
  <r>
    <x v="0"/>
    <x v="13"/>
    <n v="0"/>
    <n v="3068"/>
    <x v="106"/>
    <d v="1899-12-30T00:00:00"/>
    <d v="2024-06-30T00:00:00"/>
    <n v="0"/>
    <x v="3"/>
    <s v="Chicago"/>
    <s v="Cook"/>
    <x v="41"/>
    <x v="0"/>
    <x v="0"/>
    <x v="0"/>
  </r>
  <r>
    <x v="0"/>
    <x v="16"/>
    <n v="0"/>
    <n v="3416"/>
    <x v="164"/>
    <d v="1899-12-30T00:00:00"/>
    <d v="1899-12-30T00:00:00"/>
    <n v="184183"/>
    <x v="3"/>
    <s v="Chicago"/>
    <s v="Cook"/>
    <x v="8"/>
    <x v="1"/>
    <x v="0"/>
    <x v="0"/>
  </r>
  <r>
    <x v="0"/>
    <x v="16"/>
    <n v="0"/>
    <n v="3416"/>
    <x v="165"/>
    <d v="1899-12-30T00:00:00"/>
    <d v="1899-12-30T00:00:00"/>
    <n v="196688"/>
    <x v="3"/>
    <s v="Chicago"/>
    <s v="Cook"/>
    <x v="18"/>
    <x v="1"/>
    <x v="0"/>
    <x v="0"/>
  </r>
  <r>
    <x v="0"/>
    <x v="16"/>
    <n v="0"/>
    <n v="3416"/>
    <x v="49"/>
    <d v="1899-12-30T00:00:00"/>
    <d v="1899-12-30T00:00:00"/>
    <n v="275426"/>
    <x v="3"/>
    <s v="Chicago"/>
    <s v="Cook"/>
    <x v="11"/>
    <x v="1"/>
    <x v="0"/>
    <x v="0"/>
  </r>
  <r>
    <x v="0"/>
    <x v="16"/>
    <n v="0"/>
    <n v="3416"/>
    <x v="49"/>
    <d v="1899-12-30T00:00:00"/>
    <d v="1899-12-30T00:00:00"/>
    <n v="291571"/>
    <x v="3"/>
    <s v="Chicago"/>
    <s v="Cook"/>
    <x v="33"/>
    <x v="1"/>
    <x v="0"/>
    <x v="0"/>
  </r>
  <r>
    <x v="0"/>
    <x v="16"/>
    <n v="0"/>
    <n v="3416"/>
    <x v="49"/>
    <d v="1899-12-30T00:00:00"/>
    <d v="1899-12-30T00:00:00"/>
    <n v="274246"/>
    <x v="3"/>
    <s v="Chicago"/>
    <s v="Cook"/>
    <x v="8"/>
    <x v="1"/>
    <x v="0"/>
    <x v="0"/>
  </r>
  <r>
    <x v="0"/>
    <x v="16"/>
    <n v="0"/>
    <n v="3416"/>
    <x v="166"/>
    <d v="1899-12-30T00:00:00"/>
    <d v="1899-12-30T00:00:00"/>
    <n v="201443"/>
    <x v="3"/>
    <s v="Chicago"/>
    <s v="Cook"/>
    <x v="16"/>
    <x v="1"/>
    <x v="0"/>
    <x v="0"/>
  </r>
  <r>
    <x v="0"/>
    <x v="16"/>
    <n v="0"/>
    <n v="3416"/>
    <x v="167"/>
    <d v="1899-12-30T00:00:00"/>
    <d v="1899-12-30T00:00:00"/>
    <n v="258750"/>
    <x v="3"/>
    <s v="Chicago"/>
    <s v="Cook"/>
    <x v="4"/>
    <x v="1"/>
    <x v="0"/>
    <x v="0"/>
  </r>
  <r>
    <x v="0"/>
    <x v="16"/>
    <n v="0"/>
    <n v="3416"/>
    <x v="126"/>
    <d v="1899-12-30T00:00:00"/>
    <d v="1899-12-30T00:00:00"/>
    <n v="352500"/>
    <x v="3"/>
    <s v="Greater Illinois"/>
    <s v="Dupage, Kane, Kendall, Will"/>
    <x v="22"/>
    <x v="1"/>
    <x v="0"/>
    <x v="0"/>
  </r>
  <r>
    <x v="0"/>
    <x v="16"/>
    <n v="0"/>
    <n v="3416"/>
    <x v="77"/>
    <d v="1899-12-30T00:00:00"/>
    <d v="1899-12-30T00:00:00"/>
    <n v="180000"/>
    <x v="3"/>
    <s v="Greater Illinois"/>
    <s v="Lake"/>
    <x v="31"/>
    <x v="1"/>
    <x v="0"/>
    <x v="0"/>
  </r>
  <r>
    <x v="0"/>
    <x v="16"/>
    <n v="0"/>
    <n v="3416"/>
    <x v="168"/>
    <d v="1899-12-30T00:00:00"/>
    <d v="1899-12-30T00:00:00"/>
    <n v="229097"/>
    <x v="3"/>
    <s v="Greater Illinois"/>
    <s v="Winnebago"/>
    <x v="29"/>
    <x v="1"/>
    <x v="0"/>
    <x v="0"/>
  </r>
  <r>
    <x v="0"/>
    <x v="16"/>
    <n v="0"/>
    <n v="3416"/>
    <x v="169"/>
    <d v="1899-12-30T00:00:00"/>
    <d v="1899-12-30T00:00:00"/>
    <n v="248216"/>
    <x v="3"/>
    <s v="Chicago"/>
    <s v="Cook"/>
    <x v="6"/>
    <x v="1"/>
    <x v="0"/>
    <x v="0"/>
  </r>
  <r>
    <x v="0"/>
    <x v="16"/>
    <n v="0"/>
    <n v="3416"/>
    <x v="143"/>
    <d v="1899-12-30T00:00:00"/>
    <d v="1899-12-30T00:00:00"/>
    <n v="181222"/>
    <x v="3"/>
    <s v="Chicago"/>
    <s v="Cook"/>
    <x v="34"/>
    <x v="1"/>
    <x v="0"/>
    <x v="0"/>
  </r>
  <r>
    <x v="0"/>
    <x v="16"/>
    <n v="0"/>
    <n v="3416"/>
    <x v="11"/>
    <d v="1899-12-30T00:00:00"/>
    <d v="1899-12-30T00:00:00"/>
    <n v="210000"/>
    <x v="3"/>
    <s v="Chicago"/>
    <s v="Cook"/>
    <x v="4"/>
    <x v="0"/>
    <x v="0"/>
    <x v="0"/>
  </r>
  <r>
    <x v="0"/>
    <x v="16"/>
    <n v="0"/>
    <n v="3416"/>
    <x v="11"/>
    <d v="1899-12-30T00:00:00"/>
    <d v="1899-12-30T00:00:00"/>
    <n v="207000"/>
    <x v="3"/>
    <s v="Chicago"/>
    <s v="Cook"/>
    <x v="6"/>
    <x v="0"/>
    <x v="0"/>
    <x v="0"/>
  </r>
  <r>
    <x v="0"/>
    <x v="16"/>
    <n v="0"/>
    <n v="3416"/>
    <x v="31"/>
    <d v="1899-12-30T00:00:00"/>
    <d v="1899-12-30T00:00:00"/>
    <n v="215800"/>
    <x v="3"/>
    <s v="Greater Illinois"/>
    <s v="Cook"/>
    <x v="26"/>
    <x v="1"/>
    <x v="0"/>
    <x v="0"/>
  </r>
  <r>
    <x v="0"/>
    <x v="16"/>
    <n v="0"/>
    <n v="3416"/>
    <x v="31"/>
    <d v="1899-12-30T00:00:00"/>
    <d v="1899-12-30T00:00:00"/>
    <n v="215800"/>
    <x v="3"/>
    <s v="Chicago"/>
    <s v="Cook"/>
    <x v="5"/>
    <x v="1"/>
    <x v="0"/>
    <x v="0"/>
  </r>
  <r>
    <x v="0"/>
    <x v="16"/>
    <n v="0"/>
    <n v="3416"/>
    <x v="31"/>
    <d v="1899-12-30T00:00:00"/>
    <d v="1899-12-30T00:00:00"/>
    <n v="215800"/>
    <x v="3"/>
    <s v="Chicago"/>
    <s v="Cook"/>
    <x v="17"/>
    <x v="1"/>
    <x v="0"/>
    <x v="0"/>
  </r>
  <r>
    <x v="0"/>
    <x v="16"/>
    <n v="0"/>
    <n v="3416"/>
    <x v="145"/>
    <d v="1899-12-30T00:00:00"/>
    <d v="1899-12-30T00:00:00"/>
    <n v="183291"/>
    <x v="3"/>
    <s v="Chicago"/>
    <s v="Cook"/>
    <x v="4"/>
    <x v="1"/>
    <x v="0"/>
    <x v="0"/>
  </r>
  <r>
    <x v="0"/>
    <x v="16"/>
    <n v="0"/>
    <n v="3416"/>
    <x v="145"/>
    <d v="1899-12-30T00:00:00"/>
    <d v="1899-12-30T00:00:00"/>
    <n v="190616"/>
    <x v="3"/>
    <s v="Chicago"/>
    <s v="Cook"/>
    <x v="6"/>
    <x v="1"/>
    <x v="0"/>
    <x v="0"/>
  </r>
  <r>
    <x v="0"/>
    <x v="16"/>
    <n v="0"/>
    <n v="3416"/>
    <x v="170"/>
    <d v="1899-12-30T00:00:00"/>
    <d v="1899-12-30T00:00:00"/>
    <n v="169842"/>
    <x v="3"/>
    <s v="Chicago"/>
    <s v="Cook"/>
    <x v="12"/>
    <x v="1"/>
    <x v="0"/>
    <x v="0"/>
  </r>
  <r>
    <x v="0"/>
    <x v="16"/>
    <n v="0"/>
    <n v="3416"/>
    <x v="171"/>
    <d v="1899-12-30T00:00:00"/>
    <d v="2025-09-30T00:00:00"/>
    <n v="180000"/>
    <x v="3"/>
    <s v="Chicago"/>
    <s v="Cook"/>
    <x v="3"/>
    <x v="1"/>
    <x v="0"/>
    <x v="0"/>
  </r>
  <r>
    <x v="0"/>
    <x v="16"/>
    <n v="0"/>
    <n v="3416"/>
    <x v="103"/>
    <d v="1899-12-30T00:00:00"/>
    <d v="1899-12-30T00:00:00"/>
    <n v="195400"/>
    <x v="3"/>
    <s v="Greater Illinois"/>
    <s v="St. Clair"/>
    <x v="32"/>
    <x v="1"/>
    <x v="0"/>
    <x v="0"/>
  </r>
  <r>
    <x v="0"/>
    <x v="16"/>
    <n v="0"/>
    <n v="3416"/>
    <x v="128"/>
    <d v="1899-12-30T00:00:00"/>
    <d v="1899-12-30T00:00:00"/>
    <n v="247500"/>
    <x v="3"/>
    <s v="Greater Illinois"/>
    <s v="Cook"/>
    <x v="23"/>
    <x v="1"/>
    <x v="0"/>
    <x v="0"/>
  </r>
  <r>
    <x v="0"/>
    <x v="16"/>
    <n v="0"/>
    <n v="3416"/>
    <x v="172"/>
    <d v="1899-12-30T00:00:00"/>
    <d v="1899-12-30T00:00:00"/>
    <n v="255588"/>
    <x v="3"/>
    <s v="Chicago"/>
    <s v="Cook"/>
    <x v="1"/>
    <x v="1"/>
    <x v="0"/>
    <x v="0"/>
  </r>
  <r>
    <x v="0"/>
    <x v="16"/>
    <n v="0"/>
    <n v="3416"/>
    <x v="173"/>
    <d v="1899-12-30T00:00:00"/>
    <d v="1899-12-30T00:00:00"/>
    <n v="189649"/>
    <x v="3"/>
    <s v="Greater Illinois"/>
    <s v="Cook"/>
    <x v="37"/>
    <x v="1"/>
    <x v="0"/>
    <x v="0"/>
  </r>
  <r>
    <x v="0"/>
    <x v="16"/>
    <n v="0"/>
    <n v="3416"/>
    <x v="129"/>
    <d v="1899-12-30T00:00:00"/>
    <d v="1899-12-30T00:00:00"/>
    <n v="216222"/>
    <x v="3"/>
    <s v="Greater Illinois"/>
    <s v="Sangamon"/>
    <x v="43"/>
    <x v="1"/>
    <x v="0"/>
    <x v="0"/>
  </r>
  <r>
    <x v="0"/>
    <x v="16"/>
    <n v="0"/>
    <n v="3416"/>
    <x v="174"/>
    <d v="1899-12-30T00:00:00"/>
    <d v="1899-12-30T00:00:00"/>
    <n v="87343"/>
    <x v="3"/>
    <s v="Greater Illinois"/>
    <s v="Lake"/>
    <x v="31"/>
    <x v="1"/>
    <x v="0"/>
    <x v="0"/>
  </r>
  <r>
    <x v="0"/>
    <x v="16"/>
    <n v="0"/>
    <n v="3416"/>
    <x v="175"/>
    <d v="1899-12-30T00:00:00"/>
    <d v="1899-12-30T00:00:00"/>
    <n v="218250"/>
    <x v="3"/>
    <s v="Chicago"/>
    <s v="Cook"/>
    <x v="2"/>
    <x v="1"/>
    <x v="0"/>
    <x v="0"/>
  </r>
  <r>
    <x v="0"/>
    <x v="16"/>
    <n v="0"/>
    <n v="3416"/>
    <x v="176"/>
    <d v="1899-12-30T00:00:00"/>
    <d v="1899-12-30T00:00:00"/>
    <n v="180000"/>
    <x v="3"/>
    <s v="Chicago"/>
    <s v="Cook"/>
    <x v="14"/>
    <x v="1"/>
    <x v="0"/>
    <x v="0"/>
  </r>
  <r>
    <x v="0"/>
    <x v="16"/>
    <n v="0"/>
    <n v="3416"/>
    <x v="61"/>
    <d v="1899-12-30T00:00:00"/>
    <d v="1899-12-30T00:00:00"/>
    <n v="220975"/>
    <x v="3"/>
    <s v="Chicago"/>
    <s v="Cook"/>
    <x v="45"/>
    <x v="1"/>
    <x v="0"/>
    <x v="0"/>
  </r>
  <r>
    <x v="0"/>
    <x v="16"/>
    <n v="0"/>
    <n v="3416"/>
    <x v="61"/>
    <d v="1899-12-30T00:00:00"/>
    <d v="1899-12-30T00:00:00"/>
    <n v="202075"/>
    <x v="3"/>
    <s v="Chicago"/>
    <s v="Cook"/>
    <x v="2"/>
    <x v="1"/>
    <x v="0"/>
    <x v="0"/>
  </r>
  <r>
    <x v="0"/>
    <x v="16"/>
    <n v="0"/>
    <n v="3416"/>
    <x v="177"/>
    <d v="1899-12-30T00:00:00"/>
    <d v="1899-12-30T00:00:00"/>
    <n v="230827"/>
    <x v="3"/>
    <s v="Greater Illinois"/>
    <s v="Cook"/>
    <x v="37"/>
    <x v="1"/>
    <x v="0"/>
    <x v="0"/>
  </r>
  <r>
    <x v="0"/>
    <x v="16"/>
    <n v="0"/>
    <n v="3416"/>
    <x v="34"/>
    <d v="1899-12-30T00:00:00"/>
    <d v="1899-12-30T00:00:00"/>
    <n v="242610"/>
    <x v="3"/>
    <s v="Chicago"/>
    <s v="Cook"/>
    <x v="11"/>
    <x v="1"/>
    <x v="0"/>
    <x v="0"/>
  </r>
  <r>
    <x v="0"/>
    <x v="16"/>
    <n v="0"/>
    <n v="3416"/>
    <x v="149"/>
    <d v="1899-12-30T00:00:00"/>
    <d v="1899-12-30T00:00:00"/>
    <n v="157330"/>
    <x v="3"/>
    <s v="Chicago"/>
    <s v="Cook"/>
    <x v="19"/>
    <x v="1"/>
    <x v="0"/>
    <x v="0"/>
  </r>
  <r>
    <x v="0"/>
    <x v="16"/>
    <n v="0"/>
    <n v="3416"/>
    <x v="131"/>
    <d v="1899-12-30T00:00:00"/>
    <d v="1899-12-30T00:00:00"/>
    <n v="321250"/>
    <x v="3"/>
    <s v="Greater Illinois"/>
    <s v="Peoria"/>
    <x v="21"/>
    <x v="1"/>
    <x v="0"/>
    <x v="0"/>
  </r>
  <r>
    <x v="0"/>
    <x v="16"/>
    <n v="0"/>
    <n v="3416"/>
    <x v="178"/>
    <d v="1899-12-30T00:00:00"/>
    <d v="1899-12-30T00:00:00"/>
    <n v="189293"/>
    <x v="3"/>
    <s v="Greater Illinois"/>
    <s v="Will, Kendall"/>
    <x v="24"/>
    <x v="1"/>
    <x v="0"/>
    <x v="0"/>
  </r>
  <r>
    <x v="0"/>
    <x v="16"/>
    <n v="0"/>
    <n v="3416"/>
    <x v="179"/>
    <d v="1899-12-30T00:00:00"/>
    <d v="1899-12-30T00:00:00"/>
    <n v="207000"/>
    <x v="3"/>
    <s v="Chicago"/>
    <s v="Cook"/>
    <x v="8"/>
    <x v="1"/>
    <x v="0"/>
    <x v="0"/>
  </r>
  <r>
    <x v="0"/>
    <x v="16"/>
    <n v="0"/>
    <n v="3416"/>
    <x v="36"/>
    <d v="1899-12-30T00:00:00"/>
    <d v="1899-12-30T00:00:00"/>
    <n v="213719"/>
    <x v="3"/>
    <s v="Greater Illinois"/>
    <s v="Macon"/>
    <x v="25"/>
    <x v="1"/>
    <x v="0"/>
    <x v="0"/>
  </r>
  <r>
    <x v="0"/>
    <x v="16"/>
    <n v="0"/>
    <n v="3416"/>
    <x v="180"/>
    <d v="1899-12-30T00:00:00"/>
    <d v="1899-12-30T00:00:00"/>
    <n v="180000"/>
    <x v="3"/>
    <s v="Greater Illinois"/>
    <s v="Kankakee"/>
    <x v="35"/>
    <x v="1"/>
    <x v="0"/>
    <x v="0"/>
  </r>
  <r>
    <x v="0"/>
    <x v="16"/>
    <n v="0"/>
    <n v="3416"/>
    <x v="151"/>
    <d v="1899-12-30T00:00:00"/>
    <d v="1899-12-30T00:00:00"/>
    <n v="192259"/>
    <x v="3"/>
    <s v="Chicago"/>
    <s v="Cook"/>
    <x v="18"/>
    <x v="1"/>
    <x v="0"/>
    <x v="0"/>
  </r>
  <r>
    <x v="0"/>
    <x v="16"/>
    <n v="0"/>
    <n v="3416"/>
    <x v="181"/>
    <d v="1899-12-30T00:00:00"/>
    <d v="1899-12-30T00:00:00"/>
    <n v="137223"/>
    <x v="3"/>
    <s v="Chicago"/>
    <s v="Cook"/>
    <x v="10"/>
    <x v="1"/>
    <x v="0"/>
    <x v="0"/>
  </r>
  <r>
    <x v="0"/>
    <x v="16"/>
    <n v="0"/>
    <n v="3416"/>
    <x v="64"/>
    <d v="1899-12-30T00:00:00"/>
    <d v="1899-12-30T00:00:00"/>
    <n v="211546"/>
    <x v="3"/>
    <s v="Chicago"/>
    <s v="Cook"/>
    <x v="14"/>
    <x v="1"/>
    <x v="0"/>
    <x v="0"/>
  </r>
  <r>
    <x v="0"/>
    <x v="16"/>
    <n v="0"/>
    <n v="3416"/>
    <x v="5"/>
    <d v="1899-12-30T00:00:00"/>
    <d v="1899-12-30T00:00:00"/>
    <n v="119526"/>
    <x v="3"/>
    <s v="Chicago"/>
    <s v="Cook"/>
    <x v="1"/>
    <x v="1"/>
    <x v="0"/>
    <x v="0"/>
  </r>
  <r>
    <x v="0"/>
    <x v="16"/>
    <n v="0"/>
    <n v="3416"/>
    <x v="132"/>
    <d v="1899-12-30T00:00:00"/>
    <d v="1899-12-30T00:00:00"/>
    <n v="165000"/>
    <x v="3"/>
    <s v="Greater Illinois"/>
    <s v="Dupage, Kane, Kendall, Will"/>
    <x v="22"/>
    <x v="1"/>
    <x v="0"/>
    <x v="0"/>
  </r>
  <r>
    <x v="0"/>
    <x v="16"/>
    <n v="0"/>
    <n v="3416"/>
    <x v="182"/>
    <d v="1899-12-30T00:00:00"/>
    <d v="1899-12-30T00:00:00"/>
    <n v="388000"/>
    <x v="3"/>
    <s v="Greater Illinois"/>
    <s v="St. Clair"/>
    <x v="32"/>
    <x v="1"/>
    <x v="0"/>
    <x v="0"/>
  </r>
  <r>
    <x v="0"/>
    <x v="16"/>
    <n v="0"/>
    <n v="3416"/>
    <x v="183"/>
    <d v="1899-12-30T00:00:00"/>
    <d v="1899-12-30T00:00:00"/>
    <n v="267227"/>
    <x v="3"/>
    <s v="Chicago"/>
    <s v="Cook"/>
    <x v="18"/>
    <x v="1"/>
    <x v="0"/>
    <x v="0"/>
  </r>
  <r>
    <x v="0"/>
    <x v="16"/>
    <n v="0"/>
    <n v="3416"/>
    <x v="184"/>
    <d v="1899-12-30T00:00:00"/>
    <d v="1899-12-30T00:00:00"/>
    <n v="297000"/>
    <x v="3"/>
    <s v="Chicago"/>
    <s v="Cook"/>
    <x v="33"/>
    <x v="1"/>
    <x v="0"/>
    <x v="0"/>
  </r>
  <r>
    <x v="0"/>
    <x v="16"/>
    <n v="0"/>
    <n v="3416"/>
    <x v="185"/>
    <d v="1899-12-30T00:00:00"/>
    <d v="1899-12-30T00:00:00"/>
    <n v="226796"/>
    <x v="3"/>
    <s v="Chicago"/>
    <s v="Cook"/>
    <x v="17"/>
    <x v="1"/>
    <x v="0"/>
    <x v="0"/>
  </r>
  <r>
    <x v="0"/>
    <x v="16"/>
    <n v="0"/>
    <n v="3416"/>
    <x v="185"/>
    <d v="1899-12-30T00:00:00"/>
    <d v="1899-12-30T00:00:00"/>
    <n v="226600"/>
    <x v="3"/>
    <s v="Chicago"/>
    <s v="Cook"/>
    <x v="20"/>
    <x v="1"/>
    <x v="0"/>
    <x v="0"/>
  </r>
  <r>
    <x v="0"/>
    <x v="16"/>
    <n v="0"/>
    <n v="3416"/>
    <x v="38"/>
    <d v="1899-12-30T00:00:00"/>
    <d v="1899-12-30T00:00:00"/>
    <n v="350865"/>
    <x v="3"/>
    <s v="Chicago"/>
    <s v="Cook"/>
    <x v="1"/>
    <x v="1"/>
    <x v="0"/>
    <x v="0"/>
  </r>
  <r>
    <x v="0"/>
    <x v="16"/>
    <n v="0"/>
    <n v="3416"/>
    <x v="152"/>
    <d v="1899-12-30T00:00:00"/>
    <d v="1899-12-30T00:00:00"/>
    <n v="218716"/>
    <x v="3"/>
    <s v="Chicago"/>
    <s v="Cook"/>
    <x v="2"/>
    <x v="1"/>
    <x v="0"/>
    <x v="0"/>
  </r>
  <r>
    <x v="0"/>
    <x v="16"/>
    <n v="0"/>
    <n v="3416"/>
    <x v="152"/>
    <d v="1899-12-30T00:00:00"/>
    <d v="1899-12-30T00:00:00"/>
    <n v="218716"/>
    <x v="3"/>
    <s v="Greater Illinois"/>
    <s v="Cook"/>
    <x v="39"/>
    <x v="1"/>
    <x v="0"/>
    <x v="0"/>
  </r>
  <r>
    <x v="0"/>
    <x v="16"/>
    <n v="0"/>
    <n v="3416"/>
    <x v="1"/>
    <d v="1899-12-30T00:00:00"/>
    <d v="1899-12-30T00:00:00"/>
    <n v="305509"/>
    <x v="3"/>
    <s v="Chicago"/>
    <s v="Cook"/>
    <x v="19"/>
    <x v="0"/>
    <x v="0"/>
    <x v="1"/>
  </r>
  <r>
    <x v="0"/>
    <x v="16"/>
    <n v="0"/>
    <n v="3416"/>
    <x v="1"/>
    <d v="1899-12-30T00:00:00"/>
    <d v="1899-12-30T00:00:00"/>
    <n v="267209"/>
    <x v="3"/>
    <s v="Chicago"/>
    <s v="Cook"/>
    <x v="7"/>
    <x v="0"/>
    <x v="0"/>
    <x v="1"/>
  </r>
  <r>
    <x v="0"/>
    <x v="16"/>
    <n v="0"/>
    <n v="3416"/>
    <x v="186"/>
    <d v="1899-12-30T00:00:00"/>
    <d v="1899-12-30T00:00:00"/>
    <n v="233625"/>
    <x v="3"/>
    <s v="Chicago"/>
    <s v="Cook"/>
    <x v="9"/>
    <x v="1"/>
    <x v="0"/>
    <x v="0"/>
  </r>
  <r>
    <x v="0"/>
    <x v="16"/>
    <n v="0"/>
    <n v="3416"/>
    <x v="17"/>
    <d v="1899-12-30T00:00:00"/>
    <d v="2025-09-30T00:00:00"/>
    <n v="324703"/>
    <x v="3"/>
    <s v="Greater Illinois"/>
    <s v="Winnebago"/>
    <x v="29"/>
    <x v="1"/>
    <x v="0"/>
    <x v="0"/>
  </r>
  <r>
    <x v="0"/>
    <x v="16"/>
    <n v="0"/>
    <n v="3416"/>
    <x v="19"/>
    <d v="1899-12-30T00:00:00"/>
    <d v="1899-12-30T00:00:00"/>
    <n v="255375"/>
    <x v="3"/>
    <s v="Chicago"/>
    <s v="Cook"/>
    <x v="19"/>
    <x v="0"/>
    <x v="0"/>
    <x v="0"/>
  </r>
  <r>
    <x v="0"/>
    <x v="16"/>
    <n v="0"/>
    <n v="3416"/>
    <x v="40"/>
    <d v="1899-12-30T00:00:00"/>
    <d v="1899-12-30T00:00:00"/>
    <n v="234000"/>
    <x v="3"/>
    <s v="Chicago"/>
    <s v="Cook"/>
    <x v="7"/>
    <x v="1"/>
    <x v="0"/>
    <x v="0"/>
  </r>
  <r>
    <x v="0"/>
    <x v="16"/>
    <n v="0"/>
    <n v="3416"/>
    <x v="40"/>
    <d v="1899-12-30T00:00:00"/>
    <d v="1899-12-30T00:00:00"/>
    <n v="234000"/>
    <x v="3"/>
    <s v="Chicago"/>
    <s v="Cook"/>
    <x v="34"/>
    <x v="1"/>
    <x v="0"/>
    <x v="0"/>
  </r>
  <r>
    <x v="0"/>
    <x v="16"/>
    <n v="0"/>
    <n v="3416"/>
    <x v="83"/>
    <d v="1899-12-30T00:00:00"/>
    <d v="1899-12-30T00:00:00"/>
    <n v="200250"/>
    <x v="3"/>
    <s v="Greater Illinois"/>
    <s v="Vermillion"/>
    <x v="38"/>
    <x v="1"/>
    <x v="0"/>
    <x v="0"/>
  </r>
  <r>
    <x v="0"/>
    <x v="16"/>
    <n v="0"/>
    <n v="3416"/>
    <x v="84"/>
    <d v="1899-12-30T00:00:00"/>
    <d v="1899-12-30T00:00:00"/>
    <n v="242372"/>
    <x v="3"/>
    <s v="Greater Illinois"/>
    <s v="Cook"/>
    <x v="39"/>
    <x v="1"/>
    <x v="0"/>
    <x v="0"/>
  </r>
  <r>
    <x v="0"/>
    <x v="16"/>
    <n v="0"/>
    <n v="3416"/>
    <x v="22"/>
    <d v="1899-12-30T00:00:00"/>
    <d v="1899-12-30T00:00:00"/>
    <n v="180000"/>
    <x v="3"/>
    <s v="Chicago"/>
    <s v="Cook"/>
    <x v="15"/>
    <x v="0"/>
    <x v="0"/>
    <x v="0"/>
  </r>
  <r>
    <x v="0"/>
    <x v="16"/>
    <n v="0"/>
    <n v="3416"/>
    <x v="187"/>
    <d v="1899-12-30T00:00:00"/>
    <d v="1899-12-30T00:00:00"/>
    <n v="265667"/>
    <x v="3"/>
    <s v="Chicago"/>
    <s v="Cook"/>
    <x v="10"/>
    <x v="1"/>
    <x v="0"/>
    <x v="0"/>
  </r>
  <r>
    <x v="0"/>
    <x v="16"/>
    <n v="0"/>
    <n v="3416"/>
    <x v="117"/>
    <d v="1899-12-30T00:00:00"/>
    <d v="1899-12-30T00:00:00"/>
    <n v="265019"/>
    <x v="3"/>
    <s v="Chicago"/>
    <s v="Cook"/>
    <x v="27"/>
    <x v="1"/>
    <x v="0"/>
    <x v="0"/>
  </r>
  <r>
    <x v="0"/>
    <x v="16"/>
    <n v="0"/>
    <n v="3416"/>
    <x v="41"/>
    <d v="1899-12-30T00:00:00"/>
    <d v="1899-12-30T00:00:00"/>
    <n v="220500"/>
    <x v="3"/>
    <s v="Greater Illinois"/>
    <s v="Cook"/>
    <x v="26"/>
    <x v="1"/>
    <x v="0"/>
    <x v="0"/>
  </r>
  <r>
    <x v="0"/>
    <x v="16"/>
    <n v="0"/>
    <n v="3416"/>
    <x v="41"/>
    <d v="1899-12-30T00:00:00"/>
    <d v="1899-12-30T00:00:00"/>
    <n v="220500"/>
    <x v="3"/>
    <s v="Greater Illinois"/>
    <s v="Cook"/>
    <x v="23"/>
    <x v="1"/>
    <x v="0"/>
    <x v="0"/>
  </r>
  <r>
    <x v="0"/>
    <x v="16"/>
    <n v="0"/>
    <n v="3416"/>
    <x v="41"/>
    <d v="1899-12-30T00:00:00"/>
    <d v="1899-12-30T00:00:00"/>
    <n v="220500"/>
    <x v="3"/>
    <s v="Chicago"/>
    <s v="Cook"/>
    <x v="13"/>
    <x v="1"/>
    <x v="0"/>
    <x v="0"/>
  </r>
  <r>
    <x v="0"/>
    <x v="16"/>
    <n v="0"/>
    <n v="3416"/>
    <x v="42"/>
    <d v="1899-12-30T00:00:00"/>
    <d v="1899-12-30T00:00:00"/>
    <n v="89908"/>
    <x v="3"/>
    <s v="Chicago"/>
    <s v="Cook"/>
    <x v="11"/>
    <x v="1"/>
    <x v="0"/>
    <x v="0"/>
  </r>
  <r>
    <x v="0"/>
    <x v="16"/>
    <n v="0"/>
    <n v="3416"/>
    <x v="119"/>
    <d v="1899-12-30T00:00:00"/>
    <d v="1899-12-30T00:00:00"/>
    <n v="207000"/>
    <x v="3"/>
    <s v="Chicago"/>
    <s v="Cook"/>
    <x v="5"/>
    <x v="0"/>
    <x v="0"/>
    <x v="1"/>
  </r>
  <r>
    <x v="0"/>
    <x v="16"/>
    <n v="0"/>
    <n v="3416"/>
    <x v="138"/>
    <d v="1899-12-30T00:00:00"/>
    <d v="1899-12-30T00:00:00"/>
    <n v="250065"/>
    <x v="3"/>
    <s v="Greater Illinois"/>
    <s v="Champaign"/>
    <x v="28"/>
    <x v="1"/>
    <x v="0"/>
    <x v="0"/>
  </r>
  <r>
    <x v="0"/>
    <x v="16"/>
    <n v="0"/>
    <n v="3416"/>
    <x v="188"/>
    <d v="1899-12-30T00:00:00"/>
    <d v="1899-12-30T00:00:00"/>
    <n v="225000"/>
    <x v="3"/>
    <s v="Chicago"/>
    <s v="Cook"/>
    <x v="4"/>
    <x v="1"/>
    <x v="0"/>
    <x v="0"/>
  </r>
  <r>
    <x v="0"/>
    <x v="16"/>
    <n v="0"/>
    <n v="3416"/>
    <x v="78"/>
    <d v="1899-12-30T00:00:00"/>
    <d v="1899-12-30T00:00:00"/>
    <n v="187912"/>
    <x v="3"/>
    <s v="Greater Illinois"/>
    <s v="Peoria"/>
    <x v="21"/>
    <x v="1"/>
    <x v="0"/>
    <x v="0"/>
  </r>
  <r>
    <x v="0"/>
    <x v="16"/>
    <n v="0"/>
    <n v="3416"/>
    <x v="78"/>
    <d v="1899-12-30T00:00:00"/>
    <d v="1899-12-30T00:00:00"/>
    <n v="267723"/>
    <x v="3"/>
    <s v="Chicago"/>
    <s v="Cook"/>
    <x v="34"/>
    <x v="1"/>
    <x v="0"/>
    <x v="0"/>
  </r>
  <r>
    <x v="0"/>
    <x v="16"/>
    <n v="0"/>
    <n v="3416"/>
    <x v="79"/>
    <d v="1899-12-30T00:00:00"/>
    <d v="1899-12-30T00:00:00"/>
    <n v="275569"/>
    <x v="3"/>
    <s v="Chicago"/>
    <s v="Cook"/>
    <x v="13"/>
    <x v="1"/>
    <x v="0"/>
    <x v="0"/>
  </r>
  <r>
    <x v="0"/>
    <x v="16"/>
    <n v="0"/>
    <n v="3416"/>
    <x v="189"/>
    <d v="1899-12-30T00:00:00"/>
    <d v="1899-12-30T00:00:00"/>
    <n v="180369"/>
    <x v="3"/>
    <s v="Chicago"/>
    <s v="Cook"/>
    <x v="3"/>
    <x v="1"/>
    <x v="0"/>
    <x v="0"/>
  </r>
  <r>
    <x v="0"/>
    <x v="16"/>
    <n v="0"/>
    <n v="3416"/>
    <x v="189"/>
    <d v="1899-12-30T00:00:00"/>
    <d v="1899-12-30T00:00:00"/>
    <n v="190830"/>
    <x v="3"/>
    <s v="Chicago"/>
    <s v="Cook"/>
    <x v="20"/>
    <x v="1"/>
    <x v="0"/>
    <x v="0"/>
  </r>
  <r>
    <x v="0"/>
    <x v="16"/>
    <n v="0"/>
    <n v="3416"/>
    <x v="96"/>
    <d v="1899-12-30T00:00:00"/>
    <d v="1899-12-30T00:00:00"/>
    <n v="188253"/>
    <x v="3"/>
    <s v="Chicago"/>
    <s v="Cook"/>
    <x v="14"/>
    <x v="1"/>
    <x v="0"/>
    <x v="0"/>
  </r>
  <r>
    <x v="0"/>
    <x v="16"/>
    <n v="0"/>
    <n v="3416"/>
    <x v="96"/>
    <d v="1899-12-30T00:00:00"/>
    <d v="1899-12-30T00:00:00"/>
    <n v="188253"/>
    <x v="3"/>
    <s v="Chicago"/>
    <s v="Cook"/>
    <x v="19"/>
    <x v="1"/>
    <x v="0"/>
    <x v="0"/>
  </r>
  <r>
    <x v="0"/>
    <x v="16"/>
    <n v="0"/>
    <n v="3416"/>
    <x v="26"/>
    <d v="1899-12-30T00:00:00"/>
    <d v="1899-12-30T00:00:00"/>
    <n v="266362"/>
    <x v="3"/>
    <s v="Chicago"/>
    <s v="Cook"/>
    <x v="40"/>
    <x v="0"/>
    <x v="0"/>
    <x v="1"/>
  </r>
  <r>
    <x v="0"/>
    <x v="16"/>
    <n v="0"/>
    <n v="3416"/>
    <x v="98"/>
    <d v="1899-12-30T00:00:00"/>
    <d v="1899-12-30T00:00:00"/>
    <n v="213057"/>
    <x v="3"/>
    <s v="Chicago"/>
    <s v="Cook"/>
    <x v="14"/>
    <x v="1"/>
    <x v="0"/>
    <x v="0"/>
  </r>
  <r>
    <x v="0"/>
    <x v="16"/>
    <n v="0"/>
    <n v="3416"/>
    <x v="99"/>
    <d v="1899-12-30T00:00:00"/>
    <d v="1899-12-30T00:00:00"/>
    <n v="393619"/>
    <x v="3"/>
    <s v="Chicago"/>
    <s v="Cook"/>
    <x v="4"/>
    <x v="0"/>
    <x v="0"/>
    <x v="0"/>
  </r>
  <r>
    <x v="0"/>
    <x v="16"/>
    <n v="0"/>
    <n v="3416"/>
    <x v="7"/>
    <d v="1899-12-30T00:00:00"/>
    <d v="1899-12-30T00:00:00"/>
    <n v="203317"/>
    <x v="3"/>
    <s v="Chicago"/>
    <s v="Cook"/>
    <x v="15"/>
    <x v="0"/>
    <x v="0"/>
    <x v="0"/>
  </r>
  <r>
    <x v="0"/>
    <x v="16"/>
    <n v="0"/>
    <n v="3416"/>
    <x v="7"/>
    <d v="1899-12-30T00:00:00"/>
    <d v="1899-12-30T00:00:00"/>
    <n v="210614"/>
    <x v="3"/>
    <s v="Chicago"/>
    <s v="Cook"/>
    <x v="33"/>
    <x v="0"/>
    <x v="0"/>
    <x v="0"/>
  </r>
  <r>
    <x v="0"/>
    <x v="16"/>
    <n v="0"/>
    <n v="3416"/>
    <x v="7"/>
    <d v="1899-12-30T00:00:00"/>
    <d v="1899-12-30T00:00:00"/>
    <n v="200292"/>
    <x v="3"/>
    <s v="Chicago"/>
    <s v="Cook"/>
    <x v="16"/>
    <x v="0"/>
    <x v="0"/>
    <x v="0"/>
  </r>
  <r>
    <x v="0"/>
    <x v="16"/>
    <n v="0"/>
    <n v="3416"/>
    <x v="157"/>
    <d v="1899-12-30T00:00:00"/>
    <d v="1899-12-30T00:00:00"/>
    <n v="225000"/>
    <x v="3"/>
    <s v="Chicago"/>
    <s v="Cook"/>
    <x v="3"/>
    <x v="1"/>
    <x v="0"/>
    <x v="0"/>
  </r>
  <r>
    <x v="0"/>
    <x v="16"/>
    <n v="0"/>
    <n v="3416"/>
    <x v="157"/>
    <d v="1899-12-30T00:00:00"/>
    <d v="1899-12-30T00:00:00"/>
    <n v="216000"/>
    <x v="3"/>
    <s v="Chicago"/>
    <s v="Cook"/>
    <x v="27"/>
    <x v="1"/>
    <x v="0"/>
    <x v="0"/>
  </r>
  <r>
    <x v="0"/>
    <x v="16"/>
    <n v="0"/>
    <n v="3416"/>
    <x v="157"/>
    <d v="1899-12-30T00:00:00"/>
    <d v="1899-12-30T00:00:00"/>
    <n v="225000"/>
    <x v="3"/>
    <s v="Chicago"/>
    <s v="Cook"/>
    <x v="44"/>
    <x v="1"/>
    <x v="0"/>
    <x v="0"/>
  </r>
  <r>
    <x v="0"/>
    <x v="16"/>
    <n v="0"/>
    <n v="3416"/>
    <x v="81"/>
    <d v="1899-12-30T00:00:00"/>
    <d v="1899-12-30T00:00:00"/>
    <n v="211669"/>
    <x v="3"/>
    <s v="Chicago"/>
    <s v="Cook"/>
    <x v="14"/>
    <x v="1"/>
    <x v="0"/>
    <x v="0"/>
  </r>
  <r>
    <x v="0"/>
    <x v="16"/>
    <n v="0"/>
    <n v="3416"/>
    <x v="87"/>
    <d v="1899-12-30T00:00:00"/>
    <d v="1899-12-30T00:00:00"/>
    <n v="216974"/>
    <x v="3"/>
    <s v="Greater Illinois"/>
    <s v="Rock Island"/>
    <x v="36"/>
    <x v="1"/>
    <x v="0"/>
    <x v="0"/>
  </r>
  <r>
    <x v="0"/>
    <x v="17"/>
    <n v="0"/>
    <n v="3422"/>
    <x v="190"/>
    <d v="1899-12-30T00:00:00"/>
    <d v="1899-12-30T00:00:00"/>
    <n v="244971"/>
    <x v="3"/>
    <s v="Chicago"/>
    <s v="Cook"/>
    <x v="3"/>
    <x v="1"/>
    <x v="0"/>
    <x v="0"/>
  </r>
  <r>
    <x v="0"/>
    <x v="17"/>
    <n v="0"/>
    <n v="3422"/>
    <x v="0"/>
    <d v="1899-12-30T00:00:00"/>
    <d v="1899-12-30T00:00:00"/>
    <n v="287000"/>
    <x v="3"/>
    <s v="Chicago"/>
    <s v="Cook"/>
    <x v="12"/>
    <x v="0"/>
    <x v="0"/>
    <x v="0"/>
  </r>
  <r>
    <x v="0"/>
    <x v="17"/>
    <n v="0"/>
    <n v="3422"/>
    <x v="8"/>
    <d v="1899-12-30T00:00:00"/>
    <d v="1899-12-30T00:00:00"/>
    <n v="287000"/>
    <x v="3"/>
    <s v="Chicago"/>
    <s v="Cook"/>
    <x v="33"/>
    <x v="1"/>
    <x v="0"/>
    <x v="0"/>
  </r>
  <r>
    <x v="0"/>
    <x v="17"/>
    <n v="0"/>
    <n v="3422"/>
    <x v="9"/>
    <d v="1899-12-30T00:00:00"/>
    <d v="1899-12-30T00:00:00"/>
    <n v="287500"/>
    <x v="3"/>
    <s v="Chicago"/>
    <s v="Cook"/>
    <x v="33"/>
    <x v="0"/>
    <x v="0"/>
    <x v="1"/>
  </r>
  <r>
    <x v="0"/>
    <x v="17"/>
    <n v="0"/>
    <n v="3422"/>
    <x v="9"/>
    <d v="1899-12-30T00:00:00"/>
    <d v="1899-12-30T00:00:00"/>
    <n v="287500"/>
    <x v="3"/>
    <s v="Chicago"/>
    <s v="Cook"/>
    <x v="15"/>
    <x v="0"/>
    <x v="0"/>
    <x v="1"/>
  </r>
  <r>
    <x v="0"/>
    <x v="17"/>
    <n v="0"/>
    <n v="3422"/>
    <x v="28"/>
    <d v="1899-12-30T00:00:00"/>
    <d v="1899-12-30T00:00:00"/>
    <n v="287500"/>
    <x v="3"/>
    <s v="Greater Illinois"/>
    <s v="Peoria"/>
    <x v="21"/>
    <x v="1"/>
    <x v="0"/>
    <x v="0"/>
  </r>
  <r>
    <x v="0"/>
    <x v="17"/>
    <n v="0"/>
    <n v="3422"/>
    <x v="29"/>
    <d v="1899-12-30T00:00:00"/>
    <d v="1899-12-30T00:00:00"/>
    <n v="287500"/>
    <x v="3"/>
    <s v="Greater Illinois"/>
    <s v="Dupage, Kane, Kendall, Will"/>
    <x v="22"/>
    <x v="1"/>
    <x v="0"/>
    <x v="0"/>
  </r>
  <r>
    <x v="0"/>
    <x v="17"/>
    <n v="0"/>
    <n v="3422"/>
    <x v="191"/>
    <d v="1899-12-30T00:00:00"/>
    <d v="1899-12-30T00:00:00"/>
    <n v="287500"/>
    <x v="3"/>
    <s v="Greater Illinois"/>
    <s v="St. Clair"/>
    <x v="32"/>
    <x v="1"/>
    <x v="0"/>
    <x v="0"/>
  </r>
  <r>
    <x v="0"/>
    <x v="17"/>
    <n v="0"/>
    <n v="3422"/>
    <x v="166"/>
    <d v="1899-12-30T00:00:00"/>
    <d v="1899-12-30T00:00:00"/>
    <n v="287500"/>
    <x v="3"/>
    <s v="Chicago"/>
    <s v="Cook"/>
    <x v="14"/>
    <x v="1"/>
    <x v="0"/>
    <x v="0"/>
  </r>
  <r>
    <x v="0"/>
    <x v="17"/>
    <n v="0"/>
    <n v="3422"/>
    <x v="166"/>
    <d v="1899-12-30T00:00:00"/>
    <d v="1899-12-30T00:00:00"/>
    <n v="287500"/>
    <x v="3"/>
    <s v="Chicago"/>
    <s v="Cook"/>
    <x v="16"/>
    <x v="1"/>
    <x v="0"/>
    <x v="0"/>
  </r>
  <r>
    <x v="0"/>
    <x v="17"/>
    <n v="0"/>
    <n v="3422"/>
    <x v="10"/>
    <d v="1899-12-30T00:00:00"/>
    <d v="1899-12-30T00:00:00"/>
    <n v="258750"/>
    <x v="3"/>
    <s v="Chicago"/>
    <s v="Cook"/>
    <x v="6"/>
    <x v="0"/>
    <x v="0"/>
    <x v="1"/>
  </r>
  <r>
    <x v="0"/>
    <x v="17"/>
    <n v="0"/>
    <n v="3422"/>
    <x v="11"/>
    <d v="1899-12-30T00:00:00"/>
    <d v="1899-12-30T00:00:00"/>
    <n v="287500"/>
    <x v="3"/>
    <s v="Chicago"/>
    <s v="Cook"/>
    <x v="4"/>
    <x v="0"/>
    <x v="0"/>
    <x v="0"/>
  </r>
  <r>
    <x v="0"/>
    <x v="17"/>
    <n v="0"/>
    <n v="3422"/>
    <x v="11"/>
    <d v="1899-12-30T00:00:00"/>
    <d v="1899-12-30T00:00:00"/>
    <n v="246417"/>
    <x v="3"/>
    <s v="Chicago"/>
    <s v="Cook"/>
    <x v="8"/>
    <x v="0"/>
    <x v="0"/>
    <x v="0"/>
  </r>
  <r>
    <x v="0"/>
    <x v="17"/>
    <n v="0"/>
    <n v="3422"/>
    <x v="192"/>
    <d v="1899-12-30T00:00:00"/>
    <d v="1899-12-30T00:00:00"/>
    <n v="287500"/>
    <x v="3"/>
    <s v="Chicago"/>
    <s v="Cook"/>
    <x v="2"/>
    <x v="1"/>
    <x v="0"/>
    <x v="0"/>
  </r>
  <r>
    <x v="0"/>
    <x v="17"/>
    <n v="0"/>
    <n v="3422"/>
    <x v="12"/>
    <d v="1899-12-30T00:00:00"/>
    <d v="1899-12-30T00:00:00"/>
    <n v="238990"/>
    <x v="3"/>
    <s v="Chicago"/>
    <s v="Cook"/>
    <x v="7"/>
    <x v="0"/>
    <x v="0"/>
    <x v="1"/>
  </r>
  <r>
    <x v="0"/>
    <x v="17"/>
    <n v="0"/>
    <n v="3422"/>
    <x v="193"/>
    <d v="1899-12-30T00:00:00"/>
    <d v="1899-12-30T00:00:00"/>
    <n v="287500"/>
    <x v="3"/>
    <s v="Chicago"/>
    <s v="Cook"/>
    <x v="1"/>
    <x v="1"/>
    <x v="0"/>
    <x v="0"/>
  </r>
  <r>
    <x v="0"/>
    <x v="17"/>
    <n v="0"/>
    <n v="3422"/>
    <x v="194"/>
    <d v="1899-12-30T00:00:00"/>
    <d v="1899-12-30T00:00:00"/>
    <n v="287500"/>
    <x v="3"/>
    <s v="Greater Illinois"/>
    <s v="Champaign"/>
    <x v="28"/>
    <x v="1"/>
    <x v="0"/>
    <x v="0"/>
  </r>
  <r>
    <x v="0"/>
    <x v="17"/>
    <n v="0"/>
    <n v="3422"/>
    <x v="13"/>
    <d v="1899-12-30T00:00:00"/>
    <d v="1899-12-30T00:00:00"/>
    <n v="277374"/>
    <x v="3"/>
    <s v="Chicago"/>
    <s v="Cook"/>
    <x v="16"/>
    <x v="0"/>
    <x v="0"/>
    <x v="1"/>
  </r>
  <r>
    <x v="0"/>
    <x v="17"/>
    <n v="0"/>
    <n v="3422"/>
    <x v="59"/>
    <d v="1899-12-30T00:00:00"/>
    <d v="1899-12-30T00:00:00"/>
    <n v="287500"/>
    <x v="3"/>
    <s v="Chicago"/>
    <s v="Cook"/>
    <x v="34"/>
    <x v="1"/>
    <x v="0"/>
    <x v="0"/>
  </r>
  <r>
    <x v="0"/>
    <x v="17"/>
    <n v="0"/>
    <n v="3422"/>
    <x v="72"/>
    <d v="1899-12-30T00:00:00"/>
    <d v="1899-12-30T00:00:00"/>
    <n v="287500"/>
    <x v="3"/>
    <s v="Greater Illinois"/>
    <s v="Rock Island"/>
    <x v="36"/>
    <x v="1"/>
    <x v="0"/>
    <x v="0"/>
  </r>
  <r>
    <x v="0"/>
    <x v="17"/>
    <n v="0"/>
    <n v="3422"/>
    <x v="14"/>
    <d v="1899-12-30T00:00:00"/>
    <d v="1899-12-30T00:00:00"/>
    <n v="250000"/>
    <x v="3"/>
    <s v="Chicago"/>
    <s v="Cook"/>
    <x v="3"/>
    <x v="1"/>
    <x v="0"/>
    <x v="0"/>
  </r>
  <r>
    <x v="0"/>
    <x v="17"/>
    <n v="0"/>
    <n v="3422"/>
    <x v="195"/>
    <d v="1899-12-30T00:00:00"/>
    <d v="1899-12-30T00:00:00"/>
    <n v="286782"/>
    <x v="3"/>
    <s v="Chicago"/>
    <s v="Cook"/>
    <x v="19"/>
    <x v="1"/>
    <x v="0"/>
    <x v="0"/>
  </r>
  <r>
    <x v="0"/>
    <x v="17"/>
    <n v="0"/>
    <n v="3422"/>
    <x v="34"/>
    <d v="1899-12-30T00:00:00"/>
    <d v="1899-12-30T00:00:00"/>
    <n v="287500"/>
    <x v="3"/>
    <s v="Chicago"/>
    <s v="Cook"/>
    <x v="11"/>
    <x v="1"/>
    <x v="0"/>
    <x v="0"/>
  </r>
  <r>
    <x v="0"/>
    <x v="17"/>
    <n v="0"/>
    <n v="3422"/>
    <x v="179"/>
    <d v="1899-12-30T00:00:00"/>
    <d v="1899-12-30T00:00:00"/>
    <n v="258961"/>
    <x v="3"/>
    <s v="Chicago"/>
    <s v="Cook"/>
    <x v="8"/>
    <x v="1"/>
    <x v="0"/>
    <x v="0"/>
  </r>
  <r>
    <x v="0"/>
    <x v="17"/>
    <n v="0"/>
    <n v="3422"/>
    <x v="62"/>
    <d v="1899-12-30T00:00:00"/>
    <d v="1899-12-30T00:00:00"/>
    <n v="285491"/>
    <x v="3"/>
    <s v="Greater Illinois"/>
    <s v="Cook"/>
    <x v="37"/>
    <x v="1"/>
    <x v="0"/>
    <x v="0"/>
  </r>
  <r>
    <x v="0"/>
    <x v="17"/>
    <n v="0"/>
    <n v="3422"/>
    <x v="62"/>
    <d v="1899-12-30T00:00:00"/>
    <d v="1899-12-30T00:00:00"/>
    <n v="285490"/>
    <x v="3"/>
    <s v="Chicago"/>
    <s v="Cook"/>
    <x v="11"/>
    <x v="1"/>
    <x v="0"/>
    <x v="0"/>
  </r>
  <r>
    <x v="0"/>
    <x v="17"/>
    <n v="0"/>
    <n v="3422"/>
    <x v="62"/>
    <d v="1899-12-30T00:00:00"/>
    <d v="1899-12-30T00:00:00"/>
    <n v="285491"/>
    <x v="3"/>
    <s v="Chicago"/>
    <s v="Cook"/>
    <x v="20"/>
    <x v="1"/>
    <x v="0"/>
    <x v="0"/>
  </r>
  <r>
    <x v="0"/>
    <x v="17"/>
    <n v="0"/>
    <n v="3422"/>
    <x v="16"/>
    <d v="1899-12-30T00:00:00"/>
    <d v="1899-12-30T00:00:00"/>
    <n v="287500"/>
    <x v="3"/>
    <s v="Chicago"/>
    <s v="Cook"/>
    <x v="4"/>
    <x v="0"/>
    <x v="0"/>
    <x v="1"/>
  </r>
  <r>
    <x v="0"/>
    <x v="17"/>
    <n v="0"/>
    <n v="3422"/>
    <x v="16"/>
    <d v="1899-12-30T00:00:00"/>
    <d v="1899-12-30T00:00:00"/>
    <n v="287500"/>
    <x v="3"/>
    <s v="Chicago"/>
    <s v="Cook"/>
    <x v="17"/>
    <x v="0"/>
    <x v="0"/>
    <x v="1"/>
  </r>
  <r>
    <x v="0"/>
    <x v="17"/>
    <n v="0"/>
    <n v="3422"/>
    <x v="16"/>
    <d v="1899-12-30T00:00:00"/>
    <d v="1899-12-30T00:00:00"/>
    <n v="287500"/>
    <x v="3"/>
    <s v="Chicago"/>
    <s v="Cook"/>
    <x v="8"/>
    <x v="0"/>
    <x v="0"/>
    <x v="1"/>
  </r>
  <r>
    <x v="0"/>
    <x v="17"/>
    <n v="0"/>
    <n v="3422"/>
    <x v="196"/>
    <d v="1899-12-30T00:00:00"/>
    <d v="1899-12-30T00:00:00"/>
    <n v="287500"/>
    <x v="3"/>
    <s v="Greater Illinois"/>
    <s v="Kankakee"/>
    <x v="35"/>
    <x v="1"/>
    <x v="0"/>
    <x v="0"/>
  </r>
  <r>
    <x v="0"/>
    <x v="17"/>
    <n v="0"/>
    <n v="3422"/>
    <x v="151"/>
    <d v="1899-12-30T00:00:00"/>
    <d v="1899-12-30T00:00:00"/>
    <n v="287475"/>
    <x v="3"/>
    <s v="Chicago"/>
    <s v="Cook"/>
    <x v="18"/>
    <x v="1"/>
    <x v="0"/>
    <x v="0"/>
  </r>
  <r>
    <x v="0"/>
    <x v="17"/>
    <n v="0"/>
    <n v="3422"/>
    <x v="54"/>
    <d v="1899-12-30T00:00:00"/>
    <d v="1899-12-30T00:00:00"/>
    <n v="287500"/>
    <x v="3"/>
    <s v="Greater Illinois"/>
    <s v="Lake"/>
    <x v="31"/>
    <x v="1"/>
    <x v="0"/>
    <x v="0"/>
  </r>
  <r>
    <x v="0"/>
    <x v="17"/>
    <n v="0"/>
    <n v="3422"/>
    <x v="64"/>
    <d v="1899-12-30T00:00:00"/>
    <d v="1899-12-30T00:00:00"/>
    <n v="287500"/>
    <x v="3"/>
    <s v="Chicago"/>
    <s v="Cook"/>
    <x v="14"/>
    <x v="1"/>
    <x v="0"/>
    <x v="0"/>
  </r>
  <r>
    <x v="0"/>
    <x v="17"/>
    <n v="0"/>
    <n v="3422"/>
    <x v="183"/>
    <d v="1899-12-30T00:00:00"/>
    <d v="1899-12-30T00:00:00"/>
    <n v="287500"/>
    <x v="3"/>
    <s v="Chicago"/>
    <s v="Cook"/>
    <x v="18"/>
    <x v="1"/>
    <x v="0"/>
    <x v="0"/>
  </r>
  <r>
    <x v="0"/>
    <x v="17"/>
    <n v="0"/>
    <n v="3422"/>
    <x v="185"/>
    <d v="1899-12-30T00:00:00"/>
    <d v="1899-12-30T00:00:00"/>
    <n v="287494"/>
    <x v="3"/>
    <s v="Chicago"/>
    <s v="Cook"/>
    <x v="20"/>
    <x v="1"/>
    <x v="0"/>
    <x v="0"/>
  </r>
  <r>
    <x v="0"/>
    <x v="17"/>
    <n v="0"/>
    <n v="3422"/>
    <x v="108"/>
    <d v="1899-12-30T00:00:00"/>
    <d v="1899-12-30T00:00:00"/>
    <n v="287500"/>
    <x v="3"/>
    <s v="Greater Illinois"/>
    <s v="Will, Kendall"/>
    <x v="24"/>
    <x v="1"/>
    <x v="0"/>
    <x v="0"/>
  </r>
  <r>
    <x v="0"/>
    <x v="17"/>
    <n v="0"/>
    <n v="3422"/>
    <x v="17"/>
    <d v="1899-12-30T00:00:00"/>
    <d v="1899-12-30T00:00:00"/>
    <n v="287500"/>
    <x v="3"/>
    <s v="Chicago"/>
    <s v="Cook"/>
    <x v="18"/>
    <x v="1"/>
    <x v="0"/>
    <x v="0"/>
  </r>
  <r>
    <x v="0"/>
    <x v="17"/>
    <n v="0"/>
    <n v="3422"/>
    <x v="18"/>
    <d v="1899-12-30T00:00:00"/>
    <d v="1899-12-30T00:00:00"/>
    <n v="287500"/>
    <x v="3"/>
    <s v="Chicago"/>
    <s v="Cook"/>
    <x v="16"/>
    <x v="0"/>
    <x v="0"/>
    <x v="1"/>
  </r>
  <r>
    <x v="0"/>
    <x v="17"/>
    <n v="0"/>
    <n v="3422"/>
    <x v="134"/>
    <d v="1899-12-30T00:00:00"/>
    <d v="1899-12-30T00:00:00"/>
    <n v="244701"/>
    <x v="3"/>
    <s v="Greater Illinois"/>
    <s v="Macon"/>
    <x v="25"/>
    <x v="1"/>
    <x v="0"/>
    <x v="0"/>
  </r>
  <r>
    <x v="0"/>
    <x v="17"/>
    <n v="0"/>
    <n v="3422"/>
    <x v="19"/>
    <d v="1899-12-30T00:00:00"/>
    <d v="1899-12-30T00:00:00"/>
    <n v="287500"/>
    <x v="3"/>
    <s v="Chicago"/>
    <s v="Cook"/>
    <x v="13"/>
    <x v="0"/>
    <x v="0"/>
    <x v="0"/>
  </r>
  <r>
    <x v="0"/>
    <x v="17"/>
    <n v="0"/>
    <n v="3422"/>
    <x v="84"/>
    <d v="1899-12-30T00:00:00"/>
    <d v="1899-12-30T00:00:00"/>
    <n v="287500"/>
    <x v="3"/>
    <s v="Greater Illinois"/>
    <s v="Cook"/>
    <x v="39"/>
    <x v="1"/>
    <x v="0"/>
    <x v="0"/>
  </r>
  <r>
    <x v="0"/>
    <x v="17"/>
    <n v="0"/>
    <n v="3422"/>
    <x v="22"/>
    <d v="1899-12-30T00:00:00"/>
    <d v="1899-12-30T00:00:00"/>
    <n v="287500"/>
    <x v="3"/>
    <s v="Chicago"/>
    <s v="Cook"/>
    <x v="15"/>
    <x v="0"/>
    <x v="0"/>
    <x v="0"/>
  </r>
  <r>
    <x v="0"/>
    <x v="17"/>
    <n v="0"/>
    <n v="3422"/>
    <x v="22"/>
    <d v="1899-12-30T00:00:00"/>
    <d v="1899-12-30T00:00:00"/>
    <n v="287500"/>
    <x v="3"/>
    <s v="Chicago"/>
    <s v="Cook"/>
    <x v="33"/>
    <x v="0"/>
    <x v="0"/>
    <x v="0"/>
  </r>
  <r>
    <x v="0"/>
    <x v="17"/>
    <n v="0"/>
    <n v="3422"/>
    <x v="117"/>
    <d v="1899-12-30T00:00:00"/>
    <d v="1899-12-30T00:00:00"/>
    <n v="286782"/>
    <x v="3"/>
    <s v="Chicago"/>
    <s v="Cook"/>
    <x v="13"/>
    <x v="1"/>
    <x v="0"/>
    <x v="0"/>
  </r>
  <r>
    <x v="0"/>
    <x v="17"/>
    <n v="0"/>
    <n v="3422"/>
    <x v="197"/>
    <d v="1899-12-30T00:00:00"/>
    <d v="1899-12-30T00:00:00"/>
    <n v="277847"/>
    <x v="3"/>
    <s v="Chicago"/>
    <s v="Cook"/>
    <x v="14"/>
    <x v="1"/>
    <x v="0"/>
    <x v="0"/>
  </r>
  <r>
    <x v="0"/>
    <x v="17"/>
    <n v="0"/>
    <n v="3422"/>
    <x v="118"/>
    <d v="1899-12-30T00:00:00"/>
    <d v="1899-12-30T00:00:00"/>
    <n v="287500"/>
    <x v="3"/>
    <s v="Chicago"/>
    <s v="Cook"/>
    <x v="11"/>
    <x v="1"/>
    <x v="0"/>
    <x v="0"/>
  </r>
  <r>
    <x v="0"/>
    <x v="17"/>
    <n v="0"/>
    <n v="3422"/>
    <x v="41"/>
    <d v="1899-12-30T00:00:00"/>
    <d v="1899-12-30T00:00:00"/>
    <n v="287500"/>
    <x v="3"/>
    <s v="Greater Illinois"/>
    <s v="Cook"/>
    <x v="26"/>
    <x v="1"/>
    <x v="0"/>
    <x v="0"/>
  </r>
  <r>
    <x v="0"/>
    <x v="17"/>
    <n v="0"/>
    <n v="3422"/>
    <x v="41"/>
    <d v="1899-12-30T00:00:00"/>
    <d v="1899-12-30T00:00:00"/>
    <n v="287500"/>
    <x v="3"/>
    <s v="Greater Illinois"/>
    <s v="Cook"/>
    <x v="23"/>
    <x v="1"/>
    <x v="0"/>
    <x v="0"/>
  </r>
  <r>
    <x v="0"/>
    <x v="17"/>
    <n v="0"/>
    <n v="3422"/>
    <x v="41"/>
    <d v="1899-12-30T00:00:00"/>
    <d v="1899-12-30T00:00:00"/>
    <n v="287500"/>
    <x v="3"/>
    <s v="Chicago"/>
    <s v="Cook"/>
    <x v="34"/>
    <x v="1"/>
    <x v="0"/>
    <x v="0"/>
  </r>
  <r>
    <x v="0"/>
    <x v="17"/>
    <n v="0"/>
    <n v="3422"/>
    <x v="198"/>
    <d v="1899-12-30T00:00:00"/>
    <d v="1899-12-30T00:00:00"/>
    <n v="287500"/>
    <x v="3"/>
    <s v="Chicago"/>
    <s v="Cook"/>
    <x v="14"/>
    <x v="1"/>
    <x v="0"/>
    <x v="0"/>
  </r>
  <r>
    <x v="0"/>
    <x v="17"/>
    <n v="0"/>
    <n v="3422"/>
    <x v="119"/>
    <d v="1899-12-30T00:00:00"/>
    <d v="1899-12-30T00:00:00"/>
    <n v="248977"/>
    <x v="3"/>
    <s v="Chicago"/>
    <s v="Cook"/>
    <x v="5"/>
    <x v="0"/>
    <x v="0"/>
    <x v="1"/>
  </r>
  <r>
    <x v="0"/>
    <x v="17"/>
    <n v="0"/>
    <n v="3422"/>
    <x v="199"/>
    <d v="1899-12-30T00:00:00"/>
    <d v="1899-12-30T00:00:00"/>
    <n v="277054"/>
    <x v="3"/>
    <s v="Chicago"/>
    <s v="Cook"/>
    <x v="10"/>
    <x v="1"/>
    <x v="0"/>
    <x v="0"/>
  </r>
  <r>
    <x v="0"/>
    <x v="17"/>
    <n v="0"/>
    <n v="3422"/>
    <x v="199"/>
    <d v="1899-12-30T00:00:00"/>
    <d v="1899-12-30T00:00:00"/>
    <n v="277054"/>
    <x v="3"/>
    <s v="Chicago"/>
    <s v="Cook"/>
    <x v="7"/>
    <x v="1"/>
    <x v="0"/>
    <x v="0"/>
  </r>
  <r>
    <x v="0"/>
    <x v="17"/>
    <n v="0"/>
    <n v="3422"/>
    <x v="199"/>
    <d v="1899-12-30T00:00:00"/>
    <d v="1899-12-30T00:00:00"/>
    <n v="277054"/>
    <x v="3"/>
    <s v="Chicago"/>
    <s v="Cook"/>
    <x v="44"/>
    <x v="1"/>
    <x v="0"/>
    <x v="0"/>
  </r>
  <r>
    <x v="0"/>
    <x v="17"/>
    <n v="0"/>
    <n v="3422"/>
    <x v="200"/>
    <d v="1899-12-30T00:00:00"/>
    <d v="1899-12-30T00:00:00"/>
    <n v="287500"/>
    <x v="3"/>
    <s v="Greater Illinois"/>
    <s v="Sangamon"/>
    <x v="43"/>
    <x v="1"/>
    <x v="0"/>
    <x v="0"/>
  </r>
  <r>
    <x v="0"/>
    <x v="17"/>
    <n v="0"/>
    <n v="3422"/>
    <x v="24"/>
    <d v="1899-12-30T00:00:00"/>
    <d v="1899-12-30T00:00:00"/>
    <n v="287500"/>
    <x v="3"/>
    <s v="Chicago"/>
    <s v="Cook"/>
    <x v="5"/>
    <x v="0"/>
    <x v="0"/>
    <x v="0"/>
  </r>
  <r>
    <x v="0"/>
    <x v="17"/>
    <n v="0"/>
    <n v="3422"/>
    <x v="24"/>
    <d v="1899-12-30T00:00:00"/>
    <d v="1899-12-30T00:00:00"/>
    <n v="287500"/>
    <x v="3"/>
    <s v="Chicago"/>
    <s v="Cook"/>
    <x v="20"/>
    <x v="0"/>
    <x v="0"/>
    <x v="0"/>
  </r>
  <r>
    <x v="0"/>
    <x v="17"/>
    <n v="0"/>
    <n v="3422"/>
    <x v="27"/>
    <d v="1899-12-30T00:00:00"/>
    <d v="1899-12-30T00:00:00"/>
    <n v="233363"/>
    <x v="3"/>
    <s v="Chicago"/>
    <s v="Cook"/>
    <x v="9"/>
    <x v="1"/>
    <x v="0"/>
    <x v="0"/>
  </r>
  <r>
    <x v="0"/>
    <x v="17"/>
    <n v="0"/>
    <n v="3422"/>
    <x v="25"/>
    <d v="1899-12-30T00:00:00"/>
    <d v="1899-12-30T00:00:00"/>
    <n v="272192"/>
    <x v="3"/>
    <s v="Chicago"/>
    <s v="Cook"/>
    <x v="6"/>
    <x v="0"/>
    <x v="0"/>
    <x v="1"/>
  </r>
  <r>
    <x v="0"/>
    <x v="17"/>
    <n v="0"/>
    <n v="3422"/>
    <x v="25"/>
    <d v="1899-12-30T00:00:00"/>
    <d v="1899-12-30T00:00:00"/>
    <n v="272192"/>
    <x v="3"/>
    <s v="Chicago"/>
    <s v="Cook"/>
    <x v="4"/>
    <x v="0"/>
    <x v="0"/>
    <x v="1"/>
  </r>
  <r>
    <x v="0"/>
    <x v="17"/>
    <n v="0"/>
    <n v="3422"/>
    <x v="26"/>
    <d v="1899-12-30T00:00:00"/>
    <d v="1899-12-30T00:00:00"/>
    <n v="287500"/>
    <x v="3"/>
    <s v="Chicago"/>
    <s v="Cook"/>
    <x v="14"/>
    <x v="0"/>
    <x v="0"/>
    <x v="1"/>
  </r>
  <r>
    <x v="0"/>
    <x v="17"/>
    <n v="0"/>
    <n v="3422"/>
    <x v="26"/>
    <d v="1899-12-30T00:00:00"/>
    <d v="1899-12-30T00:00:00"/>
    <n v="287500"/>
    <x v="3"/>
    <s v="Chicago"/>
    <s v="Cook"/>
    <x v="27"/>
    <x v="0"/>
    <x v="0"/>
    <x v="1"/>
  </r>
  <r>
    <x v="0"/>
    <x v="17"/>
    <n v="0"/>
    <n v="3422"/>
    <x v="26"/>
    <d v="1899-12-30T00:00:00"/>
    <d v="1899-12-30T00:00:00"/>
    <n v="287500"/>
    <x v="3"/>
    <s v="Chicago"/>
    <s v="Cook"/>
    <x v="19"/>
    <x v="0"/>
    <x v="0"/>
    <x v="1"/>
  </r>
  <r>
    <x v="0"/>
    <x v="17"/>
    <n v="0"/>
    <n v="3422"/>
    <x v="97"/>
    <d v="1899-12-30T00:00:00"/>
    <d v="1899-12-30T00:00:00"/>
    <n v="226998"/>
    <x v="3"/>
    <s v="Chicago"/>
    <s v="Cook"/>
    <x v="40"/>
    <x v="0"/>
    <x v="0"/>
    <x v="0"/>
  </r>
  <r>
    <x v="0"/>
    <x v="17"/>
    <n v="0"/>
    <n v="3422"/>
    <x v="201"/>
    <d v="1899-12-30T00:00:00"/>
    <d v="1899-12-30T00:00:00"/>
    <n v="287238"/>
    <x v="3"/>
    <s v="Chicago"/>
    <s v="Cook"/>
    <x v="45"/>
    <x v="1"/>
    <x v="0"/>
    <x v="0"/>
  </r>
  <r>
    <x v="0"/>
    <x v="17"/>
    <n v="0"/>
    <n v="3422"/>
    <x v="201"/>
    <d v="1899-12-30T00:00:00"/>
    <d v="1899-12-30T00:00:00"/>
    <n v="287238"/>
    <x v="3"/>
    <s v="Chicago"/>
    <s v="Cook"/>
    <x v="2"/>
    <x v="1"/>
    <x v="0"/>
    <x v="0"/>
  </r>
  <r>
    <x v="0"/>
    <x v="17"/>
    <n v="0"/>
    <n v="3422"/>
    <x v="202"/>
    <d v="1899-12-30T00:00:00"/>
    <d v="1899-12-30T00:00:00"/>
    <n v="287500"/>
    <x v="3"/>
    <s v="Chicago"/>
    <s v="Cook"/>
    <x v="2"/>
    <x v="1"/>
    <x v="0"/>
    <x v="0"/>
  </r>
  <r>
    <x v="0"/>
    <x v="17"/>
    <n v="0"/>
    <n v="3422"/>
    <x v="202"/>
    <d v="1899-12-30T00:00:00"/>
    <d v="1899-12-30T00:00:00"/>
    <n v="285565"/>
    <x v="3"/>
    <s v="Chicago"/>
    <s v="Cook"/>
    <x v="4"/>
    <x v="1"/>
    <x v="0"/>
    <x v="0"/>
  </r>
  <r>
    <x v="0"/>
    <x v="17"/>
    <n v="0"/>
    <n v="3422"/>
    <x v="202"/>
    <d v="1899-12-30T00:00:00"/>
    <d v="1899-12-30T00:00:00"/>
    <n v="285565"/>
    <x v="3"/>
    <s v="Chicago"/>
    <s v="Cook"/>
    <x v="6"/>
    <x v="1"/>
    <x v="0"/>
    <x v="0"/>
  </r>
  <r>
    <x v="0"/>
    <x v="17"/>
    <n v="0"/>
    <n v="3422"/>
    <x v="202"/>
    <d v="1899-12-30T00:00:00"/>
    <d v="1899-12-30T00:00:00"/>
    <n v="285565"/>
    <x v="3"/>
    <s v="Chicago"/>
    <s v="Cook"/>
    <x v="34"/>
    <x v="1"/>
    <x v="0"/>
    <x v="0"/>
  </r>
  <r>
    <x v="0"/>
    <x v="17"/>
    <n v="0"/>
    <n v="3422"/>
    <x v="7"/>
    <d v="1899-12-30T00:00:00"/>
    <d v="1899-12-30T00:00:00"/>
    <n v="287500"/>
    <x v="3"/>
    <s v="Chicago"/>
    <s v="Cook"/>
    <x v="16"/>
    <x v="0"/>
    <x v="0"/>
    <x v="0"/>
  </r>
  <r>
    <x v="0"/>
    <x v="17"/>
    <n v="0"/>
    <n v="3422"/>
    <x v="203"/>
    <d v="1899-12-30T00:00:00"/>
    <d v="1899-12-30T00:00:00"/>
    <n v="287500"/>
    <x v="3"/>
    <s v="Chicago"/>
    <s v="Cook"/>
    <x v="19"/>
    <x v="1"/>
    <x v="0"/>
    <x v="0"/>
  </r>
  <r>
    <x v="0"/>
    <x v="18"/>
    <n v="0"/>
    <n v="3484"/>
    <x v="0"/>
    <d v="1899-12-30T00:00:00"/>
    <d v="1899-12-30T00:00:00"/>
    <n v="47000"/>
    <x v="3"/>
    <s v="Chicago"/>
    <s v="Cook"/>
    <x v="10"/>
    <x v="0"/>
    <x v="0"/>
    <x v="0"/>
  </r>
  <r>
    <x v="0"/>
    <x v="18"/>
    <n v="0"/>
    <n v="3484"/>
    <x v="0"/>
    <d v="1899-12-30T00:00:00"/>
    <d v="1899-12-30T00:00:00"/>
    <n v="47000"/>
    <x v="3"/>
    <s v="Chicago"/>
    <s v="Cook"/>
    <x v="11"/>
    <x v="0"/>
    <x v="0"/>
    <x v="0"/>
  </r>
  <r>
    <x v="0"/>
    <x v="18"/>
    <n v="0"/>
    <n v="3484"/>
    <x v="0"/>
    <d v="1899-12-30T00:00:00"/>
    <d v="1899-12-30T00:00:00"/>
    <n v="117000"/>
    <x v="3"/>
    <s v="Chicago"/>
    <s v="Cook"/>
    <x v="12"/>
    <x v="0"/>
    <x v="0"/>
    <x v="0"/>
  </r>
  <r>
    <x v="0"/>
    <x v="18"/>
    <n v="0"/>
    <n v="3484"/>
    <x v="166"/>
    <d v="1899-12-30T00:00:00"/>
    <d v="1899-12-30T00:00:00"/>
    <n v="67874"/>
    <x v="3"/>
    <s v="Chicago"/>
    <s v="Cook"/>
    <x v="16"/>
    <x v="1"/>
    <x v="0"/>
    <x v="0"/>
  </r>
  <r>
    <x v="0"/>
    <x v="18"/>
    <n v="0"/>
    <n v="3484"/>
    <x v="204"/>
    <d v="1899-12-30T00:00:00"/>
    <d v="1899-12-30T00:00:00"/>
    <n v="393000"/>
    <x v="3"/>
    <s v="Chicago"/>
    <s v="Cook"/>
    <x v="45"/>
    <x v="1"/>
    <x v="0"/>
    <x v="0"/>
  </r>
  <r>
    <x v="0"/>
    <x v="18"/>
    <n v="0"/>
    <n v="3484"/>
    <x v="204"/>
    <d v="1899-12-30T00:00:00"/>
    <d v="1899-12-30T00:00:00"/>
    <n v="47000"/>
    <x v="3"/>
    <s v="Chicago"/>
    <s v="Cook"/>
    <x v="40"/>
    <x v="1"/>
    <x v="0"/>
    <x v="0"/>
  </r>
  <r>
    <x v="0"/>
    <x v="18"/>
    <n v="0"/>
    <n v="3484"/>
    <x v="10"/>
    <d v="1899-12-30T00:00:00"/>
    <d v="1899-12-30T00:00:00"/>
    <n v="307000"/>
    <x v="3"/>
    <s v="Chicago"/>
    <s v="Cook"/>
    <x v="8"/>
    <x v="0"/>
    <x v="0"/>
    <x v="1"/>
  </r>
  <r>
    <x v="0"/>
    <x v="18"/>
    <n v="0"/>
    <n v="3484"/>
    <x v="11"/>
    <d v="1899-12-30T00:00:00"/>
    <d v="1899-12-30T00:00:00"/>
    <n v="47000"/>
    <x v="3"/>
    <s v="Chicago"/>
    <s v="Cook"/>
    <x v="15"/>
    <x v="0"/>
    <x v="0"/>
    <x v="0"/>
  </r>
  <r>
    <x v="0"/>
    <x v="18"/>
    <n v="0"/>
    <n v="3484"/>
    <x v="158"/>
    <d v="1899-12-30T00:00:00"/>
    <d v="1899-12-30T00:00:00"/>
    <n v="547000"/>
    <x v="3"/>
    <s v="Greater Illinois"/>
    <s v="Winnebago"/>
    <x v="29"/>
    <x v="1"/>
    <x v="0"/>
    <x v="0"/>
  </r>
  <r>
    <x v="0"/>
    <x v="18"/>
    <n v="0"/>
    <n v="3484"/>
    <x v="104"/>
    <d v="1899-12-30T00:00:00"/>
    <d v="1899-12-30T00:00:00"/>
    <n v="47000"/>
    <x v="3"/>
    <s v="Greater Illinois"/>
    <s v="Kankakee"/>
    <x v="35"/>
    <x v="1"/>
    <x v="0"/>
    <x v="0"/>
  </r>
  <r>
    <x v="0"/>
    <x v="18"/>
    <n v="0"/>
    <n v="3484"/>
    <x v="205"/>
    <d v="1899-12-30T00:00:00"/>
    <d v="1899-12-30T00:00:00"/>
    <n v="45088"/>
    <x v="3"/>
    <s v="Greater Illinois"/>
    <s v="St. Clair"/>
    <x v="32"/>
    <x v="1"/>
    <x v="0"/>
    <x v="0"/>
  </r>
  <r>
    <x v="0"/>
    <x v="18"/>
    <n v="0"/>
    <n v="3484"/>
    <x v="15"/>
    <d v="1899-12-30T00:00:00"/>
    <d v="1899-12-30T00:00:00"/>
    <n v="47629"/>
    <x v="3"/>
    <s v="Chicago"/>
    <s v="Cook"/>
    <x v="34"/>
    <x v="1"/>
    <x v="0"/>
    <x v="0"/>
  </r>
  <r>
    <x v="0"/>
    <x v="18"/>
    <n v="0"/>
    <n v="3484"/>
    <x v="206"/>
    <d v="1899-12-30T00:00:00"/>
    <d v="1899-12-30T00:00:00"/>
    <n v="47000"/>
    <x v="3"/>
    <s v="Greater Illinois"/>
    <s v="Cook"/>
    <x v="37"/>
    <x v="1"/>
    <x v="0"/>
    <x v="0"/>
  </r>
  <r>
    <x v="0"/>
    <x v="18"/>
    <n v="0"/>
    <n v="3484"/>
    <x v="74"/>
    <d v="1899-12-30T00:00:00"/>
    <d v="1899-12-30T00:00:00"/>
    <n v="528154"/>
    <x v="3"/>
    <s v="Greater Illinois"/>
    <s v="Will, Kendall"/>
    <x v="24"/>
    <x v="1"/>
    <x v="0"/>
    <x v="0"/>
  </r>
  <r>
    <x v="0"/>
    <x v="18"/>
    <n v="0"/>
    <n v="3484"/>
    <x v="105"/>
    <d v="1899-12-30T00:00:00"/>
    <d v="1899-12-30T00:00:00"/>
    <n v="29534"/>
    <x v="3"/>
    <s v="Greater Illinois"/>
    <s v="Dupage, Kane, Kendall, Will"/>
    <x v="22"/>
    <x v="1"/>
    <x v="0"/>
    <x v="0"/>
  </r>
  <r>
    <x v="0"/>
    <x v="18"/>
    <n v="0"/>
    <n v="3484"/>
    <x v="54"/>
    <d v="1899-12-30T00:00:00"/>
    <d v="1899-12-30T00:00:00"/>
    <n v="28724"/>
    <x v="3"/>
    <s v="Greater Illinois"/>
    <s v="Lake"/>
    <x v="31"/>
    <x v="1"/>
    <x v="0"/>
    <x v="0"/>
  </r>
  <r>
    <x v="0"/>
    <x v="18"/>
    <n v="0"/>
    <n v="3484"/>
    <x v="5"/>
    <d v="1899-12-30T00:00:00"/>
    <d v="1899-12-30T00:00:00"/>
    <n v="137000"/>
    <x v="3"/>
    <s v="Chicago"/>
    <s v="Cook"/>
    <x v="1"/>
    <x v="1"/>
    <x v="0"/>
    <x v="0"/>
  </r>
  <r>
    <x v="0"/>
    <x v="18"/>
    <n v="0"/>
    <n v="3484"/>
    <x v="183"/>
    <d v="1899-12-30T00:00:00"/>
    <d v="1899-12-30T00:00:00"/>
    <n v="47000"/>
    <x v="3"/>
    <s v="Chicago"/>
    <s v="Cook"/>
    <x v="18"/>
    <x v="1"/>
    <x v="0"/>
    <x v="0"/>
  </r>
  <r>
    <x v="0"/>
    <x v="18"/>
    <n v="0"/>
    <n v="3484"/>
    <x v="185"/>
    <d v="1899-12-30T00:00:00"/>
    <d v="1899-12-30T00:00:00"/>
    <n v="47000"/>
    <x v="3"/>
    <s v="Chicago"/>
    <s v="Cook"/>
    <x v="17"/>
    <x v="1"/>
    <x v="0"/>
    <x v="0"/>
  </r>
  <r>
    <x v="0"/>
    <x v="18"/>
    <n v="0"/>
    <n v="3484"/>
    <x v="19"/>
    <d v="1899-12-30T00:00:00"/>
    <d v="1899-12-30T00:00:00"/>
    <n v="47000"/>
    <x v="3"/>
    <s v="Chicago"/>
    <s v="Cook"/>
    <x v="19"/>
    <x v="0"/>
    <x v="0"/>
    <x v="0"/>
  </r>
  <r>
    <x v="0"/>
    <x v="18"/>
    <n v="0"/>
    <n v="3484"/>
    <x v="19"/>
    <d v="1899-12-30T00:00:00"/>
    <d v="1899-12-30T00:00:00"/>
    <n v="47000"/>
    <x v="3"/>
    <s v="Chicago"/>
    <s v="Cook"/>
    <x v="13"/>
    <x v="0"/>
    <x v="0"/>
    <x v="0"/>
  </r>
  <r>
    <x v="0"/>
    <x v="18"/>
    <n v="0"/>
    <n v="3484"/>
    <x v="207"/>
    <d v="1899-12-30T00:00:00"/>
    <d v="1899-12-30T00:00:00"/>
    <n v="47000"/>
    <x v="3"/>
    <s v="Chicago"/>
    <s v="Cook"/>
    <x v="4"/>
    <x v="1"/>
    <x v="0"/>
    <x v="0"/>
  </r>
  <r>
    <x v="0"/>
    <x v="18"/>
    <n v="0"/>
    <n v="3484"/>
    <x v="84"/>
    <d v="1899-12-30T00:00:00"/>
    <d v="1899-12-30T00:00:00"/>
    <n v="50065"/>
    <x v="3"/>
    <s v="Greater Illinois"/>
    <s v="Cook"/>
    <x v="39"/>
    <x v="1"/>
    <x v="0"/>
    <x v="0"/>
  </r>
  <r>
    <x v="0"/>
    <x v="18"/>
    <n v="0"/>
    <n v="3484"/>
    <x v="21"/>
    <d v="1899-12-30T00:00:00"/>
    <d v="1899-12-30T00:00:00"/>
    <n v="45238"/>
    <x v="3"/>
    <s v="Chicago"/>
    <s v="Cook"/>
    <x v="3"/>
    <x v="0"/>
    <x v="0"/>
    <x v="1"/>
  </r>
  <r>
    <x v="0"/>
    <x v="18"/>
    <n v="0"/>
    <n v="3484"/>
    <x v="21"/>
    <d v="1899-12-30T00:00:00"/>
    <d v="1899-12-30T00:00:00"/>
    <n v="50472"/>
    <x v="3"/>
    <s v="Chicago"/>
    <s v="Cook"/>
    <x v="20"/>
    <x v="0"/>
    <x v="0"/>
    <x v="1"/>
  </r>
  <r>
    <x v="0"/>
    <x v="18"/>
    <n v="0"/>
    <n v="3484"/>
    <x v="65"/>
    <d v="1899-12-30T00:00:00"/>
    <d v="1899-12-30T00:00:00"/>
    <n v="121000"/>
    <x v="3"/>
    <s v="Chicago"/>
    <s v="Cook"/>
    <x v="33"/>
    <x v="1"/>
    <x v="0"/>
    <x v="0"/>
  </r>
  <r>
    <x v="0"/>
    <x v="18"/>
    <n v="0"/>
    <n v="3484"/>
    <x v="65"/>
    <d v="1899-12-30T00:00:00"/>
    <d v="1899-12-30T00:00:00"/>
    <n v="47000"/>
    <x v="3"/>
    <s v="Greater Illinois"/>
    <s v="Cook"/>
    <x v="26"/>
    <x v="1"/>
    <x v="0"/>
    <x v="0"/>
  </r>
  <r>
    <x v="0"/>
    <x v="18"/>
    <n v="0"/>
    <n v="3484"/>
    <x v="111"/>
    <d v="1899-12-30T00:00:00"/>
    <d v="1899-12-30T00:00:00"/>
    <n v="47000"/>
    <x v="3"/>
    <s v="Greater Illinois"/>
    <s v="Macon"/>
    <x v="25"/>
    <x v="1"/>
    <x v="0"/>
    <x v="0"/>
  </r>
  <r>
    <x v="0"/>
    <x v="18"/>
    <n v="0"/>
    <n v="3484"/>
    <x v="67"/>
    <d v="1899-12-30T00:00:00"/>
    <d v="1899-12-30T00:00:00"/>
    <n v="47723"/>
    <x v="3"/>
    <s v="Chicago"/>
    <s v="Cook"/>
    <x v="2"/>
    <x v="0"/>
    <x v="0"/>
    <x v="1"/>
  </r>
  <r>
    <x v="0"/>
    <x v="18"/>
    <n v="0"/>
    <n v="3484"/>
    <x v="24"/>
    <d v="1899-12-30T00:00:00"/>
    <d v="1899-12-30T00:00:00"/>
    <n v="47000"/>
    <x v="3"/>
    <s v="Chicago"/>
    <s v="Cook"/>
    <x v="5"/>
    <x v="0"/>
    <x v="0"/>
    <x v="0"/>
  </r>
  <r>
    <x v="0"/>
    <x v="18"/>
    <n v="0"/>
    <n v="3484"/>
    <x v="208"/>
    <d v="1899-12-30T00:00:00"/>
    <d v="1899-12-30T00:00:00"/>
    <n v="47000"/>
    <x v="3"/>
    <s v="Chicago"/>
    <s v="Cook"/>
    <x v="6"/>
    <x v="1"/>
    <x v="0"/>
    <x v="0"/>
  </r>
  <r>
    <x v="0"/>
    <x v="18"/>
    <n v="0"/>
    <n v="3484"/>
    <x v="26"/>
    <d v="1899-12-30T00:00:00"/>
    <d v="1899-12-30T00:00:00"/>
    <n v="137000"/>
    <x v="3"/>
    <s v="Chicago"/>
    <s v="Cook"/>
    <x v="27"/>
    <x v="0"/>
    <x v="0"/>
    <x v="1"/>
  </r>
  <r>
    <x v="0"/>
    <x v="18"/>
    <n v="0"/>
    <n v="3484"/>
    <x v="26"/>
    <d v="1899-12-30T00:00:00"/>
    <d v="1899-12-30T00:00:00"/>
    <n v="147000"/>
    <x v="3"/>
    <s v="Chicago"/>
    <s v="Cook"/>
    <x v="14"/>
    <x v="0"/>
    <x v="0"/>
    <x v="1"/>
  </r>
  <r>
    <x v="0"/>
    <x v="18"/>
    <n v="0"/>
    <n v="3484"/>
    <x v="86"/>
    <d v="1899-12-30T00:00:00"/>
    <d v="1899-12-30T00:00:00"/>
    <n v="46980"/>
    <x v="3"/>
    <s v="Greater Illinois"/>
    <s v="Cook"/>
    <x v="23"/>
    <x v="1"/>
    <x v="0"/>
    <x v="0"/>
  </r>
  <r>
    <x v="0"/>
    <x v="18"/>
    <n v="0"/>
    <n v="3484"/>
    <x v="87"/>
    <d v="1899-12-30T00:00:00"/>
    <d v="1899-12-30T00:00:00"/>
    <n v="44987"/>
    <x v="3"/>
    <s v="Greater Illinois"/>
    <s v="Rock Island"/>
    <x v="36"/>
    <x v="1"/>
    <x v="0"/>
    <x v="0"/>
  </r>
  <r>
    <x v="0"/>
    <x v="19"/>
    <n v="0"/>
    <n v="3621"/>
    <x v="209"/>
    <d v="1899-12-30T00:00:00"/>
    <d v="1899-12-30T00:00:00"/>
    <n v="0"/>
    <x v="3"/>
    <s v="Chicago"/>
    <s v="Cook"/>
    <x v="46"/>
    <x v="1"/>
    <x v="0"/>
    <x v="0"/>
  </r>
  <r>
    <x v="0"/>
    <x v="6"/>
    <n v="0"/>
    <n v="2600"/>
    <x v="49"/>
    <d v="1899-12-30T00:00:00"/>
    <d v="1899-12-30T00:00:00"/>
    <n v="280849"/>
    <x v="4"/>
    <s v="Greater Illinois"/>
    <s v="Lake"/>
    <x v="31"/>
    <x v="1"/>
    <x v="0"/>
    <x v="0"/>
  </r>
  <r>
    <x v="0"/>
    <x v="6"/>
    <n v="0"/>
    <n v="2600"/>
    <x v="46"/>
    <d v="1899-12-30T00:00:00"/>
    <d v="2025-06-30T00:00:00"/>
    <n v="246125"/>
    <x v="4"/>
    <s v="Greater Illinois"/>
    <s v="St. Clair"/>
    <x v="32"/>
    <x v="1"/>
    <x v="0"/>
    <x v="0"/>
  </r>
  <r>
    <x v="0"/>
    <x v="6"/>
    <n v="0"/>
    <n v="2600"/>
    <x v="50"/>
    <d v="1899-12-30T00:00:00"/>
    <d v="1899-12-30T00:00:00"/>
    <n v="485400"/>
    <x v="4"/>
    <s v="Greater Illinois"/>
    <s v="Winnebago"/>
    <x v="29"/>
    <x v="1"/>
    <x v="0"/>
    <x v="0"/>
  </r>
  <r>
    <x v="0"/>
    <x v="6"/>
    <n v="0"/>
    <n v="2600"/>
    <x v="51"/>
    <d v="1899-12-30T00:00:00"/>
    <d v="1899-12-30T00:00:00"/>
    <n v="242115"/>
    <x v="4"/>
    <s v="Greater Illinois"/>
    <s v="Cook"/>
    <x v="26"/>
    <x v="1"/>
    <x v="0"/>
    <x v="0"/>
  </r>
  <r>
    <x v="0"/>
    <x v="6"/>
    <n v="0"/>
    <n v="2600"/>
    <x v="52"/>
    <d v="1899-12-30T00:00:00"/>
    <d v="1899-12-30T00:00:00"/>
    <n v="144654"/>
    <x v="4"/>
    <s v="Greater Illinois"/>
    <s v="Peoria"/>
    <x v="21"/>
    <x v="1"/>
    <x v="0"/>
    <x v="0"/>
  </r>
  <r>
    <x v="0"/>
    <x v="6"/>
    <n v="0"/>
    <n v="2600"/>
    <x v="107"/>
    <d v="1899-12-30T00:00:00"/>
    <d v="2025-06-30T00:00:00"/>
    <n v="0"/>
    <x v="4"/>
    <s v="Greater Illinois"/>
    <s v="Kankakee"/>
    <x v="35"/>
    <x v="1"/>
    <x v="0"/>
    <x v="0"/>
  </r>
  <r>
    <x v="0"/>
    <x v="6"/>
    <n v="0"/>
    <n v="2600"/>
    <x v="74"/>
    <d v="1899-12-30T00:00:00"/>
    <d v="1899-12-30T00:00:00"/>
    <n v="149618"/>
    <x v="4"/>
    <s v="Greater Illinois"/>
    <s v="Will, Kendall"/>
    <x v="24"/>
    <x v="1"/>
    <x v="0"/>
    <x v="0"/>
  </r>
  <r>
    <x v="0"/>
    <x v="6"/>
    <n v="0"/>
    <n v="2600"/>
    <x v="53"/>
    <d v="1899-12-30T00:00:00"/>
    <d v="1899-12-30T00:00:00"/>
    <n v="244489"/>
    <x v="4"/>
    <s v="Greater Illinois"/>
    <s v="Lake"/>
    <x v="31"/>
    <x v="1"/>
    <x v="0"/>
    <x v="0"/>
  </r>
  <r>
    <x v="0"/>
    <x v="6"/>
    <n v="0"/>
    <n v="2600"/>
    <x v="54"/>
    <d v="1899-12-30T00:00:00"/>
    <d v="1899-12-30T00:00:00"/>
    <n v="194083"/>
    <x v="4"/>
    <s v="Greater Illinois"/>
    <s v="Lake"/>
    <x v="31"/>
    <x v="1"/>
    <x v="0"/>
    <x v="0"/>
  </r>
  <r>
    <x v="0"/>
    <x v="6"/>
    <n v="0"/>
    <n v="2600"/>
    <x v="108"/>
    <d v="1899-12-30T00:00:00"/>
    <d v="1899-12-30T00:00:00"/>
    <n v="279271"/>
    <x v="4"/>
    <s v="Greater Illinois"/>
    <s v="Will, Kendall"/>
    <x v="24"/>
    <x v="1"/>
    <x v="0"/>
    <x v="0"/>
  </r>
  <r>
    <x v="0"/>
    <x v="6"/>
    <n v="0"/>
    <n v="2600"/>
    <x v="40"/>
    <d v="1899-12-30T00:00:00"/>
    <d v="1899-12-30T00:00:00"/>
    <n v="262793"/>
    <x v="4"/>
    <s v="Greater Illinois"/>
    <s v="Cook"/>
    <x v="26"/>
    <x v="1"/>
    <x v="0"/>
    <x v="0"/>
  </r>
  <r>
    <x v="0"/>
    <x v="6"/>
    <n v="0"/>
    <n v="2600"/>
    <x v="109"/>
    <d v="1899-12-30T00:00:00"/>
    <d v="1899-12-30T00:00:00"/>
    <n v="243131"/>
    <x v="4"/>
    <s v="Greater Illinois"/>
    <s v="St. Clair"/>
    <x v="32"/>
    <x v="1"/>
    <x v="0"/>
    <x v="0"/>
  </r>
  <r>
    <x v="0"/>
    <x v="6"/>
    <n v="0"/>
    <n v="2600"/>
    <x v="75"/>
    <d v="1899-12-30T00:00:00"/>
    <d v="1899-12-30T00:00:00"/>
    <n v="223803"/>
    <x v="4"/>
    <s v="Greater Illinois"/>
    <s v="Cook"/>
    <x v="23"/>
    <x v="1"/>
    <x v="0"/>
    <x v="0"/>
  </r>
  <r>
    <x v="0"/>
    <x v="6"/>
    <n v="0"/>
    <n v="2600"/>
    <x v="110"/>
    <d v="1899-12-30T00:00:00"/>
    <d v="1899-12-30T00:00:00"/>
    <n v="219642"/>
    <x v="4"/>
    <s v="Greater Illinois"/>
    <s v="Lake"/>
    <x v="31"/>
    <x v="1"/>
    <x v="0"/>
    <x v="0"/>
  </r>
  <r>
    <x v="0"/>
    <x v="6"/>
    <n v="0"/>
    <n v="2600"/>
    <x v="41"/>
    <d v="1899-12-30T00:00:00"/>
    <d v="1899-12-30T00:00:00"/>
    <n v="153408"/>
    <x v="4"/>
    <s v="Greater Illinois"/>
    <s v="Cook"/>
    <x v="23"/>
    <x v="1"/>
    <x v="0"/>
    <x v="0"/>
  </r>
  <r>
    <x v="0"/>
    <x v="6"/>
    <n v="0"/>
    <n v="2600"/>
    <x v="41"/>
    <d v="1899-12-30T00:00:00"/>
    <d v="1899-12-30T00:00:00"/>
    <n v="195650"/>
    <x v="4"/>
    <s v="Greater Illinois"/>
    <s v="Lake"/>
    <x v="31"/>
    <x v="1"/>
    <x v="0"/>
    <x v="0"/>
  </r>
  <r>
    <x v="0"/>
    <x v="6"/>
    <n v="0"/>
    <n v="2600"/>
    <x v="111"/>
    <d v="1899-12-30T00:00:00"/>
    <d v="1899-12-30T00:00:00"/>
    <n v="254879"/>
    <x v="4"/>
    <s v="Greater Illinois"/>
    <s v="Macon"/>
    <x v="25"/>
    <x v="1"/>
    <x v="0"/>
    <x v="0"/>
  </r>
  <r>
    <x v="0"/>
    <x v="6"/>
    <n v="0"/>
    <n v="2600"/>
    <x v="112"/>
    <d v="1899-12-30T00:00:00"/>
    <d v="1899-12-30T00:00:00"/>
    <n v="173781"/>
    <x v="4"/>
    <s v="Greater Illinois"/>
    <s v="Vermillion"/>
    <x v="38"/>
    <x v="1"/>
    <x v="0"/>
    <x v="0"/>
  </r>
  <r>
    <x v="0"/>
    <x v="6"/>
    <n v="0"/>
    <n v="2600"/>
    <x v="55"/>
    <d v="1899-12-30T00:00:00"/>
    <d v="2025-06-30T00:00:00"/>
    <n v="0"/>
    <x v="4"/>
    <s v="Greater Illinois"/>
    <s v="St. Clair"/>
    <x v="32"/>
    <x v="1"/>
    <x v="0"/>
    <x v="0"/>
  </r>
  <r>
    <x v="0"/>
    <x v="6"/>
    <n v="0"/>
    <n v="2600"/>
    <x v="113"/>
    <d v="1899-12-30T00:00:00"/>
    <d v="2024-06-30T00:00:00"/>
    <n v="0"/>
    <x v="4"/>
    <s v="Greater Illinois"/>
    <s v="Will, Kendall"/>
    <x v="24"/>
    <x v="1"/>
    <x v="0"/>
    <x v="0"/>
  </r>
  <r>
    <x v="0"/>
    <x v="6"/>
    <n v="0"/>
    <n v="2600"/>
    <x v="56"/>
    <d v="1899-12-30T00:00:00"/>
    <d v="1899-12-30T00:00:00"/>
    <n v="227603"/>
    <x v="4"/>
    <s v="Greater Illinois"/>
    <s v="Cook"/>
    <x v="26"/>
    <x v="1"/>
    <x v="0"/>
    <x v="0"/>
  </r>
  <r>
    <x v="0"/>
    <x v="0"/>
    <n v="0"/>
    <n v="2771"/>
    <x v="0"/>
    <d v="1899-12-30T00:00:00"/>
    <d v="2025-09-30T00:00:00"/>
    <n v="0"/>
    <x v="4"/>
    <s v="Chicago"/>
    <s v="Cook"/>
    <x v="0"/>
    <x v="0"/>
    <x v="0"/>
    <x v="0"/>
  </r>
  <r>
    <x v="0"/>
    <x v="14"/>
    <n v="0"/>
    <n v="2771"/>
    <x v="0"/>
    <d v="1899-12-30T00:00:00"/>
    <d v="1899-12-30T00:00:00"/>
    <n v="426537"/>
    <x v="4"/>
    <s v="Chicago"/>
    <s v="Cook"/>
    <x v="0"/>
    <x v="0"/>
    <x v="0"/>
    <x v="0"/>
  </r>
  <r>
    <x v="0"/>
    <x v="14"/>
    <n v="0"/>
    <n v="2771"/>
    <x v="0"/>
    <d v="1899-12-30T00:00:00"/>
    <d v="1899-12-30T00:00:00"/>
    <n v="426300"/>
    <x v="4"/>
    <s v="Greater Illinois"/>
    <s v="Greater Illinois"/>
    <x v="42"/>
    <x v="0"/>
    <x v="0"/>
    <x v="0"/>
  </r>
  <r>
    <x v="0"/>
    <x v="14"/>
    <n v="0"/>
    <n v="2771"/>
    <x v="49"/>
    <d v="1899-12-30T00:00:00"/>
    <d v="1899-12-30T00:00:00"/>
    <n v="146917"/>
    <x v="4"/>
    <s v="Chicago"/>
    <s v="Cook"/>
    <x v="0"/>
    <x v="1"/>
    <x v="0"/>
    <x v="0"/>
  </r>
  <r>
    <x v="0"/>
    <x v="14"/>
    <n v="0"/>
    <n v="2771"/>
    <x v="49"/>
    <d v="1899-12-30T00:00:00"/>
    <d v="1899-12-30T00:00:00"/>
    <n v="440000"/>
    <x v="4"/>
    <s v="Greater Illinois"/>
    <s v="Greater Illinois"/>
    <x v="42"/>
    <x v="1"/>
    <x v="0"/>
    <x v="0"/>
  </r>
  <r>
    <x v="0"/>
    <x v="0"/>
    <n v="0"/>
    <n v="2771"/>
    <x v="1"/>
    <d v="1899-12-30T00:00:00"/>
    <d v="2024-09-30T00:00:00"/>
    <n v="0"/>
    <x v="4"/>
    <s v="Chicago"/>
    <s v="Cook"/>
    <x v="0"/>
    <x v="0"/>
    <x v="0"/>
    <x v="1"/>
  </r>
  <r>
    <x v="0"/>
    <x v="14"/>
    <n v="0"/>
    <n v="2771"/>
    <x v="1"/>
    <d v="1899-12-30T00:00:00"/>
    <d v="1899-12-30T00:00:00"/>
    <n v="524295"/>
    <x v="4"/>
    <s v="Chicago"/>
    <s v="Cook"/>
    <x v="0"/>
    <x v="0"/>
    <x v="0"/>
    <x v="1"/>
  </r>
  <r>
    <x v="0"/>
    <x v="14"/>
    <n v="0"/>
    <n v="2771"/>
    <x v="160"/>
    <d v="1899-12-30T00:00:00"/>
    <d v="1899-12-30T00:00:00"/>
    <n v="342705"/>
    <x v="4"/>
    <s v="Greater Illinois"/>
    <s v="Greater Illinois"/>
    <x v="42"/>
    <x v="1"/>
    <x v="0"/>
    <x v="0"/>
  </r>
  <r>
    <x v="0"/>
    <x v="0"/>
    <n v="0"/>
    <n v="2771"/>
    <x v="2"/>
    <d v="1899-12-30T00:00:00"/>
    <d v="2024-02-22T00:00:00"/>
    <n v="0"/>
    <x v="4"/>
    <s v="Chicago"/>
    <s v="Cook"/>
    <x v="0"/>
    <x v="1"/>
    <x v="0"/>
    <x v="0"/>
  </r>
  <r>
    <x v="0"/>
    <x v="1"/>
    <n v="0"/>
    <n v="2772"/>
    <x v="3"/>
    <d v="1899-12-30T00:00:00"/>
    <d v="2024-09-30T00:00:00"/>
    <n v="0"/>
    <x v="4"/>
    <s v="Chicago"/>
    <s v="Cook"/>
    <x v="0"/>
    <x v="1"/>
    <x v="0"/>
    <x v="0"/>
  </r>
  <r>
    <x v="0"/>
    <x v="15"/>
    <n v="0"/>
    <n v="2772"/>
    <x v="161"/>
    <d v="1899-12-30T00:00:00"/>
    <d v="1899-12-30T00:00:00"/>
    <n v="429535"/>
    <x v="4"/>
    <s v="Chicago"/>
    <s v="Cook"/>
    <x v="0"/>
    <x v="1"/>
    <x v="0"/>
    <x v="0"/>
  </r>
  <r>
    <x v="0"/>
    <x v="15"/>
    <n v="0"/>
    <n v="2772"/>
    <x v="161"/>
    <d v="1899-12-30T00:00:00"/>
    <d v="1899-12-30T00:00:00"/>
    <n v="428778"/>
    <x v="4"/>
    <s v="Greater Illinois"/>
    <s v="Greater Illinois"/>
    <x v="42"/>
    <x v="1"/>
    <x v="0"/>
    <x v="0"/>
  </r>
  <r>
    <x v="0"/>
    <x v="15"/>
    <n v="0"/>
    <n v="2772"/>
    <x v="162"/>
    <d v="1899-12-30T00:00:00"/>
    <d v="1899-12-30T00:00:00"/>
    <n v="419662"/>
    <x v="4"/>
    <s v="Chicago"/>
    <s v="Cook"/>
    <x v="0"/>
    <x v="1"/>
    <x v="0"/>
    <x v="0"/>
  </r>
  <r>
    <x v="0"/>
    <x v="15"/>
    <n v="0"/>
    <n v="2772"/>
    <x v="162"/>
    <d v="1899-12-30T00:00:00"/>
    <d v="1899-12-30T00:00:00"/>
    <n v="419662"/>
    <x v="4"/>
    <s v="Greater Illinois"/>
    <s v="Greater Illinois"/>
    <x v="42"/>
    <x v="1"/>
    <x v="0"/>
    <x v="0"/>
  </r>
  <r>
    <x v="0"/>
    <x v="1"/>
    <n v="0"/>
    <n v="2772"/>
    <x v="1"/>
    <d v="1899-12-30T00:00:00"/>
    <d v="2024-09-30T00:00:00"/>
    <n v="0"/>
    <x v="4"/>
    <s v="Chicago"/>
    <s v="Cook"/>
    <x v="0"/>
    <x v="0"/>
    <x v="0"/>
    <x v="1"/>
  </r>
  <r>
    <x v="0"/>
    <x v="15"/>
    <n v="0"/>
    <n v="2772"/>
    <x v="4"/>
    <d v="1899-12-30T00:00:00"/>
    <d v="1899-12-30T00:00:00"/>
    <n v="408630"/>
    <x v="4"/>
    <s v="Chicago"/>
    <s v="Cook"/>
    <x v="0"/>
    <x v="1"/>
    <x v="0"/>
    <x v="0"/>
  </r>
  <r>
    <x v="0"/>
    <x v="15"/>
    <n v="0"/>
    <n v="2772"/>
    <x v="4"/>
    <d v="1899-12-30T00:00:00"/>
    <d v="1899-12-30T00:00:00"/>
    <n v="409900"/>
    <x v="4"/>
    <s v="Greater Illinois"/>
    <s v="Greater Illinois"/>
    <x v="42"/>
    <x v="1"/>
    <x v="0"/>
    <x v="0"/>
  </r>
  <r>
    <x v="0"/>
    <x v="1"/>
    <n v="0"/>
    <n v="2772"/>
    <x v="4"/>
    <d v="1899-12-30T00:00:00"/>
    <d v="2024-09-30T00:00:00"/>
    <n v="0"/>
    <x v="4"/>
    <s v="Chicago"/>
    <s v="Cook"/>
    <x v="0"/>
    <x v="1"/>
    <x v="0"/>
    <x v="0"/>
  </r>
  <r>
    <x v="0"/>
    <x v="2"/>
    <n v="0"/>
    <n v="2773"/>
    <x v="0"/>
    <d v="1899-12-30T00:00:00"/>
    <d v="2025-03-31T00:00:00"/>
    <n v="0"/>
    <x v="4"/>
    <s v="Chicago"/>
    <s v="Cook"/>
    <x v="10"/>
    <x v="0"/>
    <x v="0"/>
    <x v="0"/>
  </r>
  <r>
    <x v="0"/>
    <x v="2"/>
    <n v="0"/>
    <n v="2773"/>
    <x v="0"/>
    <d v="1899-12-30T00:00:00"/>
    <d v="2025-03-31T00:00:00"/>
    <n v="0"/>
    <x v="4"/>
    <s v="Chicago"/>
    <s v="Cook"/>
    <x v="11"/>
    <x v="0"/>
    <x v="0"/>
    <x v="0"/>
  </r>
  <r>
    <x v="0"/>
    <x v="2"/>
    <n v="0"/>
    <n v="2773"/>
    <x v="0"/>
    <d v="1899-12-30T00:00:00"/>
    <d v="2025-03-31T00:00:00"/>
    <n v="0"/>
    <x v="4"/>
    <s v="Chicago"/>
    <s v="Cook"/>
    <x v="12"/>
    <x v="0"/>
    <x v="0"/>
    <x v="0"/>
  </r>
  <r>
    <x v="0"/>
    <x v="2"/>
    <n v="0"/>
    <n v="2773"/>
    <x v="0"/>
    <d v="1899-12-30T00:00:00"/>
    <d v="2025-03-31T00:00:00"/>
    <n v="0"/>
    <x v="4"/>
    <s v="Chicago"/>
    <s v="Cook"/>
    <x v="13"/>
    <x v="0"/>
    <x v="0"/>
    <x v="0"/>
  </r>
  <r>
    <x v="0"/>
    <x v="2"/>
    <n v="0"/>
    <n v="2773"/>
    <x v="15"/>
    <d v="1899-12-30T00:00:00"/>
    <d v="2025-03-31T00:00:00"/>
    <n v="0"/>
    <x v="4"/>
    <s v="Chicago"/>
    <s v="Cook"/>
    <x v="17"/>
    <x v="1"/>
    <x v="0"/>
    <x v="0"/>
  </r>
  <r>
    <x v="0"/>
    <x v="2"/>
    <n v="0"/>
    <n v="2773"/>
    <x v="5"/>
    <d v="1899-12-30T00:00:00"/>
    <d v="2025-03-31T00:00:00"/>
    <n v="0"/>
    <x v="4"/>
    <s v="Chicago"/>
    <s v="Cook"/>
    <x v="1"/>
    <x v="1"/>
    <x v="0"/>
    <x v="0"/>
  </r>
  <r>
    <x v="0"/>
    <x v="2"/>
    <n v="0"/>
    <n v="2773"/>
    <x v="19"/>
    <d v="1899-12-30T00:00:00"/>
    <d v="2025-03-31T00:00:00"/>
    <n v="0"/>
    <x v="4"/>
    <s v="Chicago"/>
    <s v="Cook"/>
    <x v="19"/>
    <x v="0"/>
    <x v="0"/>
    <x v="0"/>
  </r>
  <r>
    <x v="0"/>
    <x v="2"/>
    <n v="0"/>
    <n v="2773"/>
    <x v="21"/>
    <d v="1899-12-30T00:00:00"/>
    <d v="2025-03-31T00:00:00"/>
    <n v="0"/>
    <x v="4"/>
    <s v="Chicago"/>
    <s v="Cook"/>
    <x v="20"/>
    <x v="0"/>
    <x v="0"/>
    <x v="1"/>
  </r>
  <r>
    <x v="0"/>
    <x v="2"/>
    <n v="0"/>
    <n v="2773"/>
    <x v="22"/>
    <d v="1899-12-30T00:00:00"/>
    <d v="2025-03-31T00:00:00"/>
    <n v="0"/>
    <x v="4"/>
    <s v="Chicago"/>
    <s v="Cook"/>
    <x v="15"/>
    <x v="0"/>
    <x v="0"/>
    <x v="0"/>
  </r>
  <r>
    <x v="0"/>
    <x v="2"/>
    <n v="0"/>
    <n v="2773"/>
    <x v="26"/>
    <d v="1899-12-30T00:00:00"/>
    <d v="2025-03-31T00:00:00"/>
    <n v="0"/>
    <x v="4"/>
    <s v="Chicago"/>
    <s v="Cook"/>
    <x v="14"/>
    <x v="0"/>
    <x v="0"/>
    <x v="1"/>
  </r>
  <r>
    <x v="0"/>
    <x v="2"/>
    <n v="0"/>
    <n v="2773"/>
    <x v="2"/>
    <d v="1899-12-30T00:00:00"/>
    <d v="2025-03-31T00:00:00"/>
    <n v="0"/>
    <x v="4"/>
    <s v="Chicago"/>
    <s v="Cook"/>
    <x v="2"/>
    <x v="1"/>
    <x v="0"/>
    <x v="0"/>
  </r>
  <r>
    <x v="0"/>
    <x v="2"/>
    <n v="0"/>
    <n v="2773"/>
    <x v="2"/>
    <d v="1899-12-30T00:00:00"/>
    <d v="2025-03-31T00:00:00"/>
    <n v="0"/>
    <x v="4"/>
    <s v="Chicago"/>
    <s v="Cook"/>
    <x v="3"/>
    <x v="1"/>
    <x v="0"/>
    <x v="0"/>
  </r>
  <r>
    <x v="0"/>
    <x v="2"/>
    <n v="0"/>
    <n v="2773"/>
    <x v="6"/>
    <d v="1899-12-30T00:00:00"/>
    <d v="2025-03-31T00:00:00"/>
    <n v="0"/>
    <x v="4"/>
    <s v="Chicago"/>
    <s v="Cook"/>
    <x v="4"/>
    <x v="1"/>
    <x v="0"/>
    <x v="0"/>
  </r>
  <r>
    <x v="0"/>
    <x v="2"/>
    <n v="0"/>
    <n v="2773"/>
    <x v="7"/>
    <d v="1899-12-30T00:00:00"/>
    <d v="2025-03-31T00:00:00"/>
    <n v="0"/>
    <x v="4"/>
    <s v="Chicago"/>
    <s v="Cook"/>
    <x v="5"/>
    <x v="0"/>
    <x v="0"/>
    <x v="0"/>
  </r>
  <r>
    <x v="0"/>
    <x v="2"/>
    <n v="0"/>
    <n v="2773"/>
    <x v="7"/>
    <d v="1899-12-30T00:00:00"/>
    <d v="2025-03-31T00:00:00"/>
    <n v="0"/>
    <x v="4"/>
    <s v="Chicago"/>
    <s v="Cook"/>
    <x v="6"/>
    <x v="0"/>
    <x v="0"/>
    <x v="0"/>
  </r>
  <r>
    <x v="0"/>
    <x v="2"/>
    <n v="0"/>
    <n v="2773"/>
    <x v="7"/>
    <d v="1899-12-30T00:00:00"/>
    <d v="2025-03-31T00:00:00"/>
    <n v="0"/>
    <x v="4"/>
    <s v="Chicago"/>
    <s v="Cook"/>
    <x v="7"/>
    <x v="0"/>
    <x v="0"/>
    <x v="0"/>
  </r>
  <r>
    <x v="0"/>
    <x v="2"/>
    <n v="0"/>
    <n v="2773"/>
    <x v="7"/>
    <d v="1899-12-30T00:00:00"/>
    <d v="2025-03-31T00:00:00"/>
    <n v="0"/>
    <x v="4"/>
    <s v="Chicago"/>
    <s v="Cook"/>
    <x v="8"/>
    <x v="0"/>
    <x v="0"/>
    <x v="0"/>
  </r>
  <r>
    <x v="0"/>
    <x v="2"/>
    <n v="0"/>
    <n v="2773"/>
    <x v="7"/>
    <d v="1899-12-30T00:00:00"/>
    <d v="2025-03-31T00:00:00"/>
    <n v="0"/>
    <x v="4"/>
    <s v="Chicago"/>
    <s v="Cook"/>
    <x v="9"/>
    <x v="0"/>
    <x v="0"/>
    <x v="0"/>
  </r>
  <r>
    <x v="0"/>
    <x v="3"/>
    <n v="0"/>
    <n v="2774"/>
    <x v="0"/>
    <d v="1899-12-30T00:00:00"/>
    <d v="2025-06-30T00:00:00"/>
    <n v="0"/>
    <x v="4"/>
    <s v="Chicago"/>
    <s v="Cook"/>
    <x v="10"/>
    <x v="0"/>
    <x v="0"/>
    <x v="0"/>
  </r>
  <r>
    <x v="0"/>
    <x v="3"/>
    <n v="0"/>
    <n v="2774"/>
    <x v="0"/>
    <d v="1899-12-30T00:00:00"/>
    <d v="2025-01-31T00:00:00"/>
    <n v="0"/>
    <x v="4"/>
    <s v="Chicago"/>
    <s v="Cook"/>
    <x v="11"/>
    <x v="0"/>
    <x v="0"/>
    <x v="0"/>
  </r>
  <r>
    <x v="0"/>
    <x v="3"/>
    <n v="0"/>
    <n v="2774"/>
    <x v="0"/>
    <d v="1899-12-30T00:00:00"/>
    <d v="2025-01-31T00:00:00"/>
    <n v="0"/>
    <x v="4"/>
    <s v="Chicago"/>
    <s v="Cook"/>
    <x v="12"/>
    <x v="0"/>
    <x v="0"/>
    <x v="0"/>
  </r>
  <r>
    <x v="0"/>
    <x v="3"/>
    <n v="0"/>
    <n v="2774"/>
    <x v="0"/>
    <d v="1899-12-30T00:00:00"/>
    <d v="2025-01-31T00:00:00"/>
    <n v="0"/>
    <x v="4"/>
    <s v="Chicago"/>
    <s v="Cook"/>
    <x v="13"/>
    <x v="0"/>
    <x v="0"/>
    <x v="0"/>
  </r>
  <r>
    <x v="0"/>
    <x v="3"/>
    <n v="0"/>
    <n v="2774"/>
    <x v="8"/>
    <d v="1899-12-30T00:00:00"/>
    <d v="2025-06-30T00:00:00"/>
    <n v="0"/>
    <x v="4"/>
    <s v="Chicago"/>
    <s v="Cook"/>
    <x v="4"/>
    <x v="1"/>
    <x v="0"/>
    <x v="0"/>
  </r>
  <r>
    <x v="0"/>
    <x v="3"/>
    <n v="0"/>
    <n v="2774"/>
    <x v="8"/>
    <d v="1899-12-30T00:00:00"/>
    <d v="2025-01-31T00:00:00"/>
    <n v="0"/>
    <x v="4"/>
    <s v="Chicago"/>
    <s v="Cook"/>
    <x v="14"/>
    <x v="1"/>
    <x v="0"/>
    <x v="0"/>
  </r>
  <r>
    <x v="0"/>
    <x v="3"/>
    <n v="0"/>
    <n v="2774"/>
    <x v="8"/>
    <d v="1899-12-30T00:00:00"/>
    <d v="2025-01-31T00:00:00"/>
    <n v="0"/>
    <x v="4"/>
    <s v="Chicago"/>
    <s v="Cook"/>
    <x v="8"/>
    <x v="1"/>
    <x v="0"/>
    <x v="0"/>
  </r>
  <r>
    <x v="0"/>
    <x v="3"/>
    <n v="0"/>
    <n v="2774"/>
    <x v="57"/>
    <d v="1899-12-30T00:00:00"/>
    <d v="2025-01-31T00:00:00"/>
    <n v="0"/>
    <x v="4"/>
    <s v="Chicago"/>
    <s v="Cook"/>
    <x v="27"/>
    <x v="1"/>
    <x v="0"/>
    <x v="0"/>
  </r>
  <r>
    <x v="0"/>
    <x v="3"/>
    <n v="0"/>
    <n v="2774"/>
    <x v="9"/>
    <d v="1899-12-30T00:00:00"/>
    <d v="2025-01-31T00:00:00"/>
    <n v="0"/>
    <x v="4"/>
    <s v="Chicago"/>
    <s v="Cook"/>
    <x v="15"/>
    <x v="0"/>
    <x v="0"/>
    <x v="1"/>
  </r>
  <r>
    <x v="0"/>
    <x v="3"/>
    <n v="0"/>
    <n v="2774"/>
    <x v="9"/>
    <d v="1899-12-30T00:00:00"/>
    <d v="2025-01-31T00:00:00"/>
    <n v="0"/>
    <x v="4"/>
    <s v="Chicago"/>
    <s v="Cook"/>
    <x v="33"/>
    <x v="0"/>
    <x v="0"/>
    <x v="1"/>
  </r>
  <r>
    <x v="0"/>
    <x v="3"/>
    <n v="0"/>
    <n v="2774"/>
    <x v="114"/>
    <d v="1899-12-30T00:00:00"/>
    <d v="2025-01-31T00:00:00"/>
    <n v="0"/>
    <x v="4"/>
    <s v="Chicago"/>
    <s v="Cook"/>
    <x v="2"/>
    <x v="1"/>
    <x v="0"/>
    <x v="0"/>
  </r>
  <r>
    <x v="0"/>
    <x v="3"/>
    <n v="0"/>
    <n v="2774"/>
    <x v="114"/>
    <d v="1899-12-30T00:00:00"/>
    <d v="2025-01-31T00:00:00"/>
    <n v="0"/>
    <x v="4"/>
    <s v="Chicago"/>
    <s v="Cook"/>
    <x v="18"/>
    <x v="1"/>
    <x v="0"/>
    <x v="0"/>
  </r>
  <r>
    <x v="0"/>
    <x v="3"/>
    <n v="0"/>
    <n v="2774"/>
    <x v="10"/>
    <d v="1899-12-30T00:00:00"/>
    <d v="2025-01-31T00:00:00"/>
    <n v="0"/>
    <x v="4"/>
    <s v="Chicago"/>
    <s v="Cook"/>
    <x v="6"/>
    <x v="0"/>
    <x v="0"/>
    <x v="1"/>
  </r>
  <r>
    <x v="0"/>
    <x v="3"/>
    <n v="0"/>
    <n v="2774"/>
    <x v="11"/>
    <d v="1899-12-30T00:00:00"/>
    <d v="2025-01-31T00:00:00"/>
    <n v="0"/>
    <x v="4"/>
    <s v="Chicago"/>
    <s v="Cook"/>
    <x v="4"/>
    <x v="0"/>
    <x v="0"/>
    <x v="0"/>
  </r>
  <r>
    <x v="0"/>
    <x v="3"/>
    <n v="0"/>
    <n v="2774"/>
    <x v="11"/>
    <d v="1899-12-30T00:00:00"/>
    <d v="2025-01-31T00:00:00"/>
    <n v="0"/>
    <x v="4"/>
    <s v="Chicago"/>
    <s v="Cook"/>
    <x v="15"/>
    <x v="0"/>
    <x v="0"/>
    <x v="0"/>
  </r>
  <r>
    <x v="0"/>
    <x v="3"/>
    <n v="0"/>
    <n v="2774"/>
    <x v="11"/>
    <d v="1899-12-30T00:00:00"/>
    <d v="2025-01-31T00:00:00"/>
    <n v="0"/>
    <x v="4"/>
    <s v="Chicago"/>
    <s v="Cook"/>
    <x v="33"/>
    <x v="0"/>
    <x v="0"/>
    <x v="0"/>
  </r>
  <r>
    <x v="0"/>
    <x v="3"/>
    <n v="0"/>
    <n v="2774"/>
    <x v="58"/>
    <d v="1899-12-30T00:00:00"/>
    <d v="2025-01-31T00:00:00"/>
    <n v="0"/>
    <x v="4"/>
    <s v="Chicago"/>
    <s v="Cook"/>
    <x v="8"/>
    <x v="1"/>
    <x v="0"/>
    <x v="0"/>
  </r>
  <r>
    <x v="0"/>
    <x v="3"/>
    <n v="0"/>
    <n v="2774"/>
    <x v="12"/>
    <d v="1899-12-30T00:00:00"/>
    <d v="2025-01-31T00:00:00"/>
    <n v="0"/>
    <x v="4"/>
    <s v="Chicago"/>
    <s v="Cook"/>
    <x v="7"/>
    <x v="0"/>
    <x v="0"/>
    <x v="1"/>
  </r>
  <r>
    <x v="0"/>
    <x v="3"/>
    <n v="0"/>
    <n v="2774"/>
    <x v="115"/>
    <d v="1899-12-30T00:00:00"/>
    <d v="1899-12-30T00:00:00"/>
    <n v="0"/>
    <x v="4"/>
    <s v="Chicago"/>
    <s v="Cook"/>
    <x v="3"/>
    <x v="0"/>
    <x v="0"/>
    <x v="0"/>
  </r>
  <r>
    <x v="0"/>
    <x v="3"/>
    <n v="0"/>
    <n v="2774"/>
    <x v="13"/>
    <d v="1899-12-30T00:00:00"/>
    <d v="2025-01-31T00:00:00"/>
    <n v="0"/>
    <x v="4"/>
    <s v="Chicago"/>
    <s v="Cook"/>
    <x v="16"/>
    <x v="0"/>
    <x v="0"/>
    <x v="1"/>
  </r>
  <r>
    <x v="0"/>
    <x v="3"/>
    <n v="0"/>
    <n v="2774"/>
    <x v="59"/>
    <d v="1899-12-30T00:00:00"/>
    <d v="2025-01-31T00:00:00"/>
    <n v="0"/>
    <x v="4"/>
    <s v="Chicago"/>
    <s v="Cook"/>
    <x v="34"/>
    <x v="1"/>
    <x v="0"/>
    <x v="0"/>
  </r>
  <r>
    <x v="0"/>
    <x v="3"/>
    <n v="0"/>
    <n v="2774"/>
    <x v="14"/>
    <d v="1899-12-30T00:00:00"/>
    <d v="2023-09-15T00:00:00"/>
    <n v="0"/>
    <x v="4"/>
    <s v="Chicago"/>
    <s v="Cook"/>
    <x v="3"/>
    <x v="1"/>
    <x v="0"/>
    <x v="0"/>
  </r>
  <r>
    <x v="0"/>
    <x v="3"/>
    <n v="0"/>
    <n v="2774"/>
    <x v="60"/>
    <d v="1899-12-30T00:00:00"/>
    <d v="2025-01-31T00:00:00"/>
    <n v="0"/>
    <x v="4"/>
    <s v="Chicago"/>
    <s v="Cook"/>
    <x v="14"/>
    <x v="1"/>
    <x v="0"/>
    <x v="0"/>
  </r>
  <r>
    <x v="0"/>
    <x v="3"/>
    <n v="0"/>
    <n v="2774"/>
    <x v="61"/>
    <d v="1899-12-30T00:00:00"/>
    <d v="2025-01-31T00:00:00"/>
    <n v="0"/>
    <x v="4"/>
    <s v="Chicago"/>
    <s v="Cook"/>
    <x v="18"/>
    <x v="1"/>
    <x v="0"/>
    <x v="0"/>
  </r>
  <r>
    <x v="0"/>
    <x v="3"/>
    <n v="0"/>
    <n v="2774"/>
    <x v="15"/>
    <d v="1899-12-30T00:00:00"/>
    <d v="2025-06-30T00:00:00"/>
    <n v="0"/>
    <x v="4"/>
    <s v="Chicago"/>
    <s v="Cook"/>
    <x v="17"/>
    <x v="1"/>
    <x v="0"/>
    <x v="0"/>
  </r>
  <r>
    <x v="0"/>
    <x v="3"/>
    <n v="0"/>
    <n v="2774"/>
    <x v="15"/>
    <d v="1899-12-30T00:00:00"/>
    <d v="2025-01-31T00:00:00"/>
    <n v="0"/>
    <x v="4"/>
    <s v="Chicago"/>
    <s v="Cook"/>
    <x v="16"/>
    <x v="1"/>
    <x v="0"/>
    <x v="0"/>
  </r>
  <r>
    <x v="0"/>
    <x v="3"/>
    <n v="0"/>
    <n v="2774"/>
    <x v="15"/>
    <d v="1899-12-30T00:00:00"/>
    <d v="2025-01-31T00:00:00"/>
    <n v="0"/>
    <x v="4"/>
    <s v="Chicago"/>
    <s v="Cook"/>
    <x v="34"/>
    <x v="1"/>
    <x v="0"/>
    <x v="0"/>
  </r>
  <r>
    <x v="0"/>
    <x v="3"/>
    <n v="0"/>
    <n v="2774"/>
    <x v="62"/>
    <d v="1899-12-30T00:00:00"/>
    <d v="1899-12-30T00:00:00"/>
    <n v="0"/>
    <x v="4"/>
    <s v="Chicago"/>
    <s v="Cook"/>
    <x v="3"/>
    <x v="1"/>
    <x v="0"/>
    <x v="0"/>
  </r>
  <r>
    <x v="0"/>
    <x v="3"/>
    <n v="0"/>
    <n v="2774"/>
    <x v="62"/>
    <d v="1899-12-30T00:00:00"/>
    <d v="2025-01-31T00:00:00"/>
    <n v="0"/>
    <x v="4"/>
    <s v="Chicago"/>
    <s v="Cook"/>
    <x v="11"/>
    <x v="1"/>
    <x v="0"/>
    <x v="0"/>
  </r>
  <r>
    <x v="0"/>
    <x v="3"/>
    <n v="0"/>
    <n v="2774"/>
    <x v="62"/>
    <d v="1899-12-30T00:00:00"/>
    <d v="2025-01-31T00:00:00"/>
    <n v="0"/>
    <x v="4"/>
    <s v="Chicago"/>
    <s v="Cook"/>
    <x v="20"/>
    <x v="1"/>
    <x v="0"/>
    <x v="0"/>
  </r>
  <r>
    <x v="0"/>
    <x v="3"/>
    <n v="0"/>
    <n v="2774"/>
    <x v="16"/>
    <d v="1899-12-30T00:00:00"/>
    <d v="2025-01-31T00:00:00"/>
    <n v="0"/>
    <x v="4"/>
    <s v="Chicago"/>
    <s v="Cook"/>
    <x v="4"/>
    <x v="0"/>
    <x v="0"/>
    <x v="1"/>
  </r>
  <r>
    <x v="0"/>
    <x v="3"/>
    <n v="0"/>
    <n v="2774"/>
    <x v="16"/>
    <d v="1899-12-30T00:00:00"/>
    <d v="2025-01-31T00:00:00"/>
    <n v="0"/>
    <x v="4"/>
    <s v="Chicago"/>
    <s v="Cook"/>
    <x v="17"/>
    <x v="0"/>
    <x v="0"/>
    <x v="1"/>
  </r>
  <r>
    <x v="0"/>
    <x v="3"/>
    <n v="0"/>
    <n v="2774"/>
    <x v="16"/>
    <d v="1899-12-30T00:00:00"/>
    <d v="2025-01-31T00:00:00"/>
    <n v="0"/>
    <x v="4"/>
    <s v="Chicago"/>
    <s v="Cook"/>
    <x v="8"/>
    <x v="0"/>
    <x v="0"/>
    <x v="1"/>
  </r>
  <r>
    <x v="0"/>
    <x v="3"/>
    <n v="0"/>
    <n v="2774"/>
    <x v="63"/>
    <d v="1899-12-30T00:00:00"/>
    <d v="2025-01-31T00:00:00"/>
    <n v="0"/>
    <x v="4"/>
    <s v="Chicago"/>
    <s v="Cook"/>
    <x v="6"/>
    <x v="1"/>
    <x v="0"/>
    <x v="0"/>
  </r>
  <r>
    <x v="0"/>
    <x v="3"/>
    <n v="0"/>
    <n v="2774"/>
    <x v="63"/>
    <d v="1899-12-30T00:00:00"/>
    <d v="2025-01-31T00:00:00"/>
    <n v="0"/>
    <x v="4"/>
    <s v="Chicago"/>
    <s v="Cook"/>
    <x v="8"/>
    <x v="1"/>
    <x v="0"/>
    <x v="0"/>
  </r>
  <r>
    <x v="0"/>
    <x v="3"/>
    <n v="0"/>
    <n v="2774"/>
    <x v="64"/>
    <d v="1899-12-30T00:00:00"/>
    <d v="2025-01-31T00:00:00"/>
    <n v="0"/>
    <x v="4"/>
    <s v="Chicago"/>
    <s v="Cook"/>
    <x v="14"/>
    <x v="1"/>
    <x v="0"/>
    <x v="0"/>
  </r>
  <r>
    <x v="0"/>
    <x v="3"/>
    <n v="0"/>
    <n v="2774"/>
    <x v="116"/>
    <d v="1899-12-30T00:00:00"/>
    <d v="2025-01-31T00:00:00"/>
    <n v="0"/>
    <x v="4"/>
    <s v="Chicago"/>
    <s v="Cook"/>
    <x v="33"/>
    <x v="1"/>
    <x v="0"/>
    <x v="0"/>
  </r>
  <r>
    <x v="0"/>
    <x v="3"/>
    <n v="0"/>
    <n v="2774"/>
    <x v="39"/>
    <d v="1899-12-30T00:00:00"/>
    <d v="2025-01-31T00:00:00"/>
    <n v="0"/>
    <x v="4"/>
    <s v="Chicago"/>
    <s v="Cook"/>
    <x v="6"/>
    <x v="1"/>
    <x v="0"/>
    <x v="0"/>
  </r>
  <r>
    <x v="0"/>
    <x v="3"/>
    <n v="0"/>
    <n v="2774"/>
    <x v="17"/>
    <d v="1899-12-30T00:00:00"/>
    <d v="2025-01-31T00:00:00"/>
    <n v="0"/>
    <x v="4"/>
    <s v="Chicago"/>
    <s v="Cook"/>
    <x v="2"/>
    <x v="1"/>
    <x v="0"/>
    <x v="0"/>
  </r>
  <r>
    <x v="0"/>
    <x v="3"/>
    <n v="0"/>
    <n v="2774"/>
    <x v="17"/>
    <d v="1899-12-30T00:00:00"/>
    <d v="2025-01-31T00:00:00"/>
    <n v="0"/>
    <x v="4"/>
    <s v="Chicago"/>
    <s v="Cook"/>
    <x v="18"/>
    <x v="1"/>
    <x v="0"/>
    <x v="0"/>
  </r>
  <r>
    <x v="0"/>
    <x v="3"/>
    <n v="0"/>
    <n v="2774"/>
    <x v="17"/>
    <d v="1899-12-30T00:00:00"/>
    <d v="2025-01-31T00:00:00"/>
    <n v="0"/>
    <x v="4"/>
    <s v="Chicago"/>
    <s v="Cook"/>
    <x v="11"/>
    <x v="1"/>
    <x v="0"/>
    <x v="0"/>
  </r>
  <r>
    <x v="0"/>
    <x v="3"/>
    <n v="0"/>
    <n v="2774"/>
    <x v="18"/>
    <d v="1899-12-30T00:00:00"/>
    <d v="2025-01-31T00:00:00"/>
    <n v="0"/>
    <x v="4"/>
    <s v="Chicago"/>
    <s v="Cook"/>
    <x v="16"/>
    <x v="0"/>
    <x v="0"/>
    <x v="1"/>
  </r>
  <r>
    <x v="0"/>
    <x v="3"/>
    <n v="0"/>
    <n v="2774"/>
    <x v="19"/>
    <d v="1899-12-30T00:00:00"/>
    <d v="2025-01-31T00:00:00"/>
    <n v="0"/>
    <x v="4"/>
    <s v="Chicago"/>
    <s v="Cook"/>
    <x v="19"/>
    <x v="0"/>
    <x v="0"/>
    <x v="0"/>
  </r>
  <r>
    <x v="0"/>
    <x v="3"/>
    <n v="0"/>
    <n v="2774"/>
    <x v="19"/>
    <d v="1899-12-30T00:00:00"/>
    <d v="2025-01-31T00:00:00"/>
    <n v="0"/>
    <x v="4"/>
    <s v="Chicago"/>
    <s v="Cook"/>
    <x v="13"/>
    <x v="0"/>
    <x v="0"/>
    <x v="0"/>
  </r>
  <r>
    <x v="0"/>
    <x v="3"/>
    <n v="0"/>
    <n v="2774"/>
    <x v="20"/>
    <d v="1899-12-30T00:00:00"/>
    <d v="2025-01-31T00:00:00"/>
    <n v="0"/>
    <x v="4"/>
    <s v="Chicago"/>
    <s v="Cook"/>
    <x v="9"/>
    <x v="0"/>
    <x v="0"/>
    <x v="1"/>
  </r>
  <r>
    <x v="0"/>
    <x v="3"/>
    <n v="0"/>
    <n v="2774"/>
    <x v="21"/>
    <d v="1899-12-30T00:00:00"/>
    <d v="2025-01-31T00:00:00"/>
    <n v="0"/>
    <x v="4"/>
    <s v="Chicago"/>
    <s v="Cook"/>
    <x v="2"/>
    <x v="0"/>
    <x v="0"/>
    <x v="1"/>
  </r>
  <r>
    <x v="0"/>
    <x v="3"/>
    <n v="0"/>
    <n v="2774"/>
    <x v="21"/>
    <d v="1899-12-30T00:00:00"/>
    <d v="2023-08-31T00:00:00"/>
    <n v="0"/>
    <x v="4"/>
    <s v="Chicago"/>
    <s v="Cook"/>
    <x v="3"/>
    <x v="0"/>
    <x v="0"/>
    <x v="1"/>
  </r>
  <r>
    <x v="0"/>
    <x v="3"/>
    <n v="0"/>
    <n v="2774"/>
    <x v="21"/>
    <d v="1899-12-30T00:00:00"/>
    <d v="2025-01-31T00:00:00"/>
    <n v="0"/>
    <x v="4"/>
    <s v="Chicago"/>
    <s v="Cook"/>
    <x v="20"/>
    <x v="0"/>
    <x v="0"/>
    <x v="1"/>
  </r>
  <r>
    <x v="0"/>
    <x v="3"/>
    <n v="0"/>
    <n v="2774"/>
    <x v="22"/>
    <d v="1899-12-30T00:00:00"/>
    <d v="2025-01-31T00:00:00"/>
    <n v="0"/>
    <x v="4"/>
    <s v="Chicago"/>
    <s v="Cook"/>
    <x v="15"/>
    <x v="0"/>
    <x v="0"/>
    <x v="0"/>
  </r>
  <r>
    <x v="0"/>
    <x v="3"/>
    <n v="0"/>
    <n v="2774"/>
    <x v="117"/>
    <d v="1899-12-30T00:00:00"/>
    <d v="2025-01-31T00:00:00"/>
    <n v="0"/>
    <x v="4"/>
    <s v="Chicago"/>
    <s v="Cook"/>
    <x v="13"/>
    <x v="1"/>
    <x v="0"/>
    <x v="0"/>
  </r>
  <r>
    <x v="0"/>
    <x v="3"/>
    <n v="0"/>
    <n v="2774"/>
    <x v="65"/>
    <d v="1899-12-30T00:00:00"/>
    <d v="2025-01-31T00:00:00"/>
    <n v="0"/>
    <x v="4"/>
    <s v="Chicago"/>
    <s v="Cook"/>
    <x v="15"/>
    <x v="1"/>
    <x v="0"/>
    <x v="0"/>
  </r>
  <r>
    <x v="0"/>
    <x v="3"/>
    <n v="0"/>
    <n v="2774"/>
    <x v="65"/>
    <d v="1899-12-30T00:00:00"/>
    <d v="2025-01-31T00:00:00"/>
    <n v="0"/>
    <x v="4"/>
    <s v="Chicago"/>
    <s v="Cook"/>
    <x v="33"/>
    <x v="1"/>
    <x v="0"/>
    <x v="0"/>
  </r>
  <r>
    <x v="0"/>
    <x v="3"/>
    <n v="0"/>
    <n v="2774"/>
    <x v="118"/>
    <d v="1899-12-30T00:00:00"/>
    <d v="2025-01-31T00:00:00"/>
    <n v="0"/>
    <x v="4"/>
    <s v="Chicago"/>
    <s v="Cook"/>
    <x v="18"/>
    <x v="1"/>
    <x v="0"/>
    <x v="0"/>
  </r>
  <r>
    <x v="0"/>
    <x v="3"/>
    <n v="0"/>
    <n v="2774"/>
    <x v="118"/>
    <d v="1899-12-30T00:00:00"/>
    <d v="2025-01-31T00:00:00"/>
    <n v="0"/>
    <x v="4"/>
    <s v="Chicago"/>
    <s v="Cook"/>
    <x v="11"/>
    <x v="1"/>
    <x v="0"/>
    <x v="0"/>
  </r>
  <r>
    <x v="0"/>
    <x v="3"/>
    <n v="0"/>
    <n v="2774"/>
    <x v="118"/>
    <d v="1899-12-30T00:00:00"/>
    <d v="2025-06-30T00:00:00"/>
    <n v="0"/>
    <x v="4"/>
    <s v="Chicago"/>
    <s v="Cook"/>
    <x v="1"/>
    <x v="1"/>
    <x v="0"/>
    <x v="0"/>
  </r>
  <r>
    <x v="0"/>
    <x v="3"/>
    <n v="0"/>
    <n v="2774"/>
    <x v="66"/>
    <d v="1899-12-30T00:00:00"/>
    <d v="2025-01-31T00:00:00"/>
    <n v="0"/>
    <x v="4"/>
    <s v="Chicago"/>
    <s v="Cook"/>
    <x v="19"/>
    <x v="1"/>
    <x v="0"/>
    <x v="0"/>
  </r>
  <r>
    <x v="0"/>
    <x v="3"/>
    <n v="0"/>
    <n v="2774"/>
    <x v="66"/>
    <d v="1899-12-30T00:00:00"/>
    <d v="2025-01-31T00:00:00"/>
    <n v="0"/>
    <x v="4"/>
    <s v="Chicago"/>
    <s v="Cook"/>
    <x v="13"/>
    <x v="1"/>
    <x v="0"/>
    <x v="0"/>
  </r>
  <r>
    <x v="0"/>
    <x v="3"/>
    <n v="0"/>
    <n v="2774"/>
    <x v="119"/>
    <d v="1899-12-30T00:00:00"/>
    <d v="2025-01-31T00:00:00"/>
    <n v="0"/>
    <x v="4"/>
    <s v="Chicago"/>
    <s v="Cook"/>
    <x v="5"/>
    <x v="0"/>
    <x v="0"/>
    <x v="1"/>
  </r>
  <r>
    <x v="0"/>
    <x v="3"/>
    <n v="0"/>
    <n v="2774"/>
    <x v="119"/>
    <d v="1899-12-30T00:00:00"/>
    <d v="2025-01-31T00:00:00"/>
    <n v="0"/>
    <x v="4"/>
    <s v="Chicago"/>
    <s v="Cook"/>
    <x v="34"/>
    <x v="0"/>
    <x v="0"/>
    <x v="1"/>
  </r>
  <r>
    <x v="0"/>
    <x v="3"/>
    <n v="0"/>
    <n v="2774"/>
    <x v="23"/>
    <d v="1899-12-30T00:00:00"/>
    <d v="2025-01-31T00:00:00"/>
    <n v="0"/>
    <x v="4"/>
    <s v="Chicago"/>
    <s v="Cook"/>
    <x v="2"/>
    <x v="1"/>
    <x v="0"/>
    <x v="0"/>
  </r>
  <r>
    <x v="0"/>
    <x v="3"/>
    <n v="0"/>
    <n v="2774"/>
    <x v="67"/>
    <d v="1899-12-30T00:00:00"/>
    <d v="2025-01-31T00:00:00"/>
    <n v="0"/>
    <x v="4"/>
    <s v="Chicago"/>
    <s v="Cook"/>
    <x v="2"/>
    <x v="0"/>
    <x v="0"/>
    <x v="1"/>
  </r>
  <r>
    <x v="0"/>
    <x v="3"/>
    <n v="0"/>
    <n v="2774"/>
    <x v="68"/>
    <d v="1899-12-30T00:00:00"/>
    <d v="2025-01-31T00:00:00"/>
    <n v="0"/>
    <x v="4"/>
    <s v="Chicago"/>
    <s v="Cook"/>
    <x v="14"/>
    <x v="0"/>
    <x v="0"/>
    <x v="0"/>
  </r>
  <r>
    <x v="0"/>
    <x v="3"/>
    <n v="0"/>
    <n v="2774"/>
    <x v="24"/>
    <d v="1899-12-30T00:00:00"/>
    <d v="2025-01-31T00:00:00"/>
    <n v="0"/>
    <x v="4"/>
    <s v="Chicago"/>
    <s v="Cook"/>
    <x v="5"/>
    <x v="0"/>
    <x v="0"/>
    <x v="0"/>
  </r>
  <r>
    <x v="0"/>
    <x v="3"/>
    <n v="0"/>
    <n v="2774"/>
    <x v="24"/>
    <d v="1899-12-30T00:00:00"/>
    <d v="1899-12-30T00:00:00"/>
    <n v="0"/>
    <x v="4"/>
    <s v="Chicago"/>
    <s v="Cook"/>
    <x v="3"/>
    <x v="0"/>
    <x v="0"/>
    <x v="0"/>
  </r>
  <r>
    <x v="0"/>
    <x v="3"/>
    <n v="0"/>
    <n v="2774"/>
    <x v="24"/>
    <d v="1899-12-30T00:00:00"/>
    <d v="2025-01-31T00:00:00"/>
    <n v="0"/>
    <x v="4"/>
    <s v="Chicago"/>
    <s v="Cook"/>
    <x v="20"/>
    <x v="0"/>
    <x v="0"/>
    <x v="0"/>
  </r>
  <r>
    <x v="0"/>
    <x v="3"/>
    <n v="0"/>
    <n v="2774"/>
    <x v="25"/>
    <d v="1899-12-30T00:00:00"/>
    <d v="2025-01-31T00:00:00"/>
    <n v="0"/>
    <x v="4"/>
    <s v="Chicago"/>
    <s v="Cook"/>
    <x v="4"/>
    <x v="0"/>
    <x v="0"/>
    <x v="1"/>
  </r>
  <r>
    <x v="0"/>
    <x v="3"/>
    <n v="0"/>
    <n v="2774"/>
    <x v="25"/>
    <d v="1899-12-30T00:00:00"/>
    <d v="2025-01-31T00:00:00"/>
    <n v="0"/>
    <x v="4"/>
    <s v="Chicago"/>
    <s v="Cook"/>
    <x v="6"/>
    <x v="0"/>
    <x v="0"/>
    <x v="1"/>
  </r>
  <r>
    <x v="0"/>
    <x v="3"/>
    <n v="0"/>
    <n v="2774"/>
    <x v="26"/>
    <d v="1899-12-30T00:00:00"/>
    <d v="1899-12-30T00:00:00"/>
    <n v="0"/>
    <x v="4"/>
    <s v="Chicago"/>
    <s v="Cook"/>
    <x v="40"/>
    <x v="0"/>
    <x v="0"/>
    <x v="1"/>
  </r>
  <r>
    <x v="0"/>
    <x v="3"/>
    <n v="0"/>
    <n v="2774"/>
    <x v="26"/>
    <d v="1899-12-30T00:00:00"/>
    <d v="2025-01-31T00:00:00"/>
    <n v="0"/>
    <x v="4"/>
    <s v="Chicago"/>
    <s v="Cook"/>
    <x v="14"/>
    <x v="0"/>
    <x v="0"/>
    <x v="1"/>
  </r>
  <r>
    <x v="0"/>
    <x v="3"/>
    <n v="0"/>
    <n v="2774"/>
    <x v="26"/>
    <d v="1899-12-30T00:00:00"/>
    <d v="2025-01-31T00:00:00"/>
    <n v="0"/>
    <x v="4"/>
    <s v="Chicago"/>
    <s v="Cook"/>
    <x v="27"/>
    <x v="0"/>
    <x v="0"/>
    <x v="1"/>
  </r>
  <r>
    <x v="0"/>
    <x v="3"/>
    <n v="0"/>
    <n v="2774"/>
    <x v="26"/>
    <d v="1899-12-30T00:00:00"/>
    <d v="2025-01-31T00:00:00"/>
    <n v="0"/>
    <x v="4"/>
    <s v="Chicago"/>
    <s v="Cook"/>
    <x v="19"/>
    <x v="0"/>
    <x v="0"/>
    <x v="1"/>
  </r>
  <r>
    <x v="0"/>
    <x v="3"/>
    <n v="0"/>
    <n v="2774"/>
    <x v="26"/>
    <d v="1899-12-30T00:00:00"/>
    <d v="2025-01-31T00:00:00"/>
    <n v="0"/>
    <x v="4"/>
    <s v="Chicago"/>
    <s v="Cook"/>
    <x v="13"/>
    <x v="0"/>
    <x v="0"/>
    <x v="1"/>
  </r>
  <r>
    <x v="0"/>
    <x v="3"/>
    <n v="0"/>
    <n v="2774"/>
    <x v="69"/>
    <d v="1899-12-30T00:00:00"/>
    <d v="2025-06-30T00:00:00"/>
    <n v="0"/>
    <x v="4"/>
    <s v="Chicago"/>
    <s v="Cook"/>
    <x v="4"/>
    <x v="1"/>
    <x v="0"/>
    <x v="0"/>
  </r>
  <r>
    <x v="0"/>
    <x v="3"/>
    <n v="0"/>
    <n v="2774"/>
    <x v="27"/>
    <d v="1899-12-30T00:00:00"/>
    <d v="2025-01-31T00:00:00"/>
    <n v="0"/>
    <x v="4"/>
    <s v="Chicago"/>
    <s v="Cook"/>
    <x v="7"/>
    <x v="1"/>
    <x v="0"/>
    <x v="0"/>
  </r>
  <r>
    <x v="0"/>
    <x v="3"/>
    <n v="0"/>
    <n v="2774"/>
    <x v="27"/>
    <d v="1899-12-30T00:00:00"/>
    <d v="2025-06-30T00:00:00"/>
    <n v="0"/>
    <x v="4"/>
    <s v="Chicago"/>
    <s v="Cook"/>
    <x v="1"/>
    <x v="1"/>
    <x v="0"/>
    <x v="0"/>
  </r>
  <r>
    <x v="0"/>
    <x v="3"/>
    <n v="0"/>
    <n v="2774"/>
    <x v="27"/>
    <d v="1899-12-30T00:00:00"/>
    <d v="2025-01-31T00:00:00"/>
    <n v="0"/>
    <x v="4"/>
    <s v="Chicago"/>
    <s v="Cook"/>
    <x v="9"/>
    <x v="1"/>
    <x v="0"/>
    <x v="0"/>
  </r>
  <r>
    <x v="0"/>
    <x v="3"/>
    <n v="0"/>
    <n v="2774"/>
    <x v="120"/>
    <d v="1899-12-30T00:00:00"/>
    <d v="2025-06-30T00:00:00"/>
    <n v="0"/>
    <x v="4"/>
    <s v="Chicago"/>
    <s v="Cook"/>
    <x v="40"/>
    <x v="1"/>
    <x v="0"/>
    <x v="0"/>
  </r>
  <r>
    <x v="0"/>
    <x v="3"/>
    <n v="0"/>
    <n v="2774"/>
    <x v="70"/>
    <d v="1899-12-30T00:00:00"/>
    <d v="2025-01-31T00:00:00"/>
    <n v="0"/>
    <x v="4"/>
    <s v="Chicago"/>
    <s v="Cook"/>
    <x v="20"/>
    <x v="1"/>
    <x v="0"/>
    <x v="0"/>
  </r>
  <r>
    <x v="0"/>
    <x v="3"/>
    <n v="0"/>
    <n v="2774"/>
    <x v="7"/>
    <d v="1899-12-30T00:00:00"/>
    <d v="2025-01-31T00:00:00"/>
    <n v="0"/>
    <x v="4"/>
    <s v="Chicago"/>
    <s v="Cook"/>
    <x v="15"/>
    <x v="0"/>
    <x v="0"/>
    <x v="0"/>
  </r>
  <r>
    <x v="0"/>
    <x v="3"/>
    <n v="0"/>
    <n v="2774"/>
    <x v="7"/>
    <d v="1899-12-30T00:00:00"/>
    <d v="2025-01-31T00:00:00"/>
    <n v="0"/>
    <x v="4"/>
    <s v="Chicago"/>
    <s v="Cook"/>
    <x v="16"/>
    <x v="0"/>
    <x v="0"/>
    <x v="0"/>
  </r>
  <r>
    <x v="0"/>
    <x v="3"/>
    <n v="0"/>
    <n v="2774"/>
    <x v="7"/>
    <d v="1899-12-30T00:00:00"/>
    <d v="2025-01-31T00:00:00"/>
    <n v="0"/>
    <x v="4"/>
    <s v="Chicago"/>
    <s v="Cook"/>
    <x v="9"/>
    <x v="0"/>
    <x v="0"/>
    <x v="0"/>
  </r>
  <r>
    <x v="0"/>
    <x v="7"/>
    <n v="0"/>
    <n v="2774.03"/>
    <x v="29"/>
    <d v="1899-12-30T00:00:00"/>
    <d v="2025-01-31T00:00:00"/>
    <n v="0"/>
    <x v="4"/>
    <s v="Greater Illinois"/>
    <s v="Dupage, Kane, Kendall, Will"/>
    <x v="22"/>
    <x v="1"/>
    <x v="0"/>
    <x v="0"/>
  </r>
  <r>
    <x v="0"/>
    <x v="7"/>
    <n v="0"/>
    <n v="2774.03"/>
    <x v="121"/>
    <d v="1899-12-30T00:00:00"/>
    <d v="2025-01-31T00:00:00"/>
    <n v="0"/>
    <x v="4"/>
    <s v="Greater Illinois"/>
    <s v="Dupage, Kane, Kendall, Will"/>
    <x v="22"/>
    <x v="1"/>
    <x v="0"/>
    <x v="0"/>
  </r>
  <r>
    <x v="0"/>
    <x v="7"/>
    <n v="0"/>
    <n v="2774.03"/>
    <x v="32"/>
    <d v="1899-12-30T00:00:00"/>
    <d v="2025-06-30T00:00:00"/>
    <n v="0"/>
    <x v="4"/>
    <s v="Greater Illinois"/>
    <s v="Cook"/>
    <x v="23"/>
    <x v="1"/>
    <x v="0"/>
    <x v="0"/>
  </r>
  <r>
    <x v="0"/>
    <x v="7"/>
    <n v="0"/>
    <n v="2774.03"/>
    <x v="122"/>
    <d v="1899-12-30T00:00:00"/>
    <d v="2025-06-30T00:00:00"/>
    <n v="0"/>
    <x v="4"/>
    <s v="Greater Illinois"/>
    <s v="St. Clair"/>
    <x v="32"/>
    <x v="1"/>
    <x v="0"/>
    <x v="0"/>
  </r>
  <r>
    <x v="0"/>
    <x v="7"/>
    <n v="0"/>
    <n v="2774.03"/>
    <x v="71"/>
    <d v="1899-12-30T00:00:00"/>
    <d v="2025-01-31T00:00:00"/>
    <n v="0"/>
    <x v="4"/>
    <s v="Greater Illinois"/>
    <s v="Kankakee"/>
    <x v="35"/>
    <x v="1"/>
    <x v="0"/>
    <x v="0"/>
  </r>
  <r>
    <x v="0"/>
    <x v="7"/>
    <n v="0"/>
    <n v="2774.03"/>
    <x v="72"/>
    <d v="1899-12-30T00:00:00"/>
    <d v="2025-01-31T00:00:00"/>
    <n v="0"/>
    <x v="4"/>
    <s v="Greater Illinois"/>
    <s v="Rock Island"/>
    <x v="36"/>
    <x v="1"/>
    <x v="0"/>
    <x v="0"/>
  </r>
  <r>
    <x v="0"/>
    <x v="7"/>
    <n v="0"/>
    <n v="2774.03"/>
    <x v="73"/>
    <d v="1899-12-30T00:00:00"/>
    <d v="2025-06-30T00:00:00"/>
    <n v="0"/>
    <x v="4"/>
    <s v="Greater Illinois"/>
    <s v="Winnebago"/>
    <x v="29"/>
    <x v="1"/>
    <x v="0"/>
    <x v="0"/>
  </r>
  <r>
    <x v="0"/>
    <x v="7"/>
    <n v="0"/>
    <n v="2774.03"/>
    <x v="62"/>
    <d v="1899-12-30T00:00:00"/>
    <d v="2025-06-30T00:00:00"/>
    <n v="0"/>
    <x v="4"/>
    <s v="Greater Illinois"/>
    <s v="Cook"/>
    <x v="23"/>
    <x v="1"/>
    <x v="0"/>
    <x v="0"/>
  </r>
  <r>
    <x v="0"/>
    <x v="7"/>
    <n v="0"/>
    <n v="2774.03"/>
    <x v="62"/>
    <d v="1899-12-30T00:00:00"/>
    <d v="2025-01-31T00:00:00"/>
    <n v="0"/>
    <x v="4"/>
    <s v="Greater Illinois"/>
    <s v="Cook"/>
    <x v="37"/>
    <x v="1"/>
    <x v="0"/>
    <x v="0"/>
  </r>
  <r>
    <x v="0"/>
    <x v="7"/>
    <n v="0"/>
    <n v="2774.03"/>
    <x v="74"/>
    <d v="1899-12-30T00:00:00"/>
    <d v="2025-01-31T00:00:00"/>
    <n v="0"/>
    <x v="4"/>
    <s v="Greater Illinois"/>
    <s v="Will, Kendall"/>
    <x v="24"/>
    <x v="1"/>
    <x v="0"/>
    <x v="0"/>
  </r>
  <r>
    <x v="0"/>
    <x v="7"/>
    <n v="0"/>
    <n v="2774.03"/>
    <x v="54"/>
    <d v="1899-12-30T00:00:00"/>
    <d v="2025-01-31T00:00:00"/>
    <n v="0"/>
    <x v="4"/>
    <s v="Greater Illinois"/>
    <s v="Lake"/>
    <x v="31"/>
    <x v="1"/>
    <x v="0"/>
    <x v="0"/>
  </r>
  <r>
    <x v="0"/>
    <x v="7"/>
    <n v="0"/>
    <n v="2774.03"/>
    <x v="123"/>
    <d v="1899-12-30T00:00:00"/>
    <d v="2025-01-31T00:00:00"/>
    <n v="0"/>
    <x v="4"/>
    <s v="Greater Illinois"/>
    <s v="Lake"/>
    <x v="31"/>
    <x v="1"/>
    <x v="0"/>
    <x v="0"/>
  </r>
  <r>
    <x v="0"/>
    <x v="7"/>
    <n v="0"/>
    <n v="2774.03"/>
    <x v="124"/>
    <d v="1899-12-30T00:00:00"/>
    <d v="2025-01-31T00:00:00"/>
    <n v="0"/>
    <x v="4"/>
    <s v="Greater Illinois"/>
    <s v="Lake"/>
    <x v="31"/>
    <x v="1"/>
    <x v="0"/>
    <x v="0"/>
  </r>
  <r>
    <x v="0"/>
    <x v="7"/>
    <n v="0"/>
    <n v="2774.03"/>
    <x v="108"/>
    <d v="1899-12-30T00:00:00"/>
    <d v="2025-01-31T00:00:00"/>
    <n v="0"/>
    <x v="4"/>
    <s v="Greater Illinois"/>
    <s v="Will, Kendall"/>
    <x v="24"/>
    <x v="1"/>
    <x v="0"/>
    <x v="0"/>
  </r>
  <r>
    <x v="0"/>
    <x v="7"/>
    <n v="0"/>
    <n v="2774.03"/>
    <x v="40"/>
    <d v="1899-12-30T00:00:00"/>
    <d v="2025-06-30T00:00:00"/>
    <n v="0"/>
    <x v="4"/>
    <s v="Greater Illinois"/>
    <s v="Cook"/>
    <x v="26"/>
    <x v="1"/>
    <x v="0"/>
    <x v="0"/>
  </r>
  <r>
    <x v="0"/>
    <x v="7"/>
    <n v="0"/>
    <n v="2774.03"/>
    <x v="75"/>
    <d v="1899-12-30T00:00:00"/>
    <d v="2025-06-30T00:00:00"/>
    <n v="0"/>
    <x v="4"/>
    <s v="Greater Illinois"/>
    <s v="Cook"/>
    <x v="23"/>
    <x v="1"/>
    <x v="0"/>
    <x v="0"/>
  </r>
  <r>
    <x v="0"/>
    <x v="7"/>
    <n v="0"/>
    <n v="2774.03"/>
    <x v="125"/>
    <d v="1899-12-30T00:00:00"/>
    <d v="2025-01-31T00:00:00"/>
    <n v="0"/>
    <x v="4"/>
    <s v="Greater Illinois"/>
    <s v="Lake"/>
    <x v="31"/>
    <x v="1"/>
    <x v="0"/>
    <x v="0"/>
  </r>
  <r>
    <x v="0"/>
    <x v="7"/>
    <n v="0"/>
    <n v="2774.03"/>
    <x v="76"/>
    <d v="1899-12-30T00:00:00"/>
    <d v="2025-01-31T00:00:00"/>
    <n v="0"/>
    <x v="4"/>
    <s v="Greater Illinois"/>
    <s v="Dupage, Kane, Kendall, Will"/>
    <x v="22"/>
    <x v="1"/>
    <x v="0"/>
    <x v="0"/>
  </r>
  <r>
    <x v="0"/>
    <x v="4"/>
    <n v="0"/>
    <n v="2775"/>
    <x v="28"/>
    <d v="1899-12-30T00:00:00"/>
    <d v="2024-06-30T00:00:00"/>
    <n v="0"/>
    <x v="4"/>
    <s v="Greater Illinois"/>
    <s v="Peoria"/>
    <x v="21"/>
    <x v="1"/>
    <x v="0"/>
    <x v="0"/>
  </r>
  <r>
    <x v="0"/>
    <x v="4"/>
    <n v="0"/>
    <n v="2775"/>
    <x v="29"/>
    <d v="1899-12-30T00:00:00"/>
    <d v="2024-06-30T00:00:00"/>
    <n v="0"/>
    <x v="4"/>
    <s v="Greater Illinois"/>
    <s v="Dupage, Kane, Kendall, Will"/>
    <x v="22"/>
    <x v="1"/>
    <x v="0"/>
    <x v="0"/>
  </r>
  <r>
    <x v="0"/>
    <x v="4"/>
    <n v="0"/>
    <n v="2775"/>
    <x v="77"/>
    <d v="1899-12-30T00:00:00"/>
    <d v="2024-06-30T00:00:00"/>
    <n v="0"/>
    <x v="4"/>
    <s v="Greater Illinois"/>
    <s v="Lake"/>
    <x v="31"/>
    <x v="1"/>
    <x v="0"/>
    <x v="0"/>
  </r>
  <r>
    <x v="0"/>
    <x v="4"/>
    <n v="0"/>
    <n v="2775"/>
    <x v="30"/>
    <d v="1899-12-30T00:00:00"/>
    <d v="2024-06-30T00:00:00"/>
    <n v="0"/>
    <x v="4"/>
    <s v="Chicago"/>
    <s v="Cook"/>
    <x v="12"/>
    <x v="1"/>
    <x v="0"/>
    <x v="0"/>
  </r>
  <r>
    <x v="0"/>
    <x v="4"/>
    <n v="0"/>
    <n v="2775"/>
    <x v="11"/>
    <d v="1899-12-30T00:00:00"/>
    <d v="2024-06-30T00:00:00"/>
    <n v="0"/>
    <x v="4"/>
    <s v="Chicago"/>
    <s v="Cook"/>
    <x v="4"/>
    <x v="0"/>
    <x v="0"/>
    <x v="0"/>
  </r>
  <r>
    <x v="0"/>
    <x v="4"/>
    <n v="0"/>
    <n v="2775"/>
    <x v="11"/>
    <d v="1899-12-30T00:00:00"/>
    <d v="2024-06-30T00:00:00"/>
    <n v="0"/>
    <x v="4"/>
    <s v="Chicago"/>
    <s v="Cook"/>
    <x v="8"/>
    <x v="0"/>
    <x v="0"/>
    <x v="0"/>
  </r>
  <r>
    <x v="0"/>
    <x v="4"/>
    <n v="0"/>
    <n v="2775"/>
    <x v="31"/>
    <d v="1899-12-30T00:00:00"/>
    <d v="2022-06-30T00:00:00"/>
    <n v="0"/>
    <x v="4"/>
    <s v="Chicago"/>
    <s v="Cook"/>
    <x v="5"/>
    <x v="1"/>
    <x v="0"/>
    <x v="0"/>
  </r>
  <r>
    <x v="0"/>
    <x v="4"/>
    <n v="0"/>
    <n v="2775"/>
    <x v="31"/>
    <d v="1899-12-30T00:00:00"/>
    <d v="2024-06-30T00:00:00"/>
    <n v="0"/>
    <x v="4"/>
    <s v="Chicago"/>
    <s v="Cook"/>
    <x v="17"/>
    <x v="1"/>
    <x v="0"/>
    <x v="0"/>
  </r>
  <r>
    <x v="0"/>
    <x v="4"/>
    <n v="0"/>
    <n v="2775"/>
    <x v="32"/>
    <d v="1899-12-30T00:00:00"/>
    <d v="2024-06-30T00:00:00"/>
    <n v="0"/>
    <x v="4"/>
    <s v="Greater Illinois"/>
    <s v="Cook"/>
    <x v="23"/>
    <x v="1"/>
    <x v="0"/>
    <x v="0"/>
  </r>
  <r>
    <x v="0"/>
    <x v="4"/>
    <n v="0"/>
    <n v="2775"/>
    <x v="33"/>
    <d v="1899-12-30T00:00:00"/>
    <d v="2024-06-30T00:00:00"/>
    <n v="0"/>
    <x v="4"/>
    <s v="Chicago"/>
    <s v="Cook"/>
    <x v="15"/>
    <x v="1"/>
    <x v="0"/>
    <x v="0"/>
  </r>
  <r>
    <x v="0"/>
    <x v="4"/>
    <n v="0"/>
    <n v="2775"/>
    <x v="34"/>
    <d v="1899-12-30T00:00:00"/>
    <d v="2024-06-30T00:00:00"/>
    <n v="0"/>
    <x v="4"/>
    <s v="Chicago"/>
    <s v="Cook"/>
    <x v="11"/>
    <x v="1"/>
    <x v="0"/>
    <x v="0"/>
  </r>
  <r>
    <x v="0"/>
    <x v="4"/>
    <n v="0"/>
    <n v="2775"/>
    <x v="35"/>
    <d v="1899-12-30T00:00:00"/>
    <d v="2024-06-30T00:00:00"/>
    <n v="0"/>
    <x v="4"/>
    <s v="Greater Illinois"/>
    <s v="Will, Kendall"/>
    <x v="24"/>
    <x v="1"/>
    <x v="0"/>
    <x v="0"/>
  </r>
  <r>
    <x v="0"/>
    <x v="4"/>
    <n v="0"/>
    <n v="2775"/>
    <x v="36"/>
    <d v="1899-12-30T00:00:00"/>
    <d v="2024-06-30T00:00:00"/>
    <n v="0"/>
    <x v="4"/>
    <s v="Greater Illinois"/>
    <s v="Vermillion"/>
    <x v="25"/>
    <x v="1"/>
    <x v="0"/>
    <x v="0"/>
  </r>
  <r>
    <x v="0"/>
    <x v="4"/>
    <n v="0"/>
    <n v="2775"/>
    <x v="37"/>
    <d v="1899-12-30T00:00:00"/>
    <d v="2024-06-30T00:00:00"/>
    <n v="0"/>
    <x v="4"/>
    <s v="Chicago"/>
    <s v="Cook"/>
    <x v="14"/>
    <x v="1"/>
    <x v="0"/>
    <x v="0"/>
  </r>
  <r>
    <x v="0"/>
    <x v="4"/>
    <n v="0"/>
    <n v="2775"/>
    <x v="38"/>
    <d v="1899-12-30T00:00:00"/>
    <d v="2024-06-30T00:00:00"/>
    <n v="0"/>
    <x v="4"/>
    <s v="Chicago"/>
    <s v="Cook"/>
    <x v="1"/>
    <x v="1"/>
    <x v="0"/>
    <x v="0"/>
  </r>
  <r>
    <x v="0"/>
    <x v="4"/>
    <n v="0"/>
    <n v="2775"/>
    <x v="39"/>
    <d v="1899-12-30T00:00:00"/>
    <d v="2024-06-30T00:00:00"/>
    <n v="0"/>
    <x v="4"/>
    <s v="Chicago"/>
    <s v="Cook"/>
    <x v="4"/>
    <x v="1"/>
    <x v="0"/>
    <x v="0"/>
  </r>
  <r>
    <x v="0"/>
    <x v="4"/>
    <n v="0"/>
    <n v="2775"/>
    <x v="39"/>
    <d v="1899-12-30T00:00:00"/>
    <d v="2024-06-30T00:00:00"/>
    <n v="0"/>
    <x v="4"/>
    <s v="Chicago"/>
    <s v="Cook"/>
    <x v="14"/>
    <x v="1"/>
    <x v="0"/>
    <x v="0"/>
  </r>
  <r>
    <x v="0"/>
    <x v="4"/>
    <n v="0"/>
    <n v="2775"/>
    <x v="39"/>
    <d v="1899-12-30T00:00:00"/>
    <d v="2024-06-30T00:00:00"/>
    <n v="0"/>
    <x v="4"/>
    <s v="Chicago"/>
    <s v="Cook"/>
    <x v="8"/>
    <x v="1"/>
    <x v="0"/>
    <x v="0"/>
  </r>
  <r>
    <x v="0"/>
    <x v="4"/>
    <n v="0"/>
    <n v="2775"/>
    <x v="17"/>
    <d v="1899-12-30T00:00:00"/>
    <d v="2024-06-30T00:00:00"/>
    <n v="0"/>
    <x v="4"/>
    <s v="Chicago"/>
    <s v="Cook"/>
    <x v="2"/>
    <x v="1"/>
    <x v="0"/>
    <x v="0"/>
  </r>
  <r>
    <x v="0"/>
    <x v="4"/>
    <n v="0"/>
    <n v="2775"/>
    <x v="17"/>
    <d v="1899-12-30T00:00:00"/>
    <d v="2024-06-30T00:00:00"/>
    <n v="0"/>
    <x v="4"/>
    <s v="Chicago"/>
    <s v="Cook"/>
    <x v="18"/>
    <x v="1"/>
    <x v="0"/>
    <x v="0"/>
  </r>
  <r>
    <x v="0"/>
    <x v="4"/>
    <n v="0"/>
    <n v="2775"/>
    <x v="17"/>
    <d v="1899-12-30T00:00:00"/>
    <d v="2024-06-30T00:00:00"/>
    <n v="0"/>
    <x v="4"/>
    <s v="Chicago"/>
    <s v="Cook"/>
    <x v="11"/>
    <x v="1"/>
    <x v="0"/>
    <x v="0"/>
  </r>
  <r>
    <x v="0"/>
    <x v="4"/>
    <n v="0"/>
    <n v="2775"/>
    <x v="19"/>
    <d v="1899-12-30T00:00:00"/>
    <d v="2024-06-30T00:00:00"/>
    <n v="0"/>
    <x v="4"/>
    <s v="Chicago"/>
    <s v="Cook"/>
    <x v="19"/>
    <x v="0"/>
    <x v="0"/>
    <x v="0"/>
  </r>
  <r>
    <x v="0"/>
    <x v="4"/>
    <n v="0"/>
    <n v="2775"/>
    <x v="40"/>
    <d v="1899-12-30T00:00:00"/>
    <d v="2024-06-30T00:00:00"/>
    <n v="0"/>
    <x v="4"/>
    <s v="Chicago"/>
    <s v="Cook"/>
    <x v="7"/>
    <x v="1"/>
    <x v="0"/>
    <x v="0"/>
  </r>
  <r>
    <x v="0"/>
    <x v="4"/>
    <n v="0"/>
    <n v="2775"/>
    <x v="41"/>
    <d v="1899-12-30T00:00:00"/>
    <d v="2024-06-30T00:00:00"/>
    <n v="0"/>
    <x v="4"/>
    <s v="Greater Illinois"/>
    <s v="Cook"/>
    <x v="26"/>
    <x v="1"/>
    <x v="0"/>
    <x v="0"/>
  </r>
  <r>
    <x v="0"/>
    <x v="4"/>
    <n v="0"/>
    <n v="2775"/>
    <x v="41"/>
    <d v="1899-12-30T00:00:00"/>
    <d v="2024-06-30T00:00:00"/>
    <n v="0"/>
    <x v="4"/>
    <s v="Greater Illinois"/>
    <s v="Lake"/>
    <x v="31"/>
    <x v="1"/>
    <x v="0"/>
    <x v="0"/>
  </r>
  <r>
    <x v="0"/>
    <x v="4"/>
    <n v="0"/>
    <n v="2775"/>
    <x v="42"/>
    <d v="1899-12-30T00:00:00"/>
    <d v="2024-06-30T00:00:00"/>
    <n v="0"/>
    <x v="4"/>
    <s v="Chicago"/>
    <s v="Cook"/>
    <x v="11"/>
    <x v="1"/>
    <x v="0"/>
    <x v="0"/>
  </r>
  <r>
    <x v="0"/>
    <x v="4"/>
    <n v="0"/>
    <n v="2775"/>
    <x v="43"/>
    <d v="1899-12-30T00:00:00"/>
    <d v="2024-06-30T00:00:00"/>
    <n v="0"/>
    <x v="4"/>
    <s v="Chicago"/>
    <s v="Cook"/>
    <x v="27"/>
    <x v="1"/>
    <x v="0"/>
    <x v="0"/>
  </r>
  <r>
    <x v="0"/>
    <x v="4"/>
    <n v="0"/>
    <n v="2775"/>
    <x v="78"/>
    <d v="1899-12-30T00:00:00"/>
    <d v="2024-06-30T00:00:00"/>
    <n v="0"/>
    <x v="4"/>
    <s v="Chicago"/>
    <s v="Cook"/>
    <x v="34"/>
    <x v="1"/>
    <x v="0"/>
    <x v="0"/>
  </r>
  <r>
    <x v="0"/>
    <x v="4"/>
    <n v="0"/>
    <n v="2775"/>
    <x v="79"/>
    <d v="1899-12-30T00:00:00"/>
    <d v="2024-06-30T00:00:00"/>
    <n v="0"/>
    <x v="4"/>
    <s v="Chicago"/>
    <s v="Cook"/>
    <x v="13"/>
    <x v="1"/>
    <x v="0"/>
    <x v="0"/>
  </r>
  <r>
    <x v="0"/>
    <x v="4"/>
    <n v="0"/>
    <n v="2775"/>
    <x v="80"/>
    <d v="1899-12-30T00:00:00"/>
    <d v="2024-06-30T00:00:00"/>
    <n v="0"/>
    <x v="4"/>
    <s v="Chicago"/>
    <s v="Cook"/>
    <x v="15"/>
    <x v="1"/>
    <x v="0"/>
    <x v="0"/>
  </r>
  <r>
    <x v="0"/>
    <x v="4"/>
    <n v="0"/>
    <n v="2775"/>
    <x v="44"/>
    <d v="1899-12-30T00:00:00"/>
    <d v="2024-06-30T00:00:00"/>
    <n v="0"/>
    <x v="4"/>
    <s v="Greater Illinois"/>
    <s v="Champaign"/>
    <x v="28"/>
    <x v="1"/>
    <x v="0"/>
    <x v="0"/>
  </r>
  <r>
    <x v="0"/>
    <x v="4"/>
    <n v="0"/>
    <n v="2775"/>
    <x v="45"/>
    <d v="1899-12-30T00:00:00"/>
    <d v="2024-06-30T00:00:00"/>
    <n v="0"/>
    <x v="4"/>
    <s v="Greater Illinois"/>
    <s v="Winnebago"/>
    <x v="29"/>
    <x v="1"/>
    <x v="0"/>
    <x v="0"/>
  </r>
  <r>
    <x v="0"/>
    <x v="4"/>
    <n v="0"/>
    <n v="2775"/>
    <x v="81"/>
    <d v="1899-12-30T00:00:00"/>
    <d v="2024-06-30T00:00:00"/>
    <n v="0"/>
    <x v="4"/>
    <s v="Chicago"/>
    <s v="Cook"/>
    <x v="3"/>
    <x v="1"/>
    <x v="0"/>
    <x v="0"/>
  </r>
  <r>
    <x v="0"/>
    <x v="5"/>
    <n v="0"/>
    <n v="2776"/>
    <x v="46"/>
    <d v="1899-12-30T00:00:00"/>
    <d v="1899-12-30T00:00:00"/>
    <n v="348834"/>
    <x v="4"/>
    <s v="Chicago"/>
    <s v="Cook"/>
    <x v="30"/>
    <x v="1"/>
    <x v="0"/>
    <x v="0"/>
  </r>
  <r>
    <x v="0"/>
    <x v="5"/>
    <n v="0"/>
    <n v="2776"/>
    <x v="47"/>
    <d v="1899-12-30T00:00:00"/>
    <d v="1899-12-30T00:00:00"/>
    <n v="370106"/>
    <x v="4"/>
    <s v="Chicago"/>
    <s v="Cook"/>
    <x v="30"/>
    <x v="1"/>
    <x v="0"/>
    <x v="0"/>
  </r>
  <r>
    <x v="0"/>
    <x v="5"/>
    <n v="0"/>
    <n v="2776"/>
    <x v="1"/>
    <d v="1899-12-30T00:00:00"/>
    <d v="1899-12-30T00:00:00"/>
    <n v="496794"/>
    <x v="4"/>
    <s v="Chicago"/>
    <s v="Cook"/>
    <x v="30"/>
    <x v="0"/>
    <x v="0"/>
    <x v="1"/>
  </r>
  <r>
    <x v="0"/>
    <x v="5"/>
    <n v="0"/>
    <n v="2776"/>
    <x v="48"/>
    <d v="1899-12-30T00:00:00"/>
    <d v="2025-06-30T00:00:00"/>
    <n v="0"/>
    <x v="4"/>
    <s v="Chicago"/>
    <s v="Cook"/>
    <x v="30"/>
    <x v="1"/>
    <x v="0"/>
    <x v="0"/>
  </r>
  <r>
    <x v="0"/>
    <x v="8"/>
    <n v="0"/>
    <n v="3005"/>
    <x v="49"/>
    <d v="1899-12-30T00:00:00"/>
    <d v="2024-09-30T00:00:00"/>
    <n v="0"/>
    <x v="4"/>
    <s v="Greater Illinois"/>
    <s v="Lake"/>
    <x v="31"/>
    <x v="1"/>
    <x v="0"/>
    <x v="0"/>
  </r>
  <r>
    <x v="0"/>
    <x v="8"/>
    <n v="0"/>
    <n v="3005"/>
    <x v="29"/>
    <d v="1899-12-30T00:00:00"/>
    <d v="2024-09-30T00:00:00"/>
    <n v="0"/>
    <x v="4"/>
    <s v="Greater Illinois"/>
    <s v="Dupage, Kane, Kendall, Will"/>
    <x v="22"/>
    <x v="1"/>
    <x v="0"/>
    <x v="0"/>
  </r>
  <r>
    <x v="0"/>
    <x v="8"/>
    <n v="0"/>
    <n v="3005"/>
    <x v="126"/>
    <d v="1899-12-30T00:00:00"/>
    <d v="2024-09-30T00:00:00"/>
    <n v="0"/>
    <x v="4"/>
    <s v="Greater Illinois"/>
    <s v="Dupage, Kane, Kendall, Will"/>
    <x v="22"/>
    <x v="1"/>
    <x v="0"/>
    <x v="0"/>
  </r>
  <r>
    <x v="0"/>
    <x v="8"/>
    <n v="0"/>
    <n v="3005"/>
    <x v="77"/>
    <d v="1899-12-30T00:00:00"/>
    <d v="2024-09-30T00:00:00"/>
    <n v="0"/>
    <x v="4"/>
    <s v="Greater Illinois"/>
    <s v="Lake"/>
    <x v="31"/>
    <x v="1"/>
    <x v="0"/>
    <x v="0"/>
  </r>
  <r>
    <x v="0"/>
    <x v="8"/>
    <n v="0"/>
    <n v="3005"/>
    <x v="127"/>
    <d v="1899-12-30T00:00:00"/>
    <d v="2024-09-30T00:00:00"/>
    <n v="0"/>
    <x v="4"/>
    <s v="Greater Illinois"/>
    <s v="St. Clair"/>
    <x v="32"/>
    <x v="1"/>
    <x v="0"/>
    <x v="0"/>
  </r>
  <r>
    <x v="0"/>
    <x v="8"/>
    <n v="0"/>
    <n v="3005"/>
    <x v="82"/>
    <d v="1899-12-30T00:00:00"/>
    <d v="2024-09-30T00:00:00"/>
    <n v="0"/>
    <x v="4"/>
    <s v="Greater Illinois"/>
    <s v="Rock Island"/>
    <x v="36"/>
    <x v="1"/>
    <x v="0"/>
    <x v="0"/>
  </r>
  <r>
    <x v="0"/>
    <x v="8"/>
    <n v="0"/>
    <n v="3005"/>
    <x v="50"/>
    <d v="1899-12-30T00:00:00"/>
    <d v="2024-09-30T00:00:00"/>
    <n v="0"/>
    <x v="4"/>
    <s v="Greater Illinois"/>
    <s v="Winnebago"/>
    <x v="29"/>
    <x v="1"/>
    <x v="0"/>
    <x v="0"/>
  </r>
  <r>
    <x v="0"/>
    <x v="8"/>
    <n v="0"/>
    <n v="3005"/>
    <x v="128"/>
    <d v="1899-12-30T00:00:00"/>
    <d v="2024-09-30T00:00:00"/>
    <n v="0"/>
    <x v="4"/>
    <s v="Greater Illinois"/>
    <s v="Cook"/>
    <x v="37"/>
    <x v="1"/>
    <x v="0"/>
    <x v="0"/>
  </r>
  <r>
    <x v="0"/>
    <x v="8"/>
    <n v="0"/>
    <n v="3005"/>
    <x v="129"/>
    <d v="1899-12-30T00:00:00"/>
    <d v="2024-09-30T00:00:00"/>
    <n v="0"/>
    <x v="4"/>
    <s v="Greater Illinois"/>
    <s v="Sangamon"/>
    <x v="43"/>
    <x v="1"/>
    <x v="0"/>
    <x v="0"/>
  </r>
  <r>
    <x v="0"/>
    <x v="8"/>
    <n v="0"/>
    <n v="3005"/>
    <x v="130"/>
    <d v="1899-12-30T00:00:00"/>
    <d v="2024-09-30T00:00:00"/>
    <n v="0"/>
    <x v="4"/>
    <s v="Greater Illinois"/>
    <s v="Peoria"/>
    <x v="21"/>
    <x v="1"/>
    <x v="0"/>
    <x v="0"/>
  </r>
  <r>
    <x v="0"/>
    <x v="8"/>
    <n v="0"/>
    <n v="3005"/>
    <x v="131"/>
    <d v="1899-12-30T00:00:00"/>
    <d v="2024-09-30T00:00:00"/>
    <n v="0"/>
    <x v="4"/>
    <s v="Greater Illinois"/>
    <s v="Peoria"/>
    <x v="21"/>
    <x v="1"/>
    <x v="0"/>
    <x v="0"/>
  </r>
  <r>
    <x v="0"/>
    <x v="8"/>
    <n v="0"/>
    <n v="3005"/>
    <x v="132"/>
    <d v="1899-12-30T00:00:00"/>
    <d v="2024-09-30T00:00:00"/>
    <n v="0"/>
    <x v="4"/>
    <s v="Greater Illinois"/>
    <s v="Dupage, Kane, Kendall, Will"/>
    <x v="22"/>
    <x v="1"/>
    <x v="0"/>
    <x v="0"/>
  </r>
  <r>
    <x v="0"/>
    <x v="8"/>
    <n v="0"/>
    <n v="3005"/>
    <x v="132"/>
    <d v="1899-12-30T00:00:00"/>
    <d v="2024-09-30T00:00:00"/>
    <n v="0"/>
    <x v="4"/>
    <s v="Greater Illinois"/>
    <s v="Cook"/>
    <x v="39"/>
    <x v="1"/>
    <x v="0"/>
    <x v="0"/>
  </r>
  <r>
    <x v="0"/>
    <x v="8"/>
    <n v="0"/>
    <n v="3005"/>
    <x v="1"/>
    <d v="1899-12-30T00:00:00"/>
    <d v="2024-09-30T00:00:00"/>
    <n v="0"/>
    <x v="4"/>
    <s v="Greater Illinois"/>
    <s v="Cook"/>
    <x v="23"/>
    <x v="0"/>
    <x v="0"/>
    <x v="1"/>
  </r>
  <r>
    <x v="0"/>
    <x v="8"/>
    <n v="0"/>
    <n v="3005"/>
    <x v="108"/>
    <d v="1899-12-30T00:00:00"/>
    <d v="2024-09-30T00:00:00"/>
    <n v="0"/>
    <x v="4"/>
    <s v="Greater Illinois"/>
    <s v="Will, Kendall"/>
    <x v="24"/>
    <x v="1"/>
    <x v="0"/>
    <x v="0"/>
  </r>
  <r>
    <x v="0"/>
    <x v="8"/>
    <n v="0"/>
    <n v="3005"/>
    <x v="17"/>
    <d v="1899-12-30T00:00:00"/>
    <d v="2024-09-30T00:00:00"/>
    <n v="0"/>
    <x v="4"/>
    <s v="Greater Illinois"/>
    <s v="Dupage, Kane, Kendall, Will"/>
    <x v="22"/>
    <x v="1"/>
    <x v="0"/>
    <x v="0"/>
  </r>
  <r>
    <x v="0"/>
    <x v="8"/>
    <n v="0"/>
    <n v="3005"/>
    <x v="17"/>
    <d v="1899-12-30T00:00:00"/>
    <d v="2024-09-30T00:00:00"/>
    <n v="0"/>
    <x v="4"/>
    <s v="Greater Illinois"/>
    <s v="Macon"/>
    <x v="37"/>
    <x v="1"/>
    <x v="0"/>
    <x v="0"/>
  </r>
  <r>
    <x v="0"/>
    <x v="8"/>
    <n v="0"/>
    <n v="3005"/>
    <x v="17"/>
    <d v="1899-12-30T00:00:00"/>
    <d v="2024-09-30T00:00:00"/>
    <n v="0"/>
    <x v="4"/>
    <s v="Greater Illinois"/>
    <s v="Cook"/>
    <x v="25"/>
    <x v="1"/>
    <x v="0"/>
    <x v="0"/>
  </r>
  <r>
    <x v="0"/>
    <x v="8"/>
    <n v="0"/>
    <n v="3005"/>
    <x v="17"/>
    <d v="1899-12-30T00:00:00"/>
    <d v="2024-09-30T00:00:00"/>
    <n v="0"/>
    <x v="4"/>
    <s v="Greater Illinois"/>
    <s v="Winnebago"/>
    <x v="29"/>
    <x v="1"/>
    <x v="0"/>
    <x v="0"/>
  </r>
  <r>
    <x v="0"/>
    <x v="8"/>
    <n v="0"/>
    <n v="3005"/>
    <x v="17"/>
    <d v="1899-12-30T00:00:00"/>
    <d v="2024-09-30T00:00:00"/>
    <n v="0"/>
    <x v="4"/>
    <s v="Greater Illinois"/>
    <s v="Dupage, Kane, Kendall, Will"/>
    <x v="28"/>
    <x v="1"/>
    <x v="0"/>
    <x v="0"/>
  </r>
  <r>
    <x v="0"/>
    <x v="8"/>
    <n v="0"/>
    <n v="3005"/>
    <x v="133"/>
    <d v="1899-12-30T00:00:00"/>
    <d v="2024-09-30T00:00:00"/>
    <n v="0"/>
    <x v="4"/>
    <s v="Greater Illinois"/>
    <s v="Winnebago"/>
    <x v="29"/>
    <x v="1"/>
    <x v="0"/>
    <x v="0"/>
  </r>
  <r>
    <x v="0"/>
    <x v="8"/>
    <n v="0"/>
    <n v="3005"/>
    <x v="134"/>
    <d v="1899-12-30T00:00:00"/>
    <d v="2024-09-30T00:00:00"/>
    <n v="0"/>
    <x v="4"/>
    <s v="Greater Illinois"/>
    <s v="Macon"/>
    <x v="25"/>
    <x v="1"/>
    <x v="0"/>
    <x v="0"/>
  </r>
  <r>
    <x v="0"/>
    <x v="8"/>
    <n v="0"/>
    <n v="3005"/>
    <x v="83"/>
    <d v="1899-12-30T00:00:00"/>
    <d v="2024-09-30T00:00:00"/>
    <n v="0"/>
    <x v="4"/>
    <s v="Greater Illinois"/>
    <s v="Vermillion"/>
    <x v="38"/>
    <x v="1"/>
    <x v="0"/>
    <x v="0"/>
  </r>
  <r>
    <x v="0"/>
    <x v="8"/>
    <n v="0"/>
    <n v="3005"/>
    <x v="84"/>
    <d v="1899-12-30T00:00:00"/>
    <d v="2024-09-30T00:00:00"/>
    <n v="0"/>
    <x v="4"/>
    <s v="Greater Illinois"/>
    <s v="Cook"/>
    <x v="39"/>
    <x v="1"/>
    <x v="0"/>
    <x v="0"/>
  </r>
  <r>
    <x v="0"/>
    <x v="8"/>
    <n v="0"/>
    <n v="3005"/>
    <x v="135"/>
    <d v="1899-12-30T00:00:00"/>
    <d v="2024-09-30T00:00:00"/>
    <n v="0"/>
    <x v="4"/>
    <s v="Greater Illinois"/>
    <s v="Kankakee"/>
    <x v="35"/>
    <x v="1"/>
    <x v="0"/>
    <x v="0"/>
  </r>
  <r>
    <x v="0"/>
    <x v="8"/>
    <n v="0"/>
    <n v="3005"/>
    <x v="136"/>
    <d v="1899-12-30T00:00:00"/>
    <d v="2024-09-30T00:00:00"/>
    <n v="0"/>
    <x v="4"/>
    <s v="Greater Illinois"/>
    <s v="Peoria"/>
    <x v="21"/>
    <x v="1"/>
    <x v="0"/>
    <x v="0"/>
  </r>
  <r>
    <x v="0"/>
    <x v="8"/>
    <n v="0"/>
    <n v="3005"/>
    <x v="137"/>
    <d v="1899-12-30T00:00:00"/>
    <d v="2024-09-30T00:00:00"/>
    <n v="0"/>
    <x v="4"/>
    <s v="Greater Illinois"/>
    <s v="Sangamon"/>
    <x v="43"/>
    <x v="1"/>
    <x v="0"/>
    <x v="0"/>
  </r>
  <r>
    <x v="0"/>
    <x v="8"/>
    <n v="0"/>
    <n v="3005"/>
    <x v="41"/>
    <d v="1899-12-30T00:00:00"/>
    <d v="2024-09-30T00:00:00"/>
    <n v="0"/>
    <x v="4"/>
    <s v="Greater Illinois"/>
    <s v="Cook"/>
    <x v="23"/>
    <x v="1"/>
    <x v="0"/>
    <x v="0"/>
  </r>
  <r>
    <x v="0"/>
    <x v="8"/>
    <n v="0"/>
    <n v="3005"/>
    <x v="138"/>
    <d v="1899-12-30T00:00:00"/>
    <d v="2024-09-30T00:00:00"/>
    <n v="0"/>
    <x v="4"/>
    <s v="Greater Illinois"/>
    <s v="Champaign"/>
    <x v="28"/>
    <x v="1"/>
    <x v="0"/>
    <x v="0"/>
  </r>
  <r>
    <x v="0"/>
    <x v="8"/>
    <n v="0"/>
    <n v="3005"/>
    <x v="139"/>
    <d v="1899-12-30T00:00:00"/>
    <d v="2024-09-30T00:00:00"/>
    <n v="0"/>
    <x v="4"/>
    <s v="Greater Illinois"/>
    <s v="Cook"/>
    <x v="23"/>
    <x v="1"/>
    <x v="0"/>
    <x v="0"/>
  </r>
  <r>
    <x v="0"/>
    <x v="8"/>
    <n v="0"/>
    <n v="3005"/>
    <x v="85"/>
    <d v="1899-12-30T00:00:00"/>
    <d v="2024-09-30T00:00:00"/>
    <n v="0"/>
    <x v="4"/>
    <s v="Greater Illinois"/>
    <s v="Peoria"/>
    <x v="21"/>
    <x v="1"/>
    <x v="0"/>
    <x v="0"/>
  </r>
  <r>
    <x v="0"/>
    <x v="8"/>
    <n v="0"/>
    <n v="3005"/>
    <x v="86"/>
    <d v="1899-12-30T00:00:00"/>
    <d v="2024-09-30T00:00:00"/>
    <n v="0"/>
    <x v="4"/>
    <s v="Greater Illinois"/>
    <s v="Cook"/>
    <x v="23"/>
    <x v="1"/>
    <x v="0"/>
    <x v="0"/>
  </r>
  <r>
    <x v="0"/>
    <x v="8"/>
    <n v="0"/>
    <n v="3005"/>
    <x v="140"/>
    <d v="1899-12-30T00:00:00"/>
    <d v="2024-09-30T00:00:00"/>
    <n v="0"/>
    <x v="4"/>
    <s v="Greater Illinois"/>
    <s v="Champaign"/>
    <x v="28"/>
    <x v="1"/>
    <x v="0"/>
    <x v="0"/>
  </r>
  <r>
    <x v="0"/>
    <x v="8"/>
    <n v="0"/>
    <n v="3005"/>
    <x v="141"/>
    <d v="1899-12-30T00:00:00"/>
    <d v="2024-09-30T00:00:00"/>
    <n v="0"/>
    <x v="4"/>
    <s v="Greater Illinois"/>
    <s v="Lake"/>
    <x v="31"/>
    <x v="1"/>
    <x v="0"/>
    <x v="0"/>
  </r>
  <r>
    <x v="0"/>
    <x v="8"/>
    <n v="0"/>
    <n v="3005"/>
    <x v="56"/>
    <d v="1899-12-30T00:00:00"/>
    <d v="2024-09-30T00:00:00"/>
    <n v="0"/>
    <x v="4"/>
    <s v="Greater Illinois"/>
    <s v="Cook"/>
    <x v="26"/>
    <x v="1"/>
    <x v="0"/>
    <x v="0"/>
  </r>
  <r>
    <x v="0"/>
    <x v="8"/>
    <n v="0"/>
    <n v="3005"/>
    <x v="87"/>
    <d v="1899-12-30T00:00:00"/>
    <d v="2024-09-30T00:00:00"/>
    <n v="0"/>
    <x v="4"/>
    <s v="Greater Illinois"/>
    <s v="Rock Island"/>
    <x v="36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3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10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11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15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33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19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1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12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8"/>
    <x v="1"/>
    <x v="0"/>
    <x v="0"/>
  </r>
  <r>
    <x v="0"/>
    <x v="9"/>
    <n v="0"/>
    <n v="3007"/>
    <x v="49"/>
    <d v="1899-12-30T00:00:00"/>
    <d v="2024-09-30T00:00:00"/>
    <n v="0"/>
    <x v="4"/>
    <s v="Chicago"/>
    <s v="Cook"/>
    <x v="9"/>
    <x v="1"/>
    <x v="0"/>
    <x v="0"/>
  </r>
  <r>
    <x v="0"/>
    <x v="9"/>
    <n v="0"/>
    <n v="3007"/>
    <x v="142"/>
    <d v="1899-12-30T00:00:00"/>
    <d v="2024-09-30T00:00:00"/>
    <n v="0"/>
    <x v="4"/>
    <s v="Chicago"/>
    <s v="Cook"/>
    <x v="15"/>
    <x v="0"/>
    <x v="0"/>
    <x v="0"/>
  </r>
  <r>
    <x v="0"/>
    <x v="9"/>
    <n v="0"/>
    <n v="3007"/>
    <x v="88"/>
    <d v="1899-12-30T00:00:00"/>
    <d v="2024-09-30T00:00:00"/>
    <n v="0"/>
    <x v="4"/>
    <s v="Chicago"/>
    <s v="Cook"/>
    <x v="6"/>
    <x v="1"/>
    <x v="0"/>
    <x v="0"/>
  </r>
  <r>
    <x v="0"/>
    <x v="9"/>
    <n v="0"/>
    <n v="3007"/>
    <x v="89"/>
    <d v="1899-12-30T00:00:00"/>
    <d v="2024-09-30T00:00:00"/>
    <n v="0"/>
    <x v="4"/>
    <s v="Chicago"/>
    <s v="Cook"/>
    <x v="15"/>
    <x v="1"/>
    <x v="0"/>
    <x v="0"/>
  </r>
  <r>
    <x v="0"/>
    <x v="9"/>
    <n v="0"/>
    <n v="3007"/>
    <x v="10"/>
    <d v="1899-12-30T00:00:00"/>
    <d v="2024-09-30T00:00:00"/>
    <n v="0"/>
    <x v="4"/>
    <s v="Chicago"/>
    <s v="Cook"/>
    <x v="6"/>
    <x v="0"/>
    <x v="0"/>
    <x v="1"/>
  </r>
  <r>
    <x v="0"/>
    <x v="9"/>
    <n v="0"/>
    <n v="3007"/>
    <x v="143"/>
    <d v="1899-12-30T00:00:00"/>
    <d v="2024-09-30T00:00:00"/>
    <n v="0"/>
    <x v="4"/>
    <s v="Chicago"/>
    <s v="Cook"/>
    <x v="34"/>
    <x v="1"/>
    <x v="0"/>
    <x v="0"/>
  </r>
  <r>
    <x v="0"/>
    <x v="9"/>
    <n v="0"/>
    <n v="3007"/>
    <x v="46"/>
    <d v="1899-12-30T00:00:00"/>
    <d v="2024-09-30T00:00:00"/>
    <n v="0"/>
    <x v="4"/>
    <s v="Chicago"/>
    <s v="Cook"/>
    <x v="20"/>
    <x v="1"/>
    <x v="0"/>
    <x v="0"/>
  </r>
  <r>
    <x v="0"/>
    <x v="9"/>
    <n v="0"/>
    <n v="3007"/>
    <x v="11"/>
    <d v="1899-12-30T00:00:00"/>
    <d v="2024-09-30T00:00:00"/>
    <n v="0"/>
    <x v="4"/>
    <s v="Chicago"/>
    <s v="Cook"/>
    <x v="4"/>
    <x v="0"/>
    <x v="0"/>
    <x v="0"/>
  </r>
  <r>
    <x v="0"/>
    <x v="9"/>
    <n v="0"/>
    <n v="3007"/>
    <x v="11"/>
    <d v="1899-12-30T00:00:00"/>
    <d v="2024-09-30T00:00:00"/>
    <n v="0"/>
    <x v="4"/>
    <s v="Chicago"/>
    <s v="Cook"/>
    <x v="15"/>
    <x v="0"/>
    <x v="0"/>
    <x v="0"/>
  </r>
  <r>
    <x v="0"/>
    <x v="9"/>
    <n v="0"/>
    <n v="3007"/>
    <x v="11"/>
    <d v="1899-12-30T00:00:00"/>
    <d v="2024-09-30T00:00:00"/>
    <n v="0"/>
    <x v="4"/>
    <s v="Chicago"/>
    <s v="Cook"/>
    <x v="33"/>
    <x v="0"/>
    <x v="0"/>
    <x v="0"/>
  </r>
  <r>
    <x v="0"/>
    <x v="9"/>
    <n v="0"/>
    <n v="3007"/>
    <x v="144"/>
    <d v="1899-12-30T00:00:00"/>
    <d v="2024-09-30T00:00:00"/>
    <n v="0"/>
    <x v="4"/>
    <s v="Chicago"/>
    <s v="Cook"/>
    <x v="16"/>
    <x v="1"/>
    <x v="0"/>
    <x v="0"/>
  </r>
  <r>
    <x v="0"/>
    <x v="9"/>
    <n v="0"/>
    <n v="3007"/>
    <x v="145"/>
    <d v="1899-12-30T00:00:00"/>
    <d v="2024-09-30T00:00:00"/>
    <n v="0"/>
    <x v="4"/>
    <s v="Chicago"/>
    <s v="Cook"/>
    <x v="8"/>
    <x v="1"/>
    <x v="0"/>
    <x v="0"/>
  </r>
  <r>
    <x v="0"/>
    <x v="9"/>
    <n v="0"/>
    <n v="3007"/>
    <x v="146"/>
    <d v="1899-12-30T00:00:00"/>
    <d v="2024-09-30T00:00:00"/>
    <n v="0"/>
    <x v="4"/>
    <s v="Chicago"/>
    <s v="Cook"/>
    <x v="14"/>
    <x v="1"/>
    <x v="0"/>
    <x v="0"/>
  </r>
  <r>
    <x v="0"/>
    <x v="9"/>
    <n v="0"/>
    <n v="3007"/>
    <x v="147"/>
    <d v="1899-12-30T00:00:00"/>
    <d v="2024-09-30T00:00:00"/>
    <n v="0"/>
    <x v="4"/>
    <s v="Chicago"/>
    <s v="Cook"/>
    <x v="15"/>
    <x v="1"/>
    <x v="0"/>
    <x v="0"/>
  </r>
  <r>
    <x v="0"/>
    <x v="9"/>
    <n v="0"/>
    <n v="3007"/>
    <x v="148"/>
    <d v="1899-12-30T00:00:00"/>
    <d v="2024-09-30T00:00:00"/>
    <n v="0"/>
    <x v="4"/>
    <s v="Chicago"/>
    <s v="Cook"/>
    <x v="33"/>
    <x v="1"/>
    <x v="0"/>
    <x v="0"/>
  </r>
  <r>
    <x v="0"/>
    <x v="9"/>
    <n v="0"/>
    <n v="3007"/>
    <x v="90"/>
    <d v="1899-12-30T00:00:00"/>
    <d v="2024-09-30T00:00:00"/>
    <n v="0"/>
    <x v="4"/>
    <s v="Chicago"/>
    <s v="Cook"/>
    <x v="6"/>
    <x v="1"/>
    <x v="0"/>
    <x v="0"/>
  </r>
  <r>
    <x v="0"/>
    <x v="9"/>
    <n v="0"/>
    <n v="3007"/>
    <x v="34"/>
    <d v="1899-12-30T00:00:00"/>
    <d v="2024-09-30T00:00:00"/>
    <n v="0"/>
    <x v="4"/>
    <s v="Chicago"/>
    <s v="Cook"/>
    <x v="11"/>
    <x v="1"/>
    <x v="0"/>
    <x v="0"/>
  </r>
  <r>
    <x v="0"/>
    <x v="9"/>
    <n v="0"/>
    <n v="3007"/>
    <x v="149"/>
    <d v="1899-12-30T00:00:00"/>
    <d v="2024-09-30T00:00:00"/>
    <n v="0"/>
    <x v="4"/>
    <s v="Chicago"/>
    <s v="Cook"/>
    <x v="11"/>
    <x v="1"/>
    <x v="0"/>
    <x v="0"/>
  </r>
  <r>
    <x v="0"/>
    <x v="9"/>
    <n v="0"/>
    <n v="3007"/>
    <x v="149"/>
    <d v="1899-12-30T00:00:00"/>
    <d v="2024-09-30T00:00:00"/>
    <n v="0"/>
    <x v="4"/>
    <s v="Chicago"/>
    <s v="Cook"/>
    <x v="17"/>
    <x v="1"/>
    <x v="0"/>
    <x v="0"/>
  </r>
  <r>
    <x v="0"/>
    <x v="9"/>
    <n v="0"/>
    <n v="3007"/>
    <x v="149"/>
    <d v="1899-12-30T00:00:00"/>
    <d v="2024-09-30T00:00:00"/>
    <n v="0"/>
    <x v="4"/>
    <s v="Chicago"/>
    <s v="Cook"/>
    <x v="27"/>
    <x v="1"/>
    <x v="0"/>
    <x v="0"/>
  </r>
  <r>
    <x v="0"/>
    <x v="9"/>
    <n v="0"/>
    <n v="3007"/>
    <x v="149"/>
    <d v="1899-12-30T00:00:00"/>
    <d v="2024-09-30T00:00:00"/>
    <n v="0"/>
    <x v="4"/>
    <s v="Chicago"/>
    <s v="Cook"/>
    <x v="19"/>
    <x v="1"/>
    <x v="0"/>
    <x v="0"/>
  </r>
  <r>
    <x v="0"/>
    <x v="9"/>
    <n v="0"/>
    <n v="3007"/>
    <x v="91"/>
    <d v="1899-12-30T00:00:00"/>
    <d v="2024-09-30T00:00:00"/>
    <n v="0"/>
    <x v="4"/>
    <s v="Chicago"/>
    <s v="Cook"/>
    <x v="12"/>
    <x v="1"/>
    <x v="0"/>
    <x v="0"/>
  </r>
  <r>
    <x v="0"/>
    <x v="9"/>
    <n v="0"/>
    <n v="3007"/>
    <x v="92"/>
    <d v="1899-12-30T00:00:00"/>
    <d v="2024-09-30T00:00:00"/>
    <n v="0"/>
    <x v="4"/>
    <s v="Chicago"/>
    <s v="Cook"/>
    <x v="4"/>
    <x v="1"/>
    <x v="0"/>
    <x v="0"/>
  </r>
  <r>
    <x v="0"/>
    <x v="9"/>
    <n v="0"/>
    <n v="3007"/>
    <x v="150"/>
    <d v="1899-12-30T00:00:00"/>
    <d v="2024-09-30T00:00:00"/>
    <n v="0"/>
    <x v="4"/>
    <s v="Chicago"/>
    <s v="Cook"/>
    <x v="40"/>
    <x v="1"/>
    <x v="0"/>
    <x v="0"/>
  </r>
  <r>
    <x v="0"/>
    <x v="9"/>
    <n v="0"/>
    <n v="3007"/>
    <x v="150"/>
    <d v="1899-12-30T00:00:00"/>
    <d v="2024-09-30T00:00:00"/>
    <n v="0"/>
    <x v="4"/>
    <s v="Chicago"/>
    <s v="Cook"/>
    <x v="11"/>
    <x v="1"/>
    <x v="0"/>
    <x v="0"/>
  </r>
  <r>
    <x v="0"/>
    <x v="9"/>
    <n v="0"/>
    <n v="3007"/>
    <x v="151"/>
    <d v="1899-12-30T00:00:00"/>
    <d v="2024-09-30T00:00:00"/>
    <n v="0"/>
    <x v="4"/>
    <s v="Chicago"/>
    <s v="Cook"/>
    <x v="18"/>
    <x v="1"/>
    <x v="0"/>
    <x v="0"/>
  </r>
  <r>
    <x v="0"/>
    <x v="9"/>
    <n v="0"/>
    <n v="3007"/>
    <x v="151"/>
    <d v="1899-12-30T00:00:00"/>
    <d v="2024-09-30T00:00:00"/>
    <n v="0"/>
    <x v="4"/>
    <s v="Chicago"/>
    <s v="Cook"/>
    <x v="19"/>
    <x v="1"/>
    <x v="0"/>
    <x v="0"/>
  </r>
  <r>
    <x v="0"/>
    <x v="9"/>
    <n v="0"/>
    <n v="3007"/>
    <x v="151"/>
    <d v="1899-12-30T00:00:00"/>
    <d v="2024-09-30T00:00:00"/>
    <n v="0"/>
    <x v="4"/>
    <s v="Chicago"/>
    <s v="Cook"/>
    <x v="13"/>
    <x v="1"/>
    <x v="0"/>
    <x v="0"/>
  </r>
  <r>
    <x v="0"/>
    <x v="9"/>
    <n v="0"/>
    <n v="3007"/>
    <x v="93"/>
    <d v="1899-12-30T00:00:00"/>
    <d v="2024-09-30T00:00:00"/>
    <n v="0"/>
    <x v="4"/>
    <s v="Chicago"/>
    <s v="Cook"/>
    <x v="17"/>
    <x v="1"/>
    <x v="0"/>
    <x v="0"/>
  </r>
  <r>
    <x v="0"/>
    <x v="9"/>
    <n v="0"/>
    <n v="3007"/>
    <x v="5"/>
    <d v="1899-12-30T00:00:00"/>
    <d v="2024-09-30T00:00:00"/>
    <n v="0"/>
    <x v="4"/>
    <s v="Chicago"/>
    <s v="Cook"/>
    <x v="1"/>
    <x v="1"/>
    <x v="0"/>
    <x v="0"/>
  </r>
  <r>
    <x v="0"/>
    <x v="9"/>
    <n v="0"/>
    <n v="3007"/>
    <x v="163"/>
    <d v="1899-12-30T00:00:00"/>
    <d v="2024-06-30T00:00:00"/>
    <n v="0"/>
    <x v="4"/>
    <s v="Chicago"/>
    <s v="Cook"/>
    <x v="7"/>
    <x v="1"/>
    <x v="0"/>
    <x v="0"/>
  </r>
  <r>
    <x v="0"/>
    <x v="9"/>
    <n v="0"/>
    <n v="3007"/>
    <x v="39"/>
    <d v="1899-12-30T00:00:00"/>
    <d v="2024-09-30T00:00:00"/>
    <n v="0"/>
    <x v="4"/>
    <s v="Chicago"/>
    <s v="Cook"/>
    <x v="2"/>
    <x v="1"/>
    <x v="0"/>
    <x v="0"/>
  </r>
  <r>
    <x v="0"/>
    <x v="9"/>
    <n v="0"/>
    <n v="3007"/>
    <x v="39"/>
    <d v="1899-12-30T00:00:00"/>
    <d v="2024-09-30T00:00:00"/>
    <n v="0"/>
    <x v="4"/>
    <s v="Chicago"/>
    <s v="Cook"/>
    <x v="6"/>
    <x v="1"/>
    <x v="0"/>
    <x v="0"/>
  </r>
  <r>
    <x v="0"/>
    <x v="9"/>
    <n v="0"/>
    <n v="3007"/>
    <x v="152"/>
    <d v="1899-12-30T00:00:00"/>
    <d v="2024-09-30T00:00:00"/>
    <n v="0"/>
    <x v="4"/>
    <s v="Chicago"/>
    <s v="Cook"/>
    <x v="3"/>
    <x v="1"/>
    <x v="0"/>
    <x v="0"/>
  </r>
  <r>
    <x v="0"/>
    <x v="9"/>
    <n v="0"/>
    <n v="3007"/>
    <x v="1"/>
    <d v="1899-12-30T00:00:00"/>
    <d v="2024-09-30T00:00:00"/>
    <n v="0"/>
    <x v="4"/>
    <s v="Chicago"/>
    <s v="Cook"/>
    <x v="33"/>
    <x v="0"/>
    <x v="0"/>
    <x v="1"/>
  </r>
  <r>
    <x v="0"/>
    <x v="9"/>
    <n v="0"/>
    <n v="3007"/>
    <x v="1"/>
    <d v="1899-12-30T00:00:00"/>
    <d v="2024-09-30T00:00:00"/>
    <n v="0"/>
    <x v="4"/>
    <s v="Chicago"/>
    <s v="Cook"/>
    <x v="19"/>
    <x v="0"/>
    <x v="0"/>
    <x v="1"/>
  </r>
  <r>
    <x v="0"/>
    <x v="9"/>
    <n v="0"/>
    <n v="3007"/>
    <x v="94"/>
    <d v="1899-12-30T00:00:00"/>
    <d v="2024-09-30T00:00:00"/>
    <n v="0"/>
    <x v="4"/>
    <s v="Chicago"/>
    <s v="Cook"/>
    <x v="16"/>
    <x v="1"/>
    <x v="0"/>
    <x v="0"/>
  </r>
  <r>
    <x v="0"/>
    <x v="9"/>
    <n v="0"/>
    <n v="3007"/>
    <x v="40"/>
    <d v="1899-12-30T00:00:00"/>
    <d v="2024-09-30T00:00:00"/>
    <n v="0"/>
    <x v="4"/>
    <s v="Chicago"/>
    <s v="Cook"/>
    <x v="34"/>
    <x v="1"/>
    <x v="0"/>
    <x v="0"/>
  </r>
  <r>
    <x v="0"/>
    <x v="9"/>
    <n v="0"/>
    <n v="3007"/>
    <x v="95"/>
    <d v="1899-12-30T00:00:00"/>
    <d v="2023-06-30T00:00:00"/>
    <n v="0"/>
    <x v="4"/>
    <s v="Chicago"/>
    <s v="Cook"/>
    <x v="8"/>
    <x v="1"/>
    <x v="0"/>
    <x v="0"/>
  </r>
  <r>
    <x v="0"/>
    <x v="9"/>
    <n v="0"/>
    <n v="3007"/>
    <x v="41"/>
    <d v="1899-12-30T00:00:00"/>
    <d v="2024-09-30T00:00:00"/>
    <n v="0"/>
    <x v="4"/>
    <s v="Chicago"/>
    <s v="Cook"/>
    <x v="19"/>
    <x v="1"/>
    <x v="0"/>
    <x v="0"/>
  </r>
  <r>
    <x v="0"/>
    <x v="9"/>
    <n v="0"/>
    <n v="3007"/>
    <x v="41"/>
    <d v="1899-12-30T00:00:00"/>
    <d v="2024-09-30T00:00:00"/>
    <n v="0"/>
    <x v="4"/>
    <s v="Chicago"/>
    <s v="Cook"/>
    <x v="16"/>
    <x v="1"/>
    <x v="0"/>
    <x v="0"/>
  </r>
  <r>
    <x v="0"/>
    <x v="9"/>
    <n v="0"/>
    <n v="3007"/>
    <x v="41"/>
    <d v="1899-12-30T00:00:00"/>
    <d v="2024-09-30T00:00:00"/>
    <n v="0"/>
    <x v="4"/>
    <s v="Chicago"/>
    <s v="Cook"/>
    <x v="13"/>
    <x v="1"/>
    <x v="0"/>
    <x v="0"/>
  </r>
  <r>
    <x v="0"/>
    <x v="9"/>
    <n v="0"/>
    <n v="3007"/>
    <x v="153"/>
    <d v="1899-12-30T00:00:00"/>
    <d v="2024-09-30T00:00:00"/>
    <n v="0"/>
    <x v="4"/>
    <s v="Chicago"/>
    <s v="Cook"/>
    <x v="1"/>
    <x v="1"/>
    <x v="0"/>
    <x v="0"/>
  </r>
  <r>
    <x v="0"/>
    <x v="9"/>
    <n v="0"/>
    <n v="3007"/>
    <x v="154"/>
    <d v="1899-12-30T00:00:00"/>
    <d v="2024-09-30T00:00:00"/>
    <n v="0"/>
    <x v="4"/>
    <s v="Chicago"/>
    <s v="Cook"/>
    <x v="7"/>
    <x v="1"/>
    <x v="0"/>
    <x v="0"/>
  </r>
  <r>
    <x v="0"/>
    <x v="9"/>
    <n v="0"/>
    <n v="3007"/>
    <x v="155"/>
    <d v="1899-12-30T00:00:00"/>
    <d v="2024-09-30T00:00:00"/>
    <n v="0"/>
    <x v="4"/>
    <s v="Chicago"/>
    <s v="Cook"/>
    <x v="12"/>
    <x v="1"/>
    <x v="0"/>
    <x v="0"/>
  </r>
  <r>
    <x v="0"/>
    <x v="9"/>
    <n v="0"/>
    <n v="3007"/>
    <x v="68"/>
    <d v="1899-12-30T00:00:00"/>
    <d v="2024-09-30T00:00:00"/>
    <n v="0"/>
    <x v="4"/>
    <s v="Chicago"/>
    <s v="Cook"/>
    <x v="14"/>
    <x v="0"/>
    <x v="0"/>
    <x v="0"/>
  </r>
  <r>
    <x v="0"/>
    <x v="9"/>
    <n v="0"/>
    <n v="3007"/>
    <x v="156"/>
    <d v="1899-12-30T00:00:00"/>
    <d v="2024-09-30T00:00:00"/>
    <n v="0"/>
    <x v="4"/>
    <s v="Chicago"/>
    <s v="Cook"/>
    <x v="11"/>
    <x v="1"/>
    <x v="0"/>
    <x v="0"/>
  </r>
  <r>
    <x v="0"/>
    <x v="9"/>
    <n v="0"/>
    <n v="3007"/>
    <x v="96"/>
    <d v="1899-12-30T00:00:00"/>
    <d v="2024-09-30T00:00:00"/>
    <n v="0"/>
    <x v="4"/>
    <s v="Chicago"/>
    <s v="Cook"/>
    <x v="14"/>
    <x v="1"/>
    <x v="0"/>
    <x v="0"/>
  </r>
  <r>
    <x v="0"/>
    <x v="9"/>
    <n v="0"/>
    <n v="3007"/>
    <x v="96"/>
    <d v="1899-12-30T00:00:00"/>
    <d v="2024-09-30T00:00:00"/>
    <n v="0"/>
    <x v="4"/>
    <s v="Chicago"/>
    <s v="Cook"/>
    <x v="19"/>
    <x v="1"/>
    <x v="0"/>
    <x v="0"/>
  </r>
  <r>
    <x v="0"/>
    <x v="9"/>
    <n v="0"/>
    <n v="3007"/>
    <x v="96"/>
    <d v="1899-12-30T00:00:00"/>
    <d v="2024-09-30T00:00:00"/>
    <n v="0"/>
    <x v="4"/>
    <s v="Chicago"/>
    <s v="Cook"/>
    <x v="1"/>
    <x v="1"/>
    <x v="0"/>
    <x v="0"/>
  </r>
  <r>
    <x v="0"/>
    <x v="9"/>
    <n v="0"/>
    <n v="3007"/>
    <x v="26"/>
    <d v="1899-12-30T00:00:00"/>
    <d v="2024-09-30T00:00:00"/>
    <n v="0"/>
    <x v="4"/>
    <s v="Chicago"/>
    <s v="Cook"/>
    <x v="14"/>
    <x v="0"/>
    <x v="0"/>
    <x v="1"/>
  </r>
  <r>
    <x v="0"/>
    <x v="9"/>
    <n v="0"/>
    <n v="3007"/>
    <x v="26"/>
    <d v="1899-12-30T00:00:00"/>
    <d v="2024-09-30T00:00:00"/>
    <n v="0"/>
    <x v="4"/>
    <s v="Chicago"/>
    <s v="Cook"/>
    <x v="19"/>
    <x v="0"/>
    <x v="0"/>
    <x v="1"/>
  </r>
  <r>
    <x v="0"/>
    <x v="9"/>
    <n v="0"/>
    <n v="3007"/>
    <x v="97"/>
    <d v="1899-12-30T00:00:00"/>
    <d v="2024-09-30T00:00:00"/>
    <n v="0"/>
    <x v="4"/>
    <s v="Chicago"/>
    <s v="Cook"/>
    <x v="40"/>
    <x v="0"/>
    <x v="0"/>
    <x v="0"/>
  </r>
  <r>
    <x v="0"/>
    <x v="9"/>
    <n v="0"/>
    <n v="3007"/>
    <x v="98"/>
    <d v="1899-12-30T00:00:00"/>
    <d v="2024-09-30T00:00:00"/>
    <n v="0"/>
    <x v="4"/>
    <s v="Chicago"/>
    <s v="Cook"/>
    <x v="14"/>
    <x v="1"/>
    <x v="0"/>
    <x v="0"/>
  </r>
  <r>
    <x v="0"/>
    <x v="9"/>
    <n v="0"/>
    <n v="3007"/>
    <x v="99"/>
    <d v="1899-12-30T00:00:00"/>
    <d v="2024-09-30T00:00:00"/>
    <n v="0"/>
    <x v="4"/>
    <s v="Chicago"/>
    <s v="Cook"/>
    <x v="4"/>
    <x v="0"/>
    <x v="0"/>
    <x v="0"/>
  </r>
  <r>
    <x v="0"/>
    <x v="9"/>
    <n v="0"/>
    <n v="3007"/>
    <x v="100"/>
    <d v="1899-12-30T00:00:00"/>
    <d v="2024-09-30T00:00:00"/>
    <n v="0"/>
    <x v="4"/>
    <s v="Chicago"/>
    <s v="Cook"/>
    <x v="4"/>
    <x v="1"/>
    <x v="0"/>
    <x v="0"/>
  </r>
  <r>
    <x v="0"/>
    <x v="9"/>
    <n v="0"/>
    <n v="3007"/>
    <x v="157"/>
    <d v="1899-12-30T00:00:00"/>
    <d v="2024-09-30T00:00:00"/>
    <n v="0"/>
    <x v="4"/>
    <s v="Chicago"/>
    <s v="Cook"/>
    <x v="3"/>
    <x v="1"/>
    <x v="0"/>
    <x v="0"/>
  </r>
  <r>
    <x v="0"/>
    <x v="9"/>
    <n v="0"/>
    <n v="3007"/>
    <x v="157"/>
    <d v="1899-12-30T00:00:00"/>
    <d v="2024-09-30T00:00:00"/>
    <n v="0"/>
    <x v="4"/>
    <s v="Chicago"/>
    <s v="Cook"/>
    <x v="27"/>
    <x v="1"/>
    <x v="0"/>
    <x v="0"/>
  </r>
  <r>
    <x v="0"/>
    <x v="9"/>
    <n v="0"/>
    <n v="3007"/>
    <x v="157"/>
    <d v="1899-12-30T00:00:00"/>
    <d v="2024-09-30T00:00:00"/>
    <n v="0"/>
    <x v="4"/>
    <s v="Chicago"/>
    <s v="Cook"/>
    <x v="44"/>
    <x v="1"/>
    <x v="0"/>
    <x v="0"/>
  </r>
  <r>
    <x v="0"/>
    <x v="10"/>
    <n v="0"/>
    <n v="3013"/>
    <x v="0"/>
    <d v="1899-12-30T00:00:00"/>
    <d v="1899-12-30T00:00:00"/>
    <n v="15500000"/>
    <x v="4"/>
    <s v="Chicago"/>
    <s v="Cook"/>
    <x v="41"/>
    <x v="0"/>
    <x v="1"/>
    <x v="0"/>
  </r>
  <r>
    <x v="0"/>
    <x v="10"/>
    <n v="0"/>
    <n v="3013"/>
    <x v="1"/>
    <d v="1899-12-30T00:00:00"/>
    <d v="1899-12-30T00:00:00"/>
    <n v="18000000"/>
    <x v="4"/>
    <s v="Chicago"/>
    <s v="Cook"/>
    <x v="41"/>
    <x v="0"/>
    <x v="1"/>
    <x v="1"/>
  </r>
  <r>
    <x v="0"/>
    <x v="11"/>
    <n v="0"/>
    <n v="3014"/>
    <x v="49"/>
    <d v="1899-12-30T00:00:00"/>
    <d v="2024-09-30T00:00:00"/>
    <n v="0"/>
    <x v="4"/>
    <s v="Greater Illinois"/>
    <s v="Greater Illinois"/>
    <x v="42"/>
    <x v="1"/>
    <x v="0"/>
    <x v="0"/>
  </r>
  <r>
    <x v="0"/>
    <x v="11"/>
    <n v="0"/>
    <n v="3014"/>
    <x v="101"/>
    <d v="1899-12-30T00:00:00"/>
    <d v="2024-09-30T00:00:00"/>
    <n v="0"/>
    <x v="4"/>
    <s v="Greater Illinois"/>
    <s v="Greater Illinois"/>
    <x v="42"/>
    <x v="1"/>
    <x v="0"/>
    <x v="0"/>
  </r>
  <r>
    <x v="0"/>
    <x v="11"/>
    <n v="0"/>
    <n v="3014"/>
    <x v="102"/>
    <d v="1899-12-30T00:00:00"/>
    <d v="2024-09-30T00:00:00"/>
    <n v="0"/>
    <x v="4"/>
    <s v="Greater Illinois"/>
    <s v="Greater Illinois"/>
    <x v="42"/>
    <x v="1"/>
    <x v="0"/>
    <x v="0"/>
  </r>
  <r>
    <x v="0"/>
    <x v="12"/>
    <n v="0"/>
    <n v="3023"/>
    <x v="103"/>
    <d v="1899-12-30T00:00:00"/>
    <d v="2025-03-31T00:00:00"/>
    <n v="0"/>
    <x v="4"/>
    <s v="Greater Illinois"/>
    <s v="St. Clair"/>
    <x v="32"/>
    <x v="1"/>
    <x v="0"/>
    <x v="0"/>
  </r>
  <r>
    <x v="0"/>
    <x v="12"/>
    <n v="0"/>
    <n v="3023"/>
    <x v="158"/>
    <d v="1899-12-30T00:00:00"/>
    <d v="2025-03-31T00:00:00"/>
    <n v="0"/>
    <x v="4"/>
    <s v="Greater Illinois"/>
    <s v="Winnebago"/>
    <x v="29"/>
    <x v="1"/>
    <x v="0"/>
    <x v="0"/>
  </r>
  <r>
    <x v="0"/>
    <x v="12"/>
    <n v="0"/>
    <n v="3023"/>
    <x v="104"/>
    <d v="1899-12-30T00:00:00"/>
    <d v="2025-03-31T00:00:00"/>
    <n v="0"/>
    <x v="4"/>
    <s v="Greater Illinois"/>
    <s v="Kankakee"/>
    <x v="35"/>
    <x v="1"/>
    <x v="0"/>
    <x v="0"/>
  </r>
  <r>
    <x v="0"/>
    <x v="12"/>
    <n v="0"/>
    <n v="3023"/>
    <x v="74"/>
    <d v="1899-12-30T00:00:00"/>
    <d v="2025-03-31T00:00:00"/>
    <n v="0"/>
    <x v="4"/>
    <s v="Greater Illinois"/>
    <s v="Will, Kendall"/>
    <x v="24"/>
    <x v="1"/>
    <x v="0"/>
    <x v="0"/>
  </r>
  <r>
    <x v="0"/>
    <x v="12"/>
    <n v="0"/>
    <n v="3023"/>
    <x v="105"/>
    <d v="1899-12-30T00:00:00"/>
    <d v="2025-03-31T00:00:00"/>
    <n v="0"/>
    <x v="4"/>
    <s v="Greater Illinois"/>
    <s v="Dupage, Kane, Kendall, Will"/>
    <x v="22"/>
    <x v="1"/>
    <x v="0"/>
    <x v="0"/>
  </r>
  <r>
    <x v="0"/>
    <x v="12"/>
    <n v="0"/>
    <n v="3023"/>
    <x v="159"/>
    <d v="1899-12-30T00:00:00"/>
    <d v="2025-03-31T00:00:00"/>
    <n v="0"/>
    <x v="4"/>
    <s v="Greater Illinois"/>
    <s v="Cook"/>
    <x v="37"/>
    <x v="1"/>
    <x v="0"/>
    <x v="0"/>
  </r>
  <r>
    <x v="0"/>
    <x v="12"/>
    <n v="0"/>
    <n v="3023"/>
    <x v="123"/>
    <d v="1899-12-30T00:00:00"/>
    <d v="2025-03-31T00:00:00"/>
    <n v="0"/>
    <x v="4"/>
    <s v="Greater Illinois"/>
    <s v="Lake"/>
    <x v="31"/>
    <x v="1"/>
    <x v="0"/>
    <x v="0"/>
  </r>
  <r>
    <x v="0"/>
    <x v="12"/>
    <n v="0"/>
    <n v="3023"/>
    <x v="86"/>
    <d v="1899-12-30T00:00:00"/>
    <d v="2025-03-31T00:00:00"/>
    <n v="0"/>
    <x v="4"/>
    <s v="Greater Illinois"/>
    <s v="Cook"/>
    <x v="23"/>
    <x v="1"/>
    <x v="0"/>
    <x v="0"/>
  </r>
  <r>
    <x v="0"/>
    <x v="13"/>
    <n v="0"/>
    <n v="3068"/>
    <x v="106"/>
    <d v="1899-12-30T00:00:00"/>
    <d v="2024-06-30T00:00:00"/>
    <n v="0"/>
    <x v="4"/>
    <s v="Chicago"/>
    <s v="Cook"/>
    <x v="41"/>
    <x v="0"/>
    <x v="0"/>
    <x v="0"/>
  </r>
  <r>
    <x v="0"/>
    <x v="16"/>
    <n v="0"/>
    <n v="3416"/>
    <x v="164"/>
    <d v="1899-12-30T00:00:00"/>
    <d v="1899-12-30T00:00:00"/>
    <n v="248454"/>
    <x v="4"/>
    <s v="Chicago"/>
    <s v="Cook"/>
    <x v="8"/>
    <x v="1"/>
    <x v="0"/>
    <x v="0"/>
  </r>
  <r>
    <x v="0"/>
    <x v="16"/>
    <n v="0"/>
    <n v="3416"/>
    <x v="165"/>
    <d v="1899-12-30T00:00:00"/>
    <d v="1899-12-30T00:00:00"/>
    <n v="237848"/>
    <x v="4"/>
    <s v="Chicago"/>
    <s v="Cook"/>
    <x v="18"/>
    <x v="1"/>
    <x v="0"/>
    <x v="0"/>
  </r>
  <r>
    <x v="0"/>
    <x v="16"/>
    <n v="0"/>
    <n v="3416"/>
    <x v="49"/>
    <d v="1899-12-30T00:00:00"/>
    <d v="1899-12-30T00:00:00"/>
    <n v="292965"/>
    <x v="4"/>
    <s v="Chicago"/>
    <s v="Cook"/>
    <x v="11"/>
    <x v="1"/>
    <x v="0"/>
    <x v="0"/>
  </r>
  <r>
    <x v="0"/>
    <x v="16"/>
    <n v="0"/>
    <n v="3416"/>
    <x v="49"/>
    <d v="1899-12-30T00:00:00"/>
    <d v="1899-12-30T00:00:00"/>
    <n v="291261"/>
    <x v="4"/>
    <s v="Chicago"/>
    <s v="Cook"/>
    <x v="33"/>
    <x v="1"/>
    <x v="0"/>
    <x v="0"/>
  </r>
  <r>
    <x v="0"/>
    <x v="16"/>
    <n v="0"/>
    <n v="3416"/>
    <x v="49"/>
    <d v="1899-12-30T00:00:00"/>
    <d v="1899-12-30T00:00:00"/>
    <n v="305918"/>
    <x v="4"/>
    <s v="Chicago"/>
    <s v="Cook"/>
    <x v="8"/>
    <x v="1"/>
    <x v="0"/>
    <x v="0"/>
  </r>
  <r>
    <x v="0"/>
    <x v="16"/>
    <n v="0"/>
    <n v="3416"/>
    <x v="166"/>
    <d v="1899-12-30T00:00:00"/>
    <d v="1899-12-30T00:00:00"/>
    <n v="240674"/>
    <x v="4"/>
    <s v="Chicago"/>
    <s v="Cook"/>
    <x v="16"/>
    <x v="1"/>
    <x v="0"/>
    <x v="0"/>
  </r>
  <r>
    <x v="0"/>
    <x v="16"/>
    <n v="0"/>
    <n v="3416"/>
    <x v="167"/>
    <d v="1899-12-30T00:00:00"/>
    <d v="1899-12-30T00:00:00"/>
    <n v="344973"/>
    <x v="4"/>
    <s v="Chicago"/>
    <s v="Cook"/>
    <x v="4"/>
    <x v="1"/>
    <x v="0"/>
    <x v="0"/>
  </r>
  <r>
    <x v="0"/>
    <x v="16"/>
    <n v="0"/>
    <n v="3416"/>
    <x v="126"/>
    <d v="1899-12-30T00:00:00"/>
    <d v="1899-12-30T00:00:00"/>
    <n v="430625"/>
    <x v="4"/>
    <s v="Greater Illinois"/>
    <s v="Dupage, Kane, Kendall, Will"/>
    <x v="22"/>
    <x v="1"/>
    <x v="0"/>
    <x v="0"/>
  </r>
  <r>
    <x v="0"/>
    <x v="16"/>
    <n v="0"/>
    <n v="3416"/>
    <x v="77"/>
    <d v="1899-12-30T00:00:00"/>
    <d v="1899-12-30T00:00:00"/>
    <n v="215294"/>
    <x v="4"/>
    <s v="Greater Illinois"/>
    <s v="Lake"/>
    <x v="31"/>
    <x v="1"/>
    <x v="0"/>
    <x v="0"/>
  </r>
  <r>
    <x v="0"/>
    <x v="16"/>
    <n v="0"/>
    <n v="3416"/>
    <x v="168"/>
    <d v="1899-12-30T00:00:00"/>
    <d v="1899-12-30T00:00:00"/>
    <n v="321365"/>
    <x v="4"/>
    <s v="Greater Illinois"/>
    <s v="Winnebago"/>
    <x v="29"/>
    <x v="1"/>
    <x v="0"/>
    <x v="0"/>
  </r>
  <r>
    <x v="0"/>
    <x v="16"/>
    <n v="0"/>
    <n v="3416"/>
    <x v="169"/>
    <d v="1899-12-30T00:00:00"/>
    <d v="1899-12-30T00:00:00"/>
    <n v="157987"/>
    <x v="4"/>
    <s v="Chicago"/>
    <s v="Cook"/>
    <x v="6"/>
    <x v="1"/>
    <x v="0"/>
    <x v="0"/>
  </r>
  <r>
    <x v="0"/>
    <x v="16"/>
    <n v="0"/>
    <n v="3416"/>
    <x v="143"/>
    <d v="1899-12-30T00:00:00"/>
    <d v="1899-12-30T00:00:00"/>
    <n v="267000"/>
    <x v="4"/>
    <s v="Chicago"/>
    <s v="Cook"/>
    <x v="34"/>
    <x v="1"/>
    <x v="0"/>
    <x v="0"/>
  </r>
  <r>
    <x v="0"/>
    <x v="16"/>
    <n v="0"/>
    <n v="3416"/>
    <x v="11"/>
    <d v="1899-12-30T00:00:00"/>
    <d v="1899-12-30T00:00:00"/>
    <n v="255166"/>
    <x v="4"/>
    <s v="Chicago"/>
    <s v="Cook"/>
    <x v="4"/>
    <x v="0"/>
    <x v="0"/>
    <x v="0"/>
  </r>
  <r>
    <x v="0"/>
    <x v="16"/>
    <n v="0"/>
    <n v="3416"/>
    <x v="11"/>
    <d v="1899-12-30T00:00:00"/>
    <d v="1899-12-30T00:00:00"/>
    <n v="183600"/>
    <x v="4"/>
    <s v="Chicago"/>
    <s v="Cook"/>
    <x v="6"/>
    <x v="0"/>
    <x v="0"/>
    <x v="0"/>
  </r>
  <r>
    <x v="0"/>
    <x v="16"/>
    <n v="0"/>
    <n v="3416"/>
    <x v="31"/>
    <d v="1899-12-30T00:00:00"/>
    <d v="1899-12-30T00:00:00"/>
    <n v="250229"/>
    <x v="4"/>
    <s v="Greater Illinois"/>
    <s v="Cook"/>
    <x v="26"/>
    <x v="1"/>
    <x v="0"/>
    <x v="0"/>
  </r>
  <r>
    <x v="0"/>
    <x v="16"/>
    <n v="0"/>
    <n v="3416"/>
    <x v="31"/>
    <d v="1899-12-30T00:00:00"/>
    <d v="1899-12-30T00:00:00"/>
    <n v="253940"/>
    <x v="4"/>
    <s v="Chicago"/>
    <s v="Cook"/>
    <x v="5"/>
    <x v="1"/>
    <x v="0"/>
    <x v="0"/>
  </r>
  <r>
    <x v="0"/>
    <x v="16"/>
    <n v="0"/>
    <n v="3416"/>
    <x v="31"/>
    <d v="1899-12-30T00:00:00"/>
    <d v="1899-12-30T00:00:00"/>
    <n v="251976"/>
    <x v="4"/>
    <s v="Chicago"/>
    <s v="Cook"/>
    <x v="17"/>
    <x v="1"/>
    <x v="0"/>
    <x v="0"/>
  </r>
  <r>
    <x v="0"/>
    <x v="16"/>
    <n v="0"/>
    <n v="3416"/>
    <x v="145"/>
    <d v="1899-12-30T00:00:00"/>
    <d v="1899-12-30T00:00:00"/>
    <n v="148082"/>
    <x v="4"/>
    <s v="Chicago"/>
    <s v="Cook"/>
    <x v="4"/>
    <x v="1"/>
    <x v="0"/>
    <x v="0"/>
  </r>
  <r>
    <x v="0"/>
    <x v="16"/>
    <n v="0"/>
    <n v="3416"/>
    <x v="145"/>
    <d v="1899-12-30T00:00:00"/>
    <d v="1899-12-30T00:00:00"/>
    <n v="157947"/>
    <x v="4"/>
    <s v="Chicago"/>
    <s v="Cook"/>
    <x v="6"/>
    <x v="1"/>
    <x v="0"/>
    <x v="0"/>
  </r>
  <r>
    <x v="0"/>
    <x v="16"/>
    <n v="0"/>
    <n v="3416"/>
    <x v="170"/>
    <d v="1899-12-30T00:00:00"/>
    <d v="1899-12-30T00:00:00"/>
    <n v="206408"/>
    <x v="4"/>
    <s v="Chicago"/>
    <s v="Cook"/>
    <x v="12"/>
    <x v="1"/>
    <x v="0"/>
    <x v="0"/>
  </r>
  <r>
    <x v="0"/>
    <x v="16"/>
    <n v="0"/>
    <n v="3416"/>
    <x v="103"/>
    <d v="1899-12-30T00:00:00"/>
    <d v="1899-12-30T00:00:00"/>
    <n v="151801"/>
    <x v="4"/>
    <s v="Greater Illinois"/>
    <s v="St. Clair"/>
    <x v="32"/>
    <x v="1"/>
    <x v="0"/>
    <x v="0"/>
  </r>
  <r>
    <x v="0"/>
    <x v="16"/>
    <n v="0"/>
    <n v="3416"/>
    <x v="128"/>
    <d v="1899-12-30T00:00:00"/>
    <d v="1899-12-30T00:00:00"/>
    <n v="227128"/>
    <x v="4"/>
    <s v="Greater Illinois"/>
    <s v="Cook"/>
    <x v="23"/>
    <x v="1"/>
    <x v="0"/>
    <x v="0"/>
  </r>
  <r>
    <x v="0"/>
    <x v="16"/>
    <n v="0"/>
    <n v="3416"/>
    <x v="172"/>
    <d v="1899-12-30T00:00:00"/>
    <d v="1899-12-30T00:00:00"/>
    <n v="307294"/>
    <x v="4"/>
    <s v="Chicago"/>
    <s v="Cook"/>
    <x v="1"/>
    <x v="1"/>
    <x v="0"/>
    <x v="0"/>
  </r>
  <r>
    <x v="0"/>
    <x v="16"/>
    <n v="0"/>
    <n v="3416"/>
    <x v="173"/>
    <d v="1899-12-30T00:00:00"/>
    <d v="1899-12-30T00:00:00"/>
    <n v="243354"/>
    <x v="4"/>
    <s v="Greater Illinois"/>
    <s v="Cook"/>
    <x v="37"/>
    <x v="1"/>
    <x v="0"/>
    <x v="0"/>
  </r>
  <r>
    <x v="0"/>
    <x v="16"/>
    <n v="0"/>
    <n v="3416"/>
    <x v="129"/>
    <d v="1899-12-30T00:00:00"/>
    <d v="1899-12-30T00:00:00"/>
    <n v="255342"/>
    <x v="4"/>
    <s v="Greater Illinois"/>
    <s v="Sangamon"/>
    <x v="43"/>
    <x v="1"/>
    <x v="0"/>
    <x v="0"/>
  </r>
  <r>
    <x v="0"/>
    <x v="16"/>
    <n v="0"/>
    <n v="3416"/>
    <x v="174"/>
    <d v="1899-12-30T00:00:00"/>
    <d v="1899-12-30T00:00:00"/>
    <n v="103612"/>
    <x v="4"/>
    <s v="Greater Illinois"/>
    <s v="Lake"/>
    <x v="31"/>
    <x v="1"/>
    <x v="0"/>
    <x v="0"/>
  </r>
  <r>
    <x v="0"/>
    <x v="16"/>
    <n v="0"/>
    <n v="3416"/>
    <x v="175"/>
    <d v="1899-12-30T00:00:00"/>
    <d v="1899-12-30T00:00:00"/>
    <n v="197926"/>
    <x v="4"/>
    <s v="Chicago"/>
    <s v="Cook"/>
    <x v="2"/>
    <x v="1"/>
    <x v="0"/>
    <x v="0"/>
  </r>
  <r>
    <x v="0"/>
    <x v="16"/>
    <n v="0"/>
    <n v="3416"/>
    <x v="176"/>
    <d v="1899-12-30T00:00:00"/>
    <d v="1899-12-30T00:00:00"/>
    <n v="214585"/>
    <x v="4"/>
    <s v="Chicago"/>
    <s v="Cook"/>
    <x v="14"/>
    <x v="1"/>
    <x v="0"/>
    <x v="0"/>
  </r>
  <r>
    <x v="0"/>
    <x v="16"/>
    <n v="0"/>
    <n v="3416"/>
    <x v="61"/>
    <d v="1899-12-30T00:00:00"/>
    <d v="1899-12-30T00:00:00"/>
    <n v="203518"/>
    <x v="4"/>
    <s v="Chicago"/>
    <s v="Cook"/>
    <x v="45"/>
    <x v="1"/>
    <x v="0"/>
    <x v="0"/>
  </r>
  <r>
    <x v="0"/>
    <x v="16"/>
    <n v="0"/>
    <n v="3416"/>
    <x v="61"/>
    <d v="1899-12-30T00:00:00"/>
    <d v="1899-12-30T00:00:00"/>
    <n v="178502"/>
    <x v="4"/>
    <s v="Chicago"/>
    <s v="Cook"/>
    <x v="2"/>
    <x v="1"/>
    <x v="0"/>
    <x v="0"/>
  </r>
  <r>
    <x v="0"/>
    <x v="16"/>
    <n v="0"/>
    <n v="3416"/>
    <x v="177"/>
    <d v="1899-12-30T00:00:00"/>
    <d v="1899-12-30T00:00:00"/>
    <n v="252632"/>
    <x v="4"/>
    <s v="Greater Illinois"/>
    <s v="Cook"/>
    <x v="37"/>
    <x v="1"/>
    <x v="0"/>
    <x v="0"/>
  </r>
  <r>
    <x v="0"/>
    <x v="16"/>
    <n v="0"/>
    <n v="3416"/>
    <x v="34"/>
    <d v="1899-12-30T00:00:00"/>
    <d v="1899-12-30T00:00:00"/>
    <n v="254865"/>
    <x v="4"/>
    <s v="Chicago"/>
    <s v="Cook"/>
    <x v="11"/>
    <x v="1"/>
    <x v="0"/>
    <x v="0"/>
  </r>
  <r>
    <x v="0"/>
    <x v="16"/>
    <n v="0"/>
    <n v="3416"/>
    <x v="149"/>
    <d v="1899-12-30T00:00:00"/>
    <d v="1899-12-30T00:00:00"/>
    <n v="175419"/>
    <x v="4"/>
    <s v="Chicago"/>
    <s v="Cook"/>
    <x v="19"/>
    <x v="1"/>
    <x v="0"/>
    <x v="0"/>
  </r>
  <r>
    <x v="0"/>
    <x v="16"/>
    <n v="0"/>
    <n v="3416"/>
    <x v="131"/>
    <d v="1899-12-30T00:00:00"/>
    <d v="1899-12-30T00:00:00"/>
    <n v="432000"/>
    <x v="4"/>
    <s v="Greater Illinois"/>
    <s v="Peoria"/>
    <x v="21"/>
    <x v="1"/>
    <x v="0"/>
    <x v="0"/>
  </r>
  <r>
    <x v="0"/>
    <x v="16"/>
    <n v="0"/>
    <n v="3416"/>
    <x v="178"/>
    <d v="1899-12-30T00:00:00"/>
    <d v="1899-12-30T00:00:00"/>
    <n v="247959"/>
    <x v="4"/>
    <s v="Greater Illinois"/>
    <s v="Will, Kendall"/>
    <x v="24"/>
    <x v="1"/>
    <x v="0"/>
    <x v="0"/>
  </r>
  <r>
    <x v="0"/>
    <x v="16"/>
    <n v="0"/>
    <n v="3416"/>
    <x v="179"/>
    <d v="1899-12-30T00:00:00"/>
    <d v="1899-12-30T00:00:00"/>
    <n v="258454"/>
    <x v="4"/>
    <s v="Chicago"/>
    <s v="Cook"/>
    <x v="8"/>
    <x v="1"/>
    <x v="0"/>
    <x v="0"/>
  </r>
  <r>
    <x v="0"/>
    <x v="16"/>
    <n v="0"/>
    <n v="3416"/>
    <x v="36"/>
    <d v="1899-12-30T00:00:00"/>
    <d v="1899-12-30T00:00:00"/>
    <n v="285000"/>
    <x v="4"/>
    <s v="Greater Illinois"/>
    <s v="Macon"/>
    <x v="25"/>
    <x v="1"/>
    <x v="0"/>
    <x v="0"/>
  </r>
  <r>
    <x v="0"/>
    <x v="16"/>
    <n v="0"/>
    <n v="3416"/>
    <x v="180"/>
    <d v="1899-12-30T00:00:00"/>
    <d v="1899-12-30T00:00:00"/>
    <n v="126260"/>
    <x v="4"/>
    <s v="Greater Illinois"/>
    <s v="Kankakee"/>
    <x v="35"/>
    <x v="1"/>
    <x v="0"/>
    <x v="0"/>
  </r>
  <r>
    <x v="0"/>
    <x v="16"/>
    <n v="0"/>
    <n v="3416"/>
    <x v="151"/>
    <d v="1899-12-30T00:00:00"/>
    <d v="1899-12-30T00:00:00"/>
    <n v="185312"/>
    <x v="4"/>
    <s v="Chicago"/>
    <s v="Cook"/>
    <x v="18"/>
    <x v="1"/>
    <x v="0"/>
    <x v="0"/>
  </r>
  <r>
    <x v="0"/>
    <x v="16"/>
    <n v="0"/>
    <n v="3416"/>
    <x v="181"/>
    <d v="1899-12-30T00:00:00"/>
    <d v="1899-12-30T00:00:00"/>
    <n v="193936"/>
    <x v="4"/>
    <s v="Chicago"/>
    <s v="Cook"/>
    <x v="10"/>
    <x v="1"/>
    <x v="0"/>
    <x v="0"/>
  </r>
  <r>
    <x v="0"/>
    <x v="16"/>
    <n v="0"/>
    <n v="3416"/>
    <x v="64"/>
    <d v="1899-12-30T00:00:00"/>
    <d v="1899-12-30T00:00:00"/>
    <n v="247323"/>
    <x v="4"/>
    <s v="Chicago"/>
    <s v="Cook"/>
    <x v="14"/>
    <x v="1"/>
    <x v="0"/>
    <x v="0"/>
  </r>
  <r>
    <x v="0"/>
    <x v="16"/>
    <n v="0"/>
    <n v="3416"/>
    <x v="5"/>
    <d v="1899-12-30T00:00:00"/>
    <d v="1899-12-30T00:00:00"/>
    <n v="148583"/>
    <x v="4"/>
    <s v="Chicago"/>
    <s v="Cook"/>
    <x v="1"/>
    <x v="1"/>
    <x v="0"/>
    <x v="0"/>
  </r>
  <r>
    <x v="0"/>
    <x v="16"/>
    <n v="0"/>
    <n v="3416"/>
    <x v="132"/>
    <d v="1899-12-30T00:00:00"/>
    <d v="1899-12-30T00:00:00"/>
    <n v="213493"/>
    <x v="4"/>
    <s v="Greater Illinois"/>
    <s v="Dupage, Kane, Kendall, Will"/>
    <x v="22"/>
    <x v="1"/>
    <x v="0"/>
    <x v="0"/>
  </r>
  <r>
    <x v="0"/>
    <x v="16"/>
    <n v="0"/>
    <n v="3416"/>
    <x v="182"/>
    <d v="1899-12-30T00:00:00"/>
    <d v="1899-12-30T00:00:00"/>
    <n v="339073"/>
    <x v="4"/>
    <s v="Greater Illinois"/>
    <s v="St. Clair"/>
    <x v="32"/>
    <x v="1"/>
    <x v="0"/>
    <x v="0"/>
  </r>
  <r>
    <x v="0"/>
    <x v="16"/>
    <n v="0"/>
    <n v="3416"/>
    <x v="183"/>
    <d v="1899-12-30T00:00:00"/>
    <d v="1899-12-30T00:00:00"/>
    <n v="322114"/>
    <x v="4"/>
    <s v="Chicago"/>
    <s v="Cook"/>
    <x v="18"/>
    <x v="1"/>
    <x v="0"/>
    <x v="0"/>
  </r>
  <r>
    <x v="0"/>
    <x v="16"/>
    <n v="0"/>
    <n v="3416"/>
    <x v="184"/>
    <d v="1899-12-30T00:00:00"/>
    <d v="1899-12-30T00:00:00"/>
    <n v="268025"/>
    <x v="4"/>
    <s v="Chicago"/>
    <s v="Cook"/>
    <x v="33"/>
    <x v="1"/>
    <x v="0"/>
    <x v="0"/>
  </r>
  <r>
    <x v="0"/>
    <x v="16"/>
    <n v="0"/>
    <n v="3416"/>
    <x v="185"/>
    <d v="1899-12-30T00:00:00"/>
    <d v="1899-12-30T00:00:00"/>
    <n v="236268"/>
    <x v="4"/>
    <s v="Chicago"/>
    <s v="Cook"/>
    <x v="17"/>
    <x v="1"/>
    <x v="0"/>
    <x v="0"/>
  </r>
  <r>
    <x v="0"/>
    <x v="16"/>
    <n v="0"/>
    <n v="3416"/>
    <x v="185"/>
    <d v="1899-12-30T00:00:00"/>
    <d v="1899-12-30T00:00:00"/>
    <n v="240246"/>
    <x v="4"/>
    <s v="Chicago"/>
    <s v="Cook"/>
    <x v="20"/>
    <x v="1"/>
    <x v="0"/>
    <x v="0"/>
  </r>
  <r>
    <x v="0"/>
    <x v="16"/>
    <n v="0"/>
    <n v="3416"/>
    <x v="38"/>
    <d v="1899-12-30T00:00:00"/>
    <d v="1899-12-30T00:00:00"/>
    <n v="284621"/>
    <x v="4"/>
    <s v="Chicago"/>
    <s v="Cook"/>
    <x v="1"/>
    <x v="1"/>
    <x v="0"/>
    <x v="0"/>
  </r>
  <r>
    <x v="0"/>
    <x v="16"/>
    <n v="0"/>
    <n v="3416"/>
    <x v="152"/>
    <d v="1899-12-30T00:00:00"/>
    <d v="1899-12-30T00:00:00"/>
    <n v="253355"/>
    <x v="4"/>
    <s v="Chicago"/>
    <s v="Cook"/>
    <x v="2"/>
    <x v="1"/>
    <x v="0"/>
    <x v="0"/>
  </r>
  <r>
    <x v="0"/>
    <x v="16"/>
    <n v="0"/>
    <n v="3416"/>
    <x v="152"/>
    <d v="1899-12-30T00:00:00"/>
    <d v="1899-12-30T00:00:00"/>
    <n v="241076"/>
    <x v="4"/>
    <s v="Greater Illinois"/>
    <s v="Cook"/>
    <x v="39"/>
    <x v="1"/>
    <x v="0"/>
    <x v="0"/>
  </r>
  <r>
    <x v="0"/>
    <x v="16"/>
    <n v="0"/>
    <n v="3416"/>
    <x v="1"/>
    <d v="1899-12-30T00:00:00"/>
    <d v="1899-12-30T00:00:00"/>
    <n v="238922"/>
    <x v="4"/>
    <s v="Chicago"/>
    <s v="Cook"/>
    <x v="19"/>
    <x v="0"/>
    <x v="0"/>
    <x v="1"/>
  </r>
  <r>
    <x v="0"/>
    <x v="16"/>
    <n v="0"/>
    <n v="3416"/>
    <x v="1"/>
    <d v="1899-12-30T00:00:00"/>
    <d v="1899-12-30T00:00:00"/>
    <n v="148876"/>
    <x v="4"/>
    <s v="Chicago"/>
    <s v="Cook"/>
    <x v="7"/>
    <x v="0"/>
    <x v="0"/>
    <x v="1"/>
  </r>
  <r>
    <x v="0"/>
    <x v="16"/>
    <n v="0"/>
    <n v="3416"/>
    <x v="186"/>
    <d v="1899-12-30T00:00:00"/>
    <d v="1899-12-30T00:00:00"/>
    <n v="282915"/>
    <x v="4"/>
    <s v="Chicago"/>
    <s v="Cook"/>
    <x v="9"/>
    <x v="1"/>
    <x v="0"/>
    <x v="0"/>
  </r>
  <r>
    <x v="0"/>
    <x v="16"/>
    <n v="0"/>
    <n v="3416"/>
    <x v="17"/>
    <d v="1899-12-30T00:00:00"/>
    <d v="2025-09-30T00:00:00"/>
    <n v="110201"/>
    <x v="4"/>
    <s v="Greater Illinois"/>
    <s v="Winnebago"/>
    <x v="29"/>
    <x v="1"/>
    <x v="0"/>
    <x v="0"/>
  </r>
  <r>
    <x v="0"/>
    <x v="16"/>
    <n v="0"/>
    <n v="3416"/>
    <x v="19"/>
    <d v="1899-12-30T00:00:00"/>
    <d v="1899-12-30T00:00:00"/>
    <n v="305350"/>
    <x v="4"/>
    <s v="Chicago"/>
    <s v="Cook"/>
    <x v="19"/>
    <x v="0"/>
    <x v="0"/>
    <x v="0"/>
  </r>
  <r>
    <x v="0"/>
    <x v="16"/>
    <n v="0"/>
    <n v="3416"/>
    <x v="40"/>
    <d v="1899-12-30T00:00:00"/>
    <d v="1899-12-30T00:00:00"/>
    <n v="251364"/>
    <x v="4"/>
    <s v="Chicago"/>
    <s v="Cook"/>
    <x v="7"/>
    <x v="1"/>
    <x v="0"/>
    <x v="0"/>
  </r>
  <r>
    <x v="0"/>
    <x v="16"/>
    <n v="0"/>
    <n v="3416"/>
    <x v="40"/>
    <d v="1899-12-30T00:00:00"/>
    <d v="1899-12-30T00:00:00"/>
    <n v="226697"/>
    <x v="4"/>
    <s v="Chicago"/>
    <s v="Cook"/>
    <x v="34"/>
    <x v="1"/>
    <x v="0"/>
    <x v="0"/>
  </r>
  <r>
    <x v="0"/>
    <x v="16"/>
    <n v="0"/>
    <n v="3416"/>
    <x v="83"/>
    <d v="1899-12-30T00:00:00"/>
    <d v="1899-12-30T00:00:00"/>
    <n v="241603"/>
    <x v="4"/>
    <s v="Greater Illinois"/>
    <s v="Vermillion"/>
    <x v="38"/>
    <x v="1"/>
    <x v="0"/>
    <x v="0"/>
  </r>
  <r>
    <x v="0"/>
    <x v="16"/>
    <n v="0"/>
    <n v="3416"/>
    <x v="84"/>
    <d v="1899-12-30T00:00:00"/>
    <d v="1899-12-30T00:00:00"/>
    <n v="295628"/>
    <x v="4"/>
    <s v="Greater Illinois"/>
    <s v="Cook"/>
    <x v="39"/>
    <x v="1"/>
    <x v="0"/>
    <x v="0"/>
  </r>
  <r>
    <x v="0"/>
    <x v="16"/>
    <n v="0"/>
    <n v="3416"/>
    <x v="22"/>
    <d v="1899-12-30T00:00:00"/>
    <d v="1899-12-30T00:00:00"/>
    <n v="155686"/>
    <x v="4"/>
    <s v="Chicago"/>
    <s v="Cook"/>
    <x v="15"/>
    <x v="0"/>
    <x v="0"/>
    <x v="0"/>
  </r>
  <r>
    <x v="0"/>
    <x v="16"/>
    <n v="0"/>
    <n v="3416"/>
    <x v="187"/>
    <d v="1899-12-30T00:00:00"/>
    <d v="1899-12-30T00:00:00"/>
    <n v="198904"/>
    <x v="4"/>
    <s v="Chicago"/>
    <s v="Cook"/>
    <x v="10"/>
    <x v="1"/>
    <x v="0"/>
    <x v="0"/>
  </r>
  <r>
    <x v="0"/>
    <x v="16"/>
    <n v="0"/>
    <n v="3416"/>
    <x v="117"/>
    <d v="1899-12-30T00:00:00"/>
    <d v="1899-12-30T00:00:00"/>
    <n v="335297"/>
    <x v="4"/>
    <s v="Chicago"/>
    <s v="Cook"/>
    <x v="27"/>
    <x v="1"/>
    <x v="0"/>
    <x v="0"/>
  </r>
  <r>
    <x v="0"/>
    <x v="16"/>
    <n v="0"/>
    <n v="3416"/>
    <x v="41"/>
    <d v="1899-12-30T00:00:00"/>
    <d v="1899-12-30T00:00:00"/>
    <n v="240583"/>
    <x v="4"/>
    <s v="Greater Illinois"/>
    <s v="Cook"/>
    <x v="26"/>
    <x v="1"/>
    <x v="0"/>
    <x v="0"/>
  </r>
  <r>
    <x v="0"/>
    <x v="16"/>
    <n v="0"/>
    <n v="3416"/>
    <x v="41"/>
    <d v="1899-12-30T00:00:00"/>
    <d v="1899-12-30T00:00:00"/>
    <n v="180960"/>
    <x v="4"/>
    <s v="Greater Illinois"/>
    <s v="Cook"/>
    <x v="23"/>
    <x v="1"/>
    <x v="0"/>
    <x v="0"/>
  </r>
  <r>
    <x v="0"/>
    <x v="16"/>
    <n v="0"/>
    <n v="3416"/>
    <x v="41"/>
    <d v="1899-12-30T00:00:00"/>
    <d v="1899-12-30T00:00:00"/>
    <n v="152991"/>
    <x v="4"/>
    <s v="Chicago"/>
    <s v="Cook"/>
    <x v="13"/>
    <x v="1"/>
    <x v="0"/>
    <x v="0"/>
  </r>
  <r>
    <x v="0"/>
    <x v="16"/>
    <n v="0"/>
    <n v="3416"/>
    <x v="42"/>
    <d v="1899-12-30T00:00:00"/>
    <d v="1899-12-30T00:00:00"/>
    <n v="80209"/>
    <x v="4"/>
    <s v="Chicago"/>
    <s v="Cook"/>
    <x v="11"/>
    <x v="1"/>
    <x v="0"/>
    <x v="0"/>
  </r>
  <r>
    <x v="0"/>
    <x v="16"/>
    <n v="0"/>
    <n v="3416"/>
    <x v="119"/>
    <d v="1899-12-30T00:00:00"/>
    <d v="1899-12-30T00:00:00"/>
    <n v="158307"/>
    <x v="4"/>
    <s v="Chicago"/>
    <s v="Cook"/>
    <x v="5"/>
    <x v="0"/>
    <x v="0"/>
    <x v="1"/>
  </r>
  <r>
    <x v="0"/>
    <x v="16"/>
    <n v="0"/>
    <n v="3416"/>
    <x v="138"/>
    <d v="1899-12-30T00:00:00"/>
    <d v="1899-12-30T00:00:00"/>
    <n v="325434"/>
    <x v="4"/>
    <s v="Greater Illinois"/>
    <s v="Champaign"/>
    <x v="28"/>
    <x v="1"/>
    <x v="0"/>
    <x v="0"/>
  </r>
  <r>
    <x v="0"/>
    <x v="16"/>
    <n v="0"/>
    <n v="3416"/>
    <x v="188"/>
    <d v="1899-12-30T00:00:00"/>
    <d v="1899-12-30T00:00:00"/>
    <n v="318869"/>
    <x v="4"/>
    <s v="Chicago"/>
    <s v="Cook"/>
    <x v="4"/>
    <x v="1"/>
    <x v="0"/>
    <x v="0"/>
  </r>
  <r>
    <x v="0"/>
    <x v="16"/>
    <n v="0"/>
    <n v="3416"/>
    <x v="78"/>
    <d v="1899-12-30T00:00:00"/>
    <d v="1899-12-30T00:00:00"/>
    <n v="348880"/>
    <x v="4"/>
    <s v="Greater Illinois"/>
    <s v="Peoria"/>
    <x v="21"/>
    <x v="1"/>
    <x v="0"/>
    <x v="0"/>
  </r>
  <r>
    <x v="0"/>
    <x v="16"/>
    <n v="0"/>
    <n v="3416"/>
    <x v="78"/>
    <d v="1899-12-30T00:00:00"/>
    <d v="1899-12-30T00:00:00"/>
    <n v="227280"/>
    <x v="4"/>
    <s v="Chicago"/>
    <s v="Cook"/>
    <x v="34"/>
    <x v="1"/>
    <x v="0"/>
    <x v="0"/>
  </r>
  <r>
    <x v="0"/>
    <x v="16"/>
    <n v="0"/>
    <n v="3416"/>
    <x v="79"/>
    <d v="1899-12-30T00:00:00"/>
    <d v="1899-12-30T00:00:00"/>
    <n v="242948"/>
    <x v="4"/>
    <s v="Chicago"/>
    <s v="Cook"/>
    <x v="13"/>
    <x v="1"/>
    <x v="0"/>
    <x v="0"/>
  </r>
  <r>
    <x v="0"/>
    <x v="16"/>
    <n v="0"/>
    <n v="3416"/>
    <x v="189"/>
    <d v="1899-12-30T00:00:00"/>
    <d v="1899-12-30T00:00:00"/>
    <n v="230024"/>
    <x v="4"/>
    <s v="Chicago"/>
    <s v="Cook"/>
    <x v="3"/>
    <x v="1"/>
    <x v="0"/>
    <x v="0"/>
  </r>
  <r>
    <x v="0"/>
    <x v="16"/>
    <n v="0"/>
    <n v="3416"/>
    <x v="189"/>
    <d v="1899-12-30T00:00:00"/>
    <d v="1899-12-30T00:00:00"/>
    <n v="247013"/>
    <x v="4"/>
    <s v="Chicago"/>
    <s v="Cook"/>
    <x v="20"/>
    <x v="1"/>
    <x v="0"/>
    <x v="0"/>
  </r>
  <r>
    <x v="0"/>
    <x v="16"/>
    <n v="0"/>
    <n v="3416"/>
    <x v="96"/>
    <d v="1899-12-30T00:00:00"/>
    <d v="1899-12-30T00:00:00"/>
    <n v="194475"/>
    <x v="4"/>
    <s v="Chicago"/>
    <s v="Cook"/>
    <x v="14"/>
    <x v="1"/>
    <x v="0"/>
    <x v="0"/>
  </r>
  <r>
    <x v="0"/>
    <x v="16"/>
    <n v="0"/>
    <n v="3416"/>
    <x v="96"/>
    <d v="1899-12-30T00:00:00"/>
    <d v="1899-12-30T00:00:00"/>
    <n v="183692"/>
    <x v="4"/>
    <s v="Chicago"/>
    <s v="Cook"/>
    <x v="19"/>
    <x v="1"/>
    <x v="0"/>
    <x v="0"/>
  </r>
  <r>
    <x v="0"/>
    <x v="16"/>
    <n v="0"/>
    <n v="3416"/>
    <x v="26"/>
    <d v="1899-12-30T00:00:00"/>
    <d v="1899-12-30T00:00:00"/>
    <n v="226841"/>
    <x v="4"/>
    <s v="Chicago"/>
    <s v="Cook"/>
    <x v="40"/>
    <x v="0"/>
    <x v="0"/>
    <x v="1"/>
  </r>
  <r>
    <x v="0"/>
    <x v="16"/>
    <n v="0"/>
    <n v="3416"/>
    <x v="98"/>
    <d v="1899-12-30T00:00:00"/>
    <d v="1899-12-30T00:00:00"/>
    <n v="240593"/>
    <x v="4"/>
    <s v="Chicago"/>
    <s v="Cook"/>
    <x v="14"/>
    <x v="1"/>
    <x v="0"/>
    <x v="0"/>
  </r>
  <r>
    <x v="0"/>
    <x v="16"/>
    <n v="0"/>
    <n v="3416"/>
    <x v="99"/>
    <d v="1899-12-30T00:00:00"/>
    <d v="1899-12-30T00:00:00"/>
    <n v="428263"/>
    <x v="4"/>
    <s v="Chicago"/>
    <s v="Cook"/>
    <x v="4"/>
    <x v="0"/>
    <x v="0"/>
    <x v="0"/>
  </r>
  <r>
    <x v="0"/>
    <x v="16"/>
    <n v="0"/>
    <n v="3416"/>
    <x v="7"/>
    <d v="1899-12-30T00:00:00"/>
    <d v="1899-12-30T00:00:00"/>
    <n v="165539"/>
    <x v="4"/>
    <s v="Chicago"/>
    <s v="Cook"/>
    <x v="15"/>
    <x v="0"/>
    <x v="0"/>
    <x v="0"/>
  </r>
  <r>
    <x v="0"/>
    <x v="16"/>
    <n v="0"/>
    <n v="3416"/>
    <x v="7"/>
    <d v="1899-12-30T00:00:00"/>
    <d v="1899-12-30T00:00:00"/>
    <n v="177701"/>
    <x v="4"/>
    <s v="Chicago"/>
    <s v="Cook"/>
    <x v="33"/>
    <x v="0"/>
    <x v="0"/>
    <x v="0"/>
  </r>
  <r>
    <x v="0"/>
    <x v="16"/>
    <n v="0"/>
    <n v="3416"/>
    <x v="7"/>
    <d v="1899-12-30T00:00:00"/>
    <d v="1899-12-30T00:00:00"/>
    <n v="129830"/>
    <x v="4"/>
    <s v="Chicago"/>
    <s v="Cook"/>
    <x v="16"/>
    <x v="0"/>
    <x v="0"/>
    <x v="0"/>
  </r>
  <r>
    <x v="0"/>
    <x v="16"/>
    <n v="0"/>
    <n v="3416"/>
    <x v="157"/>
    <d v="1899-12-30T00:00:00"/>
    <d v="1899-12-30T00:00:00"/>
    <n v="183798"/>
    <x v="4"/>
    <s v="Chicago"/>
    <s v="Cook"/>
    <x v="3"/>
    <x v="1"/>
    <x v="0"/>
    <x v="0"/>
  </r>
  <r>
    <x v="0"/>
    <x v="16"/>
    <n v="0"/>
    <n v="3416"/>
    <x v="157"/>
    <d v="1899-12-30T00:00:00"/>
    <d v="1899-12-30T00:00:00"/>
    <n v="202249"/>
    <x v="4"/>
    <s v="Chicago"/>
    <s v="Cook"/>
    <x v="27"/>
    <x v="1"/>
    <x v="0"/>
    <x v="0"/>
  </r>
  <r>
    <x v="0"/>
    <x v="16"/>
    <n v="0"/>
    <n v="3416"/>
    <x v="157"/>
    <d v="1899-12-30T00:00:00"/>
    <d v="1899-12-30T00:00:00"/>
    <n v="195919"/>
    <x v="4"/>
    <s v="Chicago"/>
    <s v="Cook"/>
    <x v="44"/>
    <x v="1"/>
    <x v="0"/>
    <x v="0"/>
  </r>
  <r>
    <x v="0"/>
    <x v="16"/>
    <n v="0"/>
    <n v="3416"/>
    <x v="81"/>
    <d v="1899-12-30T00:00:00"/>
    <d v="1899-12-30T00:00:00"/>
    <n v="156612"/>
    <x v="4"/>
    <s v="Chicago"/>
    <s v="Cook"/>
    <x v="14"/>
    <x v="1"/>
    <x v="0"/>
    <x v="0"/>
  </r>
  <r>
    <x v="0"/>
    <x v="16"/>
    <n v="0"/>
    <n v="3416"/>
    <x v="87"/>
    <d v="1899-12-30T00:00:00"/>
    <d v="1899-12-30T00:00:00"/>
    <n v="259982"/>
    <x v="4"/>
    <s v="Greater Illinois"/>
    <s v="Rock Island"/>
    <x v="36"/>
    <x v="1"/>
    <x v="0"/>
    <x v="0"/>
  </r>
  <r>
    <x v="0"/>
    <x v="17"/>
    <n v="0"/>
    <n v="3422"/>
    <x v="190"/>
    <d v="1899-12-30T00:00:00"/>
    <d v="1899-12-30T00:00:00"/>
    <n v="489942"/>
    <x v="4"/>
    <s v="Chicago"/>
    <s v="Cook"/>
    <x v="3"/>
    <x v="1"/>
    <x v="0"/>
    <x v="0"/>
  </r>
  <r>
    <x v="0"/>
    <x v="17"/>
    <n v="0"/>
    <n v="3422"/>
    <x v="0"/>
    <d v="1899-12-30T00:00:00"/>
    <d v="1899-12-30T00:00:00"/>
    <n v="574000"/>
    <x v="4"/>
    <s v="Chicago"/>
    <s v="Cook"/>
    <x v="12"/>
    <x v="0"/>
    <x v="0"/>
    <x v="0"/>
  </r>
  <r>
    <x v="0"/>
    <x v="17"/>
    <n v="0"/>
    <n v="3422"/>
    <x v="8"/>
    <d v="1899-12-30T00:00:00"/>
    <d v="1899-12-30T00:00:00"/>
    <n v="574000"/>
    <x v="4"/>
    <s v="Chicago"/>
    <s v="Cook"/>
    <x v="33"/>
    <x v="1"/>
    <x v="0"/>
    <x v="0"/>
  </r>
  <r>
    <x v="0"/>
    <x v="17"/>
    <n v="0"/>
    <n v="3422"/>
    <x v="9"/>
    <d v="1899-12-30T00:00:00"/>
    <d v="1899-12-30T00:00:00"/>
    <n v="575000"/>
    <x v="4"/>
    <s v="Chicago"/>
    <s v="Cook"/>
    <x v="33"/>
    <x v="0"/>
    <x v="0"/>
    <x v="1"/>
  </r>
  <r>
    <x v="0"/>
    <x v="17"/>
    <n v="0"/>
    <n v="3422"/>
    <x v="9"/>
    <d v="1899-12-30T00:00:00"/>
    <d v="1899-12-30T00:00:00"/>
    <n v="575000"/>
    <x v="4"/>
    <s v="Chicago"/>
    <s v="Cook"/>
    <x v="15"/>
    <x v="0"/>
    <x v="0"/>
    <x v="1"/>
  </r>
  <r>
    <x v="0"/>
    <x v="17"/>
    <n v="0"/>
    <n v="3422"/>
    <x v="28"/>
    <d v="1899-12-30T00:00:00"/>
    <d v="1899-12-30T00:00:00"/>
    <n v="575000"/>
    <x v="4"/>
    <s v="Greater Illinois"/>
    <s v="Peoria"/>
    <x v="21"/>
    <x v="1"/>
    <x v="0"/>
    <x v="0"/>
  </r>
  <r>
    <x v="0"/>
    <x v="17"/>
    <n v="0"/>
    <n v="3422"/>
    <x v="29"/>
    <d v="1899-12-30T00:00:00"/>
    <d v="1899-12-30T00:00:00"/>
    <n v="575000"/>
    <x v="4"/>
    <s v="Greater Illinois"/>
    <s v="Dupage, Kane, Kendall, Will"/>
    <x v="22"/>
    <x v="1"/>
    <x v="0"/>
    <x v="0"/>
  </r>
  <r>
    <x v="0"/>
    <x v="17"/>
    <n v="0"/>
    <n v="3422"/>
    <x v="191"/>
    <d v="1899-12-30T00:00:00"/>
    <d v="1899-12-30T00:00:00"/>
    <n v="575000"/>
    <x v="4"/>
    <s v="Greater Illinois"/>
    <s v="St. Clair"/>
    <x v="32"/>
    <x v="1"/>
    <x v="0"/>
    <x v="0"/>
  </r>
  <r>
    <x v="0"/>
    <x v="17"/>
    <n v="0"/>
    <n v="3422"/>
    <x v="166"/>
    <d v="1899-12-30T00:00:00"/>
    <d v="1899-12-30T00:00:00"/>
    <n v="575000"/>
    <x v="4"/>
    <s v="Chicago"/>
    <s v="Cook"/>
    <x v="14"/>
    <x v="1"/>
    <x v="0"/>
    <x v="0"/>
  </r>
  <r>
    <x v="0"/>
    <x v="17"/>
    <n v="0"/>
    <n v="3422"/>
    <x v="166"/>
    <d v="1899-12-30T00:00:00"/>
    <d v="1899-12-30T00:00:00"/>
    <n v="575000"/>
    <x v="4"/>
    <s v="Chicago"/>
    <s v="Cook"/>
    <x v="16"/>
    <x v="1"/>
    <x v="0"/>
    <x v="0"/>
  </r>
  <r>
    <x v="0"/>
    <x v="17"/>
    <n v="0"/>
    <n v="3422"/>
    <x v="10"/>
    <d v="1899-12-30T00:00:00"/>
    <d v="1899-12-30T00:00:00"/>
    <n v="517500"/>
    <x v="4"/>
    <s v="Chicago"/>
    <s v="Cook"/>
    <x v="6"/>
    <x v="0"/>
    <x v="0"/>
    <x v="1"/>
  </r>
  <r>
    <x v="0"/>
    <x v="17"/>
    <n v="0"/>
    <n v="3422"/>
    <x v="11"/>
    <d v="1899-12-30T00:00:00"/>
    <d v="1899-12-30T00:00:00"/>
    <n v="575000"/>
    <x v="4"/>
    <s v="Chicago"/>
    <s v="Cook"/>
    <x v="4"/>
    <x v="0"/>
    <x v="0"/>
    <x v="0"/>
  </r>
  <r>
    <x v="0"/>
    <x v="17"/>
    <n v="0"/>
    <n v="3422"/>
    <x v="11"/>
    <d v="1899-12-30T00:00:00"/>
    <d v="1899-12-30T00:00:00"/>
    <n v="492834"/>
    <x v="4"/>
    <s v="Chicago"/>
    <s v="Cook"/>
    <x v="8"/>
    <x v="0"/>
    <x v="0"/>
    <x v="0"/>
  </r>
  <r>
    <x v="0"/>
    <x v="17"/>
    <n v="0"/>
    <n v="3422"/>
    <x v="192"/>
    <d v="1899-12-30T00:00:00"/>
    <d v="1899-12-30T00:00:00"/>
    <n v="575000"/>
    <x v="4"/>
    <s v="Chicago"/>
    <s v="Cook"/>
    <x v="2"/>
    <x v="1"/>
    <x v="0"/>
    <x v="0"/>
  </r>
  <r>
    <x v="0"/>
    <x v="17"/>
    <n v="0"/>
    <n v="3422"/>
    <x v="12"/>
    <d v="1899-12-30T00:00:00"/>
    <d v="1899-12-30T00:00:00"/>
    <n v="477980"/>
    <x v="4"/>
    <s v="Chicago"/>
    <s v="Cook"/>
    <x v="7"/>
    <x v="0"/>
    <x v="0"/>
    <x v="1"/>
  </r>
  <r>
    <x v="0"/>
    <x v="17"/>
    <n v="0"/>
    <n v="3422"/>
    <x v="193"/>
    <d v="1899-12-30T00:00:00"/>
    <d v="1899-12-30T00:00:00"/>
    <n v="575000"/>
    <x v="4"/>
    <s v="Chicago"/>
    <s v="Cook"/>
    <x v="1"/>
    <x v="1"/>
    <x v="0"/>
    <x v="0"/>
  </r>
  <r>
    <x v="0"/>
    <x v="17"/>
    <n v="0"/>
    <n v="3422"/>
    <x v="194"/>
    <d v="1899-12-30T00:00:00"/>
    <d v="1899-12-30T00:00:00"/>
    <n v="575000"/>
    <x v="4"/>
    <s v="Greater Illinois"/>
    <s v="Champaign"/>
    <x v="28"/>
    <x v="1"/>
    <x v="0"/>
    <x v="0"/>
  </r>
  <r>
    <x v="0"/>
    <x v="17"/>
    <n v="0"/>
    <n v="3422"/>
    <x v="13"/>
    <d v="1899-12-30T00:00:00"/>
    <d v="1899-12-30T00:00:00"/>
    <n v="554748"/>
    <x v="4"/>
    <s v="Chicago"/>
    <s v="Cook"/>
    <x v="16"/>
    <x v="0"/>
    <x v="0"/>
    <x v="1"/>
  </r>
  <r>
    <x v="0"/>
    <x v="17"/>
    <n v="0"/>
    <n v="3422"/>
    <x v="59"/>
    <d v="1899-12-30T00:00:00"/>
    <d v="1899-12-30T00:00:00"/>
    <n v="575000"/>
    <x v="4"/>
    <s v="Chicago"/>
    <s v="Cook"/>
    <x v="34"/>
    <x v="1"/>
    <x v="0"/>
    <x v="0"/>
  </r>
  <r>
    <x v="0"/>
    <x v="17"/>
    <n v="0"/>
    <n v="3422"/>
    <x v="72"/>
    <d v="1899-12-30T00:00:00"/>
    <d v="1899-12-30T00:00:00"/>
    <n v="575000"/>
    <x v="4"/>
    <s v="Greater Illinois"/>
    <s v="Rock Island"/>
    <x v="36"/>
    <x v="1"/>
    <x v="0"/>
    <x v="0"/>
  </r>
  <r>
    <x v="0"/>
    <x v="17"/>
    <n v="0"/>
    <n v="3422"/>
    <x v="14"/>
    <d v="1899-12-30T00:00:00"/>
    <d v="1899-12-30T00:00:00"/>
    <n v="500000"/>
    <x v="4"/>
    <s v="Chicago"/>
    <s v="Cook"/>
    <x v="3"/>
    <x v="1"/>
    <x v="0"/>
    <x v="0"/>
  </r>
  <r>
    <x v="0"/>
    <x v="17"/>
    <n v="0"/>
    <n v="3422"/>
    <x v="195"/>
    <d v="1899-12-30T00:00:00"/>
    <d v="1899-12-30T00:00:00"/>
    <n v="573564"/>
    <x v="4"/>
    <s v="Chicago"/>
    <s v="Cook"/>
    <x v="19"/>
    <x v="1"/>
    <x v="0"/>
    <x v="0"/>
  </r>
  <r>
    <x v="0"/>
    <x v="17"/>
    <n v="0"/>
    <n v="3422"/>
    <x v="34"/>
    <d v="1899-12-30T00:00:00"/>
    <d v="1899-12-30T00:00:00"/>
    <n v="575000"/>
    <x v="4"/>
    <s v="Chicago"/>
    <s v="Cook"/>
    <x v="11"/>
    <x v="1"/>
    <x v="0"/>
    <x v="0"/>
  </r>
  <r>
    <x v="0"/>
    <x v="17"/>
    <n v="0"/>
    <n v="3422"/>
    <x v="179"/>
    <d v="1899-12-30T00:00:00"/>
    <d v="1899-12-30T00:00:00"/>
    <n v="517922"/>
    <x v="4"/>
    <s v="Chicago"/>
    <s v="Cook"/>
    <x v="8"/>
    <x v="1"/>
    <x v="0"/>
    <x v="0"/>
  </r>
  <r>
    <x v="0"/>
    <x v="17"/>
    <n v="0"/>
    <n v="3422"/>
    <x v="62"/>
    <d v="1899-12-30T00:00:00"/>
    <d v="1899-12-30T00:00:00"/>
    <n v="570982"/>
    <x v="4"/>
    <s v="Greater Illinois"/>
    <s v="Cook"/>
    <x v="37"/>
    <x v="1"/>
    <x v="0"/>
    <x v="0"/>
  </r>
  <r>
    <x v="0"/>
    <x v="17"/>
    <n v="0"/>
    <n v="3422"/>
    <x v="62"/>
    <d v="1899-12-30T00:00:00"/>
    <d v="1899-12-30T00:00:00"/>
    <n v="570982"/>
    <x v="4"/>
    <s v="Chicago"/>
    <s v="Cook"/>
    <x v="11"/>
    <x v="1"/>
    <x v="0"/>
    <x v="0"/>
  </r>
  <r>
    <x v="0"/>
    <x v="17"/>
    <n v="0"/>
    <n v="3422"/>
    <x v="62"/>
    <d v="1899-12-30T00:00:00"/>
    <d v="1899-12-30T00:00:00"/>
    <n v="570982"/>
    <x v="4"/>
    <s v="Chicago"/>
    <s v="Cook"/>
    <x v="20"/>
    <x v="1"/>
    <x v="0"/>
    <x v="0"/>
  </r>
  <r>
    <x v="0"/>
    <x v="17"/>
    <n v="0"/>
    <n v="3422"/>
    <x v="16"/>
    <d v="1899-12-30T00:00:00"/>
    <d v="1899-12-30T00:00:00"/>
    <n v="575000"/>
    <x v="4"/>
    <s v="Chicago"/>
    <s v="Cook"/>
    <x v="4"/>
    <x v="0"/>
    <x v="0"/>
    <x v="1"/>
  </r>
  <r>
    <x v="0"/>
    <x v="17"/>
    <n v="0"/>
    <n v="3422"/>
    <x v="16"/>
    <d v="1899-12-30T00:00:00"/>
    <d v="1899-12-30T00:00:00"/>
    <n v="575000"/>
    <x v="4"/>
    <s v="Chicago"/>
    <s v="Cook"/>
    <x v="17"/>
    <x v="0"/>
    <x v="0"/>
    <x v="1"/>
  </r>
  <r>
    <x v="0"/>
    <x v="17"/>
    <n v="0"/>
    <n v="3422"/>
    <x v="16"/>
    <d v="1899-12-30T00:00:00"/>
    <d v="1899-12-30T00:00:00"/>
    <n v="575000"/>
    <x v="4"/>
    <s v="Chicago"/>
    <s v="Cook"/>
    <x v="8"/>
    <x v="0"/>
    <x v="0"/>
    <x v="1"/>
  </r>
  <r>
    <x v="0"/>
    <x v="17"/>
    <n v="0"/>
    <n v="3422"/>
    <x v="196"/>
    <d v="1899-12-30T00:00:00"/>
    <d v="1899-12-30T00:00:00"/>
    <n v="575000"/>
    <x v="4"/>
    <s v="Greater Illinois"/>
    <s v="Kankakee"/>
    <x v="35"/>
    <x v="1"/>
    <x v="0"/>
    <x v="0"/>
  </r>
  <r>
    <x v="0"/>
    <x v="17"/>
    <n v="0"/>
    <n v="3422"/>
    <x v="151"/>
    <d v="1899-12-30T00:00:00"/>
    <d v="1899-12-30T00:00:00"/>
    <n v="574950"/>
    <x v="4"/>
    <s v="Chicago"/>
    <s v="Cook"/>
    <x v="18"/>
    <x v="1"/>
    <x v="0"/>
    <x v="0"/>
  </r>
  <r>
    <x v="0"/>
    <x v="17"/>
    <n v="0"/>
    <n v="3422"/>
    <x v="54"/>
    <d v="1899-12-30T00:00:00"/>
    <d v="1899-12-30T00:00:00"/>
    <n v="575000"/>
    <x v="4"/>
    <s v="Greater Illinois"/>
    <s v="Lake"/>
    <x v="31"/>
    <x v="1"/>
    <x v="0"/>
    <x v="0"/>
  </r>
  <r>
    <x v="0"/>
    <x v="17"/>
    <n v="0"/>
    <n v="3422"/>
    <x v="64"/>
    <d v="1899-12-30T00:00:00"/>
    <d v="1899-12-30T00:00:00"/>
    <n v="575000"/>
    <x v="4"/>
    <s v="Chicago"/>
    <s v="Cook"/>
    <x v="14"/>
    <x v="1"/>
    <x v="0"/>
    <x v="0"/>
  </r>
  <r>
    <x v="0"/>
    <x v="17"/>
    <n v="0"/>
    <n v="3422"/>
    <x v="183"/>
    <d v="1899-12-30T00:00:00"/>
    <d v="1899-12-30T00:00:00"/>
    <n v="575000"/>
    <x v="4"/>
    <s v="Chicago"/>
    <s v="Cook"/>
    <x v="18"/>
    <x v="1"/>
    <x v="0"/>
    <x v="0"/>
  </r>
  <r>
    <x v="0"/>
    <x v="17"/>
    <n v="0"/>
    <n v="3422"/>
    <x v="185"/>
    <d v="1899-12-30T00:00:00"/>
    <d v="1899-12-30T00:00:00"/>
    <n v="574988"/>
    <x v="4"/>
    <s v="Chicago"/>
    <s v="Cook"/>
    <x v="20"/>
    <x v="1"/>
    <x v="0"/>
    <x v="0"/>
  </r>
  <r>
    <x v="0"/>
    <x v="17"/>
    <n v="0"/>
    <n v="3422"/>
    <x v="108"/>
    <d v="1899-12-30T00:00:00"/>
    <d v="1899-12-30T00:00:00"/>
    <n v="575000"/>
    <x v="4"/>
    <s v="Greater Illinois"/>
    <s v="Will, Kendall"/>
    <x v="24"/>
    <x v="1"/>
    <x v="0"/>
    <x v="0"/>
  </r>
  <r>
    <x v="0"/>
    <x v="17"/>
    <n v="0"/>
    <n v="3422"/>
    <x v="17"/>
    <d v="1899-12-30T00:00:00"/>
    <d v="1899-12-30T00:00:00"/>
    <n v="575000"/>
    <x v="4"/>
    <s v="Chicago"/>
    <s v="Cook"/>
    <x v="18"/>
    <x v="1"/>
    <x v="0"/>
    <x v="0"/>
  </r>
  <r>
    <x v="0"/>
    <x v="17"/>
    <n v="0"/>
    <n v="3422"/>
    <x v="18"/>
    <d v="1899-12-30T00:00:00"/>
    <d v="1899-12-30T00:00:00"/>
    <n v="575000"/>
    <x v="4"/>
    <s v="Chicago"/>
    <s v="Cook"/>
    <x v="16"/>
    <x v="0"/>
    <x v="0"/>
    <x v="1"/>
  </r>
  <r>
    <x v="0"/>
    <x v="17"/>
    <n v="0"/>
    <n v="3422"/>
    <x v="134"/>
    <d v="1899-12-30T00:00:00"/>
    <d v="1899-12-30T00:00:00"/>
    <n v="489402"/>
    <x v="4"/>
    <s v="Greater Illinois"/>
    <s v="Macon"/>
    <x v="25"/>
    <x v="1"/>
    <x v="0"/>
    <x v="0"/>
  </r>
  <r>
    <x v="0"/>
    <x v="17"/>
    <n v="0"/>
    <n v="3422"/>
    <x v="19"/>
    <d v="1899-12-30T00:00:00"/>
    <d v="1899-12-30T00:00:00"/>
    <n v="575000"/>
    <x v="4"/>
    <s v="Chicago"/>
    <s v="Cook"/>
    <x v="13"/>
    <x v="0"/>
    <x v="0"/>
    <x v="0"/>
  </r>
  <r>
    <x v="0"/>
    <x v="17"/>
    <n v="0"/>
    <n v="3422"/>
    <x v="84"/>
    <d v="1899-12-30T00:00:00"/>
    <d v="1899-12-30T00:00:00"/>
    <n v="575000"/>
    <x v="4"/>
    <s v="Greater Illinois"/>
    <s v="Cook"/>
    <x v="39"/>
    <x v="1"/>
    <x v="0"/>
    <x v="0"/>
  </r>
  <r>
    <x v="0"/>
    <x v="17"/>
    <n v="0"/>
    <n v="3422"/>
    <x v="22"/>
    <d v="1899-12-30T00:00:00"/>
    <d v="1899-12-30T00:00:00"/>
    <n v="575000"/>
    <x v="4"/>
    <s v="Chicago"/>
    <s v="Cook"/>
    <x v="15"/>
    <x v="0"/>
    <x v="0"/>
    <x v="0"/>
  </r>
  <r>
    <x v="0"/>
    <x v="17"/>
    <n v="0"/>
    <n v="3422"/>
    <x v="22"/>
    <d v="1899-12-30T00:00:00"/>
    <d v="1899-12-30T00:00:00"/>
    <n v="575000"/>
    <x v="4"/>
    <s v="Chicago"/>
    <s v="Cook"/>
    <x v="33"/>
    <x v="0"/>
    <x v="0"/>
    <x v="0"/>
  </r>
  <r>
    <x v="0"/>
    <x v="17"/>
    <n v="0"/>
    <n v="3422"/>
    <x v="117"/>
    <d v="1899-12-30T00:00:00"/>
    <d v="1899-12-30T00:00:00"/>
    <n v="573564"/>
    <x v="4"/>
    <s v="Chicago"/>
    <s v="Cook"/>
    <x v="13"/>
    <x v="1"/>
    <x v="0"/>
    <x v="0"/>
  </r>
  <r>
    <x v="0"/>
    <x v="17"/>
    <n v="0"/>
    <n v="3422"/>
    <x v="197"/>
    <d v="1899-12-30T00:00:00"/>
    <d v="1899-12-30T00:00:00"/>
    <n v="555694"/>
    <x v="4"/>
    <s v="Chicago"/>
    <s v="Cook"/>
    <x v="14"/>
    <x v="1"/>
    <x v="0"/>
    <x v="0"/>
  </r>
  <r>
    <x v="0"/>
    <x v="17"/>
    <n v="0"/>
    <n v="3422"/>
    <x v="118"/>
    <d v="1899-12-30T00:00:00"/>
    <d v="1899-12-30T00:00:00"/>
    <n v="575000"/>
    <x v="4"/>
    <s v="Chicago"/>
    <s v="Cook"/>
    <x v="11"/>
    <x v="1"/>
    <x v="0"/>
    <x v="0"/>
  </r>
  <r>
    <x v="0"/>
    <x v="17"/>
    <n v="0"/>
    <n v="3422"/>
    <x v="41"/>
    <d v="1899-12-30T00:00:00"/>
    <d v="1899-12-30T00:00:00"/>
    <n v="575000"/>
    <x v="4"/>
    <s v="Greater Illinois"/>
    <s v="Cook"/>
    <x v="26"/>
    <x v="1"/>
    <x v="0"/>
    <x v="0"/>
  </r>
  <r>
    <x v="0"/>
    <x v="17"/>
    <n v="0"/>
    <n v="3422"/>
    <x v="41"/>
    <d v="1899-12-30T00:00:00"/>
    <d v="1899-12-30T00:00:00"/>
    <n v="575000"/>
    <x v="4"/>
    <s v="Greater Illinois"/>
    <s v="Cook"/>
    <x v="23"/>
    <x v="1"/>
    <x v="0"/>
    <x v="0"/>
  </r>
  <r>
    <x v="0"/>
    <x v="17"/>
    <n v="0"/>
    <n v="3422"/>
    <x v="41"/>
    <d v="1899-12-30T00:00:00"/>
    <d v="1899-12-30T00:00:00"/>
    <n v="575000"/>
    <x v="4"/>
    <s v="Chicago"/>
    <s v="Cook"/>
    <x v="34"/>
    <x v="1"/>
    <x v="0"/>
    <x v="0"/>
  </r>
  <r>
    <x v="0"/>
    <x v="17"/>
    <n v="0"/>
    <n v="3422"/>
    <x v="198"/>
    <d v="1899-12-30T00:00:00"/>
    <d v="1899-12-30T00:00:00"/>
    <n v="575000"/>
    <x v="4"/>
    <s v="Chicago"/>
    <s v="Cook"/>
    <x v="14"/>
    <x v="1"/>
    <x v="0"/>
    <x v="0"/>
  </r>
  <r>
    <x v="0"/>
    <x v="17"/>
    <n v="0"/>
    <n v="3422"/>
    <x v="119"/>
    <d v="1899-12-30T00:00:00"/>
    <d v="1899-12-30T00:00:00"/>
    <n v="497954"/>
    <x v="4"/>
    <s v="Chicago"/>
    <s v="Cook"/>
    <x v="5"/>
    <x v="0"/>
    <x v="0"/>
    <x v="1"/>
  </r>
  <r>
    <x v="0"/>
    <x v="17"/>
    <n v="0"/>
    <n v="3422"/>
    <x v="199"/>
    <d v="1899-12-30T00:00:00"/>
    <d v="1899-12-30T00:00:00"/>
    <n v="554108"/>
    <x v="4"/>
    <s v="Chicago"/>
    <s v="Cook"/>
    <x v="10"/>
    <x v="1"/>
    <x v="0"/>
    <x v="0"/>
  </r>
  <r>
    <x v="0"/>
    <x v="17"/>
    <n v="0"/>
    <n v="3422"/>
    <x v="199"/>
    <d v="1899-12-30T00:00:00"/>
    <d v="1899-12-30T00:00:00"/>
    <n v="554108"/>
    <x v="4"/>
    <s v="Chicago"/>
    <s v="Cook"/>
    <x v="7"/>
    <x v="1"/>
    <x v="0"/>
    <x v="0"/>
  </r>
  <r>
    <x v="0"/>
    <x v="17"/>
    <n v="0"/>
    <n v="3422"/>
    <x v="199"/>
    <d v="1899-12-30T00:00:00"/>
    <d v="1899-12-30T00:00:00"/>
    <n v="554108"/>
    <x v="4"/>
    <s v="Chicago"/>
    <s v="Cook"/>
    <x v="44"/>
    <x v="1"/>
    <x v="0"/>
    <x v="0"/>
  </r>
  <r>
    <x v="0"/>
    <x v="17"/>
    <n v="0"/>
    <n v="3422"/>
    <x v="200"/>
    <d v="1899-12-30T00:00:00"/>
    <d v="1899-12-30T00:00:00"/>
    <n v="575000"/>
    <x v="4"/>
    <s v="Greater Illinois"/>
    <s v="Sangamon"/>
    <x v="43"/>
    <x v="1"/>
    <x v="0"/>
    <x v="0"/>
  </r>
  <r>
    <x v="0"/>
    <x v="17"/>
    <n v="0"/>
    <n v="3422"/>
    <x v="24"/>
    <d v="1899-12-30T00:00:00"/>
    <d v="1899-12-30T00:00:00"/>
    <n v="575000"/>
    <x v="4"/>
    <s v="Chicago"/>
    <s v="Cook"/>
    <x v="5"/>
    <x v="0"/>
    <x v="0"/>
    <x v="0"/>
  </r>
  <r>
    <x v="0"/>
    <x v="17"/>
    <n v="0"/>
    <n v="3422"/>
    <x v="24"/>
    <d v="1899-12-30T00:00:00"/>
    <d v="1899-12-30T00:00:00"/>
    <n v="575000"/>
    <x v="4"/>
    <s v="Chicago"/>
    <s v="Cook"/>
    <x v="20"/>
    <x v="0"/>
    <x v="0"/>
    <x v="0"/>
  </r>
  <r>
    <x v="0"/>
    <x v="17"/>
    <n v="0"/>
    <n v="3422"/>
    <x v="27"/>
    <d v="1899-12-30T00:00:00"/>
    <d v="1899-12-30T00:00:00"/>
    <n v="466726"/>
    <x v="4"/>
    <s v="Chicago"/>
    <s v="Cook"/>
    <x v="9"/>
    <x v="1"/>
    <x v="0"/>
    <x v="0"/>
  </r>
  <r>
    <x v="0"/>
    <x v="17"/>
    <n v="0"/>
    <n v="3422"/>
    <x v="25"/>
    <d v="1899-12-30T00:00:00"/>
    <d v="1899-12-30T00:00:00"/>
    <n v="544384"/>
    <x v="4"/>
    <s v="Chicago"/>
    <s v="Cook"/>
    <x v="6"/>
    <x v="0"/>
    <x v="0"/>
    <x v="1"/>
  </r>
  <r>
    <x v="0"/>
    <x v="17"/>
    <n v="0"/>
    <n v="3422"/>
    <x v="25"/>
    <d v="1899-12-30T00:00:00"/>
    <d v="1899-12-30T00:00:00"/>
    <n v="544384"/>
    <x v="4"/>
    <s v="Chicago"/>
    <s v="Cook"/>
    <x v="4"/>
    <x v="0"/>
    <x v="0"/>
    <x v="1"/>
  </r>
  <r>
    <x v="0"/>
    <x v="17"/>
    <n v="0"/>
    <n v="3422"/>
    <x v="26"/>
    <d v="1899-12-30T00:00:00"/>
    <d v="1899-12-30T00:00:00"/>
    <n v="575000"/>
    <x v="4"/>
    <s v="Chicago"/>
    <s v="Cook"/>
    <x v="14"/>
    <x v="0"/>
    <x v="0"/>
    <x v="1"/>
  </r>
  <r>
    <x v="0"/>
    <x v="17"/>
    <n v="0"/>
    <n v="3422"/>
    <x v="26"/>
    <d v="1899-12-30T00:00:00"/>
    <d v="1899-12-30T00:00:00"/>
    <n v="575000"/>
    <x v="4"/>
    <s v="Chicago"/>
    <s v="Cook"/>
    <x v="27"/>
    <x v="0"/>
    <x v="0"/>
    <x v="1"/>
  </r>
  <r>
    <x v="0"/>
    <x v="17"/>
    <n v="0"/>
    <n v="3422"/>
    <x v="26"/>
    <d v="1899-12-30T00:00:00"/>
    <d v="1899-12-30T00:00:00"/>
    <n v="575000"/>
    <x v="4"/>
    <s v="Chicago"/>
    <s v="Cook"/>
    <x v="19"/>
    <x v="0"/>
    <x v="0"/>
    <x v="1"/>
  </r>
  <r>
    <x v="0"/>
    <x v="17"/>
    <n v="0"/>
    <n v="3422"/>
    <x v="97"/>
    <d v="1899-12-30T00:00:00"/>
    <d v="1899-12-30T00:00:00"/>
    <n v="453996"/>
    <x v="4"/>
    <s v="Chicago"/>
    <s v="Cook"/>
    <x v="40"/>
    <x v="0"/>
    <x v="0"/>
    <x v="0"/>
  </r>
  <r>
    <x v="0"/>
    <x v="17"/>
    <n v="0"/>
    <n v="3422"/>
    <x v="201"/>
    <d v="1899-12-30T00:00:00"/>
    <d v="1899-12-30T00:00:00"/>
    <n v="574476"/>
    <x v="4"/>
    <s v="Chicago"/>
    <s v="Cook"/>
    <x v="45"/>
    <x v="1"/>
    <x v="0"/>
    <x v="0"/>
  </r>
  <r>
    <x v="0"/>
    <x v="17"/>
    <n v="0"/>
    <n v="3422"/>
    <x v="201"/>
    <d v="1899-12-30T00:00:00"/>
    <d v="1899-12-30T00:00:00"/>
    <n v="574476"/>
    <x v="4"/>
    <s v="Chicago"/>
    <s v="Cook"/>
    <x v="2"/>
    <x v="1"/>
    <x v="0"/>
    <x v="0"/>
  </r>
  <r>
    <x v="0"/>
    <x v="17"/>
    <n v="0"/>
    <n v="3422"/>
    <x v="202"/>
    <d v="1899-12-30T00:00:00"/>
    <d v="1899-12-30T00:00:00"/>
    <n v="575000"/>
    <x v="4"/>
    <s v="Chicago"/>
    <s v="Cook"/>
    <x v="2"/>
    <x v="1"/>
    <x v="0"/>
    <x v="0"/>
  </r>
  <r>
    <x v="0"/>
    <x v="17"/>
    <n v="0"/>
    <n v="3422"/>
    <x v="202"/>
    <d v="1899-12-30T00:00:00"/>
    <d v="1899-12-30T00:00:00"/>
    <n v="571130"/>
    <x v="4"/>
    <s v="Chicago"/>
    <s v="Cook"/>
    <x v="4"/>
    <x v="1"/>
    <x v="0"/>
    <x v="0"/>
  </r>
  <r>
    <x v="0"/>
    <x v="17"/>
    <n v="0"/>
    <n v="3422"/>
    <x v="202"/>
    <d v="1899-12-30T00:00:00"/>
    <d v="1899-12-30T00:00:00"/>
    <n v="571130"/>
    <x v="4"/>
    <s v="Chicago"/>
    <s v="Cook"/>
    <x v="6"/>
    <x v="1"/>
    <x v="0"/>
    <x v="0"/>
  </r>
  <r>
    <x v="0"/>
    <x v="17"/>
    <n v="0"/>
    <n v="3422"/>
    <x v="202"/>
    <d v="1899-12-30T00:00:00"/>
    <d v="1899-12-30T00:00:00"/>
    <n v="571130"/>
    <x v="4"/>
    <s v="Chicago"/>
    <s v="Cook"/>
    <x v="34"/>
    <x v="1"/>
    <x v="0"/>
    <x v="0"/>
  </r>
  <r>
    <x v="0"/>
    <x v="17"/>
    <n v="0"/>
    <n v="3422"/>
    <x v="7"/>
    <d v="1899-12-30T00:00:00"/>
    <d v="1899-12-30T00:00:00"/>
    <n v="575000"/>
    <x v="4"/>
    <s v="Chicago"/>
    <s v="Cook"/>
    <x v="16"/>
    <x v="0"/>
    <x v="0"/>
    <x v="0"/>
  </r>
  <r>
    <x v="0"/>
    <x v="17"/>
    <n v="0"/>
    <n v="3422"/>
    <x v="203"/>
    <d v="1899-12-30T00:00:00"/>
    <d v="1899-12-30T00:00:00"/>
    <n v="575000"/>
    <x v="4"/>
    <s v="Chicago"/>
    <s v="Cook"/>
    <x v="19"/>
    <x v="1"/>
    <x v="0"/>
    <x v="0"/>
  </r>
  <r>
    <x v="0"/>
    <x v="18"/>
    <n v="0"/>
    <n v="3484"/>
    <x v="0"/>
    <d v="1899-12-30T00:00:00"/>
    <d v="1899-12-30T00:00:00"/>
    <n v="188000"/>
    <x v="4"/>
    <s v="Chicago"/>
    <s v="Cook"/>
    <x v="10"/>
    <x v="0"/>
    <x v="0"/>
    <x v="0"/>
  </r>
  <r>
    <x v="0"/>
    <x v="18"/>
    <n v="0"/>
    <n v="3484"/>
    <x v="0"/>
    <d v="1899-12-30T00:00:00"/>
    <d v="1899-12-30T00:00:00"/>
    <n v="188000"/>
    <x v="4"/>
    <s v="Chicago"/>
    <s v="Cook"/>
    <x v="11"/>
    <x v="0"/>
    <x v="0"/>
    <x v="0"/>
  </r>
  <r>
    <x v="0"/>
    <x v="18"/>
    <n v="0"/>
    <n v="3484"/>
    <x v="0"/>
    <d v="1899-12-30T00:00:00"/>
    <d v="1899-12-30T00:00:00"/>
    <n v="258000"/>
    <x v="4"/>
    <s v="Chicago"/>
    <s v="Cook"/>
    <x v="12"/>
    <x v="0"/>
    <x v="0"/>
    <x v="0"/>
  </r>
  <r>
    <x v="0"/>
    <x v="18"/>
    <n v="0"/>
    <n v="3484"/>
    <x v="166"/>
    <d v="1899-12-30T00:00:00"/>
    <d v="1899-12-30T00:00:00"/>
    <n v="187715"/>
    <x v="4"/>
    <s v="Chicago"/>
    <s v="Cook"/>
    <x v="16"/>
    <x v="1"/>
    <x v="0"/>
    <x v="0"/>
  </r>
  <r>
    <x v="0"/>
    <x v="18"/>
    <n v="0"/>
    <n v="3484"/>
    <x v="204"/>
    <d v="1899-12-30T00:00:00"/>
    <d v="1899-12-30T00:00:00"/>
    <n v="534000"/>
    <x v="4"/>
    <s v="Chicago"/>
    <s v="Cook"/>
    <x v="45"/>
    <x v="1"/>
    <x v="0"/>
    <x v="0"/>
  </r>
  <r>
    <x v="0"/>
    <x v="18"/>
    <n v="0"/>
    <n v="3484"/>
    <x v="204"/>
    <d v="1899-12-30T00:00:00"/>
    <d v="1899-12-30T00:00:00"/>
    <n v="188000"/>
    <x v="4"/>
    <s v="Chicago"/>
    <s v="Cook"/>
    <x v="40"/>
    <x v="1"/>
    <x v="0"/>
    <x v="0"/>
  </r>
  <r>
    <x v="0"/>
    <x v="18"/>
    <n v="0"/>
    <n v="3484"/>
    <x v="10"/>
    <d v="1899-12-30T00:00:00"/>
    <d v="1899-12-30T00:00:00"/>
    <n v="448000"/>
    <x v="4"/>
    <s v="Chicago"/>
    <s v="Cook"/>
    <x v="8"/>
    <x v="0"/>
    <x v="0"/>
    <x v="1"/>
  </r>
  <r>
    <x v="0"/>
    <x v="18"/>
    <n v="0"/>
    <n v="3484"/>
    <x v="11"/>
    <d v="1899-12-30T00:00:00"/>
    <d v="1899-12-30T00:00:00"/>
    <n v="188000"/>
    <x v="4"/>
    <s v="Chicago"/>
    <s v="Cook"/>
    <x v="15"/>
    <x v="0"/>
    <x v="0"/>
    <x v="0"/>
  </r>
  <r>
    <x v="0"/>
    <x v="18"/>
    <n v="0"/>
    <n v="3484"/>
    <x v="158"/>
    <d v="1899-12-30T00:00:00"/>
    <d v="1899-12-30T00:00:00"/>
    <n v="278000"/>
    <x v="4"/>
    <s v="Greater Illinois"/>
    <s v="Winnebago"/>
    <x v="29"/>
    <x v="1"/>
    <x v="0"/>
    <x v="0"/>
  </r>
  <r>
    <x v="0"/>
    <x v="18"/>
    <n v="0"/>
    <n v="3484"/>
    <x v="104"/>
    <d v="1899-12-30T00:00:00"/>
    <d v="1899-12-30T00:00:00"/>
    <n v="188000"/>
    <x v="4"/>
    <s v="Greater Illinois"/>
    <s v="Kankakee"/>
    <x v="35"/>
    <x v="1"/>
    <x v="0"/>
    <x v="0"/>
  </r>
  <r>
    <x v="0"/>
    <x v="18"/>
    <n v="0"/>
    <n v="3484"/>
    <x v="205"/>
    <d v="1899-12-30T00:00:00"/>
    <d v="1899-12-30T00:00:00"/>
    <n v="406088"/>
    <x v="4"/>
    <s v="Greater Illinois"/>
    <s v="St. Clair"/>
    <x v="32"/>
    <x v="1"/>
    <x v="0"/>
    <x v="0"/>
  </r>
  <r>
    <x v="0"/>
    <x v="18"/>
    <n v="0"/>
    <n v="3484"/>
    <x v="15"/>
    <d v="1899-12-30T00:00:00"/>
    <d v="1899-12-30T00:00:00"/>
    <n v="188000"/>
    <x v="4"/>
    <s v="Chicago"/>
    <s v="Cook"/>
    <x v="34"/>
    <x v="1"/>
    <x v="0"/>
    <x v="0"/>
  </r>
  <r>
    <x v="0"/>
    <x v="18"/>
    <n v="0"/>
    <n v="3484"/>
    <x v="206"/>
    <d v="1899-12-30T00:00:00"/>
    <d v="1899-12-30T00:00:00"/>
    <n v="188000"/>
    <x v="4"/>
    <s v="Greater Illinois"/>
    <s v="Cook"/>
    <x v="37"/>
    <x v="1"/>
    <x v="0"/>
    <x v="0"/>
  </r>
  <r>
    <x v="0"/>
    <x v="18"/>
    <n v="0"/>
    <n v="3484"/>
    <x v="74"/>
    <d v="1899-12-30T00:00:00"/>
    <d v="1899-12-30T00:00:00"/>
    <n v="664490"/>
    <x v="4"/>
    <s v="Greater Illinois"/>
    <s v="Will, Kendall"/>
    <x v="24"/>
    <x v="1"/>
    <x v="0"/>
    <x v="0"/>
  </r>
  <r>
    <x v="0"/>
    <x v="18"/>
    <n v="0"/>
    <n v="3484"/>
    <x v="105"/>
    <d v="1899-12-30T00:00:00"/>
    <d v="1899-12-30T00:00:00"/>
    <n v="121325"/>
    <x v="4"/>
    <s v="Greater Illinois"/>
    <s v="Dupage, Kane, Kendall, Will"/>
    <x v="22"/>
    <x v="1"/>
    <x v="0"/>
    <x v="0"/>
  </r>
  <r>
    <x v="0"/>
    <x v="18"/>
    <n v="0"/>
    <n v="3484"/>
    <x v="54"/>
    <d v="1899-12-30T00:00:00"/>
    <d v="1899-12-30T00:00:00"/>
    <n v="188000"/>
    <x v="4"/>
    <s v="Greater Illinois"/>
    <s v="Lake"/>
    <x v="31"/>
    <x v="1"/>
    <x v="0"/>
    <x v="0"/>
  </r>
  <r>
    <x v="0"/>
    <x v="18"/>
    <n v="0"/>
    <n v="3484"/>
    <x v="5"/>
    <d v="1899-12-30T00:00:00"/>
    <d v="1899-12-30T00:00:00"/>
    <n v="278000"/>
    <x v="4"/>
    <s v="Chicago"/>
    <s v="Cook"/>
    <x v="1"/>
    <x v="1"/>
    <x v="0"/>
    <x v="0"/>
  </r>
  <r>
    <x v="0"/>
    <x v="18"/>
    <n v="0"/>
    <n v="3484"/>
    <x v="183"/>
    <d v="1899-12-30T00:00:00"/>
    <d v="1899-12-30T00:00:00"/>
    <n v="188000"/>
    <x v="4"/>
    <s v="Chicago"/>
    <s v="Cook"/>
    <x v="18"/>
    <x v="1"/>
    <x v="0"/>
    <x v="0"/>
  </r>
  <r>
    <x v="0"/>
    <x v="18"/>
    <n v="0"/>
    <n v="3484"/>
    <x v="185"/>
    <d v="1899-12-30T00:00:00"/>
    <d v="1899-12-30T00:00:00"/>
    <n v="188000"/>
    <x v="4"/>
    <s v="Chicago"/>
    <s v="Cook"/>
    <x v="17"/>
    <x v="1"/>
    <x v="0"/>
    <x v="0"/>
  </r>
  <r>
    <x v="0"/>
    <x v="18"/>
    <n v="0"/>
    <n v="3484"/>
    <x v="19"/>
    <d v="1899-12-30T00:00:00"/>
    <d v="1899-12-30T00:00:00"/>
    <n v="188000"/>
    <x v="4"/>
    <s v="Chicago"/>
    <s v="Cook"/>
    <x v="19"/>
    <x v="0"/>
    <x v="0"/>
    <x v="0"/>
  </r>
  <r>
    <x v="0"/>
    <x v="18"/>
    <n v="0"/>
    <n v="3484"/>
    <x v="19"/>
    <d v="1899-12-30T00:00:00"/>
    <d v="1899-12-30T00:00:00"/>
    <n v="188000"/>
    <x v="4"/>
    <s v="Chicago"/>
    <s v="Cook"/>
    <x v="13"/>
    <x v="0"/>
    <x v="0"/>
    <x v="0"/>
  </r>
  <r>
    <x v="0"/>
    <x v="18"/>
    <n v="0"/>
    <n v="3484"/>
    <x v="207"/>
    <d v="1899-12-30T00:00:00"/>
    <d v="1899-12-30T00:00:00"/>
    <n v="188000"/>
    <x v="4"/>
    <s v="Chicago"/>
    <s v="Cook"/>
    <x v="4"/>
    <x v="1"/>
    <x v="0"/>
    <x v="0"/>
  </r>
  <r>
    <x v="0"/>
    <x v="18"/>
    <n v="0"/>
    <n v="3484"/>
    <x v="84"/>
    <d v="1899-12-30T00:00:00"/>
    <d v="1899-12-30T00:00:00"/>
    <n v="187996"/>
    <x v="4"/>
    <s v="Greater Illinois"/>
    <s v="Cook"/>
    <x v="39"/>
    <x v="1"/>
    <x v="0"/>
    <x v="0"/>
  </r>
  <r>
    <x v="0"/>
    <x v="18"/>
    <n v="0"/>
    <n v="3484"/>
    <x v="21"/>
    <d v="1899-12-30T00:00:00"/>
    <d v="1899-12-30T00:00:00"/>
    <n v="185752"/>
    <x v="4"/>
    <s v="Chicago"/>
    <s v="Cook"/>
    <x v="3"/>
    <x v="0"/>
    <x v="0"/>
    <x v="1"/>
  </r>
  <r>
    <x v="0"/>
    <x v="18"/>
    <n v="0"/>
    <n v="3484"/>
    <x v="21"/>
    <d v="1899-12-30T00:00:00"/>
    <d v="1899-12-30T00:00:00"/>
    <n v="185287"/>
    <x v="4"/>
    <s v="Chicago"/>
    <s v="Cook"/>
    <x v="20"/>
    <x v="0"/>
    <x v="0"/>
    <x v="1"/>
  </r>
  <r>
    <x v="0"/>
    <x v="18"/>
    <n v="0"/>
    <n v="3484"/>
    <x v="65"/>
    <d v="1899-12-30T00:00:00"/>
    <d v="1899-12-30T00:00:00"/>
    <n v="262000"/>
    <x v="4"/>
    <s v="Chicago"/>
    <s v="Cook"/>
    <x v="33"/>
    <x v="1"/>
    <x v="0"/>
    <x v="0"/>
  </r>
  <r>
    <x v="0"/>
    <x v="18"/>
    <n v="0"/>
    <n v="3484"/>
    <x v="65"/>
    <d v="1899-12-30T00:00:00"/>
    <d v="1899-12-30T00:00:00"/>
    <n v="188000"/>
    <x v="4"/>
    <s v="Greater Illinois"/>
    <s v="Cook"/>
    <x v="26"/>
    <x v="1"/>
    <x v="0"/>
    <x v="0"/>
  </r>
  <r>
    <x v="0"/>
    <x v="18"/>
    <n v="0"/>
    <n v="3484"/>
    <x v="111"/>
    <d v="1899-12-30T00:00:00"/>
    <d v="1899-12-30T00:00:00"/>
    <n v="188000"/>
    <x v="4"/>
    <s v="Greater Illinois"/>
    <s v="Macon"/>
    <x v="25"/>
    <x v="1"/>
    <x v="0"/>
    <x v="0"/>
  </r>
  <r>
    <x v="0"/>
    <x v="18"/>
    <n v="0"/>
    <n v="3484"/>
    <x v="67"/>
    <d v="1899-12-30T00:00:00"/>
    <d v="1899-12-30T00:00:00"/>
    <n v="186332"/>
    <x v="4"/>
    <s v="Chicago"/>
    <s v="Cook"/>
    <x v="2"/>
    <x v="0"/>
    <x v="0"/>
    <x v="1"/>
  </r>
  <r>
    <x v="0"/>
    <x v="18"/>
    <n v="0"/>
    <n v="3484"/>
    <x v="24"/>
    <d v="1899-12-30T00:00:00"/>
    <d v="1899-12-30T00:00:00"/>
    <n v="188000"/>
    <x v="4"/>
    <s v="Chicago"/>
    <s v="Cook"/>
    <x v="5"/>
    <x v="0"/>
    <x v="0"/>
    <x v="0"/>
  </r>
  <r>
    <x v="0"/>
    <x v="18"/>
    <n v="0"/>
    <n v="3484"/>
    <x v="208"/>
    <d v="1899-12-30T00:00:00"/>
    <d v="1899-12-30T00:00:00"/>
    <n v="188000"/>
    <x v="4"/>
    <s v="Chicago"/>
    <s v="Cook"/>
    <x v="6"/>
    <x v="1"/>
    <x v="0"/>
    <x v="0"/>
  </r>
  <r>
    <x v="0"/>
    <x v="18"/>
    <n v="0"/>
    <n v="3484"/>
    <x v="26"/>
    <d v="1899-12-30T00:00:00"/>
    <d v="1899-12-30T00:00:00"/>
    <n v="278000"/>
    <x v="4"/>
    <s v="Chicago"/>
    <s v="Cook"/>
    <x v="27"/>
    <x v="0"/>
    <x v="0"/>
    <x v="1"/>
  </r>
  <r>
    <x v="0"/>
    <x v="18"/>
    <n v="0"/>
    <n v="3484"/>
    <x v="26"/>
    <d v="1899-12-30T00:00:00"/>
    <d v="1899-12-30T00:00:00"/>
    <n v="288000"/>
    <x v="4"/>
    <s v="Chicago"/>
    <s v="Cook"/>
    <x v="14"/>
    <x v="0"/>
    <x v="0"/>
    <x v="1"/>
  </r>
  <r>
    <x v="0"/>
    <x v="18"/>
    <n v="0"/>
    <n v="3484"/>
    <x v="86"/>
    <d v="1899-12-30T00:00:00"/>
    <d v="1899-12-30T00:00:00"/>
    <n v="188000"/>
    <x v="4"/>
    <s v="Greater Illinois"/>
    <s v="Cook"/>
    <x v="23"/>
    <x v="1"/>
    <x v="0"/>
    <x v="0"/>
  </r>
  <r>
    <x v="0"/>
    <x v="18"/>
    <n v="0"/>
    <n v="3484"/>
    <x v="87"/>
    <d v="1899-12-30T00:00:00"/>
    <d v="1899-12-30T00:00:00"/>
    <n v="372450"/>
    <x v="4"/>
    <s v="Greater Illinois"/>
    <s v="Rock Island"/>
    <x v="36"/>
    <x v="1"/>
    <x v="0"/>
    <x v="0"/>
  </r>
  <r>
    <x v="0"/>
    <x v="19"/>
    <n v="0"/>
    <n v="3621"/>
    <x v="209"/>
    <d v="1899-12-30T00:00:00"/>
    <d v="1899-12-30T00:00:00"/>
    <n v="2000000"/>
    <x v="4"/>
    <s v="Chicago"/>
    <s v="Cook"/>
    <x v="46"/>
    <x v="1"/>
    <x v="0"/>
    <x v="0"/>
  </r>
  <r>
    <x v="1"/>
    <x v="20"/>
    <s v="662314 JES"/>
    <n v="3380"/>
    <x v="210"/>
    <d v="2024-10-01T00:00:00"/>
    <d v="2025-09-30T00:00:00"/>
    <n v="300000"/>
    <x v="3"/>
    <n v="0"/>
    <n v="0"/>
    <x v="47"/>
    <x v="1"/>
    <x v="2"/>
    <x v="0"/>
  </r>
  <r>
    <x v="1"/>
    <x v="20"/>
    <s v="662315 JES"/>
    <n v="3380"/>
    <x v="10"/>
    <d v="2024-10-01T00:00:00"/>
    <d v="2025-09-30T00:00:00"/>
    <n v="128577"/>
    <x v="3"/>
    <n v="0"/>
    <n v="0"/>
    <x v="47"/>
    <x v="0"/>
    <x v="2"/>
    <x v="1"/>
  </r>
  <r>
    <x v="1"/>
    <x v="20"/>
    <s v="662313 JES"/>
    <n v="3380"/>
    <x v="11"/>
    <d v="2024-10-01T00:00:00"/>
    <d v="2025-09-30T00:00:00"/>
    <n v="260640"/>
    <x v="3"/>
    <n v="0"/>
    <n v="0"/>
    <x v="47"/>
    <x v="0"/>
    <x v="2"/>
    <x v="0"/>
  </r>
  <r>
    <x v="1"/>
    <x v="20"/>
    <s v="662310 JES"/>
    <n v="3380"/>
    <x v="64"/>
    <d v="2024-07-01T00:00:00"/>
    <d v="2025-06-30T00:00:00"/>
    <n v="100000"/>
    <x v="3"/>
    <n v="0"/>
    <n v="0"/>
    <x v="47"/>
    <x v="1"/>
    <x v="2"/>
    <x v="0"/>
  </r>
  <r>
    <x v="1"/>
    <x v="20"/>
    <s v="662311 JES"/>
    <n v="3380"/>
    <x v="211"/>
    <d v="2024-10-01T00:00:00"/>
    <d v="2025-09-30T00:00:00"/>
    <n v="614014"/>
    <x v="3"/>
    <n v="0"/>
    <n v="0"/>
    <x v="47"/>
    <x v="1"/>
    <x v="2"/>
    <x v="0"/>
  </r>
  <r>
    <x v="1"/>
    <x v="20"/>
    <s v="662312 JS"/>
    <n v="3380"/>
    <x v="212"/>
    <d v="2024-07-01T00:00:00"/>
    <d v="2025-06-30T00:00:00"/>
    <n v="177455"/>
    <x v="3"/>
    <n v="0"/>
    <n v="0"/>
    <x v="47"/>
    <x v="0"/>
    <x v="2"/>
    <x v="0"/>
  </r>
  <r>
    <x v="1"/>
    <x v="20"/>
    <s v="662316 JES"/>
    <n v="3380"/>
    <x v="119"/>
    <d v="2024-10-01T00:00:00"/>
    <d v="2025-09-30T00:00:00"/>
    <n v="214461"/>
    <x v="3"/>
    <n v="0"/>
    <n v="0"/>
    <x v="47"/>
    <x v="0"/>
    <x v="2"/>
    <x v="1"/>
  </r>
  <r>
    <x v="1"/>
    <x v="21"/>
    <s v="172000 SW"/>
    <n v="2117"/>
    <x v="49"/>
    <d v="2019-07-01T00:00:00"/>
    <d v="2020-06-30T00:00:00"/>
    <n v="317210"/>
    <x v="5"/>
    <n v="0"/>
    <n v="0"/>
    <x v="47"/>
    <x v="1"/>
    <x v="2"/>
    <x v="0"/>
  </r>
  <r>
    <x v="1"/>
    <x v="21"/>
    <n v="172001"/>
    <n v="2117"/>
    <x v="89"/>
    <d v="2019-07-01T00:00:00"/>
    <d v="2020-06-30T00:00:00"/>
    <n v="291588"/>
    <x v="5"/>
    <n v="0"/>
    <n v="0"/>
    <x v="47"/>
    <x v="1"/>
    <x v="2"/>
    <x v="0"/>
  </r>
  <r>
    <x v="1"/>
    <x v="21"/>
    <s v="172002 STB"/>
    <n v="2117"/>
    <x v="30"/>
    <d v="2019-07-01T00:00:00"/>
    <d v="2020-06-30T00:00:00"/>
    <n v="690921"/>
    <x v="5"/>
    <n v="0"/>
    <n v="0"/>
    <x v="47"/>
    <x v="1"/>
    <x v="2"/>
    <x v="0"/>
  </r>
  <r>
    <x v="1"/>
    <x v="21"/>
    <s v="172003 STB"/>
    <n v="2117"/>
    <x v="213"/>
    <d v="2019-07-01T00:00:00"/>
    <d v="2020-06-30T00:00:00"/>
    <n v="173418"/>
    <x v="5"/>
    <n v="0"/>
    <n v="0"/>
    <x v="47"/>
    <x v="1"/>
    <x v="2"/>
    <x v="0"/>
  </r>
  <r>
    <x v="1"/>
    <x v="21"/>
    <n v="172004"/>
    <n v="2117"/>
    <x v="214"/>
    <d v="2019-07-01T00:00:00"/>
    <d v="2020-06-30T00:00:00"/>
    <n v="569782"/>
    <x v="5"/>
    <n v="0"/>
    <n v="0"/>
    <x v="47"/>
    <x v="1"/>
    <x v="2"/>
    <x v="0"/>
  </r>
  <r>
    <x v="1"/>
    <x v="21"/>
    <n v="172005"/>
    <n v="2117"/>
    <x v="171"/>
    <d v="2019-07-01T00:00:00"/>
    <d v="2020-06-30T00:00:00"/>
    <n v="102173"/>
    <x v="5"/>
    <n v="0"/>
    <n v="0"/>
    <x v="47"/>
    <x v="1"/>
    <x v="2"/>
    <x v="0"/>
  </r>
  <r>
    <x v="1"/>
    <x v="21"/>
    <s v="172006 STB"/>
    <n v="2117"/>
    <x v="34"/>
    <d v="2019-07-01T00:00:00"/>
    <d v="2020-06-30T00:00:00"/>
    <n v="807505"/>
    <x v="5"/>
    <n v="0"/>
    <n v="0"/>
    <x v="47"/>
    <x v="1"/>
    <x v="2"/>
    <x v="0"/>
  </r>
  <r>
    <x v="1"/>
    <x v="21"/>
    <s v="172007 STB"/>
    <n v="2117"/>
    <x v="215"/>
    <d v="2019-07-01T00:00:00"/>
    <d v="2020-06-30T00:00:00"/>
    <n v="659942"/>
    <x v="5"/>
    <n v="0"/>
    <n v="0"/>
    <x v="47"/>
    <x v="1"/>
    <x v="2"/>
    <x v="0"/>
  </r>
  <r>
    <x v="1"/>
    <x v="21"/>
    <s v="172008 SW"/>
    <n v="2117"/>
    <x v="216"/>
    <d v="2019-07-01T00:00:00"/>
    <d v="2020-06-30T00:00:00"/>
    <n v="929606"/>
    <x v="5"/>
    <n v="0"/>
    <n v="0"/>
    <x v="47"/>
    <x v="1"/>
    <x v="2"/>
    <x v="0"/>
  </r>
  <r>
    <x v="1"/>
    <x v="21"/>
    <s v="172014 SW"/>
    <n v="2117"/>
    <x v="5"/>
    <d v="2019-07-01T00:00:00"/>
    <d v="2020-06-30T00:00:00"/>
    <n v="192556"/>
    <x v="5"/>
    <n v="0"/>
    <n v="0"/>
    <x v="47"/>
    <x v="1"/>
    <x v="2"/>
    <x v="0"/>
  </r>
  <r>
    <x v="1"/>
    <x v="21"/>
    <s v="172010 SW"/>
    <n v="2117"/>
    <x v="217"/>
    <d v="2019-07-01T00:00:00"/>
    <d v="2020-06-30T00:00:00"/>
    <n v="132352"/>
    <x v="5"/>
    <n v="0"/>
    <n v="0"/>
    <x v="47"/>
    <x v="1"/>
    <x v="2"/>
    <x v="0"/>
  </r>
  <r>
    <x v="1"/>
    <x v="21"/>
    <s v="172011 SW"/>
    <n v="2117"/>
    <x v="40"/>
    <d v="2019-07-01T00:00:00"/>
    <d v="2020-06-30T00:00:00"/>
    <n v="251072"/>
    <x v="5"/>
    <n v="0"/>
    <n v="0"/>
    <x v="47"/>
    <x v="1"/>
    <x v="2"/>
    <x v="0"/>
  </r>
  <r>
    <x v="1"/>
    <x v="21"/>
    <s v="172012 SW"/>
    <n v="2117"/>
    <x v="218"/>
    <d v="2019-07-01T00:00:00"/>
    <d v="2020-06-30T00:00:00"/>
    <n v="195923"/>
    <x v="5"/>
    <n v="0"/>
    <n v="0"/>
    <x v="47"/>
    <x v="1"/>
    <x v="2"/>
    <x v="0"/>
  </r>
  <r>
    <x v="1"/>
    <x v="21"/>
    <s v="172015 SW"/>
    <n v="2117"/>
    <x v="42"/>
    <d v="2019-07-01T00:00:00"/>
    <d v="2020-06-30T00:00:00"/>
    <n v="83195"/>
    <x v="5"/>
    <n v="0"/>
    <n v="0"/>
    <x v="47"/>
    <x v="1"/>
    <x v="2"/>
    <x v="0"/>
  </r>
  <r>
    <x v="1"/>
    <x v="21"/>
    <n v="172004"/>
    <n v="2117"/>
    <x v="219"/>
    <d v="2019-07-01T00:00:00"/>
    <d v="2020-06-30T00:00:00"/>
    <n v="313943"/>
    <x v="5"/>
    <n v="0"/>
    <n v="0"/>
    <x v="47"/>
    <x v="1"/>
    <x v="2"/>
    <x v="0"/>
  </r>
  <r>
    <x v="1"/>
    <x v="21"/>
    <s v="172017 SW"/>
    <n v="2117"/>
    <x v="220"/>
    <d v="2019-07-01T00:00:00"/>
    <d v="2020-06-30T00:00:00"/>
    <n v="682382"/>
    <x v="5"/>
    <n v="0"/>
    <n v="0"/>
    <x v="47"/>
    <x v="1"/>
    <x v="2"/>
    <x v="0"/>
  </r>
  <r>
    <x v="1"/>
    <x v="21"/>
    <n v="0"/>
    <n v="2117"/>
    <x v="49"/>
    <d v="2020-07-01T00:00:00"/>
    <d v="2021-06-30T00:00:00"/>
    <n v="317210"/>
    <x v="6"/>
    <n v="0"/>
    <n v="0"/>
    <x v="47"/>
    <x v="1"/>
    <x v="2"/>
    <x v="0"/>
  </r>
  <r>
    <x v="1"/>
    <x v="21"/>
    <s v="172101 LM"/>
    <n v="2117"/>
    <x v="89"/>
    <d v="2020-07-01T00:00:00"/>
    <d v="2021-06-30T00:00:00"/>
    <n v="291368"/>
    <x v="6"/>
    <n v="0"/>
    <n v="0"/>
    <x v="47"/>
    <x v="1"/>
    <x v="2"/>
    <x v="0"/>
  </r>
  <r>
    <x v="1"/>
    <x v="21"/>
    <n v="0"/>
    <n v="2117"/>
    <x v="30"/>
    <d v="2020-07-01T00:00:00"/>
    <d v="2021-06-30T00:00:00"/>
    <n v="671649"/>
    <x v="6"/>
    <n v="0"/>
    <n v="0"/>
    <x v="47"/>
    <x v="1"/>
    <x v="2"/>
    <x v="0"/>
  </r>
  <r>
    <x v="1"/>
    <x v="21"/>
    <n v="0"/>
    <n v="2117"/>
    <x v="213"/>
    <d v="2020-07-01T00:00:00"/>
    <d v="2021-06-30T00:00:00"/>
    <n v="172781"/>
    <x v="6"/>
    <n v="0"/>
    <n v="0"/>
    <x v="47"/>
    <x v="1"/>
    <x v="2"/>
    <x v="0"/>
  </r>
  <r>
    <x v="1"/>
    <x v="21"/>
    <n v="0"/>
    <n v="2117"/>
    <x v="214"/>
    <d v="2020-07-01T00:00:00"/>
    <d v="2021-06-30T00:00:00"/>
    <n v="568817"/>
    <x v="6"/>
    <n v="0"/>
    <n v="0"/>
    <x v="47"/>
    <x v="1"/>
    <x v="2"/>
    <x v="0"/>
  </r>
  <r>
    <x v="1"/>
    <x v="21"/>
    <s v="172105 LM"/>
    <n v="2117"/>
    <x v="171"/>
    <d v="2020-07-01T00:00:00"/>
    <d v="2021-06-30T00:00:00"/>
    <n v="102173"/>
    <x v="6"/>
    <n v="0"/>
    <n v="0"/>
    <x v="47"/>
    <x v="1"/>
    <x v="2"/>
    <x v="0"/>
  </r>
  <r>
    <x v="1"/>
    <x v="21"/>
    <n v="0"/>
    <n v="2117"/>
    <x v="34"/>
    <d v="2020-07-01T00:00:00"/>
    <d v="2021-06-30T00:00:00"/>
    <n v="807505"/>
    <x v="6"/>
    <n v="0"/>
    <n v="0"/>
    <x v="47"/>
    <x v="1"/>
    <x v="2"/>
    <x v="0"/>
  </r>
  <r>
    <x v="1"/>
    <x v="21"/>
    <n v="0"/>
    <n v="2117"/>
    <x v="215"/>
    <d v="2020-07-01T00:00:00"/>
    <d v="2021-06-30T00:00:00"/>
    <n v="659942"/>
    <x v="6"/>
    <n v="0"/>
    <n v="0"/>
    <x v="47"/>
    <x v="1"/>
    <x v="2"/>
    <x v="0"/>
  </r>
  <r>
    <x v="1"/>
    <x v="21"/>
    <n v="0"/>
    <n v="2117"/>
    <x v="216"/>
    <d v="2020-07-01T00:00:00"/>
    <d v="2021-06-30T00:00:00"/>
    <n v="928239"/>
    <x v="6"/>
    <n v="0"/>
    <n v="0"/>
    <x v="47"/>
    <x v="1"/>
    <x v="2"/>
    <x v="0"/>
  </r>
  <r>
    <x v="1"/>
    <x v="21"/>
    <n v="0"/>
    <n v="2117"/>
    <x v="5"/>
    <d v="2020-07-01T00:00:00"/>
    <d v="2021-06-30T00:00:00"/>
    <n v="192556"/>
    <x v="6"/>
    <n v="0"/>
    <n v="0"/>
    <x v="47"/>
    <x v="1"/>
    <x v="2"/>
    <x v="0"/>
  </r>
  <r>
    <x v="1"/>
    <x v="21"/>
    <n v="0"/>
    <n v="2117"/>
    <x v="217"/>
    <d v="2020-07-01T00:00:00"/>
    <d v="2021-06-30T00:00:00"/>
    <n v="132035"/>
    <x v="6"/>
    <n v="0"/>
    <n v="0"/>
    <x v="47"/>
    <x v="1"/>
    <x v="2"/>
    <x v="0"/>
  </r>
  <r>
    <x v="1"/>
    <x v="21"/>
    <s v="172111 LM"/>
    <n v="2117"/>
    <x v="40"/>
    <d v="2020-07-01T00:00:00"/>
    <d v="2021-06-30T00:00:00"/>
    <n v="251061"/>
    <x v="6"/>
    <n v="0"/>
    <n v="0"/>
    <x v="47"/>
    <x v="1"/>
    <x v="2"/>
    <x v="0"/>
  </r>
  <r>
    <x v="1"/>
    <x v="21"/>
    <s v="172112 KE"/>
    <n v="2117"/>
    <x v="218"/>
    <d v="2020-07-01T00:00:00"/>
    <d v="2021-06-30T00:00:00"/>
    <n v="195923"/>
    <x v="6"/>
    <n v="0"/>
    <n v="0"/>
    <x v="47"/>
    <x v="1"/>
    <x v="2"/>
    <x v="0"/>
  </r>
  <r>
    <x v="1"/>
    <x v="21"/>
    <s v="172115 SA"/>
    <n v="2117"/>
    <x v="42"/>
    <d v="2020-07-01T00:00:00"/>
    <d v="2021-06-30T00:00:00"/>
    <n v="83195"/>
    <x v="6"/>
    <n v="0"/>
    <n v="0"/>
    <x v="47"/>
    <x v="1"/>
    <x v="2"/>
    <x v="0"/>
  </r>
  <r>
    <x v="1"/>
    <x v="21"/>
    <s v="172113 AB"/>
    <n v="2117"/>
    <x v="219"/>
    <d v="2020-07-01T00:00:00"/>
    <d v="2021-06-30T00:00:00"/>
    <n v="313943"/>
    <x v="6"/>
    <n v="0"/>
    <n v="0"/>
    <x v="47"/>
    <x v="1"/>
    <x v="2"/>
    <x v="0"/>
  </r>
  <r>
    <x v="1"/>
    <x v="21"/>
    <n v="0"/>
    <n v="2117"/>
    <x v="220"/>
    <d v="2020-07-01T00:00:00"/>
    <d v="2021-06-30T00:00:00"/>
    <n v="682375"/>
    <x v="6"/>
    <n v="0"/>
    <n v="0"/>
    <x v="47"/>
    <x v="1"/>
    <x v="2"/>
    <x v="0"/>
  </r>
  <r>
    <x v="1"/>
    <x v="21"/>
    <s v="172200 LMurphy"/>
    <n v="2117"/>
    <x v="49"/>
    <d v="2022-02-01T00:00:00"/>
    <d v="2022-06-30T00:00:00"/>
    <n v="166281"/>
    <x v="0"/>
    <n v="0"/>
    <n v="0"/>
    <x v="47"/>
    <x v="1"/>
    <x v="2"/>
    <x v="0"/>
  </r>
  <r>
    <x v="1"/>
    <x v="21"/>
    <s v="172201- LM"/>
    <n v="2117"/>
    <x v="221"/>
    <d v="2022-02-01T00:00:00"/>
    <d v="2022-06-30T00:00:00"/>
    <n v="225436"/>
    <x v="0"/>
    <n v="0"/>
    <n v="0"/>
    <x v="47"/>
    <x v="1"/>
    <x v="2"/>
    <x v="0"/>
  </r>
  <r>
    <x v="1"/>
    <x v="21"/>
    <n v="0"/>
    <n v="2117"/>
    <x v="222"/>
    <d v="2022-02-01T00:00:00"/>
    <d v="2022-06-30T00:00:00"/>
    <n v="60465"/>
    <x v="0"/>
    <n v="0"/>
    <n v="0"/>
    <x v="47"/>
    <x v="1"/>
    <x v="2"/>
    <x v="0"/>
  </r>
  <r>
    <x v="1"/>
    <x v="21"/>
    <s v="172203 HA"/>
    <n v="2117"/>
    <x v="223"/>
    <d v="2022-02-01T00:00:00"/>
    <d v="2022-06-30T00:00:00"/>
    <n v="109399"/>
    <x v="0"/>
    <n v="0"/>
    <n v="0"/>
    <x v="47"/>
    <x v="1"/>
    <x v="2"/>
    <x v="0"/>
  </r>
  <r>
    <x v="1"/>
    <x v="21"/>
    <n v="0"/>
    <n v="2117"/>
    <x v="224"/>
    <d v="2022-02-01T00:00:00"/>
    <d v="2022-06-30T00:00:00"/>
    <n v="199335"/>
    <x v="0"/>
    <n v="0"/>
    <n v="0"/>
    <x v="47"/>
    <x v="1"/>
    <x v="2"/>
    <x v="0"/>
  </r>
  <r>
    <x v="1"/>
    <x v="21"/>
    <s v="822019 MSC"/>
    <n v="2117"/>
    <x v="225"/>
    <d v="2022-04-15T00:00:00"/>
    <d v="2023-04-14T00:00:00"/>
    <n v="130042"/>
    <x v="0"/>
    <n v="0"/>
    <n v="0"/>
    <x v="47"/>
    <x v="1"/>
    <x v="2"/>
    <x v="0"/>
  </r>
  <r>
    <x v="1"/>
    <x v="21"/>
    <n v="0"/>
    <n v="2117"/>
    <x v="226"/>
    <d v="2022-02-01T00:00:00"/>
    <d v="2022-06-30T00:00:00"/>
    <n v="101459"/>
    <x v="0"/>
    <n v="0"/>
    <n v="0"/>
    <x v="47"/>
    <x v="1"/>
    <x v="2"/>
    <x v="0"/>
  </r>
  <r>
    <x v="1"/>
    <x v="21"/>
    <s v="822020 MSC"/>
    <n v="2117"/>
    <x v="227"/>
    <d v="2022-04-15T00:00:00"/>
    <d v="2023-04-14T00:00:00"/>
    <n v="476658"/>
    <x v="0"/>
    <n v="0"/>
    <n v="0"/>
    <x v="47"/>
    <x v="1"/>
    <x v="2"/>
    <x v="0"/>
  </r>
  <r>
    <x v="1"/>
    <x v="21"/>
    <s v="172206 FSGU AB"/>
    <n v="2117"/>
    <x v="228"/>
    <d v="2022-02-01T00:00:00"/>
    <d v="2022-06-30T00:00:00"/>
    <n v="87693"/>
    <x v="0"/>
    <n v="0"/>
    <n v="0"/>
    <x v="47"/>
    <x v="1"/>
    <x v="2"/>
    <x v="0"/>
  </r>
  <r>
    <x v="1"/>
    <x v="21"/>
    <n v="0"/>
    <n v="2117"/>
    <x v="170"/>
    <d v="2022-02-01T00:00:00"/>
    <d v="2022-06-30T00:00:00"/>
    <n v="88450"/>
    <x v="0"/>
    <n v="0"/>
    <n v="0"/>
    <x v="47"/>
    <x v="1"/>
    <x v="2"/>
    <x v="0"/>
  </r>
  <r>
    <x v="1"/>
    <x v="21"/>
    <s v="172208 FSGU SBB"/>
    <n v="2117"/>
    <x v="147"/>
    <d v="2022-02-01T00:00:00"/>
    <d v="2022-06-30T00:00:00"/>
    <n v="182144"/>
    <x v="0"/>
    <n v="0"/>
    <n v="0"/>
    <x v="47"/>
    <x v="1"/>
    <x v="2"/>
    <x v="0"/>
  </r>
  <r>
    <x v="1"/>
    <x v="21"/>
    <n v="822024"/>
    <n v="2117"/>
    <x v="229"/>
    <d v="2022-04-15T00:00:00"/>
    <d v="2024-04-14T00:00:00"/>
    <n v="811745"/>
    <x v="0"/>
    <n v="0"/>
    <n v="0"/>
    <x v="47"/>
    <x v="1"/>
    <x v="2"/>
    <x v="0"/>
  </r>
  <r>
    <x v="1"/>
    <x v="21"/>
    <s v="172209 CAC"/>
    <n v="2117"/>
    <x v="104"/>
    <d v="2022-02-01T00:00:00"/>
    <d v="2022-06-30T00:00:00"/>
    <n v="125000"/>
    <x v="0"/>
    <n v="0"/>
    <n v="0"/>
    <x v="47"/>
    <x v="1"/>
    <x v="2"/>
    <x v="0"/>
  </r>
  <r>
    <x v="1"/>
    <x v="21"/>
    <s v="172210 CAC"/>
    <n v="2117"/>
    <x v="230"/>
    <d v="2022-02-01T00:00:00"/>
    <d v="2022-06-30T00:00:00"/>
    <n v="193684"/>
    <x v="0"/>
    <n v="0"/>
    <n v="0"/>
    <x v="47"/>
    <x v="1"/>
    <x v="2"/>
    <x v="0"/>
  </r>
  <r>
    <x v="1"/>
    <x v="21"/>
    <s v="822027 Cortisa Evans"/>
    <n v="2117"/>
    <x v="231"/>
    <d v="2022-04-15T00:00:00"/>
    <d v="2023-04-14T00:00:00"/>
    <n v="491918"/>
    <x v="0"/>
    <n v="0"/>
    <n v="0"/>
    <x v="47"/>
    <x v="1"/>
    <x v="2"/>
    <x v="0"/>
  </r>
  <r>
    <x v="1"/>
    <x v="21"/>
    <s v="822028 Cortisa Evans"/>
    <n v="2117"/>
    <x v="130"/>
    <d v="2022-04-15T00:00:00"/>
    <d v="2023-04-14T00:00:00"/>
    <n v="479664"/>
    <x v="0"/>
    <n v="0"/>
    <n v="0"/>
    <x v="47"/>
    <x v="1"/>
    <x v="2"/>
    <x v="0"/>
  </r>
  <r>
    <x v="1"/>
    <x v="21"/>
    <s v="172211 CAC"/>
    <n v="2117"/>
    <x v="149"/>
    <d v="2022-02-01T00:00:00"/>
    <d v="2022-06-30T00:00:00"/>
    <n v="181200"/>
    <x v="0"/>
    <n v="0"/>
    <n v="0"/>
    <x v="47"/>
    <x v="1"/>
    <x v="2"/>
    <x v="0"/>
  </r>
  <r>
    <x v="1"/>
    <x v="21"/>
    <s v="172212 CAC"/>
    <n v="2117"/>
    <x v="232"/>
    <d v="2022-02-01T00:00:00"/>
    <d v="2024-06-30T00:00:00"/>
    <n v="156229"/>
    <x v="0"/>
    <n v="0"/>
    <n v="0"/>
    <x v="47"/>
    <x v="1"/>
    <x v="2"/>
    <x v="0"/>
  </r>
  <r>
    <x v="1"/>
    <x v="21"/>
    <n v="0"/>
    <n v="2117"/>
    <x v="233"/>
    <d v="2022-04-15T00:00:00"/>
    <d v="2024-04-14T00:00:00"/>
    <n v="379466"/>
    <x v="0"/>
    <n v="0"/>
    <n v="0"/>
    <x v="47"/>
    <x v="1"/>
    <x v="2"/>
    <x v="0"/>
  </r>
  <r>
    <x v="1"/>
    <x v="21"/>
    <s v="172213 SBB FSGU"/>
    <n v="2117"/>
    <x v="234"/>
    <d v="2022-02-01T00:00:00"/>
    <d v="2022-06-30T00:00:00"/>
    <n v="142678"/>
    <x v="0"/>
    <n v="0"/>
    <n v="0"/>
    <x v="47"/>
    <x v="1"/>
    <x v="2"/>
    <x v="0"/>
  </r>
  <r>
    <x v="1"/>
    <x v="21"/>
    <s v="172214 SBB"/>
    <n v="2117"/>
    <x v="216"/>
    <d v="2022-02-01T00:00:00"/>
    <d v="2022-06-30T00:00:00"/>
    <n v="130220"/>
    <x v="0"/>
    <n v="0"/>
    <n v="0"/>
    <x v="47"/>
    <x v="1"/>
    <x v="2"/>
    <x v="0"/>
  </r>
  <r>
    <x v="1"/>
    <x v="21"/>
    <s v="172215 FSGU SBB"/>
    <n v="2117"/>
    <x v="181"/>
    <d v="2022-02-01T00:00:00"/>
    <d v="2022-06-30T00:00:00"/>
    <n v="100000"/>
    <x v="0"/>
    <n v="0"/>
    <n v="0"/>
    <x v="47"/>
    <x v="1"/>
    <x v="2"/>
    <x v="0"/>
  </r>
  <r>
    <x v="1"/>
    <x v="21"/>
    <s v="172216- LM"/>
    <n v="2117"/>
    <x v="132"/>
    <d v="2022-02-01T00:00:00"/>
    <d v="2022-06-30T00:00:00"/>
    <n v="57254"/>
    <x v="0"/>
    <n v="0"/>
    <n v="0"/>
    <x v="47"/>
    <x v="1"/>
    <x v="2"/>
    <x v="0"/>
  </r>
  <r>
    <x v="1"/>
    <x v="21"/>
    <s v="172217 AB"/>
    <n v="2117"/>
    <x v="38"/>
    <d v="2022-02-01T00:00:00"/>
    <d v="2024-06-30T00:00:00"/>
    <n v="203834"/>
    <x v="0"/>
    <n v="0"/>
    <n v="0"/>
    <x v="47"/>
    <x v="1"/>
    <x v="2"/>
    <x v="0"/>
  </r>
  <r>
    <x v="1"/>
    <x v="21"/>
    <s v="172218 CAC"/>
    <n v="2117"/>
    <x v="20"/>
    <d v="2022-02-01T00:00:00"/>
    <d v="2022-06-30T00:00:00"/>
    <n v="198921"/>
    <x v="0"/>
    <n v="0"/>
    <n v="0"/>
    <x v="47"/>
    <x v="0"/>
    <x v="2"/>
    <x v="1"/>
  </r>
  <r>
    <x v="1"/>
    <x v="21"/>
    <s v="822039 AB"/>
    <n v="2117"/>
    <x v="235"/>
    <d v="2022-04-15T00:00:00"/>
    <d v="2024-04-14T00:00:00"/>
    <n v="220998"/>
    <x v="0"/>
    <n v="0"/>
    <n v="0"/>
    <x v="47"/>
    <x v="1"/>
    <x v="2"/>
    <x v="0"/>
  </r>
  <r>
    <x v="1"/>
    <x v="21"/>
    <s v="172219- LM"/>
    <n v="2117"/>
    <x v="236"/>
    <d v="2022-02-01T00:00:00"/>
    <d v="2022-06-30T00:00:00"/>
    <n v="50005"/>
    <x v="0"/>
    <n v="0"/>
    <n v="0"/>
    <x v="47"/>
    <x v="1"/>
    <x v="2"/>
    <x v="0"/>
  </r>
  <r>
    <x v="1"/>
    <x v="21"/>
    <s v="172220 - AB"/>
    <n v="2117"/>
    <x v="237"/>
    <d v="2022-02-01T00:00:00"/>
    <d v="2024-06-30T00:00:00"/>
    <n v="639443"/>
    <x v="0"/>
    <n v="0"/>
    <n v="0"/>
    <x v="47"/>
    <x v="1"/>
    <x v="2"/>
    <x v="0"/>
  </r>
  <r>
    <x v="1"/>
    <x v="21"/>
    <s v="172221 JG"/>
    <n v="2117"/>
    <x v="238"/>
    <d v="2022-02-01T00:00:00"/>
    <d v="2024-06-30T00:00:00"/>
    <n v="1216721"/>
    <x v="0"/>
    <n v="0"/>
    <n v="0"/>
    <x v="47"/>
    <x v="1"/>
    <x v="2"/>
    <x v="0"/>
  </r>
  <r>
    <x v="1"/>
    <x v="21"/>
    <s v="172222 SBB"/>
    <n v="2117"/>
    <x v="212"/>
    <d v="2022-02-01T00:00:00"/>
    <d v="2022-06-30T00:00:00"/>
    <n v="199682"/>
    <x v="0"/>
    <n v="0"/>
    <n v="0"/>
    <x v="47"/>
    <x v="0"/>
    <x v="2"/>
    <x v="0"/>
  </r>
  <r>
    <x v="1"/>
    <x v="21"/>
    <n v="0"/>
    <n v="2117"/>
    <x v="155"/>
    <d v="2022-04-15T00:00:00"/>
    <d v="2023-04-14T00:00:00"/>
    <n v="482160"/>
    <x v="0"/>
    <n v="0"/>
    <n v="0"/>
    <x v="47"/>
    <x v="1"/>
    <x v="2"/>
    <x v="0"/>
  </r>
  <r>
    <x v="1"/>
    <x v="21"/>
    <s v="172223 - SW"/>
    <n v="2117"/>
    <x v="239"/>
    <d v="2022-02-01T00:00:00"/>
    <d v="2022-06-30T00:00:00"/>
    <n v="113116"/>
    <x v="0"/>
    <n v="0"/>
    <n v="0"/>
    <x v="47"/>
    <x v="1"/>
    <x v="2"/>
    <x v="0"/>
  </r>
  <r>
    <x v="1"/>
    <x v="21"/>
    <s v="172224 J.G"/>
    <n v="2117"/>
    <x v="240"/>
    <d v="2022-02-01T00:00:00"/>
    <d v="2022-06-30T00:00:00"/>
    <n v="199311"/>
    <x v="0"/>
    <n v="0"/>
    <n v="0"/>
    <x v="47"/>
    <x v="1"/>
    <x v="2"/>
    <x v="0"/>
  </r>
  <r>
    <x v="1"/>
    <x v="21"/>
    <s v="172225 CAC"/>
    <n v="2117"/>
    <x v="68"/>
    <d v="2022-02-01T00:00:00"/>
    <d v="2022-06-30T00:00:00"/>
    <n v="176550"/>
    <x v="0"/>
    <n v="0"/>
    <n v="0"/>
    <x v="47"/>
    <x v="0"/>
    <x v="2"/>
    <x v="0"/>
  </r>
  <r>
    <x v="1"/>
    <x v="21"/>
    <s v="172226-CW"/>
    <n v="2117"/>
    <x v="241"/>
    <d v="2022-02-01T00:00:00"/>
    <d v="2024-06-30T00:00:00"/>
    <n v="199980"/>
    <x v="0"/>
    <n v="0"/>
    <n v="0"/>
    <x v="47"/>
    <x v="1"/>
    <x v="2"/>
    <x v="0"/>
  </r>
  <r>
    <x v="1"/>
    <x v="21"/>
    <n v="0"/>
    <n v="2117"/>
    <x v="242"/>
    <d v="2022-02-01T00:00:00"/>
    <d v="2022-06-30T00:00:00"/>
    <n v="50535"/>
    <x v="0"/>
    <n v="0"/>
    <n v="0"/>
    <x v="47"/>
    <x v="1"/>
    <x v="2"/>
    <x v="0"/>
  </r>
  <r>
    <x v="1"/>
    <x v="21"/>
    <n v="0"/>
    <n v="2117"/>
    <x v="243"/>
    <d v="2022-02-01T00:00:00"/>
    <d v="2022-06-30T00:00:00"/>
    <n v="137807"/>
    <x v="0"/>
    <n v="0"/>
    <n v="0"/>
    <x v="47"/>
    <x v="1"/>
    <x v="2"/>
    <x v="0"/>
  </r>
  <r>
    <x v="1"/>
    <x v="21"/>
    <n v="172229"/>
    <n v="2117"/>
    <x v="244"/>
    <d v="2022-02-01T00:00:00"/>
    <d v="2022-06-30T00:00:00"/>
    <n v="88000"/>
    <x v="0"/>
    <n v="0"/>
    <n v="0"/>
    <x v="47"/>
    <x v="1"/>
    <x v="2"/>
    <x v="0"/>
  </r>
  <r>
    <x v="1"/>
    <x v="21"/>
    <n v="0"/>
    <n v="2117"/>
    <x v="245"/>
    <d v="2022-02-01T00:00:00"/>
    <d v="2022-06-30T00:00:00"/>
    <n v="212380"/>
    <x v="0"/>
    <n v="0"/>
    <n v="0"/>
    <x v="47"/>
    <x v="1"/>
    <x v="2"/>
    <x v="0"/>
  </r>
  <r>
    <x v="1"/>
    <x v="21"/>
    <s v="822019 MSC"/>
    <n v="2117"/>
    <x v="225"/>
    <d v="2022-04-15T00:00:00"/>
    <d v="2023-04-14T00:00:00"/>
    <n v="130042"/>
    <x v="1"/>
    <n v="0"/>
    <n v="0"/>
    <x v="47"/>
    <x v="1"/>
    <x v="2"/>
    <x v="0"/>
  </r>
  <r>
    <x v="1"/>
    <x v="21"/>
    <s v="822020 MSC"/>
    <n v="2117"/>
    <x v="227"/>
    <d v="2022-04-15T00:00:00"/>
    <d v="2023-04-14T00:00:00"/>
    <n v="476658"/>
    <x v="1"/>
    <n v="0"/>
    <n v="0"/>
    <x v="47"/>
    <x v="1"/>
    <x v="2"/>
    <x v="0"/>
  </r>
  <r>
    <x v="1"/>
    <x v="21"/>
    <n v="822024"/>
    <n v="2117"/>
    <x v="229"/>
    <d v="2022-04-15T00:00:00"/>
    <d v="2024-04-14T00:00:00"/>
    <n v="811745"/>
    <x v="1"/>
    <n v="0"/>
    <n v="0"/>
    <x v="47"/>
    <x v="1"/>
    <x v="2"/>
    <x v="0"/>
  </r>
  <r>
    <x v="1"/>
    <x v="21"/>
    <s v="822027 Cortisa Evans"/>
    <n v="2117"/>
    <x v="231"/>
    <d v="2022-04-15T00:00:00"/>
    <d v="2023-04-14T00:00:00"/>
    <n v="491918"/>
    <x v="1"/>
    <n v="0"/>
    <n v="0"/>
    <x v="47"/>
    <x v="1"/>
    <x v="2"/>
    <x v="0"/>
  </r>
  <r>
    <x v="1"/>
    <x v="21"/>
    <s v="822028 Cortisa Evans"/>
    <n v="2117"/>
    <x v="130"/>
    <d v="2022-04-15T00:00:00"/>
    <d v="2023-04-14T00:00:00"/>
    <n v="479664"/>
    <x v="1"/>
    <n v="0"/>
    <n v="0"/>
    <x v="47"/>
    <x v="1"/>
    <x v="2"/>
    <x v="0"/>
  </r>
  <r>
    <x v="1"/>
    <x v="21"/>
    <s v="172212 CAC"/>
    <n v="2117"/>
    <x v="232"/>
    <d v="2022-02-01T00:00:00"/>
    <d v="2024-06-30T00:00:00"/>
    <n v="156229"/>
    <x v="1"/>
    <n v="0"/>
    <n v="0"/>
    <x v="47"/>
    <x v="1"/>
    <x v="2"/>
    <x v="0"/>
  </r>
  <r>
    <x v="1"/>
    <x v="21"/>
    <n v="0"/>
    <n v="2117"/>
    <x v="233"/>
    <d v="2022-04-15T00:00:00"/>
    <d v="2024-04-14T00:00:00"/>
    <n v="379466"/>
    <x v="1"/>
    <n v="0"/>
    <n v="0"/>
    <x v="47"/>
    <x v="1"/>
    <x v="2"/>
    <x v="0"/>
  </r>
  <r>
    <x v="1"/>
    <x v="21"/>
    <s v="592206 KS"/>
    <n v="2117"/>
    <x v="54"/>
    <d v="2022-07-01T00:00:00"/>
    <d v="2023-06-30T00:00:00"/>
    <n v="441413"/>
    <x v="1"/>
    <n v="0"/>
    <n v="0"/>
    <x v="47"/>
    <x v="1"/>
    <x v="2"/>
    <x v="0"/>
  </r>
  <r>
    <x v="1"/>
    <x v="21"/>
    <s v="172217 AB"/>
    <n v="2117"/>
    <x v="38"/>
    <d v="2022-02-01T00:00:00"/>
    <d v="2024-06-30T00:00:00"/>
    <n v="203834"/>
    <x v="1"/>
    <n v="0"/>
    <n v="0"/>
    <x v="47"/>
    <x v="1"/>
    <x v="2"/>
    <x v="0"/>
  </r>
  <r>
    <x v="1"/>
    <x v="21"/>
    <s v="822039 AB"/>
    <n v="2117"/>
    <x v="235"/>
    <d v="2022-04-15T00:00:00"/>
    <d v="2024-04-14T00:00:00"/>
    <n v="220998"/>
    <x v="1"/>
    <n v="0"/>
    <n v="0"/>
    <x v="47"/>
    <x v="1"/>
    <x v="2"/>
    <x v="0"/>
  </r>
  <r>
    <x v="1"/>
    <x v="21"/>
    <s v="172220 - AB"/>
    <n v="2117"/>
    <x v="237"/>
    <d v="2022-02-01T00:00:00"/>
    <d v="2024-06-30T00:00:00"/>
    <n v="639443"/>
    <x v="1"/>
    <n v="0"/>
    <n v="0"/>
    <x v="47"/>
    <x v="1"/>
    <x v="2"/>
    <x v="0"/>
  </r>
  <r>
    <x v="1"/>
    <x v="21"/>
    <s v="172221 JG"/>
    <n v="2117"/>
    <x v="238"/>
    <d v="2022-02-01T00:00:00"/>
    <d v="2024-06-30T00:00:00"/>
    <n v="1216721"/>
    <x v="1"/>
    <n v="0"/>
    <n v="0"/>
    <x v="47"/>
    <x v="1"/>
    <x v="2"/>
    <x v="0"/>
  </r>
  <r>
    <x v="1"/>
    <x v="21"/>
    <n v="0"/>
    <n v="2117"/>
    <x v="155"/>
    <d v="2022-04-15T00:00:00"/>
    <d v="2023-04-14T00:00:00"/>
    <n v="482160"/>
    <x v="1"/>
    <n v="0"/>
    <n v="0"/>
    <x v="47"/>
    <x v="1"/>
    <x v="2"/>
    <x v="0"/>
  </r>
  <r>
    <x v="1"/>
    <x v="21"/>
    <s v="172226-CW"/>
    <n v="2117"/>
    <x v="241"/>
    <d v="2022-02-01T00:00:00"/>
    <d v="2024-06-30T00:00:00"/>
    <n v="199980"/>
    <x v="1"/>
    <n v="0"/>
    <n v="0"/>
    <x v="47"/>
    <x v="1"/>
    <x v="2"/>
    <x v="0"/>
  </r>
  <r>
    <x v="1"/>
    <x v="21"/>
    <n v="822012"/>
    <n v="2117"/>
    <x v="246"/>
    <d v="2023-07-01T00:00:00"/>
    <d v="2024-04-14T00:00:00"/>
    <n v="253022"/>
    <x v="2"/>
    <n v="0"/>
    <n v="0"/>
    <x v="47"/>
    <x v="1"/>
    <x v="2"/>
    <x v="0"/>
  </r>
  <r>
    <x v="1"/>
    <x v="21"/>
    <n v="822013"/>
    <n v="2117"/>
    <x v="247"/>
    <d v="2023-07-01T00:00:00"/>
    <d v="2024-04-14T00:00:00"/>
    <n v="97858"/>
    <x v="2"/>
    <n v="0"/>
    <n v="0"/>
    <x v="47"/>
    <x v="1"/>
    <x v="2"/>
    <x v="0"/>
  </r>
  <r>
    <x v="1"/>
    <x v="21"/>
    <s v="822014 FSGU SBB"/>
    <n v="2117"/>
    <x v="248"/>
    <d v="2023-07-01T00:00:00"/>
    <d v="2024-04-14T00:00:00"/>
    <n v="229844"/>
    <x v="2"/>
    <n v="0"/>
    <n v="0"/>
    <x v="47"/>
    <x v="1"/>
    <x v="2"/>
    <x v="0"/>
  </r>
  <r>
    <x v="1"/>
    <x v="21"/>
    <s v="822015- LM"/>
    <n v="2117"/>
    <x v="249"/>
    <d v="2023-07-01T00:00:00"/>
    <d v="2024-04-14T00:00:00"/>
    <n v="278264"/>
    <x v="2"/>
    <n v="0"/>
    <n v="0"/>
    <x v="47"/>
    <x v="1"/>
    <x v="2"/>
    <x v="0"/>
  </r>
  <r>
    <x v="1"/>
    <x v="21"/>
    <s v="822016- LM"/>
    <n v="2117"/>
    <x v="250"/>
    <d v="2023-07-01T00:00:00"/>
    <d v="2024-04-14T00:00:00"/>
    <n v="279864"/>
    <x v="2"/>
    <n v="0"/>
    <n v="0"/>
    <x v="47"/>
    <x v="1"/>
    <x v="2"/>
    <x v="0"/>
  </r>
  <r>
    <x v="1"/>
    <x v="21"/>
    <s v="822018 FSGU SBB"/>
    <n v="2117"/>
    <x v="192"/>
    <d v="2023-07-01T00:00:00"/>
    <d v="2024-06-30T00:00:00"/>
    <n v="137360"/>
    <x v="2"/>
    <n v="0"/>
    <n v="0"/>
    <x v="47"/>
    <x v="1"/>
    <x v="2"/>
    <x v="0"/>
  </r>
  <r>
    <x v="1"/>
    <x v="21"/>
    <s v="822019-J.G"/>
    <n v="2117"/>
    <x v="225"/>
    <d v="2023-07-01T00:00:00"/>
    <d v="2024-04-14T00:00:00"/>
    <n v="113693"/>
    <x v="2"/>
    <n v="0"/>
    <n v="0"/>
    <x v="47"/>
    <x v="1"/>
    <x v="2"/>
    <x v="0"/>
  </r>
  <r>
    <x v="1"/>
    <x v="21"/>
    <s v="822020-J.G"/>
    <n v="2117"/>
    <x v="227"/>
    <d v="2023-07-01T00:00:00"/>
    <d v="2024-04-14T00:00:00"/>
    <n v="319413"/>
    <x v="2"/>
    <n v="0"/>
    <n v="0"/>
    <x v="47"/>
    <x v="1"/>
    <x v="2"/>
    <x v="0"/>
  </r>
  <r>
    <x v="1"/>
    <x v="21"/>
    <n v="822022"/>
    <n v="2117"/>
    <x v="251"/>
    <d v="2023-07-01T00:00:00"/>
    <d v="2024-06-30T00:00:00"/>
    <n v="265579"/>
    <x v="2"/>
    <n v="0"/>
    <n v="0"/>
    <x v="47"/>
    <x v="1"/>
    <x v="2"/>
    <x v="0"/>
  </r>
  <r>
    <x v="1"/>
    <x v="21"/>
    <s v="822023 FSGU SBB"/>
    <n v="2117"/>
    <x v="128"/>
    <d v="2023-07-01T00:00:00"/>
    <d v="2024-04-14T00:00:00"/>
    <n v="317796"/>
    <x v="2"/>
    <n v="0"/>
    <n v="0"/>
    <x v="47"/>
    <x v="1"/>
    <x v="2"/>
    <x v="0"/>
  </r>
  <r>
    <x v="1"/>
    <x v="21"/>
    <n v="822024"/>
    <n v="2117"/>
    <x v="229"/>
    <d v="2022-04-15T00:00:00"/>
    <d v="2024-04-14T00:00:00"/>
    <n v="811745"/>
    <x v="2"/>
    <n v="0"/>
    <n v="0"/>
    <x v="47"/>
    <x v="1"/>
    <x v="2"/>
    <x v="0"/>
  </r>
  <r>
    <x v="1"/>
    <x v="21"/>
    <s v="822025 AB"/>
    <n v="2117"/>
    <x v="252"/>
    <d v="2023-07-01T00:00:00"/>
    <d v="2024-06-30T00:00:00"/>
    <n v="283951"/>
    <x v="2"/>
    <n v="0"/>
    <n v="0"/>
    <x v="47"/>
    <x v="1"/>
    <x v="2"/>
    <x v="0"/>
  </r>
  <r>
    <x v="1"/>
    <x v="21"/>
    <n v="822021"/>
    <n v="2117"/>
    <x v="253"/>
    <d v="2023-07-01T00:00:00"/>
    <d v="2024-04-14T00:00:00"/>
    <n v="56806"/>
    <x v="2"/>
    <n v="0"/>
    <n v="0"/>
    <x v="47"/>
    <x v="1"/>
    <x v="2"/>
    <x v="0"/>
  </r>
  <r>
    <x v="1"/>
    <x v="21"/>
    <s v="822026-J.G"/>
    <n v="2117"/>
    <x v="254"/>
    <d v="2023-07-01T00:00:00"/>
    <d v="2024-04-14T00:00:00"/>
    <n v="263732"/>
    <x v="2"/>
    <n v="0"/>
    <n v="0"/>
    <x v="47"/>
    <x v="1"/>
    <x v="2"/>
    <x v="0"/>
  </r>
  <r>
    <x v="1"/>
    <x v="21"/>
    <s v="822028 J.G"/>
    <n v="2117"/>
    <x v="130"/>
    <d v="2023-07-01T00:00:00"/>
    <d v="2024-04-14T00:00:00"/>
    <n v="246980"/>
    <x v="2"/>
    <n v="0"/>
    <n v="0"/>
    <x v="47"/>
    <x v="1"/>
    <x v="2"/>
    <x v="0"/>
  </r>
  <r>
    <x v="1"/>
    <x v="21"/>
    <s v="822029-J.G"/>
    <n v="2117"/>
    <x v="91"/>
    <d v="2023-07-01T00:00:00"/>
    <d v="2024-04-14T00:00:00"/>
    <n v="83671"/>
    <x v="2"/>
    <n v="0"/>
    <n v="0"/>
    <x v="47"/>
    <x v="1"/>
    <x v="2"/>
    <x v="0"/>
  </r>
  <r>
    <x v="1"/>
    <x v="21"/>
    <s v="172212 CAC"/>
    <n v="2117"/>
    <x v="232"/>
    <d v="2022-02-01T00:00:00"/>
    <d v="2024-06-30T00:00:00"/>
    <n v="156229"/>
    <x v="2"/>
    <n v="0"/>
    <n v="0"/>
    <x v="47"/>
    <x v="1"/>
    <x v="2"/>
    <x v="0"/>
  </r>
  <r>
    <x v="1"/>
    <x v="21"/>
    <n v="0"/>
    <n v="2117"/>
    <x v="233"/>
    <d v="2022-04-15T00:00:00"/>
    <d v="2024-04-14T00:00:00"/>
    <n v="379466"/>
    <x v="2"/>
    <n v="0"/>
    <n v="0"/>
    <x v="47"/>
    <x v="1"/>
    <x v="2"/>
    <x v="0"/>
  </r>
  <r>
    <x v="1"/>
    <x v="21"/>
    <s v="822032 JG"/>
    <n v="2117"/>
    <x v="255"/>
    <d v="2023-07-01T00:00:00"/>
    <d v="2024-04-14T00:00:00"/>
    <n v="306384"/>
    <x v="2"/>
    <n v="0"/>
    <n v="0"/>
    <x v="47"/>
    <x v="1"/>
    <x v="2"/>
    <x v="0"/>
  </r>
  <r>
    <x v="1"/>
    <x v="21"/>
    <s v="822031 JG"/>
    <n v="2117"/>
    <x v="255"/>
    <d v="2023-07-01T00:00:00"/>
    <d v="2024-04-14T00:00:00"/>
    <n v="69584"/>
    <x v="2"/>
    <n v="0"/>
    <n v="0"/>
    <x v="47"/>
    <x v="1"/>
    <x v="2"/>
    <x v="0"/>
  </r>
  <r>
    <x v="1"/>
    <x v="21"/>
    <s v="172217 AB"/>
    <n v="2117"/>
    <x v="38"/>
    <d v="2022-02-01T00:00:00"/>
    <d v="2024-06-30T00:00:00"/>
    <n v="203834"/>
    <x v="2"/>
    <n v="0"/>
    <n v="0"/>
    <x v="47"/>
    <x v="1"/>
    <x v="2"/>
    <x v="0"/>
  </r>
  <r>
    <x v="1"/>
    <x v="21"/>
    <s v="822034 FSGU SBB"/>
    <n v="2117"/>
    <x v="256"/>
    <d v="2023-07-01T00:00:00"/>
    <d v="2024-04-14T00:00:00"/>
    <n v="325154"/>
    <x v="2"/>
    <n v="0"/>
    <n v="0"/>
    <x v="47"/>
    <x v="1"/>
    <x v="2"/>
    <x v="0"/>
  </r>
  <r>
    <x v="1"/>
    <x v="21"/>
    <s v="822035 J.G"/>
    <n v="2117"/>
    <x v="257"/>
    <d v="2023-07-01T00:00:00"/>
    <d v="2024-04-14T00:00:00"/>
    <n v="170790"/>
    <x v="2"/>
    <n v="0"/>
    <n v="0"/>
    <x v="47"/>
    <x v="1"/>
    <x v="2"/>
    <x v="0"/>
  </r>
  <r>
    <x v="1"/>
    <x v="21"/>
    <s v="822039 AB"/>
    <n v="2117"/>
    <x v="235"/>
    <d v="2022-04-15T00:00:00"/>
    <d v="2024-04-14T00:00:00"/>
    <n v="220998"/>
    <x v="2"/>
    <n v="0"/>
    <n v="0"/>
    <x v="47"/>
    <x v="1"/>
    <x v="2"/>
    <x v="0"/>
  </r>
  <r>
    <x v="1"/>
    <x v="21"/>
    <s v="822040 J.G"/>
    <n v="2117"/>
    <x v="258"/>
    <d v="2023-07-01T00:00:00"/>
    <d v="2024-04-14T00:00:00"/>
    <n v="619964"/>
    <x v="2"/>
    <n v="0"/>
    <n v="0"/>
    <x v="47"/>
    <x v="1"/>
    <x v="2"/>
    <x v="0"/>
  </r>
  <r>
    <x v="1"/>
    <x v="21"/>
    <s v="172220 - AB"/>
    <n v="2117"/>
    <x v="237"/>
    <d v="2022-02-01T00:00:00"/>
    <d v="2024-06-30T00:00:00"/>
    <n v="639443"/>
    <x v="2"/>
    <n v="0"/>
    <n v="0"/>
    <x v="47"/>
    <x v="1"/>
    <x v="2"/>
    <x v="0"/>
  </r>
  <r>
    <x v="1"/>
    <x v="21"/>
    <s v="172221 JG"/>
    <n v="2117"/>
    <x v="238"/>
    <d v="2022-02-01T00:00:00"/>
    <d v="2024-06-30T00:00:00"/>
    <n v="1216721"/>
    <x v="2"/>
    <n v="0"/>
    <n v="0"/>
    <x v="47"/>
    <x v="1"/>
    <x v="2"/>
    <x v="0"/>
  </r>
  <r>
    <x v="1"/>
    <x v="21"/>
    <s v="822041 FSGU SBB"/>
    <n v="2117"/>
    <x v="42"/>
    <d v="2023-07-01T00:00:00"/>
    <d v="2024-04-14T00:00:00"/>
    <n v="122107"/>
    <x v="2"/>
    <n v="0"/>
    <n v="0"/>
    <x v="47"/>
    <x v="1"/>
    <x v="2"/>
    <x v="0"/>
  </r>
  <r>
    <x v="1"/>
    <x v="21"/>
    <n v="822043"/>
    <n v="2117"/>
    <x v="155"/>
    <d v="2023-07-01T00:00:00"/>
    <d v="2024-04-14T00:00:00"/>
    <n v="334936"/>
    <x v="2"/>
    <n v="0"/>
    <n v="0"/>
    <x v="47"/>
    <x v="1"/>
    <x v="2"/>
    <x v="0"/>
  </r>
  <r>
    <x v="1"/>
    <x v="21"/>
    <s v="822044-J.G"/>
    <n v="2117"/>
    <x v="259"/>
    <d v="2023-07-01T00:00:00"/>
    <d v="2024-04-14T00:00:00"/>
    <n v="84454"/>
    <x v="2"/>
    <n v="0"/>
    <n v="0"/>
    <x v="47"/>
    <x v="1"/>
    <x v="2"/>
    <x v="0"/>
  </r>
  <r>
    <x v="1"/>
    <x v="21"/>
    <s v="172226-CW"/>
    <n v="2117"/>
    <x v="241"/>
    <d v="2022-02-01T00:00:00"/>
    <d v="2024-06-30T00:00:00"/>
    <n v="199980"/>
    <x v="2"/>
    <n v="0"/>
    <n v="0"/>
    <x v="47"/>
    <x v="1"/>
    <x v="2"/>
    <x v="0"/>
  </r>
  <r>
    <x v="1"/>
    <x v="21"/>
    <n v="822045"/>
    <n v="2117"/>
    <x v="260"/>
    <d v="2023-07-01T00:00:00"/>
    <d v="2024-04-14T00:00:00"/>
    <n v="71850"/>
    <x v="2"/>
    <n v="0"/>
    <n v="0"/>
    <x v="47"/>
    <x v="1"/>
    <x v="2"/>
    <x v="0"/>
  </r>
  <r>
    <x v="1"/>
    <x v="21"/>
    <s v="172500-EE"/>
    <n v="2117"/>
    <x v="49"/>
    <d v="2024-07-01T00:00:00"/>
    <d v="2025-06-30T00:00:00"/>
    <n v="399074"/>
    <x v="3"/>
    <n v="0"/>
    <n v="0"/>
    <x v="47"/>
    <x v="1"/>
    <x v="2"/>
    <x v="0"/>
  </r>
  <r>
    <x v="1"/>
    <x v="21"/>
    <s v="172502 FSGU AB"/>
    <n v="2117"/>
    <x v="222"/>
    <d v="2024-07-01T00:00:00"/>
    <d v="2025-06-30T00:00:00"/>
    <n v="145116"/>
    <x v="3"/>
    <n v="0"/>
    <n v="0"/>
    <x v="47"/>
    <x v="1"/>
    <x v="2"/>
    <x v="0"/>
  </r>
  <r>
    <x v="1"/>
    <x v="21"/>
    <s v="172503-J.G"/>
    <n v="2117"/>
    <x v="223"/>
    <d v="2024-07-01T00:00:00"/>
    <d v="2025-06-30T00:00:00"/>
    <n v="262558"/>
    <x v="3"/>
    <n v="0"/>
    <n v="0"/>
    <x v="47"/>
    <x v="1"/>
    <x v="2"/>
    <x v="0"/>
  </r>
  <r>
    <x v="1"/>
    <x v="21"/>
    <s v="172504 J.G"/>
    <n v="2117"/>
    <x v="224"/>
    <d v="2024-07-01T00:00:00"/>
    <d v="2025-06-30T00:00:00"/>
    <n v="478404"/>
    <x v="3"/>
    <n v="0"/>
    <n v="0"/>
    <x v="47"/>
    <x v="1"/>
    <x v="2"/>
    <x v="0"/>
  </r>
  <r>
    <x v="1"/>
    <x v="21"/>
    <s v="172505 FSGU AB"/>
    <n v="2117"/>
    <x v="226"/>
    <d v="2024-07-01T00:00:00"/>
    <d v="2025-06-30T00:00:00"/>
    <n v="243502"/>
    <x v="3"/>
    <n v="0"/>
    <n v="0"/>
    <x v="47"/>
    <x v="1"/>
    <x v="2"/>
    <x v="0"/>
  </r>
  <r>
    <x v="1"/>
    <x v="21"/>
    <s v="172506 KC"/>
    <n v="2117"/>
    <x v="228"/>
    <d v="2024-07-01T00:00:00"/>
    <d v="2025-06-30T00:00:00"/>
    <n v="210000"/>
    <x v="3"/>
    <n v="0"/>
    <n v="0"/>
    <x v="47"/>
    <x v="1"/>
    <x v="2"/>
    <x v="0"/>
  </r>
  <r>
    <x v="1"/>
    <x v="21"/>
    <s v="172507- KAC"/>
    <n v="2117"/>
    <x v="170"/>
    <d v="2024-07-01T00:00:00"/>
    <d v="2025-06-30T00:00:00"/>
    <n v="212280"/>
    <x v="3"/>
    <n v="0"/>
    <n v="0"/>
    <x v="47"/>
    <x v="1"/>
    <x v="2"/>
    <x v="0"/>
  </r>
  <r>
    <x v="1"/>
    <x v="21"/>
    <s v="172508 EE"/>
    <n v="2117"/>
    <x v="147"/>
    <d v="2024-07-01T00:00:00"/>
    <d v="2025-06-30T00:00:00"/>
    <n v="437146"/>
    <x v="3"/>
    <n v="0"/>
    <n v="0"/>
    <x v="47"/>
    <x v="1"/>
    <x v="2"/>
    <x v="0"/>
  </r>
  <r>
    <x v="1"/>
    <x v="21"/>
    <s v="172509 KC"/>
    <n v="2117"/>
    <x v="104"/>
    <d v="2024-07-01T00:00:00"/>
    <d v="2025-06-30T00:00:00"/>
    <n v="300000"/>
    <x v="3"/>
    <n v="0"/>
    <n v="0"/>
    <x v="47"/>
    <x v="1"/>
    <x v="2"/>
    <x v="0"/>
  </r>
  <r>
    <x v="1"/>
    <x v="21"/>
    <s v="172510 EE"/>
    <n v="2117"/>
    <x v="230"/>
    <d v="2024-07-01T00:00:00"/>
    <d v="2025-06-30T00:00:00"/>
    <n v="464842"/>
    <x v="3"/>
    <n v="0"/>
    <n v="0"/>
    <x v="47"/>
    <x v="1"/>
    <x v="2"/>
    <x v="0"/>
  </r>
  <r>
    <x v="1"/>
    <x v="21"/>
    <s v="172511 KC"/>
    <n v="2117"/>
    <x v="149"/>
    <d v="2024-07-01T00:00:00"/>
    <d v="2025-06-30T00:00:00"/>
    <n v="434880"/>
    <x v="3"/>
    <n v="0"/>
    <n v="0"/>
    <x v="47"/>
    <x v="1"/>
    <x v="2"/>
    <x v="0"/>
  </r>
  <r>
    <x v="1"/>
    <x v="21"/>
    <s v="172512-J.G"/>
    <n v="2117"/>
    <x v="232"/>
    <d v="2024-07-01T00:00:00"/>
    <d v="2025-06-30T00:00:00"/>
    <n v="374950"/>
    <x v="3"/>
    <n v="0"/>
    <n v="0"/>
    <x v="47"/>
    <x v="1"/>
    <x v="2"/>
    <x v="0"/>
  </r>
  <r>
    <x v="1"/>
    <x v="21"/>
    <s v="172513 KC"/>
    <n v="2117"/>
    <x v="234"/>
    <d v="2024-07-01T00:00:00"/>
    <d v="2025-06-30T00:00:00"/>
    <n v="342427"/>
    <x v="3"/>
    <n v="0"/>
    <n v="0"/>
    <x v="47"/>
    <x v="1"/>
    <x v="2"/>
    <x v="0"/>
  </r>
  <r>
    <x v="1"/>
    <x v="21"/>
    <s v="172514 J.G"/>
    <n v="2117"/>
    <x v="216"/>
    <d v="2024-07-01T00:00:00"/>
    <d v="2025-06-30T00:00:00"/>
    <n v="312528"/>
    <x v="3"/>
    <n v="0"/>
    <n v="0"/>
    <x v="47"/>
    <x v="1"/>
    <x v="2"/>
    <x v="0"/>
  </r>
  <r>
    <x v="1"/>
    <x v="21"/>
    <s v="172515 AH"/>
    <n v="2117"/>
    <x v="181"/>
    <d v="2024-07-01T00:00:00"/>
    <d v="2025-06-30T00:00:00"/>
    <n v="240000"/>
    <x v="3"/>
    <n v="0"/>
    <n v="0"/>
    <x v="47"/>
    <x v="1"/>
    <x v="2"/>
    <x v="0"/>
  </r>
  <r>
    <x v="1"/>
    <x v="21"/>
    <s v="172516 AH"/>
    <n v="2117"/>
    <x v="132"/>
    <d v="2024-07-01T00:00:00"/>
    <d v="2025-06-30T00:00:00"/>
    <n v="137410"/>
    <x v="3"/>
    <n v="0"/>
    <n v="0"/>
    <x v="47"/>
    <x v="1"/>
    <x v="2"/>
    <x v="0"/>
  </r>
  <r>
    <x v="1"/>
    <x v="21"/>
    <s v="172517 FSGU AB"/>
    <n v="2117"/>
    <x v="38"/>
    <d v="2024-07-01T00:00:00"/>
    <d v="2025-06-30T00:00:00"/>
    <n v="489202"/>
    <x v="3"/>
    <n v="0"/>
    <n v="0"/>
    <x v="47"/>
    <x v="1"/>
    <x v="2"/>
    <x v="0"/>
  </r>
  <r>
    <x v="1"/>
    <x v="21"/>
    <s v="172518 EE"/>
    <n v="2117"/>
    <x v="20"/>
    <d v="2024-07-01T00:00:00"/>
    <d v="2025-06-30T00:00:00"/>
    <n v="477410"/>
    <x v="3"/>
    <n v="0"/>
    <n v="0"/>
    <x v="47"/>
    <x v="0"/>
    <x v="2"/>
    <x v="1"/>
  </r>
  <r>
    <x v="1"/>
    <x v="21"/>
    <s v="172519 AH"/>
    <n v="2117"/>
    <x v="236"/>
    <d v="2024-07-01T00:00:00"/>
    <d v="2025-06-30T00:00:00"/>
    <n v="120012"/>
    <x v="3"/>
    <n v="0"/>
    <n v="0"/>
    <x v="47"/>
    <x v="1"/>
    <x v="2"/>
    <x v="0"/>
  </r>
  <r>
    <x v="1"/>
    <x v="21"/>
    <s v="172520 FSGU AB"/>
    <n v="2117"/>
    <x v="237"/>
    <d v="2024-07-01T00:00:00"/>
    <d v="2025-06-30T00:00:00"/>
    <n v="264593"/>
    <x v="3"/>
    <n v="0"/>
    <n v="0"/>
    <x v="47"/>
    <x v="1"/>
    <x v="2"/>
    <x v="0"/>
  </r>
  <r>
    <x v="1"/>
    <x v="21"/>
    <s v="172521 EE"/>
    <n v="2117"/>
    <x v="238"/>
    <d v="2024-07-01T00:00:00"/>
    <d v="2025-06-30T00:00:00"/>
    <n v="503491"/>
    <x v="3"/>
    <n v="0"/>
    <n v="0"/>
    <x v="47"/>
    <x v="1"/>
    <x v="2"/>
    <x v="0"/>
  </r>
  <r>
    <x v="1"/>
    <x v="21"/>
    <s v="172522- LM"/>
    <n v="2117"/>
    <x v="212"/>
    <d v="2024-07-01T00:00:00"/>
    <d v="2025-06-30T00:00:00"/>
    <n v="479237"/>
    <x v="3"/>
    <n v="0"/>
    <n v="0"/>
    <x v="47"/>
    <x v="0"/>
    <x v="2"/>
    <x v="0"/>
  </r>
  <r>
    <x v="1"/>
    <x v="21"/>
    <n v="172523"/>
    <n v="2117"/>
    <x v="239"/>
    <d v="2024-07-01T00:00:00"/>
    <d v="2025-06-30T00:00:00"/>
    <n v="271478"/>
    <x v="3"/>
    <n v="0"/>
    <n v="0"/>
    <x v="47"/>
    <x v="1"/>
    <x v="2"/>
    <x v="0"/>
  </r>
  <r>
    <x v="1"/>
    <x v="21"/>
    <s v="172525 J.G"/>
    <n v="2117"/>
    <x v="68"/>
    <d v="2024-07-01T00:00:00"/>
    <d v="2025-06-30T00:00:00"/>
    <n v="423720"/>
    <x v="3"/>
    <n v="0"/>
    <n v="0"/>
    <x v="47"/>
    <x v="0"/>
    <x v="2"/>
    <x v="0"/>
  </r>
  <r>
    <x v="1"/>
    <x v="21"/>
    <s v="172526 KAC"/>
    <n v="2117"/>
    <x v="241"/>
    <d v="2024-07-01T00:00:00"/>
    <d v="2025-06-30T00:00:00"/>
    <n v="479952"/>
    <x v="3"/>
    <n v="0"/>
    <n v="0"/>
    <x v="47"/>
    <x v="1"/>
    <x v="2"/>
    <x v="0"/>
  </r>
  <r>
    <x v="1"/>
    <x v="21"/>
    <s v="172527 KC"/>
    <n v="2117"/>
    <x v="242"/>
    <d v="2024-07-01T00:00:00"/>
    <d v="2025-06-30T00:00:00"/>
    <n v="121284"/>
    <x v="3"/>
    <n v="0"/>
    <n v="0"/>
    <x v="47"/>
    <x v="1"/>
    <x v="2"/>
    <x v="0"/>
  </r>
  <r>
    <x v="1"/>
    <x v="21"/>
    <s v="172528 AH"/>
    <n v="2117"/>
    <x v="243"/>
    <d v="2024-07-01T00:00:00"/>
    <d v="2025-06-30T00:00:00"/>
    <n v="330737"/>
    <x v="3"/>
    <n v="0"/>
    <n v="0"/>
    <x v="47"/>
    <x v="1"/>
    <x v="2"/>
    <x v="0"/>
  </r>
  <r>
    <x v="1"/>
    <x v="21"/>
    <n v="172529"/>
    <n v="2117"/>
    <x v="244"/>
    <d v="2024-07-01T00:00:00"/>
    <d v="2025-06-30T00:00:00"/>
    <n v="211200"/>
    <x v="3"/>
    <n v="0"/>
    <n v="0"/>
    <x v="47"/>
    <x v="1"/>
    <x v="2"/>
    <x v="0"/>
  </r>
  <r>
    <x v="1"/>
    <x v="21"/>
    <s v="172530 EE"/>
    <n v="2117"/>
    <x v="245"/>
    <d v="2024-07-01T00:00:00"/>
    <d v="2025-06-30T00:00:00"/>
    <n v="509712"/>
    <x v="3"/>
    <n v="0"/>
    <n v="0"/>
    <x v="47"/>
    <x v="1"/>
    <x v="2"/>
    <x v="0"/>
  </r>
  <r>
    <x v="1"/>
    <x v="22"/>
    <s v="662314 JES"/>
    <n v="3380"/>
    <x v="210"/>
    <d v="2024-10-01T00:00:00"/>
    <d v="2026-09-30T00:00:00"/>
    <n v="625500"/>
    <x v="3"/>
    <n v="0"/>
    <n v="0"/>
    <x v="47"/>
    <x v="1"/>
    <x v="0"/>
    <x v="0"/>
  </r>
  <r>
    <x v="1"/>
    <x v="22"/>
    <s v="662315 JES"/>
    <n v="3380"/>
    <x v="10"/>
    <d v="2024-10-01T00:00:00"/>
    <d v="2026-09-30T00:00:00"/>
    <n v="268083"/>
    <x v="3"/>
    <n v="0"/>
    <n v="0"/>
    <x v="47"/>
    <x v="0"/>
    <x v="0"/>
    <x v="1"/>
  </r>
  <r>
    <x v="1"/>
    <x v="22"/>
    <s v="662313 JES"/>
    <n v="3380"/>
    <x v="11"/>
    <d v="2024-10-01T00:00:00"/>
    <d v="2026-09-30T00:00:00"/>
    <n v="543595"/>
    <x v="3"/>
    <n v="0"/>
    <n v="0"/>
    <x v="47"/>
    <x v="0"/>
    <x v="0"/>
    <x v="0"/>
  </r>
  <r>
    <x v="1"/>
    <x v="22"/>
    <s v="662310 JES"/>
    <n v="3380"/>
    <x v="64"/>
    <d v="2024-10-01T00:00:00"/>
    <d v="2026-09-30T00:00:00"/>
    <n v="512729"/>
    <x v="3"/>
    <n v="0"/>
    <n v="0"/>
    <x v="47"/>
    <x v="1"/>
    <x v="0"/>
    <x v="0"/>
  </r>
  <r>
    <x v="1"/>
    <x v="22"/>
    <s v="662311 JES"/>
    <n v="3380"/>
    <x v="211"/>
    <d v="2024-10-01T00:00:00"/>
    <d v="2026-09-30T00:00:00"/>
    <n v="614698"/>
    <x v="3"/>
    <n v="0"/>
    <n v="0"/>
    <x v="47"/>
    <x v="1"/>
    <x v="0"/>
    <x v="0"/>
  </r>
  <r>
    <x v="1"/>
    <x v="22"/>
    <s v="662312 JS"/>
    <n v="3380"/>
    <x v="212"/>
    <d v="2024-10-01T00:00:00"/>
    <d v="2026-09-30T00:00:00"/>
    <n v="369994"/>
    <x v="3"/>
    <n v="0"/>
    <n v="0"/>
    <x v="47"/>
    <x v="0"/>
    <x v="0"/>
    <x v="0"/>
  </r>
  <r>
    <x v="1"/>
    <x v="22"/>
    <s v="662316 JES"/>
    <n v="3380"/>
    <x v="119"/>
    <d v="2024-10-01T00:00:00"/>
    <d v="2026-09-30T00:00:00"/>
    <n v="447151"/>
    <x v="3"/>
    <n v="0"/>
    <n v="0"/>
    <x v="47"/>
    <x v="0"/>
    <x v="0"/>
    <x v="1"/>
  </r>
  <r>
    <x v="1"/>
    <x v="22"/>
    <s v="662314 JES"/>
    <n v="3380"/>
    <x v="210"/>
    <d v="2024-10-01T00:00:00"/>
    <d v="2026-09-30T00:00:00"/>
    <n v="625500"/>
    <x v="4"/>
    <n v="0"/>
    <n v="0"/>
    <x v="47"/>
    <x v="1"/>
    <x v="0"/>
    <x v="0"/>
  </r>
  <r>
    <x v="1"/>
    <x v="22"/>
    <s v="662315 JES"/>
    <n v="3380"/>
    <x v="10"/>
    <d v="2024-10-01T00:00:00"/>
    <d v="2026-09-30T00:00:00"/>
    <n v="268083"/>
    <x v="4"/>
    <n v="0"/>
    <n v="0"/>
    <x v="47"/>
    <x v="0"/>
    <x v="0"/>
    <x v="1"/>
  </r>
  <r>
    <x v="1"/>
    <x v="22"/>
    <s v="662313 JES"/>
    <n v="3380"/>
    <x v="11"/>
    <d v="2024-10-01T00:00:00"/>
    <d v="2026-09-30T00:00:00"/>
    <n v="543595"/>
    <x v="4"/>
    <n v="0"/>
    <n v="0"/>
    <x v="47"/>
    <x v="0"/>
    <x v="0"/>
    <x v="0"/>
  </r>
  <r>
    <x v="1"/>
    <x v="22"/>
    <s v="662310 JES"/>
    <n v="3380"/>
    <x v="64"/>
    <d v="2024-10-01T00:00:00"/>
    <d v="2026-09-30T00:00:00"/>
    <n v="512729"/>
    <x v="4"/>
    <n v="0"/>
    <n v="0"/>
    <x v="47"/>
    <x v="1"/>
    <x v="0"/>
    <x v="0"/>
  </r>
  <r>
    <x v="1"/>
    <x v="22"/>
    <s v="662311 JES"/>
    <n v="3380"/>
    <x v="211"/>
    <d v="2024-10-01T00:00:00"/>
    <d v="2026-09-30T00:00:00"/>
    <n v="614698"/>
    <x v="4"/>
    <n v="0"/>
    <n v="0"/>
    <x v="47"/>
    <x v="1"/>
    <x v="0"/>
    <x v="0"/>
  </r>
  <r>
    <x v="1"/>
    <x v="22"/>
    <s v="662312 JS"/>
    <n v="3380"/>
    <x v="212"/>
    <d v="2024-10-01T00:00:00"/>
    <d v="2026-09-30T00:00:00"/>
    <n v="369994"/>
    <x v="4"/>
    <n v="0"/>
    <n v="0"/>
    <x v="47"/>
    <x v="0"/>
    <x v="0"/>
    <x v="0"/>
  </r>
  <r>
    <x v="1"/>
    <x v="22"/>
    <s v="662316 JES"/>
    <n v="3380"/>
    <x v="119"/>
    <d v="2024-10-01T00:00:00"/>
    <d v="2026-09-30T00:00:00"/>
    <n v="447151"/>
    <x v="4"/>
    <n v="0"/>
    <n v="0"/>
    <x v="47"/>
    <x v="0"/>
    <x v="0"/>
    <x v="1"/>
  </r>
  <r>
    <x v="1"/>
    <x v="21"/>
    <n v="172631"/>
    <n v="2117"/>
    <x v="261"/>
    <d v="2025-09-01T00:00:00"/>
    <d v="2026-06-30T00:00:00"/>
    <n v="199988"/>
    <x v="4"/>
    <n v="0"/>
    <n v="0"/>
    <x v="47"/>
    <x v="1"/>
    <x v="0"/>
    <x v="0"/>
  </r>
  <r>
    <x v="1"/>
    <x v="21"/>
    <s v="172632 J.G"/>
    <n v="2117"/>
    <x v="190"/>
    <d v="2025-09-01T00:00:00"/>
    <d v="2026-06-30T00:00:00"/>
    <n v="175000"/>
    <x v="4"/>
    <n v="0"/>
    <n v="0"/>
    <x v="47"/>
    <x v="1"/>
    <x v="0"/>
    <x v="0"/>
  </r>
  <r>
    <x v="1"/>
    <x v="21"/>
    <s v="172633 - FJC"/>
    <n v="2117"/>
    <x v="262"/>
    <d v="2025-09-01T00:00:00"/>
    <d v="2026-06-30T00:00:00"/>
    <n v="199997"/>
    <x v="4"/>
    <n v="0"/>
    <n v="0"/>
    <x v="47"/>
    <x v="1"/>
    <x v="0"/>
    <x v="0"/>
  </r>
  <r>
    <x v="1"/>
    <x v="21"/>
    <s v="172634 - FJC"/>
    <n v="2117"/>
    <x v="263"/>
    <d v="2025-09-01T00:00:00"/>
    <d v="2026-06-30T00:00:00"/>
    <n v="199704"/>
    <x v="4"/>
    <n v="0"/>
    <n v="0"/>
    <x v="47"/>
    <x v="1"/>
    <x v="0"/>
    <x v="0"/>
  </r>
  <r>
    <x v="1"/>
    <x v="21"/>
    <s v="172635- FJC"/>
    <n v="2117"/>
    <x v="57"/>
    <d v="2025-09-01T00:00:00"/>
    <d v="2026-06-30T00:00:00"/>
    <n v="199819"/>
    <x v="4"/>
    <n v="0"/>
    <n v="0"/>
    <x v="47"/>
    <x v="1"/>
    <x v="0"/>
    <x v="0"/>
  </r>
  <r>
    <x v="1"/>
    <x v="21"/>
    <n v="0"/>
    <n v="2117"/>
    <x v="264"/>
    <d v="2025-09-01T00:00:00"/>
    <d v="2026-06-30T00:00:00"/>
    <n v="200000"/>
    <x v="4"/>
    <n v="0"/>
    <n v="0"/>
    <x v="47"/>
    <x v="1"/>
    <x v="0"/>
    <x v="0"/>
  </r>
  <r>
    <x v="1"/>
    <x v="21"/>
    <s v="172637- EE"/>
    <n v="2117"/>
    <x v="265"/>
    <d v="2025-09-01T00:00:00"/>
    <d v="2026-06-30T00:00:00"/>
    <n v="200000"/>
    <x v="4"/>
    <n v="0"/>
    <n v="0"/>
    <x v="47"/>
    <x v="1"/>
    <x v="0"/>
    <x v="0"/>
  </r>
  <r>
    <x v="1"/>
    <x v="21"/>
    <s v="172602 LC"/>
    <n v="2117"/>
    <x v="222"/>
    <d v="2025-09-01T00:00:00"/>
    <d v="2026-06-30T00:00:00"/>
    <n v="149604"/>
    <x v="4"/>
    <n v="0"/>
    <n v="0"/>
    <x v="47"/>
    <x v="1"/>
    <x v="0"/>
    <x v="0"/>
  </r>
  <r>
    <x v="1"/>
    <x v="21"/>
    <s v="172638 J.G"/>
    <n v="2117"/>
    <x v="248"/>
    <d v="2025-10-23T00:00:00"/>
    <d v="2026-06-30T00:00:00"/>
    <n v="200000"/>
    <x v="4"/>
    <n v="0"/>
    <n v="0"/>
    <x v="47"/>
    <x v="1"/>
    <x v="0"/>
    <x v="0"/>
  </r>
  <r>
    <x v="1"/>
    <x v="21"/>
    <s v="172603 J.G"/>
    <n v="2117"/>
    <x v="223"/>
    <d v="2025-10-23T00:00:00"/>
    <d v="2026-06-30T00:00:00"/>
    <n v="200000"/>
    <x v="4"/>
    <n v="0"/>
    <n v="0"/>
    <x v="47"/>
    <x v="1"/>
    <x v="0"/>
    <x v="0"/>
  </r>
  <r>
    <x v="1"/>
    <x v="21"/>
    <s v="172639 JG"/>
    <n v="2117"/>
    <x v="249"/>
    <d v="2025-09-01T00:00:00"/>
    <d v="2026-06-30T00:00:00"/>
    <n v="200000"/>
    <x v="4"/>
    <n v="0"/>
    <n v="0"/>
    <x v="47"/>
    <x v="1"/>
    <x v="0"/>
    <x v="0"/>
  </r>
  <r>
    <x v="1"/>
    <x v="21"/>
    <n v="0"/>
    <n v="2117"/>
    <x v="266"/>
    <d v="2025-09-01T00:00:00"/>
    <d v="2026-06-30T00:00:00"/>
    <n v="200000"/>
    <x v="4"/>
    <n v="0"/>
    <n v="0"/>
    <x v="47"/>
    <x v="1"/>
    <x v="0"/>
    <x v="0"/>
  </r>
  <r>
    <x v="1"/>
    <x v="21"/>
    <s v="172642 LAT"/>
    <n v="2117"/>
    <x v="167"/>
    <d v="2025-09-01T00:00:00"/>
    <d v="2026-06-30T00:00:00"/>
    <n v="195571"/>
    <x v="4"/>
    <n v="0"/>
    <n v="0"/>
    <x v="47"/>
    <x v="1"/>
    <x v="0"/>
    <x v="0"/>
  </r>
  <r>
    <x v="1"/>
    <x v="21"/>
    <s v="172643 LC"/>
    <n v="2117"/>
    <x v="267"/>
    <d v="2025-09-01T00:00:00"/>
    <d v="2026-06-30T00:00:00"/>
    <n v="199641"/>
    <x v="4"/>
    <n v="0"/>
    <n v="0"/>
    <x v="47"/>
    <x v="1"/>
    <x v="0"/>
    <x v="0"/>
  </r>
  <r>
    <x v="1"/>
    <x v="21"/>
    <n v="0"/>
    <n v="2117"/>
    <x v="268"/>
    <d v="2025-09-01T00:00:00"/>
    <d v="2026-06-30T00:00:00"/>
    <n v="199926"/>
    <x v="4"/>
    <n v="0"/>
    <n v="0"/>
    <x v="47"/>
    <x v="1"/>
    <x v="0"/>
    <x v="0"/>
  </r>
  <r>
    <x v="1"/>
    <x v="21"/>
    <s v="172606 KC"/>
    <n v="2117"/>
    <x v="228"/>
    <d v="2025-09-01T00:00:00"/>
    <d v="2026-06-30T00:00:00"/>
    <n v="200000"/>
    <x v="4"/>
    <n v="0"/>
    <n v="0"/>
    <x v="47"/>
    <x v="1"/>
    <x v="0"/>
    <x v="0"/>
  </r>
  <r>
    <x v="1"/>
    <x v="21"/>
    <s v="172607 KC"/>
    <n v="2117"/>
    <x v="170"/>
    <d v="2025-09-01T00:00:00"/>
    <d v="2026-06-30T00:00:00"/>
    <n v="200000"/>
    <x v="4"/>
    <n v="0"/>
    <n v="0"/>
    <x v="47"/>
    <x v="1"/>
    <x v="0"/>
    <x v="0"/>
  </r>
  <r>
    <x v="1"/>
    <x v="21"/>
    <s v="172608-EE"/>
    <n v="2117"/>
    <x v="269"/>
    <d v="2025-09-01T00:00:00"/>
    <d v="2026-06-30T00:00:00"/>
    <n v="200000"/>
    <x v="4"/>
    <n v="0"/>
    <n v="0"/>
    <x v="47"/>
    <x v="1"/>
    <x v="0"/>
    <x v="0"/>
  </r>
  <r>
    <x v="1"/>
    <x v="21"/>
    <n v="0"/>
    <n v="2117"/>
    <x v="270"/>
    <d v="2025-09-01T00:00:00"/>
    <d v="2026-06-30T00:00:00"/>
    <n v="103038"/>
    <x v="4"/>
    <n v="0"/>
    <n v="0"/>
    <x v="47"/>
    <x v="1"/>
    <x v="0"/>
    <x v="0"/>
  </r>
  <r>
    <x v="1"/>
    <x v="21"/>
    <n v="0"/>
    <n v="2117"/>
    <x v="271"/>
    <d v="2025-09-01T00:00:00"/>
    <d v="2026-06-30T00:00:00"/>
    <n v="134580"/>
    <x v="4"/>
    <n v="0"/>
    <n v="0"/>
    <x v="47"/>
    <x v="1"/>
    <x v="0"/>
    <x v="0"/>
  </r>
  <r>
    <x v="1"/>
    <x v="21"/>
    <s v="172648 LAT"/>
    <n v="2117"/>
    <x v="272"/>
    <d v="2025-09-01T00:00:00"/>
    <d v="2026-06-30T00:00:00"/>
    <n v="200000"/>
    <x v="4"/>
    <n v="0"/>
    <n v="0"/>
    <x v="47"/>
    <x v="1"/>
    <x v="0"/>
    <x v="0"/>
  </r>
  <r>
    <x v="1"/>
    <x v="21"/>
    <s v="172649-LAT"/>
    <n v="2117"/>
    <x v="273"/>
    <d v="2025-09-18T00:00:00"/>
    <d v="2026-06-30T00:00:00"/>
    <n v="200000"/>
    <x v="4"/>
    <n v="0"/>
    <n v="0"/>
    <x v="47"/>
    <x v="1"/>
    <x v="0"/>
    <x v="0"/>
  </r>
  <r>
    <x v="1"/>
    <x v="21"/>
    <n v="0"/>
    <n v="2117"/>
    <x v="50"/>
    <d v="2025-09-01T00:00:00"/>
    <d v="2026-06-30T00:00:00"/>
    <n v="200000"/>
    <x v="4"/>
    <n v="0"/>
    <n v="0"/>
    <x v="47"/>
    <x v="1"/>
    <x v="0"/>
    <x v="0"/>
  </r>
  <r>
    <x v="1"/>
    <x v="21"/>
    <n v="0"/>
    <n v="2117"/>
    <x v="274"/>
    <d v="2025-09-01T00:00:00"/>
    <d v="2026-06-30T00:00:00"/>
    <n v="200000"/>
    <x v="4"/>
    <n v="0"/>
    <n v="0"/>
    <x v="47"/>
    <x v="1"/>
    <x v="0"/>
    <x v="0"/>
  </r>
  <r>
    <x v="1"/>
    <x v="21"/>
    <s v="172652JJ"/>
    <n v="2117"/>
    <x v="173"/>
    <d v="2025-09-01T00:00:00"/>
    <d v="2026-06-30T00:00:00"/>
    <n v="199601"/>
    <x v="4"/>
    <n v="0"/>
    <n v="0"/>
    <x v="47"/>
    <x v="1"/>
    <x v="0"/>
    <x v="0"/>
  </r>
  <r>
    <x v="1"/>
    <x v="21"/>
    <s v="172653 LAT"/>
    <n v="2117"/>
    <x v="275"/>
    <d v="2025-09-01T00:00:00"/>
    <d v="2026-06-30T00:00:00"/>
    <n v="197000"/>
    <x v="4"/>
    <n v="0"/>
    <n v="0"/>
    <x v="47"/>
    <x v="1"/>
    <x v="0"/>
    <x v="0"/>
  </r>
  <r>
    <x v="1"/>
    <x v="21"/>
    <s v="172654 LAT"/>
    <n v="2117"/>
    <x v="276"/>
    <d v="2025-09-01T00:00:00"/>
    <d v="2026-06-30T00:00:00"/>
    <n v="200000"/>
    <x v="4"/>
    <n v="0"/>
    <n v="0"/>
    <x v="47"/>
    <x v="1"/>
    <x v="0"/>
    <x v="0"/>
  </r>
  <r>
    <x v="1"/>
    <x v="21"/>
    <s v="172610-EE"/>
    <n v="2117"/>
    <x v="230"/>
    <d v="2025-10-23T00:00:00"/>
    <d v="2026-06-30T00:00:00"/>
    <n v="200000"/>
    <x v="4"/>
    <n v="0"/>
    <n v="0"/>
    <x v="47"/>
    <x v="1"/>
    <x v="0"/>
    <x v="0"/>
  </r>
  <r>
    <x v="1"/>
    <x v="21"/>
    <n v="172656"/>
    <n v="2117"/>
    <x v="277"/>
    <d v="2025-09-01T00:00:00"/>
    <d v="2026-06-30T00:00:00"/>
    <n v="200000"/>
    <x v="4"/>
    <n v="0"/>
    <n v="0"/>
    <x v="47"/>
    <x v="1"/>
    <x v="0"/>
    <x v="0"/>
  </r>
  <r>
    <x v="1"/>
    <x v="21"/>
    <s v="172657 J.G"/>
    <n v="2117"/>
    <x v="254"/>
    <d v="2025-09-01T00:00:00"/>
    <d v="2026-06-30T00:00:00"/>
    <n v="200000"/>
    <x v="4"/>
    <n v="0"/>
    <n v="0"/>
    <x v="47"/>
    <x v="1"/>
    <x v="0"/>
    <x v="0"/>
  </r>
  <r>
    <x v="1"/>
    <x v="21"/>
    <s v="172658 - FJC"/>
    <n v="2117"/>
    <x v="278"/>
    <d v="2025-09-01T00:00:00"/>
    <d v="2026-06-30T00:00:00"/>
    <n v="199808"/>
    <x v="4"/>
    <n v="0"/>
    <n v="0"/>
    <x v="47"/>
    <x v="1"/>
    <x v="0"/>
    <x v="0"/>
  </r>
  <r>
    <x v="1"/>
    <x v="21"/>
    <n v="0"/>
    <n v="2117"/>
    <x v="279"/>
    <d v="2025-09-01T00:00:00"/>
    <d v="2026-06-30T00:00:00"/>
    <n v="142002"/>
    <x v="4"/>
    <n v="0"/>
    <n v="0"/>
    <x v="47"/>
    <x v="1"/>
    <x v="0"/>
    <x v="0"/>
  </r>
  <r>
    <x v="1"/>
    <x v="21"/>
    <s v="172611 KC"/>
    <n v="2117"/>
    <x v="149"/>
    <d v="2025-09-01T00:00:00"/>
    <d v="2026-06-30T00:00:00"/>
    <n v="200000"/>
    <x v="4"/>
    <n v="0"/>
    <n v="0"/>
    <x v="47"/>
    <x v="1"/>
    <x v="0"/>
    <x v="0"/>
  </r>
  <r>
    <x v="1"/>
    <x v="21"/>
    <n v="172660"/>
    <n v="2117"/>
    <x v="280"/>
    <d v="2025-09-01T00:00:00"/>
    <d v="2026-06-30T00:00:00"/>
    <n v="200000"/>
    <x v="4"/>
    <n v="0"/>
    <n v="0"/>
    <x v="47"/>
    <x v="1"/>
    <x v="0"/>
    <x v="0"/>
  </r>
  <r>
    <x v="1"/>
    <x v="21"/>
    <n v="172660"/>
    <n v="2117"/>
    <x v="281"/>
    <d v="2025-09-01T00:00:00"/>
    <d v="2026-06-30T00:00:00"/>
    <n v="200000"/>
    <x v="4"/>
    <n v="0"/>
    <n v="0"/>
    <x v="47"/>
    <x v="1"/>
    <x v="0"/>
    <x v="0"/>
  </r>
  <r>
    <x v="1"/>
    <x v="21"/>
    <s v="172661 AH"/>
    <n v="2117"/>
    <x v="282"/>
    <d v="2025-09-01T00:00:00"/>
    <d v="2026-06-30T00:00:00"/>
    <n v="200000"/>
    <x v="4"/>
    <n v="0"/>
    <n v="0"/>
    <x v="47"/>
    <x v="1"/>
    <x v="0"/>
    <x v="0"/>
  </r>
  <r>
    <x v="1"/>
    <x v="21"/>
    <s v="172613 KC"/>
    <n v="2117"/>
    <x v="234"/>
    <d v="2025-09-01T00:00:00"/>
    <d v="2026-06-30T00:00:00"/>
    <n v="200000"/>
    <x v="4"/>
    <n v="0"/>
    <n v="0"/>
    <x v="47"/>
    <x v="1"/>
    <x v="0"/>
    <x v="0"/>
  </r>
  <r>
    <x v="1"/>
    <x v="21"/>
    <s v="172663-VS"/>
    <n v="2117"/>
    <x v="283"/>
    <d v="2025-09-01T00:00:00"/>
    <d v="2026-06-30T00:00:00"/>
    <n v="200000"/>
    <x v="4"/>
    <n v="0"/>
    <n v="0"/>
    <x v="47"/>
    <x v="1"/>
    <x v="0"/>
    <x v="0"/>
  </r>
  <r>
    <x v="1"/>
    <x v="21"/>
    <n v="172665"/>
    <n v="2117"/>
    <x v="284"/>
    <d v="2025-09-01T00:00:00"/>
    <d v="2026-06-30T00:00:00"/>
    <n v="130109"/>
    <x v="4"/>
    <n v="0"/>
    <n v="0"/>
    <x v="47"/>
    <x v="1"/>
    <x v="0"/>
    <x v="0"/>
  </r>
  <r>
    <x v="1"/>
    <x v="21"/>
    <n v="0"/>
    <n v="2117"/>
    <x v="285"/>
    <d v="2025-09-01T00:00:00"/>
    <d v="2026-06-30T00:00:00"/>
    <n v="200000"/>
    <x v="4"/>
    <n v="0"/>
    <n v="0"/>
    <x v="47"/>
    <x v="1"/>
    <x v="0"/>
    <x v="0"/>
  </r>
  <r>
    <x v="1"/>
    <x v="21"/>
    <s v="172666 MSC"/>
    <n v="2117"/>
    <x v="255"/>
    <d v="2025-09-01T00:00:00"/>
    <d v="2026-06-30T00:00:00"/>
    <n v="200000"/>
    <x v="4"/>
    <n v="0"/>
    <n v="0"/>
    <x v="47"/>
    <x v="1"/>
    <x v="0"/>
    <x v="0"/>
  </r>
  <r>
    <x v="1"/>
    <x v="21"/>
    <s v="172615 KC"/>
    <n v="2117"/>
    <x v="181"/>
    <d v="2025-09-01T00:00:00"/>
    <d v="2026-06-30T00:00:00"/>
    <n v="200000"/>
    <x v="4"/>
    <n v="0"/>
    <n v="0"/>
    <x v="47"/>
    <x v="1"/>
    <x v="0"/>
    <x v="0"/>
  </r>
  <r>
    <x v="1"/>
    <x v="21"/>
    <s v="172616-EE"/>
    <n v="2117"/>
    <x v="132"/>
    <d v="2025-09-01T00:00:00"/>
    <d v="2026-06-30T00:00:00"/>
    <n v="200000"/>
    <x v="4"/>
    <n v="0"/>
    <n v="0"/>
    <x v="47"/>
    <x v="1"/>
    <x v="0"/>
    <x v="0"/>
  </r>
  <r>
    <x v="1"/>
    <x v="21"/>
    <s v="172669 LAT"/>
    <n v="2117"/>
    <x v="116"/>
    <d v="2025-09-01T00:00:00"/>
    <d v="2026-06-30T00:00:00"/>
    <n v="200000"/>
    <x v="4"/>
    <n v="0"/>
    <n v="0"/>
    <x v="47"/>
    <x v="1"/>
    <x v="0"/>
    <x v="0"/>
  </r>
  <r>
    <x v="1"/>
    <x v="21"/>
    <n v="0"/>
    <n v="2117"/>
    <x v="183"/>
    <d v="2025-09-01T00:00:00"/>
    <d v="2026-06-30T00:00:00"/>
    <n v="200000"/>
    <x v="4"/>
    <n v="0"/>
    <n v="0"/>
    <x v="47"/>
    <x v="1"/>
    <x v="0"/>
    <x v="0"/>
  </r>
  <r>
    <x v="1"/>
    <x v="21"/>
    <s v="172671 MSC"/>
    <n v="2117"/>
    <x v="286"/>
    <d v="2025-09-01T00:00:00"/>
    <d v="2026-06-30T00:00:00"/>
    <n v="198912"/>
    <x v="4"/>
    <n v="0"/>
    <n v="0"/>
    <x v="47"/>
    <x v="1"/>
    <x v="0"/>
    <x v="0"/>
  </r>
  <r>
    <x v="1"/>
    <x v="21"/>
    <n v="0"/>
    <n v="2117"/>
    <x v="287"/>
    <d v="2025-09-01T00:00:00"/>
    <d v="2026-06-30T00:00:00"/>
    <n v="200000"/>
    <x v="4"/>
    <n v="0"/>
    <n v="0"/>
    <x v="47"/>
    <x v="1"/>
    <x v="0"/>
    <x v="0"/>
  </r>
  <r>
    <x v="1"/>
    <x v="21"/>
    <s v="172673 JG"/>
    <n v="2117"/>
    <x v="288"/>
    <d v="2025-09-01T00:00:00"/>
    <d v="2026-06-30T00:00:00"/>
    <n v="200000"/>
    <x v="4"/>
    <n v="0"/>
    <n v="0"/>
    <x v="47"/>
    <x v="1"/>
    <x v="0"/>
    <x v="0"/>
  </r>
  <r>
    <x v="1"/>
    <x v="21"/>
    <s v="172674 AH"/>
    <n v="2117"/>
    <x v="289"/>
    <d v="2025-09-01T00:00:00"/>
    <d v="2026-06-30T00:00:00"/>
    <n v="200000"/>
    <x v="4"/>
    <n v="0"/>
    <n v="0"/>
    <x v="47"/>
    <x v="1"/>
    <x v="0"/>
    <x v="0"/>
  </r>
  <r>
    <x v="1"/>
    <x v="21"/>
    <s v="172675 HA"/>
    <n v="2117"/>
    <x v="290"/>
    <d v="2025-09-01T00:00:00"/>
    <d v="2026-06-30T00:00:00"/>
    <n v="136557"/>
    <x v="4"/>
    <n v="0"/>
    <n v="0"/>
    <x v="47"/>
    <x v="1"/>
    <x v="0"/>
    <x v="0"/>
  </r>
  <r>
    <x v="1"/>
    <x v="21"/>
    <s v="172677 - KWS"/>
    <n v="2117"/>
    <x v="291"/>
    <d v="2025-09-01T00:00:00"/>
    <d v="2026-06-30T00:00:00"/>
    <n v="200000"/>
    <x v="4"/>
    <n v="0"/>
    <n v="0"/>
    <x v="47"/>
    <x v="1"/>
    <x v="0"/>
    <x v="0"/>
  </r>
  <r>
    <x v="1"/>
    <x v="21"/>
    <s v="172678 HA"/>
    <n v="2117"/>
    <x v="292"/>
    <d v="2025-09-01T00:00:00"/>
    <d v="2026-06-30T00:00:00"/>
    <n v="199209"/>
    <x v="4"/>
    <n v="0"/>
    <n v="0"/>
    <x v="47"/>
    <x v="1"/>
    <x v="0"/>
    <x v="0"/>
  </r>
  <r>
    <x v="1"/>
    <x v="21"/>
    <s v="172679 EM"/>
    <n v="2117"/>
    <x v="94"/>
    <d v="2025-09-01T00:00:00"/>
    <d v="2026-06-30T00:00:00"/>
    <n v="198434"/>
    <x v="4"/>
    <n v="0"/>
    <n v="0"/>
    <x v="47"/>
    <x v="1"/>
    <x v="0"/>
    <x v="0"/>
  </r>
  <r>
    <x v="1"/>
    <x v="21"/>
    <s v="172680 EM"/>
    <n v="2117"/>
    <x v="293"/>
    <d v="2025-09-01T00:00:00"/>
    <d v="2026-06-30T00:00:00"/>
    <n v="200000"/>
    <x v="4"/>
    <n v="0"/>
    <n v="0"/>
    <x v="47"/>
    <x v="1"/>
    <x v="0"/>
    <x v="0"/>
  </r>
  <r>
    <x v="1"/>
    <x v="21"/>
    <n v="172681"/>
    <n v="2117"/>
    <x v="21"/>
    <d v="2025-09-01T00:00:00"/>
    <d v="2026-06-30T00:00:00"/>
    <n v="200000"/>
    <x v="4"/>
    <n v="0"/>
    <n v="0"/>
    <x v="47"/>
    <x v="0"/>
    <x v="0"/>
    <x v="1"/>
  </r>
  <r>
    <x v="1"/>
    <x v="21"/>
    <s v="THD178628"/>
    <n v="2117"/>
    <x v="294"/>
    <d v="2025-09-01T00:00:00"/>
    <d v="2026-06-30T00:00:00"/>
    <n v="199883"/>
    <x v="4"/>
    <n v="0"/>
    <n v="0"/>
    <x v="47"/>
    <x v="1"/>
    <x v="0"/>
    <x v="0"/>
  </r>
  <r>
    <x v="1"/>
    <x v="21"/>
    <s v="172620 LC"/>
    <n v="2117"/>
    <x v="237"/>
    <d v="2025-09-01T00:00:00"/>
    <d v="2026-06-30T00:00:00"/>
    <n v="200000"/>
    <x v="4"/>
    <n v="0"/>
    <n v="0"/>
    <x v="47"/>
    <x v="1"/>
    <x v="0"/>
    <x v="0"/>
  </r>
  <r>
    <x v="1"/>
    <x v="21"/>
    <s v="172621-EE"/>
    <n v="2117"/>
    <x v="238"/>
    <d v="2025-09-01T00:00:00"/>
    <d v="2026-06-30T00:00:00"/>
    <n v="200000"/>
    <x v="4"/>
    <n v="0"/>
    <n v="0"/>
    <x v="47"/>
    <x v="1"/>
    <x v="0"/>
    <x v="0"/>
  </r>
  <r>
    <x v="1"/>
    <x v="21"/>
    <s v="172683 EM"/>
    <n v="2117"/>
    <x v="295"/>
    <d v="2025-09-01T00:00:00"/>
    <d v="2026-06-30T00:00:00"/>
    <n v="200000"/>
    <x v="4"/>
    <n v="0"/>
    <n v="0"/>
    <x v="47"/>
    <x v="1"/>
    <x v="0"/>
    <x v="0"/>
  </r>
  <r>
    <x v="1"/>
    <x v="21"/>
    <s v="172623 J.G"/>
    <n v="2117"/>
    <x v="239"/>
    <d v="2025-09-01T00:00:00"/>
    <d v="2026-06-30T00:00:00"/>
    <n v="200000"/>
    <x v="4"/>
    <n v="0"/>
    <n v="0"/>
    <x v="47"/>
    <x v="1"/>
    <x v="0"/>
    <x v="0"/>
  </r>
  <r>
    <x v="1"/>
    <x v="21"/>
    <s v="172685 KD"/>
    <n v="2117"/>
    <x v="296"/>
    <d v="2025-09-01T00:00:00"/>
    <d v="2026-06-30T00:00:00"/>
    <n v="154904"/>
    <x v="4"/>
    <n v="0"/>
    <n v="0"/>
    <x v="47"/>
    <x v="1"/>
    <x v="0"/>
    <x v="0"/>
  </r>
  <r>
    <x v="1"/>
    <x v="21"/>
    <s v="172686 KD"/>
    <n v="2117"/>
    <x v="297"/>
    <d v="2025-09-01T00:00:00"/>
    <d v="2026-06-30T00:00:00"/>
    <n v="200000"/>
    <x v="4"/>
    <n v="0"/>
    <n v="0"/>
    <x v="47"/>
    <x v="1"/>
    <x v="0"/>
    <x v="0"/>
  </r>
  <r>
    <x v="1"/>
    <x v="21"/>
    <s v="172687 EM"/>
    <n v="2117"/>
    <x v="298"/>
    <d v="2025-09-01T00:00:00"/>
    <d v="2026-06-30T00:00:00"/>
    <n v="200000"/>
    <x v="4"/>
    <n v="0"/>
    <n v="0"/>
    <x v="47"/>
    <x v="1"/>
    <x v="0"/>
    <x v="0"/>
  </r>
  <r>
    <x v="1"/>
    <x v="21"/>
    <s v="172688 - KWS"/>
    <n v="2117"/>
    <x v="299"/>
    <d v="2025-09-01T00:00:00"/>
    <d v="2026-06-30T00:00:00"/>
    <n v="171436"/>
    <x v="4"/>
    <n v="0"/>
    <n v="0"/>
    <x v="47"/>
    <x v="1"/>
    <x v="0"/>
    <x v="0"/>
  </r>
  <r>
    <x v="1"/>
    <x v="21"/>
    <s v="172689 LC"/>
    <n v="2117"/>
    <x v="300"/>
    <d v="2025-09-01T00:00:00"/>
    <d v="2026-06-30T00:00:00"/>
    <n v="199712"/>
    <x v="4"/>
    <n v="0"/>
    <n v="0"/>
    <x v="47"/>
    <x v="1"/>
    <x v="0"/>
    <x v="0"/>
  </r>
  <r>
    <x v="1"/>
    <x v="21"/>
    <s v="172626 KC"/>
    <n v="2117"/>
    <x v="241"/>
    <d v="2025-09-01T00:00:00"/>
    <d v="2026-06-30T00:00:00"/>
    <n v="200000"/>
    <x v="4"/>
    <n v="0"/>
    <n v="0"/>
    <x v="47"/>
    <x v="1"/>
    <x v="0"/>
    <x v="0"/>
  </r>
  <r>
    <x v="1"/>
    <x v="21"/>
    <n v="0"/>
    <n v="2117"/>
    <x v="301"/>
    <d v="2025-09-01T00:00:00"/>
    <d v="2026-06-30T00:00:00"/>
    <n v="200000"/>
    <x v="4"/>
    <n v="0"/>
    <n v="0"/>
    <x v="47"/>
    <x v="0"/>
    <x v="0"/>
    <x v="1"/>
  </r>
  <r>
    <x v="1"/>
    <x v="21"/>
    <s v="172691 - FJC"/>
    <n v="2117"/>
    <x v="302"/>
    <d v="2025-09-01T00:00:00"/>
    <d v="2026-06-30T00:00:00"/>
    <n v="112288"/>
    <x v="4"/>
    <n v="0"/>
    <n v="0"/>
    <x v="47"/>
    <x v="1"/>
    <x v="0"/>
    <x v="0"/>
  </r>
  <r>
    <x v="1"/>
    <x v="21"/>
    <s v="172693 TR"/>
    <n v="2117"/>
    <x v="303"/>
    <d v="2025-09-01T00:00:00"/>
    <d v="2026-06-30T00:00:00"/>
    <n v="200000"/>
    <x v="4"/>
    <n v="0"/>
    <n v="0"/>
    <x v="47"/>
    <x v="1"/>
    <x v="0"/>
    <x v="0"/>
  </r>
  <r>
    <x v="1"/>
    <x v="21"/>
    <s v="172695 J.G"/>
    <n v="2117"/>
    <x v="244"/>
    <d v="2025-11-03T00:00:00"/>
    <d v="2026-06-30T00:00:00"/>
    <n v="200000"/>
    <x v="4"/>
    <n v="0"/>
    <n v="0"/>
    <x v="47"/>
    <x v="1"/>
    <x v="0"/>
    <x v="0"/>
  </r>
  <r>
    <x v="1"/>
    <x v="21"/>
    <n v="172696"/>
    <n v="2117"/>
    <x v="304"/>
    <d v="2025-09-01T00:00:00"/>
    <d v="2026-06-30T00:00:00"/>
    <n v="199275"/>
    <x v="4"/>
    <n v="0"/>
    <n v="0"/>
    <x v="47"/>
    <x v="1"/>
    <x v="0"/>
    <x v="0"/>
  </r>
  <r>
    <x v="1"/>
    <x v="21"/>
    <s v="172605 TR"/>
    <n v="2117"/>
    <x v="305"/>
    <d v="2025-09-01T00:00:00"/>
    <d v="2026-06-30T00:00:00"/>
    <n v="200000"/>
    <x v="4"/>
    <n v="0"/>
    <n v="0"/>
    <x v="47"/>
    <x v="1"/>
    <x v="0"/>
    <x v="0"/>
  </r>
  <r>
    <x v="1"/>
    <x v="21"/>
    <s v="172697 EM"/>
    <n v="2117"/>
    <x v="306"/>
    <d v="2025-09-01T00:00:00"/>
    <d v="2026-06-30T00:00:00"/>
    <n v="200000"/>
    <x v="4"/>
    <n v="0"/>
    <n v="0"/>
    <x v="47"/>
    <x v="1"/>
    <x v="0"/>
    <x v="0"/>
  </r>
  <r>
    <x v="1"/>
    <x v="21"/>
    <n v="0"/>
    <n v="2117"/>
    <x v="45"/>
    <d v="2025-09-01T00:00:00"/>
    <d v="2026-06-30T00:00:00"/>
    <n v="164357"/>
    <x v="4"/>
    <n v="0"/>
    <n v="0"/>
    <x v="47"/>
    <x v="1"/>
    <x v="0"/>
    <x v="0"/>
  </r>
  <r>
    <x v="1"/>
    <x v="21"/>
    <s v="172699 EM"/>
    <n v="2117"/>
    <x v="307"/>
    <d v="2025-09-01T00:00:00"/>
    <d v="2026-06-30T00:00:00"/>
    <n v="133175"/>
    <x v="4"/>
    <n v="0"/>
    <n v="0"/>
    <x v="47"/>
    <x v="1"/>
    <x v="0"/>
    <x v="0"/>
  </r>
  <r>
    <x v="1"/>
    <x v="23"/>
    <n v="921502"/>
    <n v="2378"/>
    <x v="308"/>
    <d v="2021-02-01T00:00:00"/>
    <d v="2024-01-31T00:00:00"/>
    <n v="629347"/>
    <x v="6"/>
    <n v="0"/>
    <n v="0"/>
    <x v="47"/>
    <x v="1"/>
    <x v="2"/>
    <x v="0"/>
  </r>
  <r>
    <x v="1"/>
    <x v="23"/>
    <s v="921646 RE"/>
    <n v="2378"/>
    <x v="262"/>
    <d v="2021-02-01T00:00:00"/>
    <d v="2024-01-31T00:00:00"/>
    <n v="2788584"/>
    <x v="6"/>
    <n v="0"/>
    <n v="0"/>
    <x v="47"/>
    <x v="1"/>
    <x v="2"/>
    <x v="0"/>
  </r>
  <r>
    <x v="1"/>
    <x v="23"/>
    <n v="921610"/>
    <n v="2378"/>
    <x v="49"/>
    <d v="2021-02-01T00:00:00"/>
    <d v="2024-01-31T00:00:00"/>
    <n v="1541991"/>
    <x v="6"/>
    <n v="0"/>
    <n v="0"/>
    <x v="47"/>
    <x v="1"/>
    <x v="2"/>
    <x v="0"/>
  </r>
  <r>
    <x v="1"/>
    <x v="23"/>
    <s v="921648 RE"/>
    <n v="2378"/>
    <x v="309"/>
    <d v="2021-02-01T00:00:00"/>
    <d v="2024-01-31T00:00:00"/>
    <n v="932524"/>
    <x v="6"/>
    <n v="0"/>
    <n v="0"/>
    <x v="47"/>
    <x v="1"/>
    <x v="2"/>
    <x v="0"/>
  </r>
  <r>
    <x v="1"/>
    <x v="23"/>
    <n v="921507"/>
    <n v="2378"/>
    <x v="310"/>
    <d v="2021-02-01T00:00:00"/>
    <d v="2024-01-31T00:00:00"/>
    <n v="54237"/>
    <x v="6"/>
    <n v="0"/>
    <n v="0"/>
    <x v="47"/>
    <x v="1"/>
    <x v="2"/>
    <x v="0"/>
  </r>
  <r>
    <x v="1"/>
    <x v="23"/>
    <n v="921642"/>
    <n v="2378"/>
    <x v="311"/>
    <d v="2021-02-01T00:00:00"/>
    <d v="2024-01-31T00:00:00"/>
    <n v="2576007"/>
    <x v="6"/>
    <n v="0"/>
    <n v="0"/>
    <x v="47"/>
    <x v="1"/>
    <x v="2"/>
    <x v="0"/>
  </r>
  <r>
    <x v="1"/>
    <x v="23"/>
    <n v="921632"/>
    <n v="2378"/>
    <x v="312"/>
    <d v="2021-02-01T00:00:00"/>
    <d v="2024-01-31T00:00:00"/>
    <n v="1283345"/>
    <x v="6"/>
    <n v="0"/>
    <n v="0"/>
    <x v="47"/>
    <x v="1"/>
    <x v="2"/>
    <x v="0"/>
  </r>
  <r>
    <x v="1"/>
    <x v="23"/>
    <n v="921651"/>
    <n v="2378"/>
    <x v="313"/>
    <d v="2021-02-01T00:00:00"/>
    <d v="2024-01-31T00:00:00"/>
    <n v="730000"/>
    <x v="6"/>
    <n v="0"/>
    <n v="0"/>
    <x v="47"/>
    <x v="1"/>
    <x v="2"/>
    <x v="0"/>
  </r>
  <r>
    <x v="1"/>
    <x v="23"/>
    <n v="921611"/>
    <n v="2378"/>
    <x v="314"/>
    <d v="2021-02-02T00:00:00"/>
    <d v="2024-01-31T00:00:00"/>
    <n v="5857209"/>
    <x v="6"/>
    <n v="0"/>
    <n v="0"/>
    <x v="47"/>
    <x v="1"/>
    <x v="2"/>
    <x v="0"/>
  </r>
  <r>
    <x v="1"/>
    <x v="23"/>
    <n v="921612"/>
    <n v="2378"/>
    <x v="315"/>
    <d v="2021-02-01T00:00:00"/>
    <d v="2024-01-31T00:00:00"/>
    <n v="693507"/>
    <x v="6"/>
    <n v="0"/>
    <n v="0"/>
    <x v="47"/>
    <x v="1"/>
    <x v="2"/>
    <x v="0"/>
  </r>
  <r>
    <x v="1"/>
    <x v="23"/>
    <n v="921503"/>
    <n v="2378"/>
    <x v="316"/>
    <d v="2021-02-01T00:00:00"/>
    <d v="2024-01-31T00:00:00"/>
    <n v="258043"/>
    <x v="6"/>
    <n v="0"/>
    <n v="0"/>
    <x v="47"/>
    <x v="1"/>
    <x v="2"/>
    <x v="0"/>
  </r>
  <r>
    <x v="1"/>
    <x v="23"/>
    <n v="921652"/>
    <n v="2378"/>
    <x v="316"/>
    <d v="2021-02-01T00:00:00"/>
    <d v="2024-01-31T00:00:00"/>
    <n v="2974095"/>
    <x v="6"/>
    <n v="0"/>
    <n v="0"/>
    <x v="47"/>
    <x v="1"/>
    <x v="2"/>
    <x v="0"/>
  </r>
  <r>
    <x v="1"/>
    <x v="23"/>
    <n v="921613"/>
    <n v="2378"/>
    <x v="316"/>
    <d v="2021-02-01T00:00:00"/>
    <d v="2024-01-31T00:00:00"/>
    <n v="5734710"/>
    <x v="6"/>
    <n v="0"/>
    <n v="0"/>
    <x v="47"/>
    <x v="1"/>
    <x v="2"/>
    <x v="0"/>
  </r>
  <r>
    <x v="1"/>
    <x v="23"/>
    <s v="921623 LM"/>
    <n v="2378"/>
    <x v="317"/>
    <d v="2021-02-01T00:00:00"/>
    <d v="2025-06-30T00:00:00"/>
    <n v="6802965"/>
    <x v="6"/>
    <n v="0"/>
    <n v="0"/>
    <x v="47"/>
    <x v="1"/>
    <x v="2"/>
    <x v="0"/>
  </r>
  <r>
    <x v="1"/>
    <x v="23"/>
    <n v="921618"/>
    <n v="2378"/>
    <x v="228"/>
    <d v="2021-02-01T00:00:00"/>
    <d v="2024-01-31T00:00:00"/>
    <n v="164400"/>
    <x v="6"/>
    <n v="0"/>
    <n v="0"/>
    <x v="47"/>
    <x v="1"/>
    <x v="2"/>
    <x v="0"/>
  </r>
  <r>
    <x v="1"/>
    <x v="23"/>
    <n v="921619"/>
    <n v="2378"/>
    <x v="318"/>
    <d v="2021-02-01T00:00:00"/>
    <d v="2024-01-31T00:00:00"/>
    <n v="1701921"/>
    <x v="6"/>
    <n v="0"/>
    <n v="0"/>
    <x v="47"/>
    <x v="1"/>
    <x v="2"/>
    <x v="0"/>
  </r>
  <r>
    <x v="1"/>
    <x v="23"/>
    <n v="921508"/>
    <n v="2378"/>
    <x v="319"/>
    <d v="2021-02-01T00:00:00"/>
    <d v="2024-01-31T00:00:00"/>
    <n v="40691"/>
    <x v="6"/>
    <n v="0"/>
    <n v="0"/>
    <x v="47"/>
    <x v="1"/>
    <x v="2"/>
    <x v="0"/>
  </r>
  <r>
    <x v="1"/>
    <x v="23"/>
    <n v="921602"/>
    <n v="2378"/>
    <x v="320"/>
    <d v="2021-02-01T00:00:00"/>
    <d v="2024-01-31T00:00:00"/>
    <n v="92291"/>
    <x v="6"/>
    <n v="0"/>
    <n v="0"/>
    <x v="47"/>
    <x v="1"/>
    <x v="2"/>
    <x v="0"/>
  </r>
  <r>
    <x v="1"/>
    <x v="23"/>
    <n v="921633"/>
    <n v="2378"/>
    <x v="158"/>
    <d v="2021-02-01T00:00:00"/>
    <d v="2024-01-31T00:00:00"/>
    <n v="1562370"/>
    <x v="6"/>
    <n v="0"/>
    <n v="0"/>
    <x v="47"/>
    <x v="1"/>
    <x v="2"/>
    <x v="0"/>
  </r>
  <r>
    <x v="1"/>
    <x v="23"/>
    <n v="921500"/>
    <n v="2378"/>
    <x v="321"/>
    <d v="2021-02-01T00:00:00"/>
    <d v="2024-01-31T00:00:00"/>
    <n v="113333"/>
    <x v="6"/>
    <n v="0"/>
    <n v="0"/>
    <x v="47"/>
    <x v="1"/>
    <x v="2"/>
    <x v="0"/>
  </r>
  <r>
    <x v="1"/>
    <x v="23"/>
    <n v="921606"/>
    <n v="2378"/>
    <x v="322"/>
    <d v="2021-02-01T00:00:00"/>
    <d v="2024-01-31T00:00:00"/>
    <n v="624948"/>
    <x v="6"/>
    <n v="0"/>
    <n v="0"/>
    <x v="47"/>
    <x v="1"/>
    <x v="2"/>
    <x v="0"/>
  </r>
  <r>
    <x v="1"/>
    <x v="23"/>
    <s v="921634 MSC"/>
    <n v="2378"/>
    <x v="50"/>
    <d v="2021-02-01T00:00:00"/>
    <d v="2024-01-31T00:00:00"/>
    <n v="938753"/>
    <x v="6"/>
    <n v="0"/>
    <n v="0"/>
    <x v="47"/>
    <x v="1"/>
    <x v="2"/>
    <x v="0"/>
  </r>
  <r>
    <x v="1"/>
    <x v="23"/>
    <n v="921653"/>
    <n v="2378"/>
    <x v="106"/>
    <d v="2021-02-01T00:00:00"/>
    <d v="2024-01-31T00:00:00"/>
    <n v="1800000"/>
    <x v="6"/>
    <n v="0"/>
    <n v="0"/>
    <x v="47"/>
    <x v="0"/>
    <x v="2"/>
    <x v="0"/>
  </r>
  <r>
    <x v="1"/>
    <x v="23"/>
    <s v="921654 KE"/>
    <n v="2378"/>
    <x v="323"/>
    <d v="2021-02-01T00:00:00"/>
    <d v="2024-01-31T00:00:00"/>
    <n v="1005910"/>
    <x v="6"/>
    <n v="0"/>
    <n v="0"/>
    <x v="47"/>
    <x v="1"/>
    <x v="2"/>
    <x v="0"/>
  </r>
  <r>
    <x v="1"/>
    <x v="23"/>
    <n v="921504"/>
    <n v="2378"/>
    <x v="324"/>
    <d v="2021-02-01T00:00:00"/>
    <d v="2024-01-31T00:00:00"/>
    <n v="374850"/>
    <x v="6"/>
    <n v="0"/>
    <n v="0"/>
    <x v="47"/>
    <x v="1"/>
    <x v="2"/>
    <x v="0"/>
  </r>
  <r>
    <x v="1"/>
    <x v="23"/>
    <n v="921501"/>
    <n v="2378"/>
    <x v="325"/>
    <d v="2021-02-01T00:00:00"/>
    <d v="2024-01-31T00:00:00"/>
    <n v="114607"/>
    <x v="6"/>
    <n v="0"/>
    <n v="0"/>
    <x v="47"/>
    <x v="1"/>
    <x v="2"/>
    <x v="0"/>
  </r>
  <r>
    <x v="1"/>
    <x v="23"/>
    <s v="921600 -LM"/>
    <n v="2378"/>
    <x v="325"/>
    <d v="2021-02-01T00:00:00"/>
    <d v="2024-01-31T00:00:00"/>
    <n v="2684279"/>
    <x v="6"/>
    <n v="0"/>
    <n v="0"/>
    <x v="47"/>
    <x v="1"/>
    <x v="2"/>
    <x v="0"/>
  </r>
  <r>
    <x v="1"/>
    <x v="23"/>
    <s v="921614 FSGU"/>
    <n v="2378"/>
    <x v="326"/>
    <d v="2021-02-01T00:00:00"/>
    <d v="2025-06-30T00:00:00"/>
    <n v="7500000"/>
    <x v="6"/>
    <n v="0"/>
    <n v="0"/>
    <x v="47"/>
    <x v="1"/>
    <x v="2"/>
    <x v="0"/>
  </r>
  <r>
    <x v="1"/>
    <x v="23"/>
    <n v="921513"/>
    <n v="2378"/>
    <x v="72"/>
    <d v="2021-02-01T00:00:00"/>
    <d v="2024-01-31T00:00:00"/>
    <n v="28954"/>
    <x v="6"/>
    <n v="0"/>
    <n v="0"/>
    <x v="47"/>
    <x v="1"/>
    <x v="2"/>
    <x v="0"/>
  </r>
  <r>
    <x v="1"/>
    <x v="23"/>
    <n v="921607"/>
    <n v="2378"/>
    <x v="327"/>
    <d v="2021-02-01T00:00:00"/>
    <d v="2024-01-31T00:00:00"/>
    <n v="248046"/>
    <x v="6"/>
    <n v="0"/>
    <n v="0"/>
    <x v="47"/>
    <x v="1"/>
    <x v="2"/>
    <x v="0"/>
  </r>
  <r>
    <x v="1"/>
    <x v="23"/>
    <s v="921625 RE"/>
    <n v="2378"/>
    <x v="328"/>
    <d v="2021-02-01T00:00:00"/>
    <d v="2024-01-31T00:00:00"/>
    <n v="1865246"/>
    <x v="6"/>
    <n v="0"/>
    <n v="0"/>
    <x v="47"/>
    <x v="1"/>
    <x v="2"/>
    <x v="0"/>
  </r>
  <r>
    <x v="1"/>
    <x v="23"/>
    <n v="921505"/>
    <n v="2378"/>
    <x v="329"/>
    <d v="2021-02-01T00:00:00"/>
    <d v="2024-01-31T00:00:00"/>
    <n v="252121"/>
    <x v="6"/>
    <n v="0"/>
    <n v="0"/>
    <x v="47"/>
    <x v="1"/>
    <x v="2"/>
    <x v="0"/>
  </r>
  <r>
    <x v="1"/>
    <x v="23"/>
    <n v="921635"/>
    <n v="2378"/>
    <x v="330"/>
    <d v="2021-02-01T00:00:00"/>
    <d v="2024-01-31T00:00:00"/>
    <n v="929955"/>
    <x v="6"/>
    <n v="0"/>
    <n v="0"/>
    <x v="47"/>
    <x v="1"/>
    <x v="2"/>
    <x v="0"/>
  </r>
  <r>
    <x v="1"/>
    <x v="23"/>
    <n v="921506"/>
    <n v="2378"/>
    <x v="279"/>
    <d v="2021-02-01T00:00:00"/>
    <d v="2024-01-31T00:00:00"/>
    <n v="291588"/>
    <x v="6"/>
    <n v="0"/>
    <n v="0"/>
    <x v="47"/>
    <x v="1"/>
    <x v="2"/>
    <x v="0"/>
  </r>
  <r>
    <x v="1"/>
    <x v="23"/>
    <n v="921615"/>
    <n v="2378"/>
    <x v="234"/>
    <d v="2021-02-01T00:00:00"/>
    <d v="2024-01-31T00:00:00"/>
    <n v="1079635"/>
    <x v="6"/>
    <n v="0"/>
    <n v="0"/>
    <x v="47"/>
    <x v="1"/>
    <x v="2"/>
    <x v="0"/>
  </r>
  <r>
    <x v="1"/>
    <x v="23"/>
    <n v="921516"/>
    <n v="2378"/>
    <x v="216"/>
    <d v="2021-02-01T00:00:00"/>
    <d v="2024-01-31T00:00:00"/>
    <n v="122460"/>
    <x v="6"/>
    <n v="0"/>
    <n v="0"/>
    <x v="47"/>
    <x v="1"/>
    <x v="2"/>
    <x v="0"/>
  </r>
  <r>
    <x v="1"/>
    <x v="23"/>
    <n v="921601"/>
    <n v="2378"/>
    <x v="331"/>
    <d v="2021-02-01T00:00:00"/>
    <d v="2024-01-31T00:00:00"/>
    <n v="70232"/>
    <x v="6"/>
    <n v="0"/>
    <n v="0"/>
    <x v="47"/>
    <x v="1"/>
    <x v="2"/>
    <x v="0"/>
  </r>
  <r>
    <x v="1"/>
    <x v="23"/>
    <n v="921620"/>
    <n v="2378"/>
    <x v="332"/>
    <d v="2021-02-01T00:00:00"/>
    <d v="2024-01-31T00:00:00"/>
    <n v="189414"/>
    <x v="6"/>
    <n v="0"/>
    <n v="0"/>
    <x v="47"/>
    <x v="1"/>
    <x v="2"/>
    <x v="0"/>
  </r>
  <r>
    <x v="1"/>
    <x v="23"/>
    <n v="921626"/>
    <n v="2378"/>
    <x v="333"/>
    <d v="2021-02-01T00:00:00"/>
    <d v="2024-01-31T00:00:00"/>
    <n v="3164994"/>
    <x v="6"/>
    <n v="0"/>
    <n v="0"/>
    <x v="47"/>
    <x v="1"/>
    <x v="2"/>
    <x v="0"/>
  </r>
  <r>
    <x v="1"/>
    <x v="23"/>
    <n v="921509"/>
    <n v="2378"/>
    <x v="334"/>
    <d v="2021-02-01T00:00:00"/>
    <d v="2024-01-31T00:00:00"/>
    <n v="122817"/>
    <x v="6"/>
    <n v="0"/>
    <n v="0"/>
    <x v="47"/>
    <x v="1"/>
    <x v="2"/>
    <x v="0"/>
  </r>
  <r>
    <x v="1"/>
    <x v="23"/>
    <n v="921636"/>
    <n v="2378"/>
    <x v="335"/>
    <d v="2021-02-01T00:00:00"/>
    <d v="2024-01-31T00:00:00"/>
    <n v="558735"/>
    <x v="6"/>
    <n v="0"/>
    <n v="0"/>
    <x v="47"/>
    <x v="1"/>
    <x v="2"/>
    <x v="0"/>
  </r>
  <r>
    <x v="1"/>
    <x v="23"/>
    <s v="921655 RE"/>
    <n v="2378"/>
    <x v="336"/>
    <d v="2021-02-01T00:00:00"/>
    <d v="2024-01-31T00:00:00"/>
    <n v="1758903"/>
    <x v="6"/>
    <n v="0"/>
    <n v="0"/>
    <x v="47"/>
    <x v="1"/>
    <x v="2"/>
    <x v="0"/>
  </r>
  <r>
    <x v="1"/>
    <x v="23"/>
    <n v="921602"/>
    <n v="2378"/>
    <x v="337"/>
    <d v="2021-02-01T00:00:00"/>
    <d v="2024-01-31T00:00:00"/>
    <n v="636750"/>
    <x v="6"/>
    <n v="0"/>
    <n v="0"/>
    <x v="47"/>
    <x v="1"/>
    <x v="2"/>
    <x v="0"/>
  </r>
  <r>
    <x v="1"/>
    <x v="23"/>
    <n v="921649"/>
    <n v="2378"/>
    <x v="337"/>
    <d v="2021-02-01T00:00:00"/>
    <d v="2024-01-31T00:00:00"/>
    <n v="172920"/>
    <x v="6"/>
    <n v="0"/>
    <n v="0"/>
    <x v="47"/>
    <x v="1"/>
    <x v="2"/>
    <x v="0"/>
  </r>
  <r>
    <x v="1"/>
    <x v="23"/>
    <n v="921630"/>
    <n v="2378"/>
    <x v="337"/>
    <d v="2021-02-01T00:00:00"/>
    <d v="2024-01-31T00:00:00"/>
    <n v="311670"/>
    <x v="6"/>
    <n v="0"/>
    <n v="0"/>
    <x v="47"/>
    <x v="1"/>
    <x v="2"/>
    <x v="0"/>
  </r>
  <r>
    <x v="1"/>
    <x v="23"/>
    <n v="921621"/>
    <n v="2378"/>
    <x v="338"/>
    <d v="2021-02-01T00:00:00"/>
    <d v="2024-01-31T00:00:00"/>
    <n v="2516670"/>
    <x v="6"/>
    <n v="0"/>
    <n v="0"/>
    <x v="47"/>
    <x v="1"/>
    <x v="2"/>
    <x v="0"/>
  </r>
  <r>
    <x v="1"/>
    <x v="23"/>
    <n v="921622"/>
    <n v="2378"/>
    <x v="339"/>
    <d v="2021-02-01T00:00:00"/>
    <d v="2024-01-31T00:00:00"/>
    <n v="402876"/>
    <x v="6"/>
    <n v="0"/>
    <n v="0"/>
    <x v="47"/>
    <x v="1"/>
    <x v="2"/>
    <x v="0"/>
  </r>
  <r>
    <x v="1"/>
    <x v="23"/>
    <n v="921608"/>
    <n v="2378"/>
    <x v="340"/>
    <d v="2021-02-01T00:00:00"/>
    <d v="2024-01-31T00:00:00"/>
    <n v="1503801"/>
    <x v="6"/>
    <n v="0"/>
    <n v="0"/>
    <x v="47"/>
    <x v="1"/>
    <x v="2"/>
    <x v="0"/>
  </r>
  <r>
    <x v="1"/>
    <x v="23"/>
    <n v="921650"/>
    <n v="2378"/>
    <x v="341"/>
    <d v="2021-02-01T00:00:00"/>
    <d v="2024-01-31T00:00:00"/>
    <n v="686106"/>
    <x v="6"/>
    <n v="0"/>
    <n v="0"/>
    <x v="47"/>
    <x v="1"/>
    <x v="2"/>
    <x v="0"/>
  </r>
  <r>
    <x v="1"/>
    <x v="23"/>
    <n v="921603"/>
    <n v="2378"/>
    <x v="342"/>
    <d v="2021-02-01T00:00:00"/>
    <d v="2024-01-31T00:00:00"/>
    <n v="251304"/>
    <x v="6"/>
    <n v="0"/>
    <n v="0"/>
    <x v="47"/>
    <x v="1"/>
    <x v="2"/>
    <x v="0"/>
  </r>
  <r>
    <x v="1"/>
    <x v="23"/>
    <n v="921656"/>
    <n v="2378"/>
    <x v="1"/>
    <d v="2021-02-01T00:00:00"/>
    <d v="2024-01-31T00:00:00"/>
    <n v="3509187"/>
    <x v="6"/>
    <n v="0"/>
    <n v="0"/>
    <x v="47"/>
    <x v="0"/>
    <x v="2"/>
    <x v="1"/>
  </r>
  <r>
    <x v="1"/>
    <x v="23"/>
    <n v="921657"/>
    <n v="2378"/>
    <x v="256"/>
    <d v="2021-02-01T00:00:00"/>
    <d v="2024-01-31T00:00:00"/>
    <n v="1249589"/>
    <x v="6"/>
    <n v="0"/>
    <n v="0"/>
    <x v="47"/>
    <x v="1"/>
    <x v="2"/>
    <x v="0"/>
  </r>
  <r>
    <x v="1"/>
    <x v="23"/>
    <n v="921627"/>
    <n v="2378"/>
    <x v="343"/>
    <d v="2021-02-01T00:00:00"/>
    <d v="2024-01-31T00:00:00"/>
    <n v="811800"/>
    <x v="6"/>
    <n v="0"/>
    <n v="0"/>
    <x v="47"/>
    <x v="1"/>
    <x v="2"/>
    <x v="0"/>
  </r>
  <r>
    <x v="1"/>
    <x v="23"/>
    <n v="921616"/>
    <n v="2378"/>
    <x v="19"/>
    <d v="2021-02-01T00:00:00"/>
    <d v="2024-01-31T00:00:00"/>
    <n v="1515809"/>
    <x v="6"/>
    <n v="0"/>
    <n v="0"/>
    <x v="47"/>
    <x v="0"/>
    <x v="2"/>
    <x v="0"/>
  </r>
  <r>
    <x v="1"/>
    <x v="23"/>
    <s v="921628 SA"/>
    <n v="2378"/>
    <x v="344"/>
    <d v="2020-02-01T00:00:00"/>
    <d v="2024-01-31T00:00:00"/>
    <n v="1595025"/>
    <x v="6"/>
    <n v="0"/>
    <n v="0"/>
    <x v="47"/>
    <x v="1"/>
    <x v="2"/>
    <x v="0"/>
  </r>
  <r>
    <x v="1"/>
    <x v="23"/>
    <s v="921643 SA"/>
    <n v="2378"/>
    <x v="344"/>
    <d v="2021-02-01T00:00:00"/>
    <d v="2024-01-31T00:00:00"/>
    <n v="704238"/>
    <x v="6"/>
    <n v="0"/>
    <n v="0"/>
    <x v="47"/>
    <x v="1"/>
    <x v="2"/>
    <x v="0"/>
  </r>
  <r>
    <x v="1"/>
    <x v="23"/>
    <s v="921637 SA"/>
    <n v="2378"/>
    <x v="344"/>
    <d v="2020-02-01T00:00:00"/>
    <d v="2024-01-31T00:00:00"/>
    <n v="579255"/>
    <x v="6"/>
    <n v="0"/>
    <n v="0"/>
    <x v="47"/>
    <x v="1"/>
    <x v="2"/>
    <x v="0"/>
  </r>
  <r>
    <x v="1"/>
    <x v="23"/>
    <n v="921641"/>
    <n v="2378"/>
    <x v="344"/>
    <d v="2021-02-01T00:00:00"/>
    <d v="2024-01-31T00:00:00"/>
    <n v="463524"/>
    <x v="6"/>
    <n v="0"/>
    <n v="0"/>
    <x v="47"/>
    <x v="1"/>
    <x v="2"/>
    <x v="0"/>
  </r>
  <r>
    <x v="1"/>
    <x v="23"/>
    <s v="921644 MSC"/>
    <n v="2378"/>
    <x v="345"/>
    <d v="2021-02-01T00:00:00"/>
    <d v="2024-01-31T00:00:00"/>
    <n v="815796"/>
    <x v="6"/>
    <n v="0"/>
    <n v="0"/>
    <x v="47"/>
    <x v="1"/>
    <x v="2"/>
    <x v="0"/>
  </r>
  <r>
    <x v="1"/>
    <x v="23"/>
    <n v="921518"/>
    <n v="2378"/>
    <x v="346"/>
    <d v="2021-02-01T00:00:00"/>
    <d v="2024-01-31T00:00:00"/>
    <n v="42224"/>
    <x v="6"/>
    <n v="0"/>
    <n v="0"/>
    <x v="47"/>
    <x v="1"/>
    <x v="2"/>
    <x v="0"/>
  </r>
  <r>
    <x v="1"/>
    <x v="23"/>
    <n v="921609"/>
    <n v="2378"/>
    <x v="347"/>
    <d v="2021-02-01T00:00:00"/>
    <d v="2024-01-31T00:00:00"/>
    <n v="2427000"/>
    <x v="6"/>
    <n v="0"/>
    <n v="0"/>
    <x v="47"/>
    <x v="1"/>
    <x v="2"/>
    <x v="0"/>
  </r>
  <r>
    <x v="1"/>
    <x v="23"/>
    <n v="921604"/>
    <n v="2378"/>
    <x v="348"/>
    <d v="2021-02-01T00:00:00"/>
    <d v="2024-01-31T00:00:00"/>
    <n v="843101"/>
    <x v="6"/>
    <n v="0"/>
    <n v="0"/>
    <x v="47"/>
    <x v="1"/>
    <x v="2"/>
    <x v="0"/>
  </r>
  <r>
    <x v="1"/>
    <x v="23"/>
    <n v="921605"/>
    <n v="2378"/>
    <x v="219"/>
    <d v="2021-02-01T00:00:00"/>
    <d v="2024-01-31T00:00:00"/>
    <n v="1259106"/>
    <x v="6"/>
    <n v="0"/>
    <n v="0"/>
    <x v="47"/>
    <x v="1"/>
    <x v="2"/>
    <x v="0"/>
  </r>
  <r>
    <x v="1"/>
    <x v="23"/>
    <n v="921624"/>
    <n v="2378"/>
    <x v="349"/>
    <d v="2021-02-01T00:00:00"/>
    <d v="2024-01-31T00:00:00"/>
    <n v="1169137"/>
    <x v="6"/>
    <n v="0"/>
    <n v="0"/>
    <x v="47"/>
    <x v="1"/>
    <x v="2"/>
    <x v="0"/>
  </r>
  <r>
    <x v="1"/>
    <x v="23"/>
    <n v="921617"/>
    <n v="2378"/>
    <x v="349"/>
    <d v="2021-02-01T00:00:00"/>
    <d v="2024-01-31T00:00:00"/>
    <n v="335631"/>
    <x v="6"/>
    <n v="0"/>
    <n v="0"/>
    <x v="47"/>
    <x v="1"/>
    <x v="2"/>
    <x v="0"/>
  </r>
  <r>
    <x v="1"/>
    <x v="23"/>
    <n v="921631"/>
    <n v="2378"/>
    <x v="350"/>
    <d v="2021-02-01T00:00:00"/>
    <d v="2024-01-31T00:00:00"/>
    <n v="997745"/>
    <x v="6"/>
    <n v="0"/>
    <n v="0"/>
    <x v="47"/>
    <x v="1"/>
    <x v="2"/>
    <x v="0"/>
  </r>
  <r>
    <x v="1"/>
    <x v="23"/>
    <n v="921517"/>
    <n v="2378"/>
    <x v="351"/>
    <d v="2021-02-01T00:00:00"/>
    <d v="2024-01-31T00:00:00"/>
    <n v="36193"/>
    <x v="6"/>
    <n v="0"/>
    <n v="0"/>
    <x v="47"/>
    <x v="1"/>
    <x v="2"/>
    <x v="0"/>
  </r>
  <r>
    <x v="1"/>
    <x v="23"/>
    <n v="921521"/>
    <n v="2378"/>
    <x v="352"/>
    <d v="2021-02-01T00:00:00"/>
    <d v="2024-01-31T00:00:00"/>
    <n v="113333"/>
    <x v="6"/>
    <n v="0"/>
    <n v="0"/>
    <x v="47"/>
    <x v="1"/>
    <x v="2"/>
    <x v="0"/>
  </r>
  <r>
    <x v="1"/>
    <x v="23"/>
    <n v="921639"/>
    <n v="2378"/>
    <x v="353"/>
    <d v="2021-02-01T00:00:00"/>
    <d v="2024-01-31T00:00:00"/>
    <n v="736731"/>
    <x v="6"/>
    <n v="0"/>
    <n v="0"/>
    <x v="47"/>
    <x v="1"/>
    <x v="2"/>
    <x v="0"/>
  </r>
  <r>
    <x v="1"/>
    <x v="23"/>
    <n v="921520"/>
    <n v="2378"/>
    <x v="354"/>
    <d v="2021-02-01T00:00:00"/>
    <d v="2024-01-31T00:00:00"/>
    <n v="311934"/>
    <x v="6"/>
    <n v="0"/>
    <n v="0"/>
    <x v="47"/>
    <x v="1"/>
    <x v="2"/>
    <x v="0"/>
  </r>
  <r>
    <x v="1"/>
    <x v="23"/>
    <n v="921640"/>
    <n v="2378"/>
    <x v="355"/>
    <d v="2021-02-01T00:00:00"/>
    <d v="2024-01-31T00:00:00"/>
    <n v="273207"/>
    <x v="6"/>
    <n v="0"/>
    <n v="0"/>
    <x v="47"/>
    <x v="1"/>
    <x v="2"/>
    <x v="0"/>
  </r>
  <r>
    <x v="1"/>
    <x v="23"/>
    <s v="921512 SXB"/>
    <n v="2378"/>
    <x v="356"/>
    <d v="2021-02-01T00:00:00"/>
    <d v="2024-01-31T00:00:00"/>
    <n v="112941"/>
    <x v="6"/>
    <n v="0"/>
    <n v="0"/>
    <x v="47"/>
    <x v="1"/>
    <x v="2"/>
    <x v="0"/>
  </r>
  <r>
    <x v="1"/>
    <x v="23"/>
    <n v="921645"/>
    <n v="2378"/>
    <x v="85"/>
    <d v="2021-02-01T00:00:00"/>
    <d v="2025-06-30T00:00:00"/>
    <n v="1288106"/>
    <x v="6"/>
    <n v="0"/>
    <n v="0"/>
    <x v="47"/>
    <x v="1"/>
    <x v="2"/>
    <x v="0"/>
  </r>
  <r>
    <x v="1"/>
    <x v="23"/>
    <n v="921514"/>
    <n v="2378"/>
    <x v="357"/>
    <d v="2021-02-01T00:00:00"/>
    <d v="2024-01-31T00:00:00"/>
    <n v="35417"/>
    <x v="6"/>
    <n v="0"/>
    <n v="0"/>
    <x v="47"/>
    <x v="1"/>
    <x v="2"/>
    <x v="0"/>
  </r>
  <r>
    <x v="1"/>
    <x v="23"/>
    <n v="921647"/>
    <n v="2378"/>
    <x v="358"/>
    <d v="2021-02-01T00:00:00"/>
    <d v="2024-01-31T00:00:00"/>
    <n v="2619440"/>
    <x v="6"/>
    <n v="0"/>
    <n v="0"/>
    <x v="47"/>
    <x v="1"/>
    <x v="2"/>
    <x v="0"/>
  </r>
  <r>
    <x v="1"/>
    <x v="23"/>
    <n v="921629"/>
    <n v="2378"/>
    <x v="113"/>
    <d v="2021-02-01T00:00:00"/>
    <d v="2024-01-31T00:00:00"/>
    <n v="2645100"/>
    <x v="6"/>
    <n v="0"/>
    <n v="0"/>
    <x v="47"/>
    <x v="1"/>
    <x v="2"/>
    <x v="0"/>
  </r>
  <r>
    <x v="1"/>
    <x v="23"/>
    <n v="921510"/>
    <n v="2378"/>
    <x v="113"/>
    <d v="2021-02-01T00:00:00"/>
    <d v="2024-01-31T00:00:00"/>
    <n v="214904"/>
    <x v="6"/>
    <n v="0"/>
    <n v="0"/>
    <x v="47"/>
    <x v="1"/>
    <x v="2"/>
    <x v="0"/>
  </r>
  <r>
    <x v="1"/>
    <x v="23"/>
    <s v="921638 SBB"/>
    <n v="2378"/>
    <x v="45"/>
    <d v="2021-02-01T00:00:00"/>
    <d v="2024-01-31T00:00:00"/>
    <n v="259071"/>
    <x v="6"/>
    <n v="0"/>
    <n v="0"/>
    <x v="47"/>
    <x v="1"/>
    <x v="2"/>
    <x v="0"/>
  </r>
  <r>
    <x v="1"/>
    <x v="23"/>
    <s v="921511 KE"/>
    <n v="2378"/>
    <x v="102"/>
    <d v="2021-02-01T00:00:00"/>
    <d v="2024-01-31T00:00:00"/>
    <n v="112991"/>
    <x v="6"/>
    <n v="0"/>
    <n v="0"/>
    <x v="47"/>
    <x v="1"/>
    <x v="2"/>
    <x v="0"/>
  </r>
  <r>
    <x v="1"/>
    <x v="23"/>
    <s v="921628 SA"/>
    <n v="2378"/>
    <x v="344"/>
    <d v="2020-02-01T00:00:00"/>
    <d v="2024-01-31T00:00:00"/>
    <n v="1595025"/>
    <x v="6"/>
    <n v="0"/>
    <n v="0"/>
    <x v="47"/>
    <x v="1"/>
    <x v="2"/>
    <x v="0"/>
  </r>
  <r>
    <x v="1"/>
    <x v="23"/>
    <s v="921637 SA"/>
    <n v="2378"/>
    <x v="344"/>
    <d v="2020-02-01T00:00:00"/>
    <d v="2024-01-31T00:00:00"/>
    <n v="579255"/>
    <x v="6"/>
    <n v="0"/>
    <n v="0"/>
    <x v="47"/>
    <x v="1"/>
    <x v="2"/>
    <x v="0"/>
  </r>
  <r>
    <x v="1"/>
    <x v="23"/>
    <n v="921502"/>
    <n v="2378"/>
    <x v="308"/>
    <d v="2021-02-01T00:00:00"/>
    <d v="2024-01-31T00:00:00"/>
    <n v="629347"/>
    <x v="0"/>
    <n v="0"/>
    <n v="0"/>
    <x v="47"/>
    <x v="1"/>
    <x v="2"/>
    <x v="0"/>
  </r>
  <r>
    <x v="1"/>
    <x v="23"/>
    <s v="921646 RE"/>
    <n v="2378"/>
    <x v="262"/>
    <d v="2021-02-01T00:00:00"/>
    <d v="2024-01-31T00:00:00"/>
    <n v="2788584"/>
    <x v="0"/>
    <n v="0"/>
    <n v="0"/>
    <x v="47"/>
    <x v="1"/>
    <x v="2"/>
    <x v="0"/>
  </r>
  <r>
    <x v="1"/>
    <x v="23"/>
    <n v="921610"/>
    <n v="2378"/>
    <x v="49"/>
    <d v="2021-02-01T00:00:00"/>
    <d v="2024-01-31T00:00:00"/>
    <n v="1541991"/>
    <x v="0"/>
    <n v="0"/>
    <n v="0"/>
    <x v="47"/>
    <x v="1"/>
    <x v="2"/>
    <x v="0"/>
  </r>
  <r>
    <x v="1"/>
    <x v="23"/>
    <s v="921648 RE"/>
    <n v="2378"/>
    <x v="309"/>
    <d v="2021-02-01T00:00:00"/>
    <d v="2024-01-31T00:00:00"/>
    <n v="932524"/>
    <x v="0"/>
    <n v="0"/>
    <n v="0"/>
    <x v="47"/>
    <x v="1"/>
    <x v="2"/>
    <x v="0"/>
  </r>
  <r>
    <x v="1"/>
    <x v="23"/>
    <s v="922701 MSC"/>
    <n v="2378"/>
    <x v="359"/>
    <d v="2021-07-01T00:00:00"/>
    <d v="2021-09-30T00:00:00"/>
    <n v="164860"/>
    <x v="0"/>
    <n v="0"/>
    <n v="0"/>
    <x v="47"/>
    <x v="1"/>
    <x v="2"/>
    <x v="0"/>
  </r>
  <r>
    <x v="1"/>
    <x v="23"/>
    <n v="921507"/>
    <n v="2378"/>
    <x v="310"/>
    <d v="2021-02-01T00:00:00"/>
    <d v="2024-01-31T00:00:00"/>
    <n v="54237"/>
    <x v="0"/>
    <n v="0"/>
    <n v="0"/>
    <x v="47"/>
    <x v="1"/>
    <x v="2"/>
    <x v="0"/>
  </r>
  <r>
    <x v="1"/>
    <x v="23"/>
    <n v="921642"/>
    <n v="2378"/>
    <x v="311"/>
    <d v="2021-02-01T00:00:00"/>
    <d v="2024-01-31T00:00:00"/>
    <n v="2576007"/>
    <x v="0"/>
    <n v="0"/>
    <n v="0"/>
    <x v="47"/>
    <x v="1"/>
    <x v="2"/>
    <x v="0"/>
  </r>
  <r>
    <x v="1"/>
    <x v="23"/>
    <n v="921632"/>
    <n v="2378"/>
    <x v="312"/>
    <d v="2021-02-01T00:00:00"/>
    <d v="2024-01-31T00:00:00"/>
    <n v="1283345"/>
    <x v="0"/>
    <n v="0"/>
    <n v="0"/>
    <x v="47"/>
    <x v="1"/>
    <x v="2"/>
    <x v="0"/>
  </r>
  <r>
    <x v="1"/>
    <x v="23"/>
    <n v="922702"/>
    <n v="2378"/>
    <x v="224"/>
    <d v="2021-07-01T00:00:00"/>
    <d v="2021-09-30T00:00:00"/>
    <n v="194107"/>
    <x v="0"/>
    <n v="0"/>
    <n v="0"/>
    <x v="47"/>
    <x v="1"/>
    <x v="2"/>
    <x v="0"/>
  </r>
  <r>
    <x v="1"/>
    <x v="23"/>
    <n v="922700"/>
    <n v="2378"/>
    <x v="11"/>
    <d v="2021-07-01T00:00:00"/>
    <d v="2021-09-30T00:00:00"/>
    <n v="62505"/>
    <x v="0"/>
    <n v="0"/>
    <n v="0"/>
    <x v="47"/>
    <x v="0"/>
    <x v="2"/>
    <x v="0"/>
  </r>
  <r>
    <x v="1"/>
    <x v="23"/>
    <n v="921651"/>
    <n v="2378"/>
    <x v="313"/>
    <d v="2021-02-01T00:00:00"/>
    <d v="2024-01-31T00:00:00"/>
    <n v="730000"/>
    <x v="0"/>
    <n v="0"/>
    <n v="0"/>
    <x v="47"/>
    <x v="1"/>
    <x v="2"/>
    <x v="0"/>
  </r>
  <r>
    <x v="1"/>
    <x v="23"/>
    <n v="921611"/>
    <n v="2378"/>
    <x v="314"/>
    <d v="2021-02-02T00:00:00"/>
    <d v="2024-01-31T00:00:00"/>
    <n v="5857209"/>
    <x v="0"/>
    <n v="0"/>
    <n v="0"/>
    <x v="47"/>
    <x v="1"/>
    <x v="2"/>
    <x v="0"/>
  </r>
  <r>
    <x v="1"/>
    <x v="23"/>
    <n v="921612"/>
    <n v="2378"/>
    <x v="315"/>
    <d v="2021-02-01T00:00:00"/>
    <d v="2024-01-31T00:00:00"/>
    <n v="693507"/>
    <x v="0"/>
    <n v="0"/>
    <n v="0"/>
    <x v="47"/>
    <x v="1"/>
    <x v="2"/>
    <x v="0"/>
  </r>
  <r>
    <x v="1"/>
    <x v="23"/>
    <n v="921503"/>
    <n v="2378"/>
    <x v="316"/>
    <d v="2021-02-01T00:00:00"/>
    <d v="2024-01-31T00:00:00"/>
    <n v="258043"/>
    <x v="0"/>
    <n v="0"/>
    <n v="0"/>
    <x v="47"/>
    <x v="1"/>
    <x v="2"/>
    <x v="0"/>
  </r>
  <r>
    <x v="1"/>
    <x v="23"/>
    <n v="921652"/>
    <n v="2378"/>
    <x v="316"/>
    <d v="2021-02-01T00:00:00"/>
    <d v="2024-01-31T00:00:00"/>
    <n v="2974095"/>
    <x v="0"/>
    <n v="0"/>
    <n v="0"/>
    <x v="47"/>
    <x v="1"/>
    <x v="2"/>
    <x v="0"/>
  </r>
  <r>
    <x v="1"/>
    <x v="23"/>
    <n v="921613"/>
    <n v="2378"/>
    <x v="316"/>
    <d v="2021-02-01T00:00:00"/>
    <d v="2024-01-31T00:00:00"/>
    <n v="5734710"/>
    <x v="0"/>
    <n v="0"/>
    <n v="0"/>
    <x v="47"/>
    <x v="1"/>
    <x v="2"/>
    <x v="0"/>
  </r>
  <r>
    <x v="1"/>
    <x v="23"/>
    <s v="921623 LM"/>
    <n v="2378"/>
    <x v="317"/>
    <d v="2021-02-01T00:00:00"/>
    <d v="2025-06-30T00:00:00"/>
    <n v="6802965"/>
    <x v="0"/>
    <n v="0"/>
    <n v="0"/>
    <x v="47"/>
    <x v="1"/>
    <x v="2"/>
    <x v="0"/>
  </r>
  <r>
    <x v="1"/>
    <x v="23"/>
    <n v="921618"/>
    <n v="2378"/>
    <x v="228"/>
    <d v="2021-02-01T00:00:00"/>
    <d v="2024-01-31T00:00:00"/>
    <n v="164400"/>
    <x v="0"/>
    <n v="0"/>
    <n v="0"/>
    <x v="47"/>
    <x v="1"/>
    <x v="2"/>
    <x v="0"/>
  </r>
  <r>
    <x v="1"/>
    <x v="23"/>
    <n v="921619"/>
    <n v="2378"/>
    <x v="318"/>
    <d v="2021-02-01T00:00:00"/>
    <d v="2024-01-31T00:00:00"/>
    <n v="1701921"/>
    <x v="0"/>
    <n v="0"/>
    <n v="0"/>
    <x v="47"/>
    <x v="1"/>
    <x v="2"/>
    <x v="0"/>
  </r>
  <r>
    <x v="1"/>
    <x v="23"/>
    <n v="922703"/>
    <n v="2378"/>
    <x v="147"/>
    <d v="2021-07-01T00:00:00"/>
    <d v="2021-09-30T00:00:00"/>
    <n v="58140"/>
    <x v="0"/>
    <n v="0"/>
    <n v="0"/>
    <x v="47"/>
    <x v="1"/>
    <x v="2"/>
    <x v="0"/>
  </r>
  <r>
    <x v="1"/>
    <x v="23"/>
    <n v="921508"/>
    <n v="2378"/>
    <x v="319"/>
    <d v="2021-02-01T00:00:00"/>
    <d v="2024-01-31T00:00:00"/>
    <n v="40691"/>
    <x v="0"/>
    <n v="0"/>
    <n v="0"/>
    <x v="47"/>
    <x v="1"/>
    <x v="2"/>
    <x v="0"/>
  </r>
  <r>
    <x v="1"/>
    <x v="23"/>
    <n v="921602"/>
    <n v="2378"/>
    <x v="320"/>
    <d v="2021-02-01T00:00:00"/>
    <d v="2024-01-31T00:00:00"/>
    <n v="92291"/>
    <x v="0"/>
    <n v="0"/>
    <n v="0"/>
    <x v="47"/>
    <x v="1"/>
    <x v="2"/>
    <x v="0"/>
  </r>
  <r>
    <x v="1"/>
    <x v="23"/>
    <n v="921633"/>
    <n v="2378"/>
    <x v="158"/>
    <d v="2021-02-01T00:00:00"/>
    <d v="2024-01-31T00:00:00"/>
    <n v="1562370"/>
    <x v="0"/>
    <n v="0"/>
    <n v="0"/>
    <x v="47"/>
    <x v="1"/>
    <x v="2"/>
    <x v="0"/>
  </r>
  <r>
    <x v="1"/>
    <x v="23"/>
    <n v="921500"/>
    <n v="2378"/>
    <x v="321"/>
    <d v="2021-02-01T00:00:00"/>
    <d v="2024-01-31T00:00:00"/>
    <n v="113333"/>
    <x v="0"/>
    <n v="0"/>
    <n v="0"/>
    <x v="47"/>
    <x v="1"/>
    <x v="2"/>
    <x v="0"/>
  </r>
  <r>
    <x v="1"/>
    <x v="23"/>
    <n v="921606"/>
    <n v="2378"/>
    <x v="322"/>
    <d v="2021-02-01T00:00:00"/>
    <d v="2024-01-31T00:00:00"/>
    <n v="624948"/>
    <x v="0"/>
    <n v="0"/>
    <n v="0"/>
    <x v="47"/>
    <x v="1"/>
    <x v="2"/>
    <x v="0"/>
  </r>
  <r>
    <x v="1"/>
    <x v="23"/>
    <n v="922704"/>
    <n v="2378"/>
    <x v="360"/>
    <d v="2021-07-01T00:00:00"/>
    <d v="2021-09-30T00:00:00"/>
    <n v="289769"/>
    <x v="0"/>
    <n v="0"/>
    <n v="0"/>
    <x v="47"/>
    <x v="1"/>
    <x v="2"/>
    <x v="0"/>
  </r>
  <r>
    <x v="1"/>
    <x v="23"/>
    <n v="922705"/>
    <n v="2378"/>
    <x v="361"/>
    <d v="2021-07-01T00:00:00"/>
    <d v="2021-09-30T00:00:00"/>
    <n v="100000"/>
    <x v="0"/>
    <n v="0"/>
    <n v="0"/>
    <x v="47"/>
    <x v="1"/>
    <x v="2"/>
    <x v="0"/>
  </r>
  <r>
    <x v="1"/>
    <x v="23"/>
    <s v="921634 MSC"/>
    <n v="2378"/>
    <x v="50"/>
    <d v="2021-02-01T00:00:00"/>
    <d v="2024-01-31T00:00:00"/>
    <n v="938753"/>
    <x v="0"/>
    <n v="0"/>
    <n v="0"/>
    <x v="47"/>
    <x v="1"/>
    <x v="2"/>
    <x v="0"/>
  </r>
  <r>
    <x v="1"/>
    <x v="23"/>
    <n v="921653"/>
    <n v="2378"/>
    <x v="106"/>
    <d v="2021-02-01T00:00:00"/>
    <d v="2024-01-31T00:00:00"/>
    <n v="1800000"/>
    <x v="0"/>
    <n v="0"/>
    <n v="0"/>
    <x v="47"/>
    <x v="0"/>
    <x v="2"/>
    <x v="0"/>
  </r>
  <r>
    <x v="1"/>
    <x v="23"/>
    <s v="921654 KE"/>
    <n v="2378"/>
    <x v="323"/>
    <d v="2021-02-01T00:00:00"/>
    <d v="2024-01-31T00:00:00"/>
    <n v="1005910"/>
    <x v="0"/>
    <n v="0"/>
    <n v="0"/>
    <x v="47"/>
    <x v="1"/>
    <x v="2"/>
    <x v="0"/>
  </r>
  <r>
    <x v="1"/>
    <x v="23"/>
    <n v="922706"/>
    <n v="2378"/>
    <x v="362"/>
    <d v="2021-07-01T00:00:00"/>
    <d v="2021-09-30T00:00:00"/>
    <n v="59895"/>
    <x v="0"/>
    <n v="0"/>
    <n v="0"/>
    <x v="47"/>
    <x v="1"/>
    <x v="2"/>
    <x v="0"/>
  </r>
  <r>
    <x v="1"/>
    <x v="23"/>
    <n v="921504"/>
    <n v="2378"/>
    <x v="324"/>
    <d v="2021-02-01T00:00:00"/>
    <d v="2024-01-31T00:00:00"/>
    <n v="374850"/>
    <x v="0"/>
    <n v="0"/>
    <n v="0"/>
    <x v="47"/>
    <x v="1"/>
    <x v="2"/>
    <x v="0"/>
  </r>
  <r>
    <x v="1"/>
    <x v="23"/>
    <n v="921501"/>
    <n v="2378"/>
    <x v="325"/>
    <d v="2021-02-01T00:00:00"/>
    <d v="2024-01-31T00:00:00"/>
    <n v="114607"/>
    <x v="0"/>
    <n v="0"/>
    <n v="0"/>
    <x v="47"/>
    <x v="1"/>
    <x v="2"/>
    <x v="0"/>
  </r>
  <r>
    <x v="1"/>
    <x v="23"/>
    <s v="921600 -LM"/>
    <n v="2378"/>
    <x v="325"/>
    <d v="2021-02-01T00:00:00"/>
    <d v="2024-01-31T00:00:00"/>
    <n v="2684279"/>
    <x v="0"/>
    <n v="0"/>
    <n v="0"/>
    <x v="47"/>
    <x v="1"/>
    <x v="2"/>
    <x v="0"/>
  </r>
  <r>
    <x v="1"/>
    <x v="23"/>
    <s v="921614 FSGU"/>
    <n v="2378"/>
    <x v="326"/>
    <d v="2021-02-01T00:00:00"/>
    <d v="2025-06-30T00:00:00"/>
    <n v="7500000"/>
    <x v="0"/>
    <n v="0"/>
    <n v="0"/>
    <x v="47"/>
    <x v="1"/>
    <x v="2"/>
    <x v="0"/>
  </r>
  <r>
    <x v="1"/>
    <x v="23"/>
    <n v="921513"/>
    <n v="2378"/>
    <x v="72"/>
    <d v="2021-02-01T00:00:00"/>
    <d v="2024-01-31T00:00:00"/>
    <n v="28954"/>
    <x v="0"/>
    <n v="0"/>
    <n v="0"/>
    <x v="47"/>
    <x v="1"/>
    <x v="2"/>
    <x v="0"/>
  </r>
  <r>
    <x v="1"/>
    <x v="23"/>
    <n v="921607"/>
    <n v="2378"/>
    <x v="327"/>
    <d v="2021-02-01T00:00:00"/>
    <d v="2024-01-31T00:00:00"/>
    <n v="248046"/>
    <x v="0"/>
    <n v="0"/>
    <n v="0"/>
    <x v="47"/>
    <x v="1"/>
    <x v="2"/>
    <x v="0"/>
  </r>
  <r>
    <x v="1"/>
    <x v="23"/>
    <s v="921625 RE"/>
    <n v="2378"/>
    <x v="328"/>
    <d v="2021-02-01T00:00:00"/>
    <d v="2024-01-31T00:00:00"/>
    <n v="1865246"/>
    <x v="0"/>
    <n v="0"/>
    <n v="0"/>
    <x v="47"/>
    <x v="1"/>
    <x v="2"/>
    <x v="0"/>
  </r>
  <r>
    <x v="1"/>
    <x v="23"/>
    <n v="922708"/>
    <n v="2378"/>
    <x v="363"/>
    <d v="2021-07-01T00:00:00"/>
    <d v="2021-09-30T00:00:00"/>
    <n v="101466"/>
    <x v="0"/>
    <n v="0"/>
    <n v="0"/>
    <x v="47"/>
    <x v="1"/>
    <x v="2"/>
    <x v="0"/>
  </r>
  <r>
    <x v="1"/>
    <x v="23"/>
    <n v="921505"/>
    <n v="2378"/>
    <x v="329"/>
    <d v="2021-02-01T00:00:00"/>
    <d v="2024-01-31T00:00:00"/>
    <n v="252121"/>
    <x v="0"/>
    <n v="0"/>
    <n v="0"/>
    <x v="47"/>
    <x v="1"/>
    <x v="2"/>
    <x v="0"/>
  </r>
  <r>
    <x v="1"/>
    <x v="23"/>
    <n v="921635"/>
    <n v="2378"/>
    <x v="330"/>
    <d v="2021-02-01T00:00:00"/>
    <d v="2024-01-31T00:00:00"/>
    <n v="929955"/>
    <x v="0"/>
    <n v="0"/>
    <n v="0"/>
    <x v="47"/>
    <x v="1"/>
    <x v="2"/>
    <x v="0"/>
  </r>
  <r>
    <x v="1"/>
    <x v="23"/>
    <n v="921506"/>
    <n v="2378"/>
    <x v="279"/>
    <d v="2021-02-01T00:00:00"/>
    <d v="2024-01-31T00:00:00"/>
    <n v="291588"/>
    <x v="0"/>
    <n v="0"/>
    <n v="0"/>
    <x v="47"/>
    <x v="1"/>
    <x v="2"/>
    <x v="0"/>
  </r>
  <r>
    <x v="1"/>
    <x v="23"/>
    <n v="921615"/>
    <n v="2378"/>
    <x v="234"/>
    <d v="2021-02-01T00:00:00"/>
    <d v="2024-01-31T00:00:00"/>
    <n v="1079635"/>
    <x v="0"/>
    <n v="0"/>
    <n v="0"/>
    <x v="47"/>
    <x v="1"/>
    <x v="2"/>
    <x v="0"/>
  </r>
  <r>
    <x v="1"/>
    <x v="23"/>
    <n v="921516"/>
    <n v="2378"/>
    <x v="216"/>
    <d v="2021-02-01T00:00:00"/>
    <d v="2024-01-31T00:00:00"/>
    <n v="122460"/>
    <x v="0"/>
    <n v="0"/>
    <n v="0"/>
    <x v="47"/>
    <x v="1"/>
    <x v="2"/>
    <x v="0"/>
  </r>
  <r>
    <x v="1"/>
    <x v="23"/>
    <n v="921601"/>
    <n v="2378"/>
    <x v="331"/>
    <d v="2021-02-01T00:00:00"/>
    <d v="2024-01-31T00:00:00"/>
    <n v="70232"/>
    <x v="0"/>
    <n v="0"/>
    <n v="0"/>
    <x v="47"/>
    <x v="1"/>
    <x v="2"/>
    <x v="0"/>
  </r>
  <r>
    <x v="1"/>
    <x v="23"/>
    <n v="921620"/>
    <n v="2378"/>
    <x v="332"/>
    <d v="2021-02-01T00:00:00"/>
    <d v="2024-01-31T00:00:00"/>
    <n v="189414"/>
    <x v="0"/>
    <n v="0"/>
    <n v="0"/>
    <x v="47"/>
    <x v="1"/>
    <x v="2"/>
    <x v="0"/>
  </r>
  <r>
    <x v="1"/>
    <x v="23"/>
    <n v="921626"/>
    <n v="2378"/>
    <x v="333"/>
    <d v="2021-02-01T00:00:00"/>
    <d v="2024-01-31T00:00:00"/>
    <n v="3164994"/>
    <x v="0"/>
    <n v="0"/>
    <n v="0"/>
    <x v="47"/>
    <x v="1"/>
    <x v="2"/>
    <x v="0"/>
  </r>
  <r>
    <x v="1"/>
    <x v="23"/>
    <n v="921509"/>
    <n v="2378"/>
    <x v="334"/>
    <d v="2021-02-01T00:00:00"/>
    <d v="2024-01-31T00:00:00"/>
    <n v="122817"/>
    <x v="0"/>
    <n v="0"/>
    <n v="0"/>
    <x v="47"/>
    <x v="1"/>
    <x v="2"/>
    <x v="0"/>
  </r>
  <r>
    <x v="1"/>
    <x v="23"/>
    <n v="921636"/>
    <n v="2378"/>
    <x v="335"/>
    <d v="2021-02-01T00:00:00"/>
    <d v="2024-01-31T00:00:00"/>
    <n v="558735"/>
    <x v="0"/>
    <n v="0"/>
    <n v="0"/>
    <x v="47"/>
    <x v="1"/>
    <x v="2"/>
    <x v="0"/>
  </r>
  <r>
    <x v="1"/>
    <x v="23"/>
    <n v="922709"/>
    <n v="2378"/>
    <x v="364"/>
    <d v="2021-07-01T00:00:00"/>
    <d v="2021-09-30T00:00:00"/>
    <n v="300000"/>
    <x v="0"/>
    <n v="0"/>
    <n v="0"/>
    <x v="47"/>
    <x v="1"/>
    <x v="2"/>
    <x v="0"/>
  </r>
  <r>
    <x v="1"/>
    <x v="23"/>
    <s v="921655 RE"/>
    <n v="2378"/>
    <x v="336"/>
    <d v="2021-02-01T00:00:00"/>
    <d v="2024-01-31T00:00:00"/>
    <n v="1758903"/>
    <x v="0"/>
    <n v="0"/>
    <n v="0"/>
    <x v="47"/>
    <x v="1"/>
    <x v="2"/>
    <x v="0"/>
  </r>
  <r>
    <x v="1"/>
    <x v="23"/>
    <n v="921602"/>
    <n v="2378"/>
    <x v="337"/>
    <d v="2021-02-01T00:00:00"/>
    <d v="2024-01-31T00:00:00"/>
    <n v="636750"/>
    <x v="0"/>
    <n v="0"/>
    <n v="0"/>
    <x v="47"/>
    <x v="1"/>
    <x v="2"/>
    <x v="0"/>
  </r>
  <r>
    <x v="1"/>
    <x v="23"/>
    <n v="921649"/>
    <n v="2378"/>
    <x v="337"/>
    <d v="2021-02-01T00:00:00"/>
    <d v="2024-01-31T00:00:00"/>
    <n v="172920"/>
    <x v="0"/>
    <n v="0"/>
    <n v="0"/>
    <x v="47"/>
    <x v="1"/>
    <x v="2"/>
    <x v="0"/>
  </r>
  <r>
    <x v="1"/>
    <x v="23"/>
    <n v="921630"/>
    <n v="2378"/>
    <x v="337"/>
    <d v="2021-02-01T00:00:00"/>
    <d v="2024-01-31T00:00:00"/>
    <n v="311670"/>
    <x v="0"/>
    <n v="0"/>
    <n v="0"/>
    <x v="47"/>
    <x v="1"/>
    <x v="2"/>
    <x v="0"/>
  </r>
  <r>
    <x v="1"/>
    <x v="23"/>
    <n v="921621"/>
    <n v="2378"/>
    <x v="338"/>
    <d v="2021-02-01T00:00:00"/>
    <d v="2024-01-31T00:00:00"/>
    <n v="2516670"/>
    <x v="0"/>
    <n v="0"/>
    <n v="0"/>
    <x v="47"/>
    <x v="1"/>
    <x v="2"/>
    <x v="0"/>
  </r>
  <r>
    <x v="1"/>
    <x v="23"/>
    <n v="921622"/>
    <n v="2378"/>
    <x v="339"/>
    <d v="2021-02-01T00:00:00"/>
    <d v="2024-01-31T00:00:00"/>
    <n v="402876"/>
    <x v="0"/>
    <n v="0"/>
    <n v="0"/>
    <x v="47"/>
    <x v="1"/>
    <x v="2"/>
    <x v="0"/>
  </r>
  <r>
    <x v="1"/>
    <x v="23"/>
    <n v="922710"/>
    <n v="2378"/>
    <x v="64"/>
    <d v="2021-07-01T00:00:00"/>
    <d v="2021-09-30T00:00:00"/>
    <n v="95451"/>
    <x v="0"/>
    <n v="0"/>
    <n v="0"/>
    <x v="47"/>
    <x v="1"/>
    <x v="2"/>
    <x v="0"/>
  </r>
  <r>
    <x v="1"/>
    <x v="23"/>
    <s v="LAS FSGU 922711"/>
    <n v="2378"/>
    <x v="365"/>
    <d v="2021-07-01T00:00:00"/>
    <d v="2021-09-30T00:00:00"/>
    <n v="160060"/>
    <x v="0"/>
    <n v="0"/>
    <n v="0"/>
    <x v="47"/>
    <x v="1"/>
    <x v="2"/>
    <x v="0"/>
  </r>
  <r>
    <x v="1"/>
    <x v="23"/>
    <n v="921608"/>
    <n v="2378"/>
    <x v="340"/>
    <d v="2021-02-01T00:00:00"/>
    <d v="2024-01-31T00:00:00"/>
    <n v="1503801"/>
    <x v="0"/>
    <n v="0"/>
    <n v="0"/>
    <x v="47"/>
    <x v="1"/>
    <x v="2"/>
    <x v="0"/>
  </r>
  <r>
    <x v="1"/>
    <x v="23"/>
    <n v="921650"/>
    <n v="2378"/>
    <x v="341"/>
    <d v="2021-02-01T00:00:00"/>
    <d v="2024-01-31T00:00:00"/>
    <n v="686106"/>
    <x v="0"/>
    <n v="0"/>
    <n v="0"/>
    <x v="47"/>
    <x v="1"/>
    <x v="2"/>
    <x v="0"/>
  </r>
  <r>
    <x v="1"/>
    <x v="23"/>
    <n v="921603"/>
    <n v="2378"/>
    <x v="342"/>
    <d v="2021-02-01T00:00:00"/>
    <d v="2024-01-31T00:00:00"/>
    <n v="251304"/>
    <x v="0"/>
    <n v="0"/>
    <n v="0"/>
    <x v="47"/>
    <x v="1"/>
    <x v="2"/>
    <x v="0"/>
  </r>
  <r>
    <x v="1"/>
    <x v="23"/>
    <n v="921656"/>
    <n v="2378"/>
    <x v="1"/>
    <d v="2021-02-01T00:00:00"/>
    <d v="2024-01-31T00:00:00"/>
    <n v="3509187"/>
    <x v="0"/>
    <n v="0"/>
    <n v="0"/>
    <x v="47"/>
    <x v="0"/>
    <x v="2"/>
    <x v="1"/>
  </r>
  <r>
    <x v="1"/>
    <x v="23"/>
    <n v="921657"/>
    <n v="2378"/>
    <x v="256"/>
    <d v="2021-02-01T00:00:00"/>
    <d v="2024-01-31T00:00:00"/>
    <n v="1249589"/>
    <x v="0"/>
    <n v="0"/>
    <n v="0"/>
    <x v="47"/>
    <x v="1"/>
    <x v="2"/>
    <x v="0"/>
  </r>
  <r>
    <x v="1"/>
    <x v="23"/>
    <n v="921627"/>
    <n v="2378"/>
    <x v="343"/>
    <d v="2021-02-01T00:00:00"/>
    <d v="2024-01-31T00:00:00"/>
    <n v="811800"/>
    <x v="0"/>
    <n v="0"/>
    <n v="0"/>
    <x v="47"/>
    <x v="1"/>
    <x v="2"/>
    <x v="0"/>
  </r>
  <r>
    <x v="1"/>
    <x v="23"/>
    <n v="921616"/>
    <n v="2378"/>
    <x v="19"/>
    <d v="2021-02-01T00:00:00"/>
    <d v="2024-01-31T00:00:00"/>
    <n v="1515809"/>
    <x v="0"/>
    <n v="0"/>
    <n v="0"/>
    <x v="47"/>
    <x v="0"/>
    <x v="2"/>
    <x v="0"/>
  </r>
  <r>
    <x v="1"/>
    <x v="23"/>
    <s v="921628 SA"/>
    <n v="2378"/>
    <x v="344"/>
    <d v="2020-02-01T00:00:00"/>
    <d v="2024-01-31T00:00:00"/>
    <n v="1595025"/>
    <x v="0"/>
    <n v="0"/>
    <n v="0"/>
    <x v="47"/>
    <x v="1"/>
    <x v="2"/>
    <x v="0"/>
  </r>
  <r>
    <x v="1"/>
    <x v="23"/>
    <s v="921643 SA"/>
    <n v="2378"/>
    <x v="344"/>
    <d v="2021-02-01T00:00:00"/>
    <d v="2024-01-31T00:00:00"/>
    <n v="704238"/>
    <x v="0"/>
    <n v="0"/>
    <n v="0"/>
    <x v="47"/>
    <x v="1"/>
    <x v="2"/>
    <x v="0"/>
  </r>
  <r>
    <x v="1"/>
    <x v="23"/>
    <s v="921637 SA"/>
    <n v="2378"/>
    <x v="344"/>
    <d v="2020-02-01T00:00:00"/>
    <d v="2024-01-31T00:00:00"/>
    <n v="579255"/>
    <x v="0"/>
    <n v="0"/>
    <n v="0"/>
    <x v="47"/>
    <x v="1"/>
    <x v="2"/>
    <x v="0"/>
  </r>
  <r>
    <x v="1"/>
    <x v="23"/>
    <n v="921641"/>
    <n v="2378"/>
    <x v="344"/>
    <d v="2021-02-01T00:00:00"/>
    <d v="2024-01-31T00:00:00"/>
    <n v="463524"/>
    <x v="0"/>
    <n v="0"/>
    <n v="0"/>
    <x v="47"/>
    <x v="1"/>
    <x v="2"/>
    <x v="0"/>
  </r>
  <r>
    <x v="1"/>
    <x v="23"/>
    <s v="921644 MSC"/>
    <n v="2378"/>
    <x v="345"/>
    <d v="2021-02-01T00:00:00"/>
    <d v="2024-01-31T00:00:00"/>
    <n v="815796"/>
    <x v="0"/>
    <n v="0"/>
    <n v="0"/>
    <x v="47"/>
    <x v="1"/>
    <x v="2"/>
    <x v="0"/>
  </r>
  <r>
    <x v="1"/>
    <x v="23"/>
    <n v="921518"/>
    <n v="2378"/>
    <x v="346"/>
    <d v="2021-02-01T00:00:00"/>
    <d v="2024-01-31T00:00:00"/>
    <n v="42224"/>
    <x v="0"/>
    <n v="0"/>
    <n v="0"/>
    <x v="47"/>
    <x v="1"/>
    <x v="2"/>
    <x v="0"/>
  </r>
  <r>
    <x v="1"/>
    <x v="23"/>
    <n v="922712"/>
    <n v="2378"/>
    <x v="366"/>
    <d v="2021-07-01T00:00:00"/>
    <d v="2021-09-30T00:00:00"/>
    <n v="288969"/>
    <x v="0"/>
    <n v="0"/>
    <n v="0"/>
    <x v="47"/>
    <x v="1"/>
    <x v="2"/>
    <x v="0"/>
  </r>
  <r>
    <x v="1"/>
    <x v="23"/>
    <s v="922713 HA"/>
    <n v="2378"/>
    <x v="236"/>
    <d v="2021-07-01T00:00:00"/>
    <d v="2021-09-30T00:00:00"/>
    <n v="298481"/>
    <x v="0"/>
    <n v="0"/>
    <n v="0"/>
    <x v="47"/>
    <x v="1"/>
    <x v="2"/>
    <x v="0"/>
  </r>
  <r>
    <x v="1"/>
    <x v="23"/>
    <n v="922714"/>
    <n v="2378"/>
    <x v="258"/>
    <d v="2021-07-01T00:00:00"/>
    <d v="2021-09-30T00:00:00"/>
    <n v="113812"/>
    <x v="0"/>
    <n v="0"/>
    <n v="0"/>
    <x v="47"/>
    <x v="1"/>
    <x v="2"/>
    <x v="0"/>
  </r>
  <r>
    <x v="1"/>
    <x v="23"/>
    <n v="922715"/>
    <n v="2378"/>
    <x v="65"/>
    <d v="2021-07-01T00:00:00"/>
    <d v="2021-09-30T00:00:00"/>
    <n v="177119"/>
    <x v="0"/>
    <n v="0"/>
    <n v="0"/>
    <x v="47"/>
    <x v="1"/>
    <x v="2"/>
    <x v="0"/>
  </r>
  <r>
    <x v="1"/>
    <x v="23"/>
    <n v="921609"/>
    <n v="2378"/>
    <x v="347"/>
    <d v="2021-02-01T00:00:00"/>
    <d v="2024-01-31T00:00:00"/>
    <n v="2427000"/>
    <x v="0"/>
    <n v="0"/>
    <n v="0"/>
    <x v="47"/>
    <x v="1"/>
    <x v="2"/>
    <x v="0"/>
  </r>
  <r>
    <x v="1"/>
    <x v="23"/>
    <n v="922716"/>
    <n v="2378"/>
    <x v="367"/>
    <d v="2021-07-01T00:00:00"/>
    <d v="2021-09-30T00:00:00"/>
    <n v="299999"/>
    <x v="0"/>
    <n v="0"/>
    <n v="0"/>
    <x v="47"/>
    <x v="1"/>
    <x v="2"/>
    <x v="0"/>
  </r>
  <r>
    <x v="1"/>
    <x v="23"/>
    <n v="921604"/>
    <n v="2378"/>
    <x v="348"/>
    <d v="2021-02-01T00:00:00"/>
    <d v="2024-01-31T00:00:00"/>
    <n v="843101"/>
    <x v="0"/>
    <n v="0"/>
    <n v="0"/>
    <x v="47"/>
    <x v="1"/>
    <x v="2"/>
    <x v="0"/>
  </r>
  <r>
    <x v="1"/>
    <x v="23"/>
    <n v="922717"/>
    <n v="2378"/>
    <x v="42"/>
    <d v="2021-07-01T00:00:00"/>
    <d v="2021-09-30T00:00:00"/>
    <n v="70959"/>
    <x v="0"/>
    <n v="0"/>
    <n v="0"/>
    <x v="47"/>
    <x v="1"/>
    <x v="2"/>
    <x v="0"/>
  </r>
  <r>
    <x v="1"/>
    <x v="23"/>
    <n v="922718"/>
    <n v="2378"/>
    <x v="119"/>
    <d v="2021-07-01T00:00:00"/>
    <d v="2021-09-30T00:00:00"/>
    <n v="60803"/>
    <x v="0"/>
    <n v="0"/>
    <n v="0"/>
    <x v="47"/>
    <x v="0"/>
    <x v="2"/>
    <x v="1"/>
  </r>
  <r>
    <x v="1"/>
    <x v="23"/>
    <n v="921605"/>
    <n v="2378"/>
    <x v="219"/>
    <d v="2021-02-01T00:00:00"/>
    <d v="2024-01-31T00:00:00"/>
    <n v="1259106"/>
    <x v="0"/>
    <n v="0"/>
    <n v="0"/>
    <x v="47"/>
    <x v="1"/>
    <x v="2"/>
    <x v="0"/>
  </r>
  <r>
    <x v="1"/>
    <x v="23"/>
    <n v="921624"/>
    <n v="2378"/>
    <x v="349"/>
    <d v="2021-02-01T00:00:00"/>
    <d v="2024-01-31T00:00:00"/>
    <n v="1169137"/>
    <x v="0"/>
    <n v="0"/>
    <n v="0"/>
    <x v="47"/>
    <x v="1"/>
    <x v="2"/>
    <x v="0"/>
  </r>
  <r>
    <x v="1"/>
    <x v="23"/>
    <n v="921617"/>
    <n v="2378"/>
    <x v="349"/>
    <d v="2021-02-01T00:00:00"/>
    <d v="2024-01-31T00:00:00"/>
    <n v="335631"/>
    <x v="0"/>
    <n v="0"/>
    <n v="0"/>
    <x v="47"/>
    <x v="1"/>
    <x v="2"/>
    <x v="0"/>
  </r>
  <r>
    <x v="1"/>
    <x v="23"/>
    <n v="921631"/>
    <n v="2378"/>
    <x v="350"/>
    <d v="2021-02-01T00:00:00"/>
    <d v="2024-01-31T00:00:00"/>
    <n v="997745"/>
    <x v="0"/>
    <n v="0"/>
    <n v="0"/>
    <x v="47"/>
    <x v="1"/>
    <x v="2"/>
    <x v="0"/>
  </r>
  <r>
    <x v="1"/>
    <x v="23"/>
    <n v="921517"/>
    <n v="2378"/>
    <x v="351"/>
    <d v="2021-02-01T00:00:00"/>
    <d v="2024-01-31T00:00:00"/>
    <n v="36193"/>
    <x v="0"/>
    <n v="0"/>
    <n v="0"/>
    <x v="47"/>
    <x v="1"/>
    <x v="2"/>
    <x v="0"/>
  </r>
  <r>
    <x v="1"/>
    <x v="23"/>
    <n v="921521"/>
    <n v="2378"/>
    <x v="352"/>
    <d v="2021-02-01T00:00:00"/>
    <d v="2024-01-31T00:00:00"/>
    <n v="113333"/>
    <x v="0"/>
    <n v="0"/>
    <n v="0"/>
    <x v="47"/>
    <x v="1"/>
    <x v="2"/>
    <x v="0"/>
  </r>
  <r>
    <x v="1"/>
    <x v="23"/>
    <n v="921639"/>
    <n v="2378"/>
    <x v="353"/>
    <d v="2021-02-01T00:00:00"/>
    <d v="2024-01-31T00:00:00"/>
    <n v="736731"/>
    <x v="0"/>
    <n v="0"/>
    <n v="0"/>
    <x v="47"/>
    <x v="1"/>
    <x v="2"/>
    <x v="0"/>
  </r>
  <r>
    <x v="1"/>
    <x v="23"/>
    <n v="921520"/>
    <n v="2378"/>
    <x v="354"/>
    <d v="2021-02-01T00:00:00"/>
    <d v="2024-01-31T00:00:00"/>
    <n v="311934"/>
    <x v="0"/>
    <n v="0"/>
    <n v="0"/>
    <x v="47"/>
    <x v="1"/>
    <x v="2"/>
    <x v="0"/>
  </r>
  <r>
    <x v="1"/>
    <x v="23"/>
    <n v="922719"/>
    <n v="2378"/>
    <x v="200"/>
    <d v="2021-07-01T00:00:00"/>
    <d v="2021-09-30T00:00:00"/>
    <n v="73401"/>
    <x v="0"/>
    <n v="0"/>
    <n v="0"/>
    <x v="47"/>
    <x v="1"/>
    <x v="2"/>
    <x v="0"/>
  </r>
  <r>
    <x v="1"/>
    <x v="23"/>
    <n v="921640"/>
    <n v="2378"/>
    <x v="355"/>
    <d v="2021-02-01T00:00:00"/>
    <d v="2024-01-31T00:00:00"/>
    <n v="273207"/>
    <x v="0"/>
    <n v="0"/>
    <n v="0"/>
    <x v="47"/>
    <x v="1"/>
    <x v="2"/>
    <x v="0"/>
  </r>
  <r>
    <x v="1"/>
    <x v="23"/>
    <s v="921512 SXB"/>
    <n v="2378"/>
    <x v="356"/>
    <d v="2021-02-01T00:00:00"/>
    <d v="2024-01-31T00:00:00"/>
    <n v="112941"/>
    <x v="0"/>
    <n v="0"/>
    <n v="0"/>
    <x v="47"/>
    <x v="1"/>
    <x v="2"/>
    <x v="0"/>
  </r>
  <r>
    <x v="1"/>
    <x v="23"/>
    <n v="921645"/>
    <n v="2378"/>
    <x v="85"/>
    <d v="2021-02-01T00:00:00"/>
    <d v="2025-06-30T00:00:00"/>
    <n v="1288106"/>
    <x v="0"/>
    <n v="0"/>
    <n v="0"/>
    <x v="47"/>
    <x v="1"/>
    <x v="2"/>
    <x v="0"/>
  </r>
  <r>
    <x v="1"/>
    <x v="23"/>
    <n v="921514"/>
    <n v="2378"/>
    <x v="357"/>
    <d v="2021-02-01T00:00:00"/>
    <d v="2024-01-31T00:00:00"/>
    <n v="35417"/>
    <x v="0"/>
    <n v="0"/>
    <n v="0"/>
    <x v="47"/>
    <x v="1"/>
    <x v="2"/>
    <x v="0"/>
  </r>
  <r>
    <x v="1"/>
    <x v="23"/>
    <n v="921647"/>
    <n v="2378"/>
    <x v="358"/>
    <d v="2021-02-01T00:00:00"/>
    <d v="2024-01-31T00:00:00"/>
    <n v="2619440"/>
    <x v="0"/>
    <n v="0"/>
    <n v="0"/>
    <x v="47"/>
    <x v="1"/>
    <x v="2"/>
    <x v="0"/>
  </r>
  <r>
    <x v="1"/>
    <x v="23"/>
    <n v="921629"/>
    <n v="2378"/>
    <x v="113"/>
    <d v="2021-02-01T00:00:00"/>
    <d v="2024-01-31T00:00:00"/>
    <n v="2645100"/>
    <x v="0"/>
    <n v="0"/>
    <n v="0"/>
    <x v="47"/>
    <x v="1"/>
    <x v="2"/>
    <x v="0"/>
  </r>
  <r>
    <x v="1"/>
    <x v="23"/>
    <n v="921510"/>
    <n v="2378"/>
    <x v="113"/>
    <d v="2021-02-01T00:00:00"/>
    <d v="2024-01-31T00:00:00"/>
    <n v="214904"/>
    <x v="0"/>
    <n v="0"/>
    <n v="0"/>
    <x v="47"/>
    <x v="1"/>
    <x v="2"/>
    <x v="0"/>
  </r>
  <r>
    <x v="1"/>
    <x v="23"/>
    <s v="921638 SBB"/>
    <n v="2378"/>
    <x v="45"/>
    <d v="2021-02-01T00:00:00"/>
    <d v="2024-01-31T00:00:00"/>
    <n v="259071"/>
    <x v="0"/>
    <n v="0"/>
    <n v="0"/>
    <x v="47"/>
    <x v="1"/>
    <x v="2"/>
    <x v="0"/>
  </r>
  <r>
    <x v="1"/>
    <x v="23"/>
    <s v="921511 KE"/>
    <n v="2378"/>
    <x v="102"/>
    <d v="2021-02-01T00:00:00"/>
    <d v="2024-01-31T00:00:00"/>
    <n v="112991"/>
    <x v="0"/>
    <n v="0"/>
    <n v="0"/>
    <x v="47"/>
    <x v="1"/>
    <x v="2"/>
    <x v="0"/>
  </r>
  <r>
    <x v="1"/>
    <x v="23"/>
    <s v="922720 Cortisa Evans"/>
    <n v="2378"/>
    <x v="245"/>
    <d v="2021-07-01T00:00:00"/>
    <d v="2021-09-30T00:00:00"/>
    <n v="272895"/>
    <x v="0"/>
    <n v="0"/>
    <n v="0"/>
    <x v="47"/>
    <x v="1"/>
    <x v="2"/>
    <x v="0"/>
  </r>
  <r>
    <x v="1"/>
    <x v="23"/>
    <n v="923824"/>
    <n v="2378"/>
    <x v="368"/>
    <d v="2022-07-01T00:00:00"/>
    <d v="2025-06-30T00:00:00"/>
    <n v="257679"/>
    <x v="1"/>
    <n v="0"/>
    <n v="0"/>
    <x v="47"/>
    <x v="1"/>
    <x v="2"/>
    <x v="0"/>
  </r>
  <r>
    <x v="1"/>
    <x v="23"/>
    <n v="921502"/>
    <n v="2378"/>
    <x v="308"/>
    <d v="2021-02-01T00:00:00"/>
    <d v="2024-01-31T00:00:00"/>
    <n v="629347"/>
    <x v="1"/>
    <n v="0"/>
    <n v="0"/>
    <x v="47"/>
    <x v="1"/>
    <x v="2"/>
    <x v="0"/>
  </r>
  <r>
    <x v="1"/>
    <x v="23"/>
    <n v="923323"/>
    <n v="2378"/>
    <x v="369"/>
    <d v="2022-07-01T00:00:00"/>
    <d v="2025-06-30T00:00:00"/>
    <n v="1731000"/>
    <x v="1"/>
    <n v="0"/>
    <n v="0"/>
    <x v="47"/>
    <x v="1"/>
    <x v="2"/>
    <x v="0"/>
  </r>
  <r>
    <x v="1"/>
    <x v="23"/>
    <n v="923340"/>
    <n v="2378"/>
    <x v="190"/>
    <d v="2022-07-01T00:00:00"/>
    <d v="2025-06-30T00:00:00"/>
    <n v="1950000"/>
    <x v="1"/>
    <n v="0"/>
    <n v="0"/>
    <x v="47"/>
    <x v="1"/>
    <x v="2"/>
    <x v="0"/>
  </r>
  <r>
    <x v="1"/>
    <x v="23"/>
    <n v="923364"/>
    <n v="2378"/>
    <x v="370"/>
    <d v="2022-07-01T00:00:00"/>
    <d v="2025-06-30T00:00:00"/>
    <n v="1978171"/>
    <x v="1"/>
    <n v="0"/>
    <n v="0"/>
    <x v="47"/>
    <x v="1"/>
    <x v="2"/>
    <x v="0"/>
  </r>
  <r>
    <x v="1"/>
    <x v="23"/>
    <s v="921646 RE"/>
    <n v="2378"/>
    <x v="262"/>
    <d v="2021-02-01T00:00:00"/>
    <d v="2024-01-31T00:00:00"/>
    <n v="2788584"/>
    <x v="1"/>
    <n v="0"/>
    <n v="0"/>
    <x v="47"/>
    <x v="1"/>
    <x v="2"/>
    <x v="0"/>
  </r>
  <r>
    <x v="1"/>
    <x v="23"/>
    <n v="923834"/>
    <n v="2378"/>
    <x v="371"/>
    <d v="2022-07-01T00:00:00"/>
    <d v="2025-06-30T00:00:00"/>
    <n v="92831"/>
    <x v="1"/>
    <n v="0"/>
    <n v="0"/>
    <x v="47"/>
    <x v="1"/>
    <x v="2"/>
    <x v="0"/>
  </r>
  <r>
    <x v="1"/>
    <x v="23"/>
    <n v="923823"/>
    <n v="2378"/>
    <x v="372"/>
    <d v="2022-07-01T00:00:00"/>
    <d v="2025-06-30T00:00:00"/>
    <n v="255000"/>
    <x v="1"/>
    <n v="0"/>
    <n v="0"/>
    <x v="47"/>
    <x v="1"/>
    <x v="2"/>
    <x v="0"/>
  </r>
  <r>
    <x v="1"/>
    <x v="23"/>
    <n v="921610"/>
    <n v="2378"/>
    <x v="49"/>
    <d v="2021-02-01T00:00:00"/>
    <d v="2024-01-31T00:00:00"/>
    <n v="1541991"/>
    <x v="1"/>
    <n v="0"/>
    <n v="0"/>
    <x v="47"/>
    <x v="1"/>
    <x v="2"/>
    <x v="0"/>
  </r>
  <r>
    <x v="1"/>
    <x v="23"/>
    <s v="921648 RE"/>
    <n v="2378"/>
    <x v="309"/>
    <d v="2021-02-01T00:00:00"/>
    <d v="2024-01-31T00:00:00"/>
    <n v="932524"/>
    <x v="1"/>
    <n v="0"/>
    <n v="0"/>
    <x v="47"/>
    <x v="1"/>
    <x v="2"/>
    <x v="0"/>
  </r>
  <r>
    <x v="1"/>
    <x v="23"/>
    <n v="923396"/>
    <n v="2378"/>
    <x v="28"/>
    <d v="2022-07-01T00:00:00"/>
    <d v="2025-06-30T00:00:00"/>
    <n v="1800000"/>
    <x v="1"/>
    <n v="0"/>
    <n v="0"/>
    <x v="47"/>
    <x v="1"/>
    <x v="2"/>
    <x v="0"/>
  </r>
  <r>
    <x v="1"/>
    <x v="23"/>
    <s v="923317SVA"/>
    <n v="2378"/>
    <x v="373"/>
    <d v="2022-07-01T00:00:00"/>
    <d v="2025-06-30T00:00:00"/>
    <n v="1472460"/>
    <x v="1"/>
    <n v="0"/>
    <n v="0"/>
    <x v="47"/>
    <x v="1"/>
    <x v="2"/>
    <x v="0"/>
  </r>
  <r>
    <x v="1"/>
    <x v="23"/>
    <n v="923314"/>
    <n v="2378"/>
    <x v="374"/>
    <d v="2022-07-01T00:00:00"/>
    <d v="2025-06-30T00:00:00"/>
    <n v="750000"/>
    <x v="1"/>
    <n v="0"/>
    <n v="0"/>
    <x v="47"/>
    <x v="1"/>
    <x v="2"/>
    <x v="0"/>
  </r>
  <r>
    <x v="1"/>
    <x v="23"/>
    <n v="923395"/>
    <n v="2378"/>
    <x v="248"/>
    <d v="2022-07-01T00:00:00"/>
    <d v="2025-06-30T00:00:00"/>
    <n v="600000"/>
    <x v="1"/>
    <n v="0"/>
    <n v="0"/>
    <x v="47"/>
    <x v="1"/>
    <x v="2"/>
    <x v="0"/>
  </r>
  <r>
    <x v="1"/>
    <x v="23"/>
    <n v="923820"/>
    <n v="2378"/>
    <x v="375"/>
    <d v="2022-07-01T00:00:00"/>
    <d v="2025-06-30T00:00:00"/>
    <n v="147000"/>
    <x v="1"/>
    <n v="0"/>
    <n v="0"/>
    <x v="47"/>
    <x v="0"/>
    <x v="2"/>
    <x v="0"/>
  </r>
  <r>
    <x v="1"/>
    <x v="23"/>
    <n v="921507"/>
    <n v="2378"/>
    <x v="310"/>
    <d v="2021-02-01T00:00:00"/>
    <d v="2024-01-31T00:00:00"/>
    <n v="54237"/>
    <x v="1"/>
    <n v="0"/>
    <n v="0"/>
    <x v="47"/>
    <x v="1"/>
    <x v="2"/>
    <x v="0"/>
  </r>
  <r>
    <x v="1"/>
    <x v="23"/>
    <n v="921642"/>
    <n v="2378"/>
    <x v="311"/>
    <d v="2021-02-01T00:00:00"/>
    <d v="2024-01-31T00:00:00"/>
    <n v="2576007"/>
    <x v="1"/>
    <n v="0"/>
    <n v="0"/>
    <x v="47"/>
    <x v="1"/>
    <x v="2"/>
    <x v="0"/>
  </r>
  <r>
    <x v="1"/>
    <x v="23"/>
    <n v="921632"/>
    <n v="2378"/>
    <x v="312"/>
    <d v="2021-02-01T00:00:00"/>
    <d v="2024-01-31T00:00:00"/>
    <n v="1283345"/>
    <x v="1"/>
    <n v="0"/>
    <n v="0"/>
    <x v="47"/>
    <x v="1"/>
    <x v="2"/>
    <x v="0"/>
  </r>
  <r>
    <x v="1"/>
    <x v="23"/>
    <n v="923846"/>
    <n v="2378"/>
    <x v="312"/>
    <d v="2022-07-01T00:00:00"/>
    <d v="2025-06-30T00:00:00"/>
    <n v="150000"/>
    <x v="1"/>
    <n v="0"/>
    <n v="0"/>
    <x v="47"/>
    <x v="1"/>
    <x v="2"/>
    <x v="0"/>
  </r>
  <r>
    <x v="1"/>
    <x v="23"/>
    <s v="923409 - CLH"/>
    <n v="2378"/>
    <x v="376"/>
    <d v="2022-07-01T00:00:00"/>
    <d v="2025-06-30T00:00:00"/>
    <n v="550827"/>
    <x v="1"/>
    <n v="0"/>
    <n v="0"/>
    <x v="47"/>
    <x v="1"/>
    <x v="2"/>
    <x v="0"/>
  </r>
  <r>
    <x v="1"/>
    <x v="23"/>
    <n v="923389"/>
    <n v="2378"/>
    <x v="377"/>
    <d v="2022-07-01T00:00:00"/>
    <d v="2025-06-30T00:00:00"/>
    <n v="331344"/>
    <x v="1"/>
    <n v="0"/>
    <n v="0"/>
    <x v="47"/>
    <x v="1"/>
    <x v="2"/>
    <x v="0"/>
  </r>
  <r>
    <x v="1"/>
    <x v="23"/>
    <n v="923358"/>
    <n v="2378"/>
    <x v="378"/>
    <d v="2022-07-01T00:00:00"/>
    <d v="2025-06-30T00:00:00"/>
    <n v="615000"/>
    <x v="1"/>
    <n v="0"/>
    <n v="0"/>
    <x v="47"/>
    <x v="1"/>
    <x v="2"/>
    <x v="0"/>
  </r>
  <r>
    <x v="1"/>
    <x v="23"/>
    <s v="R3 923365 MSC"/>
    <n v="2378"/>
    <x v="11"/>
    <d v="2022-07-01T00:00:00"/>
    <d v="2025-06-30T00:00:00"/>
    <n v="1960371"/>
    <x v="1"/>
    <n v="0"/>
    <n v="0"/>
    <x v="47"/>
    <x v="0"/>
    <x v="2"/>
    <x v="0"/>
  </r>
  <r>
    <x v="1"/>
    <x v="23"/>
    <s v="923371 FSGU SBB"/>
    <n v="2378"/>
    <x v="379"/>
    <d v="2022-07-01T00:00:00"/>
    <d v="2025-06-30T00:00:00"/>
    <n v="1493863"/>
    <x v="1"/>
    <n v="0"/>
    <n v="0"/>
    <x v="47"/>
    <x v="1"/>
    <x v="2"/>
    <x v="0"/>
  </r>
  <r>
    <x v="1"/>
    <x v="23"/>
    <s v="923408 - LFS"/>
    <n v="2378"/>
    <x v="380"/>
    <d v="2022-07-01T00:00:00"/>
    <d v="2025-06-30T00:00:00"/>
    <n v="289419"/>
    <x v="1"/>
    <n v="0"/>
    <n v="0"/>
    <x v="47"/>
    <x v="1"/>
    <x v="2"/>
    <x v="0"/>
  </r>
  <r>
    <x v="1"/>
    <x v="23"/>
    <s v="923410 - CLH"/>
    <n v="2378"/>
    <x v="381"/>
    <d v="2022-07-01T00:00:00"/>
    <d v="2025-06-30T00:00:00"/>
    <n v="578838"/>
    <x v="1"/>
    <n v="0"/>
    <n v="0"/>
    <x v="47"/>
    <x v="1"/>
    <x v="2"/>
    <x v="0"/>
  </r>
  <r>
    <x v="1"/>
    <x v="23"/>
    <n v="921651"/>
    <n v="2378"/>
    <x v="313"/>
    <d v="2021-02-01T00:00:00"/>
    <d v="2024-01-31T00:00:00"/>
    <n v="730000"/>
    <x v="1"/>
    <n v="0"/>
    <n v="0"/>
    <x v="47"/>
    <x v="1"/>
    <x v="2"/>
    <x v="0"/>
  </r>
  <r>
    <x v="1"/>
    <x v="23"/>
    <n v="921611"/>
    <n v="2378"/>
    <x v="314"/>
    <d v="2021-02-02T00:00:00"/>
    <d v="2024-01-31T00:00:00"/>
    <n v="5857209"/>
    <x v="1"/>
    <n v="0"/>
    <n v="0"/>
    <x v="47"/>
    <x v="1"/>
    <x v="2"/>
    <x v="0"/>
  </r>
  <r>
    <x v="1"/>
    <x v="23"/>
    <s v="923326SVA"/>
    <n v="2378"/>
    <x v="382"/>
    <d v="2022-07-01T00:00:00"/>
    <d v="2025-06-30T00:00:00"/>
    <n v="486803"/>
    <x v="1"/>
    <n v="0"/>
    <n v="0"/>
    <x v="47"/>
    <x v="1"/>
    <x v="2"/>
    <x v="0"/>
  </r>
  <r>
    <x v="1"/>
    <x v="23"/>
    <s v="923322SVA"/>
    <n v="2378"/>
    <x v="383"/>
    <d v="2022-07-01T00:00:00"/>
    <d v="2025-06-30T00:00:00"/>
    <n v="1256010"/>
    <x v="1"/>
    <n v="0"/>
    <n v="0"/>
    <x v="47"/>
    <x v="1"/>
    <x v="2"/>
    <x v="0"/>
  </r>
  <r>
    <x v="1"/>
    <x v="23"/>
    <n v="923319"/>
    <n v="2378"/>
    <x v="384"/>
    <d v="2022-07-01T00:00:00"/>
    <d v="2025-06-30T00:00:00"/>
    <n v="863363"/>
    <x v="1"/>
    <n v="0"/>
    <n v="0"/>
    <x v="47"/>
    <x v="1"/>
    <x v="2"/>
    <x v="0"/>
  </r>
  <r>
    <x v="1"/>
    <x v="23"/>
    <n v="923807"/>
    <n v="2378"/>
    <x v="384"/>
    <d v="2022-07-01T00:00:00"/>
    <d v="2025-06-30T00:00:00"/>
    <n v="149904"/>
    <x v="1"/>
    <n v="0"/>
    <n v="0"/>
    <x v="47"/>
    <x v="1"/>
    <x v="2"/>
    <x v="0"/>
  </r>
  <r>
    <x v="1"/>
    <x v="23"/>
    <s v="923378SVA"/>
    <n v="2378"/>
    <x v="385"/>
    <d v="2022-07-01T00:00:00"/>
    <d v="2025-06-30T00:00:00"/>
    <n v="450000"/>
    <x v="1"/>
    <n v="0"/>
    <n v="0"/>
    <x v="47"/>
    <x v="1"/>
    <x v="2"/>
    <x v="0"/>
  </r>
  <r>
    <x v="1"/>
    <x v="23"/>
    <n v="921612"/>
    <n v="2378"/>
    <x v="315"/>
    <d v="2021-02-01T00:00:00"/>
    <d v="2024-01-31T00:00:00"/>
    <n v="693507"/>
    <x v="1"/>
    <n v="0"/>
    <n v="0"/>
    <x v="47"/>
    <x v="1"/>
    <x v="2"/>
    <x v="0"/>
  </r>
  <r>
    <x v="1"/>
    <x v="23"/>
    <n v="921503"/>
    <n v="2378"/>
    <x v="316"/>
    <d v="2021-02-01T00:00:00"/>
    <d v="2024-01-31T00:00:00"/>
    <n v="258043"/>
    <x v="1"/>
    <n v="0"/>
    <n v="0"/>
    <x v="47"/>
    <x v="1"/>
    <x v="2"/>
    <x v="0"/>
  </r>
  <r>
    <x v="1"/>
    <x v="23"/>
    <n v="921652"/>
    <n v="2378"/>
    <x v="316"/>
    <d v="2021-02-01T00:00:00"/>
    <d v="2024-01-31T00:00:00"/>
    <n v="2974095"/>
    <x v="1"/>
    <n v="0"/>
    <n v="0"/>
    <x v="47"/>
    <x v="1"/>
    <x v="2"/>
    <x v="0"/>
  </r>
  <r>
    <x v="1"/>
    <x v="23"/>
    <n v="921613"/>
    <n v="2378"/>
    <x v="316"/>
    <d v="2021-02-01T00:00:00"/>
    <d v="2024-01-31T00:00:00"/>
    <n v="5734710"/>
    <x v="1"/>
    <n v="0"/>
    <n v="0"/>
    <x v="47"/>
    <x v="1"/>
    <x v="2"/>
    <x v="0"/>
  </r>
  <r>
    <x v="1"/>
    <x v="23"/>
    <s v="921623 LM"/>
    <n v="2378"/>
    <x v="317"/>
    <d v="2021-02-01T00:00:00"/>
    <d v="2025-06-30T00:00:00"/>
    <n v="6802965"/>
    <x v="1"/>
    <n v="0"/>
    <n v="0"/>
    <x v="47"/>
    <x v="1"/>
    <x v="2"/>
    <x v="0"/>
  </r>
  <r>
    <x v="1"/>
    <x v="23"/>
    <s v="923315 Cortisa Evans"/>
    <n v="2378"/>
    <x v="386"/>
    <d v="2022-07-01T00:00:00"/>
    <d v="2025-06-30T00:00:00"/>
    <n v="2681610"/>
    <x v="1"/>
    <n v="0"/>
    <n v="0"/>
    <x v="47"/>
    <x v="1"/>
    <x v="2"/>
    <x v="0"/>
  </r>
  <r>
    <x v="1"/>
    <x v="23"/>
    <n v="921618"/>
    <n v="2378"/>
    <x v="228"/>
    <d v="2021-02-01T00:00:00"/>
    <d v="2024-01-31T00:00:00"/>
    <n v="164400"/>
    <x v="1"/>
    <n v="0"/>
    <n v="0"/>
    <x v="47"/>
    <x v="1"/>
    <x v="2"/>
    <x v="0"/>
  </r>
  <r>
    <x v="1"/>
    <x v="23"/>
    <n v="921619"/>
    <n v="2378"/>
    <x v="318"/>
    <d v="2021-02-01T00:00:00"/>
    <d v="2024-01-31T00:00:00"/>
    <n v="1701921"/>
    <x v="1"/>
    <n v="0"/>
    <n v="0"/>
    <x v="47"/>
    <x v="1"/>
    <x v="2"/>
    <x v="0"/>
  </r>
  <r>
    <x v="1"/>
    <x v="23"/>
    <n v="923325"/>
    <n v="2378"/>
    <x v="387"/>
    <d v="2022-07-01T00:00:00"/>
    <d v="2025-06-30T00:00:00"/>
    <n v="282879"/>
    <x v="1"/>
    <n v="0"/>
    <n v="0"/>
    <x v="47"/>
    <x v="1"/>
    <x v="2"/>
    <x v="0"/>
  </r>
  <r>
    <x v="1"/>
    <x v="23"/>
    <n v="923828"/>
    <n v="2378"/>
    <x v="388"/>
    <d v="2022-07-01T00:00:00"/>
    <d v="2025-06-30T00:00:00"/>
    <n v="150000"/>
    <x v="1"/>
    <n v="0"/>
    <n v="0"/>
    <x v="47"/>
    <x v="1"/>
    <x v="2"/>
    <x v="0"/>
  </r>
  <r>
    <x v="1"/>
    <x v="23"/>
    <n v="923379"/>
    <n v="2378"/>
    <x v="388"/>
    <d v="2022-07-01T00:00:00"/>
    <d v="2025-06-30T00:00:00"/>
    <n v="285000"/>
    <x v="1"/>
    <n v="0"/>
    <n v="0"/>
    <x v="47"/>
    <x v="1"/>
    <x v="2"/>
    <x v="0"/>
  </r>
  <r>
    <x v="1"/>
    <x v="23"/>
    <n v="921508"/>
    <n v="2378"/>
    <x v="319"/>
    <d v="2021-02-01T00:00:00"/>
    <d v="2024-01-31T00:00:00"/>
    <n v="40691"/>
    <x v="1"/>
    <n v="0"/>
    <n v="0"/>
    <x v="47"/>
    <x v="1"/>
    <x v="2"/>
    <x v="0"/>
  </r>
  <r>
    <x v="1"/>
    <x v="23"/>
    <n v="921602"/>
    <n v="2378"/>
    <x v="320"/>
    <d v="2021-02-01T00:00:00"/>
    <d v="2024-01-31T00:00:00"/>
    <n v="92291"/>
    <x v="1"/>
    <n v="0"/>
    <n v="0"/>
    <x v="47"/>
    <x v="1"/>
    <x v="2"/>
    <x v="0"/>
  </r>
  <r>
    <x v="1"/>
    <x v="23"/>
    <n v="921633"/>
    <n v="2378"/>
    <x v="158"/>
    <d v="2021-02-01T00:00:00"/>
    <d v="2024-01-31T00:00:00"/>
    <n v="1562370"/>
    <x v="1"/>
    <n v="0"/>
    <n v="0"/>
    <x v="47"/>
    <x v="1"/>
    <x v="2"/>
    <x v="0"/>
  </r>
  <r>
    <x v="1"/>
    <x v="23"/>
    <n v="921500"/>
    <n v="2378"/>
    <x v="321"/>
    <d v="2021-02-01T00:00:00"/>
    <d v="2024-01-31T00:00:00"/>
    <n v="113333"/>
    <x v="1"/>
    <n v="0"/>
    <n v="0"/>
    <x v="47"/>
    <x v="1"/>
    <x v="2"/>
    <x v="0"/>
  </r>
  <r>
    <x v="1"/>
    <x v="23"/>
    <n v="923305"/>
    <n v="2378"/>
    <x v="321"/>
    <d v="2022-07-01T00:00:00"/>
    <d v="2025-06-30T00:00:00"/>
    <n v="780099"/>
    <x v="1"/>
    <n v="0"/>
    <n v="0"/>
    <x v="47"/>
    <x v="1"/>
    <x v="2"/>
    <x v="0"/>
  </r>
  <r>
    <x v="1"/>
    <x v="23"/>
    <n v="923393"/>
    <n v="2378"/>
    <x v="389"/>
    <d v="2022-07-01T00:00:00"/>
    <d v="2025-06-30T00:00:00"/>
    <n v="275265"/>
    <x v="1"/>
    <n v="0"/>
    <n v="0"/>
    <x v="47"/>
    <x v="1"/>
    <x v="2"/>
    <x v="0"/>
  </r>
  <r>
    <x v="1"/>
    <x v="23"/>
    <n v="923354"/>
    <n v="2378"/>
    <x v="390"/>
    <d v="2022-07-01T00:00:00"/>
    <d v="2025-06-30T00:00:00"/>
    <n v="450000"/>
    <x v="1"/>
    <n v="0"/>
    <n v="0"/>
    <x v="47"/>
    <x v="1"/>
    <x v="2"/>
    <x v="0"/>
  </r>
  <r>
    <x v="1"/>
    <x v="23"/>
    <n v="921606"/>
    <n v="2378"/>
    <x v="322"/>
    <d v="2021-02-01T00:00:00"/>
    <d v="2024-01-31T00:00:00"/>
    <n v="624948"/>
    <x v="1"/>
    <n v="0"/>
    <n v="0"/>
    <x v="47"/>
    <x v="1"/>
    <x v="2"/>
    <x v="0"/>
  </r>
  <r>
    <x v="1"/>
    <x v="23"/>
    <s v="923819 - LFS"/>
    <n v="2378"/>
    <x v="33"/>
    <d v="2022-07-01T00:00:00"/>
    <d v="2025-06-30T00:00:00"/>
    <n v="373345"/>
    <x v="1"/>
    <n v="0"/>
    <n v="0"/>
    <x v="47"/>
    <x v="1"/>
    <x v="2"/>
    <x v="0"/>
  </r>
  <r>
    <x v="1"/>
    <x v="23"/>
    <s v="921634 MSC"/>
    <n v="2378"/>
    <x v="50"/>
    <d v="2021-02-01T00:00:00"/>
    <d v="2024-01-31T00:00:00"/>
    <n v="938753"/>
    <x v="1"/>
    <n v="0"/>
    <n v="0"/>
    <x v="47"/>
    <x v="1"/>
    <x v="2"/>
    <x v="0"/>
  </r>
  <r>
    <x v="1"/>
    <x v="23"/>
    <s v="923812SVA"/>
    <n v="2378"/>
    <x v="391"/>
    <d v="2022-07-01T00:00:00"/>
    <d v="2025-06-30T00:00:00"/>
    <n v="300000"/>
    <x v="1"/>
    <n v="0"/>
    <n v="0"/>
    <x v="47"/>
    <x v="1"/>
    <x v="2"/>
    <x v="0"/>
  </r>
  <r>
    <x v="1"/>
    <x v="23"/>
    <n v="923813"/>
    <n v="2378"/>
    <x v="274"/>
    <d v="2022-07-01T00:00:00"/>
    <d v="2025-06-30T00:00:00"/>
    <n v="915412"/>
    <x v="1"/>
    <n v="0"/>
    <n v="0"/>
    <x v="47"/>
    <x v="1"/>
    <x v="2"/>
    <x v="0"/>
  </r>
  <r>
    <x v="1"/>
    <x v="23"/>
    <n v="923827"/>
    <n v="2378"/>
    <x v="392"/>
    <d v="2022-07-01T00:00:00"/>
    <d v="2025-06-30T00:00:00"/>
    <n v="257679"/>
    <x v="1"/>
    <n v="0"/>
    <n v="0"/>
    <x v="47"/>
    <x v="1"/>
    <x v="2"/>
    <x v="0"/>
  </r>
  <r>
    <x v="1"/>
    <x v="23"/>
    <n v="921653"/>
    <n v="2378"/>
    <x v="106"/>
    <d v="2021-02-01T00:00:00"/>
    <d v="2024-01-31T00:00:00"/>
    <n v="1800000"/>
    <x v="1"/>
    <n v="0"/>
    <n v="0"/>
    <x v="47"/>
    <x v="0"/>
    <x v="2"/>
    <x v="0"/>
  </r>
  <r>
    <x v="1"/>
    <x v="23"/>
    <s v="921654 KE"/>
    <n v="2378"/>
    <x v="323"/>
    <d v="2021-02-01T00:00:00"/>
    <d v="2024-01-31T00:00:00"/>
    <n v="1005910"/>
    <x v="1"/>
    <n v="0"/>
    <n v="0"/>
    <x v="47"/>
    <x v="1"/>
    <x v="2"/>
    <x v="0"/>
  </r>
  <r>
    <x v="1"/>
    <x v="23"/>
    <n v="923312"/>
    <n v="2378"/>
    <x v="393"/>
    <d v="2022-07-01T00:00:00"/>
    <d v="2025-06-30T00:00:00"/>
    <n v="900000"/>
    <x v="1"/>
    <n v="0"/>
    <n v="0"/>
    <x v="47"/>
    <x v="1"/>
    <x v="2"/>
    <x v="0"/>
  </r>
  <r>
    <x v="1"/>
    <x v="23"/>
    <s v="923376 Cortisa Evans"/>
    <n v="2378"/>
    <x v="394"/>
    <d v="2022-07-01T00:00:00"/>
    <d v="2025-06-30T00:00:00"/>
    <n v="449392"/>
    <x v="1"/>
    <n v="0"/>
    <n v="0"/>
    <x v="47"/>
    <x v="1"/>
    <x v="2"/>
    <x v="0"/>
  </r>
  <r>
    <x v="1"/>
    <x v="23"/>
    <n v="921504"/>
    <n v="2378"/>
    <x v="324"/>
    <d v="2021-02-01T00:00:00"/>
    <d v="2024-01-31T00:00:00"/>
    <n v="374850"/>
    <x v="1"/>
    <n v="0"/>
    <n v="0"/>
    <x v="47"/>
    <x v="1"/>
    <x v="2"/>
    <x v="0"/>
  </r>
  <r>
    <x v="1"/>
    <x v="23"/>
    <n v="921501"/>
    <n v="2378"/>
    <x v="325"/>
    <d v="2021-02-01T00:00:00"/>
    <d v="2024-01-31T00:00:00"/>
    <n v="114607"/>
    <x v="1"/>
    <n v="0"/>
    <n v="0"/>
    <x v="47"/>
    <x v="1"/>
    <x v="2"/>
    <x v="0"/>
  </r>
  <r>
    <x v="1"/>
    <x v="23"/>
    <s v="921600 -LM"/>
    <n v="2378"/>
    <x v="325"/>
    <d v="2021-02-01T00:00:00"/>
    <d v="2024-01-31T00:00:00"/>
    <n v="2684279"/>
    <x v="1"/>
    <n v="0"/>
    <n v="0"/>
    <x v="47"/>
    <x v="1"/>
    <x v="2"/>
    <x v="0"/>
  </r>
  <r>
    <x v="1"/>
    <x v="23"/>
    <s v="921614 FSGU"/>
    <n v="2378"/>
    <x v="326"/>
    <d v="2021-02-01T00:00:00"/>
    <d v="2025-06-30T00:00:00"/>
    <n v="7500000"/>
    <x v="1"/>
    <n v="0"/>
    <n v="0"/>
    <x v="47"/>
    <x v="1"/>
    <x v="2"/>
    <x v="0"/>
  </r>
  <r>
    <x v="1"/>
    <x v="23"/>
    <n v="923800"/>
    <n v="2378"/>
    <x v="395"/>
    <d v="2022-07-01T00:00:00"/>
    <d v="2025-06-30T00:00:00"/>
    <n v="173355"/>
    <x v="1"/>
    <n v="0"/>
    <n v="0"/>
    <x v="47"/>
    <x v="1"/>
    <x v="2"/>
    <x v="0"/>
  </r>
  <r>
    <x v="1"/>
    <x v="23"/>
    <s v="923382 HA"/>
    <n v="2378"/>
    <x v="396"/>
    <d v="2022-07-01T00:00:00"/>
    <d v="2025-06-30T00:00:00"/>
    <n v="112736"/>
    <x v="1"/>
    <n v="0"/>
    <n v="0"/>
    <x v="47"/>
    <x v="1"/>
    <x v="2"/>
    <x v="0"/>
  </r>
  <r>
    <x v="1"/>
    <x v="23"/>
    <n v="923411"/>
    <n v="2378"/>
    <x v="397"/>
    <d v="2022-07-01T00:00:00"/>
    <d v="2025-06-30T00:00:00"/>
    <n v="578838"/>
    <x v="1"/>
    <n v="0"/>
    <n v="0"/>
    <x v="47"/>
    <x v="1"/>
    <x v="2"/>
    <x v="0"/>
  </r>
  <r>
    <x v="1"/>
    <x v="23"/>
    <n v="921513"/>
    <n v="2378"/>
    <x v="72"/>
    <d v="2021-02-01T00:00:00"/>
    <d v="2024-01-31T00:00:00"/>
    <n v="28954"/>
    <x v="1"/>
    <n v="0"/>
    <n v="0"/>
    <x v="47"/>
    <x v="1"/>
    <x v="2"/>
    <x v="0"/>
  </r>
  <r>
    <x v="1"/>
    <x v="23"/>
    <n v="921607"/>
    <n v="2378"/>
    <x v="327"/>
    <d v="2021-02-01T00:00:00"/>
    <d v="2024-01-31T00:00:00"/>
    <n v="248046"/>
    <x v="1"/>
    <n v="0"/>
    <n v="0"/>
    <x v="47"/>
    <x v="1"/>
    <x v="2"/>
    <x v="0"/>
  </r>
  <r>
    <x v="1"/>
    <x v="23"/>
    <s v="923363 Cortisa Evans"/>
    <n v="2378"/>
    <x v="231"/>
    <d v="2022-07-01T00:00:00"/>
    <d v="2025-06-30T00:00:00"/>
    <n v="1121410"/>
    <x v="1"/>
    <n v="0"/>
    <n v="0"/>
    <x v="47"/>
    <x v="1"/>
    <x v="2"/>
    <x v="0"/>
  </r>
  <r>
    <x v="1"/>
    <x v="23"/>
    <n v="923388"/>
    <n v="2378"/>
    <x v="398"/>
    <d v="2022-07-01T00:00:00"/>
    <d v="2025-06-30T00:00:00"/>
    <n v="263118"/>
    <x v="1"/>
    <n v="0"/>
    <n v="0"/>
    <x v="47"/>
    <x v="1"/>
    <x v="2"/>
    <x v="0"/>
  </r>
  <r>
    <x v="1"/>
    <x v="23"/>
    <n v="923320"/>
    <n v="2378"/>
    <x v="398"/>
    <d v="2022-07-01T00:00:00"/>
    <d v="2025-06-30T00:00:00"/>
    <n v="855000"/>
    <x v="1"/>
    <n v="0"/>
    <n v="0"/>
    <x v="47"/>
    <x v="1"/>
    <x v="2"/>
    <x v="0"/>
  </r>
  <r>
    <x v="1"/>
    <x v="23"/>
    <n v="923394"/>
    <n v="2378"/>
    <x v="398"/>
    <d v="2022-07-01T00:00:00"/>
    <d v="2025-06-30T00:00:00"/>
    <n v="915000"/>
    <x v="1"/>
    <n v="0"/>
    <n v="0"/>
    <x v="47"/>
    <x v="1"/>
    <x v="2"/>
    <x v="0"/>
  </r>
  <r>
    <x v="1"/>
    <x v="23"/>
    <n v="923309"/>
    <n v="2378"/>
    <x v="398"/>
    <d v="2022-07-01T00:00:00"/>
    <d v="2025-06-30T00:00:00"/>
    <n v="1470000"/>
    <x v="1"/>
    <n v="0"/>
    <n v="0"/>
    <x v="47"/>
    <x v="1"/>
    <x v="2"/>
    <x v="0"/>
  </r>
  <r>
    <x v="1"/>
    <x v="23"/>
    <n v="923833"/>
    <n v="2378"/>
    <x v="398"/>
    <d v="2022-07-01T00:00:00"/>
    <d v="2025-06-30T00:00:00"/>
    <n v="150000"/>
    <x v="1"/>
    <n v="0"/>
    <n v="0"/>
    <x v="47"/>
    <x v="1"/>
    <x v="2"/>
    <x v="0"/>
  </r>
  <r>
    <x v="1"/>
    <x v="23"/>
    <n v="923835"/>
    <n v="2378"/>
    <x v="398"/>
    <d v="2022-07-01T00:00:00"/>
    <d v="2025-06-30T00:00:00"/>
    <n v="150000"/>
    <x v="1"/>
    <n v="0"/>
    <n v="0"/>
    <x v="47"/>
    <x v="1"/>
    <x v="2"/>
    <x v="0"/>
  </r>
  <r>
    <x v="1"/>
    <x v="23"/>
    <n v="923390"/>
    <n v="2378"/>
    <x v="328"/>
    <d v="2022-07-01T00:00:00"/>
    <d v="2025-06-30T00:00:00"/>
    <n v="525000"/>
    <x v="1"/>
    <n v="0"/>
    <n v="0"/>
    <x v="47"/>
    <x v="1"/>
    <x v="2"/>
    <x v="0"/>
  </r>
  <r>
    <x v="1"/>
    <x v="23"/>
    <s v="921625 RE"/>
    <n v="2378"/>
    <x v="328"/>
    <d v="2021-02-01T00:00:00"/>
    <d v="2024-01-31T00:00:00"/>
    <n v="1865246"/>
    <x v="1"/>
    <n v="0"/>
    <n v="0"/>
    <x v="47"/>
    <x v="1"/>
    <x v="2"/>
    <x v="0"/>
  </r>
  <r>
    <x v="1"/>
    <x v="23"/>
    <n v="923356"/>
    <n v="2378"/>
    <x v="399"/>
    <d v="2022-07-01T00:00:00"/>
    <d v="2025-06-30T00:00:00"/>
    <n v="369546"/>
    <x v="1"/>
    <n v="0"/>
    <n v="0"/>
    <x v="47"/>
    <x v="1"/>
    <x v="2"/>
    <x v="0"/>
  </r>
  <r>
    <x v="1"/>
    <x v="23"/>
    <n v="921505"/>
    <n v="2378"/>
    <x v="329"/>
    <d v="2021-02-01T00:00:00"/>
    <d v="2024-01-31T00:00:00"/>
    <n v="252121"/>
    <x v="1"/>
    <n v="0"/>
    <n v="0"/>
    <x v="47"/>
    <x v="1"/>
    <x v="2"/>
    <x v="0"/>
  </r>
  <r>
    <x v="1"/>
    <x v="23"/>
    <n v="923839"/>
    <n v="2378"/>
    <x v="400"/>
    <d v="2022-07-01T00:00:00"/>
    <d v="2025-06-30T00:00:00"/>
    <n v="122501"/>
    <x v="1"/>
    <n v="0"/>
    <n v="0"/>
    <x v="47"/>
    <x v="1"/>
    <x v="2"/>
    <x v="0"/>
  </r>
  <r>
    <x v="1"/>
    <x v="23"/>
    <n v="921635"/>
    <n v="2378"/>
    <x v="330"/>
    <d v="2021-02-01T00:00:00"/>
    <d v="2024-01-31T00:00:00"/>
    <n v="929955"/>
    <x v="1"/>
    <n v="0"/>
    <n v="0"/>
    <x v="47"/>
    <x v="1"/>
    <x v="2"/>
    <x v="0"/>
  </r>
  <r>
    <x v="1"/>
    <x v="23"/>
    <n v="921506"/>
    <n v="2378"/>
    <x v="279"/>
    <d v="2021-02-01T00:00:00"/>
    <d v="2024-01-31T00:00:00"/>
    <n v="291588"/>
    <x v="1"/>
    <n v="0"/>
    <n v="0"/>
    <x v="47"/>
    <x v="1"/>
    <x v="2"/>
    <x v="0"/>
  </r>
  <r>
    <x v="1"/>
    <x v="23"/>
    <n v="923346"/>
    <n v="2378"/>
    <x v="149"/>
    <d v="2022-07-01T00:00:00"/>
    <d v="2025-06-30T00:00:00"/>
    <n v="857581"/>
    <x v="1"/>
    <n v="0"/>
    <n v="0"/>
    <x v="47"/>
    <x v="1"/>
    <x v="2"/>
    <x v="0"/>
  </r>
  <r>
    <x v="1"/>
    <x v="23"/>
    <n v="923311"/>
    <n v="2378"/>
    <x v="401"/>
    <d v="2022-07-01T00:00:00"/>
    <d v="2025-06-30T00:00:00"/>
    <n v="1214625"/>
    <x v="1"/>
    <n v="0"/>
    <n v="0"/>
    <x v="47"/>
    <x v="1"/>
    <x v="2"/>
    <x v="0"/>
  </r>
  <r>
    <x v="1"/>
    <x v="23"/>
    <n v="923350"/>
    <n v="2378"/>
    <x v="233"/>
    <d v="2022-07-01T00:00:00"/>
    <d v="2025-06-30T00:00:00"/>
    <n v="849789"/>
    <x v="1"/>
    <n v="0"/>
    <n v="0"/>
    <x v="47"/>
    <x v="1"/>
    <x v="2"/>
    <x v="0"/>
  </r>
  <r>
    <x v="1"/>
    <x v="23"/>
    <n v="923821"/>
    <n v="2378"/>
    <x v="179"/>
    <d v="2022-07-01T00:00:00"/>
    <d v="2025-06-30T00:00:00"/>
    <n v="73500"/>
    <x v="1"/>
    <n v="0"/>
    <n v="0"/>
    <x v="47"/>
    <x v="1"/>
    <x v="2"/>
    <x v="0"/>
  </r>
  <r>
    <x v="1"/>
    <x v="23"/>
    <n v="923374"/>
    <n v="2378"/>
    <x v="402"/>
    <d v="2022-07-01T00:00:00"/>
    <d v="2025-06-30T00:00:00"/>
    <n v="996402"/>
    <x v="1"/>
    <n v="0"/>
    <n v="0"/>
    <x v="47"/>
    <x v="1"/>
    <x v="2"/>
    <x v="0"/>
  </r>
  <r>
    <x v="1"/>
    <x v="23"/>
    <n v="923397"/>
    <n v="2378"/>
    <x v="403"/>
    <d v="2022-07-01T00:00:00"/>
    <d v="2025-06-30T00:00:00"/>
    <n v="1840002"/>
    <x v="1"/>
    <n v="0"/>
    <n v="0"/>
    <x v="47"/>
    <x v="1"/>
    <x v="2"/>
    <x v="0"/>
  </r>
  <r>
    <x v="1"/>
    <x v="23"/>
    <n v="923328"/>
    <n v="2378"/>
    <x v="403"/>
    <d v="2022-07-01T00:00:00"/>
    <d v="2025-06-30T00:00:00"/>
    <n v="4295856"/>
    <x v="1"/>
    <n v="0"/>
    <n v="0"/>
    <x v="47"/>
    <x v="1"/>
    <x v="2"/>
    <x v="0"/>
  </r>
  <r>
    <x v="1"/>
    <x v="23"/>
    <n v="923809"/>
    <n v="2378"/>
    <x v="404"/>
    <d v="2022-07-01T00:00:00"/>
    <d v="2025-06-30T00:00:00"/>
    <n v="192618"/>
    <x v="1"/>
    <n v="0"/>
    <n v="0"/>
    <x v="47"/>
    <x v="1"/>
    <x v="2"/>
    <x v="0"/>
  </r>
  <r>
    <x v="1"/>
    <x v="23"/>
    <n v="921615"/>
    <n v="2378"/>
    <x v="234"/>
    <d v="2021-02-01T00:00:00"/>
    <d v="2024-01-31T00:00:00"/>
    <n v="1079635"/>
    <x v="1"/>
    <n v="0"/>
    <n v="0"/>
    <x v="47"/>
    <x v="1"/>
    <x v="2"/>
    <x v="0"/>
  </r>
  <r>
    <x v="1"/>
    <x v="23"/>
    <n v="923836"/>
    <n v="2378"/>
    <x v="405"/>
    <d v="2022-07-01T00:00:00"/>
    <d v="2025-06-30T00:00:00"/>
    <n v="150000"/>
    <x v="1"/>
    <n v="0"/>
    <n v="0"/>
    <x v="47"/>
    <x v="1"/>
    <x v="2"/>
    <x v="0"/>
  </r>
  <r>
    <x v="1"/>
    <x v="23"/>
    <n v="923324"/>
    <n v="2378"/>
    <x v="406"/>
    <d v="2022-07-01T00:00:00"/>
    <d v="2025-06-30T00:00:00"/>
    <n v="600000"/>
    <x v="1"/>
    <n v="0"/>
    <n v="0"/>
    <x v="47"/>
    <x v="1"/>
    <x v="2"/>
    <x v="0"/>
  </r>
  <r>
    <x v="1"/>
    <x v="23"/>
    <s v="923801 FSGU SBB"/>
    <n v="2378"/>
    <x v="216"/>
    <d v="2022-07-01T00:00:00"/>
    <d v="2025-06-30T00:00:00"/>
    <n v="173355"/>
    <x v="1"/>
    <n v="0"/>
    <n v="0"/>
    <x v="47"/>
    <x v="1"/>
    <x v="2"/>
    <x v="0"/>
  </r>
  <r>
    <x v="1"/>
    <x v="23"/>
    <n v="921516"/>
    <n v="2378"/>
    <x v="216"/>
    <d v="2021-02-01T00:00:00"/>
    <d v="2024-01-31T00:00:00"/>
    <n v="122460"/>
    <x v="1"/>
    <n v="0"/>
    <n v="0"/>
    <x v="47"/>
    <x v="1"/>
    <x v="2"/>
    <x v="0"/>
  </r>
  <r>
    <x v="1"/>
    <x v="23"/>
    <n v="923341"/>
    <n v="2378"/>
    <x v="407"/>
    <d v="2022-07-01T00:00:00"/>
    <d v="2025-06-30T00:00:00"/>
    <n v="4364831"/>
    <x v="1"/>
    <n v="0"/>
    <n v="0"/>
    <x v="47"/>
    <x v="1"/>
    <x v="2"/>
    <x v="0"/>
  </r>
  <r>
    <x v="1"/>
    <x v="23"/>
    <n v="921661"/>
    <n v="2378"/>
    <x v="331"/>
    <d v="2023-02-01T00:00:00"/>
    <d v="2025-06-30T00:00:00"/>
    <n v="58714"/>
    <x v="1"/>
    <n v="0"/>
    <n v="0"/>
    <x v="47"/>
    <x v="1"/>
    <x v="2"/>
    <x v="0"/>
  </r>
  <r>
    <x v="1"/>
    <x v="23"/>
    <n v="921601"/>
    <n v="2378"/>
    <x v="331"/>
    <d v="2021-02-01T00:00:00"/>
    <d v="2024-01-31T00:00:00"/>
    <n v="70232"/>
    <x v="1"/>
    <n v="0"/>
    <n v="0"/>
    <x v="47"/>
    <x v="1"/>
    <x v="2"/>
    <x v="0"/>
  </r>
  <r>
    <x v="1"/>
    <x v="23"/>
    <n v="923351"/>
    <n v="2378"/>
    <x v="408"/>
    <d v="2022-07-01T00:00:00"/>
    <d v="2025-06-30T00:00:00"/>
    <n v="4293000"/>
    <x v="1"/>
    <n v="0"/>
    <n v="0"/>
    <x v="47"/>
    <x v="1"/>
    <x v="2"/>
    <x v="0"/>
  </r>
  <r>
    <x v="1"/>
    <x v="23"/>
    <n v="923366"/>
    <n v="2378"/>
    <x v="409"/>
    <d v="2022-07-01T00:00:00"/>
    <d v="2025-06-30T00:00:00"/>
    <n v="1983597"/>
    <x v="1"/>
    <n v="0"/>
    <n v="0"/>
    <x v="47"/>
    <x v="1"/>
    <x v="2"/>
    <x v="0"/>
  </r>
  <r>
    <x v="1"/>
    <x v="23"/>
    <n v="921620"/>
    <n v="2378"/>
    <x v="332"/>
    <d v="2021-02-01T00:00:00"/>
    <d v="2024-01-31T00:00:00"/>
    <n v="189414"/>
    <x v="1"/>
    <n v="0"/>
    <n v="0"/>
    <x v="47"/>
    <x v="1"/>
    <x v="2"/>
    <x v="0"/>
  </r>
  <r>
    <x v="1"/>
    <x v="23"/>
    <n v="923362"/>
    <n v="2378"/>
    <x v="410"/>
    <d v="2022-07-01T00:00:00"/>
    <d v="2025-06-30T00:00:00"/>
    <n v="3331726"/>
    <x v="1"/>
    <n v="0"/>
    <n v="0"/>
    <x v="47"/>
    <x v="1"/>
    <x v="2"/>
    <x v="0"/>
  </r>
  <r>
    <x v="1"/>
    <x v="23"/>
    <n v="923403"/>
    <n v="2378"/>
    <x v="285"/>
    <d v="2022-07-01T00:00:00"/>
    <d v="2025-06-30T00:00:00"/>
    <n v="950667"/>
    <x v="1"/>
    <n v="0"/>
    <n v="0"/>
    <x v="47"/>
    <x v="1"/>
    <x v="2"/>
    <x v="0"/>
  </r>
  <r>
    <x v="1"/>
    <x v="23"/>
    <s v="923810 LP"/>
    <n v="2378"/>
    <x v="411"/>
    <d v="2022-07-01T00:00:00"/>
    <d v="2025-06-30T00:00:00"/>
    <n v="477318"/>
    <x v="1"/>
    <n v="0"/>
    <n v="0"/>
    <x v="47"/>
    <x v="1"/>
    <x v="2"/>
    <x v="0"/>
  </r>
  <r>
    <x v="1"/>
    <x v="23"/>
    <s v="923804 TM"/>
    <n v="2378"/>
    <x v="412"/>
    <d v="2022-07-01T00:00:00"/>
    <d v="2025-06-30T00:00:00"/>
    <n v="322578"/>
    <x v="1"/>
    <n v="0"/>
    <n v="0"/>
    <x v="47"/>
    <x v="1"/>
    <x v="2"/>
    <x v="0"/>
  </r>
  <r>
    <x v="1"/>
    <x v="23"/>
    <n v="921626"/>
    <n v="2378"/>
    <x v="333"/>
    <d v="2021-02-01T00:00:00"/>
    <d v="2024-01-31T00:00:00"/>
    <n v="3164994"/>
    <x v="1"/>
    <n v="0"/>
    <n v="0"/>
    <x v="47"/>
    <x v="1"/>
    <x v="2"/>
    <x v="0"/>
  </r>
  <r>
    <x v="1"/>
    <x v="23"/>
    <n v="921509"/>
    <n v="2378"/>
    <x v="334"/>
    <d v="2021-02-01T00:00:00"/>
    <d v="2024-01-31T00:00:00"/>
    <n v="122817"/>
    <x v="1"/>
    <n v="0"/>
    <n v="0"/>
    <x v="47"/>
    <x v="1"/>
    <x v="2"/>
    <x v="0"/>
  </r>
  <r>
    <x v="1"/>
    <x v="23"/>
    <n v="921636"/>
    <n v="2378"/>
    <x v="335"/>
    <d v="2021-02-01T00:00:00"/>
    <d v="2024-01-31T00:00:00"/>
    <n v="558735"/>
    <x v="1"/>
    <n v="0"/>
    <n v="0"/>
    <x v="47"/>
    <x v="1"/>
    <x v="2"/>
    <x v="0"/>
  </r>
  <r>
    <x v="1"/>
    <x v="23"/>
    <s v="921655 RE"/>
    <n v="2378"/>
    <x v="336"/>
    <d v="2021-02-01T00:00:00"/>
    <d v="2024-01-31T00:00:00"/>
    <n v="1758903"/>
    <x v="1"/>
    <n v="0"/>
    <n v="0"/>
    <x v="47"/>
    <x v="1"/>
    <x v="2"/>
    <x v="0"/>
  </r>
  <r>
    <x v="1"/>
    <x v="23"/>
    <s v="923345 FSGU SBB"/>
    <n v="2378"/>
    <x v="181"/>
    <d v="2022-07-01T00:00:00"/>
    <d v="2025-06-30T00:00:00"/>
    <n v="306010"/>
    <x v="1"/>
    <n v="0"/>
    <n v="0"/>
    <x v="47"/>
    <x v="1"/>
    <x v="2"/>
    <x v="0"/>
  </r>
  <r>
    <x v="1"/>
    <x v="23"/>
    <s v="923402SVA"/>
    <n v="2378"/>
    <x v="337"/>
    <d v="2022-07-01T00:00:00"/>
    <d v="2025-06-30T00:00:00"/>
    <n v="884973"/>
    <x v="1"/>
    <n v="0"/>
    <n v="0"/>
    <x v="47"/>
    <x v="1"/>
    <x v="2"/>
    <x v="0"/>
  </r>
  <r>
    <x v="1"/>
    <x v="23"/>
    <n v="921602"/>
    <n v="2378"/>
    <x v="337"/>
    <d v="2021-02-01T00:00:00"/>
    <d v="2024-01-31T00:00:00"/>
    <n v="636750"/>
    <x v="1"/>
    <n v="0"/>
    <n v="0"/>
    <x v="47"/>
    <x v="1"/>
    <x v="2"/>
    <x v="0"/>
  </r>
  <r>
    <x v="1"/>
    <x v="23"/>
    <n v="921649"/>
    <n v="2378"/>
    <x v="337"/>
    <d v="2021-02-01T00:00:00"/>
    <d v="2024-01-31T00:00:00"/>
    <n v="172920"/>
    <x v="1"/>
    <n v="0"/>
    <n v="0"/>
    <x v="47"/>
    <x v="1"/>
    <x v="2"/>
    <x v="0"/>
  </r>
  <r>
    <x v="1"/>
    <x v="23"/>
    <n v="921630"/>
    <n v="2378"/>
    <x v="337"/>
    <d v="2021-02-01T00:00:00"/>
    <d v="2024-01-31T00:00:00"/>
    <n v="311670"/>
    <x v="1"/>
    <n v="0"/>
    <n v="0"/>
    <x v="47"/>
    <x v="1"/>
    <x v="2"/>
    <x v="0"/>
  </r>
  <r>
    <x v="1"/>
    <x v="23"/>
    <n v="921621"/>
    <n v="2378"/>
    <x v="338"/>
    <d v="2021-02-01T00:00:00"/>
    <d v="2024-01-31T00:00:00"/>
    <n v="2516670"/>
    <x v="1"/>
    <n v="0"/>
    <n v="0"/>
    <x v="47"/>
    <x v="1"/>
    <x v="2"/>
    <x v="0"/>
  </r>
  <r>
    <x v="1"/>
    <x v="23"/>
    <n v="921622"/>
    <n v="2378"/>
    <x v="339"/>
    <d v="2021-02-01T00:00:00"/>
    <d v="2024-01-31T00:00:00"/>
    <n v="402876"/>
    <x v="1"/>
    <n v="0"/>
    <n v="0"/>
    <x v="47"/>
    <x v="1"/>
    <x v="2"/>
    <x v="0"/>
  </r>
  <r>
    <x v="1"/>
    <x v="23"/>
    <s v="923808 Cortisa Evans"/>
    <n v="2378"/>
    <x v="413"/>
    <d v="2022-07-01T00:00:00"/>
    <d v="2025-06-30T00:00:00"/>
    <n v="192618"/>
    <x v="1"/>
    <n v="0"/>
    <n v="0"/>
    <x v="47"/>
    <x v="1"/>
    <x v="2"/>
    <x v="0"/>
  </r>
  <r>
    <x v="1"/>
    <x v="23"/>
    <n v="923353"/>
    <n v="2378"/>
    <x v="116"/>
    <d v="2022-07-01T00:00:00"/>
    <d v="2025-06-30T00:00:00"/>
    <n v="1393623"/>
    <x v="1"/>
    <n v="0"/>
    <n v="0"/>
    <x v="47"/>
    <x v="1"/>
    <x v="2"/>
    <x v="0"/>
  </r>
  <r>
    <x v="1"/>
    <x v="23"/>
    <n v="923372"/>
    <n v="2378"/>
    <x v="414"/>
    <d v="2022-07-01T00:00:00"/>
    <d v="2025-06-30T00:00:00"/>
    <n v="4495458"/>
    <x v="1"/>
    <n v="0"/>
    <n v="0"/>
    <x v="47"/>
    <x v="1"/>
    <x v="2"/>
    <x v="0"/>
  </r>
  <r>
    <x v="1"/>
    <x v="23"/>
    <s v="923811SVA"/>
    <n v="2378"/>
    <x v="183"/>
    <d v="2022-07-01T00:00:00"/>
    <d v="2025-06-30T00:00:00"/>
    <n v="476155"/>
    <x v="1"/>
    <n v="0"/>
    <n v="0"/>
    <x v="47"/>
    <x v="1"/>
    <x v="2"/>
    <x v="0"/>
  </r>
  <r>
    <x v="1"/>
    <x v="23"/>
    <n v="921608"/>
    <n v="2378"/>
    <x v="340"/>
    <d v="2021-02-01T00:00:00"/>
    <d v="2024-01-31T00:00:00"/>
    <n v="1503801"/>
    <x v="1"/>
    <n v="0"/>
    <n v="0"/>
    <x v="47"/>
    <x v="1"/>
    <x v="2"/>
    <x v="0"/>
  </r>
  <r>
    <x v="1"/>
    <x v="23"/>
    <n v="921650"/>
    <n v="2378"/>
    <x v="341"/>
    <d v="2021-02-01T00:00:00"/>
    <d v="2024-01-31T00:00:00"/>
    <n v="686106"/>
    <x v="1"/>
    <n v="0"/>
    <n v="0"/>
    <x v="47"/>
    <x v="1"/>
    <x v="2"/>
    <x v="0"/>
  </r>
  <r>
    <x v="1"/>
    <x v="23"/>
    <s v="923306 TR"/>
    <n v="2378"/>
    <x v="415"/>
    <d v="2022-07-01T00:00:00"/>
    <d v="2025-06-30T00:00:00"/>
    <n v="730593"/>
    <x v="1"/>
    <n v="0"/>
    <n v="0"/>
    <x v="47"/>
    <x v="1"/>
    <x v="2"/>
    <x v="0"/>
  </r>
  <r>
    <x v="1"/>
    <x v="23"/>
    <n v="921603"/>
    <n v="2378"/>
    <x v="342"/>
    <d v="2021-02-01T00:00:00"/>
    <d v="2024-01-31T00:00:00"/>
    <n v="251304"/>
    <x v="1"/>
    <n v="0"/>
    <n v="0"/>
    <x v="47"/>
    <x v="1"/>
    <x v="2"/>
    <x v="0"/>
  </r>
  <r>
    <x v="1"/>
    <x v="23"/>
    <s v="923360 HA"/>
    <n v="2378"/>
    <x v="416"/>
    <d v="2022-07-01T00:00:00"/>
    <d v="2025-06-30T00:00:00"/>
    <n v="920463"/>
    <x v="1"/>
    <n v="0"/>
    <n v="0"/>
    <x v="47"/>
    <x v="1"/>
    <x v="2"/>
    <x v="0"/>
  </r>
  <r>
    <x v="1"/>
    <x v="23"/>
    <n v="921656"/>
    <n v="2378"/>
    <x v="1"/>
    <d v="2021-02-01T00:00:00"/>
    <d v="2024-01-31T00:00:00"/>
    <n v="3509187"/>
    <x v="1"/>
    <n v="0"/>
    <n v="0"/>
    <x v="47"/>
    <x v="0"/>
    <x v="2"/>
    <x v="1"/>
  </r>
  <r>
    <x v="1"/>
    <x v="23"/>
    <s v="923304 TR"/>
    <n v="2378"/>
    <x v="417"/>
    <d v="2022-07-01T00:00:00"/>
    <d v="2025-06-30T00:00:00"/>
    <n v="1559298"/>
    <x v="1"/>
    <n v="0"/>
    <n v="0"/>
    <x v="47"/>
    <x v="1"/>
    <x v="2"/>
    <x v="0"/>
  </r>
  <r>
    <x v="1"/>
    <x v="23"/>
    <s v="923842 - CLH"/>
    <n v="2378"/>
    <x v="418"/>
    <d v="2022-07-01T00:00:00"/>
    <d v="2025-06-30T00:00:00"/>
    <n v="197766"/>
    <x v="1"/>
    <n v="0"/>
    <n v="0"/>
    <x v="47"/>
    <x v="1"/>
    <x v="2"/>
    <x v="0"/>
  </r>
  <r>
    <x v="1"/>
    <x v="23"/>
    <n v="923344"/>
    <n v="2378"/>
    <x v="419"/>
    <d v="2022-07-01T00:00:00"/>
    <d v="2025-06-30T00:00:00"/>
    <n v="450000"/>
    <x v="1"/>
    <n v="0"/>
    <n v="0"/>
    <x v="47"/>
    <x v="1"/>
    <x v="2"/>
    <x v="0"/>
  </r>
  <r>
    <x v="1"/>
    <x v="23"/>
    <n v="923369"/>
    <n v="2378"/>
    <x v="420"/>
    <d v="2022-07-01T00:00:00"/>
    <d v="2025-06-30T00:00:00"/>
    <n v="944571"/>
    <x v="1"/>
    <n v="0"/>
    <n v="0"/>
    <x v="47"/>
    <x v="1"/>
    <x v="2"/>
    <x v="0"/>
  </r>
  <r>
    <x v="1"/>
    <x v="23"/>
    <n v="923838"/>
    <n v="2378"/>
    <x v="421"/>
    <d v="2022-07-01T00:00:00"/>
    <d v="2025-06-30T00:00:00"/>
    <n v="204444"/>
    <x v="1"/>
    <n v="0"/>
    <n v="0"/>
    <x v="47"/>
    <x v="1"/>
    <x v="2"/>
    <x v="0"/>
  </r>
  <r>
    <x v="1"/>
    <x v="23"/>
    <n v="923307"/>
    <n v="2378"/>
    <x v="17"/>
    <d v="2022-07-01T00:00:00"/>
    <d v="2025-06-30T00:00:00"/>
    <n v="742793"/>
    <x v="1"/>
    <n v="0"/>
    <n v="0"/>
    <x v="47"/>
    <x v="1"/>
    <x v="2"/>
    <x v="0"/>
  </r>
  <r>
    <x v="1"/>
    <x v="23"/>
    <n v="923399"/>
    <n v="2378"/>
    <x v="17"/>
    <d v="2022-07-01T00:00:00"/>
    <d v="2025-06-30T00:00:00"/>
    <n v="786674"/>
    <x v="1"/>
    <n v="0"/>
    <n v="0"/>
    <x v="47"/>
    <x v="1"/>
    <x v="2"/>
    <x v="0"/>
  </r>
  <r>
    <x v="1"/>
    <x v="23"/>
    <n v="923387"/>
    <n v="2378"/>
    <x v="17"/>
    <d v="2022-07-01T00:00:00"/>
    <d v="2025-06-30T00:00:00"/>
    <n v="768154"/>
    <x v="1"/>
    <n v="0"/>
    <n v="0"/>
    <x v="47"/>
    <x v="1"/>
    <x v="2"/>
    <x v="0"/>
  </r>
  <r>
    <x v="1"/>
    <x v="23"/>
    <n v="923381"/>
    <n v="2378"/>
    <x v="17"/>
    <d v="2022-07-01T00:00:00"/>
    <d v="2025-06-30T00:00:00"/>
    <n v="533637"/>
    <x v="1"/>
    <n v="0"/>
    <n v="0"/>
    <x v="47"/>
    <x v="1"/>
    <x v="2"/>
    <x v="0"/>
  </r>
  <r>
    <x v="1"/>
    <x v="23"/>
    <n v="921657"/>
    <n v="2378"/>
    <x v="256"/>
    <d v="2021-02-01T00:00:00"/>
    <d v="2024-01-31T00:00:00"/>
    <n v="1249589"/>
    <x v="1"/>
    <n v="0"/>
    <n v="0"/>
    <x v="47"/>
    <x v="1"/>
    <x v="2"/>
    <x v="0"/>
  </r>
  <r>
    <x v="1"/>
    <x v="23"/>
    <s v="923352 MSC"/>
    <n v="2378"/>
    <x v="422"/>
    <d v="2022-07-01T00:00:00"/>
    <d v="2025-06-30T00:00:00"/>
    <n v="2707248"/>
    <x v="1"/>
    <n v="0"/>
    <n v="0"/>
    <x v="47"/>
    <x v="1"/>
    <x v="2"/>
    <x v="0"/>
  </r>
  <r>
    <x v="1"/>
    <x v="23"/>
    <s v="923818 CE"/>
    <n v="2378"/>
    <x v="423"/>
    <d v="2022-07-01T00:00:00"/>
    <d v="2025-06-30T00:00:00"/>
    <n v="225000"/>
    <x v="1"/>
    <n v="0"/>
    <n v="0"/>
    <x v="47"/>
    <x v="1"/>
    <x v="2"/>
    <x v="0"/>
  </r>
  <r>
    <x v="1"/>
    <x v="23"/>
    <n v="923805"/>
    <n v="2378"/>
    <x v="424"/>
    <d v="2022-07-01T00:00:00"/>
    <d v="2025-06-30T00:00:00"/>
    <n v="305580"/>
    <x v="1"/>
    <n v="0"/>
    <n v="0"/>
    <x v="47"/>
    <x v="1"/>
    <x v="2"/>
    <x v="0"/>
  </r>
  <r>
    <x v="1"/>
    <x v="23"/>
    <s v="923802 MSC"/>
    <n v="2378"/>
    <x v="425"/>
    <d v="2022-07-01T00:00:00"/>
    <d v="2025-06-30T00:00:00"/>
    <n v="173355"/>
    <x v="1"/>
    <n v="0"/>
    <n v="0"/>
    <x v="47"/>
    <x v="1"/>
    <x v="2"/>
    <x v="0"/>
  </r>
  <r>
    <x v="1"/>
    <x v="23"/>
    <s v="923825SVA"/>
    <n v="2378"/>
    <x v="290"/>
    <d v="2022-07-01T00:00:00"/>
    <d v="2025-06-30T00:00:00"/>
    <n v="495684"/>
    <x v="1"/>
    <n v="0"/>
    <n v="0"/>
    <x v="47"/>
    <x v="1"/>
    <x v="2"/>
    <x v="0"/>
  </r>
  <r>
    <x v="1"/>
    <x v="23"/>
    <n v="923806"/>
    <n v="2378"/>
    <x v="426"/>
    <d v="2022-07-01T00:00:00"/>
    <d v="2025-06-30T00:00:00"/>
    <n v="158250"/>
    <x v="1"/>
    <n v="0"/>
    <n v="0"/>
    <x v="47"/>
    <x v="1"/>
    <x v="2"/>
    <x v="0"/>
  </r>
  <r>
    <x v="1"/>
    <x v="23"/>
    <s v="923318- LM"/>
    <n v="2378"/>
    <x v="427"/>
    <d v="2022-07-01T00:00:00"/>
    <d v="2025-06-30T00:00:00"/>
    <n v="338843"/>
    <x v="1"/>
    <n v="0"/>
    <n v="0"/>
    <x v="47"/>
    <x v="1"/>
    <x v="2"/>
    <x v="0"/>
  </r>
  <r>
    <x v="1"/>
    <x v="23"/>
    <n v="921627"/>
    <n v="2378"/>
    <x v="343"/>
    <d v="2021-02-01T00:00:00"/>
    <d v="2024-01-31T00:00:00"/>
    <n v="811800"/>
    <x v="1"/>
    <n v="0"/>
    <n v="0"/>
    <x v="47"/>
    <x v="1"/>
    <x v="2"/>
    <x v="0"/>
  </r>
  <r>
    <x v="1"/>
    <x v="23"/>
    <n v="923803"/>
    <n v="2378"/>
    <x v="343"/>
    <d v="2022-07-01T00:00:00"/>
    <d v="2025-06-30T00:00:00"/>
    <n v="327213"/>
    <x v="1"/>
    <n v="0"/>
    <n v="0"/>
    <x v="47"/>
    <x v="1"/>
    <x v="2"/>
    <x v="0"/>
  </r>
  <r>
    <x v="1"/>
    <x v="23"/>
    <n v="923373"/>
    <n v="2378"/>
    <x v="428"/>
    <d v="2022-07-01T00:00:00"/>
    <d v="2025-06-30T00:00:00"/>
    <n v="1097971"/>
    <x v="1"/>
    <n v="0"/>
    <n v="0"/>
    <x v="47"/>
    <x v="1"/>
    <x v="2"/>
    <x v="0"/>
  </r>
  <r>
    <x v="1"/>
    <x v="23"/>
    <s v="LM -923321"/>
    <n v="2378"/>
    <x v="429"/>
    <d v="2022-07-01T00:00:00"/>
    <d v="2025-06-30T00:00:00"/>
    <n v="795029"/>
    <x v="1"/>
    <n v="0"/>
    <n v="0"/>
    <x v="47"/>
    <x v="0"/>
    <x v="2"/>
    <x v="1"/>
  </r>
  <r>
    <x v="1"/>
    <x v="23"/>
    <n v="923359"/>
    <n v="2378"/>
    <x v="94"/>
    <d v="2022-07-01T00:00:00"/>
    <d v="2025-06-30T00:00:00"/>
    <n v="338400"/>
    <x v="1"/>
    <n v="0"/>
    <n v="0"/>
    <x v="47"/>
    <x v="1"/>
    <x v="2"/>
    <x v="0"/>
  </r>
  <r>
    <x v="1"/>
    <x v="23"/>
    <n v="923404"/>
    <n v="2378"/>
    <x v="430"/>
    <d v="2022-07-01T00:00:00"/>
    <d v="2025-06-30T00:00:00"/>
    <n v="449798"/>
    <x v="1"/>
    <n v="0"/>
    <n v="0"/>
    <x v="47"/>
    <x v="1"/>
    <x v="2"/>
    <x v="0"/>
  </r>
  <r>
    <x v="1"/>
    <x v="23"/>
    <n v="923816"/>
    <n v="2378"/>
    <x v="19"/>
    <d v="2022-07-01T00:00:00"/>
    <d v="2025-06-30T00:00:00"/>
    <n v="475583"/>
    <x v="1"/>
    <n v="0"/>
    <n v="0"/>
    <x v="47"/>
    <x v="0"/>
    <x v="2"/>
    <x v="0"/>
  </r>
  <r>
    <x v="1"/>
    <x v="23"/>
    <n v="921616"/>
    <n v="2378"/>
    <x v="19"/>
    <d v="2021-02-01T00:00:00"/>
    <d v="2024-01-31T00:00:00"/>
    <n v="1515809"/>
    <x v="1"/>
    <n v="0"/>
    <n v="0"/>
    <x v="47"/>
    <x v="0"/>
    <x v="2"/>
    <x v="0"/>
  </r>
  <r>
    <x v="1"/>
    <x v="23"/>
    <s v="923817 - LFS"/>
    <n v="2378"/>
    <x v="431"/>
    <d v="2022-07-01T00:00:00"/>
    <d v="2025-06-30T00:00:00"/>
    <n v="220529"/>
    <x v="1"/>
    <n v="0"/>
    <n v="0"/>
    <x v="47"/>
    <x v="1"/>
    <x v="2"/>
    <x v="0"/>
  </r>
  <r>
    <x v="1"/>
    <x v="23"/>
    <n v="923407"/>
    <n v="2378"/>
    <x v="432"/>
    <d v="2022-07-01T00:00:00"/>
    <d v="2025-06-30T00:00:00"/>
    <n v="289419"/>
    <x v="1"/>
    <n v="0"/>
    <n v="0"/>
    <x v="47"/>
    <x v="1"/>
    <x v="2"/>
    <x v="0"/>
  </r>
  <r>
    <x v="1"/>
    <x v="23"/>
    <n v="923844"/>
    <n v="2378"/>
    <x v="432"/>
    <d v="2022-07-01T00:00:00"/>
    <d v="2025-06-30T00:00:00"/>
    <n v="150000"/>
    <x v="1"/>
    <n v="0"/>
    <n v="0"/>
    <x v="47"/>
    <x v="1"/>
    <x v="2"/>
    <x v="0"/>
  </r>
  <r>
    <x v="1"/>
    <x v="23"/>
    <s v="921628 SA"/>
    <n v="2378"/>
    <x v="344"/>
    <d v="2020-02-01T00:00:00"/>
    <d v="2024-01-31T00:00:00"/>
    <n v="1595025"/>
    <x v="1"/>
    <n v="0"/>
    <n v="0"/>
    <x v="47"/>
    <x v="1"/>
    <x v="2"/>
    <x v="0"/>
  </r>
  <r>
    <x v="1"/>
    <x v="23"/>
    <s v="921643 SA"/>
    <n v="2378"/>
    <x v="344"/>
    <d v="2021-02-01T00:00:00"/>
    <d v="2024-01-31T00:00:00"/>
    <n v="704238"/>
    <x v="1"/>
    <n v="0"/>
    <n v="0"/>
    <x v="47"/>
    <x v="1"/>
    <x v="2"/>
    <x v="0"/>
  </r>
  <r>
    <x v="1"/>
    <x v="23"/>
    <s v="921637 SA"/>
    <n v="2378"/>
    <x v="344"/>
    <d v="2020-02-01T00:00:00"/>
    <d v="2024-01-31T00:00:00"/>
    <n v="579255"/>
    <x v="1"/>
    <n v="0"/>
    <n v="0"/>
    <x v="47"/>
    <x v="1"/>
    <x v="2"/>
    <x v="0"/>
  </r>
  <r>
    <x v="1"/>
    <x v="23"/>
    <n v="921641"/>
    <n v="2378"/>
    <x v="344"/>
    <d v="2021-02-01T00:00:00"/>
    <d v="2024-01-31T00:00:00"/>
    <n v="463524"/>
    <x v="1"/>
    <n v="0"/>
    <n v="0"/>
    <x v="47"/>
    <x v="1"/>
    <x v="2"/>
    <x v="0"/>
  </r>
  <r>
    <x v="1"/>
    <x v="23"/>
    <s v="921644 MSC"/>
    <n v="2378"/>
    <x v="345"/>
    <d v="2021-02-01T00:00:00"/>
    <d v="2024-01-31T00:00:00"/>
    <n v="815796"/>
    <x v="1"/>
    <n v="0"/>
    <n v="0"/>
    <x v="47"/>
    <x v="1"/>
    <x v="2"/>
    <x v="0"/>
  </r>
  <r>
    <x v="1"/>
    <x v="23"/>
    <n v="923815"/>
    <n v="2378"/>
    <x v="433"/>
    <d v="2022-07-01T00:00:00"/>
    <d v="2025-06-30T00:00:00"/>
    <n v="167700"/>
    <x v="1"/>
    <n v="0"/>
    <n v="0"/>
    <x v="47"/>
    <x v="1"/>
    <x v="2"/>
    <x v="0"/>
  </r>
  <r>
    <x v="1"/>
    <x v="23"/>
    <n v="923375"/>
    <n v="2378"/>
    <x v="84"/>
    <d v="2022-07-01T00:00:00"/>
    <d v="2025-06-30T00:00:00"/>
    <n v="2302905"/>
    <x v="1"/>
    <n v="0"/>
    <n v="0"/>
    <x v="47"/>
    <x v="1"/>
    <x v="2"/>
    <x v="0"/>
  </r>
  <r>
    <x v="1"/>
    <x v="23"/>
    <n v="921518"/>
    <n v="2378"/>
    <x v="346"/>
    <d v="2021-02-01T00:00:00"/>
    <d v="2024-01-31T00:00:00"/>
    <n v="42224"/>
    <x v="1"/>
    <n v="0"/>
    <n v="0"/>
    <x v="47"/>
    <x v="1"/>
    <x v="2"/>
    <x v="0"/>
  </r>
  <r>
    <x v="1"/>
    <x v="23"/>
    <s v="923327SVA"/>
    <n v="2378"/>
    <x v="22"/>
    <d v="2022-07-01T00:00:00"/>
    <d v="2025-06-30T00:00:00"/>
    <n v="846863"/>
    <x v="1"/>
    <n v="0"/>
    <n v="0"/>
    <x v="47"/>
    <x v="0"/>
    <x v="2"/>
    <x v="0"/>
  </r>
  <r>
    <x v="1"/>
    <x v="23"/>
    <n v="923308"/>
    <n v="2378"/>
    <x v="434"/>
    <d v="2022-07-01T00:00:00"/>
    <d v="2025-06-30T00:00:00"/>
    <n v="450000"/>
    <x v="1"/>
    <n v="0"/>
    <n v="0"/>
    <x v="47"/>
    <x v="1"/>
    <x v="2"/>
    <x v="0"/>
  </r>
  <r>
    <x v="1"/>
    <x v="23"/>
    <s v="923342 Cortisa Evans"/>
    <n v="2378"/>
    <x v="435"/>
    <d v="2022-07-01T00:00:00"/>
    <d v="2025-06-30T00:00:00"/>
    <n v="4500000"/>
    <x v="1"/>
    <n v="0"/>
    <n v="0"/>
    <x v="47"/>
    <x v="1"/>
    <x v="2"/>
    <x v="0"/>
  </r>
  <r>
    <x v="1"/>
    <x v="23"/>
    <n v="923826"/>
    <n v="2378"/>
    <x v="436"/>
    <d v="2022-07-01T00:00:00"/>
    <d v="2025-06-30T00:00:00"/>
    <n v="515718"/>
    <x v="1"/>
    <n v="0"/>
    <n v="0"/>
    <x v="47"/>
    <x v="1"/>
    <x v="2"/>
    <x v="0"/>
  </r>
  <r>
    <x v="1"/>
    <x v="23"/>
    <s v="923831SW"/>
    <n v="2378"/>
    <x v="437"/>
    <d v="2022-07-01T00:00:00"/>
    <d v="2025-06-30T00:00:00"/>
    <n v="170700"/>
    <x v="1"/>
    <n v="0"/>
    <n v="0"/>
    <x v="47"/>
    <x v="1"/>
    <x v="2"/>
    <x v="0"/>
  </r>
  <r>
    <x v="1"/>
    <x v="23"/>
    <n v="923385"/>
    <n v="2378"/>
    <x v="438"/>
    <d v="2022-07-01T00:00:00"/>
    <d v="2025-06-30T00:00:00"/>
    <n v="1185403"/>
    <x v="1"/>
    <n v="0"/>
    <n v="0"/>
    <x v="47"/>
    <x v="1"/>
    <x v="2"/>
    <x v="0"/>
  </r>
  <r>
    <x v="1"/>
    <x v="23"/>
    <s v="923383SVA"/>
    <n v="2378"/>
    <x v="439"/>
    <d v="2022-07-01T00:00:00"/>
    <d v="2025-06-30T00:00:00"/>
    <n v="433422"/>
    <x v="1"/>
    <n v="0"/>
    <n v="0"/>
    <x v="47"/>
    <x v="1"/>
    <x v="2"/>
    <x v="0"/>
  </r>
  <r>
    <x v="1"/>
    <x v="23"/>
    <n v="923814"/>
    <n v="2378"/>
    <x v="440"/>
    <d v="2022-07-01T00:00:00"/>
    <d v="2025-06-30T00:00:00"/>
    <n v="889370"/>
    <x v="1"/>
    <n v="0"/>
    <n v="0"/>
    <x v="47"/>
    <x v="1"/>
    <x v="2"/>
    <x v="0"/>
  </r>
  <r>
    <x v="1"/>
    <x v="23"/>
    <n v="921609"/>
    <n v="2378"/>
    <x v="347"/>
    <d v="2021-02-01T00:00:00"/>
    <d v="2024-01-31T00:00:00"/>
    <n v="2427000"/>
    <x v="1"/>
    <n v="0"/>
    <n v="0"/>
    <x v="47"/>
    <x v="1"/>
    <x v="2"/>
    <x v="0"/>
  </r>
  <r>
    <x v="1"/>
    <x v="23"/>
    <s v="923302 - LFS"/>
    <n v="2378"/>
    <x v="441"/>
    <d v="2022-07-01T00:00:00"/>
    <d v="2025-06-30T00:00:00"/>
    <n v="279639"/>
    <x v="1"/>
    <n v="0"/>
    <n v="0"/>
    <x v="47"/>
    <x v="1"/>
    <x v="2"/>
    <x v="0"/>
  </r>
  <r>
    <x v="1"/>
    <x v="23"/>
    <n v="923361"/>
    <n v="2378"/>
    <x v="197"/>
    <d v="2022-07-01T00:00:00"/>
    <d v="2025-06-30T00:00:00"/>
    <n v="416454"/>
    <x v="1"/>
    <n v="0"/>
    <n v="0"/>
    <x v="47"/>
    <x v="1"/>
    <x v="2"/>
    <x v="0"/>
  </r>
  <r>
    <x v="1"/>
    <x v="23"/>
    <s v="923316 LP"/>
    <n v="2378"/>
    <x v="41"/>
    <d v="2022-07-01T00:00:00"/>
    <d v="2025-06-30T00:00:00"/>
    <n v="1466367"/>
    <x v="1"/>
    <n v="0"/>
    <n v="0"/>
    <x v="47"/>
    <x v="1"/>
    <x v="2"/>
    <x v="0"/>
  </r>
  <r>
    <x v="1"/>
    <x v="23"/>
    <n v="921604"/>
    <n v="2378"/>
    <x v="348"/>
    <d v="2021-02-01T00:00:00"/>
    <d v="2024-01-31T00:00:00"/>
    <n v="843101"/>
    <x v="1"/>
    <n v="0"/>
    <n v="0"/>
    <x v="47"/>
    <x v="1"/>
    <x v="2"/>
    <x v="0"/>
  </r>
  <r>
    <x v="1"/>
    <x v="23"/>
    <s v="923300 - CLH"/>
    <n v="2378"/>
    <x v="442"/>
    <d v="2022-07-01T00:00:00"/>
    <d v="2025-06-30T00:00:00"/>
    <n v="775791"/>
    <x v="1"/>
    <n v="0"/>
    <n v="0"/>
    <x v="47"/>
    <x v="1"/>
    <x v="2"/>
    <x v="0"/>
  </r>
  <r>
    <x v="1"/>
    <x v="23"/>
    <s v="923405 FSGU SBB"/>
    <n v="2378"/>
    <x v="443"/>
    <d v="2022-07-01T00:00:00"/>
    <d v="2025-06-30T00:00:00"/>
    <n v="835439"/>
    <x v="1"/>
    <n v="0"/>
    <n v="0"/>
    <x v="47"/>
    <x v="1"/>
    <x v="2"/>
    <x v="0"/>
  </r>
  <r>
    <x v="1"/>
    <x v="23"/>
    <s v="923845 FSGU SBB"/>
    <n v="2378"/>
    <x v="443"/>
    <d v="2022-07-01T00:00:00"/>
    <d v="2025-06-30T00:00:00"/>
    <n v="150000"/>
    <x v="1"/>
    <n v="0"/>
    <n v="0"/>
    <x v="47"/>
    <x v="1"/>
    <x v="2"/>
    <x v="0"/>
  </r>
  <r>
    <x v="1"/>
    <x v="23"/>
    <n v="921605"/>
    <n v="2378"/>
    <x v="219"/>
    <d v="2021-02-01T00:00:00"/>
    <d v="2024-01-31T00:00:00"/>
    <n v="1259106"/>
    <x v="1"/>
    <n v="0"/>
    <n v="0"/>
    <x v="47"/>
    <x v="1"/>
    <x v="2"/>
    <x v="0"/>
  </r>
  <r>
    <x v="1"/>
    <x v="23"/>
    <n v="921624"/>
    <n v="2378"/>
    <x v="349"/>
    <d v="2021-02-01T00:00:00"/>
    <d v="2024-01-31T00:00:00"/>
    <n v="1169137"/>
    <x v="1"/>
    <n v="0"/>
    <n v="0"/>
    <x v="47"/>
    <x v="1"/>
    <x v="2"/>
    <x v="0"/>
  </r>
  <r>
    <x v="1"/>
    <x v="23"/>
    <n v="921617"/>
    <n v="2378"/>
    <x v="349"/>
    <d v="2021-02-01T00:00:00"/>
    <d v="2024-01-31T00:00:00"/>
    <n v="335631"/>
    <x v="1"/>
    <n v="0"/>
    <n v="0"/>
    <x v="47"/>
    <x v="1"/>
    <x v="2"/>
    <x v="0"/>
  </r>
  <r>
    <x v="1"/>
    <x v="23"/>
    <n v="923377"/>
    <n v="2378"/>
    <x v="444"/>
    <d v="2022-07-01T00:00:00"/>
    <d v="2025-06-30T00:00:00"/>
    <n v="636003"/>
    <x v="1"/>
    <n v="0"/>
    <n v="0"/>
    <x v="47"/>
    <x v="1"/>
    <x v="2"/>
    <x v="0"/>
  </r>
  <r>
    <x v="1"/>
    <x v="23"/>
    <n v="921631"/>
    <n v="2378"/>
    <x v="350"/>
    <d v="2021-02-01T00:00:00"/>
    <d v="2024-01-31T00:00:00"/>
    <n v="997745"/>
    <x v="1"/>
    <n v="0"/>
    <n v="0"/>
    <x v="47"/>
    <x v="1"/>
    <x v="2"/>
    <x v="0"/>
  </r>
  <r>
    <x v="1"/>
    <x v="23"/>
    <s v="923406 - LP"/>
    <n v="2378"/>
    <x v="445"/>
    <d v="2022-07-01T00:00:00"/>
    <d v="2025-06-30T00:00:00"/>
    <n v="1779900"/>
    <x v="1"/>
    <n v="0"/>
    <n v="0"/>
    <x v="47"/>
    <x v="1"/>
    <x v="2"/>
    <x v="0"/>
  </r>
  <r>
    <x v="1"/>
    <x v="23"/>
    <n v="923368"/>
    <n v="2378"/>
    <x v="446"/>
    <d v="2022-07-01T00:00:00"/>
    <d v="2025-06-30T00:00:00"/>
    <n v="2320725"/>
    <x v="1"/>
    <n v="0"/>
    <n v="0"/>
    <x v="47"/>
    <x v="1"/>
    <x v="2"/>
    <x v="0"/>
  </r>
  <r>
    <x v="1"/>
    <x v="23"/>
    <n v="921517"/>
    <n v="2378"/>
    <x v="351"/>
    <d v="2021-02-01T00:00:00"/>
    <d v="2024-01-31T00:00:00"/>
    <n v="36193"/>
    <x v="1"/>
    <n v="0"/>
    <n v="0"/>
    <x v="47"/>
    <x v="1"/>
    <x v="2"/>
    <x v="0"/>
  </r>
  <r>
    <x v="1"/>
    <x v="23"/>
    <s v="923310 TR"/>
    <n v="2378"/>
    <x v="447"/>
    <d v="2022-07-01T00:00:00"/>
    <d v="2025-06-30T00:00:00"/>
    <n v="2243310"/>
    <x v="1"/>
    <n v="0"/>
    <n v="0"/>
    <x v="47"/>
    <x v="1"/>
    <x v="2"/>
    <x v="0"/>
  </r>
  <r>
    <x v="1"/>
    <x v="23"/>
    <n v="923329"/>
    <n v="2378"/>
    <x v="448"/>
    <d v="2022-07-01T00:00:00"/>
    <d v="2025-06-30T00:00:00"/>
    <n v="4135281"/>
    <x v="1"/>
    <n v="0"/>
    <n v="0"/>
    <x v="47"/>
    <x v="1"/>
    <x v="2"/>
    <x v="0"/>
  </r>
  <r>
    <x v="1"/>
    <x v="23"/>
    <n v="923301"/>
    <n v="2378"/>
    <x v="449"/>
    <d v="2022-07-01T00:00:00"/>
    <d v="2025-06-30T00:00:00"/>
    <n v="363030"/>
    <x v="1"/>
    <n v="0"/>
    <n v="0"/>
    <x v="47"/>
    <x v="1"/>
    <x v="2"/>
    <x v="0"/>
  </r>
  <r>
    <x v="1"/>
    <x v="23"/>
    <n v="921521"/>
    <n v="2378"/>
    <x v="352"/>
    <d v="2021-02-01T00:00:00"/>
    <d v="2024-01-31T00:00:00"/>
    <n v="113333"/>
    <x v="1"/>
    <n v="0"/>
    <n v="0"/>
    <x v="47"/>
    <x v="1"/>
    <x v="2"/>
    <x v="0"/>
  </r>
  <r>
    <x v="1"/>
    <x v="23"/>
    <n v="921639"/>
    <n v="2378"/>
    <x v="353"/>
    <d v="2021-02-01T00:00:00"/>
    <d v="2024-01-31T00:00:00"/>
    <n v="736731"/>
    <x v="1"/>
    <n v="0"/>
    <n v="0"/>
    <x v="47"/>
    <x v="1"/>
    <x v="2"/>
    <x v="0"/>
  </r>
  <r>
    <x v="1"/>
    <x v="23"/>
    <n v="921520"/>
    <n v="2378"/>
    <x v="354"/>
    <d v="2021-02-01T00:00:00"/>
    <d v="2024-01-31T00:00:00"/>
    <n v="311934"/>
    <x v="1"/>
    <n v="0"/>
    <n v="0"/>
    <x v="47"/>
    <x v="1"/>
    <x v="2"/>
    <x v="0"/>
  </r>
  <r>
    <x v="1"/>
    <x v="23"/>
    <n v="921640"/>
    <n v="2378"/>
    <x v="355"/>
    <d v="2021-02-01T00:00:00"/>
    <d v="2024-01-31T00:00:00"/>
    <n v="273207"/>
    <x v="1"/>
    <n v="0"/>
    <n v="0"/>
    <x v="47"/>
    <x v="1"/>
    <x v="2"/>
    <x v="0"/>
  </r>
  <r>
    <x v="1"/>
    <x v="23"/>
    <s v="923303 - CLH"/>
    <n v="2378"/>
    <x v="450"/>
    <d v="2022-07-01T00:00:00"/>
    <d v="2025-06-30T00:00:00"/>
    <n v="1559057"/>
    <x v="1"/>
    <n v="0"/>
    <n v="0"/>
    <x v="47"/>
    <x v="1"/>
    <x v="2"/>
    <x v="0"/>
  </r>
  <r>
    <x v="1"/>
    <x v="23"/>
    <s v="923822SVA"/>
    <n v="2378"/>
    <x v="451"/>
    <d v="2022-07-01T00:00:00"/>
    <d v="2025-06-30T00:00:00"/>
    <n v="220530"/>
    <x v="1"/>
    <n v="0"/>
    <n v="0"/>
    <x v="47"/>
    <x v="1"/>
    <x v="2"/>
    <x v="0"/>
  </r>
  <r>
    <x v="1"/>
    <x v="23"/>
    <n v="923370"/>
    <n v="2378"/>
    <x v="452"/>
    <d v="2022-07-01T00:00:00"/>
    <d v="2025-06-30T00:00:00"/>
    <n v="2256719"/>
    <x v="1"/>
    <n v="0"/>
    <n v="0"/>
    <x v="47"/>
    <x v="1"/>
    <x v="2"/>
    <x v="0"/>
  </r>
  <r>
    <x v="1"/>
    <x v="23"/>
    <n v="923840"/>
    <n v="2378"/>
    <x v="453"/>
    <d v="2022-07-01T00:00:00"/>
    <d v="2025-06-30T00:00:00"/>
    <n v="150000"/>
    <x v="1"/>
    <n v="0"/>
    <n v="0"/>
    <x v="47"/>
    <x v="1"/>
    <x v="2"/>
    <x v="0"/>
  </r>
  <r>
    <x v="1"/>
    <x v="23"/>
    <s v="921512 SXB"/>
    <n v="2378"/>
    <x v="356"/>
    <d v="2021-02-01T00:00:00"/>
    <d v="2024-01-31T00:00:00"/>
    <n v="112941"/>
    <x v="1"/>
    <n v="0"/>
    <n v="0"/>
    <x v="47"/>
    <x v="1"/>
    <x v="2"/>
    <x v="0"/>
  </r>
  <r>
    <x v="1"/>
    <x v="23"/>
    <s v="LM 923392"/>
    <n v="2378"/>
    <x v="454"/>
    <d v="2022-07-01T00:00:00"/>
    <d v="2025-06-30T00:00:00"/>
    <n v="920001"/>
    <x v="1"/>
    <n v="0"/>
    <n v="0"/>
    <x v="47"/>
    <x v="1"/>
    <x v="2"/>
    <x v="0"/>
  </r>
  <r>
    <x v="1"/>
    <x v="23"/>
    <n v="921645"/>
    <n v="2378"/>
    <x v="85"/>
    <d v="2021-02-01T00:00:00"/>
    <d v="2025-06-30T00:00:00"/>
    <n v="1288106"/>
    <x v="1"/>
    <n v="0"/>
    <n v="0"/>
    <x v="47"/>
    <x v="1"/>
    <x v="2"/>
    <x v="0"/>
  </r>
  <r>
    <x v="1"/>
    <x v="23"/>
    <n v="923400"/>
    <n v="2378"/>
    <x v="455"/>
    <d v="2022-07-01T00:00:00"/>
    <d v="2025-06-30T00:00:00"/>
    <n v="889950"/>
    <x v="1"/>
    <n v="0"/>
    <n v="0"/>
    <x v="47"/>
    <x v="1"/>
    <x v="2"/>
    <x v="0"/>
  </r>
  <r>
    <x v="1"/>
    <x v="23"/>
    <n v="923355"/>
    <n v="2378"/>
    <x v="456"/>
    <d v="2022-07-01T00:00:00"/>
    <d v="2025-06-30T00:00:00"/>
    <n v="1962440"/>
    <x v="1"/>
    <n v="0"/>
    <n v="0"/>
    <x v="47"/>
    <x v="1"/>
    <x v="2"/>
    <x v="0"/>
  </r>
  <r>
    <x v="1"/>
    <x v="23"/>
    <n v="923313"/>
    <n v="2378"/>
    <x v="457"/>
    <d v="2022-07-01T00:00:00"/>
    <d v="2025-06-30T00:00:00"/>
    <n v="356199"/>
    <x v="1"/>
    <n v="0"/>
    <n v="0"/>
    <x v="47"/>
    <x v="1"/>
    <x v="2"/>
    <x v="0"/>
  </r>
  <r>
    <x v="1"/>
    <x v="23"/>
    <s v="923367SVA"/>
    <n v="2378"/>
    <x v="458"/>
    <d v="2022-07-01T00:00:00"/>
    <d v="2025-06-30T00:00:00"/>
    <n v="226200"/>
    <x v="1"/>
    <n v="0"/>
    <n v="0"/>
    <x v="47"/>
    <x v="1"/>
    <x v="2"/>
    <x v="0"/>
  </r>
  <r>
    <x v="1"/>
    <x v="23"/>
    <n v="923343"/>
    <n v="2378"/>
    <x v="459"/>
    <d v="2022-07-01T00:00:00"/>
    <d v="2025-06-30T00:00:00"/>
    <n v="1350000"/>
    <x v="1"/>
    <n v="0"/>
    <n v="0"/>
    <x v="47"/>
    <x v="1"/>
    <x v="2"/>
    <x v="0"/>
  </r>
  <r>
    <x v="1"/>
    <x v="23"/>
    <s v="923843 LP"/>
    <n v="2378"/>
    <x v="460"/>
    <d v="2022-07-01T00:00:00"/>
    <d v="2025-06-30T00:00:00"/>
    <n v="300000"/>
    <x v="1"/>
    <n v="0"/>
    <n v="0"/>
    <x v="47"/>
    <x v="1"/>
    <x v="2"/>
    <x v="0"/>
  </r>
  <r>
    <x v="1"/>
    <x v="23"/>
    <n v="921514"/>
    <n v="2378"/>
    <x v="357"/>
    <d v="2021-02-01T00:00:00"/>
    <d v="2024-01-31T00:00:00"/>
    <n v="35417"/>
    <x v="1"/>
    <n v="0"/>
    <n v="0"/>
    <x v="47"/>
    <x v="1"/>
    <x v="2"/>
    <x v="0"/>
  </r>
  <r>
    <x v="1"/>
    <x v="23"/>
    <n v="921647"/>
    <n v="2378"/>
    <x v="358"/>
    <d v="2021-02-01T00:00:00"/>
    <d v="2024-01-31T00:00:00"/>
    <n v="2619440"/>
    <x v="1"/>
    <n v="0"/>
    <n v="0"/>
    <x v="47"/>
    <x v="1"/>
    <x v="2"/>
    <x v="0"/>
  </r>
  <r>
    <x v="1"/>
    <x v="23"/>
    <s v="923832 LP"/>
    <n v="2378"/>
    <x v="461"/>
    <d v="2022-07-01T00:00:00"/>
    <d v="2025-06-30T00:00:00"/>
    <n v="170910"/>
    <x v="1"/>
    <n v="0"/>
    <n v="0"/>
    <x v="47"/>
    <x v="1"/>
    <x v="2"/>
    <x v="0"/>
  </r>
  <r>
    <x v="1"/>
    <x v="23"/>
    <s v="LM-923829"/>
    <n v="2378"/>
    <x v="140"/>
    <d v="2022-07-01T00:00:00"/>
    <d v="2025-06-30T00:00:00"/>
    <n v="108000"/>
    <x v="1"/>
    <n v="0"/>
    <n v="0"/>
    <x v="47"/>
    <x v="1"/>
    <x v="2"/>
    <x v="0"/>
  </r>
  <r>
    <x v="1"/>
    <x v="23"/>
    <s v="LM-923380"/>
    <n v="2378"/>
    <x v="140"/>
    <d v="2022-07-01T00:00:00"/>
    <d v="2025-06-30T00:00:00"/>
    <n v="335234"/>
    <x v="1"/>
    <n v="0"/>
    <n v="0"/>
    <x v="47"/>
    <x v="1"/>
    <x v="2"/>
    <x v="0"/>
  </r>
  <r>
    <x v="1"/>
    <x v="23"/>
    <s v="923384SVA"/>
    <n v="2378"/>
    <x v="462"/>
    <d v="2022-07-01T00:00:00"/>
    <d v="2025-06-30T00:00:00"/>
    <n v="345498"/>
    <x v="1"/>
    <n v="0"/>
    <n v="0"/>
    <x v="47"/>
    <x v="1"/>
    <x v="2"/>
    <x v="0"/>
  </r>
  <r>
    <x v="1"/>
    <x v="23"/>
    <n v="923348"/>
    <n v="2378"/>
    <x v="463"/>
    <d v="2022-07-01T00:00:00"/>
    <d v="2025-06-30T00:00:00"/>
    <n v="225000"/>
    <x v="1"/>
    <n v="0"/>
    <n v="0"/>
    <x v="47"/>
    <x v="1"/>
    <x v="2"/>
    <x v="0"/>
  </r>
  <r>
    <x v="1"/>
    <x v="23"/>
    <n v="923347"/>
    <n v="2378"/>
    <x v="464"/>
    <d v="2022-07-01T00:00:00"/>
    <d v="2025-06-30T00:00:00"/>
    <n v="1500000"/>
    <x v="1"/>
    <n v="0"/>
    <n v="0"/>
    <x v="47"/>
    <x v="1"/>
    <x v="2"/>
    <x v="0"/>
  </r>
  <r>
    <x v="1"/>
    <x v="23"/>
    <n v="923357"/>
    <n v="2378"/>
    <x v="465"/>
    <d v="2022-07-01T00:00:00"/>
    <d v="2025-06-30T00:00:00"/>
    <n v="951504"/>
    <x v="1"/>
    <n v="0"/>
    <n v="0"/>
    <x v="47"/>
    <x v="1"/>
    <x v="2"/>
    <x v="0"/>
  </r>
  <r>
    <x v="1"/>
    <x v="23"/>
    <n v="921629"/>
    <n v="2378"/>
    <x v="113"/>
    <d v="2021-02-01T00:00:00"/>
    <d v="2024-01-31T00:00:00"/>
    <n v="2645100"/>
    <x v="1"/>
    <n v="0"/>
    <n v="0"/>
    <x v="47"/>
    <x v="1"/>
    <x v="2"/>
    <x v="0"/>
  </r>
  <r>
    <x v="1"/>
    <x v="23"/>
    <n v="921510"/>
    <n v="2378"/>
    <x v="113"/>
    <d v="2021-02-01T00:00:00"/>
    <d v="2024-01-31T00:00:00"/>
    <n v="214904"/>
    <x v="1"/>
    <n v="0"/>
    <n v="0"/>
    <x v="47"/>
    <x v="1"/>
    <x v="2"/>
    <x v="0"/>
  </r>
  <r>
    <x v="1"/>
    <x v="23"/>
    <n v="923349"/>
    <n v="2378"/>
    <x v="466"/>
    <d v="2022-07-01T00:00:00"/>
    <d v="2025-06-30T00:00:00"/>
    <n v="4499844"/>
    <x v="1"/>
    <n v="0"/>
    <n v="0"/>
    <x v="47"/>
    <x v="1"/>
    <x v="2"/>
    <x v="0"/>
  </r>
  <r>
    <x v="1"/>
    <x v="23"/>
    <s v="921638 SBB"/>
    <n v="2378"/>
    <x v="45"/>
    <d v="2021-02-01T00:00:00"/>
    <d v="2024-01-31T00:00:00"/>
    <n v="259071"/>
    <x v="1"/>
    <n v="0"/>
    <n v="0"/>
    <x v="47"/>
    <x v="1"/>
    <x v="2"/>
    <x v="0"/>
  </r>
  <r>
    <x v="1"/>
    <x v="23"/>
    <s v="921511 KE"/>
    <n v="2378"/>
    <x v="102"/>
    <d v="2021-02-01T00:00:00"/>
    <d v="2024-01-31T00:00:00"/>
    <n v="112991"/>
    <x v="1"/>
    <n v="0"/>
    <n v="0"/>
    <x v="47"/>
    <x v="1"/>
    <x v="2"/>
    <x v="0"/>
  </r>
  <r>
    <x v="1"/>
    <x v="23"/>
    <n v="923398"/>
    <n v="2378"/>
    <x v="467"/>
    <d v="2022-07-01T00:00:00"/>
    <d v="2025-06-30T00:00:00"/>
    <n v="847803"/>
    <x v="1"/>
    <n v="0"/>
    <n v="0"/>
    <x v="47"/>
    <x v="1"/>
    <x v="2"/>
    <x v="0"/>
  </r>
  <r>
    <x v="1"/>
    <x v="23"/>
    <n v="923841"/>
    <n v="2378"/>
    <x v="307"/>
    <d v="2022-07-01T00:00:00"/>
    <d v="2025-06-30T00:00:00"/>
    <n v="197766"/>
    <x v="1"/>
    <n v="0"/>
    <n v="0"/>
    <x v="47"/>
    <x v="1"/>
    <x v="2"/>
    <x v="0"/>
  </r>
  <r>
    <x v="1"/>
    <x v="23"/>
    <n v="923386"/>
    <n v="2378"/>
    <x v="468"/>
    <d v="2022-07-01T00:00:00"/>
    <d v="2025-06-30T00:00:00"/>
    <n v="1121340"/>
    <x v="1"/>
    <n v="0"/>
    <n v="0"/>
    <x v="47"/>
    <x v="1"/>
    <x v="2"/>
    <x v="0"/>
  </r>
  <r>
    <x v="1"/>
    <x v="23"/>
    <n v="923824"/>
    <n v="2378"/>
    <x v="368"/>
    <d v="2022-07-01T00:00:00"/>
    <d v="2025-06-30T00:00:00"/>
    <n v="257679"/>
    <x v="2"/>
    <n v="0"/>
    <n v="0"/>
    <x v="47"/>
    <x v="1"/>
    <x v="2"/>
    <x v="0"/>
  </r>
  <r>
    <x v="1"/>
    <x v="23"/>
    <n v="921502"/>
    <n v="2378"/>
    <x v="308"/>
    <d v="2021-02-01T00:00:00"/>
    <d v="2024-01-31T00:00:00"/>
    <n v="629347"/>
    <x v="2"/>
    <n v="0"/>
    <n v="0"/>
    <x v="47"/>
    <x v="1"/>
    <x v="2"/>
    <x v="0"/>
  </r>
  <r>
    <x v="1"/>
    <x v="23"/>
    <n v="923323"/>
    <n v="2378"/>
    <x v="369"/>
    <d v="2022-07-01T00:00:00"/>
    <d v="2025-06-30T00:00:00"/>
    <n v="1731000"/>
    <x v="2"/>
    <n v="0"/>
    <n v="0"/>
    <x v="47"/>
    <x v="1"/>
    <x v="2"/>
    <x v="0"/>
  </r>
  <r>
    <x v="1"/>
    <x v="23"/>
    <n v="923340"/>
    <n v="2378"/>
    <x v="190"/>
    <d v="2022-07-01T00:00:00"/>
    <d v="2025-06-30T00:00:00"/>
    <n v="1950000"/>
    <x v="2"/>
    <n v="0"/>
    <n v="0"/>
    <x v="47"/>
    <x v="1"/>
    <x v="2"/>
    <x v="0"/>
  </r>
  <r>
    <x v="1"/>
    <x v="23"/>
    <n v="923364"/>
    <n v="2378"/>
    <x v="370"/>
    <d v="2022-07-01T00:00:00"/>
    <d v="2025-06-30T00:00:00"/>
    <n v="1978171"/>
    <x v="2"/>
    <n v="0"/>
    <n v="0"/>
    <x v="47"/>
    <x v="1"/>
    <x v="2"/>
    <x v="0"/>
  </r>
  <r>
    <x v="1"/>
    <x v="23"/>
    <s v="921646 RE"/>
    <n v="2378"/>
    <x v="262"/>
    <d v="2021-02-01T00:00:00"/>
    <d v="2024-01-31T00:00:00"/>
    <n v="2788584"/>
    <x v="2"/>
    <n v="0"/>
    <n v="0"/>
    <x v="47"/>
    <x v="1"/>
    <x v="2"/>
    <x v="0"/>
  </r>
  <r>
    <x v="1"/>
    <x v="23"/>
    <n v="923834"/>
    <n v="2378"/>
    <x v="371"/>
    <d v="2022-07-01T00:00:00"/>
    <d v="2025-06-30T00:00:00"/>
    <n v="92831"/>
    <x v="2"/>
    <n v="0"/>
    <n v="0"/>
    <x v="47"/>
    <x v="1"/>
    <x v="2"/>
    <x v="0"/>
  </r>
  <r>
    <x v="1"/>
    <x v="23"/>
    <n v="923823"/>
    <n v="2378"/>
    <x v="372"/>
    <d v="2022-07-01T00:00:00"/>
    <d v="2025-06-30T00:00:00"/>
    <n v="255000"/>
    <x v="2"/>
    <n v="0"/>
    <n v="0"/>
    <x v="47"/>
    <x v="1"/>
    <x v="2"/>
    <x v="0"/>
  </r>
  <r>
    <x v="1"/>
    <x v="23"/>
    <n v="921610"/>
    <n v="2378"/>
    <x v="49"/>
    <d v="2021-02-01T00:00:00"/>
    <d v="2024-01-31T00:00:00"/>
    <n v="1541991"/>
    <x v="2"/>
    <n v="0"/>
    <n v="0"/>
    <x v="47"/>
    <x v="1"/>
    <x v="2"/>
    <x v="0"/>
  </r>
  <r>
    <x v="1"/>
    <x v="23"/>
    <s v="921648 RE"/>
    <n v="2378"/>
    <x v="309"/>
    <d v="2021-02-01T00:00:00"/>
    <d v="2024-01-31T00:00:00"/>
    <n v="932524"/>
    <x v="2"/>
    <n v="0"/>
    <n v="0"/>
    <x v="47"/>
    <x v="1"/>
    <x v="2"/>
    <x v="0"/>
  </r>
  <r>
    <x v="1"/>
    <x v="23"/>
    <n v="923396"/>
    <n v="2378"/>
    <x v="28"/>
    <d v="2022-07-01T00:00:00"/>
    <d v="2025-06-30T00:00:00"/>
    <n v="1800000"/>
    <x v="2"/>
    <n v="0"/>
    <n v="0"/>
    <x v="47"/>
    <x v="1"/>
    <x v="2"/>
    <x v="0"/>
  </r>
  <r>
    <x v="1"/>
    <x v="23"/>
    <s v="923317SVA"/>
    <n v="2378"/>
    <x v="373"/>
    <d v="2022-07-01T00:00:00"/>
    <d v="2025-06-30T00:00:00"/>
    <n v="1472460"/>
    <x v="2"/>
    <n v="0"/>
    <n v="0"/>
    <x v="47"/>
    <x v="1"/>
    <x v="2"/>
    <x v="0"/>
  </r>
  <r>
    <x v="1"/>
    <x v="23"/>
    <n v="923314"/>
    <n v="2378"/>
    <x v="374"/>
    <d v="2022-07-01T00:00:00"/>
    <d v="2025-06-30T00:00:00"/>
    <n v="750000"/>
    <x v="2"/>
    <n v="0"/>
    <n v="0"/>
    <x v="47"/>
    <x v="1"/>
    <x v="2"/>
    <x v="0"/>
  </r>
  <r>
    <x v="1"/>
    <x v="23"/>
    <n v="923395"/>
    <n v="2378"/>
    <x v="248"/>
    <d v="2022-07-01T00:00:00"/>
    <d v="2025-06-30T00:00:00"/>
    <n v="600000"/>
    <x v="2"/>
    <n v="0"/>
    <n v="0"/>
    <x v="47"/>
    <x v="1"/>
    <x v="2"/>
    <x v="0"/>
  </r>
  <r>
    <x v="1"/>
    <x v="23"/>
    <n v="923820"/>
    <n v="2378"/>
    <x v="375"/>
    <d v="2022-07-01T00:00:00"/>
    <d v="2025-06-30T00:00:00"/>
    <n v="147000"/>
    <x v="2"/>
    <n v="0"/>
    <n v="0"/>
    <x v="47"/>
    <x v="0"/>
    <x v="2"/>
    <x v="0"/>
  </r>
  <r>
    <x v="1"/>
    <x v="23"/>
    <n v="921507"/>
    <n v="2378"/>
    <x v="310"/>
    <d v="2021-02-01T00:00:00"/>
    <d v="2024-01-31T00:00:00"/>
    <n v="54237"/>
    <x v="2"/>
    <n v="0"/>
    <n v="0"/>
    <x v="47"/>
    <x v="1"/>
    <x v="2"/>
    <x v="0"/>
  </r>
  <r>
    <x v="1"/>
    <x v="23"/>
    <n v="921642"/>
    <n v="2378"/>
    <x v="311"/>
    <d v="2021-02-01T00:00:00"/>
    <d v="2024-01-31T00:00:00"/>
    <n v="2576007"/>
    <x v="2"/>
    <n v="0"/>
    <n v="0"/>
    <x v="47"/>
    <x v="1"/>
    <x v="2"/>
    <x v="0"/>
  </r>
  <r>
    <x v="1"/>
    <x v="23"/>
    <n v="921632"/>
    <n v="2378"/>
    <x v="312"/>
    <d v="2021-02-01T00:00:00"/>
    <d v="2024-01-31T00:00:00"/>
    <n v="1283345"/>
    <x v="2"/>
    <n v="0"/>
    <n v="0"/>
    <x v="47"/>
    <x v="1"/>
    <x v="2"/>
    <x v="0"/>
  </r>
  <r>
    <x v="1"/>
    <x v="23"/>
    <n v="923846"/>
    <n v="2378"/>
    <x v="312"/>
    <d v="2022-07-01T00:00:00"/>
    <d v="2025-06-30T00:00:00"/>
    <n v="150000"/>
    <x v="2"/>
    <n v="0"/>
    <n v="0"/>
    <x v="47"/>
    <x v="1"/>
    <x v="2"/>
    <x v="0"/>
  </r>
  <r>
    <x v="1"/>
    <x v="23"/>
    <s v="923409 - CLH"/>
    <n v="2378"/>
    <x v="376"/>
    <d v="2022-07-01T00:00:00"/>
    <d v="2025-06-30T00:00:00"/>
    <n v="550827"/>
    <x v="2"/>
    <n v="0"/>
    <n v="0"/>
    <x v="47"/>
    <x v="1"/>
    <x v="2"/>
    <x v="0"/>
  </r>
  <r>
    <x v="1"/>
    <x v="23"/>
    <n v="923389"/>
    <n v="2378"/>
    <x v="377"/>
    <d v="2022-07-01T00:00:00"/>
    <d v="2025-06-30T00:00:00"/>
    <n v="331344"/>
    <x v="2"/>
    <n v="0"/>
    <n v="0"/>
    <x v="47"/>
    <x v="1"/>
    <x v="2"/>
    <x v="0"/>
  </r>
  <r>
    <x v="1"/>
    <x v="23"/>
    <n v="923358"/>
    <n v="2378"/>
    <x v="378"/>
    <d v="2022-07-01T00:00:00"/>
    <d v="2025-06-30T00:00:00"/>
    <n v="615000"/>
    <x v="2"/>
    <n v="0"/>
    <n v="0"/>
    <x v="47"/>
    <x v="1"/>
    <x v="2"/>
    <x v="0"/>
  </r>
  <r>
    <x v="1"/>
    <x v="23"/>
    <s v="R3 923365 MSC"/>
    <n v="2378"/>
    <x v="11"/>
    <d v="2022-07-01T00:00:00"/>
    <d v="2025-06-30T00:00:00"/>
    <n v="1960371"/>
    <x v="2"/>
    <n v="0"/>
    <n v="0"/>
    <x v="47"/>
    <x v="0"/>
    <x v="2"/>
    <x v="0"/>
  </r>
  <r>
    <x v="1"/>
    <x v="23"/>
    <s v="923371 FSGU SBB"/>
    <n v="2378"/>
    <x v="379"/>
    <d v="2022-07-01T00:00:00"/>
    <d v="2025-06-30T00:00:00"/>
    <n v="1493863"/>
    <x v="2"/>
    <n v="0"/>
    <n v="0"/>
    <x v="47"/>
    <x v="1"/>
    <x v="2"/>
    <x v="0"/>
  </r>
  <r>
    <x v="1"/>
    <x v="23"/>
    <s v="923408 - LFS"/>
    <n v="2378"/>
    <x v="380"/>
    <d v="2022-07-01T00:00:00"/>
    <d v="2025-06-30T00:00:00"/>
    <n v="289419"/>
    <x v="2"/>
    <n v="0"/>
    <n v="0"/>
    <x v="47"/>
    <x v="1"/>
    <x v="2"/>
    <x v="0"/>
  </r>
  <r>
    <x v="1"/>
    <x v="23"/>
    <s v="923410 - CLH"/>
    <n v="2378"/>
    <x v="381"/>
    <d v="2022-07-01T00:00:00"/>
    <d v="2025-06-30T00:00:00"/>
    <n v="578838"/>
    <x v="2"/>
    <n v="0"/>
    <n v="0"/>
    <x v="47"/>
    <x v="1"/>
    <x v="2"/>
    <x v="0"/>
  </r>
  <r>
    <x v="1"/>
    <x v="23"/>
    <n v="921651"/>
    <n v="2378"/>
    <x v="313"/>
    <d v="2021-02-01T00:00:00"/>
    <d v="2024-01-31T00:00:00"/>
    <n v="730000"/>
    <x v="2"/>
    <n v="0"/>
    <n v="0"/>
    <x v="47"/>
    <x v="1"/>
    <x v="2"/>
    <x v="0"/>
  </r>
  <r>
    <x v="1"/>
    <x v="23"/>
    <n v="921611"/>
    <n v="2378"/>
    <x v="314"/>
    <d v="2021-02-02T00:00:00"/>
    <d v="2024-01-31T00:00:00"/>
    <n v="5857209"/>
    <x v="2"/>
    <n v="0"/>
    <n v="0"/>
    <x v="47"/>
    <x v="1"/>
    <x v="2"/>
    <x v="0"/>
  </r>
  <r>
    <x v="1"/>
    <x v="23"/>
    <s v="923326SVA"/>
    <n v="2378"/>
    <x v="382"/>
    <d v="2022-07-01T00:00:00"/>
    <d v="2025-06-30T00:00:00"/>
    <n v="486803"/>
    <x v="2"/>
    <n v="0"/>
    <n v="0"/>
    <x v="47"/>
    <x v="1"/>
    <x v="2"/>
    <x v="0"/>
  </r>
  <r>
    <x v="1"/>
    <x v="23"/>
    <s v="923322SVA"/>
    <n v="2378"/>
    <x v="383"/>
    <d v="2022-07-01T00:00:00"/>
    <d v="2025-06-30T00:00:00"/>
    <n v="1256010"/>
    <x v="2"/>
    <n v="0"/>
    <n v="0"/>
    <x v="47"/>
    <x v="1"/>
    <x v="2"/>
    <x v="0"/>
  </r>
  <r>
    <x v="1"/>
    <x v="23"/>
    <n v="923319"/>
    <n v="2378"/>
    <x v="384"/>
    <d v="2022-07-01T00:00:00"/>
    <d v="2025-06-30T00:00:00"/>
    <n v="863363"/>
    <x v="2"/>
    <n v="0"/>
    <n v="0"/>
    <x v="47"/>
    <x v="1"/>
    <x v="2"/>
    <x v="0"/>
  </r>
  <r>
    <x v="1"/>
    <x v="23"/>
    <n v="923807"/>
    <n v="2378"/>
    <x v="384"/>
    <d v="2022-07-01T00:00:00"/>
    <d v="2025-06-30T00:00:00"/>
    <n v="149904"/>
    <x v="2"/>
    <n v="0"/>
    <n v="0"/>
    <x v="47"/>
    <x v="1"/>
    <x v="2"/>
    <x v="0"/>
  </r>
  <r>
    <x v="1"/>
    <x v="23"/>
    <s v="923378SVA"/>
    <n v="2378"/>
    <x v="385"/>
    <d v="2022-07-01T00:00:00"/>
    <d v="2025-06-30T00:00:00"/>
    <n v="450000"/>
    <x v="2"/>
    <n v="0"/>
    <n v="0"/>
    <x v="47"/>
    <x v="1"/>
    <x v="2"/>
    <x v="0"/>
  </r>
  <r>
    <x v="1"/>
    <x v="23"/>
    <n v="921612"/>
    <n v="2378"/>
    <x v="315"/>
    <d v="2021-02-01T00:00:00"/>
    <d v="2024-01-31T00:00:00"/>
    <n v="693507"/>
    <x v="2"/>
    <n v="0"/>
    <n v="0"/>
    <x v="47"/>
    <x v="1"/>
    <x v="2"/>
    <x v="0"/>
  </r>
  <r>
    <x v="1"/>
    <x v="23"/>
    <n v="921503"/>
    <n v="2378"/>
    <x v="316"/>
    <d v="2021-02-01T00:00:00"/>
    <d v="2024-01-31T00:00:00"/>
    <n v="258043"/>
    <x v="2"/>
    <n v="0"/>
    <n v="0"/>
    <x v="47"/>
    <x v="1"/>
    <x v="2"/>
    <x v="0"/>
  </r>
  <r>
    <x v="1"/>
    <x v="23"/>
    <n v="921652"/>
    <n v="2378"/>
    <x v="316"/>
    <d v="2021-02-01T00:00:00"/>
    <d v="2024-01-31T00:00:00"/>
    <n v="2974095"/>
    <x v="2"/>
    <n v="0"/>
    <n v="0"/>
    <x v="47"/>
    <x v="1"/>
    <x v="2"/>
    <x v="0"/>
  </r>
  <r>
    <x v="1"/>
    <x v="23"/>
    <n v="921613"/>
    <n v="2378"/>
    <x v="316"/>
    <d v="2021-02-01T00:00:00"/>
    <d v="2024-01-31T00:00:00"/>
    <n v="5734710"/>
    <x v="2"/>
    <n v="0"/>
    <n v="0"/>
    <x v="47"/>
    <x v="1"/>
    <x v="2"/>
    <x v="0"/>
  </r>
  <r>
    <x v="1"/>
    <x v="23"/>
    <s v="921623 LM"/>
    <n v="2378"/>
    <x v="317"/>
    <d v="2021-02-01T00:00:00"/>
    <d v="2025-06-30T00:00:00"/>
    <n v="6802965"/>
    <x v="2"/>
    <n v="0"/>
    <n v="0"/>
    <x v="47"/>
    <x v="1"/>
    <x v="2"/>
    <x v="0"/>
  </r>
  <r>
    <x v="1"/>
    <x v="23"/>
    <s v="923315 Cortisa Evans"/>
    <n v="2378"/>
    <x v="386"/>
    <d v="2022-07-01T00:00:00"/>
    <d v="2025-06-30T00:00:00"/>
    <n v="2681610"/>
    <x v="2"/>
    <n v="0"/>
    <n v="0"/>
    <x v="47"/>
    <x v="1"/>
    <x v="2"/>
    <x v="0"/>
  </r>
  <r>
    <x v="1"/>
    <x v="23"/>
    <n v="921618"/>
    <n v="2378"/>
    <x v="228"/>
    <d v="2021-02-01T00:00:00"/>
    <d v="2024-01-31T00:00:00"/>
    <n v="164400"/>
    <x v="2"/>
    <n v="0"/>
    <n v="0"/>
    <x v="47"/>
    <x v="1"/>
    <x v="2"/>
    <x v="0"/>
  </r>
  <r>
    <x v="1"/>
    <x v="23"/>
    <n v="921619"/>
    <n v="2378"/>
    <x v="318"/>
    <d v="2021-02-01T00:00:00"/>
    <d v="2024-01-31T00:00:00"/>
    <n v="1701921"/>
    <x v="2"/>
    <n v="0"/>
    <n v="0"/>
    <x v="47"/>
    <x v="1"/>
    <x v="2"/>
    <x v="0"/>
  </r>
  <r>
    <x v="1"/>
    <x v="23"/>
    <n v="923325"/>
    <n v="2378"/>
    <x v="387"/>
    <d v="2022-07-01T00:00:00"/>
    <d v="2025-06-30T00:00:00"/>
    <n v="282879"/>
    <x v="2"/>
    <n v="0"/>
    <n v="0"/>
    <x v="47"/>
    <x v="1"/>
    <x v="2"/>
    <x v="0"/>
  </r>
  <r>
    <x v="1"/>
    <x v="23"/>
    <n v="923828"/>
    <n v="2378"/>
    <x v="388"/>
    <d v="2022-07-01T00:00:00"/>
    <d v="2025-06-30T00:00:00"/>
    <n v="150000"/>
    <x v="2"/>
    <n v="0"/>
    <n v="0"/>
    <x v="47"/>
    <x v="1"/>
    <x v="2"/>
    <x v="0"/>
  </r>
  <r>
    <x v="1"/>
    <x v="23"/>
    <n v="923379"/>
    <n v="2378"/>
    <x v="388"/>
    <d v="2022-07-01T00:00:00"/>
    <d v="2025-06-30T00:00:00"/>
    <n v="285000"/>
    <x v="2"/>
    <n v="0"/>
    <n v="0"/>
    <x v="47"/>
    <x v="1"/>
    <x v="2"/>
    <x v="0"/>
  </r>
  <r>
    <x v="1"/>
    <x v="23"/>
    <n v="921508"/>
    <n v="2378"/>
    <x v="319"/>
    <d v="2021-02-01T00:00:00"/>
    <d v="2024-01-31T00:00:00"/>
    <n v="40691"/>
    <x v="2"/>
    <n v="0"/>
    <n v="0"/>
    <x v="47"/>
    <x v="1"/>
    <x v="2"/>
    <x v="0"/>
  </r>
  <r>
    <x v="1"/>
    <x v="23"/>
    <n v="921602"/>
    <n v="2378"/>
    <x v="320"/>
    <d v="2021-02-01T00:00:00"/>
    <d v="2024-01-31T00:00:00"/>
    <n v="92291"/>
    <x v="2"/>
    <n v="0"/>
    <n v="0"/>
    <x v="47"/>
    <x v="1"/>
    <x v="2"/>
    <x v="0"/>
  </r>
  <r>
    <x v="1"/>
    <x v="23"/>
    <n v="921633"/>
    <n v="2378"/>
    <x v="158"/>
    <d v="2021-02-01T00:00:00"/>
    <d v="2024-01-31T00:00:00"/>
    <n v="1562370"/>
    <x v="2"/>
    <n v="0"/>
    <n v="0"/>
    <x v="47"/>
    <x v="1"/>
    <x v="2"/>
    <x v="0"/>
  </r>
  <r>
    <x v="1"/>
    <x v="23"/>
    <n v="921500"/>
    <n v="2378"/>
    <x v="321"/>
    <d v="2021-02-01T00:00:00"/>
    <d v="2024-01-31T00:00:00"/>
    <n v="113333"/>
    <x v="2"/>
    <n v="0"/>
    <n v="0"/>
    <x v="47"/>
    <x v="1"/>
    <x v="2"/>
    <x v="0"/>
  </r>
  <r>
    <x v="1"/>
    <x v="23"/>
    <n v="923305"/>
    <n v="2378"/>
    <x v="321"/>
    <d v="2022-07-01T00:00:00"/>
    <d v="2025-06-30T00:00:00"/>
    <n v="780099"/>
    <x v="2"/>
    <n v="0"/>
    <n v="0"/>
    <x v="47"/>
    <x v="1"/>
    <x v="2"/>
    <x v="0"/>
  </r>
  <r>
    <x v="1"/>
    <x v="23"/>
    <n v="923393"/>
    <n v="2378"/>
    <x v="389"/>
    <d v="2022-07-01T00:00:00"/>
    <d v="2025-06-30T00:00:00"/>
    <n v="275265"/>
    <x v="2"/>
    <n v="0"/>
    <n v="0"/>
    <x v="47"/>
    <x v="1"/>
    <x v="2"/>
    <x v="0"/>
  </r>
  <r>
    <x v="1"/>
    <x v="23"/>
    <n v="923354"/>
    <n v="2378"/>
    <x v="390"/>
    <d v="2022-07-01T00:00:00"/>
    <d v="2025-06-30T00:00:00"/>
    <n v="450000"/>
    <x v="2"/>
    <n v="0"/>
    <n v="0"/>
    <x v="47"/>
    <x v="1"/>
    <x v="2"/>
    <x v="0"/>
  </r>
  <r>
    <x v="1"/>
    <x v="23"/>
    <n v="921606"/>
    <n v="2378"/>
    <x v="322"/>
    <d v="2021-02-01T00:00:00"/>
    <d v="2024-01-31T00:00:00"/>
    <n v="624948"/>
    <x v="2"/>
    <n v="0"/>
    <n v="0"/>
    <x v="47"/>
    <x v="1"/>
    <x v="2"/>
    <x v="0"/>
  </r>
  <r>
    <x v="1"/>
    <x v="23"/>
    <s v="923819 - LFS"/>
    <n v="2378"/>
    <x v="33"/>
    <d v="2022-07-01T00:00:00"/>
    <d v="2025-06-30T00:00:00"/>
    <n v="373345"/>
    <x v="2"/>
    <n v="0"/>
    <n v="0"/>
    <x v="47"/>
    <x v="1"/>
    <x v="2"/>
    <x v="0"/>
  </r>
  <r>
    <x v="1"/>
    <x v="23"/>
    <s v="921634 MSC"/>
    <n v="2378"/>
    <x v="50"/>
    <d v="2021-02-01T00:00:00"/>
    <d v="2024-01-31T00:00:00"/>
    <n v="938753"/>
    <x v="2"/>
    <n v="0"/>
    <n v="0"/>
    <x v="47"/>
    <x v="1"/>
    <x v="2"/>
    <x v="0"/>
  </r>
  <r>
    <x v="1"/>
    <x v="23"/>
    <s v="923812SVA"/>
    <n v="2378"/>
    <x v="391"/>
    <d v="2022-07-01T00:00:00"/>
    <d v="2025-06-30T00:00:00"/>
    <n v="300000"/>
    <x v="2"/>
    <n v="0"/>
    <n v="0"/>
    <x v="47"/>
    <x v="1"/>
    <x v="2"/>
    <x v="0"/>
  </r>
  <r>
    <x v="1"/>
    <x v="23"/>
    <n v="923813"/>
    <n v="2378"/>
    <x v="274"/>
    <d v="2022-07-01T00:00:00"/>
    <d v="2025-06-30T00:00:00"/>
    <n v="915412"/>
    <x v="2"/>
    <n v="0"/>
    <n v="0"/>
    <x v="47"/>
    <x v="1"/>
    <x v="2"/>
    <x v="0"/>
  </r>
  <r>
    <x v="1"/>
    <x v="23"/>
    <n v="923827"/>
    <n v="2378"/>
    <x v="392"/>
    <d v="2022-07-01T00:00:00"/>
    <d v="2025-06-30T00:00:00"/>
    <n v="257679"/>
    <x v="2"/>
    <n v="0"/>
    <n v="0"/>
    <x v="47"/>
    <x v="1"/>
    <x v="2"/>
    <x v="0"/>
  </r>
  <r>
    <x v="1"/>
    <x v="23"/>
    <n v="921653"/>
    <n v="2378"/>
    <x v="106"/>
    <d v="2021-02-01T00:00:00"/>
    <d v="2024-01-31T00:00:00"/>
    <n v="1800000"/>
    <x v="2"/>
    <n v="0"/>
    <n v="0"/>
    <x v="47"/>
    <x v="0"/>
    <x v="2"/>
    <x v="0"/>
  </r>
  <r>
    <x v="1"/>
    <x v="23"/>
    <s v="921654 KE"/>
    <n v="2378"/>
    <x v="323"/>
    <d v="2021-02-01T00:00:00"/>
    <d v="2024-01-31T00:00:00"/>
    <n v="1005910"/>
    <x v="2"/>
    <n v="0"/>
    <n v="0"/>
    <x v="47"/>
    <x v="1"/>
    <x v="2"/>
    <x v="0"/>
  </r>
  <r>
    <x v="1"/>
    <x v="23"/>
    <n v="923312"/>
    <n v="2378"/>
    <x v="393"/>
    <d v="2022-07-01T00:00:00"/>
    <d v="2025-06-30T00:00:00"/>
    <n v="900000"/>
    <x v="2"/>
    <n v="0"/>
    <n v="0"/>
    <x v="47"/>
    <x v="1"/>
    <x v="2"/>
    <x v="0"/>
  </r>
  <r>
    <x v="1"/>
    <x v="23"/>
    <s v="923376 Cortisa Evans"/>
    <n v="2378"/>
    <x v="394"/>
    <d v="2022-07-01T00:00:00"/>
    <d v="2025-06-30T00:00:00"/>
    <n v="449392"/>
    <x v="2"/>
    <n v="0"/>
    <n v="0"/>
    <x v="47"/>
    <x v="1"/>
    <x v="2"/>
    <x v="0"/>
  </r>
  <r>
    <x v="1"/>
    <x v="23"/>
    <n v="921504"/>
    <n v="2378"/>
    <x v="324"/>
    <d v="2021-02-01T00:00:00"/>
    <d v="2024-01-31T00:00:00"/>
    <n v="374850"/>
    <x v="2"/>
    <n v="0"/>
    <n v="0"/>
    <x v="47"/>
    <x v="1"/>
    <x v="2"/>
    <x v="0"/>
  </r>
  <r>
    <x v="1"/>
    <x v="23"/>
    <n v="921501"/>
    <n v="2378"/>
    <x v="325"/>
    <d v="2021-02-01T00:00:00"/>
    <d v="2024-01-31T00:00:00"/>
    <n v="114607"/>
    <x v="2"/>
    <n v="0"/>
    <n v="0"/>
    <x v="47"/>
    <x v="1"/>
    <x v="2"/>
    <x v="0"/>
  </r>
  <r>
    <x v="1"/>
    <x v="23"/>
    <s v="921600 -LM"/>
    <n v="2378"/>
    <x v="325"/>
    <d v="2021-02-01T00:00:00"/>
    <d v="2024-01-31T00:00:00"/>
    <n v="2684279"/>
    <x v="2"/>
    <n v="0"/>
    <n v="0"/>
    <x v="47"/>
    <x v="1"/>
    <x v="2"/>
    <x v="0"/>
  </r>
  <r>
    <x v="1"/>
    <x v="23"/>
    <s v="921614 FSGU"/>
    <n v="2378"/>
    <x v="326"/>
    <d v="2021-02-01T00:00:00"/>
    <d v="2025-06-30T00:00:00"/>
    <n v="7500000"/>
    <x v="2"/>
    <n v="0"/>
    <n v="0"/>
    <x v="47"/>
    <x v="1"/>
    <x v="2"/>
    <x v="0"/>
  </r>
  <r>
    <x v="1"/>
    <x v="23"/>
    <n v="923800"/>
    <n v="2378"/>
    <x v="395"/>
    <d v="2022-07-01T00:00:00"/>
    <d v="2025-06-30T00:00:00"/>
    <n v="173355"/>
    <x v="2"/>
    <n v="0"/>
    <n v="0"/>
    <x v="47"/>
    <x v="1"/>
    <x v="2"/>
    <x v="0"/>
  </r>
  <r>
    <x v="1"/>
    <x v="23"/>
    <s v="923382 HA"/>
    <n v="2378"/>
    <x v="396"/>
    <d v="2022-07-01T00:00:00"/>
    <d v="2025-06-30T00:00:00"/>
    <n v="112736"/>
    <x v="2"/>
    <n v="0"/>
    <n v="0"/>
    <x v="47"/>
    <x v="1"/>
    <x v="2"/>
    <x v="0"/>
  </r>
  <r>
    <x v="1"/>
    <x v="23"/>
    <n v="923411"/>
    <n v="2378"/>
    <x v="397"/>
    <d v="2022-07-01T00:00:00"/>
    <d v="2025-06-30T00:00:00"/>
    <n v="578838"/>
    <x v="2"/>
    <n v="0"/>
    <n v="0"/>
    <x v="47"/>
    <x v="1"/>
    <x v="2"/>
    <x v="0"/>
  </r>
  <r>
    <x v="1"/>
    <x v="23"/>
    <n v="921513"/>
    <n v="2378"/>
    <x v="72"/>
    <d v="2021-02-01T00:00:00"/>
    <d v="2024-01-31T00:00:00"/>
    <n v="28954"/>
    <x v="2"/>
    <n v="0"/>
    <n v="0"/>
    <x v="47"/>
    <x v="1"/>
    <x v="2"/>
    <x v="0"/>
  </r>
  <r>
    <x v="1"/>
    <x v="23"/>
    <n v="921607"/>
    <n v="2378"/>
    <x v="327"/>
    <d v="2021-02-01T00:00:00"/>
    <d v="2024-01-31T00:00:00"/>
    <n v="248046"/>
    <x v="2"/>
    <n v="0"/>
    <n v="0"/>
    <x v="47"/>
    <x v="1"/>
    <x v="2"/>
    <x v="0"/>
  </r>
  <r>
    <x v="1"/>
    <x v="23"/>
    <s v="923363 Cortisa Evans"/>
    <n v="2378"/>
    <x v="231"/>
    <d v="2022-07-01T00:00:00"/>
    <d v="2025-06-30T00:00:00"/>
    <n v="1121410"/>
    <x v="2"/>
    <n v="0"/>
    <n v="0"/>
    <x v="47"/>
    <x v="1"/>
    <x v="2"/>
    <x v="0"/>
  </r>
  <r>
    <x v="1"/>
    <x v="23"/>
    <n v="923388"/>
    <n v="2378"/>
    <x v="398"/>
    <d v="2022-07-01T00:00:00"/>
    <d v="2025-06-30T00:00:00"/>
    <n v="263118"/>
    <x v="2"/>
    <n v="0"/>
    <n v="0"/>
    <x v="47"/>
    <x v="1"/>
    <x v="2"/>
    <x v="0"/>
  </r>
  <r>
    <x v="1"/>
    <x v="23"/>
    <n v="923320"/>
    <n v="2378"/>
    <x v="398"/>
    <d v="2022-07-01T00:00:00"/>
    <d v="2025-06-30T00:00:00"/>
    <n v="855000"/>
    <x v="2"/>
    <n v="0"/>
    <n v="0"/>
    <x v="47"/>
    <x v="1"/>
    <x v="2"/>
    <x v="0"/>
  </r>
  <r>
    <x v="1"/>
    <x v="23"/>
    <n v="923394"/>
    <n v="2378"/>
    <x v="398"/>
    <d v="2022-07-01T00:00:00"/>
    <d v="2025-06-30T00:00:00"/>
    <n v="915000"/>
    <x v="2"/>
    <n v="0"/>
    <n v="0"/>
    <x v="47"/>
    <x v="1"/>
    <x v="2"/>
    <x v="0"/>
  </r>
  <r>
    <x v="1"/>
    <x v="23"/>
    <n v="923309"/>
    <n v="2378"/>
    <x v="398"/>
    <d v="2022-07-01T00:00:00"/>
    <d v="2025-06-30T00:00:00"/>
    <n v="1470000"/>
    <x v="2"/>
    <n v="0"/>
    <n v="0"/>
    <x v="47"/>
    <x v="1"/>
    <x v="2"/>
    <x v="0"/>
  </r>
  <r>
    <x v="1"/>
    <x v="23"/>
    <n v="923833"/>
    <n v="2378"/>
    <x v="398"/>
    <d v="2022-07-01T00:00:00"/>
    <d v="2025-06-30T00:00:00"/>
    <n v="150000"/>
    <x v="2"/>
    <n v="0"/>
    <n v="0"/>
    <x v="47"/>
    <x v="1"/>
    <x v="2"/>
    <x v="0"/>
  </r>
  <r>
    <x v="1"/>
    <x v="23"/>
    <n v="923835"/>
    <n v="2378"/>
    <x v="398"/>
    <d v="2022-07-01T00:00:00"/>
    <d v="2025-06-30T00:00:00"/>
    <n v="150000"/>
    <x v="2"/>
    <n v="0"/>
    <n v="0"/>
    <x v="47"/>
    <x v="1"/>
    <x v="2"/>
    <x v="0"/>
  </r>
  <r>
    <x v="1"/>
    <x v="23"/>
    <n v="923390"/>
    <n v="2378"/>
    <x v="328"/>
    <d v="2022-07-01T00:00:00"/>
    <d v="2025-06-30T00:00:00"/>
    <n v="525000"/>
    <x v="2"/>
    <n v="0"/>
    <n v="0"/>
    <x v="47"/>
    <x v="1"/>
    <x v="2"/>
    <x v="0"/>
  </r>
  <r>
    <x v="1"/>
    <x v="23"/>
    <s v="921625 RE"/>
    <n v="2378"/>
    <x v="328"/>
    <d v="2021-02-01T00:00:00"/>
    <d v="2024-01-31T00:00:00"/>
    <n v="1865246"/>
    <x v="2"/>
    <n v="0"/>
    <n v="0"/>
    <x v="47"/>
    <x v="1"/>
    <x v="2"/>
    <x v="0"/>
  </r>
  <r>
    <x v="1"/>
    <x v="23"/>
    <n v="923356"/>
    <n v="2378"/>
    <x v="399"/>
    <d v="2022-07-01T00:00:00"/>
    <d v="2025-06-30T00:00:00"/>
    <n v="369546"/>
    <x v="2"/>
    <n v="0"/>
    <n v="0"/>
    <x v="47"/>
    <x v="1"/>
    <x v="2"/>
    <x v="0"/>
  </r>
  <r>
    <x v="1"/>
    <x v="23"/>
    <n v="921505"/>
    <n v="2378"/>
    <x v="329"/>
    <d v="2021-02-01T00:00:00"/>
    <d v="2024-01-31T00:00:00"/>
    <n v="252121"/>
    <x v="2"/>
    <n v="0"/>
    <n v="0"/>
    <x v="47"/>
    <x v="1"/>
    <x v="2"/>
    <x v="0"/>
  </r>
  <r>
    <x v="1"/>
    <x v="23"/>
    <n v="923839"/>
    <n v="2378"/>
    <x v="400"/>
    <d v="2022-07-01T00:00:00"/>
    <d v="2025-06-30T00:00:00"/>
    <n v="122501"/>
    <x v="2"/>
    <n v="0"/>
    <n v="0"/>
    <x v="47"/>
    <x v="1"/>
    <x v="2"/>
    <x v="0"/>
  </r>
  <r>
    <x v="1"/>
    <x v="23"/>
    <n v="921635"/>
    <n v="2378"/>
    <x v="330"/>
    <d v="2021-02-01T00:00:00"/>
    <d v="2024-01-31T00:00:00"/>
    <n v="929955"/>
    <x v="2"/>
    <n v="0"/>
    <n v="0"/>
    <x v="47"/>
    <x v="1"/>
    <x v="2"/>
    <x v="0"/>
  </r>
  <r>
    <x v="1"/>
    <x v="23"/>
    <n v="921506"/>
    <n v="2378"/>
    <x v="279"/>
    <d v="2021-02-01T00:00:00"/>
    <d v="2024-01-31T00:00:00"/>
    <n v="291588"/>
    <x v="2"/>
    <n v="0"/>
    <n v="0"/>
    <x v="47"/>
    <x v="1"/>
    <x v="2"/>
    <x v="0"/>
  </r>
  <r>
    <x v="1"/>
    <x v="23"/>
    <n v="923346"/>
    <n v="2378"/>
    <x v="149"/>
    <d v="2022-07-01T00:00:00"/>
    <d v="2025-06-30T00:00:00"/>
    <n v="857581"/>
    <x v="2"/>
    <n v="0"/>
    <n v="0"/>
    <x v="47"/>
    <x v="1"/>
    <x v="2"/>
    <x v="0"/>
  </r>
  <r>
    <x v="1"/>
    <x v="23"/>
    <n v="923311"/>
    <n v="2378"/>
    <x v="401"/>
    <d v="2022-07-01T00:00:00"/>
    <d v="2025-06-30T00:00:00"/>
    <n v="1214625"/>
    <x v="2"/>
    <n v="0"/>
    <n v="0"/>
    <x v="47"/>
    <x v="1"/>
    <x v="2"/>
    <x v="0"/>
  </r>
  <r>
    <x v="1"/>
    <x v="23"/>
    <n v="923350"/>
    <n v="2378"/>
    <x v="233"/>
    <d v="2022-07-01T00:00:00"/>
    <d v="2025-06-30T00:00:00"/>
    <n v="849789"/>
    <x v="2"/>
    <n v="0"/>
    <n v="0"/>
    <x v="47"/>
    <x v="1"/>
    <x v="2"/>
    <x v="0"/>
  </r>
  <r>
    <x v="1"/>
    <x v="23"/>
    <n v="923821"/>
    <n v="2378"/>
    <x v="179"/>
    <d v="2022-07-01T00:00:00"/>
    <d v="2025-06-30T00:00:00"/>
    <n v="73500"/>
    <x v="2"/>
    <n v="0"/>
    <n v="0"/>
    <x v="47"/>
    <x v="1"/>
    <x v="2"/>
    <x v="0"/>
  </r>
  <r>
    <x v="1"/>
    <x v="23"/>
    <n v="923374"/>
    <n v="2378"/>
    <x v="402"/>
    <d v="2022-07-01T00:00:00"/>
    <d v="2025-06-30T00:00:00"/>
    <n v="996402"/>
    <x v="2"/>
    <n v="0"/>
    <n v="0"/>
    <x v="47"/>
    <x v="1"/>
    <x v="2"/>
    <x v="0"/>
  </r>
  <r>
    <x v="1"/>
    <x v="23"/>
    <n v="923397"/>
    <n v="2378"/>
    <x v="403"/>
    <d v="2022-07-01T00:00:00"/>
    <d v="2025-06-30T00:00:00"/>
    <n v="1840002"/>
    <x v="2"/>
    <n v="0"/>
    <n v="0"/>
    <x v="47"/>
    <x v="1"/>
    <x v="2"/>
    <x v="0"/>
  </r>
  <r>
    <x v="1"/>
    <x v="23"/>
    <n v="923328"/>
    <n v="2378"/>
    <x v="403"/>
    <d v="2022-07-01T00:00:00"/>
    <d v="2025-06-30T00:00:00"/>
    <n v="4295856"/>
    <x v="2"/>
    <n v="0"/>
    <n v="0"/>
    <x v="47"/>
    <x v="1"/>
    <x v="2"/>
    <x v="0"/>
  </r>
  <r>
    <x v="1"/>
    <x v="23"/>
    <n v="923809"/>
    <n v="2378"/>
    <x v="404"/>
    <d v="2022-07-01T00:00:00"/>
    <d v="2025-06-30T00:00:00"/>
    <n v="192618"/>
    <x v="2"/>
    <n v="0"/>
    <n v="0"/>
    <x v="47"/>
    <x v="1"/>
    <x v="2"/>
    <x v="0"/>
  </r>
  <r>
    <x v="1"/>
    <x v="23"/>
    <n v="921615"/>
    <n v="2378"/>
    <x v="234"/>
    <d v="2021-02-01T00:00:00"/>
    <d v="2024-01-31T00:00:00"/>
    <n v="1079635"/>
    <x v="2"/>
    <n v="0"/>
    <n v="0"/>
    <x v="47"/>
    <x v="1"/>
    <x v="2"/>
    <x v="0"/>
  </r>
  <r>
    <x v="1"/>
    <x v="23"/>
    <n v="923836"/>
    <n v="2378"/>
    <x v="405"/>
    <d v="2022-07-01T00:00:00"/>
    <d v="2025-06-30T00:00:00"/>
    <n v="150000"/>
    <x v="2"/>
    <n v="0"/>
    <n v="0"/>
    <x v="47"/>
    <x v="1"/>
    <x v="2"/>
    <x v="0"/>
  </r>
  <r>
    <x v="1"/>
    <x v="23"/>
    <n v="923324"/>
    <n v="2378"/>
    <x v="406"/>
    <d v="2022-07-01T00:00:00"/>
    <d v="2025-06-30T00:00:00"/>
    <n v="600000"/>
    <x v="2"/>
    <n v="0"/>
    <n v="0"/>
    <x v="47"/>
    <x v="1"/>
    <x v="2"/>
    <x v="0"/>
  </r>
  <r>
    <x v="1"/>
    <x v="23"/>
    <s v="923801 FSGU SBB"/>
    <n v="2378"/>
    <x v="216"/>
    <d v="2022-07-01T00:00:00"/>
    <d v="2025-06-30T00:00:00"/>
    <n v="173355"/>
    <x v="2"/>
    <n v="0"/>
    <n v="0"/>
    <x v="47"/>
    <x v="1"/>
    <x v="2"/>
    <x v="0"/>
  </r>
  <r>
    <x v="1"/>
    <x v="23"/>
    <n v="921516"/>
    <n v="2378"/>
    <x v="216"/>
    <d v="2021-02-01T00:00:00"/>
    <d v="2024-01-31T00:00:00"/>
    <n v="122460"/>
    <x v="2"/>
    <n v="0"/>
    <n v="0"/>
    <x v="47"/>
    <x v="1"/>
    <x v="2"/>
    <x v="0"/>
  </r>
  <r>
    <x v="1"/>
    <x v="23"/>
    <n v="923341"/>
    <n v="2378"/>
    <x v="407"/>
    <d v="2022-07-01T00:00:00"/>
    <d v="2025-06-30T00:00:00"/>
    <n v="4364831"/>
    <x v="2"/>
    <n v="0"/>
    <n v="0"/>
    <x v="47"/>
    <x v="1"/>
    <x v="2"/>
    <x v="0"/>
  </r>
  <r>
    <x v="1"/>
    <x v="23"/>
    <n v="921661"/>
    <n v="2378"/>
    <x v="331"/>
    <d v="2023-02-01T00:00:00"/>
    <d v="2025-06-30T00:00:00"/>
    <n v="58714"/>
    <x v="2"/>
    <n v="0"/>
    <n v="0"/>
    <x v="47"/>
    <x v="1"/>
    <x v="2"/>
    <x v="0"/>
  </r>
  <r>
    <x v="1"/>
    <x v="23"/>
    <n v="921601"/>
    <n v="2378"/>
    <x v="331"/>
    <d v="2021-02-01T00:00:00"/>
    <d v="2024-01-31T00:00:00"/>
    <n v="70232"/>
    <x v="2"/>
    <n v="0"/>
    <n v="0"/>
    <x v="47"/>
    <x v="1"/>
    <x v="2"/>
    <x v="0"/>
  </r>
  <r>
    <x v="1"/>
    <x v="23"/>
    <n v="923451"/>
    <n v="2378"/>
    <x v="408"/>
    <d v="2023-07-01T00:00:00"/>
    <d v="2025-06-30T00:00:00"/>
    <n v="3305544"/>
    <x v="2"/>
    <n v="0"/>
    <n v="0"/>
    <x v="47"/>
    <x v="1"/>
    <x v="2"/>
    <x v="0"/>
  </r>
  <r>
    <x v="1"/>
    <x v="23"/>
    <n v="923351"/>
    <n v="2378"/>
    <x v="408"/>
    <d v="2022-07-01T00:00:00"/>
    <d v="2025-06-30T00:00:00"/>
    <n v="4293000"/>
    <x v="2"/>
    <n v="0"/>
    <n v="0"/>
    <x v="47"/>
    <x v="1"/>
    <x v="2"/>
    <x v="0"/>
  </r>
  <r>
    <x v="1"/>
    <x v="23"/>
    <n v="923366"/>
    <n v="2378"/>
    <x v="409"/>
    <d v="2022-07-01T00:00:00"/>
    <d v="2025-06-30T00:00:00"/>
    <n v="1983597"/>
    <x v="2"/>
    <n v="0"/>
    <n v="0"/>
    <x v="47"/>
    <x v="1"/>
    <x v="2"/>
    <x v="0"/>
  </r>
  <r>
    <x v="1"/>
    <x v="23"/>
    <n v="921620"/>
    <n v="2378"/>
    <x v="332"/>
    <d v="2021-02-01T00:00:00"/>
    <d v="2024-01-31T00:00:00"/>
    <n v="189414"/>
    <x v="2"/>
    <n v="0"/>
    <n v="0"/>
    <x v="47"/>
    <x v="1"/>
    <x v="2"/>
    <x v="0"/>
  </r>
  <r>
    <x v="1"/>
    <x v="23"/>
    <n v="923362"/>
    <n v="2378"/>
    <x v="410"/>
    <d v="2022-07-01T00:00:00"/>
    <d v="2025-06-30T00:00:00"/>
    <n v="3331726"/>
    <x v="2"/>
    <n v="0"/>
    <n v="0"/>
    <x v="47"/>
    <x v="1"/>
    <x v="2"/>
    <x v="0"/>
  </r>
  <r>
    <x v="1"/>
    <x v="23"/>
    <n v="923403"/>
    <n v="2378"/>
    <x v="285"/>
    <d v="2022-07-01T00:00:00"/>
    <d v="2025-06-30T00:00:00"/>
    <n v="950667"/>
    <x v="2"/>
    <n v="0"/>
    <n v="0"/>
    <x v="47"/>
    <x v="1"/>
    <x v="2"/>
    <x v="0"/>
  </r>
  <r>
    <x v="1"/>
    <x v="23"/>
    <s v="923810 LP"/>
    <n v="2378"/>
    <x v="411"/>
    <d v="2022-07-01T00:00:00"/>
    <d v="2025-06-30T00:00:00"/>
    <n v="477318"/>
    <x v="2"/>
    <n v="0"/>
    <n v="0"/>
    <x v="47"/>
    <x v="1"/>
    <x v="2"/>
    <x v="0"/>
  </r>
  <r>
    <x v="1"/>
    <x v="23"/>
    <s v="923804 TM"/>
    <n v="2378"/>
    <x v="412"/>
    <d v="2022-07-01T00:00:00"/>
    <d v="2025-06-30T00:00:00"/>
    <n v="322578"/>
    <x v="2"/>
    <n v="0"/>
    <n v="0"/>
    <x v="47"/>
    <x v="1"/>
    <x v="2"/>
    <x v="0"/>
  </r>
  <r>
    <x v="1"/>
    <x v="23"/>
    <n v="921626"/>
    <n v="2378"/>
    <x v="333"/>
    <d v="2021-02-01T00:00:00"/>
    <d v="2024-01-31T00:00:00"/>
    <n v="3164994"/>
    <x v="2"/>
    <n v="0"/>
    <n v="0"/>
    <x v="47"/>
    <x v="1"/>
    <x v="2"/>
    <x v="0"/>
  </r>
  <r>
    <x v="1"/>
    <x v="23"/>
    <n v="921509"/>
    <n v="2378"/>
    <x v="334"/>
    <d v="2021-02-01T00:00:00"/>
    <d v="2024-01-31T00:00:00"/>
    <n v="122817"/>
    <x v="2"/>
    <n v="0"/>
    <n v="0"/>
    <x v="47"/>
    <x v="1"/>
    <x v="2"/>
    <x v="0"/>
  </r>
  <r>
    <x v="1"/>
    <x v="23"/>
    <n v="921636"/>
    <n v="2378"/>
    <x v="335"/>
    <d v="2021-02-01T00:00:00"/>
    <d v="2024-01-31T00:00:00"/>
    <n v="558735"/>
    <x v="2"/>
    <n v="0"/>
    <n v="0"/>
    <x v="47"/>
    <x v="1"/>
    <x v="2"/>
    <x v="0"/>
  </r>
  <r>
    <x v="1"/>
    <x v="23"/>
    <s v="921655 RE"/>
    <n v="2378"/>
    <x v="336"/>
    <d v="2021-02-01T00:00:00"/>
    <d v="2024-01-31T00:00:00"/>
    <n v="1758903"/>
    <x v="2"/>
    <n v="0"/>
    <n v="0"/>
    <x v="47"/>
    <x v="1"/>
    <x v="2"/>
    <x v="0"/>
  </r>
  <r>
    <x v="1"/>
    <x v="23"/>
    <s v="923345 FSGU SBB"/>
    <n v="2378"/>
    <x v="181"/>
    <d v="2022-07-01T00:00:00"/>
    <d v="2025-06-30T00:00:00"/>
    <n v="306010"/>
    <x v="2"/>
    <n v="0"/>
    <n v="0"/>
    <x v="47"/>
    <x v="1"/>
    <x v="2"/>
    <x v="0"/>
  </r>
  <r>
    <x v="1"/>
    <x v="23"/>
    <s v="923402SVA"/>
    <n v="2378"/>
    <x v="337"/>
    <d v="2022-07-01T00:00:00"/>
    <d v="2025-06-30T00:00:00"/>
    <n v="884973"/>
    <x v="2"/>
    <n v="0"/>
    <n v="0"/>
    <x v="47"/>
    <x v="1"/>
    <x v="2"/>
    <x v="0"/>
  </r>
  <r>
    <x v="1"/>
    <x v="23"/>
    <n v="921602"/>
    <n v="2378"/>
    <x v="337"/>
    <d v="2021-02-01T00:00:00"/>
    <d v="2024-01-31T00:00:00"/>
    <n v="636750"/>
    <x v="2"/>
    <n v="0"/>
    <n v="0"/>
    <x v="47"/>
    <x v="1"/>
    <x v="2"/>
    <x v="0"/>
  </r>
  <r>
    <x v="1"/>
    <x v="23"/>
    <n v="921649"/>
    <n v="2378"/>
    <x v="337"/>
    <d v="2021-02-01T00:00:00"/>
    <d v="2024-01-31T00:00:00"/>
    <n v="172920"/>
    <x v="2"/>
    <n v="0"/>
    <n v="0"/>
    <x v="47"/>
    <x v="1"/>
    <x v="2"/>
    <x v="0"/>
  </r>
  <r>
    <x v="1"/>
    <x v="23"/>
    <n v="921630"/>
    <n v="2378"/>
    <x v="337"/>
    <d v="2021-02-01T00:00:00"/>
    <d v="2024-01-31T00:00:00"/>
    <n v="311670"/>
    <x v="2"/>
    <n v="0"/>
    <n v="0"/>
    <x v="47"/>
    <x v="1"/>
    <x v="2"/>
    <x v="0"/>
  </r>
  <r>
    <x v="1"/>
    <x v="23"/>
    <n v="921621"/>
    <n v="2378"/>
    <x v="338"/>
    <d v="2021-02-01T00:00:00"/>
    <d v="2024-01-31T00:00:00"/>
    <n v="2516670"/>
    <x v="2"/>
    <n v="0"/>
    <n v="0"/>
    <x v="47"/>
    <x v="1"/>
    <x v="2"/>
    <x v="0"/>
  </r>
  <r>
    <x v="1"/>
    <x v="23"/>
    <n v="921622"/>
    <n v="2378"/>
    <x v="339"/>
    <d v="2021-02-01T00:00:00"/>
    <d v="2024-01-31T00:00:00"/>
    <n v="402876"/>
    <x v="2"/>
    <n v="0"/>
    <n v="0"/>
    <x v="47"/>
    <x v="1"/>
    <x v="2"/>
    <x v="0"/>
  </r>
  <r>
    <x v="1"/>
    <x v="23"/>
    <s v="923808 Cortisa Evans"/>
    <n v="2378"/>
    <x v="413"/>
    <d v="2022-07-01T00:00:00"/>
    <d v="2025-06-30T00:00:00"/>
    <n v="192618"/>
    <x v="2"/>
    <n v="0"/>
    <n v="0"/>
    <x v="47"/>
    <x v="1"/>
    <x v="2"/>
    <x v="0"/>
  </r>
  <r>
    <x v="1"/>
    <x v="23"/>
    <n v="923353"/>
    <n v="2378"/>
    <x v="116"/>
    <d v="2022-07-01T00:00:00"/>
    <d v="2025-06-30T00:00:00"/>
    <n v="1393623"/>
    <x v="2"/>
    <n v="0"/>
    <n v="0"/>
    <x v="47"/>
    <x v="1"/>
    <x v="2"/>
    <x v="0"/>
  </r>
  <r>
    <x v="1"/>
    <x v="23"/>
    <n v="923372"/>
    <n v="2378"/>
    <x v="414"/>
    <d v="2022-07-01T00:00:00"/>
    <d v="2025-06-30T00:00:00"/>
    <n v="4495458"/>
    <x v="2"/>
    <n v="0"/>
    <n v="0"/>
    <x v="47"/>
    <x v="1"/>
    <x v="2"/>
    <x v="0"/>
  </r>
  <r>
    <x v="1"/>
    <x v="23"/>
    <s v="923811SVA"/>
    <n v="2378"/>
    <x v="183"/>
    <d v="2022-07-01T00:00:00"/>
    <d v="2025-06-30T00:00:00"/>
    <n v="476155"/>
    <x v="2"/>
    <n v="0"/>
    <n v="0"/>
    <x v="47"/>
    <x v="1"/>
    <x v="2"/>
    <x v="0"/>
  </r>
  <r>
    <x v="1"/>
    <x v="23"/>
    <n v="921608"/>
    <n v="2378"/>
    <x v="340"/>
    <d v="2021-02-01T00:00:00"/>
    <d v="2024-01-31T00:00:00"/>
    <n v="1503801"/>
    <x v="2"/>
    <n v="0"/>
    <n v="0"/>
    <x v="47"/>
    <x v="1"/>
    <x v="2"/>
    <x v="0"/>
  </r>
  <r>
    <x v="1"/>
    <x v="23"/>
    <n v="921650"/>
    <n v="2378"/>
    <x v="341"/>
    <d v="2021-02-01T00:00:00"/>
    <d v="2024-01-31T00:00:00"/>
    <n v="686106"/>
    <x v="2"/>
    <n v="0"/>
    <n v="0"/>
    <x v="47"/>
    <x v="1"/>
    <x v="2"/>
    <x v="0"/>
  </r>
  <r>
    <x v="1"/>
    <x v="23"/>
    <n v="923401"/>
    <n v="2378"/>
    <x v="469"/>
    <d v="2023-07-01T00:00:00"/>
    <d v="2025-06-30T00:00:00"/>
    <n v="529425"/>
    <x v="2"/>
    <n v="0"/>
    <n v="0"/>
    <x v="47"/>
    <x v="1"/>
    <x v="2"/>
    <x v="0"/>
  </r>
  <r>
    <x v="1"/>
    <x v="23"/>
    <s v="923306 TR"/>
    <n v="2378"/>
    <x v="415"/>
    <d v="2022-07-01T00:00:00"/>
    <d v="2025-06-30T00:00:00"/>
    <n v="730593"/>
    <x v="2"/>
    <n v="0"/>
    <n v="0"/>
    <x v="47"/>
    <x v="1"/>
    <x v="2"/>
    <x v="0"/>
  </r>
  <r>
    <x v="1"/>
    <x v="23"/>
    <n v="921603"/>
    <n v="2378"/>
    <x v="342"/>
    <d v="2021-02-01T00:00:00"/>
    <d v="2024-01-31T00:00:00"/>
    <n v="251304"/>
    <x v="2"/>
    <n v="0"/>
    <n v="0"/>
    <x v="47"/>
    <x v="1"/>
    <x v="2"/>
    <x v="0"/>
  </r>
  <r>
    <x v="1"/>
    <x v="23"/>
    <s v="923360 HA"/>
    <n v="2378"/>
    <x v="416"/>
    <d v="2022-07-01T00:00:00"/>
    <d v="2025-06-30T00:00:00"/>
    <n v="920463"/>
    <x v="2"/>
    <n v="0"/>
    <n v="0"/>
    <x v="47"/>
    <x v="1"/>
    <x v="2"/>
    <x v="0"/>
  </r>
  <r>
    <x v="1"/>
    <x v="23"/>
    <n v="921656"/>
    <n v="2378"/>
    <x v="1"/>
    <d v="2021-02-01T00:00:00"/>
    <d v="2024-01-31T00:00:00"/>
    <n v="3509187"/>
    <x v="2"/>
    <n v="0"/>
    <n v="0"/>
    <x v="47"/>
    <x v="0"/>
    <x v="2"/>
    <x v="1"/>
  </r>
  <r>
    <x v="1"/>
    <x v="23"/>
    <s v="923304 TR"/>
    <n v="2378"/>
    <x v="417"/>
    <d v="2022-07-01T00:00:00"/>
    <d v="2025-06-30T00:00:00"/>
    <n v="1559298"/>
    <x v="2"/>
    <n v="0"/>
    <n v="0"/>
    <x v="47"/>
    <x v="1"/>
    <x v="2"/>
    <x v="0"/>
  </r>
  <r>
    <x v="1"/>
    <x v="23"/>
    <s v="923842 - CLH"/>
    <n v="2378"/>
    <x v="418"/>
    <d v="2022-07-01T00:00:00"/>
    <d v="2025-06-30T00:00:00"/>
    <n v="197766"/>
    <x v="2"/>
    <n v="0"/>
    <n v="0"/>
    <x v="47"/>
    <x v="1"/>
    <x v="2"/>
    <x v="0"/>
  </r>
  <r>
    <x v="1"/>
    <x v="23"/>
    <n v="923344"/>
    <n v="2378"/>
    <x v="419"/>
    <d v="2022-07-01T00:00:00"/>
    <d v="2025-06-30T00:00:00"/>
    <n v="450000"/>
    <x v="2"/>
    <n v="0"/>
    <n v="0"/>
    <x v="47"/>
    <x v="1"/>
    <x v="2"/>
    <x v="0"/>
  </r>
  <r>
    <x v="1"/>
    <x v="23"/>
    <n v="923369"/>
    <n v="2378"/>
    <x v="420"/>
    <d v="2022-07-01T00:00:00"/>
    <d v="2025-06-30T00:00:00"/>
    <n v="944571"/>
    <x v="2"/>
    <n v="0"/>
    <n v="0"/>
    <x v="47"/>
    <x v="1"/>
    <x v="2"/>
    <x v="0"/>
  </r>
  <r>
    <x v="1"/>
    <x v="23"/>
    <n v="923838"/>
    <n v="2378"/>
    <x v="421"/>
    <d v="2022-07-01T00:00:00"/>
    <d v="2025-06-30T00:00:00"/>
    <n v="204444"/>
    <x v="2"/>
    <n v="0"/>
    <n v="0"/>
    <x v="47"/>
    <x v="1"/>
    <x v="2"/>
    <x v="0"/>
  </r>
  <r>
    <x v="1"/>
    <x v="23"/>
    <n v="923307"/>
    <n v="2378"/>
    <x v="17"/>
    <d v="2022-07-01T00:00:00"/>
    <d v="2025-06-30T00:00:00"/>
    <n v="742793"/>
    <x v="2"/>
    <n v="0"/>
    <n v="0"/>
    <x v="47"/>
    <x v="1"/>
    <x v="2"/>
    <x v="0"/>
  </r>
  <r>
    <x v="1"/>
    <x v="23"/>
    <n v="923399"/>
    <n v="2378"/>
    <x v="17"/>
    <d v="2022-07-01T00:00:00"/>
    <d v="2025-06-30T00:00:00"/>
    <n v="786674"/>
    <x v="2"/>
    <n v="0"/>
    <n v="0"/>
    <x v="47"/>
    <x v="1"/>
    <x v="2"/>
    <x v="0"/>
  </r>
  <r>
    <x v="1"/>
    <x v="23"/>
    <n v="923387"/>
    <n v="2378"/>
    <x v="17"/>
    <d v="2022-07-01T00:00:00"/>
    <d v="2025-06-30T00:00:00"/>
    <n v="768154"/>
    <x v="2"/>
    <n v="0"/>
    <n v="0"/>
    <x v="47"/>
    <x v="1"/>
    <x v="2"/>
    <x v="0"/>
  </r>
  <r>
    <x v="1"/>
    <x v="23"/>
    <n v="923381"/>
    <n v="2378"/>
    <x v="17"/>
    <d v="2022-07-01T00:00:00"/>
    <d v="2025-06-30T00:00:00"/>
    <n v="533637"/>
    <x v="2"/>
    <n v="0"/>
    <n v="0"/>
    <x v="47"/>
    <x v="1"/>
    <x v="2"/>
    <x v="0"/>
  </r>
  <r>
    <x v="1"/>
    <x v="23"/>
    <n v="921657"/>
    <n v="2378"/>
    <x v="256"/>
    <d v="2021-02-01T00:00:00"/>
    <d v="2024-01-31T00:00:00"/>
    <n v="1249589"/>
    <x v="2"/>
    <n v="0"/>
    <n v="0"/>
    <x v="47"/>
    <x v="1"/>
    <x v="2"/>
    <x v="0"/>
  </r>
  <r>
    <x v="1"/>
    <x v="23"/>
    <s v="923352 MSC"/>
    <n v="2378"/>
    <x v="422"/>
    <d v="2022-07-01T00:00:00"/>
    <d v="2025-06-30T00:00:00"/>
    <n v="2707248"/>
    <x v="2"/>
    <n v="0"/>
    <n v="0"/>
    <x v="47"/>
    <x v="1"/>
    <x v="2"/>
    <x v="0"/>
  </r>
  <r>
    <x v="1"/>
    <x v="23"/>
    <s v="923818 CE"/>
    <n v="2378"/>
    <x v="423"/>
    <d v="2022-07-01T00:00:00"/>
    <d v="2025-06-30T00:00:00"/>
    <n v="225000"/>
    <x v="2"/>
    <n v="0"/>
    <n v="0"/>
    <x v="47"/>
    <x v="1"/>
    <x v="2"/>
    <x v="0"/>
  </r>
  <r>
    <x v="1"/>
    <x v="23"/>
    <n v="923805"/>
    <n v="2378"/>
    <x v="424"/>
    <d v="2022-07-01T00:00:00"/>
    <d v="2025-06-30T00:00:00"/>
    <n v="305580"/>
    <x v="2"/>
    <n v="0"/>
    <n v="0"/>
    <x v="47"/>
    <x v="1"/>
    <x v="2"/>
    <x v="0"/>
  </r>
  <r>
    <x v="1"/>
    <x v="23"/>
    <s v="923802 MSC"/>
    <n v="2378"/>
    <x v="425"/>
    <d v="2022-07-01T00:00:00"/>
    <d v="2025-06-30T00:00:00"/>
    <n v="173355"/>
    <x v="2"/>
    <n v="0"/>
    <n v="0"/>
    <x v="47"/>
    <x v="1"/>
    <x v="2"/>
    <x v="0"/>
  </r>
  <r>
    <x v="1"/>
    <x v="23"/>
    <s v="923825SVA"/>
    <n v="2378"/>
    <x v="290"/>
    <d v="2022-07-01T00:00:00"/>
    <d v="2025-06-30T00:00:00"/>
    <n v="495684"/>
    <x v="2"/>
    <n v="0"/>
    <n v="0"/>
    <x v="47"/>
    <x v="1"/>
    <x v="2"/>
    <x v="0"/>
  </r>
  <r>
    <x v="1"/>
    <x v="23"/>
    <n v="923806"/>
    <n v="2378"/>
    <x v="426"/>
    <d v="2022-07-01T00:00:00"/>
    <d v="2025-06-30T00:00:00"/>
    <n v="158250"/>
    <x v="2"/>
    <n v="0"/>
    <n v="0"/>
    <x v="47"/>
    <x v="1"/>
    <x v="2"/>
    <x v="0"/>
  </r>
  <r>
    <x v="1"/>
    <x v="23"/>
    <s v="923318- LM"/>
    <n v="2378"/>
    <x v="427"/>
    <d v="2022-07-01T00:00:00"/>
    <d v="2025-06-30T00:00:00"/>
    <n v="338843"/>
    <x v="2"/>
    <n v="0"/>
    <n v="0"/>
    <x v="47"/>
    <x v="1"/>
    <x v="2"/>
    <x v="0"/>
  </r>
  <r>
    <x v="1"/>
    <x v="23"/>
    <n v="921627"/>
    <n v="2378"/>
    <x v="343"/>
    <d v="2021-02-01T00:00:00"/>
    <d v="2024-01-31T00:00:00"/>
    <n v="811800"/>
    <x v="2"/>
    <n v="0"/>
    <n v="0"/>
    <x v="47"/>
    <x v="1"/>
    <x v="2"/>
    <x v="0"/>
  </r>
  <r>
    <x v="1"/>
    <x v="23"/>
    <n v="923803"/>
    <n v="2378"/>
    <x v="343"/>
    <d v="2022-07-01T00:00:00"/>
    <d v="2025-06-30T00:00:00"/>
    <n v="327213"/>
    <x v="2"/>
    <n v="0"/>
    <n v="0"/>
    <x v="47"/>
    <x v="1"/>
    <x v="2"/>
    <x v="0"/>
  </r>
  <r>
    <x v="1"/>
    <x v="23"/>
    <n v="923373"/>
    <n v="2378"/>
    <x v="428"/>
    <d v="2022-07-01T00:00:00"/>
    <d v="2025-06-30T00:00:00"/>
    <n v="1097971"/>
    <x v="2"/>
    <n v="0"/>
    <n v="0"/>
    <x v="47"/>
    <x v="1"/>
    <x v="2"/>
    <x v="0"/>
  </r>
  <r>
    <x v="1"/>
    <x v="23"/>
    <s v="LM -923321"/>
    <n v="2378"/>
    <x v="429"/>
    <d v="2022-07-01T00:00:00"/>
    <d v="2025-06-30T00:00:00"/>
    <n v="795029"/>
    <x v="2"/>
    <n v="0"/>
    <n v="0"/>
    <x v="47"/>
    <x v="0"/>
    <x v="2"/>
    <x v="1"/>
  </r>
  <r>
    <x v="1"/>
    <x v="23"/>
    <n v="923359"/>
    <n v="2378"/>
    <x v="94"/>
    <d v="2022-07-01T00:00:00"/>
    <d v="2025-06-30T00:00:00"/>
    <n v="338400"/>
    <x v="2"/>
    <n v="0"/>
    <n v="0"/>
    <x v="47"/>
    <x v="1"/>
    <x v="2"/>
    <x v="0"/>
  </r>
  <r>
    <x v="1"/>
    <x v="23"/>
    <n v="923404"/>
    <n v="2378"/>
    <x v="430"/>
    <d v="2022-07-01T00:00:00"/>
    <d v="2025-06-30T00:00:00"/>
    <n v="449798"/>
    <x v="2"/>
    <n v="0"/>
    <n v="0"/>
    <x v="47"/>
    <x v="1"/>
    <x v="2"/>
    <x v="0"/>
  </r>
  <r>
    <x v="1"/>
    <x v="23"/>
    <n v="923816"/>
    <n v="2378"/>
    <x v="19"/>
    <d v="2022-07-01T00:00:00"/>
    <d v="2025-06-30T00:00:00"/>
    <n v="475583"/>
    <x v="2"/>
    <n v="0"/>
    <n v="0"/>
    <x v="47"/>
    <x v="0"/>
    <x v="2"/>
    <x v="0"/>
  </r>
  <r>
    <x v="1"/>
    <x v="23"/>
    <n v="921616"/>
    <n v="2378"/>
    <x v="19"/>
    <d v="2021-02-01T00:00:00"/>
    <d v="2024-01-31T00:00:00"/>
    <n v="1515809"/>
    <x v="2"/>
    <n v="0"/>
    <n v="0"/>
    <x v="47"/>
    <x v="0"/>
    <x v="2"/>
    <x v="0"/>
  </r>
  <r>
    <x v="1"/>
    <x v="23"/>
    <s v="923817 - LFS"/>
    <n v="2378"/>
    <x v="431"/>
    <d v="2022-07-01T00:00:00"/>
    <d v="2025-06-30T00:00:00"/>
    <n v="220529"/>
    <x v="2"/>
    <n v="0"/>
    <n v="0"/>
    <x v="47"/>
    <x v="1"/>
    <x v="2"/>
    <x v="0"/>
  </r>
  <r>
    <x v="1"/>
    <x v="23"/>
    <n v="923407"/>
    <n v="2378"/>
    <x v="432"/>
    <d v="2022-07-01T00:00:00"/>
    <d v="2025-06-30T00:00:00"/>
    <n v="289419"/>
    <x v="2"/>
    <n v="0"/>
    <n v="0"/>
    <x v="47"/>
    <x v="1"/>
    <x v="2"/>
    <x v="0"/>
  </r>
  <r>
    <x v="1"/>
    <x v="23"/>
    <n v="923844"/>
    <n v="2378"/>
    <x v="432"/>
    <d v="2022-07-01T00:00:00"/>
    <d v="2025-06-30T00:00:00"/>
    <n v="150000"/>
    <x v="2"/>
    <n v="0"/>
    <n v="0"/>
    <x v="47"/>
    <x v="1"/>
    <x v="2"/>
    <x v="0"/>
  </r>
  <r>
    <x v="1"/>
    <x v="23"/>
    <s v="921628 SA"/>
    <n v="2378"/>
    <x v="344"/>
    <d v="2020-02-01T00:00:00"/>
    <d v="2024-01-31T00:00:00"/>
    <n v="1595025"/>
    <x v="2"/>
    <n v="0"/>
    <n v="0"/>
    <x v="47"/>
    <x v="1"/>
    <x v="2"/>
    <x v="0"/>
  </r>
  <r>
    <x v="1"/>
    <x v="23"/>
    <s v="921643 SA"/>
    <n v="2378"/>
    <x v="344"/>
    <d v="2021-02-01T00:00:00"/>
    <d v="2024-01-31T00:00:00"/>
    <n v="704238"/>
    <x v="2"/>
    <n v="0"/>
    <n v="0"/>
    <x v="47"/>
    <x v="1"/>
    <x v="2"/>
    <x v="0"/>
  </r>
  <r>
    <x v="1"/>
    <x v="23"/>
    <s v="921637 SA"/>
    <n v="2378"/>
    <x v="344"/>
    <d v="2020-02-01T00:00:00"/>
    <d v="2024-01-31T00:00:00"/>
    <n v="579255"/>
    <x v="2"/>
    <n v="0"/>
    <n v="0"/>
    <x v="47"/>
    <x v="1"/>
    <x v="2"/>
    <x v="0"/>
  </r>
  <r>
    <x v="1"/>
    <x v="23"/>
    <n v="921641"/>
    <n v="2378"/>
    <x v="344"/>
    <d v="2021-02-01T00:00:00"/>
    <d v="2024-01-31T00:00:00"/>
    <n v="463524"/>
    <x v="2"/>
    <n v="0"/>
    <n v="0"/>
    <x v="47"/>
    <x v="1"/>
    <x v="2"/>
    <x v="0"/>
  </r>
  <r>
    <x v="1"/>
    <x v="23"/>
    <n v="923391"/>
    <n v="2378"/>
    <x v="470"/>
    <d v="2024-01-01T00:00:00"/>
    <d v="2025-06-30T00:00:00"/>
    <n v="387150"/>
    <x v="2"/>
    <n v="0"/>
    <n v="0"/>
    <x v="47"/>
    <x v="1"/>
    <x v="2"/>
    <x v="0"/>
  </r>
  <r>
    <x v="1"/>
    <x v="23"/>
    <s v="921644 MSC"/>
    <n v="2378"/>
    <x v="345"/>
    <d v="2021-02-01T00:00:00"/>
    <d v="2024-01-31T00:00:00"/>
    <n v="815796"/>
    <x v="2"/>
    <n v="0"/>
    <n v="0"/>
    <x v="47"/>
    <x v="1"/>
    <x v="2"/>
    <x v="0"/>
  </r>
  <r>
    <x v="1"/>
    <x v="23"/>
    <n v="923815"/>
    <n v="2378"/>
    <x v="433"/>
    <d v="2022-07-01T00:00:00"/>
    <d v="2025-06-30T00:00:00"/>
    <n v="167700"/>
    <x v="2"/>
    <n v="0"/>
    <n v="0"/>
    <x v="47"/>
    <x v="1"/>
    <x v="2"/>
    <x v="0"/>
  </r>
  <r>
    <x v="1"/>
    <x v="23"/>
    <n v="923375"/>
    <n v="2378"/>
    <x v="84"/>
    <d v="2022-07-01T00:00:00"/>
    <d v="2025-06-30T00:00:00"/>
    <n v="2302905"/>
    <x v="2"/>
    <n v="0"/>
    <n v="0"/>
    <x v="47"/>
    <x v="1"/>
    <x v="2"/>
    <x v="0"/>
  </r>
  <r>
    <x v="1"/>
    <x v="23"/>
    <n v="921518"/>
    <n v="2378"/>
    <x v="346"/>
    <d v="2021-02-01T00:00:00"/>
    <d v="2024-01-31T00:00:00"/>
    <n v="42224"/>
    <x v="2"/>
    <n v="0"/>
    <n v="0"/>
    <x v="47"/>
    <x v="1"/>
    <x v="2"/>
    <x v="0"/>
  </r>
  <r>
    <x v="1"/>
    <x v="23"/>
    <s v="923327SVA"/>
    <n v="2378"/>
    <x v="22"/>
    <d v="2022-07-01T00:00:00"/>
    <d v="2025-06-30T00:00:00"/>
    <n v="846863"/>
    <x v="2"/>
    <n v="0"/>
    <n v="0"/>
    <x v="47"/>
    <x v="0"/>
    <x v="2"/>
    <x v="0"/>
  </r>
  <r>
    <x v="1"/>
    <x v="23"/>
    <n v="923308"/>
    <n v="2378"/>
    <x v="434"/>
    <d v="2022-07-01T00:00:00"/>
    <d v="2025-06-30T00:00:00"/>
    <n v="450000"/>
    <x v="2"/>
    <n v="0"/>
    <n v="0"/>
    <x v="47"/>
    <x v="1"/>
    <x v="2"/>
    <x v="0"/>
  </r>
  <r>
    <x v="1"/>
    <x v="23"/>
    <s v="923342 Cortisa Evans"/>
    <n v="2378"/>
    <x v="435"/>
    <d v="2022-07-01T00:00:00"/>
    <d v="2025-06-30T00:00:00"/>
    <n v="4500000"/>
    <x v="2"/>
    <n v="0"/>
    <n v="0"/>
    <x v="47"/>
    <x v="1"/>
    <x v="2"/>
    <x v="0"/>
  </r>
  <r>
    <x v="1"/>
    <x v="23"/>
    <n v="923826"/>
    <n v="2378"/>
    <x v="436"/>
    <d v="2022-07-01T00:00:00"/>
    <d v="2025-06-30T00:00:00"/>
    <n v="515718"/>
    <x v="2"/>
    <n v="0"/>
    <n v="0"/>
    <x v="47"/>
    <x v="1"/>
    <x v="2"/>
    <x v="0"/>
  </r>
  <r>
    <x v="1"/>
    <x v="23"/>
    <s v="923831SW"/>
    <n v="2378"/>
    <x v="437"/>
    <d v="2022-07-01T00:00:00"/>
    <d v="2025-06-30T00:00:00"/>
    <n v="170700"/>
    <x v="2"/>
    <n v="0"/>
    <n v="0"/>
    <x v="47"/>
    <x v="1"/>
    <x v="2"/>
    <x v="0"/>
  </r>
  <r>
    <x v="1"/>
    <x v="23"/>
    <n v="923385"/>
    <n v="2378"/>
    <x v="438"/>
    <d v="2022-07-01T00:00:00"/>
    <d v="2025-06-30T00:00:00"/>
    <n v="1185403"/>
    <x v="2"/>
    <n v="0"/>
    <n v="0"/>
    <x v="47"/>
    <x v="1"/>
    <x v="2"/>
    <x v="0"/>
  </r>
  <r>
    <x v="1"/>
    <x v="23"/>
    <s v="923383SVA"/>
    <n v="2378"/>
    <x v="439"/>
    <d v="2022-07-01T00:00:00"/>
    <d v="2025-06-30T00:00:00"/>
    <n v="433422"/>
    <x v="2"/>
    <n v="0"/>
    <n v="0"/>
    <x v="47"/>
    <x v="1"/>
    <x v="2"/>
    <x v="0"/>
  </r>
  <r>
    <x v="1"/>
    <x v="23"/>
    <n v="923814"/>
    <n v="2378"/>
    <x v="440"/>
    <d v="2022-07-01T00:00:00"/>
    <d v="2025-06-30T00:00:00"/>
    <n v="889370"/>
    <x v="2"/>
    <n v="0"/>
    <n v="0"/>
    <x v="47"/>
    <x v="1"/>
    <x v="2"/>
    <x v="0"/>
  </r>
  <r>
    <x v="1"/>
    <x v="23"/>
    <n v="921609"/>
    <n v="2378"/>
    <x v="347"/>
    <d v="2021-02-01T00:00:00"/>
    <d v="2024-01-31T00:00:00"/>
    <n v="2427000"/>
    <x v="2"/>
    <n v="0"/>
    <n v="0"/>
    <x v="47"/>
    <x v="1"/>
    <x v="2"/>
    <x v="0"/>
  </r>
  <r>
    <x v="1"/>
    <x v="23"/>
    <s v="923302 - LFS"/>
    <n v="2378"/>
    <x v="441"/>
    <d v="2022-07-01T00:00:00"/>
    <d v="2025-06-30T00:00:00"/>
    <n v="279639"/>
    <x v="2"/>
    <n v="0"/>
    <n v="0"/>
    <x v="47"/>
    <x v="1"/>
    <x v="2"/>
    <x v="0"/>
  </r>
  <r>
    <x v="1"/>
    <x v="23"/>
    <n v="923361"/>
    <n v="2378"/>
    <x v="197"/>
    <d v="2022-07-01T00:00:00"/>
    <d v="2025-06-30T00:00:00"/>
    <n v="416454"/>
    <x v="2"/>
    <n v="0"/>
    <n v="0"/>
    <x v="47"/>
    <x v="1"/>
    <x v="2"/>
    <x v="0"/>
  </r>
  <r>
    <x v="1"/>
    <x v="23"/>
    <s v="923316 LP"/>
    <n v="2378"/>
    <x v="41"/>
    <d v="2022-07-01T00:00:00"/>
    <d v="2025-06-30T00:00:00"/>
    <n v="1466367"/>
    <x v="2"/>
    <n v="0"/>
    <n v="0"/>
    <x v="47"/>
    <x v="1"/>
    <x v="2"/>
    <x v="0"/>
  </r>
  <r>
    <x v="1"/>
    <x v="23"/>
    <n v="921604"/>
    <n v="2378"/>
    <x v="348"/>
    <d v="2021-02-01T00:00:00"/>
    <d v="2024-01-31T00:00:00"/>
    <n v="843101"/>
    <x v="2"/>
    <n v="0"/>
    <n v="0"/>
    <x v="47"/>
    <x v="1"/>
    <x v="2"/>
    <x v="0"/>
  </r>
  <r>
    <x v="1"/>
    <x v="23"/>
    <s v="923300 - CLH"/>
    <n v="2378"/>
    <x v="442"/>
    <d v="2022-07-01T00:00:00"/>
    <d v="2025-06-30T00:00:00"/>
    <n v="775791"/>
    <x v="2"/>
    <n v="0"/>
    <n v="0"/>
    <x v="47"/>
    <x v="1"/>
    <x v="2"/>
    <x v="0"/>
  </r>
  <r>
    <x v="1"/>
    <x v="23"/>
    <s v="923405 FSGU SBB"/>
    <n v="2378"/>
    <x v="443"/>
    <d v="2022-07-01T00:00:00"/>
    <d v="2025-06-30T00:00:00"/>
    <n v="835439"/>
    <x v="2"/>
    <n v="0"/>
    <n v="0"/>
    <x v="47"/>
    <x v="1"/>
    <x v="2"/>
    <x v="0"/>
  </r>
  <r>
    <x v="1"/>
    <x v="23"/>
    <s v="923845 FSGU SBB"/>
    <n v="2378"/>
    <x v="443"/>
    <d v="2022-07-01T00:00:00"/>
    <d v="2025-06-30T00:00:00"/>
    <n v="150000"/>
    <x v="2"/>
    <n v="0"/>
    <n v="0"/>
    <x v="47"/>
    <x v="1"/>
    <x v="2"/>
    <x v="0"/>
  </r>
  <r>
    <x v="1"/>
    <x v="23"/>
    <n v="921605"/>
    <n v="2378"/>
    <x v="219"/>
    <d v="2021-02-01T00:00:00"/>
    <d v="2024-01-31T00:00:00"/>
    <n v="1259106"/>
    <x v="2"/>
    <n v="0"/>
    <n v="0"/>
    <x v="47"/>
    <x v="1"/>
    <x v="2"/>
    <x v="0"/>
  </r>
  <r>
    <x v="1"/>
    <x v="23"/>
    <n v="921624"/>
    <n v="2378"/>
    <x v="349"/>
    <d v="2021-02-01T00:00:00"/>
    <d v="2024-01-31T00:00:00"/>
    <n v="1169137"/>
    <x v="2"/>
    <n v="0"/>
    <n v="0"/>
    <x v="47"/>
    <x v="1"/>
    <x v="2"/>
    <x v="0"/>
  </r>
  <r>
    <x v="1"/>
    <x v="23"/>
    <n v="921617"/>
    <n v="2378"/>
    <x v="349"/>
    <d v="2021-02-01T00:00:00"/>
    <d v="2024-01-31T00:00:00"/>
    <n v="335631"/>
    <x v="2"/>
    <n v="0"/>
    <n v="0"/>
    <x v="47"/>
    <x v="1"/>
    <x v="2"/>
    <x v="0"/>
  </r>
  <r>
    <x v="1"/>
    <x v="23"/>
    <n v="923377"/>
    <n v="2378"/>
    <x v="444"/>
    <d v="2022-07-01T00:00:00"/>
    <d v="2025-06-30T00:00:00"/>
    <n v="636003"/>
    <x v="2"/>
    <n v="0"/>
    <n v="0"/>
    <x v="47"/>
    <x v="1"/>
    <x v="2"/>
    <x v="0"/>
  </r>
  <r>
    <x v="1"/>
    <x v="23"/>
    <n v="921631"/>
    <n v="2378"/>
    <x v="350"/>
    <d v="2021-02-01T00:00:00"/>
    <d v="2024-01-31T00:00:00"/>
    <n v="997745"/>
    <x v="2"/>
    <n v="0"/>
    <n v="0"/>
    <x v="47"/>
    <x v="1"/>
    <x v="2"/>
    <x v="0"/>
  </r>
  <r>
    <x v="1"/>
    <x v="23"/>
    <s v="923406 - LP"/>
    <n v="2378"/>
    <x v="445"/>
    <d v="2022-07-01T00:00:00"/>
    <d v="2025-06-30T00:00:00"/>
    <n v="1779900"/>
    <x v="2"/>
    <n v="0"/>
    <n v="0"/>
    <x v="47"/>
    <x v="1"/>
    <x v="2"/>
    <x v="0"/>
  </r>
  <r>
    <x v="1"/>
    <x v="23"/>
    <n v="923368"/>
    <n v="2378"/>
    <x v="446"/>
    <d v="2022-07-01T00:00:00"/>
    <d v="2025-06-30T00:00:00"/>
    <n v="2320725"/>
    <x v="2"/>
    <n v="0"/>
    <n v="0"/>
    <x v="47"/>
    <x v="1"/>
    <x v="2"/>
    <x v="0"/>
  </r>
  <r>
    <x v="1"/>
    <x v="23"/>
    <n v="921517"/>
    <n v="2378"/>
    <x v="351"/>
    <d v="2021-02-01T00:00:00"/>
    <d v="2024-01-31T00:00:00"/>
    <n v="36193"/>
    <x v="2"/>
    <n v="0"/>
    <n v="0"/>
    <x v="47"/>
    <x v="1"/>
    <x v="2"/>
    <x v="0"/>
  </r>
  <r>
    <x v="1"/>
    <x v="23"/>
    <s v="923310 TR"/>
    <n v="2378"/>
    <x v="447"/>
    <d v="2022-07-01T00:00:00"/>
    <d v="2025-06-30T00:00:00"/>
    <n v="2243310"/>
    <x v="2"/>
    <n v="0"/>
    <n v="0"/>
    <x v="47"/>
    <x v="1"/>
    <x v="2"/>
    <x v="0"/>
  </r>
  <r>
    <x v="1"/>
    <x v="23"/>
    <n v="923329"/>
    <n v="2378"/>
    <x v="448"/>
    <d v="2022-07-01T00:00:00"/>
    <d v="2025-06-30T00:00:00"/>
    <n v="4135281"/>
    <x v="2"/>
    <n v="0"/>
    <n v="0"/>
    <x v="47"/>
    <x v="1"/>
    <x v="2"/>
    <x v="0"/>
  </r>
  <r>
    <x v="1"/>
    <x v="23"/>
    <n v="923301"/>
    <n v="2378"/>
    <x v="449"/>
    <d v="2022-07-01T00:00:00"/>
    <d v="2025-06-30T00:00:00"/>
    <n v="363030"/>
    <x v="2"/>
    <n v="0"/>
    <n v="0"/>
    <x v="47"/>
    <x v="1"/>
    <x v="2"/>
    <x v="0"/>
  </r>
  <r>
    <x v="1"/>
    <x v="23"/>
    <n v="921521"/>
    <n v="2378"/>
    <x v="352"/>
    <d v="2021-02-01T00:00:00"/>
    <d v="2024-01-31T00:00:00"/>
    <n v="113333"/>
    <x v="2"/>
    <n v="0"/>
    <n v="0"/>
    <x v="47"/>
    <x v="1"/>
    <x v="2"/>
    <x v="0"/>
  </r>
  <r>
    <x v="1"/>
    <x v="23"/>
    <n v="921639"/>
    <n v="2378"/>
    <x v="353"/>
    <d v="2021-02-01T00:00:00"/>
    <d v="2024-01-31T00:00:00"/>
    <n v="736731"/>
    <x v="2"/>
    <n v="0"/>
    <n v="0"/>
    <x v="47"/>
    <x v="1"/>
    <x v="2"/>
    <x v="0"/>
  </r>
  <r>
    <x v="1"/>
    <x v="23"/>
    <n v="921520"/>
    <n v="2378"/>
    <x v="354"/>
    <d v="2021-02-01T00:00:00"/>
    <d v="2024-01-31T00:00:00"/>
    <n v="311934"/>
    <x v="2"/>
    <n v="0"/>
    <n v="0"/>
    <x v="47"/>
    <x v="1"/>
    <x v="2"/>
    <x v="0"/>
  </r>
  <r>
    <x v="1"/>
    <x v="23"/>
    <n v="921640"/>
    <n v="2378"/>
    <x v="355"/>
    <d v="2021-02-01T00:00:00"/>
    <d v="2024-01-31T00:00:00"/>
    <n v="273207"/>
    <x v="2"/>
    <n v="0"/>
    <n v="0"/>
    <x v="47"/>
    <x v="1"/>
    <x v="2"/>
    <x v="0"/>
  </r>
  <r>
    <x v="1"/>
    <x v="23"/>
    <s v="923303 - CLH"/>
    <n v="2378"/>
    <x v="450"/>
    <d v="2022-07-01T00:00:00"/>
    <d v="2025-06-30T00:00:00"/>
    <n v="1559057"/>
    <x v="2"/>
    <n v="0"/>
    <n v="0"/>
    <x v="47"/>
    <x v="1"/>
    <x v="2"/>
    <x v="0"/>
  </r>
  <r>
    <x v="1"/>
    <x v="23"/>
    <s v="923822SVA"/>
    <n v="2378"/>
    <x v="451"/>
    <d v="2022-07-01T00:00:00"/>
    <d v="2025-06-30T00:00:00"/>
    <n v="220530"/>
    <x v="2"/>
    <n v="0"/>
    <n v="0"/>
    <x v="47"/>
    <x v="1"/>
    <x v="2"/>
    <x v="0"/>
  </r>
  <r>
    <x v="1"/>
    <x v="23"/>
    <n v="923370"/>
    <n v="2378"/>
    <x v="452"/>
    <d v="2022-07-01T00:00:00"/>
    <d v="2025-06-30T00:00:00"/>
    <n v="2256719"/>
    <x v="2"/>
    <n v="0"/>
    <n v="0"/>
    <x v="47"/>
    <x v="1"/>
    <x v="2"/>
    <x v="0"/>
  </r>
  <r>
    <x v="1"/>
    <x v="23"/>
    <n v="923840"/>
    <n v="2378"/>
    <x v="453"/>
    <d v="2022-07-01T00:00:00"/>
    <d v="2025-06-30T00:00:00"/>
    <n v="150000"/>
    <x v="2"/>
    <n v="0"/>
    <n v="0"/>
    <x v="47"/>
    <x v="1"/>
    <x v="2"/>
    <x v="0"/>
  </r>
  <r>
    <x v="1"/>
    <x v="23"/>
    <s v="921512 SXB"/>
    <n v="2378"/>
    <x v="356"/>
    <d v="2021-02-01T00:00:00"/>
    <d v="2024-01-31T00:00:00"/>
    <n v="112941"/>
    <x v="2"/>
    <n v="0"/>
    <n v="0"/>
    <x v="47"/>
    <x v="1"/>
    <x v="2"/>
    <x v="0"/>
  </r>
  <r>
    <x v="1"/>
    <x v="23"/>
    <s v="LM 923392"/>
    <n v="2378"/>
    <x v="454"/>
    <d v="2022-07-01T00:00:00"/>
    <d v="2025-06-30T00:00:00"/>
    <n v="920001"/>
    <x v="2"/>
    <n v="0"/>
    <n v="0"/>
    <x v="47"/>
    <x v="1"/>
    <x v="2"/>
    <x v="0"/>
  </r>
  <r>
    <x v="1"/>
    <x v="23"/>
    <n v="921645"/>
    <n v="2378"/>
    <x v="85"/>
    <d v="2021-02-01T00:00:00"/>
    <d v="2025-06-30T00:00:00"/>
    <n v="1288106"/>
    <x v="2"/>
    <n v="0"/>
    <n v="0"/>
    <x v="47"/>
    <x v="1"/>
    <x v="2"/>
    <x v="0"/>
  </r>
  <r>
    <x v="1"/>
    <x v="23"/>
    <n v="923400"/>
    <n v="2378"/>
    <x v="455"/>
    <d v="2022-07-01T00:00:00"/>
    <d v="2025-06-30T00:00:00"/>
    <n v="889950"/>
    <x v="2"/>
    <n v="0"/>
    <n v="0"/>
    <x v="47"/>
    <x v="1"/>
    <x v="2"/>
    <x v="0"/>
  </r>
  <r>
    <x v="1"/>
    <x v="23"/>
    <n v="923355"/>
    <n v="2378"/>
    <x v="456"/>
    <d v="2022-07-01T00:00:00"/>
    <d v="2025-06-30T00:00:00"/>
    <n v="1962440"/>
    <x v="2"/>
    <n v="0"/>
    <n v="0"/>
    <x v="47"/>
    <x v="1"/>
    <x v="2"/>
    <x v="0"/>
  </r>
  <r>
    <x v="1"/>
    <x v="23"/>
    <n v="923313"/>
    <n v="2378"/>
    <x v="457"/>
    <d v="2022-07-01T00:00:00"/>
    <d v="2025-06-30T00:00:00"/>
    <n v="356199"/>
    <x v="2"/>
    <n v="0"/>
    <n v="0"/>
    <x v="47"/>
    <x v="1"/>
    <x v="2"/>
    <x v="0"/>
  </r>
  <r>
    <x v="1"/>
    <x v="23"/>
    <s v="923367SVA"/>
    <n v="2378"/>
    <x v="458"/>
    <d v="2022-07-01T00:00:00"/>
    <d v="2025-06-30T00:00:00"/>
    <n v="226200"/>
    <x v="2"/>
    <n v="0"/>
    <n v="0"/>
    <x v="47"/>
    <x v="1"/>
    <x v="2"/>
    <x v="0"/>
  </r>
  <r>
    <x v="1"/>
    <x v="23"/>
    <n v="923343"/>
    <n v="2378"/>
    <x v="459"/>
    <d v="2022-07-01T00:00:00"/>
    <d v="2025-06-30T00:00:00"/>
    <n v="1350000"/>
    <x v="2"/>
    <n v="0"/>
    <n v="0"/>
    <x v="47"/>
    <x v="1"/>
    <x v="2"/>
    <x v="0"/>
  </r>
  <r>
    <x v="1"/>
    <x v="23"/>
    <s v="923843 LP"/>
    <n v="2378"/>
    <x v="460"/>
    <d v="2022-07-01T00:00:00"/>
    <d v="2025-06-30T00:00:00"/>
    <n v="300000"/>
    <x v="2"/>
    <n v="0"/>
    <n v="0"/>
    <x v="47"/>
    <x v="1"/>
    <x v="2"/>
    <x v="0"/>
  </r>
  <r>
    <x v="1"/>
    <x v="23"/>
    <n v="921514"/>
    <n v="2378"/>
    <x v="357"/>
    <d v="2021-02-01T00:00:00"/>
    <d v="2024-01-31T00:00:00"/>
    <n v="35417"/>
    <x v="2"/>
    <n v="0"/>
    <n v="0"/>
    <x v="47"/>
    <x v="1"/>
    <x v="2"/>
    <x v="0"/>
  </r>
  <r>
    <x v="1"/>
    <x v="23"/>
    <n v="921647"/>
    <n v="2378"/>
    <x v="358"/>
    <d v="2021-02-01T00:00:00"/>
    <d v="2024-01-31T00:00:00"/>
    <n v="2619440"/>
    <x v="2"/>
    <n v="0"/>
    <n v="0"/>
    <x v="47"/>
    <x v="1"/>
    <x v="2"/>
    <x v="0"/>
  </r>
  <r>
    <x v="1"/>
    <x v="23"/>
    <s v="923832 LP"/>
    <n v="2378"/>
    <x v="461"/>
    <d v="2022-07-01T00:00:00"/>
    <d v="2025-06-30T00:00:00"/>
    <n v="170910"/>
    <x v="2"/>
    <n v="0"/>
    <n v="0"/>
    <x v="47"/>
    <x v="1"/>
    <x v="2"/>
    <x v="0"/>
  </r>
  <r>
    <x v="1"/>
    <x v="23"/>
    <s v="LM-923829"/>
    <n v="2378"/>
    <x v="140"/>
    <d v="2022-07-01T00:00:00"/>
    <d v="2025-06-30T00:00:00"/>
    <n v="108000"/>
    <x v="2"/>
    <n v="0"/>
    <n v="0"/>
    <x v="47"/>
    <x v="1"/>
    <x v="2"/>
    <x v="0"/>
  </r>
  <r>
    <x v="1"/>
    <x v="23"/>
    <s v="LM-923380"/>
    <n v="2378"/>
    <x v="140"/>
    <d v="2022-07-01T00:00:00"/>
    <d v="2025-06-30T00:00:00"/>
    <n v="335234"/>
    <x v="2"/>
    <n v="0"/>
    <n v="0"/>
    <x v="47"/>
    <x v="1"/>
    <x v="2"/>
    <x v="0"/>
  </r>
  <r>
    <x v="1"/>
    <x v="23"/>
    <s v="923384SVA"/>
    <n v="2378"/>
    <x v="462"/>
    <d v="2022-07-01T00:00:00"/>
    <d v="2025-06-30T00:00:00"/>
    <n v="345498"/>
    <x v="2"/>
    <n v="0"/>
    <n v="0"/>
    <x v="47"/>
    <x v="1"/>
    <x v="2"/>
    <x v="0"/>
  </r>
  <r>
    <x v="1"/>
    <x v="23"/>
    <n v="923348"/>
    <n v="2378"/>
    <x v="463"/>
    <d v="2022-07-01T00:00:00"/>
    <d v="2025-06-30T00:00:00"/>
    <n v="225000"/>
    <x v="2"/>
    <n v="0"/>
    <n v="0"/>
    <x v="47"/>
    <x v="1"/>
    <x v="2"/>
    <x v="0"/>
  </r>
  <r>
    <x v="1"/>
    <x v="23"/>
    <n v="923347"/>
    <n v="2378"/>
    <x v="464"/>
    <d v="2022-07-01T00:00:00"/>
    <d v="2025-06-30T00:00:00"/>
    <n v="1500000"/>
    <x v="2"/>
    <n v="0"/>
    <n v="0"/>
    <x v="47"/>
    <x v="1"/>
    <x v="2"/>
    <x v="0"/>
  </r>
  <r>
    <x v="1"/>
    <x v="23"/>
    <n v="923357"/>
    <n v="2378"/>
    <x v="465"/>
    <d v="2022-07-01T00:00:00"/>
    <d v="2025-06-30T00:00:00"/>
    <n v="951504"/>
    <x v="2"/>
    <n v="0"/>
    <n v="0"/>
    <x v="47"/>
    <x v="1"/>
    <x v="2"/>
    <x v="0"/>
  </r>
  <r>
    <x v="1"/>
    <x v="23"/>
    <n v="921629"/>
    <n v="2378"/>
    <x v="113"/>
    <d v="2021-02-01T00:00:00"/>
    <d v="2024-01-31T00:00:00"/>
    <n v="2645100"/>
    <x v="2"/>
    <n v="0"/>
    <n v="0"/>
    <x v="47"/>
    <x v="1"/>
    <x v="2"/>
    <x v="0"/>
  </r>
  <r>
    <x v="1"/>
    <x v="23"/>
    <n v="921510"/>
    <n v="2378"/>
    <x v="113"/>
    <d v="2021-02-01T00:00:00"/>
    <d v="2024-01-31T00:00:00"/>
    <n v="214904"/>
    <x v="2"/>
    <n v="0"/>
    <n v="0"/>
    <x v="47"/>
    <x v="1"/>
    <x v="2"/>
    <x v="0"/>
  </r>
  <r>
    <x v="1"/>
    <x v="23"/>
    <n v="923349"/>
    <n v="2378"/>
    <x v="466"/>
    <d v="2022-07-01T00:00:00"/>
    <d v="2025-06-30T00:00:00"/>
    <n v="4499844"/>
    <x v="2"/>
    <n v="0"/>
    <n v="0"/>
    <x v="47"/>
    <x v="1"/>
    <x v="2"/>
    <x v="0"/>
  </r>
  <r>
    <x v="1"/>
    <x v="23"/>
    <s v="921638 SBB"/>
    <n v="2378"/>
    <x v="45"/>
    <d v="2021-02-01T00:00:00"/>
    <d v="2024-01-31T00:00:00"/>
    <n v="259071"/>
    <x v="2"/>
    <n v="0"/>
    <n v="0"/>
    <x v="47"/>
    <x v="1"/>
    <x v="2"/>
    <x v="0"/>
  </r>
  <r>
    <x v="1"/>
    <x v="23"/>
    <s v="921511 KE"/>
    <n v="2378"/>
    <x v="102"/>
    <d v="2021-02-01T00:00:00"/>
    <d v="2024-01-31T00:00:00"/>
    <n v="112991"/>
    <x v="2"/>
    <n v="0"/>
    <n v="0"/>
    <x v="47"/>
    <x v="1"/>
    <x v="2"/>
    <x v="0"/>
  </r>
  <r>
    <x v="1"/>
    <x v="23"/>
    <n v="923398"/>
    <n v="2378"/>
    <x v="467"/>
    <d v="2022-07-01T00:00:00"/>
    <d v="2025-06-30T00:00:00"/>
    <n v="847803"/>
    <x v="2"/>
    <n v="0"/>
    <n v="0"/>
    <x v="47"/>
    <x v="1"/>
    <x v="2"/>
    <x v="0"/>
  </r>
  <r>
    <x v="1"/>
    <x v="23"/>
    <n v="923841"/>
    <n v="2378"/>
    <x v="307"/>
    <d v="2022-07-01T00:00:00"/>
    <d v="2025-06-30T00:00:00"/>
    <n v="197766"/>
    <x v="2"/>
    <n v="0"/>
    <n v="0"/>
    <x v="47"/>
    <x v="1"/>
    <x v="2"/>
    <x v="0"/>
  </r>
  <r>
    <x v="1"/>
    <x v="23"/>
    <n v="923386"/>
    <n v="2378"/>
    <x v="468"/>
    <d v="2022-07-01T00:00:00"/>
    <d v="2025-06-30T00:00:00"/>
    <n v="1121340"/>
    <x v="2"/>
    <n v="0"/>
    <n v="0"/>
    <x v="47"/>
    <x v="1"/>
    <x v="2"/>
    <x v="0"/>
  </r>
  <r>
    <x v="1"/>
    <x v="23"/>
    <n v="923824"/>
    <n v="2378"/>
    <x v="368"/>
    <d v="2022-07-01T00:00:00"/>
    <d v="2025-06-30T00:00:00"/>
    <n v="257679"/>
    <x v="3"/>
    <n v="0"/>
    <n v="0"/>
    <x v="47"/>
    <x v="1"/>
    <x v="2"/>
    <x v="0"/>
  </r>
  <r>
    <x v="1"/>
    <x v="23"/>
    <n v="925356"/>
    <n v="2378"/>
    <x v="471"/>
    <d v="2024-11-01T00:00:00"/>
    <d v="2025-10-31T00:00:00"/>
    <n v="455590"/>
    <x v="3"/>
    <n v="0"/>
    <n v="0"/>
    <x v="47"/>
    <x v="0"/>
    <x v="2"/>
    <x v="0"/>
  </r>
  <r>
    <x v="1"/>
    <x v="23"/>
    <s v="925397-JB"/>
    <n v="2378"/>
    <x v="472"/>
    <d v="2024-11-01T00:00:00"/>
    <d v="2025-10-31T00:00:00"/>
    <n v="118047"/>
    <x v="3"/>
    <n v="0"/>
    <n v="0"/>
    <x v="47"/>
    <x v="1"/>
    <x v="2"/>
    <x v="0"/>
  </r>
  <r>
    <x v="1"/>
    <x v="23"/>
    <n v="923323"/>
    <n v="2378"/>
    <x v="369"/>
    <d v="2022-07-01T00:00:00"/>
    <d v="2025-06-30T00:00:00"/>
    <n v="1731000"/>
    <x v="3"/>
    <n v="0"/>
    <n v="0"/>
    <x v="47"/>
    <x v="1"/>
    <x v="2"/>
    <x v="0"/>
  </r>
  <r>
    <x v="1"/>
    <x v="23"/>
    <n v="923340"/>
    <n v="2378"/>
    <x v="190"/>
    <d v="2022-07-01T00:00:00"/>
    <d v="2025-06-30T00:00:00"/>
    <n v="1950000"/>
    <x v="3"/>
    <n v="0"/>
    <n v="0"/>
    <x v="47"/>
    <x v="1"/>
    <x v="2"/>
    <x v="0"/>
  </r>
  <r>
    <x v="1"/>
    <x v="23"/>
    <n v="923364"/>
    <n v="2378"/>
    <x v="370"/>
    <d v="2022-07-01T00:00:00"/>
    <d v="2025-06-30T00:00:00"/>
    <n v="1978171"/>
    <x v="3"/>
    <n v="0"/>
    <n v="0"/>
    <x v="47"/>
    <x v="1"/>
    <x v="2"/>
    <x v="0"/>
  </r>
  <r>
    <x v="1"/>
    <x v="23"/>
    <n v="925391"/>
    <n v="2378"/>
    <x v="262"/>
    <d v="2024-11-01T00:00:00"/>
    <d v="2025-10-31T00:00:00"/>
    <n v="249960"/>
    <x v="3"/>
    <n v="0"/>
    <n v="0"/>
    <x v="47"/>
    <x v="1"/>
    <x v="2"/>
    <x v="0"/>
  </r>
  <r>
    <x v="1"/>
    <x v="23"/>
    <n v="923834"/>
    <n v="2378"/>
    <x v="371"/>
    <d v="2022-07-01T00:00:00"/>
    <d v="2025-06-30T00:00:00"/>
    <n v="92831"/>
    <x v="3"/>
    <n v="0"/>
    <n v="0"/>
    <x v="47"/>
    <x v="1"/>
    <x v="2"/>
    <x v="0"/>
  </r>
  <r>
    <x v="1"/>
    <x v="23"/>
    <n v="923823"/>
    <n v="2378"/>
    <x v="372"/>
    <d v="2022-07-01T00:00:00"/>
    <d v="2025-06-30T00:00:00"/>
    <n v="255000"/>
    <x v="3"/>
    <n v="0"/>
    <n v="0"/>
    <x v="47"/>
    <x v="1"/>
    <x v="2"/>
    <x v="0"/>
  </r>
  <r>
    <x v="1"/>
    <x v="23"/>
    <n v="925328"/>
    <n v="2378"/>
    <x v="372"/>
    <d v="2025-03-03T00:00:00"/>
    <d v="2025-10-31T00:00:00"/>
    <n v="228700"/>
    <x v="3"/>
    <n v="0"/>
    <n v="0"/>
    <x v="47"/>
    <x v="1"/>
    <x v="2"/>
    <x v="0"/>
  </r>
  <r>
    <x v="1"/>
    <x v="23"/>
    <s v="925395-JB"/>
    <n v="2378"/>
    <x v="309"/>
    <d v="2024-11-01T00:00:00"/>
    <d v="2025-10-31T00:00:00"/>
    <n v="121624"/>
    <x v="3"/>
    <n v="0"/>
    <n v="0"/>
    <x v="47"/>
    <x v="1"/>
    <x v="2"/>
    <x v="0"/>
  </r>
  <r>
    <x v="1"/>
    <x v="23"/>
    <n v="923396"/>
    <n v="2378"/>
    <x v="28"/>
    <d v="2022-07-01T00:00:00"/>
    <d v="2025-06-30T00:00:00"/>
    <n v="1800000"/>
    <x v="3"/>
    <n v="0"/>
    <n v="0"/>
    <x v="47"/>
    <x v="1"/>
    <x v="2"/>
    <x v="0"/>
  </r>
  <r>
    <x v="1"/>
    <x v="23"/>
    <s v="925362 FSGU AB"/>
    <n v="2378"/>
    <x v="473"/>
    <d v="2024-12-31T00:00:00"/>
    <d v="2025-10-31T00:00:00"/>
    <n v="477172"/>
    <x v="3"/>
    <n v="0"/>
    <n v="0"/>
    <x v="47"/>
    <x v="1"/>
    <x v="2"/>
    <x v="0"/>
  </r>
  <r>
    <x v="1"/>
    <x v="23"/>
    <s v="923317SVA"/>
    <n v="2378"/>
    <x v="373"/>
    <d v="2022-07-01T00:00:00"/>
    <d v="2025-06-30T00:00:00"/>
    <n v="1472460"/>
    <x v="3"/>
    <n v="0"/>
    <n v="0"/>
    <x v="47"/>
    <x v="1"/>
    <x v="2"/>
    <x v="0"/>
  </r>
  <r>
    <x v="1"/>
    <x v="23"/>
    <n v="923314"/>
    <n v="2378"/>
    <x v="374"/>
    <d v="2022-07-01T00:00:00"/>
    <d v="2025-06-30T00:00:00"/>
    <n v="750000"/>
    <x v="3"/>
    <n v="0"/>
    <n v="0"/>
    <x v="47"/>
    <x v="1"/>
    <x v="2"/>
    <x v="0"/>
  </r>
  <r>
    <x v="1"/>
    <x v="23"/>
    <n v="923395"/>
    <n v="2378"/>
    <x v="248"/>
    <d v="2022-07-01T00:00:00"/>
    <d v="2025-06-30T00:00:00"/>
    <n v="600000"/>
    <x v="3"/>
    <n v="0"/>
    <n v="0"/>
    <x v="47"/>
    <x v="1"/>
    <x v="2"/>
    <x v="0"/>
  </r>
  <r>
    <x v="1"/>
    <x v="23"/>
    <n v="923820"/>
    <n v="2378"/>
    <x v="375"/>
    <d v="2022-07-01T00:00:00"/>
    <d v="2025-06-30T00:00:00"/>
    <n v="147000"/>
    <x v="3"/>
    <n v="0"/>
    <n v="0"/>
    <x v="47"/>
    <x v="0"/>
    <x v="2"/>
    <x v="0"/>
  </r>
  <r>
    <x v="1"/>
    <x v="23"/>
    <n v="925320"/>
    <n v="2378"/>
    <x v="474"/>
    <d v="2024-11-01T00:00:00"/>
    <d v="2025-10-31T00:00:00"/>
    <n v="480311"/>
    <x v="3"/>
    <n v="0"/>
    <n v="0"/>
    <x v="47"/>
    <x v="1"/>
    <x v="2"/>
    <x v="0"/>
  </r>
  <r>
    <x v="1"/>
    <x v="23"/>
    <n v="923846"/>
    <n v="2378"/>
    <x v="312"/>
    <d v="2022-07-01T00:00:00"/>
    <d v="2025-06-30T00:00:00"/>
    <n v="150000"/>
    <x v="3"/>
    <n v="0"/>
    <n v="0"/>
    <x v="47"/>
    <x v="1"/>
    <x v="2"/>
    <x v="0"/>
  </r>
  <r>
    <x v="1"/>
    <x v="23"/>
    <s v="923409 - CLH"/>
    <n v="2378"/>
    <x v="376"/>
    <d v="2022-07-01T00:00:00"/>
    <d v="2025-06-30T00:00:00"/>
    <n v="550827"/>
    <x v="3"/>
    <n v="0"/>
    <n v="0"/>
    <x v="47"/>
    <x v="1"/>
    <x v="2"/>
    <x v="0"/>
  </r>
  <r>
    <x v="1"/>
    <x v="23"/>
    <n v="925387"/>
    <n v="2378"/>
    <x v="475"/>
    <d v="2024-11-01T00:00:00"/>
    <d v="2025-10-31T00:00:00"/>
    <n v="200000"/>
    <x v="3"/>
    <n v="0"/>
    <n v="0"/>
    <x v="47"/>
    <x v="1"/>
    <x v="2"/>
    <x v="0"/>
  </r>
  <r>
    <x v="1"/>
    <x v="23"/>
    <s v="925354 J.G"/>
    <n v="2378"/>
    <x v="224"/>
    <d v="2024-11-01T00:00:00"/>
    <d v="2025-11-01T00:00:00"/>
    <n v="821745"/>
    <x v="3"/>
    <n v="0"/>
    <n v="0"/>
    <x v="47"/>
    <x v="1"/>
    <x v="2"/>
    <x v="0"/>
  </r>
  <r>
    <x v="1"/>
    <x v="23"/>
    <n v="925310"/>
    <n v="2378"/>
    <x v="77"/>
    <d v="2024-11-01T00:00:00"/>
    <d v="2025-10-31T00:00:00"/>
    <n v="418150"/>
    <x v="3"/>
    <n v="0"/>
    <n v="0"/>
    <x v="47"/>
    <x v="1"/>
    <x v="2"/>
    <x v="0"/>
  </r>
  <r>
    <x v="1"/>
    <x v="23"/>
    <n v="923389"/>
    <n v="2378"/>
    <x v="377"/>
    <d v="2022-07-01T00:00:00"/>
    <d v="2025-06-30T00:00:00"/>
    <n v="331344"/>
    <x v="3"/>
    <n v="0"/>
    <n v="0"/>
    <x v="47"/>
    <x v="1"/>
    <x v="2"/>
    <x v="0"/>
  </r>
  <r>
    <x v="1"/>
    <x v="23"/>
    <n v="923358"/>
    <n v="2378"/>
    <x v="378"/>
    <d v="2022-07-01T00:00:00"/>
    <d v="2025-06-30T00:00:00"/>
    <n v="615000"/>
    <x v="3"/>
    <n v="0"/>
    <n v="0"/>
    <x v="47"/>
    <x v="1"/>
    <x v="2"/>
    <x v="0"/>
  </r>
  <r>
    <x v="1"/>
    <x v="23"/>
    <s v="R3 923365 MSC"/>
    <n v="2378"/>
    <x v="11"/>
    <d v="2022-07-01T00:00:00"/>
    <d v="2025-06-30T00:00:00"/>
    <n v="1960371"/>
    <x v="3"/>
    <n v="0"/>
    <n v="0"/>
    <x v="47"/>
    <x v="0"/>
    <x v="2"/>
    <x v="0"/>
  </r>
  <r>
    <x v="1"/>
    <x v="23"/>
    <n v="925313"/>
    <n v="2378"/>
    <x v="11"/>
    <d v="2024-11-01T00:00:00"/>
    <d v="2025-10-31T00:00:00"/>
    <n v="214398"/>
    <x v="3"/>
    <n v="0"/>
    <n v="0"/>
    <x v="47"/>
    <x v="0"/>
    <x v="2"/>
    <x v="0"/>
  </r>
  <r>
    <x v="1"/>
    <x v="23"/>
    <s v="923371 FSGU SBB"/>
    <n v="2378"/>
    <x v="379"/>
    <d v="2022-07-01T00:00:00"/>
    <d v="2025-06-30T00:00:00"/>
    <n v="1493863"/>
    <x v="3"/>
    <n v="0"/>
    <n v="0"/>
    <x v="47"/>
    <x v="1"/>
    <x v="2"/>
    <x v="0"/>
  </r>
  <r>
    <x v="1"/>
    <x v="23"/>
    <s v="923408 - LFS"/>
    <n v="2378"/>
    <x v="380"/>
    <d v="2022-07-01T00:00:00"/>
    <d v="2025-06-30T00:00:00"/>
    <n v="289419"/>
    <x v="3"/>
    <n v="0"/>
    <n v="0"/>
    <x v="47"/>
    <x v="1"/>
    <x v="2"/>
    <x v="0"/>
  </r>
  <r>
    <x v="1"/>
    <x v="23"/>
    <s v="923410 - CLH"/>
    <n v="2378"/>
    <x v="381"/>
    <d v="2022-07-01T00:00:00"/>
    <d v="2025-06-30T00:00:00"/>
    <n v="578838"/>
    <x v="3"/>
    <n v="0"/>
    <n v="0"/>
    <x v="47"/>
    <x v="1"/>
    <x v="2"/>
    <x v="0"/>
  </r>
  <r>
    <x v="1"/>
    <x v="23"/>
    <s v="923326SVA"/>
    <n v="2378"/>
    <x v="382"/>
    <d v="2022-07-01T00:00:00"/>
    <d v="2025-06-30T00:00:00"/>
    <n v="486803"/>
    <x v="3"/>
    <n v="0"/>
    <n v="0"/>
    <x v="47"/>
    <x v="1"/>
    <x v="2"/>
    <x v="0"/>
  </r>
  <r>
    <x v="1"/>
    <x v="23"/>
    <s v="923322SVA"/>
    <n v="2378"/>
    <x v="383"/>
    <d v="2022-07-01T00:00:00"/>
    <d v="2025-06-30T00:00:00"/>
    <n v="1256010"/>
    <x v="3"/>
    <n v="0"/>
    <n v="0"/>
    <x v="47"/>
    <x v="1"/>
    <x v="2"/>
    <x v="0"/>
  </r>
  <r>
    <x v="1"/>
    <x v="23"/>
    <n v="923807"/>
    <n v="2378"/>
    <x v="384"/>
    <d v="2022-07-01T00:00:00"/>
    <d v="2025-06-30T00:00:00"/>
    <n v="149904"/>
    <x v="3"/>
    <n v="0"/>
    <n v="0"/>
    <x v="47"/>
    <x v="1"/>
    <x v="2"/>
    <x v="0"/>
  </r>
  <r>
    <x v="1"/>
    <x v="23"/>
    <n v="923319"/>
    <n v="2378"/>
    <x v="384"/>
    <d v="2022-07-01T00:00:00"/>
    <d v="2025-06-30T00:00:00"/>
    <n v="863363"/>
    <x v="3"/>
    <n v="0"/>
    <n v="0"/>
    <x v="47"/>
    <x v="1"/>
    <x v="2"/>
    <x v="0"/>
  </r>
  <r>
    <x v="1"/>
    <x v="23"/>
    <s v="923378SVA"/>
    <n v="2378"/>
    <x v="385"/>
    <d v="2022-07-01T00:00:00"/>
    <d v="2025-06-30T00:00:00"/>
    <n v="450000"/>
    <x v="3"/>
    <n v="0"/>
    <n v="0"/>
    <x v="47"/>
    <x v="1"/>
    <x v="2"/>
    <x v="0"/>
  </r>
  <r>
    <x v="1"/>
    <x v="23"/>
    <n v="925309"/>
    <n v="2378"/>
    <x v="476"/>
    <d v="2024-11-01T00:00:00"/>
    <d v="2025-10-31T00:00:00"/>
    <n v="379652"/>
    <x v="3"/>
    <n v="0"/>
    <n v="0"/>
    <x v="47"/>
    <x v="1"/>
    <x v="2"/>
    <x v="0"/>
  </r>
  <r>
    <x v="1"/>
    <x v="23"/>
    <s v="925353/R3"/>
    <n v="2378"/>
    <x v="477"/>
    <d v="2024-11-01T00:00:00"/>
    <d v="2025-10-31T00:00:00"/>
    <n v="70443"/>
    <x v="3"/>
    <n v="0"/>
    <n v="0"/>
    <x v="47"/>
    <x v="1"/>
    <x v="2"/>
    <x v="0"/>
  </r>
  <r>
    <x v="1"/>
    <x v="23"/>
    <s v="921623 LM"/>
    <n v="2378"/>
    <x v="317"/>
    <d v="2021-02-01T00:00:00"/>
    <d v="2025-06-30T00:00:00"/>
    <n v="6802965"/>
    <x v="3"/>
    <n v="0"/>
    <n v="0"/>
    <x v="47"/>
    <x v="1"/>
    <x v="2"/>
    <x v="0"/>
  </r>
  <r>
    <x v="1"/>
    <x v="23"/>
    <s v="923315 Cortisa Evans"/>
    <n v="2378"/>
    <x v="386"/>
    <d v="2022-07-01T00:00:00"/>
    <d v="2025-06-30T00:00:00"/>
    <n v="2681610"/>
    <x v="3"/>
    <n v="0"/>
    <n v="0"/>
    <x v="47"/>
    <x v="1"/>
    <x v="2"/>
    <x v="0"/>
  </r>
  <r>
    <x v="1"/>
    <x v="23"/>
    <n v="923325"/>
    <n v="2378"/>
    <x v="387"/>
    <d v="2022-07-01T00:00:00"/>
    <d v="2025-06-30T00:00:00"/>
    <n v="282879"/>
    <x v="3"/>
    <n v="0"/>
    <n v="0"/>
    <x v="47"/>
    <x v="1"/>
    <x v="2"/>
    <x v="0"/>
  </r>
  <r>
    <x v="1"/>
    <x v="23"/>
    <n v="923828"/>
    <n v="2378"/>
    <x v="388"/>
    <d v="2022-07-01T00:00:00"/>
    <d v="2025-06-30T00:00:00"/>
    <n v="150000"/>
    <x v="3"/>
    <n v="0"/>
    <n v="0"/>
    <x v="47"/>
    <x v="1"/>
    <x v="2"/>
    <x v="0"/>
  </r>
  <r>
    <x v="1"/>
    <x v="23"/>
    <n v="923379"/>
    <n v="2378"/>
    <x v="388"/>
    <d v="2022-07-01T00:00:00"/>
    <d v="2025-06-30T00:00:00"/>
    <n v="285000"/>
    <x v="3"/>
    <n v="0"/>
    <n v="0"/>
    <x v="47"/>
    <x v="1"/>
    <x v="2"/>
    <x v="0"/>
  </r>
  <r>
    <x v="1"/>
    <x v="23"/>
    <n v="923305"/>
    <n v="2378"/>
    <x v="321"/>
    <d v="2022-07-01T00:00:00"/>
    <d v="2025-06-30T00:00:00"/>
    <n v="780099"/>
    <x v="3"/>
    <n v="0"/>
    <n v="0"/>
    <x v="47"/>
    <x v="1"/>
    <x v="2"/>
    <x v="0"/>
  </r>
  <r>
    <x v="1"/>
    <x v="23"/>
    <n v="923393"/>
    <n v="2378"/>
    <x v="389"/>
    <d v="2022-07-01T00:00:00"/>
    <d v="2025-06-30T00:00:00"/>
    <n v="275265"/>
    <x v="3"/>
    <n v="0"/>
    <n v="0"/>
    <x v="47"/>
    <x v="1"/>
    <x v="2"/>
    <x v="0"/>
  </r>
  <r>
    <x v="1"/>
    <x v="23"/>
    <n v="923354"/>
    <n v="2378"/>
    <x v="390"/>
    <d v="2022-07-01T00:00:00"/>
    <d v="2025-06-30T00:00:00"/>
    <n v="450000"/>
    <x v="3"/>
    <n v="0"/>
    <n v="0"/>
    <x v="47"/>
    <x v="1"/>
    <x v="2"/>
    <x v="0"/>
  </r>
  <r>
    <x v="1"/>
    <x v="23"/>
    <s v="923819 - LFS"/>
    <n v="2378"/>
    <x v="33"/>
    <d v="2022-07-01T00:00:00"/>
    <d v="2025-06-30T00:00:00"/>
    <n v="373345"/>
    <x v="3"/>
    <n v="0"/>
    <n v="0"/>
    <x v="47"/>
    <x v="1"/>
    <x v="2"/>
    <x v="0"/>
  </r>
  <r>
    <x v="1"/>
    <x v="23"/>
    <s v="925373/SVA"/>
    <n v="2378"/>
    <x v="478"/>
    <d v="2024-11-01T00:00:00"/>
    <d v="2025-10-31T00:00:00"/>
    <n v="427299"/>
    <x v="3"/>
    <n v="0"/>
    <n v="0"/>
    <x v="47"/>
    <x v="1"/>
    <x v="2"/>
    <x v="0"/>
  </r>
  <r>
    <x v="1"/>
    <x v="23"/>
    <n v="925375"/>
    <n v="2378"/>
    <x v="50"/>
    <d v="2024-11-01T00:00:00"/>
    <d v="2025-10-31T00:00:00"/>
    <n v="226958"/>
    <x v="3"/>
    <n v="0"/>
    <n v="0"/>
    <x v="47"/>
    <x v="1"/>
    <x v="2"/>
    <x v="0"/>
  </r>
  <r>
    <x v="1"/>
    <x v="23"/>
    <n v="925394"/>
    <n v="2378"/>
    <x v="479"/>
    <d v="2024-11-01T00:00:00"/>
    <d v="2025-10-31T00:00:00"/>
    <n v="107550"/>
    <x v="3"/>
    <n v="0"/>
    <n v="0"/>
    <x v="47"/>
    <x v="1"/>
    <x v="2"/>
    <x v="0"/>
  </r>
  <r>
    <x v="1"/>
    <x v="23"/>
    <s v="923812SVA"/>
    <n v="2378"/>
    <x v="391"/>
    <d v="2022-07-01T00:00:00"/>
    <d v="2025-06-30T00:00:00"/>
    <n v="300000"/>
    <x v="3"/>
    <n v="0"/>
    <n v="0"/>
    <x v="47"/>
    <x v="1"/>
    <x v="2"/>
    <x v="0"/>
  </r>
  <r>
    <x v="1"/>
    <x v="23"/>
    <n v="923813"/>
    <n v="2378"/>
    <x v="274"/>
    <d v="2022-07-01T00:00:00"/>
    <d v="2025-06-30T00:00:00"/>
    <n v="915412"/>
    <x v="3"/>
    <n v="0"/>
    <n v="0"/>
    <x v="47"/>
    <x v="1"/>
    <x v="2"/>
    <x v="0"/>
  </r>
  <r>
    <x v="1"/>
    <x v="23"/>
    <n v="923827"/>
    <n v="2378"/>
    <x v="392"/>
    <d v="2022-07-01T00:00:00"/>
    <d v="2025-06-30T00:00:00"/>
    <n v="257679"/>
    <x v="3"/>
    <n v="0"/>
    <n v="0"/>
    <x v="47"/>
    <x v="1"/>
    <x v="2"/>
    <x v="0"/>
  </r>
  <r>
    <x v="1"/>
    <x v="23"/>
    <n v="923312"/>
    <n v="2378"/>
    <x v="393"/>
    <d v="2022-07-01T00:00:00"/>
    <d v="2025-06-30T00:00:00"/>
    <n v="900000"/>
    <x v="3"/>
    <n v="0"/>
    <n v="0"/>
    <x v="47"/>
    <x v="1"/>
    <x v="2"/>
    <x v="0"/>
  </r>
  <r>
    <x v="1"/>
    <x v="23"/>
    <s v="923376 Cortisa Evans"/>
    <n v="2378"/>
    <x v="394"/>
    <d v="2022-07-01T00:00:00"/>
    <d v="2025-06-30T00:00:00"/>
    <n v="449392"/>
    <x v="3"/>
    <n v="0"/>
    <n v="0"/>
    <x v="47"/>
    <x v="1"/>
    <x v="2"/>
    <x v="0"/>
  </r>
  <r>
    <x v="1"/>
    <x v="23"/>
    <n v="925322"/>
    <n v="2378"/>
    <x v="193"/>
    <d v="2024-10-01T00:00:00"/>
    <d v="2025-11-01T00:00:00"/>
    <n v="999803"/>
    <x v="3"/>
    <n v="0"/>
    <n v="0"/>
    <x v="47"/>
    <x v="1"/>
    <x v="2"/>
    <x v="0"/>
  </r>
  <r>
    <x v="1"/>
    <x v="23"/>
    <s v="925363/SV"/>
    <n v="2378"/>
    <x v="480"/>
    <d v="2024-11-01T00:00:00"/>
    <d v="2025-10-31T00:00:00"/>
    <n v="151472"/>
    <x v="3"/>
    <n v="0"/>
    <n v="0"/>
    <x v="47"/>
    <x v="1"/>
    <x v="2"/>
    <x v="0"/>
  </r>
  <r>
    <x v="1"/>
    <x v="23"/>
    <n v="925370"/>
    <n v="2378"/>
    <x v="194"/>
    <d v="2024-11-01T00:00:00"/>
    <d v="2025-10-31T00:00:00"/>
    <n v="122769"/>
    <x v="3"/>
    <n v="0"/>
    <n v="0"/>
    <x v="47"/>
    <x v="1"/>
    <x v="2"/>
    <x v="0"/>
  </r>
  <r>
    <x v="1"/>
    <x v="23"/>
    <s v="925390/HP"/>
    <n v="2378"/>
    <x v="205"/>
    <d v="2024-11-01T00:00:00"/>
    <d v="2025-10-31T00:00:00"/>
    <n v="449919"/>
    <x v="3"/>
    <n v="0"/>
    <n v="0"/>
    <x v="47"/>
    <x v="1"/>
    <x v="2"/>
    <x v="0"/>
  </r>
  <r>
    <x v="1"/>
    <x v="23"/>
    <n v="923824"/>
    <n v="2378"/>
    <x v="326"/>
    <d v="2024-11-01T00:00:00"/>
    <d v="2025-10-31T00:00:00"/>
    <n v="952703"/>
    <x v="3"/>
    <n v="0"/>
    <n v="0"/>
    <x v="47"/>
    <x v="1"/>
    <x v="2"/>
    <x v="0"/>
  </r>
  <r>
    <x v="1"/>
    <x v="23"/>
    <s v="921614 FSGU"/>
    <n v="2378"/>
    <x v="326"/>
    <d v="2021-02-01T00:00:00"/>
    <d v="2025-06-30T00:00:00"/>
    <n v="7500000"/>
    <x v="3"/>
    <n v="0"/>
    <n v="0"/>
    <x v="47"/>
    <x v="1"/>
    <x v="2"/>
    <x v="0"/>
  </r>
  <r>
    <x v="1"/>
    <x v="23"/>
    <n v="925327"/>
    <n v="2378"/>
    <x v="481"/>
    <d v="2024-11-01T00:00:00"/>
    <d v="2025-10-31T00:00:00"/>
    <n v="239000"/>
    <x v="3"/>
    <n v="0"/>
    <n v="0"/>
    <x v="47"/>
    <x v="1"/>
    <x v="2"/>
    <x v="0"/>
  </r>
  <r>
    <x v="1"/>
    <x v="23"/>
    <n v="923800"/>
    <n v="2378"/>
    <x v="395"/>
    <d v="2022-07-01T00:00:00"/>
    <d v="2025-06-30T00:00:00"/>
    <n v="173355"/>
    <x v="3"/>
    <n v="0"/>
    <n v="0"/>
    <x v="47"/>
    <x v="1"/>
    <x v="2"/>
    <x v="0"/>
  </r>
  <r>
    <x v="1"/>
    <x v="23"/>
    <s v="923382 HA"/>
    <n v="2378"/>
    <x v="396"/>
    <d v="2022-07-01T00:00:00"/>
    <d v="2025-06-30T00:00:00"/>
    <n v="112736"/>
    <x v="3"/>
    <n v="0"/>
    <n v="0"/>
    <x v="47"/>
    <x v="1"/>
    <x v="2"/>
    <x v="0"/>
  </r>
  <r>
    <x v="1"/>
    <x v="23"/>
    <n v="923411"/>
    <n v="2378"/>
    <x v="397"/>
    <d v="2022-07-01T00:00:00"/>
    <d v="2025-06-30T00:00:00"/>
    <n v="578838"/>
    <x v="3"/>
    <n v="0"/>
    <n v="0"/>
    <x v="47"/>
    <x v="1"/>
    <x v="2"/>
    <x v="0"/>
  </r>
  <r>
    <x v="1"/>
    <x v="23"/>
    <n v="925311"/>
    <n v="2378"/>
    <x v="254"/>
    <d v="2024-11-01T00:00:00"/>
    <d v="2025-10-31T00:00:00"/>
    <n v="419305"/>
    <x v="3"/>
    <n v="0"/>
    <n v="0"/>
    <x v="47"/>
    <x v="1"/>
    <x v="2"/>
    <x v="0"/>
  </r>
  <r>
    <x v="1"/>
    <x v="23"/>
    <s v="923363 Cortisa Evans"/>
    <n v="2378"/>
    <x v="231"/>
    <d v="2022-07-01T00:00:00"/>
    <d v="2025-06-30T00:00:00"/>
    <n v="1121410"/>
    <x v="3"/>
    <n v="0"/>
    <n v="0"/>
    <x v="47"/>
    <x v="1"/>
    <x v="2"/>
    <x v="0"/>
  </r>
  <r>
    <x v="1"/>
    <x v="23"/>
    <n v="923388"/>
    <n v="2378"/>
    <x v="398"/>
    <d v="2022-07-01T00:00:00"/>
    <d v="2025-06-30T00:00:00"/>
    <n v="263118"/>
    <x v="3"/>
    <n v="0"/>
    <n v="0"/>
    <x v="47"/>
    <x v="1"/>
    <x v="2"/>
    <x v="0"/>
  </r>
  <r>
    <x v="1"/>
    <x v="23"/>
    <n v="923320"/>
    <n v="2378"/>
    <x v="398"/>
    <d v="2022-07-01T00:00:00"/>
    <d v="2025-06-30T00:00:00"/>
    <n v="855000"/>
    <x v="3"/>
    <n v="0"/>
    <n v="0"/>
    <x v="47"/>
    <x v="1"/>
    <x v="2"/>
    <x v="0"/>
  </r>
  <r>
    <x v="1"/>
    <x v="23"/>
    <n v="923394"/>
    <n v="2378"/>
    <x v="398"/>
    <d v="2022-07-01T00:00:00"/>
    <d v="2025-06-30T00:00:00"/>
    <n v="915000"/>
    <x v="3"/>
    <n v="0"/>
    <n v="0"/>
    <x v="47"/>
    <x v="1"/>
    <x v="2"/>
    <x v="0"/>
  </r>
  <r>
    <x v="1"/>
    <x v="23"/>
    <n v="923309"/>
    <n v="2378"/>
    <x v="398"/>
    <d v="2022-07-01T00:00:00"/>
    <d v="2025-06-30T00:00:00"/>
    <n v="1470000"/>
    <x v="3"/>
    <n v="0"/>
    <n v="0"/>
    <x v="47"/>
    <x v="1"/>
    <x v="2"/>
    <x v="0"/>
  </r>
  <r>
    <x v="1"/>
    <x v="23"/>
    <n v="923833"/>
    <n v="2378"/>
    <x v="398"/>
    <d v="2022-07-01T00:00:00"/>
    <d v="2025-06-30T00:00:00"/>
    <n v="150000"/>
    <x v="3"/>
    <n v="0"/>
    <n v="0"/>
    <x v="47"/>
    <x v="1"/>
    <x v="2"/>
    <x v="0"/>
  </r>
  <r>
    <x v="1"/>
    <x v="23"/>
    <n v="923835"/>
    <n v="2378"/>
    <x v="398"/>
    <d v="2022-07-01T00:00:00"/>
    <d v="2025-06-30T00:00:00"/>
    <n v="150000"/>
    <x v="3"/>
    <n v="0"/>
    <n v="0"/>
    <x v="47"/>
    <x v="1"/>
    <x v="2"/>
    <x v="0"/>
  </r>
  <r>
    <x v="1"/>
    <x v="23"/>
    <n v="923390"/>
    <n v="2378"/>
    <x v="328"/>
    <d v="2022-07-01T00:00:00"/>
    <d v="2025-06-30T00:00:00"/>
    <n v="525000"/>
    <x v="3"/>
    <n v="0"/>
    <n v="0"/>
    <x v="47"/>
    <x v="1"/>
    <x v="2"/>
    <x v="0"/>
  </r>
  <r>
    <x v="1"/>
    <x v="23"/>
    <n v="923356"/>
    <n v="2378"/>
    <x v="399"/>
    <d v="2022-07-01T00:00:00"/>
    <d v="2025-06-30T00:00:00"/>
    <n v="369546"/>
    <x v="3"/>
    <n v="0"/>
    <n v="0"/>
    <x v="47"/>
    <x v="1"/>
    <x v="2"/>
    <x v="0"/>
  </r>
  <r>
    <x v="1"/>
    <x v="23"/>
    <n v="923839"/>
    <n v="2378"/>
    <x v="400"/>
    <d v="2022-07-01T00:00:00"/>
    <d v="2025-06-30T00:00:00"/>
    <n v="122501"/>
    <x v="3"/>
    <n v="0"/>
    <n v="0"/>
    <x v="47"/>
    <x v="1"/>
    <x v="2"/>
    <x v="0"/>
  </r>
  <r>
    <x v="1"/>
    <x v="23"/>
    <n v="923346"/>
    <n v="2378"/>
    <x v="149"/>
    <d v="2022-07-01T00:00:00"/>
    <d v="2025-06-30T00:00:00"/>
    <n v="857581"/>
    <x v="3"/>
    <n v="0"/>
    <n v="0"/>
    <x v="47"/>
    <x v="1"/>
    <x v="2"/>
    <x v="0"/>
  </r>
  <r>
    <x v="1"/>
    <x v="23"/>
    <n v="925380"/>
    <n v="2378"/>
    <x v="482"/>
    <d v="2024-11-01T00:00:00"/>
    <d v="2025-10-31T00:00:00"/>
    <n v="40000"/>
    <x v="3"/>
    <n v="0"/>
    <n v="0"/>
    <x v="47"/>
    <x v="1"/>
    <x v="2"/>
    <x v="0"/>
  </r>
  <r>
    <x v="1"/>
    <x v="23"/>
    <s v="925341 DD"/>
    <n v="2378"/>
    <x v="281"/>
    <d v="2024-11-01T00:00:00"/>
    <d v="2025-10-31T00:00:00"/>
    <n v="952703"/>
    <x v="3"/>
    <n v="0"/>
    <n v="0"/>
    <x v="47"/>
    <x v="1"/>
    <x v="2"/>
    <x v="0"/>
  </r>
  <r>
    <x v="1"/>
    <x v="23"/>
    <n v="925372"/>
    <n v="2378"/>
    <x v="483"/>
    <d v="2024-11-01T00:00:00"/>
    <d v="2025-10-31T00:00:00"/>
    <n v="453915"/>
    <x v="3"/>
    <n v="0"/>
    <n v="0"/>
    <x v="47"/>
    <x v="1"/>
    <x v="2"/>
    <x v="0"/>
  </r>
  <r>
    <x v="1"/>
    <x v="23"/>
    <n v="923311"/>
    <n v="2378"/>
    <x v="401"/>
    <d v="2022-07-01T00:00:00"/>
    <d v="2025-06-30T00:00:00"/>
    <n v="1214625"/>
    <x v="3"/>
    <n v="0"/>
    <n v="0"/>
    <x v="47"/>
    <x v="1"/>
    <x v="2"/>
    <x v="0"/>
  </r>
  <r>
    <x v="1"/>
    <x v="23"/>
    <n v="923350"/>
    <n v="2378"/>
    <x v="233"/>
    <d v="2022-07-01T00:00:00"/>
    <d v="2025-06-30T00:00:00"/>
    <n v="849789"/>
    <x v="3"/>
    <n v="0"/>
    <n v="0"/>
    <x v="47"/>
    <x v="1"/>
    <x v="2"/>
    <x v="0"/>
  </r>
  <r>
    <x v="1"/>
    <x v="23"/>
    <n v="923821"/>
    <n v="2378"/>
    <x v="179"/>
    <d v="2022-07-01T00:00:00"/>
    <d v="2025-06-30T00:00:00"/>
    <n v="73500"/>
    <x v="3"/>
    <n v="0"/>
    <n v="0"/>
    <x v="47"/>
    <x v="1"/>
    <x v="2"/>
    <x v="0"/>
  </r>
  <r>
    <x v="1"/>
    <x v="23"/>
    <n v="923374"/>
    <n v="2378"/>
    <x v="402"/>
    <d v="2022-07-01T00:00:00"/>
    <d v="2025-06-30T00:00:00"/>
    <n v="996402"/>
    <x v="3"/>
    <n v="0"/>
    <n v="0"/>
    <x v="47"/>
    <x v="1"/>
    <x v="2"/>
    <x v="0"/>
  </r>
  <r>
    <x v="1"/>
    <x v="23"/>
    <n v="923397"/>
    <n v="2378"/>
    <x v="403"/>
    <d v="2022-07-01T00:00:00"/>
    <d v="2025-06-30T00:00:00"/>
    <n v="1840002"/>
    <x v="3"/>
    <n v="0"/>
    <n v="0"/>
    <x v="47"/>
    <x v="1"/>
    <x v="2"/>
    <x v="0"/>
  </r>
  <r>
    <x v="1"/>
    <x v="23"/>
    <n v="923328"/>
    <n v="2378"/>
    <x v="403"/>
    <d v="2022-07-01T00:00:00"/>
    <d v="2025-06-30T00:00:00"/>
    <n v="4295856"/>
    <x v="3"/>
    <n v="0"/>
    <n v="0"/>
    <x v="47"/>
    <x v="1"/>
    <x v="2"/>
    <x v="0"/>
  </r>
  <r>
    <x v="1"/>
    <x v="23"/>
    <n v="923809"/>
    <n v="2378"/>
    <x v="404"/>
    <d v="2022-07-01T00:00:00"/>
    <d v="2025-06-30T00:00:00"/>
    <n v="192618"/>
    <x v="3"/>
    <n v="0"/>
    <n v="0"/>
    <x v="47"/>
    <x v="1"/>
    <x v="2"/>
    <x v="0"/>
  </r>
  <r>
    <x v="1"/>
    <x v="23"/>
    <n v="925304"/>
    <n v="2378"/>
    <x v="484"/>
    <d v="2024-11-01T00:00:00"/>
    <d v="2025-10-31T00:00:00"/>
    <n v="410000"/>
    <x v="3"/>
    <n v="0"/>
    <n v="0"/>
    <x v="47"/>
    <x v="1"/>
    <x v="2"/>
    <x v="0"/>
  </r>
  <r>
    <x v="1"/>
    <x v="23"/>
    <s v="25376/FSGU"/>
    <n v="2378"/>
    <x v="485"/>
    <d v="2024-11-01T00:00:00"/>
    <d v="2025-10-31T00:00:00"/>
    <n v="226958"/>
    <x v="3"/>
    <n v="0"/>
    <n v="0"/>
    <x v="47"/>
    <x v="1"/>
    <x v="2"/>
    <x v="0"/>
  </r>
  <r>
    <x v="1"/>
    <x v="23"/>
    <s v="925359/SV"/>
    <n v="2378"/>
    <x v="486"/>
    <d v="2024-11-01T00:00:00"/>
    <d v="2025-10-31T00:00:00"/>
    <n v="248756"/>
    <x v="3"/>
    <n v="0"/>
    <n v="0"/>
    <x v="47"/>
    <x v="1"/>
    <x v="2"/>
    <x v="0"/>
  </r>
  <r>
    <x v="1"/>
    <x v="23"/>
    <n v="923836"/>
    <n v="2378"/>
    <x v="405"/>
    <d v="2022-07-01T00:00:00"/>
    <d v="2025-06-30T00:00:00"/>
    <n v="150000"/>
    <x v="3"/>
    <n v="0"/>
    <n v="0"/>
    <x v="47"/>
    <x v="1"/>
    <x v="2"/>
    <x v="0"/>
  </r>
  <r>
    <x v="1"/>
    <x v="23"/>
    <n v="923324"/>
    <n v="2378"/>
    <x v="406"/>
    <d v="2022-07-01T00:00:00"/>
    <d v="2025-06-30T00:00:00"/>
    <n v="600000"/>
    <x v="3"/>
    <n v="0"/>
    <n v="0"/>
    <x v="47"/>
    <x v="1"/>
    <x v="2"/>
    <x v="0"/>
  </r>
  <r>
    <x v="1"/>
    <x v="23"/>
    <n v="925364"/>
    <n v="2378"/>
    <x v="487"/>
    <d v="2024-11-01T00:00:00"/>
    <d v="2025-10-31T00:00:00"/>
    <n v="550361"/>
    <x v="3"/>
    <n v="0"/>
    <n v="0"/>
    <x v="47"/>
    <x v="1"/>
    <x v="2"/>
    <x v="0"/>
  </r>
  <r>
    <x v="1"/>
    <x v="23"/>
    <n v="925343"/>
    <n v="2378"/>
    <x v="488"/>
    <d v="2024-11-01T00:00:00"/>
    <d v="2025-10-31T00:00:00"/>
    <n v="194752"/>
    <x v="3"/>
    <n v="0"/>
    <n v="0"/>
    <x v="47"/>
    <x v="1"/>
    <x v="2"/>
    <x v="0"/>
  </r>
  <r>
    <x v="1"/>
    <x v="23"/>
    <s v="925312 SA"/>
    <n v="2378"/>
    <x v="489"/>
    <d v="2024-11-01T00:00:00"/>
    <d v="2025-10-31T00:00:00"/>
    <n v="212027"/>
    <x v="3"/>
    <n v="0"/>
    <n v="0"/>
    <x v="47"/>
    <x v="1"/>
    <x v="2"/>
    <x v="0"/>
  </r>
  <r>
    <x v="1"/>
    <x v="23"/>
    <s v="925329 SA"/>
    <n v="2378"/>
    <x v="489"/>
    <d v="2024-11-01T00:00:00"/>
    <d v="2025-10-31T00:00:00"/>
    <n v="862532"/>
    <x v="3"/>
    <n v="0"/>
    <n v="0"/>
    <x v="47"/>
    <x v="1"/>
    <x v="2"/>
    <x v="0"/>
  </r>
  <r>
    <x v="1"/>
    <x v="23"/>
    <s v="925366/SV"/>
    <n v="2378"/>
    <x v="489"/>
    <d v="2024-11-01T00:00:00"/>
    <d v="2025-10-31T00:00:00"/>
    <n v="386258"/>
    <x v="3"/>
    <n v="0"/>
    <n v="0"/>
    <x v="47"/>
    <x v="1"/>
    <x v="2"/>
    <x v="0"/>
  </r>
  <r>
    <x v="1"/>
    <x v="23"/>
    <s v="923801 FSGU SBB"/>
    <n v="2378"/>
    <x v="216"/>
    <d v="2022-07-01T00:00:00"/>
    <d v="2025-06-30T00:00:00"/>
    <n v="173355"/>
    <x v="3"/>
    <n v="0"/>
    <n v="0"/>
    <x v="47"/>
    <x v="1"/>
    <x v="2"/>
    <x v="0"/>
  </r>
  <r>
    <x v="1"/>
    <x v="23"/>
    <n v="923341"/>
    <n v="2378"/>
    <x v="407"/>
    <d v="2022-07-01T00:00:00"/>
    <d v="2025-06-30T00:00:00"/>
    <n v="4364831"/>
    <x v="3"/>
    <n v="0"/>
    <n v="0"/>
    <x v="47"/>
    <x v="1"/>
    <x v="2"/>
    <x v="0"/>
  </r>
  <r>
    <x v="1"/>
    <x v="23"/>
    <n v="921661"/>
    <n v="2378"/>
    <x v="331"/>
    <d v="2023-02-01T00:00:00"/>
    <d v="2025-06-30T00:00:00"/>
    <n v="58714"/>
    <x v="3"/>
    <n v="0"/>
    <n v="0"/>
    <x v="47"/>
    <x v="1"/>
    <x v="2"/>
    <x v="0"/>
  </r>
  <r>
    <x v="1"/>
    <x v="23"/>
    <n v="923451"/>
    <n v="2378"/>
    <x v="408"/>
    <d v="2023-07-01T00:00:00"/>
    <d v="2025-06-30T00:00:00"/>
    <n v="3305544"/>
    <x v="3"/>
    <n v="0"/>
    <n v="0"/>
    <x v="47"/>
    <x v="1"/>
    <x v="2"/>
    <x v="0"/>
  </r>
  <r>
    <x v="1"/>
    <x v="23"/>
    <n v="923351"/>
    <n v="2378"/>
    <x v="408"/>
    <d v="2022-07-01T00:00:00"/>
    <d v="2025-06-30T00:00:00"/>
    <n v="4293000"/>
    <x v="3"/>
    <n v="0"/>
    <n v="0"/>
    <x v="47"/>
    <x v="1"/>
    <x v="2"/>
    <x v="0"/>
  </r>
  <r>
    <x v="1"/>
    <x v="23"/>
    <n v="925307"/>
    <n v="2378"/>
    <x v="490"/>
    <d v="2024-11-01T00:00:00"/>
    <d v="2025-10-31T00:00:00"/>
    <n v="458138"/>
    <x v="3"/>
    <n v="0"/>
    <n v="0"/>
    <x v="47"/>
    <x v="1"/>
    <x v="2"/>
    <x v="0"/>
  </r>
  <r>
    <x v="1"/>
    <x v="23"/>
    <n v="923366"/>
    <n v="2378"/>
    <x v="409"/>
    <d v="2022-07-01T00:00:00"/>
    <d v="2025-06-30T00:00:00"/>
    <n v="1983597"/>
    <x v="3"/>
    <n v="0"/>
    <n v="0"/>
    <x v="47"/>
    <x v="1"/>
    <x v="2"/>
    <x v="0"/>
  </r>
  <r>
    <x v="1"/>
    <x v="23"/>
    <n v="923362"/>
    <n v="2378"/>
    <x v="410"/>
    <d v="2022-07-01T00:00:00"/>
    <d v="2025-06-30T00:00:00"/>
    <n v="3331726"/>
    <x v="3"/>
    <n v="0"/>
    <n v="0"/>
    <x v="47"/>
    <x v="1"/>
    <x v="2"/>
    <x v="0"/>
  </r>
  <r>
    <x v="1"/>
    <x v="23"/>
    <n v="923403"/>
    <n v="2378"/>
    <x v="285"/>
    <d v="2022-07-01T00:00:00"/>
    <d v="2025-06-30T00:00:00"/>
    <n v="950667"/>
    <x v="3"/>
    <n v="0"/>
    <n v="0"/>
    <x v="47"/>
    <x v="1"/>
    <x v="2"/>
    <x v="0"/>
  </r>
  <r>
    <x v="1"/>
    <x v="23"/>
    <s v="923810 LP"/>
    <n v="2378"/>
    <x v="411"/>
    <d v="2022-07-01T00:00:00"/>
    <d v="2025-06-30T00:00:00"/>
    <n v="477318"/>
    <x v="3"/>
    <n v="0"/>
    <n v="0"/>
    <x v="47"/>
    <x v="1"/>
    <x v="2"/>
    <x v="0"/>
  </r>
  <r>
    <x v="1"/>
    <x v="23"/>
    <s v="923804 TM"/>
    <n v="2378"/>
    <x v="412"/>
    <d v="2022-07-01T00:00:00"/>
    <d v="2025-06-30T00:00:00"/>
    <n v="322578"/>
    <x v="3"/>
    <n v="0"/>
    <n v="0"/>
    <x v="47"/>
    <x v="1"/>
    <x v="2"/>
    <x v="0"/>
  </r>
  <r>
    <x v="1"/>
    <x v="23"/>
    <n v="925305"/>
    <n v="2378"/>
    <x v="180"/>
    <d v="2024-11-01T00:00:00"/>
    <d v="2025-10-31T00:00:00"/>
    <n v="409860"/>
    <x v="3"/>
    <n v="0"/>
    <n v="0"/>
    <x v="47"/>
    <x v="1"/>
    <x v="2"/>
    <x v="0"/>
  </r>
  <r>
    <x v="1"/>
    <x v="23"/>
    <s v="923345 FSGU SBB"/>
    <n v="2378"/>
    <x v="181"/>
    <d v="2022-07-01T00:00:00"/>
    <d v="2025-06-30T00:00:00"/>
    <n v="306010"/>
    <x v="3"/>
    <n v="0"/>
    <n v="0"/>
    <x v="47"/>
    <x v="1"/>
    <x v="2"/>
    <x v="0"/>
  </r>
  <r>
    <x v="1"/>
    <x v="23"/>
    <s v="923402SVA"/>
    <n v="2378"/>
    <x v="337"/>
    <d v="2022-07-01T00:00:00"/>
    <d v="2025-06-30T00:00:00"/>
    <n v="884973"/>
    <x v="3"/>
    <n v="0"/>
    <n v="0"/>
    <x v="47"/>
    <x v="1"/>
    <x v="2"/>
    <x v="0"/>
  </r>
  <r>
    <x v="1"/>
    <x v="23"/>
    <n v="925302"/>
    <n v="2378"/>
    <x v="337"/>
    <d v="2024-11-01T00:00:00"/>
    <d v="2025-10-31T00:00:00"/>
    <n v="216189"/>
    <x v="3"/>
    <n v="0"/>
    <n v="0"/>
    <x v="47"/>
    <x v="1"/>
    <x v="2"/>
    <x v="0"/>
  </r>
  <r>
    <x v="1"/>
    <x v="23"/>
    <s v="925321 FSGU"/>
    <n v="2378"/>
    <x v="338"/>
    <d v="2024-11-01T00:00:00"/>
    <d v="2025-10-31T00:00:00"/>
    <n v="1000000"/>
    <x v="3"/>
    <n v="0"/>
    <n v="0"/>
    <x v="47"/>
    <x v="1"/>
    <x v="2"/>
    <x v="0"/>
  </r>
  <r>
    <x v="1"/>
    <x v="23"/>
    <n v="925361"/>
    <n v="2378"/>
    <x v="64"/>
    <d v="2024-11-01T00:00:00"/>
    <d v="2025-10-31T00:00:00"/>
    <n v="430091"/>
    <x v="3"/>
    <n v="0"/>
    <n v="0"/>
    <x v="47"/>
    <x v="1"/>
    <x v="2"/>
    <x v="0"/>
  </r>
  <r>
    <x v="1"/>
    <x v="23"/>
    <s v="923808 Cortisa Evans"/>
    <n v="2378"/>
    <x v="413"/>
    <d v="2022-07-01T00:00:00"/>
    <d v="2025-06-30T00:00:00"/>
    <n v="192618"/>
    <x v="3"/>
    <n v="0"/>
    <n v="0"/>
    <x v="47"/>
    <x v="1"/>
    <x v="2"/>
    <x v="0"/>
  </r>
  <r>
    <x v="1"/>
    <x v="23"/>
    <n v="923353"/>
    <n v="2378"/>
    <x v="116"/>
    <d v="2022-07-01T00:00:00"/>
    <d v="2025-06-30T00:00:00"/>
    <n v="1393623"/>
    <x v="3"/>
    <n v="0"/>
    <n v="0"/>
    <x v="47"/>
    <x v="1"/>
    <x v="2"/>
    <x v="0"/>
  </r>
  <r>
    <x v="1"/>
    <x v="23"/>
    <s v="925357/R3"/>
    <n v="2378"/>
    <x v="491"/>
    <d v="2024-11-01T00:00:00"/>
    <d v="2025-10-31T00:00:00"/>
    <n v="390748"/>
    <x v="3"/>
    <n v="0"/>
    <n v="0"/>
    <x v="47"/>
    <x v="1"/>
    <x v="2"/>
    <x v="0"/>
  </r>
  <r>
    <x v="1"/>
    <x v="23"/>
    <n v="923372"/>
    <n v="2378"/>
    <x v="414"/>
    <d v="2022-07-01T00:00:00"/>
    <d v="2025-06-30T00:00:00"/>
    <n v="4495458"/>
    <x v="3"/>
    <n v="0"/>
    <n v="0"/>
    <x v="47"/>
    <x v="1"/>
    <x v="2"/>
    <x v="0"/>
  </r>
  <r>
    <x v="1"/>
    <x v="23"/>
    <s v="923811SVA"/>
    <n v="2378"/>
    <x v="183"/>
    <d v="2022-07-01T00:00:00"/>
    <d v="2025-06-30T00:00:00"/>
    <n v="476155"/>
    <x v="3"/>
    <n v="0"/>
    <n v="0"/>
    <x v="47"/>
    <x v="1"/>
    <x v="2"/>
    <x v="0"/>
  </r>
  <r>
    <x v="1"/>
    <x v="23"/>
    <n v="925301"/>
    <n v="2378"/>
    <x v="492"/>
    <d v="2024-11-01T00:00:00"/>
    <d v="2025-10-31T00:00:00"/>
    <n v="105964"/>
    <x v="3"/>
    <n v="0"/>
    <n v="0"/>
    <x v="47"/>
    <x v="1"/>
    <x v="2"/>
    <x v="0"/>
  </r>
  <r>
    <x v="1"/>
    <x v="23"/>
    <s v="925396 JB"/>
    <n v="2378"/>
    <x v="493"/>
    <d v="2024-11-01T00:00:00"/>
    <d v="2025-10-31T00:00:00"/>
    <n v="121624"/>
    <x v="3"/>
    <n v="0"/>
    <n v="0"/>
    <x v="47"/>
    <x v="1"/>
    <x v="2"/>
    <x v="0"/>
  </r>
  <r>
    <x v="1"/>
    <x v="23"/>
    <s v="925358/FSGU"/>
    <n v="2378"/>
    <x v="494"/>
    <d v="2024-11-01T00:00:00"/>
    <d v="2025-10-31T00:00:00"/>
    <n v="351142"/>
    <x v="3"/>
    <n v="0"/>
    <n v="0"/>
    <x v="47"/>
    <x v="1"/>
    <x v="2"/>
    <x v="0"/>
  </r>
  <r>
    <x v="1"/>
    <x v="23"/>
    <n v="923401"/>
    <n v="2378"/>
    <x v="469"/>
    <d v="2023-07-01T00:00:00"/>
    <d v="2025-06-30T00:00:00"/>
    <n v="529425"/>
    <x v="3"/>
    <n v="0"/>
    <n v="0"/>
    <x v="47"/>
    <x v="1"/>
    <x v="2"/>
    <x v="0"/>
  </r>
  <r>
    <x v="1"/>
    <x v="23"/>
    <s v="923306 TR"/>
    <n v="2378"/>
    <x v="415"/>
    <d v="2022-07-01T00:00:00"/>
    <d v="2025-06-30T00:00:00"/>
    <n v="730593"/>
    <x v="3"/>
    <n v="0"/>
    <n v="0"/>
    <x v="47"/>
    <x v="1"/>
    <x v="2"/>
    <x v="0"/>
  </r>
  <r>
    <x v="1"/>
    <x v="23"/>
    <s v="923360 HA"/>
    <n v="2378"/>
    <x v="416"/>
    <d v="2022-07-01T00:00:00"/>
    <d v="2025-06-30T00:00:00"/>
    <n v="920463"/>
    <x v="3"/>
    <n v="0"/>
    <n v="0"/>
    <x v="47"/>
    <x v="1"/>
    <x v="2"/>
    <x v="0"/>
  </r>
  <r>
    <x v="1"/>
    <x v="23"/>
    <s v="925368/SV"/>
    <n v="2378"/>
    <x v="1"/>
    <d v="2024-11-01T00:00:00"/>
    <d v="2025-10-31T00:00:00"/>
    <n v="477172"/>
    <x v="3"/>
    <n v="0"/>
    <n v="0"/>
    <x v="47"/>
    <x v="0"/>
    <x v="2"/>
    <x v="1"/>
  </r>
  <r>
    <x v="1"/>
    <x v="23"/>
    <s v="923304 TR"/>
    <n v="2378"/>
    <x v="417"/>
    <d v="2022-07-01T00:00:00"/>
    <d v="2025-06-30T00:00:00"/>
    <n v="1559298"/>
    <x v="3"/>
    <n v="0"/>
    <n v="0"/>
    <x v="47"/>
    <x v="1"/>
    <x v="2"/>
    <x v="0"/>
  </r>
  <r>
    <x v="1"/>
    <x v="23"/>
    <s v="923842 - CLH"/>
    <n v="2378"/>
    <x v="418"/>
    <d v="2022-07-01T00:00:00"/>
    <d v="2025-06-30T00:00:00"/>
    <n v="197766"/>
    <x v="3"/>
    <n v="0"/>
    <n v="0"/>
    <x v="47"/>
    <x v="1"/>
    <x v="2"/>
    <x v="0"/>
  </r>
  <r>
    <x v="1"/>
    <x v="23"/>
    <n v="923344"/>
    <n v="2378"/>
    <x v="419"/>
    <d v="2022-07-01T00:00:00"/>
    <d v="2025-06-30T00:00:00"/>
    <n v="450000"/>
    <x v="3"/>
    <n v="0"/>
    <n v="0"/>
    <x v="47"/>
    <x v="1"/>
    <x v="2"/>
    <x v="0"/>
  </r>
  <r>
    <x v="1"/>
    <x v="23"/>
    <n v="925369"/>
    <n v="2378"/>
    <x v="495"/>
    <d v="2024-11-01T00:00:00"/>
    <d v="2025-10-31T00:00:00"/>
    <n v="245538"/>
    <x v="3"/>
    <n v="0"/>
    <n v="0"/>
    <x v="47"/>
    <x v="1"/>
    <x v="2"/>
    <x v="0"/>
  </r>
  <r>
    <x v="1"/>
    <x v="23"/>
    <n v="923369"/>
    <n v="2378"/>
    <x v="420"/>
    <d v="2022-07-01T00:00:00"/>
    <d v="2025-06-30T00:00:00"/>
    <n v="944571"/>
    <x v="3"/>
    <n v="0"/>
    <n v="0"/>
    <x v="47"/>
    <x v="1"/>
    <x v="2"/>
    <x v="0"/>
  </r>
  <r>
    <x v="1"/>
    <x v="23"/>
    <n v="923838"/>
    <n v="2378"/>
    <x v="421"/>
    <d v="2022-07-01T00:00:00"/>
    <d v="2025-06-30T00:00:00"/>
    <n v="204444"/>
    <x v="3"/>
    <n v="0"/>
    <n v="0"/>
    <x v="47"/>
    <x v="1"/>
    <x v="2"/>
    <x v="0"/>
  </r>
  <r>
    <x v="1"/>
    <x v="23"/>
    <n v="925306"/>
    <n v="2378"/>
    <x v="108"/>
    <d v="2024-11-01T00:00:00"/>
    <d v="2025-10-31T00:00:00"/>
    <n v="838610"/>
    <x v="3"/>
    <n v="0"/>
    <n v="0"/>
    <x v="47"/>
    <x v="1"/>
    <x v="2"/>
    <x v="0"/>
  </r>
  <r>
    <x v="1"/>
    <x v="23"/>
    <n v="923387"/>
    <n v="2378"/>
    <x v="17"/>
    <d v="2022-07-01T00:00:00"/>
    <d v="2025-06-30T00:00:00"/>
    <n v="768154"/>
    <x v="3"/>
    <n v="0"/>
    <n v="0"/>
    <x v="47"/>
    <x v="1"/>
    <x v="2"/>
    <x v="0"/>
  </r>
  <r>
    <x v="1"/>
    <x v="23"/>
    <n v="923381"/>
    <n v="2378"/>
    <x v="17"/>
    <d v="2022-07-01T00:00:00"/>
    <d v="2025-06-30T00:00:00"/>
    <n v="533637"/>
    <x v="3"/>
    <n v="0"/>
    <n v="0"/>
    <x v="47"/>
    <x v="1"/>
    <x v="2"/>
    <x v="0"/>
  </r>
  <r>
    <x v="1"/>
    <x v="23"/>
    <n v="923399"/>
    <n v="2378"/>
    <x v="17"/>
    <d v="2022-07-01T00:00:00"/>
    <d v="2025-06-30T00:00:00"/>
    <n v="786674"/>
    <x v="3"/>
    <n v="0"/>
    <n v="0"/>
    <x v="47"/>
    <x v="1"/>
    <x v="2"/>
    <x v="0"/>
  </r>
  <r>
    <x v="1"/>
    <x v="23"/>
    <n v="923307"/>
    <n v="2378"/>
    <x v="17"/>
    <d v="2022-07-01T00:00:00"/>
    <d v="2025-06-30T00:00:00"/>
    <n v="742793"/>
    <x v="3"/>
    <n v="0"/>
    <n v="0"/>
    <x v="47"/>
    <x v="1"/>
    <x v="2"/>
    <x v="0"/>
  </r>
  <r>
    <x v="1"/>
    <x v="23"/>
    <s v="923352 MSC"/>
    <n v="2378"/>
    <x v="422"/>
    <d v="2022-07-01T00:00:00"/>
    <d v="2025-06-30T00:00:00"/>
    <n v="2707248"/>
    <x v="3"/>
    <n v="0"/>
    <n v="0"/>
    <x v="47"/>
    <x v="1"/>
    <x v="2"/>
    <x v="0"/>
  </r>
  <r>
    <x v="1"/>
    <x v="23"/>
    <s v="923818 CE"/>
    <n v="2378"/>
    <x v="423"/>
    <d v="2022-07-01T00:00:00"/>
    <d v="2025-06-30T00:00:00"/>
    <n v="225000"/>
    <x v="3"/>
    <n v="0"/>
    <n v="0"/>
    <x v="47"/>
    <x v="1"/>
    <x v="2"/>
    <x v="0"/>
  </r>
  <r>
    <x v="1"/>
    <x v="23"/>
    <n v="923805"/>
    <n v="2378"/>
    <x v="424"/>
    <d v="2022-07-01T00:00:00"/>
    <d v="2025-06-30T00:00:00"/>
    <n v="305580"/>
    <x v="3"/>
    <n v="0"/>
    <n v="0"/>
    <x v="47"/>
    <x v="1"/>
    <x v="2"/>
    <x v="0"/>
  </r>
  <r>
    <x v="1"/>
    <x v="23"/>
    <s v="923802 MSC"/>
    <n v="2378"/>
    <x v="425"/>
    <d v="2022-07-01T00:00:00"/>
    <d v="2025-06-30T00:00:00"/>
    <n v="173355"/>
    <x v="3"/>
    <n v="0"/>
    <n v="0"/>
    <x v="47"/>
    <x v="1"/>
    <x v="2"/>
    <x v="0"/>
  </r>
  <r>
    <x v="1"/>
    <x v="23"/>
    <s v="923825SVA"/>
    <n v="2378"/>
    <x v="290"/>
    <d v="2022-07-01T00:00:00"/>
    <d v="2025-06-30T00:00:00"/>
    <n v="495684"/>
    <x v="3"/>
    <n v="0"/>
    <n v="0"/>
    <x v="47"/>
    <x v="1"/>
    <x v="2"/>
    <x v="0"/>
  </r>
  <r>
    <x v="1"/>
    <x v="23"/>
    <s v="925365/R3"/>
    <n v="2378"/>
    <x v="290"/>
    <d v="2024-11-01T00:00:00"/>
    <d v="2025-10-31T00:00:00"/>
    <n v="496653"/>
    <x v="3"/>
    <n v="0"/>
    <n v="0"/>
    <x v="47"/>
    <x v="1"/>
    <x v="2"/>
    <x v="0"/>
  </r>
  <r>
    <x v="1"/>
    <x v="23"/>
    <n v="923806"/>
    <n v="2378"/>
    <x v="426"/>
    <d v="2022-07-01T00:00:00"/>
    <d v="2025-06-30T00:00:00"/>
    <n v="158250"/>
    <x v="3"/>
    <n v="0"/>
    <n v="0"/>
    <x v="47"/>
    <x v="1"/>
    <x v="2"/>
    <x v="0"/>
  </r>
  <r>
    <x v="1"/>
    <x v="23"/>
    <s v="923318- LM"/>
    <n v="2378"/>
    <x v="427"/>
    <d v="2022-07-01T00:00:00"/>
    <d v="2025-06-30T00:00:00"/>
    <n v="338843"/>
    <x v="3"/>
    <n v="0"/>
    <n v="0"/>
    <x v="47"/>
    <x v="1"/>
    <x v="2"/>
    <x v="0"/>
  </r>
  <r>
    <x v="1"/>
    <x v="23"/>
    <n v="925303"/>
    <n v="2378"/>
    <x v="496"/>
    <d v="2024-11-01T00:00:00"/>
    <d v="2025-10-31T00:00:00"/>
    <n v="216189"/>
    <x v="3"/>
    <n v="0"/>
    <n v="0"/>
    <x v="47"/>
    <x v="1"/>
    <x v="2"/>
    <x v="0"/>
  </r>
  <r>
    <x v="1"/>
    <x v="23"/>
    <n v="925308"/>
    <n v="2378"/>
    <x v="343"/>
    <d v="2024-11-01T00:00:00"/>
    <d v="2025-10-31T00:00:00"/>
    <n v="400000"/>
    <x v="3"/>
    <n v="0"/>
    <n v="0"/>
    <x v="47"/>
    <x v="1"/>
    <x v="2"/>
    <x v="0"/>
  </r>
  <r>
    <x v="1"/>
    <x v="23"/>
    <n v="923803"/>
    <n v="2378"/>
    <x v="343"/>
    <d v="2022-07-01T00:00:00"/>
    <d v="2025-06-30T00:00:00"/>
    <n v="327213"/>
    <x v="3"/>
    <n v="0"/>
    <n v="0"/>
    <x v="47"/>
    <x v="1"/>
    <x v="2"/>
    <x v="0"/>
  </r>
  <r>
    <x v="1"/>
    <x v="23"/>
    <n v="923373"/>
    <n v="2378"/>
    <x v="428"/>
    <d v="2022-07-01T00:00:00"/>
    <d v="2025-06-30T00:00:00"/>
    <n v="1097971"/>
    <x v="3"/>
    <n v="0"/>
    <n v="0"/>
    <x v="47"/>
    <x v="1"/>
    <x v="2"/>
    <x v="0"/>
  </r>
  <r>
    <x v="1"/>
    <x v="23"/>
    <s v="LM -923321"/>
    <n v="2378"/>
    <x v="429"/>
    <d v="2022-07-01T00:00:00"/>
    <d v="2025-06-30T00:00:00"/>
    <n v="795029"/>
    <x v="3"/>
    <n v="0"/>
    <n v="0"/>
    <x v="47"/>
    <x v="0"/>
    <x v="2"/>
    <x v="1"/>
  </r>
  <r>
    <x v="1"/>
    <x v="23"/>
    <n v="923359"/>
    <n v="2378"/>
    <x v="94"/>
    <d v="2022-07-01T00:00:00"/>
    <d v="2025-06-30T00:00:00"/>
    <n v="338400"/>
    <x v="3"/>
    <n v="0"/>
    <n v="0"/>
    <x v="47"/>
    <x v="1"/>
    <x v="2"/>
    <x v="0"/>
  </r>
  <r>
    <x v="1"/>
    <x v="23"/>
    <s v="925393-JB"/>
    <n v="2378"/>
    <x v="497"/>
    <d v="2024-11-01T00:00:00"/>
    <d v="2025-10-31T00:00:00"/>
    <n v="121586"/>
    <x v="3"/>
    <n v="0"/>
    <n v="0"/>
    <x v="47"/>
    <x v="1"/>
    <x v="2"/>
    <x v="0"/>
  </r>
  <r>
    <x v="1"/>
    <x v="23"/>
    <n v="923404"/>
    <n v="2378"/>
    <x v="430"/>
    <d v="2022-07-01T00:00:00"/>
    <d v="2025-06-30T00:00:00"/>
    <n v="449798"/>
    <x v="3"/>
    <n v="0"/>
    <n v="0"/>
    <x v="47"/>
    <x v="1"/>
    <x v="2"/>
    <x v="0"/>
  </r>
  <r>
    <x v="1"/>
    <x v="23"/>
    <n v="925319"/>
    <n v="2378"/>
    <x v="498"/>
    <d v="2024-11-01T00:00:00"/>
    <d v="2025-10-31T00:00:00"/>
    <n v="200000"/>
    <x v="3"/>
    <n v="0"/>
    <n v="0"/>
    <x v="47"/>
    <x v="1"/>
    <x v="2"/>
    <x v="0"/>
  </r>
  <r>
    <x v="1"/>
    <x v="23"/>
    <n v="923816"/>
    <n v="2378"/>
    <x v="19"/>
    <d v="2022-07-01T00:00:00"/>
    <d v="2025-06-30T00:00:00"/>
    <n v="475583"/>
    <x v="3"/>
    <n v="0"/>
    <n v="0"/>
    <x v="47"/>
    <x v="0"/>
    <x v="2"/>
    <x v="0"/>
  </r>
  <r>
    <x v="1"/>
    <x v="23"/>
    <s v="923817 - LFS"/>
    <n v="2378"/>
    <x v="431"/>
    <d v="2022-07-01T00:00:00"/>
    <d v="2025-06-30T00:00:00"/>
    <n v="220529"/>
    <x v="3"/>
    <n v="0"/>
    <n v="0"/>
    <x v="47"/>
    <x v="1"/>
    <x v="2"/>
    <x v="0"/>
  </r>
  <r>
    <x v="1"/>
    <x v="23"/>
    <n v="923407"/>
    <n v="2378"/>
    <x v="432"/>
    <d v="2022-07-01T00:00:00"/>
    <d v="2025-06-30T00:00:00"/>
    <n v="289419"/>
    <x v="3"/>
    <n v="0"/>
    <n v="0"/>
    <x v="47"/>
    <x v="1"/>
    <x v="2"/>
    <x v="0"/>
  </r>
  <r>
    <x v="1"/>
    <x v="23"/>
    <n v="923844"/>
    <n v="2378"/>
    <x v="432"/>
    <d v="2022-07-01T00:00:00"/>
    <d v="2025-06-30T00:00:00"/>
    <n v="150000"/>
    <x v="3"/>
    <n v="0"/>
    <n v="0"/>
    <x v="47"/>
    <x v="1"/>
    <x v="2"/>
    <x v="0"/>
  </r>
  <r>
    <x v="1"/>
    <x v="23"/>
    <n v="925371"/>
    <n v="2378"/>
    <x v="344"/>
    <d v="2024-11-01T00:00:00"/>
    <d v="2025-10-31T00:00:00"/>
    <n v="122769"/>
    <x v="3"/>
    <n v="0"/>
    <n v="0"/>
    <x v="47"/>
    <x v="1"/>
    <x v="2"/>
    <x v="0"/>
  </r>
  <r>
    <x v="1"/>
    <x v="23"/>
    <n v="925379"/>
    <n v="2378"/>
    <x v="344"/>
    <d v="2024-11-01T00:00:00"/>
    <d v="2025-10-31T00:00:00"/>
    <n v="84623"/>
    <x v="3"/>
    <n v="0"/>
    <n v="0"/>
    <x v="47"/>
    <x v="1"/>
    <x v="2"/>
    <x v="0"/>
  </r>
  <r>
    <x v="1"/>
    <x v="23"/>
    <n v="923391"/>
    <n v="2378"/>
    <x v="470"/>
    <d v="2024-01-01T00:00:00"/>
    <d v="2025-06-30T00:00:00"/>
    <n v="387150"/>
    <x v="3"/>
    <n v="0"/>
    <n v="0"/>
    <x v="47"/>
    <x v="1"/>
    <x v="2"/>
    <x v="0"/>
  </r>
  <r>
    <x v="1"/>
    <x v="23"/>
    <n v="925382"/>
    <n v="2378"/>
    <x v="345"/>
    <d v="2024-11-01T00:00:00"/>
    <d v="2025-10-31T00:00:00"/>
    <n v="234125"/>
    <x v="3"/>
    <n v="0"/>
    <n v="0"/>
    <x v="47"/>
    <x v="1"/>
    <x v="2"/>
    <x v="0"/>
  </r>
  <r>
    <x v="1"/>
    <x v="23"/>
    <n v="925384"/>
    <n v="2378"/>
    <x v="83"/>
    <d v="2024-11-01T00:00:00"/>
    <d v="2025-10-31T00:00:00"/>
    <n v="115000"/>
    <x v="3"/>
    <n v="0"/>
    <n v="0"/>
    <x v="47"/>
    <x v="1"/>
    <x v="2"/>
    <x v="0"/>
  </r>
  <r>
    <x v="1"/>
    <x v="23"/>
    <n v="923815"/>
    <n v="2378"/>
    <x v="433"/>
    <d v="2022-07-01T00:00:00"/>
    <d v="2025-06-30T00:00:00"/>
    <n v="167700"/>
    <x v="3"/>
    <n v="0"/>
    <n v="0"/>
    <x v="47"/>
    <x v="1"/>
    <x v="2"/>
    <x v="0"/>
  </r>
  <r>
    <x v="1"/>
    <x v="23"/>
    <n v="923375"/>
    <n v="2378"/>
    <x v="84"/>
    <d v="2022-07-01T00:00:00"/>
    <d v="2025-06-30T00:00:00"/>
    <n v="2302905"/>
    <x v="3"/>
    <n v="0"/>
    <n v="0"/>
    <x v="47"/>
    <x v="1"/>
    <x v="2"/>
    <x v="0"/>
  </r>
  <r>
    <x v="1"/>
    <x v="23"/>
    <s v="923327SVA"/>
    <n v="2378"/>
    <x v="22"/>
    <d v="2022-07-01T00:00:00"/>
    <d v="2025-06-30T00:00:00"/>
    <n v="846863"/>
    <x v="3"/>
    <n v="0"/>
    <n v="0"/>
    <x v="47"/>
    <x v="0"/>
    <x v="2"/>
    <x v="0"/>
  </r>
  <r>
    <x v="1"/>
    <x v="23"/>
    <n v="923308"/>
    <n v="2378"/>
    <x v="434"/>
    <d v="2022-07-01T00:00:00"/>
    <d v="2025-06-30T00:00:00"/>
    <n v="450000"/>
    <x v="3"/>
    <n v="0"/>
    <n v="0"/>
    <x v="47"/>
    <x v="1"/>
    <x v="2"/>
    <x v="0"/>
  </r>
  <r>
    <x v="1"/>
    <x v="23"/>
    <s v="923342 Cortisa Evans"/>
    <n v="2378"/>
    <x v="435"/>
    <d v="2022-07-01T00:00:00"/>
    <d v="2025-06-30T00:00:00"/>
    <n v="4500000"/>
    <x v="3"/>
    <n v="0"/>
    <n v="0"/>
    <x v="47"/>
    <x v="1"/>
    <x v="2"/>
    <x v="0"/>
  </r>
  <r>
    <x v="1"/>
    <x v="23"/>
    <n v="923826"/>
    <n v="2378"/>
    <x v="436"/>
    <d v="2022-07-01T00:00:00"/>
    <d v="2025-06-30T00:00:00"/>
    <n v="515718"/>
    <x v="3"/>
    <n v="0"/>
    <n v="0"/>
    <x v="47"/>
    <x v="1"/>
    <x v="2"/>
    <x v="0"/>
  </r>
  <r>
    <x v="1"/>
    <x v="23"/>
    <n v="925340"/>
    <n v="2378"/>
    <x v="258"/>
    <d v="2024-11-01T00:00:00"/>
    <d v="2025-10-31T00:00:00"/>
    <n v="952703"/>
    <x v="3"/>
    <n v="0"/>
    <n v="0"/>
    <x v="47"/>
    <x v="1"/>
    <x v="2"/>
    <x v="0"/>
  </r>
  <r>
    <x v="1"/>
    <x v="23"/>
    <n v="925344"/>
    <n v="2378"/>
    <x v="499"/>
    <d v="2024-11-01T00:00:00"/>
    <d v="2025-10-31T00:00:00"/>
    <n v="350000"/>
    <x v="3"/>
    <n v="0"/>
    <n v="0"/>
    <x v="47"/>
    <x v="1"/>
    <x v="2"/>
    <x v="0"/>
  </r>
  <r>
    <x v="1"/>
    <x v="23"/>
    <n v="925345"/>
    <n v="2378"/>
    <x v="237"/>
    <d v="2024-11-01T00:00:00"/>
    <d v="2025-10-31T00:00:00"/>
    <n v="952703"/>
    <x v="3"/>
    <n v="0"/>
    <n v="0"/>
    <x v="47"/>
    <x v="1"/>
    <x v="2"/>
    <x v="0"/>
  </r>
  <r>
    <x v="1"/>
    <x v="23"/>
    <s v="923831SW"/>
    <n v="2378"/>
    <x v="437"/>
    <d v="2022-07-01T00:00:00"/>
    <d v="2025-06-30T00:00:00"/>
    <n v="170700"/>
    <x v="3"/>
    <n v="0"/>
    <n v="0"/>
    <x v="47"/>
    <x v="1"/>
    <x v="2"/>
    <x v="0"/>
  </r>
  <r>
    <x v="1"/>
    <x v="23"/>
    <s v="925374/SVA"/>
    <n v="2378"/>
    <x v="500"/>
    <d v="2024-11-01T00:00:00"/>
    <d v="2025-10-31T00:00:00"/>
    <n v="166906"/>
    <x v="3"/>
    <n v="0"/>
    <n v="0"/>
    <x v="47"/>
    <x v="1"/>
    <x v="2"/>
    <x v="0"/>
  </r>
  <r>
    <x v="1"/>
    <x v="23"/>
    <n v="923385"/>
    <n v="2378"/>
    <x v="438"/>
    <d v="2022-07-01T00:00:00"/>
    <d v="2025-06-30T00:00:00"/>
    <n v="1185403"/>
    <x v="3"/>
    <n v="0"/>
    <n v="0"/>
    <x v="47"/>
    <x v="1"/>
    <x v="2"/>
    <x v="0"/>
  </r>
  <r>
    <x v="1"/>
    <x v="23"/>
    <s v="923383SVA"/>
    <n v="2378"/>
    <x v="439"/>
    <d v="2022-07-01T00:00:00"/>
    <d v="2025-06-30T00:00:00"/>
    <n v="433422"/>
    <x v="3"/>
    <n v="0"/>
    <n v="0"/>
    <x v="47"/>
    <x v="1"/>
    <x v="2"/>
    <x v="0"/>
  </r>
  <r>
    <x v="1"/>
    <x v="23"/>
    <n v="923814"/>
    <n v="2378"/>
    <x v="440"/>
    <d v="2022-07-01T00:00:00"/>
    <d v="2025-06-30T00:00:00"/>
    <n v="889370"/>
    <x v="3"/>
    <n v="0"/>
    <n v="0"/>
    <x v="47"/>
    <x v="1"/>
    <x v="2"/>
    <x v="0"/>
  </r>
  <r>
    <x v="1"/>
    <x v="23"/>
    <n v="925392"/>
    <n v="2378"/>
    <x v="501"/>
    <d v="2024-11-01T00:00:00"/>
    <d v="2025-10-31T00:00:00"/>
    <n v="249960"/>
    <x v="3"/>
    <n v="0"/>
    <n v="0"/>
    <x v="47"/>
    <x v="1"/>
    <x v="2"/>
    <x v="0"/>
  </r>
  <r>
    <x v="1"/>
    <x v="23"/>
    <s v="925314 SA"/>
    <n v="2378"/>
    <x v="347"/>
    <d v="2024-11-01T00:00:00"/>
    <d v="2025-10-31T00:00:00"/>
    <n v="211000"/>
    <x v="3"/>
    <n v="0"/>
    <n v="0"/>
    <x v="47"/>
    <x v="1"/>
    <x v="2"/>
    <x v="0"/>
  </r>
  <r>
    <x v="1"/>
    <x v="23"/>
    <s v="923302 - LFS"/>
    <n v="2378"/>
    <x v="441"/>
    <d v="2022-07-01T00:00:00"/>
    <d v="2025-06-30T00:00:00"/>
    <n v="279639"/>
    <x v="3"/>
    <n v="0"/>
    <n v="0"/>
    <x v="47"/>
    <x v="1"/>
    <x v="2"/>
    <x v="0"/>
  </r>
  <r>
    <x v="1"/>
    <x v="23"/>
    <n v="923361"/>
    <n v="2378"/>
    <x v="197"/>
    <d v="2022-07-01T00:00:00"/>
    <d v="2025-06-30T00:00:00"/>
    <n v="416454"/>
    <x v="3"/>
    <n v="0"/>
    <n v="0"/>
    <x v="47"/>
    <x v="1"/>
    <x v="2"/>
    <x v="0"/>
  </r>
  <r>
    <x v="1"/>
    <x v="23"/>
    <s v="923316 LP"/>
    <n v="2378"/>
    <x v="41"/>
    <d v="2022-07-01T00:00:00"/>
    <d v="2025-06-30T00:00:00"/>
    <n v="1466367"/>
    <x v="3"/>
    <n v="0"/>
    <n v="0"/>
    <x v="47"/>
    <x v="1"/>
    <x v="2"/>
    <x v="0"/>
  </r>
  <r>
    <x v="1"/>
    <x v="23"/>
    <s v="923300 - CLH"/>
    <n v="2378"/>
    <x v="442"/>
    <d v="2022-07-01T00:00:00"/>
    <d v="2025-06-30T00:00:00"/>
    <n v="775791"/>
    <x v="3"/>
    <n v="0"/>
    <n v="0"/>
    <x v="47"/>
    <x v="1"/>
    <x v="2"/>
    <x v="0"/>
  </r>
  <r>
    <x v="1"/>
    <x v="23"/>
    <s v="923405 FSGU SBB"/>
    <n v="2378"/>
    <x v="443"/>
    <d v="2022-07-01T00:00:00"/>
    <d v="2025-06-30T00:00:00"/>
    <n v="835439"/>
    <x v="3"/>
    <n v="0"/>
    <n v="0"/>
    <x v="47"/>
    <x v="1"/>
    <x v="2"/>
    <x v="0"/>
  </r>
  <r>
    <x v="1"/>
    <x v="23"/>
    <s v="923845 FSGU SBB"/>
    <n v="2378"/>
    <x v="443"/>
    <d v="2022-07-01T00:00:00"/>
    <d v="2025-06-30T00:00:00"/>
    <n v="150000"/>
    <x v="3"/>
    <n v="0"/>
    <n v="0"/>
    <x v="47"/>
    <x v="1"/>
    <x v="2"/>
    <x v="0"/>
  </r>
  <r>
    <x v="1"/>
    <x v="23"/>
    <n v="925346"/>
    <n v="2378"/>
    <x v="349"/>
    <d v="2024-11-01T00:00:00"/>
    <d v="2025-10-31T00:00:00"/>
    <n v="778800"/>
    <x v="3"/>
    <n v="0"/>
    <n v="0"/>
    <x v="47"/>
    <x v="1"/>
    <x v="2"/>
    <x v="0"/>
  </r>
  <r>
    <x v="1"/>
    <x v="23"/>
    <n v="923377"/>
    <n v="2378"/>
    <x v="444"/>
    <d v="2022-07-01T00:00:00"/>
    <d v="2025-06-30T00:00:00"/>
    <n v="636003"/>
    <x v="3"/>
    <n v="0"/>
    <n v="0"/>
    <x v="47"/>
    <x v="1"/>
    <x v="2"/>
    <x v="0"/>
  </r>
  <r>
    <x v="1"/>
    <x v="23"/>
    <s v="925347 TR"/>
    <n v="2378"/>
    <x v="502"/>
    <d v="2024-11-01T00:00:00"/>
    <d v="2025-10-31T00:00:00"/>
    <n v="373318"/>
    <x v="3"/>
    <n v="0"/>
    <n v="0"/>
    <x v="47"/>
    <x v="1"/>
    <x v="2"/>
    <x v="0"/>
  </r>
  <r>
    <x v="1"/>
    <x v="23"/>
    <s v="923406 - LP"/>
    <n v="2378"/>
    <x v="445"/>
    <d v="2022-07-01T00:00:00"/>
    <d v="2025-06-30T00:00:00"/>
    <n v="1779900"/>
    <x v="3"/>
    <n v="0"/>
    <n v="0"/>
    <x v="47"/>
    <x v="1"/>
    <x v="2"/>
    <x v="0"/>
  </r>
  <r>
    <x v="1"/>
    <x v="23"/>
    <n v="925325"/>
    <n v="2378"/>
    <x v="503"/>
    <d v="2024-11-01T00:00:00"/>
    <d v="2025-10-31T00:00:00"/>
    <n v="250000"/>
    <x v="3"/>
    <n v="0"/>
    <n v="0"/>
    <x v="47"/>
    <x v="1"/>
    <x v="2"/>
    <x v="0"/>
  </r>
  <r>
    <x v="1"/>
    <x v="23"/>
    <n v="923368"/>
    <n v="2378"/>
    <x v="446"/>
    <d v="2022-07-01T00:00:00"/>
    <d v="2025-06-30T00:00:00"/>
    <n v="2320725"/>
    <x v="3"/>
    <n v="0"/>
    <n v="0"/>
    <x v="47"/>
    <x v="1"/>
    <x v="2"/>
    <x v="0"/>
  </r>
  <r>
    <x v="1"/>
    <x v="23"/>
    <n v="925383"/>
    <n v="2378"/>
    <x v="504"/>
    <d v="2024-11-01T00:00:00"/>
    <d v="2025-10-31T00:00:00"/>
    <n v="234125"/>
    <x v="3"/>
    <n v="0"/>
    <n v="0"/>
    <x v="47"/>
    <x v="1"/>
    <x v="2"/>
    <x v="0"/>
  </r>
  <r>
    <x v="1"/>
    <x v="23"/>
    <s v="923310 TR"/>
    <n v="2378"/>
    <x v="447"/>
    <d v="2022-07-01T00:00:00"/>
    <d v="2025-06-30T00:00:00"/>
    <n v="2243310"/>
    <x v="3"/>
    <n v="0"/>
    <n v="0"/>
    <x v="47"/>
    <x v="1"/>
    <x v="2"/>
    <x v="0"/>
  </r>
  <r>
    <x v="1"/>
    <x v="23"/>
    <n v="923329"/>
    <n v="2378"/>
    <x v="448"/>
    <d v="2022-07-01T00:00:00"/>
    <d v="2025-06-30T00:00:00"/>
    <n v="4135281"/>
    <x v="3"/>
    <n v="0"/>
    <n v="0"/>
    <x v="47"/>
    <x v="1"/>
    <x v="2"/>
    <x v="0"/>
  </r>
  <r>
    <x v="1"/>
    <x v="23"/>
    <n v="923301"/>
    <n v="2378"/>
    <x v="449"/>
    <d v="2022-07-01T00:00:00"/>
    <d v="2025-06-30T00:00:00"/>
    <n v="363030"/>
    <x v="3"/>
    <n v="0"/>
    <n v="0"/>
    <x v="47"/>
    <x v="1"/>
    <x v="2"/>
    <x v="0"/>
  </r>
  <r>
    <x v="1"/>
    <x v="23"/>
    <n v="925381"/>
    <n v="2378"/>
    <x v="505"/>
    <d v="2024-11-01T00:00:00"/>
    <d v="2025-10-31T00:00:00"/>
    <n v="150000"/>
    <x v="3"/>
    <n v="0"/>
    <n v="0"/>
    <x v="47"/>
    <x v="1"/>
    <x v="2"/>
    <x v="0"/>
  </r>
  <r>
    <x v="1"/>
    <x v="23"/>
    <n v="925378"/>
    <n v="2378"/>
    <x v="353"/>
    <d v="2024-11-01T00:00:00"/>
    <d v="2025-10-31T00:00:00"/>
    <n v="169245"/>
    <x v="3"/>
    <n v="0"/>
    <n v="0"/>
    <x v="47"/>
    <x v="1"/>
    <x v="2"/>
    <x v="0"/>
  </r>
  <r>
    <x v="1"/>
    <x v="23"/>
    <s v="925323 KC"/>
    <n v="2378"/>
    <x v="24"/>
    <d v="2024-11-01T00:00:00"/>
    <d v="2025-10-31T00:00:00"/>
    <n v="969799"/>
    <x v="3"/>
    <n v="0"/>
    <n v="0"/>
    <x v="47"/>
    <x v="0"/>
    <x v="2"/>
    <x v="0"/>
  </r>
  <r>
    <x v="1"/>
    <x v="23"/>
    <s v="925348 JB"/>
    <n v="2378"/>
    <x v="78"/>
    <d v="2024-11-01T00:00:00"/>
    <d v="2025-10-31T00:00:00"/>
    <n v="550000"/>
    <x v="3"/>
    <n v="0"/>
    <n v="0"/>
    <x v="47"/>
    <x v="1"/>
    <x v="2"/>
    <x v="0"/>
  </r>
  <r>
    <x v="1"/>
    <x v="23"/>
    <s v="923303 - CLH"/>
    <n v="2378"/>
    <x v="450"/>
    <d v="2022-07-01T00:00:00"/>
    <d v="2025-06-30T00:00:00"/>
    <n v="1559057"/>
    <x v="3"/>
    <n v="0"/>
    <n v="0"/>
    <x v="47"/>
    <x v="1"/>
    <x v="2"/>
    <x v="0"/>
  </r>
  <r>
    <x v="1"/>
    <x v="23"/>
    <s v="923822SVA"/>
    <n v="2378"/>
    <x v="451"/>
    <d v="2022-07-01T00:00:00"/>
    <d v="2025-06-30T00:00:00"/>
    <n v="220530"/>
    <x v="3"/>
    <n v="0"/>
    <n v="0"/>
    <x v="47"/>
    <x v="1"/>
    <x v="2"/>
    <x v="0"/>
  </r>
  <r>
    <x v="1"/>
    <x v="23"/>
    <n v="923370"/>
    <n v="2378"/>
    <x v="452"/>
    <d v="2022-07-01T00:00:00"/>
    <d v="2025-06-30T00:00:00"/>
    <n v="2256719"/>
    <x v="3"/>
    <n v="0"/>
    <n v="0"/>
    <x v="47"/>
    <x v="1"/>
    <x v="2"/>
    <x v="0"/>
  </r>
  <r>
    <x v="1"/>
    <x v="23"/>
    <n v="923840"/>
    <n v="2378"/>
    <x v="453"/>
    <d v="2022-07-01T00:00:00"/>
    <d v="2025-06-30T00:00:00"/>
    <n v="150000"/>
    <x v="3"/>
    <n v="0"/>
    <n v="0"/>
    <x v="47"/>
    <x v="1"/>
    <x v="2"/>
    <x v="0"/>
  </r>
  <r>
    <x v="1"/>
    <x v="23"/>
    <s v="LM 923392"/>
    <n v="2378"/>
    <x v="454"/>
    <d v="2022-07-01T00:00:00"/>
    <d v="2025-06-30T00:00:00"/>
    <n v="920001"/>
    <x v="3"/>
    <n v="0"/>
    <n v="0"/>
    <x v="47"/>
    <x v="1"/>
    <x v="2"/>
    <x v="0"/>
  </r>
  <r>
    <x v="1"/>
    <x v="23"/>
    <n v="921645"/>
    <n v="2378"/>
    <x v="85"/>
    <d v="2021-02-01T00:00:00"/>
    <d v="2025-06-30T00:00:00"/>
    <n v="1288106"/>
    <x v="3"/>
    <n v="0"/>
    <n v="0"/>
    <x v="47"/>
    <x v="1"/>
    <x v="2"/>
    <x v="0"/>
  </r>
  <r>
    <x v="1"/>
    <x v="23"/>
    <n v="923400"/>
    <n v="2378"/>
    <x v="455"/>
    <d v="2022-07-01T00:00:00"/>
    <d v="2025-06-30T00:00:00"/>
    <n v="889950"/>
    <x v="3"/>
    <n v="0"/>
    <n v="0"/>
    <x v="47"/>
    <x v="1"/>
    <x v="2"/>
    <x v="0"/>
  </r>
  <r>
    <x v="1"/>
    <x v="23"/>
    <n v="923355"/>
    <n v="2378"/>
    <x v="456"/>
    <d v="2022-07-01T00:00:00"/>
    <d v="2025-06-30T00:00:00"/>
    <n v="1962440"/>
    <x v="3"/>
    <n v="0"/>
    <n v="0"/>
    <x v="47"/>
    <x v="1"/>
    <x v="2"/>
    <x v="0"/>
  </r>
  <r>
    <x v="1"/>
    <x v="23"/>
    <s v="925360 - KS"/>
    <n v="2378"/>
    <x v="26"/>
    <d v="2024-11-01T00:00:00"/>
    <d v="2025-10-31T00:00:00"/>
    <n v="430175"/>
    <x v="3"/>
    <n v="0"/>
    <n v="0"/>
    <x v="47"/>
    <x v="0"/>
    <x v="2"/>
    <x v="1"/>
  </r>
  <r>
    <x v="1"/>
    <x v="23"/>
    <n v="923313"/>
    <n v="2378"/>
    <x v="457"/>
    <d v="2022-07-01T00:00:00"/>
    <d v="2025-06-30T00:00:00"/>
    <n v="356199"/>
    <x v="3"/>
    <n v="0"/>
    <n v="0"/>
    <x v="47"/>
    <x v="1"/>
    <x v="2"/>
    <x v="0"/>
  </r>
  <r>
    <x v="1"/>
    <x v="23"/>
    <s v="923367SVA"/>
    <n v="2378"/>
    <x v="458"/>
    <d v="2022-07-01T00:00:00"/>
    <d v="2025-06-30T00:00:00"/>
    <n v="226200"/>
    <x v="3"/>
    <n v="0"/>
    <n v="0"/>
    <x v="47"/>
    <x v="1"/>
    <x v="2"/>
    <x v="0"/>
  </r>
  <r>
    <x v="1"/>
    <x v="23"/>
    <n v="923343"/>
    <n v="2378"/>
    <x v="459"/>
    <d v="2022-07-01T00:00:00"/>
    <d v="2025-06-30T00:00:00"/>
    <n v="1350000"/>
    <x v="3"/>
    <n v="0"/>
    <n v="0"/>
    <x v="47"/>
    <x v="1"/>
    <x v="2"/>
    <x v="0"/>
  </r>
  <r>
    <x v="1"/>
    <x v="23"/>
    <s v="923843 LP"/>
    <n v="2378"/>
    <x v="460"/>
    <d v="2022-07-01T00:00:00"/>
    <d v="2025-06-30T00:00:00"/>
    <n v="300000"/>
    <x v="3"/>
    <n v="0"/>
    <n v="0"/>
    <x v="47"/>
    <x v="1"/>
    <x v="2"/>
    <x v="0"/>
  </r>
  <r>
    <x v="1"/>
    <x v="23"/>
    <s v="923832 LP"/>
    <n v="2378"/>
    <x v="461"/>
    <d v="2022-07-01T00:00:00"/>
    <d v="2025-06-30T00:00:00"/>
    <n v="170910"/>
    <x v="3"/>
    <n v="0"/>
    <n v="0"/>
    <x v="47"/>
    <x v="1"/>
    <x v="2"/>
    <x v="0"/>
  </r>
  <r>
    <x v="1"/>
    <x v="23"/>
    <s v="925318 HA"/>
    <n v="2378"/>
    <x v="97"/>
    <d v="2024-11-01T00:00:00"/>
    <d v="2025-10-31T00:00:00"/>
    <n v="577771"/>
    <x v="3"/>
    <n v="0"/>
    <n v="0"/>
    <x v="47"/>
    <x v="0"/>
    <x v="2"/>
    <x v="0"/>
  </r>
  <r>
    <x v="1"/>
    <x v="23"/>
    <s v="LM-923829"/>
    <n v="2378"/>
    <x v="140"/>
    <d v="2022-07-01T00:00:00"/>
    <d v="2025-06-30T00:00:00"/>
    <n v="108000"/>
    <x v="3"/>
    <n v="0"/>
    <n v="0"/>
    <x v="47"/>
    <x v="1"/>
    <x v="2"/>
    <x v="0"/>
  </r>
  <r>
    <x v="1"/>
    <x v="23"/>
    <s v="LM-923380"/>
    <n v="2378"/>
    <x v="140"/>
    <d v="2022-07-01T00:00:00"/>
    <d v="2025-06-30T00:00:00"/>
    <n v="335234"/>
    <x v="3"/>
    <n v="0"/>
    <n v="0"/>
    <x v="47"/>
    <x v="1"/>
    <x v="2"/>
    <x v="0"/>
  </r>
  <r>
    <x v="1"/>
    <x v="23"/>
    <s v="925367/FSGU"/>
    <n v="2378"/>
    <x v="506"/>
    <d v="2024-11-01T00:00:00"/>
    <d v="2025-10-31T00:00:00"/>
    <n v="303715"/>
    <x v="3"/>
    <n v="0"/>
    <n v="0"/>
    <x v="47"/>
    <x v="1"/>
    <x v="2"/>
    <x v="0"/>
  </r>
  <r>
    <x v="1"/>
    <x v="23"/>
    <s v="923384SVA"/>
    <n v="2378"/>
    <x v="462"/>
    <d v="2022-07-01T00:00:00"/>
    <d v="2025-06-30T00:00:00"/>
    <n v="345498"/>
    <x v="3"/>
    <n v="0"/>
    <n v="0"/>
    <x v="47"/>
    <x v="1"/>
    <x v="2"/>
    <x v="0"/>
  </r>
  <r>
    <x v="1"/>
    <x v="23"/>
    <s v="925351 AH"/>
    <n v="2378"/>
    <x v="98"/>
    <d v="2024-11-01T00:00:00"/>
    <d v="2025-10-30T00:00:00"/>
    <n v="430176"/>
    <x v="3"/>
    <n v="0"/>
    <n v="0"/>
    <x v="47"/>
    <x v="1"/>
    <x v="2"/>
    <x v="0"/>
  </r>
  <r>
    <x v="1"/>
    <x v="23"/>
    <n v="923348"/>
    <n v="2378"/>
    <x v="463"/>
    <d v="2022-07-01T00:00:00"/>
    <d v="2025-06-30T00:00:00"/>
    <n v="225000"/>
    <x v="3"/>
    <n v="0"/>
    <n v="0"/>
    <x v="47"/>
    <x v="1"/>
    <x v="2"/>
    <x v="0"/>
  </r>
  <r>
    <x v="1"/>
    <x v="23"/>
    <n v="925377"/>
    <n v="2378"/>
    <x v="507"/>
    <d v="2024-11-01T00:00:00"/>
    <d v="2025-10-31T00:00:00"/>
    <n v="169245"/>
    <x v="3"/>
    <n v="0"/>
    <n v="0"/>
    <x v="47"/>
    <x v="1"/>
    <x v="2"/>
    <x v="0"/>
  </r>
  <r>
    <x v="1"/>
    <x v="23"/>
    <n v="923347"/>
    <n v="2378"/>
    <x v="464"/>
    <d v="2022-07-01T00:00:00"/>
    <d v="2025-06-30T00:00:00"/>
    <n v="1500000"/>
    <x v="3"/>
    <n v="0"/>
    <n v="0"/>
    <x v="47"/>
    <x v="1"/>
    <x v="2"/>
    <x v="0"/>
  </r>
  <r>
    <x v="1"/>
    <x v="23"/>
    <n v="923357"/>
    <n v="2378"/>
    <x v="465"/>
    <d v="2022-07-01T00:00:00"/>
    <d v="2025-06-30T00:00:00"/>
    <n v="951504"/>
    <x v="3"/>
    <n v="0"/>
    <n v="0"/>
    <x v="47"/>
    <x v="1"/>
    <x v="2"/>
    <x v="0"/>
  </r>
  <r>
    <x v="1"/>
    <x v="23"/>
    <n v="925388"/>
    <n v="2378"/>
    <x v="508"/>
    <d v="2024-11-01T00:00:00"/>
    <d v="2025-10-31T00:00:00"/>
    <n v="449919"/>
    <x v="3"/>
    <n v="0"/>
    <n v="0"/>
    <x v="47"/>
    <x v="1"/>
    <x v="2"/>
    <x v="0"/>
  </r>
  <r>
    <x v="1"/>
    <x v="23"/>
    <n v="923349"/>
    <n v="2378"/>
    <x v="466"/>
    <d v="2022-07-01T00:00:00"/>
    <d v="2025-06-30T00:00:00"/>
    <n v="4499844"/>
    <x v="3"/>
    <n v="0"/>
    <n v="0"/>
    <x v="47"/>
    <x v="1"/>
    <x v="2"/>
    <x v="0"/>
  </r>
  <r>
    <x v="1"/>
    <x v="23"/>
    <s v="925349-JB"/>
    <n v="2378"/>
    <x v="509"/>
    <d v="2024-11-01T00:00:00"/>
    <d v="2025-10-31T00:00:00"/>
    <n v="952703"/>
    <x v="3"/>
    <n v="0"/>
    <n v="0"/>
    <x v="47"/>
    <x v="1"/>
    <x v="2"/>
    <x v="0"/>
  </r>
  <r>
    <x v="1"/>
    <x v="23"/>
    <n v="925389"/>
    <n v="2378"/>
    <x v="510"/>
    <d v="2024-11-01T00:00:00"/>
    <d v="2025-10-31T00:00:00"/>
    <n v="111057"/>
    <x v="3"/>
    <n v="0"/>
    <n v="0"/>
    <x v="47"/>
    <x v="1"/>
    <x v="2"/>
    <x v="0"/>
  </r>
  <r>
    <x v="1"/>
    <x v="23"/>
    <n v="925355"/>
    <n v="2378"/>
    <x v="511"/>
    <d v="2024-11-01T00:00:00"/>
    <d v="2025-10-31T00:00:00"/>
    <n v="573082"/>
    <x v="3"/>
    <n v="0"/>
    <n v="0"/>
    <x v="47"/>
    <x v="1"/>
    <x v="2"/>
    <x v="0"/>
  </r>
  <r>
    <x v="1"/>
    <x v="23"/>
    <n v="925350"/>
    <n v="2378"/>
    <x v="512"/>
    <d v="2024-11-01T00:00:00"/>
    <d v="2025-10-31T00:00:00"/>
    <n v="207951"/>
    <x v="3"/>
    <n v="0"/>
    <n v="0"/>
    <x v="47"/>
    <x v="1"/>
    <x v="2"/>
    <x v="0"/>
  </r>
  <r>
    <x v="1"/>
    <x v="23"/>
    <n v="925316"/>
    <n v="2378"/>
    <x v="513"/>
    <d v="2024-11-01T00:00:00"/>
    <d v="2025-10-31T00:00:00"/>
    <n v="949004"/>
    <x v="3"/>
    <n v="0"/>
    <n v="0"/>
    <x v="47"/>
    <x v="1"/>
    <x v="2"/>
    <x v="0"/>
  </r>
  <r>
    <x v="1"/>
    <x v="23"/>
    <n v="923398"/>
    <n v="2378"/>
    <x v="467"/>
    <d v="2022-07-01T00:00:00"/>
    <d v="2025-06-30T00:00:00"/>
    <n v="847803"/>
    <x v="3"/>
    <n v="0"/>
    <n v="0"/>
    <x v="47"/>
    <x v="1"/>
    <x v="2"/>
    <x v="0"/>
  </r>
  <r>
    <x v="1"/>
    <x v="23"/>
    <n v="923841"/>
    <n v="2378"/>
    <x v="307"/>
    <d v="2022-07-01T00:00:00"/>
    <d v="2025-06-30T00:00:00"/>
    <n v="197766"/>
    <x v="3"/>
    <n v="0"/>
    <n v="0"/>
    <x v="47"/>
    <x v="1"/>
    <x v="2"/>
    <x v="0"/>
  </r>
  <r>
    <x v="1"/>
    <x v="23"/>
    <n v="925326"/>
    <n v="2378"/>
    <x v="514"/>
    <d v="2024-11-01T00:00:00"/>
    <d v="2025-10-31T00:00:00"/>
    <n v="250000"/>
    <x v="3"/>
    <n v="0"/>
    <n v="0"/>
    <x v="47"/>
    <x v="1"/>
    <x v="2"/>
    <x v="0"/>
  </r>
  <r>
    <x v="1"/>
    <x v="23"/>
    <n v="923386"/>
    <n v="2378"/>
    <x v="468"/>
    <d v="2022-07-01T00:00:00"/>
    <d v="2025-06-30T00:00:00"/>
    <n v="1121340"/>
    <x v="3"/>
    <n v="0"/>
    <n v="0"/>
    <x v="47"/>
    <x v="1"/>
    <x v="2"/>
    <x v="0"/>
  </r>
  <r>
    <x v="1"/>
    <x v="23"/>
    <n v="925356"/>
    <n v="2378"/>
    <x v="471"/>
    <d v="2024-11-01T00:00:00"/>
    <d v="2027-10-31T00:00:00"/>
    <n v="1366770"/>
    <x v="4"/>
    <n v="0"/>
    <n v="0"/>
    <x v="47"/>
    <x v="0"/>
    <x v="2"/>
    <x v="0"/>
  </r>
  <r>
    <x v="1"/>
    <x v="23"/>
    <s v="925397-JB"/>
    <n v="2378"/>
    <x v="472"/>
    <d v="2024-11-01T00:00:00"/>
    <d v="2025-10-31T00:00:00"/>
    <n v="118047"/>
    <x v="4"/>
    <n v="0"/>
    <n v="0"/>
    <x v="47"/>
    <x v="1"/>
    <x v="2"/>
    <x v="0"/>
  </r>
  <r>
    <x v="1"/>
    <x v="23"/>
    <n v="925391"/>
    <n v="2378"/>
    <x v="262"/>
    <d v="2024-11-01T00:00:00"/>
    <d v="2027-10-31T00:00:00"/>
    <n v="749880"/>
    <x v="4"/>
    <n v="0"/>
    <n v="0"/>
    <x v="47"/>
    <x v="1"/>
    <x v="2"/>
    <x v="0"/>
  </r>
  <r>
    <x v="1"/>
    <x v="23"/>
    <n v="925328"/>
    <n v="2378"/>
    <x v="372"/>
    <d v="2025-03-03T00:00:00"/>
    <d v="2027-10-31T00:00:00"/>
    <n v="686100"/>
    <x v="4"/>
    <n v="0"/>
    <n v="0"/>
    <x v="47"/>
    <x v="1"/>
    <x v="2"/>
    <x v="0"/>
  </r>
  <r>
    <x v="1"/>
    <x v="23"/>
    <s v="925395-JB"/>
    <n v="2378"/>
    <x v="515"/>
    <d v="2024-11-01T00:00:00"/>
    <d v="2027-10-31T00:00:00"/>
    <n v="364872"/>
    <x v="4"/>
    <n v="0"/>
    <n v="0"/>
    <x v="47"/>
    <x v="1"/>
    <x v="2"/>
    <x v="0"/>
  </r>
  <r>
    <x v="1"/>
    <x v="23"/>
    <s v="925362 FSGU AB"/>
    <n v="2378"/>
    <x v="473"/>
    <d v="2024-12-31T00:00:00"/>
    <d v="2027-10-31T00:00:00"/>
    <n v="477172"/>
    <x v="4"/>
    <n v="0"/>
    <n v="0"/>
    <x v="47"/>
    <x v="1"/>
    <x v="2"/>
    <x v="0"/>
  </r>
  <r>
    <x v="1"/>
    <x v="23"/>
    <n v="925320"/>
    <n v="2378"/>
    <x v="474"/>
    <d v="2024-11-01T00:00:00"/>
    <d v="2027-10-31T00:00:00"/>
    <n v="1440933"/>
    <x v="4"/>
    <n v="0"/>
    <n v="0"/>
    <x v="47"/>
    <x v="1"/>
    <x v="2"/>
    <x v="0"/>
  </r>
  <r>
    <x v="1"/>
    <x v="23"/>
    <n v="925387"/>
    <n v="2378"/>
    <x v="475"/>
    <d v="2024-11-01T00:00:00"/>
    <d v="2027-10-31T00:00:00"/>
    <n v="200000"/>
    <x v="4"/>
    <n v="0"/>
    <n v="0"/>
    <x v="47"/>
    <x v="1"/>
    <x v="2"/>
    <x v="0"/>
  </r>
  <r>
    <x v="1"/>
    <x v="23"/>
    <s v="925354 J.G"/>
    <n v="2378"/>
    <x v="224"/>
    <d v="2024-11-01T00:00:00"/>
    <d v="2027-10-31T00:00:00"/>
    <n v="821745"/>
    <x v="4"/>
    <n v="0"/>
    <n v="0"/>
    <x v="47"/>
    <x v="1"/>
    <x v="2"/>
    <x v="0"/>
  </r>
  <r>
    <x v="1"/>
    <x v="23"/>
    <n v="925310"/>
    <n v="2378"/>
    <x v="77"/>
    <d v="2024-11-01T00:00:00"/>
    <d v="2027-10-31T00:00:00"/>
    <n v="1254450"/>
    <x v="4"/>
    <n v="0"/>
    <n v="0"/>
    <x v="47"/>
    <x v="1"/>
    <x v="2"/>
    <x v="0"/>
  </r>
  <r>
    <x v="1"/>
    <x v="23"/>
    <n v="0"/>
    <n v="2378"/>
    <x v="378"/>
    <d v="2024-11-01T00:00:00"/>
    <d v="2025-10-31T00:00:00"/>
    <n v="862532"/>
    <x v="4"/>
    <n v="0"/>
    <n v="0"/>
    <x v="47"/>
    <x v="1"/>
    <x v="2"/>
    <x v="0"/>
  </r>
  <r>
    <x v="1"/>
    <x v="23"/>
    <s v="925313SA"/>
    <n v="2378"/>
    <x v="516"/>
    <d v="2024-11-01T00:00:00"/>
    <d v="2027-10-31T00:00:00"/>
    <n v="643194"/>
    <x v="4"/>
    <n v="0"/>
    <n v="0"/>
    <x v="47"/>
    <x v="1"/>
    <x v="2"/>
    <x v="0"/>
  </r>
  <r>
    <x v="1"/>
    <x v="23"/>
    <n v="925309"/>
    <n v="2378"/>
    <x v="476"/>
    <d v="2024-11-01T00:00:00"/>
    <d v="2027-10-31T00:00:00"/>
    <n v="1138956"/>
    <x v="4"/>
    <n v="0"/>
    <n v="0"/>
    <x v="47"/>
    <x v="1"/>
    <x v="2"/>
    <x v="0"/>
  </r>
  <r>
    <x v="1"/>
    <x v="23"/>
    <s v="925353/R3"/>
    <n v="2378"/>
    <x v="477"/>
    <d v="2024-11-01T00:00:00"/>
    <d v="2027-10-31T00:00:00"/>
    <n v="211329"/>
    <x v="4"/>
    <n v="0"/>
    <n v="0"/>
    <x v="47"/>
    <x v="1"/>
    <x v="2"/>
    <x v="0"/>
  </r>
  <r>
    <x v="1"/>
    <x v="23"/>
    <s v="925373/SVA"/>
    <n v="2378"/>
    <x v="478"/>
    <d v="2024-12-19T00:00:00"/>
    <d v="2027-10-31T00:00:00"/>
    <n v="1281897"/>
    <x v="4"/>
    <n v="0"/>
    <n v="0"/>
    <x v="47"/>
    <x v="1"/>
    <x v="2"/>
    <x v="0"/>
  </r>
  <r>
    <x v="1"/>
    <x v="23"/>
    <n v="925375"/>
    <n v="2378"/>
    <x v="50"/>
    <d v="2024-11-01T00:00:00"/>
    <d v="2027-10-31T00:00:00"/>
    <n v="680874"/>
    <x v="4"/>
    <n v="0"/>
    <n v="0"/>
    <x v="47"/>
    <x v="1"/>
    <x v="2"/>
    <x v="0"/>
  </r>
  <r>
    <x v="1"/>
    <x v="23"/>
    <n v="925394"/>
    <n v="2378"/>
    <x v="479"/>
    <d v="2024-11-01T00:00:00"/>
    <d v="2027-10-31T00:00:00"/>
    <n v="322650"/>
    <x v="4"/>
    <n v="0"/>
    <n v="0"/>
    <x v="47"/>
    <x v="1"/>
    <x v="2"/>
    <x v="0"/>
  </r>
  <r>
    <x v="1"/>
    <x v="23"/>
    <n v="925322"/>
    <n v="2378"/>
    <x v="517"/>
    <d v="2024-10-01T00:00:00"/>
    <d v="2027-11-01T00:00:00"/>
    <n v="999803"/>
    <x v="4"/>
    <n v="0"/>
    <n v="0"/>
    <x v="47"/>
    <x v="1"/>
    <x v="2"/>
    <x v="0"/>
  </r>
  <r>
    <x v="1"/>
    <x v="23"/>
    <s v="925363/SV"/>
    <n v="2378"/>
    <x v="480"/>
    <d v="2024-12-30T00:00:00"/>
    <d v="2027-10-31T00:00:00"/>
    <n v="454416"/>
    <x v="4"/>
    <n v="0"/>
    <n v="0"/>
    <x v="47"/>
    <x v="1"/>
    <x v="2"/>
    <x v="0"/>
  </r>
  <r>
    <x v="1"/>
    <x v="23"/>
    <n v="925370"/>
    <n v="2378"/>
    <x v="194"/>
    <d v="2024-11-01T00:00:00"/>
    <d v="2027-10-31T00:00:00"/>
    <n v="368307"/>
    <x v="4"/>
    <n v="0"/>
    <n v="0"/>
    <x v="47"/>
    <x v="1"/>
    <x v="2"/>
    <x v="0"/>
  </r>
  <r>
    <x v="1"/>
    <x v="23"/>
    <s v="925390/HP"/>
    <n v="2378"/>
    <x v="205"/>
    <d v="2024-11-01T00:00:00"/>
    <d v="2027-10-31T00:00:00"/>
    <n v="1349757"/>
    <x v="4"/>
    <n v="0"/>
    <n v="0"/>
    <x v="47"/>
    <x v="1"/>
    <x v="2"/>
    <x v="0"/>
  </r>
  <r>
    <x v="1"/>
    <x v="23"/>
    <n v="923824"/>
    <n v="2378"/>
    <x v="326"/>
    <d v="2024-11-01T00:00:00"/>
    <d v="2027-10-31T00:00:00"/>
    <n v="2858109"/>
    <x v="4"/>
    <n v="0"/>
    <n v="0"/>
    <x v="47"/>
    <x v="1"/>
    <x v="2"/>
    <x v="0"/>
  </r>
  <r>
    <x v="1"/>
    <x v="23"/>
    <n v="925327"/>
    <n v="2378"/>
    <x v="481"/>
    <d v="2024-11-01T00:00:00"/>
    <d v="2027-10-31T00:00:00"/>
    <n v="717000"/>
    <x v="4"/>
    <n v="0"/>
    <n v="0"/>
    <x v="47"/>
    <x v="1"/>
    <x v="2"/>
    <x v="0"/>
  </r>
  <r>
    <x v="1"/>
    <x v="23"/>
    <n v="925311"/>
    <n v="2378"/>
    <x v="254"/>
    <d v="2024-11-01T00:00:00"/>
    <d v="2027-10-31T00:00:00"/>
    <n v="1257915"/>
    <x v="4"/>
    <n v="0"/>
    <n v="0"/>
    <x v="47"/>
    <x v="1"/>
    <x v="2"/>
    <x v="0"/>
  </r>
  <r>
    <x v="1"/>
    <x v="23"/>
    <n v="925380"/>
    <n v="2378"/>
    <x v="482"/>
    <d v="2024-11-01T00:00:00"/>
    <d v="2027-10-31T00:00:00"/>
    <n v="120000"/>
    <x v="4"/>
    <n v="0"/>
    <n v="0"/>
    <x v="47"/>
    <x v="1"/>
    <x v="2"/>
    <x v="0"/>
  </r>
  <r>
    <x v="1"/>
    <x v="23"/>
    <s v="925341 DD"/>
    <n v="2378"/>
    <x v="281"/>
    <d v="2024-11-01T00:00:00"/>
    <d v="2027-10-31T00:00:00"/>
    <n v="2381757"/>
    <x v="4"/>
    <n v="0"/>
    <n v="0"/>
    <x v="47"/>
    <x v="1"/>
    <x v="2"/>
    <x v="0"/>
  </r>
  <r>
    <x v="1"/>
    <x v="23"/>
    <n v="0"/>
    <n v="2378"/>
    <x v="91"/>
    <d v="2024-11-01T00:00:00"/>
    <d v="2025-10-31T00:00:00"/>
    <n v="378610"/>
    <x v="4"/>
    <n v="0"/>
    <n v="0"/>
    <x v="47"/>
    <x v="1"/>
    <x v="2"/>
    <x v="0"/>
  </r>
  <r>
    <x v="1"/>
    <x v="23"/>
    <n v="925372"/>
    <n v="2378"/>
    <x v="483"/>
    <d v="2024-11-01T00:00:00"/>
    <d v="2025-10-31T00:00:00"/>
    <n v="453915"/>
    <x v="4"/>
    <n v="0"/>
    <n v="0"/>
    <x v="47"/>
    <x v="1"/>
    <x v="2"/>
    <x v="0"/>
  </r>
  <r>
    <x v="1"/>
    <x v="23"/>
    <n v="925304"/>
    <n v="2378"/>
    <x v="484"/>
    <d v="2024-11-01T00:00:00"/>
    <d v="2027-10-31T00:00:00"/>
    <n v="1230000"/>
    <x v="4"/>
    <n v="0"/>
    <n v="0"/>
    <x v="47"/>
    <x v="1"/>
    <x v="2"/>
    <x v="0"/>
  </r>
  <r>
    <x v="1"/>
    <x v="23"/>
    <s v="25376/FSGU"/>
    <n v="2378"/>
    <x v="485"/>
    <d v="2024-11-01T00:00:00"/>
    <d v="2027-10-31T00:00:00"/>
    <n v="680874"/>
    <x v="4"/>
    <n v="0"/>
    <n v="0"/>
    <x v="47"/>
    <x v="1"/>
    <x v="2"/>
    <x v="0"/>
  </r>
  <r>
    <x v="1"/>
    <x v="23"/>
    <s v="925359/SV"/>
    <n v="2378"/>
    <x v="486"/>
    <d v="2024-12-19T00:00:00"/>
    <d v="2027-10-31T00:00:00"/>
    <n v="746268"/>
    <x v="4"/>
    <n v="0"/>
    <n v="0"/>
    <x v="47"/>
    <x v="1"/>
    <x v="2"/>
    <x v="0"/>
  </r>
  <r>
    <x v="1"/>
    <x v="23"/>
    <n v="925364"/>
    <n v="2378"/>
    <x v="487"/>
    <d v="2024-11-01T00:00:00"/>
    <d v="2027-10-31T00:00:00"/>
    <n v="550361"/>
    <x v="4"/>
    <n v="0"/>
    <n v="0"/>
    <x v="47"/>
    <x v="1"/>
    <x v="2"/>
    <x v="0"/>
  </r>
  <r>
    <x v="1"/>
    <x v="23"/>
    <n v="925343"/>
    <n v="2378"/>
    <x v="488"/>
    <d v="2024-11-01T00:00:00"/>
    <d v="2027-10-31T00:00:00"/>
    <n v="584256"/>
    <x v="4"/>
    <n v="0"/>
    <n v="0"/>
    <x v="47"/>
    <x v="1"/>
    <x v="2"/>
    <x v="0"/>
  </r>
  <r>
    <x v="1"/>
    <x v="23"/>
    <s v="925312 SA"/>
    <n v="2378"/>
    <x v="489"/>
    <d v="2024-11-01T00:00:00"/>
    <d v="2027-10-31T00:00:00"/>
    <n v="636081"/>
    <x v="4"/>
    <n v="0"/>
    <n v="0"/>
    <x v="47"/>
    <x v="1"/>
    <x v="2"/>
    <x v="0"/>
  </r>
  <r>
    <x v="1"/>
    <x v="23"/>
    <s v="925329 SA"/>
    <n v="2378"/>
    <x v="489"/>
    <d v="2024-11-01T00:00:00"/>
    <d v="2027-10-31T00:00:00"/>
    <n v="2587596"/>
    <x v="4"/>
    <n v="0"/>
    <n v="0"/>
    <x v="47"/>
    <x v="1"/>
    <x v="2"/>
    <x v="0"/>
  </r>
  <r>
    <x v="1"/>
    <x v="23"/>
    <s v="925366/SV"/>
    <n v="2378"/>
    <x v="489"/>
    <d v="2024-11-01T00:00:00"/>
    <d v="2027-10-31T00:00:00"/>
    <n v="1158774"/>
    <x v="4"/>
    <n v="0"/>
    <n v="0"/>
    <x v="47"/>
    <x v="1"/>
    <x v="2"/>
    <x v="0"/>
  </r>
  <r>
    <x v="1"/>
    <x v="23"/>
    <s v="925307-JB"/>
    <n v="2378"/>
    <x v="490"/>
    <d v="2024-11-01T00:00:00"/>
    <d v="2027-10-31T00:00:00"/>
    <n v="1374414"/>
    <x v="4"/>
    <n v="0"/>
    <n v="0"/>
    <x v="47"/>
    <x v="1"/>
    <x v="2"/>
    <x v="0"/>
  </r>
  <r>
    <x v="1"/>
    <x v="23"/>
    <n v="925305"/>
    <n v="2378"/>
    <x v="180"/>
    <d v="2024-11-01T00:00:00"/>
    <d v="2027-10-31T00:00:00"/>
    <n v="1229580"/>
    <x v="4"/>
    <n v="0"/>
    <n v="0"/>
    <x v="47"/>
    <x v="1"/>
    <x v="2"/>
    <x v="0"/>
  </r>
  <r>
    <x v="1"/>
    <x v="23"/>
    <n v="925302"/>
    <n v="2378"/>
    <x v="337"/>
    <d v="2024-11-01T00:00:00"/>
    <d v="2027-10-31T00:00:00"/>
    <n v="648567"/>
    <x v="4"/>
    <n v="0"/>
    <n v="0"/>
    <x v="47"/>
    <x v="1"/>
    <x v="2"/>
    <x v="0"/>
  </r>
  <r>
    <x v="1"/>
    <x v="23"/>
    <s v="925321 FSGU"/>
    <n v="2378"/>
    <x v="338"/>
    <d v="2024-11-01T00:00:00"/>
    <d v="2027-10-31T00:00:00"/>
    <n v="2500000"/>
    <x v="4"/>
    <n v="0"/>
    <n v="0"/>
    <x v="47"/>
    <x v="1"/>
    <x v="2"/>
    <x v="0"/>
  </r>
  <r>
    <x v="1"/>
    <x v="23"/>
    <n v="925361"/>
    <n v="2378"/>
    <x v="64"/>
    <d v="2024-11-01T00:00:00"/>
    <d v="2027-10-31T00:00:00"/>
    <n v="1075227"/>
    <x v="4"/>
    <n v="0"/>
    <n v="0"/>
    <x v="47"/>
    <x v="1"/>
    <x v="2"/>
    <x v="0"/>
  </r>
  <r>
    <x v="1"/>
    <x v="23"/>
    <s v="925357/R3"/>
    <n v="2378"/>
    <x v="491"/>
    <d v="2024-11-01T00:00:00"/>
    <d v="2027-10-31T00:00:00"/>
    <n v="1172244"/>
    <x v="4"/>
    <n v="0"/>
    <n v="0"/>
    <x v="47"/>
    <x v="1"/>
    <x v="2"/>
    <x v="0"/>
  </r>
  <r>
    <x v="1"/>
    <x v="23"/>
    <n v="925301"/>
    <n v="2378"/>
    <x v="492"/>
    <d v="2024-11-01T00:00:00"/>
    <d v="2027-10-31T00:00:00"/>
    <n v="317892"/>
    <x v="4"/>
    <n v="0"/>
    <n v="0"/>
    <x v="47"/>
    <x v="1"/>
    <x v="2"/>
    <x v="0"/>
  </r>
  <r>
    <x v="1"/>
    <x v="23"/>
    <s v="925396 JB"/>
    <n v="2378"/>
    <x v="493"/>
    <d v="2024-11-01T00:00:00"/>
    <d v="2027-10-31T00:00:00"/>
    <n v="364872"/>
    <x v="4"/>
    <n v="0"/>
    <n v="0"/>
    <x v="47"/>
    <x v="1"/>
    <x v="2"/>
    <x v="0"/>
  </r>
  <r>
    <x v="1"/>
    <x v="23"/>
    <s v="925358/FSGU"/>
    <n v="2378"/>
    <x v="494"/>
    <d v="2024-11-01T00:00:00"/>
    <d v="2027-10-31T00:00:00"/>
    <n v="1053426"/>
    <x v="4"/>
    <n v="0"/>
    <n v="0"/>
    <x v="47"/>
    <x v="1"/>
    <x v="2"/>
    <x v="0"/>
  </r>
  <r>
    <x v="1"/>
    <x v="23"/>
    <s v="925368/SV"/>
    <n v="2378"/>
    <x v="1"/>
    <d v="2024-12-30T00:00:00"/>
    <d v="2027-10-31T00:00:00"/>
    <n v="1431516"/>
    <x v="4"/>
    <n v="0"/>
    <n v="0"/>
    <x v="47"/>
    <x v="0"/>
    <x v="2"/>
    <x v="1"/>
  </r>
  <r>
    <x v="1"/>
    <x v="23"/>
    <n v="925369"/>
    <n v="2378"/>
    <x v="495"/>
    <d v="2024-11-01T00:00:00"/>
    <d v="2027-10-31T00:00:00"/>
    <n v="736614"/>
    <x v="4"/>
    <n v="0"/>
    <n v="0"/>
    <x v="47"/>
    <x v="1"/>
    <x v="2"/>
    <x v="0"/>
  </r>
  <r>
    <x v="1"/>
    <x v="23"/>
    <n v="925306"/>
    <n v="2378"/>
    <x v="288"/>
    <d v="2024-11-01T00:00:00"/>
    <d v="2027-10-31T00:00:00"/>
    <n v="2515830"/>
    <x v="4"/>
    <n v="0"/>
    <n v="0"/>
    <x v="47"/>
    <x v="1"/>
    <x v="2"/>
    <x v="0"/>
  </r>
  <r>
    <x v="1"/>
    <x v="23"/>
    <s v="925365/R3"/>
    <n v="2378"/>
    <x v="290"/>
    <d v="2024-11-21T00:00:00"/>
    <d v="2027-10-31T00:00:00"/>
    <n v="1489959"/>
    <x v="4"/>
    <n v="0"/>
    <n v="0"/>
    <x v="47"/>
    <x v="1"/>
    <x v="2"/>
    <x v="0"/>
  </r>
  <r>
    <x v="1"/>
    <x v="23"/>
    <n v="925303"/>
    <n v="2378"/>
    <x v="496"/>
    <d v="2024-11-01T00:00:00"/>
    <d v="2027-10-31T00:00:00"/>
    <n v="648567"/>
    <x v="4"/>
    <n v="0"/>
    <n v="0"/>
    <x v="47"/>
    <x v="1"/>
    <x v="2"/>
    <x v="0"/>
  </r>
  <r>
    <x v="1"/>
    <x v="23"/>
    <n v="925308"/>
    <n v="2378"/>
    <x v="343"/>
    <d v="2024-11-01T00:00:00"/>
    <d v="2027-10-31T00:00:00"/>
    <n v="1200000"/>
    <x v="4"/>
    <n v="0"/>
    <n v="0"/>
    <x v="47"/>
    <x v="1"/>
    <x v="2"/>
    <x v="0"/>
  </r>
  <r>
    <x v="1"/>
    <x v="23"/>
    <s v="925393-JB"/>
    <n v="2378"/>
    <x v="497"/>
    <d v="2024-11-01T00:00:00"/>
    <d v="2027-10-31T00:00:00"/>
    <n v="364758"/>
    <x v="4"/>
    <n v="0"/>
    <n v="0"/>
    <x v="47"/>
    <x v="1"/>
    <x v="2"/>
    <x v="0"/>
  </r>
  <r>
    <x v="1"/>
    <x v="23"/>
    <n v="925319"/>
    <n v="2378"/>
    <x v="498"/>
    <d v="2024-11-01T00:00:00"/>
    <d v="2027-10-31T00:00:00"/>
    <n v="600000"/>
    <x v="4"/>
    <n v="0"/>
    <n v="0"/>
    <x v="47"/>
    <x v="1"/>
    <x v="2"/>
    <x v="0"/>
  </r>
  <r>
    <x v="1"/>
    <x v="23"/>
    <n v="925371"/>
    <n v="2378"/>
    <x v="344"/>
    <d v="2024-11-01T00:00:00"/>
    <d v="2027-10-31T00:00:00"/>
    <n v="368307"/>
    <x v="4"/>
    <n v="0"/>
    <n v="0"/>
    <x v="47"/>
    <x v="1"/>
    <x v="2"/>
    <x v="0"/>
  </r>
  <r>
    <x v="1"/>
    <x v="23"/>
    <n v="925379"/>
    <n v="2378"/>
    <x v="344"/>
    <d v="2024-11-01T00:00:00"/>
    <d v="2027-10-31T00:00:00"/>
    <n v="253869"/>
    <x v="4"/>
    <n v="0"/>
    <n v="0"/>
    <x v="47"/>
    <x v="1"/>
    <x v="2"/>
    <x v="0"/>
  </r>
  <r>
    <x v="1"/>
    <x v="23"/>
    <n v="925382"/>
    <n v="2378"/>
    <x v="345"/>
    <d v="2024-11-01T00:00:00"/>
    <d v="2027-10-31T00:00:00"/>
    <n v="702375"/>
    <x v="4"/>
    <n v="0"/>
    <n v="0"/>
    <x v="47"/>
    <x v="1"/>
    <x v="2"/>
    <x v="0"/>
  </r>
  <r>
    <x v="1"/>
    <x v="23"/>
    <n v="925384"/>
    <n v="2378"/>
    <x v="518"/>
    <d v="2024-11-01T00:00:00"/>
    <d v="2027-10-31T00:00:00"/>
    <n v="345000"/>
    <x v="4"/>
    <n v="0"/>
    <n v="0"/>
    <x v="47"/>
    <x v="1"/>
    <x v="2"/>
    <x v="0"/>
  </r>
  <r>
    <x v="1"/>
    <x v="23"/>
    <n v="925340"/>
    <n v="2378"/>
    <x v="258"/>
    <d v="2024-11-01T00:00:00"/>
    <d v="2027-10-31T00:00:00"/>
    <n v="2381757"/>
    <x v="4"/>
    <n v="0"/>
    <n v="0"/>
    <x v="47"/>
    <x v="1"/>
    <x v="2"/>
    <x v="0"/>
  </r>
  <r>
    <x v="1"/>
    <x v="23"/>
    <n v="925344"/>
    <n v="2378"/>
    <x v="499"/>
    <d v="2024-11-01T00:00:00"/>
    <d v="2027-10-31T00:00:00"/>
    <n v="1050000"/>
    <x v="4"/>
    <n v="0"/>
    <n v="0"/>
    <x v="47"/>
    <x v="1"/>
    <x v="2"/>
    <x v="0"/>
  </r>
  <r>
    <x v="1"/>
    <x v="23"/>
    <n v="925345"/>
    <n v="2378"/>
    <x v="237"/>
    <d v="2024-11-01T00:00:00"/>
    <d v="2027-10-31T00:00:00"/>
    <n v="2858109"/>
    <x v="4"/>
    <n v="0"/>
    <n v="0"/>
    <x v="47"/>
    <x v="1"/>
    <x v="2"/>
    <x v="0"/>
  </r>
  <r>
    <x v="1"/>
    <x v="23"/>
    <s v="925374/SVA"/>
    <n v="2378"/>
    <x v="500"/>
    <d v="2024-11-01T00:00:00"/>
    <d v="2027-10-31T00:00:00"/>
    <n v="500718"/>
    <x v="4"/>
    <n v="0"/>
    <n v="0"/>
    <x v="47"/>
    <x v="1"/>
    <x v="2"/>
    <x v="0"/>
  </r>
  <r>
    <x v="1"/>
    <x v="23"/>
    <n v="925392"/>
    <n v="2378"/>
    <x v="501"/>
    <d v="2024-11-01T00:00:00"/>
    <d v="2027-10-31T00:00:00"/>
    <n v="749880"/>
    <x v="4"/>
    <n v="0"/>
    <n v="0"/>
    <x v="47"/>
    <x v="1"/>
    <x v="2"/>
    <x v="0"/>
  </r>
  <r>
    <x v="1"/>
    <x v="23"/>
    <s v="925314 SA"/>
    <n v="2378"/>
    <x v="347"/>
    <d v="2024-11-01T00:00:00"/>
    <d v="2025-10-31T00:00:00"/>
    <n v="211000"/>
    <x v="4"/>
    <n v="0"/>
    <n v="0"/>
    <x v="47"/>
    <x v="1"/>
    <x v="2"/>
    <x v="0"/>
  </r>
  <r>
    <x v="1"/>
    <x v="23"/>
    <s v="925346SA"/>
    <n v="2378"/>
    <x v="349"/>
    <d v="2024-11-01T00:00:00"/>
    <d v="2027-10-31T00:00:00"/>
    <n v="2336400"/>
    <x v="4"/>
    <n v="0"/>
    <n v="0"/>
    <x v="47"/>
    <x v="1"/>
    <x v="2"/>
    <x v="0"/>
  </r>
  <r>
    <x v="1"/>
    <x v="23"/>
    <s v="925347 TR"/>
    <n v="2378"/>
    <x v="502"/>
    <d v="2024-11-01T00:00:00"/>
    <d v="2027-10-31T00:00:00"/>
    <n v="1119954"/>
    <x v="4"/>
    <n v="0"/>
    <n v="0"/>
    <x v="47"/>
    <x v="1"/>
    <x v="2"/>
    <x v="0"/>
  </r>
  <r>
    <x v="1"/>
    <x v="23"/>
    <n v="925325"/>
    <n v="2378"/>
    <x v="503"/>
    <d v="2024-11-27T00:00:00"/>
    <d v="2027-10-31T00:00:00"/>
    <n v="750000"/>
    <x v="4"/>
    <n v="0"/>
    <n v="0"/>
    <x v="47"/>
    <x v="1"/>
    <x v="2"/>
    <x v="0"/>
  </r>
  <r>
    <x v="1"/>
    <x v="23"/>
    <n v="925383"/>
    <n v="2378"/>
    <x v="504"/>
    <d v="2024-11-01T00:00:00"/>
    <d v="2027-10-31T00:00:00"/>
    <n v="702375"/>
    <x v="4"/>
    <n v="0"/>
    <n v="0"/>
    <x v="47"/>
    <x v="1"/>
    <x v="2"/>
    <x v="0"/>
  </r>
  <r>
    <x v="1"/>
    <x v="23"/>
    <s v="925300 ST"/>
    <n v="2378"/>
    <x v="519"/>
    <d v="2024-11-01T00:00:00"/>
    <d v="2027-10-31T00:00:00"/>
    <n v="900000"/>
    <x v="4"/>
    <n v="0"/>
    <n v="0"/>
    <x v="47"/>
    <x v="1"/>
    <x v="2"/>
    <x v="0"/>
  </r>
  <r>
    <x v="1"/>
    <x v="23"/>
    <s v="925385 ST"/>
    <n v="2378"/>
    <x v="519"/>
    <d v="2024-11-01T00:00:00"/>
    <d v="2027-10-31T00:00:00"/>
    <n v="749880"/>
    <x v="4"/>
    <n v="0"/>
    <n v="0"/>
    <x v="47"/>
    <x v="1"/>
    <x v="2"/>
    <x v="0"/>
  </r>
  <r>
    <x v="1"/>
    <x v="23"/>
    <n v="925381"/>
    <n v="2378"/>
    <x v="505"/>
    <d v="2024-11-01T00:00:00"/>
    <d v="2027-10-31T00:00:00"/>
    <n v="450000"/>
    <x v="4"/>
    <n v="0"/>
    <n v="0"/>
    <x v="47"/>
    <x v="1"/>
    <x v="2"/>
    <x v="0"/>
  </r>
  <r>
    <x v="1"/>
    <x v="23"/>
    <s v="925378- JB"/>
    <n v="2378"/>
    <x v="353"/>
    <d v="2024-11-01T00:00:00"/>
    <d v="2027-10-31T00:00:00"/>
    <n v="507735"/>
    <x v="4"/>
    <n v="0"/>
    <n v="0"/>
    <x v="47"/>
    <x v="1"/>
    <x v="2"/>
    <x v="0"/>
  </r>
  <r>
    <x v="1"/>
    <x v="23"/>
    <s v="925323 KC"/>
    <n v="2378"/>
    <x v="520"/>
    <d v="2024-11-01T00:00:00"/>
    <d v="2027-10-31T00:00:00"/>
    <n v="2424498"/>
    <x v="4"/>
    <n v="0"/>
    <n v="0"/>
    <x v="47"/>
    <x v="1"/>
    <x v="2"/>
    <x v="0"/>
  </r>
  <r>
    <x v="1"/>
    <x v="23"/>
    <s v="925348 JB"/>
    <n v="2378"/>
    <x v="78"/>
    <d v="2024-11-01T00:00:00"/>
    <d v="2027-10-31T00:00:00"/>
    <n v="1650000"/>
    <x v="4"/>
    <n v="0"/>
    <n v="0"/>
    <x v="47"/>
    <x v="1"/>
    <x v="2"/>
    <x v="0"/>
  </r>
  <r>
    <x v="1"/>
    <x v="23"/>
    <s v="925360 - KS"/>
    <n v="2378"/>
    <x v="26"/>
    <d v="2024-11-01T00:00:00"/>
    <d v="2027-10-31T00:00:00"/>
    <n v="1290525"/>
    <x v="4"/>
    <n v="0"/>
    <n v="0"/>
    <x v="47"/>
    <x v="0"/>
    <x v="2"/>
    <x v="1"/>
  </r>
  <r>
    <x v="1"/>
    <x v="23"/>
    <s v="925318 HA"/>
    <n v="2378"/>
    <x v="521"/>
    <d v="2024-11-01T00:00:00"/>
    <d v="2027-10-31T00:00:00"/>
    <n v="1733313"/>
    <x v="4"/>
    <n v="0"/>
    <n v="0"/>
    <x v="47"/>
    <x v="1"/>
    <x v="2"/>
    <x v="0"/>
  </r>
  <r>
    <x v="1"/>
    <x v="23"/>
    <s v="925367/FSGU"/>
    <n v="2378"/>
    <x v="506"/>
    <d v="2024-11-01T00:00:00"/>
    <d v="2027-10-31T00:00:00"/>
    <n v="911145"/>
    <x v="4"/>
    <n v="0"/>
    <n v="0"/>
    <x v="47"/>
    <x v="1"/>
    <x v="2"/>
    <x v="0"/>
  </r>
  <r>
    <x v="1"/>
    <x v="23"/>
    <s v="925351 AH"/>
    <n v="2378"/>
    <x v="98"/>
    <d v="2024-11-01T00:00:00"/>
    <d v="2027-10-31T00:00:00"/>
    <n v="1290528"/>
    <x v="4"/>
    <n v="0"/>
    <n v="0"/>
    <x v="47"/>
    <x v="1"/>
    <x v="2"/>
    <x v="0"/>
  </r>
  <r>
    <x v="1"/>
    <x v="23"/>
    <n v="925377"/>
    <n v="2378"/>
    <x v="507"/>
    <d v="2024-11-01T00:00:00"/>
    <d v="2027-10-31T00:00:00"/>
    <n v="507735"/>
    <x v="4"/>
    <n v="0"/>
    <n v="0"/>
    <x v="47"/>
    <x v="1"/>
    <x v="2"/>
    <x v="0"/>
  </r>
  <r>
    <x v="1"/>
    <x v="23"/>
    <s v="925352 - JB"/>
    <n v="2378"/>
    <x v="522"/>
    <d v="2024-11-01T00:00:00"/>
    <d v="2027-10-31T00:00:00"/>
    <n v="750000"/>
    <x v="4"/>
    <n v="0"/>
    <n v="0"/>
    <x v="47"/>
    <x v="1"/>
    <x v="2"/>
    <x v="0"/>
  </r>
  <r>
    <x v="1"/>
    <x v="23"/>
    <n v="925388"/>
    <n v="2378"/>
    <x v="508"/>
    <d v="2024-11-01T00:00:00"/>
    <d v="2027-10-31T00:00:00"/>
    <n v="449919"/>
    <x v="4"/>
    <n v="0"/>
    <n v="0"/>
    <x v="47"/>
    <x v="1"/>
    <x v="2"/>
    <x v="0"/>
  </r>
  <r>
    <x v="1"/>
    <x v="23"/>
    <s v="925349-JB"/>
    <n v="2378"/>
    <x v="509"/>
    <d v="2024-11-01T00:00:00"/>
    <d v="2027-10-31T00:00:00"/>
    <n v="2858109"/>
    <x v="4"/>
    <n v="0"/>
    <n v="0"/>
    <x v="47"/>
    <x v="1"/>
    <x v="2"/>
    <x v="0"/>
  </r>
  <r>
    <x v="1"/>
    <x v="23"/>
    <n v="925389"/>
    <n v="2378"/>
    <x v="510"/>
    <d v="2024-11-01T00:00:00"/>
    <d v="2027-10-31T00:00:00"/>
    <n v="333171"/>
    <x v="4"/>
    <n v="0"/>
    <n v="0"/>
    <x v="47"/>
    <x v="1"/>
    <x v="2"/>
    <x v="0"/>
  </r>
  <r>
    <x v="1"/>
    <x v="23"/>
    <n v="925355"/>
    <n v="2378"/>
    <x v="511"/>
    <d v="2024-11-01T00:00:00"/>
    <d v="2027-10-31T00:00:00"/>
    <n v="1719246"/>
    <x v="4"/>
    <n v="0"/>
    <n v="0"/>
    <x v="47"/>
    <x v="1"/>
    <x v="2"/>
    <x v="0"/>
  </r>
  <r>
    <x v="1"/>
    <x v="23"/>
    <n v="925350"/>
    <n v="2378"/>
    <x v="512"/>
    <d v="2024-11-01T00:00:00"/>
    <d v="2027-10-31T00:00:00"/>
    <n v="623853"/>
    <x v="4"/>
    <n v="0"/>
    <n v="0"/>
    <x v="47"/>
    <x v="1"/>
    <x v="2"/>
    <x v="0"/>
  </r>
  <r>
    <x v="1"/>
    <x v="23"/>
    <n v="925316"/>
    <n v="2378"/>
    <x v="513"/>
    <d v="2024-11-01T00:00:00"/>
    <d v="2027-10-31T00:00:00"/>
    <n v="2372510"/>
    <x v="4"/>
    <n v="0"/>
    <n v="0"/>
    <x v="47"/>
    <x v="1"/>
    <x v="2"/>
    <x v="0"/>
  </r>
  <r>
    <x v="1"/>
    <x v="23"/>
    <n v="925326"/>
    <n v="2378"/>
    <x v="514"/>
    <d v="2024-11-01T00:00:00"/>
    <d v="2027-10-31T00:00:00"/>
    <n v="750000"/>
    <x v="4"/>
    <n v="0"/>
    <n v="0"/>
    <x v="47"/>
    <x v="1"/>
    <x v="2"/>
    <x v="0"/>
  </r>
  <r>
    <x v="1"/>
    <x v="24"/>
    <n v="162601"/>
    <n v="2120"/>
    <x v="1"/>
    <d v="1899-12-30T00:00:00"/>
    <d v="1899-12-30T00:00:00"/>
    <n v="5984870"/>
    <x v="6"/>
    <n v="0"/>
    <n v="0"/>
    <x v="47"/>
    <x v="0"/>
    <x v="2"/>
    <x v="1"/>
  </r>
  <r>
    <x v="1"/>
    <x v="24"/>
    <n v="162601"/>
    <n v="2120"/>
    <x v="1"/>
    <d v="1899-12-30T00:00:00"/>
    <d v="1899-12-30T00:00:00"/>
    <n v="5778832"/>
    <x v="0"/>
    <n v="0"/>
    <n v="0"/>
    <x v="47"/>
    <x v="0"/>
    <x v="2"/>
    <x v="1"/>
  </r>
  <r>
    <x v="1"/>
    <x v="24"/>
    <n v="162601"/>
    <n v="2120"/>
    <x v="1"/>
    <d v="1899-12-30T00:00:00"/>
    <d v="1899-12-30T00:00:00"/>
    <n v="5972414"/>
    <x v="1"/>
    <n v="0"/>
    <n v="0"/>
    <x v="47"/>
    <x v="0"/>
    <x v="2"/>
    <x v="1"/>
  </r>
  <r>
    <x v="1"/>
    <x v="24"/>
    <n v="162601"/>
    <n v="2120"/>
    <x v="1"/>
    <d v="1899-12-30T00:00:00"/>
    <d v="1899-12-30T00:00:00"/>
    <n v="6694300"/>
    <x v="2"/>
    <n v="0"/>
    <n v="0"/>
    <x v="47"/>
    <x v="0"/>
    <x v="2"/>
    <x v="1"/>
  </r>
  <r>
    <x v="1"/>
    <x v="24"/>
    <n v="162601"/>
    <n v="2120"/>
    <x v="1"/>
    <d v="1899-12-30T00:00:00"/>
    <d v="1899-12-30T00:00:00"/>
    <n v="6694300"/>
    <x v="3"/>
    <n v="0"/>
    <n v="0"/>
    <x v="47"/>
    <x v="0"/>
    <x v="2"/>
    <x v="1"/>
  </r>
  <r>
    <x v="1"/>
    <x v="24"/>
    <n v="162601"/>
    <n v="2120"/>
    <x v="1"/>
    <d v="2025-07-01T00:00:00"/>
    <d v="2026-06-30T00:00:00"/>
    <n v="6694300"/>
    <x v="4"/>
    <n v="0"/>
    <n v="0"/>
    <x v="47"/>
    <x v="0"/>
    <x v="2"/>
    <x v="1"/>
  </r>
  <r>
    <x v="1"/>
    <x v="25"/>
    <s v="112100 LM"/>
    <n v="2440"/>
    <x v="0"/>
    <d v="2020-07-01T00:00:00"/>
    <d v="2021-06-30T00:00:00"/>
    <n v="6546400"/>
    <x v="6"/>
    <n v="0"/>
    <n v="0"/>
    <x v="47"/>
    <x v="0"/>
    <x v="2"/>
    <x v="0"/>
  </r>
  <r>
    <x v="1"/>
    <x v="25"/>
    <s v="112200 LNM"/>
    <n v="2440"/>
    <x v="0"/>
    <d v="2021-07-01T00:00:00"/>
    <d v="2022-06-30T00:00:00"/>
    <n v="7087000"/>
    <x v="0"/>
    <n v="0"/>
    <n v="0"/>
    <x v="47"/>
    <x v="0"/>
    <x v="2"/>
    <x v="0"/>
  </r>
  <r>
    <x v="1"/>
    <x v="25"/>
    <s v="LM 112400"/>
    <n v="2440"/>
    <x v="0"/>
    <d v="2023-07-01T00:00:00"/>
    <d v="2024-06-30T00:00:00"/>
    <n v="7500000"/>
    <x v="2"/>
    <n v="0"/>
    <n v="0"/>
    <x v="47"/>
    <x v="0"/>
    <x v="2"/>
    <x v="0"/>
  </r>
  <r>
    <x v="1"/>
    <x v="25"/>
    <s v="112500-LM"/>
    <n v="2440"/>
    <x v="0"/>
    <d v="2024-07-01T00:00:00"/>
    <d v="2025-06-30T00:00:00"/>
    <n v="4759600"/>
    <x v="3"/>
    <n v="0"/>
    <n v="0"/>
    <x v="47"/>
    <x v="0"/>
    <x v="2"/>
    <x v="0"/>
  </r>
  <r>
    <x v="1"/>
    <x v="25"/>
    <s v="112600-LM"/>
    <n v="2440"/>
    <x v="0"/>
    <d v="2025-07-01T00:00:00"/>
    <d v="2026-06-30T00:00:00"/>
    <n v="7500000"/>
    <x v="4"/>
    <n v="0"/>
    <n v="0"/>
    <x v="47"/>
    <x v="0"/>
    <x v="2"/>
    <x v="0"/>
  </r>
  <r>
    <x v="1"/>
    <x v="26"/>
    <s v="112300- LM"/>
    <n v="2977"/>
    <x v="0"/>
    <d v="2022-07-01T00:00:00"/>
    <d v="2023-06-30T00:00:00"/>
    <n v="7087000"/>
    <x v="1"/>
    <n v="0"/>
    <n v="0"/>
    <x v="47"/>
    <x v="0"/>
    <x v="2"/>
    <x v="0"/>
  </r>
  <r>
    <x v="1"/>
    <x v="26"/>
    <s v="122312 FSGU AB"/>
    <n v="2977"/>
    <x v="9"/>
    <d v="2022-07-01T00:00:00"/>
    <d v="2023-06-30T00:00:00"/>
    <n v="177300"/>
    <x v="1"/>
    <n v="0"/>
    <n v="0"/>
    <x v="47"/>
    <x v="0"/>
    <x v="2"/>
    <x v="1"/>
  </r>
  <r>
    <x v="1"/>
    <x v="26"/>
    <s v="112316 CAC"/>
    <n v="2977"/>
    <x v="523"/>
    <d v="2022-07-01T00:00:00"/>
    <d v="2023-06-30T00:00:00"/>
    <n v="270000"/>
    <x v="1"/>
    <n v="0"/>
    <n v="0"/>
    <x v="47"/>
    <x v="1"/>
    <x v="2"/>
    <x v="0"/>
  </r>
  <r>
    <x v="1"/>
    <x v="26"/>
    <s v="112317 CAC"/>
    <n v="2977"/>
    <x v="224"/>
    <d v="2022-07-01T00:00:00"/>
    <d v="2023-06-30T00:00:00"/>
    <n v="270000"/>
    <x v="1"/>
    <n v="0"/>
    <n v="0"/>
    <x v="47"/>
    <x v="1"/>
    <x v="2"/>
    <x v="0"/>
  </r>
  <r>
    <x v="1"/>
    <x v="26"/>
    <n v="112302"/>
    <n v="2977"/>
    <x v="10"/>
    <d v="2022-07-01T00:00:00"/>
    <d v="2023-06-30T00:00:00"/>
    <n v="177300"/>
    <x v="1"/>
    <n v="0"/>
    <n v="0"/>
    <x v="47"/>
    <x v="0"/>
    <x v="2"/>
    <x v="1"/>
  </r>
  <r>
    <x v="1"/>
    <x v="26"/>
    <s v="112318 CAC"/>
    <n v="2977"/>
    <x v="524"/>
    <d v="2022-07-01T00:00:00"/>
    <d v="2023-06-30T00:00:00"/>
    <n v="193500"/>
    <x v="1"/>
    <n v="0"/>
    <n v="0"/>
    <x v="47"/>
    <x v="1"/>
    <x v="2"/>
    <x v="0"/>
  </r>
  <r>
    <x v="1"/>
    <x v="26"/>
    <n v="0"/>
    <n v="2977"/>
    <x v="525"/>
    <d v="2022-07-01T00:00:00"/>
    <d v="2023-06-30T00:00:00"/>
    <n v="450000"/>
    <x v="1"/>
    <n v="0"/>
    <n v="0"/>
    <x v="47"/>
    <x v="1"/>
    <x v="2"/>
    <x v="0"/>
  </r>
  <r>
    <x v="1"/>
    <x v="26"/>
    <s v="112320 CAC"/>
    <n v="2977"/>
    <x v="526"/>
    <d v="2022-07-01T00:00:00"/>
    <d v="2023-06-30T00:00:00"/>
    <n v="334440"/>
    <x v="1"/>
    <n v="0"/>
    <n v="0"/>
    <x v="47"/>
    <x v="1"/>
    <x v="2"/>
    <x v="0"/>
  </r>
  <r>
    <x v="1"/>
    <x v="26"/>
    <n v="0"/>
    <n v="2977"/>
    <x v="122"/>
    <d v="2022-07-01T00:00:00"/>
    <d v="2023-06-30T00:00:00"/>
    <n v="137462"/>
    <x v="1"/>
    <n v="0"/>
    <n v="0"/>
    <x v="47"/>
    <x v="1"/>
    <x v="2"/>
    <x v="0"/>
  </r>
  <r>
    <x v="1"/>
    <x v="26"/>
    <s v="122300 FSGU SBB"/>
    <n v="2977"/>
    <x v="128"/>
    <d v="2022-07-01T00:00:00"/>
    <d v="2023-06-30T00:00:00"/>
    <n v="1080000"/>
    <x v="1"/>
    <n v="0"/>
    <n v="0"/>
    <x v="47"/>
    <x v="1"/>
    <x v="2"/>
    <x v="0"/>
  </r>
  <r>
    <x v="1"/>
    <x v="26"/>
    <s v="112321-JG"/>
    <n v="2977"/>
    <x v="393"/>
    <d v="2022-07-01T00:00:00"/>
    <d v="2023-06-30T00:00:00"/>
    <n v="315000"/>
    <x v="1"/>
    <n v="0"/>
    <n v="0"/>
    <x v="47"/>
    <x v="1"/>
    <x v="2"/>
    <x v="0"/>
  </r>
  <r>
    <x v="1"/>
    <x v="26"/>
    <n v="0"/>
    <n v="2977"/>
    <x v="275"/>
    <d v="2022-07-01T00:00:00"/>
    <d v="2023-06-30T00:00:00"/>
    <n v="334440"/>
    <x v="1"/>
    <n v="0"/>
    <n v="0"/>
    <x v="47"/>
    <x v="1"/>
    <x v="2"/>
    <x v="0"/>
  </r>
  <r>
    <x v="1"/>
    <x v="26"/>
    <s v="122315 FSGU SBB"/>
    <n v="2977"/>
    <x v="527"/>
    <d v="2022-07-01T00:00:00"/>
    <d v="2023-06-30T00:00:00"/>
    <n v="1260000"/>
    <x v="1"/>
    <n v="0"/>
    <n v="0"/>
    <x v="47"/>
    <x v="1"/>
    <x v="2"/>
    <x v="0"/>
  </r>
  <r>
    <x v="1"/>
    <x v="26"/>
    <s v="112322 CAC"/>
    <n v="2977"/>
    <x v="528"/>
    <d v="2022-07-01T00:00:00"/>
    <d v="2023-06-30T00:00:00"/>
    <n v="450000"/>
    <x v="1"/>
    <n v="0"/>
    <n v="0"/>
    <x v="47"/>
    <x v="0"/>
    <x v="2"/>
    <x v="0"/>
  </r>
  <r>
    <x v="1"/>
    <x v="26"/>
    <n v="112323"/>
    <n v="2977"/>
    <x v="529"/>
    <d v="2022-07-01T00:00:00"/>
    <d v="2023-06-30T00:00:00"/>
    <n v="270000"/>
    <x v="1"/>
    <n v="0"/>
    <n v="0"/>
    <x v="47"/>
    <x v="1"/>
    <x v="2"/>
    <x v="0"/>
  </r>
  <r>
    <x v="1"/>
    <x v="26"/>
    <n v="112324"/>
    <n v="2977"/>
    <x v="530"/>
    <d v="2022-07-01T00:00:00"/>
    <d v="2023-06-30T00:00:00"/>
    <n v="354825"/>
    <x v="1"/>
    <n v="0"/>
    <n v="0"/>
    <x v="47"/>
    <x v="1"/>
    <x v="2"/>
    <x v="0"/>
  </r>
  <r>
    <x v="1"/>
    <x v="26"/>
    <s v="112306- LM"/>
    <n v="2977"/>
    <x v="531"/>
    <d v="2022-07-01T00:00:00"/>
    <d v="2023-06-30T00:00:00"/>
    <n v="709650"/>
    <x v="1"/>
    <n v="0"/>
    <n v="0"/>
    <x v="47"/>
    <x v="1"/>
    <x v="2"/>
    <x v="0"/>
  </r>
  <r>
    <x v="1"/>
    <x v="26"/>
    <n v="0"/>
    <n v="2977"/>
    <x v="532"/>
    <d v="2022-07-01T00:00:00"/>
    <d v="2023-06-30T00:00:00"/>
    <n v="90000"/>
    <x v="1"/>
    <n v="0"/>
    <n v="0"/>
    <x v="47"/>
    <x v="1"/>
    <x v="2"/>
    <x v="0"/>
  </r>
  <r>
    <x v="1"/>
    <x v="26"/>
    <s v="112307 FSGU-SW"/>
    <n v="2977"/>
    <x v="16"/>
    <d v="2022-07-01T00:00:00"/>
    <d v="2023-06-30T00:00:00"/>
    <n v="177300"/>
    <x v="1"/>
    <n v="0"/>
    <n v="0"/>
    <x v="47"/>
    <x v="0"/>
    <x v="2"/>
    <x v="1"/>
  </r>
  <r>
    <x v="1"/>
    <x v="26"/>
    <n v="0"/>
    <n v="2977"/>
    <x v="124"/>
    <d v="2022-07-01T00:00:00"/>
    <d v="2023-06-30T00:00:00"/>
    <n v="668880"/>
    <x v="1"/>
    <n v="0"/>
    <n v="0"/>
    <x v="47"/>
    <x v="1"/>
    <x v="2"/>
    <x v="0"/>
  </r>
  <r>
    <x v="1"/>
    <x v="26"/>
    <s v="122318 FSGU SBB"/>
    <n v="2977"/>
    <x v="39"/>
    <d v="2022-07-01T00:00:00"/>
    <d v="2023-06-30T00:00:00"/>
    <n v="177300"/>
    <x v="1"/>
    <n v="0"/>
    <n v="0"/>
    <x v="47"/>
    <x v="1"/>
    <x v="2"/>
    <x v="0"/>
  </r>
  <r>
    <x v="1"/>
    <x v="26"/>
    <n v="0"/>
    <n v="2977"/>
    <x v="533"/>
    <d v="2022-07-01T00:00:00"/>
    <d v="2023-06-30T00:00:00"/>
    <n v="900000"/>
    <x v="1"/>
    <n v="0"/>
    <n v="0"/>
    <x v="47"/>
    <x v="1"/>
    <x v="2"/>
    <x v="0"/>
  </r>
  <r>
    <x v="1"/>
    <x v="26"/>
    <n v="0"/>
    <n v="2977"/>
    <x v="84"/>
    <d v="2022-07-01T00:00:00"/>
    <d v="2023-06-30T00:00:00"/>
    <n v="709650"/>
    <x v="1"/>
    <n v="0"/>
    <n v="0"/>
    <x v="47"/>
    <x v="1"/>
    <x v="2"/>
    <x v="0"/>
  </r>
  <r>
    <x v="1"/>
    <x v="26"/>
    <s v="122304 JG"/>
    <n v="2977"/>
    <x v="534"/>
    <d v="2022-07-01T00:00:00"/>
    <d v="2023-06-30T00:00:00"/>
    <n v="668880"/>
    <x v="1"/>
    <n v="0"/>
    <n v="0"/>
    <x v="47"/>
    <x v="1"/>
    <x v="2"/>
    <x v="0"/>
  </r>
  <r>
    <x v="1"/>
    <x v="26"/>
    <s v="122319 FSGU SBB"/>
    <n v="2977"/>
    <x v="212"/>
    <d v="2022-07-01T00:00:00"/>
    <d v="2023-06-30T00:00:00"/>
    <n v="1215000"/>
    <x v="1"/>
    <n v="0"/>
    <n v="0"/>
    <x v="47"/>
    <x v="0"/>
    <x v="2"/>
    <x v="0"/>
  </r>
  <r>
    <x v="1"/>
    <x v="26"/>
    <s v="112329 FSGU SBB"/>
    <n v="2977"/>
    <x v="535"/>
    <d v="2022-07-01T00:00:00"/>
    <d v="2023-06-30T00:00:00"/>
    <n v="121500"/>
    <x v="1"/>
    <n v="0"/>
    <n v="0"/>
    <x v="47"/>
    <x v="1"/>
    <x v="2"/>
    <x v="0"/>
  </r>
  <r>
    <x v="1"/>
    <x v="26"/>
    <s v="112330 - LM"/>
    <n v="2977"/>
    <x v="536"/>
    <d v="2022-07-01T00:00:00"/>
    <d v="2023-06-30T00:00:00"/>
    <n v="45000"/>
    <x v="1"/>
    <n v="0"/>
    <n v="0"/>
    <x v="47"/>
    <x v="1"/>
    <x v="2"/>
    <x v="0"/>
  </r>
  <r>
    <x v="1"/>
    <x v="26"/>
    <s v="112325 CAC"/>
    <n v="2977"/>
    <x v="68"/>
    <d v="2022-07-01T00:00:00"/>
    <d v="2023-06-30T00:00:00"/>
    <n v="90000"/>
    <x v="1"/>
    <n v="0"/>
    <n v="0"/>
    <x v="47"/>
    <x v="0"/>
    <x v="2"/>
    <x v="0"/>
  </r>
  <r>
    <x v="1"/>
    <x v="26"/>
    <n v="0"/>
    <n v="2977"/>
    <x v="537"/>
    <d v="2022-07-01T00:00:00"/>
    <d v="2023-06-30T00:00:00"/>
    <n v="90000"/>
    <x v="1"/>
    <n v="0"/>
    <n v="0"/>
    <x v="47"/>
    <x v="1"/>
    <x v="2"/>
    <x v="0"/>
  </r>
  <r>
    <x v="1"/>
    <x v="26"/>
    <s v="122320 FSGU SBB"/>
    <n v="2977"/>
    <x v="26"/>
    <d v="2022-07-01T00:00:00"/>
    <d v="2023-06-30T00:00:00"/>
    <n v="270000"/>
    <x v="1"/>
    <n v="0"/>
    <n v="0"/>
    <x v="47"/>
    <x v="0"/>
    <x v="2"/>
    <x v="1"/>
  </r>
  <r>
    <x v="1"/>
    <x v="26"/>
    <s v="112432 -LM"/>
    <n v="2977"/>
    <x v="538"/>
    <d v="2023-12-01T00:00:00"/>
    <d v="2024-06-30T00:00:00"/>
    <n v="200000"/>
    <x v="2"/>
    <n v="0"/>
    <n v="0"/>
    <x v="47"/>
    <x v="1"/>
    <x v="2"/>
    <x v="0"/>
  </r>
  <r>
    <x v="1"/>
    <x v="26"/>
    <s v="122412 FSGU AB"/>
    <n v="2977"/>
    <x v="9"/>
    <d v="2024-01-01T00:00:00"/>
    <d v="2024-06-30T00:00:00"/>
    <n v="197000"/>
    <x v="2"/>
    <n v="0"/>
    <n v="0"/>
    <x v="47"/>
    <x v="0"/>
    <x v="2"/>
    <x v="1"/>
  </r>
  <r>
    <x v="1"/>
    <x v="26"/>
    <s v="LM 112416"/>
    <n v="2977"/>
    <x v="523"/>
    <d v="2023-07-01T00:00:00"/>
    <d v="2024-06-30T00:00:00"/>
    <n v="300000"/>
    <x v="2"/>
    <n v="0"/>
    <n v="0"/>
    <x v="47"/>
    <x v="1"/>
    <x v="2"/>
    <x v="0"/>
  </r>
  <r>
    <x v="1"/>
    <x v="26"/>
    <s v="112417-J.G"/>
    <n v="2977"/>
    <x v="224"/>
    <d v="2023-07-01T00:00:00"/>
    <d v="2024-06-30T00:00:00"/>
    <n v="270000"/>
    <x v="2"/>
    <n v="0"/>
    <n v="0"/>
    <x v="47"/>
    <x v="1"/>
    <x v="2"/>
    <x v="0"/>
  </r>
  <r>
    <x v="1"/>
    <x v="26"/>
    <s v="112402 J.G"/>
    <n v="2977"/>
    <x v="10"/>
    <d v="2023-07-01T00:00:00"/>
    <d v="2024-06-30T00:00:00"/>
    <n v="197000"/>
    <x v="2"/>
    <n v="0"/>
    <n v="0"/>
    <x v="47"/>
    <x v="0"/>
    <x v="2"/>
    <x v="1"/>
  </r>
  <r>
    <x v="1"/>
    <x v="26"/>
    <s v="112433-JG"/>
    <n v="2977"/>
    <x v="539"/>
    <d v="2023-12-01T00:00:00"/>
    <d v="2024-06-30T00:00:00"/>
    <n v="250000"/>
    <x v="2"/>
    <n v="0"/>
    <n v="0"/>
    <x v="47"/>
    <x v="1"/>
    <x v="2"/>
    <x v="0"/>
  </r>
  <r>
    <x v="1"/>
    <x v="26"/>
    <s v="112435 FSGU AB"/>
    <n v="2977"/>
    <x v="226"/>
    <d v="2023-07-01T00:00:00"/>
    <d v="2024-06-30T00:00:00"/>
    <n v="200000"/>
    <x v="2"/>
    <n v="0"/>
    <n v="0"/>
    <x v="47"/>
    <x v="1"/>
    <x v="2"/>
    <x v="0"/>
  </r>
  <r>
    <x v="1"/>
    <x v="26"/>
    <s v="112418 LM"/>
    <n v="2977"/>
    <x v="524"/>
    <d v="2023-07-01T00:00:00"/>
    <d v="2024-06-30T00:00:00"/>
    <n v="215000"/>
    <x v="2"/>
    <n v="0"/>
    <n v="0"/>
    <x v="47"/>
    <x v="1"/>
    <x v="2"/>
    <x v="0"/>
  </r>
  <r>
    <x v="1"/>
    <x v="26"/>
    <n v="112419"/>
    <n v="2977"/>
    <x v="525"/>
    <d v="2023-07-01T00:00:00"/>
    <d v="2024-06-30T00:00:00"/>
    <n v="500000"/>
    <x v="2"/>
    <n v="0"/>
    <n v="0"/>
    <x v="47"/>
    <x v="1"/>
    <x v="2"/>
    <x v="0"/>
  </r>
  <r>
    <x v="1"/>
    <x v="26"/>
    <s v="112420 FSGU LM"/>
    <n v="2977"/>
    <x v="526"/>
    <d v="2023-07-01T00:00:00"/>
    <d v="2024-06-30T00:00:00"/>
    <n v="371600"/>
    <x v="2"/>
    <n v="0"/>
    <n v="0"/>
    <x v="47"/>
    <x v="1"/>
    <x v="2"/>
    <x v="0"/>
  </r>
  <r>
    <x v="1"/>
    <x v="26"/>
    <n v="0"/>
    <n v="2977"/>
    <x v="122"/>
    <d v="2023-07-01T00:00:00"/>
    <d v="2024-06-30T00:00:00"/>
    <n v="143200"/>
    <x v="2"/>
    <n v="0"/>
    <n v="0"/>
    <x v="47"/>
    <x v="1"/>
    <x v="2"/>
    <x v="0"/>
  </r>
  <r>
    <x v="1"/>
    <x v="26"/>
    <s v="122400 FSGU SBB"/>
    <n v="2977"/>
    <x v="128"/>
    <d v="2023-07-01T00:00:00"/>
    <d v="2024-06-30T00:00:00"/>
    <n v="1200000"/>
    <x v="2"/>
    <n v="0"/>
    <n v="0"/>
    <x v="47"/>
    <x v="1"/>
    <x v="2"/>
    <x v="0"/>
  </r>
  <r>
    <x v="1"/>
    <x v="26"/>
    <s v="112404- sw"/>
    <n v="2977"/>
    <x v="275"/>
    <d v="2023-07-01T00:00:00"/>
    <d v="2024-06-30T00:00:00"/>
    <n v="371600"/>
    <x v="2"/>
    <n v="0"/>
    <n v="0"/>
    <x v="47"/>
    <x v="1"/>
    <x v="2"/>
    <x v="0"/>
  </r>
  <r>
    <x v="1"/>
    <x v="26"/>
    <n v="112422"/>
    <n v="2977"/>
    <x v="528"/>
    <d v="2023-07-01T00:00:00"/>
    <d v="2024-06-30T00:00:00"/>
    <n v="500000"/>
    <x v="2"/>
    <n v="0"/>
    <n v="0"/>
    <x v="47"/>
    <x v="0"/>
    <x v="2"/>
    <x v="0"/>
  </r>
  <r>
    <x v="1"/>
    <x v="26"/>
    <s v="112431 FSGU AB"/>
    <n v="2977"/>
    <x v="276"/>
    <d v="2023-07-01T00:00:00"/>
    <d v="2024-06-30T00:00:00"/>
    <n v="200000"/>
    <x v="2"/>
    <n v="0"/>
    <n v="0"/>
    <x v="47"/>
    <x v="1"/>
    <x v="2"/>
    <x v="0"/>
  </r>
  <r>
    <x v="1"/>
    <x v="26"/>
    <n v="112423"/>
    <n v="2977"/>
    <x v="529"/>
    <d v="2023-07-01T00:00:00"/>
    <d v="2024-06-30T00:00:00"/>
    <n v="200000"/>
    <x v="2"/>
    <n v="0"/>
    <n v="0"/>
    <x v="47"/>
    <x v="1"/>
    <x v="2"/>
    <x v="0"/>
  </r>
  <r>
    <x v="1"/>
    <x v="26"/>
    <n v="0"/>
    <n v="2977"/>
    <x v="531"/>
    <d v="2023-07-01T00:00:00"/>
    <d v="2024-06-30T00:00:00"/>
    <n v="1000000"/>
    <x v="2"/>
    <n v="0"/>
    <n v="0"/>
    <x v="47"/>
    <x v="1"/>
    <x v="2"/>
    <x v="0"/>
  </r>
  <r>
    <x v="1"/>
    <x v="26"/>
    <n v="112426"/>
    <n v="2977"/>
    <x v="532"/>
    <d v="2023-07-01T00:00:00"/>
    <d v="2024-06-30T00:00:00"/>
    <n v="100000"/>
    <x v="2"/>
    <n v="0"/>
    <n v="0"/>
    <x v="47"/>
    <x v="1"/>
    <x v="2"/>
    <x v="0"/>
  </r>
  <r>
    <x v="1"/>
    <x v="26"/>
    <n v="112407"/>
    <n v="2977"/>
    <x v="16"/>
    <d v="2023-07-01T00:00:00"/>
    <d v="2024-06-30T00:00:00"/>
    <n v="197000"/>
    <x v="2"/>
    <n v="0"/>
    <n v="0"/>
    <x v="47"/>
    <x v="0"/>
    <x v="2"/>
    <x v="1"/>
  </r>
  <r>
    <x v="1"/>
    <x v="26"/>
    <n v="0"/>
    <n v="2977"/>
    <x v="124"/>
    <d v="2023-07-01T00:00:00"/>
    <d v="2024-06-30T00:00:00"/>
    <n v="1000000"/>
    <x v="2"/>
    <n v="0"/>
    <n v="0"/>
    <x v="47"/>
    <x v="1"/>
    <x v="2"/>
    <x v="0"/>
  </r>
  <r>
    <x v="1"/>
    <x v="26"/>
    <s v="122418 FSGU SBB"/>
    <n v="2977"/>
    <x v="39"/>
    <d v="2023-07-01T00:00:00"/>
    <d v="2024-06-30T00:00:00"/>
    <n v="197000"/>
    <x v="2"/>
    <n v="0"/>
    <n v="0"/>
    <x v="47"/>
    <x v="1"/>
    <x v="2"/>
    <x v="0"/>
  </r>
  <r>
    <x v="1"/>
    <x v="26"/>
    <s v="112410-J.G"/>
    <n v="2977"/>
    <x v="533"/>
    <d v="2023-07-01T00:00:00"/>
    <d v="2024-06-30T00:00:00"/>
    <n v="1000000"/>
    <x v="2"/>
    <n v="0"/>
    <n v="0"/>
    <x v="47"/>
    <x v="1"/>
    <x v="2"/>
    <x v="0"/>
  </r>
  <r>
    <x v="1"/>
    <x v="26"/>
    <n v="0"/>
    <n v="2977"/>
    <x v="84"/>
    <d v="2023-07-01T00:00:00"/>
    <d v="2024-06-30T00:00:00"/>
    <n v="788500"/>
    <x v="2"/>
    <n v="0"/>
    <n v="0"/>
    <x v="47"/>
    <x v="1"/>
    <x v="2"/>
    <x v="0"/>
  </r>
  <r>
    <x v="1"/>
    <x v="26"/>
    <s v="122404 J.G"/>
    <n v="2977"/>
    <x v="534"/>
    <d v="2023-07-01T00:00:00"/>
    <d v="2024-06-30T00:00:00"/>
    <n v="743200"/>
    <x v="2"/>
    <n v="0"/>
    <n v="0"/>
    <x v="47"/>
    <x v="1"/>
    <x v="2"/>
    <x v="0"/>
  </r>
  <r>
    <x v="1"/>
    <x v="26"/>
    <s v="122419 FSGU SBB"/>
    <n v="2977"/>
    <x v="212"/>
    <d v="2023-07-01T00:00:00"/>
    <d v="2024-06-30T00:00:00"/>
    <n v="1350000"/>
    <x v="2"/>
    <n v="0"/>
    <n v="0"/>
    <x v="47"/>
    <x v="0"/>
    <x v="2"/>
    <x v="0"/>
  </r>
  <r>
    <x v="1"/>
    <x v="26"/>
    <s v="112429 FSGU SBB"/>
    <n v="2977"/>
    <x v="535"/>
    <d v="2023-07-01T00:00:00"/>
    <d v="2024-06-30T00:00:00"/>
    <n v="572000"/>
    <x v="2"/>
    <n v="0"/>
    <n v="0"/>
    <x v="47"/>
    <x v="1"/>
    <x v="2"/>
    <x v="0"/>
  </r>
  <r>
    <x v="1"/>
    <x v="26"/>
    <s v="112430 JG"/>
    <n v="2977"/>
    <x v="536"/>
    <d v="2023-07-01T00:00:00"/>
    <d v="2024-06-30T00:00:00"/>
    <n v="50000"/>
    <x v="2"/>
    <n v="0"/>
    <n v="0"/>
    <x v="47"/>
    <x v="1"/>
    <x v="2"/>
    <x v="0"/>
  </r>
  <r>
    <x v="1"/>
    <x v="26"/>
    <s v="112425 JG"/>
    <n v="2977"/>
    <x v="68"/>
    <d v="2023-07-01T00:00:00"/>
    <d v="2024-06-30T00:00:00"/>
    <n v="100000"/>
    <x v="2"/>
    <n v="0"/>
    <n v="0"/>
    <x v="47"/>
    <x v="0"/>
    <x v="2"/>
    <x v="0"/>
  </r>
  <r>
    <x v="1"/>
    <x v="26"/>
    <n v="112428"/>
    <n v="2977"/>
    <x v="537"/>
    <d v="2023-07-01T00:00:00"/>
    <d v="2024-06-30T00:00:00"/>
    <n v="100000"/>
    <x v="2"/>
    <n v="0"/>
    <n v="0"/>
    <x v="47"/>
    <x v="1"/>
    <x v="2"/>
    <x v="0"/>
  </r>
  <r>
    <x v="1"/>
    <x v="26"/>
    <s v="122420 FSGU SBB"/>
    <n v="2977"/>
    <x v="26"/>
    <d v="2023-07-01T00:00:00"/>
    <d v="2024-06-30T00:00:00"/>
    <n v="300000"/>
    <x v="2"/>
    <n v="0"/>
    <n v="0"/>
    <x v="47"/>
    <x v="0"/>
    <x v="2"/>
    <x v="1"/>
  </r>
  <r>
    <x v="1"/>
    <x v="26"/>
    <s v="LM 112434"/>
    <n v="2977"/>
    <x v="540"/>
    <d v="2023-10-01T00:00:00"/>
    <d v="2024-06-30T00:00:00"/>
    <n v="100000"/>
    <x v="2"/>
    <n v="0"/>
    <n v="0"/>
    <x v="47"/>
    <x v="1"/>
    <x v="2"/>
    <x v="0"/>
  </r>
  <r>
    <x v="1"/>
    <x v="26"/>
    <s v="112501-EE"/>
    <n v="2977"/>
    <x v="541"/>
    <d v="2024-07-01T00:00:00"/>
    <d v="2025-06-30T00:00:00"/>
    <n v="371600"/>
    <x v="3"/>
    <n v="0"/>
    <n v="0"/>
    <x v="47"/>
    <x v="1"/>
    <x v="2"/>
    <x v="0"/>
  </r>
  <r>
    <x v="1"/>
    <x v="26"/>
    <s v="122412 FSGU AB"/>
    <n v="2977"/>
    <x v="9"/>
    <d v="2024-07-01T00:00:00"/>
    <d v="2024-12-31T00:00:00"/>
    <n v="197000"/>
    <x v="3"/>
    <n v="0"/>
    <n v="0"/>
    <x v="47"/>
    <x v="0"/>
    <x v="2"/>
    <x v="1"/>
  </r>
  <r>
    <x v="1"/>
    <x v="26"/>
    <s v="112516- LM"/>
    <n v="2977"/>
    <x v="523"/>
    <d v="2024-07-01T00:00:00"/>
    <d v="2025-06-30T00:00:00"/>
    <n v="300000"/>
    <x v="3"/>
    <n v="0"/>
    <n v="0"/>
    <x v="47"/>
    <x v="1"/>
    <x v="2"/>
    <x v="0"/>
  </r>
  <r>
    <x v="1"/>
    <x v="26"/>
    <s v="112517 J.G"/>
    <n v="2977"/>
    <x v="224"/>
    <d v="2024-07-01T00:00:00"/>
    <d v="2025-06-30T00:00:00"/>
    <n v="300000"/>
    <x v="3"/>
    <n v="0"/>
    <n v="0"/>
    <x v="47"/>
    <x v="1"/>
    <x v="2"/>
    <x v="0"/>
  </r>
  <r>
    <x v="1"/>
    <x v="26"/>
    <s v="112502 KC"/>
    <n v="2977"/>
    <x v="10"/>
    <d v="2024-07-01T00:00:00"/>
    <d v="2025-06-30T00:00:00"/>
    <n v="197000"/>
    <x v="3"/>
    <n v="0"/>
    <n v="0"/>
    <x v="47"/>
    <x v="0"/>
    <x v="2"/>
    <x v="1"/>
  </r>
  <r>
    <x v="1"/>
    <x v="26"/>
    <s v="112535 FSGU AB"/>
    <n v="2977"/>
    <x v="226"/>
    <d v="2024-07-01T00:00:00"/>
    <d v="2025-06-30T00:00:00"/>
    <n v="200000"/>
    <x v="3"/>
    <n v="0"/>
    <n v="0"/>
    <x v="47"/>
    <x v="1"/>
    <x v="2"/>
    <x v="0"/>
  </r>
  <r>
    <x v="1"/>
    <x v="26"/>
    <s v="112518-LM"/>
    <n v="2977"/>
    <x v="524"/>
    <d v="2024-07-01T00:00:00"/>
    <d v="2025-06-30T00:00:00"/>
    <n v="215000"/>
    <x v="3"/>
    <n v="0"/>
    <n v="0"/>
    <x v="47"/>
    <x v="1"/>
    <x v="2"/>
    <x v="0"/>
  </r>
  <r>
    <x v="1"/>
    <x v="26"/>
    <s v="122503 FSGU AB"/>
    <n v="2977"/>
    <x v="122"/>
    <d v="2024-07-01T00:00:00"/>
    <d v="2025-06-30T00:00:00"/>
    <n v="143200"/>
    <x v="3"/>
    <n v="0"/>
    <n v="0"/>
    <x v="47"/>
    <x v="1"/>
    <x v="2"/>
    <x v="0"/>
  </r>
  <r>
    <x v="1"/>
    <x v="26"/>
    <s v="122500 FSGU AB"/>
    <n v="2977"/>
    <x v="128"/>
    <d v="2024-07-01T00:00:00"/>
    <d v="2025-06-30T00:00:00"/>
    <n v="1200000"/>
    <x v="3"/>
    <n v="0"/>
    <n v="0"/>
    <x v="47"/>
    <x v="1"/>
    <x v="2"/>
    <x v="0"/>
  </r>
  <r>
    <x v="1"/>
    <x v="26"/>
    <n v="112504"/>
    <n v="2977"/>
    <x v="275"/>
    <d v="2024-07-01T00:00:00"/>
    <d v="2025-06-30T00:00:00"/>
    <n v="376100"/>
    <x v="3"/>
    <n v="0"/>
    <n v="0"/>
    <x v="47"/>
    <x v="1"/>
    <x v="2"/>
    <x v="0"/>
  </r>
  <r>
    <x v="1"/>
    <x v="26"/>
    <n v="112522"/>
    <n v="2977"/>
    <x v="528"/>
    <d v="2024-07-01T00:00:00"/>
    <d v="2025-06-30T00:00:00"/>
    <n v="500000"/>
    <x v="3"/>
    <n v="0"/>
    <n v="0"/>
    <x v="47"/>
    <x v="0"/>
    <x v="2"/>
    <x v="0"/>
  </r>
  <r>
    <x v="1"/>
    <x v="26"/>
    <s v="112531 FSGU AB"/>
    <n v="2977"/>
    <x v="276"/>
    <d v="2024-07-01T00:00:00"/>
    <d v="2025-06-30T00:00:00"/>
    <n v="200000"/>
    <x v="3"/>
    <n v="0"/>
    <n v="0"/>
    <x v="47"/>
    <x v="1"/>
    <x v="2"/>
    <x v="0"/>
  </r>
  <r>
    <x v="1"/>
    <x v="26"/>
    <s v="112523 FSGU-SW"/>
    <n v="2977"/>
    <x v="529"/>
    <d v="2024-07-01T00:00:00"/>
    <d v="2025-06-30T00:00:00"/>
    <n v="200000"/>
    <x v="3"/>
    <n v="0"/>
    <n v="0"/>
    <x v="47"/>
    <x v="1"/>
    <x v="2"/>
    <x v="0"/>
  </r>
  <r>
    <x v="1"/>
    <x v="26"/>
    <s v="112532-LM"/>
    <n v="2977"/>
    <x v="542"/>
    <d v="2024-07-01T00:00:00"/>
    <d v="2025-06-30T00:00:00"/>
    <n v="200000"/>
    <x v="3"/>
    <n v="0"/>
    <n v="0"/>
    <x v="47"/>
    <x v="1"/>
    <x v="2"/>
    <x v="0"/>
  </r>
  <r>
    <x v="1"/>
    <x v="26"/>
    <s v="112506 FSGU AB"/>
    <n v="2977"/>
    <x v="531"/>
    <d v="2024-07-01T00:00:00"/>
    <d v="2025-06-30T00:00:00"/>
    <n v="1000000"/>
    <x v="3"/>
    <n v="0"/>
    <n v="0"/>
    <x v="47"/>
    <x v="1"/>
    <x v="2"/>
    <x v="0"/>
  </r>
  <r>
    <x v="1"/>
    <x v="26"/>
    <s v="112526 FSGU-SW"/>
    <n v="2977"/>
    <x v="532"/>
    <d v="2024-07-01T00:00:00"/>
    <d v="2025-06-30T00:00:00"/>
    <n v="100000"/>
    <x v="3"/>
    <n v="0"/>
    <n v="0"/>
    <x v="47"/>
    <x v="1"/>
    <x v="2"/>
    <x v="0"/>
  </r>
  <r>
    <x v="1"/>
    <x v="26"/>
    <n v="112507"/>
    <n v="2977"/>
    <x v="16"/>
    <d v="2024-07-01T00:00:00"/>
    <d v="2025-06-30T00:00:00"/>
    <n v="197000"/>
    <x v="3"/>
    <n v="0"/>
    <n v="0"/>
    <x v="47"/>
    <x v="0"/>
    <x v="2"/>
    <x v="1"/>
  </r>
  <r>
    <x v="1"/>
    <x v="26"/>
    <s v="122517 FSGU AB"/>
    <n v="2977"/>
    <x v="124"/>
    <d v="2024-07-01T00:00:00"/>
    <d v="2025-06-30T00:00:00"/>
    <n v="1000000"/>
    <x v="3"/>
    <n v="0"/>
    <n v="0"/>
    <x v="47"/>
    <x v="1"/>
    <x v="2"/>
    <x v="0"/>
  </r>
  <r>
    <x v="1"/>
    <x v="26"/>
    <s v="122518 FSGU SW"/>
    <n v="2977"/>
    <x v="39"/>
    <d v="2024-07-01T00:00:00"/>
    <d v="2025-06-30T00:00:00"/>
    <n v="197000"/>
    <x v="3"/>
    <n v="0"/>
    <n v="0"/>
    <x v="47"/>
    <x v="1"/>
    <x v="2"/>
    <x v="0"/>
  </r>
  <r>
    <x v="1"/>
    <x v="26"/>
    <s v="112510 J.G"/>
    <n v="2977"/>
    <x v="533"/>
    <d v="2024-07-01T00:00:00"/>
    <d v="2025-06-30T00:00:00"/>
    <n v="1000000"/>
    <x v="3"/>
    <n v="0"/>
    <n v="0"/>
    <x v="47"/>
    <x v="1"/>
    <x v="2"/>
    <x v="0"/>
  </r>
  <r>
    <x v="1"/>
    <x v="26"/>
    <n v="112527"/>
    <n v="2977"/>
    <x v="543"/>
    <d v="2024-07-01T00:00:00"/>
    <d v="2025-06-30T00:00:00"/>
    <n v="99000"/>
    <x v="3"/>
    <n v="0"/>
    <n v="0"/>
    <x v="47"/>
    <x v="0"/>
    <x v="2"/>
    <x v="1"/>
  </r>
  <r>
    <x v="1"/>
    <x v="26"/>
    <s v="122507 FSGU AB"/>
    <n v="2977"/>
    <x v="84"/>
    <d v="2024-07-01T00:00:00"/>
    <d v="2025-06-30T00:00:00"/>
    <n v="788500"/>
    <x v="3"/>
    <n v="0"/>
    <n v="0"/>
    <x v="47"/>
    <x v="1"/>
    <x v="2"/>
    <x v="0"/>
  </r>
  <r>
    <x v="1"/>
    <x v="26"/>
    <s v="122504 J.G"/>
    <n v="2977"/>
    <x v="534"/>
    <d v="2024-07-01T00:00:00"/>
    <d v="2025-06-30T00:00:00"/>
    <n v="743200"/>
    <x v="3"/>
    <n v="0"/>
    <n v="0"/>
    <x v="47"/>
    <x v="1"/>
    <x v="2"/>
    <x v="0"/>
  </r>
  <r>
    <x v="1"/>
    <x v="26"/>
    <s v="122519-LM"/>
    <n v="2977"/>
    <x v="212"/>
    <d v="2024-07-01T00:00:00"/>
    <d v="2025-06-30T00:00:00"/>
    <n v="1350000"/>
    <x v="3"/>
    <n v="0"/>
    <n v="0"/>
    <x v="47"/>
    <x v="0"/>
    <x v="2"/>
    <x v="0"/>
  </r>
  <r>
    <x v="1"/>
    <x v="26"/>
    <n v="372501"/>
    <n v="2977"/>
    <x v="347"/>
    <d v="2024-07-01T00:00:00"/>
    <d v="2025-06-30T00:00:00"/>
    <n v="900000"/>
    <x v="3"/>
    <n v="0"/>
    <n v="0"/>
    <x v="47"/>
    <x v="1"/>
    <x v="2"/>
    <x v="0"/>
  </r>
  <r>
    <x v="1"/>
    <x v="26"/>
    <s v="112530 EE"/>
    <n v="2977"/>
    <x v="536"/>
    <d v="2024-07-01T00:00:00"/>
    <d v="2025-06-30T00:00:00"/>
    <n v="50000"/>
    <x v="3"/>
    <n v="0"/>
    <n v="0"/>
    <x v="47"/>
    <x v="1"/>
    <x v="2"/>
    <x v="0"/>
  </r>
  <r>
    <x v="1"/>
    <x v="26"/>
    <s v="112536 J.G"/>
    <n v="2977"/>
    <x v="240"/>
    <d v="2024-07-01T00:00:00"/>
    <d v="2025-06-30T00:00:00"/>
    <n v="500000"/>
    <x v="3"/>
    <n v="0"/>
    <n v="0"/>
    <x v="47"/>
    <x v="1"/>
    <x v="2"/>
    <x v="0"/>
  </r>
  <r>
    <x v="1"/>
    <x v="26"/>
    <s v="112525 J.G"/>
    <n v="2977"/>
    <x v="68"/>
    <d v="2024-07-01T00:00:00"/>
    <d v="2025-06-30T00:00:00"/>
    <n v="100000"/>
    <x v="3"/>
    <n v="0"/>
    <n v="0"/>
    <x v="47"/>
    <x v="0"/>
    <x v="2"/>
    <x v="0"/>
  </r>
  <r>
    <x v="1"/>
    <x v="26"/>
    <n v="122520"/>
    <n v="2977"/>
    <x v="26"/>
    <d v="2024-07-01T00:00:00"/>
    <d v="2025-06-30T00:00:00"/>
    <n v="300000"/>
    <x v="3"/>
    <n v="0"/>
    <n v="0"/>
    <x v="47"/>
    <x v="0"/>
    <x v="2"/>
    <x v="1"/>
  </r>
  <r>
    <x v="1"/>
    <x v="26"/>
    <s v="112601-EE"/>
    <n v="2977"/>
    <x v="541"/>
    <d v="2025-07-01T00:00:00"/>
    <d v="2026-06-30T00:00:00"/>
    <n v="371600"/>
    <x v="4"/>
    <n v="0"/>
    <n v="0"/>
    <x v="47"/>
    <x v="1"/>
    <x v="0"/>
    <x v="0"/>
  </r>
  <r>
    <x v="1"/>
    <x v="26"/>
    <s v="122612-LAT"/>
    <n v="2977"/>
    <x v="9"/>
    <d v="2025-07-01T00:00:00"/>
    <d v="2026-06-30T00:00:00"/>
    <n v="197000"/>
    <x v="4"/>
    <n v="0"/>
    <n v="0"/>
    <x v="47"/>
    <x v="0"/>
    <x v="0"/>
    <x v="1"/>
  </r>
  <r>
    <x v="1"/>
    <x v="26"/>
    <s v="112640- LM"/>
    <n v="2977"/>
    <x v="544"/>
    <d v="2025-09-01T00:00:00"/>
    <d v="2026-06-30T00:00:00"/>
    <n v="200000"/>
    <x v="4"/>
    <n v="0"/>
    <n v="0"/>
    <x v="47"/>
    <x v="1"/>
    <x v="0"/>
    <x v="0"/>
  </r>
  <r>
    <x v="1"/>
    <x v="26"/>
    <s v="112616-EE"/>
    <n v="2977"/>
    <x v="523"/>
    <d v="2025-07-01T00:00:00"/>
    <d v="2026-06-30T00:00:00"/>
    <n v="300000"/>
    <x v="4"/>
    <n v="0"/>
    <n v="0"/>
    <x v="47"/>
    <x v="1"/>
    <x v="0"/>
    <x v="0"/>
  </r>
  <r>
    <x v="1"/>
    <x v="26"/>
    <s v="112617 J.G"/>
    <n v="2977"/>
    <x v="224"/>
    <d v="2025-07-01T00:00:00"/>
    <d v="2026-06-30T00:00:00"/>
    <n v="300000"/>
    <x v="4"/>
    <n v="0"/>
    <n v="0"/>
    <x v="47"/>
    <x v="1"/>
    <x v="0"/>
    <x v="0"/>
  </r>
  <r>
    <x v="1"/>
    <x v="26"/>
    <s v="112602 KC"/>
    <n v="2977"/>
    <x v="10"/>
    <d v="2025-07-01T00:00:00"/>
    <d v="2026-06-30T00:00:00"/>
    <n v="197000"/>
    <x v="4"/>
    <n v="0"/>
    <n v="0"/>
    <x v="47"/>
    <x v="0"/>
    <x v="0"/>
    <x v="1"/>
  </r>
  <r>
    <x v="1"/>
    <x v="26"/>
    <s v="112633 J.G"/>
    <n v="2977"/>
    <x v="539"/>
    <d v="2025-07-01T00:00:00"/>
    <d v="2026-06-30T00:00:00"/>
    <n v="250000"/>
    <x v="4"/>
    <n v="0"/>
    <n v="0"/>
    <x v="47"/>
    <x v="1"/>
    <x v="0"/>
    <x v="0"/>
  </r>
  <r>
    <x v="1"/>
    <x v="26"/>
    <s v="112635 AB"/>
    <n v="2977"/>
    <x v="226"/>
    <d v="2025-07-01T00:00:00"/>
    <d v="2026-06-30T00:00:00"/>
    <n v="200000"/>
    <x v="4"/>
    <n v="0"/>
    <n v="0"/>
    <x v="47"/>
    <x v="1"/>
    <x v="0"/>
    <x v="0"/>
  </r>
  <r>
    <x v="1"/>
    <x v="26"/>
    <s v="112618 KC"/>
    <n v="2977"/>
    <x v="524"/>
    <d v="2025-07-01T00:00:00"/>
    <d v="2026-06-30T00:00:00"/>
    <n v="325000"/>
    <x v="4"/>
    <n v="0"/>
    <n v="0"/>
    <x v="47"/>
    <x v="1"/>
    <x v="0"/>
    <x v="0"/>
  </r>
  <r>
    <x v="1"/>
    <x v="26"/>
    <s v="122603 AB"/>
    <n v="2977"/>
    <x v="122"/>
    <d v="2025-07-01T00:00:00"/>
    <d v="2026-06-30T00:00:00"/>
    <n v="143200"/>
    <x v="4"/>
    <n v="0"/>
    <n v="0"/>
    <x v="47"/>
    <x v="1"/>
    <x v="0"/>
    <x v="0"/>
  </r>
  <r>
    <x v="1"/>
    <x v="26"/>
    <s v="122600 AB"/>
    <n v="2977"/>
    <x v="128"/>
    <d v="2025-07-01T00:00:00"/>
    <d v="2026-06-30T00:00:00"/>
    <n v="1200000"/>
    <x v="4"/>
    <n v="0"/>
    <n v="0"/>
    <x v="47"/>
    <x v="1"/>
    <x v="0"/>
    <x v="0"/>
  </r>
  <r>
    <x v="1"/>
    <x v="26"/>
    <s v="112604 LAT"/>
    <n v="2977"/>
    <x v="275"/>
    <d v="2025-07-01T00:00:00"/>
    <d v="2026-06-30T00:00:00"/>
    <n v="371600"/>
    <x v="4"/>
    <n v="0"/>
    <n v="0"/>
    <x v="47"/>
    <x v="1"/>
    <x v="0"/>
    <x v="0"/>
  </r>
  <r>
    <x v="1"/>
    <x v="26"/>
    <s v="112631-LAT"/>
    <n v="2977"/>
    <x v="276"/>
    <d v="2025-07-01T00:00:00"/>
    <d v="2026-06-30T00:00:00"/>
    <n v="300000"/>
    <x v="4"/>
    <n v="0"/>
    <n v="0"/>
    <x v="47"/>
    <x v="1"/>
    <x v="0"/>
    <x v="0"/>
  </r>
  <r>
    <x v="1"/>
    <x v="26"/>
    <s v="112623 KC"/>
    <n v="2977"/>
    <x v="529"/>
    <d v="2025-07-01T00:00:00"/>
    <d v="2026-06-30T00:00:00"/>
    <n v="200000"/>
    <x v="4"/>
    <n v="0"/>
    <n v="0"/>
    <x v="47"/>
    <x v="1"/>
    <x v="0"/>
    <x v="0"/>
  </r>
  <r>
    <x v="1"/>
    <x v="26"/>
    <s v="112639 LM"/>
    <n v="2977"/>
    <x v="545"/>
    <d v="2025-09-01T00:00:00"/>
    <d v="2026-06-30T00:00:00"/>
    <n v="220200"/>
    <x v="4"/>
    <n v="0"/>
    <n v="0"/>
    <x v="47"/>
    <x v="1"/>
    <x v="0"/>
    <x v="0"/>
  </r>
  <r>
    <x v="1"/>
    <x v="26"/>
    <s v="112637- LM"/>
    <n v="2977"/>
    <x v="546"/>
    <d v="2025-09-01T00:00:00"/>
    <d v="2026-06-30T00:00:00"/>
    <n v="250000"/>
    <x v="4"/>
    <n v="0"/>
    <n v="0"/>
    <x v="47"/>
    <x v="1"/>
    <x v="0"/>
    <x v="0"/>
  </r>
  <r>
    <x v="1"/>
    <x v="26"/>
    <s v="112606 AB"/>
    <n v="2977"/>
    <x v="531"/>
    <d v="2025-07-01T00:00:00"/>
    <d v="2026-06-30T00:00:00"/>
    <n v="1000000"/>
    <x v="4"/>
    <n v="0"/>
    <n v="0"/>
    <x v="47"/>
    <x v="1"/>
    <x v="0"/>
    <x v="0"/>
  </r>
  <r>
    <x v="1"/>
    <x v="26"/>
    <s v="112607 LAT"/>
    <n v="2977"/>
    <x v="547"/>
    <d v="2025-07-01T00:00:00"/>
    <d v="2026-06-30T00:00:00"/>
    <n v="197000"/>
    <x v="4"/>
    <n v="0"/>
    <n v="0"/>
    <x v="47"/>
    <x v="1"/>
    <x v="0"/>
    <x v="0"/>
  </r>
  <r>
    <x v="1"/>
    <x v="26"/>
    <s v="122617 AB"/>
    <n v="2977"/>
    <x v="124"/>
    <d v="2025-07-01T00:00:00"/>
    <d v="2026-06-30T00:00:00"/>
    <n v="1690000"/>
    <x v="4"/>
    <n v="0"/>
    <n v="0"/>
    <x v="47"/>
    <x v="1"/>
    <x v="0"/>
    <x v="0"/>
  </r>
  <r>
    <x v="1"/>
    <x v="26"/>
    <s v="122618 KC"/>
    <n v="2977"/>
    <x v="39"/>
    <d v="2025-07-01T00:00:00"/>
    <d v="2026-06-30T00:00:00"/>
    <n v="197000"/>
    <x v="4"/>
    <n v="0"/>
    <n v="0"/>
    <x v="47"/>
    <x v="1"/>
    <x v="0"/>
    <x v="0"/>
  </r>
  <r>
    <x v="1"/>
    <x v="26"/>
    <s v="112638- LM"/>
    <n v="2977"/>
    <x v="548"/>
    <d v="2025-09-01T00:00:00"/>
    <d v="2026-06-30T00:00:00"/>
    <n v="250000"/>
    <x v="4"/>
    <n v="0"/>
    <n v="0"/>
    <x v="47"/>
    <x v="1"/>
    <x v="0"/>
    <x v="0"/>
  </r>
  <r>
    <x v="1"/>
    <x v="26"/>
    <s v="112610 J.G"/>
    <n v="2977"/>
    <x v="533"/>
    <d v="2025-07-01T00:00:00"/>
    <d v="2026-06-30T00:00:00"/>
    <n v="1000000"/>
    <x v="4"/>
    <n v="0"/>
    <n v="0"/>
    <x v="47"/>
    <x v="1"/>
    <x v="0"/>
    <x v="0"/>
  </r>
  <r>
    <x v="1"/>
    <x v="26"/>
    <n v="0"/>
    <n v="2977"/>
    <x v="543"/>
    <d v="2025-07-01T00:00:00"/>
    <d v="2026-06-30T00:00:00"/>
    <n v="100000"/>
    <x v="4"/>
    <n v="0"/>
    <n v="0"/>
    <x v="47"/>
    <x v="0"/>
    <x v="0"/>
    <x v="1"/>
  </r>
  <r>
    <x v="1"/>
    <x v="26"/>
    <s v="122607 AB"/>
    <n v="2977"/>
    <x v="84"/>
    <d v="2025-07-01T00:00:00"/>
    <d v="2026-06-30T00:00:00"/>
    <n v="788500"/>
    <x v="4"/>
    <n v="0"/>
    <n v="0"/>
    <x v="47"/>
    <x v="1"/>
    <x v="0"/>
    <x v="0"/>
  </r>
  <r>
    <x v="1"/>
    <x v="26"/>
    <s v="122604 J.G"/>
    <n v="2977"/>
    <x v="534"/>
    <d v="2025-07-01T00:00:00"/>
    <d v="2026-06-30T00:00:00"/>
    <n v="743200"/>
    <x v="4"/>
    <n v="0"/>
    <n v="0"/>
    <x v="47"/>
    <x v="1"/>
    <x v="0"/>
    <x v="0"/>
  </r>
  <r>
    <x v="1"/>
    <x v="26"/>
    <s v="122619-EE"/>
    <n v="2977"/>
    <x v="212"/>
    <d v="2025-07-01T00:00:00"/>
    <d v="2026-06-30T00:00:00"/>
    <n v="1350000"/>
    <x v="4"/>
    <n v="0"/>
    <n v="0"/>
    <x v="47"/>
    <x v="0"/>
    <x v="2"/>
    <x v="0"/>
  </r>
  <r>
    <x v="1"/>
    <x v="26"/>
    <s v="112630-EE"/>
    <n v="2977"/>
    <x v="536"/>
    <d v="2025-07-01T00:00:00"/>
    <d v="2026-06-30T00:00:00"/>
    <n v="50000"/>
    <x v="4"/>
    <n v="0"/>
    <n v="0"/>
    <x v="47"/>
    <x v="1"/>
    <x v="2"/>
    <x v="0"/>
  </r>
  <r>
    <x v="1"/>
    <x v="26"/>
    <s v="112636 J.G"/>
    <n v="2977"/>
    <x v="240"/>
    <d v="2025-07-01T00:00:00"/>
    <d v="2026-06-30T00:00:00"/>
    <n v="500000"/>
    <x v="4"/>
    <n v="0"/>
    <n v="0"/>
    <x v="47"/>
    <x v="1"/>
    <x v="2"/>
    <x v="0"/>
  </r>
  <r>
    <x v="1"/>
    <x v="26"/>
    <s v="122620 J.G"/>
    <n v="2977"/>
    <x v="26"/>
    <d v="2025-07-01T00:00:00"/>
    <d v="2026-06-30T00:00:00"/>
    <n v="1000000"/>
    <x v="4"/>
    <n v="0"/>
    <n v="0"/>
    <x v="47"/>
    <x v="0"/>
    <x v="2"/>
    <x v="1"/>
  </r>
  <r>
    <x v="1"/>
    <x v="26"/>
    <s v="112641 LM"/>
    <n v="2977"/>
    <x v="97"/>
    <d v="2025-09-01T00:00:00"/>
    <d v="2026-06-30T00:00:00"/>
    <n v="500000"/>
    <x v="4"/>
    <n v="0"/>
    <n v="0"/>
    <x v="47"/>
    <x v="0"/>
    <x v="2"/>
    <x v="0"/>
  </r>
  <r>
    <x v="1"/>
    <x v="27"/>
    <s v="112622 LAT"/>
    <n v="3657"/>
    <x v="528"/>
    <d v="2025-07-01T00:00:00"/>
    <d v="2026-06-30T00:00:00"/>
    <n v="300000"/>
    <x v="4"/>
    <n v="0"/>
    <n v="0"/>
    <x v="47"/>
    <x v="0"/>
    <x v="2"/>
    <x v="0"/>
  </r>
  <r>
    <x v="1"/>
    <x v="28"/>
    <s v="218188 RE"/>
    <n v="1745"/>
    <x v="549"/>
    <d v="2019-06-01T00:00:00"/>
    <d v="2020-11-30T00:00:00"/>
    <n v="805814"/>
    <x v="7"/>
    <n v="0"/>
    <n v="0"/>
    <x v="47"/>
    <x v="1"/>
    <x v="2"/>
    <x v="0"/>
  </r>
  <r>
    <x v="1"/>
    <x v="28"/>
    <s v="218189 RE"/>
    <n v="1745"/>
    <x v="11"/>
    <d v="2019-06-01T00:00:00"/>
    <d v="2020-11-30T00:00:00"/>
    <n v="464751"/>
    <x v="7"/>
    <n v="0"/>
    <n v="0"/>
    <x v="47"/>
    <x v="0"/>
    <x v="2"/>
    <x v="0"/>
  </r>
  <r>
    <x v="1"/>
    <x v="28"/>
    <s v="218182 MSC"/>
    <n v="1745"/>
    <x v="550"/>
    <d v="2019-06-01T00:00:00"/>
    <d v="2020-11-30T00:00:00"/>
    <n v="225000"/>
    <x v="7"/>
    <n v="0"/>
    <n v="0"/>
    <x v="47"/>
    <x v="1"/>
    <x v="2"/>
    <x v="0"/>
  </r>
  <r>
    <x v="1"/>
    <x v="28"/>
    <s v="218181 MSC"/>
    <n v="1745"/>
    <x v="551"/>
    <d v="2019-06-01T00:00:00"/>
    <d v="2020-11-30T00:00:00"/>
    <n v="1499991"/>
    <x v="7"/>
    <n v="0"/>
    <n v="0"/>
    <x v="47"/>
    <x v="1"/>
    <x v="2"/>
    <x v="0"/>
  </r>
  <r>
    <x v="1"/>
    <x v="28"/>
    <s v="218192 RE"/>
    <n v="1745"/>
    <x v="171"/>
    <d v="2019-06-01T00:00:00"/>
    <d v="2020-11-30T00:00:00"/>
    <n v="112500"/>
    <x v="7"/>
    <n v="0"/>
    <n v="0"/>
    <x v="47"/>
    <x v="1"/>
    <x v="2"/>
    <x v="0"/>
  </r>
  <r>
    <x v="1"/>
    <x v="28"/>
    <s v="218193 MSC"/>
    <n v="1745"/>
    <x v="552"/>
    <d v="2019-06-01T00:00:00"/>
    <d v="2020-11-30T00:00:00"/>
    <n v="90000"/>
    <x v="7"/>
    <n v="0"/>
    <n v="0"/>
    <x v="47"/>
    <x v="1"/>
    <x v="2"/>
    <x v="0"/>
  </r>
  <r>
    <x v="1"/>
    <x v="28"/>
    <s v="218184 MSC"/>
    <n v="1745"/>
    <x v="553"/>
    <d v="2019-06-01T00:00:00"/>
    <d v="2020-11-30T00:00:00"/>
    <n v="1034645"/>
    <x v="7"/>
    <n v="0"/>
    <n v="0"/>
    <x v="47"/>
    <x v="1"/>
    <x v="2"/>
    <x v="0"/>
  </r>
  <r>
    <x v="1"/>
    <x v="28"/>
    <n v="218194"/>
    <n v="1745"/>
    <x v="72"/>
    <d v="2019-06-01T00:00:00"/>
    <d v="2020-11-30T00:00:00"/>
    <n v="158745"/>
    <x v="7"/>
    <n v="0"/>
    <n v="0"/>
    <x v="47"/>
    <x v="1"/>
    <x v="2"/>
    <x v="0"/>
  </r>
  <r>
    <x v="1"/>
    <x v="28"/>
    <s v="218186 RE"/>
    <n v="1745"/>
    <x v="554"/>
    <d v="2019-06-01T00:00:00"/>
    <d v="2020-11-30T00:00:00"/>
    <n v="1499259"/>
    <x v="7"/>
    <n v="0"/>
    <n v="0"/>
    <x v="47"/>
    <x v="1"/>
    <x v="2"/>
    <x v="0"/>
  </r>
  <r>
    <x v="1"/>
    <x v="28"/>
    <s v="218183 MSC"/>
    <n v="1745"/>
    <x v="555"/>
    <d v="2019-06-01T00:00:00"/>
    <d v="2020-11-30T00:00:00"/>
    <n v="117500"/>
    <x v="7"/>
    <n v="0"/>
    <n v="0"/>
    <x v="47"/>
    <x v="1"/>
    <x v="2"/>
    <x v="0"/>
  </r>
  <r>
    <x v="1"/>
    <x v="28"/>
    <s v="218185 RE"/>
    <n v="1745"/>
    <x v="556"/>
    <d v="2019-06-01T00:00:00"/>
    <d v="2020-11-30T00:00:00"/>
    <n v="1499951"/>
    <x v="7"/>
    <n v="0"/>
    <n v="0"/>
    <x v="47"/>
    <x v="1"/>
    <x v="2"/>
    <x v="0"/>
  </r>
  <r>
    <x v="1"/>
    <x v="28"/>
    <s v="218190 RE"/>
    <n v="1745"/>
    <x v="26"/>
    <d v="2019-06-01T00:00:00"/>
    <d v="2020-11-30T00:00:00"/>
    <n v="1474460"/>
    <x v="7"/>
    <n v="0"/>
    <n v="0"/>
    <x v="47"/>
    <x v="0"/>
    <x v="2"/>
    <x v="1"/>
  </r>
  <r>
    <x v="1"/>
    <x v="28"/>
    <s v="218191 RE"/>
    <n v="1745"/>
    <x v="7"/>
    <d v="2019-06-01T00:00:00"/>
    <d v="2020-11-30T00:00:00"/>
    <n v="1500000"/>
    <x v="7"/>
    <n v="0"/>
    <n v="0"/>
    <x v="47"/>
    <x v="0"/>
    <x v="2"/>
    <x v="0"/>
  </r>
  <r>
    <x v="1"/>
    <x v="28"/>
    <n v="2180084"/>
    <n v="1745"/>
    <x v="370"/>
    <d v="2020-03-01T00:00:00"/>
    <d v="2021-02-28T00:00:00"/>
    <n v="500000"/>
    <x v="5"/>
    <n v="0"/>
    <n v="0"/>
    <x v="47"/>
    <x v="1"/>
    <x v="2"/>
    <x v="0"/>
  </r>
  <r>
    <x v="1"/>
    <x v="28"/>
    <s v="218460 WB"/>
    <n v="1745"/>
    <x v="557"/>
    <d v="2019-07-01T00:00:00"/>
    <d v="2020-12-31T00:00:00"/>
    <n v="175975"/>
    <x v="5"/>
    <n v="0"/>
    <n v="0"/>
    <x v="47"/>
    <x v="1"/>
    <x v="2"/>
    <x v="0"/>
  </r>
  <r>
    <x v="1"/>
    <x v="28"/>
    <s v="218188 RE"/>
    <n v="1745"/>
    <x v="549"/>
    <d v="2019-06-01T00:00:00"/>
    <d v="2020-11-30T00:00:00"/>
    <n v="805814"/>
    <x v="5"/>
    <n v="0"/>
    <n v="0"/>
    <x v="47"/>
    <x v="1"/>
    <x v="2"/>
    <x v="0"/>
  </r>
  <r>
    <x v="1"/>
    <x v="28"/>
    <s v="218088 MSC"/>
    <n v="1745"/>
    <x v="558"/>
    <d v="2020-03-01T00:00:00"/>
    <d v="2021-02-28T00:00:00"/>
    <n v="327156"/>
    <x v="5"/>
    <n v="0"/>
    <n v="0"/>
    <x v="47"/>
    <x v="1"/>
    <x v="2"/>
    <x v="0"/>
  </r>
  <r>
    <x v="1"/>
    <x v="28"/>
    <n v="218085"/>
    <n v="1745"/>
    <x v="11"/>
    <d v="2020-03-01T00:00:00"/>
    <d v="2021-02-28T00:00:00"/>
    <n v="265161"/>
    <x v="5"/>
    <n v="0"/>
    <n v="0"/>
    <x v="47"/>
    <x v="0"/>
    <x v="2"/>
    <x v="0"/>
  </r>
  <r>
    <x v="1"/>
    <x v="28"/>
    <s v="218189 RE"/>
    <n v="1745"/>
    <x v="11"/>
    <d v="2019-06-01T00:00:00"/>
    <d v="2020-11-30T00:00:00"/>
    <n v="464751"/>
    <x v="5"/>
    <n v="0"/>
    <n v="0"/>
    <x v="47"/>
    <x v="0"/>
    <x v="2"/>
    <x v="0"/>
  </r>
  <r>
    <x v="1"/>
    <x v="28"/>
    <s v="218465 WB"/>
    <n v="1745"/>
    <x v="559"/>
    <d v="2019-07-01T00:00:00"/>
    <d v="2020-12-31T00:00:00"/>
    <n v="148426"/>
    <x v="5"/>
    <n v="0"/>
    <n v="0"/>
    <x v="47"/>
    <x v="1"/>
    <x v="2"/>
    <x v="0"/>
  </r>
  <r>
    <x v="1"/>
    <x v="28"/>
    <s v="218468 WB"/>
    <n v="1745"/>
    <x v="560"/>
    <d v="2019-07-01T00:00:00"/>
    <d v="2020-12-31T00:00:00"/>
    <n v="747905"/>
    <x v="5"/>
    <n v="0"/>
    <n v="0"/>
    <x v="47"/>
    <x v="1"/>
    <x v="2"/>
    <x v="0"/>
  </r>
  <r>
    <x v="1"/>
    <x v="28"/>
    <s v="218469 WB"/>
    <n v="1745"/>
    <x v="561"/>
    <d v="2019-07-01T00:00:00"/>
    <d v="2020-12-31T00:00:00"/>
    <n v="224732"/>
    <x v="5"/>
    <n v="0"/>
    <n v="0"/>
    <x v="47"/>
    <x v="1"/>
    <x v="2"/>
    <x v="0"/>
  </r>
  <r>
    <x v="1"/>
    <x v="28"/>
    <s v="218463 WB"/>
    <n v="1745"/>
    <x v="562"/>
    <d v="2019-07-01T00:00:00"/>
    <d v="2020-12-31T00:00:00"/>
    <n v="133174"/>
    <x v="5"/>
    <n v="0"/>
    <n v="0"/>
    <x v="47"/>
    <x v="1"/>
    <x v="2"/>
    <x v="0"/>
  </r>
  <r>
    <x v="1"/>
    <x v="28"/>
    <s v="218466 WB"/>
    <n v="1745"/>
    <x v="563"/>
    <d v="2019-07-01T00:00:00"/>
    <d v="2020-12-31T00:00:00"/>
    <n v="75000"/>
    <x v="5"/>
    <n v="0"/>
    <n v="0"/>
    <x v="47"/>
    <x v="1"/>
    <x v="2"/>
    <x v="0"/>
  </r>
  <r>
    <x v="1"/>
    <x v="28"/>
    <s v="218467 LAS"/>
    <n v="1745"/>
    <x v="564"/>
    <d v="2019-07-01T00:00:00"/>
    <d v="2020-12-31T00:00:00"/>
    <n v="68600"/>
    <x v="5"/>
    <n v="0"/>
    <n v="0"/>
    <x v="47"/>
    <x v="1"/>
    <x v="2"/>
    <x v="0"/>
  </r>
  <r>
    <x v="1"/>
    <x v="28"/>
    <s v="218471 RE"/>
    <n v="1745"/>
    <x v="565"/>
    <d v="2019-07-01T00:00:00"/>
    <d v="2020-06-30T00:00:00"/>
    <n v="67663"/>
    <x v="5"/>
    <n v="0"/>
    <n v="0"/>
    <x v="47"/>
    <x v="1"/>
    <x v="2"/>
    <x v="0"/>
  </r>
  <r>
    <x v="1"/>
    <x v="28"/>
    <s v="218474 WB"/>
    <n v="1745"/>
    <x v="566"/>
    <d v="2019-07-01T00:00:00"/>
    <d v="2020-12-31T00:00:00"/>
    <n v="318145"/>
    <x v="5"/>
    <n v="0"/>
    <n v="0"/>
    <x v="47"/>
    <x v="1"/>
    <x v="2"/>
    <x v="0"/>
  </r>
  <r>
    <x v="1"/>
    <x v="28"/>
    <s v="218473 RE"/>
    <n v="1745"/>
    <x v="567"/>
    <d v="2019-07-01T00:00:00"/>
    <d v="2020-12-31T00:00:00"/>
    <n v="600000"/>
    <x v="5"/>
    <n v="0"/>
    <n v="0"/>
    <x v="47"/>
    <x v="1"/>
    <x v="2"/>
    <x v="0"/>
  </r>
  <r>
    <x v="1"/>
    <x v="28"/>
    <s v="218475 WB"/>
    <n v="1745"/>
    <x v="568"/>
    <d v="2019-07-01T00:00:00"/>
    <d v="2020-12-31T00:00:00"/>
    <n v="254671"/>
    <x v="5"/>
    <n v="0"/>
    <n v="0"/>
    <x v="47"/>
    <x v="1"/>
    <x v="2"/>
    <x v="0"/>
  </r>
  <r>
    <x v="1"/>
    <x v="28"/>
    <s v="218476 LAS"/>
    <n v="1745"/>
    <x v="569"/>
    <d v="2019-07-01T00:00:00"/>
    <d v="2020-12-31T00:00:00"/>
    <n v="81280"/>
    <x v="5"/>
    <n v="0"/>
    <n v="0"/>
    <x v="47"/>
    <x v="1"/>
    <x v="2"/>
    <x v="0"/>
  </r>
  <r>
    <x v="1"/>
    <x v="28"/>
    <s v="218081 TR"/>
    <n v="1745"/>
    <x v="214"/>
    <d v="2020-03-01T00:00:00"/>
    <d v="2021-02-28T00:00:00"/>
    <n v="229535"/>
    <x v="5"/>
    <n v="0"/>
    <n v="0"/>
    <x v="47"/>
    <x v="1"/>
    <x v="2"/>
    <x v="0"/>
  </r>
  <r>
    <x v="1"/>
    <x v="28"/>
    <s v="218082 TR"/>
    <n v="1745"/>
    <x v="550"/>
    <d v="2020-03-01T00:00:00"/>
    <d v="2021-02-28T00:00:00"/>
    <n v="225000"/>
    <x v="5"/>
    <n v="0"/>
    <n v="0"/>
    <x v="47"/>
    <x v="1"/>
    <x v="2"/>
    <x v="0"/>
  </r>
  <r>
    <x v="1"/>
    <x v="28"/>
    <s v="218182 MSC"/>
    <n v="1745"/>
    <x v="550"/>
    <d v="2019-06-01T00:00:00"/>
    <d v="2020-11-30T00:00:00"/>
    <n v="225000"/>
    <x v="5"/>
    <n v="0"/>
    <n v="0"/>
    <x v="47"/>
    <x v="1"/>
    <x v="2"/>
    <x v="0"/>
  </r>
  <r>
    <x v="1"/>
    <x v="28"/>
    <s v="218461 WB"/>
    <n v="1745"/>
    <x v="570"/>
    <d v="2019-07-01T00:00:00"/>
    <d v="2020-12-31T00:00:00"/>
    <n v="193870"/>
    <x v="5"/>
    <n v="0"/>
    <n v="0"/>
    <x v="47"/>
    <x v="1"/>
    <x v="2"/>
    <x v="0"/>
  </r>
  <r>
    <x v="1"/>
    <x v="28"/>
    <s v="218181 MSC"/>
    <n v="1745"/>
    <x v="551"/>
    <d v="2019-06-01T00:00:00"/>
    <d v="2020-11-30T00:00:00"/>
    <n v="1499991"/>
    <x v="5"/>
    <n v="0"/>
    <n v="0"/>
    <x v="47"/>
    <x v="1"/>
    <x v="2"/>
    <x v="0"/>
  </r>
  <r>
    <x v="1"/>
    <x v="28"/>
    <s v="218462 WB"/>
    <n v="1745"/>
    <x v="571"/>
    <d v="2019-07-01T00:00:00"/>
    <d v="2020-12-31T00:00:00"/>
    <n v="115117"/>
    <x v="5"/>
    <n v="0"/>
    <n v="0"/>
    <x v="47"/>
    <x v="1"/>
    <x v="2"/>
    <x v="0"/>
  </r>
  <r>
    <x v="1"/>
    <x v="28"/>
    <s v="218192 RE"/>
    <n v="1745"/>
    <x v="171"/>
    <d v="2019-06-01T00:00:00"/>
    <d v="2020-11-30T00:00:00"/>
    <n v="112500"/>
    <x v="5"/>
    <n v="0"/>
    <n v="0"/>
    <x v="47"/>
    <x v="1"/>
    <x v="2"/>
    <x v="0"/>
  </r>
  <r>
    <x v="1"/>
    <x v="28"/>
    <s v="218442 RE"/>
    <n v="1745"/>
    <x v="572"/>
    <d v="2019-07-01T00:00:00"/>
    <d v="2020-12-31T00:00:00"/>
    <n v="389063"/>
    <x v="5"/>
    <n v="0"/>
    <n v="0"/>
    <x v="47"/>
    <x v="1"/>
    <x v="2"/>
    <x v="0"/>
  </r>
  <r>
    <x v="1"/>
    <x v="28"/>
    <n v="218087"/>
    <n v="1745"/>
    <x v="573"/>
    <d v="2020-03-01T00:00:00"/>
    <d v="2021-02-28T00:00:00"/>
    <n v="449231"/>
    <x v="5"/>
    <n v="0"/>
    <n v="0"/>
    <x v="47"/>
    <x v="1"/>
    <x v="2"/>
    <x v="0"/>
  </r>
  <r>
    <x v="1"/>
    <x v="28"/>
    <s v="218441 RE"/>
    <n v="1745"/>
    <x v="574"/>
    <d v="2019-07-01T00:00:00"/>
    <d v="2020-12-31T00:00:00"/>
    <n v="2250000"/>
    <x v="5"/>
    <n v="0"/>
    <n v="0"/>
    <x v="47"/>
    <x v="1"/>
    <x v="2"/>
    <x v="0"/>
  </r>
  <r>
    <x v="1"/>
    <x v="28"/>
    <s v="218443 LAS"/>
    <n v="1745"/>
    <x v="575"/>
    <d v="2019-07-01T00:00:00"/>
    <d v="2020-12-31T00:00:00"/>
    <n v="89826"/>
    <x v="5"/>
    <n v="0"/>
    <n v="0"/>
    <x v="47"/>
    <x v="1"/>
    <x v="2"/>
    <x v="0"/>
  </r>
  <r>
    <x v="1"/>
    <x v="28"/>
    <s v="218445 RE"/>
    <n v="1745"/>
    <x v="576"/>
    <d v="2019-07-01T00:00:00"/>
    <d v="2020-12-31T00:00:00"/>
    <n v="137697"/>
    <x v="5"/>
    <n v="0"/>
    <n v="0"/>
    <x v="47"/>
    <x v="1"/>
    <x v="2"/>
    <x v="0"/>
  </r>
  <r>
    <x v="1"/>
    <x v="28"/>
    <s v="218444 RE"/>
    <n v="1745"/>
    <x v="577"/>
    <d v="2019-07-01T00:00:00"/>
    <d v="2020-12-31T00:00:00"/>
    <n v="230895"/>
    <x v="5"/>
    <n v="0"/>
    <n v="0"/>
    <x v="47"/>
    <x v="1"/>
    <x v="2"/>
    <x v="0"/>
  </r>
  <r>
    <x v="1"/>
    <x v="28"/>
    <s v="218450 LAS"/>
    <n v="1745"/>
    <x v="578"/>
    <d v="2019-07-01T00:00:00"/>
    <d v="2020-12-31T00:00:00"/>
    <n v="73936"/>
    <x v="5"/>
    <n v="0"/>
    <n v="0"/>
    <x v="47"/>
    <x v="1"/>
    <x v="2"/>
    <x v="0"/>
  </r>
  <r>
    <x v="1"/>
    <x v="28"/>
    <s v="218451 MSC"/>
    <n v="1745"/>
    <x v="579"/>
    <d v="2019-07-01T00:00:00"/>
    <d v="2020-12-31T00:00:00"/>
    <n v="72487"/>
    <x v="5"/>
    <n v="0"/>
    <n v="0"/>
    <x v="47"/>
    <x v="1"/>
    <x v="2"/>
    <x v="0"/>
  </r>
  <r>
    <x v="1"/>
    <x v="28"/>
    <s v="218455 MSC"/>
    <n v="1745"/>
    <x v="580"/>
    <d v="2019-07-01T00:00:00"/>
    <d v="2020-12-31T00:00:00"/>
    <n v="128406"/>
    <x v="5"/>
    <n v="0"/>
    <n v="0"/>
    <x v="47"/>
    <x v="1"/>
    <x v="2"/>
    <x v="0"/>
  </r>
  <r>
    <x v="1"/>
    <x v="28"/>
    <s v="218464 WB"/>
    <n v="1745"/>
    <x v="581"/>
    <d v="2019-07-01T00:00:00"/>
    <d v="2020-12-31T00:00:00"/>
    <n v="202500"/>
    <x v="5"/>
    <n v="0"/>
    <n v="0"/>
    <x v="47"/>
    <x v="1"/>
    <x v="2"/>
    <x v="0"/>
  </r>
  <r>
    <x v="1"/>
    <x v="28"/>
    <s v="218079 RE"/>
    <n v="1745"/>
    <x v="582"/>
    <d v="2020-03-01T00:00:00"/>
    <d v="2021-02-28T00:00:00"/>
    <n v="265161"/>
    <x v="5"/>
    <n v="0"/>
    <n v="0"/>
    <x v="47"/>
    <x v="1"/>
    <x v="2"/>
    <x v="0"/>
  </r>
  <r>
    <x v="1"/>
    <x v="28"/>
    <s v="218193 MSC"/>
    <n v="1745"/>
    <x v="552"/>
    <d v="2019-06-01T00:00:00"/>
    <d v="2020-11-30T00:00:00"/>
    <n v="90000"/>
    <x v="5"/>
    <n v="0"/>
    <n v="0"/>
    <x v="47"/>
    <x v="1"/>
    <x v="2"/>
    <x v="0"/>
  </r>
  <r>
    <x v="1"/>
    <x v="28"/>
    <s v="218184 MSC"/>
    <n v="1745"/>
    <x v="553"/>
    <d v="2019-06-01T00:00:00"/>
    <d v="2020-11-30T00:00:00"/>
    <n v="1034645"/>
    <x v="5"/>
    <n v="0"/>
    <n v="0"/>
    <x v="47"/>
    <x v="1"/>
    <x v="2"/>
    <x v="0"/>
  </r>
  <r>
    <x v="1"/>
    <x v="28"/>
    <n v="218194"/>
    <n v="1745"/>
    <x v="72"/>
    <d v="2019-06-01T00:00:00"/>
    <d v="2020-11-30T00:00:00"/>
    <n v="158745"/>
    <x v="5"/>
    <n v="0"/>
    <n v="0"/>
    <x v="47"/>
    <x v="1"/>
    <x v="2"/>
    <x v="0"/>
  </r>
  <r>
    <x v="1"/>
    <x v="28"/>
    <s v="218075 WB"/>
    <n v="1745"/>
    <x v="583"/>
    <d v="2020-03-01T00:00:00"/>
    <d v="2021-02-28T00:00:00"/>
    <n v="450000"/>
    <x v="5"/>
    <n v="0"/>
    <n v="0"/>
    <x v="47"/>
    <x v="1"/>
    <x v="2"/>
    <x v="0"/>
  </r>
  <r>
    <x v="1"/>
    <x v="28"/>
    <s v="218090 WB"/>
    <n v="1745"/>
    <x v="215"/>
    <d v="2020-03-01T00:00:00"/>
    <d v="2021-02-28T00:00:00"/>
    <n v="418627"/>
    <x v="5"/>
    <n v="0"/>
    <n v="0"/>
    <x v="47"/>
    <x v="1"/>
    <x v="2"/>
    <x v="0"/>
  </r>
  <r>
    <x v="1"/>
    <x v="28"/>
    <s v="218186 RE"/>
    <n v="1745"/>
    <x v="554"/>
    <d v="2019-06-01T00:00:00"/>
    <d v="2020-11-30T00:00:00"/>
    <n v="1499259"/>
    <x v="5"/>
    <n v="0"/>
    <n v="0"/>
    <x v="47"/>
    <x v="1"/>
    <x v="2"/>
    <x v="0"/>
  </r>
  <r>
    <x v="1"/>
    <x v="28"/>
    <s v="218071 WB"/>
    <n v="1745"/>
    <x v="584"/>
    <d v="2020-03-01T00:00:00"/>
    <d v="2021-02-28T00:00:00"/>
    <n v="214219"/>
    <x v="5"/>
    <n v="0"/>
    <n v="0"/>
    <x v="47"/>
    <x v="1"/>
    <x v="2"/>
    <x v="0"/>
  </r>
  <r>
    <x v="1"/>
    <x v="28"/>
    <s v="las 218076"/>
    <n v="1745"/>
    <x v="585"/>
    <d v="2020-03-01T00:00:00"/>
    <d v="2021-02-28T00:00:00"/>
    <n v="170640"/>
    <x v="5"/>
    <n v="0"/>
    <n v="0"/>
    <x v="47"/>
    <x v="1"/>
    <x v="2"/>
    <x v="0"/>
  </r>
  <r>
    <x v="1"/>
    <x v="28"/>
    <n v="218074"/>
    <n v="1745"/>
    <x v="54"/>
    <d v="2020-03-01T00:00:00"/>
    <d v="2021-02-28T00:00:00"/>
    <n v="500000"/>
    <x v="5"/>
    <n v="0"/>
    <n v="0"/>
    <x v="47"/>
    <x v="1"/>
    <x v="2"/>
    <x v="0"/>
  </r>
  <r>
    <x v="1"/>
    <x v="28"/>
    <s v="218183 MSC"/>
    <n v="1745"/>
    <x v="555"/>
    <d v="2019-06-01T00:00:00"/>
    <d v="2020-11-30T00:00:00"/>
    <n v="117500"/>
    <x v="5"/>
    <n v="0"/>
    <n v="0"/>
    <x v="47"/>
    <x v="1"/>
    <x v="2"/>
    <x v="0"/>
  </r>
  <r>
    <x v="1"/>
    <x v="28"/>
    <s v="218470 RE"/>
    <n v="1745"/>
    <x v="342"/>
    <d v="2019-07-01T00:00:00"/>
    <d v="2020-12-31T00:00:00"/>
    <n v="195928"/>
    <x v="5"/>
    <n v="0"/>
    <n v="0"/>
    <x v="47"/>
    <x v="1"/>
    <x v="2"/>
    <x v="0"/>
  </r>
  <r>
    <x v="1"/>
    <x v="28"/>
    <s v="218446 MSC"/>
    <n v="1745"/>
    <x v="586"/>
    <d v="2019-07-01T00:00:00"/>
    <d v="2020-12-31T00:00:00"/>
    <n v="57003"/>
    <x v="5"/>
    <n v="0"/>
    <n v="0"/>
    <x v="47"/>
    <x v="1"/>
    <x v="2"/>
    <x v="0"/>
  </r>
  <r>
    <x v="1"/>
    <x v="28"/>
    <s v="218447 MSC"/>
    <n v="1745"/>
    <x v="587"/>
    <d v="2019-07-01T00:00:00"/>
    <d v="2020-12-31T00:00:00"/>
    <n v="80187"/>
    <x v="5"/>
    <n v="0"/>
    <n v="0"/>
    <x v="47"/>
    <x v="1"/>
    <x v="2"/>
    <x v="0"/>
  </r>
  <r>
    <x v="1"/>
    <x v="28"/>
    <s v="218472 WB"/>
    <n v="1745"/>
    <x v="587"/>
    <d v="2019-07-01T00:00:00"/>
    <d v="2020-12-31T00:00:00"/>
    <n v="272967"/>
    <x v="5"/>
    <n v="0"/>
    <n v="0"/>
    <x v="47"/>
    <x v="1"/>
    <x v="2"/>
    <x v="0"/>
  </r>
  <r>
    <x v="1"/>
    <x v="28"/>
    <n v="218072"/>
    <n v="1745"/>
    <x v="588"/>
    <d v="2020-03-01T00:00:00"/>
    <d v="2021-02-28T00:00:00"/>
    <n v="364226"/>
    <x v="5"/>
    <n v="0"/>
    <n v="0"/>
    <x v="47"/>
    <x v="1"/>
    <x v="2"/>
    <x v="0"/>
  </r>
  <r>
    <x v="1"/>
    <x v="28"/>
    <s v="218070 WB"/>
    <n v="1745"/>
    <x v="589"/>
    <d v="2020-03-01T00:00:00"/>
    <d v="2021-02-28T00:00:00"/>
    <n v="282852"/>
    <x v="5"/>
    <n v="0"/>
    <n v="0"/>
    <x v="47"/>
    <x v="1"/>
    <x v="2"/>
    <x v="0"/>
  </r>
  <r>
    <x v="1"/>
    <x v="28"/>
    <s v="218185 RE"/>
    <n v="1745"/>
    <x v="556"/>
    <d v="2019-06-01T00:00:00"/>
    <d v="2020-11-30T00:00:00"/>
    <n v="1499951"/>
    <x v="5"/>
    <n v="0"/>
    <n v="0"/>
    <x v="47"/>
    <x v="1"/>
    <x v="2"/>
    <x v="0"/>
  </r>
  <r>
    <x v="1"/>
    <x v="28"/>
    <s v="218449 MSC"/>
    <n v="1745"/>
    <x v="590"/>
    <d v="2019-07-01T00:00:00"/>
    <d v="2020-12-31T00:00:00"/>
    <n v="91115"/>
    <x v="5"/>
    <n v="0"/>
    <n v="0"/>
    <x v="47"/>
    <x v="1"/>
    <x v="2"/>
    <x v="0"/>
  </r>
  <r>
    <x v="1"/>
    <x v="28"/>
    <n v="218086"/>
    <n v="1745"/>
    <x v="299"/>
    <d v="2020-03-01T00:00:00"/>
    <d v="2021-02-28T00:00:00"/>
    <n v="184623"/>
    <x v="5"/>
    <n v="0"/>
    <n v="0"/>
    <x v="47"/>
    <x v="1"/>
    <x v="2"/>
    <x v="0"/>
  </r>
  <r>
    <x v="1"/>
    <x v="28"/>
    <s v="218190 RE"/>
    <n v="1745"/>
    <x v="26"/>
    <d v="2019-06-01T00:00:00"/>
    <d v="2020-11-30T00:00:00"/>
    <n v="1474460"/>
    <x v="5"/>
    <n v="0"/>
    <n v="0"/>
    <x v="47"/>
    <x v="0"/>
    <x v="2"/>
    <x v="1"/>
  </r>
  <r>
    <x v="1"/>
    <x v="28"/>
    <s v="218440 RE"/>
    <n v="1745"/>
    <x v="591"/>
    <d v="2019-07-01T00:00:00"/>
    <d v="2020-12-31T00:00:00"/>
    <n v="107901"/>
    <x v="5"/>
    <n v="0"/>
    <n v="0"/>
    <x v="47"/>
    <x v="1"/>
    <x v="2"/>
    <x v="0"/>
  </r>
  <r>
    <x v="1"/>
    <x v="28"/>
    <s v="218448 RE"/>
    <n v="1745"/>
    <x v="592"/>
    <d v="2019-07-01T00:00:00"/>
    <d v="2020-12-31T00:00:00"/>
    <n v="113990"/>
    <x v="5"/>
    <n v="0"/>
    <n v="0"/>
    <x v="47"/>
    <x v="1"/>
    <x v="2"/>
    <x v="0"/>
  </r>
  <r>
    <x v="1"/>
    <x v="28"/>
    <s v="218452 RE"/>
    <n v="1745"/>
    <x v="593"/>
    <d v="2019-07-01T00:00:00"/>
    <d v="2020-12-31T00:00:00"/>
    <n v="167471"/>
    <x v="5"/>
    <n v="0"/>
    <n v="0"/>
    <x v="47"/>
    <x v="1"/>
    <x v="2"/>
    <x v="0"/>
  </r>
  <r>
    <x v="1"/>
    <x v="28"/>
    <s v="218454 las"/>
    <n v="1745"/>
    <x v="594"/>
    <d v="2019-07-01T00:00:00"/>
    <d v="2020-12-31T00:00:00"/>
    <n v="127315"/>
    <x v="5"/>
    <n v="0"/>
    <n v="0"/>
    <x v="47"/>
    <x v="1"/>
    <x v="2"/>
    <x v="0"/>
  </r>
  <r>
    <x v="1"/>
    <x v="28"/>
    <s v="218080 Las"/>
    <n v="1745"/>
    <x v="595"/>
    <d v="2020-03-01T00:00:00"/>
    <d v="2021-02-28T00:00:00"/>
    <n v="294173"/>
    <x v="5"/>
    <n v="0"/>
    <n v="0"/>
    <x v="47"/>
    <x v="1"/>
    <x v="2"/>
    <x v="0"/>
  </r>
  <r>
    <x v="1"/>
    <x v="28"/>
    <s v="218191 RE"/>
    <n v="1745"/>
    <x v="7"/>
    <d v="2019-06-01T00:00:00"/>
    <d v="2020-11-30T00:00:00"/>
    <n v="1500000"/>
    <x v="5"/>
    <n v="0"/>
    <n v="0"/>
    <x v="47"/>
    <x v="0"/>
    <x v="2"/>
    <x v="0"/>
  </r>
  <r>
    <x v="1"/>
    <x v="28"/>
    <s v="218089 MSC"/>
    <n v="1745"/>
    <x v="596"/>
    <d v="2020-03-01T00:00:00"/>
    <d v="2021-02-28T00:00:00"/>
    <n v="160719"/>
    <x v="5"/>
    <n v="0"/>
    <n v="0"/>
    <x v="47"/>
    <x v="1"/>
    <x v="2"/>
    <x v="0"/>
  </r>
  <r>
    <x v="1"/>
    <x v="28"/>
    <s v="218083 TR"/>
    <n v="1745"/>
    <x v="597"/>
    <d v="2020-03-01T00:00:00"/>
    <d v="2021-02-28T00:00:00"/>
    <n v="104005"/>
    <x v="5"/>
    <n v="0"/>
    <n v="0"/>
    <x v="47"/>
    <x v="1"/>
    <x v="2"/>
    <x v="0"/>
  </r>
  <r>
    <x v="1"/>
    <x v="28"/>
    <n v="2180084"/>
    <n v="1745"/>
    <x v="370"/>
    <d v="2020-03-01T00:00:00"/>
    <d v="2021-02-28T00:00:00"/>
    <n v="500000"/>
    <x v="6"/>
    <n v="0"/>
    <n v="0"/>
    <x v="47"/>
    <x v="1"/>
    <x v="2"/>
    <x v="0"/>
  </r>
  <r>
    <x v="1"/>
    <x v="28"/>
    <s v="218460 WB"/>
    <n v="1745"/>
    <x v="557"/>
    <d v="2019-07-01T00:00:00"/>
    <d v="2020-12-31T00:00:00"/>
    <n v="175975"/>
    <x v="6"/>
    <n v="0"/>
    <n v="0"/>
    <x v="47"/>
    <x v="1"/>
    <x v="2"/>
    <x v="0"/>
  </r>
  <r>
    <x v="1"/>
    <x v="28"/>
    <s v="FSGU LAS 219021"/>
    <n v="1745"/>
    <x v="598"/>
    <d v="2020-12-01T00:00:00"/>
    <d v="2021-11-30T00:00:00"/>
    <n v="375750"/>
    <x v="6"/>
    <n v="0"/>
    <n v="0"/>
    <x v="47"/>
    <x v="1"/>
    <x v="2"/>
    <x v="0"/>
  </r>
  <r>
    <x v="1"/>
    <x v="28"/>
    <s v="fsgu las 219022"/>
    <n v="1745"/>
    <x v="9"/>
    <d v="2020-12-01T00:00:00"/>
    <d v="2021-11-30T00:00:00"/>
    <n v="324965"/>
    <x v="6"/>
    <n v="0"/>
    <n v="0"/>
    <x v="47"/>
    <x v="0"/>
    <x v="2"/>
    <x v="1"/>
  </r>
  <r>
    <x v="1"/>
    <x v="28"/>
    <s v="218188 RE"/>
    <n v="1745"/>
    <x v="549"/>
    <d v="2019-06-01T00:00:00"/>
    <d v="2020-11-30T00:00:00"/>
    <n v="805814"/>
    <x v="6"/>
    <n v="0"/>
    <n v="0"/>
    <x v="47"/>
    <x v="1"/>
    <x v="2"/>
    <x v="0"/>
  </r>
  <r>
    <x v="1"/>
    <x v="28"/>
    <s v="FSGU 218381 WB"/>
    <n v="1745"/>
    <x v="599"/>
    <d v="2020-07-01T00:00:00"/>
    <d v="2021-06-30T00:00:00"/>
    <n v="478400"/>
    <x v="6"/>
    <n v="0"/>
    <n v="0"/>
    <x v="47"/>
    <x v="1"/>
    <x v="2"/>
    <x v="0"/>
  </r>
  <r>
    <x v="1"/>
    <x v="28"/>
    <s v="218088 MSC"/>
    <n v="1745"/>
    <x v="558"/>
    <d v="2020-03-01T00:00:00"/>
    <d v="2021-02-28T00:00:00"/>
    <n v="327156"/>
    <x v="6"/>
    <n v="0"/>
    <n v="0"/>
    <x v="47"/>
    <x v="1"/>
    <x v="2"/>
    <x v="0"/>
  </r>
  <r>
    <x v="1"/>
    <x v="28"/>
    <s v="218306 TR"/>
    <n v="1745"/>
    <x v="600"/>
    <d v="2020-10-01T00:00:00"/>
    <d v="2021-09-30T00:00:00"/>
    <n v="378933"/>
    <x v="6"/>
    <n v="0"/>
    <n v="0"/>
    <x v="47"/>
    <x v="1"/>
    <x v="2"/>
    <x v="0"/>
  </r>
  <r>
    <x v="1"/>
    <x v="28"/>
    <s v="219461 TR"/>
    <n v="1745"/>
    <x v="601"/>
    <d v="2021-01-01T00:00:00"/>
    <d v="2021-12-31T00:00:00"/>
    <n v="75189"/>
    <x v="6"/>
    <n v="0"/>
    <n v="0"/>
    <x v="47"/>
    <x v="1"/>
    <x v="2"/>
    <x v="0"/>
  </r>
  <r>
    <x v="1"/>
    <x v="28"/>
    <s v="219023 MSC"/>
    <n v="1745"/>
    <x v="11"/>
    <d v="2020-12-01T00:00:00"/>
    <d v="2021-11-30T00:00:00"/>
    <n v="503561"/>
    <x v="6"/>
    <n v="0"/>
    <n v="0"/>
    <x v="47"/>
    <x v="0"/>
    <x v="2"/>
    <x v="0"/>
  </r>
  <r>
    <x v="1"/>
    <x v="28"/>
    <n v="218085"/>
    <n v="1745"/>
    <x v="11"/>
    <d v="2020-03-01T00:00:00"/>
    <d v="2021-02-28T00:00:00"/>
    <n v="265161"/>
    <x v="6"/>
    <n v="0"/>
    <n v="0"/>
    <x v="47"/>
    <x v="0"/>
    <x v="2"/>
    <x v="0"/>
  </r>
  <r>
    <x v="1"/>
    <x v="28"/>
    <s v="218189 RE"/>
    <n v="1745"/>
    <x v="11"/>
    <d v="2019-06-01T00:00:00"/>
    <d v="2020-11-30T00:00:00"/>
    <n v="464751"/>
    <x v="6"/>
    <n v="0"/>
    <n v="0"/>
    <x v="47"/>
    <x v="0"/>
    <x v="2"/>
    <x v="0"/>
  </r>
  <r>
    <x v="1"/>
    <x v="28"/>
    <s v="218465 WB"/>
    <n v="1745"/>
    <x v="559"/>
    <d v="2019-07-01T00:00:00"/>
    <d v="2020-12-31T00:00:00"/>
    <n v="148426"/>
    <x v="6"/>
    <n v="0"/>
    <n v="0"/>
    <x v="47"/>
    <x v="1"/>
    <x v="2"/>
    <x v="0"/>
  </r>
  <r>
    <x v="1"/>
    <x v="28"/>
    <s v="219462 TR"/>
    <n v="1745"/>
    <x v="559"/>
    <d v="2021-01-01T00:00:00"/>
    <d v="2021-12-31T00:00:00"/>
    <n v="118194"/>
    <x v="6"/>
    <n v="0"/>
    <n v="0"/>
    <x v="47"/>
    <x v="1"/>
    <x v="2"/>
    <x v="0"/>
  </r>
  <r>
    <x v="1"/>
    <x v="28"/>
    <s v="218468 WB"/>
    <n v="1745"/>
    <x v="560"/>
    <d v="2019-07-01T00:00:00"/>
    <d v="2020-12-31T00:00:00"/>
    <n v="747905"/>
    <x v="6"/>
    <n v="0"/>
    <n v="0"/>
    <x v="47"/>
    <x v="1"/>
    <x v="2"/>
    <x v="0"/>
  </r>
  <r>
    <x v="1"/>
    <x v="28"/>
    <s v="218469 WB"/>
    <n v="1745"/>
    <x v="561"/>
    <d v="2019-07-01T00:00:00"/>
    <d v="2020-12-31T00:00:00"/>
    <n v="224732"/>
    <x v="6"/>
    <n v="0"/>
    <n v="0"/>
    <x v="47"/>
    <x v="1"/>
    <x v="2"/>
    <x v="0"/>
  </r>
  <r>
    <x v="1"/>
    <x v="28"/>
    <s v="FSGU 219460 WB"/>
    <n v="1745"/>
    <x v="561"/>
    <d v="2021-01-01T00:00:00"/>
    <d v="2021-12-31T00:00:00"/>
    <n v="458190"/>
    <x v="6"/>
    <n v="0"/>
    <n v="0"/>
    <x v="47"/>
    <x v="1"/>
    <x v="2"/>
    <x v="0"/>
  </r>
  <r>
    <x v="1"/>
    <x v="28"/>
    <s v="218463 WB"/>
    <n v="1745"/>
    <x v="562"/>
    <d v="2019-07-01T00:00:00"/>
    <d v="2020-12-31T00:00:00"/>
    <n v="133174"/>
    <x v="6"/>
    <n v="0"/>
    <n v="0"/>
    <x v="47"/>
    <x v="1"/>
    <x v="2"/>
    <x v="0"/>
  </r>
  <r>
    <x v="1"/>
    <x v="28"/>
    <s v="218466 WB"/>
    <n v="1745"/>
    <x v="563"/>
    <d v="2019-07-01T00:00:00"/>
    <d v="2020-12-31T00:00:00"/>
    <n v="75000"/>
    <x v="6"/>
    <n v="0"/>
    <n v="0"/>
    <x v="47"/>
    <x v="1"/>
    <x v="2"/>
    <x v="0"/>
  </r>
  <r>
    <x v="1"/>
    <x v="28"/>
    <s v="218467 LAS"/>
    <n v="1745"/>
    <x v="564"/>
    <d v="2019-07-01T00:00:00"/>
    <d v="2020-12-31T00:00:00"/>
    <n v="68600"/>
    <x v="6"/>
    <n v="0"/>
    <n v="0"/>
    <x v="47"/>
    <x v="1"/>
    <x v="2"/>
    <x v="0"/>
  </r>
  <r>
    <x v="1"/>
    <x v="28"/>
    <s v="219463 TR"/>
    <n v="1745"/>
    <x v="565"/>
    <d v="2021-01-01T00:00:00"/>
    <d v="2021-12-31T00:00:00"/>
    <n v="106097"/>
    <x v="6"/>
    <n v="0"/>
    <n v="0"/>
    <x v="47"/>
    <x v="1"/>
    <x v="2"/>
    <x v="0"/>
  </r>
  <r>
    <x v="1"/>
    <x v="28"/>
    <s v="FSGU 219464 WB"/>
    <n v="1745"/>
    <x v="602"/>
    <d v="2021-01-01T00:00:00"/>
    <d v="2021-12-31T00:00:00"/>
    <n v="144707"/>
    <x v="6"/>
    <n v="0"/>
    <n v="0"/>
    <x v="47"/>
    <x v="1"/>
    <x v="2"/>
    <x v="0"/>
  </r>
  <r>
    <x v="1"/>
    <x v="28"/>
    <s v="FSGU 219466 WB"/>
    <n v="1745"/>
    <x v="566"/>
    <d v="2021-01-01T00:00:00"/>
    <d v="2021-12-31T00:00:00"/>
    <n v="365574"/>
    <x v="6"/>
    <n v="0"/>
    <n v="0"/>
    <x v="47"/>
    <x v="1"/>
    <x v="2"/>
    <x v="0"/>
  </r>
  <r>
    <x v="1"/>
    <x v="28"/>
    <s v="218474 WB"/>
    <n v="1745"/>
    <x v="566"/>
    <d v="2019-07-01T00:00:00"/>
    <d v="2020-12-31T00:00:00"/>
    <n v="318145"/>
    <x v="6"/>
    <n v="0"/>
    <n v="0"/>
    <x v="47"/>
    <x v="1"/>
    <x v="2"/>
    <x v="0"/>
  </r>
  <r>
    <x v="1"/>
    <x v="28"/>
    <s v="218473 RE"/>
    <n v="1745"/>
    <x v="567"/>
    <d v="2019-07-01T00:00:00"/>
    <d v="2020-12-31T00:00:00"/>
    <n v="600000"/>
    <x v="6"/>
    <n v="0"/>
    <n v="0"/>
    <x v="47"/>
    <x v="1"/>
    <x v="2"/>
    <x v="0"/>
  </r>
  <r>
    <x v="1"/>
    <x v="28"/>
    <s v="218475 WB"/>
    <n v="1745"/>
    <x v="568"/>
    <d v="2019-07-01T00:00:00"/>
    <d v="2020-12-31T00:00:00"/>
    <n v="254671"/>
    <x v="6"/>
    <n v="0"/>
    <n v="0"/>
    <x v="47"/>
    <x v="1"/>
    <x v="2"/>
    <x v="0"/>
  </r>
  <r>
    <x v="1"/>
    <x v="28"/>
    <s v="218476 LAS"/>
    <n v="1745"/>
    <x v="569"/>
    <d v="2019-07-01T00:00:00"/>
    <d v="2020-12-31T00:00:00"/>
    <n v="81280"/>
    <x v="6"/>
    <n v="0"/>
    <n v="0"/>
    <x v="47"/>
    <x v="1"/>
    <x v="2"/>
    <x v="0"/>
  </r>
  <r>
    <x v="1"/>
    <x v="28"/>
    <s v="218081 TR"/>
    <n v="1745"/>
    <x v="214"/>
    <d v="2020-03-01T00:00:00"/>
    <d v="2021-02-28T00:00:00"/>
    <n v="229535"/>
    <x v="6"/>
    <n v="0"/>
    <n v="0"/>
    <x v="47"/>
    <x v="1"/>
    <x v="2"/>
    <x v="0"/>
  </r>
  <r>
    <x v="1"/>
    <x v="28"/>
    <s v="218302 TR"/>
    <n v="1745"/>
    <x v="214"/>
    <d v="2020-10-01T00:00:00"/>
    <d v="2021-09-30T00:00:00"/>
    <n v="666667"/>
    <x v="6"/>
    <n v="0"/>
    <n v="0"/>
    <x v="47"/>
    <x v="1"/>
    <x v="2"/>
    <x v="0"/>
  </r>
  <r>
    <x v="1"/>
    <x v="28"/>
    <s v="FSGU LAS 219024"/>
    <n v="1745"/>
    <x v="214"/>
    <d v="2020-12-01T00:00:00"/>
    <d v="2021-11-30T00:00:00"/>
    <n v="811560"/>
    <x v="6"/>
    <n v="0"/>
    <n v="0"/>
    <x v="47"/>
    <x v="1"/>
    <x v="2"/>
    <x v="0"/>
  </r>
  <r>
    <x v="1"/>
    <x v="28"/>
    <s v="218082 TR"/>
    <n v="1745"/>
    <x v="550"/>
    <d v="2020-03-01T00:00:00"/>
    <d v="2021-02-28T00:00:00"/>
    <n v="225000"/>
    <x v="6"/>
    <n v="0"/>
    <n v="0"/>
    <x v="47"/>
    <x v="1"/>
    <x v="2"/>
    <x v="0"/>
  </r>
  <r>
    <x v="1"/>
    <x v="28"/>
    <s v="218182 MSC"/>
    <n v="1745"/>
    <x v="550"/>
    <d v="2019-06-01T00:00:00"/>
    <d v="2020-11-30T00:00:00"/>
    <n v="225000"/>
    <x v="6"/>
    <n v="0"/>
    <n v="0"/>
    <x v="47"/>
    <x v="1"/>
    <x v="2"/>
    <x v="0"/>
  </r>
  <r>
    <x v="1"/>
    <x v="28"/>
    <s v="219441 HA"/>
    <n v="1745"/>
    <x v="314"/>
    <d v="2021-04-28T00:00:00"/>
    <d v="2021-12-31T00:00:00"/>
    <n v="275000"/>
    <x v="6"/>
    <n v="0"/>
    <n v="0"/>
    <x v="47"/>
    <x v="1"/>
    <x v="2"/>
    <x v="0"/>
  </r>
  <r>
    <x v="1"/>
    <x v="28"/>
    <s v="FSGU 219467 WB"/>
    <n v="1745"/>
    <x v="570"/>
    <d v="2021-01-01T00:00:00"/>
    <d v="2021-12-31T00:00:00"/>
    <n v="228047"/>
    <x v="6"/>
    <n v="0"/>
    <n v="0"/>
    <x v="47"/>
    <x v="1"/>
    <x v="2"/>
    <x v="0"/>
  </r>
  <r>
    <x v="1"/>
    <x v="28"/>
    <s v="218461 WB"/>
    <n v="1745"/>
    <x v="570"/>
    <d v="2019-07-01T00:00:00"/>
    <d v="2020-12-31T00:00:00"/>
    <n v="193870"/>
    <x v="6"/>
    <n v="0"/>
    <n v="0"/>
    <x v="47"/>
    <x v="1"/>
    <x v="2"/>
    <x v="0"/>
  </r>
  <r>
    <x v="1"/>
    <x v="28"/>
    <s v="218380 MSC"/>
    <n v="1745"/>
    <x v="227"/>
    <d v="2020-07-10T00:00:00"/>
    <d v="2021-06-30T00:00:00"/>
    <n v="266055"/>
    <x v="6"/>
    <n v="0"/>
    <n v="0"/>
    <x v="47"/>
    <x v="1"/>
    <x v="2"/>
    <x v="0"/>
  </r>
  <r>
    <x v="1"/>
    <x v="28"/>
    <s v="FSGU las 219025"/>
    <n v="1745"/>
    <x v="603"/>
    <d v="2020-12-01T00:00:00"/>
    <d v="2021-11-30T00:00:00"/>
    <n v="421060"/>
    <x v="6"/>
    <n v="0"/>
    <n v="0"/>
    <x v="47"/>
    <x v="1"/>
    <x v="2"/>
    <x v="0"/>
  </r>
  <r>
    <x v="1"/>
    <x v="28"/>
    <s v="218181 MSC"/>
    <n v="1745"/>
    <x v="551"/>
    <d v="2019-06-01T00:00:00"/>
    <d v="2020-11-30T00:00:00"/>
    <n v="1499991"/>
    <x v="6"/>
    <n v="0"/>
    <n v="0"/>
    <x v="47"/>
    <x v="1"/>
    <x v="2"/>
    <x v="0"/>
  </r>
  <r>
    <x v="1"/>
    <x v="28"/>
    <s v="218462 WB"/>
    <n v="1745"/>
    <x v="571"/>
    <d v="2019-07-01T00:00:00"/>
    <d v="2020-12-31T00:00:00"/>
    <n v="115117"/>
    <x v="6"/>
    <n v="0"/>
    <n v="0"/>
    <x v="47"/>
    <x v="1"/>
    <x v="2"/>
    <x v="0"/>
  </r>
  <r>
    <x v="1"/>
    <x v="28"/>
    <s v="FSGU 219468 WB"/>
    <n v="1745"/>
    <x v="571"/>
    <d v="2021-01-01T00:00:00"/>
    <d v="2021-12-31T00:00:00"/>
    <n v="130460"/>
    <x v="6"/>
    <n v="0"/>
    <n v="0"/>
    <x v="47"/>
    <x v="1"/>
    <x v="2"/>
    <x v="0"/>
  </r>
  <r>
    <x v="1"/>
    <x v="28"/>
    <s v="218003 MSC"/>
    <n v="1745"/>
    <x v="604"/>
    <d v="2020-07-01T00:00:00"/>
    <d v="2021-06-30T00:00:00"/>
    <n v="8100000"/>
    <x v="6"/>
    <n v="0"/>
    <n v="0"/>
    <x v="47"/>
    <x v="1"/>
    <x v="2"/>
    <x v="0"/>
  </r>
  <r>
    <x v="1"/>
    <x v="28"/>
    <s v="218192 RE"/>
    <n v="1745"/>
    <x v="171"/>
    <d v="2019-06-01T00:00:00"/>
    <d v="2020-11-30T00:00:00"/>
    <n v="112500"/>
    <x v="6"/>
    <n v="0"/>
    <n v="0"/>
    <x v="47"/>
    <x v="1"/>
    <x v="2"/>
    <x v="0"/>
  </r>
  <r>
    <x v="1"/>
    <x v="28"/>
    <s v="219026 HA"/>
    <n v="1745"/>
    <x v="171"/>
    <d v="2021-01-28T00:00:00"/>
    <d v="2021-11-30T00:00:00"/>
    <n v="82349"/>
    <x v="6"/>
    <n v="0"/>
    <n v="0"/>
    <x v="47"/>
    <x v="1"/>
    <x v="2"/>
    <x v="0"/>
  </r>
  <r>
    <x v="1"/>
    <x v="28"/>
    <s v="FSGU 218391 WB"/>
    <n v="1745"/>
    <x v="605"/>
    <d v="2020-07-01T00:00:00"/>
    <d v="2021-06-30T00:00:00"/>
    <n v="233862"/>
    <x v="6"/>
    <n v="0"/>
    <n v="0"/>
    <x v="47"/>
    <x v="1"/>
    <x v="2"/>
    <x v="0"/>
  </r>
  <r>
    <x v="1"/>
    <x v="28"/>
    <s v="219027 MSC"/>
    <n v="1745"/>
    <x v="606"/>
    <d v="2020-12-01T00:00:00"/>
    <d v="2021-11-30T00:00:00"/>
    <n v="818107"/>
    <x v="6"/>
    <n v="0"/>
    <n v="0"/>
    <x v="47"/>
    <x v="1"/>
    <x v="2"/>
    <x v="0"/>
  </r>
  <r>
    <x v="1"/>
    <x v="28"/>
    <s v="218115MSC"/>
    <n v="1745"/>
    <x v="607"/>
    <d v="2020-09-01T00:00:00"/>
    <d v="2021-08-31T00:00:00"/>
    <n v="455000"/>
    <x v="6"/>
    <n v="0"/>
    <n v="0"/>
    <x v="47"/>
    <x v="1"/>
    <x v="2"/>
    <x v="0"/>
  </r>
  <r>
    <x v="1"/>
    <x v="28"/>
    <s v="218442 RE"/>
    <n v="1745"/>
    <x v="572"/>
    <d v="2019-07-01T00:00:00"/>
    <d v="2020-12-31T00:00:00"/>
    <n v="389063"/>
    <x v="6"/>
    <n v="0"/>
    <n v="0"/>
    <x v="47"/>
    <x v="1"/>
    <x v="2"/>
    <x v="0"/>
  </r>
  <r>
    <x v="1"/>
    <x v="28"/>
    <s v="FSGU 218304 TR"/>
    <n v="1745"/>
    <x v="158"/>
    <d v="2020-10-01T00:00:00"/>
    <d v="2021-09-30T00:00:00"/>
    <n v="216988"/>
    <x v="6"/>
    <n v="0"/>
    <n v="0"/>
    <x v="47"/>
    <x v="1"/>
    <x v="2"/>
    <x v="0"/>
  </r>
  <r>
    <x v="1"/>
    <x v="28"/>
    <s v="219028 MSC"/>
    <n v="1745"/>
    <x v="158"/>
    <d v="2020-12-01T00:00:00"/>
    <d v="2021-11-30T00:00:00"/>
    <n v="632072"/>
    <x v="6"/>
    <n v="0"/>
    <n v="0"/>
    <x v="47"/>
    <x v="1"/>
    <x v="2"/>
    <x v="0"/>
  </r>
  <r>
    <x v="1"/>
    <x v="28"/>
    <s v="219448 HA"/>
    <n v="1745"/>
    <x v="608"/>
    <d v="2021-03-03T00:00:00"/>
    <d v="2021-12-31T00:00:00"/>
    <n v="54725"/>
    <x v="6"/>
    <n v="0"/>
    <n v="0"/>
    <x v="47"/>
    <x v="1"/>
    <x v="2"/>
    <x v="0"/>
  </r>
  <r>
    <x v="1"/>
    <x v="28"/>
    <n v="218087"/>
    <n v="1745"/>
    <x v="573"/>
    <d v="2020-03-01T00:00:00"/>
    <d v="2021-02-28T00:00:00"/>
    <n v="449231"/>
    <x v="6"/>
    <n v="0"/>
    <n v="0"/>
    <x v="47"/>
    <x v="1"/>
    <x v="2"/>
    <x v="0"/>
  </r>
  <r>
    <x v="1"/>
    <x v="28"/>
    <s v="218441 RE"/>
    <n v="1745"/>
    <x v="574"/>
    <d v="2019-07-01T00:00:00"/>
    <d v="2020-12-31T00:00:00"/>
    <n v="2250000"/>
    <x v="6"/>
    <n v="0"/>
    <n v="0"/>
    <x v="47"/>
    <x v="1"/>
    <x v="2"/>
    <x v="0"/>
  </r>
  <r>
    <x v="1"/>
    <x v="28"/>
    <s v="219442 HA"/>
    <n v="1745"/>
    <x v="574"/>
    <d v="2021-03-01T00:00:00"/>
    <d v="2021-12-31T00:00:00"/>
    <n v="1375000"/>
    <x v="6"/>
    <n v="0"/>
    <n v="0"/>
    <x v="47"/>
    <x v="1"/>
    <x v="2"/>
    <x v="0"/>
  </r>
  <r>
    <x v="1"/>
    <x v="28"/>
    <s v="219029 WB"/>
    <n v="1745"/>
    <x v="574"/>
    <d v="2020-12-01T00:00:00"/>
    <d v="2021-11-30T00:00:00"/>
    <n v="282416"/>
    <x v="6"/>
    <n v="0"/>
    <n v="0"/>
    <x v="47"/>
    <x v="1"/>
    <x v="2"/>
    <x v="0"/>
  </r>
  <r>
    <x v="1"/>
    <x v="28"/>
    <s v="FSGU LAS 219443"/>
    <n v="1745"/>
    <x v="575"/>
    <d v="2021-01-01T00:00:00"/>
    <d v="2021-12-31T00:00:00"/>
    <n v="81199"/>
    <x v="6"/>
    <n v="0"/>
    <n v="0"/>
    <x v="47"/>
    <x v="1"/>
    <x v="2"/>
    <x v="0"/>
  </r>
  <r>
    <x v="1"/>
    <x v="28"/>
    <s v="218443 LAS"/>
    <n v="1745"/>
    <x v="575"/>
    <d v="2019-07-01T00:00:00"/>
    <d v="2020-12-31T00:00:00"/>
    <n v="89826"/>
    <x v="6"/>
    <n v="0"/>
    <n v="0"/>
    <x v="47"/>
    <x v="1"/>
    <x v="2"/>
    <x v="0"/>
  </r>
  <r>
    <x v="1"/>
    <x v="28"/>
    <s v="218445 RE"/>
    <n v="1745"/>
    <x v="576"/>
    <d v="2019-07-01T00:00:00"/>
    <d v="2020-12-31T00:00:00"/>
    <n v="137697"/>
    <x v="6"/>
    <n v="0"/>
    <n v="0"/>
    <x v="47"/>
    <x v="1"/>
    <x v="2"/>
    <x v="0"/>
  </r>
  <r>
    <x v="1"/>
    <x v="28"/>
    <s v="218444 RE"/>
    <n v="1745"/>
    <x v="577"/>
    <d v="2019-07-01T00:00:00"/>
    <d v="2020-12-31T00:00:00"/>
    <n v="230895"/>
    <x v="6"/>
    <n v="0"/>
    <n v="0"/>
    <x v="47"/>
    <x v="1"/>
    <x v="2"/>
    <x v="0"/>
  </r>
  <r>
    <x v="1"/>
    <x v="28"/>
    <s v="Wanda Block 219032"/>
    <n v="1745"/>
    <x v="577"/>
    <d v="2020-12-01T00:00:00"/>
    <d v="2021-11-30T00:00:00"/>
    <n v="137848"/>
    <x v="6"/>
    <n v="0"/>
    <n v="0"/>
    <x v="47"/>
    <x v="1"/>
    <x v="2"/>
    <x v="0"/>
  </r>
  <r>
    <x v="1"/>
    <x v="28"/>
    <s v="219444 HA"/>
    <n v="1745"/>
    <x v="577"/>
    <d v="2021-02-12T00:00:00"/>
    <d v="2021-12-31T00:00:00"/>
    <n v="179258"/>
    <x v="6"/>
    <n v="0"/>
    <n v="0"/>
    <x v="47"/>
    <x v="1"/>
    <x v="2"/>
    <x v="0"/>
  </r>
  <r>
    <x v="1"/>
    <x v="28"/>
    <s v="las 218450"/>
    <n v="1745"/>
    <x v="578"/>
    <d v="2020-12-01T00:00:00"/>
    <d v="2021-11-30T00:00:00"/>
    <n v="57567"/>
    <x v="6"/>
    <n v="0"/>
    <n v="0"/>
    <x v="47"/>
    <x v="1"/>
    <x v="2"/>
    <x v="0"/>
  </r>
  <r>
    <x v="1"/>
    <x v="28"/>
    <s v="218450 LAS"/>
    <n v="1745"/>
    <x v="578"/>
    <d v="2019-07-01T00:00:00"/>
    <d v="2020-12-31T00:00:00"/>
    <n v="73936"/>
    <x v="6"/>
    <n v="0"/>
    <n v="0"/>
    <x v="47"/>
    <x v="1"/>
    <x v="2"/>
    <x v="0"/>
  </r>
  <r>
    <x v="1"/>
    <x v="28"/>
    <s v="218451 MSC"/>
    <n v="1745"/>
    <x v="579"/>
    <d v="2019-07-01T00:00:00"/>
    <d v="2020-12-31T00:00:00"/>
    <n v="72487"/>
    <x v="6"/>
    <n v="0"/>
    <n v="0"/>
    <x v="47"/>
    <x v="1"/>
    <x v="2"/>
    <x v="0"/>
  </r>
  <r>
    <x v="1"/>
    <x v="28"/>
    <s v="218455 MSC"/>
    <n v="1745"/>
    <x v="580"/>
    <d v="2019-07-01T00:00:00"/>
    <d v="2020-12-31T00:00:00"/>
    <n v="128406"/>
    <x v="6"/>
    <n v="0"/>
    <n v="0"/>
    <x v="47"/>
    <x v="1"/>
    <x v="2"/>
    <x v="0"/>
  </r>
  <r>
    <x v="1"/>
    <x v="28"/>
    <s v="219453 HA"/>
    <n v="1745"/>
    <x v="580"/>
    <d v="2021-03-23T00:00:00"/>
    <d v="2021-12-31T00:00:00"/>
    <n v="106976"/>
    <x v="6"/>
    <n v="0"/>
    <n v="0"/>
    <x v="47"/>
    <x v="1"/>
    <x v="2"/>
    <x v="0"/>
  </r>
  <r>
    <x v="1"/>
    <x v="28"/>
    <s v="218464 WB"/>
    <n v="1745"/>
    <x v="581"/>
    <d v="2019-07-01T00:00:00"/>
    <d v="2020-12-31T00:00:00"/>
    <n v="202500"/>
    <x v="6"/>
    <n v="0"/>
    <n v="0"/>
    <x v="47"/>
    <x v="1"/>
    <x v="2"/>
    <x v="0"/>
  </r>
  <r>
    <x v="1"/>
    <x v="28"/>
    <s v="218079 RE"/>
    <n v="1745"/>
    <x v="582"/>
    <d v="2020-03-01T00:00:00"/>
    <d v="2021-02-28T00:00:00"/>
    <n v="265161"/>
    <x v="6"/>
    <n v="0"/>
    <n v="0"/>
    <x v="47"/>
    <x v="1"/>
    <x v="2"/>
    <x v="0"/>
  </r>
  <r>
    <x v="1"/>
    <x v="28"/>
    <s v="218193 MSC"/>
    <n v="1745"/>
    <x v="552"/>
    <d v="2019-06-01T00:00:00"/>
    <d v="2020-11-30T00:00:00"/>
    <n v="90000"/>
    <x v="6"/>
    <n v="0"/>
    <n v="0"/>
    <x v="47"/>
    <x v="1"/>
    <x v="2"/>
    <x v="0"/>
  </r>
  <r>
    <x v="1"/>
    <x v="28"/>
    <n v="219053"/>
    <n v="1745"/>
    <x v="552"/>
    <d v="2020-12-01T00:00:00"/>
    <d v="2021-11-30T00:00:00"/>
    <n v="220366"/>
    <x v="6"/>
    <n v="0"/>
    <n v="0"/>
    <x v="47"/>
    <x v="1"/>
    <x v="2"/>
    <x v="0"/>
  </r>
  <r>
    <x v="1"/>
    <x v="28"/>
    <s v="218184 MSC"/>
    <n v="1745"/>
    <x v="553"/>
    <d v="2019-06-01T00:00:00"/>
    <d v="2020-11-30T00:00:00"/>
    <n v="1034645"/>
    <x v="6"/>
    <n v="0"/>
    <n v="0"/>
    <x v="47"/>
    <x v="1"/>
    <x v="2"/>
    <x v="0"/>
  </r>
  <r>
    <x v="1"/>
    <x v="28"/>
    <s v="218300 TR"/>
    <n v="1745"/>
    <x v="609"/>
    <d v="2020-09-01T00:00:00"/>
    <d v="2021-08-31T00:00:00"/>
    <n v="800000"/>
    <x v="6"/>
    <n v="0"/>
    <n v="0"/>
    <x v="47"/>
    <x v="1"/>
    <x v="2"/>
    <x v="0"/>
  </r>
  <r>
    <x v="1"/>
    <x v="28"/>
    <s v="218305 TR"/>
    <n v="1745"/>
    <x v="609"/>
    <d v="2020-10-01T00:00:00"/>
    <d v="2021-09-30T00:00:00"/>
    <n v="666667"/>
    <x v="6"/>
    <n v="0"/>
    <n v="0"/>
    <x v="47"/>
    <x v="1"/>
    <x v="2"/>
    <x v="0"/>
  </r>
  <r>
    <x v="1"/>
    <x v="28"/>
    <s v="FSGU 218303 TR"/>
    <n v="1745"/>
    <x v="610"/>
    <d v="2020-10-01T00:00:00"/>
    <d v="2021-09-30T00:00:00"/>
    <n v="666667"/>
    <x v="6"/>
    <n v="0"/>
    <n v="0"/>
    <x v="47"/>
    <x v="0"/>
    <x v="2"/>
    <x v="0"/>
  </r>
  <r>
    <x v="1"/>
    <x v="28"/>
    <s v="FSGU 218382 RE"/>
    <n v="1745"/>
    <x v="610"/>
    <d v="2020-07-01T00:00:00"/>
    <d v="2021-06-30T00:00:00"/>
    <n v="172000"/>
    <x v="6"/>
    <n v="0"/>
    <n v="0"/>
    <x v="47"/>
    <x v="0"/>
    <x v="2"/>
    <x v="0"/>
  </r>
  <r>
    <x v="1"/>
    <x v="28"/>
    <n v="218194"/>
    <n v="1745"/>
    <x v="72"/>
    <d v="2019-06-01T00:00:00"/>
    <d v="2020-11-30T00:00:00"/>
    <n v="158745"/>
    <x v="6"/>
    <n v="0"/>
    <n v="0"/>
    <x v="47"/>
    <x v="1"/>
    <x v="2"/>
    <x v="0"/>
  </r>
  <r>
    <x v="1"/>
    <x v="28"/>
    <s v="218075 WB"/>
    <n v="1745"/>
    <x v="583"/>
    <d v="2020-03-01T00:00:00"/>
    <d v="2021-02-28T00:00:00"/>
    <n v="450000"/>
    <x v="6"/>
    <n v="0"/>
    <n v="0"/>
    <x v="47"/>
    <x v="1"/>
    <x v="2"/>
    <x v="0"/>
  </r>
  <r>
    <x v="1"/>
    <x v="28"/>
    <s v="218090 WB"/>
    <n v="1745"/>
    <x v="215"/>
    <d v="2020-03-01T00:00:00"/>
    <d v="2021-02-28T00:00:00"/>
    <n v="418627"/>
    <x v="6"/>
    <n v="0"/>
    <n v="0"/>
    <x v="47"/>
    <x v="1"/>
    <x v="2"/>
    <x v="0"/>
  </r>
  <r>
    <x v="1"/>
    <x v="28"/>
    <s v="219030 TR"/>
    <n v="1745"/>
    <x v="554"/>
    <d v="2020-12-01T00:00:00"/>
    <d v="2021-11-30T00:00:00"/>
    <n v="1000000"/>
    <x v="6"/>
    <n v="0"/>
    <n v="0"/>
    <x v="47"/>
    <x v="1"/>
    <x v="2"/>
    <x v="0"/>
  </r>
  <r>
    <x v="1"/>
    <x v="28"/>
    <s v="218186 RE"/>
    <n v="1745"/>
    <x v="554"/>
    <d v="2019-06-01T00:00:00"/>
    <d v="2020-11-30T00:00:00"/>
    <n v="1499259"/>
    <x v="6"/>
    <n v="0"/>
    <n v="0"/>
    <x v="47"/>
    <x v="1"/>
    <x v="2"/>
    <x v="0"/>
  </r>
  <r>
    <x v="1"/>
    <x v="28"/>
    <s v="219383 TR"/>
    <n v="1745"/>
    <x v="611"/>
    <d v="2020-10-01T00:00:00"/>
    <d v="2023-06-30T00:00:00"/>
    <n v="622288"/>
    <x v="6"/>
    <n v="0"/>
    <n v="0"/>
    <x v="47"/>
    <x v="1"/>
    <x v="2"/>
    <x v="0"/>
  </r>
  <r>
    <x v="1"/>
    <x v="28"/>
    <s v="218383 RE"/>
    <n v="1745"/>
    <x v="611"/>
    <d v="2020-07-01T00:00:00"/>
    <d v="2021-06-30T00:00:00"/>
    <n v="355593"/>
    <x v="6"/>
    <n v="0"/>
    <n v="0"/>
    <x v="47"/>
    <x v="1"/>
    <x v="2"/>
    <x v="0"/>
  </r>
  <r>
    <x v="1"/>
    <x v="28"/>
    <s v="218071 WB"/>
    <n v="1745"/>
    <x v="584"/>
    <d v="2020-03-01T00:00:00"/>
    <d v="2021-02-28T00:00:00"/>
    <n v="214219"/>
    <x v="6"/>
    <n v="0"/>
    <n v="0"/>
    <x v="47"/>
    <x v="1"/>
    <x v="2"/>
    <x v="0"/>
  </r>
  <r>
    <x v="1"/>
    <x v="28"/>
    <s v="219031 TR"/>
    <n v="1745"/>
    <x v="612"/>
    <d v="2020-12-01T00:00:00"/>
    <d v="2021-11-30T00:00:00"/>
    <n v="253764"/>
    <x v="6"/>
    <n v="0"/>
    <n v="0"/>
    <x v="47"/>
    <x v="1"/>
    <x v="2"/>
    <x v="0"/>
  </r>
  <r>
    <x v="1"/>
    <x v="28"/>
    <s v="218001 MSC"/>
    <n v="1745"/>
    <x v="613"/>
    <d v="2020-07-01T00:00:00"/>
    <d v="2021-06-30T00:00:00"/>
    <n v="21300000"/>
    <x v="6"/>
    <n v="0"/>
    <n v="0"/>
    <x v="47"/>
    <x v="1"/>
    <x v="2"/>
    <x v="0"/>
  </r>
  <r>
    <x v="1"/>
    <x v="28"/>
    <s v="218000 MSC"/>
    <n v="1745"/>
    <x v="614"/>
    <d v="2020-07-01T00:00:00"/>
    <d v="2021-06-30T00:00:00"/>
    <n v="18300000"/>
    <x v="6"/>
    <n v="0"/>
    <n v="0"/>
    <x v="47"/>
    <x v="1"/>
    <x v="2"/>
    <x v="0"/>
  </r>
  <r>
    <x v="1"/>
    <x v="28"/>
    <s v="218004 TR"/>
    <n v="1745"/>
    <x v="615"/>
    <d v="2020-10-01T00:00:00"/>
    <d v="2021-09-30T00:00:00"/>
    <n v="526000"/>
    <x v="6"/>
    <n v="0"/>
    <n v="0"/>
    <x v="47"/>
    <x v="1"/>
    <x v="2"/>
    <x v="0"/>
  </r>
  <r>
    <x v="1"/>
    <x v="28"/>
    <s v="las 218076"/>
    <n v="1745"/>
    <x v="585"/>
    <d v="2020-03-01T00:00:00"/>
    <d v="2021-02-28T00:00:00"/>
    <n v="170640"/>
    <x v="6"/>
    <n v="0"/>
    <n v="0"/>
    <x v="47"/>
    <x v="1"/>
    <x v="2"/>
    <x v="0"/>
  </r>
  <r>
    <x v="1"/>
    <x v="28"/>
    <n v="218074"/>
    <n v="1745"/>
    <x v="54"/>
    <d v="2020-03-01T00:00:00"/>
    <d v="2021-02-28T00:00:00"/>
    <n v="500000"/>
    <x v="6"/>
    <n v="0"/>
    <n v="0"/>
    <x v="47"/>
    <x v="1"/>
    <x v="2"/>
    <x v="0"/>
  </r>
  <r>
    <x v="1"/>
    <x v="28"/>
    <s v="218307 TR"/>
    <n v="1745"/>
    <x v="54"/>
    <d v="2020-10-01T00:00:00"/>
    <d v="2021-09-30T00:00:00"/>
    <n v="666667"/>
    <x v="6"/>
    <n v="0"/>
    <n v="0"/>
    <x v="47"/>
    <x v="1"/>
    <x v="2"/>
    <x v="0"/>
  </r>
  <r>
    <x v="1"/>
    <x v="28"/>
    <s v="219020 HA"/>
    <n v="1745"/>
    <x v="54"/>
    <d v="2021-01-05T00:00:00"/>
    <d v="2021-11-30T00:00:00"/>
    <n v="1000000"/>
    <x v="6"/>
    <n v="0"/>
    <n v="0"/>
    <x v="47"/>
    <x v="1"/>
    <x v="2"/>
    <x v="0"/>
  </r>
  <r>
    <x v="1"/>
    <x v="28"/>
    <s v="218385 TR"/>
    <n v="1745"/>
    <x v="337"/>
    <d v="2020-07-01T00:00:00"/>
    <d v="2021-06-30T00:00:00"/>
    <n v="631725"/>
    <x v="6"/>
    <n v="0"/>
    <n v="0"/>
    <x v="47"/>
    <x v="1"/>
    <x v="2"/>
    <x v="0"/>
  </r>
  <r>
    <x v="1"/>
    <x v="28"/>
    <s v="218384 RE"/>
    <n v="1745"/>
    <x v="616"/>
    <d v="2020-07-01T00:00:00"/>
    <d v="2021-06-30T00:00:00"/>
    <n v="931821"/>
    <x v="6"/>
    <n v="0"/>
    <n v="0"/>
    <x v="47"/>
    <x v="1"/>
    <x v="2"/>
    <x v="0"/>
  </r>
  <r>
    <x v="1"/>
    <x v="28"/>
    <s v="218183 MSC"/>
    <n v="1745"/>
    <x v="555"/>
    <d v="2019-06-01T00:00:00"/>
    <d v="2020-11-30T00:00:00"/>
    <n v="117500"/>
    <x v="6"/>
    <n v="0"/>
    <n v="0"/>
    <x v="47"/>
    <x v="1"/>
    <x v="2"/>
    <x v="0"/>
  </r>
  <r>
    <x v="1"/>
    <x v="28"/>
    <s v="218386 TR"/>
    <n v="1745"/>
    <x v="617"/>
    <d v="2020-07-01T00:00:00"/>
    <d v="2021-06-30T00:00:00"/>
    <n v="956800"/>
    <x v="6"/>
    <n v="0"/>
    <n v="0"/>
    <x v="47"/>
    <x v="1"/>
    <x v="2"/>
    <x v="0"/>
  </r>
  <r>
    <x v="1"/>
    <x v="28"/>
    <s v="218301 TR"/>
    <n v="1745"/>
    <x v="415"/>
    <d v="2020-10-01T00:00:00"/>
    <d v="2021-09-30T00:00:00"/>
    <n v="194973"/>
    <x v="6"/>
    <n v="0"/>
    <n v="0"/>
    <x v="47"/>
    <x v="1"/>
    <x v="2"/>
    <x v="0"/>
  </r>
  <r>
    <x v="1"/>
    <x v="28"/>
    <s v="219469 wb"/>
    <n v="1745"/>
    <x v="342"/>
    <d v="2021-01-01T00:00:00"/>
    <d v="2021-12-31T00:00:00"/>
    <n v="208428"/>
    <x v="6"/>
    <n v="0"/>
    <n v="0"/>
    <x v="47"/>
    <x v="1"/>
    <x v="2"/>
    <x v="0"/>
  </r>
  <r>
    <x v="1"/>
    <x v="28"/>
    <s v="218470 RE"/>
    <n v="1745"/>
    <x v="342"/>
    <d v="2019-07-01T00:00:00"/>
    <d v="2020-12-31T00:00:00"/>
    <n v="195928"/>
    <x v="6"/>
    <n v="0"/>
    <n v="0"/>
    <x v="47"/>
    <x v="1"/>
    <x v="2"/>
    <x v="0"/>
  </r>
  <r>
    <x v="1"/>
    <x v="28"/>
    <s v="218446 MSC"/>
    <n v="1745"/>
    <x v="586"/>
    <d v="2019-07-01T00:00:00"/>
    <d v="2020-12-31T00:00:00"/>
    <n v="57003"/>
    <x v="6"/>
    <n v="0"/>
    <n v="0"/>
    <x v="47"/>
    <x v="1"/>
    <x v="2"/>
    <x v="0"/>
  </r>
  <r>
    <x v="1"/>
    <x v="28"/>
    <s v="219445 HA"/>
    <n v="1745"/>
    <x v="586"/>
    <d v="2021-03-05T00:00:00"/>
    <d v="2021-12-31T00:00:00"/>
    <n v="60495"/>
    <x v="6"/>
    <n v="0"/>
    <n v="0"/>
    <x v="47"/>
    <x v="1"/>
    <x v="2"/>
    <x v="0"/>
  </r>
  <r>
    <x v="1"/>
    <x v="28"/>
    <s v="219446 HA"/>
    <n v="1745"/>
    <x v="587"/>
    <d v="2021-03-18T00:00:00"/>
    <d v="2021-12-31T00:00:00"/>
    <n v="55732"/>
    <x v="6"/>
    <n v="0"/>
    <n v="0"/>
    <x v="47"/>
    <x v="1"/>
    <x v="2"/>
    <x v="0"/>
  </r>
  <r>
    <x v="1"/>
    <x v="28"/>
    <s v="219470 WB"/>
    <n v="1745"/>
    <x v="587"/>
    <d v="2021-01-01T00:00:00"/>
    <d v="2021-12-31T00:00:00"/>
    <n v="191377"/>
    <x v="6"/>
    <n v="0"/>
    <n v="0"/>
    <x v="47"/>
    <x v="1"/>
    <x v="2"/>
    <x v="0"/>
  </r>
  <r>
    <x v="1"/>
    <x v="28"/>
    <s v="218447 MSC"/>
    <n v="1745"/>
    <x v="587"/>
    <d v="2019-07-01T00:00:00"/>
    <d v="2020-12-31T00:00:00"/>
    <n v="80187"/>
    <x v="6"/>
    <n v="0"/>
    <n v="0"/>
    <x v="47"/>
    <x v="1"/>
    <x v="2"/>
    <x v="0"/>
  </r>
  <r>
    <x v="1"/>
    <x v="28"/>
    <s v="218472 WB"/>
    <n v="1745"/>
    <x v="587"/>
    <d v="2019-07-01T00:00:00"/>
    <d v="2020-12-31T00:00:00"/>
    <n v="272967"/>
    <x v="6"/>
    <n v="0"/>
    <n v="0"/>
    <x v="47"/>
    <x v="1"/>
    <x v="2"/>
    <x v="0"/>
  </r>
  <r>
    <x v="1"/>
    <x v="28"/>
    <s v="218387 MSC"/>
    <n v="1745"/>
    <x v="1"/>
    <d v="2020-07-01T00:00:00"/>
    <d v="2021-06-30T00:00:00"/>
    <n v="956800"/>
    <x v="6"/>
    <n v="0"/>
    <n v="0"/>
    <x v="47"/>
    <x v="0"/>
    <x v="2"/>
    <x v="1"/>
  </r>
  <r>
    <x v="1"/>
    <x v="28"/>
    <s v="FSGU LAS 219033"/>
    <n v="1745"/>
    <x v="618"/>
    <d v="2020-11-01T00:00:00"/>
    <d v="2021-10-30T00:00:00"/>
    <n v="513194"/>
    <x v="6"/>
    <n v="0"/>
    <n v="0"/>
    <x v="47"/>
    <x v="1"/>
    <x v="2"/>
    <x v="0"/>
  </r>
  <r>
    <x v="1"/>
    <x v="28"/>
    <n v="218389"/>
    <n v="1745"/>
    <x v="344"/>
    <d v="2020-07-01T00:00:00"/>
    <d v="2021-06-30T00:00:00"/>
    <n v="872631"/>
    <x v="6"/>
    <n v="0"/>
    <n v="0"/>
    <x v="47"/>
    <x v="1"/>
    <x v="2"/>
    <x v="0"/>
  </r>
  <r>
    <x v="1"/>
    <x v="28"/>
    <n v="218390"/>
    <n v="1745"/>
    <x v="344"/>
    <d v="2020-07-01T00:00:00"/>
    <d v="2021-06-30T00:00:00"/>
    <n v="954974"/>
    <x v="6"/>
    <n v="0"/>
    <n v="0"/>
    <x v="47"/>
    <x v="1"/>
    <x v="2"/>
    <x v="0"/>
  </r>
  <r>
    <x v="1"/>
    <x v="28"/>
    <n v="218388"/>
    <n v="1745"/>
    <x v="344"/>
    <d v="2020-07-01T00:00:00"/>
    <d v="2021-06-30T00:00:00"/>
    <n v="782642"/>
    <x v="6"/>
    <n v="0"/>
    <n v="0"/>
    <x v="47"/>
    <x v="1"/>
    <x v="2"/>
    <x v="0"/>
  </r>
  <r>
    <x v="1"/>
    <x v="28"/>
    <n v="218072"/>
    <n v="1745"/>
    <x v="588"/>
    <d v="2020-03-01T00:00:00"/>
    <d v="2021-02-28T00:00:00"/>
    <n v="364226"/>
    <x v="6"/>
    <n v="0"/>
    <n v="0"/>
    <x v="47"/>
    <x v="1"/>
    <x v="2"/>
    <x v="0"/>
  </r>
  <r>
    <x v="1"/>
    <x v="28"/>
    <s v="219035 HA"/>
    <n v="1745"/>
    <x v="588"/>
    <d v="2020-12-01T00:00:00"/>
    <d v="2021-11-30T00:00:00"/>
    <n v="131051"/>
    <x v="6"/>
    <n v="0"/>
    <n v="0"/>
    <x v="47"/>
    <x v="1"/>
    <x v="2"/>
    <x v="0"/>
  </r>
  <r>
    <x v="1"/>
    <x v="28"/>
    <s v="219036 TR"/>
    <n v="1745"/>
    <x v="619"/>
    <d v="2020-12-01T00:00:00"/>
    <d v="2021-11-30T00:00:00"/>
    <n v="800927"/>
    <x v="6"/>
    <n v="0"/>
    <n v="0"/>
    <x v="47"/>
    <x v="1"/>
    <x v="2"/>
    <x v="0"/>
  </r>
  <r>
    <x v="1"/>
    <x v="28"/>
    <s v="218070 WB"/>
    <n v="1745"/>
    <x v="589"/>
    <d v="2020-03-01T00:00:00"/>
    <d v="2021-02-28T00:00:00"/>
    <n v="282852"/>
    <x v="6"/>
    <n v="0"/>
    <n v="0"/>
    <x v="47"/>
    <x v="1"/>
    <x v="2"/>
    <x v="0"/>
  </r>
  <r>
    <x v="1"/>
    <x v="28"/>
    <s v="218185 RE"/>
    <n v="1745"/>
    <x v="556"/>
    <d v="2019-06-01T00:00:00"/>
    <d v="2020-11-30T00:00:00"/>
    <n v="1499951"/>
    <x v="6"/>
    <n v="0"/>
    <n v="0"/>
    <x v="47"/>
    <x v="1"/>
    <x v="2"/>
    <x v="0"/>
  </r>
  <r>
    <x v="1"/>
    <x v="28"/>
    <s v="fsgu las 219039"/>
    <n v="1745"/>
    <x v="556"/>
    <d v="2020-12-01T00:00:00"/>
    <d v="2021-11-30T00:00:00"/>
    <n v="999477"/>
    <x v="6"/>
    <n v="0"/>
    <n v="0"/>
    <x v="47"/>
    <x v="1"/>
    <x v="2"/>
    <x v="0"/>
  </r>
  <r>
    <x v="1"/>
    <x v="28"/>
    <s v="219465 WB"/>
    <n v="1745"/>
    <x v="441"/>
    <d v="2021-01-01T00:00:00"/>
    <d v="2021-12-31T00:00:00"/>
    <n v="228826"/>
    <x v="6"/>
    <n v="0"/>
    <n v="0"/>
    <x v="47"/>
    <x v="1"/>
    <x v="2"/>
    <x v="0"/>
  </r>
  <r>
    <x v="1"/>
    <x v="28"/>
    <s v="Wanda Block -219037"/>
    <n v="1745"/>
    <x v="620"/>
    <d v="2020-12-01T00:00:00"/>
    <d v="2021-11-30T00:00:00"/>
    <n v="287697"/>
    <x v="6"/>
    <n v="0"/>
    <n v="0"/>
    <x v="47"/>
    <x v="1"/>
    <x v="2"/>
    <x v="0"/>
  </r>
  <r>
    <x v="1"/>
    <x v="28"/>
    <s v="219449 HA"/>
    <n v="1745"/>
    <x v="590"/>
    <d v="2021-02-22T00:00:00"/>
    <d v="2021-12-31T00:00:00"/>
    <n v="75000"/>
    <x v="6"/>
    <n v="0"/>
    <n v="0"/>
    <x v="47"/>
    <x v="1"/>
    <x v="2"/>
    <x v="0"/>
  </r>
  <r>
    <x v="1"/>
    <x v="28"/>
    <s v="218449 MSC"/>
    <n v="1745"/>
    <x v="590"/>
    <d v="2019-07-01T00:00:00"/>
    <d v="2020-12-31T00:00:00"/>
    <n v="91115"/>
    <x v="6"/>
    <n v="0"/>
    <n v="0"/>
    <x v="47"/>
    <x v="1"/>
    <x v="2"/>
    <x v="0"/>
  </r>
  <r>
    <x v="1"/>
    <x v="28"/>
    <s v="219038 TR"/>
    <n v="1745"/>
    <x v="621"/>
    <d v="2020-12-01T00:00:00"/>
    <d v="2021-11-30T00:00:00"/>
    <n v="696971"/>
    <x v="6"/>
    <n v="0"/>
    <n v="0"/>
    <x v="47"/>
    <x v="1"/>
    <x v="2"/>
    <x v="0"/>
  </r>
  <r>
    <x v="1"/>
    <x v="28"/>
    <n v="218086"/>
    <n v="1745"/>
    <x v="299"/>
    <d v="2020-03-01T00:00:00"/>
    <d v="2021-02-28T00:00:00"/>
    <n v="184623"/>
    <x v="6"/>
    <n v="0"/>
    <n v="0"/>
    <x v="47"/>
    <x v="1"/>
    <x v="2"/>
    <x v="0"/>
  </r>
  <r>
    <x v="1"/>
    <x v="28"/>
    <s v="219034 MSC"/>
    <n v="1745"/>
    <x v="622"/>
    <d v="2020-12-01T00:00:00"/>
    <d v="2021-11-30T00:00:00"/>
    <n v="286279"/>
    <x v="6"/>
    <n v="0"/>
    <n v="0"/>
    <x v="47"/>
    <x v="1"/>
    <x v="2"/>
    <x v="0"/>
  </r>
  <r>
    <x v="1"/>
    <x v="28"/>
    <s v="219040 TR"/>
    <n v="1745"/>
    <x v="26"/>
    <d v="2020-12-01T00:00:00"/>
    <d v="2021-11-30T00:00:00"/>
    <n v="1000000"/>
    <x v="6"/>
    <n v="0"/>
    <n v="0"/>
    <x v="47"/>
    <x v="0"/>
    <x v="2"/>
    <x v="1"/>
  </r>
  <r>
    <x v="1"/>
    <x v="28"/>
    <s v="218190 RE"/>
    <n v="1745"/>
    <x v="26"/>
    <d v="2019-06-01T00:00:00"/>
    <d v="2020-11-30T00:00:00"/>
    <n v="1474460"/>
    <x v="6"/>
    <n v="0"/>
    <n v="0"/>
    <x v="47"/>
    <x v="0"/>
    <x v="2"/>
    <x v="1"/>
  </r>
  <r>
    <x v="1"/>
    <x v="28"/>
    <s v="219042 MSC"/>
    <n v="1745"/>
    <x v="220"/>
    <d v="2020-12-01T00:00:00"/>
    <d v="2021-11-30T00:00:00"/>
    <n v="440000"/>
    <x v="6"/>
    <n v="0"/>
    <n v="0"/>
    <x v="47"/>
    <x v="1"/>
    <x v="2"/>
    <x v="0"/>
  </r>
  <r>
    <x v="1"/>
    <x v="28"/>
    <s v="219440 HA"/>
    <n v="1745"/>
    <x v="591"/>
    <d v="2021-02-26T00:00:00"/>
    <d v="2021-12-31T00:00:00"/>
    <n v="83258"/>
    <x v="6"/>
    <n v="0"/>
    <n v="0"/>
    <x v="47"/>
    <x v="1"/>
    <x v="2"/>
    <x v="0"/>
  </r>
  <r>
    <x v="1"/>
    <x v="28"/>
    <s v="218440 RE"/>
    <n v="1745"/>
    <x v="591"/>
    <d v="2019-07-01T00:00:00"/>
    <d v="2020-12-31T00:00:00"/>
    <n v="107901"/>
    <x v="6"/>
    <n v="0"/>
    <n v="0"/>
    <x v="47"/>
    <x v="1"/>
    <x v="2"/>
    <x v="0"/>
  </r>
  <r>
    <x v="1"/>
    <x v="28"/>
    <s v="218448 RE"/>
    <n v="1745"/>
    <x v="592"/>
    <d v="2019-07-01T00:00:00"/>
    <d v="2020-12-31T00:00:00"/>
    <n v="113990"/>
    <x v="6"/>
    <n v="0"/>
    <n v="0"/>
    <x v="47"/>
    <x v="1"/>
    <x v="2"/>
    <x v="0"/>
  </r>
  <r>
    <x v="1"/>
    <x v="28"/>
    <s v="219447 HA"/>
    <n v="1745"/>
    <x v="592"/>
    <d v="2021-03-03T00:00:00"/>
    <d v="2021-12-31T00:00:00"/>
    <n v="54597"/>
    <x v="6"/>
    <n v="0"/>
    <n v="0"/>
    <x v="47"/>
    <x v="1"/>
    <x v="2"/>
    <x v="0"/>
  </r>
  <r>
    <x v="1"/>
    <x v="28"/>
    <s v="219451 HA"/>
    <n v="1745"/>
    <x v="593"/>
    <d v="2021-01-28T00:00:00"/>
    <d v="2021-12-31T00:00:00"/>
    <n v="152558"/>
    <x v="6"/>
    <n v="0"/>
    <n v="0"/>
    <x v="47"/>
    <x v="1"/>
    <x v="2"/>
    <x v="0"/>
  </r>
  <r>
    <x v="1"/>
    <x v="28"/>
    <s v="218452 RE"/>
    <n v="1745"/>
    <x v="593"/>
    <d v="2019-07-01T00:00:00"/>
    <d v="2020-12-31T00:00:00"/>
    <n v="167471"/>
    <x v="6"/>
    <n v="0"/>
    <n v="0"/>
    <x v="47"/>
    <x v="1"/>
    <x v="2"/>
    <x v="0"/>
  </r>
  <r>
    <x v="1"/>
    <x v="28"/>
    <s v="218454 las"/>
    <n v="1745"/>
    <x v="594"/>
    <d v="2019-07-01T00:00:00"/>
    <d v="2020-12-31T00:00:00"/>
    <n v="127315"/>
    <x v="6"/>
    <n v="0"/>
    <n v="0"/>
    <x v="47"/>
    <x v="1"/>
    <x v="2"/>
    <x v="0"/>
  </r>
  <r>
    <x v="1"/>
    <x v="28"/>
    <s v="voca las 219452"/>
    <n v="1745"/>
    <x v="594"/>
    <d v="2021-01-01T00:00:00"/>
    <d v="2021-12-31T00:00:00"/>
    <n v="105136"/>
    <x v="6"/>
    <n v="0"/>
    <n v="0"/>
    <x v="47"/>
    <x v="1"/>
    <x v="2"/>
    <x v="0"/>
  </r>
  <r>
    <x v="1"/>
    <x v="28"/>
    <s v="218080 Las"/>
    <n v="1745"/>
    <x v="595"/>
    <d v="2020-03-01T00:00:00"/>
    <d v="2021-02-28T00:00:00"/>
    <n v="294173"/>
    <x v="6"/>
    <n v="0"/>
    <n v="0"/>
    <x v="47"/>
    <x v="1"/>
    <x v="2"/>
    <x v="0"/>
  </r>
  <r>
    <x v="1"/>
    <x v="28"/>
    <s v="219471 WB"/>
    <n v="1745"/>
    <x v="623"/>
    <d v="2021-01-01T00:00:00"/>
    <d v="2021-12-31T00:00:00"/>
    <n v="270800"/>
    <x v="6"/>
    <n v="0"/>
    <n v="0"/>
    <x v="47"/>
    <x v="1"/>
    <x v="2"/>
    <x v="0"/>
  </r>
  <r>
    <x v="1"/>
    <x v="28"/>
    <s v="218191 RE"/>
    <n v="1745"/>
    <x v="7"/>
    <d v="2019-06-01T00:00:00"/>
    <d v="2020-11-30T00:00:00"/>
    <n v="1500000"/>
    <x v="6"/>
    <n v="0"/>
    <n v="0"/>
    <x v="47"/>
    <x v="0"/>
    <x v="2"/>
    <x v="0"/>
  </r>
  <r>
    <x v="1"/>
    <x v="28"/>
    <s v="218089 MSC"/>
    <n v="1745"/>
    <x v="596"/>
    <d v="2020-03-01T00:00:00"/>
    <d v="2021-02-28T00:00:00"/>
    <n v="160719"/>
    <x v="6"/>
    <n v="0"/>
    <n v="0"/>
    <x v="47"/>
    <x v="1"/>
    <x v="2"/>
    <x v="0"/>
  </r>
  <r>
    <x v="1"/>
    <x v="28"/>
    <s v="219041 MSC"/>
    <n v="1745"/>
    <x v="596"/>
    <d v="2020-12-01T00:00:00"/>
    <d v="2021-11-30T00:00:00"/>
    <n v="197393"/>
    <x v="6"/>
    <n v="0"/>
    <n v="0"/>
    <x v="47"/>
    <x v="1"/>
    <x v="2"/>
    <x v="0"/>
  </r>
  <r>
    <x v="1"/>
    <x v="28"/>
    <s v="218083 TR"/>
    <n v="1745"/>
    <x v="597"/>
    <d v="2020-03-01T00:00:00"/>
    <d v="2021-02-28T00:00:00"/>
    <n v="104005"/>
    <x v="6"/>
    <n v="0"/>
    <n v="0"/>
    <x v="47"/>
    <x v="1"/>
    <x v="2"/>
    <x v="0"/>
  </r>
  <r>
    <x v="1"/>
    <x v="28"/>
    <s v="219084 FSGU"/>
    <n v="1745"/>
    <x v="370"/>
    <d v="2021-09-01T00:00:00"/>
    <d v="2023-02-28T00:00:00"/>
    <n v="750000"/>
    <x v="0"/>
    <n v="0"/>
    <n v="0"/>
    <x v="47"/>
    <x v="1"/>
    <x v="2"/>
    <x v="0"/>
  </r>
  <r>
    <x v="1"/>
    <x v="28"/>
    <s v="219050 las"/>
    <n v="1745"/>
    <x v="0"/>
    <d v="2021-07-01T00:00:00"/>
    <d v="2022-06-30T00:00:00"/>
    <n v="291370"/>
    <x v="0"/>
    <n v="0"/>
    <n v="0"/>
    <x v="47"/>
    <x v="0"/>
    <x v="2"/>
    <x v="0"/>
  </r>
  <r>
    <x v="1"/>
    <x v="28"/>
    <s v="219005MSC"/>
    <n v="1745"/>
    <x v="541"/>
    <d v="2022-03-31T00:00:00"/>
    <d v="2023-04-01T00:00:00"/>
    <n v="70399"/>
    <x v="0"/>
    <n v="0"/>
    <n v="0"/>
    <x v="47"/>
    <x v="1"/>
    <x v="2"/>
    <x v="0"/>
  </r>
  <r>
    <x v="1"/>
    <x v="28"/>
    <s v="fsgu las 218592"/>
    <n v="1745"/>
    <x v="624"/>
    <d v="2021-10-01T00:00:00"/>
    <d v="2022-09-30T00:00:00"/>
    <n v="781793"/>
    <x v="0"/>
    <n v="0"/>
    <n v="0"/>
    <x v="47"/>
    <x v="1"/>
    <x v="2"/>
    <x v="0"/>
  </r>
  <r>
    <x v="1"/>
    <x v="28"/>
    <s v="las 218590"/>
    <n v="1745"/>
    <x v="625"/>
    <d v="2021-10-01T00:00:00"/>
    <d v="2022-09-30T00:00:00"/>
    <n v="1200000"/>
    <x v="0"/>
    <n v="0"/>
    <n v="0"/>
    <x v="47"/>
    <x v="1"/>
    <x v="2"/>
    <x v="0"/>
  </r>
  <r>
    <x v="1"/>
    <x v="28"/>
    <s v="220021 MSC"/>
    <n v="1745"/>
    <x v="598"/>
    <d v="2022-06-01T00:00:00"/>
    <d v="2023-11-30T00:00:00"/>
    <n v="563625"/>
    <x v="0"/>
    <n v="0"/>
    <n v="0"/>
    <x v="47"/>
    <x v="1"/>
    <x v="2"/>
    <x v="0"/>
  </r>
  <r>
    <x v="1"/>
    <x v="28"/>
    <s v="FSGU LAS 219021"/>
    <n v="1745"/>
    <x v="598"/>
    <d v="2020-12-01T00:00:00"/>
    <d v="2021-11-30T00:00:00"/>
    <n v="375750"/>
    <x v="0"/>
    <n v="0"/>
    <n v="0"/>
    <x v="47"/>
    <x v="1"/>
    <x v="2"/>
    <x v="0"/>
  </r>
  <r>
    <x v="1"/>
    <x v="28"/>
    <s v="fsgu las 219022"/>
    <n v="1745"/>
    <x v="9"/>
    <d v="2020-12-01T00:00:00"/>
    <d v="2021-11-30T00:00:00"/>
    <n v="324965"/>
    <x v="0"/>
    <n v="0"/>
    <n v="0"/>
    <x v="47"/>
    <x v="0"/>
    <x v="2"/>
    <x v="1"/>
  </r>
  <r>
    <x v="1"/>
    <x v="28"/>
    <s v="VOCA 221022 MSC"/>
    <n v="1745"/>
    <x v="9"/>
    <d v="2022-06-01T00:00:00"/>
    <d v="2023-11-30T00:00:00"/>
    <n v="487488"/>
    <x v="0"/>
    <n v="0"/>
    <n v="0"/>
    <x v="47"/>
    <x v="0"/>
    <x v="2"/>
    <x v="1"/>
  </r>
  <r>
    <x v="1"/>
    <x v="28"/>
    <s v="210057 LM"/>
    <n v="1745"/>
    <x v="549"/>
    <d v="2021-07-01T00:00:00"/>
    <d v="2022-06-30T00:00:00"/>
    <n v="937385"/>
    <x v="0"/>
    <n v="0"/>
    <n v="0"/>
    <x v="47"/>
    <x v="1"/>
    <x v="2"/>
    <x v="0"/>
  </r>
  <r>
    <x v="1"/>
    <x v="28"/>
    <n v="0"/>
    <n v="1745"/>
    <x v="599"/>
    <d v="2021-10-01T00:00:00"/>
    <d v="2023-06-30T00:00:00"/>
    <n v="837200"/>
    <x v="0"/>
    <n v="0"/>
    <n v="0"/>
    <x v="47"/>
    <x v="1"/>
    <x v="2"/>
    <x v="0"/>
  </r>
  <r>
    <x v="1"/>
    <x v="28"/>
    <s v="219088MSC"/>
    <n v="1745"/>
    <x v="558"/>
    <d v="2021-09-01T00:00:00"/>
    <d v="2023-02-28T00:00:00"/>
    <n v="446160"/>
    <x v="0"/>
    <n v="0"/>
    <n v="0"/>
    <x v="47"/>
    <x v="1"/>
    <x v="2"/>
    <x v="0"/>
  </r>
  <r>
    <x v="1"/>
    <x v="28"/>
    <s v="218406 TR"/>
    <n v="1745"/>
    <x v="600"/>
    <d v="2021-10-01T00:00:00"/>
    <d v="2022-12-31T00:00:00"/>
    <n v="473666"/>
    <x v="0"/>
    <n v="0"/>
    <n v="0"/>
    <x v="47"/>
    <x v="1"/>
    <x v="2"/>
    <x v="0"/>
  </r>
  <r>
    <x v="1"/>
    <x v="28"/>
    <s v="218306 TR"/>
    <n v="1745"/>
    <x v="600"/>
    <d v="2020-10-01T00:00:00"/>
    <d v="2021-09-30T00:00:00"/>
    <n v="378933"/>
    <x v="0"/>
    <n v="0"/>
    <n v="0"/>
    <x v="47"/>
    <x v="1"/>
    <x v="2"/>
    <x v="0"/>
  </r>
  <r>
    <x v="1"/>
    <x v="28"/>
    <s v="219461 TR"/>
    <n v="1745"/>
    <x v="601"/>
    <d v="2021-01-01T00:00:00"/>
    <d v="2021-12-31T00:00:00"/>
    <n v="75189"/>
    <x v="0"/>
    <n v="0"/>
    <n v="0"/>
    <x v="47"/>
    <x v="1"/>
    <x v="2"/>
    <x v="0"/>
  </r>
  <r>
    <x v="1"/>
    <x v="28"/>
    <s v="220461 TR"/>
    <n v="1745"/>
    <x v="601"/>
    <d v="2022-01-01T00:00:00"/>
    <d v="2022-12-31T00:00:00"/>
    <n v="75189"/>
    <x v="0"/>
    <n v="0"/>
    <n v="0"/>
    <x v="47"/>
    <x v="1"/>
    <x v="2"/>
    <x v="0"/>
  </r>
  <r>
    <x v="1"/>
    <x v="28"/>
    <s v="220023 MSC"/>
    <n v="1745"/>
    <x v="11"/>
    <d v="2022-06-01T00:00:00"/>
    <d v="2023-11-30T00:00:00"/>
    <n v="755341"/>
    <x v="0"/>
    <n v="0"/>
    <n v="0"/>
    <x v="47"/>
    <x v="0"/>
    <x v="2"/>
    <x v="0"/>
  </r>
  <r>
    <x v="1"/>
    <x v="28"/>
    <s v="219085 FSGU"/>
    <n v="1745"/>
    <x v="11"/>
    <d v="2021-09-01T00:00:00"/>
    <d v="2023-02-28T00:00:00"/>
    <n v="322305"/>
    <x v="0"/>
    <n v="0"/>
    <n v="0"/>
    <x v="47"/>
    <x v="0"/>
    <x v="2"/>
    <x v="0"/>
  </r>
  <r>
    <x v="1"/>
    <x v="28"/>
    <s v="219023 MSC"/>
    <n v="1745"/>
    <x v="11"/>
    <d v="2020-12-01T00:00:00"/>
    <d v="2021-11-30T00:00:00"/>
    <n v="503561"/>
    <x v="0"/>
    <n v="0"/>
    <n v="0"/>
    <x v="47"/>
    <x v="0"/>
    <x v="2"/>
    <x v="0"/>
  </r>
  <r>
    <x v="1"/>
    <x v="28"/>
    <s v="219462 TR"/>
    <n v="1745"/>
    <x v="559"/>
    <d v="2021-01-01T00:00:00"/>
    <d v="2021-12-31T00:00:00"/>
    <n v="118194"/>
    <x v="0"/>
    <n v="0"/>
    <n v="0"/>
    <x v="47"/>
    <x v="1"/>
    <x v="2"/>
    <x v="0"/>
  </r>
  <r>
    <x v="1"/>
    <x v="28"/>
    <s v="220462 TR"/>
    <n v="1745"/>
    <x v="559"/>
    <d v="2022-01-01T00:00:00"/>
    <d v="2022-12-31T00:00:00"/>
    <n v="118194"/>
    <x v="0"/>
    <n v="0"/>
    <n v="0"/>
    <x v="47"/>
    <x v="1"/>
    <x v="2"/>
    <x v="0"/>
  </r>
  <r>
    <x v="1"/>
    <x v="28"/>
    <n v="0"/>
    <n v="1745"/>
    <x v="561"/>
    <d v="2022-01-01T00:00:00"/>
    <d v="2022-12-31T00:00:00"/>
    <n v="458190"/>
    <x v="0"/>
    <n v="0"/>
    <n v="0"/>
    <x v="47"/>
    <x v="1"/>
    <x v="2"/>
    <x v="0"/>
  </r>
  <r>
    <x v="1"/>
    <x v="28"/>
    <s v="FSGU 219460 WB"/>
    <n v="1745"/>
    <x v="561"/>
    <d v="2021-01-01T00:00:00"/>
    <d v="2021-12-31T00:00:00"/>
    <n v="458190"/>
    <x v="0"/>
    <n v="0"/>
    <n v="0"/>
    <x v="47"/>
    <x v="1"/>
    <x v="2"/>
    <x v="0"/>
  </r>
  <r>
    <x v="1"/>
    <x v="28"/>
    <s v="219463 TR"/>
    <n v="1745"/>
    <x v="565"/>
    <d v="2021-01-01T00:00:00"/>
    <d v="2021-12-31T00:00:00"/>
    <n v="106097"/>
    <x v="0"/>
    <n v="0"/>
    <n v="0"/>
    <x v="47"/>
    <x v="1"/>
    <x v="2"/>
    <x v="0"/>
  </r>
  <r>
    <x v="1"/>
    <x v="28"/>
    <s v="220463 TR"/>
    <n v="1745"/>
    <x v="565"/>
    <d v="2022-01-01T00:00:00"/>
    <d v="2022-12-31T00:00:00"/>
    <n v="106097"/>
    <x v="0"/>
    <n v="0"/>
    <n v="0"/>
    <x v="47"/>
    <x v="1"/>
    <x v="2"/>
    <x v="0"/>
  </r>
  <r>
    <x v="1"/>
    <x v="28"/>
    <s v="220464 FSGU"/>
    <n v="1745"/>
    <x v="602"/>
    <d v="2022-01-01T00:00:00"/>
    <d v="2022-12-31T00:00:00"/>
    <n v="144707"/>
    <x v="0"/>
    <n v="0"/>
    <n v="0"/>
    <x v="47"/>
    <x v="1"/>
    <x v="2"/>
    <x v="0"/>
  </r>
  <r>
    <x v="1"/>
    <x v="28"/>
    <s v="FSGU 219464 WB"/>
    <n v="1745"/>
    <x v="602"/>
    <d v="2021-01-01T00:00:00"/>
    <d v="2021-12-31T00:00:00"/>
    <n v="144707"/>
    <x v="0"/>
    <n v="0"/>
    <n v="0"/>
    <x v="47"/>
    <x v="1"/>
    <x v="2"/>
    <x v="0"/>
  </r>
  <r>
    <x v="1"/>
    <x v="28"/>
    <s v="FSGU 219466 WB"/>
    <n v="1745"/>
    <x v="566"/>
    <d v="2021-01-01T00:00:00"/>
    <d v="2021-12-31T00:00:00"/>
    <n v="365574"/>
    <x v="0"/>
    <n v="0"/>
    <n v="0"/>
    <x v="47"/>
    <x v="1"/>
    <x v="2"/>
    <x v="0"/>
  </r>
  <r>
    <x v="1"/>
    <x v="28"/>
    <s v="220466 FSGU"/>
    <n v="1745"/>
    <x v="566"/>
    <d v="2022-01-01T00:00:00"/>
    <d v="2022-12-31T00:00:00"/>
    <n v="365574"/>
    <x v="0"/>
    <n v="0"/>
    <n v="0"/>
    <x v="47"/>
    <x v="1"/>
    <x v="2"/>
    <x v="0"/>
  </r>
  <r>
    <x v="1"/>
    <x v="28"/>
    <s v="219081 HA"/>
    <n v="1745"/>
    <x v="214"/>
    <d v="2021-09-01T00:00:00"/>
    <d v="2023-02-28T00:00:00"/>
    <n v="344303"/>
    <x v="0"/>
    <n v="0"/>
    <n v="0"/>
    <x v="47"/>
    <x v="1"/>
    <x v="2"/>
    <x v="0"/>
  </r>
  <r>
    <x v="1"/>
    <x v="28"/>
    <s v="218402 TR"/>
    <n v="1745"/>
    <x v="214"/>
    <d v="2021-10-01T00:00:00"/>
    <d v="2022-12-31T00:00:00"/>
    <n v="833334"/>
    <x v="0"/>
    <n v="0"/>
    <n v="0"/>
    <x v="47"/>
    <x v="1"/>
    <x v="2"/>
    <x v="0"/>
  </r>
  <r>
    <x v="1"/>
    <x v="28"/>
    <s v="VOCA 220024 MSC"/>
    <n v="1745"/>
    <x v="214"/>
    <d v="2022-06-01T00:00:00"/>
    <d v="2023-11-30T00:00:00"/>
    <n v="1217340"/>
    <x v="0"/>
    <n v="0"/>
    <n v="0"/>
    <x v="47"/>
    <x v="1"/>
    <x v="2"/>
    <x v="0"/>
  </r>
  <r>
    <x v="1"/>
    <x v="28"/>
    <s v="FSGU LAS 219024"/>
    <n v="1745"/>
    <x v="214"/>
    <d v="2020-12-01T00:00:00"/>
    <d v="2021-11-30T00:00:00"/>
    <n v="811560"/>
    <x v="0"/>
    <n v="0"/>
    <n v="0"/>
    <x v="47"/>
    <x v="1"/>
    <x v="2"/>
    <x v="0"/>
  </r>
  <r>
    <x v="1"/>
    <x v="28"/>
    <s v="218302 TR"/>
    <n v="1745"/>
    <x v="214"/>
    <d v="2020-10-01T00:00:00"/>
    <d v="2021-09-30T00:00:00"/>
    <n v="666667"/>
    <x v="0"/>
    <n v="0"/>
    <n v="0"/>
    <x v="47"/>
    <x v="1"/>
    <x v="2"/>
    <x v="0"/>
  </r>
  <r>
    <x v="1"/>
    <x v="28"/>
    <s v="219082 HA"/>
    <n v="1745"/>
    <x v="550"/>
    <d v="2021-09-01T00:00:00"/>
    <d v="2023-02-28T00:00:00"/>
    <n v="337500"/>
    <x v="0"/>
    <n v="0"/>
    <n v="0"/>
    <x v="47"/>
    <x v="1"/>
    <x v="2"/>
    <x v="0"/>
  </r>
  <r>
    <x v="1"/>
    <x v="28"/>
    <s v="219441 HA"/>
    <n v="1745"/>
    <x v="314"/>
    <d v="2021-04-28T00:00:00"/>
    <d v="2021-12-31T00:00:00"/>
    <n v="275000"/>
    <x v="0"/>
    <n v="0"/>
    <n v="0"/>
    <x v="47"/>
    <x v="1"/>
    <x v="2"/>
    <x v="0"/>
  </r>
  <r>
    <x v="1"/>
    <x v="28"/>
    <s v="FSGU 219467 WB"/>
    <n v="1745"/>
    <x v="570"/>
    <d v="2021-01-01T00:00:00"/>
    <d v="2021-12-31T00:00:00"/>
    <n v="228047"/>
    <x v="0"/>
    <n v="0"/>
    <n v="0"/>
    <x v="47"/>
    <x v="1"/>
    <x v="2"/>
    <x v="0"/>
  </r>
  <r>
    <x v="1"/>
    <x v="28"/>
    <s v="220467 FSGU"/>
    <n v="1745"/>
    <x v="570"/>
    <d v="2022-01-01T00:00:00"/>
    <d v="2022-12-31T00:00:00"/>
    <n v="228047"/>
    <x v="0"/>
    <n v="0"/>
    <n v="0"/>
    <x v="47"/>
    <x v="1"/>
    <x v="2"/>
    <x v="0"/>
  </r>
  <r>
    <x v="1"/>
    <x v="28"/>
    <s v="219380MSC"/>
    <n v="1745"/>
    <x v="227"/>
    <d v="2021-10-01T00:00:00"/>
    <d v="2023-06-30T00:00:00"/>
    <n v="465596"/>
    <x v="0"/>
    <n v="0"/>
    <n v="0"/>
    <x v="47"/>
    <x v="1"/>
    <x v="2"/>
    <x v="0"/>
  </r>
  <r>
    <x v="1"/>
    <x v="28"/>
    <s v="VOCA 221025 MSC"/>
    <n v="1745"/>
    <x v="603"/>
    <d v="2022-06-01T00:00:00"/>
    <d v="2023-11-30T00:00:00"/>
    <n v="631590"/>
    <x v="0"/>
    <n v="0"/>
    <n v="0"/>
    <x v="47"/>
    <x v="1"/>
    <x v="2"/>
    <x v="0"/>
  </r>
  <r>
    <x v="1"/>
    <x v="28"/>
    <s v="FSGU las 219025"/>
    <n v="1745"/>
    <x v="603"/>
    <d v="2020-12-01T00:00:00"/>
    <d v="2021-11-30T00:00:00"/>
    <n v="421060"/>
    <x v="0"/>
    <n v="0"/>
    <n v="0"/>
    <x v="47"/>
    <x v="1"/>
    <x v="2"/>
    <x v="0"/>
  </r>
  <r>
    <x v="1"/>
    <x v="28"/>
    <s v="219052 MSC"/>
    <n v="1745"/>
    <x v="551"/>
    <d v="2021-08-01T00:00:00"/>
    <d v="2022-07-31T00:00:00"/>
    <n v="195000"/>
    <x v="0"/>
    <n v="0"/>
    <n v="0"/>
    <x v="47"/>
    <x v="1"/>
    <x v="2"/>
    <x v="0"/>
  </r>
  <r>
    <x v="1"/>
    <x v="28"/>
    <s v="FSGU 219468 WB"/>
    <n v="1745"/>
    <x v="571"/>
    <d v="2021-01-01T00:00:00"/>
    <d v="2021-12-31T00:00:00"/>
    <n v="130460"/>
    <x v="0"/>
    <n v="0"/>
    <n v="0"/>
    <x v="47"/>
    <x v="1"/>
    <x v="2"/>
    <x v="0"/>
  </r>
  <r>
    <x v="1"/>
    <x v="28"/>
    <s v="219003MSC"/>
    <n v="1745"/>
    <x v="604"/>
    <d v="2021-10-01T00:00:00"/>
    <d v="2022-06-30T00:00:00"/>
    <n v="6075000"/>
    <x v="0"/>
    <n v="0"/>
    <n v="0"/>
    <x v="47"/>
    <x v="1"/>
    <x v="2"/>
    <x v="0"/>
  </r>
  <r>
    <x v="1"/>
    <x v="28"/>
    <s v="221026 HA"/>
    <n v="1745"/>
    <x v="171"/>
    <d v="2022-06-01T00:00:00"/>
    <d v="2023-11-30T00:00:00"/>
    <n v="123524"/>
    <x v="0"/>
    <n v="0"/>
    <n v="0"/>
    <x v="47"/>
    <x v="1"/>
    <x v="2"/>
    <x v="0"/>
  </r>
  <r>
    <x v="1"/>
    <x v="28"/>
    <s v="219026 HA"/>
    <n v="1745"/>
    <x v="171"/>
    <d v="2021-01-28T00:00:00"/>
    <d v="2021-11-30T00:00:00"/>
    <n v="82349"/>
    <x v="0"/>
    <n v="0"/>
    <n v="0"/>
    <x v="47"/>
    <x v="1"/>
    <x v="2"/>
    <x v="0"/>
  </r>
  <r>
    <x v="1"/>
    <x v="28"/>
    <s v="219391 FSGU"/>
    <n v="1745"/>
    <x v="605"/>
    <d v="2021-10-01T00:00:00"/>
    <d v="2023-06-30T00:00:00"/>
    <n v="409259"/>
    <x v="0"/>
    <n v="0"/>
    <n v="0"/>
    <x v="47"/>
    <x v="1"/>
    <x v="2"/>
    <x v="0"/>
  </r>
  <r>
    <x v="1"/>
    <x v="28"/>
    <s v="219027 MSC"/>
    <n v="1745"/>
    <x v="606"/>
    <d v="2020-12-01T00:00:00"/>
    <d v="2021-11-30T00:00:00"/>
    <n v="818107"/>
    <x v="0"/>
    <n v="0"/>
    <n v="0"/>
    <x v="47"/>
    <x v="1"/>
    <x v="2"/>
    <x v="0"/>
  </r>
  <r>
    <x v="1"/>
    <x v="28"/>
    <s v="VOCA 220027"/>
    <n v="1745"/>
    <x v="606"/>
    <d v="2022-06-01T00:00:00"/>
    <d v="2023-11-30T00:00:00"/>
    <n v="1227161"/>
    <x v="0"/>
    <n v="0"/>
    <n v="0"/>
    <x v="47"/>
    <x v="1"/>
    <x v="2"/>
    <x v="0"/>
  </r>
  <r>
    <x v="1"/>
    <x v="28"/>
    <s v="218215 MSC (error 219115)"/>
    <n v="1745"/>
    <x v="607"/>
    <d v="2021-09-01T00:00:00"/>
    <d v="2022-08-31T00:00:00"/>
    <n v="455000"/>
    <x v="0"/>
    <n v="0"/>
    <n v="0"/>
    <x v="47"/>
    <x v="1"/>
    <x v="2"/>
    <x v="0"/>
  </r>
  <r>
    <x v="1"/>
    <x v="28"/>
    <s v="218115MSC"/>
    <n v="1745"/>
    <x v="607"/>
    <d v="2020-09-01T00:00:00"/>
    <d v="2021-08-31T00:00:00"/>
    <n v="455000"/>
    <x v="0"/>
    <n v="0"/>
    <n v="0"/>
    <x v="47"/>
    <x v="1"/>
    <x v="2"/>
    <x v="0"/>
  </r>
  <r>
    <x v="1"/>
    <x v="28"/>
    <s v="FSGU 218304 TR"/>
    <n v="1745"/>
    <x v="158"/>
    <d v="2020-10-01T00:00:00"/>
    <d v="2021-09-30T00:00:00"/>
    <n v="216988"/>
    <x v="0"/>
    <n v="0"/>
    <n v="0"/>
    <x v="47"/>
    <x v="1"/>
    <x v="2"/>
    <x v="0"/>
  </r>
  <r>
    <x v="1"/>
    <x v="28"/>
    <s v="219028 MSC"/>
    <n v="1745"/>
    <x v="158"/>
    <d v="2020-12-01T00:00:00"/>
    <d v="2021-11-30T00:00:00"/>
    <n v="632072"/>
    <x v="0"/>
    <n v="0"/>
    <n v="0"/>
    <x v="47"/>
    <x v="1"/>
    <x v="2"/>
    <x v="0"/>
  </r>
  <r>
    <x v="1"/>
    <x v="28"/>
    <s v="218404 TR"/>
    <n v="1745"/>
    <x v="158"/>
    <d v="2021-10-01T00:00:00"/>
    <d v="2022-12-31T00:00:00"/>
    <n v="271235"/>
    <x v="0"/>
    <n v="0"/>
    <n v="0"/>
    <x v="47"/>
    <x v="1"/>
    <x v="2"/>
    <x v="0"/>
  </r>
  <r>
    <x v="1"/>
    <x v="28"/>
    <s v="220028 MSC"/>
    <n v="1745"/>
    <x v="158"/>
    <d v="2022-06-01T00:00:00"/>
    <d v="2023-11-30T00:00:00"/>
    <n v="948108"/>
    <x v="0"/>
    <n v="0"/>
    <n v="0"/>
    <x v="47"/>
    <x v="1"/>
    <x v="2"/>
    <x v="0"/>
  </r>
  <r>
    <x v="1"/>
    <x v="28"/>
    <s v="219448 HA"/>
    <n v="1745"/>
    <x v="608"/>
    <d v="2021-03-03T00:00:00"/>
    <d v="2021-12-31T00:00:00"/>
    <n v="54725"/>
    <x v="0"/>
    <n v="0"/>
    <n v="0"/>
    <x v="47"/>
    <x v="1"/>
    <x v="2"/>
    <x v="0"/>
  </r>
  <r>
    <x v="1"/>
    <x v="28"/>
    <s v="219087 FSGU"/>
    <n v="1745"/>
    <x v="573"/>
    <d v="2021-09-01T00:00:00"/>
    <d v="2023-02-28T00:00:00"/>
    <n v="673847"/>
    <x v="0"/>
    <n v="0"/>
    <n v="0"/>
    <x v="47"/>
    <x v="1"/>
    <x v="2"/>
    <x v="0"/>
  </r>
  <r>
    <x v="1"/>
    <x v="28"/>
    <s v="FSGU 221029"/>
    <n v="1745"/>
    <x v="574"/>
    <d v="2022-06-01T00:00:00"/>
    <d v="2023-11-30T00:00:00"/>
    <n v="423624"/>
    <x v="0"/>
    <n v="0"/>
    <n v="0"/>
    <x v="47"/>
    <x v="1"/>
    <x v="2"/>
    <x v="0"/>
  </r>
  <r>
    <x v="1"/>
    <x v="28"/>
    <s v="219029 WB"/>
    <n v="1745"/>
    <x v="574"/>
    <d v="2020-12-01T00:00:00"/>
    <d v="2021-11-30T00:00:00"/>
    <n v="282416"/>
    <x v="0"/>
    <n v="0"/>
    <n v="0"/>
    <x v="47"/>
    <x v="1"/>
    <x v="2"/>
    <x v="0"/>
  </r>
  <r>
    <x v="1"/>
    <x v="28"/>
    <s v="219442 HA"/>
    <n v="1745"/>
    <x v="574"/>
    <d v="2021-03-01T00:00:00"/>
    <d v="2021-12-31T00:00:00"/>
    <n v="1375000"/>
    <x v="0"/>
    <n v="0"/>
    <n v="0"/>
    <x v="47"/>
    <x v="1"/>
    <x v="2"/>
    <x v="0"/>
  </r>
  <r>
    <x v="1"/>
    <x v="28"/>
    <s v="FSGU LAS 219443"/>
    <n v="1745"/>
    <x v="575"/>
    <d v="2021-01-01T00:00:00"/>
    <d v="2021-12-31T00:00:00"/>
    <n v="81199"/>
    <x v="0"/>
    <n v="0"/>
    <n v="0"/>
    <x v="47"/>
    <x v="1"/>
    <x v="2"/>
    <x v="0"/>
  </r>
  <r>
    <x v="1"/>
    <x v="28"/>
    <s v="219444 HA"/>
    <n v="1745"/>
    <x v="577"/>
    <d v="2021-02-12T00:00:00"/>
    <d v="2021-12-31T00:00:00"/>
    <n v="179258"/>
    <x v="0"/>
    <n v="0"/>
    <n v="0"/>
    <x v="47"/>
    <x v="1"/>
    <x v="2"/>
    <x v="0"/>
  </r>
  <r>
    <x v="1"/>
    <x v="28"/>
    <s v="Wanda Block 219032"/>
    <n v="1745"/>
    <x v="577"/>
    <d v="2020-12-01T00:00:00"/>
    <d v="2021-11-30T00:00:00"/>
    <n v="137848"/>
    <x v="0"/>
    <n v="0"/>
    <n v="0"/>
    <x v="47"/>
    <x v="1"/>
    <x v="2"/>
    <x v="0"/>
  </r>
  <r>
    <x v="1"/>
    <x v="28"/>
    <s v="las 218450"/>
    <n v="1745"/>
    <x v="578"/>
    <d v="2020-12-01T00:00:00"/>
    <d v="2021-11-30T00:00:00"/>
    <n v="57567"/>
    <x v="0"/>
    <n v="0"/>
    <n v="0"/>
    <x v="47"/>
    <x v="1"/>
    <x v="2"/>
    <x v="0"/>
  </r>
  <r>
    <x v="1"/>
    <x v="28"/>
    <s v="219453 HA"/>
    <n v="1745"/>
    <x v="580"/>
    <d v="2021-03-23T00:00:00"/>
    <d v="2021-12-31T00:00:00"/>
    <n v="106976"/>
    <x v="0"/>
    <n v="0"/>
    <n v="0"/>
    <x v="47"/>
    <x v="1"/>
    <x v="2"/>
    <x v="0"/>
  </r>
  <r>
    <x v="1"/>
    <x v="28"/>
    <s v="219079 FSGU"/>
    <n v="1745"/>
    <x v="582"/>
    <d v="2021-09-01T00:00:00"/>
    <d v="2023-02-28T00:00:00"/>
    <n v="397742"/>
    <x v="0"/>
    <n v="0"/>
    <n v="0"/>
    <x v="47"/>
    <x v="1"/>
    <x v="2"/>
    <x v="0"/>
  </r>
  <r>
    <x v="1"/>
    <x v="28"/>
    <n v="219053"/>
    <n v="1745"/>
    <x v="552"/>
    <d v="2020-12-01T00:00:00"/>
    <d v="2021-11-30T00:00:00"/>
    <n v="220366"/>
    <x v="0"/>
    <n v="0"/>
    <n v="0"/>
    <x v="47"/>
    <x v="1"/>
    <x v="2"/>
    <x v="0"/>
  </r>
  <r>
    <x v="1"/>
    <x v="28"/>
    <s v="218300 TR"/>
    <n v="1745"/>
    <x v="609"/>
    <d v="2020-09-01T00:00:00"/>
    <d v="2021-08-31T00:00:00"/>
    <n v="800000"/>
    <x v="0"/>
    <n v="0"/>
    <n v="0"/>
    <x v="47"/>
    <x v="1"/>
    <x v="2"/>
    <x v="0"/>
  </r>
  <r>
    <x v="1"/>
    <x v="28"/>
    <s v="218305 TR"/>
    <n v="1745"/>
    <x v="609"/>
    <d v="2020-10-01T00:00:00"/>
    <d v="2021-09-30T00:00:00"/>
    <n v="666667"/>
    <x v="0"/>
    <n v="0"/>
    <n v="0"/>
    <x v="47"/>
    <x v="1"/>
    <x v="2"/>
    <x v="0"/>
  </r>
  <r>
    <x v="1"/>
    <x v="28"/>
    <s v="218400 TR"/>
    <n v="1745"/>
    <x v="609"/>
    <d v="2021-09-01T00:00:00"/>
    <d v="2022-08-31T00:00:00"/>
    <n v="800000"/>
    <x v="0"/>
    <n v="0"/>
    <n v="0"/>
    <x v="47"/>
    <x v="1"/>
    <x v="2"/>
    <x v="0"/>
  </r>
  <r>
    <x v="1"/>
    <x v="28"/>
    <s v="218405 TR"/>
    <n v="1745"/>
    <x v="609"/>
    <d v="2021-10-01T00:00:00"/>
    <d v="2022-12-31T00:00:00"/>
    <n v="833334"/>
    <x v="0"/>
    <n v="0"/>
    <n v="0"/>
    <x v="47"/>
    <x v="1"/>
    <x v="2"/>
    <x v="0"/>
  </r>
  <r>
    <x v="1"/>
    <x v="28"/>
    <s v="219382 TR"/>
    <n v="1745"/>
    <x v="610"/>
    <d v="2021-10-01T00:00:00"/>
    <d v="2023-06-30T00:00:00"/>
    <n v="301000"/>
    <x v="0"/>
    <n v="0"/>
    <n v="0"/>
    <x v="47"/>
    <x v="0"/>
    <x v="2"/>
    <x v="0"/>
  </r>
  <r>
    <x v="1"/>
    <x v="28"/>
    <s v="218403 TR"/>
    <n v="1745"/>
    <x v="610"/>
    <d v="2021-10-01T00:00:00"/>
    <d v="2022-12-31T00:00:00"/>
    <n v="833334"/>
    <x v="0"/>
    <n v="0"/>
    <n v="0"/>
    <x v="47"/>
    <x v="0"/>
    <x v="2"/>
    <x v="0"/>
  </r>
  <r>
    <x v="1"/>
    <x v="28"/>
    <s v="FSGU 218303 TR"/>
    <n v="1745"/>
    <x v="610"/>
    <d v="2020-10-01T00:00:00"/>
    <d v="2021-09-30T00:00:00"/>
    <n v="666667"/>
    <x v="0"/>
    <n v="0"/>
    <n v="0"/>
    <x v="47"/>
    <x v="0"/>
    <x v="2"/>
    <x v="0"/>
  </r>
  <r>
    <x v="1"/>
    <x v="28"/>
    <s v="219054 HA"/>
    <n v="1745"/>
    <x v="72"/>
    <d v="2021-08-09T00:00:00"/>
    <d v="2022-06-30T00:00:00"/>
    <n v="594115"/>
    <x v="0"/>
    <n v="0"/>
    <n v="0"/>
    <x v="47"/>
    <x v="1"/>
    <x v="2"/>
    <x v="0"/>
  </r>
  <r>
    <x v="1"/>
    <x v="28"/>
    <s v="219075 FSGU"/>
    <n v="1745"/>
    <x v="583"/>
    <d v="2021-09-01T00:00:00"/>
    <d v="2023-02-28T00:00:00"/>
    <n v="675000"/>
    <x v="0"/>
    <n v="0"/>
    <n v="0"/>
    <x v="47"/>
    <x v="1"/>
    <x v="2"/>
    <x v="0"/>
  </r>
  <r>
    <x v="1"/>
    <x v="28"/>
    <s v="219090 FSGU"/>
    <n v="1745"/>
    <x v="215"/>
    <d v="2021-09-01T00:00:00"/>
    <d v="2023-02-28T00:00:00"/>
    <n v="627941"/>
    <x v="0"/>
    <n v="0"/>
    <n v="0"/>
    <x v="47"/>
    <x v="1"/>
    <x v="2"/>
    <x v="0"/>
  </r>
  <r>
    <x v="1"/>
    <x v="28"/>
    <s v="219055 FSGU"/>
    <n v="1745"/>
    <x v="626"/>
    <d v="2021-07-01T00:00:00"/>
    <d v="2022-06-30T00:00:00"/>
    <n v="299356"/>
    <x v="0"/>
    <n v="0"/>
    <n v="0"/>
    <x v="47"/>
    <x v="1"/>
    <x v="2"/>
    <x v="0"/>
  </r>
  <r>
    <x v="1"/>
    <x v="28"/>
    <s v="219030 TR"/>
    <n v="1745"/>
    <x v="554"/>
    <d v="2020-12-01T00:00:00"/>
    <d v="2021-11-30T00:00:00"/>
    <n v="1000000"/>
    <x v="0"/>
    <n v="0"/>
    <n v="0"/>
    <x v="47"/>
    <x v="1"/>
    <x v="2"/>
    <x v="0"/>
  </r>
  <r>
    <x v="1"/>
    <x v="28"/>
    <s v="221030 TR"/>
    <n v="1745"/>
    <x v="554"/>
    <d v="2022-06-01T00:00:00"/>
    <d v="2023-11-30T00:00:00"/>
    <n v="1500000"/>
    <x v="0"/>
    <n v="0"/>
    <n v="0"/>
    <x v="47"/>
    <x v="1"/>
    <x v="2"/>
    <x v="0"/>
  </r>
  <r>
    <x v="1"/>
    <x v="28"/>
    <s v="219383 TR"/>
    <n v="1745"/>
    <x v="611"/>
    <d v="2020-10-01T00:00:00"/>
    <d v="2023-06-30T00:00:00"/>
    <n v="622288"/>
    <x v="0"/>
    <n v="0"/>
    <n v="0"/>
    <x v="47"/>
    <x v="1"/>
    <x v="2"/>
    <x v="0"/>
  </r>
  <r>
    <x v="1"/>
    <x v="28"/>
    <s v="219071 FSGU"/>
    <n v="1745"/>
    <x v="584"/>
    <d v="2021-09-01T00:00:00"/>
    <d v="2023-02-28T00:00:00"/>
    <n v="321329"/>
    <x v="0"/>
    <n v="0"/>
    <n v="0"/>
    <x v="47"/>
    <x v="1"/>
    <x v="2"/>
    <x v="0"/>
  </r>
  <r>
    <x v="1"/>
    <x v="28"/>
    <s v="219031 TR"/>
    <n v="1745"/>
    <x v="612"/>
    <d v="2020-12-01T00:00:00"/>
    <d v="2021-11-30T00:00:00"/>
    <n v="253764"/>
    <x v="0"/>
    <n v="0"/>
    <n v="0"/>
    <x v="47"/>
    <x v="1"/>
    <x v="2"/>
    <x v="0"/>
  </r>
  <r>
    <x v="1"/>
    <x v="28"/>
    <s v="221031 TR"/>
    <n v="1745"/>
    <x v="612"/>
    <d v="2022-06-01T00:00:00"/>
    <d v="2023-11-30T00:00:00"/>
    <n v="380646"/>
    <x v="0"/>
    <n v="0"/>
    <n v="0"/>
    <x v="47"/>
    <x v="1"/>
    <x v="2"/>
    <x v="0"/>
  </r>
  <r>
    <x v="1"/>
    <x v="28"/>
    <s v="219001MSC"/>
    <n v="1745"/>
    <x v="613"/>
    <d v="2021-10-01T00:00:00"/>
    <d v="2022-06-30T00:00:00"/>
    <n v="15975000"/>
    <x v="0"/>
    <n v="0"/>
    <n v="0"/>
    <x v="47"/>
    <x v="1"/>
    <x v="2"/>
    <x v="0"/>
  </r>
  <r>
    <x v="1"/>
    <x v="28"/>
    <s v="219000MSC"/>
    <n v="1745"/>
    <x v="614"/>
    <d v="2021-10-01T00:00:00"/>
    <d v="2022-06-30T00:00:00"/>
    <n v="14102903"/>
    <x v="0"/>
    <n v="0"/>
    <n v="0"/>
    <x v="47"/>
    <x v="1"/>
    <x v="2"/>
    <x v="0"/>
  </r>
  <r>
    <x v="1"/>
    <x v="28"/>
    <s v="218104 TR"/>
    <n v="1745"/>
    <x v="615"/>
    <d v="2021-10-01T00:00:00"/>
    <d v="2022-09-30T00:00:00"/>
    <n v="526000"/>
    <x v="0"/>
    <n v="0"/>
    <n v="0"/>
    <x v="47"/>
    <x v="1"/>
    <x v="2"/>
    <x v="0"/>
  </r>
  <r>
    <x v="1"/>
    <x v="28"/>
    <s v="218004 TR"/>
    <n v="1745"/>
    <x v="615"/>
    <d v="2020-10-01T00:00:00"/>
    <d v="2021-09-30T00:00:00"/>
    <n v="526000"/>
    <x v="0"/>
    <n v="0"/>
    <n v="0"/>
    <x v="47"/>
    <x v="1"/>
    <x v="2"/>
    <x v="0"/>
  </r>
  <r>
    <x v="1"/>
    <x v="28"/>
    <s v="219076 FSGU"/>
    <n v="1745"/>
    <x v="585"/>
    <d v="2021-09-01T00:00:00"/>
    <d v="2023-02-28T00:00:00"/>
    <n v="255960"/>
    <x v="0"/>
    <n v="0"/>
    <n v="0"/>
    <x v="47"/>
    <x v="1"/>
    <x v="2"/>
    <x v="0"/>
  </r>
  <r>
    <x v="1"/>
    <x v="28"/>
    <s v="fsgu las 219056"/>
    <n v="1745"/>
    <x v="627"/>
    <d v="2021-07-01T00:00:00"/>
    <d v="2022-06-30T00:00:00"/>
    <n v="128632"/>
    <x v="0"/>
    <n v="0"/>
    <n v="0"/>
    <x v="47"/>
    <x v="1"/>
    <x v="2"/>
    <x v="0"/>
  </r>
  <r>
    <x v="1"/>
    <x v="28"/>
    <s v="FSGU 220032"/>
    <n v="1745"/>
    <x v="628"/>
    <d v="2022-06-01T00:00:00"/>
    <d v="2023-11-30T00:00:00"/>
    <n v="206771"/>
    <x v="0"/>
    <n v="0"/>
    <n v="0"/>
    <x v="47"/>
    <x v="1"/>
    <x v="2"/>
    <x v="0"/>
  </r>
  <r>
    <x v="1"/>
    <x v="28"/>
    <s v="218407 TR"/>
    <n v="1745"/>
    <x v="54"/>
    <d v="2021-10-01T00:00:00"/>
    <d v="2022-12-31T00:00:00"/>
    <n v="833334"/>
    <x v="0"/>
    <n v="0"/>
    <n v="0"/>
    <x v="47"/>
    <x v="1"/>
    <x v="2"/>
    <x v="0"/>
  </r>
  <r>
    <x v="1"/>
    <x v="28"/>
    <s v="219074 FSGU"/>
    <n v="1745"/>
    <x v="54"/>
    <d v="2021-09-01T00:00:00"/>
    <d v="2023-02-28T00:00:00"/>
    <n v="750000"/>
    <x v="0"/>
    <n v="0"/>
    <n v="0"/>
    <x v="47"/>
    <x v="1"/>
    <x v="2"/>
    <x v="0"/>
  </r>
  <r>
    <x v="1"/>
    <x v="28"/>
    <s v="220020 HA"/>
    <n v="1745"/>
    <x v="54"/>
    <d v="2022-06-01T00:00:00"/>
    <d v="2023-11-30T00:00:00"/>
    <n v="1500000"/>
    <x v="0"/>
    <n v="0"/>
    <n v="0"/>
    <x v="47"/>
    <x v="1"/>
    <x v="2"/>
    <x v="0"/>
  </r>
  <r>
    <x v="1"/>
    <x v="28"/>
    <s v="218307 TR"/>
    <n v="1745"/>
    <x v="54"/>
    <d v="2020-10-01T00:00:00"/>
    <d v="2021-09-30T00:00:00"/>
    <n v="666667"/>
    <x v="0"/>
    <n v="0"/>
    <n v="0"/>
    <x v="47"/>
    <x v="1"/>
    <x v="2"/>
    <x v="0"/>
  </r>
  <r>
    <x v="1"/>
    <x v="28"/>
    <s v="219020 HA"/>
    <n v="1745"/>
    <x v="54"/>
    <d v="2021-01-05T00:00:00"/>
    <d v="2021-11-30T00:00:00"/>
    <n v="1000000"/>
    <x v="0"/>
    <n v="0"/>
    <n v="0"/>
    <x v="47"/>
    <x v="1"/>
    <x v="2"/>
    <x v="0"/>
  </r>
  <r>
    <x v="1"/>
    <x v="28"/>
    <s v="219385 TR"/>
    <n v="1745"/>
    <x v="337"/>
    <d v="2021-10-01T00:00:00"/>
    <d v="2023-06-30T00:00:00"/>
    <n v="1105519"/>
    <x v="0"/>
    <n v="0"/>
    <n v="0"/>
    <x v="47"/>
    <x v="1"/>
    <x v="2"/>
    <x v="0"/>
  </r>
  <r>
    <x v="1"/>
    <x v="28"/>
    <s v="219384 TR"/>
    <n v="1745"/>
    <x v="616"/>
    <d v="2021-10-01T00:00:00"/>
    <d v="2023-06-30T00:00:00"/>
    <n v="1630687"/>
    <x v="0"/>
    <n v="0"/>
    <n v="0"/>
    <x v="47"/>
    <x v="1"/>
    <x v="2"/>
    <x v="0"/>
  </r>
  <r>
    <x v="1"/>
    <x v="28"/>
    <s v="219051 HA"/>
    <n v="1745"/>
    <x v="555"/>
    <d v="2021-07-01T00:00:00"/>
    <d v="2022-06-30T00:00:00"/>
    <n v="116847"/>
    <x v="0"/>
    <n v="0"/>
    <n v="0"/>
    <x v="47"/>
    <x v="1"/>
    <x v="2"/>
    <x v="0"/>
  </r>
  <r>
    <x v="1"/>
    <x v="28"/>
    <s v="219386 TR"/>
    <n v="1745"/>
    <x v="617"/>
    <d v="2021-10-01T00:00:00"/>
    <d v="2023-06-30T00:00:00"/>
    <n v="1674400"/>
    <x v="0"/>
    <n v="0"/>
    <n v="0"/>
    <x v="47"/>
    <x v="1"/>
    <x v="2"/>
    <x v="0"/>
  </r>
  <r>
    <x v="1"/>
    <x v="28"/>
    <s v="218401 TR"/>
    <n v="1745"/>
    <x v="415"/>
    <d v="2021-10-01T00:00:00"/>
    <d v="2022-12-31T00:00:00"/>
    <n v="243716"/>
    <x v="0"/>
    <n v="0"/>
    <n v="0"/>
    <x v="47"/>
    <x v="1"/>
    <x v="2"/>
    <x v="0"/>
  </r>
  <r>
    <x v="1"/>
    <x v="28"/>
    <s v="218301 TR"/>
    <n v="1745"/>
    <x v="415"/>
    <d v="2020-10-01T00:00:00"/>
    <d v="2021-09-30T00:00:00"/>
    <n v="194973"/>
    <x v="0"/>
    <n v="0"/>
    <n v="0"/>
    <x v="47"/>
    <x v="1"/>
    <x v="2"/>
    <x v="0"/>
  </r>
  <r>
    <x v="1"/>
    <x v="28"/>
    <s v="219469 wb"/>
    <n v="1745"/>
    <x v="342"/>
    <d v="2021-01-01T00:00:00"/>
    <d v="2021-12-31T00:00:00"/>
    <n v="208428"/>
    <x v="0"/>
    <n v="0"/>
    <n v="0"/>
    <x v="47"/>
    <x v="1"/>
    <x v="2"/>
    <x v="0"/>
  </r>
  <r>
    <x v="1"/>
    <x v="28"/>
    <s v="220469 wb"/>
    <n v="1745"/>
    <x v="342"/>
    <d v="2022-01-01T00:00:00"/>
    <d v="2022-12-31T00:00:00"/>
    <n v="208428"/>
    <x v="0"/>
    <n v="0"/>
    <n v="0"/>
    <x v="47"/>
    <x v="1"/>
    <x v="2"/>
    <x v="0"/>
  </r>
  <r>
    <x v="1"/>
    <x v="28"/>
    <s v="219445 HA"/>
    <n v="1745"/>
    <x v="586"/>
    <d v="2021-03-05T00:00:00"/>
    <d v="2021-12-31T00:00:00"/>
    <n v="60495"/>
    <x v="0"/>
    <n v="0"/>
    <n v="0"/>
    <x v="47"/>
    <x v="1"/>
    <x v="2"/>
    <x v="0"/>
  </r>
  <r>
    <x v="1"/>
    <x v="28"/>
    <s v="219446 HA"/>
    <n v="1745"/>
    <x v="587"/>
    <d v="2021-03-18T00:00:00"/>
    <d v="2021-12-31T00:00:00"/>
    <n v="55732"/>
    <x v="0"/>
    <n v="0"/>
    <n v="0"/>
    <x v="47"/>
    <x v="1"/>
    <x v="2"/>
    <x v="0"/>
  </r>
  <r>
    <x v="1"/>
    <x v="28"/>
    <s v="220470 FSGU"/>
    <n v="1745"/>
    <x v="587"/>
    <d v="2022-01-01T00:00:00"/>
    <d v="2022-12-31T00:00:00"/>
    <n v="191377"/>
    <x v="0"/>
    <n v="0"/>
    <n v="0"/>
    <x v="47"/>
    <x v="1"/>
    <x v="2"/>
    <x v="0"/>
  </r>
  <r>
    <x v="1"/>
    <x v="28"/>
    <s v="219470 WB"/>
    <n v="1745"/>
    <x v="587"/>
    <d v="2021-01-01T00:00:00"/>
    <d v="2021-12-31T00:00:00"/>
    <n v="191377"/>
    <x v="0"/>
    <n v="0"/>
    <n v="0"/>
    <x v="47"/>
    <x v="1"/>
    <x v="2"/>
    <x v="0"/>
  </r>
  <r>
    <x v="1"/>
    <x v="28"/>
    <s v="219387MSC"/>
    <n v="1745"/>
    <x v="1"/>
    <d v="2021-10-01T00:00:00"/>
    <d v="2023-06-30T00:00:00"/>
    <n v="1674400"/>
    <x v="0"/>
    <n v="0"/>
    <n v="0"/>
    <x v="47"/>
    <x v="0"/>
    <x v="2"/>
    <x v="1"/>
  </r>
  <r>
    <x v="1"/>
    <x v="28"/>
    <s v="las 218593"/>
    <n v="1745"/>
    <x v="629"/>
    <d v="2021-10-01T00:00:00"/>
    <d v="2022-09-30T00:00:00"/>
    <n v="793099"/>
    <x v="0"/>
    <n v="0"/>
    <n v="0"/>
    <x v="47"/>
    <x v="1"/>
    <x v="2"/>
    <x v="0"/>
  </r>
  <r>
    <x v="1"/>
    <x v="28"/>
    <s v="218591 las"/>
    <n v="1745"/>
    <x v="618"/>
    <d v="2021-10-01T00:00:00"/>
    <d v="2022-09-30T00:00:00"/>
    <n v="798580"/>
    <x v="0"/>
    <n v="0"/>
    <n v="0"/>
    <x v="47"/>
    <x v="1"/>
    <x v="2"/>
    <x v="0"/>
  </r>
  <r>
    <x v="1"/>
    <x v="28"/>
    <s v="VOCA 220033 MSC"/>
    <n v="1745"/>
    <x v="618"/>
    <d v="2022-06-01T00:00:00"/>
    <d v="2023-11-30T00:00:00"/>
    <n v="769791"/>
    <x v="0"/>
    <n v="0"/>
    <n v="0"/>
    <x v="47"/>
    <x v="1"/>
    <x v="2"/>
    <x v="0"/>
  </r>
  <r>
    <x v="1"/>
    <x v="28"/>
    <s v="FSGU LAS 219033"/>
    <n v="1745"/>
    <x v="618"/>
    <d v="2020-11-01T00:00:00"/>
    <d v="2021-10-30T00:00:00"/>
    <n v="513194"/>
    <x v="0"/>
    <n v="0"/>
    <n v="0"/>
    <x v="47"/>
    <x v="1"/>
    <x v="2"/>
    <x v="0"/>
  </r>
  <r>
    <x v="1"/>
    <x v="28"/>
    <s v="LAS 219388"/>
    <n v="1745"/>
    <x v="344"/>
    <d v="2021-10-01T00:00:00"/>
    <d v="2023-06-30T00:00:00"/>
    <n v="1369624"/>
    <x v="0"/>
    <n v="0"/>
    <n v="0"/>
    <x v="47"/>
    <x v="1"/>
    <x v="2"/>
    <x v="0"/>
  </r>
  <r>
    <x v="1"/>
    <x v="28"/>
    <s v="FSGU 219389"/>
    <n v="1745"/>
    <x v="344"/>
    <d v="2021-10-01T00:00:00"/>
    <d v="2023-06-30T00:00:00"/>
    <n v="1527629"/>
    <x v="0"/>
    <n v="0"/>
    <n v="0"/>
    <x v="47"/>
    <x v="1"/>
    <x v="2"/>
    <x v="0"/>
  </r>
  <r>
    <x v="1"/>
    <x v="28"/>
    <s v="FSGU 219390"/>
    <n v="1745"/>
    <x v="344"/>
    <d v="2021-10-01T00:00:00"/>
    <d v="2023-06-30T00:00:00"/>
    <n v="1671205"/>
    <x v="0"/>
    <n v="0"/>
    <n v="0"/>
    <x v="47"/>
    <x v="1"/>
    <x v="2"/>
    <x v="0"/>
  </r>
  <r>
    <x v="1"/>
    <x v="28"/>
    <s v="219035 HA"/>
    <n v="1745"/>
    <x v="588"/>
    <d v="2020-12-01T00:00:00"/>
    <d v="2021-11-30T00:00:00"/>
    <n v="131051"/>
    <x v="0"/>
    <n v="0"/>
    <n v="0"/>
    <x v="47"/>
    <x v="1"/>
    <x v="2"/>
    <x v="0"/>
  </r>
  <r>
    <x v="1"/>
    <x v="28"/>
    <s v="219072 FSGU"/>
    <n v="1745"/>
    <x v="588"/>
    <d v="2021-09-01T00:00:00"/>
    <d v="2023-02-28T00:00:00"/>
    <n v="546339"/>
    <x v="0"/>
    <n v="0"/>
    <n v="0"/>
    <x v="47"/>
    <x v="1"/>
    <x v="2"/>
    <x v="0"/>
  </r>
  <r>
    <x v="1"/>
    <x v="28"/>
    <s v="220035 HA"/>
    <n v="1745"/>
    <x v="588"/>
    <d v="2022-06-01T00:00:00"/>
    <d v="2023-11-30T00:00:00"/>
    <n v="196577"/>
    <x v="0"/>
    <n v="0"/>
    <n v="0"/>
    <x v="47"/>
    <x v="1"/>
    <x v="2"/>
    <x v="0"/>
  </r>
  <r>
    <x v="1"/>
    <x v="28"/>
    <s v="220036 TR"/>
    <n v="1745"/>
    <x v="619"/>
    <d v="2022-06-01T00:00:00"/>
    <d v="2023-11-30T00:00:00"/>
    <n v="1201391"/>
    <x v="0"/>
    <n v="0"/>
    <n v="0"/>
    <x v="47"/>
    <x v="1"/>
    <x v="2"/>
    <x v="0"/>
  </r>
  <r>
    <x v="1"/>
    <x v="28"/>
    <s v="219036 TR"/>
    <n v="1745"/>
    <x v="619"/>
    <d v="2020-12-01T00:00:00"/>
    <d v="2021-11-30T00:00:00"/>
    <n v="800927"/>
    <x v="0"/>
    <n v="0"/>
    <n v="0"/>
    <x v="47"/>
    <x v="1"/>
    <x v="2"/>
    <x v="0"/>
  </r>
  <r>
    <x v="1"/>
    <x v="28"/>
    <s v="219070 FSGU"/>
    <n v="1745"/>
    <x v="589"/>
    <d v="2021-09-01T00:00:00"/>
    <d v="2023-02-28T00:00:00"/>
    <n v="424278"/>
    <x v="0"/>
    <n v="0"/>
    <n v="0"/>
    <x v="47"/>
    <x v="1"/>
    <x v="2"/>
    <x v="0"/>
  </r>
  <r>
    <x v="1"/>
    <x v="28"/>
    <s v="VOCA 220039 MSC"/>
    <n v="1745"/>
    <x v="556"/>
    <d v="2022-06-01T00:00:00"/>
    <d v="2023-11-30T00:00:00"/>
    <n v="1449216"/>
    <x v="0"/>
    <n v="0"/>
    <n v="0"/>
    <x v="47"/>
    <x v="1"/>
    <x v="2"/>
    <x v="0"/>
  </r>
  <r>
    <x v="1"/>
    <x v="28"/>
    <s v="fsgu las 219039"/>
    <n v="1745"/>
    <x v="556"/>
    <d v="2020-12-01T00:00:00"/>
    <d v="2021-11-30T00:00:00"/>
    <n v="999477"/>
    <x v="0"/>
    <n v="0"/>
    <n v="0"/>
    <x v="47"/>
    <x v="1"/>
    <x v="2"/>
    <x v="0"/>
  </r>
  <r>
    <x v="1"/>
    <x v="28"/>
    <s v="219465 WB"/>
    <n v="1745"/>
    <x v="441"/>
    <d v="2021-01-01T00:00:00"/>
    <d v="2021-12-31T00:00:00"/>
    <n v="228826"/>
    <x v="0"/>
    <n v="0"/>
    <n v="0"/>
    <x v="47"/>
    <x v="1"/>
    <x v="2"/>
    <x v="0"/>
  </r>
  <r>
    <x v="1"/>
    <x v="28"/>
    <s v="220465 FSGU"/>
    <n v="1745"/>
    <x v="441"/>
    <d v="2022-01-01T00:00:00"/>
    <d v="2022-12-31T00:00:00"/>
    <n v="228826"/>
    <x v="0"/>
    <n v="0"/>
    <n v="0"/>
    <x v="47"/>
    <x v="1"/>
    <x v="2"/>
    <x v="0"/>
  </r>
  <r>
    <x v="1"/>
    <x v="28"/>
    <s v="FSGU 221037"/>
    <n v="1745"/>
    <x v="620"/>
    <d v="2022-06-01T00:00:00"/>
    <d v="2023-11-30T00:00:00"/>
    <n v="431545"/>
    <x v="0"/>
    <n v="0"/>
    <n v="0"/>
    <x v="47"/>
    <x v="1"/>
    <x v="2"/>
    <x v="0"/>
  </r>
  <r>
    <x v="1"/>
    <x v="28"/>
    <s v="Wanda Block -219037"/>
    <n v="1745"/>
    <x v="620"/>
    <d v="2020-12-01T00:00:00"/>
    <d v="2021-11-30T00:00:00"/>
    <n v="287697"/>
    <x v="0"/>
    <n v="0"/>
    <n v="0"/>
    <x v="47"/>
    <x v="1"/>
    <x v="2"/>
    <x v="0"/>
  </r>
  <r>
    <x v="1"/>
    <x v="28"/>
    <s v="218594 TR"/>
    <n v="1745"/>
    <x v="630"/>
    <d v="2021-10-01T00:00:00"/>
    <d v="2022-09-30T00:00:00"/>
    <n v="933944"/>
    <x v="0"/>
    <n v="0"/>
    <n v="0"/>
    <x v="47"/>
    <x v="1"/>
    <x v="2"/>
    <x v="0"/>
  </r>
  <r>
    <x v="1"/>
    <x v="28"/>
    <s v="219449 HA"/>
    <n v="1745"/>
    <x v="590"/>
    <d v="2021-02-22T00:00:00"/>
    <d v="2021-12-31T00:00:00"/>
    <n v="75000"/>
    <x v="0"/>
    <n v="0"/>
    <n v="0"/>
    <x v="47"/>
    <x v="1"/>
    <x v="2"/>
    <x v="0"/>
  </r>
  <r>
    <x v="1"/>
    <x v="28"/>
    <s v="219038 TR"/>
    <n v="1745"/>
    <x v="621"/>
    <d v="2020-12-01T00:00:00"/>
    <d v="2021-11-30T00:00:00"/>
    <n v="696971"/>
    <x v="0"/>
    <n v="0"/>
    <n v="0"/>
    <x v="47"/>
    <x v="1"/>
    <x v="2"/>
    <x v="0"/>
  </r>
  <r>
    <x v="1"/>
    <x v="28"/>
    <s v="220038 TR"/>
    <n v="1745"/>
    <x v="621"/>
    <d v="2022-06-01T00:00:00"/>
    <d v="2023-11-30T00:00:00"/>
    <n v="1045457"/>
    <x v="0"/>
    <n v="0"/>
    <n v="0"/>
    <x v="47"/>
    <x v="1"/>
    <x v="2"/>
    <x v="0"/>
  </r>
  <r>
    <x v="1"/>
    <x v="28"/>
    <s v="219086 FSGU"/>
    <n v="1745"/>
    <x v="299"/>
    <d v="2021-09-01T00:00:00"/>
    <d v="2023-02-28T00:00:00"/>
    <n v="276945"/>
    <x v="0"/>
    <n v="0"/>
    <n v="0"/>
    <x v="47"/>
    <x v="1"/>
    <x v="2"/>
    <x v="0"/>
  </r>
  <r>
    <x v="1"/>
    <x v="28"/>
    <s v="219034 MSC"/>
    <n v="1745"/>
    <x v="622"/>
    <d v="2020-12-01T00:00:00"/>
    <d v="2021-11-30T00:00:00"/>
    <n v="286279"/>
    <x v="0"/>
    <n v="0"/>
    <n v="0"/>
    <x v="47"/>
    <x v="1"/>
    <x v="2"/>
    <x v="0"/>
  </r>
  <r>
    <x v="1"/>
    <x v="28"/>
    <s v="221034 MSC"/>
    <n v="1745"/>
    <x v="622"/>
    <d v="2022-06-01T00:00:00"/>
    <d v="2023-11-30T00:00:00"/>
    <n v="429129"/>
    <x v="0"/>
    <n v="0"/>
    <n v="0"/>
    <x v="47"/>
    <x v="1"/>
    <x v="2"/>
    <x v="0"/>
  </r>
  <r>
    <x v="1"/>
    <x v="28"/>
    <s v="220040 TR"/>
    <n v="1745"/>
    <x v="26"/>
    <d v="2022-06-01T00:00:00"/>
    <d v="2023-11-30T00:00:00"/>
    <n v="1500000"/>
    <x v="0"/>
    <n v="0"/>
    <n v="0"/>
    <x v="47"/>
    <x v="0"/>
    <x v="2"/>
    <x v="1"/>
  </r>
  <r>
    <x v="1"/>
    <x v="28"/>
    <s v="219040 TR"/>
    <n v="1745"/>
    <x v="26"/>
    <d v="2020-12-01T00:00:00"/>
    <d v="2021-11-30T00:00:00"/>
    <n v="1000000"/>
    <x v="0"/>
    <n v="0"/>
    <n v="0"/>
    <x v="47"/>
    <x v="0"/>
    <x v="2"/>
    <x v="1"/>
  </r>
  <r>
    <x v="1"/>
    <x v="28"/>
    <s v="219042 MSC"/>
    <n v="1745"/>
    <x v="220"/>
    <d v="2020-12-01T00:00:00"/>
    <d v="2021-11-30T00:00:00"/>
    <n v="440000"/>
    <x v="0"/>
    <n v="0"/>
    <n v="0"/>
    <x v="47"/>
    <x v="1"/>
    <x v="2"/>
    <x v="0"/>
  </r>
  <r>
    <x v="1"/>
    <x v="28"/>
    <s v="220042 MSC"/>
    <n v="1745"/>
    <x v="220"/>
    <d v="2022-06-01T00:00:00"/>
    <d v="2023-11-30T00:00:00"/>
    <n v="660000"/>
    <x v="0"/>
    <n v="0"/>
    <n v="0"/>
    <x v="47"/>
    <x v="1"/>
    <x v="2"/>
    <x v="0"/>
  </r>
  <r>
    <x v="1"/>
    <x v="28"/>
    <s v="219440 HA"/>
    <n v="1745"/>
    <x v="591"/>
    <d v="2021-02-26T00:00:00"/>
    <d v="2021-12-31T00:00:00"/>
    <n v="83258"/>
    <x v="0"/>
    <n v="0"/>
    <n v="0"/>
    <x v="47"/>
    <x v="1"/>
    <x v="2"/>
    <x v="0"/>
  </r>
  <r>
    <x v="1"/>
    <x v="28"/>
    <s v="219447 HA"/>
    <n v="1745"/>
    <x v="592"/>
    <d v="2021-03-03T00:00:00"/>
    <d v="2021-12-31T00:00:00"/>
    <n v="54597"/>
    <x v="0"/>
    <n v="0"/>
    <n v="0"/>
    <x v="47"/>
    <x v="1"/>
    <x v="2"/>
    <x v="0"/>
  </r>
  <r>
    <x v="1"/>
    <x v="28"/>
    <s v="219451 HA"/>
    <n v="1745"/>
    <x v="593"/>
    <d v="2021-01-28T00:00:00"/>
    <d v="2021-12-31T00:00:00"/>
    <n v="152558"/>
    <x v="0"/>
    <n v="0"/>
    <n v="0"/>
    <x v="47"/>
    <x v="1"/>
    <x v="2"/>
    <x v="0"/>
  </r>
  <r>
    <x v="1"/>
    <x v="28"/>
    <s v="voca las 219452"/>
    <n v="1745"/>
    <x v="594"/>
    <d v="2021-01-01T00:00:00"/>
    <d v="2021-12-31T00:00:00"/>
    <n v="105136"/>
    <x v="0"/>
    <n v="0"/>
    <n v="0"/>
    <x v="47"/>
    <x v="1"/>
    <x v="2"/>
    <x v="0"/>
  </r>
  <r>
    <x v="1"/>
    <x v="28"/>
    <s v="219080 FSGU"/>
    <n v="1745"/>
    <x v="595"/>
    <d v="2021-09-01T00:00:00"/>
    <d v="2023-02-28T00:00:00"/>
    <n v="441260"/>
    <x v="0"/>
    <n v="0"/>
    <n v="0"/>
    <x v="47"/>
    <x v="1"/>
    <x v="2"/>
    <x v="0"/>
  </r>
  <r>
    <x v="1"/>
    <x v="28"/>
    <s v="220471 FSGU"/>
    <n v="1745"/>
    <x v="623"/>
    <d v="2022-01-01T00:00:00"/>
    <d v="2022-12-31T00:00:00"/>
    <n v="270800"/>
    <x v="0"/>
    <n v="0"/>
    <n v="0"/>
    <x v="47"/>
    <x v="1"/>
    <x v="2"/>
    <x v="0"/>
  </r>
  <r>
    <x v="1"/>
    <x v="28"/>
    <s v="219471 WB"/>
    <n v="1745"/>
    <x v="623"/>
    <d v="2021-01-01T00:00:00"/>
    <d v="2021-12-31T00:00:00"/>
    <n v="270800"/>
    <x v="0"/>
    <n v="0"/>
    <n v="0"/>
    <x v="47"/>
    <x v="1"/>
    <x v="2"/>
    <x v="0"/>
  </r>
  <r>
    <x v="1"/>
    <x v="28"/>
    <s v="las 219058"/>
    <n v="1745"/>
    <x v="7"/>
    <d v="2021-07-01T00:00:00"/>
    <d v="2022-06-30T00:00:00"/>
    <n v="959297"/>
    <x v="0"/>
    <n v="0"/>
    <n v="0"/>
    <x v="47"/>
    <x v="0"/>
    <x v="2"/>
    <x v="0"/>
  </r>
  <r>
    <x v="1"/>
    <x v="28"/>
    <s v="219041 MSC"/>
    <n v="1745"/>
    <x v="596"/>
    <d v="2020-12-01T00:00:00"/>
    <d v="2021-11-30T00:00:00"/>
    <n v="197393"/>
    <x v="0"/>
    <n v="0"/>
    <n v="0"/>
    <x v="47"/>
    <x v="1"/>
    <x v="2"/>
    <x v="0"/>
  </r>
  <r>
    <x v="1"/>
    <x v="28"/>
    <s v="219089MSC"/>
    <n v="1745"/>
    <x v="596"/>
    <d v="2021-09-01T00:00:00"/>
    <d v="2023-02-28T00:00:00"/>
    <n v="241079"/>
    <x v="0"/>
    <n v="0"/>
    <n v="0"/>
    <x v="47"/>
    <x v="1"/>
    <x v="2"/>
    <x v="0"/>
  </r>
  <r>
    <x v="1"/>
    <x v="28"/>
    <s v="220041 HA"/>
    <n v="1745"/>
    <x v="596"/>
    <d v="2022-06-01T00:00:00"/>
    <d v="2023-11-30T00:00:00"/>
    <n v="296090"/>
    <x v="0"/>
    <n v="0"/>
    <n v="0"/>
    <x v="47"/>
    <x v="1"/>
    <x v="2"/>
    <x v="0"/>
  </r>
  <r>
    <x v="1"/>
    <x v="28"/>
    <s v="219083 HA"/>
    <n v="1745"/>
    <x v="597"/>
    <d v="2021-09-01T00:00:00"/>
    <d v="2023-02-28T00:00:00"/>
    <n v="156008"/>
    <x v="0"/>
    <n v="0"/>
    <n v="0"/>
    <x v="47"/>
    <x v="1"/>
    <x v="2"/>
    <x v="0"/>
  </r>
  <r>
    <x v="1"/>
    <x v="28"/>
    <s v="219084 FSGU"/>
    <n v="1745"/>
    <x v="370"/>
    <d v="2021-09-01T00:00:00"/>
    <d v="2023-02-28T00:00:00"/>
    <n v="750000"/>
    <x v="1"/>
    <n v="0"/>
    <n v="0"/>
    <x v="47"/>
    <x v="1"/>
    <x v="2"/>
    <x v="0"/>
  </r>
  <r>
    <x v="1"/>
    <x v="28"/>
    <s v="219005MSC"/>
    <n v="1745"/>
    <x v="541"/>
    <d v="2022-03-31T00:00:00"/>
    <d v="2023-04-01T00:00:00"/>
    <n v="70399"/>
    <x v="1"/>
    <n v="0"/>
    <n v="0"/>
    <x v="47"/>
    <x v="1"/>
    <x v="2"/>
    <x v="0"/>
  </r>
  <r>
    <x v="1"/>
    <x v="28"/>
    <s v="fsgu las 218592"/>
    <n v="1745"/>
    <x v="624"/>
    <d v="2021-10-01T00:00:00"/>
    <d v="2022-09-30T00:00:00"/>
    <n v="781793"/>
    <x v="1"/>
    <n v="0"/>
    <n v="0"/>
    <x v="47"/>
    <x v="1"/>
    <x v="2"/>
    <x v="0"/>
  </r>
  <r>
    <x v="1"/>
    <x v="28"/>
    <s v="218692 TR"/>
    <n v="1745"/>
    <x v="624"/>
    <d v="2022-10-01T00:00:00"/>
    <d v="2023-09-30T00:00:00"/>
    <n v="781793"/>
    <x v="1"/>
    <n v="0"/>
    <n v="0"/>
    <x v="47"/>
    <x v="1"/>
    <x v="2"/>
    <x v="0"/>
  </r>
  <r>
    <x v="1"/>
    <x v="28"/>
    <s v="218690 TR"/>
    <n v="1745"/>
    <x v="625"/>
    <d v="2022-10-01T00:00:00"/>
    <d v="2023-09-30T00:00:00"/>
    <n v="1200000"/>
    <x v="1"/>
    <n v="0"/>
    <n v="0"/>
    <x v="47"/>
    <x v="1"/>
    <x v="2"/>
    <x v="0"/>
  </r>
  <r>
    <x v="1"/>
    <x v="28"/>
    <s v="las 218590"/>
    <n v="1745"/>
    <x v="625"/>
    <d v="2021-10-01T00:00:00"/>
    <d v="2022-09-30T00:00:00"/>
    <n v="1200000"/>
    <x v="1"/>
    <n v="0"/>
    <n v="0"/>
    <x v="47"/>
    <x v="1"/>
    <x v="2"/>
    <x v="0"/>
  </r>
  <r>
    <x v="1"/>
    <x v="28"/>
    <s v="220021 MSC"/>
    <n v="1745"/>
    <x v="598"/>
    <d v="2022-06-01T00:00:00"/>
    <d v="2023-11-30T00:00:00"/>
    <n v="563625"/>
    <x v="1"/>
    <n v="0"/>
    <n v="0"/>
    <x v="47"/>
    <x v="1"/>
    <x v="2"/>
    <x v="0"/>
  </r>
  <r>
    <x v="1"/>
    <x v="28"/>
    <s v="VOCA 221022 MSC"/>
    <n v="1745"/>
    <x v="9"/>
    <d v="2022-06-01T00:00:00"/>
    <d v="2023-11-30T00:00:00"/>
    <n v="487488"/>
    <x v="1"/>
    <n v="0"/>
    <n v="0"/>
    <x v="47"/>
    <x v="0"/>
    <x v="2"/>
    <x v="1"/>
  </r>
  <r>
    <x v="1"/>
    <x v="28"/>
    <n v="0"/>
    <n v="1745"/>
    <x v="599"/>
    <d v="2021-10-01T00:00:00"/>
    <d v="2023-06-30T00:00:00"/>
    <n v="837200"/>
    <x v="1"/>
    <n v="0"/>
    <n v="0"/>
    <x v="47"/>
    <x v="1"/>
    <x v="2"/>
    <x v="0"/>
  </r>
  <r>
    <x v="1"/>
    <x v="28"/>
    <s v="219088MSC"/>
    <n v="1745"/>
    <x v="558"/>
    <d v="2021-09-01T00:00:00"/>
    <d v="2023-02-28T00:00:00"/>
    <n v="446160"/>
    <x v="1"/>
    <n v="0"/>
    <n v="0"/>
    <x v="47"/>
    <x v="1"/>
    <x v="2"/>
    <x v="0"/>
  </r>
  <r>
    <x v="1"/>
    <x v="28"/>
    <s v="218406 TR"/>
    <n v="1745"/>
    <x v="600"/>
    <d v="2021-10-01T00:00:00"/>
    <d v="2022-12-31T00:00:00"/>
    <n v="473666"/>
    <x v="1"/>
    <n v="0"/>
    <n v="0"/>
    <x v="47"/>
    <x v="1"/>
    <x v="2"/>
    <x v="0"/>
  </r>
  <r>
    <x v="1"/>
    <x v="28"/>
    <s v="220461 TR"/>
    <n v="1745"/>
    <x v="601"/>
    <d v="2022-01-01T00:00:00"/>
    <d v="2022-12-31T00:00:00"/>
    <n v="75189"/>
    <x v="1"/>
    <n v="0"/>
    <n v="0"/>
    <x v="47"/>
    <x v="1"/>
    <x v="2"/>
    <x v="0"/>
  </r>
  <r>
    <x v="1"/>
    <x v="28"/>
    <s v="220561 TR"/>
    <n v="1745"/>
    <x v="601"/>
    <d v="2023-01-01T00:00:00"/>
    <d v="2023-12-31T00:00:00"/>
    <n v="75189"/>
    <x v="1"/>
    <n v="0"/>
    <n v="0"/>
    <x v="47"/>
    <x v="1"/>
    <x v="2"/>
    <x v="0"/>
  </r>
  <r>
    <x v="1"/>
    <x v="28"/>
    <s v="220023 MSC"/>
    <n v="1745"/>
    <x v="11"/>
    <d v="2022-06-01T00:00:00"/>
    <d v="2023-11-30T00:00:00"/>
    <n v="755341"/>
    <x v="1"/>
    <n v="0"/>
    <n v="0"/>
    <x v="47"/>
    <x v="0"/>
    <x v="2"/>
    <x v="0"/>
  </r>
  <r>
    <x v="1"/>
    <x v="28"/>
    <s v="219085 FSGU"/>
    <n v="1745"/>
    <x v="11"/>
    <d v="2021-09-01T00:00:00"/>
    <d v="2023-02-28T00:00:00"/>
    <n v="322305"/>
    <x v="1"/>
    <n v="0"/>
    <n v="0"/>
    <x v="47"/>
    <x v="0"/>
    <x v="2"/>
    <x v="0"/>
  </r>
  <r>
    <x v="1"/>
    <x v="28"/>
    <s v="220462 TR"/>
    <n v="1745"/>
    <x v="559"/>
    <d v="2022-01-01T00:00:00"/>
    <d v="2022-12-31T00:00:00"/>
    <n v="118194"/>
    <x v="1"/>
    <n v="0"/>
    <n v="0"/>
    <x v="47"/>
    <x v="1"/>
    <x v="2"/>
    <x v="0"/>
  </r>
  <r>
    <x v="1"/>
    <x v="28"/>
    <s v="220562 TR"/>
    <n v="1745"/>
    <x v="559"/>
    <d v="2023-01-01T00:00:00"/>
    <d v="2023-12-31T00:00:00"/>
    <n v="118194"/>
    <x v="1"/>
    <n v="0"/>
    <n v="0"/>
    <x v="47"/>
    <x v="1"/>
    <x v="2"/>
    <x v="0"/>
  </r>
  <r>
    <x v="1"/>
    <x v="28"/>
    <s v="FSGU 220560"/>
    <n v="1745"/>
    <x v="561"/>
    <d v="2023-01-01T00:00:00"/>
    <d v="2023-12-31T00:00:00"/>
    <n v="458190"/>
    <x v="1"/>
    <n v="0"/>
    <n v="0"/>
    <x v="47"/>
    <x v="1"/>
    <x v="2"/>
    <x v="0"/>
  </r>
  <r>
    <x v="1"/>
    <x v="28"/>
    <n v="0"/>
    <n v="1745"/>
    <x v="561"/>
    <d v="2022-01-01T00:00:00"/>
    <d v="2022-12-31T00:00:00"/>
    <n v="458190"/>
    <x v="1"/>
    <n v="0"/>
    <n v="0"/>
    <x v="47"/>
    <x v="1"/>
    <x v="2"/>
    <x v="0"/>
  </r>
  <r>
    <x v="1"/>
    <x v="28"/>
    <s v="220463 TR"/>
    <n v="1745"/>
    <x v="565"/>
    <d v="2022-01-01T00:00:00"/>
    <d v="2022-12-31T00:00:00"/>
    <n v="106097"/>
    <x v="1"/>
    <n v="0"/>
    <n v="0"/>
    <x v="47"/>
    <x v="1"/>
    <x v="2"/>
    <x v="0"/>
  </r>
  <r>
    <x v="1"/>
    <x v="28"/>
    <s v="220563 TR"/>
    <n v="1745"/>
    <x v="565"/>
    <d v="2023-01-01T00:00:00"/>
    <d v="2023-12-31T00:00:00"/>
    <n v="106097"/>
    <x v="1"/>
    <n v="0"/>
    <n v="0"/>
    <x v="47"/>
    <x v="1"/>
    <x v="2"/>
    <x v="0"/>
  </r>
  <r>
    <x v="1"/>
    <x v="28"/>
    <s v="FSGU 220564"/>
    <n v="1745"/>
    <x v="602"/>
    <d v="2023-01-01T00:00:00"/>
    <d v="2023-12-31T00:00:00"/>
    <n v="144707"/>
    <x v="1"/>
    <n v="0"/>
    <n v="0"/>
    <x v="47"/>
    <x v="1"/>
    <x v="2"/>
    <x v="0"/>
  </r>
  <r>
    <x v="1"/>
    <x v="28"/>
    <s v="220464 FSGU"/>
    <n v="1745"/>
    <x v="602"/>
    <d v="2022-01-01T00:00:00"/>
    <d v="2022-12-31T00:00:00"/>
    <n v="144707"/>
    <x v="1"/>
    <n v="0"/>
    <n v="0"/>
    <x v="47"/>
    <x v="1"/>
    <x v="2"/>
    <x v="0"/>
  </r>
  <r>
    <x v="1"/>
    <x v="28"/>
    <s v="220466 FSGU"/>
    <n v="1745"/>
    <x v="566"/>
    <d v="2022-01-01T00:00:00"/>
    <d v="2022-12-31T00:00:00"/>
    <n v="365574"/>
    <x v="1"/>
    <n v="0"/>
    <n v="0"/>
    <x v="47"/>
    <x v="1"/>
    <x v="2"/>
    <x v="0"/>
  </r>
  <r>
    <x v="1"/>
    <x v="28"/>
    <s v="FSGU 220566"/>
    <n v="1745"/>
    <x v="566"/>
    <d v="2023-01-01T00:00:00"/>
    <d v="2023-12-31T00:00:00"/>
    <n v="365574"/>
    <x v="1"/>
    <n v="0"/>
    <n v="0"/>
    <x v="47"/>
    <x v="1"/>
    <x v="2"/>
    <x v="0"/>
  </r>
  <r>
    <x v="1"/>
    <x v="28"/>
    <s v="VOCA 220024 MSC"/>
    <n v="1745"/>
    <x v="214"/>
    <d v="2022-06-01T00:00:00"/>
    <d v="2023-11-30T00:00:00"/>
    <n v="1217340"/>
    <x v="1"/>
    <n v="0"/>
    <n v="0"/>
    <x v="47"/>
    <x v="1"/>
    <x v="2"/>
    <x v="0"/>
  </r>
  <r>
    <x v="1"/>
    <x v="28"/>
    <s v="219081 HA"/>
    <n v="1745"/>
    <x v="214"/>
    <d v="2021-09-01T00:00:00"/>
    <d v="2023-02-28T00:00:00"/>
    <n v="344303"/>
    <x v="1"/>
    <n v="0"/>
    <n v="0"/>
    <x v="47"/>
    <x v="1"/>
    <x v="2"/>
    <x v="0"/>
  </r>
  <r>
    <x v="1"/>
    <x v="28"/>
    <s v="218402 TR"/>
    <n v="1745"/>
    <x v="214"/>
    <d v="2021-10-01T00:00:00"/>
    <d v="2022-12-31T00:00:00"/>
    <n v="833334"/>
    <x v="1"/>
    <n v="0"/>
    <n v="0"/>
    <x v="47"/>
    <x v="1"/>
    <x v="2"/>
    <x v="0"/>
  </r>
  <r>
    <x v="1"/>
    <x v="28"/>
    <s v="219082 HA"/>
    <n v="1745"/>
    <x v="550"/>
    <d v="2021-09-01T00:00:00"/>
    <d v="2023-02-28T00:00:00"/>
    <n v="337500"/>
    <x v="1"/>
    <n v="0"/>
    <n v="0"/>
    <x v="47"/>
    <x v="1"/>
    <x v="2"/>
    <x v="0"/>
  </r>
  <r>
    <x v="1"/>
    <x v="28"/>
    <s v="221441 HA"/>
    <n v="1745"/>
    <x v="314"/>
    <d v="2022-07-01T00:00:00"/>
    <d v="2023-12-31T00:00:00"/>
    <n v="412500"/>
    <x v="1"/>
    <n v="0"/>
    <n v="0"/>
    <x v="47"/>
    <x v="1"/>
    <x v="2"/>
    <x v="0"/>
  </r>
  <r>
    <x v="1"/>
    <x v="28"/>
    <s v="FSGU 220567"/>
    <n v="1745"/>
    <x v="570"/>
    <d v="2023-01-01T00:00:00"/>
    <d v="2023-12-31T00:00:00"/>
    <n v="228047"/>
    <x v="1"/>
    <n v="0"/>
    <n v="0"/>
    <x v="47"/>
    <x v="1"/>
    <x v="2"/>
    <x v="0"/>
  </r>
  <r>
    <x v="1"/>
    <x v="28"/>
    <s v="220467 FSGU"/>
    <n v="1745"/>
    <x v="570"/>
    <d v="2022-01-01T00:00:00"/>
    <d v="2022-12-31T00:00:00"/>
    <n v="228047"/>
    <x v="1"/>
    <n v="0"/>
    <n v="0"/>
    <x v="47"/>
    <x v="1"/>
    <x v="2"/>
    <x v="0"/>
  </r>
  <r>
    <x v="1"/>
    <x v="28"/>
    <s v="219380MSC"/>
    <n v="1745"/>
    <x v="227"/>
    <d v="2021-10-01T00:00:00"/>
    <d v="2023-06-30T00:00:00"/>
    <n v="465596"/>
    <x v="1"/>
    <n v="0"/>
    <n v="0"/>
    <x v="47"/>
    <x v="1"/>
    <x v="2"/>
    <x v="0"/>
  </r>
  <r>
    <x v="1"/>
    <x v="28"/>
    <s v="VOCA 221025 MSC"/>
    <n v="1745"/>
    <x v="603"/>
    <d v="2022-06-01T00:00:00"/>
    <d v="2023-11-30T00:00:00"/>
    <n v="631590"/>
    <x v="1"/>
    <n v="0"/>
    <n v="0"/>
    <x v="47"/>
    <x v="1"/>
    <x v="2"/>
    <x v="0"/>
  </r>
  <r>
    <x v="1"/>
    <x v="28"/>
    <s v="219052 MSC"/>
    <n v="1745"/>
    <x v="551"/>
    <d v="2021-08-01T00:00:00"/>
    <d v="2022-07-31T00:00:00"/>
    <n v="195000"/>
    <x v="1"/>
    <n v="0"/>
    <n v="0"/>
    <x v="47"/>
    <x v="1"/>
    <x v="2"/>
    <x v="0"/>
  </r>
  <r>
    <x v="1"/>
    <x v="28"/>
    <s v="VOCA 221025 MSC"/>
    <n v="1745"/>
    <x v="604"/>
    <d v="2022-07-01T00:00:00"/>
    <d v="2023-06-30T00:00:00"/>
    <n v="1219372"/>
    <x v="1"/>
    <n v="0"/>
    <n v="0"/>
    <x v="47"/>
    <x v="1"/>
    <x v="2"/>
    <x v="0"/>
  </r>
  <r>
    <x v="1"/>
    <x v="28"/>
    <s v="221026 HA"/>
    <n v="1745"/>
    <x v="171"/>
    <d v="2022-06-01T00:00:00"/>
    <d v="2023-11-30T00:00:00"/>
    <n v="123524"/>
    <x v="1"/>
    <n v="0"/>
    <n v="0"/>
    <x v="47"/>
    <x v="1"/>
    <x v="2"/>
    <x v="0"/>
  </r>
  <r>
    <x v="1"/>
    <x v="28"/>
    <s v="219391 FSGU"/>
    <n v="1745"/>
    <x v="605"/>
    <d v="2021-10-01T00:00:00"/>
    <d v="2023-06-30T00:00:00"/>
    <n v="409259"/>
    <x v="1"/>
    <n v="0"/>
    <n v="0"/>
    <x v="47"/>
    <x v="1"/>
    <x v="2"/>
    <x v="0"/>
  </r>
  <r>
    <x v="1"/>
    <x v="28"/>
    <s v="VOCA 220027"/>
    <n v="1745"/>
    <x v="606"/>
    <d v="2022-06-01T00:00:00"/>
    <d v="2023-11-30T00:00:00"/>
    <n v="1227161"/>
    <x v="1"/>
    <n v="0"/>
    <n v="0"/>
    <x v="47"/>
    <x v="1"/>
    <x v="2"/>
    <x v="0"/>
  </r>
  <r>
    <x v="1"/>
    <x v="28"/>
    <s v="218315 MSC"/>
    <n v="1745"/>
    <x v="607"/>
    <d v="2022-09-01T00:00:00"/>
    <d v="2023-08-31T00:00:00"/>
    <n v="455000"/>
    <x v="1"/>
    <n v="0"/>
    <n v="0"/>
    <x v="47"/>
    <x v="1"/>
    <x v="2"/>
    <x v="0"/>
  </r>
  <r>
    <x v="1"/>
    <x v="28"/>
    <s v="218215 MSC (error 219115)"/>
    <n v="1745"/>
    <x v="607"/>
    <d v="2021-09-01T00:00:00"/>
    <d v="2022-08-31T00:00:00"/>
    <n v="455000"/>
    <x v="1"/>
    <n v="0"/>
    <n v="0"/>
    <x v="47"/>
    <x v="1"/>
    <x v="2"/>
    <x v="0"/>
  </r>
  <r>
    <x v="1"/>
    <x v="28"/>
    <s v="218404 TR"/>
    <n v="1745"/>
    <x v="158"/>
    <d v="2021-10-01T00:00:00"/>
    <d v="2022-12-31T00:00:00"/>
    <n v="271235"/>
    <x v="1"/>
    <n v="0"/>
    <n v="0"/>
    <x v="47"/>
    <x v="1"/>
    <x v="2"/>
    <x v="0"/>
  </r>
  <r>
    <x v="1"/>
    <x v="28"/>
    <s v="220028 MSC"/>
    <n v="1745"/>
    <x v="158"/>
    <d v="2022-06-01T00:00:00"/>
    <d v="2023-11-30T00:00:00"/>
    <n v="948108"/>
    <x v="1"/>
    <n v="0"/>
    <n v="0"/>
    <x v="47"/>
    <x v="1"/>
    <x v="2"/>
    <x v="0"/>
  </r>
  <r>
    <x v="1"/>
    <x v="28"/>
    <s v="221448 HA"/>
    <n v="1745"/>
    <x v="608"/>
    <d v="2022-07-01T00:00:00"/>
    <d v="2023-12-31T00:00:00"/>
    <n v="82088"/>
    <x v="1"/>
    <n v="0"/>
    <n v="0"/>
    <x v="47"/>
    <x v="1"/>
    <x v="2"/>
    <x v="0"/>
  </r>
  <r>
    <x v="1"/>
    <x v="28"/>
    <s v="219087 FSGU"/>
    <n v="1745"/>
    <x v="573"/>
    <d v="2021-09-01T00:00:00"/>
    <d v="2023-02-28T00:00:00"/>
    <n v="673847"/>
    <x v="1"/>
    <n v="0"/>
    <n v="0"/>
    <x v="47"/>
    <x v="1"/>
    <x v="2"/>
    <x v="0"/>
  </r>
  <r>
    <x v="1"/>
    <x v="28"/>
    <s v="FSGU 221029"/>
    <n v="1745"/>
    <x v="574"/>
    <d v="2022-06-01T00:00:00"/>
    <d v="2023-11-30T00:00:00"/>
    <n v="423624"/>
    <x v="1"/>
    <n v="0"/>
    <n v="0"/>
    <x v="47"/>
    <x v="1"/>
    <x v="2"/>
    <x v="0"/>
  </r>
  <r>
    <x v="1"/>
    <x v="28"/>
    <s v="221442 HA"/>
    <n v="1745"/>
    <x v="574"/>
    <d v="2022-07-01T00:00:00"/>
    <d v="2023-12-31T00:00:00"/>
    <n v="2062500"/>
    <x v="1"/>
    <n v="0"/>
    <n v="0"/>
    <x v="47"/>
    <x v="1"/>
    <x v="2"/>
    <x v="0"/>
  </r>
  <r>
    <x v="1"/>
    <x v="28"/>
    <s v="221450 FSGU"/>
    <n v="1745"/>
    <x v="578"/>
    <d v="2022-07-01T00:00:00"/>
    <d v="2023-12-31T00:00:00"/>
    <n v="86351"/>
    <x v="1"/>
    <n v="0"/>
    <n v="0"/>
    <x v="47"/>
    <x v="1"/>
    <x v="2"/>
    <x v="0"/>
  </r>
  <r>
    <x v="1"/>
    <x v="28"/>
    <s v="221453 FSGU"/>
    <n v="1745"/>
    <x v="580"/>
    <d v="2022-07-01T00:00:00"/>
    <d v="2023-12-31T00:00:00"/>
    <n v="160464"/>
    <x v="1"/>
    <n v="0"/>
    <n v="0"/>
    <x v="47"/>
    <x v="1"/>
    <x v="2"/>
    <x v="0"/>
  </r>
  <r>
    <x v="1"/>
    <x v="28"/>
    <s v="219079 FSGU"/>
    <n v="1745"/>
    <x v="582"/>
    <d v="2021-09-01T00:00:00"/>
    <d v="2023-02-28T00:00:00"/>
    <n v="397742"/>
    <x v="1"/>
    <n v="0"/>
    <n v="0"/>
    <x v="47"/>
    <x v="1"/>
    <x v="2"/>
    <x v="0"/>
  </r>
  <r>
    <x v="1"/>
    <x v="28"/>
    <s v="THD 219179"/>
    <n v="1745"/>
    <x v="582"/>
    <d v="2023-03-01T00:00:00"/>
    <d v="2024-02-29T00:00:00"/>
    <n v="400000"/>
    <x v="1"/>
    <n v="0"/>
    <n v="0"/>
    <x v="47"/>
    <x v="1"/>
    <x v="2"/>
    <x v="0"/>
  </r>
  <r>
    <x v="1"/>
    <x v="28"/>
    <s v="218400 TR"/>
    <n v="1745"/>
    <x v="609"/>
    <d v="2021-09-01T00:00:00"/>
    <d v="2022-08-31T00:00:00"/>
    <n v="800000"/>
    <x v="1"/>
    <n v="0"/>
    <n v="0"/>
    <x v="47"/>
    <x v="1"/>
    <x v="2"/>
    <x v="0"/>
  </r>
  <r>
    <x v="1"/>
    <x v="28"/>
    <s v="218405 TR"/>
    <n v="1745"/>
    <x v="609"/>
    <d v="2021-10-01T00:00:00"/>
    <d v="2022-12-31T00:00:00"/>
    <n v="833334"/>
    <x v="1"/>
    <n v="0"/>
    <n v="0"/>
    <x v="47"/>
    <x v="1"/>
    <x v="2"/>
    <x v="0"/>
  </r>
  <r>
    <x v="1"/>
    <x v="28"/>
    <s v="219382 TR"/>
    <n v="1745"/>
    <x v="610"/>
    <d v="2021-10-01T00:00:00"/>
    <d v="2023-06-30T00:00:00"/>
    <n v="301000"/>
    <x v="1"/>
    <n v="0"/>
    <n v="0"/>
    <x v="47"/>
    <x v="0"/>
    <x v="2"/>
    <x v="0"/>
  </r>
  <r>
    <x v="1"/>
    <x v="28"/>
    <s v="218403 TR"/>
    <n v="1745"/>
    <x v="610"/>
    <d v="2021-10-01T00:00:00"/>
    <d v="2022-12-31T00:00:00"/>
    <n v="833334"/>
    <x v="1"/>
    <n v="0"/>
    <n v="0"/>
    <x v="47"/>
    <x v="0"/>
    <x v="2"/>
    <x v="0"/>
  </r>
  <r>
    <x v="1"/>
    <x v="28"/>
    <s v="FSGU 220568"/>
    <n v="1745"/>
    <x v="253"/>
    <d v="2023-01-01T00:00:00"/>
    <d v="2023-12-31T00:00:00"/>
    <n v="130460"/>
    <x v="1"/>
    <n v="0"/>
    <n v="0"/>
    <x v="47"/>
    <x v="1"/>
    <x v="2"/>
    <x v="0"/>
  </r>
  <r>
    <x v="1"/>
    <x v="28"/>
    <s v="221443 FSGU"/>
    <n v="1745"/>
    <x v="631"/>
    <d v="2022-07-01T00:00:00"/>
    <d v="2023-12-31T00:00:00"/>
    <n v="121799"/>
    <x v="1"/>
    <n v="0"/>
    <n v="0"/>
    <x v="47"/>
    <x v="1"/>
    <x v="2"/>
    <x v="0"/>
  </r>
  <r>
    <x v="1"/>
    <x v="28"/>
    <s v="219075 FSGU"/>
    <n v="1745"/>
    <x v="583"/>
    <d v="2021-09-01T00:00:00"/>
    <d v="2023-02-28T00:00:00"/>
    <n v="675000"/>
    <x v="1"/>
    <n v="0"/>
    <n v="0"/>
    <x v="47"/>
    <x v="1"/>
    <x v="2"/>
    <x v="0"/>
  </r>
  <r>
    <x v="1"/>
    <x v="28"/>
    <s v="219175 WB"/>
    <n v="1745"/>
    <x v="583"/>
    <d v="2023-03-01T00:00:00"/>
    <d v="2024-02-29T00:00:00"/>
    <n v="400000"/>
    <x v="1"/>
    <n v="0"/>
    <n v="0"/>
    <x v="47"/>
    <x v="1"/>
    <x v="2"/>
    <x v="0"/>
  </r>
  <r>
    <x v="1"/>
    <x v="28"/>
    <s v="219090 FSGU"/>
    <n v="1745"/>
    <x v="215"/>
    <d v="2021-09-01T00:00:00"/>
    <d v="2023-02-28T00:00:00"/>
    <n v="627941"/>
    <x v="1"/>
    <n v="0"/>
    <n v="0"/>
    <x v="47"/>
    <x v="1"/>
    <x v="2"/>
    <x v="0"/>
  </r>
  <r>
    <x v="1"/>
    <x v="28"/>
    <s v="221030 TR"/>
    <n v="1745"/>
    <x v="554"/>
    <d v="2022-06-01T00:00:00"/>
    <d v="2023-11-30T00:00:00"/>
    <n v="1500000"/>
    <x v="1"/>
    <n v="0"/>
    <n v="0"/>
    <x v="47"/>
    <x v="1"/>
    <x v="2"/>
    <x v="0"/>
  </r>
  <r>
    <x v="1"/>
    <x v="28"/>
    <s v="219383 TR"/>
    <n v="1745"/>
    <x v="611"/>
    <d v="2020-10-01T00:00:00"/>
    <d v="2023-06-30T00:00:00"/>
    <n v="622288"/>
    <x v="1"/>
    <n v="0"/>
    <n v="0"/>
    <x v="47"/>
    <x v="1"/>
    <x v="2"/>
    <x v="0"/>
  </r>
  <r>
    <x v="1"/>
    <x v="28"/>
    <s v="219071 FSGU"/>
    <n v="1745"/>
    <x v="584"/>
    <d v="2021-09-01T00:00:00"/>
    <d v="2023-02-28T00:00:00"/>
    <n v="321329"/>
    <x v="1"/>
    <n v="0"/>
    <n v="0"/>
    <x v="47"/>
    <x v="1"/>
    <x v="2"/>
    <x v="0"/>
  </r>
  <r>
    <x v="1"/>
    <x v="28"/>
    <s v="219171 WB"/>
    <n v="1745"/>
    <x v="584"/>
    <d v="2023-03-01T00:00:00"/>
    <d v="2024-02-29T00:00:00"/>
    <n v="203666"/>
    <x v="1"/>
    <n v="0"/>
    <n v="0"/>
    <x v="47"/>
    <x v="1"/>
    <x v="2"/>
    <x v="0"/>
  </r>
  <r>
    <x v="1"/>
    <x v="28"/>
    <s v="221031 TR"/>
    <n v="1745"/>
    <x v="612"/>
    <d v="2022-06-01T00:00:00"/>
    <d v="2023-11-30T00:00:00"/>
    <n v="380646"/>
    <x v="1"/>
    <n v="0"/>
    <n v="0"/>
    <x v="47"/>
    <x v="1"/>
    <x v="2"/>
    <x v="0"/>
  </r>
  <r>
    <x v="1"/>
    <x v="28"/>
    <s v="220001 MSC"/>
    <n v="1745"/>
    <x v="613"/>
    <d v="2022-07-01T00:00:00"/>
    <d v="2023-06-30T00:00:00"/>
    <n v="21300000"/>
    <x v="1"/>
    <n v="0"/>
    <n v="0"/>
    <x v="47"/>
    <x v="1"/>
    <x v="2"/>
    <x v="0"/>
  </r>
  <r>
    <x v="1"/>
    <x v="28"/>
    <s v="220000 MSC"/>
    <n v="1745"/>
    <x v="614"/>
    <d v="2022-07-01T00:00:00"/>
    <d v="2023-06-30T00:00:00"/>
    <n v="18300000"/>
    <x v="1"/>
    <n v="0"/>
    <n v="0"/>
    <x v="47"/>
    <x v="1"/>
    <x v="2"/>
    <x v="0"/>
  </r>
  <r>
    <x v="1"/>
    <x v="28"/>
    <s v="218104 TR"/>
    <n v="1745"/>
    <x v="615"/>
    <d v="2021-10-01T00:00:00"/>
    <d v="2022-09-30T00:00:00"/>
    <n v="526000"/>
    <x v="1"/>
    <n v="0"/>
    <n v="0"/>
    <x v="47"/>
    <x v="1"/>
    <x v="2"/>
    <x v="0"/>
  </r>
  <r>
    <x v="1"/>
    <x v="28"/>
    <s v="218204 TR"/>
    <n v="1745"/>
    <x v="615"/>
    <d v="2022-10-01T00:00:00"/>
    <d v="2023-09-30T00:00:00"/>
    <n v="556024"/>
    <x v="1"/>
    <n v="0"/>
    <n v="0"/>
    <x v="47"/>
    <x v="1"/>
    <x v="2"/>
    <x v="0"/>
  </r>
  <r>
    <x v="1"/>
    <x v="28"/>
    <s v="219176 THD"/>
    <n v="1745"/>
    <x v="585"/>
    <d v="2023-03-01T00:00:00"/>
    <d v="2024-02-29T00:00:00"/>
    <n v="308621"/>
    <x v="1"/>
    <n v="0"/>
    <n v="0"/>
    <x v="47"/>
    <x v="1"/>
    <x v="2"/>
    <x v="0"/>
  </r>
  <r>
    <x v="1"/>
    <x v="28"/>
    <s v="219076 FSGU"/>
    <n v="1745"/>
    <x v="585"/>
    <d v="2021-09-01T00:00:00"/>
    <d v="2023-02-28T00:00:00"/>
    <n v="255960"/>
    <x v="1"/>
    <n v="0"/>
    <n v="0"/>
    <x v="47"/>
    <x v="1"/>
    <x v="2"/>
    <x v="0"/>
  </r>
  <r>
    <x v="1"/>
    <x v="28"/>
    <s v="FSGU 220032"/>
    <n v="1745"/>
    <x v="628"/>
    <d v="2022-06-01T00:00:00"/>
    <d v="2023-11-30T00:00:00"/>
    <n v="206771"/>
    <x v="1"/>
    <n v="0"/>
    <n v="0"/>
    <x v="47"/>
    <x v="1"/>
    <x v="2"/>
    <x v="0"/>
  </r>
  <r>
    <x v="1"/>
    <x v="28"/>
    <s v="221444 HA"/>
    <n v="1745"/>
    <x v="628"/>
    <d v="2022-07-01T00:00:00"/>
    <d v="2023-12-31T00:00:00"/>
    <n v="268887"/>
    <x v="1"/>
    <n v="0"/>
    <n v="0"/>
    <x v="47"/>
    <x v="1"/>
    <x v="2"/>
    <x v="0"/>
  </r>
  <r>
    <x v="1"/>
    <x v="28"/>
    <s v="219074 FSGU"/>
    <n v="1745"/>
    <x v="54"/>
    <d v="2021-09-01T00:00:00"/>
    <d v="2023-02-28T00:00:00"/>
    <n v="750000"/>
    <x v="1"/>
    <n v="0"/>
    <n v="0"/>
    <x v="47"/>
    <x v="1"/>
    <x v="2"/>
    <x v="0"/>
  </r>
  <r>
    <x v="1"/>
    <x v="28"/>
    <s v="219174 THD"/>
    <n v="1745"/>
    <x v="54"/>
    <d v="2023-03-01T00:00:00"/>
    <d v="2024-02-29T00:00:00"/>
    <n v="400000"/>
    <x v="1"/>
    <n v="0"/>
    <n v="0"/>
    <x v="47"/>
    <x v="1"/>
    <x v="2"/>
    <x v="0"/>
  </r>
  <r>
    <x v="1"/>
    <x v="28"/>
    <s v="220020 HA"/>
    <n v="1745"/>
    <x v="54"/>
    <d v="2022-06-01T00:00:00"/>
    <d v="2023-11-30T00:00:00"/>
    <n v="1500000"/>
    <x v="1"/>
    <n v="0"/>
    <n v="0"/>
    <x v="47"/>
    <x v="1"/>
    <x v="2"/>
    <x v="0"/>
  </r>
  <r>
    <x v="1"/>
    <x v="28"/>
    <s v="218407 TR"/>
    <n v="1745"/>
    <x v="54"/>
    <d v="2021-10-01T00:00:00"/>
    <d v="2022-12-31T00:00:00"/>
    <n v="833334"/>
    <x v="1"/>
    <n v="0"/>
    <n v="0"/>
    <x v="47"/>
    <x v="1"/>
    <x v="2"/>
    <x v="0"/>
  </r>
  <r>
    <x v="1"/>
    <x v="28"/>
    <s v="219385 TR"/>
    <n v="1745"/>
    <x v="337"/>
    <d v="2021-10-01T00:00:00"/>
    <d v="2023-06-30T00:00:00"/>
    <n v="1105519"/>
    <x v="1"/>
    <n v="0"/>
    <n v="0"/>
    <x v="47"/>
    <x v="1"/>
    <x v="2"/>
    <x v="0"/>
  </r>
  <r>
    <x v="1"/>
    <x v="28"/>
    <s v="219384 TR"/>
    <n v="1745"/>
    <x v="616"/>
    <d v="2021-10-01T00:00:00"/>
    <d v="2023-06-30T00:00:00"/>
    <n v="1630687"/>
    <x v="1"/>
    <n v="0"/>
    <n v="0"/>
    <x v="47"/>
    <x v="1"/>
    <x v="2"/>
    <x v="0"/>
  </r>
  <r>
    <x v="1"/>
    <x v="28"/>
    <s v="219386 TR"/>
    <n v="1745"/>
    <x v="617"/>
    <d v="2021-10-01T00:00:00"/>
    <d v="2023-06-30T00:00:00"/>
    <n v="1674400"/>
    <x v="1"/>
    <n v="0"/>
    <n v="0"/>
    <x v="47"/>
    <x v="1"/>
    <x v="2"/>
    <x v="0"/>
  </r>
  <r>
    <x v="1"/>
    <x v="28"/>
    <s v="218401 TR"/>
    <n v="1745"/>
    <x v="415"/>
    <d v="2021-10-01T00:00:00"/>
    <d v="2022-12-31T00:00:00"/>
    <n v="243716"/>
    <x v="1"/>
    <n v="0"/>
    <n v="0"/>
    <x v="47"/>
    <x v="1"/>
    <x v="2"/>
    <x v="0"/>
  </r>
  <r>
    <x v="1"/>
    <x v="28"/>
    <s v="220469 wb"/>
    <n v="1745"/>
    <x v="342"/>
    <d v="2022-01-01T00:00:00"/>
    <d v="2022-12-31T00:00:00"/>
    <n v="208428"/>
    <x v="1"/>
    <n v="0"/>
    <n v="0"/>
    <x v="47"/>
    <x v="1"/>
    <x v="2"/>
    <x v="0"/>
  </r>
  <r>
    <x v="1"/>
    <x v="28"/>
    <s v="221445 HA"/>
    <n v="1745"/>
    <x v="586"/>
    <d v="2022-07-01T00:00:00"/>
    <d v="2023-12-31T00:00:00"/>
    <n v="90743"/>
    <x v="1"/>
    <n v="0"/>
    <n v="0"/>
    <x v="47"/>
    <x v="1"/>
    <x v="2"/>
    <x v="0"/>
  </r>
  <r>
    <x v="1"/>
    <x v="28"/>
    <s v="221446 HA"/>
    <n v="1745"/>
    <x v="587"/>
    <d v="2022-07-01T00:00:00"/>
    <d v="2023-12-31T00:00:00"/>
    <n v="83598"/>
    <x v="1"/>
    <n v="0"/>
    <n v="0"/>
    <x v="47"/>
    <x v="1"/>
    <x v="2"/>
    <x v="0"/>
  </r>
  <r>
    <x v="1"/>
    <x v="28"/>
    <s v="FSGU 220570"/>
    <n v="1745"/>
    <x v="587"/>
    <d v="2023-01-01T00:00:00"/>
    <d v="2023-12-31T00:00:00"/>
    <n v="191377"/>
    <x v="1"/>
    <n v="0"/>
    <n v="0"/>
    <x v="47"/>
    <x v="1"/>
    <x v="2"/>
    <x v="0"/>
  </r>
  <r>
    <x v="1"/>
    <x v="28"/>
    <s v="220470 FSGU"/>
    <n v="1745"/>
    <x v="587"/>
    <d v="2022-01-01T00:00:00"/>
    <d v="2022-12-31T00:00:00"/>
    <n v="191377"/>
    <x v="1"/>
    <n v="0"/>
    <n v="0"/>
    <x v="47"/>
    <x v="1"/>
    <x v="2"/>
    <x v="0"/>
  </r>
  <r>
    <x v="1"/>
    <x v="28"/>
    <s v="219387MSC"/>
    <n v="1745"/>
    <x v="1"/>
    <d v="2021-10-01T00:00:00"/>
    <d v="2023-06-30T00:00:00"/>
    <n v="1674400"/>
    <x v="1"/>
    <n v="0"/>
    <n v="0"/>
    <x v="47"/>
    <x v="0"/>
    <x v="2"/>
    <x v="1"/>
  </r>
  <r>
    <x v="1"/>
    <x v="28"/>
    <s v="219191 THD"/>
    <n v="1745"/>
    <x v="632"/>
    <d v="2023-03-01T00:00:00"/>
    <d v="2024-02-29T00:00:00"/>
    <n v="392807"/>
    <x v="1"/>
    <n v="0"/>
    <n v="0"/>
    <x v="47"/>
    <x v="1"/>
    <x v="2"/>
    <x v="0"/>
  </r>
  <r>
    <x v="1"/>
    <x v="28"/>
    <s v="218693 TR"/>
    <n v="1745"/>
    <x v="629"/>
    <d v="2022-10-01T00:00:00"/>
    <d v="2023-09-30T00:00:00"/>
    <n v="793099"/>
    <x v="1"/>
    <n v="0"/>
    <n v="0"/>
    <x v="47"/>
    <x v="1"/>
    <x v="2"/>
    <x v="0"/>
  </r>
  <r>
    <x v="1"/>
    <x v="28"/>
    <s v="las 218593"/>
    <n v="1745"/>
    <x v="629"/>
    <d v="2021-10-01T00:00:00"/>
    <d v="2022-09-30T00:00:00"/>
    <n v="793099"/>
    <x v="1"/>
    <n v="0"/>
    <n v="0"/>
    <x v="47"/>
    <x v="1"/>
    <x v="2"/>
    <x v="0"/>
  </r>
  <r>
    <x v="1"/>
    <x v="28"/>
    <s v="218591 las"/>
    <n v="1745"/>
    <x v="618"/>
    <d v="2021-10-01T00:00:00"/>
    <d v="2022-09-30T00:00:00"/>
    <n v="798580"/>
    <x v="1"/>
    <n v="0"/>
    <n v="0"/>
    <x v="47"/>
    <x v="1"/>
    <x v="2"/>
    <x v="0"/>
  </r>
  <r>
    <x v="1"/>
    <x v="28"/>
    <s v="218691 TR"/>
    <n v="1745"/>
    <x v="618"/>
    <d v="2022-10-01T00:00:00"/>
    <d v="2023-09-30T00:00:00"/>
    <n v="798580"/>
    <x v="1"/>
    <n v="0"/>
    <n v="0"/>
    <x v="47"/>
    <x v="1"/>
    <x v="2"/>
    <x v="0"/>
  </r>
  <r>
    <x v="1"/>
    <x v="28"/>
    <s v="VOCA 220033 MSC"/>
    <n v="1745"/>
    <x v="618"/>
    <d v="2022-06-01T00:00:00"/>
    <d v="2023-11-30T00:00:00"/>
    <n v="769791"/>
    <x v="1"/>
    <n v="0"/>
    <n v="0"/>
    <x v="47"/>
    <x v="1"/>
    <x v="2"/>
    <x v="0"/>
  </r>
  <r>
    <x v="1"/>
    <x v="28"/>
    <s v="LAS 219388"/>
    <n v="1745"/>
    <x v="344"/>
    <d v="2021-10-01T00:00:00"/>
    <d v="2023-06-30T00:00:00"/>
    <n v="1369624"/>
    <x v="1"/>
    <n v="0"/>
    <n v="0"/>
    <x v="47"/>
    <x v="1"/>
    <x v="2"/>
    <x v="0"/>
  </r>
  <r>
    <x v="1"/>
    <x v="28"/>
    <s v="FSGU 219389"/>
    <n v="1745"/>
    <x v="344"/>
    <d v="2021-10-01T00:00:00"/>
    <d v="2023-06-30T00:00:00"/>
    <n v="1527629"/>
    <x v="1"/>
    <n v="0"/>
    <n v="0"/>
    <x v="47"/>
    <x v="1"/>
    <x v="2"/>
    <x v="0"/>
  </r>
  <r>
    <x v="1"/>
    <x v="28"/>
    <s v="FSGU 219390"/>
    <n v="1745"/>
    <x v="344"/>
    <d v="2021-10-01T00:00:00"/>
    <d v="2023-06-30T00:00:00"/>
    <n v="1671205"/>
    <x v="1"/>
    <n v="0"/>
    <n v="0"/>
    <x v="47"/>
    <x v="1"/>
    <x v="2"/>
    <x v="0"/>
  </r>
  <r>
    <x v="1"/>
    <x v="28"/>
    <s v="219072 FSGU"/>
    <n v="1745"/>
    <x v="588"/>
    <d v="2021-09-01T00:00:00"/>
    <d v="2023-02-28T00:00:00"/>
    <n v="546339"/>
    <x v="1"/>
    <n v="0"/>
    <n v="0"/>
    <x v="47"/>
    <x v="1"/>
    <x v="2"/>
    <x v="0"/>
  </r>
  <r>
    <x v="1"/>
    <x v="28"/>
    <s v="220035 HA"/>
    <n v="1745"/>
    <x v="588"/>
    <d v="2022-06-01T00:00:00"/>
    <d v="2023-11-30T00:00:00"/>
    <n v="196577"/>
    <x v="1"/>
    <n v="0"/>
    <n v="0"/>
    <x v="47"/>
    <x v="1"/>
    <x v="2"/>
    <x v="0"/>
  </r>
  <r>
    <x v="1"/>
    <x v="28"/>
    <s v="219172 WB"/>
    <n v="1745"/>
    <x v="588"/>
    <d v="2023-03-01T00:00:00"/>
    <d v="2024-02-29T00:00:00"/>
    <n v="398381"/>
    <x v="1"/>
    <n v="0"/>
    <n v="0"/>
    <x v="47"/>
    <x v="1"/>
    <x v="2"/>
    <x v="0"/>
  </r>
  <r>
    <x v="1"/>
    <x v="28"/>
    <s v="220036 TR"/>
    <n v="1745"/>
    <x v="619"/>
    <d v="2022-06-01T00:00:00"/>
    <d v="2023-11-30T00:00:00"/>
    <n v="1201391"/>
    <x v="1"/>
    <n v="0"/>
    <n v="0"/>
    <x v="47"/>
    <x v="1"/>
    <x v="2"/>
    <x v="0"/>
  </r>
  <r>
    <x v="1"/>
    <x v="28"/>
    <s v="219170 WB"/>
    <n v="1745"/>
    <x v="589"/>
    <d v="2023-03-01T00:00:00"/>
    <d v="2024-02-29T00:00:00"/>
    <n v="280303"/>
    <x v="1"/>
    <n v="0"/>
    <n v="0"/>
    <x v="47"/>
    <x v="1"/>
    <x v="2"/>
    <x v="0"/>
  </r>
  <r>
    <x v="1"/>
    <x v="28"/>
    <s v="219070 FSGU"/>
    <n v="1745"/>
    <x v="589"/>
    <d v="2021-09-01T00:00:00"/>
    <d v="2023-02-28T00:00:00"/>
    <n v="424278"/>
    <x v="1"/>
    <n v="0"/>
    <n v="0"/>
    <x v="47"/>
    <x v="1"/>
    <x v="2"/>
    <x v="0"/>
  </r>
  <r>
    <x v="1"/>
    <x v="28"/>
    <s v="VOCA 220039 MSC"/>
    <n v="1745"/>
    <x v="556"/>
    <d v="2022-06-01T00:00:00"/>
    <d v="2023-11-30T00:00:00"/>
    <n v="1449216"/>
    <x v="1"/>
    <n v="0"/>
    <n v="0"/>
    <x v="47"/>
    <x v="1"/>
    <x v="2"/>
    <x v="0"/>
  </r>
  <r>
    <x v="1"/>
    <x v="28"/>
    <s v="FSGU 220565"/>
    <n v="1745"/>
    <x v="441"/>
    <d v="2023-01-01T00:00:00"/>
    <d v="2023-12-31T00:00:00"/>
    <n v="228826"/>
    <x v="1"/>
    <n v="0"/>
    <n v="0"/>
    <x v="47"/>
    <x v="1"/>
    <x v="2"/>
    <x v="0"/>
  </r>
  <r>
    <x v="1"/>
    <x v="28"/>
    <s v="220465 FSGU"/>
    <n v="1745"/>
    <x v="441"/>
    <d v="2022-01-01T00:00:00"/>
    <d v="2022-12-31T00:00:00"/>
    <n v="228826"/>
    <x v="1"/>
    <n v="0"/>
    <n v="0"/>
    <x v="47"/>
    <x v="1"/>
    <x v="2"/>
    <x v="0"/>
  </r>
  <r>
    <x v="1"/>
    <x v="28"/>
    <s v="FSGU 221037"/>
    <n v="1745"/>
    <x v="620"/>
    <d v="2022-06-01T00:00:00"/>
    <d v="2023-11-30T00:00:00"/>
    <n v="431545"/>
    <x v="1"/>
    <n v="0"/>
    <n v="0"/>
    <x v="47"/>
    <x v="1"/>
    <x v="2"/>
    <x v="0"/>
  </r>
  <r>
    <x v="1"/>
    <x v="28"/>
    <s v="218594 TR"/>
    <n v="1745"/>
    <x v="630"/>
    <d v="2021-10-01T00:00:00"/>
    <d v="2022-09-30T00:00:00"/>
    <n v="933944"/>
    <x v="1"/>
    <n v="0"/>
    <n v="0"/>
    <x v="47"/>
    <x v="1"/>
    <x v="2"/>
    <x v="0"/>
  </r>
  <r>
    <x v="1"/>
    <x v="28"/>
    <s v="218694 TR"/>
    <n v="1745"/>
    <x v="630"/>
    <d v="2022-10-01T00:00:00"/>
    <d v="2023-09-30T00:00:00"/>
    <n v="933944"/>
    <x v="1"/>
    <n v="0"/>
    <n v="0"/>
    <x v="47"/>
    <x v="1"/>
    <x v="2"/>
    <x v="0"/>
  </r>
  <r>
    <x v="1"/>
    <x v="28"/>
    <s v="221449 HA"/>
    <n v="1745"/>
    <x v="590"/>
    <d v="2022-07-01T00:00:00"/>
    <d v="2023-12-31T00:00:00"/>
    <n v="112500"/>
    <x v="1"/>
    <n v="0"/>
    <n v="0"/>
    <x v="47"/>
    <x v="1"/>
    <x v="2"/>
    <x v="0"/>
  </r>
  <r>
    <x v="1"/>
    <x v="28"/>
    <s v="220038 TR"/>
    <n v="1745"/>
    <x v="621"/>
    <d v="2022-06-01T00:00:00"/>
    <d v="2023-11-30T00:00:00"/>
    <n v="1045457"/>
    <x v="1"/>
    <n v="0"/>
    <n v="0"/>
    <x v="47"/>
    <x v="1"/>
    <x v="2"/>
    <x v="0"/>
  </r>
  <r>
    <x v="1"/>
    <x v="28"/>
    <s v="219086 FSGU"/>
    <n v="1745"/>
    <x v="299"/>
    <d v="2021-09-01T00:00:00"/>
    <d v="2023-02-28T00:00:00"/>
    <n v="276945"/>
    <x v="1"/>
    <n v="0"/>
    <n v="0"/>
    <x v="47"/>
    <x v="1"/>
    <x v="2"/>
    <x v="0"/>
  </r>
  <r>
    <x v="1"/>
    <x v="28"/>
    <s v="221034 MSC"/>
    <n v="1745"/>
    <x v="622"/>
    <d v="2022-06-01T00:00:00"/>
    <d v="2023-11-30T00:00:00"/>
    <n v="429129"/>
    <x v="1"/>
    <n v="0"/>
    <n v="0"/>
    <x v="47"/>
    <x v="1"/>
    <x v="2"/>
    <x v="0"/>
  </r>
  <r>
    <x v="1"/>
    <x v="28"/>
    <s v="220040 TR"/>
    <n v="1745"/>
    <x v="26"/>
    <d v="2022-06-01T00:00:00"/>
    <d v="2023-11-30T00:00:00"/>
    <n v="1500000"/>
    <x v="1"/>
    <n v="0"/>
    <n v="0"/>
    <x v="47"/>
    <x v="0"/>
    <x v="2"/>
    <x v="1"/>
  </r>
  <r>
    <x v="1"/>
    <x v="28"/>
    <s v="220042 MSC"/>
    <n v="1745"/>
    <x v="220"/>
    <d v="2022-06-01T00:00:00"/>
    <d v="2023-11-30T00:00:00"/>
    <n v="660000"/>
    <x v="1"/>
    <n v="0"/>
    <n v="0"/>
    <x v="47"/>
    <x v="1"/>
    <x v="2"/>
    <x v="0"/>
  </r>
  <r>
    <x v="1"/>
    <x v="28"/>
    <s v="221440 HA"/>
    <n v="1745"/>
    <x v="591"/>
    <d v="2022-07-01T00:00:00"/>
    <d v="2023-12-31T00:00:00"/>
    <n v="124887"/>
    <x v="1"/>
    <n v="0"/>
    <n v="0"/>
    <x v="47"/>
    <x v="1"/>
    <x v="2"/>
    <x v="0"/>
  </r>
  <r>
    <x v="1"/>
    <x v="28"/>
    <s v="221447 HA"/>
    <n v="1745"/>
    <x v="592"/>
    <d v="2022-07-01T00:00:00"/>
    <d v="2023-12-31T00:00:00"/>
    <n v="81896"/>
    <x v="1"/>
    <n v="0"/>
    <n v="0"/>
    <x v="47"/>
    <x v="1"/>
    <x v="2"/>
    <x v="0"/>
  </r>
  <r>
    <x v="1"/>
    <x v="28"/>
    <s v="221451 HA"/>
    <n v="1745"/>
    <x v="593"/>
    <d v="2022-07-01T00:00:00"/>
    <d v="2023-12-31T00:00:00"/>
    <n v="228837"/>
    <x v="1"/>
    <n v="0"/>
    <n v="0"/>
    <x v="47"/>
    <x v="1"/>
    <x v="2"/>
    <x v="0"/>
  </r>
  <r>
    <x v="1"/>
    <x v="28"/>
    <s v="221452 FSGU"/>
    <n v="1745"/>
    <x v="594"/>
    <d v="2022-07-01T00:00:00"/>
    <d v="2023-12-31T00:00:00"/>
    <n v="157704"/>
    <x v="1"/>
    <n v="0"/>
    <n v="0"/>
    <x v="47"/>
    <x v="1"/>
    <x v="2"/>
    <x v="0"/>
  </r>
  <r>
    <x v="1"/>
    <x v="28"/>
    <s v="219080 FSGU"/>
    <n v="1745"/>
    <x v="595"/>
    <d v="2021-09-01T00:00:00"/>
    <d v="2023-02-28T00:00:00"/>
    <n v="441260"/>
    <x v="1"/>
    <n v="0"/>
    <n v="0"/>
    <x v="47"/>
    <x v="1"/>
    <x v="2"/>
    <x v="0"/>
  </r>
  <r>
    <x v="1"/>
    <x v="28"/>
    <s v="220471 FSGU"/>
    <n v="1745"/>
    <x v="623"/>
    <d v="2022-01-01T00:00:00"/>
    <d v="2022-12-31T00:00:00"/>
    <n v="270800"/>
    <x v="1"/>
    <n v="0"/>
    <n v="0"/>
    <x v="47"/>
    <x v="1"/>
    <x v="2"/>
    <x v="0"/>
  </r>
  <r>
    <x v="1"/>
    <x v="28"/>
    <s v="FSGU 220571"/>
    <n v="1745"/>
    <x v="623"/>
    <d v="2023-01-01T00:00:00"/>
    <d v="2023-12-31T00:00:00"/>
    <n v="270800"/>
    <x v="1"/>
    <n v="0"/>
    <n v="0"/>
    <x v="47"/>
    <x v="1"/>
    <x v="2"/>
    <x v="0"/>
  </r>
  <r>
    <x v="1"/>
    <x v="28"/>
    <s v="220041 HA"/>
    <n v="1745"/>
    <x v="596"/>
    <d v="2022-06-01T00:00:00"/>
    <d v="2023-11-30T00:00:00"/>
    <n v="296090"/>
    <x v="1"/>
    <n v="0"/>
    <n v="0"/>
    <x v="47"/>
    <x v="1"/>
    <x v="2"/>
    <x v="0"/>
  </r>
  <r>
    <x v="1"/>
    <x v="28"/>
    <s v="219089MSC"/>
    <n v="1745"/>
    <x v="596"/>
    <d v="2021-09-01T00:00:00"/>
    <d v="2023-02-28T00:00:00"/>
    <n v="241079"/>
    <x v="1"/>
    <n v="0"/>
    <n v="0"/>
    <x v="47"/>
    <x v="1"/>
    <x v="2"/>
    <x v="0"/>
  </r>
  <r>
    <x v="1"/>
    <x v="28"/>
    <s v="219083 HA"/>
    <n v="1745"/>
    <x v="597"/>
    <d v="2021-09-01T00:00:00"/>
    <d v="2023-02-28T00:00:00"/>
    <n v="156008"/>
    <x v="1"/>
    <n v="0"/>
    <n v="0"/>
    <x v="47"/>
    <x v="1"/>
    <x v="2"/>
    <x v="0"/>
  </r>
  <r>
    <x v="1"/>
    <x v="28"/>
    <s v="VOCA 219205"/>
    <n v="1745"/>
    <x v="541"/>
    <d v="2023-10-01T00:00:00"/>
    <d v="2025-03-31T00:00:00"/>
    <n v="191000"/>
    <x v="2"/>
    <n v="0"/>
    <n v="0"/>
    <x v="47"/>
    <x v="1"/>
    <x v="2"/>
    <x v="0"/>
  </r>
  <r>
    <x v="1"/>
    <x v="28"/>
    <n v="222163"/>
    <n v="1745"/>
    <x v="557"/>
    <d v="2024-01-01T00:00:00"/>
    <d v="2024-12-31T00:00:00"/>
    <n v="90584"/>
    <x v="2"/>
    <n v="0"/>
    <n v="0"/>
    <x v="47"/>
    <x v="1"/>
    <x v="2"/>
    <x v="0"/>
  </r>
  <r>
    <x v="1"/>
    <x v="28"/>
    <s v="222492 TR"/>
    <n v="1745"/>
    <x v="624"/>
    <d v="2023-10-01T00:00:00"/>
    <d v="2024-09-30T00:00:00"/>
    <n v="750000"/>
    <x v="2"/>
    <n v="0"/>
    <n v="0"/>
    <x v="47"/>
    <x v="1"/>
    <x v="2"/>
    <x v="0"/>
  </r>
  <r>
    <x v="1"/>
    <x v="28"/>
    <s v="218692 TR"/>
    <n v="1745"/>
    <x v="624"/>
    <d v="2022-10-01T00:00:00"/>
    <d v="2023-09-30T00:00:00"/>
    <n v="781793"/>
    <x v="2"/>
    <n v="0"/>
    <n v="0"/>
    <x v="47"/>
    <x v="1"/>
    <x v="2"/>
    <x v="0"/>
  </r>
  <r>
    <x v="1"/>
    <x v="28"/>
    <s v="218690 TR"/>
    <n v="1745"/>
    <x v="625"/>
    <d v="2022-10-01T00:00:00"/>
    <d v="2023-09-30T00:00:00"/>
    <n v="1200000"/>
    <x v="2"/>
    <n v="0"/>
    <n v="0"/>
    <x v="47"/>
    <x v="1"/>
    <x v="2"/>
    <x v="0"/>
  </r>
  <r>
    <x v="1"/>
    <x v="28"/>
    <s v="222490 TR"/>
    <n v="1745"/>
    <x v="625"/>
    <d v="2023-10-01T00:00:00"/>
    <d v="2024-09-30T00:00:00"/>
    <n v="750000"/>
    <x v="2"/>
    <n v="0"/>
    <n v="0"/>
    <x v="47"/>
    <x v="1"/>
    <x v="2"/>
    <x v="0"/>
  </r>
  <r>
    <x v="1"/>
    <x v="28"/>
    <s v="VOCA 222491"/>
    <n v="1745"/>
    <x v="625"/>
    <d v="2023-10-01T00:00:00"/>
    <d v="2024-09-30T00:00:00"/>
    <n v="750000"/>
    <x v="2"/>
    <n v="0"/>
    <n v="0"/>
    <x v="47"/>
    <x v="1"/>
    <x v="2"/>
    <x v="0"/>
  </r>
  <r>
    <x v="1"/>
    <x v="28"/>
    <s v="220021 MSC"/>
    <n v="1745"/>
    <x v="598"/>
    <d v="2022-06-01T00:00:00"/>
    <d v="2023-11-30T00:00:00"/>
    <n v="563625"/>
    <x v="2"/>
    <n v="0"/>
    <n v="0"/>
    <x v="47"/>
    <x v="1"/>
    <x v="2"/>
    <x v="0"/>
  </r>
  <r>
    <x v="1"/>
    <x v="28"/>
    <s v="VOCA 221022 MSC"/>
    <n v="1745"/>
    <x v="9"/>
    <d v="2022-06-01T00:00:00"/>
    <d v="2023-11-30T00:00:00"/>
    <n v="487488"/>
    <x v="2"/>
    <n v="0"/>
    <n v="0"/>
    <x v="47"/>
    <x v="0"/>
    <x v="2"/>
    <x v="1"/>
  </r>
  <r>
    <x v="1"/>
    <x v="28"/>
    <s v="222120 HA"/>
    <n v="1745"/>
    <x v="9"/>
    <d v="2024-03-01T00:00:00"/>
    <d v="2025-02-28T00:00:00"/>
    <n v="500000"/>
    <x v="2"/>
    <n v="0"/>
    <n v="0"/>
    <x v="47"/>
    <x v="0"/>
    <x v="2"/>
    <x v="1"/>
  </r>
  <r>
    <x v="1"/>
    <x v="28"/>
    <s v="222063 TR"/>
    <n v="1745"/>
    <x v="599"/>
    <d v="2023-07-01T00:00:00"/>
    <d v="2024-06-30T00:00:00"/>
    <n v="478400"/>
    <x v="2"/>
    <n v="0"/>
    <n v="0"/>
    <x v="47"/>
    <x v="1"/>
    <x v="2"/>
    <x v="0"/>
  </r>
  <r>
    <x v="1"/>
    <x v="28"/>
    <s v="VOCA 222125"/>
    <n v="1745"/>
    <x v="633"/>
    <d v="2024-03-01T00:00:00"/>
    <d v="2025-02-28T00:00:00"/>
    <n v="500000"/>
    <x v="2"/>
    <n v="0"/>
    <n v="0"/>
    <x v="47"/>
    <x v="1"/>
    <x v="2"/>
    <x v="0"/>
  </r>
  <r>
    <x v="1"/>
    <x v="28"/>
    <s v="222161 TR"/>
    <n v="1745"/>
    <x v="601"/>
    <d v="2024-01-01T00:00:00"/>
    <d v="2024-12-31T00:00:00"/>
    <n v="76306"/>
    <x v="2"/>
    <n v="0"/>
    <n v="0"/>
    <x v="47"/>
    <x v="1"/>
    <x v="2"/>
    <x v="0"/>
  </r>
  <r>
    <x v="1"/>
    <x v="28"/>
    <s v="220561 TR"/>
    <n v="1745"/>
    <x v="601"/>
    <d v="2023-01-01T00:00:00"/>
    <d v="2023-12-31T00:00:00"/>
    <n v="75189"/>
    <x v="2"/>
    <n v="0"/>
    <n v="0"/>
    <x v="47"/>
    <x v="1"/>
    <x v="2"/>
    <x v="0"/>
  </r>
  <r>
    <x v="1"/>
    <x v="28"/>
    <s v="220023 MSC"/>
    <n v="1745"/>
    <x v="11"/>
    <d v="2022-06-01T00:00:00"/>
    <d v="2023-11-30T00:00:00"/>
    <n v="755341"/>
    <x v="2"/>
    <n v="0"/>
    <n v="0"/>
    <x v="47"/>
    <x v="0"/>
    <x v="2"/>
    <x v="0"/>
  </r>
  <r>
    <x v="1"/>
    <x v="28"/>
    <s v="220562 TR"/>
    <n v="1745"/>
    <x v="559"/>
    <d v="2023-01-01T00:00:00"/>
    <d v="2023-12-31T00:00:00"/>
    <n v="118194"/>
    <x v="2"/>
    <n v="0"/>
    <n v="0"/>
    <x v="47"/>
    <x v="1"/>
    <x v="2"/>
    <x v="0"/>
  </r>
  <r>
    <x v="1"/>
    <x v="28"/>
    <s v="222162 TR"/>
    <n v="1745"/>
    <x v="559"/>
    <d v="2024-01-01T00:00:00"/>
    <d v="2024-12-31T00:00:00"/>
    <n v="134279"/>
    <x v="2"/>
    <n v="0"/>
    <n v="0"/>
    <x v="47"/>
    <x v="1"/>
    <x v="2"/>
    <x v="0"/>
  </r>
  <r>
    <x v="1"/>
    <x v="28"/>
    <s v="222169 WB"/>
    <n v="1745"/>
    <x v="560"/>
    <d v="2024-01-01T00:00:00"/>
    <d v="2024-12-31T00:00:00"/>
    <n v="134825"/>
    <x v="2"/>
    <n v="0"/>
    <n v="0"/>
    <x v="47"/>
    <x v="1"/>
    <x v="2"/>
    <x v="0"/>
  </r>
  <r>
    <x v="1"/>
    <x v="28"/>
    <n v="0"/>
    <n v="1745"/>
    <x v="561"/>
    <d v="2024-01-01T00:00:00"/>
    <d v="2024-12-31T00:00:00"/>
    <n v="135000"/>
    <x v="2"/>
    <n v="0"/>
    <n v="0"/>
    <x v="47"/>
    <x v="1"/>
    <x v="2"/>
    <x v="0"/>
  </r>
  <r>
    <x v="1"/>
    <x v="28"/>
    <s v="FSGU 220560"/>
    <n v="1745"/>
    <x v="561"/>
    <d v="2023-01-01T00:00:00"/>
    <d v="2023-12-31T00:00:00"/>
    <n v="458190"/>
    <x v="2"/>
    <n v="0"/>
    <n v="0"/>
    <x v="47"/>
    <x v="1"/>
    <x v="2"/>
    <x v="0"/>
  </r>
  <r>
    <x v="1"/>
    <x v="28"/>
    <s v="220563 TR"/>
    <n v="1745"/>
    <x v="565"/>
    <d v="2023-01-01T00:00:00"/>
    <d v="2023-12-31T00:00:00"/>
    <n v="106097"/>
    <x v="2"/>
    <n v="0"/>
    <n v="0"/>
    <x v="47"/>
    <x v="1"/>
    <x v="2"/>
    <x v="0"/>
  </r>
  <r>
    <x v="1"/>
    <x v="28"/>
    <s v="FSGU 220564"/>
    <n v="1745"/>
    <x v="602"/>
    <d v="2023-01-01T00:00:00"/>
    <d v="2023-12-31T00:00:00"/>
    <n v="144707"/>
    <x v="2"/>
    <n v="0"/>
    <n v="0"/>
    <x v="47"/>
    <x v="1"/>
    <x v="2"/>
    <x v="0"/>
  </r>
  <r>
    <x v="1"/>
    <x v="28"/>
    <s v="222164 WB"/>
    <n v="1745"/>
    <x v="602"/>
    <d v="2024-01-01T00:00:00"/>
    <d v="2024-12-31T00:00:00"/>
    <n v="134784"/>
    <x v="2"/>
    <n v="0"/>
    <n v="0"/>
    <x v="47"/>
    <x v="1"/>
    <x v="2"/>
    <x v="0"/>
  </r>
  <r>
    <x v="1"/>
    <x v="28"/>
    <s v="222166 WB"/>
    <n v="1745"/>
    <x v="566"/>
    <d v="2024-01-01T00:00:00"/>
    <d v="2024-12-31T00:00:00"/>
    <n v="135000"/>
    <x v="2"/>
    <n v="0"/>
    <n v="0"/>
    <x v="47"/>
    <x v="1"/>
    <x v="2"/>
    <x v="0"/>
  </r>
  <r>
    <x v="1"/>
    <x v="28"/>
    <s v="FSGU 220566"/>
    <n v="1745"/>
    <x v="566"/>
    <d v="2023-01-01T00:00:00"/>
    <d v="2023-12-31T00:00:00"/>
    <n v="365574"/>
    <x v="2"/>
    <n v="0"/>
    <n v="0"/>
    <x v="47"/>
    <x v="1"/>
    <x v="2"/>
    <x v="0"/>
  </r>
  <r>
    <x v="1"/>
    <x v="28"/>
    <s v="VOCA 220024 MSC"/>
    <n v="1745"/>
    <x v="214"/>
    <d v="2022-06-01T00:00:00"/>
    <d v="2023-11-30T00:00:00"/>
    <n v="1217340"/>
    <x v="2"/>
    <n v="0"/>
    <n v="0"/>
    <x v="47"/>
    <x v="1"/>
    <x v="2"/>
    <x v="0"/>
  </r>
  <r>
    <x v="1"/>
    <x v="28"/>
    <s v="221441 HA"/>
    <n v="1745"/>
    <x v="314"/>
    <d v="2022-07-01T00:00:00"/>
    <d v="2023-12-31T00:00:00"/>
    <n v="412500"/>
    <x v="2"/>
    <n v="0"/>
    <n v="0"/>
    <x v="47"/>
    <x v="1"/>
    <x v="2"/>
    <x v="0"/>
  </r>
  <r>
    <x v="1"/>
    <x v="28"/>
    <s v="222123 WB"/>
    <n v="1745"/>
    <x v="634"/>
    <d v="2024-03-01T00:00:00"/>
    <d v="2025-02-28T00:00:00"/>
    <n v="265650"/>
    <x v="2"/>
    <n v="0"/>
    <n v="0"/>
    <x v="47"/>
    <x v="1"/>
    <x v="2"/>
    <x v="0"/>
  </r>
  <r>
    <x v="1"/>
    <x v="28"/>
    <s v="FSGU 220567"/>
    <n v="1745"/>
    <x v="570"/>
    <d v="2023-01-01T00:00:00"/>
    <d v="2023-12-31T00:00:00"/>
    <n v="228047"/>
    <x v="2"/>
    <n v="0"/>
    <n v="0"/>
    <x v="47"/>
    <x v="1"/>
    <x v="2"/>
    <x v="0"/>
  </r>
  <r>
    <x v="1"/>
    <x v="28"/>
    <s v="222060 HA"/>
    <n v="1745"/>
    <x v="227"/>
    <d v="2023-07-01T00:00:00"/>
    <d v="2024-06-30T00:00:00"/>
    <n v="312869"/>
    <x v="2"/>
    <n v="0"/>
    <n v="0"/>
    <x v="47"/>
    <x v="1"/>
    <x v="2"/>
    <x v="0"/>
  </r>
  <r>
    <x v="1"/>
    <x v="28"/>
    <n v="222121"/>
    <n v="1745"/>
    <x v="227"/>
    <d v="2024-03-01T00:00:00"/>
    <d v="2025-02-28T00:00:00"/>
    <n v="272485"/>
    <x v="2"/>
    <n v="0"/>
    <n v="0"/>
    <x v="47"/>
    <x v="1"/>
    <x v="2"/>
    <x v="0"/>
  </r>
  <r>
    <x v="1"/>
    <x v="28"/>
    <s v="VOCA 222030"/>
    <n v="1745"/>
    <x v="603"/>
    <d v="2024-01-01T00:00:00"/>
    <d v="2024-12-31T00:00:00"/>
    <n v="200000"/>
    <x v="2"/>
    <n v="0"/>
    <n v="0"/>
    <x v="47"/>
    <x v="1"/>
    <x v="2"/>
    <x v="0"/>
  </r>
  <r>
    <x v="1"/>
    <x v="28"/>
    <s v="222122 HA"/>
    <n v="1745"/>
    <x v="603"/>
    <d v="2024-03-01T00:00:00"/>
    <d v="2025-02-28T00:00:00"/>
    <n v="345450"/>
    <x v="2"/>
    <n v="0"/>
    <n v="0"/>
    <x v="47"/>
    <x v="1"/>
    <x v="2"/>
    <x v="0"/>
  </r>
  <r>
    <x v="1"/>
    <x v="28"/>
    <s v="VOCA 221025 MSC"/>
    <n v="1745"/>
    <x v="603"/>
    <d v="2022-06-01T00:00:00"/>
    <d v="2023-11-30T00:00:00"/>
    <n v="631590"/>
    <x v="2"/>
    <n v="0"/>
    <n v="0"/>
    <x v="47"/>
    <x v="1"/>
    <x v="2"/>
    <x v="0"/>
  </r>
  <r>
    <x v="1"/>
    <x v="28"/>
    <s v="VOCA 221203"/>
    <n v="1745"/>
    <x v="604"/>
    <d v="2023-07-01T00:00:00"/>
    <d v="2024-06-30T00:00:00"/>
    <n v="7095628"/>
    <x v="2"/>
    <n v="0"/>
    <n v="0"/>
    <x v="47"/>
    <x v="1"/>
    <x v="2"/>
    <x v="0"/>
  </r>
  <r>
    <x v="1"/>
    <x v="28"/>
    <s v="221026 HA"/>
    <n v="1745"/>
    <x v="171"/>
    <d v="2022-06-01T00:00:00"/>
    <d v="2023-11-30T00:00:00"/>
    <n v="123524"/>
    <x v="2"/>
    <n v="0"/>
    <n v="0"/>
    <x v="47"/>
    <x v="1"/>
    <x v="2"/>
    <x v="0"/>
  </r>
  <r>
    <x v="1"/>
    <x v="28"/>
    <s v="VOCA 220027"/>
    <n v="1745"/>
    <x v="606"/>
    <d v="2022-06-01T00:00:00"/>
    <d v="2023-11-30T00:00:00"/>
    <n v="1227161"/>
    <x v="2"/>
    <n v="0"/>
    <n v="0"/>
    <x v="47"/>
    <x v="1"/>
    <x v="2"/>
    <x v="0"/>
  </r>
  <r>
    <x v="1"/>
    <x v="28"/>
    <s v="VOCA 219115"/>
    <n v="1745"/>
    <x v="607"/>
    <d v="2023-09-01T00:00:00"/>
    <d v="2024-08-31T00:00:00"/>
    <n v="257600"/>
    <x v="2"/>
    <n v="0"/>
    <n v="0"/>
    <x v="47"/>
    <x v="1"/>
    <x v="2"/>
    <x v="0"/>
  </r>
  <r>
    <x v="1"/>
    <x v="28"/>
    <s v="218315 MSC"/>
    <n v="1745"/>
    <x v="607"/>
    <d v="2022-09-01T00:00:00"/>
    <d v="2023-08-31T00:00:00"/>
    <n v="455000"/>
    <x v="2"/>
    <n v="0"/>
    <n v="0"/>
    <x v="47"/>
    <x v="1"/>
    <x v="2"/>
    <x v="0"/>
  </r>
  <r>
    <x v="1"/>
    <x v="28"/>
    <s v="220028 MSC"/>
    <n v="1745"/>
    <x v="158"/>
    <d v="2022-06-01T00:00:00"/>
    <d v="2023-11-30T00:00:00"/>
    <n v="948108"/>
    <x v="2"/>
    <n v="0"/>
    <n v="0"/>
    <x v="47"/>
    <x v="1"/>
    <x v="2"/>
    <x v="0"/>
  </r>
  <r>
    <x v="1"/>
    <x v="28"/>
    <s v="221448 HA"/>
    <n v="1745"/>
    <x v="608"/>
    <d v="2022-07-01T00:00:00"/>
    <d v="2023-12-31T00:00:00"/>
    <n v="82088"/>
    <x v="2"/>
    <n v="0"/>
    <n v="0"/>
    <x v="47"/>
    <x v="1"/>
    <x v="2"/>
    <x v="0"/>
  </r>
  <r>
    <x v="1"/>
    <x v="28"/>
    <s v="222048 HA"/>
    <n v="1745"/>
    <x v="608"/>
    <d v="2024-01-01T00:00:00"/>
    <d v="2024-12-31T00:00:00"/>
    <n v="81641"/>
    <x v="2"/>
    <n v="0"/>
    <n v="0"/>
    <x v="47"/>
    <x v="1"/>
    <x v="2"/>
    <x v="0"/>
  </r>
  <r>
    <x v="1"/>
    <x v="28"/>
    <s v="222126 THD"/>
    <n v="1745"/>
    <x v="574"/>
    <d v="2024-03-01T00:00:00"/>
    <d v="2025-02-28T00:00:00"/>
    <n v="500000"/>
    <x v="2"/>
    <n v="0"/>
    <n v="0"/>
    <x v="47"/>
    <x v="1"/>
    <x v="2"/>
    <x v="0"/>
  </r>
  <r>
    <x v="1"/>
    <x v="28"/>
    <s v="222042 HA"/>
    <n v="1745"/>
    <x v="574"/>
    <d v="2024-01-01T00:00:00"/>
    <d v="2024-12-31T00:00:00"/>
    <n v="500000"/>
    <x v="2"/>
    <n v="0"/>
    <n v="0"/>
    <x v="47"/>
    <x v="1"/>
    <x v="2"/>
    <x v="0"/>
  </r>
  <r>
    <x v="1"/>
    <x v="28"/>
    <s v="FSGU 221029"/>
    <n v="1745"/>
    <x v="574"/>
    <d v="2022-06-01T00:00:00"/>
    <d v="2023-11-30T00:00:00"/>
    <n v="423624"/>
    <x v="2"/>
    <n v="0"/>
    <n v="0"/>
    <x v="47"/>
    <x v="1"/>
    <x v="2"/>
    <x v="0"/>
  </r>
  <r>
    <x v="1"/>
    <x v="28"/>
    <s v="221442 HA"/>
    <n v="1745"/>
    <x v="574"/>
    <d v="2022-07-01T00:00:00"/>
    <d v="2023-12-31T00:00:00"/>
    <n v="2062500"/>
    <x v="2"/>
    <n v="0"/>
    <n v="0"/>
    <x v="47"/>
    <x v="1"/>
    <x v="2"/>
    <x v="0"/>
  </r>
  <r>
    <x v="1"/>
    <x v="28"/>
    <s v="221450 FSGU"/>
    <n v="1745"/>
    <x v="578"/>
    <d v="2022-07-01T00:00:00"/>
    <d v="2023-12-31T00:00:00"/>
    <n v="86351"/>
    <x v="2"/>
    <n v="0"/>
    <n v="0"/>
    <x v="47"/>
    <x v="1"/>
    <x v="2"/>
    <x v="0"/>
  </r>
  <r>
    <x v="1"/>
    <x v="28"/>
    <s v="221453 FSGU"/>
    <n v="1745"/>
    <x v="580"/>
    <d v="2022-07-01T00:00:00"/>
    <d v="2023-12-31T00:00:00"/>
    <n v="160464"/>
    <x v="2"/>
    <n v="0"/>
    <n v="0"/>
    <x v="47"/>
    <x v="1"/>
    <x v="2"/>
    <x v="0"/>
  </r>
  <r>
    <x v="1"/>
    <x v="28"/>
    <n v="222053"/>
    <n v="1745"/>
    <x v="580"/>
    <d v="2024-01-01T00:00:00"/>
    <d v="2024-12-31T00:00:00"/>
    <n v="199994"/>
    <x v="2"/>
    <n v="0"/>
    <n v="0"/>
    <x v="47"/>
    <x v="1"/>
    <x v="2"/>
    <x v="0"/>
  </r>
  <r>
    <x v="1"/>
    <x v="28"/>
    <n v="222053"/>
    <n v="1745"/>
    <x v="580"/>
    <d v="2024-01-01T00:00:00"/>
    <d v="2024-12-31T00:00:00"/>
    <n v="199994"/>
    <x v="2"/>
    <n v="0"/>
    <n v="0"/>
    <x v="47"/>
    <x v="1"/>
    <x v="2"/>
    <x v="0"/>
  </r>
  <r>
    <x v="1"/>
    <x v="28"/>
    <s v="222167 TR"/>
    <n v="1745"/>
    <x v="581"/>
    <d v="2024-01-01T00:00:00"/>
    <d v="2024-12-31T00:00:00"/>
    <n v="135000"/>
    <x v="2"/>
    <n v="0"/>
    <n v="0"/>
    <x v="47"/>
    <x v="1"/>
    <x v="2"/>
    <x v="0"/>
  </r>
  <r>
    <x v="1"/>
    <x v="28"/>
    <s v="THD 219179"/>
    <n v="1745"/>
    <x v="582"/>
    <d v="2023-03-01T00:00:00"/>
    <d v="2024-02-29T00:00:00"/>
    <n v="400000"/>
    <x v="2"/>
    <n v="0"/>
    <n v="0"/>
    <x v="47"/>
    <x v="1"/>
    <x v="2"/>
    <x v="0"/>
  </r>
  <r>
    <x v="1"/>
    <x v="28"/>
    <s v="FSGU 222127 TR"/>
    <n v="1745"/>
    <x v="635"/>
    <d v="2024-03-01T00:00:00"/>
    <d v="2025-02-28T00:00:00"/>
    <n v="500000"/>
    <x v="2"/>
    <n v="0"/>
    <n v="0"/>
    <x v="47"/>
    <x v="1"/>
    <x v="2"/>
    <x v="0"/>
  </r>
  <r>
    <x v="1"/>
    <x v="28"/>
    <s v="222168 WB"/>
    <n v="1745"/>
    <x v="253"/>
    <d v="2024-01-01T00:00:00"/>
    <d v="2024-12-31T00:00:00"/>
    <n v="135000"/>
    <x v="2"/>
    <n v="0"/>
    <n v="0"/>
    <x v="47"/>
    <x v="1"/>
    <x v="2"/>
    <x v="0"/>
  </r>
  <r>
    <x v="1"/>
    <x v="28"/>
    <s v="FSGU 220568"/>
    <n v="1745"/>
    <x v="253"/>
    <d v="2023-01-01T00:00:00"/>
    <d v="2023-12-31T00:00:00"/>
    <n v="130460"/>
    <x v="2"/>
    <n v="0"/>
    <n v="0"/>
    <x v="47"/>
    <x v="1"/>
    <x v="2"/>
    <x v="0"/>
  </r>
  <r>
    <x v="1"/>
    <x v="28"/>
    <s v="221443 FSGU"/>
    <n v="1745"/>
    <x v="631"/>
    <d v="2022-07-01T00:00:00"/>
    <d v="2023-12-31T00:00:00"/>
    <n v="121799"/>
    <x v="2"/>
    <n v="0"/>
    <n v="0"/>
    <x v="47"/>
    <x v="1"/>
    <x v="2"/>
    <x v="0"/>
  </r>
  <r>
    <x v="1"/>
    <x v="28"/>
    <n v="222043"/>
    <n v="1745"/>
    <x v="631"/>
    <d v="2024-01-01T00:00:00"/>
    <d v="2024-12-31T00:00:00"/>
    <n v="91248"/>
    <x v="2"/>
    <n v="0"/>
    <n v="0"/>
    <x v="47"/>
    <x v="1"/>
    <x v="2"/>
    <x v="0"/>
  </r>
  <r>
    <x v="1"/>
    <x v="28"/>
    <s v="219175 WB"/>
    <n v="1745"/>
    <x v="583"/>
    <d v="2023-03-01T00:00:00"/>
    <d v="2024-02-29T00:00:00"/>
    <n v="400000"/>
    <x v="2"/>
    <n v="0"/>
    <n v="0"/>
    <x v="47"/>
    <x v="1"/>
    <x v="2"/>
    <x v="0"/>
  </r>
  <r>
    <x v="1"/>
    <x v="28"/>
    <n v="222031"/>
    <n v="1745"/>
    <x v="626"/>
    <d v="2024-01-01T00:00:00"/>
    <d v="2024-12-31T00:00:00"/>
    <n v="200000"/>
    <x v="2"/>
    <n v="0"/>
    <n v="0"/>
    <x v="47"/>
    <x v="1"/>
    <x v="2"/>
    <x v="0"/>
  </r>
  <r>
    <x v="1"/>
    <x v="28"/>
    <s v="221030 TR"/>
    <n v="1745"/>
    <x v="554"/>
    <d v="2022-06-01T00:00:00"/>
    <d v="2023-11-30T00:00:00"/>
    <n v="1500000"/>
    <x v="2"/>
    <n v="0"/>
    <n v="0"/>
    <x v="47"/>
    <x v="1"/>
    <x v="2"/>
    <x v="0"/>
  </r>
  <r>
    <x v="1"/>
    <x v="28"/>
    <s v="222061 TR"/>
    <n v="1745"/>
    <x v="611"/>
    <d v="2023-07-01T00:00:00"/>
    <d v="2024-06-30T00:00:00"/>
    <n v="500000"/>
    <x v="2"/>
    <n v="0"/>
    <n v="0"/>
    <x v="47"/>
    <x v="1"/>
    <x v="2"/>
    <x v="0"/>
  </r>
  <r>
    <x v="1"/>
    <x v="28"/>
    <s v="219171 WB"/>
    <n v="1745"/>
    <x v="584"/>
    <d v="2023-03-01T00:00:00"/>
    <d v="2024-02-29T00:00:00"/>
    <n v="203666"/>
    <x v="2"/>
    <n v="0"/>
    <n v="0"/>
    <x v="47"/>
    <x v="1"/>
    <x v="2"/>
    <x v="0"/>
  </r>
  <r>
    <x v="1"/>
    <x v="28"/>
    <s v="221031 TR"/>
    <n v="1745"/>
    <x v="612"/>
    <d v="2022-06-01T00:00:00"/>
    <d v="2023-11-30T00:00:00"/>
    <n v="380646"/>
    <x v="2"/>
    <n v="0"/>
    <n v="0"/>
    <x v="47"/>
    <x v="1"/>
    <x v="2"/>
    <x v="0"/>
  </r>
  <r>
    <x v="1"/>
    <x v="28"/>
    <s v="221001 MSC"/>
    <n v="1745"/>
    <x v="613"/>
    <d v="2023-07-01T00:00:00"/>
    <d v="2024-06-30T00:00:00"/>
    <n v="10060000"/>
    <x v="2"/>
    <n v="0"/>
    <n v="0"/>
    <x v="47"/>
    <x v="1"/>
    <x v="2"/>
    <x v="0"/>
  </r>
  <r>
    <x v="1"/>
    <x v="28"/>
    <s v="VOCA 221000"/>
    <n v="1745"/>
    <x v="614"/>
    <d v="2023-07-01T00:00:00"/>
    <d v="2024-06-30T00:00:00"/>
    <n v="9526000"/>
    <x v="2"/>
    <n v="0"/>
    <n v="0"/>
    <x v="47"/>
    <x v="1"/>
    <x v="2"/>
    <x v="0"/>
  </r>
  <r>
    <x v="1"/>
    <x v="28"/>
    <s v="218204 TR"/>
    <n v="1745"/>
    <x v="615"/>
    <d v="2022-10-01T00:00:00"/>
    <d v="2023-09-30T00:00:00"/>
    <n v="556024"/>
    <x v="2"/>
    <n v="0"/>
    <n v="0"/>
    <x v="47"/>
    <x v="1"/>
    <x v="2"/>
    <x v="0"/>
  </r>
  <r>
    <x v="1"/>
    <x v="28"/>
    <s v="219176 THD"/>
    <n v="1745"/>
    <x v="585"/>
    <d v="2023-03-01T00:00:00"/>
    <d v="2024-02-29T00:00:00"/>
    <n v="308621"/>
    <x v="2"/>
    <n v="0"/>
    <n v="0"/>
    <x v="47"/>
    <x v="1"/>
    <x v="2"/>
    <x v="0"/>
  </r>
  <r>
    <x v="1"/>
    <x v="28"/>
    <s v="222054 WB"/>
    <n v="1745"/>
    <x v="180"/>
    <d v="2024-01-01T00:00:00"/>
    <d v="2024-12-31T00:00:00"/>
    <n v="196343"/>
    <x v="2"/>
    <n v="0"/>
    <n v="0"/>
    <x v="47"/>
    <x v="1"/>
    <x v="2"/>
    <x v="0"/>
  </r>
  <r>
    <x v="1"/>
    <x v="28"/>
    <s v="222044 HA"/>
    <n v="1745"/>
    <x v="628"/>
    <d v="2024-01-01T00:00:00"/>
    <d v="2024-12-31T00:00:00"/>
    <n v="200000"/>
    <x v="2"/>
    <n v="0"/>
    <n v="0"/>
    <x v="47"/>
    <x v="1"/>
    <x v="2"/>
    <x v="0"/>
  </r>
  <r>
    <x v="1"/>
    <x v="28"/>
    <s v="FSGU 220032"/>
    <n v="1745"/>
    <x v="628"/>
    <d v="2022-06-01T00:00:00"/>
    <d v="2023-11-30T00:00:00"/>
    <n v="206771"/>
    <x v="2"/>
    <n v="0"/>
    <n v="0"/>
    <x v="47"/>
    <x v="1"/>
    <x v="2"/>
    <x v="0"/>
  </r>
  <r>
    <x v="1"/>
    <x v="28"/>
    <s v="221444 HA"/>
    <n v="1745"/>
    <x v="628"/>
    <d v="2022-07-01T00:00:00"/>
    <d v="2023-12-31T00:00:00"/>
    <n v="268887"/>
    <x v="2"/>
    <n v="0"/>
    <n v="0"/>
    <x v="47"/>
    <x v="1"/>
    <x v="2"/>
    <x v="0"/>
  </r>
  <r>
    <x v="1"/>
    <x v="28"/>
    <s v="220020 HA"/>
    <n v="1745"/>
    <x v="54"/>
    <d v="2022-06-01T00:00:00"/>
    <d v="2023-11-30T00:00:00"/>
    <n v="1500000"/>
    <x v="2"/>
    <n v="0"/>
    <n v="0"/>
    <x v="47"/>
    <x v="1"/>
    <x v="2"/>
    <x v="0"/>
  </r>
  <r>
    <x v="1"/>
    <x v="28"/>
    <s v="219174 THD"/>
    <n v="1745"/>
    <x v="54"/>
    <d v="2023-03-01T00:00:00"/>
    <d v="2024-02-29T00:00:00"/>
    <n v="400000"/>
    <x v="2"/>
    <n v="0"/>
    <n v="0"/>
    <x v="47"/>
    <x v="1"/>
    <x v="2"/>
    <x v="0"/>
  </r>
  <r>
    <x v="1"/>
    <x v="28"/>
    <s v="222066 HA"/>
    <n v="1745"/>
    <x v="337"/>
    <d v="2023-07-01T00:00:00"/>
    <d v="2024-06-30T00:00:00"/>
    <n v="500000"/>
    <x v="2"/>
    <n v="0"/>
    <n v="0"/>
    <x v="47"/>
    <x v="1"/>
    <x v="2"/>
    <x v="0"/>
  </r>
  <r>
    <x v="1"/>
    <x v="28"/>
    <s v="222067 HA"/>
    <n v="1745"/>
    <x v="337"/>
    <d v="2023-07-01T00:00:00"/>
    <d v="2024-06-30T00:00:00"/>
    <n v="500000"/>
    <x v="2"/>
    <n v="0"/>
    <n v="0"/>
    <x v="47"/>
    <x v="1"/>
    <x v="2"/>
    <x v="0"/>
  </r>
  <r>
    <x v="1"/>
    <x v="28"/>
    <s v="222062 TR"/>
    <n v="1745"/>
    <x v="616"/>
    <d v="2023-07-01T00:00:00"/>
    <d v="2024-06-30T00:00:00"/>
    <n v="500000"/>
    <x v="2"/>
    <n v="0"/>
    <n v="0"/>
    <x v="47"/>
    <x v="1"/>
    <x v="2"/>
    <x v="0"/>
  </r>
  <r>
    <x v="1"/>
    <x v="28"/>
    <s v="222032 thd"/>
    <n v="1745"/>
    <x v="617"/>
    <d v="2024-01-01T00:00:00"/>
    <d v="2024-12-31T00:00:00"/>
    <n v="175000"/>
    <x v="2"/>
    <n v="0"/>
    <n v="0"/>
    <x v="47"/>
    <x v="1"/>
    <x v="2"/>
    <x v="0"/>
  </r>
  <r>
    <x v="1"/>
    <x v="28"/>
    <s v="222064 TR"/>
    <n v="1745"/>
    <x v="617"/>
    <d v="2023-07-01T00:00:00"/>
    <d v="2024-06-30T00:00:00"/>
    <n v="500000"/>
    <x v="2"/>
    <n v="0"/>
    <n v="0"/>
    <x v="47"/>
    <x v="1"/>
    <x v="2"/>
    <x v="0"/>
  </r>
  <r>
    <x v="1"/>
    <x v="28"/>
    <s v="221445 HA"/>
    <n v="1745"/>
    <x v="586"/>
    <d v="2022-07-01T00:00:00"/>
    <d v="2023-12-31T00:00:00"/>
    <n v="90743"/>
    <x v="2"/>
    <n v="0"/>
    <n v="0"/>
    <x v="47"/>
    <x v="1"/>
    <x v="2"/>
    <x v="0"/>
  </r>
  <r>
    <x v="1"/>
    <x v="28"/>
    <s v="221446 HA"/>
    <n v="1745"/>
    <x v="587"/>
    <d v="2022-07-01T00:00:00"/>
    <d v="2023-12-31T00:00:00"/>
    <n v="83598"/>
    <x v="2"/>
    <n v="0"/>
    <n v="0"/>
    <x v="47"/>
    <x v="1"/>
    <x v="2"/>
    <x v="0"/>
  </r>
  <r>
    <x v="1"/>
    <x v="28"/>
    <s v="FSGU 220570"/>
    <n v="1745"/>
    <x v="587"/>
    <d v="2023-01-01T00:00:00"/>
    <d v="2023-12-31T00:00:00"/>
    <n v="191377"/>
    <x v="2"/>
    <n v="0"/>
    <n v="0"/>
    <x v="47"/>
    <x v="1"/>
    <x v="2"/>
    <x v="0"/>
  </r>
  <r>
    <x v="1"/>
    <x v="28"/>
    <s v="222046 HA"/>
    <n v="1745"/>
    <x v="587"/>
    <d v="2024-01-01T00:00:00"/>
    <d v="2024-12-31T00:00:00"/>
    <n v="78676"/>
    <x v="2"/>
    <n v="0"/>
    <n v="0"/>
    <x v="47"/>
    <x v="1"/>
    <x v="2"/>
    <x v="0"/>
  </r>
  <r>
    <x v="1"/>
    <x v="28"/>
    <s v="222170 WB"/>
    <n v="1745"/>
    <x v="587"/>
    <d v="2024-01-01T00:00:00"/>
    <d v="2024-12-31T00:00:00"/>
    <n v="135000"/>
    <x v="2"/>
    <n v="0"/>
    <n v="0"/>
    <x v="47"/>
    <x v="1"/>
    <x v="2"/>
    <x v="0"/>
  </r>
  <r>
    <x v="1"/>
    <x v="28"/>
    <s v="222065 TR"/>
    <n v="1745"/>
    <x v="636"/>
    <d v="2023-07-01T00:00:00"/>
    <d v="2024-06-30T00:00:00"/>
    <n v="168625"/>
    <x v="2"/>
    <n v="0"/>
    <n v="0"/>
    <x v="47"/>
    <x v="1"/>
    <x v="2"/>
    <x v="0"/>
  </r>
  <r>
    <x v="1"/>
    <x v="28"/>
    <s v="222128 thd"/>
    <n v="1745"/>
    <x v="637"/>
    <d v="2024-03-01T00:00:00"/>
    <d v="2025-02-28T00:00:00"/>
    <n v="500000"/>
    <x v="2"/>
    <n v="0"/>
    <n v="0"/>
    <x v="47"/>
    <x v="1"/>
    <x v="2"/>
    <x v="0"/>
  </r>
  <r>
    <x v="1"/>
    <x v="28"/>
    <s v="219191 THD"/>
    <n v="1745"/>
    <x v="632"/>
    <d v="2023-03-01T00:00:00"/>
    <d v="2024-02-29T00:00:00"/>
    <n v="392807"/>
    <x v="2"/>
    <n v="0"/>
    <n v="0"/>
    <x v="47"/>
    <x v="1"/>
    <x v="2"/>
    <x v="0"/>
  </r>
  <r>
    <x v="1"/>
    <x v="28"/>
    <s v="218693 TR"/>
    <n v="1745"/>
    <x v="629"/>
    <d v="2022-10-01T00:00:00"/>
    <d v="2023-09-30T00:00:00"/>
    <n v="793099"/>
    <x v="2"/>
    <n v="0"/>
    <n v="0"/>
    <x v="47"/>
    <x v="1"/>
    <x v="2"/>
    <x v="0"/>
  </r>
  <r>
    <x v="1"/>
    <x v="28"/>
    <s v="218691 TR"/>
    <n v="1745"/>
    <x v="618"/>
    <d v="2022-10-01T00:00:00"/>
    <d v="2023-09-30T00:00:00"/>
    <n v="798580"/>
    <x v="2"/>
    <n v="0"/>
    <n v="0"/>
    <x v="47"/>
    <x v="1"/>
    <x v="2"/>
    <x v="0"/>
  </r>
  <r>
    <x v="1"/>
    <x v="28"/>
    <s v="VOCA 220033 MSC"/>
    <n v="1745"/>
    <x v="618"/>
    <d v="2022-06-01T00:00:00"/>
    <d v="2023-11-30T00:00:00"/>
    <n v="769791"/>
    <x v="2"/>
    <n v="0"/>
    <n v="0"/>
    <x v="47"/>
    <x v="1"/>
    <x v="2"/>
    <x v="0"/>
  </r>
  <r>
    <x v="1"/>
    <x v="28"/>
    <s v="222068 HA"/>
    <n v="1745"/>
    <x v="344"/>
    <d v="2023-07-01T00:00:00"/>
    <d v="2024-06-30T00:00:00"/>
    <n v="500000"/>
    <x v="2"/>
    <n v="0"/>
    <n v="0"/>
    <x v="47"/>
    <x v="1"/>
    <x v="2"/>
    <x v="0"/>
  </r>
  <r>
    <x v="1"/>
    <x v="28"/>
    <s v="222069 HA"/>
    <n v="1745"/>
    <x v="344"/>
    <d v="2023-07-01T00:00:00"/>
    <d v="2024-06-30T00:00:00"/>
    <n v="500000"/>
    <x v="2"/>
    <n v="0"/>
    <n v="0"/>
    <x v="47"/>
    <x v="1"/>
    <x v="2"/>
    <x v="0"/>
  </r>
  <r>
    <x v="1"/>
    <x v="28"/>
    <s v="219172 WB"/>
    <n v="1745"/>
    <x v="588"/>
    <d v="2023-03-01T00:00:00"/>
    <d v="2024-02-29T00:00:00"/>
    <n v="398381"/>
    <x v="2"/>
    <n v="0"/>
    <n v="0"/>
    <x v="47"/>
    <x v="1"/>
    <x v="2"/>
    <x v="0"/>
  </r>
  <r>
    <x v="1"/>
    <x v="28"/>
    <s v="220035 HA"/>
    <n v="1745"/>
    <x v="588"/>
    <d v="2022-06-01T00:00:00"/>
    <d v="2023-11-30T00:00:00"/>
    <n v="196577"/>
    <x v="2"/>
    <n v="0"/>
    <n v="0"/>
    <x v="47"/>
    <x v="1"/>
    <x v="2"/>
    <x v="0"/>
  </r>
  <r>
    <x v="1"/>
    <x v="28"/>
    <s v="VOCA 222033"/>
    <n v="1745"/>
    <x v="588"/>
    <d v="2024-01-01T00:00:00"/>
    <d v="2024-12-31T00:00:00"/>
    <n v="175000"/>
    <x v="2"/>
    <n v="0"/>
    <n v="0"/>
    <x v="47"/>
    <x v="1"/>
    <x v="2"/>
    <x v="0"/>
  </r>
  <r>
    <x v="1"/>
    <x v="28"/>
    <s v="222124 TR"/>
    <n v="1745"/>
    <x v="588"/>
    <d v="2024-03-01T00:00:00"/>
    <d v="2025-02-28T00:00:00"/>
    <n v="449550"/>
    <x v="2"/>
    <n v="0"/>
    <n v="0"/>
    <x v="47"/>
    <x v="1"/>
    <x v="2"/>
    <x v="0"/>
  </r>
  <r>
    <x v="1"/>
    <x v="28"/>
    <s v="220036 TR"/>
    <n v="1745"/>
    <x v="619"/>
    <d v="2022-06-01T00:00:00"/>
    <d v="2023-11-30T00:00:00"/>
    <n v="1201391"/>
    <x v="2"/>
    <n v="0"/>
    <n v="0"/>
    <x v="47"/>
    <x v="1"/>
    <x v="2"/>
    <x v="0"/>
  </r>
  <r>
    <x v="1"/>
    <x v="28"/>
    <s v="219170 WB"/>
    <n v="1745"/>
    <x v="589"/>
    <d v="2023-03-01T00:00:00"/>
    <d v="2024-02-29T00:00:00"/>
    <n v="280303"/>
    <x v="2"/>
    <n v="0"/>
    <n v="0"/>
    <x v="47"/>
    <x v="1"/>
    <x v="2"/>
    <x v="0"/>
  </r>
  <r>
    <x v="1"/>
    <x v="28"/>
    <s v="222129 TR"/>
    <n v="1745"/>
    <x v="589"/>
    <d v="2024-03-01T00:00:00"/>
    <d v="2025-02-28T00:00:00"/>
    <n v="317760"/>
    <x v="2"/>
    <n v="0"/>
    <n v="0"/>
    <x v="47"/>
    <x v="1"/>
    <x v="2"/>
    <x v="0"/>
  </r>
  <r>
    <x v="1"/>
    <x v="28"/>
    <s v="VOCA 220039 MSC"/>
    <n v="1745"/>
    <x v="556"/>
    <d v="2022-06-01T00:00:00"/>
    <d v="2023-11-30T00:00:00"/>
    <n v="1449216"/>
    <x v="2"/>
    <n v="0"/>
    <n v="0"/>
    <x v="47"/>
    <x v="1"/>
    <x v="2"/>
    <x v="0"/>
  </r>
  <r>
    <x v="1"/>
    <x v="28"/>
    <s v="FSGU 220565"/>
    <n v="1745"/>
    <x v="441"/>
    <d v="2023-01-01T00:00:00"/>
    <d v="2023-12-31T00:00:00"/>
    <n v="228826"/>
    <x v="2"/>
    <n v="0"/>
    <n v="0"/>
    <x v="47"/>
    <x v="1"/>
    <x v="2"/>
    <x v="0"/>
  </r>
  <r>
    <x v="1"/>
    <x v="28"/>
    <n v="222165"/>
    <n v="1745"/>
    <x v="441"/>
    <d v="2024-01-01T00:00:00"/>
    <d v="2024-12-31T00:00:00"/>
    <n v="134990"/>
    <x v="2"/>
    <n v="0"/>
    <n v="0"/>
    <x v="47"/>
    <x v="1"/>
    <x v="2"/>
    <x v="0"/>
  </r>
  <r>
    <x v="1"/>
    <x v="28"/>
    <s v="FSGU 221037"/>
    <n v="1745"/>
    <x v="620"/>
    <d v="2022-06-01T00:00:00"/>
    <d v="2023-11-30T00:00:00"/>
    <n v="431545"/>
    <x v="2"/>
    <n v="0"/>
    <n v="0"/>
    <x v="47"/>
    <x v="1"/>
    <x v="2"/>
    <x v="0"/>
  </r>
  <r>
    <x v="1"/>
    <x v="28"/>
    <s v="222130 WB"/>
    <n v="1745"/>
    <x v="638"/>
    <d v="2024-03-01T00:00:00"/>
    <d v="2025-02-28T00:00:00"/>
    <n v="381075"/>
    <x v="2"/>
    <n v="0"/>
    <n v="0"/>
    <x v="47"/>
    <x v="1"/>
    <x v="2"/>
    <x v="0"/>
  </r>
  <r>
    <x v="1"/>
    <x v="28"/>
    <n v="222494"/>
    <n v="1745"/>
    <x v="630"/>
    <d v="2023-10-01T00:00:00"/>
    <d v="2024-09-30T00:00:00"/>
    <n v="750000"/>
    <x v="2"/>
    <n v="0"/>
    <n v="0"/>
    <x v="47"/>
    <x v="1"/>
    <x v="2"/>
    <x v="0"/>
  </r>
  <r>
    <x v="1"/>
    <x v="28"/>
    <s v="218694 TR"/>
    <n v="1745"/>
    <x v="630"/>
    <d v="2022-10-01T00:00:00"/>
    <d v="2023-09-30T00:00:00"/>
    <n v="933944"/>
    <x v="2"/>
    <n v="0"/>
    <n v="0"/>
    <x v="47"/>
    <x v="1"/>
    <x v="2"/>
    <x v="0"/>
  </r>
  <r>
    <x v="1"/>
    <x v="28"/>
    <s v="221449 HA"/>
    <n v="1745"/>
    <x v="590"/>
    <d v="2022-07-01T00:00:00"/>
    <d v="2023-12-31T00:00:00"/>
    <n v="112500"/>
    <x v="2"/>
    <n v="0"/>
    <n v="0"/>
    <x v="47"/>
    <x v="1"/>
    <x v="2"/>
    <x v="0"/>
  </r>
  <r>
    <x v="1"/>
    <x v="28"/>
    <s v="222049 HA"/>
    <n v="1745"/>
    <x v="590"/>
    <d v="2024-01-01T00:00:00"/>
    <d v="2024-12-31T00:00:00"/>
    <n v="85000"/>
    <x v="2"/>
    <n v="0"/>
    <n v="0"/>
    <x v="47"/>
    <x v="1"/>
    <x v="2"/>
    <x v="0"/>
  </r>
  <r>
    <x v="1"/>
    <x v="28"/>
    <s v="VOCA 222132"/>
    <n v="1745"/>
    <x v="621"/>
    <d v="2024-03-01T00:00:00"/>
    <d v="2025-02-28T00:00:00"/>
    <n v="500000"/>
    <x v="2"/>
    <n v="0"/>
    <n v="0"/>
    <x v="47"/>
    <x v="1"/>
    <x v="2"/>
    <x v="0"/>
  </r>
  <r>
    <x v="1"/>
    <x v="28"/>
    <s v="220038 TR"/>
    <n v="1745"/>
    <x v="621"/>
    <d v="2022-06-01T00:00:00"/>
    <d v="2023-11-30T00:00:00"/>
    <n v="1045457"/>
    <x v="2"/>
    <n v="0"/>
    <n v="0"/>
    <x v="47"/>
    <x v="1"/>
    <x v="2"/>
    <x v="0"/>
  </r>
  <r>
    <x v="1"/>
    <x v="28"/>
    <s v="221034 MSC"/>
    <n v="1745"/>
    <x v="622"/>
    <d v="2022-06-01T00:00:00"/>
    <d v="2023-11-30T00:00:00"/>
    <n v="429129"/>
    <x v="2"/>
    <n v="0"/>
    <n v="0"/>
    <x v="47"/>
    <x v="1"/>
    <x v="2"/>
    <x v="0"/>
  </r>
  <r>
    <x v="1"/>
    <x v="28"/>
    <s v="222135 THD"/>
    <n v="1745"/>
    <x v="639"/>
    <d v="2024-01-01T00:00:00"/>
    <d v="2024-12-31T00:00:00"/>
    <n v="100000"/>
    <x v="2"/>
    <n v="0"/>
    <n v="0"/>
    <x v="47"/>
    <x v="1"/>
    <x v="2"/>
    <x v="0"/>
  </r>
  <r>
    <x v="1"/>
    <x v="28"/>
    <s v="220040 TR"/>
    <n v="1745"/>
    <x v="26"/>
    <d v="2022-06-01T00:00:00"/>
    <d v="2023-11-30T00:00:00"/>
    <n v="1500000"/>
    <x v="2"/>
    <n v="0"/>
    <n v="0"/>
    <x v="47"/>
    <x v="0"/>
    <x v="2"/>
    <x v="1"/>
  </r>
  <r>
    <x v="1"/>
    <x v="28"/>
    <s v="220042 MSC"/>
    <n v="1745"/>
    <x v="220"/>
    <d v="2022-06-01T00:00:00"/>
    <d v="2023-11-30T00:00:00"/>
    <n v="660000"/>
    <x v="2"/>
    <n v="0"/>
    <n v="0"/>
    <x v="47"/>
    <x v="1"/>
    <x v="2"/>
    <x v="0"/>
  </r>
  <r>
    <x v="1"/>
    <x v="28"/>
    <s v="221440 HA"/>
    <n v="1745"/>
    <x v="591"/>
    <d v="2022-07-01T00:00:00"/>
    <d v="2023-12-31T00:00:00"/>
    <n v="124887"/>
    <x v="2"/>
    <n v="0"/>
    <n v="0"/>
    <x v="47"/>
    <x v="1"/>
    <x v="2"/>
    <x v="0"/>
  </r>
  <r>
    <x v="1"/>
    <x v="28"/>
    <s v="221447 HA"/>
    <n v="1745"/>
    <x v="592"/>
    <d v="2022-07-01T00:00:00"/>
    <d v="2023-12-31T00:00:00"/>
    <n v="81896"/>
    <x v="2"/>
    <n v="0"/>
    <n v="0"/>
    <x v="47"/>
    <x v="1"/>
    <x v="2"/>
    <x v="0"/>
  </r>
  <r>
    <x v="1"/>
    <x v="28"/>
    <s v="221451 HA"/>
    <n v="1745"/>
    <x v="593"/>
    <d v="2022-07-01T00:00:00"/>
    <d v="2023-12-31T00:00:00"/>
    <n v="228837"/>
    <x v="2"/>
    <n v="0"/>
    <n v="0"/>
    <x v="47"/>
    <x v="1"/>
    <x v="2"/>
    <x v="0"/>
  </r>
  <r>
    <x v="1"/>
    <x v="28"/>
    <s v="222051 HA"/>
    <n v="1745"/>
    <x v="593"/>
    <d v="2024-01-01T00:00:00"/>
    <d v="2024-12-31T00:00:00"/>
    <n v="182000"/>
    <x v="2"/>
    <n v="0"/>
    <n v="0"/>
    <x v="47"/>
    <x v="1"/>
    <x v="2"/>
    <x v="0"/>
  </r>
  <r>
    <x v="1"/>
    <x v="28"/>
    <s v="FSGU 222052"/>
    <n v="1745"/>
    <x v="594"/>
    <d v="2024-01-01T00:00:00"/>
    <d v="2024-12-31T00:00:00"/>
    <n v="92850"/>
    <x v="2"/>
    <n v="0"/>
    <n v="0"/>
    <x v="47"/>
    <x v="1"/>
    <x v="2"/>
    <x v="0"/>
  </r>
  <r>
    <x v="1"/>
    <x v="28"/>
    <s v="221452 FSGU"/>
    <n v="1745"/>
    <x v="594"/>
    <d v="2022-07-01T00:00:00"/>
    <d v="2023-12-31T00:00:00"/>
    <n v="157704"/>
    <x v="2"/>
    <n v="0"/>
    <n v="0"/>
    <x v="47"/>
    <x v="1"/>
    <x v="2"/>
    <x v="0"/>
  </r>
  <r>
    <x v="1"/>
    <x v="28"/>
    <s v="222133 WB"/>
    <n v="1745"/>
    <x v="466"/>
    <d v="2024-03-01T00:00:00"/>
    <d v="2025-02-28T00:00:00"/>
    <n v="500000"/>
    <x v="2"/>
    <n v="0"/>
    <n v="0"/>
    <x v="47"/>
    <x v="1"/>
    <x v="2"/>
    <x v="0"/>
  </r>
  <r>
    <x v="1"/>
    <x v="28"/>
    <s v="222171 WB"/>
    <n v="1745"/>
    <x v="623"/>
    <d v="2024-01-01T00:00:00"/>
    <d v="2024-12-31T00:00:00"/>
    <n v="134780"/>
    <x v="2"/>
    <n v="0"/>
    <n v="0"/>
    <x v="47"/>
    <x v="1"/>
    <x v="2"/>
    <x v="0"/>
  </r>
  <r>
    <x v="1"/>
    <x v="28"/>
    <s v="FSGU 220571"/>
    <n v="1745"/>
    <x v="623"/>
    <d v="2023-01-01T00:00:00"/>
    <d v="2023-12-31T00:00:00"/>
    <n v="270800"/>
    <x v="2"/>
    <n v="0"/>
    <n v="0"/>
    <x v="47"/>
    <x v="1"/>
    <x v="2"/>
    <x v="0"/>
  </r>
  <r>
    <x v="1"/>
    <x v="28"/>
    <s v="220041 HA"/>
    <n v="1745"/>
    <x v="596"/>
    <d v="2022-06-01T00:00:00"/>
    <d v="2023-11-30T00:00:00"/>
    <n v="296090"/>
    <x v="2"/>
    <n v="0"/>
    <n v="0"/>
    <x v="47"/>
    <x v="1"/>
    <x v="2"/>
    <x v="0"/>
  </r>
  <r>
    <x v="1"/>
    <x v="28"/>
    <s v="222134 HA"/>
    <n v="1745"/>
    <x v="81"/>
    <d v="2024-03-01T00:00:00"/>
    <d v="2025-02-28T00:00:00"/>
    <n v="384890"/>
    <x v="2"/>
    <n v="0"/>
    <n v="0"/>
    <x v="47"/>
    <x v="1"/>
    <x v="2"/>
    <x v="0"/>
  </r>
  <r>
    <x v="1"/>
    <x v="28"/>
    <s v="VOCA 219205"/>
    <n v="1745"/>
    <x v="541"/>
    <d v="2023-10-01T00:00:00"/>
    <d v="2025-03-31T00:00:00"/>
    <n v="191000"/>
    <x v="3"/>
    <n v="0"/>
    <n v="0"/>
    <x v="47"/>
    <x v="1"/>
    <x v="2"/>
    <x v="0"/>
  </r>
  <r>
    <x v="1"/>
    <x v="28"/>
    <s v="VOCA 223005"/>
    <n v="1745"/>
    <x v="541"/>
    <d v="2025-04-01T00:00:00"/>
    <d v="2026-09-30T00:00:00"/>
    <n v="191100"/>
    <x v="3"/>
    <n v="0"/>
    <n v="0"/>
    <x v="47"/>
    <x v="1"/>
    <x v="2"/>
    <x v="0"/>
  </r>
  <r>
    <x v="1"/>
    <x v="28"/>
    <n v="223572"/>
    <n v="1745"/>
    <x v="557"/>
    <d v="2025-01-01T00:00:00"/>
    <d v="2025-12-31T00:00:00"/>
    <n v="90584"/>
    <x v="3"/>
    <n v="0"/>
    <n v="0"/>
    <x v="47"/>
    <x v="1"/>
    <x v="2"/>
    <x v="0"/>
  </r>
  <r>
    <x v="1"/>
    <x v="28"/>
    <n v="222163"/>
    <n v="1745"/>
    <x v="557"/>
    <d v="2024-01-01T00:00:00"/>
    <d v="2024-12-31T00:00:00"/>
    <n v="90584"/>
    <x v="3"/>
    <n v="0"/>
    <n v="0"/>
    <x v="47"/>
    <x v="1"/>
    <x v="2"/>
    <x v="0"/>
  </r>
  <r>
    <x v="1"/>
    <x v="28"/>
    <s v="222492 TR"/>
    <n v="1745"/>
    <x v="624"/>
    <d v="2023-10-01T00:00:00"/>
    <d v="2024-09-30T00:00:00"/>
    <n v="750000"/>
    <x v="3"/>
    <n v="0"/>
    <n v="0"/>
    <x v="47"/>
    <x v="1"/>
    <x v="2"/>
    <x v="0"/>
  </r>
  <r>
    <x v="1"/>
    <x v="28"/>
    <s v="223492 TR"/>
    <n v="1745"/>
    <x v="624"/>
    <d v="2024-10-01T00:00:00"/>
    <d v="2025-09-30T00:00:00"/>
    <n v="750000"/>
    <x v="3"/>
    <n v="0"/>
    <n v="0"/>
    <x v="47"/>
    <x v="1"/>
    <x v="2"/>
    <x v="0"/>
  </r>
  <r>
    <x v="1"/>
    <x v="28"/>
    <s v="223490 TR"/>
    <n v="1745"/>
    <x v="625"/>
    <d v="2024-10-01T00:00:00"/>
    <d v="2025-09-30T00:00:00"/>
    <n v="750000"/>
    <x v="3"/>
    <n v="0"/>
    <n v="0"/>
    <x v="47"/>
    <x v="1"/>
    <x v="2"/>
    <x v="0"/>
  </r>
  <r>
    <x v="1"/>
    <x v="28"/>
    <s v="222490 TR"/>
    <n v="1745"/>
    <x v="625"/>
    <d v="2023-10-01T00:00:00"/>
    <d v="2024-09-30T00:00:00"/>
    <n v="750000"/>
    <x v="3"/>
    <n v="0"/>
    <n v="0"/>
    <x v="47"/>
    <x v="1"/>
    <x v="2"/>
    <x v="0"/>
  </r>
  <r>
    <x v="1"/>
    <x v="28"/>
    <s v="VOCA 222491"/>
    <n v="1745"/>
    <x v="625"/>
    <d v="2023-10-01T00:00:00"/>
    <d v="2024-09-30T00:00:00"/>
    <n v="750000"/>
    <x v="3"/>
    <n v="0"/>
    <n v="0"/>
    <x v="47"/>
    <x v="1"/>
    <x v="2"/>
    <x v="0"/>
  </r>
  <r>
    <x v="1"/>
    <x v="28"/>
    <s v="222120 HA"/>
    <n v="1745"/>
    <x v="9"/>
    <d v="2024-03-01T00:00:00"/>
    <d v="2025-02-28T00:00:00"/>
    <n v="500000"/>
    <x v="3"/>
    <n v="0"/>
    <n v="0"/>
    <x v="47"/>
    <x v="0"/>
    <x v="2"/>
    <x v="1"/>
  </r>
  <r>
    <x v="1"/>
    <x v="28"/>
    <s v="223120 HA"/>
    <n v="1745"/>
    <x v="9"/>
    <d v="2025-03-01T00:00:00"/>
    <d v="2026-03-31T00:00:00"/>
    <n v="500000"/>
    <x v="3"/>
    <n v="0"/>
    <n v="0"/>
    <x v="47"/>
    <x v="0"/>
    <x v="2"/>
    <x v="1"/>
  </r>
  <r>
    <x v="1"/>
    <x v="28"/>
    <s v="222263 TR"/>
    <n v="1745"/>
    <x v="599"/>
    <d v="2024-07-01T00:00:00"/>
    <d v="2025-06-30T00:00:00"/>
    <n v="500000"/>
    <x v="3"/>
    <n v="0"/>
    <n v="0"/>
    <x v="47"/>
    <x v="1"/>
    <x v="2"/>
    <x v="0"/>
  </r>
  <r>
    <x v="1"/>
    <x v="28"/>
    <s v="VOCA 222125"/>
    <n v="1745"/>
    <x v="633"/>
    <d v="2024-03-01T00:00:00"/>
    <d v="2025-02-28T00:00:00"/>
    <n v="500000"/>
    <x v="3"/>
    <n v="0"/>
    <n v="0"/>
    <x v="47"/>
    <x v="1"/>
    <x v="2"/>
    <x v="0"/>
  </r>
  <r>
    <x v="1"/>
    <x v="28"/>
    <s v="222161 TR"/>
    <n v="1745"/>
    <x v="601"/>
    <d v="2024-01-01T00:00:00"/>
    <d v="2024-12-31T00:00:00"/>
    <n v="76306"/>
    <x v="3"/>
    <n v="0"/>
    <n v="0"/>
    <x v="47"/>
    <x v="1"/>
    <x v="2"/>
    <x v="0"/>
  </r>
  <r>
    <x v="1"/>
    <x v="28"/>
    <s v="223561 TR"/>
    <n v="1745"/>
    <x v="601"/>
    <d v="2025-01-01T00:00:00"/>
    <d v="2025-12-31T00:00:00"/>
    <n v="76306"/>
    <x v="3"/>
    <n v="0"/>
    <n v="0"/>
    <x v="47"/>
    <x v="1"/>
    <x v="2"/>
    <x v="0"/>
  </r>
  <r>
    <x v="1"/>
    <x v="28"/>
    <s v="223562 TR"/>
    <n v="1745"/>
    <x v="559"/>
    <d v="2025-01-01T00:00:00"/>
    <d v="2025-12-31T00:00:00"/>
    <n v="134279"/>
    <x v="3"/>
    <n v="0"/>
    <n v="0"/>
    <x v="47"/>
    <x v="1"/>
    <x v="2"/>
    <x v="0"/>
  </r>
  <r>
    <x v="1"/>
    <x v="28"/>
    <s v="222162 TR"/>
    <n v="1745"/>
    <x v="559"/>
    <d v="2024-01-01T00:00:00"/>
    <d v="2024-12-31T00:00:00"/>
    <n v="134279"/>
    <x v="3"/>
    <n v="0"/>
    <n v="0"/>
    <x v="47"/>
    <x v="1"/>
    <x v="2"/>
    <x v="0"/>
  </r>
  <r>
    <x v="1"/>
    <x v="28"/>
    <s v="222169 WB"/>
    <n v="1745"/>
    <x v="560"/>
    <d v="2024-01-01T00:00:00"/>
    <d v="2024-12-31T00:00:00"/>
    <n v="134825"/>
    <x v="3"/>
    <n v="0"/>
    <n v="0"/>
    <x v="47"/>
    <x v="1"/>
    <x v="2"/>
    <x v="0"/>
  </r>
  <r>
    <x v="1"/>
    <x v="28"/>
    <n v="223574"/>
    <n v="1745"/>
    <x v="560"/>
    <d v="2025-01-01T00:00:00"/>
    <d v="2025-12-31T00:00:00"/>
    <n v="134825"/>
    <x v="3"/>
    <n v="0"/>
    <n v="0"/>
    <x v="47"/>
    <x v="1"/>
    <x v="2"/>
    <x v="0"/>
  </r>
  <r>
    <x v="1"/>
    <x v="28"/>
    <n v="0"/>
    <n v="1745"/>
    <x v="561"/>
    <d v="2024-01-01T00:00:00"/>
    <d v="2024-12-31T00:00:00"/>
    <n v="135000"/>
    <x v="3"/>
    <n v="0"/>
    <n v="0"/>
    <x v="47"/>
    <x v="1"/>
    <x v="2"/>
    <x v="0"/>
  </r>
  <r>
    <x v="1"/>
    <x v="28"/>
    <s v="222164 WB"/>
    <n v="1745"/>
    <x v="602"/>
    <d v="2024-01-01T00:00:00"/>
    <d v="2024-12-31T00:00:00"/>
    <n v="134784"/>
    <x v="3"/>
    <n v="0"/>
    <n v="0"/>
    <x v="47"/>
    <x v="1"/>
    <x v="2"/>
    <x v="0"/>
  </r>
  <r>
    <x v="1"/>
    <x v="28"/>
    <n v="223564"/>
    <n v="1745"/>
    <x v="602"/>
    <d v="2025-01-01T00:00:00"/>
    <d v="2025-12-31T00:00:00"/>
    <n v="134784"/>
    <x v="3"/>
    <n v="0"/>
    <n v="0"/>
    <x v="47"/>
    <x v="1"/>
    <x v="2"/>
    <x v="0"/>
  </r>
  <r>
    <x v="1"/>
    <x v="28"/>
    <n v="223566"/>
    <n v="1745"/>
    <x v="566"/>
    <d v="2025-01-01T00:00:00"/>
    <d v="2025-12-31T00:00:00"/>
    <n v="135000"/>
    <x v="3"/>
    <n v="0"/>
    <n v="0"/>
    <x v="47"/>
    <x v="1"/>
    <x v="2"/>
    <x v="0"/>
  </r>
  <r>
    <x v="1"/>
    <x v="28"/>
    <s v="222166 WB"/>
    <n v="1745"/>
    <x v="566"/>
    <d v="2024-01-01T00:00:00"/>
    <d v="2024-12-31T00:00:00"/>
    <n v="135000"/>
    <x v="3"/>
    <n v="0"/>
    <n v="0"/>
    <x v="47"/>
    <x v="1"/>
    <x v="2"/>
    <x v="0"/>
  </r>
  <r>
    <x v="1"/>
    <x v="28"/>
    <s v="222123 WB"/>
    <n v="1745"/>
    <x v="634"/>
    <d v="2024-03-01T00:00:00"/>
    <d v="2025-02-28T00:00:00"/>
    <n v="265650"/>
    <x v="3"/>
    <n v="0"/>
    <n v="0"/>
    <x v="47"/>
    <x v="1"/>
    <x v="2"/>
    <x v="0"/>
  </r>
  <r>
    <x v="1"/>
    <x v="28"/>
    <n v="223123"/>
    <n v="1745"/>
    <x v="634"/>
    <d v="2025-03-01T00:00:00"/>
    <d v="2026-02-28T00:00:00"/>
    <n v="265650"/>
    <x v="3"/>
    <n v="0"/>
    <n v="0"/>
    <x v="47"/>
    <x v="1"/>
    <x v="2"/>
    <x v="0"/>
  </r>
  <r>
    <x v="1"/>
    <x v="28"/>
    <n v="222121"/>
    <n v="1745"/>
    <x v="227"/>
    <d v="2024-03-01T00:00:00"/>
    <d v="2025-02-28T00:00:00"/>
    <n v="272485"/>
    <x v="3"/>
    <n v="0"/>
    <n v="0"/>
    <x v="47"/>
    <x v="1"/>
    <x v="2"/>
    <x v="0"/>
  </r>
  <r>
    <x v="1"/>
    <x v="28"/>
    <s v="222260 HA"/>
    <n v="1745"/>
    <x v="227"/>
    <d v="2024-07-01T00:00:00"/>
    <d v="2025-06-30T00:00:00"/>
    <n v="312869"/>
    <x v="3"/>
    <n v="0"/>
    <n v="0"/>
    <x v="47"/>
    <x v="1"/>
    <x v="2"/>
    <x v="0"/>
  </r>
  <r>
    <x v="1"/>
    <x v="28"/>
    <s v="222122 HA"/>
    <n v="1745"/>
    <x v="603"/>
    <d v="2024-03-01T00:00:00"/>
    <d v="2025-02-28T00:00:00"/>
    <n v="345450"/>
    <x v="3"/>
    <n v="0"/>
    <n v="0"/>
    <x v="47"/>
    <x v="1"/>
    <x v="2"/>
    <x v="0"/>
  </r>
  <r>
    <x v="1"/>
    <x v="28"/>
    <s v="VOCA 222030"/>
    <n v="1745"/>
    <x v="603"/>
    <d v="2024-01-01T00:00:00"/>
    <d v="2024-12-31T00:00:00"/>
    <n v="200000"/>
    <x v="3"/>
    <n v="0"/>
    <n v="0"/>
    <x v="47"/>
    <x v="1"/>
    <x v="2"/>
    <x v="0"/>
  </r>
  <r>
    <x v="1"/>
    <x v="28"/>
    <s v="VOCA 223030"/>
    <n v="1745"/>
    <x v="603"/>
    <d v="2025-01-01T00:00:00"/>
    <d v="2025-12-31T00:00:00"/>
    <n v="200000"/>
    <x v="3"/>
    <n v="0"/>
    <n v="0"/>
    <x v="47"/>
    <x v="1"/>
    <x v="2"/>
    <x v="0"/>
  </r>
  <r>
    <x v="1"/>
    <x v="28"/>
    <s v="223122 HA"/>
    <n v="1745"/>
    <x v="603"/>
    <d v="2025-03-01T00:00:00"/>
    <d v="2026-03-31T00:00:00"/>
    <n v="345450"/>
    <x v="3"/>
    <n v="0"/>
    <n v="0"/>
    <x v="47"/>
    <x v="1"/>
    <x v="2"/>
    <x v="0"/>
  </r>
  <r>
    <x v="1"/>
    <x v="28"/>
    <s v="VOCA 222003"/>
    <n v="1745"/>
    <x v="604"/>
    <d v="2024-07-01T00:00:00"/>
    <d v="2025-06-30T00:00:00"/>
    <n v="7095628"/>
    <x v="3"/>
    <n v="0"/>
    <n v="0"/>
    <x v="47"/>
    <x v="1"/>
    <x v="2"/>
    <x v="0"/>
  </r>
  <r>
    <x v="1"/>
    <x v="28"/>
    <s v="VOCA 223125"/>
    <n v="1745"/>
    <x v="606"/>
    <d v="2025-03-01T00:00:00"/>
    <d v="2026-03-31T00:00:00"/>
    <n v="500000"/>
    <x v="3"/>
    <n v="0"/>
    <n v="0"/>
    <x v="47"/>
    <x v="1"/>
    <x v="2"/>
    <x v="0"/>
  </r>
  <r>
    <x v="1"/>
    <x v="28"/>
    <s v="VOCA 219115"/>
    <n v="1745"/>
    <x v="607"/>
    <d v="2023-09-01T00:00:00"/>
    <d v="2024-08-31T00:00:00"/>
    <n v="257600"/>
    <x v="3"/>
    <n v="0"/>
    <n v="0"/>
    <x v="47"/>
    <x v="1"/>
    <x v="2"/>
    <x v="0"/>
  </r>
  <r>
    <x v="1"/>
    <x v="28"/>
    <s v="222048 HA"/>
    <n v="1745"/>
    <x v="608"/>
    <d v="2024-01-01T00:00:00"/>
    <d v="2024-12-31T00:00:00"/>
    <n v="81641"/>
    <x v="3"/>
    <n v="0"/>
    <n v="0"/>
    <x v="47"/>
    <x v="1"/>
    <x v="2"/>
    <x v="0"/>
  </r>
  <r>
    <x v="1"/>
    <x v="28"/>
    <s v="223448 HA"/>
    <n v="1745"/>
    <x v="608"/>
    <d v="2025-01-01T00:00:00"/>
    <d v="2025-12-31T00:00:00"/>
    <n v="81641"/>
    <x v="3"/>
    <n v="0"/>
    <n v="0"/>
    <x v="47"/>
    <x v="1"/>
    <x v="2"/>
    <x v="0"/>
  </r>
  <r>
    <x v="1"/>
    <x v="28"/>
    <s v="223442 HA"/>
    <n v="1745"/>
    <x v="574"/>
    <d v="2025-01-01T00:00:00"/>
    <d v="2025-12-31T00:00:00"/>
    <n v="500000"/>
    <x v="3"/>
    <n v="0"/>
    <n v="0"/>
    <x v="47"/>
    <x v="1"/>
    <x v="2"/>
    <x v="0"/>
  </r>
  <r>
    <x v="1"/>
    <x v="28"/>
    <s v="VOCA 223126"/>
    <n v="1745"/>
    <x v="574"/>
    <d v="2025-03-01T00:00:00"/>
    <d v="2026-03-31T00:00:00"/>
    <n v="500000"/>
    <x v="3"/>
    <n v="0"/>
    <n v="0"/>
    <x v="47"/>
    <x v="1"/>
    <x v="2"/>
    <x v="0"/>
  </r>
  <r>
    <x v="1"/>
    <x v="28"/>
    <s v="222126 THD"/>
    <n v="1745"/>
    <x v="574"/>
    <d v="2024-03-01T00:00:00"/>
    <d v="2025-02-28T00:00:00"/>
    <n v="500000"/>
    <x v="3"/>
    <n v="0"/>
    <n v="0"/>
    <x v="47"/>
    <x v="1"/>
    <x v="2"/>
    <x v="0"/>
  </r>
  <r>
    <x v="1"/>
    <x v="28"/>
    <s v="222042 HA"/>
    <n v="1745"/>
    <x v="574"/>
    <d v="2024-01-01T00:00:00"/>
    <d v="2024-12-31T00:00:00"/>
    <n v="500000"/>
    <x v="3"/>
    <n v="0"/>
    <n v="0"/>
    <x v="47"/>
    <x v="1"/>
    <x v="2"/>
    <x v="0"/>
  </r>
  <r>
    <x v="1"/>
    <x v="28"/>
    <n v="222053"/>
    <n v="1745"/>
    <x v="580"/>
    <d v="2024-01-01T00:00:00"/>
    <d v="2024-12-31T00:00:00"/>
    <n v="199994"/>
    <x v="3"/>
    <n v="0"/>
    <n v="0"/>
    <x v="47"/>
    <x v="1"/>
    <x v="2"/>
    <x v="0"/>
  </r>
  <r>
    <x v="1"/>
    <x v="28"/>
    <n v="222053"/>
    <n v="1745"/>
    <x v="580"/>
    <d v="2024-01-01T00:00:00"/>
    <d v="2024-12-31T00:00:00"/>
    <n v="199994"/>
    <x v="3"/>
    <n v="0"/>
    <n v="0"/>
    <x v="47"/>
    <x v="1"/>
    <x v="2"/>
    <x v="0"/>
  </r>
  <r>
    <x v="1"/>
    <x v="28"/>
    <s v="223453 TR"/>
    <n v="1745"/>
    <x v="580"/>
    <d v="2025-01-01T00:00:00"/>
    <d v="2025-12-31T00:00:00"/>
    <n v="199994"/>
    <x v="3"/>
    <n v="0"/>
    <n v="0"/>
    <x v="47"/>
    <x v="1"/>
    <x v="2"/>
    <x v="0"/>
  </r>
  <r>
    <x v="1"/>
    <x v="28"/>
    <s v="223573 TR"/>
    <n v="1745"/>
    <x v="581"/>
    <d v="2025-01-01T00:00:00"/>
    <d v="2025-12-31T00:00:00"/>
    <n v="135000"/>
    <x v="3"/>
    <n v="0"/>
    <n v="0"/>
    <x v="47"/>
    <x v="1"/>
    <x v="2"/>
    <x v="0"/>
  </r>
  <r>
    <x v="1"/>
    <x v="28"/>
    <s v="222167 TR"/>
    <n v="1745"/>
    <x v="581"/>
    <d v="2024-01-01T00:00:00"/>
    <d v="2024-12-31T00:00:00"/>
    <n v="135000"/>
    <x v="3"/>
    <n v="0"/>
    <n v="0"/>
    <x v="47"/>
    <x v="1"/>
    <x v="2"/>
    <x v="0"/>
  </r>
  <r>
    <x v="1"/>
    <x v="28"/>
    <s v="VOCA 222079"/>
    <n v="1745"/>
    <x v="582"/>
    <d v="2024-09-01T00:00:00"/>
    <d v="2026-02-28T00:00:00"/>
    <n v="600000"/>
    <x v="3"/>
    <n v="0"/>
    <n v="0"/>
    <x v="47"/>
    <x v="1"/>
    <x v="2"/>
    <x v="0"/>
  </r>
  <r>
    <x v="1"/>
    <x v="28"/>
    <s v="223127 TR"/>
    <n v="1745"/>
    <x v="635"/>
    <d v="2025-03-01T00:00:00"/>
    <d v="2026-03-31T00:00:00"/>
    <n v="500000"/>
    <x v="3"/>
    <n v="0"/>
    <n v="0"/>
    <x v="47"/>
    <x v="1"/>
    <x v="2"/>
    <x v="0"/>
  </r>
  <r>
    <x v="1"/>
    <x v="28"/>
    <s v="FSGU 222127 TR"/>
    <n v="1745"/>
    <x v="635"/>
    <d v="2024-03-01T00:00:00"/>
    <d v="2025-02-28T00:00:00"/>
    <n v="500000"/>
    <x v="3"/>
    <n v="0"/>
    <n v="0"/>
    <x v="47"/>
    <x v="1"/>
    <x v="2"/>
    <x v="0"/>
  </r>
  <r>
    <x v="1"/>
    <x v="28"/>
    <s v="222168 WB"/>
    <n v="1745"/>
    <x v="253"/>
    <d v="2024-01-01T00:00:00"/>
    <d v="2024-12-31T00:00:00"/>
    <n v="135000"/>
    <x v="3"/>
    <n v="0"/>
    <n v="0"/>
    <x v="47"/>
    <x v="1"/>
    <x v="2"/>
    <x v="0"/>
  </r>
  <r>
    <x v="1"/>
    <x v="28"/>
    <n v="223568"/>
    <n v="1745"/>
    <x v="253"/>
    <d v="2025-01-01T00:00:00"/>
    <d v="2025-12-31T00:00:00"/>
    <n v="135000"/>
    <x v="3"/>
    <n v="0"/>
    <n v="0"/>
    <x v="47"/>
    <x v="1"/>
    <x v="2"/>
    <x v="0"/>
  </r>
  <r>
    <x v="1"/>
    <x v="28"/>
    <n v="223443"/>
    <n v="1745"/>
    <x v="631"/>
    <d v="2025-01-01T00:00:00"/>
    <d v="2025-12-31T00:00:00"/>
    <n v="91248"/>
    <x v="3"/>
    <n v="0"/>
    <n v="0"/>
    <x v="47"/>
    <x v="1"/>
    <x v="2"/>
    <x v="0"/>
  </r>
  <r>
    <x v="1"/>
    <x v="28"/>
    <n v="222043"/>
    <n v="1745"/>
    <x v="631"/>
    <d v="2024-01-01T00:00:00"/>
    <d v="2024-12-31T00:00:00"/>
    <n v="91248"/>
    <x v="3"/>
    <n v="0"/>
    <n v="0"/>
    <x v="47"/>
    <x v="1"/>
    <x v="2"/>
    <x v="0"/>
  </r>
  <r>
    <x v="1"/>
    <x v="28"/>
    <n v="222075"/>
    <n v="1745"/>
    <x v="583"/>
    <d v="2024-09-01T00:00:00"/>
    <d v="2026-02-28T00:00:00"/>
    <n v="600000"/>
    <x v="3"/>
    <n v="0"/>
    <n v="0"/>
    <x v="47"/>
    <x v="1"/>
    <x v="2"/>
    <x v="0"/>
  </r>
  <r>
    <x v="1"/>
    <x v="28"/>
    <n v="222031"/>
    <n v="1745"/>
    <x v="626"/>
    <d v="2024-01-01T00:00:00"/>
    <d v="2024-12-31T00:00:00"/>
    <n v="200000"/>
    <x v="3"/>
    <n v="0"/>
    <n v="0"/>
    <x v="47"/>
    <x v="1"/>
    <x v="2"/>
    <x v="0"/>
  </r>
  <r>
    <x v="1"/>
    <x v="28"/>
    <s v="223031 thd"/>
    <n v="1745"/>
    <x v="626"/>
    <d v="2025-01-01T00:00:00"/>
    <d v="2025-12-31T00:00:00"/>
    <n v="200000"/>
    <x v="3"/>
    <n v="0"/>
    <n v="0"/>
    <x v="47"/>
    <x v="1"/>
    <x v="2"/>
    <x v="0"/>
  </r>
  <r>
    <x v="1"/>
    <x v="28"/>
    <s v="222261 TR"/>
    <n v="1745"/>
    <x v="611"/>
    <d v="2024-07-01T00:00:00"/>
    <d v="2025-06-30T00:00:00"/>
    <n v="500000"/>
    <x v="3"/>
    <n v="0"/>
    <n v="0"/>
    <x v="47"/>
    <x v="1"/>
    <x v="2"/>
    <x v="0"/>
  </r>
  <r>
    <x v="1"/>
    <x v="28"/>
    <n v="223071"/>
    <n v="1745"/>
    <x v="584"/>
    <d v="2024-09-01T00:00:00"/>
    <d v="2026-02-28T00:00:00"/>
    <n v="428102"/>
    <x v="3"/>
    <n v="0"/>
    <n v="0"/>
    <x v="47"/>
    <x v="1"/>
    <x v="2"/>
    <x v="0"/>
  </r>
  <r>
    <x v="1"/>
    <x v="28"/>
    <s v="VOCA 222001"/>
    <n v="1745"/>
    <x v="613"/>
    <d v="2024-07-01T00:00:00"/>
    <d v="2025-06-30T00:00:00"/>
    <n v="10060000"/>
    <x v="3"/>
    <n v="0"/>
    <n v="0"/>
    <x v="47"/>
    <x v="1"/>
    <x v="2"/>
    <x v="0"/>
  </r>
  <r>
    <x v="1"/>
    <x v="28"/>
    <s v="VOCA 222000"/>
    <n v="1745"/>
    <x v="614"/>
    <d v="2024-07-01T00:00:00"/>
    <d v="2025-06-30T00:00:00"/>
    <n v="9526000"/>
    <x v="3"/>
    <n v="0"/>
    <n v="0"/>
    <x v="47"/>
    <x v="1"/>
    <x v="2"/>
    <x v="0"/>
  </r>
  <r>
    <x v="1"/>
    <x v="28"/>
    <s v="222076 THD"/>
    <n v="1745"/>
    <x v="585"/>
    <d v="2024-09-01T00:00:00"/>
    <d v="2026-02-28T00:00:00"/>
    <n v="462932"/>
    <x v="3"/>
    <n v="0"/>
    <n v="0"/>
    <x v="47"/>
    <x v="1"/>
    <x v="2"/>
    <x v="0"/>
  </r>
  <r>
    <x v="1"/>
    <x v="28"/>
    <n v="223454"/>
    <n v="1745"/>
    <x v="180"/>
    <d v="2025-01-01T00:00:00"/>
    <d v="2025-12-31T00:00:00"/>
    <n v="196343"/>
    <x v="3"/>
    <n v="0"/>
    <n v="0"/>
    <x v="47"/>
    <x v="1"/>
    <x v="2"/>
    <x v="0"/>
  </r>
  <r>
    <x v="1"/>
    <x v="28"/>
    <s v="222054 WB"/>
    <n v="1745"/>
    <x v="180"/>
    <d v="2024-01-01T00:00:00"/>
    <d v="2024-12-31T00:00:00"/>
    <n v="196343"/>
    <x v="3"/>
    <n v="0"/>
    <n v="0"/>
    <x v="47"/>
    <x v="1"/>
    <x v="2"/>
    <x v="0"/>
  </r>
  <r>
    <x v="1"/>
    <x v="28"/>
    <s v="222044 HA"/>
    <n v="1745"/>
    <x v="628"/>
    <d v="2024-01-01T00:00:00"/>
    <d v="2024-12-31T00:00:00"/>
    <n v="200000"/>
    <x v="3"/>
    <n v="0"/>
    <n v="0"/>
    <x v="47"/>
    <x v="1"/>
    <x v="2"/>
    <x v="0"/>
  </r>
  <r>
    <x v="1"/>
    <x v="28"/>
    <s v="223444 HA"/>
    <n v="1745"/>
    <x v="628"/>
    <d v="2025-01-01T00:00:00"/>
    <d v="2025-12-31T00:00:00"/>
    <n v="200000"/>
    <x v="3"/>
    <n v="0"/>
    <n v="0"/>
    <x v="47"/>
    <x v="1"/>
    <x v="2"/>
    <x v="0"/>
  </r>
  <r>
    <x v="1"/>
    <x v="28"/>
    <s v="222266 HA"/>
    <n v="1745"/>
    <x v="337"/>
    <d v="2024-07-01T00:00:00"/>
    <d v="2025-06-30T00:00:00"/>
    <n v="500000"/>
    <x v="3"/>
    <n v="0"/>
    <n v="0"/>
    <x v="47"/>
    <x v="1"/>
    <x v="2"/>
    <x v="0"/>
  </r>
  <r>
    <x v="1"/>
    <x v="28"/>
    <s v="222267 HA"/>
    <n v="1745"/>
    <x v="337"/>
    <d v="2024-07-01T00:00:00"/>
    <d v="2025-06-30T00:00:00"/>
    <n v="500000"/>
    <x v="3"/>
    <n v="0"/>
    <n v="0"/>
    <x v="47"/>
    <x v="1"/>
    <x v="2"/>
    <x v="0"/>
  </r>
  <r>
    <x v="1"/>
    <x v="28"/>
    <s v="222262 FSGU"/>
    <n v="1745"/>
    <x v="616"/>
    <d v="2024-07-01T00:00:00"/>
    <d v="2025-06-30T00:00:00"/>
    <n v="500000"/>
    <x v="3"/>
    <n v="0"/>
    <n v="0"/>
    <x v="47"/>
    <x v="1"/>
    <x v="2"/>
    <x v="0"/>
  </r>
  <r>
    <x v="1"/>
    <x v="28"/>
    <s v="222264 TR"/>
    <n v="1745"/>
    <x v="617"/>
    <d v="2024-07-01T00:00:00"/>
    <d v="2025-06-30T00:00:00"/>
    <n v="500000"/>
    <x v="3"/>
    <n v="0"/>
    <n v="0"/>
    <x v="47"/>
    <x v="1"/>
    <x v="2"/>
    <x v="0"/>
  </r>
  <r>
    <x v="1"/>
    <x v="28"/>
    <s v="222032 thd"/>
    <n v="1745"/>
    <x v="617"/>
    <d v="2024-01-01T00:00:00"/>
    <d v="2024-12-31T00:00:00"/>
    <n v="175000"/>
    <x v="3"/>
    <n v="0"/>
    <n v="0"/>
    <x v="47"/>
    <x v="1"/>
    <x v="2"/>
    <x v="0"/>
  </r>
  <r>
    <x v="1"/>
    <x v="28"/>
    <s v="THD- 223032"/>
    <n v="1745"/>
    <x v="617"/>
    <d v="2025-01-01T00:00:00"/>
    <d v="2025-12-31T00:00:00"/>
    <n v="175000"/>
    <x v="3"/>
    <n v="0"/>
    <n v="0"/>
    <x v="47"/>
    <x v="1"/>
    <x v="2"/>
    <x v="0"/>
  </r>
  <r>
    <x v="1"/>
    <x v="28"/>
    <s v="222046 HA"/>
    <n v="1745"/>
    <x v="587"/>
    <d v="2024-01-01T00:00:00"/>
    <d v="2024-12-31T00:00:00"/>
    <n v="78676"/>
    <x v="3"/>
    <n v="0"/>
    <n v="0"/>
    <x v="47"/>
    <x v="1"/>
    <x v="2"/>
    <x v="0"/>
  </r>
  <r>
    <x v="1"/>
    <x v="28"/>
    <s v="222170 WB"/>
    <n v="1745"/>
    <x v="587"/>
    <d v="2024-01-01T00:00:00"/>
    <d v="2024-12-31T00:00:00"/>
    <n v="135000"/>
    <x v="3"/>
    <n v="0"/>
    <n v="0"/>
    <x v="47"/>
    <x v="1"/>
    <x v="2"/>
    <x v="0"/>
  </r>
  <r>
    <x v="1"/>
    <x v="28"/>
    <s v="223446 HA"/>
    <n v="1745"/>
    <x v="640"/>
    <d v="2025-01-01T00:00:00"/>
    <d v="2025-12-31T00:00:00"/>
    <n v="78676"/>
    <x v="3"/>
    <n v="0"/>
    <n v="0"/>
    <x v="47"/>
    <x v="1"/>
    <x v="2"/>
    <x v="0"/>
  </r>
  <r>
    <x v="1"/>
    <x v="28"/>
    <n v="223570"/>
    <n v="1745"/>
    <x v="640"/>
    <d v="2025-01-01T00:00:00"/>
    <d v="2025-12-31T00:00:00"/>
    <n v="135000"/>
    <x v="3"/>
    <n v="0"/>
    <n v="0"/>
    <x v="47"/>
    <x v="1"/>
    <x v="2"/>
    <x v="0"/>
  </r>
  <r>
    <x v="1"/>
    <x v="28"/>
    <s v="222265 TR"/>
    <n v="1745"/>
    <x v="636"/>
    <d v="2024-07-01T00:00:00"/>
    <d v="2025-06-30T00:00:00"/>
    <n v="168625"/>
    <x v="3"/>
    <n v="0"/>
    <n v="0"/>
    <x v="47"/>
    <x v="1"/>
    <x v="2"/>
    <x v="0"/>
  </r>
  <r>
    <x v="1"/>
    <x v="28"/>
    <s v="222128 thd"/>
    <n v="1745"/>
    <x v="637"/>
    <d v="2024-03-01T00:00:00"/>
    <d v="2025-02-28T00:00:00"/>
    <n v="500000"/>
    <x v="3"/>
    <n v="0"/>
    <n v="0"/>
    <x v="47"/>
    <x v="1"/>
    <x v="2"/>
    <x v="0"/>
  </r>
  <r>
    <x v="1"/>
    <x v="28"/>
    <s v="thd 223091"/>
    <n v="1745"/>
    <x v="632"/>
    <d v="2024-09-01T00:00:00"/>
    <d v="2026-02-28T00:00:00"/>
    <n v="589211"/>
    <x v="3"/>
    <n v="0"/>
    <n v="0"/>
    <x v="47"/>
    <x v="1"/>
    <x v="2"/>
    <x v="0"/>
  </r>
  <r>
    <x v="1"/>
    <x v="28"/>
    <s v="VOCA 223491"/>
    <n v="1745"/>
    <x v="618"/>
    <d v="2024-10-01T00:00:00"/>
    <d v="2025-09-30T00:00:00"/>
    <n v="750000"/>
    <x v="3"/>
    <n v="0"/>
    <n v="0"/>
    <x v="47"/>
    <x v="1"/>
    <x v="2"/>
    <x v="0"/>
  </r>
  <r>
    <x v="1"/>
    <x v="28"/>
    <s v="222268 HA"/>
    <n v="1745"/>
    <x v="344"/>
    <d v="2024-07-01T00:00:00"/>
    <d v="2025-06-30T00:00:00"/>
    <n v="500000"/>
    <x v="3"/>
    <n v="0"/>
    <n v="0"/>
    <x v="47"/>
    <x v="1"/>
    <x v="2"/>
    <x v="0"/>
  </r>
  <r>
    <x v="1"/>
    <x v="28"/>
    <s v="222269 HA"/>
    <n v="1745"/>
    <x v="344"/>
    <d v="2024-07-01T00:00:00"/>
    <d v="2025-06-30T00:00:00"/>
    <n v="500000"/>
    <x v="3"/>
    <n v="0"/>
    <n v="0"/>
    <x v="47"/>
    <x v="1"/>
    <x v="2"/>
    <x v="0"/>
  </r>
  <r>
    <x v="1"/>
    <x v="28"/>
    <s v="222124 TR"/>
    <n v="1745"/>
    <x v="588"/>
    <d v="2024-03-01T00:00:00"/>
    <d v="2025-02-28T00:00:00"/>
    <n v="449550"/>
    <x v="3"/>
    <n v="0"/>
    <n v="0"/>
    <x v="47"/>
    <x v="1"/>
    <x v="2"/>
    <x v="0"/>
  </r>
  <r>
    <x v="1"/>
    <x v="28"/>
    <s v="222072 FSGU"/>
    <n v="1745"/>
    <x v="588"/>
    <d v="2024-09-01T00:00:00"/>
    <d v="2026-02-28T00:00:00"/>
    <n v="597572"/>
    <x v="3"/>
    <n v="0"/>
    <n v="0"/>
    <x v="47"/>
    <x v="1"/>
    <x v="2"/>
    <x v="0"/>
  </r>
  <r>
    <x v="1"/>
    <x v="28"/>
    <s v="VOCA 222033"/>
    <n v="1745"/>
    <x v="588"/>
    <d v="2024-01-01T00:00:00"/>
    <d v="2024-12-31T00:00:00"/>
    <n v="175000"/>
    <x v="3"/>
    <n v="0"/>
    <n v="0"/>
    <x v="47"/>
    <x v="1"/>
    <x v="2"/>
    <x v="0"/>
  </r>
  <r>
    <x v="1"/>
    <x v="28"/>
    <s v="223124 TR"/>
    <n v="1745"/>
    <x v="588"/>
    <d v="2025-03-01T00:00:00"/>
    <d v="2026-03-31T00:00:00"/>
    <n v="449550"/>
    <x v="3"/>
    <n v="0"/>
    <n v="0"/>
    <x v="47"/>
    <x v="1"/>
    <x v="2"/>
    <x v="0"/>
  </r>
  <r>
    <x v="1"/>
    <x v="28"/>
    <s v="VOCA 223033"/>
    <n v="1745"/>
    <x v="588"/>
    <d v="2025-01-01T00:00:00"/>
    <d v="2025-12-31T00:00:00"/>
    <n v="175000"/>
    <x v="3"/>
    <n v="0"/>
    <n v="0"/>
    <x v="47"/>
    <x v="1"/>
    <x v="2"/>
    <x v="0"/>
  </r>
  <r>
    <x v="1"/>
    <x v="28"/>
    <s v="223129 TR"/>
    <n v="1745"/>
    <x v="589"/>
    <d v="2025-03-01T00:00:00"/>
    <d v="2026-02-28T00:00:00"/>
    <n v="317760"/>
    <x v="3"/>
    <n v="0"/>
    <n v="0"/>
    <x v="47"/>
    <x v="1"/>
    <x v="2"/>
    <x v="0"/>
  </r>
  <r>
    <x v="1"/>
    <x v="28"/>
    <s v="223070 FSGU"/>
    <n v="1745"/>
    <x v="589"/>
    <d v="2024-09-01T00:00:00"/>
    <d v="2026-02-28T00:00:00"/>
    <n v="420455"/>
    <x v="3"/>
    <n v="0"/>
    <n v="0"/>
    <x v="47"/>
    <x v="1"/>
    <x v="2"/>
    <x v="0"/>
  </r>
  <r>
    <x v="1"/>
    <x v="28"/>
    <s v="222129 TR"/>
    <n v="1745"/>
    <x v="589"/>
    <d v="2024-03-01T00:00:00"/>
    <d v="2025-02-28T00:00:00"/>
    <n v="317760"/>
    <x v="3"/>
    <n v="0"/>
    <n v="0"/>
    <x v="47"/>
    <x v="1"/>
    <x v="2"/>
    <x v="0"/>
  </r>
  <r>
    <x v="1"/>
    <x v="28"/>
    <n v="222165"/>
    <n v="1745"/>
    <x v="441"/>
    <d v="2024-01-01T00:00:00"/>
    <d v="2024-12-31T00:00:00"/>
    <n v="134990"/>
    <x v="3"/>
    <n v="0"/>
    <n v="0"/>
    <x v="47"/>
    <x v="1"/>
    <x v="2"/>
    <x v="0"/>
  </r>
  <r>
    <x v="1"/>
    <x v="28"/>
    <n v="223565"/>
    <n v="1745"/>
    <x v="441"/>
    <d v="2025-01-01T00:00:00"/>
    <d v="2025-12-31T00:00:00"/>
    <n v="134990"/>
    <x v="3"/>
    <n v="0"/>
    <n v="0"/>
    <x v="47"/>
    <x v="1"/>
    <x v="2"/>
    <x v="0"/>
  </r>
  <r>
    <x v="1"/>
    <x v="28"/>
    <s v="222130 WB"/>
    <n v="1745"/>
    <x v="638"/>
    <d v="2024-03-01T00:00:00"/>
    <d v="2025-02-28T00:00:00"/>
    <n v="381075"/>
    <x v="3"/>
    <n v="0"/>
    <n v="0"/>
    <x v="47"/>
    <x v="1"/>
    <x v="2"/>
    <x v="0"/>
  </r>
  <r>
    <x v="1"/>
    <x v="28"/>
    <s v="223494 TR"/>
    <n v="1745"/>
    <x v="630"/>
    <n v="45566"/>
    <n v="45930"/>
    <n v="750000"/>
    <x v="3"/>
    <n v="0"/>
    <n v="0"/>
    <x v="47"/>
    <x v="1"/>
    <x v="2"/>
    <x v="0"/>
  </r>
  <r>
    <x v="1"/>
    <x v="28"/>
    <n v="222494"/>
    <n v="1745"/>
    <x v="630"/>
    <n v="45200"/>
    <n v="45565"/>
    <n v="750000"/>
    <x v="3"/>
    <n v="0"/>
    <n v="0"/>
    <x v="47"/>
    <x v="1"/>
    <x v="2"/>
    <x v="0"/>
  </r>
  <r>
    <x v="1"/>
    <x v="28"/>
    <s v="222049 HA"/>
    <n v="1745"/>
    <x v="590"/>
    <n v="45292"/>
    <n v="45657"/>
    <n v="85000"/>
    <x v="3"/>
    <n v="0"/>
    <n v="0"/>
    <x v="47"/>
    <x v="1"/>
    <x v="2"/>
    <x v="0"/>
  </r>
  <r>
    <x v="1"/>
    <x v="28"/>
    <s v="223449 HA"/>
    <n v="1745"/>
    <x v="590"/>
    <n v="45658"/>
    <n v="46022"/>
    <n v="85000"/>
    <x v="3"/>
    <n v="0"/>
    <n v="0"/>
    <x v="47"/>
    <x v="1"/>
    <x v="2"/>
    <x v="0"/>
  </r>
  <r>
    <x v="1"/>
    <x v="28"/>
    <s v="SFS 342515-HP"/>
    <n v="1745"/>
    <x v="621"/>
    <n v="45474"/>
    <n v="45838"/>
    <n v="120000"/>
    <x v="3"/>
    <n v="0"/>
    <n v="0"/>
    <x v="47"/>
    <x v="1"/>
    <x v="2"/>
    <x v="0"/>
  </r>
  <r>
    <x v="1"/>
    <x v="28"/>
    <s v="VOCA 223132"/>
    <n v="1745"/>
    <x v="621"/>
    <n v="45658"/>
    <n v="46022"/>
    <n v="500000"/>
    <x v="3"/>
    <n v="0"/>
    <n v="0"/>
    <x v="47"/>
    <x v="1"/>
    <x v="2"/>
    <x v="0"/>
  </r>
  <r>
    <x v="1"/>
    <x v="28"/>
    <s v="VOCA 222132"/>
    <n v="1745"/>
    <x v="621"/>
    <n v="45352"/>
    <n v="45716"/>
    <n v="500000"/>
    <x v="3"/>
    <n v="0"/>
    <n v="0"/>
    <x v="47"/>
    <x v="1"/>
    <x v="2"/>
    <x v="0"/>
  </r>
  <r>
    <x v="1"/>
    <x v="28"/>
    <s v="222135 THD"/>
    <n v="1745"/>
    <x v="639"/>
    <n v="45292"/>
    <n v="45657"/>
    <n v="100000"/>
    <x v="3"/>
    <n v="0"/>
    <n v="0"/>
    <x v="47"/>
    <x v="1"/>
    <x v="2"/>
    <x v="0"/>
  </r>
  <r>
    <x v="1"/>
    <x v="28"/>
    <s v="222051 HA"/>
    <n v="1745"/>
    <x v="593"/>
    <n v="45292"/>
    <n v="45657"/>
    <n v="182000"/>
    <x v="3"/>
    <n v="0"/>
    <n v="0"/>
    <x v="47"/>
    <x v="1"/>
    <x v="2"/>
    <x v="0"/>
  </r>
  <r>
    <x v="1"/>
    <x v="28"/>
    <s v="223455 HA"/>
    <n v="1745"/>
    <x v="593"/>
    <n v="45658"/>
    <n v="46022"/>
    <n v="182000"/>
    <x v="3"/>
    <n v="0"/>
    <n v="0"/>
    <x v="47"/>
    <x v="1"/>
    <x v="2"/>
    <x v="0"/>
  </r>
  <r>
    <x v="1"/>
    <x v="28"/>
    <s v="FSGU 222052"/>
    <n v="1745"/>
    <x v="594"/>
    <n v="45292"/>
    <n v="45657"/>
    <n v="92850"/>
    <x v="3"/>
    <n v="0"/>
    <n v="0"/>
    <x v="47"/>
    <x v="1"/>
    <x v="2"/>
    <x v="0"/>
  </r>
  <r>
    <x v="1"/>
    <x v="28"/>
    <s v="222133 WB"/>
    <n v="1745"/>
    <x v="466"/>
    <n v="45352"/>
    <n v="45716"/>
    <n v="500000"/>
    <x v="3"/>
    <n v="0"/>
    <n v="0"/>
    <x v="47"/>
    <x v="1"/>
    <x v="2"/>
    <x v="0"/>
  </r>
  <r>
    <x v="1"/>
    <x v="28"/>
    <n v="0"/>
    <n v="1745"/>
    <x v="466"/>
    <n v="45717"/>
    <n v="46081"/>
    <n v="500000"/>
    <x v="3"/>
    <n v="0"/>
    <n v="0"/>
    <x v="47"/>
    <x v="1"/>
    <x v="2"/>
    <x v="0"/>
  </r>
  <r>
    <x v="1"/>
    <x v="28"/>
    <n v="223571"/>
    <n v="1745"/>
    <x v="623"/>
    <n v="45658"/>
    <n v="46022"/>
    <n v="134780"/>
    <x v="3"/>
    <n v="0"/>
    <n v="0"/>
    <x v="47"/>
    <x v="1"/>
    <x v="2"/>
    <x v="0"/>
  </r>
  <r>
    <x v="1"/>
    <x v="28"/>
    <s v="222171 WB"/>
    <n v="1745"/>
    <x v="623"/>
    <n v="45292"/>
    <n v="45657"/>
    <n v="134780"/>
    <x v="3"/>
    <n v="0"/>
    <n v="0"/>
    <x v="47"/>
    <x v="1"/>
    <x v="2"/>
    <x v="0"/>
  </r>
  <r>
    <x v="1"/>
    <x v="28"/>
    <s v="222134 HA"/>
    <n v="1745"/>
    <x v="81"/>
    <n v="45352"/>
    <n v="45716"/>
    <n v="384890"/>
    <x v="3"/>
    <n v="0"/>
    <n v="0"/>
    <x v="47"/>
    <x v="1"/>
    <x v="2"/>
    <x v="0"/>
  </r>
  <r>
    <x v="1"/>
    <x v="28"/>
    <s v="223134 HA"/>
    <n v="1745"/>
    <x v="81"/>
    <n v="45717"/>
    <n v="46112"/>
    <n v="384890"/>
    <x v="3"/>
    <n v="0"/>
    <n v="0"/>
    <x v="47"/>
    <x v="1"/>
    <x v="2"/>
    <x v="0"/>
  </r>
  <r>
    <x v="1"/>
    <x v="28"/>
    <s v="VOCA 223005"/>
    <n v="1745"/>
    <x v="541"/>
    <n v="45748"/>
    <n v="46295"/>
    <n v="191100"/>
    <x v="4"/>
    <n v="0"/>
    <n v="0"/>
    <x v="47"/>
    <x v="1"/>
    <x v="0"/>
    <x v="0"/>
  </r>
  <r>
    <x v="1"/>
    <x v="28"/>
    <s v="224572 TR"/>
    <n v="1745"/>
    <x v="557"/>
    <n v="46023"/>
    <n v="46387"/>
    <n v="90584"/>
    <x v="4"/>
    <n v="0"/>
    <n v="0"/>
    <x v="47"/>
    <x v="1"/>
    <x v="0"/>
    <x v="0"/>
  </r>
  <r>
    <x v="1"/>
    <x v="28"/>
    <n v="223572"/>
    <n v="1745"/>
    <x v="557"/>
    <n v="45658"/>
    <n v="46022"/>
    <n v="90584"/>
    <x v="4"/>
    <n v="0"/>
    <n v="0"/>
    <x v="47"/>
    <x v="1"/>
    <x v="0"/>
    <x v="0"/>
  </r>
  <r>
    <x v="1"/>
    <x v="28"/>
    <s v="223492 TR"/>
    <n v="1745"/>
    <x v="624"/>
    <n v="45566"/>
    <n v="45930"/>
    <n v="750000"/>
    <x v="4"/>
    <n v="0"/>
    <n v="0"/>
    <x v="47"/>
    <x v="1"/>
    <x v="0"/>
    <x v="0"/>
  </r>
  <r>
    <x v="1"/>
    <x v="28"/>
    <s v="224492 TR"/>
    <n v="1745"/>
    <x v="624"/>
    <n v="45931"/>
    <n v="46295"/>
    <n v="750000"/>
    <x v="4"/>
    <n v="0"/>
    <n v="0"/>
    <x v="47"/>
    <x v="1"/>
    <x v="0"/>
    <x v="0"/>
  </r>
  <r>
    <x v="1"/>
    <x v="28"/>
    <s v="222590 TR"/>
    <n v="1745"/>
    <x v="625"/>
    <n v="45931"/>
    <n v="46295"/>
    <n v="750000"/>
    <x v="4"/>
    <n v="0"/>
    <n v="0"/>
    <x v="47"/>
    <x v="1"/>
    <x v="0"/>
    <x v="0"/>
  </r>
  <r>
    <x v="1"/>
    <x v="28"/>
    <s v="223490 TR"/>
    <n v="1745"/>
    <x v="625"/>
    <n v="45566"/>
    <n v="45930"/>
    <n v="750000"/>
    <x v="4"/>
    <n v="0"/>
    <n v="0"/>
    <x v="47"/>
    <x v="1"/>
    <x v="0"/>
    <x v="0"/>
  </r>
  <r>
    <x v="1"/>
    <x v="28"/>
    <s v="223120 HA"/>
    <n v="1745"/>
    <x v="9"/>
    <n v="45717"/>
    <n v="46112"/>
    <n v="500000"/>
    <x v="4"/>
    <n v="0"/>
    <n v="0"/>
    <x v="47"/>
    <x v="0"/>
    <x v="0"/>
    <x v="1"/>
  </r>
  <r>
    <x v="1"/>
    <x v="28"/>
    <s v="223063 TR"/>
    <n v="1745"/>
    <x v="599"/>
    <n v="45839"/>
    <n v="46203"/>
    <n v="478400"/>
    <x v="4"/>
    <n v="0"/>
    <n v="0"/>
    <x v="47"/>
    <x v="1"/>
    <x v="0"/>
    <x v="0"/>
  </r>
  <r>
    <x v="1"/>
    <x v="28"/>
    <s v="223561 TR"/>
    <n v="1745"/>
    <x v="601"/>
    <n v="45658"/>
    <n v="46022"/>
    <n v="76306"/>
    <x v="4"/>
    <n v="0"/>
    <n v="0"/>
    <x v="47"/>
    <x v="1"/>
    <x v="0"/>
    <x v="0"/>
  </r>
  <r>
    <x v="1"/>
    <x v="28"/>
    <s v="223562 TR"/>
    <n v="1745"/>
    <x v="559"/>
    <n v="45658"/>
    <n v="46022"/>
    <n v="134279"/>
    <x v="4"/>
    <n v="0"/>
    <n v="0"/>
    <x v="47"/>
    <x v="1"/>
    <x v="2"/>
    <x v="0"/>
  </r>
  <r>
    <x v="1"/>
    <x v="28"/>
    <n v="223574"/>
    <n v="1745"/>
    <x v="560"/>
    <n v="45658"/>
    <n v="46022"/>
    <n v="134825"/>
    <x v="4"/>
    <n v="0"/>
    <n v="0"/>
    <x v="47"/>
    <x v="1"/>
    <x v="2"/>
    <x v="0"/>
  </r>
  <r>
    <x v="1"/>
    <x v="28"/>
    <s v="224574 TR"/>
    <n v="1745"/>
    <x v="560"/>
    <n v="46023"/>
    <n v="46387"/>
    <n v="134825"/>
    <x v="4"/>
    <n v="0"/>
    <n v="0"/>
    <x v="47"/>
    <x v="1"/>
    <x v="2"/>
    <x v="0"/>
  </r>
  <r>
    <x v="1"/>
    <x v="28"/>
    <n v="223564"/>
    <n v="1745"/>
    <x v="602"/>
    <n v="45658"/>
    <n v="46022"/>
    <n v="134784"/>
    <x v="4"/>
    <n v="0"/>
    <n v="0"/>
    <x v="47"/>
    <x v="1"/>
    <x v="2"/>
    <x v="0"/>
  </r>
  <r>
    <x v="1"/>
    <x v="28"/>
    <n v="223566"/>
    <n v="1745"/>
    <x v="566"/>
    <n v="45658"/>
    <n v="46022"/>
    <n v="135000"/>
    <x v="4"/>
    <n v="0"/>
    <n v="0"/>
    <x v="47"/>
    <x v="1"/>
    <x v="2"/>
    <x v="0"/>
  </r>
  <r>
    <x v="1"/>
    <x v="28"/>
    <n v="223123"/>
    <n v="1745"/>
    <x v="634"/>
    <n v="45717"/>
    <n v="46081"/>
    <n v="265650"/>
    <x v="4"/>
    <n v="0"/>
    <n v="0"/>
    <x v="47"/>
    <x v="1"/>
    <x v="2"/>
    <x v="0"/>
  </r>
  <r>
    <x v="1"/>
    <x v="28"/>
    <s v="223060 HA"/>
    <n v="1745"/>
    <x v="227"/>
    <n v="45839"/>
    <n v="46203"/>
    <n v="312869"/>
    <x v="4"/>
    <n v="0"/>
    <n v="0"/>
    <x v="47"/>
    <x v="1"/>
    <x v="2"/>
    <x v="0"/>
  </r>
  <r>
    <x v="1"/>
    <x v="28"/>
    <s v="VOCA 223030"/>
    <n v="1745"/>
    <x v="603"/>
    <n v="45658"/>
    <n v="46022"/>
    <n v="200000"/>
    <x v="4"/>
    <n v="0"/>
    <n v="0"/>
    <x v="47"/>
    <x v="1"/>
    <x v="2"/>
    <x v="0"/>
  </r>
  <r>
    <x v="1"/>
    <x v="28"/>
    <s v="223122 HA"/>
    <n v="1745"/>
    <x v="603"/>
    <n v="45717"/>
    <n v="46112"/>
    <n v="345450"/>
    <x v="4"/>
    <n v="0"/>
    <n v="0"/>
    <x v="47"/>
    <x v="1"/>
    <x v="2"/>
    <x v="0"/>
  </r>
  <r>
    <x v="1"/>
    <x v="28"/>
    <s v="VOCA 223003"/>
    <n v="1745"/>
    <x v="604"/>
    <n v="45839"/>
    <n v="46203"/>
    <n v="7095628"/>
    <x v="4"/>
    <n v="0"/>
    <n v="0"/>
    <x v="47"/>
    <x v="1"/>
    <x v="2"/>
    <x v="0"/>
  </r>
  <r>
    <x v="1"/>
    <x v="28"/>
    <s v="VOCA 223125"/>
    <n v="1745"/>
    <x v="641"/>
    <n v="45717"/>
    <n v="46112"/>
    <n v="500000"/>
    <x v="4"/>
    <n v="0"/>
    <n v="0"/>
    <x v="47"/>
    <x v="1"/>
    <x v="2"/>
    <x v="0"/>
  </r>
  <r>
    <x v="1"/>
    <x v="28"/>
    <s v="223448 HA"/>
    <n v="1745"/>
    <x v="608"/>
    <n v="45658"/>
    <n v="46022"/>
    <n v="81641"/>
    <x v="4"/>
    <n v="0"/>
    <n v="0"/>
    <x v="47"/>
    <x v="1"/>
    <x v="2"/>
    <x v="0"/>
  </r>
  <r>
    <x v="1"/>
    <x v="28"/>
    <s v="223442 HA"/>
    <n v="1745"/>
    <x v="574"/>
    <n v="45658"/>
    <n v="46022"/>
    <n v="500000"/>
    <x v="4"/>
    <n v="0"/>
    <n v="0"/>
    <x v="47"/>
    <x v="1"/>
    <x v="2"/>
    <x v="0"/>
  </r>
  <r>
    <x v="1"/>
    <x v="28"/>
    <s v="VOCA 223126"/>
    <n v="1745"/>
    <x v="574"/>
    <n v="45717"/>
    <n v="46112"/>
    <n v="500000"/>
    <x v="4"/>
    <n v="0"/>
    <n v="0"/>
    <x v="47"/>
    <x v="1"/>
    <x v="2"/>
    <x v="0"/>
  </r>
  <r>
    <x v="1"/>
    <x v="28"/>
    <s v="224542 HA"/>
    <n v="1745"/>
    <x v="574"/>
    <n v="46023"/>
    <n v="46387"/>
    <n v="500000"/>
    <x v="4"/>
    <n v="0"/>
    <n v="0"/>
    <x v="47"/>
    <x v="1"/>
    <x v="2"/>
    <x v="0"/>
  </r>
  <r>
    <x v="1"/>
    <x v="28"/>
    <s v="223453 TR"/>
    <n v="1745"/>
    <x v="580"/>
    <n v="45658"/>
    <n v="46022"/>
    <n v="199994"/>
    <x v="4"/>
    <n v="0"/>
    <n v="0"/>
    <x v="47"/>
    <x v="1"/>
    <x v="2"/>
    <x v="0"/>
  </r>
  <r>
    <x v="1"/>
    <x v="28"/>
    <s v="223573 TR"/>
    <n v="1745"/>
    <x v="581"/>
    <n v="45658"/>
    <n v="46022"/>
    <n v="135000"/>
    <x v="4"/>
    <n v="0"/>
    <n v="0"/>
    <x v="47"/>
    <x v="1"/>
    <x v="2"/>
    <x v="0"/>
  </r>
  <r>
    <x v="1"/>
    <x v="28"/>
    <s v="VOCA 222079"/>
    <n v="1745"/>
    <x v="582"/>
    <n v="45536"/>
    <n v="46081"/>
    <n v="600000"/>
    <x v="4"/>
    <n v="0"/>
    <n v="0"/>
    <x v="47"/>
    <x v="1"/>
    <x v="2"/>
    <x v="0"/>
  </r>
  <r>
    <x v="1"/>
    <x v="28"/>
    <s v="223127 TR"/>
    <n v="1745"/>
    <x v="635"/>
    <n v="45717"/>
    <n v="46112"/>
    <n v="500000"/>
    <x v="4"/>
    <n v="0"/>
    <n v="0"/>
    <x v="47"/>
    <x v="1"/>
    <x v="2"/>
    <x v="0"/>
  </r>
  <r>
    <x v="1"/>
    <x v="28"/>
    <n v="223568"/>
    <n v="1745"/>
    <x v="253"/>
    <n v="45658"/>
    <n v="46022"/>
    <n v="135000"/>
    <x v="4"/>
    <n v="0"/>
    <n v="0"/>
    <x v="47"/>
    <x v="1"/>
    <x v="2"/>
    <x v="0"/>
  </r>
  <r>
    <x v="1"/>
    <x v="28"/>
    <n v="223443"/>
    <n v="1745"/>
    <x v="631"/>
    <n v="45658"/>
    <n v="46022"/>
    <n v="91248"/>
    <x v="4"/>
    <n v="0"/>
    <n v="0"/>
    <x v="47"/>
    <x v="1"/>
    <x v="2"/>
    <x v="0"/>
  </r>
  <r>
    <x v="1"/>
    <x v="28"/>
    <n v="222075"/>
    <n v="1745"/>
    <x v="583"/>
    <n v="45536"/>
    <n v="46081"/>
    <n v="600000"/>
    <x v="4"/>
    <n v="0"/>
    <n v="0"/>
    <x v="47"/>
    <x v="1"/>
    <x v="2"/>
    <x v="0"/>
  </r>
  <r>
    <x v="1"/>
    <x v="28"/>
    <s v="223031 thd"/>
    <n v="1745"/>
    <x v="626"/>
    <n v="45658"/>
    <n v="46022"/>
    <n v="200000"/>
    <x v="4"/>
    <n v="0"/>
    <n v="0"/>
    <x v="47"/>
    <x v="1"/>
    <x v="2"/>
    <x v="0"/>
  </r>
  <r>
    <x v="1"/>
    <x v="28"/>
    <s v="223061 TR"/>
    <n v="1745"/>
    <x v="642"/>
    <n v="45839"/>
    <n v="46203"/>
    <n v="500000"/>
    <x v="4"/>
    <n v="0"/>
    <n v="0"/>
    <x v="47"/>
    <x v="1"/>
    <x v="2"/>
    <x v="0"/>
  </r>
  <r>
    <x v="1"/>
    <x v="28"/>
    <n v="223071"/>
    <n v="1745"/>
    <x v="584"/>
    <n v="45536"/>
    <n v="46081"/>
    <n v="428102"/>
    <x v="4"/>
    <n v="0"/>
    <n v="0"/>
    <x v="47"/>
    <x v="1"/>
    <x v="2"/>
    <x v="0"/>
  </r>
  <r>
    <x v="1"/>
    <x v="28"/>
    <s v="VOCA 223001"/>
    <n v="1745"/>
    <x v="613"/>
    <n v="45839"/>
    <n v="46203"/>
    <n v="10060000"/>
    <x v="4"/>
    <n v="0"/>
    <n v="0"/>
    <x v="47"/>
    <x v="1"/>
    <x v="2"/>
    <x v="0"/>
  </r>
  <r>
    <x v="1"/>
    <x v="28"/>
    <s v="VOCA 223000"/>
    <n v="1745"/>
    <x v="614"/>
    <n v="45839"/>
    <n v="46203"/>
    <n v="9526000"/>
    <x v="4"/>
    <n v="0"/>
    <n v="0"/>
    <x v="47"/>
    <x v="1"/>
    <x v="2"/>
    <x v="0"/>
  </r>
  <r>
    <x v="1"/>
    <x v="28"/>
    <s v="222076 THD"/>
    <n v="1745"/>
    <x v="585"/>
    <n v="45536"/>
    <n v="46081"/>
    <n v="462932"/>
    <x v="4"/>
    <n v="0"/>
    <n v="0"/>
    <x v="47"/>
    <x v="1"/>
    <x v="2"/>
    <x v="0"/>
  </r>
  <r>
    <x v="1"/>
    <x v="28"/>
    <n v="223454"/>
    <n v="1745"/>
    <x v="180"/>
    <n v="45658"/>
    <n v="46022"/>
    <n v="196343"/>
    <x v="4"/>
    <n v="0"/>
    <n v="0"/>
    <x v="47"/>
    <x v="1"/>
    <x v="2"/>
    <x v="0"/>
  </r>
  <r>
    <x v="1"/>
    <x v="28"/>
    <s v="223444 HA"/>
    <n v="1745"/>
    <x v="628"/>
    <n v="45658"/>
    <n v="46022"/>
    <n v="200000"/>
    <x v="4"/>
    <n v="0"/>
    <n v="0"/>
    <x v="47"/>
    <x v="1"/>
    <x v="2"/>
    <x v="0"/>
  </r>
  <r>
    <x v="1"/>
    <x v="28"/>
    <s v="223066 HA"/>
    <n v="1745"/>
    <x v="337"/>
    <n v="45839"/>
    <n v="46203"/>
    <n v="500000"/>
    <x v="4"/>
    <n v="0"/>
    <n v="0"/>
    <x v="47"/>
    <x v="1"/>
    <x v="2"/>
    <x v="0"/>
  </r>
  <r>
    <x v="1"/>
    <x v="28"/>
    <s v="223067 HA"/>
    <n v="1745"/>
    <x v="337"/>
    <n v="45839"/>
    <n v="46203"/>
    <n v="500000"/>
    <x v="4"/>
    <n v="0"/>
    <n v="0"/>
    <x v="47"/>
    <x v="1"/>
    <x v="2"/>
    <x v="0"/>
  </r>
  <r>
    <x v="1"/>
    <x v="28"/>
    <n v="223062"/>
    <n v="1745"/>
    <x v="616"/>
    <n v="45839"/>
    <n v="46203"/>
    <n v="500000"/>
    <x v="4"/>
    <n v="0"/>
    <n v="0"/>
    <x v="47"/>
    <x v="1"/>
    <x v="2"/>
    <x v="0"/>
  </r>
  <r>
    <x v="1"/>
    <x v="28"/>
    <s v="223064 TR"/>
    <n v="1745"/>
    <x v="617"/>
    <n v="45839"/>
    <n v="46203"/>
    <n v="500000"/>
    <x v="4"/>
    <n v="0"/>
    <n v="0"/>
    <x v="47"/>
    <x v="1"/>
    <x v="2"/>
    <x v="0"/>
  </r>
  <r>
    <x v="1"/>
    <x v="28"/>
    <s v="THD- 223032"/>
    <n v="1745"/>
    <x v="617"/>
    <n v="45658"/>
    <n v="46022"/>
    <n v="175000"/>
    <x v="4"/>
    <n v="0"/>
    <n v="0"/>
    <x v="47"/>
    <x v="1"/>
    <x v="2"/>
    <x v="0"/>
  </r>
  <r>
    <x v="1"/>
    <x v="28"/>
    <n v="0"/>
    <n v="1745"/>
    <x v="617"/>
    <n v="46023"/>
    <n v="46387"/>
    <n v="200000"/>
    <x v="4"/>
    <n v="0"/>
    <n v="0"/>
    <x v="47"/>
    <x v="1"/>
    <x v="2"/>
    <x v="0"/>
  </r>
  <r>
    <x v="1"/>
    <x v="28"/>
    <s v="223446 HA"/>
    <n v="1745"/>
    <x v="640"/>
    <n v="45658"/>
    <n v="46022"/>
    <n v="78676"/>
    <x v="4"/>
    <n v="0"/>
    <n v="0"/>
    <x v="47"/>
    <x v="1"/>
    <x v="2"/>
    <x v="0"/>
  </r>
  <r>
    <x v="1"/>
    <x v="28"/>
    <n v="223570"/>
    <n v="1745"/>
    <x v="640"/>
    <n v="45658"/>
    <n v="46022"/>
    <n v="135000"/>
    <x v="4"/>
    <n v="0"/>
    <n v="0"/>
    <x v="47"/>
    <x v="1"/>
    <x v="2"/>
    <x v="0"/>
  </r>
  <r>
    <x v="1"/>
    <x v="28"/>
    <s v="223065 TR"/>
    <n v="1745"/>
    <x v="636"/>
    <n v="45839"/>
    <n v="46203"/>
    <n v="168625"/>
    <x v="4"/>
    <n v="0"/>
    <n v="0"/>
    <x v="47"/>
    <x v="1"/>
    <x v="2"/>
    <x v="0"/>
  </r>
  <r>
    <x v="1"/>
    <x v="28"/>
    <s v="thd 223091"/>
    <n v="1745"/>
    <x v="632"/>
    <n v="45536"/>
    <n v="46081"/>
    <n v="589211"/>
    <x v="4"/>
    <n v="0"/>
    <n v="0"/>
    <x v="47"/>
    <x v="1"/>
    <x v="2"/>
    <x v="0"/>
  </r>
  <r>
    <x v="1"/>
    <x v="28"/>
    <s v="VOCA 223491"/>
    <n v="1745"/>
    <x v="618"/>
    <n v="45566"/>
    <n v="45930"/>
    <n v="750000"/>
    <x v="4"/>
    <n v="0"/>
    <n v="0"/>
    <x v="47"/>
    <x v="1"/>
    <x v="2"/>
    <x v="0"/>
  </r>
  <r>
    <x v="1"/>
    <x v="28"/>
    <s v="223068 HA"/>
    <n v="1745"/>
    <x v="344"/>
    <n v="45839"/>
    <n v="46203"/>
    <n v="500000"/>
    <x v="4"/>
    <n v="0"/>
    <n v="0"/>
    <x v="47"/>
    <x v="1"/>
    <x v="2"/>
    <x v="0"/>
  </r>
  <r>
    <x v="1"/>
    <x v="28"/>
    <s v="223069 HA"/>
    <n v="1745"/>
    <x v="344"/>
    <n v="45839"/>
    <n v="46203"/>
    <n v="500000"/>
    <x v="4"/>
    <n v="0"/>
    <n v="0"/>
    <x v="47"/>
    <x v="1"/>
    <x v="2"/>
    <x v="0"/>
  </r>
  <r>
    <x v="1"/>
    <x v="28"/>
    <s v="223124 TR"/>
    <n v="1745"/>
    <x v="588"/>
    <n v="45717"/>
    <n v="46112"/>
    <n v="449550"/>
    <x v="4"/>
    <n v="0"/>
    <n v="0"/>
    <x v="47"/>
    <x v="1"/>
    <x v="2"/>
    <x v="0"/>
  </r>
  <r>
    <x v="1"/>
    <x v="28"/>
    <s v="VOCA 223033"/>
    <n v="1745"/>
    <x v="588"/>
    <n v="45658"/>
    <n v="46022"/>
    <n v="175000"/>
    <x v="4"/>
    <n v="0"/>
    <n v="0"/>
    <x v="47"/>
    <x v="1"/>
    <x v="2"/>
    <x v="0"/>
  </r>
  <r>
    <x v="1"/>
    <x v="28"/>
    <s v="222072 FSGU"/>
    <n v="1745"/>
    <x v="588"/>
    <n v="45536"/>
    <n v="46081"/>
    <n v="597572"/>
    <x v="4"/>
    <n v="0"/>
    <n v="0"/>
    <x v="47"/>
    <x v="1"/>
    <x v="2"/>
    <x v="0"/>
  </r>
  <r>
    <x v="1"/>
    <x v="28"/>
    <s v="223070 FSGU"/>
    <n v="1745"/>
    <x v="589"/>
    <n v="45536"/>
    <n v="46081"/>
    <n v="420455"/>
    <x v="4"/>
    <n v="0"/>
    <n v="0"/>
    <x v="47"/>
    <x v="1"/>
    <x v="2"/>
    <x v="0"/>
  </r>
  <r>
    <x v="1"/>
    <x v="28"/>
    <s v="223129 TR"/>
    <n v="1745"/>
    <x v="589"/>
    <n v="45717"/>
    <n v="46081"/>
    <n v="317760"/>
    <x v="4"/>
    <n v="0"/>
    <n v="0"/>
    <x v="47"/>
    <x v="1"/>
    <x v="2"/>
    <x v="0"/>
  </r>
  <r>
    <x v="1"/>
    <x v="28"/>
    <n v="223565"/>
    <n v="1745"/>
    <x v="441"/>
    <n v="45658"/>
    <n v="46022"/>
    <n v="134990"/>
    <x v="4"/>
    <n v="0"/>
    <n v="0"/>
    <x v="47"/>
    <x v="1"/>
    <x v="2"/>
    <x v="0"/>
  </r>
  <r>
    <x v="1"/>
    <x v="28"/>
    <s v="223130 MSC"/>
    <n v="1745"/>
    <x v="638"/>
    <n v="45717"/>
    <n v="46081"/>
    <n v="381075"/>
    <x v="4"/>
    <n v="0"/>
    <n v="0"/>
    <x v="47"/>
    <x v="1"/>
    <x v="2"/>
    <x v="0"/>
  </r>
  <r>
    <x v="1"/>
    <x v="28"/>
    <s v="224494 TR"/>
    <n v="1745"/>
    <x v="630"/>
    <n v="45931"/>
    <n v="46295"/>
    <n v="750000"/>
    <x v="4"/>
    <n v="0"/>
    <n v="0"/>
    <x v="47"/>
    <x v="1"/>
    <x v="2"/>
    <x v="0"/>
  </r>
  <r>
    <x v="1"/>
    <x v="28"/>
    <s v="223494 TR"/>
    <n v="1745"/>
    <x v="630"/>
    <n v="45566"/>
    <n v="45930"/>
    <n v="750000"/>
    <x v="4"/>
    <n v="0"/>
    <n v="0"/>
    <x v="47"/>
    <x v="1"/>
    <x v="2"/>
    <x v="0"/>
  </r>
  <r>
    <x v="1"/>
    <x v="28"/>
    <s v="223449 HA"/>
    <n v="1745"/>
    <x v="590"/>
    <n v="45658"/>
    <n v="46022"/>
    <n v="85000"/>
    <x v="4"/>
    <n v="0"/>
    <n v="0"/>
    <x v="47"/>
    <x v="1"/>
    <x v="2"/>
    <x v="0"/>
  </r>
  <r>
    <x v="1"/>
    <x v="28"/>
    <s v="VOCA 223132"/>
    <n v="1745"/>
    <x v="621"/>
    <n v="45658"/>
    <n v="46022"/>
    <n v="500000"/>
    <x v="4"/>
    <n v="0"/>
    <n v="0"/>
    <x v="47"/>
    <x v="1"/>
    <x v="2"/>
    <x v="0"/>
  </r>
  <r>
    <x v="1"/>
    <x v="28"/>
    <s v="224467 HA"/>
    <n v="1745"/>
    <x v="592"/>
    <n v="46023"/>
    <n v="46387"/>
    <n v="141244"/>
    <x v="4"/>
    <n v="0"/>
    <n v="0"/>
    <x v="47"/>
    <x v="1"/>
    <x v="2"/>
    <x v="0"/>
  </r>
  <r>
    <x v="1"/>
    <x v="28"/>
    <s v="223555 HA"/>
    <n v="1745"/>
    <x v="593"/>
    <n v="46023"/>
    <n v="46387"/>
    <n v="200000"/>
    <x v="4"/>
    <n v="0"/>
    <n v="0"/>
    <x v="47"/>
    <x v="1"/>
    <x v="2"/>
    <x v="0"/>
  </r>
  <r>
    <x v="1"/>
    <x v="28"/>
    <s v="223455 HA"/>
    <n v="1745"/>
    <x v="593"/>
    <n v="45658"/>
    <n v="46022"/>
    <n v="182000"/>
    <x v="4"/>
    <n v="0"/>
    <n v="0"/>
    <x v="47"/>
    <x v="1"/>
    <x v="2"/>
    <x v="0"/>
  </r>
  <r>
    <x v="1"/>
    <x v="28"/>
    <n v="0"/>
    <n v="1745"/>
    <x v="466"/>
    <n v="45717"/>
    <n v="46081"/>
    <n v="500000"/>
    <x v="4"/>
    <n v="0"/>
    <n v="0"/>
    <x v="47"/>
    <x v="1"/>
    <x v="2"/>
    <x v="0"/>
  </r>
  <r>
    <x v="1"/>
    <x v="28"/>
    <n v="223571"/>
    <n v="1745"/>
    <x v="623"/>
    <n v="45658"/>
    <n v="46022"/>
    <n v="134780"/>
    <x v="4"/>
    <n v="0"/>
    <n v="0"/>
    <x v="47"/>
    <x v="1"/>
    <x v="2"/>
    <x v="0"/>
  </r>
  <r>
    <x v="1"/>
    <x v="28"/>
    <s v="223134 HA"/>
    <n v="1745"/>
    <x v="81"/>
    <n v="45717"/>
    <n v="46112"/>
    <n v="384890"/>
    <x v="4"/>
    <n v="0"/>
    <n v="0"/>
    <x v="47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BC2D7-4FAC-834F-AAE3-5F2A2F1F73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6">
  <location ref="B4:H49" firstHeaderRow="1" firstDataRow="2" firstDataCol="1"/>
  <pivotFields count="17">
    <pivotField showAll="0"/>
    <pivotField axis="axisRow" multipleItemSelectionAllowed="1" showAll="0" sortType="descending">
      <items count="22">
        <item sd="0" x="19"/>
        <item sd="0" x="2"/>
        <item sd="0" x="9"/>
        <item sd="0" x="13"/>
        <item sd="0" x="8"/>
        <item sd="0" x="11"/>
        <item sd="0" x="12"/>
        <item sd="0" x="7"/>
        <item sd="0" x="5"/>
        <item sd="0" x="10"/>
        <item sd="0" x="16"/>
        <item sd="0" x="18"/>
        <item sd="0" x="17"/>
        <item sd="0" x="14"/>
        <item sd="0" x="15"/>
        <item sd="0" x="0"/>
        <item sd="0" x="1"/>
        <item sd="0" x="6"/>
        <item sd="0" x="3"/>
        <item sd="0" x="4"/>
        <item h="1" sd="0" x="20"/>
        <item t="default" sd="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4"/>
            </reference>
          </references>
        </pivotArea>
      </autoSortScope>
    </pivotField>
    <pivotField showAll="0"/>
    <pivotField showAll="0"/>
    <pivotField axis="axisRow" showAll="0" sortType="descending">
      <items count="213">
        <item x="211"/>
        <item x="190"/>
        <item x="164"/>
        <item x="0"/>
        <item x="8"/>
        <item x="57"/>
        <item x="165"/>
        <item x="9"/>
        <item x="49"/>
        <item x="28"/>
        <item x="142"/>
        <item x="29"/>
        <item x="88"/>
        <item x="191"/>
        <item x="166"/>
        <item x="89"/>
        <item x="3"/>
        <item x="205"/>
        <item x="114"/>
        <item x="167"/>
        <item x="101"/>
        <item x="126"/>
        <item x="77"/>
        <item x="168"/>
        <item x="169"/>
        <item x="127"/>
        <item x="10"/>
        <item x="30"/>
        <item x="143"/>
        <item x="46"/>
        <item x="11"/>
        <item x="192"/>
        <item x="144"/>
        <item x="121"/>
        <item x="146"/>
        <item x="31"/>
        <item x="145"/>
        <item x="58"/>
        <item x="210"/>
        <item x="170"/>
        <item x="171"/>
        <item x="82"/>
        <item x="147"/>
        <item x="32"/>
        <item x="103"/>
        <item x="158"/>
        <item x="12"/>
        <item x="47"/>
        <item x="33"/>
        <item x="122"/>
        <item x="50"/>
        <item x="148"/>
        <item x="106"/>
        <item x="128"/>
        <item x="71"/>
        <item x="90"/>
        <item x="193"/>
        <item x="172"/>
        <item x="173"/>
        <item x="194"/>
        <item x="104"/>
        <item x="206"/>
        <item x="129"/>
        <item x="174"/>
        <item x="115"/>
        <item x="13"/>
        <item x="59"/>
        <item x="175"/>
        <item x="176"/>
        <item x="72"/>
        <item x="51"/>
        <item x="14"/>
        <item x="195"/>
        <item x="60"/>
        <item x="61"/>
        <item x="177"/>
        <item x="34"/>
        <item x="130"/>
        <item x="73"/>
        <item x="149"/>
        <item x="131"/>
        <item x="178"/>
        <item x="52"/>
        <item x="91"/>
        <item x="179"/>
        <item x="35"/>
        <item x="36"/>
        <item x="15"/>
        <item x="62"/>
        <item x="161"/>
        <item x="207"/>
        <item x="16"/>
        <item x="107"/>
        <item x="92"/>
        <item x="74"/>
        <item x="105"/>
        <item x="180"/>
        <item x="196"/>
        <item x="150"/>
        <item x="151"/>
        <item x="53"/>
        <item x="159"/>
        <item x="162"/>
        <item x="63"/>
        <item x="93"/>
        <item x="181"/>
        <item x="54"/>
        <item x="123"/>
        <item x="64"/>
        <item x="5"/>
        <item x="132"/>
        <item x="124"/>
        <item x="182"/>
        <item x="163"/>
        <item x="116"/>
        <item x="37"/>
        <item x="183"/>
        <item x="184"/>
        <item x="185"/>
        <item x="38"/>
        <item x="39"/>
        <item x="152"/>
        <item x="1"/>
        <item x="186"/>
        <item x="48"/>
        <item x="108"/>
        <item x="17"/>
        <item x="18"/>
        <item x="133"/>
        <item x="134"/>
        <item x="94"/>
        <item x="19"/>
        <item x="40"/>
        <item x="4"/>
        <item x="208"/>
        <item x="20"/>
        <item x="83"/>
        <item x="84"/>
        <item x="21"/>
        <item x="22"/>
        <item x="109"/>
        <item x="187"/>
        <item x="75"/>
        <item x="117"/>
        <item x="110"/>
        <item x="65"/>
        <item x="135"/>
        <item x="136"/>
        <item x="137"/>
        <item x="197"/>
        <item x="95"/>
        <item x="118"/>
        <item x="66"/>
        <item x="41"/>
        <item x="198"/>
        <item x="111"/>
        <item x="153"/>
        <item x="154"/>
        <item x="42"/>
        <item x="43"/>
        <item x="119"/>
        <item x="23"/>
        <item x="138"/>
        <item x="155"/>
        <item x="199"/>
        <item x="67"/>
        <item x="188"/>
        <item x="125"/>
        <item x="112"/>
        <item x="68"/>
        <item x="156"/>
        <item x="200"/>
        <item x="24"/>
        <item x="78"/>
        <item x="79"/>
        <item x="80"/>
        <item x="76"/>
        <item x="27"/>
        <item x="44"/>
        <item x="189"/>
        <item x="25"/>
        <item x="139"/>
        <item x="55"/>
        <item x="160"/>
        <item x="85"/>
        <item x="96"/>
        <item x="209"/>
        <item x="26"/>
        <item x="69"/>
        <item x="2"/>
        <item x="97"/>
        <item x="86"/>
        <item x="201"/>
        <item x="140"/>
        <item x="202"/>
        <item x="98"/>
        <item x="120"/>
        <item x="99"/>
        <item x="6"/>
        <item x="113"/>
        <item x="70"/>
        <item x="7"/>
        <item x="45"/>
        <item x="203"/>
        <item x="100"/>
        <item x="141"/>
        <item x="56"/>
        <item x="157"/>
        <item x="102"/>
        <item x="204"/>
        <item x="81"/>
        <item x="8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4"/>
            </reference>
          </references>
        </pivotArea>
      </autoSortScope>
    </pivotField>
    <pivotField showAll="0"/>
    <pivotField showAll="0"/>
    <pivotField dataField="1" showAll="0"/>
    <pivotField axis="axisCol" showAll="0">
      <items count="7">
        <item x="0"/>
        <item x="1"/>
        <item x="2"/>
        <item x="3"/>
        <item x="4"/>
        <item h="1" x="5"/>
        <item t="default"/>
      </items>
    </pivotField>
    <pivotField multipleItemSelectionAllowed="1" showAll="0" sortType="ascending">
      <items count="4">
        <item x="0"/>
        <item h="1" x="1"/>
        <item h="1" x="2"/>
        <item t="default"/>
      </items>
    </pivotField>
    <pivotField showAll="0"/>
    <pivotField axis="axisRow" showAll="0" sortType="descending">
      <items count="49">
        <item sd="0" x="46"/>
        <item sd="0" x="45"/>
        <item sd="0" x="2"/>
        <item sd="0" x="22"/>
        <item sd="0" x="4"/>
        <item sd="0" x="32"/>
        <item sd="0" x="26"/>
        <item sd="0" x="40"/>
        <item sd="0" x="23"/>
        <item sd="0" x="18"/>
        <item h="1" sd="0" x="41"/>
        <item sd="0" x="37"/>
        <item sd="0" x="5"/>
        <item sd="0" x="38"/>
        <item sd="0" x="25"/>
        <item sd="0" x="6"/>
        <item sd="0" x="3"/>
        <item sd="0" x="10"/>
        <item sd="0" x="11"/>
        <item sd="0" x="15"/>
        <item sd="0" x="24"/>
        <item sd="0" x="35"/>
        <item sd="0" x="39"/>
        <item sd="0" x="17"/>
        <item sd="0" x="14"/>
        <item sd="0" x="33"/>
        <item sd="0" x="21"/>
        <item sd="0" x="27"/>
        <item sd="0" x="36"/>
        <item sd="0" x="29"/>
        <item sd="0" x="19"/>
        <item sd="0" x="7"/>
        <item sd="0" x="44"/>
        <item sd="0" x="16"/>
        <item sd="0" x="1"/>
        <item sd="0" x="34"/>
        <item sd="0" x="43"/>
        <item sd="0" x="28"/>
        <item sd="0" x="12"/>
        <item sd="0" x="31"/>
        <item sd="0" x="20"/>
        <item sd="0" x="8"/>
        <item sd="0" x="13"/>
        <item sd="0" x="9"/>
        <item h="1" sd="0" x="30"/>
        <item h="1" sd="0" x="0"/>
        <item h="1" sd="0" x="42"/>
        <item sd="0" x="4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</pivotFields>
  <rowFields count="3">
    <field x="11"/>
    <field x="4"/>
    <field x="1"/>
  </rowFields>
  <rowItems count="44">
    <i>
      <x v="4"/>
    </i>
    <i>
      <x v="24"/>
    </i>
    <i>
      <x v="18"/>
    </i>
    <i>
      <x v="41"/>
    </i>
    <i>
      <x v="19"/>
    </i>
    <i>
      <x v="33"/>
    </i>
    <i>
      <x v="39"/>
    </i>
    <i>
      <x v="2"/>
    </i>
    <i>
      <x v="15"/>
    </i>
    <i>
      <x v="30"/>
    </i>
    <i>
      <x v="42"/>
    </i>
    <i>
      <x v="16"/>
    </i>
    <i>
      <x v="25"/>
    </i>
    <i>
      <x v="40"/>
    </i>
    <i>
      <x v="8"/>
    </i>
    <i>
      <x v="20"/>
    </i>
    <i>
      <x v="9"/>
    </i>
    <i>
      <x v="34"/>
    </i>
    <i>
      <x v="29"/>
    </i>
    <i>
      <x v="6"/>
    </i>
    <i>
      <x v="35"/>
    </i>
    <i>
      <x v="23"/>
    </i>
    <i>
      <x v="3"/>
    </i>
    <i>
      <x v="5"/>
    </i>
    <i>
      <x v="31"/>
    </i>
    <i>
      <x v="38"/>
    </i>
    <i>
      <x v="12"/>
    </i>
    <i>
      <x v="43"/>
    </i>
    <i>
      <x v="27"/>
    </i>
    <i>
      <x v="17"/>
    </i>
    <i>
      <x v="26"/>
    </i>
    <i>
      <x v="14"/>
    </i>
    <i>
      <x v="21"/>
    </i>
    <i>
      <x v="11"/>
    </i>
    <i>
      <x v="28"/>
    </i>
    <i>
      <x v="37"/>
    </i>
    <i>
      <x v="7"/>
    </i>
    <i>
      <x v="22"/>
    </i>
    <i>
      <x v="1"/>
    </i>
    <i>
      <x v="36"/>
    </i>
    <i>
      <x/>
    </i>
    <i>
      <x v="13"/>
    </i>
    <i>
      <x v="3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ward Amount" fld="7" baseField="0" baseItem="0" numFmtId="44"/>
  </dataFields>
  <formats count="2"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</formats>
  <chartFormats count="1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1BE55-8E07-424B-859C-4A02843E8F8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B4:L516" firstHeaderRow="1" firstDataRow="2" firstDataCol="1" rowPageCount="1" colPageCount="1"/>
  <pivotFields count="13">
    <pivotField axis="axisPage" showAll="0">
      <items count="4">
        <item x="1"/>
        <item x="0"/>
        <item m="1" x="2"/>
        <item t="default"/>
      </items>
    </pivotField>
    <pivotField showAll="0" sortType="descending">
      <items count="11">
        <item x="0"/>
        <item x="1"/>
        <item x="3"/>
        <item x="4"/>
        <item x="5"/>
        <item x="6"/>
        <item x="7"/>
        <item x="8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514">
        <item x="509"/>
        <item x="402"/>
        <item x="135"/>
        <item x="317"/>
        <item x="318"/>
        <item x="206"/>
        <item x="79"/>
        <item x="207"/>
        <item x="80"/>
        <item x="381"/>
        <item x="405"/>
        <item x="208"/>
        <item x="422"/>
        <item x="489"/>
        <item x="490"/>
        <item x="463"/>
        <item x="382"/>
        <item x="209"/>
        <item x="7"/>
        <item x="408"/>
        <item x="0"/>
        <item x="383"/>
        <item x="413"/>
        <item x="60"/>
        <item x="61"/>
        <item x="23"/>
        <item x="136"/>
        <item x="210"/>
        <item x="464"/>
        <item x="319"/>
        <item x="211"/>
        <item x="212"/>
        <item x="24"/>
        <item x="423"/>
        <item x="62"/>
        <item x="194"/>
        <item x="25"/>
        <item x="213"/>
        <item x="8"/>
        <item x="63"/>
        <item x="320"/>
        <item x="137"/>
        <item x="138"/>
        <item x="498"/>
        <item x="465"/>
        <item x="139"/>
        <item x="214"/>
        <item x="321"/>
        <item x="64"/>
        <item x="466"/>
        <item x="26"/>
        <item x="322"/>
        <item x="215"/>
        <item x="1"/>
        <item x="216"/>
        <item x="9"/>
        <item x="2"/>
        <item x="217"/>
        <item x="10"/>
        <item x="218"/>
        <item x="219"/>
        <item x="424"/>
        <item x="425"/>
        <item x="426"/>
        <item x="427"/>
        <item x="428"/>
        <item x="429"/>
        <item x="430"/>
        <item x="467"/>
        <item x="431"/>
        <item x="432"/>
        <item x="433"/>
        <item x="434"/>
        <item x="65"/>
        <item x="11"/>
        <item x="140"/>
        <item x="27"/>
        <item x="414"/>
        <item x="141"/>
        <item x="403"/>
        <item x="220"/>
        <item x="221"/>
        <item x="499"/>
        <item x="222"/>
        <item x="223"/>
        <item x="435"/>
        <item x="28"/>
        <item x="29"/>
        <item x="323"/>
        <item x="468"/>
        <item x="324"/>
        <item x="415"/>
        <item x="142"/>
        <item x="143"/>
        <item x="144"/>
        <item x="224"/>
        <item x="30"/>
        <item x="31"/>
        <item x="384"/>
        <item x="436"/>
        <item x="469"/>
        <item x="12"/>
        <item x="470"/>
        <item x="145"/>
        <item x="225"/>
        <item x="226"/>
        <item x="385"/>
        <item x="32"/>
        <item x="471"/>
        <item x="386"/>
        <item x="472"/>
        <item x="437"/>
        <item x="146"/>
        <item x="147"/>
        <item x="148"/>
        <item x="473"/>
        <item x="149"/>
        <item x="227"/>
        <item x="228"/>
        <item x="150"/>
        <item x="195"/>
        <item x="92"/>
        <item x="93"/>
        <item x="196"/>
        <item x="229"/>
        <item x="325"/>
        <item x="387"/>
        <item x="66"/>
        <item x="438"/>
        <item x="94"/>
        <item x="326"/>
        <item x="230"/>
        <item x="95"/>
        <item x="231"/>
        <item x="151"/>
        <item x="67"/>
        <item x="439"/>
        <item x="152"/>
        <item x="440"/>
        <item x="441"/>
        <item x="442"/>
        <item x="443"/>
        <item x="444"/>
        <item x="445"/>
        <item x="446"/>
        <item x="447"/>
        <item x="197"/>
        <item x="33"/>
        <item x="416"/>
        <item x="232"/>
        <item x="233"/>
        <item x="327"/>
        <item x="328"/>
        <item x="97"/>
        <item x="500"/>
        <item x="329"/>
        <item x="34"/>
        <item x="153"/>
        <item x="417"/>
        <item x="330"/>
        <item x="154"/>
        <item x="388"/>
        <item x="68"/>
        <item x="474"/>
        <item x="389"/>
        <item x="98"/>
        <item x="155"/>
        <item x="35"/>
        <item x="475"/>
        <item x="69"/>
        <item x="331"/>
        <item x="390"/>
        <item x="234"/>
        <item x="235"/>
        <item x="236"/>
        <item x="70"/>
        <item x="156"/>
        <item x="391"/>
        <item x="157"/>
        <item x="496"/>
        <item x="36"/>
        <item x="237"/>
        <item x="158"/>
        <item x="198"/>
        <item x="238"/>
        <item x="159"/>
        <item x="13"/>
        <item x="239"/>
        <item x="37"/>
        <item x="160"/>
        <item x="101"/>
        <item x="38"/>
        <item x="410"/>
        <item x="406"/>
        <item x="332"/>
        <item x="103"/>
        <item x="71"/>
        <item x="39"/>
        <item x="333"/>
        <item x="240"/>
        <item x="40"/>
        <item x="448"/>
        <item x="241"/>
        <item x="242"/>
        <item x="14"/>
        <item x="491"/>
        <item x="243"/>
        <item x="418"/>
        <item x="392"/>
        <item x="244"/>
        <item x="476"/>
        <item x="334"/>
        <item x="41"/>
        <item x="335"/>
        <item x="449"/>
        <item x="336"/>
        <item x="245"/>
        <item x="246"/>
        <item x="477"/>
        <item x="337"/>
        <item x="338"/>
        <item x="339"/>
        <item x="15"/>
        <item x="478"/>
        <item x="479"/>
        <item x="480"/>
        <item x="247"/>
        <item x="161"/>
        <item x="248"/>
        <item x="393"/>
        <item x="340"/>
        <item x="394"/>
        <item x="249"/>
        <item x="162"/>
        <item x="250"/>
        <item x="107"/>
        <item x="251"/>
        <item x="450"/>
        <item x="72"/>
        <item x="252"/>
        <item x="341"/>
        <item x="163"/>
        <item x="164"/>
        <item x="165"/>
        <item x="199"/>
        <item x="166"/>
        <item x="492"/>
        <item x="42"/>
        <item x="493"/>
        <item x="59"/>
        <item x="167"/>
        <item x="168"/>
        <item x="169"/>
        <item x="3"/>
        <item x="16"/>
        <item x="43"/>
        <item x="253"/>
        <item x="395"/>
        <item x="481"/>
        <item x="419"/>
        <item x="108"/>
        <item x="342"/>
        <item x="482"/>
        <item x="254"/>
        <item x="109"/>
        <item x="200"/>
        <item x="343"/>
        <item x="344"/>
        <item x="170"/>
        <item x="44"/>
        <item x="171"/>
        <item x="345"/>
        <item x="315"/>
        <item x="255"/>
        <item x="172"/>
        <item x="451"/>
        <item x="396"/>
        <item x="452"/>
        <item x="506"/>
        <item x="256"/>
        <item x="173"/>
        <item x="501"/>
        <item x="257"/>
        <item x="258"/>
        <item x="259"/>
        <item x="502"/>
        <item x="346"/>
        <item x="260"/>
        <item x="261"/>
        <item x="347"/>
        <item x="262"/>
        <item x="73"/>
        <item x="263"/>
        <item x="264"/>
        <item x="265"/>
        <item x="266"/>
        <item x="4"/>
        <item x="74"/>
        <item x="113"/>
        <item x="114"/>
        <item x="267"/>
        <item x="268"/>
        <item x="348"/>
        <item x="17"/>
        <item x="174"/>
        <item x="269"/>
        <item x="497"/>
        <item x="270"/>
        <item x="116"/>
        <item x="412"/>
        <item x="117"/>
        <item x="494"/>
        <item x="483"/>
        <item x="349"/>
        <item x="271"/>
        <item x="350"/>
        <item x="175"/>
        <item x="272"/>
        <item x="18"/>
        <item x="273"/>
        <item x="397"/>
        <item x="176"/>
        <item x="407"/>
        <item x="45"/>
        <item x="316"/>
        <item x="177"/>
        <item x="351"/>
        <item x="274"/>
        <item x="46"/>
        <item x="275"/>
        <item x="178"/>
        <item x="276"/>
        <item x="201"/>
        <item x="120"/>
        <item x="277"/>
        <item x="47"/>
        <item x="19"/>
        <item x="453"/>
        <item x="278"/>
        <item x="279"/>
        <item x="484"/>
        <item x="75"/>
        <item x="352"/>
        <item x="202"/>
        <item x="48"/>
        <item x="49"/>
        <item x="280"/>
        <item x="353"/>
        <item x="398"/>
        <item x="281"/>
        <item x="282"/>
        <item x="283"/>
        <item x="5"/>
        <item x="354"/>
        <item x="454"/>
        <item x="179"/>
        <item x="399"/>
        <item x="420"/>
        <item x="284"/>
        <item x="285"/>
        <item x="485"/>
        <item x="203"/>
        <item x="503"/>
        <item x="286"/>
        <item x="180"/>
        <item x="287"/>
        <item x="20"/>
        <item x="495"/>
        <item x="6"/>
        <item x="288"/>
        <item x="21"/>
        <item x="455"/>
        <item x="181"/>
        <item x="289"/>
        <item x="50"/>
        <item x="486"/>
        <item x="355"/>
        <item x="51"/>
        <item x="205"/>
        <item x="182"/>
        <item x="400"/>
        <item x="76"/>
        <item x="290"/>
        <item x="122"/>
        <item x="356"/>
        <item x="291"/>
        <item x="52"/>
        <item x="357"/>
        <item x="183"/>
        <item x="292"/>
        <item x="293"/>
        <item x="53"/>
        <item x="294"/>
        <item x="358"/>
        <item x="184"/>
        <item x="125"/>
        <item x="185"/>
        <item x="186"/>
        <item x="204"/>
        <item x="187"/>
        <item x="487"/>
        <item x="359"/>
        <item x="360"/>
        <item x="401"/>
        <item x="295"/>
        <item x="54"/>
        <item x="77"/>
        <item x="296"/>
        <item x="297"/>
        <item x="298"/>
        <item x="188"/>
        <item x="299"/>
        <item x="189"/>
        <item x="55"/>
        <item x="56"/>
        <item x="300"/>
        <item x="504"/>
        <item x="301"/>
        <item x="361"/>
        <item x="302"/>
        <item x="303"/>
        <item x="304"/>
        <item x="305"/>
        <item x="190"/>
        <item x="191"/>
        <item x="306"/>
        <item x="22"/>
        <item x="362"/>
        <item x="129"/>
        <item x="307"/>
        <item x="57"/>
        <item x="456"/>
        <item x="457"/>
        <item x="458"/>
        <item x="404"/>
        <item x="363"/>
        <item x="308"/>
        <item x="364"/>
        <item x="309"/>
        <item x="365"/>
        <item x="310"/>
        <item x="311"/>
        <item x="366"/>
        <item x="192"/>
        <item x="459"/>
        <item x="312"/>
        <item x="460"/>
        <item x="488"/>
        <item x="367"/>
        <item x="132"/>
        <item x="421"/>
        <item x="133"/>
        <item x="368"/>
        <item x="369"/>
        <item x="370"/>
        <item x="193"/>
        <item x="58"/>
        <item x="371"/>
        <item x="461"/>
        <item x="313"/>
        <item x="505"/>
        <item x="462"/>
        <item x="134"/>
        <item x="372"/>
        <item x="314"/>
        <item m="1" x="511"/>
        <item x="374"/>
        <item x="78"/>
        <item x="81"/>
        <item x="82"/>
        <item x="83"/>
        <item x="84"/>
        <item x="85"/>
        <item x="86"/>
        <item x="87"/>
        <item x="88"/>
        <item x="89"/>
        <item x="90"/>
        <item x="91"/>
        <item x="96"/>
        <item x="99"/>
        <item x="100"/>
        <item x="102"/>
        <item x="104"/>
        <item x="105"/>
        <item x="106"/>
        <item x="110"/>
        <item x="111"/>
        <item x="112"/>
        <item x="115"/>
        <item x="118"/>
        <item x="119"/>
        <item x="121"/>
        <item x="123"/>
        <item x="124"/>
        <item x="126"/>
        <item x="127"/>
        <item x="128"/>
        <item x="130"/>
        <item x="131"/>
        <item x="373"/>
        <item x="375"/>
        <item x="376"/>
        <item x="377"/>
        <item x="378"/>
        <item x="379"/>
        <item x="380"/>
        <item m="1" x="510"/>
        <item m="1" x="512"/>
        <item x="409"/>
        <item x="411"/>
        <item x="507"/>
        <item x="508"/>
        <item t="default"/>
      </items>
    </pivotField>
    <pivotField showAll="0"/>
    <pivotField showAll="0"/>
    <pivotField dataField="1" showAll="0"/>
    <pivotField axis="axisCol" showAll="0">
      <items count="10">
        <item x="7"/>
        <item x="1"/>
        <item x="2"/>
        <item x="3"/>
        <item x="4"/>
        <item x="5"/>
        <item x="0"/>
        <item x="6"/>
        <item x="8"/>
        <item t="default"/>
      </items>
    </pivotField>
    <pivotField showAll="0"/>
    <pivotField showAll="0"/>
    <pivotField showAll="0"/>
    <pivotField showAll="0">
      <items count="3">
        <item n="Not CVI" sd="0" x="0"/>
        <item n="CVI" sd="0" x="1"/>
        <item t="default" sd="0"/>
      </items>
    </pivotField>
  </pivotFields>
  <rowFields count="1">
    <field x="4"/>
  </rowFields>
  <rowItems count="5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9"/>
    </i>
    <i>
      <x v="510"/>
    </i>
    <i>
      <x v="511"/>
    </i>
    <i>
      <x v="512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0" hier="-1"/>
  </pageFields>
  <dataFields count="1">
    <dataField name="Sum of Award Amount" fld="7" baseField="0" baseItem="0" numFmtId="44"/>
  </dataFields>
  <formats count="11">
    <format dxfId="10">
      <pivotArea type="all" dataOnly="0" outline="0" fieldPosition="0"/>
    </format>
    <format dxfId="9">
      <pivotArea field="8" type="button" dataOnly="0" labelOnly="1" outline="0" axis="axisCol" fieldPosition="0"/>
    </format>
    <format dxfId="8">
      <pivotArea type="topRight" dataOnly="0" labelOnly="1" outline="0" fieldPosition="0"/>
    </format>
    <format dxfId="7">
      <pivotArea dataOnly="0" labelOnly="1" grandCol="1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field="0" type="button" dataOnly="0" labelOnly="1" outline="0" axis="axisPage" fieldPosition="0"/>
    </format>
    <format dxfId="3">
      <pivotArea field="1" type="button" dataOnly="0" labelOnly="1" outline="0"/>
    </format>
    <format dxfId="2">
      <pivotArea dataOnly="0" labelOnly="1" grandRow="1" outline="0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dataOnly="0" labelOnly="1" fieldPosition="0">
        <references count="1">
          <reference field="8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hartFormats count="5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FE9C7-7743-8844-9168-63517960FA5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>
  <location ref="A5:D9" firstHeaderRow="1" firstDataRow="2" firstDataCol="1" rowPageCount="1" colPageCount="1"/>
  <pivotFields count="15">
    <pivotField axis="axisCol" showAll="0">
      <items count="4">
        <item x="1"/>
        <item x="0"/>
        <item m="1" x="2"/>
        <item t="default"/>
      </items>
    </pivotField>
    <pivotField showAll="0" sortType="descending">
      <items count="30">
        <item sd="0" x="19"/>
        <item sd="0" x="2"/>
        <item sd="0" x="9"/>
        <item sd="0" x="22"/>
        <item sd="0" x="20"/>
        <item sd="0" x="21"/>
        <item sd="0" x="13"/>
        <item sd="0" x="8"/>
        <item sd="0" x="11"/>
        <item sd="0" x="12"/>
        <item sd="0" x="7"/>
        <item sd="0" x="5"/>
        <item sd="0" x="10"/>
        <item sd="0" x="23"/>
        <item x="16"/>
        <item sd="0" x="18"/>
        <item x="17"/>
        <item sd="0" x="14"/>
        <item sd="0" x="15"/>
        <item sd="0" x="24"/>
        <item sd="0" x="0"/>
        <item sd="0" x="1"/>
        <item sd="0" x="6"/>
        <item sd="0" x="3"/>
        <item sd="0" x="25"/>
        <item sd="0" x="26"/>
        <item sd="0" x="27"/>
        <item sd="0" x="28"/>
        <item sd="0" x="4"/>
        <item t="default" sd="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7"/>
            </reference>
          </references>
        </pivotArea>
      </autoSortScope>
    </pivotField>
    <pivotField showAll="0"/>
    <pivotField showAll="0"/>
    <pivotField axis="axisRow" showAll="0" sortType="descending">
      <items count="645">
        <item h="1" x="538"/>
        <item h="1" x="308"/>
        <item h="1" x="261"/>
        <item h="1" x="471"/>
        <item h="1" x="472"/>
        <item h="1" x="369"/>
        <item h="1" x="190"/>
        <item h="1" x="164"/>
        <item h="1" x="370"/>
        <item h="1" x="262"/>
        <item h="1" x="0"/>
        <item h="1" x="263"/>
        <item h="1" x="541"/>
        <item h="1" x="371"/>
        <item h="1" x="557"/>
        <item h="1" x="624"/>
        <item h="1" x="625"/>
        <item h="1" x="8"/>
        <item h="1" x="57"/>
        <item h="1" x="264"/>
        <item h="1" x="165"/>
        <item h="1" x="598"/>
        <item h="1" x="9"/>
        <item h="1" x="372"/>
        <item h="1" x="49"/>
        <item h="1" x="544"/>
        <item h="1" x="210"/>
        <item h="1" x="523"/>
        <item h="1" x="549"/>
        <item h="1" x="246"/>
        <item h="1" x="247"/>
        <item h="1" x="221"/>
        <item h="1" x="515"/>
        <item h="1" x="309"/>
        <item h="1" x="265"/>
        <item h="1" x="28"/>
        <item h="1" x="599"/>
        <item h="1" x="473"/>
        <item h="1" x="373"/>
        <item h="1" x="142"/>
        <item h="1" x="29"/>
        <item h="1" x="374"/>
        <item h="1" x="222"/>
        <item h="1" x="88"/>
        <item h="1" x="558"/>
        <item h="1" x="191"/>
        <item h="1" x="248"/>
        <item h="1" x="359"/>
        <item h="1" x="166"/>
        <item h="1" x="223"/>
        <item h="1" x="375"/>
        <item h="1" x="89"/>
        <item h="1" x="3"/>
        <item h="1" x="249"/>
        <item h="1" x="474"/>
        <item h="1" x="204"/>
        <item h="1" x="114"/>
        <item h="1" x="310"/>
        <item h="1" x="266"/>
        <item h="1" x="167"/>
        <item h="1" x="311"/>
        <item h="1" x="633"/>
        <item h="1" x="101"/>
        <item h="1" x="600"/>
        <item h="1" x="312"/>
        <item h="1" x="376"/>
        <item h="1" x="475"/>
        <item h="1" x="250"/>
        <item h="1" x="601"/>
        <item h="1" x="267"/>
        <item h="1" x="224"/>
        <item h="1" x="126"/>
        <item h="1" x="77"/>
        <item h="1" x="168"/>
        <item h="1" x="169"/>
        <item h="1" x="377"/>
        <item h="1" x="127"/>
        <item h="1" x="378"/>
        <item h="1" x="30"/>
        <item h="1" x="143"/>
        <item h="1" x="46"/>
        <item h="1" x="11"/>
        <item h="1" x="516"/>
        <item h="1" x="268"/>
        <item h="1" x="379"/>
        <item h="1" x="213"/>
        <item h="1" x="380"/>
        <item h="1" x="381"/>
        <item h="1" x="559"/>
        <item h="1" x="560"/>
        <item h="1" x="561"/>
        <item h="1" x="562"/>
        <item h="1" x="563"/>
        <item h="1" x="564"/>
        <item h="1" x="565"/>
        <item h="1" x="602"/>
        <item h="1" x="566"/>
        <item h="1" x="567"/>
        <item h="1" x="568"/>
        <item h="1" x="569"/>
        <item h="1" x="192"/>
        <item h="1" x="214"/>
        <item h="1" x="313"/>
        <item h="1" x="225"/>
        <item h="1" x="550"/>
        <item h="1" x="314"/>
        <item h="1" x="144"/>
        <item h="1" x="539"/>
        <item h="1" x="382"/>
        <item h="1" x="383"/>
        <item h="1" x="634"/>
        <item h="1" x="384"/>
        <item h="1" x="121"/>
        <item h="1" x="385"/>
        <item h="1" x="570"/>
        <item h="1" x="226"/>
        <item h="1" x="146"/>
        <item h="1" x="227"/>
        <item h="1" x="31"/>
        <item h="1" x="476"/>
        <item h="1" x="145"/>
        <item h="1" x="603"/>
        <item h="1" x="477"/>
        <item h="1" x="58"/>
        <item h="1" x="209"/>
        <item h="1" x="551"/>
        <item h="1" x="315"/>
        <item h="1" x="316"/>
        <item h="1" x="317"/>
        <item h="1" x="386"/>
        <item h="1" x="228"/>
        <item h="1" x="170"/>
        <item h="1" x="524"/>
        <item h="1" x="571"/>
        <item h="1" x="604"/>
        <item h="1" x="171"/>
        <item h="1" x="605"/>
        <item h="1" x="318"/>
        <item h="1" x="387"/>
        <item h="1" x="388"/>
        <item h="1" x="82"/>
        <item h="1" x="525"/>
        <item h="1" x="269"/>
        <item h="1" x="147"/>
        <item h="1" x="270"/>
        <item h="1" x="606"/>
        <item h="1" x="641"/>
        <item h="1" x="32"/>
        <item h="1" x="526"/>
        <item h="1" x="607"/>
        <item h="1" x="103"/>
        <item h="1" x="572"/>
        <item h="1" x="319"/>
        <item h="1" x="320"/>
        <item h="1" x="158"/>
        <item h="1" x="608"/>
        <item h="1" x="321"/>
        <item h="1" x="10"/>
        <item h="1" x="12"/>
        <item h="1" x="389"/>
        <item h="1" x="271"/>
        <item h="1" x="390"/>
        <item h="1" x="322"/>
        <item h="1" x="360"/>
        <item h="1" x="272"/>
        <item h="1" x="47"/>
        <item h="1" x="273"/>
        <item h="1" x="361"/>
        <item h="1" x="33"/>
        <item h="1" x="478"/>
        <item h="1" x="122"/>
        <item h="1" x="251"/>
        <item h="1" x="573"/>
        <item h="1" x="50"/>
        <item h="1" x="148"/>
        <item h="1" x="479"/>
        <item h="1" x="391"/>
        <item h="1" x="274"/>
        <item h="1" x="392"/>
        <item h="1" x="106"/>
        <item h="1" x="128"/>
        <item h="1" x="574"/>
        <item h="1" x="323"/>
        <item h="1" x="575"/>
        <item h="1" x="576"/>
        <item h="1" x="71"/>
        <item h="1" x="577"/>
        <item h="1" x="578"/>
        <item h="1" x="579"/>
        <item h="1" x="580"/>
        <item h="1" x="581"/>
        <item h="1" x="90"/>
        <item h="1" x="582"/>
        <item h="1" x="362"/>
        <item h="1" x="229"/>
        <item h="1" x="552"/>
        <item h="1" x="393"/>
        <item h="1" x="394"/>
        <item h="1" x="517"/>
        <item h="1" x="193"/>
        <item h="1" x="172"/>
        <item h="1" x="173"/>
        <item h="1" x="480"/>
        <item h="1" x="275"/>
        <item h="1" x="635"/>
        <item h="1" x="194"/>
        <item h="1" x="104"/>
        <item h="1" x="324"/>
        <item h="1" x="553"/>
        <item h="1" x="205"/>
        <item h="1" x="325"/>
        <item h="1" x="527"/>
        <item h="1" x="252"/>
        <item h="1" x="609"/>
        <item h="1" x="528"/>
        <item h="1" x="276"/>
        <item h="1" x="326"/>
        <item h="1" x="129"/>
        <item h="1" x="174"/>
        <item h="1" x="115"/>
        <item h="1" x="13"/>
        <item h="1" x="230"/>
        <item h="1" x="59"/>
        <item h="1" x="610"/>
        <item h="1" x="253"/>
        <item h="1" x="277"/>
        <item h="1" x="481"/>
        <item h="1" x="529"/>
        <item h="1" x="395"/>
        <item h="1" x="396"/>
        <item h="1" x="397"/>
        <item h="1" x="175"/>
        <item h="1" x="254"/>
        <item h="1" x="176"/>
        <item h="1" x="72"/>
        <item h="1" x="51"/>
        <item h="1" x="530"/>
        <item h="1" x="278"/>
        <item h="1" x="14"/>
        <item h="1" x="327"/>
        <item h="1" x="195"/>
        <item h="1" x="60"/>
        <item h="1" x="545"/>
        <item h="1" x="631"/>
        <item h="1" x="61"/>
        <item h="1" x="231"/>
        <item h="1" x="177"/>
        <item h="1" x="398"/>
        <item h="1" x="328"/>
        <item h="1" x="363"/>
        <item h="1" x="399"/>
        <item h="1" x="329"/>
        <item h="1" x="34"/>
        <item h="1" x="400"/>
        <item h="1" x="130"/>
        <item h="1" x="73"/>
        <item h="1" x="330"/>
        <item h="1" x="279"/>
        <item h="1" x="149"/>
        <item h="1" x="131"/>
        <item h="1" x="178"/>
        <item h="1" x="546"/>
        <item h="1" x="542"/>
        <item h="1" x="482"/>
        <item h="1" x="52"/>
        <item h="1" x="280"/>
        <item h="1" x="281"/>
        <item h="1" x="282"/>
        <item h="1" x="91"/>
        <item h="1" x="232"/>
        <item h="1" x="483"/>
        <item h="1" x="401"/>
        <item h="1" x="233"/>
        <item h="1" x="583"/>
        <item h="1" x="179"/>
        <item h="1" x="35"/>
        <item h="1" x="402"/>
        <item h="1" x="215"/>
        <item h="1" x="626"/>
        <item h="1" x="403"/>
        <item h="1" x="554"/>
        <item h="1" x="531"/>
        <item h="1" x="404"/>
        <item h="1" x="642"/>
        <item h="1" x="611"/>
        <item h="1" x="484"/>
        <item h="1" x="36"/>
        <item h="1" x="234"/>
        <item h="1" x="485"/>
        <item h="1" x="584"/>
        <item h="1" x="15"/>
        <item h="1" x="486"/>
        <item h="1" x="405"/>
        <item h="1" x="406"/>
        <item h="1" x="612"/>
        <item h="1" x="487"/>
        <item h="1" x="62"/>
        <item h="1" x="488"/>
        <item h="1" x="161"/>
        <item h="1" x="489"/>
        <item h="1" x="216"/>
        <item h="1" x="613"/>
        <item h="1" x="614"/>
        <item h="1" x="615"/>
        <item h="1" x="407"/>
        <item h="1" x="331"/>
        <item h="1" x="408"/>
        <item h="1" x="532"/>
        <item h="1" x="206"/>
        <item h="1" x="490"/>
        <item x="547"/>
        <item x="16"/>
        <item h="1" x="107"/>
        <item h="1" x="409"/>
        <item h="1" x="332"/>
        <item h="1" x="283"/>
        <item h="1" x="410"/>
        <item h="1" x="92"/>
        <item h="1" x="284"/>
        <item h="1" x="285"/>
        <item h="1" x="74"/>
        <item h="1" x="411"/>
        <item h="1" x="585"/>
        <item h="1" x="105"/>
        <item h="1" x="255"/>
        <item h="1" x="412"/>
        <item h="1" x="180"/>
        <item h="1" x="196"/>
        <item h="1" x="333"/>
        <item h="1" x="150"/>
        <item h="1" x="151"/>
        <item h="1" x="334"/>
        <item h="1" x="335"/>
        <item h="1" x="53"/>
        <item h="1" x="159"/>
        <item h="1" x="364"/>
        <item h="1" x="336"/>
        <item h="1" x="162"/>
        <item h="1" x="63"/>
        <item h="1" x="93"/>
        <item h="1" x="627"/>
        <item h="1" x="181"/>
        <item h="1" x="628"/>
        <item h="1" x="54"/>
        <item h="1" x="123"/>
        <item h="1" x="337"/>
        <item h="1" x="338"/>
        <item h="1" x="339"/>
        <item h="1" x="64"/>
        <item h="1" x="5"/>
        <item h="1" x="132"/>
        <item h="1" x="413"/>
        <item h="1" x="124"/>
        <item h="1" x="616"/>
        <item h="1" x="182"/>
        <item h="1" x="555"/>
        <item h="1" x="163"/>
        <item h="1" x="116"/>
        <item h="1" x="491"/>
        <item h="1" x="617"/>
        <item h="1" x="414"/>
        <item h="1" x="37"/>
        <item h="1" x="183"/>
        <item h="1" x="286"/>
        <item h="1" x="287"/>
        <item h="1" x="365"/>
        <item h="1" x="492"/>
        <item h="1" x="493"/>
        <item h="1" x="340"/>
        <item h="1" x="184"/>
        <item h="1" x="185"/>
        <item h="1" x="38"/>
        <item h="1" x="341"/>
        <item h="1" x="494"/>
        <item h="1" x="469"/>
        <item h="1" x="415"/>
        <item h="1" x="342"/>
        <item h="1" x="586"/>
        <item h="1" x="39"/>
        <item h="1" x="587"/>
        <item h="1" x="640"/>
        <item h="1" x="416"/>
        <item h="1" x="152"/>
        <item h="1" x="1"/>
        <item h="1" x="186"/>
        <item h="1" x="636"/>
        <item h="1" x="48"/>
        <item h="1" x="417"/>
        <item h="1" x="418"/>
        <item h="1" x="419"/>
        <item h="1" x="637"/>
        <item h="1" x="495"/>
        <item h="1" x="420"/>
        <item h="1" x="421"/>
        <item h="1" x="288"/>
        <item h="1" x="108"/>
        <item h="1" x="17"/>
        <item h="1" x="256"/>
        <item h="1" x="422"/>
        <item h="1" x="423"/>
        <item h="1" x="424"/>
        <item h="1" x="425"/>
        <item h="1" x="211"/>
        <item h="1" x="18"/>
        <item h="1" x="257"/>
        <item h="1" x="289"/>
        <item h="1" x="290"/>
        <item h="1" x="426"/>
        <item h="1" x="427"/>
        <item h="1" x="496"/>
        <item h="1" x="217"/>
        <item h="1" x="343"/>
        <item h="1" x="133"/>
        <item h="1" x="428"/>
        <item h="1" x="632"/>
        <item h="1" x="134"/>
        <item h="1" x="429"/>
        <item h="1" x="291"/>
        <item h="1" x="292"/>
        <item h="1" x="548"/>
        <item h="1" x="94"/>
        <item h="1" x="629"/>
        <item h="1" x="618"/>
        <item h="1" x="497"/>
        <item h="1" x="430"/>
        <item h="1" x="498"/>
        <item h="1" x="293"/>
        <item h="1" x="19"/>
        <item h="1" x="431"/>
        <item h="1" x="40"/>
        <item h="1" x="432"/>
        <item h="1" x="533"/>
        <item h="1" x="344"/>
        <item h="1" x="543"/>
        <item h="1" x="4"/>
        <item h="1" x="207"/>
        <item h="1" x="20"/>
        <item h="1" x="470"/>
        <item h="1" x="345"/>
        <item h="1" x="518"/>
        <item h="1" x="83"/>
        <item h="1" x="433"/>
        <item h="1" x="235"/>
        <item h="1" x="84"/>
        <item h="1" x="21"/>
        <item h="1" x="346"/>
        <item h="1" x="22"/>
        <item h="1" x="109"/>
        <item h="1" x="366"/>
        <item h="1" x="294"/>
        <item h="1" x="434"/>
        <item h="1" x="187"/>
        <item h="1" x="75"/>
        <item h="1" x="236"/>
        <item h="1" x="218"/>
        <item h="1" x="117"/>
        <item h="1" x="588"/>
        <item h="1" x="110"/>
        <item h="1" x="435"/>
        <item h="1" x="436"/>
        <item h="1" x="619"/>
        <item h="1" x="258"/>
        <item h="1" x="499"/>
        <item h="1" x="65"/>
        <item h="1" x="237"/>
        <item h="1" x="238"/>
        <item h="1" x="437"/>
        <item h="1" x="500"/>
        <item h="1" x="534"/>
        <item h="1" x="438"/>
        <item h="1" x="439"/>
        <item h="1" x="440"/>
        <item h="1" x="212"/>
        <item h="1" x="501"/>
        <item h="1" x="589"/>
        <item h="1" x="347"/>
        <item h="1" x="535"/>
        <item h="1" x="556"/>
        <item h="1" x="135"/>
        <item h="1" x="136"/>
        <item h="1" x="137"/>
        <item h="1" x="441"/>
        <item h="1" x="197"/>
        <item h="1" x="620"/>
        <item h="1" x="367"/>
        <item h="1" x="95"/>
        <item h="1" x="118"/>
        <item h="1" x="66"/>
        <item h="1" x="638"/>
        <item h="1" x="41"/>
        <item h="1" x="348"/>
        <item h="1" x="198"/>
        <item h="1" x="295"/>
        <item h="1" x="111"/>
        <item h="1" x="153"/>
        <item h="1" x="154"/>
        <item h="1" x="442"/>
        <item h="1" x="42"/>
        <item h="1" x="43"/>
        <item h="1" x="630"/>
        <item h="1" x="119"/>
        <item h="1" x="443"/>
        <item h="1" x="219"/>
        <item h="1" x="23"/>
        <item h="1" x="590"/>
        <item h="1" x="349"/>
        <item h="1" x="138"/>
        <item h="1" x="444"/>
        <item h="1" x="155"/>
        <item h="1" x="199"/>
        <item h="1" x="621"/>
        <item h="1" x="502"/>
        <item h="1" x="239"/>
        <item h="1" x="67"/>
        <item h="1" x="188"/>
        <item h="1" x="368"/>
        <item h="1" x="350"/>
        <item h="1" x="536"/>
        <item h="1" x="259"/>
        <item h="1" x="445"/>
        <item h="1" x="296"/>
        <item h="1" x="503"/>
        <item h="1" x="446"/>
        <item h="1" x="125"/>
        <item h="1" x="297"/>
        <item h="1" x="240"/>
        <item h="1" x="112"/>
        <item h="1" x="504"/>
        <item h="1" x="351"/>
        <item h="1" x="447"/>
        <item h="1" x="448"/>
        <item h="1" x="68"/>
        <item h="1" x="519"/>
        <item h="1" x="449"/>
        <item h="1" x="156"/>
        <item h="1" x="505"/>
        <item h="1" x="298"/>
        <item h="1" x="352"/>
        <item h="1" x="299"/>
        <item h="1" x="353"/>
        <item h="1" x="354"/>
        <item h="1" x="200"/>
        <item h="1" x="355"/>
        <item h="1" x="622"/>
        <item h="1" x="300"/>
        <item h="1" x="520"/>
        <item h="1" x="24"/>
        <item h="1" x="78"/>
        <item h="1" x="79"/>
        <item h="1" x="80"/>
        <item h="1" x="537"/>
        <item h="1" x="450"/>
        <item h="1" x="76"/>
        <item h="1" x="241"/>
        <item h="1" x="27"/>
        <item h="1" x="260"/>
        <item h="1" x="44"/>
        <item h="1" x="451"/>
        <item h="1" x="189"/>
        <item h="1" x="452"/>
        <item h="1" x="301"/>
        <item h="1" x="453"/>
        <item h="1" x="25"/>
        <item h="1" x="139"/>
        <item h="1" x="356"/>
        <item h="1" x="454"/>
        <item h="1" x="55"/>
        <item h="1" x="160"/>
        <item h="1" x="85"/>
        <item h="1" x="242"/>
        <item h="1" x="96"/>
        <item h="1" x="243"/>
        <item h="1" x="455"/>
        <item h="1" x="639"/>
        <item h="1" x="456"/>
        <item h="1" x="302"/>
        <item h="1" x="208"/>
        <item h="1" x="26"/>
        <item h="1" x="457"/>
        <item h="1" x="458"/>
        <item h="1" x="459"/>
        <item h="1" x="460"/>
        <item h="1" x="69"/>
        <item h="1" x="357"/>
        <item h="1" x="358"/>
        <item h="1" x="461"/>
        <item h="1" x="2"/>
        <item h="1" x="220"/>
        <item h="1" x="521"/>
        <item h="1" x="97"/>
        <item h="1" x="86"/>
        <item h="1" x="201"/>
        <item h="1" x="303"/>
        <item h="1" x="140"/>
        <item h="1" x="244"/>
        <item h="1" x="591"/>
        <item h="1" x="592"/>
        <item h="1" x="593"/>
        <item h="1" x="202"/>
        <item h="1" x="304"/>
        <item h="1" x="540"/>
        <item h="1" x="506"/>
        <item h="1" x="462"/>
        <item h="1" x="98"/>
        <item h="1" x="463"/>
        <item h="1" x="120"/>
        <item h="1" x="507"/>
        <item h="1" x="464"/>
        <item h="1" x="465"/>
        <item h="1" x="522"/>
        <item h="1" x="99"/>
        <item h="1" x="6"/>
        <item h="1" x="508"/>
        <item h="1" x="113"/>
        <item h="1" x="594"/>
        <item h="1" x="466"/>
        <item h="1" x="595"/>
        <item h="1" x="623"/>
        <item h="1" x="509"/>
        <item h="1" x="70"/>
        <item h="1" x="305"/>
        <item h="1" x="306"/>
        <item h="1" x="7"/>
        <item h="1" x="45"/>
        <item h="1" m="1" x="643"/>
        <item h="1" x="100"/>
        <item h="1" x="510"/>
        <item h="1" x="511"/>
        <item h="1" x="141"/>
        <item h="1" x="56"/>
        <item h="1" x="157"/>
        <item h="1" x="512"/>
        <item h="1" x="102"/>
        <item h="1" x="203"/>
        <item h="1" x="245"/>
        <item h="1" x="513"/>
        <item h="1" x="596"/>
        <item h="1" x="467"/>
        <item h="1" x="81"/>
        <item h="1" x="87"/>
        <item h="1" x="597"/>
        <item h="1" x="307"/>
        <item h="1" x="514"/>
        <item h="1" x="4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dataField="1" numFmtId="44" showAll="0"/>
    <pivotField showAll="0">
      <items count="9">
        <item x="7"/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49">
        <item x="47"/>
        <item x="46"/>
        <item x="45"/>
        <item x="2"/>
        <item x="22"/>
        <item x="4"/>
        <item x="32"/>
        <item x="26"/>
        <item x="40"/>
        <item x="23"/>
        <item x="18"/>
        <item x="41"/>
        <item x="37"/>
        <item x="5"/>
        <item x="38"/>
        <item x="25"/>
        <item x="6"/>
        <item x="3"/>
        <item x="10"/>
        <item x="11"/>
        <item x="15"/>
        <item x="24"/>
        <item x="35"/>
        <item x="39"/>
        <item x="17"/>
        <item x="14"/>
        <item x="33"/>
        <item x="21"/>
        <item x="27"/>
        <item x="36"/>
        <item x="29"/>
        <item x="19"/>
        <item x="7"/>
        <item x="44"/>
        <item x="16"/>
        <item x="1"/>
        <item x="34"/>
        <item x="43"/>
        <item x="28"/>
        <item x="12"/>
        <item x="31"/>
        <item x="20"/>
        <item x="8"/>
        <item x="13"/>
        <item x="9"/>
        <item x="30"/>
        <item x="0"/>
        <item x="42"/>
        <item t="default"/>
      </items>
    </pivotField>
    <pivotField multipleItemSelectionAllowed="1" showAll="0" sortType="ascending">
      <items count="3">
        <item sd="0"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axis="axisPage" showAll="0">
      <items count="3">
        <item sd="0" x="0"/>
        <item x="1"/>
        <item t="default"/>
      </items>
    </pivotField>
  </pivotFields>
  <rowFields count="1">
    <field x="4"/>
  </rowFields>
  <rowItems count="3">
    <i>
      <x v="311"/>
    </i>
    <i>
      <x v="310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4" hier="-1"/>
  </pageFields>
  <dataFields count="1">
    <dataField name="Sum of Award Amount" fld="7" baseField="8" baseItem="6" numFmtId="44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PivotDynamicArray</xxpvi:lastUpdateFeature>
      </xxpvi:pivotVersionInfo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D14" sqref="D14"/>
    </sheetView>
  </sheetViews>
  <sheetFormatPr baseColWidth="10" defaultColWidth="11.1640625" defaultRowHeight="15" customHeight="1" x14ac:dyDescent="0.2"/>
  <cols>
    <col min="1" max="1" width="24.33203125" customWidth="1"/>
    <col min="2" max="26" width="11" customWidth="1"/>
  </cols>
  <sheetData>
    <row r="1" spans="1:13" ht="15.75" customHeight="1" x14ac:dyDescent="0.2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</row>
    <row r="2" spans="1:13" ht="15.75" customHeight="1" x14ac:dyDescent="0.2">
      <c r="A2" s="1" t="s">
        <v>9</v>
      </c>
      <c r="F2" s="1" t="s">
        <v>10</v>
      </c>
      <c r="G2" s="1" t="s">
        <v>11</v>
      </c>
      <c r="I2" s="1" t="s">
        <v>10</v>
      </c>
      <c r="M2" s="3" t="s">
        <v>12</v>
      </c>
    </row>
    <row r="3" spans="1:13" ht="15.75" customHeight="1" x14ac:dyDescent="0.2">
      <c r="A3" s="1" t="s">
        <v>13</v>
      </c>
    </row>
    <row r="4" spans="1:13" ht="15.75" customHeight="1" x14ac:dyDescent="0.2">
      <c r="A4" s="1" t="s">
        <v>14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10</v>
      </c>
      <c r="G4" s="1" t="s">
        <v>10</v>
      </c>
      <c r="H4" s="1" t="s">
        <v>10</v>
      </c>
      <c r="I4" s="1" t="s">
        <v>10</v>
      </c>
    </row>
    <row r="5" spans="1:13" ht="15.75" customHeight="1" x14ac:dyDescent="0.2">
      <c r="A5" s="1" t="s">
        <v>16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 spans="1:13" ht="15.75" customHeight="1" x14ac:dyDescent="0.2">
      <c r="A6" s="1" t="s">
        <v>17</v>
      </c>
      <c r="B6" s="3" t="s">
        <v>18</v>
      </c>
    </row>
    <row r="7" spans="1:13" ht="15.75" customHeight="1" x14ac:dyDescent="0.2">
      <c r="A7" s="1" t="s">
        <v>19</v>
      </c>
    </row>
    <row r="8" spans="1:13" ht="15.75" customHeight="1" x14ac:dyDescent="0.2"/>
    <row r="9" spans="1:13" ht="15.75" customHeight="1" x14ac:dyDescent="0.2"/>
    <row r="10" spans="1:13" ht="15.75" customHeight="1" x14ac:dyDescent="0.2"/>
    <row r="11" spans="1:13" ht="15.75" customHeight="1" x14ac:dyDescent="0.2">
      <c r="A11" s="1" t="s">
        <v>20</v>
      </c>
      <c r="B11" s="1" t="s">
        <v>21</v>
      </c>
      <c r="C11" s="1" t="s">
        <v>20</v>
      </c>
      <c r="D11" s="1" t="s">
        <v>20</v>
      </c>
    </row>
    <row r="12" spans="1:13" ht="15.75" customHeight="1" x14ac:dyDescent="0.2">
      <c r="A12" s="4" t="s">
        <v>16</v>
      </c>
      <c r="B12" s="4" t="s">
        <v>14</v>
      </c>
      <c r="C12" s="2" t="s">
        <v>9</v>
      </c>
      <c r="D12" s="2" t="s">
        <v>13</v>
      </c>
    </row>
    <row r="13" spans="1:13" ht="15.75" customHeight="1" x14ac:dyDescent="0.2">
      <c r="A13" s="5" t="s">
        <v>22</v>
      </c>
      <c r="B13" s="5" t="s">
        <v>22</v>
      </c>
      <c r="C13" s="6" t="s">
        <v>1514</v>
      </c>
      <c r="D13" s="5" t="s">
        <v>1515</v>
      </c>
    </row>
    <row r="14" spans="1:13" ht="15.75" customHeight="1" x14ac:dyDescent="0.2">
      <c r="A14" s="1"/>
      <c r="B14" s="1"/>
      <c r="C14" s="7"/>
      <c r="D14" s="1"/>
    </row>
    <row r="15" spans="1:13" ht="15.75" customHeight="1" x14ac:dyDescent="0.2">
      <c r="A15" s="8"/>
      <c r="B15" s="8"/>
      <c r="C15" s="7"/>
    </row>
    <row r="16" spans="1:13" ht="15.75" customHeight="1" x14ac:dyDescent="0.2">
      <c r="A16" s="8"/>
      <c r="B16" s="8"/>
      <c r="C16" s="7"/>
    </row>
    <row r="17" spans="2:3" ht="15.75" customHeight="1" x14ac:dyDescent="0.2">
      <c r="B17" s="8"/>
      <c r="C17" s="7"/>
    </row>
    <row r="18" spans="2:3" ht="15.75" customHeight="1" x14ac:dyDescent="0.2">
      <c r="C18" s="7"/>
    </row>
    <row r="19" spans="2:3" ht="15.75" customHeight="1" x14ac:dyDescent="0.2">
      <c r="B19" s="8"/>
      <c r="C19" s="7"/>
    </row>
    <row r="20" spans="2:3" ht="15.75" customHeight="1" x14ac:dyDescent="0.2">
      <c r="B20" s="8"/>
      <c r="C20" s="7"/>
    </row>
    <row r="21" spans="2:3" ht="15.75" customHeight="1" x14ac:dyDescent="0.2">
      <c r="B21" s="8"/>
      <c r="C21" s="7"/>
    </row>
    <row r="22" spans="2:3" ht="15.75" customHeight="1" x14ac:dyDescent="0.2">
      <c r="B22" s="8"/>
      <c r="C22" s="7"/>
    </row>
    <row r="23" spans="2:3" ht="15.75" customHeight="1" x14ac:dyDescent="0.2">
      <c r="B23" s="8"/>
      <c r="C23" s="7"/>
    </row>
    <row r="24" spans="2:3" ht="15.75" customHeight="1" x14ac:dyDescent="0.2">
      <c r="B24" s="8"/>
      <c r="C24" s="7"/>
    </row>
    <row r="25" spans="2:3" ht="15.75" customHeight="1" x14ac:dyDescent="0.2">
      <c r="B25" s="8"/>
      <c r="C25" s="7"/>
    </row>
    <row r="26" spans="2:3" ht="15.75" customHeight="1" x14ac:dyDescent="0.2">
      <c r="B26" s="8"/>
      <c r="C26" s="7"/>
    </row>
    <row r="27" spans="2:3" ht="15.75" customHeight="1" x14ac:dyDescent="0.2"/>
    <row r="28" spans="2:3" ht="15.75" customHeight="1" x14ac:dyDescent="0.2"/>
    <row r="29" spans="2:3" ht="15.75" customHeight="1" x14ac:dyDescent="0.2">
      <c r="B29" s="8"/>
    </row>
    <row r="30" spans="2:3" ht="15.75" customHeight="1" x14ac:dyDescent="0.2">
      <c r="B30" s="8"/>
    </row>
    <row r="31" spans="2:3" ht="15.75" customHeight="1" x14ac:dyDescent="0.2">
      <c r="B31" s="8"/>
    </row>
    <row r="32" spans="2:3" ht="15.75" customHeight="1" x14ac:dyDescent="0.2">
      <c r="B32" s="8"/>
    </row>
    <row r="33" spans="2:2" ht="15.75" customHeight="1" x14ac:dyDescent="0.2">
      <c r="B33" s="8"/>
    </row>
    <row r="34" spans="2:2" ht="15.75" customHeight="1" x14ac:dyDescent="0.2"/>
    <row r="35" spans="2:2" ht="15.75" customHeight="1" x14ac:dyDescent="0.2">
      <c r="B35" s="8"/>
    </row>
    <row r="36" spans="2:2" ht="15.75" customHeight="1" x14ac:dyDescent="0.2">
      <c r="B36" s="8"/>
    </row>
    <row r="37" spans="2:2" ht="15.75" customHeight="1" x14ac:dyDescent="0.2">
      <c r="B37" s="8"/>
    </row>
    <row r="38" spans="2:2" ht="15.75" customHeight="1" x14ac:dyDescent="0.2">
      <c r="B38" s="8"/>
    </row>
    <row r="39" spans="2:2" ht="15.75" customHeight="1" x14ac:dyDescent="0.2">
      <c r="B39" s="8"/>
    </row>
    <row r="40" spans="2:2" ht="15.75" customHeight="1" x14ac:dyDescent="0.2">
      <c r="B40" s="8"/>
    </row>
    <row r="41" spans="2:2" ht="15.75" customHeight="1" x14ac:dyDescent="0.2">
      <c r="B41" s="8"/>
    </row>
    <row r="42" spans="2:2" ht="15.75" customHeight="1" x14ac:dyDescent="0.2">
      <c r="B42" s="8"/>
    </row>
    <row r="43" spans="2:2" ht="15.75" customHeight="1" x14ac:dyDescent="0.2">
      <c r="B43" s="8"/>
    </row>
    <row r="44" spans="2:2" ht="15.75" customHeight="1" x14ac:dyDescent="0.2"/>
    <row r="45" spans="2:2" ht="15.75" customHeight="1" x14ac:dyDescent="0.2"/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83"/>
  <sheetViews>
    <sheetView workbookViewId="0">
      <selection activeCell="H17" sqref="H17"/>
    </sheetView>
  </sheetViews>
  <sheetFormatPr baseColWidth="10" defaultColWidth="11.1640625" defaultRowHeight="15" customHeight="1" x14ac:dyDescent="0.2"/>
  <cols>
    <col min="1" max="1" width="17.5" customWidth="1"/>
    <col min="4" max="5" width="12.6640625" bestFit="1" customWidth="1"/>
    <col min="6" max="6" width="14.83203125" customWidth="1"/>
    <col min="7" max="7" width="13.83203125" customWidth="1"/>
  </cols>
  <sheetData>
    <row r="1" spans="1:7" x14ac:dyDescent="0.2">
      <c r="A1" s="9" t="s">
        <v>23</v>
      </c>
      <c r="B1" s="10"/>
      <c r="C1" s="10"/>
      <c r="D1" s="10"/>
      <c r="E1" s="10"/>
      <c r="F1" s="10"/>
      <c r="G1" s="10"/>
    </row>
    <row r="2" spans="1:7" x14ac:dyDescent="0.2">
      <c r="A2" s="10"/>
      <c r="B2" s="10"/>
      <c r="C2" s="10"/>
      <c r="D2" s="10"/>
      <c r="E2" s="10"/>
      <c r="F2" s="10"/>
      <c r="G2" s="10"/>
    </row>
    <row r="3" spans="1:7" x14ac:dyDescent="0.2">
      <c r="A3" s="11" t="s">
        <v>24</v>
      </c>
      <c r="B3" s="10"/>
      <c r="C3" s="10"/>
      <c r="D3" s="10"/>
      <c r="E3" s="10"/>
      <c r="F3" s="10"/>
      <c r="G3" s="10"/>
    </row>
    <row r="4" spans="1:7" x14ac:dyDescent="0.2">
      <c r="A4" s="12"/>
      <c r="B4" s="13" t="s">
        <v>4</v>
      </c>
      <c r="C4" s="13" t="s">
        <v>5</v>
      </c>
      <c r="D4" s="13" t="s">
        <v>6</v>
      </c>
      <c r="E4" s="13" t="s">
        <v>7</v>
      </c>
      <c r="F4" s="13" t="s">
        <v>25</v>
      </c>
      <c r="G4" s="14" t="s">
        <v>26</v>
      </c>
    </row>
    <row r="5" spans="1:7" x14ac:dyDescent="0.2">
      <c r="A5" s="15" t="s">
        <v>27</v>
      </c>
      <c r="B5" s="10"/>
      <c r="C5" s="10"/>
      <c r="D5" s="16">
        <v>0</v>
      </c>
      <c r="E5" s="16">
        <v>4755519</v>
      </c>
      <c r="F5" s="16">
        <v>5919882</v>
      </c>
      <c r="G5" s="17">
        <f t="shared" ref="G5:G12" si="0">SUM(D5:F5)</f>
        <v>10675401</v>
      </c>
    </row>
    <row r="6" spans="1:7" x14ac:dyDescent="0.2">
      <c r="A6" s="15" t="s">
        <v>28</v>
      </c>
      <c r="B6" s="10"/>
      <c r="C6" s="10"/>
      <c r="D6" s="16">
        <v>346759</v>
      </c>
      <c r="E6" s="16">
        <v>4314101</v>
      </c>
      <c r="F6" s="16">
        <v>6497838</v>
      </c>
      <c r="G6" s="17">
        <f t="shared" si="0"/>
        <v>11158698</v>
      </c>
    </row>
    <row r="7" spans="1:7" x14ac:dyDescent="0.2">
      <c r="A7" s="15" t="s">
        <v>29</v>
      </c>
      <c r="B7" s="10"/>
      <c r="C7" s="10"/>
      <c r="D7" s="16">
        <v>422000</v>
      </c>
      <c r="E7" s="16">
        <v>4341756</v>
      </c>
      <c r="F7" s="16">
        <v>6834298</v>
      </c>
      <c r="G7" s="17">
        <f t="shared" si="0"/>
        <v>11598054</v>
      </c>
    </row>
    <row r="8" spans="1:7" x14ac:dyDescent="0.2">
      <c r="A8" s="15" t="s">
        <v>30</v>
      </c>
      <c r="B8" s="10"/>
      <c r="C8" s="10"/>
      <c r="D8" s="16">
        <v>311938</v>
      </c>
      <c r="E8" s="16">
        <v>978512</v>
      </c>
      <c r="F8" s="16">
        <v>1000004</v>
      </c>
      <c r="G8" s="17">
        <f t="shared" si="0"/>
        <v>2290454</v>
      </c>
    </row>
    <row r="9" spans="1:7" x14ac:dyDescent="0.2">
      <c r="A9" s="15" t="s">
        <v>31</v>
      </c>
      <c r="B9" s="10"/>
      <c r="C9" s="10"/>
      <c r="D9" s="16">
        <v>202400</v>
      </c>
      <c r="E9" s="16">
        <v>109250</v>
      </c>
      <c r="F9" s="16">
        <v>0</v>
      </c>
      <c r="G9" s="17">
        <f t="shared" si="0"/>
        <v>311650</v>
      </c>
    </row>
    <row r="10" spans="1:7" x14ac:dyDescent="0.2">
      <c r="A10" s="15" t="s">
        <v>32</v>
      </c>
      <c r="B10" s="10"/>
      <c r="C10" s="10"/>
      <c r="D10" s="16">
        <v>0</v>
      </c>
      <c r="E10" s="16">
        <v>140510</v>
      </c>
      <c r="F10" s="16">
        <v>0</v>
      </c>
      <c r="G10" s="17">
        <f t="shared" si="0"/>
        <v>140510</v>
      </c>
    </row>
    <row r="11" spans="1:7" x14ac:dyDescent="0.2">
      <c r="A11" s="18" t="s">
        <v>33</v>
      </c>
      <c r="B11" s="10"/>
      <c r="C11" s="10"/>
      <c r="D11" s="19">
        <v>257610</v>
      </c>
      <c r="E11" s="19">
        <v>1357934</v>
      </c>
      <c r="F11" s="16">
        <v>5835343</v>
      </c>
      <c r="G11" s="17">
        <f t="shared" si="0"/>
        <v>7450887</v>
      </c>
    </row>
    <row r="12" spans="1:7" x14ac:dyDescent="0.2">
      <c r="A12" s="20" t="s">
        <v>34</v>
      </c>
      <c r="B12" s="21"/>
      <c r="C12" s="21"/>
      <c r="D12" s="22">
        <f>SUM(D5:D11)</f>
        <v>1540707</v>
      </c>
      <c r="E12" s="22">
        <f>SUM(E5:E11)</f>
        <v>15997582</v>
      </c>
      <c r="F12" s="22">
        <f>SUM(F5:F11)</f>
        <v>26087365</v>
      </c>
      <c r="G12" s="23">
        <f t="shared" si="0"/>
        <v>43625654</v>
      </c>
    </row>
    <row r="13" spans="1:7" x14ac:dyDescent="0.2">
      <c r="A13" s="10"/>
      <c r="B13" s="10"/>
      <c r="C13" s="10"/>
      <c r="D13" s="10"/>
      <c r="E13" s="10"/>
      <c r="F13" s="10"/>
      <c r="G13" s="10"/>
    </row>
    <row r="14" spans="1:7" x14ac:dyDescent="0.2">
      <c r="A14" s="10"/>
      <c r="B14" s="10"/>
      <c r="C14" s="10"/>
      <c r="D14" s="10"/>
      <c r="E14" s="10"/>
      <c r="F14" s="10"/>
      <c r="G14" s="10"/>
    </row>
    <row r="15" spans="1:7" x14ac:dyDescent="0.2">
      <c r="A15" s="11" t="s">
        <v>35</v>
      </c>
      <c r="B15" s="10"/>
      <c r="C15" s="10"/>
      <c r="D15" s="10"/>
      <c r="E15" s="10"/>
      <c r="F15" s="10"/>
      <c r="G15" s="10"/>
    </row>
    <row r="16" spans="1:7" x14ac:dyDescent="0.2">
      <c r="A16" s="12"/>
      <c r="B16" s="13" t="s">
        <v>4</v>
      </c>
      <c r="C16" s="13" t="s">
        <v>5</v>
      </c>
      <c r="D16" s="13" t="s">
        <v>6</v>
      </c>
      <c r="E16" s="13" t="s">
        <v>7</v>
      </c>
      <c r="F16" s="13" t="s">
        <v>25</v>
      </c>
      <c r="G16" s="14" t="s">
        <v>36</v>
      </c>
    </row>
    <row r="17" spans="1:7" x14ac:dyDescent="0.2">
      <c r="A17" s="24" t="s">
        <v>27</v>
      </c>
      <c r="B17" s="25">
        <v>6856474</v>
      </c>
      <c r="C17" s="25">
        <v>7068502</v>
      </c>
      <c r="D17" s="25">
        <v>8231858</v>
      </c>
      <c r="E17" s="26">
        <v>7298126</v>
      </c>
      <c r="F17" s="26">
        <v>7298126</v>
      </c>
      <c r="G17" s="17">
        <f t="shared" ref="G17:G28" si="1">SUM(B17:F17)</f>
        <v>36753086</v>
      </c>
    </row>
    <row r="18" spans="1:7" x14ac:dyDescent="0.2">
      <c r="A18" s="27" t="s">
        <v>28</v>
      </c>
      <c r="B18" s="26">
        <v>365000</v>
      </c>
      <c r="C18" s="26">
        <v>383250</v>
      </c>
      <c r="D18" s="26">
        <v>402413</v>
      </c>
      <c r="E18" s="26">
        <v>570545</v>
      </c>
      <c r="F18" s="26">
        <v>543375</v>
      </c>
      <c r="G18" s="17">
        <f t="shared" si="1"/>
        <v>2264583</v>
      </c>
    </row>
    <row r="19" spans="1:7" x14ac:dyDescent="0.2">
      <c r="A19" s="27" t="s">
        <v>29</v>
      </c>
      <c r="B19" s="26">
        <v>350000</v>
      </c>
      <c r="C19" s="26">
        <v>367500</v>
      </c>
      <c r="D19" s="26">
        <v>385875</v>
      </c>
      <c r="E19" s="26">
        <v>385875</v>
      </c>
      <c r="F19" s="26">
        <v>475875</v>
      </c>
      <c r="G19" s="17">
        <f t="shared" si="1"/>
        <v>1965125</v>
      </c>
    </row>
    <row r="20" spans="1:7" x14ac:dyDescent="0.2">
      <c r="A20" s="27" t="s">
        <v>33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17">
        <f t="shared" si="1"/>
        <v>0</v>
      </c>
    </row>
    <row r="21" spans="1:7" x14ac:dyDescent="0.2">
      <c r="A21" s="27" t="s">
        <v>37</v>
      </c>
      <c r="B21" s="26">
        <v>325000</v>
      </c>
      <c r="C21" s="26">
        <v>341250</v>
      </c>
      <c r="D21" s="26">
        <v>358313</v>
      </c>
      <c r="E21" s="26">
        <v>490182</v>
      </c>
      <c r="F21" s="26">
        <v>331125</v>
      </c>
      <c r="G21" s="17">
        <f t="shared" si="1"/>
        <v>1845870</v>
      </c>
    </row>
    <row r="22" spans="1:7" x14ac:dyDescent="0.2">
      <c r="A22" s="27" t="s">
        <v>38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17">
        <f t="shared" si="1"/>
        <v>0</v>
      </c>
    </row>
    <row r="23" spans="1:7" x14ac:dyDescent="0.2">
      <c r="A23" s="27" t="s">
        <v>39</v>
      </c>
      <c r="B23" s="26">
        <v>8807840</v>
      </c>
      <c r="C23" s="26">
        <v>9136270</v>
      </c>
      <c r="D23" s="26">
        <v>10092718</v>
      </c>
      <c r="E23" s="26">
        <v>11126084</v>
      </c>
      <c r="F23" s="26">
        <v>11126084</v>
      </c>
      <c r="G23" s="17">
        <f t="shared" si="1"/>
        <v>50288996</v>
      </c>
    </row>
    <row r="24" spans="1:7" x14ac:dyDescent="0.2">
      <c r="A24" s="27" t="s">
        <v>40</v>
      </c>
      <c r="B24" s="26">
        <v>465000</v>
      </c>
      <c r="C24" s="26">
        <v>488250</v>
      </c>
      <c r="D24" s="26">
        <v>512663</v>
      </c>
      <c r="E24" s="26">
        <v>512663</v>
      </c>
      <c r="F24" s="26">
        <v>410000</v>
      </c>
      <c r="G24" s="17">
        <f t="shared" si="1"/>
        <v>2388576</v>
      </c>
    </row>
    <row r="25" spans="1:7" x14ac:dyDescent="0.2">
      <c r="A25" s="27" t="s">
        <v>31</v>
      </c>
      <c r="B25" s="26">
        <v>0</v>
      </c>
      <c r="C25" s="26">
        <v>0</v>
      </c>
      <c r="D25" s="26">
        <v>0</v>
      </c>
      <c r="E25" s="26">
        <v>300000</v>
      </c>
      <c r="F25" s="26">
        <v>150000</v>
      </c>
      <c r="G25" s="17">
        <f t="shared" si="1"/>
        <v>450000</v>
      </c>
    </row>
    <row r="26" spans="1:7" x14ac:dyDescent="0.2">
      <c r="A26" s="27" t="s">
        <v>41</v>
      </c>
      <c r="B26" s="26">
        <v>200000</v>
      </c>
      <c r="C26" s="26">
        <v>210000</v>
      </c>
      <c r="D26" s="26">
        <v>220500</v>
      </c>
      <c r="E26" s="26">
        <v>220500</v>
      </c>
      <c r="F26" s="26">
        <v>210000</v>
      </c>
      <c r="G26" s="17">
        <f t="shared" si="1"/>
        <v>1061000</v>
      </c>
    </row>
    <row r="27" spans="1:7" x14ac:dyDescent="0.2">
      <c r="A27" s="27" t="s">
        <v>42</v>
      </c>
      <c r="B27" s="26">
        <v>200000</v>
      </c>
      <c r="C27" s="26">
        <v>210000</v>
      </c>
      <c r="D27" s="26">
        <v>220500</v>
      </c>
      <c r="E27" s="26">
        <v>220500</v>
      </c>
      <c r="F27" s="26">
        <v>210000</v>
      </c>
      <c r="G27" s="17">
        <f t="shared" si="1"/>
        <v>1061000</v>
      </c>
    </row>
    <row r="28" spans="1:7" x14ac:dyDescent="0.2">
      <c r="A28" s="20" t="s">
        <v>34</v>
      </c>
      <c r="B28" s="22">
        <f>SUM(B17:B27)</f>
        <v>17569314</v>
      </c>
      <c r="C28" s="22">
        <f>SUM(C17:C27)</f>
        <v>18205022</v>
      </c>
      <c r="D28" s="22">
        <f>SUM(D17:D27)</f>
        <v>20424840</v>
      </c>
      <c r="E28" s="22">
        <f>SUM(E17:E27)</f>
        <v>21124475</v>
      </c>
      <c r="F28" s="22">
        <f>SUM(F17:F27)</f>
        <v>20754585</v>
      </c>
      <c r="G28" s="23">
        <f t="shared" si="1"/>
        <v>98078236</v>
      </c>
    </row>
    <row r="29" spans="1:7" x14ac:dyDescent="0.2">
      <c r="A29" s="10"/>
      <c r="B29" s="10"/>
      <c r="C29" s="10"/>
      <c r="D29" s="10"/>
      <c r="E29" s="10"/>
      <c r="F29" s="10"/>
      <c r="G29" s="10"/>
    </row>
    <row r="30" spans="1:7" x14ac:dyDescent="0.2">
      <c r="A30" s="10"/>
      <c r="B30" s="10"/>
      <c r="C30" s="10"/>
      <c r="D30" s="10"/>
      <c r="E30" s="10"/>
      <c r="F30" s="10"/>
      <c r="G30" s="10"/>
    </row>
    <row r="31" spans="1:7" x14ac:dyDescent="0.2">
      <c r="A31" s="11" t="s">
        <v>43</v>
      </c>
      <c r="B31" s="10"/>
      <c r="C31" s="10"/>
      <c r="D31" s="10"/>
      <c r="E31" s="10"/>
      <c r="F31" s="10"/>
      <c r="G31" s="10"/>
    </row>
    <row r="32" spans="1:7" x14ac:dyDescent="0.2">
      <c r="A32" s="28"/>
      <c r="B32" s="29" t="s">
        <v>4</v>
      </c>
      <c r="C32" s="29" t="s">
        <v>5</v>
      </c>
      <c r="D32" s="29" t="s">
        <v>6</v>
      </c>
      <c r="E32" s="29" t="s">
        <v>7</v>
      </c>
      <c r="F32" s="14" t="s">
        <v>44</v>
      </c>
      <c r="G32" s="10"/>
    </row>
    <row r="33" spans="1:7" x14ac:dyDescent="0.2">
      <c r="A33" s="30" t="s">
        <v>45</v>
      </c>
      <c r="B33" s="16">
        <v>25000</v>
      </c>
      <c r="C33" s="16">
        <v>25000</v>
      </c>
      <c r="D33" s="16">
        <v>25000</v>
      </c>
      <c r="E33" s="16">
        <v>25000</v>
      </c>
      <c r="F33" s="17">
        <f t="shared" ref="F33:F74" si="2">SUM(B33:E33)</f>
        <v>100000</v>
      </c>
      <c r="G33" s="10"/>
    </row>
    <row r="34" spans="1:7" x14ac:dyDescent="0.2">
      <c r="A34" s="30" t="s">
        <v>40</v>
      </c>
      <c r="B34" s="16">
        <v>200000</v>
      </c>
      <c r="C34" s="16">
        <v>200000</v>
      </c>
      <c r="D34" s="16">
        <v>25000</v>
      </c>
      <c r="E34" s="16">
        <v>25000</v>
      </c>
      <c r="F34" s="17">
        <f t="shared" si="2"/>
        <v>450000</v>
      </c>
      <c r="G34" s="10"/>
    </row>
    <row r="35" spans="1:7" x14ac:dyDescent="0.2">
      <c r="A35" s="30" t="s">
        <v>28</v>
      </c>
      <c r="B35" s="16">
        <v>200000</v>
      </c>
      <c r="C35" s="16">
        <v>200000</v>
      </c>
      <c r="D35" s="16">
        <v>3275920</v>
      </c>
      <c r="E35" s="16">
        <v>1467562</v>
      </c>
      <c r="F35" s="17">
        <f t="shared" si="2"/>
        <v>5143482</v>
      </c>
      <c r="G35" s="10"/>
    </row>
    <row r="36" spans="1:7" x14ac:dyDescent="0.2">
      <c r="A36" s="30" t="s">
        <v>46</v>
      </c>
      <c r="B36" s="16">
        <v>25000</v>
      </c>
      <c r="C36" s="16">
        <v>25000</v>
      </c>
      <c r="D36" s="16">
        <v>25000</v>
      </c>
      <c r="E36" s="16">
        <v>25000</v>
      </c>
      <c r="F36" s="17">
        <f t="shared" si="2"/>
        <v>100000</v>
      </c>
      <c r="G36" s="10"/>
    </row>
    <row r="37" spans="1:7" x14ac:dyDescent="0.2">
      <c r="A37" s="30" t="s">
        <v>47</v>
      </c>
      <c r="B37" s="16">
        <v>25000</v>
      </c>
      <c r="C37" s="16">
        <v>25000</v>
      </c>
      <c r="D37" s="16">
        <v>25000</v>
      </c>
      <c r="E37" s="16">
        <v>25000</v>
      </c>
      <c r="F37" s="17">
        <f t="shared" si="2"/>
        <v>100000</v>
      </c>
      <c r="G37" s="10"/>
    </row>
    <row r="38" spans="1:7" x14ac:dyDescent="0.2">
      <c r="A38" s="30" t="s">
        <v>48</v>
      </c>
      <c r="B38" s="16">
        <v>25000</v>
      </c>
      <c r="C38" s="16">
        <v>115000</v>
      </c>
      <c r="D38" s="16">
        <v>25000</v>
      </c>
      <c r="E38" s="16">
        <v>25000</v>
      </c>
      <c r="F38" s="17">
        <f t="shared" si="2"/>
        <v>190000</v>
      </c>
      <c r="G38" s="10"/>
    </row>
    <row r="39" spans="1:7" x14ac:dyDescent="0.2">
      <c r="A39" s="30" t="s">
        <v>49</v>
      </c>
      <c r="B39" s="16">
        <v>0</v>
      </c>
      <c r="C39" s="16">
        <v>0</v>
      </c>
      <c r="D39" s="16">
        <v>0</v>
      </c>
      <c r="E39" s="16">
        <v>0</v>
      </c>
      <c r="F39" s="17">
        <f t="shared" si="2"/>
        <v>0</v>
      </c>
      <c r="G39" s="10"/>
    </row>
    <row r="40" spans="1:7" x14ac:dyDescent="0.2">
      <c r="A40" s="30" t="s">
        <v>50</v>
      </c>
      <c r="B40" s="16">
        <v>25000</v>
      </c>
      <c r="C40" s="16">
        <v>25000</v>
      </c>
      <c r="D40" s="16">
        <v>25000</v>
      </c>
      <c r="E40" s="16">
        <v>25000</v>
      </c>
      <c r="F40" s="17">
        <f t="shared" si="2"/>
        <v>100000</v>
      </c>
      <c r="G40" s="10"/>
    </row>
    <row r="41" spans="1:7" x14ac:dyDescent="0.2">
      <c r="A41" s="30" t="s">
        <v>51</v>
      </c>
      <c r="B41" s="16">
        <v>25000</v>
      </c>
      <c r="C41" s="16">
        <v>25000</v>
      </c>
      <c r="D41" s="16">
        <v>25000</v>
      </c>
      <c r="E41" s="16">
        <v>25000</v>
      </c>
      <c r="F41" s="17">
        <f t="shared" si="2"/>
        <v>100000</v>
      </c>
      <c r="G41" s="10"/>
    </row>
    <row r="42" spans="1:7" x14ac:dyDescent="0.2">
      <c r="A42" s="30" t="s">
        <v>37</v>
      </c>
      <c r="B42" s="16">
        <v>300000</v>
      </c>
      <c r="C42" s="16">
        <v>200000</v>
      </c>
      <c r="D42" s="16">
        <v>200000</v>
      </c>
      <c r="E42" s="16">
        <v>1474710</v>
      </c>
      <c r="F42" s="17">
        <f t="shared" si="2"/>
        <v>2174710</v>
      </c>
      <c r="G42" s="10"/>
    </row>
    <row r="43" spans="1:7" x14ac:dyDescent="0.2">
      <c r="A43" s="30" t="s">
        <v>52</v>
      </c>
      <c r="B43" s="16">
        <v>300000</v>
      </c>
      <c r="C43" s="16">
        <v>280000</v>
      </c>
      <c r="D43" s="16">
        <v>200000</v>
      </c>
      <c r="E43" s="16">
        <v>200000</v>
      </c>
      <c r="F43" s="17">
        <f t="shared" si="2"/>
        <v>980000</v>
      </c>
      <c r="G43" s="10"/>
    </row>
    <row r="44" spans="1:7" x14ac:dyDescent="0.2">
      <c r="A44" s="30" t="s">
        <v>38</v>
      </c>
      <c r="B44" s="16">
        <v>200000</v>
      </c>
      <c r="C44" s="16">
        <v>150000</v>
      </c>
      <c r="D44" s="16">
        <v>200000</v>
      </c>
      <c r="E44" s="16">
        <v>175000</v>
      </c>
      <c r="F44" s="17">
        <f t="shared" si="2"/>
        <v>725000</v>
      </c>
      <c r="G44" s="10"/>
    </row>
    <row r="45" spans="1:7" x14ac:dyDescent="0.2">
      <c r="A45" s="30" t="s">
        <v>31</v>
      </c>
      <c r="B45" s="16">
        <v>200000</v>
      </c>
      <c r="C45" s="16">
        <v>150000</v>
      </c>
      <c r="D45" s="16">
        <v>2675105</v>
      </c>
      <c r="E45" s="16">
        <v>175000</v>
      </c>
      <c r="F45" s="17">
        <f t="shared" si="2"/>
        <v>3200105</v>
      </c>
      <c r="G45" s="10"/>
    </row>
    <row r="46" spans="1:7" x14ac:dyDescent="0.2">
      <c r="A46" s="30" t="s">
        <v>53</v>
      </c>
      <c r="B46" s="16">
        <v>400000</v>
      </c>
      <c r="C46" s="16">
        <v>0</v>
      </c>
      <c r="D46" s="16">
        <v>0</v>
      </c>
      <c r="E46" s="16">
        <v>0</v>
      </c>
      <c r="F46" s="17">
        <f t="shared" si="2"/>
        <v>400000</v>
      </c>
      <c r="G46" s="10"/>
    </row>
    <row r="47" spans="1:7" x14ac:dyDescent="0.2">
      <c r="A47" s="30" t="s">
        <v>54</v>
      </c>
      <c r="B47" s="16">
        <v>25000</v>
      </c>
      <c r="C47" s="16">
        <v>150000</v>
      </c>
      <c r="D47" s="16">
        <v>25000</v>
      </c>
      <c r="E47" s="16">
        <v>25000</v>
      </c>
      <c r="F47" s="17">
        <f t="shared" si="2"/>
        <v>225000</v>
      </c>
      <c r="G47" s="10"/>
    </row>
    <row r="48" spans="1:7" x14ac:dyDescent="0.2">
      <c r="A48" s="30" t="s">
        <v>55</v>
      </c>
      <c r="B48" s="16">
        <v>900000</v>
      </c>
      <c r="C48" s="16">
        <v>0</v>
      </c>
      <c r="D48" s="16">
        <v>0</v>
      </c>
      <c r="E48" s="16">
        <v>0</v>
      </c>
      <c r="F48" s="17">
        <f t="shared" si="2"/>
        <v>900000</v>
      </c>
      <c r="G48" s="10"/>
    </row>
    <row r="49" spans="1:7" x14ac:dyDescent="0.2">
      <c r="A49" s="30" t="s">
        <v>56</v>
      </c>
      <c r="B49" s="16">
        <v>0</v>
      </c>
      <c r="C49" s="16">
        <v>0</v>
      </c>
      <c r="D49" s="16">
        <v>0</v>
      </c>
      <c r="E49" s="16">
        <v>0</v>
      </c>
      <c r="F49" s="17">
        <f t="shared" si="2"/>
        <v>0</v>
      </c>
      <c r="G49" s="10"/>
    </row>
    <row r="50" spans="1:7" x14ac:dyDescent="0.2">
      <c r="A50" s="30" t="s">
        <v>29</v>
      </c>
      <c r="B50" s="16">
        <v>200000</v>
      </c>
      <c r="C50" s="16">
        <v>450000</v>
      </c>
      <c r="D50" s="16">
        <v>200000</v>
      </c>
      <c r="E50" s="16">
        <v>200000</v>
      </c>
      <c r="F50" s="17">
        <f t="shared" si="2"/>
        <v>1050000</v>
      </c>
      <c r="G50" s="10"/>
    </row>
    <row r="51" spans="1:7" x14ac:dyDescent="0.2">
      <c r="A51" s="30" t="s">
        <v>57</v>
      </c>
      <c r="B51" s="16">
        <v>25000</v>
      </c>
      <c r="C51" s="16">
        <v>25000</v>
      </c>
      <c r="D51" s="16">
        <v>25000</v>
      </c>
      <c r="E51" s="16">
        <v>25000</v>
      </c>
      <c r="F51" s="17">
        <f t="shared" si="2"/>
        <v>100000</v>
      </c>
      <c r="G51" s="10"/>
    </row>
    <row r="52" spans="1:7" x14ac:dyDescent="0.2">
      <c r="A52" s="30" t="s">
        <v>58</v>
      </c>
      <c r="B52" s="16">
        <v>25000</v>
      </c>
      <c r="C52" s="16">
        <v>59761</v>
      </c>
      <c r="D52" s="16">
        <v>25000</v>
      </c>
      <c r="E52" s="16">
        <v>25000</v>
      </c>
      <c r="F52" s="17">
        <f t="shared" si="2"/>
        <v>134761</v>
      </c>
      <c r="G52" s="10"/>
    </row>
    <row r="53" spans="1:7" x14ac:dyDescent="0.2">
      <c r="A53" s="30" t="s">
        <v>32</v>
      </c>
      <c r="B53" s="16">
        <v>200000</v>
      </c>
      <c r="C53" s="16">
        <v>490000</v>
      </c>
      <c r="D53" s="16">
        <v>200000</v>
      </c>
      <c r="E53" s="16">
        <v>200000</v>
      </c>
      <c r="F53" s="17">
        <f t="shared" si="2"/>
        <v>1090000</v>
      </c>
      <c r="G53" s="10"/>
    </row>
    <row r="54" spans="1:7" x14ac:dyDescent="0.2">
      <c r="A54" s="30" t="s">
        <v>27</v>
      </c>
      <c r="B54" s="16">
        <v>300000</v>
      </c>
      <c r="C54" s="16">
        <v>200000</v>
      </c>
      <c r="D54" s="16">
        <v>3660211</v>
      </c>
      <c r="E54" s="16">
        <v>2922160</v>
      </c>
      <c r="F54" s="17">
        <f t="shared" si="2"/>
        <v>7082371</v>
      </c>
      <c r="G54" s="10"/>
    </row>
    <row r="55" spans="1:7" x14ac:dyDescent="0.2">
      <c r="A55" s="30" t="s">
        <v>59</v>
      </c>
      <c r="B55" s="16">
        <v>0</v>
      </c>
      <c r="C55" s="16">
        <v>0</v>
      </c>
      <c r="D55" s="16">
        <v>0</v>
      </c>
      <c r="E55" s="16">
        <v>0</v>
      </c>
      <c r="F55" s="17">
        <f t="shared" si="2"/>
        <v>0</v>
      </c>
      <c r="G55" s="10"/>
    </row>
    <row r="56" spans="1:7" x14ac:dyDescent="0.2">
      <c r="A56" s="30" t="s">
        <v>60</v>
      </c>
      <c r="B56" s="16">
        <v>0</v>
      </c>
      <c r="C56" s="16">
        <v>0</v>
      </c>
      <c r="D56" s="16">
        <v>0</v>
      </c>
      <c r="E56" s="16">
        <v>0</v>
      </c>
      <c r="F56" s="17">
        <f t="shared" si="2"/>
        <v>0</v>
      </c>
      <c r="G56" s="10"/>
    </row>
    <row r="57" spans="1:7" x14ac:dyDescent="0.2">
      <c r="A57" s="30" t="s">
        <v>61</v>
      </c>
      <c r="B57" s="16">
        <v>25000</v>
      </c>
      <c r="C57" s="16">
        <v>25000</v>
      </c>
      <c r="D57" s="16">
        <v>25000</v>
      </c>
      <c r="E57" s="16">
        <v>25000</v>
      </c>
      <c r="F57" s="17">
        <f t="shared" si="2"/>
        <v>100000</v>
      </c>
      <c r="G57" s="10"/>
    </row>
    <row r="58" spans="1:7" x14ac:dyDescent="0.2">
      <c r="A58" s="30" t="s">
        <v>62</v>
      </c>
      <c r="B58" s="16">
        <v>25000</v>
      </c>
      <c r="C58" s="16">
        <v>25000</v>
      </c>
      <c r="D58" s="16">
        <v>25000</v>
      </c>
      <c r="E58" s="16">
        <v>25000</v>
      </c>
      <c r="F58" s="17">
        <f t="shared" si="2"/>
        <v>100000</v>
      </c>
      <c r="G58" s="10"/>
    </row>
    <row r="59" spans="1:7" x14ac:dyDescent="0.2">
      <c r="A59" s="30" t="s">
        <v>39</v>
      </c>
      <c r="B59" s="16">
        <v>25000</v>
      </c>
      <c r="C59" s="16">
        <v>295000</v>
      </c>
      <c r="D59" s="16">
        <v>25000</v>
      </c>
      <c r="E59" s="16">
        <v>25000</v>
      </c>
      <c r="F59" s="17">
        <f t="shared" si="2"/>
        <v>370000</v>
      </c>
      <c r="G59" s="10"/>
    </row>
    <row r="60" spans="1:7" x14ac:dyDescent="0.2">
      <c r="A60" s="30" t="s">
        <v>63</v>
      </c>
      <c r="B60" s="16">
        <v>25000</v>
      </c>
      <c r="C60" s="16">
        <v>39059</v>
      </c>
      <c r="D60" s="16">
        <v>25000</v>
      </c>
      <c r="E60" s="16">
        <v>25000</v>
      </c>
      <c r="F60" s="17">
        <f t="shared" si="2"/>
        <v>114059</v>
      </c>
      <c r="G60" s="10"/>
    </row>
    <row r="61" spans="1:7" x14ac:dyDescent="0.2">
      <c r="A61" s="30" t="s">
        <v>64</v>
      </c>
      <c r="B61" s="16">
        <v>25000</v>
      </c>
      <c r="C61" s="16">
        <v>39059</v>
      </c>
      <c r="D61" s="16">
        <v>25000</v>
      </c>
      <c r="E61" s="16">
        <v>25000</v>
      </c>
      <c r="F61" s="17">
        <f t="shared" si="2"/>
        <v>114059</v>
      </c>
      <c r="G61" s="10"/>
    </row>
    <row r="62" spans="1:7" x14ac:dyDescent="0.2">
      <c r="A62" s="15" t="s">
        <v>33</v>
      </c>
      <c r="B62" s="16">
        <v>450000</v>
      </c>
      <c r="C62" s="16">
        <v>200000</v>
      </c>
      <c r="D62" s="16">
        <v>200000</v>
      </c>
      <c r="E62" s="16">
        <v>200000</v>
      </c>
      <c r="F62" s="17">
        <f t="shared" si="2"/>
        <v>1050000</v>
      </c>
      <c r="G62" s="10"/>
    </row>
    <row r="63" spans="1:7" x14ac:dyDescent="0.2">
      <c r="A63" s="30" t="s">
        <v>65</v>
      </c>
      <c r="B63" s="16">
        <v>25000</v>
      </c>
      <c r="C63" s="16">
        <v>25000</v>
      </c>
      <c r="D63" s="16">
        <v>25000</v>
      </c>
      <c r="E63" s="16">
        <v>25000</v>
      </c>
      <c r="F63" s="17">
        <f t="shared" si="2"/>
        <v>100000</v>
      </c>
      <c r="G63" s="10"/>
    </row>
    <row r="64" spans="1:7" x14ac:dyDescent="0.2">
      <c r="A64" s="30" t="s">
        <v>66</v>
      </c>
      <c r="B64" s="16">
        <v>25000</v>
      </c>
      <c r="C64" s="16">
        <v>25000</v>
      </c>
      <c r="D64" s="16">
        <v>25000</v>
      </c>
      <c r="E64" s="16">
        <v>25000</v>
      </c>
      <c r="F64" s="17">
        <f t="shared" si="2"/>
        <v>100000</v>
      </c>
      <c r="G64" s="10"/>
    </row>
    <row r="65" spans="1:7" x14ac:dyDescent="0.2">
      <c r="A65" s="30" t="s">
        <v>67</v>
      </c>
      <c r="B65" s="16">
        <v>500000</v>
      </c>
      <c r="C65" s="16">
        <v>0</v>
      </c>
      <c r="D65" s="16">
        <v>0</v>
      </c>
      <c r="E65" s="16">
        <v>0</v>
      </c>
      <c r="F65" s="17">
        <f t="shared" si="2"/>
        <v>500000</v>
      </c>
      <c r="G65" s="10"/>
    </row>
    <row r="66" spans="1:7" x14ac:dyDescent="0.2">
      <c r="A66" s="30" t="s">
        <v>42</v>
      </c>
      <c r="B66" s="16">
        <v>500000</v>
      </c>
      <c r="C66" s="16">
        <v>0</v>
      </c>
      <c r="D66" s="16">
        <v>0</v>
      </c>
      <c r="E66" s="16">
        <v>0</v>
      </c>
      <c r="F66" s="17">
        <f t="shared" si="2"/>
        <v>500000</v>
      </c>
      <c r="G66" s="10"/>
    </row>
    <row r="67" spans="1:7" x14ac:dyDescent="0.2">
      <c r="A67" s="30" t="s">
        <v>68</v>
      </c>
      <c r="B67" s="16">
        <v>0</v>
      </c>
      <c r="C67" s="16">
        <v>0</v>
      </c>
      <c r="D67" s="16">
        <v>0</v>
      </c>
      <c r="E67" s="16">
        <v>0</v>
      </c>
      <c r="F67" s="17">
        <f t="shared" si="2"/>
        <v>0</v>
      </c>
      <c r="G67" s="10"/>
    </row>
    <row r="68" spans="1:7" x14ac:dyDescent="0.2">
      <c r="A68" s="30" t="s">
        <v>69</v>
      </c>
      <c r="B68" s="16">
        <v>0</v>
      </c>
      <c r="C68" s="16">
        <v>0</v>
      </c>
      <c r="D68" s="16">
        <v>0</v>
      </c>
      <c r="E68" s="16">
        <v>0</v>
      </c>
      <c r="F68" s="17">
        <f t="shared" si="2"/>
        <v>0</v>
      </c>
      <c r="G68" s="10"/>
    </row>
    <row r="69" spans="1:7" x14ac:dyDescent="0.2">
      <c r="A69" s="30" t="s">
        <v>70</v>
      </c>
      <c r="B69" s="16">
        <v>500000</v>
      </c>
      <c r="C69" s="16">
        <v>20000</v>
      </c>
      <c r="D69" s="16">
        <v>0</v>
      </c>
      <c r="E69" s="16">
        <v>0</v>
      </c>
      <c r="F69" s="17">
        <f t="shared" si="2"/>
        <v>520000</v>
      </c>
      <c r="G69" s="10"/>
    </row>
    <row r="70" spans="1:7" x14ac:dyDescent="0.2">
      <c r="A70" s="30" t="s">
        <v>71</v>
      </c>
      <c r="B70" s="16">
        <v>0</v>
      </c>
      <c r="C70" s="16">
        <v>0</v>
      </c>
      <c r="D70" s="16">
        <v>0</v>
      </c>
      <c r="E70" s="16">
        <v>0</v>
      </c>
      <c r="F70" s="17">
        <f t="shared" si="2"/>
        <v>0</v>
      </c>
      <c r="G70" s="10"/>
    </row>
    <row r="71" spans="1:7" x14ac:dyDescent="0.2">
      <c r="A71" s="30" t="s">
        <v>41</v>
      </c>
      <c r="B71" s="16">
        <v>25000</v>
      </c>
      <c r="C71" s="16">
        <v>55414</v>
      </c>
      <c r="D71" s="16">
        <v>25000</v>
      </c>
      <c r="E71" s="16">
        <v>25000</v>
      </c>
      <c r="F71" s="17">
        <f t="shared" si="2"/>
        <v>130414</v>
      </c>
      <c r="G71" s="10"/>
    </row>
    <row r="72" spans="1:7" x14ac:dyDescent="0.2">
      <c r="A72" s="30" t="s">
        <v>72</v>
      </c>
      <c r="B72" s="16">
        <v>0</v>
      </c>
      <c r="C72" s="16">
        <v>1000000</v>
      </c>
      <c r="D72" s="16">
        <v>932814</v>
      </c>
      <c r="E72" s="16">
        <v>103450</v>
      </c>
      <c r="F72" s="17">
        <f t="shared" si="2"/>
        <v>2036264</v>
      </c>
      <c r="G72" s="10"/>
    </row>
    <row r="73" spans="1:7" x14ac:dyDescent="0.2">
      <c r="A73" s="28" t="s">
        <v>73</v>
      </c>
      <c r="B73" s="19">
        <v>7955000</v>
      </c>
      <c r="C73" s="19">
        <v>1456707</v>
      </c>
      <c r="D73" s="19">
        <v>2417265</v>
      </c>
      <c r="E73" s="19">
        <v>1833438</v>
      </c>
      <c r="F73" s="17">
        <f t="shared" si="2"/>
        <v>13662410</v>
      </c>
      <c r="G73" s="10"/>
    </row>
    <row r="74" spans="1:7" x14ac:dyDescent="0.2">
      <c r="A74" s="31" t="s">
        <v>34</v>
      </c>
      <c r="B74" s="32">
        <f>SUM(B33:B73)</f>
        <v>13730000</v>
      </c>
      <c r="C74" s="32">
        <f>SUM(C33:C73)</f>
        <v>6000000</v>
      </c>
      <c r="D74" s="32">
        <f>SUM(D33:D73)</f>
        <v>14611315</v>
      </c>
      <c r="E74" s="32">
        <f>SUM(E33:E73)</f>
        <v>9401320</v>
      </c>
      <c r="F74" s="23">
        <f t="shared" si="2"/>
        <v>43742635</v>
      </c>
      <c r="G74" s="10"/>
    </row>
    <row r="75" spans="1:7" x14ac:dyDescent="0.2">
      <c r="A75" s="10"/>
      <c r="B75" s="10"/>
      <c r="C75" s="10"/>
      <c r="D75" s="10"/>
      <c r="E75" s="10"/>
      <c r="F75" s="10"/>
      <c r="G75" s="10"/>
    </row>
    <row r="76" spans="1:7" x14ac:dyDescent="0.2">
      <c r="A76" s="10"/>
      <c r="B76" s="10"/>
      <c r="C76" s="10"/>
      <c r="D76" s="10"/>
      <c r="E76" s="10"/>
      <c r="F76" s="10"/>
      <c r="G76" s="10"/>
    </row>
    <row r="77" spans="1:7" x14ac:dyDescent="0.2">
      <c r="A77" s="10"/>
      <c r="B77" s="10"/>
      <c r="C77" s="10"/>
      <c r="D77" s="10"/>
      <c r="E77" s="10"/>
      <c r="F77" s="10"/>
      <c r="G77" s="10"/>
    </row>
    <row r="78" spans="1:7" x14ac:dyDescent="0.2">
      <c r="A78" s="10"/>
      <c r="B78" s="10"/>
      <c r="C78" s="10"/>
      <c r="D78" s="10"/>
      <c r="E78" s="10"/>
      <c r="F78" s="10"/>
      <c r="G78" s="10"/>
    </row>
    <row r="79" spans="1:7" x14ac:dyDescent="0.2">
      <c r="A79" s="10"/>
      <c r="B79" s="10"/>
      <c r="C79" s="10"/>
      <c r="D79" s="10"/>
      <c r="E79" s="10"/>
      <c r="F79" s="10"/>
      <c r="G79" s="10"/>
    </row>
    <row r="80" spans="1:7" x14ac:dyDescent="0.2">
      <c r="A80" s="10"/>
      <c r="B80" s="10"/>
      <c r="C80" s="10"/>
      <c r="D80" s="10"/>
      <c r="E80" s="10"/>
      <c r="F80" s="10"/>
      <c r="G80" s="10"/>
    </row>
    <row r="81" spans="1:7" x14ac:dyDescent="0.2">
      <c r="A81" s="10"/>
      <c r="B81" s="10"/>
      <c r="C81" s="10"/>
      <c r="D81" s="10"/>
      <c r="E81" s="10"/>
      <c r="F81" s="10"/>
      <c r="G81" s="10"/>
    </row>
    <row r="82" spans="1:7" x14ac:dyDescent="0.2">
      <c r="A82" s="10"/>
      <c r="B82" s="10"/>
      <c r="C82" s="10"/>
      <c r="D82" s="10"/>
      <c r="E82" s="10"/>
      <c r="F82" s="10"/>
      <c r="G82" s="10"/>
    </row>
    <row r="83" spans="1:7" x14ac:dyDescent="0.2">
      <c r="A83" s="10"/>
      <c r="B83" s="10"/>
      <c r="C83" s="10"/>
      <c r="D83" s="10"/>
      <c r="E83" s="10"/>
      <c r="F83" s="10"/>
      <c r="G83" s="10"/>
    </row>
    <row r="84" spans="1:7" x14ac:dyDescent="0.2">
      <c r="A84" s="10"/>
      <c r="B84" s="10"/>
      <c r="C84" s="10"/>
      <c r="D84" s="10"/>
      <c r="E84" s="10"/>
      <c r="F84" s="10"/>
      <c r="G84" s="10"/>
    </row>
    <row r="85" spans="1:7" x14ac:dyDescent="0.2">
      <c r="A85" s="10"/>
      <c r="B85" s="10"/>
      <c r="C85" s="10"/>
      <c r="D85" s="10"/>
      <c r="E85" s="10"/>
      <c r="F85" s="10"/>
      <c r="G85" s="10"/>
    </row>
    <row r="86" spans="1:7" x14ac:dyDescent="0.2">
      <c r="A86" s="10"/>
      <c r="B86" s="10"/>
      <c r="C86" s="10"/>
      <c r="D86" s="10"/>
      <c r="E86" s="10"/>
      <c r="F86" s="10"/>
      <c r="G86" s="10"/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0"/>
      <c r="C88" s="10"/>
      <c r="D88" s="10"/>
      <c r="E88" s="10"/>
      <c r="F88" s="10"/>
      <c r="G88" s="10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x14ac:dyDescent="0.2">
      <c r="A91" s="10"/>
      <c r="B91" s="10"/>
      <c r="C91" s="10"/>
      <c r="D91" s="10"/>
      <c r="E91" s="10"/>
      <c r="F91" s="10"/>
      <c r="G91" s="10"/>
    </row>
    <row r="92" spans="1:7" x14ac:dyDescent="0.2">
      <c r="A92" s="10"/>
      <c r="B92" s="10"/>
      <c r="C92" s="10"/>
      <c r="D92" s="10"/>
      <c r="E92" s="10"/>
      <c r="F92" s="10"/>
      <c r="G92" s="10"/>
    </row>
    <row r="93" spans="1:7" x14ac:dyDescent="0.2">
      <c r="A93" s="10"/>
      <c r="B93" s="10"/>
      <c r="C93" s="10"/>
      <c r="D93" s="10"/>
      <c r="E93" s="10"/>
      <c r="F93" s="10"/>
      <c r="G93" s="10"/>
    </row>
    <row r="94" spans="1:7" x14ac:dyDescent="0.2">
      <c r="A94" s="10"/>
      <c r="B94" s="10"/>
      <c r="C94" s="10"/>
      <c r="D94" s="10"/>
      <c r="E94" s="10"/>
      <c r="F94" s="10"/>
      <c r="G94" s="10"/>
    </row>
    <row r="95" spans="1:7" x14ac:dyDescent="0.2">
      <c r="A95" s="10"/>
      <c r="B95" s="10"/>
      <c r="C95" s="10"/>
      <c r="D95" s="10"/>
      <c r="E95" s="10"/>
      <c r="F95" s="10"/>
      <c r="G95" s="10"/>
    </row>
    <row r="96" spans="1:7" x14ac:dyDescent="0.2">
      <c r="A96" s="10"/>
      <c r="B96" s="10"/>
      <c r="C96" s="10"/>
      <c r="D96" s="10"/>
      <c r="E96" s="10"/>
      <c r="F96" s="10"/>
      <c r="G96" s="10"/>
    </row>
    <row r="97" spans="1:7" x14ac:dyDescent="0.2">
      <c r="A97" s="10"/>
      <c r="B97" s="10"/>
      <c r="C97" s="10"/>
      <c r="D97" s="10"/>
      <c r="E97" s="10"/>
      <c r="F97" s="10"/>
      <c r="G97" s="10"/>
    </row>
    <row r="98" spans="1:7" x14ac:dyDescent="0.2">
      <c r="A98" s="10"/>
      <c r="B98" s="10"/>
      <c r="C98" s="10"/>
      <c r="D98" s="10"/>
      <c r="E98" s="10"/>
      <c r="F98" s="10"/>
      <c r="G98" s="10"/>
    </row>
    <row r="99" spans="1:7" x14ac:dyDescent="0.2">
      <c r="A99" s="10"/>
      <c r="B99" s="10"/>
      <c r="C99" s="10"/>
      <c r="D99" s="10"/>
      <c r="E99" s="10"/>
      <c r="F99" s="10"/>
      <c r="G99" s="10"/>
    </row>
    <row r="100" spans="1:7" x14ac:dyDescent="0.2">
      <c r="A100" s="10"/>
      <c r="B100" s="10"/>
      <c r="C100" s="10"/>
      <c r="D100" s="10"/>
      <c r="E100" s="10"/>
      <c r="F100" s="10"/>
      <c r="G100" s="10"/>
    </row>
    <row r="101" spans="1:7" x14ac:dyDescent="0.2">
      <c r="A101" s="10"/>
      <c r="B101" s="10"/>
      <c r="C101" s="10"/>
      <c r="D101" s="10"/>
      <c r="E101" s="10"/>
      <c r="F101" s="10"/>
      <c r="G101" s="10"/>
    </row>
    <row r="102" spans="1:7" x14ac:dyDescent="0.2">
      <c r="A102" s="10"/>
      <c r="B102" s="10"/>
      <c r="C102" s="10"/>
      <c r="D102" s="10"/>
      <c r="E102" s="10"/>
      <c r="F102" s="10"/>
      <c r="G102" s="10"/>
    </row>
    <row r="103" spans="1:7" x14ac:dyDescent="0.2">
      <c r="A103" s="10"/>
      <c r="B103" s="10"/>
      <c r="C103" s="10"/>
      <c r="D103" s="10"/>
      <c r="E103" s="10"/>
      <c r="F103" s="10"/>
      <c r="G103" s="10"/>
    </row>
    <row r="104" spans="1:7" x14ac:dyDescent="0.2">
      <c r="A104" s="10"/>
      <c r="B104" s="10"/>
      <c r="C104" s="10"/>
      <c r="D104" s="10"/>
      <c r="E104" s="10"/>
      <c r="F104" s="10"/>
      <c r="G104" s="10"/>
    </row>
    <row r="105" spans="1:7" x14ac:dyDescent="0.2">
      <c r="A105" s="10"/>
      <c r="B105" s="10"/>
      <c r="C105" s="10"/>
      <c r="D105" s="10"/>
      <c r="E105" s="10"/>
      <c r="F105" s="10"/>
      <c r="G105" s="10"/>
    </row>
    <row r="106" spans="1:7" x14ac:dyDescent="0.2">
      <c r="A106" s="10"/>
      <c r="B106" s="10"/>
      <c r="C106" s="10"/>
      <c r="D106" s="10"/>
      <c r="E106" s="10"/>
      <c r="F106" s="10"/>
      <c r="G106" s="10"/>
    </row>
    <row r="107" spans="1:7" x14ac:dyDescent="0.2">
      <c r="A107" s="10"/>
      <c r="B107" s="10"/>
      <c r="C107" s="10"/>
      <c r="D107" s="10"/>
      <c r="E107" s="10"/>
      <c r="F107" s="10"/>
      <c r="G107" s="10"/>
    </row>
    <row r="108" spans="1:7" x14ac:dyDescent="0.2">
      <c r="A108" s="10"/>
      <c r="B108" s="10"/>
      <c r="C108" s="10"/>
      <c r="D108" s="10"/>
      <c r="E108" s="10"/>
      <c r="F108" s="10"/>
      <c r="G108" s="10"/>
    </row>
    <row r="109" spans="1:7" x14ac:dyDescent="0.2">
      <c r="A109" s="10"/>
      <c r="B109" s="10"/>
      <c r="C109" s="10"/>
      <c r="D109" s="10"/>
      <c r="E109" s="10"/>
      <c r="F109" s="10"/>
      <c r="G109" s="10"/>
    </row>
    <row r="110" spans="1:7" x14ac:dyDescent="0.2">
      <c r="A110" s="10"/>
      <c r="B110" s="10"/>
      <c r="C110" s="10"/>
      <c r="D110" s="10"/>
      <c r="E110" s="10"/>
      <c r="F110" s="10"/>
      <c r="G110" s="10"/>
    </row>
    <row r="111" spans="1:7" x14ac:dyDescent="0.2">
      <c r="A111" s="10"/>
      <c r="B111" s="10"/>
      <c r="C111" s="10"/>
      <c r="D111" s="10"/>
      <c r="E111" s="10"/>
      <c r="F111" s="10"/>
      <c r="G111" s="10"/>
    </row>
    <row r="112" spans="1:7" x14ac:dyDescent="0.2">
      <c r="A112" s="10"/>
      <c r="B112" s="10"/>
      <c r="C112" s="10"/>
      <c r="D112" s="10"/>
      <c r="E112" s="10"/>
      <c r="F112" s="10"/>
      <c r="G112" s="10"/>
    </row>
    <row r="113" spans="1:7" x14ac:dyDescent="0.2">
      <c r="A113" s="10"/>
      <c r="B113" s="10"/>
      <c r="C113" s="10"/>
      <c r="D113" s="10"/>
      <c r="E113" s="10"/>
      <c r="F113" s="10"/>
      <c r="G113" s="10"/>
    </row>
    <row r="114" spans="1:7" x14ac:dyDescent="0.2">
      <c r="A114" s="10"/>
      <c r="B114" s="10"/>
      <c r="C114" s="10"/>
      <c r="D114" s="10"/>
      <c r="E114" s="10"/>
      <c r="F114" s="10"/>
      <c r="G114" s="10"/>
    </row>
    <row r="115" spans="1:7" x14ac:dyDescent="0.2">
      <c r="A115" s="10"/>
      <c r="B115" s="10"/>
      <c r="C115" s="10"/>
      <c r="D115" s="10"/>
      <c r="E115" s="10"/>
      <c r="F115" s="10"/>
      <c r="G115" s="10"/>
    </row>
    <row r="116" spans="1:7" x14ac:dyDescent="0.2">
      <c r="A116" s="10"/>
      <c r="B116" s="10"/>
      <c r="C116" s="10"/>
      <c r="D116" s="10"/>
      <c r="E116" s="10"/>
      <c r="F116" s="10"/>
      <c r="G116" s="10"/>
    </row>
    <row r="117" spans="1:7" x14ac:dyDescent="0.2">
      <c r="A117" s="10"/>
      <c r="B117" s="10"/>
      <c r="C117" s="10"/>
      <c r="D117" s="10"/>
      <c r="E117" s="10"/>
      <c r="F117" s="10"/>
      <c r="G117" s="10"/>
    </row>
    <row r="118" spans="1:7" x14ac:dyDescent="0.2">
      <c r="A118" s="10"/>
      <c r="B118" s="10"/>
      <c r="C118" s="10"/>
      <c r="D118" s="10"/>
      <c r="E118" s="10"/>
      <c r="F118" s="10"/>
      <c r="G118" s="10"/>
    </row>
    <row r="119" spans="1:7" x14ac:dyDescent="0.2">
      <c r="A119" s="10"/>
      <c r="B119" s="10"/>
      <c r="C119" s="10"/>
      <c r="D119" s="10"/>
      <c r="E119" s="10"/>
      <c r="F119" s="10"/>
      <c r="G119" s="10"/>
    </row>
    <row r="120" spans="1:7" x14ac:dyDescent="0.2">
      <c r="A120" s="10"/>
      <c r="B120" s="10"/>
      <c r="C120" s="10"/>
      <c r="D120" s="10"/>
      <c r="E120" s="10"/>
      <c r="F120" s="10"/>
      <c r="G120" s="10"/>
    </row>
    <row r="121" spans="1:7" x14ac:dyDescent="0.2">
      <c r="A121" s="10"/>
      <c r="B121" s="10"/>
      <c r="C121" s="10"/>
      <c r="D121" s="10"/>
      <c r="E121" s="10"/>
      <c r="F121" s="10"/>
      <c r="G121" s="10"/>
    </row>
    <row r="122" spans="1:7" x14ac:dyDescent="0.2">
      <c r="A122" s="10"/>
      <c r="B122" s="10"/>
      <c r="C122" s="10"/>
      <c r="D122" s="10"/>
      <c r="E122" s="10"/>
      <c r="F122" s="10"/>
      <c r="G122" s="10"/>
    </row>
    <row r="123" spans="1:7" x14ac:dyDescent="0.2">
      <c r="A123" s="10"/>
      <c r="B123" s="10"/>
      <c r="C123" s="10"/>
      <c r="D123" s="10"/>
      <c r="E123" s="10"/>
      <c r="F123" s="10"/>
      <c r="G123" s="10"/>
    </row>
    <row r="124" spans="1:7" x14ac:dyDescent="0.2">
      <c r="A124" s="10"/>
      <c r="B124" s="10"/>
      <c r="C124" s="10"/>
      <c r="D124" s="10"/>
      <c r="E124" s="10"/>
      <c r="F124" s="10"/>
      <c r="G124" s="10"/>
    </row>
    <row r="125" spans="1:7" x14ac:dyDescent="0.2">
      <c r="A125" s="10"/>
      <c r="B125" s="10"/>
      <c r="C125" s="10"/>
      <c r="D125" s="10"/>
      <c r="E125" s="10"/>
      <c r="F125" s="10"/>
      <c r="G125" s="10"/>
    </row>
    <row r="126" spans="1:7" x14ac:dyDescent="0.2">
      <c r="A126" s="10"/>
      <c r="B126" s="10"/>
      <c r="C126" s="10"/>
      <c r="D126" s="10"/>
      <c r="E126" s="10"/>
      <c r="F126" s="10"/>
      <c r="G126" s="10"/>
    </row>
    <row r="127" spans="1:7" x14ac:dyDescent="0.2">
      <c r="A127" s="10"/>
      <c r="B127" s="10"/>
      <c r="C127" s="10"/>
      <c r="D127" s="10"/>
      <c r="E127" s="10"/>
      <c r="F127" s="10"/>
      <c r="G127" s="10"/>
    </row>
    <row r="128" spans="1:7" x14ac:dyDescent="0.2">
      <c r="A128" s="10"/>
      <c r="B128" s="10"/>
      <c r="C128" s="10"/>
      <c r="D128" s="10"/>
      <c r="E128" s="10"/>
      <c r="F128" s="10"/>
      <c r="G128" s="10"/>
    </row>
    <row r="129" spans="1:7" x14ac:dyDescent="0.2">
      <c r="A129" s="10"/>
      <c r="B129" s="10"/>
      <c r="C129" s="10"/>
      <c r="D129" s="10"/>
      <c r="E129" s="10"/>
      <c r="F129" s="10"/>
      <c r="G129" s="10"/>
    </row>
    <row r="130" spans="1:7" x14ac:dyDescent="0.2">
      <c r="A130" s="10"/>
      <c r="B130" s="10"/>
      <c r="C130" s="10"/>
      <c r="D130" s="10"/>
      <c r="E130" s="10"/>
      <c r="F130" s="10"/>
      <c r="G130" s="10"/>
    </row>
    <row r="131" spans="1:7" x14ac:dyDescent="0.2">
      <c r="A131" s="10"/>
      <c r="B131" s="10"/>
      <c r="C131" s="10"/>
      <c r="D131" s="10"/>
      <c r="E131" s="10"/>
      <c r="F131" s="10"/>
      <c r="G131" s="10"/>
    </row>
    <row r="132" spans="1:7" x14ac:dyDescent="0.2">
      <c r="A132" s="10"/>
      <c r="B132" s="10"/>
      <c r="C132" s="10"/>
      <c r="D132" s="10"/>
      <c r="E132" s="10"/>
      <c r="F132" s="10"/>
      <c r="G132" s="10"/>
    </row>
    <row r="133" spans="1:7" x14ac:dyDescent="0.2">
      <c r="A133" s="10"/>
      <c r="B133" s="10"/>
      <c r="C133" s="10"/>
      <c r="D133" s="10"/>
      <c r="E133" s="10"/>
      <c r="F133" s="10"/>
      <c r="G133" s="10"/>
    </row>
    <row r="134" spans="1:7" x14ac:dyDescent="0.2">
      <c r="A134" s="10"/>
      <c r="B134" s="10"/>
      <c r="C134" s="10"/>
      <c r="D134" s="10"/>
      <c r="E134" s="10"/>
      <c r="F134" s="10"/>
      <c r="G134" s="10"/>
    </row>
    <row r="135" spans="1:7" x14ac:dyDescent="0.2">
      <c r="A135" s="10"/>
      <c r="B135" s="10"/>
      <c r="C135" s="10"/>
      <c r="D135" s="10"/>
      <c r="E135" s="10"/>
      <c r="F135" s="10"/>
      <c r="G135" s="10"/>
    </row>
    <row r="136" spans="1:7" x14ac:dyDescent="0.2">
      <c r="A136" s="10"/>
      <c r="B136" s="10"/>
      <c r="C136" s="10"/>
      <c r="D136" s="10"/>
      <c r="E136" s="10"/>
      <c r="F136" s="10"/>
      <c r="G136" s="10"/>
    </row>
    <row r="137" spans="1:7" x14ac:dyDescent="0.2">
      <c r="A137" s="10"/>
      <c r="B137" s="10"/>
      <c r="C137" s="10"/>
      <c r="D137" s="10"/>
      <c r="E137" s="10"/>
      <c r="F137" s="10"/>
      <c r="G137" s="10"/>
    </row>
    <row r="138" spans="1:7" x14ac:dyDescent="0.2">
      <c r="A138" s="10"/>
      <c r="B138" s="10"/>
      <c r="C138" s="10"/>
      <c r="D138" s="10"/>
      <c r="E138" s="10"/>
      <c r="F138" s="10"/>
      <c r="G138" s="10"/>
    </row>
    <row r="139" spans="1:7" x14ac:dyDescent="0.2">
      <c r="A139" s="10"/>
      <c r="B139" s="10"/>
      <c r="C139" s="10"/>
      <c r="D139" s="10"/>
      <c r="E139" s="10"/>
      <c r="F139" s="10"/>
      <c r="G139" s="10"/>
    </row>
    <row r="140" spans="1:7" x14ac:dyDescent="0.2">
      <c r="A140" s="10"/>
      <c r="B140" s="10"/>
      <c r="C140" s="10"/>
      <c r="D140" s="10"/>
      <c r="E140" s="10"/>
      <c r="F140" s="10"/>
      <c r="G140" s="10"/>
    </row>
    <row r="141" spans="1:7" x14ac:dyDescent="0.2">
      <c r="A141" s="10"/>
      <c r="B141" s="10"/>
      <c r="C141" s="10"/>
      <c r="D141" s="10"/>
      <c r="E141" s="10"/>
      <c r="F141" s="10"/>
      <c r="G141" s="10"/>
    </row>
    <row r="142" spans="1:7" x14ac:dyDescent="0.2">
      <c r="A142" s="10"/>
      <c r="B142" s="10"/>
      <c r="C142" s="10"/>
      <c r="D142" s="10"/>
      <c r="E142" s="10"/>
      <c r="F142" s="10"/>
      <c r="G142" s="10"/>
    </row>
    <row r="143" spans="1:7" x14ac:dyDescent="0.2">
      <c r="A143" s="10"/>
      <c r="B143" s="10"/>
      <c r="C143" s="10"/>
      <c r="D143" s="10"/>
      <c r="E143" s="10"/>
      <c r="F143" s="10"/>
      <c r="G143" s="10"/>
    </row>
    <row r="144" spans="1:7" x14ac:dyDescent="0.2">
      <c r="A144" s="10"/>
      <c r="B144" s="10"/>
      <c r="C144" s="10"/>
      <c r="D144" s="10"/>
      <c r="E144" s="10"/>
      <c r="F144" s="10"/>
      <c r="G144" s="10"/>
    </row>
    <row r="145" spans="1:7" x14ac:dyDescent="0.2">
      <c r="A145" s="10"/>
      <c r="B145" s="10"/>
      <c r="C145" s="10"/>
      <c r="D145" s="10"/>
      <c r="E145" s="10"/>
      <c r="F145" s="10"/>
      <c r="G145" s="10"/>
    </row>
    <row r="146" spans="1:7" x14ac:dyDescent="0.2">
      <c r="A146" s="10"/>
      <c r="B146" s="10"/>
      <c r="C146" s="10"/>
      <c r="D146" s="10"/>
      <c r="E146" s="10"/>
      <c r="F146" s="10"/>
      <c r="G146" s="10"/>
    </row>
    <row r="147" spans="1:7" x14ac:dyDescent="0.2">
      <c r="A147" s="10"/>
      <c r="B147" s="10"/>
      <c r="C147" s="10"/>
      <c r="D147" s="10"/>
      <c r="E147" s="10"/>
      <c r="F147" s="10"/>
      <c r="G147" s="10"/>
    </row>
    <row r="148" spans="1:7" x14ac:dyDescent="0.2">
      <c r="A148" s="10"/>
      <c r="B148" s="10"/>
      <c r="C148" s="10"/>
      <c r="D148" s="10"/>
      <c r="E148" s="10"/>
      <c r="F148" s="10"/>
      <c r="G148" s="10"/>
    </row>
    <row r="149" spans="1:7" x14ac:dyDescent="0.2">
      <c r="A149" s="10"/>
      <c r="B149" s="10"/>
      <c r="C149" s="10"/>
      <c r="D149" s="10"/>
      <c r="E149" s="10"/>
      <c r="F149" s="10"/>
      <c r="G149" s="10"/>
    </row>
    <row r="150" spans="1:7" x14ac:dyDescent="0.2">
      <c r="A150" s="10"/>
      <c r="B150" s="10"/>
      <c r="C150" s="10"/>
      <c r="D150" s="10"/>
      <c r="E150" s="10"/>
      <c r="F150" s="10"/>
      <c r="G150" s="10"/>
    </row>
    <row r="151" spans="1:7" x14ac:dyDescent="0.2">
      <c r="A151" s="10"/>
      <c r="B151" s="10"/>
      <c r="C151" s="10"/>
      <c r="D151" s="10"/>
      <c r="E151" s="10"/>
      <c r="F151" s="10"/>
      <c r="G151" s="10"/>
    </row>
    <row r="152" spans="1:7" x14ac:dyDescent="0.2">
      <c r="A152" s="10"/>
      <c r="B152" s="10"/>
      <c r="C152" s="10"/>
      <c r="D152" s="10"/>
      <c r="E152" s="10"/>
      <c r="F152" s="10"/>
      <c r="G152" s="10"/>
    </row>
    <row r="153" spans="1:7" x14ac:dyDescent="0.2">
      <c r="A153" s="10"/>
      <c r="B153" s="10"/>
      <c r="C153" s="10"/>
      <c r="D153" s="10"/>
      <c r="E153" s="10"/>
      <c r="F153" s="10"/>
      <c r="G153" s="10"/>
    </row>
    <row r="154" spans="1:7" x14ac:dyDescent="0.2">
      <c r="A154" s="10"/>
      <c r="B154" s="10"/>
      <c r="C154" s="10"/>
      <c r="D154" s="10"/>
      <c r="E154" s="10"/>
      <c r="F154" s="10"/>
      <c r="G154" s="10"/>
    </row>
    <row r="155" spans="1:7" x14ac:dyDescent="0.2">
      <c r="A155" s="10"/>
      <c r="B155" s="10"/>
      <c r="C155" s="10"/>
      <c r="D155" s="10"/>
      <c r="E155" s="10"/>
      <c r="F155" s="10"/>
      <c r="G155" s="10"/>
    </row>
    <row r="156" spans="1:7" x14ac:dyDescent="0.2">
      <c r="A156" s="10"/>
      <c r="B156" s="10"/>
      <c r="C156" s="10"/>
      <c r="D156" s="10"/>
      <c r="E156" s="10"/>
      <c r="F156" s="10"/>
      <c r="G156" s="10"/>
    </row>
    <row r="157" spans="1:7" x14ac:dyDescent="0.2">
      <c r="A157" s="10"/>
      <c r="B157" s="10"/>
      <c r="C157" s="10"/>
      <c r="D157" s="10"/>
      <c r="E157" s="10"/>
      <c r="F157" s="10"/>
      <c r="G157" s="10"/>
    </row>
    <row r="158" spans="1:7" x14ac:dyDescent="0.2">
      <c r="A158" s="10"/>
      <c r="B158" s="10"/>
      <c r="C158" s="10"/>
      <c r="D158" s="10"/>
      <c r="E158" s="10"/>
      <c r="F158" s="10"/>
      <c r="G158" s="10"/>
    </row>
    <row r="159" spans="1:7" x14ac:dyDescent="0.2">
      <c r="A159" s="10"/>
      <c r="B159" s="10"/>
      <c r="C159" s="10"/>
      <c r="D159" s="10"/>
      <c r="E159" s="10"/>
      <c r="F159" s="10"/>
      <c r="G159" s="10"/>
    </row>
    <row r="160" spans="1:7" x14ac:dyDescent="0.2">
      <c r="A160" s="10"/>
      <c r="B160" s="10"/>
      <c r="C160" s="10"/>
      <c r="D160" s="10"/>
      <c r="E160" s="10"/>
      <c r="F160" s="10"/>
      <c r="G160" s="10"/>
    </row>
    <row r="161" spans="1:7" x14ac:dyDescent="0.2">
      <c r="A161" s="10"/>
      <c r="B161" s="10"/>
      <c r="C161" s="10"/>
      <c r="D161" s="10"/>
      <c r="E161" s="10"/>
      <c r="F161" s="10"/>
      <c r="G161" s="10"/>
    </row>
    <row r="162" spans="1:7" x14ac:dyDescent="0.2">
      <c r="A162" s="10"/>
      <c r="B162" s="10"/>
      <c r="C162" s="10"/>
      <c r="D162" s="10"/>
      <c r="E162" s="10"/>
      <c r="F162" s="10"/>
      <c r="G162" s="10"/>
    </row>
    <row r="163" spans="1:7" x14ac:dyDescent="0.2">
      <c r="A163" s="10"/>
      <c r="B163" s="10"/>
      <c r="C163" s="10"/>
      <c r="D163" s="10"/>
      <c r="E163" s="10"/>
      <c r="F163" s="10"/>
      <c r="G163" s="10"/>
    </row>
    <row r="164" spans="1:7" x14ac:dyDescent="0.2">
      <c r="A164" s="10"/>
      <c r="B164" s="10"/>
      <c r="C164" s="10"/>
      <c r="D164" s="10"/>
      <c r="E164" s="10"/>
      <c r="F164" s="10"/>
      <c r="G164" s="10"/>
    </row>
    <row r="165" spans="1:7" x14ac:dyDescent="0.2">
      <c r="A165" s="10"/>
      <c r="B165" s="10"/>
      <c r="C165" s="10"/>
      <c r="D165" s="10"/>
      <c r="E165" s="10"/>
      <c r="F165" s="10"/>
      <c r="G165" s="10"/>
    </row>
    <row r="166" spans="1:7" x14ac:dyDescent="0.2">
      <c r="A166" s="10"/>
      <c r="B166" s="10"/>
      <c r="C166" s="10"/>
      <c r="D166" s="10"/>
      <c r="E166" s="10"/>
      <c r="F166" s="10"/>
      <c r="G166" s="10"/>
    </row>
    <row r="167" spans="1:7" x14ac:dyDescent="0.2">
      <c r="A167" s="10"/>
      <c r="B167" s="10"/>
      <c r="C167" s="10"/>
      <c r="D167" s="10"/>
      <c r="E167" s="10"/>
      <c r="F167" s="10"/>
      <c r="G167" s="10"/>
    </row>
    <row r="168" spans="1:7" x14ac:dyDescent="0.2">
      <c r="A168" s="10"/>
      <c r="B168" s="10"/>
      <c r="C168" s="10"/>
      <c r="D168" s="10"/>
      <c r="E168" s="10"/>
      <c r="F168" s="10"/>
      <c r="G168" s="10"/>
    </row>
    <row r="169" spans="1:7" x14ac:dyDescent="0.2">
      <c r="A169" s="10"/>
      <c r="B169" s="10"/>
      <c r="C169" s="10"/>
      <c r="D169" s="10"/>
      <c r="E169" s="10"/>
      <c r="F169" s="10"/>
      <c r="G169" s="10"/>
    </row>
    <row r="170" spans="1:7" x14ac:dyDescent="0.2">
      <c r="A170" s="10"/>
      <c r="B170" s="10"/>
      <c r="C170" s="10"/>
      <c r="D170" s="10"/>
      <c r="E170" s="10"/>
      <c r="F170" s="10"/>
      <c r="G170" s="10"/>
    </row>
    <row r="171" spans="1:7" x14ac:dyDescent="0.2">
      <c r="A171" s="10"/>
      <c r="B171" s="10"/>
      <c r="C171" s="10"/>
      <c r="D171" s="10"/>
      <c r="E171" s="10"/>
      <c r="F171" s="10"/>
      <c r="G171" s="10"/>
    </row>
    <row r="172" spans="1:7" x14ac:dyDescent="0.2">
      <c r="A172" s="10"/>
      <c r="B172" s="10"/>
      <c r="C172" s="10"/>
      <c r="D172" s="10"/>
      <c r="E172" s="10"/>
      <c r="F172" s="10"/>
      <c r="G172" s="10"/>
    </row>
    <row r="173" spans="1:7" x14ac:dyDescent="0.2">
      <c r="A173" s="10"/>
      <c r="B173" s="10"/>
      <c r="C173" s="10"/>
      <c r="D173" s="10"/>
      <c r="E173" s="10"/>
      <c r="F173" s="10"/>
      <c r="G173" s="10"/>
    </row>
    <row r="174" spans="1:7" x14ac:dyDescent="0.2">
      <c r="A174" s="10"/>
      <c r="B174" s="10"/>
      <c r="C174" s="10"/>
      <c r="D174" s="10"/>
      <c r="E174" s="10"/>
      <c r="F174" s="10"/>
      <c r="G174" s="10"/>
    </row>
    <row r="175" spans="1:7" x14ac:dyDescent="0.2">
      <c r="A175" s="10"/>
      <c r="B175" s="10"/>
      <c r="C175" s="10"/>
      <c r="D175" s="10"/>
      <c r="E175" s="10"/>
      <c r="F175" s="10"/>
      <c r="G175" s="10"/>
    </row>
    <row r="176" spans="1:7" x14ac:dyDescent="0.2">
      <c r="A176" s="10"/>
      <c r="B176" s="10"/>
      <c r="C176" s="10"/>
      <c r="D176" s="10"/>
      <c r="E176" s="10"/>
      <c r="F176" s="10"/>
      <c r="G176" s="10"/>
    </row>
    <row r="177" spans="1:7" x14ac:dyDescent="0.2">
      <c r="A177" s="10"/>
      <c r="B177" s="10"/>
      <c r="C177" s="10"/>
      <c r="D177" s="10"/>
      <c r="E177" s="10"/>
      <c r="F177" s="10"/>
      <c r="G177" s="10"/>
    </row>
    <row r="178" spans="1:7" x14ac:dyDescent="0.2">
      <c r="A178" s="10"/>
      <c r="B178" s="10"/>
      <c r="C178" s="10"/>
      <c r="D178" s="10"/>
      <c r="E178" s="10"/>
      <c r="F178" s="10"/>
      <c r="G178" s="10"/>
    </row>
    <row r="179" spans="1:7" x14ac:dyDescent="0.2">
      <c r="A179" s="10"/>
      <c r="B179" s="10"/>
      <c r="C179" s="10"/>
      <c r="D179" s="10"/>
      <c r="E179" s="10"/>
      <c r="F179" s="10"/>
      <c r="G179" s="10"/>
    </row>
    <row r="180" spans="1:7" x14ac:dyDescent="0.2">
      <c r="A180" s="10"/>
      <c r="B180" s="10"/>
      <c r="C180" s="10"/>
      <c r="D180" s="10"/>
      <c r="E180" s="10"/>
      <c r="F180" s="10"/>
      <c r="G180" s="10"/>
    </row>
    <row r="181" spans="1:7" x14ac:dyDescent="0.2">
      <c r="A181" s="10"/>
      <c r="B181" s="10"/>
      <c r="C181" s="10"/>
      <c r="D181" s="10"/>
      <c r="E181" s="10"/>
      <c r="F181" s="10"/>
      <c r="G181" s="10"/>
    </row>
    <row r="182" spans="1:7" x14ac:dyDescent="0.2">
      <c r="A182" s="10"/>
      <c r="B182" s="10"/>
      <c r="C182" s="10"/>
      <c r="D182" s="10"/>
      <c r="E182" s="10"/>
      <c r="F182" s="10"/>
      <c r="G182" s="10"/>
    </row>
    <row r="183" spans="1:7" x14ac:dyDescent="0.2">
      <c r="A183" s="10"/>
      <c r="B183" s="10"/>
      <c r="C183" s="10"/>
      <c r="D183" s="10"/>
      <c r="E183" s="10"/>
      <c r="F183" s="10"/>
      <c r="G183" s="10"/>
    </row>
    <row r="184" spans="1:7" x14ac:dyDescent="0.2">
      <c r="A184" s="10"/>
      <c r="B184" s="10"/>
      <c r="C184" s="10"/>
      <c r="D184" s="10"/>
      <c r="E184" s="10"/>
      <c r="F184" s="10"/>
      <c r="G184" s="10"/>
    </row>
    <row r="185" spans="1:7" x14ac:dyDescent="0.2">
      <c r="A185" s="10"/>
      <c r="B185" s="10"/>
      <c r="C185" s="10"/>
      <c r="D185" s="10"/>
      <c r="E185" s="10"/>
      <c r="F185" s="10"/>
      <c r="G185" s="10"/>
    </row>
    <row r="186" spans="1:7" x14ac:dyDescent="0.2">
      <c r="A186" s="10"/>
      <c r="B186" s="10"/>
      <c r="C186" s="10"/>
      <c r="D186" s="10"/>
      <c r="E186" s="10"/>
      <c r="F186" s="10"/>
      <c r="G186" s="10"/>
    </row>
    <row r="187" spans="1:7" x14ac:dyDescent="0.2">
      <c r="A187" s="10"/>
      <c r="B187" s="10"/>
      <c r="C187" s="10"/>
      <c r="D187" s="10"/>
      <c r="E187" s="10"/>
      <c r="F187" s="10"/>
      <c r="G187" s="10"/>
    </row>
    <row r="188" spans="1:7" x14ac:dyDescent="0.2">
      <c r="A188" s="10"/>
      <c r="B188" s="10"/>
      <c r="C188" s="10"/>
      <c r="D188" s="10"/>
      <c r="E188" s="10"/>
      <c r="F188" s="10"/>
      <c r="G188" s="10"/>
    </row>
    <row r="189" spans="1:7" x14ac:dyDescent="0.2">
      <c r="A189" s="10"/>
      <c r="B189" s="10"/>
      <c r="C189" s="10"/>
      <c r="D189" s="10"/>
      <c r="E189" s="10"/>
      <c r="F189" s="10"/>
      <c r="G189" s="10"/>
    </row>
    <row r="190" spans="1:7" x14ac:dyDescent="0.2">
      <c r="A190" s="10"/>
      <c r="B190" s="10"/>
      <c r="C190" s="10"/>
      <c r="D190" s="10"/>
      <c r="E190" s="10"/>
      <c r="F190" s="10"/>
      <c r="G190" s="10"/>
    </row>
    <row r="191" spans="1:7" x14ac:dyDescent="0.2">
      <c r="A191" s="10"/>
      <c r="B191" s="10"/>
      <c r="C191" s="10"/>
      <c r="D191" s="10"/>
      <c r="E191" s="10"/>
      <c r="F191" s="10"/>
      <c r="G191" s="10"/>
    </row>
    <row r="192" spans="1:7" x14ac:dyDescent="0.2">
      <c r="A192" s="10"/>
      <c r="B192" s="10"/>
      <c r="C192" s="10"/>
      <c r="D192" s="10"/>
      <c r="E192" s="10"/>
      <c r="F192" s="10"/>
      <c r="G192" s="10"/>
    </row>
    <row r="193" spans="1:7" x14ac:dyDescent="0.2">
      <c r="A193" s="10"/>
      <c r="B193" s="10"/>
      <c r="C193" s="10"/>
      <c r="D193" s="10"/>
      <c r="E193" s="10"/>
      <c r="F193" s="10"/>
      <c r="G193" s="10"/>
    </row>
    <row r="194" spans="1:7" x14ac:dyDescent="0.2">
      <c r="A194" s="10"/>
      <c r="B194" s="10"/>
      <c r="C194" s="10"/>
      <c r="D194" s="10"/>
      <c r="E194" s="10"/>
      <c r="F194" s="10"/>
      <c r="G194" s="10"/>
    </row>
    <row r="195" spans="1:7" x14ac:dyDescent="0.2">
      <c r="A195" s="10"/>
      <c r="B195" s="10"/>
      <c r="C195" s="10"/>
      <c r="D195" s="10"/>
      <c r="E195" s="10"/>
      <c r="F195" s="10"/>
      <c r="G195" s="10"/>
    </row>
    <row r="196" spans="1:7" x14ac:dyDescent="0.2">
      <c r="A196" s="10"/>
      <c r="B196" s="10"/>
      <c r="C196" s="10"/>
      <c r="D196" s="10"/>
      <c r="E196" s="10"/>
      <c r="F196" s="10"/>
      <c r="G196" s="10"/>
    </row>
    <row r="197" spans="1:7" x14ac:dyDescent="0.2">
      <c r="A197" s="10"/>
      <c r="B197" s="10"/>
      <c r="C197" s="10"/>
      <c r="D197" s="10"/>
      <c r="E197" s="10"/>
      <c r="F197" s="10"/>
      <c r="G197" s="10"/>
    </row>
    <row r="198" spans="1:7" x14ac:dyDescent="0.2">
      <c r="A198" s="10"/>
      <c r="B198" s="10"/>
      <c r="C198" s="10"/>
      <c r="D198" s="10"/>
      <c r="E198" s="10"/>
      <c r="F198" s="10"/>
      <c r="G198" s="10"/>
    </row>
    <row r="199" spans="1:7" x14ac:dyDescent="0.2">
      <c r="A199" s="10"/>
      <c r="B199" s="10"/>
      <c r="C199" s="10"/>
      <c r="D199" s="10"/>
      <c r="E199" s="10"/>
      <c r="F199" s="10"/>
      <c r="G199" s="10"/>
    </row>
    <row r="200" spans="1:7" x14ac:dyDescent="0.2">
      <c r="A200" s="10"/>
      <c r="B200" s="10"/>
      <c r="C200" s="10"/>
      <c r="D200" s="10"/>
      <c r="E200" s="10"/>
      <c r="F200" s="10"/>
      <c r="G200" s="10"/>
    </row>
    <row r="201" spans="1:7" x14ac:dyDescent="0.2">
      <c r="A201" s="10"/>
      <c r="B201" s="10"/>
      <c r="C201" s="10"/>
      <c r="D201" s="10"/>
      <c r="E201" s="10"/>
      <c r="F201" s="10"/>
      <c r="G201" s="10"/>
    </row>
    <row r="202" spans="1:7" x14ac:dyDescent="0.2">
      <c r="A202" s="10"/>
      <c r="B202" s="10"/>
      <c r="C202" s="10"/>
      <c r="D202" s="10"/>
      <c r="E202" s="10"/>
      <c r="F202" s="10"/>
      <c r="G202" s="10"/>
    </row>
    <row r="203" spans="1:7" x14ac:dyDescent="0.2">
      <c r="A203" s="10"/>
      <c r="B203" s="10"/>
      <c r="C203" s="10"/>
      <c r="D203" s="10"/>
      <c r="E203" s="10"/>
      <c r="F203" s="10"/>
      <c r="G203" s="10"/>
    </row>
    <row r="204" spans="1:7" x14ac:dyDescent="0.2">
      <c r="A204" s="10"/>
      <c r="B204" s="10"/>
      <c r="C204" s="10"/>
      <c r="D204" s="10"/>
      <c r="E204" s="10"/>
      <c r="F204" s="10"/>
      <c r="G204" s="10"/>
    </row>
    <row r="205" spans="1:7" x14ac:dyDescent="0.2">
      <c r="A205" s="10"/>
      <c r="B205" s="10"/>
      <c r="C205" s="10"/>
      <c r="D205" s="10"/>
      <c r="E205" s="10"/>
      <c r="F205" s="10"/>
      <c r="G205" s="10"/>
    </row>
    <row r="206" spans="1:7" x14ac:dyDescent="0.2">
      <c r="A206" s="10"/>
      <c r="B206" s="10"/>
      <c r="C206" s="10"/>
      <c r="D206" s="10"/>
      <c r="E206" s="10"/>
      <c r="F206" s="10"/>
      <c r="G206" s="10"/>
    </row>
    <row r="207" spans="1:7" x14ac:dyDescent="0.2">
      <c r="A207" s="10"/>
      <c r="B207" s="10"/>
      <c r="C207" s="10"/>
      <c r="D207" s="10"/>
      <c r="E207" s="10"/>
      <c r="F207" s="10"/>
      <c r="G207" s="10"/>
    </row>
    <row r="208" spans="1:7" x14ac:dyDescent="0.2">
      <c r="A208" s="10"/>
      <c r="B208" s="10"/>
      <c r="C208" s="10"/>
      <c r="D208" s="10"/>
      <c r="E208" s="10"/>
      <c r="F208" s="10"/>
      <c r="G208" s="10"/>
    </row>
    <row r="209" spans="1:7" x14ac:dyDescent="0.2">
      <c r="A209" s="10"/>
      <c r="B209" s="10"/>
      <c r="C209" s="10"/>
      <c r="D209" s="10"/>
      <c r="E209" s="10"/>
      <c r="F209" s="10"/>
      <c r="G209" s="10"/>
    </row>
    <row r="210" spans="1:7" x14ac:dyDescent="0.2">
      <c r="A210" s="10"/>
      <c r="B210" s="10"/>
      <c r="C210" s="10"/>
      <c r="D210" s="10"/>
      <c r="E210" s="10"/>
      <c r="F210" s="10"/>
      <c r="G210" s="10"/>
    </row>
    <row r="211" spans="1:7" x14ac:dyDescent="0.2">
      <c r="A211" s="10"/>
      <c r="B211" s="10"/>
      <c r="C211" s="10"/>
      <c r="D211" s="10"/>
      <c r="E211" s="10"/>
      <c r="F211" s="10"/>
      <c r="G211" s="10"/>
    </row>
    <row r="212" spans="1:7" x14ac:dyDescent="0.2">
      <c r="A212" s="10"/>
      <c r="B212" s="10"/>
      <c r="C212" s="10"/>
      <c r="D212" s="10"/>
      <c r="E212" s="10"/>
      <c r="F212" s="10"/>
      <c r="G212" s="10"/>
    </row>
    <row r="213" spans="1:7" x14ac:dyDescent="0.2">
      <c r="A213" s="10"/>
      <c r="B213" s="10"/>
      <c r="C213" s="10"/>
      <c r="D213" s="10"/>
      <c r="E213" s="10"/>
      <c r="F213" s="10"/>
      <c r="G213" s="10"/>
    </row>
    <row r="214" spans="1:7" x14ac:dyDescent="0.2">
      <c r="A214" s="10"/>
      <c r="B214" s="10"/>
      <c r="C214" s="10"/>
      <c r="D214" s="10"/>
      <c r="E214" s="10"/>
      <c r="F214" s="10"/>
      <c r="G214" s="10"/>
    </row>
    <row r="215" spans="1:7" x14ac:dyDescent="0.2">
      <c r="A215" s="10"/>
      <c r="B215" s="10"/>
      <c r="C215" s="10"/>
      <c r="D215" s="10"/>
      <c r="E215" s="10"/>
      <c r="F215" s="10"/>
      <c r="G215" s="10"/>
    </row>
    <row r="216" spans="1:7" x14ac:dyDescent="0.2">
      <c r="A216" s="10"/>
      <c r="B216" s="10"/>
      <c r="C216" s="10"/>
      <c r="D216" s="10"/>
      <c r="E216" s="10"/>
      <c r="F216" s="10"/>
      <c r="G216" s="10"/>
    </row>
    <row r="217" spans="1:7" x14ac:dyDescent="0.2">
      <c r="A217" s="10"/>
      <c r="B217" s="10"/>
      <c r="C217" s="10"/>
      <c r="D217" s="10"/>
      <c r="E217" s="10"/>
      <c r="F217" s="10"/>
      <c r="G217" s="10"/>
    </row>
    <row r="218" spans="1:7" x14ac:dyDescent="0.2">
      <c r="A218" s="10"/>
      <c r="B218" s="10"/>
      <c r="C218" s="10"/>
      <c r="D218" s="10"/>
      <c r="E218" s="10"/>
      <c r="F218" s="10"/>
      <c r="G218" s="10"/>
    </row>
    <row r="219" spans="1:7" x14ac:dyDescent="0.2">
      <c r="A219" s="10"/>
      <c r="B219" s="10"/>
      <c r="C219" s="10"/>
      <c r="D219" s="10"/>
      <c r="E219" s="10"/>
      <c r="F219" s="10"/>
      <c r="G219" s="10"/>
    </row>
    <row r="220" spans="1:7" x14ac:dyDescent="0.2">
      <c r="A220" s="10"/>
      <c r="B220" s="10"/>
      <c r="C220" s="10"/>
      <c r="D220" s="10"/>
      <c r="E220" s="10"/>
      <c r="F220" s="10"/>
      <c r="G220" s="10"/>
    </row>
    <row r="221" spans="1:7" x14ac:dyDescent="0.2">
      <c r="A221" s="10"/>
      <c r="B221" s="10"/>
      <c r="C221" s="10"/>
      <c r="D221" s="10"/>
      <c r="E221" s="10"/>
      <c r="F221" s="10"/>
      <c r="G221" s="10"/>
    </row>
    <row r="222" spans="1:7" x14ac:dyDescent="0.2">
      <c r="A222" s="10"/>
      <c r="B222" s="10"/>
      <c r="C222" s="10"/>
      <c r="D222" s="10"/>
      <c r="E222" s="10"/>
      <c r="F222" s="10"/>
      <c r="G222" s="10"/>
    </row>
    <row r="223" spans="1:7" x14ac:dyDescent="0.2">
      <c r="A223" s="10"/>
      <c r="B223" s="10"/>
      <c r="C223" s="10"/>
      <c r="D223" s="10"/>
      <c r="E223" s="10"/>
      <c r="F223" s="10"/>
      <c r="G223" s="10"/>
    </row>
    <row r="224" spans="1:7" x14ac:dyDescent="0.2">
      <c r="A224" s="10"/>
      <c r="B224" s="10"/>
      <c r="C224" s="10"/>
      <c r="D224" s="10"/>
      <c r="E224" s="10"/>
      <c r="F224" s="10"/>
      <c r="G224" s="10"/>
    </row>
    <row r="225" spans="1:7" x14ac:dyDescent="0.2">
      <c r="A225" s="10"/>
      <c r="B225" s="10"/>
      <c r="C225" s="10"/>
      <c r="D225" s="10"/>
      <c r="E225" s="10"/>
      <c r="F225" s="10"/>
      <c r="G225" s="10"/>
    </row>
    <row r="226" spans="1:7" x14ac:dyDescent="0.2">
      <c r="A226" s="10"/>
      <c r="B226" s="10"/>
      <c r="C226" s="10"/>
      <c r="D226" s="10"/>
      <c r="E226" s="10"/>
      <c r="F226" s="10"/>
      <c r="G226" s="10"/>
    </row>
    <row r="227" spans="1:7" x14ac:dyDescent="0.2">
      <c r="A227" s="10"/>
      <c r="B227" s="10"/>
      <c r="C227" s="10"/>
      <c r="D227" s="10"/>
      <c r="E227" s="10"/>
      <c r="F227" s="10"/>
      <c r="G227" s="10"/>
    </row>
    <row r="228" spans="1:7" x14ac:dyDescent="0.2">
      <c r="A228" s="10"/>
      <c r="B228" s="10"/>
      <c r="C228" s="10"/>
      <c r="D228" s="10"/>
      <c r="E228" s="10"/>
      <c r="F228" s="10"/>
      <c r="G228" s="10"/>
    </row>
    <row r="229" spans="1:7" x14ac:dyDescent="0.2">
      <c r="A229" s="10"/>
      <c r="B229" s="10"/>
      <c r="C229" s="10"/>
      <c r="D229" s="10"/>
      <c r="E229" s="10"/>
      <c r="F229" s="10"/>
      <c r="G229" s="10"/>
    </row>
    <row r="230" spans="1:7" x14ac:dyDescent="0.2">
      <c r="A230" s="10"/>
      <c r="B230" s="10"/>
      <c r="C230" s="10"/>
      <c r="D230" s="10"/>
      <c r="E230" s="10"/>
      <c r="F230" s="10"/>
      <c r="G230" s="10"/>
    </row>
    <row r="231" spans="1:7" x14ac:dyDescent="0.2">
      <c r="A231" s="10"/>
      <c r="B231" s="10"/>
      <c r="C231" s="10"/>
      <c r="D231" s="10"/>
      <c r="E231" s="10"/>
      <c r="F231" s="10"/>
      <c r="G231" s="10"/>
    </row>
    <row r="232" spans="1:7" x14ac:dyDescent="0.2">
      <c r="A232" s="10"/>
      <c r="B232" s="10"/>
      <c r="C232" s="10"/>
      <c r="D232" s="10"/>
      <c r="E232" s="10"/>
      <c r="F232" s="10"/>
      <c r="G232" s="10"/>
    </row>
    <row r="233" spans="1:7" x14ac:dyDescent="0.2">
      <c r="A233" s="10"/>
      <c r="B233" s="10"/>
      <c r="C233" s="10"/>
      <c r="D233" s="10"/>
      <c r="E233" s="10"/>
      <c r="F233" s="10"/>
      <c r="G233" s="10"/>
    </row>
    <row r="234" spans="1:7" x14ac:dyDescent="0.2">
      <c r="A234" s="10"/>
      <c r="B234" s="10"/>
      <c r="C234" s="10"/>
      <c r="D234" s="10"/>
      <c r="E234" s="10"/>
      <c r="F234" s="10"/>
      <c r="G234" s="10"/>
    </row>
    <row r="235" spans="1:7" x14ac:dyDescent="0.2">
      <c r="A235" s="10"/>
      <c r="B235" s="10"/>
      <c r="C235" s="10"/>
      <c r="D235" s="10"/>
      <c r="E235" s="10"/>
      <c r="F235" s="10"/>
      <c r="G235" s="10"/>
    </row>
    <row r="236" spans="1:7" x14ac:dyDescent="0.2">
      <c r="A236" s="10"/>
      <c r="B236" s="10"/>
      <c r="C236" s="10"/>
      <c r="D236" s="10"/>
      <c r="E236" s="10"/>
      <c r="F236" s="10"/>
      <c r="G236" s="10"/>
    </row>
    <row r="237" spans="1:7" x14ac:dyDescent="0.2">
      <c r="A237" s="10"/>
      <c r="B237" s="10"/>
      <c r="C237" s="10"/>
      <c r="D237" s="10"/>
      <c r="E237" s="10"/>
      <c r="F237" s="10"/>
      <c r="G237" s="10"/>
    </row>
    <row r="238" spans="1:7" x14ac:dyDescent="0.2">
      <c r="A238" s="10"/>
      <c r="B238" s="10"/>
      <c r="C238" s="10"/>
      <c r="D238" s="10"/>
      <c r="E238" s="10"/>
      <c r="F238" s="10"/>
      <c r="G238" s="10"/>
    </row>
    <row r="239" spans="1:7" x14ac:dyDescent="0.2">
      <c r="A239" s="10"/>
      <c r="B239" s="10"/>
      <c r="C239" s="10"/>
      <c r="D239" s="10"/>
      <c r="E239" s="10"/>
      <c r="F239" s="10"/>
      <c r="G239" s="10"/>
    </row>
    <row r="240" spans="1:7" x14ac:dyDescent="0.2">
      <c r="A240" s="10"/>
      <c r="B240" s="10"/>
      <c r="C240" s="10"/>
      <c r="D240" s="10"/>
      <c r="E240" s="10"/>
      <c r="F240" s="10"/>
      <c r="G240" s="10"/>
    </row>
    <row r="241" spans="1:7" x14ac:dyDescent="0.2">
      <c r="A241" s="10"/>
      <c r="B241" s="10"/>
      <c r="C241" s="10"/>
      <c r="D241" s="10"/>
      <c r="E241" s="10"/>
      <c r="F241" s="10"/>
      <c r="G241" s="10"/>
    </row>
    <row r="242" spans="1:7" x14ac:dyDescent="0.2">
      <c r="A242" s="10"/>
      <c r="B242" s="10"/>
      <c r="C242" s="10"/>
      <c r="D242" s="10"/>
      <c r="E242" s="10"/>
      <c r="F242" s="10"/>
      <c r="G242" s="10"/>
    </row>
    <row r="243" spans="1:7" x14ac:dyDescent="0.2">
      <c r="A243" s="10"/>
      <c r="B243" s="10"/>
      <c r="C243" s="10"/>
      <c r="D243" s="10"/>
      <c r="E243" s="10"/>
      <c r="F243" s="10"/>
      <c r="G243" s="10"/>
    </row>
    <row r="244" spans="1:7" x14ac:dyDescent="0.2">
      <c r="A244" s="10"/>
      <c r="B244" s="10"/>
      <c r="C244" s="10"/>
      <c r="D244" s="10"/>
      <c r="E244" s="10"/>
      <c r="F244" s="10"/>
      <c r="G244" s="10"/>
    </row>
    <row r="245" spans="1:7" x14ac:dyDescent="0.2">
      <c r="A245" s="10"/>
      <c r="B245" s="10"/>
      <c r="C245" s="10"/>
      <c r="D245" s="10"/>
      <c r="E245" s="10"/>
      <c r="F245" s="10"/>
      <c r="G245" s="10"/>
    </row>
    <row r="246" spans="1:7" x14ac:dyDescent="0.2">
      <c r="A246" s="10"/>
      <c r="B246" s="10"/>
      <c r="C246" s="10"/>
      <c r="D246" s="10"/>
      <c r="E246" s="10"/>
      <c r="F246" s="10"/>
      <c r="G246" s="10"/>
    </row>
    <row r="247" spans="1:7" x14ac:dyDescent="0.2">
      <c r="A247" s="10"/>
      <c r="B247" s="10"/>
      <c r="C247" s="10"/>
      <c r="D247" s="10"/>
      <c r="E247" s="10"/>
      <c r="F247" s="10"/>
      <c r="G247" s="10"/>
    </row>
    <row r="248" spans="1:7" x14ac:dyDescent="0.2">
      <c r="A248" s="10"/>
      <c r="B248" s="10"/>
      <c r="C248" s="10"/>
      <c r="D248" s="10"/>
      <c r="E248" s="10"/>
      <c r="F248" s="10"/>
      <c r="G248" s="10"/>
    </row>
    <row r="249" spans="1:7" x14ac:dyDescent="0.2">
      <c r="A249" s="10"/>
      <c r="B249" s="10"/>
      <c r="C249" s="10"/>
      <c r="D249" s="10"/>
      <c r="E249" s="10"/>
      <c r="F249" s="10"/>
      <c r="G249" s="10"/>
    </row>
    <row r="250" spans="1:7" x14ac:dyDescent="0.2">
      <c r="A250" s="10"/>
      <c r="B250" s="10"/>
      <c r="C250" s="10"/>
      <c r="D250" s="10"/>
      <c r="E250" s="10"/>
      <c r="F250" s="10"/>
      <c r="G250" s="10"/>
    </row>
    <row r="251" spans="1:7" x14ac:dyDescent="0.2">
      <c r="A251" s="10"/>
      <c r="B251" s="10"/>
      <c r="C251" s="10"/>
      <c r="D251" s="10"/>
      <c r="E251" s="10"/>
      <c r="F251" s="10"/>
      <c r="G251" s="10"/>
    </row>
    <row r="252" spans="1:7" x14ac:dyDescent="0.2">
      <c r="A252" s="10"/>
      <c r="B252" s="10"/>
      <c r="C252" s="10"/>
      <c r="D252" s="10"/>
      <c r="E252" s="10"/>
      <c r="F252" s="10"/>
      <c r="G252" s="10"/>
    </row>
    <row r="253" spans="1:7" x14ac:dyDescent="0.2">
      <c r="A253" s="10"/>
      <c r="B253" s="10"/>
      <c r="C253" s="10"/>
      <c r="D253" s="10"/>
      <c r="E253" s="10"/>
      <c r="F253" s="10"/>
      <c r="G253" s="10"/>
    </row>
    <row r="254" spans="1:7" x14ac:dyDescent="0.2">
      <c r="A254" s="10"/>
      <c r="B254" s="10"/>
      <c r="C254" s="10"/>
      <c r="D254" s="10"/>
      <c r="E254" s="10"/>
      <c r="F254" s="10"/>
      <c r="G254" s="10"/>
    </row>
    <row r="255" spans="1:7" x14ac:dyDescent="0.2">
      <c r="A255" s="10"/>
      <c r="B255" s="10"/>
      <c r="C255" s="10"/>
      <c r="D255" s="10"/>
      <c r="E255" s="10"/>
      <c r="F255" s="10"/>
      <c r="G255" s="10"/>
    </row>
    <row r="256" spans="1:7" x14ac:dyDescent="0.2">
      <c r="A256" s="10"/>
      <c r="B256" s="10"/>
      <c r="C256" s="10"/>
      <c r="D256" s="10"/>
      <c r="E256" s="10"/>
      <c r="F256" s="10"/>
      <c r="G256" s="10"/>
    </row>
    <row r="257" spans="1:7" x14ac:dyDescent="0.2">
      <c r="A257" s="10"/>
      <c r="B257" s="10"/>
      <c r="C257" s="10"/>
      <c r="D257" s="10"/>
      <c r="E257" s="10"/>
      <c r="F257" s="10"/>
      <c r="G257" s="10"/>
    </row>
    <row r="258" spans="1:7" x14ac:dyDescent="0.2">
      <c r="A258" s="10"/>
      <c r="B258" s="10"/>
      <c r="C258" s="10"/>
      <c r="D258" s="10"/>
      <c r="E258" s="10"/>
      <c r="F258" s="10"/>
      <c r="G258" s="10"/>
    </row>
    <row r="259" spans="1:7" x14ac:dyDescent="0.2">
      <c r="A259" s="10"/>
      <c r="B259" s="10"/>
      <c r="C259" s="10"/>
      <c r="D259" s="10"/>
      <c r="E259" s="10"/>
      <c r="F259" s="10"/>
      <c r="G259" s="10"/>
    </row>
    <row r="260" spans="1:7" x14ac:dyDescent="0.2">
      <c r="A260" s="10"/>
      <c r="B260" s="10"/>
      <c r="C260" s="10"/>
      <c r="D260" s="10"/>
      <c r="E260" s="10"/>
      <c r="F260" s="10"/>
      <c r="G260" s="10"/>
    </row>
    <row r="261" spans="1:7" x14ac:dyDescent="0.2">
      <c r="A261" s="10"/>
      <c r="B261" s="10"/>
      <c r="C261" s="10"/>
      <c r="D261" s="10"/>
      <c r="E261" s="10"/>
      <c r="F261" s="10"/>
      <c r="G261" s="10"/>
    </row>
    <row r="262" spans="1:7" x14ac:dyDescent="0.2">
      <c r="A262" s="10"/>
      <c r="B262" s="10"/>
      <c r="C262" s="10"/>
      <c r="D262" s="10"/>
      <c r="E262" s="10"/>
      <c r="F262" s="10"/>
      <c r="G262" s="10"/>
    </row>
    <row r="263" spans="1:7" x14ac:dyDescent="0.2">
      <c r="A263" s="10"/>
      <c r="B263" s="10"/>
      <c r="C263" s="10"/>
      <c r="D263" s="10"/>
      <c r="E263" s="10"/>
      <c r="F263" s="10"/>
      <c r="G263" s="10"/>
    </row>
    <row r="264" spans="1:7" x14ac:dyDescent="0.2">
      <c r="A264" s="10"/>
      <c r="B264" s="10"/>
      <c r="C264" s="10"/>
      <c r="D264" s="10"/>
      <c r="E264" s="10"/>
      <c r="F264" s="10"/>
      <c r="G264" s="10"/>
    </row>
    <row r="265" spans="1:7" x14ac:dyDescent="0.2">
      <c r="A265" s="10"/>
      <c r="B265" s="10"/>
      <c r="C265" s="10"/>
      <c r="D265" s="10"/>
      <c r="E265" s="10"/>
      <c r="F265" s="10"/>
      <c r="G265" s="10"/>
    </row>
    <row r="266" spans="1:7" x14ac:dyDescent="0.2">
      <c r="A266" s="10"/>
      <c r="B266" s="10"/>
      <c r="C266" s="10"/>
      <c r="D266" s="10"/>
      <c r="E266" s="10"/>
      <c r="F266" s="10"/>
      <c r="G266" s="10"/>
    </row>
    <row r="267" spans="1:7" x14ac:dyDescent="0.2">
      <c r="A267" s="10"/>
      <c r="B267" s="10"/>
      <c r="C267" s="10"/>
      <c r="D267" s="10"/>
      <c r="E267" s="10"/>
      <c r="F267" s="10"/>
      <c r="G267" s="10"/>
    </row>
    <row r="268" spans="1:7" x14ac:dyDescent="0.2">
      <c r="A268" s="10"/>
      <c r="B268" s="10"/>
      <c r="C268" s="10"/>
      <c r="D268" s="10"/>
      <c r="E268" s="10"/>
      <c r="F268" s="10"/>
      <c r="G268" s="10"/>
    </row>
    <row r="269" spans="1:7" x14ac:dyDescent="0.2">
      <c r="A269" s="10"/>
      <c r="B269" s="10"/>
      <c r="C269" s="10"/>
      <c r="D269" s="10"/>
      <c r="E269" s="10"/>
      <c r="F269" s="10"/>
      <c r="G269" s="10"/>
    </row>
    <row r="270" spans="1:7" x14ac:dyDescent="0.2">
      <c r="A270" s="10"/>
      <c r="B270" s="10"/>
      <c r="C270" s="10"/>
      <c r="D270" s="10"/>
      <c r="E270" s="10"/>
      <c r="F270" s="10"/>
      <c r="G270" s="10"/>
    </row>
    <row r="271" spans="1:7" x14ac:dyDescent="0.2">
      <c r="A271" s="10"/>
      <c r="B271" s="10"/>
      <c r="C271" s="10"/>
      <c r="D271" s="10"/>
      <c r="E271" s="10"/>
      <c r="F271" s="10"/>
      <c r="G271" s="10"/>
    </row>
    <row r="272" spans="1:7" x14ac:dyDescent="0.2">
      <c r="A272" s="10"/>
      <c r="B272" s="10"/>
      <c r="C272" s="10"/>
      <c r="D272" s="10"/>
      <c r="E272" s="10"/>
      <c r="F272" s="10"/>
      <c r="G272" s="10"/>
    </row>
    <row r="273" spans="1:7" x14ac:dyDescent="0.2">
      <c r="A273" s="10"/>
      <c r="B273" s="10"/>
      <c r="C273" s="10"/>
      <c r="D273" s="10"/>
      <c r="E273" s="10"/>
      <c r="F273" s="10"/>
      <c r="G273" s="10"/>
    </row>
    <row r="274" spans="1:7" x14ac:dyDescent="0.2">
      <c r="A274" s="10"/>
      <c r="B274" s="10"/>
      <c r="C274" s="10"/>
      <c r="D274" s="10"/>
      <c r="E274" s="10"/>
      <c r="F274" s="10"/>
      <c r="G274" s="10"/>
    </row>
    <row r="275" spans="1:7" x14ac:dyDescent="0.2">
      <c r="A275" s="10"/>
      <c r="B275" s="10"/>
      <c r="C275" s="10"/>
      <c r="D275" s="10"/>
      <c r="E275" s="10"/>
      <c r="F275" s="10"/>
      <c r="G275" s="10"/>
    </row>
    <row r="276" spans="1:7" x14ac:dyDescent="0.2">
      <c r="A276" s="10"/>
      <c r="B276" s="10"/>
      <c r="C276" s="10"/>
      <c r="D276" s="10"/>
      <c r="E276" s="10"/>
      <c r="F276" s="10"/>
      <c r="G276" s="10"/>
    </row>
    <row r="277" spans="1:7" x14ac:dyDescent="0.2">
      <c r="A277" s="10"/>
      <c r="B277" s="10"/>
      <c r="C277" s="10"/>
      <c r="D277" s="10"/>
      <c r="E277" s="10"/>
      <c r="F277" s="10"/>
      <c r="G277" s="10"/>
    </row>
    <row r="278" spans="1:7" x14ac:dyDescent="0.2">
      <c r="A278" s="10"/>
      <c r="B278" s="10"/>
      <c r="C278" s="10"/>
      <c r="D278" s="10"/>
      <c r="E278" s="10"/>
      <c r="F278" s="10"/>
      <c r="G278" s="10"/>
    </row>
    <row r="279" spans="1:7" x14ac:dyDescent="0.2">
      <c r="A279" s="10"/>
      <c r="B279" s="10"/>
      <c r="C279" s="10"/>
      <c r="D279" s="10"/>
      <c r="E279" s="10"/>
      <c r="F279" s="10"/>
      <c r="G279" s="10"/>
    </row>
    <row r="280" spans="1:7" x14ac:dyDescent="0.2">
      <c r="A280" s="10"/>
      <c r="B280" s="10"/>
      <c r="C280" s="10"/>
      <c r="D280" s="10"/>
      <c r="E280" s="10"/>
      <c r="F280" s="10"/>
      <c r="G280" s="10"/>
    </row>
    <row r="281" spans="1:7" x14ac:dyDescent="0.2">
      <c r="A281" s="10"/>
      <c r="B281" s="10"/>
      <c r="C281" s="10"/>
      <c r="D281" s="10"/>
      <c r="E281" s="10"/>
      <c r="F281" s="10"/>
      <c r="G281" s="10"/>
    </row>
    <row r="282" spans="1:7" x14ac:dyDescent="0.2">
      <c r="A282" s="10"/>
      <c r="B282" s="10"/>
      <c r="C282" s="10"/>
      <c r="D282" s="10"/>
      <c r="E282" s="10"/>
      <c r="F282" s="10"/>
      <c r="G282" s="10"/>
    </row>
    <row r="283" spans="1:7" x14ac:dyDescent="0.2">
      <c r="A283" s="10"/>
      <c r="B283" s="10"/>
      <c r="C283" s="10"/>
      <c r="D283" s="10"/>
      <c r="E283" s="10"/>
      <c r="F283" s="10"/>
      <c r="G283" s="10"/>
    </row>
    <row r="284" spans="1:7" x14ac:dyDescent="0.2">
      <c r="A284" s="10"/>
      <c r="B284" s="10"/>
      <c r="C284" s="10"/>
      <c r="D284" s="10"/>
      <c r="E284" s="10"/>
      <c r="F284" s="10"/>
      <c r="G284" s="10"/>
    </row>
    <row r="285" spans="1:7" x14ac:dyDescent="0.2">
      <c r="A285" s="10"/>
      <c r="B285" s="10"/>
      <c r="C285" s="10"/>
      <c r="D285" s="10"/>
      <c r="E285" s="10"/>
      <c r="F285" s="10"/>
      <c r="G285" s="10"/>
    </row>
    <row r="286" spans="1:7" x14ac:dyDescent="0.2">
      <c r="A286" s="10"/>
      <c r="B286" s="10"/>
      <c r="C286" s="10"/>
      <c r="D286" s="10"/>
      <c r="E286" s="10"/>
      <c r="F286" s="10"/>
      <c r="G286" s="10"/>
    </row>
    <row r="287" spans="1:7" x14ac:dyDescent="0.2">
      <c r="A287" s="10"/>
      <c r="B287" s="10"/>
      <c r="C287" s="10"/>
      <c r="D287" s="10"/>
      <c r="E287" s="10"/>
      <c r="F287" s="10"/>
      <c r="G287" s="10"/>
    </row>
    <row r="288" spans="1:7" x14ac:dyDescent="0.2">
      <c r="A288" s="10"/>
      <c r="B288" s="10"/>
      <c r="C288" s="10"/>
      <c r="D288" s="10"/>
      <c r="E288" s="10"/>
      <c r="F288" s="10"/>
      <c r="G288" s="10"/>
    </row>
    <row r="289" spans="1:7" x14ac:dyDescent="0.2">
      <c r="A289" s="10"/>
      <c r="B289" s="10"/>
      <c r="C289" s="10"/>
      <c r="D289" s="10"/>
      <c r="E289" s="10"/>
      <c r="F289" s="10"/>
      <c r="G289" s="10"/>
    </row>
    <row r="290" spans="1:7" x14ac:dyDescent="0.2">
      <c r="A290" s="10"/>
      <c r="B290" s="10"/>
      <c r="C290" s="10"/>
      <c r="D290" s="10"/>
      <c r="E290" s="10"/>
      <c r="F290" s="10"/>
      <c r="G290" s="10"/>
    </row>
    <row r="291" spans="1:7" x14ac:dyDescent="0.2">
      <c r="A291" s="10"/>
      <c r="B291" s="10"/>
      <c r="C291" s="10"/>
      <c r="D291" s="10"/>
      <c r="E291" s="10"/>
      <c r="F291" s="10"/>
      <c r="G291" s="10"/>
    </row>
    <row r="292" spans="1:7" x14ac:dyDescent="0.2">
      <c r="A292" s="10"/>
      <c r="B292" s="10"/>
      <c r="C292" s="10"/>
      <c r="D292" s="10"/>
      <c r="E292" s="10"/>
      <c r="F292" s="10"/>
      <c r="G292" s="10"/>
    </row>
    <row r="293" spans="1:7" x14ac:dyDescent="0.2">
      <c r="A293" s="10"/>
      <c r="B293" s="10"/>
      <c r="C293" s="10"/>
      <c r="D293" s="10"/>
      <c r="E293" s="10"/>
      <c r="F293" s="10"/>
      <c r="G293" s="10"/>
    </row>
    <row r="294" spans="1:7" x14ac:dyDescent="0.2">
      <c r="A294" s="10"/>
      <c r="B294" s="10"/>
      <c r="C294" s="10"/>
      <c r="D294" s="10"/>
      <c r="E294" s="10"/>
      <c r="F294" s="10"/>
      <c r="G294" s="10"/>
    </row>
    <row r="295" spans="1:7" x14ac:dyDescent="0.2">
      <c r="A295" s="10"/>
      <c r="B295" s="10"/>
      <c r="C295" s="10"/>
      <c r="D295" s="10"/>
      <c r="E295" s="10"/>
      <c r="F295" s="10"/>
      <c r="G295" s="10"/>
    </row>
    <row r="296" spans="1:7" x14ac:dyDescent="0.2">
      <c r="A296" s="10"/>
      <c r="B296" s="10"/>
      <c r="C296" s="10"/>
      <c r="D296" s="10"/>
      <c r="E296" s="10"/>
      <c r="F296" s="10"/>
      <c r="G296" s="10"/>
    </row>
    <row r="297" spans="1:7" x14ac:dyDescent="0.2">
      <c r="A297" s="10"/>
      <c r="B297" s="10"/>
      <c r="C297" s="10"/>
      <c r="D297" s="10"/>
      <c r="E297" s="10"/>
      <c r="F297" s="10"/>
      <c r="G297" s="10"/>
    </row>
    <row r="298" spans="1:7" x14ac:dyDescent="0.2">
      <c r="A298" s="10"/>
      <c r="B298" s="10"/>
      <c r="C298" s="10"/>
      <c r="D298" s="10"/>
      <c r="E298" s="10"/>
      <c r="F298" s="10"/>
      <c r="G298" s="10"/>
    </row>
    <row r="299" spans="1:7" x14ac:dyDescent="0.2">
      <c r="A299" s="10"/>
      <c r="B299" s="10"/>
      <c r="C299" s="10"/>
      <c r="D299" s="10"/>
      <c r="E299" s="10"/>
      <c r="F299" s="10"/>
      <c r="G299" s="10"/>
    </row>
    <row r="300" spans="1:7" x14ac:dyDescent="0.2">
      <c r="A300" s="10"/>
      <c r="B300" s="10"/>
      <c r="C300" s="10"/>
      <c r="D300" s="10"/>
      <c r="E300" s="10"/>
      <c r="F300" s="10"/>
      <c r="G300" s="10"/>
    </row>
    <row r="301" spans="1:7" x14ac:dyDescent="0.2">
      <c r="A301" s="10"/>
      <c r="B301" s="10"/>
      <c r="C301" s="10"/>
      <c r="D301" s="10"/>
      <c r="E301" s="10"/>
      <c r="F301" s="10"/>
      <c r="G301" s="10"/>
    </row>
    <row r="302" spans="1:7" x14ac:dyDescent="0.2">
      <c r="A302" s="10"/>
      <c r="B302" s="10"/>
      <c r="C302" s="10"/>
      <c r="D302" s="10"/>
      <c r="E302" s="10"/>
      <c r="F302" s="10"/>
      <c r="G302" s="10"/>
    </row>
    <row r="303" spans="1:7" x14ac:dyDescent="0.2">
      <c r="A303" s="10"/>
      <c r="B303" s="10"/>
      <c r="C303" s="10"/>
      <c r="D303" s="10"/>
      <c r="E303" s="10"/>
      <c r="F303" s="10"/>
      <c r="G303" s="10"/>
    </row>
    <row r="304" spans="1:7" x14ac:dyDescent="0.2">
      <c r="A304" s="10"/>
      <c r="B304" s="10"/>
      <c r="C304" s="10"/>
      <c r="D304" s="10"/>
      <c r="E304" s="10"/>
      <c r="F304" s="10"/>
      <c r="G304" s="10"/>
    </row>
    <row r="305" spans="1:7" x14ac:dyDescent="0.2">
      <c r="A305" s="10"/>
      <c r="B305" s="10"/>
      <c r="C305" s="10"/>
      <c r="D305" s="10"/>
      <c r="E305" s="10"/>
      <c r="F305" s="10"/>
      <c r="G305" s="10"/>
    </row>
    <row r="306" spans="1:7" x14ac:dyDescent="0.2">
      <c r="A306" s="10"/>
      <c r="B306" s="10"/>
      <c r="C306" s="10"/>
      <c r="D306" s="10"/>
      <c r="E306" s="10"/>
      <c r="F306" s="10"/>
      <c r="G306" s="10"/>
    </row>
    <row r="307" spans="1:7" x14ac:dyDescent="0.2">
      <c r="A307" s="10"/>
      <c r="B307" s="10"/>
      <c r="C307" s="10"/>
      <c r="D307" s="10"/>
      <c r="E307" s="10"/>
      <c r="F307" s="10"/>
      <c r="G307" s="10"/>
    </row>
    <row r="308" spans="1:7" x14ac:dyDescent="0.2">
      <c r="A308" s="10"/>
      <c r="B308" s="10"/>
      <c r="C308" s="10"/>
      <c r="D308" s="10"/>
      <c r="E308" s="10"/>
      <c r="F308" s="10"/>
      <c r="G308" s="10"/>
    </row>
    <row r="309" spans="1:7" x14ac:dyDescent="0.2">
      <c r="A309" s="10"/>
      <c r="B309" s="10"/>
      <c r="C309" s="10"/>
      <c r="D309" s="10"/>
      <c r="E309" s="10"/>
      <c r="F309" s="10"/>
      <c r="G309" s="10"/>
    </row>
    <row r="310" spans="1:7" x14ac:dyDescent="0.2">
      <c r="A310" s="10"/>
      <c r="B310" s="10"/>
      <c r="C310" s="10"/>
      <c r="D310" s="10"/>
      <c r="E310" s="10"/>
      <c r="F310" s="10"/>
      <c r="G310" s="10"/>
    </row>
    <row r="311" spans="1:7" x14ac:dyDescent="0.2">
      <c r="A311" s="10"/>
      <c r="B311" s="10"/>
      <c r="C311" s="10"/>
      <c r="D311" s="10"/>
      <c r="E311" s="10"/>
      <c r="F311" s="10"/>
      <c r="G311" s="10"/>
    </row>
    <row r="312" spans="1:7" x14ac:dyDescent="0.2">
      <c r="A312" s="10"/>
      <c r="B312" s="10"/>
      <c r="C312" s="10"/>
      <c r="D312" s="10"/>
      <c r="E312" s="10"/>
      <c r="F312" s="10"/>
      <c r="G312" s="10"/>
    </row>
    <row r="313" spans="1:7" x14ac:dyDescent="0.2">
      <c r="A313" s="10"/>
      <c r="B313" s="10"/>
      <c r="C313" s="10"/>
      <c r="D313" s="10"/>
      <c r="E313" s="10"/>
      <c r="F313" s="10"/>
      <c r="G313" s="10"/>
    </row>
    <row r="314" spans="1:7" x14ac:dyDescent="0.2">
      <c r="A314" s="10"/>
      <c r="B314" s="10"/>
      <c r="C314" s="10"/>
      <c r="D314" s="10"/>
      <c r="E314" s="10"/>
      <c r="F314" s="10"/>
      <c r="G314" s="10"/>
    </row>
    <row r="315" spans="1:7" x14ac:dyDescent="0.2">
      <c r="A315" s="10"/>
      <c r="B315" s="10"/>
      <c r="C315" s="10"/>
      <c r="D315" s="10"/>
      <c r="E315" s="10"/>
      <c r="F315" s="10"/>
      <c r="G315" s="10"/>
    </row>
    <row r="316" spans="1:7" x14ac:dyDescent="0.2">
      <c r="A316" s="10"/>
      <c r="B316" s="10"/>
      <c r="C316" s="10"/>
      <c r="D316" s="10"/>
      <c r="E316" s="10"/>
      <c r="F316" s="10"/>
      <c r="G316" s="10"/>
    </row>
    <row r="317" spans="1:7" x14ac:dyDescent="0.2">
      <c r="A317" s="10"/>
      <c r="B317" s="10"/>
      <c r="C317" s="10"/>
      <c r="D317" s="10"/>
      <c r="E317" s="10"/>
      <c r="F317" s="10"/>
      <c r="G317" s="10"/>
    </row>
    <row r="318" spans="1:7" x14ac:dyDescent="0.2">
      <c r="A318" s="10"/>
      <c r="B318" s="10"/>
      <c r="C318" s="10"/>
      <c r="D318" s="10"/>
      <c r="E318" s="10"/>
      <c r="F318" s="10"/>
      <c r="G318" s="10"/>
    </row>
    <row r="319" spans="1:7" x14ac:dyDescent="0.2">
      <c r="A319" s="10"/>
      <c r="B319" s="10"/>
      <c r="C319" s="10"/>
      <c r="D319" s="10"/>
      <c r="E319" s="10"/>
      <c r="F319" s="10"/>
      <c r="G319" s="10"/>
    </row>
    <row r="320" spans="1:7" x14ac:dyDescent="0.2">
      <c r="A320" s="10"/>
      <c r="B320" s="10"/>
      <c r="C320" s="10"/>
      <c r="D320" s="10"/>
      <c r="E320" s="10"/>
      <c r="F320" s="10"/>
      <c r="G320" s="10"/>
    </row>
    <row r="321" spans="1:7" x14ac:dyDescent="0.2">
      <c r="A321" s="10"/>
      <c r="B321" s="10"/>
      <c r="C321" s="10"/>
      <c r="D321" s="10"/>
      <c r="E321" s="10"/>
      <c r="F321" s="10"/>
      <c r="G321" s="10"/>
    </row>
    <row r="322" spans="1:7" x14ac:dyDescent="0.2">
      <c r="A322" s="10"/>
      <c r="B322" s="10"/>
      <c r="C322" s="10"/>
      <c r="D322" s="10"/>
      <c r="E322" s="10"/>
      <c r="F322" s="10"/>
      <c r="G322" s="10"/>
    </row>
    <row r="323" spans="1:7" x14ac:dyDescent="0.2">
      <c r="A323" s="10"/>
      <c r="B323" s="10"/>
      <c r="C323" s="10"/>
      <c r="D323" s="10"/>
      <c r="E323" s="10"/>
      <c r="F323" s="10"/>
      <c r="G323" s="10"/>
    </row>
    <row r="324" spans="1:7" x14ac:dyDescent="0.2">
      <c r="A324" s="10"/>
      <c r="B324" s="10"/>
      <c r="C324" s="10"/>
      <c r="D324" s="10"/>
      <c r="E324" s="10"/>
      <c r="F324" s="10"/>
      <c r="G324" s="10"/>
    </row>
    <row r="325" spans="1:7" x14ac:dyDescent="0.2">
      <c r="A325" s="10"/>
      <c r="B325" s="10"/>
      <c r="C325" s="10"/>
      <c r="D325" s="10"/>
      <c r="E325" s="10"/>
      <c r="F325" s="10"/>
      <c r="G325" s="10"/>
    </row>
    <row r="326" spans="1:7" x14ac:dyDescent="0.2">
      <c r="A326" s="10"/>
      <c r="B326" s="10"/>
      <c r="C326" s="10"/>
      <c r="D326" s="10"/>
      <c r="E326" s="10"/>
      <c r="F326" s="10"/>
      <c r="G326" s="10"/>
    </row>
    <row r="327" spans="1:7" x14ac:dyDescent="0.2">
      <c r="A327" s="10"/>
      <c r="B327" s="10"/>
      <c r="C327" s="10"/>
      <c r="D327" s="10"/>
      <c r="E327" s="10"/>
      <c r="F327" s="10"/>
      <c r="G327" s="10"/>
    </row>
    <row r="328" spans="1:7" x14ac:dyDescent="0.2">
      <c r="A328" s="10"/>
      <c r="B328" s="10"/>
      <c r="C328" s="10"/>
      <c r="D328" s="10"/>
      <c r="E328" s="10"/>
      <c r="F328" s="10"/>
      <c r="G328" s="10"/>
    </row>
    <row r="329" spans="1:7" x14ac:dyDescent="0.2">
      <c r="A329" s="10"/>
      <c r="B329" s="10"/>
      <c r="C329" s="10"/>
      <c r="D329" s="10"/>
      <c r="E329" s="10"/>
      <c r="F329" s="10"/>
      <c r="G329" s="10"/>
    </row>
    <row r="330" spans="1:7" x14ac:dyDescent="0.2">
      <c r="A330" s="10"/>
      <c r="B330" s="10"/>
      <c r="C330" s="10"/>
      <c r="D330" s="10"/>
      <c r="E330" s="10"/>
      <c r="F330" s="10"/>
      <c r="G330" s="10"/>
    </row>
    <row r="331" spans="1:7" x14ac:dyDescent="0.2">
      <c r="A331" s="10"/>
      <c r="B331" s="10"/>
      <c r="C331" s="10"/>
      <c r="D331" s="10"/>
      <c r="E331" s="10"/>
      <c r="F331" s="10"/>
      <c r="G331" s="10"/>
    </row>
    <row r="332" spans="1:7" x14ac:dyDescent="0.2">
      <c r="A332" s="10"/>
      <c r="B332" s="10"/>
      <c r="C332" s="10"/>
      <c r="D332" s="10"/>
      <c r="E332" s="10"/>
      <c r="F332" s="10"/>
      <c r="G332" s="10"/>
    </row>
    <row r="333" spans="1:7" x14ac:dyDescent="0.2">
      <c r="A333" s="10"/>
      <c r="B333" s="10"/>
      <c r="C333" s="10"/>
      <c r="D333" s="10"/>
      <c r="E333" s="10"/>
      <c r="F333" s="10"/>
      <c r="G333" s="10"/>
    </row>
    <row r="334" spans="1:7" x14ac:dyDescent="0.2">
      <c r="A334" s="10"/>
      <c r="B334" s="10"/>
      <c r="C334" s="10"/>
      <c r="D334" s="10"/>
      <c r="E334" s="10"/>
      <c r="F334" s="10"/>
      <c r="G334" s="10"/>
    </row>
    <row r="335" spans="1:7" x14ac:dyDescent="0.2">
      <c r="A335" s="10"/>
      <c r="B335" s="10"/>
      <c r="C335" s="10"/>
      <c r="D335" s="10"/>
      <c r="E335" s="10"/>
      <c r="F335" s="10"/>
      <c r="G335" s="10"/>
    </row>
    <row r="336" spans="1:7" x14ac:dyDescent="0.2">
      <c r="A336" s="10"/>
      <c r="B336" s="10"/>
      <c r="C336" s="10"/>
      <c r="D336" s="10"/>
      <c r="E336" s="10"/>
      <c r="F336" s="10"/>
      <c r="G336" s="10"/>
    </row>
    <row r="337" spans="1:7" x14ac:dyDescent="0.2">
      <c r="A337" s="10"/>
      <c r="B337" s="10"/>
      <c r="C337" s="10"/>
      <c r="D337" s="10"/>
      <c r="E337" s="10"/>
      <c r="F337" s="10"/>
      <c r="G337" s="10"/>
    </row>
    <row r="338" spans="1:7" x14ac:dyDescent="0.2">
      <c r="A338" s="10"/>
      <c r="B338" s="10"/>
      <c r="C338" s="10"/>
      <c r="D338" s="10"/>
      <c r="E338" s="10"/>
      <c r="F338" s="10"/>
      <c r="G338" s="10"/>
    </row>
    <row r="339" spans="1:7" x14ac:dyDescent="0.2">
      <c r="A339" s="10"/>
      <c r="B339" s="10"/>
      <c r="C339" s="10"/>
      <c r="D339" s="10"/>
      <c r="E339" s="10"/>
      <c r="F339" s="10"/>
      <c r="G339" s="10"/>
    </row>
    <row r="340" spans="1:7" x14ac:dyDescent="0.2">
      <c r="A340" s="10"/>
      <c r="B340" s="10"/>
      <c r="C340" s="10"/>
      <c r="D340" s="10"/>
      <c r="E340" s="10"/>
      <c r="F340" s="10"/>
      <c r="G340" s="10"/>
    </row>
    <row r="341" spans="1:7" x14ac:dyDescent="0.2">
      <c r="A341" s="10"/>
      <c r="B341" s="10"/>
      <c r="C341" s="10"/>
      <c r="D341" s="10"/>
      <c r="E341" s="10"/>
      <c r="F341" s="10"/>
      <c r="G341" s="10"/>
    </row>
    <row r="342" spans="1:7" x14ac:dyDescent="0.2">
      <c r="A342" s="10"/>
      <c r="B342" s="10"/>
      <c r="C342" s="10"/>
      <c r="D342" s="10"/>
      <c r="E342" s="10"/>
      <c r="F342" s="10"/>
      <c r="G342" s="10"/>
    </row>
    <row r="343" spans="1:7" x14ac:dyDescent="0.2">
      <c r="A343" s="10"/>
      <c r="B343" s="10"/>
      <c r="C343" s="10"/>
      <c r="D343" s="10"/>
      <c r="E343" s="10"/>
      <c r="F343" s="10"/>
      <c r="G343" s="10"/>
    </row>
    <row r="344" spans="1:7" x14ac:dyDescent="0.2">
      <c r="A344" s="10"/>
      <c r="B344" s="10"/>
      <c r="C344" s="10"/>
      <c r="D344" s="10"/>
      <c r="E344" s="10"/>
      <c r="F344" s="10"/>
      <c r="G344" s="10"/>
    </row>
    <row r="345" spans="1:7" x14ac:dyDescent="0.2">
      <c r="A345" s="10"/>
      <c r="B345" s="10"/>
      <c r="C345" s="10"/>
      <c r="D345" s="10"/>
      <c r="E345" s="10"/>
      <c r="F345" s="10"/>
      <c r="G345" s="10"/>
    </row>
    <row r="346" spans="1:7" x14ac:dyDescent="0.2">
      <c r="A346" s="10"/>
      <c r="B346" s="10"/>
      <c r="C346" s="10"/>
      <c r="D346" s="10"/>
      <c r="E346" s="10"/>
      <c r="F346" s="10"/>
      <c r="G346" s="10"/>
    </row>
    <row r="347" spans="1:7" x14ac:dyDescent="0.2">
      <c r="A347" s="10"/>
      <c r="B347" s="10"/>
      <c r="C347" s="10"/>
      <c r="D347" s="10"/>
      <c r="E347" s="10"/>
      <c r="F347" s="10"/>
      <c r="G347" s="10"/>
    </row>
    <row r="348" spans="1:7" x14ac:dyDescent="0.2">
      <c r="A348" s="10"/>
      <c r="B348" s="10"/>
      <c r="C348" s="10"/>
      <c r="D348" s="10"/>
      <c r="E348" s="10"/>
      <c r="F348" s="10"/>
      <c r="G348" s="10"/>
    </row>
    <row r="349" spans="1:7" x14ac:dyDescent="0.2">
      <c r="A349" s="10"/>
      <c r="B349" s="10"/>
      <c r="C349" s="10"/>
      <c r="D349" s="10"/>
      <c r="E349" s="10"/>
      <c r="F349" s="10"/>
      <c r="G349" s="10"/>
    </row>
    <row r="350" spans="1:7" x14ac:dyDescent="0.2">
      <c r="A350" s="10"/>
      <c r="B350" s="10"/>
      <c r="C350" s="10"/>
      <c r="D350" s="10"/>
      <c r="E350" s="10"/>
      <c r="F350" s="10"/>
      <c r="G350" s="10"/>
    </row>
    <row r="351" spans="1:7" x14ac:dyDescent="0.2">
      <c r="A351" s="10"/>
      <c r="B351" s="10"/>
      <c r="C351" s="10"/>
      <c r="D351" s="10"/>
      <c r="E351" s="10"/>
      <c r="F351" s="10"/>
      <c r="G351" s="10"/>
    </row>
    <row r="352" spans="1:7" x14ac:dyDescent="0.2">
      <c r="A352" s="10"/>
      <c r="B352" s="10"/>
      <c r="C352" s="10"/>
      <c r="D352" s="10"/>
      <c r="E352" s="10"/>
      <c r="F352" s="10"/>
      <c r="G352" s="10"/>
    </row>
    <row r="353" spans="1:7" x14ac:dyDescent="0.2">
      <c r="A353" s="10"/>
      <c r="B353" s="10"/>
      <c r="C353" s="10"/>
      <c r="D353" s="10"/>
      <c r="E353" s="10"/>
      <c r="F353" s="10"/>
      <c r="G353" s="10"/>
    </row>
    <row r="354" spans="1:7" x14ac:dyDescent="0.2">
      <c r="A354" s="10"/>
      <c r="B354" s="10"/>
      <c r="C354" s="10"/>
      <c r="D354" s="10"/>
      <c r="E354" s="10"/>
      <c r="F354" s="10"/>
      <c r="G354" s="10"/>
    </row>
    <row r="355" spans="1:7" x14ac:dyDescent="0.2">
      <c r="A355" s="10"/>
      <c r="B355" s="10"/>
      <c r="C355" s="10"/>
      <c r="D355" s="10"/>
      <c r="E355" s="10"/>
      <c r="F355" s="10"/>
      <c r="G355" s="10"/>
    </row>
    <row r="356" spans="1:7" x14ac:dyDescent="0.2">
      <c r="A356" s="10"/>
      <c r="B356" s="10"/>
      <c r="C356" s="10"/>
      <c r="D356" s="10"/>
      <c r="E356" s="10"/>
      <c r="F356" s="10"/>
      <c r="G356" s="10"/>
    </row>
    <row r="357" spans="1:7" x14ac:dyDescent="0.2">
      <c r="A357" s="10"/>
      <c r="B357" s="10"/>
      <c r="C357" s="10"/>
      <c r="D357" s="10"/>
      <c r="E357" s="10"/>
      <c r="F357" s="10"/>
      <c r="G357" s="10"/>
    </row>
    <row r="358" spans="1:7" x14ac:dyDescent="0.2">
      <c r="A358" s="10"/>
      <c r="B358" s="10"/>
      <c r="C358" s="10"/>
      <c r="D358" s="10"/>
      <c r="E358" s="10"/>
      <c r="F358" s="10"/>
      <c r="G358" s="10"/>
    </row>
    <row r="359" spans="1:7" x14ac:dyDescent="0.2">
      <c r="A359" s="10"/>
      <c r="B359" s="10"/>
      <c r="C359" s="10"/>
      <c r="D359" s="10"/>
      <c r="E359" s="10"/>
      <c r="F359" s="10"/>
      <c r="G359" s="10"/>
    </row>
    <row r="360" spans="1:7" x14ac:dyDescent="0.2">
      <c r="A360" s="10"/>
      <c r="B360" s="10"/>
      <c r="C360" s="10"/>
      <c r="D360" s="10"/>
      <c r="E360" s="10"/>
      <c r="F360" s="10"/>
      <c r="G360" s="10"/>
    </row>
    <row r="361" spans="1:7" x14ac:dyDescent="0.2">
      <c r="A361" s="10"/>
      <c r="B361" s="10"/>
      <c r="C361" s="10"/>
      <c r="D361" s="10"/>
      <c r="E361" s="10"/>
      <c r="F361" s="10"/>
      <c r="G361" s="10"/>
    </row>
    <row r="362" spans="1:7" x14ac:dyDescent="0.2">
      <c r="A362" s="10"/>
      <c r="B362" s="10"/>
      <c r="C362" s="10"/>
      <c r="D362" s="10"/>
      <c r="E362" s="10"/>
      <c r="F362" s="10"/>
      <c r="G362" s="10"/>
    </row>
    <row r="363" spans="1:7" x14ac:dyDescent="0.2">
      <c r="A363" s="10"/>
      <c r="B363" s="10"/>
      <c r="C363" s="10"/>
      <c r="D363" s="10"/>
      <c r="E363" s="10"/>
      <c r="F363" s="10"/>
      <c r="G363" s="10"/>
    </row>
    <row r="364" spans="1:7" x14ac:dyDescent="0.2">
      <c r="A364" s="10"/>
      <c r="B364" s="10"/>
      <c r="C364" s="10"/>
      <c r="D364" s="10"/>
      <c r="E364" s="10"/>
      <c r="F364" s="10"/>
      <c r="G364" s="10"/>
    </row>
    <row r="365" spans="1:7" x14ac:dyDescent="0.2">
      <c r="A365" s="10"/>
      <c r="B365" s="10"/>
      <c r="C365" s="10"/>
      <c r="D365" s="10"/>
      <c r="E365" s="10"/>
      <c r="F365" s="10"/>
      <c r="G365" s="10"/>
    </row>
    <row r="366" spans="1:7" x14ac:dyDescent="0.2">
      <c r="A366" s="10"/>
      <c r="B366" s="10"/>
      <c r="C366" s="10"/>
      <c r="D366" s="10"/>
      <c r="E366" s="10"/>
      <c r="F366" s="10"/>
      <c r="G366" s="10"/>
    </row>
    <row r="367" spans="1:7" x14ac:dyDescent="0.2">
      <c r="A367" s="10"/>
      <c r="B367" s="10"/>
      <c r="C367" s="10"/>
      <c r="D367" s="10"/>
      <c r="E367" s="10"/>
      <c r="F367" s="10"/>
      <c r="G367" s="10"/>
    </row>
    <row r="368" spans="1:7" x14ac:dyDescent="0.2">
      <c r="A368" s="10"/>
      <c r="B368" s="10"/>
      <c r="C368" s="10"/>
      <c r="D368" s="10"/>
      <c r="E368" s="10"/>
      <c r="F368" s="10"/>
      <c r="G368" s="10"/>
    </row>
    <row r="369" spans="1:7" x14ac:dyDescent="0.2">
      <c r="A369" s="10"/>
      <c r="B369" s="10"/>
      <c r="C369" s="10"/>
      <c r="D369" s="10"/>
      <c r="E369" s="10"/>
      <c r="F369" s="10"/>
      <c r="G369" s="10"/>
    </row>
    <row r="370" spans="1:7" x14ac:dyDescent="0.2">
      <c r="A370" s="10"/>
      <c r="B370" s="10"/>
      <c r="C370" s="10"/>
      <c r="D370" s="10"/>
      <c r="E370" s="10"/>
      <c r="F370" s="10"/>
      <c r="G370" s="10"/>
    </row>
    <row r="371" spans="1:7" x14ac:dyDescent="0.2">
      <c r="A371" s="10"/>
      <c r="B371" s="10"/>
      <c r="C371" s="10"/>
      <c r="D371" s="10"/>
      <c r="E371" s="10"/>
      <c r="F371" s="10"/>
      <c r="G371" s="10"/>
    </row>
    <row r="372" spans="1:7" x14ac:dyDescent="0.2">
      <c r="A372" s="10"/>
      <c r="B372" s="10"/>
      <c r="C372" s="10"/>
      <c r="D372" s="10"/>
      <c r="E372" s="10"/>
      <c r="F372" s="10"/>
      <c r="G372" s="10"/>
    </row>
    <row r="373" spans="1:7" x14ac:dyDescent="0.2">
      <c r="A373" s="10"/>
      <c r="B373" s="10"/>
      <c r="C373" s="10"/>
      <c r="D373" s="10"/>
      <c r="E373" s="10"/>
      <c r="F373" s="10"/>
      <c r="G373" s="10"/>
    </row>
    <row r="374" spans="1:7" x14ac:dyDescent="0.2">
      <c r="A374" s="10"/>
      <c r="B374" s="10"/>
      <c r="C374" s="10"/>
      <c r="D374" s="10"/>
      <c r="E374" s="10"/>
      <c r="F374" s="10"/>
      <c r="G374" s="10"/>
    </row>
    <row r="375" spans="1:7" x14ac:dyDescent="0.2">
      <c r="A375" s="10"/>
      <c r="B375" s="10"/>
      <c r="C375" s="10"/>
      <c r="D375" s="10"/>
      <c r="E375" s="10"/>
      <c r="F375" s="10"/>
      <c r="G375" s="10"/>
    </row>
    <row r="376" spans="1:7" x14ac:dyDescent="0.2">
      <c r="A376" s="10"/>
      <c r="B376" s="10"/>
      <c r="C376" s="10"/>
      <c r="D376" s="10"/>
      <c r="E376" s="10"/>
      <c r="F376" s="10"/>
      <c r="G376" s="10"/>
    </row>
    <row r="377" spans="1:7" x14ac:dyDescent="0.2">
      <c r="A377" s="10"/>
      <c r="B377" s="10"/>
      <c r="C377" s="10"/>
      <c r="D377" s="10"/>
      <c r="E377" s="10"/>
      <c r="F377" s="10"/>
      <c r="G377" s="10"/>
    </row>
    <row r="378" spans="1:7" x14ac:dyDescent="0.2">
      <c r="A378" s="10"/>
      <c r="B378" s="10"/>
      <c r="C378" s="10"/>
      <c r="D378" s="10"/>
      <c r="E378" s="10"/>
      <c r="F378" s="10"/>
      <c r="G378" s="10"/>
    </row>
    <row r="379" spans="1:7" x14ac:dyDescent="0.2">
      <c r="A379" s="10"/>
      <c r="B379" s="10"/>
      <c r="C379" s="10"/>
      <c r="D379" s="10"/>
      <c r="E379" s="10"/>
      <c r="F379" s="10"/>
      <c r="G379" s="10"/>
    </row>
    <row r="380" spans="1:7" x14ac:dyDescent="0.2">
      <c r="A380" s="10"/>
      <c r="B380" s="10"/>
      <c r="C380" s="10"/>
      <c r="D380" s="10"/>
      <c r="E380" s="10"/>
      <c r="F380" s="10"/>
      <c r="G380" s="10"/>
    </row>
    <row r="381" spans="1:7" x14ac:dyDescent="0.2">
      <c r="A381" s="10"/>
      <c r="B381" s="10"/>
      <c r="C381" s="10"/>
      <c r="D381" s="10"/>
      <c r="E381" s="10"/>
      <c r="F381" s="10"/>
      <c r="G381" s="10"/>
    </row>
    <row r="382" spans="1:7" x14ac:dyDescent="0.2">
      <c r="A382" s="10"/>
      <c r="B382" s="10"/>
      <c r="C382" s="10"/>
      <c r="D382" s="10"/>
      <c r="E382" s="10"/>
      <c r="F382" s="10"/>
      <c r="G382" s="10"/>
    </row>
    <row r="383" spans="1:7" x14ac:dyDescent="0.2">
      <c r="A383" s="10"/>
      <c r="B383" s="10"/>
      <c r="C383" s="10"/>
      <c r="D383" s="10"/>
      <c r="E383" s="10"/>
      <c r="F383" s="10"/>
      <c r="G383" s="10"/>
    </row>
    <row r="384" spans="1:7" x14ac:dyDescent="0.2">
      <c r="A384" s="10"/>
      <c r="B384" s="10"/>
      <c r="C384" s="10"/>
      <c r="D384" s="10"/>
      <c r="E384" s="10"/>
      <c r="F384" s="10"/>
      <c r="G384" s="10"/>
    </row>
    <row r="385" spans="1:7" x14ac:dyDescent="0.2">
      <c r="A385" s="10"/>
      <c r="B385" s="10"/>
      <c r="C385" s="10"/>
      <c r="D385" s="10"/>
      <c r="E385" s="10"/>
      <c r="F385" s="10"/>
      <c r="G385" s="10"/>
    </row>
    <row r="386" spans="1:7" x14ac:dyDescent="0.2">
      <c r="A386" s="10"/>
      <c r="B386" s="10"/>
      <c r="C386" s="10"/>
      <c r="D386" s="10"/>
      <c r="E386" s="10"/>
      <c r="F386" s="10"/>
      <c r="G386" s="10"/>
    </row>
    <row r="387" spans="1:7" x14ac:dyDescent="0.2">
      <c r="A387" s="10"/>
      <c r="B387" s="10"/>
      <c r="C387" s="10"/>
      <c r="D387" s="10"/>
      <c r="E387" s="10"/>
      <c r="F387" s="10"/>
      <c r="G387" s="10"/>
    </row>
    <row r="388" spans="1:7" x14ac:dyDescent="0.2">
      <c r="A388" s="10"/>
      <c r="B388" s="10"/>
      <c r="C388" s="10"/>
      <c r="D388" s="10"/>
      <c r="E388" s="10"/>
      <c r="F388" s="10"/>
      <c r="G388" s="10"/>
    </row>
    <row r="389" spans="1:7" x14ac:dyDescent="0.2">
      <c r="A389" s="10"/>
      <c r="B389" s="10"/>
      <c r="C389" s="10"/>
      <c r="D389" s="10"/>
      <c r="E389" s="10"/>
      <c r="F389" s="10"/>
      <c r="G389" s="10"/>
    </row>
    <row r="390" spans="1:7" x14ac:dyDescent="0.2">
      <c r="A390" s="10"/>
      <c r="B390" s="10"/>
      <c r="C390" s="10"/>
      <c r="D390" s="10"/>
      <c r="E390" s="10"/>
      <c r="F390" s="10"/>
      <c r="G390" s="10"/>
    </row>
    <row r="391" spans="1:7" x14ac:dyDescent="0.2">
      <c r="A391" s="10"/>
      <c r="B391" s="10"/>
      <c r="C391" s="10"/>
      <c r="D391" s="10"/>
      <c r="E391" s="10"/>
      <c r="F391" s="10"/>
      <c r="G391" s="10"/>
    </row>
    <row r="392" spans="1:7" x14ac:dyDescent="0.2">
      <c r="A392" s="10"/>
      <c r="B392" s="10"/>
      <c r="C392" s="10"/>
      <c r="D392" s="10"/>
      <c r="E392" s="10"/>
      <c r="F392" s="10"/>
      <c r="G392" s="10"/>
    </row>
    <row r="393" spans="1:7" x14ac:dyDescent="0.2">
      <c r="A393" s="10"/>
      <c r="B393" s="10"/>
      <c r="C393" s="10"/>
      <c r="D393" s="10"/>
      <c r="E393" s="10"/>
      <c r="F393" s="10"/>
      <c r="G393" s="10"/>
    </row>
    <row r="394" spans="1:7" x14ac:dyDescent="0.2">
      <c r="A394" s="10"/>
      <c r="B394" s="10"/>
      <c r="C394" s="10"/>
      <c r="D394" s="10"/>
      <c r="E394" s="10"/>
      <c r="F394" s="10"/>
      <c r="G394" s="10"/>
    </row>
    <row r="395" spans="1:7" x14ac:dyDescent="0.2">
      <c r="A395" s="10"/>
      <c r="B395" s="10"/>
      <c r="C395" s="10"/>
      <c r="D395" s="10"/>
      <c r="E395" s="10"/>
      <c r="F395" s="10"/>
      <c r="G395" s="10"/>
    </row>
    <row r="396" spans="1:7" x14ac:dyDescent="0.2">
      <c r="A396" s="10"/>
      <c r="B396" s="10"/>
      <c r="C396" s="10"/>
      <c r="D396" s="10"/>
      <c r="E396" s="10"/>
      <c r="F396" s="10"/>
      <c r="G396" s="10"/>
    </row>
    <row r="397" spans="1:7" x14ac:dyDescent="0.2">
      <c r="A397" s="10"/>
      <c r="B397" s="10"/>
      <c r="C397" s="10"/>
      <c r="D397" s="10"/>
      <c r="E397" s="10"/>
      <c r="F397" s="10"/>
      <c r="G397" s="10"/>
    </row>
    <row r="398" spans="1:7" x14ac:dyDescent="0.2">
      <c r="A398" s="10"/>
      <c r="B398" s="10"/>
      <c r="C398" s="10"/>
      <c r="D398" s="10"/>
      <c r="E398" s="10"/>
      <c r="F398" s="10"/>
      <c r="G398" s="10"/>
    </row>
    <row r="399" spans="1:7" x14ac:dyDescent="0.2">
      <c r="A399" s="10"/>
      <c r="B399" s="10"/>
      <c r="C399" s="10"/>
      <c r="D399" s="10"/>
      <c r="E399" s="10"/>
      <c r="F399" s="10"/>
      <c r="G399" s="10"/>
    </row>
    <row r="400" spans="1:7" x14ac:dyDescent="0.2">
      <c r="A400" s="10"/>
      <c r="B400" s="10"/>
      <c r="C400" s="10"/>
      <c r="D400" s="10"/>
      <c r="E400" s="10"/>
      <c r="F400" s="10"/>
      <c r="G400" s="10"/>
    </row>
    <row r="401" spans="1:7" x14ac:dyDescent="0.2">
      <c r="A401" s="10"/>
      <c r="B401" s="10"/>
      <c r="C401" s="10"/>
      <c r="D401" s="10"/>
      <c r="E401" s="10"/>
      <c r="F401" s="10"/>
      <c r="G401" s="10"/>
    </row>
    <row r="402" spans="1:7" x14ac:dyDescent="0.2">
      <c r="A402" s="10"/>
      <c r="B402" s="10"/>
      <c r="C402" s="10"/>
      <c r="D402" s="10"/>
      <c r="E402" s="10"/>
      <c r="F402" s="10"/>
      <c r="G402" s="10"/>
    </row>
    <row r="403" spans="1:7" x14ac:dyDescent="0.2">
      <c r="A403" s="10"/>
      <c r="B403" s="10"/>
      <c r="C403" s="10"/>
      <c r="D403" s="10"/>
      <c r="E403" s="10"/>
      <c r="F403" s="10"/>
      <c r="G403" s="10"/>
    </row>
    <row r="404" spans="1:7" x14ac:dyDescent="0.2">
      <c r="A404" s="10"/>
      <c r="B404" s="10"/>
      <c r="C404" s="10"/>
      <c r="D404" s="10"/>
      <c r="E404" s="10"/>
      <c r="F404" s="10"/>
      <c r="G404" s="10"/>
    </row>
    <row r="405" spans="1:7" x14ac:dyDescent="0.2">
      <c r="A405" s="10"/>
      <c r="B405" s="10"/>
      <c r="C405" s="10"/>
      <c r="D405" s="10"/>
      <c r="E405" s="10"/>
      <c r="F405" s="10"/>
      <c r="G405" s="10"/>
    </row>
    <row r="406" spans="1:7" x14ac:dyDescent="0.2">
      <c r="A406" s="10"/>
      <c r="B406" s="10"/>
      <c r="C406" s="10"/>
      <c r="D406" s="10"/>
      <c r="E406" s="10"/>
      <c r="F406" s="10"/>
      <c r="G406" s="10"/>
    </row>
    <row r="407" spans="1:7" x14ac:dyDescent="0.2">
      <c r="A407" s="10"/>
      <c r="B407" s="10"/>
      <c r="C407" s="10"/>
      <c r="D407" s="10"/>
      <c r="E407" s="10"/>
      <c r="F407" s="10"/>
      <c r="G407" s="10"/>
    </row>
    <row r="408" spans="1:7" x14ac:dyDescent="0.2">
      <c r="A408" s="10"/>
      <c r="B408" s="10"/>
      <c r="C408" s="10"/>
      <c r="D408" s="10"/>
      <c r="E408" s="10"/>
      <c r="F408" s="10"/>
      <c r="G408" s="10"/>
    </row>
    <row r="409" spans="1:7" x14ac:dyDescent="0.2">
      <c r="A409" s="10"/>
      <c r="B409" s="10"/>
      <c r="C409" s="10"/>
      <c r="D409" s="10"/>
      <c r="E409" s="10"/>
      <c r="F409" s="10"/>
      <c r="G409" s="10"/>
    </row>
    <row r="410" spans="1:7" x14ac:dyDescent="0.2">
      <c r="A410" s="10"/>
      <c r="B410" s="10"/>
      <c r="C410" s="10"/>
      <c r="D410" s="10"/>
      <c r="E410" s="10"/>
      <c r="F410" s="10"/>
      <c r="G410" s="10"/>
    </row>
    <row r="411" spans="1:7" x14ac:dyDescent="0.2">
      <c r="A411" s="10"/>
      <c r="B411" s="10"/>
      <c r="C411" s="10"/>
      <c r="D411" s="10"/>
      <c r="E411" s="10"/>
      <c r="F411" s="10"/>
      <c r="G411" s="10"/>
    </row>
    <row r="412" spans="1:7" x14ac:dyDescent="0.2">
      <c r="A412" s="10"/>
      <c r="B412" s="10"/>
      <c r="C412" s="10"/>
      <c r="D412" s="10"/>
      <c r="E412" s="10"/>
      <c r="F412" s="10"/>
      <c r="G412" s="10"/>
    </row>
    <row r="413" spans="1:7" x14ac:dyDescent="0.2">
      <c r="A413" s="10"/>
      <c r="B413" s="10"/>
      <c r="C413" s="10"/>
      <c r="D413" s="10"/>
      <c r="E413" s="10"/>
      <c r="F413" s="10"/>
      <c r="G413" s="10"/>
    </row>
    <row r="414" spans="1:7" x14ac:dyDescent="0.2">
      <c r="A414" s="10"/>
      <c r="B414" s="10"/>
      <c r="C414" s="10"/>
      <c r="D414" s="10"/>
      <c r="E414" s="10"/>
      <c r="F414" s="10"/>
      <c r="G414" s="10"/>
    </row>
    <row r="415" spans="1:7" x14ac:dyDescent="0.2">
      <c r="A415" s="10"/>
      <c r="B415" s="10"/>
      <c r="C415" s="10"/>
      <c r="D415" s="10"/>
      <c r="E415" s="10"/>
      <c r="F415" s="10"/>
      <c r="G415" s="10"/>
    </row>
    <row r="416" spans="1:7" x14ac:dyDescent="0.2">
      <c r="A416" s="10"/>
      <c r="B416" s="10"/>
      <c r="C416" s="10"/>
      <c r="D416" s="10"/>
      <c r="E416" s="10"/>
      <c r="F416" s="10"/>
      <c r="G416" s="10"/>
    </row>
    <row r="417" spans="1:7" x14ac:dyDescent="0.2">
      <c r="A417" s="10"/>
      <c r="B417" s="10"/>
      <c r="C417" s="10"/>
      <c r="D417" s="10"/>
      <c r="E417" s="10"/>
      <c r="F417" s="10"/>
      <c r="G417" s="10"/>
    </row>
    <row r="418" spans="1:7" x14ac:dyDescent="0.2">
      <c r="A418" s="10"/>
      <c r="B418" s="10"/>
      <c r="C418" s="10"/>
      <c r="D418" s="10"/>
      <c r="E418" s="10"/>
      <c r="F418" s="10"/>
      <c r="G418" s="10"/>
    </row>
    <row r="419" spans="1:7" x14ac:dyDescent="0.2">
      <c r="A419" s="10"/>
      <c r="B419" s="10"/>
      <c r="C419" s="10"/>
      <c r="D419" s="10"/>
      <c r="E419" s="10"/>
      <c r="F419" s="10"/>
      <c r="G419" s="10"/>
    </row>
    <row r="420" spans="1:7" x14ac:dyDescent="0.2">
      <c r="A420" s="10"/>
      <c r="B420" s="10"/>
      <c r="C420" s="10"/>
      <c r="D420" s="10"/>
      <c r="E420" s="10"/>
      <c r="F420" s="10"/>
      <c r="G420" s="10"/>
    </row>
    <row r="421" spans="1:7" x14ac:dyDescent="0.2">
      <c r="A421" s="10"/>
      <c r="B421" s="10"/>
      <c r="C421" s="10"/>
      <c r="D421" s="10"/>
      <c r="E421" s="10"/>
      <c r="F421" s="10"/>
      <c r="G421" s="10"/>
    </row>
    <row r="422" spans="1:7" x14ac:dyDescent="0.2">
      <c r="A422" s="10"/>
      <c r="B422" s="10"/>
      <c r="C422" s="10"/>
      <c r="D422" s="10"/>
      <c r="E422" s="10"/>
      <c r="F422" s="10"/>
      <c r="G422" s="10"/>
    </row>
    <row r="423" spans="1:7" x14ac:dyDescent="0.2">
      <c r="A423" s="10"/>
      <c r="B423" s="10"/>
      <c r="C423" s="10"/>
      <c r="D423" s="10"/>
      <c r="E423" s="10"/>
      <c r="F423" s="10"/>
      <c r="G423" s="10"/>
    </row>
    <row r="424" spans="1:7" x14ac:dyDescent="0.2">
      <c r="A424" s="10"/>
      <c r="B424" s="10"/>
      <c r="C424" s="10"/>
      <c r="D424" s="10"/>
      <c r="E424" s="10"/>
      <c r="F424" s="10"/>
      <c r="G424" s="10"/>
    </row>
    <row r="425" spans="1:7" x14ac:dyDescent="0.2">
      <c r="A425" s="10"/>
      <c r="B425" s="10"/>
      <c r="C425" s="10"/>
      <c r="D425" s="10"/>
      <c r="E425" s="10"/>
      <c r="F425" s="10"/>
      <c r="G425" s="10"/>
    </row>
    <row r="426" spans="1:7" x14ac:dyDescent="0.2">
      <c r="A426" s="10"/>
      <c r="B426" s="10"/>
      <c r="C426" s="10"/>
      <c r="D426" s="10"/>
      <c r="E426" s="10"/>
      <c r="F426" s="10"/>
      <c r="G426" s="10"/>
    </row>
    <row r="427" spans="1:7" x14ac:dyDescent="0.2">
      <c r="A427" s="10"/>
      <c r="B427" s="10"/>
      <c r="C427" s="10"/>
      <c r="D427" s="10"/>
      <c r="E427" s="10"/>
      <c r="F427" s="10"/>
      <c r="G427" s="10"/>
    </row>
    <row r="428" spans="1:7" x14ac:dyDescent="0.2">
      <c r="A428" s="10"/>
      <c r="B428" s="10"/>
      <c r="C428" s="10"/>
      <c r="D428" s="10"/>
      <c r="E428" s="10"/>
      <c r="F428" s="10"/>
      <c r="G428" s="10"/>
    </row>
    <row r="429" spans="1:7" x14ac:dyDescent="0.2">
      <c r="A429" s="10"/>
      <c r="B429" s="10"/>
      <c r="C429" s="10"/>
      <c r="D429" s="10"/>
      <c r="E429" s="10"/>
      <c r="F429" s="10"/>
      <c r="G429" s="10"/>
    </row>
    <row r="430" spans="1:7" x14ac:dyDescent="0.2">
      <c r="A430" s="10"/>
      <c r="B430" s="10"/>
      <c r="C430" s="10"/>
      <c r="D430" s="10"/>
      <c r="E430" s="10"/>
      <c r="F430" s="10"/>
      <c r="G430" s="10"/>
    </row>
    <row r="431" spans="1:7" x14ac:dyDescent="0.2">
      <c r="A431" s="10"/>
      <c r="B431" s="10"/>
      <c r="C431" s="10"/>
      <c r="D431" s="10"/>
      <c r="E431" s="10"/>
      <c r="F431" s="10"/>
      <c r="G431" s="10"/>
    </row>
    <row r="432" spans="1:7" x14ac:dyDescent="0.2">
      <c r="A432" s="10"/>
      <c r="B432" s="10"/>
      <c r="C432" s="10"/>
      <c r="D432" s="10"/>
      <c r="E432" s="10"/>
      <c r="F432" s="10"/>
      <c r="G432" s="10"/>
    </row>
    <row r="433" spans="1:7" x14ac:dyDescent="0.2">
      <c r="A433" s="10"/>
      <c r="B433" s="10"/>
      <c r="C433" s="10"/>
      <c r="D433" s="10"/>
      <c r="E433" s="10"/>
      <c r="F433" s="10"/>
      <c r="G433" s="10"/>
    </row>
    <row r="434" spans="1:7" x14ac:dyDescent="0.2">
      <c r="A434" s="10"/>
      <c r="B434" s="10"/>
      <c r="C434" s="10"/>
      <c r="D434" s="10"/>
      <c r="E434" s="10"/>
      <c r="F434" s="10"/>
      <c r="G434" s="10"/>
    </row>
    <row r="435" spans="1:7" x14ac:dyDescent="0.2">
      <c r="A435" s="10"/>
      <c r="B435" s="10"/>
      <c r="C435" s="10"/>
      <c r="D435" s="10"/>
      <c r="E435" s="10"/>
      <c r="F435" s="10"/>
      <c r="G435" s="10"/>
    </row>
    <row r="436" spans="1:7" x14ac:dyDescent="0.2">
      <c r="A436" s="10"/>
      <c r="B436" s="10"/>
      <c r="C436" s="10"/>
      <c r="D436" s="10"/>
      <c r="E436" s="10"/>
      <c r="F436" s="10"/>
      <c r="G436" s="10"/>
    </row>
    <row r="437" spans="1:7" x14ac:dyDescent="0.2">
      <c r="A437" s="10"/>
      <c r="B437" s="10"/>
      <c r="C437" s="10"/>
      <c r="D437" s="10"/>
      <c r="E437" s="10"/>
      <c r="F437" s="10"/>
      <c r="G437" s="10"/>
    </row>
    <row r="438" spans="1:7" x14ac:dyDescent="0.2">
      <c r="A438" s="10"/>
      <c r="B438" s="10"/>
      <c r="C438" s="10"/>
      <c r="D438" s="10"/>
      <c r="E438" s="10"/>
      <c r="F438" s="10"/>
      <c r="G438" s="10"/>
    </row>
    <row r="439" spans="1:7" x14ac:dyDescent="0.2">
      <c r="A439" s="10"/>
      <c r="B439" s="10"/>
      <c r="C439" s="10"/>
      <c r="D439" s="10"/>
      <c r="E439" s="10"/>
      <c r="F439" s="10"/>
      <c r="G439" s="10"/>
    </row>
    <row r="440" spans="1:7" x14ac:dyDescent="0.2">
      <c r="A440" s="10"/>
      <c r="B440" s="10"/>
      <c r="C440" s="10"/>
      <c r="D440" s="10"/>
      <c r="E440" s="10"/>
      <c r="F440" s="10"/>
      <c r="G440" s="10"/>
    </row>
    <row r="441" spans="1:7" x14ac:dyDescent="0.2">
      <c r="A441" s="10"/>
      <c r="B441" s="10"/>
      <c r="C441" s="10"/>
      <c r="D441" s="10"/>
      <c r="E441" s="10"/>
      <c r="F441" s="10"/>
      <c r="G441" s="10"/>
    </row>
    <row r="442" spans="1:7" x14ac:dyDescent="0.2">
      <c r="A442" s="10"/>
      <c r="B442" s="10"/>
      <c r="C442" s="10"/>
      <c r="D442" s="10"/>
      <c r="E442" s="10"/>
      <c r="F442" s="10"/>
      <c r="G442" s="10"/>
    </row>
    <row r="443" spans="1:7" x14ac:dyDescent="0.2">
      <c r="A443" s="10"/>
      <c r="B443" s="10"/>
      <c r="C443" s="10"/>
      <c r="D443" s="10"/>
      <c r="E443" s="10"/>
      <c r="F443" s="10"/>
      <c r="G443" s="10"/>
    </row>
    <row r="444" spans="1:7" x14ac:dyDescent="0.2">
      <c r="A444" s="10"/>
      <c r="B444" s="10"/>
      <c r="C444" s="10"/>
      <c r="D444" s="10"/>
      <c r="E444" s="10"/>
      <c r="F444" s="10"/>
      <c r="G444" s="10"/>
    </row>
    <row r="445" spans="1:7" x14ac:dyDescent="0.2">
      <c r="A445" s="10"/>
      <c r="B445" s="10"/>
      <c r="C445" s="10"/>
      <c r="D445" s="10"/>
      <c r="E445" s="10"/>
      <c r="F445" s="10"/>
      <c r="G445" s="10"/>
    </row>
    <row r="446" spans="1:7" x14ac:dyDescent="0.2">
      <c r="A446" s="10"/>
      <c r="B446" s="10"/>
      <c r="C446" s="10"/>
      <c r="D446" s="10"/>
      <c r="E446" s="10"/>
      <c r="F446" s="10"/>
      <c r="G446" s="10"/>
    </row>
    <row r="447" spans="1:7" x14ac:dyDescent="0.2">
      <c r="A447" s="10"/>
      <c r="B447" s="10"/>
      <c r="C447" s="10"/>
      <c r="D447" s="10"/>
      <c r="E447" s="10"/>
      <c r="F447" s="10"/>
      <c r="G447" s="10"/>
    </row>
    <row r="448" spans="1:7" x14ac:dyDescent="0.2">
      <c r="A448" s="10"/>
      <c r="B448" s="10"/>
      <c r="C448" s="10"/>
      <c r="D448" s="10"/>
      <c r="E448" s="10"/>
      <c r="F448" s="10"/>
      <c r="G448" s="10"/>
    </row>
    <row r="449" spans="1:7" x14ac:dyDescent="0.2">
      <c r="A449" s="10"/>
      <c r="B449" s="10"/>
      <c r="C449" s="10"/>
      <c r="D449" s="10"/>
      <c r="E449" s="10"/>
      <c r="F449" s="10"/>
      <c r="G449" s="10"/>
    </row>
    <row r="450" spans="1:7" x14ac:dyDescent="0.2">
      <c r="A450" s="10"/>
      <c r="B450" s="10"/>
      <c r="C450" s="10"/>
      <c r="D450" s="10"/>
      <c r="E450" s="10"/>
      <c r="F450" s="10"/>
      <c r="G450" s="10"/>
    </row>
    <row r="451" spans="1:7" x14ac:dyDescent="0.2">
      <c r="A451" s="10"/>
      <c r="B451" s="10"/>
      <c r="C451" s="10"/>
      <c r="D451" s="10"/>
      <c r="E451" s="10"/>
      <c r="F451" s="10"/>
      <c r="G451" s="10"/>
    </row>
    <row r="452" spans="1:7" x14ac:dyDescent="0.2">
      <c r="A452" s="10"/>
      <c r="B452" s="10"/>
      <c r="C452" s="10"/>
      <c r="D452" s="10"/>
      <c r="E452" s="10"/>
      <c r="F452" s="10"/>
      <c r="G452" s="10"/>
    </row>
    <row r="453" spans="1:7" x14ac:dyDescent="0.2">
      <c r="A453" s="10"/>
      <c r="B453" s="10"/>
      <c r="C453" s="10"/>
      <c r="D453" s="10"/>
      <c r="E453" s="10"/>
      <c r="F453" s="10"/>
      <c r="G453" s="10"/>
    </row>
    <row r="454" spans="1:7" x14ac:dyDescent="0.2">
      <c r="A454" s="10"/>
      <c r="B454" s="10"/>
      <c r="C454" s="10"/>
      <c r="D454" s="10"/>
      <c r="E454" s="10"/>
      <c r="F454" s="10"/>
      <c r="G454" s="10"/>
    </row>
    <row r="455" spans="1:7" x14ac:dyDescent="0.2">
      <c r="A455" s="10"/>
      <c r="B455" s="10"/>
      <c r="C455" s="10"/>
      <c r="D455" s="10"/>
      <c r="E455" s="10"/>
      <c r="F455" s="10"/>
      <c r="G455" s="10"/>
    </row>
    <row r="456" spans="1:7" x14ac:dyDescent="0.2">
      <c r="A456" s="10"/>
      <c r="B456" s="10"/>
      <c r="C456" s="10"/>
      <c r="D456" s="10"/>
      <c r="E456" s="10"/>
      <c r="F456" s="10"/>
      <c r="G456" s="10"/>
    </row>
    <row r="457" spans="1:7" x14ac:dyDescent="0.2">
      <c r="A457" s="10"/>
      <c r="B457" s="10"/>
      <c r="C457" s="10"/>
      <c r="D457" s="10"/>
      <c r="E457" s="10"/>
      <c r="F457" s="10"/>
      <c r="G457" s="10"/>
    </row>
    <row r="458" spans="1:7" x14ac:dyDescent="0.2">
      <c r="A458" s="10"/>
      <c r="B458" s="10"/>
      <c r="C458" s="10"/>
      <c r="D458" s="10"/>
      <c r="E458" s="10"/>
      <c r="F458" s="10"/>
      <c r="G458" s="10"/>
    </row>
    <row r="459" spans="1:7" x14ac:dyDescent="0.2">
      <c r="A459" s="10"/>
      <c r="B459" s="10"/>
      <c r="C459" s="10"/>
      <c r="D459" s="10"/>
      <c r="E459" s="10"/>
      <c r="F459" s="10"/>
      <c r="G459" s="10"/>
    </row>
    <row r="460" spans="1:7" x14ac:dyDescent="0.2">
      <c r="A460" s="10"/>
      <c r="B460" s="10"/>
      <c r="C460" s="10"/>
      <c r="D460" s="10"/>
      <c r="E460" s="10"/>
      <c r="F460" s="10"/>
      <c r="G460" s="10"/>
    </row>
    <row r="461" spans="1:7" x14ac:dyDescent="0.2">
      <c r="A461" s="10"/>
      <c r="B461" s="10"/>
      <c r="C461" s="10"/>
      <c r="D461" s="10"/>
      <c r="E461" s="10"/>
      <c r="F461" s="10"/>
      <c r="G461" s="10"/>
    </row>
    <row r="462" spans="1:7" x14ac:dyDescent="0.2">
      <c r="A462" s="10"/>
      <c r="B462" s="10"/>
      <c r="C462" s="10"/>
      <c r="D462" s="10"/>
      <c r="E462" s="10"/>
      <c r="F462" s="10"/>
      <c r="G462" s="10"/>
    </row>
    <row r="463" spans="1:7" x14ac:dyDescent="0.2">
      <c r="A463" s="10"/>
      <c r="B463" s="10"/>
      <c r="C463" s="10"/>
      <c r="D463" s="10"/>
      <c r="E463" s="10"/>
      <c r="F463" s="10"/>
      <c r="G463" s="10"/>
    </row>
    <row r="464" spans="1:7" x14ac:dyDescent="0.2">
      <c r="A464" s="10"/>
      <c r="B464" s="10"/>
      <c r="C464" s="10"/>
      <c r="D464" s="10"/>
      <c r="E464" s="10"/>
      <c r="F464" s="10"/>
      <c r="G464" s="10"/>
    </row>
    <row r="465" spans="1:7" x14ac:dyDescent="0.2">
      <c r="A465" s="10"/>
      <c r="B465" s="10"/>
      <c r="C465" s="10"/>
      <c r="D465" s="10"/>
      <c r="E465" s="10"/>
      <c r="F465" s="10"/>
      <c r="G465" s="10"/>
    </row>
    <row r="466" spans="1:7" x14ac:dyDescent="0.2">
      <c r="A466" s="10"/>
      <c r="B466" s="10"/>
      <c r="C466" s="10"/>
      <c r="D466" s="10"/>
      <c r="E466" s="10"/>
      <c r="F466" s="10"/>
      <c r="G466" s="10"/>
    </row>
    <row r="467" spans="1:7" x14ac:dyDescent="0.2">
      <c r="A467" s="10"/>
      <c r="B467" s="10"/>
      <c r="C467" s="10"/>
      <c r="D467" s="10"/>
      <c r="E467" s="10"/>
      <c r="F467" s="10"/>
      <c r="G467" s="10"/>
    </row>
    <row r="468" spans="1:7" x14ac:dyDescent="0.2">
      <c r="A468" s="10"/>
      <c r="B468" s="10"/>
      <c r="C468" s="10"/>
      <c r="D468" s="10"/>
      <c r="E468" s="10"/>
      <c r="F468" s="10"/>
      <c r="G468" s="10"/>
    </row>
    <row r="469" spans="1:7" x14ac:dyDescent="0.2">
      <c r="A469" s="10"/>
      <c r="B469" s="10"/>
      <c r="C469" s="10"/>
      <c r="D469" s="10"/>
      <c r="E469" s="10"/>
      <c r="F469" s="10"/>
      <c r="G469" s="10"/>
    </row>
    <row r="470" spans="1:7" x14ac:dyDescent="0.2">
      <c r="A470" s="10"/>
      <c r="B470" s="10"/>
      <c r="C470" s="10"/>
      <c r="D470" s="10"/>
      <c r="E470" s="10"/>
      <c r="F470" s="10"/>
      <c r="G470" s="10"/>
    </row>
    <row r="471" spans="1:7" x14ac:dyDescent="0.2">
      <c r="A471" s="10"/>
      <c r="B471" s="10"/>
      <c r="C471" s="10"/>
      <c r="D471" s="10"/>
      <c r="E471" s="10"/>
      <c r="F471" s="10"/>
      <c r="G471" s="10"/>
    </row>
    <row r="472" spans="1:7" x14ac:dyDescent="0.2">
      <c r="A472" s="10"/>
      <c r="B472" s="10"/>
      <c r="C472" s="10"/>
      <c r="D472" s="10"/>
      <c r="E472" s="10"/>
      <c r="F472" s="10"/>
      <c r="G472" s="10"/>
    </row>
    <row r="473" spans="1:7" x14ac:dyDescent="0.2">
      <c r="A473" s="10"/>
      <c r="B473" s="10"/>
      <c r="C473" s="10"/>
      <c r="D473" s="10"/>
      <c r="E473" s="10"/>
      <c r="F473" s="10"/>
      <c r="G473" s="10"/>
    </row>
    <row r="474" spans="1:7" x14ac:dyDescent="0.2">
      <c r="A474" s="10"/>
      <c r="B474" s="10"/>
      <c r="C474" s="10"/>
      <c r="D474" s="10"/>
      <c r="E474" s="10"/>
      <c r="F474" s="10"/>
      <c r="G474" s="10"/>
    </row>
    <row r="475" spans="1:7" x14ac:dyDescent="0.2">
      <c r="A475" s="10"/>
      <c r="B475" s="10"/>
      <c r="C475" s="10"/>
      <c r="D475" s="10"/>
      <c r="E475" s="10"/>
      <c r="F475" s="10"/>
      <c r="G475" s="10"/>
    </row>
    <row r="476" spans="1:7" x14ac:dyDescent="0.2">
      <c r="A476" s="10"/>
      <c r="B476" s="10"/>
      <c r="C476" s="10"/>
      <c r="D476" s="10"/>
      <c r="E476" s="10"/>
      <c r="F476" s="10"/>
      <c r="G476" s="10"/>
    </row>
    <row r="477" spans="1:7" x14ac:dyDescent="0.2">
      <c r="A477" s="10"/>
      <c r="B477" s="10"/>
      <c r="C477" s="10"/>
      <c r="D477" s="10"/>
      <c r="E477" s="10"/>
      <c r="F477" s="10"/>
      <c r="G477" s="10"/>
    </row>
    <row r="478" spans="1:7" x14ac:dyDescent="0.2">
      <c r="A478" s="10"/>
      <c r="B478" s="10"/>
      <c r="C478" s="10"/>
      <c r="D478" s="10"/>
      <c r="E478" s="10"/>
      <c r="F478" s="10"/>
      <c r="G478" s="10"/>
    </row>
    <row r="479" spans="1:7" x14ac:dyDescent="0.2">
      <c r="A479" s="10"/>
      <c r="B479" s="10"/>
      <c r="C479" s="10"/>
      <c r="D479" s="10"/>
      <c r="E479" s="10"/>
      <c r="F479" s="10"/>
      <c r="G479" s="10"/>
    </row>
    <row r="480" spans="1:7" x14ac:dyDescent="0.2">
      <c r="A480" s="10"/>
      <c r="B480" s="10"/>
      <c r="C480" s="10"/>
      <c r="D480" s="10"/>
      <c r="E480" s="10"/>
      <c r="F480" s="10"/>
      <c r="G480" s="10"/>
    </row>
    <row r="481" spans="1:7" x14ac:dyDescent="0.2">
      <c r="A481" s="10"/>
      <c r="B481" s="10"/>
      <c r="C481" s="10"/>
      <c r="D481" s="10"/>
      <c r="E481" s="10"/>
      <c r="F481" s="10"/>
      <c r="G481" s="10"/>
    </row>
    <row r="482" spans="1:7" x14ac:dyDescent="0.2">
      <c r="A482" s="10"/>
      <c r="B482" s="10"/>
      <c r="C482" s="10"/>
      <c r="D482" s="10"/>
      <c r="E482" s="10"/>
      <c r="F482" s="10"/>
      <c r="G482" s="10"/>
    </row>
    <row r="483" spans="1:7" x14ac:dyDescent="0.2">
      <c r="A483" s="10"/>
      <c r="B483" s="10"/>
      <c r="C483" s="10"/>
      <c r="D483" s="10"/>
      <c r="E483" s="10"/>
      <c r="F483" s="10"/>
      <c r="G483" s="10"/>
    </row>
    <row r="484" spans="1:7" x14ac:dyDescent="0.2">
      <c r="A484" s="10"/>
      <c r="B484" s="10"/>
      <c r="C484" s="10"/>
      <c r="D484" s="10"/>
      <c r="E484" s="10"/>
      <c r="F484" s="10"/>
      <c r="G484" s="10"/>
    </row>
    <row r="485" spans="1:7" x14ac:dyDescent="0.2">
      <c r="A485" s="10"/>
      <c r="B485" s="10"/>
      <c r="C485" s="10"/>
      <c r="D485" s="10"/>
      <c r="E485" s="10"/>
      <c r="F485" s="10"/>
      <c r="G485" s="10"/>
    </row>
    <row r="486" spans="1:7" x14ac:dyDescent="0.2">
      <c r="A486" s="10"/>
      <c r="B486" s="10"/>
      <c r="C486" s="10"/>
      <c r="D486" s="10"/>
      <c r="E486" s="10"/>
      <c r="F486" s="10"/>
      <c r="G486" s="10"/>
    </row>
    <row r="487" spans="1:7" x14ac:dyDescent="0.2">
      <c r="A487" s="10"/>
      <c r="B487" s="10"/>
      <c r="C487" s="10"/>
      <c r="D487" s="10"/>
      <c r="E487" s="10"/>
      <c r="F487" s="10"/>
      <c r="G487" s="10"/>
    </row>
    <row r="488" spans="1:7" x14ac:dyDescent="0.2">
      <c r="A488" s="10"/>
      <c r="B488" s="10"/>
      <c r="C488" s="10"/>
      <c r="D488" s="10"/>
      <c r="E488" s="10"/>
      <c r="F488" s="10"/>
      <c r="G488" s="10"/>
    </row>
    <row r="489" spans="1:7" x14ac:dyDescent="0.2">
      <c r="A489" s="10"/>
      <c r="B489" s="10"/>
      <c r="C489" s="10"/>
      <c r="D489" s="10"/>
      <c r="E489" s="10"/>
      <c r="F489" s="10"/>
      <c r="G489" s="10"/>
    </row>
    <row r="490" spans="1:7" x14ac:dyDescent="0.2">
      <c r="A490" s="10"/>
      <c r="B490" s="10"/>
      <c r="C490" s="10"/>
      <c r="D490" s="10"/>
      <c r="E490" s="10"/>
      <c r="F490" s="10"/>
      <c r="G490" s="10"/>
    </row>
    <row r="491" spans="1:7" x14ac:dyDescent="0.2">
      <c r="A491" s="10"/>
      <c r="B491" s="10"/>
      <c r="C491" s="10"/>
      <c r="D491" s="10"/>
      <c r="E491" s="10"/>
      <c r="F491" s="10"/>
      <c r="G491" s="10"/>
    </row>
    <row r="492" spans="1:7" x14ac:dyDescent="0.2">
      <c r="A492" s="10"/>
      <c r="B492" s="10"/>
      <c r="C492" s="10"/>
      <c r="D492" s="10"/>
      <c r="E492" s="10"/>
      <c r="F492" s="10"/>
      <c r="G492" s="10"/>
    </row>
    <row r="493" spans="1:7" x14ac:dyDescent="0.2">
      <c r="A493" s="10"/>
      <c r="B493" s="10"/>
      <c r="C493" s="10"/>
      <c r="D493" s="10"/>
      <c r="E493" s="10"/>
      <c r="F493" s="10"/>
      <c r="G493" s="10"/>
    </row>
    <row r="494" spans="1:7" x14ac:dyDescent="0.2">
      <c r="A494" s="10"/>
      <c r="B494" s="10"/>
      <c r="C494" s="10"/>
      <c r="D494" s="10"/>
      <c r="E494" s="10"/>
      <c r="F494" s="10"/>
      <c r="G494" s="10"/>
    </row>
    <row r="495" spans="1:7" x14ac:dyDescent="0.2">
      <c r="A495" s="10"/>
      <c r="B495" s="10"/>
      <c r="C495" s="10"/>
      <c r="D495" s="10"/>
      <c r="E495" s="10"/>
      <c r="F495" s="10"/>
      <c r="G495" s="10"/>
    </row>
    <row r="496" spans="1:7" x14ac:dyDescent="0.2">
      <c r="A496" s="10"/>
      <c r="B496" s="10"/>
      <c r="C496" s="10"/>
      <c r="D496" s="10"/>
      <c r="E496" s="10"/>
      <c r="F496" s="10"/>
      <c r="G496" s="10"/>
    </row>
    <row r="497" spans="1:7" x14ac:dyDescent="0.2">
      <c r="A497" s="10"/>
      <c r="B497" s="10"/>
      <c r="C497" s="10"/>
      <c r="D497" s="10"/>
      <c r="E497" s="10"/>
      <c r="F497" s="10"/>
      <c r="G497" s="10"/>
    </row>
    <row r="498" spans="1:7" x14ac:dyDescent="0.2">
      <c r="A498" s="10"/>
      <c r="B498" s="10"/>
      <c r="C498" s="10"/>
      <c r="D498" s="10"/>
      <c r="E498" s="10"/>
      <c r="F498" s="10"/>
      <c r="G498" s="10"/>
    </row>
    <row r="499" spans="1:7" x14ac:dyDescent="0.2">
      <c r="A499" s="10"/>
      <c r="B499" s="10"/>
      <c r="C499" s="10"/>
      <c r="D499" s="10"/>
      <c r="E499" s="10"/>
      <c r="F499" s="10"/>
      <c r="G499" s="10"/>
    </row>
    <row r="500" spans="1:7" x14ac:dyDescent="0.2">
      <c r="A500" s="10"/>
      <c r="B500" s="10"/>
      <c r="C500" s="10"/>
      <c r="D500" s="10"/>
      <c r="E500" s="10"/>
      <c r="F500" s="10"/>
      <c r="G500" s="10"/>
    </row>
    <row r="501" spans="1:7" x14ac:dyDescent="0.2">
      <c r="A501" s="10"/>
      <c r="B501" s="10"/>
      <c r="C501" s="10"/>
      <c r="D501" s="10"/>
      <c r="E501" s="10"/>
      <c r="F501" s="10"/>
      <c r="G501" s="10"/>
    </row>
    <row r="502" spans="1:7" x14ac:dyDescent="0.2">
      <c r="A502" s="10"/>
      <c r="B502" s="10"/>
      <c r="C502" s="10"/>
      <c r="D502" s="10"/>
      <c r="E502" s="10"/>
      <c r="F502" s="10"/>
      <c r="G502" s="10"/>
    </row>
    <row r="503" spans="1:7" x14ac:dyDescent="0.2">
      <c r="A503" s="10"/>
      <c r="B503" s="10"/>
      <c r="C503" s="10"/>
      <c r="D503" s="10"/>
      <c r="E503" s="10"/>
      <c r="F503" s="10"/>
      <c r="G503" s="10"/>
    </row>
    <row r="504" spans="1:7" x14ac:dyDescent="0.2">
      <c r="A504" s="10"/>
      <c r="B504" s="10"/>
      <c r="C504" s="10"/>
      <c r="D504" s="10"/>
      <c r="E504" s="10"/>
      <c r="F504" s="10"/>
      <c r="G504" s="10"/>
    </row>
    <row r="505" spans="1:7" x14ac:dyDescent="0.2">
      <c r="A505" s="10"/>
      <c r="B505" s="10"/>
      <c r="C505" s="10"/>
      <c r="D505" s="10"/>
      <c r="E505" s="10"/>
      <c r="F505" s="10"/>
      <c r="G505" s="10"/>
    </row>
    <row r="506" spans="1:7" x14ac:dyDescent="0.2">
      <c r="A506" s="10"/>
      <c r="B506" s="10"/>
      <c r="C506" s="10"/>
      <c r="D506" s="10"/>
      <c r="E506" s="10"/>
      <c r="F506" s="10"/>
      <c r="G506" s="10"/>
    </row>
    <row r="507" spans="1:7" x14ac:dyDescent="0.2">
      <c r="A507" s="10"/>
      <c r="B507" s="10"/>
      <c r="C507" s="10"/>
      <c r="D507" s="10"/>
      <c r="E507" s="10"/>
      <c r="F507" s="10"/>
      <c r="G507" s="10"/>
    </row>
    <row r="508" spans="1:7" x14ac:dyDescent="0.2">
      <c r="A508" s="10"/>
      <c r="B508" s="10"/>
      <c r="C508" s="10"/>
      <c r="D508" s="10"/>
      <c r="E508" s="10"/>
      <c r="F508" s="10"/>
      <c r="G508" s="10"/>
    </row>
    <row r="509" spans="1:7" x14ac:dyDescent="0.2">
      <c r="A509" s="10"/>
      <c r="B509" s="10"/>
      <c r="C509" s="10"/>
      <c r="D509" s="10"/>
      <c r="E509" s="10"/>
      <c r="F509" s="10"/>
      <c r="G509" s="10"/>
    </row>
    <row r="510" spans="1:7" x14ac:dyDescent="0.2">
      <c r="A510" s="10"/>
      <c r="B510" s="10"/>
      <c r="C510" s="10"/>
      <c r="D510" s="10"/>
      <c r="E510" s="10"/>
      <c r="F510" s="10"/>
      <c r="G510" s="10"/>
    </row>
    <row r="511" spans="1:7" x14ac:dyDescent="0.2">
      <c r="A511" s="10"/>
      <c r="B511" s="10"/>
      <c r="C511" s="10"/>
      <c r="D511" s="10"/>
      <c r="E511" s="10"/>
      <c r="F511" s="10"/>
      <c r="G511" s="10"/>
    </row>
    <row r="512" spans="1:7" x14ac:dyDescent="0.2">
      <c r="A512" s="10"/>
      <c r="B512" s="10"/>
      <c r="C512" s="10"/>
      <c r="D512" s="10"/>
      <c r="E512" s="10"/>
      <c r="F512" s="10"/>
      <c r="G512" s="10"/>
    </row>
    <row r="513" spans="1:7" x14ac:dyDescent="0.2">
      <c r="A513" s="10"/>
      <c r="B513" s="10"/>
      <c r="C513" s="10"/>
      <c r="D513" s="10"/>
      <c r="E513" s="10"/>
      <c r="F513" s="10"/>
      <c r="G513" s="10"/>
    </row>
    <row r="514" spans="1:7" x14ac:dyDescent="0.2">
      <c r="A514" s="10"/>
      <c r="B514" s="10"/>
      <c r="C514" s="10"/>
      <c r="D514" s="10"/>
      <c r="E514" s="10"/>
      <c r="F514" s="10"/>
      <c r="G514" s="10"/>
    </row>
    <row r="515" spans="1:7" x14ac:dyDescent="0.2">
      <c r="A515" s="10"/>
      <c r="B515" s="10"/>
      <c r="C515" s="10"/>
      <c r="D515" s="10"/>
      <c r="E515" s="10"/>
      <c r="F515" s="10"/>
      <c r="G515" s="10"/>
    </row>
    <row r="516" spans="1:7" x14ac:dyDescent="0.2">
      <c r="A516" s="10"/>
      <c r="B516" s="10"/>
      <c r="C516" s="10"/>
      <c r="D516" s="10"/>
      <c r="E516" s="10"/>
      <c r="F516" s="10"/>
      <c r="G516" s="10"/>
    </row>
    <row r="517" spans="1:7" x14ac:dyDescent="0.2">
      <c r="A517" s="10"/>
      <c r="B517" s="10"/>
      <c r="C517" s="10"/>
      <c r="D517" s="10"/>
      <c r="E517" s="10"/>
      <c r="F517" s="10"/>
      <c r="G517" s="10"/>
    </row>
    <row r="518" spans="1:7" x14ac:dyDescent="0.2">
      <c r="A518" s="10"/>
      <c r="B518" s="10"/>
      <c r="C518" s="10"/>
      <c r="D518" s="10"/>
      <c r="E518" s="10"/>
      <c r="F518" s="10"/>
      <c r="G518" s="10"/>
    </row>
    <row r="519" spans="1:7" x14ac:dyDescent="0.2">
      <c r="A519" s="10"/>
      <c r="B519" s="10"/>
      <c r="C519" s="10"/>
      <c r="D519" s="10"/>
      <c r="E519" s="10"/>
      <c r="F519" s="10"/>
      <c r="G519" s="10"/>
    </row>
    <row r="520" spans="1:7" x14ac:dyDescent="0.2">
      <c r="A520" s="10"/>
      <c r="B520" s="10"/>
      <c r="C520" s="10"/>
      <c r="D520" s="10"/>
      <c r="E520" s="10"/>
      <c r="F520" s="10"/>
      <c r="G520" s="10"/>
    </row>
    <row r="521" spans="1:7" x14ac:dyDescent="0.2">
      <c r="A521" s="10"/>
      <c r="B521" s="10"/>
      <c r="C521" s="10"/>
      <c r="D521" s="10"/>
      <c r="E521" s="10"/>
      <c r="F521" s="10"/>
      <c r="G521" s="10"/>
    </row>
    <row r="522" spans="1:7" x14ac:dyDescent="0.2">
      <c r="A522" s="10"/>
      <c r="B522" s="10"/>
      <c r="C522" s="10"/>
      <c r="D522" s="10"/>
      <c r="E522" s="10"/>
      <c r="F522" s="10"/>
      <c r="G522" s="10"/>
    </row>
    <row r="523" spans="1:7" x14ac:dyDescent="0.2">
      <c r="A523" s="10"/>
      <c r="B523" s="10"/>
      <c r="C523" s="10"/>
      <c r="D523" s="10"/>
      <c r="E523" s="10"/>
      <c r="F523" s="10"/>
      <c r="G523" s="10"/>
    </row>
    <row r="524" spans="1:7" x14ac:dyDescent="0.2">
      <c r="A524" s="10"/>
      <c r="B524" s="10"/>
      <c r="C524" s="10"/>
      <c r="D524" s="10"/>
      <c r="E524" s="10"/>
      <c r="F524" s="10"/>
      <c r="G524" s="10"/>
    </row>
    <row r="525" spans="1:7" x14ac:dyDescent="0.2">
      <c r="A525" s="10"/>
      <c r="B525" s="10"/>
      <c r="C525" s="10"/>
      <c r="D525" s="10"/>
      <c r="E525" s="10"/>
      <c r="F525" s="10"/>
      <c r="G525" s="10"/>
    </row>
    <row r="526" spans="1:7" x14ac:dyDescent="0.2">
      <c r="A526" s="10"/>
      <c r="B526" s="10"/>
      <c r="C526" s="10"/>
      <c r="D526" s="10"/>
      <c r="E526" s="10"/>
      <c r="F526" s="10"/>
      <c r="G526" s="10"/>
    </row>
    <row r="527" spans="1:7" x14ac:dyDescent="0.2">
      <c r="A527" s="10"/>
      <c r="B527" s="10"/>
      <c r="C527" s="10"/>
      <c r="D527" s="10"/>
      <c r="E527" s="10"/>
      <c r="F527" s="10"/>
      <c r="G527" s="10"/>
    </row>
    <row r="528" spans="1:7" x14ac:dyDescent="0.2">
      <c r="A528" s="10"/>
      <c r="B528" s="10"/>
      <c r="C528" s="10"/>
      <c r="D528" s="10"/>
      <c r="E528" s="10"/>
      <c r="F528" s="10"/>
      <c r="G528" s="10"/>
    </row>
    <row r="529" spans="1:7" x14ac:dyDescent="0.2">
      <c r="A529" s="10"/>
      <c r="B529" s="10"/>
      <c r="C529" s="10"/>
      <c r="D529" s="10"/>
      <c r="E529" s="10"/>
      <c r="F529" s="10"/>
      <c r="G529" s="10"/>
    </row>
    <row r="530" spans="1:7" x14ac:dyDescent="0.2">
      <c r="A530" s="10"/>
      <c r="B530" s="10"/>
      <c r="C530" s="10"/>
      <c r="D530" s="10"/>
      <c r="E530" s="10"/>
      <c r="F530" s="10"/>
      <c r="G530" s="10"/>
    </row>
    <row r="531" spans="1:7" x14ac:dyDescent="0.2">
      <c r="A531" s="10"/>
      <c r="B531" s="10"/>
      <c r="C531" s="10"/>
      <c r="D531" s="10"/>
      <c r="E531" s="10"/>
      <c r="F531" s="10"/>
      <c r="G531" s="10"/>
    </row>
    <row r="532" spans="1:7" x14ac:dyDescent="0.2">
      <c r="A532" s="10"/>
      <c r="B532" s="10"/>
      <c r="C532" s="10"/>
      <c r="D532" s="10"/>
      <c r="E532" s="10"/>
      <c r="F532" s="10"/>
      <c r="G532" s="10"/>
    </row>
    <row r="533" spans="1:7" x14ac:dyDescent="0.2">
      <c r="A533" s="10"/>
      <c r="B533" s="10"/>
      <c r="C533" s="10"/>
      <c r="D533" s="10"/>
      <c r="E533" s="10"/>
      <c r="F533" s="10"/>
      <c r="G533" s="10"/>
    </row>
    <row r="534" spans="1:7" x14ac:dyDescent="0.2">
      <c r="A534" s="10"/>
      <c r="B534" s="10"/>
      <c r="C534" s="10"/>
      <c r="D534" s="10"/>
      <c r="E534" s="10"/>
      <c r="F534" s="10"/>
      <c r="G534" s="10"/>
    </row>
    <row r="535" spans="1:7" x14ac:dyDescent="0.2">
      <c r="A535" s="10"/>
      <c r="B535" s="10"/>
      <c r="C535" s="10"/>
      <c r="D535" s="10"/>
      <c r="E535" s="10"/>
      <c r="F535" s="10"/>
      <c r="G535" s="10"/>
    </row>
    <row r="536" spans="1:7" x14ac:dyDescent="0.2">
      <c r="A536" s="10"/>
      <c r="B536" s="10"/>
      <c r="C536" s="10"/>
      <c r="D536" s="10"/>
      <c r="E536" s="10"/>
      <c r="F536" s="10"/>
      <c r="G536" s="10"/>
    </row>
    <row r="537" spans="1:7" x14ac:dyDescent="0.2">
      <c r="A537" s="10"/>
      <c r="B537" s="10"/>
      <c r="C537" s="10"/>
      <c r="D537" s="10"/>
      <c r="E537" s="10"/>
      <c r="F537" s="10"/>
      <c r="G537" s="10"/>
    </row>
    <row r="538" spans="1:7" x14ac:dyDescent="0.2">
      <c r="A538" s="10"/>
      <c r="B538" s="10"/>
      <c r="C538" s="10"/>
      <c r="D538" s="10"/>
      <c r="E538" s="10"/>
      <c r="F538" s="10"/>
      <c r="G538" s="10"/>
    </row>
    <row r="539" spans="1:7" x14ac:dyDescent="0.2">
      <c r="A539" s="10"/>
      <c r="B539" s="10"/>
      <c r="C539" s="10"/>
      <c r="D539" s="10"/>
      <c r="E539" s="10"/>
      <c r="F539" s="10"/>
      <c r="G539" s="10"/>
    </row>
    <row r="540" spans="1:7" x14ac:dyDescent="0.2">
      <c r="A540" s="10"/>
      <c r="B540" s="10"/>
      <c r="C540" s="10"/>
      <c r="D540" s="10"/>
      <c r="E540" s="10"/>
      <c r="F540" s="10"/>
      <c r="G540" s="10"/>
    </row>
    <row r="541" spans="1:7" x14ac:dyDescent="0.2">
      <c r="A541" s="10"/>
      <c r="B541" s="10"/>
      <c r="C541" s="10"/>
      <c r="D541" s="10"/>
      <c r="E541" s="10"/>
      <c r="F541" s="10"/>
      <c r="G541" s="10"/>
    </row>
    <row r="542" spans="1:7" x14ac:dyDescent="0.2">
      <c r="A542" s="10"/>
      <c r="B542" s="10"/>
      <c r="C542" s="10"/>
      <c r="D542" s="10"/>
      <c r="E542" s="10"/>
      <c r="F542" s="10"/>
      <c r="G542" s="10"/>
    </row>
    <row r="543" spans="1:7" x14ac:dyDescent="0.2">
      <c r="A543" s="10"/>
      <c r="B543" s="10"/>
      <c r="C543" s="10"/>
      <c r="D543" s="10"/>
      <c r="E543" s="10"/>
      <c r="F543" s="10"/>
      <c r="G543" s="10"/>
    </row>
    <row r="544" spans="1:7" x14ac:dyDescent="0.2">
      <c r="A544" s="10"/>
      <c r="B544" s="10"/>
      <c r="C544" s="10"/>
      <c r="D544" s="10"/>
      <c r="E544" s="10"/>
      <c r="F544" s="10"/>
      <c r="G544" s="10"/>
    </row>
    <row r="545" spans="1:7" x14ac:dyDescent="0.2">
      <c r="A545" s="10"/>
      <c r="B545" s="10"/>
      <c r="C545" s="10"/>
      <c r="D545" s="10"/>
      <c r="E545" s="10"/>
      <c r="F545" s="10"/>
      <c r="G545" s="10"/>
    </row>
    <row r="546" spans="1:7" x14ac:dyDescent="0.2">
      <c r="A546" s="10"/>
      <c r="B546" s="10"/>
      <c r="C546" s="10"/>
      <c r="D546" s="10"/>
      <c r="E546" s="10"/>
      <c r="F546" s="10"/>
      <c r="G546" s="10"/>
    </row>
    <row r="547" spans="1:7" x14ac:dyDescent="0.2">
      <c r="A547" s="10"/>
      <c r="B547" s="10"/>
      <c r="C547" s="10"/>
      <c r="D547" s="10"/>
      <c r="E547" s="10"/>
      <c r="F547" s="10"/>
      <c r="G547" s="10"/>
    </row>
    <row r="548" spans="1:7" x14ac:dyDescent="0.2">
      <c r="A548" s="10"/>
      <c r="B548" s="10"/>
      <c r="C548" s="10"/>
      <c r="D548" s="10"/>
      <c r="E548" s="10"/>
      <c r="F548" s="10"/>
      <c r="G548" s="10"/>
    </row>
    <row r="549" spans="1:7" x14ac:dyDescent="0.2">
      <c r="A549" s="10"/>
      <c r="B549" s="10"/>
      <c r="C549" s="10"/>
      <c r="D549" s="10"/>
      <c r="E549" s="10"/>
      <c r="F549" s="10"/>
      <c r="G549" s="10"/>
    </row>
    <row r="550" spans="1:7" x14ac:dyDescent="0.2">
      <c r="A550" s="10"/>
      <c r="B550" s="10"/>
      <c r="C550" s="10"/>
      <c r="D550" s="10"/>
      <c r="E550" s="10"/>
      <c r="F550" s="10"/>
      <c r="G550" s="10"/>
    </row>
    <row r="551" spans="1:7" x14ac:dyDescent="0.2">
      <c r="A551" s="10"/>
      <c r="B551" s="10"/>
      <c r="C551" s="10"/>
      <c r="D551" s="10"/>
      <c r="E551" s="10"/>
      <c r="F551" s="10"/>
      <c r="G551" s="10"/>
    </row>
    <row r="552" spans="1:7" x14ac:dyDescent="0.2">
      <c r="A552" s="10"/>
      <c r="B552" s="10"/>
      <c r="C552" s="10"/>
      <c r="D552" s="10"/>
      <c r="E552" s="10"/>
      <c r="F552" s="10"/>
      <c r="G552" s="10"/>
    </row>
    <row r="553" spans="1:7" x14ac:dyDescent="0.2">
      <c r="A553" s="10"/>
      <c r="B553" s="10"/>
      <c r="C553" s="10"/>
      <c r="D553" s="10"/>
      <c r="E553" s="10"/>
      <c r="F553" s="10"/>
      <c r="G553" s="10"/>
    </row>
    <row r="554" spans="1:7" x14ac:dyDescent="0.2">
      <c r="A554" s="10"/>
      <c r="B554" s="10"/>
      <c r="C554" s="10"/>
      <c r="D554" s="10"/>
      <c r="E554" s="10"/>
      <c r="F554" s="10"/>
      <c r="G554" s="10"/>
    </row>
    <row r="555" spans="1:7" x14ac:dyDescent="0.2">
      <c r="A555" s="10"/>
      <c r="B555" s="10"/>
      <c r="C555" s="10"/>
      <c r="D555" s="10"/>
      <c r="E555" s="10"/>
      <c r="F555" s="10"/>
      <c r="G555" s="10"/>
    </row>
    <row r="556" spans="1:7" x14ac:dyDescent="0.2">
      <c r="A556" s="10"/>
      <c r="B556" s="10"/>
      <c r="C556" s="10"/>
      <c r="D556" s="10"/>
      <c r="E556" s="10"/>
      <c r="F556" s="10"/>
      <c r="G556" s="10"/>
    </row>
    <row r="557" spans="1:7" x14ac:dyDescent="0.2">
      <c r="A557" s="10"/>
      <c r="B557" s="10"/>
      <c r="C557" s="10"/>
      <c r="D557" s="10"/>
      <c r="E557" s="10"/>
      <c r="F557" s="10"/>
      <c r="G557" s="10"/>
    </row>
    <row r="558" spans="1:7" x14ac:dyDescent="0.2">
      <c r="A558" s="10"/>
      <c r="B558" s="10"/>
      <c r="C558" s="10"/>
      <c r="D558" s="10"/>
      <c r="E558" s="10"/>
      <c r="F558" s="10"/>
      <c r="G558" s="10"/>
    </row>
    <row r="559" spans="1:7" x14ac:dyDescent="0.2">
      <c r="A559" s="10"/>
      <c r="B559" s="10"/>
      <c r="C559" s="10"/>
      <c r="D559" s="10"/>
      <c r="E559" s="10"/>
      <c r="F559" s="10"/>
      <c r="G559" s="10"/>
    </row>
    <row r="560" spans="1:7" x14ac:dyDescent="0.2">
      <c r="A560" s="10"/>
      <c r="B560" s="10"/>
      <c r="C560" s="10"/>
      <c r="D560" s="10"/>
      <c r="E560" s="10"/>
      <c r="F560" s="10"/>
      <c r="G560" s="10"/>
    </row>
    <row r="561" spans="1:7" x14ac:dyDescent="0.2">
      <c r="A561" s="10"/>
      <c r="B561" s="10"/>
      <c r="C561" s="10"/>
      <c r="D561" s="10"/>
      <c r="E561" s="10"/>
      <c r="F561" s="10"/>
      <c r="G561" s="10"/>
    </row>
    <row r="562" spans="1:7" x14ac:dyDescent="0.2">
      <c r="A562" s="10"/>
      <c r="B562" s="10"/>
      <c r="C562" s="10"/>
      <c r="D562" s="10"/>
      <c r="E562" s="10"/>
      <c r="F562" s="10"/>
      <c r="G562" s="10"/>
    </row>
    <row r="563" spans="1:7" x14ac:dyDescent="0.2">
      <c r="A563" s="10"/>
      <c r="B563" s="10"/>
      <c r="C563" s="10"/>
      <c r="D563" s="10"/>
      <c r="E563" s="10"/>
      <c r="F563" s="10"/>
      <c r="G563" s="10"/>
    </row>
    <row r="564" spans="1:7" x14ac:dyDescent="0.2">
      <c r="A564" s="10"/>
      <c r="B564" s="10"/>
      <c r="C564" s="10"/>
      <c r="D564" s="10"/>
      <c r="E564" s="10"/>
      <c r="F564" s="10"/>
      <c r="G564" s="10"/>
    </row>
    <row r="565" spans="1:7" x14ac:dyDescent="0.2">
      <c r="A565" s="10"/>
      <c r="B565" s="10"/>
      <c r="C565" s="10"/>
      <c r="D565" s="10"/>
      <c r="E565" s="10"/>
      <c r="F565" s="10"/>
      <c r="G565" s="10"/>
    </row>
    <row r="566" spans="1:7" x14ac:dyDescent="0.2">
      <c r="A566" s="10"/>
      <c r="B566" s="10"/>
      <c r="C566" s="10"/>
      <c r="D566" s="10"/>
      <c r="E566" s="10"/>
      <c r="F566" s="10"/>
      <c r="G566" s="10"/>
    </row>
    <row r="567" spans="1:7" x14ac:dyDescent="0.2">
      <c r="A567" s="10"/>
      <c r="B567" s="10"/>
      <c r="C567" s="10"/>
      <c r="D567" s="10"/>
      <c r="E567" s="10"/>
      <c r="F567" s="10"/>
      <c r="G567" s="10"/>
    </row>
    <row r="568" spans="1:7" x14ac:dyDescent="0.2">
      <c r="A568" s="10"/>
      <c r="B568" s="10"/>
      <c r="C568" s="10"/>
      <c r="D568" s="10"/>
      <c r="E568" s="10"/>
      <c r="F568" s="10"/>
      <c r="G568" s="10"/>
    </row>
    <row r="569" spans="1:7" x14ac:dyDescent="0.2">
      <c r="A569" s="10"/>
      <c r="B569" s="10"/>
      <c r="C569" s="10"/>
      <c r="D569" s="10"/>
      <c r="E569" s="10"/>
      <c r="F569" s="10"/>
      <c r="G569" s="10"/>
    </row>
    <row r="570" spans="1:7" x14ac:dyDescent="0.2">
      <c r="A570" s="10"/>
      <c r="B570" s="10"/>
      <c r="C570" s="10"/>
      <c r="D570" s="10"/>
      <c r="E570" s="10"/>
      <c r="F570" s="10"/>
      <c r="G570" s="10"/>
    </row>
    <row r="571" spans="1:7" x14ac:dyDescent="0.2">
      <c r="A571" s="10"/>
      <c r="B571" s="10"/>
      <c r="C571" s="10"/>
      <c r="D571" s="10"/>
      <c r="E571" s="10"/>
      <c r="F571" s="10"/>
      <c r="G571" s="10"/>
    </row>
    <row r="572" spans="1:7" x14ac:dyDescent="0.2">
      <c r="A572" s="10"/>
      <c r="B572" s="10"/>
      <c r="C572" s="10"/>
      <c r="D572" s="10"/>
      <c r="E572" s="10"/>
      <c r="F572" s="10"/>
      <c r="G572" s="10"/>
    </row>
    <row r="573" spans="1:7" x14ac:dyDescent="0.2">
      <c r="A573" s="10"/>
      <c r="B573" s="10"/>
      <c r="C573" s="10"/>
      <c r="D573" s="10"/>
      <c r="E573" s="10"/>
      <c r="F573" s="10"/>
      <c r="G573" s="10"/>
    </row>
    <row r="574" spans="1:7" x14ac:dyDescent="0.2">
      <c r="A574" s="10"/>
      <c r="B574" s="10"/>
      <c r="C574" s="10"/>
      <c r="D574" s="10"/>
      <c r="E574" s="10"/>
      <c r="F574" s="10"/>
      <c r="G574" s="10"/>
    </row>
    <row r="575" spans="1:7" x14ac:dyDescent="0.2">
      <c r="A575" s="10"/>
      <c r="B575" s="10"/>
      <c r="C575" s="10"/>
      <c r="D575" s="10"/>
      <c r="E575" s="10"/>
      <c r="F575" s="10"/>
      <c r="G575" s="10"/>
    </row>
    <row r="576" spans="1:7" x14ac:dyDescent="0.2">
      <c r="A576" s="10"/>
      <c r="B576" s="10"/>
      <c r="C576" s="10"/>
      <c r="D576" s="10"/>
      <c r="E576" s="10"/>
      <c r="F576" s="10"/>
      <c r="G576" s="10"/>
    </row>
    <row r="577" spans="1:7" x14ac:dyDescent="0.2">
      <c r="A577" s="10"/>
      <c r="B577" s="10"/>
      <c r="C577" s="10"/>
      <c r="D577" s="10"/>
      <c r="E577" s="10"/>
      <c r="F577" s="10"/>
      <c r="G577" s="10"/>
    </row>
    <row r="578" spans="1:7" x14ac:dyDescent="0.2">
      <c r="A578" s="10"/>
      <c r="B578" s="10"/>
      <c r="C578" s="10"/>
      <c r="D578" s="10"/>
      <c r="E578" s="10"/>
      <c r="F578" s="10"/>
      <c r="G578" s="10"/>
    </row>
    <row r="579" spans="1:7" x14ac:dyDescent="0.2">
      <c r="A579" s="10"/>
      <c r="B579" s="10"/>
      <c r="C579" s="10"/>
      <c r="D579" s="10"/>
      <c r="E579" s="10"/>
      <c r="F579" s="10"/>
      <c r="G579" s="10"/>
    </row>
    <row r="580" spans="1:7" x14ac:dyDescent="0.2">
      <c r="A580" s="10"/>
      <c r="B580" s="10"/>
      <c r="C580" s="10"/>
      <c r="D580" s="10"/>
      <c r="E580" s="10"/>
      <c r="F580" s="10"/>
      <c r="G580" s="10"/>
    </row>
    <row r="581" spans="1:7" x14ac:dyDescent="0.2">
      <c r="A581" s="10"/>
      <c r="B581" s="10"/>
      <c r="C581" s="10"/>
      <c r="D581" s="10"/>
      <c r="E581" s="10"/>
      <c r="F581" s="10"/>
      <c r="G581" s="10"/>
    </row>
    <row r="582" spans="1:7" x14ac:dyDescent="0.2">
      <c r="A582" s="10"/>
      <c r="B582" s="10"/>
      <c r="C582" s="10"/>
      <c r="D582" s="10"/>
      <c r="E582" s="10"/>
      <c r="F582" s="10"/>
      <c r="G582" s="10"/>
    </row>
    <row r="583" spans="1:7" x14ac:dyDescent="0.2">
      <c r="A583" s="10"/>
      <c r="B583" s="10"/>
      <c r="C583" s="10"/>
      <c r="D583" s="10"/>
      <c r="E583" s="10"/>
      <c r="F583" s="10"/>
      <c r="G583" s="10"/>
    </row>
    <row r="584" spans="1:7" x14ac:dyDescent="0.2">
      <c r="A584" s="10"/>
      <c r="B584" s="10"/>
      <c r="C584" s="10"/>
      <c r="D584" s="10"/>
      <c r="E584" s="10"/>
      <c r="F584" s="10"/>
      <c r="G584" s="10"/>
    </row>
    <row r="585" spans="1:7" x14ac:dyDescent="0.2">
      <c r="A585" s="10"/>
      <c r="B585" s="10"/>
      <c r="C585" s="10"/>
      <c r="D585" s="10"/>
      <c r="E585" s="10"/>
      <c r="F585" s="10"/>
      <c r="G585" s="10"/>
    </row>
    <row r="586" spans="1:7" x14ac:dyDescent="0.2">
      <c r="A586" s="10"/>
      <c r="B586" s="10"/>
      <c r="C586" s="10"/>
      <c r="D586" s="10"/>
      <c r="E586" s="10"/>
      <c r="F586" s="10"/>
      <c r="G586" s="10"/>
    </row>
    <row r="587" spans="1:7" x14ac:dyDescent="0.2">
      <c r="A587" s="10"/>
      <c r="B587" s="10"/>
      <c r="C587" s="10"/>
      <c r="D587" s="10"/>
      <c r="E587" s="10"/>
      <c r="F587" s="10"/>
      <c r="G587" s="10"/>
    </row>
    <row r="588" spans="1:7" x14ac:dyDescent="0.2">
      <c r="A588" s="10"/>
      <c r="B588" s="10"/>
      <c r="C588" s="10"/>
      <c r="D588" s="10"/>
      <c r="E588" s="10"/>
      <c r="F588" s="10"/>
      <c r="G588" s="10"/>
    </row>
    <row r="589" spans="1:7" x14ac:dyDescent="0.2">
      <c r="A589" s="10"/>
      <c r="B589" s="10"/>
      <c r="C589" s="10"/>
      <c r="D589" s="10"/>
      <c r="E589" s="10"/>
      <c r="F589" s="10"/>
      <c r="G589" s="10"/>
    </row>
    <row r="590" spans="1:7" x14ac:dyDescent="0.2">
      <c r="A590" s="10"/>
      <c r="B590" s="10"/>
      <c r="C590" s="10"/>
      <c r="D590" s="10"/>
      <c r="E590" s="10"/>
      <c r="F590" s="10"/>
      <c r="G590" s="10"/>
    </row>
    <row r="591" spans="1:7" x14ac:dyDescent="0.2">
      <c r="A591" s="10"/>
      <c r="B591" s="10"/>
      <c r="C591" s="10"/>
      <c r="D591" s="10"/>
      <c r="E591" s="10"/>
      <c r="F591" s="10"/>
      <c r="G591" s="10"/>
    </row>
    <row r="592" spans="1:7" x14ac:dyDescent="0.2">
      <c r="A592" s="10"/>
      <c r="B592" s="10"/>
      <c r="C592" s="10"/>
      <c r="D592" s="10"/>
      <c r="E592" s="10"/>
      <c r="F592" s="10"/>
      <c r="G592" s="10"/>
    </row>
    <row r="593" spans="1:7" x14ac:dyDescent="0.2">
      <c r="A593" s="10"/>
      <c r="B593" s="10"/>
      <c r="C593" s="10"/>
      <c r="D593" s="10"/>
      <c r="E593" s="10"/>
      <c r="F593" s="10"/>
      <c r="G593" s="10"/>
    </row>
    <row r="594" spans="1:7" x14ac:dyDescent="0.2">
      <c r="A594" s="10"/>
      <c r="B594" s="10"/>
      <c r="C594" s="10"/>
      <c r="D594" s="10"/>
      <c r="E594" s="10"/>
      <c r="F594" s="10"/>
      <c r="G594" s="10"/>
    </row>
    <row r="595" spans="1:7" x14ac:dyDescent="0.2">
      <c r="A595" s="10"/>
      <c r="B595" s="10"/>
      <c r="C595" s="10"/>
      <c r="D595" s="10"/>
      <c r="E595" s="10"/>
      <c r="F595" s="10"/>
      <c r="G595" s="10"/>
    </row>
    <row r="596" spans="1:7" x14ac:dyDescent="0.2">
      <c r="A596" s="10"/>
      <c r="B596" s="10"/>
      <c r="C596" s="10"/>
      <c r="D596" s="10"/>
      <c r="E596" s="10"/>
      <c r="F596" s="10"/>
      <c r="G596" s="10"/>
    </row>
    <row r="597" spans="1:7" x14ac:dyDescent="0.2">
      <c r="A597" s="10"/>
      <c r="B597" s="10"/>
      <c r="C597" s="10"/>
      <c r="D597" s="10"/>
      <c r="E597" s="10"/>
      <c r="F597" s="10"/>
      <c r="G597" s="10"/>
    </row>
    <row r="598" spans="1:7" x14ac:dyDescent="0.2">
      <c r="A598" s="10"/>
      <c r="B598" s="10"/>
      <c r="C598" s="10"/>
      <c r="D598" s="10"/>
      <c r="E598" s="10"/>
      <c r="F598" s="10"/>
      <c r="G598" s="10"/>
    </row>
    <row r="599" spans="1:7" x14ac:dyDescent="0.2">
      <c r="A599" s="10"/>
      <c r="B599" s="10"/>
      <c r="C599" s="10"/>
      <c r="D599" s="10"/>
      <c r="E599" s="10"/>
      <c r="F599" s="10"/>
      <c r="G599" s="10"/>
    </row>
    <row r="600" spans="1:7" x14ac:dyDescent="0.2">
      <c r="A600" s="10"/>
      <c r="B600" s="10"/>
      <c r="C600" s="10"/>
      <c r="D600" s="10"/>
      <c r="E600" s="10"/>
      <c r="F600" s="10"/>
      <c r="G600" s="10"/>
    </row>
    <row r="601" spans="1:7" x14ac:dyDescent="0.2">
      <c r="A601" s="10"/>
      <c r="B601" s="10"/>
      <c r="C601" s="10"/>
      <c r="D601" s="10"/>
      <c r="E601" s="10"/>
      <c r="F601" s="10"/>
      <c r="G601" s="10"/>
    </row>
    <row r="602" spans="1:7" x14ac:dyDescent="0.2">
      <c r="A602" s="10"/>
      <c r="B602" s="10"/>
      <c r="C602" s="10"/>
      <c r="D602" s="10"/>
      <c r="E602" s="10"/>
      <c r="F602" s="10"/>
      <c r="G602" s="10"/>
    </row>
    <row r="603" spans="1:7" x14ac:dyDescent="0.2">
      <c r="A603" s="10"/>
      <c r="B603" s="10"/>
      <c r="C603" s="10"/>
      <c r="D603" s="10"/>
      <c r="E603" s="10"/>
      <c r="F603" s="10"/>
      <c r="G603" s="10"/>
    </row>
    <row r="604" spans="1:7" x14ac:dyDescent="0.2">
      <c r="A604" s="10"/>
      <c r="B604" s="10"/>
      <c r="C604" s="10"/>
      <c r="D604" s="10"/>
      <c r="E604" s="10"/>
      <c r="F604" s="10"/>
      <c r="G604" s="10"/>
    </row>
    <row r="605" spans="1:7" x14ac:dyDescent="0.2">
      <c r="A605" s="10"/>
      <c r="B605" s="10"/>
      <c r="C605" s="10"/>
      <c r="D605" s="10"/>
      <c r="E605" s="10"/>
      <c r="F605" s="10"/>
      <c r="G605" s="10"/>
    </row>
    <row r="606" spans="1:7" x14ac:dyDescent="0.2">
      <c r="A606" s="10"/>
      <c r="B606" s="10"/>
      <c r="C606" s="10"/>
      <c r="D606" s="10"/>
      <c r="E606" s="10"/>
      <c r="F606" s="10"/>
      <c r="G606" s="10"/>
    </row>
    <row r="607" spans="1:7" x14ac:dyDescent="0.2">
      <c r="A607" s="10"/>
      <c r="B607" s="10"/>
      <c r="C607" s="10"/>
      <c r="D607" s="10"/>
      <c r="E607" s="10"/>
      <c r="F607" s="10"/>
      <c r="G607" s="10"/>
    </row>
    <row r="608" spans="1:7" x14ac:dyDescent="0.2">
      <c r="A608" s="10"/>
      <c r="B608" s="10"/>
      <c r="C608" s="10"/>
      <c r="D608" s="10"/>
      <c r="E608" s="10"/>
      <c r="F608" s="10"/>
      <c r="G608" s="10"/>
    </row>
    <row r="609" spans="1:7" x14ac:dyDescent="0.2">
      <c r="A609" s="10"/>
      <c r="B609" s="10"/>
      <c r="C609" s="10"/>
      <c r="D609" s="10"/>
      <c r="E609" s="10"/>
      <c r="F609" s="10"/>
      <c r="G609" s="10"/>
    </row>
    <row r="610" spans="1:7" x14ac:dyDescent="0.2">
      <c r="A610" s="10"/>
      <c r="B610" s="10"/>
      <c r="C610" s="10"/>
      <c r="D610" s="10"/>
      <c r="E610" s="10"/>
      <c r="F610" s="10"/>
      <c r="G610" s="10"/>
    </row>
    <row r="611" spans="1:7" x14ac:dyDescent="0.2">
      <c r="A611" s="10"/>
      <c r="B611" s="10"/>
      <c r="C611" s="10"/>
      <c r="D611" s="10"/>
      <c r="E611" s="10"/>
      <c r="F611" s="10"/>
      <c r="G611" s="10"/>
    </row>
    <row r="612" spans="1:7" x14ac:dyDescent="0.2">
      <c r="A612" s="10"/>
      <c r="B612" s="10"/>
      <c r="C612" s="10"/>
      <c r="D612" s="10"/>
      <c r="E612" s="10"/>
      <c r="F612" s="10"/>
      <c r="G612" s="10"/>
    </row>
    <row r="613" spans="1:7" x14ac:dyDescent="0.2">
      <c r="A613" s="10"/>
      <c r="B613" s="10"/>
      <c r="C613" s="10"/>
      <c r="D613" s="10"/>
      <c r="E613" s="10"/>
      <c r="F613" s="10"/>
      <c r="G613" s="10"/>
    </row>
    <row r="614" spans="1:7" x14ac:dyDescent="0.2">
      <c r="A614" s="10"/>
      <c r="B614" s="10"/>
      <c r="C614" s="10"/>
      <c r="D614" s="10"/>
      <c r="E614" s="10"/>
      <c r="F614" s="10"/>
      <c r="G614" s="10"/>
    </row>
    <row r="615" spans="1:7" x14ac:dyDescent="0.2">
      <c r="A615" s="10"/>
      <c r="B615" s="10"/>
      <c r="C615" s="10"/>
      <c r="D615" s="10"/>
      <c r="E615" s="10"/>
      <c r="F615" s="10"/>
      <c r="G615" s="10"/>
    </row>
    <row r="616" spans="1:7" x14ac:dyDescent="0.2">
      <c r="A616" s="10"/>
      <c r="B616" s="10"/>
      <c r="C616" s="10"/>
      <c r="D616" s="10"/>
      <c r="E616" s="10"/>
      <c r="F616" s="10"/>
      <c r="G616" s="10"/>
    </row>
    <row r="617" spans="1:7" x14ac:dyDescent="0.2">
      <c r="A617" s="10"/>
      <c r="B617" s="10"/>
      <c r="C617" s="10"/>
      <c r="D617" s="10"/>
      <c r="E617" s="10"/>
      <c r="F617" s="10"/>
      <c r="G617" s="10"/>
    </row>
    <row r="618" spans="1:7" x14ac:dyDescent="0.2">
      <c r="A618" s="10"/>
      <c r="B618" s="10"/>
      <c r="C618" s="10"/>
      <c r="D618" s="10"/>
      <c r="E618" s="10"/>
      <c r="F618" s="10"/>
      <c r="G618" s="10"/>
    </row>
    <row r="619" spans="1:7" x14ac:dyDescent="0.2">
      <c r="A619" s="10"/>
      <c r="B619" s="10"/>
      <c r="C619" s="10"/>
      <c r="D619" s="10"/>
      <c r="E619" s="10"/>
      <c r="F619" s="10"/>
      <c r="G619" s="10"/>
    </row>
    <row r="620" spans="1:7" x14ac:dyDescent="0.2">
      <c r="A620" s="10"/>
      <c r="B620" s="10"/>
      <c r="C620" s="10"/>
      <c r="D620" s="10"/>
      <c r="E620" s="10"/>
      <c r="F620" s="10"/>
      <c r="G620" s="10"/>
    </row>
    <row r="621" spans="1:7" x14ac:dyDescent="0.2">
      <c r="A621" s="10"/>
      <c r="B621" s="10"/>
      <c r="C621" s="10"/>
      <c r="D621" s="10"/>
      <c r="E621" s="10"/>
      <c r="F621" s="10"/>
      <c r="G621" s="10"/>
    </row>
    <row r="622" spans="1:7" x14ac:dyDescent="0.2">
      <c r="A622" s="10"/>
      <c r="B622" s="10"/>
      <c r="C622" s="10"/>
      <c r="D622" s="10"/>
      <c r="E622" s="10"/>
      <c r="F622" s="10"/>
      <c r="G622" s="10"/>
    </row>
    <row r="623" spans="1:7" x14ac:dyDescent="0.2">
      <c r="A623" s="10"/>
      <c r="B623" s="10"/>
      <c r="C623" s="10"/>
      <c r="D623" s="10"/>
      <c r="E623" s="10"/>
      <c r="F623" s="10"/>
      <c r="G623" s="10"/>
    </row>
    <row r="624" spans="1:7" x14ac:dyDescent="0.2">
      <c r="A624" s="10"/>
      <c r="B624" s="10"/>
      <c r="C624" s="10"/>
      <c r="D624" s="10"/>
      <c r="E624" s="10"/>
      <c r="F624" s="10"/>
      <c r="G624" s="10"/>
    </row>
    <row r="625" spans="1:7" x14ac:dyDescent="0.2">
      <c r="A625" s="10"/>
      <c r="B625" s="10"/>
      <c r="C625" s="10"/>
      <c r="D625" s="10"/>
      <c r="E625" s="10"/>
      <c r="F625" s="10"/>
      <c r="G625" s="10"/>
    </row>
    <row r="626" spans="1:7" x14ac:dyDescent="0.2">
      <c r="A626" s="10"/>
      <c r="B626" s="10"/>
      <c r="C626" s="10"/>
      <c r="D626" s="10"/>
      <c r="E626" s="10"/>
      <c r="F626" s="10"/>
      <c r="G626" s="10"/>
    </row>
    <row r="627" spans="1:7" x14ac:dyDescent="0.2">
      <c r="A627" s="10"/>
      <c r="B627" s="10"/>
      <c r="C627" s="10"/>
      <c r="D627" s="10"/>
      <c r="E627" s="10"/>
      <c r="F627" s="10"/>
      <c r="G627" s="10"/>
    </row>
    <row r="628" spans="1:7" x14ac:dyDescent="0.2">
      <c r="A628" s="10"/>
      <c r="B628" s="10"/>
      <c r="C628" s="10"/>
      <c r="D628" s="10"/>
      <c r="E628" s="10"/>
      <c r="F628" s="10"/>
      <c r="G628" s="10"/>
    </row>
    <row r="629" spans="1:7" x14ac:dyDescent="0.2">
      <c r="A629" s="10"/>
      <c r="B629" s="10"/>
      <c r="C629" s="10"/>
      <c r="D629" s="10"/>
      <c r="E629" s="10"/>
      <c r="F629" s="10"/>
      <c r="G629" s="10"/>
    </row>
    <row r="630" spans="1:7" x14ac:dyDescent="0.2">
      <c r="A630" s="10"/>
      <c r="B630" s="10"/>
      <c r="C630" s="10"/>
      <c r="D630" s="10"/>
      <c r="E630" s="10"/>
      <c r="F630" s="10"/>
      <c r="G630" s="10"/>
    </row>
    <row r="631" spans="1:7" x14ac:dyDescent="0.2">
      <c r="A631" s="10"/>
      <c r="B631" s="10"/>
      <c r="C631" s="10"/>
      <c r="D631" s="10"/>
      <c r="E631" s="10"/>
      <c r="F631" s="10"/>
      <c r="G631" s="10"/>
    </row>
    <row r="632" spans="1:7" x14ac:dyDescent="0.2">
      <c r="A632" s="10"/>
      <c r="B632" s="10"/>
      <c r="C632" s="10"/>
      <c r="D632" s="10"/>
      <c r="E632" s="10"/>
      <c r="F632" s="10"/>
      <c r="G632" s="10"/>
    </row>
    <row r="633" spans="1:7" x14ac:dyDescent="0.2">
      <c r="A633" s="10"/>
      <c r="B633" s="10"/>
      <c r="C633" s="10"/>
      <c r="D633" s="10"/>
      <c r="E633" s="10"/>
      <c r="F633" s="10"/>
      <c r="G633" s="10"/>
    </row>
    <row r="634" spans="1:7" x14ac:dyDescent="0.2">
      <c r="A634" s="10"/>
      <c r="B634" s="10"/>
      <c r="C634" s="10"/>
      <c r="D634" s="10"/>
      <c r="E634" s="10"/>
      <c r="F634" s="10"/>
      <c r="G634" s="10"/>
    </row>
    <row r="635" spans="1:7" x14ac:dyDescent="0.2">
      <c r="A635" s="10"/>
      <c r="B635" s="10"/>
      <c r="C635" s="10"/>
      <c r="D635" s="10"/>
      <c r="E635" s="10"/>
      <c r="F635" s="10"/>
      <c r="G635" s="10"/>
    </row>
    <row r="636" spans="1:7" x14ac:dyDescent="0.2">
      <c r="A636" s="10"/>
      <c r="B636" s="10"/>
      <c r="C636" s="10"/>
      <c r="D636" s="10"/>
      <c r="E636" s="10"/>
      <c r="F636" s="10"/>
      <c r="G636" s="10"/>
    </row>
    <row r="637" spans="1:7" x14ac:dyDescent="0.2">
      <c r="A637" s="10"/>
      <c r="B637" s="10"/>
      <c r="C637" s="10"/>
      <c r="D637" s="10"/>
      <c r="E637" s="10"/>
      <c r="F637" s="10"/>
      <c r="G637" s="10"/>
    </row>
    <row r="638" spans="1:7" x14ac:dyDescent="0.2">
      <c r="A638" s="10"/>
      <c r="B638" s="10"/>
      <c r="C638" s="10"/>
      <c r="D638" s="10"/>
      <c r="E638" s="10"/>
      <c r="F638" s="10"/>
      <c r="G638" s="10"/>
    </row>
    <row r="639" spans="1:7" x14ac:dyDescent="0.2">
      <c r="A639" s="10"/>
      <c r="B639" s="10"/>
      <c r="C639" s="10"/>
      <c r="D639" s="10"/>
      <c r="E639" s="10"/>
      <c r="F639" s="10"/>
      <c r="G639" s="10"/>
    </row>
    <row r="640" spans="1:7" x14ac:dyDescent="0.2">
      <c r="A640" s="10"/>
      <c r="B640" s="10"/>
      <c r="C640" s="10"/>
      <c r="D640" s="10"/>
      <c r="E640" s="10"/>
      <c r="F640" s="10"/>
      <c r="G640" s="10"/>
    </row>
    <row r="641" spans="1:7" x14ac:dyDescent="0.2">
      <c r="A641" s="10"/>
      <c r="B641" s="10"/>
      <c r="C641" s="10"/>
      <c r="D641" s="10"/>
      <c r="E641" s="10"/>
      <c r="F641" s="10"/>
      <c r="G641" s="10"/>
    </row>
    <row r="642" spans="1:7" x14ac:dyDescent="0.2">
      <c r="A642" s="10"/>
      <c r="B642" s="10"/>
      <c r="C642" s="10"/>
      <c r="D642" s="10"/>
      <c r="E642" s="10"/>
      <c r="F642" s="10"/>
      <c r="G642" s="10"/>
    </row>
    <row r="643" spans="1:7" x14ac:dyDescent="0.2">
      <c r="A643" s="10"/>
      <c r="B643" s="10"/>
      <c r="C643" s="10"/>
      <c r="D643" s="10"/>
      <c r="E643" s="10"/>
      <c r="F643" s="10"/>
      <c r="G643" s="10"/>
    </row>
    <row r="644" spans="1:7" x14ac:dyDescent="0.2">
      <c r="A644" s="10"/>
      <c r="B644" s="10"/>
      <c r="C644" s="10"/>
      <c r="D644" s="10"/>
      <c r="E644" s="10"/>
      <c r="F644" s="10"/>
      <c r="G644" s="10"/>
    </row>
    <row r="645" spans="1:7" x14ac:dyDescent="0.2">
      <c r="A645" s="10"/>
      <c r="B645" s="10"/>
      <c r="C645" s="10"/>
      <c r="D645" s="10"/>
      <c r="E645" s="10"/>
      <c r="F645" s="10"/>
      <c r="G645" s="10"/>
    </row>
    <row r="646" spans="1:7" x14ac:dyDescent="0.2">
      <c r="A646" s="10"/>
      <c r="B646" s="10"/>
      <c r="C646" s="10"/>
      <c r="D646" s="10"/>
      <c r="E646" s="10"/>
      <c r="F646" s="10"/>
      <c r="G646" s="10"/>
    </row>
    <row r="647" spans="1:7" x14ac:dyDescent="0.2">
      <c r="A647" s="10"/>
      <c r="B647" s="10"/>
      <c r="C647" s="10"/>
      <c r="D647" s="10"/>
      <c r="E647" s="10"/>
      <c r="F647" s="10"/>
      <c r="G647" s="10"/>
    </row>
    <row r="648" spans="1:7" x14ac:dyDescent="0.2">
      <c r="A648" s="10"/>
      <c r="B648" s="10"/>
      <c r="C648" s="10"/>
      <c r="D648" s="10"/>
      <c r="E648" s="10"/>
      <c r="F648" s="10"/>
      <c r="G648" s="10"/>
    </row>
    <row r="649" spans="1:7" x14ac:dyDescent="0.2">
      <c r="A649" s="10"/>
      <c r="B649" s="10"/>
      <c r="C649" s="10"/>
      <c r="D649" s="10"/>
      <c r="E649" s="10"/>
      <c r="F649" s="10"/>
      <c r="G649" s="10"/>
    </row>
    <row r="650" spans="1:7" x14ac:dyDescent="0.2">
      <c r="A650" s="10"/>
      <c r="B650" s="10"/>
      <c r="C650" s="10"/>
      <c r="D650" s="10"/>
      <c r="E650" s="10"/>
      <c r="F650" s="10"/>
      <c r="G650" s="10"/>
    </row>
    <row r="651" spans="1:7" x14ac:dyDescent="0.2">
      <c r="A651" s="10"/>
      <c r="B651" s="10"/>
      <c r="C651" s="10"/>
      <c r="D651" s="10"/>
      <c r="E651" s="10"/>
      <c r="F651" s="10"/>
      <c r="G651" s="10"/>
    </row>
    <row r="652" spans="1:7" x14ac:dyDescent="0.2">
      <c r="A652" s="10"/>
      <c r="B652" s="10"/>
      <c r="C652" s="10"/>
      <c r="D652" s="10"/>
      <c r="E652" s="10"/>
      <c r="F652" s="10"/>
      <c r="G652" s="10"/>
    </row>
    <row r="653" spans="1:7" x14ac:dyDescent="0.2">
      <c r="A653" s="10"/>
      <c r="B653" s="10"/>
      <c r="C653" s="10"/>
      <c r="D653" s="10"/>
      <c r="E653" s="10"/>
      <c r="F653" s="10"/>
      <c r="G653" s="10"/>
    </row>
    <row r="654" spans="1:7" x14ac:dyDescent="0.2">
      <c r="A654" s="10"/>
      <c r="B654" s="10"/>
      <c r="C654" s="10"/>
      <c r="D654" s="10"/>
      <c r="E654" s="10"/>
      <c r="F654" s="10"/>
      <c r="G654" s="10"/>
    </row>
    <row r="655" spans="1:7" x14ac:dyDescent="0.2">
      <c r="A655" s="10"/>
      <c r="B655" s="10"/>
      <c r="C655" s="10"/>
      <c r="D655" s="10"/>
      <c r="E655" s="10"/>
      <c r="F655" s="10"/>
      <c r="G655" s="10"/>
    </row>
    <row r="656" spans="1:7" x14ac:dyDescent="0.2">
      <c r="A656" s="10"/>
      <c r="B656" s="10"/>
      <c r="C656" s="10"/>
      <c r="D656" s="10"/>
      <c r="E656" s="10"/>
      <c r="F656" s="10"/>
      <c r="G656" s="10"/>
    </row>
    <row r="657" spans="1:7" x14ac:dyDescent="0.2">
      <c r="A657" s="10"/>
      <c r="B657" s="10"/>
      <c r="C657" s="10"/>
      <c r="D657" s="10"/>
      <c r="E657" s="10"/>
      <c r="F657" s="10"/>
      <c r="G657" s="10"/>
    </row>
    <row r="658" spans="1:7" x14ac:dyDescent="0.2">
      <c r="A658" s="10"/>
      <c r="B658" s="10"/>
      <c r="C658" s="10"/>
      <c r="D658" s="10"/>
      <c r="E658" s="10"/>
      <c r="F658" s="10"/>
      <c r="G658" s="10"/>
    </row>
    <row r="659" spans="1:7" x14ac:dyDescent="0.2">
      <c r="A659" s="10"/>
      <c r="B659" s="10"/>
      <c r="C659" s="10"/>
      <c r="D659" s="10"/>
      <c r="E659" s="10"/>
      <c r="F659" s="10"/>
      <c r="G659" s="10"/>
    </row>
    <row r="660" spans="1:7" x14ac:dyDescent="0.2">
      <c r="A660" s="10"/>
      <c r="B660" s="10"/>
      <c r="C660" s="10"/>
      <c r="D660" s="10"/>
      <c r="E660" s="10"/>
      <c r="F660" s="10"/>
      <c r="G660" s="10"/>
    </row>
    <row r="661" spans="1:7" x14ac:dyDescent="0.2">
      <c r="A661" s="10"/>
      <c r="B661" s="10"/>
      <c r="C661" s="10"/>
      <c r="D661" s="10"/>
      <c r="E661" s="10"/>
      <c r="F661" s="10"/>
      <c r="G661" s="10"/>
    </row>
    <row r="662" spans="1:7" x14ac:dyDescent="0.2">
      <c r="A662" s="10"/>
      <c r="B662" s="10"/>
      <c r="C662" s="10"/>
      <c r="D662" s="10"/>
      <c r="E662" s="10"/>
      <c r="F662" s="10"/>
      <c r="G662" s="10"/>
    </row>
    <row r="663" spans="1:7" x14ac:dyDescent="0.2">
      <c r="A663" s="10"/>
      <c r="B663" s="10"/>
      <c r="C663" s="10"/>
      <c r="D663" s="10"/>
      <c r="E663" s="10"/>
      <c r="F663" s="10"/>
      <c r="G663" s="10"/>
    </row>
    <row r="664" spans="1:7" x14ac:dyDescent="0.2">
      <c r="A664" s="10"/>
      <c r="B664" s="10"/>
      <c r="C664" s="10"/>
      <c r="D664" s="10"/>
      <c r="E664" s="10"/>
      <c r="F664" s="10"/>
      <c r="G664" s="10"/>
    </row>
    <row r="665" spans="1:7" x14ac:dyDescent="0.2">
      <c r="A665" s="10"/>
      <c r="B665" s="10"/>
      <c r="C665" s="10"/>
      <c r="D665" s="10"/>
      <c r="E665" s="10"/>
      <c r="F665" s="10"/>
      <c r="G665" s="10"/>
    </row>
    <row r="666" spans="1:7" x14ac:dyDescent="0.2">
      <c r="A666" s="10"/>
      <c r="B666" s="10"/>
      <c r="C666" s="10"/>
      <c r="D666" s="10"/>
      <c r="E666" s="10"/>
      <c r="F666" s="10"/>
      <c r="G666" s="10"/>
    </row>
    <row r="667" spans="1:7" x14ac:dyDescent="0.2">
      <c r="A667" s="10"/>
      <c r="B667" s="10"/>
      <c r="C667" s="10"/>
      <c r="D667" s="10"/>
      <c r="E667" s="10"/>
      <c r="F667" s="10"/>
      <c r="G667" s="10"/>
    </row>
    <row r="668" spans="1:7" x14ac:dyDescent="0.2">
      <c r="A668" s="10"/>
      <c r="B668" s="10"/>
      <c r="C668" s="10"/>
      <c r="D668" s="10"/>
      <c r="E668" s="10"/>
      <c r="F668" s="10"/>
      <c r="G668" s="10"/>
    </row>
    <row r="669" spans="1:7" x14ac:dyDescent="0.2">
      <c r="A669" s="10"/>
      <c r="B669" s="10"/>
      <c r="C669" s="10"/>
      <c r="D669" s="10"/>
      <c r="E669" s="10"/>
      <c r="F669" s="10"/>
      <c r="G669" s="10"/>
    </row>
    <row r="670" spans="1:7" x14ac:dyDescent="0.2">
      <c r="A670" s="10"/>
      <c r="B670" s="10"/>
      <c r="C670" s="10"/>
      <c r="D670" s="10"/>
      <c r="E670" s="10"/>
      <c r="F670" s="10"/>
      <c r="G670" s="10"/>
    </row>
    <row r="671" spans="1:7" x14ac:dyDescent="0.2">
      <c r="A671" s="10"/>
      <c r="B671" s="10"/>
      <c r="C671" s="10"/>
      <c r="D671" s="10"/>
      <c r="E671" s="10"/>
      <c r="F671" s="10"/>
      <c r="G671" s="10"/>
    </row>
    <row r="672" spans="1:7" x14ac:dyDescent="0.2">
      <c r="A672" s="10"/>
      <c r="B672" s="10"/>
      <c r="C672" s="10"/>
      <c r="D672" s="10"/>
      <c r="E672" s="10"/>
      <c r="F672" s="10"/>
      <c r="G672" s="10"/>
    </row>
    <row r="673" spans="1:7" x14ac:dyDescent="0.2">
      <c r="A673" s="10"/>
      <c r="B673" s="10"/>
      <c r="C673" s="10"/>
      <c r="D673" s="10"/>
      <c r="E673" s="10"/>
      <c r="F673" s="10"/>
      <c r="G673" s="10"/>
    </row>
    <row r="674" spans="1:7" x14ac:dyDescent="0.2">
      <c r="A674" s="10"/>
      <c r="B674" s="10"/>
      <c r="C674" s="10"/>
      <c r="D674" s="10"/>
      <c r="E674" s="10"/>
      <c r="F674" s="10"/>
      <c r="G674" s="10"/>
    </row>
    <row r="675" spans="1:7" x14ac:dyDescent="0.2">
      <c r="A675" s="10"/>
      <c r="B675" s="10"/>
      <c r="C675" s="10"/>
      <c r="D675" s="10"/>
      <c r="E675" s="10"/>
      <c r="F675" s="10"/>
      <c r="G675" s="10"/>
    </row>
    <row r="676" spans="1:7" x14ac:dyDescent="0.2">
      <c r="A676" s="10"/>
      <c r="B676" s="10"/>
      <c r="C676" s="10"/>
      <c r="D676" s="10"/>
      <c r="E676" s="10"/>
      <c r="F676" s="10"/>
      <c r="G676" s="10"/>
    </row>
    <row r="677" spans="1:7" x14ac:dyDescent="0.2">
      <c r="A677" s="10"/>
      <c r="B677" s="10"/>
      <c r="C677" s="10"/>
      <c r="D677" s="10"/>
      <c r="E677" s="10"/>
      <c r="F677" s="10"/>
      <c r="G677" s="10"/>
    </row>
    <row r="678" spans="1:7" x14ac:dyDescent="0.2">
      <c r="A678" s="10"/>
      <c r="B678" s="10"/>
      <c r="C678" s="10"/>
      <c r="D678" s="10"/>
      <c r="E678" s="10"/>
      <c r="F678" s="10"/>
      <c r="G678" s="10"/>
    </row>
    <row r="679" spans="1:7" x14ac:dyDescent="0.2">
      <c r="A679" s="10"/>
      <c r="B679" s="10"/>
      <c r="C679" s="10"/>
      <c r="D679" s="10"/>
      <c r="E679" s="10"/>
      <c r="F679" s="10"/>
      <c r="G679" s="10"/>
    </row>
    <row r="680" spans="1:7" x14ac:dyDescent="0.2">
      <c r="A680" s="10"/>
      <c r="B680" s="10"/>
      <c r="C680" s="10"/>
      <c r="D680" s="10"/>
      <c r="E680" s="10"/>
      <c r="F680" s="10"/>
      <c r="G680" s="10"/>
    </row>
    <row r="681" spans="1:7" x14ac:dyDescent="0.2">
      <c r="A681" s="10"/>
      <c r="B681" s="10"/>
      <c r="C681" s="10"/>
      <c r="D681" s="10"/>
      <c r="E681" s="10"/>
      <c r="F681" s="10"/>
      <c r="G681" s="10"/>
    </row>
    <row r="682" spans="1:7" x14ac:dyDescent="0.2">
      <c r="A682" s="10"/>
      <c r="B682" s="10"/>
      <c r="C682" s="10"/>
      <c r="D682" s="10"/>
      <c r="E682" s="10"/>
      <c r="F682" s="10"/>
      <c r="G682" s="10"/>
    </row>
    <row r="683" spans="1:7" x14ac:dyDescent="0.2">
      <c r="A683" s="10"/>
      <c r="B683" s="10"/>
      <c r="C683" s="10"/>
      <c r="D683" s="10"/>
      <c r="E683" s="10"/>
      <c r="F683" s="10"/>
      <c r="G683" s="10"/>
    </row>
    <row r="684" spans="1:7" x14ac:dyDescent="0.2">
      <c r="A684" s="10"/>
      <c r="B684" s="10"/>
      <c r="C684" s="10"/>
      <c r="D684" s="10"/>
      <c r="E684" s="10"/>
      <c r="F684" s="10"/>
      <c r="G684" s="10"/>
    </row>
    <row r="685" spans="1:7" x14ac:dyDescent="0.2">
      <c r="A685" s="10"/>
      <c r="B685" s="10"/>
      <c r="C685" s="10"/>
      <c r="D685" s="10"/>
      <c r="E685" s="10"/>
      <c r="F685" s="10"/>
      <c r="G685" s="10"/>
    </row>
    <row r="686" spans="1:7" x14ac:dyDescent="0.2">
      <c r="A686" s="10"/>
      <c r="B686" s="10"/>
      <c r="C686" s="10"/>
      <c r="D686" s="10"/>
      <c r="E686" s="10"/>
      <c r="F686" s="10"/>
      <c r="G686" s="10"/>
    </row>
    <row r="687" spans="1:7" x14ac:dyDescent="0.2">
      <c r="A687" s="10"/>
      <c r="B687" s="10"/>
      <c r="C687" s="10"/>
      <c r="D687" s="10"/>
      <c r="E687" s="10"/>
      <c r="F687" s="10"/>
      <c r="G687" s="10"/>
    </row>
    <row r="688" spans="1:7" x14ac:dyDescent="0.2">
      <c r="A688" s="10"/>
      <c r="B688" s="10"/>
      <c r="C688" s="10"/>
      <c r="D688" s="10"/>
      <c r="E688" s="10"/>
      <c r="F688" s="10"/>
      <c r="G688" s="10"/>
    </row>
    <row r="689" spans="1:7" x14ac:dyDescent="0.2">
      <c r="A689" s="10"/>
      <c r="B689" s="10"/>
      <c r="C689" s="10"/>
      <c r="D689" s="10"/>
      <c r="E689" s="10"/>
      <c r="F689" s="10"/>
      <c r="G689" s="10"/>
    </row>
    <row r="690" spans="1:7" x14ac:dyDescent="0.2">
      <c r="A690" s="10"/>
      <c r="B690" s="10"/>
      <c r="C690" s="10"/>
      <c r="D690" s="10"/>
      <c r="E690" s="10"/>
      <c r="F690" s="10"/>
      <c r="G690" s="10"/>
    </row>
    <row r="691" spans="1:7" x14ac:dyDescent="0.2">
      <c r="A691" s="10"/>
      <c r="B691" s="10"/>
      <c r="C691" s="10"/>
      <c r="D691" s="10"/>
      <c r="E691" s="10"/>
      <c r="F691" s="10"/>
      <c r="G691" s="10"/>
    </row>
    <row r="692" spans="1:7" x14ac:dyDescent="0.2">
      <c r="A692" s="10"/>
      <c r="B692" s="10"/>
      <c r="C692" s="10"/>
      <c r="D692" s="10"/>
      <c r="E692" s="10"/>
      <c r="F692" s="10"/>
      <c r="G692" s="10"/>
    </row>
    <row r="693" spans="1:7" x14ac:dyDescent="0.2">
      <c r="A693" s="10"/>
      <c r="B693" s="10"/>
      <c r="C693" s="10"/>
      <c r="D693" s="10"/>
      <c r="E693" s="10"/>
      <c r="F693" s="10"/>
      <c r="G693" s="10"/>
    </row>
    <row r="694" spans="1:7" x14ac:dyDescent="0.2">
      <c r="A694" s="10"/>
      <c r="B694" s="10"/>
      <c r="C694" s="10"/>
      <c r="D694" s="10"/>
      <c r="E694" s="10"/>
      <c r="F694" s="10"/>
      <c r="G694" s="10"/>
    </row>
    <row r="695" spans="1:7" x14ac:dyDescent="0.2">
      <c r="A695" s="10"/>
      <c r="B695" s="10"/>
      <c r="C695" s="10"/>
      <c r="D695" s="10"/>
      <c r="E695" s="10"/>
      <c r="F695" s="10"/>
      <c r="G695" s="10"/>
    </row>
    <row r="696" spans="1:7" x14ac:dyDescent="0.2">
      <c r="A696" s="10"/>
      <c r="B696" s="10"/>
      <c r="C696" s="10"/>
      <c r="D696" s="10"/>
      <c r="E696" s="10"/>
      <c r="F696" s="10"/>
      <c r="G696" s="10"/>
    </row>
    <row r="697" spans="1:7" x14ac:dyDescent="0.2">
      <c r="A697" s="10"/>
      <c r="B697" s="10"/>
      <c r="C697" s="10"/>
      <c r="D697" s="10"/>
      <c r="E697" s="10"/>
      <c r="F697" s="10"/>
      <c r="G697" s="10"/>
    </row>
    <row r="698" spans="1:7" x14ac:dyDescent="0.2">
      <c r="A698" s="10"/>
      <c r="B698" s="10"/>
      <c r="C698" s="10"/>
      <c r="D698" s="10"/>
      <c r="E698" s="10"/>
      <c r="F698" s="10"/>
      <c r="G698" s="10"/>
    </row>
    <row r="699" spans="1:7" x14ac:dyDescent="0.2">
      <c r="A699" s="10"/>
      <c r="B699" s="10"/>
      <c r="C699" s="10"/>
      <c r="D699" s="10"/>
      <c r="E699" s="10"/>
      <c r="F699" s="10"/>
      <c r="G699" s="10"/>
    </row>
    <row r="700" spans="1:7" x14ac:dyDescent="0.2">
      <c r="A700" s="10"/>
      <c r="B700" s="10"/>
      <c r="C700" s="10"/>
      <c r="D700" s="10"/>
      <c r="E700" s="10"/>
      <c r="F700" s="10"/>
      <c r="G700" s="10"/>
    </row>
    <row r="701" spans="1:7" x14ac:dyDescent="0.2">
      <c r="A701" s="10"/>
      <c r="B701" s="10"/>
      <c r="C701" s="10"/>
      <c r="D701" s="10"/>
      <c r="E701" s="10"/>
      <c r="F701" s="10"/>
      <c r="G701" s="10"/>
    </row>
    <row r="702" spans="1:7" x14ac:dyDescent="0.2">
      <c r="A702" s="10"/>
      <c r="B702" s="10"/>
      <c r="C702" s="10"/>
      <c r="D702" s="10"/>
      <c r="E702" s="10"/>
      <c r="F702" s="10"/>
      <c r="G702" s="10"/>
    </row>
    <row r="703" spans="1:7" x14ac:dyDescent="0.2">
      <c r="A703" s="10"/>
      <c r="B703" s="10"/>
      <c r="C703" s="10"/>
      <c r="D703" s="10"/>
      <c r="E703" s="10"/>
      <c r="F703" s="10"/>
      <c r="G703" s="10"/>
    </row>
    <row r="704" spans="1:7" x14ac:dyDescent="0.2">
      <c r="A704" s="10"/>
      <c r="B704" s="10"/>
      <c r="C704" s="10"/>
      <c r="D704" s="10"/>
      <c r="E704" s="10"/>
      <c r="F704" s="10"/>
      <c r="G704" s="10"/>
    </row>
    <row r="705" spans="1:7" x14ac:dyDescent="0.2">
      <c r="A705" s="10"/>
      <c r="B705" s="10"/>
      <c r="C705" s="10"/>
      <c r="D705" s="10"/>
      <c r="E705" s="10"/>
      <c r="F705" s="10"/>
      <c r="G705" s="10"/>
    </row>
    <row r="706" spans="1:7" x14ac:dyDescent="0.2">
      <c r="A706" s="10"/>
      <c r="B706" s="10"/>
      <c r="C706" s="10"/>
      <c r="D706" s="10"/>
      <c r="E706" s="10"/>
      <c r="F706" s="10"/>
      <c r="G706" s="10"/>
    </row>
    <row r="707" spans="1:7" x14ac:dyDescent="0.2">
      <c r="A707" s="10"/>
      <c r="B707" s="10"/>
      <c r="C707" s="10"/>
      <c r="D707" s="10"/>
      <c r="E707" s="10"/>
      <c r="F707" s="10"/>
      <c r="G707" s="10"/>
    </row>
    <row r="708" spans="1:7" x14ac:dyDescent="0.2">
      <c r="A708" s="10"/>
      <c r="B708" s="10"/>
      <c r="C708" s="10"/>
      <c r="D708" s="10"/>
      <c r="E708" s="10"/>
      <c r="F708" s="10"/>
      <c r="G708" s="10"/>
    </row>
    <row r="709" spans="1:7" x14ac:dyDescent="0.2">
      <c r="A709" s="10"/>
      <c r="B709" s="10"/>
      <c r="C709" s="10"/>
      <c r="D709" s="10"/>
      <c r="E709" s="10"/>
      <c r="F709" s="10"/>
      <c r="G709" s="10"/>
    </row>
    <row r="710" spans="1:7" x14ac:dyDescent="0.2">
      <c r="A710" s="10"/>
      <c r="B710" s="10"/>
      <c r="C710" s="10"/>
      <c r="D710" s="10"/>
      <c r="E710" s="10"/>
      <c r="F710" s="10"/>
      <c r="G710" s="10"/>
    </row>
    <row r="711" spans="1:7" x14ac:dyDescent="0.2">
      <c r="A711" s="10"/>
      <c r="B711" s="10"/>
      <c r="C711" s="10"/>
      <c r="D711" s="10"/>
      <c r="E711" s="10"/>
      <c r="F711" s="10"/>
      <c r="G711" s="10"/>
    </row>
    <row r="712" spans="1:7" x14ac:dyDescent="0.2">
      <c r="A712" s="10"/>
      <c r="B712" s="10"/>
      <c r="C712" s="10"/>
      <c r="D712" s="10"/>
      <c r="E712" s="10"/>
      <c r="F712" s="10"/>
      <c r="G712" s="10"/>
    </row>
    <row r="713" spans="1:7" x14ac:dyDescent="0.2">
      <c r="A713" s="10"/>
      <c r="B713" s="10"/>
      <c r="C713" s="10"/>
      <c r="D713" s="10"/>
      <c r="E713" s="10"/>
      <c r="F713" s="10"/>
      <c r="G713" s="10"/>
    </row>
    <row r="714" spans="1:7" x14ac:dyDescent="0.2">
      <c r="A714" s="10"/>
      <c r="B714" s="10"/>
      <c r="C714" s="10"/>
      <c r="D714" s="10"/>
      <c r="E714" s="10"/>
      <c r="F714" s="10"/>
      <c r="G714" s="10"/>
    </row>
    <row r="715" spans="1:7" x14ac:dyDescent="0.2">
      <c r="A715" s="10"/>
      <c r="B715" s="10"/>
      <c r="C715" s="10"/>
      <c r="D715" s="10"/>
      <c r="E715" s="10"/>
      <c r="F715" s="10"/>
      <c r="G715" s="10"/>
    </row>
    <row r="716" spans="1:7" x14ac:dyDescent="0.2">
      <c r="A716" s="10"/>
      <c r="B716" s="10"/>
      <c r="C716" s="10"/>
      <c r="D716" s="10"/>
      <c r="E716" s="10"/>
      <c r="F716" s="10"/>
      <c r="G716" s="10"/>
    </row>
    <row r="717" spans="1:7" x14ac:dyDescent="0.2">
      <c r="A717" s="10"/>
      <c r="B717" s="10"/>
      <c r="C717" s="10"/>
      <c r="D717" s="10"/>
      <c r="E717" s="10"/>
      <c r="F717" s="10"/>
      <c r="G717" s="10"/>
    </row>
    <row r="718" spans="1:7" x14ac:dyDescent="0.2">
      <c r="A718" s="10"/>
      <c r="B718" s="10"/>
      <c r="C718" s="10"/>
      <c r="D718" s="10"/>
      <c r="E718" s="10"/>
      <c r="F718" s="10"/>
      <c r="G718" s="10"/>
    </row>
    <row r="719" spans="1:7" x14ac:dyDescent="0.2">
      <c r="A719" s="10"/>
      <c r="B719" s="10"/>
      <c r="C719" s="10"/>
      <c r="D719" s="10"/>
      <c r="E719" s="10"/>
      <c r="F719" s="10"/>
      <c r="G719" s="10"/>
    </row>
    <row r="720" spans="1:7" x14ac:dyDescent="0.2">
      <c r="A720" s="10"/>
      <c r="B720" s="10"/>
      <c r="C720" s="10"/>
      <c r="D720" s="10"/>
      <c r="E720" s="10"/>
      <c r="F720" s="10"/>
      <c r="G720" s="10"/>
    </row>
    <row r="721" spans="1:7" x14ac:dyDescent="0.2">
      <c r="A721" s="10"/>
      <c r="B721" s="10"/>
      <c r="C721" s="10"/>
      <c r="D721" s="10"/>
      <c r="E721" s="10"/>
      <c r="F721" s="10"/>
      <c r="G721" s="10"/>
    </row>
    <row r="722" spans="1:7" x14ac:dyDescent="0.2">
      <c r="A722" s="10"/>
      <c r="B722" s="10"/>
      <c r="C722" s="10"/>
      <c r="D722" s="10"/>
      <c r="E722" s="10"/>
      <c r="F722" s="10"/>
      <c r="G722" s="10"/>
    </row>
    <row r="723" spans="1:7" x14ac:dyDescent="0.2">
      <c r="A723" s="10"/>
      <c r="B723" s="10"/>
      <c r="C723" s="10"/>
      <c r="D723" s="10"/>
      <c r="E723" s="10"/>
      <c r="F723" s="10"/>
      <c r="G723" s="10"/>
    </row>
    <row r="724" spans="1:7" x14ac:dyDescent="0.2">
      <c r="A724" s="10"/>
      <c r="B724" s="10"/>
      <c r="C724" s="10"/>
      <c r="D724" s="10"/>
      <c r="E724" s="10"/>
      <c r="F724" s="10"/>
      <c r="G724" s="10"/>
    </row>
    <row r="725" spans="1:7" x14ac:dyDescent="0.2">
      <c r="A725" s="10"/>
      <c r="B725" s="10"/>
      <c r="C725" s="10"/>
      <c r="D725" s="10"/>
      <c r="E725" s="10"/>
      <c r="F725" s="10"/>
      <c r="G725" s="10"/>
    </row>
    <row r="726" spans="1:7" x14ac:dyDescent="0.2">
      <c r="A726" s="10"/>
      <c r="B726" s="10"/>
      <c r="C726" s="10"/>
      <c r="D726" s="10"/>
      <c r="E726" s="10"/>
      <c r="F726" s="10"/>
      <c r="G726" s="10"/>
    </row>
    <row r="727" spans="1:7" x14ac:dyDescent="0.2">
      <c r="A727" s="10"/>
      <c r="B727" s="10"/>
      <c r="C727" s="10"/>
      <c r="D727" s="10"/>
      <c r="E727" s="10"/>
      <c r="F727" s="10"/>
      <c r="G727" s="10"/>
    </row>
    <row r="728" spans="1:7" x14ac:dyDescent="0.2">
      <c r="A728" s="10"/>
      <c r="B728" s="10"/>
      <c r="C728" s="10"/>
      <c r="D728" s="10"/>
      <c r="E728" s="10"/>
      <c r="F728" s="10"/>
      <c r="G728" s="10"/>
    </row>
    <row r="729" spans="1:7" x14ac:dyDescent="0.2">
      <c r="A729" s="10"/>
      <c r="B729" s="10"/>
      <c r="C729" s="10"/>
      <c r="D729" s="10"/>
      <c r="E729" s="10"/>
      <c r="F729" s="10"/>
      <c r="G729" s="10"/>
    </row>
    <row r="730" spans="1:7" x14ac:dyDescent="0.2">
      <c r="A730" s="10"/>
      <c r="B730" s="10"/>
      <c r="C730" s="10"/>
      <c r="D730" s="10"/>
      <c r="E730" s="10"/>
      <c r="F730" s="10"/>
      <c r="G730" s="10"/>
    </row>
    <row r="731" spans="1:7" x14ac:dyDescent="0.2">
      <c r="A731" s="10"/>
      <c r="B731" s="10"/>
      <c r="C731" s="10"/>
      <c r="D731" s="10"/>
      <c r="E731" s="10"/>
      <c r="F731" s="10"/>
      <c r="G731" s="10"/>
    </row>
    <row r="732" spans="1:7" x14ac:dyDescent="0.2">
      <c r="A732" s="10"/>
      <c r="B732" s="10"/>
      <c r="C732" s="10"/>
      <c r="D732" s="10"/>
      <c r="E732" s="10"/>
      <c r="F732" s="10"/>
      <c r="G732" s="10"/>
    </row>
    <row r="733" spans="1:7" x14ac:dyDescent="0.2">
      <c r="A733" s="10"/>
      <c r="B733" s="10"/>
      <c r="C733" s="10"/>
      <c r="D733" s="10"/>
      <c r="E733" s="10"/>
      <c r="F733" s="10"/>
      <c r="G733" s="10"/>
    </row>
    <row r="734" spans="1:7" x14ac:dyDescent="0.2">
      <c r="A734" s="10"/>
      <c r="B734" s="10"/>
      <c r="C734" s="10"/>
      <c r="D734" s="10"/>
      <c r="E734" s="10"/>
      <c r="F734" s="10"/>
      <c r="G734" s="10"/>
    </row>
    <row r="735" spans="1:7" x14ac:dyDescent="0.2">
      <c r="A735" s="10"/>
      <c r="B735" s="10"/>
      <c r="C735" s="10"/>
      <c r="D735" s="10"/>
      <c r="E735" s="10"/>
      <c r="F735" s="10"/>
      <c r="G735" s="10"/>
    </row>
    <row r="736" spans="1:7" x14ac:dyDescent="0.2">
      <c r="A736" s="10"/>
      <c r="B736" s="10"/>
      <c r="C736" s="10"/>
      <c r="D736" s="10"/>
      <c r="E736" s="10"/>
      <c r="F736" s="10"/>
      <c r="G736" s="10"/>
    </row>
    <row r="737" spans="1:7" x14ac:dyDescent="0.2">
      <c r="A737" s="10"/>
      <c r="B737" s="10"/>
      <c r="C737" s="10"/>
      <c r="D737" s="10"/>
      <c r="E737" s="10"/>
      <c r="F737" s="10"/>
      <c r="G737" s="10"/>
    </row>
    <row r="738" spans="1:7" x14ac:dyDescent="0.2">
      <c r="A738" s="10"/>
      <c r="B738" s="10"/>
      <c r="C738" s="10"/>
      <c r="D738" s="10"/>
      <c r="E738" s="10"/>
      <c r="F738" s="10"/>
      <c r="G738" s="10"/>
    </row>
    <row r="739" spans="1:7" x14ac:dyDescent="0.2">
      <c r="A739" s="10"/>
      <c r="B739" s="10"/>
      <c r="C739" s="10"/>
      <c r="D739" s="10"/>
      <c r="E739" s="10"/>
      <c r="F739" s="10"/>
      <c r="G739" s="10"/>
    </row>
    <row r="740" spans="1:7" x14ac:dyDescent="0.2">
      <c r="A740" s="10"/>
      <c r="B740" s="10"/>
      <c r="C740" s="10"/>
      <c r="D740" s="10"/>
      <c r="E740" s="10"/>
      <c r="F740" s="10"/>
      <c r="G740" s="10"/>
    </row>
    <row r="741" spans="1:7" x14ac:dyDescent="0.2">
      <c r="A741" s="10"/>
      <c r="B741" s="10"/>
      <c r="C741" s="10"/>
      <c r="D741" s="10"/>
      <c r="E741" s="10"/>
      <c r="F741" s="10"/>
      <c r="G741" s="10"/>
    </row>
    <row r="742" spans="1:7" x14ac:dyDescent="0.2">
      <c r="A742" s="10"/>
      <c r="B742" s="10"/>
      <c r="C742" s="10"/>
      <c r="D742" s="10"/>
      <c r="E742" s="10"/>
      <c r="F742" s="10"/>
      <c r="G742" s="10"/>
    </row>
    <row r="743" spans="1:7" x14ac:dyDescent="0.2">
      <c r="A743" s="10"/>
      <c r="B743" s="10"/>
      <c r="C743" s="10"/>
      <c r="D743" s="10"/>
      <c r="E743" s="10"/>
      <c r="F743" s="10"/>
      <c r="G743" s="10"/>
    </row>
    <row r="744" spans="1:7" x14ac:dyDescent="0.2">
      <c r="A744" s="10"/>
      <c r="B744" s="10"/>
      <c r="C744" s="10"/>
      <c r="D744" s="10"/>
      <c r="E744" s="10"/>
      <c r="F744" s="10"/>
      <c r="G744" s="10"/>
    </row>
    <row r="745" spans="1:7" x14ac:dyDescent="0.2">
      <c r="A745" s="10"/>
      <c r="B745" s="10"/>
      <c r="C745" s="10"/>
      <c r="D745" s="10"/>
      <c r="E745" s="10"/>
      <c r="F745" s="10"/>
      <c r="G745" s="10"/>
    </row>
    <row r="746" spans="1:7" x14ac:dyDescent="0.2">
      <c r="A746" s="10"/>
      <c r="B746" s="10"/>
      <c r="C746" s="10"/>
      <c r="D746" s="10"/>
      <c r="E746" s="10"/>
      <c r="F746" s="10"/>
      <c r="G746" s="10"/>
    </row>
    <row r="747" spans="1:7" x14ac:dyDescent="0.2">
      <c r="A747" s="10"/>
      <c r="B747" s="10"/>
      <c r="C747" s="10"/>
      <c r="D747" s="10"/>
      <c r="E747" s="10"/>
      <c r="F747" s="10"/>
      <c r="G747" s="10"/>
    </row>
    <row r="748" spans="1:7" x14ac:dyDescent="0.2">
      <c r="A748" s="10"/>
      <c r="B748" s="10"/>
      <c r="C748" s="10"/>
      <c r="D748" s="10"/>
      <c r="E748" s="10"/>
      <c r="F748" s="10"/>
      <c r="G748" s="10"/>
    </row>
    <row r="749" spans="1:7" x14ac:dyDescent="0.2">
      <c r="A749" s="10"/>
      <c r="B749" s="10"/>
      <c r="C749" s="10"/>
      <c r="D749" s="10"/>
      <c r="E749" s="10"/>
      <c r="F749" s="10"/>
      <c r="G749" s="10"/>
    </row>
    <row r="750" spans="1:7" x14ac:dyDescent="0.2">
      <c r="A750" s="10"/>
      <c r="B750" s="10"/>
      <c r="C750" s="10"/>
      <c r="D750" s="10"/>
      <c r="E750" s="10"/>
      <c r="F750" s="10"/>
      <c r="G750" s="10"/>
    </row>
    <row r="751" spans="1:7" x14ac:dyDescent="0.2">
      <c r="A751" s="10"/>
      <c r="B751" s="10"/>
      <c r="C751" s="10"/>
      <c r="D751" s="10"/>
      <c r="E751" s="10"/>
      <c r="F751" s="10"/>
      <c r="G751" s="10"/>
    </row>
    <row r="752" spans="1:7" x14ac:dyDescent="0.2">
      <c r="A752" s="10"/>
      <c r="B752" s="10"/>
      <c r="C752" s="10"/>
      <c r="D752" s="10"/>
      <c r="E752" s="10"/>
      <c r="F752" s="10"/>
      <c r="G752" s="10"/>
    </row>
    <row r="753" spans="1:7" x14ac:dyDescent="0.2">
      <c r="A753" s="10"/>
      <c r="B753" s="10"/>
      <c r="C753" s="10"/>
      <c r="D753" s="10"/>
      <c r="E753" s="10"/>
      <c r="F753" s="10"/>
      <c r="G753" s="10"/>
    </row>
    <row r="754" spans="1:7" x14ac:dyDescent="0.2">
      <c r="A754" s="10"/>
      <c r="B754" s="10"/>
      <c r="C754" s="10"/>
      <c r="D754" s="10"/>
      <c r="E754" s="10"/>
      <c r="F754" s="10"/>
      <c r="G754" s="10"/>
    </row>
    <row r="755" spans="1:7" x14ac:dyDescent="0.2">
      <c r="A755" s="10"/>
      <c r="B755" s="10"/>
      <c r="C755" s="10"/>
      <c r="D755" s="10"/>
      <c r="E755" s="10"/>
      <c r="F755" s="10"/>
      <c r="G755" s="10"/>
    </row>
    <row r="756" spans="1:7" x14ac:dyDescent="0.2">
      <c r="A756" s="10"/>
      <c r="B756" s="10"/>
      <c r="C756" s="10"/>
      <c r="D756" s="10"/>
      <c r="E756" s="10"/>
      <c r="F756" s="10"/>
      <c r="G756" s="10"/>
    </row>
    <row r="757" spans="1:7" x14ac:dyDescent="0.2">
      <c r="A757" s="10"/>
      <c r="B757" s="10"/>
      <c r="C757" s="10"/>
      <c r="D757" s="10"/>
      <c r="E757" s="10"/>
      <c r="F757" s="10"/>
      <c r="G757" s="10"/>
    </row>
    <row r="758" spans="1:7" x14ac:dyDescent="0.2">
      <c r="A758" s="10"/>
      <c r="B758" s="10"/>
      <c r="C758" s="10"/>
      <c r="D758" s="10"/>
      <c r="E758" s="10"/>
      <c r="F758" s="10"/>
      <c r="G758" s="10"/>
    </row>
    <row r="759" spans="1:7" x14ac:dyDescent="0.2">
      <c r="A759" s="10"/>
      <c r="B759" s="10"/>
      <c r="C759" s="10"/>
      <c r="D759" s="10"/>
      <c r="E759" s="10"/>
      <c r="F759" s="10"/>
      <c r="G759" s="10"/>
    </row>
    <row r="760" spans="1:7" x14ac:dyDescent="0.2">
      <c r="A760" s="10"/>
      <c r="B760" s="10"/>
      <c r="C760" s="10"/>
      <c r="D760" s="10"/>
      <c r="E760" s="10"/>
      <c r="F760" s="10"/>
      <c r="G760" s="10"/>
    </row>
    <row r="761" spans="1:7" x14ac:dyDescent="0.2">
      <c r="A761" s="10"/>
      <c r="B761" s="10"/>
      <c r="C761" s="10"/>
      <c r="D761" s="10"/>
      <c r="E761" s="10"/>
      <c r="F761" s="10"/>
      <c r="G761" s="10"/>
    </row>
    <row r="762" spans="1:7" x14ac:dyDescent="0.2">
      <c r="A762" s="10"/>
      <c r="B762" s="10"/>
      <c r="C762" s="10"/>
      <c r="D762" s="10"/>
      <c r="E762" s="10"/>
      <c r="F762" s="10"/>
      <c r="G762" s="10"/>
    </row>
    <row r="763" spans="1:7" x14ac:dyDescent="0.2">
      <c r="A763" s="10"/>
      <c r="B763" s="10"/>
      <c r="C763" s="10"/>
      <c r="D763" s="10"/>
      <c r="E763" s="10"/>
      <c r="F763" s="10"/>
      <c r="G763" s="10"/>
    </row>
    <row r="764" spans="1:7" x14ac:dyDescent="0.2">
      <c r="A764" s="10"/>
      <c r="B764" s="10"/>
      <c r="C764" s="10"/>
      <c r="D764" s="10"/>
      <c r="E764" s="10"/>
      <c r="F764" s="10"/>
      <c r="G764" s="10"/>
    </row>
    <row r="765" spans="1:7" x14ac:dyDescent="0.2">
      <c r="A765" s="10"/>
      <c r="B765" s="10"/>
      <c r="C765" s="10"/>
      <c r="D765" s="10"/>
      <c r="E765" s="10"/>
      <c r="F765" s="10"/>
      <c r="G765" s="10"/>
    </row>
    <row r="766" spans="1:7" x14ac:dyDescent="0.2">
      <c r="A766" s="10"/>
      <c r="B766" s="10"/>
      <c r="C766" s="10"/>
      <c r="D766" s="10"/>
      <c r="E766" s="10"/>
      <c r="F766" s="10"/>
      <c r="G766" s="10"/>
    </row>
    <row r="767" spans="1:7" x14ac:dyDescent="0.2">
      <c r="A767" s="10"/>
      <c r="B767" s="10"/>
      <c r="C767" s="10"/>
      <c r="D767" s="10"/>
      <c r="E767" s="10"/>
      <c r="F767" s="10"/>
      <c r="G767" s="10"/>
    </row>
    <row r="768" spans="1:7" x14ac:dyDescent="0.2">
      <c r="A768" s="10"/>
      <c r="B768" s="10"/>
      <c r="C768" s="10"/>
      <c r="D768" s="10"/>
      <c r="E768" s="10"/>
      <c r="F768" s="10"/>
      <c r="G768" s="10"/>
    </row>
    <row r="769" spans="1:7" x14ac:dyDescent="0.2">
      <c r="A769" s="10"/>
      <c r="B769" s="10"/>
      <c r="C769" s="10"/>
      <c r="D769" s="10"/>
      <c r="E769" s="10"/>
      <c r="F769" s="10"/>
      <c r="G769" s="10"/>
    </row>
    <row r="770" spans="1:7" x14ac:dyDescent="0.2">
      <c r="A770" s="10"/>
      <c r="B770" s="10"/>
      <c r="C770" s="10"/>
      <c r="D770" s="10"/>
      <c r="E770" s="10"/>
      <c r="F770" s="10"/>
      <c r="G770" s="10"/>
    </row>
    <row r="771" spans="1:7" x14ac:dyDescent="0.2">
      <c r="A771" s="10"/>
      <c r="B771" s="10"/>
      <c r="C771" s="10"/>
      <c r="D771" s="10"/>
      <c r="E771" s="10"/>
      <c r="F771" s="10"/>
      <c r="G771" s="10"/>
    </row>
    <row r="772" spans="1:7" x14ac:dyDescent="0.2">
      <c r="A772" s="10"/>
      <c r="B772" s="10"/>
      <c r="C772" s="10"/>
      <c r="D772" s="10"/>
      <c r="E772" s="10"/>
      <c r="F772" s="10"/>
      <c r="G772" s="10"/>
    </row>
    <row r="773" spans="1:7" x14ac:dyDescent="0.2">
      <c r="A773" s="10"/>
      <c r="B773" s="10"/>
      <c r="C773" s="10"/>
      <c r="D773" s="10"/>
      <c r="E773" s="10"/>
      <c r="F773" s="10"/>
      <c r="G773" s="10"/>
    </row>
    <row r="774" spans="1:7" x14ac:dyDescent="0.2">
      <c r="A774" s="10"/>
      <c r="B774" s="10"/>
      <c r="C774" s="10"/>
      <c r="D774" s="10"/>
      <c r="E774" s="10"/>
      <c r="F774" s="10"/>
      <c r="G774" s="10"/>
    </row>
    <row r="775" spans="1:7" x14ac:dyDescent="0.2">
      <c r="A775" s="10"/>
      <c r="B775" s="10"/>
      <c r="C775" s="10"/>
      <c r="D775" s="10"/>
      <c r="E775" s="10"/>
      <c r="F775" s="10"/>
      <c r="G775" s="10"/>
    </row>
    <row r="776" spans="1:7" x14ac:dyDescent="0.2">
      <c r="A776" s="10"/>
      <c r="B776" s="10"/>
      <c r="C776" s="10"/>
      <c r="D776" s="10"/>
      <c r="E776" s="10"/>
      <c r="F776" s="10"/>
      <c r="G776" s="10"/>
    </row>
    <row r="777" spans="1:7" x14ac:dyDescent="0.2">
      <c r="A777" s="10"/>
      <c r="B777" s="10"/>
      <c r="C777" s="10"/>
      <c r="D777" s="10"/>
      <c r="E777" s="10"/>
      <c r="F777" s="10"/>
      <c r="G777" s="10"/>
    </row>
    <row r="778" spans="1:7" x14ac:dyDescent="0.2">
      <c r="A778" s="10"/>
      <c r="B778" s="10"/>
      <c r="C778" s="10"/>
      <c r="D778" s="10"/>
      <c r="E778" s="10"/>
      <c r="F778" s="10"/>
      <c r="G778" s="10"/>
    </row>
    <row r="779" spans="1:7" x14ac:dyDescent="0.2">
      <c r="A779" s="10"/>
      <c r="B779" s="10"/>
      <c r="C779" s="10"/>
      <c r="D779" s="10"/>
      <c r="E779" s="10"/>
      <c r="F779" s="10"/>
      <c r="G779" s="10"/>
    </row>
    <row r="780" spans="1:7" x14ac:dyDescent="0.2">
      <c r="A780" s="10"/>
      <c r="B780" s="10"/>
      <c r="C780" s="10"/>
      <c r="D780" s="10"/>
      <c r="E780" s="10"/>
      <c r="F780" s="10"/>
      <c r="G780" s="10"/>
    </row>
    <row r="781" spans="1:7" x14ac:dyDescent="0.2">
      <c r="A781" s="10"/>
      <c r="B781" s="10"/>
      <c r="C781" s="10"/>
      <c r="D781" s="10"/>
      <c r="E781" s="10"/>
      <c r="F781" s="10"/>
      <c r="G781" s="10"/>
    </row>
    <row r="782" spans="1:7" x14ac:dyDescent="0.2">
      <c r="A782" s="10"/>
      <c r="B782" s="10"/>
      <c r="C782" s="10"/>
      <c r="D782" s="10"/>
      <c r="E782" s="10"/>
      <c r="F782" s="10"/>
      <c r="G782" s="10"/>
    </row>
    <row r="783" spans="1:7" x14ac:dyDescent="0.2">
      <c r="A783" s="10"/>
      <c r="B783" s="10"/>
      <c r="C783" s="10"/>
      <c r="D783" s="10"/>
      <c r="E783" s="10"/>
      <c r="F783" s="10"/>
      <c r="G783" s="10"/>
    </row>
    <row r="784" spans="1:7" x14ac:dyDescent="0.2">
      <c r="A784" s="10"/>
      <c r="B784" s="10"/>
      <c r="C784" s="10"/>
      <c r="D784" s="10"/>
      <c r="E784" s="10"/>
      <c r="F784" s="10"/>
      <c r="G784" s="10"/>
    </row>
    <row r="785" spans="1:7" x14ac:dyDescent="0.2">
      <c r="A785" s="10"/>
      <c r="B785" s="10"/>
      <c r="C785" s="10"/>
      <c r="D785" s="10"/>
      <c r="E785" s="10"/>
      <c r="F785" s="10"/>
      <c r="G785" s="10"/>
    </row>
    <row r="786" spans="1:7" x14ac:dyDescent="0.2">
      <c r="A786" s="10"/>
      <c r="B786" s="10"/>
      <c r="C786" s="10"/>
      <c r="D786" s="10"/>
      <c r="E786" s="10"/>
      <c r="F786" s="10"/>
      <c r="G786" s="10"/>
    </row>
    <row r="787" spans="1:7" x14ac:dyDescent="0.2">
      <c r="A787" s="10"/>
      <c r="B787" s="10"/>
      <c r="C787" s="10"/>
      <c r="D787" s="10"/>
      <c r="E787" s="10"/>
      <c r="F787" s="10"/>
      <c r="G787" s="10"/>
    </row>
    <row r="788" spans="1:7" x14ac:dyDescent="0.2">
      <c r="A788" s="10"/>
      <c r="B788" s="10"/>
      <c r="C788" s="10"/>
      <c r="D788" s="10"/>
      <c r="E788" s="10"/>
      <c r="F788" s="10"/>
      <c r="G788" s="10"/>
    </row>
    <row r="789" spans="1:7" x14ac:dyDescent="0.2">
      <c r="A789" s="10"/>
      <c r="B789" s="10"/>
      <c r="C789" s="10"/>
      <c r="D789" s="10"/>
      <c r="E789" s="10"/>
      <c r="F789" s="10"/>
      <c r="G789" s="10"/>
    </row>
    <row r="790" spans="1:7" x14ac:dyDescent="0.2">
      <c r="A790" s="10"/>
      <c r="B790" s="10"/>
      <c r="C790" s="10"/>
      <c r="D790" s="10"/>
      <c r="E790" s="10"/>
      <c r="F790" s="10"/>
      <c r="G790" s="10"/>
    </row>
    <row r="791" spans="1:7" x14ac:dyDescent="0.2">
      <c r="A791" s="10"/>
      <c r="B791" s="10"/>
      <c r="C791" s="10"/>
      <c r="D791" s="10"/>
      <c r="E791" s="10"/>
      <c r="F791" s="10"/>
      <c r="G791" s="10"/>
    </row>
    <row r="792" spans="1:7" x14ac:dyDescent="0.2">
      <c r="A792" s="10"/>
      <c r="B792" s="10"/>
      <c r="C792" s="10"/>
      <c r="D792" s="10"/>
      <c r="E792" s="10"/>
      <c r="F792" s="10"/>
      <c r="G792" s="10"/>
    </row>
    <row r="793" spans="1:7" x14ac:dyDescent="0.2">
      <c r="A793" s="10"/>
      <c r="B793" s="10"/>
      <c r="C793" s="10"/>
      <c r="D793" s="10"/>
      <c r="E793" s="10"/>
      <c r="F793" s="10"/>
      <c r="G793" s="10"/>
    </row>
    <row r="794" spans="1:7" x14ac:dyDescent="0.2">
      <c r="A794" s="10"/>
      <c r="B794" s="10"/>
      <c r="C794" s="10"/>
      <c r="D794" s="10"/>
      <c r="E794" s="10"/>
      <c r="F794" s="10"/>
      <c r="G794" s="10"/>
    </row>
    <row r="795" spans="1:7" x14ac:dyDescent="0.2">
      <c r="A795" s="10"/>
      <c r="B795" s="10"/>
      <c r="C795" s="10"/>
      <c r="D795" s="10"/>
      <c r="E795" s="10"/>
      <c r="F795" s="10"/>
      <c r="G795" s="10"/>
    </row>
    <row r="796" spans="1:7" x14ac:dyDescent="0.2">
      <c r="A796" s="10"/>
      <c r="B796" s="10"/>
      <c r="C796" s="10"/>
      <c r="D796" s="10"/>
      <c r="E796" s="10"/>
      <c r="F796" s="10"/>
      <c r="G796" s="10"/>
    </row>
    <row r="797" spans="1:7" x14ac:dyDescent="0.2">
      <c r="A797" s="10"/>
      <c r="B797" s="10"/>
      <c r="C797" s="10"/>
      <c r="D797" s="10"/>
      <c r="E797" s="10"/>
      <c r="F797" s="10"/>
      <c r="G797" s="10"/>
    </row>
    <row r="798" spans="1:7" x14ac:dyDescent="0.2">
      <c r="A798" s="10"/>
      <c r="B798" s="10"/>
      <c r="C798" s="10"/>
      <c r="D798" s="10"/>
      <c r="E798" s="10"/>
      <c r="F798" s="10"/>
      <c r="G798" s="10"/>
    </row>
    <row r="799" spans="1:7" x14ac:dyDescent="0.2">
      <c r="A799" s="10"/>
      <c r="B799" s="10"/>
      <c r="C799" s="10"/>
      <c r="D799" s="10"/>
      <c r="E799" s="10"/>
      <c r="F799" s="10"/>
      <c r="G799" s="10"/>
    </row>
    <row r="800" spans="1:7" x14ac:dyDescent="0.2">
      <c r="A800" s="10"/>
      <c r="B800" s="10"/>
      <c r="C800" s="10"/>
      <c r="D800" s="10"/>
      <c r="E800" s="10"/>
      <c r="F800" s="10"/>
      <c r="G800" s="10"/>
    </row>
    <row r="801" spans="1:7" x14ac:dyDescent="0.2">
      <c r="A801" s="10"/>
      <c r="B801" s="10"/>
      <c r="C801" s="10"/>
      <c r="D801" s="10"/>
      <c r="E801" s="10"/>
      <c r="F801" s="10"/>
      <c r="G801" s="10"/>
    </row>
    <row r="802" spans="1:7" x14ac:dyDescent="0.2">
      <c r="A802" s="10"/>
      <c r="B802" s="10"/>
      <c r="C802" s="10"/>
      <c r="D802" s="10"/>
      <c r="E802" s="10"/>
      <c r="F802" s="10"/>
      <c r="G802" s="10"/>
    </row>
    <row r="803" spans="1:7" x14ac:dyDescent="0.2">
      <c r="A803" s="10"/>
      <c r="B803" s="10"/>
      <c r="C803" s="10"/>
      <c r="D803" s="10"/>
      <c r="E803" s="10"/>
      <c r="F803" s="10"/>
      <c r="G803" s="10"/>
    </row>
    <row r="804" spans="1:7" x14ac:dyDescent="0.2">
      <c r="A804" s="10"/>
      <c r="B804" s="10"/>
      <c r="C804" s="10"/>
      <c r="D804" s="10"/>
      <c r="E804" s="10"/>
      <c r="F804" s="10"/>
      <c r="G804" s="10"/>
    </row>
    <row r="805" spans="1:7" x14ac:dyDescent="0.2">
      <c r="A805" s="10"/>
      <c r="B805" s="10"/>
      <c r="C805" s="10"/>
      <c r="D805" s="10"/>
      <c r="E805" s="10"/>
      <c r="F805" s="10"/>
      <c r="G805" s="10"/>
    </row>
    <row r="806" spans="1:7" x14ac:dyDescent="0.2">
      <c r="A806" s="10"/>
      <c r="B806" s="10"/>
      <c r="C806" s="10"/>
      <c r="D806" s="10"/>
      <c r="E806" s="10"/>
      <c r="F806" s="10"/>
      <c r="G806" s="10"/>
    </row>
    <row r="807" spans="1:7" x14ac:dyDescent="0.2">
      <c r="A807" s="10"/>
      <c r="B807" s="10"/>
      <c r="C807" s="10"/>
      <c r="D807" s="10"/>
      <c r="E807" s="10"/>
      <c r="F807" s="10"/>
      <c r="G807" s="10"/>
    </row>
    <row r="808" spans="1:7" x14ac:dyDescent="0.2">
      <c r="A808" s="10"/>
      <c r="B808" s="10"/>
      <c r="C808" s="10"/>
      <c r="D808" s="10"/>
      <c r="E808" s="10"/>
      <c r="F808" s="10"/>
      <c r="G808" s="10"/>
    </row>
    <row r="809" spans="1:7" x14ac:dyDescent="0.2">
      <c r="A809" s="10"/>
      <c r="B809" s="10"/>
      <c r="C809" s="10"/>
      <c r="D809" s="10"/>
      <c r="E809" s="10"/>
      <c r="F809" s="10"/>
      <c r="G809" s="10"/>
    </row>
    <row r="810" spans="1:7" x14ac:dyDescent="0.2">
      <c r="A810" s="10"/>
      <c r="B810" s="10"/>
      <c r="C810" s="10"/>
      <c r="D810" s="10"/>
      <c r="E810" s="10"/>
      <c r="F810" s="10"/>
      <c r="G810" s="10"/>
    </row>
    <row r="811" spans="1:7" x14ac:dyDescent="0.2">
      <c r="A811" s="10"/>
      <c r="B811" s="10"/>
      <c r="C811" s="10"/>
      <c r="D811" s="10"/>
      <c r="E811" s="10"/>
      <c r="F811" s="10"/>
      <c r="G811" s="10"/>
    </row>
    <row r="812" spans="1:7" x14ac:dyDescent="0.2">
      <c r="A812" s="10"/>
      <c r="B812" s="10"/>
      <c r="C812" s="10"/>
      <c r="D812" s="10"/>
      <c r="E812" s="10"/>
      <c r="F812" s="10"/>
      <c r="G812" s="10"/>
    </row>
    <row r="813" spans="1:7" x14ac:dyDescent="0.2">
      <c r="A813" s="10"/>
      <c r="B813" s="10"/>
      <c r="C813" s="10"/>
      <c r="D813" s="10"/>
      <c r="E813" s="10"/>
      <c r="F813" s="10"/>
      <c r="G813" s="10"/>
    </row>
    <row r="814" spans="1:7" x14ac:dyDescent="0.2">
      <c r="A814" s="10"/>
      <c r="B814" s="10"/>
      <c r="C814" s="10"/>
      <c r="D814" s="10"/>
      <c r="E814" s="10"/>
      <c r="F814" s="10"/>
      <c r="G814" s="10"/>
    </row>
    <row r="815" spans="1:7" x14ac:dyDescent="0.2">
      <c r="A815" s="10"/>
      <c r="B815" s="10"/>
      <c r="C815" s="10"/>
      <c r="D815" s="10"/>
      <c r="E815" s="10"/>
      <c r="F815" s="10"/>
      <c r="G815" s="10"/>
    </row>
    <row r="816" spans="1:7" x14ac:dyDescent="0.2">
      <c r="A816" s="10"/>
      <c r="B816" s="10"/>
      <c r="C816" s="10"/>
      <c r="D816" s="10"/>
      <c r="E816" s="10"/>
      <c r="F816" s="10"/>
      <c r="G816" s="10"/>
    </row>
    <row r="817" spans="1:7" x14ac:dyDescent="0.2">
      <c r="A817" s="10"/>
      <c r="B817" s="10"/>
      <c r="C817" s="10"/>
      <c r="D817" s="10"/>
      <c r="E817" s="10"/>
      <c r="F817" s="10"/>
      <c r="G817" s="10"/>
    </row>
    <row r="818" spans="1:7" x14ac:dyDescent="0.2">
      <c r="A818" s="10"/>
      <c r="B818" s="10"/>
      <c r="C818" s="10"/>
      <c r="D818" s="10"/>
      <c r="E818" s="10"/>
      <c r="F818" s="10"/>
      <c r="G818" s="10"/>
    </row>
    <row r="819" spans="1:7" x14ac:dyDescent="0.2">
      <c r="A819" s="10"/>
      <c r="B819" s="10"/>
      <c r="C819" s="10"/>
      <c r="D819" s="10"/>
      <c r="E819" s="10"/>
      <c r="F819" s="10"/>
      <c r="G819" s="10"/>
    </row>
    <row r="820" spans="1:7" x14ac:dyDescent="0.2">
      <c r="A820" s="10"/>
      <c r="B820" s="10"/>
      <c r="C820" s="10"/>
      <c r="D820" s="10"/>
      <c r="E820" s="10"/>
      <c r="F820" s="10"/>
      <c r="G820" s="10"/>
    </row>
    <row r="821" spans="1:7" x14ac:dyDescent="0.2">
      <c r="A821" s="10"/>
      <c r="B821" s="10"/>
      <c r="C821" s="10"/>
      <c r="D821" s="10"/>
      <c r="E821" s="10"/>
      <c r="F821" s="10"/>
      <c r="G821" s="10"/>
    </row>
    <row r="822" spans="1:7" x14ac:dyDescent="0.2">
      <c r="A822" s="10"/>
      <c r="B822" s="10"/>
      <c r="C822" s="10"/>
      <c r="D822" s="10"/>
      <c r="E822" s="10"/>
      <c r="F822" s="10"/>
      <c r="G822" s="10"/>
    </row>
    <row r="823" spans="1:7" x14ac:dyDescent="0.2">
      <c r="A823" s="10"/>
      <c r="B823" s="10"/>
      <c r="C823" s="10"/>
      <c r="D823" s="10"/>
      <c r="E823" s="10"/>
      <c r="F823" s="10"/>
      <c r="G823" s="10"/>
    </row>
    <row r="824" spans="1:7" x14ac:dyDescent="0.2">
      <c r="A824" s="10"/>
      <c r="B824" s="10"/>
      <c r="C824" s="10"/>
      <c r="D824" s="10"/>
      <c r="E824" s="10"/>
      <c r="F824" s="10"/>
      <c r="G824" s="10"/>
    </row>
    <row r="825" spans="1:7" x14ac:dyDescent="0.2">
      <c r="A825" s="10"/>
      <c r="B825" s="10"/>
      <c r="C825" s="10"/>
      <c r="D825" s="10"/>
      <c r="E825" s="10"/>
      <c r="F825" s="10"/>
      <c r="G825" s="10"/>
    </row>
    <row r="826" spans="1:7" x14ac:dyDescent="0.2">
      <c r="A826" s="10"/>
      <c r="B826" s="10"/>
      <c r="C826" s="10"/>
      <c r="D826" s="10"/>
      <c r="E826" s="10"/>
      <c r="F826" s="10"/>
      <c r="G826" s="10"/>
    </row>
    <row r="827" spans="1:7" x14ac:dyDescent="0.2">
      <c r="A827" s="10"/>
      <c r="B827" s="10"/>
      <c r="C827" s="10"/>
      <c r="D827" s="10"/>
      <c r="E827" s="10"/>
      <c r="F827" s="10"/>
      <c r="G827" s="10"/>
    </row>
    <row r="828" spans="1:7" x14ac:dyDescent="0.2">
      <c r="A828" s="10"/>
      <c r="B828" s="10"/>
      <c r="C828" s="10"/>
      <c r="D828" s="10"/>
      <c r="E828" s="10"/>
      <c r="F828" s="10"/>
      <c r="G828" s="10"/>
    </row>
    <row r="829" spans="1:7" x14ac:dyDescent="0.2">
      <c r="A829" s="10"/>
      <c r="B829" s="10"/>
      <c r="C829" s="10"/>
      <c r="D829" s="10"/>
      <c r="E829" s="10"/>
      <c r="F829" s="10"/>
      <c r="G829" s="10"/>
    </row>
    <row r="830" spans="1:7" x14ac:dyDescent="0.2">
      <c r="A830" s="10"/>
      <c r="B830" s="10"/>
      <c r="C830" s="10"/>
      <c r="D830" s="10"/>
      <c r="E830" s="10"/>
      <c r="F830" s="10"/>
      <c r="G830" s="10"/>
    </row>
    <row r="831" spans="1:7" x14ac:dyDescent="0.2">
      <c r="A831" s="10"/>
      <c r="B831" s="10"/>
      <c r="C831" s="10"/>
      <c r="D831" s="10"/>
      <c r="E831" s="10"/>
      <c r="F831" s="10"/>
      <c r="G831" s="10"/>
    </row>
    <row r="832" spans="1:7" x14ac:dyDescent="0.2">
      <c r="A832" s="10"/>
      <c r="B832" s="10"/>
      <c r="C832" s="10"/>
      <c r="D832" s="10"/>
      <c r="E832" s="10"/>
      <c r="F832" s="10"/>
      <c r="G832" s="10"/>
    </row>
    <row r="833" spans="1:7" x14ac:dyDescent="0.2">
      <c r="A833" s="10"/>
      <c r="B833" s="10"/>
      <c r="C833" s="10"/>
      <c r="D833" s="10"/>
      <c r="E833" s="10"/>
      <c r="F833" s="10"/>
      <c r="G833" s="10"/>
    </row>
    <row r="834" spans="1:7" x14ac:dyDescent="0.2">
      <c r="A834" s="10"/>
      <c r="B834" s="10"/>
      <c r="C834" s="10"/>
      <c r="D834" s="10"/>
      <c r="E834" s="10"/>
      <c r="F834" s="10"/>
      <c r="G834" s="10"/>
    </row>
    <row r="835" spans="1:7" x14ac:dyDescent="0.2">
      <c r="A835" s="10"/>
      <c r="B835" s="10"/>
      <c r="C835" s="10"/>
      <c r="D835" s="10"/>
      <c r="E835" s="10"/>
      <c r="F835" s="10"/>
      <c r="G835" s="10"/>
    </row>
    <row r="836" spans="1:7" x14ac:dyDescent="0.2">
      <c r="A836" s="10"/>
      <c r="B836" s="10"/>
      <c r="C836" s="10"/>
      <c r="D836" s="10"/>
      <c r="E836" s="10"/>
      <c r="F836" s="10"/>
      <c r="G836" s="10"/>
    </row>
    <row r="837" spans="1:7" x14ac:dyDescent="0.2">
      <c r="A837" s="10"/>
      <c r="B837" s="10"/>
      <c r="C837" s="10"/>
      <c r="D837" s="10"/>
      <c r="E837" s="10"/>
      <c r="F837" s="10"/>
      <c r="G837" s="10"/>
    </row>
    <row r="838" spans="1:7" x14ac:dyDescent="0.2">
      <c r="A838" s="10"/>
      <c r="B838" s="10"/>
      <c r="C838" s="10"/>
      <c r="D838" s="10"/>
      <c r="E838" s="10"/>
      <c r="F838" s="10"/>
      <c r="G838" s="10"/>
    </row>
    <row r="839" spans="1:7" x14ac:dyDescent="0.2">
      <c r="A839" s="10"/>
      <c r="B839" s="10"/>
      <c r="C839" s="10"/>
      <c r="D839" s="10"/>
      <c r="E839" s="10"/>
      <c r="F839" s="10"/>
      <c r="G839" s="10"/>
    </row>
    <row r="840" spans="1:7" x14ac:dyDescent="0.2">
      <c r="A840" s="10"/>
      <c r="B840" s="10"/>
      <c r="C840" s="10"/>
      <c r="D840" s="10"/>
      <c r="E840" s="10"/>
      <c r="F840" s="10"/>
      <c r="G840" s="10"/>
    </row>
    <row r="841" spans="1:7" x14ac:dyDescent="0.2">
      <c r="A841" s="10"/>
      <c r="B841" s="10"/>
      <c r="C841" s="10"/>
      <c r="D841" s="10"/>
      <c r="E841" s="10"/>
      <c r="F841" s="10"/>
      <c r="G841" s="10"/>
    </row>
    <row r="842" spans="1:7" x14ac:dyDescent="0.2">
      <c r="A842" s="10"/>
      <c r="B842" s="10"/>
      <c r="C842" s="10"/>
      <c r="D842" s="10"/>
      <c r="E842" s="10"/>
      <c r="F842" s="10"/>
      <c r="G842" s="10"/>
    </row>
    <row r="843" spans="1:7" x14ac:dyDescent="0.2">
      <c r="A843" s="10"/>
      <c r="B843" s="10"/>
      <c r="C843" s="10"/>
      <c r="D843" s="10"/>
      <c r="E843" s="10"/>
      <c r="F843" s="10"/>
      <c r="G843" s="10"/>
    </row>
    <row r="844" spans="1:7" x14ac:dyDescent="0.2">
      <c r="A844" s="10"/>
      <c r="B844" s="10"/>
      <c r="C844" s="10"/>
      <c r="D844" s="10"/>
      <c r="E844" s="10"/>
      <c r="F844" s="10"/>
      <c r="G844" s="10"/>
    </row>
    <row r="845" spans="1:7" x14ac:dyDescent="0.2">
      <c r="A845" s="10"/>
      <c r="B845" s="10"/>
      <c r="C845" s="10"/>
      <c r="D845" s="10"/>
      <c r="E845" s="10"/>
      <c r="F845" s="10"/>
      <c r="G845" s="10"/>
    </row>
    <row r="846" spans="1:7" x14ac:dyDescent="0.2">
      <c r="A846" s="10"/>
      <c r="B846" s="10"/>
      <c r="C846" s="10"/>
      <c r="D846" s="10"/>
      <c r="E846" s="10"/>
      <c r="F846" s="10"/>
      <c r="G846" s="10"/>
    </row>
    <row r="847" spans="1:7" x14ac:dyDescent="0.2">
      <c r="A847" s="10"/>
      <c r="B847" s="10"/>
      <c r="C847" s="10"/>
      <c r="D847" s="10"/>
      <c r="E847" s="10"/>
      <c r="F847" s="10"/>
      <c r="G847" s="10"/>
    </row>
    <row r="848" spans="1:7" x14ac:dyDescent="0.2">
      <c r="A848" s="10"/>
      <c r="B848" s="10"/>
      <c r="C848" s="10"/>
      <c r="D848" s="10"/>
      <c r="E848" s="10"/>
      <c r="F848" s="10"/>
      <c r="G848" s="10"/>
    </row>
    <row r="849" spans="1:7" x14ac:dyDescent="0.2">
      <c r="A849" s="10"/>
      <c r="B849" s="10"/>
      <c r="C849" s="10"/>
      <c r="D849" s="10"/>
      <c r="E849" s="10"/>
      <c r="F849" s="10"/>
      <c r="G849" s="10"/>
    </row>
    <row r="850" spans="1:7" x14ac:dyDescent="0.2">
      <c r="A850" s="10"/>
      <c r="B850" s="10"/>
      <c r="C850" s="10"/>
      <c r="D850" s="10"/>
      <c r="E850" s="10"/>
      <c r="F850" s="10"/>
      <c r="G850" s="10"/>
    </row>
    <row r="851" spans="1:7" x14ac:dyDescent="0.2">
      <c r="A851" s="10"/>
      <c r="B851" s="10"/>
      <c r="C851" s="10"/>
      <c r="D851" s="10"/>
      <c r="E851" s="10"/>
      <c r="F851" s="10"/>
      <c r="G851" s="10"/>
    </row>
    <row r="852" spans="1:7" x14ac:dyDescent="0.2">
      <c r="A852" s="10"/>
      <c r="B852" s="10"/>
      <c r="C852" s="10"/>
      <c r="D852" s="10"/>
      <c r="E852" s="10"/>
      <c r="F852" s="10"/>
      <c r="G852" s="10"/>
    </row>
    <row r="853" spans="1:7" x14ac:dyDescent="0.2">
      <c r="A853" s="10"/>
      <c r="B853" s="10"/>
      <c r="C853" s="10"/>
      <c r="D853" s="10"/>
      <c r="E853" s="10"/>
      <c r="F853" s="10"/>
      <c r="G853" s="10"/>
    </row>
    <row r="854" spans="1:7" x14ac:dyDescent="0.2">
      <c r="A854" s="10"/>
      <c r="B854" s="10"/>
      <c r="C854" s="10"/>
      <c r="D854" s="10"/>
      <c r="E854" s="10"/>
      <c r="F854" s="10"/>
      <c r="G854" s="10"/>
    </row>
    <row r="855" spans="1:7" x14ac:dyDescent="0.2">
      <c r="A855" s="10"/>
      <c r="B855" s="10"/>
      <c r="C855" s="10"/>
      <c r="D855" s="10"/>
      <c r="E855" s="10"/>
      <c r="F855" s="10"/>
      <c r="G855" s="10"/>
    </row>
    <row r="856" spans="1:7" x14ac:dyDescent="0.2">
      <c r="A856" s="10"/>
      <c r="B856" s="10"/>
      <c r="C856" s="10"/>
      <c r="D856" s="10"/>
      <c r="E856" s="10"/>
      <c r="F856" s="10"/>
      <c r="G856" s="10"/>
    </row>
    <row r="857" spans="1:7" x14ac:dyDescent="0.2">
      <c r="A857" s="10"/>
      <c r="B857" s="10"/>
      <c r="C857" s="10"/>
      <c r="D857" s="10"/>
      <c r="E857" s="10"/>
      <c r="F857" s="10"/>
      <c r="G857" s="10"/>
    </row>
    <row r="858" spans="1:7" x14ac:dyDescent="0.2">
      <c r="A858" s="10"/>
      <c r="B858" s="10"/>
      <c r="C858" s="10"/>
      <c r="D858" s="10"/>
      <c r="E858" s="10"/>
      <c r="F858" s="10"/>
      <c r="G858" s="10"/>
    </row>
    <row r="859" spans="1:7" x14ac:dyDescent="0.2">
      <c r="A859" s="10"/>
      <c r="B859" s="10"/>
      <c r="C859" s="10"/>
      <c r="D859" s="10"/>
      <c r="E859" s="10"/>
      <c r="F859" s="10"/>
      <c r="G859" s="10"/>
    </row>
    <row r="860" spans="1:7" x14ac:dyDescent="0.2">
      <c r="A860" s="10"/>
      <c r="B860" s="10"/>
      <c r="C860" s="10"/>
      <c r="D860" s="10"/>
      <c r="E860" s="10"/>
      <c r="F860" s="10"/>
      <c r="G860" s="10"/>
    </row>
    <row r="861" spans="1:7" x14ac:dyDescent="0.2">
      <c r="A861" s="10"/>
      <c r="B861" s="10"/>
      <c r="C861" s="10"/>
      <c r="D861" s="10"/>
      <c r="E861" s="10"/>
      <c r="F861" s="10"/>
      <c r="G861" s="10"/>
    </row>
    <row r="862" spans="1:7" x14ac:dyDescent="0.2">
      <c r="A862" s="10"/>
      <c r="B862" s="10"/>
      <c r="C862" s="10"/>
      <c r="D862" s="10"/>
      <c r="E862" s="10"/>
      <c r="F862" s="10"/>
      <c r="G862" s="10"/>
    </row>
    <row r="863" spans="1:7" x14ac:dyDescent="0.2">
      <c r="A863" s="10"/>
      <c r="B863" s="10"/>
      <c r="C863" s="10"/>
      <c r="D863" s="10"/>
      <c r="E863" s="10"/>
      <c r="F863" s="10"/>
      <c r="G863" s="10"/>
    </row>
    <row r="864" spans="1:7" x14ac:dyDescent="0.2">
      <c r="A864" s="10"/>
      <c r="B864" s="10"/>
      <c r="C864" s="10"/>
      <c r="D864" s="10"/>
      <c r="E864" s="10"/>
      <c r="F864" s="10"/>
      <c r="G864" s="10"/>
    </row>
    <row r="865" spans="1:7" x14ac:dyDescent="0.2">
      <c r="A865" s="10"/>
      <c r="B865" s="10"/>
      <c r="C865" s="10"/>
      <c r="D865" s="10"/>
      <c r="E865" s="10"/>
      <c r="F865" s="10"/>
      <c r="G865" s="10"/>
    </row>
    <row r="866" spans="1:7" x14ac:dyDescent="0.2">
      <c r="A866" s="10"/>
      <c r="B866" s="10"/>
      <c r="C866" s="10"/>
      <c r="D866" s="10"/>
      <c r="E866" s="10"/>
      <c r="F866" s="10"/>
      <c r="G866" s="10"/>
    </row>
    <row r="867" spans="1:7" x14ac:dyDescent="0.2">
      <c r="A867" s="10"/>
      <c r="B867" s="10"/>
      <c r="C867" s="10"/>
      <c r="D867" s="10"/>
      <c r="E867" s="10"/>
      <c r="F867" s="10"/>
      <c r="G867" s="10"/>
    </row>
    <row r="868" spans="1:7" x14ac:dyDescent="0.2">
      <c r="A868" s="10"/>
      <c r="B868" s="10"/>
      <c r="C868" s="10"/>
      <c r="D868" s="10"/>
      <c r="E868" s="10"/>
      <c r="F868" s="10"/>
      <c r="G868" s="10"/>
    </row>
    <row r="869" spans="1:7" x14ac:dyDescent="0.2">
      <c r="A869" s="10"/>
      <c r="B869" s="10"/>
      <c r="C869" s="10"/>
      <c r="D869" s="10"/>
      <c r="E869" s="10"/>
      <c r="F869" s="10"/>
      <c r="G869" s="10"/>
    </row>
    <row r="870" spans="1:7" x14ac:dyDescent="0.2">
      <c r="A870" s="10"/>
      <c r="B870" s="10"/>
      <c r="C870" s="10"/>
      <c r="D870" s="10"/>
      <c r="E870" s="10"/>
      <c r="F870" s="10"/>
      <c r="G870" s="10"/>
    </row>
    <row r="871" spans="1:7" x14ac:dyDescent="0.2">
      <c r="A871" s="10"/>
      <c r="B871" s="10"/>
      <c r="C871" s="10"/>
      <c r="D871" s="10"/>
      <c r="E871" s="10"/>
      <c r="F871" s="10"/>
      <c r="G871" s="10"/>
    </row>
    <row r="872" spans="1:7" x14ac:dyDescent="0.2">
      <c r="A872" s="10"/>
      <c r="B872" s="10"/>
      <c r="C872" s="10"/>
      <c r="D872" s="10"/>
      <c r="E872" s="10"/>
      <c r="F872" s="10"/>
      <c r="G872" s="10"/>
    </row>
    <row r="873" spans="1:7" x14ac:dyDescent="0.2">
      <c r="A873" s="10"/>
      <c r="B873" s="10"/>
      <c r="C873" s="10"/>
      <c r="D873" s="10"/>
      <c r="E873" s="10"/>
      <c r="F873" s="10"/>
      <c r="G873" s="10"/>
    </row>
    <row r="874" spans="1:7" x14ac:dyDescent="0.2">
      <c r="A874" s="10"/>
      <c r="B874" s="10"/>
      <c r="C874" s="10"/>
      <c r="D874" s="10"/>
      <c r="E874" s="10"/>
      <c r="F874" s="10"/>
      <c r="G874" s="10"/>
    </row>
    <row r="875" spans="1:7" x14ac:dyDescent="0.2">
      <c r="A875" s="10"/>
      <c r="B875" s="10"/>
      <c r="C875" s="10"/>
      <c r="D875" s="10"/>
      <c r="E875" s="10"/>
      <c r="F875" s="10"/>
      <c r="G875" s="10"/>
    </row>
    <row r="876" spans="1:7" x14ac:dyDescent="0.2">
      <c r="A876" s="10"/>
      <c r="B876" s="10"/>
      <c r="C876" s="10"/>
      <c r="D876" s="10"/>
      <c r="E876" s="10"/>
      <c r="F876" s="10"/>
      <c r="G876" s="10"/>
    </row>
    <row r="877" spans="1:7" x14ac:dyDescent="0.2">
      <c r="A877" s="10"/>
      <c r="B877" s="10"/>
      <c r="C877" s="10"/>
      <c r="D877" s="10"/>
      <c r="E877" s="10"/>
      <c r="F877" s="10"/>
      <c r="G877" s="10"/>
    </row>
    <row r="878" spans="1:7" x14ac:dyDescent="0.2">
      <c r="A878" s="10"/>
      <c r="B878" s="10"/>
      <c r="C878" s="10"/>
      <c r="D878" s="10"/>
      <c r="E878" s="10"/>
      <c r="F878" s="10"/>
      <c r="G878" s="10"/>
    </row>
    <row r="879" spans="1:7" x14ac:dyDescent="0.2">
      <c r="A879" s="10"/>
      <c r="B879" s="10"/>
      <c r="C879" s="10"/>
      <c r="D879" s="10"/>
      <c r="E879" s="10"/>
      <c r="F879" s="10"/>
      <c r="G879" s="10"/>
    </row>
    <row r="880" spans="1:7" x14ac:dyDescent="0.2">
      <c r="A880" s="10"/>
      <c r="B880" s="10"/>
      <c r="C880" s="10"/>
      <c r="D880" s="10"/>
      <c r="E880" s="10"/>
      <c r="F880" s="10"/>
      <c r="G880" s="10"/>
    </row>
    <row r="881" spans="1:7" x14ac:dyDescent="0.2">
      <c r="A881" s="10"/>
      <c r="B881" s="10"/>
      <c r="C881" s="10"/>
      <c r="D881" s="10"/>
      <c r="E881" s="10"/>
      <c r="F881" s="10"/>
      <c r="G881" s="10"/>
    </row>
    <row r="882" spans="1:7" x14ac:dyDescent="0.2">
      <c r="A882" s="10"/>
      <c r="B882" s="10"/>
      <c r="C882" s="10"/>
      <c r="D882" s="10"/>
      <c r="E882" s="10"/>
      <c r="F882" s="10"/>
      <c r="G882" s="10"/>
    </row>
    <row r="883" spans="1:7" x14ac:dyDescent="0.2">
      <c r="A883" s="10"/>
      <c r="B883" s="10"/>
      <c r="C883" s="10"/>
      <c r="D883" s="10"/>
      <c r="E883" s="10"/>
      <c r="F883" s="10"/>
      <c r="G883" s="10"/>
    </row>
    <row r="884" spans="1:7" x14ac:dyDescent="0.2">
      <c r="A884" s="10"/>
      <c r="B884" s="10"/>
      <c r="C884" s="10"/>
      <c r="D884" s="10"/>
      <c r="E884" s="10"/>
      <c r="F884" s="10"/>
      <c r="G884" s="10"/>
    </row>
    <row r="885" spans="1:7" x14ac:dyDescent="0.2">
      <c r="A885" s="10"/>
      <c r="B885" s="10"/>
      <c r="C885" s="10"/>
      <c r="D885" s="10"/>
      <c r="E885" s="10"/>
      <c r="F885" s="10"/>
      <c r="G885" s="10"/>
    </row>
    <row r="886" spans="1:7" x14ac:dyDescent="0.2">
      <c r="A886" s="10"/>
      <c r="B886" s="10"/>
      <c r="C886" s="10"/>
      <c r="D886" s="10"/>
      <c r="E886" s="10"/>
      <c r="F886" s="10"/>
      <c r="G886" s="10"/>
    </row>
    <row r="887" spans="1:7" x14ac:dyDescent="0.2">
      <c r="A887" s="10"/>
      <c r="B887" s="10"/>
      <c r="C887" s="10"/>
      <c r="D887" s="10"/>
      <c r="E887" s="10"/>
      <c r="F887" s="10"/>
      <c r="G887" s="10"/>
    </row>
    <row r="888" spans="1:7" x14ac:dyDescent="0.2">
      <c r="A888" s="10"/>
      <c r="B888" s="10"/>
      <c r="C888" s="10"/>
      <c r="D888" s="10"/>
      <c r="E888" s="10"/>
      <c r="F888" s="10"/>
      <c r="G888" s="10"/>
    </row>
    <row r="889" spans="1:7" x14ac:dyDescent="0.2">
      <c r="A889" s="10"/>
      <c r="B889" s="10"/>
      <c r="C889" s="10"/>
      <c r="D889" s="10"/>
      <c r="E889" s="10"/>
      <c r="F889" s="10"/>
      <c r="G889" s="10"/>
    </row>
    <row r="890" spans="1:7" x14ac:dyDescent="0.2">
      <c r="A890" s="10"/>
      <c r="B890" s="10"/>
      <c r="C890" s="10"/>
      <c r="D890" s="10"/>
      <c r="E890" s="10"/>
      <c r="F890" s="10"/>
      <c r="G890" s="10"/>
    </row>
    <row r="891" spans="1:7" x14ac:dyDescent="0.2">
      <c r="A891" s="10"/>
      <c r="B891" s="10"/>
      <c r="C891" s="10"/>
      <c r="D891" s="10"/>
      <c r="E891" s="10"/>
      <c r="F891" s="10"/>
      <c r="G891" s="10"/>
    </row>
    <row r="892" spans="1:7" x14ac:dyDescent="0.2">
      <c r="A892" s="10"/>
      <c r="B892" s="10"/>
      <c r="C892" s="10"/>
      <c r="D892" s="10"/>
      <c r="E892" s="10"/>
      <c r="F892" s="10"/>
      <c r="G892" s="10"/>
    </row>
    <row r="893" spans="1:7" x14ac:dyDescent="0.2">
      <c r="A893" s="10"/>
      <c r="B893" s="10"/>
      <c r="C893" s="10"/>
      <c r="D893" s="10"/>
      <c r="E893" s="10"/>
      <c r="F893" s="10"/>
      <c r="G893" s="10"/>
    </row>
    <row r="894" spans="1:7" x14ac:dyDescent="0.2">
      <c r="A894" s="10"/>
      <c r="B894" s="10"/>
      <c r="C894" s="10"/>
      <c r="D894" s="10"/>
      <c r="E894" s="10"/>
      <c r="F894" s="10"/>
      <c r="G894" s="10"/>
    </row>
    <row r="895" spans="1:7" x14ac:dyDescent="0.2">
      <c r="A895" s="10"/>
      <c r="B895" s="10"/>
      <c r="C895" s="10"/>
      <c r="D895" s="10"/>
      <c r="E895" s="10"/>
      <c r="F895" s="10"/>
      <c r="G895" s="10"/>
    </row>
    <row r="896" spans="1:7" x14ac:dyDescent="0.2">
      <c r="A896" s="10"/>
      <c r="B896" s="10"/>
      <c r="C896" s="10"/>
      <c r="D896" s="10"/>
      <c r="E896" s="10"/>
      <c r="F896" s="10"/>
      <c r="G896" s="10"/>
    </row>
    <row r="897" spans="1:7" x14ac:dyDescent="0.2">
      <c r="A897" s="10"/>
      <c r="B897" s="10"/>
      <c r="C897" s="10"/>
      <c r="D897" s="10"/>
      <c r="E897" s="10"/>
      <c r="F897" s="10"/>
      <c r="G897" s="10"/>
    </row>
    <row r="898" spans="1:7" x14ac:dyDescent="0.2">
      <c r="A898" s="10"/>
      <c r="B898" s="10"/>
      <c r="C898" s="10"/>
      <c r="D898" s="10"/>
      <c r="E898" s="10"/>
      <c r="F898" s="10"/>
      <c r="G898" s="10"/>
    </row>
    <row r="899" spans="1:7" x14ac:dyDescent="0.2">
      <c r="A899" s="10"/>
      <c r="B899" s="10"/>
      <c r="C899" s="10"/>
      <c r="D899" s="10"/>
      <c r="E899" s="10"/>
      <c r="F899" s="10"/>
      <c r="G899" s="10"/>
    </row>
    <row r="900" spans="1:7" x14ac:dyDescent="0.2">
      <c r="A900" s="10"/>
      <c r="B900" s="10"/>
      <c r="C900" s="10"/>
      <c r="D900" s="10"/>
      <c r="E900" s="10"/>
      <c r="F900" s="10"/>
      <c r="G900" s="10"/>
    </row>
    <row r="901" spans="1:7" x14ac:dyDescent="0.2">
      <c r="A901" s="10"/>
      <c r="B901" s="10"/>
      <c r="C901" s="10"/>
      <c r="D901" s="10"/>
      <c r="E901" s="10"/>
      <c r="F901" s="10"/>
      <c r="G901" s="10"/>
    </row>
    <row r="902" spans="1:7" x14ac:dyDescent="0.2">
      <c r="A902" s="10"/>
      <c r="B902" s="10"/>
      <c r="C902" s="10"/>
      <c r="D902" s="10"/>
      <c r="E902" s="10"/>
      <c r="F902" s="10"/>
      <c r="G902" s="10"/>
    </row>
    <row r="903" spans="1:7" x14ac:dyDescent="0.2">
      <c r="A903" s="10"/>
      <c r="B903" s="10"/>
      <c r="C903" s="10"/>
      <c r="D903" s="10"/>
      <c r="E903" s="10"/>
      <c r="F903" s="10"/>
      <c r="G903" s="10"/>
    </row>
    <row r="904" spans="1:7" x14ac:dyDescent="0.2">
      <c r="A904" s="10"/>
      <c r="B904" s="10"/>
      <c r="C904" s="10"/>
      <c r="D904" s="10"/>
      <c r="E904" s="10"/>
      <c r="F904" s="10"/>
      <c r="G904" s="10"/>
    </row>
    <row r="905" spans="1:7" x14ac:dyDescent="0.2">
      <c r="A905" s="10"/>
      <c r="B905" s="10"/>
      <c r="C905" s="10"/>
      <c r="D905" s="10"/>
      <c r="E905" s="10"/>
      <c r="F905" s="10"/>
      <c r="G905" s="10"/>
    </row>
    <row r="906" spans="1:7" x14ac:dyDescent="0.2">
      <c r="A906" s="10"/>
      <c r="B906" s="10"/>
      <c r="C906" s="10"/>
      <c r="D906" s="10"/>
      <c r="E906" s="10"/>
      <c r="F906" s="10"/>
      <c r="G906" s="10"/>
    </row>
    <row r="907" spans="1:7" x14ac:dyDescent="0.2">
      <c r="A907" s="10"/>
      <c r="B907" s="10"/>
      <c r="C907" s="10"/>
      <c r="D907" s="10"/>
      <c r="E907" s="10"/>
      <c r="F907" s="10"/>
      <c r="G907" s="10"/>
    </row>
    <row r="908" spans="1:7" x14ac:dyDescent="0.2">
      <c r="A908" s="10"/>
      <c r="B908" s="10"/>
      <c r="C908" s="10"/>
      <c r="D908" s="10"/>
      <c r="E908" s="10"/>
      <c r="F908" s="10"/>
      <c r="G908" s="10"/>
    </row>
    <row r="909" spans="1:7" x14ac:dyDescent="0.2">
      <c r="A909" s="10"/>
      <c r="B909" s="10"/>
      <c r="C909" s="10"/>
      <c r="D909" s="10"/>
      <c r="E909" s="10"/>
      <c r="F909" s="10"/>
      <c r="G909" s="10"/>
    </row>
    <row r="910" spans="1:7" x14ac:dyDescent="0.2">
      <c r="A910" s="10"/>
      <c r="B910" s="10"/>
      <c r="C910" s="10"/>
      <c r="D910" s="10"/>
      <c r="E910" s="10"/>
      <c r="F910" s="10"/>
      <c r="G910" s="10"/>
    </row>
    <row r="911" spans="1:7" x14ac:dyDescent="0.2">
      <c r="A911" s="10"/>
      <c r="B911" s="10"/>
      <c r="C911" s="10"/>
      <c r="D911" s="10"/>
      <c r="E911" s="10"/>
      <c r="F911" s="10"/>
      <c r="G911" s="10"/>
    </row>
    <row r="912" spans="1:7" x14ac:dyDescent="0.2">
      <c r="A912" s="10"/>
      <c r="B912" s="10"/>
      <c r="C912" s="10"/>
      <c r="D912" s="10"/>
      <c r="E912" s="10"/>
      <c r="F912" s="10"/>
      <c r="G912" s="10"/>
    </row>
    <row r="913" spans="1:7" x14ac:dyDescent="0.2">
      <c r="A913" s="10"/>
      <c r="B913" s="10"/>
      <c r="C913" s="10"/>
      <c r="D913" s="10"/>
      <c r="E913" s="10"/>
      <c r="F913" s="10"/>
      <c r="G913" s="10"/>
    </row>
    <row r="914" spans="1:7" x14ac:dyDescent="0.2">
      <c r="A914" s="10"/>
      <c r="B914" s="10"/>
      <c r="C914" s="10"/>
      <c r="D914" s="10"/>
      <c r="E914" s="10"/>
      <c r="F914" s="10"/>
      <c r="G914" s="10"/>
    </row>
    <row r="915" spans="1:7" x14ac:dyDescent="0.2">
      <c r="A915" s="10"/>
      <c r="B915" s="10"/>
      <c r="C915" s="10"/>
      <c r="D915" s="10"/>
      <c r="E915" s="10"/>
      <c r="F915" s="10"/>
      <c r="G915" s="10"/>
    </row>
    <row r="916" spans="1:7" x14ac:dyDescent="0.2">
      <c r="A916" s="10"/>
      <c r="B916" s="10"/>
      <c r="C916" s="10"/>
      <c r="D916" s="10"/>
      <c r="E916" s="10"/>
      <c r="F916" s="10"/>
      <c r="G916" s="10"/>
    </row>
    <row r="917" spans="1:7" x14ac:dyDescent="0.2">
      <c r="A917" s="10"/>
      <c r="B917" s="10"/>
      <c r="C917" s="10"/>
      <c r="D917" s="10"/>
      <c r="E917" s="10"/>
      <c r="F917" s="10"/>
      <c r="G917" s="10"/>
    </row>
    <row r="918" spans="1:7" x14ac:dyDescent="0.2">
      <c r="A918" s="10"/>
      <c r="B918" s="10"/>
      <c r="C918" s="10"/>
      <c r="D918" s="10"/>
      <c r="E918" s="10"/>
      <c r="F918" s="10"/>
      <c r="G918" s="10"/>
    </row>
    <row r="919" spans="1:7" x14ac:dyDescent="0.2">
      <c r="A919" s="10"/>
      <c r="B919" s="10"/>
      <c r="C919" s="10"/>
      <c r="D919" s="10"/>
      <c r="E919" s="10"/>
      <c r="F919" s="10"/>
      <c r="G919" s="10"/>
    </row>
    <row r="920" spans="1:7" x14ac:dyDescent="0.2">
      <c r="A920" s="10"/>
      <c r="B920" s="10"/>
      <c r="C920" s="10"/>
      <c r="D920" s="10"/>
      <c r="E920" s="10"/>
      <c r="F920" s="10"/>
      <c r="G920" s="10"/>
    </row>
    <row r="921" spans="1:7" x14ac:dyDescent="0.2">
      <c r="A921" s="10"/>
      <c r="B921" s="10"/>
      <c r="C921" s="10"/>
      <c r="D921" s="10"/>
      <c r="E921" s="10"/>
      <c r="F921" s="10"/>
      <c r="G921" s="10"/>
    </row>
    <row r="922" spans="1:7" x14ac:dyDescent="0.2">
      <c r="A922" s="10"/>
      <c r="B922" s="10"/>
      <c r="C922" s="10"/>
      <c r="D922" s="10"/>
      <c r="E922" s="10"/>
      <c r="F922" s="10"/>
      <c r="G922" s="10"/>
    </row>
    <row r="923" spans="1:7" x14ac:dyDescent="0.2">
      <c r="A923" s="10"/>
      <c r="B923" s="10"/>
      <c r="C923" s="10"/>
      <c r="D923" s="10"/>
      <c r="E923" s="10"/>
      <c r="F923" s="10"/>
      <c r="G923" s="10"/>
    </row>
    <row r="924" spans="1:7" x14ac:dyDescent="0.2">
      <c r="A924" s="10"/>
      <c r="B924" s="10"/>
      <c r="C924" s="10"/>
      <c r="D924" s="10"/>
      <c r="E924" s="10"/>
      <c r="F924" s="10"/>
      <c r="G924" s="10"/>
    </row>
    <row r="925" spans="1:7" x14ac:dyDescent="0.2">
      <c r="A925" s="10"/>
      <c r="B925" s="10"/>
      <c r="C925" s="10"/>
      <c r="D925" s="10"/>
      <c r="E925" s="10"/>
      <c r="F925" s="10"/>
      <c r="G925" s="10"/>
    </row>
    <row r="926" spans="1:7" x14ac:dyDescent="0.2">
      <c r="A926" s="10"/>
      <c r="B926" s="10"/>
      <c r="C926" s="10"/>
      <c r="D926" s="10"/>
      <c r="E926" s="10"/>
      <c r="F926" s="10"/>
      <c r="G926" s="10"/>
    </row>
    <row r="927" spans="1:7" x14ac:dyDescent="0.2">
      <c r="A927" s="10"/>
      <c r="B927" s="10"/>
      <c r="C927" s="10"/>
      <c r="D927" s="10"/>
      <c r="E927" s="10"/>
      <c r="F927" s="10"/>
      <c r="G927" s="10"/>
    </row>
    <row r="928" spans="1:7" x14ac:dyDescent="0.2">
      <c r="A928" s="10"/>
      <c r="B928" s="10"/>
      <c r="C928" s="10"/>
      <c r="D928" s="10"/>
      <c r="E928" s="10"/>
      <c r="F928" s="10"/>
      <c r="G928" s="10"/>
    </row>
    <row r="929" spans="1:7" x14ac:dyDescent="0.2">
      <c r="A929" s="10"/>
      <c r="B929" s="10"/>
      <c r="C929" s="10"/>
      <c r="D929" s="10"/>
      <c r="E929" s="10"/>
      <c r="F929" s="10"/>
      <c r="G929" s="10"/>
    </row>
    <row r="930" spans="1:7" x14ac:dyDescent="0.2">
      <c r="A930" s="10"/>
      <c r="B930" s="10"/>
      <c r="C930" s="10"/>
      <c r="D930" s="10"/>
      <c r="E930" s="10"/>
      <c r="F930" s="10"/>
      <c r="G930" s="10"/>
    </row>
    <row r="931" spans="1:7" x14ac:dyDescent="0.2">
      <c r="A931" s="10"/>
      <c r="B931" s="10"/>
      <c r="C931" s="10"/>
      <c r="D931" s="10"/>
      <c r="E931" s="10"/>
      <c r="F931" s="10"/>
      <c r="G931" s="10"/>
    </row>
    <row r="932" spans="1:7" x14ac:dyDescent="0.2">
      <c r="A932" s="10"/>
      <c r="B932" s="10"/>
      <c r="C932" s="10"/>
      <c r="D932" s="10"/>
      <c r="E932" s="10"/>
      <c r="F932" s="10"/>
      <c r="G932" s="10"/>
    </row>
    <row r="933" spans="1:7" x14ac:dyDescent="0.2">
      <c r="A933" s="10"/>
      <c r="B933" s="10"/>
      <c r="C933" s="10"/>
      <c r="D933" s="10"/>
      <c r="E933" s="10"/>
      <c r="F933" s="10"/>
      <c r="G933" s="10"/>
    </row>
    <row r="934" spans="1:7" x14ac:dyDescent="0.2">
      <c r="A934" s="10"/>
      <c r="B934" s="10"/>
      <c r="C934" s="10"/>
      <c r="D934" s="10"/>
      <c r="E934" s="10"/>
      <c r="F934" s="10"/>
      <c r="G934" s="10"/>
    </row>
    <row r="935" spans="1:7" x14ac:dyDescent="0.2">
      <c r="A935" s="10"/>
      <c r="B935" s="10"/>
      <c r="C935" s="10"/>
      <c r="D935" s="10"/>
      <c r="E935" s="10"/>
      <c r="F935" s="10"/>
      <c r="G935" s="10"/>
    </row>
    <row r="936" spans="1:7" x14ac:dyDescent="0.2">
      <c r="A936" s="10"/>
      <c r="B936" s="10"/>
      <c r="C936" s="10"/>
      <c r="D936" s="10"/>
      <c r="E936" s="10"/>
      <c r="F936" s="10"/>
      <c r="G936" s="10"/>
    </row>
    <row r="937" spans="1:7" x14ac:dyDescent="0.2">
      <c r="A937" s="10"/>
      <c r="B937" s="10"/>
      <c r="C937" s="10"/>
      <c r="D937" s="10"/>
      <c r="E937" s="10"/>
      <c r="F937" s="10"/>
      <c r="G937" s="10"/>
    </row>
    <row r="938" spans="1:7" x14ac:dyDescent="0.2">
      <c r="A938" s="10"/>
      <c r="B938" s="10"/>
      <c r="C938" s="10"/>
      <c r="D938" s="10"/>
      <c r="E938" s="10"/>
      <c r="F938" s="10"/>
      <c r="G938" s="10"/>
    </row>
    <row r="939" spans="1:7" x14ac:dyDescent="0.2">
      <c r="A939" s="10"/>
      <c r="B939" s="10"/>
      <c r="C939" s="10"/>
      <c r="D939" s="10"/>
      <c r="E939" s="10"/>
      <c r="F939" s="10"/>
      <c r="G939" s="10"/>
    </row>
    <row r="940" spans="1:7" x14ac:dyDescent="0.2">
      <c r="A940" s="10"/>
      <c r="B940" s="10"/>
      <c r="C940" s="10"/>
      <c r="D940" s="10"/>
      <c r="E940" s="10"/>
      <c r="F940" s="10"/>
      <c r="G940" s="10"/>
    </row>
    <row r="941" spans="1:7" x14ac:dyDescent="0.2">
      <c r="A941" s="10"/>
      <c r="B941" s="10"/>
      <c r="C941" s="10"/>
      <c r="D941" s="10"/>
      <c r="E941" s="10"/>
      <c r="F941" s="10"/>
      <c r="G941" s="10"/>
    </row>
    <row r="942" spans="1:7" x14ac:dyDescent="0.2">
      <c r="A942" s="10"/>
      <c r="B942" s="10"/>
      <c r="C942" s="10"/>
      <c r="D942" s="10"/>
      <c r="E942" s="10"/>
      <c r="F942" s="10"/>
      <c r="G942" s="10"/>
    </row>
    <row r="943" spans="1:7" x14ac:dyDescent="0.2">
      <c r="A943" s="10"/>
      <c r="B943" s="10"/>
      <c r="C943" s="10"/>
      <c r="D943" s="10"/>
      <c r="E943" s="10"/>
      <c r="F943" s="10"/>
      <c r="G943" s="10"/>
    </row>
    <row r="944" spans="1:7" x14ac:dyDescent="0.2">
      <c r="A944" s="10"/>
      <c r="B944" s="10"/>
      <c r="C944" s="10"/>
      <c r="D944" s="10"/>
      <c r="E944" s="10"/>
      <c r="F944" s="10"/>
      <c r="G944" s="10"/>
    </row>
    <row r="945" spans="1:7" x14ac:dyDescent="0.2">
      <c r="A945" s="10"/>
      <c r="B945" s="10"/>
      <c r="C945" s="10"/>
      <c r="D945" s="10"/>
      <c r="E945" s="10"/>
      <c r="F945" s="10"/>
      <c r="G945" s="10"/>
    </row>
    <row r="946" spans="1:7" x14ac:dyDescent="0.2">
      <c r="A946" s="10"/>
      <c r="B946" s="10"/>
      <c r="C946" s="10"/>
      <c r="D946" s="10"/>
      <c r="E946" s="10"/>
      <c r="F946" s="10"/>
      <c r="G946" s="10"/>
    </row>
    <row r="947" spans="1:7" x14ac:dyDescent="0.2">
      <c r="A947" s="10"/>
      <c r="B947" s="10"/>
      <c r="C947" s="10"/>
      <c r="D947" s="10"/>
      <c r="E947" s="10"/>
      <c r="F947" s="10"/>
      <c r="G947" s="10"/>
    </row>
    <row r="948" spans="1:7" x14ac:dyDescent="0.2">
      <c r="A948" s="10"/>
      <c r="B948" s="10"/>
      <c r="C948" s="10"/>
      <c r="D948" s="10"/>
      <c r="E948" s="10"/>
      <c r="F948" s="10"/>
      <c r="G948" s="10"/>
    </row>
    <row r="949" spans="1:7" x14ac:dyDescent="0.2">
      <c r="A949" s="10"/>
      <c r="B949" s="10"/>
      <c r="C949" s="10"/>
      <c r="D949" s="10"/>
      <c r="E949" s="10"/>
      <c r="F949" s="10"/>
      <c r="G949" s="10"/>
    </row>
    <row r="950" spans="1:7" x14ac:dyDescent="0.2">
      <c r="A950" s="10"/>
      <c r="B950" s="10"/>
      <c r="C950" s="10"/>
      <c r="D950" s="10"/>
      <c r="E950" s="10"/>
      <c r="F950" s="10"/>
      <c r="G950" s="10"/>
    </row>
    <row r="951" spans="1:7" x14ac:dyDescent="0.2">
      <c r="A951" s="10"/>
      <c r="B951" s="10"/>
      <c r="C951" s="10"/>
      <c r="D951" s="10"/>
      <c r="E951" s="10"/>
      <c r="F951" s="10"/>
      <c r="G951" s="10"/>
    </row>
    <row r="952" spans="1:7" x14ac:dyDescent="0.2">
      <c r="A952" s="10"/>
      <c r="B952" s="10"/>
      <c r="C952" s="10"/>
      <c r="D952" s="10"/>
      <c r="E952" s="10"/>
      <c r="F952" s="10"/>
      <c r="G952" s="10"/>
    </row>
    <row r="953" spans="1:7" x14ac:dyDescent="0.2">
      <c r="A953" s="10"/>
      <c r="B953" s="10"/>
      <c r="C953" s="10"/>
      <c r="D953" s="10"/>
      <c r="E953" s="10"/>
      <c r="F953" s="10"/>
      <c r="G953" s="10"/>
    </row>
    <row r="954" spans="1:7" x14ac:dyDescent="0.2">
      <c r="A954" s="10"/>
      <c r="B954" s="10"/>
      <c r="C954" s="10"/>
      <c r="D954" s="10"/>
      <c r="E954" s="10"/>
      <c r="F954" s="10"/>
      <c r="G954" s="10"/>
    </row>
    <row r="955" spans="1:7" x14ac:dyDescent="0.2">
      <c r="A955" s="10"/>
      <c r="B955" s="10"/>
      <c r="C955" s="10"/>
      <c r="D955" s="10"/>
      <c r="E955" s="10"/>
      <c r="F955" s="10"/>
      <c r="G955" s="10"/>
    </row>
    <row r="956" spans="1:7" x14ac:dyDescent="0.2">
      <c r="A956" s="10"/>
      <c r="B956" s="10"/>
      <c r="C956" s="10"/>
      <c r="D956" s="10"/>
      <c r="E956" s="10"/>
      <c r="F956" s="10"/>
      <c r="G956" s="10"/>
    </row>
    <row r="957" spans="1:7" x14ac:dyDescent="0.2">
      <c r="A957" s="10"/>
      <c r="B957" s="10"/>
      <c r="C957" s="10"/>
      <c r="D957" s="10"/>
      <c r="E957" s="10"/>
      <c r="F957" s="10"/>
      <c r="G957" s="10"/>
    </row>
    <row r="958" spans="1:7" x14ac:dyDescent="0.2">
      <c r="A958" s="10"/>
      <c r="B958" s="10"/>
      <c r="C958" s="10"/>
      <c r="D958" s="10"/>
      <c r="E958" s="10"/>
      <c r="F958" s="10"/>
      <c r="G958" s="10"/>
    </row>
    <row r="959" spans="1:7" x14ac:dyDescent="0.2">
      <c r="A959" s="10"/>
      <c r="B959" s="10"/>
      <c r="C959" s="10"/>
      <c r="D959" s="10"/>
      <c r="E959" s="10"/>
      <c r="F959" s="10"/>
      <c r="G959" s="10"/>
    </row>
    <row r="960" spans="1:7" x14ac:dyDescent="0.2">
      <c r="A960" s="10"/>
      <c r="B960" s="10"/>
      <c r="C960" s="10"/>
      <c r="D960" s="10"/>
      <c r="E960" s="10"/>
      <c r="F960" s="10"/>
      <c r="G960" s="10"/>
    </row>
    <row r="961" spans="1:7" x14ac:dyDescent="0.2">
      <c r="A961" s="10"/>
      <c r="B961" s="10"/>
      <c r="C961" s="10"/>
      <c r="D961" s="10"/>
      <c r="E961" s="10"/>
      <c r="F961" s="10"/>
      <c r="G961" s="10"/>
    </row>
    <row r="962" spans="1:7" x14ac:dyDescent="0.2">
      <c r="A962" s="10"/>
      <c r="B962" s="10"/>
      <c r="C962" s="10"/>
      <c r="D962" s="10"/>
      <c r="E962" s="10"/>
      <c r="F962" s="10"/>
      <c r="G962" s="10"/>
    </row>
    <row r="963" spans="1:7" x14ac:dyDescent="0.2">
      <c r="A963" s="10"/>
      <c r="B963" s="10"/>
      <c r="C963" s="10"/>
      <c r="D963" s="10"/>
      <c r="E963" s="10"/>
      <c r="F963" s="10"/>
      <c r="G963" s="10"/>
    </row>
    <row r="964" spans="1:7" x14ac:dyDescent="0.2">
      <c r="A964" s="10"/>
      <c r="B964" s="10"/>
      <c r="C964" s="10"/>
      <c r="D964" s="10"/>
      <c r="E964" s="10"/>
      <c r="F964" s="10"/>
      <c r="G964" s="10"/>
    </row>
    <row r="965" spans="1:7" x14ac:dyDescent="0.2">
      <c r="A965" s="10"/>
      <c r="B965" s="10"/>
      <c r="C965" s="10"/>
      <c r="D965" s="10"/>
      <c r="E965" s="10"/>
      <c r="F965" s="10"/>
      <c r="G965" s="10"/>
    </row>
    <row r="966" spans="1:7" x14ac:dyDescent="0.2">
      <c r="A966" s="10"/>
      <c r="B966" s="10"/>
      <c r="C966" s="10"/>
      <c r="D966" s="10"/>
      <c r="E966" s="10"/>
      <c r="F966" s="10"/>
      <c r="G966" s="10"/>
    </row>
    <row r="967" spans="1:7" x14ac:dyDescent="0.2">
      <c r="A967" s="10"/>
      <c r="B967" s="10"/>
      <c r="C967" s="10"/>
      <c r="D967" s="10"/>
      <c r="E967" s="10"/>
      <c r="F967" s="10"/>
      <c r="G967" s="10"/>
    </row>
    <row r="968" spans="1:7" x14ac:dyDescent="0.2">
      <c r="A968" s="10"/>
      <c r="B968" s="10"/>
      <c r="C968" s="10"/>
      <c r="D968" s="10"/>
      <c r="E968" s="10"/>
      <c r="F968" s="10"/>
      <c r="G968" s="10"/>
    </row>
    <row r="969" spans="1:7" x14ac:dyDescent="0.2">
      <c r="A969" s="10"/>
      <c r="B969" s="10"/>
      <c r="C969" s="10"/>
      <c r="D969" s="10"/>
      <c r="E969" s="10"/>
      <c r="F969" s="10"/>
      <c r="G969" s="10"/>
    </row>
    <row r="970" spans="1:7" x14ac:dyDescent="0.2">
      <c r="A970" s="10"/>
      <c r="B970" s="10"/>
      <c r="C970" s="10"/>
      <c r="D970" s="10"/>
      <c r="E970" s="10"/>
      <c r="F970" s="10"/>
      <c r="G970" s="10"/>
    </row>
    <row r="971" spans="1:7" x14ac:dyDescent="0.2">
      <c r="A971" s="10"/>
      <c r="B971" s="10"/>
      <c r="C971" s="10"/>
      <c r="D971" s="10"/>
      <c r="E971" s="10"/>
      <c r="F971" s="10"/>
      <c r="G971" s="10"/>
    </row>
    <row r="972" spans="1:7" x14ac:dyDescent="0.2">
      <c r="A972" s="10"/>
      <c r="B972" s="10"/>
      <c r="C972" s="10"/>
      <c r="D972" s="10"/>
      <c r="E972" s="10"/>
      <c r="F972" s="10"/>
      <c r="G972" s="10"/>
    </row>
    <row r="973" spans="1:7" x14ac:dyDescent="0.2">
      <c r="A973" s="10"/>
      <c r="B973" s="10"/>
      <c r="C973" s="10"/>
      <c r="D973" s="10"/>
      <c r="E973" s="10"/>
      <c r="F973" s="10"/>
      <c r="G973" s="10"/>
    </row>
    <row r="974" spans="1:7" x14ac:dyDescent="0.2">
      <c r="A974" s="10"/>
      <c r="B974" s="10"/>
      <c r="C974" s="10"/>
      <c r="D974" s="10"/>
      <c r="E974" s="10"/>
      <c r="F974" s="10"/>
      <c r="G974" s="10"/>
    </row>
    <row r="975" spans="1:7" x14ac:dyDescent="0.2">
      <c r="A975" s="10"/>
      <c r="B975" s="10"/>
      <c r="C975" s="10"/>
      <c r="D975" s="10"/>
      <c r="E975" s="10"/>
      <c r="F975" s="10"/>
      <c r="G975" s="10"/>
    </row>
    <row r="976" spans="1:7" x14ac:dyDescent="0.2">
      <c r="A976" s="10"/>
      <c r="B976" s="10"/>
      <c r="C976" s="10"/>
      <c r="D976" s="10"/>
      <c r="E976" s="10"/>
      <c r="F976" s="10"/>
      <c r="G976" s="10"/>
    </row>
    <row r="977" spans="1:7" x14ac:dyDescent="0.2">
      <c r="A977" s="10"/>
      <c r="B977" s="10"/>
      <c r="C977" s="10"/>
      <c r="D977" s="10"/>
      <c r="E977" s="10"/>
      <c r="F977" s="10"/>
      <c r="G977" s="10"/>
    </row>
    <row r="978" spans="1:7" x14ac:dyDescent="0.2">
      <c r="A978" s="10"/>
      <c r="B978" s="10"/>
      <c r="C978" s="10"/>
      <c r="D978" s="10"/>
      <c r="E978" s="10"/>
      <c r="F978" s="10"/>
      <c r="G978" s="10"/>
    </row>
    <row r="979" spans="1:7" x14ac:dyDescent="0.2">
      <c r="A979" s="10"/>
      <c r="B979" s="10"/>
      <c r="C979" s="10"/>
      <c r="D979" s="10"/>
      <c r="E979" s="10"/>
      <c r="F979" s="10"/>
      <c r="G979" s="10"/>
    </row>
    <row r="980" spans="1:7" x14ac:dyDescent="0.2">
      <c r="A980" s="10"/>
      <c r="B980" s="10"/>
      <c r="C980" s="10"/>
      <c r="D980" s="10"/>
      <c r="E980" s="10"/>
      <c r="F980" s="10"/>
      <c r="G980" s="10"/>
    </row>
    <row r="981" spans="1:7" x14ac:dyDescent="0.2">
      <c r="A981" s="10"/>
      <c r="B981" s="10"/>
      <c r="C981" s="10"/>
      <c r="D981" s="10"/>
      <c r="E981" s="10"/>
      <c r="F981" s="10"/>
      <c r="G981" s="10"/>
    </row>
    <row r="982" spans="1:7" x14ac:dyDescent="0.2">
      <c r="A982" s="10"/>
      <c r="B982" s="10"/>
      <c r="C982" s="10"/>
      <c r="D982" s="10"/>
      <c r="E982" s="10"/>
      <c r="F982" s="10"/>
      <c r="G982" s="10"/>
    </row>
    <row r="983" spans="1:7" x14ac:dyDescent="0.2">
      <c r="A983" s="10"/>
      <c r="B983" s="10"/>
      <c r="C983" s="10"/>
      <c r="D983" s="10"/>
      <c r="E983" s="10"/>
      <c r="F983" s="10"/>
      <c r="G98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A591-E5A2-EA4D-80A2-FA858B90C822}">
  <dimension ref="B4:H49"/>
  <sheetViews>
    <sheetView workbookViewId="0">
      <selection activeCell="D14" sqref="D14"/>
    </sheetView>
  </sheetViews>
  <sheetFormatPr baseColWidth="10" defaultRowHeight="16" x14ac:dyDescent="0.2"/>
  <cols>
    <col min="1" max="1" width="19.33203125" bestFit="1" customWidth="1"/>
    <col min="2" max="2" width="31.33203125" bestFit="1" customWidth="1"/>
    <col min="3" max="3" width="16" bestFit="1" customWidth="1"/>
    <col min="4" max="7" width="15" bestFit="1" customWidth="1"/>
    <col min="8" max="8" width="16" bestFit="1" customWidth="1"/>
    <col min="9" max="9" width="17.83203125" bestFit="1" customWidth="1"/>
    <col min="10" max="10" width="18" bestFit="1" customWidth="1"/>
    <col min="11" max="11" width="15" bestFit="1" customWidth="1"/>
    <col min="12" max="12" width="17.6640625" bestFit="1" customWidth="1"/>
    <col min="13" max="13" width="46.1640625" bestFit="1" customWidth="1"/>
    <col min="14" max="14" width="38.1640625" bestFit="1" customWidth="1"/>
    <col min="15" max="15" width="53.33203125" bestFit="1" customWidth="1"/>
    <col min="16" max="16" width="28" bestFit="1" customWidth="1"/>
    <col min="17" max="17" width="46" bestFit="1" customWidth="1"/>
    <col min="18" max="18" width="32.5" bestFit="1" customWidth="1"/>
    <col min="19" max="19" width="30.83203125" bestFit="1" customWidth="1"/>
    <col min="20" max="20" width="27.6640625" bestFit="1" customWidth="1"/>
    <col min="21" max="21" width="17.6640625" bestFit="1" customWidth="1"/>
    <col min="22" max="22" width="47.83203125" bestFit="1" customWidth="1"/>
    <col min="23" max="23" width="55.1640625" bestFit="1" customWidth="1"/>
    <col min="24" max="24" width="15" bestFit="1" customWidth="1"/>
    <col min="25" max="25" width="18" bestFit="1" customWidth="1"/>
    <col min="26" max="26" width="15" bestFit="1" customWidth="1"/>
    <col min="27" max="27" width="46.1640625" bestFit="1" customWidth="1"/>
    <col min="28" max="28" width="53.33203125" bestFit="1" customWidth="1"/>
    <col min="29" max="29" width="38.1640625" bestFit="1" customWidth="1"/>
    <col min="30" max="30" width="46" bestFit="1" customWidth="1"/>
    <col min="31" max="31" width="17.6640625" bestFit="1" customWidth="1"/>
    <col min="32" max="32" width="30.83203125" bestFit="1" customWidth="1"/>
    <col min="33" max="33" width="28" bestFit="1" customWidth="1"/>
    <col min="34" max="34" width="32.5" bestFit="1" customWidth="1"/>
    <col min="35" max="35" width="27.6640625" bestFit="1" customWidth="1"/>
    <col min="36" max="36" width="17.6640625" bestFit="1" customWidth="1"/>
    <col min="37" max="37" width="47.83203125" bestFit="1" customWidth="1"/>
    <col min="38" max="38" width="55.1640625" bestFit="1" customWidth="1"/>
    <col min="39" max="39" width="16" bestFit="1" customWidth="1"/>
    <col min="40" max="40" width="15" bestFit="1" customWidth="1"/>
    <col min="41" max="41" width="36.5" bestFit="1" customWidth="1"/>
    <col min="42" max="42" width="40.6640625" bestFit="1" customWidth="1"/>
    <col min="43" max="43" width="18" bestFit="1" customWidth="1"/>
    <col min="44" max="44" width="30.83203125" bestFit="1" customWidth="1"/>
    <col min="45" max="45" width="38.1640625" bestFit="1" customWidth="1"/>
    <col min="46" max="46" width="14.83203125" bestFit="1" customWidth="1"/>
    <col min="47" max="47" width="14" bestFit="1" customWidth="1"/>
    <col min="48" max="48" width="53.33203125" bestFit="1" customWidth="1"/>
    <col min="49" max="49" width="14" bestFit="1" customWidth="1"/>
    <col min="50" max="50" width="32.5" bestFit="1" customWidth="1"/>
    <col min="51" max="51" width="46" bestFit="1" customWidth="1"/>
    <col min="52" max="52" width="17.6640625" bestFit="1" customWidth="1"/>
    <col min="53" max="53" width="28" bestFit="1" customWidth="1"/>
    <col min="54" max="54" width="55.1640625" bestFit="1" customWidth="1"/>
    <col min="55" max="55" width="27.6640625" bestFit="1" customWidth="1"/>
    <col min="56" max="56" width="47.83203125" bestFit="1" customWidth="1"/>
    <col min="57" max="57" width="46.1640625" bestFit="1" customWidth="1"/>
    <col min="58" max="58" width="17.6640625" bestFit="1" customWidth="1"/>
    <col min="59" max="59" width="16.6640625" bestFit="1" customWidth="1"/>
    <col min="60" max="60" width="16" bestFit="1" customWidth="1"/>
    <col min="61" max="61" width="36.5" bestFit="1" customWidth="1"/>
    <col min="62" max="62" width="15" bestFit="1" customWidth="1"/>
    <col min="63" max="63" width="40.6640625" bestFit="1" customWidth="1"/>
    <col min="64" max="64" width="14.83203125" bestFit="1" customWidth="1"/>
    <col min="65" max="65" width="30.83203125" bestFit="1" customWidth="1"/>
    <col min="66" max="67" width="14" bestFit="1" customWidth="1"/>
    <col min="68" max="68" width="16.6640625" bestFit="1" customWidth="1"/>
    <col min="69" max="69" width="32.5" bestFit="1" customWidth="1"/>
    <col min="70" max="70" width="17.6640625" bestFit="1" customWidth="1"/>
    <col min="71" max="71" width="38.1640625" bestFit="1" customWidth="1"/>
    <col min="72" max="72" width="55.1640625" bestFit="1" customWidth="1"/>
    <col min="73" max="73" width="47.83203125" bestFit="1" customWidth="1"/>
    <col min="74" max="74" width="27.6640625" bestFit="1" customWidth="1"/>
    <col min="75" max="75" width="28" bestFit="1" customWidth="1"/>
    <col min="76" max="76" width="17.6640625" bestFit="1" customWidth="1"/>
    <col min="77" max="77" width="18" bestFit="1" customWidth="1"/>
    <col min="78" max="78" width="53.33203125" bestFit="1" customWidth="1"/>
    <col min="79" max="79" width="46" bestFit="1" customWidth="1"/>
    <col min="80" max="80" width="46.1640625" bestFit="1" customWidth="1"/>
    <col min="81" max="82" width="16" bestFit="1" customWidth="1"/>
  </cols>
  <sheetData>
    <row r="4" spans="2:8" x14ac:dyDescent="0.2">
      <c r="B4" s="42" t="s">
        <v>1505</v>
      </c>
      <c r="C4" s="42" t="s">
        <v>1512</v>
      </c>
    </row>
    <row r="5" spans="2:8" x14ac:dyDescent="0.2">
      <c r="B5" s="42" t="s">
        <v>1503</v>
      </c>
      <c r="C5">
        <v>2022</v>
      </c>
      <c r="D5">
        <v>2023</v>
      </c>
      <c r="E5">
        <v>2024</v>
      </c>
      <c r="F5">
        <v>2025</v>
      </c>
      <c r="G5">
        <v>2026</v>
      </c>
      <c r="H5" t="s">
        <v>1504</v>
      </c>
    </row>
    <row r="6" spans="2:8" x14ac:dyDescent="0.2">
      <c r="B6" s="43" t="s">
        <v>28</v>
      </c>
      <c r="C6" s="44">
        <v>368008.5</v>
      </c>
      <c r="D6" s="44">
        <v>3243146.08</v>
      </c>
      <c r="E6" s="44">
        <v>4282570</v>
      </c>
      <c r="F6" s="44">
        <v>4056668</v>
      </c>
      <c r="G6" s="44">
        <v>3948867</v>
      </c>
      <c r="H6" s="44">
        <v>15899259.58</v>
      </c>
    </row>
    <row r="7" spans="2:8" x14ac:dyDescent="0.2">
      <c r="B7" s="43" t="s">
        <v>27</v>
      </c>
      <c r="C7" s="44">
        <v>249615</v>
      </c>
      <c r="D7" s="44">
        <v>2526283</v>
      </c>
      <c r="E7" s="44">
        <v>4525577</v>
      </c>
      <c r="F7" s="44">
        <v>4152894</v>
      </c>
      <c r="G7" s="44">
        <v>4197282</v>
      </c>
      <c r="H7" s="44">
        <v>15651651</v>
      </c>
    </row>
    <row r="8" spans="2:8" x14ac:dyDescent="0.2">
      <c r="B8" s="43" t="s">
        <v>55</v>
      </c>
      <c r="C8" s="44">
        <v>162275</v>
      </c>
      <c r="D8" s="44">
        <v>1509810</v>
      </c>
      <c r="E8" s="44">
        <v>4025178</v>
      </c>
      <c r="F8" s="44">
        <v>2713061</v>
      </c>
      <c r="G8" s="44">
        <v>2537021</v>
      </c>
      <c r="H8" s="44">
        <v>10947345</v>
      </c>
    </row>
    <row r="9" spans="2:8" x14ac:dyDescent="0.2">
      <c r="B9" s="43" t="s">
        <v>37</v>
      </c>
      <c r="C9" s="44">
        <v>290751.5</v>
      </c>
      <c r="D9" s="44">
        <v>2027136.76</v>
      </c>
      <c r="E9" s="44">
        <v>2978877</v>
      </c>
      <c r="F9" s="44">
        <v>2775154</v>
      </c>
      <c r="G9" s="44">
        <v>2846582</v>
      </c>
      <c r="H9" s="44">
        <v>10918501.26</v>
      </c>
    </row>
    <row r="10" spans="2:8" x14ac:dyDescent="0.2">
      <c r="B10" s="43" t="s">
        <v>29</v>
      </c>
      <c r="C10" s="44">
        <v>219429</v>
      </c>
      <c r="D10" s="44">
        <v>2624859</v>
      </c>
      <c r="E10" s="44">
        <v>4087477</v>
      </c>
      <c r="F10" s="44">
        <v>2304355</v>
      </c>
      <c r="G10" s="44">
        <v>1659225</v>
      </c>
      <c r="H10" s="44">
        <v>10895345</v>
      </c>
    </row>
    <row r="11" spans="2:8" x14ac:dyDescent="0.2">
      <c r="B11" s="43" t="s">
        <v>33</v>
      </c>
      <c r="C11" s="44">
        <v>286540</v>
      </c>
      <c r="D11" s="44">
        <v>1705603</v>
      </c>
      <c r="E11" s="44">
        <v>2807169</v>
      </c>
      <c r="F11" s="44">
        <v>2981801</v>
      </c>
      <c r="G11" s="44">
        <v>2837967</v>
      </c>
      <c r="H11" s="44">
        <v>10619080</v>
      </c>
    </row>
    <row r="12" spans="2:8" x14ac:dyDescent="0.2">
      <c r="B12" s="43" t="s">
        <v>149</v>
      </c>
      <c r="C12" s="44"/>
      <c r="D12" s="44">
        <v>1646824</v>
      </c>
      <c r="E12" s="44">
        <v>4110198.74</v>
      </c>
      <c r="F12" s="44">
        <v>2585969</v>
      </c>
      <c r="G12" s="44">
        <v>2216619</v>
      </c>
      <c r="H12" s="44">
        <v>10559610.74</v>
      </c>
    </row>
    <row r="13" spans="2:8" x14ac:dyDescent="0.2">
      <c r="B13" s="43" t="s">
        <v>100</v>
      </c>
      <c r="C13" s="44">
        <v>86426.95</v>
      </c>
      <c r="D13" s="44">
        <v>1371996</v>
      </c>
      <c r="E13" s="44">
        <v>3126557</v>
      </c>
      <c r="F13" s="44">
        <v>2846666</v>
      </c>
      <c r="G13" s="44">
        <v>2540591</v>
      </c>
      <c r="H13" s="44">
        <v>9972236.9499999993</v>
      </c>
    </row>
    <row r="14" spans="2:8" x14ac:dyDescent="0.2">
      <c r="B14" s="43" t="s">
        <v>52</v>
      </c>
      <c r="C14" s="44">
        <v>174073</v>
      </c>
      <c r="D14" s="44">
        <v>1487871.63</v>
      </c>
      <c r="E14" s="44">
        <v>3166690</v>
      </c>
      <c r="F14" s="44">
        <v>2566849</v>
      </c>
      <c r="G14" s="44">
        <v>2320548</v>
      </c>
      <c r="H14" s="44">
        <v>9716031.629999999</v>
      </c>
    </row>
    <row r="15" spans="2:8" x14ac:dyDescent="0.2">
      <c r="B15" s="43" t="s">
        <v>39</v>
      </c>
      <c r="C15" s="44">
        <v>260647</v>
      </c>
      <c r="D15" s="44">
        <v>879788</v>
      </c>
      <c r="E15" s="44">
        <v>3060867</v>
      </c>
      <c r="F15" s="44">
        <v>2632062</v>
      </c>
      <c r="G15" s="44">
        <v>2814947</v>
      </c>
      <c r="H15" s="44">
        <v>9648311</v>
      </c>
    </row>
    <row r="16" spans="2:8" x14ac:dyDescent="0.2">
      <c r="B16" s="43" t="s">
        <v>70</v>
      </c>
      <c r="C16" s="44">
        <v>281714</v>
      </c>
      <c r="D16" s="44">
        <v>1213036.22</v>
      </c>
      <c r="E16" s="44">
        <v>3196757</v>
      </c>
      <c r="F16" s="44">
        <v>2372775</v>
      </c>
      <c r="G16" s="44">
        <v>1732503</v>
      </c>
      <c r="H16" s="44">
        <v>8796785.2199999988</v>
      </c>
    </row>
    <row r="17" spans="2:8" x14ac:dyDescent="0.2">
      <c r="B17" s="43" t="s">
        <v>31</v>
      </c>
      <c r="C17" s="44">
        <v>181355.95</v>
      </c>
      <c r="D17" s="44">
        <v>1283982</v>
      </c>
      <c r="E17" s="44">
        <v>3334227</v>
      </c>
      <c r="F17" s="44">
        <v>2268966</v>
      </c>
      <c r="G17" s="44">
        <v>1589516</v>
      </c>
      <c r="H17" s="44">
        <v>8658046.9499999993</v>
      </c>
    </row>
    <row r="18" spans="2:8" x14ac:dyDescent="0.2">
      <c r="B18" s="43" t="s">
        <v>59</v>
      </c>
      <c r="C18" s="44"/>
      <c r="D18" s="44">
        <v>781929</v>
      </c>
      <c r="E18" s="44">
        <v>2364830</v>
      </c>
      <c r="F18" s="44">
        <v>2654250</v>
      </c>
      <c r="G18" s="44">
        <v>2722987</v>
      </c>
      <c r="H18" s="44">
        <v>8523996</v>
      </c>
    </row>
    <row r="19" spans="2:8" x14ac:dyDescent="0.2">
      <c r="B19" s="43" t="s">
        <v>38</v>
      </c>
      <c r="C19" s="44">
        <v>155616</v>
      </c>
      <c r="D19" s="44">
        <v>889277</v>
      </c>
      <c r="E19" s="44">
        <v>2451063.4</v>
      </c>
      <c r="F19" s="44">
        <v>2403518</v>
      </c>
      <c r="G19" s="44">
        <v>2393516</v>
      </c>
      <c r="H19" s="44">
        <v>8292990.4000000004</v>
      </c>
    </row>
    <row r="20" spans="2:8" x14ac:dyDescent="0.2">
      <c r="B20" s="43" t="s">
        <v>127</v>
      </c>
      <c r="C20" s="44">
        <v>25433</v>
      </c>
      <c r="D20" s="44">
        <v>1244387</v>
      </c>
      <c r="E20" s="44">
        <v>2945687</v>
      </c>
      <c r="F20" s="44">
        <v>2360737</v>
      </c>
      <c r="G20" s="44">
        <v>1548299</v>
      </c>
      <c r="H20" s="44">
        <v>8124543</v>
      </c>
    </row>
    <row r="21" spans="2:8" x14ac:dyDescent="0.2">
      <c r="B21" s="43" t="s">
        <v>130</v>
      </c>
      <c r="C21" s="44">
        <v>18088</v>
      </c>
      <c r="D21" s="44">
        <v>767373</v>
      </c>
      <c r="E21" s="44">
        <v>2949966</v>
      </c>
      <c r="F21" s="44">
        <v>2364873</v>
      </c>
      <c r="G21" s="44">
        <v>1916338</v>
      </c>
      <c r="H21" s="44">
        <v>8016638</v>
      </c>
    </row>
    <row r="22" spans="2:8" x14ac:dyDescent="0.2">
      <c r="B22" s="43" t="s">
        <v>50</v>
      </c>
      <c r="C22" s="44">
        <v>82829</v>
      </c>
      <c r="D22" s="44">
        <v>757322</v>
      </c>
      <c r="E22" s="44">
        <v>1998951</v>
      </c>
      <c r="F22" s="44">
        <v>2338695</v>
      </c>
      <c r="G22" s="44">
        <v>2658224</v>
      </c>
      <c r="H22" s="44">
        <v>7836021</v>
      </c>
    </row>
    <row r="23" spans="2:8" x14ac:dyDescent="0.2">
      <c r="B23" s="43" t="s">
        <v>65</v>
      </c>
      <c r="C23" s="44">
        <v>147706</v>
      </c>
      <c r="D23" s="44">
        <v>1118403</v>
      </c>
      <c r="E23" s="44">
        <v>2399492</v>
      </c>
      <c r="F23" s="44">
        <v>2039976</v>
      </c>
      <c r="G23" s="44">
        <v>1593498</v>
      </c>
      <c r="H23" s="44">
        <v>7299075</v>
      </c>
    </row>
    <row r="24" spans="2:8" x14ac:dyDescent="0.2">
      <c r="B24" s="43" t="s">
        <v>141</v>
      </c>
      <c r="C24" s="44">
        <v>12396</v>
      </c>
      <c r="D24" s="44">
        <v>1226856</v>
      </c>
      <c r="E24" s="44">
        <v>2359764</v>
      </c>
      <c r="F24" s="44">
        <v>2211589</v>
      </c>
      <c r="G24" s="44">
        <v>1194966</v>
      </c>
      <c r="H24" s="44">
        <v>7005571</v>
      </c>
    </row>
    <row r="25" spans="2:8" x14ac:dyDescent="0.2">
      <c r="B25" s="43" t="s">
        <v>134</v>
      </c>
      <c r="C25" s="44">
        <v>64692</v>
      </c>
      <c r="D25" s="44">
        <v>1118643</v>
      </c>
      <c r="E25" s="44">
        <v>1762665</v>
      </c>
      <c r="F25" s="44">
        <v>1765429</v>
      </c>
      <c r="G25" s="44">
        <v>1986323</v>
      </c>
      <c r="H25" s="44">
        <v>6697752</v>
      </c>
    </row>
    <row r="26" spans="2:8" x14ac:dyDescent="0.2">
      <c r="B26" s="43" t="s">
        <v>160</v>
      </c>
      <c r="C26" s="44"/>
      <c r="D26" s="44">
        <v>386932</v>
      </c>
      <c r="E26" s="44">
        <v>1485954</v>
      </c>
      <c r="F26" s="44">
        <v>2081653</v>
      </c>
      <c r="G26" s="44">
        <v>2630107</v>
      </c>
      <c r="H26" s="44">
        <v>6584646</v>
      </c>
    </row>
    <row r="27" spans="2:8" x14ac:dyDescent="0.2">
      <c r="B27" s="43" t="s">
        <v>32</v>
      </c>
      <c r="C27" s="44">
        <v>108520</v>
      </c>
      <c r="D27" s="44">
        <v>1247834</v>
      </c>
      <c r="E27" s="44">
        <v>1858458</v>
      </c>
      <c r="F27" s="44">
        <v>1684415</v>
      </c>
      <c r="G27" s="44">
        <v>1251244</v>
      </c>
      <c r="H27" s="44">
        <v>6150471</v>
      </c>
    </row>
    <row r="28" spans="2:8" x14ac:dyDescent="0.2">
      <c r="B28" s="43" t="s">
        <v>123</v>
      </c>
      <c r="C28" s="44">
        <v>25466</v>
      </c>
      <c r="D28" s="44">
        <v>779208</v>
      </c>
      <c r="E28" s="44">
        <v>2246833</v>
      </c>
      <c r="F28" s="44">
        <v>1630078</v>
      </c>
      <c r="G28" s="44">
        <v>1340443</v>
      </c>
      <c r="H28" s="44">
        <v>6022028</v>
      </c>
    </row>
    <row r="29" spans="2:8" x14ac:dyDescent="0.2">
      <c r="B29" s="43" t="s">
        <v>151</v>
      </c>
      <c r="C29" s="44"/>
      <c r="D29" s="44">
        <v>372781</v>
      </c>
      <c r="E29" s="44">
        <v>1695312.6</v>
      </c>
      <c r="F29" s="44">
        <v>1952934</v>
      </c>
      <c r="G29" s="44">
        <v>1961218</v>
      </c>
      <c r="H29" s="44">
        <v>5982245.5999999996</v>
      </c>
    </row>
    <row r="30" spans="2:8" x14ac:dyDescent="0.2">
      <c r="B30" s="43" t="s">
        <v>64</v>
      </c>
      <c r="C30" s="44">
        <v>225743</v>
      </c>
      <c r="D30" s="44">
        <v>1024249</v>
      </c>
      <c r="E30" s="44">
        <v>1610049</v>
      </c>
      <c r="F30" s="44">
        <v>1516973</v>
      </c>
      <c r="G30" s="44">
        <v>1432328</v>
      </c>
      <c r="H30" s="44">
        <v>5809342</v>
      </c>
    </row>
    <row r="31" spans="2:8" x14ac:dyDescent="0.2">
      <c r="B31" s="43" t="s">
        <v>42</v>
      </c>
      <c r="C31" s="44">
        <v>111833</v>
      </c>
      <c r="D31" s="44">
        <v>747263</v>
      </c>
      <c r="E31" s="44">
        <v>1985595</v>
      </c>
      <c r="F31" s="44">
        <v>1209527</v>
      </c>
      <c r="G31" s="44">
        <v>1038408</v>
      </c>
      <c r="H31" s="44">
        <v>5092626</v>
      </c>
    </row>
    <row r="32" spans="2:8" x14ac:dyDescent="0.2">
      <c r="B32" s="43" t="s">
        <v>51</v>
      </c>
      <c r="C32" s="44">
        <v>127575</v>
      </c>
      <c r="D32" s="44">
        <v>567296</v>
      </c>
      <c r="E32" s="44">
        <v>1140074</v>
      </c>
      <c r="F32" s="44">
        <v>1536640</v>
      </c>
      <c r="G32" s="44">
        <v>1673201</v>
      </c>
      <c r="H32" s="44">
        <v>5044786</v>
      </c>
    </row>
    <row r="33" spans="2:8" x14ac:dyDescent="0.2">
      <c r="B33" s="43" t="s">
        <v>41</v>
      </c>
      <c r="C33" s="44">
        <v>275845</v>
      </c>
      <c r="D33" s="44">
        <v>936447</v>
      </c>
      <c r="E33" s="44">
        <v>1742882</v>
      </c>
      <c r="F33" s="44">
        <v>1167460</v>
      </c>
      <c r="G33" s="44">
        <v>749641</v>
      </c>
      <c r="H33" s="44">
        <v>4872275</v>
      </c>
    </row>
    <row r="34" spans="2:8" x14ac:dyDescent="0.2">
      <c r="B34" s="43" t="s">
        <v>61</v>
      </c>
      <c r="C34" s="44">
        <v>63385</v>
      </c>
      <c r="D34" s="44">
        <v>650406</v>
      </c>
      <c r="E34" s="44">
        <v>1347956</v>
      </c>
      <c r="F34" s="44">
        <v>1336839</v>
      </c>
      <c r="G34" s="44">
        <v>1390546</v>
      </c>
      <c r="H34" s="44">
        <v>4789132</v>
      </c>
    </row>
    <row r="35" spans="2:8" x14ac:dyDescent="0.2">
      <c r="B35" s="43" t="s">
        <v>53</v>
      </c>
      <c r="C35" s="44">
        <v>75000</v>
      </c>
      <c r="D35" s="44">
        <v>400000</v>
      </c>
      <c r="E35" s="44">
        <v>1394548</v>
      </c>
      <c r="F35" s="44">
        <v>1497250</v>
      </c>
      <c r="G35" s="44">
        <v>1134948</v>
      </c>
      <c r="H35" s="44">
        <v>4501746</v>
      </c>
    </row>
    <row r="36" spans="2:8" x14ac:dyDescent="0.2">
      <c r="B36" s="43" t="s">
        <v>120</v>
      </c>
      <c r="C36" s="44">
        <v>24110</v>
      </c>
      <c r="D36" s="44">
        <v>424759</v>
      </c>
      <c r="E36" s="44">
        <v>1183549</v>
      </c>
      <c r="F36" s="44">
        <v>1099154</v>
      </c>
      <c r="G36" s="44">
        <v>1500534</v>
      </c>
      <c r="H36" s="44">
        <v>4232106</v>
      </c>
    </row>
    <row r="37" spans="2:8" x14ac:dyDescent="0.2">
      <c r="B37" s="43" t="s">
        <v>132</v>
      </c>
      <c r="C37" s="44">
        <v>51083</v>
      </c>
      <c r="D37" s="44">
        <v>477857</v>
      </c>
      <c r="E37" s="44">
        <v>1207340</v>
      </c>
      <c r="F37" s="44">
        <v>866770</v>
      </c>
      <c r="G37" s="44">
        <v>1217281</v>
      </c>
      <c r="H37" s="44">
        <v>3820331</v>
      </c>
    </row>
    <row r="38" spans="2:8" x14ac:dyDescent="0.2">
      <c r="B38" s="43" t="s">
        <v>171</v>
      </c>
      <c r="C38" s="44"/>
      <c r="D38" s="44">
        <v>459111</v>
      </c>
      <c r="E38" s="44">
        <v>1170816</v>
      </c>
      <c r="F38" s="44">
        <v>1082339</v>
      </c>
      <c r="G38" s="44">
        <v>889260</v>
      </c>
      <c r="H38" s="44">
        <v>3601526</v>
      </c>
    </row>
    <row r="39" spans="2:8" x14ac:dyDescent="0.2">
      <c r="B39" s="43" t="s">
        <v>185</v>
      </c>
      <c r="C39" s="44"/>
      <c r="D39" s="44">
        <v>171357</v>
      </c>
      <c r="E39" s="44">
        <v>892001</v>
      </c>
      <c r="F39" s="44">
        <v>1054490</v>
      </c>
      <c r="G39" s="44">
        <v>1254968</v>
      </c>
      <c r="H39" s="44">
        <v>3372816</v>
      </c>
    </row>
    <row r="40" spans="2:8" x14ac:dyDescent="0.2">
      <c r="B40" s="43" t="s">
        <v>173</v>
      </c>
      <c r="C40" s="44"/>
      <c r="D40" s="44">
        <v>509171</v>
      </c>
      <c r="E40" s="44">
        <v>592397</v>
      </c>
      <c r="F40" s="44">
        <v>793059</v>
      </c>
      <c r="G40" s="44">
        <v>1207432</v>
      </c>
      <c r="H40" s="44">
        <v>3102059</v>
      </c>
    </row>
    <row r="41" spans="2:8" x14ac:dyDescent="0.2">
      <c r="B41" s="43" t="s">
        <v>138</v>
      </c>
      <c r="C41" s="44">
        <v>42750</v>
      </c>
      <c r="D41" s="44">
        <v>427857</v>
      </c>
      <c r="E41" s="44">
        <v>979843</v>
      </c>
      <c r="F41" s="44">
        <v>635083</v>
      </c>
      <c r="G41" s="44">
        <v>900434</v>
      </c>
      <c r="H41" s="44">
        <v>2985967</v>
      </c>
    </row>
    <row r="42" spans="2:8" x14ac:dyDescent="0.2">
      <c r="B42" s="43" t="s">
        <v>49</v>
      </c>
      <c r="C42" s="44"/>
      <c r="D42" s="44">
        <v>132298.64000000001</v>
      </c>
      <c r="E42" s="44">
        <v>934020</v>
      </c>
      <c r="F42" s="44">
        <v>1012419</v>
      </c>
      <c r="G42" s="44">
        <v>868837</v>
      </c>
      <c r="H42" s="44">
        <v>2947574.64</v>
      </c>
    </row>
    <row r="43" spans="2:8" x14ac:dyDescent="0.2">
      <c r="B43" s="43" t="s">
        <v>187</v>
      </c>
      <c r="C43" s="44"/>
      <c r="D43" s="44">
        <v>134191</v>
      </c>
      <c r="E43" s="44">
        <v>385809</v>
      </c>
      <c r="F43" s="44">
        <v>869084</v>
      </c>
      <c r="G43" s="44">
        <v>1299700</v>
      </c>
      <c r="H43" s="44">
        <v>2688784</v>
      </c>
    </row>
    <row r="44" spans="2:8" x14ac:dyDescent="0.2">
      <c r="B44" s="43" t="s">
        <v>289</v>
      </c>
      <c r="C44" s="44"/>
      <c r="D44" s="44"/>
      <c r="E44" s="44"/>
      <c r="F44" s="44">
        <v>901213</v>
      </c>
      <c r="G44" s="44">
        <v>1311994</v>
      </c>
      <c r="H44" s="44">
        <v>2213207</v>
      </c>
    </row>
    <row r="45" spans="2:8" x14ac:dyDescent="0.2">
      <c r="B45" s="43" t="s">
        <v>238</v>
      </c>
      <c r="C45" s="44"/>
      <c r="D45" s="44"/>
      <c r="E45" s="44">
        <v>567567</v>
      </c>
      <c r="F45" s="44">
        <v>607335</v>
      </c>
      <c r="G45" s="44">
        <v>830342</v>
      </c>
      <c r="H45" s="44">
        <v>2005244</v>
      </c>
    </row>
    <row r="46" spans="2:8" x14ac:dyDescent="0.2">
      <c r="B46" s="43" t="s">
        <v>351</v>
      </c>
      <c r="C46" s="44"/>
      <c r="D46" s="44"/>
      <c r="E46" s="44"/>
      <c r="F46" s="44">
        <v>0</v>
      </c>
      <c r="G46" s="44">
        <v>2000000</v>
      </c>
      <c r="H46" s="44">
        <v>2000000</v>
      </c>
    </row>
    <row r="47" spans="2:8" x14ac:dyDescent="0.2">
      <c r="B47" s="43" t="s">
        <v>186</v>
      </c>
      <c r="C47" s="44"/>
      <c r="D47" s="44">
        <v>195537</v>
      </c>
      <c r="E47" s="44">
        <v>555075</v>
      </c>
      <c r="F47" s="44">
        <v>461650</v>
      </c>
      <c r="G47" s="44">
        <v>415384</v>
      </c>
      <c r="H47" s="44">
        <v>1627646</v>
      </c>
    </row>
    <row r="48" spans="2:8" x14ac:dyDescent="0.2">
      <c r="B48" s="43" t="s">
        <v>63</v>
      </c>
      <c r="C48" s="44"/>
      <c r="D48" s="44"/>
      <c r="E48" s="44">
        <v>180000</v>
      </c>
      <c r="F48" s="44">
        <v>534245</v>
      </c>
      <c r="G48" s="44">
        <v>750027</v>
      </c>
      <c r="H48" s="44">
        <v>1464272</v>
      </c>
    </row>
    <row r="49" spans="2:8" x14ac:dyDescent="0.2">
      <c r="B49" s="43" t="s">
        <v>1504</v>
      </c>
      <c r="C49" s="44">
        <v>4198905.9000000004</v>
      </c>
      <c r="D49" s="44">
        <v>39469080.329999991</v>
      </c>
      <c r="E49" s="44">
        <v>87090641.739999995</v>
      </c>
      <c r="F49" s="44">
        <v>77926897</v>
      </c>
      <c r="G49" s="44">
        <v>76304096</v>
      </c>
      <c r="H49" s="44">
        <v>284989620.97000003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496"/>
  <sheetViews>
    <sheetView zoomScale="113" workbookViewId="0">
      <selection activeCell="N1" sqref="N1"/>
    </sheetView>
  </sheetViews>
  <sheetFormatPr baseColWidth="10" defaultColWidth="11.1640625" defaultRowHeight="15" customHeight="1" x14ac:dyDescent="0.2"/>
  <cols>
    <col min="1" max="1" width="6.6640625" customWidth="1"/>
    <col min="2" max="2" width="54.33203125" customWidth="1"/>
    <col min="3" max="3" width="7.83203125" customWidth="1"/>
    <col min="4" max="4" width="8.1640625" customWidth="1"/>
    <col min="5" max="5" width="86" customWidth="1"/>
    <col min="6" max="6" width="9" customWidth="1"/>
    <col min="7" max="7" width="24.33203125" customWidth="1"/>
    <col min="8" max="8" width="16.33203125" bestFit="1" customWidth="1"/>
    <col min="9" max="9" width="9.33203125" customWidth="1"/>
    <col min="10" max="10" width="19.83203125" customWidth="1"/>
    <col min="11" max="11" width="23.33203125" customWidth="1"/>
    <col min="12" max="12" width="28.6640625" customWidth="1"/>
    <col min="13" max="26" width="11" customWidth="1"/>
  </cols>
  <sheetData>
    <row r="1" spans="1:17" ht="15.75" customHeight="1" x14ac:dyDescent="0.2">
      <c r="A1" s="33" t="s">
        <v>74</v>
      </c>
      <c r="B1" s="34" t="s">
        <v>75</v>
      </c>
      <c r="C1" s="34" t="s">
        <v>76</v>
      </c>
      <c r="D1" s="34" t="s">
        <v>77</v>
      </c>
      <c r="E1" s="33" t="s">
        <v>78</v>
      </c>
      <c r="F1" s="34" t="s">
        <v>79</v>
      </c>
      <c r="G1" s="35" t="s">
        <v>80</v>
      </c>
      <c r="H1" s="36" t="s">
        <v>81</v>
      </c>
      <c r="I1" s="34" t="s">
        <v>82</v>
      </c>
      <c r="J1" s="34" t="s">
        <v>83</v>
      </c>
      <c r="K1" s="34" t="s">
        <v>84</v>
      </c>
      <c r="L1" s="34" t="s">
        <v>85</v>
      </c>
      <c r="M1" s="37" t="s">
        <v>86</v>
      </c>
      <c r="N1" s="37" t="s">
        <v>87</v>
      </c>
      <c r="O1" s="37" t="s">
        <v>88</v>
      </c>
      <c r="P1" s="37" t="s">
        <v>89</v>
      </c>
      <c r="Q1" s="37" t="s">
        <v>90</v>
      </c>
    </row>
    <row r="2" spans="1:17" ht="15.75" customHeight="1" x14ac:dyDescent="0.2">
      <c r="A2" s="1" t="str">
        <f t="shared" ref="A2:A256" si="0">IF(ISBLANK(E2),"","OFVP")</f>
        <v>OFVP</v>
      </c>
      <c r="B2" s="1" t="s">
        <v>91</v>
      </c>
      <c r="D2" s="1">
        <v>2771</v>
      </c>
      <c r="E2" s="1" t="s">
        <v>92</v>
      </c>
      <c r="G2" s="38">
        <v>45930</v>
      </c>
      <c r="H2" s="39">
        <v>150000</v>
      </c>
      <c r="I2" s="1">
        <v>2022</v>
      </c>
      <c r="J2" s="1" t="s">
        <v>93</v>
      </c>
      <c r="K2" s="1" t="s">
        <v>94</v>
      </c>
      <c r="L2" s="1" t="s">
        <v>95</v>
      </c>
      <c r="M2" s="1">
        <f>IF(ISNUMBER(MATCH(E2,_xlfn.VSTACK('VLookup Lists'!$E$2:$E$17,'VLookup Lists'!$H$2:$H$38,'VLookup Lists'!$J$2:$J$8),0)),1,0)</f>
        <v>1</v>
      </c>
      <c r="N2" s="1">
        <f>IFERROR(IF(VLOOKUP($D2,'VLookup Lists'!$B$11:$C$29,2,FALSE)="FLIP",1,0),"")</f>
        <v>0</v>
      </c>
      <c r="O2" s="1" t="b">
        <f>ISNUMBER(MATCH($E2,'VLookup Lists'!$E$2:$E$17,0))</f>
        <v>0</v>
      </c>
    </row>
    <row r="3" spans="1:17" ht="15.75" customHeight="1" x14ac:dyDescent="0.2">
      <c r="A3" s="1" t="str">
        <f t="shared" si="0"/>
        <v>OFVP</v>
      </c>
      <c r="B3" s="1" t="s">
        <v>91</v>
      </c>
      <c r="D3" s="1">
        <v>2771</v>
      </c>
      <c r="E3" s="1" t="s">
        <v>265</v>
      </c>
      <c r="G3" s="38">
        <v>45565</v>
      </c>
      <c r="H3" s="39">
        <v>188061</v>
      </c>
      <c r="I3" s="1">
        <v>2022</v>
      </c>
      <c r="J3" s="1" t="s">
        <v>93</v>
      </c>
      <c r="K3" s="1" t="s">
        <v>94</v>
      </c>
      <c r="L3" s="1" t="s">
        <v>95</v>
      </c>
      <c r="M3" s="1">
        <f>IF(ISNUMBER(MATCH(E3,_xlfn.VSTACK('VLookup Lists'!$E$2:$E$17,'VLookup Lists'!$H$2:$H$38,'VLookup Lists'!$J$2:$J$8),0)),1,0)</f>
        <v>1</v>
      </c>
      <c r="N3" s="1">
        <f>IFERROR(IF(VLOOKUP($D3,'VLookup Lists'!$B$11:$C$29,2,FALSE)="FLIP",1,0),"")</f>
        <v>0</v>
      </c>
      <c r="O3" s="1" t="b">
        <f>ISNUMBER(MATCH($E3,'VLookup Lists'!$E$2:$E$17,0))</f>
        <v>1</v>
      </c>
      <c r="P3" s="38"/>
    </row>
    <row r="4" spans="1:17" ht="15.75" customHeight="1" x14ac:dyDescent="0.2">
      <c r="A4" s="1" t="str">
        <f t="shared" si="0"/>
        <v>OFVP</v>
      </c>
      <c r="B4" s="1" t="s">
        <v>91</v>
      </c>
      <c r="D4" s="1">
        <v>2771</v>
      </c>
      <c r="E4" s="1" t="s">
        <v>96</v>
      </c>
      <c r="G4" s="38">
        <v>45344</v>
      </c>
      <c r="H4" s="39">
        <v>159600</v>
      </c>
      <c r="I4" s="1">
        <v>2022</v>
      </c>
      <c r="J4" s="1" t="s">
        <v>93</v>
      </c>
      <c r="K4" s="1" t="s">
        <v>94</v>
      </c>
      <c r="L4" s="1" t="s">
        <v>95</v>
      </c>
      <c r="M4" s="1">
        <f>IF(ISNUMBER(MATCH(E4,_xlfn.VSTACK('VLookup Lists'!$E$2:$E$17,'VLookup Lists'!$H$2:$H$38,'VLookup Lists'!$J$2:$J$8),0)),1,0)</f>
        <v>0</v>
      </c>
      <c r="N4" s="1">
        <f>IFERROR(IF(VLOOKUP($D4,'VLookup Lists'!$B$11:$C$29,2,FALSE)="FLIP",1,0),"")</f>
        <v>0</v>
      </c>
      <c r="O4" s="1" t="b">
        <f>ISNUMBER(MATCH($E4,'VLookup Lists'!$E$2:$E$17,0))</f>
        <v>0</v>
      </c>
    </row>
    <row r="5" spans="1:17" ht="15.75" customHeight="1" x14ac:dyDescent="0.2">
      <c r="A5" s="1" t="str">
        <f t="shared" si="0"/>
        <v>OFVP</v>
      </c>
      <c r="B5" s="1" t="s">
        <v>97</v>
      </c>
      <c r="D5" s="1">
        <v>2772</v>
      </c>
      <c r="E5" s="1" t="s">
        <v>98</v>
      </c>
      <c r="G5" s="38">
        <v>45565</v>
      </c>
      <c r="H5" s="39">
        <v>145486</v>
      </c>
      <c r="I5" s="1">
        <v>2022</v>
      </c>
      <c r="J5" s="1" t="s">
        <v>93</v>
      </c>
      <c r="K5" s="1" t="s">
        <v>94</v>
      </c>
      <c r="L5" s="1" t="s">
        <v>95</v>
      </c>
      <c r="M5" s="1">
        <f>IF(ISNUMBER(MATCH(E5,_xlfn.VSTACK('VLookup Lists'!$E$2:$E$17,'VLookup Lists'!$H$2:$H$38,'VLookup Lists'!$J$2:$J$8),0)),1,0)</f>
        <v>0</v>
      </c>
      <c r="N5" s="1">
        <f>IFERROR(IF(VLOOKUP($D5,'VLookup Lists'!$B$11:$C$29,2,FALSE)="FLIP",1,0),"")</f>
        <v>0</v>
      </c>
      <c r="O5" s="1" t="b">
        <f>ISNUMBER(MATCH($E5,'VLookup Lists'!$E$2:$E$17,0))</f>
        <v>0</v>
      </c>
    </row>
    <row r="6" spans="1:17" ht="15.75" customHeight="1" x14ac:dyDescent="0.2">
      <c r="A6" s="1" t="str">
        <f t="shared" si="0"/>
        <v>OFVP</v>
      </c>
      <c r="B6" s="1" t="s">
        <v>97</v>
      </c>
      <c r="D6" s="1">
        <v>2772</v>
      </c>
      <c r="E6" s="1" t="s">
        <v>265</v>
      </c>
      <c r="G6" s="38">
        <v>45565</v>
      </c>
      <c r="H6" s="39">
        <v>203463</v>
      </c>
      <c r="I6" s="1">
        <v>2022</v>
      </c>
      <c r="J6" s="1" t="s">
        <v>93</v>
      </c>
      <c r="K6" s="1" t="s">
        <v>94</v>
      </c>
      <c r="L6" s="1" t="s">
        <v>95</v>
      </c>
      <c r="M6" s="1">
        <f>IF(ISNUMBER(MATCH(E6,_xlfn.VSTACK('VLookup Lists'!$E$2:$E$17,'VLookup Lists'!$H$2:$H$38,'VLookup Lists'!$J$2:$J$8),0)),1,0)</f>
        <v>1</v>
      </c>
      <c r="N6" s="1">
        <f>IFERROR(IF(VLOOKUP($D6,'VLookup Lists'!$B$11:$C$29,2,FALSE)="FLIP",1,0),"")</f>
        <v>0</v>
      </c>
      <c r="O6" s="1" t="b">
        <f>ISNUMBER(MATCH($E6,'VLookup Lists'!$E$2:$E$17,0))</f>
        <v>1</v>
      </c>
    </row>
    <row r="7" spans="1:17" ht="15.75" customHeight="1" x14ac:dyDescent="0.2">
      <c r="A7" s="1" t="str">
        <f t="shared" si="0"/>
        <v>OFVP</v>
      </c>
      <c r="B7" s="1" t="s">
        <v>97</v>
      </c>
      <c r="D7" s="1">
        <v>2772</v>
      </c>
      <c r="E7" s="1" t="s">
        <v>270</v>
      </c>
      <c r="G7" s="38">
        <v>45565</v>
      </c>
      <c r="H7" s="39">
        <v>168150</v>
      </c>
      <c r="I7" s="1">
        <v>2022</v>
      </c>
      <c r="J7" s="1" t="s">
        <v>93</v>
      </c>
      <c r="K7" s="1" t="s">
        <v>94</v>
      </c>
      <c r="L7" s="1" t="s">
        <v>95</v>
      </c>
      <c r="M7" s="1">
        <f>IF(ISNUMBER(MATCH(E7,_xlfn.VSTACK('VLookup Lists'!$E$2:$E$17,'VLookup Lists'!$H$2:$H$38,'VLookup Lists'!$J$2:$J$8),0)),1,0)</f>
        <v>0</v>
      </c>
      <c r="N7" s="1">
        <f>IFERROR(IF(VLOOKUP($D7,'VLookup Lists'!$B$11:$C$29,2,FALSE)="FLIP",1,0),"")</f>
        <v>0</v>
      </c>
      <c r="O7" s="1" t="b">
        <f>ISNUMBER(MATCH($E7,'VLookup Lists'!$E$2:$E$17,0))</f>
        <v>0</v>
      </c>
    </row>
    <row r="8" spans="1:17" ht="15.75" customHeight="1" x14ac:dyDescent="0.2">
      <c r="A8" s="1" t="str">
        <f t="shared" si="0"/>
        <v>OFVP</v>
      </c>
      <c r="B8" s="1" t="s">
        <v>99</v>
      </c>
      <c r="D8" s="1">
        <v>2773</v>
      </c>
      <c r="E8" s="1" t="s">
        <v>1509</v>
      </c>
      <c r="G8" s="38">
        <v>45747</v>
      </c>
      <c r="H8" s="39">
        <v>25000</v>
      </c>
      <c r="I8" s="1">
        <v>2022</v>
      </c>
      <c r="J8" s="1" t="s">
        <v>93</v>
      </c>
      <c r="K8" s="1" t="s">
        <v>94</v>
      </c>
      <c r="L8" s="1" t="s">
        <v>65</v>
      </c>
      <c r="M8" s="1">
        <f>IF(ISNUMBER(MATCH(E8,_xlfn.VSTACK('VLookup Lists'!$E$2:$E$17,'VLookup Lists'!$H$2:$H$38,'VLookup Lists'!$J$2:$J$8),0)),1,0)</f>
        <v>0</v>
      </c>
      <c r="N8" s="1">
        <f>IFERROR(IF(VLOOKUP($D8,'VLookup Lists'!$B$11:$C$29,2,FALSE)="FLIP",1,0),"")</f>
        <v>0</v>
      </c>
      <c r="O8" s="1" t="b">
        <f>ISNUMBER(MATCH($E8,'VLookup Lists'!$E$2:$E$17,0))</f>
        <v>0</v>
      </c>
    </row>
    <row r="9" spans="1:17" ht="15.75" customHeight="1" x14ac:dyDescent="0.2">
      <c r="A9" s="1" t="str">
        <f t="shared" si="0"/>
        <v>OFVP</v>
      </c>
      <c r="B9" s="1" t="s">
        <v>99</v>
      </c>
      <c r="D9" s="1">
        <v>2773</v>
      </c>
      <c r="E9" s="1" t="s">
        <v>96</v>
      </c>
      <c r="G9" s="38">
        <v>45747</v>
      </c>
      <c r="H9" s="39">
        <v>24999.95</v>
      </c>
      <c r="I9" s="1">
        <v>2022</v>
      </c>
      <c r="J9" s="1" t="s">
        <v>93</v>
      </c>
      <c r="K9" s="1" t="s">
        <v>94</v>
      </c>
      <c r="L9" s="1" t="s">
        <v>100</v>
      </c>
      <c r="M9" s="1">
        <f>IF(ISNUMBER(MATCH(E9,_xlfn.VSTACK('VLookup Lists'!$E$2:$E$17,'VLookup Lists'!$H$2:$H$38,'VLookup Lists'!$J$2:$J$8),0)),1,0)</f>
        <v>0</v>
      </c>
      <c r="N9" s="1">
        <f>IFERROR(IF(VLOOKUP($D9,'VLookup Lists'!$B$11:$C$29,2,FALSE)="FLIP",1,0),"")</f>
        <v>0</v>
      </c>
      <c r="O9" s="1" t="b">
        <f>ISNUMBER(MATCH($E9,'VLookup Lists'!$E$2:$E$17,0))</f>
        <v>0</v>
      </c>
    </row>
    <row r="10" spans="1:17" ht="15.75" customHeight="1" x14ac:dyDescent="0.2">
      <c r="A10" s="1" t="str">
        <f t="shared" si="0"/>
        <v>OFVP</v>
      </c>
      <c r="B10" s="1" t="s">
        <v>99</v>
      </c>
      <c r="D10" s="1">
        <v>2773</v>
      </c>
      <c r="E10" s="1" t="s">
        <v>96</v>
      </c>
      <c r="G10" s="38">
        <v>45747</v>
      </c>
      <c r="H10" s="39">
        <v>24999.95</v>
      </c>
      <c r="I10" s="1">
        <v>2022</v>
      </c>
      <c r="J10" s="1" t="s">
        <v>93</v>
      </c>
      <c r="K10" s="1" t="s">
        <v>94</v>
      </c>
      <c r="L10" s="1" t="s">
        <v>31</v>
      </c>
      <c r="M10" s="1">
        <f>IF(ISNUMBER(MATCH(E10,_xlfn.VSTACK('VLookup Lists'!$E$2:$E$17,'VLookup Lists'!$H$2:$H$38,'VLookup Lists'!$J$2:$J$8),0)),1,0)</f>
        <v>0</v>
      </c>
      <c r="N10" s="1">
        <f>IFERROR(IF(VLOOKUP($D10,'VLookup Lists'!$B$11:$C$29,2,FALSE)="FLIP",1,0),"")</f>
        <v>0</v>
      </c>
      <c r="O10" s="1" t="b">
        <f>ISNUMBER(MATCH($E10,'VLookup Lists'!$E$2:$E$17,0))</f>
        <v>0</v>
      </c>
    </row>
    <row r="11" spans="1:17" ht="15.75" customHeight="1" x14ac:dyDescent="0.2">
      <c r="A11" s="1" t="str">
        <f t="shared" si="0"/>
        <v>OFVP</v>
      </c>
      <c r="B11" s="1" t="s">
        <v>99</v>
      </c>
      <c r="D11" s="1">
        <v>2773</v>
      </c>
      <c r="E11" s="1" t="s">
        <v>101</v>
      </c>
      <c r="G11" s="38">
        <v>45747</v>
      </c>
      <c r="H11" s="39">
        <v>25000</v>
      </c>
      <c r="I11" s="1">
        <v>2022</v>
      </c>
      <c r="J11" s="1" t="s">
        <v>93</v>
      </c>
      <c r="K11" s="1" t="s">
        <v>94</v>
      </c>
      <c r="L11" s="1" t="s">
        <v>28</v>
      </c>
      <c r="M11" s="1">
        <f>IF(ISNUMBER(MATCH(E11,_xlfn.VSTACK('VLookup Lists'!$E$2:$E$17,'VLookup Lists'!$H$2:$H$38,'VLookup Lists'!$J$2:$J$8),0)),1,0)</f>
        <v>0</v>
      </c>
      <c r="N11" s="1">
        <f>IFERROR(IF(VLOOKUP($D11,'VLookup Lists'!$B$11:$C$29,2,FALSE)="FLIP",1,0),"")</f>
        <v>0</v>
      </c>
      <c r="O11" s="1" t="b">
        <f>ISNUMBER(MATCH($E11,'VLookup Lists'!$E$2:$E$17,0))</f>
        <v>0</v>
      </c>
    </row>
    <row r="12" spans="1:17" ht="15.75" customHeight="1" x14ac:dyDescent="0.2">
      <c r="A12" s="1" t="str">
        <f t="shared" si="0"/>
        <v>OFVP</v>
      </c>
      <c r="B12" s="1" t="s">
        <v>99</v>
      </c>
      <c r="D12" s="1">
        <v>2773</v>
      </c>
      <c r="E12" s="1" t="s">
        <v>102</v>
      </c>
      <c r="G12" s="38">
        <v>45747</v>
      </c>
      <c r="H12" s="39">
        <v>24075</v>
      </c>
      <c r="I12" s="1">
        <v>2022</v>
      </c>
      <c r="J12" s="1" t="s">
        <v>93</v>
      </c>
      <c r="K12" s="1" t="s">
        <v>94</v>
      </c>
      <c r="L12" s="1" t="s">
        <v>51</v>
      </c>
      <c r="M12" s="1">
        <f>IF(ISNUMBER(MATCH(E12,_xlfn.VSTACK('VLookup Lists'!$E$2:$E$17,'VLookup Lists'!$H$2:$H$38,'VLookup Lists'!$J$2:$J$8),0)),1,0)</f>
        <v>1</v>
      </c>
      <c r="N12" s="1">
        <f>IFERROR(IF(VLOOKUP($D12,'VLookup Lists'!$B$11:$C$29,2,FALSE)="FLIP",1,0),"")</f>
        <v>0</v>
      </c>
      <c r="O12" s="1" t="b">
        <f>ISNUMBER(MATCH($E12,'VLookup Lists'!$E$2:$E$17,0))</f>
        <v>0</v>
      </c>
    </row>
    <row r="13" spans="1:17" ht="15.75" customHeight="1" x14ac:dyDescent="0.2">
      <c r="A13" s="1" t="str">
        <f t="shared" si="0"/>
        <v>OFVP</v>
      </c>
      <c r="B13" s="1" t="s">
        <v>99</v>
      </c>
      <c r="D13" s="1">
        <v>2773</v>
      </c>
      <c r="E13" s="1" t="s">
        <v>102</v>
      </c>
      <c r="G13" s="38">
        <v>45747</v>
      </c>
      <c r="H13" s="39">
        <v>24075</v>
      </c>
      <c r="I13" s="1">
        <v>2022</v>
      </c>
      <c r="J13" s="1" t="s">
        <v>93</v>
      </c>
      <c r="K13" s="1" t="s">
        <v>94</v>
      </c>
      <c r="L13" s="1" t="s">
        <v>52</v>
      </c>
      <c r="M13" s="1">
        <f>IF(ISNUMBER(MATCH(E13,_xlfn.VSTACK('VLookup Lists'!$E$2:$E$17,'VLookup Lists'!$H$2:$H$38,'VLookup Lists'!$J$2:$J$8),0)),1,0)</f>
        <v>1</v>
      </c>
      <c r="N13" s="1">
        <f>IFERROR(IF(VLOOKUP($D13,'VLookup Lists'!$B$11:$C$29,2,FALSE)="FLIP",1,0),"")</f>
        <v>0</v>
      </c>
      <c r="O13" s="1" t="b">
        <f>ISNUMBER(MATCH($E13,'VLookup Lists'!$E$2:$E$17,0))</f>
        <v>0</v>
      </c>
    </row>
    <row r="14" spans="1:17" ht="15.75" customHeight="1" x14ac:dyDescent="0.2">
      <c r="A14" s="1" t="str">
        <f t="shared" si="0"/>
        <v>OFVP</v>
      </c>
      <c r="B14" s="1" t="s">
        <v>99</v>
      </c>
      <c r="D14" s="1">
        <v>2773</v>
      </c>
      <c r="E14" s="1" t="s">
        <v>102</v>
      </c>
      <c r="G14" s="38">
        <v>45747</v>
      </c>
      <c r="H14" s="39">
        <v>24075</v>
      </c>
      <c r="I14" s="1">
        <v>2022</v>
      </c>
      <c r="J14" s="1" t="s">
        <v>93</v>
      </c>
      <c r="K14" s="1" t="s">
        <v>94</v>
      </c>
      <c r="L14" s="1" t="s">
        <v>64</v>
      </c>
      <c r="M14" s="1">
        <f>IF(ISNUMBER(MATCH(E14,_xlfn.VSTACK('VLookup Lists'!$E$2:$E$17,'VLookup Lists'!$H$2:$H$38,'VLookup Lists'!$J$2:$J$8),0)),1,0)</f>
        <v>1</v>
      </c>
      <c r="N14" s="1">
        <f>IFERROR(IF(VLOOKUP($D14,'VLookup Lists'!$B$11:$C$29,2,FALSE)="FLIP",1,0),"")</f>
        <v>0</v>
      </c>
      <c r="O14" s="1" t="b">
        <f>ISNUMBER(MATCH($E14,'VLookup Lists'!$E$2:$E$17,0))</f>
        <v>0</v>
      </c>
    </row>
    <row r="15" spans="1:17" ht="15.75" customHeight="1" x14ac:dyDescent="0.2">
      <c r="A15" s="1" t="str">
        <f t="shared" si="0"/>
        <v>OFVP</v>
      </c>
      <c r="B15" s="1" t="s">
        <v>99</v>
      </c>
      <c r="D15" s="1">
        <v>2773</v>
      </c>
      <c r="E15" s="1" t="s">
        <v>102</v>
      </c>
      <c r="G15" s="38">
        <v>45747</v>
      </c>
      <c r="H15" s="39">
        <v>24075</v>
      </c>
      <c r="I15" s="1">
        <v>2022</v>
      </c>
      <c r="J15" s="1" t="s">
        <v>93</v>
      </c>
      <c r="K15" s="1" t="s">
        <v>94</v>
      </c>
      <c r="L15" s="1" t="s">
        <v>37</v>
      </c>
      <c r="M15" s="1">
        <f>IF(ISNUMBER(MATCH(E15,_xlfn.VSTACK('VLookup Lists'!$E$2:$E$17,'VLookup Lists'!$H$2:$H$38,'VLookup Lists'!$J$2:$J$8),0)),1,0)</f>
        <v>1</v>
      </c>
      <c r="N15" s="1">
        <f>IFERROR(IF(VLOOKUP($D15,'VLookup Lists'!$B$11:$C$29,2,FALSE)="FLIP",1,0),"")</f>
        <v>0</v>
      </c>
      <c r="O15" s="1" t="b">
        <f>ISNUMBER(MATCH($E15,'VLookup Lists'!$E$2:$E$17,0))</f>
        <v>0</v>
      </c>
    </row>
    <row r="16" spans="1:17" ht="15.75" customHeight="1" x14ac:dyDescent="0.2">
      <c r="A16" s="1" t="str">
        <f t="shared" si="0"/>
        <v>OFVP</v>
      </c>
      <c r="B16" s="1" t="s">
        <v>99</v>
      </c>
      <c r="D16" s="1">
        <v>2773</v>
      </c>
      <c r="E16" s="1" t="s">
        <v>102</v>
      </c>
      <c r="G16" s="38">
        <v>45747</v>
      </c>
      <c r="H16" s="39">
        <v>24075</v>
      </c>
      <c r="I16" s="1">
        <v>2022</v>
      </c>
      <c r="J16" s="1" t="s">
        <v>93</v>
      </c>
      <c r="K16" s="1" t="s">
        <v>94</v>
      </c>
      <c r="L16" s="1" t="s">
        <v>41</v>
      </c>
      <c r="M16" s="1">
        <f>IF(ISNUMBER(MATCH(E16,_xlfn.VSTACK('VLookup Lists'!$E$2:$E$17,'VLookup Lists'!$H$2:$H$38,'VLookup Lists'!$J$2:$J$8),0)),1,0)</f>
        <v>1</v>
      </c>
      <c r="N16" s="1">
        <f>IFERROR(IF(VLOOKUP($D16,'VLookup Lists'!$B$11:$C$29,2,FALSE)="FLIP",1,0),"")</f>
        <v>0</v>
      </c>
      <c r="O16" s="1" t="b">
        <f>ISNUMBER(MATCH($E16,'VLookup Lists'!$E$2:$E$17,0))</f>
        <v>0</v>
      </c>
    </row>
    <row r="17" spans="1:15" ht="15.75" customHeight="1" x14ac:dyDescent="0.2">
      <c r="A17" s="1" t="str">
        <f t="shared" si="0"/>
        <v>OFVP</v>
      </c>
      <c r="B17" s="1" t="s">
        <v>103</v>
      </c>
      <c r="D17" s="1">
        <v>2774</v>
      </c>
      <c r="E17" s="1" t="s">
        <v>104</v>
      </c>
      <c r="G17" s="38">
        <v>45838</v>
      </c>
      <c r="H17" s="39">
        <v>75000</v>
      </c>
      <c r="I17" s="1">
        <v>2022</v>
      </c>
      <c r="J17" s="1" t="s">
        <v>93</v>
      </c>
      <c r="K17" s="1" t="s">
        <v>94</v>
      </c>
      <c r="L17" s="1" t="s">
        <v>53</v>
      </c>
      <c r="M17" s="1">
        <f>IF(ISNUMBER(MATCH(E17,_xlfn.VSTACK('VLookup Lists'!$E$2:$E$17,'VLookup Lists'!$H$2:$H$38,'VLookup Lists'!$J$2:$J$8),0)),1,0)</f>
        <v>1</v>
      </c>
      <c r="N17" s="1">
        <f>IFERROR(IF(VLOOKUP($D17,'VLookup Lists'!$B$11:$C$29,2,FALSE)="FLIP",1,0),"")</f>
        <v>0</v>
      </c>
      <c r="O17" s="1" t="b">
        <f>ISNUMBER(MATCH($E17,'VLookup Lists'!$E$2:$E$17,0))</f>
        <v>0</v>
      </c>
    </row>
    <row r="18" spans="1:15" ht="15.75" customHeight="1" x14ac:dyDescent="0.2">
      <c r="A18" s="1" t="str">
        <f t="shared" si="0"/>
        <v>OFVP</v>
      </c>
      <c r="B18" s="1" t="s">
        <v>103</v>
      </c>
      <c r="D18" s="1">
        <v>2774</v>
      </c>
      <c r="E18" s="1" t="s">
        <v>104</v>
      </c>
      <c r="G18" s="38">
        <v>45688</v>
      </c>
      <c r="H18" s="39">
        <v>75000</v>
      </c>
      <c r="I18" s="1">
        <v>2022</v>
      </c>
      <c r="J18" s="1" t="s">
        <v>93</v>
      </c>
      <c r="K18" s="1" t="s">
        <v>94</v>
      </c>
      <c r="L18" s="1" t="s">
        <v>55</v>
      </c>
      <c r="M18" s="1">
        <f>IF(ISNUMBER(MATCH(E18,_xlfn.VSTACK('VLookup Lists'!$E$2:$E$17,'VLookup Lists'!$H$2:$H$38,'VLookup Lists'!$J$2:$J$8),0)),1,0)</f>
        <v>1</v>
      </c>
      <c r="N18" s="1">
        <f>IFERROR(IF(VLOOKUP($D18,'VLookup Lists'!$B$11:$C$29,2,FALSE)="FLIP",1,0),"")</f>
        <v>0</v>
      </c>
      <c r="O18" s="1" t="b">
        <f>ISNUMBER(MATCH($E18,'VLookup Lists'!$E$2:$E$17,0))</f>
        <v>0</v>
      </c>
    </row>
    <row r="19" spans="1:15" ht="15.75" customHeight="1" x14ac:dyDescent="0.2">
      <c r="A19" s="1" t="str">
        <f t="shared" si="0"/>
        <v>OFVP</v>
      </c>
      <c r="B19" s="1" t="s">
        <v>103</v>
      </c>
      <c r="D19" s="1">
        <v>2774</v>
      </c>
      <c r="E19" s="1" t="s">
        <v>104</v>
      </c>
      <c r="G19" s="38">
        <v>45688</v>
      </c>
      <c r="H19" s="39">
        <v>75000</v>
      </c>
      <c r="I19" s="1">
        <v>2022</v>
      </c>
      <c r="J19" s="1" t="s">
        <v>93</v>
      </c>
      <c r="K19" s="1" t="s">
        <v>94</v>
      </c>
      <c r="L19" s="1" t="s">
        <v>42</v>
      </c>
      <c r="M19" s="1">
        <f>IF(ISNUMBER(MATCH(E19,_xlfn.VSTACK('VLookup Lists'!$E$2:$E$17,'VLookup Lists'!$H$2:$H$38,'VLookup Lists'!$J$2:$J$8),0)),1,0)</f>
        <v>1</v>
      </c>
      <c r="N19" s="1">
        <f>IFERROR(IF(VLOOKUP($D19,'VLookup Lists'!$B$11:$C$29,2,FALSE)="FLIP",1,0),"")</f>
        <v>0</v>
      </c>
      <c r="O19" s="1" t="b">
        <f>ISNUMBER(MATCH($E19,'VLookup Lists'!$E$2:$E$17,0))</f>
        <v>0</v>
      </c>
    </row>
    <row r="20" spans="1:15" ht="15.75" customHeight="1" x14ac:dyDescent="0.2">
      <c r="A20" s="1" t="str">
        <f t="shared" si="0"/>
        <v>OFVP</v>
      </c>
      <c r="B20" s="1" t="s">
        <v>103</v>
      </c>
      <c r="D20" s="1">
        <v>2774</v>
      </c>
      <c r="E20" s="1" t="s">
        <v>104</v>
      </c>
      <c r="G20" s="38">
        <v>45688</v>
      </c>
      <c r="H20" s="39">
        <v>75000</v>
      </c>
      <c r="I20" s="1">
        <v>2022</v>
      </c>
      <c r="J20" s="1" t="s">
        <v>93</v>
      </c>
      <c r="K20" s="1" t="s">
        <v>94</v>
      </c>
      <c r="L20" s="1" t="s">
        <v>70</v>
      </c>
      <c r="M20" s="1">
        <f>IF(ISNUMBER(MATCH(E20,_xlfn.VSTACK('VLookup Lists'!$E$2:$E$17,'VLookup Lists'!$H$2:$H$38,'VLookup Lists'!$J$2:$J$8),0)),1,0)</f>
        <v>1</v>
      </c>
      <c r="N20" s="1">
        <f>IFERROR(IF(VLOOKUP($D20,'VLookup Lists'!$B$11:$C$29,2,FALSE)="FLIP",1,0),"")</f>
        <v>0</v>
      </c>
      <c r="O20" s="1" t="b">
        <f>ISNUMBER(MATCH($E20,'VLookup Lists'!$E$2:$E$17,0))</f>
        <v>0</v>
      </c>
    </row>
    <row r="21" spans="1:15" ht="15.75" customHeight="1" x14ac:dyDescent="0.2">
      <c r="A21" s="1" t="str">
        <f t="shared" si="0"/>
        <v>OFVP</v>
      </c>
      <c r="B21" s="1" t="s">
        <v>103</v>
      </c>
      <c r="D21" s="1">
        <v>2774</v>
      </c>
      <c r="E21" s="1" t="s">
        <v>318</v>
      </c>
      <c r="G21" s="38">
        <v>45838</v>
      </c>
      <c r="H21" s="39">
        <v>81244</v>
      </c>
      <c r="I21" s="1">
        <v>2022</v>
      </c>
      <c r="J21" s="1" t="s">
        <v>93</v>
      </c>
      <c r="K21" s="1" t="s">
        <v>94</v>
      </c>
      <c r="L21" s="1" t="s">
        <v>28</v>
      </c>
      <c r="M21" s="1">
        <f>IF(ISNUMBER(MATCH(E21,_xlfn.VSTACK('VLookup Lists'!$E$2:$E$17,'VLookup Lists'!$H$2:$H$38,'VLookup Lists'!$J$2:$J$8),0)),1,0)</f>
        <v>0</v>
      </c>
      <c r="N21" s="1">
        <f>IFERROR(IF(VLOOKUP($D21,'VLookup Lists'!$B$11:$C$29,2,FALSE)="FLIP",1,0),"")</f>
        <v>0</v>
      </c>
      <c r="O21" s="1" t="b">
        <f>ISNUMBER(MATCH($E21,'VLookup Lists'!$E$2:$E$17,0))</f>
        <v>0</v>
      </c>
    </row>
    <row r="22" spans="1:15" ht="15.75" customHeight="1" x14ac:dyDescent="0.2">
      <c r="A22" s="1" t="str">
        <f t="shared" si="0"/>
        <v>OFVP</v>
      </c>
      <c r="B22" s="1" t="s">
        <v>103</v>
      </c>
      <c r="D22" s="1">
        <v>2774</v>
      </c>
      <c r="E22" s="1" t="s">
        <v>318</v>
      </c>
      <c r="G22" s="38">
        <v>45688</v>
      </c>
      <c r="H22" s="39">
        <v>81244</v>
      </c>
      <c r="I22" s="1">
        <v>2022</v>
      </c>
      <c r="J22" s="1" t="s">
        <v>93</v>
      </c>
      <c r="K22" s="1" t="s">
        <v>94</v>
      </c>
      <c r="L22" s="1" t="s">
        <v>27</v>
      </c>
      <c r="M22" s="1">
        <f>IF(ISNUMBER(MATCH(E22,_xlfn.VSTACK('VLookup Lists'!$E$2:$E$17,'VLookup Lists'!$H$2:$H$38,'VLookup Lists'!$J$2:$J$8),0)),1,0)</f>
        <v>0</v>
      </c>
      <c r="N22" s="1">
        <f>IFERROR(IF(VLOOKUP($D22,'VLookup Lists'!$B$11:$C$29,2,FALSE)="FLIP",1,0),"")</f>
        <v>0</v>
      </c>
      <c r="O22" s="1" t="b">
        <f>ISNUMBER(MATCH($E22,'VLookup Lists'!$E$2:$E$17,0))</f>
        <v>0</v>
      </c>
    </row>
    <row r="23" spans="1:15" ht="15.75" customHeight="1" x14ac:dyDescent="0.2">
      <c r="A23" s="1" t="str">
        <f t="shared" si="0"/>
        <v>OFVP</v>
      </c>
      <c r="B23" s="1" t="s">
        <v>103</v>
      </c>
      <c r="D23" s="1">
        <v>2774</v>
      </c>
      <c r="E23" s="1" t="s">
        <v>318</v>
      </c>
      <c r="G23" s="38">
        <v>45688</v>
      </c>
      <c r="H23" s="39">
        <v>81244</v>
      </c>
      <c r="I23" s="1">
        <v>2022</v>
      </c>
      <c r="J23" s="1" t="s">
        <v>93</v>
      </c>
      <c r="K23" s="1" t="s">
        <v>94</v>
      </c>
      <c r="L23" s="1" t="s">
        <v>37</v>
      </c>
      <c r="M23" s="1">
        <f>IF(ISNUMBER(MATCH(E23,_xlfn.VSTACK('VLookup Lists'!$E$2:$E$17,'VLookup Lists'!$H$2:$H$38,'VLookup Lists'!$J$2:$J$8),0)),1,0)</f>
        <v>0</v>
      </c>
      <c r="N23" s="1">
        <f>IFERROR(IF(VLOOKUP($D23,'VLookup Lists'!$B$11:$C$29,2,FALSE)="FLIP",1,0),"")</f>
        <v>0</v>
      </c>
      <c r="O23" s="1" t="b">
        <f>ISNUMBER(MATCH($E23,'VLookup Lists'!$E$2:$E$17,0))</f>
        <v>0</v>
      </c>
    </row>
    <row r="24" spans="1:15" ht="15.75" customHeight="1" x14ac:dyDescent="0.2">
      <c r="A24" s="1" t="str">
        <f t="shared" si="0"/>
        <v>OFVP</v>
      </c>
      <c r="B24" s="1" t="s">
        <v>103</v>
      </c>
      <c r="D24" s="1">
        <v>2774</v>
      </c>
      <c r="E24" s="1" t="s">
        <v>105</v>
      </c>
      <c r="G24" s="38">
        <v>45688</v>
      </c>
      <c r="H24" s="39">
        <v>75000</v>
      </c>
      <c r="I24" s="1">
        <v>2022</v>
      </c>
      <c r="J24" s="1" t="s">
        <v>93</v>
      </c>
      <c r="K24" s="1" t="s">
        <v>94</v>
      </c>
      <c r="L24" s="1" t="s">
        <v>29</v>
      </c>
      <c r="M24" s="1">
        <f>IF(ISNUMBER(MATCH(E24,_xlfn.VSTACK('VLookup Lists'!$E$2:$E$17,'VLookup Lists'!$H$2:$H$38,'VLookup Lists'!$J$2:$J$8),0)),1,0)</f>
        <v>1</v>
      </c>
      <c r="N24" s="1">
        <f>IFERROR(IF(VLOOKUP($D24,'VLookup Lists'!$B$11:$C$29,2,FALSE)="FLIP",1,0),"")</f>
        <v>0</v>
      </c>
      <c r="O24" s="1" t="b">
        <f>ISNUMBER(MATCH($E24,'VLookup Lists'!$E$2:$E$17,0))</f>
        <v>1</v>
      </c>
    </row>
    <row r="25" spans="1:15" ht="15.75" customHeight="1" x14ac:dyDescent="0.2">
      <c r="A25" s="1" t="str">
        <f t="shared" si="0"/>
        <v>OFVP</v>
      </c>
      <c r="B25" s="1" t="s">
        <v>103</v>
      </c>
      <c r="D25" s="1">
        <v>2774</v>
      </c>
      <c r="E25" s="1" t="s">
        <v>106</v>
      </c>
      <c r="G25" s="38">
        <v>45688</v>
      </c>
      <c r="H25" s="39">
        <v>75000</v>
      </c>
      <c r="I25" s="1">
        <v>2022</v>
      </c>
      <c r="J25" s="1" t="s">
        <v>93</v>
      </c>
      <c r="K25" s="1" t="s">
        <v>94</v>
      </c>
      <c r="L25" s="1" t="s">
        <v>52</v>
      </c>
      <c r="M25" s="1">
        <f>IF(ISNUMBER(MATCH(E25,_xlfn.VSTACK('VLookup Lists'!$E$2:$E$17,'VLookup Lists'!$H$2:$H$38,'VLookup Lists'!$J$2:$J$8),0)),1,0)</f>
        <v>1</v>
      </c>
      <c r="N25" s="1">
        <f>IFERROR(IF(VLOOKUP($D25,'VLookup Lists'!$B$11:$C$29,2,FALSE)="FLIP",1,0),"")</f>
        <v>0</v>
      </c>
      <c r="O25" s="1" t="b">
        <f>ISNUMBER(MATCH($E25,'VLookup Lists'!$E$2:$E$17,0))</f>
        <v>1</v>
      </c>
    </row>
    <row r="26" spans="1:15" ht="15.75" customHeight="1" x14ac:dyDescent="0.2">
      <c r="A26" s="1" t="str">
        <f t="shared" si="0"/>
        <v>OFVP</v>
      </c>
      <c r="B26" s="1" t="s">
        <v>103</v>
      </c>
      <c r="D26" s="1">
        <v>2774</v>
      </c>
      <c r="E26" s="1" t="s">
        <v>107</v>
      </c>
      <c r="G26" s="38">
        <v>45688</v>
      </c>
      <c r="H26" s="39">
        <v>75000</v>
      </c>
      <c r="I26" s="1">
        <v>2022</v>
      </c>
      <c r="J26" s="1" t="s">
        <v>93</v>
      </c>
      <c r="K26" s="1" t="s">
        <v>94</v>
      </c>
      <c r="L26" s="1" t="s">
        <v>28</v>
      </c>
      <c r="M26" s="1">
        <f>IF(ISNUMBER(MATCH(E26,_xlfn.VSTACK('VLookup Lists'!$E$2:$E$17,'VLookup Lists'!$H$2:$H$38,'VLookup Lists'!$J$2:$J$8),0)),1,0)</f>
        <v>1</v>
      </c>
      <c r="N26" s="1">
        <f>IFERROR(IF(VLOOKUP($D26,'VLookup Lists'!$B$11:$C$29,2,FALSE)="FLIP",1,0),"")</f>
        <v>0</v>
      </c>
      <c r="O26" s="1" t="b">
        <f>ISNUMBER(MATCH($E26,'VLookup Lists'!$E$2:$E$17,0))</f>
        <v>0</v>
      </c>
    </row>
    <row r="27" spans="1:15" ht="15.75" customHeight="1" x14ac:dyDescent="0.2">
      <c r="A27" s="1" t="str">
        <f t="shared" si="0"/>
        <v>OFVP</v>
      </c>
      <c r="B27" s="1" t="s">
        <v>103</v>
      </c>
      <c r="D27" s="1">
        <v>2774</v>
      </c>
      <c r="E27" s="1" t="s">
        <v>1500</v>
      </c>
      <c r="G27" s="38">
        <v>45688</v>
      </c>
      <c r="H27" s="39">
        <v>101545</v>
      </c>
      <c r="I27" s="1">
        <v>2022</v>
      </c>
      <c r="J27" s="1" t="s">
        <v>93</v>
      </c>
      <c r="K27" s="1" t="s">
        <v>94</v>
      </c>
      <c r="L27" s="1" t="s">
        <v>64</v>
      </c>
      <c r="M27" s="1">
        <f>IF(ISNUMBER(MATCH(E27,_xlfn.VSTACK('VLookup Lists'!$E$2:$E$17,'VLookup Lists'!$H$2:$H$38,'VLookup Lists'!$J$2:$J$8),0)),1,0)</f>
        <v>1</v>
      </c>
      <c r="N27" s="1">
        <f>IFERROR(IF(VLOOKUP($D27,'VLookup Lists'!$B$11:$C$29,2,FALSE)="FLIP",1,0),"")</f>
        <v>0</v>
      </c>
      <c r="O27" s="1" t="b">
        <f>ISNUMBER(MATCH($E27,'VLookup Lists'!$E$2:$E$17,0))</f>
        <v>1</v>
      </c>
    </row>
    <row r="28" spans="1:15" ht="15.75" customHeight="1" x14ac:dyDescent="0.2">
      <c r="A28" s="1" t="str">
        <f t="shared" si="0"/>
        <v>OFVP</v>
      </c>
      <c r="B28" s="1" t="s">
        <v>103</v>
      </c>
      <c r="D28" s="1">
        <v>2774</v>
      </c>
      <c r="E28" s="1" t="s">
        <v>108</v>
      </c>
      <c r="G28" s="38">
        <v>45688</v>
      </c>
      <c r="H28" s="39">
        <v>57873</v>
      </c>
      <c r="I28" s="1">
        <v>2022</v>
      </c>
      <c r="J28" s="1" t="s">
        <v>93</v>
      </c>
      <c r="K28" s="1" t="s">
        <v>94</v>
      </c>
      <c r="L28" s="1" t="s">
        <v>33</v>
      </c>
      <c r="M28" s="1">
        <f>IF(ISNUMBER(MATCH(E28,_xlfn.VSTACK('VLookup Lists'!$E$2:$E$17,'VLookup Lists'!$H$2:$H$38,'VLookup Lists'!$J$2:$J$8),0)),1,0)</f>
        <v>1</v>
      </c>
      <c r="N28" s="1">
        <f>IFERROR(IF(VLOOKUP($D28,'VLookup Lists'!$B$11:$C$29,2,FALSE)="FLIP",1,0),"")</f>
        <v>0</v>
      </c>
      <c r="O28" s="1" t="b">
        <f>ISNUMBER(MATCH($E28,'VLookup Lists'!$E$2:$E$17,0))</f>
        <v>1</v>
      </c>
    </row>
    <row r="29" spans="1:15" ht="15.75" customHeight="1" x14ac:dyDescent="0.2">
      <c r="A29" s="1" t="str">
        <f t="shared" si="0"/>
        <v>OFVP</v>
      </c>
      <c r="B29" s="1" t="s">
        <v>103</v>
      </c>
      <c r="D29" s="1">
        <v>2774</v>
      </c>
      <c r="E29" s="1" t="s">
        <v>1502</v>
      </c>
      <c r="G29" s="38">
        <v>45184</v>
      </c>
      <c r="H29" s="39">
        <v>81356</v>
      </c>
      <c r="I29" s="1">
        <v>2022</v>
      </c>
      <c r="J29" s="1" t="s">
        <v>93</v>
      </c>
      <c r="K29" s="1" t="s">
        <v>94</v>
      </c>
      <c r="L29" s="1" t="s">
        <v>31</v>
      </c>
      <c r="M29" s="1">
        <f>IF(ISNUMBER(MATCH(E29,_xlfn.VSTACK('VLookup Lists'!$E$2:$E$17,'VLookup Lists'!$H$2:$H$38,'VLookup Lists'!$J$2:$J$8),0)),1,0)</f>
        <v>0</v>
      </c>
      <c r="N29" s="1">
        <f>IFERROR(IF(VLOOKUP($D29,'VLookup Lists'!$B$11:$C$29,2,FALSE)="FLIP",1,0),"")</f>
        <v>0</v>
      </c>
      <c r="O29" s="1" t="b">
        <f>ISNUMBER(MATCH($E29,'VLookup Lists'!$E$2:$E$17,0))</f>
        <v>0</v>
      </c>
    </row>
    <row r="30" spans="1:15" ht="15.75" customHeight="1" x14ac:dyDescent="0.2">
      <c r="A30" s="1" t="str">
        <f t="shared" si="0"/>
        <v>OFVP</v>
      </c>
      <c r="B30" s="1" t="s">
        <v>103</v>
      </c>
      <c r="D30" s="1">
        <v>2774</v>
      </c>
      <c r="E30" s="1" t="s">
        <v>109</v>
      </c>
      <c r="G30" s="38">
        <v>45838</v>
      </c>
      <c r="H30" s="39">
        <v>80020</v>
      </c>
      <c r="I30" s="1">
        <v>2022</v>
      </c>
      <c r="J30" s="1" t="s">
        <v>93</v>
      </c>
      <c r="K30" s="1" t="s">
        <v>94</v>
      </c>
      <c r="L30" s="1" t="s">
        <v>32</v>
      </c>
      <c r="M30" s="1">
        <f>IF(ISNUMBER(MATCH(E30,_xlfn.VSTACK('VLookup Lists'!$E$2:$E$17,'VLookup Lists'!$H$2:$H$38,'VLookup Lists'!$J$2:$J$8),0)),1,0)</f>
        <v>0</v>
      </c>
      <c r="N30" s="1">
        <f>IFERROR(IF(VLOOKUP($D30,'VLookup Lists'!$B$11:$C$29,2,FALSE)="FLIP",1,0),"")</f>
        <v>0</v>
      </c>
      <c r="O30" s="1" t="b">
        <f>ISNUMBER(MATCH($E30,'VLookup Lists'!$E$2:$E$17,0))</f>
        <v>0</v>
      </c>
    </row>
    <row r="31" spans="1:15" ht="15.75" customHeight="1" x14ac:dyDescent="0.2">
      <c r="A31" s="1" t="str">
        <f t="shared" si="0"/>
        <v>OFVP</v>
      </c>
      <c r="B31" s="1" t="s">
        <v>103</v>
      </c>
      <c r="D31" s="1">
        <v>2774</v>
      </c>
      <c r="E31" s="1" t="s">
        <v>109</v>
      </c>
      <c r="G31" s="38">
        <v>45688</v>
      </c>
      <c r="H31" s="39">
        <v>80020</v>
      </c>
      <c r="I31" s="1">
        <v>2022</v>
      </c>
      <c r="J31" s="1" t="s">
        <v>93</v>
      </c>
      <c r="K31" s="1" t="s">
        <v>94</v>
      </c>
      <c r="L31" s="1" t="s">
        <v>33</v>
      </c>
      <c r="M31" s="1">
        <f>IF(ISNUMBER(MATCH(E31,_xlfn.VSTACK('VLookup Lists'!$E$2:$E$17,'VLookup Lists'!$H$2:$H$38,'VLookup Lists'!$J$2:$J$8),0)),1,0)</f>
        <v>0</v>
      </c>
      <c r="N31" s="1">
        <f>IFERROR(IF(VLOOKUP($D31,'VLookup Lists'!$B$11:$C$29,2,FALSE)="FLIP",1,0),"")</f>
        <v>0</v>
      </c>
      <c r="O31" s="1" t="b">
        <f>ISNUMBER(MATCH($E31,'VLookup Lists'!$E$2:$E$17,0))</f>
        <v>0</v>
      </c>
    </row>
    <row r="32" spans="1:15" ht="15.75" customHeight="1" x14ac:dyDescent="0.2">
      <c r="A32" s="1" t="str">
        <f t="shared" si="0"/>
        <v>OFVP</v>
      </c>
      <c r="B32" s="1" t="s">
        <v>103</v>
      </c>
      <c r="D32" s="1">
        <v>2774</v>
      </c>
      <c r="E32" s="1" t="s">
        <v>110</v>
      </c>
      <c r="G32" s="38">
        <v>45688</v>
      </c>
      <c r="H32" s="39">
        <v>111766.5</v>
      </c>
      <c r="I32" s="1">
        <v>2022</v>
      </c>
      <c r="J32" s="1" t="s">
        <v>93</v>
      </c>
      <c r="K32" s="1" t="s">
        <v>94</v>
      </c>
      <c r="L32" s="1" t="s">
        <v>28</v>
      </c>
      <c r="M32" s="1">
        <f>IF(ISNUMBER(MATCH(E32,_xlfn.VSTACK('VLookup Lists'!$E$2:$E$17,'VLookup Lists'!$H$2:$H$38,'VLookup Lists'!$J$2:$J$8),0)),1,0)</f>
        <v>1</v>
      </c>
      <c r="N32" s="1">
        <f>IFERROR(IF(VLOOKUP($D32,'VLookup Lists'!$B$11:$C$29,2,FALSE)="FLIP",1,0),"")</f>
        <v>0</v>
      </c>
      <c r="O32" s="1" t="b">
        <f>ISNUMBER(MATCH($E32,'VLookup Lists'!$E$2:$E$17,0))</f>
        <v>1</v>
      </c>
    </row>
    <row r="33" spans="1:15" ht="15.75" customHeight="1" x14ac:dyDescent="0.2">
      <c r="A33" s="1" t="str">
        <f t="shared" si="0"/>
        <v>OFVP</v>
      </c>
      <c r="B33" s="1" t="s">
        <v>103</v>
      </c>
      <c r="D33" s="1">
        <v>2774</v>
      </c>
      <c r="E33" s="1" t="s">
        <v>110</v>
      </c>
      <c r="G33" s="38">
        <v>45688</v>
      </c>
      <c r="H33" s="39">
        <v>111766.5</v>
      </c>
      <c r="I33" s="1">
        <v>2022</v>
      </c>
      <c r="J33" s="1" t="s">
        <v>93</v>
      </c>
      <c r="K33" s="1" t="s">
        <v>94</v>
      </c>
      <c r="L33" s="1" t="s">
        <v>37</v>
      </c>
      <c r="M33" s="1">
        <f>IF(ISNUMBER(MATCH(E33,_xlfn.VSTACK('VLookup Lists'!$E$2:$E$17,'VLookup Lists'!$H$2:$H$38,'VLookup Lists'!$J$2:$J$8),0)),1,0)</f>
        <v>1</v>
      </c>
      <c r="N33" s="1">
        <f>IFERROR(IF(VLOOKUP($D33,'VLookup Lists'!$B$11:$C$29,2,FALSE)="FLIP",1,0),"")</f>
        <v>0</v>
      </c>
      <c r="O33" s="1" t="b">
        <f>ISNUMBER(MATCH($E33,'VLookup Lists'!$E$2:$E$17,0))</f>
        <v>1</v>
      </c>
    </row>
    <row r="34" spans="1:15" ht="15.75" customHeight="1" x14ac:dyDescent="0.2">
      <c r="A34" s="1" t="str">
        <f t="shared" si="0"/>
        <v>OFVP</v>
      </c>
      <c r="B34" s="1" t="s">
        <v>103</v>
      </c>
      <c r="D34" s="1">
        <v>2774</v>
      </c>
      <c r="E34" s="1" t="s">
        <v>711</v>
      </c>
      <c r="G34" s="38">
        <v>45688</v>
      </c>
      <c r="H34" s="39">
        <v>82829</v>
      </c>
      <c r="I34" s="1">
        <v>2022</v>
      </c>
      <c r="J34" s="1" t="s">
        <v>93</v>
      </c>
      <c r="K34" s="1" t="s">
        <v>94</v>
      </c>
      <c r="L34" s="1" t="s">
        <v>50</v>
      </c>
      <c r="M34" s="1">
        <f>IF(ISNUMBER(MATCH(E34,_xlfn.VSTACK('VLookup Lists'!$E$2:$E$17,'VLookup Lists'!$H$2:$H$38,'VLookup Lists'!$J$2:$J$8),0)),1,0)</f>
        <v>0</v>
      </c>
      <c r="N34" s="1">
        <f>IFERROR(IF(VLOOKUP($D34,'VLookup Lists'!$B$11:$C$29,2,FALSE)="FLIP",1,0),"")</f>
        <v>0</v>
      </c>
      <c r="O34" s="1" t="b">
        <f>ISNUMBER(MATCH($E34,'VLookup Lists'!$E$2:$E$17,0))</f>
        <v>0</v>
      </c>
    </row>
    <row r="35" spans="1:15" ht="15.75" customHeight="1" x14ac:dyDescent="0.2">
      <c r="A35" s="1" t="str">
        <f t="shared" si="0"/>
        <v>OFVP</v>
      </c>
      <c r="B35" s="1" t="s">
        <v>103</v>
      </c>
      <c r="D35" s="1">
        <v>2774</v>
      </c>
      <c r="E35" s="1" t="s">
        <v>111</v>
      </c>
      <c r="G35" s="38">
        <v>45688</v>
      </c>
      <c r="H35" s="39">
        <v>75000</v>
      </c>
      <c r="I35" s="1">
        <v>2022</v>
      </c>
      <c r="J35" s="1" t="s">
        <v>93</v>
      </c>
      <c r="K35" s="1" t="s">
        <v>94</v>
      </c>
      <c r="L35" s="1" t="s">
        <v>33</v>
      </c>
      <c r="M35" s="1">
        <f>IF(ISNUMBER(MATCH(E35,_xlfn.VSTACK('VLookup Lists'!$E$2:$E$17,'VLookup Lists'!$H$2:$H$38,'VLookup Lists'!$J$2:$J$8),0)),1,0)</f>
        <v>1</v>
      </c>
      <c r="N35" s="1">
        <f>IFERROR(IF(VLOOKUP($D35,'VLookup Lists'!$B$11:$C$29,2,FALSE)="FLIP",1,0),"")</f>
        <v>0</v>
      </c>
      <c r="O35" s="1" t="b">
        <f>ISNUMBER(MATCH($E35,'VLookup Lists'!$E$2:$E$17,0))</f>
        <v>1</v>
      </c>
    </row>
    <row r="36" spans="1:15" ht="15.75" customHeight="1" x14ac:dyDescent="0.2">
      <c r="A36" s="1" t="str">
        <f t="shared" si="0"/>
        <v>OFVP</v>
      </c>
      <c r="B36" s="1" t="s">
        <v>103</v>
      </c>
      <c r="D36" s="1">
        <v>2774</v>
      </c>
      <c r="E36" s="1" t="s">
        <v>112</v>
      </c>
      <c r="G36" s="38">
        <v>45688</v>
      </c>
      <c r="H36" s="39">
        <v>206714</v>
      </c>
      <c r="I36" s="1">
        <v>2022</v>
      </c>
      <c r="J36" s="1" t="s">
        <v>93</v>
      </c>
      <c r="K36" s="1" t="s">
        <v>94</v>
      </c>
      <c r="L36" s="1" t="s">
        <v>39</v>
      </c>
      <c r="M36" s="1">
        <f>IF(ISNUMBER(MATCH(E36,_xlfn.VSTACK('VLookup Lists'!$E$2:$E$17,'VLookup Lists'!$H$2:$H$38,'VLookup Lists'!$J$2:$J$8),0)),1,0)</f>
        <v>1</v>
      </c>
      <c r="N36" s="1">
        <f>IFERROR(IF(VLOOKUP($D36,'VLookup Lists'!$B$11:$C$29,2,FALSE)="FLIP",1,0),"")</f>
        <v>0</v>
      </c>
      <c r="O36" s="1" t="b">
        <f>ISNUMBER(MATCH($E36,'VLookup Lists'!$E$2:$E$17,0))</f>
        <v>0</v>
      </c>
    </row>
    <row r="37" spans="1:15" ht="15.75" customHeight="1" x14ac:dyDescent="0.2">
      <c r="A37" s="1" t="str">
        <f t="shared" si="0"/>
        <v>OFVP</v>
      </c>
      <c r="B37" s="1" t="s">
        <v>103</v>
      </c>
      <c r="D37" s="1">
        <v>2774</v>
      </c>
      <c r="E37" s="1" t="s">
        <v>112</v>
      </c>
      <c r="G37" s="38">
        <v>45688</v>
      </c>
      <c r="H37" s="39">
        <v>206714</v>
      </c>
      <c r="I37" s="1">
        <v>2022</v>
      </c>
      <c r="J37" s="1" t="s">
        <v>93</v>
      </c>
      <c r="K37" s="1" t="s">
        <v>94</v>
      </c>
      <c r="L37" s="1" t="s">
        <v>70</v>
      </c>
      <c r="M37" s="1">
        <f>IF(ISNUMBER(MATCH(E37,_xlfn.VSTACK('VLookup Lists'!$E$2:$E$17,'VLookup Lists'!$H$2:$H$38,'VLookup Lists'!$J$2:$J$8),0)),1,0)</f>
        <v>1</v>
      </c>
      <c r="N37" s="1">
        <f>IFERROR(IF(VLOOKUP($D37,'VLookup Lists'!$B$11:$C$29,2,FALSE)="FLIP",1,0),"")</f>
        <v>0</v>
      </c>
      <c r="O37" s="1" t="b">
        <f>ISNUMBER(MATCH($E37,'VLookup Lists'!$E$2:$E$17,0))</f>
        <v>0</v>
      </c>
    </row>
    <row r="38" spans="1:15" ht="15.75" customHeight="1" x14ac:dyDescent="0.2">
      <c r="A38" s="1" t="str">
        <f t="shared" si="0"/>
        <v>OFVP</v>
      </c>
      <c r="B38" s="1" t="s">
        <v>103</v>
      </c>
      <c r="D38" s="1">
        <v>2774</v>
      </c>
      <c r="E38" s="1" t="s">
        <v>113</v>
      </c>
      <c r="G38" s="38">
        <v>45688</v>
      </c>
      <c r="H38" s="39">
        <v>135000</v>
      </c>
      <c r="I38" s="1">
        <v>2022</v>
      </c>
      <c r="J38" s="1" t="s">
        <v>93</v>
      </c>
      <c r="K38" s="1" t="s">
        <v>94</v>
      </c>
      <c r="L38" s="1" t="s">
        <v>41</v>
      </c>
      <c r="M38" s="1">
        <f>IF(ISNUMBER(MATCH(E38,_xlfn.VSTACK('VLookup Lists'!$E$2:$E$17,'VLookup Lists'!$H$2:$H$38,'VLookup Lists'!$J$2:$J$8),0)),1,0)</f>
        <v>1</v>
      </c>
      <c r="N38" s="1">
        <f>IFERROR(IF(VLOOKUP($D38,'VLookup Lists'!$B$11:$C$29,2,FALSE)="FLIP",1,0),"")</f>
        <v>0</v>
      </c>
      <c r="O38" s="1" t="b">
        <f>ISNUMBER(MATCH($E38,'VLookup Lists'!$E$2:$E$17,0))</f>
        <v>1</v>
      </c>
    </row>
    <row r="39" spans="1:15" ht="15.75" customHeight="1" x14ac:dyDescent="0.2">
      <c r="A39" s="1" t="str">
        <f t="shared" si="0"/>
        <v>OFVP</v>
      </c>
      <c r="B39" s="1" t="s">
        <v>103</v>
      </c>
      <c r="D39" s="1">
        <v>2774</v>
      </c>
      <c r="E39" s="1" t="s">
        <v>346</v>
      </c>
      <c r="G39" s="38">
        <v>45688</v>
      </c>
      <c r="H39" s="39">
        <v>80616</v>
      </c>
      <c r="I39" s="1">
        <v>2022</v>
      </c>
      <c r="J39" s="1" t="s">
        <v>93</v>
      </c>
      <c r="K39" s="1" t="s">
        <v>94</v>
      </c>
      <c r="L39" s="1" t="s">
        <v>38</v>
      </c>
      <c r="M39" s="1">
        <f>IF(ISNUMBER(MATCH(E39,_xlfn.VSTACK('VLookup Lists'!$E$2:$E$17,'VLookup Lists'!$H$2:$H$38,'VLookup Lists'!$J$2:$J$8),0)),1,0)</f>
        <v>1</v>
      </c>
      <c r="N39" s="1">
        <f>IFERROR(IF(VLOOKUP($D39,'VLookup Lists'!$B$11:$C$29,2,FALSE)="FLIP",1,0),"")</f>
        <v>0</v>
      </c>
      <c r="O39" s="1" t="b">
        <f>ISNUMBER(MATCH($E39,'VLookup Lists'!$E$2:$E$17,0))</f>
        <v>1</v>
      </c>
    </row>
    <row r="40" spans="1:15" ht="15.75" customHeight="1" x14ac:dyDescent="0.2">
      <c r="A40" s="1" t="str">
        <f t="shared" si="0"/>
        <v>OFVP</v>
      </c>
      <c r="B40" s="1" t="s">
        <v>103</v>
      </c>
      <c r="D40" s="1">
        <v>2774</v>
      </c>
      <c r="E40" s="1" t="s">
        <v>114</v>
      </c>
      <c r="G40" s="38">
        <v>45688</v>
      </c>
      <c r="H40" s="39">
        <v>12800</v>
      </c>
      <c r="I40" s="1">
        <v>2022</v>
      </c>
      <c r="J40" s="1" t="s">
        <v>93</v>
      </c>
      <c r="K40" s="1" t="s">
        <v>94</v>
      </c>
      <c r="L40" s="1" t="s">
        <v>29</v>
      </c>
      <c r="M40" s="1">
        <f>IF(ISNUMBER(MATCH(E40,_xlfn.VSTACK('VLookup Lists'!$E$2:$E$17,'VLookup Lists'!$H$2:$H$38,'VLookup Lists'!$J$2:$J$8),0)),1,0)</f>
        <v>1</v>
      </c>
      <c r="N40" s="1">
        <f>IFERROR(IF(VLOOKUP($D40,'VLookup Lists'!$B$11:$C$29,2,FALSE)="FLIP",1,0),"")</f>
        <v>0</v>
      </c>
      <c r="O40" s="1" t="b">
        <f>ISNUMBER(MATCH($E40,'VLookup Lists'!$E$2:$E$17,0))</f>
        <v>0</v>
      </c>
    </row>
    <row r="41" spans="1:15" ht="15.75" customHeight="1" x14ac:dyDescent="0.2">
      <c r="A41" s="1" t="str">
        <f t="shared" si="0"/>
        <v>OFVP</v>
      </c>
      <c r="B41" s="1" t="s">
        <v>103</v>
      </c>
      <c r="D41" s="1">
        <v>2774</v>
      </c>
      <c r="E41" s="1" t="s">
        <v>1510</v>
      </c>
      <c r="G41" s="38">
        <v>45688</v>
      </c>
      <c r="H41" s="39">
        <v>61427</v>
      </c>
      <c r="I41" s="1">
        <v>2022</v>
      </c>
      <c r="J41" s="1" t="s">
        <v>93</v>
      </c>
      <c r="K41" s="1" t="s">
        <v>94</v>
      </c>
      <c r="L41" s="1" t="s">
        <v>100</v>
      </c>
      <c r="M41" s="1">
        <f>IF(ISNUMBER(MATCH(E41,_xlfn.VSTACK('VLookup Lists'!$E$2:$E$17,'VLookup Lists'!$H$2:$H$38,'VLookup Lists'!$J$2:$J$8),0)),1,0)</f>
        <v>0</v>
      </c>
      <c r="N41" s="1">
        <f>IFERROR(IF(VLOOKUP($D41,'VLookup Lists'!$B$11:$C$29,2,FALSE)="FLIP",1,0),"")</f>
        <v>0</v>
      </c>
      <c r="O41" s="1" t="b">
        <f>ISNUMBER(MATCH($E41,'VLookup Lists'!$E$2:$E$17,0))</f>
        <v>0</v>
      </c>
    </row>
    <row r="42" spans="1:15" ht="15.75" customHeight="1" x14ac:dyDescent="0.2">
      <c r="A42" s="1" t="str">
        <f t="shared" si="0"/>
        <v>OFVP</v>
      </c>
      <c r="B42" s="1" t="s">
        <v>103</v>
      </c>
      <c r="D42" s="1">
        <v>2774</v>
      </c>
      <c r="E42" s="1" t="s">
        <v>115</v>
      </c>
      <c r="G42" s="38">
        <v>45688</v>
      </c>
      <c r="H42" s="39">
        <v>75000</v>
      </c>
      <c r="I42" s="1">
        <v>2022</v>
      </c>
      <c r="J42" s="1" t="s">
        <v>93</v>
      </c>
      <c r="K42" s="1" t="s">
        <v>94</v>
      </c>
      <c r="L42" s="1" t="s">
        <v>51</v>
      </c>
      <c r="M42" s="1">
        <f>IF(ISNUMBER(MATCH(E42,_xlfn.VSTACK('VLookup Lists'!$E$2:$E$17,'VLookup Lists'!$H$2:$H$38,'VLookup Lists'!$J$2:$J$8),0)),1,0)</f>
        <v>1</v>
      </c>
      <c r="N42" s="1">
        <f>IFERROR(IF(VLOOKUP($D42,'VLookup Lists'!$B$11:$C$29,2,FALSE)="FLIP",1,0),"")</f>
        <v>0</v>
      </c>
      <c r="O42" s="1" t="b">
        <f>ISNUMBER(MATCH($E42,'VLookup Lists'!$E$2:$E$17,0))</f>
        <v>0</v>
      </c>
    </row>
    <row r="43" spans="1:15" ht="15.75" customHeight="1" x14ac:dyDescent="0.2">
      <c r="A43" s="1" t="str">
        <f t="shared" si="0"/>
        <v>OFVP</v>
      </c>
      <c r="B43" s="1" t="s">
        <v>103</v>
      </c>
      <c r="D43" s="1">
        <v>2774</v>
      </c>
      <c r="E43" s="1" t="s">
        <v>115</v>
      </c>
      <c r="G43" s="38"/>
      <c r="H43" s="39">
        <v>75000</v>
      </c>
      <c r="I43" s="1">
        <v>2022</v>
      </c>
      <c r="J43" s="1" t="s">
        <v>93</v>
      </c>
      <c r="K43" s="1" t="s">
        <v>94</v>
      </c>
      <c r="L43" s="1" t="s">
        <v>31</v>
      </c>
      <c r="M43" s="1">
        <f>IF(ISNUMBER(MATCH(E43,_xlfn.VSTACK('VLookup Lists'!$E$2:$E$17,'VLookup Lists'!$H$2:$H$38,'VLookup Lists'!$J$2:$J$8),0)),1,0)</f>
        <v>1</v>
      </c>
      <c r="N43" s="1">
        <f>IFERROR(IF(VLOOKUP($D43,'VLookup Lists'!$B$11:$C$29,2,FALSE)="FLIP",1,0),"")</f>
        <v>0</v>
      </c>
      <c r="O43" s="1" t="b">
        <f>ISNUMBER(MATCH($E43,'VLookup Lists'!$E$2:$E$17,0))</f>
        <v>0</v>
      </c>
    </row>
    <row r="44" spans="1:15" ht="15.75" customHeight="1" x14ac:dyDescent="0.2">
      <c r="A44" s="1" t="str">
        <f t="shared" si="0"/>
        <v>OFVP</v>
      </c>
      <c r="B44" s="1" t="s">
        <v>103</v>
      </c>
      <c r="D44" s="1">
        <v>2774</v>
      </c>
      <c r="E44" s="1" t="s">
        <v>115</v>
      </c>
      <c r="G44" s="38">
        <v>45688</v>
      </c>
      <c r="H44" s="39">
        <v>75000</v>
      </c>
      <c r="I44" s="1">
        <v>2022</v>
      </c>
      <c r="J44" s="1" t="s">
        <v>93</v>
      </c>
      <c r="K44" s="1" t="s">
        <v>94</v>
      </c>
      <c r="L44" s="1" t="s">
        <v>38</v>
      </c>
      <c r="M44" s="1">
        <f>IF(ISNUMBER(MATCH(E44,_xlfn.VSTACK('VLookup Lists'!$E$2:$E$17,'VLookup Lists'!$H$2:$H$38,'VLookup Lists'!$J$2:$J$8),0)),1,0)</f>
        <v>1</v>
      </c>
      <c r="N44" s="1">
        <f>IFERROR(IF(VLOOKUP($D44,'VLookup Lists'!$B$11:$C$29,2,FALSE)="FLIP",1,0),"")</f>
        <v>0</v>
      </c>
      <c r="O44" s="1" t="b">
        <f>ISNUMBER(MATCH($E44,'VLookup Lists'!$E$2:$E$17,0))</f>
        <v>0</v>
      </c>
    </row>
    <row r="45" spans="1:15" ht="15.75" customHeight="1" x14ac:dyDescent="0.2">
      <c r="A45" s="1" t="str">
        <f t="shared" si="0"/>
        <v>OFVP</v>
      </c>
      <c r="B45" s="1" t="s">
        <v>103</v>
      </c>
      <c r="D45" s="1">
        <v>2774</v>
      </c>
      <c r="E45" s="1" t="s">
        <v>116</v>
      </c>
      <c r="G45" s="38">
        <v>45688</v>
      </c>
      <c r="H45" s="39">
        <v>74998</v>
      </c>
      <c r="I45" s="1">
        <v>2022</v>
      </c>
      <c r="J45" s="1" t="s">
        <v>93</v>
      </c>
      <c r="K45" s="1" t="s">
        <v>94</v>
      </c>
      <c r="L45" s="1" t="s">
        <v>28</v>
      </c>
      <c r="M45" s="1">
        <f>IF(ISNUMBER(MATCH(E45,_xlfn.VSTACK('VLookup Lists'!$E$2:$E$17,'VLookup Lists'!$H$2:$H$38,'VLookup Lists'!$J$2:$J$8),0)),1,0)</f>
        <v>1</v>
      </c>
      <c r="N45" s="1">
        <f>IFERROR(IF(VLOOKUP($D45,'VLookup Lists'!$B$11:$C$29,2,FALSE)="FLIP",1,0),"")</f>
        <v>0</v>
      </c>
      <c r="O45" s="1" t="b">
        <f>ISNUMBER(MATCH($E45,'VLookup Lists'!$E$2:$E$17,0))</f>
        <v>1</v>
      </c>
    </row>
    <row r="46" spans="1:15" ht="15.75" customHeight="1" x14ac:dyDescent="0.2">
      <c r="A46" s="1" t="str">
        <f t="shared" si="0"/>
        <v>OFVP</v>
      </c>
      <c r="B46" s="1" t="s">
        <v>103</v>
      </c>
      <c r="D46" s="1">
        <v>2774</v>
      </c>
      <c r="E46" s="1" t="s">
        <v>116</v>
      </c>
      <c r="G46" s="38">
        <v>45688</v>
      </c>
      <c r="H46" s="39">
        <v>74998</v>
      </c>
      <c r="I46" s="1">
        <v>2022</v>
      </c>
      <c r="J46" s="1" t="s">
        <v>93</v>
      </c>
      <c r="K46" s="1" t="s">
        <v>94</v>
      </c>
      <c r="L46" s="1" t="s">
        <v>52</v>
      </c>
      <c r="M46" s="1">
        <f>IF(ISNUMBER(MATCH(E46,_xlfn.VSTACK('VLookup Lists'!$E$2:$E$17,'VLookup Lists'!$H$2:$H$38,'VLookup Lists'!$J$2:$J$8),0)),1,0)</f>
        <v>1</v>
      </c>
      <c r="N46" s="1">
        <f>IFERROR(IF(VLOOKUP($D46,'VLookup Lists'!$B$11:$C$29,2,FALSE)="FLIP",1,0),"")</f>
        <v>0</v>
      </c>
      <c r="O46" s="1" t="b">
        <f>ISNUMBER(MATCH($E46,'VLookup Lists'!$E$2:$E$17,0))</f>
        <v>1</v>
      </c>
    </row>
    <row r="47" spans="1:15" ht="15.75" customHeight="1" x14ac:dyDescent="0.2">
      <c r="A47" s="1" t="str">
        <f t="shared" si="0"/>
        <v>OFVP</v>
      </c>
      <c r="B47" s="1" t="s">
        <v>103</v>
      </c>
      <c r="D47" s="1">
        <v>2774</v>
      </c>
      <c r="E47" s="1" t="s">
        <v>117</v>
      </c>
      <c r="G47" s="38">
        <v>45688</v>
      </c>
      <c r="H47" s="39">
        <v>99223</v>
      </c>
      <c r="I47" s="1">
        <v>2022</v>
      </c>
      <c r="J47" s="1" t="s">
        <v>93</v>
      </c>
      <c r="K47" s="1" t="s">
        <v>94</v>
      </c>
      <c r="L47" s="1" t="s">
        <v>27</v>
      </c>
      <c r="M47" s="1">
        <f>IF(ISNUMBER(MATCH(E47,_xlfn.VSTACK('VLookup Lists'!$E$2:$E$17,'VLookup Lists'!$H$2:$H$38,'VLookup Lists'!$J$2:$J$8),0)),1,0)</f>
        <v>1</v>
      </c>
      <c r="N47" s="1">
        <f>IFERROR(IF(VLOOKUP($D47,'VLookup Lists'!$B$11:$C$29,2,FALSE)="FLIP",1,0),"")</f>
        <v>0</v>
      </c>
      <c r="O47" s="1" t="b">
        <f>ISNUMBER(MATCH($E47,'VLookup Lists'!$E$2:$E$17,0))</f>
        <v>1</v>
      </c>
    </row>
    <row r="48" spans="1:15" ht="15.75" customHeight="1" x14ac:dyDescent="0.2">
      <c r="A48" s="1" t="str">
        <f t="shared" si="0"/>
        <v>OFVP</v>
      </c>
      <c r="B48" s="1" t="s">
        <v>103</v>
      </c>
      <c r="D48" s="1">
        <v>2774</v>
      </c>
      <c r="E48" s="1" t="s">
        <v>337</v>
      </c>
      <c r="G48" s="38">
        <v>45688</v>
      </c>
      <c r="H48" s="39">
        <v>43123</v>
      </c>
      <c r="I48" s="1">
        <v>2022</v>
      </c>
      <c r="J48" s="1" t="s">
        <v>93</v>
      </c>
      <c r="K48" s="1" t="s">
        <v>94</v>
      </c>
      <c r="L48" s="1" t="s">
        <v>64</v>
      </c>
      <c r="M48" s="1">
        <f>IF(ISNUMBER(MATCH(E48,_xlfn.VSTACK('VLookup Lists'!$E$2:$E$17,'VLookup Lists'!$H$2:$H$38,'VLookup Lists'!$J$2:$J$8),0)),1,0)</f>
        <v>0</v>
      </c>
      <c r="N48" s="1">
        <f>IFERROR(IF(VLOOKUP($D48,'VLookup Lists'!$B$11:$C$29,2,FALSE)="FLIP",1,0),"")</f>
        <v>0</v>
      </c>
      <c r="O48" s="1" t="b">
        <f>ISNUMBER(MATCH($E48,'VLookup Lists'!$E$2:$E$17,0))</f>
        <v>0</v>
      </c>
    </row>
    <row r="49" spans="1:15" ht="15.75" customHeight="1" x14ac:dyDescent="0.2">
      <c r="A49" s="1" t="str">
        <f t="shared" si="0"/>
        <v>OFVP</v>
      </c>
      <c r="B49" s="1" t="s">
        <v>103</v>
      </c>
      <c r="D49" s="1">
        <v>2774</v>
      </c>
      <c r="E49" s="1" t="s">
        <v>337</v>
      </c>
      <c r="G49" s="38">
        <v>45838</v>
      </c>
      <c r="H49" s="39">
        <v>43123</v>
      </c>
      <c r="I49" s="1">
        <v>2022</v>
      </c>
      <c r="J49" s="1" t="s">
        <v>93</v>
      </c>
      <c r="K49" s="1" t="s">
        <v>94</v>
      </c>
      <c r="L49" s="1" t="s">
        <v>65</v>
      </c>
      <c r="M49" s="1">
        <f>IF(ISNUMBER(MATCH(E49,_xlfn.VSTACK('VLookup Lists'!$E$2:$E$17,'VLookup Lists'!$H$2:$H$38,'VLookup Lists'!$J$2:$J$8),0)),1,0)</f>
        <v>0</v>
      </c>
      <c r="N49" s="1">
        <f>IFERROR(IF(VLOOKUP($D49,'VLookup Lists'!$B$11:$C$29,2,FALSE)="FLIP",1,0),"")</f>
        <v>0</v>
      </c>
      <c r="O49" s="1" t="b">
        <f>ISNUMBER(MATCH($E49,'VLookup Lists'!$E$2:$E$17,0))</f>
        <v>0</v>
      </c>
    </row>
    <row r="50" spans="1:15" ht="15.75" customHeight="1" x14ac:dyDescent="0.2">
      <c r="A50" s="1" t="str">
        <f t="shared" si="0"/>
        <v>OFVP</v>
      </c>
      <c r="B50" s="1" t="s">
        <v>103</v>
      </c>
      <c r="D50" s="1">
        <v>2774</v>
      </c>
      <c r="E50" s="1" t="s">
        <v>337</v>
      </c>
      <c r="G50" s="38">
        <v>45688</v>
      </c>
      <c r="H50" s="39">
        <v>43123</v>
      </c>
      <c r="I50" s="1">
        <v>2022</v>
      </c>
      <c r="J50" s="1" t="s">
        <v>93</v>
      </c>
      <c r="K50" s="1" t="s">
        <v>94</v>
      </c>
      <c r="L50" s="1" t="s">
        <v>41</v>
      </c>
      <c r="M50" s="1">
        <f>IF(ISNUMBER(MATCH(E50,_xlfn.VSTACK('VLookup Lists'!$E$2:$E$17,'VLookup Lists'!$H$2:$H$38,'VLookup Lists'!$J$2:$J$8),0)),1,0)</f>
        <v>0</v>
      </c>
      <c r="N50" s="1">
        <f>IFERROR(IF(VLOOKUP($D50,'VLookup Lists'!$B$11:$C$29,2,FALSE)="FLIP",1,0),"")</f>
        <v>0</v>
      </c>
      <c r="O50" s="1" t="b">
        <f>ISNUMBER(MATCH($E50,'VLookup Lists'!$E$2:$E$17,0))</f>
        <v>0</v>
      </c>
    </row>
    <row r="51" spans="1:15" ht="15.75" customHeight="1" x14ac:dyDescent="0.2">
      <c r="A51" s="1" t="str">
        <f t="shared" si="0"/>
        <v>OFVP</v>
      </c>
      <c r="B51" s="1" t="s">
        <v>103</v>
      </c>
      <c r="D51" s="1">
        <v>2774</v>
      </c>
      <c r="E51" s="1" t="s">
        <v>102</v>
      </c>
      <c r="G51" s="38">
        <v>45688</v>
      </c>
      <c r="H51" s="39">
        <v>74860</v>
      </c>
      <c r="I51" s="1">
        <v>2022</v>
      </c>
      <c r="J51" s="1" t="s">
        <v>93</v>
      </c>
      <c r="K51" s="1" t="s">
        <v>94</v>
      </c>
      <c r="L51" s="1" t="s">
        <v>29</v>
      </c>
      <c r="M51" s="1">
        <f>IF(ISNUMBER(MATCH(E51,_xlfn.VSTACK('VLookup Lists'!$E$2:$E$17,'VLookup Lists'!$H$2:$H$38,'VLookup Lists'!$J$2:$J$8),0)),1,0)</f>
        <v>1</v>
      </c>
      <c r="N51" s="1">
        <f>IFERROR(IF(VLOOKUP($D51,'VLookup Lists'!$B$11:$C$29,2,FALSE)="FLIP",1,0),"")</f>
        <v>0</v>
      </c>
      <c r="O51" s="1" t="b">
        <f>ISNUMBER(MATCH($E51,'VLookup Lists'!$E$2:$E$17,0))</f>
        <v>0</v>
      </c>
    </row>
    <row r="52" spans="1:15" ht="15.75" customHeight="1" x14ac:dyDescent="0.2">
      <c r="A52" s="1" t="str">
        <f t="shared" si="0"/>
        <v>OFVP</v>
      </c>
      <c r="B52" s="1" t="s">
        <v>103</v>
      </c>
      <c r="D52" s="1">
        <v>2774</v>
      </c>
      <c r="E52" s="1" t="s">
        <v>102</v>
      </c>
      <c r="G52" s="38">
        <v>45688</v>
      </c>
      <c r="H52" s="39">
        <v>73647</v>
      </c>
      <c r="I52" s="1">
        <v>2022</v>
      </c>
      <c r="J52" s="1" t="s">
        <v>93</v>
      </c>
      <c r="K52" s="1" t="s">
        <v>94</v>
      </c>
      <c r="L52" s="1" t="s">
        <v>33</v>
      </c>
      <c r="M52" s="1">
        <f>IF(ISNUMBER(MATCH(E52,_xlfn.VSTACK('VLookup Lists'!$E$2:$E$17,'VLookup Lists'!$H$2:$H$38,'VLookup Lists'!$J$2:$J$8),0)),1,0)</f>
        <v>1</v>
      </c>
      <c r="N52" s="1">
        <f>IFERROR(IF(VLOOKUP($D52,'VLookup Lists'!$B$11:$C$29,2,FALSE)="FLIP",1,0),"")</f>
        <v>0</v>
      </c>
      <c r="O52" s="1" t="b">
        <f>ISNUMBER(MATCH($E52,'VLookup Lists'!$E$2:$E$17,0))</f>
        <v>0</v>
      </c>
    </row>
    <row r="53" spans="1:15" ht="15.75" customHeight="1" x14ac:dyDescent="0.2">
      <c r="A53" s="1" t="str">
        <f t="shared" si="0"/>
        <v>OFVP</v>
      </c>
      <c r="B53" s="1" t="s">
        <v>103</v>
      </c>
      <c r="D53" s="1">
        <v>2774</v>
      </c>
      <c r="E53" s="1" t="s">
        <v>102</v>
      </c>
      <c r="G53" s="38">
        <v>45688</v>
      </c>
      <c r="H53" s="39">
        <v>73647</v>
      </c>
      <c r="I53" s="1">
        <v>2022</v>
      </c>
      <c r="J53" s="1" t="s">
        <v>93</v>
      </c>
      <c r="K53" s="1" t="s">
        <v>94</v>
      </c>
      <c r="L53" s="1" t="s">
        <v>41</v>
      </c>
      <c r="M53" s="1">
        <f>IF(ISNUMBER(MATCH(E53,_xlfn.VSTACK('VLookup Lists'!$E$2:$E$17,'VLookup Lists'!$H$2:$H$38,'VLookup Lists'!$J$2:$J$8),0)),1,0)</f>
        <v>1</v>
      </c>
      <c r="N53" s="1">
        <f>IFERROR(IF(VLOOKUP($D53,'VLookup Lists'!$B$11:$C$29,2,FALSE)="FLIP",1,0),"")</f>
        <v>0</v>
      </c>
      <c r="O53" s="1" t="b">
        <f>ISNUMBER(MATCH($E53,'VLookup Lists'!$E$2:$E$17,0))</f>
        <v>0</v>
      </c>
    </row>
    <row r="54" spans="1:15" ht="15.75" customHeight="1" x14ac:dyDescent="0.2">
      <c r="A54" s="1" t="str">
        <f t="shared" si="0"/>
        <v>OFVP</v>
      </c>
      <c r="B54" s="1" t="s">
        <v>118</v>
      </c>
      <c r="D54" s="1">
        <v>2775</v>
      </c>
      <c r="E54" s="1" t="s">
        <v>1496</v>
      </c>
      <c r="G54" s="38">
        <v>45473</v>
      </c>
      <c r="H54" s="39">
        <v>24110</v>
      </c>
      <c r="I54" s="1">
        <v>2022</v>
      </c>
      <c r="J54" s="1" t="s">
        <v>119</v>
      </c>
      <c r="K54" s="1" t="s">
        <v>120</v>
      </c>
      <c r="L54" s="1" t="s">
        <v>120</v>
      </c>
      <c r="M54" s="1">
        <f>IF(ISNUMBER(MATCH(E54,_xlfn.VSTACK('VLookup Lists'!$E$2:$E$17,'VLookup Lists'!$H$2:$H$38,'VLookup Lists'!$J$2:$J$8),0)),1,0)</f>
        <v>0</v>
      </c>
      <c r="N54" s="1">
        <f>IFERROR(IF(VLOOKUP($D54,'VLookup Lists'!$B$11:$C$29,2,FALSE)="FLIP",1,0),"")</f>
        <v>0</v>
      </c>
      <c r="O54" s="1" t="b">
        <f>ISNUMBER(MATCH($E54,'VLookup Lists'!$E$2:$E$17,0))</f>
        <v>0</v>
      </c>
    </row>
    <row r="55" spans="1:15" ht="15.75" customHeight="1" x14ac:dyDescent="0.2">
      <c r="A55" s="1" t="str">
        <f t="shared" si="0"/>
        <v>OFVP</v>
      </c>
      <c r="B55" s="1" t="s">
        <v>118</v>
      </c>
      <c r="D55" s="1">
        <v>2775</v>
      </c>
      <c r="E55" s="1" t="s">
        <v>121</v>
      </c>
      <c r="G55" s="38">
        <v>45473</v>
      </c>
      <c r="H55" s="39">
        <v>25466</v>
      </c>
      <c r="I55" s="1">
        <v>2022</v>
      </c>
      <c r="J55" s="1" t="s">
        <v>119</v>
      </c>
      <c r="K55" s="1" t="s">
        <v>122</v>
      </c>
      <c r="L55" s="1" t="s">
        <v>123</v>
      </c>
      <c r="M55" s="1">
        <f>IF(ISNUMBER(MATCH(E55,_xlfn.VSTACK('VLookup Lists'!$E$2:$E$17,'VLookup Lists'!$H$2:$H$38,'VLookup Lists'!$J$2:$J$8),0)),1,0)</f>
        <v>0</v>
      </c>
      <c r="N55" s="1">
        <f>IFERROR(IF(VLOOKUP($D55,'VLookup Lists'!$B$11:$C$29,2,FALSE)="FLIP",1,0),"")</f>
        <v>0</v>
      </c>
      <c r="O55" s="1" t="b">
        <f>ISNUMBER(MATCH($E55,'VLookup Lists'!$E$2:$E$17,0))</f>
        <v>0</v>
      </c>
    </row>
    <row r="56" spans="1:15" ht="15.75" customHeight="1" x14ac:dyDescent="0.2">
      <c r="A56" s="1" t="str">
        <f t="shared" si="0"/>
        <v>OFVP</v>
      </c>
      <c r="B56" s="1" t="s">
        <v>118</v>
      </c>
      <c r="D56" s="1">
        <v>2775</v>
      </c>
      <c r="E56" s="1" t="s">
        <v>124</v>
      </c>
      <c r="G56" s="38">
        <v>45473</v>
      </c>
      <c r="H56" s="39">
        <v>36833</v>
      </c>
      <c r="I56" s="1">
        <v>2022</v>
      </c>
      <c r="J56" s="1" t="s">
        <v>93</v>
      </c>
      <c r="K56" s="1" t="s">
        <v>94</v>
      </c>
      <c r="L56" s="1" t="s">
        <v>42</v>
      </c>
      <c r="M56" s="1">
        <f>IF(ISNUMBER(MATCH(E56,_xlfn.VSTACK('VLookup Lists'!$E$2:$E$17,'VLookup Lists'!$H$2:$H$38,'VLookup Lists'!$J$2:$J$8),0)),1,0)</f>
        <v>0</v>
      </c>
      <c r="N56" s="1">
        <f>IFERROR(IF(VLOOKUP($D56,'VLookup Lists'!$B$11:$C$29,2,FALSE)="FLIP",1,0),"")</f>
        <v>0</v>
      </c>
      <c r="O56" s="1" t="b">
        <f>ISNUMBER(MATCH($E56,'VLookup Lists'!$E$2:$E$17,0))</f>
        <v>0</v>
      </c>
    </row>
    <row r="57" spans="1:15" ht="15.75" customHeight="1" x14ac:dyDescent="0.2">
      <c r="A57" s="1" t="str">
        <f t="shared" si="0"/>
        <v>OFVP</v>
      </c>
      <c r="B57" s="1" t="s">
        <v>118</v>
      </c>
      <c r="D57" s="1">
        <v>2775</v>
      </c>
      <c r="E57" s="1" t="s">
        <v>107</v>
      </c>
      <c r="G57" s="38">
        <v>45473</v>
      </c>
      <c r="H57" s="39">
        <v>31133</v>
      </c>
      <c r="I57" s="1">
        <v>2022</v>
      </c>
      <c r="J57" s="1" t="s">
        <v>93</v>
      </c>
      <c r="K57" s="1" t="s">
        <v>94</v>
      </c>
      <c r="L57" s="1" t="s">
        <v>37</v>
      </c>
      <c r="M57" s="1">
        <f>IF(ISNUMBER(MATCH(E57,_xlfn.VSTACK('VLookup Lists'!$E$2:$E$17,'VLookup Lists'!$H$2:$H$38,'VLookup Lists'!$J$2:$J$8),0)),1,0)</f>
        <v>1</v>
      </c>
      <c r="N57" s="1">
        <f>IFERROR(IF(VLOOKUP($D57,'VLookup Lists'!$B$11:$C$29,2,FALSE)="FLIP",1,0),"")</f>
        <v>0</v>
      </c>
      <c r="O57" s="1" t="b">
        <f>ISNUMBER(MATCH($E57,'VLookup Lists'!$E$2:$E$17,0))</f>
        <v>0</v>
      </c>
    </row>
    <row r="58" spans="1:15" ht="15.75" customHeight="1" x14ac:dyDescent="0.2">
      <c r="A58" s="1" t="str">
        <f t="shared" si="0"/>
        <v>OFVP</v>
      </c>
      <c r="B58" s="1" t="s">
        <v>118</v>
      </c>
      <c r="D58" s="1">
        <v>2775</v>
      </c>
      <c r="E58" s="1" t="s">
        <v>125</v>
      </c>
      <c r="G58" s="38">
        <v>44742</v>
      </c>
      <c r="H58" s="39">
        <v>28500</v>
      </c>
      <c r="I58" s="1">
        <v>2022</v>
      </c>
      <c r="J58" s="1" t="s">
        <v>93</v>
      </c>
      <c r="K58" s="1" t="s">
        <v>94</v>
      </c>
      <c r="L58" s="1" t="s">
        <v>51</v>
      </c>
      <c r="M58" s="1">
        <f>IF(ISNUMBER(MATCH(E58,_xlfn.VSTACK('VLookup Lists'!$E$2:$E$17,'VLookup Lists'!$H$2:$H$38,'VLookup Lists'!$J$2:$J$8),0)),1,0)</f>
        <v>0</v>
      </c>
      <c r="N58" s="1">
        <f>IFERROR(IF(VLOOKUP($D58,'VLookup Lists'!$B$11:$C$29,2,FALSE)="FLIP",1,0),"")</f>
        <v>0</v>
      </c>
      <c r="O58" s="1" t="b">
        <f>ISNUMBER(MATCH($E58,'VLookup Lists'!$E$2:$E$17,0))</f>
        <v>0</v>
      </c>
    </row>
    <row r="59" spans="1:15" ht="15.75" customHeight="1" x14ac:dyDescent="0.2">
      <c r="A59" s="1" t="str">
        <f t="shared" si="0"/>
        <v>OFVP</v>
      </c>
      <c r="B59" s="1" t="s">
        <v>118</v>
      </c>
      <c r="D59" s="1">
        <v>2775</v>
      </c>
      <c r="E59" s="1" t="s">
        <v>125</v>
      </c>
      <c r="G59" s="38">
        <v>45473</v>
      </c>
      <c r="H59" s="39">
        <v>28500</v>
      </c>
      <c r="I59" s="1">
        <v>2022</v>
      </c>
      <c r="J59" s="1" t="s">
        <v>93</v>
      </c>
      <c r="K59" s="1" t="s">
        <v>94</v>
      </c>
      <c r="L59" s="1" t="s">
        <v>32</v>
      </c>
      <c r="M59" s="1">
        <f>IF(ISNUMBER(MATCH(E59,_xlfn.VSTACK('VLookup Lists'!$E$2:$E$17,'VLookup Lists'!$H$2:$H$38,'VLookup Lists'!$J$2:$J$8),0)),1,0)</f>
        <v>0</v>
      </c>
      <c r="N59" s="1">
        <f>IFERROR(IF(VLOOKUP($D59,'VLookup Lists'!$B$11:$C$29,2,FALSE)="FLIP",1,0),"")</f>
        <v>0</v>
      </c>
      <c r="O59" s="1" t="b">
        <f>ISNUMBER(MATCH($E59,'VLookup Lists'!$E$2:$E$17,0))</f>
        <v>0</v>
      </c>
    </row>
    <row r="60" spans="1:15" ht="15.75" customHeight="1" x14ac:dyDescent="0.2">
      <c r="A60" s="1" t="str">
        <f t="shared" si="0"/>
        <v>OFVP</v>
      </c>
      <c r="B60" s="1" t="s">
        <v>118</v>
      </c>
      <c r="D60" s="1">
        <v>2775</v>
      </c>
      <c r="E60" s="1" t="s">
        <v>126</v>
      </c>
      <c r="G60" s="38">
        <v>45473</v>
      </c>
      <c r="H60" s="39">
        <v>25433</v>
      </c>
      <c r="I60" s="1">
        <v>2022</v>
      </c>
      <c r="J60" s="1" t="s">
        <v>119</v>
      </c>
      <c r="K60" s="1" t="s">
        <v>94</v>
      </c>
      <c r="L60" s="1" t="s">
        <v>127</v>
      </c>
      <c r="M60" s="1">
        <f>IF(ISNUMBER(MATCH(E60,_xlfn.VSTACK('VLookup Lists'!$E$2:$E$17,'VLookup Lists'!$H$2:$H$38,'VLookup Lists'!$J$2:$J$8),0)),1,0)</f>
        <v>0</v>
      </c>
      <c r="N60" s="1">
        <f>IFERROR(IF(VLOOKUP($D60,'VLookup Lists'!$B$11:$C$29,2,FALSE)="FLIP",1,0),"")</f>
        <v>0</v>
      </c>
      <c r="O60" s="1" t="b">
        <f>ISNUMBER(MATCH($E60,'VLookup Lists'!$E$2:$E$17,0))</f>
        <v>0</v>
      </c>
    </row>
    <row r="61" spans="1:15" ht="15.75" customHeight="1" x14ac:dyDescent="0.2">
      <c r="A61" s="1" t="str">
        <f t="shared" si="0"/>
        <v>OFVP</v>
      </c>
      <c r="B61" s="1" t="s">
        <v>118</v>
      </c>
      <c r="D61" s="1">
        <v>2775</v>
      </c>
      <c r="E61" s="1" t="s">
        <v>1501</v>
      </c>
      <c r="G61" s="38">
        <v>45473</v>
      </c>
      <c r="H61" s="39">
        <v>56769</v>
      </c>
      <c r="I61" s="1">
        <v>2022</v>
      </c>
      <c r="J61" s="1" t="s">
        <v>93</v>
      </c>
      <c r="K61" s="1" t="s">
        <v>94</v>
      </c>
      <c r="L61" s="1" t="s">
        <v>29</v>
      </c>
      <c r="M61" s="1">
        <f>IF(ISNUMBER(MATCH(E61,_xlfn.VSTACK('VLookup Lists'!$E$2:$E$17,'VLookup Lists'!$H$2:$H$38,'VLookup Lists'!$J$2:$J$8),0)),1,0)</f>
        <v>0</v>
      </c>
      <c r="N61" s="1">
        <f>IFERROR(IF(VLOOKUP($D61,'VLookup Lists'!$B$11:$C$29,2,FALSE)="FLIP",1,0),"")</f>
        <v>0</v>
      </c>
      <c r="O61" s="1" t="b">
        <f>ISNUMBER(MATCH($E61,'VLookup Lists'!$E$2:$E$17,0))</f>
        <v>0</v>
      </c>
    </row>
    <row r="62" spans="1:15" ht="15.75" customHeight="1" x14ac:dyDescent="0.2">
      <c r="A62" s="1" t="str">
        <f t="shared" si="0"/>
        <v>OFVP</v>
      </c>
      <c r="B62" s="1" t="s">
        <v>118</v>
      </c>
      <c r="D62" s="1">
        <v>2775</v>
      </c>
      <c r="E62" s="1" t="s">
        <v>373</v>
      </c>
      <c r="G62" s="38">
        <v>45473</v>
      </c>
      <c r="H62" s="39">
        <v>65333</v>
      </c>
      <c r="I62" s="1">
        <v>2022</v>
      </c>
      <c r="J62" s="1" t="s">
        <v>93</v>
      </c>
      <c r="K62" s="1" t="s">
        <v>94</v>
      </c>
      <c r="L62" s="1" t="s">
        <v>55</v>
      </c>
      <c r="M62" s="1">
        <f>IF(ISNUMBER(MATCH(E62,_xlfn.VSTACK('VLookup Lists'!$E$2:$E$17,'VLookup Lists'!$H$2:$H$38,'VLookup Lists'!$J$2:$J$8),0)),1,0)</f>
        <v>0</v>
      </c>
      <c r="N62" s="1">
        <f>IFERROR(IF(VLOOKUP($D62,'VLookup Lists'!$B$11:$C$29,2,FALSE)="FLIP",1,0),"")</f>
        <v>0</v>
      </c>
      <c r="O62" s="1" t="b">
        <f>ISNUMBER(MATCH($E62,'VLookup Lists'!$E$2:$E$17,0))</f>
        <v>0</v>
      </c>
    </row>
    <row r="63" spans="1:15" ht="15.75" customHeight="1" x14ac:dyDescent="0.2">
      <c r="A63" s="1" t="str">
        <f t="shared" si="0"/>
        <v>OFVP</v>
      </c>
      <c r="B63" s="1" t="s">
        <v>118</v>
      </c>
      <c r="D63" s="1">
        <v>2775</v>
      </c>
      <c r="E63" s="1" t="s">
        <v>128</v>
      </c>
      <c r="G63" s="38">
        <v>45473</v>
      </c>
      <c r="H63" s="39">
        <v>18088</v>
      </c>
      <c r="I63" s="1">
        <v>2022</v>
      </c>
      <c r="J63" s="1" t="s">
        <v>119</v>
      </c>
      <c r="K63" s="1" t="s">
        <v>129</v>
      </c>
      <c r="L63" s="1" t="s">
        <v>130</v>
      </c>
      <c r="M63" s="1">
        <f>IF(ISNUMBER(MATCH(E63,_xlfn.VSTACK('VLookup Lists'!$E$2:$E$17,'VLookup Lists'!$H$2:$H$38,'VLookup Lists'!$J$2:$J$8),0)),1,0)</f>
        <v>0</v>
      </c>
      <c r="N63" s="1">
        <f>IFERROR(IF(VLOOKUP($D63,'VLookup Lists'!$B$11:$C$29,2,FALSE)="FLIP",1,0),"")</f>
        <v>0</v>
      </c>
      <c r="O63" s="1" t="b">
        <f>ISNUMBER(MATCH($E63,'VLookup Lists'!$E$2:$E$17,0))</f>
        <v>0</v>
      </c>
    </row>
    <row r="64" spans="1:15" ht="15.75" customHeight="1" x14ac:dyDescent="0.2">
      <c r="A64" s="1" t="str">
        <f t="shared" si="0"/>
        <v>OFVP</v>
      </c>
      <c r="B64" s="1" t="s">
        <v>118</v>
      </c>
      <c r="D64" s="1">
        <v>2775</v>
      </c>
      <c r="E64" s="1" t="s">
        <v>293</v>
      </c>
      <c r="G64" s="38">
        <v>45473</v>
      </c>
      <c r="H64" s="39">
        <v>51083</v>
      </c>
      <c r="I64" s="1">
        <v>2022</v>
      </c>
      <c r="J64" s="1" t="s">
        <v>119</v>
      </c>
      <c r="K64" s="1" t="s">
        <v>131</v>
      </c>
      <c r="L64" s="1" t="s">
        <v>132</v>
      </c>
      <c r="M64" s="1">
        <f>IF(ISNUMBER(MATCH(E64,_xlfn.VSTACK('VLookup Lists'!$E$2:$E$17,'VLookup Lists'!$H$2:$H$38,'VLookup Lists'!$J$2:$J$8),0)),1,0)</f>
        <v>0</v>
      </c>
      <c r="N64" s="1">
        <f>IFERROR(IF(VLOOKUP($D64,'VLookup Lists'!$B$11:$C$29,2,FALSE)="FLIP",1,0),"")</f>
        <v>0</v>
      </c>
      <c r="O64" s="1" t="b">
        <f>ISNUMBER(MATCH($E64,'VLookup Lists'!$E$2:$E$17,0))</f>
        <v>0</v>
      </c>
    </row>
    <row r="65" spans="1:15" ht="15.75" customHeight="1" x14ac:dyDescent="0.2">
      <c r="A65" s="1" t="str">
        <f t="shared" si="0"/>
        <v>OFVP</v>
      </c>
      <c r="B65" s="1" t="s">
        <v>118</v>
      </c>
      <c r="D65" s="1">
        <v>2775</v>
      </c>
      <c r="E65" s="1" t="s">
        <v>133</v>
      </c>
      <c r="G65" s="38">
        <v>45473</v>
      </c>
      <c r="H65" s="39">
        <v>26615</v>
      </c>
      <c r="I65" s="1">
        <v>2022</v>
      </c>
      <c r="J65" s="1" t="s">
        <v>93</v>
      </c>
      <c r="K65" s="1" t="s">
        <v>94</v>
      </c>
      <c r="L65" s="1" t="s">
        <v>27</v>
      </c>
      <c r="M65" s="1">
        <f>IF(ISNUMBER(MATCH(E65,_xlfn.VSTACK('VLookup Lists'!$E$2:$E$17,'VLookup Lists'!$H$2:$H$38,'VLookup Lists'!$J$2:$J$8),0)),1,0)</f>
        <v>0</v>
      </c>
      <c r="N65" s="1">
        <f>IFERROR(IF(VLOOKUP($D65,'VLookup Lists'!$B$11:$C$29,2,FALSE)="FLIP",1,0),"")</f>
        <v>0</v>
      </c>
      <c r="O65" s="1" t="b">
        <f>ISNUMBER(MATCH($E65,'VLookup Lists'!$E$2:$E$17,0))</f>
        <v>0</v>
      </c>
    </row>
    <row r="66" spans="1:15" ht="15.75" customHeight="1" x14ac:dyDescent="0.2">
      <c r="A66" s="1" t="str">
        <f t="shared" si="0"/>
        <v>OFVP</v>
      </c>
      <c r="B66" s="1" t="s">
        <v>118</v>
      </c>
      <c r="D66" s="1">
        <v>2775</v>
      </c>
      <c r="E66" s="1" t="s">
        <v>301</v>
      </c>
      <c r="G66" s="38">
        <v>45473</v>
      </c>
      <c r="H66" s="39">
        <v>79583</v>
      </c>
      <c r="I66" s="1">
        <v>2022</v>
      </c>
      <c r="J66" s="1" t="s">
        <v>93</v>
      </c>
      <c r="K66" s="1" t="s">
        <v>94</v>
      </c>
      <c r="L66" s="1" t="s">
        <v>65</v>
      </c>
      <c r="M66" s="1">
        <f>IF(ISNUMBER(MATCH(E66,_xlfn.VSTACK('VLookup Lists'!$E$2:$E$17,'VLookup Lists'!$H$2:$H$38,'VLookup Lists'!$J$2:$J$8),0)),1,0)</f>
        <v>0</v>
      </c>
      <c r="N66" s="1">
        <f>IFERROR(IF(VLOOKUP($D66,'VLookup Lists'!$B$11:$C$29,2,FALSE)="FLIP",1,0),"")</f>
        <v>0</v>
      </c>
      <c r="O66" s="1" t="b">
        <f>ISNUMBER(MATCH($E66,'VLookup Lists'!$E$2:$E$17,0))</f>
        <v>0</v>
      </c>
    </row>
    <row r="67" spans="1:15" ht="15.75" customHeight="1" x14ac:dyDescent="0.2">
      <c r="A67" s="1" t="str">
        <f t="shared" si="0"/>
        <v>OFVP</v>
      </c>
      <c r="B67" s="1" t="s">
        <v>118</v>
      </c>
      <c r="D67" s="1">
        <v>2775</v>
      </c>
      <c r="E67" s="1" t="s">
        <v>924</v>
      </c>
      <c r="G67" s="38">
        <v>45473</v>
      </c>
      <c r="H67" s="39">
        <v>42533</v>
      </c>
      <c r="I67" s="1">
        <v>2022</v>
      </c>
      <c r="J67" s="1" t="s">
        <v>93</v>
      </c>
      <c r="K67" s="1" t="s">
        <v>94</v>
      </c>
      <c r="L67" s="1" t="s">
        <v>27</v>
      </c>
      <c r="M67" s="1">
        <f>IF(ISNUMBER(MATCH(E67,_xlfn.VSTACK('VLookup Lists'!$E$2:$E$17,'VLookup Lists'!$H$2:$H$38,'VLookup Lists'!$J$2:$J$8),0)),1,0)</f>
        <v>0</v>
      </c>
      <c r="N67" s="1">
        <f>IFERROR(IF(VLOOKUP($D67,'VLookup Lists'!$B$11:$C$29,2,FALSE)="FLIP",1,0),"")</f>
        <v>0</v>
      </c>
      <c r="O67" s="1" t="b">
        <f>ISNUMBER(MATCH($E67,'VLookup Lists'!$E$2:$E$17,0))</f>
        <v>0</v>
      </c>
    </row>
    <row r="68" spans="1:15" ht="15.75" customHeight="1" x14ac:dyDescent="0.2">
      <c r="A68" s="1" t="str">
        <f t="shared" si="0"/>
        <v>OFVP</v>
      </c>
      <c r="B68" s="1" t="s">
        <v>118</v>
      </c>
      <c r="D68" s="1">
        <v>2775</v>
      </c>
      <c r="E68" s="1" t="s">
        <v>924</v>
      </c>
      <c r="G68" s="38">
        <v>45473</v>
      </c>
      <c r="H68" s="39">
        <v>42533</v>
      </c>
      <c r="I68" s="1">
        <v>2022</v>
      </c>
      <c r="J68" s="1" t="s">
        <v>93</v>
      </c>
      <c r="K68" s="1" t="s">
        <v>94</v>
      </c>
      <c r="L68" s="1" t="s">
        <v>37</v>
      </c>
      <c r="M68" s="1">
        <f>IF(ISNUMBER(MATCH(E68,_xlfn.VSTACK('VLookup Lists'!$E$2:$E$17,'VLookup Lists'!$H$2:$H$38,'VLookup Lists'!$J$2:$J$8),0)),1,0)</f>
        <v>0</v>
      </c>
      <c r="N68" s="1">
        <f>IFERROR(IF(VLOOKUP($D68,'VLookup Lists'!$B$11:$C$29,2,FALSE)="FLIP",1,0),"")</f>
        <v>0</v>
      </c>
      <c r="O68" s="1" t="b">
        <f>ISNUMBER(MATCH($E68,'VLookup Lists'!$E$2:$E$17,0))</f>
        <v>0</v>
      </c>
    </row>
    <row r="69" spans="1:15" ht="15.75" customHeight="1" x14ac:dyDescent="0.2">
      <c r="A69" s="1" t="str">
        <f t="shared" si="0"/>
        <v>OFVP</v>
      </c>
      <c r="B69" s="1" t="s">
        <v>118</v>
      </c>
      <c r="D69" s="1">
        <v>2775</v>
      </c>
      <c r="E69" s="1" t="s">
        <v>112</v>
      </c>
      <c r="G69" s="38">
        <v>45473</v>
      </c>
      <c r="H69" s="39">
        <v>53933</v>
      </c>
      <c r="I69" s="1">
        <v>2022</v>
      </c>
      <c r="J69" s="1" t="s">
        <v>93</v>
      </c>
      <c r="K69" s="1" t="s">
        <v>94</v>
      </c>
      <c r="L69" s="1" t="s">
        <v>39</v>
      </c>
      <c r="M69" s="1">
        <f>IF(ISNUMBER(MATCH(E69,_xlfn.VSTACK('VLookup Lists'!$E$2:$E$17,'VLookup Lists'!$H$2:$H$38,'VLookup Lists'!$J$2:$J$8),0)),1,0)</f>
        <v>1</v>
      </c>
      <c r="N69" s="1">
        <f>IFERROR(IF(VLOOKUP($D69,'VLookup Lists'!$B$11:$C$29,2,FALSE)="FLIP",1,0),"")</f>
        <v>0</v>
      </c>
      <c r="O69" s="1" t="b">
        <f>ISNUMBER(MATCH($E69,'VLookup Lists'!$E$2:$E$17,0))</f>
        <v>0</v>
      </c>
    </row>
    <row r="70" spans="1:15" ht="15.75" customHeight="1" x14ac:dyDescent="0.2">
      <c r="A70" s="1" t="str">
        <f t="shared" si="0"/>
        <v>OFVP</v>
      </c>
      <c r="B70" s="1" t="s">
        <v>118</v>
      </c>
      <c r="D70" s="1">
        <v>2775</v>
      </c>
      <c r="E70" s="1" t="s">
        <v>304</v>
      </c>
      <c r="G70" s="38">
        <v>45473</v>
      </c>
      <c r="H70" s="39">
        <v>57000</v>
      </c>
      <c r="I70" s="1">
        <v>2022</v>
      </c>
      <c r="J70" s="1" t="s">
        <v>93</v>
      </c>
      <c r="K70" s="1" t="s">
        <v>94</v>
      </c>
      <c r="L70" s="1" t="s">
        <v>64</v>
      </c>
      <c r="M70" s="1">
        <f>IF(ISNUMBER(MATCH(E70,_xlfn.VSTACK('VLookup Lists'!$E$2:$E$17,'VLookup Lists'!$H$2:$H$38,'VLookup Lists'!$J$2:$J$8),0)),1,0)</f>
        <v>0</v>
      </c>
      <c r="N70" s="1">
        <f>IFERROR(IF(VLOOKUP($D70,'VLookup Lists'!$B$11:$C$29,2,FALSE)="FLIP",1,0),"")</f>
        <v>0</v>
      </c>
      <c r="O70" s="1" t="b">
        <f>ISNUMBER(MATCH($E70,'VLookup Lists'!$E$2:$E$17,0))</f>
        <v>0</v>
      </c>
    </row>
    <row r="71" spans="1:15" ht="15.75" customHeight="1" x14ac:dyDescent="0.2">
      <c r="A71" s="1" t="str">
        <f t="shared" si="0"/>
        <v>OFVP</v>
      </c>
      <c r="B71" s="1" t="s">
        <v>118</v>
      </c>
      <c r="D71" s="1">
        <v>2775</v>
      </c>
      <c r="E71" s="1" t="s">
        <v>333</v>
      </c>
      <c r="G71" s="38">
        <v>45473</v>
      </c>
      <c r="H71" s="39">
        <v>64692</v>
      </c>
      <c r="I71" s="1">
        <v>2022</v>
      </c>
      <c r="J71" s="1" t="s">
        <v>119</v>
      </c>
      <c r="K71" s="1" t="s">
        <v>94</v>
      </c>
      <c r="L71" s="1" t="s">
        <v>134</v>
      </c>
      <c r="M71" s="1">
        <f>IF(ISNUMBER(MATCH(E71,_xlfn.VSTACK('VLookup Lists'!$E$2:$E$17,'VLookup Lists'!$H$2:$H$38,'VLookup Lists'!$J$2:$J$8),0)),1,0)</f>
        <v>0</v>
      </c>
      <c r="N71" s="1">
        <f>IFERROR(IF(VLOOKUP($D71,'VLookup Lists'!$B$11:$C$29,2,FALSE)="FLIP",1,0),"")</f>
        <v>0</v>
      </c>
      <c r="O71" s="1" t="b">
        <f>ISNUMBER(MATCH($E71,'VLookup Lists'!$E$2:$E$17,0))</f>
        <v>0</v>
      </c>
    </row>
    <row r="72" spans="1:15" ht="15.75" customHeight="1" x14ac:dyDescent="0.2">
      <c r="A72" s="1" t="str">
        <f t="shared" si="0"/>
        <v>OFVP</v>
      </c>
      <c r="B72" s="1" t="s">
        <v>118</v>
      </c>
      <c r="D72" s="1">
        <v>2775</v>
      </c>
      <c r="E72" s="1" t="s">
        <v>308</v>
      </c>
      <c r="G72" s="38">
        <v>45473</v>
      </c>
      <c r="H72" s="39">
        <v>21942</v>
      </c>
      <c r="I72" s="1">
        <v>2022</v>
      </c>
      <c r="J72" s="1" t="s">
        <v>93</v>
      </c>
      <c r="K72" s="1" t="s">
        <v>94</v>
      </c>
      <c r="L72" s="1" t="s">
        <v>55</v>
      </c>
      <c r="M72" s="1">
        <f>IF(ISNUMBER(MATCH(E72,_xlfn.VSTACK('VLookup Lists'!$E$2:$E$17,'VLookup Lists'!$H$2:$H$38,'VLookup Lists'!$J$2:$J$8),0)),1,0)</f>
        <v>0</v>
      </c>
      <c r="N72" s="1">
        <f>IFERROR(IF(VLOOKUP($D72,'VLookup Lists'!$B$11:$C$29,2,FALSE)="FLIP",1,0),"")</f>
        <v>0</v>
      </c>
      <c r="O72" s="1" t="b">
        <f>ISNUMBER(MATCH($E72,'VLookup Lists'!$E$2:$E$17,0))</f>
        <v>0</v>
      </c>
    </row>
    <row r="73" spans="1:15" ht="15.75" customHeight="1" x14ac:dyDescent="0.2">
      <c r="A73" s="1" t="str">
        <f t="shared" si="0"/>
        <v>OFVP</v>
      </c>
      <c r="B73" s="1" t="s">
        <v>118</v>
      </c>
      <c r="D73" s="1">
        <v>2775</v>
      </c>
      <c r="E73" s="1" t="s">
        <v>135</v>
      </c>
      <c r="G73" s="38">
        <v>45473</v>
      </c>
      <c r="H73" s="39">
        <v>63385</v>
      </c>
      <c r="I73" s="1">
        <v>2022</v>
      </c>
      <c r="J73" s="1" t="s">
        <v>93</v>
      </c>
      <c r="K73" s="1" t="s">
        <v>94</v>
      </c>
      <c r="L73" s="1" t="s">
        <v>61</v>
      </c>
      <c r="M73" s="1">
        <f>IF(ISNUMBER(MATCH(E73,_xlfn.VSTACK('VLookup Lists'!$E$2:$E$17,'VLookup Lists'!$H$2:$H$38,'VLookup Lists'!$J$2:$J$8),0)),1,0)</f>
        <v>0</v>
      </c>
      <c r="N73" s="1">
        <f>IFERROR(IF(VLOOKUP($D73,'VLookup Lists'!$B$11:$C$29,2,FALSE)="FLIP",1,0),"")</f>
        <v>0</v>
      </c>
      <c r="O73" s="1" t="b">
        <f>ISNUMBER(MATCH($E73,'VLookup Lists'!$E$2:$E$17,0))</f>
        <v>0</v>
      </c>
    </row>
    <row r="74" spans="1:15" ht="15.75" customHeight="1" x14ac:dyDescent="0.2">
      <c r="A74" s="1" t="str">
        <f t="shared" si="0"/>
        <v>OFVP</v>
      </c>
      <c r="B74" s="1" t="s">
        <v>118</v>
      </c>
      <c r="D74" s="1">
        <v>2775</v>
      </c>
      <c r="E74" s="1" t="s">
        <v>136</v>
      </c>
      <c r="G74" s="38">
        <v>45473</v>
      </c>
      <c r="H74" s="39">
        <v>42750</v>
      </c>
      <c r="I74" s="1">
        <v>2022</v>
      </c>
      <c r="J74" s="1" t="s">
        <v>119</v>
      </c>
      <c r="K74" s="1" t="s">
        <v>137</v>
      </c>
      <c r="L74" s="1" t="s">
        <v>138</v>
      </c>
      <c r="M74" s="1">
        <f>IF(ISNUMBER(MATCH(E74,_xlfn.VSTACK('VLookup Lists'!$E$2:$E$17,'VLookup Lists'!$H$2:$H$38,'VLookup Lists'!$J$2:$J$8),0)),1,0)</f>
        <v>0</v>
      </c>
      <c r="N74" s="1">
        <f>IFERROR(IF(VLOOKUP($D74,'VLookup Lists'!$B$11:$C$29,2,FALSE)="FLIP",1,0),"")</f>
        <v>0</v>
      </c>
      <c r="O74" s="1" t="b">
        <f>ISNUMBER(MATCH($E74,'VLookup Lists'!$E$2:$E$17,0))</f>
        <v>0</v>
      </c>
    </row>
    <row r="75" spans="1:15" ht="15.75" customHeight="1" x14ac:dyDescent="0.2">
      <c r="A75" s="1" t="str">
        <f t="shared" si="0"/>
        <v>OFVP</v>
      </c>
      <c r="B75" s="1" t="s">
        <v>118</v>
      </c>
      <c r="D75" s="1">
        <v>2775</v>
      </c>
      <c r="E75" s="1" t="s">
        <v>139</v>
      </c>
      <c r="G75" s="38">
        <v>45473</v>
      </c>
      <c r="H75" s="39">
        <v>12396</v>
      </c>
      <c r="I75" s="1">
        <v>2022</v>
      </c>
      <c r="J75" s="1" t="s">
        <v>119</v>
      </c>
      <c r="K75" s="1" t="s">
        <v>140</v>
      </c>
      <c r="L75" s="1" t="s">
        <v>141</v>
      </c>
      <c r="M75" s="1">
        <f>IF(ISNUMBER(MATCH(E75,_xlfn.VSTACK('VLookup Lists'!$E$2:$E$17,'VLookup Lists'!$H$2:$H$38,'VLookup Lists'!$J$2:$J$8),0)),1,0)</f>
        <v>0</v>
      </c>
      <c r="N75" s="1">
        <f>IFERROR(IF(VLOOKUP($D75,'VLookup Lists'!$B$11:$C$29,2,FALSE)="FLIP",1,0),"")</f>
        <v>0</v>
      </c>
      <c r="O75" s="1" t="b">
        <f>ISNUMBER(MATCH($E75,'VLookup Lists'!$E$2:$E$17,0))</f>
        <v>0</v>
      </c>
    </row>
    <row r="76" spans="1:15" ht="15.75" customHeight="1" x14ac:dyDescent="0.2">
      <c r="A76" s="1" t="str">
        <f t="shared" si="0"/>
        <v>OFVP</v>
      </c>
      <c r="B76" s="1" t="s">
        <v>142</v>
      </c>
      <c r="D76" s="1">
        <v>2776</v>
      </c>
      <c r="E76" s="1" t="s">
        <v>1497</v>
      </c>
      <c r="G76" s="38"/>
      <c r="H76" s="39">
        <v>74870</v>
      </c>
      <c r="I76" s="1">
        <v>2022</v>
      </c>
      <c r="J76" s="1" t="s">
        <v>93</v>
      </c>
      <c r="K76" s="1" t="s">
        <v>94</v>
      </c>
      <c r="L76" s="1" t="s">
        <v>143</v>
      </c>
      <c r="M76" s="1">
        <f>IF(ISNUMBER(MATCH(E76,_xlfn.VSTACK('VLookup Lists'!$E$2:$E$17,'VLookup Lists'!$H$2:$H$38,'VLookup Lists'!$J$2:$J$8),0)),1,0)</f>
        <v>0</v>
      </c>
      <c r="N76" s="1">
        <f>IFERROR(IF(VLOOKUP($D76,'VLookup Lists'!$B$11:$C$29,2,FALSE)="FLIP",1,0),"")</f>
        <v>0</v>
      </c>
      <c r="O76" s="1" t="b">
        <f>ISNUMBER(MATCH($E76,'VLookup Lists'!$E$2:$E$17,0))</f>
        <v>0</v>
      </c>
    </row>
    <row r="77" spans="1:15" ht="15.75" customHeight="1" x14ac:dyDescent="0.2">
      <c r="A77" s="1" t="str">
        <f t="shared" si="0"/>
        <v>OFVP</v>
      </c>
      <c r="B77" s="1" t="s">
        <v>142</v>
      </c>
      <c r="D77" s="1">
        <v>2776</v>
      </c>
      <c r="E77" s="1" t="s">
        <v>144</v>
      </c>
      <c r="G77" s="38"/>
      <c r="H77" s="39">
        <v>124409</v>
      </c>
      <c r="I77" s="1">
        <v>2022</v>
      </c>
      <c r="J77" s="1" t="s">
        <v>93</v>
      </c>
      <c r="K77" s="1" t="s">
        <v>94</v>
      </c>
      <c r="L77" s="1" t="s">
        <v>143</v>
      </c>
      <c r="M77" s="1">
        <f>IF(ISNUMBER(MATCH(E77,_xlfn.VSTACK('VLookup Lists'!$E$2:$E$17,'VLookup Lists'!$H$2:$H$38,'VLookup Lists'!$J$2:$J$8),0)),1,0)</f>
        <v>0</v>
      </c>
      <c r="N77" s="1">
        <f>IFERROR(IF(VLOOKUP($D77,'VLookup Lists'!$B$11:$C$29,2,FALSE)="FLIP",1,0),"")</f>
        <v>0</v>
      </c>
      <c r="O77" s="1" t="b">
        <f>ISNUMBER(MATCH($E77,'VLookup Lists'!$E$2:$E$17,0))</f>
        <v>0</v>
      </c>
    </row>
    <row r="78" spans="1:15" ht="15.75" customHeight="1" x14ac:dyDescent="0.2">
      <c r="A78" s="1" t="str">
        <f t="shared" si="0"/>
        <v>OFVP</v>
      </c>
      <c r="B78" s="1" t="s">
        <v>142</v>
      </c>
      <c r="D78" s="1">
        <v>2776</v>
      </c>
      <c r="E78" s="1" t="s">
        <v>265</v>
      </c>
      <c r="G78" s="38"/>
      <c r="H78" s="39">
        <v>100499</v>
      </c>
      <c r="I78" s="1">
        <v>2022</v>
      </c>
      <c r="J78" s="1" t="s">
        <v>93</v>
      </c>
      <c r="K78" s="1" t="s">
        <v>94</v>
      </c>
      <c r="L78" s="1" t="s">
        <v>143</v>
      </c>
      <c r="M78" s="1">
        <f>IF(ISNUMBER(MATCH(E78,_xlfn.VSTACK('VLookup Lists'!$E$2:$E$17,'VLookup Lists'!$H$2:$H$38,'VLookup Lists'!$J$2:$J$8),0)),1,0)</f>
        <v>1</v>
      </c>
      <c r="N78" s="1">
        <f>IFERROR(IF(VLOOKUP($D78,'VLookup Lists'!$B$11:$C$29,2,FALSE)="FLIP",1,0),"")</f>
        <v>0</v>
      </c>
      <c r="O78" s="1" t="b">
        <f>ISNUMBER(MATCH($E78,'VLookup Lists'!$E$2:$E$17,0))</f>
        <v>1</v>
      </c>
    </row>
    <row r="79" spans="1:15" ht="15.75" customHeight="1" x14ac:dyDescent="0.2">
      <c r="A79" s="1" t="str">
        <f t="shared" si="0"/>
        <v>OFVP</v>
      </c>
      <c r="B79" s="1" t="s">
        <v>142</v>
      </c>
      <c r="D79" s="1">
        <v>2776</v>
      </c>
      <c r="E79" s="1" t="s">
        <v>145</v>
      </c>
      <c r="G79" s="38">
        <v>45838</v>
      </c>
      <c r="H79" s="39">
        <v>49410</v>
      </c>
      <c r="I79" s="1">
        <v>2022</v>
      </c>
      <c r="J79" s="1" t="s">
        <v>93</v>
      </c>
      <c r="K79" s="1" t="s">
        <v>94</v>
      </c>
      <c r="L79" s="1" t="s">
        <v>143</v>
      </c>
      <c r="M79" s="1">
        <f>IF(ISNUMBER(MATCH(E79,_xlfn.VSTACK('VLookup Lists'!$E$2:$E$17,'VLookup Lists'!$H$2:$H$38,'VLookup Lists'!$J$2:$J$8),0)),1,0)</f>
        <v>0</v>
      </c>
      <c r="N79" s="1">
        <f>IFERROR(IF(VLOOKUP($D79,'VLookup Lists'!$B$11:$C$29,2,FALSE)="FLIP",1,0),"")</f>
        <v>0</v>
      </c>
      <c r="O79" s="1" t="b">
        <f>ISNUMBER(MATCH($E79,'VLookup Lists'!$E$2:$E$17,0))</f>
        <v>0</v>
      </c>
    </row>
    <row r="80" spans="1:15" ht="15.75" customHeight="1" x14ac:dyDescent="0.2">
      <c r="A80" s="1" t="str">
        <f t="shared" si="0"/>
        <v>OFVP</v>
      </c>
      <c r="B80" s="1" t="s">
        <v>146</v>
      </c>
      <c r="D80" s="1">
        <v>2600</v>
      </c>
      <c r="E80" s="1" t="s">
        <v>147</v>
      </c>
      <c r="G80" s="38"/>
      <c r="H80" s="39">
        <v>228823</v>
      </c>
      <c r="I80" s="1">
        <v>2023</v>
      </c>
      <c r="J80" s="1" t="s">
        <v>119</v>
      </c>
      <c r="K80" s="1" t="s">
        <v>148</v>
      </c>
      <c r="L80" s="1" t="s">
        <v>149</v>
      </c>
      <c r="M80" s="1">
        <f>IF(ISNUMBER(MATCH(E80,_xlfn.VSTACK('VLookup Lists'!$E$2:$E$17,'VLookup Lists'!$H$2:$H$38,'VLookup Lists'!$J$2:$J$8),0)),1,0)</f>
        <v>0</v>
      </c>
      <c r="N80" s="1">
        <f>IFERROR(IF(VLOOKUP($D80,'VLookup Lists'!$B$11:$C$29,2,FALSE)="FLIP",1,0),"")</f>
        <v>0</v>
      </c>
      <c r="O80" s="1" t="b">
        <f>ISNUMBER(MATCH($E80,'VLookup Lists'!$E$2:$E$17,0))</f>
        <v>0</v>
      </c>
    </row>
    <row r="81" spans="1:15" ht="15.75" customHeight="1" x14ac:dyDescent="0.2">
      <c r="A81" s="1" t="str">
        <f t="shared" si="0"/>
        <v>OFVP</v>
      </c>
      <c r="B81" s="1" t="s">
        <v>146</v>
      </c>
      <c r="D81" s="1">
        <v>2600</v>
      </c>
      <c r="E81" s="1" t="s">
        <v>1497</v>
      </c>
      <c r="G81" s="38">
        <v>45838</v>
      </c>
      <c r="H81" s="39">
        <v>155307</v>
      </c>
      <c r="I81" s="1">
        <v>2023</v>
      </c>
      <c r="J81" s="1" t="s">
        <v>119</v>
      </c>
      <c r="K81" s="1" t="s">
        <v>150</v>
      </c>
      <c r="L81" s="1" t="s">
        <v>151</v>
      </c>
      <c r="M81" s="1">
        <f>IF(ISNUMBER(MATCH(E81,_xlfn.VSTACK('VLookup Lists'!$E$2:$E$17,'VLookup Lists'!$H$2:$H$38,'VLookup Lists'!$J$2:$J$8),0)),1,0)</f>
        <v>0</v>
      </c>
      <c r="N81" s="1">
        <f>IFERROR(IF(VLOOKUP($D81,'VLookup Lists'!$B$11:$C$29,2,FALSE)="FLIP",1,0),"")</f>
        <v>0</v>
      </c>
      <c r="O81" s="1" t="b">
        <f>ISNUMBER(MATCH($E81,'VLookup Lists'!$E$2:$E$17,0))</f>
        <v>0</v>
      </c>
    </row>
    <row r="82" spans="1:15" ht="15.75" customHeight="1" x14ac:dyDescent="0.2">
      <c r="A82" s="1" t="str">
        <f t="shared" si="0"/>
        <v>OFVP</v>
      </c>
      <c r="B82" s="1" t="s">
        <v>146</v>
      </c>
      <c r="D82" s="1">
        <v>2600</v>
      </c>
      <c r="E82" s="1" t="s">
        <v>565</v>
      </c>
      <c r="G82" s="38"/>
      <c r="H82" s="39">
        <v>318806</v>
      </c>
      <c r="I82" s="1">
        <v>2023</v>
      </c>
      <c r="J82" s="1" t="s">
        <v>119</v>
      </c>
      <c r="K82" s="1" t="s">
        <v>140</v>
      </c>
      <c r="L82" s="1" t="s">
        <v>141</v>
      </c>
      <c r="M82" s="1">
        <f>IF(ISNUMBER(MATCH(E82,_xlfn.VSTACK('VLookup Lists'!$E$2:$E$17,'VLookup Lists'!$H$2:$H$38,'VLookup Lists'!$J$2:$J$8),0)),1,0)</f>
        <v>0</v>
      </c>
      <c r="N82" s="1">
        <f>IFERROR(IF(VLOOKUP($D82,'VLookup Lists'!$B$11:$C$29,2,FALSE)="FLIP",1,0),"")</f>
        <v>0</v>
      </c>
      <c r="O82" s="1" t="b">
        <f>ISNUMBER(MATCH($E82,'VLookup Lists'!$E$2:$E$17,0))</f>
        <v>0</v>
      </c>
    </row>
    <row r="83" spans="1:15" ht="15.75" customHeight="1" x14ac:dyDescent="0.2">
      <c r="A83" s="1" t="str">
        <f t="shared" si="0"/>
        <v>OFVP</v>
      </c>
      <c r="B83" s="1" t="s">
        <v>146</v>
      </c>
      <c r="D83" s="1">
        <v>2600</v>
      </c>
      <c r="E83" s="1" t="s">
        <v>152</v>
      </c>
      <c r="G83" s="38"/>
      <c r="H83" s="39">
        <v>175000</v>
      </c>
      <c r="I83" s="1">
        <v>2023</v>
      </c>
      <c r="J83" s="1" t="s">
        <v>119</v>
      </c>
      <c r="K83" s="1" t="s">
        <v>94</v>
      </c>
      <c r="L83" s="1" t="s">
        <v>134</v>
      </c>
      <c r="M83" s="1">
        <f>IF(ISNUMBER(MATCH(E83,_xlfn.VSTACK('VLookup Lists'!$E$2:$E$17,'VLookup Lists'!$H$2:$H$38,'VLookup Lists'!$J$2:$J$8),0)),1,0)</f>
        <v>0</v>
      </c>
      <c r="N83" s="1">
        <f>IFERROR(IF(VLOOKUP($D83,'VLookup Lists'!$B$11:$C$29,2,FALSE)="FLIP",1,0),"")</f>
        <v>0</v>
      </c>
      <c r="O83" s="1" t="b">
        <f>ISNUMBER(MATCH($E83,'VLookup Lists'!$E$2:$E$17,0))</f>
        <v>0</v>
      </c>
    </row>
    <row r="84" spans="1:15" ht="15.75" customHeight="1" x14ac:dyDescent="0.2">
      <c r="A84" s="1" t="str">
        <f t="shared" si="0"/>
        <v>OFVP</v>
      </c>
      <c r="B84" s="1" t="s">
        <v>146</v>
      </c>
      <c r="D84" s="1">
        <v>2600</v>
      </c>
      <c r="E84" s="1" t="s">
        <v>153</v>
      </c>
      <c r="G84" s="38"/>
      <c r="H84" s="39">
        <v>128028</v>
      </c>
      <c r="I84" s="1">
        <v>2023</v>
      </c>
      <c r="J84" s="1" t="s">
        <v>119</v>
      </c>
      <c r="K84" s="1" t="s">
        <v>120</v>
      </c>
      <c r="L84" s="1" t="s">
        <v>120</v>
      </c>
      <c r="M84" s="1">
        <f>IF(ISNUMBER(MATCH(E84,_xlfn.VSTACK('VLookup Lists'!$E$2:$E$17,'VLookup Lists'!$H$2:$H$38,'VLookup Lists'!$J$2:$J$8),0)),1,0)</f>
        <v>0</v>
      </c>
      <c r="N84" s="1">
        <f>IFERROR(IF(VLOOKUP($D84,'VLookup Lists'!$B$11:$C$29,2,FALSE)="FLIP",1,0),"")</f>
        <v>0</v>
      </c>
      <c r="O84" s="1" t="b">
        <f>ISNUMBER(MATCH($E84,'VLookup Lists'!$E$2:$E$17,0))</f>
        <v>0</v>
      </c>
    </row>
    <row r="85" spans="1:15" ht="15.75" customHeight="1" x14ac:dyDescent="0.2">
      <c r="A85" s="1" t="str">
        <f t="shared" si="0"/>
        <v>OFVP</v>
      </c>
      <c r="B85" s="1" t="s">
        <v>146</v>
      </c>
      <c r="D85" s="1">
        <v>2600</v>
      </c>
      <c r="E85" s="1" t="s">
        <v>154</v>
      </c>
      <c r="G85" s="38"/>
      <c r="H85" s="39">
        <v>177001</v>
      </c>
      <c r="I85" s="1">
        <v>2023</v>
      </c>
      <c r="J85" s="1" t="s">
        <v>119</v>
      </c>
      <c r="K85" s="1" t="s">
        <v>148</v>
      </c>
      <c r="L85" s="1" t="s">
        <v>149</v>
      </c>
      <c r="M85" s="1">
        <f>IF(ISNUMBER(MATCH(E85,_xlfn.VSTACK('VLookup Lists'!$E$2:$E$17,'VLookup Lists'!$H$2:$H$38,'VLookup Lists'!$J$2:$J$8),0)),1,0)</f>
        <v>0</v>
      </c>
      <c r="N85" s="1">
        <f>IFERROR(IF(VLOOKUP($D85,'VLookup Lists'!$B$11:$C$29,2,FALSE)="FLIP",1,0),"")</f>
        <v>0</v>
      </c>
      <c r="O85" s="1" t="b">
        <f>ISNUMBER(MATCH($E85,'VLookup Lists'!$E$2:$E$17,0))</f>
        <v>0</v>
      </c>
    </row>
    <row r="86" spans="1:15" ht="15.75" customHeight="1" x14ac:dyDescent="0.2">
      <c r="A86" s="1" t="str">
        <f t="shared" si="0"/>
        <v>OFVP</v>
      </c>
      <c r="B86" s="1" t="s">
        <v>146</v>
      </c>
      <c r="D86" s="1">
        <v>2600</v>
      </c>
      <c r="E86" s="1" t="s">
        <v>330</v>
      </c>
      <c r="G86" s="38"/>
      <c r="H86" s="39">
        <v>175000</v>
      </c>
      <c r="I86" s="1">
        <v>2023</v>
      </c>
      <c r="J86" s="1" t="s">
        <v>119</v>
      </c>
      <c r="K86" s="1" t="s">
        <v>148</v>
      </c>
      <c r="L86" s="1" t="s">
        <v>149</v>
      </c>
      <c r="M86" s="1">
        <f>IF(ISNUMBER(MATCH(E86,_xlfn.VSTACK('VLookup Lists'!$E$2:$E$17,'VLookup Lists'!$H$2:$H$38,'VLookup Lists'!$J$2:$J$8),0)),1,0)</f>
        <v>0</v>
      </c>
      <c r="N86" s="1">
        <f>IFERROR(IF(VLOOKUP($D86,'VLookup Lists'!$B$11:$C$29,2,FALSE)="FLIP",1,0),"")</f>
        <v>0</v>
      </c>
      <c r="O86" s="1" t="b">
        <f>ISNUMBER(MATCH($E86,'VLookup Lists'!$E$2:$E$17,0))</f>
        <v>0</v>
      </c>
    </row>
    <row r="87" spans="1:15" ht="15.75" customHeight="1" x14ac:dyDescent="0.2">
      <c r="A87" s="1" t="str">
        <f t="shared" si="0"/>
        <v>OFVP</v>
      </c>
      <c r="B87" s="1" t="s">
        <v>146</v>
      </c>
      <c r="D87" s="1">
        <v>2600</v>
      </c>
      <c r="E87" s="1" t="s">
        <v>304</v>
      </c>
      <c r="G87" s="38"/>
      <c r="H87" s="39">
        <v>175000</v>
      </c>
      <c r="I87" s="1">
        <v>2023</v>
      </c>
      <c r="J87" s="1" t="s">
        <v>119</v>
      </c>
      <c r="K87" s="1" t="s">
        <v>94</v>
      </c>
      <c r="L87" s="1" t="s">
        <v>134</v>
      </c>
      <c r="M87" s="1">
        <f>IF(ISNUMBER(MATCH(E87,_xlfn.VSTACK('VLookup Lists'!$E$2:$E$17,'VLookup Lists'!$H$2:$H$38,'VLookup Lists'!$J$2:$J$8),0)),1,0)</f>
        <v>0</v>
      </c>
      <c r="N87" s="1">
        <f>IFERROR(IF(VLOOKUP($D87,'VLookup Lists'!$B$11:$C$29,2,FALSE)="FLIP",1,0),"")</f>
        <v>0</v>
      </c>
      <c r="O87" s="1" t="b">
        <f>ISNUMBER(MATCH($E87,'VLookup Lists'!$E$2:$E$17,0))</f>
        <v>0</v>
      </c>
    </row>
    <row r="88" spans="1:15" ht="15.75" customHeight="1" x14ac:dyDescent="0.2">
      <c r="A88" s="1" t="str">
        <f t="shared" si="0"/>
        <v>OFVP</v>
      </c>
      <c r="B88" s="1" t="s">
        <v>146</v>
      </c>
      <c r="D88" s="1">
        <v>2600</v>
      </c>
      <c r="E88" s="1" t="s">
        <v>333</v>
      </c>
      <c r="G88" s="38"/>
      <c r="H88" s="39">
        <v>175000</v>
      </c>
      <c r="I88" s="1">
        <v>2023</v>
      </c>
      <c r="J88" s="1" t="s">
        <v>119</v>
      </c>
      <c r="K88" s="1" t="s">
        <v>148</v>
      </c>
      <c r="L88" s="1" t="s">
        <v>149</v>
      </c>
      <c r="M88" s="1">
        <f>IF(ISNUMBER(MATCH(E88,_xlfn.VSTACK('VLookup Lists'!$E$2:$E$17,'VLookup Lists'!$H$2:$H$38,'VLookup Lists'!$J$2:$J$8),0)),1,0)</f>
        <v>0</v>
      </c>
      <c r="N88" s="1">
        <f>IFERROR(IF(VLOOKUP($D88,'VLookup Lists'!$B$11:$C$29,2,FALSE)="FLIP",1,0),"")</f>
        <v>0</v>
      </c>
      <c r="O88" s="1" t="b">
        <f>ISNUMBER(MATCH($E88,'VLookup Lists'!$E$2:$E$17,0))</f>
        <v>0</v>
      </c>
    </row>
    <row r="89" spans="1:15" ht="15.75" customHeight="1" x14ac:dyDescent="0.2">
      <c r="A89" s="1" t="str">
        <f t="shared" si="0"/>
        <v>OFVP</v>
      </c>
      <c r="B89" s="1" t="s">
        <v>146</v>
      </c>
      <c r="D89" s="1">
        <v>2600</v>
      </c>
      <c r="E89" s="1" t="s">
        <v>155</v>
      </c>
      <c r="G89" s="38">
        <v>45838</v>
      </c>
      <c r="H89" s="39">
        <v>164234</v>
      </c>
      <c r="I89" s="1">
        <v>2023</v>
      </c>
      <c r="J89" s="1" t="s">
        <v>119</v>
      </c>
      <c r="K89" s="1" t="s">
        <v>150</v>
      </c>
      <c r="L89" s="1" t="s">
        <v>151</v>
      </c>
      <c r="M89" s="1">
        <f>IF(ISNUMBER(MATCH(E89,_xlfn.VSTACK('VLookup Lists'!$E$2:$E$17,'VLookup Lists'!$H$2:$H$38,'VLookup Lists'!$J$2:$J$8),0)),1,0)</f>
        <v>0</v>
      </c>
      <c r="N89" s="1">
        <f>IFERROR(IF(VLOOKUP($D89,'VLookup Lists'!$B$11:$C$29,2,FALSE)="FLIP",1,0),"")</f>
        <v>0</v>
      </c>
      <c r="O89" s="1" t="b">
        <f>ISNUMBER(MATCH($E89,'VLookup Lists'!$E$2:$E$17,0))</f>
        <v>0</v>
      </c>
    </row>
    <row r="90" spans="1:15" ht="15.75" customHeight="1" x14ac:dyDescent="0.2">
      <c r="A90" s="1" t="str">
        <f t="shared" si="0"/>
        <v>OFVP</v>
      </c>
      <c r="B90" s="1" t="s">
        <v>146</v>
      </c>
      <c r="D90" s="1">
        <v>2600</v>
      </c>
      <c r="E90" s="1" t="s">
        <v>156</v>
      </c>
      <c r="G90" s="38"/>
      <c r="H90" s="39">
        <v>180489</v>
      </c>
      <c r="I90" s="1">
        <v>2023</v>
      </c>
      <c r="J90" s="1" t="s">
        <v>119</v>
      </c>
      <c r="K90" s="1" t="s">
        <v>94</v>
      </c>
      <c r="L90" s="1" t="s">
        <v>134</v>
      </c>
      <c r="M90" s="1">
        <f>IF(ISNUMBER(MATCH(E90,_xlfn.VSTACK('VLookup Lists'!$E$2:$E$17,'VLookup Lists'!$H$2:$H$38,'VLookup Lists'!$J$2:$J$8),0)),1,0)</f>
        <v>0</v>
      </c>
      <c r="N90" s="1">
        <f>IFERROR(IF(VLOOKUP($D90,'VLookup Lists'!$B$11:$C$29,2,FALSE)="FLIP",1,0),"")</f>
        <v>0</v>
      </c>
      <c r="O90" s="1" t="b">
        <f>ISNUMBER(MATCH($E90,'VLookup Lists'!$E$2:$E$17,0))</f>
        <v>0</v>
      </c>
    </row>
    <row r="91" spans="1:15" ht="15.75" customHeight="1" x14ac:dyDescent="0.2">
      <c r="A91" s="1" t="str">
        <f t="shared" si="0"/>
        <v>OFVP</v>
      </c>
      <c r="B91" s="1" t="s">
        <v>91</v>
      </c>
      <c r="D91" s="1">
        <v>2771</v>
      </c>
      <c r="E91" s="1" t="s">
        <v>92</v>
      </c>
      <c r="G91" s="38">
        <v>45930</v>
      </c>
      <c r="H91" s="39">
        <v>1785237</v>
      </c>
      <c r="I91" s="1">
        <v>2023</v>
      </c>
      <c r="J91" s="1" t="s">
        <v>93</v>
      </c>
      <c r="K91" s="1" t="s">
        <v>94</v>
      </c>
      <c r="L91" s="1" t="s">
        <v>95</v>
      </c>
      <c r="M91" s="1">
        <f>IF(ISNUMBER(MATCH(E91,_xlfn.VSTACK('VLookup Lists'!$E$2:$E$17,'VLookup Lists'!$H$2:$H$38,'VLookup Lists'!$J$2:$J$8),0)),1,0)</f>
        <v>1</v>
      </c>
      <c r="N91" s="1">
        <f>IFERROR(IF(VLOOKUP($D91,'VLookup Lists'!$B$11:$C$29,2,FALSE)="FLIP",1,0),"")</f>
        <v>0</v>
      </c>
      <c r="O91" s="1" t="b">
        <f>ISNUMBER(MATCH($E91,'VLookup Lists'!$E$2:$E$17,0))</f>
        <v>0</v>
      </c>
    </row>
    <row r="92" spans="1:15" ht="15.75" customHeight="1" x14ac:dyDescent="0.2">
      <c r="A92" s="1" t="str">
        <f t="shared" si="0"/>
        <v>OFVP</v>
      </c>
      <c r="B92" s="1" t="s">
        <v>91</v>
      </c>
      <c r="D92" s="1">
        <v>2771</v>
      </c>
      <c r="E92" s="1" t="s">
        <v>265</v>
      </c>
      <c r="G92" s="38">
        <v>45565</v>
      </c>
      <c r="H92" s="39">
        <v>733394</v>
      </c>
      <c r="I92" s="1">
        <v>2023</v>
      </c>
      <c r="J92" s="1" t="s">
        <v>93</v>
      </c>
      <c r="K92" s="1" t="s">
        <v>94</v>
      </c>
      <c r="L92" s="1" t="s">
        <v>95</v>
      </c>
      <c r="M92" s="1">
        <f>IF(ISNUMBER(MATCH(E92,_xlfn.VSTACK('VLookup Lists'!$E$2:$E$17,'VLookup Lists'!$H$2:$H$38,'VLookup Lists'!$J$2:$J$8),0)),1,0)</f>
        <v>1</v>
      </c>
      <c r="N92" s="1">
        <f>IFERROR(IF(VLOOKUP($D92,'VLookup Lists'!$B$11:$C$29,2,FALSE)="FLIP",1,0),"")</f>
        <v>0</v>
      </c>
      <c r="O92" s="1" t="b">
        <f>ISNUMBER(MATCH($E92,'VLookup Lists'!$E$2:$E$17,0))</f>
        <v>1</v>
      </c>
    </row>
    <row r="93" spans="1:15" ht="15.75" customHeight="1" x14ac:dyDescent="0.2">
      <c r="A93" s="1" t="str">
        <f t="shared" si="0"/>
        <v>OFVP</v>
      </c>
      <c r="B93" s="1" t="s">
        <v>91</v>
      </c>
      <c r="D93" s="1">
        <v>2771</v>
      </c>
      <c r="E93" s="1" t="s">
        <v>96</v>
      </c>
      <c r="G93" s="38">
        <v>45344</v>
      </c>
      <c r="H93" s="39">
        <v>595200</v>
      </c>
      <c r="I93" s="1">
        <v>2023</v>
      </c>
      <c r="J93" s="1" t="s">
        <v>93</v>
      </c>
      <c r="K93" s="1" t="s">
        <v>94</v>
      </c>
      <c r="L93" s="1" t="s">
        <v>95</v>
      </c>
      <c r="M93" s="1">
        <f>IF(ISNUMBER(MATCH(E93,_xlfn.VSTACK('VLookup Lists'!$E$2:$E$17,'VLookup Lists'!$H$2:$H$38,'VLookup Lists'!$J$2:$J$8),0)),1,0)</f>
        <v>0</v>
      </c>
      <c r="N93" s="1">
        <f>IFERROR(IF(VLOOKUP($D93,'VLookup Lists'!$B$11:$C$29,2,FALSE)="FLIP",1,0),"")</f>
        <v>0</v>
      </c>
      <c r="O93" s="1" t="b">
        <f>ISNUMBER(MATCH($E93,'VLookup Lists'!$E$2:$E$17,0))</f>
        <v>0</v>
      </c>
    </row>
    <row r="94" spans="1:15" ht="15.75" customHeight="1" x14ac:dyDescent="0.2">
      <c r="A94" s="1" t="str">
        <f t="shared" si="0"/>
        <v>OFVP</v>
      </c>
      <c r="B94" s="1" t="s">
        <v>97</v>
      </c>
      <c r="D94" s="1">
        <v>2772</v>
      </c>
      <c r="E94" s="1" t="s">
        <v>98</v>
      </c>
      <c r="G94" s="38">
        <v>45565</v>
      </c>
      <c r="H94" s="39">
        <v>534847</v>
      </c>
      <c r="I94" s="1">
        <v>2023</v>
      </c>
      <c r="J94" s="1" t="s">
        <v>93</v>
      </c>
      <c r="K94" s="1" t="s">
        <v>94</v>
      </c>
      <c r="L94" s="1" t="s">
        <v>95</v>
      </c>
      <c r="M94" s="1">
        <f>IF(ISNUMBER(MATCH(E94,_xlfn.VSTACK('VLookup Lists'!$E$2:$E$17,'VLookup Lists'!$H$2:$H$38,'VLookup Lists'!$J$2:$J$8),0)),1,0)</f>
        <v>0</v>
      </c>
      <c r="N94" s="1">
        <f>IFERROR(IF(VLOOKUP($D94,'VLookup Lists'!$B$11:$C$29,2,FALSE)="FLIP",1,0),"")</f>
        <v>0</v>
      </c>
      <c r="O94" s="1" t="b">
        <f>ISNUMBER(MATCH($E94,'VLookup Lists'!$E$2:$E$17,0))</f>
        <v>0</v>
      </c>
    </row>
    <row r="95" spans="1:15" ht="15.75" customHeight="1" x14ac:dyDescent="0.2">
      <c r="A95" s="1" t="str">
        <f t="shared" si="0"/>
        <v>OFVP</v>
      </c>
      <c r="B95" s="1" t="s">
        <v>97</v>
      </c>
      <c r="D95" s="1">
        <v>2772</v>
      </c>
      <c r="E95" s="1" t="s">
        <v>265</v>
      </c>
      <c r="G95" s="38">
        <v>45565</v>
      </c>
      <c r="H95" s="39">
        <v>751678</v>
      </c>
      <c r="I95" s="1">
        <v>2023</v>
      </c>
      <c r="J95" s="1" t="s">
        <v>93</v>
      </c>
      <c r="K95" s="1" t="s">
        <v>94</v>
      </c>
      <c r="L95" s="1" t="s">
        <v>95</v>
      </c>
      <c r="M95" s="1">
        <f>IF(ISNUMBER(MATCH(E95,_xlfn.VSTACK('VLookup Lists'!$E$2:$E$17,'VLookup Lists'!$H$2:$H$38,'VLookup Lists'!$J$2:$J$8),0)),1,0)</f>
        <v>1</v>
      </c>
      <c r="N95" s="1">
        <f>IFERROR(IF(VLOOKUP($D95,'VLookup Lists'!$B$11:$C$29,2,FALSE)="FLIP",1,0),"")</f>
        <v>0</v>
      </c>
      <c r="O95" s="1" t="b">
        <f>ISNUMBER(MATCH($E95,'VLookup Lists'!$E$2:$E$17,0))</f>
        <v>1</v>
      </c>
    </row>
    <row r="96" spans="1:15" ht="15.75" customHeight="1" x14ac:dyDescent="0.2">
      <c r="A96" s="1" t="str">
        <f t="shared" si="0"/>
        <v>OFVP</v>
      </c>
      <c r="B96" s="1" t="s">
        <v>97</v>
      </c>
      <c r="D96" s="1">
        <v>2772</v>
      </c>
      <c r="E96" s="1" t="s">
        <v>270</v>
      </c>
      <c r="G96" s="38">
        <v>45565</v>
      </c>
      <c r="H96" s="39">
        <v>753663</v>
      </c>
      <c r="I96" s="1">
        <v>2023</v>
      </c>
      <c r="J96" s="1" t="s">
        <v>93</v>
      </c>
      <c r="K96" s="1" t="s">
        <v>94</v>
      </c>
      <c r="L96" s="1" t="s">
        <v>95</v>
      </c>
      <c r="M96" s="1">
        <f>IF(ISNUMBER(MATCH(E96,_xlfn.VSTACK('VLookup Lists'!$E$2:$E$17,'VLookup Lists'!$H$2:$H$38,'VLookup Lists'!$J$2:$J$8),0)),1,0)</f>
        <v>0</v>
      </c>
      <c r="N96" s="1">
        <f>IFERROR(IF(VLOOKUP($D96,'VLookup Lists'!$B$11:$C$29,2,FALSE)="FLIP",1,0),"")</f>
        <v>0</v>
      </c>
      <c r="O96" s="1" t="b">
        <f>ISNUMBER(MATCH($E96,'VLookup Lists'!$E$2:$E$17,0))</f>
        <v>0</v>
      </c>
    </row>
    <row r="97" spans="1:15" ht="15.75" customHeight="1" x14ac:dyDescent="0.2">
      <c r="A97" s="1" t="str">
        <f t="shared" si="0"/>
        <v>OFVP</v>
      </c>
      <c r="B97" s="1" t="s">
        <v>99</v>
      </c>
      <c r="D97" s="1">
        <v>2773</v>
      </c>
      <c r="E97" s="1" t="s">
        <v>104</v>
      </c>
      <c r="G97" s="38">
        <v>45747</v>
      </c>
      <c r="H97" s="39">
        <v>100000</v>
      </c>
      <c r="I97" s="1">
        <v>2023</v>
      </c>
      <c r="J97" s="1" t="s">
        <v>93</v>
      </c>
      <c r="K97" s="1" t="s">
        <v>94</v>
      </c>
      <c r="L97" s="1" t="s">
        <v>53</v>
      </c>
      <c r="M97" s="1">
        <f>IF(ISNUMBER(MATCH(E97,_xlfn.VSTACK('VLookup Lists'!$E$2:$E$17,'VLookup Lists'!$H$2:$H$38,'VLookup Lists'!$J$2:$J$8),0)),1,0)</f>
        <v>1</v>
      </c>
      <c r="N97" s="1">
        <f>IFERROR(IF(VLOOKUP($D97,'VLookup Lists'!$B$11:$C$29,2,FALSE)="FLIP",1,0),"")</f>
        <v>0</v>
      </c>
      <c r="O97" s="1" t="b">
        <f>ISNUMBER(MATCH($E97,'VLookup Lists'!$E$2:$E$17,0))</f>
        <v>0</v>
      </c>
    </row>
    <row r="98" spans="1:15" ht="15.75" customHeight="1" x14ac:dyDescent="0.2">
      <c r="A98" s="1" t="str">
        <f t="shared" si="0"/>
        <v>OFVP</v>
      </c>
      <c r="B98" s="1" t="s">
        <v>99</v>
      </c>
      <c r="D98" s="1">
        <v>2773</v>
      </c>
      <c r="E98" s="1" t="s">
        <v>104</v>
      </c>
      <c r="G98" s="38">
        <v>45747</v>
      </c>
      <c r="H98" s="39">
        <v>100000</v>
      </c>
      <c r="I98" s="1">
        <v>2023</v>
      </c>
      <c r="J98" s="1" t="s">
        <v>93</v>
      </c>
      <c r="K98" s="1" t="s">
        <v>94</v>
      </c>
      <c r="L98" s="1" t="s">
        <v>55</v>
      </c>
      <c r="M98" s="1">
        <f>IF(ISNUMBER(MATCH(E98,_xlfn.VSTACK('VLookup Lists'!$E$2:$E$17,'VLookup Lists'!$H$2:$H$38,'VLookup Lists'!$J$2:$J$8),0)),1,0)</f>
        <v>1</v>
      </c>
      <c r="N98" s="1">
        <f>IFERROR(IF(VLOOKUP($D98,'VLookup Lists'!$B$11:$C$29,2,FALSE)="FLIP",1,0),"")</f>
        <v>0</v>
      </c>
      <c r="O98" s="1" t="b">
        <f>ISNUMBER(MATCH($E98,'VLookup Lists'!$E$2:$E$17,0))</f>
        <v>0</v>
      </c>
    </row>
    <row r="99" spans="1:15" ht="15.75" customHeight="1" x14ac:dyDescent="0.2">
      <c r="A99" s="1" t="str">
        <f t="shared" si="0"/>
        <v>OFVP</v>
      </c>
      <c r="B99" s="1" t="s">
        <v>99</v>
      </c>
      <c r="D99" s="1">
        <v>2773</v>
      </c>
      <c r="E99" s="1" t="s">
        <v>104</v>
      </c>
      <c r="G99" s="38">
        <v>45747</v>
      </c>
      <c r="H99" s="39">
        <v>100000</v>
      </c>
      <c r="I99" s="1">
        <v>2023</v>
      </c>
      <c r="J99" s="1" t="s">
        <v>93</v>
      </c>
      <c r="K99" s="1" t="s">
        <v>94</v>
      </c>
      <c r="L99" s="1" t="s">
        <v>42</v>
      </c>
      <c r="M99" s="1">
        <f>IF(ISNUMBER(MATCH(E99,_xlfn.VSTACK('VLookup Lists'!$E$2:$E$17,'VLookup Lists'!$H$2:$H$38,'VLookup Lists'!$J$2:$J$8),0)),1,0)</f>
        <v>1</v>
      </c>
      <c r="N99" s="1">
        <f>IFERROR(IF(VLOOKUP($D99,'VLookup Lists'!$B$11:$C$29,2,FALSE)="FLIP",1,0),"")</f>
        <v>0</v>
      </c>
      <c r="O99" s="1" t="b">
        <f>ISNUMBER(MATCH($E99,'VLookup Lists'!$E$2:$E$17,0))</f>
        <v>0</v>
      </c>
    </row>
    <row r="100" spans="1:15" ht="15.75" customHeight="1" x14ac:dyDescent="0.2">
      <c r="A100" s="1" t="str">
        <f t="shared" si="0"/>
        <v>OFVP</v>
      </c>
      <c r="B100" s="1" t="s">
        <v>99</v>
      </c>
      <c r="D100" s="1">
        <v>2773</v>
      </c>
      <c r="E100" s="1" t="s">
        <v>104</v>
      </c>
      <c r="G100" s="38">
        <v>45747</v>
      </c>
      <c r="H100" s="39">
        <v>100000</v>
      </c>
      <c r="I100" s="1">
        <v>2023</v>
      </c>
      <c r="J100" s="1" t="s">
        <v>93</v>
      </c>
      <c r="K100" s="1" t="s">
        <v>94</v>
      </c>
      <c r="L100" s="1" t="s">
        <v>70</v>
      </c>
      <c r="M100" s="1">
        <f>IF(ISNUMBER(MATCH(E100,_xlfn.VSTACK('VLookup Lists'!$E$2:$E$17,'VLookup Lists'!$H$2:$H$38,'VLookup Lists'!$J$2:$J$8),0)),1,0)</f>
        <v>1</v>
      </c>
      <c r="N100" s="1">
        <f>IFERROR(IF(VLOOKUP($D100,'VLookup Lists'!$B$11:$C$29,2,FALSE)="FLIP",1,0),"")</f>
        <v>0</v>
      </c>
      <c r="O100" s="1" t="b">
        <f>ISNUMBER(MATCH($E100,'VLookup Lists'!$E$2:$E$17,0))</f>
        <v>0</v>
      </c>
    </row>
    <row r="101" spans="1:15" ht="15.75" customHeight="1" x14ac:dyDescent="0.2">
      <c r="A101" s="1" t="str">
        <f t="shared" si="0"/>
        <v>OFVP</v>
      </c>
      <c r="B101" s="1" t="s">
        <v>99</v>
      </c>
      <c r="D101" s="1">
        <v>2773</v>
      </c>
      <c r="E101" s="1" t="s">
        <v>109</v>
      </c>
      <c r="G101" s="38">
        <v>45747</v>
      </c>
      <c r="H101" s="39">
        <v>100000</v>
      </c>
      <c r="I101" s="1">
        <v>2023</v>
      </c>
      <c r="J101" s="1" t="s">
        <v>93</v>
      </c>
      <c r="K101" s="1" t="s">
        <v>94</v>
      </c>
      <c r="L101" s="1" t="s">
        <v>32</v>
      </c>
      <c r="M101" s="1">
        <f>IF(ISNUMBER(MATCH(E101,_xlfn.VSTACK('VLookup Lists'!$E$2:$E$17,'VLookup Lists'!$H$2:$H$38,'VLookup Lists'!$J$2:$J$8),0)),1,0)</f>
        <v>0</v>
      </c>
      <c r="N101" s="1">
        <f>IFERROR(IF(VLOOKUP($D101,'VLookup Lists'!$B$11:$C$29,2,FALSE)="FLIP",1,0),"")</f>
        <v>0</v>
      </c>
      <c r="O101" s="1" t="b">
        <f>ISNUMBER(MATCH($E101,'VLookup Lists'!$E$2:$E$17,0))</f>
        <v>0</v>
      </c>
    </row>
    <row r="102" spans="1:15" ht="15.75" customHeight="1" x14ac:dyDescent="0.2">
      <c r="A102" s="1" t="str">
        <f t="shared" si="0"/>
        <v>OFVP</v>
      </c>
      <c r="B102" s="1" t="s">
        <v>99</v>
      </c>
      <c r="D102" s="1">
        <v>2773</v>
      </c>
      <c r="E102" s="1" t="s">
        <v>1509</v>
      </c>
      <c r="G102" s="38">
        <v>45747</v>
      </c>
      <c r="H102" s="39">
        <v>100000</v>
      </c>
      <c r="I102" s="1">
        <v>2023</v>
      </c>
      <c r="J102" s="1" t="s">
        <v>93</v>
      </c>
      <c r="K102" s="1" t="s">
        <v>94</v>
      </c>
      <c r="L102" s="1" t="s">
        <v>65</v>
      </c>
      <c r="M102" s="1">
        <f>IF(ISNUMBER(MATCH(E102,_xlfn.VSTACK('VLookup Lists'!$E$2:$E$17,'VLookup Lists'!$H$2:$H$38,'VLookup Lists'!$J$2:$J$8),0)),1,0)</f>
        <v>0</v>
      </c>
      <c r="N102" s="1">
        <f>IFERROR(IF(VLOOKUP($D102,'VLookup Lists'!$B$11:$C$29,2,FALSE)="FLIP",1,0),"")</f>
        <v>0</v>
      </c>
      <c r="O102" s="1" t="b">
        <f>ISNUMBER(MATCH($E102,'VLookup Lists'!$E$2:$E$17,0))</f>
        <v>0</v>
      </c>
    </row>
    <row r="103" spans="1:15" ht="15.75" customHeight="1" x14ac:dyDescent="0.2">
      <c r="A103" s="1" t="str">
        <f t="shared" si="0"/>
        <v>OFVP</v>
      </c>
      <c r="B103" s="1" t="s">
        <v>99</v>
      </c>
      <c r="D103" s="1">
        <v>2773</v>
      </c>
      <c r="E103" s="1" t="s">
        <v>112</v>
      </c>
      <c r="G103" s="38">
        <v>45747</v>
      </c>
      <c r="H103" s="39">
        <v>100000</v>
      </c>
      <c r="I103" s="1">
        <v>2023</v>
      </c>
      <c r="J103" s="1" t="s">
        <v>93</v>
      </c>
      <c r="K103" s="1" t="s">
        <v>94</v>
      </c>
      <c r="L103" s="1" t="s">
        <v>39</v>
      </c>
      <c r="M103" s="1">
        <f>IF(ISNUMBER(MATCH(E103,_xlfn.VSTACK('VLookup Lists'!$E$2:$E$17,'VLookup Lists'!$H$2:$H$38,'VLookup Lists'!$J$2:$J$8),0)),1,0)</f>
        <v>1</v>
      </c>
      <c r="N103" s="1">
        <f>IFERROR(IF(VLOOKUP($D103,'VLookup Lists'!$B$11:$C$29,2,FALSE)="FLIP",1,0),"")</f>
        <v>0</v>
      </c>
      <c r="O103" s="1" t="b">
        <f>ISNUMBER(MATCH($E103,'VLookup Lists'!$E$2:$E$17,0))</f>
        <v>0</v>
      </c>
    </row>
    <row r="104" spans="1:15" ht="15.75" customHeight="1" x14ac:dyDescent="0.2">
      <c r="A104" s="1" t="str">
        <f t="shared" si="0"/>
        <v>OFVP</v>
      </c>
      <c r="B104" s="1" t="s">
        <v>99</v>
      </c>
      <c r="D104" s="1">
        <v>2773</v>
      </c>
      <c r="E104" s="1" t="s">
        <v>346</v>
      </c>
      <c r="G104" s="38">
        <v>45747</v>
      </c>
      <c r="H104" s="39">
        <v>100000</v>
      </c>
      <c r="I104" s="1">
        <v>2023</v>
      </c>
      <c r="J104" s="1" t="s">
        <v>93</v>
      </c>
      <c r="K104" s="1" t="s">
        <v>94</v>
      </c>
      <c r="L104" s="1" t="s">
        <v>38</v>
      </c>
      <c r="M104" s="1">
        <f>IF(ISNUMBER(MATCH(E104,_xlfn.VSTACK('VLookup Lists'!$E$2:$E$17,'VLookup Lists'!$H$2:$H$38,'VLookup Lists'!$J$2:$J$8),0)),1,0)</f>
        <v>1</v>
      </c>
      <c r="N104" s="1">
        <f>IFERROR(IF(VLOOKUP($D104,'VLookup Lists'!$B$11:$C$29,2,FALSE)="FLIP",1,0),"")</f>
        <v>0</v>
      </c>
      <c r="O104" s="1" t="b">
        <f>ISNUMBER(MATCH($E104,'VLookup Lists'!$E$2:$E$17,0))</f>
        <v>1</v>
      </c>
    </row>
    <row r="105" spans="1:15" ht="15.75" customHeight="1" x14ac:dyDescent="0.2">
      <c r="A105" s="1" t="str">
        <f t="shared" si="0"/>
        <v>OFVP</v>
      </c>
      <c r="B105" s="1" t="s">
        <v>99</v>
      </c>
      <c r="D105" s="1">
        <v>2773</v>
      </c>
      <c r="E105" s="1" t="s">
        <v>114</v>
      </c>
      <c r="G105" s="38">
        <v>45747</v>
      </c>
      <c r="H105" s="39">
        <v>100000</v>
      </c>
      <c r="I105" s="1">
        <v>2023</v>
      </c>
      <c r="J105" s="1" t="s">
        <v>93</v>
      </c>
      <c r="K105" s="1" t="s">
        <v>94</v>
      </c>
      <c r="L105" s="1" t="s">
        <v>29</v>
      </c>
      <c r="M105" s="1">
        <f>IF(ISNUMBER(MATCH(E105,_xlfn.VSTACK('VLookup Lists'!$E$2:$E$17,'VLookup Lists'!$H$2:$H$38,'VLookup Lists'!$J$2:$J$8),0)),1,0)</f>
        <v>1</v>
      </c>
      <c r="N105" s="1">
        <f>IFERROR(IF(VLOOKUP($D105,'VLookup Lists'!$B$11:$C$29,2,FALSE)="FLIP",1,0),"")</f>
        <v>0</v>
      </c>
      <c r="O105" s="1" t="b">
        <f>ISNUMBER(MATCH($E105,'VLookup Lists'!$E$2:$E$17,0))</f>
        <v>0</v>
      </c>
    </row>
    <row r="106" spans="1:15" ht="15.75" customHeight="1" x14ac:dyDescent="0.2">
      <c r="A106" s="1" t="str">
        <f t="shared" si="0"/>
        <v>OFVP</v>
      </c>
      <c r="B106" s="1" t="s">
        <v>99</v>
      </c>
      <c r="D106" s="1">
        <v>2773</v>
      </c>
      <c r="E106" s="1" t="s">
        <v>117</v>
      </c>
      <c r="G106" s="38">
        <v>45747</v>
      </c>
      <c r="H106" s="39">
        <v>100000</v>
      </c>
      <c r="I106" s="1">
        <v>2023</v>
      </c>
      <c r="J106" s="1" t="s">
        <v>93</v>
      </c>
      <c r="K106" s="1" t="s">
        <v>94</v>
      </c>
      <c r="L106" s="1" t="s">
        <v>27</v>
      </c>
      <c r="M106" s="1">
        <f>IF(ISNUMBER(MATCH(E106,_xlfn.VSTACK('VLookup Lists'!$E$2:$E$17,'VLookup Lists'!$H$2:$H$38,'VLookup Lists'!$J$2:$J$8),0)),1,0)</f>
        <v>1</v>
      </c>
      <c r="N106" s="1">
        <f>IFERROR(IF(VLOOKUP($D106,'VLookup Lists'!$B$11:$C$29,2,FALSE)="FLIP",1,0),"")</f>
        <v>0</v>
      </c>
      <c r="O106" s="1" t="b">
        <f>ISNUMBER(MATCH($E106,'VLookup Lists'!$E$2:$E$17,0))</f>
        <v>1</v>
      </c>
    </row>
    <row r="107" spans="1:15" ht="15.75" customHeight="1" x14ac:dyDescent="0.2">
      <c r="A107" s="1" t="str">
        <f t="shared" si="0"/>
        <v>OFVP</v>
      </c>
      <c r="B107" s="1" t="s">
        <v>99</v>
      </c>
      <c r="D107" s="1">
        <v>2773</v>
      </c>
      <c r="E107" s="1" t="s">
        <v>96</v>
      </c>
      <c r="G107" s="38">
        <v>45747</v>
      </c>
      <c r="H107" s="39">
        <v>100000</v>
      </c>
      <c r="I107" s="1">
        <v>2023</v>
      </c>
      <c r="J107" s="1" t="s">
        <v>93</v>
      </c>
      <c r="K107" s="1" t="s">
        <v>94</v>
      </c>
      <c r="L107" s="1" t="s">
        <v>100</v>
      </c>
      <c r="M107" s="1">
        <f>IF(ISNUMBER(MATCH(E107,_xlfn.VSTACK('VLookup Lists'!$E$2:$E$17,'VLookup Lists'!$H$2:$H$38,'VLookup Lists'!$J$2:$J$8),0)),1,0)</f>
        <v>0</v>
      </c>
      <c r="N107" s="1">
        <f>IFERROR(IF(VLOOKUP($D107,'VLookup Lists'!$B$11:$C$29,2,FALSE)="FLIP",1,0),"")</f>
        <v>0</v>
      </c>
      <c r="O107" s="1" t="b">
        <f>ISNUMBER(MATCH($E107,'VLookup Lists'!$E$2:$E$17,0))</f>
        <v>0</v>
      </c>
    </row>
    <row r="108" spans="1:15" ht="15.75" customHeight="1" x14ac:dyDescent="0.2">
      <c r="A108" s="1" t="str">
        <f t="shared" si="0"/>
        <v>OFVP</v>
      </c>
      <c r="B108" s="1" t="s">
        <v>99</v>
      </c>
      <c r="D108" s="1">
        <v>2773</v>
      </c>
      <c r="E108" s="1" t="s">
        <v>96</v>
      </c>
      <c r="G108" s="38">
        <v>45747</v>
      </c>
      <c r="H108" s="39">
        <v>100000</v>
      </c>
      <c r="I108" s="1">
        <v>2023</v>
      </c>
      <c r="J108" s="1" t="s">
        <v>93</v>
      </c>
      <c r="K108" s="1" t="s">
        <v>94</v>
      </c>
      <c r="L108" s="1" t="s">
        <v>31</v>
      </c>
      <c r="M108" s="1">
        <f>IF(ISNUMBER(MATCH(E108,_xlfn.VSTACK('VLookup Lists'!$E$2:$E$17,'VLookup Lists'!$H$2:$H$38,'VLookup Lists'!$J$2:$J$8),0)),1,0)</f>
        <v>0</v>
      </c>
      <c r="N108" s="1">
        <f>IFERROR(IF(VLOOKUP($D108,'VLookup Lists'!$B$11:$C$29,2,FALSE)="FLIP",1,0),"")</f>
        <v>0</v>
      </c>
      <c r="O108" s="1" t="b">
        <f>ISNUMBER(MATCH($E108,'VLookup Lists'!$E$2:$E$17,0))</f>
        <v>0</v>
      </c>
    </row>
    <row r="109" spans="1:15" ht="15.75" customHeight="1" x14ac:dyDescent="0.2">
      <c r="A109" s="1" t="str">
        <f t="shared" si="0"/>
        <v>OFVP</v>
      </c>
      <c r="B109" s="1" t="s">
        <v>99</v>
      </c>
      <c r="D109" s="1">
        <v>2773</v>
      </c>
      <c r="E109" s="1" t="s">
        <v>101</v>
      </c>
      <c r="G109" s="38">
        <v>45747</v>
      </c>
      <c r="H109" s="39">
        <v>100000</v>
      </c>
      <c r="I109" s="1">
        <v>2023</v>
      </c>
      <c r="J109" s="1" t="s">
        <v>93</v>
      </c>
      <c r="K109" s="1" t="s">
        <v>94</v>
      </c>
      <c r="L109" s="1" t="s">
        <v>28</v>
      </c>
      <c r="M109" s="1">
        <f>IF(ISNUMBER(MATCH(E109,_xlfn.VSTACK('VLookup Lists'!$E$2:$E$17,'VLookup Lists'!$H$2:$H$38,'VLookup Lists'!$J$2:$J$8),0)),1,0)</f>
        <v>0</v>
      </c>
      <c r="N109" s="1">
        <f>IFERROR(IF(VLOOKUP($D109,'VLookup Lists'!$B$11:$C$29,2,FALSE)="FLIP",1,0),"")</f>
        <v>0</v>
      </c>
      <c r="O109" s="1" t="b">
        <f>ISNUMBER(MATCH($E109,'VLookup Lists'!$E$2:$E$17,0))</f>
        <v>0</v>
      </c>
    </row>
    <row r="110" spans="1:15" ht="15.75" customHeight="1" x14ac:dyDescent="0.2">
      <c r="A110" s="1" t="str">
        <f t="shared" si="0"/>
        <v>OFVP</v>
      </c>
      <c r="B110" s="1" t="s">
        <v>99</v>
      </c>
      <c r="D110" s="1">
        <v>2773</v>
      </c>
      <c r="E110" s="1" t="s">
        <v>102</v>
      </c>
      <c r="G110" s="38">
        <v>45747</v>
      </c>
      <c r="H110" s="39">
        <v>96296</v>
      </c>
      <c r="I110" s="1">
        <v>2023</v>
      </c>
      <c r="J110" s="1" t="s">
        <v>93</v>
      </c>
      <c r="K110" s="1" t="s">
        <v>94</v>
      </c>
      <c r="L110" s="1" t="s">
        <v>51</v>
      </c>
      <c r="M110" s="1">
        <f>IF(ISNUMBER(MATCH(E110,_xlfn.VSTACK('VLookup Lists'!$E$2:$E$17,'VLookup Lists'!$H$2:$H$38,'VLookup Lists'!$J$2:$J$8),0)),1,0)</f>
        <v>1</v>
      </c>
      <c r="N110" s="1">
        <f>IFERROR(IF(VLOOKUP($D110,'VLookup Lists'!$B$11:$C$29,2,FALSE)="FLIP",1,0),"")</f>
        <v>0</v>
      </c>
      <c r="O110" s="1" t="b">
        <f>ISNUMBER(MATCH($E110,'VLookup Lists'!$E$2:$E$17,0))</f>
        <v>0</v>
      </c>
    </row>
    <row r="111" spans="1:15" ht="15.75" customHeight="1" x14ac:dyDescent="0.2">
      <c r="A111" s="1" t="str">
        <f t="shared" si="0"/>
        <v>OFVP</v>
      </c>
      <c r="B111" s="1" t="s">
        <v>99</v>
      </c>
      <c r="D111" s="1">
        <v>2773</v>
      </c>
      <c r="E111" s="1" t="s">
        <v>102</v>
      </c>
      <c r="G111" s="38">
        <v>45747</v>
      </c>
      <c r="H111" s="39">
        <v>96296</v>
      </c>
      <c r="I111" s="1">
        <v>2023</v>
      </c>
      <c r="J111" s="1" t="s">
        <v>93</v>
      </c>
      <c r="K111" s="1" t="s">
        <v>94</v>
      </c>
      <c r="L111" s="1" t="s">
        <v>52</v>
      </c>
      <c r="M111" s="1">
        <f>IF(ISNUMBER(MATCH(E111,_xlfn.VSTACK('VLookup Lists'!$E$2:$E$17,'VLookup Lists'!$H$2:$H$38,'VLookup Lists'!$J$2:$J$8),0)),1,0)</f>
        <v>1</v>
      </c>
      <c r="N111" s="1">
        <f>IFERROR(IF(VLOOKUP($D111,'VLookup Lists'!$B$11:$C$29,2,FALSE)="FLIP",1,0),"")</f>
        <v>0</v>
      </c>
      <c r="O111" s="1" t="b">
        <f>ISNUMBER(MATCH($E111,'VLookup Lists'!$E$2:$E$17,0))</f>
        <v>0</v>
      </c>
    </row>
    <row r="112" spans="1:15" ht="15.75" customHeight="1" x14ac:dyDescent="0.2">
      <c r="A112" s="1" t="str">
        <f t="shared" si="0"/>
        <v>OFVP</v>
      </c>
      <c r="B112" s="1" t="s">
        <v>99</v>
      </c>
      <c r="D112" s="1">
        <v>2773</v>
      </c>
      <c r="E112" s="1" t="s">
        <v>102</v>
      </c>
      <c r="G112" s="38">
        <v>45747</v>
      </c>
      <c r="H112" s="39">
        <v>96296</v>
      </c>
      <c r="I112" s="1">
        <v>2023</v>
      </c>
      <c r="J112" s="1" t="s">
        <v>93</v>
      </c>
      <c r="K112" s="1" t="s">
        <v>94</v>
      </c>
      <c r="L112" s="1" t="s">
        <v>64</v>
      </c>
      <c r="M112" s="1">
        <f>IF(ISNUMBER(MATCH(E112,_xlfn.VSTACK('VLookup Lists'!$E$2:$E$17,'VLookup Lists'!$H$2:$H$38,'VLookup Lists'!$J$2:$J$8),0)),1,0)</f>
        <v>1</v>
      </c>
      <c r="N112" s="1">
        <f>IFERROR(IF(VLOOKUP($D112,'VLookup Lists'!$B$11:$C$29,2,FALSE)="FLIP",1,0),"")</f>
        <v>0</v>
      </c>
      <c r="O112" s="1" t="b">
        <f>ISNUMBER(MATCH($E112,'VLookup Lists'!$E$2:$E$17,0))</f>
        <v>0</v>
      </c>
    </row>
    <row r="113" spans="1:15" ht="15.75" customHeight="1" x14ac:dyDescent="0.2">
      <c r="A113" s="1" t="str">
        <f t="shared" si="0"/>
        <v>OFVP</v>
      </c>
      <c r="B113" s="1" t="s">
        <v>99</v>
      </c>
      <c r="D113" s="1">
        <v>2773</v>
      </c>
      <c r="E113" s="1" t="s">
        <v>102</v>
      </c>
      <c r="G113" s="38">
        <v>45747</v>
      </c>
      <c r="H113" s="39">
        <v>96296</v>
      </c>
      <c r="I113" s="1">
        <v>2023</v>
      </c>
      <c r="J113" s="1" t="s">
        <v>93</v>
      </c>
      <c r="K113" s="1" t="s">
        <v>94</v>
      </c>
      <c r="L113" s="1" t="s">
        <v>37</v>
      </c>
      <c r="M113" s="1">
        <f>IF(ISNUMBER(MATCH(E113,_xlfn.VSTACK('VLookup Lists'!$E$2:$E$17,'VLookup Lists'!$H$2:$H$38,'VLookup Lists'!$J$2:$J$8),0)),1,0)</f>
        <v>1</v>
      </c>
      <c r="N113" s="1">
        <f>IFERROR(IF(VLOOKUP($D113,'VLookup Lists'!$B$11:$C$29,2,FALSE)="FLIP",1,0),"")</f>
        <v>0</v>
      </c>
      <c r="O113" s="1" t="b">
        <f>ISNUMBER(MATCH($E113,'VLookup Lists'!$E$2:$E$17,0))</f>
        <v>0</v>
      </c>
    </row>
    <row r="114" spans="1:15" ht="15.75" customHeight="1" x14ac:dyDescent="0.2">
      <c r="A114" s="1" t="str">
        <f t="shared" si="0"/>
        <v>OFVP</v>
      </c>
      <c r="B114" s="1" t="s">
        <v>99</v>
      </c>
      <c r="D114" s="1">
        <v>2773</v>
      </c>
      <c r="E114" s="1" t="s">
        <v>102</v>
      </c>
      <c r="G114" s="38">
        <v>45747</v>
      </c>
      <c r="H114" s="39">
        <v>96296</v>
      </c>
      <c r="I114" s="1">
        <v>2023</v>
      </c>
      <c r="J114" s="1" t="s">
        <v>93</v>
      </c>
      <c r="K114" s="1" t="s">
        <v>94</v>
      </c>
      <c r="L114" s="1" t="s">
        <v>41</v>
      </c>
      <c r="M114" s="1">
        <f>IF(ISNUMBER(MATCH(E114,_xlfn.VSTACK('VLookup Lists'!$E$2:$E$17,'VLookup Lists'!$H$2:$H$38,'VLookup Lists'!$J$2:$J$8),0)),1,0)</f>
        <v>1</v>
      </c>
      <c r="N114" s="1">
        <f>IFERROR(IF(VLOOKUP($D114,'VLookup Lists'!$B$11:$C$29,2,FALSE)="FLIP",1,0),"")</f>
        <v>0</v>
      </c>
      <c r="O114" s="1" t="b">
        <f>ISNUMBER(MATCH($E114,'VLookup Lists'!$E$2:$E$17,0))</f>
        <v>0</v>
      </c>
    </row>
    <row r="115" spans="1:15" ht="15.75" customHeight="1" x14ac:dyDescent="0.2">
      <c r="A115" s="1" t="str">
        <f t="shared" si="0"/>
        <v>OFVP</v>
      </c>
      <c r="B115" s="1" t="s">
        <v>103</v>
      </c>
      <c r="D115" s="1">
        <v>2774</v>
      </c>
      <c r="E115" s="1" t="s">
        <v>104</v>
      </c>
      <c r="G115" s="38">
        <v>45838</v>
      </c>
      <c r="H115" s="39">
        <v>300000</v>
      </c>
      <c r="I115" s="1">
        <v>2023</v>
      </c>
      <c r="J115" s="1" t="s">
        <v>93</v>
      </c>
      <c r="K115" s="1" t="s">
        <v>94</v>
      </c>
      <c r="L115" s="1" t="s">
        <v>53</v>
      </c>
      <c r="M115" s="1">
        <f>IF(ISNUMBER(MATCH(E115,_xlfn.VSTACK('VLookup Lists'!$E$2:$E$17,'VLookup Lists'!$H$2:$H$38,'VLookup Lists'!$J$2:$J$8),0)),1,0)</f>
        <v>1</v>
      </c>
      <c r="N115" s="1">
        <f>IFERROR(IF(VLOOKUP($D115,'VLookup Lists'!$B$11:$C$29,2,FALSE)="FLIP",1,0),"")</f>
        <v>0</v>
      </c>
      <c r="O115" s="1" t="b">
        <f>ISNUMBER(MATCH($E115,'VLookup Lists'!$E$2:$E$17,0))</f>
        <v>0</v>
      </c>
    </row>
    <row r="116" spans="1:15" ht="15.75" customHeight="1" x14ac:dyDescent="0.2">
      <c r="A116" s="1" t="str">
        <f t="shared" si="0"/>
        <v>OFVP</v>
      </c>
      <c r="B116" s="1" t="s">
        <v>103</v>
      </c>
      <c r="D116" s="1">
        <v>2774</v>
      </c>
      <c r="E116" s="1" t="s">
        <v>104</v>
      </c>
      <c r="G116" s="38">
        <v>45688</v>
      </c>
      <c r="H116" s="39">
        <v>300000</v>
      </c>
      <c r="I116" s="1">
        <v>2023</v>
      </c>
      <c r="J116" s="1" t="s">
        <v>93</v>
      </c>
      <c r="K116" s="1" t="s">
        <v>94</v>
      </c>
      <c r="L116" s="1" t="s">
        <v>55</v>
      </c>
      <c r="M116" s="1">
        <f>IF(ISNUMBER(MATCH(E116,_xlfn.VSTACK('VLookup Lists'!$E$2:$E$17,'VLookup Lists'!$H$2:$H$38,'VLookup Lists'!$J$2:$J$8),0)),1,0)</f>
        <v>1</v>
      </c>
      <c r="N116" s="1">
        <f>IFERROR(IF(VLOOKUP($D116,'VLookup Lists'!$B$11:$C$29,2,FALSE)="FLIP",1,0),"")</f>
        <v>0</v>
      </c>
      <c r="O116" s="1" t="b">
        <f>ISNUMBER(MATCH($E116,'VLookup Lists'!$E$2:$E$17,0))</f>
        <v>0</v>
      </c>
    </row>
    <row r="117" spans="1:15" ht="15.75" customHeight="1" x14ac:dyDescent="0.2">
      <c r="A117" s="1" t="str">
        <f t="shared" si="0"/>
        <v>OFVP</v>
      </c>
      <c r="B117" s="1" t="s">
        <v>103</v>
      </c>
      <c r="D117" s="1">
        <v>2774</v>
      </c>
      <c r="E117" s="1" t="s">
        <v>104</v>
      </c>
      <c r="G117" s="38">
        <v>45688</v>
      </c>
      <c r="H117" s="39">
        <v>300000</v>
      </c>
      <c r="I117" s="1">
        <v>2023</v>
      </c>
      <c r="J117" s="1" t="s">
        <v>93</v>
      </c>
      <c r="K117" s="1" t="s">
        <v>94</v>
      </c>
      <c r="L117" s="1" t="s">
        <v>42</v>
      </c>
      <c r="M117" s="1">
        <f>IF(ISNUMBER(MATCH(E117,_xlfn.VSTACK('VLookup Lists'!$E$2:$E$17,'VLookup Lists'!$H$2:$H$38,'VLookup Lists'!$J$2:$J$8),0)),1,0)</f>
        <v>1</v>
      </c>
      <c r="N117" s="1">
        <f>IFERROR(IF(VLOOKUP($D117,'VLookup Lists'!$B$11:$C$29,2,FALSE)="FLIP",1,0),"")</f>
        <v>0</v>
      </c>
      <c r="O117" s="1" t="b">
        <f>ISNUMBER(MATCH($E117,'VLookup Lists'!$E$2:$E$17,0))</f>
        <v>0</v>
      </c>
    </row>
    <row r="118" spans="1:15" ht="15.75" customHeight="1" x14ac:dyDescent="0.2">
      <c r="A118" s="1" t="str">
        <f t="shared" si="0"/>
        <v>OFVP</v>
      </c>
      <c r="B118" s="1" t="s">
        <v>103</v>
      </c>
      <c r="D118" s="1">
        <v>2774</v>
      </c>
      <c r="E118" s="1" t="s">
        <v>104</v>
      </c>
      <c r="G118" s="38">
        <v>45688</v>
      </c>
      <c r="H118" s="39">
        <v>300000</v>
      </c>
      <c r="I118" s="1">
        <v>2023</v>
      </c>
      <c r="J118" s="1" t="s">
        <v>93</v>
      </c>
      <c r="K118" s="1" t="s">
        <v>94</v>
      </c>
      <c r="L118" s="1" t="s">
        <v>70</v>
      </c>
      <c r="M118" s="1">
        <f>IF(ISNUMBER(MATCH(E118,_xlfn.VSTACK('VLookup Lists'!$E$2:$E$17,'VLookup Lists'!$H$2:$H$38,'VLookup Lists'!$J$2:$J$8),0)),1,0)</f>
        <v>1</v>
      </c>
      <c r="N118" s="1">
        <f>IFERROR(IF(VLOOKUP($D118,'VLookup Lists'!$B$11:$C$29,2,FALSE)="FLIP",1,0),"")</f>
        <v>0</v>
      </c>
      <c r="O118" s="1" t="b">
        <f>ISNUMBER(MATCH($E118,'VLookup Lists'!$E$2:$E$17,0))</f>
        <v>0</v>
      </c>
    </row>
    <row r="119" spans="1:15" ht="15.75" customHeight="1" x14ac:dyDescent="0.2">
      <c r="A119" s="1" t="str">
        <f t="shared" si="0"/>
        <v>OFVP</v>
      </c>
      <c r="B119" s="1" t="s">
        <v>103</v>
      </c>
      <c r="D119" s="1">
        <v>2774</v>
      </c>
      <c r="E119" s="1" t="s">
        <v>318</v>
      </c>
      <c r="G119" s="38">
        <v>45838</v>
      </c>
      <c r="H119" s="39">
        <v>393957</v>
      </c>
      <c r="I119" s="1">
        <v>2023</v>
      </c>
      <c r="J119" s="1" t="s">
        <v>93</v>
      </c>
      <c r="K119" s="1" t="s">
        <v>94</v>
      </c>
      <c r="L119" s="1" t="s">
        <v>28</v>
      </c>
      <c r="M119" s="1">
        <f>IF(ISNUMBER(MATCH(E119,_xlfn.VSTACK('VLookup Lists'!$E$2:$E$17,'VLookup Lists'!$H$2:$H$38,'VLookup Lists'!$J$2:$J$8),0)),1,0)</f>
        <v>0</v>
      </c>
      <c r="N119" s="1">
        <f>IFERROR(IF(VLOOKUP($D119,'VLookup Lists'!$B$11:$C$29,2,FALSE)="FLIP",1,0),"")</f>
        <v>0</v>
      </c>
      <c r="O119" s="1" t="b">
        <f>ISNUMBER(MATCH($E119,'VLookup Lists'!$E$2:$E$17,0))</f>
        <v>0</v>
      </c>
    </row>
    <row r="120" spans="1:15" ht="15.75" customHeight="1" x14ac:dyDescent="0.2">
      <c r="A120" s="1" t="str">
        <f t="shared" si="0"/>
        <v>OFVP</v>
      </c>
      <c r="B120" s="1" t="s">
        <v>103</v>
      </c>
      <c r="D120" s="1">
        <v>2774</v>
      </c>
      <c r="E120" s="1" t="s">
        <v>318</v>
      </c>
      <c r="G120" s="38">
        <v>45688</v>
      </c>
      <c r="H120" s="39">
        <v>393957</v>
      </c>
      <c r="I120" s="1">
        <v>2023</v>
      </c>
      <c r="J120" s="1" t="s">
        <v>93</v>
      </c>
      <c r="K120" s="1" t="s">
        <v>94</v>
      </c>
      <c r="L120" s="1" t="s">
        <v>27</v>
      </c>
      <c r="M120" s="1">
        <f>IF(ISNUMBER(MATCH(E120,_xlfn.VSTACK('VLookup Lists'!$E$2:$E$17,'VLookup Lists'!$H$2:$H$38,'VLookup Lists'!$J$2:$J$8),0)),1,0)</f>
        <v>0</v>
      </c>
      <c r="N120" s="1">
        <f>IFERROR(IF(VLOOKUP($D120,'VLookup Lists'!$B$11:$C$29,2,FALSE)="FLIP",1,0),"")</f>
        <v>0</v>
      </c>
      <c r="O120" s="1" t="b">
        <f>ISNUMBER(MATCH($E120,'VLookup Lists'!$E$2:$E$17,0))</f>
        <v>0</v>
      </c>
    </row>
    <row r="121" spans="1:15" ht="15.75" customHeight="1" x14ac:dyDescent="0.2">
      <c r="A121" s="1" t="str">
        <f t="shared" si="0"/>
        <v>OFVP</v>
      </c>
      <c r="B121" s="1" t="s">
        <v>103</v>
      </c>
      <c r="D121" s="1">
        <v>2774</v>
      </c>
      <c r="E121" s="1" t="s">
        <v>318</v>
      </c>
      <c r="G121" s="38">
        <v>45688</v>
      </c>
      <c r="H121" s="39">
        <v>393957</v>
      </c>
      <c r="I121" s="1">
        <v>2023</v>
      </c>
      <c r="J121" s="1" t="s">
        <v>93</v>
      </c>
      <c r="K121" s="1" t="s">
        <v>94</v>
      </c>
      <c r="L121" s="1" t="s">
        <v>37</v>
      </c>
      <c r="M121" s="1">
        <f>IF(ISNUMBER(MATCH(E121,_xlfn.VSTACK('VLookup Lists'!$E$2:$E$17,'VLookup Lists'!$H$2:$H$38,'VLookup Lists'!$J$2:$J$8),0)),1,0)</f>
        <v>0</v>
      </c>
      <c r="N121" s="1">
        <f>IFERROR(IF(VLOOKUP($D121,'VLookup Lists'!$B$11:$C$29,2,FALSE)="FLIP",1,0),"")</f>
        <v>0</v>
      </c>
      <c r="O121" s="1" t="b">
        <f>ISNUMBER(MATCH($E121,'VLookup Lists'!$E$2:$E$17,0))</f>
        <v>0</v>
      </c>
    </row>
    <row r="122" spans="1:15" ht="15.75" customHeight="1" x14ac:dyDescent="0.2">
      <c r="A122" s="1" t="str">
        <f t="shared" si="0"/>
        <v>OFVP</v>
      </c>
      <c r="B122" s="1" t="s">
        <v>103</v>
      </c>
      <c r="D122" s="1">
        <v>2774</v>
      </c>
      <c r="E122" s="1" t="s">
        <v>157</v>
      </c>
      <c r="G122" s="38">
        <v>45688</v>
      </c>
      <c r="H122" s="39">
        <v>270098</v>
      </c>
      <c r="I122" s="1">
        <v>2023</v>
      </c>
      <c r="J122" s="1" t="s">
        <v>93</v>
      </c>
      <c r="K122" s="1" t="s">
        <v>94</v>
      </c>
      <c r="L122" s="1" t="s">
        <v>61</v>
      </c>
      <c r="M122" s="1">
        <f>IF(ISNUMBER(MATCH(E122,_xlfn.VSTACK('VLookup Lists'!$E$2:$E$17,'VLookup Lists'!$H$2:$H$38,'VLookup Lists'!$J$2:$J$8),0)),1,0)</f>
        <v>0</v>
      </c>
      <c r="N122" s="1">
        <f>IFERROR(IF(VLOOKUP($D122,'VLookup Lists'!$B$11:$C$29,2,FALSE)="FLIP",1,0),"")</f>
        <v>0</v>
      </c>
      <c r="O122" s="1" t="b">
        <f>ISNUMBER(MATCH($E122,'VLookup Lists'!$E$2:$E$17,0))</f>
        <v>0</v>
      </c>
    </row>
    <row r="123" spans="1:15" ht="15.75" customHeight="1" x14ac:dyDescent="0.2">
      <c r="A123" s="1" t="str">
        <f t="shared" si="0"/>
        <v>OFVP</v>
      </c>
      <c r="B123" s="1" t="s">
        <v>103</v>
      </c>
      <c r="D123" s="1">
        <v>2774</v>
      </c>
      <c r="E123" s="1" t="s">
        <v>105</v>
      </c>
      <c r="G123" s="38">
        <v>45688</v>
      </c>
      <c r="H123" s="39">
        <v>508334</v>
      </c>
      <c r="I123" s="1">
        <v>2023</v>
      </c>
      <c r="J123" s="1" t="s">
        <v>93</v>
      </c>
      <c r="K123" s="1" t="s">
        <v>94</v>
      </c>
      <c r="L123" s="1" t="s">
        <v>29</v>
      </c>
      <c r="M123" s="1">
        <f>IF(ISNUMBER(MATCH(E123,_xlfn.VSTACK('VLookup Lists'!$E$2:$E$17,'VLookup Lists'!$H$2:$H$38,'VLookup Lists'!$J$2:$J$8),0)),1,0)</f>
        <v>1</v>
      </c>
      <c r="N123" s="1">
        <f>IFERROR(IF(VLOOKUP($D123,'VLookup Lists'!$B$11:$C$29,2,FALSE)="FLIP",1,0),"")</f>
        <v>0</v>
      </c>
      <c r="O123" s="1" t="b">
        <f>ISNUMBER(MATCH($E123,'VLookup Lists'!$E$2:$E$17,0))</f>
        <v>1</v>
      </c>
    </row>
    <row r="124" spans="1:15" ht="15.75" customHeight="1" x14ac:dyDescent="0.2">
      <c r="A124" s="1" t="str">
        <f t="shared" si="0"/>
        <v>OFVP</v>
      </c>
      <c r="B124" s="1" t="s">
        <v>103</v>
      </c>
      <c r="D124" s="1">
        <v>2774</v>
      </c>
      <c r="E124" s="1" t="s">
        <v>106</v>
      </c>
      <c r="G124" s="38">
        <v>45688</v>
      </c>
      <c r="H124" s="39">
        <v>300000</v>
      </c>
      <c r="I124" s="1">
        <v>2023</v>
      </c>
      <c r="J124" s="1" t="s">
        <v>93</v>
      </c>
      <c r="K124" s="1" t="s">
        <v>94</v>
      </c>
      <c r="L124" s="1" t="s">
        <v>52</v>
      </c>
      <c r="M124" s="1">
        <f>IF(ISNUMBER(MATCH(E124,_xlfn.VSTACK('VLookup Lists'!$E$2:$E$17,'VLookup Lists'!$H$2:$H$38,'VLookup Lists'!$J$2:$J$8),0)),1,0)</f>
        <v>1</v>
      </c>
      <c r="N124" s="1">
        <f>IFERROR(IF(VLOOKUP($D124,'VLookup Lists'!$B$11:$C$29,2,FALSE)="FLIP",1,0),"")</f>
        <v>0</v>
      </c>
      <c r="O124" s="1" t="b">
        <f>ISNUMBER(MATCH($E124,'VLookup Lists'!$E$2:$E$17,0))</f>
        <v>1</v>
      </c>
    </row>
    <row r="125" spans="1:15" ht="15.75" customHeight="1" x14ac:dyDescent="0.2">
      <c r="A125" s="1" t="str">
        <f t="shared" si="0"/>
        <v>OFVP</v>
      </c>
      <c r="B125" s="1" t="s">
        <v>103</v>
      </c>
      <c r="D125" s="1">
        <v>2774</v>
      </c>
      <c r="E125" s="1" t="s">
        <v>107</v>
      </c>
      <c r="G125" s="38">
        <v>45688</v>
      </c>
      <c r="H125" s="39">
        <v>512515</v>
      </c>
      <c r="I125" s="1">
        <v>2023</v>
      </c>
      <c r="J125" s="1" t="s">
        <v>93</v>
      </c>
      <c r="K125" s="1" t="s">
        <v>94</v>
      </c>
      <c r="L125" s="1" t="s">
        <v>28</v>
      </c>
      <c r="M125" s="1">
        <f>IF(ISNUMBER(MATCH(E125,_xlfn.VSTACK('VLookup Lists'!$E$2:$E$17,'VLookup Lists'!$H$2:$H$38,'VLookup Lists'!$J$2:$J$8),0)),1,0)</f>
        <v>1</v>
      </c>
      <c r="N125" s="1">
        <f>IFERROR(IF(VLOOKUP($D125,'VLookup Lists'!$B$11:$C$29,2,FALSE)="FLIP",1,0),"")</f>
        <v>0</v>
      </c>
      <c r="O125" s="1" t="b">
        <f>ISNUMBER(MATCH($E125,'VLookup Lists'!$E$2:$E$17,0))</f>
        <v>0</v>
      </c>
    </row>
    <row r="126" spans="1:15" ht="15.75" customHeight="1" x14ac:dyDescent="0.2">
      <c r="A126" s="1" t="str">
        <f t="shared" si="0"/>
        <v>OFVP</v>
      </c>
      <c r="B126" s="1" t="s">
        <v>103</v>
      </c>
      <c r="D126" s="1">
        <v>2774</v>
      </c>
      <c r="E126" s="1" t="s">
        <v>107</v>
      </c>
      <c r="G126" s="38">
        <v>45688</v>
      </c>
      <c r="H126" s="39">
        <v>300000</v>
      </c>
      <c r="I126" s="1">
        <v>2023</v>
      </c>
      <c r="J126" s="1" t="s">
        <v>93</v>
      </c>
      <c r="K126" s="1" t="s">
        <v>94</v>
      </c>
      <c r="L126" s="1" t="s">
        <v>29</v>
      </c>
      <c r="M126" s="1">
        <f>IF(ISNUMBER(MATCH(E126,_xlfn.VSTACK('VLookup Lists'!$E$2:$E$17,'VLookup Lists'!$H$2:$H$38,'VLookup Lists'!$J$2:$J$8),0)),1,0)</f>
        <v>1</v>
      </c>
      <c r="N126" s="1">
        <f>IFERROR(IF(VLOOKUP($D126,'VLookup Lists'!$B$11:$C$29,2,FALSE)="FLIP",1,0),"")</f>
        <v>0</v>
      </c>
      <c r="O126" s="1" t="b">
        <f>ISNUMBER(MATCH($E126,'VLookup Lists'!$E$2:$E$17,0))</f>
        <v>0</v>
      </c>
    </row>
    <row r="127" spans="1:15" ht="15.75" customHeight="1" x14ac:dyDescent="0.2">
      <c r="A127" s="1" t="str">
        <f t="shared" si="0"/>
        <v>OFVP</v>
      </c>
      <c r="B127" s="1" t="s">
        <v>103</v>
      </c>
      <c r="D127" s="1">
        <v>2774</v>
      </c>
      <c r="E127" s="1" t="s">
        <v>107</v>
      </c>
      <c r="G127" s="38">
        <v>45688</v>
      </c>
      <c r="H127" s="39">
        <v>300000</v>
      </c>
      <c r="I127" s="1">
        <v>2023</v>
      </c>
      <c r="J127" s="1" t="s">
        <v>93</v>
      </c>
      <c r="K127" s="1" t="s">
        <v>94</v>
      </c>
      <c r="L127" s="1" t="s">
        <v>59</v>
      </c>
      <c r="M127" s="1">
        <f>IF(ISNUMBER(MATCH(E127,_xlfn.VSTACK('VLookup Lists'!$E$2:$E$17,'VLookup Lists'!$H$2:$H$38,'VLookup Lists'!$J$2:$J$8),0)),1,0)</f>
        <v>1</v>
      </c>
      <c r="N127" s="1">
        <f>IFERROR(IF(VLOOKUP($D127,'VLookup Lists'!$B$11:$C$29,2,FALSE)="FLIP",1,0),"")</f>
        <v>0</v>
      </c>
      <c r="O127" s="1" t="b">
        <f>ISNUMBER(MATCH($E127,'VLookup Lists'!$E$2:$E$17,0))</f>
        <v>0</v>
      </c>
    </row>
    <row r="128" spans="1:15" ht="15.75" customHeight="1" x14ac:dyDescent="0.2">
      <c r="A128" s="1" t="str">
        <f t="shared" si="0"/>
        <v>OFVP</v>
      </c>
      <c r="B128" s="1" t="s">
        <v>103</v>
      </c>
      <c r="D128" s="1">
        <v>2774</v>
      </c>
      <c r="E128" s="1" t="s">
        <v>158</v>
      </c>
      <c r="G128" s="38">
        <v>45688</v>
      </c>
      <c r="H128" s="39">
        <v>206208</v>
      </c>
      <c r="I128" s="1">
        <v>2023</v>
      </c>
      <c r="J128" s="1" t="s">
        <v>93</v>
      </c>
      <c r="K128" s="1" t="s">
        <v>94</v>
      </c>
      <c r="L128" s="1" t="s">
        <v>37</v>
      </c>
      <c r="M128" s="1">
        <f>IF(ISNUMBER(MATCH(E128,_xlfn.VSTACK('VLookup Lists'!$E$2:$E$17,'VLookup Lists'!$H$2:$H$38,'VLookup Lists'!$J$2:$J$8),0)),1,0)</f>
        <v>0</v>
      </c>
      <c r="N128" s="1">
        <f>IFERROR(IF(VLOOKUP($D128,'VLookup Lists'!$B$11:$C$29,2,FALSE)="FLIP",1,0),"")</f>
        <v>0</v>
      </c>
      <c r="O128" s="1" t="b">
        <f>ISNUMBER(MATCH($E128,'VLookup Lists'!$E$2:$E$17,0))</f>
        <v>0</v>
      </c>
    </row>
    <row r="129" spans="1:15" ht="15.75" customHeight="1" x14ac:dyDescent="0.2">
      <c r="A129" s="1" t="str">
        <f t="shared" si="0"/>
        <v>OFVP</v>
      </c>
      <c r="B129" s="1" t="s">
        <v>103</v>
      </c>
      <c r="D129" s="1">
        <v>2774</v>
      </c>
      <c r="E129" s="1" t="s">
        <v>1500</v>
      </c>
      <c r="G129" s="38">
        <v>45688</v>
      </c>
      <c r="H129" s="39">
        <v>310392</v>
      </c>
      <c r="I129" s="1">
        <v>2023</v>
      </c>
      <c r="J129" s="1" t="s">
        <v>93</v>
      </c>
      <c r="K129" s="1" t="s">
        <v>94</v>
      </c>
      <c r="L129" s="1" t="s">
        <v>64</v>
      </c>
      <c r="M129" s="1">
        <f>IF(ISNUMBER(MATCH(E129,_xlfn.VSTACK('VLookup Lists'!$E$2:$E$17,'VLookup Lists'!$H$2:$H$38,'VLookup Lists'!$J$2:$J$8),0)),1,0)</f>
        <v>1</v>
      </c>
      <c r="N129" s="1">
        <f>IFERROR(IF(VLOOKUP($D129,'VLookup Lists'!$B$11:$C$29,2,FALSE)="FLIP",1,0),"")</f>
        <v>0</v>
      </c>
      <c r="O129" s="1" t="b">
        <f>ISNUMBER(MATCH($E129,'VLookup Lists'!$E$2:$E$17,0))</f>
        <v>1</v>
      </c>
    </row>
    <row r="130" spans="1:15" ht="15.75" customHeight="1" x14ac:dyDescent="0.2">
      <c r="A130" s="1" t="str">
        <f t="shared" si="0"/>
        <v>OFVP</v>
      </c>
      <c r="B130" s="1" t="s">
        <v>103</v>
      </c>
      <c r="D130" s="1">
        <v>2774</v>
      </c>
      <c r="E130" s="1" t="s">
        <v>108</v>
      </c>
      <c r="G130" s="38">
        <v>45688</v>
      </c>
      <c r="H130" s="39">
        <v>308564</v>
      </c>
      <c r="I130" s="1">
        <v>2023</v>
      </c>
      <c r="J130" s="1" t="s">
        <v>93</v>
      </c>
      <c r="K130" s="1" t="s">
        <v>94</v>
      </c>
      <c r="L130" s="1" t="s">
        <v>33</v>
      </c>
      <c r="M130" s="1">
        <f>IF(ISNUMBER(MATCH(E130,_xlfn.VSTACK('VLookup Lists'!$E$2:$E$17,'VLookup Lists'!$H$2:$H$38,'VLookup Lists'!$J$2:$J$8),0)),1,0)</f>
        <v>1</v>
      </c>
      <c r="N130" s="1">
        <f>IFERROR(IF(VLOOKUP($D130,'VLookup Lists'!$B$11:$C$29,2,FALSE)="FLIP",1,0),"")</f>
        <v>0</v>
      </c>
      <c r="O130" s="1" t="b">
        <f>ISNUMBER(MATCH($E130,'VLookup Lists'!$E$2:$E$17,0))</f>
        <v>1</v>
      </c>
    </row>
    <row r="131" spans="1:15" ht="15.75" customHeight="1" x14ac:dyDescent="0.2">
      <c r="A131" s="1" t="str">
        <f t="shared" si="0"/>
        <v>OFVP</v>
      </c>
      <c r="B131" s="1" t="s">
        <v>103</v>
      </c>
      <c r="D131" s="1">
        <v>2774</v>
      </c>
      <c r="E131" s="1" t="s">
        <v>159</v>
      </c>
      <c r="G131" s="38">
        <v>45688</v>
      </c>
      <c r="H131" s="39">
        <v>100000</v>
      </c>
      <c r="I131" s="1">
        <v>2023</v>
      </c>
      <c r="J131" s="1" t="s">
        <v>93</v>
      </c>
      <c r="K131" s="1" t="s">
        <v>94</v>
      </c>
      <c r="L131" s="1" t="s">
        <v>160</v>
      </c>
      <c r="M131" s="1">
        <f>IF(ISNUMBER(MATCH(E131,_xlfn.VSTACK('VLookup Lists'!$E$2:$E$17,'VLookup Lists'!$H$2:$H$38,'VLookup Lists'!$J$2:$J$8),0)),1,0)</f>
        <v>0</v>
      </c>
      <c r="N131" s="1">
        <f>IFERROR(IF(VLOOKUP($D131,'VLookup Lists'!$B$11:$C$29,2,FALSE)="FLIP",1,0),"")</f>
        <v>0</v>
      </c>
      <c r="O131" s="1" t="b">
        <f>ISNUMBER(MATCH($E131,'VLookup Lists'!$E$2:$E$17,0))</f>
        <v>0</v>
      </c>
    </row>
    <row r="132" spans="1:15" ht="15.75" customHeight="1" x14ac:dyDescent="0.2">
      <c r="A132" s="1" t="str">
        <f t="shared" si="0"/>
        <v>OFVP</v>
      </c>
      <c r="B132" s="1" t="s">
        <v>103</v>
      </c>
      <c r="D132" s="1">
        <v>2774</v>
      </c>
      <c r="E132" s="1" t="s">
        <v>1502</v>
      </c>
      <c r="G132" s="38">
        <v>45184</v>
      </c>
      <c r="H132" s="39">
        <v>421822</v>
      </c>
      <c r="I132" s="1">
        <v>2023</v>
      </c>
      <c r="J132" s="1" t="s">
        <v>93</v>
      </c>
      <c r="K132" s="1" t="s">
        <v>94</v>
      </c>
      <c r="L132" s="1" t="s">
        <v>31</v>
      </c>
      <c r="M132" s="1">
        <f>IF(ISNUMBER(MATCH(E132,_xlfn.VSTACK('VLookup Lists'!$E$2:$E$17,'VLookup Lists'!$H$2:$H$38,'VLookup Lists'!$J$2:$J$8),0)),1,0)</f>
        <v>0</v>
      </c>
      <c r="N132" s="1">
        <f>IFERROR(IF(VLOOKUP($D132,'VLookup Lists'!$B$11:$C$29,2,FALSE)="FLIP",1,0),"")</f>
        <v>0</v>
      </c>
      <c r="O132" s="1" t="b">
        <f>ISNUMBER(MATCH($E132,'VLookup Lists'!$E$2:$E$17,0))</f>
        <v>0</v>
      </c>
    </row>
    <row r="133" spans="1:15" ht="15.75" customHeight="1" x14ac:dyDescent="0.2">
      <c r="A133" s="1" t="str">
        <f t="shared" si="0"/>
        <v>OFVP</v>
      </c>
      <c r="B133" s="1" t="s">
        <v>103</v>
      </c>
      <c r="D133" s="1">
        <v>2774</v>
      </c>
      <c r="E133" s="1" t="s">
        <v>161</v>
      </c>
      <c r="G133" s="38">
        <v>45688</v>
      </c>
      <c r="H133" s="39">
        <v>150000</v>
      </c>
      <c r="I133" s="1">
        <v>2023</v>
      </c>
      <c r="J133" s="1" t="s">
        <v>93</v>
      </c>
      <c r="K133" s="1" t="s">
        <v>94</v>
      </c>
      <c r="L133" s="1" t="s">
        <v>27</v>
      </c>
      <c r="M133" s="1">
        <f>IF(ISNUMBER(MATCH(E133,_xlfn.VSTACK('VLookup Lists'!$E$2:$E$17,'VLookup Lists'!$H$2:$H$38,'VLookup Lists'!$J$2:$J$8),0)),1,0)</f>
        <v>0</v>
      </c>
      <c r="N133" s="1">
        <f>IFERROR(IF(VLOOKUP($D133,'VLookup Lists'!$B$11:$C$29,2,FALSE)="FLIP",1,0),"")</f>
        <v>0</v>
      </c>
      <c r="O133" s="1" t="b">
        <f>ISNUMBER(MATCH($E133,'VLookup Lists'!$E$2:$E$17,0))</f>
        <v>0</v>
      </c>
    </row>
    <row r="134" spans="1:15" ht="15.75" customHeight="1" x14ac:dyDescent="0.2">
      <c r="A134" s="1" t="str">
        <f t="shared" si="0"/>
        <v>OFVP</v>
      </c>
      <c r="B134" s="1" t="s">
        <v>103</v>
      </c>
      <c r="D134" s="1">
        <v>2774</v>
      </c>
      <c r="E134" s="1" t="s">
        <v>288</v>
      </c>
      <c r="G134" s="38">
        <v>45688</v>
      </c>
      <c r="H134" s="39">
        <v>279025</v>
      </c>
      <c r="I134" s="1">
        <v>2023</v>
      </c>
      <c r="J134" s="1" t="s">
        <v>93</v>
      </c>
      <c r="K134" s="1" t="s">
        <v>94</v>
      </c>
      <c r="L134" s="1" t="s">
        <v>50</v>
      </c>
      <c r="M134" s="1">
        <f>IF(ISNUMBER(MATCH(E134,_xlfn.VSTACK('VLookup Lists'!$E$2:$E$17,'VLookup Lists'!$H$2:$H$38,'VLookup Lists'!$J$2:$J$8),0)),1,0)</f>
        <v>0</v>
      </c>
      <c r="N134" s="1">
        <f>IFERROR(IF(VLOOKUP($D134,'VLookup Lists'!$B$11:$C$29,2,FALSE)="FLIP",1,0),"")</f>
        <v>0</v>
      </c>
      <c r="O134" s="1" t="b">
        <f>ISNUMBER(MATCH($E134,'VLookup Lists'!$E$2:$E$17,0))</f>
        <v>0</v>
      </c>
    </row>
    <row r="135" spans="1:15" ht="15.75" customHeight="1" x14ac:dyDescent="0.2">
      <c r="A135" s="1" t="str">
        <f t="shared" si="0"/>
        <v>OFVP</v>
      </c>
      <c r="B135" s="1" t="s">
        <v>103</v>
      </c>
      <c r="D135" s="1">
        <v>2774</v>
      </c>
      <c r="E135" s="1" t="s">
        <v>109</v>
      </c>
      <c r="G135" s="38">
        <v>45838</v>
      </c>
      <c r="H135" s="39">
        <v>559353</v>
      </c>
      <c r="I135" s="1">
        <v>2023</v>
      </c>
      <c r="J135" s="1" t="s">
        <v>93</v>
      </c>
      <c r="K135" s="1" t="s">
        <v>94</v>
      </c>
      <c r="L135" s="1" t="s">
        <v>32</v>
      </c>
      <c r="M135" s="1">
        <f>IF(ISNUMBER(MATCH(E135,_xlfn.VSTACK('VLookup Lists'!$E$2:$E$17,'VLookup Lists'!$H$2:$H$38,'VLookup Lists'!$J$2:$J$8),0)),1,0)</f>
        <v>0</v>
      </c>
      <c r="N135" s="1">
        <f>IFERROR(IF(VLOOKUP($D135,'VLookup Lists'!$B$11:$C$29,2,FALSE)="FLIP",1,0),"")</f>
        <v>0</v>
      </c>
      <c r="O135" s="1" t="b">
        <f>ISNUMBER(MATCH($E135,'VLookup Lists'!$E$2:$E$17,0))</f>
        <v>0</v>
      </c>
    </row>
    <row r="136" spans="1:15" ht="15.75" customHeight="1" x14ac:dyDescent="0.2">
      <c r="A136" s="1" t="str">
        <f t="shared" si="0"/>
        <v>OFVP</v>
      </c>
      <c r="B136" s="1" t="s">
        <v>103</v>
      </c>
      <c r="D136" s="1">
        <v>2774</v>
      </c>
      <c r="E136" s="1" t="s">
        <v>109</v>
      </c>
      <c r="G136" s="38">
        <v>45688</v>
      </c>
      <c r="H136" s="39">
        <v>559353</v>
      </c>
      <c r="I136" s="1">
        <v>2023</v>
      </c>
      <c r="J136" s="1" t="s">
        <v>93</v>
      </c>
      <c r="K136" s="1" t="s">
        <v>94</v>
      </c>
      <c r="L136" s="1" t="s">
        <v>33</v>
      </c>
      <c r="M136" s="1">
        <f>IF(ISNUMBER(MATCH(E136,_xlfn.VSTACK('VLookup Lists'!$E$2:$E$17,'VLookup Lists'!$H$2:$H$38,'VLookup Lists'!$J$2:$J$8),0)),1,0)</f>
        <v>0</v>
      </c>
      <c r="N136" s="1">
        <f>IFERROR(IF(VLOOKUP($D136,'VLookup Lists'!$B$11:$C$29,2,FALSE)="FLIP",1,0),"")</f>
        <v>0</v>
      </c>
      <c r="O136" s="1" t="b">
        <f>ISNUMBER(MATCH($E136,'VLookup Lists'!$E$2:$E$17,0))</f>
        <v>0</v>
      </c>
    </row>
    <row r="137" spans="1:15" ht="15.75" customHeight="1" x14ac:dyDescent="0.2">
      <c r="A137" s="1" t="str">
        <f t="shared" si="0"/>
        <v>OFVP</v>
      </c>
      <c r="B137" s="1" t="s">
        <v>103</v>
      </c>
      <c r="D137" s="1">
        <v>2774</v>
      </c>
      <c r="E137" s="1" t="s">
        <v>327</v>
      </c>
      <c r="G137" s="38"/>
      <c r="H137" s="39">
        <v>112422</v>
      </c>
      <c r="I137" s="1">
        <v>2023</v>
      </c>
      <c r="J137" s="1" t="s">
        <v>93</v>
      </c>
      <c r="K137" s="1" t="s">
        <v>94</v>
      </c>
      <c r="L137" s="1" t="s">
        <v>31</v>
      </c>
      <c r="M137" s="1">
        <f>IF(ISNUMBER(MATCH(E137,_xlfn.VSTACK('VLookup Lists'!$E$2:$E$17,'VLookup Lists'!$H$2:$H$38,'VLookup Lists'!$J$2:$J$8),0)),1,0)</f>
        <v>0</v>
      </c>
      <c r="N137" s="1">
        <f>IFERROR(IF(VLOOKUP($D137,'VLookup Lists'!$B$11:$C$29,2,FALSE)="FLIP",1,0),"")</f>
        <v>0</v>
      </c>
      <c r="O137" s="1" t="b">
        <f>ISNUMBER(MATCH($E137,'VLookup Lists'!$E$2:$E$17,0))</f>
        <v>0</v>
      </c>
    </row>
    <row r="138" spans="1:15" ht="15.75" customHeight="1" x14ac:dyDescent="0.2">
      <c r="A138" s="1" t="str">
        <f t="shared" si="0"/>
        <v>OFVP</v>
      </c>
      <c r="B138" s="1" t="s">
        <v>103</v>
      </c>
      <c r="D138" s="1">
        <v>2774</v>
      </c>
      <c r="E138" s="1" t="s">
        <v>327</v>
      </c>
      <c r="G138" s="38">
        <v>45688</v>
      </c>
      <c r="H138" s="39">
        <v>112422</v>
      </c>
      <c r="I138" s="1">
        <v>2023</v>
      </c>
      <c r="J138" s="1" t="s">
        <v>93</v>
      </c>
      <c r="K138" s="1" t="s">
        <v>94</v>
      </c>
      <c r="L138" s="1" t="s">
        <v>38</v>
      </c>
      <c r="M138" s="1">
        <f>IF(ISNUMBER(MATCH(E138,_xlfn.VSTACK('VLookup Lists'!$E$2:$E$17,'VLookup Lists'!$H$2:$H$38,'VLookup Lists'!$J$2:$J$8),0)),1,0)</f>
        <v>0</v>
      </c>
      <c r="N138" s="1">
        <f>IFERROR(IF(VLOOKUP($D138,'VLookup Lists'!$B$11:$C$29,2,FALSE)="FLIP",1,0),"")</f>
        <v>0</v>
      </c>
      <c r="O138" s="1" t="b">
        <f>ISNUMBER(MATCH($E138,'VLookup Lists'!$E$2:$E$17,0))</f>
        <v>0</v>
      </c>
    </row>
    <row r="139" spans="1:15" ht="15.75" customHeight="1" x14ac:dyDescent="0.2">
      <c r="A139" s="1" t="str">
        <f t="shared" si="0"/>
        <v>OFVP</v>
      </c>
      <c r="B139" s="1" t="s">
        <v>103</v>
      </c>
      <c r="D139" s="1">
        <v>2774</v>
      </c>
      <c r="E139" s="1" t="s">
        <v>110</v>
      </c>
      <c r="G139" s="38">
        <v>45688</v>
      </c>
      <c r="H139" s="39">
        <v>535714.44999999995</v>
      </c>
      <c r="I139" s="1">
        <v>2023</v>
      </c>
      <c r="J139" s="1" t="s">
        <v>93</v>
      </c>
      <c r="K139" s="1" t="s">
        <v>94</v>
      </c>
      <c r="L139" s="1" t="s">
        <v>28</v>
      </c>
      <c r="M139" s="1">
        <f>IF(ISNUMBER(MATCH(E139,_xlfn.VSTACK('VLookup Lists'!$E$2:$E$17,'VLookup Lists'!$H$2:$H$38,'VLookup Lists'!$J$2:$J$8),0)),1,0)</f>
        <v>1</v>
      </c>
      <c r="N139" s="1">
        <f>IFERROR(IF(VLOOKUP($D139,'VLookup Lists'!$B$11:$C$29,2,FALSE)="FLIP",1,0),"")</f>
        <v>0</v>
      </c>
      <c r="O139" s="1" t="b">
        <f>ISNUMBER(MATCH($E139,'VLookup Lists'!$E$2:$E$17,0))</f>
        <v>1</v>
      </c>
    </row>
    <row r="140" spans="1:15" ht="15.75" customHeight="1" x14ac:dyDescent="0.2">
      <c r="A140" s="1" t="str">
        <f t="shared" si="0"/>
        <v>OFVP</v>
      </c>
      <c r="B140" s="1" t="s">
        <v>103</v>
      </c>
      <c r="D140" s="1">
        <v>2774</v>
      </c>
      <c r="E140" s="1" t="s">
        <v>110</v>
      </c>
      <c r="G140" s="38">
        <v>45688</v>
      </c>
      <c r="H140" s="39">
        <v>300000</v>
      </c>
      <c r="I140" s="1">
        <v>2023</v>
      </c>
      <c r="J140" s="1" t="s">
        <v>93</v>
      </c>
      <c r="K140" s="1" t="s">
        <v>94</v>
      </c>
      <c r="L140" s="1" t="s">
        <v>32</v>
      </c>
      <c r="M140" s="1">
        <f>IF(ISNUMBER(MATCH(E140,_xlfn.VSTACK('VLookup Lists'!$E$2:$E$17,'VLookup Lists'!$H$2:$H$38,'VLookup Lists'!$J$2:$J$8),0)),1,0)</f>
        <v>1</v>
      </c>
      <c r="N140" s="1">
        <f>IFERROR(IF(VLOOKUP($D140,'VLookup Lists'!$B$11:$C$29,2,FALSE)="FLIP",1,0),"")</f>
        <v>0</v>
      </c>
      <c r="O140" s="1" t="b">
        <f>ISNUMBER(MATCH($E140,'VLookup Lists'!$E$2:$E$17,0))</f>
        <v>1</v>
      </c>
    </row>
    <row r="141" spans="1:15" ht="15.75" customHeight="1" x14ac:dyDescent="0.2">
      <c r="A141" s="1" t="str">
        <f t="shared" si="0"/>
        <v>OFVP</v>
      </c>
      <c r="B141" s="1" t="s">
        <v>103</v>
      </c>
      <c r="D141" s="1">
        <v>2774</v>
      </c>
      <c r="E141" s="1" t="s">
        <v>110</v>
      </c>
      <c r="G141" s="38">
        <v>45688</v>
      </c>
      <c r="H141" s="39">
        <v>579168.56000000006</v>
      </c>
      <c r="I141" s="1">
        <v>2023</v>
      </c>
      <c r="J141" s="1" t="s">
        <v>93</v>
      </c>
      <c r="K141" s="1" t="s">
        <v>94</v>
      </c>
      <c r="L141" s="1" t="s">
        <v>37</v>
      </c>
      <c r="M141" s="1">
        <f>IF(ISNUMBER(MATCH(E141,_xlfn.VSTACK('VLookup Lists'!$E$2:$E$17,'VLookup Lists'!$H$2:$H$38,'VLookup Lists'!$J$2:$J$8),0)),1,0)</f>
        <v>1</v>
      </c>
      <c r="N141" s="1">
        <f>IFERROR(IF(VLOOKUP($D141,'VLookup Lists'!$B$11:$C$29,2,FALSE)="FLIP",1,0),"")</f>
        <v>0</v>
      </c>
      <c r="O141" s="1" t="b">
        <f>ISNUMBER(MATCH($E141,'VLookup Lists'!$E$2:$E$17,0))</f>
        <v>1</v>
      </c>
    </row>
    <row r="142" spans="1:15" ht="15.75" customHeight="1" x14ac:dyDescent="0.2">
      <c r="A142" s="1" t="str">
        <f t="shared" si="0"/>
        <v>OFVP</v>
      </c>
      <c r="B142" s="1" t="s">
        <v>103</v>
      </c>
      <c r="D142" s="1">
        <v>2774</v>
      </c>
      <c r="E142" s="1" t="s">
        <v>162</v>
      </c>
      <c r="G142" s="38">
        <v>45688</v>
      </c>
      <c r="H142" s="39">
        <v>90000</v>
      </c>
      <c r="I142" s="1">
        <v>2023</v>
      </c>
      <c r="J142" s="1" t="s">
        <v>93</v>
      </c>
      <c r="K142" s="1" t="s">
        <v>94</v>
      </c>
      <c r="L142" s="1" t="s">
        <v>52</v>
      </c>
      <c r="M142" s="1">
        <f>IF(ISNUMBER(MATCH(E142,_xlfn.VSTACK('VLookup Lists'!$E$2:$E$17,'VLookup Lists'!$H$2:$H$38,'VLookup Lists'!$J$2:$J$8),0)),1,0)</f>
        <v>0</v>
      </c>
      <c r="N142" s="1">
        <f>IFERROR(IF(VLOOKUP($D142,'VLookup Lists'!$B$11:$C$29,2,FALSE)="FLIP",1,0),"")</f>
        <v>0</v>
      </c>
      <c r="O142" s="1" t="b">
        <f>ISNUMBER(MATCH($E142,'VLookup Lists'!$E$2:$E$17,0))</f>
        <v>0</v>
      </c>
    </row>
    <row r="143" spans="1:15" ht="15.75" customHeight="1" x14ac:dyDescent="0.2">
      <c r="A143" s="1" t="str">
        <f t="shared" si="0"/>
        <v>OFVP</v>
      </c>
      <c r="B143" s="1" t="s">
        <v>103</v>
      </c>
      <c r="D143" s="1">
        <v>2774</v>
      </c>
      <c r="E143" s="1" t="s">
        <v>162</v>
      </c>
      <c r="G143" s="38">
        <v>45688</v>
      </c>
      <c r="H143" s="39">
        <v>90000</v>
      </c>
      <c r="I143" s="1">
        <v>2023</v>
      </c>
      <c r="J143" s="1" t="s">
        <v>93</v>
      </c>
      <c r="K143" s="1" t="s">
        <v>94</v>
      </c>
      <c r="L143" s="1" t="s">
        <v>37</v>
      </c>
      <c r="M143" s="1">
        <f>IF(ISNUMBER(MATCH(E143,_xlfn.VSTACK('VLookup Lists'!$E$2:$E$17,'VLookup Lists'!$H$2:$H$38,'VLookup Lists'!$J$2:$J$8),0)),1,0)</f>
        <v>0</v>
      </c>
      <c r="N143" s="1">
        <f>IFERROR(IF(VLOOKUP($D143,'VLookup Lists'!$B$11:$C$29,2,FALSE)="FLIP",1,0),"")</f>
        <v>0</v>
      </c>
      <c r="O143" s="1" t="b">
        <f>ISNUMBER(MATCH($E143,'VLookup Lists'!$E$2:$E$17,0))</f>
        <v>0</v>
      </c>
    </row>
    <row r="144" spans="1:15" ht="15.75" customHeight="1" x14ac:dyDescent="0.2">
      <c r="A144" s="1" t="str">
        <f t="shared" si="0"/>
        <v>OFVP</v>
      </c>
      <c r="B144" s="1" t="s">
        <v>103</v>
      </c>
      <c r="D144" s="1">
        <v>2774</v>
      </c>
      <c r="E144" s="1" t="s">
        <v>163</v>
      </c>
      <c r="G144" s="38">
        <v>45688</v>
      </c>
      <c r="H144" s="39">
        <v>202139</v>
      </c>
      <c r="I144" s="1">
        <v>2023</v>
      </c>
      <c r="J144" s="1" t="s">
        <v>93</v>
      </c>
      <c r="K144" s="1" t="s">
        <v>94</v>
      </c>
      <c r="L144" s="1" t="s">
        <v>27</v>
      </c>
      <c r="M144" s="1">
        <f>IF(ISNUMBER(MATCH(E144,_xlfn.VSTACK('VLookup Lists'!$E$2:$E$17,'VLookup Lists'!$H$2:$H$38,'VLookup Lists'!$J$2:$J$8),0)),1,0)</f>
        <v>0</v>
      </c>
      <c r="N144" s="1">
        <f>IFERROR(IF(VLOOKUP($D144,'VLookup Lists'!$B$11:$C$29,2,FALSE)="FLIP",1,0),"")</f>
        <v>0</v>
      </c>
      <c r="O144" s="1" t="b">
        <f>ISNUMBER(MATCH($E144,'VLookup Lists'!$E$2:$E$17,0))</f>
        <v>0</v>
      </c>
    </row>
    <row r="145" spans="1:15" ht="15.75" customHeight="1" x14ac:dyDescent="0.2">
      <c r="A145" s="1" t="str">
        <f t="shared" si="0"/>
        <v>OFVP</v>
      </c>
      <c r="B145" s="1" t="s">
        <v>103</v>
      </c>
      <c r="D145" s="1">
        <v>2774</v>
      </c>
      <c r="E145" s="1" t="s">
        <v>924</v>
      </c>
      <c r="G145" s="38">
        <v>45688</v>
      </c>
      <c r="H145" s="39">
        <v>75000</v>
      </c>
      <c r="I145" s="1">
        <v>2023</v>
      </c>
      <c r="J145" s="1" t="s">
        <v>93</v>
      </c>
      <c r="K145" s="1" t="s">
        <v>94</v>
      </c>
      <c r="L145" s="1" t="s">
        <v>52</v>
      </c>
      <c r="M145" s="1">
        <f>IF(ISNUMBER(MATCH(E145,_xlfn.VSTACK('VLookup Lists'!$E$2:$E$17,'VLookup Lists'!$H$2:$H$38,'VLookup Lists'!$J$2:$J$8),0)),1,0)</f>
        <v>0</v>
      </c>
      <c r="N145" s="1">
        <f>IFERROR(IF(VLOOKUP($D145,'VLookup Lists'!$B$11:$C$29,2,FALSE)="FLIP",1,0),"")</f>
        <v>0</v>
      </c>
      <c r="O145" s="1" t="b">
        <f>ISNUMBER(MATCH($E145,'VLookup Lists'!$E$2:$E$17,0))</f>
        <v>0</v>
      </c>
    </row>
    <row r="146" spans="1:15" ht="15.75" customHeight="1" x14ac:dyDescent="0.2">
      <c r="A146" s="1" t="str">
        <f t="shared" si="0"/>
        <v>OFVP</v>
      </c>
      <c r="B146" s="1" t="s">
        <v>103</v>
      </c>
      <c r="D146" s="1">
        <v>2774</v>
      </c>
      <c r="E146" s="1" t="s">
        <v>711</v>
      </c>
      <c r="G146" s="38">
        <v>45688</v>
      </c>
      <c r="H146" s="39">
        <v>293675</v>
      </c>
      <c r="I146" s="1">
        <v>2023</v>
      </c>
      <c r="J146" s="1" t="s">
        <v>93</v>
      </c>
      <c r="K146" s="1" t="s">
        <v>94</v>
      </c>
      <c r="L146" s="1" t="s">
        <v>100</v>
      </c>
      <c r="M146" s="1">
        <f>IF(ISNUMBER(MATCH(E146,_xlfn.VSTACK('VLookup Lists'!$E$2:$E$17,'VLookup Lists'!$H$2:$H$38,'VLookup Lists'!$J$2:$J$8),0)),1,0)</f>
        <v>0</v>
      </c>
      <c r="N146" s="1">
        <f>IFERROR(IF(VLOOKUP($D146,'VLookup Lists'!$B$11:$C$29,2,FALSE)="FLIP",1,0),"")</f>
        <v>0</v>
      </c>
      <c r="O146" s="1" t="b">
        <f>ISNUMBER(MATCH($E146,'VLookup Lists'!$E$2:$E$17,0))</f>
        <v>0</v>
      </c>
    </row>
    <row r="147" spans="1:15" ht="15.75" customHeight="1" x14ac:dyDescent="0.2">
      <c r="A147" s="1" t="str">
        <f t="shared" si="0"/>
        <v>OFVP</v>
      </c>
      <c r="B147" s="1" t="s">
        <v>103</v>
      </c>
      <c r="D147" s="1">
        <v>2774</v>
      </c>
      <c r="E147" s="1" t="s">
        <v>711</v>
      </c>
      <c r="G147" s="38">
        <v>45688</v>
      </c>
      <c r="H147" s="39">
        <v>299976</v>
      </c>
      <c r="I147" s="1">
        <v>2023</v>
      </c>
      <c r="J147" s="1" t="s">
        <v>93</v>
      </c>
      <c r="K147" s="1" t="s">
        <v>94</v>
      </c>
      <c r="L147" s="1" t="s">
        <v>50</v>
      </c>
      <c r="M147" s="1">
        <f>IF(ISNUMBER(MATCH(E147,_xlfn.VSTACK('VLookup Lists'!$E$2:$E$17,'VLookup Lists'!$H$2:$H$38,'VLookup Lists'!$J$2:$J$8),0)),1,0)</f>
        <v>0</v>
      </c>
      <c r="N147" s="1">
        <f>IFERROR(IF(VLOOKUP($D147,'VLookup Lists'!$B$11:$C$29,2,FALSE)="FLIP",1,0),"")</f>
        <v>0</v>
      </c>
      <c r="O147" s="1" t="b">
        <f>ISNUMBER(MATCH($E147,'VLookup Lists'!$E$2:$E$17,0))</f>
        <v>0</v>
      </c>
    </row>
    <row r="148" spans="1:15" ht="15.75" customHeight="1" x14ac:dyDescent="0.2">
      <c r="A148" s="1" t="str">
        <f t="shared" si="0"/>
        <v>OFVP</v>
      </c>
      <c r="B148" s="1" t="s">
        <v>103</v>
      </c>
      <c r="D148" s="1">
        <v>2774</v>
      </c>
      <c r="E148" s="1" t="s">
        <v>711</v>
      </c>
      <c r="G148" s="38">
        <v>45688</v>
      </c>
      <c r="H148" s="39">
        <v>293675</v>
      </c>
      <c r="I148" s="1">
        <v>2023</v>
      </c>
      <c r="J148" s="1" t="s">
        <v>93</v>
      </c>
      <c r="K148" s="1" t="s">
        <v>94</v>
      </c>
      <c r="L148" s="1" t="s">
        <v>55</v>
      </c>
      <c r="M148" s="1">
        <f>IF(ISNUMBER(MATCH(E148,_xlfn.VSTACK('VLookup Lists'!$E$2:$E$17,'VLookup Lists'!$H$2:$H$38,'VLookup Lists'!$J$2:$J$8),0)),1,0)</f>
        <v>0</v>
      </c>
      <c r="N148" s="1">
        <f>IFERROR(IF(VLOOKUP($D148,'VLookup Lists'!$B$11:$C$29,2,FALSE)="FLIP",1,0),"")</f>
        <v>0</v>
      </c>
      <c r="O148" s="1" t="b">
        <f>ISNUMBER(MATCH($E148,'VLookup Lists'!$E$2:$E$17,0))</f>
        <v>0</v>
      </c>
    </row>
    <row r="149" spans="1:15" ht="15.75" customHeight="1" x14ac:dyDescent="0.2">
      <c r="A149" s="1" t="str">
        <f t="shared" si="0"/>
        <v>OFVP</v>
      </c>
      <c r="B149" s="1" t="s">
        <v>103</v>
      </c>
      <c r="D149" s="1">
        <v>2774</v>
      </c>
      <c r="E149" s="1" t="s">
        <v>111</v>
      </c>
      <c r="G149" s="38">
        <v>45688</v>
      </c>
      <c r="H149" s="39">
        <v>300000</v>
      </c>
      <c r="I149" s="1">
        <v>2023</v>
      </c>
      <c r="J149" s="1" t="s">
        <v>93</v>
      </c>
      <c r="K149" s="1" t="s">
        <v>94</v>
      </c>
      <c r="L149" s="1" t="s">
        <v>33</v>
      </c>
      <c r="M149" s="1">
        <f>IF(ISNUMBER(MATCH(E149,_xlfn.VSTACK('VLookup Lists'!$E$2:$E$17,'VLookup Lists'!$H$2:$H$38,'VLookup Lists'!$J$2:$J$8),0)),1,0)</f>
        <v>1</v>
      </c>
      <c r="N149" s="1">
        <f>IFERROR(IF(VLOOKUP($D149,'VLookup Lists'!$B$11:$C$29,2,FALSE)="FLIP",1,0),"")</f>
        <v>0</v>
      </c>
      <c r="O149" s="1" t="b">
        <f>ISNUMBER(MATCH($E149,'VLookup Lists'!$E$2:$E$17,0))</f>
        <v>1</v>
      </c>
    </row>
    <row r="150" spans="1:15" ht="15.75" customHeight="1" x14ac:dyDescent="0.2">
      <c r="A150" s="1" t="str">
        <f t="shared" si="0"/>
        <v>OFVP</v>
      </c>
      <c r="B150" s="1" t="s">
        <v>103</v>
      </c>
      <c r="D150" s="1">
        <v>2774</v>
      </c>
      <c r="E150" s="1" t="s">
        <v>112</v>
      </c>
      <c r="G150" s="38">
        <v>45688</v>
      </c>
      <c r="H150" s="39">
        <v>233614</v>
      </c>
      <c r="I150" s="1">
        <v>2023</v>
      </c>
      <c r="J150" s="1" t="s">
        <v>93</v>
      </c>
      <c r="K150" s="1" t="s">
        <v>94</v>
      </c>
      <c r="L150" s="1" t="s">
        <v>39</v>
      </c>
      <c r="M150" s="1">
        <f>IF(ISNUMBER(MATCH(E150,_xlfn.VSTACK('VLookup Lists'!$E$2:$E$17,'VLookup Lists'!$H$2:$H$38,'VLookup Lists'!$J$2:$J$8),0)),1,0)</f>
        <v>1</v>
      </c>
      <c r="N150" s="1">
        <f>IFERROR(IF(VLOOKUP($D150,'VLookup Lists'!$B$11:$C$29,2,FALSE)="FLIP",1,0),"")</f>
        <v>0</v>
      </c>
      <c r="O150" s="1" t="b">
        <f>ISNUMBER(MATCH($E150,'VLookup Lists'!$E$2:$E$17,0))</f>
        <v>0</v>
      </c>
    </row>
    <row r="151" spans="1:15" ht="15.75" customHeight="1" x14ac:dyDescent="0.2">
      <c r="A151" s="1" t="str">
        <f t="shared" si="0"/>
        <v>OFVP</v>
      </c>
      <c r="B151" s="1" t="s">
        <v>103</v>
      </c>
      <c r="D151" s="1">
        <v>2774</v>
      </c>
      <c r="E151" s="1" t="s">
        <v>112</v>
      </c>
      <c r="G151" s="38">
        <v>45688</v>
      </c>
      <c r="H151" s="39">
        <v>526104.22</v>
      </c>
      <c r="I151" s="1">
        <v>2023</v>
      </c>
      <c r="J151" s="1" t="s">
        <v>93</v>
      </c>
      <c r="K151" s="1" t="s">
        <v>94</v>
      </c>
      <c r="L151" s="1" t="s">
        <v>70</v>
      </c>
      <c r="M151" s="1">
        <f>IF(ISNUMBER(MATCH(E151,_xlfn.VSTACK('VLookup Lists'!$E$2:$E$17,'VLookup Lists'!$H$2:$H$38,'VLookup Lists'!$J$2:$J$8),0)),1,0)</f>
        <v>1</v>
      </c>
      <c r="N151" s="1">
        <f>IFERROR(IF(VLOOKUP($D151,'VLookup Lists'!$B$11:$C$29,2,FALSE)="FLIP",1,0),"")</f>
        <v>0</v>
      </c>
      <c r="O151" s="1" t="b">
        <f>ISNUMBER(MATCH($E151,'VLookup Lists'!$E$2:$E$17,0))</f>
        <v>0</v>
      </c>
    </row>
    <row r="152" spans="1:15" ht="15.75" customHeight="1" x14ac:dyDescent="0.2">
      <c r="A152" s="1" t="str">
        <f t="shared" si="0"/>
        <v>OFVP</v>
      </c>
      <c r="B152" s="1" t="s">
        <v>103</v>
      </c>
      <c r="D152" s="1">
        <v>2774</v>
      </c>
      <c r="E152" s="1" t="s">
        <v>113</v>
      </c>
      <c r="G152" s="38">
        <v>45688</v>
      </c>
      <c r="H152" s="39">
        <v>270000</v>
      </c>
      <c r="I152" s="1">
        <v>2023</v>
      </c>
      <c r="J152" s="1" t="s">
        <v>93</v>
      </c>
      <c r="K152" s="1" t="s">
        <v>94</v>
      </c>
      <c r="L152" s="1" t="s">
        <v>41</v>
      </c>
      <c r="M152" s="1">
        <f>IF(ISNUMBER(MATCH(E152,_xlfn.VSTACK('VLookup Lists'!$E$2:$E$17,'VLookup Lists'!$H$2:$H$38,'VLookup Lists'!$J$2:$J$8),0)),1,0)</f>
        <v>1</v>
      </c>
      <c r="N152" s="1">
        <f>IFERROR(IF(VLOOKUP($D152,'VLookup Lists'!$B$11:$C$29,2,FALSE)="FLIP",1,0),"")</f>
        <v>0</v>
      </c>
      <c r="O152" s="1" t="b">
        <f>ISNUMBER(MATCH($E152,'VLookup Lists'!$E$2:$E$17,0))</f>
        <v>1</v>
      </c>
    </row>
    <row r="153" spans="1:15" ht="15.75" customHeight="1" x14ac:dyDescent="0.2">
      <c r="A153" s="1" t="str">
        <f t="shared" si="0"/>
        <v>OFVP</v>
      </c>
      <c r="B153" s="1" t="s">
        <v>103</v>
      </c>
      <c r="D153" s="1">
        <v>2774</v>
      </c>
      <c r="E153" s="1" t="s">
        <v>346</v>
      </c>
      <c r="G153" s="38">
        <v>45688</v>
      </c>
      <c r="H153" s="39">
        <v>300000</v>
      </c>
      <c r="I153" s="1">
        <v>2023</v>
      </c>
      <c r="J153" s="1" t="s">
        <v>93</v>
      </c>
      <c r="K153" s="1" t="s">
        <v>94</v>
      </c>
      <c r="L153" s="1" t="s">
        <v>100</v>
      </c>
      <c r="M153" s="1">
        <f>IF(ISNUMBER(MATCH(E153,_xlfn.VSTACK('VLookup Lists'!$E$2:$E$17,'VLookup Lists'!$H$2:$H$38,'VLookup Lists'!$J$2:$J$8),0)),1,0)</f>
        <v>1</v>
      </c>
      <c r="N153" s="1">
        <f>IFERROR(IF(VLOOKUP($D153,'VLookup Lists'!$B$11:$C$29,2,FALSE)="FLIP",1,0),"")</f>
        <v>0</v>
      </c>
      <c r="O153" s="1" t="b">
        <f>ISNUMBER(MATCH($E153,'VLookup Lists'!$E$2:$E$17,0))</f>
        <v>1</v>
      </c>
    </row>
    <row r="154" spans="1:15" ht="15.75" customHeight="1" x14ac:dyDescent="0.2">
      <c r="A154" s="1" t="str">
        <f t="shared" si="0"/>
        <v>OFVP</v>
      </c>
      <c r="B154" s="1" t="s">
        <v>103</v>
      </c>
      <c r="D154" s="1">
        <v>2774</v>
      </c>
      <c r="E154" s="1" t="s">
        <v>346</v>
      </c>
      <c r="G154" s="38">
        <v>45169</v>
      </c>
      <c r="H154" s="39">
        <v>250000</v>
      </c>
      <c r="I154" s="1">
        <v>2023</v>
      </c>
      <c r="J154" s="1" t="s">
        <v>93</v>
      </c>
      <c r="K154" s="1" t="s">
        <v>94</v>
      </c>
      <c r="L154" s="1" t="s">
        <v>31</v>
      </c>
      <c r="M154" s="1">
        <f>IF(ISNUMBER(MATCH(E154,_xlfn.VSTACK('VLookup Lists'!$E$2:$E$17,'VLookup Lists'!$H$2:$H$38,'VLookup Lists'!$J$2:$J$8),0)),1,0)</f>
        <v>1</v>
      </c>
      <c r="N154" s="1">
        <f>IFERROR(IF(VLOOKUP($D154,'VLookup Lists'!$B$11:$C$29,2,FALSE)="FLIP",1,0),"")</f>
        <v>0</v>
      </c>
      <c r="O154" s="1" t="b">
        <f>ISNUMBER(MATCH($E154,'VLookup Lists'!$E$2:$E$17,0))</f>
        <v>1</v>
      </c>
    </row>
    <row r="155" spans="1:15" ht="15.75" customHeight="1" x14ac:dyDescent="0.2">
      <c r="A155" s="1" t="str">
        <f t="shared" si="0"/>
        <v>OFVP</v>
      </c>
      <c r="B155" s="1" t="s">
        <v>103</v>
      </c>
      <c r="D155" s="1">
        <v>2774</v>
      </c>
      <c r="E155" s="1" t="s">
        <v>346</v>
      </c>
      <c r="G155" s="38">
        <v>45688</v>
      </c>
      <c r="H155" s="39">
        <v>301855</v>
      </c>
      <c r="I155" s="1">
        <v>2023</v>
      </c>
      <c r="J155" s="1" t="s">
        <v>93</v>
      </c>
      <c r="K155" s="1" t="s">
        <v>94</v>
      </c>
      <c r="L155" s="1" t="s">
        <v>38</v>
      </c>
      <c r="M155" s="1">
        <f>IF(ISNUMBER(MATCH(E155,_xlfn.VSTACK('VLookup Lists'!$E$2:$E$17,'VLookup Lists'!$H$2:$H$38,'VLookup Lists'!$J$2:$J$8),0)),1,0)</f>
        <v>1</v>
      </c>
      <c r="N155" s="1">
        <f>IFERROR(IF(VLOOKUP($D155,'VLookup Lists'!$B$11:$C$29,2,FALSE)="FLIP",1,0),"")</f>
        <v>0</v>
      </c>
      <c r="O155" s="1" t="b">
        <f>ISNUMBER(MATCH($E155,'VLookup Lists'!$E$2:$E$17,0))</f>
        <v>1</v>
      </c>
    </row>
    <row r="156" spans="1:15" ht="15.75" customHeight="1" x14ac:dyDescent="0.2">
      <c r="A156" s="1" t="str">
        <f t="shared" si="0"/>
        <v>OFVP</v>
      </c>
      <c r="B156" s="1" t="s">
        <v>103</v>
      </c>
      <c r="D156" s="1">
        <v>2774</v>
      </c>
      <c r="E156" s="1" t="s">
        <v>114</v>
      </c>
      <c r="G156" s="38">
        <v>45688</v>
      </c>
      <c r="H156" s="39">
        <v>331100</v>
      </c>
      <c r="I156" s="1">
        <v>2023</v>
      </c>
      <c r="J156" s="1" t="s">
        <v>93</v>
      </c>
      <c r="K156" s="1" t="s">
        <v>94</v>
      </c>
      <c r="L156" s="1" t="s">
        <v>29</v>
      </c>
      <c r="M156" s="1">
        <f>IF(ISNUMBER(MATCH(E156,_xlfn.VSTACK('VLookup Lists'!$E$2:$E$17,'VLookup Lists'!$H$2:$H$38,'VLookup Lists'!$J$2:$J$8),0)),1,0)</f>
        <v>1</v>
      </c>
      <c r="N156" s="1">
        <f>IFERROR(IF(VLOOKUP($D156,'VLookup Lists'!$B$11:$C$29,2,FALSE)="FLIP",1,0),"")</f>
        <v>0</v>
      </c>
      <c r="O156" s="1" t="b">
        <f>ISNUMBER(MATCH($E156,'VLookup Lists'!$E$2:$E$17,0))</f>
        <v>0</v>
      </c>
    </row>
    <row r="157" spans="1:15" ht="15.75" customHeight="1" x14ac:dyDescent="0.2">
      <c r="A157" s="1" t="str">
        <f t="shared" si="0"/>
        <v>OFVP</v>
      </c>
      <c r="B157" s="1" t="s">
        <v>103</v>
      </c>
      <c r="D157" s="1">
        <v>2774</v>
      </c>
      <c r="E157" s="1" t="s">
        <v>347</v>
      </c>
      <c r="G157" s="38">
        <v>45688</v>
      </c>
      <c r="H157" s="39">
        <v>300000</v>
      </c>
      <c r="I157" s="1">
        <v>2023</v>
      </c>
      <c r="J157" s="1" t="s">
        <v>93</v>
      </c>
      <c r="K157" s="1" t="s">
        <v>94</v>
      </c>
      <c r="L157" s="1" t="s">
        <v>29</v>
      </c>
      <c r="M157" s="1">
        <f>IF(ISNUMBER(MATCH(E157,_xlfn.VSTACK('VLookup Lists'!$E$2:$E$17,'VLookup Lists'!$H$2:$H$38,'VLookup Lists'!$J$2:$J$8),0)),1,0)</f>
        <v>0</v>
      </c>
      <c r="N157" s="1">
        <f>IFERROR(IF(VLOOKUP($D157,'VLookup Lists'!$B$11:$C$29,2,FALSE)="FLIP",1,0),"")</f>
        <v>0</v>
      </c>
      <c r="O157" s="1" t="b">
        <f>ISNUMBER(MATCH($E157,'VLookup Lists'!$E$2:$E$17,0))</f>
        <v>0</v>
      </c>
    </row>
    <row r="158" spans="1:15" ht="15.75" customHeight="1" x14ac:dyDescent="0.2">
      <c r="A158" s="1" t="str">
        <f t="shared" si="0"/>
        <v>OFVP</v>
      </c>
      <c r="B158" s="1" t="s">
        <v>103</v>
      </c>
      <c r="D158" s="1">
        <v>2774</v>
      </c>
      <c r="E158" s="1" t="s">
        <v>347</v>
      </c>
      <c r="G158" s="38">
        <v>45688</v>
      </c>
      <c r="H158" s="39">
        <v>300000</v>
      </c>
      <c r="I158" s="1">
        <v>2023</v>
      </c>
      <c r="J158" s="1" t="s">
        <v>93</v>
      </c>
      <c r="K158" s="1" t="s">
        <v>94</v>
      </c>
      <c r="L158" s="1" t="s">
        <v>59</v>
      </c>
      <c r="M158" s="1">
        <f>IF(ISNUMBER(MATCH(E158,_xlfn.VSTACK('VLookup Lists'!$E$2:$E$17,'VLookup Lists'!$H$2:$H$38,'VLookup Lists'!$J$2:$J$8),0)),1,0)</f>
        <v>0</v>
      </c>
      <c r="N158" s="1">
        <f>IFERROR(IF(VLOOKUP($D158,'VLookup Lists'!$B$11:$C$29,2,FALSE)="FLIP",1,0),"")</f>
        <v>0</v>
      </c>
      <c r="O158" s="1" t="b">
        <f>ISNUMBER(MATCH($E158,'VLookup Lists'!$E$2:$E$17,0))</f>
        <v>0</v>
      </c>
    </row>
    <row r="159" spans="1:15" ht="15.75" customHeight="1" x14ac:dyDescent="0.2">
      <c r="A159" s="1" t="str">
        <f t="shared" si="0"/>
        <v>OFVP</v>
      </c>
      <c r="B159" s="1" t="s">
        <v>103</v>
      </c>
      <c r="D159" s="1">
        <v>2774</v>
      </c>
      <c r="E159" s="1" t="s">
        <v>164</v>
      </c>
      <c r="G159" s="38">
        <v>45688</v>
      </c>
      <c r="H159" s="39">
        <v>112048</v>
      </c>
      <c r="I159" s="1">
        <v>2023</v>
      </c>
      <c r="J159" s="1" t="s">
        <v>93</v>
      </c>
      <c r="K159" s="1" t="s">
        <v>94</v>
      </c>
      <c r="L159" s="1" t="s">
        <v>39</v>
      </c>
      <c r="M159" s="1">
        <f>IF(ISNUMBER(MATCH(E159,_xlfn.VSTACK('VLookup Lists'!$E$2:$E$17,'VLookup Lists'!$H$2:$H$38,'VLookup Lists'!$J$2:$J$8),0)),1,0)</f>
        <v>0</v>
      </c>
      <c r="N159" s="1">
        <f>IFERROR(IF(VLOOKUP($D159,'VLookup Lists'!$B$11:$C$29,2,FALSE)="FLIP",1,0),"")</f>
        <v>0</v>
      </c>
      <c r="O159" s="1" t="b">
        <f>ISNUMBER(MATCH($E159,'VLookup Lists'!$E$2:$E$17,0))</f>
        <v>0</v>
      </c>
    </row>
    <row r="160" spans="1:15" ht="15.75" customHeight="1" x14ac:dyDescent="0.2">
      <c r="A160" s="1" t="str">
        <f t="shared" si="0"/>
        <v>OFVP</v>
      </c>
      <c r="B160" s="1" t="s">
        <v>103</v>
      </c>
      <c r="D160" s="1">
        <v>2774</v>
      </c>
      <c r="E160" s="1" t="s">
        <v>1510</v>
      </c>
      <c r="G160" s="38">
        <v>45688</v>
      </c>
      <c r="H160" s="39">
        <v>300000</v>
      </c>
      <c r="I160" s="1">
        <v>2023</v>
      </c>
      <c r="J160" s="1" t="s">
        <v>93</v>
      </c>
      <c r="K160" s="1" t="s">
        <v>94</v>
      </c>
      <c r="L160" s="1" t="s">
        <v>100</v>
      </c>
      <c r="M160" s="1">
        <f>IF(ISNUMBER(MATCH(E160,_xlfn.VSTACK('VLookup Lists'!$E$2:$E$17,'VLookup Lists'!$H$2:$H$38,'VLookup Lists'!$J$2:$J$8),0)),1,0)</f>
        <v>0</v>
      </c>
      <c r="N160" s="1">
        <f>IFERROR(IF(VLOOKUP($D160,'VLookup Lists'!$B$11:$C$29,2,FALSE)="FLIP",1,0),"")</f>
        <v>0</v>
      </c>
      <c r="O160" s="1" t="b">
        <f>ISNUMBER(MATCH($E160,'VLookup Lists'!$E$2:$E$17,0))</f>
        <v>0</v>
      </c>
    </row>
    <row r="161" spans="1:15" ht="15.75" customHeight="1" x14ac:dyDescent="0.2">
      <c r="A161" s="1" t="str">
        <f t="shared" si="0"/>
        <v>OFVP</v>
      </c>
      <c r="B161" s="1" t="s">
        <v>103</v>
      </c>
      <c r="D161" s="1">
        <v>2774</v>
      </c>
      <c r="E161" s="1" t="s">
        <v>165</v>
      </c>
      <c r="G161" s="38">
        <v>45688</v>
      </c>
      <c r="H161" s="39">
        <v>200000</v>
      </c>
      <c r="I161" s="1">
        <v>2023</v>
      </c>
      <c r="J161" s="1" t="s">
        <v>93</v>
      </c>
      <c r="K161" s="1" t="s">
        <v>94</v>
      </c>
      <c r="L161" s="1" t="s">
        <v>100</v>
      </c>
      <c r="M161" s="1">
        <f>IF(ISNUMBER(MATCH(E161,_xlfn.VSTACK('VLookup Lists'!$E$2:$E$17,'VLookup Lists'!$H$2:$H$38,'VLookup Lists'!$J$2:$J$8),0)),1,0)</f>
        <v>1</v>
      </c>
      <c r="N161" s="1">
        <f>IFERROR(IF(VLOOKUP($D161,'VLookup Lists'!$B$11:$C$29,2,FALSE)="FLIP",1,0),"")</f>
        <v>0</v>
      </c>
      <c r="O161" s="1" t="b">
        <f>ISNUMBER(MATCH($E161,'VLookup Lists'!$E$2:$E$17,0))</f>
        <v>1</v>
      </c>
    </row>
    <row r="162" spans="1:15" ht="15.75" customHeight="1" x14ac:dyDescent="0.2">
      <c r="A162" s="1" t="str">
        <f t="shared" si="0"/>
        <v>OFVP</v>
      </c>
      <c r="B162" s="1" t="s">
        <v>103</v>
      </c>
      <c r="D162" s="1">
        <v>2774</v>
      </c>
      <c r="E162" s="1" t="s">
        <v>166</v>
      </c>
      <c r="G162" s="38">
        <v>45688</v>
      </c>
      <c r="H162" s="39">
        <v>300000</v>
      </c>
      <c r="I162" s="1">
        <v>2023</v>
      </c>
      <c r="J162" s="1" t="s">
        <v>93</v>
      </c>
      <c r="K162" s="1" t="s">
        <v>94</v>
      </c>
      <c r="L162" s="1" t="s">
        <v>27</v>
      </c>
      <c r="M162" s="1">
        <f>IF(ISNUMBER(MATCH(E162,_xlfn.VSTACK('VLookup Lists'!$E$2:$E$17,'VLookup Lists'!$H$2:$H$38,'VLookup Lists'!$J$2:$J$8),0)),1,0)</f>
        <v>1</v>
      </c>
      <c r="N162" s="1">
        <f>IFERROR(IF(VLOOKUP($D162,'VLookup Lists'!$B$11:$C$29,2,FALSE)="FLIP",1,0),"")</f>
        <v>0</v>
      </c>
      <c r="O162" s="1" t="b">
        <f>ISNUMBER(MATCH($E162,'VLookup Lists'!$E$2:$E$17,0))</f>
        <v>0</v>
      </c>
    </row>
    <row r="163" spans="1:15" ht="15.75" customHeight="1" x14ac:dyDescent="0.2">
      <c r="A163" s="1" t="str">
        <f t="shared" si="0"/>
        <v>OFVP</v>
      </c>
      <c r="B163" s="1" t="s">
        <v>103</v>
      </c>
      <c r="D163" s="1">
        <v>2774</v>
      </c>
      <c r="E163" s="1" t="s">
        <v>115</v>
      </c>
      <c r="G163" s="38">
        <v>45688</v>
      </c>
      <c r="H163" s="39">
        <v>300000</v>
      </c>
      <c r="I163" s="1">
        <v>2023</v>
      </c>
      <c r="J163" s="1" t="s">
        <v>93</v>
      </c>
      <c r="K163" s="1" t="s">
        <v>94</v>
      </c>
      <c r="L163" s="1" t="s">
        <v>51</v>
      </c>
      <c r="M163" s="1">
        <f>IF(ISNUMBER(MATCH(E163,_xlfn.VSTACK('VLookup Lists'!$E$2:$E$17,'VLookup Lists'!$H$2:$H$38,'VLookup Lists'!$J$2:$J$8),0)),1,0)</f>
        <v>1</v>
      </c>
      <c r="N163" s="1">
        <f>IFERROR(IF(VLOOKUP($D163,'VLookup Lists'!$B$11:$C$29,2,FALSE)="FLIP",1,0),"")</f>
        <v>0</v>
      </c>
      <c r="O163" s="1" t="b">
        <f>ISNUMBER(MATCH($E163,'VLookup Lists'!$E$2:$E$17,0))</f>
        <v>0</v>
      </c>
    </row>
    <row r="164" spans="1:15" ht="15.75" customHeight="1" x14ac:dyDescent="0.2">
      <c r="A164" s="1" t="str">
        <f t="shared" si="0"/>
        <v>OFVP</v>
      </c>
      <c r="B164" s="1" t="s">
        <v>103</v>
      </c>
      <c r="D164" s="1">
        <v>2774</v>
      </c>
      <c r="E164" s="1" t="s">
        <v>115</v>
      </c>
      <c r="G164" s="38"/>
      <c r="H164" s="39">
        <v>300000</v>
      </c>
      <c r="I164" s="1">
        <v>2023</v>
      </c>
      <c r="J164" s="1" t="s">
        <v>93</v>
      </c>
      <c r="K164" s="1" t="s">
        <v>94</v>
      </c>
      <c r="L164" s="1" t="s">
        <v>31</v>
      </c>
      <c r="M164" s="1">
        <f>IF(ISNUMBER(MATCH(E164,_xlfn.VSTACK('VLookup Lists'!$E$2:$E$17,'VLookup Lists'!$H$2:$H$38,'VLookup Lists'!$J$2:$J$8),0)),1,0)</f>
        <v>1</v>
      </c>
      <c r="N164" s="1">
        <f>IFERROR(IF(VLOOKUP($D164,'VLookup Lists'!$B$11:$C$29,2,FALSE)="FLIP",1,0),"")</f>
        <v>0</v>
      </c>
      <c r="O164" s="1" t="b">
        <f>ISNUMBER(MATCH($E164,'VLookup Lists'!$E$2:$E$17,0))</f>
        <v>0</v>
      </c>
    </row>
    <row r="165" spans="1:15" ht="15.75" customHeight="1" x14ac:dyDescent="0.2">
      <c r="A165" s="1" t="str">
        <f t="shared" si="0"/>
        <v>OFVP</v>
      </c>
      <c r="B165" s="1" t="s">
        <v>103</v>
      </c>
      <c r="D165" s="1">
        <v>2774</v>
      </c>
      <c r="E165" s="1" t="s">
        <v>115</v>
      </c>
      <c r="G165" s="38">
        <v>45688</v>
      </c>
      <c r="H165" s="39">
        <v>300000</v>
      </c>
      <c r="I165" s="1">
        <v>2023</v>
      </c>
      <c r="J165" s="1" t="s">
        <v>93</v>
      </c>
      <c r="K165" s="1" t="s">
        <v>94</v>
      </c>
      <c r="L165" s="1" t="s">
        <v>38</v>
      </c>
      <c r="M165" s="1">
        <f>IF(ISNUMBER(MATCH(E165,_xlfn.VSTACK('VLookup Lists'!$E$2:$E$17,'VLookup Lists'!$H$2:$H$38,'VLookup Lists'!$J$2:$J$8),0)),1,0)</f>
        <v>1</v>
      </c>
      <c r="N165" s="1">
        <f>IFERROR(IF(VLOOKUP($D165,'VLookup Lists'!$B$11:$C$29,2,FALSE)="FLIP",1,0),"")</f>
        <v>0</v>
      </c>
      <c r="O165" s="1" t="b">
        <f>ISNUMBER(MATCH($E165,'VLookup Lists'!$E$2:$E$17,0))</f>
        <v>0</v>
      </c>
    </row>
    <row r="166" spans="1:15" ht="15.75" customHeight="1" x14ac:dyDescent="0.2">
      <c r="A166" s="1" t="str">
        <f t="shared" si="0"/>
        <v>OFVP</v>
      </c>
      <c r="B166" s="1" t="s">
        <v>103</v>
      </c>
      <c r="D166" s="1">
        <v>2774</v>
      </c>
      <c r="E166" s="1" t="s">
        <v>116</v>
      </c>
      <c r="G166" s="38">
        <v>45688</v>
      </c>
      <c r="H166" s="39">
        <v>376625.63</v>
      </c>
      <c r="I166" s="1">
        <v>2023</v>
      </c>
      <c r="J166" s="1" t="s">
        <v>93</v>
      </c>
      <c r="K166" s="1" t="s">
        <v>94</v>
      </c>
      <c r="L166" s="1" t="s">
        <v>28</v>
      </c>
      <c r="M166" s="1">
        <f>IF(ISNUMBER(MATCH(E166,_xlfn.VSTACK('VLookup Lists'!$E$2:$E$17,'VLookup Lists'!$H$2:$H$38,'VLookup Lists'!$J$2:$J$8),0)),1,0)</f>
        <v>1</v>
      </c>
      <c r="N166" s="1">
        <f>IFERROR(IF(VLOOKUP($D166,'VLookup Lists'!$B$11:$C$29,2,FALSE)="FLIP",1,0),"")</f>
        <v>0</v>
      </c>
      <c r="O166" s="1" t="b">
        <f>ISNUMBER(MATCH($E166,'VLookup Lists'!$E$2:$E$17,0))</f>
        <v>1</v>
      </c>
    </row>
    <row r="167" spans="1:15" ht="15.75" customHeight="1" x14ac:dyDescent="0.2">
      <c r="A167" s="1" t="str">
        <f t="shared" si="0"/>
        <v>OFVP</v>
      </c>
      <c r="B167" s="1" t="s">
        <v>103</v>
      </c>
      <c r="D167" s="1">
        <v>2774</v>
      </c>
      <c r="E167" s="1" t="s">
        <v>116</v>
      </c>
      <c r="G167" s="38">
        <v>45688</v>
      </c>
      <c r="H167" s="39">
        <v>414942.48</v>
      </c>
      <c r="I167" s="1">
        <v>2023</v>
      </c>
      <c r="J167" s="1" t="s">
        <v>93</v>
      </c>
      <c r="K167" s="1" t="s">
        <v>94</v>
      </c>
      <c r="L167" s="1" t="s">
        <v>52</v>
      </c>
      <c r="M167" s="1">
        <f>IF(ISNUMBER(MATCH(E167,_xlfn.VSTACK('VLookup Lists'!$E$2:$E$17,'VLookup Lists'!$H$2:$H$38,'VLookup Lists'!$J$2:$J$8),0)),1,0)</f>
        <v>1</v>
      </c>
      <c r="N167" s="1">
        <f>IFERROR(IF(VLOOKUP($D167,'VLookup Lists'!$B$11:$C$29,2,FALSE)="FLIP",1,0),"")</f>
        <v>0</v>
      </c>
      <c r="O167" s="1" t="b">
        <f>ISNUMBER(MATCH($E167,'VLookup Lists'!$E$2:$E$17,0))</f>
        <v>1</v>
      </c>
    </row>
    <row r="168" spans="1:15" ht="15.75" customHeight="1" x14ac:dyDescent="0.2">
      <c r="A168" s="1" t="str">
        <f t="shared" si="0"/>
        <v>OFVP</v>
      </c>
      <c r="B168" s="1" t="s">
        <v>103</v>
      </c>
      <c r="D168" s="1">
        <v>2774</v>
      </c>
      <c r="E168" s="1" t="s">
        <v>117</v>
      </c>
      <c r="G168" s="38">
        <v>45688</v>
      </c>
      <c r="H168" s="39">
        <v>743389</v>
      </c>
      <c r="I168" s="1">
        <v>2023</v>
      </c>
      <c r="J168" s="1" t="s">
        <v>93</v>
      </c>
      <c r="K168" s="1" t="s">
        <v>94</v>
      </c>
      <c r="L168" s="1" t="s">
        <v>27</v>
      </c>
      <c r="M168" s="1">
        <f>IF(ISNUMBER(MATCH(E168,_xlfn.VSTACK('VLookup Lists'!$E$2:$E$17,'VLookup Lists'!$H$2:$H$38,'VLookup Lists'!$J$2:$J$8),0)),1,0)</f>
        <v>1</v>
      </c>
      <c r="N168" s="1">
        <f>IFERROR(IF(VLOOKUP($D168,'VLookup Lists'!$B$11:$C$29,2,FALSE)="FLIP",1,0),"")</f>
        <v>0</v>
      </c>
      <c r="O168" s="1" t="b">
        <f>ISNUMBER(MATCH($E168,'VLookup Lists'!$E$2:$E$17,0))</f>
        <v>1</v>
      </c>
    </row>
    <row r="169" spans="1:15" ht="15.75" customHeight="1" x14ac:dyDescent="0.2">
      <c r="A169" s="1" t="str">
        <f t="shared" si="0"/>
        <v>OFVP</v>
      </c>
      <c r="B169" s="1" t="s">
        <v>103</v>
      </c>
      <c r="D169" s="1">
        <v>2774</v>
      </c>
      <c r="E169" s="1" t="s">
        <v>167</v>
      </c>
      <c r="G169" s="38">
        <v>45838</v>
      </c>
      <c r="H169" s="39">
        <v>108055</v>
      </c>
      <c r="I169" s="1">
        <v>2023</v>
      </c>
      <c r="J169" s="1" t="s">
        <v>93</v>
      </c>
      <c r="K169" s="1" t="s">
        <v>94</v>
      </c>
      <c r="L169" s="1" t="s">
        <v>28</v>
      </c>
      <c r="M169" s="1">
        <f>IF(ISNUMBER(MATCH(E169,_xlfn.VSTACK('VLookup Lists'!$E$2:$E$17,'VLookup Lists'!$H$2:$H$38,'VLookup Lists'!$J$2:$J$8),0)),1,0)</f>
        <v>0</v>
      </c>
      <c r="N169" s="1">
        <f>IFERROR(IF(VLOOKUP($D169,'VLookup Lists'!$B$11:$C$29,2,FALSE)="FLIP",1,0),"")</f>
        <v>0</v>
      </c>
      <c r="O169" s="1" t="b">
        <f>ISNUMBER(MATCH($E169,'VLookup Lists'!$E$2:$E$17,0))</f>
        <v>0</v>
      </c>
    </row>
    <row r="170" spans="1:15" ht="15.75" customHeight="1" x14ac:dyDescent="0.2">
      <c r="A170" s="1" t="str">
        <f t="shared" si="0"/>
        <v>OFVP</v>
      </c>
      <c r="B170" s="1" t="s">
        <v>103</v>
      </c>
      <c r="D170" s="1">
        <v>2774</v>
      </c>
      <c r="E170" s="1" t="s">
        <v>337</v>
      </c>
      <c r="G170" s="38">
        <v>45688</v>
      </c>
      <c r="H170" s="39">
        <v>275561</v>
      </c>
      <c r="I170" s="1">
        <v>2023</v>
      </c>
      <c r="J170" s="1" t="s">
        <v>93</v>
      </c>
      <c r="K170" s="1" t="s">
        <v>94</v>
      </c>
      <c r="L170" s="1" t="s">
        <v>64</v>
      </c>
      <c r="M170" s="1">
        <f>IF(ISNUMBER(MATCH(E170,_xlfn.VSTACK('VLookup Lists'!$E$2:$E$17,'VLookup Lists'!$H$2:$H$38,'VLookup Lists'!$J$2:$J$8),0)),1,0)</f>
        <v>0</v>
      </c>
      <c r="N170" s="1">
        <f>IFERROR(IF(VLOOKUP($D170,'VLookup Lists'!$B$11:$C$29,2,FALSE)="FLIP",1,0),"")</f>
        <v>0</v>
      </c>
      <c r="O170" s="1" t="b">
        <f>ISNUMBER(MATCH($E170,'VLookup Lists'!$E$2:$E$17,0))</f>
        <v>0</v>
      </c>
    </row>
    <row r="171" spans="1:15" ht="15.75" customHeight="1" x14ac:dyDescent="0.2">
      <c r="A171" s="1" t="str">
        <f t="shared" si="0"/>
        <v>OFVP</v>
      </c>
      <c r="B171" s="1" t="s">
        <v>103</v>
      </c>
      <c r="D171" s="1">
        <v>2774</v>
      </c>
      <c r="E171" s="1" t="s">
        <v>337</v>
      </c>
      <c r="G171" s="38">
        <v>45838</v>
      </c>
      <c r="H171" s="39">
        <v>275561</v>
      </c>
      <c r="I171" s="1">
        <v>2023</v>
      </c>
      <c r="J171" s="1" t="s">
        <v>93</v>
      </c>
      <c r="K171" s="1" t="s">
        <v>94</v>
      </c>
      <c r="L171" s="1" t="s">
        <v>65</v>
      </c>
      <c r="M171" s="1">
        <f>IF(ISNUMBER(MATCH(E171,_xlfn.VSTACK('VLookup Lists'!$E$2:$E$17,'VLookup Lists'!$H$2:$H$38,'VLookup Lists'!$J$2:$J$8),0)),1,0)</f>
        <v>0</v>
      </c>
      <c r="N171" s="1">
        <f>IFERROR(IF(VLOOKUP($D171,'VLookup Lists'!$B$11:$C$29,2,FALSE)="FLIP",1,0),"")</f>
        <v>0</v>
      </c>
      <c r="O171" s="1" t="b">
        <f>ISNUMBER(MATCH($E171,'VLookup Lists'!$E$2:$E$17,0))</f>
        <v>0</v>
      </c>
    </row>
    <row r="172" spans="1:15" ht="15.75" customHeight="1" x14ac:dyDescent="0.2">
      <c r="A172" s="1" t="str">
        <f t="shared" si="0"/>
        <v>OFVP</v>
      </c>
      <c r="B172" s="1" t="s">
        <v>103</v>
      </c>
      <c r="D172" s="1">
        <v>2774</v>
      </c>
      <c r="E172" s="1" t="s">
        <v>337</v>
      </c>
      <c r="G172" s="38">
        <v>45688</v>
      </c>
      <c r="H172" s="39">
        <v>275561</v>
      </c>
      <c r="I172" s="1">
        <v>2023</v>
      </c>
      <c r="J172" s="1" t="s">
        <v>93</v>
      </c>
      <c r="K172" s="1" t="s">
        <v>94</v>
      </c>
      <c r="L172" s="1" t="s">
        <v>41</v>
      </c>
      <c r="M172" s="1">
        <f>IF(ISNUMBER(MATCH(E172,_xlfn.VSTACK('VLookup Lists'!$E$2:$E$17,'VLookup Lists'!$H$2:$H$38,'VLookup Lists'!$J$2:$J$8),0)),1,0)</f>
        <v>0</v>
      </c>
      <c r="N172" s="1">
        <f>IFERROR(IF(VLOOKUP($D172,'VLookup Lists'!$B$11:$C$29,2,FALSE)="FLIP",1,0),"")</f>
        <v>0</v>
      </c>
      <c r="O172" s="1" t="b">
        <f>ISNUMBER(MATCH($E172,'VLookup Lists'!$E$2:$E$17,0))</f>
        <v>0</v>
      </c>
    </row>
    <row r="173" spans="1:15" ht="15.75" customHeight="1" x14ac:dyDescent="0.2">
      <c r="A173" s="1" t="str">
        <f t="shared" si="0"/>
        <v>OFVP</v>
      </c>
      <c r="B173" s="1" t="s">
        <v>103</v>
      </c>
      <c r="D173" s="1">
        <v>2774</v>
      </c>
      <c r="E173" s="1" t="s">
        <v>168</v>
      </c>
      <c r="G173" s="38">
        <v>45688</v>
      </c>
      <c r="H173" s="39">
        <v>75000</v>
      </c>
      <c r="I173" s="1">
        <v>2023</v>
      </c>
      <c r="J173" s="1" t="s">
        <v>93</v>
      </c>
      <c r="K173" s="1" t="s">
        <v>94</v>
      </c>
      <c r="L173" s="1" t="s">
        <v>38</v>
      </c>
      <c r="M173" s="1">
        <f>IF(ISNUMBER(MATCH(E173,_xlfn.VSTACK('VLookup Lists'!$E$2:$E$17,'VLookup Lists'!$H$2:$H$38,'VLookup Lists'!$J$2:$J$8),0)),1,0)</f>
        <v>0</v>
      </c>
      <c r="N173" s="1">
        <f>IFERROR(IF(VLOOKUP($D173,'VLookup Lists'!$B$11:$C$29,2,FALSE)="FLIP",1,0),"")</f>
        <v>0</v>
      </c>
      <c r="O173" s="1" t="b">
        <f>ISNUMBER(MATCH($E173,'VLookup Lists'!$E$2:$E$17,0))</f>
        <v>0</v>
      </c>
    </row>
    <row r="174" spans="1:15" ht="15.75" customHeight="1" x14ac:dyDescent="0.2">
      <c r="A174" s="1" t="str">
        <f t="shared" si="0"/>
        <v>OFVP</v>
      </c>
      <c r="B174" s="1" t="s">
        <v>103</v>
      </c>
      <c r="D174" s="1">
        <v>2774</v>
      </c>
      <c r="E174" s="1" t="s">
        <v>102</v>
      </c>
      <c r="G174" s="38">
        <v>45688</v>
      </c>
      <c r="H174" s="39">
        <v>299442</v>
      </c>
      <c r="I174" s="1">
        <v>2023</v>
      </c>
      <c r="J174" s="1" t="s">
        <v>93</v>
      </c>
      <c r="K174" s="1" t="s">
        <v>94</v>
      </c>
      <c r="L174" s="1" t="s">
        <v>29</v>
      </c>
      <c r="M174" s="1">
        <f>IF(ISNUMBER(MATCH(E174,_xlfn.VSTACK('VLookup Lists'!$E$2:$E$17,'VLookup Lists'!$H$2:$H$38,'VLookup Lists'!$J$2:$J$8),0)),1,0)</f>
        <v>1</v>
      </c>
      <c r="N174" s="1">
        <f>IFERROR(IF(VLOOKUP($D174,'VLookup Lists'!$B$11:$C$29,2,FALSE)="FLIP",1,0),"")</f>
        <v>0</v>
      </c>
      <c r="O174" s="1" t="b">
        <f>ISNUMBER(MATCH($E174,'VLookup Lists'!$E$2:$E$17,0))</f>
        <v>0</v>
      </c>
    </row>
    <row r="175" spans="1:15" ht="15.75" customHeight="1" x14ac:dyDescent="0.2">
      <c r="A175" s="1" t="str">
        <f t="shared" si="0"/>
        <v>OFVP</v>
      </c>
      <c r="B175" s="1" t="s">
        <v>103</v>
      </c>
      <c r="D175" s="1">
        <v>2774</v>
      </c>
      <c r="E175" s="1" t="s">
        <v>102</v>
      </c>
      <c r="G175" s="38">
        <v>45688</v>
      </c>
      <c r="H175" s="39">
        <v>294590</v>
      </c>
      <c r="I175" s="1">
        <v>2023</v>
      </c>
      <c r="J175" s="1" t="s">
        <v>93</v>
      </c>
      <c r="K175" s="1" t="s">
        <v>94</v>
      </c>
      <c r="L175" s="1" t="s">
        <v>33</v>
      </c>
      <c r="M175" s="1">
        <f>IF(ISNUMBER(MATCH(E175,_xlfn.VSTACK('VLookup Lists'!$E$2:$E$17,'VLookup Lists'!$H$2:$H$38,'VLookup Lists'!$J$2:$J$8),0)),1,0)</f>
        <v>1</v>
      </c>
      <c r="N175" s="1">
        <f>IFERROR(IF(VLOOKUP($D175,'VLookup Lists'!$B$11:$C$29,2,FALSE)="FLIP",1,0),"")</f>
        <v>0</v>
      </c>
      <c r="O175" s="1" t="b">
        <f>ISNUMBER(MATCH($E175,'VLookup Lists'!$E$2:$E$17,0))</f>
        <v>0</v>
      </c>
    </row>
    <row r="176" spans="1:15" ht="15.75" customHeight="1" x14ac:dyDescent="0.2">
      <c r="A176" s="1" t="str">
        <f t="shared" si="0"/>
        <v>OFVP</v>
      </c>
      <c r="B176" s="1" t="s">
        <v>103</v>
      </c>
      <c r="D176" s="1">
        <v>2774</v>
      </c>
      <c r="E176" s="1" t="s">
        <v>102</v>
      </c>
      <c r="G176" s="38">
        <v>45688</v>
      </c>
      <c r="H176" s="39">
        <v>294590</v>
      </c>
      <c r="I176" s="1">
        <v>2023</v>
      </c>
      <c r="J176" s="1" t="s">
        <v>93</v>
      </c>
      <c r="K176" s="1" t="s">
        <v>94</v>
      </c>
      <c r="L176" s="1" t="s">
        <v>41</v>
      </c>
      <c r="M176" s="1">
        <f>IF(ISNUMBER(MATCH(E176,_xlfn.VSTACK('VLookup Lists'!$E$2:$E$17,'VLookup Lists'!$H$2:$H$38,'VLookup Lists'!$J$2:$J$8),0)),1,0)</f>
        <v>1</v>
      </c>
      <c r="N176" s="1">
        <f>IFERROR(IF(VLOOKUP($D176,'VLookup Lists'!$B$11:$C$29,2,FALSE)="FLIP",1,0),"")</f>
        <v>0</v>
      </c>
      <c r="O176" s="1" t="b">
        <f>ISNUMBER(MATCH($E176,'VLookup Lists'!$E$2:$E$17,0))</f>
        <v>0</v>
      </c>
    </row>
    <row r="177" spans="1:15" ht="15.75" customHeight="1" x14ac:dyDescent="0.2">
      <c r="A177" s="1" t="str">
        <f t="shared" si="0"/>
        <v>OFVP</v>
      </c>
      <c r="B177" s="1" t="s">
        <v>169</v>
      </c>
      <c r="D177" s="1">
        <v>2774.03</v>
      </c>
      <c r="E177" s="1" t="s">
        <v>121</v>
      </c>
      <c r="G177" s="38">
        <v>45688</v>
      </c>
      <c r="H177" s="39">
        <v>199973</v>
      </c>
      <c r="I177" s="1">
        <v>2023</v>
      </c>
      <c r="J177" s="1" t="s">
        <v>119</v>
      </c>
      <c r="K177" s="1" t="s">
        <v>122</v>
      </c>
      <c r="L177" s="1" t="s">
        <v>123</v>
      </c>
      <c r="M177" s="1">
        <f>IF(ISNUMBER(MATCH(E177,_xlfn.VSTACK('VLookup Lists'!$E$2:$E$17,'VLookup Lists'!$H$2:$H$38,'VLookup Lists'!$J$2:$J$8),0)),1,0)</f>
        <v>0</v>
      </c>
      <c r="N177" s="1">
        <f>IFERROR(IF(VLOOKUP($D177,'VLookup Lists'!$B$11:$C$29,2,FALSE)="FLIP",1,0),"")</f>
        <v>0</v>
      </c>
      <c r="O177" s="1" t="b">
        <f>ISNUMBER(MATCH($E177,'VLookup Lists'!$E$2:$E$17,0))</f>
        <v>0</v>
      </c>
    </row>
    <row r="178" spans="1:15" ht="15.75" customHeight="1" x14ac:dyDescent="0.2">
      <c r="A178" s="1" t="str">
        <f t="shared" si="0"/>
        <v>OFVP</v>
      </c>
      <c r="B178" s="1" t="s">
        <v>169</v>
      </c>
      <c r="D178" s="1">
        <v>2774.03</v>
      </c>
      <c r="E178" s="1" t="s">
        <v>126</v>
      </c>
      <c r="G178" s="38">
        <v>45838</v>
      </c>
      <c r="H178" s="39">
        <v>212010</v>
      </c>
      <c r="I178" s="1">
        <v>2023</v>
      </c>
      <c r="J178" s="1" t="s">
        <v>119</v>
      </c>
      <c r="K178" s="1" t="s">
        <v>94</v>
      </c>
      <c r="L178" s="1" t="s">
        <v>127</v>
      </c>
      <c r="M178" s="1">
        <f>IF(ISNUMBER(MATCH(E178,_xlfn.VSTACK('VLookup Lists'!$E$2:$E$17,'VLookup Lists'!$H$2:$H$38,'VLookup Lists'!$J$2:$J$8),0)),1,0)</f>
        <v>0</v>
      </c>
      <c r="N178" s="1">
        <f>IFERROR(IF(VLOOKUP($D178,'VLookup Lists'!$B$11:$C$29,2,FALSE)="FLIP",1,0),"")</f>
        <v>0</v>
      </c>
      <c r="O178" s="1" t="b">
        <f>ISNUMBER(MATCH($E178,'VLookup Lists'!$E$2:$E$17,0))</f>
        <v>0</v>
      </c>
    </row>
    <row r="179" spans="1:15" ht="15.75" customHeight="1" x14ac:dyDescent="0.2">
      <c r="A179" s="1" t="str">
        <f t="shared" si="0"/>
        <v>OFVP</v>
      </c>
      <c r="B179" s="1" t="s">
        <v>169</v>
      </c>
      <c r="D179" s="1">
        <v>2774.03</v>
      </c>
      <c r="E179" s="1" t="s">
        <v>170</v>
      </c>
      <c r="G179" s="38">
        <v>45688</v>
      </c>
      <c r="H179" s="39">
        <v>399111</v>
      </c>
      <c r="I179" s="1">
        <v>2023</v>
      </c>
      <c r="J179" s="1" t="s">
        <v>119</v>
      </c>
      <c r="K179" s="1" t="s">
        <v>171</v>
      </c>
      <c r="L179" s="1" t="s">
        <v>171</v>
      </c>
      <c r="M179" s="1">
        <f>IF(ISNUMBER(MATCH(E179,_xlfn.VSTACK('VLookup Lists'!$E$2:$E$17,'VLookup Lists'!$H$2:$H$38,'VLookup Lists'!$J$2:$J$8),0)),1,0)</f>
        <v>0</v>
      </c>
      <c r="N179" s="1">
        <f>IFERROR(IF(VLOOKUP($D179,'VLookup Lists'!$B$11:$C$29,2,FALSE)="FLIP",1,0),"")</f>
        <v>0</v>
      </c>
      <c r="O179" s="1" t="b">
        <f>ISNUMBER(MATCH($E179,'VLookup Lists'!$E$2:$E$17,0))</f>
        <v>0</v>
      </c>
    </row>
    <row r="180" spans="1:15" ht="15.75" customHeight="1" x14ac:dyDescent="0.2">
      <c r="A180" s="1" t="str">
        <f t="shared" si="0"/>
        <v>OFVP</v>
      </c>
      <c r="B180" s="1" t="s">
        <v>169</v>
      </c>
      <c r="D180" s="1">
        <v>2774.03</v>
      </c>
      <c r="E180" s="1" t="s">
        <v>172</v>
      </c>
      <c r="G180" s="38">
        <v>45688</v>
      </c>
      <c r="H180" s="39">
        <v>225000</v>
      </c>
      <c r="I180" s="1">
        <v>2023</v>
      </c>
      <c r="J180" s="1" t="s">
        <v>119</v>
      </c>
      <c r="K180" s="1" t="s">
        <v>173</v>
      </c>
      <c r="L180" s="1" t="s">
        <v>173</v>
      </c>
      <c r="M180" s="1">
        <f>IF(ISNUMBER(MATCH(E180,_xlfn.VSTACK('VLookup Lists'!$E$2:$E$17,'VLookup Lists'!$H$2:$H$38,'VLookup Lists'!$J$2:$J$8),0)),1,0)</f>
        <v>0</v>
      </c>
      <c r="N180" s="1">
        <f>IFERROR(IF(VLOOKUP($D180,'VLookup Lists'!$B$11:$C$29,2,FALSE)="FLIP",1,0),"")</f>
        <v>0</v>
      </c>
      <c r="O180" s="1" t="b">
        <f>ISNUMBER(MATCH($E180,'VLookup Lists'!$E$2:$E$17,0))</f>
        <v>0</v>
      </c>
    </row>
    <row r="181" spans="1:15" ht="15.75" customHeight="1" x14ac:dyDescent="0.2">
      <c r="A181" s="1" t="str">
        <f t="shared" si="0"/>
        <v>OFVP</v>
      </c>
      <c r="B181" s="1" t="s">
        <v>169</v>
      </c>
      <c r="D181" s="1">
        <v>2774.03</v>
      </c>
      <c r="E181" s="1" t="s">
        <v>174</v>
      </c>
      <c r="G181" s="38">
        <v>45838</v>
      </c>
      <c r="H181" s="39">
        <v>451324</v>
      </c>
      <c r="I181" s="1">
        <v>2023</v>
      </c>
      <c r="J181" s="1" t="s">
        <v>119</v>
      </c>
      <c r="K181" s="1" t="s">
        <v>140</v>
      </c>
      <c r="L181" s="1" t="s">
        <v>141</v>
      </c>
      <c r="M181" s="1">
        <f>IF(ISNUMBER(MATCH(E181,_xlfn.VSTACK('VLookup Lists'!$E$2:$E$17,'VLookup Lists'!$H$2:$H$38,'VLookup Lists'!$J$2:$J$8),0)),1,0)</f>
        <v>0</v>
      </c>
      <c r="N181" s="1">
        <f>IFERROR(IF(VLOOKUP($D181,'VLookup Lists'!$B$11:$C$29,2,FALSE)="FLIP",1,0),"")</f>
        <v>0</v>
      </c>
      <c r="O181" s="1" t="b">
        <f>ISNUMBER(MATCH($E181,'VLookup Lists'!$E$2:$E$17,0))</f>
        <v>0</v>
      </c>
    </row>
    <row r="182" spans="1:15" ht="15.75" customHeight="1" x14ac:dyDescent="0.2">
      <c r="A182" s="1" t="str">
        <f t="shared" si="0"/>
        <v>OFVP</v>
      </c>
      <c r="B182" s="1" t="s">
        <v>169</v>
      </c>
      <c r="D182" s="1">
        <v>2774.03</v>
      </c>
      <c r="E182" s="1" t="s">
        <v>327</v>
      </c>
      <c r="G182" s="38">
        <v>45838</v>
      </c>
      <c r="H182" s="39">
        <v>499777</v>
      </c>
      <c r="I182" s="1">
        <v>2023</v>
      </c>
      <c r="J182" s="1" t="s">
        <v>119</v>
      </c>
      <c r="K182" s="1" t="s">
        <v>94</v>
      </c>
      <c r="L182" s="1" t="s">
        <v>127</v>
      </c>
      <c r="M182" s="1">
        <f>IF(ISNUMBER(MATCH(E182,_xlfn.VSTACK('VLookup Lists'!$E$2:$E$17,'VLookup Lists'!$H$2:$H$38,'VLookup Lists'!$J$2:$J$8),0)),1,0)</f>
        <v>0</v>
      </c>
      <c r="N182" s="1">
        <f>IFERROR(IF(VLOOKUP($D182,'VLookup Lists'!$B$11:$C$29,2,FALSE)="FLIP",1,0),"")</f>
        <v>0</v>
      </c>
      <c r="O182" s="1" t="b">
        <f>ISNUMBER(MATCH($E182,'VLookup Lists'!$E$2:$E$17,0))</f>
        <v>0</v>
      </c>
    </row>
    <row r="183" spans="1:15" ht="15.75" customHeight="1" x14ac:dyDescent="0.2">
      <c r="A183" s="1" t="str">
        <f t="shared" si="0"/>
        <v>OFVP</v>
      </c>
      <c r="B183" s="1" t="s">
        <v>169</v>
      </c>
      <c r="D183" s="1">
        <v>2774.03</v>
      </c>
      <c r="E183" s="1" t="s">
        <v>175</v>
      </c>
      <c r="G183" s="38">
        <v>45688</v>
      </c>
      <c r="H183" s="39">
        <v>658848</v>
      </c>
      <c r="I183" s="1">
        <v>2023</v>
      </c>
      <c r="J183" s="1" t="s">
        <v>119</v>
      </c>
      <c r="K183" s="1" t="s">
        <v>129</v>
      </c>
      <c r="L183" s="1" t="s">
        <v>130</v>
      </c>
      <c r="M183" s="1">
        <f>IF(ISNUMBER(MATCH(E183,_xlfn.VSTACK('VLookup Lists'!$E$2:$E$17,'VLookup Lists'!$H$2:$H$38,'VLookup Lists'!$J$2:$J$8),0)),1,0)</f>
        <v>0</v>
      </c>
      <c r="N183" s="1">
        <f>IFERROR(IF(VLOOKUP($D183,'VLookup Lists'!$B$11:$C$29,2,FALSE)="FLIP",1,0),"")</f>
        <v>0</v>
      </c>
      <c r="O183" s="1" t="b">
        <f>ISNUMBER(MATCH($E183,'VLookup Lists'!$E$2:$E$17,0))</f>
        <v>0</v>
      </c>
    </row>
    <row r="184" spans="1:15" ht="15.75" customHeight="1" x14ac:dyDescent="0.2">
      <c r="A184" s="1" t="str">
        <f t="shared" si="0"/>
        <v>OFVP</v>
      </c>
      <c r="B184" s="1" t="s">
        <v>169</v>
      </c>
      <c r="D184" s="1">
        <v>2774.03</v>
      </c>
      <c r="E184" s="1" t="s">
        <v>330</v>
      </c>
      <c r="G184" s="38">
        <v>45688</v>
      </c>
      <c r="H184" s="39">
        <v>200000</v>
      </c>
      <c r="I184" s="1">
        <v>2023</v>
      </c>
      <c r="J184" s="1" t="s">
        <v>119</v>
      </c>
      <c r="K184" s="1" t="s">
        <v>148</v>
      </c>
      <c r="L184" s="1" t="s">
        <v>149</v>
      </c>
      <c r="M184" s="1">
        <f>IF(ISNUMBER(MATCH(E184,_xlfn.VSTACK('VLookup Lists'!$E$2:$E$17,'VLookup Lists'!$H$2:$H$38,'VLookup Lists'!$J$2:$J$8),0)),1,0)</f>
        <v>0</v>
      </c>
      <c r="N184" s="1">
        <f>IFERROR(IF(VLOOKUP($D184,'VLookup Lists'!$B$11:$C$29,2,FALSE)="FLIP",1,0),"")</f>
        <v>0</v>
      </c>
      <c r="O184" s="1" t="b">
        <f>ISNUMBER(MATCH($E184,'VLookup Lists'!$E$2:$E$17,0))</f>
        <v>0</v>
      </c>
    </row>
    <row r="185" spans="1:15" ht="15.75" customHeight="1" x14ac:dyDescent="0.2">
      <c r="A185" s="1" t="str">
        <f t="shared" si="0"/>
        <v>OFVP</v>
      </c>
      <c r="B185" s="1" t="s">
        <v>169</v>
      </c>
      <c r="D185" s="1">
        <v>2774.03</v>
      </c>
      <c r="E185" s="1" t="s">
        <v>304</v>
      </c>
      <c r="G185" s="38">
        <v>45838</v>
      </c>
      <c r="H185" s="39">
        <v>200000</v>
      </c>
      <c r="I185" s="1">
        <v>2023</v>
      </c>
      <c r="J185" s="1" t="s">
        <v>119</v>
      </c>
      <c r="K185" s="1" t="s">
        <v>94</v>
      </c>
      <c r="L185" s="1" t="s">
        <v>134</v>
      </c>
      <c r="M185" s="1">
        <f>IF(ISNUMBER(MATCH(E185,_xlfn.VSTACK('VLookup Lists'!$E$2:$E$17,'VLookup Lists'!$H$2:$H$38,'VLookup Lists'!$J$2:$J$8),0)),1,0)</f>
        <v>0</v>
      </c>
      <c r="N185" s="1">
        <f>IFERROR(IF(VLOOKUP($D185,'VLookup Lists'!$B$11:$C$29,2,FALSE)="FLIP",1,0),"")</f>
        <v>0</v>
      </c>
      <c r="O185" s="1" t="b">
        <f>ISNUMBER(MATCH($E185,'VLookup Lists'!$E$2:$E$17,0))</f>
        <v>0</v>
      </c>
    </row>
    <row r="186" spans="1:15" ht="15.75" customHeight="1" x14ac:dyDescent="0.2">
      <c r="A186" s="1" t="str">
        <f t="shared" si="0"/>
        <v>OFVP</v>
      </c>
      <c r="B186" s="1" t="s">
        <v>169</v>
      </c>
      <c r="D186" s="1">
        <v>2774.03</v>
      </c>
      <c r="E186" s="1" t="s">
        <v>176</v>
      </c>
      <c r="G186" s="38">
        <v>45838</v>
      </c>
      <c r="H186" s="39">
        <v>200000</v>
      </c>
      <c r="I186" s="1">
        <v>2023</v>
      </c>
      <c r="J186" s="1" t="s">
        <v>119</v>
      </c>
      <c r="K186" s="1" t="s">
        <v>94</v>
      </c>
      <c r="L186" s="1" t="s">
        <v>127</v>
      </c>
      <c r="M186" s="1">
        <f>IF(ISNUMBER(MATCH(E186,_xlfn.VSTACK('VLookup Lists'!$E$2:$E$17,'VLookup Lists'!$H$2:$H$38,'VLookup Lists'!$J$2:$J$8),0)),1,0)</f>
        <v>0</v>
      </c>
      <c r="N186" s="1">
        <f>IFERROR(IF(VLOOKUP($D186,'VLookup Lists'!$B$11:$C$29,2,FALSE)="FLIP",1,0),"")</f>
        <v>0</v>
      </c>
      <c r="O186" s="1" t="b">
        <f>ISNUMBER(MATCH($E186,'VLookup Lists'!$E$2:$E$17,0))</f>
        <v>0</v>
      </c>
    </row>
    <row r="187" spans="1:15" ht="15.75" customHeight="1" x14ac:dyDescent="0.2">
      <c r="A187" s="1" t="str">
        <f t="shared" si="0"/>
        <v>OFVP</v>
      </c>
      <c r="B187" s="1" t="s">
        <v>169</v>
      </c>
      <c r="D187" s="1">
        <v>2774.03</v>
      </c>
      <c r="E187" s="1" t="s">
        <v>177</v>
      </c>
      <c r="G187" s="38">
        <v>45688</v>
      </c>
      <c r="H187" s="39">
        <v>101952</v>
      </c>
      <c r="I187" s="1">
        <v>2023</v>
      </c>
      <c r="J187" s="1" t="s">
        <v>119</v>
      </c>
      <c r="K187" s="1" t="s">
        <v>122</v>
      </c>
      <c r="L187" s="1" t="s">
        <v>123</v>
      </c>
      <c r="M187" s="1">
        <f>IF(ISNUMBER(MATCH(E187,_xlfn.VSTACK('VLookup Lists'!$E$2:$E$17,'VLookup Lists'!$H$2:$H$38,'VLookup Lists'!$J$2:$J$8),0)),1,0)</f>
        <v>0</v>
      </c>
      <c r="N187" s="1">
        <f>IFERROR(IF(VLOOKUP($D187,'VLookup Lists'!$B$11:$C$29,2,FALSE)="FLIP",1,0),"")</f>
        <v>0</v>
      </c>
      <c r="O187" s="1" t="b">
        <f>ISNUMBER(MATCH($E187,'VLookup Lists'!$E$2:$E$17,0))</f>
        <v>0</v>
      </c>
    </row>
    <row r="188" spans="1:15" ht="15.75" customHeight="1" x14ac:dyDescent="0.2">
      <c r="A188" s="1" t="str">
        <f t="shared" si="0"/>
        <v>OFVP</v>
      </c>
      <c r="B188" s="1" t="s">
        <v>118</v>
      </c>
      <c r="D188" s="1">
        <v>2775</v>
      </c>
      <c r="E188" s="1" t="s">
        <v>1496</v>
      </c>
      <c r="G188" s="38">
        <v>45473</v>
      </c>
      <c r="H188" s="39">
        <v>141963</v>
      </c>
      <c r="I188" s="1">
        <v>2023</v>
      </c>
      <c r="J188" s="1" t="s">
        <v>119</v>
      </c>
      <c r="K188" s="1" t="s">
        <v>120</v>
      </c>
      <c r="L188" s="1" t="s">
        <v>120</v>
      </c>
      <c r="M188" s="1">
        <f>IF(ISNUMBER(MATCH(E188,_xlfn.VSTACK('VLookup Lists'!$E$2:$E$17,'VLookup Lists'!$H$2:$H$38,'VLookup Lists'!$J$2:$J$8),0)),1,0)</f>
        <v>0</v>
      </c>
      <c r="N188" s="1">
        <f>IFERROR(IF(VLOOKUP($D188,'VLookup Lists'!$B$11:$C$29,2,FALSE)="FLIP",1,0),"")</f>
        <v>0</v>
      </c>
      <c r="O188" s="1" t="b">
        <f>ISNUMBER(MATCH($E188,'VLookup Lists'!$E$2:$E$17,0))</f>
        <v>0</v>
      </c>
    </row>
    <row r="189" spans="1:15" ht="15.75" customHeight="1" x14ac:dyDescent="0.2">
      <c r="A189" s="1" t="str">
        <f t="shared" si="0"/>
        <v>OFVP</v>
      </c>
      <c r="B189" s="1" t="s">
        <v>118</v>
      </c>
      <c r="D189" s="1">
        <v>2775</v>
      </c>
      <c r="E189" s="1" t="s">
        <v>121</v>
      </c>
      <c r="G189" s="38">
        <v>45473</v>
      </c>
      <c r="H189" s="39">
        <v>152795</v>
      </c>
      <c r="I189" s="1">
        <v>2023</v>
      </c>
      <c r="J189" s="1" t="s">
        <v>119</v>
      </c>
      <c r="K189" s="1" t="s">
        <v>122</v>
      </c>
      <c r="L189" s="1" t="s">
        <v>123</v>
      </c>
      <c r="M189" s="1">
        <f>IF(ISNUMBER(MATCH(E189,_xlfn.VSTACK('VLookup Lists'!$E$2:$E$17,'VLookup Lists'!$H$2:$H$38,'VLookup Lists'!$J$2:$J$8),0)),1,0)</f>
        <v>0</v>
      </c>
      <c r="N189" s="1">
        <f>IFERROR(IF(VLOOKUP($D189,'VLookup Lists'!$B$11:$C$29,2,FALSE)="FLIP",1,0),"")</f>
        <v>0</v>
      </c>
      <c r="O189" s="1" t="b">
        <f>ISNUMBER(MATCH($E189,'VLookup Lists'!$E$2:$E$17,0))</f>
        <v>0</v>
      </c>
    </row>
    <row r="190" spans="1:15" ht="15.75" customHeight="1" x14ac:dyDescent="0.2">
      <c r="A190" s="1" t="str">
        <f t="shared" si="0"/>
        <v>OFVP</v>
      </c>
      <c r="B190" s="1" t="s">
        <v>118</v>
      </c>
      <c r="D190" s="1">
        <v>2775</v>
      </c>
      <c r="E190" s="1" t="s">
        <v>178</v>
      </c>
      <c r="G190" s="38">
        <v>45473</v>
      </c>
      <c r="H190" s="39">
        <v>350000</v>
      </c>
      <c r="I190" s="1">
        <v>2023</v>
      </c>
      <c r="J190" s="1" t="s">
        <v>119</v>
      </c>
      <c r="K190" s="1" t="s">
        <v>148</v>
      </c>
      <c r="L190" s="1" t="s">
        <v>149</v>
      </c>
      <c r="M190" s="1">
        <f>IF(ISNUMBER(MATCH(E190,_xlfn.VSTACK('VLookup Lists'!$E$2:$E$17,'VLookup Lists'!$H$2:$H$38,'VLookup Lists'!$J$2:$J$8),0)),1,0)</f>
        <v>0</v>
      </c>
      <c r="N190" s="1">
        <f>IFERROR(IF(VLOOKUP($D190,'VLookup Lists'!$B$11:$C$29,2,FALSE)="FLIP",1,0),"")</f>
        <v>0</v>
      </c>
      <c r="O190" s="1" t="b">
        <f>ISNUMBER(MATCH($E190,'VLookup Lists'!$E$2:$E$17,0))</f>
        <v>0</v>
      </c>
    </row>
    <row r="191" spans="1:15" ht="15.75" customHeight="1" x14ac:dyDescent="0.2">
      <c r="A191" s="1" t="str">
        <f t="shared" si="0"/>
        <v>OFVP</v>
      </c>
      <c r="B191" s="1" t="s">
        <v>118</v>
      </c>
      <c r="D191" s="1">
        <v>2775</v>
      </c>
      <c r="E191" s="1" t="s">
        <v>124</v>
      </c>
      <c r="G191" s="38">
        <v>45473</v>
      </c>
      <c r="H191" s="39">
        <v>221000</v>
      </c>
      <c r="I191" s="1">
        <v>2023</v>
      </c>
      <c r="J191" s="1" t="s">
        <v>93</v>
      </c>
      <c r="K191" s="1" t="s">
        <v>94</v>
      </c>
      <c r="L191" s="1" t="s">
        <v>42</v>
      </c>
      <c r="M191" s="1">
        <f>IF(ISNUMBER(MATCH(E191,_xlfn.VSTACK('VLookup Lists'!$E$2:$E$17,'VLookup Lists'!$H$2:$H$38,'VLookup Lists'!$J$2:$J$8),0)),1,0)</f>
        <v>0</v>
      </c>
      <c r="N191" s="1">
        <f>IFERROR(IF(VLOOKUP($D191,'VLookup Lists'!$B$11:$C$29,2,FALSE)="FLIP",1,0),"")</f>
        <v>0</v>
      </c>
      <c r="O191" s="1" t="b">
        <f>ISNUMBER(MATCH($E191,'VLookup Lists'!$E$2:$E$17,0))</f>
        <v>0</v>
      </c>
    </row>
    <row r="192" spans="1:15" ht="15.75" customHeight="1" x14ac:dyDescent="0.2">
      <c r="A192" s="1" t="str">
        <f t="shared" si="0"/>
        <v>OFVP</v>
      </c>
      <c r="B192" s="1" t="s">
        <v>118</v>
      </c>
      <c r="D192" s="1">
        <v>2775</v>
      </c>
      <c r="E192" s="1" t="s">
        <v>107</v>
      </c>
      <c r="G192" s="38">
        <v>45473</v>
      </c>
      <c r="H192" s="39">
        <v>351228</v>
      </c>
      <c r="I192" s="1">
        <v>2023</v>
      </c>
      <c r="J192" s="1" t="s">
        <v>93</v>
      </c>
      <c r="K192" s="1" t="s">
        <v>94</v>
      </c>
      <c r="L192" s="1" t="s">
        <v>28</v>
      </c>
      <c r="M192" s="1">
        <f>IF(ISNUMBER(MATCH(E192,_xlfn.VSTACK('VLookup Lists'!$E$2:$E$17,'VLookup Lists'!$H$2:$H$38,'VLookup Lists'!$J$2:$J$8),0)),1,0)</f>
        <v>1</v>
      </c>
      <c r="N192" s="1">
        <f>IFERROR(IF(VLOOKUP($D192,'VLookup Lists'!$B$11:$C$29,2,FALSE)="FLIP",1,0),"")</f>
        <v>0</v>
      </c>
      <c r="O192" s="1" t="b">
        <f>ISNUMBER(MATCH($E192,'VLookup Lists'!$E$2:$E$17,0))</f>
        <v>0</v>
      </c>
    </row>
    <row r="193" spans="1:15" ht="15.75" customHeight="1" x14ac:dyDescent="0.2">
      <c r="A193" s="1" t="str">
        <f t="shared" si="0"/>
        <v>OFVP</v>
      </c>
      <c r="B193" s="1" t="s">
        <v>118</v>
      </c>
      <c r="D193" s="1">
        <v>2775</v>
      </c>
      <c r="E193" s="1" t="s">
        <v>107</v>
      </c>
      <c r="G193" s="38">
        <v>45473</v>
      </c>
      <c r="H193" s="39">
        <v>186800</v>
      </c>
      <c r="I193" s="1">
        <v>2023</v>
      </c>
      <c r="J193" s="1" t="s">
        <v>93</v>
      </c>
      <c r="K193" s="1" t="s">
        <v>94</v>
      </c>
      <c r="L193" s="1" t="s">
        <v>37</v>
      </c>
      <c r="M193" s="1">
        <f>IF(ISNUMBER(MATCH(E193,_xlfn.VSTACK('VLookup Lists'!$E$2:$E$17,'VLookup Lists'!$H$2:$H$38,'VLookup Lists'!$J$2:$J$8),0)),1,0)</f>
        <v>1</v>
      </c>
      <c r="N193" s="1">
        <f>IFERROR(IF(VLOOKUP($D193,'VLookup Lists'!$B$11:$C$29,2,FALSE)="FLIP",1,0),"")</f>
        <v>0</v>
      </c>
      <c r="O193" s="1" t="b">
        <f>ISNUMBER(MATCH($E193,'VLookup Lists'!$E$2:$E$17,0))</f>
        <v>0</v>
      </c>
    </row>
    <row r="194" spans="1:15" ht="15.75" customHeight="1" x14ac:dyDescent="0.2">
      <c r="A194" s="1" t="str">
        <f t="shared" si="0"/>
        <v>OFVP</v>
      </c>
      <c r="B194" s="1" t="s">
        <v>118</v>
      </c>
      <c r="D194" s="1">
        <v>2775</v>
      </c>
      <c r="E194" s="1" t="s">
        <v>125</v>
      </c>
      <c r="G194" s="38">
        <v>44742</v>
      </c>
      <c r="H194" s="39">
        <v>171000</v>
      </c>
      <c r="I194" s="1">
        <v>2023</v>
      </c>
      <c r="J194" s="1" t="s">
        <v>93</v>
      </c>
      <c r="K194" s="1" t="s">
        <v>94</v>
      </c>
      <c r="L194" s="1" t="s">
        <v>51</v>
      </c>
      <c r="M194" s="1">
        <f>IF(ISNUMBER(MATCH(E194,_xlfn.VSTACK('VLookup Lists'!$E$2:$E$17,'VLookup Lists'!$H$2:$H$38,'VLookup Lists'!$J$2:$J$8),0)),1,0)</f>
        <v>0</v>
      </c>
      <c r="N194" s="1">
        <f>IFERROR(IF(VLOOKUP($D194,'VLookup Lists'!$B$11:$C$29,2,FALSE)="FLIP",1,0),"")</f>
        <v>0</v>
      </c>
      <c r="O194" s="1" t="b">
        <f>ISNUMBER(MATCH($E194,'VLookup Lists'!$E$2:$E$17,0))</f>
        <v>0</v>
      </c>
    </row>
    <row r="195" spans="1:15" ht="15.75" customHeight="1" x14ac:dyDescent="0.2">
      <c r="A195" s="1" t="str">
        <f t="shared" si="0"/>
        <v>OFVP</v>
      </c>
      <c r="B195" s="1" t="s">
        <v>118</v>
      </c>
      <c r="D195" s="1">
        <v>2775</v>
      </c>
      <c r="E195" s="1" t="s">
        <v>125</v>
      </c>
      <c r="G195" s="38">
        <v>45473</v>
      </c>
      <c r="H195" s="39">
        <v>171000</v>
      </c>
      <c r="I195" s="1">
        <v>2023</v>
      </c>
      <c r="J195" s="1" t="s">
        <v>93</v>
      </c>
      <c r="K195" s="1" t="s">
        <v>94</v>
      </c>
      <c r="L195" s="1" t="s">
        <v>32</v>
      </c>
      <c r="M195" s="1">
        <f>IF(ISNUMBER(MATCH(E195,_xlfn.VSTACK('VLookup Lists'!$E$2:$E$17,'VLookup Lists'!$H$2:$H$38,'VLookup Lists'!$J$2:$J$8),0)),1,0)</f>
        <v>0</v>
      </c>
      <c r="N195" s="1">
        <f>IFERROR(IF(VLOOKUP($D195,'VLookup Lists'!$B$11:$C$29,2,FALSE)="FLIP",1,0),"")</f>
        <v>0</v>
      </c>
      <c r="O195" s="1" t="b">
        <f>ISNUMBER(MATCH($E195,'VLookup Lists'!$E$2:$E$17,0))</f>
        <v>0</v>
      </c>
    </row>
    <row r="196" spans="1:15" ht="15.75" customHeight="1" x14ac:dyDescent="0.2">
      <c r="A196" s="1" t="str">
        <f t="shared" si="0"/>
        <v>OFVP</v>
      </c>
      <c r="B196" s="1" t="s">
        <v>118</v>
      </c>
      <c r="D196" s="1">
        <v>2775</v>
      </c>
      <c r="E196" s="1" t="s">
        <v>126</v>
      </c>
      <c r="G196" s="38">
        <v>45473</v>
      </c>
      <c r="H196" s="39">
        <v>152600</v>
      </c>
      <c r="I196" s="1">
        <v>2023</v>
      </c>
      <c r="J196" s="1" t="s">
        <v>119</v>
      </c>
      <c r="K196" s="1" t="s">
        <v>94</v>
      </c>
      <c r="L196" s="1" t="s">
        <v>127</v>
      </c>
      <c r="M196" s="1">
        <f>IF(ISNUMBER(MATCH(E196,_xlfn.VSTACK('VLookup Lists'!$E$2:$E$17,'VLookup Lists'!$H$2:$H$38,'VLookup Lists'!$J$2:$J$8),0)),1,0)</f>
        <v>0</v>
      </c>
      <c r="N196" s="1">
        <f>IFERROR(IF(VLOOKUP($D196,'VLookup Lists'!$B$11:$C$29,2,FALSE)="FLIP",1,0),"")</f>
        <v>0</v>
      </c>
      <c r="O196" s="1" t="b">
        <f>ISNUMBER(MATCH($E196,'VLookup Lists'!$E$2:$E$17,0))</f>
        <v>0</v>
      </c>
    </row>
    <row r="197" spans="1:15" ht="15.75" customHeight="1" x14ac:dyDescent="0.2">
      <c r="A197" s="1" t="str">
        <f t="shared" si="0"/>
        <v>OFVP</v>
      </c>
      <c r="B197" s="1" t="s">
        <v>118</v>
      </c>
      <c r="D197" s="1">
        <v>2775</v>
      </c>
      <c r="E197" s="1" t="s">
        <v>1501</v>
      </c>
      <c r="G197" s="38">
        <v>45473</v>
      </c>
      <c r="H197" s="39">
        <v>340615</v>
      </c>
      <c r="I197" s="1">
        <v>2023</v>
      </c>
      <c r="J197" s="1" t="s">
        <v>93</v>
      </c>
      <c r="K197" s="1" t="s">
        <v>94</v>
      </c>
      <c r="L197" s="1" t="s">
        <v>29</v>
      </c>
      <c r="M197" s="1">
        <f>IF(ISNUMBER(MATCH(E197,_xlfn.VSTACK('VLookup Lists'!$E$2:$E$17,'VLookup Lists'!$H$2:$H$38,'VLookup Lists'!$J$2:$J$8),0)),1,0)</f>
        <v>0</v>
      </c>
      <c r="N197" s="1">
        <f>IFERROR(IF(VLOOKUP($D197,'VLookup Lists'!$B$11:$C$29,2,FALSE)="FLIP",1,0),"")</f>
        <v>0</v>
      </c>
      <c r="O197" s="1" t="b">
        <f>ISNUMBER(MATCH($E197,'VLookup Lists'!$E$2:$E$17,0))</f>
        <v>0</v>
      </c>
    </row>
    <row r="198" spans="1:15" ht="15.75" customHeight="1" x14ac:dyDescent="0.2">
      <c r="A198" s="1" t="str">
        <f t="shared" si="0"/>
        <v>OFVP</v>
      </c>
      <c r="B198" s="1" t="s">
        <v>118</v>
      </c>
      <c r="D198" s="1">
        <v>2775</v>
      </c>
      <c r="E198" s="1" t="s">
        <v>373</v>
      </c>
      <c r="G198" s="38">
        <v>45473</v>
      </c>
      <c r="H198" s="39">
        <v>392000</v>
      </c>
      <c r="I198" s="1">
        <v>2023</v>
      </c>
      <c r="J198" s="1" t="s">
        <v>93</v>
      </c>
      <c r="K198" s="1" t="s">
        <v>94</v>
      </c>
      <c r="L198" s="1" t="s">
        <v>55</v>
      </c>
      <c r="M198" s="1">
        <f>IF(ISNUMBER(MATCH(E198,_xlfn.VSTACK('VLookup Lists'!$E$2:$E$17,'VLookup Lists'!$H$2:$H$38,'VLookup Lists'!$J$2:$J$8),0)),1,0)</f>
        <v>0</v>
      </c>
      <c r="N198" s="1">
        <f>IFERROR(IF(VLOOKUP($D198,'VLookup Lists'!$B$11:$C$29,2,FALSE)="FLIP",1,0),"")</f>
        <v>0</v>
      </c>
      <c r="O198" s="1" t="b">
        <f>ISNUMBER(MATCH($E198,'VLookup Lists'!$E$2:$E$17,0))</f>
        <v>0</v>
      </c>
    </row>
    <row r="199" spans="1:15" ht="15.75" customHeight="1" x14ac:dyDescent="0.2">
      <c r="A199" s="1" t="str">
        <f t="shared" si="0"/>
        <v>OFVP</v>
      </c>
      <c r="B199" s="1" t="s">
        <v>118</v>
      </c>
      <c r="D199" s="1">
        <v>2775</v>
      </c>
      <c r="E199" s="1" t="s">
        <v>128</v>
      </c>
      <c r="G199" s="38">
        <v>45473</v>
      </c>
      <c r="H199" s="39">
        <v>108525</v>
      </c>
      <c r="I199" s="1">
        <v>2023</v>
      </c>
      <c r="J199" s="1" t="s">
        <v>119</v>
      </c>
      <c r="K199" s="1" t="s">
        <v>129</v>
      </c>
      <c r="L199" s="1" t="s">
        <v>130</v>
      </c>
      <c r="M199" s="1">
        <f>IF(ISNUMBER(MATCH(E199,_xlfn.VSTACK('VLookup Lists'!$E$2:$E$17,'VLookup Lists'!$H$2:$H$38,'VLookup Lists'!$J$2:$J$8),0)),1,0)</f>
        <v>0</v>
      </c>
      <c r="N199" s="1">
        <f>IFERROR(IF(VLOOKUP($D199,'VLookup Lists'!$B$11:$C$29,2,FALSE)="FLIP",1,0),"")</f>
        <v>0</v>
      </c>
      <c r="O199" s="1" t="b">
        <f>ISNUMBER(MATCH($E199,'VLookup Lists'!$E$2:$E$17,0))</f>
        <v>0</v>
      </c>
    </row>
    <row r="200" spans="1:15" ht="15.75" customHeight="1" x14ac:dyDescent="0.2">
      <c r="A200" s="1" t="str">
        <f t="shared" si="0"/>
        <v>OFVP</v>
      </c>
      <c r="B200" s="1" t="s">
        <v>118</v>
      </c>
      <c r="D200" s="1">
        <v>2775</v>
      </c>
      <c r="E200" s="1" t="s">
        <v>293</v>
      </c>
      <c r="G200" s="38">
        <v>45473</v>
      </c>
      <c r="H200" s="39">
        <v>306500</v>
      </c>
      <c r="I200" s="1">
        <v>2023</v>
      </c>
      <c r="J200" s="1" t="s">
        <v>119</v>
      </c>
      <c r="K200" s="1" t="s">
        <v>131</v>
      </c>
      <c r="L200" s="1" t="s">
        <v>132</v>
      </c>
      <c r="M200" s="1">
        <f>IF(ISNUMBER(MATCH(E200,_xlfn.VSTACK('VLookup Lists'!$E$2:$E$17,'VLookup Lists'!$H$2:$H$38,'VLookup Lists'!$J$2:$J$8),0)),1,0)</f>
        <v>0</v>
      </c>
      <c r="N200" s="1">
        <f>IFERROR(IF(VLOOKUP($D200,'VLookup Lists'!$B$11:$C$29,2,FALSE)="FLIP",1,0),"")</f>
        <v>0</v>
      </c>
      <c r="O200" s="1" t="b">
        <f>ISNUMBER(MATCH($E200,'VLookup Lists'!$E$2:$E$17,0))</f>
        <v>0</v>
      </c>
    </row>
    <row r="201" spans="1:15" ht="15.75" customHeight="1" x14ac:dyDescent="0.2">
      <c r="A201" s="1" t="str">
        <f t="shared" si="0"/>
        <v>OFVP</v>
      </c>
      <c r="B201" s="1" t="s">
        <v>118</v>
      </c>
      <c r="D201" s="1">
        <v>2775</v>
      </c>
      <c r="E201" s="1" t="s">
        <v>133</v>
      </c>
      <c r="G201" s="38">
        <v>45473</v>
      </c>
      <c r="H201" s="39">
        <v>159692</v>
      </c>
      <c r="I201" s="1">
        <v>2023</v>
      </c>
      <c r="J201" s="1" t="s">
        <v>93</v>
      </c>
      <c r="K201" s="1" t="s">
        <v>94</v>
      </c>
      <c r="L201" s="1" t="s">
        <v>27</v>
      </c>
      <c r="M201" s="1">
        <f>IF(ISNUMBER(MATCH(E201,_xlfn.VSTACK('VLookup Lists'!$E$2:$E$17,'VLookup Lists'!$H$2:$H$38,'VLookup Lists'!$J$2:$J$8),0)),1,0)</f>
        <v>0</v>
      </c>
      <c r="N201" s="1">
        <f>IFERROR(IF(VLOOKUP($D201,'VLookup Lists'!$B$11:$C$29,2,FALSE)="FLIP",1,0),"")</f>
        <v>0</v>
      </c>
      <c r="O201" s="1" t="b">
        <f>ISNUMBER(MATCH($E201,'VLookup Lists'!$E$2:$E$17,0))</f>
        <v>0</v>
      </c>
    </row>
    <row r="202" spans="1:15" ht="15.75" customHeight="1" x14ac:dyDescent="0.2">
      <c r="A202" s="1" t="str">
        <f t="shared" si="0"/>
        <v>OFVP</v>
      </c>
      <c r="B202" s="1" t="s">
        <v>118</v>
      </c>
      <c r="D202" s="1">
        <v>2775</v>
      </c>
      <c r="E202" s="1" t="s">
        <v>301</v>
      </c>
      <c r="G202" s="38">
        <v>45473</v>
      </c>
      <c r="H202" s="39">
        <v>477500</v>
      </c>
      <c r="I202" s="1">
        <v>2023</v>
      </c>
      <c r="J202" s="1" t="s">
        <v>93</v>
      </c>
      <c r="K202" s="1" t="s">
        <v>94</v>
      </c>
      <c r="L202" s="1" t="s">
        <v>65</v>
      </c>
      <c r="M202" s="1">
        <f>IF(ISNUMBER(MATCH(E202,_xlfn.VSTACK('VLookup Lists'!$E$2:$E$17,'VLookup Lists'!$H$2:$H$38,'VLookup Lists'!$J$2:$J$8),0)),1,0)</f>
        <v>0</v>
      </c>
      <c r="N202" s="1">
        <f>IFERROR(IF(VLOOKUP($D202,'VLookup Lists'!$B$11:$C$29,2,FALSE)="FLIP",1,0),"")</f>
        <v>0</v>
      </c>
      <c r="O202" s="1" t="b">
        <f>ISNUMBER(MATCH($E202,'VLookup Lists'!$E$2:$E$17,0))</f>
        <v>0</v>
      </c>
    </row>
    <row r="203" spans="1:15" ht="15.75" customHeight="1" x14ac:dyDescent="0.2">
      <c r="A203" s="1" t="str">
        <f t="shared" si="0"/>
        <v>OFVP</v>
      </c>
      <c r="B203" s="1" t="s">
        <v>118</v>
      </c>
      <c r="D203" s="1">
        <v>2775</v>
      </c>
      <c r="E203" s="1" t="s">
        <v>924</v>
      </c>
      <c r="G203" s="38">
        <v>45473</v>
      </c>
      <c r="H203" s="39">
        <v>255200</v>
      </c>
      <c r="I203" s="1">
        <v>2023</v>
      </c>
      <c r="J203" s="1" t="s">
        <v>93</v>
      </c>
      <c r="K203" s="1" t="s">
        <v>94</v>
      </c>
      <c r="L203" s="1" t="s">
        <v>28</v>
      </c>
      <c r="M203" s="1">
        <f>IF(ISNUMBER(MATCH(E203,_xlfn.VSTACK('VLookup Lists'!$E$2:$E$17,'VLookup Lists'!$H$2:$H$38,'VLookup Lists'!$J$2:$J$8),0)),1,0)</f>
        <v>0</v>
      </c>
      <c r="N203" s="1">
        <f>IFERROR(IF(VLOOKUP($D203,'VLookup Lists'!$B$11:$C$29,2,FALSE)="FLIP",1,0),"")</f>
        <v>0</v>
      </c>
      <c r="O203" s="1" t="b">
        <f>ISNUMBER(MATCH($E203,'VLookup Lists'!$E$2:$E$17,0))</f>
        <v>0</v>
      </c>
    </row>
    <row r="204" spans="1:15" ht="15.75" customHeight="1" x14ac:dyDescent="0.2">
      <c r="A204" s="1" t="str">
        <f t="shared" si="0"/>
        <v>OFVP</v>
      </c>
      <c r="B204" s="1" t="s">
        <v>118</v>
      </c>
      <c r="D204" s="1">
        <v>2775</v>
      </c>
      <c r="E204" s="1" t="s">
        <v>924</v>
      </c>
      <c r="G204" s="38">
        <v>45473</v>
      </c>
      <c r="H204" s="39">
        <v>255200</v>
      </c>
      <c r="I204" s="1">
        <v>2023</v>
      </c>
      <c r="J204" s="1" t="s">
        <v>93</v>
      </c>
      <c r="K204" s="1" t="s">
        <v>94</v>
      </c>
      <c r="L204" s="1" t="s">
        <v>27</v>
      </c>
      <c r="M204" s="1">
        <f>IF(ISNUMBER(MATCH(E204,_xlfn.VSTACK('VLookup Lists'!$E$2:$E$17,'VLookup Lists'!$H$2:$H$38,'VLookup Lists'!$J$2:$J$8),0)),1,0)</f>
        <v>0</v>
      </c>
      <c r="N204" s="1">
        <f>IFERROR(IF(VLOOKUP($D204,'VLookup Lists'!$B$11:$C$29,2,FALSE)="FLIP",1,0),"")</f>
        <v>0</v>
      </c>
      <c r="O204" s="1" t="b">
        <f>ISNUMBER(MATCH($E204,'VLookup Lists'!$E$2:$E$17,0))</f>
        <v>0</v>
      </c>
    </row>
    <row r="205" spans="1:15" ht="15.75" customHeight="1" x14ac:dyDescent="0.2">
      <c r="A205" s="1" t="str">
        <f t="shared" si="0"/>
        <v>OFVP</v>
      </c>
      <c r="B205" s="1" t="s">
        <v>118</v>
      </c>
      <c r="D205" s="1">
        <v>2775</v>
      </c>
      <c r="E205" s="1" t="s">
        <v>924</v>
      </c>
      <c r="G205" s="38">
        <v>45473</v>
      </c>
      <c r="H205" s="39">
        <v>255200</v>
      </c>
      <c r="I205" s="1">
        <v>2023</v>
      </c>
      <c r="J205" s="1" t="s">
        <v>93</v>
      </c>
      <c r="K205" s="1" t="s">
        <v>94</v>
      </c>
      <c r="L205" s="1" t="s">
        <v>37</v>
      </c>
      <c r="M205" s="1">
        <f>IF(ISNUMBER(MATCH(E205,_xlfn.VSTACK('VLookup Lists'!$E$2:$E$17,'VLookup Lists'!$H$2:$H$38,'VLookup Lists'!$J$2:$J$8),0)),1,0)</f>
        <v>0</v>
      </c>
      <c r="N205" s="1">
        <f>IFERROR(IF(VLOOKUP($D205,'VLookup Lists'!$B$11:$C$29,2,FALSE)="FLIP",1,0),"")</f>
        <v>0</v>
      </c>
      <c r="O205" s="1" t="b">
        <f>ISNUMBER(MATCH($E205,'VLookup Lists'!$E$2:$E$17,0))</f>
        <v>0</v>
      </c>
    </row>
    <row r="206" spans="1:15" ht="15.75" customHeight="1" x14ac:dyDescent="0.2">
      <c r="A206" s="1" t="str">
        <f t="shared" si="0"/>
        <v>OFVP</v>
      </c>
      <c r="B206" s="1" t="s">
        <v>118</v>
      </c>
      <c r="D206" s="1">
        <v>2775</v>
      </c>
      <c r="E206" s="1" t="s">
        <v>711</v>
      </c>
      <c r="G206" s="38">
        <v>45473</v>
      </c>
      <c r="H206" s="39">
        <v>178321</v>
      </c>
      <c r="I206" s="1">
        <v>2023</v>
      </c>
      <c r="J206" s="1" t="s">
        <v>93</v>
      </c>
      <c r="K206" s="1" t="s">
        <v>94</v>
      </c>
      <c r="L206" s="1" t="s">
        <v>100</v>
      </c>
      <c r="M206" s="1">
        <f>IF(ISNUMBER(MATCH(E206,_xlfn.VSTACK('VLookup Lists'!$E$2:$E$17,'VLookup Lists'!$H$2:$H$38,'VLookup Lists'!$J$2:$J$8),0)),1,0)</f>
        <v>0</v>
      </c>
      <c r="N206" s="1">
        <f>IFERROR(IF(VLOOKUP($D206,'VLookup Lists'!$B$11:$C$29,2,FALSE)="FLIP",1,0),"")</f>
        <v>0</v>
      </c>
      <c r="O206" s="1" t="b">
        <f>ISNUMBER(MATCH($E206,'VLookup Lists'!$E$2:$E$17,0))</f>
        <v>0</v>
      </c>
    </row>
    <row r="207" spans="1:15" ht="15.75" customHeight="1" x14ac:dyDescent="0.2">
      <c r="A207" s="1" t="str">
        <f t="shared" si="0"/>
        <v>OFVP</v>
      </c>
      <c r="B207" s="1" t="s">
        <v>118</v>
      </c>
      <c r="D207" s="1">
        <v>2775</v>
      </c>
      <c r="E207" s="1" t="s">
        <v>711</v>
      </c>
      <c r="G207" s="38">
        <v>45473</v>
      </c>
      <c r="H207" s="39">
        <v>178321</v>
      </c>
      <c r="I207" s="1">
        <v>2023</v>
      </c>
      <c r="J207" s="1" t="s">
        <v>93</v>
      </c>
      <c r="K207" s="1" t="s">
        <v>94</v>
      </c>
      <c r="L207" s="1" t="s">
        <v>50</v>
      </c>
      <c r="M207" s="1">
        <f>IF(ISNUMBER(MATCH(E207,_xlfn.VSTACK('VLookup Lists'!$E$2:$E$17,'VLookup Lists'!$H$2:$H$38,'VLookup Lists'!$J$2:$J$8),0)),1,0)</f>
        <v>0</v>
      </c>
      <c r="N207" s="1">
        <f>IFERROR(IF(VLOOKUP($D207,'VLookup Lists'!$B$11:$C$29,2,FALSE)="FLIP",1,0),"")</f>
        <v>0</v>
      </c>
      <c r="O207" s="1" t="b">
        <f>ISNUMBER(MATCH($E207,'VLookup Lists'!$E$2:$E$17,0))</f>
        <v>0</v>
      </c>
    </row>
    <row r="208" spans="1:15" ht="15.75" customHeight="1" x14ac:dyDescent="0.2">
      <c r="A208" s="1" t="str">
        <f t="shared" si="0"/>
        <v>OFVP</v>
      </c>
      <c r="B208" s="1" t="s">
        <v>118</v>
      </c>
      <c r="D208" s="1">
        <v>2775</v>
      </c>
      <c r="E208" s="1" t="s">
        <v>711</v>
      </c>
      <c r="G208" s="38">
        <v>45473</v>
      </c>
      <c r="H208" s="39">
        <v>178321</v>
      </c>
      <c r="I208" s="1">
        <v>2023</v>
      </c>
      <c r="J208" s="1" t="s">
        <v>93</v>
      </c>
      <c r="K208" s="1" t="s">
        <v>94</v>
      </c>
      <c r="L208" s="1" t="s">
        <v>55</v>
      </c>
      <c r="M208" s="1">
        <f>IF(ISNUMBER(MATCH(E208,_xlfn.VSTACK('VLookup Lists'!$E$2:$E$17,'VLookup Lists'!$H$2:$H$38,'VLookup Lists'!$J$2:$J$8),0)),1,0)</f>
        <v>0</v>
      </c>
      <c r="N208" s="1">
        <f>IFERROR(IF(VLOOKUP($D208,'VLookup Lists'!$B$11:$C$29,2,FALSE)="FLIP",1,0),"")</f>
        <v>0</v>
      </c>
      <c r="O208" s="1" t="b">
        <f>ISNUMBER(MATCH($E208,'VLookup Lists'!$E$2:$E$17,0))</f>
        <v>0</v>
      </c>
    </row>
    <row r="209" spans="1:15" ht="15.75" customHeight="1" x14ac:dyDescent="0.2">
      <c r="A209" s="1" t="str">
        <f t="shared" si="0"/>
        <v>OFVP</v>
      </c>
      <c r="B209" s="1" t="s">
        <v>118</v>
      </c>
      <c r="D209" s="1">
        <v>2775</v>
      </c>
      <c r="E209" s="1" t="s">
        <v>112</v>
      </c>
      <c r="G209" s="38">
        <v>45473</v>
      </c>
      <c r="H209" s="39">
        <v>323600</v>
      </c>
      <c r="I209" s="1">
        <v>2023</v>
      </c>
      <c r="J209" s="1" t="s">
        <v>93</v>
      </c>
      <c r="K209" s="1" t="s">
        <v>94</v>
      </c>
      <c r="L209" s="1" t="s">
        <v>39</v>
      </c>
      <c r="M209" s="1">
        <f>IF(ISNUMBER(MATCH(E209,_xlfn.VSTACK('VLookup Lists'!$E$2:$E$17,'VLookup Lists'!$H$2:$H$38,'VLookup Lists'!$J$2:$J$8),0)),1,0)</f>
        <v>1</v>
      </c>
      <c r="N209" s="1">
        <f>IFERROR(IF(VLOOKUP($D209,'VLookup Lists'!$B$11:$C$29,2,FALSE)="FLIP",1,0),"")</f>
        <v>0</v>
      </c>
      <c r="O209" s="1" t="b">
        <f>ISNUMBER(MATCH($E209,'VLookup Lists'!$E$2:$E$17,0))</f>
        <v>0</v>
      </c>
    </row>
    <row r="210" spans="1:15" ht="15.75" customHeight="1" x14ac:dyDescent="0.2">
      <c r="A210" s="1" t="str">
        <f t="shared" si="0"/>
        <v>OFVP</v>
      </c>
      <c r="B210" s="1" t="s">
        <v>118</v>
      </c>
      <c r="D210" s="1">
        <v>2775</v>
      </c>
      <c r="E210" s="1" t="s">
        <v>304</v>
      </c>
      <c r="G210" s="38">
        <v>45473</v>
      </c>
      <c r="H210" s="39">
        <v>342000</v>
      </c>
      <c r="I210" s="1">
        <v>2023</v>
      </c>
      <c r="J210" s="1" t="s">
        <v>93</v>
      </c>
      <c r="K210" s="1" t="s">
        <v>94</v>
      </c>
      <c r="L210" s="1" t="s">
        <v>64</v>
      </c>
      <c r="M210" s="1">
        <f>IF(ISNUMBER(MATCH(E210,_xlfn.VSTACK('VLookup Lists'!$E$2:$E$17,'VLookup Lists'!$H$2:$H$38,'VLookup Lists'!$J$2:$J$8),0)),1,0)</f>
        <v>0</v>
      </c>
      <c r="N210" s="1">
        <f>IFERROR(IF(VLOOKUP($D210,'VLookup Lists'!$B$11:$C$29,2,FALSE)="FLIP",1,0),"")</f>
        <v>0</v>
      </c>
      <c r="O210" s="1" t="b">
        <f>ISNUMBER(MATCH($E210,'VLookup Lists'!$E$2:$E$17,0))</f>
        <v>0</v>
      </c>
    </row>
    <row r="211" spans="1:15" ht="15.75" customHeight="1" x14ac:dyDescent="0.2">
      <c r="A211" s="1" t="str">
        <f t="shared" si="0"/>
        <v>OFVP</v>
      </c>
      <c r="B211" s="1" t="s">
        <v>118</v>
      </c>
      <c r="D211" s="1">
        <v>2775</v>
      </c>
      <c r="E211" s="1" t="s">
        <v>333</v>
      </c>
      <c r="G211" s="38">
        <v>45473</v>
      </c>
      <c r="H211" s="39">
        <v>388154</v>
      </c>
      <c r="I211" s="1">
        <v>2023</v>
      </c>
      <c r="J211" s="1" t="s">
        <v>119</v>
      </c>
      <c r="K211" s="1" t="s">
        <v>94</v>
      </c>
      <c r="L211" s="1" t="s">
        <v>134</v>
      </c>
      <c r="M211" s="1">
        <f>IF(ISNUMBER(MATCH(E211,_xlfn.VSTACK('VLookup Lists'!$E$2:$E$17,'VLookup Lists'!$H$2:$H$38,'VLookup Lists'!$J$2:$J$8),0)),1,0)</f>
        <v>0</v>
      </c>
      <c r="N211" s="1">
        <f>IFERROR(IF(VLOOKUP($D211,'VLookup Lists'!$B$11:$C$29,2,FALSE)="FLIP",1,0),"")</f>
        <v>0</v>
      </c>
      <c r="O211" s="1" t="b">
        <f>ISNUMBER(MATCH($E211,'VLookup Lists'!$E$2:$E$17,0))</f>
        <v>0</v>
      </c>
    </row>
    <row r="212" spans="1:15" ht="15.75" customHeight="1" x14ac:dyDescent="0.2">
      <c r="A212" s="1" t="str">
        <f t="shared" si="0"/>
        <v>OFVP</v>
      </c>
      <c r="B212" s="1" t="s">
        <v>118</v>
      </c>
      <c r="D212" s="1">
        <v>2775</v>
      </c>
      <c r="E212" s="1" t="s">
        <v>333</v>
      </c>
      <c r="G212" s="38">
        <v>45473</v>
      </c>
      <c r="H212" s="39">
        <v>221000</v>
      </c>
      <c r="I212" s="1">
        <v>2023</v>
      </c>
      <c r="J212" s="1" t="s">
        <v>119</v>
      </c>
      <c r="K212" s="1" t="s">
        <v>148</v>
      </c>
      <c r="L212" s="1" t="s">
        <v>149</v>
      </c>
      <c r="M212" s="1">
        <f>IF(ISNUMBER(MATCH(E212,_xlfn.VSTACK('VLookup Lists'!$E$2:$E$17,'VLookup Lists'!$H$2:$H$38,'VLookup Lists'!$J$2:$J$8),0)),1,0)</f>
        <v>0</v>
      </c>
      <c r="N212" s="1">
        <f>IFERROR(IF(VLOOKUP($D212,'VLookup Lists'!$B$11:$C$29,2,FALSE)="FLIP",1,0),"")</f>
        <v>0</v>
      </c>
      <c r="O212" s="1" t="b">
        <f>ISNUMBER(MATCH($E212,'VLookup Lists'!$E$2:$E$17,0))</f>
        <v>0</v>
      </c>
    </row>
    <row r="213" spans="1:15" ht="15.75" customHeight="1" x14ac:dyDescent="0.2">
      <c r="A213" s="1" t="str">
        <f t="shared" si="0"/>
        <v>OFVP</v>
      </c>
      <c r="B213" s="1" t="s">
        <v>118</v>
      </c>
      <c r="D213" s="1">
        <v>2775</v>
      </c>
      <c r="E213" s="1" t="s">
        <v>308</v>
      </c>
      <c r="G213" s="38">
        <v>45473</v>
      </c>
      <c r="H213" s="39">
        <v>131654</v>
      </c>
      <c r="I213" s="1">
        <v>2023</v>
      </c>
      <c r="J213" s="1" t="s">
        <v>93</v>
      </c>
      <c r="K213" s="1" t="s">
        <v>94</v>
      </c>
      <c r="L213" s="1" t="s">
        <v>55</v>
      </c>
      <c r="M213" s="1">
        <f>IF(ISNUMBER(MATCH(E213,_xlfn.VSTACK('VLookup Lists'!$E$2:$E$17,'VLookup Lists'!$H$2:$H$38,'VLookup Lists'!$J$2:$J$8),0)),1,0)</f>
        <v>0</v>
      </c>
      <c r="N213" s="1">
        <f>IFERROR(IF(VLOOKUP($D213,'VLookup Lists'!$B$11:$C$29,2,FALSE)="FLIP",1,0),"")</f>
        <v>0</v>
      </c>
      <c r="O213" s="1" t="b">
        <f>ISNUMBER(MATCH($E213,'VLookup Lists'!$E$2:$E$17,0))</f>
        <v>0</v>
      </c>
    </row>
    <row r="214" spans="1:15" ht="15.75" customHeight="1" x14ac:dyDescent="0.2">
      <c r="A214" s="1" t="str">
        <f t="shared" si="0"/>
        <v>OFVP</v>
      </c>
      <c r="B214" s="1" t="s">
        <v>118</v>
      </c>
      <c r="D214" s="1">
        <v>2775</v>
      </c>
      <c r="E214" s="1" t="s">
        <v>135</v>
      </c>
      <c r="G214" s="38">
        <v>45473</v>
      </c>
      <c r="H214" s="39">
        <v>380308</v>
      </c>
      <c r="I214" s="1">
        <v>2023</v>
      </c>
      <c r="J214" s="1" t="s">
        <v>93</v>
      </c>
      <c r="K214" s="1" t="s">
        <v>94</v>
      </c>
      <c r="L214" s="1" t="s">
        <v>61</v>
      </c>
      <c r="M214" s="1">
        <f>IF(ISNUMBER(MATCH(E214,_xlfn.VSTACK('VLookup Lists'!$E$2:$E$17,'VLookup Lists'!$H$2:$H$38,'VLookup Lists'!$J$2:$J$8),0)),1,0)</f>
        <v>0</v>
      </c>
      <c r="N214" s="1">
        <f>IFERROR(IF(VLOOKUP($D214,'VLookup Lists'!$B$11:$C$29,2,FALSE)="FLIP",1,0),"")</f>
        <v>0</v>
      </c>
      <c r="O214" s="1" t="b">
        <f>ISNUMBER(MATCH($E214,'VLookup Lists'!$E$2:$E$17,0))</f>
        <v>0</v>
      </c>
    </row>
    <row r="215" spans="1:15" ht="15.75" customHeight="1" x14ac:dyDescent="0.2">
      <c r="A215" s="1" t="str">
        <f t="shared" si="0"/>
        <v>OFVP</v>
      </c>
      <c r="B215" s="1" t="s">
        <v>118</v>
      </c>
      <c r="D215" s="1">
        <v>2775</v>
      </c>
      <c r="E215" s="1" t="s">
        <v>179</v>
      </c>
      <c r="G215" s="38">
        <v>45473</v>
      </c>
      <c r="H215" s="39">
        <v>176406</v>
      </c>
      <c r="I215" s="1">
        <v>2023</v>
      </c>
      <c r="J215" s="1" t="s">
        <v>93</v>
      </c>
      <c r="K215" s="1" t="s">
        <v>94</v>
      </c>
      <c r="L215" s="1" t="s">
        <v>160</v>
      </c>
      <c r="M215" s="1">
        <f>IF(ISNUMBER(MATCH(E215,_xlfn.VSTACK('VLookup Lists'!$E$2:$E$17,'VLookup Lists'!$H$2:$H$38,'VLookup Lists'!$J$2:$J$8),0)),1,0)</f>
        <v>0</v>
      </c>
      <c r="N215" s="1">
        <f>IFERROR(IF(VLOOKUP($D215,'VLookup Lists'!$B$11:$C$29,2,FALSE)="FLIP",1,0),"")</f>
        <v>0</v>
      </c>
      <c r="O215" s="1" t="b">
        <f>ISNUMBER(MATCH($E215,'VLookup Lists'!$E$2:$E$17,0))</f>
        <v>0</v>
      </c>
    </row>
    <row r="216" spans="1:15" ht="15.75" customHeight="1" x14ac:dyDescent="0.2">
      <c r="A216" s="1" t="str">
        <f t="shared" si="0"/>
        <v>OFVP</v>
      </c>
      <c r="B216" s="1" t="s">
        <v>118</v>
      </c>
      <c r="D216" s="1">
        <v>2775</v>
      </c>
      <c r="E216" s="1" t="s">
        <v>180</v>
      </c>
      <c r="G216" s="38">
        <v>45473</v>
      </c>
      <c r="H216" s="39">
        <v>176406</v>
      </c>
      <c r="I216" s="1">
        <v>2023</v>
      </c>
      <c r="J216" s="1" t="s">
        <v>93</v>
      </c>
      <c r="K216" s="1" t="s">
        <v>94</v>
      </c>
      <c r="L216" s="1" t="s">
        <v>70</v>
      </c>
      <c r="M216" s="1">
        <f>IF(ISNUMBER(MATCH(E216,_xlfn.VSTACK('VLookup Lists'!$E$2:$E$17,'VLookup Lists'!$H$2:$H$38,'VLookup Lists'!$J$2:$J$8),0)),1,0)</f>
        <v>0</v>
      </c>
      <c r="N216" s="1">
        <f>IFERROR(IF(VLOOKUP($D216,'VLookup Lists'!$B$11:$C$29,2,FALSE)="FLIP",1,0),"")</f>
        <v>0</v>
      </c>
      <c r="O216" s="1" t="b">
        <f>ISNUMBER(MATCH($E216,'VLookup Lists'!$E$2:$E$17,0))</f>
        <v>0</v>
      </c>
    </row>
    <row r="217" spans="1:15" ht="15.75" customHeight="1" x14ac:dyDescent="0.2">
      <c r="A217" s="1" t="str">
        <f t="shared" si="0"/>
        <v>OFVP</v>
      </c>
      <c r="B217" s="1" t="s">
        <v>118</v>
      </c>
      <c r="D217" s="1">
        <v>2775</v>
      </c>
      <c r="E217" s="1" t="s">
        <v>181</v>
      </c>
      <c r="G217" s="38">
        <v>45473</v>
      </c>
      <c r="H217" s="39">
        <v>196239</v>
      </c>
      <c r="I217" s="1">
        <v>2023</v>
      </c>
      <c r="J217" s="1" t="s">
        <v>93</v>
      </c>
      <c r="K217" s="1" t="s">
        <v>94</v>
      </c>
      <c r="L217" s="1" t="s">
        <v>29</v>
      </c>
      <c r="M217" s="1">
        <f>IF(ISNUMBER(MATCH(E217,_xlfn.VSTACK('VLookup Lists'!$E$2:$E$17,'VLookup Lists'!$H$2:$H$38,'VLookup Lists'!$J$2:$J$8),0)),1,0)</f>
        <v>0</v>
      </c>
      <c r="N217" s="1">
        <f>IFERROR(IF(VLOOKUP($D217,'VLookup Lists'!$B$11:$C$29,2,FALSE)="FLIP",1,0),"")</f>
        <v>0</v>
      </c>
      <c r="O217" s="1" t="b">
        <f>ISNUMBER(MATCH($E217,'VLookup Lists'!$E$2:$E$17,0))</f>
        <v>0</v>
      </c>
    </row>
    <row r="218" spans="1:15" ht="15.75" customHeight="1" x14ac:dyDescent="0.2">
      <c r="A218" s="1" t="str">
        <f t="shared" si="0"/>
        <v>OFVP</v>
      </c>
      <c r="B218" s="1" t="s">
        <v>118</v>
      </c>
      <c r="D218" s="1">
        <v>2775</v>
      </c>
      <c r="E218" s="1" t="s">
        <v>136</v>
      </c>
      <c r="G218" s="38">
        <v>45473</v>
      </c>
      <c r="H218" s="39">
        <v>256500</v>
      </c>
      <c r="I218" s="1">
        <v>2023</v>
      </c>
      <c r="J218" s="1" t="s">
        <v>119</v>
      </c>
      <c r="K218" s="1" t="s">
        <v>137</v>
      </c>
      <c r="L218" s="1" t="s">
        <v>138</v>
      </c>
      <c r="M218" s="1">
        <f>IF(ISNUMBER(MATCH(E218,_xlfn.VSTACK('VLookup Lists'!$E$2:$E$17,'VLookup Lists'!$H$2:$H$38,'VLookup Lists'!$J$2:$J$8),0)),1,0)</f>
        <v>0</v>
      </c>
      <c r="N218" s="1">
        <f>IFERROR(IF(VLOOKUP($D218,'VLookup Lists'!$B$11:$C$29,2,FALSE)="FLIP",1,0),"")</f>
        <v>0</v>
      </c>
      <c r="O218" s="1" t="b">
        <f>ISNUMBER(MATCH($E218,'VLookup Lists'!$E$2:$E$17,0))</f>
        <v>0</v>
      </c>
    </row>
    <row r="219" spans="1:15" ht="15.75" customHeight="1" x14ac:dyDescent="0.2">
      <c r="A219" s="1" t="str">
        <f t="shared" si="0"/>
        <v>OFVP</v>
      </c>
      <c r="B219" s="1" t="s">
        <v>118</v>
      </c>
      <c r="D219" s="1">
        <v>2775</v>
      </c>
      <c r="E219" s="1" t="s">
        <v>139</v>
      </c>
      <c r="G219" s="38">
        <v>45473</v>
      </c>
      <c r="H219" s="39">
        <v>74377</v>
      </c>
      <c r="I219" s="1">
        <v>2023</v>
      </c>
      <c r="J219" s="1" t="s">
        <v>119</v>
      </c>
      <c r="K219" s="1" t="s">
        <v>140</v>
      </c>
      <c r="L219" s="1" t="s">
        <v>141</v>
      </c>
      <c r="M219" s="1">
        <f>IF(ISNUMBER(MATCH(E219,_xlfn.VSTACK('VLookup Lists'!$E$2:$E$17,'VLookup Lists'!$H$2:$H$38,'VLookup Lists'!$J$2:$J$8),0)),1,0)</f>
        <v>0</v>
      </c>
      <c r="N219" s="1">
        <f>IFERROR(IF(VLOOKUP($D219,'VLookup Lists'!$B$11:$C$29,2,FALSE)="FLIP",1,0),"")</f>
        <v>0</v>
      </c>
      <c r="O219" s="1" t="b">
        <f>ISNUMBER(MATCH($E219,'VLookup Lists'!$E$2:$E$17,0))</f>
        <v>0</v>
      </c>
    </row>
    <row r="220" spans="1:15" ht="15.75" customHeight="1" x14ac:dyDescent="0.2">
      <c r="A220" s="1" t="str">
        <f t="shared" si="0"/>
        <v>OFVP</v>
      </c>
      <c r="B220" s="1" t="s">
        <v>118</v>
      </c>
      <c r="D220" s="1">
        <v>2775</v>
      </c>
      <c r="E220" s="1" t="s">
        <v>1391</v>
      </c>
      <c r="G220" s="38">
        <v>45473</v>
      </c>
      <c r="H220" s="39">
        <v>99738</v>
      </c>
      <c r="I220" s="1">
        <v>2023</v>
      </c>
      <c r="J220" s="1" t="s">
        <v>93</v>
      </c>
      <c r="K220" s="1" t="s">
        <v>94</v>
      </c>
      <c r="L220" s="1" t="s">
        <v>31</v>
      </c>
      <c r="M220" s="1">
        <f>IF(ISNUMBER(MATCH(E220,_xlfn.VSTACK('VLookup Lists'!$E$2:$E$17,'VLookup Lists'!$H$2:$H$38,'VLookup Lists'!$J$2:$J$8),0)),1,0)</f>
        <v>0</v>
      </c>
      <c r="N220" s="1">
        <f>IFERROR(IF(VLOOKUP($D220,'VLookup Lists'!$B$11:$C$29,2,FALSE)="FLIP",1,0),"")</f>
        <v>0</v>
      </c>
      <c r="O220" s="1" t="b">
        <f>ISNUMBER(MATCH($E220,'VLookup Lists'!$E$2:$E$17,0))</f>
        <v>0</v>
      </c>
    </row>
    <row r="221" spans="1:15" ht="15.75" customHeight="1" x14ac:dyDescent="0.2">
      <c r="A221" s="1" t="str">
        <f t="shared" si="0"/>
        <v>OFVP</v>
      </c>
      <c r="B221" s="1" t="s">
        <v>142</v>
      </c>
      <c r="D221" s="1">
        <v>2776</v>
      </c>
      <c r="E221" s="1" t="s">
        <v>1497</v>
      </c>
      <c r="G221" s="38"/>
      <c r="H221" s="39">
        <v>449216</v>
      </c>
      <c r="I221" s="1">
        <v>2023</v>
      </c>
      <c r="J221" s="1" t="s">
        <v>93</v>
      </c>
      <c r="K221" s="1" t="s">
        <v>94</v>
      </c>
      <c r="L221" s="1" t="s">
        <v>143</v>
      </c>
      <c r="M221" s="1">
        <f>IF(ISNUMBER(MATCH(E221,_xlfn.VSTACK('VLookup Lists'!$E$2:$E$17,'VLookup Lists'!$H$2:$H$38,'VLookup Lists'!$J$2:$J$8),0)),1,0)</f>
        <v>0</v>
      </c>
      <c r="N221" s="1">
        <f>IFERROR(IF(VLOOKUP($D221,'VLookup Lists'!$B$11:$C$29,2,FALSE)="FLIP",1,0),"")</f>
        <v>0</v>
      </c>
      <c r="O221" s="1" t="b">
        <f>ISNUMBER(MATCH($E221,'VLookup Lists'!$E$2:$E$17,0))</f>
        <v>0</v>
      </c>
    </row>
    <row r="222" spans="1:15" ht="15.75" customHeight="1" x14ac:dyDescent="0.2">
      <c r="A222" s="1" t="str">
        <f t="shared" si="0"/>
        <v>OFVP</v>
      </c>
      <c r="B222" s="1" t="s">
        <v>142</v>
      </c>
      <c r="D222" s="1">
        <v>2776</v>
      </c>
      <c r="E222" s="1" t="s">
        <v>144</v>
      </c>
      <c r="G222" s="38"/>
      <c r="H222" s="39">
        <v>562788</v>
      </c>
      <c r="I222" s="1">
        <v>2023</v>
      </c>
      <c r="J222" s="1" t="s">
        <v>93</v>
      </c>
      <c r="K222" s="1" t="s">
        <v>94</v>
      </c>
      <c r="L222" s="1" t="s">
        <v>143</v>
      </c>
      <c r="M222" s="1">
        <f>IF(ISNUMBER(MATCH(E222,_xlfn.VSTACK('VLookup Lists'!$E$2:$E$17,'VLookup Lists'!$H$2:$H$38,'VLookup Lists'!$J$2:$J$8),0)),1,0)</f>
        <v>0</v>
      </c>
      <c r="N222" s="1">
        <f>IFERROR(IF(VLOOKUP($D222,'VLookup Lists'!$B$11:$C$29,2,FALSE)="FLIP",1,0),"")</f>
        <v>0</v>
      </c>
      <c r="O222" s="1" t="b">
        <f>ISNUMBER(MATCH($E222,'VLookup Lists'!$E$2:$E$17,0))</f>
        <v>0</v>
      </c>
    </row>
    <row r="223" spans="1:15" ht="15.75" customHeight="1" x14ac:dyDescent="0.2">
      <c r="A223" s="1" t="str">
        <f t="shared" si="0"/>
        <v>OFVP</v>
      </c>
      <c r="B223" s="1" t="s">
        <v>142</v>
      </c>
      <c r="D223" s="1">
        <v>2776</v>
      </c>
      <c r="E223" s="1" t="s">
        <v>265</v>
      </c>
      <c r="G223" s="38"/>
      <c r="H223" s="39">
        <v>512251</v>
      </c>
      <c r="I223" s="1">
        <v>2023</v>
      </c>
      <c r="J223" s="1" t="s">
        <v>93</v>
      </c>
      <c r="K223" s="1" t="s">
        <v>94</v>
      </c>
      <c r="L223" s="1" t="s">
        <v>143</v>
      </c>
      <c r="M223" s="1">
        <f>IF(ISNUMBER(MATCH(E223,_xlfn.VSTACK('VLookup Lists'!$E$2:$E$17,'VLookup Lists'!$H$2:$H$38,'VLookup Lists'!$J$2:$J$8),0)),1,0)</f>
        <v>1</v>
      </c>
      <c r="N223" s="1">
        <f>IFERROR(IF(VLOOKUP($D223,'VLookup Lists'!$B$11:$C$29,2,FALSE)="FLIP",1,0),"")</f>
        <v>0</v>
      </c>
      <c r="O223" s="1" t="b">
        <f>ISNUMBER(MATCH($E223,'VLookup Lists'!$E$2:$E$17,0))</f>
        <v>1</v>
      </c>
    </row>
    <row r="224" spans="1:15" ht="15.75" customHeight="1" x14ac:dyDescent="0.2">
      <c r="A224" s="1" t="str">
        <f t="shared" si="0"/>
        <v>OFVP</v>
      </c>
      <c r="B224" s="1" t="s">
        <v>142</v>
      </c>
      <c r="D224" s="1">
        <v>2776</v>
      </c>
      <c r="E224" s="1" t="s">
        <v>145</v>
      </c>
      <c r="G224" s="38">
        <v>45838</v>
      </c>
      <c r="H224" s="39">
        <v>537795</v>
      </c>
      <c r="I224" s="1">
        <v>2023</v>
      </c>
      <c r="J224" s="1" t="s">
        <v>93</v>
      </c>
      <c r="K224" s="1" t="s">
        <v>94</v>
      </c>
      <c r="L224" s="1" t="s">
        <v>143</v>
      </c>
      <c r="M224" s="1">
        <f>IF(ISNUMBER(MATCH(E224,_xlfn.VSTACK('VLookup Lists'!$E$2:$E$17,'VLookup Lists'!$H$2:$H$38,'VLookup Lists'!$J$2:$J$8),0)),1,0)</f>
        <v>0</v>
      </c>
      <c r="N224" s="1">
        <f>IFERROR(IF(VLOOKUP($D224,'VLookup Lists'!$B$11:$C$29,2,FALSE)="FLIP",1,0),"")</f>
        <v>0</v>
      </c>
      <c r="O224" s="1" t="b">
        <f>ISNUMBER(MATCH($E224,'VLookup Lists'!$E$2:$E$17,0))</f>
        <v>0</v>
      </c>
    </row>
    <row r="225" spans="1:15" ht="15.75" customHeight="1" x14ac:dyDescent="0.2">
      <c r="A225" s="1" t="str">
        <f t="shared" si="0"/>
        <v>OFVP</v>
      </c>
      <c r="B225" s="1" t="s">
        <v>182</v>
      </c>
      <c r="D225" s="1">
        <v>3005</v>
      </c>
      <c r="E225" s="1" t="s">
        <v>121</v>
      </c>
      <c r="G225" s="38">
        <v>45565</v>
      </c>
      <c r="H225" s="39">
        <v>120000</v>
      </c>
      <c r="I225" s="1">
        <v>2023</v>
      </c>
      <c r="J225" s="1" t="s">
        <v>119</v>
      </c>
      <c r="K225" s="1" t="s">
        <v>122</v>
      </c>
      <c r="L225" s="1" t="s">
        <v>123</v>
      </c>
      <c r="M225" s="1">
        <f>IF(ISNUMBER(MATCH(E225,_xlfn.VSTACK('VLookup Lists'!$E$2:$E$17,'VLookup Lists'!$H$2:$H$38,'VLookup Lists'!$J$2:$J$8),0)),1,0)</f>
        <v>0</v>
      </c>
      <c r="N225" s="1">
        <f>IFERROR(IF(VLOOKUP($D225,'VLookup Lists'!$B$11:$C$29,2,FALSE)="FLIP",1,0),"")</f>
        <v>0</v>
      </c>
      <c r="O225" s="1" t="b">
        <f>ISNUMBER(MATCH($E225,'VLookup Lists'!$E$2:$E$17,0))</f>
        <v>0</v>
      </c>
    </row>
    <row r="226" spans="1:15" ht="15.75" customHeight="1" x14ac:dyDescent="0.2">
      <c r="A226" s="1" t="str">
        <f t="shared" si="0"/>
        <v>OFVP</v>
      </c>
      <c r="B226" s="1" t="s">
        <v>182</v>
      </c>
      <c r="D226" s="1">
        <v>3005</v>
      </c>
      <c r="E226" s="1" t="s">
        <v>178</v>
      </c>
      <c r="G226" s="38">
        <v>45565</v>
      </c>
      <c r="H226" s="39">
        <v>120000</v>
      </c>
      <c r="I226" s="1">
        <v>2023</v>
      </c>
      <c r="J226" s="1" t="s">
        <v>119</v>
      </c>
      <c r="K226" s="1" t="s">
        <v>148</v>
      </c>
      <c r="L226" s="1" t="s">
        <v>149</v>
      </c>
      <c r="M226" s="1">
        <f>IF(ISNUMBER(MATCH(E226,_xlfn.VSTACK('VLookup Lists'!$E$2:$E$17,'VLookup Lists'!$H$2:$H$38,'VLookup Lists'!$J$2:$J$8),0)),1,0)</f>
        <v>0</v>
      </c>
      <c r="N226" s="1">
        <f>IFERROR(IF(VLOOKUP($D226,'VLookup Lists'!$B$11:$C$29,2,FALSE)="FLIP",1,0),"")</f>
        <v>0</v>
      </c>
      <c r="O226" s="1" t="b">
        <f>ISNUMBER(MATCH($E226,'VLookup Lists'!$E$2:$E$17,0))</f>
        <v>0</v>
      </c>
    </row>
    <row r="227" spans="1:15" ht="15.75" customHeight="1" x14ac:dyDescent="0.2">
      <c r="A227" s="1" t="str">
        <f t="shared" si="0"/>
        <v>OFVP</v>
      </c>
      <c r="B227" s="1" t="s">
        <v>182</v>
      </c>
      <c r="D227" s="1">
        <v>3005</v>
      </c>
      <c r="E227" s="1" t="s">
        <v>183</v>
      </c>
      <c r="G227" s="38">
        <v>45565</v>
      </c>
      <c r="H227" s="39">
        <v>163633</v>
      </c>
      <c r="I227" s="1">
        <v>2023</v>
      </c>
      <c r="J227" s="1" t="s">
        <v>119</v>
      </c>
      <c r="K227" s="1" t="s">
        <v>173</v>
      </c>
      <c r="L227" s="1" t="s">
        <v>173</v>
      </c>
      <c r="M227" s="1">
        <f>IF(ISNUMBER(MATCH(E227,_xlfn.VSTACK('VLookup Lists'!$E$2:$E$17,'VLookup Lists'!$H$2:$H$38,'VLookup Lists'!$J$2:$J$8),0)),1,0)</f>
        <v>0</v>
      </c>
      <c r="N227" s="1">
        <f>IFERROR(IF(VLOOKUP($D227,'VLookup Lists'!$B$11:$C$29,2,FALSE)="FLIP",1,0),"")</f>
        <v>0</v>
      </c>
      <c r="O227" s="1" t="b">
        <f>ISNUMBER(MATCH($E227,'VLookup Lists'!$E$2:$E$17,0))</f>
        <v>0</v>
      </c>
    </row>
    <row r="228" spans="1:15" ht="15.75" customHeight="1" x14ac:dyDescent="0.2">
      <c r="A228" s="1" t="str">
        <f t="shared" si="0"/>
        <v>OFVP</v>
      </c>
      <c r="B228" s="1" t="s">
        <v>182</v>
      </c>
      <c r="D228" s="1">
        <v>3005</v>
      </c>
      <c r="E228" s="1" t="s">
        <v>565</v>
      </c>
      <c r="G228" s="38">
        <v>45565</v>
      </c>
      <c r="H228" s="39">
        <v>210992</v>
      </c>
      <c r="I228" s="1">
        <v>2023</v>
      </c>
      <c r="J228" s="1" t="s">
        <v>119</v>
      </c>
      <c r="K228" s="1" t="s">
        <v>140</v>
      </c>
      <c r="L228" s="1" t="s">
        <v>141</v>
      </c>
      <c r="M228" s="1">
        <f>IF(ISNUMBER(MATCH(E228,_xlfn.VSTACK('VLookup Lists'!$E$2:$E$17,'VLookup Lists'!$H$2:$H$38,'VLookup Lists'!$J$2:$J$8),0)),1,0)</f>
        <v>0</v>
      </c>
      <c r="N228" s="1">
        <f>IFERROR(IF(VLOOKUP($D228,'VLookup Lists'!$B$11:$C$29,2,FALSE)="FLIP",1,0),"")</f>
        <v>0</v>
      </c>
      <c r="O228" s="1" t="b">
        <f>ISNUMBER(MATCH($E228,'VLookup Lists'!$E$2:$E$17,0))</f>
        <v>0</v>
      </c>
    </row>
    <row r="229" spans="1:15" ht="15.75" customHeight="1" x14ac:dyDescent="0.2">
      <c r="A229" s="1" t="str">
        <f t="shared" si="0"/>
        <v>OFVP</v>
      </c>
      <c r="B229" s="1" t="s">
        <v>182</v>
      </c>
      <c r="D229" s="1">
        <v>3005</v>
      </c>
      <c r="E229" s="1" t="s">
        <v>711</v>
      </c>
      <c r="G229" s="38">
        <v>45565</v>
      </c>
      <c r="H229" s="39">
        <v>171357</v>
      </c>
      <c r="I229" s="1">
        <v>2023</v>
      </c>
      <c r="J229" s="1" t="s">
        <v>119</v>
      </c>
      <c r="K229" s="1" t="s">
        <v>122</v>
      </c>
      <c r="L229" s="1" t="s">
        <v>123</v>
      </c>
      <c r="M229" s="1">
        <f>IF(ISNUMBER(MATCH(E229,_xlfn.VSTACK('VLookup Lists'!$E$2:$E$17,'VLookup Lists'!$H$2:$H$38,'VLookup Lists'!$J$2:$J$8),0)),1,0)</f>
        <v>0</v>
      </c>
      <c r="N229" s="1">
        <f>IFERROR(IF(VLOOKUP($D229,'VLookup Lists'!$B$11:$C$29,2,FALSE)="FLIP",1,0),"")</f>
        <v>0</v>
      </c>
      <c r="O229" s="1" t="b">
        <f>ISNUMBER(MATCH($E229,'VLookup Lists'!$E$2:$E$17,0))</f>
        <v>0</v>
      </c>
    </row>
    <row r="230" spans="1:15" ht="15.75" customHeight="1" x14ac:dyDescent="0.2">
      <c r="A230" s="1" t="str">
        <f t="shared" si="0"/>
        <v>OFVP</v>
      </c>
      <c r="B230" s="1" t="s">
        <v>182</v>
      </c>
      <c r="D230" s="1">
        <v>3005</v>
      </c>
      <c r="E230" s="1" t="s">
        <v>711</v>
      </c>
      <c r="G230" s="38">
        <v>45565</v>
      </c>
      <c r="H230" s="39">
        <v>171357</v>
      </c>
      <c r="I230" s="1">
        <v>2023</v>
      </c>
      <c r="J230" s="1" t="s">
        <v>119</v>
      </c>
      <c r="K230" s="1" t="s">
        <v>184</v>
      </c>
      <c r="L230" s="1" t="s">
        <v>185</v>
      </c>
      <c r="M230" s="1">
        <f>IF(ISNUMBER(MATCH(E230,_xlfn.VSTACK('VLookup Lists'!$E$2:$E$17,'VLookup Lists'!$H$2:$H$38,'VLookup Lists'!$J$2:$J$8),0)),1,0)</f>
        <v>0</v>
      </c>
      <c r="N230" s="1">
        <f>IFERROR(IF(VLOOKUP($D230,'VLookup Lists'!$B$11:$C$29,2,FALSE)="FLIP",1,0),"")</f>
        <v>0</v>
      </c>
      <c r="O230" s="1" t="b">
        <f>ISNUMBER(MATCH($E230,'VLookup Lists'!$E$2:$E$17,0))</f>
        <v>0</v>
      </c>
    </row>
    <row r="231" spans="1:15" ht="15.75" customHeight="1" x14ac:dyDescent="0.2">
      <c r="A231" s="1" t="str">
        <f t="shared" si="0"/>
        <v>OFVP</v>
      </c>
      <c r="B231" s="1" t="s">
        <v>182</v>
      </c>
      <c r="D231" s="1">
        <v>3005</v>
      </c>
      <c r="E231" s="1" t="s">
        <v>711</v>
      </c>
      <c r="G231" s="38">
        <v>45565</v>
      </c>
      <c r="H231" s="39">
        <v>171357</v>
      </c>
      <c r="I231" s="1">
        <v>2023</v>
      </c>
      <c r="J231" s="1" t="s">
        <v>119</v>
      </c>
      <c r="K231" s="1" t="s">
        <v>94</v>
      </c>
      <c r="L231" s="1" t="s">
        <v>132</v>
      </c>
      <c r="M231" s="1">
        <f>IF(ISNUMBER(MATCH(E231,_xlfn.VSTACK('VLookup Lists'!$E$2:$E$17,'VLookup Lists'!$H$2:$H$38,'VLookup Lists'!$J$2:$J$8),0)),1,0)</f>
        <v>0</v>
      </c>
      <c r="N231" s="1">
        <f>IFERROR(IF(VLOOKUP($D231,'VLookup Lists'!$B$11:$C$29,2,FALSE)="FLIP",1,0),"")</f>
        <v>0</v>
      </c>
      <c r="O231" s="1" t="b">
        <f>ISNUMBER(MATCH($E231,'VLookup Lists'!$E$2:$E$17,0))</f>
        <v>0</v>
      </c>
    </row>
    <row r="232" spans="1:15" ht="15.75" customHeight="1" x14ac:dyDescent="0.2">
      <c r="A232" s="1" t="str">
        <f t="shared" si="0"/>
        <v>OFVP</v>
      </c>
      <c r="B232" s="1" t="s">
        <v>182</v>
      </c>
      <c r="D232" s="1">
        <v>3005</v>
      </c>
      <c r="E232" s="1" t="s">
        <v>711</v>
      </c>
      <c r="G232" s="38">
        <v>45565</v>
      </c>
      <c r="H232" s="39">
        <v>171357</v>
      </c>
      <c r="I232" s="1">
        <v>2023</v>
      </c>
      <c r="J232" s="1" t="s">
        <v>119</v>
      </c>
      <c r="K232" s="1" t="s">
        <v>140</v>
      </c>
      <c r="L232" s="1" t="s">
        <v>141</v>
      </c>
      <c r="M232" s="1">
        <f>IF(ISNUMBER(MATCH(E232,_xlfn.VSTACK('VLookup Lists'!$E$2:$E$17,'VLookup Lists'!$H$2:$H$38,'VLookup Lists'!$J$2:$J$8),0)),1,0)</f>
        <v>0</v>
      </c>
      <c r="N232" s="1">
        <f>IFERROR(IF(VLOOKUP($D232,'VLookup Lists'!$B$11:$C$29,2,FALSE)="FLIP",1,0),"")</f>
        <v>0</v>
      </c>
      <c r="O232" s="1" t="b">
        <f>ISNUMBER(MATCH($E232,'VLookup Lists'!$E$2:$E$17,0))</f>
        <v>0</v>
      </c>
    </row>
    <row r="233" spans="1:15" ht="15.75" customHeight="1" x14ac:dyDescent="0.2">
      <c r="A233" s="1" t="str">
        <f t="shared" si="0"/>
        <v>OFVP</v>
      </c>
      <c r="B233" s="1" t="s">
        <v>182</v>
      </c>
      <c r="D233" s="1">
        <v>3005</v>
      </c>
      <c r="E233" s="1" t="s">
        <v>711</v>
      </c>
      <c r="G233" s="38">
        <v>45565</v>
      </c>
      <c r="H233" s="39">
        <v>171357</v>
      </c>
      <c r="I233" s="1">
        <v>2023</v>
      </c>
      <c r="J233" s="1" t="s">
        <v>119</v>
      </c>
      <c r="K233" s="1" t="s">
        <v>122</v>
      </c>
      <c r="L233" s="1" t="s">
        <v>138</v>
      </c>
      <c r="M233" s="1">
        <f>IF(ISNUMBER(MATCH(E233,_xlfn.VSTACK('VLookup Lists'!$E$2:$E$17,'VLookup Lists'!$H$2:$H$38,'VLookup Lists'!$J$2:$J$8),0)),1,0)</f>
        <v>0</v>
      </c>
      <c r="N233" s="1">
        <f>IFERROR(IF(VLOOKUP($D233,'VLookup Lists'!$B$11:$C$29,2,FALSE)="FLIP",1,0),"")</f>
        <v>0</v>
      </c>
      <c r="O233" s="1" t="b">
        <f>ISNUMBER(MATCH($E233,'VLookup Lists'!$E$2:$E$17,0))</f>
        <v>0</v>
      </c>
    </row>
    <row r="234" spans="1:15" ht="15.75" customHeight="1" x14ac:dyDescent="0.2">
      <c r="A234" s="1" t="str">
        <f t="shared" si="0"/>
        <v>OFVP</v>
      </c>
      <c r="B234" s="1" t="s">
        <v>182</v>
      </c>
      <c r="D234" s="1">
        <v>3005</v>
      </c>
      <c r="E234" s="1" t="s">
        <v>305</v>
      </c>
      <c r="G234" s="38">
        <v>45565</v>
      </c>
      <c r="H234" s="39">
        <v>195537</v>
      </c>
      <c r="I234" s="1">
        <v>2023</v>
      </c>
      <c r="J234" s="1" t="s">
        <v>119</v>
      </c>
      <c r="K234" s="1" t="s">
        <v>131</v>
      </c>
      <c r="L234" s="1" t="s">
        <v>186</v>
      </c>
      <c r="M234" s="1">
        <f>IF(ISNUMBER(MATCH(E234,_xlfn.VSTACK('VLookup Lists'!$E$2:$E$17,'VLookup Lists'!$H$2:$H$38,'VLookup Lists'!$J$2:$J$8),0)),1,0)</f>
        <v>0</v>
      </c>
      <c r="N234" s="1">
        <f>IFERROR(IF(VLOOKUP($D234,'VLookup Lists'!$B$11:$C$29,2,FALSE)="FLIP",1,0),"")</f>
        <v>0</v>
      </c>
      <c r="O234" s="1" t="b">
        <f>ISNUMBER(MATCH($E234,'VLookup Lists'!$E$2:$E$17,0))</f>
        <v>0</v>
      </c>
    </row>
    <row r="235" spans="1:15" ht="15.75" customHeight="1" x14ac:dyDescent="0.2">
      <c r="A235" s="1" t="str">
        <f t="shared" si="0"/>
        <v>OFVP</v>
      </c>
      <c r="B235" s="1" t="s">
        <v>182</v>
      </c>
      <c r="D235" s="1">
        <v>3005</v>
      </c>
      <c r="E235" s="1" t="s">
        <v>306</v>
      </c>
      <c r="G235" s="38">
        <v>45565</v>
      </c>
      <c r="H235" s="39">
        <v>134191</v>
      </c>
      <c r="I235" s="1">
        <v>2023</v>
      </c>
      <c r="J235" s="1" t="s">
        <v>119</v>
      </c>
      <c r="K235" s="1" t="s">
        <v>94</v>
      </c>
      <c r="L235" s="1" t="s">
        <v>187</v>
      </c>
      <c r="M235" s="1">
        <f>IF(ISNUMBER(MATCH(E235,_xlfn.VSTACK('VLookup Lists'!$E$2:$E$17,'VLookup Lists'!$H$2:$H$38,'VLookup Lists'!$J$2:$J$8),0)),1,0)</f>
        <v>0</v>
      </c>
      <c r="N235" s="1">
        <f>IFERROR(IF(VLOOKUP($D235,'VLookup Lists'!$B$11:$C$29,2,FALSE)="FLIP",1,0),"")</f>
        <v>0</v>
      </c>
      <c r="O235" s="1" t="b">
        <f>ISNUMBER(MATCH($E235,'VLookup Lists'!$E$2:$E$17,0))</f>
        <v>0</v>
      </c>
    </row>
    <row r="236" spans="1:15" ht="15.75" customHeight="1" x14ac:dyDescent="0.2">
      <c r="A236" s="1" t="str">
        <f t="shared" si="0"/>
        <v>OFVP</v>
      </c>
      <c r="B236" s="1" t="s">
        <v>182</v>
      </c>
      <c r="D236" s="1">
        <v>3005</v>
      </c>
      <c r="E236" s="1" t="s">
        <v>188</v>
      </c>
      <c r="G236" s="38">
        <v>45565</v>
      </c>
      <c r="H236" s="39">
        <v>154768</v>
      </c>
      <c r="I236" s="1">
        <v>2023</v>
      </c>
      <c r="J236" s="1" t="s">
        <v>119</v>
      </c>
      <c r="K236" s="1" t="s">
        <v>120</v>
      </c>
      <c r="L236" s="1" t="s">
        <v>120</v>
      </c>
      <c r="M236" s="1">
        <f>IF(ISNUMBER(MATCH(E236,_xlfn.VSTACK('VLookup Lists'!$E$2:$E$17,'VLookup Lists'!$H$2:$H$38,'VLookup Lists'!$J$2:$J$8),0)),1,0)</f>
        <v>0</v>
      </c>
      <c r="N236" s="1">
        <f>IFERROR(IF(VLOOKUP($D236,'VLookup Lists'!$B$11:$C$29,2,FALSE)="FLIP",1,0),"")</f>
        <v>0</v>
      </c>
      <c r="O236" s="1" t="b">
        <f>ISNUMBER(MATCH($E236,'VLookup Lists'!$E$2:$E$17,0))</f>
        <v>0</v>
      </c>
    </row>
    <row r="237" spans="1:15" ht="15.75" customHeight="1" x14ac:dyDescent="0.2">
      <c r="A237" s="1" t="str">
        <f t="shared" si="0"/>
        <v>OFVP</v>
      </c>
      <c r="B237" s="1" t="s">
        <v>182</v>
      </c>
      <c r="D237" s="1">
        <v>3005</v>
      </c>
      <c r="E237" s="1" t="s">
        <v>189</v>
      </c>
      <c r="G237" s="38">
        <v>45565</v>
      </c>
      <c r="H237" s="39">
        <v>120000</v>
      </c>
      <c r="I237" s="1">
        <v>2023</v>
      </c>
      <c r="J237" s="1" t="s">
        <v>119</v>
      </c>
      <c r="K237" s="1" t="s">
        <v>94</v>
      </c>
      <c r="L237" s="1" t="s">
        <v>127</v>
      </c>
      <c r="M237" s="1">
        <f>IF(ISNUMBER(MATCH(E237,_xlfn.VSTACK('VLookup Lists'!$E$2:$E$17,'VLookup Lists'!$H$2:$H$38,'VLookup Lists'!$J$2:$J$8),0)),1,0)</f>
        <v>0</v>
      </c>
      <c r="N237" s="1">
        <f>IFERROR(IF(VLOOKUP($D237,'VLookup Lists'!$B$11:$C$29,2,FALSE)="FLIP",1,0),"")</f>
        <v>0</v>
      </c>
      <c r="O237" s="1" t="b">
        <f>ISNUMBER(MATCH($E237,'VLookup Lists'!$E$2:$E$17,0))</f>
        <v>0</v>
      </c>
    </row>
    <row r="238" spans="1:15" ht="15.75" customHeight="1" x14ac:dyDescent="0.2">
      <c r="A238" s="1" t="str">
        <f t="shared" si="0"/>
        <v>OFVP</v>
      </c>
      <c r="B238" s="1" t="s">
        <v>182</v>
      </c>
      <c r="D238" s="1">
        <v>3005</v>
      </c>
      <c r="E238" s="1" t="s">
        <v>315</v>
      </c>
      <c r="G238" s="38">
        <v>45565</v>
      </c>
      <c r="H238" s="39">
        <v>120538</v>
      </c>
      <c r="I238" s="1">
        <v>2023</v>
      </c>
      <c r="J238" s="1" t="s">
        <v>119</v>
      </c>
      <c r="K238" s="1" t="s">
        <v>173</v>
      </c>
      <c r="L238" s="1" t="s">
        <v>173</v>
      </c>
      <c r="M238" s="1">
        <f>IF(ISNUMBER(MATCH(E238,_xlfn.VSTACK('VLookup Lists'!$E$2:$E$17,'VLookup Lists'!$H$2:$H$38,'VLookup Lists'!$J$2:$J$8),0)),1,0)</f>
        <v>0</v>
      </c>
      <c r="N238" s="1">
        <f>IFERROR(IF(VLOOKUP($D238,'VLookup Lists'!$B$11:$C$29,2,FALSE)="FLIP",1,0),"")</f>
        <v>0</v>
      </c>
      <c r="O238" s="1" t="b">
        <f>ISNUMBER(MATCH($E238,'VLookup Lists'!$E$2:$E$17,0))</f>
        <v>0</v>
      </c>
    </row>
    <row r="239" spans="1:15" ht="15.75" customHeight="1" x14ac:dyDescent="0.2">
      <c r="A239" s="1" t="str">
        <f t="shared" si="0"/>
        <v>OFVP</v>
      </c>
      <c r="B239" s="1" t="s">
        <v>190</v>
      </c>
      <c r="D239" s="1">
        <v>3007</v>
      </c>
      <c r="E239" s="1" t="s">
        <v>191</v>
      </c>
      <c r="G239" s="38">
        <v>45565</v>
      </c>
      <c r="H239" s="39">
        <v>97947</v>
      </c>
      <c r="I239" s="1">
        <v>2023</v>
      </c>
      <c r="J239" s="1" t="s">
        <v>93</v>
      </c>
      <c r="K239" s="1" t="s">
        <v>94</v>
      </c>
      <c r="L239" s="1" t="s">
        <v>52</v>
      </c>
      <c r="M239" s="1">
        <f>IF(ISNUMBER(MATCH(E239,_xlfn.VSTACK('VLookup Lists'!$E$2:$E$17,'VLookup Lists'!$H$2:$H$38,'VLookup Lists'!$J$2:$J$8),0)),1,0)</f>
        <v>0</v>
      </c>
      <c r="N239" s="1">
        <f>IFERROR(IF(VLOOKUP($D239,'VLookup Lists'!$B$11:$C$29,2,FALSE)="FLIP",1,0),"")</f>
        <v>0</v>
      </c>
      <c r="O239" s="1" t="b">
        <f>ISNUMBER(MATCH($E239,'VLookup Lists'!$E$2:$E$17,0))</f>
        <v>0</v>
      </c>
    </row>
    <row r="240" spans="1:15" ht="15.75" customHeight="1" x14ac:dyDescent="0.2">
      <c r="A240" s="1" t="str">
        <f t="shared" si="0"/>
        <v>OFVP</v>
      </c>
      <c r="B240" s="1" t="s">
        <v>190</v>
      </c>
      <c r="D240" s="1">
        <v>3007</v>
      </c>
      <c r="E240" s="1" t="s">
        <v>192</v>
      </c>
      <c r="G240" s="38">
        <v>45565</v>
      </c>
      <c r="H240" s="39">
        <v>125096</v>
      </c>
      <c r="I240" s="1">
        <v>2023</v>
      </c>
      <c r="J240" s="1" t="s">
        <v>93</v>
      </c>
      <c r="K240" s="1" t="s">
        <v>94</v>
      </c>
      <c r="L240" s="1" t="s">
        <v>29</v>
      </c>
      <c r="M240" s="1">
        <f>IF(ISNUMBER(MATCH(E240,_xlfn.VSTACK('VLookup Lists'!$E$2:$E$17,'VLookup Lists'!$H$2:$H$38,'VLookup Lists'!$J$2:$J$8),0)),1,0)</f>
        <v>0</v>
      </c>
      <c r="N240" s="1">
        <f>IFERROR(IF(VLOOKUP($D240,'VLookup Lists'!$B$11:$C$29,2,FALSE)="FLIP",1,0),"")</f>
        <v>0</v>
      </c>
      <c r="O240" s="1" t="b">
        <f>ISNUMBER(MATCH($E240,'VLookup Lists'!$E$2:$E$17,0))</f>
        <v>0</v>
      </c>
    </row>
    <row r="241" spans="1:15" ht="15.75" customHeight="1" x14ac:dyDescent="0.2">
      <c r="A241" s="1" t="str">
        <f t="shared" si="0"/>
        <v>OFVP</v>
      </c>
      <c r="B241" s="1" t="s">
        <v>190</v>
      </c>
      <c r="D241" s="1">
        <v>3007</v>
      </c>
      <c r="E241" s="1" t="s">
        <v>106</v>
      </c>
      <c r="G241" s="38">
        <v>45565</v>
      </c>
      <c r="H241" s="39">
        <v>95000</v>
      </c>
      <c r="I241" s="1">
        <v>2023</v>
      </c>
      <c r="J241" s="1" t="s">
        <v>93</v>
      </c>
      <c r="K241" s="1" t="s">
        <v>94</v>
      </c>
      <c r="L241" s="1" t="s">
        <v>52</v>
      </c>
      <c r="M241" s="1">
        <f>IF(ISNUMBER(MATCH(E241,_xlfn.VSTACK('VLookup Lists'!$E$2:$E$17,'VLookup Lists'!$H$2:$H$38,'VLookup Lists'!$J$2:$J$8),0)),1,0)</f>
        <v>1</v>
      </c>
      <c r="N241" s="1">
        <f>IFERROR(IF(VLOOKUP($D241,'VLookup Lists'!$B$11:$C$29,2,FALSE)="FLIP",1,0),"")</f>
        <v>0</v>
      </c>
      <c r="O241" s="1" t="b">
        <f>ISNUMBER(MATCH($E241,'VLookup Lists'!$E$2:$E$17,0))</f>
        <v>1</v>
      </c>
    </row>
    <row r="242" spans="1:15" ht="15.75" customHeight="1" x14ac:dyDescent="0.2">
      <c r="A242" s="1" t="str">
        <f t="shared" si="0"/>
        <v>OFVP</v>
      </c>
      <c r="B242" s="1" t="s">
        <v>190</v>
      </c>
      <c r="D242" s="1">
        <v>3007</v>
      </c>
      <c r="E242" s="1" t="s">
        <v>107</v>
      </c>
      <c r="G242" s="38">
        <v>45565</v>
      </c>
      <c r="H242" s="39">
        <v>124033</v>
      </c>
      <c r="I242" s="1">
        <v>2023</v>
      </c>
      <c r="J242" s="1" t="s">
        <v>93</v>
      </c>
      <c r="K242" s="1" t="s">
        <v>94</v>
      </c>
      <c r="L242" s="1" t="s">
        <v>28</v>
      </c>
      <c r="M242" s="1">
        <f>IF(ISNUMBER(MATCH(E242,_xlfn.VSTACK('VLookup Lists'!$E$2:$E$17,'VLookup Lists'!$H$2:$H$38,'VLookup Lists'!$J$2:$J$8),0)),1,0)</f>
        <v>1</v>
      </c>
      <c r="N242" s="1">
        <f>IFERROR(IF(VLOOKUP($D242,'VLookup Lists'!$B$11:$C$29,2,FALSE)="FLIP",1,0),"")</f>
        <v>0</v>
      </c>
      <c r="O242" s="1" t="b">
        <f>ISNUMBER(MATCH($E242,'VLookup Lists'!$E$2:$E$17,0))</f>
        <v>0</v>
      </c>
    </row>
    <row r="243" spans="1:15" ht="15.75" customHeight="1" x14ac:dyDescent="0.2">
      <c r="A243" s="1" t="str">
        <f t="shared" si="0"/>
        <v>OFVP</v>
      </c>
      <c r="B243" s="1" t="s">
        <v>190</v>
      </c>
      <c r="D243" s="1">
        <v>3007</v>
      </c>
      <c r="E243" s="1" t="s">
        <v>107</v>
      </c>
      <c r="G243" s="38">
        <v>45565</v>
      </c>
      <c r="H243" s="39">
        <v>124033</v>
      </c>
      <c r="I243" s="1">
        <v>2023</v>
      </c>
      <c r="J243" s="1" t="s">
        <v>93</v>
      </c>
      <c r="K243" s="1" t="s">
        <v>94</v>
      </c>
      <c r="L243" s="1" t="s">
        <v>29</v>
      </c>
      <c r="M243" s="1">
        <f>IF(ISNUMBER(MATCH(E243,_xlfn.VSTACK('VLookup Lists'!$E$2:$E$17,'VLookup Lists'!$H$2:$H$38,'VLookup Lists'!$J$2:$J$8),0)),1,0)</f>
        <v>1</v>
      </c>
      <c r="N243" s="1">
        <f>IFERROR(IF(VLOOKUP($D243,'VLookup Lists'!$B$11:$C$29,2,FALSE)="FLIP",1,0),"")</f>
        <v>0</v>
      </c>
      <c r="O243" s="1" t="b">
        <f>ISNUMBER(MATCH($E243,'VLookup Lists'!$E$2:$E$17,0))</f>
        <v>0</v>
      </c>
    </row>
    <row r="244" spans="1:15" ht="15.75" customHeight="1" x14ac:dyDescent="0.2">
      <c r="A244" s="1" t="str">
        <f t="shared" si="0"/>
        <v>OFVP</v>
      </c>
      <c r="B244" s="1" t="s">
        <v>190</v>
      </c>
      <c r="D244" s="1">
        <v>3007</v>
      </c>
      <c r="E244" s="1" t="s">
        <v>107</v>
      </c>
      <c r="G244" s="38">
        <v>45565</v>
      </c>
      <c r="H244" s="39">
        <v>181929</v>
      </c>
      <c r="I244" s="1">
        <v>2023</v>
      </c>
      <c r="J244" s="1" t="s">
        <v>93</v>
      </c>
      <c r="K244" s="1" t="s">
        <v>94</v>
      </c>
      <c r="L244" s="1" t="s">
        <v>59</v>
      </c>
      <c r="M244" s="1">
        <f>IF(ISNUMBER(MATCH(E244,_xlfn.VSTACK('VLookup Lists'!$E$2:$E$17,'VLookup Lists'!$H$2:$H$38,'VLookup Lists'!$J$2:$J$8),0)),1,0)</f>
        <v>1</v>
      </c>
      <c r="N244" s="1">
        <f>IFERROR(IF(VLOOKUP($D244,'VLookup Lists'!$B$11:$C$29,2,FALSE)="FLIP",1,0),"")</f>
        <v>0</v>
      </c>
      <c r="O244" s="1" t="b">
        <f>ISNUMBER(MATCH($E244,'VLookup Lists'!$E$2:$E$17,0))</f>
        <v>0</v>
      </c>
    </row>
    <row r="245" spans="1:15" ht="15.75" customHeight="1" x14ac:dyDescent="0.2">
      <c r="A245" s="1" t="str">
        <f t="shared" si="0"/>
        <v>OFVP</v>
      </c>
      <c r="B245" s="1" t="s">
        <v>190</v>
      </c>
      <c r="D245" s="1">
        <v>3007</v>
      </c>
      <c r="E245" s="1" t="s">
        <v>193</v>
      </c>
      <c r="G245" s="38">
        <v>45565</v>
      </c>
      <c r="H245" s="39">
        <v>318686.15000000002</v>
      </c>
      <c r="I245" s="1">
        <v>2023</v>
      </c>
      <c r="J245" s="1" t="s">
        <v>93</v>
      </c>
      <c r="K245" s="1" t="s">
        <v>94</v>
      </c>
      <c r="L245" s="1" t="s">
        <v>52</v>
      </c>
      <c r="M245" s="1">
        <f>IF(ISNUMBER(MATCH(E245,_xlfn.VSTACK('VLookup Lists'!$E$2:$E$17,'VLookup Lists'!$H$2:$H$38,'VLookup Lists'!$J$2:$J$8),0)),1,0)</f>
        <v>0</v>
      </c>
      <c r="N245" s="1">
        <f>IFERROR(IF(VLOOKUP($D245,'VLookup Lists'!$B$11:$C$29,2,FALSE)="FLIP",1,0),"")</f>
        <v>0</v>
      </c>
      <c r="O245" s="1" t="b">
        <f>ISNUMBER(MATCH($E245,'VLookup Lists'!$E$2:$E$17,0))</f>
        <v>0</v>
      </c>
    </row>
    <row r="246" spans="1:15" ht="15.75" customHeight="1" x14ac:dyDescent="0.2">
      <c r="A246" s="1" t="str">
        <f t="shared" si="0"/>
        <v>OFVP</v>
      </c>
      <c r="B246" s="1" t="s">
        <v>190</v>
      </c>
      <c r="D246" s="1">
        <v>3007</v>
      </c>
      <c r="E246" s="1" t="s">
        <v>373</v>
      </c>
      <c r="G246" s="38">
        <v>45565</v>
      </c>
      <c r="H246" s="39">
        <v>114160</v>
      </c>
      <c r="I246" s="1">
        <v>2023</v>
      </c>
      <c r="J246" s="1" t="s">
        <v>93</v>
      </c>
      <c r="K246" s="1" t="s">
        <v>94</v>
      </c>
      <c r="L246" s="1" t="s">
        <v>55</v>
      </c>
      <c r="M246" s="1">
        <f>IF(ISNUMBER(MATCH(E246,_xlfn.VSTACK('VLookup Lists'!$E$2:$E$17,'VLookup Lists'!$H$2:$H$38,'VLookup Lists'!$J$2:$J$8),0)),1,0)</f>
        <v>0</v>
      </c>
      <c r="N246" s="1">
        <f>IFERROR(IF(VLOOKUP($D246,'VLookup Lists'!$B$11:$C$29,2,FALSE)="FLIP",1,0),"")</f>
        <v>0</v>
      </c>
      <c r="O246" s="1" t="b">
        <f>ISNUMBER(MATCH($E246,'VLookup Lists'!$E$2:$E$17,0))</f>
        <v>0</v>
      </c>
    </row>
    <row r="247" spans="1:15" ht="15.75" customHeight="1" x14ac:dyDescent="0.2">
      <c r="A247" s="1" t="str">
        <f t="shared" si="0"/>
        <v>OFVP</v>
      </c>
      <c r="B247" s="1" t="s">
        <v>190</v>
      </c>
      <c r="D247" s="1">
        <v>3007</v>
      </c>
      <c r="E247" s="1" t="s">
        <v>194</v>
      </c>
      <c r="G247" s="38">
        <v>45565</v>
      </c>
      <c r="H247" s="39">
        <v>126263</v>
      </c>
      <c r="I247" s="1">
        <v>2023</v>
      </c>
      <c r="J247" s="1" t="s">
        <v>93</v>
      </c>
      <c r="K247" s="1" t="s">
        <v>94</v>
      </c>
      <c r="L247" s="1" t="s">
        <v>42</v>
      </c>
      <c r="M247" s="1">
        <f>IF(ISNUMBER(MATCH(E247,_xlfn.VSTACK('VLookup Lists'!$E$2:$E$17,'VLookup Lists'!$H$2:$H$38,'VLookup Lists'!$J$2:$J$8),0)),1,0)</f>
        <v>0</v>
      </c>
      <c r="N247" s="1">
        <f>IFERROR(IF(VLOOKUP($D247,'VLookup Lists'!$B$11:$C$29,2,FALSE)="FLIP",1,0),"")</f>
        <v>0</v>
      </c>
      <c r="O247" s="1" t="b">
        <f>ISNUMBER(MATCH($E247,'VLookup Lists'!$E$2:$E$17,0))</f>
        <v>0</v>
      </c>
    </row>
    <row r="248" spans="1:15" ht="15.75" customHeight="1" x14ac:dyDescent="0.2">
      <c r="A248" s="1" t="str">
        <f t="shared" si="0"/>
        <v>OFVP</v>
      </c>
      <c r="B248" s="1" t="s">
        <v>190</v>
      </c>
      <c r="D248" s="1">
        <v>3007</v>
      </c>
      <c r="E248" s="1" t="s">
        <v>195</v>
      </c>
      <c r="G248" s="38">
        <v>45565</v>
      </c>
      <c r="H248" s="39">
        <v>16012</v>
      </c>
      <c r="I248" s="1">
        <v>2023</v>
      </c>
      <c r="J248" s="1" t="s">
        <v>93</v>
      </c>
      <c r="K248" s="1" t="s">
        <v>94</v>
      </c>
      <c r="L248" s="1" t="s">
        <v>28</v>
      </c>
      <c r="M248" s="1">
        <f>IF(ISNUMBER(MATCH(E248,_xlfn.VSTACK('VLookup Lists'!$E$2:$E$17,'VLookup Lists'!$H$2:$H$38,'VLookup Lists'!$J$2:$J$8),0)),1,0)</f>
        <v>0</v>
      </c>
      <c r="N248" s="1">
        <f>IFERROR(IF(VLOOKUP($D248,'VLookup Lists'!$B$11:$C$29,2,FALSE)="FLIP",1,0),"")</f>
        <v>0</v>
      </c>
      <c r="O248" s="1" t="b">
        <f>ISNUMBER(MATCH($E248,'VLookup Lists'!$E$2:$E$17,0))</f>
        <v>0</v>
      </c>
    </row>
    <row r="249" spans="1:15" ht="15.75" customHeight="1" x14ac:dyDescent="0.2">
      <c r="A249" s="1" t="str">
        <f t="shared" si="0"/>
        <v>OFVP</v>
      </c>
      <c r="B249" s="1" t="s">
        <v>190</v>
      </c>
      <c r="D249" s="1">
        <v>3007</v>
      </c>
      <c r="E249" s="1" t="s">
        <v>196</v>
      </c>
      <c r="G249" s="38">
        <v>45565</v>
      </c>
      <c r="H249" s="39">
        <v>117481</v>
      </c>
      <c r="I249" s="1">
        <v>2023</v>
      </c>
      <c r="J249" s="1" t="s">
        <v>93</v>
      </c>
      <c r="K249" s="1" t="s">
        <v>94</v>
      </c>
      <c r="L249" s="1" t="s">
        <v>32</v>
      </c>
      <c r="M249" s="1">
        <f>IF(ISNUMBER(MATCH(E249,_xlfn.VSTACK('VLookup Lists'!$E$2:$E$17,'VLookup Lists'!$H$2:$H$38,'VLookup Lists'!$J$2:$J$8),0)),1,0)</f>
        <v>0</v>
      </c>
      <c r="N249" s="1">
        <f>IFERROR(IF(VLOOKUP($D249,'VLookup Lists'!$B$11:$C$29,2,FALSE)="FLIP",1,0),"")</f>
        <v>0</v>
      </c>
      <c r="O249" s="1" t="b">
        <f>ISNUMBER(MATCH($E249,'VLookup Lists'!$E$2:$E$17,0))</f>
        <v>0</v>
      </c>
    </row>
    <row r="250" spans="1:15" ht="15.75" customHeight="1" x14ac:dyDescent="0.2">
      <c r="A250" s="1" t="str">
        <f t="shared" si="0"/>
        <v>OFVP</v>
      </c>
      <c r="B250" s="1" t="s">
        <v>190</v>
      </c>
      <c r="D250" s="1">
        <v>3007</v>
      </c>
      <c r="E250" s="1" t="s">
        <v>1509</v>
      </c>
      <c r="G250" s="38">
        <v>45565</v>
      </c>
      <c r="H250" s="39">
        <v>112862</v>
      </c>
      <c r="I250" s="1">
        <v>2023</v>
      </c>
      <c r="J250" s="1" t="s">
        <v>93</v>
      </c>
      <c r="K250" s="1" t="s">
        <v>94</v>
      </c>
      <c r="L250" s="1" t="s">
        <v>65</v>
      </c>
      <c r="M250" s="1">
        <f>IF(ISNUMBER(MATCH(E250,_xlfn.VSTACK('VLookup Lists'!$E$2:$E$17,'VLookup Lists'!$H$2:$H$38,'VLookup Lists'!$J$2:$J$8),0)),1,0)</f>
        <v>0</v>
      </c>
      <c r="N250" s="1">
        <f>IFERROR(IF(VLOOKUP($D250,'VLookup Lists'!$B$11:$C$29,2,FALSE)="FLIP",1,0),"")</f>
        <v>0</v>
      </c>
      <c r="O250" s="1" t="b">
        <f>ISNUMBER(MATCH($E250,'VLookup Lists'!$E$2:$E$17,0))</f>
        <v>0</v>
      </c>
    </row>
    <row r="251" spans="1:15" ht="15.75" customHeight="1" x14ac:dyDescent="0.2">
      <c r="A251" s="1" t="str">
        <f t="shared" si="0"/>
        <v>OFVP</v>
      </c>
      <c r="B251" s="1" t="s">
        <v>190</v>
      </c>
      <c r="D251" s="1">
        <v>3007</v>
      </c>
      <c r="E251" s="1" t="s">
        <v>197</v>
      </c>
      <c r="G251" s="38">
        <v>45565</v>
      </c>
      <c r="H251" s="39">
        <v>132570</v>
      </c>
      <c r="I251" s="1">
        <v>2023</v>
      </c>
      <c r="J251" s="1" t="s">
        <v>93</v>
      </c>
      <c r="K251" s="1" t="s">
        <v>94</v>
      </c>
      <c r="L251" s="1" t="s">
        <v>33</v>
      </c>
      <c r="M251" s="1">
        <f>IF(ISNUMBER(MATCH(E251,_xlfn.VSTACK('VLookup Lists'!$E$2:$E$17,'VLookup Lists'!$H$2:$H$38,'VLookup Lists'!$J$2:$J$8),0)),1,0)</f>
        <v>0</v>
      </c>
      <c r="N251" s="1">
        <f>IFERROR(IF(VLOOKUP($D251,'VLookup Lists'!$B$11:$C$29,2,FALSE)="FLIP",1,0),"")</f>
        <v>0</v>
      </c>
      <c r="O251" s="1" t="b">
        <f>ISNUMBER(MATCH($E251,'VLookup Lists'!$E$2:$E$17,0))</f>
        <v>0</v>
      </c>
    </row>
    <row r="252" spans="1:15" ht="15.75" customHeight="1" x14ac:dyDescent="0.2">
      <c r="A252" s="1" t="str">
        <f t="shared" si="0"/>
        <v>OFVP</v>
      </c>
      <c r="B252" s="1" t="s">
        <v>190</v>
      </c>
      <c r="D252" s="1">
        <v>3007</v>
      </c>
      <c r="E252" s="1" t="s">
        <v>304</v>
      </c>
      <c r="G252" s="38">
        <v>45565</v>
      </c>
      <c r="H252" s="39">
        <v>110526</v>
      </c>
      <c r="I252" s="1">
        <v>2023</v>
      </c>
      <c r="J252" s="1" t="s">
        <v>93</v>
      </c>
      <c r="K252" s="1" t="s">
        <v>94</v>
      </c>
      <c r="L252" s="1" t="s">
        <v>160</v>
      </c>
      <c r="M252" s="1">
        <f>IF(ISNUMBER(MATCH(E252,_xlfn.VSTACK('VLookup Lists'!$E$2:$E$17,'VLookup Lists'!$H$2:$H$38,'VLookup Lists'!$J$2:$J$8),0)),1,0)</f>
        <v>0</v>
      </c>
      <c r="N252" s="1">
        <f>IFERROR(IF(VLOOKUP($D252,'VLookup Lists'!$B$11:$C$29,2,FALSE)="FLIP",1,0),"")</f>
        <v>0</v>
      </c>
      <c r="O252" s="1" t="b">
        <f>ISNUMBER(MATCH($E252,'VLookup Lists'!$E$2:$E$17,0))</f>
        <v>0</v>
      </c>
    </row>
    <row r="253" spans="1:15" ht="15.75" customHeight="1" x14ac:dyDescent="0.2">
      <c r="A253" s="1" t="str">
        <f t="shared" si="0"/>
        <v>OFVP</v>
      </c>
      <c r="B253" s="1" t="s">
        <v>190</v>
      </c>
      <c r="D253" s="1">
        <v>3007</v>
      </c>
      <c r="E253" s="1" t="s">
        <v>198</v>
      </c>
      <c r="G253" s="38">
        <v>45107</v>
      </c>
      <c r="H253" s="39">
        <v>219507.20000000001</v>
      </c>
      <c r="I253" s="1">
        <v>2023</v>
      </c>
      <c r="J253" s="1" t="s">
        <v>93</v>
      </c>
      <c r="K253" s="1" t="s">
        <v>94</v>
      </c>
      <c r="L253" s="1" t="s">
        <v>37</v>
      </c>
      <c r="M253" s="1">
        <f>IF(ISNUMBER(MATCH(E253,_xlfn.VSTACK('VLookup Lists'!$E$2:$E$17,'VLookup Lists'!$H$2:$H$38,'VLookup Lists'!$J$2:$J$8),0)),1,0)</f>
        <v>0</v>
      </c>
      <c r="N253" s="1">
        <f>IFERROR(IF(VLOOKUP($D253,'VLookup Lists'!$B$11:$C$29,2,FALSE)="FLIP",1,0),"")</f>
        <v>0</v>
      </c>
      <c r="O253" s="1" t="b">
        <f>ISNUMBER(MATCH($E253,'VLookup Lists'!$E$2:$E$17,0))</f>
        <v>0</v>
      </c>
    </row>
    <row r="254" spans="1:15" ht="15.75" customHeight="1" x14ac:dyDescent="0.2">
      <c r="A254" s="1" t="str">
        <f t="shared" si="0"/>
        <v>OFVP</v>
      </c>
      <c r="B254" s="1" t="s">
        <v>190</v>
      </c>
      <c r="D254" s="1">
        <v>3007</v>
      </c>
      <c r="E254" s="1" t="s">
        <v>333</v>
      </c>
      <c r="G254" s="38">
        <v>45565</v>
      </c>
      <c r="H254" s="39">
        <v>110526</v>
      </c>
      <c r="I254" s="1">
        <v>2023</v>
      </c>
      <c r="J254" s="1" t="s">
        <v>93</v>
      </c>
      <c r="K254" s="1" t="s">
        <v>94</v>
      </c>
      <c r="L254" s="1" t="s">
        <v>39</v>
      </c>
      <c r="M254" s="1">
        <f>IF(ISNUMBER(MATCH(E254,_xlfn.VSTACK('VLookup Lists'!$E$2:$E$17,'VLookup Lists'!$H$2:$H$38,'VLookup Lists'!$J$2:$J$8),0)),1,0)</f>
        <v>0</v>
      </c>
      <c r="N254" s="1">
        <f>IFERROR(IF(VLOOKUP($D254,'VLookup Lists'!$B$11:$C$29,2,FALSE)="FLIP",1,0),"")</f>
        <v>0</v>
      </c>
      <c r="O254" s="1" t="b">
        <f>ISNUMBER(MATCH($E254,'VLookup Lists'!$E$2:$E$17,0))</f>
        <v>0</v>
      </c>
    </row>
    <row r="255" spans="1:15" ht="15.75" customHeight="1" x14ac:dyDescent="0.2">
      <c r="A255" s="1" t="str">
        <f t="shared" si="0"/>
        <v>OFVP</v>
      </c>
      <c r="B255" s="1" t="s">
        <v>190</v>
      </c>
      <c r="D255" s="1">
        <v>3007</v>
      </c>
      <c r="E255" s="1" t="s">
        <v>333</v>
      </c>
      <c r="G255" s="38">
        <v>45565</v>
      </c>
      <c r="H255" s="39">
        <v>110526</v>
      </c>
      <c r="I255" s="1">
        <v>2023</v>
      </c>
      <c r="J255" s="1" t="s">
        <v>93</v>
      </c>
      <c r="K255" s="1" t="s">
        <v>94</v>
      </c>
      <c r="L255" s="1" t="s">
        <v>33</v>
      </c>
      <c r="M255" s="1">
        <f>IF(ISNUMBER(MATCH(E255,_xlfn.VSTACK('VLookup Lists'!$E$2:$E$17,'VLookup Lists'!$H$2:$H$38,'VLookup Lists'!$J$2:$J$8),0)),1,0)</f>
        <v>0</v>
      </c>
      <c r="N255" s="1">
        <f>IFERROR(IF(VLOOKUP($D255,'VLookup Lists'!$B$11:$C$29,2,FALSE)="FLIP",1,0),"")</f>
        <v>0</v>
      </c>
      <c r="O255" s="1" t="b">
        <f>ISNUMBER(MATCH($E255,'VLookup Lists'!$E$2:$E$17,0))</f>
        <v>0</v>
      </c>
    </row>
    <row r="256" spans="1:15" ht="15.75" customHeight="1" x14ac:dyDescent="0.2">
      <c r="A256" s="1" t="str">
        <f t="shared" si="0"/>
        <v>OFVP</v>
      </c>
      <c r="B256" s="1" t="s">
        <v>190</v>
      </c>
      <c r="D256" s="1">
        <v>3007</v>
      </c>
      <c r="E256" s="1" t="s">
        <v>333</v>
      </c>
      <c r="G256" s="38">
        <v>45565</v>
      </c>
      <c r="H256" s="39">
        <v>110526</v>
      </c>
      <c r="I256" s="1">
        <v>2023</v>
      </c>
      <c r="J256" s="1" t="s">
        <v>93</v>
      </c>
      <c r="K256" s="1" t="s">
        <v>94</v>
      </c>
      <c r="L256" s="1" t="s">
        <v>70</v>
      </c>
      <c r="M256" s="1">
        <f>IF(ISNUMBER(MATCH(E256,_xlfn.VSTACK('VLookup Lists'!$E$2:$E$17,'VLookup Lists'!$H$2:$H$38,'VLookup Lists'!$J$2:$J$8),0)),1,0)</f>
        <v>0</v>
      </c>
      <c r="N256" s="1">
        <f>IFERROR(IF(VLOOKUP($D256,'VLookup Lists'!$B$11:$C$29,2,FALSE)="FLIP",1,0),"")</f>
        <v>0</v>
      </c>
      <c r="O256" s="1" t="b">
        <f>ISNUMBER(MATCH($E256,'VLookup Lists'!$E$2:$E$17,0))</f>
        <v>0</v>
      </c>
    </row>
    <row r="257" spans="1:15" ht="15.75" customHeight="1" x14ac:dyDescent="0.2">
      <c r="A257" s="1" t="str">
        <f t="shared" ref="A257:A511" si="1">IF(ISBLANK(E257),"","OFVP")</f>
        <v>OFVP</v>
      </c>
      <c r="B257" s="1" t="s">
        <v>190</v>
      </c>
      <c r="D257" s="1">
        <v>3007</v>
      </c>
      <c r="E257" s="1" t="s">
        <v>166</v>
      </c>
      <c r="G257" s="38">
        <v>45565</v>
      </c>
      <c r="H257" s="39">
        <v>101474</v>
      </c>
      <c r="I257" s="1">
        <v>2023</v>
      </c>
      <c r="J257" s="1" t="s">
        <v>93</v>
      </c>
      <c r="K257" s="1" t="s">
        <v>94</v>
      </c>
      <c r="L257" s="1" t="s">
        <v>27</v>
      </c>
      <c r="M257" s="1">
        <f>IF(ISNUMBER(MATCH(E257,_xlfn.VSTACK('VLookup Lists'!$E$2:$E$17,'VLookup Lists'!$H$2:$H$38,'VLookup Lists'!$J$2:$J$8),0)),1,0)</f>
        <v>1</v>
      </c>
      <c r="N257" s="1">
        <f>IFERROR(IF(VLOOKUP($D257,'VLookup Lists'!$B$11:$C$29,2,FALSE)="FLIP",1,0),"")</f>
        <v>0</v>
      </c>
      <c r="O257" s="1" t="b">
        <f>ISNUMBER(MATCH($E257,'VLookup Lists'!$E$2:$E$17,0))</f>
        <v>0</v>
      </c>
    </row>
    <row r="258" spans="1:15" ht="15.75" customHeight="1" x14ac:dyDescent="0.2">
      <c r="A258" s="1" t="str">
        <f t="shared" si="1"/>
        <v>OFVP</v>
      </c>
      <c r="B258" s="1" t="s">
        <v>190</v>
      </c>
      <c r="D258" s="1">
        <v>3007</v>
      </c>
      <c r="E258" s="1" t="s">
        <v>199</v>
      </c>
      <c r="G258" s="38">
        <v>45565</v>
      </c>
      <c r="H258" s="39">
        <v>152480</v>
      </c>
      <c r="I258" s="1">
        <v>2023</v>
      </c>
      <c r="J258" s="1" t="s">
        <v>93</v>
      </c>
      <c r="K258" s="1" t="s">
        <v>94</v>
      </c>
      <c r="L258" s="1" t="s">
        <v>65</v>
      </c>
      <c r="M258" s="1">
        <f>IF(ISNUMBER(MATCH(E258,_xlfn.VSTACK('VLookup Lists'!$E$2:$E$17,'VLookup Lists'!$H$2:$H$38,'VLookup Lists'!$J$2:$J$8),0)),1,0)</f>
        <v>0</v>
      </c>
      <c r="N258" s="1">
        <f>IFERROR(IF(VLOOKUP($D258,'VLookup Lists'!$B$11:$C$29,2,FALSE)="FLIP",1,0),"")</f>
        <v>0</v>
      </c>
      <c r="O258" s="1" t="b">
        <f>ISNUMBER(MATCH($E258,'VLookup Lists'!$E$2:$E$17,0))</f>
        <v>0</v>
      </c>
    </row>
    <row r="259" spans="1:15" ht="15.75" customHeight="1" x14ac:dyDescent="0.2">
      <c r="A259" s="1" t="str">
        <f t="shared" si="1"/>
        <v>OFVP</v>
      </c>
      <c r="B259" s="1" t="s">
        <v>190</v>
      </c>
      <c r="D259" s="1">
        <v>3007</v>
      </c>
      <c r="E259" s="1" t="s">
        <v>200</v>
      </c>
      <c r="G259" s="38">
        <v>45565</v>
      </c>
      <c r="H259" s="39">
        <v>132298.64000000001</v>
      </c>
      <c r="I259" s="1">
        <v>2023</v>
      </c>
      <c r="J259" s="1" t="s">
        <v>93</v>
      </c>
      <c r="K259" s="1" t="s">
        <v>94</v>
      </c>
      <c r="L259" s="1" t="s">
        <v>49</v>
      </c>
      <c r="M259" s="1">
        <f>IF(ISNUMBER(MATCH(E259,_xlfn.VSTACK('VLookup Lists'!$E$2:$E$17,'VLookup Lists'!$H$2:$H$38,'VLookup Lists'!$J$2:$J$8),0)),1,0)</f>
        <v>1</v>
      </c>
      <c r="N259" s="1">
        <f>IFERROR(IF(VLOOKUP($D259,'VLookup Lists'!$B$11:$C$29,2,FALSE)="FLIP",1,0),"")</f>
        <v>0</v>
      </c>
      <c r="O259" s="1" t="b">
        <f>ISNUMBER(MATCH($E259,'VLookup Lists'!$E$2:$E$17,0))</f>
        <v>0</v>
      </c>
    </row>
    <row r="260" spans="1:15" ht="15.75" customHeight="1" x14ac:dyDescent="0.2">
      <c r="A260" s="1" t="str">
        <f t="shared" si="1"/>
        <v>OFVP</v>
      </c>
      <c r="B260" s="1" t="s">
        <v>190</v>
      </c>
      <c r="D260" s="1">
        <v>3007</v>
      </c>
      <c r="E260" s="1" t="s">
        <v>201</v>
      </c>
      <c r="G260" s="38">
        <v>45565</v>
      </c>
      <c r="H260" s="39">
        <v>120432</v>
      </c>
      <c r="I260" s="1">
        <v>2023</v>
      </c>
      <c r="J260" s="1" t="s">
        <v>93</v>
      </c>
      <c r="K260" s="1" t="s">
        <v>94</v>
      </c>
      <c r="L260" s="1" t="s">
        <v>27</v>
      </c>
      <c r="M260" s="1">
        <f>IF(ISNUMBER(MATCH(E260,_xlfn.VSTACK('VLookup Lists'!$E$2:$E$17,'VLookup Lists'!$H$2:$H$38,'VLookup Lists'!$J$2:$J$8),0)),1,0)</f>
        <v>0</v>
      </c>
      <c r="N260" s="1">
        <f>IFERROR(IF(VLOOKUP($D260,'VLookup Lists'!$B$11:$C$29,2,FALSE)="FLIP",1,0),"")</f>
        <v>0</v>
      </c>
      <c r="O260" s="1" t="b">
        <f>ISNUMBER(MATCH($E260,'VLookup Lists'!$E$2:$E$17,0))</f>
        <v>0</v>
      </c>
    </row>
    <row r="261" spans="1:15" ht="15.75" customHeight="1" x14ac:dyDescent="0.2">
      <c r="A261" s="1" t="str">
        <f t="shared" si="1"/>
        <v>OFVP</v>
      </c>
      <c r="B261" s="1" t="s">
        <v>190</v>
      </c>
      <c r="D261" s="1">
        <v>3007</v>
      </c>
      <c r="E261" s="1" t="s">
        <v>313</v>
      </c>
      <c r="G261" s="38">
        <v>45565</v>
      </c>
      <c r="H261" s="39">
        <v>359280</v>
      </c>
      <c r="I261" s="1">
        <v>2023</v>
      </c>
      <c r="J261" s="1" t="s">
        <v>93</v>
      </c>
      <c r="K261" s="1" t="s">
        <v>94</v>
      </c>
      <c r="L261" s="1" t="s">
        <v>28</v>
      </c>
      <c r="M261" s="1">
        <f>IF(ISNUMBER(MATCH(E261,_xlfn.VSTACK('VLookup Lists'!$E$2:$E$17,'VLookup Lists'!$H$2:$H$38,'VLookup Lists'!$J$2:$J$8),0)),1,0)</f>
        <v>1</v>
      </c>
      <c r="N261" s="1">
        <f>IFERROR(IF(VLOOKUP($D261,'VLookup Lists'!$B$11:$C$29,2,FALSE)="FLIP",1,0),"")</f>
        <v>0</v>
      </c>
      <c r="O261" s="1" t="b">
        <f>ISNUMBER(MATCH($E261,'VLookup Lists'!$E$2:$E$17,0))</f>
        <v>0</v>
      </c>
    </row>
    <row r="262" spans="1:15" ht="15.75" customHeight="1" x14ac:dyDescent="0.2">
      <c r="A262" s="1" t="str">
        <f t="shared" si="1"/>
        <v>OFVP</v>
      </c>
      <c r="B262" s="1" t="s">
        <v>190</v>
      </c>
      <c r="D262" s="1">
        <v>3007</v>
      </c>
      <c r="E262" s="1" t="s">
        <v>202</v>
      </c>
      <c r="G262" s="38">
        <v>45565</v>
      </c>
      <c r="H262" s="39">
        <v>110526</v>
      </c>
      <c r="I262" s="1">
        <v>2023</v>
      </c>
      <c r="J262" s="1" t="s">
        <v>93</v>
      </c>
      <c r="K262" s="1" t="s">
        <v>94</v>
      </c>
      <c r="L262" s="1" t="s">
        <v>28</v>
      </c>
      <c r="M262" s="1">
        <f>IF(ISNUMBER(MATCH(E262,_xlfn.VSTACK('VLookup Lists'!$E$2:$E$17,'VLookup Lists'!$H$2:$H$38,'VLookup Lists'!$J$2:$J$8),0)),1,0)</f>
        <v>0</v>
      </c>
      <c r="N262" s="1">
        <f>IFERROR(IF(VLOOKUP($D262,'VLookup Lists'!$B$11:$C$29,2,FALSE)="FLIP",1,0),"")</f>
        <v>0</v>
      </c>
      <c r="O262" s="1" t="b">
        <f>ISNUMBER(MATCH($E262,'VLookup Lists'!$E$2:$E$17,0))</f>
        <v>0</v>
      </c>
    </row>
    <row r="263" spans="1:15" ht="15.75" customHeight="1" x14ac:dyDescent="0.2">
      <c r="A263" s="1" t="str">
        <f t="shared" si="1"/>
        <v>OFVP</v>
      </c>
      <c r="B263" s="1" t="s">
        <v>203</v>
      </c>
      <c r="D263" s="1">
        <v>3013</v>
      </c>
      <c r="E263" s="1" t="s">
        <v>265</v>
      </c>
      <c r="G263" s="38"/>
      <c r="H263" s="39">
        <v>11750000</v>
      </c>
      <c r="I263" s="1">
        <v>2023</v>
      </c>
      <c r="J263" s="1" t="s">
        <v>93</v>
      </c>
      <c r="K263" s="1" t="s">
        <v>94</v>
      </c>
      <c r="L263" s="1" t="s">
        <v>204</v>
      </c>
      <c r="M263" s="1">
        <f>IF(ISNUMBER(MATCH(E263,_xlfn.VSTACK('VLookup Lists'!$E$2:$E$17,'VLookup Lists'!$H$2:$H$38,'VLookup Lists'!$J$2:$J$8),0)),1,0)</f>
        <v>1</v>
      </c>
      <c r="N263" s="1">
        <f>IFERROR(IF(VLOOKUP($D263,'VLookup Lists'!$B$11:$C$29,2,FALSE)="FLIP",1,0),"")</f>
        <v>1</v>
      </c>
      <c r="O263" s="1" t="b">
        <f>ISNUMBER(MATCH($E263,'VLookup Lists'!$E$2:$E$17,0))</f>
        <v>1</v>
      </c>
    </row>
    <row r="264" spans="1:15" ht="15.75" customHeight="1" x14ac:dyDescent="0.2">
      <c r="A264" s="1" t="str">
        <f t="shared" si="1"/>
        <v>OFVP</v>
      </c>
      <c r="B264" s="1" t="s">
        <v>205</v>
      </c>
      <c r="D264" s="1">
        <v>3014</v>
      </c>
      <c r="E264" s="1" t="s">
        <v>147</v>
      </c>
      <c r="G264" s="38">
        <v>45565</v>
      </c>
      <c r="H264" s="39">
        <v>330295</v>
      </c>
      <c r="I264" s="1">
        <v>2023</v>
      </c>
      <c r="J264" s="1" t="s">
        <v>119</v>
      </c>
      <c r="K264" s="1" t="s">
        <v>119</v>
      </c>
      <c r="L264" s="1" t="s">
        <v>206</v>
      </c>
      <c r="M264" s="1">
        <f>IF(ISNUMBER(MATCH(E264,_xlfn.VSTACK('VLookup Lists'!$E$2:$E$17,'VLookup Lists'!$H$2:$H$38,'VLookup Lists'!$J$2:$J$8),0)),1,0)</f>
        <v>0</v>
      </c>
      <c r="N264" s="1">
        <f>IFERROR(IF(VLOOKUP($D264,'VLookup Lists'!$B$11:$C$29,2,FALSE)="FLIP",1,0),"")</f>
        <v>0</v>
      </c>
      <c r="O264" s="1" t="b">
        <f>ISNUMBER(MATCH($E264,'VLookup Lists'!$E$2:$E$17,0))</f>
        <v>0</v>
      </c>
    </row>
    <row r="265" spans="1:15" ht="15.75" customHeight="1" x14ac:dyDescent="0.2">
      <c r="A265" s="1" t="str">
        <f t="shared" si="1"/>
        <v>OFVP</v>
      </c>
      <c r="B265" s="1" t="s">
        <v>205</v>
      </c>
      <c r="D265" s="1">
        <v>3014</v>
      </c>
      <c r="E265" s="1" t="s">
        <v>207</v>
      </c>
      <c r="G265" s="38">
        <v>45565</v>
      </c>
      <c r="H265" s="39">
        <v>315234</v>
      </c>
      <c r="I265" s="1">
        <v>2023</v>
      </c>
      <c r="J265" s="1" t="s">
        <v>119</v>
      </c>
      <c r="K265" s="1" t="s">
        <v>119</v>
      </c>
      <c r="L265" s="1" t="s">
        <v>206</v>
      </c>
      <c r="M265" s="1">
        <f>IF(ISNUMBER(MATCH(E265,_xlfn.VSTACK('VLookup Lists'!$E$2:$E$17,'VLookup Lists'!$H$2:$H$38,'VLookup Lists'!$J$2:$J$8),0)),1,0)</f>
        <v>0</v>
      </c>
      <c r="N265" s="1">
        <f>IFERROR(IF(VLOOKUP($D265,'VLookup Lists'!$B$11:$C$29,2,FALSE)="FLIP",1,0),"")</f>
        <v>0</v>
      </c>
      <c r="O265" s="1" t="b">
        <f>ISNUMBER(MATCH($E265,'VLookup Lists'!$E$2:$E$17,0))</f>
        <v>0</v>
      </c>
    </row>
    <row r="266" spans="1:15" ht="15.75" customHeight="1" x14ac:dyDescent="0.2">
      <c r="A266" s="1" t="str">
        <f t="shared" si="1"/>
        <v>OFVP</v>
      </c>
      <c r="B266" s="1" t="s">
        <v>205</v>
      </c>
      <c r="D266" s="1">
        <v>3014</v>
      </c>
      <c r="E266" s="1" t="s">
        <v>1511</v>
      </c>
      <c r="G266" s="38">
        <v>45565</v>
      </c>
      <c r="H266" s="39">
        <v>324266</v>
      </c>
      <c r="I266" s="1">
        <v>2023</v>
      </c>
      <c r="J266" s="1" t="s">
        <v>119</v>
      </c>
      <c r="K266" s="1" t="s">
        <v>119</v>
      </c>
      <c r="L266" s="1" t="s">
        <v>206</v>
      </c>
      <c r="M266" s="1">
        <f>IF(ISNUMBER(MATCH(E266,_xlfn.VSTACK('VLookup Lists'!$E$2:$E$17,'VLookup Lists'!$H$2:$H$38,'VLookup Lists'!$J$2:$J$8),0)),1,0)</f>
        <v>0</v>
      </c>
      <c r="N266" s="1">
        <f>IFERROR(IF(VLOOKUP($D266,'VLookup Lists'!$B$11:$C$29,2,FALSE)="FLIP",1,0),"")</f>
        <v>0</v>
      </c>
      <c r="O266" s="1" t="b">
        <f>ISNUMBER(MATCH($E266,'VLookup Lists'!$E$2:$E$17,0))</f>
        <v>0</v>
      </c>
    </row>
    <row r="267" spans="1:15" ht="15.75" customHeight="1" x14ac:dyDescent="0.2">
      <c r="A267" s="1" t="str">
        <f t="shared" si="1"/>
        <v>OFVP</v>
      </c>
      <c r="B267" s="1" t="s">
        <v>208</v>
      </c>
      <c r="D267" s="1">
        <v>3023</v>
      </c>
      <c r="E267" s="1" t="s">
        <v>209</v>
      </c>
      <c r="G267" s="38">
        <v>45747</v>
      </c>
      <c r="H267" s="39">
        <v>53240</v>
      </c>
      <c r="I267" s="1">
        <v>2023</v>
      </c>
      <c r="J267" s="1" t="s">
        <v>119</v>
      </c>
      <c r="K267" s="1" t="s">
        <v>150</v>
      </c>
      <c r="L267" s="1" t="s">
        <v>151</v>
      </c>
      <c r="M267" s="1">
        <f>IF(ISNUMBER(MATCH(E267,_xlfn.VSTACK('VLookup Lists'!$E$2:$E$17,'VLookup Lists'!$H$2:$H$38,'VLookup Lists'!$J$2:$J$8),0)),1,0)</f>
        <v>0</v>
      </c>
      <c r="N267" s="1">
        <f>IFERROR(IF(VLOOKUP($D267,'VLookup Lists'!$B$11:$C$29,2,FALSE)="FLIP",1,0),"")</f>
        <v>0</v>
      </c>
      <c r="O267" s="1" t="b">
        <f>ISNUMBER(MATCH($E267,'VLookup Lists'!$E$2:$E$17,0))</f>
        <v>0</v>
      </c>
    </row>
    <row r="268" spans="1:15" ht="15.75" customHeight="1" x14ac:dyDescent="0.2">
      <c r="A268" s="1" t="str">
        <f t="shared" si="1"/>
        <v>OFVP</v>
      </c>
      <c r="B268" s="1" t="s">
        <v>208</v>
      </c>
      <c r="D268" s="1">
        <v>3023</v>
      </c>
      <c r="E268" s="1" t="s">
        <v>210</v>
      </c>
      <c r="G268" s="38">
        <v>45747</v>
      </c>
      <c r="H268" s="39">
        <v>60000</v>
      </c>
      <c r="I268" s="1">
        <v>2023</v>
      </c>
      <c r="J268" s="1" t="s">
        <v>119</v>
      </c>
      <c r="K268" s="1" t="s">
        <v>171</v>
      </c>
      <c r="L268" s="1" t="s">
        <v>171</v>
      </c>
      <c r="M268" s="1">
        <f>IF(ISNUMBER(MATCH(E268,_xlfn.VSTACK('VLookup Lists'!$E$2:$E$17,'VLookup Lists'!$H$2:$H$38,'VLookup Lists'!$J$2:$J$8),0)),1,0)</f>
        <v>0</v>
      </c>
      <c r="N268" s="1">
        <f>IFERROR(IF(VLOOKUP($D268,'VLookup Lists'!$B$11:$C$29,2,FALSE)="FLIP",1,0),"")</f>
        <v>0</v>
      </c>
      <c r="O268" s="1" t="b">
        <f>ISNUMBER(MATCH($E268,'VLookup Lists'!$E$2:$E$17,0))</f>
        <v>0</v>
      </c>
    </row>
    <row r="269" spans="1:15" ht="15.75" customHeight="1" x14ac:dyDescent="0.2">
      <c r="A269" s="1" t="str">
        <f t="shared" si="1"/>
        <v>OFVP</v>
      </c>
      <c r="B269" s="1" t="s">
        <v>208</v>
      </c>
      <c r="D269" s="1">
        <v>3023</v>
      </c>
      <c r="E269" s="1" t="s">
        <v>211</v>
      </c>
      <c r="G269" s="38">
        <v>45747</v>
      </c>
      <c r="H269" s="39">
        <v>33131</v>
      </c>
      <c r="I269" s="1">
        <v>2023</v>
      </c>
      <c r="J269" s="1" t="s">
        <v>119</v>
      </c>
      <c r="K269" s="1" t="s">
        <v>122</v>
      </c>
      <c r="L269" s="1" t="s">
        <v>123</v>
      </c>
      <c r="M269" s="1">
        <f>IF(ISNUMBER(MATCH(E269,_xlfn.VSTACK('VLookup Lists'!$E$2:$E$17,'VLookup Lists'!$H$2:$H$38,'VLookup Lists'!$J$2:$J$8),0)),1,0)</f>
        <v>0</v>
      </c>
      <c r="N269" s="1">
        <f>IFERROR(IF(VLOOKUP($D269,'VLookup Lists'!$B$11:$C$29,2,FALSE)="FLIP",1,0),"")</f>
        <v>0</v>
      </c>
      <c r="O269" s="1" t="b">
        <f>ISNUMBER(MATCH($E269,'VLookup Lists'!$E$2:$E$17,0))</f>
        <v>0</v>
      </c>
    </row>
    <row r="270" spans="1:15" ht="15.75" customHeight="1" x14ac:dyDescent="0.2">
      <c r="A270" s="1" t="str">
        <f t="shared" si="1"/>
        <v>OFVP</v>
      </c>
      <c r="B270" s="1" t="s">
        <v>208</v>
      </c>
      <c r="D270" s="1">
        <v>3023</v>
      </c>
      <c r="E270" s="1" t="s">
        <v>189</v>
      </c>
      <c r="G270" s="38">
        <v>45747</v>
      </c>
      <c r="H270" s="39">
        <v>60000</v>
      </c>
      <c r="I270" s="1">
        <v>2023</v>
      </c>
      <c r="J270" s="1" t="s">
        <v>119</v>
      </c>
      <c r="K270" s="1" t="s">
        <v>94</v>
      </c>
      <c r="L270" s="1" t="s">
        <v>127</v>
      </c>
      <c r="M270" s="1">
        <f>IF(ISNUMBER(MATCH(E270,_xlfn.VSTACK('VLookup Lists'!$E$2:$E$17,'VLookup Lists'!$H$2:$H$38,'VLookup Lists'!$J$2:$J$8),0)),1,0)</f>
        <v>0</v>
      </c>
      <c r="N270" s="1">
        <f>IFERROR(IF(VLOOKUP($D270,'VLookup Lists'!$B$11:$C$29,2,FALSE)="FLIP",1,0),"")</f>
        <v>0</v>
      </c>
      <c r="O270" s="1" t="b">
        <f>ISNUMBER(MATCH($E270,'VLookup Lists'!$E$2:$E$17,0))</f>
        <v>0</v>
      </c>
    </row>
    <row r="271" spans="1:15" ht="15.75" customHeight="1" x14ac:dyDescent="0.2">
      <c r="A271" s="1" t="str">
        <f t="shared" si="1"/>
        <v>OFVP</v>
      </c>
      <c r="B271" s="1" t="s">
        <v>212</v>
      </c>
      <c r="D271" s="1">
        <v>3068</v>
      </c>
      <c r="E271" s="1" t="s">
        <v>213</v>
      </c>
      <c r="G271" s="38">
        <v>45473</v>
      </c>
      <c r="H271" s="39">
        <v>5000588</v>
      </c>
      <c r="I271" s="1">
        <v>2023</v>
      </c>
      <c r="J271" s="1" t="s">
        <v>93</v>
      </c>
      <c r="K271" s="1" t="s">
        <v>94</v>
      </c>
      <c r="L271" s="1" t="s">
        <v>204</v>
      </c>
      <c r="M271" s="1">
        <f>IF(ISNUMBER(MATCH(E271,_xlfn.VSTACK('VLookup Lists'!$E$2:$E$17,'VLookup Lists'!$H$2:$H$38,'VLookup Lists'!$J$2:$J$8),0)),1,0)</f>
        <v>1</v>
      </c>
      <c r="N271" s="1">
        <f>IFERROR(IF(VLOOKUP($D271,'VLookup Lists'!$B$11:$C$29,2,FALSE)="FLIP",1,0),"")</f>
        <v>0</v>
      </c>
      <c r="O271" s="1" t="b">
        <f>ISNUMBER(MATCH($E271,'VLookup Lists'!$E$2:$E$17,0))</f>
        <v>0</v>
      </c>
    </row>
    <row r="272" spans="1:15" ht="15.75" customHeight="1" x14ac:dyDescent="0.2">
      <c r="A272" s="1" t="str">
        <f t="shared" si="1"/>
        <v>OFVP</v>
      </c>
      <c r="B272" s="1" t="s">
        <v>146</v>
      </c>
      <c r="D272" s="1">
        <v>2600</v>
      </c>
      <c r="E272" s="1" t="s">
        <v>147</v>
      </c>
      <c r="G272" s="38"/>
      <c r="H272" s="39">
        <v>436113</v>
      </c>
      <c r="I272" s="1">
        <v>2024</v>
      </c>
      <c r="J272" s="1" t="s">
        <v>119</v>
      </c>
      <c r="K272" s="1" t="s">
        <v>148</v>
      </c>
      <c r="L272" s="1" t="s">
        <v>149</v>
      </c>
      <c r="M272" s="1">
        <f>IF(ISNUMBER(MATCH(E272,_xlfn.VSTACK('VLookup Lists'!$E$2:$E$17,'VLookup Lists'!$H$2:$H$38,'VLookup Lists'!$J$2:$J$8),0)),1,0)</f>
        <v>0</v>
      </c>
      <c r="N272" s="1">
        <f>IFERROR(IF(VLOOKUP($D272,'VLookup Lists'!$B$11:$C$29,2,FALSE)="FLIP",1,0),"")</f>
        <v>0</v>
      </c>
      <c r="O272" s="1" t="b">
        <f>ISNUMBER(MATCH($E272,'VLookup Lists'!$E$2:$E$17,0))</f>
        <v>0</v>
      </c>
    </row>
    <row r="273" spans="1:15" ht="15.75" customHeight="1" x14ac:dyDescent="0.2">
      <c r="A273" s="1" t="str">
        <f t="shared" si="1"/>
        <v>OFVP</v>
      </c>
      <c r="B273" s="1" t="s">
        <v>146</v>
      </c>
      <c r="D273" s="1">
        <v>2600</v>
      </c>
      <c r="E273" s="1" t="s">
        <v>1497</v>
      </c>
      <c r="G273" s="38">
        <v>45838</v>
      </c>
      <c r="H273" s="39">
        <v>349018</v>
      </c>
      <c r="I273" s="1">
        <v>2024</v>
      </c>
      <c r="J273" s="1" t="s">
        <v>119</v>
      </c>
      <c r="K273" s="1" t="s">
        <v>150</v>
      </c>
      <c r="L273" s="1" t="s">
        <v>151</v>
      </c>
      <c r="M273" s="1">
        <f>IF(ISNUMBER(MATCH(E273,_xlfn.VSTACK('VLookup Lists'!$E$2:$E$17,'VLookup Lists'!$H$2:$H$38,'VLookup Lists'!$J$2:$J$8),0)),1,0)</f>
        <v>0</v>
      </c>
      <c r="N273" s="1">
        <f>IFERROR(IF(VLOOKUP($D273,'VLookup Lists'!$B$11:$C$29,2,FALSE)="FLIP",1,0),"")</f>
        <v>0</v>
      </c>
      <c r="O273" s="1" t="b">
        <f>ISNUMBER(MATCH($E273,'VLookup Lists'!$E$2:$E$17,0))</f>
        <v>0</v>
      </c>
    </row>
    <row r="274" spans="1:15" ht="15.75" customHeight="1" x14ac:dyDescent="0.2">
      <c r="A274" s="1" t="str">
        <f t="shared" si="1"/>
        <v>OFVP</v>
      </c>
      <c r="B274" s="1" t="s">
        <v>146</v>
      </c>
      <c r="D274" s="1">
        <v>2600</v>
      </c>
      <c r="E274" s="1" t="s">
        <v>565</v>
      </c>
      <c r="G274" s="38"/>
      <c r="H274" s="39">
        <v>833362</v>
      </c>
      <c r="I274" s="1">
        <v>2024</v>
      </c>
      <c r="J274" s="1" t="s">
        <v>119</v>
      </c>
      <c r="K274" s="1" t="s">
        <v>140</v>
      </c>
      <c r="L274" s="1" t="s">
        <v>141</v>
      </c>
      <c r="M274" s="1">
        <f>IF(ISNUMBER(MATCH(E274,_xlfn.VSTACK('VLookup Lists'!$E$2:$E$17,'VLookup Lists'!$H$2:$H$38,'VLookup Lists'!$J$2:$J$8),0)),1,0)</f>
        <v>0</v>
      </c>
      <c r="N274" s="1">
        <f>IFERROR(IF(VLOOKUP($D274,'VLookup Lists'!$B$11:$C$29,2,FALSE)="FLIP",1,0),"")</f>
        <v>0</v>
      </c>
      <c r="O274" s="1" t="b">
        <f>ISNUMBER(MATCH($E274,'VLookup Lists'!$E$2:$E$17,0))</f>
        <v>0</v>
      </c>
    </row>
    <row r="275" spans="1:15" ht="15.75" customHeight="1" x14ac:dyDescent="0.2">
      <c r="A275" s="1" t="str">
        <f t="shared" si="1"/>
        <v>OFVP</v>
      </c>
      <c r="B275" s="1" t="s">
        <v>146</v>
      </c>
      <c r="D275" s="1">
        <v>2600</v>
      </c>
      <c r="E275" s="1" t="s">
        <v>152</v>
      </c>
      <c r="G275" s="38"/>
      <c r="H275" s="39">
        <v>300000</v>
      </c>
      <c r="I275" s="1">
        <v>2024</v>
      </c>
      <c r="J275" s="1" t="s">
        <v>119</v>
      </c>
      <c r="K275" s="1" t="s">
        <v>94</v>
      </c>
      <c r="L275" s="1" t="s">
        <v>134</v>
      </c>
      <c r="M275" s="1">
        <f>IF(ISNUMBER(MATCH(E275,_xlfn.VSTACK('VLookup Lists'!$E$2:$E$17,'VLookup Lists'!$H$2:$H$38,'VLookup Lists'!$J$2:$J$8),0)),1,0)</f>
        <v>0</v>
      </c>
      <c r="N275" s="1">
        <f>IFERROR(IF(VLOOKUP($D275,'VLookup Lists'!$B$11:$C$29,2,FALSE)="FLIP",1,0),"")</f>
        <v>0</v>
      </c>
      <c r="O275" s="1" t="b">
        <f>ISNUMBER(MATCH($E275,'VLookup Lists'!$E$2:$E$17,0))</f>
        <v>0</v>
      </c>
    </row>
    <row r="276" spans="1:15" ht="15.75" customHeight="1" x14ac:dyDescent="0.2">
      <c r="A276" s="1" t="str">
        <f t="shared" si="1"/>
        <v>OFVP</v>
      </c>
      <c r="B276" s="1" t="s">
        <v>146</v>
      </c>
      <c r="D276" s="1">
        <v>2600</v>
      </c>
      <c r="E276" s="1" t="s">
        <v>153</v>
      </c>
      <c r="G276" s="38"/>
      <c r="H276" s="39">
        <v>207313</v>
      </c>
      <c r="I276" s="1">
        <v>2024</v>
      </c>
      <c r="J276" s="1" t="s">
        <v>119</v>
      </c>
      <c r="K276" s="1" t="s">
        <v>120</v>
      </c>
      <c r="L276" s="1" t="s">
        <v>120</v>
      </c>
      <c r="M276" s="1">
        <f>IF(ISNUMBER(MATCH(E276,_xlfn.VSTACK('VLookup Lists'!$E$2:$E$17,'VLookup Lists'!$H$2:$H$38,'VLookup Lists'!$J$2:$J$8),0)),1,0)</f>
        <v>0</v>
      </c>
      <c r="N276" s="1">
        <f>IFERROR(IF(VLOOKUP($D276,'VLookup Lists'!$B$11:$C$29,2,FALSE)="FLIP",1,0),"")</f>
        <v>0</v>
      </c>
      <c r="O276" s="1" t="b">
        <f>ISNUMBER(MATCH($E276,'VLookup Lists'!$E$2:$E$17,0))</f>
        <v>0</v>
      </c>
    </row>
    <row r="277" spans="1:15" ht="15.75" customHeight="1" x14ac:dyDescent="0.2">
      <c r="A277" s="1" t="str">
        <f t="shared" si="1"/>
        <v>OFVP</v>
      </c>
      <c r="B277" s="1" t="s">
        <v>146</v>
      </c>
      <c r="D277" s="1">
        <v>2600</v>
      </c>
      <c r="E277" s="1" t="s">
        <v>214</v>
      </c>
      <c r="G277" s="38">
        <v>45838</v>
      </c>
      <c r="H277" s="39">
        <v>153795</v>
      </c>
      <c r="I277" s="1">
        <v>2024</v>
      </c>
      <c r="J277" s="1" t="s">
        <v>119</v>
      </c>
      <c r="K277" s="1" t="s">
        <v>171</v>
      </c>
      <c r="L277" s="1" t="s">
        <v>171</v>
      </c>
      <c r="M277" s="1">
        <f>IF(ISNUMBER(MATCH(E277,_xlfn.VSTACK('VLookup Lists'!$E$2:$E$17,'VLookup Lists'!$H$2:$H$38,'VLookup Lists'!$J$2:$J$8),0)),1,0)</f>
        <v>0</v>
      </c>
      <c r="N277" s="1">
        <f>IFERROR(IF(VLOOKUP($D277,'VLookup Lists'!$B$11:$C$29,2,FALSE)="FLIP",1,0),"")</f>
        <v>0</v>
      </c>
      <c r="O277" s="1" t="b">
        <f>ISNUMBER(MATCH($E277,'VLookup Lists'!$E$2:$E$17,0))</f>
        <v>0</v>
      </c>
    </row>
    <row r="278" spans="1:15" ht="15.75" customHeight="1" x14ac:dyDescent="0.2">
      <c r="A278" s="1" t="str">
        <f t="shared" si="1"/>
        <v>OFVP</v>
      </c>
      <c r="B278" s="1" t="s">
        <v>146</v>
      </c>
      <c r="D278" s="1">
        <v>2600</v>
      </c>
      <c r="E278" s="1" t="s">
        <v>175</v>
      </c>
      <c r="G278" s="38"/>
      <c r="H278" s="39">
        <v>282181</v>
      </c>
      <c r="I278" s="1">
        <v>2024</v>
      </c>
      <c r="J278" s="1" t="s">
        <v>119</v>
      </c>
      <c r="K278" s="1" t="s">
        <v>129</v>
      </c>
      <c r="L278" s="1" t="s">
        <v>130</v>
      </c>
      <c r="M278" s="1">
        <f>IF(ISNUMBER(MATCH(E278,_xlfn.VSTACK('VLookup Lists'!$E$2:$E$17,'VLookup Lists'!$H$2:$H$38,'VLookup Lists'!$J$2:$J$8),0)),1,0)</f>
        <v>0</v>
      </c>
      <c r="N278" s="1">
        <f>IFERROR(IF(VLOOKUP($D278,'VLookup Lists'!$B$11:$C$29,2,FALSE)="FLIP",1,0),"")</f>
        <v>0</v>
      </c>
      <c r="O278" s="1" t="b">
        <f>ISNUMBER(MATCH($E278,'VLookup Lists'!$E$2:$E$17,0))</f>
        <v>0</v>
      </c>
    </row>
    <row r="279" spans="1:15" ht="15.75" customHeight="1" x14ac:dyDescent="0.2">
      <c r="A279" s="1" t="str">
        <f t="shared" si="1"/>
        <v>OFVP</v>
      </c>
      <c r="B279" s="1" t="s">
        <v>146</v>
      </c>
      <c r="D279" s="1">
        <v>2600</v>
      </c>
      <c r="E279" s="1" t="s">
        <v>154</v>
      </c>
      <c r="G279" s="38"/>
      <c r="H279" s="39">
        <v>290574</v>
      </c>
      <c r="I279" s="1">
        <v>2024</v>
      </c>
      <c r="J279" s="1" t="s">
        <v>119</v>
      </c>
      <c r="K279" s="1" t="s">
        <v>148</v>
      </c>
      <c r="L279" s="1" t="s">
        <v>149</v>
      </c>
      <c r="M279" s="1">
        <f>IF(ISNUMBER(MATCH(E279,_xlfn.VSTACK('VLookup Lists'!$E$2:$E$17,'VLookup Lists'!$H$2:$H$38,'VLookup Lists'!$J$2:$J$8),0)),1,0)</f>
        <v>0</v>
      </c>
      <c r="N279" s="1">
        <f>IFERROR(IF(VLOOKUP($D279,'VLookup Lists'!$B$11:$C$29,2,FALSE)="FLIP",1,0),"")</f>
        <v>0</v>
      </c>
      <c r="O279" s="1" t="b">
        <f>ISNUMBER(MATCH($E279,'VLookup Lists'!$E$2:$E$17,0))</f>
        <v>0</v>
      </c>
    </row>
    <row r="280" spans="1:15" ht="15.75" customHeight="1" x14ac:dyDescent="0.2">
      <c r="A280" s="1" t="str">
        <f t="shared" si="1"/>
        <v>OFVP</v>
      </c>
      <c r="B280" s="1" t="s">
        <v>146</v>
      </c>
      <c r="D280" s="1">
        <v>2600</v>
      </c>
      <c r="E280" s="1" t="s">
        <v>330</v>
      </c>
      <c r="G280" s="38"/>
      <c r="H280" s="39">
        <v>300000</v>
      </c>
      <c r="I280" s="1">
        <v>2024</v>
      </c>
      <c r="J280" s="1" t="s">
        <v>119</v>
      </c>
      <c r="K280" s="1" t="s">
        <v>148</v>
      </c>
      <c r="L280" s="1" t="s">
        <v>149</v>
      </c>
      <c r="M280" s="1">
        <f>IF(ISNUMBER(MATCH(E280,_xlfn.VSTACK('VLookup Lists'!$E$2:$E$17,'VLookup Lists'!$H$2:$H$38,'VLookup Lists'!$J$2:$J$8),0)),1,0)</f>
        <v>0</v>
      </c>
      <c r="N280" s="1">
        <f>IFERROR(IF(VLOOKUP($D280,'VLookup Lists'!$B$11:$C$29,2,FALSE)="FLIP",1,0),"")</f>
        <v>0</v>
      </c>
      <c r="O280" s="1" t="b">
        <f>ISNUMBER(MATCH($E280,'VLookup Lists'!$E$2:$E$17,0))</f>
        <v>0</v>
      </c>
    </row>
    <row r="281" spans="1:15" ht="15.75" customHeight="1" x14ac:dyDescent="0.2">
      <c r="A281" s="1" t="str">
        <f t="shared" si="1"/>
        <v>OFVP</v>
      </c>
      <c r="B281" s="1" t="s">
        <v>146</v>
      </c>
      <c r="D281" s="1">
        <v>2600</v>
      </c>
      <c r="E281" s="1" t="s">
        <v>215</v>
      </c>
      <c r="G281" s="38"/>
      <c r="H281" s="39">
        <v>400000</v>
      </c>
      <c r="I281" s="1">
        <v>2024</v>
      </c>
      <c r="J281" s="1" t="s">
        <v>119</v>
      </c>
      <c r="K281" s="1" t="s">
        <v>129</v>
      </c>
      <c r="L281" s="1" t="s">
        <v>130</v>
      </c>
      <c r="M281" s="1">
        <f>IF(ISNUMBER(MATCH(E281,_xlfn.VSTACK('VLookup Lists'!$E$2:$E$17,'VLookup Lists'!$H$2:$H$38,'VLookup Lists'!$J$2:$J$8),0)),1,0)</f>
        <v>0</v>
      </c>
      <c r="N281" s="1">
        <f>IFERROR(IF(VLOOKUP($D281,'VLookup Lists'!$B$11:$C$29,2,FALSE)="FLIP",1,0),"")</f>
        <v>0</v>
      </c>
      <c r="O281" s="1" t="b">
        <f>ISNUMBER(MATCH($E281,'VLookup Lists'!$E$2:$E$17,0))</f>
        <v>0</v>
      </c>
    </row>
    <row r="282" spans="1:15" ht="15.75" customHeight="1" x14ac:dyDescent="0.2">
      <c r="A282" s="1" t="str">
        <f t="shared" si="1"/>
        <v>OFVP</v>
      </c>
      <c r="B282" s="1" t="s">
        <v>146</v>
      </c>
      <c r="D282" s="1">
        <v>2600</v>
      </c>
      <c r="E282" s="1" t="s">
        <v>304</v>
      </c>
      <c r="G282" s="38"/>
      <c r="H282" s="39">
        <v>300000</v>
      </c>
      <c r="I282" s="1">
        <v>2024</v>
      </c>
      <c r="J282" s="1" t="s">
        <v>119</v>
      </c>
      <c r="K282" s="1" t="s">
        <v>94</v>
      </c>
      <c r="L282" s="1" t="s">
        <v>134</v>
      </c>
      <c r="M282" s="1">
        <f>IF(ISNUMBER(MATCH(E282,_xlfn.VSTACK('VLookup Lists'!$E$2:$E$17,'VLookup Lists'!$H$2:$H$38,'VLookup Lists'!$J$2:$J$8),0)),1,0)</f>
        <v>0</v>
      </c>
      <c r="N282" s="1">
        <f>IFERROR(IF(VLOOKUP($D282,'VLookup Lists'!$B$11:$C$29,2,FALSE)="FLIP",1,0),"")</f>
        <v>0</v>
      </c>
      <c r="O282" s="1" t="b">
        <f>ISNUMBER(MATCH($E282,'VLookup Lists'!$E$2:$E$17,0))</f>
        <v>0</v>
      </c>
    </row>
    <row r="283" spans="1:15" ht="15.75" customHeight="1" x14ac:dyDescent="0.2">
      <c r="A283" s="1" t="str">
        <f t="shared" si="1"/>
        <v>OFVP</v>
      </c>
      <c r="B283" s="1" t="s">
        <v>146</v>
      </c>
      <c r="D283" s="1">
        <v>2600</v>
      </c>
      <c r="E283" s="1" t="s">
        <v>216</v>
      </c>
      <c r="G283" s="38"/>
      <c r="H283" s="39">
        <v>282278</v>
      </c>
      <c r="I283" s="1">
        <v>2024</v>
      </c>
      <c r="J283" s="1" t="s">
        <v>119</v>
      </c>
      <c r="K283" s="1" t="s">
        <v>150</v>
      </c>
      <c r="L283" s="1" t="s">
        <v>151</v>
      </c>
      <c r="M283" s="1">
        <f>IF(ISNUMBER(MATCH(E283,_xlfn.VSTACK('VLookup Lists'!$E$2:$E$17,'VLookup Lists'!$H$2:$H$38,'VLookup Lists'!$J$2:$J$8),0)),1,0)</f>
        <v>0</v>
      </c>
      <c r="N283" s="1">
        <f>IFERROR(IF(VLOOKUP($D283,'VLookup Lists'!$B$11:$C$29,2,FALSE)="FLIP",1,0),"")</f>
        <v>0</v>
      </c>
      <c r="O283" s="1" t="b">
        <f>ISNUMBER(MATCH($E283,'VLookup Lists'!$E$2:$E$17,0))</f>
        <v>0</v>
      </c>
    </row>
    <row r="284" spans="1:15" ht="15.75" customHeight="1" x14ac:dyDescent="0.2">
      <c r="A284" s="1" t="str">
        <f t="shared" si="1"/>
        <v>OFVP</v>
      </c>
      <c r="B284" s="1" t="s">
        <v>146</v>
      </c>
      <c r="D284" s="1">
        <v>2600</v>
      </c>
      <c r="E284" s="1" t="s">
        <v>176</v>
      </c>
      <c r="G284" s="38"/>
      <c r="H284" s="39">
        <v>300000</v>
      </c>
      <c r="I284" s="1">
        <v>2024</v>
      </c>
      <c r="J284" s="1" t="s">
        <v>119</v>
      </c>
      <c r="K284" s="1" t="s">
        <v>94</v>
      </c>
      <c r="L284" s="1" t="s">
        <v>127</v>
      </c>
      <c r="M284" s="1">
        <f>IF(ISNUMBER(MATCH(E284,_xlfn.VSTACK('VLookup Lists'!$E$2:$E$17,'VLookup Lists'!$H$2:$H$38,'VLookup Lists'!$J$2:$J$8),0)),1,0)</f>
        <v>0</v>
      </c>
      <c r="N284" s="1">
        <f>IFERROR(IF(VLOOKUP($D284,'VLookup Lists'!$B$11:$C$29,2,FALSE)="FLIP",1,0),"")</f>
        <v>0</v>
      </c>
      <c r="O284" s="1" t="b">
        <f>ISNUMBER(MATCH($E284,'VLookup Lists'!$E$2:$E$17,0))</f>
        <v>0</v>
      </c>
    </row>
    <row r="285" spans="1:15" ht="15.75" customHeight="1" x14ac:dyDescent="0.2">
      <c r="A285" s="1" t="str">
        <f t="shared" si="1"/>
        <v>OFVP</v>
      </c>
      <c r="B285" s="1" t="s">
        <v>146</v>
      </c>
      <c r="D285" s="1">
        <v>2600</v>
      </c>
      <c r="E285" s="1" t="s">
        <v>217</v>
      </c>
      <c r="G285" s="38"/>
      <c r="H285" s="39">
        <v>279500</v>
      </c>
      <c r="I285" s="1">
        <v>2024</v>
      </c>
      <c r="J285" s="1" t="s">
        <v>119</v>
      </c>
      <c r="K285" s="1" t="s">
        <v>148</v>
      </c>
      <c r="L285" s="1" t="s">
        <v>149</v>
      </c>
      <c r="M285" s="1">
        <f>IF(ISNUMBER(MATCH(E285,_xlfn.VSTACK('VLookup Lists'!$E$2:$E$17,'VLookup Lists'!$H$2:$H$38,'VLookup Lists'!$J$2:$J$8),0)),1,0)</f>
        <v>0</v>
      </c>
      <c r="N285" s="1">
        <f>IFERROR(IF(VLOOKUP($D285,'VLookup Lists'!$B$11:$C$29,2,FALSE)="FLIP",1,0),"")</f>
        <v>0</v>
      </c>
      <c r="O285" s="1" t="b">
        <f>ISNUMBER(MATCH($E285,'VLookup Lists'!$E$2:$E$17,0))</f>
        <v>0</v>
      </c>
    </row>
    <row r="286" spans="1:15" ht="15.75" customHeight="1" x14ac:dyDescent="0.2">
      <c r="A286" s="1" t="str">
        <f t="shared" si="1"/>
        <v>OFVP</v>
      </c>
      <c r="B286" s="1" t="s">
        <v>146</v>
      </c>
      <c r="D286" s="1">
        <v>2600</v>
      </c>
      <c r="E286" s="1" t="s">
        <v>333</v>
      </c>
      <c r="G286" s="38"/>
      <c r="H286" s="39">
        <v>300000</v>
      </c>
      <c r="I286" s="1">
        <v>2024</v>
      </c>
      <c r="J286" s="1" t="s">
        <v>119</v>
      </c>
      <c r="K286" s="1" t="s">
        <v>94</v>
      </c>
      <c r="L286" s="1" t="s">
        <v>127</v>
      </c>
      <c r="M286" s="1">
        <f>IF(ISNUMBER(MATCH(E286,_xlfn.VSTACK('VLookup Lists'!$E$2:$E$17,'VLookup Lists'!$H$2:$H$38,'VLookup Lists'!$J$2:$J$8),0)),1,0)</f>
        <v>0</v>
      </c>
      <c r="N286" s="1">
        <f>IFERROR(IF(VLOOKUP($D286,'VLookup Lists'!$B$11:$C$29,2,FALSE)="FLIP",1,0),"")</f>
        <v>0</v>
      </c>
      <c r="O286" s="1" t="b">
        <f>ISNUMBER(MATCH($E286,'VLookup Lists'!$E$2:$E$17,0))</f>
        <v>0</v>
      </c>
    </row>
    <row r="287" spans="1:15" ht="15.75" customHeight="1" x14ac:dyDescent="0.2">
      <c r="A287" s="1" t="str">
        <f t="shared" si="1"/>
        <v>OFVP</v>
      </c>
      <c r="B287" s="1" t="s">
        <v>146</v>
      </c>
      <c r="D287" s="1">
        <v>2600</v>
      </c>
      <c r="E287" s="1" t="s">
        <v>333</v>
      </c>
      <c r="G287" s="38"/>
      <c r="H287" s="39">
        <v>300000</v>
      </c>
      <c r="I287" s="1">
        <v>2024</v>
      </c>
      <c r="J287" s="1" t="s">
        <v>119</v>
      </c>
      <c r="K287" s="1" t="s">
        <v>148</v>
      </c>
      <c r="L287" s="1" t="s">
        <v>149</v>
      </c>
      <c r="M287" s="1">
        <f>IF(ISNUMBER(MATCH(E287,_xlfn.VSTACK('VLookup Lists'!$E$2:$E$17,'VLookup Lists'!$H$2:$H$38,'VLookup Lists'!$J$2:$J$8),0)),1,0)</f>
        <v>0</v>
      </c>
      <c r="N287" s="1">
        <f>IFERROR(IF(VLOOKUP($D287,'VLookup Lists'!$B$11:$C$29,2,FALSE)="FLIP",1,0),"")</f>
        <v>0</v>
      </c>
      <c r="O287" s="1" t="b">
        <f>ISNUMBER(MATCH($E287,'VLookup Lists'!$E$2:$E$17,0))</f>
        <v>0</v>
      </c>
    </row>
    <row r="288" spans="1:15" ht="15.75" customHeight="1" x14ac:dyDescent="0.2">
      <c r="A288" s="1" t="str">
        <f t="shared" si="1"/>
        <v>OFVP</v>
      </c>
      <c r="B288" s="1" t="s">
        <v>146</v>
      </c>
      <c r="D288" s="1">
        <v>2600</v>
      </c>
      <c r="E288" s="1" t="s">
        <v>218</v>
      </c>
      <c r="G288" s="38"/>
      <c r="H288" s="39">
        <v>350000</v>
      </c>
      <c r="I288" s="1">
        <v>2024</v>
      </c>
      <c r="J288" s="1" t="s">
        <v>119</v>
      </c>
      <c r="K288" s="1" t="s">
        <v>184</v>
      </c>
      <c r="L288" s="1" t="s">
        <v>132</v>
      </c>
      <c r="M288" s="1">
        <f>IF(ISNUMBER(MATCH(E288,_xlfn.VSTACK('VLookup Lists'!$E$2:$E$17,'VLookup Lists'!$H$2:$H$38,'VLookup Lists'!$J$2:$J$8),0)),1,0)</f>
        <v>0</v>
      </c>
      <c r="N288" s="1">
        <f>IFERROR(IF(VLOOKUP($D288,'VLookup Lists'!$B$11:$C$29,2,FALSE)="FLIP",1,0),"")</f>
        <v>0</v>
      </c>
      <c r="O288" s="1" t="b">
        <f>ISNUMBER(MATCH($E288,'VLookup Lists'!$E$2:$E$17,0))</f>
        <v>0</v>
      </c>
    </row>
    <row r="289" spans="1:15" ht="15.75" customHeight="1" x14ac:dyDescent="0.2">
      <c r="A289" s="1" t="str">
        <f t="shared" si="1"/>
        <v>OFVP</v>
      </c>
      <c r="B289" s="1" t="s">
        <v>146</v>
      </c>
      <c r="D289" s="1">
        <v>2600</v>
      </c>
      <c r="E289" s="1" t="s">
        <v>219</v>
      </c>
      <c r="G289" s="38"/>
      <c r="H289" s="39">
        <v>299732</v>
      </c>
      <c r="I289" s="1">
        <v>2024</v>
      </c>
      <c r="J289" s="1" t="s">
        <v>119</v>
      </c>
      <c r="K289" s="1" t="s">
        <v>131</v>
      </c>
      <c r="L289" s="1" t="s">
        <v>186</v>
      </c>
      <c r="M289" s="1">
        <f>IF(ISNUMBER(MATCH(E289,_xlfn.VSTACK('VLookup Lists'!$E$2:$E$17,'VLookup Lists'!$H$2:$H$38,'VLookup Lists'!$J$2:$J$8),0)),1,0)</f>
        <v>0</v>
      </c>
      <c r="N289" s="1">
        <f>IFERROR(IF(VLOOKUP($D289,'VLookup Lists'!$B$11:$C$29,2,FALSE)="FLIP",1,0),"")</f>
        <v>0</v>
      </c>
      <c r="O289" s="1" t="b">
        <f>ISNUMBER(MATCH($E289,'VLookup Lists'!$E$2:$E$17,0))</f>
        <v>0</v>
      </c>
    </row>
    <row r="290" spans="1:15" ht="15.75" customHeight="1" x14ac:dyDescent="0.2">
      <c r="A290" s="1" t="str">
        <f t="shared" si="1"/>
        <v>OFVP</v>
      </c>
      <c r="B290" s="1" t="s">
        <v>146</v>
      </c>
      <c r="D290" s="1">
        <v>2600</v>
      </c>
      <c r="E290" s="1" t="s">
        <v>155</v>
      </c>
      <c r="G290" s="38">
        <v>45838</v>
      </c>
      <c r="H290" s="39">
        <v>309342</v>
      </c>
      <c r="I290" s="1">
        <v>2024</v>
      </c>
      <c r="J290" s="1" t="s">
        <v>119</v>
      </c>
      <c r="K290" s="1" t="s">
        <v>150</v>
      </c>
      <c r="L290" s="1" t="s">
        <v>151</v>
      </c>
      <c r="M290" s="1">
        <f>IF(ISNUMBER(MATCH(E290,_xlfn.VSTACK('VLookup Lists'!$E$2:$E$17,'VLookup Lists'!$H$2:$H$38,'VLookup Lists'!$J$2:$J$8),0)),1,0)</f>
        <v>0</v>
      </c>
      <c r="N290" s="1">
        <f>IFERROR(IF(VLOOKUP($D290,'VLookup Lists'!$B$11:$C$29,2,FALSE)="FLIP",1,0),"")</f>
        <v>0</v>
      </c>
      <c r="O290" s="1" t="b">
        <f>ISNUMBER(MATCH($E290,'VLookup Lists'!$E$2:$E$17,0))</f>
        <v>0</v>
      </c>
    </row>
    <row r="291" spans="1:15" ht="15.75" customHeight="1" x14ac:dyDescent="0.2">
      <c r="A291" s="1" t="str">
        <f t="shared" si="1"/>
        <v>OFVP</v>
      </c>
      <c r="B291" s="1" t="s">
        <v>146</v>
      </c>
      <c r="D291" s="1">
        <v>2600</v>
      </c>
      <c r="E291" s="1" t="s">
        <v>220</v>
      </c>
      <c r="G291" s="38">
        <v>45473</v>
      </c>
      <c r="H291" s="39">
        <v>305000</v>
      </c>
      <c r="I291" s="1">
        <v>2024</v>
      </c>
      <c r="J291" s="1" t="s">
        <v>119</v>
      </c>
      <c r="K291" s="1" t="s">
        <v>129</v>
      </c>
      <c r="L291" s="1" t="s">
        <v>130</v>
      </c>
      <c r="M291" s="1">
        <f>IF(ISNUMBER(MATCH(E291,_xlfn.VSTACK('VLookup Lists'!$E$2:$E$17,'VLookup Lists'!$H$2:$H$38,'VLookup Lists'!$J$2:$J$8),0)),1,0)</f>
        <v>0</v>
      </c>
      <c r="N291" s="1">
        <f>IFERROR(IF(VLOOKUP($D291,'VLookup Lists'!$B$11:$C$29,2,FALSE)="FLIP",1,0),"")</f>
        <v>0</v>
      </c>
      <c r="O291" s="1" t="b">
        <f>ISNUMBER(MATCH($E291,'VLookup Lists'!$E$2:$E$17,0))</f>
        <v>0</v>
      </c>
    </row>
    <row r="292" spans="1:15" ht="15.75" customHeight="1" x14ac:dyDescent="0.2">
      <c r="A292" s="1" t="str">
        <f t="shared" si="1"/>
        <v>OFVP</v>
      </c>
      <c r="B292" s="1" t="s">
        <v>146</v>
      </c>
      <c r="D292" s="1">
        <v>2600</v>
      </c>
      <c r="E292" s="1" t="s">
        <v>156</v>
      </c>
      <c r="G292" s="38"/>
      <c r="H292" s="39">
        <v>294511</v>
      </c>
      <c r="I292" s="1">
        <v>2024</v>
      </c>
      <c r="J292" s="1" t="s">
        <v>119</v>
      </c>
      <c r="K292" s="1" t="s">
        <v>94</v>
      </c>
      <c r="L292" s="1" t="s">
        <v>134</v>
      </c>
      <c r="M292" s="1">
        <f>IF(ISNUMBER(MATCH(E292,_xlfn.VSTACK('VLookup Lists'!$E$2:$E$17,'VLookup Lists'!$H$2:$H$38,'VLookup Lists'!$J$2:$J$8),0)),1,0)</f>
        <v>0</v>
      </c>
      <c r="N292" s="1">
        <f>IFERROR(IF(VLOOKUP($D292,'VLookup Lists'!$B$11:$C$29,2,FALSE)="FLIP",1,0),"")</f>
        <v>0</v>
      </c>
      <c r="O292" s="1" t="b">
        <f>ISNUMBER(MATCH($E292,'VLookup Lists'!$E$2:$E$17,0))</f>
        <v>0</v>
      </c>
    </row>
    <row r="293" spans="1:15" ht="15.75" customHeight="1" x14ac:dyDescent="0.2">
      <c r="A293" s="1" t="str">
        <f t="shared" si="1"/>
        <v>OFVP</v>
      </c>
      <c r="B293" s="1" t="s">
        <v>91</v>
      </c>
      <c r="D293" s="1">
        <v>2771</v>
      </c>
      <c r="E293" s="1" t="s">
        <v>92</v>
      </c>
      <c r="G293" s="38">
        <v>45930</v>
      </c>
      <c r="H293" s="39">
        <v>2012957</v>
      </c>
      <c r="I293" s="1">
        <v>2024</v>
      </c>
      <c r="J293" s="1" t="s">
        <v>93</v>
      </c>
      <c r="K293" s="1" t="s">
        <v>94</v>
      </c>
      <c r="L293" s="1" t="s">
        <v>95</v>
      </c>
      <c r="M293" s="1">
        <f>IF(ISNUMBER(MATCH(E293,_xlfn.VSTACK('VLookup Lists'!$E$2:$E$17,'VLookup Lists'!$H$2:$H$38,'VLookup Lists'!$J$2:$J$8),0)),1,0)</f>
        <v>1</v>
      </c>
      <c r="N293" s="1">
        <f>IFERROR(IF(VLOOKUP($D293,'VLookup Lists'!$B$11:$C$29,2,FALSE)="FLIP",1,0),"")</f>
        <v>0</v>
      </c>
      <c r="O293" s="1" t="b">
        <f>ISNUMBER(MATCH($E293,'VLookup Lists'!$E$2:$E$17,0))</f>
        <v>0</v>
      </c>
    </row>
    <row r="294" spans="1:15" ht="15.75" customHeight="1" x14ac:dyDescent="0.2">
      <c r="A294" s="1" t="str">
        <f t="shared" si="1"/>
        <v>OFVP</v>
      </c>
      <c r="B294" s="1" t="s">
        <v>91</v>
      </c>
      <c r="D294" s="1">
        <v>2771</v>
      </c>
      <c r="E294" s="1" t="s">
        <v>265</v>
      </c>
      <c r="G294" s="38">
        <v>45565</v>
      </c>
      <c r="H294" s="39">
        <v>1321375.8899999999</v>
      </c>
      <c r="I294" s="1">
        <v>2024</v>
      </c>
      <c r="J294" s="1" t="s">
        <v>93</v>
      </c>
      <c r="K294" s="1" t="s">
        <v>94</v>
      </c>
      <c r="L294" s="1" t="s">
        <v>95</v>
      </c>
      <c r="M294" s="1">
        <f>IF(ISNUMBER(MATCH(E294,_xlfn.VSTACK('VLookup Lists'!$E$2:$E$17,'VLookup Lists'!$H$2:$H$38,'VLookup Lists'!$J$2:$J$8),0)),1,0)</f>
        <v>1</v>
      </c>
      <c r="N294" s="1">
        <f>IFERROR(IF(VLOOKUP($D294,'VLookup Lists'!$B$11:$C$29,2,FALSE)="FLIP",1,0),"")</f>
        <v>0</v>
      </c>
      <c r="O294" s="1" t="b">
        <f>ISNUMBER(MATCH($E294,'VLookup Lists'!$E$2:$E$17,0))</f>
        <v>1</v>
      </c>
    </row>
    <row r="295" spans="1:15" ht="15.75" customHeight="1" x14ac:dyDescent="0.2">
      <c r="A295" s="1" t="str">
        <f t="shared" si="1"/>
        <v>OFVP</v>
      </c>
      <c r="B295" s="1" t="s">
        <v>91</v>
      </c>
      <c r="D295" s="1">
        <v>2771</v>
      </c>
      <c r="E295" s="1" t="s">
        <v>96</v>
      </c>
      <c r="G295" s="38">
        <v>45344</v>
      </c>
      <c r="H295" s="39">
        <v>595200</v>
      </c>
      <c r="I295" s="1">
        <v>2024</v>
      </c>
      <c r="J295" s="1" t="s">
        <v>93</v>
      </c>
      <c r="K295" s="1" t="s">
        <v>94</v>
      </c>
      <c r="L295" s="1" t="s">
        <v>95</v>
      </c>
      <c r="M295" s="1">
        <f>IF(ISNUMBER(MATCH(E295,_xlfn.VSTACK('VLookup Lists'!$E$2:$E$17,'VLookup Lists'!$H$2:$H$38,'VLookup Lists'!$J$2:$J$8),0)),1,0)</f>
        <v>0</v>
      </c>
      <c r="N295" s="1">
        <f>IFERROR(IF(VLOOKUP($D295,'VLookup Lists'!$B$11:$C$29,2,FALSE)="FLIP",1,0),"")</f>
        <v>0</v>
      </c>
      <c r="O295" s="1" t="b">
        <f>ISNUMBER(MATCH($E295,'VLookup Lists'!$E$2:$E$17,0))</f>
        <v>0</v>
      </c>
    </row>
    <row r="296" spans="1:15" ht="15.75" customHeight="1" x14ac:dyDescent="0.2">
      <c r="A296" s="1" t="str">
        <f t="shared" si="1"/>
        <v>OFVP</v>
      </c>
      <c r="B296" s="1" t="s">
        <v>97</v>
      </c>
      <c r="D296" s="1">
        <v>2772</v>
      </c>
      <c r="E296" s="1" t="s">
        <v>98</v>
      </c>
      <c r="G296" s="38">
        <v>45565</v>
      </c>
      <c r="H296" s="39">
        <v>534847</v>
      </c>
      <c r="I296" s="1">
        <v>2024</v>
      </c>
      <c r="J296" s="1" t="s">
        <v>93</v>
      </c>
      <c r="K296" s="1" t="s">
        <v>94</v>
      </c>
      <c r="L296" s="1" t="s">
        <v>95</v>
      </c>
      <c r="M296" s="1">
        <f>IF(ISNUMBER(MATCH(E296,_xlfn.VSTACK('VLookup Lists'!$E$2:$E$17,'VLookup Lists'!$H$2:$H$38,'VLookup Lists'!$J$2:$J$8),0)),1,0)</f>
        <v>0</v>
      </c>
      <c r="N296" s="1">
        <f>IFERROR(IF(VLOOKUP($D296,'VLookup Lists'!$B$11:$C$29,2,FALSE)="FLIP",1,0),"")</f>
        <v>0</v>
      </c>
      <c r="O296" s="1" t="b">
        <f>ISNUMBER(MATCH($E296,'VLookup Lists'!$E$2:$E$17,0))</f>
        <v>0</v>
      </c>
    </row>
    <row r="297" spans="1:15" ht="15.75" customHeight="1" x14ac:dyDescent="0.2">
      <c r="A297" s="1" t="str">
        <f t="shared" si="1"/>
        <v>OFVP</v>
      </c>
      <c r="B297" s="1" t="s">
        <v>97</v>
      </c>
      <c r="D297" s="1">
        <v>2772</v>
      </c>
      <c r="E297" s="1" t="s">
        <v>265</v>
      </c>
      <c r="G297" s="38">
        <v>45565</v>
      </c>
      <c r="H297" s="39">
        <v>751677</v>
      </c>
      <c r="I297" s="1">
        <v>2024</v>
      </c>
      <c r="J297" s="1" t="s">
        <v>93</v>
      </c>
      <c r="K297" s="1" t="s">
        <v>94</v>
      </c>
      <c r="L297" s="1" t="s">
        <v>95</v>
      </c>
      <c r="M297" s="1">
        <f>IF(ISNUMBER(MATCH(E297,_xlfn.VSTACK('VLookup Lists'!$E$2:$E$17,'VLookup Lists'!$H$2:$H$38,'VLookup Lists'!$J$2:$J$8),0)),1,0)</f>
        <v>1</v>
      </c>
      <c r="N297" s="1">
        <f>IFERROR(IF(VLOOKUP($D297,'VLookup Lists'!$B$11:$C$29,2,FALSE)="FLIP",1,0),"")</f>
        <v>0</v>
      </c>
      <c r="O297" s="1" t="b">
        <f>ISNUMBER(MATCH($E297,'VLookup Lists'!$E$2:$E$17,0))</f>
        <v>1</v>
      </c>
    </row>
    <row r="298" spans="1:15" ht="15.75" customHeight="1" x14ac:dyDescent="0.2">
      <c r="A298" s="1" t="str">
        <f t="shared" si="1"/>
        <v>OFVP</v>
      </c>
      <c r="B298" s="1" t="s">
        <v>97</v>
      </c>
      <c r="D298" s="1">
        <v>2772</v>
      </c>
      <c r="E298" s="1" t="s">
        <v>270</v>
      </c>
      <c r="G298" s="38">
        <v>45565</v>
      </c>
      <c r="H298" s="39">
        <v>611053</v>
      </c>
      <c r="I298" s="1">
        <v>2024</v>
      </c>
      <c r="J298" s="1" t="s">
        <v>93</v>
      </c>
      <c r="K298" s="1" t="s">
        <v>94</v>
      </c>
      <c r="L298" s="1" t="s">
        <v>95</v>
      </c>
      <c r="M298" s="1">
        <f>IF(ISNUMBER(MATCH(E298,_xlfn.VSTACK('VLookup Lists'!$E$2:$E$17,'VLookup Lists'!$H$2:$H$38,'VLookup Lists'!$J$2:$J$8),0)),1,0)</f>
        <v>0</v>
      </c>
      <c r="N298" s="1">
        <f>IFERROR(IF(VLOOKUP($D298,'VLookup Lists'!$B$11:$C$29,2,FALSE)="FLIP",1,0),"")</f>
        <v>0</v>
      </c>
      <c r="O298" s="1" t="b">
        <f>ISNUMBER(MATCH($E298,'VLookup Lists'!$E$2:$E$17,0))</f>
        <v>0</v>
      </c>
    </row>
    <row r="299" spans="1:15" ht="15.75" customHeight="1" x14ac:dyDescent="0.2">
      <c r="A299" s="1" t="str">
        <f t="shared" si="1"/>
        <v>OFVP</v>
      </c>
      <c r="B299" s="1" t="s">
        <v>99</v>
      </c>
      <c r="D299" s="1">
        <v>2773</v>
      </c>
      <c r="E299" s="1" t="s">
        <v>104</v>
      </c>
      <c r="G299" s="38">
        <v>45747</v>
      </c>
      <c r="H299" s="39">
        <v>100000</v>
      </c>
      <c r="I299" s="1">
        <v>2024</v>
      </c>
      <c r="J299" s="1" t="s">
        <v>93</v>
      </c>
      <c r="K299" s="1" t="s">
        <v>94</v>
      </c>
      <c r="L299" s="1" t="s">
        <v>53</v>
      </c>
      <c r="M299" s="1">
        <f>IF(ISNUMBER(MATCH(E299,_xlfn.VSTACK('VLookup Lists'!$E$2:$E$17,'VLookup Lists'!$H$2:$H$38,'VLookup Lists'!$J$2:$J$8),0)),1,0)</f>
        <v>1</v>
      </c>
      <c r="N299" s="1">
        <f>IFERROR(IF(VLOOKUP($D299,'VLookup Lists'!$B$11:$C$29,2,FALSE)="FLIP",1,0),"")</f>
        <v>0</v>
      </c>
      <c r="O299" s="1" t="b">
        <f>ISNUMBER(MATCH($E299,'VLookup Lists'!$E$2:$E$17,0))</f>
        <v>0</v>
      </c>
    </row>
    <row r="300" spans="1:15" ht="15.75" customHeight="1" x14ac:dyDescent="0.2">
      <c r="A300" s="1" t="str">
        <f t="shared" si="1"/>
        <v>OFVP</v>
      </c>
      <c r="B300" s="1" t="s">
        <v>99</v>
      </c>
      <c r="D300" s="1">
        <v>2773</v>
      </c>
      <c r="E300" s="1" t="s">
        <v>104</v>
      </c>
      <c r="G300" s="38">
        <v>45747</v>
      </c>
      <c r="H300" s="39">
        <v>100000</v>
      </c>
      <c r="I300" s="1">
        <v>2024</v>
      </c>
      <c r="J300" s="1" t="s">
        <v>93</v>
      </c>
      <c r="K300" s="1" t="s">
        <v>94</v>
      </c>
      <c r="L300" s="1" t="s">
        <v>55</v>
      </c>
      <c r="M300" s="1">
        <f>IF(ISNUMBER(MATCH(E300,_xlfn.VSTACK('VLookup Lists'!$E$2:$E$17,'VLookup Lists'!$H$2:$H$38,'VLookup Lists'!$J$2:$J$8),0)),1,0)</f>
        <v>1</v>
      </c>
      <c r="N300" s="1">
        <f>IFERROR(IF(VLOOKUP($D300,'VLookup Lists'!$B$11:$C$29,2,FALSE)="FLIP",1,0),"")</f>
        <v>0</v>
      </c>
      <c r="O300" s="1" t="b">
        <f>ISNUMBER(MATCH($E300,'VLookup Lists'!$E$2:$E$17,0))</f>
        <v>0</v>
      </c>
    </row>
    <row r="301" spans="1:15" ht="15.75" customHeight="1" x14ac:dyDescent="0.2">
      <c r="A301" s="1" t="str">
        <f t="shared" si="1"/>
        <v>OFVP</v>
      </c>
      <c r="B301" s="1" t="s">
        <v>99</v>
      </c>
      <c r="D301" s="1">
        <v>2773</v>
      </c>
      <c r="E301" s="1" t="s">
        <v>104</v>
      </c>
      <c r="G301" s="38">
        <v>45747</v>
      </c>
      <c r="H301" s="39">
        <v>100000</v>
      </c>
      <c r="I301" s="1">
        <v>2024</v>
      </c>
      <c r="J301" s="1" t="s">
        <v>93</v>
      </c>
      <c r="K301" s="1" t="s">
        <v>94</v>
      </c>
      <c r="L301" s="1" t="s">
        <v>42</v>
      </c>
      <c r="M301" s="1">
        <f>IF(ISNUMBER(MATCH(E301,_xlfn.VSTACK('VLookup Lists'!$E$2:$E$17,'VLookup Lists'!$H$2:$H$38,'VLookup Lists'!$J$2:$J$8),0)),1,0)</f>
        <v>1</v>
      </c>
      <c r="N301" s="1">
        <f>IFERROR(IF(VLOOKUP($D301,'VLookup Lists'!$B$11:$C$29,2,FALSE)="FLIP",1,0),"")</f>
        <v>0</v>
      </c>
      <c r="O301" s="1" t="b">
        <f>ISNUMBER(MATCH($E301,'VLookup Lists'!$E$2:$E$17,0))</f>
        <v>0</v>
      </c>
    </row>
    <row r="302" spans="1:15" ht="15.75" customHeight="1" x14ac:dyDescent="0.2">
      <c r="A302" s="1" t="str">
        <f t="shared" si="1"/>
        <v>OFVP</v>
      </c>
      <c r="B302" s="1" t="s">
        <v>99</v>
      </c>
      <c r="D302" s="1">
        <v>2773</v>
      </c>
      <c r="E302" s="1" t="s">
        <v>104</v>
      </c>
      <c r="G302" s="38">
        <v>45747</v>
      </c>
      <c r="H302" s="39">
        <v>100000</v>
      </c>
      <c r="I302" s="1">
        <v>2024</v>
      </c>
      <c r="J302" s="1" t="s">
        <v>93</v>
      </c>
      <c r="K302" s="1" t="s">
        <v>94</v>
      </c>
      <c r="L302" s="1" t="s">
        <v>70</v>
      </c>
      <c r="M302" s="1">
        <f>IF(ISNUMBER(MATCH(E302,_xlfn.VSTACK('VLookup Lists'!$E$2:$E$17,'VLookup Lists'!$H$2:$H$38,'VLookup Lists'!$J$2:$J$8),0)),1,0)</f>
        <v>1</v>
      </c>
      <c r="N302" s="1">
        <f>IFERROR(IF(VLOOKUP($D302,'VLookup Lists'!$B$11:$C$29,2,FALSE)="FLIP",1,0),"")</f>
        <v>0</v>
      </c>
      <c r="O302" s="1" t="b">
        <f>ISNUMBER(MATCH($E302,'VLookup Lists'!$E$2:$E$17,0))</f>
        <v>0</v>
      </c>
    </row>
    <row r="303" spans="1:15" ht="15.75" customHeight="1" x14ac:dyDescent="0.2">
      <c r="A303" s="1" t="str">
        <f t="shared" si="1"/>
        <v>OFVP</v>
      </c>
      <c r="B303" s="1" t="s">
        <v>99</v>
      </c>
      <c r="D303" s="1">
        <v>2773</v>
      </c>
      <c r="E303" s="1" t="s">
        <v>109</v>
      </c>
      <c r="G303" s="38">
        <v>45747</v>
      </c>
      <c r="H303" s="39">
        <v>100000</v>
      </c>
      <c r="I303" s="1">
        <v>2024</v>
      </c>
      <c r="J303" s="1" t="s">
        <v>93</v>
      </c>
      <c r="K303" s="1" t="s">
        <v>94</v>
      </c>
      <c r="L303" s="1" t="s">
        <v>32</v>
      </c>
      <c r="M303" s="1">
        <f>IF(ISNUMBER(MATCH(E303,_xlfn.VSTACK('VLookup Lists'!$E$2:$E$17,'VLookup Lists'!$H$2:$H$38,'VLookup Lists'!$J$2:$J$8),0)),1,0)</f>
        <v>0</v>
      </c>
      <c r="N303" s="1">
        <f>IFERROR(IF(VLOOKUP($D303,'VLookup Lists'!$B$11:$C$29,2,FALSE)="FLIP",1,0),"")</f>
        <v>0</v>
      </c>
      <c r="O303" s="1" t="b">
        <f>ISNUMBER(MATCH($E303,'VLookup Lists'!$E$2:$E$17,0))</f>
        <v>0</v>
      </c>
    </row>
    <row r="304" spans="1:15" ht="15.75" customHeight="1" x14ac:dyDescent="0.2">
      <c r="A304" s="1" t="str">
        <f t="shared" si="1"/>
        <v>OFVP</v>
      </c>
      <c r="B304" s="1" t="s">
        <v>99</v>
      </c>
      <c r="D304" s="1">
        <v>2773</v>
      </c>
      <c r="E304" s="1" t="s">
        <v>1509</v>
      </c>
      <c r="G304" s="38">
        <v>45747</v>
      </c>
      <c r="H304" s="39">
        <v>100000</v>
      </c>
      <c r="I304" s="1">
        <v>2024</v>
      </c>
      <c r="J304" s="1" t="s">
        <v>93</v>
      </c>
      <c r="K304" s="1" t="s">
        <v>94</v>
      </c>
      <c r="L304" s="1" t="s">
        <v>65</v>
      </c>
      <c r="M304" s="1">
        <f>IF(ISNUMBER(MATCH(E304,_xlfn.VSTACK('VLookup Lists'!$E$2:$E$17,'VLookup Lists'!$H$2:$H$38,'VLookup Lists'!$J$2:$J$8),0)),1,0)</f>
        <v>0</v>
      </c>
      <c r="N304" s="1">
        <f>IFERROR(IF(VLOOKUP($D304,'VLookup Lists'!$B$11:$C$29,2,FALSE)="FLIP",1,0),"")</f>
        <v>0</v>
      </c>
      <c r="O304" s="1" t="b">
        <f>ISNUMBER(MATCH($E304,'VLookup Lists'!$E$2:$E$17,0))</f>
        <v>0</v>
      </c>
    </row>
    <row r="305" spans="1:15" ht="15.75" customHeight="1" x14ac:dyDescent="0.2">
      <c r="A305" s="1" t="str">
        <f t="shared" si="1"/>
        <v>OFVP</v>
      </c>
      <c r="B305" s="1" t="s">
        <v>99</v>
      </c>
      <c r="D305" s="1">
        <v>2773</v>
      </c>
      <c r="E305" s="1" t="s">
        <v>112</v>
      </c>
      <c r="G305" s="38">
        <v>45747</v>
      </c>
      <c r="H305" s="39">
        <v>100000</v>
      </c>
      <c r="I305" s="1">
        <v>2024</v>
      </c>
      <c r="J305" s="1" t="s">
        <v>93</v>
      </c>
      <c r="K305" s="1" t="s">
        <v>94</v>
      </c>
      <c r="L305" s="1" t="s">
        <v>39</v>
      </c>
      <c r="M305" s="1">
        <f>IF(ISNUMBER(MATCH(E305,_xlfn.VSTACK('VLookup Lists'!$E$2:$E$17,'VLookup Lists'!$H$2:$H$38,'VLookup Lists'!$J$2:$J$8),0)),1,0)</f>
        <v>1</v>
      </c>
      <c r="N305" s="1">
        <f>IFERROR(IF(VLOOKUP($D305,'VLookup Lists'!$B$11:$C$29,2,FALSE)="FLIP",1,0),"")</f>
        <v>0</v>
      </c>
      <c r="O305" s="1" t="b">
        <f>ISNUMBER(MATCH($E305,'VLookup Lists'!$E$2:$E$17,0))</f>
        <v>0</v>
      </c>
    </row>
    <row r="306" spans="1:15" ht="15.75" customHeight="1" x14ac:dyDescent="0.2">
      <c r="A306" s="1" t="str">
        <f t="shared" si="1"/>
        <v>OFVP</v>
      </c>
      <c r="B306" s="1" t="s">
        <v>99</v>
      </c>
      <c r="D306" s="1">
        <v>2773</v>
      </c>
      <c r="E306" s="1" t="s">
        <v>346</v>
      </c>
      <c r="G306" s="38">
        <v>45747</v>
      </c>
      <c r="H306" s="39">
        <v>100000</v>
      </c>
      <c r="I306" s="1">
        <v>2024</v>
      </c>
      <c r="J306" s="1" t="s">
        <v>93</v>
      </c>
      <c r="K306" s="1" t="s">
        <v>94</v>
      </c>
      <c r="L306" s="1" t="s">
        <v>38</v>
      </c>
      <c r="M306" s="1">
        <f>IF(ISNUMBER(MATCH(E306,_xlfn.VSTACK('VLookup Lists'!$E$2:$E$17,'VLookup Lists'!$H$2:$H$38,'VLookup Lists'!$J$2:$J$8),0)),1,0)</f>
        <v>1</v>
      </c>
      <c r="N306" s="1">
        <f>IFERROR(IF(VLOOKUP($D306,'VLookup Lists'!$B$11:$C$29,2,FALSE)="FLIP",1,0),"")</f>
        <v>0</v>
      </c>
      <c r="O306" s="1" t="b">
        <f>ISNUMBER(MATCH($E306,'VLookup Lists'!$E$2:$E$17,0))</f>
        <v>1</v>
      </c>
    </row>
    <row r="307" spans="1:15" ht="15.75" customHeight="1" x14ac:dyDescent="0.2">
      <c r="A307" s="1" t="str">
        <f t="shared" si="1"/>
        <v>OFVP</v>
      </c>
      <c r="B307" s="1" t="s">
        <v>99</v>
      </c>
      <c r="D307" s="1">
        <v>2773</v>
      </c>
      <c r="E307" s="1" t="s">
        <v>114</v>
      </c>
      <c r="G307" s="38">
        <v>45747</v>
      </c>
      <c r="H307" s="39">
        <v>100000</v>
      </c>
      <c r="I307" s="1">
        <v>2024</v>
      </c>
      <c r="J307" s="1" t="s">
        <v>93</v>
      </c>
      <c r="K307" s="1" t="s">
        <v>94</v>
      </c>
      <c r="L307" s="1" t="s">
        <v>29</v>
      </c>
      <c r="M307" s="1">
        <f>IF(ISNUMBER(MATCH(E307,_xlfn.VSTACK('VLookup Lists'!$E$2:$E$17,'VLookup Lists'!$H$2:$H$38,'VLookup Lists'!$J$2:$J$8),0)),1,0)</f>
        <v>1</v>
      </c>
      <c r="N307" s="1">
        <f>IFERROR(IF(VLOOKUP($D307,'VLookup Lists'!$B$11:$C$29,2,FALSE)="FLIP",1,0),"")</f>
        <v>0</v>
      </c>
      <c r="O307" s="1" t="b">
        <f>ISNUMBER(MATCH($E307,'VLookup Lists'!$E$2:$E$17,0))</f>
        <v>0</v>
      </c>
    </row>
    <row r="308" spans="1:15" ht="15.75" customHeight="1" x14ac:dyDescent="0.2">
      <c r="A308" s="1" t="str">
        <f t="shared" si="1"/>
        <v>OFVP</v>
      </c>
      <c r="B308" s="1" t="s">
        <v>99</v>
      </c>
      <c r="D308" s="1">
        <v>2773</v>
      </c>
      <c r="E308" s="1" t="s">
        <v>117</v>
      </c>
      <c r="G308" s="38">
        <v>45747</v>
      </c>
      <c r="H308" s="39">
        <v>100000</v>
      </c>
      <c r="I308" s="1">
        <v>2024</v>
      </c>
      <c r="J308" s="1" t="s">
        <v>93</v>
      </c>
      <c r="K308" s="1" t="s">
        <v>94</v>
      </c>
      <c r="L308" s="1" t="s">
        <v>27</v>
      </c>
      <c r="M308" s="1">
        <f>IF(ISNUMBER(MATCH(E308,_xlfn.VSTACK('VLookup Lists'!$E$2:$E$17,'VLookup Lists'!$H$2:$H$38,'VLookup Lists'!$J$2:$J$8),0)),1,0)</f>
        <v>1</v>
      </c>
      <c r="N308" s="1">
        <f>IFERROR(IF(VLOOKUP($D308,'VLookup Lists'!$B$11:$C$29,2,FALSE)="FLIP",1,0),"")</f>
        <v>0</v>
      </c>
      <c r="O308" s="1" t="b">
        <f>ISNUMBER(MATCH($E308,'VLookup Lists'!$E$2:$E$17,0))</f>
        <v>1</v>
      </c>
    </row>
    <row r="309" spans="1:15" ht="15.75" customHeight="1" x14ac:dyDescent="0.2">
      <c r="A309" s="1" t="str">
        <f t="shared" si="1"/>
        <v>OFVP</v>
      </c>
      <c r="B309" s="1" t="s">
        <v>99</v>
      </c>
      <c r="D309" s="1">
        <v>2773</v>
      </c>
      <c r="E309" s="1" t="s">
        <v>96</v>
      </c>
      <c r="G309" s="38">
        <v>45747</v>
      </c>
      <c r="H309" s="39">
        <v>100000</v>
      </c>
      <c r="I309" s="1">
        <v>2024</v>
      </c>
      <c r="J309" s="1" t="s">
        <v>93</v>
      </c>
      <c r="K309" s="1" t="s">
        <v>94</v>
      </c>
      <c r="L309" s="1" t="s">
        <v>100</v>
      </c>
      <c r="M309" s="1">
        <f>IF(ISNUMBER(MATCH(E309,_xlfn.VSTACK('VLookup Lists'!$E$2:$E$17,'VLookup Lists'!$H$2:$H$38,'VLookup Lists'!$J$2:$J$8),0)),1,0)</f>
        <v>0</v>
      </c>
      <c r="N309" s="1">
        <f>IFERROR(IF(VLOOKUP($D309,'VLookup Lists'!$B$11:$C$29,2,FALSE)="FLIP",1,0),"")</f>
        <v>0</v>
      </c>
      <c r="O309" s="1" t="b">
        <f>ISNUMBER(MATCH($E309,'VLookup Lists'!$E$2:$E$17,0))</f>
        <v>0</v>
      </c>
    </row>
    <row r="310" spans="1:15" ht="15.75" customHeight="1" x14ac:dyDescent="0.2">
      <c r="A310" s="1" t="str">
        <f t="shared" si="1"/>
        <v>OFVP</v>
      </c>
      <c r="B310" s="1" t="s">
        <v>99</v>
      </c>
      <c r="D310" s="1">
        <v>2773</v>
      </c>
      <c r="E310" s="1" t="s">
        <v>96</v>
      </c>
      <c r="G310" s="38">
        <v>45747</v>
      </c>
      <c r="H310" s="39">
        <v>100000</v>
      </c>
      <c r="I310" s="1">
        <v>2024</v>
      </c>
      <c r="J310" s="1" t="s">
        <v>93</v>
      </c>
      <c r="K310" s="1" t="s">
        <v>94</v>
      </c>
      <c r="L310" s="1" t="s">
        <v>31</v>
      </c>
      <c r="M310" s="1">
        <f>IF(ISNUMBER(MATCH(E310,_xlfn.VSTACK('VLookup Lists'!$E$2:$E$17,'VLookup Lists'!$H$2:$H$38,'VLookup Lists'!$J$2:$J$8),0)),1,0)</f>
        <v>0</v>
      </c>
      <c r="N310" s="1">
        <f>IFERROR(IF(VLOOKUP($D310,'VLookup Lists'!$B$11:$C$29,2,FALSE)="FLIP",1,0),"")</f>
        <v>0</v>
      </c>
      <c r="O310" s="1" t="b">
        <f>ISNUMBER(MATCH($E310,'VLookup Lists'!$E$2:$E$17,0))</f>
        <v>0</v>
      </c>
    </row>
    <row r="311" spans="1:15" ht="15.75" customHeight="1" x14ac:dyDescent="0.2">
      <c r="A311" s="1" t="str">
        <f t="shared" si="1"/>
        <v>OFVP</v>
      </c>
      <c r="B311" s="1" t="s">
        <v>99</v>
      </c>
      <c r="D311" s="1">
        <v>2773</v>
      </c>
      <c r="E311" s="1" t="s">
        <v>101</v>
      </c>
      <c r="G311" s="38">
        <v>45747</v>
      </c>
      <c r="H311" s="39">
        <v>100000</v>
      </c>
      <c r="I311" s="1">
        <v>2024</v>
      </c>
      <c r="J311" s="1" t="s">
        <v>93</v>
      </c>
      <c r="K311" s="1" t="s">
        <v>94</v>
      </c>
      <c r="L311" s="1" t="s">
        <v>28</v>
      </c>
      <c r="M311" s="1">
        <f>IF(ISNUMBER(MATCH(E311,_xlfn.VSTACK('VLookup Lists'!$E$2:$E$17,'VLookup Lists'!$H$2:$H$38,'VLookup Lists'!$J$2:$J$8),0)),1,0)</f>
        <v>0</v>
      </c>
      <c r="N311" s="1">
        <f>IFERROR(IF(VLOOKUP($D311,'VLookup Lists'!$B$11:$C$29,2,FALSE)="FLIP",1,0),"")</f>
        <v>0</v>
      </c>
      <c r="O311" s="1" t="b">
        <f>ISNUMBER(MATCH($E311,'VLookup Lists'!$E$2:$E$17,0))</f>
        <v>0</v>
      </c>
    </row>
    <row r="312" spans="1:15" ht="15.75" customHeight="1" x14ac:dyDescent="0.2">
      <c r="A312" s="1" t="str">
        <f t="shared" si="1"/>
        <v>OFVP</v>
      </c>
      <c r="B312" s="1" t="s">
        <v>99</v>
      </c>
      <c r="D312" s="1">
        <v>2773</v>
      </c>
      <c r="E312" s="1" t="s">
        <v>102</v>
      </c>
      <c r="G312" s="38">
        <v>45747</v>
      </c>
      <c r="H312" s="39">
        <v>100000</v>
      </c>
      <c r="I312" s="1">
        <v>2024</v>
      </c>
      <c r="J312" s="1" t="s">
        <v>93</v>
      </c>
      <c r="K312" s="1" t="s">
        <v>94</v>
      </c>
      <c r="L312" s="1" t="s">
        <v>51</v>
      </c>
      <c r="M312" s="1">
        <f>IF(ISNUMBER(MATCH(E312,_xlfn.VSTACK('VLookup Lists'!$E$2:$E$17,'VLookup Lists'!$H$2:$H$38,'VLookup Lists'!$J$2:$J$8),0)),1,0)</f>
        <v>1</v>
      </c>
      <c r="N312" s="1">
        <f>IFERROR(IF(VLOOKUP($D312,'VLookup Lists'!$B$11:$C$29,2,FALSE)="FLIP",1,0),"")</f>
        <v>0</v>
      </c>
      <c r="O312" s="1" t="b">
        <f>ISNUMBER(MATCH($E312,'VLookup Lists'!$E$2:$E$17,0))</f>
        <v>0</v>
      </c>
    </row>
    <row r="313" spans="1:15" ht="15.75" customHeight="1" x14ac:dyDescent="0.2">
      <c r="A313" s="1" t="str">
        <f t="shared" si="1"/>
        <v>OFVP</v>
      </c>
      <c r="B313" s="1" t="s">
        <v>99</v>
      </c>
      <c r="D313" s="1">
        <v>2773</v>
      </c>
      <c r="E313" s="1" t="s">
        <v>102</v>
      </c>
      <c r="G313" s="38">
        <v>45747</v>
      </c>
      <c r="H313" s="39">
        <v>100000</v>
      </c>
      <c r="I313" s="1">
        <v>2024</v>
      </c>
      <c r="J313" s="1" t="s">
        <v>93</v>
      </c>
      <c r="K313" s="1" t="s">
        <v>94</v>
      </c>
      <c r="L313" s="1" t="s">
        <v>52</v>
      </c>
      <c r="M313" s="1">
        <f>IF(ISNUMBER(MATCH(E313,_xlfn.VSTACK('VLookup Lists'!$E$2:$E$17,'VLookup Lists'!$H$2:$H$38,'VLookup Lists'!$J$2:$J$8),0)),1,0)</f>
        <v>1</v>
      </c>
      <c r="N313" s="1">
        <f>IFERROR(IF(VLOOKUP($D313,'VLookup Lists'!$B$11:$C$29,2,FALSE)="FLIP",1,0),"")</f>
        <v>0</v>
      </c>
      <c r="O313" s="1" t="b">
        <f>ISNUMBER(MATCH($E313,'VLookup Lists'!$E$2:$E$17,0))</f>
        <v>0</v>
      </c>
    </row>
    <row r="314" spans="1:15" ht="15.75" customHeight="1" x14ac:dyDescent="0.2">
      <c r="A314" s="1" t="str">
        <f t="shared" si="1"/>
        <v>OFVP</v>
      </c>
      <c r="B314" s="1" t="s">
        <v>99</v>
      </c>
      <c r="D314" s="1">
        <v>2773</v>
      </c>
      <c r="E314" s="1" t="s">
        <v>102</v>
      </c>
      <c r="G314" s="38">
        <v>45747</v>
      </c>
      <c r="H314" s="39">
        <v>100000</v>
      </c>
      <c r="I314" s="1">
        <v>2024</v>
      </c>
      <c r="J314" s="1" t="s">
        <v>93</v>
      </c>
      <c r="K314" s="1" t="s">
        <v>94</v>
      </c>
      <c r="L314" s="1" t="s">
        <v>64</v>
      </c>
      <c r="M314" s="1">
        <f>IF(ISNUMBER(MATCH(E314,_xlfn.VSTACK('VLookup Lists'!$E$2:$E$17,'VLookup Lists'!$H$2:$H$38,'VLookup Lists'!$J$2:$J$8),0)),1,0)</f>
        <v>1</v>
      </c>
      <c r="N314" s="1">
        <f>IFERROR(IF(VLOOKUP($D314,'VLookup Lists'!$B$11:$C$29,2,FALSE)="FLIP",1,0),"")</f>
        <v>0</v>
      </c>
      <c r="O314" s="1" t="b">
        <f>ISNUMBER(MATCH($E314,'VLookup Lists'!$E$2:$E$17,0))</f>
        <v>0</v>
      </c>
    </row>
    <row r="315" spans="1:15" ht="15.75" customHeight="1" x14ac:dyDescent="0.2">
      <c r="A315" s="1" t="str">
        <f t="shared" si="1"/>
        <v>OFVP</v>
      </c>
      <c r="B315" s="1" t="s">
        <v>99</v>
      </c>
      <c r="D315" s="1">
        <v>2773</v>
      </c>
      <c r="E315" s="1" t="s">
        <v>102</v>
      </c>
      <c r="G315" s="38">
        <v>45747</v>
      </c>
      <c r="H315" s="39">
        <v>100000</v>
      </c>
      <c r="I315" s="1">
        <v>2024</v>
      </c>
      <c r="J315" s="1" t="s">
        <v>93</v>
      </c>
      <c r="K315" s="1" t="s">
        <v>94</v>
      </c>
      <c r="L315" s="1" t="s">
        <v>37</v>
      </c>
      <c r="M315" s="1">
        <f>IF(ISNUMBER(MATCH(E315,_xlfn.VSTACK('VLookup Lists'!$E$2:$E$17,'VLookup Lists'!$H$2:$H$38,'VLookup Lists'!$J$2:$J$8),0)),1,0)</f>
        <v>1</v>
      </c>
      <c r="N315" s="1">
        <f>IFERROR(IF(VLOOKUP($D315,'VLookup Lists'!$B$11:$C$29,2,FALSE)="FLIP",1,0),"")</f>
        <v>0</v>
      </c>
      <c r="O315" s="1" t="b">
        <f>ISNUMBER(MATCH($E315,'VLookup Lists'!$E$2:$E$17,0))</f>
        <v>0</v>
      </c>
    </row>
    <row r="316" spans="1:15" ht="15.75" customHeight="1" x14ac:dyDescent="0.2">
      <c r="A316" s="1" t="str">
        <f t="shared" si="1"/>
        <v>OFVP</v>
      </c>
      <c r="B316" s="1" t="s">
        <v>99</v>
      </c>
      <c r="D316" s="1">
        <v>2773</v>
      </c>
      <c r="E316" s="1" t="s">
        <v>102</v>
      </c>
      <c r="G316" s="38">
        <v>45747</v>
      </c>
      <c r="H316" s="39">
        <v>100000</v>
      </c>
      <c r="I316" s="1">
        <v>2024</v>
      </c>
      <c r="J316" s="1" t="s">
        <v>93</v>
      </c>
      <c r="K316" s="1" t="s">
        <v>94</v>
      </c>
      <c r="L316" s="1" t="s">
        <v>41</v>
      </c>
      <c r="M316" s="1">
        <f>IF(ISNUMBER(MATCH(E316,_xlfn.VSTACK('VLookup Lists'!$E$2:$E$17,'VLookup Lists'!$H$2:$H$38,'VLookup Lists'!$J$2:$J$8),0)),1,0)</f>
        <v>1</v>
      </c>
      <c r="N316" s="1">
        <f>IFERROR(IF(VLOOKUP($D316,'VLookup Lists'!$B$11:$C$29,2,FALSE)="FLIP",1,0),"")</f>
        <v>0</v>
      </c>
      <c r="O316" s="1" t="b">
        <f>ISNUMBER(MATCH($E316,'VLookup Lists'!$E$2:$E$17,0))</f>
        <v>0</v>
      </c>
    </row>
    <row r="317" spans="1:15" ht="15.75" customHeight="1" x14ac:dyDescent="0.2">
      <c r="A317" s="1" t="str">
        <f t="shared" si="1"/>
        <v>OFVP</v>
      </c>
      <c r="B317" s="1" t="s">
        <v>103</v>
      </c>
      <c r="D317" s="1">
        <v>2774</v>
      </c>
      <c r="E317" s="1" t="s">
        <v>104</v>
      </c>
      <c r="G317" s="38">
        <v>45838</v>
      </c>
      <c r="H317" s="39">
        <v>994546</v>
      </c>
      <c r="I317" s="1">
        <v>2024</v>
      </c>
      <c r="J317" s="1" t="s">
        <v>93</v>
      </c>
      <c r="K317" s="1" t="s">
        <v>94</v>
      </c>
      <c r="L317" s="1" t="s">
        <v>53</v>
      </c>
      <c r="M317" s="1">
        <f>IF(ISNUMBER(MATCH(E317,_xlfn.VSTACK('VLookup Lists'!$E$2:$E$17,'VLookup Lists'!$H$2:$H$38,'VLookup Lists'!$J$2:$J$8),0)),1,0)</f>
        <v>1</v>
      </c>
      <c r="N317" s="1">
        <f>IFERROR(IF(VLOOKUP($D317,'VLookup Lists'!$B$11:$C$29,2,FALSE)="FLIP",1,0),"")</f>
        <v>0</v>
      </c>
      <c r="O317" s="1" t="b">
        <f>ISNUMBER(MATCH($E317,'VLookup Lists'!$E$2:$E$17,0))</f>
        <v>0</v>
      </c>
    </row>
    <row r="318" spans="1:15" ht="15.75" customHeight="1" x14ac:dyDescent="0.2">
      <c r="A318" s="1" t="str">
        <f t="shared" si="1"/>
        <v>OFVP</v>
      </c>
      <c r="B318" s="1" t="s">
        <v>103</v>
      </c>
      <c r="D318" s="1">
        <v>2774</v>
      </c>
      <c r="E318" s="1" t="s">
        <v>104</v>
      </c>
      <c r="G318" s="38">
        <v>45688</v>
      </c>
      <c r="H318" s="39">
        <v>992891</v>
      </c>
      <c r="I318" s="1">
        <v>2024</v>
      </c>
      <c r="J318" s="1" t="s">
        <v>93</v>
      </c>
      <c r="K318" s="1" t="s">
        <v>94</v>
      </c>
      <c r="L318" s="1" t="s">
        <v>55</v>
      </c>
      <c r="M318" s="1">
        <f>IF(ISNUMBER(MATCH(E318,_xlfn.VSTACK('VLookup Lists'!$E$2:$E$17,'VLookup Lists'!$H$2:$H$38,'VLookup Lists'!$J$2:$J$8),0)),1,0)</f>
        <v>1</v>
      </c>
      <c r="N318" s="1">
        <f>IFERROR(IF(VLOOKUP($D318,'VLookup Lists'!$B$11:$C$29,2,FALSE)="FLIP",1,0),"")</f>
        <v>0</v>
      </c>
      <c r="O318" s="1" t="b">
        <f>ISNUMBER(MATCH($E318,'VLookup Lists'!$E$2:$E$17,0))</f>
        <v>0</v>
      </c>
    </row>
    <row r="319" spans="1:15" ht="15.75" customHeight="1" x14ac:dyDescent="0.2">
      <c r="A319" s="1" t="str">
        <f t="shared" si="1"/>
        <v>OFVP</v>
      </c>
      <c r="B319" s="1" t="s">
        <v>103</v>
      </c>
      <c r="D319" s="1">
        <v>2774</v>
      </c>
      <c r="E319" s="1" t="s">
        <v>104</v>
      </c>
      <c r="G319" s="38">
        <v>45688</v>
      </c>
      <c r="H319" s="39">
        <v>1016718</v>
      </c>
      <c r="I319" s="1">
        <v>2024</v>
      </c>
      <c r="J319" s="1" t="s">
        <v>93</v>
      </c>
      <c r="K319" s="1" t="s">
        <v>94</v>
      </c>
      <c r="L319" s="1" t="s">
        <v>42</v>
      </c>
      <c r="M319" s="1">
        <f>IF(ISNUMBER(MATCH(E319,_xlfn.VSTACK('VLookup Lists'!$E$2:$E$17,'VLookup Lists'!$H$2:$H$38,'VLookup Lists'!$J$2:$J$8),0)),1,0)</f>
        <v>1</v>
      </c>
      <c r="N319" s="1">
        <f>IFERROR(IF(VLOOKUP($D319,'VLookup Lists'!$B$11:$C$29,2,FALSE)="FLIP",1,0),"")</f>
        <v>0</v>
      </c>
      <c r="O319" s="1" t="b">
        <f>ISNUMBER(MATCH($E319,'VLookup Lists'!$E$2:$E$17,0))</f>
        <v>0</v>
      </c>
    </row>
    <row r="320" spans="1:15" ht="15.75" customHeight="1" x14ac:dyDescent="0.2">
      <c r="A320" s="1" t="str">
        <f t="shared" si="1"/>
        <v>OFVP</v>
      </c>
      <c r="B320" s="1" t="s">
        <v>103</v>
      </c>
      <c r="D320" s="1">
        <v>2774</v>
      </c>
      <c r="E320" s="1" t="s">
        <v>104</v>
      </c>
      <c r="G320" s="38">
        <v>45688</v>
      </c>
      <c r="H320" s="39">
        <v>1015381</v>
      </c>
      <c r="I320" s="1">
        <v>2024</v>
      </c>
      <c r="J320" s="1" t="s">
        <v>93</v>
      </c>
      <c r="K320" s="1" t="s">
        <v>94</v>
      </c>
      <c r="L320" s="1" t="s">
        <v>70</v>
      </c>
      <c r="M320" s="1">
        <f>IF(ISNUMBER(MATCH(E320,_xlfn.VSTACK('VLookup Lists'!$E$2:$E$17,'VLookup Lists'!$H$2:$H$38,'VLookup Lists'!$J$2:$J$8),0)),1,0)</f>
        <v>1</v>
      </c>
      <c r="N320" s="1">
        <f>IFERROR(IF(VLOOKUP($D320,'VLookup Lists'!$B$11:$C$29,2,FALSE)="FLIP",1,0),"")</f>
        <v>0</v>
      </c>
      <c r="O320" s="1" t="b">
        <f>ISNUMBER(MATCH($E320,'VLookup Lists'!$E$2:$E$17,0))</f>
        <v>0</v>
      </c>
    </row>
    <row r="321" spans="1:15" ht="15.75" customHeight="1" x14ac:dyDescent="0.2">
      <c r="A321" s="1" t="str">
        <f t="shared" si="1"/>
        <v>OFVP</v>
      </c>
      <c r="B321" s="1" t="s">
        <v>103</v>
      </c>
      <c r="D321" s="1">
        <v>2774</v>
      </c>
      <c r="E321" s="1" t="s">
        <v>318</v>
      </c>
      <c r="G321" s="38">
        <v>45838</v>
      </c>
      <c r="H321" s="39">
        <v>554615</v>
      </c>
      <c r="I321" s="1">
        <v>2024</v>
      </c>
      <c r="J321" s="1" t="s">
        <v>93</v>
      </c>
      <c r="K321" s="1" t="s">
        <v>94</v>
      </c>
      <c r="L321" s="1" t="s">
        <v>28</v>
      </c>
      <c r="M321" s="1">
        <f>IF(ISNUMBER(MATCH(E321,_xlfn.VSTACK('VLookup Lists'!$E$2:$E$17,'VLookup Lists'!$H$2:$H$38,'VLookup Lists'!$J$2:$J$8),0)),1,0)</f>
        <v>0</v>
      </c>
      <c r="N321" s="1">
        <f>IFERROR(IF(VLOOKUP($D321,'VLookup Lists'!$B$11:$C$29,2,FALSE)="FLIP",1,0),"")</f>
        <v>0</v>
      </c>
      <c r="O321" s="1" t="b">
        <f>ISNUMBER(MATCH($E321,'VLookup Lists'!$E$2:$E$17,0))</f>
        <v>0</v>
      </c>
    </row>
    <row r="322" spans="1:15" ht="15.75" customHeight="1" x14ac:dyDescent="0.2">
      <c r="A322" s="1" t="str">
        <f t="shared" si="1"/>
        <v>OFVP</v>
      </c>
      <c r="B322" s="1" t="s">
        <v>103</v>
      </c>
      <c r="D322" s="1">
        <v>2774</v>
      </c>
      <c r="E322" s="1" t="s">
        <v>318</v>
      </c>
      <c r="G322" s="38">
        <v>45688</v>
      </c>
      <c r="H322" s="39">
        <v>554615</v>
      </c>
      <c r="I322" s="1">
        <v>2024</v>
      </c>
      <c r="J322" s="1" t="s">
        <v>93</v>
      </c>
      <c r="K322" s="1" t="s">
        <v>94</v>
      </c>
      <c r="L322" s="1" t="s">
        <v>27</v>
      </c>
      <c r="M322" s="1">
        <f>IF(ISNUMBER(MATCH(E322,_xlfn.VSTACK('VLookup Lists'!$E$2:$E$17,'VLookup Lists'!$H$2:$H$38,'VLookup Lists'!$J$2:$J$8),0)),1,0)</f>
        <v>0</v>
      </c>
      <c r="N322" s="1">
        <f>IFERROR(IF(VLOOKUP($D322,'VLookup Lists'!$B$11:$C$29,2,FALSE)="FLIP",1,0),"")</f>
        <v>0</v>
      </c>
      <c r="O322" s="1" t="b">
        <f>ISNUMBER(MATCH($E322,'VLookup Lists'!$E$2:$E$17,0))</f>
        <v>0</v>
      </c>
    </row>
    <row r="323" spans="1:15" ht="15.75" customHeight="1" x14ac:dyDescent="0.2">
      <c r="A323" s="1" t="str">
        <f t="shared" si="1"/>
        <v>OFVP</v>
      </c>
      <c r="B323" s="1" t="s">
        <v>103</v>
      </c>
      <c r="D323" s="1">
        <v>2774</v>
      </c>
      <c r="E323" s="1" t="s">
        <v>318</v>
      </c>
      <c r="G323" s="38">
        <v>45688</v>
      </c>
      <c r="H323" s="39">
        <v>554615</v>
      </c>
      <c r="I323" s="1">
        <v>2024</v>
      </c>
      <c r="J323" s="1" t="s">
        <v>93</v>
      </c>
      <c r="K323" s="1" t="s">
        <v>94</v>
      </c>
      <c r="L323" s="1" t="s">
        <v>37</v>
      </c>
      <c r="M323" s="1">
        <f>IF(ISNUMBER(MATCH(E323,_xlfn.VSTACK('VLookup Lists'!$E$2:$E$17,'VLookup Lists'!$H$2:$H$38,'VLookup Lists'!$J$2:$J$8),0)),1,0)</f>
        <v>0</v>
      </c>
      <c r="N323" s="1">
        <f>IFERROR(IF(VLOOKUP($D323,'VLookup Lists'!$B$11:$C$29,2,FALSE)="FLIP",1,0),"")</f>
        <v>0</v>
      </c>
      <c r="O323" s="1" t="b">
        <f>ISNUMBER(MATCH($E323,'VLookup Lists'!$E$2:$E$17,0))</f>
        <v>0</v>
      </c>
    </row>
    <row r="324" spans="1:15" ht="15.75" customHeight="1" x14ac:dyDescent="0.2">
      <c r="A324" s="1" t="str">
        <f t="shared" si="1"/>
        <v>OFVP</v>
      </c>
      <c r="B324" s="1" t="s">
        <v>103</v>
      </c>
      <c r="D324" s="1">
        <v>2774</v>
      </c>
      <c r="E324" s="1" t="s">
        <v>157</v>
      </c>
      <c r="G324" s="38">
        <v>45688</v>
      </c>
      <c r="H324" s="39">
        <v>307649</v>
      </c>
      <c r="I324" s="1">
        <v>2024</v>
      </c>
      <c r="J324" s="1" t="s">
        <v>93</v>
      </c>
      <c r="K324" s="1" t="s">
        <v>94</v>
      </c>
      <c r="L324" s="1" t="s">
        <v>61</v>
      </c>
      <c r="M324" s="1">
        <f>IF(ISNUMBER(MATCH(E324,_xlfn.VSTACK('VLookup Lists'!$E$2:$E$17,'VLookup Lists'!$H$2:$H$38,'VLookup Lists'!$J$2:$J$8),0)),1,0)</f>
        <v>0</v>
      </c>
      <c r="N324" s="1">
        <f>IFERROR(IF(VLOOKUP($D324,'VLookup Lists'!$B$11:$C$29,2,FALSE)="FLIP",1,0),"")</f>
        <v>0</v>
      </c>
      <c r="O324" s="1" t="b">
        <f>ISNUMBER(MATCH($E324,'VLookup Lists'!$E$2:$E$17,0))</f>
        <v>0</v>
      </c>
    </row>
    <row r="325" spans="1:15" ht="15.75" customHeight="1" x14ac:dyDescent="0.2">
      <c r="A325" s="1" t="str">
        <f t="shared" si="1"/>
        <v>OFVP</v>
      </c>
      <c r="B325" s="1" t="s">
        <v>103</v>
      </c>
      <c r="D325" s="1">
        <v>2774</v>
      </c>
      <c r="E325" s="1" t="s">
        <v>105</v>
      </c>
      <c r="G325" s="38">
        <v>45688</v>
      </c>
      <c r="H325" s="39">
        <v>550000</v>
      </c>
      <c r="I325" s="1">
        <v>2024</v>
      </c>
      <c r="J325" s="1" t="s">
        <v>93</v>
      </c>
      <c r="K325" s="1" t="s">
        <v>94</v>
      </c>
      <c r="L325" s="1" t="s">
        <v>29</v>
      </c>
      <c r="M325" s="1">
        <f>IF(ISNUMBER(MATCH(E325,_xlfn.VSTACK('VLookup Lists'!$E$2:$E$17,'VLookup Lists'!$H$2:$H$38,'VLookup Lists'!$J$2:$J$8),0)),1,0)</f>
        <v>1</v>
      </c>
      <c r="N325" s="1">
        <f>IFERROR(IF(VLOOKUP($D325,'VLookup Lists'!$B$11:$C$29,2,FALSE)="FLIP",1,0),"")</f>
        <v>0</v>
      </c>
      <c r="O325" s="1" t="b">
        <f>ISNUMBER(MATCH($E325,'VLookup Lists'!$E$2:$E$17,0))</f>
        <v>1</v>
      </c>
    </row>
    <row r="326" spans="1:15" ht="15.75" customHeight="1" x14ac:dyDescent="0.2">
      <c r="A326" s="1" t="str">
        <f t="shared" si="1"/>
        <v>OFVP</v>
      </c>
      <c r="B326" s="1" t="s">
        <v>103</v>
      </c>
      <c r="D326" s="1">
        <v>2774</v>
      </c>
      <c r="E326" s="1" t="s">
        <v>105</v>
      </c>
      <c r="G326" s="38">
        <v>45688</v>
      </c>
      <c r="H326" s="39">
        <v>300000</v>
      </c>
      <c r="I326" s="1">
        <v>2024</v>
      </c>
      <c r="J326" s="1" t="s">
        <v>93</v>
      </c>
      <c r="K326" s="1" t="s">
        <v>94</v>
      </c>
      <c r="L326" s="1" t="s">
        <v>59</v>
      </c>
      <c r="M326" s="1">
        <f>IF(ISNUMBER(MATCH(E326,_xlfn.VSTACK('VLookup Lists'!$E$2:$E$17,'VLookup Lists'!$H$2:$H$38,'VLookup Lists'!$J$2:$J$8),0)),1,0)</f>
        <v>1</v>
      </c>
      <c r="N326" s="1">
        <f>IFERROR(IF(VLOOKUP($D326,'VLookup Lists'!$B$11:$C$29,2,FALSE)="FLIP",1,0),"")</f>
        <v>0</v>
      </c>
      <c r="O326" s="1" t="b">
        <f>ISNUMBER(MATCH($E326,'VLookup Lists'!$E$2:$E$17,0))</f>
        <v>1</v>
      </c>
    </row>
    <row r="327" spans="1:15" ht="15.75" customHeight="1" x14ac:dyDescent="0.2">
      <c r="A327" s="1" t="str">
        <f t="shared" si="1"/>
        <v>OFVP</v>
      </c>
      <c r="B327" s="1" t="s">
        <v>103</v>
      </c>
      <c r="D327" s="1">
        <v>2774</v>
      </c>
      <c r="E327" s="1" t="s">
        <v>221</v>
      </c>
      <c r="G327" s="38">
        <v>45688</v>
      </c>
      <c r="H327" s="39">
        <v>287713</v>
      </c>
      <c r="I327" s="1">
        <v>2024</v>
      </c>
      <c r="J327" s="1" t="s">
        <v>93</v>
      </c>
      <c r="K327" s="1" t="s">
        <v>94</v>
      </c>
      <c r="L327" s="1" t="s">
        <v>100</v>
      </c>
      <c r="M327" s="1">
        <f>IF(ISNUMBER(MATCH(E327,_xlfn.VSTACK('VLookup Lists'!$E$2:$E$17,'VLookup Lists'!$H$2:$H$38,'VLookup Lists'!$J$2:$J$8),0)),1,0)</f>
        <v>0</v>
      </c>
      <c r="N327" s="1">
        <f>IFERROR(IF(VLOOKUP($D327,'VLookup Lists'!$B$11:$C$29,2,FALSE)="FLIP",1,0),"")</f>
        <v>0</v>
      </c>
      <c r="O327" s="1" t="b">
        <f>ISNUMBER(MATCH($E327,'VLookup Lists'!$E$2:$E$17,0))</f>
        <v>0</v>
      </c>
    </row>
    <row r="328" spans="1:15" ht="15.75" customHeight="1" x14ac:dyDescent="0.2">
      <c r="A328" s="1" t="str">
        <f t="shared" si="1"/>
        <v>OFVP</v>
      </c>
      <c r="B328" s="1" t="s">
        <v>103</v>
      </c>
      <c r="D328" s="1">
        <v>2774</v>
      </c>
      <c r="E328" s="1" t="s">
        <v>221</v>
      </c>
      <c r="G328" s="38">
        <v>45688</v>
      </c>
      <c r="H328" s="39">
        <v>279666</v>
      </c>
      <c r="I328" s="1">
        <v>2024</v>
      </c>
      <c r="J328" s="1" t="s">
        <v>93</v>
      </c>
      <c r="K328" s="1" t="s">
        <v>94</v>
      </c>
      <c r="L328" s="1" t="s">
        <v>50</v>
      </c>
      <c r="M328" s="1">
        <f>IF(ISNUMBER(MATCH(E328,_xlfn.VSTACK('VLookup Lists'!$E$2:$E$17,'VLookup Lists'!$H$2:$H$38,'VLookup Lists'!$J$2:$J$8),0)),1,0)</f>
        <v>0</v>
      </c>
      <c r="N328" s="1">
        <f>IFERROR(IF(VLOOKUP($D328,'VLookup Lists'!$B$11:$C$29,2,FALSE)="FLIP",1,0),"")</f>
        <v>0</v>
      </c>
      <c r="O328" s="1" t="b">
        <f>ISNUMBER(MATCH($E328,'VLookup Lists'!$E$2:$E$17,0))</f>
        <v>0</v>
      </c>
    </row>
    <row r="329" spans="1:15" ht="15.75" customHeight="1" x14ac:dyDescent="0.2">
      <c r="A329" s="1" t="str">
        <f t="shared" si="1"/>
        <v>OFVP</v>
      </c>
      <c r="B329" s="1" t="s">
        <v>103</v>
      </c>
      <c r="D329" s="1">
        <v>2774</v>
      </c>
      <c r="E329" s="1" t="s">
        <v>106</v>
      </c>
      <c r="G329" s="38">
        <v>45688</v>
      </c>
      <c r="H329" s="39">
        <v>600000</v>
      </c>
      <c r="I329" s="1">
        <v>2024</v>
      </c>
      <c r="J329" s="1" t="s">
        <v>93</v>
      </c>
      <c r="K329" s="1" t="s">
        <v>94</v>
      </c>
      <c r="L329" s="1" t="s">
        <v>52</v>
      </c>
      <c r="M329" s="1">
        <f>IF(ISNUMBER(MATCH(E329,_xlfn.VSTACK('VLookup Lists'!$E$2:$E$17,'VLookup Lists'!$H$2:$H$38,'VLookup Lists'!$J$2:$J$8),0)),1,0)</f>
        <v>1</v>
      </c>
      <c r="N329" s="1">
        <f>IFERROR(IF(VLOOKUP($D329,'VLookup Lists'!$B$11:$C$29,2,FALSE)="FLIP",1,0),"")</f>
        <v>0</v>
      </c>
      <c r="O329" s="1" t="b">
        <f>ISNUMBER(MATCH($E329,'VLookup Lists'!$E$2:$E$17,0))</f>
        <v>1</v>
      </c>
    </row>
    <row r="330" spans="1:15" ht="15.75" customHeight="1" x14ac:dyDescent="0.2">
      <c r="A330" s="1" t="str">
        <f t="shared" si="1"/>
        <v>OFVP</v>
      </c>
      <c r="B330" s="1" t="s">
        <v>103</v>
      </c>
      <c r="D330" s="1">
        <v>2774</v>
      </c>
      <c r="E330" s="1" t="s">
        <v>107</v>
      </c>
      <c r="G330" s="38">
        <v>45688</v>
      </c>
      <c r="H330" s="39">
        <v>552868</v>
      </c>
      <c r="I330" s="1">
        <v>2024</v>
      </c>
      <c r="J330" s="1" t="s">
        <v>93</v>
      </c>
      <c r="K330" s="1" t="s">
        <v>94</v>
      </c>
      <c r="L330" s="1" t="s">
        <v>28</v>
      </c>
      <c r="M330" s="1">
        <f>IF(ISNUMBER(MATCH(E330,_xlfn.VSTACK('VLookup Lists'!$E$2:$E$17,'VLookup Lists'!$H$2:$H$38,'VLookup Lists'!$J$2:$J$8),0)),1,0)</f>
        <v>1</v>
      </c>
      <c r="N330" s="1">
        <f>IFERROR(IF(VLOOKUP($D330,'VLookup Lists'!$B$11:$C$29,2,FALSE)="FLIP",1,0),"")</f>
        <v>0</v>
      </c>
      <c r="O330" s="1" t="b">
        <f>ISNUMBER(MATCH($E330,'VLookup Lists'!$E$2:$E$17,0))</f>
        <v>0</v>
      </c>
    </row>
    <row r="331" spans="1:15" ht="15.75" customHeight="1" x14ac:dyDescent="0.2">
      <c r="A331" s="1" t="str">
        <f t="shared" si="1"/>
        <v>OFVP</v>
      </c>
      <c r="B331" s="1" t="s">
        <v>103</v>
      </c>
      <c r="D331" s="1">
        <v>2774</v>
      </c>
      <c r="E331" s="1" t="s">
        <v>107</v>
      </c>
      <c r="G331" s="38">
        <v>45688</v>
      </c>
      <c r="H331" s="39">
        <v>484547</v>
      </c>
      <c r="I331" s="1">
        <v>2024</v>
      </c>
      <c r="J331" s="1" t="s">
        <v>93</v>
      </c>
      <c r="K331" s="1" t="s">
        <v>94</v>
      </c>
      <c r="L331" s="1" t="s">
        <v>29</v>
      </c>
      <c r="M331" s="1">
        <f>IF(ISNUMBER(MATCH(E331,_xlfn.VSTACK('VLookup Lists'!$E$2:$E$17,'VLookup Lists'!$H$2:$H$38,'VLookup Lists'!$J$2:$J$8),0)),1,0)</f>
        <v>1</v>
      </c>
      <c r="N331" s="1">
        <f>IFERROR(IF(VLOOKUP($D331,'VLookup Lists'!$B$11:$C$29,2,FALSE)="FLIP",1,0),"")</f>
        <v>0</v>
      </c>
      <c r="O331" s="1" t="b">
        <f>ISNUMBER(MATCH($E331,'VLookup Lists'!$E$2:$E$17,0))</f>
        <v>0</v>
      </c>
    </row>
    <row r="332" spans="1:15" ht="15.75" customHeight="1" x14ac:dyDescent="0.2">
      <c r="A332" s="1" t="str">
        <f t="shared" si="1"/>
        <v>OFVP</v>
      </c>
      <c r="B332" s="1" t="s">
        <v>103</v>
      </c>
      <c r="D332" s="1">
        <v>2774</v>
      </c>
      <c r="E332" s="1" t="s">
        <v>107</v>
      </c>
      <c r="G332" s="38">
        <v>45688</v>
      </c>
      <c r="H332" s="39">
        <v>484357</v>
      </c>
      <c r="I332" s="1">
        <v>2024</v>
      </c>
      <c r="J332" s="1" t="s">
        <v>93</v>
      </c>
      <c r="K332" s="1" t="s">
        <v>94</v>
      </c>
      <c r="L332" s="1" t="s">
        <v>59</v>
      </c>
      <c r="M332" s="1">
        <f>IF(ISNUMBER(MATCH(E332,_xlfn.VSTACK('VLookup Lists'!$E$2:$E$17,'VLookup Lists'!$H$2:$H$38,'VLookup Lists'!$J$2:$J$8),0)),1,0)</f>
        <v>1</v>
      </c>
      <c r="N332" s="1">
        <f>IFERROR(IF(VLOOKUP($D332,'VLookup Lists'!$B$11:$C$29,2,FALSE)="FLIP",1,0),"")</f>
        <v>0</v>
      </c>
      <c r="O332" s="1" t="b">
        <f>ISNUMBER(MATCH($E332,'VLookup Lists'!$E$2:$E$17,0))</f>
        <v>0</v>
      </c>
    </row>
    <row r="333" spans="1:15" ht="15.75" customHeight="1" x14ac:dyDescent="0.2">
      <c r="A333" s="1" t="str">
        <f t="shared" si="1"/>
        <v>OFVP</v>
      </c>
      <c r="B333" s="1" t="s">
        <v>103</v>
      </c>
      <c r="D333" s="1">
        <v>2774</v>
      </c>
      <c r="E333" s="1" t="s">
        <v>158</v>
      </c>
      <c r="G333" s="38">
        <v>45688</v>
      </c>
      <c r="H333" s="39">
        <v>236208</v>
      </c>
      <c r="I333" s="1">
        <v>2024</v>
      </c>
      <c r="J333" s="1" t="s">
        <v>93</v>
      </c>
      <c r="K333" s="1" t="s">
        <v>94</v>
      </c>
      <c r="L333" s="1" t="s">
        <v>37</v>
      </c>
      <c r="M333" s="1">
        <f>IF(ISNUMBER(MATCH(E333,_xlfn.VSTACK('VLookup Lists'!$E$2:$E$17,'VLookup Lists'!$H$2:$H$38,'VLookup Lists'!$J$2:$J$8),0)),1,0)</f>
        <v>0</v>
      </c>
      <c r="N333" s="1">
        <f>IFERROR(IF(VLOOKUP($D333,'VLookup Lists'!$B$11:$C$29,2,FALSE)="FLIP",1,0),"")</f>
        <v>0</v>
      </c>
      <c r="O333" s="1" t="b">
        <f>ISNUMBER(MATCH($E333,'VLookup Lists'!$E$2:$E$17,0))</f>
        <v>0</v>
      </c>
    </row>
    <row r="334" spans="1:15" ht="15.75" customHeight="1" x14ac:dyDescent="0.2">
      <c r="A334" s="1" t="str">
        <f t="shared" si="1"/>
        <v>OFVP</v>
      </c>
      <c r="B334" s="1" t="s">
        <v>103</v>
      </c>
      <c r="D334" s="1">
        <v>2774</v>
      </c>
      <c r="E334" s="1" t="s">
        <v>1500</v>
      </c>
      <c r="G334" s="38">
        <v>45688</v>
      </c>
      <c r="H334" s="39">
        <v>360264</v>
      </c>
      <c r="I334" s="1">
        <v>2024</v>
      </c>
      <c r="J334" s="1" t="s">
        <v>93</v>
      </c>
      <c r="K334" s="1" t="s">
        <v>94</v>
      </c>
      <c r="L334" s="1" t="s">
        <v>64</v>
      </c>
      <c r="M334" s="1">
        <f>IF(ISNUMBER(MATCH(E334,_xlfn.VSTACK('VLookup Lists'!$E$2:$E$17,'VLookup Lists'!$H$2:$H$38,'VLookup Lists'!$J$2:$J$8),0)),1,0)</f>
        <v>1</v>
      </c>
      <c r="N334" s="1">
        <f>IFERROR(IF(VLOOKUP($D334,'VLookup Lists'!$B$11:$C$29,2,FALSE)="FLIP",1,0),"")</f>
        <v>0</v>
      </c>
      <c r="O334" s="1" t="b">
        <f>ISNUMBER(MATCH($E334,'VLookup Lists'!$E$2:$E$17,0))</f>
        <v>1</v>
      </c>
    </row>
    <row r="335" spans="1:15" ht="15.75" customHeight="1" x14ac:dyDescent="0.2">
      <c r="A335" s="1" t="str">
        <f t="shared" si="1"/>
        <v>OFVP</v>
      </c>
      <c r="B335" s="1" t="s">
        <v>103</v>
      </c>
      <c r="D335" s="1">
        <v>2774</v>
      </c>
      <c r="E335" s="1" t="s">
        <v>222</v>
      </c>
      <c r="G335" s="38"/>
      <c r="H335" s="39">
        <v>248689</v>
      </c>
      <c r="I335" s="1">
        <v>2024</v>
      </c>
      <c r="J335" s="1" t="s">
        <v>93</v>
      </c>
      <c r="K335" s="1" t="s">
        <v>94</v>
      </c>
      <c r="L335" s="1" t="s">
        <v>31</v>
      </c>
      <c r="M335" s="1">
        <f>IF(ISNUMBER(MATCH(E335,_xlfn.VSTACK('VLookup Lists'!$E$2:$E$17,'VLookup Lists'!$H$2:$H$38,'VLookup Lists'!$J$2:$J$8),0)),1,0)</f>
        <v>1</v>
      </c>
      <c r="N335" s="1">
        <f>IFERROR(IF(VLOOKUP($D335,'VLookup Lists'!$B$11:$C$29,2,FALSE)="FLIP",1,0),"")</f>
        <v>0</v>
      </c>
      <c r="O335" s="1" t="b">
        <f>ISNUMBER(MATCH($E335,'VLookup Lists'!$E$2:$E$17,0))</f>
        <v>0</v>
      </c>
    </row>
    <row r="336" spans="1:15" ht="15.75" customHeight="1" x14ac:dyDescent="0.2">
      <c r="A336" s="1" t="str">
        <f t="shared" si="1"/>
        <v>OFVP</v>
      </c>
      <c r="B336" s="1" t="s">
        <v>103</v>
      </c>
      <c r="D336" s="1">
        <v>2774</v>
      </c>
      <c r="E336" s="1" t="s">
        <v>108</v>
      </c>
      <c r="G336" s="38">
        <v>45688</v>
      </c>
      <c r="H336" s="39">
        <v>308563</v>
      </c>
      <c r="I336" s="1">
        <v>2024</v>
      </c>
      <c r="J336" s="1" t="s">
        <v>93</v>
      </c>
      <c r="K336" s="1" t="s">
        <v>94</v>
      </c>
      <c r="L336" s="1" t="s">
        <v>33</v>
      </c>
      <c r="M336" s="1">
        <f>IF(ISNUMBER(MATCH(E336,_xlfn.VSTACK('VLookup Lists'!$E$2:$E$17,'VLookup Lists'!$H$2:$H$38,'VLookup Lists'!$J$2:$J$8),0)),1,0)</f>
        <v>1</v>
      </c>
      <c r="N336" s="1">
        <f>IFERROR(IF(VLOOKUP($D336,'VLookup Lists'!$B$11:$C$29,2,FALSE)="FLIP",1,0),"")</f>
        <v>0</v>
      </c>
      <c r="O336" s="1" t="b">
        <f>ISNUMBER(MATCH($E336,'VLookup Lists'!$E$2:$E$17,0))</f>
        <v>1</v>
      </c>
    </row>
    <row r="337" spans="1:15" ht="15.75" customHeight="1" x14ac:dyDescent="0.2">
      <c r="A337" s="1" t="str">
        <f t="shared" si="1"/>
        <v>OFVP</v>
      </c>
      <c r="B337" s="1" t="s">
        <v>103</v>
      </c>
      <c r="D337" s="1">
        <v>2774</v>
      </c>
      <c r="E337" s="1" t="s">
        <v>159</v>
      </c>
      <c r="G337" s="38">
        <v>45688</v>
      </c>
      <c r="H337" s="39">
        <v>300000</v>
      </c>
      <c r="I337" s="1">
        <v>2024</v>
      </c>
      <c r="J337" s="1" t="s">
        <v>93</v>
      </c>
      <c r="K337" s="1" t="s">
        <v>94</v>
      </c>
      <c r="L337" s="1" t="s">
        <v>160</v>
      </c>
      <c r="M337" s="1">
        <f>IF(ISNUMBER(MATCH(E337,_xlfn.VSTACK('VLookup Lists'!$E$2:$E$17,'VLookup Lists'!$H$2:$H$38,'VLookup Lists'!$J$2:$J$8),0)),1,0)</f>
        <v>0</v>
      </c>
      <c r="N337" s="1">
        <f>IFERROR(IF(VLOOKUP($D337,'VLookup Lists'!$B$11:$C$29,2,FALSE)="FLIP",1,0),"")</f>
        <v>0</v>
      </c>
      <c r="O337" s="1" t="b">
        <f>ISNUMBER(MATCH($E337,'VLookup Lists'!$E$2:$E$17,0))</f>
        <v>0</v>
      </c>
    </row>
    <row r="338" spans="1:15" ht="15.75" customHeight="1" x14ac:dyDescent="0.2">
      <c r="A338" s="1" t="str">
        <f t="shared" si="1"/>
        <v>OFVP</v>
      </c>
      <c r="B338" s="1" t="s">
        <v>103</v>
      </c>
      <c r="D338" s="1">
        <v>2774</v>
      </c>
      <c r="E338" s="1" t="s">
        <v>1502</v>
      </c>
      <c r="G338" s="38">
        <v>45184</v>
      </c>
      <c r="H338" s="39">
        <v>596822</v>
      </c>
      <c r="I338" s="1">
        <v>2024</v>
      </c>
      <c r="J338" s="1" t="s">
        <v>93</v>
      </c>
      <c r="K338" s="1" t="s">
        <v>94</v>
      </c>
      <c r="L338" s="1" t="s">
        <v>31</v>
      </c>
      <c r="M338" s="1">
        <f>IF(ISNUMBER(MATCH(E338,_xlfn.VSTACK('VLookup Lists'!$E$2:$E$17,'VLookup Lists'!$H$2:$H$38,'VLookup Lists'!$J$2:$J$8),0)),1,0)</f>
        <v>0</v>
      </c>
      <c r="N338" s="1">
        <f>IFERROR(IF(VLOOKUP($D338,'VLookup Lists'!$B$11:$C$29,2,FALSE)="FLIP",1,0),"")</f>
        <v>0</v>
      </c>
      <c r="O338" s="1" t="b">
        <f>ISNUMBER(MATCH($E338,'VLookup Lists'!$E$2:$E$17,0))</f>
        <v>0</v>
      </c>
    </row>
    <row r="339" spans="1:15" ht="15.75" customHeight="1" x14ac:dyDescent="0.2">
      <c r="A339" s="1" t="str">
        <f t="shared" si="1"/>
        <v>OFVP</v>
      </c>
      <c r="B339" s="1" t="s">
        <v>103</v>
      </c>
      <c r="D339" s="1">
        <v>2774</v>
      </c>
      <c r="E339" s="1" t="s">
        <v>161</v>
      </c>
      <c r="G339" s="38">
        <v>45688</v>
      </c>
      <c r="H339" s="39">
        <v>429475</v>
      </c>
      <c r="I339" s="1">
        <v>2024</v>
      </c>
      <c r="J339" s="1" t="s">
        <v>93</v>
      </c>
      <c r="K339" s="1" t="s">
        <v>94</v>
      </c>
      <c r="L339" s="1" t="s">
        <v>27</v>
      </c>
      <c r="M339" s="1">
        <f>IF(ISNUMBER(MATCH(E339,_xlfn.VSTACK('VLookup Lists'!$E$2:$E$17,'VLookup Lists'!$H$2:$H$38,'VLookup Lists'!$J$2:$J$8),0)),1,0)</f>
        <v>0</v>
      </c>
      <c r="N339" s="1">
        <f>IFERROR(IF(VLOOKUP($D339,'VLookup Lists'!$B$11:$C$29,2,FALSE)="FLIP",1,0),"")</f>
        <v>0</v>
      </c>
      <c r="O339" s="1" t="b">
        <f>ISNUMBER(MATCH($E339,'VLookup Lists'!$E$2:$E$17,0))</f>
        <v>0</v>
      </c>
    </row>
    <row r="340" spans="1:15" ht="15.75" customHeight="1" x14ac:dyDescent="0.2">
      <c r="A340" s="1" t="str">
        <f t="shared" si="1"/>
        <v>OFVP</v>
      </c>
      <c r="B340" s="1" t="s">
        <v>103</v>
      </c>
      <c r="D340" s="1">
        <v>2774</v>
      </c>
      <c r="E340" s="1" t="s">
        <v>288</v>
      </c>
      <c r="G340" s="38">
        <v>45688</v>
      </c>
      <c r="H340" s="39">
        <v>357090</v>
      </c>
      <c r="I340" s="1">
        <v>2024</v>
      </c>
      <c r="J340" s="1" t="s">
        <v>93</v>
      </c>
      <c r="K340" s="1" t="s">
        <v>94</v>
      </c>
      <c r="L340" s="1" t="s">
        <v>50</v>
      </c>
      <c r="M340" s="1">
        <f>IF(ISNUMBER(MATCH(E340,_xlfn.VSTACK('VLookup Lists'!$E$2:$E$17,'VLookup Lists'!$H$2:$H$38,'VLookup Lists'!$J$2:$J$8),0)),1,0)</f>
        <v>0</v>
      </c>
      <c r="N340" s="1">
        <f>IFERROR(IF(VLOOKUP($D340,'VLookup Lists'!$B$11:$C$29,2,FALSE)="FLIP",1,0),"")</f>
        <v>0</v>
      </c>
      <c r="O340" s="1" t="b">
        <f>ISNUMBER(MATCH($E340,'VLookup Lists'!$E$2:$E$17,0))</f>
        <v>0</v>
      </c>
    </row>
    <row r="341" spans="1:15" ht="15.75" customHeight="1" x14ac:dyDescent="0.2">
      <c r="A341" s="1" t="str">
        <f t="shared" si="1"/>
        <v>OFVP</v>
      </c>
      <c r="B341" s="1" t="s">
        <v>103</v>
      </c>
      <c r="D341" s="1">
        <v>2774</v>
      </c>
      <c r="E341" s="1" t="s">
        <v>109</v>
      </c>
      <c r="G341" s="38">
        <v>45838</v>
      </c>
      <c r="H341" s="39">
        <v>733928</v>
      </c>
      <c r="I341" s="1">
        <v>2024</v>
      </c>
      <c r="J341" s="1" t="s">
        <v>93</v>
      </c>
      <c r="K341" s="1" t="s">
        <v>94</v>
      </c>
      <c r="L341" s="1" t="s">
        <v>32</v>
      </c>
      <c r="M341" s="1">
        <f>IF(ISNUMBER(MATCH(E341,_xlfn.VSTACK('VLookup Lists'!$E$2:$E$17,'VLookup Lists'!$H$2:$H$38,'VLookup Lists'!$J$2:$J$8),0)),1,0)</f>
        <v>0</v>
      </c>
      <c r="N341" s="1">
        <f>IFERROR(IF(VLOOKUP($D341,'VLookup Lists'!$B$11:$C$29,2,FALSE)="FLIP",1,0),"")</f>
        <v>0</v>
      </c>
      <c r="O341" s="1" t="b">
        <f>ISNUMBER(MATCH($E341,'VLookup Lists'!$E$2:$E$17,0))</f>
        <v>0</v>
      </c>
    </row>
    <row r="342" spans="1:15" ht="15.75" customHeight="1" x14ac:dyDescent="0.2">
      <c r="A342" s="1" t="str">
        <f t="shared" si="1"/>
        <v>OFVP</v>
      </c>
      <c r="B342" s="1" t="s">
        <v>103</v>
      </c>
      <c r="D342" s="1">
        <v>2774</v>
      </c>
      <c r="E342" s="1" t="s">
        <v>109</v>
      </c>
      <c r="G342" s="38">
        <v>45688</v>
      </c>
      <c r="H342" s="39">
        <v>733928</v>
      </c>
      <c r="I342" s="1">
        <v>2024</v>
      </c>
      <c r="J342" s="1" t="s">
        <v>93</v>
      </c>
      <c r="K342" s="1" t="s">
        <v>94</v>
      </c>
      <c r="L342" s="1" t="s">
        <v>33</v>
      </c>
      <c r="M342" s="1">
        <f>IF(ISNUMBER(MATCH(E342,_xlfn.VSTACK('VLookup Lists'!$E$2:$E$17,'VLookup Lists'!$H$2:$H$38,'VLookup Lists'!$J$2:$J$8),0)),1,0)</f>
        <v>0</v>
      </c>
      <c r="N342" s="1">
        <f>IFERROR(IF(VLOOKUP($D342,'VLookup Lists'!$B$11:$C$29,2,FALSE)="FLIP",1,0),"")</f>
        <v>0</v>
      </c>
      <c r="O342" s="1" t="b">
        <f>ISNUMBER(MATCH($E342,'VLookup Lists'!$E$2:$E$17,0))</f>
        <v>0</v>
      </c>
    </row>
    <row r="343" spans="1:15" ht="15.75" customHeight="1" x14ac:dyDescent="0.2">
      <c r="A343" s="1" t="str">
        <f t="shared" si="1"/>
        <v>OFVP</v>
      </c>
      <c r="B343" s="1" t="s">
        <v>103</v>
      </c>
      <c r="D343" s="1">
        <v>2774</v>
      </c>
      <c r="E343" s="1" t="s">
        <v>109</v>
      </c>
      <c r="G343" s="38">
        <v>45688</v>
      </c>
      <c r="H343" s="39">
        <v>300000</v>
      </c>
      <c r="I343" s="1">
        <v>2024</v>
      </c>
      <c r="J343" s="1" t="s">
        <v>93</v>
      </c>
      <c r="K343" s="1" t="s">
        <v>94</v>
      </c>
      <c r="L343" s="1" t="s">
        <v>160</v>
      </c>
      <c r="M343" s="1">
        <f>IF(ISNUMBER(MATCH(E343,_xlfn.VSTACK('VLookup Lists'!$E$2:$E$17,'VLookup Lists'!$H$2:$H$38,'VLookup Lists'!$J$2:$J$8),0)),1,0)</f>
        <v>0</v>
      </c>
      <c r="N343" s="1">
        <f>IFERROR(IF(VLOOKUP($D343,'VLookup Lists'!$B$11:$C$29,2,FALSE)="FLIP",1,0),"")</f>
        <v>0</v>
      </c>
      <c r="O343" s="1" t="b">
        <f>ISNUMBER(MATCH($E343,'VLookup Lists'!$E$2:$E$17,0))</f>
        <v>0</v>
      </c>
    </row>
    <row r="344" spans="1:15" ht="15.75" customHeight="1" x14ac:dyDescent="0.2">
      <c r="A344" s="1" t="str">
        <f t="shared" si="1"/>
        <v>OFVP</v>
      </c>
      <c r="B344" s="1" t="s">
        <v>103</v>
      </c>
      <c r="D344" s="1">
        <v>2774</v>
      </c>
      <c r="E344" s="1" t="s">
        <v>327</v>
      </c>
      <c r="G344" s="38"/>
      <c r="H344" s="39">
        <v>499791</v>
      </c>
      <c r="I344" s="1">
        <v>2024</v>
      </c>
      <c r="J344" s="1" t="s">
        <v>93</v>
      </c>
      <c r="K344" s="1" t="s">
        <v>94</v>
      </c>
      <c r="L344" s="1" t="s">
        <v>31</v>
      </c>
      <c r="M344" s="1">
        <f>IF(ISNUMBER(MATCH(E344,_xlfn.VSTACK('VLookup Lists'!$E$2:$E$17,'VLookup Lists'!$H$2:$H$38,'VLookup Lists'!$J$2:$J$8),0)),1,0)</f>
        <v>0</v>
      </c>
      <c r="N344" s="1">
        <f>IFERROR(IF(VLOOKUP($D344,'VLookup Lists'!$B$11:$C$29,2,FALSE)="FLIP",1,0),"")</f>
        <v>0</v>
      </c>
      <c r="O344" s="1" t="b">
        <f>ISNUMBER(MATCH($E344,'VLookup Lists'!$E$2:$E$17,0))</f>
        <v>0</v>
      </c>
    </row>
    <row r="345" spans="1:15" ht="15.75" customHeight="1" x14ac:dyDescent="0.2">
      <c r="A345" s="1" t="str">
        <f t="shared" si="1"/>
        <v>OFVP</v>
      </c>
      <c r="B345" s="1" t="s">
        <v>103</v>
      </c>
      <c r="D345" s="1">
        <v>2774</v>
      </c>
      <c r="E345" s="1" t="s">
        <v>327</v>
      </c>
      <c r="G345" s="38">
        <v>45688</v>
      </c>
      <c r="H345" s="39">
        <v>300000</v>
      </c>
      <c r="I345" s="1">
        <v>2024</v>
      </c>
      <c r="J345" s="1" t="s">
        <v>93</v>
      </c>
      <c r="K345" s="1" t="s">
        <v>94</v>
      </c>
      <c r="L345" s="1" t="s">
        <v>55</v>
      </c>
      <c r="M345" s="1">
        <f>IF(ISNUMBER(MATCH(E345,_xlfn.VSTACK('VLookup Lists'!$E$2:$E$17,'VLookup Lists'!$H$2:$H$38,'VLookup Lists'!$J$2:$J$8),0)),1,0)</f>
        <v>0</v>
      </c>
      <c r="N345" s="1">
        <f>IFERROR(IF(VLOOKUP($D345,'VLookup Lists'!$B$11:$C$29,2,FALSE)="FLIP",1,0),"")</f>
        <v>0</v>
      </c>
      <c r="O345" s="1" t="b">
        <f>ISNUMBER(MATCH($E345,'VLookup Lists'!$E$2:$E$17,0))</f>
        <v>0</v>
      </c>
    </row>
    <row r="346" spans="1:15" ht="15.75" customHeight="1" x14ac:dyDescent="0.2">
      <c r="A346" s="1" t="str">
        <f t="shared" si="1"/>
        <v>OFVP</v>
      </c>
      <c r="B346" s="1" t="s">
        <v>103</v>
      </c>
      <c r="D346" s="1">
        <v>2774</v>
      </c>
      <c r="E346" s="1" t="s">
        <v>327</v>
      </c>
      <c r="G346" s="38">
        <v>45688</v>
      </c>
      <c r="H346" s="39">
        <v>499791</v>
      </c>
      <c r="I346" s="1">
        <v>2024</v>
      </c>
      <c r="J346" s="1" t="s">
        <v>93</v>
      </c>
      <c r="K346" s="1" t="s">
        <v>94</v>
      </c>
      <c r="L346" s="1" t="s">
        <v>38</v>
      </c>
      <c r="M346" s="1">
        <f>IF(ISNUMBER(MATCH(E346,_xlfn.VSTACK('VLookup Lists'!$E$2:$E$17,'VLookup Lists'!$H$2:$H$38,'VLookup Lists'!$J$2:$J$8),0)),1,0)</f>
        <v>0</v>
      </c>
      <c r="N346" s="1">
        <f>IFERROR(IF(VLOOKUP($D346,'VLookup Lists'!$B$11:$C$29,2,FALSE)="FLIP",1,0),"")</f>
        <v>0</v>
      </c>
      <c r="O346" s="1" t="b">
        <f>ISNUMBER(MATCH($E346,'VLookup Lists'!$E$2:$E$17,0))</f>
        <v>0</v>
      </c>
    </row>
    <row r="347" spans="1:15" ht="15.75" customHeight="1" x14ac:dyDescent="0.2">
      <c r="A347" s="1" t="str">
        <f t="shared" si="1"/>
        <v>OFVP</v>
      </c>
      <c r="B347" s="1" t="s">
        <v>103</v>
      </c>
      <c r="D347" s="1">
        <v>2774</v>
      </c>
      <c r="E347" s="1" t="s">
        <v>110</v>
      </c>
      <c r="G347" s="38">
        <v>45688</v>
      </c>
      <c r="H347" s="39">
        <v>614775</v>
      </c>
      <c r="I347" s="1">
        <v>2024</v>
      </c>
      <c r="J347" s="1" t="s">
        <v>93</v>
      </c>
      <c r="K347" s="1" t="s">
        <v>94</v>
      </c>
      <c r="L347" s="1" t="s">
        <v>28</v>
      </c>
      <c r="M347" s="1">
        <f>IF(ISNUMBER(MATCH(E347,_xlfn.VSTACK('VLookup Lists'!$E$2:$E$17,'VLookup Lists'!$H$2:$H$38,'VLookup Lists'!$J$2:$J$8),0)),1,0)</f>
        <v>1</v>
      </c>
      <c r="N347" s="1">
        <f>IFERROR(IF(VLOOKUP($D347,'VLookup Lists'!$B$11:$C$29,2,FALSE)="FLIP",1,0),"")</f>
        <v>0</v>
      </c>
      <c r="O347" s="1" t="b">
        <f>ISNUMBER(MATCH($E347,'VLookup Lists'!$E$2:$E$17,0))</f>
        <v>1</v>
      </c>
    </row>
    <row r="348" spans="1:15" ht="15.75" customHeight="1" x14ac:dyDescent="0.2">
      <c r="A348" s="1" t="str">
        <f t="shared" si="1"/>
        <v>OFVP</v>
      </c>
      <c r="B348" s="1" t="s">
        <v>103</v>
      </c>
      <c r="D348" s="1">
        <v>2774</v>
      </c>
      <c r="E348" s="1" t="s">
        <v>110</v>
      </c>
      <c r="G348" s="38">
        <v>45688</v>
      </c>
      <c r="H348" s="39">
        <v>478244</v>
      </c>
      <c r="I348" s="1">
        <v>2024</v>
      </c>
      <c r="J348" s="1" t="s">
        <v>93</v>
      </c>
      <c r="K348" s="1" t="s">
        <v>94</v>
      </c>
      <c r="L348" s="1" t="s">
        <v>32</v>
      </c>
      <c r="M348" s="1">
        <f>IF(ISNUMBER(MATCH(E348,_xlfn.VSTACK('VLookup Lists'!$E$2:$E$17,'VLookup Lists'!$H$2:$H$38,'VLookup Lists'!$J$2:$J$8),0)),1,0)</f>
        <v>1</v>
      </c>
      <c r="N348" s="1">
        <f>IFERROR(IF(VLOOKUP($D348,'VLookup Lists'!$B$11:$C$29,2,FALSE)="FLIP",1,0),"")</f>
        <v>0</v>
      </c>
      <c r="O348" s="1" t="b">
        <f>ISNUMBER(MATCH($E348,'VLookup Lists'!$E$2:$E$17,0))</f>
        <v>1</v>
      </c>
    </row>
    <row r="349" spans="1:15" ht="15.75" customHeight="1" x14ac:dyDescent="0.2">
      <c r="A349" s="1" t="str">
        <f t="shared" si="1"/>
        <v>OFVP</v>
      </c>
      <c r="B349" s="1" t="s">
        <v>103</v>
      </c>
      <c r="D349" s="1">
        <v>2774</v>
      </c>
      <c r="E349" s="1" t="s">
        <v>110</v>
      </c>
      <c r="G349" s="38">
        <v>45688</v>
      </c>
      <c r="H349" s="39">
        <v>672714</v>
      </c>
      <c r="I349" s="1">
        <v>2024</v>
      </c>
      <c r="J349" s="1" t="s">
        <v>93</v>
      </c>
      <c r="K349" s="1" t="s">
        <v>94</v>
      </c>
      <c r="L349" s="1" t="s">
        <v>37</v>
      </c>
      <c r="M349" s="1">
        <f>IF(ISNUMBER(MATCH(E349,_xlfn.VSTACK('VLookup Lists'!$E$2:$E$17,'VLookup Lists'!$H$2:$H$38,'VLookup Lists'!$J$2:$J$8),0)),1,0)</f>
        <v>1</v>
      </c>
      <c r="N349" s="1">
        <f>IFERROR(IF(VLOOKUP($D349,'VLookup Lists'!$B$11:$C$29,2,FALSE)="FLIP",1,0),"")</f>
        <v>0</v>
      </c>
      <c r="O349" s="1" t="b">
        <f>ISNUMBER(MATCH($E349,'VLookup Lists'!$E$2:$E$17,0))</f>
        <v>1</v>
      </c>
    </row>
    <row r="350" spans="1:15" ht="15.75" customHeight="1" x14ac:dyDescent="0.2">
      <c r="A350" s="1" t="str">
        <f t="shared" si="1"/>
        <v>OFVP</v>
      </c>
      <c r="B350" s="1" t="s">
        <v>103</v>
      </c>
      <c r="D350" s="1">
        <v>2774</v>
      </c>
      <c r="E350" s="1" t="s">
        <v>162</v>
      </c>
      <c r="G350" s="38">
        <v>45688</v>
      </c>
      <c r="H350" s="39">
        <v>488685</v>
      </c>
      <c r="I350" s="1">
        <v>2024</v>
      </c>
      <c r="J350" s="1" t="s">
        <v>93</v>
      </c>
      <c r="K350" s="1" t="s">
        <v>94</v>
      </c>
      <c r="L350" s="1" t="s">
        <v>52</v>
      </c>
      <c r="M350" s="1">
        <f>IF(ISNUMBER(MATCH(E350,_xlfn.VSTACK('VLookup Lists'!$E$2:$E$17,'VLookup Lists'!$H$2:$H$38,'VLookup Lists'!$J$2:$J$8),0)),1,0)</f>
        <v>0</v>
      </c>
      <c r="N350" s="1">
        <f>IFERROR(IF(VLOOKUP($D350,'VLookup Lists'!$B$11:$C$29,2,FALSE)="FLIP",1,0),"")</f>
        <v>0</v>
      </c>
      <c r="O350" s="1" t="b">
        <f>ISNUMBER(MATCH($E350,'VLookup Lists'!$E$2:$E$17,0))</f>
        <v>0</v>
      </c>
    </row>
    <row r="351" spans="1:15" ht="15.75" customHeight="1" x14ac:dyDescent="0.2">
      <c r="A351" s="1" t="str">
        <f t="shared" si="1"/>
        <v>OFVP</v>
      </c>
      <c r="B351" s="1" t="s">
        <v>103</v>
      </c>
      <c r="D351" s="1">
        <v>2774</v>
      </c>
      <c r="E351" s="1" t="s">
        <v>162</v>
      </c>
      <c r="G351" s="38">
        <v>45688</v>
      </c>
      <c r="H351" s="39">
        <v>493336</v>
      </c>
      <c r="I351" s="1">
        <v>2024</v>
      </c>
      <c r="J351" s="1" t="s">
        <v>93</v>
      </c>
      <c r="K351" s="1" t="s">
        <v>94</v>
      </c>
      <c r="L351" s="1" t="s">
        <v>37</v>
      </c>
      <c r="M351" s="1">
        <f>IF(ISNUMBER(MATCH(E351,_xlfn.VSTACK('VLookup Lists'!$E$2:$E$17,'VLookup Lists'!$H$2:$H$38,'VLookup Lists'!$J$2:$J$8),0)),1,0)</f>
        <v>0</v>
      </c>
      <c r="N351" s="1">
        <f>IFERROR(IF(VLOOKUP($D351,'VLookup Lists'!$B$11:$C$29,2,FALSE)="FLIP",1,0),"")</f>
        <v>0</v>
      </c>
      <c r="O351" s="1" t="b">
        <f>ISNUMBER(MATCH($E351,'VLookup Lists'!$E$2:$E$17,0))</f>
        <v>0</v>
      </c>
    </row>
    <row r="352" spans="1:15" ht="15.75" customHeight="1" x14ac:dyDescent="0.2">
      <c r="A352" s="1" t="str">
        <f t="shared" si="1"/>
        <v>OFVP</v>
      </c>
      <c r="B352" s="1" t="s">
        <v>103</v>
      </c>
      <c r="D352" s="1">
        <v>2774</v>
      </c>
      <c r="E352" s="1" t="s">
        <v>163</v>
      </c>
      <c r="G352" s="38">
        <v>45688</v>
      </c>
      <c r="H352" s="39">
        <v>513525</v>
      </c>
      <c r="I352" s="1">
        <v>2024</v>
      </c>
      <c r="J352" s="1" t="s">
        <v>93</v>
      </c>
      <c r="K352" s="1" t="s">
        <v>94</v>
      </c>
      <c r="L352" s="1" t="s">
        <v>27</v>
      </c>
      <c r="M352" s="1">
        <f>IF(ISNUMBER(MATCH(E352,_xlfn.VSTACK('VLookup Lists'!$E$2:$E$17,'VLookup Lists'!$H$2:$H$38,'VLookup Lists'!$J$2:$J$8),0)),1,0)</f>
        <v>0</v>
      </c>
      <c r="N352" s="1">
        <f>IFERROR(IF(VLOOKUP($D352,'VLookup Lists'!$B$11:$C$29,2,FALSE)="FLIP",1,0),"")</f>
        <v>0</v>
      </c>
      <c r="O352" s="1" t="b">
        <f>ISNUMBER(MATCH($E352,'VLookup Lists'!$E$2:$E$17,0))</f>
        <v>0</v>
      </c>
    </row>
    <row r="353" spans="1:15" ht="15.75" customHeight="1" x14ac:dyDescent="0.2">
      <c r="A353" s="1" t="str">
        <f t="shared" si="1"/>
        <v>OFVP</v>
      </c>
      <c r="B353" s="1" t="s">
        <v>103</v>
      </c>
      <c r="D353" s="1">
        <v>2774</v>
      </c>
      <c r="E353" s="1" t="s">
        <v>223</v>
      </c>
      <c r="G353" s="38">
        <v>45688</v>
      </c>
      <c r="H353" s="39">
        <v>300000</v>
      </c>
      <c r="I353" s="1">
        <v>2024</v>
      </c>
      <c r="J353" s="1" t="s">
        <v>93</v>
      </c>
      <c r="K353" s="1" t="s">
        <v>94</v>
      </c>
      <c r="L353" s="1" t="s">
        <v>59</v>
      </c>
      <c r="M353" s="1">
        <f>IF(ISNUMBER(MATCH(E353,_xlfn.VSTACK('VLookup Lists'!$E$2:$E$17,'VLookup Lists'!$H$2:$H$38,'VLookup Lists'!$J$2:$J$8),0)),1,0)</f>
        <v>0</v>
      </c>
      <c r="N353" s="1">
        <f>IFERROR(IF(VLOOKUP($D353,'VLookup Lists'!$B$11:$C$29,2,FALSE)="FLIP",1,0),"")</f>
        <v>0</v>
      </c>
      <c r="O353" s="1" t="b">
        <f>ISNUMBER(MATCH($E353,'VLookup Lists'!$E$2:$E$17,0))</f>
        <v>0</v>
      </c>
    </row>
    <row r="354" spans="1:15" ht="15.75" customHeight="1" x14ac:dyDescent="0.2">
      <c r="A354" s="1" t="str">
        <f t="shared" si="1"/>
        <v>OFVP</v>
      </c>
      <c r="B354" s="1" t="s">
        <v>103</v>
      </c>
      <c r="D354" s="1">
        <v>2774</v>
      </c>
      <c r="E354" s="1" t="s">
        <v>924</v>
      </c>
      <c r="G354" s="38">
        <v>45688</v>
      </c>
      <c r="H354" s="39">
        <v>397500</v>
      </c>
      <c r="I354" s="1">
        <v>2024</v>
      </c>
      <c r="J354" s="1" t="s">
        <v>93</v>
      </c>
      <c r="K354" s="1" t="s">
        <v>94</v>
      </c>
      <c r="L354" s="1" t="s">
        <v>52</v>
      </c>
      <c r="M354" s="1">
        <f>IF(ISNUMBER(MATCH(E354,_xlfn.VSTACK('VLookup Lists'!$E$2:$E$17,'VLookup Lists'!$H$2:$H$38,'VLookup Lists'!$J$2:$J$8),0)),1,0)</f>
        <v>0</v>
      </c>
      <c r="N354" s="1">
        <f>IFERROR(IF(VLOOKUP($D354,'VLookup Lists'!$B$11:$C$29,2,FALSE)="FLIP",1,0),"")</f>
        <v>0</v>
      </c>
      <c r="O354" s="1" t="b">
        <f>ISNUMBER(MATCH($E354,'VLookup Lists'!$E$2:$E$17,0))</f>
        <v>0</v>
      </c>
    </row>
    <row r="355" spans="1:15" ht="15.75" customHeight="1" x14ac:dyDescent="0.2">
      <c r="A355" s="1" t="str">
        <f t="shared" si="1"/>
        <v>OFVP</v>
      </c>
      <c r="B355" s="1" t="s">
        <v>103</v>
      </c>
      <c r="D355" s="1">
        <v>2774</v>
      </c>
      <c r="E355" s="1" t="s">
        <v>711</v>
      </c>
      <c r="G355" s="38">
        <v>45688</v>
      </c>
      <c r="H355" s="39">
        <v>584745</v>
      </c>
      <c r="I355" s="1">
        <v>2024</v>
      </c>
      <c r="J355" s="1" t="s">
        <v>93</v>
      </c>
      <c r="K355" s="1" t="s">
        <v>94</v>
      </c>
      <c r="L355" s="1" t="s">
        <v>100</v>
      </c>
      <c r="M355" s="1">
        <f>IF(ISNUMBER(MATCH(E355,_xlfn.VSTACK('VLookup Lists'!$E$2:$E$17,'VLookup Lists'!$H$2:$H$38,'VLookup Lists'!$J$2:$J$8),0)),1,0)</f>
        <v>0</v>
      </c>
      <c r="N355" s="1">
        <f>IFERROR(IF(VLOOKUP($D355,'VLookup Lists'!$B$11:$C$29,2,FALSE)="FLIP",1,0),"")</f>
        <v>0</v>
      </c>
      <c r="O355" s="1" t="b">
        <f>ISNUMBER(MATCH($E355,'VLookup Lists'!$E$2:$E$17,0))</f>
        <v>0</v>
      </c>
    </row>
    <row r="356" spans="1:15" ht="15.75" customHeight="1" x14ac:dyDescent="0.2">
      <c r="A356" s="1" t="str">
        <f t="shared" si="1"/>
        <v>OFVP</v>
      </c>
      <c r="B356" s="1" t="s">
        <v>103</v>
      </c>
      <c r="D356" s="1">
        <v>2774</v>
      </c>
      <c r="E356" s="1" t="s">
        <v>711</v>
      </c>
      <c r="G356" s="38">
        <v>45688</v>
      </c>
      <c r="H356" s="39">
        <v>704304</v>
      </c>
      <c r="I356" s="1">
        <v>2024</v>
      </c>
      <c r="J356" s="1" t="s">
        <v>93</v>
      </c>
      <c r="K356" s="1" t="s">
        <v>94</v>
      </c>
      <c r="L356" s="1" t="s">
        <v>50</v>
      </c>
      <c r="M356" s="1">
        <f>IF(ISNUMBER(MATCH(E356,_xlfn.VSTACK('VLookup Lists'!$E$2:$E$17,'VLookup Lists'!$H$2:$H$38,'VLookup Lists'!$J$2:$J$8),0)),1,0)</f>
        <v>0</v>
      </c>
      <c r="N356" s="1">
        <f>IFERROR(IF(VLOOKUP($D356,'VLookup Lists'!$B$11:$C$29,2,FALSE)="FLIP",1,0),"")</f>
        <v>0</v>
      </c>
      <c r="O356" s="1" t="b">
        <f>ISNUMBER(MATCH($E356,'VLookup Lists'!$E$2:$E$17,0))</f>
        <v>0</v>
      </c>
    </row>
    <row r="357" spans="1:15" ht="15.75" customHeight="1" x14ac:dyDescent="0.2">
      <c r="A357" s="1" t="str">
        <f t="shared" si="1"/>
        <v>OFVP</v>
      </c>
      <c r="B357" s="1" t="s">
        <v>103</v>
      </c>
      <c r="D357" s="1">
        <v>2774</v>
      </c>
      <c r="E357" s="1" t="s">
        <v>711</v>
      </c>
      <c r="G357" s="38">
        <v>45688</v>
      </c>
      <c r="H357" s="39">
        <v>584745</v>
      </c>
      <c r="I357" s="1">
        <v>2024</v>
      </c>
      <c r="J357" s="1" t="s">
        <v>93</v>
      </c>
      <c r="K357" s="1" t="s">
        <v>94</v>
      </c>
      <c r="L357" s="1" t="s">
        <v>55</v>
      </c>
      <c r="M357" s="1">
        <f>IF(ISNUMBER(MATCH(E357,_xlfn.VSTACK('VLookup Lists'!$E$2:$E$17,'VLookup Lists'!$H$2:$H$38,'VLookup Lists'!$J$2:$J$8),0)),1,0)</f>
        <v>0</v>
      </c>
      <c r="N357" s="1">
        <f>IFERROR(IF(VLOOKUP($D357,'VLookup Lists'!$B$11:$C$29,2,FALSE)="FLIP",1,0),"")</f>
        <v>0</v>
      </c>
      <c r="O357" s="1" t="b">
        <f>ISNUMBER(MATCH($E357,'VLookup Lists'!$E$2:$E$17,0))</f>
        <v>0</v>
      </c>
    </row>
    <row r="358" spans="1:15" ht="15.75" customHeight="1" x14ac:dyDescent="0.2">
      <c r="A358" s="1" t="str">
        <f t="shared" si="1"/>
        <v>OFVP</v>
      </c>
      <c r="B358" s="1" t="s">
        <v>103</v>
      </c>
      <c r="D358" s="1">
        <v>2774</v>
      </c>
      <c r="E358" s="1" t="s">
        <v>111</v>
      </c>
      <c r="G358" s="38">
        <v>45688</v>
      </c>
      <c r="H358" s="39">
        <v>599147</v>
      </c>
      <c r="I358" s="1">
        <v>2024</v>
      </c>
      <c r="J358" s="1" t="s">
        <v>93</v>
      </c>
      <c r="K358" s="1" t="s">
        <v>94</v>
      </c>
      <c r="L358" s="1" t="s">
        <v>33</v>
      </c>
      <c r="M358" s="1">
        <f>IF(ISNUMBER(MATCH(E358,_xlfn.VSTACK('VLookup Lists'!$E$2:$E$17,'VLookup Lists'!$H$2:$H$38,'VLookup Lists'!$J$2:$J$8),0)),1,0)</f>
        <v>1</v>
      </c>
      <c r="N358" s="1">
        <f>IFERROR(IF(VLOOKUP($D358,'VLookup Lists'!$B$11:$C$29,2,FALSE)="FLIP",1,0),"")</f>
        <v>0</v>
      </c>
      <c r="O358" s="1" t="b">
        <f>ISNUMBER(MATCH($E358,'VLookup Lists'!$E$2:$E$17,0))</f>
        <v>1</v>
      </c>
    </row>
    <row r="359" spans="1:15" ht="15.75" customHeight="1" x14ac:dyDescent="0.2">
      <c r="A359" s="1" t="str">
        <f t="shared" si="1"/>
        <v>OFVP</v>
      </c>
      <c r="B359" s="1" t="s">
        <v>103</v>
      </c>
      <c r="D359" s="1">
        <v>2774</v>
      </c>
      <c r="E359" s="1" t="s">
        <v>112</v>
      </c>
      <c r="G359" s="38">
        <v>45688</v>
      </c>
      <c r="H359" s="39">
        <v>253614</v>
      </c>
      <c r="I359" s="1">
        <v>2024</v>
      </c>
      <c r="J359" s="1" t="s">
        <v>93</v>
      </c>
      <c r="K359" s="1" t="s">
        <v>94</v>
      </c>
      <c r="L359" s="1" t="s">
        <v>39</v>
      </c>
      <c r="M359" s="1">
        <f>IF(ISNUMBER(MATCH(E359,_xlfn.VSTACK('VLookup Lists'!$E$2:$E$17,'VLookup Lists'!$H$2:$H$38,'VLookup Lists'!$J$2:$J$8),0)),1,0)</f>
        <v>1</v>
      </c>
      <c r="N359" s="1">
        <f>IFERROR(IF(VLOOKUP($D359,'VLookup Lists'!$B$11:$C$29,2,FALSE)="FLIP",1,0),"")</f>
        <v>0</v>
      </c>
      <c r="O359" s="1" t="b">
        <f>ISNUMBER(MATCH($E359,'VLookup Lists'!$E$2:$E$17,0))</f>
        <v>0</v>
      </c>
    </row>
    <row r="360" spans="1:15" ht="15.75" customHeight="1" x14ac:dyDescent="0.2">
      <c r="A360" s="1" t="str">
        <f t="shared" si="1"/>
        <v>OFVP</v>
      </c>
      <c r="B360" s="1" t="s">
        <v>103</v>
      </c>
      <c r="D360" s="1">
        <v>2774</v>
      </c>
      <c r="E360" s="1" t="s">
        <v>112</v>
      </c>
      <c r="G360" s="38">
        <v>45688</v>
      </c>
      <c r="H360" s="39">
        <v>587772</v>
      </c>
      <c r="I360" s="1">
        <v>2024</v>
      </c>
      <c r="J360" s="1" t="s">
        <v>93</v>
      </c>
      <c r="K360" s="1" t="s">
        <v>94</v>
      </c>
      <c r="L360" s="1" t="s">
        <v>70</v>
      </c>
      <c r="M360" s="1">
        <f>IF(ISNUMBER(MATCH(E360,_xlfn.VSTACK('VLookup Lists'!$E$2:$E$17,'VLookup Lists'!$H$2:$H$38,'VLookup Lists'!$J$2:$J$8),0)),1,0)</f>
        <v>1</v>
      </c>
      <c r="N360" s="1">
        <f>IFERROR(IF(VLOOKUP($D360,'VLookup Lists'!$B$11:$C$29,2,FALSE)="FLIP",1,0),"")</f>
        <v>0</v>
      </c>
      <c r="O360" s="1" t="b">
        <f>ISNUMBER(MATCH($E360,'VLookup Lists'!$E$2:$E$17,0))</f>
        <v>0</v>
      </c>
    </row>
    <row r="361" spans="1:15" ht="15.75" customHeight="1" x14ac:dyDescent="0.2">
      <c r="A361" s="1" t="str">
        <f t="shared" si="1"/>
        <v>OFVP</v>
      </c>
      <c r="B361" s="1" t="s">
        <v>103</v>
      </c>
      <c r="D361" s="1">
        <v>2774</v>
      </c>
      <c r="E361" s="1" t="s">
        <v>113</v>
      </c>
      <c r="G361" s="38">
        <v>45688</v>
      </c>
      <c r="H361" s="39">
        <v>270000</v>
      </c>
      <c r="I361" s="1">
        <v>2024</v>
      </c>
      <c r="J361" s="1" t="s">
        <v>93</v>
      </c>
      <c r="K361" s="1" t="s">
        <v>94</v>
      </c>
      <c r="L361" s="1" t="s">
        <v>41</v>
      </c>
      <c r="M361" s="1">
        <f>IF(ISNUMBER(MATCH(E361,_xlfn.VSTACK('VLookup Lists'!$E$2:$E$17,'VLookup Lists'!$H$2:$H$38,'VLookup Lists'!$J$2:$J$8),0)),1,0)</f>
        <v>1</v>
      </c>
      <c r="N361" s="1">
        <f>IFERROR(IF(VLOOKUP($D361,'VLookup Lists'!$B$11:$C$29,2,FALSE)="FLIP",1,0),"")</f>
        <v>0</v>
      </c>
      <c r="O361" s="1" t="b">
        <f>ISNUMBER(MATCH($E361,'VLookup Lists'!$E$2:$E$17,0))</f>
        <v>1</v>
      </c>
    </row>
    <row r="362" spans="1:15" ht="15.75" customHeight="1" x14ac:dyDescent="0.2">
      <c r="A362" s="1" t="str">
        <f t="shared" si="1"/>
        <v>OFVP</v>
      </c>
      <c r="B362" s="1" t="s">
        <v>103</v>
      </c>
      <c r="D362" s="1">
        <v>2774</v>
      </c>
      <c r="E362" s="1" t="s">
        <v>346</v>
      </c>
      <c r="G362" s="38">
        <v>45688</v>
      </c>
      <c r="H362" s="39">
        <v>695778</v>
      </c>
      <c r="I362" s="1">
        <v>2024</v>
      </c>
      <c r="J362" s="1" t="s">
        <v>93</v>
      </c>
      <c r="K362" s="1" t="s">
        <v>94</v>
      </c>
      <c r="L362" s="1" t="s">
        <v>100</v>
      </c>
      <c r="M362" s="1">
        <f>IF(ISNUMBER(MATCH(E362,_xlfn.VSTACK('VLookup Lists'!$E$2:$E$17,'VLookup Lists'!$H$2:$H$38,'VLookup Lists'!$J$2:$J$8),0)),1,0)</f>
        <v>1</v>
      </c>
      <c r="N362" s="1">
        <f>IFERROR(IF(VLOOKUP($D362,'VLookup Lists'!$B$11:$C$29,2,FALSE)="FLIP",1,0),"")</f>
        <v>0</v>
      </c>
      <c r="O362" s="1" t="b">
        <f>ISNUMBER(MATCH($E362,'VLookup Lists'!$E$2:$E$17,0))</f>
        <v>1</v>
      </c>
    </row>
    <row r="363" spans="1:15" ht="15.75" customHeight="1" x14ac:dyDescent="0.2">
      <c r="A363" s="1" t="str">
        <f t="shared" si="1"/>
        <v>OFVP</v>
      </c>
      <c r="B363" s="1" t="s">
        <v>103</v>
      </c>
      <c r="D363" s="1">
        <v>2774</v>
      </c>
      <c r="E363" s="1" t="s">
        <v>346</v>
      </c>
      <c r="G363" s="38">
        <v>45169</v>
      </c>
      <c r="H363" s="39">
        <v>395939</v>
      </c>
      <c r="I363" s="1">
        <v>2024</v>
      </c>
      <c r="J363" s="1" t="s">
        <v>93</v>
      </c>
      <c r="K363" s="1" t="s">
        <v>94</v>
      </c>
      <c r="L363" s="1" t="s">
        <v>31</v>
      </c>
      <c r="M363" s="1">
        <f>IF(ISNUMBER(MATCH(E363,_xlfn.VSTACK('VLookup Lists'!$E$2:$E$17,'VLookup Lists'!$H$2:$H$38,'VLookup Lists'!$J$2:$J$8),0)),1,0)</f>
        <v>1</v>
      </c>
      <c r="N363" s="1">
        <f>IFERROR(IF(VLOOKUP($D363,'VLookup Lists'!$B$11:$C$29,2,FALSE)="FLIP",1,0),"")</f>
        <v>0</v>
      </c>
      <c r="O363" s="1" t="b">
        <f>ISNUMBER(MATCH($E363,'VLookup Lists'!$E$2:$E$17,0))</f>
        <v>1</v>
      </c>
    </row>
    <row r="364" spans="1:15" ht="15.75" customHeight="1" x14ac:dyDescent="0.2">
      <c r="A364" s="1" t="str">
        <f t="shared" si="1"/>
        <v>OFVP</v>
      </c>
      <c r="B364" s="1" t="s">
        <v>103</v>
      </c>
      <c r="D364" s="1">
        <v>2774</v>
      </c>
      <c r="E364" s="1" t="s">
        <v>346</v>
      </c>
      <c r="G364" s="38">
        <v>45688</v>
      </c>
      <c r="H364" s="39">
        <v>562790</v>
      </c>
      <c r="I364" s="1">
        <v>2024</v>
      </c>
      <c r="J364" s="1" t="s">
        <v>93</v>
      </c>
      <c r="K364" s="1" t="s">
        <v>94</v>
      </c>
      <c r="L364" s="1" t="s">
        <v>38</v>
      </c>
      <c r="M364" s="1">
        <f>IF(ISNUMBER(MATCH(E364,_xlfn.VSTACK('VLookup Lists'!$E$2:$E$17,'VLookup Lists'!$H$2:$H$38,'VLookup Lists'!$J$2:$J$8),0)),1,0)</f>
        <v>1</v>
      </c>
      <c r="N364" s="1">
        <f>IFERROR(IF(VLOOKUP($D364,'VLookup Lists'!$B$11:$C$29,2,FALSE)="FLIP",1,0),"")</f>
        <v>0</v>
      </c>
      <c r="O364" s="1" t="b">
        <f>ISNUMBER(MATCH($E364,'VLookup Lists'!$E$2:$E$17,0))</f>
        <v>1</v>
      </c>
    </row>
    <row r="365" spans="1:15" ht="15.75" customHeight="1" x14ac:dyDescent="0.2">
      <c r="A365" s="1" t="str">
        <f t="shared" si="1"/>
        <v>OFVP</v>
      </c>
      <c r="B365" s="1" t="s">
        <v>103</v>
      </c>
      <c r="D365" s="1">
        <v>2774</v>
      </c>
      <c r="E365" s="1" t="s">
        <v>114</v>
      </c>
      <c r="G365" s="38">
        <v>45688</v>
      </c>
      <c r="H365" s="39">
        <v>438046</v>
      </c>
      <c r="I365" s="1">
        <v>2024</v>
      </c>
      <c r="J365" s="1" t="s">
        <v>93</v>
      </c>
      <c r="K365" s="1" t="s">
        <v>94</v>
      </c>
      <c r="L365" s="1" t="s">
        <v>29</v>
      </c>
      <c r="M365" s="1">
        <f>IF(ISNUMBER(MATCH(E365,_xlfn.VSTACK('VLookup Lists'!$E$2:$E$17,'VLookup Lists'!$H$2:$H$38,'VLookup Lists'!$J$2:$J$8),0)),1,0)</f>
        <v>1</v>
      </c>
      <c r="N365" s="1">
        <f>IFERROR(IF(VLOOKUP($D365,'VLookup Lists'!$B$11:$C$29,2,FALSE)="FLIP",1,0),"")</f>
        <v>0</v>
      </c>
      <c r="O365" s="1" t="b">
        <f>ISNUMBER(MATCH($E365,'VLookup Lists'!$E$2:$E$17,0))</f>
        <v>0</v>
      </c>
    </row>
    <row r="366" spans="1:15" ht="15.75" customHeight="1" x14ac:dyDescent="0.2">
      <c r="A366" s="1" t="str">
        <f t="shared" si="1"/>
        <v>OFVP</v>
      </c>
      <c r="B366" s="1" t="s">
        <v>103</v>
      </c>
      <c r="D366" s="1">
        <v>2774</v>
      </c>
      <c r="E366" s="1" t="s">
        <v>224</v>
      </c>
      <c r="G366" s="38">
        <v>45688</v>
      </c>
      <c r="H366" s="39">
        <v>297855</v>
      </c>
      <c r="I366" s="1">
        <v>2024</v>
      </c>
      <c r="J366" s="1" t="s">
        <v>93</v>
      </c>
      <c r="K366" s="1" t="s">
        <v>94</v>
      </c>
      <c r="L366" s="1" t="s">
        <v>70</v>
      </c>
      <c r="M366" s="1">
        <f>IF(ISNUMBER(MATCH(E366,_xlfn.VSTACK('VLookup Lists'!$E$2:$E$17,'VLookup Lists'!$H$2:$H$38,'VLookup Lists'!$J$2:$J$8),0)),1,0)</f>
        <v>0</v>
      </c>
      <c r="N366" s="1">
        <f>IFERROR(IF(VLOOKUP($D366,'VLookup Lists'!$B$11:$C$29,2,FALSE)="FLIP",1,0),"")</f>
        <v>0</v>
      </c>
      <c r="O366" s="1" t="b">
        <f>ISNUMBER(MATCH($E366,'VLookup Lists'!$E$2:$E$17,0))</f>
        <v>0</v>
      </c>
    </row>
    <row r="367" spans="1:15" ht="15.75" customHeight="1" x14ac:dyDescent="0.2">
      <c r="A367" s="1" t="str">
        <f t="shared" si="1"/>
        <v>OFVP</v>
      </c>
      <c r="B367" s="1" t="s">
        <v>103</v>
      </c>
      <c r="D367" s="1">
        <v>2774</v>
      </c>
      <c r="E367" s="1" t="s">
        <v>347</v>
      </c>
      <c r="G367" s="38">
        <v>45688</v>
      </c>
      <c r="H367" s="39">
        <v>392296</v>
      </c>
      <c r="I367" s="1">
        <v>2024</v>
      </c>
      <c r="J367" s="1" t="s">
        <v>93</v>
      </c>
      <c r="K367" s="1" t="s">
        <v>94</v>
      </c>
      <c r="L367" s="1" t="s">
        <v>29</v>
      </c>
      <c r="M367" s="1">
        <f>IF(ISNUMBER(MATCH(E367,_xlfn.VSTACK('VLookup Lists'!$E$2:$E$17,'VLookup Lists'!$H$2:$H$38,'VLookup Lists'!$J$2:$J$8),0)),1,0)</f>
        <v>0</v>
      </c>
      <c r="N367" s="1">
        <f>IFERROR(IF(VLOOKUP($D367,'VLookup Lists'!$B$11:$C$29,2,FALSE)="FLIP",1,0),"")</f>
        <v>0</v>
      </c>
      <c r="O367" s="1" t="b">
        <f>ISNUMBER(MATCH($E367,'VLookup Lists'!$E$2:$E$17,0))</f>
        <v>0</v>
      </c>
    </row>
    <row r="368" spans="1:15" ht="15.75" customHeight="1" x14ac:dyDescent="0.2">
      <c r="A368" s="1" t="str">
        <f t="shared" si="1"/>
        <v>OFVP</v>
      </c>
      <c r="B368" s="1" t="s">
        <v>103</v>
      </c>
      <c r="D368" s="1">
        <v>2774</v>
      </c>
      <c r="E368" s="1" t="s">
        <v>347</v>
      </c>
      <c r="G368" s="38">
        <v>45688</v>
      </c>
      <c r="H368" s="39">
        <v>370579</v>
      </c>
      <c r="I368" s="1">
        <v>2024</v>
      </c>
      <c r="J368" s="1" t="s">
        <v>93</v>
      </c>
      <c r="K368" s="1" t="s">
        <v>94</v>
      </c>
      <c r="L368" s="1" t="s">
        <v>59</v>
      </c>
      <c r="M368" s="1">
        <f>IF(ISNUMBER(MATCH(E368,_xlfn.VSTACK('VLookup Lists'!$E$2:$E$17,'VLookup Lists'!$H$2:$H$38,'VLookup Lists'!$J$2:$J$8),0)),1,0)</f>
        <v>0</v>
      </c>
      <c r="N368" s="1">
        <f>IFERROR(IF(VLOOKUP($D368,'VLookup Lists'!$B$11:$C$29,2,FALSE)="FLIP",1,0),"")</f>
        <v>0</v>
      </c>
      <c r="O368" s="1" t="b">
        <f>ISNUMBER(MATCH($E368,'VLookup Lists'!$E$2:$E$17,0))</f>
        <v>0</v>
      </c>
    </row>
    <row r="369" spans="1:15" ht="15.75" customHeight="1" x14ac:dyDescent="0.2">
      <c r="A369" s="1" t="str">
        <f t="shared" si="1"/>
        <v>OFVP</v>
      </c>
      <c r="B369" s="1" t="s">
        <v>103</v>
      </c>
      <c r="D369" s="1">
        <v>2774</v>
      </c>
      <c r="E369" s="1" t="s">
        <v>225</v>
      </c>
      <c r="G369" s="38">
        <v>45688</v>
      </c>
      <c r="H369" s="39">
        <v>300000</v>
      </c>
      <c r="I369" s="1">
        <v>2024</v>
      </c>
      <c r="J369" s="1" t="s">
        <v>93</v>
      </c>
      <c r="K369" s="1" t="s">
        <v>94</v>
      </c>
      <c r="L369" s="1" t="s">
        <v>50</v>
      </c>
      <c r="M369" s="1">
        <f>IF(ISNUMBER(MATCH(E369,_xlfn.VSTACK('VLookup Lists'!$E$2:$E$17,'VLookup Lists'!$H$2:$H$38,'VLookup Lists'!$J$2:$J$8),0)),1,0)</f>
        <v>0</v>
      </c>
      <c r="N369" s="1">
        <f>IFERROR(IF(VLOOKUP($D369,'VLookup Lists'!$B$11:$C$29,2,FALSE)="FLIP",1,0),"")</f>
        <v>0</v>
      </c>
      <c r="O369" s="1" t="b">
        <f>ISNUMBER(MATCH($E369,'VLookup Lists'!$E$2:$E$17,0))</f>
        <v>0</v>
      </c>
    </row>
    <row r="370" spans="1:15" ht="15.75" customHeight="1" x14ac:dyDescent="0.2">
      <c r="A370" s="1" t="str">
        <f t="shared" si="1"/>
        <v>OFVP</v>
      </c>
      <c r="B370" s="1" t="s">
        <v>103</v>
      </c>
      <c r="D370" s="1">
        <v>2774</v>
      </c>
      <c r="E370" s="1" t="s">
        <v>225</v>
      </c>
      <c r="G370" s="38">
        <v>45688</v>
      </c>
      <c r="H370" s="39">
        <v>300000</v>
      </c>
      <c r="I370" s="1">
        <v>2024</v>
      </c>
      <c r="J370" s="1" t="s">
        <v>93</v>
      </c>
      <c r="K370" s="1" t="s">
        <v>94</v>
      </c>
      <c r="L370" s="1" t="s">
        <v>55</v>
      </c>
      <c r="M370" s="1">
        <f>IF(ISNUMBER(MATCH(E370,_xlfn.VSTACK('VLookup Lists'!$E$2:$E$17,'VLookup Lists'!$H$2:$H$38,'VLookup Lists'!$J$2:$J$8),0)),1,0)</f>
        <v>0</v>
      </c>
      <c r="N370" s="1">
        <f>IFERROR(IF(VLOOKUP($D370,'VLookup Lists'!$B$11:$C$29,2,FALSE)="FLIP",1,0),"")</f>
        <v>0</v>
      </c>
      <c r="O370" s="1" t="b">
        <f>ISNUMBER(MATCH($E370,'VLookup Lists'!$E$2:$E$17,0))</f>
        <v>0</v>
      </c>
    </row>
    <row r="371" spans="1:15" ht="15.75" customHeight="1" x14ac:dyDescent="0.2">
      <c r="A371" s="1" t="str">
        <f t="shared" si="1"/>
        <v>OFVP</v>
      </c>
      <c r="B371" s="1" t="s">
        <v>103</v>
      </c>
      <c r="D371" s="1">
        <v>2774</v>
      </c>
      <c r="E371" s="1" t="s">
        <v>225</v>
      </c>
      <c r="G371" s="38">
        <v>45838</v>
      </c>
      <c r="H371" s="39">
        <v>300000</v>
      </c>
      <c r="I371" s="1">
        <v>2024</v>
      </c>
      <c r="J371" s="1" t="s">
        <v>93</v>
      </c>
      <c r="K371" s="1" t="s">
        <v>94</v>
      </c>
      <c r="L371" s="1" t="s">
        <v>65</v>
      </c>
      <c r="M371" s="1">
        <f>IF(ISNUMBER(MATCH(E371,_xlfn.VSTACK('VLookup Lists'!$E$2:$E$17,'VLookup Lists'!$H$2:$H$38,'VLookup Lists'!$J$2:$J$8),0)),1,0)</f>
        <v>0</v>
      </c>
      <c r="N371" s="1">
        <f>IFERROR(IF(VLOOKUP($D371,'VLookup Lists'!$B$11:$C$29,2,FALSE)="FLIP",1,0),"")</f>
        <v>0</v>
      </c>
      <c r="O371" s="1" t="b">
        <f>ISNUMBER(MATCH($E371,'VLookup Lists'!$E$2:$E$17,0))</f>
        <v>0</v>
      </c>
    </row>
    <row r="372" spans="1:15" ht="15.75" customHeight="1" x14ac:dyDescent="0.2">
      <c r="A372" s="1" t="str">
        <f t="shared" si="1"/>
        <v>OFVP</v>
      </c>
      <c r="B372" s="1" t="s">
        <v>103</v>
      </c>
      <c r="D372" s="1">
        <v>2774</v>
      </c>
      <c r="E372" s="1" t="s">
        <v>164</v>
      </c>
      <c r="G372" s="38">
        <v>45688</v>
      </c>
      <c r="H372" s="39">
        <v>489430</v>
      </c>
      <c r="I372" s="1">
        <v>2024</v>
      </c>
      <c r="J372" s="1" t="s">
        <v>93</v>
      </c>
      <c r="K372" s="1" t="s">
        <v>94</v>
      </c>
      <c r="L372" s="1" t="s">
        <v>39</v>
      </c>
      <c r="M372" s="1">
        <f>IF(ISNUMBER(MATCH(E372,_xlfn.VSTACK('VLookup Lists'!$E$2:$E$17,'VLookup Lists'!$H$2:$H$38,'VLookup Lists'!$J$2:$J$8),0)),1,0)</f>
        <v>0</v>
      </c>
      <c r="N372" s="1">
        <f>IFERROR(IF(VLOOKUP($D372,'VLookup Lists'!$B$11:$C$29,2,FALSE)="FLIP",1,0),"")</f>
        <v>0</v>
      </c>
      <c r="O372" s="1" t="b">
        <f>ISNUMBER(MATCH($E372,'VLookup Lists'!$E$2:$E$17,0))</f>
        <v>0</v>
      </c>
    </row>
    <row r="373" spans="1:15" ht="15.75" customHeight="1" x14ac:dyDescent="0.2">
      <c r="A373" s="1" t="str">
        <f t="shared" si="1"/>
        <v>OFVP</v>
      </c>
      <c r="B373" s="1" t="s">
        <v>103</v>
      </c>
      <c r="D373" s="1">
        <v>2774</v>
      </c>
      <c r="E373" s="1" t="s">
        <v>164</v>
      </c>
      <c r="G373" s="38">
        <v>45688</v>
      </c>
      <c r="H373" s="39">
        <v>298793</v>
      </c>
      <c r="I373" s="1">
        <v>2024</v>
      </c>
      <c r="J373" s="1" t="s">
        <v>93</v>
      </c>
      <c r="K373" s="1" t="s">
        <v>94</v>
      </c>
      <c r="L373" s="1" t="s">
        <v>70</v>
      </c>
      <c r="M373" s="1">
        <f>IF(ISNUMBER(MATCH(E373,_xlfn.VSTACK('VLookup Lists'!$E$2:$E$17,'VLookup Lists'!$H$2:$H$38,'VLookup Lists'!$J$2:$J$8),0)),1,0)</f>
        <v>0</v>
      </c>
      <c r="N373" s="1">
        <f>IFERROR(IF(VLOOKUP($D373,'VLookup Lists'!$B$11:$C$29,2,FALSE)="FLIP",1,0),"")</f>
        <v>0</v>
      </c>
      <c r="O373" s="1" t="b">
        <f>ISNUMBER(MATCH($E373,'VLookup Lists'!$E$2:$E$17,0))</f>
        <v>0</v>
      </c>
    </row>
    <row r="374" spans="1:15" ht="15.75" customHeight="1" x14ac:dyDescent="0.2">
      <c r="A374" s="1" t="str">
        <f t="shared" si="1"/>
        <v>OFVP</v>
      </c>
      <c r="B374" s="1" t="s">
        <v>103</v>
      </c>
      <c r="D374" s="1">
        <v>2774</v>
      </c>
      <c r="E374" s="1" t="s">
        <v>226</v>
      </c>
      <c r="G374" s="38">
        <v>45688</v>
      </c>
      <c r="H374" s="39">
        <v>340074</v>
      </c>
      <c r="I374" s="1">
        <v>2024</v>
      </c>
      <c r="J374" s="1" t="s">
        <v>93</v>
      </c>
      <c r="K374" s="1" t="s">
        <v>94</v>
      </c>
      <c r="L374" s="1" t="s">
        <v>51</v>
      </c>
      <c r="M374" s="1">
        <f>IF(ISNUMBER(MATCH(E374,_xlfn.VSTACK('VLookup Lists'!$E$2:$E$17,'VLookup Lists'!$H$2:$H$38,'VLookup Lists'!$J$2:$J$8),0)),1,0)</f>
        <v>1</v>
      </c>
      <c r="N374" s="1">
        <f>IFERROR(IF(VLOOKUP($D374,'VLookup Lists'!$B$11:$C$29,2,FALSE)="FLIP",1,0),"")</f>
        <v>0</v>
      </c>
      <c r="O374" s="1" t="b">
        <f>ISNUMBER(MATCH($E374,'VLookup Lists'!$E$2:$E$17,0))</f>
        <v>1</v>
      </c>
    </row>
    <row r="375" spans="1:15" ht="15.75" customHeight="1" x14ac:dyDescent="0.2">
      <c r="A375" s="1" t="str">
        <f t="shared" si="1"/>
        <v>OFVP</v>
      </c>
      <c r="B375" s="1" t="s">
        <v>103</v>
      </c>
      <c r="D375" s="1">
        <v>2774</v>
      </c>
      <c r="E375" s="1" t="s">
        <v>226</v>
      </c>
      <c r="G375" s="38">
        <v>45688</v>
      </c>
      <c r="H375" s="39">
        <v>340074</v>
      </c>
      <c r="I375" s="1">
        <v>2024</v>
      </c>
      <c r="J375" s="1" t="s">
        <v>93</v>
      </c>
      <c r="K375" s="1" t="s">
        <v>94</v>
      </c>
      <c r="L375" s="1" t="s">
        <v>160</v>
      </c>
      <c r="M375" s="1">
        <f>IF(ISNUMBER(MATCH(E375,_xlfn.VSTACK('VLookup Lists'!$E$2:$E$17,'VLookup Lists'!$H$2:$H$38,'VLookup Lists'!$J$2:$J$8),0)),1,0)</f>
        <v>1</v>
      </c>
      <c r="N375" s="1">
        <f>IFERROR(IF(VLOOKUP($D375,'VLookup Lists'!$B$11:$C$29,2,FALSE)="FLIP",1,0),"")</f>
        <v>0</v>
      </c>
      <c r="O375" s="1" t="b">
        <f>ISNUMBER(MATCH($E375,'VLookup Lists'!$E$2:$E$17,0))</f>
        <v>1</v>
      </c>
    </row>
    <row r="376" spans="1:15" ht="15.75" customHeight="1" x14ac:dyDescent="0.2">
      <c r="A376" s="1" t="str">
        <f t="shared" si="1"/>
        <v>OFVP</v>
      </c>
      <c r="B376" s="1" t="s">
        <v>103</v>
      </c>
      <c r="D376" s="1">
        <v>2774</v>
      </c>
      <c r="E376" s="1" t="s">
        <v>1510</v>
      </c>
      <c r="G376" s="38">
        <v>45688</v>
      </c>
      <c r="H376" s="39">
        <v>500000</v>
      </c>
      <c r="I376" s="1">
        <v>2024</v>
      </c>
      <c r="J376" s="1" t="s">
        <v>93</v>
      </c>
      <c r="K376" s="1" t="s">
        <v>94</v>
      </c>
      <c r="L376" s="1" t="s">
        <v>100</v>
      </c>
      <c r="M376" s="1">
        <f>IF(ISNUMBER(MATCH(E376,_xlfn.VSTACK('VLookup Lists'!$E$2:$E$17,'VLookup Lists'!$H$2:$H$38,'VLookup Lists'!$J$2:$J$8),0)),1,0)</f>
        <v>0</v>
      </c>
      <c r="N376" s="1">
        <f>IFERROR(IF(VLOOKUP($D376,'VLookup Lists'!$B$11:$C$29,2,FALSE)="FLIP",1,0),"")</f>
        <v>0</v>
      </c>
      <c r="O376" s="1" t="b">
        <f>ISNUMBER(MATCH($E376,'VLookup Lists'!$E$2:$E$17,0))</f>
        <v>0</v>
      </c>
    </row>
    <row r="377" spans="1:15" ht="15.75" customHeight="1" x14ac:dyDescent="0.2">
      <c r="A377" s="1" t="str">
        <f t="shared" si="1"/>
        <v>OFVP</v>
      </c>
      <c r="B377" s="1" t="s">
        <v>103</v>
      </c>
      <c r="D377" s="1">
        <v>2774</v>
      </c>
      <c r="E377" s="1" t="s">
        <v>165</v>
      </c>
      <c r="G377" s="38">
        <v>45688</v>
      </c>
      <c r="H377" s="39">
        <v>600000</v>
      </c>
      <c r="I377" s="1">
        <v>2024</v>
      </c>
      <c r="J377" s="1" t="s">
        <v>93</v>
      </c>
      <c r="K377" s="1" t="s">
        <v>94</v>
      </c>
      <c r="L377" s="1" t="s">
        <v>100</v>
      </c>
      <c r="M377" s="1">
        <f>IF(ISNUMBER(MATCH(E377,_xlfn.VSTACK('VLookup Lists'!$E$2:$E$17,'VLookup Lists'!$H$2:$H$38,'VLookup Lists'!$J$2:$J$8),0)),1,0)</f>
        <v>1</v>
      </c>
      <c r="N377" s="1">
        <f>IFERROR(IF(VLOOKUP($D377,'VLookup Lists'!$B$11:$C$29,2,FALSE)="FLIP",1,0),"")</f>
        <v>0</v>
      </c>
      <c r="O377" s="1" t="b">
        <f>ISNUMBER(MATCH($E377,'VLookup Lists'!$E$2:$E$17,0))</f>
        <v>1</v>
      </c>
    </row>
    <row r="378" spans="1:15" ht="15.75" customHeight="1" x14ac:dyDescent="0.2">
      <c r="A378" s="1" t="str">
        <f t="shared" si="1"/>
        <v>OFVP</v>
      </c>
      <c r="B378" s="1" t="s">
        <v>103</v>
      </c>
      <c r="D378" s="1">
        <v>2774</v>
      </c>
      <c r="E378" s="1" t="s">
        <v>166</v>
      </c>
      <c r="G378" s="38">
        <v>45688</v>
      </c>
      <c r="H378" s="39">
        <v>555000</v>
      </c>
      <c r="I378" s="1">
        <v>2024</v>
      </c>
      <c r="J378" s="1" t="s">
        <v>93</v>
      </c>
      <c r="K378" s="1" t="s">
        <v>94</v>
      </c>
      <c r="L378" s="1" t="s">
        <v>27</v>
      </c>
      <c r="M378" s="1">
        <f>IF(ISNUMBER(MATCH(E378,_xlfn.VSTACK('VLookup Lists'!$E$2:$E$17,'VLookup Lists'!$H$2:$H$38,'VLookup Lists'!$J$2:$J$8),0)),1,0)</f>
        <v>1</v>
      </c>
      <c r="N378" s="1">
        <f>IFERROR(IF(VLOOKUP($D378,'VLookup Lists'!$B$11:$C$29,2,FALSE)="FLIP",1,0),"")</f>
        <v>0</v>
      </c>
      <c r="O378" s="1" t="b">
        <f>ISNUMBER(MATCH($E378,'VLookup Lists'!$E$2:$E$17,0))</f>
        <v>0</v>
      </c>
    </row>
    <row r="379" spans="1:15" ht="15.75" customHeight="1" x14ac:dyDescent="0.2">
      <c r="A379" s="1" t="str">
        <f t="shared" si="1"/>
        <v>OFVP</v>
      </c>
      <c r="B379" s="1" t="s">
        <v>103</v>
      </c>
      <c r="D379" s="1">
        <v>2774</v>
      </c>
      <c r="E379" s="1" t="s">
        <v>115</v>
      </c>
      <c r="G379" s="38">
        <v>45688</v>
      </c>
      <c r="H379" s="39">
        <v>700000</v>
      </c>
      <c r="I379" s="1">
        <v>2024</v>
      </c>
      <c r="J379" s="1" t="s">
        <v>93</v>
      </c>
      <c r="K379" s="1" t="s">
        <v>94</v>
      </c>
      <c r="L379" s="1" t="s">
        <v>51</v>
      </c>
      <c r="M379" s="1">
        <f>IF(ISNUMBER(MATCH(E379,_xlfn.VSTACK('VLookup Lists'!$E$2:$E$17,'VLookup Lists'!$H$2:$H$38,'VLookup Lists'!$J$2:$J$8),0)),1,0)</f>
        <v>1</v>
      </c>
      <c r="N379" s="1">
        <f>IFERROR(IF(VLOOKUP($D379,'VLookup Lists'!$B$11:$C$29,2,FALSE)="FLIP",1,0),"")</f>
        <v>0</v>
      </c>
      <c r="O379" s="1" t="b">
        <f>ISNUMBER(MATCH($E379,'VLookup Lists'!$E$2:$E$17,0))</f>
        <v>0</v>
      </c>
    </row>
    <row r="380" spans="1:15" ht="15.75" customHeight="1" x14ac:dyDescent="0.2">
      <c r="A380" s="1" t="str">
        <f t="shared" si="1"/>
        <v>OFVP</v>
      </c>
      <c r="B380" s="1" t="s">
        <v>103</v>
      </c>
      <c r="D380" s="1">
        <v>2774</v>
      </c>
      <c r="E380" s="1" t="s">
        <v>115</v>
      </c>
      <c r="G380" s="38"/>
      <c r="H380" s="39">
        <v>700000</v>
      </c>
      <c r="I380" s="1">
        <v>2024</v>
      </c>
      <c r="J380" s="1" t="s">
        <v>93</v>
      </c>
      <c r="K380" s="1" t="s">
        <v>94</v>
      </c>
      <c r="L380" s="1" t="s">
        <v>31</v>
      </c>
      <c r="M380" s="1">
        <f>IF(ISNUMBER(MATCH(E380,_xlfn.VSTACK('VLookup Lists'!$E$2:$E$17,'VLookup Lists'!$H$2:$H$38,'VLookup Lists'!$J$2:$J$8),0)),1,0)</f>
        <v>1</v>
      </c>
      <c r="N380" s="1">
        <f>IFERROR(IF(VLOOKUP($D380,'VLookup Lists'!$B$11:$C$29,2,FALSE)="FLIP",1,0),"")</f>
        <v>0</v>
      </c>
      <c r="O380" s="1" t="b">
        <f>ISNUMBER(MATCH($E380,'VLookup Lists'!$E$2:$E$17,0))</f>
        <v>0</v>
      </c>
    </row>
    <row r="381" spans="1:15" ht="15.75" customHeight="1" x14ac:dyDescent="0.2">
      <c r="A381" s="1" t="str">
        <f t="shared" si="1"/>
        <v>OFVP</v>
      </c>
      <c r="B381" s="1" t="s">
        <v>103</v>
      </c>
      <c r="D381" s="1">
        <v>2774</v>
      </c>
      <c r="E381" s="1" t="s">
        <v>115</v>
      </c>
      <c r="G381" s="38">
        <v>45688</v>
      </c>
      <c r="H381" s="39">
        <v>700000</v>
      </c>
      <c r="I381" s="1">
        <v>2024</v>
      </c>
      <c r="J381" s="1" t="s">
        <v>93</v>
      </c>
      <c r="K381" s="1" t="s">
        <v>94</v>
      </c>
      <c r="L381" s="1" t="s">
        <v>38</v>
      </c>
      <c r="M381" s="1">
        <f>IF(ISNUMBER(MATCH(E381,_xlfn.VSTACK('VLookup Lists'!$E$2:$E$17,'VLookup Lists'!$H$2:$H$38,'VLookup Lists'!$J$2:$J$8),0)),1,0)</f>
        <v>1</v>
      </c>
      <c r="N381" s="1">
        <f>IFERROR(IF(VLOOKUP($D381,'VLookup Lists'!$B$11:$C$29,2,FALSE)="FLIP",1,0),"")</f>
        <v>0</v>
      </c>
      <c r="O381" s="1" t="b">
        <f>ISNUMBER(MATCH($E381,'VLookup Lists'!$E$2:$E$17,0))</f>
        <v>0</v>
      </c>
    </row>
    <row r="382" spans="1:15" ht="15.75" customHeight="1" x14ac:dyDescent="0.2">
      <c r="A382" s="1" t="str">
        <f t="shared" si="1"/>
        <v>OFVP</v>
      </c>
      <c r="B382" s="1" t="s">
        <v>103</v>
      </c>
      <c r="D382" s="1">
        <v>2774</v>
      </c>
      <c r="E382" s="1" t="s">
        <v>116</v>
      </c>
      <c r="G382" s="38">
        <v>45688</v>
      </c>
      <c r="H382" s="39">
        <v>432169</v>
      </c>
      <c r="I382" s="1">
        <v>2024</v>
      </c>
      <c r="J382" s="1" t="s">
        <v>93</v>
      </c>
      <c r="K382" s="1" t="s">
        <v>94</v>
      </c>
      <c r="L382" s="1" t="s">
        <v>28</v>
      </c>
      <c r="M382" s="1">
        <f>IF(ISNUMBER(MATCH(E382,_xlfn.VSTACK('VLookup Lists'!$E$2:$E$17,'VLookup Lists'!$H$2:$H$38,'VLookup Lists'!$J$2:$J$8),0)),1,0)</f>
        <v>1</v>
      </c>
      <c r="N382" s="1">
        <f>IFERROR(IF(VLOOKUP($D382,'VLookup Lists'!$B$11:$C$29,2,FALSE)="FLIP",1,0),"")</f>
        <v>0</v>
      </c>
      <c r="O382" s="1" t="b">
        <f>ISNUMBER(MATCH($E382,'VLookup Lists'!$E$2:$E$17,0))</f>
        <v>1</v>
      </c>
    </row>
    <row r="383" spans="1:15" ht="15.75" customHeight="1" x14ac:dyDescent="0.2">
      <c r="A383" s="1" t="str">
        <f t="shared" si="1"/>
        <v>OFVP</v>
      </c>
      <c r="B383" s="1" t="s">
        <v>103</v>
      </c>
      <c r="D383" s="1">
        <v>2774</v>
      </c>
      <c r="E383" s="1" t="s">
        <v>116</v>
      </c>
      <c r="G383" s="38">
        <v>45688</v>
      </c>
      <c r="H383" s="39">
        <v>483256</v>
      </c>
      <c r="I383" s="1">
        <v>2024</v>
      </c>
      <c r="J383" s="1" t="s">
        <v>93</v>
      </c>
      <c r="K383" s="1" t="s">
        <v>94</v>
      </c>
      <c r="L383" s="1" t="s">
        <v>52</v>
      </c>
      <c r="M383" s="1">
        <f>IF(ISNUMBER(MATCH(E383,_xlfn.VSTACK('VLookup Lists'!$E$2:$E$17,'VLookup Lists'!$H$2:$H$38,'VLookup Lists'!$J$2:$J$8),0)),1,0)</f>
        <v>1</v>
      </c>
      <c r="N383" s="1">
        <f>IFERROR(IF(VLOOKUP($D383,'VLookup Lists'!$B$11:$C$29,2,FALSE)="FLIP",1,0),"")</f>
        <v>0</v>
      </c>
      <c r="O383" s="1" t="b">
        <f>ISNUMBER(MATCH($E383,'VLookup Lists'!$E$2:$E$17,0))</f>
        <v>1</v>
      </c>
    </row>
    <row r="384" spans="1:15" ht="15.75" customHeight="1" x14ac:dyDescent="0.2">
      <c r="A384" s="1" t="str">
        <f t="shared" si="1"/>
        <v>OFVP</v>
      </c>
      <c r="B384" s="1" t="s">
        <v>103</v>
      </c>
      <c r="D384" s="1">
        <v>2774</v>
      </c>
      <c r="E384" s="1" t="s">
        <v>117</v>
      </c>
      <c r="G384" s="38"/>
      <c r="H384" s="39">
        <v>300000</v>
      </c>
      <c r="I384" s="1">
        <v>2024</v>
      </c>
      <c r="J384" s="1" t="s">
        <v>93</v>
      </c>
      <c r="K384" s="1" t="s">
        <v>94</v>
      </c>
      <c r="L384" s="1" t="s">
        <v>49</v>
      </c>
      <c r="M384" s="1">
        <f>IF(ISNUMBER(MATCH(E384,_xlfn.VSTACK('VLookup Lists'!$E$2:$E$17,'VLookup Lists'!$H$2:$H$38,'VLookup Lists'!$J$2:$J$8),0)),1,0)</f>
        <v>1</v>
      </c>
      <c r="N384" s="1">
        <f>IFERROR(IF(VLOOKUP($D384,'VLookup Lists'!$B$11:$C$29,2,FALSE)="FLIP",1,0),"")</f>
        <v>0</v>
      </c>
      <c r="O384" s="1" t="b">
        <f>ISNUMBER(MATCH($E384,'VLookup Lists'!$E$2:$E$17,0))</f>
        <v>1</v>
      </c>
    </row>
    <row r="385" spans="1:15" ht="15.75" customHeight="1" x14ac:dyDescent="0.2">
      <c r="A385" s="1" t="str">
        <f t="shared" si="1"/>
        <v>OFVP</v>
      </c>
      <c r="B385" s="1" t="s">
        <v>103</v>
      </c>
      <c r="D385" s="1">
        <v>2774</v>
      </c>
      <c r="E385" s="1" t="s">
        <v>117</v>
      </c>
      <c r="G385" s="38">
        <v>45688</v>
      </c>
      <c r="H385" s="39">
        <v>864888</v>
      </c>
      <c r="I385" s="1">
        <v>2024</v>
      </c>
      <c r="J385" s="1" t="s">
        <v>93</v>
      </c>
      <c r="K385" s="1" t="s">
        <v>94</v>
      </c>
      <c r="L385" s="1" t="s">
        <v>27</v>
      </c>
      <c r="M385" s="1">
        <f>IF(ISNUMBER(MATCH(E385,_xlfn.VSTACK('VLookup Lists'!$E$2:$E$17,'VLookup Lists'!$H$2:$H$38,'VLookup Lists'!$J$2:$J$8),0)),1,0)</f>
        <v>1</v>
      </c>
      <c r="N385" s="1">
        <f>IFERROR(IF(VLOOKUP($D385,'VLookup Lists'!$B$11:$C$29,2,FALSE)="FLIP",1,0),"")</f>
        <v>0</v>
      </c>
      <c r="O385" s="1" t="b">
        <f>ISNUMBER(MATCH($E385,'VLookup Lists'!$E$2:$E$17,0))</f>
        <v>1</v>
      </c>
    </row>
    <row r="386" spans="1:15" ht="15.75" customHeight="1" x14ac:dyDescent="0.2">
      <c r="A386" s="1" t="str">
        <f t="shared" si="1"/>
        <v>OFVP</v>
      </c>
      <c r="B386" s="1" t="s">
        <v>103</v>
      </c>
      <c r="D386" s="1">
        <v>2774</v>
      </c>
      <c r="E386" s="1" t="s">
        <v>117</v>
      </c>
      <c r="G386" s="38">
        <v>45688</v>
      </c>
      <c r="H386" s="39">
        <v>300000</v>
      </c>
      <c r="I386" s="1">
        <v>2024</v>
      </c>
      <c r="J386" s="1" t="s">
        <v>93</v>
      </c>
      <c r="K386" s="1" t="s">
        <v>94</v>
      </c>
      <c r="L386" s="1" t="s">
        <v>61</v>
      </c>
      <c r="M386" s="1">
        <f>IF(ISNUMBER(MATCH(E386,_xlfn.VSTACK('VLookup Lists'!$E$2:$E$17,'VLookup Lists'!$H$2:$H$38,'VLookup Lists'!$J$2:$J$8),0)),1,0)</f>
        <v>1</v>
      </c>
      <c r="N386" s="1">
        <f>IFERROR(IF(VLOOKUP($D386,'VLookup Lists'!$B$11:$C$29,2,FALSE)="FLIP",1,0),"")</f>
        <v>0</v>
      </c>
      <c r="O386" s="1" t="b">
        <f>ISNUMBER(MATCH($E386,'VLookup Lists'!$E$2:$E$17,0))</f>
        <v>1</v>
      </c>
    </row>
    <row r="387" spans="1:15" ht="15.75" customHeight="1" x14ac:dyDescent="0.2">
      <c r="A387" s="1" t="str">
        <f t="shared" si="1"/>
        <v>OFVP</v>
      </c>
      <c r="B387" s="1" t="s">
        <v>103</v>
      </c>
      <c r="D387" s="1">
        <v>2774</v>
      </c>
      <c r="E387" s="1" t="s">
        <v>117</v>
      </c>
      <c r="G387" s="38">
        <v>45688</v>
      </c>
      <c r="H387" s="39">
        <v>300000</v>
      </c>
      <c r="I387" s="1">
        <v>2024</v>
      </c>
      <c r="J387" s="1" t="s">
        <v>93</v>
      </c>
      <c r="K387" s="1" t="s">
        <v>94</v>
      </c>
      <c r="L387" s="1" t="s">
        <v>39</v>
      </c>
      <c r="M387" s="1">
        <f>IF(ISNUMBER(MATCH(E387,_xlfn.VSTACK('VLookup Lists'!$E$2:$E$17,'VLookup Lists'!$H$2:$H$38,'VLookup Lists'!$J$2:$J$8),0)),1,0)</f>
        <v>1</v>
      </c>
      <c r="N387" s="1">
        <f>IFERROR(IF(VLOOKUP($D387,'VLookup Lists'!$B$11:$C$29,2,FALSE)="FLIP",1,0),"")</f>
        <v>0</v>
      </c>
      <c r="O387" s="1" t="b">
        <f>ISNUMBER(MATCH($E387,'VLookup Lists'!$E$2:$E$17,0))</f>
        <v>1</v>
      </c>
    </row>
    <row r="388" spans="1:15" ht="15.75" customHeight="1" x14ac:dyDescent="0.2">
      <c r="A388" s="1" t="str">
        <f t="shared" si="1"/>
        <v>OFVP</v>
      </c>
      <c r="B388" s="1" t="s">
        <v>103</v>
      </c>
      <c r="D388" s="1">
        <v>2774</v>
      </c>
      <c r="E388" s="1" t="s">
        <v>117</v>
      </c>
      <c r="G388" s="38">
        <v>45688</v>
      </c>
      <c r="H388" s="39">
        <v>300000</v>
      </c>
      <c r="I388" s="1">
        <v>2024</v>
      </c>
      <c r="J388" s="1" t="s">
        <v>93</v>
      </c>
      <c r="K388" s="1" t="s">
        <v>94</v>
      </c>
      <c r="L388" s="1" t="s">
        <v>70</v>
      </c>
      <c r="M388" s="1">
        <f>IF(ISNUMBER(MATCH(E388,_xlfn.VSTACK('VLookup Lists'!$E$2:$E$17,'VLookup Lists'!$H$2:$H$38,'VLookup Lists'!$J$2:$J$8),0)),1,0)</f>
        <v>1</v>
      </c>
      <c r="N388" s="1">
        <f>IFERROR(IF(VLOOKUP($D388,'VLookup Lists'!$B$11:$C$29,2,FALSE)="FLIP",1,0),"")</f>
        <v>0</v>
      </c>
      <c r="O388" s="1" t="b">
        <f>ISNUMBER(MATCH($E388,'VLookup Lists'!$E$2:$E$17,0))</f>
        <v>1</v>
      </c>
    </row>
    <row r="389" spans="1:15" ht="15.75" customHeight="1" x14ac:dyDescent="0.2">
      <c r="A389" s="1" t="str">
        <f t="shared" si="1"/>
        <v>OFVP</v>
      </c>
      <c r="B389" s="1" t="s">
        <v>103</v>
      </c>
      <c r="D389" s="1">
        <v>2774</v>
      </c>
      <c r="E389" s="1" t="s">
        <v>167</v>
      </c>
      <c r="G389" s="38">
        <v>45838</v>
      </c>
      <c r="H389" s="39">
        <v>299791</v>
      </c>
      <c r="I389" s="1">
        <v>2024</v>
      </c>
      <c r="J389" s="1" t="s">
        <v>93</v>
      </c>
      <c r="K389" s="1" t="s">
        <v>94</v>
      </c>
      <c r="L389" s="1" t="s">
        <v>28</v>
      </c>
      <c r="M389" s="1">
        <f>IF(ISNUMBER(MATCH(E389,_xlfn.VSTACK('VLookup Lists'!$E$2:$E$17,'VLookup Lists'!$H$2:$H$38,'VLookup Lists'!$J$2:$J$8),0)),1,0)</f>
        <v>0</v>
      </c>
      <c r="N389" s="1">
        <f>IFERROR(IF(VLOOKUP($D389,'VLookup Lists'!$B$11:$C$29,2,FALSE)="FLIP",1,0),"")</f>
        <v>0</v>
      </c>
      <c r="O389" s="1" t="b">
        <f>ISNUMBER(MATCH($E389,'VLookup Lists'!$E$2:$E$17,0))</f>
        <v>0</v>
      </c>
    </row>
    <row r="390" spans="1:15" ht="15.75" customHeight="1" x14ac:dyDescent="0.2">
      <c r="A390" s="1" t="str">
        <f t="shared" si="1"/>
        <v>OFVP</v>
      </c>
      <c r="B390" s="1" t="s">
        <v>103</v>
      </c>
      <c r="D390" s="1">
        <v>2774</v>
      </c>
      <c r="E390" s="1" t="s">
        <v>337</v>
      </c>
      <c r="G390" s="38">
        <v>45688</v>
      </c>
      <c r="H390" s="39">
        <v>557785</v>
      </c>
      <c r="I390" s="1">
        <v>2024</v>
      </c>
      <c r="J390" s="1" t="s">
        <v>93</v>
      </c>
      <c r="K390" s="1" t="s">
        <v>94</v>
      </c>
      <c r="L390" s="1" t="s">
        <v>64</v>
      </c>
      <c r="M390" s="1">
        <f>IF(ISNUMBER(MATCH(E390,_xlfn.VSTACK('VLookup Lists'!$E$2:$E$17,'VLookup Lists'!$H$2:$H$38,'VLookup Lists'!$J$2:$J$8),0)),1,0)</f>
        <v>0</v>
      </c>
      <c r="N390" s="1">
        <f>IFERROR(IF(VLOOKUP($D390,'VLookup Lists'!$B$11:$C$29,2,FALSE)="FLIP",1,0),"")</f>
        <v>0</v>
      </c>
      <c r="O390" s="1" t="b">
        <f>ISNUMBER(MATCH($E390,'VLookup Lists'!$E$2:$E$17,0))</f>
        <v>0</v>
      </c>
    </row>
    <row r="391" spans="1:15" ht="15.75" customHeight="1" x14ac:dyDescent="0.2">
      <c r="A391" s="1" t="str">
        <f t="shared" si="1"/>
        <v>OFVP</v>
      </c>
      <c r="B391" s="1" t="s">
        <v>103</v>
      </c>
      <c r="D391" s="1">
        <v>2774</v>
      </c>
      <c r="E391" s="1" t="s">
        <v>337</v>
      </c>
      <c r="G391" s="38">
        <v>45838</v>
      </c>
      <c r="H391" s="39">
        <v>564356</v>
      </c>
      <c r="I391" s="1">
        <v>2024</v>
      </c>
      <c r="J391" s="1" t="s">
        <v>93</v>
      </c>
      <c r="K391" s="1" t="s">
        <v>94</v>
      </c>
      <c r="L391" s="1" t="s">
        <v>65</v>
      </c>
      <c r="M391" s="1">
        <f>IF(ISNUMBER(MATCH(E391,_xlfn.VSTACK('VLookup Lists'!$E$2:$E$17,'VLookup Lists'!$H$2:$H$38,'VLookup Lists'!$J$2:$J$8),0)),1,0)</f>
        <v>0</v>
      </c>
      <c r="N391" s="1">
        <f>IFERROR(IF(VLOOKUP($D391,'VLookup Lists'!$B$11:$C$29,2,FALSE)="FLIP",1,0),"")</f>
        <v>0</v>
      </c>
      <c r="O391" s="1" t="b">
        <f>ISNUMBER(MATCH($E391,'VLookup Lists'!$E$2:$E$17,0))</f>
        <v>0</v>
      </c>
    </row>
    <row r="392" spans="1:15" ht="15.75" customHeight="1" x14ac:dyDescent="0.2">
      <c r="A392" s="1" t="str">
        <f t="shared" si="1"/>
        <v>OFVP</v>
      </c>
      <c r="B392" s="1" t="s">
        <v>103</v>
      </c>
      <c r="D392" s="1">
        <v>2774</v>
      </c>
      <c r="E392" s="1" t="s">
        <v>337</v>
      </c>
      <c r="G392" s="38">
        <v>45688</v>
      </c>
      <c r="H392" s="39">
        <v>564356</v>
      </c>
      <c r="I392" s="1">
        <v>2024</v>
      </c>
      <c r="J392" s="1" t="s">
        <v>93</v>
      </c>
      <c r="K392" s="1" t="s">
        <v>94</v>
      </c>
      <c r="L392" s="1" t="s">
        <v>41</v>
      </c>
      <c r="M392" s="1">
        <f>IF(ISNUMBER(MATCH(E392,_xlfn.VSTACK('VLookup Lists'!$E$2:$E$17,'VLookup Lists'!$H$2:$H$38,'VLookup Lists'!$J$2:$J$8),0)),1,0)</f>
        <v>0</v>
      </c>
      <c r="N392" s="1">
        <f>IFERROR(IF(VLOOKUP($D392,'VLookup Lists'!$B$11:$C$29,2,FALSE)="FLIP",1,0),"")</f>
        <v>0</v>
      </c>
      <c r="O392" s="1" t="b">
        <f>ISNUMBER(MATCH($E392,'VLookup Lists'!$E$2:$E$17,0))</f>
        <v>0</v>
      </c>
    </row>
    <row r="393" spans="1:15" ht="15.75" customHeight="1" x14ac:dyDescent="0.2">
      <c r="A393" s="1" t="str">
        <f t="shared" si="1"/>
        <v>OFVP</v>
      </c>
      <c r="B393" s="1" t="s">
        <v>103</v>
      </c>
      <c r="D393" s="1">
        <v>2774</v>
      </c>
      <c r="E393" s="1" t="s">
        <v>227</v>
      </c>
      <c r="G393" s="38">
        <v>45838</v>
      </c>
      <c r="H393" s="39">
        <v>290807</v>
      </c>
      <c r="I393" s="1">
        <v>2024</v>
      </c>
      <c r="J393" s="1" t="s">
        <v>93</v>
      </c>
      <c r="K393" s="1" t="s">
        <v>94</v>
      </c>
      <c r="L393" s="1" t="s">
        <v>49</v>
      </c>
      <c r="M393" s="1">
        <f>IF(ISNUMBER(MATCH(E393,_xlfn.VSTACK('VLookup Lists'!$E$2:$E$17,'VLookup Lists'!$H$2:$H$38,'VLookup Lists'!$J$2:$J$8),0)),1,0)</f>
        <v>0</v>
      </c>
      <c r="N393" s="1">
        <f>IFERROR(IF(VLOOKUP($D393,'VLookup Lists'!$B$11:$C$29,2,FALSE)="FLIP",1,0),"")</f>
        <v>0</v>
      </c>
      <c r="O393" s="1" t="b">
        <f>ISNUMBER(MATCH($E393,'VLookup Lists'!$E$2:$E$17,0))</f>
        <v>0</v>
      </c>
    </row>
    <row r="394" spans="1:15" ht="15.75" customHeight="1" x14ac:dyDescent="0.2">
      <c r="A394" s="1" t="str">
        <f t="shared" si="1"/>
        <v>OFVP</v>
      </c>
      <c r="B394" s="1" t="s">
        <v>103</v>
      </c>
      <c r="D394" s="1">
        <v>2774</v>
      </c>
      <c r="E394" s="1" t="s">
        <v>168</v>
      </c>
      <c r="G394" s="38">
        <v>45688</v>
      </c>
      <c r="H394" s="39">
        <v>408482.4</v>
      </c>
      <c r="I394" s="1">
        <v>2024</v>
      </c>
      <c r="J394" s="1" t="s">
        <v>93</v>
      </c>
      <c r="K394" s="1" t="s">
        <v>94</v>
      </c>
      <c r="L394" s="1" t="s">
        <v>38</v>
      </c>
      <c r="M394" s="1">
        <f>IF(ISNUMBER(MATCH(E394,_xlfn.VSTACK('VLookup Lists'!$E$2:$E$17,'VLookup Lists'!$H$2:$H$38,'VLookup Lists'!$J$2:$J$8),0)),1,0)</f>
        <v>0</v>
      </c>
      <c r="N394" s="1">
        <f>IFERROR(IF(VLOOKUP($D394,'VLookup Lists'!$B$11:$C$29,2,FALSE)="FLIP",1,0),"")</f>
        <v>0</v>
      </c>
      <c r="O394" s="1" t="b">
        <f>ISNUMBER(MATCH($E394,'VLookup Lists'!$E$2:$E$17,0))</f>
        <v>0</v>
      </c>
    </row>
    <row r="395" spans="1:15" ht="15.75" customHeight="1" x14ac:dyDescent="0.2">
      <c r="A395" s="1" t="str">
        <f t="shared" si="1"/>
        <v>OFVP</v>
      </c>
      <c r="B395" s="1" t="s">
        <v>103</v>
      </c>
      <c r="D395" s="1">
        <v>2774</v>
      </c>
      <c r="E395" s="1" t="s">
        <v>102</v>
      </c>
      <c r="G395" s="38">
        <v>45688</v>
      </c>
      <c r="H395" s="39">
        <v>508524</v>
      </c>
      <c r="I395" s="1">
        <v>2024</v>
      </c>
      <c r="J395" s="1" t="s">
        <v>93</v>
      </c>
      <c r="K395" s="1" t="s">
        <v>94</v>
      </c>
      <c r="L395" s="1" t="s">
        <v>29</v>
      </c>
      <c r="M395" s="1">
        <f>IF(ISNUMBER(MATCH(E395,_xlfn.VSTACK('VLookup Lists'!$E$2:$E$17,'VLookup Lists'!$H$2:$H$38,'VLookup Lists'!$J$2:$J$8),0)),1,0)</f>
        <v>1</v>
      </c>
      <c r="N395" s="1">
        <f>IFERROR(IF(VLOOKUP($D395,'VLookup Lists'!$B$11:$C$29,2,FALSE)="FLIP",1,0),"")</f>
        <v>0</v>
      </c>
      <c r="O395" s="1" t="b">
        <f>ISNUMBER(MATCH($E395,'VLookup Lists'!$E$2:$E$17,0))</f>
        <v>0</v>
      </c>
    </row>
    <row r="396" spans="1:15" ht="15.75" customHeight="1" x14ac:dyDescent="0.2">
      <c r="A396" s="1" t="str">
        <f t="shared" si="1"/>
        <v>OFVP</v>
      </c>
      <c r="B396" s="1" t="s">
        <v>103</v>
      </c>
      <c r="D396" s="1">
        <v>2774</v>
      </c>
      <c r="E396" s="1" t="s">
        <v>102</v>
      </c>
      <c r="G396" s="38">
        <v>45688</v>
      </c>
      <c r="H396" s="39">
        <v>508524</v>
      </c>
      <c r="I396" s="1">
        <v>2024</v>
      </c>
      <c r="J396" s="1" t="s">
        <v>93</v>
      </c>
      <c r="K396" s="1" t="s">
        <v>94</v>
      </c>
      <c r="L396" s="1" t="s">
        <v>33</v>
      </c>
      <c r="M396" s="1">
        <f>IF(ISNUMBER(MATCH(E396,_xlfn.VSTACK('VLookup Lists'!$E$2:$E$17,'VLookup Lists'!$H$2:$H$38,'VLookup Lists'!$J$2:$J$8),0)),1,0)</f>
        <v>1</v>
      </c>
      <c r="N396" s="1">
        <f>IFERROR(IF(VLOOKUP($D396,'VLookup Lists'!$B$11:$C$29,2,FALSE)="FLIP",1,0),"")</f>
        <v>0</v>
      </c>
      <c r="O396" s="1" t="b">
        <f>ISNUMBER(MATCH($E396,'VLookup Lists'!$E$2:$E$17,0))</f>
        <v>0</v>
      </c>
    </row>
    <row r="397" spans="1:15" ht="15.75" customHeight="1" x14ac:dyDescent="0.2">
      <c r="A397" s="1" t="str">
        <f t="shared" si="1"/>
        <v>OFVP</v>
      </c>
      <c r="B397" s="1" t="s">
        <v>103</v>
      </c>
      <c r="D397" s="1">
        <v>2774</v>
      </c>
      <c r="E397" s="1" t="s">
        <v>102</v>
      </c>
      <c r="G397" s="38">
        <v>45688</v>
      </c>
      <c r="H397" s="39">
        <v>508524</v>
      </c>
      <c r="I397" s="1">
        <v>2024</v>
      </c>
      <c r="J397" s="1" t="s">
        <v>93</v>
      </c>
      <c r="K397" s="1" t="s">
        <v>94</v>
      </c>
      <c r="L397" s="1" t="s">
        <v>41</v>
      </c>
      <c r="M397" s="1">
        <f>IF(ISNUMBER(MATCH(E397,_xlfn.VSTACK('VLookup Lists'!$E$2:$E$17,'VLookup Lists'!$H$2:$H$38,'VLookup Lists'!$J$2:$J$8),0)),1,0)</f>
        <v>1</v>
      </c>
      <c r="N397" s="1">
        <f>IFERROR(IF(VLOOKUP($D397,'VLookup Lists'!$B$11:$C$29,2,FALSE)="FLIP",1,0),"")</f>
        <v>0</v>
      </c>
      <c r="O397" s="1" t="b">
        <f>ISNUMBER(MATCH($E397,'VLookup Lists'!$E$2:$E$17,0))</f>
        <v>0</v>
      </c>
    </row>
    <row r="398" spans="1:15" ht="15.75" customHeight="1" x14ac:dyDescent="0.2">
      <c r="A398" s="1" t="str">
        <f t="shared" si="1"/>
        <v>OFVP</v>
      </c>
      <c r="B398" s="1" t="s">
        <v>169</v>
      </c>
      <c r="D398" s="1">
        <v>2774.03</v>
      </c>
      <c r="E398" s="1" t="s">
        <v>121</v>
      </c>
      <c r="G398" s="38">
        <v>45688</v>
      </c>
      <c r="H398" s="39">
        <v>333294</v>
      </c>
      <c r="I398" s="1">
        <v>2024</v>
      </c>
      <c r="J398" s="1" t="s">
        <v>119</v>
      </c>
      <c r="K398" s="1" t="s">
        <v>122</v>
      </c>
      <c r="L398" s="1" t="s">
        <v>123</v>
      </c>
      <c r="M398" s="1">
        <f>IF(ISNUMBER(MATCH(E398,_xlfn.VSTACK('VLookup Lists'!$E$2:$E$17,'VLookup Lists'!$H$2:$H$38,'VLookup Lists'!$J$2:$J$8),0)),1,0)</f>
        <v>0</v>
      </c>
      <c r="N398" s="1">
        <f>IFERROR(IF(VLOOKUP($D398,'VLookup Lists'!$B$11:$C$29,2,FALSE)="FLIP",1,0),"")</f>
        <v>0</v>
      </c>
      <c r="O398" s="1" t="b">
        <f>ISNUMBER(MATCH($E398,'VLookup Lists'!$E$2:$E$17,0))</f>
        <v>0</v>
      </c>
    </row>
    <row r="399" spans="1:15" ht="15.75" customHeight="1" x14ac:dyDescent="0.2">
      <c r="A399" s="1" t="str">
        <f t="shared" si="1"/>
        <v>OFVP</v>
      </c>
      <c r="B399" s="1" t="s">
        <v>169</v>
      </c>
      <c r="D399" s="1">
        <v>2774.03</v>
      </c>
      <c r="E399" s="1" t="s">
        <v>228</v>
      </c>
      <c r="G399" s="38">
        <v>45688</v>
      </c>
      <c r="H399" s="39">
        <v>300000</v>
      </c>
      <c r="I399" s="1">
        <v>2024</v>
      </c>
      <c r="J399" s="1" t="s">
        <v>119</v>
      </c>
      <c r="K399" s="1" t="s">
        <v>122</v>
      </c>
      <c r="L399" s="1" t="s">
        <v>123</v>
      </c>
      <c r="M399" s="1">
        <f>IF(ISNUMBER(MATCH(E399,_xlfn.VSTACK('VLookup Lists'!$E$2:$E$17,'VLookup Lists'!$H$2:$H$38,'VLookup Lists'!$J$2:$J$8),0)),1,0)</f>
        <v>0</v>
      </c>
      <c r="N399" s="1">
        <f>IFERROR(IF(VLOOKUP($D399,'VLookup Lists'!$B$11:$C$29,2,FALSE)="FLIP",1,0),"")</f>
        <v>0</v>
      </c>
      <c r="O399" s="1" t="b">
        <f>ISNUMBER(MATCH($E399,'VLookup Lists'!$E$2:$E$17,0))</f>
        <v>0</v>
      </c>
    </row>
    <row r="400" spans="1:15" ht="15.75" customHeight="1" x14ac:dyDescent="0.2">
      <c r="A400" s="1" t="str">
        <f t="shared" si="1"/>
        <v>OFVP</v>
      </c>
      <c r="B400" s="1" t="s">
        <v>169</v>
      </c>
      <c r="D400" s="1">
        <v>2774.03</v>
      </c>
      <c r="E400" s="1" t="s">
        <v>126</v>
      </c>
      <c r="G400" s="38">
        <v>45838</v>
      </c>
      <c r="H400" s="39">
        <v>287990</v>
      </c>
      <c r="I400" s="1">
        <v>2024</v>
      </c>
      <c r="J400" s="1" t="s">
        <v>119</v>
      </c>
      <c r="K400" s="1" t="s">
        <v>94</v>
      </c>
      <c r="L400" s="1" t="s">
        <v>127</v>
      </c>
      <c r="M400" s="1">
        <f>IF(ISNUMBER(MATCH(E400,_xlfn.VSTACK('VLookup Lists'!$E$2:$E$17,'VLookup Lists'!$H$2:$H$38,'VLookup Lists'!$J$2:$J$8),0)),1,0)</f>
        <v>0</v>
      </c>
      <c r="N400" s="1">
        <f>IFERROR(IF(VLOOKUP($D400,'VLookup Lists'!$B$11:$C$29,2,FALSE)="FLIP",1,0),"")</f>
        <v>0</v>
      </c>
      <c r="O400" s="1" t="b">
        <f>ISNUMBER(MATCH($E400,'VLookup Lists'!$E$2:$E$17,0))</f>
        <v>0</v>
      </c>
    </row>
    <row r="401" spans="1:15" ht="15.75" customHeight="1" x14ac:dyDescent="0.2">
      <c r="A401" s="1" t="str">
        <f t="shared" si="1"/>
        <v>OFVP</v>
      </c>
      <c r="B401" s="1" t="s">
        <v>169</v>
      </c>
      <c r="D401" s="1">
        <v>2774.03</v>
      </c>
      <c r="E401" s="1" t="s">
        <v>229</v>
      </c>
      <c r="G401" s="38">
        <v>45838</v>
      </c>
      <c r="H401" s="39">
        <v>458153.6</v>
      </c>
      <c r="I401" s="1">
        <v>2024</v>
      </c>
      <c r="J401" s="1" t="s">
        <v>119</v>
      </c>
      <c r="K401" s="1" t="s">
        <v>150</v>
      </c>
      <c r="L401" s="1" t="s">
        <v>151</v>
      </c>
      <c r="M401" s="1">
        <f>IF(ISNUMBER(MATCH(E401,_xlfn.VSTACK('VLookup Lists'!$E$2:$E$17,'VLookup Lists'!$H$2:$H$38,'VLookup Lists'!$J$2:$J$8),0)),1,0)</f>
        <v>0</v>
      </c>
      <c r="N401" s="1">
        <f>IFERROR(IF(VLOOKUP($D401,'VLookup Lists'!$B$11:$C$29,2,FALSE)="FLIP",1,0),"")</f>
        <v>0</v>
      </c>
      <c r="O401" s="1" t="b">
        <f>ISNUMBER(MATCH($E401,'VLookup Lists'!$E$2:$E$17,0))</f>
        <v>0</v>
      </c>
    </row>
    <row r="402" spans="1:15" ht="15.75" customHeight="1" x14ac:dyDescent="0.2">
      <c r="A402" s="1" t="str">
        <f t="shared" si="1"/>
        <v>OFVP</v>
      </c>
      <c r="B402" s="1" t="s">
        <v>169</v>
      </c>
      <c r="D402" s="1">
        <v>2774.03</v>
      </c>
      <c r="E402" s="1" t="s">
        <v>170</v>
      </c>
      <c r="G402" s="38">
        <v>45688</v>
      </c>
      <c r="H402" s="39">
        <v>798225</v>
      </c>
      <c r="I402" s="1">
        <v>2024</v>
      </c>
      <c r="J402" s="1" t="s">
        <v>119</v>
      </c>
      <c r="K402" s="1" t="s">
        <v>171</v>
      </c>
      <c r="L402" s="1" t="s">
        <v>171</v>
      </c>
      <c r="M402" s="1">
        <f>IF(ISNUMBER(MATCH(E402,_xlfn.VSTACK('VLookup Lists'!$E$2:$E$17,'VLookup Lists'!$H$2:$H$38,'VLookup Lists'!$J$2:$J$8),0)),1,0)</f>
        <v>0</v>
      </c>
      <c r="N402" s="1">
        <f>IFERROR(IF(VLOOKUP($D402,'VLookup Lists'!$B$11:$C$29,2,FALSE)="FLIP",1,0),"")</f>
        <v>0</v>
      </c>
      <c r="O402" s="1" t="b">
        <f>ISNUMBER(MATCH($E402,'VLookup Lists'!$E$2:$E$17,0))</f>
        <v>0</v>
      </c>
    </row>
    <row r="403" spans="1:15" ht="15.75" customHeight="1" x14ac:dyDescent="0.2">
      <c r="A403" s="1" t="str">
        <f t="shared" si="1"/>
        <v>OFVP</v>
      </c>
      <c r="B403" s="1" t="s">
        <v>169</v>
      </c>
      <c r="D403" s="1">
        <v>2774.03</v>
      </c>
      <c r="E403" s="1" t="s">
        <v>172</v>
      </c>
      <c r="G403" s="38">
        <v>45688</v>
      </c>
      <c r="H403" s="39">
        <v>225000</v>
      </c>
      <c r="I403" s="1">
        <v>2024</v>
      </c>
      <c r="J403" s="1" t="s">
        <v>119</v>
      </c>
      <c r="K403" s="1" t="s">
        <v>173</v>
      </c>
      <c r="L403" s="1" t="s">
        <v>173</v>
      </c>
      <c r="M403" s="1">
        <f>IF(ISNUMBER(MATCH(E403,_xlfn.VSTACK('VLookup Lists'!$E$2:$E$17,'VLookup Lists'!$H$2:$H$38,'VLookup Lists'!$J$2:$J$8),0)),1,0)</f>
        <v>0</v>
      </c>
      <c r="N403" s="1">
        <f>IFERROR(IF(VLOOKUP($D403,'VLookup Lists'!$B$11:$C$29,2,FALSE)="FLIP",1,0),"")</f>
        <v>0</v>
      </c>
      <c r="O403" s="1" t="b">
        <f>ISNUMBER(MATCH($E403,'VLookup Lists'!$E$2:$E$17,0))</f>
        <v>0</v>
      </c>
    </row>
    <row r="404" spans="1:15" ht="15.75" customHeight="1" x14ac:dyDescent="0.2">
      <c r="A404" s="1" t="str">
        <f t="shared" si="1"/>
        <v>OFVP</v>
      </c>
      <c r="B404" s="1" t="s">
        <v>169</v>
      </c>
      <c r="D404" s="1">
        <v>2774.03</v>
      </c>
      <c r="E404" s="1" t="s">
        <v>174</v>
      </c>
      <c r="G404" s="38">
        <v>45838</v>
      </c>
      <c r="H404" s="39">
        <v>656852</v>
      </c>
      <c r="I404" s="1">
        <v>2024</v>
      </c>
      <c r="J404" s="1" t="s">
        <v>119</v>
      </c>
      <c r="K404" s="1" t="s">
        <v>140</v>
      </c>
      <c r="L404" s="1" t="s">
        <v>141</v>
      </c>
      <c r="M404" s="1">
        <f>IF(ISNUMBER(MATCH(E404,_xlfn.VSTACK('VLookup Lists'!$E$2:$E$17,'VLookup Lists'!$H$2:$H$38,'VLookup Lists'!$J$2:$J$8),0)),1,0)</f>
        <v>0</v>
      </c>
      <c r="N404" s="1">
        <f>IFERROR(IF(VLOOKUP($D404,'VLookup Lists'!$B$11:$C$29,2,FALSE)="FLIP",1,0),"")</f>
        <v>0</v>
      </c>
      <c r="O404" s="1" t="b">
        <f>ISNUMBER(MATCH($E404,'VLookup Lists'!$E$2:$E$17,0))</f>
        <v>0</v>
      </c>
    </row>
    <row r="405" spans="1:15" ht="15.75" customHeight="1" x14ac:dyDescent="0.2">
      <c r="A405" s="1" t="str">
        <f t="shared" si="1"/>
        <v>OFVP</v>
      </c>
      <c r="B405" s="1" t="s">
        <v>169</v>
      </c>
      <c r="D405" s="1">
        <v>2774.03</v>
      </c>
      <c r="E405" s="1" t="s">
        <v>327</v>
      </c>
      <c r="G405" s="38">
        <v>45838</v>
      </c>
      <c r="H405" s="39">
        <v>499776</v>
      </c>
      <c r="I405" s="1">
        <v>2024</v>
      </c>
      <c r="J405" s="1" t="s">
        <v>119</v>
      </c>
      <c r="K405" s="1" t="s">
        <v>94</v>
      </c>
      <c r="L405" s="1" t="s">
        <v>127</v>
      </c>
      <c r="M405" s="1">
        <f>IF(ISNUMBER(MATCH(E405,_xlfn.VSTACK('VLookup Lists'!$E$2:$E$17,'VLookup Lists'!$H$2:$H$38,'VLookup Lists'!$J$2:$J$8),0)),1,0)</f>
        <v>0</v>
      </c>
      <c r="N405" s="1">
        <f>IFERROR(IF(VLOOKUP($D405,'VLookup Lists'!$B$11:$C$29,2,FALSE)="FLIP",1,0),"")</f>
        <v>0</v>
      </c>
      <c r="O405" s="1" t="b">
        <f>ISNUMBER(MATCH($E405,'VLookup Lists'!$E$2:$E$17,0))</f>
        <v>0</v>
      </c>
    </row>
    <row r="406" spans="1:15" ht="15.75" customHeight="1" x14ac:dyDescent="0.2">
      <c r="A406" s="1" t="str">
        <f t="shared" si="1"/>
        <v>OFVP</v>
      </c>
      <c r="B406" s="1" t="s">
        <v>169</v>
      </c>
      <c r="D406" s="1">
        <v>2774.03</v>
      </c>
      <c r="E406" s="1" t="s">
        <v>327</v>
      </c>
      <c r="G406" s="38">
        <v>45688</v>
      </c>
      <c r="H406" s="39">
        <v>300000</v>
      </c>
      <c r="I406" s="1">
        <v>2024</v>
      </c>
      <c r="J406" s="1" t="s">
        <v>119</v>
      </c>
      <c r="K406" s="1" t="s">
        <v>94</v>
      </c>
      <c r="L406" s="1" t="s">
        <v>185</v>
      </c>
      <c r="M406" s="1">
        <f>IF(ISNUMBER(MATCH(E406,_xlfn.VSTACK('VLookup Lists'!$E$2:$E$17,'VLookup Lists'!$H$2:$H$38,'VLookup Lists'!$J$2:$J$8),0)),1,0)</f>
        <v>0</v>
      </c>
      <c r="N406" s="1">
        <f>IFERROR(IF(VLOOKUP($D406,'VLookup Lists'!$B$11:$C$29,2,FALSE)="FLIP",1,0),"")</f>
        <v>0</v>
      </c>
      <c r="O406" s="1" t="b">
        <f>ISNUMBER(MATCH($E406,'VLookup Lists'!$E$2:$E$17,0))</f>
        <v>0</v>
      </c>
    </row>
    <row r="407" spans="1:15" ht="15.75" customHeight="1" x14ac:dyDescent="0.2">
      <c r="A407" s="1" t="str">
        <f t="shared" si="1"/>
        <v>OFVP</v>
      </c>
      <c r="B407" s="1" t="s">
        <v>169</v>
      </c>
      <c r="D407" s="1">
        <v>2774.03</v>
      </c>
      <c r="E407" s="1" t="s">
        <v>175</v>
      </c>
      <c r="G407" s="38">
        <v>45688</v>
      </c>
      <c r="H407" s="39">
        <v>1281818</v>
      </c>
      <c r="I407" s="1">
        <v>2024</v>
      </c>
      <c r="J407" s="1" t="s">
        <v>119</v>
      </c>
      <c r="K407" s="1" t="s">
        <v>129</v>
      </c>
      <c r="L407" s="1" t="s">
        <v>130</v>
      </c>
      <c r="M407" s="1">
        <f>IF(ISNUMBER(MATCH(E407,_xlfn.VSTACK('VLookup Lists'!$E$2:$E$17,'VLookup Lists'!$H$2:$H$38,'VLookup Lists'!$J$2:$J$8),0)),1,0)</f>
        <v>0</v>
      </c>
      <c r="N407" s="1">
        <f>IFERROR(IF(VLOOKUP($D407,'VLookup Lists'!$B$11:$C$29,2,FALSE)="FLIP",1,0),"")</f>
        <v>0</v>
      </c>
      <c r="O407" s="1" t="b">
        <f>ISNUMBER(MATCH($E407,'VLookup Lists'!$E$2:$E$17,0))</f>
        <v>0</v>
      </c>
    </row>
    <row r="408" spans="1:15" ht="15.75" customHeight="1" x14ac:dyDescent="0.2">
      <c r="A408" s="1" t="str">
        <f t="shared" si="1"/>
        <v>OFVP</v>
      </c>
      <c r="B408" s="1" t="s">
        <v>169</v>
      </c>
      <c r="D408" s="1">
        <v>2774.03</v>
      </c>
      <c r="E408" s="1" t="s">
        <v>330</v>
      </c>
      <c r="G408" s="38">
        <v>45688</v>
      </c>
      <c r="H408" s="39">
        <v>300000</v>
      </c>
      <c r="I408" s="1">
        <v>2024</v>
      </c>
      <c r="J408" s="1" t="s">
        <v>119</v>
      </c>
      <c r="K408" s="1" t="s">
        <v>148</v>
      </c>
      <c r="L408" s="1" t="s">
        <v>149</v>
      </c>
      <c r="M408" s="1">
        <f>IF(ISNUMBER(MATCH(E408,_xlfn.VSTACK('VLookup Lists'!$E$2:$E$17,'VLookup Lists'!$H$2:$H$38,'VLookup Lists'!$J$2:$J$8),0)),1,0)</f>
        <v>0</v>
      </c>
      <c r="N408" s="1">
        <f>IFERROR(IF(VLOOKUP($D408,'VLookup Lists'!$B$11:$C$29,2,FALSE)="FLIP",1,0),"")</f>
        <v>0</v>
      </c>
      <c r="O408" s="1" t="b">
        <f>ISNUMBER(MATCH($E408,'VLookup Lists'!$E$2:$E$17,0))</f>
        <v>0</v>
      </c>
    </row>
    <row r="409" spans="1:15" ht="15.75" customHeight="1" x14ac:dyDescent="0.2">
      <c r="A409" s="1" t="str">
        <f t="shared" si="1"/>
        <v>OFVP</v>
      </c>
      <c r="B409" s="1" t="s">
        <v>169</v>
      </c>
      <c r="D409" s="1">
        <v>2774.03</v>
      </c>
      <c r="E409" s="1" t="s">
        <v>230</v>
      </c>
      <c r="G409" s="38">
        <v>45688</v>
      </c>
      <c r="H409" s="39">
        <v>111567</v>
      </c>
      <c r="I409" s="1">
        <v>2024</v>
      </c>
      <c r="J409" s="1" t="s">
        <v>119</v>
      </c>
      <c r="K409" s="1" t="s">
        <v>148</v>
      </c>
      <c r="L409" s="1" t="s">
        <v>149</v>
      </c>
      <c r="M409" s="1">
        <f>IF(ISNUMBER(MATCH(E409,_xlfn.VSTACK('VLookup Lists'!$E$2:$E$17,'VLookup Lists'!$H$2:$H$38,'VLookup Lists'!$J$2:$J$8),0)),1,0)</f>
        <v>0</v>
      </c>
      <c r="N409" s="1">
        <f>IFERROR(IF(VLOOKUP($D409,'VLookup Lists'!$B$11:$C$29,2,FALSE)="FLIP",1,0),"")</f>
        <v>0</v>
      </c>
      <c r="O409" s="1" t="b">
        <f>ISNUMBER(MATCH($E409,'VLookup Lists'!$E$2:$E$17,0))</f>
        <v>0</v>
      </c>
    </row>
    <row r="410" spans="1:15" ht="15.75" customHeight="1" x14ac:dyDescent="0.2">
      <c r="A410" s="1" t="str">
        <f t="shared" si="1"/>
        <v>OFVP</v>
      </c>
      <c r="B410" s="1" t="s">
        <v>169</v>
      </c>
      <c r="D410" s="1">
        <v>2774.03</v>
      </c>
      <c r="E410" s="1" t="s">
        <v>231</v>
      </c>
      <c r="G410" s="38">
        <v>45688</v>
      </c>
      <c r="H410" s="39">
        <v>300000</v>
      </c>
      <c r="I410" s="1">
        <v>2024</v>
      </c>
      <c r="J410" s="1" t="s">
        <v>119</v>
      </c>
      <c r="K410" s="1" t="s">
        <v>148</v>
      </c>
      <c r="L410" s="1" t="s">
        <v>149</v>
      </c>
      <c r="M410" s="1">
        <f>IF(ISNUMBER(MATCH(E410,_xlfn.VSTACK('VLookup Lists'!$E$2:$E$17,'VLookup Lists'!$H$2:$H$38,'VLookup Lists'!$J$2:$J$8),0)),1,0)</f>
        <v>0</v>
      </c>
      <c r="N410" s="1">
        <f>IFERROR(IF(VLOOKUP($D410,'VLookup Lists'!$B$11:$C$29,2,FALSE)="FLIP",1,0),"")</f>
        <v>0</v>
      </c>
      <c r="O410" s="1" t="b">
        <f>ISNUMBER(MATCH($E410,'VLookup Lists'!$E$2:$E$17,0))</f>
        <v>0</v>
      </c>
    </row>
    <row r="411" spans="1:15" ht="15.75" customHeight="1" x14ac:dyDescent="0.2">
      <c r="A411" s="1" t="str">
        <f t="shared" si="1"/>
        <v>OFVP</v>
      </c>
      <c r="B411" s="1" t="s">
        <v>169</v>
      </c>
      <c r="D411" s="1">
        <v>2774.03</v>
      </c>
      <c r="E411" s="1" t="s">
        <v>215</v>
      </c>
      <c r="G411" s="38">
        <v>45688</v>
      </c>
      <c r="H411" s="39">
        <v>299200</v>
      </c>
      <c r="I411" s="1">
        <v>2024</v>
      </c>
      <c r="J411" s="1" t="s">
        <v>119</v>
      </c>
      <c r="K411" s="1" t="s">
        <v>129</v>
      </c>
      <c r="L411" s="1" t="s">
        <v>130</v>
      </c>
      <c r="M411" s="1">
        <f>IF(ISNUMBER(MATCH(E411,_xlfn.VSTACK('VLookup Lists'!$E$2:$E$17,'VLookup Lists'!$H$2:$H$38,'VLookup Lists'!$J$2:$J$8),0)),1,0)</f>
        <v>0</v>
      </c>
      <c r="N411" s="1">
        <f>IFERROR(IF(VLOOKUP($D411,'VLookup Lists'!$B$11:$C$29,2,FALSE)="FLIP",1,0),"")</f>
        <v>0</v>
      </c>
      <c r="O411" s="1" t="b">
        <f>ISNUMBER(MATCH($E411,'VLookup Lists'!$E$2:$E$17,0))</f>
        <v>0</v>
      </c>
    </row>
    <row r="412" spans="1:15" ht="15.75" customHeight="1" x14ac:dyDescent="0.2">
      <c r="A412" s="1" t="str">
        <f t="shared" si="1"/>
        <v>OFVP</v>
      </c>
      <c r="B412" s="1" t="s">
        <v>169</v>
      </c>
      <c r="D412" s="1">
        <v>2774.03</v>
      </c>
      <c r="E412" s="1" t="s">
        <v>304</v>
      </c>
      <c r="G412" s="38">
        <v>45838</v>
      </c>
      <c r="H412" s="39">
        <v>300000</v>
      </c>
      <c r="I412" s="1">
        <v>2024</v>
      </c>
      <c r="J412" s="1" t="s">
        <v>119</v>
      </c>
      <c r="K412" s="1" t="s">
        <v>94</v>
      </c>
      <c r="L412" s="1" t="s">
        <v>134</v>
      </c>
      <c r="M412" s="1">
        <f>IF(ISNUMBER(MATCH(E412,_xlfn.VSTACK('VLookup Lists'!$E$2:$E$17,'VLookup Lists'!$H$2:$H$38,'VLookup Lists'!$J$2:$J$8),0)),1,0)</f>
        <v>0</v>
      </c>
      <c r="N412" s="1">
        <f>IFERROR(IF(VLOOKUP($D412,'VLookup Lists'!$B$11:$C$29,2,FALSE)="FLIP",1,0),"")</f>
        <v>0</v>
      </c>
      <c r="O412" s="1" t="b">
        <f>ISNUMBER(MATCH($E412,'VLookup Lists'!$E$2:$E$17,0))</f>
        <v>0</v>
      </c>
    </row>
    <row r="413" spans="1:15" ht="15.75" customHeight="1" x14ac:dyDescent="0.2">
      <c r="A413" s="1" t="str">
        <f t="shared" si="1"/>
        <v>OFVP</v>
      </c>
      <c r="B413" s="1" t="s">
        <v>169</v>
      </c>
      <c r="D413" s="1">
        <v>2774.03</v>
      </c>
      <c r="E413" s="1" t="s">
        <v>176</v>
      </c>
      <c r="G413" s="38">
        <v>45838</v>
      </c>
      <c r="H413" s="39">
        <v>544157</v>
      </c>
      <c r="I413" s="1">
        <v>2024</v>
      </c>
      <c r="J413" s="1" t="s">
        <v>119</v>
      </c>
      <c r="K413" s="1" t="s">
        <v>94</v>
      </c>
      <c r="L413" s="1" t="s">
        <v>127</v>
      </c>
      <c r="M413" s="1">
        <f>IF(ISNUMBER(MATCH(E413,_xlfn.VSTACK('VLookup Lists'!$E$2:$E$17,'VLookup Lists'!$H$2:$H$38,'VLookup Lists'!$J$2:$J$8),0)),1,0)</f>
        <v>0</v>
      </c>
      <c r="N413" s="1">
        <f>IFERROR(IF(VLOOKUP($D413,'VLookup Lists'!$B$11:$C$29,2,FALSE)="FLIP",1,0),"")</f>
        <v>0</v>
      </c>
      <c r="O413" s="1" t="b">
        <f>ISNUMBER(MATCH($E413,'VLookup Lists'!$E$2:$E$17,0))</f>
        <v>0</v>
      </c>
    </row>
    <row r="414" spans="1:15" ht="15.75" customHeight="1" x14ac:dyDescent="0.2">
      <c r="A414" s="1" t="str">
        <f t="shared" si="1"/>
        <v>OFVP</v>
      </c>
      <c r="B414" s="1" t="s">
        <v>169</v>
      </c>
      <c r="D414" s="1">
        <v>2774.03</v>
      </c>
      <c r="E414" s="1" t="s">
        <v>232</v>
      </c>
      <c r="G414" s="38">
        <v>45688</v>
      </c>
      <c r="H414" s="39">
        <v>459288</v>
      </c>
      <c r="I414" s="1">
        <v>2024</v>
      </c>
      <c r="J414" s="1" t="s">
        <v>119</v>
      </c>
      <c r="K414" s="1" t="s">
        <v>148</v>
      </c>
      <c r="L414" s="1" t="s">
        <v>149</v>
      </c>
      <c r="M414" s="1">
        <f>IF(ISNUMBER(MATCH(E414,_xlfn.VSTACK('VLookup Lists'!$E$2:$E$17,'VLookup Lists'!$H$2:$H$38,'VLookup Lists'!$J$2:$J$8),0)),1,0)</f>
        <v>0</v>
      </c>
      <c r="N414" s="1">
        <f>IFERROR(IF(VLOOKUP($D414,'VLookup Lists'!$B$11:$C$29,2,FALSE)="FLIP",1,0),"")</f>
        <v>0</v>
      </c>
      <c r="O414" s="1" t="b">
        <f>ISNUMBER(MATCH($E414,'VLookup Lists'!$E$2:$E$17,0))</f>
        <v>0</v>
      </c>
    </row>
    <row r="415" spans="1:15" ht="15.75" customHeight="1" x14ac:dyDescent="0.2">
      <c r="A415" s="1" t="str">
        <f t="shared" si="1"/>
        <v>OFVP</v>
      </c>
      <c r="B415" s="1" t="s">
        <v>169</v>
      </c>
      <c r="D415" s="1">
        <v>2774.03</v>
      </c>
      <c r="E415" s="1" t="s">
        <v>177</v>
      </c>
      <c r="G415" s="38">
        <v>45688</v>
      </c>
      <c r="H415" s="39">
        <v>491439</v>
      </c>
      <c r="I415" s="1">
        <v>2024</v>
      </c>
      <c r="J415" s="1" t="s">
        <v>119</v>
      </c>
      <c r="K415" s="1" t="s">
        <v>122</v>
      </c>
      <c r="L415" s="1" t="s">
        <v>123</v>
      </c>
      <c r="M415" s="1">
        <f>IF(ISNUMBER(MATCH(E415,_xlfn.VSTACK('VLookup Lists'!$E$2:$E$17,'VLookup Lists'!$H$2:$H$38,'VLookup Lists'!$J$2:$J$8),0)),1,0)</f>
        <v>0</v>
      </c>
      <c r="N415" s="1">
        <f>IFERROR(IF(VLOOKUP($D415,'VLookup Lists'!$B$11:$C$29,2,FALSE)="FLIP",1,0),"")</f>
        <v>0</v>
      </c>
      <c r="O415" s="1" t="b">
        <f>ISNUMBER(MATCH($E415,'VLookup Lists'!$E$2:$E$17,0))</f>
        <v>0</v>
      </c>
    </row>
    <row r="416" spans="1:15" ht="15.75" customHeight="1" x14ac:dyDescent="0.2">
      <c r="A416" s="1" t="str">
        <f t="shared" si="1"/>
        <v>OFVP</v>
      </c>
      <c r="B416" s="1" t="s">
        <v>118</v>
      </c>
      <c r="D416" s="1">
        <v>2775</v>
      </c>
      <c r="E416" s="1" t="s">
        <v>1496</v>
      </c>
      <c r="G416" s="38">
        <v>45473</v>
      </c>
      <c r="H416" s="39">
        <v>141963</v>
      </c>
      <c r="I416" s="1">
        <v>2024</v>
      </c>
      <c r="J416" s="1" t="s">
        <v>119</v>
      </c>
      <c r="K416" s="1" t="s">
        <v>120</v>
      </c>
      <c r="L416" s="1" t="s">
        <v>120</v>
      </c>
      <c r="M416" s="1">
        <f>IF(ISNUMBER(MATCH(E416,_xlfn.VSTACK('VLookup Lists'!$E$2:$E$17,'VLookup Lists'!$H$2:$H$38,'VLookup Lists'!$J$2:$J$8),0)),1,0)</f>
        <v>0</v>
      </c>
      <c r="N416" s="1">
        <f>IFERROR(IF(VLOOKUP($D416,'VLookup Lists'!$B$11:$C$29,2,FALSE)="FLIP",1,0),"")</f>
        <v>0</v>
      </c>
      <c r="O416" s="1" t="b">
        <f>ISNUMBER(MATCH($E416,'VLookup Lists'!$E$2:$E$17,0))</f>
        <v>0</v>
      </c>
    </row>
    <row r="417" spans="1:15" ht="15.75" customHeight="1" x14ac:dyDescent="0.2">
      <c r="A417" s="1" t="str">
        <f t="shared" si="1"/>
        <v>OFVP</v>
      </c>
      <c r="B417" s="1" t="s">
        <v>118</v>
      </c>
      <c r="D417" s="1">
        <v>2775</v>
      </c>
      <c r="E417" s="1" t="s">
        <v>121</v>
      </c>
      <c r="G417" s="38">
        <v>45473</v>
      </c>
      <c r="H417" s="39">
        <v>152795</v>
      </c>
      <c r="I417" s="1">
        <v>2024</v>
      </c>
      <c r="J417" s="1" t="s">
        <v>119</v>
      </c>
      <c r="K417" s="1" t="s">
        <v>122</v>
      </c>
      <c r="L417" s="1" t="s">
        <v>123</v>
      </c>
      <c r="M417" s="1">
        <f>IF(ISNUMBER(MATCH(E417,_xlfn.VSTACK('VLookup Lists'!$E$2:$E$17,'VLookup Lists'!$H$2:$H$38,'VLookup Lists'!$J$2:$J$8),0)),1,0)</f>
        <v>0</v>
      </c>
      <c r="N417" s="1">
        <f>IFERROR(IF(VLOOKUP($D417,'VLookup Lists'!$B$11:$C$29,2,FALSE)="FLIP",1,0),"")</f>
        <v>0</v>
      </c>
      <c r="O417" s="1" t="b">
        <f>ISNUMBER(MATCH($E417,'VLookup Lists'!$E$2:$E$17,0))</f>
        <v>0</v>
      </c>
    </row>
    <row r="418" spans="1:15" ht="15.75" customHeight="1" x14ac:dyDescent="0.2">
      <c r="A418" s="1" t="str">
        <f t="shared" si="1"/>
        <v>OFVP</v>
      </c>
      <c r="B418" s="1" t="s">
        <v>118</v>
      </c>
      <c r="D418" s="1">
        <v>2775</v>
      </c>
      <c r="E418" s="1" t="s">
        <v>178</v>
      </c>
      <c r="G418" s="38">
        <v>45473</v>
      </c>
      <c r="H418" s="39">
        <v>350000</v>
      </c>
      <c r="I418" s="1">
        <v>2024</v>
      </c>
      <c r="J418" s="1" t="s">
        <v>119</v>
      </c>
      <c r="K418" s="1" t="s">
        <v>148</v>
      </c>
      <c r="L418" s="1" t="s">
        <v>149</v>
      </c>
      <c r="M418" s="1">
        <f>IF(ISNUMBER(MATCH(E418,_xlfn.VSTACK('VLookup Lists'!$E$2:$E$17,'VLookup Lists'!$H$2:$H$38,'VLookup Lists'!$J$2:$J$8),0)),1,0)</f>
        <v>0</v>
      </c>
      <c r="N418" s="1">
        <f>IFERROR(IF(VLOOKUP($D418,'VLookup Lists'!$B$11:$C$29,2,FALSE)="FLIP",1,0),"")</f>
        <v>0</v>
      </c>
      <c r="O418" s="1" t="b">
        <f>ISNUMBER(MATCH($E418,'VLookup Lists'!$E$2:$E$17,0))</f>
        <v>0</v>
      </c>
    </row>
    <row r="419" spans="1:15" ht="15.75" customHeight="1" x14ac:dyDescent="0.2">
      <c r="A419" s="1" t="str">
        <f t="shared" si="1"/>
        <v>OFVP</v>
      </c>
      <c r="B419" s="1" t="s">
        <v>118</v>
      </c>
      <c r="D419" s="1">
        <v>2775</v>
      </c>
      <c r="E419" s="1" t="s">
        <v>124</v>
      </c>
      <c r="G419" s="38">
        <v>45473</v>
      </c>
      <c r="H419" s="39">
        <v>221001</v>
      </c>
      <c r="I419" s="1">
        <v>2024</v>
      </c>
      <c r="J419" s="1" t="s">
        <v>93</v>
      </c>
      <c r="K419" s="1" t="s">
        <v>94</v>
      </c>
      <c r="L419" s="1" t="s">
        <v>42</v>
      </c>
      <c r="M419" s="1">
        <f>IF(ISNUMBER(MATCH(E419,_xlfn.VSTACK('VLookup Lists'!$E$2:$E$17,'VLookup Lists'!$H$2:$H$38,'VLookup Lists'!$J$2:$J$8),0)),1,0)</f>
        <v>0</v>
      </c>
      <c r="N419" s="1">
        <f>IFERROR(IF(VLOOKUP($D419,'VLookup Lists'!$B$11:$C$29,2,FALSE)="FLIP",1,0),"")</f>
        <v>0</v>
      </c>
      <c r="O419" s="1" t="b">
        <f>ISNUMBER(MATCH($E419,'VLookup Lists'!$E$2:$E$17,0))</f>
        <v>0</v>
      </c>
    </row>
    <row r="420" spans="1:15" ht="15.75" customHeight="1" x14ac:dyDescent="0.2">
      <c r="A420" s="1" t="str">
        <f t="shared" si="1"/>
        <v>OFVP</v>
      </c>
      <c r="B420" s="1" t="s">
        <v>118</v>
      </c>
      <c r="D420" s="1">
        <v>2775</v>
      </c>
      <c r="E420" s="1" t="s">
        <v>107</v>
      </c>
      <c r="G420" s="38">
        <v>45473</v>
      </c>
      <c r="H420" s="39">
        <v>348772</v>
      </c>
      <c r="I420" s="1">
        <v>2024</v>
      </c>
      <c r="J420" s="1" t="s">
        <v>93</v>
      </c>
      <c r="K420" s="1" t="s">
        <v>94</v>
      </c>
      <c r="L420" s="1" t="s">
        <v>28</v>
      </c>
      <c r="M420" s="1">
        <f>IF(ISNUMBER(MATCH(E420,_xlfn.VSTACK('VLookup Lists'!$E$2:$E$17,'VLookup Lists'!$H$2:$H$38,'VLookup Lists'!$J$2:$J$8),0)),1,0)</f>
        <v>1</v>
      </c>
      <c r="N420" s="1">
        <f>IFERROR(IF(VLOOKUP($D420,'VLookup Lists'!$B$11:$C$29,2,FALSE)="FLIP",1,0),"")</f>
        <v>0</v>
      </c>
      <c r="O420" s="1" t="b">
        <f>ISNUMBER(MATCH($E420,'VLookup Lists'!$E$2:$E$17,0))</f>
        <v>0</v>
      </c>
    </row>
    <row r="421" spans="1:15" ht="15.75" customHeight="1" x14ac:dyDescent="0.2">
      <c r="A421" s="1" t="str">
        <f t="shared" si="1"/>
        <v>OFVP</v>
      </c>
      <c r="B421" s="1" t="s">
        <v>118</v>
      </c>
      <c r="D421" s="1">
        <v>2775</v>
      </c>
      <c r="E421" s="1" t="s">
        <v>107</v>
      </c>
      <c r="G421" s="38">
        <v>45473</v>
      </c>
      <c r="H421" s="39">
        <v>186801</v>
      </c>
      <c r="I421" s="1">
        <v>2024</v>
      </c>
      <c r="J421" s="1" t="s">
        <v>93</v>
      </c>
      <c r="K421" s="1" t="s">
        <v>94</v>
      </c>
      <c r="L421" s="1" t="s">
        <v>37</v>
      </c>
      <c r="M421" s="1">
        <f>IF(ISNUMBER(MATCH(E421,_xlfn.VSTACK('VLookup Lists'!$E$2:$E$17,'VLookup Lists'!$H$2:$H$38,'VLookup Lists'!$J$2:$J$8),0)),1,0)</f>
        <v>1</v>
      </c>
      <c r="N421" s="1">
        <f>IFERROR(IF(VLOOKUP($D421,'VLookup Lists'!$B$11:$C$29,2,FALSE)="FLIP",1,0),"")</f>
        <v>0</v>
      </c>
      <c r="O421" s="1" t="b">
        <f>ISNUMBER(MATCH($E421,'VLookup Lists'!$E$2:$E$17,0))</f>
        <v>0</v>
      </c>
    </row>
    <row r="422" spans="1:15" ht="15.75" customHeight="1" x14ac:dyDescent="0.2">
      <c r="A422" s="1" t="str">
        <f t="shared" si="1"/>
        <v>OFVP</v>
      </c>
      <c r="B422" s="1" t="s">
        <v>118</v>
      </c>
      <c r="D422" s="1">
        <v>2775</v>
      </c>
      <c r="E422" s="1" t="s">
        <v>125</v>
      </c>
      <c r="G422" s="38">
        <v>45473</v>
      </c>
      <c r="H422" s="39">
        <v>171000</v>
      </c>
      <c r="I422" s="1">
        <v>2024</v>
      </c>
      <c r="J422" s="1" t="s">
        <v>93</v>
      </c>
      <c r="K422" s="1" t="s">
        <v>94</v>
      </c>
      <c r="L422" s="1" t="s">
        <v>32</v>
      </c>
      <c r="M422" s="1">
        <f>IF(ISNUMBER(MATCH(E422,_xlfn.VSTACK('VLookup Lists'!$E$2:$E$17,'VLookup Lists'!$H$2:$H$38,'VLookup Lists'!$J$2:$J$8),0)),1,0)</f>
        <v>0</v>
      </c>
      <c r="N422" s="1">
        <f>IFERROR(IF(VLOOKUP($D422,'VLookup Lists'!$B$11:$C$29,2,FALSE)="FLIP",1,0),"")</f>
        <v>0</v>
      </c>
      <c r="O422" s="1" t="b">
        <f>ISNUMBER(MATCH($E422,'VLookup Lists'!$E$2:$E$17,0))</f>
        <v>0</v>
      </c>
    </row>
    <row r="423" spans="1:15" ht="15.75" customHeight="1" x14ac:dyDescent="0.2">
      <c r="A423" s="1" t="str">
        <f t="shared" si="1"/>
        <v>OFVP</v>
      </c>
      <c r="B423" s="1" t="s">
        <v>118</v>
      </c>
      <c r="D423" s="1">
        <v>2775</v>
      </c>
      <c r="E423" s="1" t="s">
        <v>126</v>
      </c>
      <c r="G423" s="38">
        <v>45473</v>
      </c>
      <c r="H423" s="39">
        <v>152601</v>
      </c>
      <c r="I423" s="1">
        <v>2024</v>
      </c>
      <c r="J423" s="1" t="s">
        <v>119</v>
      </c>
      <c r="K423" s="1" t="s">
        <v>94</v>
      </c>
      <c r="L423" s="1" t="s">
        <v>127</v>
      </c>
      <c r="M423" s="1">
        <f>IF(ISNUMBER(MATCH(E423,_xlfn.VSTACK('VLookup Lists'!$E$2:$E$17,'VLookup Lists'!$H$2:$H$38,'VLookup Lists'!$J$2:$J$8),0)),1,0)</f>
        <v>0</v>
      </c>
      <c r="N423" s="1">
        <f>IFERROR(IF(VLOOKUP($D423,'VLookup Lists'!$B$11:$C$29,2,FALSE)="FLIP",1,0),"")</f>
        <v>0</v>
      </c>
      <c r="O423" s="1" t="b">
        <f>ISNUMBER(MATCH($E423,'VLookup Lists'!$E$2:$E$17,0))</f>
        <v>0</v>
      </c>
    </row>
    <row r="424" spans="1:15" ht="15.75" customHeight="1" x14ac:dyDescent="0.2">
      <c r="A424" s="1" t="str">
        <f t="shared" si="1"/>
        <v>OFVP</v>
      </c>
      <c r="B424" s="1" t="s">
        <v>118</v>
      </c>
      <c r="D424" s="1">
        <v>2775</v>
      </c>
      <c r="E424" s="1" t="s">
        <v>1501</v>
      </c>
      <c r="G424" s="38">
        <v>45473</v>
      </c>
      <c r="H424" s="39">
        <v>340616</v>
      </c>
      <c r="I424" s="1">
        <v>2024</v>
      </c>
      <c r="J424" s="1" t="s">
        <v>93</v>
      </c>
      <c r="K424" s="1" t="s">
        <v>94</v>
      </c>
      <c r="L424" s="1" t="s">
        <v>29</v>
      </c>
      <c r="M424" s="1">
        <f>IF(ISNUMBER(MATCH(E424,_xlfn.VSTACK('VLookup Lists'!$E$2:$E$17,'VLookup Lists'!$H$2:$H$38,'VLookup Lists'!$J$2:$J$8),0)),1,0)</f>
        <v>0</v>
      </c>
      <c r="N424" s="1">
        <f>IFERROR(IF(VLOOKUP($D424,'VLookup Lists'!$B$11:$C$29,2,FALSE)="FLIP",1,0),"")</f>
        <v>0</v>
      </c>
      <c r="O424" s="1" t="b">
        <f>ISNUMBER(MATCH($E424,'VLookup Lists'!$E$2:$E$17,0))</f>
        <v>0</v>
      </c>
    </row>
    <row r="425" spans="1:15" ht="15.75" customHeight="1" x14ac:dyDescent="0.2">
      <c r="A425" s="1" t="str">
        <f t="shared" si="1"/>
        <v>OFVP</v>
      </c>
      <c r="B425" s="1" t="s">
        <v>118</v>
      </c>
      <c r="D425" s="1">
        <v>2775</v>
      </c>
      <c r="E425" s="1" t="s">
        <v>373</v>
      </c>
      <c r="G425" s="38">
        <v>45473</v>
      </c>
      <c r="H425" s="39">
        <v>392001</v>
      </c>
      <c r="I425" s="1">
        <v>2024</v>
      </c>
      <c r="J425" s="1" t="s">
        <v>93</v>
      </c>
      <c r="K425" s="1" t="s">
        <v>94</v>
      </c>
      <c r="L425" s="1" t="s">
        <v>55</v>
      </c>
      <c r="M425" s="1">
        <f>IF(ISNUMBER(MATCH(E425,_xlfn.VSTACK('VLookup Lists'!$E$2:$E$17,'VLookup Lists'!$H$2:$H$38,'VLookup Lists'!$J$2:$J$8),0)),1,0)</f>
        <v>0</v>
      </c>
      <c r="N425" s="1">
        <f>IFERROR(IF(VLOOKUP($D425,'VLookup Lists'!$B$11:$C$29,2,FALSE)="FLIP",1,0),"")</f>
        <v>0</v>
      </c>
      <c r="O425" s="1" t="b">
        <f>ISNUMBER(MATCH($E425,'VLookup Lists'!$E$2:$E$17,0))</f>
        <v>0</v>
      </c>
    </row>
    <row r="426" spans="1:15" ht="15.75" customHeight="1" x14ac:dyDescent="0.2">
      <c r="A426" s="1" t="str">
        <f t="shared" si="1"/>
        <v>OFVP</v>
      </c>
      <c r="B426" s="1" t="s">
        <v>118</v>
      </c>
      <c r="D426" s="1">
        <v>2775</v>
      </c>
      <c r="E426" s="1" t="s">
        <v>128</v>
      </c>
      <c r="G426" s="38">
        <v>45473</v>
      </c>
      <c r="H426" s="39">
        <v>108525</v>
      </c>
      <c r="I426" s="1">
        <v>2024</v>
      </c>
      <c r="J426" s="1" t="s">
        <v>119</v>
      </c>
      <c r="K426" s="1" t="s">
        <v>129</v>
      </c>
      <c r="L426" s="1" t="s">
        <v>130</v>
      </c>
      <c r="M426" s="1">
        <f>IF(ISNUMBER(MATCH(E426,_xlfn.VSTACK('VLookup Lists'!$E$2:$E$17,'VLookup Lists'!$H$2:$H$38,'VLookup Lists'!$J$2:$J$8),0)),1,0)</f>
        <v>0</v>
      </c>
      <c r="N426" s="1">
        <f>IFERROR(IF(VLOOKUP($D426,'VLookup Lists'!$B$11:$C$29,2,FALSE)="FLIP",1,0),"")</f>
        <v>0</v>
      </c>
      <c r="O426" s="1" t="b">
        <f>ISNUMBER(MATCH($E426,'VLookup Lists'!$E$2:$E$17,0))</f>
        <v>0</v>
      </c>
    </row>
    <row r="427" spans="1:15" ht="15.75" customHeight="1" x14ac:dyDescent="0.2">
      <c r="A427" s="1" t="str">
        <f t="shared" si="1"/>
        <v>OFVP</v>
      </c>
      <c r="B427" s="1" t="s">
        <v>118</v>
      </c>
      <c r="D427" s="1">
        <v>2775</v>
      </c>
      <c r="E427" s="1" t="s">
        <v>293</v>
      </c>
      <c r="G427" s="38">
        <v>45473</v>
      </c>
      <c r="H427" s="39">
        <v>306501</v>
      </c>
      <c r="I427" s="1">
        <v>2024</v>
      </c>
      <c r="J427" s="1" t="s">
        <v>119</v>
      </c>
      <c r="K427" s="1" t="s">
        <v>131</v>
      </c>
      <c r="L427" s="1" t="s">
        <v>132</v>
      </c>
      <c r="M427" s="1">
        <f>IF(ISNUMBER(MATCH(E427,_xlfn.VSTACK('VLookup Lists'!$E$2:$E$17,'VLookup Lists'!$H$2:$H$38,'VLookup Lists'!$J$2:$J$8),0)),1,0)</f>
        <v>0</v>
      </c>
      <c r="N427" s="1">
        <f>IFERROR(IF(VLOOKUP($D427,'VLookup Lists'!$B$11:$C$29,2,FALSE)="FLIP",1,0),"")</f>
        <v>0</v>
      </c>
      <c r="O427" s="1" t="b">
        <f>ISNUMBER(MATCH($E427,'VLookup Lists'!$E$2:$E$17,0))</f>
        <v>0</v>
      </c>
    </row>
    <row r="428" spans="1:15" ht="15.75" customHeight="1" x14ac:dyDescent="0.2">
      <c r="A428" s="1" t="str">
        <f t="shared" si="1"/>
        <v>OFVP</v>
      </c>
      <c r="B428" s="1" t="s">
        <v>118</v>
      </c>
      <c r="D428" s="1">
        <v>2775</v>
      </c>
      <c r="E428" s="1" t="s">
        <v>133</v>
      </c>
      <c r="G428" s="38">
        <v>45473</v>
      </c>
      <c r="H428" s="39">
        <v>159692</v>
      </c>
      <c r="I428" s="1">
        <v>2024</v>
      </c>
      <c r="J428" s="1" t="s">
        <v>93</v>
      </c>
      <c r="K428" s="1" t="s">
        <v>94</v>
      </c>
      <c r="L428" s="1" t="s">
        <v>27</v>
      </c>
      <c r="M428" s="1">
        <f>IF(ISNUMBER(MATCH(E428,_xlfn.VSTACK('VLookup Lists'!$E$2:$E$17,'VLookup Lists'!$H$2:$H$38,'VLookup Lists'!$J$2:$J$8),0)),1,0)</f>
        <v>0</v>
      </c>
      <c r="N428" s="1">
        <f>IFERROR(IF(VLOOKUP($D428,'VLookup Lists'!$B$11:$C$29,2,FALSE)="FLIP",1,0),"")</f>
        <v>0</v>
      </c>
      <c r="O428" s="1" t="b">
        <f>ISNUMBER(MATCH($E428,'VLookup Lists'!$E$2:$E$17,0))</f>
        <v>0</v>
      </c>
    </row>
    <row r="429" spans="1:15" ht="15.75" customHeight="1" x14ac:dyDescent="0.2">
      <c r="A429" s="1" t="str">
        <f t="shared" si="1"/>
        <v>OFVP</v>
      </c>
      <c r="B429" s="1" t="s">
        <v>118</v>
      </c>
      <c r="D429" s="1">
        <v>2775</v>
      </c>
      <c r="E429" s="1" t="s">
        <v>301</v>
      </c>
      <c r="G429" s="38">
        <v>45473</v>
      </c>
      <c r="H429" s="39">
        <v>477501</v>
      </c>
      <c r="I429" s="1">
        <v>2024</v>
      </c>
      <c r="J429" s="1" t="s">
        <v>93</v>
      </c>
      <c r="K429" s="1" t="s">
        <v>94</v>
      </c>
      <c r="L429" s="1" t="s">
        <v>65</v>
      </c>
      <c r="M429" s="1">
        <f>IF(ISNUMBER(MATCH(E429,_xlfn.VSTACK('VLookup Lists'!$E$2:$E$17,'VLookup Lists'!$H$2:$H$38,'VLookup Lists'!$J$2:$J$8),0)),1,0)</f>
        <v>0</v>
      </c>
      <c r="N429" s="1">
        <f>IFERROR(IF(VLOOKUP($D429,'VLookup Lists'!$B$11:$C$29,2,FALSE)="FLIP",1,0),"")</f>
        <v>0</v>
      </c>
      <c r="O429" s="1" t="b">
        <f>ISNUMBER(MATCH($E429,'VLookup Lists'!$E$2:$E$17,0))</f>
        <v>0</v>
      </c>
    </row>
    <row r="430" spans="1:15" ht="15.75" customHeight="1" x14ac:dyDescent="0.2">
      <c r="A430" s="1" t="str">
        <f t="shared" si="1"/>
        <v>OFVP</v>
      </c>
      <c r="B430" s="1" t="s">
        <v>118</v>
      </c>
      <c r="D430" s="1">
        <v>2775</v>
      </c>
      <c r="E430" s="1" t="s">
        <v>924</v>
      </c>
      <c r="G430" s="38">
        <v>45473</v>
      </c>
      <c r="H430" s="39">
        <v>255201</v>
      </c>
      <c r="I430" s="1">
        <v>2024</v>
      </c>
      <c r="J430" s="1" t="s">
        <v>93</v>
      </c>
      <c r="K430" s="1" t="s">
        <v>94</v>
      </c>
      <c r="L430" s="1" t="s">
        <v>28</v>
      </c>
      <c r="M430" s="1">
        <f>IF(ISNUMBER(MATCH(E430,_xlfn.VSTACK('VLookup Lists'!$E$2:$E$17,'VLookup Lists'!$H$2:$H$38,'VLookup Lists'!$J$2:$J$8),0)),1,0)</f>
        <v>0</v>
      </c>
      <c r="N430" s="1">
        <f>IFERROR(IF(VLOOKUP($D430,'VLookup Lists'!$B$11:$C$29,2,FALSE)="FLIP",1,0),"")</f>
        <v>0</v>
      </c>
      <c r="O430" s="1" t="b">
        <f>ISNUMBER(MATCH($E430,'VLookup Lists'!$E$2:$E$17,0))</f>
        <v>0</v>
      </c>
    </row>
    <row r="431" spans="1:15" ht="15.75" customHeight="1" x14ac:dyDescent="0.2">
      <c r="A431" s="1" t="str">
        <f t="shared" si="1"/>
        <v>OFVP</v>
      </c>
      <c r="B431" s="1" t="s">
        <v>118</v>
      </c>
      <c r="D431" s="1">
        <v>2775</v>
      </c>
      <c r="E431" s="1" t="s">
        <v>924</v>
      </c>
      <c r="G431" s="38">
        <v>45473</v>
      </c>
      <c r="H431" s="39">
        <v>255201</v>
      </c>
      <c r="I431" s="1">
        <v>2024</v>
      </c>
      <c r="J431" s="1" t="s">
        <v>93</v>
      </c>
      <c r="K431" s="1" t="s">
        <v>94</v>
      </c>
      <c r="L431" s="1" t="s">
        <v>27</v>
      </c>
      <c r="M431" s="1">
        <f>IF(ISNUMBER(MATCH(E431,_xlfn.VSTACK('VLookup Lists'!$E$2:$E$17,'VLookup Lists'!$H$2:$H$38,'VLookup Lists'!$J$2:$J$8),0)),1,0)</f>
        <v>0</v>
      </c>
      <c r="N431" s="1">
        <f>IFERROR(IF(VLOOKUP($D431,'VLookup Lists'!$B$11:$C$29,2,FALSE)="FLIP",1,0),"")</f>
        <v>0</v>
      </c>
      <c r="O431" s="1" t="b">
        <f>ISNUMBER(MATCH($E431,'VLookup Lists'!$E$2:$E$17,0))</f>
        <v>0</v>
      </c>
    </row>
    <row r="432" spans="1:15" ht="15.75" customHeight="1" x14ac:dyDescent="0.2">
      <c r="A432" s="1" t="str">
        <f t="shared" si="1"/>
        <v>OFVP</v>
      </c>
      <c r="B432" s="1" t="s">
        <v>118</v>
      </c>
      <c r="D432" s="1">
        <v>2775</v>
      </c>
      <c r="E432" s="1" t="s">
        <v>924</v>
      </c>
      <c r="G432" s="38">
        <v>45473</v>
      </c>
      <c r="H432" s="39">
        <v>255201</v>
      </c>
      <c r="I432" s="1">
        <v>2024</v>
      </c>
      <c r="J432" s="1" t="s">
        <v>93</v>
      </c>
      <c r="K432" s="1" t="s">
        <v>94</v>
      </c>
      <c r="L432" s="1" t="s">
        <v>37</v>
      </c>
      <c r="M432" s="1">
        <f>IF(ISNUMBER(MATCH(E432,_xlfn.VSTACK('VLookup Lists'!$E$2:$E$17,'VLookup Lists'!$H$2:$H$38,'VLookup Lists'!$J$2:$J$8),0)),1,0)</f>
        <v>0</v>
      </c>
      <c r="N432" s="1">
        <f>IFERROR(IF(VLOOKUP($D432,'VLookup Lists'!$B$11:$C$29,2,FALSE)="FLIP",1,0),"")</f>
        <v>0</v>
      </c>
      <c r="O432" s="1" t="b">
        <f>ISNUMBER(MATCH($E432,'VLookup Lists'!$E$2:$E$17,0))</f>
        <v>0</v>
      </c>
    </row>
    <row r="433" spans="1:15" ht="15.75" customHeight="1" x14ac:dyDescent="0.2">
      <c r="A433" s="1" t="str">
        <f t="shared" si="1"/>
        <v>OFVP</v>
      </c>
      <c r="B433" s="1" t="s">
        <v>118</v>
      </c>
      <c r="D433" s="1">
        <v>2775</v>
      </c>
      <c r="E433" s="1" t="s">
        <v>711</v>
      </c>
      <c r="G433" s="38">
        <v>45473</v>
      </c>
      <c r="H433" s="39">
        <v>178321</v>
      </c>
      <c r="I433" s="1">
        <v>2024</v>
      </c>
      <c r="J433" s="1" t="s">
        <v>93</v>
      </c>
      <c r="K433" s="1" t="s">
        <v>94</v>
      </c>
      <c r="L433" s="1" t="s">
        <v>100</v>
      </c>
      <c r="M433" s="1">
        <f>IF(ISNUMBER(MATCH(E433,_xlfn.VSTACK('VLookup Lists'!$E$2:$E$17,'VLookup Lists'!$H$2:$H$38,'VLookup Lists'!$J$2:$J$8),0)),1,0)</f>
        <v>0</v>
      </c>
      <c r="N433" s="1">
        <f>IFERROR(IF(VLOOKUP($D433,'VLookup Lists'!$B$11:$C$29,2,FALSE)="FLIP",1,0),"")</f>
        <v>0</v>
      </c>
      <c r="O433" s="1" t="b">
        <f>ISNUMBER(MATCH($E433,'VLookup Lists'!$E$2:$E$17,0))</f>
        <v>0</v>
      </c>
    </row>
    <row r="434" spans="1:15" ht="15.75" customHeight="1" x14ac:dyDescent="0.2">
      <c r="A434" s="1" t="str">
        <f t="shared" si="1"/>
        <v>OFVP</v>
      </c>
      <c r="B434" s="1" t="s">
        <v>118</v>
      </c>
      <c r="D434" s="1">
        <v>2775</v>
      </c>
      <c r="E434" s="1" t="s">
        <v>711</v>
      </c>
      <c r="G434" s="38">
        <v>45473</v>
      </c>
      <c r="H434" s="39">
        <v>178321</v>
      </c>
      <c r="I434" s="1">
        <v>2024</v>
      </c>
      <c r="J434" s="1" t="s">
        <v>93</v>
      </c>
      <c r="K434" s="1" t="s">
        <v>94</v>
      </c>
      <c r="L434" s="1" t="s">
        <v>50</v>
      </c>
      <c r="M434" s="1">
        <f>IF(ISNUMBER(MATCH(E434,_xlfn.VSTACK('VLookup Lists'!$E$2:$E$17,'VLookup Lists'!$H$2:$H$38,'VLookup Lists'!$J$2:$J$8),0)),1,0)</f>
        <v>0</v>
      </c>
      <c r="N434" s="1">
        <f>IFERROR(IF(VLOOKUP($D434,'VLookup Lists'!$B$11:$C$29,2,FALSE)="FLIP",1,0),"")</f>
        <v>0</v>
      </c>
      <c r="O434" s="1" t="b">
        <f>ISNUMBER(MATCH($E434,'VLookup Lists'!$E$2:$E$17,0))</f>
        <v>0</v>
      </c>
    </row>
    <row r="435" spans="1:15" ht="15.75" customHeight="1" x14ac:dyDescent="0.2">
      <c r="A435" s="1" t="str">
        <f t="shared" si="1"/>
        <v>OFVP</v>
      </c>
      <c r="B435" s="1" t="s">
        <v>118</v>
      </c>
      <c r="D435" s="1">
        <v>2775</v>
      </c>
      <c r="E435" s="1" t="s">
        <v>711</v>
      </c>
      <c r="G435" s="38">
        <v>45473</v>
      </c>
      <c r="H435" s="39">
        <v>178321</v>
      </c>
      <c r="I435" s="1">
        <v>2024</v>
      </c>
      <c r="J435" s="1" t="s">
        <v>93</v>
      </c>
      <c r="K435" s="1" t="s">
        <v>94</v>
      </c>
      <c r="L435" s="1" t="s">
        <v>55</v>
      </c>
      <c r="M435" s="1">
        <f>IF(ISNUMBER(MATCH(E435,_xlfn.VSTACK('VLookup Lists'!$E$2:$E$17,'VLookup Lists'!$H$2:$H$38,'VLookup Lists'!$J$2:$J$8),0)),1,0)</f>
        <v>0</v>
      </c>
      <c r="N435" s="1">
        <f>IFERROR(IF(VLOOKUP($D435,'VLookup Lists'!$B$11:$C$29,2,FALSE)="FLIP",1,0),"")</f>
        <v>0</v>
      </c>
      <c r="O435" s="1" t="b">
        <f>ISNUMBER(MATCH($E435,'VLookup Lists'!$E$2:$E$17,0))</f>
        <v>0</v>
      </c>
    </row>
    <row r="436" spans="1:15" ht="15.75" customHeight="1" x14ac:dyDescent="0.2">
      <c r="A436" s="1" t="str">
        <f t="shared" si="1"/>
        <v>OFVP</v>
      </c>
      <c r="B436" s="1" t="s">
        <v>118</v>
      </c>
      <c r="D436" s="1">
        <v>2775</v>
      </c>
      <c r="E436" s="1" t="s">
        <v>112</v>
      </c>
      <c r="G436" s="38">
        <v>45473</v>
      </c>
      <c r="H436" s="39">
        <v>323600</v>
      </c>
      <c r="I436" s="1">
        <v>2024</v>
      </c>
      <c r="J436" s="1" t="s">
        <v>93</v>
      </c>
      <c r="K436" s="1" t="s">
        <v>94</v>
      </c>
      <c r="L436" s="1" t="s">
        <v>39</v>
      </c>
      <c r="M436" s="1">
        <f>IF(ISNUMBER(MATCH(E436,_xlfn.VSTACK('VLookup Lists'!$E$2:$E$17,'VLookup Lists'!$H$2:$H$38,'VLookup Lists'!$J$2:$J$8),0)),1,0)</f>
        <v>1</v>
      </c>
      <c r="N436" s="1">
        <f>IFERROR(IF(VLOOKUP($D436,'VLookup Lists'!$B$11:$C$29,2,FALSE)="FLIP",1,0),"")</f>
        <v>0</v>
      </c>
      <c r="O436" s="1" t="b">
        <f>ISNUMBER(MATCH($E436,'VLookup Lists'!$E$2:$E$17,0))</f>
        <v>0</v>
      </c>
    </row>
    <row r="437" spans="1:15" ht="15.75" customHeight="1" x14ac:dyDescent="0.2">
      <c r="A437" s="1" t="str">
        <f t="shared" si="1"/>
        <v>OFVP</v>
      </c>
      <c r="B437" s="1" t="s">
        <v>118</v>
      </c>
      <c r="D437" s="1">
        <v>2775</v>
      </c>
      <c r="E437" s="1" t="s">
        <v>304</v>
      </c>
      <c r="G437" s="38">
        <v>45473</v>
      </c>
      <c r="H437" s="39">
        <v>342000</v>
      </c>
      <c r="I437" s="1">
        <v>2024</v>
      </c>
      <c r="J437" s="1" t="s">
        <v>93</v>
      </c>
      <c r="K437" s="1" t="s">
        <v>94</v>
      </c>
      <c r="L437" s="1" t="s">
        <v>64</v>
      </c>
      <c r="M437" s="1">
        <f>IF(ISNUMBER(MATCH(E437,_xlfn.VSTACK('VLookup Lists'!$E$2:$E$17,'VLookup Lists'!$H$2:$H$38,'VLookup Lists'!$J$2:$J$8),0)),1,0)</f>
        <v>0</v>
      </c>
      <c r="N437" s="1">
        <f>IFERROR(IF(VLOOKUP($D437,'VLookup Lists'!$B$11:$C$29,2,FALSE)="FLIP",1,0),"")</f>
        <v>0</v>
      </c>
      <c r="O437" s="1" t="b">
        <f>ISNUMBER(MATCH($E437,'VLookup Lists'!$E$2:$E$17,0))</f>
        <v>0</v>
      </c>
    </row>
    <row r="438" spans="1:15" ht="15.75" customHeight="1" x14ac:dyDescent="0.2">
      <c r="A438" s="1" t="str">
        <f t="shared" si="1"/>
        <v>OFVP</v>
      </c>
      <c r="B438" s="1" t="s">
        <v>118</v>
      </c>
      <c r="D438" s="1">
        <v>2775</v>
      </c>
      <c r="E438" s="1" t="s">
        <v>333</v>
      </c>
      <c r="G438" s="38">
        <v>45473</v>
      </c>
      <c r="H438" s="39">
        <v>388154</v>
      </c>
      <c r="I438" s="1">
        <v>2024</v>
      </c>
      <c r="J438" s="1" t="s">
        <v>119</v>
      </c>
      <c r="K438" s="1" t="s">
        <v>94</v>
      </c>
      <c r="L438" s="1" t="s">
        <v>134</v>
      </c>
      <c r="M438" s="1">
        <f>IF(ISNUMBER(MATCH(E438,_xlfn.VSTACK('VLookup Lists'!$E$2:$E$17,'VLookup Lists'!$H$2:$H$38,'VLookup Lists'!$J$2:$J$8),0)),1,0)</f>
        <v>0</v>
      </c>
      <c r="N438" s="1">
        <f>IFERROR(IF(VLOOKUP($D438,'VLookup Lists'!$B$11:$C$29,2,FALSE)="FLIP",1,0),"")</f>
        <v>0</v>
      </c>
      <c r="O438" s="1" t="b">
        <f>ISNUMBER(MATCH($E438,'VLookup Lists'!$E$2:$E$17,0))</f>
        <v>0</v>
      </c>
    </row>
    <row r="439" spans="1:15" ht="15.75" customHeight="1" x14ac:dyDescent="0.2">
      <c r="A439" s="1" t="str">
        <f t="shared" si="1"/>
        <v>OFVP</v>
      </c>
      <c r="B439" s="1" t="s">
        <v>118</v>
      </c>
      <c r="D439" s="1">
        <v>2775</v>
      </c>
      <c r="E439" s="1" t="s">
        <v>333</v>
      </c>
      <c r="G439" s="38">
        <v>45473</v>
      </c>
      <c r="H439" s="39">
        <v>257833</v>
      </c>
      <c r="I439" s="1">
        <v>2024</v>
      </c>
      <c r="J439" s="1" t="s">
        <v>119</v>
      </c>
      <c r="K439" s="1" t="s">
        <v>148</v>
      </c>
      <c r="L439" s="1" t="s">
        <v>149</v>
      </c>
      <c r="M439" s="1">
        <f>IF(ISNUMBER(MATCH(E439,_xlfn.VSTACK('VLookup Lists'!$E$2:$E$17,'VLookup Lists'!$H$2:$H$38,'VLookup Lists'!$J$2:$J$8),0)),1,0)</f>
        <v>0</v>
      </c>
      <c r="N439" s="1">
        <f>IFERROR(IF(VLOOKUP($D439,'VLookup Lists'!$B$11:$C$29,2,FALSE)="FLIP",1,0),"")</f>
        <v>0</v>
      </c>
      <c r="O439" s="1" t="b">
        <f>ISNUMBER(MATCH($E439,'VLookup Lists'!$E$2:$E$17,0))</f>
        <v>0</v>
      </c>
    </row>
    <row r="440" spans="1:15" ht="15.75" customHeight="1" x14ac:dyDescent="0.2">
      <c r="A440" s="1" t="str">
        <f t="shared" si="1"/>
        <v>OFVP</v>
      </c>
      <c r="B440" s="1" t="s">
        <v>118</v>
      </c>
      <c r="D440" s="1">
        <v>2775</v>
      </c>
      <c r="E440" s="1" t="s">
        <v>308</v>
      </c>
      <c r="G440" s="38">
        <v>45473</v>
      </c>
      <c r="H440" s="39">
        <v>131654</v>
      </c>
      <c r="I440" s="1">
        <v>2024</v>
      </c>
      <c r="J440" s="1" t="s">
        <v>93</v>
      </c>
      <c r="K440" s="1" t="s">
        <v>94</v>
      </c>
      <c r="L440" s="1" t="s">
        <v>55</v>
      </c>
      <c r="M440" s="1">
        <f>IF(ISNUMBER(MATCH(E440,_xlfn.VSTACK('VLookup Lists'!$E$2:$E$17,'VLookup Lists'!$H$2:$H$38,'VLookup Lists'!$J$2:$J$8),0)),1,0)</f>
        <v>0</v>
      </c>
      <c r="N440" s="1">
        <f>IFERROR(IF(VLOOKUP($D440,'VLookup Lists'!$B$11:$C$29,2,FALSE)="FLIP",1,0),"")</f>
        <v>0</v>
      </c>
      <c r="O440" s="1" t="b">
        <f>ISNUMBER(MATCH($E440,'VLookup Lists'!$E$2:$E$17,0))</f>
        <v>0</v>
      </c>
    </row>
    <row r="441" spans="1:15" ht="15.75" customHeight="1" x14ac:dyDescent="0.2">
      <c r="A441" s="1" t="str">
        <f t="shared" si="1"/>
        <v>OFVP</v>
      </c>
      <c r="B441" s="1" t="s">
        <v>118</v>
      </c>
      <c r="D441" s="1">
        <v>2775</v>
      </c>
      <c r="E441" s="1" t="s">
        <v>135</v>
      </c>
      <c r="G441" s="38">
        <v>45473</v>
      </c>
      <c r="H441" s="39">
        <v>380307</v>
      </c>
      <c r="I441" s="1">
        <v>2024</v>
      </c>
      <c r="J441" s="1" t="s">
        <v>93</v>
      </c>
      <c r="K441" s="1" t="s">
        <v>94</v>
      </c>
      <c r="L441" s="1" t="s">
        <v>61</v>
      </c>
      <c r="M441" s="1">
        <f>IF(ISNUMBER(MATCH(E441,_xlfn.VSTACK('VLookup Lists'!$E$2:$E$17,'VLookup Lists'!$H$2:$H$38,'VLookup Lists'!$J$2:$J$8),0)),1,0)</f>
        <v>0</v>
      </c>
      <c r="N441" s="1">
        <f>IFERROR(IF(VLOOKUP($D441,'VLookup Lists'!$B$11:$C$29,2,FALSE)="FLIP",1,0),"")</f>
        <v>0</v>
      </c>
      <c r="O441" s="1" t="b">
        <f>ISNUMBER(MATCH($E441,'VLookup Lists'!$E$2:$E$17,0))</f>
        <v>0</v>
      </c>
    </row>
    <row r="442" spans="1:15" ht="15.75" customHeight="1" x14ac:dyDescent="0.2">
      <c r="A442" s="1" t="str">
        <f t="shared" si="1"/>
        <v>OFVP</v>
      </c>
      <c r="B442" s="1" t="s">
        <v>118</v>
      </c>
      <c r="D442" s="1">
        <v>2775</v>
      </c>
      <c r="E442" s="1" t="s">
        <v>179</v>
      </c>
      <c r="G442" s="38">
        <v>45473</v>
      </c>
      <c r="H442" s="39">
        <v>176406</v>
      </c>
      <c r="I442" s="1">
        <v>2024</v>
      </c>
      <c r="J442" s="1" t="s">
        <v>93</v>
      </c>
      <c r="K442" s="1" t="s">
        <v>94</v>
      </c>
      <c r="L442" s="1" t="s">
        <v>160</v>
      </c>
      <c r="M442" s="1">
        <f>IF(ISNUMBER(MATCH(E442,_xlfn.VSTACK('VLookup Lists'!$E$2:$E$17,'VLookup Lists'!$H$2:$H$38,'VLookup Lists'!$J$2:$J$8),0)),1,0)</f>
        <v>0</v>
      </c>
      <c r="N442" s="1">
        <f>IFERROR(IF(VLOOKUP($D442,'VLookup Lists'!$B$11:$C$29,2,FALSE)="FLIP",1,0),"")</f>
        <v>0</v>
      </c>
      <c r="O442" s="1" t="b">
        <f>ISNUMBER(MATCH($E442,'VLookup Lists'!$E$2:$E$17,0))</f>
        <v>0</v>
      </c>
    </row>
    <row r="443" spans="1:15" ht="15.75" customHeight="1" x14ac:dyDescent="0.2">
      <c r="A443" s="1" t="str">
        <f t="shared" si="1"/>
        <v>OFVP</v>
      </c>
      <c r="B443" s="1" t="s">
        <v>118</v>
      </c>
      <c r="D443" s="1">
        <v>2775</v>
      </c>
      <c r="E443" s="1" t="s">
        <v>180</v>
      </c>
      <c r="G443" s="38">
        <v>45473</v>
      </c>
      <c r="H443" s="39">
        <v>227912</v>
      </c>
      <c r="I443" s="1">
        <v>2024</v>
      </c>
      <c r="J443" s="1" t="s">
        <v>93</v>
      </c>
      <c r="K443" s="1" t="s">
        <v>94</v>
      </c>
      <c r="L443" s="1" t="s">
        <v>70</v>
      </c>
      <c r="M443" s="1">
        <f>IF(ISNUMBER(MATCH(E443,_xlfn.VSTACK('VLookup Lists'!$E$2:$E$17,'VLookup Lists'!$H$2:$H$38,'VLookup Lists'!$J$2:$J$8),0)),1,0)</f>
        <v>0</v>
      </c>
      <c r="N443" s="1">
        <f>IFERROR(IF(VLOOKUP($D443,'VLookup Lists'!$B$11:$C$29,2,FALSE)="FLIP",1,0),"")</f>
        <v>0</v>
      </c>
      <c r="O443" s="1" t="b">
        <f>ISNUMBER(MATCH($E443,'VLookup Lists'!$E$2:$E$17,0))</f>
        <v>0</v>
      </c>
    </row>
    <row r="444" spans="1:15" ht="15.75" customHeight="1" x14ac:dyDescent="0.2">
      <c r="A444" s="1" t="str">
        <f t="shared" si="1"/>
        <v>OFVP</v>
      </c>
      <c r="B444" s="1" t="s">
        <v>118</v>
      </c>
      <c r="D444" s="1">
        <v>2775</v>
      </c>
      <c r="E444" s="1" t="s">
        <v>181</v>
      </c>
      <c r="G444" s="38">
        <v>45473</v>
      </c>
      <c r="H444" s="39">
        <v>196239</v>
      </c>
      <c r="I444" s="1">
        <v>2024</v>
      </c>
      <c r="J444" s="1" t="s">
        <v>93</v>
      </c>
      <c r="K444" s="1" t="s">
        <v>94</v>
      </c>
      <c r="L444" s="1" t="s">
        <v>29</v>
      </c>
      <c r="M444" s="1">
        <f>IF(ISNUMBER(MATCH(E444,_xlfn.VSTACK('VLookup Lists'!$E$2:$E$17,'VLookup Lists'!$H$2:$H$38,'VLookup Lists'!$J$2:$J$8),0)),1,0)</f>
        <v>0</v>
      </c>
      <c r="N444" s="1">
        <f>IFERROR(IF(VLOOKUP($D444,'VLookup Lists'!$B$11:$C$29,2,FALSE)="FLIP",1,0),"")</f>
        <v>0</v>
      </c>
      <c r="O444" s="1" t="b">
        <f>ISNUMBER(MATCH($E444,'VLookup Lists'!$E$2:$E$17,0))</f>
        <v>0</v>
      </c>
    </row>
    <row r="445" spans="1:15" ht="15.75" customHeight="1" x14ac:dyDescent="0.2">
      <c r="A445" s="1" t="str">
        <f t="shared" si="1"/>
        <v>OFVP</v>
      </c>
      <c r="B445" s="1" t="s">
        <v>118</v>
      </c>
      <c r="D445" s="1">
        <v>2775</v>
      </c>
      <c r="E445" s="1" t="s">
        <v>136</v>
      </c>
      <c r="G445" s="38">
        <v>45473</v>
      </c>
      <c r="H445" s="39">
        <v>256500</v>
      </c>
      <c r="I445" s="1">
        <v>2024</v>
      </c>
      <c r="J445" s="1" t="s">
        <v>119</v>
      </c>
      <c r="K445" s="1" t="s">
        <v>137</v>
      </c>
      <c r="L445" s="1" t="s">
        <v>138</v>
      </c>
      <c r="M445" s="1">
        <f>IF(ISNUMBER(MATCH(E445,_xlfn.VSTACK('VLookup Lists'!$E$2:$E$17,'VLookup Lists'!$H$2:$H$38,'VLookup Lists'!$J$2:$J$8),0)),1,0)</f>
        <v>0</v>
      </c>
      <c r="N445" s="1">
        <f>IFERROR(IF(VLOOKUP($D445,'VLookup Lists'!$B$11:$C$29,2,FALSE)="FLIP",1,0),"")</f>
        <v>0</v>
      </c>
      <c r="O445" s="1" t="b">
        <f>ISNUMBER(MATCH($E445,'VLookup Lists'!$E$2:$E$17,0))</f>
        <v>0</v>
      </c>
    </row>
    <row r="446" spans="1:15" ht="15.75" customHeight="1" x14ac:dyDescent="0.2">
      <c r="A446" s="1" t="str">
        <f t="shared" si="1"/>
        <v>OFVP</v>
      </c>
      <c r="B446" s="1" t="s">
        <v>118</v>
      </c>
      <c r="D446" s="1">
        <v>2775</v>
      </c>
      <c r="E446" s="1" t="s">
        <v>139</v>
      </c>
      <c r="G446" s="38">
        <v>45473</v>
      </c>
      <c r="H446" s="39">
        <v>74377</v>
      </c>
      <c r="I446" s="1">
        <v>2024</v>
      </c>
      <c r="J446" s="1" t="s">
        <v>119</v>
      </c>
      <c r="K446" s="1" t="s">
        <v>140</v>
      </c>
      <c r="L446" s="1" t="s">
        <v>141</v>
      </c>
      <c r="M446" s="1">
        <f>IF(ISNUMBER(MATCH(E446,_xlfn.VSTACK('VLookup Lists'!$E$2:$E$17,'VLookup Lists'!$H$2:$H$38,'VLookup Lists'!$J$2:$J$8),0)),1,0)</f>
        <v>0</v>
      </c>
      <c r="N446" s="1">
        <f>IFERROR(IF(VLOOKUP($D446,'VLookup Lists'!$B$11:$C$29,2,FALSE)="FLIP",1,0),"")</f>
        <v>0</v>
      </c>
      <c r="O446" s="1" t="b">
        <f>ISNUMBER(MATCH($E446,'VLookup Lists'!$E$2:$E$17,0))</f>
        <v>0</v>
      </c>
    </row>
    <row r="447" spans="1:15" ht="15.75" customHeight="1" x14ac:dyDescent="0.2">
      <c r="A447" s="1" t="str">
        <f t="shared" si="1"/>
        <v>OFVP</v>
      </c>
      <c r="B447" s="1" t="s">
        <v>118</v>
      </c>
      <c r="D447" s="1">
        <v>2775</v>
      </c>
      <c r="E447" s="1" t="s">
        <v>1391</v>
      </c>
      <c r="G447" s="38">
        <v>45473</v>
      </c>
      <c r="H447" s="39">
        <v>132984</v>
      </c>
      <c r="I447" s="1">
        <v>2024</v>
      </c>
      <c r="J447" s="1" t="s">
        <v>93</v>
      </c>
      <c r="K447" s="1" t="s">
        <v>94</v>
      </c>
      <c r="L447" s="1" t="s">
        <v>31</v>
      </c>
      <c r="M447" s="1">
        <f>IF(ISNUMBER(MATCH(E447,_xlfn.VSTACK('VLookup Lists'!$E$2:$E$17,'VLookup Lists'!$H$2:$H$38,'VLookup Lists'!$J$2:$J$8),0)),1,0)</f>
        <v>0</v>
      </c>
      <c r="N447" s="1">
        <f>IFERROR(IF(VLOOKUP($D447,'VLookup Lists'!$B$11:$C$29,2,FALSE)="FLIP",1,0),"")</f>
        <v>0</v>
      </c>
      <c r="O447" s="1" t="b">
        <f>ISNUMBER(MATCH($E447,'VLookup Lists'!$E$2:$E$17,0))</f>
        <v>0</v>
      </c>
    </row>
    <row r="448" spans="1:15" ht="15.75" customHeight="1" x14ac:dyDescent="0.2">
      <c r="A448" s="1" t="str">
        <f t="shared" si="1"/>
        <v>OFVP</v>
      </c>
      <c r="B448" s="1" t="s">
        <v>142</v>
      </c>
      <c r="D448" s="1">
        <v>2776</v>
      </c>
      <c r="E448" s="1" t="s">
        <v>1497</v>
      </c>
      <c r="G448" s="38"/>
      <c r="H448" s="39">
        <v>449216</v>
      </c>
      <c r="I448" s="1">
        <v>2024</v>
      </c>
      <c r="J448" s="1" t="s">
        <v>93</v>
      </c>
      <c r="K448" s="1" t="s">
        <v>94</v>
      </c>
      <c r="L448" s="1" t="s">
        <v>143</v>
      </c>
      <c r="M448" s="1">
        <f>IF(ISNUMBER(MATCH(E448,_xlfn.VSTACK('VLookup Lists'!$E$2:$E$17,'VLookup Lists'!$H$2:$H$38,'VLookup Lists'!$J$2:$J$8),0)),1,0)</f>
        <v>0</v>
      </c>
      <c r="N448" s="1">
        <f>IFERROR(IF(VLOOKUP($D448,'VLookup Lists'!$B$11:$C$29,2,FALSE)="FLIP",1,0),"")</f>
        <v>0</v>
      </c>
      <c r="O448" s="1" t="b">
        <f>ISNUMBER(MATCH($E448,'VLookup Lists'!$E$2:$E$17,0))</f>
        <v>0</v>
      </c>
    </row>
    <row r="449" spans="1:15" ht="15.75" customHeight="1" x14ac:dyDescent="0.2">
      <c r="A449" s="1" t="str">
        <f t="shared" si="1"/>
        <v>OFVP</v>
      </c>
      <c r="B449" s="1" t="s">
        <v>142</v>
      </c>
      <c r="D449" s="1">
        <v>2776</v>
      </c>
      <c r="E449" s="1" t="s">
        <v>144</v>
      </c>
      <c r="G449" s="38"/>
      <c r="H449" s="39">
        <v>562787</v>
      </c>
      <c r="I449" s="1">
        <v>2024</v>
      </c>
      <c r="J449" s="1" t="s">
        <v>93</v>
      </c>
      <c r="K449" s="1" t="s">
        <v>94</v>
      </c>
      <c r="L449" s="1" t="s">
        <v>143</v>
      </c>
      <c r="M449" s="1">
        <f>IF(ISNUMBER(MATCH(E449,_xlfn.VSTACK('VLookup Lists'!$E$2:$E$17,'VLookup Lists'!$H$2:$H$38,'VLookup Lists'!$J$2:$J$8),0)),1,0)</f>
        <v>0</v>
      </c>
      <c r="N449" s="1">
        <f>IFERROR(IF(VLOOKUP($D449,'VLookup Lists'!$B$11:$C$29,2,FALSE)="FLIP",1,0),"")</f>
        <v>0</v>
      </c>
      <c r="O449" s="1" t="b">
        <f>ISNUMBER(MATCH($E449,'VLookup Lists'!$E$2:$E$17,0))</f>
        <v>0</v>
      </c>
    </row>
    <row r="450" spans="1:15" ht="15.75" customHeight="1" x14ac:dyDescent="0.2">
      <c r="A450" s="1" t="str">
        <f t="shared" si="1"/>
        <v>OFVP</v>
      </c>
      <c r="B450" s="1" t="s">
        <v>142</v>
      </c>
      <c r="D450" s="1">
        <v>2776</v>
      </c>
      <c r="E450" s="1" t="s">
        <v>265</v>
      </c>
      <c r="G450" s="38"/>
      <c r="H450" s="39">
        <v>512250</v>
      </c>
      <c r="I450" s="1">
        <v>2024</v>
      </c>
      <c r="J450" s="1" t="s">
        <v>93</v>
      </c>
      <c r="K450" s="1" t="s">
        <v>94</v>
      </c>
      <c r="L450" s="1" t="s">
        <v>143</v>
      </c>
      <c r="M450" s="1">
        <f>IF(ISNUMBER(MATCH(E450,_xlfn.VSTACK('VLookup Lists'!$E$2:$E$17,'VLookup Lists'!$H$2:$H$38,'VLookup Lists'!$J$2:$J$8),0)),1,0)</f>
        <v>1</v>
      </c>
      <c r="N450" s="1">
        <f>IFERROR(IF(VLOOKUP($D450,'VLookup Lists'!$B$11:$C$29,2,FALSE)="FLIP",1,0),"")</f>
        <v>0</v>
      </c>
      <c r="O450" s="1" t="b">
        <f>ISNUMBER(MATCH($E450,'VLookup Lists'!$E$2:$E$17,0))</f>
        <v>1</v>
      </c>
    </row>
    <row r="451" spans="1:15" ht="15.75" customHeight="1" x14ac:dyDescent="0.2">
      <c r="A451" s="1" t="str">
        <f t="shared" si="1"/>
        <v>OFVP</v>
      </c>
      <c r="B451" s="1" t="s">
        <v>142</v>
      </c>
      <c r="D451" s="1">
        <v>2776</v>
      </c>
      <c r="E451" s="1" t="s">
        <v>145</v>
      </c>
      <c r="G451" s="38">
        <v>45838</v>
      </c>
      <c r="H451" s="39">
        <v>537795</v>
      </c>
      <c r="I451" s="1">
        <v>2024</v>
      </c>
      <c r="J451" s="1" t="s">
        <v>93</v>
      </c>
      <c r="K451" s="1" t="s">
        <v>94</v>
      </c>
      <c r="L451" s="1" t="s">
        <v>143</v>
      </c>
      <c r="M451" s="1">
        <f>IF(ISNUMBER(MATCH(E451,_xlfn.VSTACK('VLookup Lists'!$E$2:$E$17,'VLookup Lists'!$H$2:$H$38,'VLookup Lists'!$J$2:$J$8),0)),1,0)</f>
        <v>0</v>
      </c>
      <c r="N451" s="1">
        <f>IFERROR(IF(VLOOKUP($D451,'VLookup Lists'!$B$11:$C$29,2,FALSE)="FLIP",1,0),"")</f>
        <v>0</v>
      </c>
      <c r="O451" s="1" t="b">
        <f>ISNUMBER(MATCH($E451,'VLookup Lists'!$E$2:$E$17,0))</f>
        <v>0</v>
      </c>
    </row>
    <row r="452" spans="1:15" ht="15.75" customHeight="1" x14ac:dyDescent="0.2">
      <c r="A452" s="1" t="str">
        <f t="shared" si="1"/>
        <v>OFVP</v>
      </c>
      <c r="B452" s="1" t="s">
        <v>182</v>
      </c>
      <c r="D452" s="1">
        <v>3005</v>
      </c>
      <c r="E452" s="1" t="s">
        <v>147</v>
      </c>
      <c r="G452" s="38">
        <v>45565</v>
      </c>
      <c r="H452" s="39">
        <v>235000</v>
      </c>
      <c r="I452" s="1">
        <v>2024</v>
      </c>
      <c r="J452" s="1" t="s">
        <v>119</v>
      </c>
      <c r="K452" s="1" t="s">
        <v>148</v>
      </c>
      <c r="L452" s="1" t="s">
        <v>149</v>
      </c>
      <c r="M452" s="1">
        <f>IF(ISNUMBER(MATCH(E452,_xlfn.VSTACK('VLookup Lists'!$E$2:$E$17,'VLookup Lists'!$H$2:$H$38,'VLookup Lists'!$J$2:$J$8),0)),1,0)</f>
        <v>0</v>
      </c>
      <c r="N452" s="1">
        <f>IFERROR(IF(VLOOKUP($D452,'VLookup Lists'!$B$11:$C$29,2,FALSE)="FLIP",1,0),"")</f>
        <v>0</v>
      </c>
      <c r="O452" s="1" t="b">
        <f>ISNUMBER(MATCH($E452,'VLookup Lists'!$E$2:$E$17,0))</f>
        <v>0</v>
      </c>
    </row>
    <row r="453" spans="1:15" ht="15.75" customHeight="1" x14ac:dyDescent="0.2">
      <c r="A453" s="1" t="str">
        <f t="shared" si="1"/>
        <v>OFVP</v>
      </c>
      <c r="B453" s="1" t="s">
        <v>182</v>
      </c>
      <c r="D453" s="1">
        <v>3005</v>
      </c>
      <c r="E453" s="1" t="s">
        <v>121</v>
      </c>
      <c r="G453" s="38">
        <v>45565</v>
      </c>
      <c r="H453" s="39">
        <v>180000</v>
      </c>
      <c r="I453" s="1">
        <v>2024</v>
      </c>
      <c r="J453" s="1" t="s">
        <v>119</v>
      </c>
      <c r="K453" s="1" t="s">
        <v>122</v>
      </c>
      <c r="L453" s="1" t="s">
        <v>123</v>
      </c>
      <c r="M453" s="1">
        <f>IF(ISNUMBER(MATCH(E453,_xlfn.VSTACK('VLookup Lists'!$E$2:$E$17,'VLookup Lists'!$H$2:$H$38,'VLookup Lists'!$J$2:$J$8),0)),1,0)</f>
        <v>0</v>
      </c>
      <c r="N453" s="1">
        <f>IFERROR(IF(VLOOKUP($D453,'VLookup Lists'!$B$11:$C$29,2,FALSE)="FLIP",1,0),"")</f>
        <v>0</v>
      </c>
      <c r="O453" s="1" t="b">
        <f>ISNUMBER(MATCH($E453,'VLookup Lists'!$E$2:$E$17,0))</f>
        <v>0</v>
      </c>
    </row>
    <row r="454" spans="1:15" ht="15.75" customHeight="1" x14ac:dyDescent="0.2">
      <c r="A454" s="1" t="str">
        <f t="shared" si="1"/>
        <v>OFVP</v>
      </c>
      <c r="B454" s="1" t="s">
        <v>182</v>
      </c>
      <c r="D454" s="1">
        <v>3005</v>
      </c>
      <c r="E454" s="1" t="s">
        <v>233</v>
      </c>
      <c r="G454" s="38">
        <v>45565</v>
      </c>
      <c r="H454" s="39">
        <v>190000</v>
      </c>
      <c r="I454" s="1">
        <v>2024</v>
      </c>
      <c r="J454" s="1" t="s">
        <v>119</v>
      </c>
      <c r="K454" s="1" t="s">
        <v>122</v>
      </c>
      <c r="L454" s="1" t="s">
        <v>123</v>
      </c>
      <c r="M454" s="1">
        <f>IF(ISNUMBER(MATCH(E454,_xlfn.VSTACK('VLookup Lists'!$E$2:$E$17,'VLookup Lists'!$H$2:$H$38,'VLookup Lists'!$J$2:$J$8),0)),1,0)</f>
        <v>0</v>
      </c>
      <c r="N454" s="1">
        <f>IFERROR(IF(VLOOKUP($D454,'VLookup Lists'!$B$11:$C$29,2,FALSE)="FLIP",1,0),"")</f>
        <v>0</v>
      </c>
      <c r="O454" s="1" t="b">
        <f>ISNUMBER(MATCH($E454,'VLookup Lists'!$E$2:$E$17,0))</f>
        <v>0</v>
      </c>
    </row>
    <row r="455" spans="1:15" ht="15.75" customHeight="1" x14ac:dyDescent="0.2">
      <c r="A455" s="1" t="str">
        <f t="shared" si="1"/>
        <v>OFVP</v>
      </c>
      <c r="B455" s="1" t="s">
        <v>182</v>
      </c>
      <c r="D455" s="1">
        <v>3005</v>
      </c>
      <c r="E455" s="1" t="s">
        <v>178</v>
      </c>
      <c r="G455" s="38">
        <v>45565</v>
      </c>
      <c r="H455" s="39">
        <v>180000</v>
      </c>
      <c r="I455" s="1">
        <v>2024</v>
      </c>
      <c r="J455" s="1" t="s">
        <v>119</v>
      </c>
      <c r="K455" s="1" t="s">
        <v>148</v>
      </c>
      <c r="L455" s="1" t="s">
        <v>149</v>
      </c>
      <c r="M455" s="1">
        <f>IF(ISNUMBER(MATCH(E455,_xlfn.VSTACK('VLookup Lists'!$E$2:$E$17,'VLookup Lists'!$H$2:$H$38,'VLookup Lists'!$J$2:$J$8),0)),1,0)</f>
        <v>0</v>
      </c>
      <c r="N455" s="1">
        <f>IFERROR(IF(VLOOKUP($D455,'VLookup Lists'!$B$11:$C$29,2,FALSE)="FLIP",1,0),"")</f>
        <v>0</v>
      </c>
      <c r="O455" s="1" t="b">
        <f>ISNUMBER(MATCH($E455,'VLookup Lists'!$E$2:$E$17,0))</f>
        <v>0</v>
      </c>
    </row>
    <row r="456" spans="1:15" ht="15.75" customHeight="1" x14ac:dyDescent="0.2">
      <c r="A456" s="1" t="str">
        <f t="shared" si="1"/>
        <v>OFVP</v>
      </c>
      <c r="B456" s="1" t="s">
        <v>182</v>
      </c>
      <c r="D456" s="1">
        <v>3005</v>
      </c>
      <c r="E456" s="1" t="s">
        <v>234</v>
      </c>
      <c r="G456" s="38">
        <v>45565</v>
      </c>
      <c r="H456" s="39">
        <v>180000</v>
      </c>
      <c r="I456" s="1">
        <v>2024</v>
      </c>
      <c r="J456" s="1" t="s">
        <v>119</v>
      </c>
      <c r="K456" s="1" t="s">
        <v>150</v>
      </c>
      <c r="L456" s="1" t="s">
        <v>151</v>
      </c>
      <c r="M456" s="1">
        <f>IF(ISNUMBER(MATCH(E456,_xlfn.VSTACK('VLookup Lists'!$E$2:$E$17,'VLookup Lists'!$H$2:$H$38,'VLookup Lists'!$J$2:$J$8),0)),1,0)</f>
        <v>0</v>
      </c>
      <c r="N456" s="1">
        <f>IFERROR(IF(VLOOKUP($D456,'VLookup Lists'!$B$11:$C$29,2,FALSE)="FLIP",1,0),"")</f>
        <v>0</v>
      </c>
      <c r="O456" s="1" t="b">
        <f>ISNUMBER(MATCH($E456,'VLookup Lists'!$E$2:$E$17,0))</f>
        <v>0</v>
      </c>
    </row>
    <row r="457" spans="1:15" ht="15.75" customHeight="1" x14ac:dyDescent="0.2">
      <c r="A457" s="1" t="str">
        <f t="shared" si="1"/>
        <v>OFVP</v>
      </c>
      <c r="B457" s="1" t="s">
        <v>182</v>
      </c>
      <c r="D457" s="1">
        <v>3005</v>
      </c>
      <c r="E457" s="1" t="s">
        <v>183</v>
      </c>
      <c r="G457" s="38">
        <v>45565</v>
      </c>
      <c r="H457" s="39">
        <v>192920</v>
      </c>
      <c r="I457" s="1">
        <v>2024</v>
      </c>
      <c r="J457" s="1" t="s">
        <v>119</v>
      </c>
      <c r="K457" s="1" t="s">
        <v>173</v>
      </c>
      <c r="L457" s="1" t="s">
        <v>173</v>
      </c>
      <c r="M457" s="1">
        <f>IF(ISNUMBER(MATCH(E457,_xlfn.VSTACK('VLookup Lists'!$E$2:$E$17,'VLookup Lists'!$H$2:$H$38,'VLookup Lists'!$J$2:$J$8),0)),1,0)</f>
        <v>0</v>
      </c>
      <c r="N457" s="1">
        <f>IFERROR(IF(VLOOKUP($D457,'VLookup Lists'!$B$11:$C$29,2,FALSE)="FLIP",1,0),"")</f>
        <v>0</v>
      </c>
      <c r="O457" s="1" t="b">
        <f>ISNUMBER(MATCH($E457,'VLookup Lists'!$E$2:$E$17,0))</f>
        <v>0</v>
      </c>
    </row>
    <row r="458" spans="1:15" ht="15.75" customHeight="1" x14ac:dyDescent="0.2">
      <c r="A458" s="1" t="str">
        <f t="shared" si="1"/>
        <v>OFVP</v>
      </c>
      <c r="B458" s="1" t="s">
        <v>182</v>
      </c>
      <c r="D458" s="1">
        <v>3005</v>
      </c>
      <c r="E458" s="1" t="s">
        <v>565</v>
      </c>
      <c r="G458" s="38">
        <v>45565</v>
      </c>
      <c r="H458" s="39">
        <v>288852</v>
      </c>
      <c r="I458" s="1">
        <v>2024</v>
      </c>
      <c r="J458" s="1" t="s">
        <v>119</v>
      </c>
      <c r="K458" s="1" t="s">
        <v>140</v>
      </c>
      <c r="L458" s="1" t="s">
        <v>141</v>
      </c>
      <c r="M458" s="1">
        <f>IF(ISNUMBER(MATCH(E458,_xlfn.VSTACK('VLookup Lists'!$E$2:$E$17,'VLookup Lists'!$H$2:$H$38,'VLookup Lists'!$J$2:$J$8),0)),1,0)</f>
        <v>0</v>
      </c>
      <c r="N458" s="1">
        <f>IFERROR(IF(VLOOKUP($D458,'VLookup Lists'!$B$11:$C$29,2,FALSE)="FLIP",1,0),"")</f>
        <v>0</v>
      </c>
      <c r="O458" s="1" t="b">
        <f>ISNUMBER(MATCH($E458,'VLookup Lists'!$E$2:$E$17,0))</f>
        <v>0</v>
      </c>
    </row>
    <row r="459" spans="1:15" ht="15.75" customHeight="1" x14ac:dyDescent="0.2">
      <c r="A459" s="1" t="str">
        <f t="shared" si="1"/>
        <v>OFVP</v>
      </c>
      <c r="B459" s="1" t="s">
        <v>182</v>
      </c>
      <c r="D459" s="1">
        <v>3005</v>
      </c>
      <c r="E459" s="1" t="s">
        <v>235</v>
      </c>
      <c r="G459" s="38">
        <v>45565</v>
      </c>
      <c r="H459" s="39">
        <v>238565</v>
      </c>
      <c r="I459" s="1">
        <v>2024</v>
      </c>
      <c r="J459" s="1" t="s">
        <v>119</v>
      </c>
      <c r="K459" s="1" t="s">
        <v>94</v>
      </c>
      <c r="L459" s="1" t="s">
        <v>185</v>
      </c>
      <c r="M459" s="1">
        <f>IF(ISNUMBER(MATCH(E459,_xlfn.VSTACK('VLookup Lists'!$E$2:$E$17,'VLookup Lists'!$H$2:$H$38,'VLookup Lists'!$J$2:$J$8),0)),1,0)</f>
        <v>0</v>
      </c>
      <c r="N459" s="1">
        <f>IFERROR(IF(VLOOKUP($D459,'VLookup Lists'!$B$11:$C$29,2,FALSE)="FLIP",1,0),"")</f>
        <v>0</v>
      </c>
      <c r="O459" s="1" t="b">
        <f>ISNUMBER(MATCH($E459,'VLookup Lists'!$E$2:$E$17,0))</f>
        <v>0</v>
      </c>
    </row>
    <row r="460" spans="1:15" ht="15.75" customHeight="1" x14ac:dyDescent="0.2">
      <c r="A460" s="1" t="str">
        <f t="shared" si="1"/>
        <v>OFVP</v>
      </c>
      <c r="B460" s="1" t="s">
        <v>182</v>
      </c>
      <c r="D460" s="1">
        <v>3005</v>
      </c>
      <c r="E460" s="1" t="s">
        <v>236</v>
      </c>
      <c r="G460" s="38">
        <v>45565</v>
      </c>
      <c r="H460" s="39">
        <v>330626</v>
      </c>
      <c r="I460" s="1">
        <v>2024</v>
      </c>
      <c r="J460" s="1" t="s">
        <v>119</v>
      </c>
      <c r="K460" s="1" t="s">
        <v>237</v>
      </c>
      <c r="L460" s="1" t="s">
        <v>238</v>
      </c>
      <c r="M460" s="1">
        <f>IF(ISNUMBER(MATCH(E460,_xlfn.VSTACK('VLookup Lists'!$E$2:$E$17,'VLookup Lists'!$H$2:$H$38,'VLookup Lists'!$J$2:$J$8),0)),1,0)</f>
        <v>0</v>
      </c>
      <c r="N460" s="1">
        <f>IFERROR(IF(VLOOKUP($D460,'VLookup Lists'!$B$11:$C$29,2,FALSE)="FLIP",1,0),"")</f>
        <v>0</v>
      </c>
      <c r="O460" s="1" t="b">
        <f>ISNUMBER(MATCH($E460,'VLookup Lists'!$E$2:$E$17,0))</f>
        <v>0</v>
      </c>
    </row>
    <row r="461" spans="1:15" ht="15.75" customHeight="1" x14ac:dyDescent="0.2">
      <c r="A461" s="1" t="str">
        <f t="shared" si="1"/>
        <v>OFVP</v>
      </c>
      <c r="B461" s="1" t="s">
        <v>182</v>
      </c>
      <c r="D461" s="1">
        <v>3005</v>
      </c>
      <c r="E461" s="1" t="s">
        <v>239</v>
      </c>
      <c r="G461" s="38">
        <v>45565</v>
      </c>
      <c r="H461" s="39">
        <v>196581</v>
      </c>
      <c r="I461" s="1">
        <v>2024</v>
      </c>
      <c r="J461" s="1" t="s">
        <v>119</v>
      </c>
      <c r="K461" s="1" t="s">
        <v>120</v>
      </c>
      <c r="L461" s="1" t="s">
        <v>120</v>
      </c>
      <c r="M461" s="1">
        <f>IF(ISNUMBER(MATCH(E461,_xlfn.VSTACK('VLookup Lists'!$E$2:$E$17,'VLookup Lists'!$H$2:$H$38,'VLookup Lists'!$J$2:$J$8),0)),1,0)</f>
        <v>0</v>
      </c>
      <c r="N461" s="1">
        <f>IFERROR(IF(VLOOKUP($D461,'VLookup Lists'!$B$11:$C$29,2,FALSE)="FLIP",1,0),"")</f>
        <v>0</v>
      </c>
      <c r="O461" s="1" t="b">
        <f>ISNUMBER(MATCH($E461,'VLookup Lists'!$E$2:$E$17,0))</f>
        <v>0</v>
      </c>
    </row>
    <row r="462" spans="1:15" ht="15.75" customHeight="1" x14ac:dyDescent="0.2">
      <c r="A462" s="1" t="str">
        <f t="shared" si="1"/>
        <v>OFVP</v>
      </c>
      <c r="B462" s="1" t="s">
        <v>182</v>
      </c>
      <c r="D462" s="1">
        <v>3005</v>
      </c>
      <c r="E462" s="1" t="s">
        <v>240</v>
      </c>
      <c r="G462" s="38">
        <v>45565</v>
      </c>
      <c r="H462" s="39">
        <v>250000</v>
      </c>
      <c r="I462" s="1">
        <v>2024</v>
      </c>
      <c r="J462" s="1" t="s">
        <v>119</v>
      </c>
      <c r="K462" s="1" t="s">
        <v>120</v>
      </c>
      <c r="L462" s="1" t="s">
        <v>120</v>
      </c>
      <c r="M462" s="1">
        <f>IF(ISNUMBER(MATCH(E462,_xlfn.VSTACK('VLookup Lists'!$E$2:$E$17,'VLookup Lists'!$H$2:$H$38,'VLookup Lists'!$J$2:$J$8),0)),1,0)</f>
        <v>0</v>
      </c>
      <c r="N462" s="1">
        <f>IFERROR(IF(VLOOKUP($D462,'VLookup Lists'!$B$11:$C$29,2,FALSE)="FLIP",1,0),"")</f>
        <v>0</v>
      </c>
      <c r="O462" s="1" t="b">
        <f>ISNUMBER(MATCH($E462,'VLookup Lists'!$E$2:$E$17,0))</f>
        <v>0</v>
      </c>
    </row>
    <row r="463" spans="1:15" ht="15.75" customHeight="1" x14ac:dyDescent="0.2">
      <c r="A463" s="1" t="str">
        <f t="shared" si="1"/>
        <v>OFVP</v>
      </c>
      <c r="B463" s="1" t="s">
        <v>182</v>
      </c>
      <c r="D463" s="1">
        <v>3005</v>
      </c>
      <c r="E463" s="1" t="s">
        <v>241</v>
      </c>
      <c r="G463" s="38">
        <v>45565</v>
      </c>
      <c r="H463" s="39">
        <v>220000</v>
      </c>
      <c r="I463" s="1">
        <v>2024</v>
      </c>
      <c r="J463" s="1" t="s">
        <v>119</v>
      </c>
      <c r="K463" s="1" t="s">
        <v>122</v>
      </c>
      <c r="L463" s="1" t="s">
        <v>123</v>
      </c>
      <c r="M463" s="1">
        <f>IF(ISNUMBER(MATCH(E463,_xlfn.VSTACK('VLookup Lists'!$E$2:$E$17,'VLookup Lists'!$H$2:$H$38,'VLookup Lists'!$J$2:$J$8),0)),1,0)</f>
        <v>0</v>
      </c>
      <c r="N463" s="1">
        <f>IFERROR(IF(VLOOKUP($D463,'VLookup Lists'!$B$11:$C$29,2,FALSE)="FLIP",1,0),"")</f>
        <v>0</v>
      </c>
      <c r="O463" s="1" t="b">
        <f>ISNUMBER(MATCH($E463,'VLookup Lists'!$E$2:$E$17,0))</f>
        <v>0</v>
      </c>
    </row>
    <row r="464" spans="1:15" ht="15.75" customHeight="1" x14ac:dyDescent="0.2">
      <c r="A464" s="1" t="str">
        <f t="shared" si="1"/>
        <v>OFVP</v>
      </c>
      <c r="B464" s="1" t="s">
        <v>182</v>
      </c>
      <c r="D464" s="1">
        <v>3005</v>
      </c>
      <c r="E464" s="1" t="s">
        <v>241</v>
      </c>
      <c r="G464" s="38">
        <v>45565</v>
      </c>
      <c r="H464" s="39">
        <v>220000</v>
      </c>
      <c r="I464" s="1">
        <v>2024</v>
      </c>
      <c r="J464" s="1" t="s">
        <v>119</v>
      </c>
      <c r="K464" s="1" t="s">
        <v>94</v>
      </c>
      <c r="L464" s="1" t="s">
        <v>187</v>
      </c>
      <c r="M464" s="1">
        <f>IF(ISNUMBER(MATCH(E464,_xlfn.VSTACK('VLookup Lists'!$E$2:$E$17,'VLookup Lists'!$H$2:$H$38,'VLookup Lists'!$J$2:$J$8),0)),1,0)</f>
        <v>0</v>
      </c>
      <c r="N464" s="1">
        <f>IFERROR(IF(VLOOKUP($D464,'VLookup Lists'!$B$11:$C$29,2,FALSE)="FLIP",1,0),"")</f>
        <v>0</v>
      </c>
      <c r="O464" s="1" t="b">
        <f>ISNUMBER(MATCH($E464,'VLookup Lists'!$E$2:$E$17,0))</f>
        <v>0</v>
      </c>
    </row>
    <row r="465" spans="1:15" ht="15.75" customHeight="1" x14ac:dyDescent="0.2">
      <c r="A465" s="1" t="str">
        <f t="shared" si="1"/>
        <v>OFVP</v>
      </c>
      <c r="B465" s="1" t="s">
        <v>182</v>
      </c>
      <c r="D465" s="1">
        <v>3005</v>
      </c>
      <c r="E465" s="1" t="s">
        <v>265</v>
      </c>
      <c r="G465" s="38">
        <v>45565</v>
      </c>
      <c r="H465" s="39">
        <v>191163</v>
      </c>
      <c r="I465" s="1">
        <v>2024</v>
      </c>
      <c r="J465" s="1" t="s">
        <v>119</v>
      </c>
      <c r="K465" s="1" t="s">
        <v>94</v>
      </c>
      <c r="L465" s="1" t="s">
        <v>127</v>
      </c>
      <c r="M465" s="1">
        <f>IF(ISNUMBER(MATCH(E465,_xlfn.VSTACK('VLookup Lists'!$E$2:$E$17,'VLookup Lists'!$H$2:$H$38,'VLookup Lists'!$J$2:$J$8),0)),1,0)</f>
        <v>1</v>
      </c>
      <c r="N465" s="1">
        <f>IFERROR(IF(VLOOKUP($D465,'VLookup Lists'!$B$11:$C$29,2,FALSE)="FLIP",1,0),"")</f>
        <v>0</v>
      </c>
      <c r="O465" s="1" t="b">
        <f>ISNUMBER(MATCH($E465,'VLookup Lists'!$E$2:$E$17,0))</f>
        <v>1</v>
      </c>
    </row>
    <row r="466" spans="1:15" ht="15.75" customHeight="1" x14ac:dyDescent="0.2">
      <c r="A466" s="1" t="str">
        <f t="shared" si="1"/>
        <v>OFVP</v>
      </c>
      <c r="B466" s="1" t="s">
        <v>182</v>
      </c>
      <c r="D466" s="1">
        <v>3005</v>
      </c>
      <c r="E466" s="1" t="s">
        <v>215</v>
      </c>
      <c r="G466" s="38">
        <v>45565</v>
      </c>
      <c r="H466" s="39">
        <v>179960</v>
      </c>
      <c r="I466" s="1">
        <v>2024</v>
      </c>
      <c r="J466" s="1" t="s">
        <v>119</v>
      </c>
      <c r="K466" s="1" t="s">
        <v>129</v>
      </c>
      <c r="L466" s="1" t="s">
        <v>130</v>
      </c>
      <c r="M466" s="1">
        <f>IF(ISNUMBER(MATCH(E466,_xlfn.VSTACK('VLookup Lists'!$E$2:$E$17,'VLookup Lists'!$H$2:$H$38,'VLookup Lists'!$J$2:$J$8),0)),1,0)</f>
        <v>0</v>
      </c>
      <c r="N466" s="1">
        <f>IFERROR(IF(VLOOKUP($D466,'VLookup Lists'!$B$11:$C$29,2,FALSE)="FLIP",1,0),"")</f>
        <v>0</v>
      </c>
      <c r="O466" s="1" t="b">
        <f>ISNUMBER(MATCH($E466,'VLookup Lists'!$E$2:$E$17,0))</f>
        <v>0</v>
      </c>
    </row>
    <row r="467" spans="1:15" ht="15.75" customHeight="1" x14ac:dyDescent="0.2">
      <c r="A467" s="1" t="str">
        <f t="shared" si="1"/>
        <v>OFVP</v>
      </c>
      <c r="B467" s="1" t="s">
        <v>182</v>
      </c>
      <c r="D467" s="1">
        <v>3005</v>
      </c>
      <c r="E467" s="1" t="s">
        <v>711</v>
      </c>
      <c r="G467" s="38">
        <v>45565</v>
      </c>
      <c r="H467" s="39">
        <v>252436</v>
      </c>
      <c r="I467" s="1">
        <v>2024</v>
      </c>
      <c r="J467" s="1" t="s">
        <v>119</v>
      </c>
      <c r="K467" s="1" t="s">
        <v>122</v>
      </c>
      <c r="L467" s="1" t="s">
        <v>123</v>
      </c>
      <c r="M467" s="1">
        <f>IF(ISNUMBER(MATCH(E467,_xlfn.VSTACK('VLookup Lists'!$E$2:$E$17,'VLookup Lists'!$H$2:$H$38,'VLookup Lists'!$J$2:$J$8),0)),1,0)</f>
        <v>0</v>
      </c>
      <c r="N467" s="1">
        <f>IFERROR(IF(VLOOKUP($D467,'VLookup Lists'!$B$11:$C$29,2,FALSE)="FLIP",1,0),"")</f>
        <v>0</v>
      </c>
      <c r="O467" s="1" t="b">
        <f>ISNUMBER(MATCH($E467,'VLookup Lists'!$E$2:$E$17,0))</f>
        <v>0</v>
      </c>
    </row>
    <row r="468" spans="1:15" ht="15.75" customHeight="1" x14ac:dyDescent="0.2">
      <c r="A468" s="1" t="str">
        <f t="shared" si="1"/>
        <v>OFVP</v>
      </c>
      <c r="B468" s="1" t="s">
        <v>182</v>
      </c>
      <c r="D468" s="1">
        <v>3005</v>
      </c>
      <c r="E468" s="1" t="s">
        <v>711</v>
      </c>
      <c r="G468" s="38">
        <v>45565</v>
      </c>
      <c r="H468" s="39">
        <v>252436</v>
      </c>
      <c r="I468" s="1">
        <v>2024</v>
      </c>
      <c r="J468" s="1" t="s">
        <v>119</v>
      </c>
      <c r="K468" s="1" t="s">
        <v>184</v>
      </c>
      <c r="L468" s="1" t="s">
        <v>185</v>
      </c>
      <c r="M468" s="1">
        <f>IF(ISNUMBER(MATCH(E468,_xlfn.VSTACK('VLookup Lists'!$E$2:$E$17,'VLookup Lists'!$H$2:$H$38,'VLookup Lists'!$J$2:$J$8),0)),1,0)</f>
        <v>0</v>
      </c>
      <c r="N468" s="1">
        <f>IFERROR(IF(VLOOKUP($D468,'VLookup Lists'!$B$11:$C$29,2,FALSE)="FLIP",1,0),"")</f>
        <v>0</v>
      </c>
      <c r="O468" s="1" t="b">
        <f>ISNUMBER(MATCH($E468,'VLookup Lists'!$E$2:$E$17,0))</f>
        <v>0</v>
      </c>
    </row>
    <row r="469" spans="1:15" ht="15.75" customHeight="1" x14ac:dyDescent="0.2">
      <c r="A469" s="1" t="str">
        <f t="shared" si="1"/>
        <v>OFVP</v>
      </c>
      <c r="B469" s="1" t="s">
        <v>182</v>
      </c>
      <c r="D469" s="1">
        <v>3005</v>
      </c>
      <c r="E469" s="1" t="s">
        <v>711</v>
      </c>
      <c r="G469" s="38">
        <v>45565</v>
      </c>
      <c r="H469" s="39">
        <v>252436</v>
      </c>
      <c r="I469" s="1">
        <v>2024</v>
      </c>
      <c r="J469" s="1" t="s">
        <v>119</v>
      </c>
      <c r="K469" s="1" t="s">
        <v>94</v>
      </c>
      <c r="L469" s="1" t="s">
        <v>132</v>
      </c>
      <c r="M469" s="1">
        <f>IF(ISNUMBER(MATCH(E469,_xlfn.VSTACK('VLookup Lists'!$E$2:$E$17,'VLookup Lists'!$H$2:$H$38,'VLookup Lists'!$J$2:$J$8),0)),1,0)</f>
        <v>0</v>
      </c>
      <c r="N469" s="1">
        <f>IFERROR(IF(VLOOKUP($D469,'VLookup Lists'!$B$11:$C$29,2,FALSE)="FLIP",1,0),"")</f>
        <v>0</v>
      </c>
      <c r="O469" s="1" t="b">
        <f>ISNUMBER(MATCH($E469,'VLookup Lists'!$E$2:$E$17,0))</f>
        <v>0</v>
      </c>
    </row>
    <row r="470" spans="1:15" ht="15.75" customHeight="1" x14ac:dyDescent="0.2">
      <c r="A470" s="1" t="str">
        <f t="shared" si="1"/>
        <v>OFVP</v>
      </c>
      <c r="B470" s="1" t="s">
        <v>182</v>
      </c>
      <c r="D470" s="1">
        <v>3005</v>
      </c>
      <c r="E470" s="1" t="s">
        <v>711</v>
      </c>
      <c r="G470" s="38">
        <v>45565</v>
      </c>
      <c r="H470" s="39">
        <v>252436</v>
      </c>
      <c r="I470" s="1">
        <v>2024</v>
      </c>
      <c r="J470" s="1" t="s">
        <v>119</v>
      </c>
      <c r="K470" s="1" t="s">
        <v>140</v>
      </c>
      <c r="L470" s="1" t="s">
        <v>141</v>
      </c>
      <c r="M470" s="1">
        <f>IF(ISNUMBER(MATCH(E470,_xlfn.VSTACK('VLookup Lists'!$E$2:$E$17,'VLookup Lists'!$H$2:$H$38,'VLookup Lists'!$J$2:$J$8),0)),1,0)</f>
        <v>0</v>
      </c>
      <c r="N470" s="1">
        <f>IFERROR(IF(VLOOKUP($D470,'VLookup Lists'!$B$11:$C$29,2,FALSE)="FLIP",1,0),"")</f>
        <v>0</v>
      </c>
      <c r="O470" s="1" t="b">
        <f>ISNUMBER(MATCH($E470,'VLookup Lists'!$E$2:$E$17,0))</f>
        <v>0</v>
      </c>
    </row>
    <row r="471" spans="1:15" ht="15.75" customHeight="1" x14ac:dyDescent="0.2">
      <c r="A471" s="1" t="str">
        <f t="shared" si="1"/>
        <v>OFVP</v>
      </c>
      <c r="B471" s="1" t="s">
        <v>182</v>
      </c>
      <c r="D471" s="1">
        <v>3005</v>
      </c>
      <c r="E471" s="1" t="s">
        <v>711</v>
      </c>
      <c r="G471" s="38">
        <v>45565</v>
      </c>
      <c r="H471" s="39">
        <v>252436</v>
      </c>
      <c r="I471" s="1">
        <v>2024</v>
      </c>
      <c r="J471" s="1" t="s">
        <v>119</v>
      </c>
      <c r="K471" s="1" t="s">
        <v>122</v>
      </c>
      <c r="L471" s="1" t="s">
        <v>138</v>
      </c>
      <c r="M471" s="1">
        <f>IF(ISNUMBER(MATCH(E471,_xlfn.VSTACK('VLookup Lists'!$E$2:$E$17,'VLookup Lists'!$H$2:$H$38,'VLookup Lists'!$J$2:$J$8),0)),1,0)</f>
        <v>0</v>
      </c>
      <c r="N471" s="1">
        <f>IFERROR(IF(VLOOKUP($D471,'VLookup Lists'!$B$11:$C$29,2,FALSE)="FLIP",1,0),"")</f>
        <v>0</v>
      </c>
      <c r="O471" s="1" t="b">
        <f>ISNUMBER(MATCH($E471,'VLookup Lists'!$E$2:$E$17,0))</f>
        <v>0</v>
      </c>
    </row>
    <row r="472" spans="1:15" ht="15.75" customHeight="1" x14ac:dyDescent="0.2">
      <c r="A472" s="1" t="str">
        <f t="shared" si="1"/>
        <v>OFVP</v>
      </c>
      <c r="B472" s="1" t="s">
        <v>182</v>
      </c>
      <c r="D472" s="1">
        <v>3005</v>
      </c>
      <c r="E472" s="1" t="s">
        <v>242</v>
      </c>
      <c r="G472" s="38">
        <v>45565</v>
      </c>
      <c r="H472" s="39">
        <v>139458</v>
      </c>
      <c r="I472" s="1">
        <v>2024</v>
      </c>
      <c r="J472" s="1" t="s">
        <v>119</v>
      </c>
      <c r="K472" s="1" t="s">
        <v>140</v>
      </c>
      <c r="L472" s="1" t="s">
        <v>141</v>
      </c>
      <c r="M472" s="1">
        <f>IF(ISNUMBER(MATCH(E472,_xlfn.VSTACK('VLookup Lists'!$E$2:$E$17,'VLookup Lists'!$H$2:$H$38,'VLookup Lists'!$J$2:$J$8),0)),1,0)</f>
        <v>0</v>
      </c>
      <c r="N472" s="1">
        <f>IFERROR(IF(VLOOKUP($D472,'VLookup Lists'!$B$11:$C$29,2,FALSE)="FLIP",1,0),"")</f>
        <v>0</v>
      </c>
      <c r="O472" s="1" t="b">
        <f>ISNUMBER(MATCH($E472,'VLookup Lists'!$E$2:$E$17,0))</f>
        <v>0</v>
      </c>
    </row>
    <row r="473" spans="1:15" ht="15.75" customHeight="1" x14ac:dyDescent="0.2">
      <c r="A473" s="1" t="str">
        <f t="shared" si="1"/>
        <v>OFVP</v>
      </c>
      <c r="B473" s="1" t="s">
        <v>182</v>
      </c>
      <c r="D473" s="1">
        <v>3005</v>
      </c>
      <c r="E473" s="1" t="s">
        <v>331</v>
      </c>
      <c r="G473" s="38">
        <v>45565</v>
      </c>
      <c r="H473" s="39">
        <v>298403</v>
      </c>
      <c r="I473" s="1">
        <v>2024</v>
      </c>
      <c r="J473" s="1" t="s">
        <v>119</v>
      </c>
      <c r="K473" s="1" t="s">
        <v>184</v>
      </c>
      <c r="L473" s="1" t="s">
        <v>132</v>
      </c>
      <c r="M473" s="1">
        <f>IF(ISNUMBER(MATCH(E473,_xlfn.VSTACK('VLookup Lists'!$E$2:$E$17,'VLookup Lists'!$H$2:$H$38,'VLookup Lists'!$J$2:$J$8),0)),1,0)</f>
        <v>0</v>
      </c>
      <c r="N473" s="1">
        <f>IFERROR(IF(VLOOKUP($D473,'VLookup Lists'!$B$11:$C$29,2,FALSE)="FLIP",1,0),"")</f>
        <v>0</v>
      </c>
      <c r="O473" s="1" t="b">
        <f>ISNUMBER(MATCH($E473,'VLookup Lists'!$E$2:$E$17,0))</f>
        <v>0</v>
      </c>
    </row>
    <row r="474" spans="1:15" ht="15.75" customHeight="1" x14ac:dyDescent="0.2">
      <c r="A474" s="1" t="str">
        <f t="shared" si="1"/>
        <v>OFVP</v>
      </c>
      <c r="B474" s="1" t="s">
        <v>182</v>
      </c>
      <c r="D474" s="1">
        <v>3005</v>
      </c>
      <c r="E474" s="1" t="s">
        <v>305</v>
      </c>
      <c r="G474" s="38">
        <v>45565</v>
      </c>
      <c r="H474" s="39">
        <v>255343</v>
      </c>
      <c r="I474" s="1">
        <v>2024</v>
      </c>
      <c r="J474" s="1" t="s">
        <v>119</v>
      </c>
      <c r="K474" s="1" t="s">
        <v>131</v>
      </c>
      <c r="L474" s="1" t="s">
        <v>186</v>
      </c>
      <c r="M474" s="1">
        <f>IF(ISNUMBER(MATCH(E474,_xlfn.VSTACK('VLookup Lists'!$E$2:$E$17,'VLookup Lists'!$H$2:$H$38,'VLookup Lists'!$J$2:$J$8),0)),1,0)</f>
        <v>0</v>
      </c>
      <c r="N474" s="1">
        <f>IFERROR(IF(VLOOKUP($D474,'VLookup Lists'!$B$11:$C$29,2,FALSE)="FLIP",1,0),"")</f>
        <v>0</v>
      </c>
      <c r="O474" s="1" t="b">
        <f>ISNUMBER(MATCH($E474,'VLookup Lists'!$E$2:$E$17,0))</f>
        <v>0</v>
      </c>
    </row>
    <row r="475" spans="1:15" ht="15.75" customHeight="1" x14ac:dyDescent="0.2">
      <c r="A475" s="1" t="str">
        <f t="shared" si="1"/>
        <v>OFVP</v>
      </c>
      <c r="B475" s="1" t="s">
        <v>182</v>
      </c>
      <c r="D475" s="1">
        <v>3005</v>
      </c>
      <c r="E475" s="1" t="s">
        <v>306</v>
      </c>
      <c r="G475" s="38">
        <v>45565</v>
      </c>
      <c r="H475" s="39">
        <v>165809</v>
      </c>
      <c r="I475" s="1">
        <v>2024</v>
      </c>
      <c r="J475" s="1" t="s">
        <v>119</v>
      </c>
      <c r="K475" s="1" t="s">
        <v>94</v>
      </c>
      <c r="L475" s="1" t="s">
        <v>187</v>
      </c>
      <c r="M475" s="1">
        <f>IF(ISNUMBER(MATCH(E475,_xlfn.VSTACK('VLookup Lists'!$E$2:$E$17,'VLookup Lists'!$H$2:$H$38,'VLookup Lists'!$J$2:$J$8),0)),1,0)</f>
        <v>0</v>
      </c>
      <c r="N475" s="1">
        <f>IFERROR(IF(VLOOKUP($D475,'VLookup Lists'!$B$11:$C$29,2,FALSE)="FLIP",1,0),"")</f>
        <v>0</v>
      </c>
      <c r="O475" s="1" t="b">
        <f>ISNUMBER(MATCH($E475,'VLookup Lists'!$E$2:$E$17,0))</f>
        <v>0</v>
      </c>
    </row>
    <row r="476" spans="1:15" ht="15.75" customHeight="1" x14ac:dyDescent="0.2">
      <c r="A476" s="1" t="str">
        <f t="shared" si="1"/>
        <v>OFVP</v>
      </c>
      <c r="B476" s="1" t="s">
        <v>182</v>
      </c>
      <c r="D476" s="1">
        <v>3005</v>
      </c>
      <c r="E476" s="1" t="s">
        <v>243</v>
      </c>
      <c r="G476" s="38">
        <v>45565</v>
      </c>
      <c r="H476" s="39">
        <v>118796</v>
      </c>
      <c r="I476" s="1">
        <v>2024</v>
      </c>
      <c r="J476" s="1" t="s">
        <v>119</v>
      </c>
      <c r="K476" s="1" t="s">
        <v>171</v>
      </c>
      <c r="L476" s="1" t="s">
        <v>171</v>
      </c>
      <c r="M476" s="1">
        <f>IF(ISNUMBER(MATCH(E476,_xlfn.VSTACK('VLookup Lists'!$E$2:$E$17,'VLookup Lists'!$H$2:$H$38,'VLookup Lists'!$J$2:$J$8),0)),1,0)</f>
        <v>0</v>
      </c>
      <c r="N476" s="1">
        <f>IFERROR(IF(VLOOKUP($D476,'VLookup Lists'!$B$11:$C$29,2,FALSE)="FLIP",1,0),"")</f>
        <v>0</v>
      </c>
      <c r="O476" s="1" t="b">
        <f>ISNUMBER(MATCH($E476,'VLookup Lists'!$E$2:$E$17,0))</f>
        <v>0</v>
      </c>
    </row>
    <row r="477" spans="1:15" ht="15.75" customHeight="1" x14ac:dyDescent="0.2">
      <c r="A477" s="1" t="str">
        <f t="shared" si="1"/>
        <v>OFVP</v>
      </c>
      <c r="B477" s="1" t="s">
        <v>182</v>
      </c>
      <c r="D477" s="1">
        <v>3005</v>
      </c>
      <c r="E477" s="1" t="s">
        <v>244</v>
      </c>
      <c r="G477" s="38">
        <v>45565</v>
      </c>
      <c r="H477" s="39">
        <v>242460</v>
      </c>
      <c r="I477" s="1">
        <v>2024</v>
      </c>
      <c r="J477" s="1" t="s">
        <v>119</v>
      </c>
      <c r="K477" s="1" t="s">
        <v>120</v>
      </c>
      <c r="L477" s="1" t="s">
        <v>120</v>
      </c>
      <c r="M477" s="1">
        <f>IF(ISNUMBER(MATCH(E477,_xlfn.VSTACK('VLookup Lists'!$E$2:$E$17,'VLookup Lists'!$H$2:$H$38,'VLookup Lists'!$J$2:$J$8),0)),1,0)</f>
        <v>0</v>
      </c>
      <c r="N477" s="1">
        <f>IFERROR(IF(VLOOKUP($D477,'VLookup Lists'!$B$11:$C$29,2,FALSE)="FLIP",1,0),"")</f>
        <v>0</v>
      </c>
      <c r="O477" s="1" t="b">
        <f>ISNUMBER(MATCH($E477,'VLookup Lists'!$E$2:$E$17,0))</f>
        <v>0</v>
      </c>
    </row>
    <row r="478" spans="1:15" ht="15.75" customHeight="1" x14ac:dyDescent="0.2">
      <c r="A478" s="1" t="str">
        <f t="shared" si="1"/>
        <v>OFVP</v>
      </c>
      <c r="B478" s="1" t="s">
        <v>182</v>
      </c>
      <c r="D478" s="1">
        <v>3005</v>
      </c>
      <c r="E478" s="1" t="s">
        <v>245</v>
      </c>
      <c r="G478" s="38">
        <v>45565</v>
      </c>
      <c r="H478" s="39">
        <v>236941</v>
      </c>
      <c r="I478" s="1">
        <v>2024</v>
      </c>
      <c r="J478" s="1" t="s">
        <v>119</v>
      </c>
      <c r="K478" s="1" t="s">
        <v>237</v>
      </c>
      <c r="L478" s="1" t="s">
        <v>238</v>
      </c>
      <c r="M478" s="1">
        <f>IF(ISNUMBER(MATCH(E478,_xlfn.VSTACK('VLookup Lists'!$E$2:$E$17,'VLookup Lists'!$H$2:$H$38,'VLookup Lists'!$J$2:$J$8),0)),1,0)</f>
        <v>0</v>
      </c>
      <c r="N478" s="1">
        <f>IFERROR(IF(VLOOKUP($D478,'VLookup Lists'!$B$11:$C$29,2,FALSE)="FLIP",1,0),"")</f>
        <v>0</v>
      </c>
      <c r="O478" s="1" t="b">
        <f>ISNUMBER(MATCH($E478,'VLookup Lists'!$E$2:$E$17,0))</f>
        <v>0</v>
      </c>
    </row>
    <row r="479" spans="1:15" ht="15.75" customHeight="1" x14ac:dyDescent="0.2">
      <c r="A479" s="1" t="str">
        <f t="shared" si="1"/>
        <v>OFVP</v>
      </c>
      <c r="B479" s="1" t="s">
        <v>182</v>
      </c>
      <c r="D479" s="1">
        <v>3005</v>
      </c>
      <c r="E479" s="1" t="s">
        <v>333</v>
      </c>
      <c r="G479" s="38">
        <v>45565</v>
      </c>
      <c r="H479" s="39">
        <v>180000</v>
      </c>
      <c r="I479" s="1">
        <v>2024</v>
      </c>
      <c r="J479" s="1" t="s">
        <v>119</v>
      </c>
      <c r="K479" s="1" t="s">
        <v>94</v>
      </c>
      <c r="L479" s="1" t="s">
        <v>127</v>
      </c>
      <c r="M479" s="1">
        <f>IF(ISNUMBER(MATCH(E479,_xlfn.VSTACK('VLookup Lists'!$E$2:$E$17,'VLookup Lists'!$H$2:$H$38,'VLookup Lists'!$J$2:$J$8),0)),1,0)</f>
        <v>0</v>
      </c>
      <c r="N479" s="1">
        <f>IFERROR(IF(VLOOKUP($D479,'VLookup Lists'!$B$11:$C$29,2,FALSE)="FLIP",1,0),"")</f>
        <v>0</v>
      </c>
      <c r="O479" s="1" t="b">
        <f>ISNUMBER(MATCH($E479,'VLookup Lists'!$E$2:$E$17,0))</f>
        <v>0</v>
      </c>
    </row>
    <row r="480" spans="1:15" ht="15.75" customHeight="1" x14ac:dyDescent="0.2">
      <c r="A480" s="1" t="str">
        <f t="shared" si="1"/>
        <v>OFVP</v>
      </c>
      <c r="B480" s="1" t="s">
        <v>182</v>
      </c>
      <c r="D480" s="1">
        <v>3005</v>
      </c>
      <c r="E480" s="1" t="s">
        <v>246</v>
      </c>
      <c r="G480" s="38">
        <v>45565</v>
      </c>
      <c r="H480" s="39">
        <v>281742</v>
      </c>
      <c r="I480" s="1">
        <v>2024</v>
      </c>
      <c r="J480" s="1" t="s">
        <v>119</v>
      </c>
      <c r="K480" s="1" t="s">
        <v>137</v>
      </c>
      <c r="L480" s="1" t="s">
        <v>138</v>
      </c>
      <c r="M480" s="1">
        <f>IF(ISNUMBER(MATCH(E480,_xlfn.VSTACK('VLookup Lists'!$E$2:$E$17,'VLookup Lists'!$H$2:$H$38,'VLookup Lists'!$J$2:$J$8),0)),1,0)</f>
        <v>0</v>
      </c>
      <c r="N480" s="1">
        <f>IFERROR(IF(VLOOKUP($D480,'VLookup Lists'!$B$11:$C$29,2,FALSE)="FLIP",1,0),"")</f>
        <v>0</v>
      </c>
      <c r="O480" s="1" t="b">
        <f>ISNUMBER(MATCH($E480,'VLookup Lists'!$E$2:$E$17,0))</f>
        <v>0</v>
      </c>
    </row>
    <row r="481" spans="1:15" ht="15.75" customHeight="1" x14ac:dyDescent="0.2">
      <c r="A481" s="1" t="str">
        <f t="shared" si="1"/>
        <v>OFVP</v>
      </c>
      <c r="B481" s="1" t="s">
        <v>182</v>
      </c>
      <c r="D481" s="1">
        <v>3005</v>
      </c>
      <c r="E481" s="1" t="s">
        <v>247</v>
      </c>
      <c r="G481" s="38">
        <v>45565</v>
      </c>
      <c r="H481" s="39">
        <v>210000</v>
      </c>
      <c r="I481" s="1">
        <v>2024</v>
      </c>
      <c r="J481" s="1" t="s">
        <v>119</v>
      </c>
      <c r="K481" s="1" t="s">
        <v>94</v>
      </c>
      <c r="L481" s="1" t="s">
        <v>127</v>
      </c>
      <c r="M481" s="1">
        <f>IF(ISNUMBER(MATCH(E481,_xlfn.VSTACK('VLookup Lists'!$E$2:$E$17,'VLookup Lists'!$H$2:$H$38,'VLookup Lists'!$J$2:$J$8),0)),1,0)</f>
        <v>0</v>
      </c>
      <c r="N481" s="1">
        <f>IFERROR(IF(VLOOKUP($D481,'VLookup Lists'!$B$11:$C$29,2,FALSE)="FLIP",1,0),"")</f>
        <v>0</v>
      </c>
      <c r="O481" s="1" t="b">
        <f>ISNUMBER(MATCH($E481,'VLookup Lists'!$E$2:$E$17,0))</f>
        <v>0</v>
      </c>
    </row>
    <row r="482" spans="1:15" ht="15.75" customHeight="1" x14ac:dyDescent="0.2">
      <c r="A482" s="1" t="str">
        <f t="shared" si="1"/>
        <v>OFVP</v>
      </c>
      <c r="B482" s="1" t="s">
        <v>182</v>
      </c>
      <c r="D482" s="1">
        <v>3005</v>
      </c>
      <c r="E482" s="1" t="s">
        <v>188</v>
      </c>
      <c r="G482" s="38">
        <v>45565</v>
      </c>
      <c r="H482" s="39">
        <v>145232</v>
      </c>
      <c r="I482" s="1">
        <v>2024</v>
      </c>
      <c r="J482" s="1" t="s">
        <v>119</v>
      </c>
      <c r="K482" s="1" t="s">
        <v>120</v>
      </c>
      <c r="L482" s="1" t="s">
        <v>120</v>
      </c>
      <c r="M482" s="1">
        <f>IF(ISNUMBER(MATCH(E482,_xlfn.VSTACK('VLookup Lists'!$E$2:$E$17,'VLookup Lists'!$H$2:$H$38,'VLookup Lists'!$J$2:$J$8),0)),1,0)</f>
        <v>0</v>
      </c>
      <c r="N482" s="1">
        <f>IFERROR(IF(VLOOKUP($D482,'VLookup Lists'!$B$11:$C$29,2,FALSE)="FLIP",1,0),"")</f>
        <v>0</v>
      </c>
      <c r="O482" s="1" t="b">
        <f>ISNUMBER(MATCH($E482,'VLookup Lists'!$E$2:$E$17,0))</f>
        <v>0</v>
      </c>
    </row>
    <row r="483" spans="1:15" ht="15.75" customHeight="1" x14ac:dyDescent="0.2">
      <c r="A483" s="1" t="str">
        <f t="shared" si="1"/>
        <v>OFVP</v>
      </c>
      <c r="B483" s="1" t="s">
        <v>182</v>
      </c>
      <c r="D483" s="1">
        <v>3005</v>
      </c>
      <c r="E483" s="1" t="s">
        <v>189</v>
      </c>
      <c r="G483" s="38">
        <v>45565</v>
      </c>
      <c r="H483" s="39">
        <v>180000</v>
      </c>
      <c r="I483" s="1">
        <v>2024</v>
      </c>
      <c r="J483" s="1" t="s">
        <v>119</v>
      </c>
      <c r="K483" s="1" t="s">
        <v>94</v>
      </c>
      <c r="L483" s="1" t="s">
        <v>127</v>
      </c>
      <c r="M483" s="1">
        <f>IF(ISNUMBER(MATCH(E483,_xlfn.VSTACK('VLookup Lists'!$E$2:$E$17,'VLookup Lists'!$H$2:$H$38,'VLookup Lists'!$J$2:$J$8),0)),1,0)</f>
        <v>0</v>
      </c>
      <c r="N483" s="1">
        <f>IFERROR(IF(VLOOKUP($D483,'VLookup Lists'!$B$11:$C$29,2,FALSE)="FLIP",1,0),"")</f>
        <v>0</v>
      </c>
      <c r="O483" s="1" t="b">
        <f>ISNUMBER(MATCH($E483,'VLookup Lists'!$E$2:$E$17,0))</f>
        <v>0</v>
      </c>
    </row>
    <row r="484" spans="1:15" ht="15.75" customHeight="1" x14ac:dyDescent="0.2">
      <c r="A484" s="1" t="str">
        <f t="shared" si="1"/>
        <v>OFVP</v>
      </c>
      <c r="B484" s="1" t="s">
        <v>182</v>
      </c>
      <c r="D484" s="1">
        <v>3005</v>
      </c>
      <c r="E484" s="1" t="s">
        <v>248</v>
      </c>
      <c r="G484" s="38">
        <v>45565</v>
      </c>
      <c r="H484" s="39">
        <v>189165</v>
      </c>
      <c r="I484" s="1">
        <v>2024</v>
      </c>
      <c r="J484" s="1" t="s">
        <v>119</v>
      </c>
      <c r="K484" s="1" t="s">
        <v>137</v>
      </c>
      <c r="L484" s="1" t="s">
        <v>138</v>
      </c>
      <c r="M484" s="1">
        <f>IF(ISNUMBER(MATCH(E484,_xlfn.VSTACK('VLookup Lists'!$E$2:$E$17,'VLookup Lists'!$H$2:$H$38,'VLookup Lists'!$J$2:$J$8),0)),1,0)</f>
        <v>0</v>
      </c>
      <c r="N484" s="1">
        <f>IFERROR(IF(VLOOKUP($D484,'VLookup Lists'!$B$11:$C$29,2,FALSE)="FLIP",1,0),"")</f>
        <v>0</v>
      </c>
      <c r="O484" s="1" t="b">
        <f>ISNUMBER(MATCH($E484,'VLookup Lists'!$E$2:$E$17,0))</f>
        <v>0</v>
      </c>
    </row>
    <row r="485" spans="1:15" ht="15.75" customHeight="1" x14ac:dyDescent="0.2">
      <c r="A485" s="1" t="str">
        <f t="shared" si="1"/>
        <v>OFVP</v>
      </c>
      <c r="B485" s="1" t="s">
        <v>182</v>
      </c>
      <c r="D485" s="1">
        <v>3005</v>
      </c>
      <c r="E485" s="1" t="s">
        <v>249</v>
      </c>
      <c r="G485" s="38">
        <v>45565</v>
      </c>
      <c r="H485" s="39">
        <v>210323.74</v>
      </c>
      <c r="I485" s="1">
        <v>2024</v>
      </c>
      <c r="J485" s="1" t="s">
        <v>119</v>
      </c>
      <c r="K485" s="1" t="s">
        <v>148</v>
      </c>
      <c r="L485" s="1" t="s">
        <v>149</v>
      </c>
      <c r="M485" s="1">
        <f>IF(ISNUMBER(MATCH(E485,_xlfn.VSTACK('VLookup Lists'!$E$2:$E$17,'VLookup Lists'!$H$2:$H$38,'VLookup Lists'!$J$2:$J$8),0)),1,0)</f>
        <v>0</v>
      </c>
      <c r="N485" s="1">
        <f>IFERROR(IF(VLOOKUP($D485,'VLookup Lists'!$B$11:$C$29,2,FALSE)="FLIP",1,0),"")</f>
        <v>0</v>
      </c>
      <c r="O485" s="1" t="b">
        <f>ISNUMBER(MATCH($E485,'VLookup Lists'!$E$2:$E$17,0))</f>
        <v>0</v>
      </c>
    </row>
    <row r="486" spans="1:15" ht="15.75" customHeight="1" x14ac:dyDescent="0.2">
      <c r="A486" s="1" t="str">
        <f t="shared" si="1"/>
        <v>OFVP</v>
      </c>
      <c r="B486" s="1" t="s">
        <v>182</v>
      </c>
      <c r="D486" s="1">
        <v>3005</v>
      </c>
      <c r="E486" s="1" t="s">
        <v>156</v>
      </c>
      <c r="G486" s="38">
        <v>45565</v>
      </c>
      <c r="H486" s="39">
        <v>180000</v>
      </c>
      <c r="I486" s="1">
        <v>2024</v>
      </c>
      <c r="J486" s="1" t="s">
        <v>119</v>
      </c>
      <c r="K486" s="1" t="s">
        <v>94</v>
      </c>
      <c r="L486" s="1" t="s">
        <v>134</v>
      </c>
      <c r="M486" s="1">
        <f>IF(ISNUMBER(MATCH(E486,_xlfn.VSTACK('VLookup Lists'!$E$2:$E$17,'VLookup Lists'!$H$2:$H$38,'VLookup Lists'!$J$2:$J$8),0)),1,0)</f>
        <v>0</v>
      </c>
      <c r="N486" s="1">
        <f>IFERROR(IF(VLOOKUP($D486,'VLookup Lists'!$B$11:$C$29,2,FALSE)="FLIP",1,0),"")</f>
        <v>0</v>
      </c>
      <c r="O486" s="1" t="b">
        <f>ISNUMBER(MATCH($E486,'VLookup Lists'!$E$2:$E$17,0))</f>
        <v>0</v>
      </c>
    </row>
    <row r="487" spans="1:15" ht="15.75" customHeight="1" x14ac:dyDescent="0.2">
      <c r="A487" s="1" t="str">
        <f t="shared" si="1"/>
        <v>OFVP</v>
      </c>
      <c r="B487" s="1" t="s">
        <v>182</v>
      </c>
      <c r="D487" s="1">
        <v>3005</v>
      </c>
      <c r="E487" s="1" t="s">
        <v>315</v>
      </c>
      <c r="G487" s="38">
        <v>45565</v>
      </c>
      <c r="H487" s="39">
        <v>174477</v>
      </c>
      <c r="I487" s="1">
        <v>2024</v>
      </c>
      <c r="J487" s="1" t="s">
        <v>119</v>
      </c>
      <c r="K487" s="1" t="s">
        <v>173</v>
      </c>
      <c r="L487" s="1" t="s">
        <v>173</v>
      </c>
      <c r="M487" s="1">
        <f>IF(ISNUMBER(MATCH(E487,_xlfn.VSTACK('VLookup Lists'!$E$2:$E$17,'VLookup Lists'!$H$2:$H$38,'VLookup Lists'!$J$2:$J$8),0)),1,0)</f>
        <v>0</v>
      </c>
      <c r="N487" s="1">
        <f>IFERROR(IF(VLOOKUP($D487,'VLookup Lists'!$B$11:$C$29,2,FALSE)="FLIP",1,0),"")</f>
        <v>0</v>
      </c>
      <c r="O487" s="1" t="b">
        <f>ISNUMBER(MATCH($E487,'VLookup Lists'!$E$2:$E$17,0))</f>
        <v>0</v>
      </c>
    </row>
    <row r="488" spans="1:15" ht="15.75" customHeight="1" x14ac:dyDescent="0.2">
      <c r="A488" s="1" t="str">
        <f t="shared" si="1"/>
        <v>OFVP</v>
      </c>
      <c r="B488" s="1" t="s">
        <v>190</v>
      </c>
      <c r="D488" s="1">
        <v>3007</v>
      </c>
      <c r="E488" s="1" t="s">
        <v>147</v>
      </c>
      <c r="G488" s="38">
        <v>45565</v>
      </c>
      <c r="H488" s="39">
        <v>300002</v>
      </c>
      <c r="I488" s="1">
        <v>2024</v>
      </c>
      <c r="J488" s="1" t="s">
        <v>93</v>
      </c>
      <c r="K488" s="1" t="s">
        <v>94</v>
      </c>
      <c r="L488" s="1" t="s">
        <v>31</v>
      </c>
      <c r="M488" s="1">
        <f>IF(ISNUMBER(MATCH(E488,_xlfn.VSTACK('VLookup Lists'!$E$2:$E$17,'VLookup Lists'!$H$2:$H$38,'VLookup Lists'!$J$2:$J$8),0)),1,0)</f>
        <v>0</v>
      </c>
      <c r="N488" s="1">
        <f>IFERROR(IF(VLOOKUP($D488,'VLookup Lists'!$B$11:$C$29,2,FALSE)="FLIP",1,0),"")</f>
        <v>0</v>
      </c>
      <c r="O488" s="1" t="b">
        <f>ISNUMBER(MATCH($E488,'VLookup Lists'!$E$2:$E$17,0))</f>
        <v>0</v>
      </c>
    </row>
    <row r="489" spans="1:15" ht="15.75" customHeight="1" x14ac:dyDescent="0.2">
      <c r="A489" s="1" t="str">
        <f t="shared" si="1"/>
        <v>OFVP</v>
      </c>
      <c r="B489" s="1" t="s">
        <v>190</v>
      </c>
      <c r="D489" s="1">
        <v>3007</v>
      </c>
      <c r="E489" s="1" t="s">
        <v>147</v>
      </c>
      <c r="G489" s="38">
        <v>45565</v>
      </c>
      <c r="H489" s="39">
        <v>300002</v>
      </c>
      <c r="I489" s="1">
        <v>2024</v>
      </c>
      <c r="J489" s="1" t="s">
        <v>93</v>
      </c>
      <c r="K489" s="1" t="s">
        <v>94</v>
      </c>
      <c r="L489" s="1" t="s">
        <v>53</v>
      </c>
      <c r="M489" s="1">
        <f>IF(ISNUMBER(MATCH(E489,_xlfn.VSTACK('VLookup Lists'!$E$2:$E$17,'VLookup Lists'!$H$2:$H$38,'VLookup Lists'!$J$2:$J$8),0)),1,0)</f>
        <v>0</v>
      </c>
      <c r="N489" s="1">
        <f>IFERROR(IF(VLOOKUP($D489,'VLookup Lists'!$B$11:$C$29,2,FALSE)="FLIP",1,0),"")</f>
        <v>0</v>
      </c>
      <c r="O489" s="1" t="b">
        <f>ISNUMBER(MATCH($E489,'VLookup Lists'!$E$2:$E$17,0))</f>
        <v>0</v>
      </c>
    </row>
    <row r="490" spans="1:15" ht="15.75" customHeight="1" x14ac:dyDescent="0.2">
      <c r="A490" s="1" t="str">
        <f t="shared" si="1"/>
        <v>OFVP</v>
      </c>
      <c r="B490" s="1" t="s">
        <v>190</v>
      </c>
      <c r="D490" s="1">
        <v>3007</v>
      </c>
      <c r="E490" s="1" t="s">
        <v>147</v>
      </c>
      <c r="G490" s="38">
        <v>45565</v>
      </c>
      <c r="H490" s="39">
        <v>300002</v>
      </c>
      <c r="I490" s="1">
        <v>2024</v>
      </c>
      <c r="J490" s="1" t="s">
        <v>93</v>
      </c>
      <c r="K490" s="1" t="s">
        <v>94</v>
      </c>
      <c r="L490" s="1" t="s">
        <v>55</v>
      </c>
      <c r="M490" s="1">
        <f>IF(ISNUMBER(MATCH(E490,_xlfn.VSTACK('VLookup Lists'!$E$2:$E$17,'VLookup Lists'!$H$2:$H$38,'VLookup Lists'!$J$2:$J$8),0)),1,0)</f>
        <v>0</v>
      </c>
      <c r="N490" s="1">
        <f>IFERROR(IF(VLOOKUP($D490,'VLookup Lists'!$B$11:$C$29,2,FALSE)="FLIP",1,0),"")</f>
        <v>0</v>
      </c>
      <c r="O490" s="1" t="b">
        <f>ISNUMBER(MATCH($E490,'VLookup Lists'!$E$2:$E$17,0))</f>
        <v>0</v>
      </c>
    </row>
    <row r="491" spans="1:15" ht="15.75" customHeight="1" x14ac:dyDescent="0.2">
      <c r="A491" s="1" t="str">
        <f t="shared" si="1"/>
        <v>OFVP</v>
      </c>
      <c r="B491" s="1" t="s">
        <v>190</v>
      </c>
      <c r="D491" s="1">
        <v>3007</v>
      </c>
      <c r="E491" s="1" t="s">
        <v>147</v>
      </c>
      <c r="G491" s="38">
        <v>45565</v>
      </c>
      <c r="H491" s="39">
        <v>300002</v>
      </c>
      <c r="I491" s="1">
        <v>2024</v>
      </c>
      <c r="J491" s="1" t="s">
        <v>93</v>
      </c>
      <c r="K491" s="1" t="s">
        <v>94</v>
      </c>
      <c r="L491" s="1" t="s">
        <v>29</v>
      </c>
      <c r="M491" s="1">
        <f>IF(ISNUMBER(MATCH(E491,_xlfn.VSTACK('VLookup Lists'!$E$2:$E$17,'VLookup Lists'!$H$2:$H$38,'VLookup Lists'!$J$2:$J$8),0)),1,0)</f>
        <v>0</v>
      </c>
      <c r="N491" s="1">
        <f>IFERROR(IF(VLOOKUP($D491,'VLookup Lists'!$B$11:$C$29,2,FALSE)="FLIP",1,0),"")</f>
        <v>0</v>
      </c>
      <c r="O491" s="1" t="b">
        <f>ISNUMBER(MATCH($E491,'VLookup Lists'!$E$2:$E$17,0))</f>
        <v>0</v>
      </c>
    </row>
    <row r="492" spans="1:15" ht="15.75" customHeight="1" x14ac:dyDescent="0.2">
      <c r="A492" s="1" t="str">
        <f t="shared" si="1"/>
        <v>OFVP</v>
      </c>
      <c r="B492" s="1" t="s">
        <v>190</v>
      </c>
      <c r="D492" s="1">
        <v>3007</v>
      </c>
      <c r="E492" s="1" t="s">
        <v>147</v>
      </c>
      <c r="G492" s="38">
        <v>45565</v>
      </c>
      <c r="H492" s="39">
        <v>300002</v>
      </c>
      <c r="I492" s="1">
        <v>2024</v>
      </c>
      <c r="J492" s="1" t="s">
        <v>93</v>
      </c>
      <c r="K492" s="1" t="s">
        <v>94</v>
      </c>
      <c r="L492" s="1" t="s">
        <v>59</v>
      </c>
      <c r="M492" s="1">
        <f>IF(ISNUMBER(MATCH(E492,_xlfn.VSTACK('VLookup Lists'!$E$2:$E$17,'VLookup Lists'!$H$2:$H$38,'VLookup Lists'!$J$2:$J$8),0)),1,0)</f>
        <v>0</v>
      </c>
      <c r="N492" s="1">
        <f>IFERROR(IF(VLOOKUP($D492,'VLookup Lists'!$B$11:$C$29,2,FALSE)="FLIP",1,0),"")</f>
        <v>0</v>
      </c>
      <c r="O492" s="1" t="b">
        <f>ISNUMBER(MATCH($E492,'VLookup Lists'!$E$2:$E$17,0))</f>
        <v>0</v>
      </c>
    </row>
    <row r="493" spans="1:15" ht="15.75" customHeight="1" x14ac:dyDescent="0.2">
      <c r="A493" s="1" t="str">
        <f t="shared" si="1"/>
        <v>OFVP</v>
      </c>
      <c r="B493" s="1" t="s">
        <v>190</v>
      </c>
      <c r="D493" s="1">
        <v>3007</v>
      </c>
      <c r="E493" s="1" t="s">
        <v>147</v>
      </c>
      <c r="G493" s="38">
        <v>45565</v>
      </c>
      <c r="H493" s="39">
        <v>300002</v>
      </c>
      <c r="I493" s="1">
        <v>2024</v>
      </c>
      <c r="J493" s="1" t="s">
        <v>93</v>
      </c>
      <c r="K493" s="1" t="s">
        <v>94</v>
      </c>
      <c r="L493" s="1" t="s">
        <v>39</v>
      </c>
      <c r="M493" s="1">
        <f>IF(ISNUMBER(MATCH(E493,_xlfn.VSTACK('VLookup Lists'!$E$2:$E$17,'VLookup Lists'!$H$2:$H$38,'VLookup Lists'!$J$2:$J$8),0)),1,0)</f>
        <v>0</v>
      </c>
      <c r="N493" s="1">
        <f>IFERROR(IF(VLOOKUP($D493,'VLookup Lists'!$B$11:$C$29,2,FALSE)="FLIP",1,0),"")</f>
        <v>0</v>
      </c>
      <c r="O493" s="1" t="b">
        <f>ISNUMBER(MATCH($E493,'VLookup Lists'!$E$2:$E$17,0))</f>
        <v>0</v>
      </c>
    </row>
    <row r="494" spans="1:15" ht="15.75" customHeight="1" x14ac:dyDescent="0.2">
      <c r="A494" s="1" t="str">
        <f t="shared" si="1"/>
        <v>OFVP</v>
      </c>
      <c r="B494" s="1" t="s">
        <v>190</v>
      </c>
      <c r="D494" s="1">
        <v>3007</v>
      </c>
      <c r="E494" s="1" t="s">
        <v>147</v>
      </c>
      <c r="G494" s="38">
        <v>45565</v>
      </c>
      <c r="H494" s="39">
        <v>300002</v>
      </c>
      <c r="I494" s="1">
        <v>2024</v>
      </c>
      <c r="J494" s="1" t="s">
        <v>93</v>
      </c>
      <c r="K494" s="1" t="s">
        <v>94</v>
      </c>
      <c r="L494" s="1" t="s">
        <v>65</v>
      </c>
      <c r="M494" s="1">
        <f>IF(ISNUMBER(MATCH(E494,_xlfn.VSTACK('VLookup Lists'!$E$2:$E$17,'VLookup Lists'!$H$2:$H$38,'VLookup Lists'!$J$2:$J$8),0)),1,0)</f>
        <v>0</v>
      </c>
      <c r="N494" s="1">
        <f>IFERROR(IF(VLOOKUP($D494,'VLookup Lists'!$B$11:$C$29,2,FALSE)="FLIP",1,0),"")</f>
        <v>0</v>
      </c>
      <c r="O494" s="1" t="b">
        <f>ISNUMBER(MATCH($E494,'VLookup Lists'!$E$2:$E$17,0))</f>
        <v>0</v>
      </c>
    </row>
    <row r="495" spans="1:15" ht="15.75" customHeight="1" x14ac:dyDescent="0.2">
      <c r="A495" s="1" t="str">
        <f t="shared" si="1"/>
        <v>OFVP</v>
      </c>
      <c r="B495" s="1" t="s">
        <v>190</v>
      </c>
      <c r="D495" s="1">
        <v>3007</v>
      </c>
      <c r="E495" s="1" t="s">
        <v>147</v>
      </c>
      <c r="G495" s="38">
        <v>45565</v>
      </c>
      <c r="H495" s="39">
        <v>300002</v>
      </c>
      <c r="I495" s="1">
        <v>2024</v>
      </c>
      <c r="J495" s="1" t="s">
        <v>93</v>
      </c>
      <c r="K495" s="1" t="s">
        <v>94</v>
      </c>
      <c r="L495" s="1" t="s">
        <v>42</v>
      </c>
      <c r="M495" s="1">
        <f>IF(ISNUMBER(MATCH(E495,_xlfn.VSTACK('VLookup Lists'!$E$2:$E$17,'VLookup Lists'!$H$2:$H$38,'VLookup Lists'!$J$2:$J$8),0)),1,0)</f>
        <v>0</v>
      </c>
      <c r="N495" s="1">
        <f>IFERROR(IF(VLOOKUP($D495,'VLookup Lists'!$B$11:$C$29,2,FALSE)="FLIP",1,0),"")</f>
        <v>0</v>
      </c>
      <c r="O495" s="1" t="b">
        <f>ISNUMBER(MATCH($E495,'VLookup Lists'!$E$2:$E$17,0))</f>
        <v>0</v>
      </c>
    </row>
    <row r="496" spans="1:15" ht="15.75" customHeight="1" x14ac:dyDescent="0.2">
      <c r="A496" s="1" t="str">
        <f t="shared" si="1"/>
        <v>OFVP</v>
      </c>
      <c r="B496" s="1" t="s">
        <v>190</v>
      </c>
      <c r="D496" s="1">
        <v>3007</v>
      </c>
      <c r="E496" s="1" t="s">
        <v>147</v>
      </c>
      <c r="G496" s="38">
        <v>45565</v>
      </c>
      <c r="H496" s="39">
        <v>300002</v>
      </c>
      <c r="I496" s="1">
        <v>2024</v>
      </c>
      <c r="J496" s="1" t="s">
        <v>93</v>
      </c>
      <c r="K496" s="1" t="s">
        <v>94</v>
      </c>
      <c r="L496" s="1" t="s">
        <v>37</v>
      </c>
      <c r="M496" s="1">
        <f>IF(ISNUMBER(MATCH(E496,_xlfn.VSTACK('VLookup Lists'!$E$2:$E$17,'VLookup Lists'!$H$2:$H$38,'VLookup Lists'!$J$2:$J$8),0)),1,0)</f>
        <v>0</v>
      </c>
      <c r="N496" s="1">
        <f>IFERROR(IF(VLOOKUP($D496,'VLookup Lists'!$B$11:$C$29,2,FALSE)="FLIP",1,0),"")</f>
        <v>0</v>
      </c>
      <c r="O496" s="1" t="b">
        <f>ISNUMBER(MATCH($E496,'VLookup Lists'!$E$2:$E$17,0))</f>
        <v>0</v>
      </c>
    </row>
    <row r="497" spans="1:15" ht="15.75" customHeight="1" x14ac:dyDescent="0.2">
      <c r="A497" s="1" t="str">
        <f t="shared" si="1"/>
        <v>OFVP</v>
      </c>
      <c r="B497" s="1" t="s">
        <v>190</v>
      </c>
      <c r="D497" s="1">
        <v>3007</v>
      </c>
      <c r="E497" s="1" t="s">
        <v>147</v>
      </c>
      <c r="G497" s="38">
        <v>45565</v>
      </c>
      <c r="H497" s="39">
        <v>300002</v>
      </c>
      <c r="I497" s="1">
        <v>2024</v>
      </c>
      <c r="J497" s="1" t="s">
        <v>93</v>
      </c>
      <c r="K497" s="1" t="s">
        <v>94</v>
      </c>
      <c r="L497" s="1" t="s">
        <v>41</v>
      </c>
      <c r="M497" s="1">
        <f>IF(ISNUMBER(MATCH(E497,_xlfn.VSTACK('VLookup Lists'!$E$2:$E$17,'VLookup Lists'!$H$2:$H$38,'VLookup Lists'!$J$2:$J$8),0)),1,0)</f>
        <v>0</v>
      </c>
      <c r="N497" s="1">
        <f>IFERROR(IF(VLOOKUP($D497,'VLookup Lists'!$B$11:$C$29,2,FALSE)="FLIP",1,0),"")</f>
        <v>0</v>
      </c>
      <c r="O497" s="1" t="b">
        <f>ISNUMBER(MATCH($E497,'VLookup Lists'!$E$2:$E$17,0))</f>
        <v>0</v>
      </c>
    </row>
    <row r="498" spans="1:15" ht="15.75" customHeight="1" x14ac:dyDescent="0.2">
      <c r="A498" s="1" t="str">
        <f t="shared" si="1"/>
        <v>OFVP</v>
      </c>
      <c r="B498" s="1" t="s">
        <v>190</v>
      </c>
      <c r="D498" s="1">
        <v>3007</v>
      </c>
      <c r="E498" s="1" t="s">
        <v>250</v>
      </c>
      <c r="G498" s="38">
        <v>45565</v>
      </c>
      <c r="H498" s="39">
        <v>97174</v>
      </c>
      <c r="I498" s="1">
        <v>2024</v>
      </c>
      <c r="J498" s="1" t="s">
        <v>93</v>
      </c>
      <c r="K498" s="1" t="s">
        <v>94</v>
      </c>
      <c r="L498" s="1" t="s">
        <v>29</v>
      </c>
      <c r="M498" s="1">
        <f>IF(ISNUMBER(MATCH(E498,_xlfn.VSTACK('VLookup Lists'!$E$2:$E$17,'VLookup Lists'!$H$2:$H$38,'VLookup Lists'!$J$2:$J$8),0)),1,0)</f>
        <v>1</v>
      </c>
      <c r="N498" s="1">
        <f>IFERROR(IF(VLOOKUP($D498,'VLookup Lists'!$B$11:$C$29,2,FALSE)="FLIP",1,0),"")</f>
        <v>0</v>
      </c>
      <c r="O498" s="1" t="b">
        <f>ISNUMBER(MATCH($E498,'VLookup Lists'!$E$2:$E$17,0))</f>
        <v>0</v>
      </c>
    </row>
    <row r="499" spans="1:15" ht="15.75" customHeight="1" x14ac:dyDescent="0.2">
      <c r="A499" s="1" t="str">
        <f t="shared" si="1"/>
        <v>OFVP</v>
      </c>
      <c r="B499" s="1" t="s">
        <v>190</v>
      </c>
      <c r="D499" s="1">
        <v>3007</v>
      </c>
      <c r="E499" s="1" t="s">
        <v>191</v>
      </c>
      <c r="G499" s="38">
        <v>45565</v>
      </c>
      <c r="H499" s="39">
        <v>182092</v>
      </c>
      <c r="I499" s="1">
        <v>2024</v>
      </c>
      <c r="J499" s="1" t="s">
        <v>93</v>
      </c>
      <c r="K499" s="1" t="s">
        <v>94</v>
      </c>
      <c r="L499" s="1" t="s">
        <v>52</v>
      </c>
      <c r="M499" s="1">
        <f>IF(ISNUMBER(MATCH(E499,_xlfn.VSTACK('VLookup Lists'!$E$2:$E$17,'VLookup Lists'!$H$2:$H$38,'VLookup Lists'!$J$2:$J$8),0)),1,0)</f>
        <v>0</v>
      </c>
      <c r="N499" s="1">
        <f>IFERROR(IF(VLOOKUP($D499,'VLookup Lists'!$B$11:$C$29,2,FALSE)="FLIP",1,0),"")</f>
        <v>0</v>
      </c>
      <c r="O499" s="1" t="b">
        <f>ISNUMBER(MATCH($E499,'VLookup Lists'!$E$2:$E$17,0))</f>
        <v>0</v>
      </c>
    </row>
    <row r="500" spans="1:15" ht="15.75" customHeight="1" x14ac:dyDescent="0.2">
      <c r="A500" s="1" t="str">
        <f t="shared" si="1"/>
        <v>OFVP</v>
      </c>
      <c r="B500" s="1" t="s">
        <v>190</v>
      </c>
      <c r="D500" s="1">
        <v>3007</v>
      </c>
      <c r="E500" s="1" t="s">
        <v>192</v>
      </c>
      <c r="G500" s="38">
        <v>45565</v>
      </c>
      <c r="H500" s="39">
        <v>278523</v>
      </c>
      <c r="I500" s="1">
        <v>2024</v>
      </c>
      <c r="J500" s="1" t="s">
        <v>93</v>
      </c>
      <c r="K500" s="1" t="s">
        <v>94</v>
      </c>
      <c r="L500" s="1" t="s">
        <v>29</v>
      </c>
      <c r="M500" s="1">
        <f>IF(ISNUMBER(MATCH(E500,_xlfn.VSTACK('VLookup Lists'!$E$2:$E$17,'VLookup Lists'!$H$2:$H$38,'VLookup Lists'!$J$2:$J$8),0)),1,0)</f>
        <v>0</v>
      </c>
      <c r="N500" s="1">
        <f>IFERROR(IF(VLOOKUP($D500,'VLookup Lists'!$B$11:$C$29,2,FALSE)="FLIP",1,0),"")</f>
        <v>0</v>
      </c>
      <c r="O500" s="1" t="b">
        <f>ISNUMBER(MATCH($E500,'VLookup Lists'!$E$2:$E$17,0))</f>
        <v>0</v>
      </c>
    </row>
    <row r="501" spans="1:15" ht="15.75" customHeight="1" x14ac:dyDescent="0.2">
      <c r="A501" s="1" t="str">
        <f t="shared" si="1"/>
        <v>OFVP</v>
      </c>
      <c r="B501" s="1" t="s">
        <v>190</v>
      </c>
      <c r="D501" s="1">
        <v>3007</v>
      </c>
      <c r="E501" s="1" t="s">
        <v>106</v>
      </c>
      <c r="G501" s="38">
        <v>45565</v>
      </c>
      <c r="H501" s="39">
        <v>165000</v>
      </c>
      <c r="I501" s="1">
        <v>2024</v>
      </c>
      <c r="J501" s="1" t="s">
        <v>93</v>
      </c>
      <c r="K501" s="1" t="s">
        <v>94</v>
      </c>
      <c r="L501" s="1" t="s">
        <v>52</v>
      </c>
      <c r="M501" s="1">
        <f>IF(ISNUMBER(MATCH(E501,_xlfn.VSTACK('VLookup Lists'!$E$2:$E$17,'VLookup Lists'!$H$2:$H$38,'VLookup Lists'!$J$2:$J$8),0)),1,0)</f>
        <v>1</v>
      </c>
      <c r="N501" s="1">
        <f>IFERROR(IF(VLOOKUP($D501,'VLookup Lists'!$B$11:$C$29,2,FALSE)="FLIP",1,0),"")</f>
        <v>0</v>
      </c>
      <c r="O501" s="1" t="b">
        <f>ISNUMBER(MATCH($E501,'VLookup Lists'!$E$2:$E$17,0))</f>
        <v>1</v>
      </c>
    </row>
    <row r="502" spans="1:15" ht="15.75" customHeight="1" x14ac:dyDescent="0.2">
      <c r="A502" s="1" t="str">
        <f t="shared" si="1"/>
        <v>OFVP</v>
      </c>
      <c r="B502" s="1" t="s">
        <v>190</v>
      </c>
      <c r="D502" s="1">
        <v>3007</v>
      </c>
      <c r="E502" s="1" t="s">
        <v>251</v>
      </c>
      <c r="G502" s="38">
        <v>45565</v>
      </c>
      <c r="H502" s="39">
        <v>180000</v>
      </c>
      <c r="I502" s="1">
        <v>2024</v>
      </c>
      <c r="J502" s="1" t="s">
        <v>93</v>
      </c>
      <c r="K502" s="1" t="s">
        <v>94</v>
      </c>
      <c r="L502" s="1" t="s">
        <v>160</v>
      </c>
      <c r="M502" s="1">
        <f>IF(ISNUMBER(MATCH(E502,_xlfn.VSTACK('VLookup Lists'!$E$2:$E$17,'VLookup Lists'!$H$2:$H$38,'VLookup Lists'!$J$2:$J$8),0)),1,0)</f>
        <v>0</v>
      </c>
      <c r="N502" s="1">
        <f>IFERROR(IF(VLOOKUP($D502,'VLookup Lists'!$B$11:$C$29,2,FALSE)="FLIP",1,0),"")</f>
        <v>0</v>
      </c>
      <c r="O502" s="1" t="b">
        <f>ISNUMBER(MATCH($E502,'VLookup Lists'!$E$2:$E$17,0))</f>
        <v>0</v>
      </c>
    </row>
    <row r="503" spans="1:15" ht="15.75" customHeight="1" x14ac:dyDescent="0.2">
      <c r="A503" s="1" t="str">
        <f t="shared" si="1"/>
        <v>OFVP</v>
      </c>
      <c r="B503" s="1" t="s">
        <v>190</v>
      </c>
      <c r="D503" s="1">
        <v>3007</v>
      </c>
      <c r="E503" s="1" t="s">
        <v>1497</v>
      </c>
      <c r="G503" s="38">
        <v>45565</v>
      </c>
      <c r="H503" s="39">
        <v>180000</v>
      </c>
      <c r="I503" s="1">
        <v>2024</v>
      </c>
      <c r="J503" s="1" t="s">
        <v>93</v>
      </c>
      <c r="K503" s="1" t="s">
        <v>94</v>
      </c>
      <c r="L503" s="1" t="s">
        <v>38</v>
      </c>
      <c r="M503" s="1">
        <f>IF(ISNUMBER(MATCH(E503,_xlfn.VSTACK('VLookup Lists'!$E$2:$E$17,'VLookup Lists'!$H$2:$H$38,'VLookup Lists'!$J$2:$J$8),0)),1,0)</f>
        <v>0</v>
      </c>
      <c r="N503" s="1">
        <f>IFERROR(IF(VLOOKUP($D503,'VLookup Lists'!$B$11:$C$29,2,FALSE)="FLIP",1,0),"")</f>
        <v>0</v>
      </c>
      <c r="O503" s="1" t="b">
        <f>ISNUMBER(MATCH($E503,'VLookup Lists'!$E$2:$E$17,0))</f>
        <v>0</v>
      </c>
    </row>
    <row r="504" spans="1:15" ht="15.75" customHeight="1" x14ac:dyDescent="0.2">
      <c r="A504" s="1" t="str">
        <f t="shared" si="1"/>
        <v>OFVP</v>
      </c>
      <c r="B504" s="1" t="s">
        <v>190</v>
      </c>
      <c r="D504" s="1">
        <v>3007</v>
      </c>
      <c r="E504" s="1" t="s">
        <v>107</v>
      </c>
      <c r="G504" s="38">
        <v>45565</v>
      </c>
      <c r="H504" s="39">
        <v>221510</v>
      </c>
      <c r="I504" s="1">
        <v>2024</v>
      </c>
      <c r="J504" s="1" t="s">
        <v>93</v>
      </c>
      <c r="K504" s="1" t="s">
        <v>94</v>
      </c>
      <c r="L504" s="1" t="s">
        <v>28</v>
      </c>
      <c r="M504" s="1">
        <f>IF(ISNUMBER(MATCH(E504,_xlfn.VSTACK('VLookup Lists'!$E$2:$E$17,'VLookup Lists'!$H$2:$H$38,'VLookup Lists'!$J$2:$J$8),0)),1,0)</f>
        <v>1</v>
      </c>
      <c r="N504" s="1">
        <f>IFERROR(IF(VLOOKUP($D504,'VLookup Lists'!$B$11:$C$29,2,FALSE)="FLIP",1,0),"")</f>
        <v>0</v>
      </c>
      <c r="O504" s="1" t="b">
        <f>ISNUMBER(MATCH($E504,'VLookup Lists'!$E$2:$E$17,0))</f>
        <v>0</v>
      </c>
    </row>
    <row r="505" spans="1:15" ht="15.75" customHeight="1" x14ac:dyDescent="0.2">
      <c r="A505" s="1" t="str">
        <f t="shared" si="1"/>
        <v>OFVP</v>
      </c>
      <c r="B505" s="1" t="s">
        <v>190</v>
      </c>
      <c r="D505" s="1">
        <v>3007</v>
      </c>
      <c r="E505" s="1" t="s">
        <v>107</v>
      </c>
      <c r="G505" s="38">
        <v>45565</v>
      </c>
      <c r="H505" s="39">
        <v>221510</v>
      </c>
      <c r="I505" s="1">
        <v>2024</v>
      </c>
      <c r="J505" s="1" t="s">
        <v>93</v>
      </c>
      <c r="K505" s="1" t="s">
        <v>94</v>
      </c>
      <c r="L505" s="1" t="s">
        <v>29</v>
      </c>
      <c r="M505" s="1">
        <f>IF(ISNUMBER(MATCH(E505,_xlfn.VSTACK('VLookup Lists'!$E$2:$E$17,'VLookup Lists'!$H$2:$H$38,'VLookup Lists'!$J$2:$J$8),0)),1,0)</f>
        <v>1</v>
      </c>
      <c r="N505" s="1">
        <f>IFERROR(IF(VLOOKUP($D505,'VLookup Lists'!$B$11:$C$29,2,FALSE)="FLIP",1,0),"")</f>
        <v>0</v>
      </c>
      <c r="O505" s="1" t="b">
        <f>ISNUMBER(MATCH($E505,'VLookup Lists'!$E$2:$E$17,0))</f>
        <v>0</v>
      </c>
    </row>
    <row r="506" spans="1:15" ht="15.75" customHeight="1" x14ac:dyDescent="0.2">
      <c r="A506" s="1" t="str">
        <f t="shared" si="1"/>
        <v>OFVP</v>
      </c>
      <c r="B506" s="1" t="s">
        <v>190</v>
      </c>
      <c r="D506" s="1">
        <v>3007</v>
      </c>
      <c r="E506" s="1" t="s">
        <v>107</v>
      </c>
      <c r="G506" s="38">
        <v>45565</v>
      </c>
      <c r="H506" s="39">
        <v>221510</v>
      </c>
      <c r="I506" s="1">
        <v>2024</v>
      </c>
      <c r="J506" s="1" t="s">
        <v>93</v>
      </c>
      <c r="K506" s="1" t="s">
        <v>94</v>
      </c>
      <c r="L506" s="1" t="s">
        <v>59</v>
      </c>
      <c r="M506" s="1">
        <f>IF(ISNUMBER(MATCH(E506,_xlfn.VSTACK('VLookup Lists'!$E$2:$E$17,'VLookup Lists'!$H$2:$H$38,'VLookup Lists'!$J$2:$J$8),0)),1,0)</f>
        <v>1</v>
      </c>
      <c r="N506" s="1">
        <f>IFERROR(IF(VLOOKUP($D506,'VLookup Lists'!$B$11:$C$29,2,FALSE)="FLIP",1,0),"")</f>
        <v>0</v>
      </c>
      <c r="O506" s="1" t="b">
        <f>ISNUMBER(MATCH($E506,'VLookup Lists'!$E$2:$E$17,0))</f>
        <v>0</v>
      </c>
    </row>
    <row r="507" spans="1:15" ht="15.75" customHeight="1" x14ac:dyDescent="0.2">
      <c r="A507" s="1" t="str">
        <f t="shared" si="1"/>
        <v>OFVP</v>
      </c>
      <c r="B507" s="1" t="s">
        <v>190</v>
      </c>
      <c r="D507" s="1">
        <v>3007</v>
      </c>
      <c r="E507" s="1" t="s">
        <v>252</v>
      </c>
      <c r="G507" s="38">
        <v>45565</v>
      </c>
      <c r="H507" s="39">
        <v>217567</v>
      </c>
      <c r="I507" s="1">
        <v>2024</v>
      </c>
      <c r="J507" s="1" t="s">
        <v>93</v>
      </c>
      <c r="K507" s="1" t="s">
        <v>94</v>
      </c>
      <c r="L507" s="1" t="s">
        <v>33</v>
      </c>
      <c r="M507" s="1">
        <f>IF(ISNUMBER(MATCH(E507,_xlfn.VSTACK('VLookup Lists'!$E$2:$E$17,'VLookup Lists'!$H$2:$H$38,'VLookup Lists'!$J$2:$J$8),0)),1,0)</f>
        <v>0</v>
      </c>
      <c r="N507" s="1">
        <f>IFERROR(IF(VLOOKUP($D507,'VLookup Lists'!$B$11:$C$29,2,FALSE)="FLIP",1,0),"")</f>
        <v>0</v>
      </c>
      <c r="O507" s="1" t="b">
        <f>ISNUMBER(MATCH($E507,'VLookup Lists'!$E$2:$E$17,0))</f>
        <v>0</v>
      </c>
    </row>
    <row r="508" spans="1:15" ht="15.75" customHeight="1" x14ac:dyDescent="0.2">
      <c r="A508" s="1" t="str">
        <f t="shared" si="1"/>
        <v>OFVP</v>
      </c>
      <c r="B508" s="1" t="s">
        <v>190</v>
      </c>
      <c r="D508" s="1">
        <v>3007</v>
      </c>
      <c r="E508" s="1" t="s">
        <v>253</v>
      </c>
      <c r="G508" s="38">
        <v>45565</v>
      </c>
      <c r="H508" s="39">
        <v>180000</v>
      </c>
      <c r="I508" s="1">
        <v>2024</v>
      </c>
      <c r="J508" s="1" t="s">
        <v>93</v>
      </c>
      <c r="K508" s="1" t="s">
        <v>94</v>
      </c>
      <c r="L508" s="1" t="s">
        <v>37</v>
      </c>
      <c r="M508" s="1">
        <f>IF(ISNUMBER(MATCH(E508,_xlfn.VSTACK('VLookup Lists'!$E$2:$E$17,'VLookup Lists'!$H$2:$H$38,'VLookup Lists'!$J$2:$J$8),0)),1,0)</f>
        <v>0</v>
      </c>
      <c r="N508" s="1">
        <f>IFERROR(IF(VLOOKUP($D508,'VLookup Lists'!$B$11:$C$29,2,FALSE)="FLIP",1,0),"")</f>
        <v>0</v>
      </c>
      <c r="O508" s="1" t="b">
        <f>ISNUMBER(MATCH($E508,'VLookup Lists'!$E$2:$E$17,0))</f>
        <v>0</v>
      </c>
    </row>
    <row r="509" spans="1:15" ht="15.75" customHeight="1" x14ac:dyDescent="0.2">
      <c r="A509" s="1" t="str">
        <f t="shared" si="1"/>
        <v>OFVP</v>
      </c>
      <c r="B509" s="1" t="s">
        <v>190</v>
      </c>
      <c r="D509" s="1">
        <v>3007</v>
      </c>
      <c r="E509" s="1" t="s">
        <v>1498</v>
      </c>
      <c r="G509" s="38">
        <v>45565</v>
      </c>
      <c r="H509" s="39">
        <v>174903</v>
      </c>
      <c r="I509" s="1">
        <v>2024</v>
      </c>
      <c r="J509" s="1" t="s">
        <v>93</v>
      </c>
      <c r="K509" s="1" t="s">
        <v>94</v>
      </c>
      <c r="L509" s="1" t="s">
        <v>27</v>
      </c>
      <c r="M509" s="1">
        <f>IF(ISNUMBER(MATCH(E509,_xlfn.VSTACK('VLookup Lists'!$E$2:$E$17,'VLookup Lists'!$H$2:$H$38,'VLookup Lists'!$J$2:$J$8),0)),1,0)</f>
        <v>0</v>
      </c>
      <c r="N509" s="1">
        <f>IFERROR(IF(VLOOKUP($D509,'VLookup Lists'!$B$11:$C$29,2,FALSE)="FLIP",1,0),"")</f>
        <v>0</v>
      </c>
      <c r="O509" s="1" t="b">
        <f>ISNUMBER(MATCH($E509,'VLookup Lists'!$E$2:$E$17,0))</f>
        <v>0</v>
      </c>
    </row>
    <row r="510" spans="1:15" ht="15.75" customHeight="1" x14ac:dyDescent="0.2">
      <c r="A510" s="1" t="str">
        <f t="shared" si="1"/>
        <v>OFVP</v>
      </c>
      <c r="B510" s="1" t="s">
        <v>190</v>
      </c>
      <c r="D510" s="1">
        <v>3007</v>
      </c>
      <c r="E510" s="1" t="s">
        <v>1499</v>
      </c>
      <c r="G510" s="38">
        <v>45565</v>
      </c>
      <c r="H510" s="39">
        <v>180000</v>
      </c>
      <c r="I510" s="1">
        <v>2024</v>
      </c>
      <c r="J510" s="1" t="s">
        <v>93</v>
      </c>
      <c r="K510" s="1" t="s">
        <v>94</v>
      </c>
      <c r="L510" s="1" t="s">
        <v>29</v>
      </c>
      <c r="M510" s="1">
        <f>IF(ISNUMBER(MATCH(E510,_xlfn.VSTACK('VLookup Lists'!$E$2:$E$17,'VLookup Lists'!$H$2:$H$38,'VLookup Lists'!$J$2:$J$8),0)),1,0)</f>
        <v>0</v>
      </c>
      <c r="N510" s="1">
        <f>IFERROR(IF(VLOOKUP($D510,'VLookup Lists'!$B$11:$C$29,2,FALSE)="FLIP",1,0),"")</f>
        <v>0</v>
      </c>
      <c r="O510" s="1" t="b">
        <f>ISNUMBER(MATCH($E510,'VLookup Lists'!$E$2:$E$17,0))</f>
        <v>0</v>
      </c>
    </row>
    <row r="511" spans="1:15" ht="15.75" customHeight="1" x14ac:dyDescent="0.2">
      <c r="A511" s="1" t="str">
        <f t="shared" si="1"/>
        <v>OFVP</v>
      </c>
      <c r="B511" s="1" t="s">
        <v>190</v>
      </c>
      <c r="D511" s="1">
        <v>3007</v>
      </c>
      <c r="E511" s="1" t="s">
        <v>254</v>
      </c>
      <c r="G511" s="38">
        <v>45565</v>
      </c>
      <c r="H511" s="39">
        <v>180000</v>
      </c>
      <c r="I511" s="1">
        <v>2024</v>
      </c>
      <c r="J511" s="1" t="s">
        <v>93</v>
      </c>
      <c r="K511" s="1" t="s">
        <v>94</v>
      </c>
      <c r="L511" s="1" t="s">
        <v>59</v>
      </c>
      <c r="M511" s="1">
        <f>IF(ISNUMBER(MATCH(E511,_xlfn.VSTACK('VLookup Lists'!$E$2:$E$17,'VLookup Lists'!$H$2:$H$38,'VLookup Lists'!$J$2:$J$8),0)),1,0)</f>
        <v>0</v>
      </c>
      <c r="N511" s="1">
        <f>IFERROR(IF(VLOOKUP($D511,'VLookup Lists'!$B$11:$C$29,2,FALSE)="FLIP",1,0),"")</f>
        <v>0</v>
      </c>
      <c r="O511" s="1" t="b">
        <f>ISNUMBER(MATCH($E511,'VLookup Lists'!$E$2:$E$17,0))</f>
        <v>0</v>
      </c>
    </row>
    <row r="512" spans="1:15" ht="15.75" customHeight="1" x14ac:dyDescent="0.2">
      <c r="A512" s="1" t="str">
        <f t="shared" ref="A512:A766" si="2">IF(ISBLANK(E512),"","OFVP")</f>
        <v>OFVP</v>
      </c>
      <c r="B512" s="1" t="s">
        <v>190</v>
      </c>
      <c r="D512" s="1">
        <v>3007</v>
      </c>
      <c r="E512" s="1" t="s">
        <v>193</v>
      </c>
      <c r="G512" s="38">
        <v>45565</v>
      </c>
      <c r="H512" s="39">
        <v>570157</v>
      </c>
      <c r="I512" s="1">
        <v>2024</v>
      </c>
      <c r="J512" s="1" t="s">
        <v>93</v>
      </c>
      <c r="K512" s="1" t="s">
        <v>94</v>
      </c>
      <c r="L512" s="1" t="s">
        <v>52</v>
      </c>
      <c r="M512" s="1">
        <f>IF(ISNUMBER(MATCH(E512,_xlfn.VSTACK('VLookup Lists'!$E$2:$E$17,'VLookup Lists'!$H$2:$H$38,'VLookup Lists'!$J$2:$J$8),0)),1,0)</f>
        <v>0</v>
      </c>
      <c r="N512" s="1">
        <f>IFERROR(IF(VLOOKUP($D512,'VLookup Lists'!$B$11:$C$29,2,FALSE)="FLIP",1,0),"")</f>
        <v>0</v>
      </c>
      <c r="O512" s="1" t="b">
        <f>ISNUMBER(MATCH($E512,'VLookup Lists'!$E$2:$E$17,0))</f>
        <v>0</v>
      </c>
    </row>
    <row r="513" spans="1:15" ht="15.75" customHeight="1" x14ac:dyDescent="0.2">
      <c r="A513" s="1" t="str">
        <f t="shared" si="2"/>
        <v>OFVP</v>
      </c>
      <c r="B513" s="1" t="s">
        <v>190</v>
      </c>
      <c r="D513" s="1">
        <v>3007</v>
      </c>
      <c r="E513" s="1" t="s">
        <v>373</v>
      </c>
      <c r="G513" s="38">
        <v>45565</v>
      </c>
      <c r="H513" s="39">
        <v>185839</v>
      </c>
      <c r="I513" s="1">
        <v>2024</v>
      </c>
      <c r="J513" s="1" t="s">
        <v>93</v>
      </c>
      <c r="K513" s="1" t="s">
        <v>94</v>
      </c>
      <c r="L513" s="1" t="s">
        <v>55</v>
      </c>
      <c r="M513" s="1">
        <f>IF(ISNUMBER(MATCH(E513,_xlfn.VSTACK('VLookup Lists'!$E$2:$E$17,'VLookup Lists'!$H$2:$H$38,'VLookup Lists'!$J$2:$J$8),0)),1,0)</f>
        <v>0</v>
      </c>
      <c r="N513" s="1">
        <f>IFERROR(IF(VLOOKUP($D513,'VLookup Lists'!$B$11:$C$29,2,FALSE)="FLIP",1,0),"")</f>
        <v>0</v>
      </c>
      <c r="O513" s="1" t="b">
        <f>ISNUMBER(MATCH($E513,'VLookup Lists'!$E$2:$E$17,0))</f>
        <v>0</v>
      </c>
    </row>
    <row r="514" spans="1:15" ht="15.75" customHeight="1" x14ac:dyDescent="0.2">
      <c r="A514" s="1" t="str">
        <f t="shared" si="2"/>
        <v>OFVP</v>
      </c>
      <c r="B514" s="1" t="s">
        <v>190</v>
      </c>
      <c r="D514" s="1">
        <v>3007</v>
      </c>
      <c r="E514" s="1" t="s">
        <v>291</v>
      </c>
      <c r="G514" s="38">
        <v>45565</v>
      </c>
      <c r="H514" s="39">
        <v>180000</v>
      </c>
      <c r="I514" s="1">
        <v>2024</v>
      </c>
      <c r="J514" s="1" t="s">
        <v>93</v>
      </c>
      <c r="K514" s="1" t="s">
        <v>94</v>
      </c>
      <c r="L514" s="1" t="s">
        <v>55</v>
      </c>
      <c r="M514" s="1">
        <f>IF(ISNUMBER(MATCH(E514,_xlfn.VSTACK('VLookup Lists'!$E$2:$E$17,'VLookup Lists'!$H$2:$H$38,'VLookup Lists'!$J$2:$J$8),0)),1,0)</f>
        <v>0</v>
      </c>
      <c r="N514" s="1">
        <f>IFERROR(IF(VLOOKUP($D514,'VLookup Lists'!$B$11:$C$29,2,FALSE)="FLIP",1,0),"")</f>
        <v>0</v>
      </c>
      <c r="O514" s="1" t="b">
        <f>ISNUMBER(MATCH($E514,'VLookup Lists'!$E$2:$E$17,0))</f>
        <v>0</v>
      </c>
    </row>
    <row r="515" spans="1:15" ht="15.75" customHeight="1" x14ac:dyDescent="0.2">
      <c r="A515" s="1" t="str">
        <f t="shared" si="2"/>
        <v>OFVP</v>
      </c>
      <c r="B515" s="1" t="s">
        <v>190</v>
      </c>
      <c r="D515" s="1">
        <v>3007</v>
      </c>
      <c r="E515" s="1" t="s">
        <v>291</v>
      </c>
      <c r="G515" s="38">
        <v>45565</v>
      </c>
      <c r="H515" s="39">
        <v>180000</v>
      </c>
      <c r="I515" s="1">
        <v>2024</v>
      </c>
      <c r="J515" s="1" t="s">
        <v>93</v>
      </c>
      <c r="K515" s="1" t="s">
        <v>94</v>
      </c>
      <c r="L515" s="1" t="s">
        <v>32</v>
      </c>
      <c r="M515" s="1">
        <f>IF(ISNUMBER(MATCH(E515,_xlfn.VSTACK('VLookup Lists'!$E$2:$E$17,'VLookup Lists'!$H$2:$H$38,'VLookup Lists'!$J$2:$J$8),0)),1,0)</f>
        <v>0</v>
      </c>
      <c r="N515" s="1">
        <f>IFERROR(IF(VLOOKUP($D515,'VLookup Lists'!$B$11:$C$29,2,FALSE)="FLIP",1,0),"")</f>
        <v>0</v>
      </c>
      <c r="O515" s="1" t="b">
        <f>ISNUMBER(MATCH($E515,'VLookup Lists'!$E$2:$E$17,0))</f>
        <v>0</v>
      </c>
    </row>
    <row r="516" spans="1:15" ht="15.75" customHeight="1" x14ac:dyDescent="0.2">
      <c r="A516" s="1" t="str">
        <f t="shared" si="2"/>
        <v>OFVP</v>
      </c>
      <c r="B516" s="1" t="s">
        <v>190</v>
      </c>
      <c r="D516" s="1">
        <v>3007</v>
      </c>
      <c r="E516" s="1" t="s">
        <v>291</v>
      </c>
      <c r="G516" s="38">
        <v>45565</v>
      </c>
      <c r="H516" s="39">
        <v>180000</v>
      </c>
      <c r="I516" s="1">
        <v>2024</v>
      </c>
      <c r="J516" s="1" t="s">
        <v>93</v>
      </c>
      <c r="K516" s="1" t="s">
        <v>94</v>
      </c>
      <c r="L516" s="1" t="s">
        <v>61</v>
      </c>
      <c r="M516" s="1">
        <f>IF(ISNUMBER(MATCH(E516,_xlfn.VSTACK('VLookup Lists'!$E$2:$E$17,'VLookup Lists'!$H$2:$H$38,'VLookup Lists'!$J$2:$J$8),0)),1,0)</f>
        <v>0</v>
      </c>
      <c r="N516" s="1">
        <f>IFERROR(IF(VLOOKUP($D516,'VLookup Lists'!$B$11:$C$29,2,FALSE)="FLIP",1,0),"")</f>
        <v>0</v>
      </c>
      <c r="O516" s="1" t="b">
        <f>ISNUMBER(MATCH($E516,'VLookup Lists'!$E$2:$E$17,0))</f>
        <v>0</v>
      </c>
    </row>
    <row r="517" spans="1:15" ht="15.75" customHeight="1" x14ac:dyDescent="0.2">
      <c r="A517" s="1" t="str">
        <f t="shared" si="2"/>
        <v>OFVP</v>
      </c>
      <c r="B517" s="1" t="s">
        <v>190</v>
      </c>
      <c r="D517" s="1">
        <v>3007</v>
      </c>
      <c r="E517" s="1" t="s">
        <v>291</v>
      </c>
      <c r="G517" s="38">
        <v>45565</v>
      </c>
      <c r="H517" s="39">
        <v>180000</v>
      </c>
      <c r="I517" s="1">
        <v>2024</v>
      </c>
      <c r="J517" s="1" t="s">
        <v>93</v>
      </c>
      <c r="K517" s="1" t="s">
        <v>94</v>
      </c>
      <c r="L517" s="1" t="s">
        <v>39</v>
      </c>
      <c r="M517" s="1">
        <f>IF(ISNUMBER(MATCH(E517,_xlfn.VSTACK('VLookup Lists'!$E$2:$E$17,'VLookup Lists'!$H$2:$H$38,'VLookup Lists'!$J$2:$J$8),0)),1,0)</f>
        <v>0</v>
      </c>
      <c r="N517" s="1">
        <f>IFERROR(IF(VLOOKUP($D517,'VLookup Lists'!$B$11:$C$29,2,FALSE)="FLIP",1,0),"")</f>
        <v>0</v>
      </c>
      <c r="O517" s="1" t="b">
        <f>ISNUMBER(MATCH($E517,'VLookup Lists'!$E$2:$E$17,0))</f>
        <v>0</v>
      </c>
    </row>
    <row r="518" spans="1:15" ht="15.75" customHeight="1" x14ac:dyDescent="0.2">
      <c r="A518" s="1" t="str">
        <f t="shared" si="2"/>
        <v>OFVP</v>
      </c>
      <c r="B518" s="1" t="s">
        <v>190</v>
      </c>
      <c r="D518" s="1">
        <v>3007</v>
      </c>
      <c r="E518" s="1" t="s">
        <v>194</v>
      </c>
      <c r="G518" s="38">
        <v>45565</v>
      </c>
      <c r="H518" s="39">
        <v>171754</v>
      </c>
      <c r="I518" s="1">
        <v>2024</v>
      </c>
      <c r="J518" s="1" t="s">
        <v>93</v>
      </c>
      <c r="K518" s="1" t="s">
        <v>94</v>
      </c>
      <c r="L518" s="1" t="s">
        <v>42</v>
      </c>
      <c r="M518" s="1">
        <f>IF(ISNUMBER(MATCH(E518,_xlfn.VSTACK('VLookup Lists'!$E$2:$E$17,'VLookup Lists'!$H$2:$H$38,'VLookup Lists'!$J$2:$J$8),0)),1,0)</f>
        <v>0</v>
      </c>
      <c r="N518" s="1">
        <f>IFERROR(IF(VLOOKUP($D518,'VLookup Lists'!$B$11:$C$29,2,FALSE)="FLIP",1,0),"")</f>
        <v>0</v>
      </c>
      <c r="O518" s="1" t="b">
        <f>ISNUMBER(MATCH($E518,'VLookup Lists'!$E$2:$E$17,0))</f>
        <v>0</v>
      </c>
    </row>
    <row r="519" spans="1:15" ht="15.75" customHeight="1" x14ac:dyDescent="0.2">
      <c r="A519" s="1" t="str">
        <f t="shared" si="2"/>
        <v>OFVP</v>
      </c>
      <c r="B519" s="1" t="s">
        <v>190</v>
      </c>
      <c r="D519" s="1">
        <v>3007</v>
      </c>
      <c r="E519" s="1" t="s">
        <v>195</v>
      </c>
      <c r="G519" s="38">
        <v>45565</v>
      </c>
      <c r="H519" s="39">
        <v>256067</v>
      </c>
      <c r="I519" s="1">
        <v>2024</v>
      </c>
      <c r="J519" s="1" t="s">
        <v>93</v>
      </c>
      <c r="K519" s="1" t="s">
        <v>94</v>
      </c>
      <c r="L519" s="1" t="s">
        <v>28</v>
      </c>
      <c r="M519" s="1">
        <f>IF(ISNUMBER(MATCH(E519,_xlfn.VSTACK('VLookup Lists'!$E$2:$E$17,'VLookup Lists'!$H$2:$H$38,'VLookup Lists'!$J$2:$J$8),0)),1,0)</f>
        <v>0</v>
      </c>
      <c r="N519" s="1">
        <f>IFERROR(IF(VLOOKUP($D519,'VLookup Lists'!$B$11:$C$29,2,FALSE)="FLIP",1,0),"")</f>
        <v>0</v>
      </c>
      <c r="O519" s="1" t="b">
        <f>ISNUMBER(MATCH($E519,'VLookup Lists'!$E$2:$E$17,0))</f>
        <v>0</v>
      </c>
    </row>
    <row r="520" spans="1:15" ht="15.75" customHeight="1" x14ac:dyDescent="0.2">
      <c r="A520" s="1" t="str">
        <f t="shared" si="2"/>
        <v>OFVP</v>
      </c>
      <c r="B520" s="1" t="s">
        <v>190</v>
      </c>
      <c r="D520" s="1">
        <v>3007</v>
      </c>
      <c r="E520" s="1" t="s">
        <v>255</v>
      </c>
      <c r="G520" s="38">
        <v>45565</v>
      </c>
      <c r="H520" s="39">
        <v>179725</v>
      </c>
      <c r="I520" s="1">
        <v>2024</v>
      </c>
      <c r="J520" s="1" t="s">
        <v>93</v>
      </c>
      <c r="K520" s="1" t="s">
        <v>94</v>
      </c>
      <c r="L520" s="1" t="s">
        <v>49</v>
      </c>
      <c r="M520" s="1">
        <f>IF(ISNUMBER(MATCH(E520,_xlfn.VSTACK('VLookup Lists'!$E$2:$E$17,'VLookup Lists'!$H$2:$H$38,'VLookup Lists'!$J$2:$J$8),0)),1,0)</f>
        <v>0</v>
      </c>
      <c r="N520" s="1">
        <f>IFERROR(IF(VLOOKUP($D520,'VLookup Lists'!$B$11:$C$29,2,FALSE)="FLIP",1,0),"")</f>
        <v>0</v>
      </c>
      <c r="O520" s="1" t="b">
        <f>ISNUMBER(MATCH($E520,'VLookup Lists'!$E$2:$E$17,0))</f>
        <v>0</v>
      </c>
    </row>
    <row r="521" spans="1:15" ht="15.75" customHeight="1" x14ac:dyDescent="0.2">
      <c r="A521" s="1" t="str">
        <f t="shared" si="2"/>
        <v>OFVP</v>
      </c>
      <c r="B521" s="1" t="s">
        <v>190</v>
      </c>
      <c r="D521" s="1">
        <v>3007</v>
      </c>
      <c r="E521" s="1" t="s">
        <v>255</v>
      </c>
      <c r="G521" s="38">
        <v>45565</v>
      </c>
      <c r="H521" s="39">
        <v>179725</v>
      </c>
      <c r="I521" s="1">
        <v>2024</v>
      </c>
      <c r="J521" s="1" t="s">
        <v>93</v>
      </c>
      <c r="K521" s="1" t="s">
        <v>94</v>
      </c>
      <c r="L521" s="1" t="s">
        <v>55</v>
      </c>
      <c r="M521" s="1">
        <f>IF(ISNUMBER(MATCH(E521,_xlfn.VSTACK('VLookup Lists'!$E$2:$E$17,'VLookup Lists'!$H$2:$H$38,'VLookup Lists'!$J$2:$J$8),0)),1,0)</f>
        <v>0</v>
      </c>
      <c r="N521" s="1">
        <f>IFERROR(IF(VLOOKUP($D521,'VLookup Lists'!$B$11:$C$29,2,FALSE)="FLIP",1,0),"")</f>
        <v>0</v>
      </c>
      <c r="O521" s="1" t="b">
        <f>ISNUMBER(MATCH($E521,'VLookup Lists'!$E$2:$E$17,0))</f>
        <v>0</v>
      </c>
    </row>
    <row r="522" spans="1:15" ht="15.75" customHeight="1" x14ac:dyDescent="0.2">
      <c r="A522" s="1" t="str">
        <f t="shared" si="2"/>
        <v>OFVP</v>
      </c>
      <c r="B522" s="1" t="s">
        <v>190</v>
      </c>
      <c r="D522" s="1">
        <v>3007</v>
      </c>
      <c r="E522" s="1" t="s">
        <v>329</v>
      </c>
      <c r="G522" s="38">
        <v>45565</v>
      </c>
      <c r="H522" s="39">
        <v>179570</v>
      </c>
      <c r="I522" s="1">
        <v>2024</v>
      </c>
      <c r="J522" s="1" t="s">
        <v>93</v>
      </c>
      <c r="K522" s="1" t="s">
        <v>94</v>
      </c>
      <c r="L522" s="1" t="s">
        <v>50</v>
      </c>
      <c r="M522" s="1">
        <f>IF(ISNUMBER(MATCH(E522,_xlfn.VSTACK('VLookup Lists'!$E$2:$E$17,'VLookup Lists'!$H$2:$H$38,'VLookup Lists'!$J$2:$J$8),0)),1,0)</f>
        <v>0</v>
      </c>
      <c r="N522" s="1">
        <f>IFERROR(IF(VLOOKUP($D522,'VLookup Lists'!$B$11:$C$29,2,FALSE)="FLIP",1,0),"")</f>
        <v>0</v>
      </c>
      <c r="O522" s="1" t="b">
        <f>ISNUMBER(MATCH($E522,'VLookup Lists'!$E$2:$E$17,0))</f>
        <v>0</v>
      </c>
    </row>
    <row r="523" spans="1:15" ht="15.75" customHeight="1" x14ac:dyDescent="0.2">
      <c r="A523" s="1" t="str">
        <f t="shared" si="2"/>
        <v>OFVP</v>
      </c>
      <c r="B523" s="1" t="s">
        <v>190</v>
      </c>
      <c r="D523" s="1">
        <v>3007</v>
      </c>
      <c r="E523" s="1" t="s">
        <v>329</v>
      </c>
      <c r="G523" s="38">
        <v>45565</v>
      </c>
      <c r="H523" s="39">
        <v>179570</v>
      </c>
      <c r="I523" s="1">
        <v>2024</v>
      </c>
      <c r="J523" s="1" t="s">
        <v>93</v>
      </c>
      <c r="K523" s="1" t="s">
        <v>94</v>
      </c>
      <c r="L523" s="1" t="s">
        <v>39</v>
      </c>
      <c r="M523" s="1">
        <f>IF(ISNUMBER(MATCH(E523,_xlfn.VSTACK('VLookup Lists'!$E$2:$E$17,'VLookup Lists'!$H$2:$H$38,'VLookup Lists'!$J$2:$J$8),0)),1,0)</f>
        <v>0</v>
      </c>
      <c r="N523" s="1">
        <f>IFERROR(IF(VLOOKUP($D523,'VLookup Lists'!$B$11:$C$29,2,FALSE)="FLIP",1,0),"")</f>
        <v>0</v>
      </c>
      <c r="O523" s="1" t="b">
        <f>ISNUMBER(MATCH($E523,'VLookup Lists'!$E$2:$E$17,0))</f>
        <v>0</v>
      </c>
    </row>
    <row r="524" spans="1:15" ht="15.75" customHeight="1" x14ac:dyDescent="0.2">
      <c r="A524" s="1" t="str">
        <f t="shared" si="2"/>
        <v>OFVP</v>
      </c>
      <c r="B524" s="1" t="s">
        <v>190</v>
      </c>
      <c r="D524" s="1">
        <v>3007</v>
      </c>
      <c r="E524" s="1" t="s">
        <v>329</v>
      </c>
      <c r="G524" s="38">
        <v>45565</v>
      </c>
      <c r="H524" s="39">
        <v>179570</v>
      </c>
      <c r="I524" s="1">
        <v>2024</v>
      </c>
      <c r="J524" s="1" t="s">
        <v>93</v>
      </c>
      <c r="K524" s="1" t="s">
        <v>94</v>
      </c>
      <c r="L524" s="1" t="s">
        <v>70</v>
      </c>
      <c r="M524" s="1">
        <f>IF(ISNUMBER(MATCH(E524,_xlfn.VSTACK('VLookup Lists'!$E$2:$E$17,'VLookup Lists'!$H$2:$H$38,'VLookup Lists'!$J$2:$J$8),0)),1,0)</f>
        <v>0</v>
      </c>
      <c r="N524" s="1">
        <f>IFERROR(IF(VLOOKUP($D524,'VLookup Lists'!$B$11:$C$29,2,FALSE)="FLIP",1,0),"")</f>
        <v>0</v>
      </c>
      <c r="O524" s="1" t="b">
        <f>ISNUMBER(MATCH($E524,'VLookup Lists'!$E$2:$E$17,0))</f>
        <v>0</v>
      </c>
    </row>
    <row r="525" spans="1:15" ht="15.75" customHeight="1" x14ac:dyDescent="0.2">
      <c r="A525" s="1" t="str">
        <f t="shared" si="2"/>
        <v>OFVP</v>
      </c>
      <c r="B525" s="1" t="s">
        <v>190</v>
      </c>
      <c r="D525" s="1">
        <v>3007</v>
      </c>
      <c r="E525" s="1" t="s">
        <v>196</v>
      </c>
      <c r="G525" s="38">
        <v>45565</v>
      </c>
      <c r="H525" s="39">
        <v>195286</v>
      </c>
      <c r="I525" s="1">
        <v>2024</v>
      </c>
      <c r="J525" s="1" t="s">
        <v>93</v>
      </c>
      <c r="K525" s="1" t="s">
        <v>94</v>
      </c>
      <c r="L525" s="1" t="s">
        <v>32</v>
      </c>
      <c r="M525" s="1">
        <f>IF(ISNUMBER(MATCH(E525,_xlfn.VSTACK('VLookup Lists'!$E$2:$E$17,'VLookup Lists'!$H$2:$H$38,'VLookup Lists'!$J$2:$J$8),0)),1,0)</f>
        <v>0</v>
      </c>
      <c r="N525" s="1">
        <f>IFERROR(IF(VLOOKUP($D525,'VLookup Lists'!$B$11:$C$29,2,FALSE)="FLIP",1,0),"")</f>
        <v>0</v>
      </c>
      <c r="O525" s="1" t="b">
        <f>ISNUMBER(MATCH($E525,'VLookup Lists'!$E$2:$E$17,0))</f>
        <v>0</v>
      </c>
    </row>
    <row r="526" spans="1:15" ht="15.75" customHeight="1" x14ac:dyDescent="0.2">
      <c r="A526" s="1" t="str">
        <f t="shared" si="2"/>
        <v>OFVP</v>
      </c>
      <c r="B526" s="1" t="s">
        <v>190</v>
      </c>
      <c r="D526" s="1">
        <v>3007</v>
      </c>
      <c r="E526" s="1" t="s">
        <v>1509</v>
      </c>
      <c r="G526" s="38">
        <v>45565</v>
      </c>
      <c r="H526" s="39">
        <v>187138</v>
      </c>
      <c r="I526" s="1">
        <v>2024</v>
      </c>
      <c r="J526" s="1" t="s">
        <v>93</v>
      </c>
      <c r="K526" s="1" t="s">
        <v>94</v>
      </c>
      <c r="L526" s="1" t="s">
        <v>65</v>
      </c>
      <c r="M526" s="1">
        <f>IF(ISNUMBER(MATCH(E526,_xlfn.VSTACK('VLookup Lists'!$E$2:$E$17,'VLookup Lists'!$H$2:$H$38,'VLookup Lists'!$J$2:$J$8),0)),1,0)</f>
        <v>0</v>
      </c>
      <c r="N526" s="1">
        <f>IFERROR(IF(VLOOKUP($D526,'VLookup Lists'!$B$11:$C$29,2,FALSE)="FLIP",1,0),"")</f>
        <v>0</v>
      </c>
      <c r="O526" s="1" t="b">
        <f>ISNUMBER(MATCH($E526,'VLookup Lists'!$E$2:$E$17,0))</f>
        <v>0</v>
      </c>
    </row>
    <row r="527" spans="1:15" ht="15.75" customHeight="1" x14ac:dyDescent="0.2">
      <c r="A527" s="1" t="str">
        <f t="shared" si="2"/>
        <v>OFVP</v>
      </c>
      <c r="B527" s="1" t="s">
        <v>190</v>
      </c>
      <c r="D527" s="1">
        <v>3007</v>
      </c>
      <c r="E527" s="1" t="s">
        <v>924</v>
      </c>
      <c r="G527" s="38">
        <v>45565</v>
      </c>
      <c r="H527" s="39">
        <v>180000</v>
      </c>
      <c r="I527" s="1">
        <v>2024</v>
      </c>
      <c r="J527" s="1" t="s">
        <v>93</v>
      </c>
      <c r="K527" s="1" t="s">
        <v>94</v>
      </c>
      <c r="L527" s="1" t="s">
        <v>100</v>
      </c>
      <c r="M527" s="1">
        <f>IF(ISNUMBER(MATCH(E527,_xlfn.VSTACK('VLookup Lists'!$E$2:$E$17,'VLookup Lists'!$H$2:$H$38,'VLookup Lists'!$J$2:$J$8),0)),1,0)</f>
        <v>0</v>
      </c>
      <c r="N527" s="1">
        <f>IFERROR(IF(VLOOKUP($D527,'VLookup Lists'!$B$11:$C$29,2,FALSE)="FLIP",1,0),"")</f>
        <v>0</v>
      </c>
      <c r="O527" s="1" t="b">
        <f>ISNUMBER(MATCH($E527,'VLookup Lists'!$E$2:$E$17,0))</f>
        <v>0</v>
      </c>
    </row>
    <row r="528" spans="1:15" ht="15.75" customHeight="1" x14ac:dyDescent="0.2">
      <c r="A528" s="1" t="str">
        <f t="shared" si="2"/>
        <v>OFVP</v>
      </c>
      <c r="B528" s="1" t="s">
        <v>190</v>
      </c>
      <c r="D528" s="1">
        <v>3007</v>
      </c>
      <c r="E528" s="1" t="s">
        <v>924</v>
      </c>
      <c r="G528" s="38">
        <v>45565</v>
      </c>
      <c r="H528" s="39">
        <v>180000</v>
      </c>
      <c r="I528" s="1">
        <v>2024</v>
      </c>
      <c r="J528" s="1" t="s">
        <v>93</v>
      </c>
      <c r="K528" s="1" t="s">
        <v>94</v>
      </c>
      <c r="L528" s="1" t="s">
        <v>52</v>
      </c>
      <c r="M528" s="1">
        <f>IF(ISNUMBER(MATCH(E528,_xlfn.VSTACK('VLookup Lists'!$E$2:$E$17,'VLookup Lists'!$H$2:$H$38,'VLookup Lists'!$J$2:$J$8),0)),1,0)</f>
        <v>0</v>
      </c>
      <c r="N528" s="1">
        <f>IFERROR(IF(VLOOKUP($D528,'VLookup Lists'!$B$11:$C$29,2,FALSE)="FLIP",1,0),"")</f>
        <v>0</v>
      </c>
      <c r="O528" s="1" t="b">
        <f>ISNUMBER(MATCH($E528,'VLookup Lists'!$E$2:$E$17,0))</f>
        <v>0</v>
      </c>
    </row>
    <row r="529" spans="1:15" ht="15.75" customHeight="1" x14ac:dyDescent="0.2">
      <c r="A529" s="1" t="str">
        <f t="shared" si="2"/>
        <v>OFVP</v>
      </c>
      <c r="B529" s="1" t="s">
        <v>190</v>
      </c>
      <c r="D529" s="1">
        <v>3007</v>
      </c>
      <c r="E529" s="1" t="s">
        <v>256</v>
      </c>
      <c r="G529" s="38">
        <v>45565</v>
      </c>
      <c r="H529" s="39">
        <v>180000</v>
      </c>
      <c r="I529" s="1">
        <v>2024</v>
      </c>
      <c r="J529" s="1" t="s">
        <v>93</v>
      </c>
      <c r="K529" s="1" t="s">
        <v>94</v>
      </c>
      <c r="L529" s="1" t="s">
        <v>31</v>
      </c>
      <c r="M529" s="1">
        <f>IF(ISNUMBER(MATCH(E529,_xlfn.VSTACK('VLookup Lists'!$E$2:$E$17,'VLookup Lists'!$H$2:$H$38,'VLookup Lists'!$J$2:$J$8),0)),1,0)</f>
        <v>0</v>
      </c>
      <c r="N529" s="1">
        <f>IFERROR(IF(VLOOKUP($D529,'VLookup Lists'!$B$11:$C$29,2,FALSE)="FLIP",1,0),"")</f>
        <v>0</v>
      </c>
      <c r="O529" s="1" t="b">
        <f>ISNUMBER(MATCH($E529,'VLookup Lists'!$E$2:$E$17,0))</f>
        <v>0</v>
      </c>
    </row>
    <row r="530" spans="1:15" ht="15.75" customHeight="1" x14ac:dyDescent="0.2">
      <c r="A530" s="1" t="str">
        <f t="shared" si="2"/>
        <v>OFVP</v>
      </c>
      <c r="B530" s="1" t="s">
        <v>190</v>
      </c>
      <c r="D530" s="1">
        <v>3007</v>
      </c>
      <c r="E530" s="1" t="s">
        <v>265</v>
      </c>
      <c r="G530" s="38">
        <v>45565</v>
      </c>
      <c r="H530" s="39">
        <v>208382</v>
      </c>
      <c r="I530" s="1">
        <v>2024</v>
      </c>
      <c r="J530" s="1" t="s">
        <v>93</v>
      </c>
      <c r="K530" s="1" t="s">
        <v>94</v>
      </c>
      <c r="L530" s="1" t="s">
        <v>59</v>
      </c>
      <c r="M530" s="1">
        <f>IF(ISNUMBER(MATCH(E530,_xlfn.VSTACK('VLookup Lists'!$E$2:$E$17,'VLookup Lists'!$H$2:$H$38,'VLookup Lists'!$J$2:$J$8),0)),1,0)</f>
        <v>1</v>
      </c>
      <c r="N530" s="1">
        <f>IFERROR(IF(VLOOKUP($D530,'VLookup Lists'!$B$11:$C$29,2,FALSE)="FLIP",1,0),"")</f>
        <v>0</v>
      </c>
      <c r="O530" s="1" t="b">
        <f>ISNUMBER(MATCH($E530,'VLookup Lists'!$E$2:$E$17,0))</f>
        <v>1</v>
      </c>
    </row>
    <row r="531" spans="1:15" ht="15.75" customHeight="1" x14ac:dyDescent="0.2">
      <c r="A531" s="1" t="str">
        <f t="shared" si="2"/>
        <v>OFVP</v>
      </c>
      <c r="B531" s="1" t="s">
        <v>190</v>
      </c>
      <c r="D531" s="1">
        <v>3007</v>
      </c>
      <c r="E531" s="1" t="s">
        <v>265</v>
      </c>
      <c r="G531" s="38">
        <v>45565</v>
      </c>
      <c r="H531" s="39">
        <v>183322</v>
      </c>
      <c r="I531" s="1">
        <v>2024</v>
      </c>
      <c r="J531" s="1" t="s">
        <v>93</v>
      </c>
      <c r="K531" s="1" t="s">
        <v>94</v>
      </c>
      <c r="L531" s="1" t="s">
        <v>39</v>
      </c>
      <c r="M531" s="1">
        <f>IF(ISNUMBER(MATCH(E531,_xlfn.VSTACK('VLookup Lists'!$E$2:$E$17,'VLookup Lists'!$H$2:$H$38,'VLookup Lists'!$J$2:$J$8),0)),1,0)</f>
        <v>1</v>
      </c>
      <c r="N531" s="1">
        <f>IFERROR(IF(VLOOKUP($D531,'VLookup Lists'!$B$11:$C$29,2,FALSE)="FLIP",1,0),"")</f>
        <v>0</v>
      </c>
      <c r="O531" s="1" t="b">
        <f>ISNUMBER(MATCH($E531,'VLookup Lists'!$E$2:$E$17,0))</f>
        <v>1</v>
      </c>
    </row>
    <row r="532" spans="1:15" ht="15.75" customHeight="1" x14ac:dyDescent="0.2">
      <c r="A532" s="1" t="str">
        <f t="shared" si="2"/>
        <v>OFVP</v>
      </c>
      <c r="B532" s="1" t="s">
        <v>190</v>
      </c>
      <c r="D532" s="1">
        <v>3007</v>
      </c>
      <c r="E532" s="1" t="s">
        <v>197</v>
      </c>
      <c r="G532" s="38">
        <v>45565</v>
      </c>
      <c r="H532" s="39">
        <v>249966</v>
      </c>
      <c r="I532" s="1">
        <v>2024</v>
      </c>
      <c r="J532" s="1" t="s">
        <v>93</v>
      </c>
      <c r="K532" s="1" t="s">
        <v>94</v>
      </c>
      <c r="L532" s="1" t="s">
        <v>33</v>
      </c>
      <c r="M532" s="1">
        <f>IF(ISNUMBER(MATCH(E532,_xlfn.VSTACK('VLookup Lists'!$E$2:$E$17,'VLookup Lists'!$H$2:$H$38,'VLookup Lists'!$J$2:$J$8),0)),1,0)</f>
        <v>0</v>
      </c>
      <c r="N532" s="1">
        <f>IFERROR(IF(VLOOKUP($D532,'VLookup Lists'!$B$11:$C$29,2,FALSE)="FLIP",1,0),"")</f>
        <v>0</v>
      </c>
      <c r="O532" s="1" t="b">
        <f>ISNUMBER(MATCH($E532,'VLookup Lists'!$E$2:$E$17,0))</f>
        <v>0</v>
      </c>
    </row>
    <row r="533" spans="1:15" ht="15.75" customHeight="1" x14ac:dyDescent="0.2">
      <c r="A533" s="1" t="str">
        <f t="shared" si="2"/>
        <v>OFVP</v>
      </c>
      <c r="B533" s="1" t="s">
        <v>190</v>
      </c>
      <c r="D533" s="1">
        <v>3007</v>
      </c>
      <c r="E533" s="1" t="s">
        <v>304</v>
      </c>
      <c r="G533" s="38">
        <v>45565</v>
      </c>
      <c r="H533" s="39">
        <v>189474</v>
      </c>
      <c r="I533" s="1">
        <v>2024</v>
      </c>
      <c r="J533" s="1" t="s">
        <v>93</v>
      </c>
      <c r="K533" s="1" t="s">
        <v>94</v>
      </c>
      <c r="L533" s="1" t="s">
        <v>160</v>
      </c>
      <c r="M533" s="1">
        <f>IF(ISNUMBER(MATCH(E533,_xlfn.VSTACK('VLookup Lists'!$E$2:$E$17,'VLookup Lists'!$H$2:$H$38,'VLookup Lists'!$J$2:$J$8),0)),1,0)</f>
        <v>0</v>
      </c>
      <c r="N533" s="1">
        <f>IFERROR(IF(VLOOKUP($D533,'VLookup Lists'!$B$11:$C$29,2,FALSE)="FLIP",1,0),"")</f>
        <v>0</v>
      </c>
      <c r="O533" s="1" t="b">
        <f>ISNUMBER(MATCH($E533,'VLookup Lists'!$E$2:$E$17,0))</f>
        <v>0</v>
      </c>
    </row>
    <row r="534" spans="1:15" ht="15.75" customHeight="1" x14ac:dyDescent="0.2">
      <c r="A534" s="1" t="str">
        <f t="shared" si="2"/>
        <v>OFVP</v>
      </c>
      <c r="B534" s="1" t="s">
        <v>190</v>
      </c>
      <c r="D534" s="1">
        <v>3007</v>
      </c>
      <c r="E534" s="1" t="s">
        <v>333</v>
      </c>
      <c r="G534" s="38">
        <v>45565</v>
      </c>
      <c r="H534" s="39">
        <v>189474</v>
      </c>
      <c r="I534" s="1">
        <v>2024</v>
      </c>
      <c r="J534" s="1" t="s">
        <v>93</v>
      </c>
      <c r="K534" s="1" t="s">
        <v>94</v>
      </c>
      <c r="L534" s="1" t="s">
        <v>39</v>
      </c>
      <c r="M534" s="1">
        <f>IF(ISNUMBER(MATCH(E534,_xlfn.VSTACK('VLookup Lists'!$E$2:$E$17,'VLookup Lists'!$H$2:$H$38,'VLookup Lists'!$J$2:$J$8),0)),1,0)</f>
        <v>0</v>
      </c>
      <c r="N534" s="1">
        <f>IFERROR(IF(VLOOKUP($D534,'VLookup Lists'!$B$11:$C$29,2,FALSE)="FLIP",1,0),"")</f>
        <v>0</v>
      </c>
      <c r="O534" s="1" t="b">
        <f>ISNUMBER(MATCH($E534,'VLookup Lists'!$E$2:$E$17,0))</f>
        <v>0</v>
      </c>
    </row>
    <row r="535" spans="1:15" ht="15.75" customHeight="1" x14ac:dyDescent="0.2">
      <c r="A535" s="1" t="str">
        <f t="shared" si="2"/>
        <v>OFVP</v>
      </c>
      <c r="B535" s="1" t="s">
        <v>190</v>
      </c>
      <c r="D535" s="1">
        <v>3007</v>
      </c>
      <c r="E535" s="1" t="s">
        <v>333</v>
      </c>
      <c r="G535" s="38">
        <v>45565</v>
      </c>
      <c r="H535" s="39">
        <v>189474</v>
      </c>
      <c r="I535" s="1">
        <v>2024</v>
      </c>
      <c r="J535" s="1" t="s">
        <v>93</v>
      </c>
      <c r="K535" s="1" t="s">
        <v>94</v>
      </c>
      <c r="L535" s="1" t="s">
        <v>33</v>
      </c>
      <c r="M535" s="1">
        <f>IF(ISNUMBER(MATCH(E535,_xlfn.VSTACK('VLookup Lists'!$E$2:$E$17,'VLookup Lists'!$H$2:$H$38,'VLookup Lists'!$J$2:$J$8),0)),1,0)</f>
        <v>0</v>
      </c>
      <c r="N535" s="1">
        <f>IFERROR(IF(VLOOKUP($D535,'VLookup Lists'!$B$11:$C$29,2,FALSE)="FLIP",1,0),"")</f>
        <v>0</v>
      </c>
      <c r="O535" s="1" t="b">
        <f>ISNUMBER(MATCH($E535,'VLookup Lists'!$E$2:$E$17,0))</f>
        <v>0</v>
      </c>
    </row>
    <row r="536" spans="1:15" ht="15.75" customHeight="1" x14ac:dyDescent="0.2">
      <c r="A536" s="1" t="str">
        <f t="shared" si="2"/>
        <v>OFVP</v>
      </c>
      <c r="B536" s="1" t="s">
        <v>190</v>
      </c>
      <c r="D536" s="1">
        <v>3007</v>
      </c>
      <c r="E536" s="1" t="s">
        <v>333</v>
      </c>
      <c r="G536" s="38">
        <v>45565</v>
      </c>
      <c r="H536" s="39">
        <v>189474</v>
      </c>
      <c r="I536" s="1">
        <v>2024</v>
      </c>
      <c r="J536" s="1" t="s">
        <v>93</v>
      </c>
      <c r="K536" s="1" t="s">
        <v>94</v>
      </c>
      <c r="L536" s="1" t="s">
        <v>70</v>
      </c>
      <c r="M536" s="1">
        <f>IF(ISNUMBER(MATCH(E536,_xlfn.VSTACK('VLookup Lists'!$E$2:$E$17,'VLookup Lists'!$H$2:$H$38,'VLookup Lists'!$J$2:$J$8),0)),1,0)</f>
        <v>0</v>
      </c>
      <c r="N536" s="1">
        <f>IFERROR(IF(VLOOKUP($D536,'VLookup Lists'!$B$11:$C$29,2,FALSE)="FLIP",1,0),"")</f>
        <v>0</v>
      </c>
      <c r="O536" s="1" t="b">
        <f>ISNUMBER(MATCH($E536,'VLookup Lists'!$E$2:$E$17,0))</f>
        <v>0</v>
      </c>
    </row>
    <row r="537" spans="1:15" ht="15.75" customHeight="1" x14ac:dyDescent="0.2">
      <c r="A537" s="1" t="str">
        <f t="shared" si="2"/>
        <v>OFVP</v>
      </c>
      <c r="B537" s="1" t="s">
        <v>190</v>
      </c>
      <c r="D537" s="1">
        <v>3007</v>
      </c>
      <c r="E537" s="1" t="s">
        <v>257</v>
      </c>
      <c r="G537" s="38">
        <v>45565</v>
      </c>
      <c r="H537" s="39">
        <v>209100</v>
      </c>
      <c r="I537" s="1">
        <v>2024</v>
      </c>
      <c r="J537" s="1" t="s">
        <v>93</v>
      </c>
      <c r="K537" s="1" t="s">
        <v>94</v>
      </c>
      <c r="L537" s="1" t="s">
        <v>65</v>
      </c>
      <c r="M537" s="1">
        <f>IF(ISNUMBER(MATCH(E537,_xlfn.VSTACK('VLookup Lists'!$E$2:$E$17,'VLookup Lists'!$H$2:$H$38,'VLookup Lists'!$J$2:$J$8),0)),1,0)</f>
        <v>0</v>
      </c>
      <c r="N537" s="1">
        <f>IFERROR(IF(VLOOKUP($D537,'VLookup Lists'!$B$11:$C$29,2,FALSE)="FLIP",1,0),"")</f>
        <v>0</v>
      </c>
      <c r="O537" s="1" t="b">
        <f>ISNUMBER(MATCH($E537,'VLookup Lists'!$E$2:$E$17,0))</f>
        <v>0</v>
      </c>
    </row>
    <row r="538" spans="1:15" ht="15.75" customHeight="1" x14ac:dyDescent="0.2">
      <c r="A538" s="1" t="str">
        <f t="shared" si="2"/>
        <v>OFVP</v>
      </c>
      <c r="B538" s="1" t="s">
        <v>190</v>
      </c>
      <c r="D538" s="1">
        <v>3007</v>
      </c>
      <c r="E538" s="1" t="s">
        <v>258</v>
      </c>
      <c r="G538" s="38">
        <v>45565</v>
      </c>
      <c r="H538" s="39">
        <v>250000</v>
      </c>
      <c r="I538" s="1">
        <v>2024</v>
      </c>
      <c r="J538" s="1" t="s">
        <v>93</v>
      </c>
      <c r="K538" s="1" t="s">
        <v>94</v>
      </c>
      <c r="L538" s="1" t="s">
        <v>64</v>
      </c>
      <c r="M538" s="1">
        <f>IF(ISNUMBER(MATCH(E538,_xlfn.VSTACK('VLookup Lists'!$E$2:$E$17,'VLookup Lists'!$H$2:$H$38,'VLookup Lists'!$J$2:$J$8),0)),1,0)</f>
        <v>0</v>
      </c>
      <c r="N538" s="1">
        <f>IFERROR(IF(VLOOKUP($D538,'VLookup Lists'!$B$11:$C$29,2,FALSE)="FLIP",1,0),"")</f>
        <v>0</v>
      </c>
      <c r="O538" s="1" t="b">
        <f>ISNUMBER(MATCH($E538,'VLookup Lists'!$E$2:$E$17,0))</f>
        <v>0</v>
      </c>
    </row>
    <row r="539" spans="1:15" ht="15.75" customHeight="1" x14ac:dyDescent="0.2">
      <c r="A539" s="1" t="str">
        <f t="shared" si="2"/>
        <v>OFVP</v>
      </c>
      <c r="B539" s="1" t="s">
        <v>190</v>
      </c>
      <c r="D539" s="1">
        <v>3007</v>
      </c>
      <c r="E539" s="1" t="s">
        <v>259</v>
      </c>
      <c r="G539" s="38">
        <v>45565</v>
      </c>
      <c r="H539" s="39">
        <v>176120</v>
      </c>
      <c r="I539" s="1">
        <v>2024</v>
      </c>
      <c r="J539" s="1" t="s">
        <v>93</v>
      </c>
      <c r="K539" s="1" t="s">
        <v>94</v>
      </c>
      <c r="L539" s="1" t="s">
        <v>42</v>
      </c>
      <c r="M539" s="1">
        <f>IF(ISNUMBER(MATCH(E539,_xlfn.VSTACK('VLookup Lists'!$E$2:$E$17,'VLookup Lists'!$H$2:$H$38,'VLookup Lists'!$J$2:$J$8),0)),1,0)</f>
        <v>0</v>
      </c>
      <c r="N539" s="1">
        <f>IFERROR(IF(VLOOKUP($D539,'VLookup Lists'!$B$11:$C$29,2,FALSE)="FLIP",1,0),"")</f>
        <v>0</v>
      </c>
      <c r="O539" s="1" t="b">
        <f>ISNUMBER(MATCH($E539,'VLookup Lists'!$E$2:$E$17,0))</f>
        <v>0</v>
      </c>
    </row>
    <row r="540" spans="1:15" ht="15.75" customHeight="1" x14ac:dyDescent="0.2">
      <c r="A540" s="1" t="str">
        <f t="shared" si="2"/>
        <v>OFVP</v>
      </c>
      <c r="B540" s="1" t="s">
        <v>190</v>
      </c>
      <c r="D540" s="1">
        <v>3007</v>
      </c>
      <c r="E540" s="1" t="s">
        <v>166</v>
      </c>
      <c r="G540" s="38">
        <v>45565</v>
      </c>
      <c r="H540" s="39">
        <v>194384</v>
      </c>
      <c r="I540" s="1">
        <v>2024</v>
      </c>
      <c r="J540" s="1" t="s">
        <v>93</v>
      </c>
      <c r="K540" s="1" t="s">
        <v>94</v>
      </c>
      <c r="L540" s="1" t="s">
        <v>27</v>
      </c>
      <c r="M540" s="1">
        <f>IF(ISNUMBER(MATCH(E540,_xlfn.VSTACK('VLookup Lists'!$E$2:$E$17,'VLookup Lists'!$H$2:$H$38,'VLookup Lists'!$J$2:$J$8),0)),1,0)</f>
        <v>1</v>
      </c>
      <c r="N540" s="1">
        <f>IFERROR(IF(VLOOKUP($D540,'VLookup Lists'!$B$11:$C$29,2,FALSE)="FLIP",1,0),"")</f>
        <v>0</v>
      </c>
      <c r="O540" s="1" t="b">
        <f>ISNUMBER(MATCH($E540,'VLookup Lists'!$E$2:$E$17,0))</f>
        <v>0</v>
      </c>
    </row>
    <row r="541" spans="1:15" ht="15.75" customHeight="1" x14ac:dyDescent="0.2">
      <c r="A541" s="1" t="str">
        <f t="shared" si="2"/>
        <v>OFVP</v>
      </c>
      <c r="B541" s="1" t="s">
        <v>190</v>
      </c>
      <c r="D541" s="1">
        <v>3007</v>
      </c>
      <c r="E541" s="1" t="s">
        <v>260</v>
      </c>
      <c r="G541" s="38">
        <v>45565</v>
      </c>
      <c r="H541" s="39">
        <v>200000</v>
      </c>
      <c r="I541" s="1">
        <v>2024</v>
      </c>
      <c r="J541" s="1" t="s">
        <v>93</v>
      </c>
      <c r="K541" s="1" t="s">
        <v>94</v>
      </c>
      <c r="L541" s="1" t="s">
        <v>55</v>
      </c>
      <c r="M541" s="1">
        <f>IF(ISNUMBER(MATCH(E541,_xlfn.VSTACK('VLookup Lists'!$E$2:$E$17,'VLookup Lists'!$H$2:$H$38,'VLookup Lists'!$J$2:$J$8),0)),1,0)</f>
        <v>0</v>
      </c>
      <c r="N541" s="1">
        <f>IFERROR(IF(VLOOKUP($D541,'VLookup Lists'!$B$11:$C$29,2,FALSE)="FLIP",1,0),"")</f>
        <v>0</v>
      </c>
      <c r="O541" s="1" t="b">
        <f>ISNUMBER(MATCH($E541,'VLookup Lists'!$E$2:$E$17,0))</f>
        <v>0</v>
      </c>
    </row>
    <row r="542" spans="1:15" ht="15.75" customHeight="1" x14ac:dyDescent="0.2">
      <c r="A542" s="1" t="str">
        <f t="shared" si="2"/>
        <v>OFVP</v>
      </c>
      <c r="B542" s="1" t="s">
        <v>190</v>
      </c>
      <c r="D542" s="1">
        <v>3007</v>
      </c>
      <c r="E542" s="1" t="s">
        <v>199</v>
      </c>
      <c r="G542" s="38">
        <v>45565</v>
      </c>
      <c r="H542" s="39">
        <v>263855</v>
      </c>
      <c r="I542" s="1">
        <v>2024</v>
      </c>
      <c r="J542" s="1" t="s">
        <v>93</v>
      </c>
      <c r="K542" s="1" t="s">
        <v>94</v>
      </c>
      <c r="L542" s="1" t="s">
        <v>27</v>
      </c>
      <c r="M542" s="1">
        <f>IF(ISNUMBER(MATCH(E542,_xlfn.VSTACK('VLookup Lists'!$E$2:$E$17,'VLookup Lists'!$H$2:$H$38,'VLookup Lists'!$J$2:$J$8),0)),1,0)</f>
        <v>0</v>
      </c>
      <c r="N542" s="1">
        <f>IFERROR(IF(VLOOKUP($D542,'VLookup Lists'!$B$11:$C$29,2,FALSE)="FLIP",1,0),"")</f>
        <v>0</v>
      </c>
      <c r="O542" s="1" t="b">
        <f>ISNUMBER(MATCH($E542,'VLookup Lists'!$E$2:$E$17,0))</f>
        <v>0</v>
      </c>
    </row>
    <row r="543" spans="1:15" ht="15.75" customHeight="1" x14ac:dyDescent="0.2">
      <c r="A543" s="1" t="str">
        <f t="shared" si="2"/>
        <v>OFVP</v>
      </c>
      <c r="B543" s="1" t="s">
        <v>190</v>
      </c>
      <c r="D543" s="1">
        <v>3007</v>
      </c>
      <c r="E543" s="1" t="s">
        <v>199</v>
      </c>
      <c r="G543" s="38">
        <v>45565</v>
      </c>
      <c r="H543" s="39">
        <v>263855</v>
      </c>
      <c r="I543" s="1">
        <v>2024</v>
      </c>
      <c r="J543" s="1" t="s">
        <v>93</v>
      </c>
      <c r="K543" s="1" t="s">
        <v>94</v>
      </c>
      <c r="L543" s="1" t="s">
        <v>39</v>
      </c>
      <c r="M543" s="1">
        <f>IF(ISNUMBER(MATCH(E543,_xlfn.VSTACK('VLookup Lists'!$E$2:$E$17,'VLookup Lists'!$H$2:$H$38,'VLookup Lists'!$J$2:$J$8),0)),1,0)</f>
        <v>0</v>
      </c>
      <c r="N543" s="1">
        <f>IFERROR(IF(VLOOKUP($D543,'VLookup Lists'!$B$11:$C$29,2,FALSE)="FLIP",1,0),"")</f>
        <v>0</v>
      </c>
      <c r="O543" s="1" t="b">
        <f>ISNUMBER(MATCH($E543,'VLookup Lists'!$E$2:$E$17,0))</f>
        <v>0</v>
      </c>
    </row>
    <row r="544" spans="1:15" ht="15.75" customHeight="1" x14ac:dyDescent="0.2">
      <c r="A544" s="1" t="str">
        <f t="shared" si="2"/>
        <v>OFVP</v>
      </c>
      <c r="B544" s="1" t="s">
        <v>190</v>
      </c>
      <c r="D544" s="1">
        <v>3007</v>
      </c>
      <c r="E544" s="1" t="s">
        <v>199</v>
      </c>
      <c r="G544" s="38">
        <v>45565</v>
      </c>
      <c r="H544" s="39">
        <v>261395</v>
      </c>
      <c r="I544" s="1">
        <v>2024</v>
      </c>
      <c r="J544" s="1" t="s">
        <v>93</v>
      </c>
      <c r="K544" s="1" t="s">
        <v>94</v>
      </c>
      <c r="L544" s="1" t="s">
        <v>65</v>
      </c>
      <c r="M544" s="1">
        <f>IF(ISNUMBER(MATCH(E544,_xlfn.VSTACK('VLookup Lists'!$E$2:$E$17,'VLookup Lists'!$H$2:$H$38,'VLookup Lists'!$J$2:$J$8),0)),1,0)</f>
        <v>0</v>
      </c>
      <c r="N544" s="1">
        <f>IFERROR(IF(VLOOKUP($D544,'VLookup Lists'!$B$11:$C$29,2,FALSE)="FLIP",1,0),"")</f>
        <v>0</v>
      </c>
      <c r="O544" s="1" t="b">
        <f>ISNUMBER(MATCH($E544,'VLookup Lists'!$E$2:$E$17,0))</f>
        <v>0</v>
      </c>
    </row>
    <row r="545" spans="1:15" ht="15.75" customHeight="1" x14ac:dyDescent="0.2">
      <c r="A545" s="1" t="str">
        <f t="shared" si="2"/>
        <v>OFVP</v>
      </c>
      <c r="B545" s="1" t="s">
        <v>190</v>
      </c>
      <c r="D545" s="1">
        <v>3007</v>
      </c>
      <c r="E545" s="1" t="s">
        <v>117</v>
      </c>
      <c r="G545" s="38">
        <v>45565</v>
      </c>
      <c r="H545" s="39">
        <v>298000</v>
      </c>
      <c r="I545" s="1">
        <v>2024</v>
      </c>
      <c r="J545" s="1" t="s">
        <v>93</v>
      </c>
      <c r="K545" s="1" t="s">
        <v>94</v>
      </c>
      <c r="L545" s="1" t="s">
        <v>27</v>
      </c>
      <c r="M545" s="1">
        <f>IF(ISNUMBER(MATCH(E545,_xlfn.VSTACK('VLookup Lists'!$E$2:$E$17,'VLookup Lists'!$H$2:$H$38,'VLookup Lists'!$J$2:$J$8),0)),1,0)</f>
        <v>1</v>
      </c>
      <c r="N545" s="1">
        <f>IFERROR(IF(VLOOKUP($D545,'VLookup Lists'!$B$11:$C$29,2,FALSE)="FLIP",1,0),"")</f>
        <v>0</v>
      </c>
      <c r="O545" s="1" t="b">
        <f>ISNUMBER(MATCH($E545,'VLookup Lists'!$E$2:$E$17,0))</f>
        <v>1</v>
      </c>
    </row>
    <row r="546" spans="1:15" ht="15.75" customHeight="1" x14ac:dyDescent="0.2">
      <c r="A546" s="1" t="str">
        <f t="shared" si="2"/>
        <v>OFVP</v>
      </c>
      <c r="B546" s="1" t="s">
        <v>190</v>
      </c>
      <c r="D546" s="1">
        <v>3007</v>
      </c>
      <c r="E546" s="1" t="s">
        <v>117</v>
      </c>
      <c r="G546" s="38">
        <v>45565</v>
      </c>
      <c r="H546" s="39">
        <v>298000</v>
      </c>
      <c r="I546" s="1">
        <v>2024</v>
      </c>
      <c r="J546" s="1" t="s">
        <v>93</v>
      </c>
      <c r="K546" s="1" t="s">
        <v>94</v>
      </c>
      <c r="L546" s="1" t="s">
        <v>39</v>
      </c>
      <c r="M546" s="1">
        <f>IF(ISNUMBER(MATCH(E546,_xlfn.VSTACK('VLookup Lists'!$E$2:$E$17,'VLookup Lists'!$H$2:$H$38,'VLookup Lists'!$J$2:$J$8),0)),1,0)</f>
        <v>1</v>
      </c>
      <c r="N546" s="1">
        <f>IFERROR(IF(VLOOKUP($D546,'VLookup Lists'!$B$11:$C$29,2,FALSE)="FLIP",1,0),"")</f>
        <v>0</v>
      </c>
      <c r="O546" s="1" t="b">
        <f>ISNUMBER(MATCH($E546,'VLookup Lists'!$E$2:$E$17,0))</f>
        <v>1</v>
      </c>
    </row>
    <row r="547" spans="1:15" ht="15.75" customHeight="1" x14ac:dyDescent="0.2">
      <c r="A547" s="1" t="str">
        <f t="shared" si="2"/>
        <v>OFVP</v>
      </c>
      <c r="B547" s="1" t="s">
        <v>190</v>
      </c>
      <c r="D547" s="1">
        <v>3007</v>
      </c>
      <c r="E547" s="1" t="s">
        <v>200</v>
      </c>
      <c r="G547" s="38">
        <v>45565</v>
      </c>
      <c r="H547" s="39">
        <v>163488</v>
      </c>
      <c r="I547" s="1">
        <v>2024</v>
      </c>
      <c r="J547" s="1" t="s">
        <v>93</v>
      </c>
      <c r="K547" s="1" t="s">
        <v>94</v>
      </c>
      <c r="L547" s="1" t="s">
        <v>49</v>
      </c>
      <c r="M547" s="1">
        <f>IF(ISNUMBER(MATCH(E547,_xlfn.VSTACK('VLookup Lists'!$E$2:$E$17,'VLookup Lists'!$H$2:$H$38,'VLookup Lists'!$J$2:$J$8),0)),1,0)</f>
        <v>1</v>
      </c>
      <c r="N547" s="1">
        <f>IFERROR(IF(VLOOKUP($D547,'VLookup Lists'!$B$11:$C$29,2,FALSE)="FLIP",1,0),"")</f>
        <v>0</v>
      </c>
      <c r="O547" s="1" t="b">
        <f>ISNUMBER(MATCH($E547,'VLookup Lists'!$E$2:$E$17,0))</f>
        <v>0</v>
      </c>
    </row>
    <row r="548" spans="1:15" ht="15.75" customHeight="1" x14ac:dyDescent="0.2">
      <c r="A548" s="1" t="str">
        <f t="shared" si="2"/>
        <v>OFVP</v>
      </c>
      <c r="B548" s="1" t="s">
        <v>190</v>
      </c>
      <c r="D548" s="1">
        <v>3007</v>
      </c>
      <c r="E548" s="1" t="s">
        <v>201</v>
      </c>
      <c r="G548" s="38">
        <v>45565</v>
      </c>
      <c r="H548" s="39">
        <v>162039</v>
      </c>
      <c r="I548" s="1">
        <v>2024</v>
      </c>
      <c r="J548" s="1" t="s">
        <v>93</v>
      </c>
      <c r="K548" s="1" t="s">
        <v>94</v>
      </c>
      <c r="L548" s="1" t="s">
        <v>27</v>
      </c>
      <c r="M548" s="1">
        <f>IF(ISNUMBER(MATCH(E548,_xlfn.VSTACK('VLookup Lists'!$E$2:$E$17,'VLookup Lists'!$H$2:$H$38,'VLookup Lists'!$J$2:$J$8),0)),1,0)</f>
        <v>0</v>
      </c>
      <c r="N548" s="1">
        <f>IFERROR(IF(VLOOKUP($D548,'VLookup Lists'!$B$11:$C$29,2,FALSE)="FLIP",1,0),"")</f>
        <v>0</v>
      </c>
      <c r="O548" s="1" t="b">
        <f>ISNUMBER(MATCH($E548,'VLookup Lists'!$E$2:$E$17,0))</f>
        <v>0</v>
      </c>
    </row>
    <row r="549" spans="1:15" ht="15.75" customHeight="1" x14ac:dyDescent="0.2">
      <c r="A549" s="1" t="str">
        <f t="shared" si="2"/>
        <v>OFVP</v>
      </c>
      <c r="B549" s="1" t="s">
        <v>190</v>
      </c>
      <c r="D549" s="1">
        <v>3007</v>
      </c>
      <c r="E549" s="1" t="s">
        <v>313</v>
      </c>
      <c r="G549" s="38">
        <v>45565</v>
      </c>
      <c r="H549" s="39">
        <v>457328</v>
      </c>
      <c r="I549" s="1">
        <v>2024</v>
      </c>
      <c r="J549" s="1" t="s">
        <v>93</v>
      </c>
      <c r="K549" s="1" t="s">
        <v>94</v>
      </c>
      <c r="L549" s="1" t="s">
        <v>28</v>
      </c>
      <c r="M549" s="1">
        <f>IF(ISNUMBER(MATCH(E549,_xlfn.VSTACK('VLookup Lists'!$E$2:$E$17,'VLookup Lists'!$H$2:$H$38,'VLookup Lists'!$J$2:$J$8),0)),1,0)</f>
        <v>1</v>
      </c>
      <c r="N549" s="1">
        <f>IFERROR(IF(VLOOKUP($D549,'VLookup Lists'!$B$11:$C$29,2,FALSE)="FLIP",1,0),"")</f>
        <v>0</v>
      </c>
      <c r="O549" s="1" t="b">
        <f>ISNUMBER(MATCH($E549,'VLookup Lists'!$E$2:$E$17,0))</f>
        <v>0</v>
      </c>
    </row>
    <row r="550" spans="1:15" ht="15.75" customHeight="1" x14ac:dyDescent="0.2">
      <c r="A550" s="1" t="str">
        <f t="shared" si="2"/>
        <v>OFVP</v>
      </c>
      <c r="B550" s="1" t="s">
        <v>190</v>
      </c>
      <c r="D550" s="1">
        <v>3007</v>
      </c>
      <c r="E550" s="1" t="s">
        <v>202</v>
      </c>
      <c r="G550" s="38">
        <v>45565</v>
      </c>
      <c r="H550" s="39">
        <v>189474</v>
      </c>
      <c r="I550" s="1">
        <v>2024</v>
      </c>
      <c r="J550" s="1" t="s">
        <v>93</v>
      </c>
      <c r="K550" s="1" t="s">
        <v>94</v>
      </c>
      <c r="L550" s="1" t="s">
        <v>28</v>
      </c>
      <c r="M550" s="1">
        <f>IF(ISNUMBER(MATCH(E550,_xlfn.VSTACK('VLookup Lists'!$E$2:$E$17,'VLookup Lists'!$H$2:$H$38,'VLookup Lists'!$J$2:$J$8),0)),1,0)</f>
        <v>0</v>
      </c>
      <c r="N550" s="1">
        <f>IFERROR(IF(VLOOKUP($D550,'VLookup Lists'!$B$11:$C$29,2,FALSE)="FLIP",1,0),"")</f>
        <v>0</v>
      </c>
      <c r="O550" s="1" t="b">
        <f>ISNUMBER(MATCH($E550,'VLookup Lists'!$E$2:$E$17,0))</f>
        <v>0</v>
      </c>
    </row>
    <row r="551" spans="1:15" ht="15.75" customHeight="1" x14ac:dyDescent="0.2">
      <c r="A551" s="1" t="str">
        <f t="shared" si="2"/>
        <v>OFVP</v>
      </c>
      <c r="B551" s="1" t="s">
        <v>190</v>
      </c>
      <c r="D551" s="1">
        <v>3007</v>
      </c>
      <c r="E551" s="1" t="s">
        <v>261</v>
      </c>
      <c r="G551" s="38">
        <v>45565</v>
      </c>
      <c r="H551" s="39">
        <v>180000</v>
      </c>
      <c r="I551" s="1">
        <v>2024</v>
      </c>
      <c r="J551" s="1" t="s">
        <v>93</v>
      </c>
      <c r="K551" s="1" t="s">
        <v>94</v>
      </c>
      <c r="L551" s="1" t="s">
        <v>31</v>
      </c>
      <c r="M551" s="1">
        <f>IF(ISNUMBER(MATCH(E551,_xlfn.VSTACK('VLookup Lists'!$E$2:$E$17,'VLookup Lists'!$H$2:$H$38,'VLookup Lists'!$J$2:$J$8),0)),1,0)</f>
        <v>0</v>
      </c>
      <c r="N551" s="1">
        <f>IFERROR(IF(VLOOKUP($D551,'VLookup Lists'!$B$11:$C$29,2,FALSE)="FLIP",1,0),"")</f>
        <v>0</v>
      </c>
      <c r="O551" s="1" t="b">
        <f>ISNUMBER(MATCH($E551,'VLookup Lists'!$E$2:$E$17,0))</f>
        <v>0</v>
      </c>
    </row>
    <row r="552" spans="1:15" ht="15.75" customHeight="1" x14ac:dyDescent="0.2">
      <c r="A552" s="1" t="str">
        <f t="shared" si="2"/>
        <v>OFVP</v>
      </c>
      <c r="B552" s="1" t="s">
        <v>190</v>
      </c>
      <c r="D552" s="1">
        <v>3007</v>
      </c>
      <c r="E552" s="1" t="s">
        <v>261</v>
      </c>
      <c r="G552" s="38">
        <v>45565</v>
      </c>
      <c r="H552" s="39">
        <v>180000</v>
      </c>
      <c r="I552" s="1">
        <v>2024</v>
      </c>
      <c r="J552" s="1" t="s">
        <v>93</v>
      </c>
      <c r="K552" s="1" t="s">
        <v>94</v>
      </c>
      <c r="L552" s="1" t="s">
        <v>61</v>
      </c>
      <c r="M552" s="1">
        <f>IF(ISNUMBER(MATCH(E552,_xlfn.VSTACK('VLookup Lists'!$E$2:$E$17,'VLookup Lists'!$H$2:$H$38,'VLookup Lists'!$J$2:$J$8),0)),1,0)</f>
        <v>0</v>
      </c>
      <c r="N552" s="1">
        <f>IFERROR(IF(VLOOKUP($D552,'VLookup Lists'!$B$11:$C$29,2,FALSE)="FLIP",1,0),"")</f>
        <v>0</v>
      </c>
      <c r="O552" s="1" t="b">
        <f>ISNUMBER(MATCH($E552,'VLookup Lists'!$E$2:$E$17,0))</f>
        <v>0</v>
      </c>
    </row>
    <row r="553" spans="1:15" ht="15.75" customHeight="1" x14ac:dyDescent="0.2">
      <c r="A553" s="1" t="str">
        <f t="shared" si="2"/>
        <v>OFVP</v>
      </c>
      <c r="B553" s="1" t="s">
        <v>190</v>
      </c>
      <c r="D553" s="1">
        <v>3007</v>
      </c>
      <c r="E553" s="1" t="s">
        <v>261</v>
      </c>
      <c r="G553" s="38">
        <v>45565</v>
      </c>
      <c r="H553" s="39">
        <v>180000</v>
      </c>
      <c r="I553" s="1">
        <v>2024</v>
      </c>
      <c r="J553" s="1" t="s">
        <v>93</v>
      </c>
      <c r="K553" s="1" t="s">
        <v>94</v>
      </c>
      <c r="L553" s="1" t="s">
        <v>63</v>
      </c>
      <c r="M553" s="1">
        <f>IF(ISNUMBER(MATCH(E553,_xlfn.VSTACK('VLookup Lists'!$E$2:$E$17,'VLookup Lists'!$H$2:$H$38,'VLookup Lists'!$J$2:$J$8),0)),1,0)</f>
        <v>0</v>
      </c>
      <c r="N553" s="1">
        <f>IFERROR(IF(VLOOKUP($D553,'VLookup Lists'!$B$11:$C$29,2,FALSE)="FLIP",1,0),"")</f>
        <v>0</v>
      </c>
      <c r="O553" s="1" t="b">
        <f>ISNUMBER(MATCH($E553,'VLookup Lists'!$E$2:$E$17,0))</f>
        <v>0</v>
      </c>
    </row>
    <row r="554" spans="1:15" ht="15.75" customHeight="1" x14ac:dyDescent="0.2">
      <c r="A554" s="1" t="str">
        <f t="shared" si="2"/>
        <v>OFVP</v>
      </c>
      <c r="B554" s="1" t="s">
        <v>203</v>
      </c>
      <c r="D554" s="1">
        <v>3013</v>
      </c>
      <c r="E554" s="1" t="s">
        <v>104</v>
      </c>
      <c r="G554" s="38"/>
      <c r="H554" s="39">
        <v>15000000</v>
      </c>
      <c r="I554" s="1">
        <v>2024</v>
      </c>
      <c r="J554" s="1" t="s">
        <v>93</v>
      </c>
      <c r="K554" s="1" t="s">
        <v>94</v>
      </c>
      <c r="L554" s="1" t="s">
        <v>204</v>
      </c>
      <c r="M554" s="1">
        <f>IF(ISNUMBER(MATCH(E554,_xlfn.VSTACK('VLookup Lists'!$E$2:$E$17,'VLookup Lists'!$H$2:$H$38,'VLookup Lists'!$J$2:$J$8),0)),1,0)</f>
        <v>1</v>
      </c>
      <c r="N554" s="1">
        <f>IFERROR(IF(VLOOKUP($D554,'VLookup Lists'!$B$11:$C$29,2,FALSE)="FLIP",1,0),"")</f>
        <v>1</v>
      </c>
      <c r="O554" s="1" t="b">
        <f>ISNUMBER(MATCH($E554,'VLookup Lists'!$E$2:$E$17,0))</f>
        <v>0</v>
      </c>
    </row>
    <row r="555" spans="1:15" ht="15.75" customHeight="1" x14ac:dyDescent="0.2">
      <c r="A555" s="1" t="str">
        <f t="shared" si="2"/>
        <v>OFVP</v>
      </c>
      <c r="B555" s="1" t="s">
        <v>203</v>
      </c>
      <c r="D555" s="1">
        <v>3013</v>
      </c>
      <c r="E555" s="1" t="s">
        <v>265</v>
      </c>
      <c r="G555" s="38"/>
      <c r="H555" s="39">
        <v>17500000</v>
      </c>
      <c r="I555" s="1">
        <v>2024</v>
      </c>
      <c r="J555" s="1" t="s">
        <v>93</v>
      </c>
      <c r="K555" s="1" t="s">
        <v>94</v>
      </c>
      <c r="L555" s="1" t="s">
        <v>204</v>
      </c>
      <c r="M555" s="1">
        <f>IF(ISNUMBER(MATCH(E555,_xlfn.VSTACK('VLookup Lists'!$E$2:$E$17,'VLookup Lists'!$H$2:$H$38,'VLookup Lists'!$J$2:$J$8),0)),1,0)</f>
        <v>1</v>
      </c>
      <c r="N555" s="1">
        <f>IFERROR(IF(VLOOKUP($D555,'VLookup Lists'!$B$11:$C$29,2,FALSE)="FLIP",1,0),"")</f>
        <v>1</v>
      </c>
      <c r="O555" s="1" t="b">
        <f>ISNUMBER(MATCH($E555,'VLookup Lists'!$E$2:$E$17,0))</f>
        <v>1</v>
      </c>
    </row>
    <row r="556" spans="1:15" ht="15.75" customHeight="1" x14ac:dyDescent="0.2">
      <c r="A556" s="1" t="str">
        <f t="shared" si="2"/>
        <v>OFVP</v>
      </c>
      <c r="B556" s="1" t="s">
        <v>205</v>
      </c>
      <c r="D556" s="1">
        <v>3014</v>
      </c>
      <c r="E556" s="1" t="s">
        <v>147</v>
      </c>
      <c r="G556" s="38">
        <v>45565</v>
      </c>
      <c r="H556" s="39">
        <v>566222</v>
      </c>
      <c r="I556" s="1">
        <v>2024</v>
      </c>
      <c r="J556" s="1" t="s">
        <v>119</v>
      </c>
      <c r="K556" s="1" t="s">
        <v>119</v>
      </c>
      <c r="L556" s="1" t="s">
        <v>206</v>
      </c>
      <c r="M556" s="1">
        <f>IF(ISNUMBER(MATCH(E556,_xlfn.VSTACK('VLookup Lists'!$E$2:$E$17,'VLookup Lists'!$H$2:$H$38,'VLookup Lists'!$J$2:$J$8),0)),1,0)</f>
        <v>0</v>
      </c>
      <c r="N556" s="1">
        <f>IFERROR(IF(VLOOKUP($D556,'VLookup Lists'!$B$11:$C$29,2,FALSE)="FLIP",1,0),"")</f>
        <v>0</v>
      </c>
      <c r="O556" s="1" t="b">
        <f>ISNUMBER(MATCH($E556,'VLookup Lists'!$E$2:$E$17,0))</f>
        <v>0</v>
      </c>
    </row>
    <row r="557" spans="1:15" ht="15.75" customHeight="1" x14ac:dyDescent="0.2">
      <c r="A557" s="1" t="str">
        <f t="shared" si="2"/>
        <v>OFVP</v>
      </c>
      <c r="B557" s="1" t="s">
        <v>205</v>
      </c>
      <c r="D557" s="1">
        <v>3014</v>
      </c>
      <c r="E557" s="1" t="s">
        <v>207</v>
      </c>
      <c r="G557" s="38">
        <v>45565</v>
      </c>
      <c r="H557" s="39">
        <v>447645</v>
      </c>
      <c r="I557" s="1">
        <v>2024</v>
      </c>
      <c r="J557" s="1" t="s">
        <v>119</v>
      </c>
      <c r="K557" s="1" t="s">
        <v>119</v>
      </c>
      <c r="L557" s="1" t="s">
        <v>206</v>
      </c>
      <c r="M557" s="1">
        <f>IF(ISNUMBER(MATCH(E557,_xlfn.VSTACK('VLookup Lists'!$E$2:$E$17,'VLookup Lists'!$H$2:$H$38,'VLookup Lists'!$J$2:$J$8),0)),1,0)</f>
        <v>0</v>
      </c>
      <c r="N557" s="1">
        <f>IFERROR(IF(VLOOKUP($D557,'VLookup Lists'!$B$11:$C$29,2,FALSE)="FLIP",1,0),"")</f>
        <v>0</v>
      </c>
      <c r="O557" s="1" t="b">
        <f>ISNUMBER(MATCH($E557,'VLookup Lists'!$E$2:$E$17,0))</f>
        <v>0</v>
      </c>
    </row>
    <row r="558" spans="1:15" ht="15.75" customHeight="1" x14ac:dyDescent="0.2">
      <c r="A558" s="1" t="str">
        <f t="shared" si="2"/>
        <v>OFVP</v>
      </c>
      <c r="B558" s="1" t="s">
        <v>205</v>
      </c>
      <c r="D558" s="1">
        <v>3014</v>
      </c>
      <c r="E558" s="1" t="s">
        <v>1511</v>
      </c>
      <c r="G558" s="38">
        <v>45565</v>
      </c>
      <c r="H558" s="39">
        <v>564814</v>
      </c>
      <c r="I558" s="1">
        <v>2024</v>
      </c>
      <c r="J558" s="1" t="s">
        <v>119</v>
      </c>
      <c r="K558" s="1" t="s">
        <v>119</v>
      </c>
      <c r="L558" s="1" t="s">
        <v>206</v>
      </c>
      <c r="M558" s="1">
        <f>IF(ISNUMBER(MATCH(E558,_xlfn.VSTACK('VLookup Lists'!$E$2:$E$17,'VLookup Lists'!$H$2:$H$38,'VLookup Lists'!$J$2:$J$8),0)),1,0)</f>
        <v>0</v>
      </c>
      <c r="N558" s="1">
        <f>IFERROR(IF(VLOOKUP($D558,'VLookup Lists'!$B$11:$C$29,2,FALSE)="FLIP",1,0),"")</f>
        <v>0</v>
      </c>
      <c r="O558" s="1" t="b">
        <f>ISNUMBER(MATCH($E558,'VLookup Lists'!$E$2:$E$17,0))</f>
        <v>0</v>
      </c>
    </row>
    <row r="559" spans="1:15" ht="15.75" customHeight="1" x14ac:dyDescent="0.2">
      <c r="A559" s="1" t="str">
        <f t="shared" si="2"/>
        <v>OFVP</v>
      </c>
      <c r="B559" s="1" t="s">
        <v>208</v>
      </c>
      <c r="D559" s="1">
        <v>3023</v>
      </c>
      <c r="E559" s="1" t="s">
        <v>209</v>
      </c>
      <c r="G559" s="38">
        <v>45747</v>
      </c>
      <c r="H559" s="39">
        <v>116521</v>
      </c>
      <c r="I559" s="1">
        <v>2024</v>
      </c>
      <c r="J559" s="1" t="s">
        <v>119</v>
      </c>
      <c r="K559" s="1" t="s">
        <v>150</v>
      </c>
      <c r="L559" s="1" t="s">
        <v>151</v>
      </c>
      <c r="M559" s="1">
        <f>IF(ISNUMBER(MATCH(E559,_xlfn.VSTACK('VLookup Lists'!$E$2:$E$17,'VLookup Lists'!$H$2:$H$38,'VLookup Lists'!$J$2:$J$8),0)),1,0)</f>
        <v>0</v>
      </c>
      <c r="N559" s="1">
        <f>IFERROR(IF(VLOOKUP($D559,'VLookup Lists'!$B$11:$C$29,2,FALSE)="FLIP",1,0),"")</f>
        <v>0</v>
      </c>
      <c r="O559" s="1" t="b">
        <f>ISNUMBER(MATCH($E559,'VLookup Lists'!$E$2:$E$17,0))</f>
        <v>0</v>
      </c>
    </row>
    <row r="560" spans="1:15" ht="15.75" customHeight="1" x14ac:dyDescent="0.2">
      <c r="A560" s="1" t="str">
        <f t="shared" si="2"/>
        <v>OFVP</v>
      </c>
      <c r="B560" s="1" t="s">
        <v>208</v>
      </c>
      <c r="D560" s="1">
        <v>3023</v>
      </c>
      <c r="E560" s="1" t="s">
        <v>262</v>
      </c>
      <c r="G560" s="38">
        <v>45747</v>
      </c>
      <c r="H560" s="39">
        <v>114427</v>
      </c>
      <c r="I560" s="1">
        <v>2024</v>
      </c>
      <c r="J560" s="1" t="s">
        <v>119</v>
      </c>
      <c r="K560" s="1" t="s">
        <v>140</v>
      </c>
      <c r="L560" s="1" t="s">
        <v>141</v>
      </c>
      <c r="M560" s="1">
        <f>IF(ISNUMBER(MATCH(E560,_xlfn.VSTACK('VLookup Lists'!$E$2:$E$17,'VLookup Lists'!$H$2:$H$38,'VLookup Lists'!$J$2:$J$8),0)),1,0)</f>
        <v>0</v>
      </c>
      <c r="N560" s="1">
        <f>IFERROR(IF(VLOOKUP($D560,'VLookup Lists'!$B$11:$C$29,2,FALSE)="FLIP",1,0),"")</f>
        <v>0</v>
      </c>
      <c r="O560" s="1" t="b">
        <f>ISNUMBER(MATCH($E560,'VLookup Lists'!$E$2:$E$17,0))</f>
        <v>0</v>
      </c>
    </row>
    <row r="561" spans="1:15" ht="15.75" customHeight="1" x14ac:dyDescent="0.2">
      <c r="A561" s="1" t="str">
        <f t="shared" si="2"/>
        <v>OFVP</v>
      </c>
      <c r="B561" s="1" t="s">
        <v>208</v>
      </c>
      <c r="D561" s="1">
        <v>3023</v>
      </c>
      <c r="E561" s="1" t="s">
        <v>210</v>
      </c>
      <c r="G561" s="38">
        <v>45747</v>
      </c>
      <c r="H561" s="39">
        <v>100000</v>
      </c>
      <c r="I561" s="1">
        <v>2024</v>
      </c>
      <c r="J561" s="1" t="s">
        <v>119</v>
      </c>
      <c r="K561" s="1" t="s">
        <v>171</v>
      </c>
      <c r="L561" s="1" t="s">
        <v>171</v>
      </c>
      <c r="M561" s="1">
        <f>IF(ISNUMBER(MATCH(E561,_xlfn.VSTACK('VLookup Lists'!$E$2:$E$17,'VLookup Lists'!$H$2:$H$38,'VLookup Lists'!$J$2:$J$8),0)),1,0)</f>
        <v>0</v>
      </c>
      <c r="N561" s="1">
        <f>IFERROR(IF(VLOOKUP($D561,'VLookup Lists'!$B$11:$C$29,2,FALSE)="FLIP",1,0),"")</f>
        <v>0</v>
      </c>
      <c r="O561" s="1" t="b">
        <f>ISNUMBER(MATCH($E561,'VLookup Lists'!$E$2:$E$17,0))</f>
        <v>0</v>
      </c>
    </row>
    <row r="562" spans="1:15" ht="15.75" customHeight="1" x14ac:dyDescent="0.2">
      <c r="A562" s="1" t="str">
        <f t="shared" si="2"/>
        <v>OFVP</v>
      </c>
      <c r="B562" s="1" t="s">
        <v>208</v>
      </c>
      <c r="D562" s="1">
        <v>3023</v>
      </c>
      <c r="E562" s="1" t="s">
        <v>175</v>
      </c>
      <c r="G562" s="38">
        <v>45747</v>
      </c>
      <c r="H562" s="39">
        <v>93282</v>
      </c>
      <c r="I562" s="1">
        <v>2024</v>
      </c>
      <c r="J562" s="1" t="s">
        <v>119</v>
      </c>
      <c r="K562" s="1" t="s">
        <v>129</v>
      </c>
      <c r="L562" s="1" t="s">
        <v>130</v>
      </c>
      <c r="M562" s="1">
        <f>IF(ISNUMBER(MATCH(E562,_xlfn.VSTACK('VLookup Lists'!$E$2:$E$17,'VLookup Lists'!$H$2:$H$38,'VLookup Lists'!$J$2:$J$8),0)),1,0)</f>
        <v>0</v>
      </c>
      <c r="N562" s="1">
        <f>IFERROR(IF(VLOOKUP($D562,'VLookup Lists'!$B$11:$C$29,2,FALSE)="FLIP",1,0),"")</f>
        <v>0</v>
      </c>
      <c r="O562" s="1" t="b">
        <f>ISNUMBER(MATCH($E562,'VLookup Lists'!$E$2:$E$17,0))</f>
        <v>0</v>
      </c>
    </row>
    <row r="563" spans="1:15" ht="15.75" customHeight="1" x14ac:dyDescent="0.2">
      <c r="A563" s="1" t="str">
        <f t="shared" si="2"/>
        <v>OFVP</v>
      </c>
      <c r="B563" s="1" t="s">
        <v>208</v>
      </c>
      <c r="D563" s="1">
        <v>3023</v>
      </c>
      <c r="E563" s="1" t="s">
        <v>211</v>
      </c>
      <c r="G563" s="38">
        <v>45747</v>
      </c>
      <c r="H563" s="39">
        <v>126869</v>
      </c>
      <c r="I563" s="1">
        <v>2024</v>
      </c>
      <c r="J563" s="1" t="s">
        <v>119</v>
      </c>
      <c r="K563" s="1" t="s">
        <v>122</v>
      </c>
      <c r="L563" s="1" t="s">
        <v>123</v>
      </c>
      <c r="M563" s="1">
        <f>IF(ISNUMBER(MATCH(E563,_xlfn.VSTACK('VLookup Lists'!$E$2:$E$17,'VLookup Lists'!$H$2:$H$38,'VLookup Lists'!$J$2:$J$8),0)),1,0)</f>
        <v>0</v>
      </c>
      <c r="N563" s="1">
        <f>IFERROR(IF(VLOOKUP($D563,'VLookup Lists'!$B$11:$C$29,2,FALSE)="FLIP",1,0),"")</f>
        <v>0</v>
      </c>
      <c r="O563" s="1" t="b">
        <f>ISNUMBER(MATCH($E563,'VLookup Lists'!$E$2:$E$17,0))</f>
        <v>0</v>
      </c>
    </row>
    <row r="564" spans="1:15" ht="15.75" customHeight="1" x14ac:dyDescent="0.2">
      <c r="A564" s="1" t="str">
        <f t="shared" si="2"/>
        <v>OFVP</v>
      </c>
      <c r="B564" s="1" t="s">
        <v>208</v>
      </c>
      <c r="D564" s="1">
        <v>3023</v>
      </c>
      <c r="E564" s="1" t="s">
        <v>263</v>
      </c>
      <c r="G564" s="38">
        <v>45747</v>
      </c>
      <c r="H564" s="39">
        <v>101000</v>
      </c>
      <c r="I564" s="1">
        <v>2024</v>
      </c>
      <c r="J564" s="1" t="s">
        <v>119</v>
      </c>
      <c r="K564" s="1" t="s">
        <v>94</v>
      </c>
      <c r="L564" s="1" t="s">
        <v>185</v>
      </c>
      <c r="M564" s="1">
        <f>IF(ISNUMBER(MATCH(E564,_xlfn.VSTACK('VLookup Lists'!$E$2:$E$17,'VLookup Lists'!$H$2:$H$38,'VLookup Lists'!$J$2:$J$8),0)),1,0)</f>
        <v>0</v>
      </c>
      <c r="N564" s="1">
        <f>IFERROR(IF(VLOOKUP($D564,'VLookup Lists'!$B$11:$C$29,2,FALSE)="FLIP",1,0),"")</f>
        <v>0</v>
      </c>
      <c r="O564" s="1" t="b">
        <f>ISNUMBER(MATCH($E564,'VLookup Lists'!$E$2:$E$17,0))</f>
        <v>0</v>
      </c>
    </row>
    <row r="565" spans="1:15" ht="15.75" customHeight="1" x14ac:dyDescent="0.2">
      <c r="A565" s="1" t="str">
        <f t="shared" si="2"/>
        <v>OFVP</v>
      </c>
      <c r="B565" s="1" t="s">
        <v>208</v>
      </c>
      <c r="D565" s="1">
        <v>3023</v>
      </c>
      <c r="E565" s="1" t="s">
        <v>230</v>
      </c>
      <c r="G565" s="38">
        <v>45747</v>
      </c>
      <c r="H565" s="39">
        <v>100000</v>
      </c>
      <c r="I565" s="1">
        <v>2024</v>
      </c>
      <c r="J565" s="1" t="s">
        <v>119</v>
      </c>
      <c r="K565" s="1" t="s">
        <v>148</v>
      </c>
      <c r="L565" s="1" t="s">
        <v>149</v>
      </c>
      <c r="M565" s="1">
        <f>IF(ISNUMBER(MATCH(E565,_xlfn.VSTACK('VLookup Lists'!$E$2:$E$17,'VLookup Lists'!$H$2:$H$38,'VLookup Lists'!$J$2:$J$8),0)),1,0)</f>
        <v>0</v>
      </c>
      <c r="N565" s="1">
        <f>IFERROR(IF(VLOOKUP($D565,'VLookup Lists'!$B$11:$C$29,2,FALSE)="FLIP",1,0),"")</f>
        <v>0</v>
      </c>
      <c r="O565" s="1" t="b">
        <f>ISNUMBER(MATCH($E565,'VLookup Lists'!$E$2:$E$17,0))</f>
        <v>0</v>
      </c>
    </row>
    <row r="566" spans="1:15" ht="15.75" customHeight="1" x14ac:dyDescent="0.2">
      <c r="A566" s="1" t="str">
        <f t="shared" si="2"/>
        <v>OFVP</v>
      </c>
      <c r="B566" s="1" t="s">
        <v>208</v>
      </c>
      <c r="D566" s="1">
        <v>3023</v>
      </c>
      <c r="E566" s="1" t="s">
        <v>189</v>
      </c>
      <c r="G566" s="38">
        <v>45747</v>
      </c>
      <c r="H566" s="39">
        <v>100000</v>
      </c>
      <c r="I566" s="1">
        <v>2024</v>
      </c>
      <c r="J566" s="1" t="s">
        <v>119</v>
      </c>
      <c r="K566" s="1" t="s">
        <v>94</v>
      </c>
      <c r="L566" s="1" t="s">
        <v>127</v>
      </c>
      <c r="M566" s="1">
        <f>IF(ISNUMBER(MATCH(E566,_xlfn.VSTACK('VLookup Lists'!$E$2:$E$17,'VLookup Lists'!$H$2:$H$38,'VLookup Lists'!$J$2:$J$8),0)),1,0)</f>
        <v>0</v>
      </c>
      <c r="N566" s="1">
        <f>IFERROR(IF(VLOOKUP($D566,'VLookup Lists'!$B$11:$C$29,2,FALSE)="FLIP",1,0),"")</f>
        <v>0</v>
      </c>
      <c r="O566" s="1" t="b">
        <f>ISNUMBER(MATCH($E566,'VLookup Lists'!$E$2:$E$17,0))</f>
        <v>0</v>
      </c>
    </row>
    <row r="567" spans="1:15" ht="15.75" customHeight="1" x14ac:dyDescent="0.2">
      <c r="A567" s="1" t="str">
        <f t="shared" si="2"/>
        <v>OFVP</v>
      </c>
      <c r="B567" s="1" t="s">
        <v>212</v>
      </c>
      <c r="D567" s="1">
        <v>3068</v>
      </c>
      <c r="E567" s="1" t="s">
        <v>213</v>
      </c>
      <c r="G567" s="38">
        <v>45473</v>
      </c>
      <c r="H567" s="39">
        <v>20002354</v>
      </c>
      <c r="I567" s="1">
        <v>2024</v>
      </c>
      <c r="J567" s="1" t="s">
        <v>93</v>
      </c>
      <c r="K567" s="1" t="s">
        <v>94</v>
      </c>
      <c r="L567" s="1" t="s">
        <v>204</v>
      </c>
      <c r="M567" s="1">
        <f>IF(ISNUMBER(MATCH(E567,_xlfn.VSTACK('VLookup Lists'!$E$2:$E$17,'VLookup Lists'!$H$2:$H$38,'VLookup Lists'!$J$2:$J$8),0)),1,0)</f>
        <v>1</v>
      </c>
      <c r="N567" s="1">
        <f>IFERROR(IF(VLOOKUP($D567,'VLookup Lists'!$B$11:$C$29,2,FALSE)="FLIP",1,0),"")</f>
        <v>0</v>
      </c>
      <c r="O567" s="1" t="b">
        <f>ISNUMBER(MATCH($E567,'VLookup Lists'!$E$2:$E$17,0))</f>
        <v>0</v>
      </c>
    </row>
    <row r="568" spans="1:15" ht="15.75" customHeight="1" x14ac:dyDescent="0.2">
      <c r="A568" s="1" t="str">
        <f t="shared" si="2"/>
        <v>OFVP</v>
      </c>
      <c r="B568" s="1" t="s">
        <v>146</v>
      </c>
      <c r="D568" s="1">
        <v>2600</v>
      </c>
      <c r="E568" s="1" t="s">
        <v>147</v>
      </c>
      <c r="G568" s="38"/>
      <c r="H568" s="39">
        <v>296479</v>
      </c>
      <c r="I568" s="1">
        <v>2025</v>
      </c>
      <c r="J568" s="1" t="s">
        <v>119</v>
      </c>
      <c r="K568" s="1" t="s">
        <v>148</v>
      </c>
      <c r="L568" s="1" t="s">
        <v>149</v>
      </c>
      <c r="M568" s="1">
        <f>IF(ISNUMBER(MATCH(E568,_xlfn.VSTACK('VLookup Lists'!$E$2:$E$17,'VLookup Lists'!$H$2:$H$38,'VLookup Lists'!$J$2:$J$8),0)),1,0)</f>
        <v>0</v>
      </c>
      <c r="N568" s="1">
        <f>IFERROR(IF(VLOOKUP($D568,'VLookup Lists'!$B$11:$C$29,2,FALSE)="FLIP",1,0),"")</f>
        <v>0</v>
      </c>
      <c r="O568" s="1" t="b">
        <f>ISNUMBER(MATCH($E568,'VLookup Lists'!$E$2:$E$17,0))</f>
        <v>0</v>
      </c>
    </row>
    <row r="569" spans="1:15" ht="15.75" customHeight="1" x14ac:dyDescent="0.2">
      <c r="A569" s="1" t="str">
        <f t="shared" si="2"/>
        <v>OFVP</v>
      </c>
      <c r="B569" s="1" t="s">
        <v>146</v>
      </c>
      <c r="D569" s="1">
        <v>2600</v>
      </c>
      <c r="E569" s="1" t="s">
        <v>1497</v>
      </c>
      <c r="G569" s="38">
        <v>45838</v>
      </c>
      <c r="H569" s="39">
        <v>260531</v>
      </c>
      <c r="I569" s="1">
        <v>2025</v>
      </c>
      <c r="J569" s="1" t="s">
        <v>119</v>
      </c>
      <c r="K569" s="1" t="s">
        <v>150</v>
      </c>
      <c r="L569" s="1" t="s">
        <v>151</v>
      </c>
      <c r="M569" s="1">
        <f>IF(ISNUMBER(MATCH(E569,_xlfn.VSTACK('VLookup Lists'!$E$2:$E$17,'VLookup Lists'!$H$2:$H$38,'VLookup Lists'!$J$2:$J$8),0)),1,0)</f>
        <v>0</v>
      </c>
      <c r="N569" s="1">
        <f>IFERROR(IF(VLOOKUP($D569,'VLookup Lists'!$B$11:$C$29,2,FALSE)="FLIP",1,0),"")</f>
        <v>0</v>
      </c>
      <c r="O569" s="1" t="b">
        <f>ISNUMBER(MATCH($E569,'VLookup Lists'!$E$2:$E$17,0))</f>
        <v>0</v>
      </c>
    </row>
    <row r="570" spans="1:15" ht="15.75" customHeight="1" x14ac:dyDescent="0.2">
      <c r="A570" s="1" t="str">
        <f t="shared" si="2"/>
        <v>OFVP</v>
      </c>
      <c r="B570" s="1" t="s">
        <v>146</v>
      </c>
      <c r="D570" s="1">
        <v>2600</v>
      </c>
      <c r="E570" s="1" t="s">
        <v>565</v>
      </c>
      <c r="G570" s="38"/>
      <c r="H570" s="39">
        <v>558139</v>
      </c>
      <c r="I570" s="1">
        <v>2025</v>
      </c>
      <c r="J570" s="1" t="s">
        <v>119</v>
      </c>
      <c r="K570" s="1" t="s">
        <v>140</v>
      </c>
      <c r="L570" s="1" t="s">
        <v>141</v>
      </c>
      <c r="M570" s="1">
        <f>IF(ISNUMBER(MATCH(E570,_xlfn.VSTACK('VLookup Lists'!$E$2:$E$17,'VLookup Lists'!$H$2:$H$38,'VLookup Lists'!$J$2:$J$8),0)),1,0)</f>
        <v>0</v>
      </c>
      <c r="N570" s="1">
        <f>IFERROR(IF(VLOOKUP($D570,'VLookup Lists'!$B$11:$C$29,2,FALSE)="FLIP",1,0),"")</f>
        <v>0</v>
      </c>
      <c r="O570" s="1" t="b">
        <f>ISNUMBER(MATCH($E570,'VLookup Lists'!$E$2:$E$17,0))</f>
        <v>0</v>
      </c>
    </row>
    <row r="571" spans="1:15" ht="15.75" customHeight="1" x14ac:dyDescent="0.2">
      <c r="A571" s="1" t="str">
        <f t="shared" si="2"/>
        <v>OFVP</v>
      </c>
      <c r="B571" s="1" t="s">
        <v>146</v>
      </c>
      <c r="D571" s="1">
        <v>2600</v>
      </c>
      <c r="E571" s="1" t="s">
        <v>152</v>
      </c>
      <c r="G571" s="38"/>
      <c r="H571" s="39">
        <v>242115</v>
      </c>
      <c r="I571" s="1">
        <v>2025</v>
      </c>
      <c r="J571" s="1" t="s">
        <v>119</v>
      </c>
      <c r="K571" s="1" t="s">
        <v>94</v>
      </c>
      <c r="L571" s="1" t="s">
        <v>134</v>
      </c>
      <c r="M571" s="1">
        <f>IF(ISNUMBER(MATCH(E571,_xlfn.VSTACK('VLookup Lists'!$E$2:$E$17,'VLookup Lists'!$H$2:$H$38,'VLookup Lists'!$J$2:$J$8),0)),1,0)</f>
        <v>0</v>
      </c>
      <c r="N571" s="1">
        <f>IFERROR(IF(VLOOKUP($D571,'VLookup Lists'!$B$11:$C$29,2,FALSE)="FLIP",1,0),"")</f>
        <v>0</v>
      </c>
      <c r="O571" s="1" t="b">
        <f>ISNUMBER(MATCH($E571,'VLookup Lists'!$E$2:$E$17,0))</f>
        <v>0</v>
      </c>
    </row>
    <row r="572" spans="1:15" ht="15.75" customHeight="1" x14ac:dyDescent="0.2">
      <c r="A572" s="1" t="str">
        <f t="shared" si="2"/>
        <v>OFVP</v>
      </c>
      <c r="B572" s="1" t="s">
        <v>146</v>
      </c>
      <c r="D572" s="1">
        <v>2600</v>
      </c>
      <c r="E572" s="1" t="s">
        <v>153</v>
      </c>
      <c r="G572" s="38"/>
      <c r="H572" s="39">
        <v>150190</v>
      </c>
      <c r="I572" s="1">
        <v>2025</v>
      </c>
      <c r="J572" s="1" t="s">
        <v>119</v>
      </c>
      <c r="K572" s="1" t="s">
        <v>120</v>
      </c>
      <c r="L572" s="1" t="s">
        <v>120</v>
      </c>
      <c r="M572" s="1">
        <f>IF(ISNUMBER(MATCH(E572,_xlfn.VSTACK('VLookup Lists'!$E$2:$E$17,'VLookup Lists'!$H$2:$H$38,'VLookup Lists'!$J$2:$J$8),0)),1,0)</f>
        <v>0</v>
      </c>
      <c r="N572" s="1">
        <f>IFERROR(IF(VLOOKUP($D572,'VLookup Lists'!$B$11:$C$29,2,FALSE)="FLIP",1,0),"")</f>
        <v>0</v>
      </c>
      <c r="O572" s="1" t="b">
        <f>ISNUMBER(MATCH($E572,'VLookup Lists'!$E$2:$E$17,0))</f>
        <v>0</v>
      </c>
    </row>
    <row r="573" spans="1:15" ht="15.75" customHeight="1" x14ac:dyDescent="0.2">
      <c r="A573" s="1" t="str">
        <f t="shared" si="2"/>
        <v>OFVP</v>
      </c>
      <c r="B573" s="1" t="s">
        <v>146</v>
      </c>
      <c r="D573" s="1">
        <v>2600</v>
      </c>
      <c r="E573" s="1" t="s">
        <v>214</v>
      </c>
      <c r="G573" s="38">
        <v>45838</v>
      </c>
      <c r="H573" s="39">
        <v>129232</v>
      </c>
      <c r="I573" s="1">
        <v>2025</v>
      </c>
      <c r="J573" s="1" t="s">
        <v>119</v>
      </c>
      <c r="K573" s="1" t="s">
        <v>171</v>
      </c>
      <c r="L573" s="1" t="s">
        <v>171</v>
      </c>
      <c r="M573" s="1">
        <f>IF(ISNUMBER(MATCH(E573,_xlfn.VSTACK('VLookup Lists'!$E$2:$E$17,'VLookup Lists'!$H$2:$H$38,'VLookup Lists'!$J$2:$J$8),0)),1,0)</f>
        <v>0</v>
      </c>
      <c r="N573" s="1">
        <f>IFERROR(IF(VLOOKUP($D573,'VLookup Lists'!$B$11:$C$29,2,FALSE)="FLIP",1,0),"")</f>
        <v>0</v>
      </c>
      <c r="O573" s="1" t="b">
        <f>ISNUMBER(MATCH($E573,'VLookup Lists'!$E$2:$E$17,0))</f>
        <v>0</v>
      </c>
    </row>
    <row r="574" spans="1:15" ht="15.75" customHeight="1" x14ac:dyDescent="0.2">
      <c r="A574" s="1" t="str">
        <f t="shared" si="2"/>
        <v>OFVP</v>
      </c>
      <c r="B574" s="1" t="s">
        <v>146</v>
      </c>
      <c r="D574" s="1">
        <v>2600</v>
      </c>
      <c r="E574" s="1" t="s">
        <v>175</v>
      </c>
      <c r="G574" s="38"/>
      <c r="H574" s="39">
        <v>208285</v>
      </c>
      <c r="I574" s="1">
        <v>2025</v>
      </c>
      <c r="J574" s="1" t="s">
        <v>119</v>
      </c>
      <c r="K574" s="1" t="s">
        <v>129</v>
      </c>
      <c r="L574" s="1" t="s">
        <v>130</v>
      </c>
      <c r="M574" s="1">
        <f>IF(ISNUMBER(MATCH(E574,_xlfn.VSTACK('VLookup Lists'!$E$2:$E$17,'VLookup Lists'!$H$2:$H$38,'VLookup Lists'!$J$2:$J$8),0)),1,0)</f>
        <v>0</v>
      </c>
      <c r="N574" s="1">
        <f>IFERROR(IF(VLOOKUP($D574,'VLookup Lists'!$B$11:$C$29,2,FALSE)="FLIP",1,0),"")</f>
        <v>0</v>
      </c>
      <c r="O574" s="1" t="b">
        <f>ISNUMBER(MATCH($E574,'VLookup Lists'!$E$2:$E$17,0))</f>
        <v>0</v>
      </c>
    </row>
    <row r="575" spans="1:15" ht="15.75" customHeight="1" x14ac:dyDescent="0.2">
      <c r="A575" s="1" t="str">
        <f t="shared" si="2"/>
        <v>OFVP</v>
      </c>
      <c r="B575" s="1" t="s">
        <v>146</v>
      </c>
      <c r="D575" s="1">
        <v>2600</v>
      </c>
      <c r="E575" s="1" t="s">
        <v>154</v>
      </c>
      <c r="G575" s="38"/>
      <c r="H575" s="39">
        <v>244489</v>
      </c>
      <c r="I575" s="1">
        <v>2025</v>
      </c>
      <c r="J575" s="1" t="s">
        <v>119</v>
      </c>
      <c r="K575" s="1" t="s">
        <v>148</v>
      </c>
      <c r="L575" s="1" t="s">
        <v>149</v>
      </c>
      <c r="M575" s="1">
        <f>IF(ISNUMBER(MATCH(E575,_xlfn.VSTACK('VLookup Lists'!$E$2:$E$17,'VLookup Lists'!$H$2:$H$38,'VLookup Lists'!$J$2:$J$8),0)),1,0)</f>
        <v>0</v>
      </c>
      <c r="N575" s="1">
        <f>IFERROR(IF(VLOOKUP($D575,'VLookup Lists'!$B$11:$C$29,2,FALSE)="FLIP",1,0),"")</f>
        <v>0</v>
      </c>
      <c r="O575" s="1" t="b">
        <f>ISNUMBER(MATCH($E575,'VLookup Lists'!$E$2:$E$17,0))</f>
        <v>0</v>
      </c>
    </row>
    <row r="576" spans="1:15" ht="15.75" customHeight="1" x14ac:dyDescent="0.2">
      <c r="A576" s="1" t="str">
        <f t="shared" si="2"/>
        <v>OFVP</v>
      </c>
      <c r="B576" s="1" t="s">
        <v>146</v>
      </c>
      <c r="D576" s="1">
        <v>2600</v>
      </c>
      <c r="E576" s="1" t="s">
        <v>330</v>
      </c>
      <c r="G576" s="38"/>
      <c r="H576" s="39">
        <v>217484</v>
      </c>
      <c r="I576" s="1">
        <v>2025</v>
      </c>
      <c r="J576" s="1" t="s">
        <v>119</v>
      </c>
      <c r="K576" s="1" t="s">
        <v>148</v>
      </c>
      <c r="L576" s="1" t="s">
        <v>149</v>
      </c>
      <c r="M576" s="1">
        <f>IF(ISNUMBER(MATCH(E576,_xlfn.VSTACK('VLookup Lists'!$E$2:$E$17,'VLookup Lists'!$H$2:$H$38,'VLookup Lists'!$J$2:$J$8),0)),1,0)</f>
        <v>0</v>
      </c>
      <c r="N576" s="1">
        <f>IFERROR(IF(VLOOKUP($D576,'VLookup Lists'!$B$11:$C$29,2,FALSE)="FLIP",1,0),"")</f>
        <v>0</v>
      </c>
      <c r="O576" s="1" t="b">
        <f>ISNUMBER(MATCH($E576,'VLookup Lists'!$E$2:$E$17,0))</f>
        <v>0</v>
      </c>
    </row>
    <row r="577" spans="1:15" ht="15.75" customHeight="1" x14ac:dyDescent="0.2">
      <c r="A577" s="1" t="str">
        <f t="shared" si="2"/>
        <v>OFVP</v>
      </c>
      <c r="B577" s="1" t="s">
        <v>146</v>
      </c>
      <c r="D577" s="1">
        <v>2600</v>
      </c>
      <c r="E577" s="1" t="s">
        <v>215</v>
      </c>
      <c r="G577" s="38"/>
      <c r="H577" s="39">
        <v>293835</v>
      </c>
      <c r="I577" s="1">
        <v>2025</v>
      </c>
      <c r="J577" s="1" t="s">
        <v>119</v>
      </c>
      <c r="K577" s="1" t="s">
        <v>129</v>
      </c>
      <c r="L577" s="1" t="s">
        <v>130</v>
      </c>
      <c r="M577" s="1">
        <f>IF(ISNUMBER(MATCH(E577,_xlfn.VSTACK('VLookup Lists'!$E$2:$E$17,'VLookup Lists'!$H$2:$H$38,'VLookup Lists'!$J$2:$J$8),0)),1,0)</f>
        <v>0</v>
      </c>
      <c r="N577" s="1">
        <f>IFERROR(IF(VLOOKUP($D577,'VLookup Lists'!$B$11:$C$29,2,FALSE)="FLIP",1,0),"")</f>
        <v>0</v>
      </c>
      <c r="O577" s="1" t="b">
        <f>ISNUMBER(MATCH($E577,'VLookup Lists'!$E$2:$E$17,0))</f>
        <v>0</v>
      </c>
    </row>
    <row r="578" spans="1:15" ht="15.75" customHeight="1" x14ac:dyDescent="0.2">
      <c r="A578" s="1" t="str">
        <f t="shared" si="2"/>
        <v>OFVP</v>
      </c>
      <c r="B578" s="1" t="s">
        <v>146</v>
      </c>
      <c r="D578" s="1">
        <v>2600</v>
      </c>
      <c r="E578" s="1" t="s">
        <v>304</v>
      </c>
      <c r="G578" s="38"/>
      <c r="H578" s="39">
        <v>262793</v>
      </c>
      <c r="I578" s="1">
        <v>2025</v>
      </c>
      <c r="J578" s="1" t="s">
        <v>119</v>
      </c>
      <c r="K578" s="1" t="s">
        <v>94</v>
      </c>
      <c r="L578" s="1" t="s">
        <v>134</v>
      </c>
      <c r="M578" s="1">
        <f>IF(ISNUMBER(MATCH(E578,_xlfn.VSTACK('VLookup Lists'!$E$2:$E$17,'VLookup Lists'!$H$2:$H$38,'VLookup Lists'!$J$2:$J$8),0)),1,0)</f>
        <v>0</v>
      </c>
      <c r="N578" s="1">
        <f>IFERROR(IF(VLOOKUP($D578,'VLookup Lists'!$B$11:$C$29,2,FALSE)="FLIP",1,0),"")</f>
        <v>0</v>
      </c>
      <c r="O578" s="1" t="b">
        <f>ISNUMBER(MATCH($E578,'VLookup Lists'!$E$2:$E$17,0))</f>
        <v>0</v>
      </c>
    </row>
    <row r="579" spans="1:15" ht="15.75" customHeight="1" x14ac:dyDescent="0.2">
      <c r="A579" s="1" t="str">
        <f t="shared" si="2"/>
        <v>OFVP</v>
      </c>
      <c r="B579" s="1" t="s">
        <v>146</v>
      </c>
      <c r="D579" s="1">
        <v>2600</v>
      </c>
      <c r="E579" s="1" t="s">
        <v>216</v>
      </c>
      <c r="G579" s="38"/>
      <c r="H579" s="39">
        <v>234571</v>
      </c>
      <c r="I579" s="1">
        <v>2025</v>
      </c>
      <c r="J579" s="1" t="s">
        <v>119</v>
      </c>
      <c r="K579" s="1" t="s">
        <v>150</v>
      </c>
      <c r="L579" s="1" t="s">
        <v>151</v>
      </c>
      <c r="M579" s="1">
        <f>IF(ISNUMBER(MATCH(E579,_xlfn.VSTACK('VLookup Lists'!$E$2:$E$17,'VLookup Lists'!$H$2:$H$38,'VLookup Lists'!$J$2:$J$8),0)),1,0)</f>
        <v>0</v>
      </c>
      <c r="N579" s="1">
        <f>IFERROR(IF(VLOOKUP($D579,'VLookup Lists'!$B$11:$C$29,2,FALSE)="FLIP",1,0),"")</f>
        <v>0</v>
      </c>
      <c r="O579" s="1" t="b">
        <f>ISNUMBER(MATCH($E579,'VLookup Lists'!$E$2:$E$17,0))</f>
        <v>0</v>
      </c>
    </row>
    <row r="580" spans="1:15" ht="15.75" customHeight="1" x14ac:dyDescent="0.2">
      <c r="A580" s="1" t="str">
        <f t="shared" si="2"/>
        <v>OFVP</v>
      </c>
      <c r="B580" s="1" t="s">
        <v>146</v>
      </c>
      <c r="D580" s="1">
        <v>2600</v>
      </c>
      <c r="E580" s="1" t="s">
        <v>176</v>
      </c>
      <c r="G580" s="38"/>
      <c r="H580" s="39">
        <v>232099</v>
      </c>
      <c r="I580" s="1">
        <v>2025</v>
      </c>
      <c r="J580" s="1" t="s">
        <v>119</v>
      </c>
      <c r="K580" s="1" t="s">
        <v>94</v>
      </c>
      <c r="L580" s="1" t="s">
        <v>127</v>
      </c>
      <c r="M580" s="1">
        <f>IF(ISNUMBER(MATCH(E580,_xlfn.VSTACK('VLookup Lists'!$E$2:$E$17,'VLookup Lists'!$H$2:$H$38,'VLookup Lists'!$J$2:$J$8),0)),1,0)</f>
        <v>0</v>
      </c>
      <c r="N580" s="1">
        <f>IFERROR(IF(VLOOKUP($D580,'VLookup Lists'!$B$11:$C$29,2,FALSE)="FLIP",1,0),"")</f>
        <v>0</v>
      </c>
      <c r="O580" s="1" t="b">
        <f>ISNUMBER(MATCH($E580,'VLookup Lists'!$E$2:$E$17,0))</f>
        <v>0</v>
      </c>
    </row>
    <row r="581" spans="1:15" ht="15.75" customHeight="1" x14ac:dyDescent="0.2">
      <c r="A581" s="1" t="str">
        <f t="shared" si="2"/>
        <v>OFVP</v>
      </c>
      <c r="B581" s="1" t="s">
        <v>146</v>
      </c>
      <c r="D581" s="1">
        <v>2600</v>
      </c>
      <c r="E581" s="1" t="s">
        <v>217</v>
      </c>
      <c r="G581" s="38"/>
      <c r="H581" s="39">
        <v>219642</v>
      </c>
      <c r="I581" s="1">
        <v>2025</v>
      </c>
      <c r="J581" s="1" t="s">
        <v>119</v>
      </c>
      <c r="K581" s="1" t="s">
        <v>148</v>
      </c>
      <c r="L581" s="1" t="s">
        <v>149</v>
      </c>
      <c r="M581" s="1">
        <f>IF(ISNUMBER(MATCH(E581,_xlfn.VSTACK('VLookup Lists'!$E$2:$E$17,'VLookup Lists'!$H$2:$H$38,'VLookup Lists'!$J$2:$J$8),0)),1,0)</f>
        <v>0</v>
      </c>
      <c r="N581" s="1">
        <f>IFERROR(IF(VLOOKUP($D581,'VLookup Lists'!$B$11:$C$29,2,FALSE)="FLIP",1,0),"")</f>
        <v>0</v>
      </c>
      <c r="O581" s="1" t="b">
        <f>ISNUMBER(MATCH($E581,'VLookup Lists'!$E$2:$E$17,0))</f>
        <v>0</v>
      </c>
    </row>
    <row r="582" spans="1:15" ht="15.75" customHeight="1" x14ac:dyDescent="0.2">
      <c r="A582" s="1" t="str">
        <f t="shared" si="2"/>
        <v>OFVP</v>
      </c>
      <c r="B582" s="1" t="s">
        <v>146</v>
      </c>
      <c r="D582" s="1">
        <v>2600</v>
      </c>
      <c r="E582" s="1" t="s">
        <v>333</v>
      </c>
      <c r="G582" s="38"/>
      <c r="H582" s="39">
        <v>182983</v>
      </c>
      <c r="I582" s="1">
        <v>2025</v>
      </c>
      <c r="J582" s="1" t="s">
        <v>119</v>
      </c>
      <c r="K582" s="1" t="s">
        <v>94</v>
      </c>
      <c r="L582" s="1" t="s">
        <v>127</v>
      </c>
      <c r="M582" s="1">
        <f>IF(ISNUMBER(MATCH(E582,_xlfn.VSTACK('VLookup Lists'!$E$2:$E$17,'VLookup Lists'!$H$2:$H$38,'VLookup Lists'!$J$2:$J$8),0)),1,0)</f>
        <v>0</v>
      </c>
      <c r="N582" s="1">
        <f>IFERROR(IF(VLOOKUP($D582,'VLookup Lists'!$B$11:$C$29,2,FALSE)="FLIP",1,0),"")</f>
        <v>0</v>
      </c>
      <c r="O582" s="1" t="b">
        <f>ISNUMBER(MATCH($E582,'VLookup Lists'!$E$2:$E$17,0))</f>
        <v>0</v>
      </c>
    </row>
    <row r="583" spans="1:15" ht="15.75" customHeight="1" x14ac:dyDescent="0.2">
      <c r="A583" s="1" t="str">
        <f t="shared" si="2"/>
        <v>OFVP</v>
      </c>
      <c r="B583" s="1" t="s">
        <v>146</v>
      </c>
      <c r="D583" s="1">
        <v>2600</v>
      </c>
      <c r="E583" s="1" t="s">
        <v>333</v>
      </c>
      <c r="G583" s="38"/>
      <c r="H583" s="39">
        <v>214366</v>
      </c>
      <c r="I583" s="1">
        <v>2025</v>
      </c>
      <c r="J583" s="1" t="s">
        <v>119</v>
      </c>
      <c r="K583" s="1" t="s">
        <v>148</v>
      </c>
      <c r="L583" s="1" t="s">
        <v>149</v>
      </c>
      <c r="M583" s="1">
        <f>IF(ISNUMBER(MATCH(E583,_xlfn.VSTACK('VLookup Lists'!$E$2:$E$17,'VLookup Lists'!$H$2:$H$38,'VLookup Lists'!$J$2:$J$8),0)),1,0)</f>
        <v>0</v>
      </c>
      <c r="N583" s="1">
        <f>IFERROR(IF(VLOOKUP($D583,'VLookup Lists'!$B$11:$C$29,2,FALSE)="FLIP",1,0),"")</f>
        <v>0</v>
      </c>
      <c r="O583" s="1" t="b">
        <f>ISNUMBER(MATCH($E583,'VLookup Lists'!$E$2:$E$17,0))</f>
        <v>0</v>
      </c>
    </row>
    <row r="584" spans="1:15" ht="15.75" customHeight="1" x14ac:dyDescent="0.2">
      <c r="A584" s="1" t="str">
        <f t="shared" si="2"/>
        <v>OFVP</v>
      </c>
      <c r="B584" s="1" t="s">
        <v>146</v>
      </c>
      <c r="D584" s="1">
        <v>2600</v>
      </c>
      <c r="E584" s="1" t="s">
        <v>218</v>
      </c>
      <c r="G584" s="38"/>
      <c r="H584" s="39">
        <v>260790</v>
      </c>
      <c r="I584" s="1">
        <v>2025</v>
      </c>
      <c r="J584" s="1" t="s">
        <v>119</v>
      </c>
      <c r="K584" s="1" t="s">
        <v>184</v>
      </c>
      <c r="L584" s="1" t="s">
        <v>132</v>
      </c>
      <c r="M584" s="1">
        <f>IF(ISNUMBER(MATCH(E584,_xlfn.VSTACK('VLookup Lists'!$E$2:$E$17,'VLookup Lists'!$H$2:$H$38,'VLookup Lists'!$J$2:$J$8),0)),1,0)</f>
        <v>0</v>
      </c>
      <c r="N584" s="1">
        <f>IFERROR(IF(VLOOKUP($D584,'VLookup Lists'!$B$11:$C$29,2,FALSE)="FLIP",1,0),"")</f>
        <v>0</v>
      </c>
      <c r="O584" s="1" t="b">
        <f>ISNUMBER(MATCH($E584,'VLookup Lists'!$E$2:$E$17,0))</f>
        <v>0</v>
      </c>
    </row>
    <row r="585" spans="1:15" ht="15.75" customHeight="1" x14ac:dyDescent="0.2">
      <c r="A585" s="1" t="str">
        <f t="shared" si="2"/>
        <v>OFVP</v>
      </c>
      <c r="B585" s="1" t="s">
        <v>146</v>
      </c>
      <c r="D585" s="1">
        <v>2600</v>
      </c>
      <c r="E585" s="1" t="s">
        <v>219</v>
      </c>
      <c r="G585" s="38"/>
      <c r="H585" s="39">
        <v>214785</v>
      </c>
      <c r="I585" s="1">
        <v>2025</v>
      </c>
      <c r="J585" s="1" t="s">
        <v>119</v>
      </c>
      <c r="K585" s="1" t="s">
        <v>131</v>
      </c>
      <c r="L585" s="1" t="s">
        <v>186</v>
      </c>
      <c r="M585" s="1">
        <f>IF(ISNUMBER(MATCH(E585,_xlfn.VSTACK('VLookup Lists'!$E$2:$E$17,'VLookup Lists'!$H$2:$H$38,'VLookup Lists'!$J$2:$J$8),0)),1,0)</f>
        <v>0</v>
      </c>
      <c r="N585" s="1">
        <f>IFERROR(IF(VLOOKUP($D585,'VLookup Lists'!$B$11:$C$29,2,FALSE)="FLIP",1,0),"")</f>
        <v>0</v>
      </c>
      <c r="O585" s="1" t="b">
        <f>ISNUMBER(MATCH($E585,'VLookup Lists'!$E$2:$E$17,0))</f>
        <v>0</v>
      </c>
    </row>
    <row r="586" spans="1:15" ht="15.75" customHeight="1" x14ac:dyDescent="0.2">
      <c r="A586" s="1" t="str">
        <f t="shared" si="2"/>
        <v>OFVP</v>
      </c>
      <c r="B586" s="1" t="s">
        <v>146</v>
      </c>
      <c r="D586" s="1">
        <v>2600</v>
      </c>
      <c r="E586" s="1" t="s">
        <v>155</v>
      </c>
      <c r="G586" s="38">
        <v>45838</v>
      </c>
      <c r="H586" s="39">
        <v>181890</v>
      </c>
      <c r="I586" s="1">
        <v>2025</v>
      </c>
      <c r="J586" s="1" t="s">
        <v>119</v>
      </c>
      <c r="K586" s="1" t="s">
        <v>150</v>
      </c>
      <c r="L586" s="1" t="s">
        <v>151</v>
      </c>
      <c r="M586" s="1">
        <f>IF(ISNUMBER(MATCH(E586,_xlfn.VSTACK('VLookup Lists'!$E$2:$E$17,'VLookup Lists'!$H$2:$H$38,'VLookup Lists'!$J$2:$J$8),0)),1,0)</f>
        <v>0</v>
      </c>
      <c r="N586" s="1">
        <f>IFERROR(IF(VLOOKUP($D586,'VLookup Lists'!$B$11:$C$29,2,FALSE)="FLIP",1,0),"")</f>
        <v>0</v>
      </c>
      <c r="O586" s="1" t="b">
        <f>ISNUMBER(MATCH($E586,'VLookup Lists'!$E$2:$E$17,0))</f>
        <v>0</v>
      </c>
    </row>
    <row r="587" spans="1:15" ht="15.75" customHeight="1" x14ac:dyDescent="0.2">
      <c r="A587" s="1" t="str">
        <f t="shared" si="2"/>
        <v>OFVP</v>
      </c>
      <c r="B587" s="1" t="s">
        <v>146</v>
      </c>
      <c r="D587" s="1">
        <v>2600</v>
      </c>
      <c r="E587" s="1" t="s">
        <v>220</v>
      </c>
      <c r="G587" s="38">
        <v>45473</v>
      </c>
      <c r="H587" s="39">
        <v>0</v>
      </c>
      <c r="I587" s="1">
        <v>2025</v>
      </c>
      <c r="J587" s="1" t="s">
        <v>119</v>
      </c>
      <c r="K587" s="1" t="s">
        <v>129</v>
      </c>
      <c r="L587" s="1" t="s">
        <v>130</v>
      </c>
      <c r="M587" s="1">
        <f>IF(ISNUMBER(MATCH(E587,_xlfn.VSTACK('VLookup Lists'!$E$2:$E$17,'VLookup Lists'!$H$2:$H$38,'VLookup Lists'!$J$2:$J$8),0)),1,0)</f>
        <v>0</v>
      </c>
      <c r="N587" s="1">
        <f>IFERROR(IF(VLOOKUP($D587,'VLookup Lists'!$B$11:$C$29,2,FALSE)="FLIP",1,0),"")</f>
        <v>0</v>
      </c>
      <c r="O587" s="1" t="b">
        <f>ISNUMBER(MATCH($E587,'VLookup Lists'!$E$2:$E$17,0))</f>
        <v>0</v>
      </c>
    </row>
    <row r="588" spans="1:15" ht="15.75" customHeight="1" x14ac:dyDescent="0.2">
      <c r="A588" s="1" t="str">
        <f t="shared" si="2"/>
        <v>OFVP</v>
      </c>
      <c r="B588" s="1" t="s">
        <v>146</v>
      </c>
      <c r="D588" s="1">
        <v>2600</v>
      </c>
      <c r="E588" s="1" t="s">
        <v>156</v>
      </c>
      <c r="G588" s="38"/>
      <c r="H588" s="39">
        <v>227603</v>
      </c>
      <c r="I588" s="1">
        <v>2025</v>
      </c>
      <c r="J588" s="1" t="s">
        <v>119</v>
      </c>
      <c r="K588" s="1" t="s">
        <v>94</v>
      </c>
      <c r="L588" s="1" t="s">
        <v>134</v>
      </c>
      <c r="M588" s="1">
        <f>IF(ISNUMBER(MATCH(E588,_xlfn.VSTACK('VLookup Lists'!$E$2:$E$17,'VLookup Lists'!$H$2:$H$38,'VLookup Lists'!$J$2:$J$8),0)),1,0)</f>
        <v>0</v>
      </c>
      <c r="N588" s="1">
        <f>IFERROR(IF(VLOOKUP($D588,'VLookup Lists'!$B$11:$C$29,2,FALSE)="FLIP",1,0),"")</f>
        <v>0</v>
      </c>
      <c r="O588" s="1" t="b">
        <f>ISNUMBER(MATCH($E588,'VLookup Lists'!$E$2:$E$17,0))</f>
        <v>0</v>
      </c>
    </row>
    <row r="589" spans="1:15" ht="15.75" customHeight="1" x14ac:dyDescent="0.2">
      <c r="A589" s="1" t="str">
        <f t="shared" si="2"/>
        <v>OFVP</v>
      </c>
      <c r="B589" s="1" t="s">
        <v>91</v>
      </c>
      <c r="D589" s="1">
        <v>2771</v>
      </c>
      <c r="E589" s="1" t="s">
        <v>92</v>
      </c>
      <c r="G589" s="38">
        <v>45930</v>
      </c>
      <c r="H589" s="39">
        <v>434312</v>
      </c>
      <c r="I589" s="1">
        <v>2025</v>
      </c>
      <c r="J589" s="1" t="s">
        <v>93</v>
      </c>
      <c r="K589" s="1" t="s">
        <v>94</v>
      </c>
      <c r="L589" s="1" t="s">
        <v>95</v>
      </c>
      <c r="M589" s="1">
        <f>IF(ISNUMBER(MATCH(E589,_xlfn.VSTACK('VLookup Lists'!$E$2:$E$17,'VLookup Lists'!$H$2:$H$38,'VLookup Lists'!$J$2:$J$8),0)),1,0)</f>
        <v>1</v>
      </c>
      <c r="N589" s="1">
        <f>IFERROR(IF(VLOOKUP($D589,'VLookup Lists'!$B$11:$C$29,2,FALSE)="FLIP",1,0),"")</f>
        <v>0</v>
      </c>
      <c r="O589" s="1" t="b">
        <f>ISNUMBER(MATCH($E589,'VLookup Lists'!$E$2:$E$17,0))</f>
        <v>0</v>
      </c>
    </row>
    <row r="590" spans="1:15" ht="15.75" customHeight="1" x14ac:dyDescent="0.2">
      <c r="A590" s="1" t="str">
        <f t="shared" si="2"/>
        <v>OFVP</v>
      </c>
      <c r="B590" s="1" t="s">
        <v>264</v>
      </c>
      <c r="D590" s="1">
        <v>2771</v>
      </c>
      <c r="E590" s="1" t="s">
        <v>104</v>
      </c>
      <c r="G590" s="38"/>
      <c r="H590" s="39">
        <v>959145</v>
      </c>
      <c r="I590" s="1">
        <v>2025</v>
      </c>
      <c r="J590" s="1" t="s">
        <v>93</v>
      </c>
      <c r="K590" s="1" t="s">
        <v>94</v>
      </c>
      <c r="L590" s="1" t="s">
        <v>95</v>
      </c>
      <c r="M590" s="1">
        <f>IF(ISNUMBER(MATCH(E590,_xlfn.VSTACK('VLookup Lists'!$E$2:$E$17,'VLookup Lists'!$H$2:$H$38,'VLookup Lists'!$J$2:$J$8),0)),1,0)</f>
        <v>1</v>
      </c>
      <c r="N590" s="1">
        <f>IFERROR(IF(VLOOKUP($D590,'VLookup Lists'!$B$11:$C$29,2,FALSE)="FLIP",1,0),"")</f>
        <v>0</v>
      </c>
      <c r="O590" s="1" t="b">
        <f>ISNUMBER(MATCH($E590,'VLookup Lists'!$E$2:$E$17,0))</f>
        <v>0</v>
      </c>
    </row>
    <row r="591" spans="1:15" ht="15.75" customHeight="1" x14ac:dyDescent="0.2">
      <c r="A591" s="1" t="str">
        <f t="shared" si="2"/>
        <v>OFVP</v>
      </c>
      <c r="B591" s="1" t="s">
        <v>264</v>
      </c>
      <c r="D591" s="1">
        <v>2771</v>
      </c>
      <c r="E591" s="1" t="s">
        <v>104</v>
      </c>
      <c r="G591" s="38"/>
      <c r="H591" s="39">
        <v>319725</v>
      </c>
      <c r="I591" s="1">
        <v>2025</v>
      </c>
      <c r="J591" s="1" t="s">
        <v>119</v>
      </c>
      <c r="K591" s="1" t="s">
        <v>119</v>
      </c>
      <c r="L591" s="1" t="s">
        <v>206</v>
      </c>
      <c r="M591" s="1">
        <f>IF(ISNUMBER(MATCH(E591,_xlfn.VSTACK('VLookup Lists'!$E$2:$E$17,'VLookup Lists'!$H$2:$H$38,'VLookup Lists'!$J$2:$J$8),0)),1,0)</f>
        <v>1</v>
      </c>
      <c r="N591" s="1">
        <f>IFERROR(IF(VLOOKUP($D591,'VLookup Lists'!$B$11:$C$29,2,FALSE)="FLIP",1,0),"")</f>
        <v>0</v>
      </c>
      <c r="O591" s="1" t="b">
        <f>ISNUMBER(MATCH($E591,'VLookup Lists'!$E$2:$E$17,0))</f>
        <v>0</v>
      </c>
    </row>
    <row r="592" spans="1:15" ht="15.75" customHeight="1" x14ac:dyDescent="0.2">
      <c r="A592" s="1" t="str">
        <f t="shared" si="2"/>
        <v>OFVP</v>
      </c>
      <c r="B592" s="1" t="s">
        <v>264</v>
      </c>
      <c r="D592" s="1">
        <v>2771</v>
      </c>
      <c r="E592" s="1" t="s">
        <v>147</v>
      </c>
      <c r="G592" s="38"/>
      <c r="H592" s="39">
        <v>330000</v>
      </c>
      <c r="I592" s="1">
        <v>2025</v>
      </c>
      <c r="J592" s="1" t="s">
        <v>93</v>
      </c>
      <c r="K592" s="1" t="s">
        <v>94</v>
      </c>
      <c r="L592" s="1" t="s">
        <v>95</v>
      </c>
      <c r="M592" s="1">
        <f>IF(ISNUMBER(MATCH(E592,_xlfn.VSTACK('VLookup Lists'!$E$2:$E$17,'VLookup Lists'!$H$2:$H$38,'VLookup Lists'!$J$2:$J$8),0)),1,0)</f>
        <v>0</v>
      </c>
      <c r="N592" s="1">
        <f>IFERROR(IF(VLOOKUP($D592,'VLookup Lists'!$B$11:$C$29,2,FALSE)="FLIP",1,0),"")</f>
        <v>0</v>
      </c>
      <c r="O592" s="1" t="b">
        <f>ISNUMBER(MATCH($E592,'VLookup Lists'!$E$2:$E$17,0))</f>
        <v>0</v>
      </c>
    </row>
    <row r="593" spans="1:15" ht="15.75" customHeight="1" x14ac:dyDescent="0.2">
      <c r="A593" s="1" t="str">
        <f t="shared" si="2"/>
        <v>OFVP</v>
      </c>
      <c r="B593" s="1" t="s">
        <v>264</v>
      </c>
      <c r="D593" s="1">
        <v>2771</v>
      </c>
      <c r="E593" s="1" t="s">
        <v>147</v>
      </c>
      <c r="G593" s="38"/>
      <c r="H593" s="39">
        <v>330000</v>
      </c>
      <c r="I593" s="1">
        <v>2025</v>
      </c>
      <c r="J593" s="1" t="s">
        <v>119</v>
      </c>
      <c r="K593" s="1" t="s">
        <v>119</v>
      </c>
      <c r="L593" s="1" t="s">
        <v>206</v>
      </c>
      <c r="M593" s="1">
        <f>IF(ISNUMBER(MATCH(E593,_xlfn.VSTACK('VLookup Lists'!$E$2:$E$17,'VLookup Lists'!$H$2:$H$38,'VLookup Lists'!$J$2:$J$8),0)),1,0)</f>
        <v>0</v>
      </c>
      <c r="N593" s="1">
        <f>IFERROR(IF(VLOOKUP($D593,'VLookup Lists'!$B$11:$C$29,2,FALSE)="FLIP",1,0),"")</f>
        <v>0</v>
      </c>
      <c r="O593" s="1" t="b">
        <f>ISNUMBER(MATCH($E593,'VLookup Lists'!$E$2:$E$17,0))</f>
        <v>0</v>
      </c>
    </row>
    <row r="594" spans="1:15" ht="15.75" customHeight="1" x14ac:dyDescent="0.2">
      <c r="A594" s="1" t="str">
        <f t="shared" si="2"/>
        <v>OFVP</v>
      </c>
      <c r="B594" s="1" t="s">
        <v>91</v>
      </c>
      <c r="D594" s="1">
        <v>2771</v>
      </c>
      <c r="E594" s="1" t="s">
        <v>265</v>
      </c>
      <c r="G594" s="38">
        <v>45565</v>
      </c>
      <c r="H594" s="39">
        <v>285098</v>
      </c>
      <c r="I594" s="1">
        <v>2025</v>
      </c>
      <c r="J594" s="1" t="s">
        <v>93</v>
      </c>
      <c r="K594" s="1" t="s">
        <v>94</v>
      </c>
      <c r="L594" s="1" t="s">
        <v>95</v>
      </c>
      <c r="M594" s="1">
        <f>IF(ISNUMBER(MATCH(E594,_xlfn.VSTACK('VLookup Lists'!$E$2:$E$17,'VLookup Lists'!$H$2:$H$38,'VLookup Lists'!$J$2:$J$8),0)),1,0)</f>
        <v>1</v>
      </c>
      <c r="N594" s="1">
        <f>IFERROR(IF(VLOOKUP($D594,'VLookup Lists'!$B$11:$C$29,2,FALSE)="FLIP",1,0),"")</f>
        <v>0</v>
      </c>
      <c r="O594" s="1" t="b">
        <f>ISNUMBER(MATCH($E594,'VLookup Lists'!$E$2:$E$17,0))</f>
        <v>1</v>
      </c>
    </row>
    <row r="595" spans="1:15" ht="15.75" customHeight="1" x14ac:dyDescent="0.2">
      <c r="A595" s="1" t="str">
        <f t="shared" si="2"/>
        <v>OFVP</v>
      </c>
      <c r="B595" s="1" t="s">
        <v>264</v>
      </c>
      <c r="D595" s="1">
        <v>2771</v>
      </c>
      <c r="E595" s="1" t="s">
        <v>265</v>
      </c>
      <c r="G595" s="38"/>
      <c r="H595" s="39">
        <v>1179101</v>
      </c>
      <c r="I595" s="1">
        <v>2025</v>
      </c>
      <c r="J595" s="1" t="s">
        <v>93</v>
      </c>
      <c r="K595" s="1" t="s">
        <v>94</v>
      </c>
      <c r="L595" s="1" t="s">
        <v>95</v>
      </c>
      <c r="M595" s="1">
        <f>IF(ISNUMBER(MATCH(E595,_xlfn.VSTACK('VLookup Lists'!$E$2:$E$17,'VLookup Lists'!$H$2:$H$38,'VLookup Lists'!$J$2:$J$8),0)),1,0)</f>
        <v>1</v>
      </c>
      <c r="N595" s="1">
        <f>IFERROR(IF(VLOOKUP($D595,'VLookup Lists'!$B$11:$C$29,2,FALSE)="FLIP",1,0),"")</f>
        <v>0</v>
      </c>
      <c r="O595" s="1" t="b">
        <f>ISNUMBER(MATCH($E595,'VLookup Lists'!$E$2:$E$17,0))</f>
        <v>1</v>
      </c>
    </row>
    <row r="596" spans="1:15" ht="15.75" customHeight="1" x14ac:dyDescent="0.2">
      <c r="A596" s="1" t="str">
        <f t="shared" si="2"/>
        <v>OFVP</v>
      </c>
      <c r="B596" s="1" t="s">
        <v>264</v>
      </c>
      <c r="D596" s="1">
        <v>2771</v>
      </c>
      <c r="E596" s="1" t="s">
        <v>266</v>
      </c>
      <c r="G596" s="38"/>
      <c r="H596" s="39">
        <v>247081</v>
      </c>
      <c r="I596" s="1">
        <v>2025</v>
      </c>
      <c r="J596" s="1" t="s">
        <v>119</v>
      </c>
      <c r="K596" s="1" t="s">
        <v>119</v>
      </c>
      <c r="L596" s="1" t="s">
        <v>206</v>
      </c>
      <c r="M596" s="1">
        <f>IF(ISNUMBER(MATCH(E596,_xlfn.VSTACK('VLookup Lists'!$E$2:$E$17,'VLookup Lists'!$H$2:$H$38,'VLookup Lists'!$J$2:$J$8),0)),1,0)</f>
        <v>0</v>
      </c>
      <c r="N596" s="1">
        <f>IFERROR(IF(VLOOKUP($D596,'VLookup Lists'!$B$11:$C$29,2,FALSE)="FLIP",1,0),"")</f>
        <v>0</v>
      </c>
      <c r="O596" s="1" t="b">
        <f>ISNUMBER(MATCH($E596,'VLookup Lists'!$E$2:$E$17,0))</f>
        <v>0</v>
      </c>
    </row>
    <row r="597" spans="1:15" ht="15.75" customHeight="1" x14ac:dyDescent="0.2">
      <c r="A597" s="1" t="str">
        <f t="shared" si="2"/>
        <v>OFVP</v>
      </c>
      <c r="B597" s="1" t="s">
        <v>91</v>
      </c>
      <c r="D597" s="1">
        <v>2771</v>
      </c>
      <c r="E597" s="1" t="s">
        <v>96</v>
      </c>
      <c r="G597" s="38">
        <v>45344</v>
      </c>
      <c r="H597" s="39">
        <v>0</v>
      </c>
      <c r="I597" s="1">
        <v>2025</v>
      </c>
      <c r="J597" s="1" t="s">
        <v>93</v>
      </c>
      <c r="K597" s="1" t="s">
        <v>94</v>
      </c>
      <c r="L597" s="1" t="s">
        <v>95</v>
      </c>
      <c r="M597" s="1">
        <f>IF(ISNUMBER(MATCH(E597,_xlfn.VSTACK('VLookup Lists'!$E$2:$E$17,'VLookup Lists'!$H$2:$H$38,'VLookup Lists'!$J$2:$J$8),0)),1,0)</f>
        <v>0</v>
      </c>
      <c r="N597" s="1">
        <f>IFERROR(IF(VLOOKUP($D597,'VLookup Lists'!$B$11:$C$29,2,FALSE)="FLIP",1,0),"")</f>
        <v>0</v>
      </c>
      <c r="O597" s="1" t="b">
        <f>ISNUMBER(MATCH($E597,'VLookup Lists'!$E$2:$E$17,0))</f>
        <v>0</v>
      </c>
    </row>
    <row r="598" spans="1:15" ht="15.75" customHeight="1" x14ac:dyDescent="0.2">
      <c r="A598" s="1" t="str">
        <f t="shared" si="2"/>
        <v>OFVP</v>
      </c>
      <c r="B598" s="1" t="s">
        <v>97</v>
      </c>
      <c r="D598" s="1">
        <v>2772</v>
      </c>
      <c r="E598" s="1" t="s">
        <v>98</v>
      </c>
      <c r="G598" s="38">
        <v>45565</v>
      </c>
      <c r="H598" s="39">
        <v>133828</v>
      </c>
      <c r="I598" s="1">
        <v>2025</v>
      </c>
      <c r="J598" s="1" t="s">
        <v>93</v>
      </c>
      <c r="K598" s="1" t="s">
        <v>94</v>
      </c>
      <c r="L598" s="1" t="s">
        <v>95</v>
      </c>
      <c r="M598" s="1">
        <f>IF(ISNUMBER(MATCH(E598,_xlfn.VSTACK('VLookup Lists'!$E$2:$E$17,'VLookup Lists'!$H$2:$H$38,'VLookup Lists'!$J$2:$J$8),0)),1,0)</f>
        <v>0</v>
      </c>
      <c r="N598" s="1">
        <f>IFERROR(IF(VLOOKUP($D598,'VLookup Lists'!$B$11:$C$29,2,FALSE)="FLIP",1,0),"")</f>
        <v>0</v>
      </c>
      <c r="O598" s="1" t="b">
        <f>ISNUMBER(MATCH($E598,'VLookup Lists'!$E$2:$E$17,0))</f>
        <v>0</v>
      </c>
    </row>
    <row r="599" spans="1:15" ht="15.75" customHeight="1" x14ac:dyDescent="0.2">
      <c r="A599" s="1" t="str">
        <f t="shared" si="2"/>
        <v>OFVP</v>
      </c>
      <c r="B599" s="1" t="s">
        <v>267</v>
      </c>
      <c r="D599" s="1">
        <v>2772</v>
      </c>
      <c r="E599" s="1" t="s">
        <v>268</v>
      </c>
      <c r="G599" s="38"/>
      <c r="H599" s="39">
        <v>363365</v>
      </c>
      <c r="I599" s="1">
        <v>2025</v>
      </c>
      <c r="J599" s="1" t="s">
        <v>93</v>
      </c>
      <c r="K599" s="1" t="s">
        <v>94</v>
      </c>
      <c r="L599" s="1" t="s">
        <v>95</v>
      </c>
      <c r="M599" s="1">
        <f>IF(ISNUMBER(MATCH(E599,_xlfn.VSTACK('VLookup Lists'!$E$2:$E$17,'VLookup Lists'!$H$2:$H$38,'VLookup Lists'!$J$2:$J$8),0)),1,0)</f>
        <v>0</v>
      </c>
      <c r="N599" s="1">
        <f>IFERROR(IF(VLOOKUP($D599,'VLookup Lists'!$B$11:$C$29,2,FALSE)="FLIP",1,0),"")</f>
        <v>0</v>
      </c>
      <c r="O599" s="1" t="b">
        <f>ISNUMBER(MATCH($E599,'VLookup Lists'!$E$2:$E$17,0))</f>
        <v>0</v>
      </c>
    </row>
    <row r="600" spans="1:15" ht="15.75" customHeight="1" x14ac:dyDescent="0.2">
      <c r="A600" s="1" t="str">
        <f t="shared" si="2"/>
        <v>OFVP</v>
      </c>
      <c r="B600" s="1" t="s">
        <v>267</v>
      </c>
      <c r="D600" s="1">
        <v>2772</v>
      </c>
      <c r="E600" s="1" t="s">
        <v>268</v>
      </c>
      <c r="G600" s="38"/>
      <c r="H600" s="39">
        <v>367467</v>
      </c>
      <c r="I600" s="1">
        <v>2025</v>
      </c>
      <c r="J600" s="1" t="s">
        <v>119</v>
      </c>
      <c r="K600" s="1" t="s">
        <v>119</v>
      </c>
      <c r="L600" s="1" t="s">
        <v>206</v>
      </c>
      <c r="M600" s="1">
        <f>IF(ISNUMBER(MATCH(E600,_xlfn.VSTACK('VLookup Lists'!$E$2:$E$17,'VLookup Lists'!$H$2:$H$38,'VLookup Lists'!$J$2:$J$8),0)),1,0)</f>
        <v>0</v>
      </c>
      <c r="N600" s="1">
        <f>IFERROR(IF(VLOOKUP($D600,'VLookup Lists'!$B$11:$C$29,2,FALSE)="FLIP",1,0),"")</f>
        <v>0</v>
      </c>
      <c r="O600" s="1" t="b">
        <f>ISNUMBER(MATCH($E600,'VLookup Lists'!$E$2:$E$17,0))</f>
        <v>0</v>
      </c>
    </row>
    <row r="601" spans="1:15" ht="15.75" customHeight="1" x14ac:dyDescent="0.2">
      <c r="A601" s="1" t="str">
        <f t="shared" si="2"/>
        <v>OFVP</v>
      </c>
      <c r="B601" s="1" t="s">
        <v>267</v>
      </c>
      <c r="D601" s="1">
        <v>2772</v>
      </c>
      <c r="E601" s="1" t="s">
        <v>269</v>
      </c>
      <c r="G601" s="38"/>
      <c r="H601" s="39">
        <v>379725</v>
      </c>
      <c r="I601" s="1">
        <v>2025</v>
      </c>
      <c r="J601" s="1" t="s">
        <v>93</v>
      </c>
      <c r="K601" s="1" t="s">
        <v>94</v>
      </c>
      <c r="L601" s="1" t="s">
        <v>95</v>
      </c>
      <c r="M601" s="1">
        <f>IF(ISNUMBER(MATCH(E601,_xlfn.VSTACK('VLookup Lists'!$E$2:$E$17,'VLookup Lists'!$H$2:$H$38,'VLookup Lists'!$J$2:$J$8),0)),1,0)</f>
        <v>0</v>
      </c>
      <c r="N601" s="1">
        <f>IFERROR(IF(VLOOKUP($D601,'VLookup Lists'!$B$11:$C$29,2,FALSE)="FLIP",1,0),"")</f>
        <v>0</v>
      </c>
      <c r="O601" s="1" t="b">
        <f>ISNUMBER(MATCH($E601,'VLookup Lists'!$E$2:$E$17,0))</f>
        <v>0</v>
      </c>
    </row>
    <row r="602" spans="1:15" ht="15.75" customHeight="1" x14ac:dyDescent="0.2">
      <c r="A602" s="1" t="str">
        <f t="shared" si="2"/>
        <v>OFVP</v>
      </c>
      <c r="B602" s="1" t="s">
        <v>267</v>
      </c>
      <c r="D602" s="1">
        <v>2772</v>
      </c>
      <c r="E602" s="1" t="s">
        <v>269</v>
      </c>
      <c r="G602" s="38"/>
      <c r="H602" s="39">
        <v>379725</v>
      </c>
      <c r="I602" s="1">
        <v>2025</v>
      </c>
      <c r="J602" s="1" t="s">
        <v>119</v>
      </c>
      <c r="K602" s="1" t="s">
        <v>119</v>
      </c>
      <c r="L602" s="1" t="s">
        <v>206</v>
      </c>
      <c r="M602" s="1">
        <f>IF(ISNUMBER(MATCH(E602,_xlfn.VSTACK('VLookup Lists'!$E$2:$E$17,'VLookup Lists'!$H$2:$H$38,'VLookup Lists'!$J$2:$J$8),0)),1,0)</f>
        <v>0</v>
      </c>
      <c r="N602" s="1">
        <f>IFERROR(IF(VLOOKUP($D602,'VLookup Lists'!$B$11:$C$29,2,FALSE)="FLIP",1,0),"")</f>
        <v>0</v>
      </c>
      <c r="O602" s="1" t="b">
        <f>ISNUMBER(MATCH($E602,'VLookup Lists'!$E$2:$E$17,0))</f>
        <v>0</v>
      </c>
    </row>
    <row r="603" spans="1:15" ht="15.75" customHeight="1" x14ac:dyDescent="0.2">
      <c r="A603" s="1" t="str">
        <f t="shared" si="2"/>
        <v>OFVP</v>
      </c>
      <c r="B603" s="1" t="s">
        <v>97</v>
      </c>
      <c r="D603" s="1">
        <v>2772</v>
      </c>
      <c r="E603" s="1" t="s">
        <v>265</v>
      </c>
      <c r="G603" s="38">
        <v>45565</v>
      </c>
      <c r="H603" s="39">
        <v>168970</v>
      </c>
      <c r="I603" s="1">
        <v>2025</v>
      </c>
      <c r="J603" s="1" t="s">
        <v>93</v>
      </c>
      <c r="K603" s="1" t="s">
        <v>94</v>
      </c>
      <c r="L603" s="1" t="s">
        <v>95</v>
      </c>
      <c r="M603" s="1">
        <f>IF(ISNUMBER(MATCH(E603,_xlfn.VSTACK('VLookup Lists'!$E$2:$E$17,'VLookup Lists'!$H$2:$H$38,'VLookup Lists'!$J$2:$J$8),0)),1,0)</f>
        <v>1</v>
      </c>
      <c r="N603" s="1">
        <f>IFERROR(IF(VLOOKUP($D603,'VLookup Lists'!$B$11:$C$29,2,FALSE)="FLIP",1,0),"")</f>
        <v>0</v>
      </c>
      <c r="O603" s="1" t="b">
        <f>ISNUMBER(MATCH($E603,'VLookup Lists'!$E$2:$E$17,0))</f>
        <v>1</v>
      </c>
    </row>
    <row r="604" spans="1:15" ht="15.75" customHeight="1" x14ac:dyDescent="0.2">
      <c r="A604" s="1" t="str">
        <f t="shared" si="2"/>
        <v>OFVP</v>
      </c>
      <c r="B604" s="1" t="s">
        <v>267</v>
      </c>
      <c r="D604" s="1">
        <v>2772</v>
      </c>
      <c r="E604" s="1" t="s">
        <v>270</v>
      </c>
      <c r="G604" s="38"/>
      <c r="H604" s="39">
        <v>387620</v>
      </c>
      <c r="I604" s="1">
        <v>2025</v>
      </c>
      <c r="J604" s="1" t="s">
        <v>93</v>
      </c>
      <c r="K604" s="1" t="s">
        <v>94</v>
      </c>
      <c r="L604" s="1" t="s">
        <v>95</v>
      </c>
      <c r="M604" s="1">
        <f>IF(ISNUMBER(MATCH(E604,_xlfn.VSTACK('VLookup Lists'!$E$2:$E$17,'VLookup Lists'!$H$2:$H$38,'VLookup Lists'!$J$2:$J$8),0)),1,0)</f>
        <v>0</v>
      </c>
      <c r="N604" s="1">
        <f>IFERROR(IF(VLOOKUP($D604,'VLookup Lists'!$B$11:$C$29,2,FALSE)="FLIP",1,0),"")</f>
        <v>0</v>
      </c>
      <c r="O604" s="1" t="b">
        <f>ISNUMBER(MATCH($E604,'VLookup Lists'!$E$2:$E$17,0))</f>
        <v>0</v>
      </c>
    </row>
    <row r="605" spans="1:15" ht="15.75" customHeight="1" x14ac:dyDescent="0.2">
      <c r="A605" s="1" t="str">
        <f t="shared" si="2"/>
        <v>OFVP</v>
      </c>
      <c r="B605" s="1" t="s">
        <v>267</v>
      </c>
      <c r="D605" s="1">
        <v>2772</v>
      </c>
      <c r="E605" s="1" t="s">
        <v>271</v>
      </c>
      <c r="G605" s="38"/>
      <c r="H605" s="39">
        <v>386350</v>
      </c>
      <c r="I605" s="1">
        <v>2025</v>
      </c>
      <c r="J605" s="1" t="s">
        <v>119</v>
      </c>
      <c r="K605" s="1" t="s">
        <v>119</v>
      </c>
      <c r="L605" s="1" t="s">
        <v>206</v>
      </c>
      <c r="M605" s="1">
        <f>IF(ISNUMBER(MATCH(E605,_xlfn.VSTACK('VLookup Lists'!$E$2:$E$17,'VLookup Lists'!$H$2:$H$38,'VLookup Lists'!$J$2:$J$8),0)),1,0)</f>
        <v>0</v>
      </c>
      <c r="N605" s="1">
        <f>IFERROR(IF(VLOOKUP($D605,'VLookup Lists'!$B$11:$C$29,2,FALSE)="FLIP",1,0),"")</f>
        <v>0</v>
      </c>
      <c r="O605" s="1" t="b">
        <f>ISNUMBER(MATCH($E605,'VLookup Lists'!$E$2:$E$17,0))</f>
        <v>0</v>
      </c>
    </row>
    <row r="606" spans="1:15" ht="15.75" customHeight="1" x14ac:dyDescent="0.2">
      <c r="A606" s="1" t="str">
        <f t="shared" si="2"/>
        <v>OFVP</v>
      </c>
      <c r="B606" s="1" t="s">
        <v>97</v>
      </c>
      <c r="D606" s="1">
        <v>2772</v>
      </c>
      <c r="E606" s="1" t="s">
        <v>270</v>
      </c>
      <c r="G606" s="38">
        <v>45565</v>
      </c>
      <c r="H606" s="39">
        <v>137359</v>
      </c>
      <c r="I606" s="1">
        <v>2025</v>
      </c>
      <c r="J606" s="1" t="s">
        <v>93</v>
      </c>
      <c r="K606" s="1" t="s">
        <v>94</v>
      </c>
      <c r="L606" s="1" t="s">
        <v>95</v>
      </c>
      <c r="M606" s="1">
        <f>IF(ISNUMBER(MATCH(E606,_xlfn.VSTACK('VLookup Lists'!$E$2:$E$17,'VLookup Lists'!$H$2:$H$38,'VLookup Lists'!$J$2:$J$8),0)),1,0)</f>
        <v>0</v>
      </c>
      <c r="N606" s="1">
        <f>IFERROR(IF(VLOOKUP($D606,'VLookup Lists'!$B$11:$C$29,2,FALSE)="FLIP",1,0),"")</f>
        <v>0</v>
      </c>
      <c r="O606" s="1" t="b">
        <f>ISNUMBER(MATCH($E606,'VLookup Lists'!$E$2:$E$17,0))</f>
        <v>0</v>
      </c>
    </row>
    <row r="607" spans="1:15" ht="15.75" customHeight="1" x14ac:dyDescent="0.2">
      <c r="A607" s="1" t="str">
        <f t="shared" si="2"/>
        <v>OFVP</v>
      </c>
      <c r="B607" s="1" t="s">
        <v>99</v>
      </c>
      <c r="D607" s="1">
        <v>2773</v>
      </c>
      <c r="E607" s="1" t="s">
        <v>104</v>
      </c>
      <c r="G607" s="38">
        <v>45747</v>
      </c>
      <c r="H607" s="39">
        <v>60774</v>
      </c>
      <c r="I607" s="1">
        <v>2025</v>
      </c>
      <c r="J607" s="1" t="s">
        <v>93</v>
      </c>
      <c r="K607" s="1" t="s">
        <v>94</v>
      </c>
      <c r="L607" s="1" t="s">
        <v>53</v>
      </c>
      <c r="M607" s="1">
        <f>IF(ISNUMBER(MATCH(E607,_xlfn.VSTACK('VLookup Lists'!$E$2:$E$17,'VLookup Lists'!$H$2:$H$38,'VLookup Lists'!$J$2:$J$8),0)),1,0)</f>
        <v>1</v>
      </c>
      <c r="N607" s="1">
        <f>IFERROR(IF(VLOOKUP($D607,'VLookup Lists'!$B$11:$C$29,2,FALSE)="FLIP",1,0),"")</f>
        <v>0</v>
      </c>
      <c r="O607" s="1" t="b">
        <f>ISNUMBER(MATCH($E607,'VLookup Lists'!$E$2:$E$17,0))</f>
        <v>0</v>
      </c>
    </row>
    <row r="608" spans="1:15" ht="15.75" customHeight="1" x14ac:dyDescent="0.2">
      <c r="A608" s="1" t="str">
        <f t="shared" si="2"/>
        <v>OFVP</v>
      </c>
      <c r="B608" s="1" t="s">
        <v>99</v>
      </c>
      <c r="D608" s="1">
        <v>2773</v>
      </c>
      <c r="E608" s="1" t="s">
        <v>104</v>
      </c>
      <c r="G608" s="38">
        <v>45747</v>
      </c>
      <c r="H608" s="39">
        <v>60774</v>
      </c>
      <c r="I608" s="1">
        <v>2025</v>
      </c>
      <c r="J608" s="1" t="s">
        <v>93</v>
      </c>
      <c r="K608" s="1" t="s">
        <v>94</v>
      </c>
      <c r="L608" s="1" t="s">
        <v>55</v>
      </c>
      <c r="M608" s="1">
        <f>IF(ISNUMBER(MATCH(E608,_xlfn.VSTACK('VLookup Lists'!$E$2:$E$17,'VLookup Lists'!$H$2:$H$38,'VLookup Lists'!$J$2:$J$8),0)),1,0)</f>
        <v>1</v>
      </c>
      <c r="N608" s="1">
        <f>IFERROR(IF(VLOOKUP($D608,'VLookup Lists'!$B$11:$C$29,2,FALSE)="FLIP",1,0),"")</f>
        <v>0</v>
      </c>
      <c r="O608" s="1" t="b">
        <f>ISNUMBER(MATCH($E608,'VLookup Lists'!$E$2:$E$17,0))</f>
        <v>0</v>
      </c>
    </row>
    <row r="609" spans="1:15" ht="15.75" customHeight="1" x14ac:dyDescent="0.2">
      <c r="A609" s="1" t="str">
        <f t="shared" si="2"/>
        <v>OFVP</v>
      </c>
      <c r="B609" s="1" t="s">
        <v>99</v>
      </c>
      <c r="D609" s="1">
        <v>2773</v>
      </c>
      <c r="E609" s="1" t="s">
        <v>104</v>
      </c>
      <c r="G609" s="38">
        <v>45747</v>
      </c>
      <c r="H609" s="39">
        <v>60774</v>
      </c>
      <c r="I609" s="1">
        <v>2025</v>
      </c>
      <c r="J609" s="1" t="s">
        <v>93</v>
      </c>
      <c r="K609" s="1" t="s">
        <v>94</v>
      </c>
      <c r="L609" s="1" t="s">
        <v>42</v>
      </c>
      <c r="M609" s="1">
        <f>IF(ISNUMBER(MATCH(E609,_xlfn.VSTACK('VLookup Lists'!$E$2:$E$17,'VLookup Lists'!$H$2:$H$38,'VLookup Lists'!$J$2:$J$8),0)),1,0)</f>
        <v>1</v>
      </c>
      <c r="N609" s="1">
        <f>IFERROR(IF(VLOOKUP($D609,'VLookup Lists'!$B$11:$C$29,2,FALSE)="FLIP",1,0),"")</f>
        <v>0</v>
      </c>
      <c r="O609" s="1" t="b">
        <f>ISNUMBER(MATCH($E609,'VLookup Lists'!$E$2:$E$17,0))</f>
        <v>0</v>
      </c>
    </row>
    <row r="610" spans="1:15" ht="15.75" customHeight="1" x14ac:dyDescent="0.2">
      <c r="A610" s="1" t="str">
        <f t="shared" si="2"/>
        <v>OFVP</v>
      </c>
      <c r="B610" s="1" t="s">
        <v>99</v>
      </c>
      <c r="D610" s="1">
        <v>2773</v>
      </c>
      <c r="E610" s="1" t="s">
        <v>104</v>
      </c>
      <c r="G610" s="38">
        <v>45747</v>
      </c>
      <c r="H610" s="39">
        <v>60774</v>
      </c>
      <c r="I610" s="1">
        <v>2025</v>
      </c>
      <c r="J610" s="1" t="s">
        <v>93</v>
      </c>
      <c r="K610" s="1" t="s">
        <v>94</v>
      </c>
      <c r="L610" s="1" t="s">
        <v>70</v>
      </c>
      <c r="M610" s="1">
        <f>IF(ISNUMBER(MATCH(E610,_xlfn.VSTACK('VLookup Lists'!$E$2:$E$17,'VLookup Lists'!$H$2:$H$38,'VLookup Lists'!$J$2:$J$8),0)),1,0)</f>
        <v>1</v>
      </c>
      <c r="N610" s="1">
        <f>IFERROR(IF(VLOOKUP($D610,'VLookup Lists'!$B$11:$C$29,2,FALSE)="FLIP",1,0),"")</f>
        <v>0</v>
      </c>
      <c r="O610" s="1" t="b">
        <f>ISNUMBER(MATCH($E610,'VLookup Lists'!$E$2:$E$17,0))</f>
        <v>0</v>
      </c>
    </row>
    <row r="611" spans="1:15" ht="15.75" customHeight="1" x14ac:dyDescent="0.2">
      <c r="A611" s="1" t="str">
        <f t="shared" si="2"/>
        <v>OFVP</v>
      </c>
      <c r="B611" s="1" t="s">
        <v>99</v>
      </c>
      <c r="D611" s="1">
        <v>2773</v>
      </c>
      <c r="E611" s="1" t="s">
        <v>109</v>
      </c>
      <c r="G611" s="38">
        <v>45747</v>
      </c>
      <c r="H611" s="39">
        <v>60774</v>
      </c>
      <c r="I611" s="1">
        <v>2025</v>
      </c>
      <c r="J611" s="1" t="s">
        <v>93</v>
      </c>
      <c r="K611" s="1" t="s">
        <v>94</v>
      </c>
      <c r="L611" s="1" t="s">
        <v>32</v>
      </c>
      <c r="M611" s="1">
        <f>IF(ISNUMBER(MATCH(E611,_xlfn.VSTACK('VLookup Lists'!$E$2:$E$17,'VLookup Lists'!$H$2:$H$38,'VLookup Lists'!$J$2:$J$8),0)),1,0)</f>
        <v>0</v>
      </c>
      <c r="N611" s="1">
        <f>IFERROR(IF(VLOOKUP($D611,'VLookup Lists'!$B$11:$C$29,2,FALSE)="FLIP",1,0),"")</f>
        <v>0</v>
      </c>
      <c r="O611" s="1" t="b">
        <f>ISNUMBER(MATCH($E611,'VLookup Lists'!$E$2:$E$17,0))</f>
        <v>0</v>
      </c>
    </row>
    <row r="612" spans="1:15" ht="15.75" customHeight="1" x14ac:dyDescent="0.2">
      <c r="A612" s="1" t="str">
        <f t="shared" si="2"/>
        <v>OFVP</v>
      </c>
      <c r="B612" s="1" t="s">
        <v>99</v>
      </c>
      <c r="D612" s="1">
        <v>2773</v>
      </c>
      <c r="E612" s="1" t="s">
        <v>1509</v>
      </c>
      <c r="G612" s="38">
        <v>45747</v>
      </c>
      <c r="H612" s="39">
        <v>60774</v>
      </c>
      <c r="I612" s="1">
        <v>2025</v>
      </c>
      <c r="J612" s="1" t="s">
        <v>93</v>
      </c>
      <c r="K612" s="1" t="s">
        <v>94</v>
      </c>
      <c r="L612" s="1" t="s">
        <v>65</v>
      </c>
      <c r="M612" s="1">
        <f>IF(ISNUMBER(MATCH(E612,_xlfn.VSTACK('VLookup Lists'!$E$2:$E$17,'VLookup Lists'!$H$2:$H$38,'VLookup Lists'!$J$2:$J$8),0)),1,0)</f>
        <v>0</v>
      </c>
      <c r="N612" s="1">
        <f>IFERROR(IF(VLOOKUP($D612,'VLookup Lists'!$B$11:$C$29,2,FALSE)="FLIP",1,0),"")</f>
        <v>0</v>
      </c>
      <c r="O612" s="1" t="b">
        <f>ISNUMBER(MATCH($E612,'VLookup Lists'!$E$2:$E$17,0))</f>
        <v>0</v>
      </c>
    </row>
    <row r="613" spans="1:15" ht="15.75" customHeight="1" x14ac:dyDescent="0.2">
      <c r="A613" s="1" t="str">
        <f t="shared" si="2"/>
        <v>OFVP</v>
      </c>
      <c r="B613" s="1" t="s">
        <v>99</v>
      </c>
      <c r="D613" s="1">
        <v>2773</v>
      </c>
      <c r="E613" s="1" t="s">
        <v>112</v>
      </c>
      <c r="G613" s="38">
        <v>45747</v>
      </c>
      <c r="H613" s="39">
        <v>60774</v>
      </c>
      <c r="I613" s="1">
        <v>2025</v>
      </c>
      <c r="J613" s="1" t="s">
        <v>93</v>
      </c>
      <c r="K613" s="1" t="s">
        <v>94</v>
      </c>
      <c r="L613" s="1" t="s">
        <v>39</v>
      </c>
      <c r="M613" s="1">
        <f>IF(ISNUMBER(MATCH(E613,_xlfn.VSTACK('VLookup Lists'!$E$2:$E$17,'VLookup Lists'!$H$2:$H$38,'VLookup Lists'!$J$2:$J$8),0)),1,0)</f>
        <v>1</v>
      </c>
      <c r="N613" s="1">
        <f>IFERROR(IF(VLOOKUP($D613,'VLookup Lists'!$B$11:$C$29,2,FALSE)="FLIP",1,0),"")</f>
        <v>0</v>
      </c>
      <c r="O613" s="1" t="b">
        <f>ISNUMBER(MATCH($E613,'VLookup Lists'!$E$2:$E$17,0))</f>
        <v>0</v>
      </c>
    </row>
    <row r="614" spans="1:15" ht="15.75" customHeight="1" x14ac:dyDescent="0.2">
      <c r="A614" s="1" t="str">
        <f t="shared" si="2"/>
        <v>OFVP</v>
      </c>
      <c r="B614" s="1" t="s">
        <v>99</v>
      </c>
      <c r="D614" s="1">
        <v>2773</v>
      </c>
      <c r="E614" s="1" t="s">
        <v>346</v>
      </c>
      <c r="G614" s="38">
        <v>45747</v>
      </c>
      <c r="H614" s="39">
        <v>60774</v>
      </c>
      <c r="I614" s="1">
        <v>2025</v>
      </c>
      <c r="J614" s="1" t="s">
        <v>93</v>
      </c>
      <c r="K614" s="1" t="s">
        <v>94</v>
      </c>
      <c r="L614" s="1" t="s">
        <v>38</v>
      </c>
      <c r="M614" s="1">
        <f>IF(ISNUMBER(MATCH(E614,_xlfn.VSTACK('VLookup Lists'!$E$2:$E$17,'VLookup Lists'!$H$2:$H$38,'VLookup Lists'!$J$2:$J$8),0)),1,0)</f>
        <v>1</v>
      </c>
      <c r="N614" s="1">
        <f>IFERROR(IF(VLOOKUP($D614,'VLookup Lists'!$B$11:$C$29,2,FALSE)="FLIP",1,0),"")</f>
        <v>0</v>
      </c>
      <c r="O614" s="1" t="b">
        <f>ISNUMBER(MATCH($E614,'VLookup Lists'!$E$2:$E$17,0))</f>
        <v>1</v>
      </c>
    </row>
    <row r="615" spans="1:15" ht="15.75" customHeight="1" x14ac:dyDescent="0.2">
      <c r="A615" s="1" t="str">
        <f t="shared" si="2"/>
        <v>OFVP</v>
      </c>
      <c r="B615" s="1" t="s">
        <v>99</v>
      </c>
      <c r="D615" s="1">
        <v>2773</v>
      </c>
      <c r="E615" s="1" t="s">
        <v>114</v>
      </c>
      <c r="G615" s="38">
        <v>45747</v>
      </c>
      <c r="H615" s="39">
        <v>60774</v>
      </c>
      <c r="I615" s="1">
        <v>2025</v>
      </c>
      <c r="J615" s="1" t="s">
        <v>93</v>
      </c>
      <c r="K615" s="1" t="s">
        <v>94</v>
      </c>
      <c r="L615" s="1" t="s">
        <v>29</v>
      </c>
      <c r="M615" s="1">
        <f>IF(ISNUMBER(MATCH(E615,_xlfn.VSTACK('VLookup Lists'!$E$2:$E$17,'VLookup Lists'!$H$2:$H$38,'VLookup Lists'!$J$2:$J$8),0)),1,0)</f>
        <v>1</v>
      </c>
      <c r="N615" s="1">
        <f>IFERROR(IF(VLOOKUP($D615,'VLookup Lists'!$B$11:$C$29,2,FALSE)="FLIP",1,0),"")</f>
        <v>0</v>
      </c>
      <c r="O615" s="1" t="b">
        <f>ISNUMBER(MATCH($E615,'VLookup Lists'!$E$2:$E$17,0))</f>
        <v>0</v>
      </c>
    </row>
    <row r="616" spans="1:15" ht="15.75" customHeight="1" x14ac:dyDescent="0.2">
      <c r="A616" s="1" t="str">
        <f t="shared" si="2"/>
        <v>OFVP</v>
      </c>
      <c r="B616" s="1" t="s">
        <v>99</v>
      </c>
      <c r="D616" s="1">
        <v>2773</v>
      </c>
      <c r="E616" s="1" t="s">
        <v>117</v>
      </c>
      <c r="G616" s="38">
        <v>45747</v>
      </c>
      <c r="H616" s="39">
        <v>60774</v>
      </c>
      <c r="I616" s="1">
        <v>2025</v>
      </c>
      <c r="J616" s="1" t="s">
        <v>93</v>
      </c>
      <c r="K616" s="1" t="s">
        <v>94</v>
      </c>
      <c r="L616" s="1" t="s">
        <v>27</v>
      </c>
      <c r="M616" s="1">
        <f>IF(ISNUMBER(MATCH(E616,_xlfn.VSTACK('VLookup Lists'!$E$2:$E$17,'VLookup Lists'!$H$2:$H$38,'VLookup Lists'!$J$2:$J$8),0)),1,0)</f>
        <v>1</v>
      </c>
      <c r="N616" s="1">
        <f>IFERROR(IF(VLOOKUP($D616,'VLookup Lists'!$B$11:$C$29,2,FALSE)="FLIP",1,0),"")</f>
        <v>0</v>
      </c>
      <c r="O616" s="1" t="b">
        <f>ISNUMBER(MATCH($E616,'VLookup Lists'!$E$2:$E$17,0))</f>
        <v>1</v>
      </c>
    </row>
    <row r="617" spans="1:15" ht="15.75" customHeight="1" x14ac:dyDescent="0.2">
      <c r="A617" s="1" t="str">
        <f t="shared" si="2"/>
        <v>OFVP</v>
      </c>
      <c r="B617" s="1" t="s">
        <v>99</v>
      </c>
      <c r="D617" s="1">
        <v>2773</v>
      </c>
      <c r="E617" s="1" t="s">
        <v>96</v>
      </c>
      <c r="G617" s="38">
        <v>45747</v>
      </c>
      <c r="H617" s="39">
        <v>60774</v>
      </c>
      <c r="I617" s="1">
        <v>2025</v>
      </c>
      <c r="J617" s="1" t="s">
        <v>93</v>
      </c>
      <c r="K617" s="1" t="s">
        <v>94</v>
      </c>
      <c r="L617" s="1" t="s">
        <v>100</v>
      </c>
      <c r="M617" s="1">
        <f>IF(ISNUMBER(MATCH(E617,_xlfn.VSTACK('VLookup Lists'!$E$2:$E$17,'VLookup Lists'!$H$2:$H$38,'VLookup Lists'!$J$2:$J$8),0)),1,0)</f>
        <v>0</v>
      </c>
      <c r="N617" s="1">
        <f>IFERROR(IF(VLOOKUP($D617,'VLookup Lists'!$B$11:$C$29,2,FALSE)="FLIP",1,0),"")</f>
        <v>0</v>
      </c>
      <c r="O617" s="1" t="b">
        <f>ISNUMBER(MATCH($E617,'VLookup Lists'!$E$2:$E$17,0))</f>
        <v>0</v>
      </c>
    </row>
    <row r="618" spans="1:15" ht="15.75" customHeight="1" x14ac:dyDescent="0.2">
      <c r="A618" s="1" t="str">
        <f t="shared" si="2"/>
        <v>OFVP</v>
      </c>
      <c r="B618" s="1" t="s">
        <v>99</v>
      </c>
      <c r="D618" s="1">
        <v>2773</v>
      </c>
      <c r="E618" s="1" t="s">
        <v>96</v>
      </c>
      <c r="G618" s="38">
        <v>45747</v>
      </c>
      <c r="H618" s="39">
        <v>60774</v>
      </c>
      <c r="I618" s="1">
        <v>2025</v>
      </c>
      <c r="J618" s="1" t="s">
        <v>93</v>
      </c>
      <c r="K618" s="1" t="s">
        <v>94</v>
      </c>
      <c r="L618" s="1" t="s">
        <v>31</v>
      </c>
      <c r="M618" s="1">
        <f>IF(ISNUMBER(MATCH(E618,_xlfn.VSTACK('VLookup Lists'!$E$2:$E$17,'VLookup Lists'!$H$2:$H$38,'VLookup Lists'!$J$2:$J$8),0)),1,0)</f>
        <v>0</v>
      </c>
      <c r="N618" s="1">
        <f>IFERROR(IF(VLOOKUP($D618,'VLookup Lists'!$B$11:$C$29,2,FALSE)="FLIP",1,0),"")</f>
        <v>0</v>
      </c>
      <c r="O618" s="1" t="b">
        <f>ISNUMBER(MATCH($E618,'VLookup Lists'!$E$2:$E$17,0))</f>
        <v>0</v>
      </c>
    </row>
    <row r="619" spans="1:15" ht="15.75" customHeight="1" x14ac:dyDescent="0.2">
      <c r="A619" s="1" t="str">
        <f t="shared" si="2"/>
        <v>OFVP</v>
      </c>
      <c r="B619" s="1" t="s">
        <v>99</v>
      </c>
      <c r="D619" s="1">
        <v>2773</v>
      </c>
      <c r="E619" s="1" t="s">
        <v>101</v>
      </c>
      <c r="G619" s="38">
        <v>45747</v>
      </c>
      <c r="H619" s="39">
        <v>60774</v>
      </c>
      <c r="I619" s="1">
        <v>2025</v>
      </c>
      <c r="J619" s="1" t="s">
        <v>93</v>
      </c>
      <c r="K619" s="1" t="s">
        <v>94</v>
      </c>
      <c r="L619" s="1" t="s">
        <v>28</v>
      </c>
      <c r="M619" s="1">
        <f>IF(ISNUMBER(MATCH(E619,_xlfn.VSTACK('VLookup Lists'!$E$2:$E$17,'VLookup Lists'!$H$2:$H$38,'VLookup Lists'!$J$2:$J$8),0)),1,0)</f>
        <v>0</v>
      </c>
      <c r="N619" s="1">
        <f>IFERROR(IF(VLOOKUP($D619,'VLookup Lists'!$B$11:$C$29,2,FALSE)="FLIP",1,0),"")</f>
        <v>0</v>
      </c>
      <c r="O619" s="1" t="b">
        <f>ISNUMBER(MATCH($E619,'VLookup Lists'!$E$2:$E$17,0))</f>
        <v>0</v>
      </c>
    </row>
    <row r="620" spans="1:15" ht="15.75" customHeight="1" x14ac:dyDescent="0.2">
      <c r="A620" s="1" t="str">
        <f t="shared" si="2"/>
        <v>OFVP</v>
      </c>
      <c r="B620" s="1" t="s">
        <v>99</v>
      </c>
      <c r="D620" s="1">
        <v>2773</v>
      </c>
      <c r="E620" s="1" t="s">
        <v>102</v>
      </c>
      <c r="G620" s="38">
        <v>45747</v>
      </c>
      <c r="H620" s="39">
        <v>60774</v>
      </c>
      <c r="I620" s="1">
        <v>2025</v>
      </c>
      <c r="J620" s="1" t="s">
        <v>93</v>
      </c>
      <c r="K620" s="1" t="s">
        <v>94</v>
      </c>
      <c r="L620" s="1" t="s">
        <v>51</v>
      </c>
      <c r="M620" s="1">
        <f>IF(ISNUMBER(MATCH(E620,_xlfn.VSTACK('VLookup Lists'!$E$2:$E$17,'VLookup Lists'!$H$2:$H$38,'VLookup Lists'!$J$2:$J$8),0)),1,0)</f>
        <v>1</v>
      </c>
      <c r="N620" s="1">
        <f>IFERROR(IF(VLOOKUP($D620,'VLookup Lists'!$B$11:$C$29,2,FALSE)="FLIP",1,0),"")</f>
        <v>0</v>
      </c>
      <c r="O620" s="1" t="b">
        <f>ISNUMBER(MATCH($E620,'VLookup Lists'!$E$2:$E$17,0))</f>
        <v>0</v>
      </c>
    </row>
    <row r="621" spans="1:15" ht="15.75" customHeight="1" x14ac:dyDescent="0.2">
      <c r="A621" s="1" t="str">
        <f t="shared" si="2"/>
        <v>OFVP</v>
      </c>
      <c r="B621" s="1" t="s">
        <v>99</v>
      </c>
      <c r="D621" s="1">
        <v>2773</v>
      </c>
      <c r="E621" s="1" t="s">
        <v>102</v>
      </c>
      <c r="G621" s="38">
        <v>45747</v>
      </c>
      <c r="H621" s="39">
        <v>40516</v>
      </c>
      <c r="I621" s="1">
        <v>2025</v>
      </c>
      <c r="J621" s="1" t="s">
        <v>93</v>
      </c>
      <c r="K621" s="1" t="s">
        <v>94</v>
      </c>
      <c r="L621" s="1" t="s">
        <v>52</v>
      </c>
      <c r="M621" s="1">
        <f>IF(ISNUMBER(MATCH(E621,_xlfn.VSTACK('VLookup Lists'!$E$2:$E$17,'VLookup Lists'!$H$2:$H$38,'VLookup Lists'!$J$2:$J$8),0)),1,0)</f>
        <v>1</v>
      </c>
      <c r="N621" s="1">
        <f>IFERROR(IF(VLOOKUP($D621,'VLookup Lists'!$B$11:$C$29,2,FALSE)="FLIP",1,0),"")</f>
        <v>0</v>
      </c>
      <c r="O621" s="1" t="b">
        <f>ISNUMBER(MATCH($E621,'VLookup Lists'!$E$2:$E$17,0))</f>
        <v>0</v>
      </c>
    </row>
    <row r="622" spans="1:15" ht="15.75" customHeight="1" x14ac:dyDescent="0.2">
      <c r="A622" s="1" t="str">
        <f t="shared" si="2"/>
        <v>OFVP</v>
      </c>
      <c r="B622" s="1" t="s">
        <v>99</v>
      </c>
      <c r="D622" s="1">
        <v>2773</v>
      </c>
      <c r="E622" s="1" t="s">
        <v>102</v>
      </c>
      <c r="G622" s="38">
        <v>45747</v>
      </c>
      <c r="H622" s="39">
        <v>40516</v>
      </c>
      <c r="I622" s="1">
        <v>2025</v>
      </c>
      <c r="J622" s="1" t="s">
        <v>93</v>
      </c>
      <c r="K622" s="1" t="s">
        <v>94</v>
      </c>
      <c r="L622" s="1" t="s">
        <v>64</v>
      </c>
      <c r="M622" s="1">
        <f>IF(ISNUMBER(MATCH(E622,_xlfn.VSTACK('VLookup Lists'!$E$2:$E$17,'VLookup Lists'!$H$2:$H$38,'VLookup Lists'!$J$2:$J$8),0)),1,0)</f>
        <v>1</v>
      </c>
      <c r="N622" s="1">
        <f>IFERROR(IF(VLOOKUP($D622,'VLookup Lists'!$B$11:$C$29,2,FALSE)="FLIP",1,0),"")</f>
        <v>0</v>
      </c>
      <c r="O622" s="1" t="b">
        <f>ISNUMBER(MATCH($E622,'VLookup Lists'!$E$2:$E$17,0))</f>
        <v>0</v>
      </c>
    </row>
    <row r="623" spans="1:15" ht="15.75" customHeight="1" x14ac:dyDescent="0.2">
      <c r="A623" s="1" t="str">
        <f t="shared" si="2"/>
        <v>OFVP</v>
      </c>
      <c r="B623" s="1" t="s">
        <v>99</v>
      </c>
      <c r="D623" s="1">
        <v>2773</v>
      </c>
      <c r="E623" s="1" t="s">
        <v>102</v>
      </c>
      <c r="G623" s="38">
        <v>45747</v>
      </c>
      <c r="H623" s="39">
        <v>40516</v>
      </c>
      <c r="I623" s="1">
        <v>2025</v>
      </c>
      <c r="J623" s="1" t="s">
        <v>93</v>
      </c>
      <c r="K623" s="1" t="s">
        <v>94</v>
      </c>
      <c r="L623" s="1" t="s">
        <v>37</v>
      </c>
      <c r="M623" s="1">
        <f>IF(ISNUMBER(MATCH(E623,_xlfn.VSTACK('VLookup Lists'!$E$2:$E$17,'VLookup Lists'!$H$2:$H$38,'VLookup Lists'!$J$2:$J$8),0)),1,0)</f>
        <v>1</v>
      </c>
      <c r="N623" s="1">
        <f>IFERROR(IF(VLOOKUP($D623,'VLookup Lists'!$B$11:$C$29,2,FALSE)="FLIP",1,0),"")</f>
        <v>0</v>
      </c>
      <c r="O623" s="1" t="b">
        <f>ISNUMBER(MATCH($E623,'VLookup Lists'!$E$2:$E$17,0))</f>
        <v>0</v>
      </c>
    </row>
    <row r="624" spans="1:15" ht="15.75" customHeight="1" x14ac:dyDescent="0.2">
      <c r="A624" s="1" t="str">
        <f t="shared" si="2"/>
        <v>OFVP</v>
      </c>
      <c r="B624" s="1" t="s">
        <v>99</v>
      </c>
      <c r="D624" s="1">
        <v>2773</v>
      </c>
      <c r="E624" s="1" t="s">
        <v>102</v>
      </c>
      <c r="G624" s="38">
        <v>45747</v>
      </c>
      <c r="H624" s="39">
        <v>40516</v>
      </c>
      <c r="I624" s="1">
        <v>2025</v>
      </c>
      <c r="J624" s="1" t="s">
        <v>93</v>
      </c>
      <c r="K624" s="1" t="s">
        <v>94</v>
      </c>
      <c r="L624" s="1" t="s">
        <v>41</v>
      </c>
      <c r="M624" s="1">
        <f>IF(ISNUMBER(MATCH(E624,_xlfn.VSTACK('VLookup Lists'!$E$2:$E$17,'VLookup Lists'!$H$2:$H$38,'VLookup Lists'!$J$2:$J$8),0)),1,0)</f>
        <v>1</v>
      </c>
      <c r="N624" s="1">
        <f>IFERROR(IF(VLOOKUP($D624,'VLookup Lists'!$B$11:$C$29,2,FALSE)="FLIP",1,0),"")</f>
        <v>0</v>
      </c>
      <c r="O624" s="1" t="b">
        <f>ISNUMBER(MATCH($E624,'VLookup Lists'!$E$2:$E$17,0))</f>
        <v>0</v>
      </c>
    </row>
    <row r="625" spans="1:15" ht="15.75" customHeight="1" x14ac:dyDescent="0.2">
      <c r="A625" s="1" t="str">
        <f t="shared" si="2"/>
        <v>OFVP</v>
      </c>
      <c r="B625" s="1" t="s">
        <v>103</v>
      </c>
      <c r="D625" s="1">
        <v>2774</v>
      </c>
      <c r="E625" s="1" t="s">
        <v>104</v>
      </c>
      <c r="G625" s="38">
        <v>45838</v>
      </c>
      <c r="H625" s="39">
        <v>655880</v>
      </c>
      <c r="I625" s="1">
        <v>2025</v>
      </c>
      <c r="J625" s="1" t="s">
        <v>93</v>
      </c>
      <c r="K625" s="1" t="s">
        <v>94</v>
      </c>
      <c r="L625" s="1" t="s">
        <v>53</v>
      </c>
      <c r="M625" s="1">
        <f>IF(ISNUMBER(MATCH(E625,_xlfn.VSTACK('VLookup Lists'!$E$2:$E$17,'VLookup Lists'!$H$2:$H$38,'VLookup Lists'!$J$2:$J$8),0)),1,0)</f>
        <v>1</v>
      </c>
      <c r="N625" s="1">
        <f>IFERROR(IF(VLOOKUP($D625,'VLookup Lists'!$B$11:$C$29,2,FALSE)="FLIP",1,0),"")</f>
        <v>0</v>
      </c>
      <c r="O625" s="1" t="b">
        <f>ISNUMBER(MATCH($E625,'VLookup Lists'!$E$2:$E$17,0))</f>
        <v>0</v>
      </c>
    </row>
    <row r="626" spans="1:15" ht="15.75" customHeight="1" x14ac:dyDescent="0.2">
      <c r="A626" s="1" t="str">
        <f t="shared" si="2"/>
        <v>OFVP</v>
      </c>
      <c r="B626" s="1" t="s">
        <v>103</v>
      </c>
      <c r="D626" s="1">
        <v>2774</v>
      </c>
      <c r="E626" s="1" t="s">
        <v>104</v>
      </c>
      <c r="G626" s="38">
        <v>45688</v>
      </c>
      <c r="H626" s="39">
        <v>448288</v>
      </c>
      <c r="I626" s="1">
        <v>2025</v>
      </c>
      <c r="J626" s="1" t="s">
        <v>93</v>
      </c>
      <c r="K626" s="1" t="s">
        <v>94</v>
      </c>
      <c r="L626" s="1" t="s">
        <v>55</v>
      </c>
      <c r="M626" s="1">
        <f>IF(ISNUMBER(MATCH(E626,_xlfn.VSTACK('VLookup Lists'!$E$2:$E$17,'VLookup Lists'!$H$2:$H$38,'VLookup Lists'!$J$2:$J$8),0)),1,0)</f>
        <v>1</v>
      </c>
      <c r="N626" s="1">
        <f>IFERROR(IF(VLOOKUP($D626,'VLookup Lists'!$B$11:$C$29,2,FALSE)="FLIP",1,0),"")</f>
        <v>0</v>
      </c>
      <c r="O626" s="1" t="b">
        <f>ISNUMBER(MATCH($E626,'VLookup Lists'!$E$2:$E$17,0))</f>
        <v>0</v>
      </c>
    </row>
    <row r="627" spans="1:15" ht="15.75" customHeight="1" x14ac:dyDescent="0.2">
      <c r="A627" s="1" t="str">
        <f t="shared" si="2"/>
        <v>OFVP</v>
      </c>
      <c r="B627" s="1" t="s">
        <v>103</v>
      </c>
      <c r="D627" s="1">
        <v>2774</v>
      </c>
      <c r="E627" s="1" t="s">
        <v>104</v>
      </c>
      <c r="G627" s="38">
        <v>45688</v>
      </c>
      <c r="H627" s="39">
        <v>459046</v>
      </c>
      <c r="I627" s="1">
        <v>2025</v>
      </c>
      <c r="J627" s="1" t="s">
        <v>93</v>
      </c>
      <c r="K627" s="1" t="s">
        <v>94</v>
      </c>
      <c r="L627" s="1" t="s">
        <v>42</v>
      </c>
      <c r="M627" s="1">
        <f>IF(ISNUMBER(MATCH(E627,_xlfn.VSTACK('VLookup Lists'!$E$2:$E$17,'VLookup Lists'!$H$2:$H$38,'VLookup Lists'!$J$2:$J$8),0)),1,0)</f>
        <v>1</v>
      </c>
      <c r="N627" s="1">
        <f>IFERROR(IF(VLOOKUP($D627,'VLookup Lists'!$B$11:$C$29,2,FALSE)="FLIP",1,0),"")</f>
        <v>0</v>
      </c>
      <c r="O627" s="1" t="b">
        <f>ISNUMBER(MATCH($E627,'VLookup Lists'!$E$2:$E$17,0))</f>
        <v>0</v>
      </c>
    </row>
    <row r="628" spans="1:15" ht="15.75" customHeight="1" x14ac:dyDescent="0.2">
      <c r="A628" s="1" t="str">
        <f t="shared" si="2"/>
        <v>OFVP</v>
      </c>
      <c r="B628" s="1" t="s">
        <v>103</v>
      </c>
      <c r="D628" s="1">
        <v>2774</v>
      </c>
      <c r="E628" s="1" t="s">
        <v>104</v>
      </c>
      <c r="G628" s="38">
        <v>45688</v>
      </c>
      <c r="H628" s="39">
        <v>458441</v>
      </c>
      <c r="I628" s="1">
        <v>2025</v>
      </c>
      <c r="J628" s="1" t="s">
        <v>93</v>
      </c>
      <c r="K628" s="1" t="s">
        <v>94</v>
      </c>
      <c r="L628" s="1" t="s">
        <v>70</v>
      </c>
      <c r="M628" s="1">
        <f>IF(ISNUMBER(MATCH(E628,_xlfn.VSTACK('VLookup Lists'!$E$2:$E$17,'VLookup Lists'!$H$2:$H$38,'VLookup Lists'!$J$2:$J$8),0)),1,0)</f>
        <v>1</v>
      </c>
      <c r="N628" s="1">
        <f>IFERROR(IF(VLOOKUP($D628,'VLookup Lists'!$B$11:$C$29,2,FALSE)="FLIP",1,0),"")</f>
        <v>0</v>
      </c>
      <c r="O628" s="1" t="b">
        <f>ISNUMBER(MATCH($E628,'VLookup Lists'!$E$2:$E$17,0))</f>
        <v>0</v>
      </c>
    </row>
    <row r="629" spans="1:15" ht="15.75" customHeight="1" x14ac:dyDescent="0.2">
      <c r="A629" s="1" t="str">
        <f t="shared" si="2"/>
        <v>OFVP</v>
      </c>
      <c r="B629" s="1" t="s">
        <v>103</v>
      </c>
      <c r="D629" s="1">
        <v>2774</v>
      </c>
      <c r="E629" s="1" t="s">
        <v>318</v>
      </c>
      <c r="G629" s="38">
        <v>45838</v>
      </c>
      <c r="H629" s="39">
        <v>412880</v>
      </c>
      <c r="I629" s="1">
        <v>2025</v>
      </c>
      <c r="J629" s="1" t="s">
        <v>93</v>
      </c>
      <c r="K629" s="1" t="s">
        <v>94</v>
      </c>
      <c r="L629" s="1" t="s">
        <v>28</v>
      </c>
      <c r="M629" s="1">
        <f>IF(ISNUMBER(MATCH(E629,_xlfn.VSTACK('VLookup Lists'!$E$2:$E$17,'VLookup Lists'!$H$2:$H$38,'VLookup Lists'!$J$2:$J$8),0)),1,0)</f>
        <v>0</v>
      </c>
      <c r="N629" s="1">
        <f>IFERROR(IF(VLOOKUP($D629,'VLookup Lists'!$B$11:$C$29,2,FALSE)="FLIP",1,0),"")</f>
        <v>0</v>
      </c>
      <c r="O629" s="1" t="b">
        <f>ISNUMBER(MATCH($E629,'VLookup Lists'!$E$2:$E$17,0))</f>
        <v>0</v>
      </c>
    </row>
    <row r="630" spans="1:15" ht="15.75" customHeight="1" x14ac:dyDescent="0.2">
      <c r="A630" s="1" t="str">
        <f t="shared" si="2"/>
        <v>OFVP</v>
      </c>
      <c r="B630" s="1" t="s">
        <v>103</v>
      </c>
      <c r="D630" s="1">
        <v>2774</v>
      </c>
      <c r="E630" s="1" t="s">
        <v>318</v>
      </c>
      <c r="G630" s="38">
        <v>45688</v>
      </c>
      <c r="H630" s="39">
        <v>250407</v>
      </c>
      <c r="I630" s="1">
        <v>2025</v>
      </c>
      <c r="J630" s="1" t="s">
        <v>93</v>
      </c>
      <c r="K630" s="1" t="s">
        <v>94</v>
      </c>
      <c r="L630" s="1" t="s">
        <v>27</v>
      </c>
      <c r="M630" s="1">
        <f>IF(ISNUMBER(MATCH(E630,_xlfn.VSTACK('VLookup Lists'!$E$2:$E$17,'VLookup Lists'!$H$2:$H$38,'VLookup Lists'!$J$2:$J$8),0)),1,0)</f>
        <v>0</v>
      </c>
      <c r="N630" s="1">
        <f>IFERROR(IF(VLOOKUP($D630,'VLookup Lists'!$B$11:$C$29,2,FALSE)="FLIP",1,0),"")</f>
        <v>0</v>
      </c>
      <c r="O630" s="1" t="b">
        <f>ISNUMBER(MATCH($E630,'VLookup Lists'!$E$2:$E$17,0))</f>
        <v>0</v>
      </c>
    </row>
    <row r="631" spans="1:15" ht="15.75" customHeight="1" x14ac:dyDescent="0.2">
      <c r="A631" s="1" t="str">
        <f t="shared" si="2"/>
        <v>OFVP</v>
      </c>
      <c r="B631" s="1" t="s">
        <v>103</v>
      </c>
      <c r="D631" s="1">
        <v>2774</v>
      </c>
      <c r="E631" s="1" t="s">
        <v>318</v>
      </c>
      <c r="G631" s="38">
        <v>45688</v>
      </c>
      <c r="H631" s="39">
        <v>250407</v>
      </c>
      <c r="I631" s="1">
        <v>2025</v>
      </c>
      <c r="J631" s="1" t="s">
        <v>93</v>
      </c>
      <c r="K631" s="1" t="s">
        <v>94</v>
      </c>
      <c r="L631" s="1" t="s">
        <v>37</v>
      </c>
      <c r="M631" s="1">
        <f>IF(ISNUMBER(MATCH(E631,_xlfn.VSTACK('VLookup Lists'!$E$2:$E$17,'VLookup Lists'!$H$2:$H$38,'VLookup Lists'!$J$2:$J$8),0)),1,0)</f>
        <v>0</v>
      </c>
      <c r="N631" s="1">
        <f>IFERROR(IF(VLOOKUP($D631,'VLookup Lists'!$B$11:$C$29,2,FALSE)="FLIP",1,0),"")</f>
        <v>0</v>
      </c>
      <c r="O631" s="1" t="b">
        <f>ISNUMBER(MATCH($E631,'VLookup Lists'!$E$2:$E$17,0))</f>
        <v>0</v>
      </c>
    </row>
    <row r="632" spans="1:15" ht="15.75" customHeight="1" x14ac:dyDescent="0.2">
      <c r="A632" s="1" t="str">
        <f t="shared" si="2"/>
        <v>OFVP</v>
      </c>
      <c r="B632" s="1" t="s">
        <v>103</v>
      </c>
      <c r="D632" s="1">
        <v>2774</v>
      </c>
      <c r="E632" s="1" t="s">
        <v>157</v>
      </c>
      <c r="G632" s="38">
        <v>45688</v>
      </c>
      <c r="H632" s="39">
        <v>231490</v>
      </c>
      <c r="I632" s="1">
        <v>2025</v>
      </c>
      <c r="J632" s="1" t="s">
        <v>93</v>
      </c>
      <c r="K632" s="1" t="s">
        <v>94</v>
      </c>
      <c r="L632" s="1" t="s">
        <v>61</v>
      </c>
      <c r="M632" s="1">
        <f>IF(ISNUMBER(MATCH(E632,_xlfn.VSTACK('VLookup Lists'!$E$2:$E$17,'VLookup Lists'!$H$2:$H$38,'VLookup Lists'!$J$2:$J$8),0)),1,0)</f>
        <v>0</v>
      </c>
      <c r="N632" s="1">
        <f>IFERROR(IF(VLOOKUP($D632,'VLookup Lists'!$B$11:$C$29,2,FALSE)="FLIP",1,0),"")</f>
        <v>0</v>
      </c>
      <c r="O632" s="1" t="b">
        <f>ISNUMBER(MATCH($E632,'VLookup Lists'!$E$2:$E$17,0))</f>
        <v>0</v>
      </c>
    </row>
    <row r="633" spans="1:15" ht="15.75" customHeight="1" x14ac:dyDescent="0.2">
      <c r="A633" s="1" t="str">
        <f t="shared" si="2"/>
        <v>OFVP</v>
      </c>
      <c r="B633" s="1" t="s">
        <v>103</v>
      </c>
      <c r="D633" s="1">
        <v>2774</v>
      </c>
      <c r="E633" s="1" t="s">
        <v>105</v>
      </c>
      <c r="G633" s="38">
        <v>45688</v>
      </c>
      <c r="H633" s="39">
        <v>232198</v>
      </c>
      <c r="I633" s="1">
        <v>2025</v>
      </c>
      <c r="J633" s="1" t="s">
        <v>93</v>
      </c>
      <c r="K633" s="1" t="s">
        <v>94</v>
      </c>
      <c r="L633" s="1" t="s">
        <v>29</v>
      </c>
      <c r="M633" s="1">
        <f>IF(ISNUMBER(MATCH(E633,_xlfn.VSTACK('VLookup Lists'!$E$2:$E$17,'VLookup Lists'!$H$2:$H$38,'VLookup Lists'!$J$2:$J$8),0)),1,0)</f>
        <v>1</v>
      </c>
      <c r="N633" s="1">
        <f>IFERROR(IF(VLOOKUP($D633,'VLookup Lists'!$B$11:$C$29,2,FALSE)="FLIP",1,0),"")</f>
        <v>0</v>
      </c>
      <c r="O633" s="1" t="b">
        <f>ISNUMBER(MATCH($E633,'VLookup Lists'!$E$2:$E$17,0))</f>
        <v>1</v>
      </c>
    </row>
    <row r="634" spans="1:15" ht="15.75" customHeight="1" x14ac:dyDescent="0.2">
      <c r="A634" s="1" t="str">
        <f t="shared" si="2"/>
        <v>OFVP</v>
      </c>
      <c r="B634" s="1" t="s">
        <v>103</v>
      </c>
      <c r="D634" s="1">
        <v>2774</v>
      </c>
      <c r="E634" s="1" t="s">
        <v>105</v>
      </c>
      <c r="G634" s="38">
        <v>45688</v>
      </c>
      <c r="H634" s="39">
        <v>151573</v>
      </c>
      <c r="I634" s="1">
        <v>2025</v>
      </c>
      <c r="J634" s="1" t="s">
        <v>93</v>
      </c>
      <c r="K634" s="1" t="s">
        <v>94</v>
      </c>
      <c r="L634" s="1" t="s">
        <v>59</v>
      </c>
      <c r="M634" s="1">
        <f>IF(ISNUMBER(MATCH(E634,_xlfn.VSTACK('VLookup Lists'!$E$2:$E$17,'VLookup Lists'!$H$2:$H$38,'VLookup Lists'!$J$2:$J$8),0)),1,0)</f>
        <v>1</v>
      </c>
      <c r="N634" s="1">
        <f>IFERROR(IF(VLOOKUP($D634,'VLookup Lists'!$B$11:$C$29,2,FALSE)="FLIP",1,0),"")</f>
        <v>0</v>
      </c>
      <c r="O634" s="1" t="b">
        <f>ISNUMBER(MATCH($E634,'VLookup Lists'!$E$2:$E$17,0))</f>
        <v>1</v>
      </c>
    </row>
    <row r="635" spans="1:15" ht="15.75" customHeight="1" x14ac:dyDescent="0.2">
      <c r="A635" s="1" t="str">
        <f t="shared" si="2"/>
        <v>OFVP</v>
      </c>
      <c r="B635" s="1" t="s">
        <v>103</v>
      </c>
      <c r="D635" s="1">
        <v>2774</v>
      </c>
      <c r="E635" s="1" t="s">
        <v>221</v>
      </c>
      <c r="G635" s="38">
        <v>45688</v>
      </c>
      <c r="H635" s="39">
        <v>129901</v>
      </c>
      <c r="I635" s="1">
        <v>2025</v>
      </c>
      <c r="J635" s="1" t="s">
        <v>93</v>
      </c>
      <c r="K635" s="1" t="s">
        <v>94</v>
      </c>
      <c r="L635" s="1" t="s">
        <v>100</v>
      </c>
      <c r="M635" s="1">
        <f>IF(ISNUMBER(MATCH(E635,_xlfn.VSTACK('VLookup Lists'!$E$2:$E$17,'VLookup Lists'!$H$2:$H$38,'VLookup Lists'!$J$2:$J$8),0)),1,0)</f>
        <v>0</v>
      </c>
      <c r="N635" s="1">
        <f>IFERROR(IF(VLOOKUP($D635,'VLookup Lists'!$B$11:$C$29,2,FALSE)="FLIP",1,0),"")</f>
        <v>0</v>
      </c>
      <c r="O635" s="1" t="b">
        <f>ISNUMBER(MATCH($E635,'VLookup Lists'!$E$2:$E$17,0))</f>
        <v>0</v>
      </c>
    </row>
    <row r="636" spans="1:15" ht="15.75" customHeight="1" x14ac:dyDescent="0.2">
      <c r="A636" s="1" t="str">
        <f t="shared" si="2"/>
        <v>OFVP</v>
      </c>
      <c r="B636" s="1" t="s">
        <v>103</v>
      </c>
      <c r="D636" s="1">
        <v>2774</v>
      </c>
      <c r="E636" s="1" t="s">
        <v>221</v>
      </c>
      <c r="G636" s="38">
        <v>45688</v>
      </c>
      <c r="H636" s="39">
        <v>126268</v>
      </c>
      <c r="I636" s="1">
        <v>2025</v>
      </c>
      <c r="J636" s="1" t="s">
        <v>93</v>
      </c>
      <c r="K636" s="1" t="s">
        <v>94</v>
      </c>
      <c r="L636" s="1" t="s">
        <v>50</v>
      </c>
      <c r="M636" s="1">
        <f>IF(ISNUMBER(MATCH(E636,_xlfn.VSTACK('VLookup Lists'!$E$2:$E$17,'VLookup Lists'!$H$2:$H$38,'VLookup Lists'!$J$2:$J$8),0)),1,0)</f>
        <v>0</v>
      </c>
      <c r="N636" s="1">
        <f>IFERROR(IF(VLOOKUP($D636,'VLookup Lists'!$B$11:$C$29,2,FALSE)="FLIP",1,0),"")</f>
        <v>0</v>
      </c>
      <c r="O636" s="1" t="b">
        <f>ISNUMBER(MATCH($E636,'VLookup Lists'!$E$2:$E$17,0))</f>
        <v>0</v>
      </c>
    </row>
    <row r="637" spans="1:15" ht="15.75" customHeight="1" x14ac:dyDescent="0.2">
      <c r="A637" s="1" t="str">
        <f t="shared" si="2"/>
        <v>OFVP</v>
      </c>
      <c r="B637" s="1" t="s">
        <v>103</v>
      </c>
      <c r="D637" s="1">
        <v>2774</v>
      </c>
      <c r="E637" s="1" t="s">
        <v>106</v>
      </c>
      <c r="G637" s="38">
        <v>45688</v>
      </c>
      <c r="H637" s="39">
        <v>270898</v>
      </c>
      <c r="I637" s="1">
        <v>2025</v>
      </c>
      <c r="J637" s="1" t="s">
        <v>93</v>
      </c>
      <c r="K637" s="1" t="s">
        <v>94</v>
      </c>
      <c r="L637" s="1" t="s">
        <v>52</v>
      </c>
      <c r="M637" s="1">
        <f>IF(ISNUMBER(MATCH(E637,_xlfn.VSTACK('VLookup Lists'!$E$2:$E$17,'VLookup Lists'!$H$2:$H$38,'VLookup Lists'!$J$2:$J$8),0)),1,0)</f>
        <v>1</v>
      </c>
      <c r="N637" s="1">
        <f>IFERROR(IF(VLOOKUP($D637,'VLookup Lists'!$B$11:$C$29,2,FALSE)="FLIP",1,0),"")</f>
        <v>0</v>
      </c>
      <c r="O637" s="1" t="b">
        <f>ISNUMBER(MATCH($E637,'VLookup Lists'!$E$2:$E$17,0))</f>
        <v>1</v>
      </c>
    </row>
    <row r="638" spans="1:15" ht="15.75" customHeight="1" x14ac:dyDescent="0.2">
      <c r="A638" s="1" t="str">
        <f t="shared" si="2"/>
        <v>OFVP</v>
      </c>
      <c r="B638" s="1" t="s">
        <v>103</v>
      </c>
      <c r="D638" s="1">
        <v>2774</v>
      </c>
      <c r="E638" s="1" t="s">
        <v>107</v>
      </c>
      <c r="G638" s="38">
        <v>45688</v>
      </c>
      <c r="H638" s="39">
        <v>223100</v>
      </c>
      <c r="I638" s="1">
        <v>2025</v>
      </c>
      <c r="J638" s="1" t="s">
        <v>93</v>
      </c>
      <c r="K638" s="1" t="s">
        <v>94</v>
      </c>
      <c r="L638" s="1" t="s">
        <v>28</v>
      </c>
      <c r="M638" s="1">
        <f>IF(ISNUMBER(MATCH(E638,_xlfn.VSTACK('VLookup Lists'!$E$2:$E$17,'VLookup Lists'!$H$2:$H$38,'VLookup Lists'!$J$2:$J$8),0)),1,0)</f>
        <v>1</v>
      </c>
      <c r="N638" s="1">
        <f>IFERROR(IF(VLOOKUP($D638,'VLookup Lists'!$B$11:$C$29,2,FALSE)="FLIP",1,0),"")</f>
        <v>0</v>
      </c>
      <c r="O638" s="1" t="b">
        <f>ISNUMBER(MATCH($E638,'VLookup Lists'!$E$2:$E$17,0))</f>
        <v>0</v>
      </c>
    </row>
    <row r="639" spans="1:15" ht="15.75" customHeight="1" x14ac:dyDescent="0.2">
      <c r="A639" s="1" t="str">
        <f t="shared" si="2"/>
        <v>OFVP</v>
      </c>
      <c r="B639" s="1" t="s">
        <v>103</v>
      </c>
      <c r="D639" s="1">
        <v>2774</v>
      </c>
      <c r="E639" s="1" t="s">
        <v>107</v>
      </c>
      <c r="G639" s="38">
        <v>45688</v>
      </c>
      <c r="H639" s="39">
        <v>218731</v>
      </c>
      <c r="I639" s="1">
        <v>2025</v>
      </c>
      <c r="J639" s="1" t="s">
        <v>93</v>
      </c>
      <c r="K639" s="1" t="s">
        <v>94</v>
      </c>
      <c r="L639" s="1" t="s">
        <v>29</v>
      </c>
      <c r="M639" s="1">
        <f>IF(ISNUMBER(MATCH(E639,_xlfn.VSTACK('VLookup Lists'!$E$2:$E$17,'VLookup Lists'!$H$2:$H$38,'VLookup Lists'!$J$2:$J$8),0)),1,0)</f>
        <v>1</v>
      </c>
      <c r="N639" s="1">
        <f>IFERROR(IF(VLOOKUP($D639,'VLookup Lists'!$B$11:$C$29,2,FALSE)="FLIP",1,0),"")</f>
        <v>0</v>
      </c>
      <c r="O639" s="1" t="b">
        <f>ISNUMBER(MATCH($E639,'VLookup Lists'!$E$2:$E$17,0))</f>
        <v>0</v>
      </c>
    </row>
    <row r="640" spans="1:15" ht="15.75" customHeight="1" x14ac:dyDescent="0.2">
      <c r="A640" s="1" t="str">
        <f t="shared" si="2"/>
        <v>OFVP</v>
      </c>
      <c r="B640" s="1" t="s">
        <v>103</v>
      </c>
      <c r="D640" s="1">
        <v>2774</v>
      </c>
      <c r="E640" s="1" t="s">
        <v>107</v>
      </c>
      <c r="G640" s="38">
        <v>45688</v>
      </c>
      <c r="H640" s="39">
        <v>245199</v>
      </c>
      <c r="I640" s="1">
        <v>2025</v>
      </c>
      <c r="J640" s="1" t="s">
        <v>93</v>
      </c>
      <c r="K640" s="1" t="s">
        <v>94</v>
      </c>
      <c r="L640" s="1" t="s">
        <v>59</v>
      </c>
      <c r="M640" s="1">
        <f>IF(ISNUMBER(MATCH(E640,_xlfn.VSTACK('VLookup Lists'!$E$2:$E$17,'VLookup Lists'!$H$2:$H$38,'VLookup Lists'!$J$2:$J$8),0)),1,0)</f>
        <v>1</v>
      </c>
      <c r="N640" s="1">
        <f>IFERROR(IF(VLOOKUP($D640,'VLookup Lists'!$B$11:$C$29,2,FALSE)="FLIP",1,0),"")</f>
        <v>0</v>
      </c>
      <c r="O640" s="1" t="b">
        <f>ISNUMBER(MATCH($E640,'VLookup Lists'!$E$2:$E$17,0))</f>
        <v>0</v>
      </c>
    </row>
    <row r="641" spans="1:15" ht="15.75" customHeight="1" x14ac:dyDescent="0.2">
      <c r="A641" s="1" t="str">
        <f t="shared" si="2"/>
        <v>OFVP</v>
      </c>
      <c r="B641" s="1" t="s">
        <v>103</v>
      </c>
      <c r="D641" s="1">
        <v>2774</v>
      </c>
      <c r="E641" s="1" t="s">
        <v>158</v>
      </c>
      <c r="G641" s="38">
        <v>45688</v>
      </c>
      <c r="H641" s="39">
        <v>106647</v>
      </c>
      <c r="I641" s="1">
        <v>2025</v>
      </c>
      <c r="J641" s="1" t="s">
        <v>93</v>
      </c>
      <c r="K641" s="1" t="s">
        <v>94</v>
      </c>
      <c r="L641" s="1" t="s">
        <v>37</v>
      </c>
      <c r="M641" s="1">
        <f>IF(ISNUMBER(MATCH(E641,_xlfn.VSTACK('VLookup Lists'!$E$2:$E$17,'VLookup Lists'!$H$2:$H$38,'VLookup Lists'!$J$2:$J$8),0)),1,0)</f>
        <v>0</v>
      </c>
      <c r="N641" s="1">
        <f>IFERROR(IF(VLOOKUP($D641,'VLookup Lists'!$B$11:$C$29,2,FALSE)="FLIP",1,0),"")</f>
        <v>0</v>
      </c>
      <c r="O641" s="1" t="b">
        <f>ISNUMBER(MATCH($E641,'VLookup Lists'!$E$2:$E$17,0))</f>
        <v>0</v>
      </c>
    </row>
    <row r="642" spans="1:15" ht="15.75" customHeight="1" x14ac:dyDescent="0.2">
      <c r="A642" s="1" t="str">
        <f t="shared" si="2"/>
        <v>OFVP</v>
      </c>
      <c r="B642" s="1" t="s">
        <v>103</v>
      </c>
      <c r="D642" s="1">
        <v>2774</v>
      </c>
      <c r="E642" s="1" t="s">
        <v>1500</v>
      </c>
      <c r="G642" s="38">
        <v>45688</v>
      </c>
      <c r="H642" s="39">
        <v>162657</v>
      </c>
      <c r="I642" s="1">
        <v>2025</v>
      </c>
      <c r="J642" s="1" t="s">
        <v>93</v>
      </c>
      <c r="K642" s="1" t="s">
        <v>94</v>
      </c>
      <c r="L642" s="1" t="s">
        <v>64</v>
      </c>
      <c r="M642" s="1">
        <f>IF(ISNUMBER(MATCH(E642,_xlfn.VSTACK('VLookup Lists'!$E$2:$E$17,'VLookup Lists'!$H$2:$H$38,'VLookup Lists'!$J$2:$J$8),0)),1,0)</f>
        <v>1</v>
      </c>
      <c r="N642" s="1">
        <f>IFERROR(IF(VLOOKUP($D642,'VLookup Lists'!$B$11:$C$29,2,FALSE)="FLIP",1,0),"")</f>
        <v>0</v>
      </c>
      <c r="O642" s="1" t="b">
        <f>ISNUMBER(MATCH($E642,'VLookup Lists'!$E$2:$E$17,0))</f>
        <v>1</v>
      </c>
    </row>
    <row r="643" spans="1:15" ht="15.75" customHeight="1" x14ac:dyDescent="0.2">
      <c r="A643" s="1" t="str">
        <f t="shared" si="2"/>
        <v>OFVP</v>
      </c>
      <c r="B643" s="1" t="s">
        <v>103</v>
      </c>
      <c r="D643" s="1">
        <v>2774</v>
      </c>
      <c r="E643" s="1" t="s">
        <v>222</v>
      </c>
      <c r="G643" s="38"/>
      <c r="H643" s="39">
        <v>192264</v>
      </c>
      <c r="I643" s="1">
        <v>2025</v>
      </c>
      <c r="J643" s="1" t="s">
        <v>93</v>
      </c>
      <c r="K643" s="1" t="s">
        <v>94</v>
      </c>
      <c r="L643" s="1" t="s">
        <v>31</v>
      </c>
      <c r="M643" s="1">
        <f>IF(ISNUMBER(MATCH(E643,_xlfn.VSTACK('VLookup Lists'!$E$2:$E$17,'VLookup Lists'!$H$2:$H$38,'VLookup Lists'!$J$2:$J$8),0)),1,0)</f>
        <v>1</v>
      </c>
      <c r="N643" s="1">
        <f>IFERROR(IF(VLOOKUP($D643,'VLookup Lists'!$B$11:$C$29,2,FALSE)="FLIP",1,0),"")</f>
        <v>0</v>
      </c>
      <c r="O643" s="1" t="b">
        <f>ISNUMBER(MATCH($E643,'VLookup Lists'!$E$2:$E$17,0))</f>
        <v>0</v>
      </c>
    </row>
    <row r="644" spans="1:15" ht="15.75" customHeight="1" x14ac:dyDescent="0.2">
      <c r="A644" s="1" t="str">
        <f t="shared" si="2"/>
        <v>OFVP</v>
      </c>
      <c r="B644" s="1" t="s">
        <v>103</v>
      </c>
      <c r="D644" s="1">
        <v>2774</v>
      </c>
      <c r="E644" s="1" t="s">
        <v>108</v>
      </c>
      <c r="G644" s="38">
        <v>45688</v>
      </c>
      <c r="H644" s="39">
        <v>139315</v>
      </c>
      <c r="I644" s="1">
        <v>2025</v>
      </c>
      <c r="J644" s="1" t="s">
        <v>93</v>
      </c>
      <c r="K644" s="1" t="s">
        <v>94</v>
      </c>
      <c r="L644" s="1" t="s">
        <v>33</v>
      </c>
      <c r="M644" s="1">
        <f>IF(ISNUMBER(MATCH(E644,_xlfn.VSTACK('VLookup Lists'!$E$2:$E$17,'VLookup Lists'!$H$2:$H$38,'VLookup Lists'!$J$2:$J$8),0)),1,0)</f>
        <v>1</v>
      </c>
      <c r="N644" s="1">
        <f>IFERROR(IF(VLOOKUP($D644,'VLookup Lists'!$B$11:$C$29,2,FALSE)="FLIP",1,0),"")</f>
        <v>0</v>
      </c>
      <c r="O644" s="1" t="b">
        <f>ISNUMBER(MATCH($E644,'VLookup Lists'!$E$2:$E$17,0))</f>
        <v>1</v>
      </c>
    </row>
    <row r="645" spans="1:15" ht="15.75" customHeight="1" x14ac:dyDescent="0.2">
      <c r="A645" s="1" t="str">
        <f t="shared" si="2"/>
        <v>OFVP</v>
      </c>
      <c r="B645" s="1" t="s">
        <v>103</v>
      </c>
      <c r="D645" s="1">
        <v>2774</v>
      </c>
      <c r="E645" s="1" t="s">
        <v>159</v>
      </c>
      <c r="G645" s="38">
        <v>45688</v>
      </c>
      <c r="H645" s="39">
        <v>135448</v>
      </c>
      <c r="I645" s="1">
        <v>2025</v>
      </c>
      <c r="J645" s="1" t="s">
        <v>93</v>
      </c>
      <c r="K645" s="1" t="s">
        <v>94</v>
      </c>
      <c r="L645" s="1" t="s">
        <v>160</v>
      </c>
      <c r="M645" s="1">
        <f>IF(ISNUMBER(MATCH(E645,_xlfn.VSTACK('VLookup Lists'!$E$2:$E$17,'VLookup Lists'!$H$2:$H$38,'VLookup Lists'!$J$2:$J$8),0)),1,0)</f>
        <v>0</v>
      </c>
      <c r="N645" s="1">
        <f>IFERROR(IF(VLOOKUP($D645,'VLookup Lists'!$B$11:$C$29,2,FALSE)="FLIP",1,0),"")</f>
        <v>0</v>
      </c>
      <c r="O645" s="1" t="b">
        <f>ISNUMBER(MATCH($E645,'VLookup Lists'!$E$2:$E$17,0))</f>
        <v>0</v>
      </c>
    </row>
    <row r="646" spans="1:15" ht="15.75" customHeight="1" x14ac:dyDescent="0.2">
      <c r="A646" s="1" t="str">
        <f t="shared" si="2"/>
        <v>OFVP</v>
      </c>
      <c r="B646" s="1" t="s">
        <v>103</v>
      </c>
      <c r="D646" s="1">
        <v>2774</v>
      </c>
      <c r="E646" s="1" t="s">
        <v>1502</v>
      </c>
      <c r="G646" s="38">
        <v>45184</v>
      </c>
      <c r="H646" s="39">
        <v>0</v>
      </c>
      <c r="I646" s="1">
        <v>2025</v>
      </c>
      <c r="J646" s="1" t="s">
        <v>93</v>
      </c>
      <c r="K646" s="1" t="s">
        <v>94</v>
      </c>
      <c r="L646" s="1" t="s">
        <v>31</v>
      </c>
      <c r="M646" s="1">
        <f>IF(ISNUMBER(MATCH(E646,_xlfn.VSTACK('VLookup Lists'!$E$2:$E$17,'VLookup Lists'!$H$2:$H$38,'VLookup Lists'!$J$2:$J$8),0)),1,0)</f>
        <v>0</v>
      </c>
      <c r="N646" s="1">
        <f>IFERROR(IF(VLOOKUP($D646,'VLookup Lists'!$B$11:$C$29,2,FALSE)="FLIP",1,0),"")</f>
        <v>0</v>
      </c>
      <c r="O646" s="1" t="b">
        <f>ISNUMBER(MATCH($E646,'VLookup Lists'!$E$2:$E$17,0))</f>
        <v>0</v>
      </c>
    </row>
    <row r="647" spans="1:15" ht="15.75" customHeight="1" x14ac:dyDescent="0.2">
      <c r="A647" s="1" t="str">
        <f t="shared" si="2"/>
        <v>OFVP</v>
      </c>
      <c r="B647" s="1" t="s">
        <v>103</v>
      </c>
      <c r="D647" s="1">
        <v>2774</v>
      </c>
      <c r="E647" s="1" t="s">
        <v>161</v>
      </c>
      <c r="G647" s="38">
        <v>45688</v>
      </c>
      <c r="H647" s="39">
        <v>193907</v>
      </c>
      <c r="I647" s="1">
        <v>2025</v>
      </c>
      <c r="J647" s="1" t="s">
        <v>93</v>
      </c>
      <c r="K647" s="1" t="s">
        <v>94</v>
      </c>
      <c r="L647" s="1" t="s">
        <v>27</v>
      </c>
      <c r="M647" s="1">
        <f>IF(ISNUMBER(MATCH(E647,_xlfn.VSTACK('VLookup Lists'!$E$2:$E$17,'VLookup Lists'!$H$2:$H$38,'VLookup Lists'!$J$2:$J$8),0)),1,0)</f>
        <v>0</v>
      </c>
      <c r="N647" s="1">
        <f>IFERROR(IF(VLOOKUP($D647,'VLookup Lists'!$B$11:$C$29,2,FALSE)="FLIP",1,0),"")</f>
        <v>0</v>
      </c>
      <c r="O647" s="1" t="b">
        <f>ISNUMBER(MATCH($E647,'VLookup Lists'!$E$2:$E$17,0))</f>
        <v>0</v>
      </c>
    </row>
    <row r="648" spans="1:15" ht="15.75" customHeight="1" x14ac:dyDescent="0.2">
      <c r="A648" s="1" t="str">
        <f t="shared" si="2"/>
        <v>OFVP</v>
      </c>
      <c r="B648" s="1" t="s">
        <v>103</v>
      </c>
      <c r="D648" s="1">
        <v>2774</v>
      </c>
      <c r="E648" s="1" t="s">
        <v>288</v>
      </c>
      <c r="G648" s="38">
        <v>45688</v>
      </c>
      <c r="H648" s="39">
        <v>161225</v>
      </c>
      <c r="I648" s="1">
        <v>2025</v>
      </c>
      <c r="J648" s="1" t="s">
        <v>93</v>
      </c>
      <c r="K648" s="1" t="s">
        <v>94</v>
      </c>
      <c r="L648" s="1" t="s">
        <v>50</v>
      </c>
      <c r="M648" s="1">
        <f>IF(ISNUMBER(MATCH(E648,_xlfn.VSTACK('VLookup Lists'!$E$2:$E$17,'VLookup Lists'!$H$2:$H$38,'VLookup Lists'!$J$2:$J$8),0)),1,0)</f>
        <v>0</v>
      </c>
      <c r="N648" s="1">
        <f>IFERROR(IF(VLOOKUP($D648,'VLookup Lists'!$B$11:$C$29,2,FALSE)="FLIP",1,0),"")</f>
        <v>0</v>
      </c>
      <c r="O648" s="1" t="b">
        <f>ISNUMBER(MATCH($E648,'VLookup Lists'!$E$2:$E$17,0))</f>
        <v>0</v>
      </c>
    </row>
    <row r="649" spans="1:15" ht="15.75" customHeight="1" x14ac:dyDescent="0.2">
      <c r="A649" s="1" t="str">
        <f t="shared" si="2"/>
        <v>OFVP</v>
      </c>
      <c r="B649" s="1" t="s">
        <v>103</v>
      </c>
      <c r="D649" s="1">
        <v>2774</v>
      </c>
      <c r="E649" s="1" t="s">
        <v>109</v>
      </c>
      <c r="G649" s="38">
        <v>45838</v>
      </c>
      <c r="H649" s="39">
        <v>563504</v>
      </c>
      <c r="I649" s="1">
        <v>2025</v>
      </c>
      <c r="J649" s="1" t="s">
        <v>93</v>
      </c>
      <c r="K649" s="1" t="s">
        <v>94</v>
      </c>
      <c r="L649" s="1" t="s">
        <v>32</v>
      </c>
      <c r="M649" s="1">
        <f>IF(ISNUMBER(MATCH(E649,_xlfn.VSTACK('VLookup Lists'!$E$2:$E$17,'VLookup Lists'!$H$2:$H$38,'VLookup Lists'!$J$2:$J$8),0)),1,0)</f>
        <v>0</v>
      </c>
      <c r="N649" s="1">
        <f>IFERROR(IF(VLOOKUP($D649,'VLookup Lists'!$B$11:$C$29,2,FALSE)="FLIP",1,0),"")</f>
        <v>0</v>
      </c>
      <c r="O649" s="1" t="b">
        <f>ISNUMBER(MATCH($E649,'VLookup Lists'!$E$2:$E$17,0))</f>
        <v>0</v>
      </c>
    </row>
    <row r="650" spans="1:15" ht="15.75" customHeight="1" x14ac:dyDescent="0.2">
      <c r="A650" s="1" t="str">
        <f t="shared" si="2"/>
        <v>OFVP</v>
      </c>
      <c r="B650" s="1" t="s">
        <v>103</v>
      </c>
      <c r="D650" s="1">
        <v>2774</v>
      </c>
      <c r="E650" s="1" t="s">
        <v>109</v>
      </c>
      <c r="G650" s="38">
        <v>45688</v>
      </c>
      <c r="H650" s="39">
        <v>615396</v>
      </c>
      <c r="I650" s="1">
        <v>2025</v>
      </c>
      <c r="J650" s="1" t="s">
        <v>93</v>
      </c>
      <c r="K650" s="1" t="s">
        <v>94</v>
      </c>
      <c r="L650" s="1" t="s">
        <v>33</v>
      </c>
      <c r="M650" s="1">
        <f>IF(ISNUMBER(MATCH(E650,_xlfn.VSTACK('VLookup Lists'!$E$2:$E$17,'VLookup Lists'!$H$2:$H$38,'VLookup Lists'!$J$2:$J$8),0)),1,0)</f>
        <v>0</v>
      </c>
      <c r="N650" s="1">
        <f>IFERROR(IF(VLOOKUP($D650,'VLookup Lists'!$B$11:$C$29,2,FALSE)="FLIP",1,0),"")</f>
        <v>0</v>
      </c>
      <c r="O650" s="1" t="b">
        <f>ISNUMBER(MATCH($E650,'VLookup Lists'!$E$2:$E$17,0))</f>
        <v>0</v>
      </c>
    </row>
    <row r="651" spans="1:15" ht="15.75" customHeight="1" x14ac:dyDescent="0.2">
      <c r="A651" s="1" t="str">
        <f t="shared" si="2"/>
        <v>OFVP</v>
      </c>
      <c r="B651" s="1" t="s">
        <v>103</v>
      </c>
      <c r="D651" s="1">
        <v>2774</v>
      </c>
      <c r="E651" s="1" t="s">
        <v>109</v>
      </c>
      <c r="G651" s="38">
        <v>45688</v>
      </c>
      <c r="H651" s="39">
        <v>135448</v>
      </c>
      <c r="I651" s="1">
        <v>2025</v>
      </c>
      <c r="J651" s="1" t="s">
        <v>93</v>
      </c>
      <c r="K651" s="1" t="s">
        <v>94</v>
      </c>
      <c r="L651" s="1" t="s">
        <v>160</v>
      </c>
      <c r="M651" s="1">
        <f>IF(ISNUMBER(MATCH(E651,_xlfn.VSTACK('VLookup Lists'!$E$2:$E$17,'VLookup Lists'!$H$2:$H$38,'VLookup Lists'!$J$2:$J$8),0)),1,0)</f>
        <v>0</v>
      </c>
      <c r="N651" s="1">
        <f>IFERROR(IF(VLOOKUP($D651,'VLookup Lists'!$B$11:$C$29,2,FALSE)="FLIP",1,0),"")</f>
        <v>0</v>
      </c>
      <c r="O651" s="1" t="b">
        <f>ISNUMBER(MATCH($E651,'VLookup Lists'!$E$2:$E$17,0))</f>
        <v>0</v>
      </c>
    </row>
    <row r="652" spans="1:15" ht="15.75" customHeight="1" x14ac:dyDescent="0.2">
      <c r="A652" s="1" t="str">
        <f t="shared" si="2"/>
        <v>OFVP</v>
      </c>
      <c r="B652" s="1" t="s">
        <v>103</v>
      </c>
      <c r="D652" s="1">
        <v>2774</v>
      </c>
      <c r="E652" s="1" t="s">
        <v>327</v>
      </c>
      <c r="G652" s="38"/>
      <c r="H652" s="39">
        <v>348252</v>
      </c>
      <c r="I652" s="1">
        <v>2025</v>
      </c>
      <c r="J652" s="1" t="s">
        <v>93</v>
      </c>
      <c r="K652" s="1" t="s">
        <v>94</v>
      </c>
      <c r="L652" s="1" t="s">
        <v>31</v>
      </c>
      <c r="M652" s="1">
        <f>IF(ISNUMBER(MATCH(E652,_xlfn.VSTACK('VLookup Lists'!$E$2:$E$17,'VLookup Lists'!$H$2:$H$38,'VLookup Lists'!$J$2:$J$8),0)),1,0)</f>
        <v>0</v>
      </c>
      <c r="N652" s="1">
        <f>IFERROR(IF(VLOOKUP($D652,'VLookup Lists'!$B$11:$C$29,2,FALSE)="FLIP",1,0),"")</f>
        <v>0</v>
      </c>
      <c r="O652" s="1" t="b">
        <f>ISNUMBER(MATCH($E652,'VLookup Lists'!$E$2:$E$17,0))</f>
        <v>0</v>
      </c>
    </row>
    <row r="653" spans="1:15" ht="15.75" customHeight="1" x14ac:dyDescent="0.2">
      <c r="A653" s="1" t="str">
        <f t="shared" si="2"/>
        <v>OFVP</v>
      </c>
      <c r="B653" s="1" t="s">
        <v>103</v>
      </c>
      <c r="D653" s="1">
        <v>2774</v>
      </c>
      <c r="E653" s="1" t="s">
        <v>327</v>
      </c>
      <c r="G653" s="38">
        <v>45688</v>
      </c>
      <c r="H653" s="39">
        <v>135354</v>
      </c>
      <c r="I653" s="1">
        <v>2025</v>
      </c>
      <c r="J653" s="1" t="s">
        <v>93</v>
      </c>
      <c r="K653" s="1" t="s">
        <v>94</v>
      </c>
      <c r="L653" s="1" t="s">
        <v>55</v>
      </c>
      <c r="M653" s="1">
        <f>IF(ISNUMBER(MATCH(E653,_xlfn.VSTACK('VLookup Lists'!$E$2:$E$17,'VLookup Lists'!$H$2:$H$38,'VLookup Lists'!$J$2:$J$8),0)),1,0)</f>
        <v>0</v>
      </c>
      <c r="N653" s="1">
        <f>IFERROR(IF(VLOOKUP($D653,'VLookup Lists'!$B$11:$C$29,2,FALSE)="FLIP",1,0),"")</f>
        <v>0</v>
      </c>
      <c r="O653" s="1" t="b">
        <f>ISNUMBER(MATCH($E653,'VLookup Lists'!$E$2:$E$17,0))</f>
        <v>0</v>
      </c>
    </row>
    <row r="654" spans="1:15" ht="15.75" customHeight="1" x14ac:dyDescent="0.2">
      <c r="A654" s="1" t="str">
        <f t="shared" si="2"/>
        <v>OFVP</v>
      </c>
      <c r="B654" s="1" t="s">
        <v>103</v>
      </c>
      <c r="D654" s="1">
        <v>2774</v>
      </c>
      <c r="E654" s="1" t="s">
        <v>327</v>
      </c>
      <c r="G654" s="38">
        <v>45688</v>
      </c>
      <c r="H654" s="39">
        <v>227595</v>
      </c>
      <c r="I654" s="1">
        <v>2025</v>
      </c>
      <c r="J654" s="1" t="s">
        <v>93</v>
      </c>
      <c r="K654" s="1" t="s">
        <v>94</v>
      </c>
      <c r="L654" s="1" t="s">
        <v>38</v>
      </c>
      <c r="M654" s="1">
        <f>IF(ISNUMBER(MATCH(E654,_xlfn.VSTACK('VLookup Lists'!$E$2:$E$17,'VLookup Lists'!$H$2:$H$38,'VLookup Lists'!$J$2:$J$8),0)),1,0)</f>
        <v>0</v>
      </c>
      <c r="N654" s="1">
        <f>IFERROR(IF(VLOOKUP($D654,'VLookup Lists'!$B$11:$C$29,2,FALSE)="FLIP",1,0),"")</f>
        <v>0</v>
      </c>
      <c r="O654" s="1" t="b">
        <f>ISNUMBER(MATCH($E654,'VLookup Lists'!$E$2:$E$17,0))</f>
        <v>0</v>
      </c>
    </row>
    <row r="655" spans="1:15" ht="15.75" customHeight="1" x14ac:dyDescent="0.2">
      <c r="A655" s="1" t="str">
        <f t="shared" si="2"/>
        <v>OFVP</v>
      </c>
      <c r="B655" s="1" t="s">
        <v>103</v>
      </c>
      <c r="D655" s="1">
        <v>2774</v>
      </c>
      <c r="E655" s="1" t="s">
        <v>110</v>
      </c>
      <c r="G655" s="38">
        <v>45688</v>
      </c>
      <c r="H655" s="39">
        <v>277569</v>
      </c>
      <c r="I655" s="1">
        <v>2025</v>
      </c>
      <c r="J655" s="1" t="s">
        <v>93</v>
      </c>
      <c r="K655" s="1" t="s">
        <v>94</v>
      </c>
      <c r="L655" s="1" t="s">
        <v>28</v>
      </c>
      <c r="M655" s="1">
        <f>IF(ISNUMBER(MATCH(E655,_xlfn.VSTACK('VLookup Lists'!$E$2:$E$17,'VLookup Lists'!$H$2:$H$38,'VLookup Lists'!$J$2:$J$8),0)),1,0)</f>
        <v>1</v>
      </c>
      <c r="N655" s="1">
        <f>IFERROR(IF(VLOOKUP($D655,'VLookup Lists'!$B$11:$C$29,2,FALSE)="FLIP",1,0),"")</f>
        <v>0</v>
      </c>
      <c r="O655" s="1" t="b">
        <f>ISNUMBER(MATCH($E655,'VLookup Lists'!$E$2:$E$17,0))</f>
        <v>1</v>
      </c>
    </row>
    <row r="656" spans="1:15" ht="15.75" customHeight="1" x14ac:dyDescent="0.2">
      <c r="A656" s="1" t="str">
        <f t="shared" si="2"/>
        <v>OFVP</v>
      </c>
      <c r="B656" s="1" t="s">
        <v>103</v>
      </c>
      <c r="D656" s="1">
        <v>2774</v>
      </c>
      <c r="E656" s="1" t="s">
        <v>110</v>
      </c>
      <c r="G656" s="38">
        <v>45688</v>
      </c>
      <c r="H656" s="39">
        <v>215925</v>
      </c>
      <c r="I656" s="1">
        <v>2025</v>
      </c>
      <c r="J656" s="1" t="s">
        <v>93</v>
      </c>
      <c r="K656" s="1" t="s">
        <v>94</v>
      </c>
      <c r="L656" s="1" t="s">
        <v>32</v>
      </c>
      <c r="M656" s="1">
        <f>IF(ISNUMBER(MATCH(E656,_xlfn.VSTACK('VLookup Lists'!$E$2:$E$17,'VLookup Lists'!$H$2:$H$38,'VLookup Lists'!$J$2:$J$8),0)),1,0)</f>
        <v>1</v>
      </c>
      <c r="N656" s="1">
        <f>IFERROR(IF(VLOOKUP($D656,'VLookup Lists'!$B$11:$C$29,2,FALSE)="FLIP",1,0),"")</f>
        <v>0</v>
      </c>
      <c r="O656" s="1" t="b">
        <f>ISNUMBER(MATCH($E656,'VLookup Lists'!$E$2:$E$17,0))</f>
        <v>1</v>
      </c>
    </row>
    <row r="657" spans="1:15" ht="15.75" customHeight="1" x14ac:dyDescent="0.2">
      <c r="A657" s="1" t="str">
        <f t="shared" si="2"/>
        <v>OFVP</v>
      </c>
      <c r="B657" s="1" t="s">
        <v>103</v>
      </c>
      <c r="D657" s="1">
        <v>2774</v>
      </c>
      <c r="E657" s="1" t="s">
        <v>110</v>
      </c>
      <c r="G657" s="38">
        <v>45688</v>
      </c>
      <c r="H657" s="39">
        <v>303728</v>
      </c>
      <c r="I657" s="1">
        <v>2025</v>
      </c>
      <c r="J657" s="1" t="s">
        <v>93</v>
      </c>
      <c r="K657" s="1" t="s">
        <v>94</v>
      </c>
      <c r="L657" s="1" t="s">
        <v>37</v>
      </c>
      <c r="M657" s="1">
        <f>IF(ISNUMBER(MATCH(E657,_xlfn.VSTACK('VLookup Lists'!$E$2:$E$17,'VLookup Lists'!$H$2:$H$38,'VLookup Lists'!$J$2:$J$8),0)),1,0)</f>
        <v>1</v>
      </c>
      <c r="N657" s="1">
        <f>IFERROR(IF(VLOOKUP($D657,'VLookup Lists'!$B$11:$C$29,2,FALSE)="FLIP",1,0),"")</f>
        <v>0</v>
      </c>
      <c r="O657" s="1" t="b">
        <f>ISNUMBER(MATCH($E657,'VLookup Lists'!$E$2:$E$17,0))</f>
        <v>1</v>
      </c>
    </row>
    <row r="658" spans="1:15" ht="15.75" customHeight="1" x14ac:dyDescent="0.2">
      <c r="A658" s="1" t="str">
        <f t="shared" si="2"/>
        <v>OFVP</v>
      </c>
      <c r="B658" s="1" t="s">
        <v>103</v>
      </c>
      <c r="D658" s="1">
        <v>2774</v>
      </c>
      <c r="E658" s="1" t="s">
        <v>162</v>
      </c>
      <c r="G658" s="38">
        <v>45688</v>
      </c>
      <c r="H658" s="39">
        <v>220940</v>
      </c>
      <c r="I658" s="1">
        <v>2025</v>
      </c>
      <c r="J658" s="1" t="s">
        <v>93</v>
      </c>
      <c r="K658" s="1" t="s">
        <v>94</v>
      </c>
      <c r="L658" s="1" t="s">
        <v>52</v>
      </c>
      <c r="M658" s="1">
        <f>IF(ISNUMBER(MATCH(E658,_xlfn.VSTACK('VLookup Lists'!$E$2:$E$17,'VLookup Lists'!$H$2:$H$38,'VLookup Lists'!$J$2:$J$8),0)),1,0)</f>
        <v>0</v>
      </c>
      <c r="N658" s="1">
        <f>IFERROR(IF(VLOOKUP($D658,'VLookup Lists'!$B$11:$C$29,2,FALSE)="FLIP",1,0),"")</f>
        <v>0</v>
      </c>
      <c r="O658" s="1" t="b">
        <f>ISNUMBER(MATCH($E658,'VLookup Lists'!$E$2:$E$17,0))</f>
        <v>0</v>
      </c>
    </row>
    <row r="659" spans="1:15" ht="15.75" customHeight="1" x14ac:dyDescent="0.2">
      <c r="A659" s="1" t="str">
        <f t="shared" si="2"/>
        <v>OFVP</v>
      </c>
      <c r="B659" s="1" t="s">
        <v>103</v>
      </c>
      <c r="D659" s="1">
        <v>2774</v>
      </c>
      <c r="E659" s="1" t="s">
        <v>162</v>
      </c>
      <c r="G659" s="38">
        <v>45688</v>
      </c>
      <c r="H659" s="39">
        <v>222740</v>
      </c>
      <c r="I659" s="1">
        <v>2025</v>
      </c>
      <c r="J659" s="1" t="s">
        <v>93</v>
      </c>
      <c r="K659" s="1" t="s">
        <v>94</v>
      </c>
      <c r="L659" s="1" t="s">
        <v>37</v>
      </c>
      <c r="M659" s="1">
        <f>IF(ISNUMBER(MATCH(E659,_xlfn.VSTACK('VLookup Lists'!$E$2:$E$17,'VLookup Lists'!$H$2:$H$38,'VLookup Lists'!$J$2:$J$8),0)),1,0)</f>
        <v>0</v>
      </c>
      <c r="N659" s="1">
        <f>IFERROR(IF(VLOOKUP($D659,'VLookup Lists'!$B$11:$C$29,2,FALSE)="FLIP",1,0),"")</f>
        <v>0</v>
      </c>
      <c r="O659" s="1" t="b">
        <f>ISNUMBER(MATCH($E659,'VLookup Lists'!$E$2:$E$17,0))</f>
        <v>0</v>
      </c>
    </row>
    <row r="660" spans="1:15" ht="15.75" customHeight="1" x14ac:dyDescent="0.2">
      <c r="A660" s="1" t="str">
        <f t="shared" si="2"/>
        <v>OFVP</v>
      </c>
      <c r="B660" s="1" t="s">
        <v>103</v>
      </c>
      <c r="D660" s="1">
        <v>2774</v>
      </c>
      <c r="E660" s="1" t="s">
        <v>163</v>
      </c>
      <c r="G660" s="38">
        <v>45688</v>
      </c>
      <c r="H660" s="39">
        <v>231855</v>
      </c>
      <c r="I660" s="1">
        <v>2025</v>
      </c>
      <c r="J660" s="1" t="s">
        <v>93</v>
      </c>
      <c r="K660" s="1" t="s">
        <v>94</v>
      </c>
      <c r="L660" s="1" t="s">
        <v>27</v>
      </c>
      <c r="M660" s="1">
        <f>IF(ISNUMBER(MATCH(E660,_xlfn.VSTACK('VLookup Lists'!$E$2:$E$17,'VLookup Lists'!$H$2:$H$38,'VLookup Lists'!$J$2:$J$8),0)),1,0)</f>
        <v>0</v>
      </c>
      <c r="N660" s="1">
        <f>IFERROR(IF(VLOOKUP($D660,'VLookup Lists'!$B$11:$C$29,2,FALSE)="FLIP",1,0),"")</f>
        <v>0</v>
      </c>
      <c r="O660" s="1" t="b">
        <f>ISNUMBER(MATCH($E660,'VLookup Lists'!$E$2:$E$17,0))</f>
        <v>0</v>
      </c>
    </row>
    <row r="661" spans="1:15" ht="15.75" customHeight="1" x14ac:dyDescent="0.2">
      <c r="A661" s="1" t="str">
        <f t="shared" si="2"/>
        <v>OFVP</v>
      </c>
      <c r="B661" s="1" t="s">
        <v>103</v>
      </c>
      <c r="D661" s="1">
        <v>2774</v>
      </c>
      <c r="E661" s="1" t="s">
        <v>223</v>
      </c>
      <c r="G661" s="38">
        <v>45688</v>
      </c>
      <c r="H661" s="39">
        <v>135448</v>
      </c>
      <c r="I661" s="1">
        <v>2025</v>
      </c>
      <c r="J661" s="1" t="s">
        <v>93</v>
      </c>
      <c r="K661" s="1" t="s">
        <v>94</v>
      </c>
      <c r="L661" s="1" t="s">
        <v>59</v>
      </c>
      <c r="M661" s="1">
        <f>IF(ISNUMBER(MATCH(E661,_xlfn.VSTACK('VLookup Lists'!$E$2:$E$17,'VLookup Lists'!$H$2:$H$38,'VLookup Lists'!$J$2:$J$8),0)),1,0)</f>
        <v>0</v>
      </c>
      <c r="N661" s="1">
        <f>IFERROR(IF(VLOOKUP($D661,'VLookup Lists'!$B$11:$C$29,2,FALSE)="FLIP",1,0),"")</f>
        <v>0</v>
      </c>
      <c r="O661" s="1" t="b">
        <f>ISNUMBER(MATCH($E661,'VLookup Lists'!$E$2:$E$17,0))</f>
        <v>0</v>
      </c>
    </row>
    <row r="662" spans="1:15" ht="15.75" customHeight="1" x14ac:dyDescent="0.2">
      <c r="A662" s="1" t="str">
        <f t="shared" si="2"/>
        <v>OFVP</v>
      </c>
      <c r="B662" s="1" t="s">
        <v>103</v>
      </c>
      <c r="D662" s="1">
        <v>2774</v>
      </c>
      <c r="E662" s="1" t="s">
        <v>924</v>
      </c>
      <c r="G662" s="38">
        <v>45688</v>
      </c>
      <c r="H662" s="39">
        <v>179469</v>
      </c>
      <c r="I662" s="1">
        <v>2025</v>
      </c>
      <c r="J662" s="1" t="s">
        <v>93</v>
      </c>
      <c r="K662" s="1" t="s">
        <v>94</v>
      </c>
      <c r="L662" s="1" t="s">
        <v>52</v>
      </c>
      <c r="M662" s="1">
        <f>IF(ISNUMBER(MATCH(E662,_xlfn.VSTACK('VLookup Lists'!$E$2:$E$17,'VLookup Lists'!$H$2:$H$38,'VLookup Lists'!$J$2:$J$8),0)),1,0)</f>
        <v>0</v>
      </c>
      <c r="N662" s="1">
        <f>IFERROR(IF(VLOOKUP($D662,'VLookup Lists'!$B$11:$C$29,2,FALSE)="FLIP",1,0),"")</f>
        <v>0</v>
      </c>
      <c r="O662" s="1" t="b">
        <f>ISNUMBER(MATCH($E662,'VLookup Lists'!$E$2:$E$17,0))</f>
        <v>0</v>
      </c>
    </row>
    <row r="663" spans="1:15" ht="15.75" customHeight="1" x14ac:dyDescent="0.2">
      <c r="A663" s="1" t="str">
        <f t="shared" si="2"/>
        <v>OFVP</v>
      </c>
      <c r="B663" s="1" t="s">
        <v>103</v>
      </c>
      <c r="D663" s="1">
        <v>2774</v>
      </c>
      <c r="E663" s="1" t="s">
        <v>711</v>
      </c>
      <c r="G663" s="38">
        <v>45688</v>
      </c>
      <c r="H663" s="39">
        <v>264010</v>
      </c>
      <c r="I663" s="1">
        <v>2025</v>
      </c>
      <c r="J663" s="1" t="s">
        <v>93</v>
      </c>
      <c r="K663" s="1" t="s">
        <v>94</v>
      </c>
      <c r="L663" s="1" t="s">
        <v>100</v>
      </c>
      <c r="M663" s="1">
        <f>IF(ISNUMBER(MATCH(E663,_xlfn.VSTACK('VLookup Lists'!$E$2:$E$17,'VLookup Lists'!$H$2:$H$38,'VLookup Lists'!$J$2:$J$8),0)),1,0)</f>
        <v>0</v>
      </c>
      <c r="N663" s="1">
        <f>IFERROR(IF(VLOOKUP($D663,'VLookup Lists'!$B$11:$C$29,2,FALSE)="FLIP",1,0),"")</f>
        <v>0</v>
      </c>
      <c r="O663" s="1" t="b">
        <f>ISNUMBER(MATCH($E663,'VLookup Lists'!$E$2:$E$17,0))</f>
        <v>0</v>
      </c>
    </row>
    <row r="664" spans="1:15" ht="15.75" customHeight="1" x14ac:dyDescent="0.2">
      <c r="A664" s="1" t="str">
        <f t="shared" si="2"/>
        <v>OFVP</v>
      </c>
      <c r="B664" s="1" t="s">
        <v>103</v>
      </c>
      <c r="D664" s="1">
        <v>2774</v>
      </c>
      <c r="E664" s="1" t="s">
        <v>711</v>
      </c>
      <c r="G664" s="38">
        <v>45688</v>
      </c>
      <c r="H664" s="39">
        <v>317991</v>
      </c>
      <c r="I664" s="1">
        <v>2025</v>
      </c>
      <c r="J664" s="1" t="s">
        <v>93</v>
      </c>
      <c r="K664" s="1" t="s">
        <v>94</v>
      </c>
      <c r="L664" s="1" t="s">
        <v>50</v>
      </c>
      <c r="M664" s="1">
        <f>IF(ISNUMBER(MATCH(E664,_xlfn.VSTACK('VLookup Lists'!$E$2:$E$17,'VLookup Lists'!$H$2:$H$38,'VLookup Lists'!$J$2:$J$8),0)),1,0)</f>
        <v>0</v>
      </c>
      <c r="N664" s="1">
        <f>IFERROR(IF(VLOOKUP($D664,'VLookup Lists'!$B$11:$C$29,2,FALSE)="FLIP",1,0),"")</f>
        <v>0</v>
      </c>
      <c r="O664" s="1" t="b">
        <f>ISNUMBER(MATCH($E664,'VLookup Lists'!$E$2:$E$17,0))</f>
        <v>0</v>
      </c>
    </row>
    <row r="665" spans="1:15" ht="15.75" customHeight="1" x14ac:dyDescent="0.2">
      <c r="A665" s="1" t="str">
        <f t="shared" si="2"/>
        <v>OFVP</v>
      </c>
      <c r="B665" s="1" t="s">
        <v>103</v>
      </c>
      <c r="D665" s="1">
        <v>2774</v>
      </c>
      <c r="E665" s="1" t="s">
        <v>711</v>
      </c>
      <c r="G665" s="38">
        <v>45688</v>
      </c>
      <c r="H665" s="39">
        <v>264010</v>
      </c>
      <c r="I665" s="1">
        <v>2025</v>
      </c>
      <c r="J665" s="1" t="s">
        <v>93</v>
      </c>
      <c r="K665" s="1" t="s">
        <v>94</v>
      </c>
      <c r="L665" s="1" t="s">
        <v>55</v>
      </c>
      <c r="M665" s="1">
        <f>IF(ISNUMBER(MATCH(E665,_xlfn.VSTACK('VLookup Lists'!$E$2:$E$17,'VLookup Lists'!$H$2:$H$38,'VLookup Lists'!$J$2:$J$8),0)),1,0)</f>
        <v>0</v>
      </c>
      <c r="N665" s="1">
        <f>IFERROR(IF(VLOOKUP($D665,'VLookup Lists'!$B$11:$C$29,2,FALSE)="FLIP",1,0),"")</f>
        <v>0</v>
      </c>
      <c r="O665" s="1" t="b">
        <f>ISNUMBER(MATCH($E665,'VLookup Lists'!$E$2:$E$17,0))</f>
        <v>0</v>
      </c>
    </row>
    <row r="666" spans="1:15" ht="15.75" customHeight="1" x14ac:dyDescent="0.2">
      <c r="A666" s="1" t="str">
        <f t="shared" si="2"/>
        <v>OFVP</v>
      </c>
      <c r="B666" s="1" t="s">
        <v>103</v>
      </c>
      <c r="D666" s="1">
        <v>2774</v>
      </c>
      <c r="E666" s="1" t="s">
        <v>111</v>
      </c>
      <c r="G666" s="38">
        <v>45688</v>
      </c>
      <c r="H666" s="39">
        <v>270512</v>
      </c>
      <c r="I666" s="1">
        <v>2025</v>
      </c>
      <c r="J666" s="1" t="s">
        <v>93</v>
      </c>
      <c r="K666" s="1" t="s">
        <v>94</v>
      </c>
      <c r="L666" s="1" t="s">
        <v>33</v>
      </c>
      <c r="M666" s="1">
        <f>IF(ISNUMBER(MATCH(E666,_xlfn.VSTACK('VLookup Lists'!$E$2:$E$17,'VLookup Lists'!$H$2:$H$38,'VLookup Lists'!$J$2:$J$8),0)),1,0)</f>
        <v>1</v>
      </c>
      <c r="N666" s="1">
        <f>IFERROR(IF(VLOOKUP($D666,'VLookup Lists'!$B$11:$C$29,2,FALSE)="FLIP",1,0),"")</f>
        <v>0</v>
      </c>
      <c r="O666" s="1" t="b">
        <f>ISNUMBER(MATCH($E666,'VLookup Lists'!$E$2:$E$17,0))</f>
        <v>1</v>
      </c>
    </row>
    <row r="667" spans="1:15" ht="15.75" customHeight="1" x14ac:dyDescent="0.2">
      <c r="A667" s="1" t="str">
        <f t="shared" si="2"/>
        <v>OFVP</v>
      </c>
      <c r="B667" s="1" t="s">
        <v>103</v>
      </c>
      <c r="D667" s="1">
        <v>2774</v>
      </c>
      <c r="E667" s="1" t="s">
        <v>112</v>
      </c>
      <c r="G667" s="38">
        <v>45688</v>
      </c>
      <c r="H667" s="39">
        <v>114506</v>
      </c>
      <c r="I667" s="1">
        <v>2025</v>
      </c>
      <c r="J667" s="1" t="s">
        <v>93</v>
      </c>
      <c r="K667" s="1" t="s">
        <v>94</v>
      </c>
      <c r="L667" s="1" t="s">
        <v>39</v>
      </c>
      <c r="M667" s="1">
        <f>IF(ISNUMBER(MATCH(E667,_xlfn.VSTACK('VLookup Lists'!$E$2:$E$17,'VLookup Lists'!$H$2:$H$38,'VLookup Lists'!$J$2:$J$8),0)),1,0)</f>
        <v>1</v>
      </c>
      <c r="N667" s="1">
        <f>IFERROR(IF(VLOOKUP($D667,'VLookup Lists'!$B$11:$C$29,2,FALSE)="FLIP",1,0),"")</f>
        <v>0</v>
      </c>
      <c r="O667" s="1" t="b">
        <f>ISNUMBER(MATCH($E667,'VLookup Lists'!$E$2:$E$17,0))</f>
        <v>0</v>
      </c>
    </row>
    <row r="668" spans="1:15" ht="15.75" customHeight="1" x14ac:dyDescent="0.2">
      <c r="A668" s="1" t="str">
        <f t="shared" si="2"/>
        <v>OFVP</v>
      </c>
      <c r="B668" s="1" t="s">
        <v>103</v>
      </c>
      <c r="D668" s="1">
        <v>2774</v>
      </c>
      <c r="E668" s="1" t="s">
        <v>112</v>
      </c>
      <c r="G668" s="38">
        <v>45688</v>
      </c>
      <c r="H668" s="39">
        <v>265377</v>
      </c>
      <c r="I668" s="1">
        <v>2025</v>
      </c>
      <c r="J668" s="1" t="s">
        <v>93</v>
      </c>
      <c r="K668" s="1" t="s">
        <v>94</v>
      </c>
      <c r="L668" s="1" t="s">
        <v>70</v>
      </c>
      <c r="M668" s="1">
        <f>IF(ISNUMBER(MATCH(E668,_xlfn.VSTACK('VLookup Lists'!$E$2:$E$17,'VLookup Lists'!$H$2:$H$38,'VLookup Lists'!$J$2:$J$8),0)),1,0)</f>
        <v>1</v>
      </c>
      <c r="N668" s="1">
        <f>IFERROR(IF(VLOOKUP($D668,'VLookup Lists'!$B$11:$C$29,2,FALSE)="FLIP",1,0),"")</f>
        <v>0</v>
      </c>
      <c r="O668" s="1" t="b">
        <f>ISNUMBER(MATCH($E668,'VLookup Lists'!$E$2:$E$17,0))</f>
        <v>0</v>
      </c>
    </row>
    <row r="669" spans="1:15" ht="15.75" customHeight="1" x14ac:dyDescent="0.2">
      <c r="A669" s="1" t="str">
        <f t="shared" si="2"/>
        <v>OFVP</v>
      </c>
      <c r="B669" s="1" t="s">
        <v>103</v>
      </c>
      <c r="D669" s="1">
        <v>2774</v>
      </c>
      <c r="E669" s="1" t="s">
        <v>113</v>
      </c>
      <c r="G669" s="38">
        <v>45688</v>
      </c>
      <c r="H669" s="39">
        <v>121903</v>
      </c>
      <c r="I669" s="1">
        <v>2025</v>
      </c>
      <c r="J669" s="1" t="s">
        <v>93</v>
      </c>
      <c r="K669" s="1" t="s">
        <v>94</v>
      </c>
      <c r="L669" s="1" t="s">
        <v>41</v>
      </c>
      <c r="M669" s="1">
        <f>IF(ISNUMBER(MATCH(E669,_xlfn.VSTACK('VLookup Lists'!$E$2:$E$17,'VLookup Lists'!$H$2:$H$38,'VLookup Lists'!$J$2:$J$8),0)),1,0)</f>
        <v>1</v>
      </c>
      <c r="N669" s="1">
        <f>IFERROR(IF(VLOOKUP($D669,'VLookup Lists'!$B$11:$C$29,2,FALSE)="FLIP",1,0),"")</f>
        <v>0</v>
      </c>
      <c r="O669" s="1" t="b">
        <f>ISNUMBER(MATCH($E669,'VLookup Lists'!$E$2:$E$17,0))</f>
        <v>1</v>
      </c>
    </row>
    <row r="670" spans="1:15" ht="15.75" customHeight="1" x14ac:dyDescent="0.2">
      <c r="A670" s="1" t="str">
        <f t="shared" si="2"/>
        <v>OFVP</v>
      </c>
      <c r="B670" s="1" t="s">
        <v>103</v>
      </c>
      <c r="D670" s="1">
        <v>2774</v>
      </c>
      <c r="E670" s="1" t="s">
        <v>346</v>
      </c>
      <c r="G670" s="38">
        <v>45688</v>
      </c>
      <c r="H670" s="39">
        <v>314142</v>
      </c>
      <c r="I670" s="1">
        <v>2025</v>
      </c>
      <c r="J670" s="1" t="s">
        <v>93</v>
      </c>
      <c r="K670" s="1" t="s">
        <v>94</v>
      </c>
      <c r="L670" s="1" t="s">
        <v>100</v>
      </c>
      <c r="M670" s="1">
        <f>IF(ISNUMBER(MATCH(E670,_xlfn.VSTACK('VLookup Lists'!$E$2:$E$17,'VLookup Lists'!$H$2:$H$38,'VLookup Lists'!$J$2:$J$8),0)),1,0)</f>
        <v>1</v>
      </c>
      <c r="N670" s="1">
        <f>IFERROR(IF(VLOOKUP($D670,'VLookup Lists'!$B$11:$C$29,2,FALSE)="FLIP",1,0),"")</f>
        <v>0</v>
      </c>
      <c r="O670" s="1" t="b">
        <f>ISNUMBER(MATCH($E670,'VLookup Lists'!$E$2:$E$17,0))</f>
        <v>1</v>
      </c>
    </row>
    <row r="671" spans="1:15" ht="15.75" customHeight="1" x14ac:dyDescent="0.2">
      <c r="A671" s="1" t="str">
        <f t="shared" si="2"/>
        <v>OFVP</v>
      </c>
      <c r="B671" s="1" t="s">
        <v>103</v>
      </c>
      <c r="D671" s="1">
        <v>2774</v>
      </c>
      <c r="E671" s="1" t="s">
        <v>346</v>
      </c>
      <c r="G671" s="38">
        <v>45169</v>
      </c>
      <c r="H671" s="39">
        <v>0</v>
      </c>
      <c r="I671" s="1">
        <v>2025</v>
      </c>
      <c r="J671" s="1" t="s">
        <v>93</v>
      </c>
      <c r="K671" s="1" t="s">
        <v>94</v>
      </c>
      <c r="L671" s="1" t="s">
        <v>31</v>
      </c>
      <c r="M671" s="1">
        <f>IF(ISNUMBER(MATCH(E671,_xlfn.VSTACK('VLookup Lists'!$E$2:$E$17,'VLookup Lists'!$H$2:$H$38,'VLookup Lists'!$J$2:$J$8),0)),1,0)</f>
        <v>1</v>
      </c>
      <c r="N671" s="1">
        <f>IFERROR(IF(VLOOKUP($D671,'VLookup Lists'!$B$11:$C$29,2,FALSE)="FLIP",1,0),"")</f>
        <v>0</v>
      </c>
      <c r="O671" s="1" t="b">
        <f>ISNUMBER(MATCH($E671,'VLookup Lists'!$E$2:$E$17,0))</f>
        <v>1</v>
      </c>
    </row>
    <row r="672" spans="1:15" ht="15.75" customHeight="1" x14ac:dyDescent="0.2">
      <c r="A672" s="1" t="str">
        <f t="shared" si="2"/>
        <v>OFVP</v>
      </c>
      <c r="B672" s="1" t="s">
        <v>103</v>
      </c>
      <c r="D672" s="1">
        <v>2774</v>
      </c>
      <c r="E672" s="1" t="s">
        <v>346</v>
      </c>
      <c r="G672" s="38">
        <v>45688</v>
      </c>
      <c r="H672" s="39">
        <v>254097</v>
      </c>
      <c r="I672" s="1">
        <v>2025</v>
      </c>
      <c r="J672" s="1" t="s">
        <v>93</v>
      </c>
      <c r="K672" s="1" t="s">
        <v>94</v>
      </c>
      <c r="L672" s="1" t="s">
        <v>38</v>
      </c>
      <c r="M672" s="1">
        <f>IF(ISNUMBER(MATCH(E672,_xlfn.VSTACK('VLookup Lists'!$E$2:$E$17,'VLookup Lists'!$H$2:$H$38,'VLookup Lists'!$J$2:$J$8),0)),1,0)</f>
        <v>1</v>
      </c>
      <c r="N672" s="1">
        <f>IFERROR(IF(VLOOKUP($D672,'VLookup Lists'!$B$11:$C$29,2,FALSE)="FLIP",1,0),"")</f>
        <v>0</v>
      </c>
      <c r="O672" s="1" t="b">
        <f>ISNUMBER(MATCH($E672,'VLookup Lists'!$E$2:$E$17,0))</f>
        <v>1</v>
      </c>
    </row>
    <row r="673" spans="1:15" ht="15.75" customHeight="1" x14ac:dyDescent="0.2">
      <c r="A673" s="1" t="str">
        <f t="shared" si="2"/>
        <v>OFVP</v>
      </c>
      <c r="B673" s="1" t="s">
        <v>103</v>
      </c>
      <c r="D673" s="1">
        <v>2774</v>
      </c>
      <c r="E673" s="1" t="s">
        <v>114</v>
      </c>
      <c r="G673" s="38">
        <v>45688</v>
      </c>
      <c r="H673" s="39">
        <v>197776</v>
      </c>
      <c r="I673" s="1">
        <v>2025</v>
      </c>
      <c r="J673" s="1" t="s">
        <v>93</v>
      </c>
      <c r="K673" s="1" t="s">
        <v>94</v>
      </c>
      <c r="L673" s="1" t="s">
        <v>29</v>
      </c>
      <c r="M673" s="1">
        <f>IF(ISNUMBER(MATCH(E673,_xlfn.VSTACK('VLookup Lists'!$E$2:$E$17,'VLookup Lists'!$H$2:$H$38,'VLookup Lists'!$J$2:$J$8),0)),1,0)</f>
        <v>1</v>
      </c>
      <c r="N673" s="1">
        <f>IFERROR(IF(VLOOKUP($D673,'VLookup Lists'!$B$11:$C$29,2,FALSE)="FLIP",1,0),"")</f>
        <v>0</v>
      </c>
      <c r="O673" s="1" t="b">
        <f>ISNUMBER(MATCH($E673,'VLookup Lists'!$E$2:$E$17,0))</f>
        <v>0</v>
      </c>
    </row>
    <row r="674" spans="1:15" ht="15.75" customHeight="1" x14ac:dyDescent="0.2">
      <c r="A674" s="1" t="str">
        <f t="shared" si="2"/>
        <v>OFVP</v>
      </c>
      <c r="B674" s="1" t="s">
        <v>103</v>
      </c>
      <c r="D674" s="1">
        <v>2774</v>
      </c>
      <c r="E674" s="1" t="s">
        <v>224</v>
      </c>
      <c r="G674" s="38">
        <v>45688</v>
      </c>
      <c r="H674" s="39">
        <v>134480</v>
      </c>
      <c r="I674" s="1">
        <v>2025</v>
      </c>
      <c r="J674" s="1" t="s">
        <v>93</v>
      </c>
      <c r="K674" s="1" t="s">
        <v>94</v>
      </c>
      <c r="L674" s="1" t="s">
        <v>70</v>
      </c>
      <c r="M674" s="1">
        <f>IF(ISNUMBER(MATCH(E674,_xlfn.VSTACK('VLookup Lists'!$E$2:$E$17,'VLookup Lists'!$H$2:$H$38,'VLookup Lists'!$J$2:$J$8),0)),1,0)</f>
        <v>0</v>
      </c>
      <c r="N674" s="1">
        <f>IFERROR(IF(VLOOKUP($D674,'VLookup Lists'!$B$11:$C$29,2,FALSE)="FLIP",1,0),"")</f>
        <v>0</v>
      </c>
      <c r="O674" s="1" t="b">
        <f>ISNUMBER(MATCH($E674,'VLookup Lists'!$E$2:$E$17,0))</f>
        <v>0</v>
      </c>
    </row>
    <row r="675" spans="1:15" ht="15.75" customHeight="1" x14ac:dyDescent="0.2">
      <c r="A675" s="1" t="str">
        <f t="shared" si="2"/>
        <v>OFVP</v>
      </c>
      <c r="B675" s="1" t="s">
        <v>103</v>
      </c>
      <c r="D675" s="1">
        <v>2774</v>
      </c>
      <c r="E675" s="1" t="s">
        <v>347</v>
      </c>
      <c r="G675" s="38">
        <v>45688</v>
      </c>
      <c r="H675" s="39">
        <v>167315</v>
      </c>
      <c r="I675" s="1">
        <v>2025</v>
      </c>
      <c r="J675" s="1" t="s">
        <v>93</v>
      </c>
      <c r="K675" s="1" t="s">
        <v>94</v>
      </c>
      <c r="L675" s="1" t="s">
        <v>29</v>
      </c>
      <c r="M675" s="1">
        <f>IF(ISNUMBER(MATCH(E675,_xlfn.VSTACK('VLookup Lists'!$E$2:$E$17,'VLookup Lists'!$H$2:$H$38,'VLookup Lists'!$J$2:$J$8),0)),1,0)</f>
        <v>0</v>
      </c>
      <c r="N675" s="1">
        <f>IFERROR(IF(VLOOKUP($D675,'VLookup Lists'!$B$11:$C$29,2,FALSE)="FLIP",1,0),"")</f>
        <v>0</v>
      </c>
      <c r="O675" s="1" t="b">
        <f>ISNUMBER(MATCH($E675,'VLookup Lists'!$E$2:$E$17,0))</f>
        <v>0</v>
      </c>
    </row>
    <row r="676" spans="1:15" ht="15.75" customHeight="1" x14ac:dyDescent="0.2">
      <c r="A676" s="1" t="str">
        <f t="shared" si="2"/>
        <v>OFVP</v>
      </c>
      <c r="B676" s="1" t="s">
        <v>103</v>
      </c>
      <c r="D676" s="1">
        <v>2774</v>
      </c>
      <c r="E676" s="1" t="s">
        <v>347</v>
      </c>
      <c r="G676" s="38">
        <v>45688</v>
      </c>
      <c r="H676" s="39">
        <v>177120</v>
      </c>
      <c r="I676" s="1">
        <v>2025</v>
      </c>
      <c r="J676" s="1" t="s">
        <v>93</v>
      </c>
      <c r="K676" s="1" t="s">
        <v>94</v>
      </c>
      <c r="L676" s="1" t="s">
        <v>59</v>
      </c>
      <c r="M676" s="1">
        <f>IF(ISNUMBER(MATCH(E676,_xlfn.VSTACK('VLookup Lists'!$E$2:$E$17,'VLookup Lists'!$H$2:$H$38,'VLookup Lists'!$J$2:$J$8),0)),1,0)</f>
        <v>0</v>
      </c>
      <c r="N676" s="1">
        <f>IFERROR(IF(VLOOKUP($D676,'VLookup Lists'!$B$11:$C$29,2,FALSE)="FLIP",1,0),"")</f>
        <v>0</v>
      </c>
      <c r="O676" s="1" t="b">
        <f>ISNUMBER(MATCH($E676,'VLookup Lists'!$E$2:$E$17,0))</f>
        <v>0</v>
      </c>
    </row>
    <row r="677" spans="1:15" ht="15.75" customHeight="1" x14ac:dyDescent="0.2">
      <c r="A677" s="1" t="str">
        <f t="shared" si="2"/>
        <v>OFVP</v>
      </c>
      <c r="B677" s="1" t="s">
        <v>103</v>
      </c>
      <c r="D677" s="1">
        <v>2774</v>
      </c>
      <c r="E677" s="1" t="s">
        <v>225</v>
      </c>
      <c r="G677" s="38">
        <v>45688</v>
      </c>
      <c r="H677" s="39">
        <v>135448</v>
      </c>
      <c r="I677" s="1">
        <v>2025</v>
      </c>
      <c r="J677" s="1" t="s">
        <v>93</v>
      </c>
      <c r="K677" s="1" t="s">
        <v>94</v>
      </c>
      <c r="L677" s="1" t="s">
        <v>50</v>
      </c>
      <c r="M677" s="1">
        <f>IF(ISNUMBER(MATCH(E677,_xlfn.VSTACK('VLookup Lists'!$E$2:$E$17,'VLookup Lists'!$H$2:$H$38,'VLookup Lists'!$J$2:$J$8),0)),1,0)</f>
        <v>0</v>
      </c>
      <c r="N677" s="1">
        <f>IFERROR(IF(VLOOKUP($D677,'VLookup Lists'!$B$11:$C$29,2,FALSE)="FLIP",1,0),"")</f>
        <v>0</v>
      </c>
      <c r="O677" s="1" t="b">
        <f>ISNUMBER(MATCH($E677,'VLookup Lists'!$E$2:$E$17,0))</f>
        <v>0</v>
      </c>
    </row>
    <row r="678" spans="1:15" ht="15.75" customHeight="1" x14ac:dyDescent="0.2">
      <c r="A678" s="1" t="str">
        <f t="shared" si="2"/>
        <v>OFVP</v>
      </c>
      <c r="B678" s="1" t="s">
        <v>103</v>
      </c>
      <c r="D678" s="1">
        <v>2774</v>
      </c>
      <c r="E678" s="1" t="s">
        <v>225</v>
      </c>
      <c r="G678" s="38">
        <v>45688</v>
      </c>
      <c r="H678" s="39">
        <v>135448</v>
      </c>
      <c r="I678" s="1">
        <v>2025</v>
      </c>
      <c r="J678" s="1" t="s">
        <v>93</v>
      </c>
      <c r="K678" s="1" t="s">
        <v>94</v>
      </c>
      <c r="L678" s="1" t="s">
        <v>55</v>
      </c>
      <c r="M678" s="1">
        <f>IF(ISNUMBER(MATCH(E678,_xlfn.VSTACK('VLookup Lists'!$E$2:$E$17,'VLookup Lists'!$H$2:$H$38,'VLookup Lists'!$J$2:$J$8),0)),1,0)</f>
        <v>0</v>
      </c>
      <c r="N678" s="1">
        <f>IFERROR(IF(VLOOKUP($D678,'VLookup Lists'!$B$11:$C$29,2,FALSE)="FLIP",1,0),"")</f>
        <v>0</v>
      </c>
      <c r="O678" s="1" t="b">
        <f>ISNUMBER(MATCH($E678,'VLookup Lists'!$E$2:$E$17,0))</f>
        <v>0</v>
      </c>
    </row>
    <row r="679" spans="1:15" ht="15.75" customHeight="1" x14ac:dyDescent="0.2">
      <c r="A679" s="1" t="str">
        <f t="shared" si="2"/>
        <v>OFVP</v>
      </c>
      <c r="B679" s="1" t="s">
        <v>103</v>
      </c>
      <c r="D679" s="1">
        <v>2774</v>
      </c>
      <c r="E679" s="1" t="s">
        <v>225</v>
      </c>
      <c r="G679" s="38">
        <v>45838</v>
      </c>
      <c r="H679" s="39">
        <v>232196</v>
      </c>
      <c r="I679" s="1">
        <v>2025</v>
      </c>
      <c r="J679" s="1" t="s">
        <v>93</v>
      </c>
      <c r="K679" s="1" t="s">
        <v>94</v>
      </c>
      <c r="L679" s="1" t="s">
        <v>65</v>
      </c>
      <c r="M679" s="1">
        <f>IF(ISNUMBER(MATCH(E679,_xlfn.VSTACK('VLookup Lists'!$E$2:$E$17,'VLookup Lists'!$H$2:$H$38,'VLookup Lists'!$J$2:$J$8),0)),1,0)</f>
        <v>0</v>
      </c>
      <c r="N679" s="1">
        <f>IFERROR(IF(VLOOKUP($D679,'VLookup Lists'!$B$11:$C$29,2,FALSE)="FLIP",1,0),"")</f>
        <v>0</v>
      </c>
      <c r="O679" s="1" t="b">
        <f>ISNUMBER(MATCH($E679,'VLookup Lists'!$E$2:$E$17,0))</f>
        <v>0</v>
      </c>
    </row>
    <row r="680" spans="1:15" ht="15.75" customHeight="1" x14ac:dyDescent="0.2">
      <c r="A680" s="1" t="str">
        <f t="shared" si="2"/>
        <v>OFVP</v>
      </c>
      <c r="B680" s="1" t="s">
        <v>103</v>
      </c>
      <c r="D680" s="1">
        <v>2774</v>
      </c>
      <c r="E680" s="1" t="s">
        <v>164</v>
      </c>
      <c r="G680" s="38">
        <v>45688</v>
      </c>
      <c r="H680" s="39">
        <v>220976</v>
      </c>
      <c r="I680" s="1">
        <v>2025</v>
      </c>
      <c r="J680" s="1" t="s">
        <v>93</v>
      </c>
      <c r="K680" s="1" t="s">
        <v>94</v>
      </c>
      <c r="L680" s="1" t="s">
        <v>39</v>
      </c>
      <c r="M680" s="1">
        <f>IF(ISNUMBER(MATCH(E680,_xlfn.VSTACK('VLookup Lists'!$E$2:$E$17,'VLookup Lists'!$H$2:$H$38,'VLookup Lists'!$J$2:$J$8),0)),1,0)</f>
        <v>0</v>
      </c>
      <c r="N680" s="1">
        <f>IFERROR(IF(VLOOKUP($D680,'VLookup Lists'!$B$11:$C$29,2,FALSE)="FLIP",1,0),"")</f>
        <v>0</v>
      </c>
      <c r="O680" s="1" t="b">
        <f>ISNUMBER(MATCH($E680,'VLookup Lists'!$E$2:$E$17,0))</f>
        <v>0</v>
      </c>
    </row>
    <row r="681" spans="1:15" ht="15.75" customHeight="1" x14ac:dyDescent="0.2">
      <c r="A681" s="1" t="str">
        <f t="shared" si="2"/>
        <v>OFVP</v>
      </c>
      <c r="B681" s="1" t="s">
        <v>103</v>
      </c>
      <c r="D681" s="1">
        <v>2774</v>
      </c>
      <c r="E681" s="1" t="s">
        <v>164</v>
      </c>
      <c r="G681" s="38">
        <v>45688</v>
      </c>
      <c r="H681" s="39">
        <v>134905</v>
      </c>
      <c r="I681" s="1">
        <v>2025</v>
      </c>
      <c r="J681" s="1" t="s">
        <v>93</v>
      </c>
      <c r="K681" s="1" t="s">
        <v>94</v>
      </c>
      <c r="L681" s="1" t="s">
        <v>70</v>
      </c>
      <c r="M681" s="1">
        <f>IF(ISNUMBER(MATCH(E681,_xlfn.VSTACK('VLookup Lists'!$E$2:$E$17,'VLookup Lists'!$H$2:$H$38,'VLookup Lists'!$J$2:$J$8),0)),1,0)</f>
        <v>0</v>
      </c>
      <c r="N681" s="1">
        <f>IFERROR(IF(VLOOKUP($D681,'VLookup Lists'!$B$11:$C$29,2,FALSE)="FLIP",1,0),"")</f>
        <v>0</v>
      </c>
      <c r="O681" s="1" t="b">
        <f>ISNUMBER(MATCH($E681,'VLookup Lists'!$E$2:$E$17,0))</f>
        <v>0</v>
      </c>
    </row>
    <row r="682" spans="1:15" ht="15.75" customHeight="1" x14ac:dyDescent="0.2">
      <c r="A682" s="1" t="str">
        <f t="shared" si="2"/>
        <v>OFVP</v>
      </c>
      <c r="B682" s="1" t="s">
        <v>103</v>
      </c>
      <c r="D682" s="1">
        <v>2774</v>
      </c>
      <c r="E682" s="1" t="s">
        <v>226</v>
      </c>
      <c r="G682" s="38">
        <v>45688</v>
      </c>
      <c r="H682" s="39">
        <v>153542</v>
      </c>
      <c r="I682" s="1">
        <v>2025</v>
      </c>
      <c r="J682" s="1" t="s">
        <v>93</v>
      </c>
      <c r="K682" s="1" t="s">
        <v>94</v>
      </c>
      <c r="L682" s="1" t="s">
        <v>51</v>
      </c>
      <c r="M682" s="1">
        <f>IF(ISNUMBER(MATCH(E682,_xlfn.VSTACK('VLookup Lists'!$E$2:$E$17,'VLookup Lists'!$H$2:$H$38,'VLookup Lists'!$J$2:$J$8),0)),1,0)</f>
        <v>1</v>
      </c>
      <c r="N682" s="1">
        <f>IFERROR(IF(VLOOKUP($D682,'VLookup Lists'!$B$11:$C$29,2,FALSE)="FLIP",1,0),"")</f>
        <v>0</v>
      </c>
      <c r="O682" s="1" t="b">
        <f>ISNUMBER(MATCH($E682,'VLookup Lists'!$E$2:$E$17,0))</f>
        <v>1</v>
      </c>
    </row>
    <row r="683" spans="1:15" ht="15.75" customHeight="1" x14ac:dyDescent="0.2">
      <c r="A683" s="1" t="str">
        <f t="shared" si="2"/>
        <v>OFVP</v>
      </c>
      <c r="B683" s="1" t="s">
        <v>103</v>
      </c>
      <c r="D683" s="1">
        <v>2774</v>
      </c>
      <c r="E683" s="1" t="s">
        <v>226</v>
      </c>
      <c r="G683" s="38">
        <v>45688</v>
      </c>
      <c r="H683" s="39">
        <v>153542</v>
      </c>
      <c r="I683" s="1">
        <v>2025</v>
      </c>
      <c r="J683" s="1" t="s">
        <v>93</v>
      </c>
      <c r="K683" s="1" t="s">
        <v>94</v>
      </c>
      <c r="L683" s="1" t="s">
        <v>160</v>
      </c>
      <c r="M683" s="1">
        <f>IF(ISNUMBER(MATCH(E683,_xlfn.VSTACK('VLookup Lists'!$E$2:$E$17,'VLookup Lists'!$H$2:$H$38,'VLookup Lists'!$J$2:$J$8),0)),1,0)</f>
        <v>1</v>
      </c>
      <c r="N683" s="1">
        <f>IFERROR(IF(VLOOKUP($D683,'VLookup Lists'!$B$11:$C$29,2,FALSE)="FLIP",1,0),"")</f>
        <v>0</v>
      </c>
      <c r="O683" s="1" t="b">
        <f>ISNUMBER(MATCH($E683,'VLookup Lists'!$E$2:$E$17,0))</f>
        <v>1</v>
      </c>
    </row>
    <row r="684" spans="1:15" ht="15.75" customHeight="1" x14ac:dyDescent="0.2">
      <c r="A684" s="1" t="str">
        <f t="shared" si="2"/>
        <v>OFVP</v>
      </c>
      <c r="B684" s="1" t="s">
        <v>103</v>
      </c>
      <c r="D684" s="1">
        <v>2774</v>
      </c>
      <c r="E684" s="1" t="s">
        <v>1510</v>
      </c>
      <c r="G684" s="38">
        <v>45688</v>
      </c>
      <c r="H684" s="39">
        <v>225748</v>
      </c>
      <c r="I684" s="1">
        <v>2025</v>
      </c>
      <c r="J684" s="1" t="s">
        <v>93</v>
      </c>
      <c r="K684" s="1" t="s">
        <v>94</v>
      </c>
      <c r="L684" s="1" t="s">
        <v>100</v>
      </c>
      <c r="M684" s="1">
        <f>IF(ISNUMBER(MATCH(E684,_xlfn.VSTACK('VLookup Lists'!$E$2:$E$17,'VLookup Lists'!$H$2:$H$38,'VLookup Lists'!$J$2:$J$8),0)),1,0)</f>
        <v>0</v>
      </c>
      <c r="N684" s="1">
        <f>IFERROR(IF(VLOOKUP($D684,'VLookup Lists'!$B$11:$C$29,2,FALSE)="FLIP",1,0),"")</f>
        <v>0</v>
      </c>
      <c r="O684" s="1" t="b">
        <f>ISNUMBER(MATCH($E684,'VLookup Lists'!$E$2:$E$17,0))</f>
        <v>0</v>
      </c>
    </row>
    <row r="685" spans="1:15" ht="15.75" customHeight="1" x14ac:dyDescent="0.2">
      <c r="A685" s="1" t="str">
        <f t="shared" si="2"/>
        <v>OFVP</v>
      </c>
      <c r="B685" s="1" t="s">
        <v>103</v>
      </c>
      <c r="D685" s="1">
        <v>2774</v>
      </c>
      <c r="E685" s="1" t="s">
        <v>165</v>
      </c>
      <c r="G685" s="38">
        <v>45688</v>
      </c>
      <c r="H685" s="39">
        <v>270898</v>
      </c>
      <c r="I685" s="1">
        <v>2025</v>
      </c>
      <c r="J685" s="1" t="s">
        <v>93</v>
      </c>
      <c r="K685" s="1" t="s">
        <v>94</v>
      </c>
      <c r="L685" s="1" t="s">
        <v>100</v>
      </c>
      <c r="M685" s="1">
        <f>IF(ISNUMBER(MATCH(E685,_xlfn.VSTACK('VLookup Lists'!$E$2:$E$17,'VLookup Lists'!$H$2:$H$38,'VLookup Lists'!$J$2:$J$8),0)),1,0)</f>
        <v>1</v>
      </c>
      <c r="N685" s="1">
        <f>IFERROR(IF(VLOOKUP($D685,'VLookup Lists'!$B$11:$C$29,2,FALSE)="FLIP",1,0),"")</f>
        <v>0</v>
      </c>
      <c r="O685" s="1" t="b">
        <f>ISNUMBER(MATCH($E685,'VLookup Lists'!$E$2:$E$17,0))</f>
        <v>1</v>
      </c>
    </row>
    <row r="686" spans="1:15" ht="15.75" customHeight="1" x14ac:dyDescent="0.2">
      <c r="A686" s="1" t="str">
        <f t="shared" si="2"/>
        <v>OFVP</v>
      </c>
      <c r="B686" s="1" t="s">
        <v>103</v>
      </c>
      <c r="D686" s="1">
        <v>2774</v>
      </c>
      <c r="E686" s="1" t="s">
        <v>166</v>
      </c>
      <c r="G686" s="38">
        <v>45688</v>
      </c>
      <c r="H686" s="39">
        <v>250581</v>
      </c>
      <c r="I686" s="1">
        <v>2025</v>
      </c>
      <c r="J686" s="1" t="s">
        <v>93</v>
      </c>
      <c r="K686" s="1" t="s">
        <v>94</v>
      </c>
      <c r="L686" s="1" t="s">
        <v>27</v>
      </c>
      <c r="M686" s="1">
        <f>IF(ISNUMBER(MATCH(E686,_xlfn.VSTACK('VLookup Lists'!$E$2:$E$17,'VLookup Lists'!$H$2:$H$38,'VLookup Lists'!$J$2:$J$8),0)),1,0)</f>
        <v>1</v>
      </c>
      <c r="N686" s="1">
        <f>IFERROR(IF(VLOOKUP($D686,'VLookup Lists'!$B$11:$C$29,2,FALSE)="FLIP",1,0),"")</f>
        <v>0</v>
      </c>
      <c r="O686" s="1" t="b">
        <f>ISNUMBER(MATCH($E686,'VLookup Lists'!$E$2:$E$17,0))</f>
        <v>0</v>
      </c>
    </row>
    <row r="687" spans="1:15" ht="15.75" customHeight="1" x14ac:dyDescent="0.2">
      <c r="A687" s="1" t="str">
        <f t="shared" si="2"/>
        <v>OFVP</v>
      </c>
      <c r="B687" s="1" t="s">
        <v>103</v>
      </c>
      <c r="D687" s="1">
        <v>2774</v>
      </c>
      <c r="E687" s="1" t="s">
        <v>115</v>
      </c>
      <c r="G687" s="38">
        <v>45688</v>
      </c>
      <c r="H687" s="39">
        <v>316047</v>
      </c>
      <c r="I687" s="1">
        <v>2025</v>
      </c>
      <c r="J687" s="1" t="s">
        <v>93</v>
      </c>
      <c r="K687" s="1" t="s">
        <v>94</v>
      </c>
      <c r="L687" s="1" t="s">
        <v>51</v>
      </c>
      <c r="M687" s="1">
        <f>IF(ISNUMBER(MATCH(E687,_xlfn.VSTACK('VLookup Lists'!$E$2:$E$17,'VLookup Lists'!$H$2:$H$38,'VLookup Lists'!$J$2:$J$8),0)),1,0)</f>
        <v>1</v>
      </c>
      <c r="N687" s="1">
        <f>IFERROR(IF(VLOOKUP($D687,'VLookup Lists'!$B$11:$C$29,2,FALSE)="FLIP",1,0),"")</f>
        <v>0</v>
      </c>
      <c r="O687" s="1" t="b">
        <f>ISNUMBER(MATCH($E687,'VLookup Lists'!$E$2:$E$17,0))</f>
        <v>0</v>
      </c>
    </row>
    <row r="688" spans="1:15" ht="15.75" customHeight="1" x14ac:dyDescent="0.2">
      <c r="A688" s="1" t="str">
        <f t="shared" si="2"/>
        <v>OFVP</v>
      </c>
      <c r="B688" s="1" t="s">
        <v>103</v>
      </c>
      <c r="D688" s="1">
        <v>2774</v>
      </c>
      <c r="E688" s="1" t="s">
        <v>115</v>
      </c>
      <c r="G688" s="38"/>
      <c r="H688" s="39">
        <v>424064</v>
      </c>
      <c r="I688" s="1">
        <v>2025</v>
      </c>
      <c r="J688" s="1" t="s">
        <v>93</v>
      </c>
      <c r="K688" s="1" t="s">
        <v>94</v>
      </c>
      <c r="L688" s="1" t="s">
        <v>31</v>
      </c>
      <c r="M688" s="1">
        <f>IF(ISNUMBER(MATCH(E688,_xlfn.VSTACK('VLookup Lists'!$E$2:$E$17,'VLookup Lists'!$H$2:$H$38,'VLookup Lists'!$J$2:$J$8),0)),1,0)</f>
        <v>1</v>
      </c>
      <c r="N688" s="1">
        <f>IFERROR(IF(VLOOKUP($D688,'VLookup Lists'!$B$11:$C$29,2,FALSE)="FLIP",1,0),"")</f>
        <v>0</v>
      </c>
      <c r="O688" s="1" t="b">
        <f>ISNUMBER(MATCH($E688,'VLookup Lists'!$E$2:$E$17,0))</f>
        <v>0</v>
      </c>
    </row>
    <row r="689" spans="1:15" ht="15.75" customHeight="1" x14ac:dyDescent="0.2">
      <c r="A689" s="1" t="str">
        <f t="shared" si="2"/>
        <v>OFVP</v>
      </c>
      <c r="B689" s="1" t="s">
        <v>103</v>
      </c>
      <c r="D689" s="1">
        <v>2774</v>
      </c>
      <c r="E689" s="1" t="s">
        <v>115</v>
      </c>
      <c r="G689" s="38">
        <v>45688</v>
      </c>
      <c r="H689" s="39">
        <v>316047</v>
      </c>
      <c r="I689" s="1">
        <v>2025</v>
      </c>
      <c r="J689" s="1" t="s">
        <v>93</v>
      </c>
      <c r="K689" s="1" t="s">
        <v>94</v>
      </c>
      <c r="L689" s="1" t="s">
        <v>38</v>
      </c>
      <c r="M689" s="1">
        <f>IF(ISNUMBER(MATCH(E689,_xlfn.VSTACK('VLookup Lists'!$E$2:$E$17,'VLookup Lists'!$H$2:$H$38,'VLookup Lists'!$J$2:$J$8),0)),1,0)</f>
        <v>1</v>
      </c>
      <c r="N689" s="1">
        <f>IFERROR(IF(VLOOKUP($D689,'VLookup Lists'!$B$11:$C$29,2,FALSE)="FLIP",1,0),"")</f>
        <v>0</v>
      </c>
      <c r="O689" s="1" t="b">
        <f>ISNUMBER(MATCH($E689,'VLookup Lists'!$E$2:$E$17,0))</f>
        <v>0</v>
      </c>
    </row>
    <row r="690" spans="1:15" ht="15.75" customHeight="1" x14ac:dyDescent="0.2">
      <c r="A690" s="1" t="str">
        <f t="shared" si="2"/>
        <v>OFVP</v>
      </c>
      <c r="B690" s="1" t="s">
        <v>103</v>
      </c>
      <c r="D690" s="1">
        <v>2774</v>
      </c>
      <c r="E690" s="1" t="s">
        <v>116</v>
      </c>
      <c r="G690" s="38">
        <v>45688</v>
      </c>
      <c r="H690" s="39">
        <v>195122</v>
      </c>
      <c r="I690" s="1">
        <v>2025</v>
      </c>
      <c r="J690" s="1" t="s">
        <v>93</v>
      </c>
      <c r="K690" s="1" t="s">
        <v>94</v>
      </c>
      <c r="L690" s="1" t="s">
        <v>28</v>
      </c>
      <c r="M690" s="1">
        <f>IF(ISNUMBER(MATCH(E690,_xlfn.VSTACK('VLookup Lists'!$E$2:$E$17,'VLookup Lists'!$H$2:$H$38,'VLookup Lists'!$J$2:$J$8),0)),1,0)</f>
        <v>1</v>
      </c>
      <c r="N690" s="1">
        <f>IFERROR(IF(VLOOKUP($D690,'VLookup Lists'!$B$11:$C$29,2,FALSE)="FLIP",1,0),"")</f>
        <v>0</v>
      </c>
      <c r="O690" s="1" t="b">
        <f>ISNUMBER(MATCH($E690,'VLookup Lists'!$E$2:$E$17,0))</f>
        <v>1</v>
      </c>
    </row>
    <row r="691" spans="1:15" ht="15.75" customHeight="1" x14ac:dyDescent="0.2">
      <c r="A691" s="1" t="str">
        <f t="shared" si="2"/>
        <v>OFVP</v>
      </c>
      <c r="B691" s="1" t="s">
        <v>103</v>
      </c>
      <c r="D691" s="1">
        <v>2774</v>
      </c>
      <c r="E691" s="1" t="s">
        <v>116</v>
      </c>
      <c r="G691" s="38">
        <v>45688</v>
      </c>
      <c r="H691" s="39">
        <v>218188</v>
      </c>
      <c r="I691" s="1">
        <v>2025</v>
      </c>
      <c r="J691" s="1" t="s">
        <v>93</v>
      </c>
      <c r="K691" s="1" t="s">
        <v>94</v>
      </c>
      <c r="L691" s="1" t="s">
        <v>52</v>
      </c>
      <c r="M691" s="1">
        <f>IF(ISNUMBER(MATCH(E691,_xlfn.VSTACK('VLookup Lists'!$E$2:$E$17,'VLookup Lists'!$H$2:$H$38,'VLookup Lists'!$J$2:$J$8),0)),1,0)</f>
        <v>1</v>
      </c>
      <c r="N691" s="1">
        <f>IFERROR(IF(VLOOKUP($D691,'VLookup Lists'!$B$11:$C$29,2,FALSE)="FLIP",1,0),"")</f>
        <v>0</v>
      </c>
      <c r="O691" s="1" t="b">
        <f>ISNUMBER(MATCH($E691,'VLookup Lists'!$E$2:$E$17,0))</f>
        <v>1</v>
      </c>
    </row>
    <row r="692" spans="1:15" ht="15.75" customHeight="1" x14ac:dyDescent="0.2">
      <c r="A692" s="1" t="str">
        <f t="shared" si="2"/>
        <v>OFVP</v>
      </c>
      <c r="B692" s="1" t="s">
        <v>103</v>
      </c>
      <c r="D692" s="1">
        <v>2774</v>
      </c>
      <c r="E692" s="1" t="s">
        <v>117</v>
      </c>
      <c r="G692" s="38"/>
      <c r="H692" s="39">
        <v>231848</v>
      </c>
      <c r="I692" s="1">
        <v>2025</v>
      </c>
      <c r="J692" s="1" t="s">
        <v>93</v>
      </c>
      <c r="K692" s="1" t="s">
        <v>94</v>
      </c>
      <c r="L692" s="1" t="s">
        <v>49</v>
      </c>
      <c r="M692" s="1">
        <f>IF(ISNUMBER(MATCH(E692,_xlfn.VSTACK('VLookup Lists'!$E$2:$E$17,'VLookup Lists'!$H$2:$H$38,'VLookup Lists'!$J$2:$J$8),0)),1,0)</f>
        <v>1</v>
      </c>
      <c r="N692" s="1">
        <f>IFERROR(IF(VLOOKUP($D692,'VLookup Lists'!$B$11:$C$29,2,FALSE)="FLIP",1,0),"")</f>
        <v>0</v>
      </c>
      <c r="O692" s="1" t="b">
        <f>ISNUMBER(MATCH($E692,'VLookup Lists'!$E$2:$E$17,0))</f>
        <v>1</v>
      </c>
    </row>
    <row r="693" spans="1:15" ht="15.75" customHeight="1" x14ac:dyDescent="0.2">
      <c r="A693" s="1" t="str">
        <f t="shared" si="2"/>
        <v>OFVP</v>
      </c>
      <c r="B693" s="1" t="s">
        <v>103</v>
      </c>
      <c r="D693" s="1">
        <v>2774</v>
      </c>
      <c r="E693" s="1" t="s">
        <v>117</v>
      </c>
      <c r="G693" s="38">
        <v>45688</v>
      </c>
      <c r="H693" s="39">
        <v>390495</v>
      </c>
      <c r="I693" s="1">
        <v>2025</v>
      </c>
      <c r="J693" s="1" t="s">
        <v>93</v>
      </c>
      <c r="K693" s="1" t="s">
        <v>94</v>
      </c>
      <c r="L693" s="1" t="s">
        <v>27</v>
      </c>
      <c r="M693" s="1">
        <f>IF(ISNUMBER(MATCH(E693,_xlfn.VSTACK('VLookup Lists'!$E$2:$E$17,'VLookup Lists'!$H$2:$H$38,'VLookup Lists'!$J$2:$J$8),0)),1,0)</f>
        <v>1</v>
      </c>
      <c r="N693" s="1">
        <f>IFERROR(IF(VLOOKUP($D693,'VLookup Lists'!$B$11:$C$29,2,FALSE)="FLIP",1,0),"")</f>
        <v>0</v>
      </c>
      <c r="O693" s="1" t="b">
        <f>ISNUMBER(MATCH($E693,'VLookup Lists'!$E$2:$E$17,0))</f>
        <v>1</v>
      </c>
    </row>
    <row r="694" spans="1:15" ht="15.75" customHeight="1" x14ac:dyDescent="0.2">
      <c r="A694" s="1" t="str">
        <f t="shared" si="2"/>
        <v>OFVP</v>
      </c>
      <c r="B694" s="1" t="s">
        <v>103</v>
      </c>
      <c r="D694" s="1">
        <v>2774</v>
      </c>
      <c r="E694" s="1" t="s">
        <v>117</v>
      </c>
      <c r="G694" s="38">
        <v>45688</v>
      </c>
      <c r="H694" s="39">
        <v>135448</v>
      </c>
      <c r="I694" s="1">
        <v>2025</v>
      </c>
      <c r="J694" s="1" t="s">
        <v>93</v>
      </c>
      <c r="K694" s="1" t="s">
        <v>94</v>
      </c>
      <c r="L694" s="1" t="s">
        <v>61</v>
      </c>
      <c r="M694" s="1">
        <f>IF(ISNUMBER(MATCH(E694,_xlfn.VSTACK('VLookup Lists'!$E$2:$E$17,'VLookup Lists'!$H$2:$H$38,'VLookup Lists'!$J$2:$J$8),0)),1,0)</f>
        <v>1</v>
      </c>
      <c r="N694" s="1">
        <f>IFERROR(IF(VLOOKUP($D694,'VLookup Lists'!$B$11:$C$29,2,FALSE)="FLIP",1,0),"")</f>
        <v>0</v>
      </c>
      <c r="O694" s="1" t="b">
        <f>ISNUMBER(MATCH($E694,'VLookup Lists'!$E$2:$E$17,0))</f>
        <v>1</v>
      </c>
    </row>
    <row r="695" spans="1:15" ht="15.75" customHeight="1" x14ac:dyDescent="0.2">
      <c r="A695" s="1" t="str">
        <f t="shared" si="2"/>
        <v>OFVP</v>
      </c>
      <c r="B695" s="1" t="s">
        <v>103</v>
      </c>
      <c r="D695" s="1">
        <v>2774</v>
      </c>
      <c r="E695" s="1" t="s">
        <v>117</v>
      </c>
      <c r="G695" s="38">
        <v>45688</v>
      </c>
      <c r="H695" s="39">
        <v>135448</v>
      </c>
      <c r="I695" s="1">
        <v>2025</v>
      </c>
      <c r="J695" s="1" t="s">
        <v>93</v>
      </c>
      <c r="K695" s="1" t="s">
        <v>94</v>
      </c>
      <c r="L695" s="1" t="s">
        <v>39</v>
      </c>
      <c r="M695" s="1">
        <f>IF(ISNUMBER(MATCH(E695,_xlfn.VSTACK('VLookup Lists'!$E$2:$E$17,'VLookup Lists'!$H$2:$H$38,'VLookup Lists'!$J$2:$J$8),0)),1,0)</f>
        <v>1</v>
      </c>
      <c r="N695" s="1">
        <f>IFERROR(IF(VLOOKUP($D695,'VLookup Lists'!$B$11:$C$29,2,FALSE)="FLIP",1,0),"")</f>
        <v>0</v>
      </c>
      <c r="O695" s="1" t="b">
        <f>ISNUMBER(MATCH($E695,'VLookup Lists'!$E$2:$E$17,0))</f>
        <v>1</v>
      </c>
    </row>
    <row r="696" spans="1:15" ht="15.75" customHeight="1" x14ac:dyDescent="0.2">
      <c r="A696" s="1" t="str">
        <f t="shared" si="2"/>
        <v>OFVP</v>
      </c>
      <c r="B696" s="1" t="s">
        <v>103</v>
      </c>
      <c r="D696" s="1">
        <v>2774</v>
      </c>
      <c r="E696" s="1" t="s">
        <v>117</v>
      </c>
      <c r="G696" s="38">
        <v>45688</v>
      </c>
      <c r="H696" s="39">
        <v>135448</v>
      </c>
      <c r="I696" s="1">
        <v>2025</v>
      </c>
      <c r="J696" s="1" t="s">
        <v>93</v>
      </c>
      <c r="K696" s="1" t="s">
        <v>94</v>
      </c>
      <c r="L696" s="1" t="s">
        <v>70</v>
      </c>
      <c r="M696" s="1">
        <f>IF(ISNUMBER(MATCH(E696,_xlfn.VSTACK('VLookup Lists'!$E$2:$E$17,'VLookup Lists'!$H$2:$H$38,'VLookup Lists'!$J$2:$J$8),0)),1,0)</f>
        <v>1</v>
      </c>
      <c r="N696" s="1">
        <f>IFERROR(IF(VLOOKUP($D696,'VLookup Lists'!$B$11:$C$29,2,FALSE)="FLIP",1,0),"")</f>
        <v>0</v>
      </c>
      <c r="O696" s="1" t="b">
        <f>ISNUMBER(MATCH($E696,'VLookup Lists'!$E$2:$E$17,0))</f>
        <v>1</v>
      </c>
    </row>
    <row r="697" spans="1:15" ht="15.75" customHeight="1" x14ac:dyDescent="0.2">
      <c r="A697" s="1" t="str">
        <f t="shared" si="2"/>
        <v>OFVP</v>
      </c>
      <c r="B697" s="1" t="s">
        <v>103</v>
      </c>
      <c r="D697" s="1">
        <v>2774</v>
      </c>
      <c r="E697" s="1" t="s">
        <v>167</v>
      </c>
      <c r="G697" s="38">
        <v>45838</v>
      </c>
      <c r="H697" s="39">
        <v>235723</v>
      </c>
      <c r="I697" s="1">
        <v>2025</v>
      </c>
      <c r="J697" s="1" t="s">
        <v>93</v>
      </c>
      <c r="K697" s="1" t="s">
        <v>94</v>
      </c>
      <c r="L697" s="1" t="s">
        <v>28</v>
      </c>
      <c r="M697" s="1">
        <f>IF(ISNUMBER(MATCH(E697,_xlfn.VSTACK('VLookup Lists'!$E$2:$E$17,'VLookup Lists'!$H$2:$H$38,'VLookup Lists'!$J$2:$J$8),0)),1,0)</f>
        <v>0</v>
      </c>
      <c r="N697" s="1">
        <f>IFERROR(IF(VLOOKUP($D697,'VLookup Lists'!$B$11:$C$29,2,FALSE)="FLIP",1,0),"")</f>
        <v>0</v>
      </c>
      <c r="O697" s="1" t="b">
        <f>ISNUMBER(MATCH($E697,'VLookup Lists'!$E$2:$E$17,0))</f>
        <v>0</v>
      </c>
    </row>
    <row r="698" spans="1:15" ht="15.75" customHeight="1" x14ac:dyDescent="0.2">
      <c r="A698" s="1" t="str">
        <f t="shared" si="2"/>
        <v>OFVP</v>
      </c>
      <c r="B698" s="1" t="s">
        <v>103</v>
      </c>
      <c r="D698" s="1">
        <v>2774</v>
      </c>
      <c r="E698" s="1" t="s">
        <v>337</v>
      </c>
      <c r="G698" s="38">
        <v>45688</v>
      </c>
      <c r="H698" s="39">
        <v>251837</v>
      </c>
      <c r="I698" s="1">
        <v>2025</v>
      </c>
      <c r="J698" s="1" t="s">
        <v>93</v>
      </c>
      <c r="K698" s="1" t="s">
        <v>94</v>
      </c>
      <c r="L698" s="1" t="s">
        <v>64</v>
      </c>
      <c r="M698" s="1">
        <f>IF(ISNUMBER(MATCH(E698,_xlfn.VSTACK('VLookup Lists'!$E$2:$E$17,'VLookup Lists'!$H$2:$H$38,'VLookup Lists'!$J$2:$J$8),0)),1,0)</f>
        <v>0</v>
      </c>
      <c r="N698" s="1">
        <f>IFERROR(IF(VLOOKUP($D698,'VLookup Lists'!$B$11:$C$29,2,FALSE)="FLIP",1,0),"")</f>
        <v>0</v>
      </c>
      <c r="O698" s="1" t="b">
        <f>ISNUMBER(MATCH($E698,'VLookup Lists'!$E$2:$E$17,0))</f>
        <v>0</v>
      </c>
    </row>
    <row r="699" spans="1:15" ht="15.75" customHeight="1" x14ac:dyDescent="0.2">
      <c r="A699" s="1" t="str">
        <f t="shared" si="2"/>
        <v>OFVP</v>
      </c>
      <c r="B699" s="1" t="s">
        <v>103</v>
      </c>
      <c r="D699" s="1">
        <v>2774</v>
      </c>
      <c r="E699" s="1" t="s">
        <v>337</v>
      </c>
      <c r="G699" s="38">
        <v>45838</v>
      </c>
      <c r="H699" s="39">
        <v>425265</v>
      </c>
      <c r="I699" s="1">
        <v>2025</v>
      </c>
      <c r="J699" s="1" t="s">
        <v>93</v>
      </c>
      <c r="K699" s="1" t="s">
        <v>94</v>
      </c>
      <c r="L699" s="1" t="s">
        <v>65</v>
      </c>
      <c r="M699" s="1">
        <f>IF(ISNUMBER(MATCH(E699,_xlfn.VSTACK('VLookup Lists'!$E$2:$E$17,'VLookup Lists'!$H$2:$H$38,'VLookup Lists'!$J$2:$J$8),0)),1,0)</f>
        <v>0</v>
      </c>
      <c r="N699" s="1">
        <f>IFERROR(IF(VLOOKUP($D699,'VLookup Lists'!$B$11:$C$29,2,FALSE)="FLIP",1,0),"")</f>
        <v>0</v>
      </c>
      <c r="O699" s="1" t="b">
        <f>ISNUMBER(MATCH($E699,'VLookup Lists'!$E$2:$E$17,0))</f>
        <v>0</v>
      </c>
    </row>
    <row r="700" spans="1:15" ht="15.75" customHeight="1" x14ac:dyDescent="0.2">
      <c r="A700" s="1" t="str">
        <f t="shared" si="2"/>
        <v>OFVP</v>
      </c>
      <c r="B700" s="1" t="s">
        <v>103</v>
      </c>
      <c r="D700" s="1">
        <v>2774</v>
      </c>
      <c r="E700" s="1" t="s">
        <v>337</v>
      </c>
      <c r="G700" s="38">
        <v>45688</v>
      </c>
      <c r="H700" s="39">
        <v>254804</v>
      </c>
      <c r="I700" s="1">
        <v>2025</v>
      </c>
      <c r="J700" s="1" t="s">
        <v>93</v>
      </c>
      <c r="K700" s="1" t="s">
        <v>94</v>
      </c>
      <c r="L700" s="1" t="s">
        <v>41</v>
      </c>
      <c r="M700" s="1">
        <f>IF(ISNUMBER(MATCH(E700,_xlfn.VSTACK('VLookup Lists'!$E$2:$E$17,'VLookup Lists'!$H$2:$H$38,'VLookup Lists'!$J$2:$J$8),0)),1,0)</f>
        <v>0</v>
      </c>
      <c r="N700" s="1">
        <f>IFERROR(IF(VLOOKUP($D700,'VLookup Lists'!$B$11:$C$29,2,FALSE)="FLIP",1,0),"")</f>
        <v>0</v>
      </c>
      <c r="O700" s="1" t="b">
        <f>ISNUMBER(MATCH($E700,'VLookup Lists'!$E$2:$E$17,0))</f>
        <v>0</v>
      </c>
    </row>
    <row r="701" spans="1:15" ht="15.75" customHeight="1" x14ac:dyDescent="0.2">
      <c r="A701" s="1" t="str">
        <f t="shared" si="2"/>
        <v>OFVP</v>
      </c>
      <c r="B701" s="1" t="s">
        <v>103</v>
      </c>
      <c r="D701" s="1">
        <v>2774</v>
      </c>
      <c r="E701" s="1" t="s">
        <v>227</v>
      </c>
      <c r="G701" s="38">
        <v>45838</v>
      </c>
      <c r="H701" s="39">
        <v>178831</v>
      </c>
      <c r="I701" s="1">
        <v>2025</v>
      </c>
      <c r="J701" s="1" t="s">
        <v>93</v>
      </c>
      <c r="K701" s="1" t="s">
        <v>94</v>
      </c>
      <c r="L701" s="1" t="s">
        <v>49</v>
      </c>
      <c r="M701" s="1">
        <f>IF(ISNUMBER(MATCH(E701,_xlfn.VSTACK('VLookup Lists'!$E$2:$E$17,'VLookup Lists'!$H$2:$H$38,'VLookup Lists'!$J$2:$J$8),0)),1,0)</f>
        <v>0</v>
      </c>
      <c r="N701" s="1">
        <f>IFERROR(IF(VLOOKUP($D701,'VLookup Lists'!$B$11:$C$29,2,FALSE)="FLIP",1,0),"")</f>
        <v>0</v>
      </c>
      <c r="O701" s="1" t="b">
        <f>ISNUMBER(MATCH($E701,'VLookup Lists'!$E$2:$E$17,0))</f>
        <v>0</v>
      </c>
    </row>
    <row r="702" spans="1:15" ht="15.75" customHeight="1" x14ac:dyDescent="0.2">
      <c r="A702" s="1" t="str">
        <f t="shared" si="2"/>
        <v>OFVP</v>
      </c>
      <c r="B702" s="1" t="s">
        <v>103</v>
      </c>
      <c r="D702" s="1">
        <v>2774</v>
      </c>
      <c r="E702" s="1" t="s">
        <v>168</v>
      </c>
      <c r="G702" s="38">
        <v>45688</v>
      </c>
      <c r="H702" s="39">
        <v>184427</v>
      </c>
      <c r="I702" s="1">
        <v>2025</v>
      </c>
      <c r="J702" s="1" t="s">
        <v>93</v>
      </c>
      <c r="K702" s="1" t="s">
        <v>94</v>
      </c>
      <c r="L702" s="1" t="s">
        <v>38</v>
      </c>
      <c r="M702" s="1">
        <f>IF(ISNUMBER(MATCH(E702,_xlfn.VSTACK('VLookup Lists'!$E$2:$E$17,'VLookup Lists'!$H$2:$H$38,'VLookup Lists'!$J$2:$J$8),0)),1,0)</f>
        <v>0</v>
      </c>
      <c r="N702" s="1">
        <f>IFERROR(IF(VLOOKUP($D702,'VLookup Lists'!$B$11:$C$29,2,FALSE)="FLIP",1,0),"")</f>
        <v>0</v>
      </c>
      <c r="O702" s="1" t="b">
        <f>ISNUMBER(MATCH($E702,'VLookup Lists'!$E$2:$E$17,0))</f>
        <v>0</v>
      </c>
    </row>
    <row r="703" spans="1:15" ht="15.75" customHeight="1" x14ac:dyDescent="0.2">
      <c r="A703" s="1" t="str">
        <f t="shared" si="2"/>
        <v>OFVP</v>
      </c>
      <c r="B703" s="1" t="s">
        <v>103</v>
      </c>
      <c r="D703" s="1">
        <v>2774</v>
      </c>
      <c r="E703" s="1" t="s">
        <v>102</v>
      </c>
      <c r="G703" s="38">
        <v>45688</v>
      </c>
      <c r="H703" s="39">
        <v>229597</v>
      </c>
      <c r="I703" s="1">
        <v>2025</v>
      </c>
      <c r="J703" s="1" t="s">
        <v>93</v>
      </c>
      <c r="K703" s="1" t="s">
        <v>94</v>
      </c>
      <c r="L703" s="1" t="s">
        <v>29</v>
      </c>
      <c r="M703" s="1">
        <f>IF(ISNUMBER(MATCH(E703,_xlfn.VSTACK('VLookup Lists'!$E$2:$E$17,'VLookup Lists'!$H$2:$H$38,'VLookup Lists'!$J$2:$J$8),0)),1,0)</f>
        <v>1</v>
      </c>
      <c r="N703" s="1">
        <f>IFERROR(IF(VLOOKUP($D703,'VLookup Lists'!$B$11:$C$29,2,FALSE)="FLIP",1,0),"")</f>
        <v>0</v>
      </c>
      <c r="O703" s="1" t="b">
        <f>ISNUMBER(MATCH($E703,'VLookup Lists'!$E$2:$E$17,0))</f>
        <v>0</v>
      </c>
    </row>
    <row r="704" spans="1:15" ht="15.75" customHeight="1" x14ac:dyDescent="0.2">
      <c r="A704" s="1" t="str">
        <f t="shared" si="2"/>
        <v>OFVP</v>
      </c>
      <c r="B704" s="1" t="s">
        <v>103</v>
      </c>
      <c r="D704" s="1">
        <v>2774</v>
      </c>
      <c r="E704" s="1" t="s">
        <v>102</v>
      </c>
      <c r="G704" s="38">
        <v>45688</v>
      </c>
      <c r="H704" s="39">
        <v>229597</v>
      </c>
      <c r="I704" s="1">
        <v>2025</v>
      </c>
      <c r="J704" s="1" t="s">
        <v>93</v>
      </c>
      <c r="K704" s="1" t="s">
        <v>94</v>
      </c>
      <c r="L704" s="1" t="s">
        <v>33</v>
      </c>
      <c r="M704" s="1">
        <f>IF(ISNUMBER(MATCH(E704,_xlfn.VSTACK('VLookup Lists'!$E$2:$E$17,'VLookup Lists'!$H$2:$H$38,'VLookup Lists'!$J$2:$J$8),0)),1,0)</f>
        <v>1</v>
      </c>
      <c r="N704" s="1">
        <f>IFERROR(IF(VLOOKUP($D704,'VLookup Lists'!$B$11:$C$29,2,FALSE)="FLIP",1,0),"")</f>
        <v>0</v>
      </c>
      <c r="O704" s="1" t="b">
        <f>ISNUMBER(MATCH($E704,'VLookup Lists'!$E$2:$E$17,0))</f>
        <v>0</v>
      </c>
    </row>
    <row r="705" spans="1:15" ht="15.75" customHeight="1" x14ac:dyDescent="0.2">
      <c r="A705" s="1" t="str">
        <f t="shared" si="2"/>
        <v>OFVP</v>
      </c>
      <c r="B705" s="1" t="s">
        <v>103</v>
      </c>
      <c r="D705" s="1">
        <v>2774</v>
      </c>
      <c r="E705" s="1" t="s">
        <v>102</v>
      </c>
      <c r="G705" s="38">
        <v>45688</v>
      </c>
      <c r="H705" s="39">
        <v>229597</v>
      </c>
      <c r="I705" s="1">
        <v>2025</v>
      </c>
      <c r="J705" s="1" t="s">
        <v>93</v>
      </c>
      <c r="K705" s="1" t="s">
        <v>94</v>
      </c>
      <c r="L705" s="1" t="s">
        <v>41</v>
      </c>
      <c r="M705" s="1">
        <f>IF(ISNUMBER(MATCH(E705,_xlfn.VSTACK('VLookup Lists'!$E$2:$E$17,'VLookup Lists'!$H$2:$H$38,'VLookup Lists'!$J$2:$J$8),0)),1,0)</f>
        <v>1</v>
      </c>
      <c r="N705" s="1">
        <f>IFERROR(IF(VLOOKUP($D705,'VLookup Lists'!$B$11:$C$29,2,FALSE)="FLIP",1,0),"")</f>
        <v>0</v>
      </c>
      <c r="O705" s="1" t="b">
        <f>ISNUMBER(MATCH($E705,'VLookup Lists'!$E$2:$E$17,0))</f>
        <v>0</v>
      </c>
    </row>
    <row r="706" spans="1:15" ht="15.75" customHeight="1" x14ac:dyDescent="0.2">
      <c r="A706" s="1" t="str">
        <f t="shared" si="2"/>
        <v>OFVP</v>
      </c>
      <c r="B706" s="1" t="s">
        <v>169</v>
      </c>
      <c r="D706" s="1">
        <v>2774.03</v>
      </c>
      <c r="E706" s="1" t="s">
        <v>121</v>
      </c>
      <c r="G706" s="38">
        <v>45688</v>
      </c>
      <c r="H706" s="39">
        <v>168541</v>
      </c>
      <c r="I706" s="1">
        <v>2025</v>
      </c>
      <c r="J706" s="1" t="s">
        <v>119</v>
      </c>
      <c r="K706" s="1" t="s">
        <v>122</v>
      </c>
      <c r="L706" s="1" t="s">
        <v>123</v>
      </c>
      <c r="M706" s="1">
        <f>IF(ISNUMBER(MATCH(E706,_xlfn.VSTACK('VLookup Lists'!$E$2:$E$17,'VLookup Lists'!$H$2:$H$38,'VLookup Lists'!$J$2:$J$8),0)),1,0)</f>
        <v>0</v>
      </c>
      <c r="N706" s="1">
        <f>IFERROR(IF(VLOOKUP($D706,'VLookup Lists'!$B$11:$C$29,2,FALSE)="FLIP",1,0),"")</f>
        <v>0</v>
      </c>
      <c r="O706" s="1" t="b">
        <f>ISNUMBER(MATCH($E706,'VLookup Lists'!$E$2:$E$17,0))</f>
        <v>0</v>
      </c>
    </row>
    <row r="707" spans="1:15" ht="15.75" customHeight="1" x14ac:dyDescent="0.2">
      <c r="A707" s="1" t="str">
        <f t="shared" si="2"/>
        <v>OFVP</v>
      </c>
      <c r="B707" s="1" t="s">
        <v>169</v>
      </c>
      <c r="D707" s="1">
        <v>2774.03</v>
      </c>
      <c r="E707" s="1" t="s">
        <v>228</v>
      </c>
      <c r="G707" s="38">
        <v>45688</v>
      </c>
      <c r="H707" s="39">
        <v>180598</v>
      </c>
      <c r="I707" s="1">
        <v>2025</v>
      </c>
      <c r="J707" s="1" t="s">
        <v>119</v>
      </c>
      <c r="K707" s="1" t="s">
        <v>122</v>
      </c>
      <c r="L707" s="1" t="s">
        <v>123</v>
      </c>
      <c r="M707" s="1">
        <f>IF(ISNUMBER(MATCH(E707,_xlfn.VSTACK('VLookup Lists'!$E$2:$E$17,'VLookup Lists'!$H$2:$H$38,'VLookup Lists'!$J$2:$J$8),0)),1,0)</f>
        <v>0</v>
      </c>
      <c r="N707" s="1">
        <f>IFERROR(IF(VLOOKUP($D707,'VLookup Lists'!$B$11:$C$29,2,FALSE)="FLIP",1,0),"")</f>
        <v>0</v>
      </c>
      <c r="O707" s="1" t="b">
        <f>ISNUMBER(MATCH($E707,'VLookup Lists'!$E$2:$E$17,0))</f>
        <v>0</v>
      </c>
    </row>
    <row r="708" spans="1:15" ht="15.75" customHeight="1" x14ac:dyDescent="0.2">
      <c r="A708" s="1" t="str">
        <f t="shared" si="2"/>
        <v>OFVP</v>
      </c>
      <c r="B708" s="1" t="s">
        <v>169</v>
      </c>
      <c r="D708" s="1">
        <v>2774.03</v>
      </c>
      <c r="E708" s="1" t="s">
        <v>126</v>
      </c>
      <c r="G708" s="38">
        <v>45838</v>
      </c>
      <c r="H708" s="39">
        <v>208002</v>
      </c>
      <c r="I708" s="1">
        <v>2025</v>
      </c>
      <c r="J708" s="1" t="s">
        <v>119</v>
      </c>
      <c r="K708" s="1" t="s">
        <v>94</v>
      </c>
      <c r="L708" s="1" t="s">
        <v>127</v>
      </c>
      <c r="M708" s="1">
        <f>IF(ISNUMBER(MATCH(E708,_xlfn.VSTACK('VLookup Lists'!$E$2:$E$17,'VLookup Lists'!$H$2:$H$38,'VLookup Lists'!$J$2:$J$8),0)),1,0)</f>
        <v>0</v>
      </c>
      <c r="N708" s="1">
        <f>IFERROR(IF(VLOOKUP($D708,'VLookup Lists'!$B$11:$C$29,2,FALSE)="FLIP",1,0),"")</f>
        <v>0</v>
      </c>
      <c r="O708" s="1" t="b">
        <f>ISNUMBER(MATCH($E708,'VLookup Lists'!$E$2:$E$17,0))</f>
        <v>0</v>
      </c>
    </row>
    <row r="709" spans="1:15" ht="15.75" customHeight="1" x14ac:dyDescent="0.2">
      <c r="A709" s="1" t="str">
        <f t="shared" si="2"/>
        <v>OFVP</v>
      </c>
      <c r="B709" s="1" t="s">
        <v>169</v>
      </c>
      <c r="D709" s="1">
        <v>2774.03</v>
      </c>
      <c r="E709" s="1" t="s">
        <v>229</v>
      </c>
      <c r="G709" s="38">
        <v>45838</v>
      </c>
      <c r="H709" s="39">
        <v>261232</v>
      </c>
      <c r="I709" s="1">
        <v>2025</v>
      </c>
      <c r="J709" s="1" t="s">
        <v>119</v>
      </c>
      <c r="K709" s="1" t="s">
        <v>150</v>
      </c>
      <c r="L709" s="1" t="s">
        <v>151</v>
      </c>
      <c r="M709" s="1">
        <f>IF(ISNUMBER(MATCH(E709,_xlfn.VSTACK('VLookup Lists'!$E$2:$E$17,'VLookup Lists'!$H$2:$H$38,'VLookup Lists'!$J$2:$J$8),0)),1,0)</f>
        <v>0</v>
      </c>
      <c r="N709" s="1">
        <f>IFERROR(IF(VLOOKUP($D709,'VLookup Lists'!$B$11:$C$29,2,FALSE)="FLIP",1,0),"")</f>
        <v>0</v>
      </c>
      <c r="O709" s="1" t="b">
        <f>ISNUMBER(MATCH($E709,'VLookup Lists'!$E$2:$E$17,0))</f>
        <v>0</v>
      </c>
    </row>
    <row r="710" spans="1:15" ht="15.75" customHeight="1" x14ac:dyDescent="0.2">
      <c r="A710" s="1" t="str">
        <f t="shared" si="2"/>
        <v>OFVP</v>
      </c>
      <c r="B710" s="1" t="s">
        <v>169</v>
      </c>
      <c r="D710" s="1">
        <v>2774.03</v>
      </c>
      <c r="E710" s="1" t="s">
        <v>170</v>
      </c>
      <c r="G710" s="38">
        <v>45688</v>
      </c>
      <c r="H710" s="39">
        <v>360396</v>
      </c>
      <c r="I710" s="1">
        <v>2025</v>
      </c>
      <c r="J710" s="1" t="s">
        <v>119</v>
      </c>
      <c r="K710" s="1" t="s">
        <v>171</v>
      </c>
      <c r="L710" s="1" t="s">
        <v>171</v>
      </c>
      <c r="M710" s="1">
        <f>IF(ISNUMBER(MATCH(E710,_xlfn.VSTACK('VLookup Lists'!$E$2:$E$17,'VLookup Lists'!$H$2:$H$38,'VLookup Lists'!$J$2:$J$8),0)),1,0)</f>
        <v>0</v>
      </c>
      <c r="N710" s="1">
        <f>IFERROR(IF(VLOOKUP($D710,'VLookup Lists'!$B$11:$C$29,2,FALSE)="FLIP",1,0),"")</f>
        <v>0</v>
      </c>
      <c r="O710" s="1" t="b">
        <f>ISNUMBER(MATCH($E710,'VLookup Lists'!$E$2:$E$17,0))</f>
        <v>0</v>
      </c>
    </row>
    <row r="711" spans="1:15" ht="15.75" customHeight="1" x14ac:dyDescent="0.2">
      <c r="A711" s="1" t="str">
        <f t="shared" si="2"/>
        <v>OFVP</v>
      </c>
      <c r="B711" s="1" t="s">
        <v>169</v>
      </c>
      <c r="D711" s="1">
        <v>2774.03</v>
      </c>
      <c r="E711" s="1" t="s">
        <v>172</v>
      </c>
      <c r="G711" s="38">
        <v>45688</v>
      </c>
      <c r="H711" s="39">
        <v>176527</v>
      </c>
      <c r="I711" s="1">
        <v>2025</v>
      </c>
      <c r="J711" s="1" t="s">
        <v>119</v>
      </c>
      <c r="K711" s="1" t="s">
        <v>173</v>
      </c>
      <c r="L711" s="1" t="s">
        <v>173</v>
      </c>
      <c r="M711" s="1">
        <f>IF(ISNUMBER(MATCH(E711,_xlfn.VSTACK('VLookup Lists'!$E$2:$E$17,'VLookup Lists'!$H$2:$H$38,'VLookup Lists'!$J$2:$J$8),0)),1,0)</f>
        <v>0</v>
      </c>
      <c r="N711" s="1">
        <f>IFERROR(IF(VLOOKUP($D711,'VLookup Lists'!$B$11:$C$29,2,FALSE)="FLIP",1,0),"")</f>
        <v>0</v>
      </c>
      <c r="O711" s="1" t="b">
        <f>ISNUMBER(MATCH($E711,'VLookup Lists'!$E$2:$E$17,0))</f>
        <v>0</v>
      </c>
    </row>
    <row r="712" spans="1:15" ht="15.75" customHeight="1" x14ac:dyDescent="0.2">
      <c r="A712" s="1" t="str">
        <f t="shared" si="2"/>
        <v>OFVP</v>
      </c>
      <c r="B712" s="1" t="s">
        <v>169</v>
      </c>
      <c r="D712" s="1">
        <v>2774.03</v>
      </c>
      <c r="E712" s="1" t="s">
        <v>174</v>
      </c>
      <c r="G712" s="38">
        <v>45838</v>
      </c>
      <c r="H712" s="39">
        <v>363697</v>
      </c>
      <c r="I712" s="1">
        <v>2025</v>
      </c>
      <c r="J712" s="1" t="s">
        <v>119</v>
      </c>
      <c r="K712" s="1" t="s">
        <v>140</v>
      </c>
      <c r="L712" s="1" t="s">
        <v>141</v>
      </c>
      <c r="M712" s="1">
        <f>IF(ISNUMBER(MATCH(E712,_xlfn.VSTACK('VLookup Lists'!$E$2:$E$17,'VLookup Lists'!$H$2:$H$38,'VLookup Lists'!$J$2:$J$8),0)),1,0)</f>
        <v>0</v>
      </c>
      <c r="N712" s="1">
        <f>IFERROR(IF(VLOOKUP($D712,'VLookup Lists'!$B$11:$C$29,2,FALSE)="FLIP",1,0),"")</f>
        <v>0</v>
      </c>
      <c r="O712" s="1" t="b">
        <f>ISNUMBER(MATCH($E712,'VLookup Lists'!$E$2:$E$17,0))</f>
        <v>0</v>
      </c>
    </row>
    <row r="713" spans="1:15" ht="15.75" customHeight="1" x14ac:dyDescent="0.2">
      <c r="A713" s="1" t="str">
        <f t="shared" si="2"/>
        <v>OFVP</v>
      </c>
      <c r="B713" s="1" t="s">
        <v>169</v>
      </c>
      <c r="D713" s="1">
        <v>2774.03</v>
      </c>
      <c r="E713" s="1" t="s">
        <v>327</v>
      </c>
      <c r="G713" s="38">
        <v>45838</v>
      </c>
      <c r="H713" s="39">
        <v>313024</v>
      </c>
      <c r="I713" s="1">
        <v>2025</v>
      </c>
      <c r="J713" s="1" t="s">
        <v>119</v>
      </c>
      <c r="K713" s="1" t="s">
        <v>94</v>
      </c>
      <c r="L713" s="1" t="s">
        <v>127</v>
      </c>
      <c r="M713" s="1">
        <f>IF(ISNUMBER(MATCH(E713,_xlfn.VSTACK('VLookup Lists'!$E$2:$E$17,'VLookup Lists'!$H$2:$H$38,'VLookup Lists'!$J$2:$J$8),0)),1,0)</f>
        <v>0</v>
      </c>
      <c r="N713" s="1">
        <f>IFERROR(IF(VLOOKUP($D713,'VLookup Lists'!$B$11:$C$29,2,FALSE)="FLIP",1,0),"")</f>
        <v>0</v>
      </c>
      <c r="O713" s="1" t="b">
        <f>ISNUMBER(MATCH($E713,'VLookup Lists'!$E$2:$E$17,0))</f>
        <v>0</v>
      </c>
    </row>
    <row r="714" spans="1:15" ht="15.75" customHeight="1" x14ac:dyDescent="0.2">
      <c r="A714" s="1" t="str">
        <f t="shared" si="2"/>
        <v>OFVP</v>
      </c>
      <c r="B714" s="1" t="s">
        <v>169</v>
      </c>
      <c r="D714" s="1">
        <v>2774.03</v>
      </c>
      <c r="E714" s="1" t="s">
        <v>327</v>
      </c>
      <c r="G714" s="38">
        <v>45688</v>
      </c>
      <c r="H714" s="39">
        <v>154797</v>
      </c>
      <c r="I714" s="1">
        <v>2025</v>
      </c>
      <c r="J714" s="1" t="s">
        <v>119</v>
      </c>
      <c r="K714" s="1" t="s">
        <v>94</v>
      </c>
      <c r="L714" s="1" t="s">
        <v>185</v>
      </c>
      <c r="M714" s="1">
        <f>IF(ISNUMBER(MATCH(E714,_xlfn.VSTACK('VLookup Lists'!$E$2:$E$17,'VLookup Lists'!$H$2:$H$38,'VLookup Lists'!$J$2:$J$8),0)),1,0)</f>
        <v>0</v>
      </c>
      <c r="N714" s="1">
        <f>IFERROR(IF(VLOOKUP($D714,'VLookup Lists'!$B$11:$C$29,2,FALSE)="FLIP",1,0),"")</f>
        <v>0</v>
      </c>
      <c r="O714" s="1" t="b">
        <f>ISNUMBER(MATCH($E714,'VLookup Lists'!$E$2:$E$17,0))</f>
        <v>0</v>
      </c>
    </row>
    <row r="715" spans="1:15" ht="15.75" customHeight="1" x14ac:dyDescent="0.2">
      <c r="A715" s="1" t="str">
        <f t="shared" si="2"/>
        <v>OFVP</v>
      </c>
      <c r="B715" s="1" t="s">
        <v>169</v>
      </c>
      <c r="D715" s="1">
        <v>2774.03</v>
      </c>
      <c r="E715" s="1" t="s">
        <v>175</v>
      </c>
      <c r="G715" s="38">
        <v>45688</v>
      </c>
      <c r="H715" s="39">
        <v>619080</v>
      </c>
      <c r="I715" s="1">
        <v>2025</v>
      </c>
      <c r="J715" s="1" t="s">
        <v>119</v>
      </c>
      <c r="K715" s="1" t="s">
        <v>129</v>
      </c>
      <c r="L715" s="1" t="s">
        <v>130</v>
      </c>
      <c r="M715" s="1">
        <f>IF(ISNUMBER(MATCH(E715,_xlfn.VSTACK('VLookup Lists'!$E$2:$E$17,'VLookup Lists'!$H$2:$H$38,'VLookup Lists'!$J$2:$J$8),0)),1,0)</f>
        <v>0</v>
      </c>
      <c r="N715" s="1">
        <f>IFERROR(IF(VLOOKUP($D715,'VLookup Lists'!$B$11:$C$29,2,FALSE)="FLIP",1,0),"")</f>
        <v>0</v>
      </c>
      <c r="O715" s="1" t="b">
        <f>ISNUMBER(MATCH($E715,'VLookup Lists'!$E$2:$E$17,0))</f>
        <v>0</v>
      </c>
    </row>
    <row r="716" spans="1:15" ht="15.75" customHeight="1" x14ac:dyDescent="0.2">
      <c r="A716" s="1" t="str">
        <f t="shared" si="2"/>
        <v>OFVP</v>
      </c>
      <c r="B716" s="1" t="s">
        <v>169</v>
      </c>
      <c r="D716" s="1">
        <v>2774.03</v>
      </c>
      <c r="E716" s="1" t="s">
        <v>330</v>
      </c>
      <c r="G716" s="38">
        <v>45688</v>
      </c>
      <c r="H716" s="39">
        <v>141663</v>
      </c>
      <c r="I716" s="1">
        <v>2025</v>
      </c>
      <c r="J716" s="1" t="s">
        <v>119</v>
      </c>
      <c r="K716" s="1" t="s">
        <v>148</v>
      </c>
      <c r="L716" s="1" t="s">
        <v>149</v>
      </c>
      <c r="M716" s="1">
        <f>IF(ISNUMBER(MATCH(E716,_xlfn.VSTACK('VLookup Lists'!$E$2:$E$17,'VLookup Lists'!$H$2:$H$38,'VLookup Lists'!$J$2:$J$8),0)),1,0)</f>
        <v>0</v>
      </c>
      <c r="N716" s="1">
        <f>IFERROR(IF(VLOOKUP($D716,'VLookup Lists'!$B$11:$C$29,2,FALSE)="FLIP",1,0),"")</f>
        <v>0</v>
      </c>
      <c r="O716" s="1" t="b">
        <f>ISNUMBER(MATCH($E716,'VLookup Lists'!$E$2:$E$17,0))</f>
        <v>0</v>
      </c>
    </row>
    <row r="717" spans="1:15" ht="15.75" customHeight="1" x14ac:dyDescent="0.2">
      <c r="A717" s="1" t="str">
        <f t="shared" si="2"/>
        <v>OFVP</v>
      </c>
      <c r="B717" s="1" t="s">
        <v>169</v>
      </c>
      <c r="D717" s="1">
        <v>2774.03</v>
      </c>
      <c r="E717" s="1" t="s">
        <v>230</v>
      </c>
      <c r="G717" s="38">
        <v>45688</v>
      </c>
      <c r="H717" s="39">
        <v>146728</v>
      </c>
      <c r="I717" s="1">
        <v>2025</v>
      </c>
      <c r="J717" s="1" t="s">
        <v>119</v>
      </c>
      <c r="K717" s="1" t="s">
        <v>148</v>
      </c>
      <c r="L717" s="1" t="s">
        <v>149</v>
      </c>
      <c r="M717" s="1">
        <f>IF(ISNUMBER(MATCH(E717,_xlfn.VSTACK('VLookup Lists'!$E$2:$E$17,'VLookup Lists'!$H$2:$H$38,'VLookup Lists'!$J$2:$J$8),0)),1,0)</f>
        <v>0</v>
      </c>
      <c r="N717" s="1">
        <f>IFERROR(IF(VLOOKUP($D717,'VLookup Lists'!$B$11:$C$29,2,FALSE)="FLIP",1,0),"")</f>
        <v>0</v>
      </c>
      <c r="O717" s="1" t="b">
        <f>ISNUMBER(MATCH($E717,'VLookup Lists'!$E$2:$E$17,0))</f>
        <v>0</v>
      </c>
    </row>
    <row r="718" spans="1:15" ht="15.75" customHeight="1" x14ac:dyDescent="0.2">
      <c r="A718" s="1" t="str">
        <f t="shared" si="2"/>
        <v>OFVP</v>
      </c>
      <c r="B718" s="1" t="s">
        <v>169</v>
      </c>
      <c r="D718" s="1">
        <v>2774.03</v>
      </c>
      <c r="E718" s="1" t="s">
        <v>231</v>
      </c>
      <c r="G718" s="38">
        <v>45688</v>
      </c>
      <c r="H718" s="39">
        <v>143505</v>
      </c>
      <c r="I718" s="1">
        <v>2025</v>
      </c>
      <c r="J718" s="1" t="s">
        <v>119</v>
      </c>
      <c r="K718" s="1" t="s">
        <v>148</v>
      </c>
      <c r="L718" s="1" t="s">
        <v>149</v>
      </c>
      <c r="M718" s="1">
        <f>IF(ISNUMBER(MATCH(E718,_xlfn.VSTACK('VLookup Lists'!$E$2:$E$17,'VLookup Lists'!$H$2:$H$38,'VLookup Lists'!$J$2:$J$8),0)),1,0)</f>
        <v>0</v>
      </c>
      <c r="N718" s="1">
        <f>IFERROR(IF(VLOOKUP($D718,'VLookup Lists'!$B$11:$C$29,2,FALSE)="FLIP",1,0),"")</f>
        <v>0</v>
      </c>
      <c r="O718" s="1" t="b">
        <f>ISNUMBER(MATCH($E718,'VLookup Lists'!$E$2:$E$17,0))</f>
        <v>0</v>
      </c>
    </row>
    <row r="719" spans="1:15" ht="15.75" customHeight="1" x14ac:dyDescent="0.2">
      <c r="A719" s="1" t="str">
        <f t="shared" si="2"/>
        <v>OFVP</v>
      </c>
      <c r="B719" s="1" t="s">
        <v>169</v>
      </c>
      <c r="D719" s="1">
        <v>2774.03</v>
      </c>
      <c r="E719" s="1" t="s">
        <v>215</v>
      </c>
      <c r="G719" s="38">
        <v>45688</v>
      </c>
      <c r="H719" s="39">
        <v>153147</v>
      </c>
      <c r="I719" s="1">
        <v>2025</v>
      </c>
      <c r="J719" s="1" t="s">
        <v>119</v>
      </c>
      <c r="K719" s="1" t="s">
        <v>129</v>
      </c>
      <c r="L719" s="1" t="s">
        <v>130</v>
      </c>
      <c r="M719" s="1">
        <f>IF(ISNUMBER(MATCH(E719,_xlfn.VSTACK('VLookup Lists'!$E$2:$E$17,'VLookup Lists'!$H$2:$H$38,'VLookup Lists'!$J$2:$J$8),0)),1,0)</f>
        <v>0</v>
      </c>
      <c r="N719" s="1">
        <f>IFERROR(IF(VLOOKUP($D719,'VLookup Lists'!$B$11:$C$29,2,FALSE)="FLIP",1,0),"")</f>
        <v>0</v>
      </c>
      <c r="O719" s="1" t="b">
        <f>ISNUMBER(MATCH($E719,'VLookup Lists'!$E$2:$E$17,0))</f>
        <v>0</v>
      </c>
    </row>
    <row r="720" spans="1:15" ht="15.75" customHeight="1" x14ac:dyDescent="0.2">
      <c r="A720" s="1" t="str">
        <f t="shared" si="2"/>
        <v>OFVP</v>
      </c>
      <c r="B720" s="1" t="s">
        <v>169</v>
      </c>
      <c r="D720" s="1">
        <v>2774.03</v>
      </c>
      <c r="E720" s="1" t="s">
        <v>304</v>
      </c>
      <c r="G720" s="38">
        <v>45838</v>
      </c>
      <c r="H720" s="39">
        <v>229258</v>
      </c>
      <c r="I720" s="1">
        <v>2025</v>
      </c>
      <c r="J720" s="1" t="s">
        <v>119</v>
      </c>
      <c r="K720" s="1" t="s">
        <v>94</v>
      </c>
      <c r="L720" s="1" t="s">
        <v>134</v>
      </c>
      <c r="M720" s="1">
        <f>IF(ISNUMBER(MATCH(E720,_xlfn.VSTACK('VLookup Lists'!$E$2:$E$17,'VLookup Lists'!$H$2:$H$38,'VLookup Lists'!$J$2:$J$8),0)),1,0)</f>
        <v>0</v>
      </c>
      <c r="N720" s="1">
        <f>IFERROR(IF(VLOOKUP($D720,'VLookup Lists'!$B$11:$C$29,2,FALSE)="FLIP",1,0),"")</f>
        <v>0</v>
      </c>
      <c r="O720" s="1" t="b">
        <f>ISNUMBER(MATCH($E720,'VLookup Lists'!$E$2:$E$17,0))</f>
        <v>0</v>
      </c>
    </row>
    <row r="721" spans="1:15" ht="15.75" customHeight="1" x14ac:dyDescent="0.2">
      <c r="A721" s="1" t="str">
        <f t="shared" si="2"/>
        <v>OFVP</v>
      </c>
      <c r="B721" s="1" t="s">
        <v>169</v>
      </c>
      <c r="D721" s="1">
        <v>2774.03</v>
      </c>
      <c r="E721" s="1" t="s">
        <v>176</v>
      </c>
      <c r="G721" s="38">
        <v>45838</v>
      </c>
      <c r="H721" s="39">
        <v>426670</v>
      </c>
      <c r="I721" s="1">
        <v>2025</v>
      </c>
      <c r="J721" s="1" t="s">
        <v>119</v>
      </c>
      <c r="K721" s="1" t="s">
        <v>94</v>
      </c>
      <c r="L721" s="1" t="s">
        <v>127</v>
      </c>
      <c r="M721" s="1">
        <f>IF(ISNUMBER(MATCH(E721,_xlfn.VSTACK('VLookup Lists'!$E$2:$E$17,'VLookup Lists'!$H$2:$H$38,'VLookup Lists'!$J$2:$J$8),0)),1,0)</f>
        <v>0</v>
      </c>
      <c r="N721" s="1">
        <f>IFERROR(IF(VLOOKUP($D721,'VLookup Lists'!$B$11:$C$29,2,FALSE)="FLIP",1,0),"")</f>
        <v>0</v>
      </c>
      <c r="O721" s="1" t="b">
        <f>ISNUMBER(MATCH($E721,'VLookup Lists'!$E$2:$E$17,0))</f>
        <v>0</v>
      </c>
    </row>
    <row r="722" spans="1:15" ht="15.75" customHeight="1" x14ac:dyDescent="0.2">
      <c r="A722" s="1" t="str">
        <f t="shared" si="2"/>
        <v>OFVP</v>
      </c>
      <c r="B722" s="1" t="s">
        <v>169</v>
      </c>
      <c r="D722" s="1">
        <v>2774.03</v>
      </c>
      <c r="E722" s="1" t="s">
        <v>232</v>
      </c>
      <c r="G722" s="38">
        <v>45688</v>
      </c>
      <c r="H722" s="39">
        <v>207365</v>
      </c>
      <c r="I722" s="1">
        <v>2025</v>
      </c>
      <c r="J722" s="1" t="s">
        <v>119</v>
      </c>
      <c r="K722" s="1" t="s">
        <v>148</v>
      </c>
      <c r="L722" s="1" t="s">
        <v>149</v>
      </c>
      <c r="M722" s="1">
        <f>IF(ISNUMBER(MATCH(E722,_xlfn.VSTACK('VLookup Lists'!$E$2:$E$17,'VLookup Lists'!$H$2:$H$38,'VLookup Lists'!$J$2:$J$8),0)),1,0)</f>
        <v>0</v>
      </c>
      <c r="N722" s="1">
        <f>IFERROR(IF(VLOOKUP($D722,'VLookup Lists'!$B$11:$C$29,2,FALSE)="FLIP",1,0),"")</f>
        <v>0</v>
      </c>
      <c r="O722" s="1" t="b">
        <f>ISNUMBER(MATCH($E722,'VLookup Lists'!$E$2:$E$17,0))</f>
        <v>0</v>
      </c>
    </row>
    <row r="723" spans="1:15" ht="15.75" customHeight="1" x14ac:dyDescent="0.2">
      <c r="A723" s="1" t="str">
        <f t="shared" si="2"/>
        <v>OFVP</v>
      </c>
      <c r="B723" s="1" t="s">
        <v>169</v>
      </c>
      <c r="D723" s="1">
        <v>2774.03</v>
      </c>
      <c r="E723" s="1" t="s">
        <v>177</v>
      </c>
      <c r="G723" s="38">
        <v>45688</v>
      </c>
      <c r="H723" s="39">
        <v>220901</v>
      </c>
      <c r="I723" s="1">
        <v>2025</v>
      </c>
      <c r="J723" s="1" t="s">
        <v>119</v>
      </c>
      <c r="K723" s="1" t="s">
        <v>122</v>
      </c>
      <c r="L723" s="1" t="s">
        <v>123</v>
      </c>
      <c r="M723" s="1">
        <f>IF(ISNUMBER(MATCH(E723,_xlfn.VSTACK('VLookup Lists'!$E$2:$E$17,'VLookup Lists'!$H$2:$H$38,'VLookup Lists'!$J$2:$J$8),0)),1,0)</f>
        <v>0</v>
      </c>
      <c r="N723" s="1">
        <f>IFERROR(IF(VLOOKUP($D723,'VLookup Lists'!$B$11:$C$29,2,FALSE)="FLIP",1,0),"")</f>
        <v>0</v>
      </c>
      <c r="O723" s="1" t="b">
        <f>ISNUMBER(MATCH($E723,'VLookup Lists'!$E$2:$E$17,0))</f>
        <v>0</v>
      </c>
    </row>
    <row r="724" spans="1:15" ht="15.75" customHeight="1" x14ac:dyDescent="0.2">
      <c r="A724" s="1" t="str">
        <f t="shared" si="2"/>
        <v>OFVP</v>
      </c>
      <c r="B724" s="1" t="s">
        <v>118</v>
      </c>
      <c r="D724" s="1">
        <v>2775</v>
      </c>
      <c r="E724" s="1" t="s">
        <v>1496</v>
      </c>
      <c r="G724" s="38">
        <v>45473</v>
      </c>
      <c r="H724" s="39">
        <v>0</v>
      </c>
      <c r="I724" s="1">
        <v>2025</v>
      </c>
      <c r="J724" s="1" t="s">
        <v>119</v>
      </c>
      <c r="K724" s="1" t="s">
        <v>120</v>
      </c>
      <c r="L724" s="1" t="s">
        <v>120</v>
      </c>
      <c r="M724" s="1">
        <f>IF(ISNUMBER(MATCH(E724,_xlfn.VSTACK('VLookup Lists'!$E$2:$E$17,'VLookup Lists'!$H$2:$H$38,'VLookup Lists'!$J$2:$J$8),0)),1,0)</f>
        <v>0</v>
      </c>
      <c r="N724" s="1">
        <f>IFERROR(IF(VLOOKUP($D724,'VLookup Lists'!$B$11:$C$29,2,FALSE)="FLIP",1,0),"")</f>
        <v>0</v>
      </c>
      <c r="O724" s="1" t="b">
        <f>ISNUMBER(MATCH($E724,'VLookup Lists'!$E$2:$E$17,0))</f>
        <v>0</v>
      </c>
    </row>
    <row r="725" spans="1:15" ht="15.75" customHeight="1" x14ac:dyDescent="0.2">
      <c r="A725" s="1" t="str">
        <f t="shared" si="2"/>
        <v>OFVP</v>
      </c>
      <c r="B725" s="1" t="s">
        <v>118</v>
      </c>
      <c r="D725" s="1">
        <v>2775</v>
      </c>
      <c r="E725" s="1" t="s">
        <v>121</v>
      </c>
      <c r="G725" s="38">
        <v>45473</v>
      </c>
      <c r="H725" s="39">
        <v>0</v>
      </c>
      <c r="I725" s="1">
        <v>2025</v>
      </c>
      <c r="J725" s="1" t="s">
        <v>119</v>
      </c>
      <c r="K725" s="1" t="s">
        <v>122</v>
      </c>
      <c r="L725" s="1" t="s">
        <v>123</v>
      </c>
      <c r="M725" s="1">
        <f>IF(ISNUMBER(MATCH(E725,_xlfn.VSTACK('VLookup Lists'!$E$2:$E$17,'VLookup Lists'!$H$2:$H$38,'VLookup Lists'!$J$2:$J$8),0)),1,0)</f>
        <v>0</v>
      </c>
      <c r="N725" s="1">
        <f>IFERROR(IF(VLOOKUP($D725,'VLookup Lists'!$B$11:$C$29,2,FALSE)="FLIP",1,0),"")</f>
        <v>0</v>
      </c>
      <c r="O725" s="1" t="b">
        <f>ISNUMBER(MATCH($E725,'VLookup Lists'!$E$2:$E$17,0))</f>
        <v>0</v>
      </c>
    </row>
    <row r="726" spans="1:15" ht="15.75" customHeight="1" x14ac:dyDescent="0.2">
      <c r="A726" s="1" t="str">
        <f t="shared" si="2"/>
        <v>OFVP</v>
      </c>
      <c r="B726" s="1" t="s">
        <v>118</v>
      </c>
      <c r="D726" s="1">
        <v>2775</v>
      </c>
      <c r="E726" s="1" t="s">
        <v>178</v>
      </c>
      <c r="G726" s="38">
        <v>45473</v>
      </c>
      <c r="H726" s="39">
        <v>0</v>
      </c>
      <c r="I726" s="1">
        <v>2025</v>
      </c>
      <c r="J726" s="1" t="s">
        <v>119</v>
      </c>
      <c r="K726" s="1" t="s">
        <v>148</v>
      </c>
      <c r="L726" s="1" t="s">
        <v>149</v>
      </c>
      <c r="M726" s="1">
        <f>IF(ISNUMBER(MATCH(E726,_xlfn.VSTACK('VLookup Lists'!$E$2:$E$17,'VLookup Lists'!$H$2:$H$38,'VLookup Lists'!$J$2:$J$8),0)),1,0)</f>
        <v>0</v>
      </c>
      <c r="N726" s="1">
        <f>IFERROR(IF(VLOOKUP($D726,'VLookup Lists'!$B$11:$C$29,2,FALSE)="FLIP",1,0),"")</f>
        <v>0</v>
      </c>
      <c r="O726" s="1" t="b">
        <f>ISNUMBER(MATCH($E726,'VLookup Lists'!$E$2:$E$17,0))</f>
        <v>0</v>
      </c>
    </row>
    <row r="727" spans="1:15" ht="15.75" customHeight="1" x14ac:dyDescent="0.2">
      <c r="A727" s="1" t="str">
        <f t="shared" si="2"/>
        <v>OFVP</v>
      </c>
      <c r="B727" s="1" t="s">
        <v>118</v>
      </c>
      <c r="D727" s="1">
        <v>2775</v>
      </c>
      <c r="E727" s="1" t="s">
        <v>124</v>
      </c>
      <c r="G727" s="38">
        <v>45473</v>
      </c>
      <c r="H727" s="39">
        <v>0</v>
      </c>
      <c r="I727" s="1">
        <v>2025</v>
      </c>
      <c r="J727" s="1" t="s">
        <v>93</v>
      </c>
      <c r="K727" s="1" t="s">
        <v>94</v>
      </c>
      <c r="L727" s="1" t="s">
        <v>42</v>
      </c>
      <c r="M727" s="1">
        <f>IF(ISNUMBER(MATCH(E727,_xlfn.VSTACK('VLookup Lists'!$E$2:$E$17,'VLookup Lists'!$H$2:$H$38,'VLookup Lists'!$J$2:$J$8),0)),1,0)</f>
        <v>0</v>
      </c>
      <c r="N727" s="1">
        <f>IFERROR(IF(VLOOKUP($D727,'VLookup Lists'!$B$11:$C$29,2,FALSE)="FLIP",1,0),"")</f>
        <v>0</v>
      </c>
      <c r="O727" s="1" t="b">
        <f>ISNUMBER(MATCH($E727,'VLookup Lists'!$E$2:$E$17,0))</f>
        <v>0</v>
      </c>
    </row>
    <row r="728" spans="1:15" ht="15.75" customHeight="1" x14ac:dyDescent="0.2">
      <c r="A728" s="1" t="str">
        <f t="shared" si="2"/>
        <v>OFVP</v>
      </c>
      <c r="B728" s="1" t="s">
        <v>118</v>
      </c>
      <c r="D728" s="1">
        <v>2775</v>
      </c>
      <c r="E728" s="1" t="s">
        <v>107</v>
      </c>
      <c r="G728" s="38">
        <v>45473</v>
      </c>
      <c r="H728" s="39">
        <v>0</v>
      </c>
      <c r="I728" s="1">
        <v>2025</v>
      </c>
      <c r="J728" s="1" t="s">
        <v>93</v>
      </c>
      <c r="K728" s="1" t="s">
        <v>94</v>
      </c>
      <c r="L728" s="1" t="s">
        <v>28</v>
      </c>
      <c r="M728" s="1">
        <f>IF(ISNUMBER(MATCH(E728,_xlfn.VSTACK('VLookup Lists'!$E$2:$E$17,'VLookup Lists'!$H$2:$H$38,'VLookup Lists'!$J$2:$J$8),0)),1,0)</f>
        <v>1</v>
      </c>
      <c r="N728" s="1">
        <f>IFERROR(IF(VLOOKUP($D728,'VLookup Lists'!$B$11:$C$29,2,FALSE)="FLIP",1,0),"")</f>
        <v>0</v>
      </c>
      <c r="O728" s="1" t="b">
        <f>ISNUMBER(MATCH($E728,'VLookup Lists'!$E$2:$E$17,0))</f>
        <v>0</v>
      </c>
    </row>
    <row r="729" spans="1:15" ht="15.75" customHeight="1" x14ac:dyDescent="0.2">
      <c r="A729" s="1" t="str">
        <f t="shared" si="2"/>
        <v>OFVP</v>
      </c>
      <c r="B729" s="1" t="s">
        <v>118</v>
      </c>
      <c r="D729" s="1">
        <v>2775</v>
      </c>
      <c r="E729" s="1" t="s">
        <v>107</v>
      </c>
      <c r="G729" s="38">
        <v>45473</v>
      </c>
      <c r="H729" s="39">
        <v>0</v>
      </c>
      <c r="I729" s="1">
        <v>2025</v>
      </c>
      <c r="J729" s="1" t="s">
        <v>93</v>
      </c>
      <c r="K729" s="1" t="s">
        <v>94</v>
      </c>
      <c r="L729" s="1" t="s">
        <v>37</v>
      </c>
      <c r="M729" s="1">
        <f>IF(ISNUMBER(MATCH(E729,_xlfn.VSTACK('VLookup Lists'!$E$2:$E$17,'VLookup Lists'!$H$2:$H$38,'VLookup Lists'!$J$2:$J$8),0)),1,0)</f>
        <v>1</v>
      </c>
      <c r="N729" s="1">
        <f>IFERROR(IF(VLOOKUP($D729,'VLookup Lists'!$B$11:$C$29,2,FALSE)="FLIP",1,0),"")</f>
        <v>0</v>
      </c>
      <c r="O729" s="1" t="b">
        <f>ISNUMBER(MATCH($E729,'VLookup Lists'!$E$2:$E$17,0))</f>
        <v>0</v>
      </c>
    </row>
    <row r="730" spans="1:15" ht="15.75" customHeight="1" x14ac:dyDescent="0.2">
      <c r="A730" s="1" t="str">
        <f t="shared" si="2"/>
        <v>OFVP</v>
      </c>
      <c r="B730" s="1" t="s">
        <v>118</v>
      </c>
      <c r="D730" s="1">
        <v>2775</v>
      </c>
      <c r="E730" s="1" t="s">
        <v>125</v>
      </c>
      <c r="G730" s="38">
        <v>44742</v>
      </c>
      <c r="H730" s="39">
        <v>0</v>
      </c>
      <c r="I730" s="1">
        <v>2025</v>
      </c>
      <c r="J730" s="1" t="s">
        <v>93</v>
      </c>
      <c r="K730" s="1" t="s">
        <v>94</v>
      </c>
      <c r="L730" s="1" t="s">
        <v>51</v>
      </c>
      <c r="M730" s="1">
        <f>IF(ISNUMBER(MATCH(E730,_xlfn.VSTACK('VLookup Lists'!$E$2:$E$17,'VLookup Lists'!$H$2:$H$38,'VLookup Lists'!$J$2:$J$8),0)),1,0)</f>
        <v>0</v>
      </c>
      <c r="N730" s="1">
        <f>IFERROR(IF(VLOOKUP($D730,'VLookup Lists'!$B$11:$C$29,2,FALSE)="FLIP",1,0),"")</f>
        <v>0</v>
      </c>
      <c r="O730" s="1" t="b">
        <f>ISNUMBER(MATCH($E730,'VLookup Lists'!$E$2:$E$17,0))</f>
        <v>0</v>
      </c>
    </row>
    <row r="731" spans="1:15" ht="15.75" customHeight="1" x14ac:dyDescent="0.2">
      <c r="A731" s="1" t="str">
        <f t="shared" si="2"/>
        <v>OFVP</v>
      </c>
      <c r="B731" s="1" t="s">
        <v>118</v>
      </c>
      <c r="D731" s="1">
        <v>2775</v>
      </c>
      <c r="E731" s="1" t="s">
        <v>125</v>
      </c>
      <c r="G731" s="38">
        <v>45473</v>
      </c>
      <c r="H731" s="39">
        <v>0</v>
      </c>
      <c r="I731" s="1">
        <v>2025</v>
      </c>
      <c r="J731" s="1" t="s">
        <v>93</v>
      </c>
      <c r="K731" s="1" t="s">
        <v>94</v>
      </c>
      <c r="L731" s="1" t="s">
        <v>32</v>
      </c>
      <c r="M731" s="1">
        <f>IF(ISNUMBER(MATCH(E731,_xlfn.VSTACK('VLookup Lists'!$E$2:$E$17,'VLookup Lists'!$H$2:$H$38,'VLookup Lists'!$J$2:$J$8),0)),1,0)</f>
        <v>0</v>
      </c>
      <c r="N731" s="1">
        <f>IFERROR(IF(VLOOKUP($D731,'VLookup Lists'!$B$11:$C$29,2,FALSE)="FLIP",1,0),"")</f>
        <v>0</v>
      </c>
      <c r="O731" s="1" t="b">
        <f>ISNUMBER(MATCH($E731,'VLookup Lists'!$E$2:$E$17,0))</f>
        <v>0</v>
      </c>
    </row>
    <row r="732" spans="1:15" ht="15.75" customHeight="1" x14ac:dyDescent="0.2">
      <c r="A732" s="1" t="str">
        <f t="shared" si="2"/>
        <v>OFVP</v>
      </c>
      <c r="B732" s="1" t="s">
        <v>118</v>
      </c>
      <c r="D732" s="1">
        <v>2775</v>
      </c>
      <c r="E732" s="1" t="s">
        <v>126</v>
      </c>
      <c r="G732" s="38">
        <v>45473</v>
      </c>
      <c r="H732" s="39">
        <v>0</v>
      </c>
      <c r="I732" s="1">
        <v>2025</v>
      </c>
      <c r="J732" s="1" t="s">
        <v>119</v>
      </c>
      <c r="K732" s="1" t="s">
        <v>94</v>
      </c>
      <c r="L732" s="1" t="s">
        <v>127</v>
      </c>
      <c r="M732" s="1">
        <f>IF(ISNUMBER(MATCH(E732,_xlfn.VSTACK('VLookup Lists'!$E$2:$E$17,'VLookup Lists'!$H$2:$H$38,'VLookup Lists'!$J$2:$J$8),0)),1,0)</f>
        <v>0</v>
      </c>
      <c r="N732" s="1">
        <f>IFERROR(IF(VLOOKUP($D732,'VLookup Lists'!$B$11:$C$29,2,FALSE)="FLIP",1,0),"")</f>
        <v>0</v>
      </c>
      <c r="O732" s="1" t="b">
        <f>ISNUMBER(MATCH($E732,'VLookup Lists'!$E$2:$E$17,0))</f>
        <v>0</v>
      </c>
    </row>
    <row r="733" spans="1:15" ht="15.75" customHeight="1" x14ac:dyDescent="0.2">
      <c r="A733" s="1" t="str">
        <f t="shared" si="2"/>
        <v>OFVP</v>
      </c>
      <c r="B733" s="1" t="s">
        <v>118</v>
      </c>
      <c r="D733" s="1">
        <v>2775</v>
      </c>
      <c r="E733" s="1" t="s">
        <v>1501</v>
      </c>
      <c r="G733" s="38">
        <v>45473</v>
      </c>
      <c r="H733" s="39">
        <v>0</v>
      </c>
      <c r="I733" s="1">
        <v>2025</v>
      </c>
      <c r="J733" s="1" t="s">
        <v>93</v>
      </c>
      <c r="K733" s="1" t="s">
        <v>94</v>
      </c>
      <c r="L733" s="1" t="s">
        <v>29</v>
      </c>
      <c r="M733" s="1">
        <f>IF(ISNUMBER(MATCH(E733,_xlfn.VSTACK('VLookup Lists'!$E$2:$E$17,'VLookup Lists'!$H$2:$H$38,'VLookup Lists'!$J$2:$J$8),0)),1,0)</f>
        <v>0</v>
      </c>
      <c r="N733" s="1">
        <f>IFERROR(IF(VLOOKUP($D733,'VLookup Lists'!$B$11:$C$29,2,FALSE)="FLIP",1,0),"")</f>
        <v>0</v>
      </c>
      <c r="O733" s="1" t="b">
        <f>ISNUMBER(MATCH($E733,'VLookup Lists'!$E$2:$E$17,0))</f>
        <v>0</v>
      </c>
    </row>
    <row r="734" spans="1:15" ht="15.75" customHeight="1" x14ac:dyDescent="0.2">
      <c r="A734" s="1" t="str">
        <f t="shared" si="2"/>
        <v>OFVP</v>
      </c>
      <c r="B734" s="1" t="s">
        <v>118</v>
      </c>
      <c r="D734" s="1">
        <v>2775</v>
      </c>
      <c r="E734" s="1" t="s">
        <v>373</v>
      </c>
      <c r="G734" s="38">
        <v>45473</v>
      </c>
      <c r="H734" s="39">
        <v>0</v>
      </c>
      <c r="I734" s="1">
        <v>2025</v>
      </c>
      <c r="J734" s="1" t="s">
        <v>93</v>
      </c>
      <c r="K734" s="1" t="s">
        <v>94</v>
      </c>
      <c r="L734" s="1" t="s">
        <v>55</v>
      </c>
      <c r="M734" s="1">
        <f>IF(ISNUMBER(MATCH(E734,_xlfn.VSTACK('VLookup Lists'!$E$2:$E$17,'VLookup Lists'!$H$2:$H$38,'VLookup Lists'!$J$2:$J$8),0)),1,0)</f>
        <v>0</v>
      </c>
      <c r="N734" s="1">
        <f>IFERROR(IF(VLOOKUP($D734,'VLookup Lists'!$B$11:$C$29,2,FALSE)="FLIP",1,0),"")</f>
        <v>0</v>
      </c>
      <c r="O734" s="1" t="b">
        <f>ISNUMBER(MATCH($E734,'VLookup Lists'!$E$2:$E$17,0))</f>
        <v>0</v>
      </c>
    </row>
    <row r="735" spans="1:15" ht="15.75" customHeight="1" x14ac:dyDescent="0.2">
      <c r="A735" s="1" t="str">
        <f t="shared" si="2"/>
        <v>OFVP</v>
      </c>
      <c r="B735" s="1" t="s">
        <v>118</v>
      </c>
      <c r="D735" s="1">
        <v>2775</v>
      </c>
      <c r="E735" s="1" t="s">
        <v>128</v>
      </c>
      <c r="G735" s="38">
        <v>45473</v>
      </c>
      <c r="H735" s="39">
        <v>0</v>
      </c>
      <c r="I735" s="1">
        <v>2025</v>
      </c>
      <c r="J735" s="1" t="s">
        <v>119</v>
      </c>
      <c r="K735" s="1" t="s">
        <v>129</v>
      </c>
      <c r="L735" s="1" t="s">
        <v>130</v>
      </c>
      <c r="M735" s="1">
        <f>IF(ISNUMBER(MATCH(E735,_xlfn.VSTACK('VLookup Lists'!$E$2:$E$17,'VLookup Lists'!$H$2:$H$38,'VLookup Lists'!$J$2:$J$8),0)),1,0)</f>
        <v>0</v>
      </c>
      <c r="N735" s="1">
        <f>IFERROR(IF(VLOOKUP($D735,'VLookup Lists'!$B$11:$C$29,2,FALSE)="FLIP",1,0),"")</f>
        <v>0</v>
      </c>
      <c r="O735" s="1" t="b">
        <f>ISNUMBER(MATCH($E735,'VLookup Lists'!$E$2:$E$17,0))</f>
        <v>0</v>
      </c>
    </row>
    <row r="736" spans="1:15" ht="15.75" customHeight="1" x14ac:dyDescent="0.2">
      <c r="A736" s="1" t="str">
        <f t="shared" si="2"/>
        <v>OFVP</v>
      </c>
      <c r="B736" s="1" t="s">
        <v>118</v>
      </c>
      <c r="D736" s="1">
        <v>2775</v>
      </c>
      <c r="E736" s="1" t="s">
        <v>293</v>
      </c>
      <c r="G736" s="38">
        <v>45473</v>
      </c>
      <c r="H736" s="39">
        <v>0</v>
      </c>
      <c r="I736" s="1">
        <v>2025</v>
      </c>
      <c r="J736" s="1" t="s">
        <v>119</v>
      </c>
      <c r="K736" s="1" t="s">
        <v>131</v>
      </c>
      <c r="L736" s="1" t="s">
        <v>132</v>
      </c>
      <c r="M736" s="1">
        <f>IF(ISNUMBER(MATCH(E736,_xlfn.VSTACK('VLookup Lists'!$E$2:$E$17,'VLookup Lists'!$H$2:$H$38,'VLookup Lists'!$J$2:$J$8),0)),1,0)</f>
        <v>0</v>
      </c>
      <c r="N736" s="1">
        <f>IFERROR(IF(VLOOKUP($D736,'VLookup Lists'!$B$11:$C$29,2,FALSE)="FLIP",1,0),"")</f>
        <v>0</v>
      </c>
      <c r="O736" s="1" t="b">
        <f>ISNUMBER(MATCH($E736,'VLookup Lists'!$E$2:$E$17,0))</f>
        <v>0</v>
      </c>
    </row>
    <row r="737" spans="1:15" ht="15.75" customHeight="1" x14ac:dyDescent="0.2">
      <c r="A737" s="1" t="str">
        <f t="shared" si="2"/>
        <v>OFVP</v>
      </c>
      <c r="B737" s="1" t="s">
        <v>118</v>
      </c>
      <c r="D737" s="1">
        <v>2775</v>
      </c>
      <c r="E737" s="1" t="s">
        <v>133</v>
      </c>
      <c r="G737" s="38">
        <v>45473</v>
      </c>
      <c r="H737" s="39">
        <v>0</v>
      </c>
      <c r="I737" s="1">
        <v>2025</v>
      </c>
      <c r="J737" s="1" t="s">
        <v>93</v>
      </c>
      <c r="K737" s="1" t="s">
        <v>94</v>
      </c>
      <c r="L737" s="1" t="s">
        <v>27</v>
      </c>
      <c r="M737" s="1">
        <f>IF(ISNUMBER(MATCH(E737,_xlfn.VSTACK('VLookup Lists'!$E$2:$E$17,'VLookup Lists'!$H$2:$H$38,'VLookup Lists'!$J$2:$J$8),0)),1,0)</f>
        <v>0</v>
      </c>
      <c r="N737" s="1">
        <f>IFERROR(IF(VLOOKUP($D737,'VLookup Lists'!$B$11:$C$29,2,FALSE)="FLIP",1,0),"")</f>
        <v>0</v>
      </c>
      <c r="O737" s="1" t="b">
        <f>ISNUMBER(MATCH($E737,'VLookup Lists'!$E$2:$E$17,0))</f>
        <v>0</v>
      </c>
    </row>
    <row r="738" spans="1:15" ht="15.75" customHeight="1" x14ac:dyDescent="0.2">
      <c r="A738" s="1" t="str">
        <f t="shared" si="2"/>
        <v>OFVP</v>
      </c>
      <c r="B738" s="1" t="s">
        <v>118</v>
      </c>
      <c r="D738" s="1">
        <v>2775</v>
      </c>
      <c r="E738" s="1" t="s">
        <v>301</v>
      </c>
      <c r="G738" s="38">
        <v>45473</v>
      </c>
      <c r="H738" s="39">
        <v>0</v>
      </c>
      <c r="I738" s="1">
        <v>2025</v>
      </c>
      <c r="J738" s="1" t="s">
        <v>93</v>
      </c>
      <c r="K738" s="1" t="s">
        <v>94</v>
      </c>
      <c r="L738" s="1" t="s">
        <v>65</v>
      </c>
      <c r="M738" s="1">
        <f>IF(ISNUMBER(MATCH(E738,_xlfn.VSTACK('VLookup Lists'!$E$2:$E$17,'VLookup Lists'!$H$2:$H$38,'VLookup Lists'!$J$2:$J$8),0)),1,0)</f>
        <v>0</v>
      </c>
      <c r="N738" s="1">
        <f>IFERROR(IF(VLOOKUP($D738,'VLookup Lists'!$B$11:$C$29,2,FALSE)="FLIP",1,0),"")</f>
        <v>0</v>
      </c>
      <c r="O738" s="1" t="b">
        <f>ISNUMBER(MATCH($E738,'VLookup Lists'!$E$2:$E$17,0))</f>
        <v>0</v>
      </c>
    </row>
    <row r="739" spans="1:15" ht="15.75" customHeight="1" x14ac:dyDescent="0.2">
      <c r="A739" s="1" t="str">
        <f t="shared" si="2"/>
        <v>OFVP</v>
      </c>
      <c r="B739" s="1" t="s">
        <v>118</v>
      </c>
      <c r="D739" s="1">
        <v>2775</v>
      </c>
      <c r="E739" s="1" t="s">
        <v>924</v>
      </c>
      <c r="G739" s="38">
        <v>45473</v>
      </c>
      <c r="H739" s="39">
        <v>0</v>
      </c>
      <c r="I739" s="1">
        <v>2025</v>
      </c>
      <c r="J739" s="1" t="s">
        <v>93</v>
      </c>
      <c r="K739" s="1" t="s">
        <v>94</v>
      </c>
      <c r="L739" s="1" t="s">
        <v>28</v>
      </c>
      <c r="M739" s="1">
        <f>IF(ISNUMBER(MATCH(E739,_xlfn.VSTACK('VLookup Lists'!$E$2:$E$17,'VLookup Lists'!$H$2:$H$38,'VLookup Lists'!$J$2:$J$8),0)),1,0)</f>
        <v>0</v>
      </c>
      <c r="N739" s="1">
        <f>IFERROR(IF(VLOOKUP($D739,'VLookup Lists'!$B$11:$C$29,2,FALSE)="FLIP",1,0),"")</f>
        <v>0</v>
      </c>
      <c r="O739" s="1" t="b">
        <f>ISNUMBER(MATCH($E739,'VLookup Lists'!$E$2:$E$17,0))</f>
        <v>0</v>
      </c>
    </row>
    <row r="740" spans="1:15" ht="15.75" customHeight="1" x14ac:dyDescent="0.2">
      <c r="A740" s="1" t="str">
        <f t="shared" si="2"/>
        <v>OFVP</v>
      </c>
      <c r="B740" s="1" t="s">
        <v>118</v>
      </c>
      <c r="D740" s="1">
        <v>2775</v>
      </c>
      <c r="E740" s="1" t="s">
        <v>924</v>
      </c>
      <c r="G740" s="38">
        <v>45473</v>
      </c>
      <c r="H740" s="39">
        <v>0</v>
      </c>
      <c r="I740" s="1">
        <v>2025</v>
      </c>
      <c r="J740" s="1" t="s">
        <v>93</v>
      </c>
      <c r="K740" s="1" t="s">
        <v>94</v>
      </c>
      <c r="L740" s="1" t="s">
        <v>27</v>
      </c>
      <c r="M740" s="1">
        <f>IF(ISNUMBER(MATCH(E740,_xlfn.VSTACK('VLookup Lists'!$E$2:$E$17,'VLookup Lists'!$H$2:$H$38,'VLookup Lists'!$J$2:$J$8),0)),1,0)</f>
        <v>0</v>
      </c>
      <c r="N740" s="1">
        <f>IFERROR(IF(VLOOKUP($D740,'VLookup Lists'!$B$11:$C$29,2,FALSE)="FLIP",1,0),"")</f>
        <v>0</v>
      </c>
      <c r="O740" s="1" t="b">
        <f>ISNUMBER(MATCH($E740,'VLookup Lists'!$E$2:$E$17,0))</f>
        <v>0</v>
      </c>
    </row>
    <row r="741" spans="1:15" ht="15.75" customHeight="1" x14ac:dyDescent="0.2">
      <c r="A741" s="1" t="str">
        <f t="shared" si="2"/>
        <v>OFVP</v>
      </c>
      <c r="B741" s="1" t="s">
        <v>118</v>
      </c>
      <c r="D741" s="1">
        <v>2775</v>
      </c>
      <c r="E741" s="1" t="s">
        <v>924</v>
      </c>
      <c r="G741" s="38">
        <v>45473</v>
      </c>
      <c r="H741" s="39">
        <v>0</v>
      </c>
      <c r="I741" s="1">
        <v>2025</v>
      </c>
      <c r="J741" s="1" t="s">
        <v>93</v>
      </c>
      <c r="K741" s="1" t="s">
        <v>94</v>
      </c>
      <c r="L741" s="1" t="s">
        <v>37</v>
      </c>
      <c r="M741" s="1">
        <f>IF(ISNUMBER(MATCH(E741,_xlfn.VSTACK('VLookup Lists'!$E$2:$E$17,'VLookup Lists'!$H$2:$H$38,'VLookup Lists'!$J$2:$J$8),0)),1,0)</f>
        <v>0</v>
      </c>
      <c r="N741" s="1">
        <f>IFERROR(IF(VLOOKUP($D741,'VLookup Lists'!$B$11:$C$29,2,FALSE)="FLIP",1,0),"")</f>
        <v>0</v>
      </c>
      <c r="O741" s="1" t="b">
        <f>ISNUMBER(MATCH($E741,'VLookup Lists'!$E$2:$E$17,0))</f>
        <v>0</v>
      </c>
    </row>
    <row r="742" spans="1:15" ht="15.75" customHeight="1" x14ac:dyDescent="0.2">
      <c r="A742" s="1" t="str">
        <f t="shared" si="2"/>
        <v>OFVP</v>
      </c>
      <c r="B742" s="1" t="s">
        <v>118</v>
      </c>
      <c r="D742" s="1">
        <v>2775</v>
      </c>
      <c r="E742" s="1" t="s">
        <v>711</v>
      </c>
      <c r="G742" s="38">
        <v>45473</v>
      </c>
      <c r="H742" s="39">
        <v>0</v>
      </c>
      <c r="I742" s="1">
        <v>2025</v>
      </c>
      <c r="J742" s="1" t="s">
        <v>93</v>
      </c>
      <c r="K742" s="1" t="s">
        <v>94</v>
      </c>
      <c r="L742" s="1" t="s">
        <v>100</v>
      </c>
      <c r="M742" s="1">
        <f>IF(ISNUMBER(MATCH(E742,_xlfn.VSTACK('VLookup Lists'!$E$2:$E$17,'VLookup Lists'!$H$2:$H$38,'VLookup Lists'!$J$2:$J$8),0)),1,0)</f>
        <v>0</v>
      </c>
      <c r="N742" s="1">
        <f>IFERROR(IF(VLOOKUP($D742,'VLookup Lists'!$B$11:$C$29,2,FALSE)="FLIP",1,0),"")</f>
        <v>0</v>
      </c>
      <c r="O742" s="1" t="b">
        <f>ISNUMBER(MATCH($E742,'VLookup Lists'!$E$2:$E$17,0))</f>
        <v>0</v>
      </c>
    </row>
    <row r="743" spans="1:15" ht="15.75" customHeight="1" x14ac:dyDescent="0.2">
      <c r="A743" s="1" t="str">
        <f t="shared" si="2"/>
        <v>OFVP</v>
      </c>
      <c r="B743" s="1" t="s">
        <v>118</v>
      </c>
      <c r="D743" s="1">
        <v>2775</v>
      </c>
      <c r="E743" s="1" t="s">
        <v>711</v>
      </c>
      <c r="G743" s="38">
        <v>45473</v>
      </c>
      <c r="H743" s="39">
        <v>0</v>
      </c>
      <c r="I743" s="1">
        <v>2025</v>
      </c>
      <c r="J743" s="1" t="s">
        <v>93</v>
      </c>
      <c r="K743" s="1" t="s">
        <v>94</v>
      </c>
      <c r="L743" s="1" t="s">
        <v>50</v>
      </c>
      <c r="M743" s="1">
        <f>IF(ISNUMBER(MATCH(E743,_xlfn.VSTACK('VLookup Lists'!$E$2:$E$17,'VLookup Lists'!$H$2:$H$38,'VLookup Lists'!$J$2:$J$8),0)),1,0)</f>
        <v>0</v>
      </c>
      <c r="N743" s="1">
        <f>IFERROR(IF(VLOOKUP($D743,'VLookup Lists'!$B$11:$C$29,2,FALSE)="FLIP",1,0),"")</f>
        <v>0</v>
      </c>
      <c r="O743" s="1" t="b">
        <f>ISNUMBER(MATCH($E743,'VLookup Lists'!$E$2:$E$17,0))</f>
        <v>0</v>
      </c>
    </row>
    <row r="744" spans="1:15" ht="15.75" customHeight="1" x14ac:dyDescent="0.2">
      <c r="A744" s="1" t="str">
        <f t="shared" si="2"/>
        <v>OFVP</v>
      </c>
      <c r="B744" s="1" t="s">
        <v>118</v>
      </c>
      <c r="D744" s="1">
        <v>2775</v>
      </c>
      <c r="E744" s="1" t="s">
        <v>711</v>
      </c>
      <c r="G744" s="38">
        <v>45473</v>
      </c>
      <c r="H744" s="39">
        <v>0</v>
      </c>
      <c r="I744" s="1">
        <v>2025</v>
      </c>
      <c r="J744" s="1" t="s">
        <v>93</v>
      </c>
      <c r="K744" s="1" t="s">
        <v>94</v>
      </c>
      <c r="L744" s="1" t="s">
        <v>55</v>
      </c>
      <c r="M744" s="1">
        <f>IF(ISNUMBER(MATCH(E744,_xlfn.VSTACK('VLookup Lists'!$E$2:$E$17,'VLookup Lists'!$H$2:$H$38,'VLookup Lists'!$J$2:$J$8),0)),1,0)</f>
        <v>0</v>
      </c>
      <c r="N744" s="1">
        <f>IFERROR(IF(VLOOKUP($D744,'VLookup Lists'!$B$11:$C$29,2,FALSE)="FLIP",1,0),"")</f>
        <v>0</v>
      </c>
      <c r="O744" s="1" t="b">
        <f>ISNUMBER(MATCH($E744,'VLookup Lists'!$E$2:$E$17,0))</f>
        <v>0</v>
      </c>
    </row>
    <row r="745" spans="1:15" ht="15.75" customHeight="1" x14ac:dyDescent="0.2">
      <c r="A745" s="1" t="str">
        <f t="shared" si="2"/>
        <v>OFVP</v>
      </c>
      <c r="B745" s="1" t="s">
        <v>118</v>
      </c>
      <c r="D745" s="1">
        <v>2775</v>
      </c>
      <c r="E745" s="1" t="s">
        <v>112</v>
      </c>
      <c r="G745" s="38">
        <v>45473</v>
      </c>
      <c r="H745" s="39">
        <v>0</v>
      </c>
      <c r="I745" s="1">
        <v>2025</v>
      </c>
      <c r="J745" s="1" t="s">
        <v>93</v>
      </c>
      <c r="K745" s="1" t="s">
        <v>94</v>
      </c>
      <c r="L745" s="1" t="s">
        <v>39</v>
      </c>
      <c r="M745" s="1">
        <f>IF(ISNUMBER(MATCH(E745,_xlfn.VSTACK('VLookup Lists'!$E$2:$E$17,'VLookup Lists'!$H$2:$H$38,'VLookup Lists'!$J$2:$J$8),0)),1,0)</f>
        <v>1</v>
      </c>
      <c r="N745" s="1">
        <f>IFERROR(IF(VLOOKUP($D745,'VLookup Lists'!$B$11:$C$29,2,FALSE)="FLIP",1,0),"")</f>
        <v>0</v>
      </c>
      <c r="O745" s="1" t="b">
        <f>ISNUMBER(MATCH($E745,'VLookup Lists'!$E$2:$E$17,0))</f>
        <v>0</v>
      </c>
    </row>
    <row r="746" spans="1:15" ht="15.75" customHeight="1" x14ac:dyDescent="0.2">
      <c r="A746" s="1" t="str">
        <f t="shared" si="2"/>
        <v>OFVP</v>
      </c>
      <c r="B746" s="1" t="s">
        <v>118</v>
      </c>
      <c r="D746" s="1">
        <v>2775</v>
      </c>
      <c r="E746" s="1" t="s">
        <v>304</v>
      </c>
      <c r="G746" s="38">
        <v>45473</v>
      </c>
      <c r="H746" s="39">
        <v>0</v>
      </c>
      <c r="I746" s="1">
        <v>2025</v>
      </c>
      <c r="J746" s="1" t="s">
        <v>93</v>
      </c>
      <c r="K746" s="1" t="s">
        <v>94</v>
      </c>
      <c r="L746" s="1" t="s">
        <v>64</v>
      </c>
      <c r="M746" s="1">
        <f>IF(ISNUMBER(MATCH(E746,_xlfn.VSTACK('VLookup Lists'!$E$2:$E$17,'VLookup Lists'!$H$2:$H$38,'VLookup Lists'!$J$2:$J$8),0)),1,0)</f>
        <v>0</v>
      </c>
      <c r="N746" s="1">
        <f>IFERROR(IF(VLOOKUP($D746,'VLookup Lists'!$B$11:$C$29,2,FALSE)="FLIP",1,0),"")</f>
        <v>0</v>
      </c>
      <c r="O746" s="1" t="b">
        <f>ISNUMBER(MATCH($E746,'VLookup Lists'!$E$2:$E$17,0))</f>
        <v>0</v>
      </c>
    </row>
    <row r="747" spans="1:15" ht="15.75" customHeight="1" x14ac:dyDescent="0.2">
      <c r="A747" s="1" t="str">
        <f t="shared" si="2"/>
        <v>OFVP</v>
      </c>
      <c r="B747" s="1" t="s">
        <v>118</v>
      </c>
      <c r="D747" s="1">
        <v>2775</v>
      </c>
      <c r="E747" s="1" t="s">
        <v>333</v>
      </c>
      <c r="G747" s="38">
        <v>45473</v>
      </c>
      <c r="H747" s="39">
        <v>0</v>
      </c>
      <c r="I747" s="1">
        <v>2025</v>
      </c>
      <c r="J747" s="1" t="s">
        <v>119</v>
      </c>
      <c r="K747" s="1" t="s">
        <v>94</v>
      </c>
      <c r="L747" s="1" t="s">
        <v>134</v>
      </c>
      <c r="M747" s="1">
        <f>IF(ISNUMBER(MATCH(E747,_xlfn.VSTACK('VLookup Lists'!$E$2:$E$17,'VLookup Lists'!$H$2:$H$38,'VLookup Lists'!$J$2:$J$8),0)),1,0)</f>
        <v>0</v>
      </c>
      <c r="N747" s="1">
        <f>IFERROR(IF(VLOOKUP($D747,'VLookup Lists'!$B$11:$C$29,2,FALSE)="FLIP",1,0),"")</f>
        <v>0</v>
      </c>
      <c r="O747" s="1" t="b">
        <f>ISNUMBER(MATCH($E747,'VLookup Lists'!$E$2:$E$17,0))</f>
        <v>0</v>
      </c>
    </row>
    <row r="748" spans="1:15" ht="15.75" customHeight="1" x14ac:dyDescent="0.2">
      <c r="A748" s="1" t="str">
        <f t="shared" si="2"/>
        <v>OFVP</v>
      </c>
      <c r="B748" s="1" t="s">
        <v>118</v>
      </c>
      <c r="D748" s="1">
        <v>2775</v>
      </c>
      <c r="E748" s="1" t="s">
        <v>333</v>
      </c>
      <c r="G748" s="38">
        <v>45473</v>
      </c>
      <c r="H748" s="39">
        <v>0</v>
      </c>
      <c r="I748" s="1">
        <v>2025</v>
      </c>
      <c r="J748" s="1" t="s">
        <v>119</v>
      </c>
      <c r="K748" s="1" t="s">
        <v>148</v>
      </c>
      <c r="L748" s="1" t="s">
        <v>149</v>
      </c>
      <c r="M748" s="1">
        <f>IF(ISNUMBER(MATCH(E748,_xlfn.VSTACK('VLookup Lists'!$E$2:$E$17,'VLookup Lists'!$H$2:$H$38,'VLookup Lists'!$J$2:$J$8),0)),1,0)</f>
        <v>0</v>
      </c>
      <c r="N748" s="1">
        <f>IFERROR(IF(VLOOKUP($D748,'VLookup Lists'!$B$11:$C$29,2,FALSE)="FLIP",1,0),"")</f>
        <v>0</v>
      </c>
      <c r="O748" s="1" t="b">
        <f>ISNUMBER(MATCH($E748,'VLookup Lists'!$E$2:$E$17,0))</f>
        <v>0</v>
      </c>
    </row>
    <row r="749" spans="1:15" ht="15.75" customHeight="1" x14ac:dyDescent="0.2">
      <c r="A749" s="1" t="str">
        <f t="shared" si="2"/>
        <v>OFVP</v>
      </c>
      <c r="B749" s="1" t="s">
        <v>118</v>
      </c>
      <c r="D749" s="1">
        <v>2775</v>
      </c>
      <c r="E749" s="1" t="s">
        <v>308</v>
      </c>
      <c r="G749" s="38">
        <v>45473</v>
      </c>
      <c r="H749" s="39">
        <v>0</v>
      </c>
      <c r="I749" s="1">
        <v>2025</v>
      </c>
      <c r="J749" s="1" t="s">
        <v>93</v>
      </c>
      <c r="K749" s="1" t="s">
        <v>94</v>
      </c>
      <c r="L749" s="1" t="s">
        <v>55</v>
      </c>
      <c r="M749" s="1">
        <f>IF(ISNUMBER(MATCH(E749,_xlfn.VSTACK('VLookup Lists'!$E$2:$E$17,'VLookup Lists'!$H$2:$H$38,'VLookup Lists'!$J$2:$J$8),0)),1,0)</f>
        <v>0</v>
      </c>
      <c r="N749" s="1">
        <f>IFERROR(IF(VLOOKUP($D749,'VLookup Lists'!$B$11:$C$29,2,FALSE)="FLIP",1,0),"")</f>
        <v>0</v>
      </c>
      <c r="O749" s="1" t="b">
        <f>ISNUMBER(MATCH($E749,'VLookup Lists'!$E$2:$E$17,0))</f>
        <v>0</v>
      </c>
    </row>
    <row r="750" spans="1:15" ht="15.75" customHeight="1" x14ac:dyDescent="0.2">
      <c r="A750" s="1" t="str">
        <f t="shared" si="2"/>
        <v>OFVP</v>
      </c>
      <c r="B750" s="1" t="s">
        <v>118</v>
      </c>
      <c r="D750" s="1">
        <v>2775</v>
      </c>
      <c r="E750" s="1" t="s">
        <v>135</v>
      </c>
      <c r="G750" s="38">
        <v>45473</v>
      </c>
      <c r="H750" s="39">
        <v>0</v>
      </c>
      <c r="I750" s="1">
        <v>2025</v>
      </c>
      <c r="J750" s="1" t="s">
        <v>93</v>
      </c>
      <c r="K750" s="1" t="s">
        <v>94</v>
      </c>
      <c r="L750" s="1" t="s">
        <v>61</v>
      </c>
      <c r="M750" s="1">
        <f>IF(ISNUMBER(MATCH(E750,_xlfn.VSTACK('VLookup Lists'!$E$2:$E$17,'VLookup Lists'!$H$2:$H$38,'VLookup Lists'!$J$2:$J$8),0)),1,0)</f>
        <v>0</v>
      </c>
      <c r="N750" s="1">
        <f>IFERROR(IF(VLOOKUP($D750,'VLookup Lists'!$B$11:$C$29,2,FALSE)="FLIP",1,0),"")</f>
        <v>0</v>
      </c>
      <c r="O750" s="1" t="b">
        <f>ISNUMBER(MATCH($E750,'VLookup Lists'!$E$2:$E$17,0))</f>
        <v>0</v>
      </c>
    </row>
    <row r="751" spans="1:15" ht="15.75" customHeight="1" x14ac:dyDescent="0.2">
      <c r="A751" s="1" t="str">
        <f t="shared" si="2"/>
        <v>OFVP</v>
      </c>
      <c r="B751" s="1" t="s">
        <v>118</v>
      </c>
      <c r="D751" s="1">
        <v>2775</v>
      </c>
      <c r="E751" s="1" t="s">
        <v>179</v>
      </c>
      <c r="G751" s="38">
        <v>45473</v>
      </c>
      <c r="H751" s="39">
        <v>0</v>
      </c>
      <c r="I751" s="1">
        <v>2025</v>
      </c>
      <c r="J751" s="1" t="s">
        <v>93</v>
      </c>
      <c r="K751" s="1" t="s">
        <v>94</v>
      </c>
      <c r="L751" s="1" t="s">
        <v>160</v>
      </c>
      <c r="M751" s="1">
        <f>IF(ISNUMBER(MATCH(E751,_xlfn.VSTACK('VLookup Lists'!$E$2:$E$17,'VLookup Lists'!$H$2:$H$38,'VLookup Lists'!$J$2:$J$8),0)),1,0)</f>
        <v>0</v>
      </c>
      <c r="N751" s="1">
        <f>IFERROR(IF(VLOOKUP($D751,'VLookup Lists'!$B$11:$C$29,2,FALSE)="FLIP",1,0),"")</f>
        <v>0</v>
      </c>
      <c r="O751" s="1" t="b">
        <f>ISNUMBER(MATCH($E751,'VLookup Lists'!$E$2:$E$17,0))</f>
        <v>0</v>
      </c>
    </row>
    <row r="752" spans="1:15" ht="15.75" customHeight="1" x14ac:dyDescent="0.2">
      <c r="A752" s="1" t="str">
        <f t="shared" si="2"/>
        <v>OFVP</v>
      </c>
      <c r="B752" s="1" t="s">
        <v>118</v>
      </c>
      <c r="D752" s="1">
        <v>2775</v>
      </c>
      <c r="E752" s="1" t="s">
        <v>180</v>
      </c>
      <c r="G752" s="38">
        <v>45473</v>
      </c>
      <c r="H752" s="39">
        <v>0</v>
      </c>
      <c r="I752" s="1">
        <v>2025</v>
      </c>
      <c r="J752" s="1" t="s">
        <v>93</v>
      </c>
      <c r="K752" s="1" t="s">
        <v>94</v>
      </c>
      <c r="L752" s="1" t="s">
        <v>70</v>
      </c>
      <c r="M752" s="1">
        <f>IF(ISNUMBER(MATCH(E752,_xlfn.VSTACK('VLookup Lists'!$E$2:$E$17,'VLookup Lists'!$H$2:$H$38,'VLookup Lists'!$J$2:$J$8),0)),1,0)</f>
        <v>0</v>
      </c>
      <c r="N752" s="1">
        <f>IFERROR(IF(VLOOKUP($D752,'VLookup Lists'!$B$11:$C$29,2,FALSE)="FLIP",1,0),"")</f>
        <v>0</v>
      </c>
      <c r="O752" s="1" t="b">
        <f>ISNUMBER(MATCH($E752,'VLookup Lists'!$E$2:$E$17,0))</f>
        <v>0</v>
      </c>
    </row>
    <row r="753" spans="1:15" ht="15.75" customHeight="1" x14ac:dyDescent="0.2">
      <c r="A753" s="1" t="str">
        <f t="shared" si="2"/>
        <v>OFVP</v>
      </c>
      <c r="B753" s="1" t="s">
        <v>118</v>
      </c>
      <c r="D753" s="1">
        <v>2775</v>
      </c>
      <c r="E753" s="1" t="s">
        <v>181</v>
      </c>
      <c r="G753" s="38">
        <v>45473</v>
      </c>
      <c r="H753" s="39">
        <v>0</v>
      </c>
      <c r="I753" s="1">
        <v>2025</v>
      </c>
      <c r="J753" s="1" t="s">
        <v>93</v>
      </c>
      <c r="K753" s="1" t="s">
        <v>94</v>
      </c>
      <c r="L753" s="1" t="s">
        <v>29</v>
      </c>
      <c r="M753" s="1">
        <f>IF(ISNUMBER(MATCH(E753,_xlfn.VSTACK('VLookup Lists'!$E$2:$E$17,'VLookup Lists'!$H$2:$H$38,'VLookup Lists'!$J$2:$J$8),0)),1,0)</f>
        <v>0</v>
      </c>
      <c r="N753" s="1">
        <f>IFERROR(IF(VLOOKUP($D753,'VLookup Lists'!$B$11:$C$29,2,FALSE)="FLIP",1,0),"")</f>
        <v>0</v>
      </c>
      <c r="O753" s="1" t="b">
        <f>ISNUMBER(MATCH($E753,'VLookup Lists'!$E$2:$E$17,0))</f>
        <v>0</v>
      </c>
    </row>
    <row r="754" spans="1:15" ht="15.75" customHeight="1" x14ac:dyDescent="0.2">
      <c r="A754" s="1" t="str">
        <f t="shared" si="2"/>
        <v>OFVP</v>
      </c>
      <c r="B754" s="1" t="s">
        <v>118</v>
      </c>
      <c r="D754" s="1">
        <v>2775</v>
      </c>
      <c r="E754" s="1" t="s">
        <v>136</v>
      </c>
      <c r="G754" s="38">
        <v>45473</v>
      </c>
      <c r="H754" s="39">
        <v>0</v>
      </c>
      <c r="I754" s="1">
        <v>2025</v>
      </c>
      <c r="J754" s="1" t="s">
        <v>119</v>
      </c>
      <c r="K754" s="1" t="s">
        <v>137</v>
      </c>
      <c r="L754" s="1" t="s">
        <v>138</v>
      </c>
      <c r="M754" s="1">
        <f>IF(ISNUMBER(MATCH(E754,_xlfn.VSTACK('VLookup Lists'!$E$2:$E$17,'VLookup Lists'!$H$2:$H$38,'VLookup Lists'!$J$2:$J$8),0)),1,0)</f>
        <v>0</v>
      </c>
      <c r="N754" s="1">
        <f>IFERROR(IF(VLOOKUP($D754,'VLookup Lists'!$B$11:$C$29,2,FALSE)="FLIP",1,0),"")</f>
        <v>0</v>
      </c>
      <c r="O754" s="1" t="b">
        <f>ISNUMBER(MATCH($E754,'VLookup Lists'!$E$2:$E$17,0))</f>
        <v>0</v>
      </c>
    </row>
    <row r="755" spans="1:15" ht="15.75" customHeight="1" x14ac:dyDescent="0.2">
      <c r="A755" s="1" t="str">
        <f t="shared" si="2"/>
        <v>OFVP</v>
      </c>
      <c r="B755" s="1" t="s">
        <v>118</v>
      </c>
      <c r="D755" s="1">
        <v>2775</v>
      </c>
      <c r="E755" s="1" t="s">
        <v>139</v>
      </c>
      <c r="G755" s="38">
        <v>45473</v>
      </c>
      <c r="H755" s="39">
        <v>0</v>
      </c>
      <c r="I755" s="1">
        <v>2025</v>
      </c>
      <c r="J755" s="1" t="s">
        <v>119</v>
      </c>
      <c r="K755" s="1" t="s">
        <v>140</v>
      </c>
      <c r="L755" s="1" t="s">
        <v>141</v>
      </c>
      <c r="M755" s="1">
        <f>IF(ISNUMBER(MATCH(E755,_xlfn.VSTACK('VLookup Lists'!$E$2:$E$17,'VLookup Lists'!$H$2:$H$38,'VLookup Lists'!$J$2:$J$8),0)),1,0)</f>
        <v>0</v>
      </c>
      <c r="N755" s="1">
        <f>IFERROR(IF(VLOOKUP($D755,'VLookup Lists'!$B$11:$C$29,2,FALSE)="FLIP",1,0),"")</f>
        <v>0</v>
      </c>
      <c r="O755" s="1" t="b">
        <f>ISNUMBER(MATCH($E755,'VLookup Lists'!$E$2:$E$17,0))</f>
        <v>0</v>
      </c>
    </row>
    <row r="756" spans="1:15" ht="15.75" customHeight="1" x14ac:dyDescent="0.2">
      <c r="A756" s="1" t="str">
        <f t="shared" si="2"/>
        <v>OFVP</v>
      </c>
      <c r="B756" s="1" t="s">
        <v>118</v>
      </c>
      <c r="D756" s="1">
        <v>2775</v>
      </c>
      <c r="E756" s="1" t="s">
        <v>1391</v>
      </c>
      <c r="G756" s="38">
        <v>45473</v>
      </c>
      <c r="H756" s="39">
        <v>0</v>
      </c>
      <c r="I756" s="1">
        <v>2025</v>
      </c>
      <c r="J756" s="1" t="s">
        <v>93</v>
      </c>
      <c r="K756" s="1" t="s">
        <v>94</v>
      </c>
      <c r="L756" s="1" t="s">
        <v>31</v>
      </c>
      <c r="M756" s="1">
        <f>IF(ISNUMBER(MATCH(E756,_xlfn.VSTACK('VLookup Lists'!$E$2:$E$17,'VLookup Lists'!$H$2:$H$38,'VLookup Lists'!$J$2:$J$8),0)),1,0)</f>
        <v>0</v>
      </c>
      <c r="N756" s="1">
        <f>IFERROR(IF(VLOOKUP($D756,'VLookup Lists'!$B$11:$C$29,2,FALSE)="FLIP",1,0),"")</f>
        <v>0</v>
      </c>
      <c r="O756" s="1" t="b">
        <f>ISNUMBER(MATCH($E756,'VLookup Lists'!$E$2:$E$17,0))</f>
        <v>0</v>
      </c>
    </row>
    <row r="757" spans="1:15" ht="15.75" customHeight="1" x14ac:dyDescent="0.2">
      <c r="A757" s="1" t="str">
        <f t="shared" si="2"/>
        <v>OFVP</v>
      </c>
      <c r="B757" s="1" t="s">
        <v>142</v>
      </c>
      <c r="D757" s="1">
        <v>2776</v>
      </c>
      <c r="E757" s="1" t="s">
        <v>1497</v>
      </c>
      <c r="G757" s="38"/>
      <c r="H757" s="39">
        <v>376596</v>
      </c>
      <c r="I757" s="1">
        <v>2025</v>
      </c>
      <c r="J757" s="1" t="s">
        <v>93</v>
      </c>
      <c r="K757" s="1" t="s">
        <v>94</v>
      </c>
      <c r="L757" s="1" t="s">
        <v>143</v>
      </c>
      <c r="M757" s="1">
        <f>IF(ISNUMBER(MATCH(E757,_xlfn.VSTACK('VLookup Lists'!$E$2:$E$17,'VLookup Lists'!$H$2:$H$38,'VLookup Lists'!$J$2:$J$8),0)),1,0)</f>
        <v>0</v>
      </c>
      <c r="N757" s="1">
        <f>IFERROR(IF(VLOOKUP($D757,'VLookup Lists'!$B$11:$C$29,2,FALSE)="FLIP",1,0),"")</f>
        <v>0</v>
      </c>
      <c r="O757" s="1" t="b">
        <f>ISNUMBER(MATCH($E757,'VLookup Lists'!$E$2:$E$17,0))</f>
        <v>0</v>
      </c>
    </row>
    <row r="758" spans="1:15" ht="15.75" customHeight="1" x14ac:dyDescent="0.2">
      <c r="A758" s="1" t="str">
        <f t="shared" si="2"/>
        <v>OFVP</v>
      </c>
      <c r="B758" s="1" t="s">
        <v>142</v>
      </c>
      <c r="D758" s="1">
        <v>2776</v>
      </c>
      <c r="E758" s="1" t="s">
        <v>144</v>
      </c>
      <c r="G758" s="38"/>
      <c r="H758" s="39">
        <v>419924</v>
      </c>
      <c r="I758" s="1">
        <v>2025</v>
      </c>
      <c r="J758" s="1" t="s">
        <v>93</v>
      </c>
      <c r="K758" s="1" t="s">
        <v>94</v>
      </c>
      <c r="L758" s="1" t="s">
        <v>143</v>
      </c>
      <c r="M758" s="1">
        <f>IF(ISNUMBER(MATCH(E758,_xlfn.VSTACK('VLookup Lists'!$E$2:$E$17,'VLookup Lists'!$H$2:$H$38,'VLookup Lists'!$J$2:$J$8),0)),1,0)</f>
        <v>0</v>
      </c>
      <c r="N758" s="1">
        <f>IFERROR(IF(VLOOKUP($D758,'VLookup Lists'!$B$11:$C$29,2,FALSE)="FLIP",1,0),"")</f>
        <v>0</v>
      </c>
      <c r="O758" s="1" t="b">
        <f>ISNUMBER(MATCH($E758,'VLookup Lists'!$E$2:$E$17,0))</f>
        <v>0</v>
      </c>
    </row>
    <row r="759" spans="1:15" ht="15.75" customHeight="1" x14ac:dyDescent="0.2">
      <c r="A759" s="1" t="str">
        <f t="shared" si="2"/>
        <v>OFVP</v>
      </c>
      <c r="B759" s="1" t="s">
        <v>142</v>
      </c>
      <c r="D759" s="1">
        <v>2776</v>
      </c>
      <c r="E759" s="1" t="s">
        <v>265</v>
      </c>
      <c r="G759" s="38"/>
      <c r="H759" s="39">
        <v>502561</v>
      </c>
      <c r="I759" s="1">
        <v>2025</v>
      </c>
      <c r="J759" s="1" t="s">
        <v>93</v>
      </c>
      <c r="K759" s="1" t="s">
        <v>94</v>
      </c>
      <c r="L759" s="1" t="s">
        <v>143</v>
      </c>
      <c r="M759" s="1">
        <f>IF(ISNUMBER(MATCH(E759,_xlfn.VSTACK('VLookup Lists'!$E$2:$E$17,'VLookup Lists'!$H$2:$H$38,'VLookup Lists'!$J$2:$J$8),0)),1,0)</f>
        <v>1</v>
      </c>
      <c r="N759" s="1">
        <f>IFERROR(IF(VLOOKUP($D759,'VLookup Lists'!$B$11:$C$29,2,FALSE)="FLIP",1,0),"")</f>
        <v>0</v>
      </c>
      <c r="O759" s="1" t="b">
        <f>ISNUMBER(MATCH($E759,'VLookup Lists'!$E$2:$E$17,0))</f>
        <v>1</v>
      </c>
    </row>
    <row r="760" spans="1:15" ht="15.75" customHeight="1" x14ac:dyDescent="0.2">
      <c r="A760" s="1" t="str">
        <f t="shared" si="2"/>
        <v>OFVP</v>
      </c>
      <c r="B760" s="1" t="s">
        <v>142</v>
      </c>
      <c r="D760" s="1">
        <v>2776</v>
      </c>
      <c r="E760" s="1" t="s">
        <v>145</v>
      </c>
      <c r="G760" s="38">
        <v>45838</v>
      </c>
      <c r="H760" s="39">
        <v>488470</v>
      </c>
      <c r="I760" s="1">
        <v>2025</v>
      </c>
      <c r="J760" s="1" t="s">
        <v>93</v>
      </c>
      <c r="K760" s="1" t="s">
        <v>94</v>
      </c>
      <c r="L760" s="1" t="s">
        <v>143</v>
      </c>
      <c r="M760" s="1">
        <f>IF(ISNUMBER(MATCH(E760,_xlfn.VSTACK('VLookup Lists'!$E$2:$E$17,'VLookup Lists'!$H$2:$H$38,'VLookup Lists'!$J$2:$J$8),0)),1,0)</f>
        <v>0</v>
      </c>
      <c r="N760" s="1">
        <f>IFERROR(IF(VLOOKUP($D760,'VLookup Lists'!$B$11:$C$29,2,FALSE)="FLIP",1,0),"")</f>
        <v>0</v>
      </c>
      <c r="O760" s="1" t="b">
        <f>ISNUMBER(MATCH($E760,'VLookup Lists'!$E$2:$E$17,0))</f>
        <v>0</v>
      </c>
    </row>
    <row r="761" spans="1:15" ht="15.75" customHeight="1" x14ac:dyDescent="0.2">
      <c r="A761" s="1" t="str">
        <f t="shared" si="2"/>
        <v>OFVP</v>
      </c>
      <c r="B761" s="1" t="s">
        <v>182</v>
      </c>
      <c r="D761" s="1">
        <v>3005</v>
      </c>
      <c r="E761" s="1" t="s">
        <v>147</v>
      </c>
      <c r="G761" s="38">
        <v>45565</v>
      </c>
      <c r="H761" s="39">
        <v>42901</v>
      </c>
      <c r="I761" s="1">
        <v>2025</v>
      </c>
      <c r="J761" s="1" t="s">
        <v>119</v>
      </c>
      <c r="K761" s="1" t="s">
        <v>148</v>
      </c>
      <c r="L761" s="1" t="s">
        <v>149</v>
      </c>
      <c r="M761" s="1">
        <f>IF(ISNUMBER(MATCH(E761,_xlfn.VSTACK('VLookup Lists'!$E$2:$E$17,'VLookup Lists'!$H$2:$H$38,'VLookup Lists'!$J$2:$J$8),0)),1,0)</f>
        <v>0</v>
      </c>
      <c r="N761" s="1">
        <f>IFERROR(IF(VLOOKUP($D761,'VLookup Lists'!$B$11:$C$29,2,FALSE)="FLIP",1,0),"")</f>
        <v>0</v>
      </c>
      <c r="O761" s="1" t="b">
        <f>ISNUMBER(MATCH($E761,'VLookup Lists'!$E$2:$E$17,0))</f>
        <v>0</v>
      </c>
    </row>
    <row r="762" spans="1:15" ht="15.75" customHeight="1" x14ac:dyDescent="0.2">
      <c r="A762" s="1" t="str">
        <f t="shared" si="2"/>
        <v>OFVP</v>
      </c>
      <c r="B762" s="1" t="s">
        <v>182</v>
      </c>
      <c r="D762" s="1">
        <v>3005</v>
      </c>
      <c r="E762" s="1" t="s">
        <v>121</v>
      </c>
      <c r="G762" s="38">
        <v>45565</v>
      </c>
      <c r="H762" s="39">
        <v>32860</v>
      </c>
      <c r="I762" s="1">
        <v>2025</v>
      </c>
      <c r="J762" s="1" t="s">
        <v>119</v>
      </c>
      <c r="K762" s="1" t="s">
        <v>122</v>
      </c>
      <c r="L762" s="1" t="s">
        <v>123</v>
      </c>
      <c r="M762" s="1">
        <f>IF(ISNUMBER(MATCH(E762,_xlfn.VSTACK('VLookup Lists'!$E$2:$E$17,'VLookup Lists'!$H$2:$H$38,'VLookup Lists'!$J$2:$J$8),0)),1,0)</f>
        <v>0</v>
      </c>
      <c r="N762" s="1">
        <f>IFERROR(IF(VLOOKUP($D762,'VLookup Lists'!$B$11:$C$29,2,FALSE)="FLIP",1,0),"")</f>
        <v>0</v>
      </c>
      <c r="O762" s="1" t="b">
        <f>ISNUMBER(MATCH($E762,'VLookup Lists'!$E$2:$E$17,0))</f>
        <v>0</v>
      </c>
    </row>
    <row r="763" spans="1:15" ht="15.75" customHeight="1" x14ac:dyDescent="0.2">
      <c r="A763" s="1" t="str">
        <f t="shared" si="2"/>
        <v>OFVP</v>
      </c>
      <c r="B763" s="1" t="s">
        <v>182</v>
      </c>
      <c r="D763" s="1">
        <v>3005</v>
      </c>
      <c r="E763" s="1" t="s">
        <v>233</v>
      </c>
      <c r="G763" s="38">
        <v>45565</v>
      </c>
      <c r="H763" s="39">
        <v>34686</v>
      </c>
      <c r="I763" s="1">
        <v>2025</v>
      </c>
      <c r="J763" s="1" t="s">
        <v>119</v>
      </c>
      <c r="K763" s="1" t="s">
        <v>122</v>
      </c>
      <c r="L763" s="1" t="s">
        <v>123</v>
      </c>
      <c r="M763" s="1">
        <f>IF(ISNUMBER(MATCH(E763,_xlfn.VSTACK('VLookup Lists'!$E$2:$E$17,'VLookup Lists'!$H$2:$H$38,'VLookup Lists'!$J$2:$J$8),0)),1,0)</f>
        <v>0</v>
      </c>
      <c r="N763" s="1">
        <f>IFERROR(IF(VLOOKUP($D763,'VLookup Lists'!$B$11:$C$29,2,FALSE)="FLIP",1,0),"")</f>
        <v>0</v>
      </c>
      <c r="O763" s="1" t="b">
        <f>ISNUMBER(MATCH($E763,'VLookup Lists'!$E$2:$E$17,0))</f>
        <v>0</v>
      </c>
    </row>
    <row r="764" spans="1:15" ht="15.75" customHeight="1" x14ac:dyDescent="0.2">
      <c r="A764" s="1" t="str">
        <f t="shared" si="2"/>
        <v>OFVP</v>
      </c>
      <c r="B764" s="1" t="s">
        <v>182</v>
      </c>
      <c r="D764" s="1">
        <v>3005</v>
      </c>
      <c r="E764" s="1" t="s">
        <v>178</v>
      </c>
      <c r="G764" s="38">
        <v>45565</v>
      </c>
      <c r="H764" s="39">
        <v>32860</v>
      </c>
      <c r="I764" s="1">
        <v>2025</v>
      </c>
      <c r="J764" s="1" t="s">
        <v>119</v>
      </c>
      <c r="K764" s="1" t="s">
        <v>148</v>
      </c>
      <c r="L764" s="1" t="s">
        <v>149</v>
      </c>
      <c r="M764" s="1">
        <f>IF(ISNUMBER(MATCH(E764,_xlfn.VSTACK('VLookup Lists'!$E$2:$E$17,'VLookup Lists'!$H$2:$H$38,'VLookup Lists'!$J$2:$J$8),0)),1,0)</f>
        <v>0</v>
      </c>
      <c r="N764" s="1">
        <f>IFERROR(IF(VLOOKUP($D764,'VLookup Lists'!$B$11:$C$29,2,FALSE)="FLIP",1,0),"")</f>
        <v>0</v>
      </c>
      <c r="O764" s="1" t="b">
        <f>ISNUMBER(MATCH($E764,'VLookup Lists'!$E$2:$E$17,0))</f>
        <v>0</v>
      </c>
    </row>
    <row r="765" spans="1:15" ht="15.75" customHeight="1" x14ac:dyDescent="0.2">
      <c r="A765" s="1" t="str">
        <f t="shared" si="2"/>
        <v>OFVP</v>
      </c>
      <c r="B765" s="1" t="s">
        <v>182</v>
      </c>
      <c r="D765" s="1">
        <v>3005</v>
      </c>
      <c r="E765" s="1" t="s">
        <v>234</v>
      </c>
      <c r="G765" s="38">
        <v>45565</v>
      </c>
      <c r="H765" s="39">
        <v>32860</v>
      </c>
      <c r="I765" s="1">
        <v>2025</v>
      </c>
      <c r="J765" s="1" t="s">
        <v>119</v>
      </c>
      <c r="K765" s="1" t="s">
        <v>150</v>
      </c>
      <c r="L765" s="1" t="s">
        <v>151</v>
      </c>
      <c r="M765" s="1">
        <f>IF(ISNUMBER(MATCH(E765,_xlfn.VSTACK('VLookup Lists'!$E$2:$E$17,'VLookup Lists'!$H$2:$H$38,'VLookup Lists'!$J$2:$J$8),0)),1,0)</f>
        <v>0</v>
      </c>
      <c r="N765" s="1">
        <f>IFERROR(IF(VLOOKUP($D765,'VLookup Lists'!$B$11:$C$29,2,FALSE)="FLIP",1,0),"")</f>
        <v>0</v>
      </c>
      <c r="O765" s="1" t="b">
        <f>ISNUMBER(MATCH($E765,'VLookup Lists'!$E$2:$E$17,0))</f>
        <v>0</v>
      </c>
    </row>
    <row r="766" spans="1:15" ht="15.75" customHeight="1" x14ac:dyDescent="0.2">
      <c r="A766" s="1" t="str">
        <f t="shared" si="2"/>
        <v>OFVP</v>
      </c>
      <c r="B766" s="1" t="s">
        <v>182</v>
      </c>
      <c r="D766" s="1">
        <v>3005</v>
      </c>
      <c r="E766" s="1" t="s">
        <v>183</v>
      </c>
      <c r="G766" s="38">
        <v>45565</v>
      </c>
      <c r="H766" s="39">
        <v>35219</v>
      </c>
      <c r="I766" s="1">
        <v>2025</v>
      </c>
      <c r="J766" s="1" t="s">
        <v>119</v>
      </c>
      <c r="K766" s="1" t="s">
        <v>173</v>
      </c>
      <c r="L766" s="1" t="s">
        <v>173</v>
      </c>
      <c r="M766" s="1">
        <f>IF(ISNUMBER(MATCH(E766,_xlfn.VSTACK('VLookup Lists'!$E$2:$E$17,'VLookup Lists'!$H$2:$H$38,'VLookup Lists'!$J$2:$J$8),0)),1,0)</f>
        <v>0</v>
      </c>
      <c r="N766" s="1">
        <f>IFERROR(IF(VLOOKUP($D766,'VLookup Lists'!$B$11:$C$29,2,FALSE)="FLIP",1,0),"")</f>
        <v>0</v>
      </c>
      <c r="O766" s="1" t="b">
        <f>ISNUMBER(MATCH($E766,'VLookup Lists'!$E$2:$E$17,0))</f>
        <v>0</v>
      </c>
    </row>
    <row r="767" spans="1:15" ht="15.75" customHeight="1" x14ac:dyDescent="0.2">
      <c r="A767" s="1" t="str">
        <f t="shared" ref="A767:A1021" si="3">IF(ISBLANK(E767),"","OFVP")</f>
        <v>OFVP</v>
      </c>
      <c r="B767" s="1" t="s">
        <v>182</v>
      </c>
      <c r="D767" s="1">
        <v>3005</v>
      </c>
      <c r="E767" s="1" t="s">
        <v>565</v>
      </c>
      <c r="G767" s="38">
        <v>45565</v>
      </c>
      <c r="H767" s="39">
        <v>52732</v>
      </c>
      <c r="I767" s="1">
        <v>2025</v>
      </c>
      <c r="J767" s="1" t="s">
        <v>119</v>
      </c>
      <c r="K767" s="1" t="s">
        <v>140</v>
      </c>
      <c r="L767" s="1" t="s">
        <v>141</v>
      </c>
      <c r="M767" s="1">
        <f>IF(ISNUMBER(MATCH(E767,_xlfn.VSTACK('VLookup Lists'!$E$2:$E$17,'VLookup Lists'!$H$2:$H$38,'VLookup Lists'!$J$2:$J$8),0)),1,0)</f>
        <v>0</v>
      </c>
      <c r="N767" s="1">
        <f>IFERROR(IF(VLOOKUP($D767,'VLookup Lists'!$B$11:$C$29,2,FALSE)="FLIP",1,0),"")</f>
        <v>0</v>
      </c>
      <c r="O767" s="1" t="b">
        <f>ISNUMBER(MATCH($E767,'VLookup Lists'!$E$2:$E$17,0))</f>
        <v>0</v>
      </c>
    </row>
    <row r="768" spans="1:15" ht="15.75" customHeight="1" x14ac:dyDescent="0.2">
      <c r="A768" s="1" t="str">
        <f t="shared" si="3"/>
        <v>OFVP</v>
      </c>
      <c r="B768" s="1" t="s">
        <v>182</v>
      </c>
      <c r="D768" s="1">
        <v>3005</v>
      </c>
      <c r="E768" s="1" t="s">
        <v>235</v>
      </c>
      <c r="G768" s="38">
        <v>45565</v>
      </c>
      <c r="H768" s="39">
        <v>43552</v>
      </c>
      <c r="I768" s="1">
        <v>2025</v>
      </c>
      <c r="J768" s="1" t="s">
        <v>119</v>
      </c>
      <c r="K768" s="1" t="s">
        <v>94</v>
      </c>
      <c r="L768" s="1" t="s">
        <v>185</v>
      </c>
      <c r="M768" s="1">
        <f>IF(ISNUMBER(MATCH(E768,_xlfn.VSTACK('VLookup Lists'!$E$2:$E$17,'VLookup Lists'!$H$2:$H$38,'VLookup Lists'!$J$2:$J$8),0)),1,0)</f>
        <v>0</v>
      </c>
      <c r="N768" s="1">
        <f>IFERROR(IF(VLOOKUP($D768,'VLookup Lists'!$B$11:$C$29,2,FALSE)="FLIP",1,0),"")</f>
        <v>0</v>
      </c>
      <c r="O768" s="1" t="b">
        <f>ISNUMBER(MATCH($E768,'VLookup Lists'!$E$2:$E$17,0))</f>
        <v>0</v>
      </c>
    </row>
    <row r="769" spans="1:15" ht="15.75" customHeight="1" x14ac:dyDescent="0.2">
      <c r="A769" s="1" t="str">
        <f t="shared" si="3"/>
        <v>OFVP</v>
      </c>
      <c r="B769" s="1" t="s">
        <v>182</v>
      </c>
      <c r="D769" s="1">
        <v>3005</v>
      </c>
      <c r="E769" s="1" t="s">
        <v>236</v>
      </c>
      <c r="G769" s="38">
        <v>45565</v>
      </c>
      <c r="H769" s="39">
        <v>60358</v>
      </c>
      <c r="I769" s="1">
        <v>2025</v>
      </c>
      <c r="J769" s="1" t="s">
        <v>119</v>
      </c>
      <c r="K769" s="1" t="s">
        <v>237</v>
      </c>
      <c r="L769" s="1" t="s">
        <v>238</v>
      </c>
      <c r="M769" s="1">
        <f>IF(ISNUMBER(MATCH(E769,_xlfn.VSTACK('VLookup Lists'!$E$2:$E$17,'VLookup Lists'!$H$2:$H$38,'VLookup Lists'!$J$2:$J$8),0)),1,0)</f>
        <v>0</v>
      </c>
      <c r="N769" s="1">
        <f>IFERROR(IF(VLOOKUP($D769,'VLookup Lists'!$B$11:$C$29,2,FALSE)="FLIP",1,0),"")</f>
        <v>0</v>
      </c>
      <c r="O769" s="1" t="b">
        <f>ISNUMBER(MATCH($E769,'VLookup Lists'!$E$2:$E$17,0))</f>
        <v>0</v>
      </c>
    </row>
    <row r="770" spans="1:15" ht="15.75" customHeight="1" x14ac:dyDescent="0.2">
      <c r="A770" s="1" t="str">
        <f t="shared" si="3"/>
        <v>OFVP</v>
      </c>
      <c r="B770" s="1" t="s">
        <v>182</v>
      </c>
      <c r="D770" s="1">
        <v>3005</v>
      </c>
      <c r="E770" s="1" t="s">
        <v>239</v>
      </c>
      <c r="G770" s="38">
        <v>45565</v>
      </c>
      <c r="H770" s="39">
        <v>35887</v>
      </c>
      <c r="I770" s="1">
        <v>2025</v>
      </c>
      <c r="J770" s="1" t="s">
        <v>119</v>
      </c>
      <c r="K770" s="1" t="s">
        <v>120</v>
      </c>
      <c r="L770" s="1" t="s">
        <v>120</v>
      </c>
      <c r="M770" s="1">
        <f>IF(ISNUMBER(MATCH(E770,_xlfn.VSTACK('VLookup Lists'!$E$2:$E$17,'VLookup Lists'!$H$2:$H$38,'VLookup Lists'!$J$2:$J$8),0)),1,0)</f>
        <v>0</v>
      </c>
      <c r="N770" s="1">
        <f>IFERROR(IF(VLOOKUP($D770,'VLookup Lists'!$B$11:$C$29,2,FALSE)="FLIP",1,0),"")</f>
        <v>0</v>
      </c>
      <c r="O770" s="1" t="b">
        <f>ISNUMBER(MATCH($E770,'VLookup Lists'!$E$2:$E$17,0))</f>
        <v>0</v>
      </c>
    </row>
    <row r="771" spans="1:15" ht="15.75" customHeight="1" x14ac:dyDescent="0.2">
      <c r="A771" s="1" t="str">
        <f t="shared" si="3"/>
        <v>OFVP</v>
      </c>
      <c r="B771" s="1" t="s">
        <v>182</v>
      </c>
      <c r="D771" s="1">
        <v>3005</v>
      </c>
      <c r="E771" s="1" t="s">
        <v>240</v>
      </c>
      <c r="G771" s="38">
        <v>45565</v>
      </c>
      <c r="H771" s="39">
        <v>45639</v>
      </c>
      <c r="I771" s="1">
        <v>2025</v>
      </c>
      <c r="J771" s="1" t="s">
        <v>119</v>
      </c>
      <c r="K771" s="1" t="s">
        <v>120</v>
      </c>
      <c r="L771" s="1" t="s">
        <v>120</v>
      </c>
      <c r="M771" s="1">
        <f>IF(ISNUMBER(MATCH(E771,_xlfn.VSTACK('VLookup Lists'!$E$2:$E$17,'VLookup Lists'!$H$2:$H$38,'VLookup Lists'!$J$2:$J$8),0)),1,0)</f>
        <v>0</v>
      </c>
      <c r="N771" s="1">
        <f>IFERROR(IF(VLOOKUP($D771,'VLookup Lists'!$B$11:$C$29,2,FALSE)="FLIP",1,0),"")</f>
        <v>0</v>
      </c>
      <c r="O771" s="1" t="b">
        <f>ISNUMBER(MATCH($E771,'VLookup Lists'!$E$2:$E$17,0))</f>
        <v>0</v>
      </c>
    </row>
    <row r="772" spans="1:15" ht="15.75" customHeight="1" x14ac:dyDescent="0.2">
      <c r="A772" s="1" t="str">
        <f t="shared" si="3"/>
        <v>OFVP</v>
      </c>
      <c r="B772" s="1" t="s">
        <v>182</v>
      </c>
      <c r="D772" s="1">
        <v>3005</v>
      </c>
      <c r="E772" s="1" t="s">
        <v>241</v>
      </c>
      <c r="G772" s="38">
        <v>45565</v>
      </c>
      <c r="H772" s="39">
        <v>40162</v>
      </c>
      <c r="I772" s="1">
        <v>2025</v>
      </c>
      <c r="J772" s="1" t="s">
        <v>119</v>
      </c>
      <c r="K772" s="1" t="s">
        <v>122</v>
      </c>
      <c r="L772" s="1" t="s">
        <v>123</v>
      </c>
      <c r="M772" s="1">
        <f>IF(ISNUMBER(MATCH(E772,_xlfn.VSTACK('VLookup Lists'!$E$2:$E$17,'VLookup Lists'!$H$2:$H$38,'VLookup Lists'!$J$2:$J$8),0)),1,0)</f>
        <v>0</v>
      </c>
      <c r="N772" s="1">
        <f>IFERROR(IF(VLOOKUP($D772,'VLookup Lists'!$B$11:$C$29,2,FALSE)="FLIP",1,0),"")</f>
        <v>0</v>
      </c>
      <c r="O772" s="1" t="b">
        <f>ISNUMBER(MATCH($E772,'VLookup Lists'!$E$2:$E$17,0))</f>
        <v>0</v>
      </c>
    </row>
    <row r="773" spans="1:15" ht="15.75" customHeight="1" x14ac:dyDescent="0.2">
      <c r="A773" s="1" t="str">
        <f t="shared" si="3"/>
        <v>OFVP</v>
      </c>
      <c r="B773" s="1" t="s">
        <v>182</v>
      </c>
      <c r="D773" s="1">
        <v>3005</v>
      </c>
      <c r="E773" s="1" t="s">
        <v>241</v>
      </c>
      <c r="G773" s="38">
        <v>45565</v>
      </c>
      <c r="H773" s="39">
        <v>40162</v>
      </c>
      <c r="I773" s="1">
        <v>2025</v>
      </c>
      <c r="J773" s="1" t="s">
        <v>119</v>
      </c>
      <c r="K773" s="1" t="s">
        <v>94</v>
      </c>
      <c r="L773" s="1" t="s">
        <v>187</v>
      </c>
      <c r="M773" s="1">
        <f>IF(ISNUMBER(MATCH(E773,_xlfn.VSTACK('VLookup Lists'!$E$2:$E$17,'VLookup Lists'!$H$2:$H$38,'VLookup Lists'!$J$2:$J$8),0)),1,0)</f>
        <v>0</v>
      </c>
      <c r="N773" s="1">
        <f>IFERROR(IF(VLOOKUP($D773,'VLookup Lists'!$B$11:$C$29,2,FALSE)="FLIP",1,0),"")</f>
        <v>0</v>
      </c>
      <c r="O773" s="1" t="b">
        <f>ISNUMBER(MATCH($E773,'VLookup Lists'!$E$2:$E$17,0))</f>
        <v>0</v>
      </c>
    </row>
    <row r="774" spans="1:15" ht="15.75" customHeight="1" x14ac:dyDescent="0.2">
      <c r="A774" s="1" t="str">
        <f t="shared" si="3"/>
        <v>OFVP</v>
      </c>
      <c r="B774" s="1" t="s">
        <v>182</v>
      </c>
      <c r="D774" s="1">
        <v>3005</v>
      </c>
      <c r="E774" s="1" t="s">
        <v>265</v>
      </c>
      <c r="G774" s="38">
        <v>45565</v>
      </c>
      <c r="H774" s="39">
        <v>34898</v>
      </c>
      <c r="I774" s="1">
        <v>2025</v>
      </c>
      <c r="J774" s="1" t="s">
        <v>119</v>
      </c>
      <c r="K774" s="1" t="s">
        <v>94</v>
      </c>
      <c r="L774" s="1" t="s">
        <v>127</v>
      </c>
      <c r="M774" s="1">
        <f>IF(ISNUMBER(MATCH(E774,_xlfn.VSTACK('VLookup Lists'!$E$2:$E$17,'VLookup Lists'!$H$2:$H$38,'VLookup Lists'!$J$2:$J$8),0)),1,0)</f>
        <v>1</v>
      </c>
      <c r="N774" s="1">
        <f>IFERROR(IF(VLOOKUP($D774,'VLookup Lists'!$B$11:$C$29,2,FALSE)="FLIP",1,0),"")</f>
        <v>0</v>
      </c>
      <c r="O774" s="1" t="b">
        <f>ISNUMBER(MATCH($E774,'VLookup Lists'!$E$2:$E$17,0))</f>
        <v>1</v>
      </c>
    </row>
    <row r="775" spans="1:15" ht="15.75" customHeight="1" x14ac:dyDescent="0.2">
      <c r="A775" s="1" t="str">
        <f t="shared" si="3"/>
        <v>OFVP</v>
      </c>
      <c r="B775" s="1" t="s">
        <v>182</v>
      </c>
      <c r="D775" s="1">
        <v>3005</v>
      </c>
      <c r="E775" s="1" t="s">
        <v>215</v>
      </c>
      <c r="G775" s="38">
        <v>45565</v>
      </c>
      <c r="H775" s="39">
        <v>32853</v>
      </c>
      <c r="I775" s="1">
        <v>2025</v>
      </c>
      <c r="J775" s="1" t="s">
        <v>119</v>
      </c>
      <c r="K775" s="1" t="s">
        <v>129</v>
      </c>
      <c r="L775" s="1" t="s">
        <v>130</v>
      </c>
      <c r="M775" s="1">
        <f>IF(ISNUMBER(MATCH(E775,_xlfn.VSTACK('VLookup Lists'!$E$2:$E$17,'VLookup Lists'!$H$2:$H$38,'VLookup Lists'!$J$2:$J$8),0)),1,0)</f>
        <v>0</v>
      </c>
      <c r="N775" s="1">
        <f>IFERROR(IF(VLOOKUP($D775,'VLookup Lists'!$B$11:$C$29,2,FALSE)="FLIP",1,0),"")</f>
        <v>0</v>
      </c>
      <c r="O775" s="1" t="b">
        <f>ISNUMBER(MATCH($E775,'VLookup Lists'!$E$2:$E$17,0))</f>
        <v>0</v>
      </c>
    </row>
    <row r="776" spans="1:15" ht="15.75" customHeight="1" x14ac:dyDescent="0.2">
      <c r="A776" s="1" t="str">
        <f t="shared" si="3"/>
        <v>OFVP</v>
      </c>
      <c r="B776" s="1" t="s">
        <v>182</v>
      </c>
      <c r="D776" s="1">
        <v>3005</v>
      </c>
      <c r="E776" s="1" t="s">
        <v>711</v>
      </c>
      <c r="G776" s="38">
        <v>45565</v>
      </c>
      <c r="H776" s="39">
        <v>46084</v>
      </c>
      <c r="I776" s="1">
        <v>2025</v>
      </c>
      <c r="J776" s="1" t="s">
        <v>119</v>
      </c>
      <c r="K776" s="1" t="s">
        <v>122</v>
      </c>
      <c r="L776" s="1" t="s">
        <v>123</v>
      </c>
      <c r="M776" s="1">
        <f>IF(ISNUMBER(MATCH(E776,_xlfn.VSTACK('VLookup Lists'!$E$2:$E$17,'VLookup Lists'!$H$2:$H$38,'VLookup Lists'!$J$2:$J$8),0)),1,0)</f>
        <v>0</v>
      </c>
      <c r="N776" s="1">
        <f>IFERROR(IF(VLOOKUP($D776,'VLookup Lists'!$B$11:$C$29,2,FALSE)="FLIP",1,0),"")</f>
        <v>0</v>
      </c>
      <c r="O776" s="1" t="b">
        <f>ISNUMBER(MATCH($E776,'VLookup Lists'!$E$2:$E$17,0))</f>
        <v>0</v>
      </c>
    </row>
    <row r="777" spans="1:15" ht="15.75" customHeight="1" x14ac:dyDescent="0.2">
      <c r="A777" s="1" t="str">
        <f t="shared" si="3"/>
        <v>OFVP</v>
      </c>
      <c r="B777" s="1" t="s">
        <v>182</v>
      </c>
      <c r="D777" s="1">
        <v>3005</v>
      </c>
      <c r="E777" s="1" t="s">
        <v>711</v>
      </c>
      <c r="G777" s="38">
        <v>45565</v>
      </c>
      <c r="H777" s="39">
        <v>46084</v>
      </c>
      <c r="I777" s="1">
        <v>2025</v>
      </c>
      <c r="J777" s="1" t="s">
        <v>119</v>
      </c>
      <c r="K777" s="1" t="s">
        <v>184</v>
      </c>
      <c r="L777" s="1" t="s">
        <v>185</v>
      </c>
      <c r="M777" s="1">
        <f>IF(ISNUMBER(MATCH(E777,_xlfn.VSTACK('VLookup Lists'!$E$2:$E$17,'VLookup Lists'!$H$2:$H$38,'VLookup Lists'!$J$2:$J$8),0)),1,0)</f>
        <v>0</v>
      </c>
      <c r="N777" s="1">
        <f>IFERROR(IF(VLOOKUP($D777,'VLookup Lists'!$B$11:$C$29,2,FALSE)="FLIP",1,0),"")</f>
        <v>0</v>
      </c>
      <c r="O777" s="1" t="b">
        <f>ISNUMBER(MATCH($E777,'VLookup Lists'!$E$2:$E$17,0))</f>
        <v>0</v>
      </c>
    </row>
    <row r="778" spans="1:15" ht="15.75" customHeight="1" x14ac:dyDescent="0.2">
      <c r="A778" s="1" t="str">
        <f t="shared" si="3"/>
        <v>OFVP</v>
      </c>
      <c r="B778" s="1" t="s">
        <v>182</v>
      </c>
      <c r="D778" s="1">
        <v>3005</v>
      </c>
      <c r="E778" s="1" t="s">
        <v>711</v>
      </c>
      <c r="G778" s="38">
        <v>45565</v>
      </c>
      <c r="H778" s="39">
        <v>46084</v>
      </c>
      <c r="I778" s="1">
        <v>2025</v>
      </c>
      <c r="J778" s="1" t="s">
        <v>119</v>
      </c>
      <c r="K778" s="1" t="s">
        <v>94</v>
      </c>
      <c r="L778" s="1" t="s">
        <v>132</v>
      </c>
      <c r="M778" s="1">
        <f>IF(ISNUMBER(MATCH(E778,_xlfn.VSTACK('VLookup Lists'!$E$2:$E$17,'VLookup Lists'!$H$2:$H$38,'VLookup Lists'!$J$2:$J$8),0)),1,0)</f>
        <v>0</v>
      </c>
      <c r="N778" s="1">
        <f>IFERROR(IF(VLOOKUP($D778,'VLookup Lists'!$B$11:$C$29,2,FALSE)="FLIP",1,0),"")</f>
        <v>0</v>
      </c>
      <c r="O778" s="1" t="b">
        <f>ISNUMBER(MATCH($E778,'VLookup Lists'!$E$2:$E$17,0))</f>
        <v>0</v>
      </c>
    </row>
    <row r="779" spans="1:15" ht="15.75" customHeight="1" x14ac:dyDescent="0.2">
      <c r="A779" s="1" t="str">
        <f t="shared" si="3"/>
        <v>OFVP</v>
      </c>
      <c r="B779" s="1" t="s">
        <v>182</v>
      </c>
      <c r="D779" s="1">
        <v>3005</v>
      </c>
      <c r="E779" s="1" t="s">
        <v>711</v>
      </c>
      <c r="G779" s="38">
        <v>45565</v>
      </c>
      <c r="H779" s="39">
        <v>46084</v>
      </c>
      <c r="I779" s="1">
        <v>2025</v>
      </c>
      <c r="J779" s="1" t="s">
        <v>119</v>
      </c>
      <c r="K779" s="1" t="s">
        <v>140</v>
      </c>
      <c r="L779" s="1" t="s">
        <v>141</v>
      </c>
      <c r="M779" s="1">
        <f>IF(ISNUMBER(MATCH(E779,_xlfn.VSTACK('VLookup Lists'!$E$2:$E$17,'VLookup Lists'!$H$2:$H$38,'VLookup Lists'!$J$2:$J$8),0)),1,0)</f>
        <v>0</v>
      </c>
      <c r="N779" s="1">
        <f>IFERROR(IF(VLOOKUP($D779,'VLookup Lists'!$B$11:$C$29,2,FALSE)="FLIP",1,0),"")</f>
        <v>0</v>
      </c>
      <c r="O779" s="1" t="b">
        <f>ISNUMBER(MATCH($E779,'VLookup Lists'!$E$2:$E$17,0))</f>
        <v>0</v>
      </c>
    </row>
    <row r="780" spans="1:15" ht="15.75" customHeight="1" x14ac:dyDescent="0.2">
      <c r="A780" s="1" t="str">
        <f t="shared" si="3"/>
        <v>OFVP</v>
      </c>
      <c r="B780" s="1" t="s">
        <v>182</v>
      </c>
      <c r="D780" s="1">
        <v>3005</v>
      </c>
      <c r="E780" s="1" t="s">
        <v>711</v>
      </c>
      <c r="G780" s="38">
        <v>45565</v>
      </c>
      <c r="H780" s="39">
        <v>46084</v>
      </c>
      <c r="I780" s="1">
        <v>2025</v>
      </c>
      <c r="J780" s="1" t="s">
        <v>119</v>
      </c>
      <c r="K780" s="1" t="s">
        <v>122</v>
      </c>
      <c r="L780" s="1" t="s">
        <v>138</v>
      </c>
      <c r="M780" s="1">
        <f>IF(ISNUMBER(MATCH(E780,_xlfn.VSTACK('VLookup Lists'!$E$2:$E$17,'VLookup Lists'!$H$2:$H$38,'VLookup Lists'!$J$2:$J$8),0)),1,0)</f>
        <v>0</v>
      </c>
      <c r="N780" s="1">
        <f>IFERROR(IF(VLOOKUP($D780,'VLookup Lists'!$B$11:$C$29,2,FALSE)="FLIP",1,0),"")</f>
        <v>0</v>
      </c>
      <c r="O780" s="1" t="b">
        <f>ISNUMBER(MATCH($E780,'VLookup Lists'!$E$2:$E$17,0))</f>
        <v>0</v>
      </c>
    </row>
    <row r="781" spans="1:15" ht="15.75" customHeight="1" x14ac:dyDescent="0.2">
      <c r="A781" s="1" t="str">
        <f t="shared" si="3"/>
        <v>OFVP</v>
      </c>
      <c r="B781" s="1" t="s">
        <v>182</v>
      </c>
      <c r="D781" s="1">
        <v>3005</v>
      </c>
      <c r="E781" s="1" t="s">
        <v>242</v>
      </c>
      <c r="G781" s="38">
        <v>45565</v>
      </c>
      <c r="H781" s="39">
        <v>25459</v>
      </c>
      <c r="I781" s="1">
        <v>2025</v>
      </c>
      <c r="J781" s="1" t="s">
        <v>119</v>
      </c>
      <c r="K781" s="1" t="s">
        <v>140</v>
      </c>
      <c r="L781" s="1" t="s">
        <v>141</v>
      </c>
      <c r="M781" s="1">
        <f>IF(ISNUMBER(MATCH(E781,_xlfn.VSTACK('VLookup Lists'!$E$2:$E$17,'VLookup Lists'!$H$2:$H$38,'VLookup Lists'!$J$2:$J$8),0)),1,0)</f>
        <v>0</v>
      </c>
      <c r="N781" s="1">
        <f>IFERROR(IF(VLOOKUP($D781,'VLookup Lists'!$B$11:$C$29,2,FALSE)="FLIP",1,0),"")</f>
        <v>0</v>
      </c>
      <c r="O781" s="1" t="b">
        <f>ISNUMBER(MATCH($E781,'VLookup Lists'!$E$2:$E$17,0))</f>
        <v>0</v>
      </c>
    </row>
    <row r="782" spans="1:15" ht="15.75" customHeight="1" x14ac:dyDescent="0.2">
      <c r="A782" s="1" t="str">
        <f t="shared" si="3"/>
        <v>OFVP</v>
      </c>
      <c r="B782" s="1" t="s">
        <v>182</v>
      </c>
      <c r="D782" s="1">
        <v>3005</v>
      </c>
      <c r="E782" s="1" t="s">
        <v>331</v>
      </c>
      <c r="G782" s="38">
        <v>45565</v>
      </c>
      <c r="H782" s="39">
        <v>54476</v>
      </c>
      <c r="I782" s="1">
        <v>2025</v>
      </c>
      <c r="J782" s="1" t="s">
        <v>119</v>
      </c>
      <c r="K782" s="1" t="s">
        <v>184</v>
      </c>
      <c r="L782" s="1" t="s">
        <v>132</v>
      </c>
      <c r="M782" s="1">
        <f>IF(ISNUMBER(MATCH(E782,_xlfn.VSTACK('VLookup Lists'!$E$2:$E$17,'VLookup Lists'!$H$2:$H$38,'VLookup Lists'!$J$2:$J$8),0)),1,0)</f>
        <v>0</v>
      </c>
      <c r="N782" s="1">
        <f>IFERROR(IF(VLOOKUP($D782,'VLookup Lists'!$B$11:$C$29,2,FALSE)="FLIP",1,0),"")</f>
        <v>0</v>
      </c>
      <c r="O782" s="1" t="b">
        <f>ISNUMBER(MATCH($E782,'VLookup Lists'!$E$2:$E$17,0))</f>
        <v>0</v>
      </c>
    </row>
    <row r="783" spans="1:15" ht="15.75" customHeight="1" x14ac:dyDescent="0.2">
      <c r="A783" s="1" t="str">
        <f t="shared" si="3"/>
        <v>OFVP</v>
      </c>
      <c r="B783" s="1" t="s">
        <v>182</v>
      </c>
      <c r="D783" s="1">
        <v>3005</v>
      </c>
      <c r="E783" s="1" t="s">
        <v>305</v>
      </c>
      <c r="G783" s="38">
        <v>45565</v>
      </c>
      <c r="H783" s="39">
        <v>46615</v>
      </c>
      <c r="I783" s="1">
        <v>2025</v>
      </c>
      <c r="J783" s="1" t="s">
        <v>119</v>
      </c>
      <c r="K783" s="1" t="s">
        <v>131</v>
      </c>
      <c r="L783" s="1" t="s">
        <v>186</v>
      </c>
      <c r="M783" s="1">
        <f>IF(ISNUMBER(MATCH(E783,_xlfn.VSTACK('VLookup Lists'!$E$2:$E$17,'VLookup Lists'!$H$2:$H$38,'VLookup Lists'!$J$2:$J$8),0)),1,0)</f>
        <v>0</v>
      </c>
      <c r="N783" s="1">
        <f>IFERROR(IF(VLOOKUP($D783,'VLookup Lists'!$B$11:$C$29,2,FALSE)="FLIP",1,0),"")</f>
        <v>0</v>
      </c>
      <c r="O783" s="1" t="b">
        <f>ISNUMBER(MATCH($E783,'VLookup Lists'!$E$2:$E$17,0))</f>
        <v>0</v>
      </c>
    </row>
    <row r="784" spans="1:15" ht="15.75" customHeight="1" x14ac:dyDescent="0.2">
      <c r="A784" s="1" t="str">
        <f t="shared" si="3"/>
        <v>OFVP</v>
      </c>
      <c r="B784" s="1" t="s">
        <v>182</v>
      </c>
      <c r="D784" s="1">
        <v>3005</v>
      </c>
      <c r="E784" s="1" t="s">
        <v>306</v>
      </c>
      <c r="G784" s="38">
        <v>45565</v>
      </c>
      <c r="H784" s="39">
        <v>30269</v>
      </c>
      <c r="I784" s="1">
        <v>2025</v>
      </c>
      <c r="J784" s="1" t="s">
        <v>119</v>
      </c>
      <c r="K784" s="1" t="s">
        <v>94</v>
      </c>
      <c r="L784" s="1" t="s">
        <v>187</v>
      </c>
      <c r="M784" s="1">
        <f>IF(ISNUMBER(MATCH(E784,_xlfn.VSTACK('VLookup Lists'!$E$2:$E$17,'VLookup Lists'!$H$2:$H$38,'VLookup Lists'!$J$2:$J$8),0)),1,0)</f>
        <v>0</v>
      </c>
      <c r="N784" s="1">
        <f>IFERROR(IF(VLOOKUP($D784,'VLookup Lists'!$B$11:$C$29,2,FALSE)="FLIP",1,0),"")</f>
        <v>0</v>
      </c>
      <c r="O784" s="1" t="b">
        <f>ISNUMBER(MATCH($E784,'VLookup Lists'!$E$2:$E$17,0))</f>
        <v>0</v>
      </c>
    </row>
    <row r="785" spans="1:15" ht="15.75" customHeight="1" x14ac:dyDescent="0.2">
      <c r="A785" s="1" t="str">
        <f t="shared" si="3"/>
        <v>OFVP</v>
      </c>
      <c r="B785" s="1" t="s">
        <v>182</v>
      </c>
      <c r="D785" s="1">
        <v>3005</v>
      </c>
      <c r="E785" s="1" t="s">
        <v>243</v>
      </c>
      <c r="G785" s="38">
        <v>45565</v>
      </c>
      <c r="H785" s="39">
        <v>21687</v>
      </c>
      <c r="I785" s="1">
        <v>2025</v>
      </c>
      <c r="J785" s="1" t="s">
        <v>119</v>
      </c>
      <c r="K785" s="1" t="s">
        <v>171</v>
      </c>
      <c r="L785" s="1" t="s">
        <v>171</v>
      </c>
      <c r="M785" s="1">
        <f>IF(ISNUMBER(MATCH(E785,_xlfn.VSTACK('VLookup Lists'!$E$2:$E$17,'VLookup Lists'!$H$2:$H$38,'VLookup Lists'!$J$2:$J$8),0)),1,0)</f>
        <v>0</v>
      </c>
      <c r="N785" s="1">
        <f>IFERROR(IF(VLOOKUP($D785,'VLookup Lists'!$B$11:$C$29,2,FALSE)="FLIP",1,0),"")</f>
        <v>0</v>
      </c>
      <c r="O785" s="1" t="b">
        <f>ISNUMBER(MATCH($E785,'VLookup Lists'!$E$2:$E$17,0))</f>
        <v>0</v>
      </c>
    </row>
    <row r="786" spans="1:15" ht="15.75" customHeight="1" x14ac:dyDescent="0.2">
      <c r="A786" s="1" t="str">
        <f t="shared" si="3"/>
        <v>OFVP</v>
      </c>
      <c r="B786" s="1" t="s">
        <v>182</v>
      </c>
      <c r="D786" s="1">
        <v>3005</v>
      </c>
      <c r="E786" s="1" t="s">
        <v>244</v>
      </c>
      <c r="G786" s="38">
        <v>45565</v>
      </c>
      <c r="H786" s="39">
        <v>44263</v>
      </c>
      <c r="I786" s="1">
        <v>2025</v>
      </c>
      <c r="J786" s="1" t="s">
        <v>119</v>
      </c>
      <c r="K786" s="1" t="s">
        <v>120</v>
      </c>
      <c r="L786" s="1" t="s">
        <v>120</v>
      </c>
      <c r="M786" s="1">
        <f>IF(ISNUMBER(MATCH(E786,_xlfn.VSTACK('VLookup Lists'!$E$2:$E$17,'VLookup Lists'!$H$2:$H$38,'VLookup Lists'!$J$2:$J$8),0)),1,0)</f>
        <v>0</v>
      </c>
      <c r="N786" s="1">
        <f>IFERROR(IF(VLOOKUP($D786,'VLookup Lists'!$B$11:$C$29,2,FALSE)="FLIP",1,0),"")</f>
        <v>0</v>
      </c>
      <c r="O786" s="1" t="b">
        <f>ISNUMBER(MATCH($E786,'VLookup Lists'!$E$2:$E$17,0))</f>
        <v>0</v>
      </c>
    </row>
    <row r="787" spans="1:15" ht="15.75" customHeight="1" x14ac:dyDescent="0.2">
      <c r="A787" s="1" t="str">
        <f t="shared" si="3"/>
        <v>OFVP</v>
      </c>
      <c r="B787" s="1" t="s">
        <v>182</v>
      </c>
      <c r="D787" s="1">
        <v>3005</v>
      </c>
      <c r="E787" s="1" t="s">
        <v>245</v>
      </c>
      <c r="G787" s="38">
        <v>45565</v>
      </c>
      <c r="H787" s="39">
        <v>43255</v>
      </c>
      <c r="I787" s="1">
        <v>2025</v>
      </c>
      <c r="J787" s="1" t="s">
        <v>119</v>
      </c>
      <c r="K787" s="1" t="s">
        <v>237</v>
      </c>
      <c r="L787" s="1" t="s">
        <v>238</v>
      </c>
      <c r="M787" s="1">
        <f>IF(ISNUMBER(MATCH(E787,_xlfn.VSTACK('VLookup Lists'!$E$2:$E$17,'VLookup Lists'!$H$2:$H$38,'VLookup Lists'!$J$2:$J$8),0)),1,0)</f>
        <v>0</v>
      </c>
      <c r="N787" s="1">
        <f>IFERROR(IF(VLOOKUP($D787,'VLookup Lists'!$B$11:$C$29,2,FALSE)="FLIP",1,0),"")</f>
        <v>0</v>
      </c>
      <c r="O787" s="1" t="b">
        <f>ISNUMBER(MATCH($E787,'VLookup Lists'!$E$2:$E$17,0))</f>
        <v>0</v>
      </c>
    </row>
    <row r="788" spans="1:15" ht="15.75" customHeight="1" x14ac:dyDescent="0.2">
      <c r="A788" s="1" t="str">
        <f t="shared" si="3"/>
        <v>OFVP</v>
      </c>
      <c r="B788" s="1" t="s">
        <v>182</v>
      </c>
      <c r="D788" s="1">
        <v>3005</v>
      </c>
      <c r="E788" s="1" t="s">
        <v>333</v>
      </c>
      <c r="G788" s="38">
        <v>45565</v>
      </c>
      <c r="H788" s="39">
        <v>32860</v>
      </c>
      <c r="I788" s="1">
        <v>2025</v>
      </c>
      <c r="J788" s="1" t="s">
        <v>119</v>
      </c>
      <c r="K788" s="1" t="s">
        <v>94</v>
      </c>
      <c r="L788" s="1" t="s">
        <v>127</v>
      </c>
      <c r="M788" s="1">
        <f>IF(ISNUMBER(MATCH(E788,_xlfn.VSTACK('VLookup Lists'!$E$2:$E$17,'VLookup Lists'!$H$2:$H$38,'VLookup Lists'!$J$2:$J$8),0)),1,0)</f>
        <v>0</v>
      </c>
      <c r="N788" s="1">
        <f>IFERROR(IF(VLOOKUP($D788,'VLookup Lists'!$B$11:$C$29,2,FALSE)="FLIP",1,0),"")</f>
        <v>0</v>
      </c>
      <c r="O788" s="1" t="b">
        <f>ISNUMBER(MATCH($E788,'VLookup Lists'!$E$2:$E$17,0))</f>
        <v>0</v>
      </c>
    </row>
    <row r="789" spans="1:15" ht="15.75" customHeight="1" x14ac:dyDescent="0.2">
      <c r="A789" s="1" t="str">
        <f t="shared" si="3"/>
        <v>OFVP</v>
      </c>
      <c r="B789" s="1" t="s">
        <v>182</v>
      </c>
      <c r="D789" s="1">
        <v>3005</v>
      </c>
      <c r="E789" s="1" t="s">
        <v>246</v>
      </c>
      <c r="G789" s="38">
        <v>45565</v>
      </c>
      <c r="H789" s="39">
        <v>51434</v>
      </c>
      <c r="I789" s="1">
        <v>2025</v>
      </c>
      <c r="J789" s="1" t="s">
        <v>119</v>
      </c>
      <c r="K789" s="1" t="s">
        <v>137</v>
      </c>
      <c r="L789" s="1" t="s">
        <v>138</v>
      </c>
      <c r="M789" s="1">
        <f>IF(ISNUMBER(MATCH(E789,_xlfn.VSTACK('VLookup Lists'!$E$2:$E$17,'VLookup Lists'!$H$2:$H$38,'VLookup Lists'!$J$2:$J$8),0)),1,0)</f>
        <v>0</v>
      </c>
      <c r="N789" s="1">
        <f>IFERROR(IF(VLOOKUP($D789,'VLookup Lists'!$B$11:$C$29,2,FALSE)="FLIP",1,0),"")</f>
        <v>0</v>
      </c>
      <c r="O789" s="1" t="b">
        <f>ISNUMBER(MATCH($E789,'VLookup Lists'!$E$2:$E$17,0))</f>
        <v>0</v>
      </c>
    </row>
    <row r="790" spans="1:15" ht="15.75" customHeight="1" x14ac:dyDescent="0.2">
      <c r="A790" s="1" t="str">
        <f t="shared" si="3"/>
        <v>OFVP</v>
      </c>
      <c r="B790" s="1" t="s">
        <v>182</v>
      </c>
      <c r="D790" s="1">
        <v>3005</v>
      </c>
      <c r="E790" s="1" t="s">
        <v>247</v>
      </c>
      <c r="G790" s="38">
        <v>45565</v>
      </c>
      <c r="H790" s="39">
        <v>38337</v>
      </c>
      <c r="I790" s="1">
        <v>2025</v>
      </c>
      <c r="J790" s="1" t="s">
        <v>119</v>
      </c>
      <c r="K790" s="1" t="s">
        <v>94</v>
      </c>
      <c r="L790" s="1" t="s">
        <v>127</v>
      </c>
      <c r="M790" s="1">
        <f>IF(ISNUMBER(MATCH(E790,_xlfn.VSTACK('VLookup Lists'!$E$2:$E$17,'VLookup Lists'!$H$2:$H$38,'VLookup Lists'!$J$2:$J$8),0)),1,0)</f>
        <v>0</v>
      </c>
      <c r="N790" s="1">
        <f>IFERROR(IF(VLOOKUP($D790,'VLookup Lists'!$B$11:$C$29,2,FALSE)="FLIP",1,0),"")</f>
        <v>0</v>
      </c>
      <c r="O790" s="1" t="b">
        <f>ISNUMBER(MATCH($E790,'VLookup Lists'!$E$2:$E$17,0))</f>
        <v>0</v>
      </c>
    </row>
    <row r="791" spans="1:15" ht="15.75" customHeight="1" x14ac:dyDescent="0.2">
      <c r="A791" s="1" t="str">
        <f t="shared" si="3"/>
        <v>OFVP</v>
      </c>
      <c r="B791" s="1" t="s">
        <v>182</v>
      </c>
      <c r="D791" s="1">
        <v>3005</v>
      </c>
      <c r="E791" s="1" t="s">
        <v>188</v>
      </c>
      <c r="G791" s="38">
        <v>45565</v>
      </c>
      <c r="H791" s="39">
        <v>26513</v>
      </c>
      <c r="I791" s="1">
        <v>2025</v>
      </c>
      <c r="J791" s="1" t="s">
        <v>119</v>
      </c>
      <c r="K791" s="1" t="s">
        <v>120</v>
      </c>
      <c r="L791" s="1" t="s">
        <v>120</v>
      </c>
      <c r="M791" s="1">
        <f>IF(ISNUMBER(MATCH(E791,_xlfn.VSTACK('VLookup Lists'!$E$2:$E$17,'VLookup Lists'!$H$2:$H$38,'VLookup Lists'!$J$2:$J$8),0)),1,0)</f>
        <v>0</v>
      </c>
      <c r="N791" s="1">
        <f>IFERROR(IF(VLOOKUP($D791,'VLookup Lists'!$B$11:$C$29,2,FALSE)="FLIP",1,0),"")</f>
        <v>0</v>
      </c>
      <c r="O791" s="1" t="b">
        <f>ISNUMBER(MATCH($E791,'VLookup Lists'!$E$2:$E$17,0))</f>
        <v>0</v>
      </c>
    </row>
    <row r="792" spans="1:15" ht="15.75" customHeight="1" x14ac:dyDescent="0.2">
      <c r="A792" s="1" t="str">
        <f t="shared" si="3"/>
        <v>OFVP</v>
      </c>
      <c r="B792" s="1" t="s">
        <v>182</v>
      </c>
      <c r="D792" s="1">
        <v>3005</v>
      </c>
      <c r="E792" s="1" t="s">
        <v>189</v>
      </c>
      <c r="G792" s="38">
        <v>45565</v>
      </c>
      <c r="H792" s="39">
        <v>32860</v>
      </c>
      <c r="I792" s="1">
        <v>2025</v>
      </c>
      <c r="J792" s="1" t="s">
        <v>119</v>
      </c>
      <c r="K792" s="1" t="s">
        <v>94</v>
      </c>
      <c r="L792" s="1" t="s">
        <v>127</v>
      </c>
      <c r="M792" s="1">
        <f>IF(ISNUMBER(MATCH(E792,_xlfn.VSTACK('VLookup Lists'!$E$2:$E$17,'VLookup Lists'!$H$2:$H$38,'VLookup Lists'!$J$2:$J$8),0)),1,0)</f>
        <v>0</v>
      </c>
      <c r="N792" s="1">
        <f>IFERROR(IF(VLOOKUP($D792,'VLookup Lists'!$B$11:$C$29,2,FALSE)="FLIP",1,0),"")</f>
        <v>0</v>
      </c>
      <c r="O792" s="1" t="b">
        <f>ISNUMBER(MATCH($E792,'VLookup Lists'!$E$2:$E$17,0))</f>
        <v>0</v>
      </c>
    </row>
    <row r="793" spans="1:15" ht="15.75" customHeight="1" x14ac:dyDescent="0.2">
      <c r="A793" s="1" t="str">
        <f t="shared" si="3"/>
        <v>OFVP</v>
      </c>
      <c r="B793" s="1" t="s">
        <v>182</v>
      </c>
      <c r="D793" s="1">
        <v>3005</v>
      </c>
      <c r="E793" s="1" t="s">
        <v>248</v>
      </c>
      <c r="G793" s="38">
        <v>45565</v>
      </c>
      <c r="H793" s="39">
        <v>0</v>
      </c>
      <c r="I793" s="1">
        <v>2025</v>
      </c>
      <c r="J793" s="1" t="s">
        <v>119</v>
      </c>
      <c r="K793" s="1" t="s">
        <v>137</v>
      </c>
      <c r="L793" s="1" t="s">
        <v>138</v>
      </c>
      <c r="M793" s="1">
        <f>IF(ISNUMBER(MATCH(E793,_xlfn.VSTACK('VLookup Lists'!$E$2:$E$17,'VLookup Lists'!$H$2:$H$38,'VLookup Lists'!$J$2:$J$8),0)),1,0)</f>
        <v>0</v>
      </c>
      <c r="N793" s="1">
        <f>IFERROR(IF(VLOOKUP($D793,'VLookup Lists'!$B$11:$C$29,2,FALSE)="FLIP",1,0),"")</f>
        <v>0</v>
      </c>
      <c r="O793" s="1" t="b">
        <f>ISNUMBER(MATCH($E793,'VLookup Lists'!$E$2:$E$17,0))</f>
        <v>0</v>
      </c>
    </row>
    <row r="794" spans="1:15" ht="15.75" customHeight="1" x14ac:dyDescent="0.2">
      <c r="A794" s="1" t="str">
        <f t="shared" si="3"/>
        <v>OFVP</v>
      </c>
      <c r="B794" s="1" t="s">
        <v>182</v>
      </c>
      <c r="D794" s="1">
        <v>3005</v>
      </c>
      <c r="E794" s="1" t="s">
        <v>249</v>
      </c>
      <c r="G794" s="38">
        <v>45565</v>
      </c>
      <c r="H794" s="39">
        <v>38396</v>
      </c>
      <c r="I794" s="1">
        <v>2025</v>
      </c>
      <c r="J794" s="1" t="s">
        <v>119</v>
      </c>
      <c r="K794" s="1" t="s">
        <v>148</v>
      </c>
      <c r="L794" s="1" t="s">
        <v>149</v>
      </c>
      <c r="M794" s="1">
        <f>IF(ISNUMBER(MATCH(E794,_xlfn.VSTACK('VLookup Lists'!$E$2:$E$17,'VLookup Lists'!$H$2:$H$38,'VLookup Lists'!$J$2:$J$8),0)),1,0)</f>
        <v>0</v>
      </c>
      <c r="N794" s="1">
        <f>IFERROR(IF(VLOOKUP($D794,'VLookup Lists'!$B$11:$C$29,2,FALSE)="FLIP",1,0),"")</f>
        <v>0</v>
      </c>
      <c r="O794" s="1" t="b">
        <f>ISNUMBER(MATCH($E794,'VLookup Lists'!$E$2:$E$17,0))</f>
        <v>0</v>
      </c>
    </row>
    <row r="795" spans="1:15" ht="15.75" customHeight="1" x14ac:dyDescent="0.2">
      <c r="A795" s="1" t="str">
        <f t="shared" si="3"/>
        <v>OFVP</v>
      </c>
      <c r="B795" s="1" t="s">
        <v>182</v>
      </c>
      <c r="D795" s="1">
        <v>3005</v>
      </c>
      <c r="E795" s="1" t="s">
        <v>156</v>
      </c>
      <c r="G795" s="38">
        <v>45565</v>
      </c>
      <c r="H795" s="39">
        <v>32860</v>
      </c>
      <c r="I795" s="1">
        <v>2025</v>
      </c>
      <c r="J795" s="1" t="s">
        <v>119</v>
      </c>
      <c r="K795" s="1" t="s">
        <v>94</v>
      </c>
      <c r="L795" s="1" t="s">
        <v>134</v>
      </c>
      <c r="M795" s="1">
        <f>IF(ISNUMBER(MATCH(E795,_xlfn.VSTACK('VLookup Lists'!$E$2:$E$17,'VLookup Lists'!$H$2:$H$38,'VLookup Lists'!$J$2:$J$8),0)),1,0)</f>
        <v>0</v>
      </c>
      <c r="N795" s="1">
        <f>IFERROR(IF(VLOOKUP($D795,'VLookup Lists'!$B$11:$C$29,2,FALSE)="FLIP",1,0),"")</f>
        <v>0</v>
      </c>
      <c r="O795" s="1" t="b">
        <f>ISNUMBER(MATCH($E795,'VLookup Lists'!$E$2:$E$17,0))</f>
        <v>0</v>
      </c>
    </row>
    <row r="796" spans="1:15" ht="15.75" customHeight="1" x14ac:dyDescent="0.2">
      <c r="A796" s="1" t="str">
        <f t="shared" si="3"/>
        <v>OFVP</v>
      </c>
      <c r="B796" s="1" t="s">
        <v>182</v>
      </c>
      <c r="D796" s="1">
        <v>3005</v>
      </c>
      <c r="E796" s="1" t="s">
        <v>315</v>
      </c>
      <c r="G796" s="38">
        <v>45565</v>
      </c>
      <c r="H796" s="39">
        <v>31852</v>
      </c>
      <c r="I796" s="1">
        <v>2025</v>
      </c>
      <c r="J796" s="1" t="s">
        <v>119</v>
      </c>
      <c r="K796" s="1" t="s">
        <v>173</v>
      </c>
      <c r="L796" s="1" t="s">
        <v>173</v>
      </c>
      <c r="M796" s="1">
        <f>IF(ISNUMBER(MATCH(E796,_xlfn.VSTACK('VLookup Lists'!$E$2:$E$17,'VLookup Lists'!$H$2:$H$38,'VLookup Lists'!$J$2:$J$8),0)),1,0)</f>
        <v>0</v>
      </c>
      <c r="N796" s="1">
        <f>IFERROR(IF(VLOOKUP($D796,'VLookup Lists'!$B$11:$C$29,2,FALSE)="FLIP",1,0),"")</f>
        <v>0</v>
      </c>
      <c r="O796" s="1" t="b">
        <f>ISNUMBER(MATCH($E796,'VLookup Lists'!$E$2:$E$17,0))</f>
        <v>0</v>
      </c>
    </row>
    <row r="797" spans="1:15" ht="15.75" customHeight="1" x14ac:dyDescent="0.2">
      <c r="A797" s="1" t="str">
        <f t="shared" si="3"/>
        <v>OFVP</v>
      </c>
      <c r="B797" s="1" t="s">
        <v>190</v>
      </c>
      <c r="D797" s="1">
        <v>3007</v>
      </c>
      <c r="E797" s="1" t="s">
        <v>147</v>
      </c>
      <c r="G797" s="38">
        <v>45565</v>
      </c>
      <c r="H797" s="39">
        <v>53652</v>
      </c>
      <c r="I797" s="1">
        <v>2025</v>
      </c>
      <c r="J797" s="1" t="s">
        <v>93</v>
      </c>
      <c r="K797" s="1" t="s">
        <v>94</v>
      </c>
      <c r="L797" s="1" t="s">
        <v>31</v>
      </c>
      <c r="M797" s="1">
        <f>IF(ISNUMBER(MATCH(E797,_xlfn.VSTACK('VLookup Lists'!$E$2:$E$17,'VLookup Lists'!$H$2:$H$38,'VLookup Lists'!$J$2:$J$8),0)),1,0)</f>
        <v>0</v>
      </c>
      <c r="N797" s="1">
        <f>IFERROR(IF(VLOOKUP($D797,'VLookup Lists'!$B$11:$C$29,2,FALSE)="FLIP",1,0),"")</f>
        <v>0</v>
      </c>
      <c r="O797" s="1" t="b">
        <f>ISNUMBER(MATCH($E797,'VLookup Lists'!$E$2:$E$17,0))</f>
        <v>0</v>
      </c>
    </row>
    <row r="798" spans="1:15" ht="15.75" customHeight="1" x14ac:dyDescent="0.2">
      <c r="A798" s="1" t="str">
        <f t="shared" si="3"/>
        <v>OFVP</v>
      </c>
      <c r="B798" s="1" t="s">
        <v>190</v>
      </c>
      <c r="D798" s="1">
        <v>3007</v>
      </c>
      <c r="E798" s="1" t="s">
        <v>147</v>
      </c>
      <c r="G798" s="38">
        <v>45565</v>
      </c>
      <c r="H798" s="39">
        <v>53652</v>
      </c>
      <c r="I798" s="1">
        <v>2025</v>
      </c>
      <c r="J798" s="1" t="s">
        <v>93</v>
      </c>
      <c r="K798" s="1" t="s">
        <v>94</v>
      </c>
      <c r="L798" s="1" t="s">
        <v>53</v>
      </c>
      <c r="M798" s="1">
        <f>IF(ISNUMBER(MATCH(E798,_xlfn.VSTACK('VLookup Lists'!$E$2:$E$17,'VLookup Lists'!$H$2:$H$38,'VLookup Lists'!$J$2:$J$8),0)),1,0)</f>
        <v>0</v>
      </c>
      <c r="N798" s="1">
        <f>IFERROR(IF(VLOOKUP($D798,'VLookup Lists'!$B$11:$C$29,2,FALSE)="FLIP",1,0),"")</f>
        <v>0</v>
      </c>
      <c r="O798" s="1" t="b">
        <f>ISNUMBER(MATCH($E798,'VLookup Lists'!$E$2:$E$17,0))</f>
        <v>0</v>
      </c>
    </row>
    <row r="799" spans="1:15" ht="15.75" customHeight="1" x14ac:dyDescent="0.2">
      <c r="A799" s="1" t="str">
        <f t="shared" si="3"/>
        <v>OFVP</v>
      </c>
      <c r="B799" s="1" t="s">
        <v>190</v>
      </c>
      <c r="D799" s="1">
        <v>3007</v>
      </c>
      <c r="E799" s="1" t="s">
        <v>147</v>
      </c>
      <c r="G799" s="38">
        <v>45565</v>
      </c>
      <c r="H799" s="39">
        <v>53652</v>
      </c>
      <c r="I799" s="1">
        <v>2025</v>
      </c>
      <c r="J799" s="1" t="s">
        <v>93</v>
      </c>
      <c r="K799" s="1" t="s">
        <v>94</v>
      </c>
      <c r="L799" s="1" t="s">
        <v>55</v>
      </c>
      <c r="M799" s="1">
        <f>IF(ISNUMBER(MATCH(E799,_xlfn.VSTACK('VLookup Lists'!$E$2:$E$17,'VLookup Lists'!$H$2:$H$38,'VLookup Lists'!$J$2:$J$8),0)),1,0)</f>
        <v>0</v>
      </c>
      <c r="N799" s="1">
        <f>IFERROR(IF(VLOOKUP($D799,'VLookup Lists'!$B$11:$C$29,2,FALSE)="FLIP",1,0),"")</f>
        <v>0</v>
      </c>
      <c r="O799" s="1" t="b">
        <f>ISNUMBER(MATCH($E799,'VLookup Lists'!$E$2:$E$17,0))</f>
        <v>0</v>
      </c>
    </row>
    <row r="800" spans="1:15" ht="15.75" customHeight="1" x14ac:dyDescent="0.2">
      <c r="A800" s="1" t="str">
        <f t="shared" si="3"/>
        <v>OFVP</v>
      </c>
      <c r="B800" s="1" t="s">
        <v>190</v>
      </c>
      <c r="D800" s="1">
        <v>3007</v>
      </c>
      <c r="E800" s="1" t="s">
        <v>147</v>
      </c>
      <c r="G800" s="38">
        <v>45565</v>
      </c>
      <c r="H800" s="39">
        <v>53652</v>
      </c>
      <c r="I800" s="1">
        <v>2025</v>
      </c>
      <c r="J800" s="1" t="s">
        <v>93</v>
      </c>
      <c r="K800" s="1" t="s">
        <v>94</v>
      </c>
      <c r="L800" s="1" t="s">
        <v>29</v>
      </c>
      <c r="M800" s="1">
        <f>IF(ISNUMBER(MATCH(E800,_xlfn.VSTACK('VLookup Lists'!$E$2:$E$17,'VLookup Lists'!$H$2:$H$38,'VLookup Lists'!$J$2:$J$8),0)),1,0)</f>
        <v>0</v>
      </c>
      <c r="N800" s="1">
        <f>IFERROR(IF(VLOOKUP($D800,'VLookup Lists'!$B$11:$C$29,2,FALSE)="FLIP",1,0),"")</f>
        <v>0</v>
      </c>
      <c r="O800" s="1" t="b">
        <f>ISNUMBER(MATCH($E800,'VLookup Lists'!$E$2:$E$17,0))</f>
        <v>0</v>
      </c>
    </row>
    <row r="801" spans="1:15" ht="15.75" customHeight="1" x14ac:dyDescent="0.2">
      <c r="A801" s="1" t="str">
        <f t="shared" si="3"/>
        <v>OFVP</v>
      </c>
      <c r="B801" s="1" t="s">
        <v>190</v>
      </c>
      <c r="D801" s="1">
        <v>3007</v>
      </c>
      <c r="E801" s="1" t="s">
        <v>147</v>
      </c>
      <c r="G801" s="38">
        <v>45565</v>
      </c>
      <c r="H801" s="39">
        <v>53652</v>
      </c>
      <c r="I801" s="1">
        <v>2025</v>
      </c>
      <c r="J801" s="1" t="s">
        <v>93</v>
      </c>
      <c r="K801" s="1" t="s">
        <v>94</v>
      </c>
      <c r="L801" s="1" t="s">
        <v>59</v>
      </c>
      <c r="M801" s="1">
        <f>IF(ISNUMBER(MATCH(E801,_xlfn.VSTACK('VLookup Lists'!$E$2:$E$17,'VLookup Lists'!$H$2:$H$38,'VLookup Lists'!$J$2:$J$8),0)),1,0)</f>
        <v>0</v>
      </c>
      <c r="N801" s="1">
        <f>IFERROR(IF(VLOOKUP($D801,'VLookup Lists'!$B$11:$C$29,2,FALSE)="FLIP",1,0),"")</f>
        <v>0</v>
      </c>
      <c r="O801" s="1" t="b">
        <f>ISNUMBER(MATCH($E801,'VLookup Lists'!$E$2:$E$17,0))</f>
        <v>0</v>
      </c>
    </row>
    <row r="802" spans="1:15" ht="15.75" customHeight="1" x14ac:dyDescent="0.2">
      <c r="A802" s="1" t="str">
        <f t="shared" si="3"/>
        <v>OFVP</v>
      </c>
      <c r="B802" s="1" t="s">
        <v>190</v>
      </c>
      <c r="D802" s="1">
        <v>3007</v>
      </c>
      <c r="E802" s="1" t="s">
        <v>147</v>
      </c>
      <c r="G802" s="38">
        <v>45565</v>
      </c>
      <c r="H802" s="39">
        <v>53652</v>
      </c>
      <c r="I802" s="1">
        <v>2025</v>
      </c>
      <c r="J802" s="1" t="s">
        <v>93</v>
      </c>
      <c r="K802" s="1" t="s">
        <v>94</v>
      </c>
      <c r="L802" s="1" t="s">
        <v>39</v>
      </c>
      <c r="M802" s="1">
        <f>IF(ISNUMBER(MATCH(E802,_xlfn.VSTACK('VLookup Lists'!$E$2:$E$17,'VLookup Lists'!$H$2:$H$38,'VLookup Lists'!$J$2:$J$8),0)),1,0)</f>
        <v>0</v>
      </c>
      <c r="N802" s="1">
        <f>IFERROR(IF(VLOOKUP($D802,'VLookup Lists'!$B$11:$C$29,2,FALSE)="FLIP",1,0),"")</f>
        <v>0</v>
      </c>
      <c r="O802" s="1" t="b">
        <f>ISNUMBER(MATCH($E802,'VLookup Lists'!$E$2:$E$17,0))</f>
        <v>0</v>
      </c>
    </row>
    <row r="803" spans="1:15" ht="15.75" customHeight="1" x14ac:dyDescent="0.2">
      <c r="A803" s="1" t="str">
        <f t="shared" si="3"/>
        <v>OFVP</v>
      </c>
      <c r="B803" s="1" t="s">
        <v>190</v>
      </c>
      <c r="D803" s="1">
        <v>3007</v>
      </c>
      <c r="E803" s="1" t="s">
        <v>147</v>
      </c>
      <c r="G803" s="38">
        <v>45565</v>
      </c>
      <c r="H803" s="39">
        <v>53652</v>
      </c>
      <c r="I803" s="1">
        <v>2025</v>
      </c>
      <c r="J803" s="1" t="s">
        <v>93</v>
      </c>
      <c r="K803" s="1" t="s">
        <v>94</v>
      </c>
      <c r="L803" s="1" t="s">
        <v>65</v>
      </c>
      <c r="M803" s="1">
        <f>IF(ISNUMBER(MATCH(E803,_xlfn.VSTACK('VLookup Lists'!$E$2:$E$17,'VLookup Lists'!$H$2:$H$38,'VLookup Lists'!$J$2:$J$8),0)),1,0)</f>
        <v>0</v>
      </c>
      <c r="N803" s="1">
        <f>IFERROR(IF(VLOOKUP($D803,'VLookup Lists'!$B$11:$C$29,2,FALSE)="FLIP",1,0),"")</f>
        <v>0</v>
      </c>
      <c r="O803" s="1" t="b">
        <f>ISNUMBER(MATCH($E803,'VLookup Lists'!$E$2:$E$17,0))</f>
        <v>0</v>
      </c>
    </row>
    <row r="804" spans="1:15" ht="15.75" customHeight="1" x14ac:dyDescent="0.2">
      <c r="A804" s="1" t="str">
        <f t="shared" si="3"/>
        <v>OFVP</v>
      </c>
      <c r="B804" s="1" t="s">
        <v>190</v>
      </c>
      <c r="D804" s="1">
        <v>3007</v>
      </c>
      <c r="E804" s="1" t="s">
        <v>147</v>
      </c>
      <c r="G804" s="38">
        <v>45565</v>
      </c>
      <c r="H804" s="39">
        <v>53652</v>
      </c>
      <c r="I804" s="1">
        <v>2025</v>
      </c>
      <c r="J804" s="1" t="s">
        <v>93</v>
      </c>
      <c r="K804" s="1" t="s">
        <v>94</v>
      </c>
      <c r="L804" s="1" t="s">
        <v>42</v>
      </c>
      <c r="M804" s="1">
        <f>IF(ISNUMBER(MATCH(E804,_xlfn.VSTACK('VLookup Lists'!$E$2:$E$17,'VLookup Lists'!$H$2:$H$38,'VLookup Lists'!$J$2:$J$8),0)),1,0)</f>
        <v>0</v>
      </c>
      <c r="N804" s="1">
        <f>IFERROR(IF(VLOOKUP($D804,'VLookup Lists'!$B$11:$C$29,2,FALSE)="FLIP",1,0),"")</f>
        <v>0</v>
      </c>
      <c r="O804" s="1" t="b">
        <f>ISNUMBER(MATCH($E804,'VLookup Lists'!$E$2:$E$17,0))</f>
        <v>0</v>
      </c>
    </row>
    <row r="805" spans="1:15" ht="15.75" customHeight="1" x14ac:dyDescent="0.2">
      <c r="A805" s="1" t="str">
        <f t="shared" si="3"/>
        <v>OFVP</v>
      </c>
      <c r="B805" s="1" t="s">
        <v>190</v>
      </c>
      <c r="D805" s="1">
        <v>3007</v>
      </c>
      <c r="E805" s="1" t="s">
        <v>147</v>
      </c>
      <c r="G805" s="38">
        <v>45565</v>
      </c>
      <c r="H805" s="39">
        <v>53652</v>
      </c>
      <c r="I805" s="1">
        <v>2025</v>
      </c>
      <c r="J805" s="1" t="s">
        <v>93</v>
      </c>
      <c r="K805" s="1" t="s">
        <v>94</v>
      </c>
      <c r="L805" s="1" t="s">
        <v>37</v>
      </c>
      <c r="M805" s="1">
        <f>IF(ISNUMBER(MATCH(E805,_xlfn.VSTACK('VLookup Lists'!$E$2:$E$17,'VLookup Lists'!$H$2:$H$38,'VLookup Lists'!$J$2:$J$8),0)),1,0)</f>
        <v>0</v>
      </c>
      <c r="N805" s="1">
        <f>IFERROR(IF(VLOOKUP($D805,'VLookup Lists'!$B$11:$C$29,2,FALSE)="FLIP",1,0),"")</f>
        <v>0</v>
      </c>
      <c r="O805" s="1" t="b">
        <f>ISNUMBER(MATCH($E805,'VLookup Lists'!$E$2:$E$17,0))</f>
        <v>0</v>
      </c>
    </row>
    <row r="806" spans="1:15" ht="15.75" customHeight="1" x14ac:dyDescent="0.2">
      <c r="A806" s="1" t="str">
        <f t="shared" si="3"/>
        <v>OFVP</v>
      </c>
      <c r="B806" s="1" t="s">
        <v>190</v>
      </c>
      <c r="D806" s="1">
        <v>3007</v>
      </c>
      <c r="E806" s="1" t="s">
        <v>147</v>
      </c>
      <c r="G806" s="38">
        <v>45565</v>
      </c>
      <c r="H806" s="39">
        <v>53652</v>
      </c>
      <c r="I806" s="1">
        <v>2025</v>
      </c>
      <c r="J806" s="1" t="s">
        <v>93</v>
      </c>
      <c r="K806" s="1" t="s">
        <v>94</v>
      </c>
      <c r="L806" s="1" t="s">
        <v>41</v>
      </c>
      <c r="M806" s="1">
        <f>IF(ISNUMBER(MATCH(E806,_xlfn.VSTACK('VLookup Lists'!$E$2:$E$17,'VLookup Lists'!$H$2:$H$38,'VLookup Lists'!$J$2:$J$8),0)),1,0)</f>
        <v>0</v>
      </c>
      <c r="N806" s="1">
        <f>IFERROR(IF(VLOOKUP($D806,'VLookup Lists'!$B$11:$C$29,2,FALSE)="FLIP",1,0),"")</f>
        <v>0</v>
      </c>
      <c r="O806" s="1" t="b">
        <f>ISNUMBER(MATCH($E806,'VLookup Lists'!$E$2:$E$17,0))</f>
        <v>0</v>
      </c>
    </row>
    <row r="807" spans="1:15" ht="15.75" customHeight="1" x14ac:dyDescent="0.2">
      <c r="A807" s="1" t="str">
        <f t="shared" si="3"/>
        <v>OFVP</v>
      </c>
      <c r="B807" s="1" t="s">
        <v>190</v>
      </c>
      <c r="D807" s="1">
        <v>3007</v>
      </c>
      <c r="E807" s="1" t="s">
        <v>250</v>
      </c>
      <c r="G807" s="38">
        <v>45565</v>
      </c>
      <c r="H807" s="39">
        <v>17378</v>
      </c>
      <c r="I807" s="1">
        <v>2025</v>
      </c>
      <c r="J807" s="1" t="s">
        <v>93</v>
      </c>
      <c r="K807" s="1" t="s">
        <v>94</v>
      </c>
      <c r="L807" s="1" t="s">
        <v>29</v>
      </c>
      <c r="M807" s="1">
        <f>IF(ISNUMBER(MATCH(E807,_xlfn.VSTACK('VLookup Lists'!$E$2:$E$17,'VLookup Lists'!$H$2:$H$38,'VLookup Lists'!$J$2:$J$8),0)),1,0)</f>
        <v>1</v>
      </c>
      <c r="N807" s="1">
        <f>IFERROR(IF(VLOOKUP($D807,'VLookup Lists'!$B$11:$C$29,2,FALSE)="FLIP",1,0),"")</f>
        <v>0</v>
      </c>
      <c r="O807" s="1" t="b">
        <f>ISNUMBER(MATCH($E807,'VLookup Lists'!$E$2:$E$17,0))</f>
        <v>0</v>
      </c>
    </row>
    <row r="808" spans="1:15" ht="15.75" customHeight="1" x14ac:dyDescent="0.2">
      <c r="A808" s="1" t="str">
        <f t="shared" si="3"/>
        <v>OFVP</v>
      </c>
      <c r="B808" s="1" t="s">
        <v>190</v>
      </c>
      <c r="D808" s="1">
        <v>3007</v>
      </c>
      <c r="E808" s="1" t="s">
        <v>191</v>
      </c>
      <c r="G808" s="38">
        <v>45565</v>
      </c>
      <c r="H808" s="39">
        <v>32565</v>
      </c>
      <c r="I808" s="1">
        <v>2025</v>
      </c>
      <c r="J808" s="1" t="s">
        <v>93</v>
      </c>
      <c r="K808" s="1" t="s">
        <v>94</v>
      </c>
      <c r="L808" s="1" t="s">
        <v>52</v>
      </c>
      <c r="M808" s="1">
        <f>IF(ISNUMBER(MATCH(E808,_xlfn.VSTACK('VLookup Lists'!$E$2:$E$17,'VLookup Lists'!$H$2:$H$38,'VLookup Lists'!$J$2:$J$8),0)),1,0)</f>
        <v>0</v>
      </c>
      <c r="N808" s="1">
        <f>IFERROR(IF(VLOOKUP($D808,'VLookup Lists'!$B$11:$C$29,2,FALSE)="FLIP",1,0),"")</f>
        <v>0</v>
      </c>
      <c r="O808" s="1" t="b">
        <f>ISNUMBER(MATCH($E808,'VLookup Lists'!$E$2:$E$17,0))</f>
        <v>0</v>
      </c>
    </row>
    <row r="809" spans="1:15" ht="15.75" customHeight="1" x14ac:dyDescent="0.2">
      <c r="A809" s="1" t="str">
        <f t="shared" si="3"/>
        <v>OFVP</v>
      </c>
      <c r="B809" s="1" t="s">
        <v>190</v>
      </c>
      <c r="D809" s="1">
        <v>3007</v>
      </c>
      <c r="E809" s="1" t="s">
        <v>192</v>
      </c>
      <c r="G809" s="38">
        <v>45565</v>
      </c>
      <c r="H809" s="39">
        <v>49811</v>
      </c>
      <c r="I809" s="1">
        <v>2025</v>
      </c>
      <c r="J809" s="1" t="s">
        <v>93</v>
      </c>
      <c r="K809" s="1" t="s">
        <v>94</v>
      </c>
      <c r="L809" s="1" t="s">
        <v>29</v>
      </c>
      <c r="M809" s="1">
        <f>IF(ISNUMBER(MATCH(E809,_xlfn.VSTACK('VLookup Lists'!$E$2:$E$17,'VLookup Lists'!$H$2:$H$38,'VLookup Lists'!$J$2:$J$8),0)),1,0)</f>
        <v>0</v>
      </c>
      <c r="N809" s="1">
        <f>IFERROR(IF(VLOOKUP($D809,'VLookup Lists'!$B$11:$C$29,2,FALSE)="FLIP",1,0),"")</f>
        <v>0</v>
      </c>
      <c r="O809" s="1" t="b">
        <f>ISNUMBER(MATCH($E809,'VLookup Lists'!$E$2:$E$17,0))</f>
        <v>0</v>
      </c>
    </row>
    <row r="810" spans="1:15" ht="15.75" customHeight="1" x14ac:dyDescent="0.2">
      <c r="A810" s="1" t="str">
        <f t="shared" si="3"/>
        <v>OFVP</v>
      </c>
      <c r="B810" s="1" t="s">
        <v>190</v>
      </c>
      <c r="D810" s="1">
        <v>3007</v>
      </c>
      <c r="E810" s="1" t="s">
        <v>106</v>
      </c>
      <c r="G810" s="38">
        <v>45565</v>
      </c>
      <c r="H810" s="39">
        <v>29508</v>
      </c>
      <c r="I810" s="1">
        <v>2025</v>
      </c>
      <c r="J810" s="1" t="s">
        <v>93</v>
      </c>
      <c r="K810" s="1" t="s">
        <v>94</v>
      </c>
      <c r="L810" s="1" t="s">
        <v>52</v>
      </c>
      <c r="M810" s="1">
        <f>IF(ISNUMBER(MATCH(E810,_xlfn.VSTACK('VLookup Lists'!$E$2:$E$17,'VLookup Lists'!$H$2:$H$38,'VLookup Lists'!$J$2:$J$8),0)),1,0)</f>
        <v>1</v>
      </c>
      <c r="N810" s="1">
        <f>IFERROR(IF(VLOOKUP($D810,'VLookup Lists'!$B$11:$C$29,2,FALSE)="FLIP",1,0),"")</f>
        <v>0</v>
      </c>
      <c r="O810" s="1" t="b">
        <f>ISNUMBER(MATCH($E810,'VLookup Lists'!$E$2:$E$17,0))</f>
        <v>1</v>
      </c>
    </row>
    <row r="811" spans="1:15" ht="15.75" customHeight="1" x14ac:dyDescent="0.2">
      <c r="A811" s="1" t="str">
        <f t="shared" si="3"/>
        <v>OFVP</v>
      </c>
      <c r="B811" s="1" t="s">
        <v>190</v>
      </c>
      <c r="D811" s="1">
        <v>3007</v>
      </c>
      <c r="E811" s="1" t="s">
        <v>251</v>
      </c>
      <c r="G811" s="38">
        <v>45565</v>
      </c>
      <c r="H811" s="39">
        <v>32191</v>
      </c>
      <c r="I811" s="1">
        <v>2025</v>
      </c>
      <c r="J811" s="1" t="s">
        <v>93</v>
      </c>
      <c r="K811" s="1" t="s">
        <v>94</v>
      </c>
      <c r="L811" s="1" t="s">
        <v>160</v>
      </c>
      <c r="M811" s="1">
        <f>IF(ISNUMBER(MATCH(E811,_xlfn.VSTACK('VLookup Lists'!$E$2:$E$17,'VLookup Lists'!$H$2:$H$38,'VLookup Lists'!$J$2:$J$8),0)),1,0)</f>
        <v>0</v>
      </c>
      <c r="N811" s="1">
        <f>IFERROR(IF(VLOOKUP($D811,'VLookup Lists'!$B$11:$C$29,2,FALSE)="FLIP",1,0),"")</f>
        <v>0</v>
      </c>
      <c r="O811" s="1" t="b">
        <f>ISNUMBER(MATCH($E811,'VLookup Lists'!$E$2:$E$17,0))</f>
        <v>0</v>
      </c>
    </row>
    <row r="812" spans="1:15" ht="15.75" customHeight="1" x14ac:dyDescent="0.2">
      <c r="A812" s="1" t="str">
        <f t="shared" si="3"/>
        <v>OFVP</v>
      </c>
      <c r="B812" s="1" t="s">
        <v>190</v>
      </c>
      <c r="D812" s="1">
        <v>3007</v>
      </c>
      <c r="E812" s="1" t="s">
        <v>1497</v>
      </c>
      <c r="G812" s="38">
        <v>45565</v>
      </c>
      <c r="H812" s="39">
        <v>32191</v>
      </c>
      <c r="I812" s="1">
        <v>2025</v>
      </c>
      <c r="J812" s="1" t="s">
        <v>93</v>
      </c>
      <c r="K812" s="1" t="s">
        <v>94</v>
      </c>
      <c r="L812" s="1" t="s">
        <v>38</v>
      </c>
      <c r="M812" s="1">
        <f>IF(ISNUMBER(MATCH(E812,_xlfn.VSTACK('VLookup Lists'!$E$2:$E$17,'VLookup Lists'!$H$2:$H$38,'VLookup Lists'!$J$2:$J$8),0)),1,0)</f>
        <v>0</v>
      </c>
      <c r="N812" s="1">
        <f>IFERROR(IF(VLOOKUP($D812,'VLookup Lists'!$B$11:$C$29,2,FALSE)="FLIP",1,0),"")</f>
        <v>0</v>
      </c>
      <c r="O812" s="1" t="b">
        <f>ISNUMBER(MATCH($E812,'VLookup Lists'!$E$2:$E$17,0))</f>
        <v>0</v>
      </c>
    </row>
    <row r="813" spans="1:15" ht="15.75" customHeight="1" x14ac:dyDescent="0.2">
      <c r="A813" s="1" t="str">
        <f t="shared" si="3"/>
        <v>OFVP</v>
      </c>
      <c r="B813" s="1" t="s">
        <v>190</v>
      </c>
      <c r="D813" s="1">
        <v>3007</v>
      </c>
      <c r="E813" s="1" t="s">
        <v>107</v>
      </c>
      <c r="G813" s="38">
        <v>45565</v>
      </c>
      <c r="H813" s="39">
        <v>39615</v>
      </c>
      <c r="I813" s="1">
        <v>2025</v>
      </c>
      <c r="J813" s="1" t="s">
        <v>93</v>
      </c>
      <c r="K813" s="1" t="s">
        <v>94</v>
      </c>
      <c r="L813" s="1" t="s">
        <v>28</v>
      </c>
      <c r="M813" s="1">
        <f>IF(ISNUMBER(MATCH(E813,_xlfn.VSTACK('VLookup Lists'!$E$2:$E$17,'VLookup Lists'!$H$2:$H$38,'VLookup Lists'!$J$2:$J$8),0)),1,0)</f>
        <v>1</v>
      </c>
      <c r="N813" s="1">
        <f>IFERROR(IF(VLOOKUP($D813,'VLookup Lists'!$B$11:$C$29,2,FALSE)="FLIP",1,0),"")</f>
        <v>0</v>
      </c>
      <c r="O813" s="1" t="b">
        <f>ISNUMBER(MATCH($E813,'VLookup Lists'!$E$2:$E$17,0))</f>
        <v>0</v>
      </c>
    </row>
    <row r="814" spans="1:15" ht="15.75" customHeight="1" x14ac:dyDescent="0.2">
      <c r="A814" s="1" t="str">
        <f t="shared" si="3"/>
        <v>OFVP</v>
      </c>
      <c r="B814" s="1" t="s">
        <v>190</v>
      </c>
      <c r="D814" s="1">
        <v>3007</v>
      </c>
      <c r="E814" s="1" t="s">
        <v>107</v>
      </c>
      <c r="G814" s="38">
        <v>45565</v>
      </c>
      <c r="H814" s="39">
        <v>39615</v>
      </c>
      <c r="I814" s="1">
        <v>2025</v>
      </c>
      <c r="J814" s="1" t="s">
        <v>93</v>
      </c>
      <c r="K814" s="1" t="s">
        <v>94</v>
      </c>
      <c r="L814" s="1" t="s">
        <v>29</v>
      </c>
      <c r="M814" s="1">
        <f>IF(ISNUMBER(MATCH(E814,_xlfn.VSTACK('VLookup Lists'!$E$2:$E$17,'VLookup Lists'!$H$2:$H$38,'VLookup Lists'!$J$2:$J$8),0)),1,0)</f>
        <v>1</v>
      </c>
      <c r="N814" s="1">
        <f>IFERROR(IF(VLOOKUP($D814,'VLookup Lists'!$B$11:$C$29,2,FALSE)="FLIP",1,0),"")</f>
        <v>0</v>
      </c>
      <c r="O814" s="1" t="b">
        <f>ISNUMBER(MATCH($E814,'VLookup Lists'!$E$2:$E$17,0))</f>
        <v>0</v>
      </c>
    </row>
    <row r="815" spans="1:15" ht="15.75" customHeight="1" x14ac:dyDescent="0.2">
      <c r="A815" s="1" t="str">
        <f t="shared" si="3"/>
        <v>OFVP</v>
      </c>
      <c r="B815" s="1" t="s">
        <v>190</v>
      </c>
      <c r="D815" s="1">
        <v>3007</v>
      </c>
      <c r="E815" s="1" t="s">
        <v>107</v>
      </c>
      <c r="G815" s="38">
        <v>45565</v>
      </c>
      <c r="H815" s="39">
        <v>39615</v>
      </c>
      <c r="I815" s="1">
        <v>2025</v>
      </c>
      <c r="J815" s="1" t="s">
        <v>93</v>
      </c>
      <c r="K815" s="1" t="s">
        <v>94</v>
      </c>
      <c r="L815" s="1" t="s">
        <v>59</v>
      </c>
      <c r="M815" s="1">
        <f>IF(ISNUMBER(MATCH(E815,_xlfn.VSTACK('VLookup Lists'!$E$2:$E$17,'VLookup Lists'!$H$2:$H$38,'VLookup Lists'!$J$2:$J$8),0)),1,0)</f>
        <v>1</v>
      </c>
      <c r="N815" s="1">
        <f>IFERROR(IF(VLOOKUP($D815,'VLookup Lists'!$B$11:$C$29,2,FALSE)="FLIP",1,0),"")</f>
        <v>0</v>
      </c>
      <c r="O815" s="1" t="b">
        <f>ISNUMBER(MATCH($E815,'VLookup Lists'!$E$2:$E$17,0))</f>
        <v>0</v>
      </c>
    </row>
    <row r="816" spans="1:15" ht="15.75" customHeight="1" x14ac:dyDescent="0.2">
      <c r="A816" s="1" t="str">
        <f t="shared" si="3"/>
        <v>OFVP</v>
      </c>
      <c r="B816" s="1" t="s">
        <v>190</v>
      </c>
      <c r="D816" s="1">
        <v>3007</v>
      </c>
      <c r="E816" s="1" t="s">
        <v>252</v>
      </c>
      <c r="G816" s="38">
        <v>45565</v>
      </c>
      <c r="H816" s="39">
        <v>38909</v>
      </c>
      <c r="I816" s="1">
        <v>2025</v>
      </c>
      <c r="J816" s="1" t="s">
        <v>93</v>
      </c>
      <c r="K816" s="1" t="s">
        <v>94</v>
      </c>
      <c r="L816" s="1" t="s">
        <v>33</v>
      </c>
      <c r="M816" s="1">
        <f>IF(ISNUMBER(MATCH(E816,_xlfn.VSTACK('VLookup Lists'!$E$2:$E$17,'VLookup Lists'!$H$2:$H$38,'VLookup Lists'!$J$2:$J$8),0)),1,0)</f>
        <v>0</v>
      </c>
      <c r="N816" s="1">
        <f>IFERROR(IF(VLOOKUP($D816,'VLookup Lists'!$B$11:$C$29,2,FALSE)="FLIP",1,0),"")</f>
        <v>0</v>
      </c>
      <c r="O816" s="1" t="b">
        <f>ISNUMBER(MATCH($E816,'VLookup Lists'!$E$2:$E$17,0))</f>
        <v>0</v>
      </c>
    </row>
    <row r="817" spans="1:15" ht="15.75" customHeight="1" x14ac:dyDescent="0.2">
      <c r="A817" s="1" t="str">
        <f t="shared" si="3"/>
        <v>OFVP</v>
      </c>
      <c r="B817" s="1" t="s">
        <v>190</v>
      </c>
      <c r="D817" s="1">
        <v>3007</v>
      </c>
      <c r="E817" s="1" t="s">
        <v>253</v>
      </c>
      <c r="G817" s="38">
        <v>45565</v>
      </c>
      <c r="H817" s="39">
        <v>32157</v>
      </c>
      <c r="I817" s="1">
        <v>2025</v>
      </c>
      <c r="J817" s="1" t="s">
        <v>93</v>
      </c>
      <c r="K817" s="1" t="s">
        <v>94</v>
      </c>
      <c r="L817" s="1" t="s">
        <v>37</v>
      </c>
      <c r="M817" s="1">
        <f>IF(ISNUMBER(MATCH(E817,_xlfn.VSTACK('VLookup Lists'!$E$2:$E$17,'VLookup Lists'!$H$2:$H$38,'VLookup Lists'!$J$2:$J$8),0)),1,0)</f>
        <v>0</v>
      </c>
      <c r="N817" s="1">
        <f>IFERROR(IF(VLOOKUP($D817,'VLookup Lists'!$B$11:$C$29,2,FALSE)="FLIP",1,0),"")</f>
        <v>0</v>
      </c>
      <c r="O817" s="1" t="b">
        <f>ISNUMBER(MATCH($E817,'VLookup Lists'!$E$2:$E$17,0))</f>
        <v>0</v>
      </c>
    </row>
    <row r="818" spans="1:15" ht="15.75" customHeight="1" x14ac:dyDescent="0.2">
      <c r="A818" s="1" t="str">
        <f t="shared" si="3"/>
        <v>OFVP</v>
      </c>
      <c r="B818" s="1" t="s">
        <v>190</v>
      </c>
      <c r="D818" s="1">
        <v>3007</v>
      </c>
      <c r="E818" s="1" t="s">
        <v>1498</v>
      </c>
      <c r="G818" s="38">
        <v>45565</v>
      </c>
      <c r="H818" s="39">
        <v>31279</v>
      </c>
      <c r="I818" s="1">
        <v>2025</v>
      </c>
      <c r="J818" s="1" t="s">
        <v>93</v>
      </c>
      <c r="K818" s="1" t="s">
        <v>94</v>
      </c>
      <c r="L818" s="1" t="s">
        <v>27</v>
      </c>
      <c r="M818" s="1">
        <f>IF(ISNUMBER(MATCH(E818,_xlfn.VSTACK('VLookup Lists'!$E$2:$E$17,'VLookup Lists'!$H$2:$H$38,'VLookup Lists'!$J$2:$J$8),0)),1,0)</f>
        <v>0</v>
      </c>
      <c r="N818" s="1">
        <f>IFERROR(IF(VLOOKUP($D818,'VLookup Lists'!$B$11:$C$29,2,FALSE)="FLIP",1,0),"")</f>
        <v>0</v>
      </c>
      <c r="O818" s="1" t="b">
        <f>ISNUMBER(MATCH($E818,'VLookup Lists'!$E$2:$E$17,0))</f>
        <v>0</v>
      </c>
    </row>
    <row r="819" spans="1:15" ht="15.75" customHeight="1" x14ac:dyDescent="0.2">
      <c r="A819" s="1" t="str">
        <f t="shared" si="3"/>
        <v>OFVP</v>
      </c>
      <c r="B819" s="1" t="s">
        <v>190</v>
      </c>
      <c r="D819" s="1">
        <v>3007</v>
      </c>
      <c r="E819" s="1" t="s">
        <v>1499</v>
      </c>
      <c r="G819" s="38">
        <v>45565</v>
      </c>
      <c r="H819" s="39">
        <v>32191</v>
      </c>
      <c r="I819" s="1">
        <v>2025</v>
      </c>
      <c r="J819" s="1" t="s">
        <v>93</v>
      </c>
      <c r="K819" s="1" t="s">
        <v>94</v>
      </c>
      <c r="L819" s="1" t="s">
        <v>29</v>
      </c>
      <c r="M819" s="1">
        <f>IF(ISNUMBER(MATCH(E819,_xlfn.VSTACK('VLookup Lists'!$E$2:$E$17,'VLookup Lists'!$H$2:$H$38,'VLookup Lists'!$J$2:$J$8),0)),1,0)</f>
        <v>0</v>
      </c>
      <c r="N819" s="1">
        <f>IFERROR(IF(VLOOKUP($D819,'VLookup Lists'!$B$11:$C$29,2,FALSE)="FLIP",1,0),"")</f>
        <v>0</v>
      </c>
      <c r="O819" s="1" t="b">
        <f>ISNUMBER(MATCH($E819,'VLookup Lists'!$E$2:$E$17,0))</f>
        <v>0</v>
      </c>
    </row>
    <row r="820" spans="1:15" ht="15.75" customHeight="1" x14ac:dyDescent="0.2">
      <c r="A820" s="1" t="str">
        <f t="shared" si="3"/>
        <v>OFVP</v>
      </c>
      <c r="B820" s="1" t="s">
        <v>190</v>
      </c>
      <c r="D820" s="1">
        <v>3007</v>
      </c>
      <c r="E820" s="1" t="s">
        <v>254</v>
      </c>
      <c r="G820" s="38">
        <v>45565</v>
      </c>
      <c r="H820" s="39">
        <v>32191</v>
      </c>
      <c r="I820" s="1">
        <v>2025</v>
      </c>
      <c r="J820" s="1" t="s">
        <v>93</v>
      </c>
      <c r="K820" s="1" t="s">
        <v>94</v>
      </c>
      <c r="L820" s="1" t="s">
        <v>59</v>
      </c>
      <c r="M820" s="1">
        <f>IF(ISNUMBER(MATCH(E820,_xlfn.VSTACK('VLookup Lists'!$E$2:$E$17,'VLookup Lists'!$H$2:$H$38,'VLookup Lists'!$J$2:$J$8),0)),1,0)</f>
        <v>0</v>
      </c>
      <c r="N820" s="1">
        <f>IFERROR(IF(VLOOKUP($D820,'VLookup Lists'!$B$11:$C$29,2,FALSE)="FLIP",1,0),"")</f>
        <v>0</v>
      </c>
      <c r="O820" s="1" t="b">
        <f>ISNUMBER(MATCH($E820,'VLookup Lists'!$E$2:$E$17,0))</f>
        <v>0</v>
      </c>
    </row>
    <row r="821" spans="1:15" ht="15.75" customHeight="1" x14ac:dyDescent="0.2">
      <c r="A821" s="1" t="str">
        <f t="shared" si="3"/>
        <v>OFVP</v>
      </c>
      <c r="B821" s="1" t="s">
        <v>190</v>
      </c>
      <c r="D821" s="1">
        <v>3007</v>
      </c>
      <c r="E821" s="1" t="s">
        <v>193</v>
      </c>
      <c r="G821" s="38">
        <v>45565</v>
      </c>
      <c r="H821" s="39">
        <v>33235</v>
      </c>
      <c r="I821" s="1">
        <v>2025</v>
      </c>
      <c r="J821" s="1" t="s">
        <v>93</v>
      </c>
      <c r="K821" s="1" t="s">
        <v>94</v>
      </c>
      <c r="L821" s="1" t="s">
        <v>52</v>
      </c>
      <c r="M821" s="1">
        <f>IF(ISNUMBER(MATCH(E821,_xlfn.VSTACK('VLookup Lists'!$E$2:$E$17,'VLookup Lists'!$H$2:$H$38,'VLookup Lists'!$J$2:$J$8),0)),1,0)</f>
        <v>0</v>
      </c>
      <c r="N821" s="1">
        <f>IFERROR(IF(VLOOKUP($D821,'VLookup Lists'!$B$11:$C$29,2,FALSE)="FLIP",1,0),"")</f>
        <v>0</v>
      </c>
      <c r="O821" s="1" t="b">
        <f>ISNUMBER(MATCH($E821,'VLookup Lists'!$E$2:$E$17,0))</f>
        <v>0</v>
      </c>
    </row>
    <row r="822" spans="1:15" ht="15.75" customHeight="1" x14ac:dyDescent="0.2">
      <c r="A822" s="1" t="str">
        <f t="shared" si="3"/>
        <v>OFVP</v>
      </c>
      <c r="B822" s="1" t="s">
        <v>190</v>
      </c>
      <c r="D822" s="1">
        <v>3007</v>
      </c>
      <c r="E822" s="1" t="s">
        <v>373</v>
      </c>
      <c r="G822" s="38">
        <v>45565</v>
      </c>
      <c r="H822" s="39">
        <v>0</v>
      </c>
      <c r="I822" s="1">
        <v>2025</v>
      </c>
      <c r="J822" s="1" t="s">
        <v>93</v>
      </c>
      <c r="K822" s="1" t="s">
        <v>94</v>
      </c>
      <c r="L822" s="1" t="s">
        <v>55</v>
      </c>
      <c r="M822" s="1">
        <f>IF(ISNUMBER(MATCH(E822,_xlfn.VSTACK('VLookup Lists'!$E$2:$E$17,'VLookup Lists'!$H$2:$H$38,'VLookup Lists'!$J$2:$J$8),0)),1,0)</f>
        <v>0</v>
      </c>
      <c r="N822" s="1">
        <f>IFERROR(IF(VLOOKUP($D822,'VLookup Lists'!$B$11:$C$29,2,FALSE)="FLIP",1,0),"")</f>
        <v>0</v>
      </c>
      <c r="O822" s="1" t="b">
        <f>ISNUMBER(MATCH($E822,'VLookup Lists'!$E$2:$E$17,0))</f>
        <v>0</v>
      </c>
    </row>
    <row r="823" spans="1:15" ht="15.75" customHeight="1" x14ac:dyDescent="0.2">
      <c r="A823" s="1" t="str">
        <f t="shared" si="3"/>
        <v>OFVP</v>
      </c>
      <c r="B823" s="1" t="s">
        <v>190</v>
      </c>
      <c r="D823" s="1">
        <v>3007</v>
      </c>
      <c r="E823" s="1" t="s">
        <v>291</v>
      </c>
      <c r="G823" s="38">
        <v>45565</v>
      </c>
      <c r="H823" s="39">
        <v>32191</v>
      </c>
      <c r="I823" s="1">
        <v>2025</v>
      </c>
      <c r="J823" s="1" t="s">
        <v>93</v>
      </c>
      <c r="K823" s="1" t="s">
        <v>94</v>
      </c>
      <c r="L823" s="1" t="s">
        <v>55</v>
      </c>
      <c r="M823" s="1">
        <f>IF(ISNUMBER(MATCH(E823,_xlfn.VSTACK('VLookup Lists'!$E$2:$E$17,'VLookup Lists'!$H$2:$H$38,'VLookup Lists'!$J$2:$J$8),0)),1,0)</f>
        <v>0</v>
      </c>
      <c r="N823" s="1">
        <f>IFERROR(IF(VLOOKUP($D823,'VLookup Lists'!$B$11:$C$29,2,FALSE)="FLIP",1,0),"")</f>
        <v>0</v>
      </c>
      <c r="O823" s="1" t="b">
        <f>ISNUMBER(MATCH($E823,'VLookup Lists'!$E$2:$E$17,0))</f>
        <v>0</v>
      </c>
    </row>
    <row r="824" spans="1:15" ht="15.75" customHeight="1" x14ac:dyDescent="0.2">
      <c r="A824" s="1" t="str">
        <f t="shared" si="3"/>
        <v>OFVP</v>
      </c>
      <c r="B824" s="1" t="s">
        <v>190</v>
      </c>
      <c r="D824" s="1">
        <v>3007</v>
      </c>
      <c r="E824" s="1" t="s">
        <v>291</v>
      </c>
      <c r="G824" s="38">
        <v>45565</v>
      </c>
      <c r="H824" s="39">
        <v>32191</v>
      </c>
      <c r="I824" s="1">
        <v>2025</v>
      </c>
      <c r="J824" s="1" t="s">
        <v>93</v>
      </c>
      <c r="K824" s="1" t="s">
        <v>94</v>
      </c>
      <c r="L824" s="1" t="s">
        <v>32</v>
      </c>
      <c r="M824" s="1">
        <f>IF(ISNUMBER(MATCH(E824,_xlfn.VSTACK('VLookup Lists'!$E$2:$E$17,'VLookup Lists'!$H$2:$H$38,'VLookup Lists'!$J$2:$J$8),0)),1,0)</f>
        <v>0</v>
      </c>
      <c r="N824" s="1">
        <f>IFERROR(IF(VLOOKUP($D824,'VLookup Lists'!$B$11:$C$29,2,FALSE)="FLIP",1,0),"")</f>
        <v>0</v>
      </c>
      <c r="O824" s="1" t="b">
        <f>ISNUMBER(MATCH($E824,'VLookup Lists'!$E$2:$E$17,0))</f>
        <v>0</v>
      </c>
    </row>
    <row r="825" spans="1:15" ht="15.75" customHeight="1" x14ac:dyDescent="0.2">
      <c r="A825" s="1" t="str">
        <f t="shared" si="3"/>
        <v>OFVP</v>
      </c>
      <c r="B825" s="1" t="s">
        <v>190</v>
      </c>
      <c r="D825" s="1">
        <v>3007</v>
      </c>
      <c r="E825" s="1" t="s">
        <v>291</v>
      </c>
      <c r="G825" s="38">
        <v>45565</v>
      </c>
      <c r="H825" s="39">
        <v>32191</v>
      </c>
      <c r="I825" s="1">
        <v>2025</v>
      </c>
      <c r="J825" s="1" t="s">
        <v>93</v>
      </c>
      <c r="K825" s="1" t="s">
        <v>94</v>
      </c>
      <c r="L825" s="1" t="s">
        <v>61</v>
      </c>
      <c r="M825" s="1">
        <f>IF(ISNUMBER(MATCH(E825,_xlfn.VSTACK('VLookup Lists'!$E$2:$E$17,'VLookup Lists'!$H$2:$H$38,'VLookup Lists'!$J$2:$J$8),0)),1,0)</f>
        <v>0</v>
      </c>
      <c r="N825" s="1">
        <f>IFERROR(IF(VLOOKUP($D825,'VLookup Lists'!$B$11:$C$29,2,FALSE)="FLIP",1,0),"")</f>
        <v>0</v>
      </c>
      <c r="O825" s="1" t="b">
        <f>ISNUMBER(MATCH($E825,'VLookup Lists'!$E$2:$E$17,0))</f>
        <v>0</v>
      </c>
    </row>
    <row r="826" spans="1:15" ht="15.75" customHeight="1" x14ac:dyDescent="0.2">
      <c r="A826" s="1" t="str">
        <f t="shared" si="3"/>
        <v>OFVP</v>
      </c>
      <c r="B826" s="1" t="s">
        <v>190</v>
      </c>
      <c r="D826" s="1">
        <v>3007</v>
      </c>
      <c r="E826" s="1" t="s">
        <v>291</v>
      </c>
      <c r="G826" s="38">
        <v>45565</v>
      </c>
      <c r="H826" s="39">
        <v>32191</v>
      </c>
      <c r="I826" s="1">
        <v>2025</v>
      </c>
      <c r="J826" s="1" t="s">
        <v>93</v>
      </c>
      <c r="K826" s="1" t="s">
        <v>94</v>
      </c>
      <c r="L826" s="1" t="s">
        <v>39</v>
      </c>
      <c r="M826" s="1">
        <f>IF(ISNUMBER(MATCH(E826,_xlfn.VSTACK('VLookup Lists'!$E$2:$E$17,'VLookup Lists'!$H$2:$H$38,'VLookup Lists'!$J$2:$J$8),0)),1,0)</f>
        <v>0</v>
      </c>
      <c r="N826" s="1">
        <f>IFERROR(IF(VLOOKUP($D826,'VLookup Lists'!$B$11:$C$29,2,FALSE)="FLIP",1,0),"")</f>
        <v>0</v>
      </c>
      <c r="O826" s="1" t="b">
        <f>ISNUMBER(MATCH($E826,'VLookup Lists'!$E$2:$E$17,0))</f>
        <v>0</v>
      </c>
    </row>
    <row r="827" spans="1:15" ht="15.75" customHeight="1" x14ac:dyDescent="0.2">
      <c r="A827" s="1" t="str">
        <f t="shared" si="3"/>
        <v>OFVP</v>
      </c>
      <c r="B827" s="1" t="s">
        <v>190</v>
      </c>
      <c r="D827" s="1">
        <v>3007</v>
      </c>
      <c r="E827" s="1" t="s">
        <v>194</v>
      </c>
      <c r="G827" s="38">
        <v>45565</v>
      </c>
      <c r="H827" s="39">
        <v>30716</v>
      </c>
      <c r="I827" s="1">
        <v>2025</v>
      </c>
      <c r="J827" s="1" t="s">
        <v>93</v>
      </c>
      <c r="K827" s="1" t="s">
        <v>94</v>
      </c>
      <c r="L827" s="1" t="s">
        <v>42</v>
      </c>
      <c r="M827" s="1">
        <f>IF(ISNUMBER(MATCH(E827,_xlfn.VSTACK('VLookup Lists'!$E$2:$E$17,'VLookup Lists'!$H$2:$H$38,'VLookup Lists'!$J$2:$J$8),0)),1,0)</f>
        <v>0</v>
      </c>
      <c r="N827" s="1">
        <f>IFERROR(IF(VLOOKUP($D827,'VLookup Lists'!$B$11:$C$29,2,FALSE)="FLIP",1,0),"")</f>
        <v>0</v>
      </c>
      <c r="O827" s="1" t="b">
        <f>ISNUMBER(MATCH($E827,'VLookup Lists'!$E$2:$E$17,0))</f>
        <v>0</v>
      </c>
    </row>
    <row r="828" spans="1:15" ht="15.75" customHeight="1" x14ac:dyDescent="0.2">
      <c r="A828" s="1" t="str">
        <f t="shared" si="3"/>
        <v>OFVP</v>
      </c>
      <c r="B828" s="1" t="s">
        <v>190</v>
      </c>
      <c r="D828" s="1">
        <v>3007</v>
      </c>
      <c r="E828" s="1" t="s">
        <v>195</v>
      </c>
      <c r="G828" s="38">
        <v>45565</v>
      </c>
      <c r="H828" s="39">
        <v>45795</v>
      </c>
      <c r="I828" s="1">
        <v>2025</v>
      </c>
      <c r="J828" s="1" t="s">
        <v>93</v>
      </c>
      <c r="K828" s="1" t="s">
        <v>94</v>
      </c>
      <c r="L828" s="1" t="s">
        <v>28</v>
      </c>
      <c r="M828" s="1">
        <f>IF(ISNUMBER(MATCH(E828,_xlfn.VSTACK('VLookup Lists'!$E$2:$E$17,'VLookup Lists'!$H$2:$H$38,'VLookup Lists'!$J$2:$J$8),0)),1,0)</f>
        <v>0</v>
      </c>
      <c r="N828" s="1">
        <f>IFERROR(IF(VLOOKUP($D828,'VLookup Lists'!$B$11:$C$29,2,FALSE)="FLIP",1,0),"")</f>
        <v>0</v>
      </c>
      <c r="O828" s="1" t="b">
        <f>ISNUMBER(MATCH($E828,'VLookup Lists'!$E$2:$E$17,0))</f>
        <v>0</v>
      </c>
    </row>
    <row r="829" spans="1:15" ht="15.75" customHeight="1" x14ac:dyDescent="0.2">
      <c r="A829" s="1" t="str">
        <f t="shared" si="3"/>
        <v>OFVP</v>
      </c>
      <c r="B829" s="1" t="s">
        <v>190</v>
      </c>
      <c r="D829" s="1">
        <v>3007</v>
      </c>
      <c r="E829" s="1" t="s">
        <v>255</v>
      </c>
      <c r="G829" s="38">
        <v>45565</v>
      </c>
      <c r="H829" s="39">
        <v>32142</v>
      </c>
      <c r="I829" s="1">
        <v>2025</v>
      </c>
      <c r="J829" s="1" t="s">
        <v>93</v>
      </c>
      <c r="K829" s="1" t="s">
        <v>94</v>
      </c>
      <c r="L829" s="1" t="s">
        <v>49</v>
      </c>
      <c r="M829" s="1">
        <f>IF(ISNUMBER(MATCH(E829,_xlfn.VSTACK('VLookup Lists'!$E$2:$E$17,'VLookup Lists'!$H$2:$H$38,'VLookup Lists'!$J$2:$J$8),0)),1,0)</f>
        <v>0</v>
      </c>
      <c r="N829" s="1">
        <f>IFERROR(IF(VLOOKUP($D829,'VLookup Lists'!$B$11:$C$29,2,FALSE)="FLIP",1,0),"")</f>
        <v>0</v>
      </c>
      <c r="O829" s="1" t="b">
        <f>ISNUMBER(MATCH($E829,'VLookup Lists'!$E$2:$E$17,0))</f>
        <v>0</v>
      </c>
    </row>
    <row r="830" spans="1:15" ht="15.75" customHeight="1" x14ac:dyDescent="0.2">
      <c r="A830" s="1" t="str">
        <f t="shared" si="3"/>
        <v>OFVP</v>
      </c>
      <c r="B830" s="1" t="s">
        <v>190</v>
      </c>
      <c r="D830" s="1">
        <v>3007</v>
      </c>
      <c r="E830" s="1" t="s">
        <v>255</v>
      </c>
      <c r="G830" s="38">
        <v>45565</v>
      </c>
      <c r="H830" s="39">
        <v>32142</v>
      </c>
      <c r="I830" s="1">
        <v>2025</v>
      </c>
      <c r="J830" s="1" t="s">
        <v>93</v>
      </c>
      <c r="K830" s="1" t="s">
        <v>94</v>
      </c>
      <c r="L830" s="1" t="s">
        <v>55</v>
      </c>
      <c r="M830" s="1">
        <f>IF(ISNUMBER(MATCH(E830,_xlfn.VSTACK('VLookup Lists'!$E$2:$E$17,'VLookup Lists'!$H$2:$H$38,'VLookup Lists'!$J$2:$J$8),0)),1,0)</f>
        <v>0</v>
      </c>
      <c r="N830" s="1">
        <f>IFERROR(IF(VLOOKUP($D830,'VLookup Lists'!$B$11:$C$29,2,FALSE)="FLIP",1,0),"")</f>
        <v>0</v>
      </c>
      <c r="O830" s="1" t="b">
        <f>ISNUMBER(MATCH($E830,'VLookup Lists'!$E$2:$E$17,0))</f>
        <v>0</v>
      </c>
    </row>
    <row r="831" spans="1:15" ht="15.75" customHeight="1" x14ac:dyDescent="0.2">
      <c r="A831" s="1" t="str">
        <f t="shared" si="3"/>
        <v>OFVP</v>
      </c>
      <c r="B831" s="1" t="s">
        <v>190</v>
      </c>
      <c r="D831" s="1">
        <v>3007</v>
      </c>
      <c r="E831" s="1" t="s">
        <v>329</v>
      </c>
      <c r="G831" s="38">
        <v>45565</v>
      </c>
      <c r="H831" s="39">
        <v>32114</v>
      </c>
      <c r="I831" s="1">
        <v>2025</v>
      </c>
      <c r="J831" s="1" t="s">
        <v>93</v>
      </c>
      <c r="K831" s="1" t="s">
        <v>94</v>
      </c>
      <c r="L831" s="1" t="s">
        <v>50</v>
      </c>
      <c r="M831" s="1">
        <f>IF(ISNUMBER(MATCH(E831,_xlfn.VSTACK('VLookup Lists'!$E$2:$E$17,'VLookup Lists'!$H$2:$H$38,'VLookup Lists'!$J$2:$J$8),0)),1,0)</f>
        <v>0</v>
      </c>
      <c r="N831" s="1">
        <f>IFERROR(IF(VLOOKUP($D831,'VLookup Lists'!$B$11:$C$29,2,FALSE)="FLIP",1,0),"")</f>
        <v>0</v>
      </c>
      <c r="O831" s="1" t="b">
        <f>ISNUMBER(MATCH($E831,'VLookup Lists'!$E$2:$E$17,0))</f>
        <v>0</v>
      </c>
    </row>
    <row r="832" spans="1:15" ht="15.75" customHeight="1" x14ac:dyDescent="0.2">
      <c r="A832" s="1" t="str">
        <f t="shared" si="3"/>
        <v>OFVP</v>
      </c>
      <c r="B832" s="1" t="s">
        <v>190</v>
      </c>
      <c r="D832" s="1">
        <v>3007</v>
      </c>
      <c r="E832" s="1" t="s">
        <v>329</v>
      </c>
      <c r="G832" s="38">
        <v>45565</v>
      </c>
      <c r="H832" s="39">
        <v>32114</v>
      </c>
      <c r="I832" s="1">
        <v>2025</v>
      </c>
      <c r="J832" s="1" t="s">
        <v>93</v>
      </c>
      <c r="K832" s="1" t="s">
        <v>94</v>
      </c>
      <c r="L832" s="1" t="s">
        <v>39</v>
      </c>
      <c r="M832" s="1">
        <f>IF(ISNUMBER(MATCH(E832,_xlfn.VSTACK('VLookup Lists'!$E$2:$E$17,'VLookup Lists'!$H$2:$H$38,'VLookup Lists'!$J$2:$J$8),0)),1,0)</f>
        <v>0</v>
      </c>
      <c r="N832" s="1">
        <f>IFERROR(IF(VLOOKUP($D832,'VLookup Lists'!$B$11:$C$29,2,FALSE)="FLIP",1,0),"")</f>
        <v>0</v>
      </c>
      <c r="O832" s="1" t="b">
        <f>ISNUMBER(MATCH($E832,'VLookup Lists'!$E$2:$E$17,0))</f>
        <v>0</v>
      </c>
    </row>
    <row r="833" spans="1:15" ht="15.75" customHeight="1" x14ac:dyDescent="0.2">
      <c r="A833" s="1" t="str">
        <f t="shared" si="3"/>
        <v>OFVP</v>
      </c>
      <c r="B833" s="1" t="s">
        <v>190</v>
      </c>
      <c r="D833" s="1">
        <v>3007</v>
      </c>
      <c r="E833" s="1" t="s">
        <v>329</v>
      </c>
      <c r="G833" s="38">
        <v>45565</v>
      </c>
      <c r="H833" s="39">
        <v>32114</v>
      </c>
      <c r="I833" s="1">
        <v>2025</v>
      </c>
      <c r="J833" s="1" t="s">
        <v>93</v>
      </c>
      <c r="K833" s="1" t="s">
        <v>94</v>
      </c>
      <c r="L833" s="1" t="s">
        <v>70</v>
      </c>
      <c r="M833" s="1">
        <f>IF(ISNUMBER(MATCH(E833,_xlfn.VSTACK('VLookup Lists'!$E$2:$E$17,'VLookup Lists'!$H$2:$H$38,'VLookup Lists'!$J$2:$J$8),0)),1,0)</f>
        <v>0</v>
      </c>
      <c r="N833" s="1">
        <f>IFERROR(IF(VLOOKUP($D833,'VLookup Lists'!$B$11:$C$29,2,FALSE)="FLIP",1,0),"")</f>
        <v>0</v>
      </c>
      <c r="O833" s="1" t="b">
        <f>ISNUMBER(MATCH($E833,'VLookup Lists'!$E$2:$E$17,0))</f>
        <v>0</v>
      </c>
    </row>
    <row r="834" spans="1:15" ht="15.75" customHeight="1" x14ac:dyDescent="0.2">
      <c r="A834" s="1" t="str">
        <f t="shared" si="3"/>
        <v>OFVP</v>
      </c>
      <c r="B834" s="1" t="s">
        <v>190</v>
      </c>
      <c r="D834" s="1">
        <v>3007</v>
      </c>
      <c r="E834" s="1" t="s">
        <v>196</v>
      </c>
      <c r="G834" s="38">
        <v>45565</v>
      </c>
      <c r="H834" s="39">
        <v>34925</v>
      </c>
      <c r="I834" s="1">
        <v>2025</v>
      </c>
      <c r="J834" s="1" t="s">
        <v>93</v>
      </c>
      <c r="K834" s="1" t="s">
        <v>94</v>
      </c>
      <c r="L834" s="1" t="s">
        <v>32</v>
      </c>
      <c r="M834" s="1">
        <f>IF(ISNUMBER(MATCH(E834,_xlfn.VSTACK('VLookup Lists'!$E$2:$E$17,'VLookup Lists'!$H$2:$H$38,'VLookup Lists'!$J$2:$J$8),0)),1,0)</f>
        <v>0</v>
      </c>
      <c r="N834" s="1">
        <f>IFERROR(IF(VLOOKUP($D834,'VLookup Lists'!$B$11:$C$29,2,FALSE)="FLIP",1,0),"")</f>
        <v>0</v>
      </c>
      <c r="O834" s="1" t="b">
        <f>ISNUMBER(MATCH($E834,'VLookup Lists'!$E$2:$E$17,0))</f>
        <v>0</v>
      </c>
    </row>
    <row r="835" spans="1:15" ht="15.75" customHeight="1" x14ac:dyDescent="0.2">
      <c r="A835" s="1" t="str">
        <f t="shared" si="3"/>
        <v>OFVP</v>
      </c>
      <c r="B835" s="1" t="s">
        <v>190</v>
      </c>
      <c r="D835" s="1">
        <v>3007</v>
      </c>
      <c r="E835" s="1" t="s">
        <v>1509</v>
      </c>
      <c r="G835" s="38">
        <v>45565</v>
      </c>
      <c r="H835" s="39">
        <v>33467</v>
      </c>
      <c r="I835" s="1">
        <v>2025</v>
      </c>
      <c r="J835" s="1" t="s">
        <v>93</v>
      </c>
      <c r="K835" s="1" t="s">
        <v>94</v>
      </c>
      <c r="L835" s="1" t="s">
        <v>65</v>
      </c>
      <c r="M835" s="1">
        <f>IF(ISNUMBER(MATCH(E835,_xlfn.VSTACK('VLookup Lists'!$E$2:$E$17,'VLookup Lists'!$H$2:$H$38,'VLookup Lists'!$J$2:$J$8),0)),1,0)</f>
        <v>0</v>
      </c>
      <c r="N835" s="1">
        <f>IFERROR(IF(VLOOKUP($D835,'VLookup Lists'!$B$11:$C$29,2,FALSE)="FLIP",1,0),"")</f>
        <v>0</v>
      </c>
      <c r="O835" s="1" t="b">
        <f>ISNUMBER(MATCH($E835,'VLookup Lists'!$E$2:$E$17,0))</f>
        <v>0</v>
      </c>
    </row>
    <row r="836" spans="1:15" ht="15.75" customHeight="1" x14ac:dyDescent="0.2">
      <c r="A836" s="1" t="str">
        <f t="shared" si="3"/>
        <v>OFVP</v>
      </c>
      <c r="B836" s="1" t="s">
        <v>190</v>
      </c>
      <c r="D836" s="1">
        <v>3007</v>
      </c>
      <c r="E836" s="1" t="s">
        <v>272</v>
      </c>
      <c r="G836" s="38">
        <v>45473</v>
      </c>
      <c r="H836" s="39">
        <v>0</v>
      </c>
      <c r="I836" s="1">
        <v>2025</v>
      </c>
      <c r="J836" s="1" t="s">
        <v>93</v>
      </c>
      <c r="K836" s="1" t="s">
        <v>94</v>
      </c>
      <c r="L836" s="1" t="s">
        <v>64</v>
      </c>
      <c r="M836" s="1">
        <f>IF(ISNUMBER(MATCH(E836,_xlfn.VSTACK('VLookup Lists'!$E$2:$E$17,'VLookup Lists'!$H$2:$H$38,'VLookup Lists'!$J$2:$J$8),0)),1,0)</f>
        <v>0</v>
      </c>
      <c r="N836" s="1">
        <f>IFERROR(IF(VLOOKUP($D836,'VLookup Lists'!$B$11:$C$29,2,FALSE)="FLIP",1,0),"")</f>
        <v>0</v>
      </c>
      <c r="O836" s="1" t="b">
        <f>ISNUMBER(MATCH($E836,'VLookup Lists'!$E$2:$E$17,0))</f>
        <v>0</v>
      </c>
    </row>
    <row r="837" spans="1:15" ht="15.75" customHeight="1" x14ac:dyDescent="0.2">
      <c r="A837" s="1" t="str">
        <f t="shared" si="3"/>
        <v>OFVP</v>
      </c>
      <c r="B837" s="1" t="s">
        <v>190</v>
      </c>
      <c r="D837" s="1">
        <v>3007</v>
      </c>
      <c r="E837" s="1" t="s">
        <v>924</v>
      </c>
      <c r="G837" s="38">
        <v>45565</v>
      </c>
      <c r="H837" s="39">
        <v>32191</v>
      </c>
      <c r="I837" s="1">
        <v>2025</v>
      </c>
      <c r="J837" s="1" t="s">
        <v>93</v>
      </c>
      <c r="K837" s="1" t="s">
        <v>94</v>
      </c>
      <c r="L837" s="1" t="s">
        <v>100</v>
      </c>
      <c r="M837" s="1">
        <f>IF(ISNUMBER(MATCH(E837,_xlfn.VSTACK('VLookup Lists'!$E$2:$E$17,'VLookup Lists'!$H$2:$H$38,'VLookup Lists'!$J$2:$J$8),0)),1,0)</f>
        <v>0</v>
      </c>
      <c r="N837" s="1">
        <f>IFERROR(IF(VLOOKUP($D837,'VLookup Lists'!$B$11:$C$29,2,FALSE)="FLIP",1,0),"")</f>
        <v>0</v>
      </c>
      <c r="O837" s="1" t="b">
        <f>ISNUMBER(MATCH($E837,'VLookup Lists'!$E$2:$E$17,0))</f>
        <v>0</v>
      </c>
    </row>
    <row r="838" spans="1:15" ht="15.75" customHeight="1" x14ac:dyDescent="0.2">
      <c r="A838" s="1" t="str">
        <f t="shared" si="3"/>
        <v>OFVP</v>
      </c>
      <c r="B838" s="1" t="s">
        <v>190</v>
      </c>
      <c r="D838" s="1">
        <v>3007</v>
      </c>
      <c r="E838" s="1" t="s">
        <v>924</v>
      </c>
      <c r="G838" s="38">
        <v>45565</v>
      </c>
      <c r="H838" s="39">
        <v>32191</v>
      </c>
      <c r="I838" s="1">
        <v>2025</v>
      </c>
      <c r="J838" s="1" t="s">
        <v>93</v>
      </c>
      <c r="K838" s="1" t="s">
        <v>94</v>
      </c>
      <c r="L838" s="1" t="s">
        <v>52</v>
      </c>
      <c r="M838" s="1">
        <f>IF(ISNUMBER(MATCH(E838,_xlfn.VSTACK('VLookup Lists'!$E$2:$E$17,'VLookup Lists'!$H$2:$H$38,'VLookup Lists'!$J$2:$J$8),0)),1,0)</f>
        <v>0</v>
      </c>
      <c r="N838" s="1">
        <f>IFERROR(IF(VLOOKUP($D838,'VLookup Lists'!$B$11:$C$29,2,FALSE)="FLIP",1,0),"")</f>
        <v>0</v>
      </c>
      <c r="O838" s="1" t="b">
        <f>ISNUMBER(MATCH($E838,'VLookup Lists'!$E$2:$E$17,0))</f>
        <v>0</v>
      </c>
    </row>
    <row r="839" spans="1:15" ht="15.75" customHeight="1" x14ac:dyDescent="0.2">
      <c r="A839" s="1" t="str">
        <f t="shared" si="3"/>
        <v>OFVP</v>
      </c>
      <c r="B839" s="1" t="s">
        <v>190</v>
      </c>
      <c r="D839" s="1">
        <v>3007</v>
      </c>
      <c r="E839" s="1" t="s">
        <v>256</v>
      </c>
      <c r="G839" s="38">
        <v>45565</v>
      </c>
      <c r="H839" s="39">
        <v>32191</v>
      </c>
      <c r="I839" s="1">
        <v>2025</v>
      </c>
      <c r="J839" s="1" t="s">
        <v>93</v>
      </c>
      <c r="K839" s="1" t="s">
        <v>94</v>
      </c>
      <c r="L839" s="1" t="s">
        <v>31</v>
      </c>
      <c r="M839" s="1">
        <f>IF(ISNUMBER(MATCH(E839,_xlfn.VSTACK('VLookup Lists'!$E$2:$E$17,'VLookup Lists'!$H$2:$H$38,'VLookup Lists'!$J$2:$J$8),0)),1,0)</f>
        <v>0</v>
      </c>
      <c r="N839" s="1">
        <f>IFERROR(IF(VLOOKUP($D839,'VLookup Lists'!$B$11:$C$29,2,FALSE)="FLIP",1,0),"")</f>
        <v>0</v>
      </c>
      <c r="O839" s="1" t="b">
        <f>ISNUMBER(MATCH($E839,'VLookup Lists'!$E$2:$E$17,0))</f>
        <v>0</v>
      </c>
    </row>
    <row r="840" spans="1:15" ht="15.75" customHeight="1" x14ac:dyDescent="0.2">
      <c r="A840" s="1" t="str">
        <f t="shared" si="3"/>
        <v>OFVP</v>
      </c>
      <c r="B840" s="1" t="s">
        <v>190</v>
      </c>
      <c r="D840" s="1">
        <v>3007</v>
      </c>
      <c r="E840" s="1" t="s">
        <v>265</v>
      </c>
      <c r="G840" s="38">
        <v>45565</v>
      </c>
      <c r="H840" s="39">
        <v>37267</v>
      </c>
      <c r="I840" s="1">
        <v>2025</v>
      </c>
      <c r="J840" s="1" t="s">
        <v>93</v>
      </c>
      <c r="K840" s="1" t="s">
        <v>94</v>
      </c>
      <c r="L840" s="1" t="s">
        <v>59</v>
      </c>
      <c r="M840" s="1">
        <f>IF(ISNUMBER(MATCH(E840,_xlfn.VSTACK('VLookup Lists'!$E$2:$E$17,'VLookup Lists'!$H$2:$H$38,'VLookup Lists'!$J$2:$J$8),0)),1,0)</f>
        <v>1</v>
      </c>
      <c r="N840" s="1">
        <f>IFERROR(IF(VLOOKUP($D840,'VLookup Lists'!$B$11:$C$29,2,FALSE)="FLIP",1,0),"")</f>
        <v>0</v>
      </c>
      <c r="O840" s="1" t="b">
        <f>ISNUMBER(MATCH($E840,'VLookup Lists'!$E$2:$E$17,0))</f>
        <v>1</v>
      </c>
    </row>
    <row r="841" spans="1:15" ht="15.75" customHeight="1" x14ac:dyDescent="0.2">
      <c r="A841" s="1" t="str">
        <f t="shared" si="3"/>
        <v>OFVP</v>
      </c>
      <c r="B841" s="1" t="s">
        <v>190</v>
      </c>
      <c r="D841" s="1">
        <v>3007</v>
      </c>
      <c r="E841" s="1" t="s">
        <v>265</v>
      </c>
      <c r="G841" s="38">
        <v>45565</v>
      </c>
      <c r="H841" s="39">
        <v>32785</v>
      </c>
      <c r="I841" s="1">
        <v>2025</v>
      </c>
      <c r="J841" s="1" t="s">
        <v>93</v>
      </c>
      <c r="K841" s="1" t="s">
        <v>94</v>
      </c>
      <c r="L841" s="1" t="s">
        <v>39</v>
      </c>
      <c r="M841" s="1">
        <f>IF(ISNUMBER(MATCH(E841,_xlfn.VSTACK('VLookup Lists'!$E$2:$E$17,'VLookup Lists'!$H$2:$H$38,'VLookup Lists'!$J$2:$J$8),0)),1,0)</f>
        <v>1</v>
      </c>
      <c r="N841" s="1">
        <f>IFERROR(IF(VLOOKUP($D841,'VLookup Lists'!$B$11:$C$29,2,FALSE)="FLIP",1,0),"")</f>
        <v>0</v>
      </c>
      <c r="O841" s="1" t="b">
        <f>ISNUMBER(MATCH($E841,'VLookup Lists'!$E$2:$E$17,0))</f>
        <v>1</v>
      </c>
    </row>
    <row r="842" spans="1:15" ht="15.75" customHeight="1" x14ac:dyDescent="0.2">
      <c r="A842" s="1" t="str">
        <f t="shared" si="3"/>
        <v>OFVP</v>
      </c>
      <c r="B842" s="1" t="s">
        <v>190</v>
      </c>
      <c r="D842" s="1">
        <v>3007</v>
      </c>
      <c r="E842" s="1" t="s">
        <v>197</v>
      </c>
      <c r="G842" s="38">
        <v>45565</v>
      </c>
      <c r="H842" s="39">
        <v>44704</v>
      </c>
      <c r="I842" s="1">
        <v>2025</v>
      </c>
      <c r="J842" s="1" t="s">
        <v>93</v>
      </c>
      <c r="K842" s="1" t="s">
        <v>94</v>
      </c>
      <c r="L842" s="1" t="s">
        <v>33</v>
      </c>
      <c r="M842" s="1">
        <f>IF(ISNUMBER(MATCH(E842,_xlfn.VSTACK('VLookup Lists'!$E$2:$E$17,'VLookup Lists'!$H$2:$H$38,'VLookup Lists'!$J$2:$J$8),0)),1,0)</f>
        <v>0</v>
      </c>
      <c r="N842" s="1">
        <f>IFERROR(IF(VLOOKUP($D842,'VLookup Lists'!$B$11:$C$29,2,FALSE)="FLIP",1,0),"")</f>
        <v>0</v>
      </c>
      <c r="O842" s="1" t="b">
        <f>ISNUMBER(MATCH($E842,'VLookup Lists'!$E$2:$E$17,0))</f>
        <v>0</v>
      </c>
    </row>
    <row r="843" spans="1:15" ht="15.75" customHeight="1" x14ac:dyDescent="0.2">
      <c r="A843" s="1" t="str">
        <f t="shared" si="3"/>
        <v>OFVP</v>
      </c>
      <c r="B843" s="1" t="s">
        <v>190</v>
      </c>
      <c r="D843" s="1">
        <v>3007</v>
      </c>
      <c r="E843" s="1" t="s">
        <v>304</v>
      </c>
      <c r="G843" s="38">
        <v>45565</v>
      </c>
      <c r="H843" s="39">
        <v>33885</v>
      </c>
      <c r="I843" s="1">
        <v>2025</v>
      </c>
      <c r="J843" s="1" t="s">
        <v>93</v>
      </c>
      <c r="K843" s="1" t="s">
        <v>94</v>
      </c>
      <c r="L843" s="1" t="s">
        <v>160</v>
      </c>
      <c r="M843" s="1">
        <f>IF(ISNUMBER(MATCH(E843,_xlfn.VSTACK('VLookup Lists'!$E$2:$E$17,'VLookup Lists'!$H$2:$H$38,'VLookup Lists'!$J$2:$J$8),0)),1,0)</f>
        <v>0</v>
      </c>
      <c r="N843" s="1">
        <f>IFERROR(IF(VLOOKUP($D843,'VLookup Lists'!$B$11:$C$29,2,FALSE)="FLIP",1,0),"")</f>
        <v>0</v>
      </c>
      <c r="O843" s="1" t="b">
        <f>ISNUMBER(MATCH($E843,'VLookup Lists'!$E$2:$E$17,0))</f>
        <v>0</v>
      </c>
    </row>
    <row r="844" spans="1:15" ht="15.75" customHeight="1" x14ac:dyDescent="0.2">
      <c r="A844" s="1" t="str">
        <f t="shared" si="3"/>
        <v>OFVP</v>
      </c>
      <c r="B844" s="1" t="s">
        <v>190</v>
      </c>
      <c r="D844" s="1">
        <v>3007</v>
      </c>
      <c r="E844" s="1" t="s">
        <v>198</v>
      </c>
      <c r="G844" s="38">
        <v>45107</v>
      </c>
      <c r="H844" s="39">
        <v>0</v>
      </c>
      <c r="I844" s="1">
        <v>2025</v>
      </c>
      <c r="J844" s="1" t="s">
        <v>93</v>
      </c>
      <c r="K844" s="1" t="s">
        <v>94</v>
      </c>
      <c r="L844" s="1" t="s">
        <v>37</v>
      </c>
      <c r="M844" s="1">
        <f>IF(ISNUMBER(MATCH(E844,_xlfn.VSTACK('VLookup Lists'!$E$2:$E$17,'VLookup Lists'!$H$2:$H$38,'VLookup Lists'!$J$2:$J$8),0)),1,0)</f>
        <v>0</v>
      </c>
      <c r="N844" s="1">
        <f>IFERROR(IF(VLOOKUP($D844,'VLookup Lists'!$B$11:$C$29,2,FALSE)="FLIP",1,0),"")</f>
        <v>0</v>
      </c>
      <c r="O844" s="1" t="b">
        <f>ISNUMBER(MATCH($E844,'VLookup Lists'!$E$2:$E$17,0))</f>
        <v>0</v>
      </c>
    </row>
    <row r="845" spans="1:15" ht="15.75" customHeight="1" x14ac:dyDescent="0.2">
      <c r="A845" s="1" t="str">
        <f t="shared" si="3"/>
        <v>OFVP</v>
      </c>
      <c r="B845" s="1" t="s">
        <v>190</v>
      </c>
      <c r="D845" s="1">
        <v>3007</v>
      </c>
      <c r="E845" s="1" t="s">
        <v>333</v>
      </c>
      <c r="G845" s="38">
        <v>45565</v>
      </c>
      <c r="H845" s="39">
        <v>33885</v>
      </c>
      <c r="I845" s="1">
        <v>2025</v>
      </c>
      <c r="J845" s="1" t="s">
        <v>93</v>
      </c>
      <c r="K845" s="1" t="s">
        <v>94</v>
      </c>
      <c r="L845" s="1" t="s">
        <v>39</v>
      </c>
      <c r="M845" s="1">
        <f>IF(ISNUMBER(MATCH(E845,_xlfn.VSTACK('VLookup Lists'!$E$2:$E$17,'VLookup Lists'!$H$2:$H$38,'VLookup Lists'!$J$2:$J$8),0)),1,0)</f>
        <v>0</v>
      </c>
      <c r="N845" s="1">
        <f>IFERROR(IF(VLOOKUP($D845,'VLookup Lists'!$B$11:$C$29,2,FALSE)="FLIP",1,0),"")</f>
        <v>0</v>
      </c>
      <c r="O845" s="1" t="b">
        <f>ISNUMBER(MATCH($E845,'VLookup Lists'!$E$2:$E$17,0))</f>
        <v>0</v>
      </c>
    </row>
    <row r="846" spans="1:15" ht="15.75" customHeight="1" x14ac:dyDescent="0.2">
      <c r="A846" s="1" t="str">
        <f t="shared" si="3"/>
        <v>OFVP</v>
      </c>
      <c r="B846" s="1" t="s">
        <v>190</v>
      </c>
      <c r="D846" s="1">
        <v>3007</v>
      </c>
      <c r="E846" s="1" t="s">
        <v>333</v>
      </c>
      <c r="G846" s="38">
        <v>45565</v>
      </c>
      <c r="H846" s="39">
        <v>33885</v>
      </c>
      <c r="I846" s="1">
        <v>2025</v>
      </c>
      <c r="J846" s="1" t="s">
        <v>93</v>
      </c>
      <c r="K846" s="1" t="s">
        <v>94</v>
      </c>
      <c r="L846" s="1" t="s">
        <v>33</v>
      </c>
      <c r="M846" s="1">
        <f>IF(ISNUMBER(MATCH(E846,_xlfn.VSTACK('VLookup Lists'!$E$2:$E$17,'VLookup Lists'!$H$2:$H$38,'VLookup Lists'!$J$2:$J$8),0)),1,0)</f>
        <v>0</v>
      </c>
      <c r="N846" s="1">
        <f>IFERROR(IF(VLOOKUP($D846,'VLookup Lists'!$B$11:$C$29,2,FALSE)="FLIP",1,0),"")</f>
        <v>0</v>
      </c>
      <c r="O846" s="1" t="b">
        <f>ISNUMBER(MATCH($E846,'VLookup Lists'!$E$2:$E$17,0))</f>
        <v>0</v>
      </c>
    </row>
    <row r="847" spans="1:15" ht="15.75" customHeight="1" x14ac:dyDescent="0.2">
      <c r="A847" s="1" t="str">
        <f t="shared" si="3"/>
        <v>OFVP</v>
      </c>
      <c r="B847" s="1" t="s">
        <v>190</v>
      </c>
      <c r="D847" s="1">
        <v>3007</v>
      </c>
      <c r="E847" s="1" t="s">
        <v>333</v>
      </c>
      <c r="G847" s="38">
        <v>45565</v>
      </c>
      <c r="H847" s="39">
        <v>33885</v>
      </c>
      <c r="I847" s="1">
        <v>2025</v>
      </c>
      <c r="J847" s="1" t="s">
        <v>93</v>
      </c>
      <c r="K847" s="1" t="s">
        <v>94</v>
      </c>
      <c r="L847" s="1" t="s">
        <v>70</v>
      </c>
      <c r="M847" s="1">
        <f>IF(ISNUMBER(MATCH(E847,_xlfn.VSTACK('VLookup Lists'!$E$2:$E$17,'VLookup Lists'!$H$2:$H$38,'VLookup Lists'!$J$2:$J$8),0)),1,0)</f>
        <v>0</v>
      </c>
      <c r="N847" s="1">
        <f>IFERROR(IF(VLOOKUP($D847,'VLookup Lists'!$B$11:$C$29,2,FALSE)="FLIP",1,0),"")</f>
        <v>0</v>
      </c>
      <c r="O847" s="1" t="b">
        <f>ISNUMBER(MATCH($E847,'VLookup Lists'!$E$2:$E$17,0))</f>
        <v>0</v>
      </c>
    </row>
    <row r="848" spans="1:15" ht="15.75" customHeight="1" x14ac:dyDescent="0.2">
      <c r="A848" s="1" t="str">
        <f t="shared" si="3"/>
        <v>OFVP</v>
      </c>
      <c r="B848" s="1" t="s">
        <v>190</v>
      </c>
      <c r="D848" s="1">
        <v>3007</v>
      </c>
      <c r="E848" s="1" t="s">
        <v>257</v>
      </c>
      <c r="G848" s="38">
        <v>45565</v>
      </c>
      <c r="H848" s="39">
        <v>37395</v>
      </c>
      <c r="I848" s="1">
        <v>2025</v>
      </c>
      <c r="J848" s="1" t="s">
        <v>93</v>
      </c>
      <c r="K848" s="1" t="s">
        <v>94</v>
      </c>
      <c r="L848" s="1" t="s">
        <v>65</v>
      </c>
      <c r="M848" s="1">
        <f>IF(ISNUMBER(MATCH(E848,_xlfn.VSTACK('VLookup Lists'!$E$2:$E$17,'VLookup Lists'!$H$2:$H$38,'VLookup Lists'!$J$2:$J$8),0)),1,0)</f>
        <v>0</v>
      </c>
      <c r="N848" s="1">
        <f>IFERROR(IF(VLOOKUP($D848,'VLookup Lists'!$B$11:$C$29,2,FALSE)="FLIP",1,0),"")</f>
        <v>0</v>
      </c>
      <c r="O848" s="1" t="b">
        <f>ISNUMBER(MATCH($E848,'VLookup Lists'!$E$2:$E$17,0))</f>
        <v>0</v>
      </c>
    </row>
    <row r="849" spans="1:15" ht="15.75" customHeight="1" x14ac:dyDescent="0.2">
      <c r="A849" s="1" t="str">
        <f t="shared" si="3"/>
        <v>OFVP</v>
      </c>
      <c r="B849" s="1" t="s">
        <v>190</v>
      </c>
      <c r="D849" s="1">
        <v>3007</v>
      </c>
      <c r="E849" s="1" t="s">
        <v>258</v>
      </c>
      <c r="G849" s="38">
        <v>45565</v>
      </c>
      <c r="H849" s="39">
        <v>44710</v>
      </c>
      <c r="I849" s="1">
        <v>2025</v>
      </c>
      <c r="J849" s="1" t="s">
        <v>93</v>
      </c>
      <c r="K849" s="1" t="s">
        <v>94</v>
      </c>
      <c r="L849" s="1" t="s">
        <v>64</v>
      </c>
      <c r="M849" s="1">
        <f>IF(ISNUMBER(MATCH(E849,_xlfn.VSTACK('VLookup Lists'!$E$2:$E$17,'VLookup Lists'!$H$2:$H$38,'VLookup Lists'!$J$2:$J$8),0)),1,0)</f>
        <v>0</v>
      </c>
      <c r="N849" s="1">
        <f>IFERROR(IF(VLOOKUP($D849,'VLookup Lists'!$B$11:$C$29,2,FALSE)="FLIP",1,0),"")</f>
        <v>0</v>
      </c>
      <c r="O849" s="1" t="b">
        <f>ISNUMBER(MATCH($E849,'VLookup Lists'!$E$2:$E$17,0))</f>
        <v>0</v>
      </c>
    </row>
    <row r="850" spans="1:15" ht="15.75" customHeight="1" x14ac:dyDescent="0.2">
      <c r="A850" s="1" t="str">
        <f t="shared" si="3"/>
        <v>OFVP</v>
      </c>
      <c r="B850" s="1" t="s">
        <v>190</v>
      </c>
      <c r="D850" s="1">
        <v>3007</v>
      </c>
      <c r="E850" s="1" t="s">
        <v>259</v>
      </c>
      <c r="G850" s="38">
        <v>45565</v>
      </c>
      <c r="H850" s="39">
        <v>31497</v>
      </c>
      <c r="I850" s="1">
        <v>2025</v>
      </c>
      <c r="J850" s="1" t="s">
        <v>93</v>
      </c>
      <c r="K850" s="1" t="s">
        <v>94</v>
      </c>
      <c r="L850" s="1" t="s">
        <v>42</v>
      </c>
      <c r="M850" s="1">
        <f>IF(ISNUMBER(MATCH(E850,_xlfn.VSTACK('VLookup Lists'!$E$2:$E$17,'VLookup Lists'!$H$2:$H$38,'VLookup Lists'!$J$2:$J$8),0)),1,0)</f>
        <v>0</v>
      </c>
      <c r="N850" s="1">
        <f>IFERROR(IF(VLOOKUP($D850,'VLookup Lists'!$B$11:$C$29,2,FALSE)="FLIP",1,0),"")</f>
        <v>0</v>
      </c>
      <c r="O850" s="1" t="b">
        <f>ISNUMBER(MATCH($E850,'VLookup Lists'!$E$2:$E$17,0))</f>
        <v>0</v>
      </c>
    </row>
    <row r="851" spans="1:15" ht="15.75" customHeight="1" x14ac:dyDescent="0.2">
      <c r="A851" s="1" t="str">
        <f t="shared" si="3"/>
        <v>OFVP</v>
      </c>
      <c r="B851" s="1" t="s">
        <v>190</v>
      </c>
      <c r="D851" s="1">
        <v>3007</v>
      </c>
      <c r="E851" s="1" t="s">
        <v>166</v>
      </c>
      <c r="G851" s="38">
        <v>45565</v>
      </c>
      <c r="H851" s="39">
        <v>34763</v>
      </c>
      <c r="I851" s="1">
        <v>2025</v>
      </c>
      <c r="J851" s="1" t="s">
        <v>93</v>
      </c>
      <c r="K851" s="1" t="s">
        <v>94</v>
      </c>
      <c r="L851" s="1" t="s">
        <v>27</v>
      </c>
      <c r="M851" s="1">
        <f>IF(ISNUMBER(MATCH(E851,_xlfn.VSTACK('VLookup Lists'!$E$2:$E$17,'VLookup Lists'!$H$2:$H$38,'VLookup Lists'!$J$2:$J$8),0)),1,0)</f>
        <v>1</v>
      </c>
      <c r="N851" s="1">
        <f>IFERROR(IF(VLOOKUP($D851,'VLookup Lists'!$B$11:$C$29,2,FALSE)="FLIP",1,0),"")</f>
        <v>0</v>
      </c>
      <c r="O851" s="1" t="b">
        <f>ISNUMBER(MATCH($E851,'VLookup Lists'!$E$2:$E$17,0))</f>
        <v>0</v>
      </c>
    </row>
    <row r="852" spans="1:15" ht="15.75" customHeight="1" x14ac:dyDescent="0.2">
      <c r="A852" s="1" t="str">
        <f t="shared" si="3"/>
        <v>OFVP</v>
      </c>
      <c r="B852" s="1" t="s">
        <v>190</v>
      </c>
      <c r="D852" s="1">
        <v>3007</v>
      </c>
      <c r="E852" s="1" t="s">
        <v>260</v>
      </c>
      <c r="G852" s="38">
        <v>45565</v>
      </c>
      <c r="H852" s="39">
        <v>35768</v>
      </c>
      <c r="I852" s="1">
        <v>2025</v>
      </c>
      <c r="J852" s="1" t="s">
        <v>93</v>
      </c>
      <c r="K852" s="1" t="s">
        <v>94</v>
      </c>
      <c r="L852" s="1" t="s">
        <v>55</v>
      </c>
      <c r="M852" s="1">
        <f>IF(ISNUMBER(MATCH(E852,_xlfn.VSTACK('VLookup Lists'!$E$2:$E$17,'VLookup Lists'!$H$2:$H$38,'VLookup Lists'!$J$2:$J$8),0)),1,0)</f>
        <v>0</v>
      </c>
      <c r="N852" s="1">
        <f>IFERROR(IF(VLOOKUP($D852,'VLookup Lists'!$B$11:$C$29,2,FALSE)="FLIP",1,0),"")</f>
        <v>0</v>
      </c>
      <c r="O852" s="1" t="b">
        <f>ISNUMBER(MATCH($E852,'VLookup Lists'!$E$2:$E$17,0))</f>
        <v>0</v>
      </c>
    </row>
    <row r="853" spans="1:15" ht="15.75" customHeight="1" x14ac:dyDescent="0.2">
      <c r="A853" s="1" t="str">
        <f t="shared" si="3"/>
        <v>OFVP</v>
      </c>
      <c r="B853" s="1" t="s">
        <v>190</v>
      </c>
      <c r="D853" s="1">
        <v>3007</v>
      </c>
      <c r="E853" s="1" t="s">
        <v>199</v>
      </c>
      <c r="G853" s="38">
        <v>45565</v>
      </c>
      <c r="H853" s="39">
        <v>47188</v>
      </c>
      <c r="I853" s="1">
        <v>2025</v>
      </c>
      <c r="J853" s="1" t="s">
        <v>93</v>
      </c>
      <c r="K853" s="1" t="s">
        <v>94</v>
      </c>
      <c r="L853" s="1" t="s">
        <v>27</v>
      </c>
      <c r="M853" s="1">
        <f>IF(ISNUMBER(MATCH(E853,_xlfn.VSTACK('VLookup Lists'!$E$2:$E$17,'VLookup Lists'!$H$2:$H$38,'VLookup Lists'!$J$2:$J$8),0)),1,0)</f>
        <v>0</v>
      </c>
      <c r="N853" s="1">
        <f>IFERROR(IF(VLOOKUP($D853,'VLookup Lists'!$B$11:$C$29,2,FALSE)="FLIP",1,0),"")</f>
        <v>0</v>
      </c>
      <c r="O853" s="1" t="b">
        <f>ISNUMBER(MATCH($E853,'VLookup Lists'!$E$2:$E$17,0))</f>
        <v>0</v>
      </c>
    </row>
    <row r="854" spans="1:15" ht="15.75" customHeight="1" x14ac:dyDescent="0.2">
      <c r="A854" s="1" t="str">
        <f t="shared" si="3"/>
        <v>OFVP</v>
      </c>
      <c r="B854" s="1" t="s">
        <v>190</v>
      </c>
      <c r="D854" s="1">
        <v>3007</v>
      </c>
      <c r="E854" s="1" t="s">
        <v>199</v>
      </c>
      <c r="G854" s="38">
        <v>45565</v>
      </c>
      <c r="H854" s="39">
        <v>47188</v>
      </c>
      <c r="I854" s="1">
        <v>2025</v>
      </c>
      <c r="J854" s="1" t="s">
        <v>93</v>
      </c>
      <c r="K854" s="1" t="s">
        <v>94</v>
      </c>
      <c r="L854" s="1" t="s">
        <v>39</v>
      </c>
      <c r="M854" s="1">
        <f>IF(ISNUMBER(MATCH(E854,_xlfn.VSTACK('VLookup Lists'!$E$2:$E$17,'VLookup Lists'!$H$2:$H$38,'VLookup Lists'!$J$2:$J$8),0)),1,0)</f>
        <v>0</v>
      </c>
      <c r="N854" s="1">
        <f>IFERROR(IF(VLOOKUP($D854,'VLookup Lists'!$B$11:$C$29,2,FALSE)="FLIP",1,0),"")</f>
        <v>0</v>
      </c>
      <c r="O854" s="1" t="b">
        <f>ISNUMBER(MATCH($E854,'VLookup Lists'!$E$2:$E$17,0))</f>
        <v>0</v>
      </c>
    </row>
    <row r="855" spans="1:15" ht="15.75" customHeight="1" x14ac:dyDescent="0.2">
      <c r="A855" s="1" t="str">
        <f t="shared" si="3"/>
        <v>OFVP</v>
      </c>
      <c r="B855" s="1" t="s">
        <v>190</v>
      </c>
      <c r="D855" s="1">
        <v>3007</v>
      </c>
      <c r="E855" s="1" t="s">
        <v>199</v>
      </c>
      <c r="G855" s="38">
        <v>45565</v>
      </c>
      <c r="H855" s="39">
        <v>46748</v>
      </c>
      <c r="I855" s="1">
        <v>2025</v>
      </c>
      <c r="J855" s="1" t="s">
        <v>93</v>
      </c>
      <c r="K855" s="1" t="s">
        <v>94</v>
      </c>
      <c r="L855" s="1" t="s">
        <v>65</v>
      </c>
      <c r="M855" s="1">
        <f>IF(ISNUMBER(MATCH(E855,_xlfn.VSTACK('VLookup Lists'!$E$2:$E$17,'VLookup Lists'!$H$2:$H$38,'VLookup Lists'!$J$2:$J$8),0)),1,0)</f>
        <v>0</v>
      </c>
      <c r="N855" s="1">
        <f>IFERROR(IF(VLOOKUP($D855,'VLookup Lists'!$B$11:$C$29,2,FALSE)="FLIP",1,0),"")</f>
        <v>0</v>
      </c>
      <c r="O855" s="1" t="b">
        <f>ISNUMBER(MATCH($E855,'VLookup Lists'!$E$2:$E$17,0))</f>
        <v>0</v>
      </c>
    </row>
    <row r="856" spans="1:15" ht="15.75" customHeight="1" x14ac:dyDescent="0.2">
      <c r="A856" s="1" t="str">
        <f t="shared" si="3"/>
        <v>OFVP</v>
      </c>
      <c r="B856" s="1" t="s">
        <v>190</v>
      </c>
      <c r="D856" s="1">
        <v>3007</v>
      </c>
      <c r="E856" s="1" t="s">
        <v>117</v>
      </c>
      <c r="G856" s="38">
        <v>45565</v>
      </c>
      <c r="H856" s="39">
        <v>53294</v>
      </c>
      <c r="I856" s="1">
        <v>2025</v>
      </c>
      <c r="J856" s="1" t="s">
        <v>93</v>
      </c>
      <c r="K856" s="1" t="s">
        <v>94</v>
      </c>
      <c r="L856" s="1" t="s">
        <v>27</v>
      </c>
      <c r="M856" s="1">
        <f>IF(ISNUMBER(MATCH(E856,_xlfn.VSTACK('VLookup Lists'!$E$2:$E$17,'VLookup Lists'!$H$2:$H$38,'VLookup Lists'!$J$2:$J$8),0)),1,0)</f>
        <v>1</v>
      </c>
      <c r="N856" s="1">
        <f>IFERROR(IF(VLOOKUP($D856,'VLookup Lists'!$B$11:$C$29,2,FALSE)="FLIP",1,0),"")</f>
        <v>0</v>
      </c>
      <c r="O856" s="1" t="b">
        <f>ISNUMBER(MATCH($E856,'VLookup Lists'!$E$2:$E$17,0))</f>
        <v>1</v>
      </c>
    </row>
    <row r="857" spans="1:15" ht="15.75" customHeight="1" x14ac:dyDescent="0.2">
      <c r="A857" s="1" t="str">
        <f t="shared" si="3"/>
        <v>OFVP</v>
      </c>
      <c r="B857" s="1" t="s">
        <v>190</v>
      </c>
      <c r="D857" s="1">
        <v>3007</v>
      </c>
      <c r="E857" s="1" t="s">
        <v>117</v>
      </c>
      <c r="G857" s="38">
        <v>45565</v>
      </c>
      <c r="H857" s="39">
        <v>53294</v>
      </c>
      <c r="I857" s="1">
        <v>2025</v>
      </c>
      <c r="J857" s="1" t="s">
        <v>93</v>
      </c>
      <c r="K857" s="1" t="s">
        <v>94</v>
      </c>
      <c r="L857" s="1" t="s">
        <v>39</v>
      </c>
      <c r="M857" s="1">
        <f>IF(ISNUMBER(MATCH(E857,_xlfn.VSTACK('VLookup Lists'!$E$2:$E$17,'VLookup Lists'!$H$2:$H$38,'VLookup Lists'!$J$2:$J$8),0)),1,0)</f>
        <v>1</v>
      </c>
      <c r="N857" s="1">
        <f>IFERROR(IF(VLOOKUP($D857,'VLookup Lists'!$B$11:$C$29,2,FALSE)="FLIP",1,0),"")</f>
        <v>0</v>
      </c>
      <c r="O857" s="1" t="b">
        <f>ISNUMBER(MATCH($E857,'VLookup Lists'!$E$2:$E$17,0))</f>
        <v>1</v>
      </c>
    </row>
    <row r="858" spans="1:15" ht="15.75" customHeight="1" x14ac:dyDescent="0.2">
      <c r="A858" s="1" t="str">
        <f t="shared" si="3"/>
        <v>OFVP</v>
      </c>
      <c r="B858" s="1" t="s">
        <v>190</v>
      </c>
      <c r="D858" s="1">
        <v>3007</v>
      </c>
      <c r="E858" s="1" t="s">
        <v>200</v>
      </c>
      <c r="G858" s="38">
        <v>45565</v>
      </c>
      <c r="H858" s="39">
        <v>29238</v>
      </c>
      <c r="I858" s="1">
        <v>2025</v>
      </c>
      <c r="J858" s="1" t="s">
        <v>93</v>
      </c>
      <c r="K858" s="1" t="s">
        <v>94</v>
      </c>
      <c r="L858" s="1" t="s">
        <v>49</v>
      </c>
      <c r="M858" s="1">
        <f>IF(ISNUMBER(MATCH(E858,_xlfn.VSTACK('VLookup Lists'!$E$2:$E$17,'VLookup Lists'!$H$2:$H$38,'VLookup Lists'!$J$2:$J$8),0)),1,0)</f>
        <v>1</v>
      </c>
      <c r="N858" s="1">
        <f>IFERROR(IF(VLOOKUP($D858,'VLookup Lists'!$B$11:$C$29,2,FALSE)="FLIP",1,0),"")</f>
        <v>0</v>
      </c>
      <c r="O858" s="1" t="b">
        <f>ISNUMBER(MATCH($E858,'VLookup Lists'!$E$2:$E$17,0))</f>
        <v>0</v>
      </c>
    </row>
    <row r="859" spans="1:15" ht="15.75" customHeight="1" x14ac:dyDescent="0.2">
      <c r="A859" s="1" t="str">
        <f t="shared" si="3"/>
        <v>OFVP</v>
      </c>
      <c r="B859" s="1" t="s">
        <v>190</v>
      </c>
      <c r="D859" s="1">
        <v>3007</v>
      </c>
      <c r="E859" s="1" t="s">
        <v>201</v>
      </c>
      <c r="G859" s="38">
        <v>45565</v>
      </c>
      <c r="H859" s="39">
        <v>28979</v>
      </c>
      <c r="I859" s="1">
        <v>2025</v>
      </c>
      <c r="J859" s="1" t="s">
        <v>93</v>
      </c>
      <c r="K859" s="1" t="s">
        <v>94</v>
      </c>
      <c r="L859" s="1" t="s">
        <v>27</v>
      </c>
      <c r="M859" s="1">
        <f>IF(ISNUMBER(MATCH(E859,_xlfn.VSTACK('VLookup Lists'!$E$2:$E$17,'VLookup Lists'!$H$2:$H$38,'VLookup Lists'!$J$2:$J$8),0)),1,0)</f>
        <v>0</v>
      </c>
      <c r="N859" s="1">
        <f>IFERROR(IF(VLOOKUP($D859,'VLookup Lists'!$B$11:$C$29,2,FALSE)="FLIP",1,0),"")</f>
        <v>0</v>
      </c>
      <c r="O859" s="1" t="b">
        <f>ISNUMBER(MATCH($E859,'VLookup Lists'!$E$2:$E$17,0))</f>
        <v>0</v>
      </c>
    </row>
    <row r="860" spans="1:15" ht="15.75" customHeight="1" x14ac:dyDescent="0.2">
      <c r="A860" s="1" t="str">
        <f t="shared" si="3"/>
        <v>OFVP</v>
      </c>
      <c r="B860" s="1" t="s">
        <v>190</v>
      </c>
      <c r="D860" s="1">
        <v>3007</v>
      </c>
      <c r="E860" s="1" t="s">
        <v>313</v>
      </c>
      <c r="G860" s="38">
        <v>45565</v>
      </c>
      <c r="H860" s="39">
        <v>81788</v>
      </c>
      <c r="I860" s="1">
        <v>2025</v>
      </c>
      <c r="J860" s="1" t="s">
        <v>93</v>
      </c>
      <c r="K860" s="1" t="s">
        <v>94</v>
      </c>
      <c r="L860" s="1" t="s">
        <v>28</v>
      </c>
      <c r="M860" s="1">
        <f>IF(ISNUMBER(MATCH(E860,_xlfn.VSTACK('VLookup Lists'!$E$2:$E$17,'VLookup Lists'!$H$2:$H$38,'VLookup Lists'!$J$2:$J$8),0)),1,0)</f>
        <v>1</v>
      </c>
      <c r="N860" s="1">
        <f>IFERROR(IF(VLOOKUP($D860,'VLookup Lists'!$B$11:$C$29,2,FALSE)="FLIP",1,0),"")</f>
        <v>0</v>
      </c>
      <c r="O860" s="1" t="b">
        <f>ISNUMBER(MATCH($E860,'VLookup Lists'!$E$2:$E$17,0))</f>
        <v>0</v>
      </c>
    </row>
    <row r="861" spans="1:15" ht="15.75" customHeight="1" x14ac:dyDescent="0.2">
      <c r="A861" s="1" t="str">
        <f t="shared" si="3"/>
        <v>OFVP</v>
      </c>
      <c r="B861" s="1" t="s">
        <v>190</v>
      </c>
      <c r="D861" s="1">
        <v>3007</v>
      </c>
      <c r="E861" s="1" t="s">
        <v>202</v>
      </c>
      <c r="G861" s="38">
        <v>45565</v>
      </c>
      <c r="H861" s="39">
        <v>33885</v>
      </c>
      <c r="I861" s="1">
        <v>2025</v>
      </c>
      <c r="J861" s="1" t="s">
        <v>93</v>
      </c>
      <c r="K861" s="1" t="s">
        <v>94</v>
      </c>
      <c r="L861" s="1" t="s">
        <v>28</v>
      </c>
      <c r="M861" s="1">
        <f>IF(ISNUMBER(MATCH(E861,_xlfn.VSTACK('VLookup Lists'!$E$2:$E$17,'VLookup Lists'!$H$2:$H$38,'VLookup Lists'!$J$2:$J$8),0)),1,0)</f>
        <v>0</v>
      </c>
      <c r="N861" s="1">
        <f>IFERROR(IF(VLOOKUP($D861,'VLookup Lists'!$B$11:$C$29,2,FALSE)="FLIP",1,0),"")</f>
        <v>0</v>
      </c>
      <c r="O861" s="1" t="b">
        <f>ISNUMBER(MATCH($E861,'VLookup Lists'!$E$2:$E$17,0))</f>
        <v>0</v>
      </c>
    </row>
    <row r="862" spans="1:15" ht="15.75" customHeight="1" x14ac:dyDescent="0.2">
      <c r="A862" s="1" t="str">
        <f t="shared" si="3"/>
        <v>OFVP</v>
      </c>
      <c r="B862" s="1" t="s">
        <v>190</v>
      </c>
      <c r="D862" s="1">
        <v>3007</v>
      </c>
      <c r="E862" s="1" t="s">
        <v>261</v>
      </c>
      <c r="G862" s="38">
        <v>45565</v>
      </c>
      <c r="H862" s="39">
        <v>32191</v>
      </c>
      <c r="I862" s="1">
        <v>2025</v>
      </c>
      <c r="J862" s="1" t="s">
        <v>93</v>
      </c>
      <c r="K862" s="1" t="s">
        <v>94</v>
      </c>
      <c r="L862" s="1" t="s">
        <v>31</v>
      </c>
      <c r="M862" s="1">
        <f>IF(ISNUMBER(MATCH(E862,_xlfn.VSTACK('VLookup Lists'!$E$2:$E$17,'VLookup Lists'!$H$2:$H$38,'VLookup Lists'!$J$2:$J$8),0)),1,0)</f>
        <v>0</v>
      </c>
      <c r="N862" s="1">
        <f>IFERROR(IF(VLOOKUP($D862,'VLookup Lists'!$B$11:$C$29,2,FALSE)="FLIP",1,0),"")</f>
        <v>0</v>
      </c>
      <c r="O862" s="1" t="b">
        <f>ISNUMBER(MATCH($E862,'VLookup Lists'!$E$2:$E$17,0))</f>
        <v>0</v>
      </c>
    </row>
    <row r="863" spans="1:15" ht="15.75" customHeight="1" x14ac:dyDescent="0.2">
      <c r="A863" s="1" t="str">
        <f t="shared" si="3"/>
        <v>OFVP</v>
      </c>
      <c r="B863" s="1" t="s">
        <v>190</v>
      </c>
      <c r="D863" s="1">
        <v>3007</v>
      </c>
      <c r="E863" s="1" t="s">
        <v>261</v>
      </c>
      <c r="G863" s="38">
        <v>45565</v>
      </c>
      <c r="H863" s="39">
        <v>32191</v>
      </c>
      <c r="I863" s="1">
        <v>2025</v>
      </c>
      <c r="J863" s="1" t="s">
        <v>93</v>
      </c>
      <c r="K863" s="1" t="s">
        <v>94</v>
      </c>
      <c r="L863" s="1" t="s">
        <v>61</v>
      </c>
      <c r="M863" s="1">
        <f>IF(ISNUMBER(MATCH(E863,_xlfn.VSTACK('VLookup Lists'!$E$2:$E$17,'VLookup Lists'!$H$2:$H$38,'VLookup Lists'!$J$2:$J$8),0)),1,0)</f>
        <v>0</v>
      </c>
      <c r="N863" s="1">
        <f>IFERROR(IF(VLOOKUP($D863,'VLookup Lists'!$B$11:$C$29,2,FALSE)="FLIP",1,0),"")</f>
        <v>0</v>
      </c>
      <c r="O863" s="1" t="b">
        <f>ISNUMBER(MATCH($E863,'VLookup Lists'!$E$2:$E$17,0))</f>
        <v>0</v>
      </c>
    </row>
    <row r="864" spans="1:15" ht="15.75" customHeight="1" x14ac:dyDescent="0.2">
      <c r="A864" s="1" t="str">
        <f t="shared" si="3"/>
        <v>OFVP</v>
      </c>
      <c r="B864" s="1" t="s">
        <v>190</v>
      </c>
      <c r="D864" s="1">
        <v>3007</v>
      </c>
      <c r="E864" s="1" t="s">
        <v>261</v>
      </c>
      <c r="G864" s="38">
        <v>45565</v>
      </c>
      <c r="H864" s="39">
        <v>32191</v>
      </c>
      <c r="I864" s="1">
        <v>2025</v>
      </c>
      <c r="J864" s="1" t="s">
        <v>93</v>
      </c>
      <c r="K864" s="1" t="s">
        <v>94</v>
      </c>
      <c r="L864" s="1" t="s">
        <v>63</v>
      </c>
      <c r="M864" s="1">
        <f>IF(ISNUMBER(MATCH(E864,_xlfn.VSTACK('VLookup Lists'!$E$2:$E$17,'VLookup Lists'!$H$2:$H$38,'VLookup Lists'!$J$2:$J$8),0)),1,0)</f>
        <v>0</v>
      </c>
      <c r="N864" s="1">
        <f>IFERROR(IF(VLOOKUP($D864,'VLookup Lists'!$B$11:$C$29,2,FALSE)="FLIP",1,0),"")</f>
        <v>0</v>
      </c>
      <c r="O864" s="1" t="b">
        <f>ISNUMBER(MATCH($E864,'VLookup Lists'!$E$2:$E$17,0))</f>
        <v>0</v>
      </c>
    </row>
    <row r="865" spans="1:15" ht="15.75" customHeight="1" x14ac:dyDescent="0.2">
      <c r="A865" s="1" t="str">
        <f t="shared" si="3"/>
        <v>OFVP</v>
      </c>
      <c r="B865" s="1" t="s">
        <v>203</v>
      </c>
      <c r="D865" s="1">
        <v>3013</v>
      </c>
      <c r="E865" s="1" t="s">
        <v>104</v>
      </c>
      <c r="G865" s="38"/>
      <c r="H865" s="39">
        <v>16000000</v>
      </c>
      <c r="I865" s="1">
        <v>2025</v>
      </c>
      <c r="J865" s="1" t="s">
        <v>93</v>
      </c>
      <c r="K865" s="1" t="s">
        <v>94</v>
      </c>
      <c r="L865" s="1" t="s">
        <v>204</v>
      </c>
      <c r="M865" s="1">
        <f>IF(ISNUMBER(MATCH(E865,_xlfn.VSTACK('VLookup Lists'!$E$2:$E$17,'VLookup Lists'!$H$2:$H$38,'VLookup Lists'!$J$2:$J$8),0)),1,0)</f>
        <v>1</v>
      </c>
      <c r="N865" s="1">
        <f>IFERROR(IF(VLOOKUP($D865,'VLookup Lists'!$B$11:$C$29,2,FALSE)="FLIP",1,0),"")</f>
        <v>1</v>
      </c>
      <c r="O865" s="1" t="b">
        <f>ISNUMBER(MATCH($E865,'VLookup Lists'!$E$2:$E$17,0))</f>
        <v>0</v>
      </c>
    </row>
    <row r="866" spans="1:15" ht="15.75" customHeight="1" x14ac:dyDescent="0.2">
      <c r="A866" s="1" t="str">
        <f t="shared" si="3"/>
        <v>OFVP</v>
      </c>
      <c r="B866" s="1" t="s">
        <v>203</v>
      </c>
      <c r="D866" s="1">
        <v>3013</v>
      </c>
      <c r="E866" s="1" t="s">
        <v>265</v>
      </c>
      <c r="G866" s="38"/>
      <c r="H866" s="39">
        <v>19618000</v>
      </c>
      <c r="I866" s="1">
        <v>2025</v>
      </c>
      <c r="J866" s="1" t="s">
        <v>93</v>
      </c>
      <c r="K866" s="1" t="s">
        <v>94</v>
      </c>
      <c r="L866" s="1" t="s">
        <v>204</v>
      </c>
      <c r="M866" s="1">
        <f>IF(ISNUMBER(MATCH(E866,_xlfn.VSTACK('VLookup Lists'!$E$2:$E$17,'VLookup Lists'!$H$2:$H$38,'VLookup Lists'!$J$2:$J$8),0)),1,0)</f>
        <v>1</v>
      </c>
      <c r="N866" s="1">
        <f>IFERROR(IF(VLOOKUP($D866,'VLookup Lists'!$B$11:$C$29,2,FALSE)="FLIP",1,0),"")</f>
        <v>1</v>
      </c>
      <c r="O866" s="1" t="b">
        <f>ISNUMBER(MATCH($E866,'VLookup Lists'!$E$2:$E$17,0))</f>
        <v>1</v>
      </c>
    </row>
    <row r="867" spans="1:15" ht="15.75" customHeight="1" x14ac:dyDescent="0.2">
      <c r="A867" s="1" t="str">
        <f t="shared" si="3"/>
        <v>OFVP</v>
      </c>
      <c r="B867" s="1" t="s">
        <v>205</v>
      </c>
      <c r="D867" s="1">
        <v>3014</v>
      </c>
      <c r="E867" s="1" t="s">
        <v>147</v>
      </c>
      <c r="G867" s="38">
        <v>45565</v>
      </c>
      <c r="H867" s="39">
        <v>108395</v>
      </c>
      <c r="I867" s="1">
        <v>2025</v>
      </c>
      <c r="J867" s="1" t="s">
        <v>119</v>
      </c>
      <c r="K867" s="1" t="s">
        <v>119</v>
      </c>
      <c r="L867" s="1" t="s">
        <v>206</v>
      </c>
      <c r="M867" s="1">
        <f>IF(ISNUMBER(MATCH(E867,_xlfn.VSTACK('VLookup Lists'!$E$2:$E$17,'VLookup Lists'!$H$2:$H$38,'VLookup Lists'!$J$2:$J$8),0)),1,0)</f>
        <v>0</v>
      </c>
      <c r="N867" s="1">
        <f>IFERROR(IF(VLOOKUP($D867,'VLookup Lists'!$B$11:$C$29,2,FALSE)="FLIP",1,0),"")</f>
        <v>0</v>
      </c>
      <c r="O867" s="1" t="b">
        <f>ISNUMBER(MATCH($E867,'VLookup Lists'!$E$2:$E$17,0))</f>
        <v>0</v>
      </c>
    </row>
    <row r="868" spans="1:15" ht="15.75" customHeight="1" x14ac:dyDescent="0.2">
      <c r="A868" s="1" t="str">
        <f t="shared" si="3"/>
        <v>OFVP</v>
      </c>
      <c r="B868" s="1" t="s">
        <v>205</v>
      </c>
      <c r="D868" s="1">
        <v>3014</v>
      </c>
      <c r="E868" s="1" t="s">
        <v>207</v>
      </c>
      <c r="G868" s="38">
        <v>45565</v>
      </c>
      <c r="H868" s="39">
        <v>85695</v>
      </c>
      <c r="I868" s="1">
        <v>2025</v>
      </c>
      <c r="J868" s="1" t="s">
        <v>119</v>
      </c>
      <c r="K868" s="1" t="s">
        <v>119</v>
      </c>
      <c r="L868" s="1" t="s">
        <v>206</v>
      </c>
      <c r="M868" s="1">
        <f>IF(ISNUMBER(MATCH(E868,_xlfn.VSTACK('VLookup Lists'!$E$2:$E$17,'VLookup Lists'!$H$2:$H$38,'VLookup Lists'!$J$2:$J$8),0)),1,0)</f>
        <v>0</v>
      </c>
      <c r="N868" s="1">
        <f>IFERROR(IF(VLOOKUP($D868,'VLookup Lists'!$B$11:$C$29,2,FALSE)="FLIP",1,0),"")</f>
        <v>0</v>
      </c>
      <c r="O868" s="1" t="b">
        <f>ISNUMBER(MATCH($E868,'VLookup Lists'!$E$2:$E$17,0))</f>
        <v>0</v>
      </c>
    </row>
    <row r="869" spans="1:15" ht="15.75" customHeight="1" x14ac:dyDescent="0.2">
      <c r="A869" s="1" t="str">
        <f t="shared" si="3"/>
        <v>OFVP</v>
      </c>
      <c r="B869" s="1" t="s">
        <v>205</v>
      </c>
      <c r="D869" s="1">
        <v>3014</v>
      </c>
      <c r="E869" s="1" t="s">
        <v>1511</v>
      </c>
      <c r="G869" s="38">
        <v>45565</v>
      </c>
      <c r="H869" s="39">
        <v>108126</v>
      </c>
      <c r="I869" s="1">
        <v>2025</v>
      </c>
      <c r="J869" s="1" t="s">
        <v>119</v>
      </c>
      <c r="K869" s="1" t="s">
        <v>119</v>
      </c>
      <c r="L869" s="1" t="s">
        <v>206</v>
      </c>
      <c r="M869" s="1">
        <f>IF(ISNUMBER(MATCH(E869,_xlfn.VSTACK('VLookup Lists'!$E$2:$E$17,'VLookup Lists'!$H$2:$H$38,'VLookup Lists'!$J$2:$J$8),0)),1,0)</f>
        <v>0</v>
      </c>
      <c r="N869" s="1">
        <f>IFERROR(IF(VLOOKUP($D869,'VLookup Lists'!$B$11:$C$29,2,FALSE)="FLIP",1,0),"")</f>
        <v>0</v>
      </c>
      <c r="O869" s="1" t="b">
        <f>ISNUMBER(MATCH($E869,'VLookup Lists'!$E$2:$E$17,0))</f>
        <v>0</v>
      </c>
    </row>
    <row r="870" spans="1:15" ht="15.75" customHeight="1" x14ac:dyDescent="0.2">
      <c r="A870" s="1" t="str">
        <f t="shared" si="3"/>
        <v>OFVP</v>
      </c>
      <c r="B870" s="1" t="s">
        <v>208</v>
      </c>
      <c r="D870" s="1">
        <v>3023</v>
      </c>
      <c r="E870" s="1" t="s">
        <v>209</v>
      </c>
      <c r="G870" s="38">
        <v>45747</v>
      </c>
      <c r="H870" s="39">
        <v>65862</v>
      </c>
      <c r="I870" s="1">
        <v>2025</v>
      </c>
      <c r="J870" s="1" t="s">
        <v>119</v>
      </c>
      <c r="K870" s="1" t="s">
        <v>150</v>
      </c>
      <c r="L870" s="1" t="s">
        <v>151</v>
      </c>
      <c r="M870" s="1">
        <f>IF(ISNUMBER(MATCH(E870,_xlfn.VSTACK('VLookup Lists'!$E$2:$E$17,'VLookup Lists'!$H$2:$H$38,'VLookup Lists'!$J$2:$J$8),0)),1,0)</f>
        <v>0</v>
      </c>
      <c r="N870" s="1">
        <f>IFERROR(IF(VLOOKUP($D870,'VLookup Lists'!$B$11:$C$29,2,FALSE)="FLIP",1,0),"")</f>
        <v>0</v>
      </c>
      <c r="O870" s="1" t="b">
        <f>ISNUMBER(MATCH($E870,'VLookup Lists'!$E$2:$E$17,0))</f>
        <v>0</v>
      </c>
    </row>
    <row r="871" spans="1:15" ht="15.75" customHeight="1" x14ac:dyDescent="0.2">
      <c r="A871" s="1" t="str">
        <f t="shared" si="3"/>
        <v>OFVP</v>
      </c>
      <c r="B871" s="1" t="s">
        <v>208</v>
      </c>
      <c r="D871" s="1">
        <v>3023</v>
      </c>
      <c r="E871" s="1" t="s">
        <v>262</v>
      </c>
      <c r="G871" s="38">
        <v>45747</v>
      </c>
      <c r="H871" s="39">
        <v>64678</v>
      </c>
      <c r="I871" s="1">
        <v>2025</v>
      </c>
      <c r="J871" s="1" t="s">
        <v>119</v>
      </c>
      <c r="K871" s="1" t="s">
        <v>140</v>
      </c>
      <c r="L871" s="1" t="s">
        <v>141</v>
      </c>
      <c r="M871" s="1">
        <f>IF(ISNUMBER(MATCH(E871,_xlfn.VSTACK('VLookup Lists'!$E$2:$E$17,'VLookup Lists'!$H$2:$H$38,'VLookup Lists'!$J$2:$J$8),0)),1,0)</f>
        <v>0</v>
      </c>
      <c r="N871" s="1">
        <f>IFERROR(IF(VLOOKUP($D871,'VLookup Lists'!$B$11:$C$29,2,FALSE)="FLIP",1,0),"")</f>
        <v>0</v>
      </c>
      <c r="O871" s="1" t="b">
        <f>ISNUMBER(MATCH($E871,'VLookup Lists'!$E$2:$E$17,0))</f>
        <v>0</v>
      </c>
    </row>
    <row r="872" spans="1:15" ht="15.75" customHeight="1" x14ac:dyDescent="0.2">
      <c r="A872" s="1" t="str">
        <f t="shared" si="3"/>
        <v>OFVP</v>
      </c>
      <c r="B872" s="1" t="s">
        <v>208</v>
      </c>
      <c r="D872" s="1">
        <v>3023</v>
      </c>
      <c r="E872" s="1" t="s">
        <v>210</v>
      </c>
      <c r="G872" s="38">
        <v>45747</v>
      </c>
      <c r="H872" s="39">
        <v>56524</v>
      </c>
      <c r="I872" s="1">
        <v>2025</v>
      </c>
      <c r="J872" s="1" t="s">
        <v>119</v>
      </c>
      <c r="K872" s="1" t="s">
        <v>171</v>
      </c>
      <c r="L872" s="1" t="s">
        <v>171</v>
      </c>
      <c r="M872" s="1">
        <f>IF(ISNUMBER(MATCH(E872,_xlfn.VSTACK('VLookup Lists'!$E$2:$E$17,'VLookup Lists'!$H$2:$H$38,'VLookup Lists'!$J$2:$J$8),0)),1,0)</f>
        <v>0</v>
      </c>
      <c r="N872" s="1">
        <f>IFERROR(IF(VLOOKUP($D872,'VLookup Lists'!$B$11:$C$29,2,FALSE)="FLIP",1,0),"")</f>
        <v>0</v>
      </c>
      <c r="O872" s="1" t="b">
        <f>ISNUMBER(MATCH($E872,'VLookup Lists'!$E$2:$E$17,0))</f>
        <v>0</v>
      </c>
    </row>
    <row r="873" spans="1:15" ht="15.75" customHeight="1" x14ac:dyDescent="0.2">
      <c r="A873" s="1" t="str">
        <f t="shared" si="3"/>
        <v>OFVP</v>
      </c>
      <c r="B873" s="1" t="s">
        <v>208</v>
      </c>
      <c r="D873" s="1">
        <v>3023</v>
      </c>
      <c r="E873" s="1" t="s">
        <v>175</v>
      </c>
      <c r="G873" s="38">
        <v>45747</v>
      </c>
      <c r="H873" s="39">
        <v>52726</v>
      </c>
      <c r="I873" s="1">
        <v>2025</v>
      </c>
      <c r="J873" s="1" t="s">
        <v>119</v>
      </c>
      <c r="K873" s="1" t="s">
        <v>129</v>
      </c>
      <c r="L873" s="1" t="s">
        <v>130</v>
      </c>
      <c r="M873" s="1">
        <f>IF(ISNUMBER(MATCH(E873,_xlfn.VSTACK('VLookup Lists'!$E$2:$E$17,'VLookup Lists'!$H$2:$H$38,'VLookup Lists'!$J$2:$J$8),0)),1,0)</f>
        <v>0</v>
      </c>
      <c r="N873" s="1">
        <f>IFERROR(IF(VLOOKUP($D873,'VLookup Lists'!$B$11:$C$29,2,FALSE)="FLIP",1,0),"")</f>
        <v>0</v>
      </c>
      <c r="O873" s="1" t="b">
        <f>ISNUMBER(MATCH($E873,'VLookup Lists'!$E$2:$E$17,0))</f>
        <v>0</v>
      </c>
    </row>
    <row r="874" spans="1:15" ht="15.75" customHeight="1" x14ac:dyDescent="0.2">
      <c r="A874" s="1" t="str">
        <f t="shared" si="3"/>
        <v>OFVP</v>
      </c>
      <c r="B874" s="1" t="s">
        <v>208</v>
      </c>
      <c r="D874" s="1">
        <v>3023</v>
      </c>
      <c r="E874" s="1" t="s">
        <v>211</v>
      </c>
      <c r="G874" s="38">
        <v>45747</v>
      </c>
      <c r="H874" s="39">
        <v>71712</v>
      </c>
      <c r="I874" s="1">
        <v>2025</v>
      </c>
      <c r="J874" s="1" t="s">
        <v>119</v>
      </c>
      <c r="K874" s="1" t="s">
        <v>122</v>
      </c>
      <c r="L874" s="1" t="s">
        <v>123</v>
      </c>
      <c r="M874" s="1">
        <f>IF(ISNUMBER(MATCH(E874,_xlfn.VSTACK('VLookup Lists'!$E$2:$E$17,'VLookup Lists'!$H$2:$H$38,'VLookup Lists'!$J$2:$J$8),0)),1,0)</f>
        <v>0</v>
      </c>
      <c r="N874" s="1">
        <f>IFERROR(IF(VLOOKUP($D874,'VLookup Lists'!$B$11:$C$29,2,FALSE)="FLIP",1,0),"")</f>
        <v>0</v>
      </c>
      <c r="O874" s="1" t="b">
        <f>ISNUMBER(MATCH($E874,'VLookup Lists'!$E$2:$E$17,0))</f>
        <v>0</v>
      </c>
    </row>
    <row r="875" spans="1:15" ht="15.75" customHeight="1" x14ac:dyDescent="0.2">
      <c r="A875" s="1" t="str">
        <f t="shared" si="3"/>
        <v>OFVP</v>
      </c>
      <c r="B875" s="1" t="s">
        <v>208</v>
      </c>
      <c r="D875" s="1">
        <v>3023</v>
      </c>
      <c r="E875" s="1" t="s">
        <v>263</v>
      </c>
      <c r="G875" s="38">
        <v>45747</v>
      </c>
      <c r="H875" s="39">
        <v>57090</v>
      </c>
      <c r="I875" s="1">
        <v>2025</v>
      </c>
      <c r="J875" s="1" t="s">
        <v>119</v>
      </c>
      <c r="K875" s="1" t="s">
        <v>94</v>
      </c>
      <c r="L875" s="1" t="s">
        <v>185</v>
      </c>
      <c r="M875" s="1">
        <f>IF(ISNUMBER(MATCH(E875,_xlfn.VSTACK('VLookup Lists'!$E$2:$E$17,'VLookup Lists'!$H$2:$H$38,'VLookup Lists'!$J$2:$J$8),0)),1,0)</f>
        <v>0</v>
      </c>
      <c r="N875" s="1">
        <f>IFERROR(IF(VLOOKUP($D875,'VLookup Lists'!$B$11:$C$29,2,FALSE)="FLIP",1,0),"")</f>
        <v>0</v>
      </c>
      <c r="O875" s="1" t="b">
        <f>ISNUMBER(MATCH($E875,'VLookup Lists'!$E$2:$E$17,0))</f>
        <v>0</v>
      </c>
    </row>
    <row r="876" spans="1:15" ht="15.75" customHeight="1" x14ac:dyDescent="0.2">
      <c r="A876" s="1" t="str">
        <f t="shared" si="3"/>
        <v>OFVP</v>
      </c>
      <c r="B876" s="1" t="s">
        <v>208</v>
      </c>
      <c r="D876" s="1">
        <v>3023</v>
      </c>
      <c r="E876" s="1" t="s">
        <v>230</v>
      </c>
      <c r="G876" s="38">
        <v>45747</v>
      </c>
      <c r="H876" s="39">
        <v>56524</v>
      </c>
      <c r="I876" s="1">
        <v>2025</v>
      </c>
      <c r="J876" s="1" t="s">
        <v>119</v>
      </c>
      <c r="K876" s="1" t="s">
        <v>148</v>
      </c>
      <c r="L876" s="1" t="s">
        <v>149</v>
      </c>
      <c r="M876" s="1">
        <f>IF(ISNUMBER(MATCH(E876,_xlfn.VSTACK('VLookup Lists'!$E$2:$E$17,'VLookup Lists'!$H$2:$H$38,'VLookup Lists'!$J$2:$J$8),0)),1,0)</f>
        <v>0</v>
      </c>
      <c r="N876" s="1">
        <f>IFERROR(IF(VLOOKUP($D876,'VLookup Lists'!$B$11:$C$29,2,FALSE)="FLIP",1,0),"")</f>
        <v>0</v>
      </c>
      <c r="O876" s="1" t="b">
        <f>ISNUMBER(MATCH($E876,'VLookup Lists'!$E$2:$E$17,0))</f>
        <v>0</v>
      </c>
    </row>
    <row r="877" spans="1:15" ht="15.75" customHeight="1" x14ac:dyDescent="0.2">
      <c r="A877" s="1" t="str">
        <f t="shared" si="3"/>
        <v>OFVP</v>
      </c>
      <c r="B877" s="1" t="s">
        <v>208</v>
      </c>
      <c r="D877" s="1">
        <v>3023</v>
      </c>
      <c r="E877" s="1" t="s">
        <v>189</v>
      </c>
      <c r="G877" s="38">
        <v>45747</v>
      </c>
      <c r="H877" s="39">
        <v>56524</v>
      </c>
      <c r="I877" s="1">
        <v>2025</v>
      </c>
      <c r="J877" s="1" t="s">
        <v>119</v>
      </c>
      <c r="K877" s="1" t="s">
        <v>94</v>
      </c>
      <c r="L877" s="1" t="s">
        <v>127</v>
      </c>
      <c r="M877" s="1">
        <f>IF(ISNUMBER(MATCH(E877,_xlfn.VSTACK('VLookup Lists'!$E$2:$E$17,'VLookup Lists'!$H$2:$H$38,'VLookup Lists'!$J$2:$J$8),0)),1,0)</f>
        <v>0</v>
      </c>
      <c r="N877" s="1">
        <f>IFERROR(IF(VLOOKUP($D877,'VLookup Lists'!$B$11:$C$29,2,FALSE)="FLIP",1,0),"")</f>
        <v>0</v>
      </c>
      <c r="O877" s="1" t="b">
        <f>ISNUMBER(MATCH($E877,'VLookup Lists'!$E$2:$E$17,0))</f>
        <v>0</v>
      </c>
    </row>
    <row r="878" spans="1:15" ht="15.75" customHeight="1" x14ac:dyDescent="0.2">
      <c r="A878" s="1" t="str">
        <f t="shared" si="3"/>
        <v>OFVP</v>
      </c>
      <c r="B878" s="1" t="s">
        <v>212</v>
      </c>
      <c r="D878" s="1">
        <v>3068</v>
      </c>
      <c r="E878" s="1" t="s">
        <v>213</v>
      </c>
      <c r="G878" s="38">
        <v>45473</v>
      </c>
      <c r="H878" s="39">
        <v>0</v>
      </c>
      <c r="I878" s="1">
        <v>2025</v>
      </c>
      <c r="J878" s="1" t="s">
        <v>93</v>
      </c>
      <c r="K878" s="1" t="s">
        <v>94</v>
      </c>
      <c r="L878" s="1" t="s">
        <v>204</v>
      </c>
      <c r="M878" s="1">
        <f>IF(ISNUMBER(MATCH(E878,_xlfn.VSTACK('VLookup Lists'!$E$2:$E$17,'VLookup Lists'!$H$2:$H$38,'VLookup Lists'!$J$2:$J$8),0)),1,0)</f>
        <v>1</v>
      </c>
      <c r="N878" s="1">
        <f>IFERROR(IF(VLOOKUP($D878,'VLookup Lists'!$B$11:$C$29,2,FALSE)="FLIP",1,0),"")</f>
        <v>0</v>
      </c>
      <c r="O878" s="1" t="b">
        <f>ISNUMBER(MATCH($E878,'VLookup Lists'!$E$2:$E$17,0))</f>
        <v>0</v>
      </c>
    </row>
    <row r="879" spans="1:15" ht="15.75" customHeight="1" x14ac:dyDescent="0.2">
      <c r="A879" s="1" t="str">
        <f t="shared" si="3"/>
        <v>OFVP</v>
      </c>
      <c r="B879" s="1" t="s">
        <v>273</v>
      </c>
      <c r="D879" s="1">
        <v>3416</v>
      </c>
      <c r="E879" s="1" t="s">
        <v>274</v>
      </c>
      <c r="G879" s="38"/>
      <c r="H879" s="39">
        <v>184183</v>
      </c>
      <c r="I879" s="1">
        <v>2025</v>
      </c>
      <c r="J879" s="1" t="s">
        <v>93</v>
      </c>
      <c r="K879" s="1" t="s">
        <v>94</v>
      </c>
      <c r="L879" s="1" t="s">
        <v>37</v>
      </c>
      <c r="M879" s="1">
        <f>IF(ISNUMBER(MATCH(E879,_xlfn.VSTACK('VLookup Lists'!$E$2:$E$17,'VLookup Lists'!$H$2:$H$38,'VLookup Lists'!$J$2:$J$8),0)),1,0)</f>
        <v>0</v>
      </c>
      <c r="N879" s="1">
        <f>IFERROR(IF(VLOOKUP($D879,'VLookup Lists'!$B$11:$C$29,2,FALSE)="FLIP",1,0),"")</f>
        <v>0</v>
      </c>
      <c r="O879" s="1" t="b">
        <f>ISNUMBER(MATCH($E879,'VLookup Lists'!$E$2:$E$17,0))</f>
        <v>0</v>
      </c>
    </row>
    <row r="880" spans="1:15" ht="15.75" customHeight="1" x14ac:dyDescent="0.2">
      <c r="A880" s="1" t="str">
        <f t="shared" si="3"/>
        <v>OFVP</v>
      </c>
      <c r="B880" s="1" t="s">
        <v>273</v>
      </c>
      <c r="D880" s="1">
        <v>3416</v>
      </c>
      <c r="E880" s="1" t="s">
        <v>275</v>
      </c>
      <c r="G880" s="38"/>
      <c r="H880" s="39">
        <v>196688</v>
      </c>
      <c r="I880" s="1">
        <v>2025</v>
      </c>
      <c r="J880" s="1" t="s">
        <v>93</v>
      </c>
      <c r="K880" s="1" t="s">
        <v>94</v>
      </c>
      <c r="L880" s="1" t="s">
        <v>50</v>
      </c>
      <c r="M880" s="1">
        <f>IF(ISNUMBER(MATCH(E880,_xlfn.VSTACK('VLookup Lists'!$E$2:$E$17,'VLookup Lists'!$H$2:$H$38,'VLookup Lists'!$J$2:$J$8),0)),1,0)</f>
        <v>0</v>
      </c>
      <c r="N880" s="1">
        <f>IFERROR(IF(VLOOKUP($D880,'VLookup Lists'!$B$11:$C$29,2,FALSE)="FLIP",1,0),"")</f>
        <v>0</v>
      </c>
      <c r="O880" s="1" t="b">
        <f>ISNUMBER(MATCH($E880,'VLookup Lists'!$E$2:$E$17,0))</f>
        <v>0</v>
      </c>
    </row>
    <row r="881" spans="1:15" ht="15.75" customHeight="1" x14ac:dyDescent="0.2">
      <c r="A881" s="1" t="str">
        <f t="shared" si="3"/>
        <v>OFVP</v>
      </c>
      <c r="B881" s="1" t="s">
        <v>273</v>
      </c>
      <c r="D881" s="1">
        <v>3416</v>
      </c>
      <c r="E881" s="1" t="s">
        <v>147</v>
      </c>
      <c r="G881" s="38"/>
      <c r="H881" s="39">
        <v>275426</v>
      </c>
      <c r="I881" s="1">
        <v>2025</v>
      </c>
      <c r="J881" s="1" t="s">
        <v>93</v>
      </c>
      <c r="K881" s="1" t="s">
        <v>94</v>
      </c>
      <c r="L881" s="1" t="s">
        <v>55</v>
      </c>
      <c r="M881" s="1">
        <f>IF(ISNUMBER(MATCH(E881,_xlfn.VSTACK('VLookup Lists'!$E$2:$E$17,'VLookup Lists'!$H$2:$H$38,'VLookup Lists'!$J$2:$J$8),0)),1,0)</f>
        <v>0</v>
      </c>
      <c r="N881" s="1">
        <f>IFERROR(IF(VLOOKUP($D881,'VLookup Lists'!$B$11:$C$29,2,FALSE)="FLIP",1,0),"")</f>
        <v>0</v>
      </c>
      <c r="O881" s="1" t="b">
        <f>ISNUMBER(MATCH($E881,'VLookup Lists'!$E$2:$E$17,0))</f>
        <v>0</v>
      </c>
    </row>
    <row r="882" spans="1:15" ht="15.75" customHeight="1" x14ac:dyDescent="0.2">
      <c r="A882" s="1" t="str">
        <f t="shared" si="3"/>
        <v>OFVP</v>
      </c>
      <c r="B882" s="1" t="s">
        <v>273</v>
      </c>
      <c r="D882" s="1">
        <v>3416</v>
      </c>
      <c r="E882" s="1" t="s">
        <v>147</v>
      </c>
      <c r="G882" s="38"/>
      <c r="H882" s="39">
        <v>291571</v>
      </c>
      <c r="I882" s="1">
        <v>2025</v>
      </c>
      <c r="J882" s="1" t="s">
        <v>93</v>
      </c>
      <c r="K882" s="1" t="s">
        <v>94</v>
      </c>
      <c r="L882" s="1" t="s">
        <v>59</v>
      </c>
      <c r="M882" s="1">
        <f>IF(ISNUMBER(MATCH(E882,_xlfn.VSTACK('VLookup Lists'!$E$2:$E$17,'VLookup Lists'!$H$2:$H$38,'VLookup Lists'!$J$2:$J$8),0)),1,0)</f>
        <v>0</v>
      </c>
      <c r="N882" s="1">
        <f>IFERROR(IF(VLOOKUP($D882,'VLookup Lists'!$B$11:$C$29,2,FALSE)="FLIP",1,0),"")</f>
        <v>0</v>
      </c>
      <c r="O882" s="1" t="b">
        <f>ISNUMBER(MATCH($E882,'VLookup Lists'!$E$2:$E$17,0))</f>
        <v>0</v>
      </c>
    </row>
    <row r="883" spans="1:15" ht="15.75" customHeight="1" x14ac:dyDescent="0.2">
      <c r="A883" s="1" t="str">
        <f t="shared" si="3"/>
        <v>OFVP</v>
      </c>
      <c r="B883" s="1" t="s">
        <v>273</v>
      </c>
      <c r="D883" s="1">
        <v>3416</v>
      </c>
      <c r="E883" s="1" t="s">
        <v>147</v>
      </c>
      <c r="G883" s="38"/>
      <c r="H883" s="39">
        <v>274246</v>
      </c>
      <c r="I883" s="1">
        <v>2025</v>
      </c>
      <c r="J883" s="1" t="s">
        <v>93</v>
      </c>
      <c r="K883" s="1" t="s">
        <v>94</v>
      </c>
      <c r="L883" s="1" t="s">
        <v>37</v>
      </c>
      <c r="M883" s="1">
        <f>IF(ISNUMBER(MATCH(E883,_xlfn.VSTACK('VLookup Lists'!$E$2:$E$17,'VLookup Lists'!$H$2:$H$38,'VLookup Lists'!$J$2:$J$8),0)),1,0)</f>
        <v>0</v>
      </c>
      <c r="N883" s="1">
        <f>IFERROR(IF(VLOOKUP($D883,'VLookup Lists'!$B$11:$C$29,2,FALSE)="FLIP",1,0),"")</f>
        <v>0</v>
      </c>
      <c r="O883" s="1" t="b">
        <f>ISNUMBER(MATCH($E883,'VLookup Lists'!$E$2:$E$17,0))</f>
        <v>0</v>
      </c>
    </row>
    <row r="884" spans="1:15" ht="15.75" customHeight="1" x14ac:dyDescent="0.2">
      <c r="A884" s="1" t="str">
        <f t="shared" si="3"/>
        <v>OFVP</v>
      </c>
      <c r="B884" s="1" t="s">
        <v>273</v>
      </c>
      <c r="D884" s="1">
        <v>3416</v>
      </c>
      <c r="E884" s="1" t="s">
        <v>276</v>
      </c>
      <c r="G884" s="38"/>
      <c r="H884" s="39">
        <v>201443</v>
      </c>
      <c r="I884" s="1">
        <v>2025</v>
      </c>
      <c r="J884" s="1" t="s">
        <v>93</v>
      </c>
      <c r="K884" s="1" t="s">
        <v>94</v>
      </c>
      <c r="L884" s="1" t="s">
        <v>33</v>
      </c>
      <c r="M884" s="1">
        <f>IF(ISNUMBER(MATCH(E884,_xlfn.VSTACK('VLookup Lists'!$E$2:$E$17,'VLookup Lists'!$H$2:$H$38,'VLookup Lists'!$J$2:$J$8),0)),1,0)</f>
        <v>0</v>
      </c>
      <c r="N884" s="1">
        <f>IFERROR(IF(VLOOKUP($D884,'VLookup Lists'!$B$11:$C$29,2,FALSE)="FLIP",1,0),"")</f>
        <v>0</v>
      </c>
      <c r="O884" s="1" t="b">
        <f>ISNUMBER(MATCH($E884,'VLookup Lists'!$E$2:$E$17,0))</f>
        <v>0</v>
      </c>
    </row>
    <row r="885" spans="1:15" ht="15.75" customHeight="1" x14ac:dyDescent="0.2">
      <c r="A885" s="1" t="str">
        <f t="shared" si="3"/>
        <v>OFVP</v>
      </c>
      <c r="B885" s="1" t="s">
        <v>273</v>
      </c>
      <c r="D885" s="1">
        <v>3416</v>
      </c>
      <c r="E885" s="1" t="s">
        <v>277</v>
      </c>
      <c r="G885" s="38"/>
      <c r="H885" s="39">
        <v>258750</v>
      </c>
      <c r="I885" s="1">
        <v>2025</v>
      </c>
      <c r="J885" s="1" t="s">
        <v>93</v>
      </c>
      <c r="K885" s="1" t="s">
        <v>94</v>
      </c>
      <c r="L885" s="1" t="s">
        <v>28</v>
      </c>
      <c r="M885" s="1">
        <f>IF(ISNUMBER(MATCH(E885,_xlfn.VSTACK('VLookup Lists'!$E$2:$E$17,'VLookup Lists'!$H$2:$H$38,'VLookup Lists'!$J$2:$J$8),0)),1,0)</f>
        <v>0</v>
      </c>
      <c r="N885" s="1">
        <f>IFERROR(IF(VLOOKUP($D885,'VLookup Lists'!$B$11:$C$29,2,FALSE)="FLIP",1,0),"")</f>
        <v>0</v>
      </c>
      <c r="O885" s="1" t="b">
        <f>ISNUMBER(MATCH($E885,'VLookup Lists'!$E$2:$E$17,0))</f>
        <v>0</v>
      </c>
    </row>
    <row r="886" spans="1:15" ht="15.75" customHeight="1" x14ac:dyDescent="0.2">
      <c r="A886" s="1" t="str">
        <f t="shared" si="3"/>
        <v>OFVP</v>
      </c>
      <c r="B886" s="1" t="s">
        <v>273</v>
      </c>
      <c r="D886" s="1">
        <v>3416</v>
      </c>
      <c r="E886" s="1" t="s">
        <v>233</v>
      </c>
      <c r="G886" s="38"/>
      <c r="H886" s="39">
        <v>352500</v>
      </c>
      <c r="I886" s="1">
        <v>2025</v>
      </c>
      <c r="J886" s="1" t="s">
        <v>119</v>
      </c>
      <c r="K886" s="1" t="s">
        <v>122</v>
      </c>
      <c r="L886" s="1" t="s">
        <v>123</v>
      </c>
      <c r="M886" s="1">
        <f>IF(ISNUMBER(MATCH(E886,_xlfn.VSTACK('VLookup Lists'!$E$2:$E$17,'VLookup Lists'!$H$2:$H$38,'VLookup Lists'!$J$2:$J$8),0)),1,0)</f>
        <v>0</v>
      </c>
      <c r="N886" s="1">
        <f>IFERROR(IF(VLOOKUP($D886,'VLookup Lists'!$B$11:$C$29,2,FALSE)="FLIP",1,0),"")</f>
        <v>0</v>
      </c>
      <c r="O886" s="1" t="b">
        <f>ISNUMBER(MATCH($E886,'VLookup Lists'!$E$2:$E$17,0))</f>
        <v>0</v>
      </c>
    </row>
    <row r="887" spans="1:15" ht="15.75" customHeight="1" x14ac:dyDescent="0.2">
      <c r="A887" s="1" t="str">
        <f t="shared" si="3"/>
        <v>OFVP</v>
      </c>
      <c r="B887" s="1" t="s">
        <v>273</v>
      </c>
      <c r="D887" s="1">
        <v>3416</v>
      </c>
      <c r="E887" s="1" t="s">
        <v>178</v>
      </c>
      <c r="G887" s="38"/>
      <c r="H887" s="39">
        <v>180000</v>
      </c>
      <c r="I887" s="1">
        <v>2025</v>
      </c>
      <c r="J887" s="1" t="s">
        <v>119</v>
      </c>
      <c r="K887" s="1" t="s">
        <v>148</v>
      </c>
      <c r="L887" s="1" t="s">
        <v>149</v>
      </c>
      <c r="M887" s="1">
        <f>IF(ISNUMBER(MATCH(E887,_xlfn.VSTACK('VLookup Lists'!$E$2:$E$17,'VLookup Lists'!$H$2:$H$38,'VLookup Lists'!$J$2:$J$8),0)),1,0)</f>
        <v>0</v>
      </c>
      <c r="N887" s="1">
        <f>IFERROR(IF(VLOOKUP($D887,'VLookup Lists'!$B$11:$C$29,2,FALSE)="FLIP",1,0),"")</f>
        <v>0</v>
      </c>
      <c r="O887" s="1" t="b">
        <f>ISNUMBER(MATCH($E887,'VLookup Lists'!$E$2:$E$17,0))</f>
        <v>0</v>
      </c>
    </row>
    <row r="888" spans="1:15" ht="15.75" customHeight="1" x14ac:dyDescent="0.2">
      <c r="A888" s="1" t="str">
        <f t="shared" si="3"/>
        <v>OFVP</v>
      </c>
      <c r="B888" s="1" t="s">
        <v>273</v>
      </c>
      <c r="D888" s="1">
        <v>3416</v>
      </c>
      <c r="E888" s="1" t="s">
        <v>278</v>
      </c>
      <c r="G888" s="38"/>
      <c r="H888" s="39">
        <v>229097</v>
      </c>
      <c r="I888" s="1">
        <v>2025</v>
      </c>
      <c r="J888" s="1" t="s">
        <v>119</v>
      </c>
      <c r="K888" s="1" t="s">
        <v>140</v>
      </c>
      <c r="L888" s="1" t="s">
        <v>141</v>
      </c>
      <c r="M888" s="1">
        <f>IF(ISNUMBER(MATCH(E888,_xlfn.VSTACK('VLookup Lists'!$E$2:$E$17,'VLookup Lists'!$H$2:$H$38,'VLookup Lists'!$J$2:$J$8),0)),1,0)</f>
        <v>0</v>
      </c>
      <c r="N888" s="1">
        <f>IFERROR(IF(VLOOKUP($D888,'VLookup Lists'!$B$11:$C$29,2,FALSE)="FLIP",1,0),"")</f>
        <v>0</v>
      </c>
      <c r="O888" s="1" t="b">
        <f>ISNUMBER(MATCH($E888,'VLookup Lists'!$E$2:$E$17,0))</f>
        <v>0</v>
      </c>
    </row>
    <row r="889" spans="1:15" ht="15.75" customHeight="1" x14ac:dyDescent="0.2">
      <c r="A889" s="1" t="str">
        <f t="shared" si="3"/>
        <v>OFVP</v>
      </c>
      <c r="B889" s="1" t="s">
        <v>273</v>
      </c>
      <c r="D889" s="1">
        <v>3416</v>
      </c>
      <c r="E889" s="1" t="s">
        <v>279</v>
      </c>
      <c r="G889" s="38"/>
      <c r="H889" s="39">
        <v>248216</v>
      </c>
      <c r="I889" s="1">
        <v>2025</v>
      </c>
      <c r="J889" s="1" t="s">
        <v>93</v>
      </c>
      <c r="K889" s="1" t="s">
        <v>94</v>
      </c>
      <c r="L889" s="1" t="s">
        <v>52</v>
      </c>
      <c r="M889" s="1">
        <f>IF(ISNUMBER(MATCH(E889,_xlfn.VSTACK('VLookup Lists'!$E$2:$E$17,'VLookup Lists'!$H$2:$H$38,'VLookup Lists'!$J$2:$J$8),0)),1,0)</f>
        <v>0</v>
      </c>
      <c r="N889" s="1">
        <f>IFERROR(IF(VLOOKUP($D889,'VLookup Lists'!$B$11:$C$29,2,FALSE)="FLIP",1,0),"")</f>
        <v>0</v>
      </c>
      <c r="O889" s="1" t="b">
        <f>ISNUMBER(MATCH($E889,'VLookup Lists'!$E$2:$E$17,0))</f>
        <v>0</v>
      </c>
    </row>
    <row r="890" spans="1:15" ht="15.75" customHeight="1" x14ac:dyDescent="0.2">
      <c r="A890" s="1" t="str">
        <f t="shared" si="3"/>
        <v>OFVP</v>
      </c>
      <c r="B890" s="1" t="s">
        <v>273</v>
      </c>
      <c r="D890" s="1">
        <v>3416</v>
      </c>
      <c r="E890" s="1" t="s">
        <v>251</v>
      </c>
      <c r="G890" s="38"/>
      <c r="H890" s="39">
        <v>181222</v>
      </c>
      <c r="I890" s="1">
        <v>2025</v>
      </c>
      <c r="J890" s="1" t="s">
        <v>93</v>
      </c>
      <c r="K890" s="1" t="s">
        <v>94</v>
      </c>
      <c r="L890" s="1" t="s">
        <v>160</v>
      </c>
      <c r="M890" s="1">
        <f>IF(ISNUMBER(MATCH(E890,_xlfn.VSTACK('VLookup Lists'!$E$2:$E$17,'VLookup Lists'!$H$2:$H$38,'VLookup Lists'!$J$2:$J$8),0)),1,0)</f>
        <v>0</v>
      </c>
      <c r="N890" s="1">
        <f>IFERROR(IF(VLOOKUP($D890,'VLookup Lists'!$B$11:$C$29,2,FALSE)="FLIP",1,0),"")</f>
        <v>0</v>
      </c>
      <c r="O890" s="1" t="b">
        <f>ISNUMBER(MATCH($E890,'VLookup Lists'!$E$2:$E$17,0))</f>
        <v>0</v>
      </c>
    </row>
    <row r="891" spans="1:15" ht="15.75" customHeight="1" x14ac:dyDescent="0.2">
      <c r="A891" s="1" t="str">
        <f t="shared" si="3"/>
        <v>OFVP</v>
      </c>
      <c r="B891" s="1" t="s">
        <v>273</v>
      </c>
      <c r="D891" s="1">
        <v>3416</v>
      </c>
      <c r="E891" s="1" t="s">
        <v>107</v>
      </c>
      <c r="G891" s="38"/>
      <c r="H891" s="39">
        <v>210000</v>
      </c>
      <c r="I891" s="1">
        <v>2025</v>
      </c>
      <c r="J891" s="1" t="s">
        <v>93</v>
      </c>
      <c r="K891" s="1" t="s">
        <v>94</v>
      </c>
      <c r="L891" s="1" t="s">
        <v>28</v>
      </c>
      <c r="M891" s="1">
        <f>IF(ISNUMBER(MATCH(E891,_xlfn.VSTACK('VLookup Lists'!$E$2:$E$17,'VLookup Lists'!$H$2:$H$38,'VLookup Lists'!$J$2:$J$8),0)),1,0)</f>
        <v>1</v>
      </c>
      <c r="N891" s="1">
        <f>IFERROR(IF(VLOOKUP($D891,'VLookup Lists'!$B$11:$C$29,2,FALSE)="FLIP",1,0),"")</f>
        <v>0</v>
      </c>
      <c r="O891" s="1" t="b">
        <f>ISNUMBER(MATCH($E891,'VLookup Lists'!$E$2:$E$17,0))</f>
        <v>0</v>
      </c>
    </row>
    <row r="892" spans="1:15" ht="15.75" customHeight="1" x14ac:dyDescent="0.2">
      <c r="A892" s="1" t="str">
        <f t="shared" si="3"/>
        <v>OFVP</v>
      </c>
      <c r="B892" s="1" t="s">
        <v>273</v>
      </c>
      <c r="D892" s="1">
        <v>3416</v>
      </c>
      <c r="E892" s="1" t="s">
        <v>107</v>
      </c>
      <c r="G892" s="38"/>
      <c r="H892" s="39">
        <v>207000</v>
      </c>
      <c r="I892" s="1">
        <v>2025</v>
      </c>
      <c r="J892" s="1" t="s">
        <v>93</v>
      </c>
      <c r="K892" s="1" t="s">
        <v>94</v>
      </c>
      <c r="L892" s="1" t="s">
        <v>52</v>
      </c>
      <c r="M892" s="1">
        <f>IF(ISNUMBER(MATCH(E892,_xlfn.VSTACK('VLookup Lists'!$E$2:$E$17,'VLookup Lists'!$H$2:$H$38,'VLookup Lists'!$J$2:$J$8),0)),1,0)</f>
        <v>1</v>
      </c>
      <c r="N892" s="1">
        <f>IFERROR(IF(VLOOKUP($D892,'VLookup Lists'!$B$11:$C$29,2,FALSE)="FLIP",1,0),"")</f>
        <v>0</v>
      </c>
      <c r="O892" s="1" t="b">
        <f>ISNUMBER(MATCH($E892,'VLookup Lists'!$E$2:$E$17,0))</f>
        <v>0</v>
      </c>
    </row>
    <row r="893" spans="1:15" ht="15.75" customHeight="1" x14ac:dyDescent="0.2">
      <c r="A893" s="1" t="str">
        <f t="shared" si="3"/>
        <v>OFVP</v>
      </c>
      <c r="B893" s="1" t="s">
        <v>273</v>
      </c>
      <c r="D893" s="1">
        <v>3416</v>
      </c>
      <c r="E893" s="1" t="s">
        <v>280</v>
      </c>
      <c r="G893" s="38"/>
      <c r="H893" s="39">
        <v>215800</v>
      </c>
      <c r="I893" s="1">
        <v>2025</v>
      </c>
      <c r="J893" s="1" t="s">
        <v>119</v>
      </c>
      <c r="K893" s="1" t="s">
        <v>94</v>
      </c>
      <c r="L893" s="1" t="s">
        <v>134</v>
      </c>
      <c r="M893" s="1">
        <f>IF(ISNUMBER(MATCH(E893,_xlfn.VSTACK('VLookup Lists'!$E$2:$E$17,'VLookup Lists'!$H$2:$H$38,'VLookup Lists'!$J$2:$J$8),0)),1,0)</f>
        <v>0</v>
      </c>
      <c r="N893" s="1">
        <f>IFERROR(IF(VLOOKUP($D893,'VLookup Lists'!$B$11:$C$29,2,FALSE)="FLIP",1,0),"")</f>
        <v>0</v>
      </c>
      <c r="O893" s="1" t="b">
        <f>ISNUMBER(MATCH($E893,'VLookup Lists'!$E$2:$E$17,0))</f>
        <v>0</v>
      </c>
    </row>
    <row r="894" spans="1:15" ht="15.75" customHeight="1" x14ac:dyDescent="0.2">
      <c r="A894" s="1" t="str">
        <f t="shared" si="3"/>
        <v>OFVP</v>
      </c>
      <c r="B894" s="1" t="s">
        <v>273</v>
      </c>
      <c r="D894" s="1">
        <v>3416</v>
      </c>
      <c r="E894" s="1" t="s">
        <v>280</v>
      </c>
      <c r="G894" s="38"/>
      <c r="H894" s="39">
        <v>215800</v>
      </c>
      <c r="I894" s="1">
        <v>2025</v>
      </c>
      <c r="J894" s="1" t="s">
        <v>93</v>
      </c>
      <c r="K894" s="1" t="s">
        <v>94</v>
      </c>
      <c r="L894" s="1" t="s">
        <v>51</v>
      </c>
      <c r="M894" s="1">
        <f>IF(ISNUMBER(MATCH(E894,_xlfn.VSTACK('VLookup Lists'!$E$2:$E$17,'VLookup Lists'!$H$2:$H$38,'VLookup Lists'!$J$2:$J$8),0)),1,0)</f>
        <v>0</v>
      </c>
      <c r="N894" s="1">
        <f>IFERROR(IF(VLOOKUP($D894,'VLookup Lists'!$B$11:$C$29,2,FALSE)="FLIP",1,0),"")</f>
        <v>0</v>
      </c>
      <c r="O894" s="1" t="b">
        <f>ISNUMBER(MATCH($E894,'VLookup Lists'!$E$2:$E$17,0))</f>
        <v>0</v>
      </c>
    </row>
    <row r="895" spans="1:15" ht="15.75" customHeight="1" x14ac:dyDescent="0.2">
      <c r="A895" s="1" t="str">
        <f t="shared" si="3"/>
        <v>OFVP</v>
      </c>
      <c r="B895" s="1" t="s">
        <v>273</v>
      </c>
      <c r="D895" s="1">
        <v>3416</v>
      </c>
      <c r="E895" s="1" t="s">
        <v>280</v>
      </c>
      <c r="G895" s="38"/>
      <c r="H895" s="39">
        <v>215800</v>
      </c>
      <c r="I895" s="1">
        <v>2025</v>
      </c>
      <c r="J895" s="1" t="s">
        <v>93</v>
      </c>
      <c r="K895" s="1" t="s">
        <v>94</v>
      </c>
      <c r="L895" s="1" t="s">
        <v>32</v>
      </c>
      <c r="M895" s="1">
        <f>IF(ISNUMBER(MATCH(E895,_xlfn.VSTACK('VLookup Lists'!$E$2:$E$17,'VLookup Lists'!$H$2:$H$38,'VLookup Lists'!$J$2:$J$8),0)),1,0)</f>
        <v>0</v>
      </c>
      <c r="N895" s="1">
        <f>IFERROR(IF(VLOOKUP($D895,'VLookup Lists'!$B$11:$C$29,2,FALSE)="FLIP",1,0),"")</f>
        <v>0</v>
      </c>
      <c r="O895" s="1" t="b">
        <f>ISNUMBER(MATCH($E895,'VLookup Lists'!$E$2:$E$17,0))</f>
        <v>0</v>
      </c>
    </row>
    <row r="896" spans="1:15" ht="15.75" customHeight="1" x14ac:dyDescent="0.2">
      <c r="A896" s="1" t="str">
        <f t="shared" si="3"/>
        <v>OFVP</v>
      </c>
      <c r="B896" s="1" t="s">
        <v>273</v>
      </c>
      <c r="D896" s="1">
        <v>3416</v>
      </c>
      <c r="E896" s="1" t="s">
        <v>253</v>
      </c>
      <c r="G896" s="38"/>
      <c r="H896" s="39">
        <v>183291</v>
      </c>
      <c r="I896" s="1">
        <v>2025</v>
      </c>
      <c r="J896" s="1" t="s">
        <v>93</v>
      </c>
      <c r="K896" s="1" t="s">
        <v>94</v>
      </c>
      <c r="L896" s="1" t="s">
        <v>28</v>
      </c>
      <c r="M896" s="1">
        <f>IF(ISNUMBER(MATCH(E896,_xlfn.VSTACK('VLookup Lists'!$E$2:$E$17,'VLookup Lists'!$H$2:$H$38,'VLookup Lists'!$J$2:$J$8),0)),1,0)</f>
        <v>0</v>
      </c>
      <c r="N896" s="1">
        <f>IFERROR(IF(VLOOKUP($D896,'VLookup Lists'!$B$11:$C$29,2,FALSE)="FLIP",1,0),"")</f>
        <v>0</v>
      </c>
      <c r="O896" s="1" t="b">
        <f>ISNUMBER(MATCH($E896,'VLookup Lists'!$E$2:$E$17,0))</f>
        <v>0</v>
      </c>
    </row>
    <row r="897" spans="1:15" ht="15.75" customHeight="1" x14ac:dyDescent="0.2">
      <c r="A897" s="1" t="str">
        <f t="shared" si="3"/>
        <v>OFVP</v>
      </c>
      <c r="B897" s="1" t="s">
        <v>273</v>
      </c>
      <c r="D897" s="1">
        <v>3416</v>
      </c>
      <c r="E897" s="1" t="s">
        <v>253</v>
      </c>
      <c r="G897" s="38"/>
      <c r="H897" s="39">
        <v>190616</v>
      </c>
      <c r="I897" s="1">
        <v>2025</v>
      </c>
      <c r="J897" s="1" t="s">
        <v>93</v>
      </c>
      <c r="K897" s="1" t="s">
        <v>94</v>
      </c>
      <c r="L897" s="1" t="s">
        <v>52</v>
      </c>
      <c r="M897" s="1">
        <f>IF(ISNUMBER(MATCH(E897,_xlfn.VSTACK('VLookup Lists'!$E$2:$E$17,'VLookup Lists'!$H$2:$H$38,'VLookup Lists'!$J$2:$J$8),0)),1,0)</f>
        <v>0</v>
      </c>
      <c r="N897" s="1">
        <f>IFERROR(IF(VLOOKUP($D897,'VLookup Lists'!$B$11:$C$29,2,FALSE)="FLIP",1,0),"")</f>
        <v>0</v>
      </c>
      <c r="O897" s="1" t="b">
        <f>ISNUMBER(MATCH($E897,'VLookup Lists'!$E$2:$E$17,0))</f>
        <v>0</v>
      </c>
    </row>
    <row r="898" spans="1:15" ht="15.75" customHeight="1" x14ac:dyDescent="0.2">
      <c r="A898" s="1" t="str">
        <f t="shared" si="3"/>
        <v>OFVP</v>
      </c>
      <c r="B898" s="1" t="s">
        <v>273</v>
      </c>
      <c r="D898" s="1">
        <v>3416</v>
      </c>
      <c r="E898" s="1" t="s">
        <v>281</v>
      </c>
      <c r="G898" s="38"/>
      <c r="H898" s="39">
        <v>169842</v>
      </c>
      <c r="I898" s="1">
        <v>2025</v>
      </c>
      <c r="J898" s="1" t="s">
        <v>93</v>
      </c>
      <c r="K898" s="1" t="s">
        <v>94</v>
      </c>
      <c r="L898" s="1" t="s">
        <v>42</v>
      </c>
      <c r="M898" s="1">
        <f>IF(ISNUMBER(MATCH(E898,_xlfn.VSTACK('VLookup Lists'!$E$2:$E$17,'VLookup Lists'!$H$2:$H$38,'VLookup Lists'!$J$2:$J$8),0)),1,0)</f>
        <v>0</v>
      </c>
      <c r="N898" s="1">
        <f>IFERROR(IF(VLOOKUP($D898,'VLookup Lists'!$B$11:$C$29,2,FALSE)="FLIP",1,0),"")</f>
        <v>0</v>
      </c>
      <c r="O898" s="1" t="b">
        <f>ISNUMBER(MATCH($E898,'VLookup Lists'!$E$2:$E$17,0))</f>
        <v>0</v>
      </c>
    </row>
    <row r="899" spans="1:15" ht="15.75" customHeight="1" x14ac:dyDescent="0.2">
      <c r="A899" s="1" t="str">
        <f t="shared" si="3"/>
        <v>OFVP</v>
      </c>
      <c r="B899" s="1" t="s">
        <v>273</v>
      </c>
      <c r="D899" s="1">
        <v>3416</v>
      </c>
      <c r="E899" s="1" t="s">
        <v>282</v>
      </c>
      <c r="G899" s="38">
        <v>45930</v>
      </c>
      <c r="H899" s="39">
        <v>180000</v>
      </c>
      <c r="I899" s="1">
        <v>2025</v>
      </c>
      <c r="J899" s="1" t="s">
        <v>93</v>
      </c>
      <c r="K899" s="1" t="s">
        <v>94</v>
      </c>
      <c r="L899" s="1" t="s">
        <v>31</v>
      </c>
      <c r="M899" s="1">
        <f>IF(ISNUMBER(MATCH(E899,_xlfn.VSTACK('VLookup Lists'!$E$2:$E$17,'VLookup Lists'!$H$2:$H$38,'VLookup Lists'!$J$2:$J$8),0)),1,0)</f>
        <v>0</v>
      </c>
      <c r="N899" s="1">
        <f>IFERROR(IF(VLOOKUP($D899,'VLookup Lists'!$B$11:$C$29,2,FALSE)="FLIP",1,0),"")</f>
        <v>0</v>
      </c>
      <c r="O899" s="1" t="b">
        <f>ISNUMBER(MATCH($E899,'VLookup Lists'!$E$2:$E$17,0))</f>
        <v>0</v>
      </c>
    </row>
    <row r="900" spans="1:15" ht="15.75" customHeight="1" x14ac:dyDescent="0.2">
      <c r="A900" s="1" t="str">
        <f t="shared" si="3"/>
        <v>OFVP</v>
      </c>
      <c r="B900" s="1" t="s">
        <v>273</v>
      </c>
      <c r="D900" s="1">
        <v>3416</v>
      </c>
      <c r="E900" s="1" t="s">
        <v>209</v>
      </c>
      <c r="G900" s="38"/>
      <c r="H900" s="39">
        <v>195400</v>
      </c>
      <c r="I900" s="1">
        <v>2025</v>
      </c>
      <c r="J900" s="1" t="s">
        <v>119</v>
      </c>
      <c r="K900" s="1" t="s">
        <v>150</v>
      </c>
      <c r="L900" s="1" t="s">
        <v>151</v>
      </c>
      <c r="M900" s="1">
        <f>IF(ISNUMBER(MATCH(E900,_xlfn.VSTACK('VLookup Lists'!$E$2:$E$17,'VLookup Lists'!$H$2:$H$38,'VLookup Lists'!$J$2:$J$8),0)),1,0)</f>
        <v>0</v>
      </c>
      <c r="N900" s="1">
        <f>IFERROR(IF(VLOOKUP($D900,'VLookup Lists'!$B$11:$C$29,2,FALSE)="FLIP",1,0),"")</f>
        <v>0</v>
      </c>
      <c r="O900" s="1" t="b">
        <f>ISNUMBER(MATCH($E900,'VLookup Lists'!$E$2:$E$17,0))</f>
        <v>0</v>
      </c>
    </row>
    <row r="901" spans="1:15" ht="15.75" customHeight="1" x14ac:dyDescent="0.2">
      <c r="A901" s="1" t="str">
        <f t="shared" si="3"/>
        <v>OFVP</v>
      </c>
      <c r="B901" s="1" t="s">
        <v>273</v>
      </c>
      <c r="D901" s="1">
        <v>3416</v>
      </c>
      <c r="E901" s="1" t="s">
        <v>235</v>
      </c>
      <c r="G901" s="38"/>
      <c r="H901" s="39">
        <v>247500</v>
      </c>
      <c r="I901" s="1">
        <v>2025</v>
      </c>
      <c r="J901" s="1" t="s">
        <v>119</v>
      </c>
      <c r="K901" s="1" t="s">
        <v>94</v>
      </c>
      <c r="L901" s="1" t="s">
        <v>127</v>
      </c>
      <c r="M901" s="1">
        <f>IF(ISNUMBER(MATCH(E901,_xlfn.VSTACK('VLookup Lists'!$E$2:$E$17,'VLookup Lists'!$H$2:$H$38,'VLookup Lists'!$J$2:$J$8),0)),1,0)</f>
        <v>0</v>
      </c>
      <c r="N901" s="1">
        <f>IFERROR(IF(VLOOKUP($D901,'VLookup Lists'!$B$11:$C$29,2,FALSE)="FLIP",1,0),"")</f>
        <v>0</v>
      </c>
      <c r="O901" s="1" t="b">
        <f>ISNUMBER(MATCH($E901,'VLookup Lists'!$E$2:$E$17,0))</f>
        <v>0</v>
      </c>
    </row>
    <row r="902" spans="1:15" ht="15.75" customHeight="1" x14ac:dyDescent="0.2">
      <c r="A902" s="1" t="str">
        <f t="shared" si="3"/>
        <v>OFVP</v>
      </c>
      <c r="B902" s="1" t="s">
        <v>273</v>
      </c>
      <c r="D902" s="1">
        <v>3416</v>
      </c>
      <c r="E902" s="1" t="s">
        <v>283</v>
      </c>
      <c r="G902" s="38"/>
      <c r="H902" s="39">
        <v>255588</v>
      </c>
      <c r="I902" s="1">
        <v>2025</v>
      </c>
      <c r="J902" s="1" t="s">
        <v>93</v>
      </c>
      <c r="K902" s="1" t="s">
        <v>94</v>
      </c>
      <c r="L902" s="1" t="s">
        <v>65</v>
      </c>
      <c r="M902" s="1">
        <f>IF(ISNUMBER(MATCH(E902,_xlfn.VSTACK('VLookup Lists'!$E$2:$E$17,'VLookup Lists'!$H$2:$H$38,'VLookup Lists'!$J$2:$J$8),0)),1,0)</f>
        <v>0</v>
      </c>
      <c r="N902" s="1">
        <f>IFERROR(IF(VLOOKUP($D902,'VLookup Lists'!$B$11:$C$29,2,FALSE)="FLIP",1,0),"")</f>
        <v>0</v>
      </c>
      <c r="O902" s="1" t="b">
        <f>ISNUMBER(MATCH($E902,'VLookup Lists'!$E$2:$E$17,0))</f>
        <v>0</v>
      </c>
    </row>
    <row r="903" spans="1:15" ht="15.75" customHeight="1" x14ac:dyDescent="0.2">
      <c r="A903" s="1" t="str">
        <f t="shared" si="3"/>
        <v>OFVP</v>
      </c>
      <c r="B903" s="1" t="s">
        <v>273</v>
      </c>
      <c r="D903" s="1">
        <v>3416</v>
      </c>
      <c r="E903" s="1" t="s">
        <v>284</v>
      </c>
      <c r="G903" s="38"/>
      <c r="H903" s="39">
        <v>189649</v>
      </c>
      <c r="I903" s="1">
        <v>2025</v>
      </c>
      <c r="J903" s="1" t="s">
        <v>119</v>
      </c>
      <c r="K903" s="1" t="s">
        <v>94</v>
      </c>
      <c r="L903" s="1" t="s">
        <v>185</v>
      </c>
      <c r="M903" s="1">
        <f>IF(ISNUMBER(MATCH(E903,_xlfn.VSTACK('VLookup Lists'!$E$2:$E$17,'VLookup Lists'!$H$2:$H$38,'VLookup Lists'!$J$2:$J$8),0)),1,0)</f>
        <v>0</v>
      </c>
      <c r="N903" s="1">
        <f>IFERROR(IF(VLOOKUP($D903,'VLookup Lists'!$B$11:$C$29,2,FALSE)="FLIP",1,0),"")</f>
        <v>0</v>
      </c>
      <c r="O903" s="1" t="b">
        <f>ISNUMBER(MATCH($E903,'VLookup Lists'!$E$2:$E$17,0))</f>
        <v>0</v>
      </c>
    </row>
    <row r="904" spans="1:15" ht="15.75" customHeight="1" x14ac:dyDescent="0.2">
      <c r="A904" s="1" t="str">
        <f t="shared" si="3"/>
        <v>OFVP</v>
      </c>
      <c r="B904" s="1" t="s">
        <v>273</v>
      </c>
      <c r="D904" s="1">
        <v>3416</v>
      </c>
      <c r="E904" s="1" t="s">
        <v>236</v>
      </c>
      <c r="G904" s="38"/>
      <c r="H904" s="39">
        <v>216222</v>
      </c>
      <c r="I904" s="1">
        <v>2025</v>
      </c>
      <c r="J904" s="1" t="s">
        <v>119</v>
      </c>
      <c r="K904" s="1" t="s">
        <v>237</v>
      </c>
      <c r="L904" s="1" t="s">
        <v>238</v>
      </c>
      <c r="M904" s="1">
        <f>IF(ISNUMBER(MATCH(E904,_xlfn.VSTACK('VLookup Lists'!$E$2:$E$17,'VLookup Lists'!$H$2:$H$38,'VLookup Lists'!$J$2:$J$8),0)),1,0)</f>
        <v>0</v>
      </c>
      <c r="N904" s="1">
        <f>IFERROR(IF(VLOOKUP($D904,'VLookup Lists'!$B$11:$C$29,2,FALSE)="FLIP",1,0),"")</f>
        <v>0</v>
      </c>
      <c r="O904" s="1" t="b">
        <f>ISNUMBER(MATCH($E904,'VLookup Lists'!$E$2:$E$17,0))</f>
        <v>0</v>
      </c>
    </row>
    <row r="905" spans="1:15" ht="15.75" customHeight="1" x14ac:dyDescent="0.2">
      <c r="A905" s="1" t="str">
        <f t="shared" si="3"/>
        <v>OFVP</v>
      </c>
      <c r="B905" s="1" t="s">
        <v>273</v>
      </c>
      <c r="D905" s="1">
        <v>3416</v>
      </c>
      <c r="E905" s="1" t="s">
        <v>285</v>
      </c>
      <c r="G905" s="38"/>
      <c r="H905" s="39">
        <v>87343</v>
      </c>
      <c r="I905" s="1">
        <v>2025</v>
      </c>
      <c r="J905" s="1" t="s">
        <v>119</v>
      </c>
      <c r="K905" s="1" t="s">
        <v>148</v>
      </c>
      <c r="L905" s="1" t="s">
        <v>149</v>
      </c>
      <c r="M905" s="1">
        <f>IF(ISNUMBER(MATCH(E905,_xlfn.VSTACK('VLookup Lists'!$E$2:$E$17,'VLookup Lists'!$H$2:$H$38,'VLookup Lists'!$J$2:$J$8),0)),1,0)</f>
        <v>0</v>
      </c>
      <c r="N905" s="1">
        <f>IFERROR(IF(VLOOKUP($D905,'VLookup Lists'!$B$11:$C$29,2,FALSE)="FLIP",1,0),"")</f>
        <v>0</v>
      </c>
      <c r="O905" s="1" t="b">
        <f>ISNUMBER(MATCH($E905,'VLookup Lists'!$E$2:$E$17,0))</f>
        <v>0</v>
      </c>
    </row>
    <row r="906" spans="1:15" ht="15.75" customHeight="1" x14ac:dyDescent="0.2">
      <c r="A906" s="1" t="str">
        <f t="shared" si="3"/>
        <v>OFVP</v>
      </c>
      <c r="B906" s="1" t="s">
        <v>273</v>
      </c>
      <c r="D906" s="1">
        <v>3416</v>
      </c>
      <c r="E906" s="1" t="s">
        <v>286</v>
      </c>
      <c r="G906" s="38"/>
      <c r="H906" s="39">
        <v>218250</v>
      </c>
      <c r="I906" s="1">
        <v>2025</v>
      </c>
      <c r="J906" s="1" t="s">
        <v>93</v>
      </c>
      <c r="K906" s="1" t="s">
        <v>94</v>
      </c>
      <c r="L906" s="1" t="s">
        <v>100</v>
      </c>
      <c r="M906" s="1">
        <f>IF(ISNUMBER(MATCH(E906,_xlfn.VSTACK('VLookup Lists'!$E$2:$E$17,'VLookup Lists'!$H$2:$H$38,'VLookup Lists'!$J$2:$J$8),0)),1,0)</f>
        <v>0</v>
      </c>
      <c r="N906" s="1">
        <f>IFERROR(IF(VLOOKUP($D906,'VLookup Lists'!$B$11:$C$29,2,FALSE)="FLIP",1,0),"")</f>
        <v>0</v>
      </c>
      <c r="O906" s="1" t="b">
        <f>ISNUMBER(MATCH($E906,'VLookup Lists'!$E$2:$E$17,0))</f>
        <v>0</v>
      </c>
    </row>
    <row r="907" spans="1:15" ht="15.75" customHeight="1" x14ac:dyDescent="0.2">
      <c r="A907" s="1" t="str">
        <f t="shared" si="3"/>
        <v>OFVP</v>
      </c>
      <c r="B907" s="1" t="s">
        <v>273</v>
      </c>
      <c r="D907" s="1">
        <v>3416</v>
      </c>
      <c r="E907" s="1" t="s">
        <v>287</v>
      </c>
      <c r="G907" s="38"/>
      <c r="H907" s="39">
        <v>180000</v>
      </c>
      <c r="I907" s="1">
        <v>2025</v>
      </c>
      <c r="J907" s="1" t="s">
        <v>93</v>
      </c>
      <c r="K907" s="1" t="s">
        <v>94</v>
      </c>
      <c r="L907" s="1" t="s">
        <v>27</v>
      </c>
      <c r="M907" s="1">
        <f>IF(ISNUMBER(MATCH(E907,_xlfn.VSTACK('VLookup Lists'!$E$2:$E$17,'VLookup Lists'!$H$2:$H$38,'VLookup Lists'!$J$2:$J$8),0)),1,0)</f>
        <v>0</v>
      </c>
      <c r="N907" s="1">
        <f>IFERROR(IF(VLOOKUP($D907,'VLookup Lists'!$B$11:$C$29,2,FALSE)="FLIP",1,0),"")</f>
        <v>0</v>
      </c>
      <c r="O907" s="1" t="b">
        <f>ISNUMBER(MATCH($E907,'VLookup Lists'!$E$2:$E$17,0))</f>
        <v>0</v>
      </c>
    </row>
    <row r="908" spans="1:15" ht="15.75" customHeight="1" x14ac:dyDescent="0.2">
      <c r="A908" s="1" t="str">
        <f t="shared" si="3"/>
        <v>OFVP</v>
      </c>
      <c r="B908" s="1" t="s">
        <v>273</v>
      </c>
      <c r="D908" s="1">
        <v>3416</v>
      </c>
      <c r="E908" s="1" t="s">
        <v>288</v>
      </c>
      <c r="G908" s="38"/>
      <c r="H908" s="39">
        <v>220975</v>
      </c>
      <c r="I908" s="1">
        <v>2025</v>
      </c>
      <c r="J908" s="1" t="s">
        <v>93</v>
      </c>
      <c r="K908" s="1" t="s">
        <v>94</v>
      </c>
      <c r="L908" s="1" t="s">
        <v>289</v>
      </c>
      <c r="M908" s="1">
        <f>IF(ISNUMBER(MATCH(E908,_xlfn.VSTACK('VLookup Lists'!$E$2:$E$17,'VLookup Lists'!$H$2:$H$38,'VLookup Lists'!$J$2:$J$8),0)),1,0)</f>
        <v>0</v>
      </c>
      <c r="N908" s="1">
        <f>IFERROR(IF(VLOOKUP($D908,'VLookup Lists'!$B$11:$C$29,2,FALSE)="FLIP",1,0),"")</f>
        <v>0</v>
      </c>
      <c r="O908" s="1" t="b">
        <f>ISNUMBER(MATCH($E908,'VLookup Lists'!$E$2:$E$17,0))</f>
        <v>0</v>
      </c>
    </row>
    <row r="909" spans="1:15" ht="15.75" customHeight="1" x14ac:dyDescent="0.2">
      <c r="A909" s="1" t="str">
        <f t="shared" si="3"/>
        <v>OFVP</v>
      </c>
      <c r="B909" s="1" t="s">
        <v>273</v>
      </c>
      <c r="D909" s="1">
        <v>3416</v>
      </c>
      <c r="E909" s="1" t="s">
        <v>288</v>
      </c>
      <c r="G909" s="38"/>
      <c r="H909" s="39">
        <v>202075</v>
      </c>
      <c r="I909" s="1">
        <v>2025</v>
      </c>
      <c r="J909" s="1" t="s">
        <v>93</v>
      </c>
      <c r="K909" s="1" t="s">
        <v>94</v>
      </c>
      <c r="L909" s="1" t="s">
        <v>100</v>
      </c>
      <c r="M909" s="1">
        <f>IF(ISNUMBER(MATCH(E909,_xlfn.VSTACK('VLookup Lists'!$E$2:$E$17,'VLookup Lists'!$H$2:$H$38,'VLookup Lists'!$J$2:$J$8),0)),1,0)</f>
        <v>0</v>
      </c>
      <c r="N909" s="1">
        <f>IFERROR(IF(VLOOKUP($D909,'VLookup Lists'!$B$11:$C$29,2,FALSE)="FLIP",1,0),"")</f>
        <v>0</v>
      </c>
      <c r="O909" s="1" t="b">
        <f>ISNUMBER(MATCH($E909,'VLookup Lists'!$E$2:$E$17,0))</f>
        <v>0</v>
      </c>
    </row>
    <row r="910" spans="1:15" ht="15.75" customHeight="1" x14ac:dyDescent="0.2">
      <c r="A910" s="1" t="str">
        <f t="shared" si="3"/>
        <v>OFVP</v>
      </c>
      <c r="B910" s="1" t="s">
        <v>273</v>
      </c>
      <c r="D910" s="1">
        <v>3416</v>
      </c>
      <c r="E910" s="1" t="s">
        <v>290</v>
      </c>
      <c r="G910" s="38"/>
      <c r="H910" s="39">
        <v>230827</v>
      </c>
      <c r="I910" s="1">
        <v>2025</v>
      </c>
      <c r="J910" s="1" t="s">
        <v>119</v>
      </c>
      <c r="K910" s="1" t="s">
        <v>94</v>
      </c>
      <c r="L910" s="1" t="s">
        <v>185</v>
      </c>
      <c r="M910" s="1">
        <f>IF(ISNUMBER(MATCH(E910,_xlfn.VSTACK('VLookup Lists'!$E$2:$E$17,'VLookup Lists'!$H$2:$H$38,'VLookup Lists'!$J$2:$J$8),0)),1,0)</f>
        <v>0</v>
      </c>
      <c r="N910" s="1">
        <f>IFERROR(IF(VLOOKUP($D910,'VLookup Lists'!$B$11:$C$29,2,FALSE)="FLIP",1,0),"")</f>
        <v>0</v>
      </c>
      <c r="O910" s="1" t="b">
        <f>ISNUMBER(MATCH($E910,'VLookup Lists'!$E$2:$E$17,0))</f>
        <v>0</v>
      </c>
    </row>
    <row r="911" spans="1:15" ht="15.75" customHeight="1" x14ac:dyDescent="0.2">
      <c r="A911" s="1" t="str">
        <f t="shared" si="3"/>
        <v>OFVP</v>
      </c>
      <c r="B911" s="1" t="s">
        <v>273</v>
      </c>
      <c r="D911" s="1">
        <v>3416</v>
      </c>
      <c r="E911" s="1" t="s">
        <v>373</v>
      </c>
      <c r="G911" s="38"/>
      <c r="H911" s="39">
        <v>242610</v>
      </c>
      <c r="I911" s="1">
        <v>2025</v>
      </c>
      <c r="J911" s="1" t="s">
        <v>93</v>
      </c>
      <c r="K911" s="1" t="s">
        <v>94</v>
      </c>
      <c r="L911" s="1" t="s">
        <v>55</v>
      </c>
      <c r="M911" s="1">
        <f>IF(ISNUMBER(MATCH(E911,_xlfn.VSTACK('VLookup Lists'!$E$2:$E$17,'VLookup Lists'!$H$2:$H$38,'VLookup Lists'!$J$2:$J$8),0)),1,0)</f>
        <v>0</v>
      </c>
      <c r="N911" s="1">
        <f>IFERROR(IF(VLOOKUP($D911,'VLookup Lists'!$B$11:$C$29,2,FALSE)="FLIP",1,0),"")</f>
        <v>0</v>
      </c>
      <c r="O911" s="1" t="b">
        <f>ISNUMBER(MATCH($E911,'VLookup Lists'!$E$2:$E$17,0))</f>
        <v>0</v>
      </c>
    </row>
    <row r="912" spans="1:15" ht="15.75" customHeight="1" x14ac:dyDescent="0.2">
      <c r="A912" s="1" t="str">
        <f t="shared" si="3"/>
        <v>OFVP</v>
      </c>
      <c r="B912" s="1" t="s">
        <v>273</v>
      </c>
      <c r="D912" s="1">
        <v>3416</v>
      </c>
      <c r="E912" s="1" t="s">
        <v>291</v>
      </c>
      <c r="G912" s="38"/>
      <c r="H912" s="39">
        <v>157330</v>
      </c>
      <c r="I912" s="1">
        <v>2025</v>
      </c>
      <c r="J912" s="1" t="s">
        <v>93</v>
      </c>
      <c r="K912" s="1" t="s">
        <v>94</v>
      </c>
      <c r="L912" s="1" t="s">
        <v>39</v>
      </c>
      <c r="M912" s="1">
        <f>IF(ISNUMBER(MATCH(E912,_xlfn.VSTACK('VLookup Lists'!$E$2:$E$17,'VLookup Lists'!$H$2:$H$38,'VLookup Lists'!$J$2:$J$8),0)),1,0)</f>
        <v>0</v>
      </c>
      <c r="N912" s="1">
        <f>IFERROR(IF(VLOOKUP($D912,'VLookup Lists'!$B$11:$C$29,2,FALSE)="FLIP",1,0),"")</f>
        <v>0</v>
      </c>
      <c r="O912" s="1" t="b">
        <f>ISNUMBER(MATCH($E912,'VLookup Lists'!$E$2:$E$17,0))</f>
        <v>0</v>
      </c>
    </row>
    <row r="913" spans="1:15" ht="15.75" customHeight="1" x14ac:dyDescent="0.2">
      <c r="A913" s="1" t="str">
        <f t="shared" si="3"/>
        <v>OFVP</v>
      </c>
      <c r="B913" s="1" t="s">
        <v>273</v>
      </c>
      <c r="D913" s="1">
        <v>3416</v>
      </c>
      <c r="E913" s="1" t="s">
        <v>240</v>
      </c>
      <c r="G913" s="38"/>
      <c r="H913" s="39">
        <v>321250</v>
      </c>
      <c r="I913" s="1">
        <v>2025</v>
      </c>
      <c r="J913" s="1" t="s">
        <v>119</v>
      </c>
      <c r="K913" s="1" t="s">
        <v>120</v>
      </c>
      <c r="L913" s="1" t="s">
        <v>120</v>
      </c>
      <c r="M913" s="1">
        <f>IF(ISNUMBER(MATCH(E913,_xlfn.VSTACK('VLookup Lists'!$E$2:$E$17,'VLookup Lists'!$H$2:$H$38,'VLookup Lists'!$J$2:$J$8),0)),1,0)</f>
        <v>0</v>
      </c>
      <c r="N913" s="1">
        <f>IFERROR(IF(VLOOKUP($D913,'VLookup Lists'!$B$11:$C$29,2,FALSE)="FLIP",1,0),"")</f>
        <v>0</v>
      </c>
      <c r="O913" s="1" t="b">
        <f>ISNUMBER(MATCH($E913,'VLookup Lists'!$E$2:$E$17,0))</f>
        <v>0</v>
      </c>
    </row>
    <row r="914" spans="1:15" ht="15.75" customHeight="1" x14ac:dyDescent="0.2">
      <c r="A914" s="1" t="str">
        <f t="shared" si="3"/>
        <v>OFVP</v>
      </c>
      <c r="B914" s="1" t="s">
        <v>273</v>
      </c>
      <c r="D914" s="1">
        <v>3416</v>
      </c>
      <c r="E914" s="1" t="s">
        <v>292</v>
      </c>
      <c r="G914" s="38"/>
      <c r="H914" s="39">
        <v>189293</v>
      </c>
      <c r="I914" s="1">
        <v>2025</v>
      </c>
      <c r="J914" s="1" t="s">
        <v>119</v>
      </c>
      <c r="K914" s="1" t="s">
        <v>129</v>
      </c>
      <c r="L914" s="1" t="s">
        <v>130</v>
      </c>
      <c r="M914" s="1">
        <f>IF(ISNUMBER(MATCH(E914,_xlfn.VSTACK('VLookup Lists'!$E$2:$E$17,'VLookup Lists'!$H$2:$H$38,'VLookup Lists'!$J$2:$J$8),0)),1,0)</f>
        <v>0</v>
      </c>
      <c r="N914" s="1">
        <f>IFERROR(IF(VLOOKUP($D914,'VLookup Lists'!$B$11:$C$29,2,FALSE)="FLIP",1,0),"")</f>
        <v>0</v>
      </c>
      <c r="O914" s="1" t="b">
        <f>ISNUMBER(MATCH($E914,'VLookup Lists'!$E$2:$E$17,0))</f>
        <v>0</v>
      </c>
    </row>
    <row r="915" spans="1:15" ht="15.75" customHeight="1" x14ac:dyDescent="0.2">
      <c r="A915" s="1" t="str">
        <f t="shared" si="3"/>
        <v>OFVP</v>
      </c>
      <c r="B915" s="1" t="s">
        <v>273</v>
      </c>
      <c r="D915" s="1">
        <v>3416</v>
      </c>
      <c r="E915" s="1" t="s">
        <v>326</v>
      </c>
      <c r="G915" s="38"/>
      <c r="H915" s="39">
        <v>207000</v>
      </c>
      <c r="I915" s="1">
        <v>2025</v>
      </c>
      <c r="J915" s="1" t="s">
        <v>93</v>
      </c>
      <c r="K915" s="1" t="s">
        <v>94</v>
      </c>
      <c r="L915" s="1" t="s">
        <v>37</v>
      </c>
      <c r="M915" s="1">
        <f>IF(ISNUMBER(MATCH(E915,_xlfn.VSTACK('VLookup Lists'!$E$2:$E$17,'VLookup Lists'!$H$2:$H$38,'VLookup Lists'!$J$2:$J$8),0)),1,0)</f>
        <v>0</v>
      </c>
      <c r="N915" s="1">
        <f>IFERROR(IF(VLOOKUP($D915,'VLookup Lists'!$B$11:$C$29,2,FALSE)="FLIP",1,0),"")</f>
        <v>0</v>
      </c>
      <c r="O915" s="1" t="b">
        <f>ISNUMBER(MATCH($E915,'VLookup Lists'!$E$2:$E$17,0))</f>
        <v>0</v>
      </c>
    </row>
    <row r="916" spans="1:15" ht="15.75" customHeight="1" x14ac:dyDescent="0.2">
      <c r="A916" s="1" t="str">
        <f t="shared" si="3"/>
        <v>OFVP</v>
      </c>
      <c r="B916" s="1" t="s">
        <v>273</v>
      </c>
      <c r="D916" s="1">
        <v>3416</v>
      </c>
      <c r="E916" s="1" t="s">
        <v>293</v>
      </c>
      <c r="G916" s="38"/>
      <c r="H916" s="39">
        <v>213719</v>
      </c>
      <c r="I916" s="1">
        <v>2025</v>
      </c>
      <c r="J916" s="1" t="s">
        <v>119</v>
      </c>
      <c r="K916" s="1" t="s">
        <v>184</v>
      </c>
      <c r="L916" s="1" t="s">
        <v>132</v>
      </c>
      <c r="M916" s="1">
        <f>IF(ISNUMBER(MATCH(E916,_xlfn.VSTACK('VLookup Lists'!$E$2:$E$17,'VLookup Lists'!$H$2:$H$38,'VLookup Lists'!$J$2:$J$8),0)),1,0)</f>
        <v>0</v>
      </c>
      <c r="N916" s="1">
        <f>IFERROR(IF(VLOOKUP($D916,'VLookup Lists'!$B$11:$C$29,2,FALSE)="FLIP",1,0),"")</f>
        <v>0</v>
      </c>
      <c r="O916" s="1" t="b">
        <f>ISNUMBER(MATCH($E916,'VLookup Lists'!$E$2:$E$17,0))</f>
        <v>0</v>
      </c>
    </row>
    <row r="917" spans="1:15" ht="15.75" customHeight="1" x14ac:dyDescent="0.2">
      <c r="A917" s="1" t="str">
        <f t="shared" si="3"/>
        <v>OFVP</v>
      </c>
      <c r="B917" s="1" t="s">
        <v>273</v>
      </c>
      <c r="D917" s="1">
        <v>3416</v>
      </c>
      <c r="E917" s="1" t="s">
        <v>294</v>
      </c>
      <c r="G917" s="38"/>
      <c r="H917" s="39">
        <v>180000</v>
      </c>
      <c r="I917" s="1">
        <v>2025</v>
      </c>
      <c r="J917" s="1" t="s">
        <v>119</v>
      </c>
      <c r="K917" s="1" t="s">
        <v>171</v>
      </c>
      <c r="L917" s="1" t="s">
        <v>171</v>
      </c>
      <c r="M917" s="1">
        <f>IF(ISNUMBER(MATCH(E917,_xlfn.VSTACK('VLookup Lists'!$E$2:$E$17,'VLookup Lists'!$H$2:$H$38,'VLookup Lists'!$J$2:$J$8),0)),1,0)</f>
        <v>0</v>
      </c>
      <c r="N917" s="1">
        <f>IFERROR(IF(VLOOKUP($D917,'VLookup Lists'!$B$11:$C$29,2,FALSE)="FLIP",1,0),"")</f>
        <v>0</v>
      </c>
      <c r="O917" s="1" t="b">
        <f>ISNUMBER(MATCH($E917,'VLookup Lists'!$E$2:$E$17,0))</f>
        <v>0</v>
      </c>
    </row>
    <row r="918" spans="1:15" ht="15.75" customHeight="1" x14ac:dyDescent="0.2">
      <c r="A918" s="1" t="str">
        <f t="shared" si="3"/>
        <v>OFVP</v>
      </c>
      <c r="B918" s="1" t="s">
        <v>273</v>
      </c>
      <c r="D918" s="1">
        <v>3416</v>
      </c>
      <c r="E918" s="1" t="s">
        <v>329</v>
      </c>
      <c r="G918" s="38"/>
      <c r="H918" s="39">
        <v>192259</v>
      </c>
      <c r="I918" s="1">
        <v>2025</v>
      </c>
      <c r="J918" s="1" t="s">
        <v>93</v>
      </c>
      <c r="K918" s="1" t="s">
        <v>94</v>
      </c>
      <c r="L918" s="1" t="s">
        <v>50</v>
      </c>
      <c r="M918" s="1">
        <f>IF(ISNUMBER(MATCH(E918,_xlfn.VSTACK('VLookup Lists'!$E$2:$E$17,'VLookup Lists'!$H$2:$H$38,'VLookup Lists'!$J$2:$J$8),0)),1,0)</f>
        <v>0</v>
      </c>
      <c r="N918" s="1">
        <f>IFERROR(IF(VLOOKUP($D918,'VLookup Lists'!$B$11:$C$29,2,FALSE)="FLIP",1,0),"")</f>
        <v>0</v>
      </c>
      <c r="O918" s="1" t="b">
        <f>ISNUMBER(MATCH($E918,'VLookup Lists'!$E$2:$E$17,0))</f>
        <v>0</v>
      </c>
    </row>
    <row r="919" spans="1:15" ht="15.75" customHeight="1" x14ac:dyDescent="0.2">
      <c r="A919" s="1" t="str">
        <f t="shared" si="3"/>
        <v>OFVP</v>
      </c>
      <c r="B919" s="1" t="s">
        <v>273</v>
      </c>
      <c r="D919" s="1">
        <v>3416</v>
      </c>
      <c r="E919" s="1" t="s">
        <v>295</v>
      </c>
      <c r="G919" s="38"/>
      <c r="H919" s="39">
        <v>137223</v>
      </c>
      <c r="I919" s="1">
        <v>2025</v>
      </c>
      <c r="J919" s="1" t="s">
        <v>93</v>
      </c>
      <c r="K919" s="1" t="s">
        <v>94</v>
      </c>
      <c r="L919" s="1" t="s">
        <v>53</v>
      </c>
      <c r="M919" s="1">
        <f>IF(ISNUMBER(MATCH(E919,_xlfn.VSTACK('VLookup Lists'!$E$2:$E$17,'VLookup Lists'!$H$2:$H$38,'VLookup Lists'!$J$2:$J$8),0)),1,0)</f>
        <v>0</v>
      </c>
      <c r="N919" s="1">
        <f>IFERROR(IF(VLOOKUP($D919,'VLookup Lists'!$B$11:$C$29,2,FALSE)="FLIP",1,0),"")</f>
        <v>0</v>
      </c>
      <c r="O919" s="1" t="b">
        <f>ISNUMBER(MATCH($E919,'VLookup Lists'!$E$2:$E$17,0))</f>
        <v>0</v>
      </c>
    </row>
    <row r="920" spans="1:15" ht="15.75" customHeight="1" x14ac:dyDescent="0.2">
      <c r="A920" s="1" t="str">
        <f t="shared" si="3"/>
        <v>OFVP</v>
      </c>
      <c r="B920" s="1" t="s">
        <v>273</v>
      </c>
      <c r="D920" s="1">
        <v>3416</v>
      </c>
      <c r="E920" s="1" t="s">
        <v>296</v>
      </c>
      <c r="G920" s="38"/>
      <c r="H920" s="39">
        <v>211546</v>
      </c>
      <c r="I920" s="1">
        <v>2025</v>
      </c>
      <c r="J920" s="1" t="s">
        <v>93</v>
      </c>
      <c r="K920" s="1" t="s">
        <v>94</v>
      </c>
      <c r="L920" s="1" t="s">
        <v>27</v>
      </c>
      <c r="M920" s="1">
        <f>IF(ISNUMBER(MATCH(E920,_xlfn.VSTACK('VLookup Lists'!$E$2:$E$17,'VLookup Lists'!$H$2:$H$38,'VLookup Lists'!$J$2:$J$8),0)),1,0)</f>
        <v>0</v>
      </c>
      <c r="N920" s="1">
        <f>IFERROR(IF(VLOOKUP($D920,'VLookup Lists'!$B$11:$C$29,2,FALSE)="FLIP",1,0),"")</f>
        <v>0</v>
      </c>
      <c r="O920" s="1" t="b">
        <f>ISNUMBER(MATCH($E920,'VLookup Lists'!$E$2:$E$17,0))</f>
        <v>0</v>
      </c>
    </row>
    <row r="921" spans="1:15" ht="15.75" customHeight="1" x14ac:dyDescent="0.2">
      <c r="A921" s="1" t="str">
        <f t="shared" si="3"/>
        <v>OFVP</v>
      </c>
      <c r="B921" s="1" t="s">
        <v>273</v>
      </c>
      <c r="D921" s="1">
        <v>3416</v>
      </c>
      <c r="E921" s="1" t="s">
        <v>1509</v>
      </c>
      <c r="G921" s="38"/>
      <c r="H921" s="39">
        <v>119526</v>
      </c>
      <c r="I921" s="1">
        <v>2025</v>
      </c>
      <c r="J921" s="1" t="s">
        <v>93</v>
      </c>
      <c r="K921" s="1" t="s">
        <v>94</v>
      </c>
      <c r="L921" s="1" t="s">
        <v>65</v>
      </c>
      <c r="M921" s="1">
        <f>IF(ISNUMBER(MATCH(E921,_xlfn.VSTACK('VLookup Lists'!$E$2:$E$17,'VLookup Lists'!$H$2:$H$38,'VLookup Lists'!$J$2:$J$8),0)),1,0)</f>
        <v>0</v>
      </c>
      <c r="N921" s="1">
        <f>IFERROR(IF(VLOOKUP($D921,'VLookup Lists'!$B$11:$C$29,2,FALSE)="FLIP",1,0),"")</f>
        <v>0</v>
      </c>
      <c r="O921" s="1" t="b">
        <f>ISNUMBER(MATCH($E921,'VLookup Lists'!$E$2:$E$17,0))</f>
        <v>0</v>
      </c>
    </row>
    <row r="922" spans="1:15" ht="15.75" customHeight="1" x14ac:dyDescent="0.2">
      <c r="A922" s="1" t="str">
        <f t="shared" si="3"/>
        <v>OFVP</v>
      </c>
      <c r="B922" s="1" t="s">
        <v>273</v>
      </c>
      <c r="D922" s="1">
        <v>3416</v>
      </c>
      <c r="E922" s="1" t="s">
        <v>241</v>
      </c>
      <c r="G922" s="38"/>
      <c r="H922" s="39">
        <v>165000</v>
      </c>
      <c r="I922" s="1">
        <v>2025</v>
      </c>
      <c r="J922" s="1" t="s">
        <v>119</v>
      </c>
      <c r="K922" s="1" t="s">
        <v>122</v>
      </c>
      <c r="L922" s="1" t="s">
        <v>123</v>
      </c>
      <c r="M922" s="1">
        <f>IF(ISNUMBER(MATCH(E922,_xlfn.VSTACK('VLookup Lists'!$E$2:$E$17,'VLookup Lists'!$H$2:$H$38,'VLookup Lists'!$J$2:$J$8),0)),1,0)</f>
        <v>0</v>
      </c>
      <c r="N922" s="1">
        <f>IFERROR(IF(VLOOKUP($D922,'VLookup Lists'!$B$11:$C$29,2,FALSE)="FLIP",1,0),"")</f>
        <v>0</v>
      </c>
      <c r="O922" s="1" t="b">
        <f>ISNUMBER(MATCH($E922,'VLookup Lists'!$E$2:$E$17,0))</f>
        <v>0</v>
      </c>
    </row>
    <row r="923" spans="1:15" ht="15.75" customHeight="1" x14ac:dyDescent="0.2">
      <c r="A923" s="1" t="str">
        <f t="shared" si="3"/>
        <v>OFVP</v>
      </c>
      <c r="B923" s="1" t="s">
        <v>273</v>
      </c>
      <c r="D923" s="1">
        <v>3416</v>
      </c>
      <c r="E923" s="1" t="s">
        <v>297</v>
      </c>
      <c r="G923" s="38"/>
      <c r="H923" s="39">
        <v>388000</v>
      </c>
      <c r="I923" s="1">
        <v>2025</v>
      </c>
      <c r="J923" s="1" t="s">
        <v>119</v>
      </c>
      <c r="K923" s="1" t="s">
        <v>150</v>
      </c>
      <c r="L923" s="1" t="s">
        <v>151</v>
      </c>
      <c r="M923" s="1">
        <f>IF(ISNUMBER(MATCH(E923,_xlfn.VSTACK('VLookup Lists'!$E$2:$E$17,'VLookup Lists'!$H$2:$H$38,'VLookup Lists'!$J$2:$J$8),0)),1,0)</f>
        <v>0</v>
      </c>
      <c r="N923" s="1">
        <f>IFERROR(IF(VLOOKUP($D923,'VLookup Lists'!$B$11:$C$29,2,FALSE)="FLIP",1,0),"")</f>
        <v>0</v>
      </c>
      <c r="O923" s="1" t="b">
        <f>ISNUMBER(MATCH($E923,'VLookup Lists'!$E$2:$E$17,0))</f>
        <v>0</v>
      </c>
    </row>
    <row r="924" spans="1:15" ht="15.75" customHeight="1" x14ac:dyDescent="0.2">
      <c r="A924" s="1" t="str">
        <f t="shared" si="3"/>
        <v>OFVP</v>
      </c>
      <c r="B924" s="1" t="s">
        <v>273</v>
      </c>
      <c r="D924" s="1">
        <v>3416</v>
      </c>
      <c r="E924" s="1" t="s">
        <v>298</v>
      </c>
      <c r="G924" s="38"/>
      <c r="H924" s="39">
        <v>267227</v>
      </c>
      <c r="I924" s="1">
        <v>2025</v>
      </c>
      <c r="J924" s="1" t="s">
        <v>93</v>
      </c>
      <c r="K924" s="1" t="s">
        <v>94</v>
      </c>
      <c r="L924" s="1" t="s">
        <v>50</v>
      </c>
      <c r="M924" s="1">
        <f>IF(ISNUMBER(MATCH(E924,_xlfn.VSTACK('VLookup Lists'!$E$2:$E$17,'VLookup Lists'!$H$2:$H$38,'VLookup Lists'!$J$2:$J$8),0)),1,0)</f>
        <v>0</v>
      </c>
      <c r="N924" s="1">
        <f>IFERROR(IF(VLOOKUP($D924,'VLookup Lists'!$B$11:$C$29,2,FALSE)="FLIP",1,0),"")</f>
        <v>0</v>
      </c>
      <c r="O924" s="1" t="b">
        <f>ISNUMBER(MATCH($E924,'VLookup Lists'!$E$2:$E$17,0))</f>
        <v>0</v>
      </c>
    </row>
    <row r="925" spans="1:15" ht="15.75" customHeight="1" x14ac:dyDescent="0.2">
      <c r="A925" s="1" t="str">
        <f t="shared" si="3"/>
        <v>OFVP</v>
      </c>
      <c r="B925" s="1" t="s">
        <v>273</v>
      </c>
      <c r="D925" s="1">
        <v>3416</v>
      </c>
      <c r="E925" s="1" t="s">
        <v>299</v>
      </c>
      <c r="G925" s="38"/>
      <c r="H925" s="39">
        <v>297000</v>
      </c>
      <c r="I925" s="1">
        <v>2025</v>
      </c>
      <c r="J925" s="1" t="s">
        <v>93</v>
      </c>
      <c r="K925" s="1" t="s">
        <v>94</v>
      </c>
      <c r="L925" s="1" t="s">
        <v>59</v>
      </c>
      <c r="M925" s="1">
        <f>IF(ISNUMBER(MATCH(E925,_xlfn.VSTACK('VLookup Lists'!$E$2:$E$17,'VLookup Lists'!$H$2:$H$38,'VLookup Lists'!$J$2:$J$8),0)),1,0)</f>
        <v>0</v>
      </c>
      <c r="N925" s="1">
        <f>IFERROR(IF(VLOOKUP($D925,'VLookup Lists'!$B$11:$C$29,2,FALSE)="FLIP",1,0),"")</f>
        <v>0</v>
      </c>
      <c r="O925" s="1" t="b">
        <f>ISNUMBER(MATCH($E925,'VLookup Lists'!$E$2:$E$17,0))</f>
        <v>0</v>
      </c>
    </row>
    <row r="926" spans="1:15" ht="15.75" customHeight="1" x14ac:dyDescent="0.2">
      <c r="A926" s="1" t="str">
        <f t="shared" si="3"/>
        <v>OFVP</v>
      </c>
      <c r="B926" s="1" t="s">
        <v>273</v>
      </c>
      <c r="D926" s="1">
        <v>3416</v>
      </c>
      <c r="E926" s="1" t="s">
        <v>300</v>
      </c>
      <c r="G926" s="38"/>
      <c r="H926" s="39">
        <v>226796</v>
      </c>
      <c r="I926" s="1">
        <v>2025</v>
      </c>
      <c r="J926" s="1" t="s">
        <v>93</v>
      </c>
      <c r="K926" s="1" t="s">
        <v>94</v>
      </c>
      <c r="L926" s="1" t="s">
        <v>32</v>
      </c>
      <c r="M926" s="1">
        <f>IF(ISNUMBER(MATCH(E926,_xlfn.VSTACK('VLookup Lists'!$E$2:$E$17,'VLookup Lists'!$H$2:$H$38,'VLookup Lists'!$J$2:$J$8),0)),1,0)</f>
        <v>0</v>
      </c>
      <c r="N926" s="1">
        <f>IFERROR(IF(VLOOKUP($D926,'VLookup Lists'!$B$11:$C$29,2,FALSE)="FLIP",1,0),"")</f>
        <v>0</v>
      </c>
      <c r="O926" s="1" t="b">
        <f>ISNUMBER(MATCH($E926,'VLookup Lists'!$E$2:$E$17,0))</f>
        <v>0</v>
      </c>
    </row>
    <row r="927" spans="1:15" ht="15.75" customHeight="1" x14ac:dyDescent="0.2">
      <c r="A927" s="1" t="str">
        <f t="shared" si="3"/>
        <v>OFVP</v>
      </c>
      <c r="B927" s="1" t="s">
        <v>273</v>
      </c>
      <c r="D927" s="1">
        <v>3416</v>
      </c>
      <c r="E927" s="1" t="s">
        <v>300</v>
      </c>
      <c r="G927" s="38"/>
      <c r="H927" s="39">
        <v>226600</v>
      </c>
      <c r="I927" s="1">
        <v>2025</v>
      </c>
      <c r="J927" s="1" t="s">
        <v>93</v>
      </c>
      <c r="K927" s="1" t="s">
        <v>94</v>
      </c>
      <c r="L927" s="1" t="s">
        <v>38</v>
      </c>
      <c r="M927" s="1">
        <f>IF(ISNUMBER(MATCH(E927,_xlfn.VSTACK('VLookup Lists'!$E$2:$E$17,'VLookup Lists'!$H$2:$H$38,'VLookup Lists'!$J$2:$J$8),0)),1,0)</f>
        <v>0</v>
      </c>
      <c r="N927" s="1">
        <f>IFERROR(IF(VLOOKUP($D927,'VLookup Lists'!$B$11:$C$29,2,FALSE)="FLIP",1,0),"")</f>
        <v>0</v>
      </c>
      <c r="O927" s="1" t="b">
        <f>ISNUMBER(MATCH($E927,'VLookup Lists'!$E$2:$E$17,0))</f>
        <v>0</v>
      </c>
    </row>
    <row r="928" spans="1:15" ht="15.75" customHeight="1" x14ac:dyDescent="0.2">
      <c r="A928" s="1" t="str">
        <f t="shared" si="3"/>
        <v>OFVP</v>
      </c>
      <c r="B928" s="1" t="s">
        <v>273</v>
      </c>
      <c r="D928" s="1">
        <v>3416</v>
      </c>
      <c r="E928" s="1" t="s">
        <v>301</v>
      </c>
      <c r="G928" s="38"/>
      <c r="H928" s="39">
        <v>350865</v>
      </c>
      <c r="I928" s="1">
        <v>2025</v>
      </c>
      <c r="J928" s="1" t="s">
        <v>93</v>
      </c>
      <c r="K928" s="1" t="s">
        <v>94</v>
      </c>
      <c r="L928" s="1" t="s">
        <v>65</v>
      </c>
      <c r="M928" s="1">
        <f>IF(ISNUMBER(MATCH(E928,_xlfn.VSTACK('VLookup Lists'!$E$2:$E$17,'VLookup Lists'!$H$2:$H$38,'VLookup Lists'!$J$2:$J$8),0)),1,0)</f>
        <v>0</v>
      </c>
      <c r="N928" s="1">
        <f>IFERROR(IF(VLOOKUP($D928,'VLookup Lists'!$B$11:$C$29,2,FALSE)="FLIP",1,0),"")</f>
        <v>0</v>
      </c>
      <c r="O928" s="1" t="b">
        <f>ISNUMBER(MATCH($E928,'VLookup Lists'!$E$2:$E$17,0))</f>
        <v>0</v>
      </c>
    </row>
    <row r="929" spans="1:15" ht="15.75" customHeight="1" x14ac:dyDescent="0.2">
      <c r="A929" s="1" t="str">
        <f t="shared" si="3"/>
        <v>OFVP</v>
      </c>
      <c r="B929" s="1" t="s">
        <v>273</v>
      </c>
      <c r="D929" s="1">
        <v>3416</v>
      </c>
      <c r="E929" s="1" t="s">
        <v>256</v>
      </c>
      <c r="G929" s="38"/>
      <c r="H929" s="39">
        <v>218716</v>
      </c>
      <c r="I929" s="1">
        <v>2025</v>
      </c>
      <c r="J929" s="1" t="s">
        <v>93</v>
      </c>
      <c r="K929" s="1" t="s">
        <v>94</v>
      </c>
      <c r="L929" s="1" t="s">
        <v>100</v>
      </c>
      <c r="M929" s="1">
        <f>IF(ISNUMBER(MATCH(E929,_xlfn.VSTACK('VLookup Lists'!$E$2:$E$17,'VLookup Lists'!$H$2:$H$38,'VLookup Lists'!$J$2:$J$8),0)),1,0)</f>
        <v>0</v>
      </c>
      <c r="N929" s="1">
        <f>IFERROR(IF(VLOOKUP($D929,'VLookup Lists'!$B$11:$C$29,2,FALSE)="FLIP",1,0),"")</f>
        <v>0</v>
      </c>
      <c r="O929" s="1" t="b">
        <f>ISNUMBER(MATCH($E929,'VLookup Lists'!$E$2:$E$17,0))</f>
        <v>0</v>
      </c>
    </row>
    <row r="930" spans="1:15" ht="15.75" customHeight="1" x14ac:dyDescent="0.2">
      <c r="A930" s="1" t="str">
        <f t="shared" si="3"/>
        <v>OFVP</v>
      </c>
      <c r="B930" s="1" t="s">
        <v>273</v>
      </c>
      <c r="D930" s="1">
        <v>3416</v>
      </c>
      <c r="E930" s="1" t="s">
        <v>256</v>
      </c>
      <c r="G930" s="38"/>
      <c r="H930" s="39">
        <v>218716</v>
      </c>
      <c r="I930" s="1">
        <v>2025</v>
      </c>
      <c r="J930" s="1" t="s">
        <v>119</v>
      </c>
      <c r="K930" s="1" t="s">
        <v>94</v>
      </c>
      <c r="L930" s="1" t="s">
        <v>187</v>
      </c>
      <c r="M930" s="1">
        <f>IF(ISNUMBER(MATCH(E930,_xlfn.VSTACK('VLookup Lists'!$E$2:$E$17,'VLookup Lists'!$H$2:$H$38,'VLookup Lists'!$J$2:$J$8),0)),1,0)</f>
        <v>0</v>
      </c>
      <c r="N930" s="1">
        <f>IFERROR(IF(VLOOKUP($D930,'VLookup Lists'!$B$11:$C$29,2,FALSE)="FLIP",1,0),"")</f>
        <v>0</v>
      </c>
      <c r="O930" s="1" t="b">
        <f>ISNUMBER(MATCH($E930,'VLookup Lists'!$E$2:$E$17,0))</f>
        <v>0</v>
      </c>
    </row>
    <row r="931" spans="1:15" ht="15.75" customHeight="1" x14ac:dyDescent="0.2">
      <c r="A931" s="1" t="str">
        <f t="shared" si="3"/>
        <v>OFVP</v>
      </c>
      <c r="B931" s="1" t="s">
        <v>273</v>
      </c>
      <c r="D931" s="1">
        <v>3416</v>
      </c>
      <c r="E931" s="1" t="s">
        <v>265</v>
      </c>
      <c r="G931" s="38"/>
      <c r="H931" s="39">
        <v>305509</v>
      </c>
      <c r="I931" s="1">
        <v>2025</v>
      </c>
      <c r="J931" s="1" t="s">
        <v>93</v>
      </c>
      <c r="K931" s="1" t="s">
        <v>94</v>
      </c>
      <c r="L931" s="1" t="s">
        <v>39</v>
      </c>
      <c r="M931" s="1">
        <f>IF(ISNUMBER(MATCH(E931,_xlfn.VSTACK('VLookup Lists'!$E$2:$E$17,'VLookup Lists'!$H$2:$H$38,'VLookup Lists'!$J$2:$J$8),0)),1,0)</f>
        <v>1</v>
      </c>
      <c r="N931" s="1">
        <f>IFERROR(IF(VLOOKUP($D931,'VLookup Lists'!$B$11:$C$29,2,FALSE)="FLIP",1,0),"")</f>
        <v>0</v>
      </c>
      <c r="O931" s="1" t="b">
        <f>ISNUMBER(MATCH($E931,'VLookup Lists'!$E$2:$E$17,0))</f>
        <v>1</v>
      </c>
    </row>
    <row r="932" spans="1:15" ht="15.75" customHeight="1" x14ac:dyDescent="0.2">
      <c r="A932" s="1" t="str">
        <f t="shared" si="3"/>
        <v>OFVP</v>
      </c>
      <c r="B932" s="1" t="s">
        <v>273</v>
      </c>
      <c r="D932" s="1">
        <v>3416</v>
      </c>
      <c r="E932" s="1" t="s">
        <v>265</v>
      </c>
      <c r="G932" s="38"/>
      <c r="H932" s="39">
        <v>267209</v>
      </c>
      <c r="I932" s="1">
        <v>2025</v>
      </c>
      <c r="J932" s="1" t="s">
        <v>93</v>
      </c>
      <c r="K932" s="1" t="s">
        <v>94</v>
      </c>
      <c r="L932" s="1" t="s">
        <v>64</v>
      </c>
      <c r="M932" s="1">
        <f>IF(ISNUMBER(MATCH(E932,_xlfn.VSTACK('VLookup Lists'!$E$2:$E$17,'VLookup Lists'!$H$2:$H$38,'VLookup Lists'!$J$2:$J$8),0)),1,0)</f>
        <v>1</v>
      </c>
      <c r="N932" s="1">
        <f>IFERROR(IF(VLOOKUP($D932,'VLookup Lists'!$B$11:$C$29,2,FALSE)="FLIP",1,0),"")</f>
        <v>0</v>
      </c>
      <c r="O932" s="1" t="b">
        <f>ISNUMBER(MATCH($E932,'VLookup Lists'!$E$2:$E$17,0))</f>
        <v>1</v>
      </c>
    </row>
    <row r="933" spans="1:15" ht="15.75" customHeight="1" x14ac:dyDescent="0.2">
      <c r="A933" s="1" t="str">
        <f t="shared" si="3"/>
        <v>OFVP</v>
      </c>
      <c r="B933" s="1" t="s">
        <v>273</v>
      </c>
      <c r="D933" s="1">
        <v>3416</v>
      </c>
      <c r="E933" s="1" t="s">
        <v>302</v>
      </c>
      <c r="G933" s="38"/>
      <c r="H933" s="39">
        <v>233625</v>
      </c>
      <c r="I933" s="1">
        <v>2025</v>
      </c>
      <c r="J933" s="1" t="s">
        <v>93</v>
      </c>
      <c r="K933" s="1" t="s">
        <v>94</v>
      </c>
      <c r="L933" s="1" t="s">
        <v>41</v>
      </c>
      <c r="M933" s="1">
        <f>IF(ISNUMBER(MATCH(E933,_xlfn.VSTACK('VLookup Lists'!$E$2:$E$17,'VLookup Lists'!$H$2:$H$38,'VLookup Lists'!$J$2:$J$8),0)),1,0)</f>
        <v>0</v>
      </c>
      <c r="N933" s="1">
        <f>IFERROR(IF(VLOOKUP($D933,'VLookup Lists'!$B$11:$C$29,2,FALSE)="FLIP",1,0),"")</f>
        <v>0</v>
      </c>
      <c r="O933" s="1" t="b">
        <f>ISNUMBER(MATCH($E933,'VLookup Lists'!$E$2:$E$17,0))</f>
        <v>0</v>
      </c>
    </row>
    <row r="934" spans="1:15" ht="15.75" customHeight="1" x14ac:dyDescent="0.2">
      <c r="A934" s="1" t="str">
        <f t="shared" si="3"/>
        <v>OFVP</v>
      </c>
      <c r="B934" s="1" t="s">
        <v>273</v>
      </c>
      <c r="D934" s="1">
        <v>3416</v>
      </c>
      <c r="E934" s="1" t="s">
        <v>711</v>
      </c>
      <c r="G934" s="38">
        <v>45930</v>
      </c>
      <c r="H934" s="39">
        <v>324703</v>
      </c>
      <c r="I934" s="1">
        <v>2025</v>
      </c>
      <c r="J934" s="1" t="s">
        <v>119</v>
      </c>
      <c r="K934" s="1" t="s">
        <v>140</v>
      </c>
      <c r="L934" s="1" t="s">
        <v>141</v>
      </c>
      <c r="M934" s="1">
        <f>IF(ISNUMBER(MATCH(E934,_xlfn.VSTACK('VLookup Lists'!$E$2:$E$17,'VLookup Lists'!$H$2:$H$38,'VLookup Lists'!$J$2:$J$8),0)),1,0)</f>
        <v>0</v>
      </c>
      <c r="N934" s="1">
        <f>IFERROR(IF(VLOOKUP($D934,'VLookup Lists'!$B$11:$C$29,2,FALSE)="FLIP",1,0),"")</f>
        <v>0</v>
      </c>
      <c r="O934" s="1" t="b">
        <f>ISNUMBER(MATCH($E934,'VLookup Lists'!$E$2:$E$17,0))</f>
        <v>0</v>
      </c>
    </row>
    <row r="935" spans="1:15" ht="15.75" customHeight="1" x14ac:dyDescent="0.2">
      <c r="A935" s="1" t="str">
        <f t="shared" si="3"/>
        <v>OFVP</v>
      </c>
      <c r="B935" s="1" t="s">
        <v>273</v>
      </c>
      <c r="D935" s="1">
        <v>3416</v>
      </c>
      <c r="E935" s="1" t="s">
        <v>303</v>
      </c>
      <c r="G935" s="38"/>
      <c r="H935" s="39">
        <v>255375</v>
      </c>
      <c r="I935" s="1">
        <v>2025</v>
      </c>
      <c r="J935" s="1" t="s">
        <v>93</v>
      </c>
      <c r="K935" s="1" t="s">
        <v>94</v>
      </c>
      <c r="L935" s="1" t="s">
        <v>39</v>
      </c>
      <c r="M935" s="1">
        <f>IF(ISNUMBER(MATCH(E935,_xlfn.VSTACK('VLookup Lists'!$E$2:$E$17,'VLookup Lists'!$H$2:$H$38,'VLookup Lists'!$J$2:$J$8),0)),1,0)</f>
        <v>1</v>
      </c>
      <c r="N935" s="1">
        <f>IFERROR(IF(VLOOKUP($D935,'VLookup Lists'!$B$11:$C$29,2,FALSE)="FLIP",1,0),"")</f>
        <v>0</v>
      </c>
      <c r="O935" s="1" t="b">
        <f>ISNUMBER(MATCH($E935,'VLookup Lists'!$E$2:$E$17,0))</f>
        <v>0</v>
      </c>
    </row>
    <row r="936" spans="1:15" ht="15.75" customHeight="1" x14ac:dyDescent="0.2">
      <c r="A936" s="1" t="str">
        <f t="shared" si="3"/>
        <v>OFVP</v>
      </c>
      <c r="B936" s="1" t="s">
        <v>273</v>
      </c>
      <c r="D936" s="1">
        <v>3416</v>
      </c>
      <c r="E936" s="1" t="s">
        <v>304</v>
      </c>
      <c r="G936" s="38"/>
      <c r="H936" s="39">
        <v>234000</v>
      </c>
      <c r="I936" s="1">
        <v>2025</v>
      </c>
      <c r="J936" s="1" t="s">
        <v>93</v>
      </c>
      <c r="K936" s="1" t="s">
        <v>94</v>
      </c>
      <c r="L936" s="1" t="s">
        <v>64</v>
      </c>
      <c r="M936" s="1">
        <f>IF(ISNUMBER(MATCH(E936,_xlfn.VSTACK('VLookup Lists'!$E$2:$E$17,'VLookup Lists'!$H$2:$H$38,'VLookup Lists'!$J$2:$J$8),0)),1,0)</f>
        <v>0</v>
      </c>
      <c r="N936" s="1">
        <f>IFERROR(IF(VLOOKUP($D936,'VLookup Lists'!$B$11:$C$29,2,FALSE)="FLIP",1,0),"")</f>
        <v>0</v>
      </c>
      <c r="O936" s="1" t="b">
        <f>ISNUMBER(MATCH($E936,'VLookup Lists'!$E$2:$E$17,0))</f>
        <v>0</v>
      </c>
    </row>
    <row r="937" spans="1:15" ht="15.75" customHeight="1" x14ac:dyDescent="0.2">
      <c r="A937" s="1" t="str">
        <f t="shared" si="3"/>
        <v>OFVP</v>
      </c>
      <c r="B937" s="1" t="s">
        <v>273</v>
      </c>
      <c r="D937" s="1">
        <v>3416</v>
      </c>
      <c r="E937" s="1" t="s">
        <v>304</v>
      </c>
      <c r="G937" s="38"/>
      <c r="H937" s="39">
        <v>234000</v>
      </c>
      <c r="I937" s="1">
        <v>2025</v>
      </c>
      <c r="J937" s="1" t="s">
        <v>93</v>
      </c>
      <c r="K937" s="1" t="s">
        <v>94</v>
      </c>
      <c r="L937" s="1" t="s">
        <v>160</v>
      </c>
      <c r="M937" s="1">
        <f>IF(ISNUMBER(MATCH(E937,_xlfn.VSTACK('VLookup Lists'!$E$2:$E$17,'VLookup Lists'!$H$2:$H$38,'VLookup Lists'!$J$2:$J$8),0)),1,0)</f>
        <v>0</v>
      </c>
      <c r="N937" s="1">
        <f>IFERROR(IF(VLOOKUP($D937,'VLookup Lists'!$B$11:$C$29,2,FALSE)="FLIP",1,0),"")</f>
        <v>0</v>
      </c>
      <c r="O937" s="1" t="b">
        <f>ISNUMBER(MATCH($E937,'VLookup Lists'!$E$2:$E$17,0))</f>
        <v>0</v>
      </c>
    </row>
    <row r="938" spans="1:15" ht="15.75" customHeight="1" x14ac:dyDescent="0.2">
      <c r="A938" s="1" t="str">
        <f t="shared" si="3"/>
        <v>OFVP</v>
      </c>
      <c r="B938" s="1" t="s">
        <v>273</v>
      </c>
      <c r="D938" s="1">
        <v>3416</v>
      </c>
      <c r="E938" s="1" t="s">
        <v>305</v>
      </c>
      <c r="G938" s="38"/>
      <c r="H938" s="39">
        <v>200250</v>
      </c>
      <c r="I938" s="1">
        <v>2025</v>
      </c>
      <c r="J938" s="1" t="s">
        <v>119</v>
      </c>
      <c r="K938" s="1" t="s">
        <v>131</v>
      </c>
      <c r="L938" s="1" t="s">
        <v>186</v>
      </c>
      <c r="M938" s="1">
        <f>IF(ISNUMBER(MATCH(E938,_xlfn.VSTACK('VLookup Lists'!$E$2:$E$17,'VLookup Lists'!$H$2:$H$38,'VLookup Lists'!$J$2:$J$8),0)),1,0)</f>
        <v>0</v>
      </c>
      <c r="N938" s="1">
        <f>IFERROR(IF(VLOOKUP($D938,'VLookup Lists'!$B$11:$C$29,2,FALSE)="FLIP",1,0),"")</f>
        <v>0</v>
      </c>
      <c r="O938" s="1" t="b">
        <f>ISNUMBER(MATCH($E938,'VLookup Lists'!$E$2:$E$17,0))</f>
        <v>0</v>
      </c>
    </row>
    <row r="939" spans="1:15" ht="15.75" customHeight="1" x14ac:dyDescent="0.2">
      <c r="A939" s="1" t="str">
        <f t="shared" si="3"/>
        <v>OFVP</v>
      </c>
      <c r="B939" s="1" t="s">
        <v>273</v>
      </c>
      <c r="D939" s="1">
        <v>3416</v>
      </c>
      <c r="E939" s="1" t="s">
        <v>306</v>
      </c>
      <c r="G939" s="38"/>
      <c r="H939" s="39">
        <v>242372</v>
      </c>
      <c r="I939" s="1">
        <v>2025</v>
      </c>
      <c r="J939" s="1" t="s">
        <v>119</v>
      </c>
      <c r="K939" s="1" t="s">
        <v>94</v>
      </c>
      <c r="L939" s="1" t="s">
        <v>187</v>
      </c>
      <c r="M939" s="1">
        <f>IF(ISNUMBER(MATCH(E939,_xlfn.VSTACK('VLookup Lists'!$E$2:$E$17,'VLookup Lists'!$H$2:$H$38,'VLookup Lists'!$J$2:$J$8),0)),1,0)</f>
        <v>0</v>
      </c>
      <c r="N939" s="1">
        <f>IFERROR(IF(VLOOKUP($D939,'VLookup Lists'!$B$11:$C$29,2,FALSE)="FLIP",1,0),"")</f>
        <v>0</v>
      </c>
      <c r="O939" s="1" t="b">
        <f>ISNUMBER(MATCH($E939,'VLookup Lists'!$E$2:$E$17,0))</f>
        <v>0</v>
      </c>
    </row>
    <row r="940" spans="1:15" ht="15.75" customHeight="1" x14ac:dyDescent="0.2">
      <c r="A940" s="1" t="str">
        <f t="shared" si="3"/>
        <v>OFVP</v>
      </c>
      <c r="B940" s="1" t="s">
        <v>273</v>
      </c>
      <c r="D940" s="1">
        <v>3416</v>
      </c>
      <c r="E940" s="1" t="s">
        <v>114</v>
      </c>
      <c r="G940" s="38"/>
      <c r="H940" s="39">
        <v>180000</v>
      </c>
      <c r="I940" s="1">
        <v>2025</v>
      </c>
      <c r="J940" s="1" t="s">
        <v>93</v>
      </c>
      <c r="K940" s="1" t="s">
        <v>94</v>
      </c>
      <c r="L940" s="1" t="s">
        <v>29</v>
      </c>
      <c r="M940" s="1">
        <f>IF(ISNUMBER(MATCH(E940,_xlfn.VSTACK('VLookup Lists'!$E$2:$E$17,'VLookup Lists'!$H$2:$H$38,'VLookup Lists'!$J$2:$J$8),0)),1,0)</f>
        <v>1</v>
      </c>
      <c r="N940" s="1">
        <f>IFERROR(IF(VLOOKUP($D940,'VLookup Lists'!$B$11:$C$29,2,FALSE)="FLIP",1,0),"")</f>
        <v>0</v>
      </c>
      <c r="O940" s="1" t="b">
        <f>ISNUMBER(MATCH($E940,'VLookup Lists'!$E$2:$E$17,0))</f>
        <v>0</v>
      </c>
    </row>
    <row r="941" spans="1:15" ht="15.75" customHeight="1" x14ac:dyDescent="0.2">
      <c r="A941" s="1" t="str">
        <f t="shared" si="3"/>
        <v>OFVP</v>
      </c>
      <c r="B941" s="1" t="s">
        <v>273</v>
      </c>
      <c r="D941" s="1">
        <v>3416</v>
      </c>
      <c r="E941" s="1" t="s">
        <v>307</v>
      </c>
      <c r="G941" s="38"/>
      <c r="H941" s="39">
        <v>265667</v>
      </c>
      <c r="I941" s="1">
        <v>2025</v>
      </c>
      <c r="J941" s="1" t="s">
        <v>93</v>
      </c>
      <c r="K941" s="1" t="s">
        <v>94</v>
      </c>
      <c r="L941" s="1" t="s">
        <v>53</v>
      </c>
      <c r="M941" s="1">
        <f>IF(ISNUMBER(MATCH(E941,_xlfn.VSTACK('VLookup Lists'!$E$2:$E$17,'VLookup Lists'!$H$2:$H$38,'VLookup Lists'!$J$2:$J$8),0)),1,0)</f>
        <v>0</v>
      </c>
      <c r="N941" s="1">
        <f>IFERROR(IF(VLOOKUP($D941,'VLookup Lists'!$B$11:$C$29,2,FALSE)="FLIP",1,0),"")</f>
        <v>0</v>
      </c>
      <c r="O941" s="1" t="b">
        <f>ISNUMBER(MATCH($E941,'VLookup Lists'!$E$2:$E$17,0))</f>
        <v>0</v>
      </c>
    </row>
    <row r="942" spans="1:15" ht="15.75" customHeight="1" x14ac:dyDescent="0.2">
      <c r="A942" s="1" t="str">
        <f t="shared" si="3"/>
        <v>OFVP</v>
      </c>
      <c r="B942" s="1" t="s">
        <v>273</v>
      </c>
      <c r="D942" s="1">
        <v>3416</v>
      </c>
      <c r="E942" s="1" t="s">
        <v>224</v>
      </c>
      <c r="G942" s="38"/>
      <c r="H942" s="39">
        <v>265019</v>
      </c>
      <c r="I942" s="1">
        <v>2025</v>
      </c>
      <c r="J942" s="1" t="s">
        <v>93</v>
      </c>
      <c r="K942" s="1" t="s">
        <v>94</v>
      </c>
      <c r="L942" s="1" t="s">
        <v>61</v>
      </c>
      <c r="M942" s="1">
        <f>IF(ISNUMBER(MATCH(E942,_xlfn.VSTACK('VLookup Lists'!$E$2:$E$17,'VLookup Lists'!$H$2:$H$38,'VLookup Lists'!$J$2:$J$8),0)),1,0)</f>
        <v>0</v>
      </c>
      <c r="N942" s="1">
        <f>IFERROR(IF(VLOOKUP($D942,'VLookup Lists'!$B$11:$C$29,2,FALSE)="FLIP",1,0),"")</f>
        <v>0</v>
      </c>
      <c r="O942" s="1" t="b">
        <f>ISNUMBER(MATCH($E942,'VLookup Lists'!$E$2:$E$17,0))</f>
        <v>0</v>
      </c>
    </row>
    <row r="943" spans="1:15" ht="15.75" customHeight="1" x14ac:dyDescent="0.2">
      <c r="A943" s="1" t="str">
        <f t="shared" si="3"/>
        <v>OFVP</v>
      </c>
      <c r="B943" s="1" t="s">
        <v>273</v>
      </c>
      <c r="D943" s="1">
        <v>3416</v>
      </c>
      <c r="E943" s="1" t="s">
        <v>333</v>
      </c>
      <c r="G943" s="38"/>
      <c r="H943" s="39">
        <v>220500</v>
      </c>
      <c r="I943" s="1">
        <v>2025</v>
      </c>
      <c r="J943" s="1" t="s">
        <v>119</v>
      </c>
      <c r="K943" s="1" t="s">
        <v>94</v>
      </c>
      <c r="L943" s="1" t="s">
        <v>134</v>
      </c>
      <c r="M943" s="1">
        <f>IF(ISNUMBER(MATCH(E943,_xlfn.VSTACK('VLookup Lists'!$E$2:$E$17,'VLookup Lists'!$H$2:$H$38,'VLookup Lists'!$J$2:$J$8),0)),1,0)</f>
        <v>0</v>
      </c>
      <c r="N943" s="1">
        <f>IFERROR(IF(VLOOKUP($D943,'VLookup Lists'!$B$11:$C$29,2,FALSE)="FLIP",1,0),"")</f>
        <v>0</v>
      </c>
      <c r="O943" s="1" t="b">
        <f>ISNUMBER(MATCH($E943,'VLookup Lists'!$E$2:$E$17,0))</f>
        <v>0</v>
      </c>
    </row>
    <row r="944" spans="1:15" ht="15.75" customHeight="1" x14ac:dyDescent="0.2">
      <c r="A944" s="1" t="str">
        <f t="shared" si="3"/>
        <v>OFVP</v>
      </c>
      <c r="B944" s="1" t="s">
        <v>273</v>
      </c>
      <c r="D944" s="1">
        <v>3416</v>
      </c>
      <c r="E944" s="1" t="s">
        <v>333</v>
      </c>
      <c r="G944" s="38"/>
      <c r="H944" s="39">
        <v>220500</v>
      </c>
      <c r="I944" s="1">
        <v>2025</v>
      </c>
      <c r="J944" s="1" t="s">
        <v>119</v>
      </c>
      <c r="K944" s="1" t="s">
        <v>94</v>
      </c>
      <c r="L944" s="1" t="s">
        <v>127</v>
      </c>
      <c r="M944" s="1">
        <f>IF(ISNUMBER(MATCH(E944,_xlfn.VSTACK('VLookup Lists'!$E$2:$E$17,'VLookup Lists'!$H$2:$H$38,'VLookup Lists'!$J$2:$J$8),0)),1,0)</f>
        <v>0</v>
      </c>
      <c r="N944" s="1">
        <f>IFERROR(IF(VLOOKUP($D944,'VLookup Lists'!$B$11:$C$29,2,FALSE)="FLIP",1,0),"")</f>
        <v>0</v>
      </c>
      <c r="O944" s="1" t="b">
        <f>ISNUMBER(MATCH($E944,'VLookup Lists'!$E$2:$E$17,0))</f>
        <v>0</v>
      </c>
    </row>
    <row r="945" spans="1:15" ht="15.75" customHeight="1" x14ac:dyDescent="0.2">
      <c r="A945" s="1" t="str">
        <f t="shared" si="3"/>
        <v>OFVP</v>
      </c>
      <c r="B945" s="1" t="s">
        <v>273</v>
      </c>
      <c r="D945" s="1">
        <v>3416</v>
      </c>
      <c r="E945" s="1" t="s">
        <v>333</v>
      </c>
      <c r="G945" s="38"/>
      <c r="H945" s="39">
        <v>220500</v>
      </c>
      <c r="I945" s="1">
        <v>2025</v>
      </c>
      <c r="J945" s="1" t="s">
        <v>93</v>
      </c>
      <c r="K945" s="1" t="s">
        <v>94</v>
      </c>
      <c r="L945" s="1" t="s">
        <v>70</v>
      </c>
      <c r="M945" s="1">
        <f>IF(ISNUMBER(MATCH(E945,_xlfn.VSTACK('VLookup Lists'!$E$2:$E$17,'VLookup Lists'!$H$2:$H$38,'VLookup Lists'!$J$2:$J$8),0)),1,0)</f>
        <v>0</v>
      </c>
      <c r="N945" s="1">
        <f>IFERROR(IF(VLOOKUP($D945,'VLookup Lists'!$B$11:$C$29,2,FALSE)="FLIP",1,0),"")</f>
        <v>0</v>
      </c>
      <c r="O945" s="1" t="b">
        <f>ISNUMBER(MATCH($E945,'VLookup Lists'!$E$2:$E$17,0))</f>
        <v>0</v>
      </c>
    </row>
    <row r="946" spans="1:15" ht="15.75" customHeight="1" x14ac:dyDescent="0.2">
      <c r="A946" s="1" t="str">
        <f t="shared" si="3"/>
        <v>OFVP</v>
      </c>
      <c r="B946" s="1" t="s">
        <v>273</v>
      </c>
      <c r="D946" s="1">
        <v>3416</v>
      </c>
      <c r="E946" s="1" t="s">
        <v>308</v>
      </c>
      <c r="G946" s="38"/>
      <c r="H946" s="39">
        <v>89908</v>
      </c>
      <c r="I946" s="1">
        <v>2025</v>
      </c>
      <c r="J946" s="1" t="s">
        <v>93</v>
      </c>
      <c r="K946" s="1" t="s">
        <v>94</v>
      </c>
      <c r="L946" s="1" t="s">
        <v>55</v>
      </c>
      <c r="M946" s="1">
        <f>IF(ISNUMBER(MATCH(E946,_xlfn.VSTACK('VLookup Lists'!$E$2:$E$17,'VLookup Lists'!$H$2:$H$38,'VLookup Lists'!$J$2:$J$8),0)),1,0)</f>
        <v>0</v>
      </c>
      <c r="N946" s="1">
        <f>IFERROR(IF(VLOOKUP($D946,'VLookup Lists'!$B$11:$C$29,2,FALSE)="FLIP",1,0),"")</f>
        <v>0</v>
      </c>
      <c r="O946" s="1" t="b">
        <f>ISNUMBER(MATCH($E946,'VLookup Lists'!$E$2:$E$17,0))</f>
        <v>0</v>
      </c>
    </row>
    <row r="947" spans="1:15" ht="15.75" customHeight="1" x14ac:dyDescent="0.2">
      <c r="A947" s="1" t="str">
        <f t="shared" si="3"/>
        <v>OFVP</v>
      </c>
      <c r="B947" s="1" t="s">
        <v>273</v>
      </c>
      <c r="D947" s="1">
        <v>3416</v>
      </c>
      <c r="E947" s="1" t="s">
        <v>226</v>
      </c>
      <c r="G947" s="38"/>
      <c r="H947" s="39">
        <v>207000</v>
      </c>
      <c r="I947" s="1">
        <v>2025</v>
      </c>
      <c r="J947" s="1" t="s">
        <v>93</v>
      </c>
      <c r="K947" s="1" t="s">
        <v>94</v>
      </c>
      <c r="L947" s="1" t="s">
        <v>51</v>
      </c>
      <c r="M947" s="1">
        <f>IF(ISNUMBER(MATCH(E947,_xlfn.VSTACK('VLookup Lists'!$E$2:$E$17,'VLookup Lists'!$H$2:$H$38,'VLookup Lists'!$J$2:$J$8),0)),1,0)</f>
        <v>1</v>
      </c>
      <c r="N947" s="1">
        <f>IFERROR(IF(VLOOKUP($D947,'VLookup Lists'!$B$11:$C$29,2,FALSE)="FLIP",1,0),"")</f>
        <v>0</v>
      </c>
      <c r="O947" s="1" t="b">
        <f>ISNUMBER(MATCH($E947,'VLookup Lists'!$E$2:$E$17,0))</f>
        <v>1</v>
      </c>
    </row>
    <row r="948" spans="1:15" ht="15.75" customHeight="1" x14ac:dyDescent="0.2">
      <c r="A948" s="1" t="str">
        <f t="shared" si="3"/>
        <v>OFVP</v>
      </c>
      <c r="B948" s="1" t="s">
        <v>273</v>
      </c>
      <c r="D948" s="1">
        <v>3416</v>
      </c>
      <c r="E948" s="1" t="s">
        <v>309</v>
      </c>
      <c r="G948" s="38"/>
      <c r="H948" s="39">
        <v>250065</v>
      </c>
      <c r="I948" s="1">
        <v>2025</v>
      </c>
      <c r="J948" s="1" t="s">
        <v>119</v>
      </c>
      <c r="K948" s="1" t="s">
        <v>137</v>
      </c>
      <c r="L948" s="1" t="s">
        <v>138</v>
      </c>
      <c r="M948" s="1">
        <f>IF(ISNUMBER(MATCH(E948,_xlfn.VSTACK('VLookup Lists'!$E$2:$E$17,'VLookup Lists'!$H$2:$H$38,'VLookup Lists'!$J$2:$J$8),0)),1,0)</f>
        <v>0</v>
      </c>
      <c r="N948" s="1">
        <f>IFERROR(IF(VLOOKUP($D948,'VLookup Lists'!$B$11:$C$29,2,FALSE)="FLIP",1,0),"")</f>
        <v>0</v>
      </c>
      <c r="O948" s="1" t="b">
        <f>ISNUMBER(MATCH($E948,'VLookup Lists'!$E$2:$E$17,0))</f>
        <v>0</v>
      </c>
    </row>
    <row r="949" spans="1:15" ht="15.75" customHeight="1" x14ac:dyDescent="0.2">
      <c r="A949" s="1" t="str">
        <f t="shared" si="3"/>
        <v>OFVP</v>
      </c>
      <c r="B949" s="1" t="s">
        <v>273</v>
      </c>
      <c r="D949" s="1">
        <v>3416</v>
      </c>
      <c r="E949" s="1" t="s">
        <v>310</v>
      </c>
      <c r="G949" s="38"/>
      <c r="H949" s="39">
        <v>225000</v>
      </c>
      <c r="I949" s="1">
        <v>2025</v>
      </c>
      <c r="J949" s="1" t="s">
        <v>93</v>
      </c>
      <c r="K949" s="1" t="s">
        <v>94</v>
      </c>
      <c r="L949" s="1" t="s">
        <v>28</v>
      </c>
      <c r="M949" s="1">
        <f>IF(ISNUMBER(MATCH(E949,_xlfn.VSTACK('VLookup Lists'!$E$2:$E$17,'VLookup Lists'!$H$2:$H$38,'VLookup Lists'!$J$2:$J$8),0)),1,0)</f>
        <v>0</v>
      </c>
      <c r="N949" s="1">
        <f>IFERROR(IF(VLOOKUP($D949,'VLookup Lists'!$B$11:$C$29,2,FALSE)="FLIP",1,0),"")</f>
        <v>0</v>
      </c>
      <c r="O949" s="1" t="b">
        <f>ISNUMBER(MATCH($E949,'VLookup Lists'!$E$2:$E$17,0))</f>
        <v>0</v>
      </c>
    </row>
    <row r="950" spans="1:15" ht="15.75" customHeight="1" x14ac:dyDescent="0.2">
      <c r="A950" s="1" t="str">
        <f t="shared" si="3"/>
        <v>OFVP</v>
      </c>
      <c r="B950" s="1" t="s">
        <v>273</v>
      </c>
      <c r="D950" s="1">
        <v>3416</v>
      </c>
      <c r="E950" s="1" t="s">
        <v>311</v>
      </c>
      <c r="G950" s="38"/>
      <c r="H950" s="39">
        <v>187912</v>
      </c>
      <c r="I950" s="1">
        <v>2025</v>
      </c>
      <c r="J950" s="1" t="s">
        <v>119</v>
      </c>
      <c r="K950" s="1" t="s">
        <v>120</v>
      </c>
      <c r="L950" s="1" t="s">
        <v>120</v>
      </c>
      <c r="M950" s="1">
        <f>IF(ISNUMBER(MATCH(E950,_xlfn.VSTACK('VLookup Lists'!$E$2:$E$17,'VLookup Lists'!$H$2:$H$38,'VLookup Lists'!$J$2:$J$8),0)),1,0)</f>
        <v>0</v>
      </c>
      <c r="N950" s="1">
        <f>IFERROR(IF(VLOOKUP($D950,'VLookup Lists'!$B$11:$C$29,2,FALSE)="FLIP",1,0),"")</f>
        <v>0</v>
      </c>
      <c r="O950" s="1" t="b">
        <f>ISNUMBER(MATCH($E950,'VLookup Lists'!$E$2:$E$17,0))</f>
        <v>0</v>
      </c>
    </row>
    <row r="951" spans="1:15" ht="15.75" customHeight="1" x14ac:dyDescent="0.2">
      <c r="A951" s="1" t="str">
        <f t="shared" si="3"/>
        <v>OFVP</v>
      </c>
      <c r="B951" s="1" t="s">
        <v>273</v>
      </c>
      <c r="D951" s="1">
        <v>3416</v>
      </c>
      <c r="E951" s="1" t="s">
        <v>311</v>
      </c>
      <c r="G951" s="38"/>
      <c r="H951" s="39">
        <v>267723</v>
      </c>
      <c r="I951" s="1">
        <v>2025</v>
      </c>
      <c r="J951" s="1" t="s">
        <v>93</v>
      </c>
      <c r="K951" s="1" t="s">
        <v>94</v>
      </c>
      <c r="L951" s="1" t="s">
        <v>160</v>
      </c>
      <c r="M951" s="1">
        <f>IF(ISNUMBER(MATCH(E951,_xlfn.VSTACK('VLookup Lists'!$E$2:$E$17,'VLookup Lists'!$H$2:$H$38,'VLookup Lists'!$J$2:$J$8),0)),1,0)</f>
        <v>0</v>
      </c>
      <c r="N951" s="1">
        <f>IFERROR(IF(VLOOKUP($D951,'VLookup Lists'!$B$11:$C$29,2,FALSE)="FLIP",1,0),"")</f>
        <v>0</v>
      </c>
      <c r="O951" s="1" t="b">
        <f>ISNUMBER(MATCH($E951,'VLookup Lists'!$E$2:$E$17,0))</f>
        <v>0</v>
      </c>
    </row>
    <row r="952" spans="1:15" ht="15.75" customHeight="1" x14ac:dyDescent="0.2">
      <c r="A952" s="1" t="str">
        <f t="shared" si="3"/>
        <v>OFVP</v>
      </c>
      <c r="B952" s="1" t="s">
        <v>273</v>
      </c>
      <c r="D952" s="1">
        <v>3416</v>
      </c>
      <c r="E952" s="1" t="s">
        <v>180</v>
      </c>
      <c r="G952" s="38"/>
      <c r="H952" s="39">
        <v>275569</v>
      </c>
      <c r="I952" s="1">
        <v>2025</v>
      </c>
      <c r="J952" s="1" t="s">
        <v>93</v>
      </c>
      <c r="K952" s="1" t="s">
        <v>94</v>
      </c>
      <c r="L952" s="1" t="s">
        <v>70</v>
      </c>
      <c r="M952" s="1">
        <f>IF(ISNUMBER(MATCH(E952,_xlfn.VSTACK('VLookup Lists'!$E$2:$E$17,'VLookup Lists'!$H$2:$H$38,'VLookup Lists'!$J$2:$J$8),0)),1,0)</f>
        <v>0</v>
      </c>
      <c r="N952" s="1">
        <f>IFERROR(IF(VLOOKUP($D952,'VLookup Lists'!$B$11:$C$29,2,FALSE)="FLIP",1,0),"")</f>
        <v>0</v>
      </c>
      <c r="O952" s="1" t="b">
        <f>ISNUMBER(MATCH($E952,'VLookup Lists'!$E$2:$E$17,0))</f>
        <v>0</v>
      </c>
    </row>
    <row r="953" spans="1:15" ht="15.75" customHeight="1" x14ac:dyDescent="0.2">
      <c r="A953" s="1" t="str">
        <f t="shared" si="3"/>
        <v>OFVP</v>
      </c>
      <c r="B953" s="1" t="s">
        <v>273</v>
      </c>
      <c r="D953" s="1">
        <v>3416</v>
      </c>
      <c r="E953" s="1" t="s">
        <v>312</v>
      </c>
      <c r="G953" s="38"/>
      <c r="H953" s="39">
        <v>180369</v>
      </c>
      <c r="I953" s="1">
        <v>2025</v>
      </c>
      <c r="J953" s="1" t="s">
        <v>93</v>
      </c>
      <c r="K953" s="1" t="s">
        <v>94</v>
      </c>
      <c r="L953" s="1" t="s">
        <v>31</v>
      </c>
      <c r="M953" s="1">
        <f>IF(ISNUMBER(MATCH(E953,_xlfn.VSTACK('VLookup Lists'!$E$2:$E$17,'VLookup Lists'!$H$2:$H$38,'VLookup Lists'!$J$2:$J$8),0)),1,0)</f>
        <v>0</v>
      </c>
      <c r="N953" s="1">
        <f>IFERROR(IF(VLOOKUP($D953,'VLookup Lists'!$B$11:$C$29,2,FALSE)="FLIP",1,0),"")</f>
        <v>0</v>
      </c>
      <c r="O953" s="1" t="b">
        <f>ISNUMBER(MATCH($E953,'VLookup Lists'!$E$2:$E$17,0))</f>
        <v>0</v>
      </c>
    </row>
    <row r="954" spans="1:15" ht="15.75" customHeight="1" x14ac:dyDescent="0.2">
      <c r="A954" s="1" t="str">
        <f t="shared" si="3"/>
        <v>OFVP</v>
      </c>
      <c r="B954" s="1" t="s">
        <v>273</v>
      </c>
      <c r="D954" s="1">
        <v>3416</v>
      </c>
      <c r="E954" s="1" t="s">
        <v>312</v>
      </c>
      <c r="G954" s="38"/>
      <c r="H954" s="39">
        <v>190830</v>
      </c>
      <c r="I954" s="1">
        <v>2025</v>
      </c>
      <c r="J954" s="1" t="s">
        <v>93</v>
      </c>
      <c r="K954" s="1" t="s">
        <v>94</v>
      </c>
      <c r="L954" s="1" t="s">
        <v>38</v>
      </c>
      <c r="M954" s="1">
        <f>IF(ISNUMBER(MATCH(E954,_xlfn.VSTACK('VLookup Lists'!$E$2:$E$17,'VLookup Lists'!$H$2:$H$38,'VLookup Lists'!$J$2:$J$8),0)),1,0)</f>
        <v>0</v>
      </c>
      <c r="N954" s="1">
        <f>IFERROR(IF(VLOOKUP($D954,'VLookup Lists'!$B$11:$C$29,2,FALSE)="FLIP",1,0),"")</f>
        <v>0</v>
      </c>
      <c r="O954" s="1" t="b">
        <f>ISNUMBER(MATCH($E954,'VLookup Lists'!$E$2:$E$17,0))</f>
        <v>0</v>
      </c>
    </row>
    <row r="955" spans="1:15" ht="15.75" customHeight="1" x14ac:dyDescent="0.2">
      <c r="A955" s="1" t="str">
        <f t="shared" si="3"/>
        <v>OFVP</v>
      </c>
      <c r="B955" s="1" t="s">
        <v>273</v>
      </c>
      <c r="D955" s="1">
        <v>3416</v>
      </c>
      <c r="E955" s="1" t="s">
        <v>199</v>
      </c>
      <c r="G955" s="38"/>
      <c r="H955" s="39">
        <v>188253</v>
      </c>
      <c r="I955" s="1">
        <v>2025</v>
      </c>
      <c r="J955" s="1" t="s">
        <v>93</v>
      </c>
      <c r="K955" s="1" t="s">
        <v>94</v>
      </c>
      <c r="L955" s="1" t="s">
        <v>27</v>
      </c>
      <c r="M955" s="1">
        <f>IF(ISNUMBER(MATCH(E955,_xlfn.VSTACK('VLookup Lists'!$E$2:$E$17,'VLookup Lists'!$H$2:$H$38,'VLookup Lists'!$J$2:$J$8),0)),1,0)</f>
        <v>0</v>
      </c>
      <c r="N955" s="1">
        <f>IFERROR(IF(VLOOKUP($D955,'VLookup Lists'!$B$11:$C$29,2,FALSE)="FLIP",1,0),"")</f>
        <v>0</v>
      </c>
      <c r="O955" s="1" t="b">
        <f>ISNUMBER(MATCH($E955,'VLookup Lists'!$E$2:$E$17,0))</f>
        <v>0</v>
      </c>
    </row>
    <row r="956" spans="1:15" ht="15.75" customHeight="1" x14ac:dyDescent="0.2">
      <c r="A956" s="1" t="str">
        <f t="shared" si="3"/>
        <v>OFVP</v>
      </c>
      <c r="B956" s="1" t="s">
        <v>273</v>
      </c>
      <c r="D956" s="1">
        <v>3416</v>
      </c>
      <c r="E956" s="1" t="s">
        <v>199</v>
      </c>
      <c r="G956" s="38"/>
      <c r="H956" s="39">
        <v>188253</v>
      </c>
      <c r="I956" s="1">
        <v>2025</v>
      </c>
      <c r="J956" s="1" t="s">
        <v>93</v>
      </c>
      <c r="K956" s="1" t="s">
        <v>94</v>
      </c>
      <c r="L956" s="1" t="s">
        <v>39</v>
      </c>
      <c r="M956" s="1">
        <f>IF(ISNUMBER(MATCH(E956,_xlfn.VSTACK('VLookup Lists'!$E$2:$E$17,'VLookup Lists'!$H$2:$H$38,'VLookup Lists'!$J$2:$J$8),0)),1,0)</f>
        <v>0</v>
      </c>
      <c r="N956" s="1">
        <f>IFERROR(IF(VLOOKUP($D956,'VLookup Lists'!$B$11:$C$29,2,FALSE)="FLIP",1,0),"")</f>
        <v>0</v>
      </c>
      <c r="O956" s="1" t="b">
        <f>ISNUMBER(MATCH($E956,'VLookup Lists'!$E$2:$E$17,0))</f>
        <v>0</v>
      </c>
    </row>
    <row r="957" spans="1:15" ht="15.75" customHeight="1" x14ac:dyDescent="0.2">
      <c r="A957" s="1" t="str">
        <f t="shared" si="3"/>
        <v>OFVP</v>
      </c>
      <c r="B957" s="1" t="s">
        <v>273</v>
      </c>
      <c r="D957" s="1">
        <v>3416</v>
      </c>
      <c r="E957" s="1" t="s">
        <v>117</v>
      </c>
      <c r="G957" s="38"/>
      <c r="H957" s="39">
        <v>266362</v>
      </c>
      <c r="I957" s="1">
        <v>2025</v>
      </c>
      <c r="J957" s="1" t="s">
        <v>93</v>
      </c>
      <c r="K957" s="1" t="s">
        <v>94</v>
      </c>
      <c r="L957" s="1" t="s">
        <v>49</v>
      </c>
      <c r="M957" s="1">
        <f>IF(ISNUMBER(MATCH(E957,_xlfn.VSTACK('VLookup Lists'!$E$2:$E$17,'VLookup Lists'!$H$2:$H$38,'VLookup Lists'!$J$2:$J$8),0)),1,0)</f>
        <v>1</v>
      </c>
      <c r="N957" s="1">
        <f>IFERROR(IF(VLOOKUP($D957,'VLookup Lists'!$B$11:$C$29,2,FALSE)="FLIP",1,0),"")</f>
        <v>0</v>
      </c>
      <c r="O957" s="1" t="b">
        <f>ISNUMBER(MATCH($E957,'VLookup Lists'!$E$2:$E$17,0))</f>
        <v>1</v>
      </c>
    </row>
    <row r="958" spans="1:15" ht="15.75" customHeight="1" x14ac:dyDescent="0.2">
      <c r="A958" s="1" t="str">
        <f t="shared" si="3"/>
        <v>OFVP</v>
      </c>
      <c r="B958" s="1" t="s">
        <v>273</v>
      </c>
      <c r="D958" s="1">
        <v>3416</v>
      </c>
      <c r="E958" s="1" t="s">
        <v>201</v>
      </c>
      <c r="G958" s="38"/>
      <c r="H958" s="39">
        <v>213057</v>
      </c>
      <c r="I958" s="1">
        <v>2025</v>
      </c>
      <c r="J958" s="1" t="s">
        <v>93</v>
      </c>
      <c r="K958" s="1" t="s">
        <v>94</v>
      </c>
      <c r="L958" s="1" t="s">
        <v>27</v>
      </c>
      <c r="M958" s="1">
        <f>IF(ISNUMBER(MATCH(E958,_xlfn.VSTACK('VLookup Lists'!$E$2:$E$17,'VLookup Lists'!$H$2:$H$38,'VLookup Lists'!$J$2:$J$8),0)),1,0)</f>
        <v>0</v>
      </c>
      <c r="N958" s="1">
        <f>IFERROR(IF(VLOOKUP($D958,'VLookup Lists'!$B$11:$C$29,2,FALSE)="FLIP",1,0),"")</f>
        <v>0</v>
      </c>
      <c r="O958" s="1" t="b">
        <f>ISNUMBER(MATCH($E958,'VLookup Lists'!$E$2:$E$17,0))</f>
        <v>0</v>
      </c>
    </row>
    <row r="959" spans="1:15" ht="15.75" customHeight="1" x14ac:dyDescent="0.2">
      <c r="A959" s="1" t="str">
        <f t="shared" si="3"/>
        <v>OFVP</v>
      </c>
      <c r="B959" s="1" t="s">
        <v>273</v>
      </c>
      <c r="D959" s="1">
        <v>3416</v>
      </c>
      <c r="E959" s="1" t="s">
        <v>313</v>
      </c>
      <c r="G959" s="38"/>
      <c r="H959" s="39">
        <v>393619</v>
      </c>
      <c r="I959" s="1">
        <v>2025</v>
      </c>
      <c r="J959" s="1" t="s">
        <v>93</v>
      </c>
      <c r="K959" s="1" t="s">
        <v>94</v>
      </c>
      <c r="L959" s="1" t="s">
        <v>28</v>
      </c>
      <c r="M959" s="1">
        <f>IF(ISNUMBER(MATCH(E959,_xlfn.VSTACK('VLookup Lists'!$E$2:$E$17,'VLookup Lists'!$H$2:$H$38,'VLookup Lists'!$J$2:$J$8),0)),1,0)</f>
        <v>1</v>
      </c>
      <c r="N959" s="1">
        <f>IFERROR(IF(VLOOKUP($D959,'VLookup Lists'!$B$11:$C$29,2,FALSE)="FLIP",1,0),"")</f>
        <v>0</v>
      </c>
      <c r="O959" s="1" t="b">
        <f>ISNUMBER(MATCH($E959,'VLookup Lists'!$E$2:$E$17,0))</f>
        <v>0</v>
      </c>
    </row>
    <row r="960" spans="1:15" ht="15.75" customHeight="1" x14ac:dyDescent="0.2">
      <c r="A960" s="1" t="str">
        <f t="shared" si="3"/>
        <v>OFVP</v>
      </c>
      <c r="B960" s="1" t="s">
        <v>273</v>
      </c>
      <c r="D960" s="1">
        <v>3416</v>
      </c>
      <c r="E960" s="1" t="s">
        <v>314</v>
      </c>
      <c r="G960" s="38"/>
      <c r="H960" s="39">
        <v>203317</v>
      </c>
      <c r="I960" s="1">
        <v>2025</v>
      </c>
      <c r="J960" s="1" t="s">
        <v>93</v>
      </c>
      <c r="K960" s="1" t="s">
        <v>94</v>
      </c>
      <c r="L960" s="1" t="s">
        <v>29</v>
      </c>
      <c r="M960" s="1">
        <f>IF(ISNUMBER(MATCH(E960,_xlfn.VSTACK('VLookup Lists'!$E$2:$E$17,'VLookup Lists'!$H$2:$H$38,'VLookup Lists'!$J$2:$J$8),0)),1,0)</f>
        <v>1</v>
      </c>
      <c r="N960" s="1">
        <f>IFERROR(IF(VLOOKUP($D960,'VLookup Lists'!$B$11:$C$29,2,FALSE)="FLIP",1,0),"")</f>
        <v>0</v>
      </c>
      <c r="O960" s="1" t="b">
        <f>ISNUMBER(MATCH($E960,'VLookup Lists'!$E$2:$E$17,0))</f>
        <v>0</v>
      </c>
    </row>
    <row r="961" spans="1:15" ht="15.75" customHeight="1" x14ac:dyDescent="0.2">
      <c r="A961" s="1" t="str">
        <f t="shared" si="3"/>
        <v>OFVP</v>
      </c>
      <c r="B961" s="1" t="s">
        <v>273</v>
      </c>
      <c r="D961" s="1">
        <v>3416</v>
      </c>
      <c r="E961" s="1" t="s">
        <v>314</v>
      </c>
      <c r="G961" s="38"/>
      <c r="H961" s="39">
        <v>210614</v>
      </c>
      <c r="I961" s="1">
        <v>2025</v>
      </c>
      <c r="J961" s="1" t="s">
        <v>93</v>
      </c>
      <c r="K961" s="1" t="s">
        <v>94</v>
      </c>
      <c r="L961" s="1" t="s">
        <v>59</v>
      </c>
      <c r="M961" s="1">
        <f>IF(ISNUMBER(MATCH(E961,_xlfn.VSTACK('VLookup Lists'!$E$2:$E$17,'VLookup Lists'!$H$2:$H$38,'VLookup Lists'!$J$2:$J$8),0)),1,0)</f>
        <v>1</v>
      </c>
      <c r="N961" s="1">
        <f>IFERROR(IF(VLOOKUP($D961,'VLookup Lists'!$B$11:$C$29,2,FALSE)="FLIP",1,0),"")</f>
        <v>0</v>
      </c>
      <c r="O961" s="1" t="b">
        <f>ISNUMBER(MATCH($E961,'VLookup Lists'!$E$2:$E$17,0))</f>
        <v>0</v>
      </c>
    </row>
    <row r="962" spans="1:15" ht="15.75" customHeight="1" x14ac:dyDescent="0.2">
      <c r="A962" s="1" t="str">
        <f t="shared" si="3"/>
        <v>OFVP</v>
      </c>
      <c r="B962" s="1" t="s">
        <v>273</v>
      </c>
      <c r="D962" s="1">
        <v>3416</v>
      </c>
      <c r="E962" s="1" t="s">
        <v>314</v>
      </c>
      <c r="G962" s="38"/>
      <c r="H962" s="39">
        <v>200292</v>
      </c>
      <c r="I962" s="1">
        <v>2025</v>
      </c>
      <c r="J962" s="1" t="s">
        <v>93</v>
      </c>
      <c r="K962" s="1" t="s">
        <v>94</v>
      </c>
      <c r="L962" s="1" t="s">
        <v>33</v>
      </c>
      <c r="M962" s="1">
        <f>IF(ISNUMBER(MATCH(E962,_xlfn.VSTACK('VLookup Lists'!$E$2:$E$17,'VLookup Lists'!$H$2:$H$38,'VLookup Lists'!$J$2:$J$8),0)),1,0)</f>
        <v>1</v>
      </c>
      <c r="N962" s="1">
        <f>IFERROR(IF(VLOOKUP($D962,'VLookup Lists'!$B$11:$C$29,2,FALSE)="FLIP",1,0),"")</f>
        <v>0</v>
      </c>
      <c r="O962" s="1" t="b">
        <f>ISNUMBER(MATCH($E962,'VLookup Lists'!$E$2:$E$17,0))</f>
        <v>0</v>
      </c>
    </row>
    <row r="963" spans="1:15" ht="15.75" customHeight="1" x14ac:dyDescent="0.2">
      <c r="A963" s="1" t="str">
        <f t="shared" si="3"/>
        <v>OFVP</v>
      </c>
      <c r="B963" s="1" t="s">
        <v>273</v>
      </c>
      <c r="D963" s="1">
        <v>3416</v>
      </c>
      <c r="E963" s="1" t="s">
        <v>261</v>
      </c>
      <c r="G963" s="38"/>
      <c r="H963" s="39">
        <v>225000</v>
      </c>
      <c r="I963" s="1">
        <v>2025</v>
      </c>
      <c r="J963" s="1" t="s">
        <v>93</v>
      </c>
      <c r="K963" s="1" t="s">
        <v>94</v>
      </c>
      <c r="L963" s="1" t="s">
        <v>31</v>
      </c>
      <c r="M963" s="1">
        <f>IF(ISNUMBER(MATCH(E963,_xlfn.VSTACK('VLookup Lists'!$E$2:$E$17,'VLookup Lists'!$H$2:$H$38,'VLookup Lists'!$J$2:$J$8),0)),1,0)</f>
        <v>0</v>
      </c>
      <c r="N963" s="1">
        <f>IFERROR(IF(VLOOKUP($D963,'VLookup Lists'!$B$11:$C$29,2,FALSE)="FLIP",1,0),"")</f>
        <v>0</v>
      </c>
      <c r="O963" s="1" t="b">
        <f>ISNUMBER(MATCH($E963,'VLookup Lists'!$E$2:$E$17,0))</f>
        <v>0</v>
      </c>
    </row>
    <row r="964" spans="1:15" ht="15.75" customHeight="1" x14ac:dyDescent="0.2">
      <c r="A964" s="1" t="str">
        <f t="shared" si="3"/>
        <v>OFVP</v>
      </c>
      <c r="B964" s="1" t="s">
        <v>273</v>
      </c>
      <c r="D964" s="1">
        <v>3416</v>
      </c>
      <c r="E964" s="1" t="s">
        <v>261</v>
      </c>
      <c r="G964" s="38"/>
      <c r="H964" s="39">
        <v>216000</v>
      </c>
      <c r="I964" s="1">
        <v>2025</v>
      </c>
      <c r="J964" s="1" t="s">
        <v>93</v>
      </c>
      <c r="K964" s="1" t="s">
        <v>94</v>
      </c>
      <c r="L964" s="1" t="s">
        <v>61</v>
      </c>
      <c r="M964" s="1">
        <f>IF(ISNUMBER(MATCH(E964,_xlfn.VSTACK('VLookup Lists'!$E$2:$E$17,'VLookup Lists'!$H$2:$H$38,'VLookup Lists'!$J$2:$J$8),0)),1,0)</f>
        <v>0</v>
      </c>
      <c r="N964" s="1">
        <f>IFERROR(IF(VLOOKUP($D964,'VLookup Lists'!$B$11:$C$29,2,FALSE)="FLIP",1,0),"")</f>
        <v>0</v>
      </c>
      <c r="O964" s="1" t="b">
        <f>ISNUMBER(MATCH($E964,'VLookup Lists'!$E$2:$E$17,0))</f>
        <v>0</v>
      </c>
    </row>
    <row r="965" spans="1:15" ht="15.75" customHeight="1" x14ac:dyDescent="0.2">
      <c r="A965" s="1" t="str">
        <f t="shared" si="3"/>
        <v>OFVP</v>
      </c>
      <c r="B965" s="1" t="s">
        <v>273</v>
      </c>
      <c r="D965" s="1">
        <v>3416</v>
      </c>
      <c r="E965" s="1" t="s">
        <v>261</v>
      </c>
      <c r="G965" s="38"/>
      <c r="H965" s="39">
        <v>225000</v>
      </c>
      <c r="I965" s="1">
        <v>2025</v>
      </c>
      <c r="J965" s="1" t="s">
        <v>93</v>
      </c>
      <c r="K965" s="1" t="s">
        <v>94</v>
      </c>
      <c r="L965" s="1" t="s">
        <v>63</v>
      </c>
      <c r="M965" s="1">
        <f>IF(ISNUMBER(MATCH(E965,_xlfn.VSTACK('VLookup Lists'!$E$2:$E$17,'VLookup Lists'!$H$2:$H$38,'VLookup Lists'!$J$2:$J$8),0)),1,0)</f>
        <v>0</v>
      </c>
      <c r="N965" s="1">
        <f>IFERROR(IF(VLOOKUP($D965,'VLookup Lists'!$B$11:$C$29,2,FALSE)="FLIP",1,0),"")</f>
        <v>0</v>
      </c>
      <c r="O965" s="1" t="b">
        <f>ISNUMBER(MATCH($E965,'VLookup Lists'!$E$2:$E$17,0))</f>
        <v>0</v>
      </c>
    </row>
    <row r="966" spans="1:15" ht="15.75" customHeight="1" x14ac:dyDescent="0.2">
      <c r="A966" s="1" t="str">
        <f t="shared" si="3"/>
        <v>OFVP</v>
      </c>
      <c r="B966" s="1" t="s">
        <v>273</v>
      </c>
      <c r="D966" s="1">
        <v>3416</v>
      </c>
      <c r="E966" s="1" t="s">
        <v>1391</v>
      </c>
      <c r="G966" s="38"/>
      <c r="H966" s="39">
        <v>211669</v>
      </c>
      <c r="I966" s="1">
        <v>2025</v>
      </c>
      <c r="J966" s="1" t="s">
        <v>93</v>
      </c>
      <c r="K966" s="1" t="s">
        <v>94</v>
      </c>
      <c r="L966" s="1" t="s">
        <v>27</v>
      </c>
      <c r="M966" s="1">
        <f>IF(ISNUMBER(MATCH(E966,_xlfn.VSTACK('VLookup Lists'!$E$2:$E$17,'VLookup Lists'!$H$2:$H$38,'VLookup Lists'!$J$2:$J$8),0)),1,0)</f>
        <v>0</v>
      </c>
      <c r="N966" s="1">
        <f>IFERROR(IF(VLOOKUP($D966,'VLookup Lists'!$B$11:$C$29,2,FALSE)="FLIP",1,0),"")</f>
        <v>0</v>
      </c>
      <c r="O966" s="1" t="b">
        <f>ISNUMBER(MATCH($E966,'VLookup Lists'!$E$2:$E$17,0))</f>
        <v>0</v>
      </c>
    </row>
    <row r="967" spans="1:15" ht="15.75" customHeight="1" x14ac:dyDescent="0.2">
      <c r="A967" s="1" t="str">
        <f t="shared" si="3"/>
        <v>OFVP</v>
      </c>
      <c r="B967" s="1" t="s">
        <v>273</v>
      </c>
      <c r="D967" s="1">
        <v>3416</v>
      </c>
      <c r="E967" s="1" t="s">
        <v>315</v>
      </c>
      <c r="G967" s="38"/>
      <c r="H967" s="39">
        <v>216974</v>
      </c>
      <c r="I967" s="1">
        <v>2025</v>
      </c>
      <c r="J967" s="1" t="s">
        <v>119</v>
      </c>
      <c r="K967" s="1" t="s">
        <v>173</v>
      </c>
      <c r="L967" s="1" t="s">
        <v>173</v>
      </c>
      <c r="M967" s="1">
        <f>IF(ISNUMBER(MATCH(E967,_xlfn.VSTACK('VLookup Lists'!$E$2:$E$17,'VLookup Lists'!$H$2:$H$38,'VLookup Lists'!$J$2:$J$8),0)),1,0)</f>
        <v>0</v>
      </c>
      <c r="N967" s="1">
        <f>IFERROR(IF(VLOOKUP($D967,'VLookup Lists'!$B$11:$C$29,2,FALSE)="FLIP",1,0),"")</f>
        <v>0</v>
      </c>
      <c r="O967" s="1" t="b">
        <f>ISNUMBER(MATCH($E967,'VLookup Lists'!$E$2:$E$17,0))</f>
        <v>0</v>
      </c>
    </row>
    <row r="968" spans="1:15" ht="15.75" customHeight="1" x14ac:dyDescent="0.2">
      <c r="A968" s="1" t="str">
        <f t="shared" si="3"/>
        <v>OFVP</v>
      </c>
      <c r="B968" s="1" t="s">
        <v>316</v>
      </c>
      <c r="D968" s="1">
        <v>3422</v>
      </c>
      <c r="E968" s="1" t="s">
        <v>317</v>
      </c>
      <c r="G968" s="38"/>
      <c r="H968" s="39">
        <v>244971</v>
      </c>
      <c r="I968" s="1">
        <v>2025</v>
      </c>
      <c r="J968" s="1" t="s">
        <v>93</v>
      </c>
      <c r="K968" s="1" t="s">
        <v>94</v>
      </c>
      <c r="L968" s="1" t="s">
        <v>31</v>
      </c>
      <c r="M968" s="1">
        <f>IF(ISNUMBER(MATCH(E968,_xlfn.VSTACK('VLookup Lists'!$E$2:$E$17,'VLookup Lists'!$H$2:$H$38,'VLookup Lists'!$J$2:$J$8),0)),1,0)</f>
        <v>0</v>
      </c>
      <c r="N968" s="1">
        <f>IFERROR(IF(VLOOKUP($D968,'VLookup Lists'!$B$11:$C$29,2,FALSE)="FLIP",1,0),"")</f>
        <v>0</v>
      </c>
      <c r="O968" s="1" t="b">
        <f>ISNUMBER(MATCH($E968,'VLookup Lists'!$E$2:$E$17,0))</f>
        <v>0</v>
      </c>
    </row>
    <row r="969" spans="1:15" ht="15.75" customHeight="1" x14ac:dyDescent="0.2">
      <c r="A969" s="1" t="str">
        <f t="shared" si="3"/>
        <v>OFVP</v>
      </c>
      <c r="B969" s="1" t="s">
        <v>316</v>
      </c>
      <c r="D969" s="1">
        <v>3422</v>
      </c>
      <c r="E969" s="1" t="s">
        <v>104</v>
      </c>
      <c r="G969" s="38"/>
      <c r="H969" s="39">
        <v>287000</v>
      </c>
      <c r="I969" s="1">
        <v>2025</v>
      </c>
      <c r="J969" s="1" t="s">
        <v>93</v>
      </c>
      <c r="K969" s="1" t="s">
        <v>94</v>
      </c>
      <c r="L969" s="1" t="s">
        <v>42</v>
      </c>
      <c r="M969" s="1">
        <f>IF(ISNUMBER(MATCH(E969,_xlfn.VSTACK('VLookup Lists'!$E$2:$E$17,'VLookup Lists'!$H$2:$H$38,'VLookup Lists'!$J$2:$J$8),0)),1,0)</f>
        <v>1</v>
      </c>
      <c r="N969" s="1">
        <f>IFERROR(IF(VLOOKUP($D969,'VLookup Lists'!$B$11:$C$29,2,FALSE)="FLIP",1,0),"")</f>
        <v>0</v>
      </c>
      <c r="O969" s="1" t="b">
        <f>ISNUMBER(MATCH($E969,'VLookup Lists'!$E$2:$E$17,0))</f>
        <v>0</v>
      </c>
    </row>
    <row r="970" spans="1:15" ht="15.75" customHeight="1" x14ac:dyDescent="0.2">
      <c r="A970" s="1" t="str">
        <f t="shared" si="3"/>
        <v>OFVP</v>
      </c>
      <c r="B970" s="1" t="s">
        <v>316</v>
      </c>
      <c r="D970" s="1">
        <v>3422</v>
      </c>
      <c r="E970" s="1" t="s">
        <v>318</v>
      </c>
      <c r="G970" s="38"/>
      <c r="H970" s="39">
        <v>287000</v>
      </c>
      <c r="I970" s="1">
        <v>2025</v>
      </c>
      <c r="J970" s="1" t="s">
        <v>93</v>
      </c>
      <c r="K970" s="1" t="s">
        <v>94</v>
      </c>
      <c r="L970" s="1" t="s">
        <v>59</v>
      </c>
      <c r="M970" s="1">
        <f>IF(ISNUMBER(MATCH(E970,_xlfn.VSTACK('VLookup Lists'!$E$2:$E$17,'VLookup Lists'!$H$2:$H$38,'VLookup Lists'!$J$2:$J$8),0)),1,0)</f>
        <v>0</v>
      </c>
      <c r="N970" s="1">
        <f>IFERROR(IF(VLOOKUP($D970,'VLookup Lists'!$B$11:$C$29,2,FALSE)="FLIP",1,0),"")</f>
        <v>0</v>
      </c>
      <c r="O970" s="1" t="b">
        <f>ISNUMBER(MATCH($E970,'VLookup Lists'!$E$2:$E$17,0))</f>
        <v>0</v>
      </c>
    </row>
    <row r="971" spans="1:15" ht="15.75" customHeight="1" x14ac:dyDescent="0.2">
      <c r="A971" s="1" t="str">
        <f t="shared" si="3"/>
        <v>OFVP</v>
      </c>
      <c r="B971" s="1" t="s">
        <v>316</v>
      </c>
      <c r="D971" s="1">
        <v>3422</v>
      </c>
      <c r="E971" s="1" t="s">
        <v>105</v>
      </c>
      <c r="G971" s="38"/>
      <c r="H971" s="39">
        <v>287500</v>
      </c>
      <c r="I971" s="1">
        <v>2025</v>
      </c>
      <c r="J971" s="1" t="s">
        <v>93</v>
      </c>
      <c r="K971" s="1" t="s">
        <v>94</v>
      </c>
      <c r="L971" s="1" t="s">
        <v>59</v>
      </c>
      <c r="M971" s="1">
        <f>IF(ISNUMBER(MATCH(E971,_xlfn.VSTACK('VLookup Lists'!$E$2:$E$17,'VLookup Lists'!$H$2:$H$38,'VLookup Lists'!$J$2:$J$8),0)),1,0)</f>
        <v>1</v>
      </c>
      <c r="N971" s="1">
        <f>IFERROR(IF(VLOOKUP($D971,'VLookup Lists'!$B$11:$C$29,2,FALSE)="FLIP",1,0),"")</f>
        <v>0</v>
      </c>
      <c r="O971" s="1" t="b">
        <f>ISNUMBER(MATCH($E971,'VLookup Lists'!$E$2:$E$17,0))</f>
        <v>1</v>
      </c>
    </row>
    <row r="972" spans="1:15" ht="15.75" customHeight="1" x14ac:dyDescent="0.2">
      <c r="A972" s="1" t="str">
        <f t="shared" si="3"/>
        <v>OFVP</v>
      </c>
      <c r="B972" s="1" t="s">
        <v>316</v>
      </c>
      <c r="D972" s="1">
        <v>3422</v>
      </c>
      <c r="E972" s="1" t="s">
        <v>105</v>
      </c>
      <c r="G972" s="38"/>
      <c r="H972" s="39">
        <v>287500</v>
      </c>
      <c r="I972" s="1">
        <v>2025</v>
      </c>
      <c r="J972" s="1" t="s">
        <v>93</v>
      </c>
      <c r="K972" s="1" t="s">
        <v>94</v>
      </c>
      <c r="L972" s="1" t="s">
        <v>29</v>
      </c>
      <c r="M972" s="1">
        <f>IF(ISNUMBER(MATCH(E972,_xlfn.VSTACK('VLookup Lists'!$E$2:$E$17,'VLookup Lists'!$H$2:$H$38,'VLookup Lists'!$J$2:$J$8),0)),1,0)</f>
        <v>1</v>
      </c>
      <c r="N972" s="1">
        <f>IFERROR(IF(VLOOKUP($D972,'VLookup Lists'!$B$11:$C$29,2,FALSE)="FLIP",1,0),"")</f>
        <v>0</v>
      </c>
      <c r="O972" s="1" t="b">
        <f>ISNUMBER(MATCH($E972,'VLookup Lists'!$E$2:$E$17,0))</f>
        <v>1</v>
      </c>
    </row>
    <row r="973" spans="1:15" ht="15.75" customHeight="1" x14ac:dyDescent="0.2">
      <c r="A973" s="1" t="str">
        <f t="shared" si="3"/>
        <v>OFVP</v>
      </c>
      <c r="B973" s="1" t="s">
        <v>316</v>
      </c>
      <c r="D973" s="1">
        <v>3422</v>
      </c>
      <c r="E973" s="1" t="s">
        <v>1496</v>
      </c>
      <c r="G973" s="38"/>
      <c r="H973" s="39">
        <v>287500</v>
      </c>
      <c r="I973" s="1">
        <v>2025</v>
      </c>
      <c r="J973" s="1" t="s">
        <v>119</v>
      </c>
      <c r="K973" s="1" t="s">
        <v>120</v>
      </c>
      <c r="L973" s="1" t="s">
        <v>120</v>
      </c>
      <c r="M973" s="1">
        <f>IF(ISNUMBER(MATCH(E973,_xlfn.VSTACK('VLookup Lists'!$E$2:$E$17,'VLookup Lists'!$H$2:$H$38,'VLookup Lists'!$J$2:$J$8),0)),1,0)</f>
        <v>0</v>
      </c>
      <c r="N973" s="1">
        <f>IFERROR(IF(VLOOKUP($D973,'VLookup Lists'!$B$11:$C$29,2,FALSE)="FLIP",1,0),"")</f>
        <v>0</v>
      </c>
      <c r="O973" s="1" t="b">
        <f>ISNUMBER(MATCH($E973,'VLookup Lists'!$E$2:$E$17,0))</f>
        <v>0</v>
      </c>
    </row>
    <row r="974" spans="1:15" ht="15.75" customHeight="1" x14ac:dyDescent="0.2">
      <c r="A974" s="1" t="str">
        <f t="shared" si="3"/>
        <v>OFVP</v>
      </c>
      <c r="B974" s="1" t="s">
        <v>316</v>
      </c>
      <c r="D974" s="1">
        <v>3422</v>
      </c>
      <c r="E974" s="1" t="s">
        <v>319</v>
      </c>
      <c r="G974" s="38"/>
      <c r="H974" s="39">
        <v>287500</v>
      </c>
      <c r="I974" s="1">
        <v>2025</v>
      </c>
      <c r="J974" s="1" t="s">
        <v>119</v>
      </c>
      <c r="K974" s="1" t="s">
        <v>122</v>
      </c>
      <c r="L974" s="1" t="s">
        <v>123</v>
      </c>
      <c r="M974" s="1">
        <f>IF(ISNUMBER(MATCH(E974,_xlfn.VSTACK('VLookup Lists'!$E$2:$E$17,'VLookup Lists'!$H$2:$H$38,'VLookup Lists'!$J$2:$J$8),0)),1,0)</f>
        <v>0</v>
      </c>
      <c r="N974" s="1">
        <f>IFERROR(IF(VLOOKUP($D974,'VLookup Lists'!$B$11:$C$29,2,FALSE)="FLIP",1,0),"")</f>
        <v>0</v>
      </c>
      <c r="O974" s="1" t="b">
        <f>ISNUMBER(MATCH($E974,'VLookup Lists'!$E$2:$E$17,0))</f>
        <v>0</v>
      </c>
    </row>
    <row r="975" spans="1:15" ht="15.75" customHeight="1" x14ac:dyDescent="0.2">
      <c r="A975" s="1" t="str">
        <f t="shared" si="3"/>
        <v>OFVP</v>
      </c>
      <c r="B975" s="1" t="s">
        <v>316</v>
      </c>
      <c r="D975" s="1">
        <v>3422</v>
      </c>
      <c r="E975" s="1" t="s">
        <v>320</v>
      </c>
      <c r="G975" s="38"/>
      <c r="H975" s="39">
        <v>287500</v>
      </c>
      <c r="I975" s="1">
        <v>2025</v>
      </c>
      <c r="J975" s="1" t="s">
        <v>119</v>
      </c>
      <c r="K975" s="1" t="s">
        <v>150</v>
      </c>
      <c r="L975" s="1" t="s">
        <v>151</v>
      </c>
      <c r="M975" s="1">
        <f>IF(ISNUMBER(MATCH(E975,_xlfn.VSTACK('VLookup Lists'!$E$2:$E$17,'VLookup Lists'!$H$2:$H$38,'VLookup Lists'!$J$2:$J$8),0)),1,0)</f>
        <v>0</v>
      </c>
      <c r="N975" s="1">
        <f>IFERROR(IF(VLOOKUP($D975,'VLookup Lists'!$B$11:$C$29,2,FALSE)="FLIP",1,0),"")</f>
        <v>0</v>
      </c>
      <c r="O975" s="1" t="b">
        <f>ISNUMBER(MATCH($E975,'VLookup Lists'!$E$2:$E$17,0))</f>
        <v>0</v>
      </c>
    </row>
    <row r="976" spans="1:15" ht="15.75" customHeight="1" x14ac:dyDescent="0.2">
      <c r="A976" s="1" t="str">
        <f t="shared" si="3"/>
        <v>OFVP</v>
      </c>
      <c r="B976" s="1" t="s">
        <v>316</v>
      </c>
      <c r="D976" s="1">
        <v>3422</v>
      </c>
      <c r="E976" s="1" t="s">
        <v>276</v>
      </c>
      <c r="G976" s="38"/>
      <c r="H976" s="39">
        <v>287500</v>
      </c>
      <c r="I976" s="1">
        <v>2025</v>
      </c>
      <c r="J976" s="1" t="s">
        <v>93</v>
      </c>
      <c r="K976" s="1" t="s">
        <v>94</v>
      </c>
      <c r="L976" s="1" t="s">
        <v>27</v>
      </c>
      <c r="M976" s="1">
        <f>IF(ISNUMBER(MATCH(E976,_xlfn.VSTACK('VLookup Lists'!$E$2:$E$17,'VLookup Lists'!$H$2:$H$38,'VLookup Lists'!$J$2:$J$8),0)),1,0)</f>
        <v>0</v>
      </c>
      <c r="N976" s="1">
        <f>IFERROR(IF(VLOOKUP($D976,'VLookup Lists'!$B$11:$C$29,2,FALSE)="FLIP",1,0),"")</f>
        <v>0</v>
      </c>
      <c r="O976" s="1" t="b">
        <f>ISNUMBER(MATCH($E976,'VLookup Lists'!$E$2:$E$17,0))</f>
        <v>0</v>
      </c>
    </row>
    <row r="977" spans="1:15" ht="15.75" customHeight="1" x14ac:dyDescent="0.2">
      <c r="A977" s="1" t="str">
        <f t="shared" si="3"/>
        <v>OFVP</v>
      </c>
      <c r="B977" s="1" t="s">
        <v>316</v>
      </c>
      <c r="D977" s="1">
        <v>3422</v>
      </c>
      <c r="E977" s="1" t="s">
        <v>276</v>
      </c>
      <c r="G977" s="38"/>
      <c r="H977" s="39">
        <v>287500</v>
      </c>
      <c r="I977" s="1">
        <v>2025</v>
      </c>
      <c r="J977" s="1" t="s">
        <v>93</v>
      </c>
      <c r="K977" s="1" t="s">
        <v>94</v>
      </c>
      <c r="L977" s="1" t="s">
        <v>33</v>
      </c>
      <c r="M977" s="1">
        <f>IF(ISNUMBER(MATCH(E977,_xlfn.VSTACK('VLookup Lists'!$E$2:$E$17,'VLookup Lists'!$H$2:$H$38,'VLookup Lists'!$J$2:$J$8),0)),1,0)</f>
        <v>0</v>
      </c>
      <c r="N977" s="1">
        <f>IFERROR(IF(VLOOKUP($D977,'VLookup Lists'!$B$11:$C$29,2,FALSE)="FLIP",1,0),"")</f>
        <v>0</v>
      </c>
      <c r="O977" s="1" t="b">
        <f>ISNUMBER(MATCH($E977,'VLookup Lists'!$E$2:$E$17,0))</f>
        <v>0</v>
      </c>
    </row>
    <row r="978" spans="1:15" ht="15.75" customHeight="1" x14ac:dyDescent="0.2">
      <c r="A978" s="1" t="str">
        <f t="shared" si="3"/>
        <v>OFVP</v>
      </c>
      <c r="B978" s="1" t="s">
        <v>316</v>
      </c>
      <c r="D978" s="1">
        <v>3422</v>
      </c>
      <c r="E978" s="1" t="s">
        <v>106</v>
      </c>
      <c r="G978" s="38"/>
      <c r="H978" s="39">
        <v>258750</v>
      </c>
      <c r="I978" s="1">
        <v>2025</v>
      </c>
      <c r="J978" s="1" t="s">
        <v>93</v>
      </c>
      <c r="K978" s="1" t="s">
        <v>94</v>
      </c>
      <c r="L978" s="1" t="s">
        <v>52</v>
      </c>
      <c r="M978" s="1">
        <f>IF(ISNUMBER(MATCH(E978,_xlfn.VSTACK('VLookup Lists'!$E$2:$E$17,'VLookup Lists'!$H$2:$H$38,'VLookup Lists'!$J$2:$J$8),0)),1,0)</f>
        <v>1</v>
      </c>
      <c r="N978" s="1">
        <f>IFERROR(IF(VLOOKUP($D978,'VLookup Lists'!$B$11:$C$29,2,FALSE)="FLIP",1,0),"")</f>
        <v>0</v>
      </c>
      <c r="O978" s="1" t="b">
        <f>ISNUMBER(MATCH($E978,'VLookup Lists'!$E$2:$E$17,0))</f>
        <v>1</v>
      </c>
    </row>
    <row r="979" spans="1:15" ht="15.75" customHeight="1" x14ac:dyDescent="0.2">
      <c r="A979" s="1" t="str">
        <f t="shared" si="3"/>
        <v>OFVP</v>
      </c>
      <c r="B979" s="1" t="s">
        <v>316</v>
      </c>
      <c r="D979" s="1">
        <v>3422</v>
      </c>
      <c r="E979" s="1" t="s">
        <v>107</v>
      </c>
      <c r="G979" s="38"/>
      <c r="H979" s="39">
        <v>287500</v>
      </c>
      <c r="I979" s="1">
        <v>2025</v>
      </c>
      <c r="J979" s="1" t="s">
        <v>93</v>
      </c>
      <c r="K979" s="1" t="s">
        <v>94</v>
      </c>
      <c r="L979" s="1" t="s">
        <v>28</v>
      </c>
      <c r="M979" s="1">
        <f>IF(ISNUMBER(MATCH(E979,_xlfn.VSTACK('VLookup Lists'!$E$2:$E$17,'VLookup Lists'!$H$2:$H$38,'VLookup Lists'!$J$2:$J$8),0)),1,0)</f>
        <v>1</v>
      </c>
      <c r="N979" s="1">
        <f>IFERROR(IF(VLOOKUP($D979,'VLookup Lists'!$B$11:$C$29,2,FALSE)="FLIP",1,0),"")</f>
        <v>0</v>
      </c>
      <c r="O979" s="1" t="b">
        <f>ISNUMBER(MATCH($E979,'VLookup Lists'!$E$2:$E$17,0))</f>
        <v>0</v>
      </c>
    </row>
    <row r="980" spans="1:15" ht="15.75" customHeight="1" x14ac:dyDescent="0.2">
      <c r="A980" s="1" t="str">
        <f t="shared" si="3"/>
        <v>OFVP</v>
      </c>
      <c r="B980" s="1" t="s">
        <v>316</v>
      </c>
      <c r="D980" s="1">
        <v>3422</v>
      </c>
      <c r="E980" s="1" t="s">
        <v>107</v>
      </c>
      <c r="G980" s="38"/>
      <c r="H980" s="39">
        <v>246417</v>
      </c>
      <c r="I980" s="1">
        <v>2025</v>
      </c>
      <c r="J980" s="1" t="s">
        <v>93</v>
      </c>
      <c r="K980" s="1" t="s">
        <v>94</v>
      </c>
      <c r="L980" s="1" t="s">
        <v>37</v>
      </c>
      <c r="M980" s="1">
        <f>IF(ISNUMBER(MATCH(E980,_xlfn.VSTACK('VLookup Lists'!$E$2:$E$17,'VLookup Lists'!$H$2:$H$38,'VLookup Lists'!$J$2:$J$8),0)),1,0)</f>
        <v>1</v>
      </c>
      <c r="N980" s="1">
        <f>IFERROR(IF(VLOOKUP($D980,'VLookup Lists'!$B$11:$C$29,2,FALSE)="FLIP",1,0),"")</f>
        <v>0</v>
      </c>
      <c r="O980" s="1" t="b">
        <f>ISNUMBER(MATCH($E980,'VLookup Lists'!$E$2:$E$17,0))</f>
        <v>0</v>
      </c>
    </row>
    <row r="981" spans="1:15" ht="15.75" customHeight="1" x14ac:dyDescent="0.2">
      <c r="A981" s="1" t="str">
        <f t="shared" si="3"/>
        <v>OFVP</v>
      </c>
      <c r="B981" s="1" t="s">
        <v>316</v>
      </c>
      <c r="D981" s="1">
        <v>3422</v>
      </c>
      <c r="E981" s="1" t="s">
        <v>321</v>
      </c>
      <c r="G981" s="38"/>
      <c r="H981" s="39">
        <v>287500</v>
      </c>
      <c r="I981" s="1">
        <v>2025</v>
      </c>
      <c r="J981" s="1" t="s">
        <v>93</v>
      </c>
      <c r="K981" s="1" t="s">
        <v>94</v>
      </c>
      <c r="L981" s="1" t="s">
        <v>100</v>
      </c>
      <c r="M981" s="1">
        <f>IF(ISNUMBER(MATCH(E981,_xlfn.VSTACK('VLookup Lists'!$E$2:$E$17,'VLookup Lists'!$H$2:$H$38,'VLookup Lists'!$J$2:$J$8),0)),1,0)</f>
        <v>0</v>
      </c>
      <c r="N981" s="1">
        <f>IFERROR(IF(VLOOKUP($D981,'VLookup Lists'!$B$11:$C$29,2,FALSE)="FLIP",1,0),"")</f>
        <v>0</v>
      </c>
      <c r="O981" s="1" t="b">
        <f>ISNUMBER(MATCH($E981,'VLookup Lists'!$E$2:$E$17,0))</f>
        <v>0</v>
      </c>
    </row>
    <row r="982" spans="1:15" ht="15.75" customHeight="1" x14ac:dyDescent="0.2">
      <c r="A982" s="1" t="str">
        <f t="shared" si="3"/>
        <v>OFVP</v>
      </c>
      <c r="B982" s="1" t="s">
        <v>316</v>
      </c>
      <c r="D982" s="1">
        <v>3422</v>
      </c>
      <c r="E982" s="1" t="s">
        <v>1500</v>
      </c>
      <c r="G982" s="38"/>
      <c r="H982" s="39">
        <v>238990</v>
      </c>
      <c r="I982" s="1">
        <v>2025</v>
      </c>
      <c r="J982" s="1" t="s">
        <v>93</v>
      </c>
      <c r="K982" s="1" t="s">
        <v>94</v>
      </c>
      <c r="L982" s="1" t="s">
        <v>64</v>
      </c>
      <c r="M982" s="1">
        <f>IF(ISNUMBER(MATCH(E982,_xlfn.VSTACK('VLookup Lists'!$E$2:$E$17,'VLookup Lists'!$H$2:$H$38,'VLookup Lists'!$J$2:$J$8),0)),1,0)</f>
        <v>1</v>
      </c>
      <c r="N982" s="1">
        <f>IFERROR(IF(VLOOKUP($D982,'VLookup Lists'!$B$11:$C$29,2,FALSE)="FLIP",1,0),"")</f>
        <v>0</v>
      </c>
      <c r="O982" s="1" t="b">
        <f>ISNUMBER(MATCH($E982,'VLookup Lists'!$E$2:$E$17,0))</f>
        <v>1</v>
      </c>
    </row>
    <row r="983" spans="1:15" ht="15.75" customHeight="1" x14ac:dyDescent="0.2">
      <c r="A983" s="1" t="str">
        <f t="shared" si="3"/>
        <v>OFVP</v>
      </c>
      <c r="B983" s="1" t="s">
        <v>316</v>
      </c>
      <c r="D983" s="1">
        <v>3422</v>
      </c>
      <c r="E983" s="1" t="s">
        <v>322</v>
      </c>
      <c r="G983" s="38"/>
      <c r="H983" s="39">
        <v>287500</v>
      </c>
      <c r="I983" s="1">
        <v>2025</v>
      </c>
      <c r="J983" s="1" t="s">
        <v>93</v>
      </c>
      <c r="K983" s="1" t="s">
        <v>94</v>
      </c>
      <c r="L983" s="1" t="s">
        <v>65</v>
      </c>
      <c r="M983" s="1">
        <f>IF(ISNUMBER(MATCH(E983,_xlfn.VSTACK('VLookup Lists'!$E$2:$E$17,'VLookup Lists'!$H$2:$H$38,'VLookup Lists'!$J$2:$J$8),0)),1,0)</f>
        <v>0</v>
      </c>
      <c r="N983" s="1">
        <f>IFERROR(IF(VLOOKUP($D983,'VLookup Lists'!$B$11:$C$29,2,FALSE)="FLIP",1,0),"")</f>
        <v>0</v>
      </c>
      <c r="O983" s="1" t="b">
        <f>ISNUMBER(MATCH($E983,'VLookup Lists'!$E$2:$E$17,0))</f>
        <v>0</v>
      </c>
    </row>
    <row r="984" spans="1:15" ht="15.75" customHeight="1" x14ac:dyDescent="0.2">
      <c r="A984" s="1" t="str">
        <f t="shared" si="3"/>
        <v>OFVP</v>
      </c>
      <c r="B984" s="1" t="s">
        <v>316</v>
      </c>
      <c r="D984" s="1">
        <v>3422</v>
      </c>
      <c r="E984" s="1" t="s">
        <v>323</v>
      </c>
      <c r="G984" s="38"/>
      <c r="H984" s="39">
        <v>287500</v>
      </c>
      <c r="I984" s="1">
        <v>2025</v>
      </c>
      <c r="J984" s="1" t="s">
        <v>119</v>
      </c>
      <c r="K984" s="1" t="s">
        <v>137</v>
      </c>
      <c r="L984" s="1" t="s">
        <v>138</v>
      </c>
      <c r="M984" s="1">
        <f>IF(ISNUMBER(MATCH(E984,_xlfn.VSTACK('VLookup Lists'!$E$2:$E$17,'VLookup Lists'!$H$2:$H$38,'VLookup Lists'!$J$2:$J$8),0)),1,0)</f>
        <v>0</v>
      </c>
      <c r="N984" s="1">
        <f>IFERROR(IF(VLOOKUP($D984,'VLookup Lists'!$B$11:$C$29,2,FALSE)="FLIP",1,0),"")</f>
        <v>0</v>
      </c>
      <c r="O984" s="1" t="b">
        <f>ISNUMBER(MATCH($E984,'VLookup Lists'!$E$2:$E$17,0))</f>
        <v>0</v>
      </c>
    </row>
    <row r="985" spans="1:15" ht="15.75" customHeight="1" x14ac:dyDescent="0.2">
      <c r="A985" s="1" t="str">
        <f t="shared" si="3"/>
        <v>OFVP</v>
      </c>
      <c r="B985" s="1" t="s">
        <v>316</v>
      </c>
      <c r="D985" s="1">
        <v>3422</v>
      </c>
      <c r="E985" s="1" t="s">
        <v>324</v>
      </c>
      <c r="G985" s="38"/>
      <c r="H985" s="39">
        <v>277374</v>
      </c>
      <c r="I985" s="1">
        <v>2025</v>
      </c>
      <c r="J985" s="1" t="s">
        <v>93</v>
      </c>
      <c r="K985" s="1" t="s">
        <v>94</v>
      </c>
      <c r="L985" s="1" t="s">
        <v>33</v>
      </c>
      <c r="M985" s="1">
        <f>IF(ISNUMBER(MATCH(E985,_xlfn.VSTACK('VLookup Lists'!$E$2:$E$17,'VLookup Lists'!$H$2:$H$38,'VLookup Lists'!$J$2:$J$8),0)),1,0)</f>
        <v>1</v>
      </c>
      <c r="N985" s="1">
        <f>IFERROR(IF(VLOOKUP($D985,'VLookup Lists'!$B$11:$C$29,2,FALSE)="FLIP",1,0),"")</f>
        <v>0</v>
      </c>
      <c r="O985" s="1" t="b">
        <f>ISNUMBER(MATCH($E985,'VLookup Lists'!$E$2:$E$17,0))</f>
        <v>1</v>
      </c>
    </row>
    <row r="986" spans="1:15" ht="15.75" customHeight="1" x14ac:dyDescent="0.2">
      <c r="A986" s="1" t="str">
        <f t="shared" si="3"/>
        <v>OFVP</v>
      </c>
      <c r="B986" s="1" t="s">
        <v>316</v>
      </c>
      <c r="D986" s="1">
        <v>3422</v>
      </c>
      <c r="E986" s="1" t="s">
        <v>159</v>
      </c>
      <c r="G986" s="38"/>
      <c r="H986" s="39">
        <v>287500</v>
      </c>
      <c r="I986" s="1">
        <v>2025</v>
      </c>
      <c r="J986" s="1" t="s">
        <v>93</v>
      </c>
      <c r="K986" s="1" t="s">
        <v>94</v>
      </c>
      <c r="L986" s="1" t="s">
        <v>160</v>
      </c>
      <c r="M986" s="1">
        <f>IF(ISNUMBER(MATCH(E986,_xlfn.VSTACK('VLookup Lists'!$E$2:$E$17,'VLookup Lists'!$H$2:$H$38,'VLookup Lists'!$J$2:$J$8),0)),1,0)</f>
        <v>0</v>
      </c>
      <c r="N986" s="1">
        <f>IFERROR(IF(VLOOKUP($D986,'VLookup Lists'!$B$11:$C$29,2,FALSE)="FLIP",1,0),"")</f>
        <v>0</v>
      </c>
      <c r="O986" s="1" t="b">
        <f>ISNUMBER(MATCH($E986,'VLookup Lists'!$E$2:$E$17,0))</f>
        <v>0</v>
      </c>
    </row>
    <row r="987" spans="1:15" ht="15.75" customHeight="1" x14ac:dyDescent="0.2">
      <c r="A987" s="1" t="str">
        <f t="shared" si="3"/>
        <v>OFVP</v>
      </c>
      <c r="B987" s="1" t="s">
        <v>316</v>
      </c>
      <c r="D987" s="1">
        <v>3422</v>
      </c>
      <c r="E987" s="1" t="s">
        <v>172</v>
      </c>
      <c r="G987" s="38"/>
      <c r="H987" s="39">
        <v>287500</v>
      </c>
      <c r="I987" s="1">
        <v>2025</v>
      </c>
      <c r="J987" s="1" t="s">
        <v>119</v>
      </c>
      <c r="K987" s="1" t="s">
        <v>173</v>
      </c>
      <c r="L987" s="1" t="s">
        <v>173</v>
      </c>
      <c r="M987" s="1">
        <f>IF(ISNUMBER(MATCH(E987,_xlfn.VSTACK('VLookup Lists'!$E$2:$E$17,'VLookup Lists'!$H$2:$H$38,'VLookup Lists'!$J$2:$J$8),0)),1,0)</f>
        <v>0</v>
      </c>
      <c r="N987" s="1">
        <f>IFERROR(IF(VLOOKUP($D987,'VLookup Lists'!$B$11:$C$29,2,FALSE)="FLIP",1,0),"")</f>
        <v>0</v>
      </c>
      <c r="O987" s="1" t="b">
        <f>ISNUMBER(MATCH($E987,'VLookup Lists'!$E$2:$E$17,0))</f>
        <v>0</v>
      </c>
    </row>
    <row r="988" spans="1:15" ht="15.75" customHeight="1" x14ac:dyDescent="0.2">
      <c r="A988" s="1" t="str">
        <f t="shared" si="3"/>
        <v>OFVP</v>
      </c>
      <c r="B988" s="1" t="s">
        <v>316</v>
      </c>
      <c r="D988" s="1">
        <v>3422</v>
      </c>
      <c r="E988" s="1" t="s">
        <v>1502</v>
      </c>
      <c r="G988" s="38"/>
      <c r="H988" s="39">
        <v>250000</v>
      </c>
      <c r="I988" s="1">
        <v>2025</v>
      </c>
      <c r="J988" s="1" t="s">
        <v>93</v>
      </c>
      <c r="K988" s="1" t="s">
        <v>94</v>
      </c>
      <c r="L988" s="1" t="s">
        <v>31</v>
      </c>
      <c r="M988" s="1">
        <f>IF(ISNUMBER(MATCH(E988,_xlfn.VSTACK('VLookup Lists'!$E$2:$E$17,'VLookup Lists'!$H$2:$H$38,'VLookup Lists'!$J$2:$J$8),0)),1,0)</f>
        <v>0</v>
      </c>
      <c r="N988" s="1">
        <f>IFERROR(IF(VLOOKUP($D988,'VLookup Lists'!$B$11:$C$29,2,FALSE)="FLIP",1,0),"")</f>
        <v>0</v>
      </c>
      <c r="O988" s="1" t="b">
        <f>ISNUMBER(MATCH($E988,'VLookup Lists'!$E$2:$E$17,0))</f>
        <v>0</v>
      </c>
    </row>
    <row r="989" spans="1:15" ht="15.75" customHeight="1" x14ac:dyDescent="0.2">
      <c r="A989" s="1" t="str">
        <f t="shared" si="3"/>
        <v>OFVP</v>
      </c>
      <c r="B989" s="1" t="s">
        <v>316</v>
      </c>
      <c r="D989" s="1">
        <v>3422</v>
      </c>
      <c r="E989" s="1" t="s">
        <v>325</v>
      </c>
      <c r="G989" s="38"/>
      <c r="H989" s="39">
        <v>286782</v>
      </c>
      <c r="I989" s="1">
        <v>2025</v>
      </c>
      <c r="J989" s="1" t="s">
        <v>93</v>
      </c>
      <c r="K989" s="1" t="s">
        <v>94</v>
      </c>
      <c r="L989" s="1" t="s">
        <v>39</v>
      </c>
      <c r="M989" s="1">
        <f>IF(ISNUMBER(MATCH(E989,_xlfn.VSTACK('VLookup Lists'!$E$2:$E$17,'VLookup Lists'!$H$2:$H$38,'VLookup Lists'!$J$2:$J$8),0)),1,0)</f>
        <v>0</v>
      </c>
      <c r="N989" s="1">
        <f>IFERROR(IF(VLOOKUP($D989,'VLookup Lists'!$B$11:$C$29,2,FALSE)="FLIP",1,0),"")</f>
        <v>0</v>
      </c>
      <c r="O989" s="1" t="b">
        <f>ISNUMBER(MATCH($E989,'VLookup Lists'!$E$2:$E$17,0))</f>
        <v>0</v>
      </c>
    </row>
    <row r="990" spans="1:15" ht="15.75" customHeight="1" x14ac:dyDescent="0.2">
      <c r="A990" s="1" t="str">
        <f t="shared" si="3"/>
        <v>OFVP</v>
      </c>
      <c r="B990" s="1" t="s">
        <v>316</v>
      </c>
      <c r="D990" s="1">
        <v>3422</v>
      </c>
      <c r="E990" s="1" t="s">
        <v>373</v>
      </c>
      <c r="G990" s="38"/>
      <c r="H990" s="39">
        <v>287500</v>
      </c>
      <c r="I990" s="1">
        <v>2025</v>
      </c>
      <c r="J990" s="1" t="s">
        <v>93</v>
      </c>
      <c r="K990" s="1" t="s">
        <v>94</v>
      </c>
      <c r="L990" s="1" t="s">
        <v>55</v>
      </c>
      <c r="M990" s="1">
        <f>IF(ISNUMBER(MATCH(E990,_xlfn.VSTACK('VLookup Lists'!$E$2:$E$17,'VLookup Lists'!$H$2:$H$38,'VLookup Lists'!$J$2:$J$8),0)),1,0)</f>
        <v>0</v>
      </c>
      <c r="N990" s="1">
        <f>IFERROR(IF(VLOOKUP($D990,'VLookup Lists'!$B$11:$C$29,2,FALSE)="FLIP",1,0),"")</f>
        <v>0</v>
      </c>
      <c r="O990" s="1" t="b">
        <f>ISNUMBER(MATCH($E990,'VLookup Lists'!$E$2:$E$17,0))</f>
        <v>0</v>
      </c>
    </row>
    <row r="991" spans="1:15" ht="15.75" customHeight="1" x14ac:dyDescent="0.2">
      <c r="A991" s="1" t="str">
        <f t="shared" si="3"/>
        <v>OFVP</v>
      </c>
      <c r="B991" s="1" t="s">
        <v>316</v>
      </c>
      <c r="D991" s="1">
        <v>3422</v>
      </c>
      <c r="E991" s="1" t="s">
        <v>326</v>
      </c>
      <c r="G991" s="38"/>
      <c r="H991" s="39">
        <v>258961</v>
      </c>
      <c r="I991" s="1">
        <v>2025</v>
      </c>
      <c r="J991" s="1" t="s">
        <v>93</v>
      </c>
      <c r="K991" s="1" t="s">
        <v>94</v>
      </c>
      <c r="L991" s="1" t="s">
        <v>37</v>
      </c>
      <c r="M991" s="1">
        <f>IF(ISNUMBER(MATCH(E991,_xlfn.VSTACK('VLookup Lists'!$E$2:$E$17,'VLookup Lists'!$H$2:$H$38,'VLookup Lists'!$J$2:$J$8),0)),1,0)</f>
        <v>0</v>
      </c>
      <c r="N991" s="1">
        <f>IFERROR(IF(VLOOKUP($D991,'VLookup Lists'!$B$11:$C$29,2,FALSE)="FLIP",1,0),"")</f>
        <v>0</v>
      </c>
      <c r="O991" s="1" t="b">
        <f>ISNUMBER(MATCH($E991,'VLookup Lists'!$E$2:$E$17,0))</f>
        <v>0</v>
      </c>
    </row>
    <row r="992" spans="1:15" ht="15.75" customHeight="1" x14ac:dyDescent="0.2">
      <c r="A992" s="1" t="str">
        <f t="shared" si="3"/>
        <v>OFVP</v>
      </c>
      <c r="B992" s="1" t="s">
        <v>316</v>
      </c>
      <c r="D992" s="1">
        <v>3422</v>
      </c>
      <c r="E992" s="1" t="s">
        <v>327</v>
      </c>
      <c r="G992" s="38"/>
      <c r="H992" s="39">
        <v>285491</v>
      </c>
      <c r="I992" s="1">
        <v>2025</v>
      </c>
      <c r="J992" s="1" t="s">
        <v>119</v>
      </c>
      <c r="K992" s="1" t="s">
        <v>94</v>
      </c>
      <c r="L992" s="1" t="s">
        <v>185</v>
      </c>
      <c r="M992" s="1">
        <f>IF(ISNUMBER(MATCH(E992,_xlfn.VSTACK('VLookup Lists'!$E$2:$E$17,'VLookup Lists'!$H$2:$H$38,'VLookup Lists'!$J$2:$J$8),0)),1,0)</f>
        <v>0</v>
      </c>
      <c r="N992" s="1">
        <f>IFERROR(IF(VLOOKUP($D992,'VLookup Lists'!$B$11:$C$29,2,FALSE)="FLIP",1,0),"")</f>
        <v>0</v>
      </c>
      <c r="O992" s="1" t="b">
        <f>ISNUMBER(MATCH($E992,'VLookup Lists'!$E$2:$E$17,0))</f>
        <v>0</v>
      </c>
    </row>
    <row r="993" spans="1:15" ht="15.75" customHeight="1" x14ac:dyDescent="0.2">
      <c r="A993" s="1" t="str">
        <f t="shared" si="3"/>
        <v>OFVP</v>
      </c>
      <c r="B993" s="1" t="s">
        <v>316</v>
      </c>
      <c r="D993" s="1">
        <v>3422</v>
      </c>
      <c r="E993" s="1" t="s">
        <v>327</v>
      </c>
      <c r="G993" s="38"/>
      <c r="H993" s="39">
        <v>285490</v>
      </c>
      <c r="I993" s="1">
        <v>2025</v>
      </c>
      <c r="J993" s="1" t="s">
        <v>93</v>
      </c>
      <c r="K993" s="1" t="s">
        <v>94</v>
      </c>
      <c r="L993" s="1" t="s">
        <v>55</v>
      </c>
      <c r="M993" s="1">
        <f>IF(ISNUMBER(MATCH(E993,_xlfn.VSTACK('VLookup Lists'!$E$2:$E$17,'VLookup Lists'!$H$2:$H$38,'VLookup Lists'!$J$2:$J$8),0)),1,0)</f>
        <v>0</v>
      </c>
      <c r="N993" s="1">
        <f>IFERROR(IF(VLOOKUP($D993,'VLookup Lists'!$B$11:$C$29,2,FALSE)="FLIP",1,0),"")</f>
        <v>0</v>
      </c>
      <c r="O993" s="1" t="b">
        <f>ISNUMBER(MATCH($E993,'VLookup Lists'!$E$2:$E$17,0))</f>
        <v>0</v>
      </c>
    </row>
    <row r="994" spans="1:15" ht="15.75" customHeight="1" x14ac:dyDescent="0.2">
      <c r="A994" s="1" t="str">
        <f t="shared" si="3"/>
        <v>OFVP</v>
      </c>
      <c r="B994" s="1" t="s">
        <v>316</v>
      </c>
      <c r="D994" s="1">
        <v>3422</v>
      </c>
      <c r="E994" s="1" t="s">
        <v>327</v>
      </c>
      <c r="G994" s="38"/>
      <c r="H994" s="39">
        <v>285491</v>
      </c>
      <c r="I994" s="1">
        <v>2025</v>
      </c>
      <c r="J994" s="1" t="s">
        <v>93</v>
      </c>
      <c r="K994" s="1" t="s">
        <v>94</v>
      </c>
      <c r="L994" s="1" t="s">
        <v>38</v>
      </c>
      <c r="M994" s="1">
        <f>IF(ISNUMBER(MATCH(E994,_xlfn.VSTACK('VLookup Lists'!$E$2:$E$17,'VLookup Lists'!$H$2:$H$38,'VLookup Lists'!$J$2:$J$8),0)),1,0)</f>
        <v>0</v>
      </c>
      <c r="N994" s="1">
        <f>IFERROR(IF(VLOOKUP($D994,'VLookup Lists'!$B$11:$C$29,2,FALSE)="FLIP",1,0),"")</f>
        <v>0</v>
      </c>
      <c r="O994" s="1" t="b">
        <f>ISNUMBER(MATCH($E994,'VLookup Lists'!$E$2:$E$17,0))</f>
        <v>0</v>
      </c>
    </row>
    <row r="995" spans="1:15" ht="15.75" customHeight="1" x14ac:dyDescent="0.2">
      <c r="A995" s="1" t="str">
        <f t="shared" si="3"/>
        <v>OFVP</v>
      </c>
      <c r="B995" s="1" t="s">
        <v>316</v>
      </c>
      <c r="D995" s="1">
        <v>3422</v>
      </c>
      <c r="E995" s="1" t="s">
        <v>110</v>
      </c>
      <c r="G995" s="38"/>
      <c r="H995" s="39">
        <v>287500</v>
      </c>
      <c r="I995" s="1">
        <v>2025</v>
      </c>
      <c r="J995" s="1" t="s">
        <v>93</v>
      </c>
      <c r="K995" s="1" t="s">
        <v>94</v>
      </c>
      <c r="L995" s="1" t="s">
        <v>28</v>
      </c>
      <c r="M995" s="1">
        <f>IF(ISNUMBER(MATCH(E995,_xlfn.VSTACK('VLookup Lists'!$E$2:$E$17,'VLookup Lists'!$H$2:$H$38,'VLookup Lists'!$J$2:$J$8),0)),1,0)</f>
        <v>1</v>
      </c>
      <c r="N995" s="1">
        <f>IFERROR(IF(VLOOKUP($D995,'VLookup Lists'!$B$11:$C$29,2,FALSE)="FLIP",1,0),"")</f>
        <v>0</v>
      </c>
      <c r="O995" s="1" t="b">
        <f>ISNUMBER(MATCH($E995,'VLookup Lists'!$E$2:$E$17,0))</f>
        <v>1</v>
      </c>
    </row>
    <row r="996" spans="1:15" ht="15.75" customHeight="1" x14ac:dyDescent="0.2">
      <c r="A996" s="1" t="str">
        <f t="shared" si="3"/>
        <v>OFVP</v>
      </c>
      <c r="B996" s="1" t="s">
        <v>316</v>
      </c>
      <c r="D996" s="1">
        <v>3422</v>
      </c>
      <c r="E996" s="1" t="s">
        <v>110</v>
      </c>
      <c r="G996" s="38"/>
      <c r="H996" s="39">
        <v>287500</v>
      </c>
      <c r="I996" s="1">
        <v>2025</v>
      </c>
      <c r="J996" s="1" t="s">
        <v>93</v>
      </c>
      <c r="K996" s="1" t="s">
        <v>94</v>
      </c>
      <c r="L996" s="1" t="s">
        <v>32</v>
      </c>
      <c r="M996" s="1">
        <f>IF(ISNUMBER(MATCH(E996,_xlfn.VSTACK('VLookup Lists'!$E$2:$E$17,'VLookup Lists'!$H$2:$H$38,'VLookup Lists'!$J$2:$J$8),0)),1,0)</f>
        <v>1</v>
      </c>
      <c r="N996" s="1">
        <f>IFERROR(IF(VLOOKUP($D996,'VLookup Lists'!$B$11:$C$29,2,FALSE)="FLIP",1,0),"")</f>
        <v>0</v>
      </c>
      <c r="O996" s="1" t="b">
        <f>ISNUMBER(MATCH($E996,'VLookup Lists'!$E$2:$E$17,0))</f>
        <v>1</v>
      </c>
    </row>
    <row r="997" spans="1:15" ht="15.75" customHeight="1" x14ac:dyDescent="0.2">
      <c r="A997" s="1" t="str">
        <f t="shared" si="3"/>
        <v>OFVP</v>
      </c>
      <c r="B997" s="1" t="s">
        <v>316</v>
      </c>
      <c r="D997" s="1">
        <v>3422</v>
      </c>
      <c r="E997" s="1" t="s">
        <v>110</v>
      </c>
      <c r="G997" s="38"/>
      <c r="H997" s="39">
        <v>287500</v>
      </c>
      <c r="I997" s="1">
        <v>2025</v>
      </c>
      <c r="J997" s="1" t="s">
        <v>93</v>
      </c>
      <c r="K997" s="1" t="s">
        <v>94</v>
      </c>
      <c r="L997" s="1" t="s">
        <v>37</v>
      </c>
      <c r="M997" s="1">
        <f>IF(ISNUMBER(MATCH(E997,_xlfn.VSTACK('VLookup Lists'!$E$2:$E$17,'VLookup Lists'!$H$2:$H$38,'VLookup Lists'!$J$2:$J$8),0)),1,0)</f>
        <v>1</v>
      </c>
      <c r="N997" s="1">
        <f>IFERROR(IF(VLOOKUP($D997,'VLookup Lists'!$B$11:$C$29,2,FALSE)="FLIP",1,0),"")</f>
        <v>0</v>
      </c>
      <c r="O997" s="1" t="b">
        <f>ISNUMBER(MATCH($E997,'VLookup Lists'!$E$2:$E$17,0))</f>
        <v>1</v>
      </c>
    </row>
    <row r="998" spans="1:15" ht="15.75" customHeight="1" x14ac:dyDescent="0.2">
      <c r="A998" s="1" t="str">
        <f t="shared" si="3"/>
        <v>OFVP</v>
      </c>
      <c r="B998" s="1" t="s">
        <v>316</v>
      </c>
      <c r="D998" s="1">
        <v>3422</v>
      </c>
      <c r="E998" s="1" t="s">
        <v>328</v>
      </c>
      <c r="G998" s="38"/>
      <c r="H998" s="39">
        <v>287500</v>
      </c>
      <c r="I998" s="1">
        <v>2025</v>
      </c>
      <c r="J998" s="1" t="s">
        <v>119</v>
      </c>
      <c r="K998" s="1" t="s">
        <v>171</v>
      </c>
      <c r="L998" s="1" t="s">
        <v>171</v>
      </c>
      <c r="M998" s="1">
        <f>IF(ISNUMBER(MATCH(E998,_xlfn.VSTACK('VLookup Lists'!$E$2:$E$17,'VLookup Lists'!$H$2:$H$38,'VLookup Lists'!$J$2:$J$8),0)),1,0)</f>
        <v>0</v>
      </c>
      <c r="N998" s="1">
        <f>IFERROR(IF(VLOOKUP($D998,'VLookup Lists'!$B$11:$C$29,2,FALSE)="FLIP",1,0),"")</f>
        <v>0</v>
      </c>
      <c r="O998" s="1" t="b">
        <f>ISNUMBER(MATCH($E998,'VLookup Lists'!$E$2:$E$17,0))</f>
        <v>0</v>
      </c>
    </row>
    <row r="999" spans="1:15" ht="15.75" customHeight="1" x14ac:dyDescent="0.2">
      <c r="A999" s="1" t="str">
        <f t="shared" si="3"/>
        <v>OFVP</v>
      </c>
      <c r="B999" s="1" t="s">
        <v>316</v>
      </c>
      <c r="D999" s="1">
        <v>3422</v>
      </c>
      <c r="E999" s="1" t="s">
        <v>329</v>
      </c>
      <c r="G999" s="38"/>
      <c r="H999" s="39">
        <v>287475</v>
      </c>
      <c r="I999" s="1">
        <v>2025</v>
      </c>
      <c r="J999" s="1" t="s">
        <v>93</v>
      </c>
      <c r="K999" s="1" t="s">
        <v>94</v>
      </c>
      <c r="L999" s="1" t="s">
        <v>50</v>
      </c>
      <c r="M999" s="1">
        <f>IF(ISNUMBER(MATCH(E999,_xlfn.VSTACK('VLookup Lists'!$E$2:$E$17,'VLookup Lists'!$H$2:$H$38,'VLookup Lists'!$J$2:$J$8),0)),1,0)</f>
        <v>0</v>
      </c>
      <c r="N999" s="1">
        <f>IFERROR(IF(VLOOKUP($D999,'VLookup Lists'!$B$11:$C$29,2,FALSE)="FLIP",1,0),"")</f>
        <v>0</v>
      </c>
      <c r="O999" s="1" t="b">
        <f>ISNUMBER(MATCH($E999,'VLookup Lists'!$E$2:$E$17,0))</f>
        <v>0</v>
      </c>
    </row>
    <row r="1000" spans="1:15" ht="15.75" customHeight="1" x14ac:dyDescent="0.2">
      <c r="A1000" s="1" t="str">
        <f t="shared" si="3"/>
        <v>OFVP</v>
      </c>
      <c r="B1000" s="1" t="s">
        <v>316</v>
      </c>
      <c r="D1000" s="1">
        <v>3422</v>
      </c>
      <c r="E1000" s="1" t="s">
        <v>330</v>
      </c>
      <c r="G1000" s="38"/>
      <c r="H1000" s="39">
        <v>287500</v>
      </c>
      <c r="I1000" s="1">
        <v>2025</v>
      </c>
      <c r="J1000" s="1" t="s">
        <v>119</v>
      </c>
      <c r="K1000" s="1" t="s">
        <v>148</v>
      </c>
      <c r="L1000" s="1" t="s">
        <v>149</v>
      </c>
      <c r="M1000" s="1">
        <f>IF(ISNUMBER(MATCH(E1000,_xlfn.VSTACK('VLookup Lists'!$E$2:$E$17,'VLookup Lists'!$H$2:$H$38,'VLookup Lists'!$J$2:$J$8),0)),1,0)</f>
        <v>0</v>
      </c>
      <c r="N1000" s="1">
        <f>IFERROR(IF(VLOOKUP($D1000,'VLookup Lists'!$B$11:$C$29,2,FALSE)="FLIP",1,0),"")</f>
        <v>0</v>
      </c>
      <c r="O1000" s="1" t="b">
        <f>ISNUMBER(MATCH($E1000,'VLookup Lists'!$E$2:$E$17,0))</f>
        <v>0</v>
      </c>
    </row>
    <row r="1001" spans="1:15" ht="15.75" customHeight="1" x14ac:dyDescent="0.2">
      <c r="A1001" s="1" t="str">
        <f t="shared" si="3"/>
        <v>OFVP</v>
      </c>
      <c r="B1001" s="1" t="s">
        <v>316</v>
      </c>
      <c r="D1001" s="1">
        <v>3422</v>
      </c>
      <c r="E1001" s="1" t="s">
        <v>296</v>
      </c>
      <c r="G1001" s="38"/>
      <c r="H1001" s="39">
        <v>287500</v>
      </c>
      <c r="I1001" s="1">
        <v>2025</v>
      </c>
      <c r="J1001" s="1" t="s">
        <v>93</v>
      </c>
      <c r="K1001" s="1" t="s">
        <v>94</v>
      </c>
      <c r="L1001" s="1" t="s">
        <v>27</v>
      </c>
      <c r="M1001" s="1">
        <f>IF(ISNUMBER(MATCH(E1001,_xlfn.VSTACK('VLookup Lists'!$E$2:$E$17,'VLookup Lists'!$H$2:$H$38,'VLookup Lists'!$J$2:$J$8),0)),1,0)</f>
        <v>0</v>
      </c>
      <c r="N1001" s="1">
        <f>IFERROR(IF(VLOOKUP($D1001,'VLookup Lists'!$B$11:$C$29,2,FALSE)="FLIP",1,0),"")</f>
        <v>0</v>
      </c>
      <c r="O1001" s="1" t="b">
        <f>ISNUMBER(MATCH($E1001,'VLookup Lists'!$E$2:$E$17,0))</f>
        <v>0</v>
      </c>
    </row>
    <row r="1002" spans="1:15" ht="15.75" customHeight="1" x14ac:dyDescent="0.2">
      <c r="A1002" s="1" t="str">
        <f t="shared" si="3"/>
        <v>OFVP</v>
      </c>
      <c r="B1002" s="1" t="s">
        <v>316</v>
      </c>
      <c r="D1002" s="1">
        <v>3422</v>
      </c>
      <c r="E1002" s="1" t="s">
        <v>298</v>
      </c>
      <c r="G1002" s="38"/>
      <c r="H1002" s="39">
        <v>287500</v>
      </c>
      <c r="I1002" s="1">
        <v>2025</v>
      </c>
      <c r="J1002" s="1" t="s">
        <v>93</v>
      </c>
      <c r="K1002" s="1" t="s">
        <v>94</v>
      </c>
      <c r="L1002" s="1" t="s">
        <v>50</v>
      </c>
      <c r="M1002" s="1">
        <f>IF(ISNUMBER(MATCH(E1002,_xlfn.VSTACK('VLookup Lists'!$E$2:$E$17,'VLookup Lists'!$H$2:$H$38,'VLookup Lists'!$J$2:$J$8),0)),1,0)</f>
        <v>0</v>
      </c>
      <c r="N1002" s="1">
        <f>IFERROR(IF(VLOOKUP($D1002,'VLookup Lists'!$B$11:$C$29,2,FALSE)="FLIP",1,0),"")</f>
        <v>0</v>
      </c>
      <c r="O1002" s="1" t="b">
        <f>ISNUMBER(MATCH($E1002,'VLookup Lists'!$E$2:$E$17,0))</f>
        <v>0</v>
      </c>
    </row>
    <row r="1003" spans="1:15" ht="15.75" customHeight="1" x14ac:dyDescent="0.2">
      <c r="A1003" s="1" t="str">
        <f t="shared" si="3"/>
        <v>OFVP</v>
      </c>
      <c r="B1003" s="1" t="s">
        <v>316</v>
      </c>
      <c r="D1003" s="1">
        <v>3422</v>
      </c>
      <c r="E1003" s="1" t="s">
        <v>300</v>
      </c>
      <c r="G1003" s="38"/>
      <c r="H1003" s="39">
        <v>287494</v>
      </c>
      <c r="I1003" s="1">
        <v>2025</v>
      </c>
      <c r="J1003" s="1" t="s">
        <v>93</v>
      </c>
      <c r="K1003" s="1" t="s">
        <v>94</v>
      </c>
      <c r="L1003" s="1" t="s">
        <v>38</v>
      </c>
      <c r="M1003" s="1">
        <f>IF(ISNUMBER(MATCH(E1003,_xlfn.VSTACK('VLookup Lists'!$E$2:$E$17,'VLookup Lists'!$H$2:$H$38,'VLookup Lists'!$J$2:$J$8),0)),1,0)</f>
        <v>0</v>
      </c>
      <c r="N1003" s="1">
        <f>IFERROR(IF(VLOOKUP($D1003,'VLookup Lists'!$B$11:$C$29,2,FALSE)="FLIP",1,0),"")</f>
        <v>0</v>
      </c>
      <c r="O1003" s="1" t="b">
        <f>ISNUMBER(MATCH($E1003,'VLookup Lists'!$E$2:$E$17,0))</f>
        <v>0</v>
      </c>
    </row>
    <row r="1004" spans="1:15" ht="15.75" customHeight="1" x14ac:dyDescent="0.2">
      <c r="A1004" s="1" t="str">
        <f t="shared" si="3"/>
        <v>OFVP</v>
      </c>
      <c r="B1004" s="1" t="s">
        <v>316</v>
      </c>
      <c r="D1004" s="1">
        <v>3422</v>
      </c>
      <c r="E1004" s="1" t="s">
        <v>215</v>
      </c>
      <c r="G1004" s="38"/>
      <c r="H1004" s="39">
        <v>287500</v>
      </c>
      <c r="I1004" s="1">
        <v>2025</v>
      </c>
      <c r="J1004" s="1" t="s">
        <v>119</v>
      </c>
      <c r="K1004" s="1" t="s">
        <v>129</v>
      </c>
      <c r="L1004" s="1" t="s">
        <v>130</v>
      </c>
      <c r="M1004" s="1">
        <f>IF(ISNUMBER(MATCH(E1004,_xlfn.VSTACK('VLookup Lists'!$E$2:$E$17,'VLookup Lists'!$H$2:$H$38,'VLookup Lists'!$J$2:$J$8),0)),1,0)</f>
        <v>0</v>
      </c>
      <c r="N1004" s="1">
        <f>IFERROR(IF(VLOOKUP($D1004,'VLookup Lists'!$B$11:$C$29,2,FALSE)="FLIP",1,0),"")</f>
        <v>0</v>
      </c>
      <c r="O1004" s="1" t="b">
        <f>ISNUMBER(MATCH($E1004,'VLookup Lists'!$E$2:$E$17,0))</f>
        <v>0</v>
      </c>
    </row>
    <row r="1005" spans="1:15" ht="15.75" customHeight="1" x14ac:dyDescent="0.2">
      <c r="A1005" s="1" t="str">
        <f t="shared" si="3"/>
        <v>OFVP</v>
      </c>
      <c r="B1005" s="1" t="s">
        <v>316</v>
      </c>
      <c r="D1005" s="1">
        <v>3422</v>
      </c>
      <c r="E1005" s="1" t="s">
        <v>711</v>
      </c>
      <c r="G1005" s="38"/>
      <c r="H1005" s="39">
        <v>287500</v>
      </c>
      <c r="I1005" s="1">
        <v>2025</v>
      </c>
      <c r="J1005" s="1" t="s">
        <v>93</v>
      </c>
      <c r="K1005" s="1" t="s">
        <v>94</v>
      </c>
      <c r="L1005" s="1" t="s">
        <v>50</v>
      </c>
      <c r="M1005" s="1">
        <f>IF(ISNUMBER(MATCH(E1005,_xlfn.VSTACK('VLookup Lists'!$E$2:$E$17,'VLookup Lists'!$H$2:$H$38,'VLookup Lists'!$J$2:$J$8),0)),1,0)</f>
        <v>0</v>
      </c>
      <c r="N1005" s="1">
        <f>IFERROR(IF(VLOOKUP($D1005,'VLookup Lists'!$B$11:$C$29,2,FALSE)="FLIP",1,0),"")</f>
        <v>0</v>
      </c>
      <c r="O1005" s="1" t="b">
        <f>ISNUMBER(MATCH($E1005,'VLookup Lists'!$E$2:$E$17,0))</f>
        <v>0</v>
      </c>
    </row>
    <row r="1006" spans="1:15" ht="15.75" customHeight="1" x14ac:dyDescent="0.2">
      <c r="A1006" s="1" t="str">
        <f t="shared" si="3"/>
        <v>OFVP</v>
      </c>
      <c r="B1006" s="1" t="s">
        <v>316</v>
      </c>
      <c r="D1006" s="1">
        <v>3422</v>
      </c>
      <c r="E1006" s="1" t="s">
        <v>111</v>
      </c>
      <c r="G1006" s="38"/>
      <c r="H1006" s="39">
        <v>287500</v>
      </c>
      <c r="I1006" s="1">
        <v>2025</v>
      </c>
      <c r="J1006" s="1" t="s">
        <v>93</v>
      </c>
      <c r="K1006" s="1" t="s">
        <v>94</v>
      </c>
      <c r="L1006" s="1" t="s">
        <v>33</v>
      </c>
      <c r="M1006" s="1">
        <f>IF(ISNUMBER(MATCH(E1006,_xlfn.VSTACK('VLookup Lists'!$E$2:$E$17,'VLookup Lists'!$H$2:$H$38,'VLookup Lists'!$J$2:$J$8),0)),1,0)</f>
        <v>1</v>
      </c>
      <c r="N1006" s="1">
        <f>IFERROR(IF(VLOOKUP($D1006,'VLookup Lists'!$B$11:$C$29,2,FALSE)="FLIP",1,0),"")</f>
        <v>0</v>
      </c>
      <c r="O1006" s="1" t="b">
        <f>ISNUMBER(MATCH($E1006,'VLookup Lists'!$E$2:$E$17,0))</f>
        <v>1</v>
      </c>
    </row>
    <row r="1007" spans="1:15" ht="15.75" customHeight="1" x14ac:dyDescent="0.2">
      <c r="A1007" s="1" t="str">
        <f t="shared" si="3"/>
        <v>OFVP</v>
      </c>
      <c r="B1007" s="1" t="s">
        <v>316</v>
      </c>
      <c r="D1007" s="1">
        <v>3422</v>
      </c>
      <c r="E1007" s="1" t="s">
        <v>331</v>
      </c>
      <c r="G1007" s="38"/>
      <c r="H1007" s="39">
        <v>244701</v>
      </c>
      <c r="I1007" s="1">
        <v>2025</v>
      </c>
      <c r="J1007" s="1" t="s">
        <v>119</v>
      </c>
      <c r="K1007" s="1" t="s">
        <v>184</v>
      </c>
      <c r="L1007" s="1" t="s">
        <v>132</v>
      </c>
      <c r="M1007" s="1">
        <f>IF(ISNUMBER(MATCH(E1007,_xlfn.VSTACK('VLookup Lists'!$E$2:$E$17,'VLookup Lists'!$H$2:$H$38,'VLookup Lists'!$J$2:$J$8),0)),1,0)</f>
        <v>0</v>
      </c>
      <c r="N1007" s="1">
        <f>IFERROR(IF(VLOOKUP($D1007,'VLookup Lists'!$B$11:$C$29,2,FALSE)="FLIP",1,0),"")</f>
        <v>0</v>
      </c>
      <c r="O1007" s="1" t="b">
        <f>ISNUMBER(MATCH($E1007,'VLookup Lists'!$E$2:$E$17,0))</f>
        <v>0</v>
      </c>
    </row>
    <row r="1008" spans="1:15" ht="15.75" customHeight="1" x14ac:dyDescent="0.2">
      <c r="A1008" s="1" t="str">
        <f t="shared" si="3"/>
        <v>OFVP</v>
      </c>
      <c r="B1008" s="1" t="s">
        <v>316</v>
      </c>
      <c r="D1008" s="1">
        <v>3422</v>
      </c>
      <c r="E1008" s="1" t="s">
        <v>112</v>
      </c>
      <c r="G1008" s="38"/>
      <c r="H1008" s="39">
        <v>287500</v>
      </c>
      <c r="I1008" s="1">
        <v>2025</v>
      </c>
      <c r="J1008" s="1" t="s">
        <v>93</v>
      </c>
      <c r="K1008" s="1" t="s">
        <v>94</v>
      </c>
      <c r="L1008" s="1" t="s">
        <v>70</v>
      </c>
      <c r="M1008" s="1">
        <f>IF(ISNUMBER(MATCH(E1008,_xlfn.VSTACK('VLookup Lists'!$E$2:$E$17,'VLookup Lists'!$H$2:$H$38,'VLookup Lists'!$J$2:$J$8),0)),1,0)</f>
        <v>1</v>
      </c>
      <c r="N1008" s="1">
        <f>IFERROR(IF(VLOOKUP($D1008,'VLookup Lists'!$B$11:$C$29,2,FALSE)="FLIP",1,0),"")</f>
        <v>0</v>
      </c>
      <c r="O1008" s="1" t="b">
        <f>ISNUMBER(MATCH($E1008,'VLookup Lists'!$E$2:$E$17,0))</f>
        <v>0</v>
      </c>
    </row>
    <row r="1009" spans="1:15" ht="15.75" customHeight="1" x14ac:dyDescent="0.2">
      <c r="A1009" s="1" t="str">
        <f t="shared" si="3"/>
        <v>OFVP</v>
      </c>
      <c r="B1009" s="1" t="s">
        <v>316</v>
      </c>
      <c r="D1009" s="1">
        <v>3422</v>
      </c>
      <c r="E1009" s="1" t="s">
        <v>306</v>
      </c>
      <c r="G1009" s="38"/>
      <c r="H1009" s="39">
        <v>287500</v>
      </c>
      <c r="I1009" s="1">
        <v>2025</v>
      </c>
      <c r="J1009" s="1" t="s">
        <v>119</v>
      </c>
      <c r="K1009" s="1" t="s">
        <v>94</v>
      </c>
      <c r="L1009" s="1" t="s">
        <v>187</v>
      </c>
      <c r="M1009" s="1">
        <f>IF(ISNUMBER(MATCH(E1009,_xlfn.VSTACK('VLookup Lists'!$E$2:$E$17,'VLookup Lists'!$H$2:$H$38,'VLookup Lists'!$J$2:$J$8),0)),1,0)</f>
        <v>0</v>
      </c>
      <c r="N1009" s="1">
        <f>IFERROR(IF(VLOOKUP($D1009,'VLookup Lists'!$B$11:$C$29,2,FALSE)="FLIP",1,0),"")</f>
        <v>0</v>
      </c>
      <c r="O1009" s="1" t="b">
        <f>ISNUMBER(MATCH($E1009,'VLookup Lists'!$E$2:$E$17,0))</f>
        <v>0</v>
      </c>
    </row>
    <row r="1010" spans="1:15" ht="15.75" customHeight="1" x14ac:dyDescent="0.2">
      <c r="A1010" s="1" t="str">
        <f t="shared" si="3"/>
        <v>OFVP</v>
      </c>
      <c r="B1010" s="1" t="s">
        <v>316</v>
      </c>
      <c r="D1010" s="1">
        <v>3422</v>
      </c>
      <c r="E1010" s="1" t="s">
        <v>114</v>
      </c>
      <c r="G1010" s="38"/>
      <c r="H1010" s="39">
        <v>287500</v>
      </c>
      <c r="I1010" s="1">
        <v>2025</v>
      </c>
      <c r="J1010" s="1" t="s">
        <v>93</v>
      </c>
      <c r="K1010" s="1" t="s">
        <v>94</v>
      </c>
      <c r="L1010" s="1" t="s">
        <v>29</v>
      </c>
      <c r="M1010" s="1">
        <f>IF(ISNUMBER(MATCH(E1010,_xlfn.VSTACK('VLookup Lists'!$E$2:$E$17,'VLookup Lists'!$H$2:$H$38,'VLookup Lists'!$J$2:$J$8),0)),1,0)</f>
        <v>1</v>
      </c>
      <c r="N1010" s="1">
        <f>IFERROR(IF(VLOOKUP($D1010,'VLookup Lists'!$B$11:$C$29,2,FALSE)="FLIP",1,0),"")</f>
        <v>0</v>
      </c>
      <c r="O1010" s="1" t="b">
        <f>ISNUMBER(MATCH($E1010,'VLookup Lists'!$E$2:$E$17,0))</f>
        <v>0</v>
      </c>
    </row>
    <row r="1011" spans="1:15" ht="15.75" customHeight="1" x14ac:dyDescent="0.2">
      <c r="A1011" s="1" t="str">
        <f t="shared" si="3"/>
        <v>OFVP</v>
      </c>
      <c r="B1011" s="1" t="s">
        <v>316</v>
      </c>
      <c r="D1011" s="1">
        <v>3422</v>
      </c>
      <c r="E1011" s="1" t="s">
        <v>114</v>
      </c>
      <c r="G1011" s="38"/>
      <c r="H1011" s="39">
        <v>287500</v>
      </c>
      <c r="I1011" s="1">
        <v>2025</v>
      </c>
      <c r="J1011" s="1" t="s">
        <v>93</v>
      </c>
      <c r="K1011" s="1" t="s">
        <v>94</v>
      </c>
      <c r="L1011" s="1" t="s">
        <v>59</v>
      </c>
      <c r="M1011" s="1">
        <f>IF(ISNUMBER(MATCH(E1011,_xlfn.VSTACK('VLookup Lists'!$E$2:$E$17,'VLookup Lists'!$H$2:$H$38,'VLookup Lists'!$J$2:$J$8),0)),1,0)</f>
        <v>1</v>
      </c>
      <c r="N1011" s="1">
        <f>IFERROR(IF(VLOOKUP($D1011,'VLookup Lists'!$B$11:$C$29,2,FALSE)="FLIP",1,0),"")</f>
        <v>0</v>
      </c>
      <c r="O1011" s="1" t="b">
        <f>ISNUMBER(MATCH($E1011,'VLookup Lists'!$E$2:$E$17,0))</f>
        <v>0</v>
      </c>
    </row>
    <row r="1012" spans="1:15" ht="15.75" customHeight="1" x14ac:dyDescent="0.2">
      <c r="A1012" s="1" t="str">
        <f t="shared" si="3"/>
        <v>OFVP</v>
      </c>
      <c r="B1012" s="1" t="s">
        <v>316</v>
      </c>
      <c r="D1012" s="1">
        <v>3422</v>
      </c>
      <c r="E1012" s="1" t="s">
        <v>224</v>
      </c>
      <c r="G1012" s="38"/>
      <c r="H1012" s="39">
        <v>286782</v>
      </c>
      <c r="I1012" s="1">
        <v>2025</v>
      </c>
      <c r="J1012" s="1" t="s">
        <v>93</v>
      </c>
      <c r="K1012" s="1" t="s">
        <v>94</v>
      </c>
      <c r="L1012" s="1" t="s">
        <v>70</v>
      </c>
      <c r="M1012" s="1">
        <f>IF(ISNUMBER(MATCH(E1012,_xlfn.VSTACK('VLookup Lists'!$E$2:$E$17,'VLookup Lists'!$H$2:$H$38,'VLookup Lists'!$J$2:$J$8),0)),1,0)</f>
        <v>0</v>
      </c>
      <c r="N1012" s="1">
        <f>IFERROR(IF(VLOOKUP($D1012,'VLookup Lists'!$B$11:$C$29,2,FALSE)="FLIP",1,0),"")</f>
        <v>0</v>
      </c>
      <c r="O1012" s="1" t="b">
        <f>ISNUMBER(MATCH($E1012,'VLookup Lists'!$E$2:$E$17,0))</f>
        <v>0</v>
      </c>
    </row>
    <row r="1013" spans="1:15" ht="15.75" customHeight="1" x14ac:dyDescent="0.2">
      <c r="A1013" s="1" t="str">
        <f t="shared" si="3"/>
        <v>OFVP</v>
      </c>
      <c r="B1013" s="1" t="s">
        <v>316</v>
      </c>
      <c r="D1013" s="1">
        <v>3422</v>
      </c>
      <c r="E1013" s="1" t="s">
        <v>332</v>
      </c>
      <c r="G1013" s="38"/>
      <c r="H1013" s="39">
        <v>277847</v>
      </c>
      <c r="I1013" s="1">
        <v>2025</v>
      </c>
      <c r="J1013" s="1" t="s">
        <v>93</v>
      </c>
      <c r="K1013" s="1" t="s">
        <v>94</v>
      </c>
      <c r="L1013" s="1" t="s">
        <v>27</v>
      </c>
      <c r="M1013" s="1">
        <f>IF(ISNUMBER(MATCH(E1013,_xlfn.VSTACK('VLookup Lists'!$E$2:$E$17,'VLookup Lists'!$H$2:$H$38,'VLookup Lists'!$J$2:$J$8),0)),1,0)</f>
        <v>0</v>
      </c>
      <c r="N1013" s="1">
        <f>IFERROR(IF(VLOOKUP($D1013,'VLookup Lists'!$B$11:$C$29,2,FALSE)="FLIP",1,0),"")</f>
        <v>0</v>
      </c>
      <c r="O1013" s="1" t="b">
        <f>ISNUMBER(MATCH($E1013,'VLookup Lists'!$E$2:$E$17,0))</f>
        <v>0</v>
      </c>
    </row>
    <row r="1014" spans="1:15" ht="15.75" customHeight="1" x14ac:dyDescent="0.2">
      <c r="A1014" s="1" t="str">
        <f t="shared" si="3"/>
        <v>OFVP</v>
      </c>
      <c r="B1014" s="1" t="s">
        <v>316</v>
      </c>
      <c r="D1014" s="1">
        <v>3422</v>
      </c>
      <c r="E1014" s="1" t="s">
        <v>225</v>
      </c>
      <c r="G1014" s="38"/>
      <c r="H1014" s="39">
        <v>287500</v>
      </c>
      <c r="I1014" s="1">
        <v>2025</v>
      </c>
      <c r="J1014" s="1" t="s">
        <v>93</v>
      </c>
      <c r="K1014" s="1" t="s">
        <v>94</v>
      </c>
      <c r="L1014" s="1" t="s">
        <v>55</v>
      </c>
      <c r="M1014" s="1">
        <f>IF(ISNUMBER(MATCH(E1014,_xlfn.VSTACK('VLookup Lists'!$E$2:$E$17,'VLookup Lists'!$H$2:$H$38,'VLookup Lists'!$J$2:$J$8),0)),1,0)</f>
        <v>0</v>
      </c>
      <c r="N1014" s="1">
        <f>IFERROR(IF(VLOOKUP($D1014,'VLookup Lists'!$B$11:$C$29,2,FALSE)="FLIP",1,0),"")</f>
        <v>0</v>
      </c>
      <c r="O1014" s="1" t="b">
        <f>ISNUMBER(MATCH($E1014,'VLookup Lists'!$E$2:$E$17,0))</f>
        <v>0</v>
      </c>
    </row>
    <row r="1015" spans="1:15" ht="15.75" customHeight="1" x14ac:dyDescent="0.2">
      <c r="A1015" s="1" t="str">
        <f t="shared" si="3"/>
        <v>OFVP</v>
      </c>
      <c r="B1015" s="1" t="s">
        <v>316</v>
      </c>
      <c r="D1015" s="1">
        <v>3422</v>
      </c>
      <c r="E1015" s="1" t="s">
        <v>333</v>
      </c>
      <c r="G1015" s="38"/>
      <c r="H1015" s="39">
        <v>287500</v>
      </c>
      <c r="I1015" s="1">
        <v>2025</v>
      </c>
      <c r="J1015" s="1" t="s">
        <v>119</v>
      </c>
      <c r="K1015" s="1" t="s">
        <v>94</v>
      </c>
      <c r="L1015" s="1" t="s">
        <v>134</v>
      </c>
      <c r="M1015" s="1">
        <f>IF(ISNUMBER(MATCH(E1015,_xlfn.VSTACK('VLookup Lists'!$E$2:$E$17,'VLookup Lists'!$H$2:$H$38,'VLookup Lists'!$J$2:$J$8),0)),1,0)</f>
        <v>0</v>
      </c>
      <c r="N1015" s="1">
        <f>IFERROR(IF(VLOOKUP($D1015,'VLookup Lists'!$B$11:$C$29,2,FALSE)="FLIP",1,0),"")</f>
        <v>0</v>
      </c>
      <c r="O1015" s="1" t="b">
        <f>ISNUMBER(MATCH($E1015,'VLookup Lists'!$E$2:$E$17,0))</f>
        <v>0</v>
      </c>
    </row>
    <row r="1016" spans="1:15" ht="15.75" customHeight="1" x14ac:dyDescent="0.2">
      <c r="A1016" s="1" t="str">
        <f t="shared" si="3"/>
        <v>OFVP</v>
      </c>
      <c r="B1016" s="1" t="s">
        <v>316</v>
      </c>
      <c r="D1016" s="1">
        <v>3422</v>
      </c>
      <c r="E1016" s="1" t="s">
        <v>333</v>
      </c>
      <c r="G1016" s="38"/>
      <c r="H1016" s="39">
        <v>287500</v>
      </c>
      <c r="I1016" s="1">
        <v>2025</v>
      </c>
      <c r="J1016" s="1" t="s">
        <v>119</v>
      </c>
      <c r="K1016" s="1" t="s">
        <v>94</v>
      </c>
      <c r="L1016" s="1" t="s">
        <v>127</v>
      </c>
      <c r="M1016" s="1">
        <f>IF(ISNUMBER(MATCH(E1016,_xlfn.VSTACK('VLookup Lists'!$E$2:$E$17,'VLookup Lists'!$H$2:$H$38,'VLookup Lists'!$J$2:$J$8),0)),1,0)</f>
        <v>0</v>
      </c>
      <c r="N1016" s="1">
        <f>IFERROR(IF(VLOOKUP($D1016,'VLookup Lists'!$B$11:$C$29,2,FALSE)="FLIP",1,0),"")</f>
        <v>0</v>
      </c>
      <c r="O1016" s="1" t="b">
        <f>ISNUMBER(MATCH($E1016,'VLookup Lists'!$E$2:$E$17,0))</f>
        <v>0</v>
      </c>
    </row>
    <row r="1017" spans="1:15" ht="15.75" customHeight="1" x14ac:dyDescent="0.2">
      <c r="A1017" s="1" t="str">
        <f t="shared" si="3"/>
        <v>OFVP</v>
      </c>
      <c r="B1017" s="1" t="s">
        <v>316</v>
      </c>
      <c r="D1017" s="1">
        <v>3422</v>
      </c>
      <c r="E1017" s="1" t="s">
        <v>333</v>
      </c>
      <c r="G1017" s="38"/>
      <c r="H1017" s="39">
        <v>287500</v>
      </c>
      <c r="I1017" s="1">
        <v>2025</v>
      </c>
      <c r="J1017" s="1" t="s">
        <v>93</v>
      </c>
      <c r="K1017" s="1" t="s">
        <v>94</v>
      </c>
      <c r="L1017" s="1" t="s">
        <v>160</v>
      </c>
      <c r="M1017" s="1">
        <f>IF(ISNUMBER(MATCH(E1017,_xlfn.VSTACK('VLookup Lists'!$E$2:$E$17,'VLookup Lists'!$H$2:$H$38,'VLookup Lists'!$J$2:$J$8),0)),1,0)</f>
        <v>0</v>
      </c>
      <c r="N1017" s="1">
        <f>IFERROR(IF(VLOOKUP($D1017,'VLookup Lists'!$B$11:$C$29,2,FALSE)="FLIP",1,0),"")</f>
        <v>0</v>
      </c>
      <c r="O1017" s="1" t="b">
        <f>ISNUMBER(MATCH($E1017,'VLookup Lists'!$E$2:$E$17,0))</f>
        <v>0</v>
      </c>
    </row>
    <row r="1018" spans="1:15" ht="15.75" customHeight="1" x14ac:dyDescent="0.2">
      <c r="A1018" s="1" t="str">
        <f t="shared" si="3"/>
        <v>OFVP</v>
      </c>
      <c r="B1018" s="1" t="s">
        <v>316</v>
      </c>
      <c r="D1018" s="1">
        <v>3422</v>
      </c>
      <c r="E1018" s="1" t="s">
        <v>334</v>
      </c>
      <c r="G1018" s="38"/>
      <c r="H1018" s="39">
        <v>287500</v>
      </c>
      <c r="I1018" s="1">
        <v>2025</v>
      </c>
      <c r="J1018" s="1" t="s">
        <v>93</v>
      </c>
      <c r="K1018" s="1" t="s">
        <v>94</v>
      </c>
      <c r="L1018" s="1" t="s">
        <v>27</v>
      </c>
      <c r="M1018" s="1">
        <f>IF(ISNUMBER(MATCH(E1018,_xlfn.VSTACK('VLookup Lists'!$E$2:$E$17,'VLookup Lists'!$H$2:$H$38,'VLookup Lists'!$J$2:$J$8),0)),1,0)</f>
        <v>0</v>
      </c>
      <c r="N1018" s="1">
        <f>IFERROR(IF(VLOOKUP($D1018,'VLookup Lists'!$B$11:$C$29,2,FALSE)="FLIP",1,0),"")</f>
        <v>0</v>
      </c>
      <c r="O1018" s="1" t="b">
        <f>ISNUMBER(MATCH($E1018,'VLookup Lists'!$E$2:$E$17,0))</f>
        <v>0</v>
      </c>
    </row>
    <row r="1019" spans="1:15" ht="15.75" customHeight="1" x14ac:dyDescent="0.2">
      <c r="A1019" s="1" t="str">
        <f t="shared" si="3"/>
        <v>OFVP</v>
      </c>
      <c r="B1019" s="1" t="s">
        <v>316</v>
      </c>
      <c r="D1019" s="1">
        <v>3422</v>
      </c>
      <c r="E1019" s="1" t="s">
        <v>226</v>
      </c>
      <c r="G1019" s="38"/>
      <c r="H1019" s="39">
        <v>248977</v>
      </c>
      <c r="I1019" s="1">
        <v>2025</v>
      </c>
      <c r="J1019" s="1" t="s">
        <v>93</v>
      </c>
      <c r="K1019" s="1" t="s">
        <v>94</v>
      </c>
      <c r="L1019" s="1" t="s">
        <v>51</v>
      </c>
      <c r="M1019" s="1">
        <f>IF(ISNUMBER(MATCH(E1019,_xlfn.VSTACK('VLookup Lists'!$E$2:$E$17,'VLookup Lists'!$H$2:$H$38,'VLookup Lists'!$J$2:$J$8),0)),1,0)</f>
        <v>1</v>
      </c>
      <c r="N1019" s="1">
        <f>IFERROR(IF(VLOOKUP($D1019,'VLookup Lists'!$B$11:$C$29,2,FALSE)="FLIP",1,0),"")</f>
        <v>0</v>
      </c>
      <c r="O1019" s="1" t="b">
        <f>ISNUMBER(MATCH($E1019,'VLookup Lists'!$E$2:$E$17,0))</f>
        <v>1</v>
      </c>
    </row>
    <row r="1020" spans="1:15" ht="15.75" customHeight="1" x14ac:dyDescent="0.2">
      <c r="A1020" s="1" t="str">
        <f t="shared" si="3"/>
        <v>OFVP</v>
      </c>
      <c r="B1020" s="1" t="s">
        <v>316</v>
      </c>
      <c r="D1020" s="1">
        <v>3422</v>
      </c>
      <c r="E1020" s="1" t="s">
        <v>335</v>
      </c>
      <c r="G1020" s="38"/>
      <c r="H1020" s="39">
        <v>277054</v>
      </c>
      <c r="I1020" s="1">
        <v>2025</v>
      </c>
      <c r="J1020" s="1" t="s">
        <v>93</v>
      </c>
      <c r="K1020" s="1" t="s">
        <v>94</v>
      </c>
      <c r="L1020" s="1" t="s">
        <v>53</v>
      </c>
      <c r="M1020" s="1">
        <f>IF(ISNUMBER(MATCH(E1020,_xlfn.VSTACK('VLookup Lists'!$E$2:$E$17,'VLookup Lists'!$H$2:$H$38,'VLookup Lists'!$J$2:$J$8),0)),1,0)</f>
        <v>0</v>
      </c>
      <c r="N1020" s="1">
        <f>IFERROR(IF(VLOOKUP($D1020,'VLookup Lists'!$B$11:$C$29,2,FALSE)="FLIP",1,0),"")</f>
        <v>0</v>
      </c>
      <c r="O1020" s="1" t="b">
        <f>ISNUMBER(MATCH($E1020,'VLookup Lists'!$E$2:$E$17,0))</f>
        <v>0</v>
      </c>
    </row>
    <row r="1021" spans="1:15" ht="15.75" customHeight="1" x14ac:dyDescent="0.2">
      <c r="A1021" s="1" t="str">
        <f t="shared" si="3"/>
        <v>OFVP</v>
      </c>
      <c r="B1021" s="1" t="s">
        <v>316</v>
      </c>
      <c r="D1021" s="1">
        <v>3422</v>
      </c>
      <c r="E1021" s="1" t="s">
        <v>335</v>
      </c>
      <c r="G1021" s="38"/>
      <c r="H1021" s="39">
        <v>277054</v>
      </c>
      <c r="I1021" s="1">
        <v>2025</v>
      </c>
      <c r="J1021" s="1" t="s">
        <v>93</v>
      </c>
      <c r="K1021" s="1" t="s">
        <v>94</v>
      </c>
      <c r="L1021" s="1" t="s">
        <v>64</v>
      </c>
      <c r="M1021" s="1">
        <f>IF(ISNUMBER(MATCH(E1021,_xlfn.VSTACK('VLookup Lists'!$E$2:$E$17,'VLookup Lists'!$H$2:$H$38,'VLookup Lists'!$J$2:$J$8),0)),1,0)</f>
        <v>0</v>
      </c>
      <c r="N1021" s="1">
        <f>IFERROR(IF(VLOOKUP($D1021,'VLookup Lists'!$B$11:$C$29,2,FALSE)="FLIP",1,0),"")</f>
        <v>0</v>
      </c>
      <c r="O1021" s="1" t="b">
        <f>ISNUMBER(MATCH($E1021,'VLookup Lists'!$E$2:$E$17,0))</f>
        <v>0</v>
      </c>
    </row>
    <row r="1022" spans="1:15" ht="15.75" customHeight="1" x14ac:dyDescent="0.2">
      <c r="A1022" s="1" t="str">
        <f t="shared" ref="A1022:A1276" si="4">IF(ISBLANK(E1022),"","OFVP")</f>
        <v>OFVP</v>
      </c>
      <c r="B1022" s="1" t="s">
        <v>316</v>
      </c>
      <c r="D1022" s="1">
        <v>3422</v>
      </c>
      <c r="E1022" s="1" t="s">
        <v>335</v>
      </c>
      <c r="G1022" s="38"/>
      <c r="H1022" s="39">
        <v>277054</v>
      </c>
      <c r="I1022" s="1">
        <v>2025</v>
      </c>
      <c r="J1022" s="1" t="s">
        <v>93</v>
      </c>
      <c r="K1022" s="1" t="s">
        <v>94</v>
      </c>
      <c r="L1022" s="1" t="s">
        <v>63</v>
      </c>
      <c r="M1022" s="1">
        <f>IF(ISNUMBER(MATCH(E1022,_xlfn.VSTACK('VLookup Lists'!$E$2:$E$17,'VLookup Lists'!$H$2:$H$38,'VLookup Lists'!$J$2:$J$8),0)),1,0)</f>
        <v>0</v>
      </c>
      <c r="N1022" s="1">
        <f>IFERROR(IF(VLOOKUP($D1022,'VLookup Lists'!$B$11:$C$29,2,FALSE)="FLIP",1,0),"")</f>
        <v>0</v>
      </c>
      <c r="O1022" s="1" t="b">
        <f>ISNUMBER(MATCH($E1022,'VLookup Lists'!$E$2:$E$17,0))</f>
        <v>0</v>
      </c>
    </row>
    <row r="1023" spans="1:15" ht="15.75" customHeight="1" x14ac:dyDescent="0.2">
      <c r="A1023" s="1" t="str">
        <f t="shared" si="4"/>
        <v>OFVP</v>
      </c>
      <c r="B1023" s="1" t="s">
        <v>316</v>
      </c>
      <c r="D1023" s="1">
        <v>3422</v>
      </c>
      <c r="E1023" s="1" t="s">
        <v>336</v>
      </c>
      <c r="G1023" s="38"/>
      <c r="H1023" s="39">
        <v>287500</v>
      </c>
      <c r="I1023" s="1">
        <v>2025</v>
      </c>
      <c r="J1023" s="1" t="s">
        <v>119</v>
      </c>
      <c r="K1023" s="1" t="s">
        <v>237</v>
      </c>
      <c r="L1023" s="1" t="s">
        <v>238</v>
      </c>
      <c r="M1023" s="1">
        <f>IF(ISNUMBER(MATCH(E1023,_xlfn.VSTACK('VLookup Lists'!$E$2:$E$17,'VLookup Lists'!$H$2:$H$38,'VLookup Lists'!$J$2:$J$8),0)),1,0)</f>
        <v>0</v>
      </c>
      <c r="N1023" s="1">
        <f>IFERROR(IF(VLOOKUP($D1023,'VLookup Lists'!$B$11:$C$29,2,FALSE)="FLIP",1,0),"")</f>
        <v>0</v>
      </c>
      <c r="O1023" s="1" t="b">
        <f>ISNUMBER(MATCH($E1023,'VLookup Lists'!$E$2:$E$17,0))</f>
        <v>0</v>
      </c>
    </row>
    <row r="1024" spans="1:15" ht="15.75" customHeight="1" x14ac:dyDescent="0.2">
      <c r="A1024" s="1" t="str">
        <f t="shared" si="4"/>
        <v>OFVP</v>
      </c>
      <c r="B1024" s="1" t="s">
        <v>316</v>
      </c>
      <c r="D1024" s="1">
        <v>3422</v>
      </c>
      <c r="E1024" s="1" t="s">
        <v>115</v>
      </c>
      <c r="G1024" s="38"/>
      <c r="H1024" s="39">
        <v>287500</v>
      </c>
      <c r="I1024" s="1">
        <v>2025</v>
      </c>
      <c r="J1024" s="1" t="s">
        <v>93</v>
      </c>
      <c r="K1024" s="1" t="s">
        <v>94</v>
      </c>
      <c r="L1024" s="1" t="s">
        <v>51</v>
      </c>
      <c r="M1024" s="1">
        <f>IF(ISNUMBER(MATCH(E1024,_xlfn.VSTACK('VLookup Lists'!$E$2:$E$17,'VLookup Lists'!$H$2:$H$38,'VLookup Lists'!$J$2:$J$8),0)),1,0)</f>
        <v>1</v>
      </c>
      <c r="N1024" s="1">
        <f>IFERROR(IF(VLOOKUP($D1024,'VLookup Lists'!$B$11:$C$29,2,FALSE)="FLIP",1,0),"")</f>
        <v>0</v>
      </c>
      <c r="O1024" s="1" t="b">
        <f>ISNUMBER(MATCH($E1024,'VLookup Lists'!$E$2:$E$17,0))</f>
        <v>0</v>
      </c>
    </row>
    <row r="1025" spans="1:15" ht="15.75" customHeight="1" x14ac:dyDescent="0.2">
      <c r="A1025" s="1" t="str">
        <f t="shared" si="4"/>
        <v>OFVP</v>
      </c>
      <c r="B1025" s="1" t="s">
        <v>316</v>
      </c>
      <c r="D1025" s="1">
        <v>3422</v>
      </c>
      <c r="E1025" s="1" t="s">
        <v>115</v>
      </c>
      <c r="G1025" s="38"/>
      <c r="H1025" s="39">
        <v>287500</v>
      </c>
      <c r="I1025" s="1">
        <v>2025</v>
      </c>
      <c r="J1025" s="1" t="s">
        <v>93</v>
      </c>
      <c r="K1025" s="1" t="s">
        <v>94</v>
      </c>
      <c r="L1025" s="1" t="s">
        <v>38</v>
      </c>
      <c r="M1025" s="1">
        <f>IF(ISNUMBER(MATCH(E1025,_xlfn.VSTACK('VLookup Lists'!$E$2:$E$17,'VLookup Lists'!$H$2:$H$38,'VLookup Lists'!$J$2:$J$8),0)),1,0)</f>
        <v>1</v>
      </c>
      <c r="N1025" s="1">
        <f>IFERROR(IF(VLOOKUP($D1025,'VLookup Lists'!$B$11:$C$29,2,FALSE)="FLIP",1,0),"")</f>
        <v>0</v>
      </c>
      <c r="O1025" s="1" t="b">
        <f>ISNUMBER(MATCH($E1025,'VLookup Lists'!$E$2:$E$17,0))</f>
        <v>0</v>
      </c>
    </row>
    <row r="1026" spans="1:15" ht="15.75" customHeight="1" x14ac:dyDescent="0.2">
      <c r="A1026" s="1" t="str">
        <f t="shared" si="4"/>
        <v>OFVP</v>
      </c>
      <c r="B1026" s="1" t="s">
        <v>316</v>
      </c>
      <c r="D1026" s="1">
        <v>3422</v>
      </c>
      <c r="E1026" s="1" t="s">
        <v>337</v>
      </c>
      <c r="G1026" s="38"/>
      <c r="H1026" s="39">
        <v>233363</v>
      </c>
      <c r="I1026" s="1">
        <v>2025</v>
      </c>
      <c r="J1026" s="1" t="s">
        <v>93</v>
      </c>
      <c r="K1026" s="1" t="s">
        <v>94</v>
      </c>
      <c r="L1026" s="1" t="s">
        <v>41</v>
      </c>
      <c r="M1026" s="1">
        <f>IF(ISNUMBER(MATCH(E1026,_xlfn.VSTACK('VLookup Lists'!$E$2:$E$17,'VLookup Lists'!$H$2:$H$38,'VLookup Lists'!$J$2:$J$8),0)),1,0)</f>
        <v>0</v>
      </c>
      <c r="N1026" s="1">
        <f>IFERROR(IF(VLOOKUP($D1026,'VLookup Lists'!$B$11:$C$29,2,FALSE)="FLIP",1,0),"")</f>
        <v>0</v>
      </c>
      <c r="O1026" s="1" t="b">
        <f>ISNUMBER(MATCH($E1026,'VLookup Lists'!$E$2:$E$17,0))</f>
        <v>0</v>
      </c>
    </row>
    <row r="1027" spans="1:15" ht="15.75" customHeight="1" x14ac:dyDescent="0.2">
      <c r="A1027" s="1" t="str">
        <f t="shared" si="4"/>
        <v>OFVP</v>
      </c>
      <c r="B1027" s="1" t="s">
        <v>316</v>
      </c>
      <c r="D1027" s="1">
        <v>3422</v>
      </c>
      <c r="E1027" s="1" t="s">
        <v>116</v>
      </c>
      <c r="G1027" s="38"/>
      <c r="H1027" s="39">
        <v>272192</v>
      </c>
      <c r="I1027" s="1">
        <v>2025</v>
      </c>
      <c r="J1027" s="1" t="s">
        <v>93</v>
      </c>
      <c r="K1027" s="1" t="s">
        <v>94</v>
      </c>
      <c r="L1027" s="1" t="s">
        <v>52</v>
      </c>
      <c r="M1027" s="1">
        <f>IF(ISNUMBER(MATCH(E1027,_xlfn.VSTACK('VLookup Lists'!$E$2:$E$17,'VLookup Lists'!$H$2:$H$38,'VLookup Lists'!$J$2:$J$8),0)),1,0)</f>
        <v>1</v>
      </c>
      <c r="N1027" s="1">
        <f>IFERROR(IF(VLOOKUP($D1027,'VLookup Lists'!$B$11:$C$29,2,FALSE)="FLIP",1,0),"")</f>
        <v>0</v>
      </c>
      <c r="O1027" s="1" t="b">
        <f>ISNUMBER(MATCH($E1027,'VLookup Lists'!$E$2:$E$17,0))</f>
        <v>1</v>
      </c>
    </row>
    <row r="1028" spans="1:15" ht="15.75" customHeight="1" x14ac:dyDescent="0.2">
      <c r="A1028" s="1" t="str">
        <f t="shared" si="4"/>
        <v>OFVP</v>
      </c>
      <c r="B1028" s="1" t="s">
        <v>316</v>
      </c>
      <c r="D1028" s="1">
        <v>3422</v>
      </c>
      <c r="E1028" s="1" t="s">
        <v>116</v>
      </c>
      <c r="G1028" s="38"/>
      <c r="H1028" s="39">
        <v>272192</v>
      </c>
      <c r="I1028" s="1">
        <v>2025</v>
      </c>
      <c r="J1028" s="1" t="s">
        <v>93</v>
      </c>
      <c r="K1028" s="1" t="s">
        <v>94</v>
      </c>
      <c r="L1028" s="1" t="s">
        <v>28</v>
      </c>
      <c r="M1028" s="1">
        <f>IF(ISNUMBER(MATCH(E1028,_xlfn.VSTACK('VLookup Lists'!$E$2:$E$17,'VLookup Lists'!$H$2:$H$38,'VLookup Lists'!$J$2:$J$8),0)),1,0)</f>
        <v>1</v>
      </c>
      <c r="N1028" s="1">
        <f>IFERROR(IF(VLOOKUP($D1028,'VLookup Lists'!$B$11:$C$29,2,FALSE)="FLIP",1,0),"")</f>
        <v>0</v>
      </c>
      <c r="O1028" s="1" t="b">
        <f>ISNUMBER(MATCH($E1028,'VLookup Lists'!$E$2:$E$17,0))</f>
        <v>1</v>
      </c>
    </row>
    <row r="1029" spans="1:15" ht="15.75" customHeight="1" x14ac:dyDescent="0.2">
      <c r="A1029" s="1" t="str">
        <f t="shared" si="4"/>
        <v>OFVP</v>
      </c>
      <c r="B1029" s="1" t="s">
        <v>316</v>
      </c>
      <c r="D1029" s="1">
        <v>3422</v>
      </c>
      <c r="E1029" s="1" t="s">
        <v>117</v>
      </c>
      <c r="G1029" s="38"/>
      <c r="H1029" s="39">
        <v>287500</v>
      </c>
      <c r="I1029" s="1">
        <v>2025</v>
      </c>
      <c r="J1029" s="1" t="s">
        <v>93</v>
      </c>
      <c r="K1029" s="1" t="s">
        <v>94</v>
      </c>
      <c r="L1029" s="1" t="s">
        <v>27</v>
      </c>
      <c r="M1029" s="1">
        <f>IF(ISNUMBER(MATCH(E1029,_xlfn.VSTACK('VLookup Lists'!$E$2:$E$17,'VLookup Lists'!$H$2:$H$38,'VLookup Lists'!$J$2:$J$8),0)),1,0)</f>
        <v>1</v>
      </c>
      <c r="N1029" s="1">
        <f>IFERROR(IF(VLOOKUP($D1029,'VLookup Lists'!$B$11:$C$29,2,FALSE)="FLIP",1,0),"")</f>
        <v>0</v>
      </c>
      <c r="O1029" s="1" t="b">
        <f>ISNUMBER(MATCH($E1029,'VLookup Lists'!$E$2:$E$17,0))</f>
        <v>1</v>
      </c>
    </row>
    <row r="1030" spans="1:15" ht="15.75" customHeight="1" x14ac:dyDescent="0.2">
      <c r="A1030" s="1" t="str">
        <f t="shared" si="4"/>
        <v>OFVP</v>
      </c>
      <c r="B1030" s="1" t="s">
        <v>316</v>
      </c>
      <c r="D1030" s="1">
        <v>3422</v>
      </c>
      <c r="E1030" s="1" t="s">
        <v>117</v>
      </c>
      <c r="G1030" s="38"/>
      <c r="H1030" s="39">
        <v>287500</v>
      </c>
      <c r="I1030" s="1">
        <v>2025</v>
      </c>
      <c r="J1030" s="1" t="s">
        <v>93</v>
      </c>
      <c r="K1030" s="1" t="s">
        <v>94</v>
      </c>
      <c r="L1030" s="1" t="s">
        <v>61</v>
      </c>
      <c r="M1030" s="1">
        <f>IF(ISNUMBER(MATCH(E1030,_xlfn.VSTACK('VLookup Lists'!$E$2:$E$17,'VLookup Lists'!$H$2:$H$38,'VLookup Lists'!$J$2:$J$8),0)),1,0)</f>
        <v>1</v>
      </c>
      <c r="N1030" s="1">
        <f>IFERROR(IF(VLOOKUP($D1030,'VLookup Lists'!$B$11:$C$29,2,FALSE)="FLIP",1,0),"")</f>
        <v>0</v>
      </c>
      <c r="O1030" s="1" t="b">
        <f>ISNUMBER(MATCH($E1030,'VLookup Lists'!$E$2:$E$17,0))</f>
        <v>1</v>
      </c>
    </row>
    <row r="1031" spans="1:15" ht="15.75" customHeight="1" x14ac:dyDescent="0.2">
      <c r="A1031" s="1" t="str">
        <f t="shared" si="4"/>
        <v>OFVP</v>
      </c>
      <c r="B1031" s="1" t="s">
        <v>316</v>
      </c>
      <c r="D1031" s="1">
        <v>3422</v>
      </c>
      <c r="E1031" s="1" t="s">
        <v>117</v>
      </c>
      <c r="G1031" s="38"/>
      <c r="H1031" s="39">
        <v>287500</v>
      </c>
      <c r="I1031" s="1">
        <v>2025</v>
      </c>
      <c r="J1031" s="1" t="s">
        <v>93</v>
      </c>
      <c r="K1031" s="1" t="s">
        <v>94</v>
      </c>
      <c r="L1031" s="1" t="s">
        <v>39</v>
      </c>
      <c r="M1031" s="1">
        <f>IF(ISNUMBER(MATCH(E1031,_xlfn.VSTACK('VLookup Lists'!$E$2:$E$17,'VLookup Lists'!$H$2:$H$38,'VLookup Lists'!$J$2:$J$8),0)),1,0)</f>
        <v>1</v>
      </c>
      <c r="N1031" s="1">
        <f>IFERROR(IF(VLOOKUP($D1031,'VLookup Lists'!$B$11:$C$29,2,FALSE)="FLIP",1,0),"")</f>
        <v>0</v>
      </c>
      <c r="O1031" s="1" t="b">
        <f>ISNUMBER(MATCH($E1031,'VLookup Lists'!$E$2:$E$17,0))</f>
        <v>1</v>
      </c>
    </row>
    <row r="1032" spans="1:15" ht="15.75" customHeight="1" x14ac:dyDescent="0.2">
      <c r="A1032" s="1" t="str">
        <f t="shared" si="4"/>
        <v>OFVP</v>
      </c>
      <c r="B1032" s="1" t="s">
        <v>316</v>
      </c>
      <c r="D1032" s="1">
        <v>3422</v>
      </c>
      <c r="E1032" s="1" t="s">
        <v>200</v>
      </c>
      <c r="G1032" s="38"/>
      <c r="H1032" s="39">
        <v>226998</v>
      </c>
      <c r="I1032" s="1">
        <v>2025</v>
      </c>
      <c r="J1032" s="1" t="s">
        <v>93</v>
      </c>
      <c r="K1032" s="1" t="s">
        <v>94</v>
      </c>
      <c r="L1032" s="1" t="s">
        <v>49</v>
      </c>
      <c r="M1032" s="1">
        <f>IF(ISNUMBER(MATCH(E1032,_xlfn.VSTACK('VLookup Lists'!$E$2:$E$17,'VLookup Lists'!$H$2:$H$38,'VLookup Lists'!$J$2:$J$8),0)),1,0)</f>
        <v>1</v>
      </c>
      <c r="N1032" s="1">
        <f>IFERROR(IF(VLOOKUP($D1032,'VLookup Lists'!$B$11:$C$29,2,FALSE)="FLIP",1,0),"")</f>
        <v>0</v>
      </c>
      <c r="O1032" s="1" t="b">
        <f>ISNUMBER(MATCH($E1032,'VLookup Lists'!$E$2:$E$17,0))</f>
        <v>0</v>
      </c>
    </row>
    <row r="1033" spans="1:15" ht="15.75" customHeight="1" x14ac:dyDescent="0.2">
      <c r="A1033" s="1" t="str">
        <f t="shared" si="4"/>
        <v>OFVP</v>
      </c>
      <c r="B1033" s="1" t="s">
        <v>316</v>
      </c>
      <c r="D1033" s="1">
        <v>3422</v>
      </c>
      <c r="E1033" s="1" t="s">
        <v>338</v>
      </c>
      <c r="G1033" s="38"/>
      <c r="H1033" s="39">
        <v>287238</v>
      </c>
      <c r="I1033" s="1">
        <v>2025</v>
      </c>
      <c r="J1033" s="1" t="s">
        <v>93</v>
      </c>
      <c r="K1033" s="1" t="s">
        <v>94</v>
      </c>
      <c r="L1033" s="1" t="s">
        <v>289</v>
      </c>
      <c r="M1033" s="1">
        <f>IF(ISNUMBER(MATCH(E1033,_xlfn.VSTACK('VLookup Lists'!$E$2:$E$17,'VLookup Lists'!$H$2:$H$38,'VLookup Lists'!$J$2:$J$8),0)),1,0)</f>
        <v>0</v>
      </c>
      <c r="N1033" s="1">
        <f>IFERROR(IF(VLOOKUP($D1033,'VLookup Lists'!$B$11:$C$29,2,FALSE)="FLIP",1,0),"")</f>
        <v>0</v>
      </c>
      <c r="O1033" s="1" t="b">
        <f>ISNUMBER(MATCH($E1033,'VLookup Lists'!$E$2:$E$17,0))</f>
        <v>0</v>
      </c>
    </row>
    <row r="1034" spans="1:15" ht="15.75" customHeight="1" x14ac:dyDescent="0.2">
      <c r="A1034" s="1" t="str">
        <f t="shared" si="4"/>
        <v>OFVP</v>
      </c>
      <c r="B1034" s="1" t="s">
        <v>316</v>
      </c>
      <c r="D1034" s="1">
        <v>3422</v>
      </c>
      <c r="E1034" s="1" t="s">
        <v>338</v>
      </c>
      <c r="G1034" s="38"/>
      <c r="H1034" s="39">
        <v>287238</v>
      </c>
      <c r="I1034" s="1">
        <v>2025</v>
      </c>
      <c r="J1034" s="1" t="s">
        <v>93</v>
      </c>
      <c r="K1034" s="1" t="s">
        <v>94</v>
      </c>
      <c r="L1034" s="1" t="s">
        <v>100</v>
      </c>
      <c r="M1034" s="1">
        <f>IF(ISNUMBER(MATCH(E1034,_xlfn.VSTACK('VLookup Lists'!$E$2:$E$17,'VLookup Lists'!$H$2:$H$38,'VLookup Lists'!$J$2:$J$8),0)),1,0)</f>
        <v>0</v>
      </c>
      <c r="N1034" s="1">
        <f>IFERROR(IF(VLOOKUP($D1034,'VLookup Lists'!$B$11:$C$29,2,FALSE)="FLIP",1,0),"")</f>
        <v>0</v>
      </c>
      <c r="O1034" s="1" t="b">
        <f>ISNUMBER(MATCH($E1034,'VLookup Lists'!$E$2:$E$17,0))</f>
        <v>0</v>
      </c>
    </row>
    <row r="1035" spans="1:15" ht="15.75" customHeight="1" x14ac:dyDescent="0.2">
      <c r="A1035" s="1" t="str">
        <f t="shared" si="4"/>
        <v>OFVP</v>
      </c>
      <c r="B1035" s="1" t="s">
        <v>316</v>
      </c>
      <c r="D1035" s="1">
        <v>3422</v>
      </c>
      <c r="E1035" s="1" t="s">
        <v>339</v>
      </c>
      <c r="G1035" s="38"/>
      <c r="H1035" s="39">
        <v>287500</v>
      </c>
      <c r="I1035" s="1">
        <v>2025</v>
      </c>
      <c r="J1035" s="1" t="s">
        <v>93</v>
      </c>
      <c r="K1035" s="1" t="s">
        <v>94</v>
      </c>
      <c r="L1035" s="1" t="s">
        <v>100</v>
      </c>
      <c r="M1035" s="1">
        <f>IF(ISNUMBER(MATCH(E1035,_xlfn.VSTACK('VLookup Lists'!$E$2:$E$17,'VLookup Lists'!$H$2:$H$38,'VLookup Lists'!$J$2:$J$8),0)),1,0)</f>
        <v>0</v>
      </c>
      <c r="N1035" s="1">
        <f>IFERROR(IF(VLOOKUP($D1035,'VLookup Lists'!$B$11:$C$29,2,FALSE)="FLIP",1,0),"")</f>
        <v>0</v>
      </c>
      <c r="O1035" s="1" t="b">
        <f>ISNUMBER(MATCH($E1035,'VLookup Lists'!$E$2:$E$17,0))</f>
        <v>0</v>
      </c>
    </row>
    <row r="1036" spans="1:15" ht="15.75" customHeight="1" x14ac:dyDescent="0.2">
      <c r="A1036" s="1" t="str">
        <f t="shared" si="4"/>
        <v>OFVP</v>
      </c>
      <c r="B1036" s="1" t="s">
        <v>316</v>
      </c>
      <c r="D1036" s="1">
        <v>3422</v>
      </c>
      <c r="E1036" s="1" t="s">
        <v>339</v>
      </c>
      <c r="G1036" s="38"/>
      <c r="H1036" s="39">
        <v>285565</v>
      </c>
      <c r="I1036" s="1">
        <v>2025</v>
      </c>
      <c r="J1036" s="1" t="s">
        <v>93</v>
      </c>
      <c r="K1036" s="1" t="s">
        <v>94</v>
      </c>
      <c r="L1036" s="1" t="s">
        <v>28</v>
      </c>
      <c r="M1036" s="1">
        <f>IF(ISNUMBER(MATCH(E1036,_xlfn.VSTACK('VLookup Lists'!$E$2:$E$17,'VLookup Lists'!$H$2:$H$38,'VLookup Lists'!$J$2:$J$8),0)),1,0)</f>
        <v>0</v>
      </c>
      <c r="N1036" s="1">
        <f>IFERROR(IF(VLOOKUP($D1036,'VLookup Lists'!$B$11:$C$29,2,FALSE)="FLIP",1,0),"")</f>
        <v>0</v>
      </c>
      <c r="O1036" s="1" t="b">
        <f>ISNUMBER(MATCH($E1036,'VLookup Lists'!$E$2:$E$17,0))</f>
        <v>0</v>
      </c>
    </row>
    <row r="1037" spans="1:15" ht="15.75" customHeight="1" x14ac:dyDescent="0.2">
      <c r="A1037" s="1" t="str">
        <f t="shared" si="4"/>
        <v>OFVP</v>
      </c>
      <c r="B1037" s="1" t="s">
        <v>316</v>
      </c>
      <c r="D1037" s="1">
        <v>3422</v>
      </c>
      <c r="E1037" s="1" t="s">
        <v>339</v>
      </c>
      <c r="G1037" s="38"/>
      <c r="H1037" s="39">
        <v>285565</v>
      </c>
      <c r="I1037" s="1">
        <v>2025</v>
      </c>
      <c r="J1037" s="1" t="s">
        <v>93</v>
      </c>
      <c r="K1037" s="1" t="s">
        <v>94</v>
      </c>
      <c r="L1037" s="1" t="s">
        <v>52</v>
      </c>
      <c r="M1037" s="1">
        <f>IF(ISNUMBER(MATCH(E1037,_xlfn.VSTACK('VLookup Lists'!$E$2:$E$17,'VLookup Lists'!$H$2:$H$38,'VLookup Lists'!$J$2:$J$8),0)),1,0)</f>
        <v>0</v>
      </c>
      <c r="N1037" s="1">
        <f>IFERROR(IF(VLOOKUP($D1037,'VLookup Lists'!$B$11:$C$29,2,FALSE)="FLIP",1,0),"")</f>
        <v>0</v>
      </c>
      <c r="O1037" s="1" t="b">
        <f>ISNUMBER(MATCH($E1037,'VLookup Lists'!$E$2:$E$17,0))</f>
        <v>0</v>
      </c>
    </row>
    <row r="1038" spans="1:15" ht="15.75" customHeight="1" x14ac:dyDescent="0.2">
      <c r="A1038" s="1" t="str">
        <f t="shared" si="4"/>
        <v>OFVP</v>
      </c>
      <c r="B1038" s="1" t="s">
        <v>316</v>
      </c>
      <c r="D1038" s="1">
        <v>3422</v>
      </c>
      <c r="E1038" s="1" t="s">
        <v>339</v>
      </c>
      <c r="G1038" s="38"/>
      <c r="H1038" s="39">
        <v>285565</v>
      </c>
      <c r="I1038" s="1">
        <v>2025</v>
      </c>
      <c r="J1038" s="1" t="s">
        <v>93</v>
      </c>
      <c r="K1038" s="1" t="s">
        <v>94</v>
      </c>
      <c r="L1038" s="1" t="s">
        <v>160</v>
      </c>
      <c r="M1038" s="1">
        <f>IF(ISNUMBER(MATCH(E1038,_xlfn.VSTACK('VLookup Lists'!$E$2:$E$17,'VLookup Lists'!$H$2:$H$38,'VLookup Lists'!$J$2:$J$8),0)),1,0)</f>
        <v>0</v>
      </c>
      <c r="N1038" s="1">
        <f>IFERROR(IF(VLOOKUP($D1038,'VLookup Lists'!$B$11:$C$29,2,FALSE)="FLIP",1,0),"")</f>
        <v>0</v>
      </c>
      <c r="O1038" s="1" t="b">
        <f>ISNUMBER(MATCH($E1038,'VLookup Lists'!$E$2:$E$17,0))</f>
        <v>0</v>
      </c>
    </row>
    <row r="1039" spans="1:15" ht="15.75" customHeight="1" x14ac:dyDescent="0.2">
      <c r="A1039" s="1" t="str">
        <f t="shared" si="4"/>
        <v>OFVP</v>
      </c>
      <c r="B1039" s="1" t="s">
        <v>316</v>
      </c>
      <c r="D1039" s="1">
        <v>3422</v>
      </c>
      <c r="E1039" s="1" t="s">
        <v>102</v>
      </c>
      <c r="G1039" s="38"/>
      <c r="H1039" s="39">
        <v>287500</v>
      </c>
      <c r="I1039" s="1">
        <v>2025</v>
      </c>
      <c r="J1039" s="1" t="s">
        <v>93</v>
      </c>
      <c r="K1039" s="1" t="s">
        <v>94</v>
      </c>
      <c r="L1039" s="1" t="s">
        <v>33</v>
      </c>
      <c r="M1039" s="1">
        <f>IF(ISNUMBER(MATCH(E1039,_xlfn.VSTACK('VLookup Lists'!$E$2:$E$17,'VLookup Lists'!$H$2:$H$38,'VLookup Lists'!$J$2:$J$8),0)),1,0)</f>
        <v>1</v>
      </c>
      <c r="N1039" s="1">
        <f>IFERROR(IF(VLOOKUP($D1039,'VLookup Lists'!$B$11:$C$29,2,FALSE)="FLIP",1,0),"")</f>
        <v>0</v>
      </c>
      <c r="O1039" s="1" t="b">
        <f>ISNUMBER(MATCH($E1039,'VLookup Lists'!$E$2:$E$17,0))</f>
        <v>0</v>
      </c>
    </row>
    <row r="1040" spans="1:15" ht="15.75" customHeight="1" x14ac:dyDescent="0.2">
      <c r="A1040" s="1" t="str">
        <f t="shared" si="4"/>
        <v>OFVP</v>
      </c>
      <c r="B1040" s="1" t="s">
        <v>316</v>
      </c>
      <c r="D1040" s="1">
        <v>3422</v>
      </c>
      <c r="E1040" s="1" t="s">
        <v>340</v>
      </c>
      <c r="G1040" s="38"/>
      <c r="H1040" s="39">
        <v>287500</v>
      </c>
      <c r="I1040" s="1">
        <v>2025</v>
      </c>
      <c r="J1040" s="1" t="s">
        <v>93</v>
      </c>
      <c r="K1040" s="1" t="s">
        <v>94</v>
      </c>
      <c r="L1040" s="1" t="s">
        <v>39</v>
      </c>
      <c r="M1040" s="1">
        <f>IF(ISNUMBER(MATCH(E1040,_xlfn.VSTACK('VLookup Lists'!$E$2:$E$17,'VLookup Lists'!$H$2:$H$38,'VLookup Lists'!$J$2:$J$8),0)),1,0)</f>
        <v>0</v>
      </c>
      <c r="N1040" s="1">
        <f>IFERROR(IF(VLOOKUP($D1040,'VLookup Lists'!$B$11:$C$29,2,FALSE)="FLIP",1,0),"")</f>
        <v>0</v>
      </c>
      <c r="O1040" s="1" t="b">
        <f>ISNUMBER(MATCH($E1040,'VLookup Lists'!$E$2:$E$17,0))</f>
        <v>0</v>
      </c>
    </row>
    <row r="1041" spans="1:15" ht="15.75" customHeight="1" x14ac:dyDescent="0.2">
      <c r="A1041" s="1" t="str">
        <f t="shared" si="4"/>
        <v>OFVP</v>
      </c>
      <c r="B1041" s="1" t="s">
        <v>341</v>
      </c>
      <c r="D1041" s="1">
        <v>3484</v>
      </c>
      <c r="E1041" s="1" t="s">
        <v>92</v>
      </c>
      <c r="G1041" s="38"/>
      <c r="H1041" s="39">
        <v>47000</v>
      </c>
      <c r="I1041" s="1">
        <v>2025</v>
      </c>
      <c r="J1041" s="1" t="s">
        <v>93</v>
      </c>
      <c r="K1041" s="1" t="s">
        <v>94</v>
      </c>
      <c r="L1041" s="1" t="s">
        <v>53</v>
      </c>
      <c r="M1041" s="1">
        <f>IF(ISNUMBER(MATCH(E1041,_xlfn.VSTACK('VLookup Lists'!$E$2:$E$17,'VLookup Lists'!$H$2:$H$38,'VLookup Lists'!$J$2:$J$8),0)),1,0)</f>
        <v>1</v>
      </c>
      <c r="N1041" s="1">
        <f>IFERROR(IF(VLOOKUP($D1041,'VLookup Lists'!$B$11:$C$29,2,FALSE)="FLIP",1,0),"")</f>
        <v>0</v>
      </c>
      <c r="O1041" s="1" t="b">
        <f>ISNUMBER(MATCH($E1041,'VLookup Lists'!$E$2:$E$17,0))</f>
        <v>0</v>
      </c>
    </row>
    <row r="1042" spans="1:15" ht="15.75" customHeight="1" x14ac:dyDescent="0.2">
      <c r="A1042" s="1" t="str">
        <f t="shared" si="4"/>
        <v>OFVP</v>
      </c>
      <c r="B1042" s="1" t="s">
        <v>341</v>
      </c>
      <c r="D1042" s="1">
        <v>3484</v>
      </c>
      <c r="E1042" s="1" t="s">
        <v>92</v>
      </c>
      <c r="G1042" s="38"/>
      <c r="H1042" s="39">
        <v>47000</v>
      </c>
      <c r="I1042" s="1">
        <v>2025</v>
      </c>
      <c r="J1042" s="1" t="s">
        <v>93</v>
      </c>
      <c r="K1042" s="1" t="s">
        <v>94</v>
      </c>
      <c r="L1042" s="1" t="s">
        <v>55</v>
      </c>
      <c r="M1042" s="1">
        <f>IF(ISNUMBER(MATCH(E1042,_xlfn.VSTACK('VLookup Lists'!$E$2:$E$17,'VLookup Lists'!$H$2:$H$38,'VLookup Lists'!$J$2:$J$8),0)),1,0)</f>
        <v>1</v>
      </c>
      <c r="N1042" s="1">
        <f>IFERROR(IF(VLOOKUP($D1042,'VLookup Lists'!$B$11:$C$29,2,FALSE)="FLIP",1,0),"")</f>
        <v>0</v>
      </c>
      <c r="O1042" s="1" t="b">
        <f>ISNUMBER(MATCH($E1042,'VLookup Lists'!$E$2:$E$17,0))</f>
        <v>0</v>
      </c>
    </row>
    <row r="1043" spans="1:15" ht="15.75" customHeight="1" x14ac:dyDescent="0.2">
      <c r="A1043" s="1" t="str">
        <f t="shared" si="4"/>
        <v>OFVP</v>
      </c>
      <c r="B1043" s="1" t="s">
        <v>341</v>
      </c>
      <c r="D1043" s="1">
        <v>3484</v>
      </c>
      <c r="E1043" s="1" t="s">
        <v>92</v>
      </c>
      <c r="G1043" s="38"/>
      <c r="H1043" s="39">
        <v>117000</v>
      </c>
      <c r="I1043" s="1">
        <v>2025</v>
      </c>
      <c r="J1043" s="1" t="s">
        <v>93</v>
      </c>
      <c r="K1043" s="1" t="s">
        <v>94</v>
      </c>
      <c r="L1043" s="1" t="s">
        <v>42</v>
      </c>
      <c r="M1043" s="1">
        <f>IF(ISNUMBER(MATCH(E1043,_xlfn.VSTACK('VLookup Lists'!$E$2:$E$17,'VLookup Lists'!$H$2:$H$38,'VLookup Lists'!$J$2:$J$8),0)),1,0)</f>
        <v>1</v>
      </c>
      <c r="N1043" s="1">
        <f>IFERROR(IF(VLOOKUP($D1043,'VLookup Lists'!$B$11:$C$29,2,FALSE)="FLIP",1,0),"")</f>
        <v>0</v>
      </c>
      <c r="O1043" s="1" t="b">
        <f>ISNUMBER(MATCH($E1043,'VLookup Lists'!$E$2:$E$17,0))</f>
        <v>0</v>
      </c>
    </row>
    <row r="1044" spans="1:15" ht="15.75" customHeight="1" x14ac:dyDescent="0.2">
      <c r="A1044" s="1" t="str">
        <f t="shared" si="4"/>
        <v>OFVP</v>
      </c>
      <c r="B1044" s="1" t="s">
        <v>341</v>
      </c>
      <c r="D1044" s="1">
        <v>3484</v>
      </c>
      <c r="E1044" s="1" t="s">
        <v>276</v>
      </c>
      <c r="G1044" s="38"/>
      <c r="H1044" s="39">
        <v>67874</v>
      </c>
      <c r="I1044" s="1">
        <v>2025</v>
      </c>
      <c r="J1044" s="1" t="s">
        <v>93</v>
      </c>
      <c r="K1044" s="1" t="s">
        <v>94</v>
      </c>
      <c r="L1044" s="1" t="s">
        <v>33</v>
      </c>
      <c r="M1044" s="1">
        <f>IF(ISNUMBER(MATCH(E1044,_xlfn.VSTACK('VLookup Lists'!$E$2:$E$17,'VLookup Lists'!$H$2:$H$38,'VLookup Lists'!$J$2:$J$8),0)),1,0)</f>
        <v>0</v>
      </c>
      <c r="N1044" s="1">
        <f>IFERROR(IF(VLOOKUP($D1044,'VLookup Lists'!$B$11:$C$29,2,FALSE)="FLIP",1,0),"")</f>
        <v>0</v>
      </c>
      <c r="O1044" s="1" t="b">
        <f>ISNUMBER(MATCH($E1044,'VLookup Lists'!$E$2:$E$17,0))</f>
        <v>0</v>
      </c>
    </row>
    <row r="1045" spans="1:15" ht="15.75" customHeight="1" x14ac:dyDescent="0.2">
      <c r="A1045" s="1" t="str">
        <f t="shared" si="4"/>
        <v>OFVP</v>
      </c>
      <c r="B1045" s="1" t="s">
        <v>341</v>
      </c>
      <c r="D1045" s="1">
        <v>3484</v>
      </c>
      <c r="E1045" s="1" t="s">
        <v>342</v>
      </c>
      <c r="G1045" s="38"/>
      <c r="H1045" s="39">
        <v>393000</v>
      </c>
      <c r="I1045" s="1">
        <v>2025</v>
      </c>
      <c r="J1045" s="1" t="s">
        <v>93</v>
      </c>
      <c r="K1045" s="1" t="s">
        <v>94</v>
      </c>
      <c r="L1045" s="1" t="s">
        <v>289</v>
      </c>
      <c r="M1045" s="1">
        <f>IF(ISNUMBER(MATCH(E1045,_xlfn.VSTACK('VLookup Lists'!$E$2:$E$17,'VLookup Lists'!$H$2:$H$38,'VLookup Lists'!$J$2:$J$8),0)),1,0)</f>
        <v>0</v>
      </c>
      <c r="N1045" s="1">
        <f>IFERROR(IF(VLOOKUP($D1045,'VLookup Lists'!$B$11:$C$29,2,FALSE)="FLIP",1,0),"")</f>
        <v>0</v>
      </c>
      <c r="O1045" s="1" t="b">
        <f>ISNUMBER(MATCH($E1045,'VLookup Lists'!$E$2:$E$17,0))</f>
        <v>0</v>
      </c>
    </row>
    <row r="1046" spans="1:15" ht="15.75" customHeight="1" x14ac:dyDescent="0.2">
      <c r="A1046" s="1" t="str">
        <f t="shared" si="4"/>
        <v>OFVP</v>
      </c>
      <c r="B1046" s="1" t="s">
        <v>341</v>
      </c>
      <c r="D1046" s="1">
        <v>3484</v>
      </c>
      <c r="E1046" s="1" t="s">
        <v>342</v>
      </c>
      <c r="G1046" s="38"/>
      <c r="H1046" s="39">
        <v>47000</v>
      </c>
      <c r="I1046" s="1">
        <v>2025</v>
      </c>
      <c r="J1046" s="1" t="s">
        <v>93</v>
      </c>
      <c r="K1046" s="1" t="s">
        <v>94</v>
      </c>
      <c r="L1046" s="1" t="s">
        <v>49</v>
      </c>
      <c r="M1046" s="1">
        <f>IF(ISNUMBER(MATCH(E1046,_xlfn.VSTACK('VLookup Lists'!$E$2:$E$17,'VLookup Lists'!$H$2:$H$38,'VLookup Lists'!$J$2:$J$8),0)),1,0)</f>
        <v>0</v>
      </c>
      <c r="N1046" s="1">
        <f>IFERROR(IF(VLOOKUP($D1046,'VLookup Lists'!$B$11:$C$29,2,FALSE)="FLIP",1,0),"")</f>
        <v>0</v>
      </c>
      <c r="O1046" s="1" t="b">
        <f>ISNUMBER(MATCH($E1046,'VLookup Lists'!$E$2:$E$17,0))</f>
        <v>0</v>
      </c>
    </row>
    <row r="1047" spans="1:15" ht="15.75" customHeight="1" x14ac:dyDescent="0.2">
      <c r="A1047" s="1" t="str">
        <f t="shared" si="4"/>
        <v>OFVP</v>
      </c>
      <c r="B1047" s="1" t="s">
        <v>341</v>
      </c>
      <c r="D1047" s="1">
        <v>3484</v>
      </c>
      <c r="E1047" s="1" t="s">
        <v>106</v>
      </c>
      <c r="G1047" s="38"/>
      <c r="H1047" s="39">
        <v>307000</v>
      </c>
      <c r="I1047" s="1">
        <v>2025</v>
      </c>
      <c r="J1047" s="1" t="s">
        <v>93</v>
      </c>
      <c r="K1047" s="1" t="s">
        <v>94</v>
      </c>
      <c r="L1047" s="1" t="s">
        <v>37</v>
      </c>
      <c r="M1047" s="1">
        <f>IF(ISNUMBER(MATCH(E1047,_xlfn.VSTACK('VLookup Lists'!$E$2:$E$17,'VLookup Lists'!$H$2:$H$38,'VLookup Lists'!$J$2:$J$8),0)),1,0)</f>
        <v>1</v>
      </c>
      <c r="N1047" s="1">
        <f>IFERROR(IF(VLOOKUP($D1047,'VLookup Lists'!$B$11:$C$29,2,FALSE)="FLIP",1,0),"")</f>
        <v>0</v>
      </c>
      <c r="O1047" s="1" t="b">
        <f>ISNUMBER(MATCH($E1047,'VLookup Lists'!$E$2:$E$17,0))</f>
        <v>1</v>
      </c>
    </row>
    <row r="1048" spans="1:15" ht="15.75" customHeight="1" x14ac:dyDescent="0.2">
      <c r="A1048" s="1" t="str">
        <f t="shared" si="4"/>
        <v>OFVP</v>
      </c>
      <c r="B1048" s="1" t="s">
        <v>341</v>
      </c>
      <c r="D1048" s="1">
        <v>3484</v>
      </c>
      <c r="E1048" s="1" t="s">
        <v>107</v>
      </c>
      <c r="G1048" s="38"/>
      <c r="H1048" s="39">
        <v>47000</v>
      </c>
      <c r="I1048" s="1">
        <v>2025</v>
      </c>
      <c r="J1048" s="1" t="s">
        <v>93</v>
      </c>
      <c r="K1048" s="1" t="s">
        <v>94</v>
      </c>
      <c r="L1048" s="1" t="s">
        <v>29</v>
      </c>
      <c r="M1048" s="1">
        <f>IF(ISNUMBER(MATCH(E1048,_xlfn.VSTACK('VLookup Lists'!$E$2:$E$17,'VLookup Lists'!$H$2:$H$38,'VLookup Lists'!$J$2:$J$8),0)),1,0)</f>
        <v>1</v>
      </c>
      <c r="N1048" s="1">
        <f>IFERROR(IF(VLOOKUP($D1048,'VLookup Lists'!$B$11:$C$29,2,FALSE)="FLIP",1,0),"")</f>
        <v>0</v>
      </c>
      <c r="O1048" s="1" t="b">
        <f>ISNUMBER(MATCH($E1048,'VLookup Lists'!$E$2:$E$17,0))</f>
        <v>0</v>
      </c>
    </row>
    <row r="1049" spans="1:15" ht="15.75" customHeight="1" x14ac:dyDescent="0.2">
      <c r="A1049" s="1" t="str">
        <f t="shared" si="4"/>
        <v>OFVP</v>
      </c>
      <c r="B1049" s="1" t="s">
        <v>341</v>
      </c>
      <c r="D1049" s="1">
        <v>3484</v>
      </c>
      <c r="E1049" s="1" t="s">
        <v>262</v>
      </c>
      <c r="G1049" s="38"/>
      <c r="H1049" s="39">
        <v>547000</v>
      </c>
      <c r="I1049" s="1">
        <v>2025</v>
      </c>
      <c r="J1049" s="1" t="s">
        <v>119</v>
      </c>
      <c r="K1049" s="1" t="s">
        <v>140</v>
      </c>
      <c r="L1049" s="1" t="s">
        <v>141</v>
      </c>
      <c r="M1049" s="1">
        <f>IF(ISNUMBER(MATCH(E1049,_xlfn.VSTACK('VLookup Lists'!$E$2:$E$17,'VLookup Lists'!$H$2:$H$38,'VLookup Lists'!$J$2:$J$8),0)),1,0)</f>
        <v>0</v>
      </c>
      <c r="N1049" s="1">
        <f>IFERROR(IF(VLOOKUP($D1049,'VLookup Lists'!$B$11:$C$29,2,FALSE)="FLIP",1,0),"")</f>
        <v>0</v>
      </c>
      <c r="O1049" s="1" t="b">
        <f>ISNUMBER(MATCH($E1049,'VLookup Lists'!$E$2:$E$17,0))</f>
        <v>0</v>
      </c>
    </row>
    <row r="1050" spans="1:15" ht="15.75" customHeight="1" x14ac:dyDescent="0.2">
      <c r="A1050" s="1" t="str">
        <f t="shared" si="4"/>
        <v>OFVP</v>
      </c>
      <c r="B1050" s="1" t="s">
        <v>341</v>
      </c>
      <c r="D1050" s="1">
        <v>3484</v>
      </c>
      <c r="E1050" s="1" t="s">
        <v>210</v>
      </c>
      <c r="G1050" s="38"/>
      <c r="H1050" s="39">
        <v>47000</v>
      </c>
      <c r="I1050" s="1">
        <v>2025</v>
      </c>
      <c r="J1050" s="1" t="s">
        <v>119</v>
      </c>
      <c r="K1050" s="1" t="s">
        <v>171</v>
      </c>
      <c r="L1050" s="1" t="s">
        <v>171</v>
      </c>
      <c r="M1050" s="1">
        <f>IF(ISNUMBER(MATCH(E1050,_xlfn.VSTACK('VLookup Lists'!$E$2:$E$17,'VLookup Lists'!$H$2:$H$38,'VLookup Lists'!$J$2:$J$8),0)),1,0)</f>
        <v>0</v>
      </c>
      <c r="N1050" s="1">
        <f>IFERROR(IF(VLOOKUP($D1050,'VLookup Lists'!$B$11:$C$29,2,FALSE)="FLIP",1,0),"")</f>
        <v>0</v>
      </c>
      <c r="O1050" s="1" t="b">
        <f>ISNUMBER(MATCH($E1050,'VLookup Lists'!$E$2:$E$17,0))</f>
        <v>0</v>
      </c>
    </row>
    <row r="1051" spans="1:15" ht="15.75" customHeight="1" x14ac:dyDescent="0.2">
      <c r="A1051" s="1" t="str">
        <f t="shared" si="4"/>
        <v>OFVP</v>
      </c>
      <c r="B1051" s="1" t="s">
        <v>341</v>
      </c>
      <c r="D1051" s="1">
        <v>3484</v>
      </c>
      <c r="E1051" s="1" t="s">
        <v>343</v>
      </c>
      <c r="G1051" s="38"/>
      <c r="H1051" s="39">
        <v>45088</v>
      </c>
      <c r="I1051" s="1">
        <v>2025</v>
      </c>
      <c r="J1051" s="1" t="s">
        <v>119</v>
      </c>
      <c r="K1051" s="1" t="s">
        <v>150</v>
      </c>
      <c r="L1051" s="1" t="s">
        <v>151</v>
      </c>
      <c r="M1051" s="1">
        <f>IF(ISNUMBER(MATCH(E1051,_xlfn.VSTACK('VLookup Lists'!$E$2:$E$17,'VLookup Lists'!$H$2:$H$38,'VLookup Lists'!$J$2:$J$8),0)),1,0)</f>
        <v>0</v>
      </c>
      <c r="N1051" s="1">
        <f>IFERROR(IF(VLOOKUP($D1051,'VLookup Lists'!$B$11:$C$29,2,FALSE)="FLIP",1,0),"")</f>
        <v>0</v>
      </c>
      <c r="O1051" s="1" t="b">
        <f>ISNUMBER(MATCH($E1051,'VLookup Lists'!$E$2:$E$17,0))</f>
        <v>0</v>
      </c>
    </row>
    <row r="1052" spans="1:15" ht="15.75" customHeight="1" x14ac:dyDescent="0.2">
      <c r="A1052" s="1" t="str">
        <f t="shared" si="4"/>
        <v>OFVP</v>
      </c>
      <c r="B1052" s="1" t="s">
        <v>341</v>
      </c>
      <c r="D1052" s="1">
        <v>3484</v>
      </c>
      <c r="E1052" s="1" t="s">
        <v>109</v>
      </c>
      <c r="G1052" s="38"/>
      <c r="H1052" s="39">
        <v>47629</v>
      </c>
      <c r="I1052" s="1">
        <v>2025</v>
      </c>
      <c r="J1052" s="1" t="s">
        <v>93</v>
      </c>
      <c r="K1052" s="1" t="s">
        <v>94</v>
      </c>
      <c r="L1052" s="1" t="s">
        <v>160</v>
      </c>
      <c r="M1052" s="1">
        <f>IF(ISNUMBER(MATCH(E1052,_xlfn.VSTACK('VLookup Lists'!$E$2:$E$17,'VLookup Lists'!$H$2:$H$38,'VLookup Lists'!$J$2:$J$8),0)),1,0)</f>
        <v>0</v>
      </c>
      <c r="N1052" s="1">
        <f>IFERROR(IF(VLOOKUP($D1052,'VLookup Lists'!$B$11:$C$29,2,FALSE)="FLIP",1,0),"")</f>
        <v>0</v>
      </c>
      <c r="O1052" s="1" t="b">
        <f>ISNUMBER(MATCH($E1052,'VLookup Lists'!$E$2:$E$17,0))</f>
        <v>0</v>
      </c>
    </row>
    <row r="1053" spans="1:15" ht="15.75" customHeight="1" x14ac:dyDescent="0.2">
      <c r="A1053" s="1" t="str">
        <f t="shared" si="4"/>
        <v>OFVP</v>
      </c>
      <c r="B1053" s="1" t="s">
        <v>341</v>
      </c>
      <c r="D1053" s="1">
        <v>3484</v>
      </c>
      <c r="E1053" s="1" t="s">
        <v>344</v>
      </c>
      <c r="G1053" s="38"/>
      <c r="H1053" s="39">
        <v>47000</v>
      </c>
      <c r="I1053" s="1">
        <v>2025</v>
      </c>
      <c r="J1053" s="1" t="s">
        <v>119</v>
      </c>
      <c r="K1053" s="1" t="s">
        <v>94</v>
      </c>
      <c r="L1053" s="1" t="s">
        <v>185</v>
      </c>
      <c r="M1053" s="1">
        <f>IF(ISNUMBER(MATCH(E1053,_xlfn.VSTACK('VLookup Lists'!$E$2:$E$17,'VLookup Lists'!$H$2:$H$38,'VLookup Lists'!$J$2:$J$8),0)),1,0)</f>
        <v>0</v>
      </c>
      <c r="N1053" s="1">
        <f>IFERROR(IF(VLOOKUP($D1053,'VLookup Lists'!$B$11:$C$29,2,FALSE)="FLIP",1,0),"")</f>
        <v>0</v>
      </c>
      <c r="O1053" s="1" t="b">
        <f>ISNUMBER(MATCH($E1053,'VLookup Lists'!$E$2:$E$17,0))</f>
        <v>0</v>
      </c>
    </row>
    <row r="1054" spans="1:15" ht="15.75" customHeight="1" x14ac:dyDescent="0.2">
      <c r="A1054" s="1" t="str">
        <f t="shared" si="4"/>
        <v>OFVP</v>
      </c>
      <c r="B1054" s="1" t="s">
        <v>341</v>
      </c>
      <c r="D1054" s="1">
        <v>3484</v>
      </c>
      <c r="E1054" s="1" t="s">
        <v>175</v>
      </c>
      <c r="G1054" s="38"/>
      <c r="H1054" s="39">
        <v>528154</v>
      </c>
      <c r="I1054" s="1">
        <v>2025</v>
      </c>
      <c r="J1054" s="1" t="s">
        <v>119</v>
      </c>
      <c r="K1054" s="1" t="s">
        <v>129</v>
      </c>
      <c r="L1054" s="1" t="s">
        <v>130</v>
      </c>
      <c r="M1054" s="1">
        <f>IF(ISNUMBER(MATCH(E1054,_xlfn.VSTACK('VLookup Lists'!$E$2:$E$17,'VLookup Lists'!$H$2:$H$38,'VLookup Lists'!$J$2:$J$8),0)),1,0)</f>
        <v>0</v>
      </c>
      <c r="N1054" s="1">
        <f>IFERROR(IF(VLOOKUP($D1054,'VLookup Lists'!$B$11:$C$29,2,FALSE)="FLIP",1,0),"")</f>
        <v>0</v>
      </c>
      <c r="O1054" s="1" t="b">
        <f>ISNUMBER(MATCH($E1054,'VLookup Lists'!$E$2:$E$17,0))</f>
        <v>0</v>
      </c>
    </row>
    <row r="1055" spans="1:15" ht="15.75" customHeight="1" x14ac:dyDescent="0.2">
      <c r="A1055" s="1" t="str">
        <f t="shared" si="4"/>
        <v>OFVP</v>
      </c>
      <c r="B1055" s="1" t="s">
        <v>341</v>
      </c>
      <c r="D1055" s="1">
        <v>3484</v>
      </c>
      <c r="E1055" s="1" t="s">
        <v>211</v>
      </c>
      <c r="G1055" s="38"/>
      <c r="H1055" s="39">
        <v>29534</v>
      </c>
      <c r="I1055" s="1">
        <v>2025</v>
      </c>
      <c r="J1055" s="1" t="s">
        <v>119</v>
      </c>
      <c r="K1055" s="1" t="s">
        <v>122</v>
      </c>
      <c r="L1055" s="1" t="s">
        <v>123</v>
      </c>
      <c r="M1055" s="1">
        <f>IF(ISNUMBER(MATCH(E1055,_xlfn.VSTACK('VLookup Lists'!$E$2:$E$17,'VLookup Lists'!$H$2:$H$38,'VLookup Lists'!$J$2:$J$8),0)),1,0)</f>
        <v>0</v>
      </c>
      <c r="N1055" s="1">
        <f>IFERROR(IF(VLOOKUP($D1055,'VLookup Lists'!$B$11:$C$29,2,FALSE)="FLIP",1,0),"")</f>
        <v>0</v>
      </c>
      <c r="O1055" s="1" t="b">
        <f>ISNUMBER(MATCH($E1055,'VLookup Lists'!$E$2:$E$17,0))</f>
        <v>0</v>
      </c>
    </row>
    <row r="1056" spans="1:15" ht="15.75" customHeight="1" x14ac:dyDescent="0.2">
      <c r="A1056" s="1" t="str">
        <f t="shared" si="4"/>
        <v>OFVP</v>
      </c>
      <c r="B1056" s="1" t="s">
        <v>341</v>
      </c>
      <c r="D1056" s="1">
        <v>3484</v>
      </c>
      <c r="E1056" s="1" t="s">
        <v>330</v>
      </c>
      <c r="G1056" s="38"/>
      <c r="H1056" s="39">
        <v>28724</v>
      </c>
      <c r="I1056" s="1">
        <v>2025</v>
      </c>
      <c r="J1056" s="1" t="s">
        <v>119</v>
      </c>
      <c r="K1056" s="1" t="s">
        <v>148</v>
      </c>
      <c r="L1056" s="1" t="s">
        <v>149</v>
      </c>
      <c r="M1056" s="1">
        <f>IF(ISNUMBER(MATCH(E1056,_xlfn.VSTACK('VLookup Lists'!$E$2:$E$17,'VLookup Lists'!$H$2:$H$38,'VLookup Lists'!$J$2:$J$8),0)),1,0)</f>
        <v>0</v>
      </c>
      <c r="N1056" s="1">
        <f>IFERROR(IF(VLOOKUP($D1056,'VLookup Lists'!$B$11:$C$29,2,FALSE)="FLIP",1,0),"")</f>
        <v>0</v>
      </c>
      <c r="O1056" s="1" t="b">
        <f>ISNUMBER(MATCH($E1056,'VLookup Lists'!$E$2:$E$17,0))</f>
        <v>0</v>
      </c>
    </row>
    <row r="1057" spans="1:15" ht="15.75" customHeight="1" x14ac:dyDescent="0.2">
      <c r="A1057" s="1" t="str">
        <f t="shared" si="4"/>
        <v>OFVP</v>
      </c>
      <c r="B1057" s="1" t="s">
        <v>341</v>
      </c>
      <c r="D1057" s="1">
        <v>3484</v>
      </c>
      <c r="E1057" s="1" t="s">
        <v>1509</v>
      </c>
      <c r="G1057" s="38"/>
      <c r="H1057" s="39">
        <v>137000</v>
      </c>
      <c r="I1057" s="1">
        <v>2025</v>
      </c>
      <c r="J1057" s="1" t="s">
        <v>93</v>
      </c>
      <c r="K1057" s="1" t="s">
        <v>94</v>
      </c>
      <c r="L1057" s="1" t="s">
        <v>65</v>
      </c>
      <c r="M1057" s="1">
        <f>IF(ISNUMBER(MATCH(E1057,_xlfn.VSTACK('VLookup Lists'!$E$2:$E$17,'VLookup Lists'!$H$2:$H$38,'VLookup Lists'!$J$2:$J$8),0)),1,0)</f>
        <v>0</v>
      </c>
      <c r="N1057" s="1">
        <f>IFERROR(IF(VLOOKUP($D1057,'VLookup Lists'!$B$11:$C$29,2,FALSE)="FLIP",1,0),"")</f>
        <v>0</v>
      </c>
      <c r="O1057" s="1" t="b">
        <f>ISNUMBER(MATCH($E1057,'VLookup Lists'!$E$2:$E$17,0))</f>
        <v>0</v>
      </c>
    </row>
    <row r="1058" spans="1:15" ht="15.75" customHeight="1" x14ac:dyDescent="0.2">
      <c r="A1058" s="1" t="str">
        <f t="shared" si="4"/>
        <v>OFVP</v>
      </c>
      <c r="B1058" s="1" t="s">
        <v>341</v>
      </c>
      <c r="D1058" s="1">
        <v>3484</v>
      </c>
      <c r="E1058" s="1" t="s">
        <v>298</v>
      </c>
      <c r="G1058" s="38"/>
      <c r="H1058" s="39">
        <v>47000</v>
      </c>
      <c r="I1058" s="1">
        <v>2025</v>
      </c>
      <c r="J1058" s="1" t="s">
        <v>93</v>
      </c>
      <c r="K1058" s="1" t="s">
        <v>94</v>
      </c>
      <c r="L1058" s="1" t="s">
        <v>50</v>
      </c>
      <c r="M1058" s="1">
        <f>IF(ISNUMBER(MATCH(E1058,_xlfn.VSTACK('VLookup Lists'!$E$2:$E$17,'VLookup Lists'!$H$2:$H$38,'VLookup Lists'!$J$2:$J$8),0)),1,0)</f>
        <v>0</v>
      </c>
      <c r="N1058" s="1">
        <f>IFERROR(IF(VLOOKUP($D1058,'VLookup Lists'!$B$11:$C$29,2,FALSE)="FLIP",1,0),"")</f>
        <v>0</v>
      </c>
      <c r="O1058" s="1" t="b">
        <f>ISNUMBER(MATCH($E1058,'VLookup Lists'!$E$2:$E$17,0))</f>
        <v>0</v>
      </c>
    </row>
    <row r="1059" spans="1:15" ht="15.75" customHeight="1" x14ac:dyDescent="0.2">
      <c r="A1059" s="1" t="str">
        <f t="shared" si="4"/>
        <v>OFVP</v>
      </c>
      <c r="B1059" s="1" t="s">
        <v>341</v>
      </c>
      <c r="D1059" s="1">
        <v>3484</v>
      </c>
      <c r="E1059" s="1" t="s">
        <v>300</v>
      </c>
      <c r="G1059" s="38"/>
      <c r="H1059" s="39">
        <v>47000</v>
      </c>
      <c r="I1059" s="1">
        <v>2025</v>
      </c>
      <c r="J1059" s="1" t="s">
        <v>93</v>
      </c>
      <c r="K1059" s="1" t="s">
        <v>94</v>
      </c>
      <c r="L1059" s="1" t="s">
        <v>32</v>
      </c>
      <c r="M1059" s="1">
        <f>IF(ISNUMBER(MATCH(E1059,_xlfn.VSTACK('VLookup Lists'!$E$2:$E$17,'VLookup Lists'!$H$2:$H$38,'VLookup Lists'!$J$2:$J$8),0)),1,0)</f>
        <v>0</v>
      </c>
      <c r="N1059" s="1">
        <f>IFERROR(IF(VLOOKUP($D1059,'VLookup Lists'!$B$11:$C$29,2,FALSE)="FLIP",1,0),"")</f>
        <v>0</v>
      </c>
      <c r="O1059" s="1" t="b">
        <f>ISNUMBER(MATCH($E1059,'VLookup Lists'!$E$2:$E$17,0))</f>
        <v>0</v>
      </c>
    </row>
    <row r="1060" spans="1:15" ht="15.75" customHeight="1" x14ac:dyDescent="0.2">
      <c r="A1060" s="1" t="str">
        <f t="shared" si="4"/>
        <v>OFVP</v>
      </c>
      <c r="B1060" s="1" t="s">
        <v>341</v>
      </c>
      <c r="D1060" s="1">
        <v>3484</v>
      </c>
      <c r="E1060" s="1" t="s">
        <v>303</v>
      </c>
      <c r="G1060" s="38"/>
      <c r="H1060" s="39">
        <v>47000</v>
      </c>
      <c r="I1060" s="1">
        <v>2025</v>
      </c>
      <c r="J1060" s="1" t="s">
        <v>93</v>
      </c>
      <c r="K1060" s="1" t="s">
        <v>94</v>
      </c>
      <c r="L1060" s="1" t="s">
        <v>39</v>
      </c>
      <c r="M1060" s="1">
        <f>IF(ISNUMBER(MATCH(E1060,_xlfn.VSTACK('VLookup Lists'!$E$2:$E$17,'VLookup Lists'!$H$2:$H$38,'VLookup Lists'!$J$2:$J$8),0)),1,0)</f>
        <v>1</v>
      </c>
      <c r="N1060" s="1">
        <f>IFERROR(IF(VLOOKUP($D1060,'VLookup Lists'!$B$11:$C$29,2,FALSE)="FLIP",1,0),"")</f>
        <v>0</v>
      </c>
      <c r="O1060" s="1" t="b">
        <f>ISNUMBER(MATCH($E1060,'VLookup Lists'!$E$2:$E$17,0))</f>
        <v>0</v>
      </c>
    </row>
    <row r="1061" spans="1:15" ht="15.75" customHeight="1" x14ac:dyDescent="0.2">
      <c r="A1061" s="1" t="str">
        <f t="shared" si="4"/>
        <v>OFVP</v>
      </c>
      <c r="B1061" s="1" t="s">
        <v>341</v>
      </c>
      <c r="D1061" s="1">
        <v>3484</v>
      </c>
      <c r="E1061" s="1" t="s">
        <v>303</v>
      </c>
      <c r="G1061" s="38"/>
      <c r="H1061" s="39">
        <v>47000</v>
      </c>
      <c r="I1061" s="1">
        <v>2025</v>
      </c>
      <c r="J1061" s="1" t="s">
        <v>93</v>
      </c>
      <c r="K1061" s="1" t="s">
        <v>94</v>
      </c>
      <c r="L1061" s="1" t="s">
        <v>70</v>
      </c>
      <c r="M1061" s="1">
        <f>IF(ISNUMBER(MATCH(E1061,_xlfn.VSTACK('VLookup Lists'!$E$2:$E$17,'VLookup Lists'!$H$2:$H$38,'VLookup Lists'!$J$2:$J$8),0)),1,0)</f>
        <v>1</v>
      </c>
      <c r="N1061" s="1">
        <f>IFERROR(IF(VLOOKUP($D1061,'VLookup Lists'!$B$11:$C$29,2,FALSE)="FLIP",1,0),"")</f>
        <v>0</v>
      </c>
      <c r="O1061" s="1" t="b">
        <f>ISNUMBER(MATCH($E1061,'VLookup Lists'!$E$2:$E$17,0))</f>
        <v>0</v>
      </c>
    </row>
    <row r="1062" spans="1:15" ht="15.75" customHeight="1" x14ac:dyDescent="0.2">
      <c r="A1062" s="1" t="str">
        <f t="shared" si="4"/>
        <v>OFVP</v>
      </c>
      <c r="B1062" s="1" t="s">
        <v>341</v>
      </c>
      <c r="D1062" s="1">
        <v>3484</v>
      </c>
      <c r="E1062" s="1" t="s">
        <v>345</v>
      </c>
      <c r="G1062" s="38"/>
      <c r="H1062" s="39">
        <v>47000</v>
      </c>
      <c r="I1062" s="1">
        <v>2025</v>
      </c>
      <c r="J1062" s="1" t="s">
        <v>93</v>
      </c>
      <c r="K1062" s="1" t="s">
        <v>94</v>
      </c>
      <c r="L1062" s="1" t="s">
        <v>28</v>
      </c>
      <c r="M1062" s="1">
        <f>IF(ISNUMBER(MATCH(E1062,_xlfn.VSTACK('VLookup Lists'!$E$2:$E$17,'VLookup Lists'!$H$2:$H$38,'VLookup Lists'!$J$2:$J$8),0)),1,0)</f>
        <v>0</v>
      </c>
      <c r="N1062" s="1">
        <f>IFERROR(IF(VLOOKUP($D1062,'VLookup Lists'!$B$11:$C$29,2,FALSE)="FLIP",1,0),"")</f>
        <v>0</v>
      </c>
      <c r="O1062" s="1" t="b">
        <f>ISNUMBER(MATCH($E1062,'VLookup Lists'!$E$2:$E$17,0))</f>
        <v>0</v>
      </c>
    </row>
    <row r="1063" spans="1:15" ht="15.75" customHeight="1" x14ac:dyDescent="0.2">
      <c r="A1063" s="1" t="str">
        <f t="shared" si="4"/>
        <v>OFVP</v>
      </c>
      <c r="B1063" s="1" t="s">
        <v>341</v>
      </c>
      <c r="D1063" s="1">
        <v>3484</v>
      </c>
      <c r="E1063" s="1" t="s">
        <v>306</v>
      </c>
      <c r="G1063" s="38"/>
      <c r="H1063" s="39">
        <v>50065</v>
      </c>
      <c r="I1063" s="1">
        <v>2025</v>
      </c>
      <c r="J1063" s="1" t="s">
        <v>119</v>
      </c>
      <c r="K1063" s="1" t="s">
        <v>94</v>
      </c>
      <c r="L1063" s="1" t="s">
        <v>187</v>
      </c>
      <c r="M1063" s="1">
        <f>IF(ISNUMBER(MATCH(E1063,_xlfn.VSTACK('VLookup Lists'!$E$2:$E$17,'VLookup Lists'!$H$2:$H$38,'VLookup Lists'!$J$2:$J$8),0)),1,0)</f>
        <v>0</v>
      </c>
      <c r="N1063" s="1">
        <f>IFERROR(IF(VLOOKUP($D1063,'VLookup Lists'!$B$11:$C$29,2,FALSE)="FLIP",1,0),"")</f>
        <v>0</v>
      </c>
      <c r="O1063" s="1" t="b">
        <f>ISNUMBER(MATCH($E1063,'VLookup Lists'!$E$2:$E$17,0))</f>
        <v>0</v>
      </c>
    </row>
    <row r="1064" spans="1:15" ht="15.75" customHeight="1" x14ac:dyDescent="0.2">
      <c r="A1064" s="1" t="str">
        <f t="shared" si="4"/>
        <v>OFVP</v>
      </c>
      <c r="B1064" s="1" t="s">
        <v>341</v>
      </c>
      <c r="D1064" s="1">
        <v>3484</v>
      </c>
      <c r="E1064" s="1" t="s">
        <v>346</v>
      </c>
      <c r="G1064" s="38"/>
      <c r="H1064" s="39">
        <v>45238</v>
      </c>
      <c r="I1064" s="1">
        <v>2025</v>
      </c>
      <c r="J1064" s="1" t="s">
        <v>93</v>
      </c>
      <c r="K1064" s="1" t="s">
        <v>94</v>
      </c>
      <c r="L1064" s="1" t="s">
        <v>31</v>
      </c>
      <c r="M1064" s="1">
        <f>IF(ISNUMBER(MATCH(E1064,_xlfn.VSTACK('VLookup Lists'!$E$2:$E$17,'VLookup Lists'!$H$2:$H$38,'VLookup Lists'!$J$2:$J$8),0)),1,0)</f>
        <v>1</v>
      </c>
      <c r="N1064" s="1">
        <f>IFERROR(IF(VLOOKUP($D1064,'VLookup Lists'!$B$11:$C$29,2,FALSE)="FLIP",1,0),"")</f>
        <v>0</v>
      </c>
      <c r="O1064" s="1" t="b">
        <f>ISNUMBER(MATCH($E1064,'VLookup Lists'!$E$2:$E$17,0))</f>
        <v>1</v>
      </c>
    </row>
    <row r="1065" spans="1:15" ht="15.75" customHeight="1" x14ac:dyDescent="0.2">
      <c r="A1065" s="1" t="str">
        <f t="shared" si="4"/>
        <v>OFVP</v>
      </c>
      <c r="B1065" s="1" t="s">
        <v>341</v>
      </c>
      <c r="D1065" s="1">
        <v>3484</v>
      </c>
      <c r="E1065" s="1" t="s">
        <v>346</v>
      </c>
      <c r="G1065" s="38"/>
      <c r="H1065" s="39">
        <v>50472</v>
      </c>
      <c r="I1065" s="1">
        <v>2025</v>
      </c>
      <c r="J1065" s="1" t="s">
        <v>93</v>
      </c>
      <c r="K1065" s="1" t="s">
        <v>94</v>
      </c>
      <c r="L1065" s="1" t="s">
        <v>38</v>
      </c>
      <c r="M1065" s="1">
        <f>IF(ISNUMBER(MATCH(E1065,_xlfn.VSTACK('VLookup Lists'!$E$2:$E$17,'VLookup Lists'!$H$2:$H$38,'VLookup Lists'!$J$2:$J$8),0)),1,0)</f>
        <v>1</v>
      </c>
      <c r="N1065" s="1">
        <f>IFERROR(IF(VLOOKUP($D1065,'VLookup Lists'!$B$11:$C$29,2,FALSE)="FLIP",1,0),"")</f>
        <v>0</v>
      </c>
      <c r="O1065" s="1" t="b">
        <f>ISNUMBER(MATCH($E1065,'VLookup Lists'!$E$2:$E$17,0))</f>
        <v>1</v>
      </c>
    </row>
    <row r="1066" spans="1:15" ht="15.75" customHeight="1" x14ac:dyDescent="0.2">
      <c r="A1066" s="1" t="str">
        <f t="shared" si="4"/>
        <v>OFVP</v>
      </c>
      <c r="B1066" s="1" t="s">
        <v>341</v>
      </c>
      <c r="D1066" s="1">
        <v>3484</v>
      </c>
      <c r="E1066" s="1" t="s">
        <v>347</v>
      </c>
      <c r="G1066" s="38"/>
      <c r="H1066" s="39">
        <v>121000</v>
      </c>
      <c r="I1066" s="1">
        <v>2025</v>
      </c>
      <c r="J1066" s="1" t="s">
        <v>93</v>
      </c>
      <c r="K1066" s="1" t="s">
        <v>94</v>
      </c>
      <c r="L1066" s="1" t="s">
        <v>59</v>
      </c>
      <c r="M1066" s="1">
        <f>IF(ISNUMBER(MATCH(E1066,_xlfn.VSTACK('VLookup Lists'!$E$2:$E$17,'VLookup Lists'!$H$2:$H$38,'VLookup Lists'!$J$2:$J$8),0)),1,0)</f>
        <v>0</v>
      </c>
      <c r="N1066" s="1">
        <f>IFERROR(IF(VLOOKUP($D1066,'VLookup Lists'!$B$11:$C$29,2,FALSE)="FLIP",1,0),"")</f>
        <v>0</v>
      </c>
      <c r="O1066" s="1" t="b">
        <f>ISNUMBER(MATCH($E1066,'VLookup Lists'!$E$2:$E$17,0))</f>
        <v>0</v>
      </c>
    </row>
    <row r="1067" spans="1:15" ht="15.75" customHeight="1" x14ac:dyDescent="0.2">
      <c r="A1067" s="1" t="str">
        <f t="shared" si="4"/>
        <v>OFVP</v>
      </c>
      <c r="B1067" s="1" t="s">
        <v>341</v>
      </c>
      <c r="D1067" s="1">
        <v>3484</v>
      </c>
      <c r="E1067" s="1" t="s">
        <v>347</v>
      </c>
      <c r="G1067" s="38"/>
      <c r="H1067" s="39">
        <v>47000</v>
      </c>
      <c r="I1067" s="1">
        <v>2025</v>
      </c>
      <c r="J1067" s="1" t="s">
        <v>119</v>
      </c>
      <c r="K1067" s="1" t="s">
        <v>94</v>
      </c>
      <c r="L1067" s="1" t="s">
        <v>134</v>
      </c>
      <c r="M1067" s="1">
        <f>IF(ISNUMBER(MATCH(E1067,_xlfn.VSTACK('VLookup Lists'!$E$2:$E$17,'VLookup Lists'!$H$2:$H$38,'VLookup Lists'!$J$2:$J$8),0)),1,0)</f>
        <v>0</v>
      </c>
      <c r="N1067" s="1">
        <f>IFERROR(IF(VLOOKUP($D1067,'VLookup Lists'!$B$11:$C$29,2,FALSE)="FLIP",1,0),"")</f>
        <v>0</v>
      </c>
      <c r="O1067" s="1" t="b">
        <f>ISNUMBER(MATCH($E1067,'VLookup Lists'!$E$2:$E$17,0))</f>
        <v>0</v>
      </c>
    </row>
    <row r="1068" spans="1:15" ht="15.75" customHeight="1" x14ac:dyDescent="0.2">
      <c r="A1068" s="1" t="str">
        <f t="shared" si="4"/>
        <v>OFVP</v>
      </c>
      <c r="B1068" s="1" t="s">
        <v>341</v>
      </c>
      <c r="D1068" s="1">
        <v>3484</v>
      </c>
      <c r="E1068" s="1" t="s">
        <v>218</v>
      </c>
      <c r="G1068" s="38"/>
      <c r="H1068" s="39">
        <v>47000</v>
      </c>
      <c r="I1068" s="1">
        <v>2025</v>
      </c>
      <c r="J1068" s="1" t="s">
        <v>119</v>
      </c>
      <c r="K1068" s="1" t="s">
        <v>184</v>
      </c>
      <c r="L1068" s="1" t="s">
        <v>132</v>
      </c>
      <c r="M1068" s="1">
        <f>IF(ISNUMBER(MATCH(E1068,_xlfn.VSTACK('VLookup Lists'!$E$2:$E$17,'VLookup Lists'!$H$2:$H$38,'VLookup Lists'!$J$2:$J$8),0)),1,0)</f>
        <v>0</v>
      </c>
      <c r="N1068" s="1">
        <f>IFERROR(IF(VLOOKUP($D1068,'VLookup Lists'!$B$11:$C$29,2,FALSE)="FLIP",1,0),"")</f>
        <v>0</v>
      </c>
      <c r="O1068" s="1" t="b">
        <f>ISNUMBER(MATCH($E1068,'VLookup Lists'!$E$2:$E$17,0))</f>
        <v>0</v>
      </c>
    </row>
    <row r="1069" spans="1:15" ht="15.75" customHeight="1" x14ac:dyDescent="0.2">
      <c r="A1069" s="1" t="str">
        <f t="shared" si="4"/>
        <v>OFVP</v>
      </c>
      <c r="B1069" s="1" t="s">
        <v>341</v>
      </c>
      <c r="D1069" s="1">
        <v>3484</v>
      </c>
      <c r="E1069" s="1" t="s">
        <v>165</v>
      </c>
      <c r="G1069" s="38"/>
      <c r="H1069" s="39">
        <v>47723</v>
      </c>
      <c r="I1069" s="1">
        <v>2025</v>
      </c>
      <c r="J1069" s="1" t="s">
        <v>93</v>
      </c>
      <c r="K1069" s="1" t="s">
        <v>94</v>
      </c>
      <c r="L1069" s="1" t="s">
        <v>100</v>
      </c>
      <c r="M1069" s="1">
        <f>IF(ISNUMBER(MATCH(E1069,_xlfn.VSTACK('VLookup Lists'!$E$2:$E$17,'VLookup Lists'!$H$2:$H$38,'VLookup Lists'!$J$2:$J$8),0)),1,0)</f>
        <v>1</v>
      </c>
      <c r="N1069" s="1">
        <f>IFERROR(IF(VLOOKUP($D1069,'VLookup Lists'!$B$11:$C$29,2,FALSE)="FLIP",1,0),"")</f>
        <v>0</v>
      </c>
      <c r="O1069" s="1" t="b">
        <f>ISNUMBER(MATCH($E1069,'VLookup Lists'!$E$2:$E$17,0))</f>
        <v>1</v>
      </c>
    </row>
    <row r="1070" spans="1:15" ht="15.75" customHeight="1" x14ac:dyDescent="0.2">
      <c r="A1070" s="1" t="str">
        <f t="shared" si="4"/>
        <v>OFVP</v>
      </c>
      <c r="B1070" s="1" t="s">
        <v>341</v>
      </c>
      <c r="D1070" s="1">
        <v>3484</v>
      </c>
      <c r="E1070" s="1" t="s">
        <v>115</v>
      </c>
      <c r="G1070" s="38"/>
      <c r="H1070" s="39">
        <v>47000</v>
      </c>
      <c r="I1070" s="1">
        <v>2025</v>
      </c>
      <c r="J1070" s="1" t="s">
        <v>93</v>
      </c>
      <c r="K1070" s="1" t="s">
        <v>94</v>
      </c>
      <c r="L1070" s="1" t="s">
        <v>51</v>
      </c>
      <c r="M1070" s="1">
        <f>IF(ISNUMBER(MATCH(E1070,_xlfn.VSTACK('VLookup Lists'!$E$2:$E$17,'VLookup Lists'!$H$2:$H$38,'VLookup Lists'!$J$2:$J$8),0)),1,0)</f>
        <v>1</v>
      </c>
      <c r="N1070" s="1">
        <f>IFERROR(IF(VLOOKUP($D1070,'VLookup Lists'!$B$11:$C$29,2,FALSE)="FLIP",1,0),"")</f>
        <v>0</v>
      </c>
      <c r="O1070" s="1" t="b">
        <f>ISNUMBER(MATCH($E1070,'VLookup Lists'!$E$2:$E$17,0))</f>
        <v>0</v>
      </c>
    </row>
    <row r="1071" spans="1:15" ht="15.75" customHeight="1" x14ac:dyDescent="0.2">
      <c r="A1071" s="1" t="str">
        <f t="shared" si="4"/>
        <v>OFVP</v>
      </c>
      <c r="B1071" s="1" t="s">
        <v>341</v>
      </c>
      <c r="D1071" s="1">
        <v>3484</v>
      </c>
      <c r="E1071" s="1" t="s">
        <v>348</v>
      </c>
      <c r="G1071" s="38"/>
      <c r="H1071" s="39">
        <v>47000</v>
      </c>
      <c r="I1071" s="1">
        <v>2025</v>
      </c>
      <c r="J1071" s="1" t="s">
        <v>93</v>
      </c>
      <c r="K1071" s="1" t="s">
        <v>94</v>
      </c>
      <c r="L1071" s="1" t="s">
        <v>52</v>
      </c>
      <c r="M1071" s="1">
        <f>IF(ISNUMBER(MATCH(E1071,_xlfn.VSTACK('VLookup Lists'!$E$2:$E$17,'VLookup Lists'!$H$2:$H$38,'VLookup Lists'!$J$2:$J$8),0)),1,0)</f>
        <v>0</v>
      </c>
      <c r="N1071" s="1">
        <f>IFERROR(IF(VLOOKUP($D1071,'VLookup Lists'!$B$11:$C$29,2,FALSE)="FLIP",1,0),"")</f>
        <v>0</v>
      </c>
      <c r="O1071" s="1" t="b">
        <f>ISNUMBER(MATCH($E1071,'VLookup Lists'!$E$2:$E$17,0))</f>
        <v>0</v>
      </c>
    </row>
    <row r="1072" spans="1:15" ht="15.75" customHeight="1" x14ac:dyDescent="0.2">
      <c r="A1072" s="1" t="str">
        <f t="shared" si="4"/>
        <v>OFVP</v>
      </c>
      <c r="B1072" s="1" t="s">
        <v>341</v>
      </c>
      <c r="D1072" s="1">
        <v>3484</v>
      </c>
      <c r="E1072" s="1" t="s">
        <v>117</v>
      </c>
      <c r="G1072" s="38"/>
      <c r="H1072" s="39">
        <v>137000</v>
      </c>
      <c r="I1072" s="1">
        <v>2025</v>
      </c>
      <c r="J1072" s="1" t="s">
        <v>93</v>
      </c>
      <c r="K1072" s="1" t="s">
        <v>94</v>
      </c>
      <c r="L1072" s="1" t="s">
        <v>61</v>
      </c>
      <c r="M1072" s="1">
        <f>IF(ISNUMBER(MATCH(E1072,_xlfn.VSTACK('VLookup Lists'!$E$2:$E$17,'VLookup Lists'!$H$2:$H$38,'VLookup Lists'!$J$2:$J$8),0)),1,0)</f>
        <v>1</v>
      </c>
      <c r="N1072" s="1">
        <f>IFERROR(IF(VLOOKUP($D1072,'VLookup Lists'!$B$11:$C$29,2,FALSE)="FLIP",1,0),"")</f>
        <v>0</v>
      </c>
      <c r="O1072" s="1" t="b">
        <f>ISNUMBER(MATCH($E1072,'VLookup Lists'!$E$2:$E$17,0))</f>
        <v>1</v>
      </c>
    </row>
    <row r="1073" spans="1:15" ht="15.75" customHeight="1" x14ac:dyDescent="0.2">
      <c r="A1073" s="1" t="str">
        <f t="shared" si="4"/>
        <v>OFVP</v>
      </c>
      <c r="B1073" s="1" t="s">
        <v>341</v>
      </c>
      <c r="D1073" s="1">
        <v>3484</v>
      </c>
      <c r="E1073" s="1" t="s">
        <v>117</v>
      </c>
      <c r="G1073" s="38"/>
      <c r="H1073" s="39">
        <v>147000</v>
      </c>
      <c r="I1073" s="1">
        <v>2025</v>
      </c>
      <c r="J1073" s="1" t="s">
        <v>93</v>
      </c>
      <c r="K1073" s="1" t="s">
        <v>94</v>
      </c>
      <c r="L1073" s="1" t="s">
        <v>27</v>
      </c>
      <c r="M1073" s="1">
        <f>IF(ISNUMBER(MATCH(E1073,_xlfn.VSTACK('VLookup Lists'!$E$2:$E$17,'VLookup Lists'!$H$2:$H$38,'VLookup Lists'!$J$2:$J$8),0)),1,0)</f>
        <v>1</v>
      </c>
      <c r="N1073" s="1">
        <f>IFERROR(IF(VLOOKUP($D1073,'VLookup Lists'!$B$11:$C$29,2,FALSE)="FLIP",1,0),"")</f>
        <v>0</v>
      </c>
      <c r="O1073" s="1" t="b">
        <f>ISNUMBER(MATCH($E1073,'VLookup Lists'!$E$2:$E$17,0))</f>
        <v>1</v>
      </c>
    </row>
    <row r="1074" spans="1:15" ht="15.75" customHeight="1" x14ac:dyDescent="0.2">
      <c r="A1074" s="1" t="str">
        <f t="shared" si="4"/>
        <v>OFVP</v>
      </c>
      <c r="B1074" s="1" t="s">
        <v>341</v>
      </c>
      <c r="D1074" s="1">
        <v>3484</v>
      </c>
      <c r="E1074" s="1" t="s">
        <v>189</v>
      </c>
      <c r="G1074" s="38"/>
      <c r="H1074" s="39">
        <v>46980</v>
      </c>
      <c r="I1074" s="1">
        <v>2025</v>
      </c>
      <c r="J1074" s="1" t="s">
        <v>119</v>
      </c>
      <c r="K1074" s="1" t="s">
        <v>94</v>
      </c>
      <c r="L1074" s="1" t="s">
        <v>127</v>
      </c>
      <c r="M1074" s="1">
        <f>IF(ISNUMBER(MATCH(E1074,_xlfn.VSTACK('VLookup Lists'!$E$2:$E$17,'VLookup Lists'!$H$2:$H$38,'VLookup Lists'!$J$2:$J$8),0)),1,0)</f>
        <v>0</v>
      </c>
      <c r="N1074" s="1">
        <f>IFERROR(IF(VLOOKUP($D1074,'VLookup Lists'!$B$11:$C$29,2,FALSE)="FLIP",1,0),"")</f>
        <v>0</v>
      </c>
      <c r="O1074" s="1" t="b">
        <f>ISNUMBER(MATCH($E1074,'VLookup Lists'!$E$2:$E$17,0))</f>
        <v>0</v>
      </c>
    </row>
    <row r="1075" spans="1:15" ht="15.75" customHeight="1" x14ac:dyDescent="0.2">
      <c r="A1075" s="1" t="str">
        <f t="shared" si="4"/>
        <v>OFVP</v>
      </c>
      <c r="B1075" s="1" t="s">
        <v>341</v>
      </c>
      <c r="D1075" s="1">
        <v>3484</v>
      </c>
      <c r="E1075" s="1" t="s">
        <v>315</v>
      </c>
      <c r="G1075" s="38"/>
      <c r="H1075" s="39">
        <v>44987</v>
      </c>
      <c r="I1075" s="1">
        <v>2025</v>
      </c>
      <c r="J1075" s="1" t="s">
        <v>119</v>
      </c>
      <c r="K1075" s="1" t="s">
        <v>173</v>
      </c>
      <c r="L1075" s="1" t="s">
        <v>173</v>
      </c>
      <c r="M1075" s="1">
        <f>IF(ISNUMBER(MATCH(E1075,_xlfn.VSTACK('VLookup Lists'!$E$2:$E$17,'VLookup Lists'!$H$2:$H$38,'VLookup Lists'!$J$2:$J$8),0)),1,0)</f>
        <v>0</v>
      </c>
      <c r="N1075" s="1">
        <f>IFERROR(IF(VLOOKUP($D1075,'VLookup Lists'!$B$11:$C$29,2,FALSE)="FLIP",1,0),"")</f>
        <v>0</v>
      </c>
      <c r="O1075" s="1" t="b">
        <f>ISNUMBER(MATCH($E1075,'VLookup Lists'!$E$2:$E$17,0))</f>
        <v>0</v>
      </c>
    </row>
    <row r="1076" spans="1:15" ht="15.75" customHeight="1" x14ac:dyDescent="0.2">
      <c r="A1076" s="1" t="str">
        <f t="shared" si="4"/>
        <v>OFVP</v>
      </c>
      <c r="B1076" s="1" t="s">
        <v>349</v>
      </c>
      <c r="D1076" s="1">
        <v>3621</v>
      </c>
      <c r="E1076" s="1" t="s">
        <v>350</v>
      </c>
      <c r="G1076" s="38"/>
      <c r="H1076" s="39">
        <v>0</v>
      </c>
      <c r="I1076" s="1">
        <v>2025</v>
      </c>
      <c r="J1076" s="1" t="s">
        <v>93</v>
      </c>
      <c r="K1076" s="1" t="s">
        <v>94</v>
      </c>
      <c r="L1076" s="1" t="s">
        <v>351</v>
      </c>
      <c r="M1076" s="1">
        <f>IF(ISNUMBER(MATCH(E1076,_xlfn.VSTACK('VLookup Lists'!$E$2:$E$17,'VLookup Lists'!$H$2:$H$38,'VLookup Lists'!$J$2:$J$8),0)),1,0)</f>
        <v>0</v>
      </c>
      <c r="N1076" s="1">
        <f>IFERROR(IF(VLOOKUP($D1076,'VLookup Lists'!$B$11:$C$29,2,FALSE)="FLIP",1,0),"")</f>
        <v>0</v>
      </c>
      <c r="O1076" s="1" t="b">
        <f>ISNUMBER(MATCH($E1076,'VLookup Lists'!$E$2:$E$17,0))</f>
        <v>0</v>
      </c>
    </row>
    <row r="1077" spans="1:15" ht="15.75" customHeight="1" x14ac:dyDescent="0.2">
      <c r="A1077" s="1" t="str">
        <f t="shared" si="4"/>
        <v>OFVP</v>
      </c>
      <c r="B1077" s="1" t="s">
        <v>146</v>
      </c>
      <c r="D1077" s="1">
        <v>2600</v>
      </c>
      <c r="E1077" s="1" t="s">
        <v>147</v>
      </c>
      <c r="G1077" s="38"/>
      <c r="H1077" s="39">
        <v>280849</v>
      </c>
      <c r="I1077" s="1">
        <v>2026</v>
      </c>
      <c r="J1077" s="1" t="s">
        <v>119</v>
      </c>
      <c r="K1077" s="1" t="s">
        <v>148</v>
      </c>
      <c r="L1077" s="1" t="s">
        <v>149</v>
      </c>
      <c r="M1077" s="1">
        <f>IF(ISNUMBER(MATCH(E1077,_xlfn.VSTACK('VLookup Lists'!$E$2:$E$17,'VLookup Lists'!$H$2:$H$38,'VLookup Lists'!$J$2:$J$8),0)),1,0)</f>
        <v>0</v>
      </c>
      <c r="N1077" s="1">
        <f>IFERROR(IF(VLOOKUP($D1077,'VLookup Lists'!$B$11:$C$29,2,FALSE)="FLIP",1,0),"")</f>
        <v>0</v>
      </c>
      <c r="O1077" s="1" t="b">
        <f>ISNUMBER(MATCH($E1077,'VLookup Lists'!$E$2:$E$17,0))</f>
        <v>0</v>
      </c>
    </row>
    <row r="1078" spans="1:15" ht="15.75" customHeight="1" x14ac:dyDescent="0.2">
      <c r="A1078" s="1" t="str">
        <f t="shared" si="4"/>
        <v>OFVP</v>
      </c>
      <c r="B1078" s="1" t="s">
        <v>146</v>
      </c>
      <c r="D1078" s="1">
        <v>2600</v>
      </c>
      <c r="E1078" s="1" t="s">
        <v>1497</v>
      </c>
      <c r="G1078" s="38">
        <v>45838</v>
      </c>
      <c r="H1078" s="39">
        <v>246125</v>
      </c>
      <c r="I1078" s="1">
        <v>2026</v>
      </c>
      <c r="J1078" s="1" t="s">
        <v>119</v>
      </c>
      <c r="K1078" s="1" t="s">
        <v>150</v>
      </c>
      <c r="L1078" s="1" t="s">
        <v>151</v>
      </c>
      <c r="M1078" s="1">
        <f>IF(ISNUMBER(MATCH(E1078,_xlfn.VSTACK('VLookup Lists'!$E$2:$E$17,'VLookup Lists'!$H$2:$H$38,'VLookup Lists'!$J$2:$J$8),0)),1,0)</f>
        <v>0</v>
      </c>
      <c r="N1078" s="1">
        <f>IFERROR(IF(VLOOKUP($D1078,'VLookup Lists'!$B$11:$C$29,2,FALSE)="FLIP",1,0),"")</f>
        <v>0</v>
      </c>
      <c r="O1078" s="1" t="b">
        <f>ISNUMBER(MATCH($E1078,'VLookup Lists'!$E$2:$E$17,0))</f>
        <v>0</v>
      </c>
    </row>
    <row r="1079" spans="1:15" ht="15.75" customHeight="1" x14ac:dyDescent="0.2">
      <c r="A1079" s="1" t="str">
        <f t="shared" si="4"/>
        <v>OFVP</v>
      </c>
      <c r="B1079" s="1" t="s">
        <v>146</v>
      </c>
      <c r="D1079" s="1">
        <v>2600</v>
      </c>
      <c r="E1079" s="1" t="s">
        <v>565</v>
      </c>
      <c r="G1079" s="38"/>
      <c r="H1079" s="39">
        <v>485400</v>
      </c>
      <c r="I1079" s="1">
        <v>2026</v>
      </c>
      <c r="J1079" s="1" t="s">
        <v>119</v>
      </c>
      <c r="K1079" s="1" t="s">
        <v>140</v>
      </c>
      <c r="L1079" s="1" t="s">
        <v>141</v>
      </c>
      <c r="M1079" s="1">
        <f>IF(ISNUMBER(MATCH(E1079,_xlfn.VSTACK('VLookup Lists'!$E$2:$E$17,'VLookup Lists'!$H$2:$H$38,'VLookup Lists'!$J$2:$J$8),0)),1,0)</f>
        <v>0</v>
      </c>
      <c r="N1079" s="1">
        <f>IFERROR(IF(VLOOKUP($D1079,'VLookup Lists'!$B$11:$C$29,2,FALSE)="FLIP",1,0),"")</f>
        <v>0</v>
      </c>
      <c r="O1079" s="1" t="b">
        <f>ISNUMBER(MATCH($E1079,'VLookup Lists'!$E$2:$E$17,0))</f>
        <v>0</v>
      </c>
    </row>
    <row r="1080" spans="1:15" ht="15.75" customHeight="1" x14ac:dyDescent="0.2">
      <c r="A1080" s="1" t="str">
        <f t="shared" si="4"/>
        <v>OFVP</v>
      </c>
      <c r="B1080" s="1" t="s">
        <v>146</v>
      </c>
      <c r="D1080" s="1">
        <v>2600</v>
      </c>
      <c r="E1080" s="1" t="s">
        <v>152</v>
      </c>
      <c r="G1080" s="38"/>
      <c r="H1080" s="39">
        <v>242115</v>
      </c>
      <c r="I1080" s="1">
        <v>2026</v>
      </c>
      <c r="J1080" s="1" t="s">
        <v>119</v>
      </c>
      <c r="K1080" s="1" t="s">
        <v>94</v>
      </c>
      <c r="L1080" s="1" t="s">
        <v>134</v>
      </c>
      <c r="M1080" s="1">
        <f>IF(ISNUMBER(MATCH(E1080,_xlfn.VSTACK('VLookup Lists'!$E$2:$E$17,'VLookup Lists'!$H$2:$H$38,'VLookup Lists'!$J$2:$J$8),0)),1,0)</f>
        <v>0</v>
      </c>
      <c r="N1080" s="1">
        <f>IFERROR(IF(VLOOKUP($D1080,'VLookup Lists'!$B$11:$C$29,2,FALSE)="FLIP",1,0),"")</f>
        <v>0</v>
      </c>
      <c r="O1080" s="1" t="b">
        <f>ISNUMBER(MATCH($E1080,'VLookup Lists'!$E$2:$E$17,0))</f>
        <v>0</v>
      </c>
    </row>
    <row r="1081" spans="1:15" ht="15.75" customHeight="1" x14ac:dyDescent="0.2">
      <c r="A1081" s="1" t="str">
        <f t="shared" si="4"/>
        <v>OFVP</v>
      </c>
      <c r="B1081" s="1" t="s">
        <v>146</v>
      </c>
      <c r="D1081" s="1">
        <v>2600</v>
      </c>
      <c r="E1081" s="1" t="s">
        <v>153</v>
      </c>
      <c r="G1081" s="38"/>
      <c r="H1081" s="39">
        <v>144654</v>
      </c>
      <c r="I1081" s="1">
        <v>2026</v>
      </c>
      <c r="J1081" s="1" t="s">
        <v>119</v>
      </c>
      <c r="K1081" s="1" t="s">
        <v>120</v>
      </c>
      <c r="L1081" s="1" t="s">
        <v>120</v>
      </c>
      <c r="M1081" s="1">
        <f>IF(ISNUMBER(MATCH(E1081,_xlfn.VSTACK('VLookup Lists'!$E$2:$E$17,'VLookup Lists'!$H$2:$H$38,'VLookup Lists'!$J$2:$J$8),0)),1,0)</f>
        <v>0</v>
      </c>
      <c r="N1081" s="1">
        <f>IFERROR(IF(VLOOKUP($D1081,'VLookup Lists'!$B$11:$C$29,2,FALSE)="FLIP",1,0),"")</f>
        <v>0</v>
      </c>
      <c r="O1081" s="1" t="b">
        <f>ISNUMBER(MATCH($E1081,'VLookup Lists'!$E$2:$E$17,0))</f>
        <v>0</v>
      </c>
    </row>
    <row r="1082" spans="1:15" ht="15.75" customHeight="1" x14ac:dyDescent="0.2">
      <c r="A1082" s="1" t="str">
        <f t="shared" si="4"/>
        <v>OFVP</v>
      </c>
      <c r="B1082" s="1" t="s">
        <v>146</v>
      </c>
      <c r="D1082" s="1">
        <v>2600</v>
      </c>
      <c r="E1082" s="1" t="s">
        <v>214</v>
      </c>
      <c r="G1082" s="38">
        <v>45838</v>
      </c>
      <c r="H1082" s="39">
        <v>0</v>
      </c>
      <c r="I1082" s="1">
        <v>2026</v>
      </c>
      <c r="J1082" s="1" t="s">
        <v>119</v>
      </c>
      <c r="K1082" s="1" t="s">
        <v>171</v>
      </c>
      <c r="L1082" s="1" t="s">
        <v>171</v>
      </c>
      <c r="M1082" s="1">
        <f>IF(ISNUMBER(MATCH(E1082,_xlfn.VSTACK('VLookup Lists'!$E$2:$E$17,'VLookup Lists'!$H$2:$H$38,'VLookup Lists'!$J$2:$J$8),0)),1,0)</f>
        <v>0</v>
      </c>
      <c r="N1082" s="1">
        <f>IFERROR(IF(VLOOKUP($D1082,'VLookup Lists'!$B$11:$C$29,2,FALSE)="FLIP",1,0),"")</f>
        <v>0</v>
      </c>
      <c r="O1082" s="1" t="b">
        <f>ISNUMBER(MATCH($E1082,'VLookup Lists'!$E$2:$E$17,0))</f>
        <v>0</v>
      </c>
    </row>
    <row r="1083" spans="1:15" ht="15.75" customHeight="1" x14ac:dyDescent="0.2">
      <c r="A1083" s="1" t="str">
        <f t="shared" si="4"/>
        <v>OFVP</v>
      </c>
      <c r="B1083" s="1" t="s">
        <v>146</v>
      </c>
      <c r="D1083" s="1">
        <v>2600</v>
      </c>
      <c r="E1083" s="1" t="s">
        <v>175</v>
      </c>
      <c r="G1083" s="38"/>
      <c r="H1083" s="39">
        <v>149618</v>
      </c>
      <c r="I1083" s="1">
        <v>2026</v>
      </c>
      <c r="J1083" s="1" t="s">
        <v>119</v>
      </c>
      <c r="K1083" s="1" t="s">
        <v>129</v>
      </c>
      <c r="L1083" s="1" t="s">
        <v>130</v>
      </c>
      <c r="M1083" s="1">
        <f>IF(ISNUMBER(MATCH(E1083,_xlfn.VSTACK('VLookup Lists'!$E$2:$E$17,'VLookup Lists'!$H$2:$H$38,'VLookup Lists'!$J$2:$J$8),0)),1,0)</f>
        <v>0</v>
      </c>
      <c r="N1083" s="1">
        <f>IFERROR(IF(VLOOKUP($D1083,'VLookup Lists'!$B$11:$C$29,2,FALSE)="FLIP",1,0),"")</f>
        <v>0</v>
      </c>
      <c r="O1083" s="1" t="b">
        <f>ISNUMBER(MATCH($E1083,'VLookup Lists'!$E$2:$E$17,0))</f>
        <v>0</v>
      </c>
    </row>
    <row r="1084" spans="1:15" ht="15.75" customHeight="1" x14ac:dyDescent="0.2">
      <c r="A1084" s="1" t="str">
        <f t="shared" si="4"/>
        <v>OFVP</v>
      </c>
      <c r="B1084" s="1" t="s">
        <v>146</v>
      </c>
      <c r="D1084" s="1">
        <v>2600</v>
      </c>
      <c r="E1084" s="1" t="s">
        <v>154</v>
      </c>
      <c r="G1084" s="38"/>
      <c r="H1084" s="39">
        <v>244489</v>
      </c>
      <c r="I1084" s="1">
        <v>2026</v>
      </c>
      <c r="J1084" s="1" t="s">
        <v>119</v>
      </c>
      <c r="K1084" s="1" t="s">
        <v>148</v>
      </c>
      <c r="L1084" s="1" t="s">
        <v>149</v>
      </c>
      <c r="M1084" s="1">
        <f>IF(ISNUMBER(MATCH(E1084,_xlfn.VSTACK('VLookup Lists'!$E$2:$E$17,'VLookup Lists'!$H$2:$H$38,'VLookup Lists'!$J$2:$J$8),0)),1,0)</f>
        <v>0</v>
      </c>
      <c r="N1084" s="1">
        <f>IFERROR(IF(VLOOKUP($D1084,'VLookup Lists'!$B$11:$C$29,2,FALSE)="FLIP",1,0),"")</f>
        <v>0</v>
      </c>
      <c r="O1084" s="1" t="b">
        <f>ISNUMBER(MATCH($E1084,'VLookup Lists'!$E$2:$E$17,0))</f>
        <v>0</v>
      </c>
    </row>
    <row r="1085" spans="1:15" ht="15.75" customHeight="1" x14ac:dyDescent="0.2">
      <c r="A1085" s="1" t="str">
        <f t="shared" si="4"/>
        <v>OFVP</v>
      </c>
      <c r="B1085" s="1" t="s">
        <v>146</v>
      </c>
      <c r="D1085" s="1">
        <v>2600</v>
      </c>
      <c r="E1085" s="1" t="s">
        <v>330</v>
      </c>
      <c r="G1085" s="38"/>
      <c r="H1085" s="39">
        <v>194083</v>
      </c>
      <c r="I1085" s="1">
        <v>2026</v>
      </c>
      <c r="J1085" s="1" t="s">
        <v>119</v>
      </c>
      <c r="K1085" s="1" t="s">
        <v>148</v>
      </c>
      <c r="L1085" s="1" t="s">
        <v>149</v>
      </c>
      <c r="M1085" s="1">
        <f>IF(ISNUMBER(MATCH(E1085,_xlfn.VSTACK('VLookup Lists'!$E$2:$E$17,'VLookup Lists'!$H$2:$H$38,'VLookup Lists'!$J$2:$J$8),0)),1,0)</f>
        <v>0</v>
      </c>
      <c r="N1085" s="1">
        <f>IFERROR(IF(VLOOKUP($D1085,'VLookup Lists'!$B$11:$C$29,2,FALSE)="FLIP",1,0),"")</f>
        <v>0</v>
      </c>
      <c r="O1085" s="1" t="b">
        <f>ISNUMBER(MATCH($E1085,'VLookup Lists'!$E$2:$E$17,0))</f>
        <v>0</v>
      </c>
    </row>
    <row r="1086" spans="1:15" ht="15.75" customHeight="1" x14ac:dyDescent="0.2">
      <c r="A1086" s="1" t="str">
        <f t="shared" si="4"/>
        <v>OFVP</v>
      </c>
      <c r="B1086" s="1" t="s">
        <v>146</v>
      </c>
      <c r="D1086" s="1">
        <v>2600</v>
      </c>
      <c r="E1086" s="1" t="s">
        <v>215</v>
      </c>
      <c r="G1086" s="38"/>
      <c r="H1086" s="39">
        <v>279271</v>
      </c>
      <c r="I1086" s="1">
        <v>2026</v>
      </c>
      <c r="J1086" s="1" t="s">
        <v>119</v>
      </c>
      <c r="K1086" s="1" t="s">
        <v>129</v>
      </c>
      <c r="L1086" s="1" t="s">
        <v>130</v>
      </c>
      <c r="M1086" s="1">
        <f>IF(ISNUMBER(MATCH(E1086,_xlfn.VSTACK('VLookup Lists'!$E$2:$E$17,'VLookup Lists'!$H$2:$H$38,'VLookup Lists'!$J$2:$J$8),0)),1,0)</f>
        <v>0</v>
      </c>
      <c r="N1086" s="1">
        <f>IFERROR(IF(VLOOKUP($D1086,'VLookup Lists'!$B$11:$C$29,2,FALSE)="FLIP",1,0),"")</f>
        <v>0</v>
      </c>
      <c r="O1086" s="1" t="b">
        <f>ISNUMBER(MATCH($E1086,'VLookup Lists'!$E$2:$E$17,0))</f>
        <v>0</v>
      </c>
    </row>
    <row r="1087" spans="1:15" ht="15.75" customHeight="1" x14ac:dyDescent="0.2">
      <c r="A1087" s="1" t="str">
        <f t="shared" si="4"/>
        <v>OFVP</v>
      </c>
      <c r="B1087" s="1" t="s">
        <v>146</v>
      </c>
      <c r="D1087" s="1">
        <v>2600</v>
      </c>
      <c r="E1087" s="1" t="s">
        <v>304</v>
      </c>
      <c r="G1087" s="38"/>
      <c r="H1087" s="39">
        <v>262793</v>
      </c>
      <c r="I1087" s="1">
        <v>2026</v>
      </c>
      <c r="J1087" s="1" t="s">
        <v>119</v>
      </c>
      <c r="K1087" s="1" t="s">
        <v>94</v>
      </c>
      <c r="L1087" s="1" t="s">
        <v>134</v>
      </c>
      <c r="M1087" s="1">
        <f>IF(ISNUMBER(MATCH(E1087,_xlfn.VSTACK('VLookup Lists'!$E$2:$E$17,'VLookup Lists'!$H$2:$H$38,'VLookup Lists'!$J$2:$J$8),0)),1,0)</f>
        <v>0</v>
      </c>
      <c r="N1087" s="1">
        <f>IFERROR(IF(VLOOKUP($D1087,'VLookup Lists'!$B$11:$C$29,2,FALSE)="FLIP",1,0),"")</f>
        <v>0</v>
      </c>
      <c r="O1087" s="1" t="b">
        <f>ISNUMBER(MATCH($E1087,'VLookup Lists'!$E$2:$E$17,0))</f>
        <v>0</v>
      </c>
    </row>
    <row r="1088" spans="1:15" ht="15.75" customHeight="1" x14ac:dyDescent="0.2">
      <c r="A1088" s="1" t="str">
        <f t="shared" si="4"/>
        <v>OFVP</v>
      </c>
      <c r="B1088" s="1" t="s">
        <v>146</v>
      </c>
      <c r="D1088" s="1">
        <v>2600</v>
      </c>
      <c r="E1088" s="1" t="s">
        <v>216</v>
      </c>
      <c r="G1088" s="38"/>
      <c r="H1088" s="39">
        <v>243131</v>
      </c>
      <c r="I1088" s="1">
        <v>2026</v>
      </c>
      <c r="J1088" s="1" t="s">
        <v>119</v>
      </c>
      <c r="K1088" s="1" t="s">
        <v>150</v>
      </c>
      <c r="L1088" s="1" t="s">
        <v>151</v>
      </c>
      <c r="M1088" s="1">
        <f>IF(ISNUMBER(MATCH(E1088,_xlfn.VSTACK('VLookup Lists'!$E$2:$E$17,'VLookup Lists'!$H$2:$H$38,'VLookup Lists'!$J$2:$J$8),0)),1,0)</f>
        <v>0</v>
      </c>
      <c r="N1088" s="1">
        <f>IFERROR(IF(VLOOKUP($D1088,'VLookup Lists'!$B$11:$C$29,2,FALSE)="FLIP",1,0),"")</f>
        <v>0</v>
      </c>
      <c r="O1088" s="1" t="b">
        <f>ISNUMBER(MATCH($E1088,'VLookup Lists'!$E$2:$E$17,0))</f>
        <v>0</v>
      </c>
    </row>
    <row r="1089" spans="1:15" ht="15.75" customHeight="1" x14ac:dyDescent="0.2">
      <c r="A1089" s="1" t="str">
        <f t="shared" si="4"/>
        <v>OFVP</v>
      </c>
      <c r="B1089" s="1" t="s">
        <v>146</v>
      </c>
      <c r="D1089" s="1">
        <v>2600</v>
      </c>
      <c r="E1089" s="1" t="s">
        <v>176</v>
      </c>
      <c r="G1089" s="38"/>
      <c r="H1089" s="39">
        <v>223803</v>
      </c>
      <c r="I1089" s="1">
        <v>2026</v>
      </c>
      <c r="J1089" s="1" t="s">
        <v>119</v>
      </c>
      <c r="K1089" s="1" t="s">
        <v>94</v>
      </c>
      <c r="L1089" s="1" t="s">
        <v>127</v>
      </c>
      <c r="M1089" s="1">
        <f>IF(ISNUMBER(MATCH(E1089,_xlfn.VSTACK('VLookup Lists'!$E$2:$E$17,'VLookup Lists'!$H$2:$H$38,'VLookup Lists'!$J$2:$J$8),0)),1,0)</f>
        <v>0</v>
      </c>
      <c r="N1089" s="1">
        <f>IFERROR(IF(VLOOKUP($D1089,'VLookup Lists'!$B$11:$C$29,2,FALSE)="FLIP",1,0),"")</f>
        <v>0</v>
      </c>
      <c r="O1089" s="1" t="b">
        <f>ISNUMBER(MATCH($E1089,'VLookup Lists'!$E$2:$E$17,0))</f>
        <v>0</v>
      </c>
    </row>
    <row r="1090" spans="1:15" ht="15.75" customHeight="1" x14ac:dyDescent="0.2">
      <c r="A1090" s="1" t="str">
        <f t="shared" si="4"/>
        <v>OFVP</v>
      </c>
      <c r="B1090" s="1" t="s">
        <v>146</v>
      </c>
      <c r="D1090" s="1">
        <v>2600</v>
      </c>
      <c r="E1090" s="1" t="s">
        <v>217</v>
      </c>
      <c r="G1090" s="38"/>
      <c r="H1090" s="39">
        <v>219642</v>
      </c>
      <c r="I1090" s="1">
        <v>2026</v>
      </c>
      <c r="J1090" s="1" t="s">
        <v>119</v>
      </c>
      <c r="K1090" s="1" t="s">
        <v>148</v>
      </c>
      <c r="L1090" s="1" t="s">
        <v>149</v>
      </c>
      <c r="M1090" s="1">
        <f>IF(ISNUMBER(MATCH(E1090,_xlfn.VSTACK('VLookup Lists'!$E$2:$E$17,'VLookup Lists'!$H$2:$H$38,'VLookup Lists'!$J$2:$J$8),0)),1,0)</f>
        <v>0</v>
      </c>
      <c r="N1090" s="1">
        <f>IFERROR(IF(VLOOKUP($D1090,'VLookup Lists'!$B$11:$C$29,2,FALSE)="FLIP",1,0),"")</f>
        <v>0</v>
      </c>
      <c r="O1090" s="1" t="b">
        <f>ISNUMBER(MATCH($E1090,'VLookup Lists'!$E$2:$E$17,0))</f>
        <v>0</v>
      </c>
    </row>
    <row r="1091" spans="1:15" ht="15.75" customHeight="1" x14ac:dyDescent="0.2">
      <c r="A1091" s="1" t="str">
        <f t="shared" si="4"/>
        <v>OFVP</v>
      </c>
      <c r="B1091" s="1" t="s">
        <v>146</v>
      </c>
      <c r="D1091" s="1">
        <v>2600</v>
      </c>
      <c r="E1091" s="1" t="s">
        <v>333</v>
      </c>
      <c r="G1091" s="38"/>
      <c r="H1091" s="39">
        <v>153408</v>
      </c>
      <c r="I1091" s="1">
        <v>2026</v>
      </c>
      <c r="J1091" s="1" t="s">
        <v>119</v>
      </c>
      <c r="K1091" s="1" t="s">
        <v>94</v>
      </c>
      <c r="L1091" s="1" t="s">
        <v>127</v>
      </c>
      <c r="M1091" s="1">
        <f>IF(ISNUMBER(MATCH(E1091,_xlfn.VSTACK('VLookup Lists'!$E$2:$E$17,'VLookup Lists'!$H$2:$H$38,'VLookup Lists'!$J$2:$J$8),0)),1,0)</f>
        <v>0</v>
      </c>
      <c r="N1091" s="1">
        <f>IFERROR(IF(VLOOKUP($D1091,'VLookup Lists'!$B$11:$C$29,2,FALSE)="FLIP",1,0),"")</f>
        <v>0</v>
      </c>
      <c r="O1091" s="1" t="b">
        <f>ISNUMBER(MATCH($E1091,'VLookup Lists'!$E$2:$E$17,0))</f>
        <v>0</v>
      </c>
    </row>
    <row r="1092" spans="1:15" ht="15.75" customHeight="1" x14ac:dyDescent="0.2">
      <c r="A1092" s="1" t="str">
        <f t="shared" si="4"/>
        <v>OFVP</v>
      </c>
      <c r="B1092" s="1" t="s">
        <v>146</v>
      </c>
      <c r="D1092" s="1">
        <v>2600</v>
      </c>
      <c r="E1092" s="1" t="s">
        <v>333</v>
      </c>
      <c r="G1092" s="38"/>
      <c r="H1092" s="39">
        <v>195650</v>
      </c>
      <c r="I1092" s="1">
        <v>2026</v>
      </c>
      <c r="J1092" s="1" t="s">
        <v>119</v>
      </c>
      <c r="K1092" s="1" t="s">
        <v>148</v>
      </c>
      <c r="L1092" s="1" t="s">
        <v>149</v>
      </c>
      <c r="M1092" s="1">
        <f>IF(ISNUMBER(MATCH(E1092,_xlfn.VSTACK('VLookup Lists'!$E$2:$E$17,'VLookup Lists'!$H$2:$H$38,'VLookup Lists'!$J$2:$J$8),0)),1,0)</f>
        <v>0</v>
      </c>
      <c r="N1092" s="1">
        <f>IFERROR(IF(VLOOKUP($D1092,'VLookup Lists'!$B$11:$C$29,2,FALSE)="FLIP",1,0),"")</f>
        <v>0</v>
      </c>
      <c r="O1092" s="1" t="b">
        <f>ISNUMBER(MATCH($E1092,'VLookup Lists'!$E$2:$E$17,0))</f>
        <v>0</v>
      </c>
    </row>
    <row r="1093" spans="1:15" ht="15.75" customHeight="1" x14ac:dyDescent="0.2">
      <c r="A1093" s="1" t="str">
        <f t="shared" si="4"/>
        <v>OFVP</v>
      </c>
      <c r="B1093" s="1" t="s">
        <v>146</v>
      </c>
      <c r="D1093" s="1">
        <v>2600</v>
      </c>
      <c r="E1093" s="1" t="s">
        <v>218</v>
      </c>
      <c r="G1093" s="38"/>
      <c r="H1093" s="39">
        <v>254879</v>
      </c>
      <c r="I1093" s="1">
        <v>2026</v>
      </c>
      <c r="J1093" s="1" t="s">
        <v>119</v>
      </c>
      <c r="K1093" s="1" t="s">
        <v>184</v>
      </c>
      <c r="L1093" s="1" t="s">
        <v>132</v>
      </c>
      <c r="M1093" s="1">
        <f>IF(ISNUMBER(MATCH(E1093,_xlfn.VSTACK('VLookup Lists'!$E$2:$E$17,'VLookup Lists'!$H$2:$H$38,'VLookup Lists'!$J$2:$J$8),0)),1,0)</f>
        <v>0</v>
      </c>
      <c r="N1093" s="1">
        <f>IFERROR(IF(VLOOKUP($D1093,'VLookup Lists'!$B$11:$C$29,2,FALSE)="FLIP",1,0),"")</f>
        <v>0</v>
      </c>
      <c r="O1093" s="1" t="b">
        <f>ISNUMBER(MATCH($E1093,'VLookup Lists'!$E$2:$E$17,0))</f>
        <v>0</v>
      </c>
    </row>
    <row r="1094" spans="1:15" ht="15.75" customHeight="1" x14ac:dyDescent="0.2">
      <c r="A1094" s="1" t="str">
        <f t="shared" si="4"/>
        <v>OFVP</v>
      </c>
      <c r="B1094" s="1" t="s">
        <v>146</v>
      </c>
      <c r="D1094" s="1">
        <v>2600</v>
      </c>
      <c r="E1094" s="1" t="s">
        <v>219</v>
      </c>
      <c r="G1094" s="38"/>
      <c r="H1094" s="39">
        <v>173781</v>
      </c>
      <c r="I1094" s="1">
        <v>2026</v>
      </c>
      <c r="J1094" s="1" t="s">
        <v>119</v>
      </c>
      <c r="K1094" s="1" t="s">
        <v>131</v>
      </c>
      <c r="L1094" s="1" t="s">
        <v>186</v>
      </c>
      <c r="M1094" s="1">
        <f>IF(ISNUMBER(MATCH(E1094,_xlfn.VSTACK('VLookup Lists'!$E$2:$E$17,'VLookup Lists'!$H$2:$H$38,'VLookup Lists'!$J$2:$J$8),0)),1,0)</f>
        <v>0</v>
      </c>
      <c r="N1094" s="1">
        <f>IFERROR(IF(VLOOKUP($D1094,'VLookup Lists'!$B$11:$C$29,2,FALSE)="FLIP",1,0),"")</f>
        <v>0</v>
      </c>
      <c r="O1094" s="1" t="b">
        <f>ISNUMBER(MATCH($E1094,'VLookup Lists'!$E$2:$E$17,0))</f>
        <v>0</v>
      </c>
    </row>
    <row r="1095" spans="1:15" ht="15.75" customHeight="1" x14ac:dyDescent="0.2">
      <c r="A1095" s="1" t="str">
        <f t="shared" si="4"/>
        <v>OFVP</v>
      </c>
      <c r="B1095" s="1" t="s">
        <v>146</v>
      </c>
      <c r="D1095" s="1">
        <v>2600</v>
      </c>
      <c r="E1095" s="1" t="s">
        <v>155</v>
      </c>
      <c r="G1095" s="38">
        <v>45838</v>
      </c>
      <c r="H1095" s="39">
        <v>0</v>
      </c>
      <c r="I1095" s="1">
        <v>2026</v>
      </c>
      <c r="J1095" s="1" t="s">
        <v>119</v>
      </c>
      <c r="K1095" s="1" t="s">
        <v>150</v>
      </c>
      <c r="L1095" s="1" t="s">
        <v>151</v>
      </c>
      <c r="M1095" s="1">
        <f>IF(ISNUMBER(MATCH(E1095,_xlfn.VSTACK('VLookup Lists'!$E$2:$E$17,'VLookup Lists'!$H$2:$H$38,'VLookup Lists'!$J$2:$J$8),0)),1,0)</f>
        <v>0</v>
      </c>
      <c r="N1095" s="1">
        <f>IFERROR(IF(VLOOKUP($D1095,'VLookup Lists'!$B$11:$C$29,2,FALSE)="FLIP",1,0),"")</f>
        <v>0</v>
      </c>
      <c r="O1095" s="1" t="b">
        <f>ISNUMBER(MATCH($E1095,'VLookup Lists'!$E$2:$E$17,0))</f>
        <v>0</v>
      </c>
    </row>
    <row r="1096" spans="1:15" ht="15.75" customHeight="1" x14ac:dyDescent="0.2">
      <c r="A1096" s="1" t="str">
        <f t="shared" si="4"/>
        <v>OFVP</v>
      </c>
      <c r="B1096" s="1" t="s">
        <v>146</v>
      </c>
      <c r="D1096" s="1">
        <v>2600</v>
      </c>
      <c r="E1096" s="1" t="s">
        <v>220</v>
      </c>
      <c r="G1096" s="38">
        <v>45473</v>
      </c>
      <c r="H1096" s="39">
        <v>0</v>
      </c>
      <c r="I1096" s="1">
        <v>2026</v>
      </c>
      <c r="J1096" s="1" t="s">
        <v>119</v>
      </c>
      <c r="K1096" s="1" t="s">
        <v>129</v>
      </c>
      <c r="L1096" s="1" t="s">
        <v>130</v>
      </c>
      <c r="M1096" s="1">
        <f>IF(ISNUMBER(MATCH(E1096,_xlfn.VSTACK('VLookup Lists'!$E$2:$E$17,'VLookup Lists'!$H$2:$H$38,'VLookup Lists'!$J$2:$J$8),0)),1,0)</f>
        <v>0</v>
      </c>
      <c r="N1096" s="1">
        <f>IFERROR(IF(VLOOKUP($D1096,'VLookup Lists'!$B$11:$C$29,2,FALSE)="FLIP",1,0),"")</f>
        <v>0</v>
      </c>
      <c r="O1096" s="1" t="b">
        <f>ISNUMBER(MATCH($E1096,'VLookup Lists'!$E$2:$E$17,0))</f>
        <v>0</v>
      </c>
    </row>
    <row r="1097" spans="1:15" ht="15.75" customHeight="1" x14ac:dyDescent="0.2">
      <c r="A1097" s="1" t="str">
        <f t="shared" si="4"/>
        <v>OFVP</v>
      </c>
      <c r="B1097" s="1" t="s">
        <v>146</v>
      </c>
      <c r="D1097" s="1">
        <v>2600</v>
      </c>
      <c r="E1097" s="1" t="s">
        <v>156</v>
      </c>
      <c r="G1097" s="38"/>
      <c r="H1097" s="39">
        <v>227603</v>
      </c>
      <c r="I1097" s="1">
        <v>2026</v>
      </c>
      <c r="J1097" s="1" t="s">
        <v>119</v>
      </c>
      <c r="K1097" s="1" t="s">
        <v>94</v>
      </c>
      <c r="L1097" s="1" t="s">
        <v>134</v>
      </c>
      <c r="M1097" s="1">
        <f>IF(ISNUMBER(MATCH(E1097,_xlfn.VSTACK('VLookup Lists'!$E$2:$E$17,'VLookup Lists'!$H$2:$H$38,'VLookup Lists'!$J$2:$J$8),0)),1,0)</f>
        <v>0</v>
      </c>
      <c r="N1097" s="1">
        <f>IFERROR(IF(VLOOKUP($D1097,'VLookup Lists'!$B$11:$C$29,2,FALSE)="FLIP",1,0),"")</f>
        <v>0</v>
      </c>
      <c r="O1097" s="1" t="b">
        <f>ISNUMBER(MATCH($E1097,'VLookup Lists'!$E$2:$E$17,0))</f>
        <v>0</v>
      </c>
    </row>
    <row r="1098" spans="1:15" ht="15.75" customHeight="1" x14ac:dyDescent="0.2">
      <c r="A1098" s="1" t="str">
        <f t="shared" si="4"/>
        <v>OFVP</v>
      </c>
      <c r="B1098" s="1" t="s">
        <v>91</v>
      </c>
      <c r="D1098" s="1">
        <v>2771</v>
      </c>
      <c r="E1098" s="1" t="s">
        <v>92</v>
      </c>
      <c r="G1098" s="38">
        <v>45930</v>
      </c>
      <c r="H1098" s="39">
        <v>0</v>
      </c>
      <c r="I1098" s="1">
        <v>2026</v>
      </c>
      <c r="J1098" s="1" t="s">
        <v>93</v>
      </c>
      <c r="K1098" s="1" t="s">
        <v>94</v>
      </c>
      <c r="L1098" s="1" t="s">
        <v>95</v>
      </c>
      <c r="M1098" s="1">
        <f>IF(ISNUMBER(MATCH(E1098,_xlfn.VSTACK('VLookup Lists'!$E$2:$E$17,'VLookup Lists'!$H$2:$H$38,'VLookup Lists'!$J$2:$J$8),0)),1,0)</f>
        <v>1</v>
      </c>
      <c r="N1098" s="1">
        <f>IFERROR(IF(VLOOKUP($D1098,'VLookup Lists'!$B$11:$C$29,2,FALSE)="FLIP",1,0),"")</f>
        <v>0</v>
      </c>
      <c r="O1098" s="1" t="b">
        <f>ISNUMBER(MATCH($E1098,'VLookup Lists'!$E$2:$E$17,0))</f>
        <v>0</v>
      </c>
    </row>
    <row r="1099" spans="1:15" ht="15.75" customHeight="1" x14ac:dyDescent="0.2">
      <c r="A1099" s="1" t="str">
        <f t="shared" si="4"/>
        <v>OFVP</v>
      </c>
      <c r="B1099" s="1" t="s">
        <v>264</v>
      </c>
      <c r="D1099" s="1">
        <v>2771</v>
      </c>
      <c r="E1099" s="1" t="s">
        <v>104</v>
      </c>
      <c r="G1099" s="38"/>
      <c r="H1099" s="39">
        <v>426537</v>
      </c>
      <c r="I1099" s="1">
        <v>2026</v>
      </c>
      <c r="J1099" s="1" t="s">
        <v>93</v>
      </c>
      <c r="K1099" s="1" t="s">
        <v>94</v>
      </c>
      <c r="L1099" s="1" t="s">
        <v>95</v>
      </c>
      <c r="M1099" s="1">
        <f>IF(ISNUMBER(MATCH(E1099,_xlfn.VSTACK('VLookup Lists'!$E$2:$E$17,'VLookup Lists'!$H$2:$H$38,'VLookup Lists'!$J$2:$J$8),0)),1,0)</f>
        <v>1</v>
      </c>
      <c r="N1099" s="1">
        <f>IFERROR(IF(VLOOKUP($D1099,'VLookup Lists'!$B$11:$C$29,2,FALSE)="FLIP",1,0),"")</f>
        <v>0</v>
      </c>
      <c r="O1099" s="1" t="b">
        <f>ISNUMBER(MATCH($E1099,'VLookup Lists'!$E$2:$E$17,0))</f>
        <v>0</v>
      </c>
    </row>
    <row r="1100" spans="1:15" ht="15.75" customHeight="1" x14ac:dyDescent="0.2">
      <c r="A1100" s="1" t="str">
        <f t="shared" si="4"/>
        <v>OFVP</v>
      </c>
      <c r="B1100" s="1" t="s">
        <v>264</v>
      </c>
      <c r="D1100" s="1">
        <v>2771</v>
      </c>
      <c r="E1100" s="1" t="s">
        <v>104</v>
      </c>
      <c r="G1100" s="38"/>
      <c r="H1100" s="39">
        <v>426300</v>
      </c>
      <c r="I1100" s="1">
        <v>2026</v>
      </c>
      <c r="J1100" s="1" t="s">
        <v>119</v>
      </c>
      <c r="K1100" s="1" t="s">
        <v>119</v>
      </c>
      <c r="L1100" s="1" t="s">
        <v>206</v>
      </c>
      <c r="M1100" s="1">
        <f>IF(ISNUMBER(MATCH(E1100,_xlfn.VSTACK('VLookup Lists'!$E$2:$E$17,'VLookup Lists'!$H$2:$H$38,'VLookup Lists'!$J$2:$J$8),0)),1,0)</f>
        <v>1</v>
      </c>
      <c r="N1100" s="1">
        <f>IFERROR(IF(VLOOKUP($D1100,'VLookup Lists'!$B$11:$C$29,2,FALSE)="FLIP",1,0),"")</f>
        <v>0</v>
      </c>
      <c r="O1100" s="1" t="b">
        <f>ISNUMBER(MATCH($E1100,'VLookup Lists'!$E$2:$E$17,0))</f>
        <v>0</v>
      </c>
    </row>
    <row r="1101" spans="1:15" ht="15.75" customHeight="1" x14ac:dyDescent="0.2">
      <c r="A1101" s="1" t="str">
        <f t="shared" si="4"/>
        <v>OFVP</v>
      </c>
      <c r="B1101" s="1" t="s">
        <v>264</v>
      </c>
      <c r="D1101" s="1">
        <v>2771</v>
      </c>
      <c r="E1101" s="1" t="s">
        <v>147</v>
      </c>
      <c r="G1101" s="38"/>
      <c r="H1101" s="39">
        <v>146917</v>
      </c>
      <c r="I1101" s="1">
        <v>2026</v>
      </c>
      <c r="J1101" s="1" t="s">
        <v>93</v>
      </c>
      <c r="K1101" s="1" t="s">
        <v>94</v>
      </c>
      <c r="L1101" s="1" t="s">
        <v>95</v>
      </c>
      <c r="M1101" s="1">
        <f>IF(ISNUMBER(MATCH(E1101,_xlfn.VSTACK('VLookup Lists'!$E$2:$E$17,'VLookup Lists'!$H$2:$H$38,'VLookup Lists'!$J$2:$J$8),0)),1,0)</f>
        <v>0</v>
      </c>
      <c r="N1101" s="1">
        <f>IFERROR(IF(VLOOKUP($D1101,'VLookup Lists'!$B$11:$C$29,2,FALSE)="FLIP",1,0),"")</f>
        <v>0</v>
      </c>
      <c r="O1101" s="1" t="b">
        <f>ISNUMBER(MATCH($E1101,'VLookup Lists'!$E$2:$E$17,0))</f>
        <v>0</v>
      </c>
    </row>
    <row r="1102" spans="1:15" ht="15.75" customHeight="1" x14ac:dyDescent="0.2">
      <c r="A1102" s="1" t="str">
        <f t="shared" si="4"/>
        <v>OFVP</v>
      </c>
      <c r="B1102" s="1" t="s">
        <v>264</v>
      </c>
      <c r="D1102" s="1">
        <v>2771</v>
      </c>
      <c r="E1102" s="1" t="s">
        <v>147</v>
      </c>
      <c r="G1102" s="38"/>
      <c r="H1102" s="39">
        <v>440000</v>
      </c>
      <c r="I1102" s="1">
        <v>2026</v>
      </c>
      <c r="J1102" s="1" t="s">
        <v>119</v>
      </c>
      <c r="K1102" s="1" t="s">
        <v>119</v>
      </c>
      <c r="L1102" s="1" t="s">
        <v>206</v>
      </c>
      <c r="M1102" s="1">
        <f>IF(ISNUMBER(MATCH(E1102,_xlfn.VSTACK('VLookup Lists'!$E$2:$E$17,'VLookup Lists'!$H$2:$H$38,'VLookup Lists'!$J$2:$J$8),0)),1,0)</f>
        <v>0</v>
      </c>
      <c r="N1102" s="1">
        <f>IFERROR(IF(VLOOKUP($D1102,'VLookup Lists'!$B$11:$C$29,2,FALSE)="FLIP",1,0),"")</f>
        <v>0</v>
      </c>
      <c r="O1102" s="1" t="b">
        <f>ISNUMBER(MATCH($E1102,'VLookup Lists'!$E$2:$E$17,0))</f>
        <v>0</v>
      </c>
    </row>
    <row r="1103" spans="1:15" ht="15.75" customHeight="1" x14ac:dyDescent="0.2">
      <c r="A1103" s="1" t="str">
        <f t="shared" si="4"/>
        <v>OFVP</v>
      </c>
      <c r="B1103" s="1" t="s">
        <v>91</v>
      </c>
      <c r="D1103" s="1">
        <v>2771</v>
      </c>
      <c r="E1103" s="1" t="s">
        <v>265</v>
      </c>
      <c r="G1103" s="38">
        <v>45565</v>
      </c>
      <c r="H1103" s="39">
        <v>0</v>
      </c>
      <c r="I1103" s="1">
        <v>2026</v>
      </c>
      <c r="J1103" s="1" t="s">
        <v>93</v>
      </c>
      <c r="K1103" s="1" t="s">
        <v>94</v>
      </c>
      <c r="L1103" s="1" t="s">
        <v>95</v>
      </c>
      <c r="M1103" s="1">
        <f>IF(ISNUMBER(MATCH(E1103,_xlfn.VSTACK('VLookup Lists'!$E$2:$E$17,'VLookup Lists'!$H$2:$H$38,'VLookup Lists'!$J$2:$J$8),0)),1,0)</f>
        <v>1</v>
      </c>
      <c r="N1103" s="1">
        <f>IFERROR(IF(VLOOKUP($D1103,'VLookup Lists'!$B$11:$C$29,2,FALSE)="FLIP",1,0),"")</f>
        <v>0</v>
      </c>
      <c r="O1103" s="1" t="b">
        <f>ISNUMBER(MATCH($E1103,'VLookup Lists'!$E$2:$E$17,0))</f>
        <v>1</v>
      </c>
    </row>
    <row r="1104" spans="1:15" ht="15.75" customHeight="1" x14ac:dyDescent="0.2">
      <c r="A1104" s="1" t="str">
        <f t="shared" si="4"/>
        <v>OFVP</v>
      </c>
      <c r="B1104" s="1" t="s">
        <v>264</v>
      </c>
      <c r="D1104" s="1">
        <v>2771</v>
      </c>
      <c r="E1104" s="1" t="s">
        <v>265</v>
      </c>
      <c r="G1104" s="38"/>
      <c r="H1104" s="39">
        <v>524295</v>
      </c>
      <c r="I1104" s="1">
        <v>2026</v>
      </c>
      <c r="J1104" s="1" t="s">
        <v>93</v>
      </c>
      <c r="K1104" s="1" t="s">
        <v>94</v>
      </c>
      <c r="L1104" s="1" t="s">
        <v>95</v>
      </c>
      <c r="M1104" s="1">
        <f>IF(ISNUMBER(MATCH(E1104,_xlfn.VSTACK('VLookup Lists'!$E$2:$E$17,'VLookup Lists'!$H$2:$H$38,'VLookup Lists'!$J$2:$J$8),0)),1,0)</f>
        <v>1</v>
      </c>
      <c r="N1104" s="1">
        <f>IFERROR(IF(VLOOKUP($D1104,'VLookup Lists'!$B$11:$C$29,2,FALSE)="FLIP",1,0),"")</f>
        <v>0</v>
      </c>
      <c r="O1104" s="1" t="b">
        <f>ISNUMBER(MATCH($E1104,'VLookup Lists'!$E$2:$E$17,0))</f>
        <v>1</v>
      </c>
    </row>
    <row r="1105" spans="1:15" ht="15.75" customHeight="1" x14ac:dyDescent="0.2">
      <c r="A1105" s="1" t="str">
        <f t="shared" si="4"/>
        <v>OFVP</v>
      </c>
      <c r="B1105" s="1" t="s">
        <v>264</v>
      </c>
      <c r="D1105" s="1">
        <v>2771</v>
      </c>
      <c r="E1105" s="1" t="s">
        <v>266</v>
      </c>
      <c r="G1105" s="38"/>
      <c r="H1105" s="39">
        <v>342705</v>
      </c>
      <c r="I1105" s="1">
        <v>2026</v>
      </c>
      <c r="J1105" s="1" t="s">
        <v>119</v>
      </c>
      <c r="K1105" s="1" t="s">
        <v>119</v>
      </c>
      <c r="L1105" s="1" t="s">
        <v>206</v>
      </c>
      <c r="M1105" s="1">
        <f>IF(ISNUMBER(MATCH(E1105,_xlfn.VSTACK('VLookup Lists'!$E$2:$E$17,'VLookup Lists'!$H$2:$H$38,'VLookup Lists'!$J$2:$J$8),0)),1,0)</f>
        <v>0</v>
      </c>
      <c r="N1105" s="1">
        <f>IFERROR(IF(VLOOKUP($D1105,'VLookup Lists'!$B$11:$C$29,2,FALSE)="FLIP",1,0),"")</f>
        <v>0</v>
      </c>
      <c r="O1105" s="1" t="b">
        <f>ISNUMBER(MATCH($E1105,'VLookup Lists'!$E$2:$E$17,0))</f>
        <v>0</v>
      </c>
    </row>
    <row r="1106" spans="1:15" ht="15.75" customHeight="1" x14ac:dyDescent="0.2">
      <c r="A1106" s="1" t="str">
        <f t="shared" si="4"/>
        <v>OFVP</v>
      </c>
      <c r="B1106" s="1" t="s">
        <v>91</v>
      </c>
      <c r="D1106" s="1">
        <v>2771</v>
      </c>
      <c r="E1106" s="1" t="s">
        <v>96</v>
      </c>
      <c r="G1106" s="38">
        <v>45344</v>
      </c>
      <c r="H1106" s="39">
        <v>0</v>
      </c>
      <c r="I1106" s="1">
        <v>2026</v>
      </c>
      <c r="J1106" s="1" t="s">
        <v>93</v>
      </c>
      <c r="K1106" s="1" t="s">
        <v>94</v>
      </c>
      <c r="L1106" s="1" t="s">
        <v>95</v>
      </c>
      <c r="M1106" s="1">
        <f>IF(ISNUMBER(MATCH(E1106,_xlfn.VSTACK('VLookup Lists'!$E$2:$E$17,'VLookup Lists'!$H$2:$H$38,'VLookup Lists'!$J$2:$J$8),0)),1,0)</f>
        <v>0</v>
      </c>
      <c r="N1106" s="1">
        <f>IFERROR(IF(VLOOKUP($D1106,'VLookup Lists'!$B$11:$C$29,2,FALSE)="FLIP",1,0),"")</f>
        <v>0</v>
      </c>
      <c r="O1106" s="1" t="b">
        <f>ISNUMBER(MATCH($E1106,'VLookup Lists'!$E$2:$E$17,0))</f>
        <v>0</v>
      </c>
    </row>
    <row r="1107" spans="1:15" ht="15.75" customHeight="1" x14ac:dyDescent="0.2">
      <c r="A1107" s="1" t="str">
        <f t="shared" si="4"/>
        <v>OFVP</v>
      </c>
      <c r="B1107" s="1" t="s">
        <v>97</v>
      </c>
      <c r="D1107" s="1">
        <v>2772</v>
      </c>
      <c r="E1107" s="1" t="s">
        <v>98</v>
      </c>
      <c r="G1107" s="38">
        <v>45565</v>
      </c>
      <c r="H1107" s="39">
        <v>0</v>
      </c>
      <c r="I1107" s="1">
        <v>2026</v>
      </c>
      <c r="J1107" s="1" t="s">
        <v>93</v>
      </c>
      <c r="K1107" s="1" t="s">
        <v>94</v>
      </c>
      <c r="L1107" s="1" t="s">
        <v>95</v>
      </c>
      <c r="M1107" s="1">
        <f>IF(ISNUMBER(MATCH(E1107,_xlfn.VSTACK('VLookup Lists'!$E$2:$E$17,'VLookup Lists'!$H$2:$H$38,'VLookup Lists'!$J$2:$J$8),0)),1,0)</f>
        <v>0</v>
      </c>
      <c r="N1107" s="1">
        <f>IFERROR(IF(VLOOKUP($D1107,'VLookup Lists'!$B$11:$C$29,2,FALSE)="FLIP",1,0),"")</f>
        <v>0</v>
      </c>
      <c r="O1107" s="1" t="b">
        <f>ISNUMBER(MATCH($E1107,'VLookup Lists'!$E$2:$E$17,0))</f>
        <v>0</v>
      </c>
    </row>
    <row r="1108" spans="1:15" ht="15.75" customHeight="1" x14ac:dyDescent="0.2">
      <c r="A1108" s="1" t="str">
        <f t="shared" si="4"/>
        <v>OFVP</v>
      </c>
      <c r="B1108" s="1" t="s">
        <v>267</v>
      </c>
      <c r="D1108" s="1">
        <v>2772</v>
      </c>
      <c r="E1108" s="1" t="s">
        <v>268</v>
      </c>
      <c r="G1108" s="38"/>
      <c r="H1108" s="39">
        <v>429535</v>
      </c>
      <c r="I1108" s="1">
        <v>2026</v>
      </c>
      <c r="J1108" s="1" t="s">
        <v>93</v>
      </c>
      <c r="K1108" s="1" t="s">
        <v>94</v>
      </c>
      <c r="L1108" s="1" t="s">
        <v>95</v>
      </c>
      <c r="M1108" s="1">
        <f>IF(ISNUMBER(MATCH(E1108,_xlfn.VSTACK('VLookup Lists'!$E$2:$E$17,'VLookup Lists'!$H$2:$H$38,'VLookup Lists'!$J$2:$J$8),0)),1,0)</f>
        <v>0</v>
      </c>
      <c r="N1108" s="1">
        <f>IFERROR(IF(VLOOKUP($D1108,'VLookup Lists'!$B$11:$C$29,2,FALSE)="FLIP",1,0),"")</f>
        <v>0</v>
      </c>
      <c r="O1108" s="1" t="b">
        <f>ISNUMBER(MATCH($E1108,'VLookup Lists'!$E$2:$E$17,0))</f>
        <v>0</v>
      </c>
    </row>
    <row r="1109" spans="1:15" ht="15.75" customHeight="1" x14ac:dyDescent="0.2">
      <c r="A1109" s="1" t="str">
        <f t="shared" si="4"/>
        <v>OFVP</v>
      </c>
      <c r="B1109" s="1" t="s">
        <v>267</v>
      </c>
      <c r="D1109" s="1">
        <v>2772</v>
      </c>
      <c r="E1109" s="1" t="s">
        <v>268</v>
      </c>
      <c r="G1109" s="38"/>
      <c r="H1109" s="39">
        <v>428778</v>
      </c>
      <c r="I1109" s="1">
        <v>2026</v>
      </c>
      <c r="J1109" s="1" t="s">
        <v>119</v>
      </c>
      <c r="K1109" s="1" t="s">
        <v>119</v>
      </c>
      <c r="L1109" s="1" t="s">
        <v>206</v>
      </c>
      <c r="M1109" s="1">
        <f>IF(ISNUMBER(MATCH(E1109,_xlfn.VSTACK('VLookup Lists'!$E$2:$E$17,'VLookup Lists'!$H$2:$H$38,'VLookup Lists'!$J$2:$J$8),0)),1,0)</f>
        <v>0</v>
      </c>
      <c r="N1109" s="1">
        <f>IFERROR(IF(VLOOKUP($D1109,'VLookup Lists'!$B$11:$C$29,2,FALSE)="FLIP",1,0),"")</f>
        <v>0</v>
      </c>
      <c r="O1109" s="1" t="b">
        <f>ISNUMBER(MATCH($E1109,'VLookup Lists'!$E$2:$E$17,0))</f>
        <v>0</v>
      </c>
    </row>
    <row r="1110" spans="1:15" ht="15.75" customHeight="1" x14ac:dyDescent="0.2">
      <c r="A1110" s="1" t="str">
        <f t="shared" si="4"/>
        <v>OFVP</v>
      </c>
      <c r="B1110" s="1" t="s">
        <v>267</v>
      </c>
      <c r="D1110" s="1">
        <v>2772</v>
      </c>
      <c r="E1110" s="1" t="s">
        <v>269</v>
      </c>
      <c r="G1110" s="38"/>
      <c r="H1110" s="39">
        <v>419662</v>
      </c>
      <c r="I1110" s="1">
        <v>2026</v>
      </c>
      <c r="J1110" s="1" t="s">
        <v>93</v>
      </c>
      <c r="K1110" s="1" t="s">
        <v>94</v>
      </c>
      <c r="L1110" s="1" t="s">
        <v>95</v>
      </c>
      <c r="M1110" s="1">
        <f>IF(ISNUMBER(MATCH(E1110,_xlfn.VSTACK('VLookup Lists'!$E$2:$E$17,'VLookup Lists'!$H$2:$H$38,'VLookup Lists'!$J$2:$J$8),0)),1,0)</f>
        <v>0</v>
      </c>
      <c r="N1110" s="1">
        <f>IFERROR(IF(VLOOKUP($D1110,'VLookup Lists'!$B$11:$C$29,2,FALSE)="FLIP",1,0),"")</f>
        <v>0</v>
      </c>
      <c r="O1110" s="1" t="b">
        <f>ISNUMBER(MATCH($E1110,'VLookup Lists'!$E$2:$E$17,0))</f>
        <v>0</v>
      </c>
    </row>
    <row r="1111" spans="1:15" ht="15.75" customHeight="1" x14ac:dyDescent="0.2">
      <c r="A1111" s="1" t="str">
        <f t="shared" si="4"/>
        <v>OFVP</v>
      </c>
      <c r="B1111" s="1" t="s">
        <v>267</v>
      </c>
      <c r="D1111" s="1">
        <v>2772</v>
      </c>
      <c r="E1111" s="1" t="s">
        <v>269</v>
      </c>
      <c r="G1111" s="38"/>
      <c r="H1111" s="39">
        <v>419662</v>
      </c>
      <c r="I1111" s="1">
        <v>2026</v>
      </c>
      <c r="J1111" s="1" t="s">
        <v>119</v>
      </c>
      <c r="K1111" s="1" t="s">
        <v>119</v>
      </c>
      <c r="L1111" s="1" t="s">
        <v>206</v>
      </c>
      <c r="M1111" s="1">
        <f>IF(ISNUMBER(MATCH(E1111,_xlfn.VSTACK('VLookup Lists'!$E$2:$E$17,'VLookup Lists'!$H$2:$H$38,'VLookup Lists'!$J$2:$J$8),0)),1,0)</f>
        <v>0</v>
      </c>
      <c r="N1111" s="1">
        <f>IFERROR(IF(VLOOKUP($D1111,'VLookup Lists'!$B$11:$C$29,2,FALSE)="FLIP",1,0),"")</f>
        <v>0</v>
      </c>
      <c r="O1111" s="1" t="b">
        <f>ISNUMBER(MATCH($E1111,'VLookup Lists'!$E$2:$E$17,0))</f>
        <v>0</v>
      </c>
    </row>
    <row r="1112" spans="1:15" ht="15.75" customHeight="1" x14ac:dyDescent="0.2">
      <c r="A1112" s="1" t="str">
        <f t="shared" si="4"/>
        <v>OFVP</v>
      </c>
      <c r="B1112" s="1" t="s">
        <v>97</v>
      </c>
      <c r="D1112" s="1">
        <v>2772</v>
      </c>
      <c r="E1112" s="1" t="s">
        <v>265</v>
      </c>
      <c r="G1112" s="38">
        <v>45565</v>
      </c>
      <c r="H1112" s="39">
        <v>0</v>
      </c>
      <c r="I1112" s="1">
        <v>2026</v>
      </c>
      <c r="J1112" s="1" t="s">
        <v>93</v>
      </c>
      <c r="K1112" s="1" t="s">
        <v>94</v>
      </c>
      <c r="L1112" s="1" t="s">
        <v>95</v>
      </c>
      <c r="M1112" s="1">
        <f>IF(ISNUMBER(MATCH(E1112,_xlfn.VSTACK('VLookup Lists'!$E$2:$E$17,'VLookup Lists'!$H$2:$H$38,'VLookup Lists'!$J$2:$J$8),0)),1,0)</f>
        <v>1</v>
      </c>
      <c r="N1112" s="1">
        <f>IFERROR(IF(VLOOKUP($D1112,'VLookup Lists'!$B$11:$C$29,2,FALSE)="FLIP",1,0),"")</f>
        <v>0</v>
      </c>
      <c r="O1112" s="1" t="b">
        <f>ISNUMBER(MATCH($E1112,'VLookup Lists'!$E$2:$E$17,0))</f>
        <v>1</v>
      </c>
    </row>
    <row r="1113" spans="1:15" ht="15.75" customHeight="1" x14ac:dyDescent="0.2">
      <c r="A1113" s="1" t="str">
        <f t="shared" si="4"/>
        <v>OFVP</v>
      </c>
      <c r="B1113" s="1" t="s">
        <v>267</v>
      </c>
      <c r="D1113" s="1">
        <v>2772</v>
      </c>
      <c r="E1113" s="1" t="s">
        <v>270</v>
      </c>
      <c r="G1113" s="38"/>
      <c r="H1113" s="39">
        <v>408630</v>
      </c>
      <c r="I1113" s="1">
        <v>2026</v>
      </c>
      <c r="J1113" s="1" t="s">
        <v>93</v>
      </c>
      <c r="K1113" s="1" t="s">
        <v>94</v>
      </c>
      <c r="L1113" s="1" t="s">
        <v>95</v>
      </c>
      <c r="M1113" s="1">
        <f>IF(ISNUMBER(MATCH(E1113,_xlfn.VSTACK('VLookup Lists'!$E$2:$E$17,'VLookup Lists'!$H$2:$H$38,'VLookup Lists'!$J$2:$J$8),0)),1,0)</f>
        <v>0</v>
      </c>
      <c r="N1113" s="1">
        <f>IFERROR(IF(VLOOKUP($D1113,'VLookup Lists'!$B$11:$C$29,2,FALSE)="FLIP",1,0),"")</f>
        <v>0</v>
      </c>
      <c r="O1113" s="1" t="b">
        <f>ISNUMBER(MATCH($E1113,'VLookup Lists'!$E$2:$E$17,0))</f>
        <v>0</v>
      </c>
    </row>
    <row r="1114" spans="1:15" ht="15.75" customHeight="1" x14ac:dyDescent="0.2">
      <c r="A1114" s="1" t="str">
        <f t="shared" si="4"/>
        <v>OFVP</v>
      </c>
      <c r="B1114" s="1" t="s">
        <v>267</v>
      </c>
      <c r="D1114" s="1">
        <v>2772</v>
      </c>
      <c r="E1114" s="1" t="s">
        <v>271</v>
      </c>
      <c r="G1114" s="38"/>
      <c r="H1114" s="39">
        <v>409900</v>
      </c>
      <c r="I1114" s="1">
        <v>2026</v>
      </c>
      <c r="J1114" s="1" t="s">
        <v>119</v>
      </c>
      <c r="K1114" s="1" t="s">
        <v>119</v>
      </c>
      <c r="L1114" s="1" t="s">
        <v>206</v>
      </c>
      <c r="M1114" s="1">
        <f>IF(ISNUMBER(MATCH(E1114,_xlfn.VSTACK('VLookup Lists'!$E$2:$E$17,'VLookup Lists'!$H$2:$H$38,'VLookup Lists'!$J$2:$J$8),0)),1,0)</f>
        <v>0</v>
      </c>
      <c r="N1114" s="1">
        <f>IFERROR(IF(VLOOKUP($D1114,'VLookup Lists'!$B$11:$C$29,2,FALSE)="FLIP",1,0),"")</f>
        <v>0</v>
      </c>
      <c r="O1114" s="1" t="b">
        <f>ISNUMBER(MATCH($E1114,'VLookup Lists'!$E$2:$E$17,0))</f>
        <v>0</v>
      </c>
    </row>
    <row r="1115" spans="1:15" ht="15.75" customHeight="1" x14ac:dyDescent="0.2">
      <c r="A1115" s="1" t="str">
        <f t="shared" si="4"/>
        <v>OFVP</v>
      </c>
      <c r="B1115" s="1" t="s">
        <v>97</v>
      </c>
      <c r="D1115" s="1">
        <v>2772</v>
      </c>
      <c r="E1115" s="1" t="s">
        <v>270</v>
      </c>
      <c r="G1115" s="38">
        <v>45565</v>
      </c>
      <c r="H1115" s="39">
        <v>0</v>
      </c>
      <c r="I1115" s="1">
        <v>2026</v>
      </c>
      <c r="J1115" s="1" t="s">
        <v>93</v>
      </c>
      <c r="K1115" s="1" t="s">
        <v>94</v>
      </c>
      <c r="L1115" s="1" t="s">
        <v>95</v>
      </c>
      <c r="M1115" s="1">
        <f>IF(ISNUMBER(MATCH(E1115,_xlfn.VSTACK('VLookup Lists'!$E$2:$E$17,'VLookup Lists'!$H$2:$H$38,'VLookup Lists'!$J$2:$J$8),0)),1,0)</f>
        <v>0</v>
      </c>
      <c r="N1115" s="1">
        <f>IFERROR(IF(VLOOKUP($D1115,'VLookup Lists'!$B$11:$C$29,2,FALSE)="FLIP",1,0),"")</f>
        <v>0</v>
      </c>
      <c r="O1115" s="1" t="b">
        <f>ISNUMBER(MATCH($E1115,'VLookup Lists'!$E$2:$E$17,0))</f>
        <v>0</v>
      </c>
    </row>
    <row r="1116" spans="1:15" ht="15.75" customHeight="1" x14ac:dyDescent="0.2">
      <c r="A1116" s="1" t="str">
        <f t="shared" si="4"/>
        <v>OFVP</v>
      </c>
      <c r="B1116" s="1" t="s">
        <v>99</v>
      </c>
      <c r="D1116" s="1">
        <v>2773</v>
      </c>
      <c r="E1116" s="1" t="s">
        <v>104</v>
      </c>
      <c r="G1116" s="38">
        <v>45747</v>
      </c>
      <c r="H1116" s="39">
        <v>0</v>
      </c>
      <c r="I1116" s="1">
        <v>2026</v>
      </c>
      <c r="J1116" s="1" t="s">
        <v>93</v>
      </c>
      <c r="K1116" s="1" t="s">
        <v>94</v>
      </c>
      <c r="L1116" s="1" t="s">
        <v>53</v>
      </c>
      <c r="M1116" s="1">
        <f>IF(ISNUMBER(MATCH(E1116,_xlfn.VSTACK('VLookup Lists'!$E$2:$E$17,'VLookup Lists'!$H$2:$H$38,'VLookup Lists'!$J$2:$J$8),0)),1,0)</f>
        <v>1</v>
      </c>
      <c r="N1116" s="1">
        <f>IFERROR(IF(VLOOKUP($D1116,'VLookup Lists'!$B$11:$C$29,2,FALSE)="FLIP",1,0),"")</f>
        <v>0</v>
      </c>
      <c r="O1116" s="1" t="b">
        <f>ISNUMBER(MATCH($E1116,'VLookup Lists'!$E$2:$E$17,0))</f>
        <v>0</v>
      </c>
    </row>
    <row r="1117" spans="1:15" ht="15.75" customHeight="1" x14ac:dyDescent="0.2">
      <c r="A1117" s="1" t="str">
        <f t="shared" si="4"/>
        <v>OFVP</v>
      </c>
      <c r="B1117" s="1" t="s">
        <v>99</v>
      </c>
      <c r="D1117" s="1">
        <v>2773</v>
      </c>
      <c r="E1117" s="1" t="s">
        <v>104</v>
      </c>
      <c r="G1117" s="38">
        <v>45747</v>
      </c>
      <c r="H1117" s="39">
        <v>0</v>
      </c>
      <c r="I1117" s="1">
        <v>2026</v>
      </c>
      <c r="J1117" s="1" t="s">
        <v>93</v>
      </c>
      <c r="K1117" s="1" t="s">
        <v>94</v>
      </c>
      <c r="L1117" s="1" t="s">
        <v>55</v>
      </c>
      <c r="M1117" s="1">
        <f>IF(ISNUMBER(MATCH(E1117,_xlfn.VSTACK('VLookup Lists'!$E$2:$E$17,'VLookup Lists'!$H$2:$H$38,'VLookup Lists'!$J$2:$J$8),0)),1,0)</f>
        <v>1</v>
      </c>
      <c r="N1117" s="1">
        <f>IFERROR(IF(VLOOKUP($D1117,'VLookup Lists'!$B$11:$C$29,2,FALSE)="FLIP",1,0),"")</f>
        <v>0</v>
      </c>
      <c r="O1117" s="1" t="b">
        <f>ISNUMBER(MATCH($E1117,'VLookup Lists'!$E$2:$E$17,0))</f>
        <v>0</v>
      </c>
    </row>
    <row r="1118" spans="1:15" ht="15.75" customHeight="1" x14ac:dyDescent="0.2">
      <c r="A1118" s="1" t="str">
        <f t="shared" si="4"/>
        <v>OFVP</v>
      </c>
      <c r="B1118" s="1" t="s">
        <v>99</v>
      </c>
      <c r="D1118" s="1">
        <v>2773</v>
      </c>
      <c r="E1118" s="1" t="s">
        <v>104</v>
      </c>
      <c r="G1118" s="38">
        <v>45747</v>
      </c>
      <c r="H1118" s="39">
        <v>0</v>
      </c>
      <c r="I1118" s="1">
        <v>2026</v>
      </c>
      <c r="J1118" s="1" t="s">
        <v>93</v>
      </c>
      <c r="K1118" s="1" t="s">
        <v>94</v>
      </c>
      <c r="L1118" s="1" t="s">
        <v>42</v>
      </c>
      <c r="M1118" s="1">
        <f>IF(ISNUMBER(MATCH(E1118,_xlfn.VSTACK('VLookup Lists'!$E$2:$E$17,'VLookup Lists'!$H$2:$H$38,'VLookup Lists'!$J$2:$J$8),0)),1,0)</f>
        <v>1</v>
      </c>
      <c r="N1118" s="1">
        <f>IFERROR(IF(VLOOKUP($D1118,'VLookup Lists'!$B$11:$C$29,2,FALSE)="FLIP",1,0),"")</f>
        <v>0</v>
      </c>
      <c r="O1118" s="1" t="b">
        <f>ISNUMBER(MATCH($E1118,'VLookup Lists'!$E$2:$E$17,0))</f>
        <v>0</v>
      </c>
    </row>
    <row r="1119" spans="1:15" ht="15.75" customHeight="1" x14ac:dyDescent="0.2">
      <c r="A1119" s="1" t="str">
        <f t="shared" si="4"/>
        <v>OFVP</v>
      </c>
      <c r="B1119" s="1" t="s">
        <v>99</v>
      </c>
      <c r="D1119" s="1">
        <v>2773</v>
      </c>
      <c r="E1119" s="1" t="s">
        <v>104</v>
      </c>
      <c r="G1119" s="38">
        <v>45747</v>
      </c>
      <c r="H1119" s="39">
        <v>0</v>
      </c>
      <c r="I1119" s="1">
        <v>2026</v>
      </c>
      <c r="J1119" s="1" t="s">
        <v>93</v>
      </c>
      <c r="K1119" s="1" t="s">
        <v>94</v>
      </c>
      <c r="L1119" s="1" t="s">
        <v>70</v>
      </c>
      <c r="M1119" s="1">
        <f>IF(ISNUMBER(MATCH(E1119,_xlfn.VSTACK('VLookup Lists'!$E$2:$E$17,'VLookup Lists'!$H$2:$H$38,'VLookup Lists'!$J$2:$J$8),0)),1,0)</f>
        <v>1</v>
      </c>
      <c r="N1119" s="1">
        <f>IFERROR(IF(VLOOKUP($D1119,'VLookup Lists'!$B$11:$C$29,2,FALSE)="FLIP",1,0),"")</f>
        <v>0</v>
      </c>
      <c r="O1119" s="1" t="b">
        <f>ISNUMBER(MATCH($E1119,'VLookup Lists'!$E$2:$E$17,0))</f>
        <v>0</v>
      </c>
    </row>
    <row r="1120" spans="1:15" ht="15.75" customHeight="1" x14ac:dyDescent="0.2">
      <c r="A1120" s="1" t="str">
        <f t="shared" si="4"/>
        <v>OFVP</v>
      </c>
      <c r="B1120" s="1" t="s">
        <v>99</v>
      </c>
      <c r="D1120" s="1">
        <v>2773</v>
      </c>
      <c r="E1120" s="1" t="s">
        <v>109</v>
      </c>
      <c r="G1120" s="38">
        <v>45747</v>
      </c>
      <c r="H1120" s="39">
        <v>0</v>
      </c>
      <c r="I1120" s="1">
        <v>2026</v>
      </c>
      <c r="J1120" s="1" t="s">
        <v>93</v>
      </c>
      <c r="K1120" s="1" t="s">
        <v>94</v>
      </c>
      <c r="L1120" s="1" t="s">
        <v>32</v>
      </c>
      <c r="M1120" s="1">
        <f>IF(ISNUMBER(MATCH(E1120,_xlfn.VSTACK('VLookup Lists'!$E$2:$E$17,'VLookup Lists'!$H$2:$H$38,'VLookup Lists'!$J$2:$J$8),0)),1,0)</f>
        <v>0</v>
      </c>
      <c r="N1120" s="1">
        <f>IFERROR(IF(VLOOKUP($D1120,'VLookup Lists'!$B$11:$C$29,2,FALSE)="FLIP",1,0),"")</f>
        <v>0</v>
      </c>
      <c r="O1120" s="1" t="b">
        <f>ISNUMBER(MATCH($E1120,'VLookup Lists'!$E$2:$E$17,0))</f>
        <v>0</v>
      </c>
    </row>
    <row r="1121" spans="1:15" ht="15.75" customHeight="1" x14ac:dyDescent="0.2">
      <c r="A1121" s="1" t="str">
        <f t="shared" si="4"/>
        <v>OFVP</v>
      </c>
      <c r="B1121" s="1" t="s">
        <v>99</v>
      </c>
      <c r="D1121" s="1">
        <v>2773</v>
      </c>
      <c r="E1121" s="1" t="s">
        <v>1509</v>
      </c>
      <c r="G1121" s="38">
        <v>45747</v>
      </c>
      <c r="H1121" s="39">
        <v>0</v>
      </c>
      <c r="I1121" s="1">
        <v>2026</v>
      </c>
      <c r="J1121" s="1" t="s">
        <v>93</v>
      </c>
      <c r="K1121" s="1" t="s">
        <v>94</v>
      </c>
      <c r="L1121" s="1" t="s">
        <v>65</v>
      </c>
      <c r="M1121" s="1">
        <f>IF(ISNUMBER(MATCH(E1121,_xlfn.VSTACK('VLookup Lists'!$E$2:$E$17,'VLookup Lists'!$H$2:$H$38,'VLookup Lists'!$J$2:$J$8),0)),1,0)</f>
        <v>0</v>
      </c>
      <c r="N1121" s="1">
        <f>IFERROR(IF(VLOOKUP($D1121,'VLookup Lists'!$B$11:$C$29,2,FALSE)="FLIP",1,0),"")</f>
        <v>0</v>
      </c>
      <c r="O1121" s="1" t="b">
        <f>ISNUMBER(MATCH($E1121,'VLookup Lists'!$E$2:$E$17,0))</f>
        <v>0</v>
      </c>
    </row>
    <row r="1122" spans="1:15" ht="15.75" customHeight="1" x14ac:dyDescent="0.2">
      <c r="A1122" s="1" t="str">
        <f t="shared" si="4"/>
        <v>OFVP</v>
      </c>
      <c r="B1122" s="1" t="s">
        <v>99</v>
      </c>
      <c r="D1122" s="1">
        <v>2773</v>
      </c>
      <c r="E1122" s="1" t="s">
        <v>112</v>
      </c>
      <c r="G1122" s="38">
        <v>45747</v>
      </c>
      <c r="H1122" s="39">
        <v>0</v>
      </c>
      <c r="I1122" s="1">
        <v>2026</v>
      </c>
      <c r="J1122" s="1" t="s">
        <v>93</v>
      </c>
      <c r="K1122" s="1" t="s">
        <v>94</v>
      </c>
      <c r="L1122" s="1" t="s">
        <v>39</v>
      </c>
      <c r="M1122" s="1">
        <f>IF(ISNUMBER(MATCH(E1122,_xlfn.VSTACK('VLookup Lists'!$E$2:$E$17,'VLookup Lists'!$H$2:$H$38,'VLookup Lists'!$J$2:$J$8),0)),1,0)</f>
        <v>1</v>
      </c>
      <c r="N1122" s="1">
        <f>IFERROR(IF(VLOOKUP($D1122,'VLookup Lists'!$B$11:$C$29,2,FALSE)="FLIP",1,0),"")</f>
        <v>0</v>
      </c>
      <c r="O1122" s="1" t="b">
        <f>ISNUMBER(MATCH($E1122,'VLookup Lists'!$E$2:$E$17,0))</f>
        <v>0</v>
      </c>
    </row>
    <row r="1123" spans="1:15" ht="15.75" customHeight="1" x14ac:dyDescent="0.2">
      <c r="A1123" s="1" t="str">
        <f t="shared" si="4"/>
        <v>OFVP</v>
      </c>
      <c r="B1123" s="1" t="s">
        <v>99</v>
      </c>
      <c r="D1123" s="1">
        <v>2773</v>
      </c>
      <c r="E1123" s="1" t="s">
        <v>346</v>
      </c>
      <c r="G1123" s="38">
        <v>45747</v>
      </c>
      <c r="H1123" s="39">
        <v>0</v>
      </c>
      <c r="I1123" s="1">
        <v>2026</v>
      </c>
      <c r="J1123" s="1" t="s">
        <v>93</v>
      </c>
      <c r="K1123" s="1" t="s">
        <v>94</v>
      </c>
      <c r="L1123" s="1" t="s">
        <v>38</v>
      </c>
      <c r="M1123" s="1">
        <f>IF(ISNUMBER(MATCH(E1123,_xlfn.VSTACK('VLookup Lists'!$E$2:$E$17,'VLookup Lists'!$H$2:$H$38,'VLookup Lists'!$J$2:$J$8),0)),1,0)</f>
        <v>1</v>
      </c>
      <c r="N1123" s="1">
        <f>IFERROR(IF(VLOOKUP($D1123,'VLookup Lists'!$B$11:$C$29,2,FALSE)="FLIP",1,0),"")</f>
        <v>0</v>
      </c>
      <c r="O1123" s="1" t="b">
        <f>ISNUMBER(MATCH($E1123,'VLookup Lists'!$E$2:$E$17,0))</f>
        <v>1</v>
      </c>
    </row>
    <row r="1124" spans="1:15" ht="15.75" customHeight="1" x14ac:dyDescent="0.2">
      <c r="A1124" s="1" t="str">
        <f t="shared" si="4"/>
        <v>OFVP</v>
      </c>
      <c r="B1124" s="1" t="s">
        <v>99</v>
      </c>
      <c r="D1124" s="1">
        <v>2773</v>
      </c>
      <c r="E1124" s="1" t="s">
        <v>114</v>
      </c>
      <c r="G1124" s="38">
        <v>45747</v>
      </c>
      <c r="H1124" s="39">
        <v>0</v>
      </c>
      <c r="I1124" s="1">
        <v>2026</v>
      </c>
      <c r="J1124" s="1" t="s">
        <v>93</v>
      </c>
      <c r="K1124" s="1" t="s">
        <v>94</v>
      </c>
      <c r="L1124" s="1" t="s">
        <v>29</v>
      </c>
      <c r="M1124" s="1">
        <f>IF(ISNUMBER(MATCH(E1124,_xlfn.VSTACK('VLookup Lists'!$E$2:$E$17,'VLookup Lists'!$H$2:$H$38,'VLookup Lists'!$J$2:$J$8),0)),1,0)</f>
        <v>1</v>
      </c>
      <c r="N1124" s="1">
        <f>IFERROR(IF(VLOOKUP($D1124,'VLookup Lists'!$B$11:$C$29,2,FALSE)="FLIP",1,0),"")</f>
        <v>0</v>
      </c>
      <c r="O1124" s="1" t="b">
        <f>ISNUMBER(MATCH($E1124,'VLookup Lists'!$E$2:$E$17,0))</f>
        <v>0</v>
      </c>
    </row>
    <row r="1125" spans="1:15" ht="15.75" customHeight="1" x14ac:dyDescent="0.2">
      <c r="A1125" s="1" t="str">
        <f t="shared" si="4"/>
        <v>OFVP</v>
      </c>
      <c r="B1125" s="1" t="s">
        <v>99</v>
      </c>
      <c r="D1125" s="1">
        <v>2773</v>
      </c>
      <c r="E1125" s="1" t="s">
        <v>117</v>
      </c>
      <c r="G1125" s="38">
        <v>45747</v>
      </c>
      <c r="H1125" s="39">
        <v>0</v>
      </c>
      <c r="I1125" s="1">
        <v>2026</v>
      </c>
      <c r="J1125" s="1" t="s">
        <v>93</v>
      </c>
      <c r="K1125" s="1" t="s">
        <v>94</v>
      </c>
      <c r="L1125" s="1" t="s">
        <v>27</v>
      </c>
      <c r="M1125" s="1">
        <f>IF(ISNUMBER(MATCH(E1125,_xlfn.VSTACK('VLookup Lists'!$E$2:$E$17,'VLookup Lists'!$H$2:$H$38,'VLookup Lists'!$J$2:$J$8),0)),1,0)</f>
        <v>1</v>
      </c>
      <c r="N1125" s="1">
        <f>IFERROR(IF(VLOOKUP($D1125,'VLookup Lists'!$B$11:$C$29,2,FALSE)="FLIP",1,0),"")</f>
        <v>0</v>
      </c>
      <c r="O1125" s="1" t="b">
        <f>ISNUMBER(MATCH($E1125,'VLookup Lists'!$E$2:$E$17,0))</f>
        <v>1</v>
      </c>
    </row>
    <row r="1126" spans="1:15" ht="15.75" customHeight="1" x14ac:dyDescent="0.2">
      <c r="A1126" s="1" t="str">
        <f t="shared" si="4"/>
        <v>OFVP</v>
      </c>
      <c r="B1126" s="1" t="s">
        <v>99</v>
      </c>
      <c r="D1126" s="1">
        <v>2773</v>
      </c>
      <c r="E1126" s="1" t="s">
        <v>96</v>
      </c>
      <c r="G1126" s="38">
        <v>45747</v>
      </c>
      <c r="H1126" s="39">
        <v>0</v>
      </c>
      <c r="I1126" s="1">
        <v>2026</v>
      </c>
      <c r="J1126" s="1" t="s">
        <v>93</v>
      </c>
      <c r="K1126" s="1" t="s">
        <v>94</v>
      </c>
      <c r="L1126" s="1" t="s">
        <v>100</v>
      </c>
      <c r="M1126" s="1">
        <f>IF(ISNUMBER(MATCH(E1126,_xlfn.VSTACK('VLookup Lists'!$E$2:$E$17,'VLookup Lists'!$H$2:$H$38,'VLookup Lists'!$J$2:$J$8),0)),1,0)</f>
        <v>0</v>
      </c>
      <c r="N1126" s="1">
        <f>IFERROR(IF(VLOOKUP($D1126,'VLookup Lists'!$B$11:$C$29,2,FALSE)="FLIP",1,0),"")</f>
        <v>0</v>
      </c>
      <c r="O1126" s="1" t="b">
        <f>ISNUMBER(MATCH($E1126,'VLookup Lists'!$E$2:$E$17,0))</f>
        <v>0</v>
      </c>
    </row>
    <row r="1127" spans="1:15" ht="15.75" customHeight="1" x14ac:dyDescent="0.2">
      <c r="A1127" s="1" t="str">
        <f t="shared" si="4"/>
        <v>OFVP</v>
      </c>
      <c r="B1127" s="1" t="s">
        <v>99</v>
      </c>
      <c r="D1127" s="1">
        <v>2773</v>
      </c>
      <c r="E1127" s="1" t="s">
        <v>96</v>
      </c>
      <c r="G1127" s="38">
        <v>45747</v>
      </c>
      <c r="H1127" s="39">
        <v>0</v>
      </c>
      <c r="I1127" s="1">
        <v>2026</v>
      </c>
      <c r="J1127" s="1" t="s">
        <v>93</v>
      </c>
      <c r="K1127" s="1" t="s">
        <v>94</v>
      </c>
      <c r="L1127" s="1" t="s">
        <v>31</v>
      </c>
      <c r="M1127" s="1">
        <f>IF(ISNUMBER(MATCH(E1127,_xlfn.VSTACK('VLookup Lists'!$E$2:$E$17,'VLookup Lists'!$H$2:$H$38,'VLookup Lists'!$J$2:$J$8),0)),1,0)</f>
        <v>0</v>
      </c>
      <c r="N1127" s="1">
        <f>IFERROR(IF(VLOOKUP($D1127,'VLookup Lists'!$B$11:$C$29,2,FALSE)="FLIP",1,0),"")</f>
        <v>0</v>
      </c>
      <c r="O1127" s="1" t="b">
        <f>ISNUMBER(MATCH($E1127,'VLookup Lists'!$E$2:$E$17,0))</f>
        <v>0</v>
      </c>
    </row>
    <row r="1128" spans="1:15" ht="15.75" customHeight="1" x14ac:dyDescent="0.2">
      <c r="A1128" s="1" t="str">
        <f t="shared" si="4"/>
        <v>OFVP</v>
      </c>
      <c r="B1128" s="1" t="s">
        <v>99</v>
      </c>
      <c r="D1128" s="1">
        <v>2773</v>
      </c>
      <c r="E1128" s="1" t="s">
        <v>101</v>
      </c>
      <c r="G1128" s="38">
        <v>45747</v>
      </c>
      <c r="H1128" s="39">
        <v>0</v>
      </c>
      <c r="I1128" s="1">
        <v>2026</v>
      </c>
      <c r="J1128" s="1" t="s">
        <v>93</v>
      </c>
      <c r="K1128" s="1" t="s">
        <v>94</v>
      </c>
      <c r="L1128" s="1" t="s">
        <v>28</v>
      </c>
      <c r="M1128" s="1">
        <f>IF(ISNUMBER(MATCH(E1128,_xlfn.VSTACK('VLookup Lists'!$E$2:$E$17,'VLookup Lists'!$H$2:$H$38,'VLookup Lists'!$J$2:$J$8),0)),1,0)</f>
        <v>0</v>
      </c>
      <c r="N1128" s="1">
        <f>IFERROR(IF(VLOOKUP($D1128,'VLookup Lists'!$B$11:$C$29,2,FALSE)="FLIP",1,0),"")</f>
        <v>0</v>
      </c>
      <c r="O1128" s="1" t="b">
        <f>ISNUMBER(MATCH($E1128,'VLookup Lists'!$E$2:$E$17,0))</f>
        <v>0</v>
      </c>
    </row>
    <row r="1129" spans="1:15" ht="15.75" customHeight="1" x14ac:dyDescent="0.2">
      <c r="A1129" s="1" t="str">
        <f t="shared" si="4"/>
        <v>OFVP</v>
      </c>
      <c r="B1129" s="1" t="s">
        <v>99</v>
      </c>
      <c r="D1129" s="1">
        <v>2773</v>
      </c>
      <c r="E1129" s="1" t="s">
        <v>102</v>
      </c>
      <c r="G1129" s="38">
        <v>45747</v>
      </c>
      <c r="H1129" s="39">
        <v>0</v>
      </c>
      <c r="I1129" s="1">
        <v>2026</v>
      </c>
      <c r="J1129" s="1" t="s">
        <v>93</v>
      </c>
      <c r="K1129" s="1" t="s">
        <v>94</v>
      </c>
      <c r="L1129" s="1" t="s">
        <v>51</v>
      </c>
      <c r="M1129" s="1">
        <f>IF(ISNUMBER(MATCH(E1129,_xlfn.VSTACK('VLookup Lists'!$E$2:$E$17,'VLookup Lists'!$H$2:$H$38,'VLookup Lists'!$J$2:$J$8),0)),1,0)</f>
        <v>1</v>
      </c>
      <c r="N1129" s="1">
        <f>IFERROR(IF(VLOOKUP($D1129,'VLookup Lists'!$B$11:$C$29,2,FALSE)="FLIP",1,0),"")</f>
        <v>0</v>
      </c>
      <c r="O1129" s="1" t="b">
        <f>ISNUMBER(MATCH($E1129,'VLookup Lists'!$E$2:$E$17,0))</f>
        <v>0</v>
      </c>
    </row>
    <row r="1130" spans="1:15" ht="15.75" customHeight="1" x14ac:dyDescent="0.2">
      <c r="A1130" s="1" t="str">
        <f t="shared" si="4"/>
        <v>OFVP</v>
      </c>
      <c r="B1130" s="1" t="s">
        <v>99</v>
      </c>
      <c r="D1130" s="1">
        <v>2773</v>
      </c>
      <c r="E1130" s="1" t="s">
        <v>102</v>
      </c>
      <c r="G1130" s="38">
        <v>45747</v>
      </c>
      <c r="H1130" s="39">
        <v>0</v>
      </c>
      <c r="I1130" s="1">
        <v>2026</v>
      </c>
      <c r="J1130" s="1" t="s">
        <v>93</v>
      </c>
      <c r="K1130" s="1" t="s">
        <v>94</v>
      </c>
      <c r="L1130" s="1" t="s">
        <v>52</v>
      </c>
      <c r="M1130" s="1">
        <f>IF(ISNUMBER(MATCH(E1130,_xlfn.VSTACK('VLookup Lists'!$E$2:$E$17,'VLookup Lists'!$H$2:$H$38,'VLookup Lists'!$J$2:$J$8),0)),1,0)</f>
        <v>1</v>
      </c>
      <c r="N1130" s="1">
        <f>IFERROR(IF(VLOOKUP($D1130,'VLookup Lists'!$B$11:$C$29,2,FALSE)="FLIP",1,0),"")</f>
        <v>0</v>
      </c>
      <c r="O1130" s="1" t="b">
        <f>ISNUMBER(MATCH($E1130,'VLookup Lists'!$E$2:$E$17,0))</f>
        <v>0</v>
      </c>
    </row>
    <row r="1131" spans="1:15" ht="15.75" customHeight="1" x14ac:dyDescent="0.2">
      <c r="A1131" s="1" t="str">
        <f t="shared" si="4"/>
        <v>OFVP</v>
      </c>
      <c r="B1131" s="1" t="s">
        <v>99</v>
      </c>
      <c r="D1131" s="1">
        <v>2773</v>
      </c>
      <c r="E1131" s="1" t="s">
        <v>102</v>
      </c>
      <c r="G1131" s="38">
        <v>45747</v>
      </c>
      <c r="H1131" s="39">
        <v>0</v>
      </c>
      <c r="I1131" s="1">
        <v>2026</v>
      </c>
      <c r="J1131" s="1" t="s">
        <v>93</v>
      </c>
      <c r="K1131" s="1" t="s">
        <v>94</v>
      </c>
      <c r="L1131" s="1" t="s">
        <v>64</v>
      </c>
      <c r="M1131" s="1">
        <f>IF(ISNUMBER(MATCH(E1131,_xlfn.VSTACK('VLookup Lists'!$E$2:$E$17,'VLookup Lists'!$H$2:$H$38,'VLookup Lists'!$J$2:$J$8),0)),1,0)</f>
        <v>1</v>
      </c>
      <c r="N1131" s="1">
        <f>IFERROR(IF(VLOOKUP($D1131,'VLookup Lists'!$B$11:$C$29,2,FALSE)="FLIP",1,0),"")</f>
        <v>0</v>
      </c>
      <c r="O1131" s="1" t="b">
        <f>ISNUMBER(MATCH($E1131,'VLookup Lists'!$E$2:$E$17,0))</f>
        <v>0</v>
      </c>
    </row>
    <row r="1132" spans="1:15" ht="15.75" customHeight="1" x14ac:dyDescent="0.2">
      <c r="A1132" s="1" t="str">
        <f t="shared" si="4"/>
        <v>OFVP</v>
      </c>
      <c r="B1132" s="1" t="s">
        <v>99</v>
      </c>
      <c r="D1132" s="1">
        <v>2773</v>
      </c>
      <c r="E1132" s="1" t="s">
        <v>102</v>
      </c>
      <c r="G1132" s="38">
        <v>45747</v>
      </c>
      <c r="H1132" s="39">
        <v>0</v>
      </c>
      <c r="I1132" s="1">
        <v>2026</v>
      </c>
      <c r="J1132" s="1" t="s">
        <v>93</v>
      </c>
      <c r="K1132" s="1" t="s">
        <v>94</v>
      </c>
      <c r="L1132" s="1" t="s">
        <v>37</v>
      </c>
      <c r="M1132" s="1">
        <f>IF(ISNUMBER(MATCH(E1132,_xlfn.VSTACK('VLookup Lists'!$E$2:$E$17,'VLookup Lists'!$H$2:$H$38,'VLookup Lists'!$J$2:$J$8),0)),1,0)</f>
        <v>1</v>
      </c>
      <c r="N1132" s="1">
        <f>IFERROR(IF(VLOOKUP($D1132,'VLookup Lists'!$B$11:$C$29,2,FALSE)="FLIP",1,0),"")</f>
        <v>0</v>
      </c>
      <c r="O1132" s="1" t="b">
        <f>ISNUMBER(MATCH($E1132,'VLookup Lists'!$E$2:$E$17,0))</f>
        <v>0</v>
      </c>
    </row>
    <row r="1133" spans="1:15" ht="15.75" customHeight="1" x14ac:dyDescent="0.2">
      <c r="A1133" s="1" t="str">
        <f t="shared" si="4"/>
        <v>OFVP</v>
      </c>
      <c r="B1133" s="1" t="s">
        <v>99</v>
      </c>
      <c r="D1133" s="1">
        <v>2773</v>
      </c>
      <c r="E1133" s="1" t="s">
        <v>102</v>
      </c>
      <c r="G1133" s="38">
        <v>45747</v>
      </c>
      <c r="H1133" s="39">
        <v>0</v>
      </c>
      <c r="I1133" s="1">
        <v>2026</v>
      </c>
      <c r="J1133" s="1" t="s">
        <v>93</v>
      </c>
      <c r="K1133" s="1" t="s">
        <v>94</v>
      </c>
      <c r="L1133" s="1" t="s">
        <v>41</v>
      </c>
      <c r="M1133" s="1">
        <f>IF(ISNUMBER(MATCH(E1133,_xlfn.VSTACK('VLookup Lists'!$E$2:$E$17,'VLookup Lists'!$H$2:$H$38,'VLookup Lists'!$J$2:$J$8),0)),1,0)</f>
        <v>1</v>
      </c>
      <c r="N1133" s="1">
        <f>IFERROR(IF(VLOOKUP($D1133,'VLookup Lists'!$B$11:$C$29,2,FALSE)="FLIP",1,0),"")</f>
        <v>0</v>
      </c>
      <c r="O1133" s="1" t="b">
        <f>ISNUMBER(MATCH($E1133,'VLookup Lists'!$E$2:$E$17,0))</f>
        <v>0</v>
      </c>
    </row>
    <row r="1134" spans="1:15" ht="15.75" customHeight="1" x14ac:dyDescent="0.2">
      <c r="A1134" s="1" t="str">
        <f t="shared" si="4"/>
        <v>OFVP</v>
      </c>
      <c r="B1134" s="1" t="s">
        <v>103</v>
      </c>
      <c r="D1134" s="1">
        <v>2774</v>
      </c>
      <c r="E1134" s="1" t="s">
        <v>104</v>
      </c>
      <c r="G1134" s="38">
        <v>45838</v>
      </c>
      <c r="H1134" s="39">
        <v>0</v>
      </c>
      <c r="I1134" s="1">
        <v>2026</v>
      </c>
      <c r="J1134" s="1" t="s">
        <v>93</v>
      </c>
      <c r="K1134" s="1" t="s">
        <v>94</v>
      </c>
      <c r="L1134" s="1" t="s">
        <v>53</v>
      </c>
      <c r="M1134" s="1">
        <f>IF(ISNUMBER(MATCH(E1134,_xlfn.VSTACK('VLookup Lists'!$E$2:$E$17,'VLookup Lists'!$H$2:$H$38,'VLookup Lists'!$J$2:$J$8),0)),1,0)</f>
        <v>1</v>
      </c>
      <c r="N1134" s="1">
        <f>IFERROR(IF(VLOOKUP($D1134,'VLookup Lists'!$B$11:$C$29,2,FALSE)="FLIP",1,0),"")</f>
        <v>0</v>
      </c>
      <c r="O1134" s="1" t="b">
        <f>ISNUMBER(MATCH($E1134,'VLookup Lists'!$E$2:$E$17,0))</f>
        <v>0</v>
      </c>
    </row>
    <row r="1135" spans="1:15" ht="15.75" customHeight="1" x14ac:dyDescent="0.2">
      <c r="A1135" s="1" t="str">
        <f t="shared" si="4"/>
        <v>OFVP</v>
      </c>
      <c r="B1135" s="1" t="s">
        <v>103</v>
      </c>
      <c r="D1135" s="1">
        <v>2774</v>
      </c>
      <c r="E1135" s="1" t="s">
        <v>104</v>
      </c>
      <c r="G1135" s="38">
        <v>45688</v>
      </c>
      <c r="H1135" s="39">
        <v>0</v>
      </c>
      <c r="I1135" s="1">
        <v>2026</v>
      </c>
      <c r="J1135" s="1" t="s">
        <v>93</v>
      </c>
      <c r="K1135" s="1" t="s">
        <v>94</v>
      </c>
      <c r="L1135" s="1" t="s">
        <v>55</v>
      </c>
      <c r="M1135" s="1">
        <f>IF(ISNUMBER(MATCH(E1135,_xlfn.VSTACK('VLookup Lists'!$E$2:$E$17,'VLookup Lists'!$H$2:$H$38,'VLookup Lists'!$J$2:$J$8),0)),1,0)</f>
        <v>1</v>
      </c>
      <c r="N1135" s="1">
        <f>IFERROR(IF(VLOOKUP($D1135,'VLookup Lists'!$B$11:$C$29,2,FALSE)="FLIP",1,0),"")</f>
        <v>0</v>
      </c>
      <c r="O1135" s="1" t="b">
        <f>ISNUMBER(MATCH($E1135,'VLookup Lists'!$E$2:$E$17,0))</f>
        <v>0</v>
      </c>
    </row>
    <row r="1136" spans="1:15" ht="15.75" customHeight="1" x14ac:dyDescent="0.2">
      <c r="A1136" s="1" t="str">
        <f t="shared" si="4"/>
        <v>OFVP</v>
      </c>
      <c r="B1136" s="1" t="s">
        <v>103</v>
      </c>
      <c r="D1136" s="1">
        <v>2774</v>
      </c>
      <c r="E1136" s="1" t="s">
        <v>104</v>
      </c>
      <c r="G1136" s="38">
        <v>45688</v>
      </c>
      <c r="H1136" s="39">
        <v>0</v>
      </c>
      <c r="I1136" s="1">
        <v>2026</v>
      </c>
      <c r="J1136" s="1" t="s">
        <v>93</v>
      </c>
      <c r="K1136" s="1" t="s">
        <v>94</v>
      </c>
      <c r="L1136" s="1" t="s">
        <v>42</v>
      </c>
      <c r="M1136" s="1">
        <f>IF(ISNUMBER(MATCH(E1136,_xlfn.VSTACK('VLookup Lists'!$E$2:$E$17,'VLookup Lists'!$H$2:$H$38,'VLookup Lists'!$J$2:$J$8),0)),1,0)</f>
        <v>1</v>
      </c>
      <c r="N1136" s="1">
        <f>IFERROR(IF(VLOOKUP($D1136,'VLookup Lists'!$B$11:$C$29,2,FALSE)="FLIP",1,0),"")</f>
        <v>0</v>
      </c>
      <c r="O1136" s="1" t="b">
        <f>ISNUMBER(MATCH($E1136,'VLookup Lists'!$E$2:$E$17,0))</f>
        <v>0</v>
      </c>
    </row>
    <row r="1137" spans="1:15" ht="15.75" customHeight="1" x14ac:dyDescent="0.2">
      <c r="A1137" s="1" t="str">
        <f t="shared" si="4"/>
        <v>OFVP</v>
      </c>
      <c r="B1137" s="1" t="s">
        <v>103</v>
      </c>
      <c r="D1137" s="1">
        <v>2774</v>
      </c>
      <c r="E1137" s="1" t="s">
        <v>104</v>
      </c>
      <c r="G1137" s="38">
        <v>45688</v>
      </c>
      <c r="H1137" s="39">
        <v>0</v>
      </c>
      <c r="I1137" s="1">
        <v>2026</v>
      </c>
      <c r="J1137" s="1" t="s">
        <v>93</v>
      </c>
      <c r="K1137" s="1" t="s">
        <v>94</v>
      </c>
      <c r="L1137" s="1" t="s">
        <v>70</v>
      </c>
      <c r="M1137" s="1">
        <f>IF(ISNUMBER(MATCH(E1137,_xlfn.VSTACK('VLookup Lists'!$E$2:$E$17,'VLookup Lists'!$H$2:$H$38,'VLookup Lists'!$J$2:$J$8),0)),1,0)</f>
        <v>1</v>
      </c>
      <c r="N1137" s="1">
        <f>IFERROR(IF(VLOOKUP($D1137,'VLookup Lists'!$B$11:$C$29,2,FALSE)="FLIP",1,0),"")</f>
        <v>0</v>
      </c>
      <c r="O1137" s="1" t="b">
        <f>ISNUMBER(MATCH($E1137,'VLookup Lists'!$E$2:$E$17,0))</f>
        <v>0</v>
      </c>
    </row>
    <row r="1138" spans="1:15" ht="15.75" customHeight="1" x14ac:dyDescent="0.2">
      <c r="A1138" s="1" t="str">
        <f t="shared" si="4"/>
        <v>OFVP</v>
      </c>
      <c r="B1138" s="1" t="s">
        <v>103</v>
      </c>
      <c r="D1138" s="1">
        <v>2774</v>
      </c>
      <c r="E1138" s="1" t="s">
        <v>318</v>
      </c>
      <c r="G1138" s="38">
        <v>45838</v>
      </c>
      <c r="H1138" s="39">
        <v>0</v>
      </c>
      <c r="I1138" s="1">
        <v>2026</v>
      </c>
      <c r="J1138" s="1" t="s">
        <v>93</v>
      </c>
      <c r="K1138" s="1" t="s">
        <v>94</v>
      </c>
      <c r="L1138" s="1" t="s">
        <v>28</v>
      </c>
      <c r="M1138" s="1">
        <f>IF(ISNUMBER(MATCH(E1138,_xlfn.VSTACK('VLookup Lists'!$E$2:$E$17,'VLookup Lists'!$H$2:$H$38,'VLookup Lists'!$J$2:$J$8),0)),1,0)</f>
        <v>0</v>
      </c>
      <c r="N1138" s="1">
        <f>IFERROR(IF(VLOOKUP($D1138,'VLookup Lists'!$B$11:$C$29,2,FALSE)="FLIP",1,0),"")</f>
        <v>0</v>
      </c>
      <c r="O1138" s="1" t="b">
        <f>ISNUMBER(MATCH($E1138,'VLookup Lists'!$E$2:$E$17,0))</f>
        <v>0</v>
      </c>
    </row>
    <row r="1139" spans="1:15" ht="15.75" customHeight="1" x14ac:dyDescent="0.2">
      <c r="A1139" s="1" t="str">
        <f t="shared" si="4"/>
        <v>OFVP</v>
      </c>
      <c r="B1139" s="1" t="s">
        <v>103</v>
      </c>
      <c r="D1139" s="1">
        <v>2774</v>
      </c>
      <c r="E1139" s="1" t="s">
        <v>318</v>
      </c>
      <c r="G1139" s="38">
        <v>45688</v>
      </c>
      <c r="H1139" s="39">
        <v>0</v>
      </c>
      <c r="I1139" s="1">
        <v>2026</v>
      </c>
      <c r="J1139" s="1" t="s">
        <v>93</v>
      </c>
      <c r="K1139" s="1" t="s">
        <v>94</v>
      </c>
      <c r="L1139" s="1" t="s">
        <v>27</v>
      </c>
      <c r="M1139" s="1">
        <f>IF(ISNUMBER(MATCH(E1139,_xlfn.VSTACK('VLookup Lists'!$E$2:$E$17,'VLookup Lists'!$H$2:$H$38,'VLookup Lists'!$J$2:$J$8),0)),1,0)</f>
        <v>0</v>
      </c>
      <c r="N1139" s="1">
        <f>IFERROR(IF(VLOOKUP($D1139,'VLookup Lists'!$B$11:$C$29,2,FALSE)="FLIP",1,0),"")</f>
        <v>0</v>
      </c>
      <c r="O1139" s="1" t="b">
        <f>ISNUMBER(MATCH($E1139,'VLookup Lists'!$E$2:$E$17,0))</f>
        <v>0</v>
      </c>
    </row>
    <row r="1140" spans="1:15" ht="15.75" customHeight="1" x14ac:dyDescent="0.2">
      <c r="A1140" s="1" t="str">
        <f t="shared" si="4"/>
        <v>OFVP</v>
      </c>
      <c r="B1140" s="1" t="s">
        <v>103</v>
      </c>
      <c r="D1140" s="1">
        <v>2774</v>
      </c>
      <c r="E1140" s="1" t="s">
        <v>318</v>
      </c>
      <c r="G1140" s="38">
        <v>45688</v>
      </c>
      <c r="H1140" s="39">
        <v>0</v>
      </c>
      <c r="I1140" s="1">
        <v>2026</v>
      </c>
      <c r="J1140" s="1" t="s">
        <v>93</v>
      </c>
      <c r="K1140" s="1" t="s">
        <v>94</v>
      </c>
      <c r="L1140" s="1" t="s">
        <v>37</v>
      </c>
      <c r="M1140" s="1">
        <f>IF(ISNUMBER(MATCH(E1140,_xlfn.VSTACK('VLookup Lists'!$E$2:$E$17,'VLookup Lists'!$H$2:$H$38,'VLookup Lists'!$J$2:$J$8),0)),1,0)</f>
        <v>0</v>
      </c>
      <c r="N1140" s="1">
        <f>IFERROR(IF(VLOOKUP($D1140,'VLookup Lists'!$B$11:$C$29,2,FALSE)="FLIP",1,0),"")</f>
        <v>0</v>
      </c>
      <c r="O1140" s="1" t="b">
        <f>ISNUMBER(MATCH($E1140,'VLookup Lists'!$E$2:$E$17,0))</f>
        <v>0</v>
      </c>
    </row>
    <row r="1141" spans="1:15" ht="15.75" customHeight="1" x14ac:dyDescent="0.2">
      <c r="A1141" s="1" t="str">
        <f t="shared" si="4"/>
        <v>OFVP</v>
      </c>
      <c r="B1141" s="1" t="s">
        <v>103</v>
      </c>
      <c r="D1141" s="1">
        <v>2774</v>
      </c>
      <c r="E1141" s="1" t="s">
        <v>157</v>
      </c>
      <c r="G1141" s="38">
        <v>45688</v>
      </c>
      <c r="H1141" s="39">
        <v>0</v>
      </c>
      <c r="I1141" s="1">
        <v>2026</v>
      </c>
      <c r="J1141" s="1" t="s">
        <v>93</v>
      </c>
      <c r="K1141" s="1" t="s">
        <v>94</v>
      </c>
      <c r="L1141" s="1" t="s">
        <v>61</v>
      </c>
      <c r="M1141" s="1">
        <f>IF(ISNUMBER(MATCH(E1141,_xlfn.VSTACK('VLookup Lists'!$E$2:$E$17,'VLookup Lists'!$H$2:$H$38,'VLookup Lists'!$J$2:$J$8),0)),1,0)</f>
        <v>0</v>
      </c>
      <c r="N1141" s="1">
        <f>IFERROR(IF(VLOOKUP($D1141,'VLookup Lists'!$B$11:$C$29,2,FALSE)="FLIP",1,0),"")</f>
        <v>0</v>
      </c>
      <c r="O1141" s="1" t="b">
        <f>ISNUMBER(MATCH($E1141,'VLookup Lists'!$E$2:$E$17,0))</f>
        <v>0</v>
      </c>
    </row>
    <row r="1142" spans="1:15" ht="15.75" customHeight="1" x14ac:dyDescent="0.2">
      <c r="A1142" s="1" t="str">
        <f t="shared" si="4"/>
        <v>OFVP</v>
      </c>
      <c r="B1142" s="1" t="s">
        <v>103</v>
      </c>
      <c r="D1142" s="1">
        <v>2774</v>
      </c>
      <c r="E1142" s="1" t="s">
        <v>105</v>
      </c>
      <c r="G1142" s="38">
        <v>45688</v>
      </c>
      <c r="H1142" s="39">
        <v>0</v>
      </c>
      <c r="I1142" s="1">
        <v>2026</v>
      </c>
      <c r="J1142" s="1" t="s">
        <v>93</v>
      </c>
      <c r="K1142" s="1" t="s">
        <v>94</v>
      </c>
      <c r="L1142" s="1" t="s">
        <v>29</v>
      </c>
      <c r="M1142" s="1">
        <f>IF(ISNUMBER(MATCH(E1142,_xlfn.VSTACK('VLookup Lists'!$E$2:$E$17,'VLookup Lists'!$H$2:$H$38,'VLookup Lists'!$J$2:$J$8),0)),1,0)</f>
        <v>1</v>
      </c>
      <c r="N1142" s="1">
        <f>IFERROR(IF(VLOOKUP($D1142,'VLookup Lists'!$B$11:$C$29,2,FALSE)="FLIP",1,0),"")</f>
        <v>0</v>
      </c>
      <c r="O1142" s="1" t="b">
        <f>ISNUMBER(MATCH($E1142,'VLookup Lists'!$E$2:$E$17,0))</f>
        <v>1</v>
      </c>
    </row>
    <row r="1143" spans="1:15" ht="15.75" customHeight="1" x14ac:dyDescent="0.2">
      <c r="A1143" s="1" t="str">
        <f t="shared" si="4"/>
        <v>OFVP</v>
      </c>
      <c r="B1143" s="1" t="s">
        <v>103</v>
      </c>
      <c r="D1143" s="1">
        <v>2774</v>
      </c>
      <c r="E1143" s="1" t="s">
        <v>105</v>
      </c>
      <c r="G1143" s="38">
        <v>45688</v>
      </c>
      <c r="H1143" s="39">
        <v>0</v>
      </c>
      <c r="I1143" s="1">
        <v>2026</v>
      </c>
      <c r="J1143" s="1" t="s">
        <v>93</v>
      </c>
      <c r="K1143" s="1" t="s">
        <v>94</v>
      </c>
      <c r="L1143" s="1" t="s">
        <v>59</v>
      </c>
      <c r="M1143" s="1">
        <f>IF(ISNUMBER(MATCH(E1143,_xlfn.VSTACK('VLookup Lists'!$E$2:$E$17,'VLookup Lists'!$H$2:$H$38,'VLookup Lists'!$J$2:$J$8),0)),1,0)</f>
        <v>1</v>
      </c>
      <c r="N1143" s="1">
        <f>IFERROR(IF(VLOOKUP($D1143,'VLookup Lists'!$B$11:$C$29,2,FALSE)="FLIP",1,0),"")</f>
        <v>0</v>
      </c>
      <c r="O1143" s="1" t="b">
        <f>ISNUMBER(MATCH($E1143,'VLookup Lists'!$E$2:$E$17,0))</f>
        <v>1</v>
      </c>
    </row>
    <row r="1144" spans="1:15" ht="15.75" customHeight="1" x14ac:dyDescent="0.2">
      <c r="A1144" s="1" t="str">
        <f t="shared" si="4"/>
        <v>OFVP</v>
      </c>
      <c r="B1144" s="1" t="s">
        <v>103</v>
      </c>
      <c r="D1144" s="1">
        <v>2774</v>
      </c>
      <c r="E1144" s="1" t="s">
        <v>221</v>
      </c>
      <c r="G1144" s="38">
        <v>45688</v>
      </c>
      <c r="H1144" s="39">
        <v>0</v>
      </c>
      <c r="I1144" s="1">
        <v>2026</v>
      </c>
      <c r="J1144" s="1" t="s">
        <v>93</v>
      </c>
      <c r="K1144" s="1" t="s">
        <v>94</v>
      </c>
      <c r="L1144" s="1" t="s">
        <v>100</v>
      </c>
      <c r="M1144" s="1">
        <f>IF(ISNUMBER(MATCH(E1144,_xlfn.VSTACK('VLookup Lists'!$E$2:$E$17,'VLookup Lists'!$H$2:$H$38,'VLookup Lists'!$J$2:$J$8),0)),1,0)</f>
        <v>0</v>
      </c>
      <c r="N1144" s="1">
        <f>IFERROR(IF(VLOOKUP($D1144,'VLookup Lists'!$B$11:$C$29,2,FALSE)="FLIP",1,0),"")</f>
        <v>0</v>
      </c>
      <c r="O1144" s="1" t="b">
        <f>ISNUMBER(MATCH($E1144,'VLookup Lists'!$E$2:$E$17,0))</f>
        <v>0</v>
      </c>
    </row>
    <row r="1145" spans="1:15" ht="15.75" customHeight="1" x14ac:dyDescent="0.2">
      <c r="A1145" s="1" t="str">
        <f t="shared" si="4"/>
        <v>OFVP</v>
      </c>
      <c r="B1145" s="1" t="s">
        <v>103</v>
      </c>
      <c r="D1145" s="1">
        <v>2774</v>
      </c>
      <c r="E1145" s="1" t="s">
        <v>221</v>
      </c>
      <c r="G1145" s="38">
        <v>45688</v>
      </c>
      <c r="H1145" s="39">
        <v>0</v>
      </c>
      <c r="I1145" s="1">
        <v>2026</v>
      </c>
      <c r="J1145" s="1" t="s">
        <v>93</v>
      </c>
      <c r="K1145" s="1" t="s">
        <v>94</v>
      </c>
      <c r="L1145" s="1" t="s">
        <v>50</v>
      </c>
      <c r="M1145" s="1">
        <f>IF(ISNUMBER(MATCH(E1145,_xlfn.VSTACK('VLookup Lists'!$E$2:$E$17,'VLookup Lists'!$H$2:$H$38,'VLookup Lists'!$J$2:$J$8),0)),1,0)</f>
        <v>0</v>
      </c>
      <c r="N1145" s="1">
        <f>IFERROR(IF(VLOOKUP($D1145,'VLookup Lists'!$B$11:$C$29,2,FALSE)="FLIP",1,0),"")</f>
        <v>0</v>
      </c>
      <c r="O1145" s="1" t="b">
        <f>ISNUMBER(MATCH($E1145,'VLookup Lists'!$E$2:$E$17,0))</f>
        <v>0</v>
      </c>
    </row>
    <row r="1146" spans="1:15" ht="15.75" customHeight="1" x14ac:dyDescent="0.2">
      <c r="A1146" s="1" t="str">
        <f t="shared" si="4"/>
        <v>OFVP</v>
      </c>
      <c r="B1146" s="1" t="s">
        <v>103</v>
      </c>
      <c r="D1146" s="1">
        <v>2774</v>
      </c>
      <c r="E1146" s="1" t="s">
        <v>106</v>
      </c>
      <c r="G1146" s="38">
        <v>45688</v>
      </c>
      <c r="H1146" s="39">
        <v>0</v>
      </c>
      <c r="I1146" s="1">
        <v>2026</v>
      </c>
      <c r="J1146" s="1" t="s">
        <v>93</v>
      </c>
      <c r="K1146" s="1" t="s">
        <v>94</v>
      </c>
      <c r="L1146" s="1" t="s">
        <v>52</v>
      </c>
      <c r="M1146" s="1">
        <f>IF(ISNUMBER(MATCH(E1146,_xlfn.VSTACK('VLookup Lists'!$E$2:$E$17,'VLookup Lists'!$H$2:$H$38,'VLookup Lists'!$J$2:$J$8),0)),1,0)</f>
        <v>1</v>
      </c>
      <c r="N1146" s="1">
        <f>IFERROR(IF(VLOOKUP($D1146,'VLookup Lists'!$B$11:$C$29,2,FALSE)="FLIP",1,0),"")</f>
        <v>0</v>
      </c>
      <c r="O1146" s="1" t="b">
        <f>ISNUMBER(MATCH($E1146,'VLookup Lists'!$E$2:$E$17,0))</f>
        <v>1</v>
      </c>
    </row>
    <row r="1147" spans="1:15" ht="15.75" customHeight="1" x14ac:dyDescent="0.2">
      <c r="A1147" s="1" t="str">
        <f t="shared" si="4"/>
        <v>OFVP</v>
      </c>
      <c r="B1147" s="1" t="s">
        <v>103</v>
      </c>
      <c r="D1147" s="1">
        <v>2774</v>
      </c>
      <c r="E1147" s="1" t="s">
        <v>107</v>
      </c>
      <c r="G1147" s="38">
        <v>45688</v>
      </c>
      <c r="H1147" s="39">
        <v>0</v>
      </c>
      <c r="I1147" s="1">
        <v>2026</v>
      </c>
      <c r="J1147" s="1" t="s">
        <v>93</v>
      </c>
      <c r="K1147" s="1" t="s">
        <v>94</v>
      </c>
      <c r="L1147" s="1" t="s">
        <v>28</v>
      </c>
      <c r="M1147" s="1">
        <f>IF(ISNUMBER(MATCH(E1147,_xlfn.VSTACK('VLookup Lists'!$E$2:$E$17,'VLookup Lists'!$H$2:$H$38,'VLookup Lists'!$J$2:$J$8),0)),1,0)</f>
        <v>1</v>
      </c>
      <c r="N1147" s="1">
        <f>IFERROR(IF(VLOOKUP($D1147,'VLookup Lists'!$B$11:$C$29,2,FALSE)="FLIP",1,0),"")</f>
        <v>0</v>
      </c>
      <c r="O1147" s="1" t="b">
        <f>ISNUMBER(MATCH($E1147,'VLookup Lists'!$E$2:$E$17,0))</f>
        <v>0</v>
      </c>
    </row>
    <row r="1148" spans="1:15" ht="15.75" customHeight="1" x14ac:dyDescent="0.2">
      <c r="A1148" s="1" t="str">
        <f t="shared" si="4"/>
        <v>OFVP</v>
      </c>
      <c r="B1148" s="1" t="s">
        <v>103</v>
      </c>
      <c r="D1148" s="1">
        <v>2774</v>
      </c>
      <c r="E1148" s="1" t="s">
        <v>107</v>
      </c>
      <c r="G1148" s="38">
        <v>45688</v>
      </c>
      <c r="H1148" s="39">
        <v>0</v>
      </c>
      <c r="I1148" s="1">
        <v>2026</v>
      </c>
      <c r="J1148" s="1" t="s">
        <v>93</v>
      </c>
      <c r="K1148" s="1" t="s">
        <v>94</v>
      </c>
      <c r="L1148" s="1" t="s">
        <v>29</v>
      </c>
      <c r="M1148" s="1">
        <f>IF(ISNUMBER(MATCH(E1148,_xlfn.VSTACK('VLookup Lists'!$E$2:$E$17,'VLookup Lists'!$H$2:$H$38,'VLookup Lists'!$J$2:$J$8),0)),1,0)</f>
        <v>1</v>
      </c>
      <c r="N1148" s="1">
        <f>IFERROR(IF(VLOOKUP($D1148,'VLookup Lists'!$B$11:$C$29,2,FALSE)="FLIP",1,0),"")</f>
        <v>0</v>
      </c>
      <c r="O1148" s="1" t="b">
        <f>ISNUMBER(MATCH($E1148,'VLookup Lists'!$E$2:$E$17,0))</f>
        <v>0</v>
      </c>
    </row>
    <row r="1149" spans="1:15" ht="15.75" customHeight="1" x14ac:dyDescent="0.2">
      <c r="A1149" s="1" t="str">
        <f t="shared" si="4"/>
        <v>OFVP</v>
      </c>
      <c r="B1149" s="1" t="s">
        <v>103</v>
      </c>
      <c r="D1149" s="1">
        <v>2774</v>
      </c>
      <c r="E1149" s="1" t="s">
        <v>107</v>
      </c>
      <c r="G1149" s="38">
        <v>45688</v>
      </c>
      <c r="H1149" s="39">
        <v>0</v>
      </c>
      <c r="I1149" s="1">
        <v>2026</v>
      </c>
      <c r="J1149" s="1" t="s">
        <v>93</v>
      </c>
      <c r="K1149" s="1" t="s">
        <v>94</v>
      </c>
      <c r="L1149" s="1" t="s">
        <v>59</v>
      </c>
      <c r="M1149" s="1">
        <f>IF(ISNUMBER(MATCH(E1149,_xlfn.VSTACK('VLookup Lists'!$E$2:$E$17,'VLookup Lists'!$H$2:$H$38,'VLookup Lists'!$J$2:$J$8),0)),1,0)</f>
        <v>1</v>
      </c>
      <c r="N1149" s="1">
        <f>IFERROR(IF(VLOOKUP($D1149,'VLookup Lists'!$B$11:$C$29,2,FALSE)="FLIP",1,0),"")</f>
        <v>0</v>
      </c>
      <c r="O1149" s="1" t="b">
        <f>ISNUMBER(MATCH($E1149,'VLookup Lists'!$E$2:$E$17,0))</f>
        <v>0</v>
      </c>
    </row>
    <row r="1150" spans="1:15" ht="15.75" customHeight="1" x14ac:dyDescent="0.2">
      <c r="A1150" s="1" t="str">
        <f t="shared" si="4"/>
        <v>OFVP</v>
      </c>
      <c r="B1150" s="1" t="s">
        <v>103</v>
      </c>
      <c r="D1150" s="1">
        <v>2774</v>
      </c>
      <c r="E1150" s="1" t="s">
        <v>158</v>
      </c>
      <c r="G1150" s="38">
        <v>45688</v>
      </c>
      <c r="H1150" s="39">
        <v>0</v>
      </c>
      <c r="I1150" s="1">
        <v>2026</v>
      </c>
      <c r="J1150" s="1" t="s">
        <v>93</v>
      </c>
      <c r="K1150" s="1" t="s">
        <v>94</v>
      </c>
      <c r="L1150" s="1" t="s">
        <v>37</v>
      </c>
      <c r="M1150" s="1">
        <f>IF(ISNUMBER(MATCH(E1150,_xlfn.VSTACK('VLookup Lists'!$E$2:$E$17,'VLookup Lists'!$H$2:$H$38,'VLookup Lists'!$J$2:$J$8),0)),1,0)</f>
        <v>0</v>
      </c>
      <c r="N1150" s="1">
        <f>IFERROR(IF(VLOOKUP($D1150,'VLookup Lists'!$B$11:$C$29,2,FALSE)="FLIP",1,0),"")</f>
        <v>0</v>
      </c>
      <c r="O1150" s="1" t="b">
        <f>ISNUMBER(MATCH($E1150,'VLookup Lists'!$E$2:$E$17,0))</f>
        <v>0</v>
      </c>
    </row>
    <row r="1151" spans="1:15" ht="15.75" customHeight="1" x14ac:dyDescent="0.2">
      <c r="A1151" s="1" t="str">
        <f t="shared" si="4"/>
        <v>OFVP</v>
      </c>
      <c r="B1151" s="1" t="s">
        <v>103</v>
      </c>
      <c r="D1151" s="1">
        <v>2774</v>
      </c>
      <c r="E1151" s="1" t="s">
        <v>1500</v>
      </c>
      <c r="G1151" s="38">
        <v>45688</v>
      </c>
      <c r="H1151" s="39">
        <v>0</v>
      </c>
      <c r="I1151" s="1">
        <v>2026</v>
      </c>
      <c r="J1151" s="1" t="s">
        <v>93</v>
      </c>
      <c r="K1151" s="1" t="s">
        <v>94</v>
      </c>
      <c r="L1151" s="1" t="s">
        <v>64</v>
      </c>
      <c r="M1151" s="1">
        <f>IF(ISNUMBER(MATCH(E1151,_xlfn.VSTACK('VLookup Lists'!$E$2:$E$17,'VLookup Lists'!$H$2:$H$38,'VLookup Lists'!$J$2:$J$8),0)),1,0)</f>
        <v>1</v>
      </c>
      <c r="N1151" s="1">
        <f>IFERROR(IF(VLOOKUP($D1151,'VLookup Lists'!$B$11:$C$29,2,FALSE)="FLIP",1,0),"")</f>
        <v>0</v>
      </c>
      <c r="O1151" s="1" t="b">
        <f>ISNUMBER(MATCH($E1151,'VLookup Lists'!$E$2:$E$17,0))</f>
        <v>1</v>
      </c>
    </row>
    <row r="1152" spans="1:15" ht="15.75" customHeight="1" x14ac:dyDescent="0.2">
      <c r="A1152" s="1" t="str">
        <f t="shared" si="4"/>
        <v>OFVP</v>
      </c>
      <c r="B1152" s="1" t="s">
        <v>103</v>
      </c>
      <c r="D1152" s="1">
        <v>2774</v>
      </c>
      <c r="E1152" s="1" t="s">
        <v>222</v>
      </c>
      <c r="G1152" s="38"/>
      <c r="H1152" s="39">
        <v>0</v>
      </c>
      <c r="I1152" s="1">
        <v>2026</v>
      </c>
      <c r="J1152" s="1" t="s">
        <v>93</v>
      </c>
      <c r="K1152" s="1" t="s">
        <v>94</v>
      </c>
      <c r="L1152" s="1" t="s">
        <v>31</v>
      </c>
      <c r="M1152" s="1">
        <f>IF(ISNUMBER(MATCH(E1152,_xlfn.VSTACK('VLookup Lists'!$E$2:$E$17,'VLookup Lists'!$H$2:$H$38,'VLookup Lists'!$J$2:$J$8),0)),1,0)</f>
        <v>1</v>
      </c>
      <c r="N1152" s="1">
        <f>IFERROR(IF(VLOOKUP($D1152,'VLookup Lists'!$B$11:$C$29,2,FALSE)="FLIP",1,0),"")</f>
        <v>0</v>
      </c>
      <c r="O1152" s="1" t="b">
        <f>ISNUMBER(MATCH($E1152,'VLookup Lists'!$E$2:$E$17,0))</f>
        <v>0</v>
      </c>
    </row>
    <row r="1153" spans="1:15" ht="15.75" customHeight="1" x14ac:dyDescent="0.2">
      <c r="A1153" s="1" t="str">
        <f t="shared" si="4"/>
        <v>OFVP</v>
      </c>
      <c r="B1153" s="1" t="s">
        <v>103</v>
      </c>
      <c r="D1153" s="1">
        <v>2774</v>
      </c>
      <c r="E1153" s="1" t="s">
        <v>108</v>
      </c>
      <c r="G1153" s="38">
        <v>45688</v>
      </c>
      <c r="H1153" s="39">
        <v>0</v>
      </c>
      <c r="I1153" s="1">
        <v>2026</v>
      </c>
      <c r="J1153" s="1" t="s">
        <v>93</v>
      </c>
      <c r="K1153" s="1" t="s">
        <v>94</v>
      </c>
      <c r="L1153" s="1" t="s">
        <v>33</v>
      </c>
      <c r="M1153" s="1">
        <f>IF(ISNUMBER(MATCH(E1153,_xlfn.VSTACK('VLookup Lists'!$E$2:$E$17,'VLookup Lists'!$H$2:$H$38,'VLookup Lists'!$J$2:$J$8),0)),1,0)</f>
        <v>1</v>
      </c>
      <c r="N1153" s="1">
        <f>IFERROR(IF(VLOOKUP($D1153,'VLookup Lists'!$B$11:$C$29,2,FALSE)="FLIP",1,0),"")</f>
        <v>0</v>
      </c>
      <c r="O1153" s="1" t="b">
        <f>ISNUMBER(MATCH($E1153,'VLookup Lists'!$E$2:$E$17,0))</f>
        <v>1</v>
      </c>
    </row>
    <row r="1154" spans="1:15" ht="15.75" customHeight="1" x14ac:dyDescent="0.2">
      <c r="A1154" s="1" t="str">
        <f t="shared" si="4"/>
        <v>OFVP</v>
      </c>
      <c r="B1154" s="1" t="s">
        <v>103</v>
      </c>
      <c r="D1154" s="1">
        <v>2774</v>
      </c>
      <c r="E1154" s="1" t="s">
        <v>159</v>
      </c>
      <c r="G1154" s="38">
        <v>45688</v>
      </c>
      <c r="H1154" s="39">
        <v>0</v>
      </c>
      <c r="I1154" s="1">
        <v>2026</v>
      </c>
      <c r="J1154" s="1" t="s">
        <v>93</v>
      </c>
      <c r="K1154" s="1" t="s">
        <v>94</v>
      </c>
      <c r="L1154" s="1" t="s">
        <v>160</v>
      </c>
      <c r="M1154" s="1">
        <f>IF(ISNUMBER(MATCH(E1154,_xlfn.VSTACK('VLookup Lists'!$E$2:$E$17,'VLookup Lists'!$H$2:$H$38,'VLookup Lists'!$J$2:$J$8),0)),1,0)</f>
        <v>0</v>
      </c>
      <c r="N1154" s="1">
        <f>IFERROR(IF(VLOOKUP($D1154,'VLookup Lists'!$B$11:$C$29,2,FALSE)="FLIP",1,0),"")</f>
        <v>0</v>
      </c>
      <c r="O1154" s="1" t="b">
        <f>ISNUMBER(MATCH($E1154,'VLookup Lists'!$E$2:$E$17,0))</f>
        <v>0</v>
      </c>
    </row>
    <row r="1155" spans="1:15" ht="15.75" customHeight="1" x14ac:dyDescent="0.2">
      <c r="A1155" s="1" t="str">
        <f t="shared" si="4"/>
        <v>OFVP</v>
      </c>
      <c r="B1155" s="1" t="s">
        <v>103</v>
      </c>
      <c r="D1155" s="1">
        <v>2774</v>
      </c>
      <c r="E1155" s="1" t="s">
        <v>1502</v>
      </c>
      <c r="G1155" s="38">
        <v>45184</v>
      </c>
      <c r="H1155" s="39">
        <v>0</v>
      </c>
      <c r="I1155" s="1">
        <v>2026</v>
      </c>
      <c r="J1155" s="1" t="s">
        <v>93</v>
      </c>
      <c r="K1155" s="1" t="s">
        <v>94</v>
      </c>
      <c r="L1155" s="1" t="s">
        <v>31</v>
      </c>
      <c r="M1155" s="1">
        <f>IF(ISNUMBER(MATCH(E1155,_xlfn.VSTACK('VLookup Lists'!$E$2:$E$17,'VLookup Lists'!$H$2:$H$38,'VLookup Lists'!$J$2:$J$8),0)),1,0)</f>
        <v>0</v>
      </c>
      <c r="N1155" s="1">
        <f>IFERROR(IF(VLOOKUP($D1155,'VLookup Lists'!$B$11:$C$29,2,FALSE)="FLIP",1,0),"")</f>
        <v>0</v>
      </c>
      <c r="O1155" s="1" t="b">
        <f>ISNUMBER(MATCH($E1155,'VLookup Lists'!$E$2:$E$17,0))</f>
        <v>0</v>
      </c>
    </row>
    <row r="1156" spans="1:15" ht="15.75" customHeight="1" x14ac:dyDescent="0.2">
      <c r="A1156" s="1" t="str">
        <f t="shared" si="4"/>
        <v>OFVP</v>
      </c>
      <c r="B1156" s="1" t="s">
        <v>103</v>
      </c>
      <c r="D1156" s="1">
        <v>2774</v>
      </c>
      <c r="E1156" s="1" t="s">
        <v>161</v>
      </c>
      <c r="G1156" s="38">
        <v>45688</v>
      </c>
      <c r="H1156" s="39">
        <v>0</v>
      </c>
      <c r="I1156" s="1">
        <v>2026</v>
      </c>
      <c r="J1156" s="1" t="s">
        <v>93</v>
      </c>
      <c r="K1156" s="1" t="s">
        <v>94</v>
      </c>
      <c r="L1156" s="1" t="s">
        <v>27</v>
      </c>
      <c r="M1156" s="1">
        <f>IF(ISNUMBER(MATCH(E1156,_xlfn.VSTACK('VLookup Lists'!$E$2:$E$17,'VLookup Lists'!$H$2:$H$38,'VLookup Lists'!$J$2:$J$8),0)),1,0)</f>
        <v>0</v>
      </c>
      <c r="N1156" s="1">
        <f>IFERROR(IF(VLOOKUP($D1156,'VLookup Lists'!$B$11:$C$29,2,FALSE)="FLIP",1,0),"")</f>
        <v>0</v>
      </c>
      <c r="O1156" s="1" t="b">
        <f>ISNUMBER(MATCH($E1156,'VLookup Lists'!$E$2:$E$17,0))</f>
        <v>0</v>
      </c>
    </row>
    <row r="1157" spans="1:15" ht="15.75" customHeight="1" x14ac:dyDescent="0.2">
      <c r="A1157" s="1" t="str">
        <f t="shared" si="4"/>
        <v>OFVP</v>
      </c>
      <c r="B1157" s="1" t="s">
        <v>103</v>
      </c>
      <c r="D1157" s="1">
        <v>2774</v>
      </c>
      <c r="E1157" s="1" t="s">
        <v>288</v>
      </c>
      <c r="G1157" s="38">
        <v>45688</v>
      </c>
      <c r="H1157" s="39">
        <v>0</v>
      </c>
      <c r="I1157" s="1">
        <v>2026</v>
      </c>
      <c r="J1157" s="1" t="s">
        <v>93</v>
      </c>
      <c r="K1157" s="1" t="s">
        <v>94</v>
      </c>
      <c r="L1157" s="1" t="s">
        <v>50</v>
      </c>
      <c r="M1157" s="1">
        <f>IF(ISNUMBER(MATCH(E1157,_xlfn.VSTACK('VLookup Lists'!$E$2:$E$17,'VLookup Lists'!$H$2:$H$38,'VLookup Lists'!$J$2:$J$8),0)),1,0)</f>
        <v>0</v>
      </c>
      <c r="N1157" s="1">
        <f>IFERROR(IF(VLOOKUP($D1157,'VLookup Lists'!$B$11:$C$29,2,FALSE)="FLIP",1,0),"")</f>
        <v>0</v>
      </c>
      <c r="O1157" s="1" t="b">
        <f>ISNUMBER(MATCH($E1157,'VLookup Lists'!$E$2:$E$17,0))</f>
        <v>0</v>
      </c>
    </row>
    <row r="1158" spans="1:15" ht="15.75" customHeight="1" x14ac:dyDescent="0.2">
      <c r="A1158" s="1" t="str">
        <f t="shared" si="4"/>
        <v>OFVP</v>
      </c>
      <c r="B1158" s="1" t="s">
        <v>103</v>
      </c>
      <c r="D1158" s="1">
        <v>2774</v>
      </c>
      <c r="E1158" s="1" t="s">
        <v>109</v>
      </c>
      <c r="G1158" s="38">
        <v>45838</v>
      </c>
      <c r="H1158" s="39">
        <v>0</v>
      </c>
      <c r="I1158" s="1">
        <v>2026</v>
      </c>
      <c r="J1158" s="1" t="s">
        <v>93</v>
      </c>
      <c r="K1158" s="1" t="s">
        <v>94</v>
      </c>
      <c r="L1158" s="1" t="s">
        <v>32</v>
      </c>
      <c r="M1158" s="1">
        <f>IF(ISNUMBER(MATCH(E1158,_xlfn.VSTACK('VLookup Lists'!$E$2:$E$17,'VLookup Lists'!$H$2:$H$38,'VLookup Lists'!$J$2:$J$8),0)),1,0)</f>
        <v>0</v>
      </c>
      <c r="N1158" s="1">
        <f>IFERROR(IF(VLOOKUP($D1158,'VLookup Lists'!$B$11:$C$29,2,FALSE)="FLIP",1,0),"")</f>
        <v>0</v>
      </c>
      <c r="O1158" s="1" t="b">
        <f>ISNUMBER(MATCH($E1158,'VLookup Lists'!$E$2:$E$17,0))</f>
        <v>0</v>
      </c>
    </row>
    <row r="1159" spans="1:15" ht="15.75" customHeight="1" x14ac:dyDescent="0.2">
      <c r="A1159" s="1" t="str">
        <f t="shared" si="4"/>
        <v>OFVP</v>
      </c>
      <c r="B1159" s="1" t="s">
        <v>103</v>
      </c>
      <c r="D1159" s="1">
        <v>2774</v>
      </c>
      <c r="E1159" s="1" t="s">
        <v>109</v>
      </c>
      <c r="G1159" s="38">
        <v>45688</v>
      </c>
      <c r="H1159" s="39">
        <v>0</v>
      </c>
      <c r="I1159" s="1">
        <v>2026</v>
      </c>
      <c r="J1159" s="1" t="s">
        <v>93</v>
      </c>
      <c r="K1159" s="1" t="s">
        <v>94</v>
      </c>
      <c r="L1159" s="1" t="s">
        <v>33</v>
      </c>
      <c r="M1159" s="1">
        <f>IF(ISNUMBER(MATCH(E1159,_xlfn.VSTACK('VLookup Lists'!$E$2:$E$17,'VLookup Lists'!$H$2:$H$38,'VLookup Lists'!$J$2:$J$8),0)),1,0)</f>
        <v>0</v>
      </c>
      <c r="N1159" s="1">
        <f>IFERROR(IF(VLOOKUP($D1159,'VLookup Lists'!$B$11:$C$29,2,FALSE)="FLIP",1,0),"")</f>
        <v>0</v>
      </c>
      <c r="O1159" s="1" t="b">
        <f>ISNUMBER(MATCH($E1159,'VLookup Lists'!$E$2:$E$17,0))</f>
        <v>0</v>
      </c>
    </row>
    <row r="1160" spans="1:15" ht="15.75" customHeight="1" x14ac:dyDescent="0.2">
      <c r="A1160" s="1" t="str">
        <f t="shared" si="4"/>
        <v>OFVP</v>
      </c>
      <c r="B1160" s="1" t="s">
        <v>103</v>
      </c>
      <c r="D1160" s="1">
        <v>2774</v>
      </c>
      <c r="E1160" s="1" t="s">
        <v>109</v>
      </c>
      <c r="G1160" s="38">
        <v>45688</v>
      </c>
      <c r="H1160" s="39">
        <v>0</v>
      </c>
      <c r="I1160" s="1">
        <v>2026</v>
      </c>
      <c r="J1160" s="1" t="s">
        <v>93</v>
      </c>
      <c r="K1160" s="1" t="s">
        <v>94</v>
      </c>
      <c r="L1160" s="1" t="s">
        <v>160</v>
      </c>
      <c r="M1160" s="1">
        <f>IF(ISNUMBER(MATCH(E1160,_xlfn.VSTACK('VLookup Lists'!$E$2:$E$17,'VLookup Lists'!$H$2:$H$38,'VLookup Lists'!$J$2:$J$8),0)),1,0)</f>
        <v>0</v>
      </c>
      <c r="N1160" s="1">
        <f>IFERROR(IF(VLOOKUP($D1160,'VLookup Lists'!$B$11:$C$29,2,FALSE)="FLIP",1,0),"")</f>
        <v>0</v>
      </c>
      <c r="O1160" s="1" t="b">
        <f>ISNUMBER(MATCH($E1160,'VLookup Lists'!$E$2:$E$17,0))</f>
        <v>0</v>
      </c>
    </row>
    <row r="1161" spans="1:15" ht="15.75" customHeight="1" x14ac:dyDescent="0.2">
      <c r="A1161" s="1" t="str">
        <f t="shared" si="4"/>
        <v>OFVP</v>
      </c>
      <c r="B1161" s="1" t="s">
        <v>103</v>
      </c>
      <c r="D1161" s="1">
        <v>2774</v>
      </c>
      <c r="E1161" s="1" t="s">
        <v>327</v>
      </c>
      <c r="G1161" s="38"/>
      <c r="H1161" s="39">
        <v>0</v>
      </c>
      <c r="I1161" s="1">
        <v>2026</v>
      </c>
      <c r="J1161" s="1" t="s">
        <v>93</v>
      </c>
      <c r="K1161" s="1" t="s">
        <v>94</v>
      </c>
      <c r="L1161" s="1" t="s">
        <v>31</v>
      </c>
      <c r="M1161" s="1">
        <f>IF(ISNUMBER(MATCH(E1161,_xlfn.VSTACK('VLookup Lists'!$E$2:$E$17,'VLookup Lists'!$H$2:$H$38,'VLookup Lists'!$J$2:$J$8),0)),1,0)</f>
        <v>0</v>
      </c>
      <c r="N1161" s="1">
        <f>IFERROR(IF(VLOOKUP($D1161,'VLookup Lists'!$B$11:$C$29,2,FALSE)="FLIP",1,0),"")</f>
        <v>0</v>
      </c>
      <c r="O1161" s="1" t="b">
        <f>ISNUMBER(MATCH($E1161,'VLookup Lists'!$E$2:$E$17,0))</f>
        <v>0</v>
      </c>
    </row>
    <row r="1162" spans="1:15" ht="15.75" customHeight="1" x14ac:dyDescent="0.2">
      <c r="A1162" s="1" t="str">
        <f t="shared" si="4"/>
        <v>OFVP</v>
      </c>
      <c r="B1162" s="1" t="s">
        <v>103</v>
      </c>
      <c r="D1162" s="1">
        <v>2774</v>
      </c>
      <c r="E1162" s="1" t="s">
        <v>327</v>
      </c>
      <c r="G1162" s="38">
        <v>45688</v>
      </c>
      <c r="H1162" s="39">
        <v>0</v>
      </c>
      <c r="I1162" s="1">
        <v>2026</v>
      </c>
      <c r="J1162" s="1" t="s">
        <v>93</v>
      </c>
      <c r="K1162" s="1" t="s">
        <v>94</v>
      </c>
      <c r="L1162" s="1" t="s">
        <v>55</v>
      </c>
      <c r="M1162" s="1">
        <f>IF(ISNUMBER(MATCH(E1162,_xlfn.VSTACK('VLookup Lists'!$E$2:$E$17,'VLookup Lists'!$H$2:$H$38,'VLookup Lists'!$J$2:$J$8),0)),1,0)</f>
        <v>0</v>
      </c>
      <c r="N1162" s="1">
        <f>IFERROR(IF(VLOOKUP($D1162,'VLookup Lists'!$B$11:$C$29,2,FALSE)="FLIP",1,0),"")</f>
        <v>0</v>
      </c>
      <c r="O1162" s="1" t="b">
        <f>ISNUMBER(MATCH($E1162,'VLookup Lists'!$E$2:$E$17,0))</f>
        <v>0</v>
      </c>
    </row>
    <row r="1163" spans="1:15" ht="15.75" customHeight="1" x14ac:dyDescent="0.2">
      <c r="A1163" s="1" t="str">
        <f t="shared" si="4"/>
        <v>OFVP</v>
      </c>
      <c r="B1163" s="1" t="s">
        <v>103</v>
      </c>
      <c r="D1163" s="1">
        <v>2774</v>
      </c>
      <c r="E1163" s="1" t="s">
        <v>327</v>
      </c>
      <c r="G1163" s="38">
        <v>45688</v>
      </c>
      <c r="H1163" s="39">
        <v>0</v>
      </c>
      <c r="I1163" s="1">
        <v>2026</v>
      </c>
      <c r="J1163" s="1" t="s">
        <v>93</v>
      </c>
      <c r="K1163" s="1" t="s">
        <v>94</v>
      </c>
      <c r="L1163" s="1" t="s">
        <v>38</v>
      </c>
      <c r="M1163" s="1">
        <f>IF(ISNUMBER(MATCH(E1163,_xlfn.VSTACK('VLookup Lists'!$E$2:$E$17,'VLookup Lists'!$H$2:$H$38,'VLookup Lists'!$J$2:$J$8),0)),1,0)</f>
        <v>0</v>
      </c>
      <c r="N1163" s="1">
        <f>IFERROR(IF(VLOOKUP($D1163,'VLookup Lists'!$B$11:$C$29,2,FALSE)="FLIP",1,0),"")</f>
        <v>0</v>
      </c>
      <c r="O1163" s="1" t="b">
        <f>ISNUMBER(MATCH($E1163,'VLookup Lists'!$E$2:$E$17,0))</f>
        <v>0</v>
      </c>
    </row>
    <row r="1164" spans="1:15" ht="15.75" customHeight="1" x14ac:dyDescent="0.2">
      <c r="A1164" s="1" t="str">
        <f t="shared" si="4"/>
        <v>OFVP</v>
      </c>
      <c r="B1164" s="1" t="s">
        <v>103</v>
      </c>
      <c r="D1164" s="1">
        <v>2774</v>
      </c>
      <c r="E1164" s="1" t="s">
        <v>110</v>
      </c>
      <c r="G1164" s="38">
        <v>45688</v>
      </c>
      <c r="H1164" s="39">
        <v>0</v>
      </c>
      <c r="I1164" s="1">
        <v>2026</v>
      </c>
      <c r="J1164" s="1" t="s">
        <v>93</v>
      </c>
      <c r="K1164" s="1" t="s">
        <v>94</v>
      </c>
      <c r="L1164" s="1" t="s">
        <v>28</v>
      </c>
      <c r="M1164" s="1">
        <f>IF(ISNUMBER(MATCH(E1164,_xlfn.VSTACK('VLookup Lists'!$E$2:$E$17,'VLookup Lists'!$H$2:$H$38,'VLookup Lists'!$J$2:$J$8),0)),1,0)</f>
        <v>1</v>
      </c>
      <c r="N1164" s="1">
        <f>IFERROR(IF(VLOOKUP($D1164,'VLookup Lists'!$B$11:$C$29,2,FALSE)="FLIP",1,0),"")</f>
        <v>0</v>
      </c>
      <c r="O1164" s="1" t="b">
        <f>ISNUMBER(MATCH($E1164,'VLookup Lists'!$E$2:$E$17,0))</f>
        <v>1</v>
      </c>
    </row>
    <row r="1165" spans="1:15" ht="15.75" customHeight="1" x14ac:dyDescent="0.2">
      <c r="A1165" s="1" t="str">
        <f t="shared" si="4"/>
        <v>OFVP</v>
      </c>
      <c r="B1165" s="1" t="s">
        <v>103</v>
      </c>
      <c r="D1165" s="1">
        <v>2774</v>
      </c>
      <c r="E1165" s="1" t="s">
        <v>110</v>
      </c>
      <c r="G1165" s="38">
        <v>45688</v>
      </c>
      <c r="H1165" s="39">
        <v>0</v>
      </c>
      <c r="I1165" s="1">
        <v>2026</v>
      </c>
      <c r="J1165" s="1" t="s">
        <v>93</v>
      </c>
      <c r="K1165" s="1" t="s">
        <v>94</v>
      </c>
      <c r="L1165" s="1" t="s">
        <v>32</v>
      </c>
      <c r="M1165" s="1">
        <f>IF(ISNUMBER(MATCH(E1165,_xlfn.VSTACK('VLookup Lists'!$E$2:$E$17,'VLookup Lists'!$H$2:$H$38,'VLookup Lists'!$J$2:$J$8),0)),1,0)</f>
        <v>1</v>
      </c>
      <c r="N1165" s="1">
        <f>IFERROR(IF(VLOOKUP($D1165,'VLookup Lists'!$B$11:$C$29,2,FALSE)="FLIP",1,0),"")</f>
        <v>0</v>
      </c>
      <c r="O1165" s="1" t="b">
        <f>ISNUMBER(MATCH($E1165,'VLookup Lists'!$E$2:$E$17,0))</f>
        <v>1</v>
      </c>
    </row>
    <row r="1166" spans="1:15" ht="15.75" customHeight="1" x14ac:dyDescent="0.2">
      <c r="A1166" s="1" t="str">
        <f t="shared" si="4"/>
        <v>OFVP</v>
      </c>
      <c r="B1166" s="1" t="s">
        <v>103</v>
      </c>
      <c r="D1166" s="1">
        <v>2774</v>
      </c>
      <c r="E1166" s="1" t="s">
        <v>110</v>
      </c>
      <c r="G1166" s="38">
        <v>45688</v>
      </c>
      <c r="H1166" s="39">
        <v>0</v>
      </c>
      <c r="I1166" s="1">
        <v>2026</v>
      </c>
      <c r="J1166" s="1" t="s">
        <v>93</v>
      </c>
      <c r="K1166" s="1" t="s">
        <v>94</v>
      </c>
      <c r="L1166" s="1" t="s">
        <v>37</v>
      </c>
      <c r="M1166" s="1">
        <f>IF(ISNUMBER(MATCH(E1166,_xlfn.VSTACK('VLookup Lists'!$E$2:$E$17,'VLookup Lists'!$H$2:$H$38,'VLookup Lists'!$J$2:$J$8),0)),1,0)</f>
        <v>1</v>
      </c>
      <c r="N1166" s="1">
        <f>IFERROR(IF(VLOOKUP($D1166,'VLookup Lists'!$B$11:$C$29,2,FALSE)="FLIP",1,0),"")</f>
        <v>0</v>
      </c>
      <c r="O1166" s="1" t="b">
        <f>ISNUMBER(MATCH($E1166,'VLookup Lists'!$E$2:$E$17,0))</f>
        <v>1</v>
      </c>
    </row>
    <row r="1167" spans="1:15" ht="15.75" customHeight="1" x14ac:dyDescent="0.2">
      <c r="A1167" s="1" t="str">
        <f t="shared" si="4"/>
        <v>OFVP</v>
      </c>
      <c r="B1167" s="1" t="s">
        <v>103</v>
      </c>
      <c r="D1167" s="1">
        <v>2774</v>
      </c>
      <c r="E1167" s="1" t="s">
        <v>162</v>
      </c>
      <c r="G1167" s="38">
        <v>45688</v>
      </c>
      <c r="H1167" s="39">
        <v>0</v>
      </c>
      <c r="I1167" s="1">
        <v>2026</v>
      </c>
      <c r="J1167" s="1" t="s">
        <v>93</v>
      </c>
      <c r="K1167" s="1" t="s">
        <v>94</v>
      </c>
      <c r="L1167" s="1" t="s">
        <v>52</v>
      </c>
      <c r="M1167" s="1">
        <f>IF(ISNUMBER(MATCH(E1167,_xlfn.VSTACK('VLookup Lists'!$E$2:$E$17,'VLookup Lists'!$H$2:$H$38,'VLookup Lists'!$J$2:$J$8),0)),1,0)</f>
        <v>0</v>
      </c>
      <c r="N1167" s="1">
        <f>IFERROR(IF(VLOOKUP($D1167,'VLookup Lists'!$B$11:$C$29,2,FALSE)="FLIP",1,0),"")</f>
        <v>0</v>
      </c>
      <c r="O1167" s="1" t="b">
        <f>ISNUMBER(MATCH($E1167,'VLookup Lists'!$E$2:$E$17,0))</f>
        <v>0</v>
      </c>
    </row>
    <row r="1168" spans="1:15" ht="15.75" customHeight="1" x14ac:dyDescent="0.2">
      <c r="A1168" s="1" t="str">
        <f t="shared" si="4"/>
        <v>OFVP</v>
      </c>
      <c r="B1168" s="1" t="s">
        <v>103</v>
      </c>
      <c r="D1168" s="1">
        <v>2774</v>
      </c>
      <c r="E1168" s="1" t="s">
        <v>162</v>
      </c>
      <c r="G1168" s="38">
        <v>45688</v>
      </c>
      <c r="H1168" s="39">
        <v>0</v>
      </c>
      <c r="I1168" s="1">
        <v>2026</v>
      </c>
      <c r="J1168" s="1" t="s">
        <v>93</v>
      </c>
      <c r="K1168" s="1" t="s">
        <v>94</v>
      </c>
      <c r="L1168" s="1" t="s">
        <v>37</v>
      </c>
      <c r="M1168" s="1">
        <f>IF(ISNUMBER(MATCH(E1168,_xlfn.VSTACK('VLookup Lists'!$E$2:$E$17,'VLookup Lists'!$H$2:$H$38,'VLookup Lists'!$J$2:$J$8),0)),1,0)</f>
        <v>0</v>
      </c>
      <c r="N1168" s="1">
        <f>IFERROR(IF(VLOOKUP($D1168,'VLookup Lists'!$B$11:$C$29,2,FALSE)="FLIP",1,0),"")</f>
        <v>0</v>
      </c>
      <c r="O1168" s="1" t="b">
        <f>ISNUMBER(MATCH($E1168,'VLookup Lists'!$E$2:$E$17,0))</f>
        <v>0</v>
      </c>
    </row>
    <row r="1169" spans="1:15" ht="15.75" customHeight="1" x14ac:dyDescent="0.2">
      <c r="A1169" s="1" t="str">
        <f t="shared" si="4"/>
        <v>OFVP</v>
      </c>
      <c r="B1169" s="1" t="s">
        <v>103</v>
      </c>
      <c r="D1169" s="1">
        <v>2774</v>
      </c>
      <c r="E1169" s="1" t="s">
        <v>163</v>
      </c>
      <c r="G1169" s="38">
        <v>45688</v>
      </c>
      <c r="H1169" s="39">
        <v>0</v>
      </c>
      <c r="I1169" s="1">
        <v>2026</v>
      </c>
      <c r="J1169" s="1" t="s">
        <v>93</v>
      </c>
      <c r="K1169" s="1" t="s">
        <v>94</v>
      </c>
      <c r="L1169" s="1" t="s">
        <v>27</v>
      </c>
      <c r="M1169" s="1">
        <f>IF(ISNUMBER(MATCH(E1169,_xlfn.VSTACK('VLookup Lists'!$E$2:$E$17,'VLookup Lists'!$H$2:$H$38,'VLookup Lists'!$J$2:$J$8),0)),1,0)</f>
        <v>0</v>
      </c>
      <c r="N1169" s="1">
        <f>IFERROR(IF(VLOOKUP($D1169,'VLookup Lists'!$B$11:$C$29,2,FALSE)="FLIP",1,0),"")</f>
        <v>0</v>
      </c>
      <c r="O1169" s="1" t="b">
        <f>ISNUMBER(MATCH($E1169,'VLookup Lists'!$E$2:$E$17,0))</f>
        <v>0</v>
      </c>
    </row>
    <row r="1170" spans="1:15" ht="15.75" customHeight="1" x14ac:dyDescent="0.2">
      <c r="A1170" s="1" t="str">
        <f t="shared" si="4"/>
        <v>OFVP</v>
      </c>
      <c r="B1170" s="1" t="s">
        <v>103</v>
      </c>
      <c r="D1170" s="1">
        <v>2774</v>
      </c>
      <c r="E1170" s="1" t="s">
        <v>223</v>
      </c>
      <c r="G1170" s="38">
        <v>45688</v>
      </c>
      <c r="H1170" s="39">
        <v>0</v>
      </c>
      <c r="I1170" s="1">
        <v>2026</v>
      </c>
      <c r="J1170" s="1" t="s">
        <v>93</v>
      </c>
      <c r="K1170" s="1" t="s">
        <v>94</v>
      </c>
      <c r="L1170" s="1" t="s">
        <v>59</v>
      </c>
      <c r="M1170" s="1">
        <f>IF(ISNUMBER(MATCH(E1170,_xlfn.VSTACK('VLookup Lists'!$E$2:$E$17,'VLookup Lists'!$H$2:$H$38,'VLookup Lists'!$J$2:$J$8),0)),1,0)</f>
        <v>0</v>
      </c>
      <c r="N1170" s="1">
        <f>IFERROR(IF(VLOOKUP($D1170,'VLookup Lists'!$B$11:$C$29,2,FALSE)="FLIP",1,0),"")</f>
        <v>0</v>
      </c>
      <c r="O1170" s="1" t="b">
        <f>ISNUMBER(MATCH($E1170,'VLookup Lists'!$E$2:$E$17,0))</f>
        <v>0</v>
      </c>
    </row>
    <row r="1171" spans="1:15" ht="15.75" customHeight="1" x14ac:dyDescent="0.2">
      <c r="A1171" s="1" t="str">
        <f t="shared" si="4"/>
        <v>OFVP</v>
      </c>
      <c r="B1171" s="1" t="s">
        <v>103</v>
      </c>
      <c r="D1171" s="1">
        <v>2774</v>
      </c>
      <c r="E1171" s="1" t="s">
        <v>924</v>
      </c>
      <c r="G1171" s="38">
        <v>45688</v>
      </c>
      <c r="H1171" s="39">
        <v>0</v>
      </c>
      <c r="I1171" s="1">
        <v>2026</v>
      </c>
      <c r="J1171" s="1" t="s">
        <v>93</v>
      </c>
      <c r="K1171" s="1" t="s">
        <v>94</v>
      </c>
      <c r="L1171" s="1" t="s">
        <v>52</v>
      </c>
      <c r="M1171" s="1">
        <f>IF(ISNUMBER(MATCH(E1171,_xlfn.VSTACK('VLookup Lists'!$E$2:$E$17,'VLookup Lists'!$H$2:$H$38,'VLookup Lists'!$J$2:$J$8),0)),1,0)</f>
        <v>0</v>
      </c>
      <c r="N1171" s="1">
        <f>IFERROR(IF(VLOOKUP($D1171,'VLookup Lists'!$B$11:$C$29,2,FALSE)="FLIP",1,0),"")</f>
        <v>0</v>
      </c>
      <c r="O1171" s="1" t="b">
        <f>ISNUMBER(MATCH($E1171,'VLookup Lists'!$E$2:$E$17,0))</f>
        <v>0</v>
      </c>
    </row>
    <row r="1172" spans="1:15" ht="15.75" customHeight="1" x14ac:dyDescent="0.2">
      <c r="A1172" s="1" t="str">
        <f t="shared" si="4"/>
        <v>OFVP</v>
      </c>
      <c r="B1172" s="1" t="s">
        <v>103</v>
      </c>
      <c r="D1172" s="1">
        <v>2774</v>
      </c>
      <c r="E1172" s="1" t="s">
        <v>711</v>
      </c>
      <c r="G1172" s="38">
        <v>45688</v>
      </c>
      <c r="H1172" s="39">
        <v>0</v>
      </c>
      <c r="I1172" s="1">
        <v>2026</v>
      </c>
      <c r="J1172" s="1" t="s">
        <v>93</v>
      </c>
      <c r="K1172" s="1" t="s">
        <v>94</v>
      </c>
      <c r="L1172" s="1" t="s">
        <v>100</v>
      </c>
      <c r="M1172" s="1">
        <f>IF(ISNUMBER(MATCH(E1172,_xlfn.VSTACK('VLookup Lists'!$E$2:$E$17,'VLookup Lists'!$H$2:$H$38,'VLookup Lists'!$J$2:$J$8),0)),1,0)</f>
        <v>0</v>
      </c>
      <c r="N1172" s="1">
        <f>IFERROR(IF(VLOOKUP($D1172,'VLookup Lists'!$B$11:$C$29,2,FALSE)="FLIP",1,0),"")</f>
        <v>0</v>
      </c>
      <c r="O1172" s="1" t="b">
        <f>ISNUMBER(MATCH($E1172,'VLookup Lists'!$E$2:$E$17,0))</f>
        <v>0</v>
      </c>
    </row>
    <row r="1173" spans="1:15" ht="15.75" customHeight="1" x14ac:dyDescent="0.2">
      <c r="A1173" s="1" t="str">
        <f t="shared" si="4"/>
        <v>OFVP</v>
      </c>
      <c r="B1173" s="1" t="s">
        <v>103</v>
      </c>
      <c r="D1173" s="1">
        <v>2774</v>
      </c>
      <c r="E1173" s="1" t="s">
        <v>711</v>
      </c>
      <c r="G1173" s="38">
        <v>45688</v>
      </c>
      <c r="H1173" s="39">
        <v>0</v>
      </c>
      <c r="I1173" s="1">
        <v>2026</v>
      </c>
      <c r="J1173" s="1" t="s">
        <v>93</v>
      </c>
      <c r="K1173" s="1" t="s">
        <v>94</v>
      </c>
      <c r="L1173" s="1" t="s">
        <v>50</v>
      </c>
      <c r="M1173" s="1">
        <f>IF(ISNUMBER(MATCH(E1173,_xlfn.VSTACK('VLookup Lists'!$E$2:$E$17,'VLookup Lists'!$H$2:$H$38,'VLookup Lists'!$J$2:$J$8),0)),1,0)</f>
        <v>0</v>
      </c>
      <c r="N1173" s="1">
        <f>IFERROR(IF(VLOOKUP($D1173,'VLookup Lists'!$B$11:$C$29,2,FALSE)="FLIP",1,0),"")</f>
        <v>0</v>
      </c>
      <c r="O1173" s="1" t="b">
        <f>ISNUMBER(MATCH($E1173,'VLookup Lists'!$E$2:$E$17,0))</f>
        <v>0</v>
      </c>
    </row>
    <row r="1174" spans="1:15" ht="15.75" customHeight="1" x14ac:dyDescent="0.2">
      <c r="A1174" s="1" t="str">
        <f t="shared" si="4"/>
        <v>OFVP</v>
      </c>
      <c r="B1174" s="1" t="s">
        <v>103</v>
      </c>
      <c r="D1174" s="1">
        <v>2774</v>
      </c>
      <c r="E1174" s="1" t="s">
        <v>711</v>
      </c>
      <c r="G1174" s="38">
        <v>45688</v>
      </c>
      <c r="H1174" s="39">
        <v>0</v>
      </c>
      <c r="I1174" s="1">
        <v>2026</v>
      </c>
      <c r="J1174" s="1" t="s">
        <v>93</v>
      </c>
      <c r="K1174" s="1" t="s">
        <v>94</v>
      </c>
      <c r="L1174" s="1" t="s">
        <v>55</v>
      </c>
      <c r="M1174" s="1">
        <f>IF(ISNUMBER(MATCH(E1174,_xlfn.VSTACK('VLookup Lists'!$E$2:$E$17,'VLookup Lists'!$H$2:$H$38,'VLookup Lists'!$J$2:$J$8),0)),1,0)</f>
        <v>0</v>
      </c>
      <c r="N1174" s="1">
        <f>IFERROR(IF(VLOOKUP($D1174,'VLookup Lists'!$B$11:$C$29,2,FALSE)="FLIP",1,0),"")</f>
        <v>0</v>
      </c>
      <c r="O1174" s="1" t="b">
        <f>ISNUMBER(MATCH($E1174,'VLookup Lists'!$E$2:$E$17,0))</f>
        <v>0</v>
      </c>
    </row>
    <row r="1175" spans="1:15" ht="15.75" customHeight="1" x14ac:dyDescent="0.2">
      <c r="A1175" s="1" t="str">
        <f t="shared" si="4"/>
        <v>OFVP</v>
      </c>
      <c r="B1175" s="1" t="s">
        <v>103</v>
      </c>
      <c r="D1175" s="1">
        <v>2774</v>
      </c>
      <c r="E1175" s="1" t="s">
        <v>111</v>
      </c>
      <c r="G1175" s="38">
        <v>45688</v>
      </c>
      <c r="H1175" s="39">
        <v>0</v>
      </c>
      <c r="I1175" s="1">
        <v>2026</v>
      </c>
      <c r="J1175" s="1" t="s">
        <v>93</v>
      </c>
      <c r="K1175" s="1" t="s">
        <v>94</v>
      </c>
      <c r="L1175" s="1" t="s">
        <v>33</v>
      </c>
      <c r="M1175" s="1">
        <f>IF(ISNUMBER(MATCH(E1175,_xlfn.VSTACK('VLookup Lists'!$E$2:$E$17,'VLookup Lists'!$H$2:$H$38,'VLookup Lists'!$J$2:$J$8),0)),1,0)</f>
        <v>1</v>
      </c>
      <c r="N1175" s="1">
        <f>IFERROR(IF(VLOOKUP($D1175,'VLookup Lists'!$B$11:$C$29,2,FALSE)="FLIP",1,0),"")</f>
        <v>0</v>
      </c>
      <c r="O1175" s="1" t="b">
        <f>ISNUMBER(MATCH($E1175,'VLookup Lists'!$E$2:$E$17,0))</f>
        <v>1</v>
      </c>
    </row>
    <row r="1176" spans="1:15" ht="15.75" customHeight="1" x14ac:dyDescent="0.2">
      <c r="A1176" s="1" t="str">
        <f t="shared" si="4"/>
        <v>OFVP</v>
      </c>
      <c r="B1176" s="1" t="s">
        <v>103</v>
      </c>
      <c r="D1176" s="1">
        <v>2774</v>
      </c>
      <c r="E1176" s="1" t="s">
        <v>112</v>
      </c>
      <c r="G1176" s="38">
        <v>45688</v>
      </c>
      <c r="H1176" s="39">
        <v>0</v>
      </c>
      <c r="I1176" s="1">
        <v>2026</v>
      </c>
      <c r="J1176" s="1" t="s">
        <v>93</v>
      </c>
      <c r="K1176" s="1" t="s">
        <v>94</v>
      </c>
      <c r="L1176" s="1" t="s">
        <v>39</v>
      </c>
      <c r="M1176" s="1">
        <f>IF(ISNUMBER(MATCH(E1176,_xlfn.VSTACK('VLookup Lists'!$E$2:$E$17,'VLookup Lists'!$H$2:$H$38,'VLookup Lists'!$J$2:$J$8),0)),1,0)</f>
        <v>1</v>
      </c>
      <c r="N1176" s="1">
        <f>IFERROR(IF(VLOOKUP($D1176,'VLookup Lists'!$B$11:$C$29,2,FALSE)="FLIP",1,0),"")</f>
        <v>0</v>
      </c>
      <c r="O1176" s="1" t="b">
        <f>ISNUMBER(MATCH($E1176,'VLookup Lists'!$E$2:$E$17,0))</f>
        <v>0</v>
      </c>
    </row>
    <row r="1177" spans="1:15" ht="15.75" customHeight="1" x14ac:dyDescent="0.2">
      <c r="A1177" s="1" t="str">
        <f t="shared" si="4"/>
        <v>OFVP</v>
      </c>
      <c r="B1177" s="1" t="s">
        <v>103</v>
      </c>
      <c r="D1177" s="1">
        <v>2774</v>
      </c>
      <c r="E1177" s="1" t="s">
        <v>112</v>
      </c>
      <c r="G1177" s="38">
        <v>45688</v>
      </c>
      <c r="H1177" s="39">
        <v>0</v>
      </c>
      <c r="I1177" s="1">
        <v>2026</v>
      </c>
      <c r="J1177" s="1" t="s">
        <v>93</v>
      </c>
      <c r="K1177" s="1" t="s">
        <v>94</v>
      </c>
      <c r="L1177" s="1" t="s">
        <v>70</v>
      </c>
      <c r="M1177" s="1">
        <f>IF(ISNUMBER(MATCH(E1177,_xlfn.VSTACK('VLookup Lists'!$E$2:$E$17,'VLookup Lists'!$H$2:$H$38,'VLookup Lists'!$J$2:$J$8),0)),1,0)</f>
        <v>1</v>
      </c>
      <c r="N1177" s="1">
        <f>IFERROR(IF(VLOOKUP($D1177,'VLookup Lists'!$B$11:$C$29,2,FALSE)="FLIP",1,0),"")</f>
        <v>0</v>
      </c>
      <c r="O1177" s="1" t="b">
        <f>ISNUMBER(MATCH($E1177,'VLookup Lists'!$E$2:$E$17,0))</f>
        <v>0</v>
      </c>
    </row>
    <row r="1178" spans="1:15" ht="15.75" customHeight="1" x14ac:dyDescent="0.2">
      <c r="A1178" s="1" t="str">
        <f t="shared" si="4"/>
        <v>OFVP</v>
      </c>
      <c r="B1178" s="1" t="s">
        <v>103</v>
      </c>
      <c r="D1178" s="1">
        <v>2774</v>
      </c>
      <c r="E1178" s="1" t="s">
        <v>113</v>
      </c>
      <c r="G1178" s="38">
        <v>45688</v>
      </c>
      <c r="H1178" s="39">
        <v>0</v>
      </c>
      <c r="I1178" s="1">
        <v>2026</v>
      </c>
      <c r="J1178" s="1" t="s">
        <v>93</v>
      </c>
      <c r="K1178" s="1" t="s">
        <v>94</v>
      </c>
      <c r="L1178" s="1" t="s">
        <v>41</v>
      </c>
      <c r="M1178" s="1">
        <f>IF(ISNUMBER(MATCH(E1178,_xlfn.VSTACK('VLookup Lists'!$E$2:$E$17,'VLookup Lists'!$H$2:$H$38,'VLookup Lists'!$J$2:$J$8),0)),1,0)</f>
        <v>1</v>
      </c>
      <c r="N1178" s="1">
        <f>IFERROR(IF(VLOOKUP($D1178,'VLookup Lists'!$B$11:$C$29,2,FALSE)="FLIP",1,0),"")</f>
        <v>0</v>
      </c>
      <c r="O1178" s="1" t="b">
        <f>ISNUMBER(MATCH($E1178,'VLookup Lists'!$E$2:$E$17,0))</f>
        <v>1</v>
      </c>
    </row>
    <row r="1179" spans="1:15" ht="15.75" customHeight="1" x14ac:dyDescent="0.2">
      <c r="A1179" s="1" t="str">
        <f t="shared" si="4"/>
        <v>OFVP</v>
      </c>
      <c r="B1179" s="1" t="s">
        <v>103</v>
      </c>
      <c r="D1179" s="1">
        <v>2774</v>
      </c>
      <c r="E1179" s="1" t="s">
        <v>346</v>
      </c>
      <c r="G1179" s="38">
        <v>45688</v>
      </c>
      <c r="H1179" s="39">
        <v>0</v>
      </c>
      <c r="I1179" s="1">
        <v>2026</v>
      </c>
      <c r="J1179" s="1" t="s">
        <v>93</v>
      </c>
      <c r="K1179" s="1" t="s">
        <v>94</v>
      </c>
      <c r="L1179" s="1" t="s">
        <v>100</v>
      </c>
      <c r="M1179" s="1">
        <f>IF(ISNUMBER(MATCH(E1179,_xlfn.VSTACK('VLookup Lists'!$E$2:$E$17,'VLookup Lists'!$H$2:$H$38,'VLookup Lists'!$J$2:$J$8),0)),1,0)</f>
        <v>1</v>
      </c>
      <c r="N1179" s="1">
        <f>IFERROR(IF(VLOOKUP($D1179,'VLookup Lists'!$B$11:$C$29,2,FALSE)="FLIP",1,0),"")</f>
        <v>0</v>
      </c>
      <c r="O1179" s="1" t="b">
        <f>ISNUMBER(MATCH($E1179,'VLookup Lists'!$E$2:$E$17,0))</f>
        <v>1</v>
      </c>
    </row>
    <row r="1180" spans="1:15" ht="15.75" customHeight="1" x14ac:dyDescent="0.2">
      <c r="A1180" s="1" t="str">
        <f t="shared" si="4"/>
        <v>OFVP</v>
      </c>
      <c r="B1180" s="1" t="s">
        <v>103</v>
      </c>
      <c r="D1180" s="1">
        <v>2774</v>
      </c>
      <c r="E1180" s="1" t="s">
        <v>346</v>
      </c>
      <c r="G1180" s="38">
        <v>45169</v>
      </c>
      <c r="H1180" s="39">
        <v>0</v>
      </c>
      <c r="I1180" s="1">
        <v>2026</v>
      </c>
      <c r="J1180" s="1" t="s">
        <v>93</v>
      </c>
      <c r="K1180" s="1" t="s">
        <v>94</v>
      </c>
      <c r="L1180" s="1" t="s">
        <v>31</v>
      </c>
      <c r="M1180" s="1">
        <f>IF(ISNUMBER(MATCH(E1180,_xlfn.VSTACK('VLookup Lists'!$E$2:$E$17,'VLookup Lists'!$H$2:$H$38,'VLookup Lists'!$J$2:$J$8),0)),1,0)</f>
        <v>1</v>
      </c>
      <c r="N1180" s="1">
        <f>IFERROR(IF(VLOOKUP($D1180,'VLookup Lists'!$B$11:$C$29,2,FALSE)="FLIP",1,0),"")</f>
        <v>0</v>
      </c>
      <c r="O1180" s="1" t="b">
        <f>ISNUMBER(MATCH($E1180,'VLookup Lists'!$E$2:$E$17,0))</f>
        <v>1</v>
      </c>
    </row>
    <row r="1181" spans="1:15" ht="15.75" customHeight="1" x14ac:dyDescent="0.2">
      <c r="A1181" s="1" t="str">
        <f t="shared" si="4"/>
        <v>OFVP</v>
      </c>
      <c r="B1181" s="1" t="s">
        <v>103</v>
      </c>
      <c r="D1181" s="1">
        <v>2774</v>
      </c>
      <c r="E1181" s="1" t="s">
        <v>346</v>
      </c>
      <c r="G1181" s="38">
        <v>45688</v>
      </c>
      <c r="H1181" s="39">
        <v>0</v>
      </c>
      <c r="I1181" s="1">
        <v>2026</v>
      </c>
      <c r="J1181" s="1" t="s">
        <v>93</v>
      </c>
      <c r="K1181" s="1" t="s">
        <v>94</v>
      </c>
      <c r="L1181" s="1" t="s">
        <v>38</v>
      </c>
      <c r="M1181" s="1">
        <f>IF(ISNUMBER(MATCH(E1181,_xlfn.VSTACK('VLookup Lists'!$E$2:$E$17,'VLookup Lists'!$H$2:$H$38,'VLookup Lists'!$J$2:$J$8),0)),1,0)</f>
        <v>1</v>
      </c>
      <c r="N1181" s="1">
        <f>IFERROR(IF(VLOOKUP($D1181,'VLookup Lists'!$B$11:$C$29,2,FALSE)="FLIP",1,0),"")</f>
        <v>0</v>
      </c>
      <c r="O1181" s="1" t="b">
        <f>ISNUMBER(MATCH($E1181,'VLookup Lists'!$E$2:$E$17,0))</f>
        <v>1</v>
      </c>
    </row>
    <row r="1182" spans="1:15" ht="15.75" customHeight="1" x14ac:dyDescent="0.2">
      <c r="A1182" s="1" t="str">
        <f t="shared" si="4"/>
        <v>OFVP</v>
      </c>
      <c r="B1182" s="1" t="s">
        <v>103</v>
      </c>
      <c r="D1182" s="1">
        <v>2774</v>
      </c>
      <c r="E1182" s="1" t="s">
        <v>114</v>
      </c>
      <c r="G1182" s="38">
        <v>45688</v>
      </c>
      <c r="H1182" s="39">
        <v>0</v>
      </c>
      <c r="I1182" s="1">
        <v>2026</v>
      </c>
      <c r="J1182" s="1" t="s">
        <v>93</v>
      </c>
      <c r="K1182" s="1" t="s">
        <v>94</v>
      </c>
      <c r="L1182" s="1" t="s">
        <v>29</v>
      </c>
      <c r="M1182" s="1">
        <f>IF(ISNUMBER(MATCH(E1182,_xlfn.VSTACK('VLookup Lists'!$E$2:$E$17,'VLookup Lists'!$H$2:$H$38,'VLookup Lists'!$J$2:$J$8),0)),1,0)</f>
        <v>1</v>
      </c>
      <c r="N1182" s="1">
        <f>IFERROR(IF(VLOOKUP($D1182,'VLookup Lists'!$B$11:$C$29,2,FALSE)="FLIP",1,0),"")</f>
        <v>0</v>
      </c>
      <c r="O1182" s="1" t="b">
        <f>ISNUMBER(MATCH($E1182,'VLookup Lists'!$E$2:$E$17,0))</f>
        <v>0</v>
      </c>
    </row>
    <row r="1183" spans="1:15" ht="15.75" customHeight="1" x14ac:dyDescent="0.2">
      <c r="A1183" s="1" t="str">
        <f t="shared" si="4"/>
        <v>OFVP</v>
      </c>
      <c r="B1183" s="1" t="s">
        <v>103</v>
      </c>
      <c r="D1183" s="1">
        <v>2774</v>
      </c>
      <c r="E1183" s="1" t="s">
        <v>224</v>
      </c>
      <c r="G1183" s="38">
        <v>45688</v>
      </c>
      <c r="H1183" s="39">
        <v>0</v>
      </c>
      <c r="I1183" s="1">
        <v>2026</v>
      </c>
      <c r="J1183" s="1" t="s">
        <v>93</v>
      </c>
      <c r="K1183" s="1" t="s">
        <v>94</v>
      </c>
      <c r="L1183" s="1" t="s">
        <v>70</v>
      </c>
      <c r="M1183" s="1">
        <f>IF(ISNUMBER(MATCH(E1183,_xlfn.VSTACK('VLookup Lists'!$E$2:$E$17,'VLookup Lists'!$H$2:$H$38,'VLookup Lists'!$J$2:$J$8),0)),1,0)</f>
        <v>0</v>
      </c>
      <c r="N1183" s="1">
        <f>IFERROR(IF(VLOOKUP($D1183,'VLookup Lists'!$B$11:$C$29,2,FALSE)="FLIP",1,0),"")</f>
        <v>0</v>
      </c>
      <c r="O1183" s="1" t="b">
        <f>ISNUMBER(MATCH($E1183,'VLookup Lists'!$E$2:$E$17,0))</f>
        <v>0</v>
      </c>
    </row>
    <row r="1184" spans="1:15" ht="15.75" customHeight="1" x14ac:dyDescent="0.2">
      <c r="A1184" s="1" t="str">
        <f t="shared" si="4"/>
        <v>OFVP</v>
      </c>
      <c r="B1184" s="1" t="s">
        <v>103</v>
      </c>
      <c r="D1184" s="1">
        <v>2774</v>
      </c>
      <c r="E1184" s="1" t="s">
        <v>347</v>
      </c>
      <c r="G1184" s="38">
        <v>45688</v>
      </c>
      <c r="H1184" s="39">
        <v>0</v>
      </c>
      <c r="I1184" s="1">
        <v>2026</v>
      </c>
      <c r="J1184" s="1" t="s">
        <v>93</v>
      </c>
      <c r="K1184" s="1" t="s">
        <v>94</v>
      </c>
      <c r="L1184" s="1" t="s">
        <v>29</v>
      </c>
      <c r="M1184" s="1">
        <f>IF(ISNUMBER(MATCH(E1184,_xlfn.VSTACK('VLookup Lists'!$E$2:$E$17,'VLookup Lists'!$H$2:$H$38,'VLookup Lists'!$J$2:$J$8),0)),1,0)</f>
        <v>0</v>
      </c>
      <c r="N1184" s="1">
        <f>IFERROR(IF(VLOOKUP($D1184,'VLookup Lists'!$B$11:$C$29,2,FALSE)="FLIP",1,0),"")</f>
        <v>0</v>
      </c>
      <c r="O1184" s="1" t="b">
        <f>ISNUMBER(MATCH($E1184,'VLookup Lists'!$E$2:$E$17,0))</f>
        <v>0</v>
      </c>
    </row>
    <row r="1185" spans="1:15" ht="15.75" customHeight="1" x14ac:dyDescent="0.2">
      <c r="A1185" s="1" t="str">
        <f t="shared" si="4"/>
        <v>OFVP</v>
      </c>
      <c r="B1185" s="1" t="s">
        <v>103</v>
      </c>
      <c r="D1185" s="1">
        <v>2774</v>
      </c>
      <c r="E1185" s="1" t="s">
        <v>347</v>
      </c>
      <c r="G1185" s="38">
        <v>45688</v>
      </c>
      <c r="H1185" s="39">
        <v>0</v>
      </c>
      <c r="I1185" s="1">
        <v>2026</v>
      </c>
      <c r="J1185" s="1" t="s">
        <v>93</v>
      </c>
      <c r="K1185" s="1" t="s">
        <v>94</v>
      </c>
      <c r="L1185" s="1" t="s">
        <v>59</v>
      </c>
      <c r="M1185" s="1">
        <f>IF(ISNUMBER(MATCH(E1185,_xlfn.VSTACK('VLookup Lists'!$E$2:$E$17,'VLookup Lists'!$H$2:$H$38,'VLookup Lists'!$J$2:$J$8),0)),1,0)</f>
        <v>0</v>
      </c>
      <c r="N1185" s="1">
        <f>IFERROR(IF(VLOOKUP($D1185,'VLookup Lists'!$B$11:$C$29,2,FALSE)="FLIP",1,0),"")</f>
        <v>0</v>
      </c>
      <c r="O1185" s="1" t="b">
        <f>ISNUMBER(MATCH($E1185,'VLookup Lists'!$E$2:$E$17,0))</f>
        <v>0</v>
      </c>
    </row>
    <row r="1186" spans="1:15" ht="15.75" customHeight="1" x14ac:dyDescent="0.2">
      <c r="A1186" s="1" t="str">
        <f t="shared" si="4"/>
        <v>OFVP</v>
      </c>
      <c r="B1186" s="1" t="s">
        <v>103</v>
      </c>
      <c r="D1186" s="1">
        <v>2774</v>
      </c>
      <c r="E1186" s="1" t="s">
        <v>225</v>
      </c>
      <c r="G1186" s="38">
        <v>45688</v>
      </c>
      <c r="H1186" s="39">
        <v>0</v>
      </c>
      <c r="I1186" s="1">
        <v>2026</v>
      </c>
      <c r="J1186" s="1" t="s">
        <v>93</v>
      </c>
      <c r="K1186" s="1" t="s">
        <v>94</v>
      </c>
      <c r="L1186" s="1" t="s">
        <v>50</v>
      </c>
      <c r="M1186" s="1">
        <f>IF(ISNUMBER(MATCH(E1186,_xlfn.VSTACK('VLookup Lists'!$E$2:$E$17,'VLookup Lists'!$H$2:$H$38,'VLookup Lists'!$J$2:$J$8),0)),1,0)</f>
        <v>0</v>
      </c>
      <c r="N1186" s="1">
        <f>IFERROR(IF(VLOOKUP($D1186,'VLookup Lists'!$B$11:$C$29,2,FALSE)="FLIP",1,0),"")</f>
        <v>0</v>
      </c>
      <c r="O1186" s="1" t="b">
        <f>ISNUMBER(MATCH($E1186,'VLookup Lists'!$E$2:$E$17,0))</f>
        <v>0</v>
      </c>
    </row>
    <row r="1187" spans="1:15" ht="15.75" customHeight="1" x14ac:dyDescent="0.2">
      <c r="A1187" s="1" t="str">
        <f t="shared" si="4"/>
        <v>OFVP</v>
      </c>
      <c r="B1187" s="1" t="s">
        <v>103</v>
      </c>
      <c r="D1187" s="1">
        <v>2774</v>
      </c>
      <c r="E1187" s="1" t="s">
        <v>225</v>
      </c>
      <c r="G1187" s="38">
        <v>45688</v>
      </c>
      <c r="H1187" s="39">
        <v>0</v>
      </c>
      <c r="I1187" s="1">
        <v>2026</v>
      </c>
      <c r="J1187" s="1" t="s">
        <v>93</v>
      </c>
      <c r="K1187" s="1" t="s">
        <v>94</v>
      </c>
      <c r="L1187" s="1" t="s">
        <v>55</v>
      </c>
      <c r="M1187" s="1">
        <f>IF(ISNUMBER(MATCH(E1187,_xlfn.VSTACK('VLookup Lists'!$E$2:$E$17,'VLookup Lists'!$H$2:$H$38,'VLookup Lists'!$J$2:$J$8),0)),1,0)</f>
        <v>0</v>
      </c>
      <c r="N1187" s="1">
        <f>IFERROR(IF(VLOOKUP($D1187,'VLookup Lists'!$B$11:$C$29,2,FALSE)="FLIP",1,0),"")</f>
        <v>0</v>
      </c>
      <c r="O1187" s="1" t="b">
        <f>ISNUMBER(MATCH($E1187,'VLookup Lists'!$E$2:$E$17,0))</f>
        <v>0</v>
      </c>
    </row>
    <row r="1188" spans="1:15" ht="15.75" customHeight="1" x14ac:dyDescent="0.2">
      <c r="A1188" s="1" t="str">
        <f t="shared" si="4"/>
        <v>OFVP</v>
      </c>
      <c r="B1188" s="1" t="s">
        <v>103</v>
      </c>
      <c r="D1188" s="1">
        <v>2774</v>
      </c>
      <c r="E1188" s="1" t="s">
        <v>225</v>
      </c>
      <c r="G1188" s="38">
        <v>45838</v>
      </c>
      <c r="H1188" s="39">
        <v>0</v>
      </c>
      <c r="I1188" s="1">
        <v>2026</v>
      </c>
      <c r="J1188" s="1" t="s">
        <v>93</v>
      </c>
      <c r="K1188" s="1" t="s">
        <v>94</v>
      </c>
      <c r="L1188" s="1" t="s">
        <v>65</v>
      </c>
      <c r="M1188" s="1">
        <f>IF(ISNUMBER(MATCH(E1188,_xlfn.VSTACK('VLookup Lists'!$E$2:$E$17,'VLookup Lists'!$H$2:$H$38,'VLookup Lists'!$J$2:$J$8),0)),1,0)</f>
        <v>0</v>
      </c>
      <c r="N1188" s="1">
        <f>IFERROR(IF(VLOOKUP($D1188,'VLookup Lists'!$B$11:$C$29,2,FALSE)="FLIP",1,0),"")</f>
        <v>0</v>
      </c>
      <c r="O1188" s="1" t="b">
        <f>ISNUMBER(MATCH($E1188,'VLookup Lists'!$E$2:$E$17,0))</f>
        <v>0</v>
      </c>
    </row>
    <row r="1189" spans="1:15" ht="15.75" customHeight="1" x14ac:dyDescent="0.2">
      <c r="A1189" s="1" t="str">
        <f t="shared" si="4"/>
        <v>OFVP</v>
      </c>
      <c r="B1189" s="1" t="s">
        <v>103</v>
      </c>
      <c r="D1189" s="1">
        <v>2774</v>
      </c>
      <c r="E1189" s="1" t="s">
        <v>164</v>
      </c>
      <c r="G1189" s="38">
        <v>45688</v>
      </c>
      <c r="H1189" s="39">
        <v>0</v>
      </c>
      <c r="I1189" s="1">
        <v>2026</v>
      </c>
      <c r="J1189" s="1" t="s">
        <v>93</v>
      </c>
      <c r="K1189" s="1" t="s">
        <v>94</v>
      </c>
      <c r="L1189" s="1" t="s">
        <v>39</v>
      </c>
      <c r="M1189" s="1">
        <f>IF(ISNUMBER(MATCH(E1189,_xlfn.VSTACK('VLookup Lists'!$E$2:$E$17,'VLookup Lists'!$H$2:$H$38,'VLookup Lists'!$J$2:$J$8),0)),1,0)</f>
        <v>0</v>
      </c>
      <c r="N1189" s="1">
        <f>IFERROR(IF(VLOOKUP($D1189,'VLookup Lists'!$B$11:$C$29,2,FALSE)="FLIP",1,0),"")</f>
        <v>0</v>
      </c>
      <c r="O1189" s="1" t="b">
        <f>ISNUMBER(MATCH($E1189,'VLookup Lists'!$E$2:$E$17,0))</f>
        <v>0</v>
      </c>
    </row>
    <row r="1190" spans="1:15" ht="15.75" customHeight="1" x14ac:dyDescent="0.2">
      <c r="A1190" s="1" t="str">
        <f t="shared" si="4"/>
        <v>OFVP</v>
      </c>
      <c r="B1190" s="1" t="s">
        <v>103</v>
      </c>
      <c r="D1190" s="1">
        <v>2774</v>
      </c>
      <c r="E1190" s="1" t="s">
        <v>164</v>
      </c>
      <c r="G1190" s="38">
        <v>45688</v>
      </c>
      <c r="H1190" s="39">
        <v>0</v>
      </c>
      <c r="I1190" s="1">
        <v>2026</v>
      </c>
      <c r="J1190" s="1" t="s">
        <v>93</v>
      </c>
      <c r="K1190" s="1" t="s">
        <v>94</v>
      </c>
      <c r="L1190" s="1" t="s">
        <v>70</v>
      </c>
      <c r="M1190" s="1">
        <f>IF(ISNUMBER(MATCH(E1190,_xlfn.VSTACK('VLookup Lists'!$E$2:$E$17,'VLookup Lists'!$H$2:$H$38,'VLookup Lists'!$J$2:$J$8),0)),1,0)</f>
        <v>0</v>
      </c>
      <c r="N1190" s="1">
        <f>IFERROR(IF(VLOOKUP($D1190,'VLookup Lists'!$B$11:$C$29,2,FALSE)="FLIP",1,0),"")</f>
        <v>0</v>
      </c>
      <c r="O1190" s="1" t="b">
        <f>ISNUMBER(MATCH($E1190,'VLookup Lists'!$E$2:$E$17,0))</f>
        <v>0</v>
      </c>
    </row>
    <row r="1191" spans="1:15" ht="15.75" customHeight="1" x14ac:dyDescent="0.2">
      <c r="A1191" s="1" t="str">
        <f t="shared" si="4"/>
        <v>OFVP</v>
      </c>
      <c r="B1191" s="1" t="s">
        <v>103</v>
      </c>
      <c r="D1191" s="1">
        <v>2774</v>
      </c>
      <c r="E1191" s="1" t="s">
        <v>226</v>
      </c>
      <c r="G1191" s="38">
        <v>45688</v>
      </c>
      <c r="H1191" s="39">
        <v>0</v>
      </c>
      <c r="I1191" s="1">
        <v>2026</v>
      </c>
      <c r="J1191" s="1" t="s">
        <v>93</v>
      </c>
      <c r="K1191" s="1" t="s">
        <v>94</v>
      </c>
      <c r="L1191" s="1" t="s">
        <v>51</v>
      </c>
      <c r="M1191" s="1">
        <f>IF(ISNUMBER(MATCH(E1191,_xlfn.VSTACK('VLookup Lists'!$E$2:$E$17,'VLookup Lists'!$H$2:$H$38,'VLookup Lists'!$J$2:$J$8),0)),1,0)</f>
        <v>1</v>
      </c>
      <c r="N1191" s="1">
        <f>IFERROR(IF(VLOOKUP($D1191,'VLookup Lists'!$B$11:$C$29,2,FALSE)="FLIP",1,0),"")</f>
        <v>0</v>
      </c>
      <c r="O1191" s="1" t="b">
        <f>ISNUMBER(MATCH($E1191,'VLookup Lists'!$E$2:$E$17,0))</f>
        <v>1</v>
      </c>
    </row>
    <row r="1192" spans="1:15" ht="15.75" customHeight="1" x14ac:dyDescent="0.2">
      <c r="A1192" s="1" t="str">
        <f t="shared" si="4"/>
        <v>OFVP</v>
      </c>
      <c r="B1192" s="1" t="s">
        <v>103</v>
      </c>
      <c r="D1192" s="1">
        <v>2774</v>
      </c>
      <c r="E1192" s="1" t="s">
        <v>226</v>
      </c>
      <c r="G1192" s="38">
        <v>45688</v>
      </c>
      <c r="H1192" s="39">
        <v>0</v>
      </c>
      <c r="I1192" s="1">
        <v>2026</v>
      </c>
      <c r="J1192" s="1" t="s">
        <v>93</v>
      </c>
      <c r="K1192" s="1" t="s">
        <v>94</v>
      </c>
      <c r="L1192" s="1" t="s">
        <v>160</v>
      </c>
      <c r="M1192" s="1">
        <f>IF(ISNUMBER(MATCH(E1192,_xlfn.VSTACK('VLookup Lists'!$E$2:$E$17,'VLookup Lists'!$H$2:$H$38,'VLookup Lists'!$J$2:$J$8),0)),1,0)</f>
        <v>1</v>
      </c>
      <c r="N1192" s="1">
        <f>IFERROR(IF(VLOOKUP($D1192,'VLookup Lists'!$B$11:$C$29,2,FALSE)="FLIP",1,0),"")</f>
        <v>0</v>
      </c>
      <c r="O1192" s="1" t="b">
        <f>ISNUMBER(MATCH($E1192,'VLookup Lists'!$E$2:$E$17,0))</f>
        <v>1</v>
      </c>
    </row>
    <row r="1193" spans="1:15" ht="15.75" customHeight="1" x14ac:dyDescent="0.2">
      <c r="A1193" s="1" t="str">
        <f t="shared" si="4"/>
        <v>OFVP</v>
      </c>
      <c r="B1193" s="1" t="s">
        <v>103</v>
      </c>
      <c r="D1193" s="1">
        <v>2774</v>
      </c>
      <c r="E1193" s="1" t="s">
        <v>1510</v>
      </c>
      <c r="G1193" s="38">
        <v>45688</v>
      </c>
      <c r="H1193" s="39">
        <v>0</v>
      </c>
      <c r="I1193" s="1">
        <v>2026</v>
      </c>
      <c r="J1193" s="1" t="s">
        <v>93</v>
      </c>
      <c r="K1193" s="1" t="s">
        <v>94</v>
      </c>
      <c r="L1193" s="1" t="s">
        <v>100</v>
      </c>
      <c r="M1193" s="1">
        <f>IF(ISNUMBER(MATCH(E1193,_xlfn.VSTACK('VLookup Lists'!$E$2:$E$17,'VLookup Lists'!$H$2:$H$38,'VLookup Lists'!$J$2:$J$8),0)),1,0)</f>
        <v>0</v>
      </c>
      <c r="N1193" s="1">
        <f>IFERROR(IF(VLOOKUP($D1193,'VLookup Lists'!$B$11:$C$29,2,FALSE)="FLIP",1,0),"")</f>
        <v>0</v>
      </c>
      <c r="O1193" s="1" t="b">
        <f>ISNUMBER(MATCH($E1193,'VLookup Lists'!$E$2:$E$17,0))</f>
        <v>0</v>
      </c>
    </row>
    <row r="1194" spans="1:15" ht="15.75" customHeight="1" x14ac:dyDescent="0.2">
      <c r="A1194" s="1" t="str">
        <f t="shared" si="4"/>
        <v>OFVP</v>
      </c>
      <c r="B1194" s="1" t="s">
        <v>103</v>
      </c>
      <c r="D1194" s="1">
        <v>2774</v>
      </c>
      <c r="E1194" s="1" t="s">
        <v>165</v>
      </c>
      <c r="G1194" s="38">
        <v>45688</v>
      </c>
      <c r="H1194" s="39">
        <v>0</v>
      </c>
      <c r="I1194" s="1">
        <v>2026</v>
      </c>
      <c r="J1194" s="1" t="s">
        <v>93</v>
      </c>
      <c r="K1194" s="1" t="s">
        <v>94</v>
      </c>
      <c r="L1194" s="1" t="s">
        <v>100</v>
      </c>
      <c r="M1194" s="1">
        <f>IF(ISNUMBER(MATCH(E1194,_xlfn.VSTACK('VLookup Lists'!$E$2:$E$17,'VLookup Lists'!$H$2:$H$38,'VLookup Lists'!$J$2:$J$8),0)),1,0)</f>
        <v>1</v>
      </c>
      <c r="N1194" s="1">
        <f>IFERROR(IF(VLOOKUP($D1194,'VLookup Lists'!$B$11:$C$29,2,FALSE)="FLIP",1,0),"")</f>
        <v>0</v>
      </c>
      <c r="O1194" s="1" t="b">
        <f>ISNUMBER(MATCH($E1194,'VLookup Lists'!$E$2:$E$17,0))</f>
        <v>1</v>
      </c>
    </row>
    <row r="1195" spans="1:15" ht="15.75" customHeight="1" x14ac:dyDescent="0.2">
      <c r="A1195" s="1" t="str">
        <f t="shared" si="4"/>
        <v>OFVP</v>
      </c>
      <c r="B1195" s="1" t="s">
        <v>103</v>
      </c>
      <c r="D1195" s="1">
        <v>2774</v>
      </c>
      <c r="E1195" s="1" t="s">
        <v>166</v>
      </c>
      <c r="G1195" s="38">
        <v>45688</v>
      </c>
      <c r="H1195" s="39">
        <v>0</v>
      </c>
      <c r="I1195" s="1">
        <v>2026</v>
      </c>
      <c r="J1195" s="1" t="s">
        <v>93</v>
      </c>
      <c r="K1195" s="1" t="s">
        <v>94</v>
      </c>
      <c r="L1195" s="1" t="s">
        <v>27</v>
      </c>
      <c r="M1195" s="1">
        <f>IF(ISNUMBER(MATCH(E1195,_xlfn.VSTACK('VLookup Lists'!$E$2:$E$17,'VLookup Lists'!$H$2:$H$38,'VLookup Lists'!$J$2:$J$8),0)),1,0)</f>
        <v>1</v>
      </c>
      <c r="N1195" s="1">
        <f>IFERROR(IF(VLOOKUP($D1195,'VLookup Lists'!$B$11:$C$29,2,FALSE)="FLIP",1,0),"")</f>
        <v>0</v>
      </c>
      <c r="O1195" s="1" t="b">
        <f>ISNUMBER(MATCH($E1195,'VLookup Lists'!$E$2:$E$17,0))</f>
        <v>0</v>
      </c>
    </row>
    <row r="1196" spans="1:15" ht="15.75" customHeight="1" x14ac:dyDescent="0.2">
      <c r="A1196" s="1" t="str">
        <f t="shared" si="4"/>
        <v>OFVP</v>
      </c>
      <c r="B1196" s="1" t="s">
        <v>103</v>
      </c>
      <c r="D1196" s="1">
        <v>2774</v>
      </c>
      <c r="E1196" s="1" t="s">
        <v>115</v>
      </c>
      <c r="G1196" s="38">
        <v>45688</v>
      </c>
      <c r="H1196" s="39">
        <v>0</v>
      </c>
      <c r="I1196" s="1">
        <v>2026</v>
      </c>
      <c r="J1196" s="1" t="s">
        <v>93</v>
      </c>
      <c r="K1196" s="1" t="s">
        <v>94</v>
      </c>
      <c r="L1196" s="1" t="s">
        <v>51</v>
      </c>
      <c r="M1196" s="1">
        <f>IF(ISNUMBER(MATCH(E1196,_xlfn.VSTACK('VLookup Lists'!$E$2:$E$17,'VLookup Lists'!$H$2:$H$38,'VLookup Lists'!$J$2:$J$8),0)),1,0)</f>
        <v>1</v>
      </c>
      <c r="N1196" s="1">
        <f>IFERROR(IF(VLOOKUP($D1196,'VLookup Lists'!$B$11:$C$29,2,FALSE)="FLIP",1,0),"")</f>
        <v>0</v>
      </c>
      <c r="O1196" s="1" t="b">
        <f>ISNUMBER(MATCH($E1196,'VLookup Lists'!$E$2:$E$17,0))</f>
        <v>0</v>
      </c>
    </row>
    <row r="1197" spans="1:15" ht="15.75" customHeight="1" x14ac:dyDescent="0.2">
      <c r="A1197" s="1" t="str">
        <f t="shared" si="4"/>
        <v>OFVP</v>
      </c>
      <c r="B1197" s="1" t="s">
        <v>103</v>
      </c>
      <c r="D1197" s="1">
        <v>2774</v>
      </c>
      <c r="E1197" s="1" t="s">
        <v>115</v>
      </c>
      <c r="G1197" s="38"/>
      <c r="H1197" s="39">
        <v>0</v>
      </c>
      <c r="I1197" s="1">
        <v>2026</v>
      </c>
      <c r="J1197" s="1" t="s">
        <v>93</v>
      </c>
      <c r="K1197" s="1" t="s">
        <v>94</v>
      </c>
      <c r="L1197" s="1" t="s">
        <v>31</v>
      </c>
      <c r="M1197" s="1">
        <f>IF(ISNUMBER(MATCH(E1197,_xlfn.VSTACK('VLookup Lists'!$E$2:$E$17,'VLookup Lists'!$H$2:$H$38,'VLookup Lists'!$J$2:$J$8),0)),1,0)</f>
        <v>1</v>
      </c>
      <c r="N1197" s="1">
        <f>IFERROR(IF(VLOOKUP($D1197,'VLookup Lists'!$B$11:$C$29,2,FALSE)="FLIP",1,0),"")</f>
        <v>0</v>
      </c>
      <c r="O1197" s="1" t="b">
        <f>ISNUMBER(MATCH($E1197,'VLookup Lists'!$E$2:$E$17,0))</f>
        <v>0</v>
      </c>
    </row>
    <row r="1198" spans="1:15" ht="15.75" customHeight="1" x14ac:dyDescent="0.2">
      <c r="A1198" s="1" t="str">
        <f t="shared" si="4"/>
        <v>OFVP</v>
      </c>
      <c r="B1198" s="1" t="s">
        <v>103</v>
      </c>
      <c r="D1198" s="1">
        <v>2774</v>
      </c>
      <c r="E1198" s="1" t="s">
        <v>115</v>
      </c>
      <c r="G1198" s="38">
        <v>45688</v>
      </c>
      <c r="H1198" s="39">
        <v>0</v>
      </c>
      <c r="I1198" s="1">
        <v>2026</v>
      </c>
      <c r="J1198" s="1" t="s">
        <v>93</v>
      </c>
      <c r="K1198" s="1" t="s">
        <v>94</v>
      </c>
      <c r="L1198" s="1" t="s">
        <v>38</v>
      </c>
      <c r="M1198" s="1">
        <f>IF(ISNUMBER(MATCH(E1198,_xlfn.VSTACK('VLookup Lists'!$E$2:$E$17,'VLookup Lists'!$H$2:$H$38,'VLookup Lists'!$J$2:$J$8),0)),1,0)</f>
        <v>1</v>
      </c>
      <c r="N1198" s="1">
        <f>IFERROR(IF(VLOOKUP($D1198,'VLookup Lists'!$B$11:$C$29,2,FALSE)="FLIP",1,0),"")</f>
        <v>0</v>
      </c>
      <c r="O1198" s="1" t="b">
        <f>ISNUMBER(MATCH($E1198,'VLookup Lists'!$E$2:$E$17,0))</f>
        <v>0</v>
      </c>
    </row>
    <row r="1199" spans="1:15" ht="15.75" customHeight="1" x14ac:dyDescent="0.2">
      <c r="A1199" s="1" t="str">
        <f t="shared" si="4"/>
        <v>OFVP</v>
      </c>
      <c r="B1199" s="1" t="s">
        <v>103</v>
      </c>
      <c r="D1199" s="1">
        <v>2774</v>
      </c>
      <c r="E1199" s="1" t="s">
        <v>116</v>
      </c>
      <c r="G1199" s="38">
        <v>45688</v>
      </c>
      <c r="H1199" s="39">
        <v>0</v>
      </c>
      <c r="I1199" s="1">
        <v>2026</v>
      </c>
      <c r="J1199" s="1" t="s">
        <v>93</v>
      </c>
      <c r="K1199" s="1" t="s">
        <v>94</v>
      </c>
      <c r="L1199" s="1" t="s">
        <v>28</v>
      </c>
      <c r="M1199" s="1">
        <f>IF(ISNUMBER(MATCH(E1199,_xlfn.VSTACK('VLookup Lists'!$E$2:$E$17,'VLookup Lists'!$H$2:$H$38,'VLookup Lists'!$J$2:$J$8),0)),1,0)</f>
        <v>1</v>
      </c>
      <c r="N1199" s="1">
        <f>IFERROR(IF(VLOOKUP($D1199,'VLookup Lists'!$B$11:$C$29,2,FALSE)="FLIP",1,0),"")</f>
        <v>0</v>
      </c>
      <c r="O1199" s="1" t="b">
        <f>ISNUMBER(MATCH($E1199,'VLookup Lists'!$E$2:$E$17,0))</f>
        <v>1</v>
      </c>
    </row>
    <row r="1200" spans="1:15" ht="15.75" customHeight="1" x14ac:dyDescent="0.2">
      <c r="A1200" s="1" t="str">
        <f t="shared" si="4"/>
        <v>OFVP</v>
      </c>
      <c r="B1200" s="1" t="s">
        <v>103</v>
      </c>
      <c r="D1200" s="1">
        <v>2774</v>
      </c>
      <c r="E1200" s="1" t="s">
        <v>116</v>
      </c>
      <c r="G1200" s="38">
        <v>45688</v>
      </c>
      <c r="H1200" s="39">
        <v>0</v>
      </c>
      <c r="I1200" s="1">
        <v>2026</v>
      </c>
      <c r="J1200" s="1" t="s">
        <v>93</v>
      </c>
      <c r="K1200" s="1" t="s">
        <v>94</v>
      </c>
      <c r="L1200" s="1" t="s">
        <v>52</v>
      </c>
      <c r="M1200" s="1">
        <f>IF(ISNUMBER(MATCH(E1200,_xlfn.VSTACK('VLookup Lists'!$E$2:$E$17,'VLookup Lists'!$H$2:$H$38,'VLookup Lists'!$J$2:$J$8),0)),1,0)</f>
        <v>1</v>
      </c>
      <c r="N1200" s="1">
        <f>IFERROR(IF(VLOOKUP($D1200,'VLookup Lists'!$B$11:$C$29,2,FALSE)="FLIP",1,0),"")</f>
        <v>0</v>
      </c>
      <c r="O1200" s="1" t="b">
        <f>ISNUMBER(MATCH($E1200,'VLookup Lists'!$E$2:$E$17,0))</f>
        <v>1</v>
      </c>
    </row>
    <row r="1201" spans="1:15" ht="15.75" customHeight="1" x14ac:dyDescent="0.2">
      <c r="A1201" s="1" t="str">
        <f t="shared" si="4"/>
        <v>OFVP</v>
      </c>
      <c r="B1201" s="1" t="s">
        <v>103</v>
      </c>
      <c r="D1201" s="1">
        <v>2774</v>
      </c>
      <c r="E1201" s="1" t="s">
        <v>117</v>
      </c>
      <c r="G1201" s="38"/>
      <c r="H1201" s="39">
        <v>0</v>
      </c>
      <c r="I1201" s="1">
        <v>2026</v>
      </c>
      <c r="J1201" s="1" t="s">
        <v>93</v>
      </c>
      <c r="K1201" s="1" t="s">
        <v>94</v>
      </c>
      <c r="L1201" s="1" t="s">
        <v>49</v>
      </c>
      <c r="M1201" s="1">
        <f>IF(ISNUMBER(MATCH(E1201,_xlfn.VSTACK('VLookup Lists'!$E$2:$E$17,'VLookup Lists'!$H$2:$H$38,'VLookup Lists'!$J$2:$J$8),0)),1,0)</f>
        <v>1</v>
      </c>
      <c r="N1201" s="1">
        <f>IFERROR(IF(VLOOKUP($D1201,'VLookup Lists'!$B$11:$C$29,2,FALSE)="FLIP",1,0),"")</f>
        <v>0</v>
      </c>
      <c r="O1201" s="1" t="b">
        <f>ISNUMBER(MATCH($E1201,'VLookup Lists'!$E$2:$E$17,0))</f>
        <v>1</v>
      </c>
    </row>
    <row r="1202" spans="1:15" ht="15.75" customHeight="1" x14ac:dyDescent="0.2">
      <c r="A1202" s="1" t="str">
        <f t="shared" si="4"/>
        <v>OFVP</v>
      </c>
      <c r="B1202" s="1" t="s">
        <v>103</v>
      </c>
      <c r="D1202" s="1">
        <v>2774</v>
      </c>
      <c r="E1202" s="1" t="s">
        <v>117</v>
      </c>
      <c r="G1202" s="38">
        <v>45688</v>
      </c>
      <c r="H1202" s="39">
        <v>0</v>
      </c>
      <c r="I1202" s="1">
        <v>2026</v>
      </c>
      <c r="J1202" s="1" t="s">
        <v>93</v>
      </c>
      <c r="K1202" s="1" t="s">
        <v>94</v>
      </c>
      <c r="L1202" s="1" t="s">
        <v>27</v>
      </c>
      <c r="M1202" s="1">
        <f>IF(ISNUMBER(MATCH(E1202,_xlfn.VSTACK('VLookup Lists'!$E$2:$E$17,'VLookup Lists'!$H$2:$H$38,'VLookup Lists'!$J$2:$J$8),0)),1,0)</f>
        <v>1</v>
      </c>
      <c r="N1202" s="1">
        <f>IFERROR(IF(VLOOKUP($D1202,'VLookup Lists'!$B$11:$C$29,2,FALSE)="FLIP",1,0),"")</f>
        <v>0</v>
      </c>
      <c r="O1202" s="1" t="b">
        <f>ISNUMBER(MATCH($E1202,'VLookup Lists'!$E$2:$E$17,0))</f>
        <v>1</v>
      </c>
    </row>
    <row r="1203" spans="1:15" ht="15.75" customHeight="1" x14ac:dyDescent="0.2">
      <c r="A1203" s="1" t="str">
        <f t="shared" si="4"/>
        <v>OFVP</v>
      </c>
      <c r="B1203" s="1" t="s">
        <v>103</v>
      </c>
      <c r="D1203" s="1">
        <v>2774</v>
      </c>
      <c r="E1203" s="1" t="s">
        <v>117</v>
      </c>
      <c r="G1203" s="38">
        <v>45688</v>
      </c>
      <c r="H1203" s="39">
        <v>0</v>
      </c>
      <c r="I1203" s="1">
        <v>2026</v>
      </c>
      <c r="J1203" s="1" t="s">
        <v>93</v>
      </c>
      <c r="K1203" s="1" t="s">
        <v>94</v>
      </c>
      <c r="L1203" s="1" t="s">
        <v>61</v>
      </c>
      <c r="M1203" s="1">
        <f>IF(ISNUMBER(MATCH(E1203,_xlfn.VSTACK('VLookup Lists'!$E$2:$E$17,'VLookup Lists'!$H$2:$H$38,'VLookup Lists'!$J$2:$J$8),0)),1,0)</f>
        <v>1</v>
      </c>
      <c r="N1203" s="1">
        <f>IFERROR(IF(VLOOKUP($D1203,'VLookup Lists'!$B$11:$C$29,2,FALSE)="FLIP",1,0),"")</f>
        <v>0</v>
      </c>
      <c r="O1203" s="1" t="b">
        <f>ISNUMBER(MATCH($E1203,'VLookup Lists'!$E$2:$E$17,0))</f>
        <v>1</v>
      </c>
    </row>
    <row r="1204" spans="1:15" ht="15.75" customHeight="1" x14ac:dyDescent="0.2">
      <c r="A1204" s="1" t="str">
        <f t="shared" si="4"/>
        <v>OFVP</v>
      </c>
      <c r="B1204" s="1" t="s">
        <v>103</v>
      </c>
      <c r="D1204" s="1">
        <v>2774</v>
      </c>
      <c r="E1204" s="1" t="s">
        <v>117</v>
      </c>
      <c r="G1204" s="38">
        <v>45688</v>
      </c>
      <c r="H1204" s="39">
        <v>0</v>
      </c>
      <c r="I1204" s="1">
        <v>2026</v>
      </c>
      <c r="J1204" s="1" t="s">
        <v>93</v>
      </c>
      <c r="K1204" s="1" t="s">
        <v>94</v>
      </c>
      <c r="L1204" s="1" t="s">
        <v>39</v>
      </c>
      <c r="M1204" s="1">
        <f>IF(ISNUMBER(MATCH(E1204,_xlfn.VSTACK('VLookup Lists'!$E$2:$E$17,'VLookup Lists'!$H$2:$H$38,'VLookup Lists'!$J$2:$J$8),0)),1,0)</f>
        <v>1</v>
      </c>
      <c r="N1204" s="1">
        <f>IFERROR(IF(VLOOKUP($D1204,'VLookup Lists'!$B$11:$C$29,2,FALSE)="FLIP",1,0),"")</f>
        <v>0</v>
      </c>
      <c r="O1204" s="1" t="b">
        <f>ISNUMBER(MATCH($E1204,'VLookup Lists'!$E$2:$E$17,0))</f>
        <v>1</v>
      </c>
    </row>
    <row r="1205" spans="1:15" ht="15.75" customHeight="1" x14ac:dyDescent="0.2">
      <c r="A1205" s="1" t="str">
        <f t="shared" si="4"/>
        <v>OFVP</v>
      </c>
      <c r="B1205" s="1" t="s">
        <v>103</v>
      </c>
      <c r="D1205" s="1">
        <v>2774</v>
      </c>
      <c r="E1205" s="1" t="s">
        <v>117</v>
      </c>
      <c r="G1205" s="38">
        <v>45688</v>
      </c>
      <c r="H1205" s="39">
        <v>0</v>
      </c>
      <c r="I1205" s="1">
        <v>2026</v>
      </c>
      <c r="J1205" s="1" t="s">
        <v>93</v>
      </c>
      <c r="K1205" s="1" t="s">
        <v>94</v>
      </c>
      <c r="L1205" s="1" t="s">
        <v>70</v>
      </c>
      <c r="M1205" s="1">
        <f>IF(ISNUMBER(MATCH(E1205,_xlfn.VSTACK('VLookup Lists'!$E$2:$E$17,'VLookup Lists'!$H$2:$H$38,'VLookup Lists'!$J$2:$J$8),0)),1,0)</f>
        <v>1</v>
      </c>
      <c r="N1205" s="1">
        <f>IFERROR(IF(VLOOKUP($D1205,'VLookup Lists'!$B$11:$C$29,2,FALSE)="FLIP",1,0),"")</f>
        <v>0</v>
      </c>
      <c r="O1205" s="1" t="b">
        <f>ISNUMBER(MATCH($E1205,'VLookup Lists'!$E$2:$E$17,0))</f>
        <v>1</v>
      </c>
    </row>
    <row r="1206" spans="1:15" ht="15.75" customHeight="1" x14ac:dyDescent="0.2">
      <c r="A1206" s="1" t="str">
        <f t="shared" si="4"/>
        <v>OFVP</v>
      </c>
      <c r="B1206" s="1" t="s">
        <v>103</v>
      </c>
      <c r="D1206" s="1">
        <v>2774</v>
      </c>
      <c r="E1206" s="1" t="s">
        <v>167</v>
      </c>
      <c r="G1206" s="38">
        <v>45838</v>
      </c>
      <c r="H1206" s="39">
        <v>0</v>
      </c>
      <c r="I1206" s="1">
        <v>2026</v>
      </c>
      <c r="J1206" s="1" t="s">
        <v>93</v>
      </c>
      <c r="K1206" s="1" t="s">
        <v>94</v>
      </c>
      <c r="L1206" s="1" t="s">
        <v>28</v>
      </c>
      <c r="M1206" s="1">
        <f>IF(ISNUMBER(MATCH(E1206,_xlfn.VSTACK('VLookup Lists'!$E$2:$E$17,'VLookup Lists'!$H$2:$H$38,'VLookup Lists'!$J$2:$J$8),0)),1,0)</f>
        <v>0</v>
      </c>
      <c r="N1206" s="1">
        <f>IFERROR(IF(VLOOKUP($D1206,'VLookup Lists'!$B$11:$C$29,2,FALSE)="FLIP",1,0),"")</f>
        <v>0</v>
      </c>
      <c r="O1206" s="1" t="b">
        <f>ISNUMBER(MATCH($E1206,'VLookup Lists'!$E$2:$E$17,0))</f>
        <v>0</v>
      </c>
    </row>
    <row r="1207" spans="1:15" ht="15.75" customHeight="1" x14ac:dyDescent="0.2">
      <c r="A1207" s="1" t="str">
        <f t="shared" si="4"/>
        <v>OFVP</v>
      </c>
      <c r="B1207" s="1" t="s">
        <v>103</v>
      </c>
      <c r="D1207" s="1">
        <v>2774</v>
      </c>
      <c r="E1207" s="1" t="s">
        <v>337</v>
      </c>
      <c r="G1207" s="38">
        <v>45688</v>
      </c>
      <c r="H1207" s="39">
        <v>0</v>
      </c>
      <c r="I1207" s="1">
        <v>2026</v>
      </c>
      <c r="J1207" s="1" t="s">
        <v>93</v>
      </c>
      <c r="K1207" s="1" t="s">
        <v>94</v>
      </c>
      <c r="L1207" s="1" t="s">
        <v>64</v>
      </c>
      <c r="M1207" s="1">
        <f>IF(ISNUMBER(MATCH(E1207,_xlfn.VSTACK('VLookup Lists'!$E$2:$E$17,'VLookup Lists'!$H$2:$H$38,'VLookup Lists'!$J$2:$J$8),0)),1,0)</f>
        <v>0</v>
      </c>
      <c r="N1207" s="1">
        <f>IFERROR(IF(VLOOKUP($D1207,'VLookup Lists'!$B$11:$C$29,2,FALSE)="FLIP",1,0),"")</f>
        <v>0</v>
      </c>
      <c r="O1207" s="1" t="b">
        <f>ISNUMBER(MATCH($E1207,'VLookup Lists'!$E$2:$E$17,0))</f>
        <v>0</v>
      </c>
    </row>
    <row r="1208" spans="1:15" ht="15.75" customHeight="1" x14ac:dyDescent="0.2">
      <c r="A1208" s="1" t="str">
        <f t="shared" si="4"/>
        <v>OFVP</v>
      </c>
      <c r="B1208" s="1" t="s">
        <v>103</v>
      </c>
      <c r="D1208" s="1">
        <v>2774</v>
      </c>
      <c r="E1208" s="1" t="s">
        <v>337</v>
      </c>
      <c r="G1208" s="38">
        <v>45838</v>
      </c>
      <c r="H1208" s="39">
        <v>0</v>
      </c>
      <c r="I1208" s="1">
        <v>2026</v>
      </c>
      <c r="J1208" s="1" t="s">
        <v>93</v>
      </c>
      <c r="K1208" s="1" t="s">
        <v>94</v>
      </c>
      <c r="L1208" s="1" t="s">
        <v>65</v>
      </c>
      <c r="M1208" s="1">
        <f>IF(ISNUMBER(MATCH(E1208,_xlfn.VSTACK('VLookup Lists'!$E$2:$E$17,'VLookup Lists'!$H$2:$H$38,'VLookup Lists'!$J$2:$J$8),0)),1,0)</f>
        <v>0</v>
      </c>
      <c r="N1208" s="1">
        <f>IFERROR(IF(VLOOKUP($D1208,'VLookup Lists'!$B$11:$C$29,2,FALSE)="FLIP",1,0),"")</f>
        <v>0</v>
      </c>
      <c r="O1208" s="1" t="b">
        <f>ISNUMBER(MATCH($E1208,'VLookup Lists'!$E$2:$E$17,0))</f>
        <v>0</v>
      </c>
    </row>
    <row r="1209" spans="1:15" ht="15.75" customHeight="1" x14ac:dyDescent="0.2">
      <c r="A1209" s="1" t="str">
        <f t="shared" si="4"/>
        <v>OFVP</v>
      </c>
      <c r="B1209" s="1" t="s">
        <v>103</v>
      </c>
      <c r="D1209" s="1">
        <v>2774</v>
      </c>
      <c r="E1209" s="1" t="s">
        <v>337</v>
      </c>
      <c r="G1209" s="38">
        <v>45688</v>
      </c>
      <c r="H1209" s="39">
        <v>0</v>
      </c>
      <c r="I1209" s="1">
        <v>2026</v>
      </c>
      <c r="J1209" s="1" t="s">
        <v>93</v>
      </c>
      <c r="K1209" s="1" t="s">
        <v>94</v>
      </c>
      <c r="L1209" s="1" t="s">
        <v>41</v>
      </c>
      <c r="M1209" s="1">
        <f>IF(ISNUMBER(MATCH(E1209,_xlfn.VSTACK('VLookup Lists'!$E$2:$E$17,'VLookup Lists'!$H$2:$H$38,'VLookup Lists'!$J$2:$J$8),0)),1,0)</f>
        <v>0</v>
      </c>
      <c r="N1209" s="1">
        <f>IFERROR(IF(VLOOKUP($D1209,'VLookup Lists'!$B$11:$C$29,2,FALSE)="FLIP",1,0),"")</f>
        <v>0</v>
      </c>
      <c r="O1209" s="1" t="b">
        <f>ISNUMBER(MATCH($E1209,'VLookup Lists'!$E$2:$E$17,0))</f>
        <v>0</v>
      </c>
    </row>
    <row r="1210" spans="1:15" ht="15.75" customHeight="1" x14ac:dyDescent="0.2">
      <c r="A1210" s="1" t="str">
        <f t="shared" si="4"/>
        <v>OFVP</v>
      </c>
      <c r="B1210" s="1" t="s">
        <v>103</v>
      </c>
      <c r="D1210" s="1">
        <v>2774</v>
      </c>
      <c r="E1210" s="1" t="s">
        <v>227</v>
      </c>
      <c r="G1210" s="38">
        <v>45838</v>
      </c>
      <c r="H1210" s="39">
        <v>0</v>
      </c>
      <c r="I1210" s="1">
        <v>2026</v>
      </c>
      <c r="J1210" s="1" t="s">
        <v>93</v>
      </c>
      <c r="K1210" s="1" t="s">
        <v>94</v>
      </c>
      <c r="L1210" s="1" t="s">
        <v>49</v>
      </c>
      <c r="M1210" s="1">
        <f>IF(ISNUMBER(MATCH(E1210,_xlfn.VSTACK('VLookup Lists'!$E$2:$E$17,'VLookup Lists'!$H$2:$H$38,'VLookup Lists'!$J$2:$J$8),0)),1,0)</f>
        <v>0</v>
      </c>
      <c r="N1210" s="1">
        <f>IFERROR(IF(VLOOKUP($D1210,'VLookup Lists'!$B$11:$C$29,2,FALSE)="FLIP",1,0),"")</f>
        <v>0</v>
      </c>
      <c r="O1210" s="1" t="b">
        <f>ISNUMBER(MATCH($E1210,'VLookup Lists'!$E$2:$E$17,0))</f>
        <v>0</v>
      </c>
    </row>
    <row r="1211" spans="1:15" ht="15.75" customHeight="1" x14ac:dyDescent="0.2">
      <c r="A1211" s="1" t="str">
        <f t="shared" si="4"/>
        <v>OFVP</v>
      </c>
      <c r="B1211" s="1" t="s">
        <v>103</v>
      </c>
      <c r="D1211" s="1">
        <v>2774</v>
      </c>
      <c r="E1211" s="1" t="s">
        <v>168</v>
      </c>
      <c r="G1211" s="38">
        <v>45688</v>
      </c>
      <c r="H1211" s="39">
        <v>0</v>
      </c>
      <c r="I1211" s="1">
        <v>2026</v>
      </c>
      <c r="J1211" s="1" t="s">
        <v>93</v>
      </c>
      <c r="K1211" s="1" t="s">
        <v>94</v>
      </c>
      <c r="L1211" s="1" t="s">
        <v>38</v>
      </c>
      <c r="M1211" s="1">
        <f>IF(ISNUMBER(MATCH(E1211,_xlfn.VSTACK('VLookup Lists'!$E$2:$E$17,'VLookup Lists'!$H$2:$H$38,'VLookup Lists'!$J$2:$J$8),0)),1,0)</f>
        <v>0</v>
      </c>
      <c r="N1211" s="1">
        <f>IFERROR(IF(VLOOKUP($D1211,'VLookup Lists'!$B$11:$C$29,2,FALSE)="FLIP",1,0),"")</f>
        <v>0</v>
      </c>
      <c r="O1211" s="1" t="b">
        <f>ISNUMBER(MATCH($E1211,'VLookup Lists'!$E$2:$E$17,0))</f>
        <v>0</v>
      </c>
    </row>
    <row r="1212" spans="1:15" ht="15.75" customHeight="1" x14ac:dyDescent="0.2">
      <c r="A1212" s="1" t="str">
        <f t="shared" si="4"/>
        <v>OFVP</v>
      </c>
      <c r="B1212" s="1" t="s">
        <v>103</v>
      </c>
      <c r="D1212" s="1">
        <v>2774</v>
      </c>
      <c r="E1212" s="1" t="s">
        <v>102</v>
      </c>
      <c r="G1212" s="38">
        <v>45688</v>
      </c>
      <c r="H1212" s="39">
        <v>0</v>
      </c>
      <c r="I1212" s="1">
        <v>2026</v>
      </c>
      <c r="J1212" s="1" t="s">
        <v>93</v>
      </c>
      <c r="K1212" s="1" t="s">
        <v>94</v>
      </c>
      <c r="L1212" s="1" t="s">
        <v>29</v>
      </c>
      <c r="M1212" s="1">
        <f>IF(ISNUMBER(MATCH(E1212,_xlfn.VSTACK('VLookup Lists'!$E$2:$E$17,'VLookup Lists'!$H$2:$H$38,'VLookup Lists'!$J$2:$J$8),0)),1,0)</f>
        <v>1</v>
      </c>
      <c r="N1212" s="1">
        <f>IFERROR(IF(VLOOKUP($D1212,'VLookup Lists'!$B$11:$C$29,2,FALSE)="FLIP",1,0),"")</f>
        <v>0</v>
      </c>
      <c r="O1212" s="1" t="b">
        <f>ISNUMBER(MATCH($E1212,'VLookup Lists'!$E$2:$E$17,0))</f>
        <v>0</v>
      </c>
    </row>
    <row r="1213" spans="1:15" ht="15.75" customHeight="1" x14ac:dyDescent="0.2">
      <c r="A1213" s="1" t="str">
        <f t="shared" si="4"/>
        <v>OFVP</v>
      </c>
      <c r="B1213" s="1" t="s">
        <v>103</v>
      </c>
      <c r="D1213" s="1">
        <v>2774</v>
      </c>
      <c r="E1213" s="1" t="s">
        <v>102</v>
      </c>
      <c r="G1213" s="38">
        <v>45688</v>
      </c>
      <c r="H1213" s="39">
        <v>0</v>
      </c>
      <c r="I1213" s="1">
        <v>2026</v>
      </c>
      <c r="J1213" s="1" t="s">
        <v>93</v>
      </c>
      <c r="K1213" s="1" t="s">
        <v>94</v>
      </c>
      <c r="L1213" s="1" t="s">
        <v>33</v>
      </c>
      <c r="M1213" s="1">
        <f>IF(ISNUMBER(MATCH(E1213,_xlfn.VSTACK('VLookup Lists'!$E$2:$E$17,'VLookup Lists'!$H$2:$H$38,'VLookup Lists'!$J$2:$J$8),0)),1,0)</f>
        <v>1</v>
      </c>
      <c r="N1213" s="1">
        <f>IFERROR(IF(VLOOKUP($D1213,'VLookup Lists'!$B$11:$C$29,2,FALSE)="FLIP",1,0),"")</f>
        <v>0</v>
      </c>
      <c r="O1213" s="1" t="b">
        <f>ISNUMBER(MATCH($E1213,'VLookup Lists'!$E$2:$E$17,0))</f>
        <v>0</v>
      </c>
    </row>
    <row r="1214" spans="1:15" ht="15.75" customHeight="1" x14ac:dyDescent="0.2">
      <c r="A1214" s="1" t="str">
        <f t="shared" si="4"/>
        <v>OFVP</v>
      </c>
      <c r="B1214" s="1" t="s">
        <v>103</v>
      </c>
      <c r="D1214" s="1">
        <v>2774</v>
      </c>
      <c r="E1214" s="1" t="s">
        <v>102</v>
      </c>
      <c r="G1214" s="38">
        <v>45688</v>
      </c>
      <c r="H1214" s="39">
        <v>0</v>
      </c>
      <c r="I1214" s="1">
        <v>2026</v>
      </c>
      <c r="J1214" s="1" t="s">
        <v>93</v>
      </c>
      <c r="K1214" s="1" t="s">
        <v>94</v>
      </c>
      <c r="L1214" s="1" t="s">
        <v>41</v>
      </c>
      <c r="M1214" s="1">
        <f>IF(ISNUMBER(MATCH(E1214,_xlfn.VSTACK('VLookup Lists'!$E$2:$E$17,'VLookup Lists'!$H$2:$H$38,'VLookup Lists'!$J$2:$J$8),0)),1,0)</f>
        <v>1</v>
      </c>
      <c r="N1214" s="1">
        <f>IFERROR(IF(VLOOKUP($D1214,'VLookup Lists'!$B$11:$C$29,2,FALSE)="FLIP",1,0),"")</f>
        <v>0</v>
      </c>
      <c r="O1214" s="1" t="b">
        <f>ISNUMBER(MATCH($E1214,'VLookup Lists'!$E$2:$E$17,0))</f>
        <v>0</v>
      </c>
    </row>
    <row r="1215" spans="1:15" ht="15.75" customHeight="1" x14ac:dyDescent="0.2">
      <c r="A1215" s="1" t="str">
        <f t="shared" si="4"/>
        <v>OFVP</v>
      </c>
      <c r="B1215" s="1" t="s">
        <v>169</v>
      </c>
      <c r="D1215" s="1">
        <v>2774.03</v>
      </c>
      <c r="E1215" s="1" t="s">
        <v>121</v>
      </c>
      <c r="G1215" s="38">
        <v>45688</v>
      </c>
      <c r="H1215" s="39">
        <v>0</v>
      </c>
      <c r="I1215" s="1">
        <v>2026</v>
      </c>
      <c r="J1215" s="1" t="s">
        <v>119</v>
      </c>
      <c r="K1215" s="1" t="s">
        <v>122</v>
      </c>
      <c r="L1215" s="1" t="s">
        <v>123</v>
      </c>
      <c r="M1215" s="1">
        <f>IF(ISNUMBER(MATCH(E1215,_xlfn.VSTACK('VLookup Lists'!$E$2:$E$17,'VLookup Lists'!$H$2:$H$38,'VLookup Lists'!$J$2:$J$8),0)),1,0)</f>
        <v>0</v>
      </c>
      <c r="N1215" s="1">
        <f>IFERROR(IF(VLOOKUP($D1215,'VLookup Lists'!$B$11:$C$29,2,FALSE)="FLIP",1,0),"")</f>
        <v>0</v>
      </c>
      <c r="O1215" s="1" t="b">
        <f>ISNUMBER(MATCH($E1215,'VLookup Lists'!$E$2:$E$17,0))</f>
        <v>0</v>
      </c>
    </row>
    <row r="1216" spans="1:15" ht="15.75" customHeight="1" x14ac:dyDescent="0.2">
      <c r="A1216" s="1" t="str">
        <f t="shared" si="4"/>
        <v>OFVP</v>
      </c>
      <c r="B1216" s="1" t="s">
        <v>169</v>
      </c>
      <c r="D1216" s="1">
        <v>2774.03</v>
      </c>
      <c r="E1216" s="1" t="s">
        <v>228</v>
      </c>
      <c r="G1216" s="38">
        <v>45688</v>
      </c>
      <c r="H1216" s="39">
        <v>0</v>
      </c>
      <c r="I1216" s="1">
        <v>2026</v>
      </c>
      <c r="J1216" s="1" t="s">
        <v>119</v>
      </c>
      <c r="K1216" s="1" t="s">
        <v>122</v>
      </c>
      <c r="L1216" s="1" t="s">
        <v>123</v>
      </c>
      <c r="M1216" s="1">
        <f>IF(ISNUMBER(MATCH(E1216,_xlfn.VSTACK('VLookup Lists'!$E$2:$E$17,'VLookup Lists'!$H$2:$H$38,'VLookup Lists'!$J$2:$J$8),0)),1,0)</f>
        <v>0</v>
      </c>
      <c r="N1216" s="1">
        <f>IFERROR(IF(VLOOKUP($D1216,'VLookup Lists'!$B$11:$C$29,2,FALSE)="FLIP",1,0),"")</f>
        <v>0</v>
      </c>
      <c r="O1216" s="1" t="b">
        <f>ISNUMBER(MATCH($E1216,'VLookup Lists'!$E$2:$E$17,0))</f>
        <v>0</v>
      </c>
    </row>
    <row r="1217" spans="1:15" ht="15.75" customHeight="1" x14ac:dyDescent="0.2">
      <c r="A1217" s="1" t="str">
        <f t="shared" si="4"/>
        <v>OFVP</v>
      </c>
      <c r="B1217" s="1" t="s">
        <v>169</v>
      </c>
      <c r="D1217" s="1">
        <v>2774.03</v>
      </c>
      <c r="E1217" s="1" t="s">
        <v>126</v>
      </c>
      <c r="G1217" s="38">
        <v>45838</v>
      </c>
      <c r="H1217" s="39">
        <v>0</v>
      </c>
      <c r="I1217" s="1">
        <v>2026</v>
      </c>
      <c r="J1217" s="1" t="s">
        <v>119</v>
      </c>
      <c r="K1217" s="1" t="s">
        <v>94</v>
      </c>
      <c r="L1217" s="1" t="s">
        <v>127</v>
      </c>
      <c r="M1217" s="1">
        <f>IF(ISNUMBER(MATCH(E1217,_xlfn.VSTACK('VLookup Lists'!$E$2:$E$17,'VLookup Lists'!$H$2:$H$38,'VLookup Lists'!$J$2:$J$8),0)),1,0)</f>
        <v>0</v>
      </c>
      <c r="N1217" s="1">
        <f>IFERROR(IF(VLOOKUP($D1217,'VLookup Lists'!$B$11:$C$29,2,FALSE)="FLIP",1,0),"")</f>
        <v>0</v>
      </c>
      <c r="O1217" s="1" t="b">
        <f>ISNUMBER(MATCH($E1217,'VLookup Lists'!$E$2:$E$17,0))</f>
        <v>0</v>
      </c>
    </row>
    <row r="1218" spans="1:15" ht="15.75" customHeight="1" x14ac:dyDescent="0.2">
      <c r="A1218" s="1" t="str">
        <f t="shared" si="4"/>
        <v>OFVP</v>
      </c>
      <c r="B1218" s="1" t="s">
        <v>169</v>
      </c>
      <c r="D1218" s="1">
        <v>2774.03</v>
      </c>
      <c r="E1218" s="1" t="s">
        <v>229</v>
      </c>
      <c r="G1218" s="38">
        <v>45838</v>
      </c>
      <c r="H1218" s="39">
        <v>0</v>
      </c>
      <c r="I1218" s="1">
        <v>2026</v>
      </c>
      <c r="J1218" s="1" t="s">
        <v>119</v>
      </c>
      <c r="K1218" s="1" t="s">
        <v>150</v>
      </c>
      <c r="L1218" s="1" t="s">
        <v>151</v>
      </c>
      <c r="M1218" s="1">
        <f>IF(ISNUMBER(MATCH(E1218,_xlfn.VSTACK('VLookup Lists'!$E$2:$E$17,'VLookup Lists'!$H$2:$H$38,'VLookup Lists'!$J$2:$J$8),0)),1,0)</f>
        <v>0</v>
      </c>
      <c r="N1218" s="1">
        <f>IFERROR(IF(VLOOKUP($D1218,'VLookup Lists'!$B$11:$C$29,2,FALSE)="FLIP",1,0),"")</f>
        <v>0</v>
      </c>
      <c r="O1218" s="1" t="b">
        <f>ISNUMBER(MATCH($E1218,'VLookup Lists'!$E$2:$E$17,0))</f>
        <v>0</v>
      </c>
    </row>
    <row r="1219" spans="1:15" ht="15.75" customHeight="1" x14ac:dyDescent="0.2">
      <c r="A1219" s="1" t="str">
        <f t="shared" si="4"/>
        <v>OFVP</v>
      </c>
      <c r="B1219" s="1" t="s">
        <v>169</v>
      </c>
      <c r="D1219" s="1">
        <v>2774.03</v>
      </c>
      <c r="E1219" s="1" t="s">
        <v>170</v>
      </c>
      <c r="G1219" s="38">
        <v>45688</v>
      </c>
      <c r="H1219" s="39">
        <v>0</v>
      </c>
      <c r="I1219" s="1">
        <v>2026</v>
      </c>
      <c r="J1219" s="1" t="s">
        <v>119</v>
      </c>
      <c r="K1219" s="1" t="s">
        <v>171</v>
      </c>
      <c r="L1219" s="1" t="s">
        <v>171</v>
      </c>
      <c r="M1219" s="1">
        <f>IF(ISNUMBER(MATCH(E1219,_xlfn.VSTACK('VLookup Lists'!$E$2:$E$17,'VLookup Lists'!$H$2:$H$38,'VLookup Lists'!$J$2:$J$8),0)),1,0)</f>
        <v>0</v>
      </c>
      <c r="N1219" s="1">
        <f>IFERROR(IF(VLOOKUP($D1219,'VLookup Lists'!$B$11:$C$29,2,FALSE)="FLIP",1,0),"")</f>
        <v>0</v>
      </c>
      <c r="O1219" s="1" t="b">
        <f>ISNUMBER(MATCH($E1219,'VLookup Lists'!$E$2:$E$17,0))</f>
        <v>0</v>
      </c>
    </row>
    <row r="1220" spans="1:15" ht="15.75" customHeight="1" x14ac:dyDescent="0.2">
      <c r="A1220" s="1" t="str">
        <f t="shared" si="4"/>
        <v>OFVP</v>
      </c>
      <c r="B1220" s="1" t="s">
        <v>169</v>
      </c>
      <c r="D1220" s="1">
        <v>2774.03</v>
      </c>
      <c r="E1220" s="1" t="s">
        <v>172</v>
      </c>
      <c r="G1220" s="38">
        <v>45688</v>
      </c>
      <c r="H1220" s="39">
        <v>0</v>
      </c>
      <c r="I1220" s="1">
        <v>2026</v>
      </c>
      <c r="J1220" s="1" t="s">
        <v>119</v>
      </c>
      <c r="K1220" s="1" t="s">
        <v>173</v>
      </c>
      <c r="L1220" s="1" t="s">
        <v>173</v>
      </c>
      <c r="M1220" s="1">
        <f>IF(ISNUMBER(MATCH(E1220,_xlfn.VSTACK('VLookup Lists'!$E$2:$E$17,'VLookup Lists'!$H$2:$H$38,'VLookup Lists'!$J$2:$J$8),0)),1,0)</f>
        <v>0</v>
      </c>
      <c r="N1220" s="1">
        <f>IFERROR(IF(VLOOKUP($D1220,'VLookup Lists'!$B$11:$C$29,2,FALSE)="FLIP",1,0),"")</f>
        <v>0</v>
      </c>
      <c r="O1220" s="1" t="b">
        <f>ISNUMBER(MATCH($E1220,'VLookup Lists'!$E$2:$E$17,0))</f>
        <v>0</v>
      </c>
    </row>
    <row r="1221" spans="1:15" ht="15.75" customHeight="1" x14ac:dyDescent="0.2">
      <c r="A1221" s="1" t="str">
        <f t="shared" si="4"/>
        <v>OFVP</v>
      </c>
      <c r="B1221" s="1" t="s">
        <v>169</v>
      </c>
      <c r="D1221" s="1">
        <v>2774.03</v>
      </c>
      <c r="E1221" s="1" t="s">
        <v>174</v>
      </c>
      <c r="G1221" s="38">
        <v>45838</v>
      </c>
      <c r="H1221" s="39">
        <v>0</v>
      </c>
      <c r="I1221" s="1">
        <v>2026</v>
      </c>
      <c r="J1221" s="1" t="s">
        <v>119</v>
      </c>
      <c r="K1221" s="1" t="s">
        <v>140</v>
      </c>
      <c r="L1221" s="1" t="s">
        <v>141</v>
      </c>
      <c r="M1221" s="1">
        <f>IF(ISNUMBER(MATCH(E1221,_xlfn.VSTACK('VLookup Lists'!$E$2:$E$17,'VLookup Lists'!$H$2:$H$38,'VLookup Lists'!$J$2:$J$8),0)),1,0)</f>
        <v>0</v>
      </c>
      <c r="N1221" s="1">
        <f>IFERROR(IF(VLOOKUP($D1221,'VLookup Lists'!$B$11:$C$29,2,FALSE)="FLIP",1,0),"")</f>
        <v>0</v>
      </c>
      <c r="O1221" s="1" t="b">
        <f>ISNUMBER(MATCH($E1221,'VLookup Lists'!$E$2:$E$17,0))</f>
        <v>0</v>
      </c>
    </row>
    <row r="1222" spans="1:15" ht="15.75" customHeight="1" x14ac:dyDescent="0.2">
      <c r="A1222" s="1" t="str">
        <f t="shared" si="4"/>
        <v>OFVP</v>
      </c>
      <c r="B1222" s="1" t="s">
        <v>169</v>
      </c>
      <c r="D1222" s="1">
        <v>2774.03</v>
      </c>
      <c r="E1222" s="1" t="s">
        <v>327</v>
      </c>
      <c r="G1222" s="38">
        <v>45838</v>
      </c>
      <c r="H1222" s="39">
        <v>0</v>
      </c>
      <c r="I1222" s="1">
        <v>2026</v>
      </c>
      <c r="J1222" s="1" t="s">
        <v>119</v>
      </c>
      <c r="K1222" s="1" t="s">
        <v>94</v>
      </c>
      <c r="L1222" s="1" t="s">
        <v>127</v>
      </c>
      <c r="M1222" s="1">
        <f>IF(ISNUMBER(MATCH(E1222,_xlfn.VSTACK('VLookup Lists'!$E$2:$E$17,'VLookup Lists'!$H$2:$H$38,'VLookup Lists'!$J$2:$J$8),0)),1,0)</f>
        <v>0</v>
      </c>
      <c r="N1222" s="1">
        <f>IFERROR(IF(VLOOKUP($D1222,'VLookup Lists'!$B$11:$C$29,2,FALSE)="FLIP",1,0),"")</f>
        <v>0</v>
      </c>
      <c r="O1222" s="1" t="b">
        <f>ISNUMBER(MATCH($E1222,'VLookup Lists'!$E$2:$E$17,0))</f>
        <v>0</v>
      </c>
    </row>
    <row r="1223" spans="1:15" ht="15.75" customHeight="1" x14ac:dyDescent="0.2">
      <c r="A1223" s="1" t="str">
        <f t="shared" si="4"/>
        <v>OFVP</v>
      </c>
      <c r="B1223" s="1" t="s">
        <v>169</v>
      </c>
      <c r="D1223" s="1">
        <v>2774.03</v>
      </c>
      <c r="E1223" s="1" t="s">
        <v>327</v>
      </c>
      <c r="G1223" s="38">
        <v>45688</v>
      </c>
      <c r="H1223" s="39">
        <v>0</v>
      </c>
      <c r="I1223" s="1">
        <v>2026</v>
      </c>
      <c r="J1223" s="1" t="s">
        <v>119</v>
      </c>
      <c r="K1223" s="1" t="s">
        <v>94</v>
      </c>
      <c r="L1223" s="1" t="s">
        <v>185</v>
      </c>
      <c r="M1223" s="1">
        <f>IF(ISNUMBER(MATCH(E1223,_xlfn.VSTACK('VLookup Lists'!$E$2:$E$17,'VLookup Lists'!$H$2:$H$38,'VLookup Lists'!$J$2:$J$8),0)),1,0)</f>
        <v>0</v>
      </c>
      <c r="N1223" s="1">
        <f>IFERROR(IF(VLOOKUP($D1223,'VLookup Lists'!$B$11:$C$29,2,FALSE)="FLIP",1,0),"")</f>
        <v>0</v>
      </c>
      <c r="O1223" s="1" t="b">
        <f>ISNUMBER(MATCH($E1223,'VLookup Lists'!$E$2:$E$17,0))</f>
        <v>0</v>
      </c>
    </row>
    <row r="1224" spans="1:15" ht="15.75" customHeight="1" x14ac:dyDescent="0.2">
      <c r="A1224" s="1" t="str">
        <f t="shared" si="4"/>
        <v>OFVP</v>
      </c>
      <c r="B1224" s="1" t="s">
        <v>169</v>
      </c>
      <c r="D1224" s="1">
        <v>2774.03</v>
      </c>
      <c r="E1224" s="1" t="s">
        <v>175</v>
      </c>
      <c r="G1224" s="38">
        <v>45688</v>
      </c>
      <c r="H1224" s="39">
        <v>0</v>
      </c>
      <c r="I1224" s="1">
        <v>2026</v>
      </c>
      <c r="J1224" s="1" t="s">
        <v>119</v>
      </c>
      <c r="K1224" s="1" t="s">
        <v>129</v>
      </c>
      <c r="L1224" s="1" t="s">
        <v>130</v>
      </c>
      <c r="M1224" s="1">
        <f>IF(ISNUMBER(MATCH(E1224,_xlfn.VSTACK('VLookup Lists'!$E$2:$E$17,'VLookup Lists'!$H$2:$H$38,'VLookup Lists'!$J$2:$J$8),0)),1,0)</f>
        <v>0</v>
      </c>
      <c r="N1224" s="1">
        <f>IFERROR(IF(VLOOKUP($D1224,'VLookup Lists'!$B$11:$C$29,2,FALSE)="FLIP",1,0),"")</f>
        <v>0</v>
      </c>
      <c r="O1224" s="1" t="b">
        <f>ISNUMBER(MATCH($E1224,'VLookup Lists'!$E$2:$E$17,0))</f>
        <v>0</v>
      </c>
    </row>
    <row r="1225" spans="1:15" ht="15.75" customHeight="1" x14ac:dyDescent="0.2">
      <c r="A1225" s="1" t="str">
        <f t="shared" si="4"/>
        <v>OFVP</v>
      </c>
      <c r="B1225" s="1" t="s">
        <v>169</v>
      </c>
      <c r="D1225" s="1">
        <v>2774.03</v>
      </c>
      <c r="E1225" s="1" t="s">
        <v>330</v>
      </c>
      <c r="G1225" s="38">
        <v>45688</v>
      </c>
      <c r="H1225" s="39">
        <v>0</v>
      </c>
      <c r="I1225" s="1">
        <v>2026</v>
      </c>
      <c r="J1225" s="1" t="s">
        <v>119</v>
      </c>
      <c r="K1225" s="1" t="s">
        <v>148</v>
      </c>
      <c r="L1225" s="1" t="s">
        <v>149</v>
      </c>
      <c r="M1225" s="1">
        <f>IF(ISNUMBER(MATCH(E1225,_xlfn.VSTACK('VLookup Lists'!$E$2:$E$17,'VLookup Lists'!$H$2:$H$38,'VLookup Lists'!$J$2:$J$8),0)),1,0)</f>
        <v>0</v>
      </c>
      <c r="N1225" s="1">
        <f>IFERROR(IF(VLOOKUP($D1225,'VLookup Lists'!$B$11:$C$29,2,FALSE)="FLIP",1,0),"")</f>
        <v>0</v>
      </c>
      <c r="O1225" s="1" t="b">
        <f>ISNUMBER(MATCH($E1225,'VLookup Lists'!$E$2:$E$17,0))</f>
        <v>0</v>
      </c>
    </row>
    <row r="1226" spans="1:15" ht="15.75" customHeight="1" x14ac:dyDescent="0.2">
      <c r="A1226" s="1" t="str">
        <f t="shared" si="4"/>
        <v>OFVP</v>
      </c>
      <c r="B1226" s="1" t="s">
        <v>169</v>
      </c>
      <c r="D1226" s="1">
        <v>2774.03</v>
      </c>
      <c r="E1226" s="1" t="s">
        <v>230</v>
      </c>
      <c r="G1226" s="38">
        <v>45688</v>
      </c>
      <c r="H1226" s="39">
        <v>0</v>
      </c>
      <c r="I1226" s="1">
        <v>2026</v>
      </c>
      <c r="J1226" s="1" t="s">
        <v>119</v>
      </c>
      <c r="K1226" s="1" t="s">
        <v>148</v>
      </c>
      <c r="L1226" s="1" t="s">
        <v>149</v>
      </c>
      <c r="M1226" s="1">
        <f>IF(ISNUMBER(MATCH(E1226,_xlfn.VSTACK('VLookup Lists'!$E$2:$E$17,'VLookup Lists'!$H$2:$H$38,'VLookup Lists'!$J$2:$J$8),0)),1,0)</f>
        <v>0</v>
      </c>
      <c r="N1226" s="1">
        <f>IFERROR(IF(VLOOKUP($D1226,'VLookup Lists'!$B$11:$C$29,2,FALSE)="FLIP",1,0),"")</f>
        <v>0</v>
      </c>
      <c r="O1226" s="1" t="b">
        <f>ISNUMBER(MATCH($E1226,'VLookup Lists'!$E$2:$E$17,0))</f>
        <v>0</v>
      </c>
    </row>
    <row r="1227" spans="1:15" ht="15.75" customHeight="1" x14ac:dyDescent="0.2">
      <c r="A1227" s="1" t="str">
        <f t="shared" si="4"/>
        <v>OFVP</v>
      </c>
      <c r="B1227" s="1" t="s">
        <v>169</v>
      </c>
      <c r="D1227" s="1">
        <v>2774.03</v>
      </c>
      <c r="E1227" s="1" t="s">
        <v>231</v>
      </c>
      <c r="G1227" s="38">
        <v>45688</v>
      </c>
      <c r="H1227" s="39">
        <v>0</v>
      </c>
      <c r="I1227" s="1">
        <v>2026</v>
      </c>
      <c r="J1227" s="1" t="s">
        <v>119</v>
      </c>
      <c r="K1227" s="1" t="s">
        <v>148</v>
      </c>
      <c r="L1227" s="1" t="s">
        <v>149</v>
      </c>
      <c r="M1227" s="1">
        <f>IF(ISNUMBER(MATCH(E1227,_xlfn.VSTACK('VLookup Lists'!$E$2:$E$17,'VLookup Lists'!$H$2:$H$38,'VLookup Lists'!$J$2:$J$8),0)),1,0)</f>
        <v>0</v>
      </c>
      <c r="N1227" s="1">
        <f>IFERROR(IF(VLOOKUP($D1227,'VLookup Lists'!$B$11:$C$29,2,FALSE)="FLIP",1,0),"")</f>
        <v>0</v>
      </c>
      <c r="O1227" s="1" t="b">
        <f>ISNUMBER(MATCH($E1227,'VLookup Lists'!$E$2:$E$17,0))</f>
        <v>0</v>
      </c>
    </row>
    <row r="1228" spans="1:15" ht="15.75" customHeight="1" x14ac:dyDescent="0.2">
      <c r="A1228" s="1" t="str">
        <f t="shared" si="4"/>
        <v>OFVP</v>
      </c>
      <c r="B1228" s="1" t="s">
        <v>169</v>
      </c>
      <c r="D1228" s="1">
        <v>2774.03</v>
      </c>
      <c r="E1228" s="1" t="s">
        <v>215</v>
      </c>
      <c r="G1228" s="38">
        <v>45688</v>
      </c>
      <c r="H1228" s="39">
        <v>0</v>
      </c>
      <c r="I1228" s="1">
        <v>2026</v>
      </c>
      <c r="J1228" s="1" t="s">
        <v>119</v>
      </c>
      <c r="K1228" s="1" t="s">
        <v>129</v>
      </c>
      <c r="L1228" s="1" t="s">
        <v>130</v>
      </c>
      <c r="M1228" s="1">
        <f>IF(ISNUMBER(MATCH(E1228,_xlfn.VSTACK('VLookup Lists'!$E$2:$E$17,'VLookup Lists'!$H$2:$H$38,'VLookup Lists'!$J$2:$J$8),0)),1,0)</f>
        <v>0</v>
      </c>
      <c r="N1228" s="1">
        <f>IFERROR(IF(VLOOKUP($D1228,'VLookup Lists'!$B$11:$C$29,2,FALSE)="FLIP",1,0),"")</f>
        <v>0</v>
      </c>
      <c r="O1228" s="1" t="b">
        <f>ISNUMBER(MATCH($E1228,'VLookup Lists'!$E$2:$E$17,0))</f>
        <v>0</v>
      </c>
    </row>
    <row r="1229" spans="1:15" ht="15.75" customHeight="1" x14ac:dyDescent="0.2">
      <c r="A1229" s="1" t="str">
        <f t="shared" si="4"/>
        <v>OFVP</v>
      </c>
      <c r="B1229" s="1" t="s">
        <v>169</v>
      </c>
      <c r="D1229" s="1">
        <v>2774.03</v>
      </c>
      <c r="E1229" s="1" t="s">
        <v>304</v>
      </c>
      <c r="G1229" s="38">
        <v>45838</v>
      </c>
      <c r="H1229" s="39">
        <v>0</v>
      </c>
      <c r="I1229" s="1">
        <v>2026</v>
      </c>
      <c r="J1229" s="1" t="s">
        <v>119</v>
      </c>
      <c r="K1229" s="1" t="s">
        <v>94</v>
      </c>
      <c r="L1229" s="1" t="s">
        <v>134</v>
      </c>
      <c r="M1229" s="1">
        <f>IF(ISNUMBER(MATCH(E1229,_xlfn.VSTACK('VLookup Lists'!$E$2:$E$17,'VLookup Lists'!$H$2:$H$38,'VLookup Lists'!$J$2:$J$8),0)),1,0)</f>
        <v>0</v>
      </c>
      <c r="N1229" s="1">
        <f>IFERROR(IF(VLOOKUP($D1229,'VLookup Lists'!$B$11:$C$29,2,FALSE)="FLIP",1,0),"")</f>
        <v>0</v>
      </c>
      <c r="O1229" s="1" t="b">
        <f>ISNUMBER(MATCH($E1229,'VLookup Lists'!$E$2:$E$17,0))</f>
        <v>0</v>
      </c>
    </row>
    <row r="1230" spans="1:15" ht="15.75" customHeight="1" x14ac:dyDescent="0.2">
      <c r="A1230" s="1" t="str">
        <f t="shared" si="4"/>
        <v>OFVP</v>
      </c>
      <c r="B1230" s="1" t="s">
        <v>169</v>
      </c>
      <c r="D1230" s="1">
        <v>2774.03</v>
      </c>
      <c r="E1230" s="1" t="s">
        <v>176</v>
      </c>
      <c r="G1230" s="38">
        <v>45838</v>
      </c>
      <c r="H1230" s="39">
        <v>0</v>
      </c>
      <c r="I1230" s="1">
        <v>2026</v>
      </c>
      <c r="J1230" s="1" t="s">
        <v>119</v>
      </c>
      <c r="K1230" s="1" t="s">
        <v>94</v>
      </c>
      <c r="L1230" s="1" t="s">
        <v>127</v>
      </c>
      <c r="M1230" s="1">
        <f>IF(ISNUMBER(MATCH(E1230,_xlfn.VSTACK('VLookup Lists'!$E$2:$E$17,'VLookup Lists'!$H$2:$H$38,'VLookup Lists'!$J$2:$J$8),0)),1,0)</f>
        <v>0</v>
      </c>
      <c r="N1230" s="1">
        <f>IFERROR(IF(VLOOKUP($D1230,'VLookup Lists'!$B$11:$C$29,2,FALSE)="FLIP",1,0),"")</f>
        <v>0</v>
      </c>
      <c r="O1230" s="1" t="b">
        <f>ISNUMBER(MATCH($E1230,'VLookup Lists'!$E$2:$E$17,0))</f>
        <v>0</v>
      </c>
    </row>
    <row r="1231" spans="1:15" ht="15.75" customHeight="1" x14ac:dyDescent="0.2">
      <c r="A1231" s="1" t="str">
        <f t="shared" si="4"/>
        <v>OFVP</v>
      </c>
      <c r="B1231" s="1" t="s">
        <v>169</v>
      </c>
      <c r="D1231" s="1">
        <v>2774.03</v>
      </c>
      <c r="E1231" s="1" t="s">
        <v>232</v>
      </c>
      <c r="G1231" s="38">
        <v>45688</v>
      </c>
      <c r="H1231" s="39">
        <v>0</v>
      </c>
      <c r="I1231" s="1">
        <v>2026</v>
      </c>
      <c r="J1231" s="1" t="s">
        <v>119</v>
      </c>
      <c r="K1231" s="1" t="s">
        <v>148</v>
      </c>
      <c r="L1231" s="1" t="s">
        <v>149</v>
      </c>
      <c r="M1231" s="1">
        <f>IF(ISNUMBER(MATCH(E1231,_xlfn.VSTACK('VLookup Lists'!$E$2:$E$17,'VLookup Lists'!$H$2:$H$38,'VLookup Lists'!$J$2:$J$8),0)),1,0)</f>
        <v>0</v>
      </c>
      <c r="N1231" s="1">
        <f>IFERROR(IF(VLOOKUP($D1231,'VLookup Lists'!$B$11:$C$29,2,FALSE)="FLIP",1,0),"")</f>
        <v>0</v>
      </c>
      <c r="O1231" s="1" t="b">
        <f>ISNUMBER(MATCH($E1231,'VLookup Lists'!$E$2:$E$17,0))</f>
        <v>0</v>
      </c>
    </row>
    <row r="1232" spans="1:15" ht="15.75" customHeight="1" x14ac:dyDescent="0.2">
      <c r="A1232" s="1" t="str">
        <f t="shared" si="4"/>
        <v>OFVP</v>
      </c>
      <c r="B1232" s="1" t="s">
        <v>169</v>
      </c>
      <c r="D1232" s="1">
        <v>2774.03</v>
      </c>
      <c r="E1232" s="1" t="s">
        <v>177</v>
      </c>
      <c r="G1232" s="38">
        <v>45688</v>
      </c>
      <c r="H1232" s="39">
        <v>0</v>
      </c>
      <c r="I1232" s="1">
        <v>2026</v>
      </c>
      <c r="J1232" s="1" t="s">
        <v>119</v>
      </c>
      <c r="K1232" s="1" t="s">
        <v>122</v>
      </c>
      <c r="L1232" s="1" t="s">
        <v>123</v>
      </c>
      <c r="M1232" s="1">
        <f>IF(ISNUMBER(MATCH(E1232,_xlfn.VSTACK('VLookup Lists'!$E$2:$E$17,'VLookup Lists'!$H$2:$H$38,'VLookup Lists'!$J$2:$J$8),0)),1,0)</f>
        <v>0</v>
      </c>
      <c r="N1232" s="1">
        <f>IFERROR(IF(VLOOKUP($D1232,'VLookup Lists'!$B$11:$C$29,2,FALSE)="FLIP",1,0),"")</f>
        <v>0</v>
      </c>
      <c r="O1232" s="1" t="b">
        <f>ISNUMBER(MATCH($E1232,'VLookup Lists'!$E$2:$E$17,0))</f>
        <v>0</v>
      </c>
    </row>
    <row r="1233" spans="1:15" ht="15.75" customHeight="1" x14ac:dyDescent="0.2">
      <c r="A1233" s="1" t="str">
        <f t="shared" si="4"/>
        <v>OFVP</v>
      </c>
      <c r="B1233" s="1" t="s">
        <v>118</v>
      </c>
      <c r="D1233" s="1">
        <v>2775</v>
      </c>
      <c r="E1233" s="1" t="s">
        <v>1496</v>
      </c>
      <c r="G1233" s="38">
        <v>45473</v>
      </c>
      <c r="H1233" s="39">
        <v>0</v>
      </c>
      <c r="I1233" s="1">
        <v>2026</v>
      </c>
      <c r="J1233" s="1" t="s">
        <v>119</v>
      </c>
      <c r="K1233" s="1" t="s">
        <v>120</v>
      </c>
      <c r="L1233" s="1" t="s">
        <v>120</v>
      </c>
      <c r="M1233" s="1">
        <f>IF(ISNUMBER(MATCH(E1233,_xlfn.VSTACK('VLookup Lists'!$E$2:$E$17,'VLookup Lists'!$H$2:$H$38,'VLookup Lists'!$J$2:$J$8),0)),1,0)</f>
        <v>0</v>
      </c>
      <c r="N1233" s="1">
        <f>IFERROR(IF(VLOOKUP($D1233,'VLookup Lists'!$B$11:$C$29,2,FALSE)="FLIP",1,0),"")</f>
        <v>0</v>
      </c>
      <c r="O1233" s="1" t="b">
        <f>ISNUMBER(MATCH($E1233,'VLookup Lists'!$E$2:$E$17,0))</f>
        <v>0</v>
      </c>
    </row>
    <row r="1234" spans="1:15" ht="15.75" customHeight="1" x14ac:dyDescent="0.2">
      <c r="A1234" s="1" t="str">
        <f t="shared" si="4"/>
        <v>OFVP</v>
      </c>
      <c r="B1234" s="1" t="s">
        <v>118</v>
      </c>
      <c r="D1234" s="1">
        <v>2775</v>
      </c>
      <c r="E1234" s="1" t="s">
        <v>121</v>
      </c>
      <c r="G1234" s="38">
        <v>45473</v>
      </c>
      <c r="H1234" s="39">
        <v>0</v>
      </c>
      <c r="I1234" s="1">
        <v>2026</v>
      </c>
      <c r="J1234" s="1" t="s">
        <v>119</v>
      </c>
      <c r="K1234" s="1" t="s">
        <v>122</v>
      </c>
      <c r="L1234" s="1" t="s">
        <v>123</v>
      </c>
      <c r="M1234" s="1">
        <f>IF(ISNUMBER(MATCH(E1234,_xlfn.VSTACK('VLookup Lists'!$E$2:$E$17,'VLookup Lists'!$H$2:$H$38,'VLookup Lists'!$J$2:$J$8),0)),1,0)</f>
        <v>0</v>
      </c>
      <c r="N1234" s="1">
        <f>IFERROR(IF(VLOOKUP($D1234,'VLookup Lists'!$B$11:$C$29,2,FALSE)="FLIP",1,0),"")</f>
        <v>0</v>
      </c>
      <c r="O1234" s="1" t="b">
        <f>ISNUMBER(MATCH($E1234,'VLookup Lists'!$E$2:$E$17,0))</f>
        <v>0</v>
      </c>
    </row>
    <row r="1235" spans="1:15" ht="15.75" customHeight="1" x14ac:dyDescent="0.2">
      <c r="A1235" s="1" t="str">
        <f t="shared" si="4"/>
        <v>OFVP</v>
      </c>
      <c r="B1235" s="1" t="s">
        <v>118</v>
      </c>
      <c r="D1235" s="1">
        <v>2775</v>
      </c>
      <c r="E1235" s="1" t="s">
        <v>178</v>
      </c>
      <c r="G1235" s="38">
        <v>45473</v>
      </c>
      <c r="H1235" s="39">
        <v>0</v>
      </c>
      <c r="I1235" s="1">
        <v>2026</v>
      </c>
      <c r="J1235" s="1" t="s">
        <v>119</v>
      </c>
      <c r="K1235" s="1" t="s">
        <v>148</v>
      </c>
      <c r="L1235" s="1" t="s">
        <v>149</v>
      </c>
      <c r="M1235" s="1">
        <f>IF(ISNUMBER(MATCH(E1235,_xlfn.VSTACK('VLookup Lists'!$E$2:$E$17,'VLookup Lists'!$H$2:$H$38,'VLookup Lists'!$J$2:$J$8),0)),1,0)</f>
        <v>0</v>
      </c>
      <c r="N1235" s="1">
        <f>IFERROR(IF(VLOOKUP($D1235,'VLookup Lists'!$B$11:$C$29,2,FALSE)="FLIP",1,0),"")</f>
        <v>0</v>
      </c>
      <c r="O1235" s="1" t="b">
        <f>ISNUMBER(MATCH($E1235,'VLookup Lists'!$E$2:$E$17,0))</f>
        <v>0</v>
      </c>
    </row>
    <row r="1236" spans="1:15" ht="15.75" customHeight="1" x14ac:dyDescent="0.2">
      <c r="A1236" s="1" t="str">
        <f t="shared" si="4"/>
        <v>OFVP</v>
      </c>
      <c r="B1236" s="1" t="s">
        <v>118</v>
      </c>
      <c r="D1236" s="1">
        <v>2775</v>
      </c>
      <c r="E1236" s="1" t="s">
        <v>124</v>
      </c>
      <c r="G1236" s="38">
        <v>45473</v>
      </c>
      <c r="H1236" s="39">
        <v>0</v>
      </c>
      <c r="I1236" s="1">
        <v>2026</v>
      </c>
      <c r="J1236" s="1" t="s">
        <v>93</v>
      </c>
      <c r="K1236" s="1" t="s">
        <v>94</v>
      </c>
      <c r="L1236" s="1" t="s">
        <v>42</v>
      </c>
      <c r="M1236" s="1">
        <f>IF(ISNUMBER(MATCH(E1236,_xlfn.VSTACK('VLookup Lists'!$E$2:$E$17,'VLookup Lists'!$H$2:$H$38,'VLookup Lists'!$J$2:$J$8),0)),1,0)</f>
        <v>0</v>
      </c>
      <c r="N1236" s="1">
        <f>IFERROR(IF(VLOOKUP($D1236,'VLookup Lists'!$B$11:$C$29,2,FALSE)="FLIP",1,0),"")</f>
        <v>0</v>
      </c>
      <c r="O1236" s="1" t="b">
        <f>ISNUMBER(MATCH($E1236,'VLookup Lists'!$E$2:$E$17,0))</f>
        <v>0</v>
      </c>
    </row>
    <row r="1237" spans="1:15" ht="15.75" customHeight="1" x14ac:dyDescent="0.2">
      <c r="A1237" s="1" t="str">
        <f t="shared" si="4"/>
        <v>OFVP</v>
      </c>
      <c r="B1237" s="1" t="s">
        <v>118</v>
      </c>
      <c r="D1237" s="1">
        <v>2775</v>
      </c>
      <c r="E1237" s="1" t="s">
        <v>107</v>
      </c>
      <c r="G1237" s="38">
        <v>45473</v>
      </c>
      <c r="H1237" s="39">
        <v>0</v>
      </c>
      <c r="I1237" s="1">
        <v>2026</v>
      </c>
      <c r="J1237" s="1" t="s">
        <v>93</v>
      </c>
      <c r="K1237" s="1" t="s">
        <v>94</v>
      </c>
      <c r="L1237" s="1" t="s">
        <v>28</v>
      </c>
      <c r="M1237" s="1">
        <f>IF(ISNUMBER(MATCH(E1237,_xlfn.VSTACK('VLookup Lists'!$E$2:$E$17,'VLookup Lists'!$H$2:$H$38,'VLookup Lists'!$J$2:$J$8),0)),1,0)</f>
        <v>1</v>
      </c>
      <c r="N1237" s="1">
        <f>IFERROR(IF(VLOOKUP($D1237,'VLookup Lists'!$B$11:$C$29,2,FALSE)="FLIP",1,0),"")</f>
        <v>0</v>
      </c>
      <c r="O1237" s="1" t="b">
        <f>ISNUMBER(MATCH($E1237,'VLookup Lists'!$E$2:$E$17,0))</f>
        <v>0</v>
      </c>
    </row>
    <row r="1238" spans="1:15" ht="15.75" customHeight="1" x14ac:dyDescent="0.2">
      <c r="A1238" s="1" t="str">
        <f t="shared" si="4"/>
        <v>OFVP</v>
      </c>
      <c r="B1238" s="1" t="s">
        <v>118</v>
      </c>
      <c r="D1238" s="1">
        <v>2775</v>
      </c>
      <c r="E1238" s="1" t="s">
        <v>107</v>
      </c>
      <c r="G1238" s="38">
        <v>45473</v>
      </c>
      <c r="H1238" s="39">
        <v>0</v>
      </c>
      <c r="I1238" s="1">
        <v>2026</v>
      </c>
      <c r="J1238" s="1" t="s">
        <v>93</v>
      </c>
      <c r="K1238" s="1" t="s">
        <v>94</v>
      </c>
      <c r="L1238" s="1" t="s">
        <v>37</v>
      </c>
      <c r="M1238" s="1">
        <f>IF(ISNUMBER(MATCH(E1238,_xlfn.VSTACK('VLookup Lists'!$E$2:$E$17,'VLookup Lists'!$H$2:$H$38,'VLookup Lists'!$J$2:$J$8),0)),1,0)</f>
        <v>1</v>
      </c>
      <c r="N1238" s="1">
        <f>IFERROR(IF(VLOOKUP($D1238,'VLookup Lists'!$B$11:$C$29,2,FALSE)="FLIP",1,0),"")</f>
        <v>0</v>
      </c>
      <c r="O1238" s="1" t="b">
        <f>ISNUMBER(MATCH($E1238,'VLookup Lists'!$E$2:$E$17,0))</f>
        <v>0</v>
      </c>
    </row>
    <row r="1239" spans="1:15" ht="15.75" customHeight="1" x14ac:dyDescent="0.2">
      <c r="A1239" s="1" t="str">
        <f t="shared" si="4"/>
        <v>OFVP</v>
      </c>
      <c r="B1239" s="1" t="s">
        <v>118</v>
      </c>
      <c r="D1239" s="1">
        <v>2775</v>
      </c>
      <c r="E1239" s="1" t="s">
        <v>125</v>
      </c>
      <c r="G1239" s="38">
        <v>44742</v>
      </c>
      <c r="H1239" s="39">
        <v>0</v>
      </c>
      <c r="I1239" s="1">
        <v>2026</v>
      </c>
      <c r="J1239" s="1" t="s">
        <v>93</v>
      </c>
      <c r="K1239" s="1" t="s">
        <v>94</v>
      </c>
      <c r="L1239" s="1" t="s">
        <v>51</v>
      </c>
      <c r="M1239" s="1">
        <f>IF(ISNUMBER(MATCH(E1239,_xlfn.VSTACK('VLookup Lists'!$E$2:$E$17,'VLookup Lists'!$H$2:$H$38,'VLookup Lists'!$J$2:$J$8),0)),1,0)</f>
        <v>0</v>
      </c>
      <c r="N1239" s="1">
        <f>IFERROR(IF(VLOOKUP($D1239,'VLookup Lists'!$B$11:$C$29,2,FALSE)="FLIP",1,0),"")</f>
        <v>0</v>
      </c>
      <c r="O1239" s="1" t="b">
        <f>ISNUMBER(MATCH($E1239,'VLookup Lists'!$E$2:$E$17,0))</f>
        <v>0</v>
      </c>
    </row>
    <row r="1240" spans="1:15" ht="15.75" customHeight="1" x14ac:dyDescent="0.2">
      <c r="A1240" s="1" t="str">
        <f t="shared" si="4"/>
        <v>OFVP</v>
      </c>
      <c r="B1240" s="1" t="s">
        <v>118</v>
      </c>
      <c r="D1240" s="1">
        <v>2775</v>
      </c>
      <c r="E1240" s="1" t="s">
        <v>125</v>
      </c>
      <c r="G1240" s="38">
        <v>45473</v>
      </c>
      <c r="H1240" s="39">
        <v>0</v>
      </c>
      <c r="I1240" s="1">
        <v>2026</v>
      </c>
      <c r="J1240" s="1" t="s">
        <v>93</v>
      </c>
      <c r="K1240" s="1" t="s">
        <v>94</v>
      </c>
      <c r="L1240" s="1" t="s">
        <v>32</v>
      </c>
      <c r="M1240" s="1">
        <f>IF(ISNUMBER(MATCH(E1240,_xlfn.VSTACK('VLookup Lists'!$E$2:$E$17,'VLookup Lists'!$H$2:$H$38,'VLookup Lists'!$J$2:$J$8),0)),1,0)</f>
        <v>0</v>
      </c>
      <c r="N1240" s="1">
        <f>IFERROR(IF(VLOOKUP($D1240,'VLookup Lists'!$B$11:$C$29,2,FALSE)="FLIP",1,0),"")</f>
        <v>0</v>
      </c>
      <c r="O1240" s="1" t="b">
        <f>ISNUMBER(MATCH($E1240,'VLookup Lists'!$E$2:$E$17,0))</f>
        <v>0</v>
      </c>
    </row>
    <row r="1241" spans="1:15" ht="15.75" customHeight="1" x14ac:dyDescent="0.2">
      <c r="A1241" s="1" t="str">
        <f t="shared" si="4"/>
        <v>OFVP</v>
      </c>
      <c r="B1241" s="1" t="s">
        <v>118</v>
      </c>
      <c r="D1241" s="1">
        <v>2775</v>
      </c>
      <c r="E1241" s="1" t="s">
        <v>126</v>
      </c>
      <c r="G1241" s="38">
        <v>45473</v>
      </c>
      <c r="H1241" s="39">
        <v>0</v>
      </c>
      <c r="I1241" s="1">
        <v>2026</v>
      </c>
      <c r="J1241" s="1" t="s">
        <v>119</v>
      </c>
      <c r="K1241" s="1" t="s">
        <v>94</v>
      </c>
      <c r="L1241" s="1" t="s">
        <v>127</v>
      </c>
      <c r="M1241" s="1">
        <f>IF(ISNUMBER(MATCH(E1241,_xlfn.VSTACK('VLookup Lists'!$E$2:$E$17,'VLookup Lists'!$H$2:$H$38,'VLookup Lists'!$J$2:$J$8),0)),1,0)</f>
        <v>0</v>
      </c>
      <c r="N1241" s="1">
        <f>IFERROR(IF(VLOOKUP($D1241,'VLookup Lists'!$B$11:$C$29,2,FALSE)="FLIP",1,0),"")</f>
        <v>0</v>
      </c>
      <c r="O1241" s="1" t="b">
        <f>ISNUMBER(MATCH($E1241,'VLookup Lists'!$E$2:$E$17,0))</f>
        <v>0</v>
      </c>
    </row>
    <row r="1242" spans="1:15" ht="15.75" customHeight="1" x14ac:dyDescent="0.2">
      <c r="A1242" s="1" t="str">
        <f t="shared" si="4"/>
        <v>OFVP</v>
      </c>
      <c r="B1242" s="1" t="s">
        <v>118</v>
      </c>
      <c r="D1242" s="1">
        <v>2775</v>
      </c>
      <c r="E1242" s="1" t="s">
        <v>1501</v>
      </c>
      <c r="G1242" s="38">
        <v>45473</v>
      </c>
      <c r="H1242" s="39">
        <v>0</v>
      </c>
      <c r="I1242" s="1">
        <v>2026</v>
      </c>
      <c r="J1242" s="1" t="s">
        <v>93</v>
      </c>
      <c r="K1242" s="1" t="s">
        <v>94</v>
      </c>
      <c r="L1242" s="1" t="s">
        <v>29</v>
      </c>
      <c r="M1242" s="1">
        <f>IF(ISNUMBER(MATCH(E1242,_xlfn.VSTACK('VLookup Lists'!$E$2:$E$17,'VLookup Lists'!$H$2:$H$38,'VLookup Lists'!$J$2:$J$8),0)),1,0)</f>
        <v>0</v>
      </c>
      <c r="N1242" s="1">
        <f>IFERROR(IF(VLOOKUP($D1242,'VLookup Lists'!$B$11:$C$29,2,FALSE)="FLIP",1,0),"")</f>
        <v>0</v>
      </c>
      <c r="O1242" s="1" t="b">
        <f>ISNUMBER(MATCH($E1242,'VLookup Lists'!$E$2:$E$17,0))</f>
        <v>0</v>
      </c>
    </row>
    <row r="1243" spans="1:15" ht="15.75" customHeight="1" x14ac:dyDescent="0.2">
      <c r="A1243" s="1" t="str">
        <f t="shared" si="4"/>
        <v>OFVP</v>
      </c>
      <c r="B1243" s="1" t="s">
        <v>118</v>
      </c>
      <c r="D1243" s="1">
        <v>2775</v>
      </c>
      <c r="E1243" s="1" t="s">
        <v>373</v>
      </c>
      <c r="G1243" s="38">
        <v>45473</v>
      </c>
      <c r="H1243" s="39">
        <v>0</v>
      </c>
      <c r="I1243" s="1">
        <v>2026</v>
      </c>
      <c r="J1243" s="1" t="s">
        <v>93</v>
      </c>
      <c r="K1243" s="1" t="s">
        <v>94</v>
      </c>
      <c r="L1243" s="1" t="s">
        <v>55</v>
      </c>
      <c r="M1243" s="1">
        <f>IF(ISNUMBER(MATCH(E1243,_xlfn.VSTACK('VLookup Lists'!$E$2:$E$17,'VLookup Lists'!$H$2:$H$38,'VLookup Lists'!$J$2:$J$8),0)),1,0)</f>
        <v>0</v>
      </c>
      <c r="N1243" s="1">
        <f>IFERROR(IF(VLOOKUP($D1243,'VLookup Lists'!$B$11:$C$29,2,FALSE)="FLIP",1,0),"")</f>
        <v>0</v>
      </c>
      <c r="O1243" s="1" t="b">
        <f>ISNUMBER(MATCH($E1243,'VLookup Lists'!$E$2:$E$17,0))</f>
        <v>0</v>
      </c>
    </row>
    <row r="1244" spans="1:15" ht="15.75" customHeight="1" x14ac:dyDescent="0.2">
      <c r="A1244" s="1" t="str">
        <f t="shared" si="4"/>
        <v>OFVP</v>
      </c>
      <c r="B1244" s="1" t="s">
        <v>118</v>
      </c>
      <c r="D1244" s="1">
        <v>2775</v>
      </c>
      <c r="E1244" s="1" t="s">
        <v>128</v>
      </c>
      <c r="G1244" s="38">
        <v>45473</v>
      </c>
      <c r="H1244" s="39">
        <v>0</v>
      </c>
      <c r="I1244" s="1">
        <v>2026</v>
      </c>
      <c r="J1244" s="1" t="s">
        <v>119</v>
      </c>
      <c r="K1244" s="1" t="s">
        <v>129</v>
      </c>
      <c r="L1244" s="1" t="s">
        <v>130</v>
      </c>
      <c r="M1244" s="1">
        <f>IF(ISNUMBER(MATCH(E1244,_xlfn.VSTACK('VLookup Lists'!$E$2:$E$17,'VLookup Lists'!$H$2:$H$38,'VLookup Lists'!$J$2:$J$8),0)),1,0)</f>
        <v>0</v>
      </c>
      <c r="N1244" s="1">
        <f>IFERROR(IF(VLOOKUP($D1244,'VLookup Lists'!$B$11:$C$29,2,FALSE)="FLIP",1,0),"")</f>
        <v>0</v>
      </c>
      <c r="O1244" s="1" t="b">
        <f>ISNUMBER(MATCH($E1244,'VLookup Lists'!$E$2:$E$17,0))</f>
        <v>0</v>
      </c>
    </row>
    <row r="1245" spans="1:15" ht="15.75" customHeight="1" x14ac:dyDescent="0.2">
      <c r="A1245" s="1" t="str">
        <f t="shared" si="4"/>
        <v>OFVP</v>
      </c>
      <c r="B1245" s="1" t="s">
        <v>118</v>
      </c>
      <c r="D1245" s="1">
        <v>2775</v>
      </c>
      <c r="E1245" s="1" t="s">
        <v>293</v>
      </c>
      <c r="G1245" s="38">
        <v>45473</v>
      </c>
      <c r="H1245" s="39">
        <v>0</v>
      </c>
      <c r="I1245" s="1">
        <v>2026</v>
      </c>
      <c r="J1245" s="1" t="s">
        <v>119</v>
      </c>
      <c r="K1245" s="1" t="s">
        <v>131</v>
      </c>
      <c r="L1245" s="1" t="s">
        <v>132</v>
      </c>
      <c r="M1245" s="1">
        <f>IF(ISNUMBER(MATCH(E1245,_xlfn.VSTACK('VLookup Lists'!$E$2:$E$17,'VLookup Lists'!$H$2:$H$38,'VLookup Lists'!$J$2:$J$8),0)),1,0)</f>
        <v>0</v>
      </c>
      <c r="N1245" s="1">
        <f>IFERROR(IF(VLOOKUP($D1245,'VLookup Lists'!$B$11:$C$29,2,FALSE)="FLIP",1,0),"")</f>
        <v>0</v>
      </c>
      <c r="O1245" s="1" t="b">
        <f>ISNUMBER(MATCH($E1245,'VLookup Lists'!$E$2:$E$17,0))</f>
        <v>0</v>
      </c>
    </row>
    <row r="1246" spans="1:15" ht="15.75" customHeight="1" x14ac:dyDescent="0.2">
      <c r="A1246" s="1" t="str">
        <f t="shared" si="4"/>
        <v>OFVP</v>
      </c>
      <c r="B1246" s="1" t="s">
        <v>118</v>
      </c>
      <c r="D1246" s="1">
        <v>2775</v>
      </c>
      <c r="E1246" s="1" t="s">
        <v>133</v>
      </c>
      <c r="G1246" s="38">
        <v>45473</v>
      </c>
      <c r="H1246" s="39">
        <v>0</v>
      </c>
      <c r="I1246" s="1">
        <v>2026</v>
      </c>
      <c r="J1246" s="1" t="s">
        <v>93</v>
      </c>
      <c r="K1246" s="1" t="s">
        <v>94</v>
      </c>
      <c r="L1246" s="1" t="s">
        <v>27</v>
      </c>
      <c r="M1246" s="1">
        <f>IF(ISNUMBER(MATCH(E1246,_xlfn.VSTACK('VLookup Lists'!$E$2:$E$17,'VLookup Lists'!$H$2:$H$38,'VLookup Lists'!$J$2:$J$8),0)),1,0)</f>
        <v>0</v>
      </c>
      <c r="N1246" s="1">
        <f>IFERROR(IF(VLOOKUP($D1246,'VLookup Lists'!$B$11:$C$29,2,FALSE)="FLIP",1,0),"")</f>
        <v>0</v>
      </c>
      <c r="O1246" s="1" t="b">
        <f>ISNUMBER(MATCH($E1246,'VLookup Lists'!$E$2:$E$17,0))</f>
        <v>0</v>
      </c>
    </row>
    <row r="1247" spans="1:15" ht="15.75" customHeight="1" x14ac:dyDescent="0.2">
      <c r="A1247" s="1" t="str">
        <f t="shared" si="4"/>
        <v>OFVP</v>
      </c>
      <c r="B1247" s="1" t="s">
        <v>118</v>
      </c>
      <c r="D1247" s="1">
        <v>2775</v>
      </c>
      <c r="E1247" s="1" t="s">
        <v>301</v>
      </c>
      <c r="G1247" s="38">
        <v>45473</v>
      </c>
      <c r="H1247" s="39">
        <v>0</v>
      </c>
      <c r="I1247" s="1">
        <v>2026</v>
      </c>
      <c r="J1247" s="1" t="s">
        <v>93</v>
      </c>
      <c r="K1247" s="1" t="s">
        <v>94</v>
      </c>
      <c r="L1247" s="1" t="s">
        <v>65</v>
      </c>
      <c r="M1247" s="1">
        <f>IF(ISNUMBER(MATCH(E1247,_xlfn.VSTACK('VLookup Lists'!$E$2:$E$17,'VLookup Lists'!$H$2:$H$38,'VLookup Lists'!$J$2:$J$8),0)),1,0)</f>
        <v>0</v>
      </c>
      <c r="N1247" s="1">
        <f>IFERROR(IF(VLOOKUP($D1247,'VLookup Lists'!$B$11:$C$29,2,FALSE)="FLIP",1,0),"")</f>
        <v>0</v>
      </c>
      <c r="O1247" s="1" t="b">
        <f>ISNUMBER(MATCH($E1247,'VLookup Lists'!$E$2:$E$17,0))</f>
        <v>0</v>
      </c>
    </row>
    <row r="1248" spans="1:15" ht="15.75" customHeight="1" x14ac:dyDescent="0.2">
      <c r="A1248" s="1" t="str">
        <f t="shared" si="4"/>
        <v>OFVP</v>
      </c>
      <c r="B1248" s="1" t="s">
        <v>118</v>
      </c>
      <c r="D1248" s="1">
        <v>2775</v>
      </c>
      <c r="E1248" s="1" t="s">
        <v>924</v>
      </c>
      <c r="G1248" s="38">
        <v>45473</v>
      </c>
      <c r="H1248" s="39">
        <v>0</v>
      </c>
      <c r="I1248" s="1">
        <v>2026</v>
      </c>
      <c r="J1248" s="1" t="s">
        <v>93</v>
      </c>
      <c r="K1248" s="1" t="s">
        <v>94</v>
      </c>
      <c r="L1248" s="1" t="s">
        <v>28</v>
      </c>
      <c r="M1248" s="1">
        <f>IF(ISNUMBER(MATCH(E1248,_xlfn.VSTACK('VLookup Lists'!$E$2:$E$17,'VLookup Lists'!$H$2:$H$38,'VLookup Lists'!$J$2:$J$8),0)),1,0)</f>
        <v>0</v>
      </c>
      <c r="N1248" s="1">
        <f>IFERROR(IF(VLOOKUP($D1248,'VLookup Lists'!$B$11:$C$29,2,FALSE)="FLIP",1,0),"")</f>
        <v>0</v>
      </c>
      <c r="O1248" s="1" t="b">
        <f>ISNUMBER(MATCH($E1248,'VLookup Lists'!$E$2:$E$17,0))</f>
        <v>0</v>
      </c>
    </row>
    <row r="1249" spans="1:15" ht="15.75" customHeight="1" x14ac:dyDescent="0.2">
      <c r="A1249" s="1" t="str">
        <f t="shared" si="4"/>
        <v>OFVP</v>
      </c>
      <c r="B1249" s="1" t="s">
        <v>118</v>
      </c>
      <c r="D1249" s="1">
        <v>2775</v>
      </c>
      <c r="E1249" s="1" t="s">
        <v>924</v>
      </c>
      <c r="G1249" s="38">
        <v>45473</v>
      </c>
      <c r="H1249" s="39">
        <v>0</v>
      </c>
      <c r="I1249" s="1">
        <v>2026</v>
      </c>
      <c r="J1249" s="1" t="s">
        <v>93</v>
      </c>
      <c r="K1249" s="1" t="s">
        <v>94</v>
      </c>
      <c r="L1249" s="1" t="s">
        <v>27</v>
      </c>
      <c r="M1249" s="1">
        <f>IF(ISNUMBER(MATCH(E1249,_xlfn.VSTACK('VLookup Lists'!$E$2:$E$17,'VLookup Lists'!$H$2:$H$38,'VLookup Lists'!$J$2:$J$8),0)),1,0)</f>
        <v>0</v>
      </c>
      <c r="N1249" s="1">
        <f>IFERROR(IF(VLOOKUP($D1249,'VLookup Lists'!$B$11:$C$29,2,FALSE)="FLIP",1,0),"")</f>
        <v>0</v>
      </c>
      <c r="O1249" s="1" t="b">
        <f>ISNUMBER(MATCH($E1249,'VLookup Lists'!$E$2:$E$17,0))</f>
        <v>0</v>
      </c>
    </row>
    <row r="1250" spans="1:15" ht="15.75" customHeight="1" x14ac:dyDescent="0.2">
      <c r="A1250" s="1" t="str">
        <f t="shared" si="4"/>
        <v>OFVP</v>
      </c>
      <c r="B1250" s="1" t="s">
        <v>118</v>
      </c>
      <c r="D1250" s="1">
        <v>2775</v>
      </c>
      <c r="E1250" s="1" t="s">
        <v>924</v>
      </c>
      <c r="G1250" s="38">
        <v>45473</v>
      </c>
      <c r="H1250" s="39">
        <v>0</v>
      </c>
      <c r="I1250" s="1">
        <v>2026</v>
      </c>
      <c r="J1250" s="1" t="s">
        <v>93</v>
      </c>
      <c r="K1250" s="1" t="s">
        <v>94</v>
      </c>
      <c r="L1250" s="1" t="s">
        <v>37</v>
      </c>
      <c r="M1250" s="1">
        <f>IF(ISNUMBER(MATCH(E1250,_xlfn.VSTACK('VLookup Lists'!$E$2:$E$17,'VLookup Lists'!$H$2:$H$38,'VLookup Lists'!$J$2:$J$8),0)),1,0)</f>
        <v>0</v>
      </c>
      <c r="N1250" s="1">
        <f>IFERROR(IF(VLOOKUP($D1250,'VLookup Lists'!$B$11:$C$29,2,FALSE)="FLIP",1,0),"")</f>
        <v>0</v>
      </c>
      <c r="O1250" s="1" t="b">
        <f>ISNUMBER(MATCH($E1250,'VLookup Lists'!$E$2:$E$17,0))</f>
        <v>0</v>
      </c>
    </row>
    <row r="1251" spans="1:15" ht="15.75" customHeight="1" x14ac:dyDescent="0.2">
      <c r="A1251" s="1" t="str">
        <f t="shared" si="4"/>
        <v>OFVP</v>
      </c>
      <c r="B1251" s="1" t="s">
        <v>118</v>
      </c>
      <c r="D1251" s="1">
        <v>2775</v>
      </c>
      <c r="E1251" s="1" t="s">
        <v>711</v>
      </c>
      <c r="G1251" s="38">
        <v>45473</v>
      </c>
      <c r="H1251" s="39">
        <v>0</v>
      </c>
      <c r="I1251" s="1">
        <v>2026</v>
      </c>
      <c r="J1251" s="1" t="s">
        <v>93</v>
      </c>
      <c r="K1251" s="1" t="s">
        <v>94</v>
      </c>
      <c r="L1251" s="1" t="s">
        <v>100</v>
      </c>
      <c r="M1251" s="1">
        <f>IF(ISNUMBER(MATCH(E1251,_xlfn.VSTACK('VLookup Lists'!$E$2:$E$17,'VLookup Lists'!$H$2:$H$38,'VLookup Lists'!$J$2:$J$8),0)),1,0)</f>
        <v>0</v>
      </c>
      <c r="N1251" s="1">
        <f>IFERROR(IF(VLOOKUP($D1251,'VLookup Lists'!$B$11:$C$29,2,FALSE)="FLIP",1,0),"")</f>
        <v>0</v>
      </c>
      <c r="O1251" s="1" t="b">
        <f>ISNUMBER(MATCH($E1251,'VLookup Lists'!$E$2:$E$17,0))</f>
        <v>0</v>
      </c>
    </row>
    <row r="1252" spans="1:15" ht="15.75" customHeight="1" x14ac:dyDescent="0.2">
      <c r="A1252" s="1" t="str">
        <f t="shared" si="4"/>
        <v>OFVP</v>
      </c>
      <c r="B1252" s="1" t="s">
        <v>118</v>
      </c>
      <c r="D1252" s="1">
        <v>2775</v>
      </c>
      <c r="E1252" s="1" t="s">
        <v>711</v>
      </c>
      <c r="G1252" s="38">
        <v>45473</v>
      </c>
      <c r="H1252" s="39">
        <v>0</v>
      </c>
      <c r="I1252" s="1">
        <v>2026</v>
      </c>
      <c r="J1252" s="1" t="s">
        <v>93</v>
      </c>
      <c r="K1252" s="1" t="s">
        <v>94</v>
      </c>
      <c r="L1252" s="1" t="s">
        <v>50</v>
      </c>
      <c r="M1252" s="1">
        <f>IF(ISNUMBER(MATCH(E1252,_xlfn.VSTACK('VLookup Lists'!$E$2:$E$17,'VLookup Lists'!$H$2:$H$38,'VLookup Lists'!$J$2:$J$8),0)),1,0)</f>
        <v>0</v>
      </c>
      <c r="N1252" s="1">
        <f>IFERROR(IF(VLOOKUP($D1252,'VLookup Lists'!$B$11:$C$29,2,FALSE)="FLIP",1,0),"")</f>
        <v>0</v>
      </c>
      <c r="O1252" s="1" t="b">
        <f>ISNUMBER(MATCH($E1252,'VLookup Lists'!$E$2:$E$17,0))</f>
        <v>0</v>
      </c>
    </row>
    <row r="1253" spans="1:15" ht="15.75" customHeight="1" x14ac:dyDescent="0.2">
      <c r="A1253" s="1" t="str">
        <f t="shared" si="4"/>
        <v>OFVP</v>
      </c>
      <c r="B1253" s="1" t="s">
        <v>118</v>
      </c>
      <c r="D1253" s="1">
        <v>2775</v>
      </c>
      <c r="E1253" s="1" t="s">
        <v>711</v>
      </c>
      <c r="G1253" s="38">
        <v>45473</v>
      </c>
      <c r="H1253" s="39">
        <v>0</v>
      </c>
      <c r="I1253" s="1">
        <v>2026</v>
      </c>
      <c r="J1253" s="1" t="s">
        <v>93</v>
      </c>
      <c r="K1253" s="1" t="s">
        <v>94</v>
      </c>
      <c r="L1253" s="1" t="s">
        <v>55</v>
      </c>
      <c r="M1253" s="1">
        <f>IF(ISNUMBER(MATCH(E1253,_xlfn.VSTACK('VLookup Lists'!$E$2:$E$17,'VLookup Lists'!$H$2:$H$38,'VLookup Lists'!$J$2:$J$8),0)),1,0)</f>
        <v>0</v>
      </c>
      <c r="N1253" s="1">
        <f>IFERROR(IF(VLOOKUP($D1253,'VLookup Lists'!$B$11:$C$29,2,FALSE)="FLIP",1,0),"")</f>
        <v>0</v>
      </c>
      <c r="O1253" s="1" t="b">
        <f>ISNUMBER(MATCH($E1253,'VLookup Lists'!$E$2:$E$17,0))</f>
        <v>0</v>
      </c>
    </row>
    <row r="1254" spans="1:15" ht="15.75" customHeight="1" x14ac:dyDescent="0.2">
      <c r="A1254" s="1" t="str">
        <f t="shared" si="4"/>
        <v>OFVP</v>
      </c>
      <c r="B1254" s="1" t="s">
        <v>118</v>
      </c>
      <c r="D1254" s="1">
        <v>2775</v>
      </c>
      <c r="E1254" s="1" t="s">
        <v>112</v>
      </c>
      <c r="G1254" s="38">
        <v>45473</v>
      </c>
      <c r="H1254" s="39">
        <v>0</v>
      </c>
      <c r="I1254" s="1">
        <v>2026</v>
      </c>
      <c r="J1254" s="1" t="s">
        <v>93</v>
      </c>
      <c r="K1254" s="1" t="s">
        <v>94</v>
      </c>
      <c r="L1254" s="1" t="s">
        <v>39</v>
      </c>
      <c r="M1254" s="1">
        <f>IF(ISNUMBER(MATCH(E1254,_xlfn.VSTACK('VLookup Lists'!$E$2:$E$17,'VLookup Lists'!$H$2:$H$38,'VLookup Lists'!$J$2:$J$8),0)),1,0)</f>
        <v>1</v>
      </c>
      <c r="N1254" s="1">
        <f>IFERROR(IF(VLOOKUP($D1254,'VLookup Lists'!$B$11:$C$29,2,FALSE)="FLIP",1,0),"")</f>
        <v>0</v>
      </c>
      <c r="O1254" s="1" t="b">
        <f>ISNUMBER(MATCH($E1254,'VLookup Lists'!$E$2:$E$17,0))</f>
        <v>0</v>
      </c>
    </row>
    <row r="1255" spans="1:15" ht="15.75" customHeight="1" x14ac:dyDescent="0.2">
      <c r="A1255" s="1" t="str">
        <f t="shared" si="4"/>
        <v>OFVP</v>
      </c>
      <c r="B1255" s="1" t="s">
        <v>118</v>
      </c>
      <c r="D1255" s="1">
        <v>2775</v>
      </c>
      <c r="E1255" s="1" t="s">
        <v>304</v>
      </c>
      <c r="G1255" s="38">
        <v>45473</v>
      </c>
      <c r="H1255" s="39">
        <v>0</v>
      </c>
      <c r="I1255" s="1">
        <v>2026</v>
      </c>
      <c r="J1255" s="1" t="s">
        <v>93</v>
      </c>
      <c r="K1255" s="1" t="s">
        <v>94</v>
      </c>
      <c r="L1255" s="1" t="s">
        <v>64</v>
      </c>
      <c r="M1255" s="1">
        <f>IF(ISNUMBER(MATCH(E1255,_xlfn.VSTACK('VLookup Lists'!$E$2:$E$17,'VLookup Lists'!$H$2:$H$38,'VLookup Lists'!$J$2:$J$8),0)),1,0)</f>
        <v>0</v>
      </c>
      <c r="N1255" s="1">
        <f>IFERROR(IF(VLOOKUP($D1255,'VLookup Lists'!$B$11:$C$29,2,FALSE)="FLIP",1,0),"")</f>
        <v>0</v>
      </c>
      <c r="O1255" s="1" t="b">
        <f>ISNUMBER(MATCH($E1255,'VLookup Lists'!$E$2:$E$17,0))</f>
        <v>0</v>
      </c>
    </row>
    <row r="1256" spans="1:15" ht="15.75" customHeight="1" x14ac:dyDescent="0.2">
      <c r="A1256" s="1" t="str">
        <f t="shared" si="4"/>
        <v>OFVP</v>
      </c>
      <c r="B1256" s="1" t="s">
        <v>118</v>
      </c>
      <c r="D1256" s="1">
        <v>2775</v>
      </c>
      <c r="E1256" s="1" t="s">
        <v>333</v>
      </c>
      <c r="G1256" s="38">
        <v>45473</v>
      </c>
      <c r="H1256" s="39">
        <v>0</v>
      </c>
      <c r="I1256" s="1">
        <v>2026</v>
      </c>
      <c r="J1256" s="1" t="s">
        <v>119</v>
      </c>
      <c r="K1256" s="1" t="s">
        <v>94</v>
      </c>
      <c r="L1256" s="1" t="s">
        <v>134</v>
      </c>
      <c r="M1256" s="1">
        <f>IF(ISNUMBER(MATCH(E1256,_xlfn.VSTACK('VLookup Lists'!$E$2:$E$17,'VLookup Lists'!$H$2:$H$38,'VLookup Lists'!$J$2:$J$8),0)),1,0)</f>
        <v>0</v>
      </c>
      <c r="N1256" s="1">
        <f>IFERROR(IF(VLOOKUP($D1256,'VLookup Lists'!$B$11:$C$29,2,FALSE)="FLIP",1,0),"")</f>
        <v>0</v>
      </c>
      <c r="O1256" s="1" t="b">
        <f>ISNUMBER(MATCH($E1256,'VLookup Lists'!$E$2:$E$17,0))</f>
        <v>0</v>
      </c>
    </row>
    <row r="1257" spans="1:15" ht="15.75" customHeight="1" x14ac:dyDescent="0.2">
      <c r="A1257" s="1" t="str">
        <f t="shared" si="4"/>
        <v>OFVP</v>
      </c>
      <c r="B1257" s="1" t="s">
        <v>118</v>
      </c>
      <c r="D1257" s="1">
        <v>2775</v>
      </c>
      <c r="E1257" s="1" t="s">
        <v>333</v>
      </c>
      <c r="G1257" s="38">
        <v>45473</v>
      </c>
      <c r="H1257" s="39">
        <v>0</v>
      </c>
      <c r="I1257" s="1">
        <v>2026</v>
      </c>
      <c r="J1257" s="1" t="s">
        <v>119</v>
      </c>
      <c r="K1257" s="1" t="s">
        <v>148</v>
      </c>
      <c r="L1257" s="1" t="s">
        <v>149</v>
      </c>
      <c r="M1257" s="1">
        <f>IF(ISNUMBER(MATCH(E1257,_xlfn.VSTACK('VLookup Lists'!$E$2:$E$17,'VLookup Lists'!$H$2:$H$38,'VLookup Lists'!$J$2:$J$8),0)),1,0)</f>
        <v>0</v>
      </c>
      <c r="N1257" s="1">
        <f>IFERROR(IF(VLOOKUP($D1257,'VLookup Lists'!$B$11:$C$29,2,FALSE)="FLIP",1,0),"")</f>
        <v>0</v>
      </c>
      <c r="O1257" s="1" t="b">
        <f>ISNUMBER(MATCH($E1257,'VLookup Lists'!$E$2:$E$17,0))</f>
        <v>0</v>
      </c>
    </row>
    <row r="1258" spans="1:15" ht="15.75" customHeight="1" x14ac:dyDescent="0.2">
      <c r="A1258" s="1" t="str">
        <f t="shared" si="4"/>
        <v>OFVP</v>
      </c>
      <c r="B1258" s="1" t="s">
        <v>118</v>
      </c>
      <c r="D1258" s="1">
        <v>2775</v>
      </c>
      <c r="E1258" s="1" t="s">
        <v>308</v>
      </c>
      <c r="G1258" s="38">
        <v>45473</v>
      </c>
      <c r="H1258" s="39">
        <v>0</v>
      </c>
      <c r="I1258" s="1">
        <v>2026</v>
      </c>
      <c r="J1258" s="1" t="s">
        <v>93</v>
      </c>
      <c r="K1258" s="1" t="s">
        <v>94</v>
      </c>
      <c r="L1258" s="1" t="s">
        <v>55</v>
      </c>
      <c r="M1258" s="1">
        <f>IF(ISNUMBER(MATCH(E1258,_xlfn.VSTACK('VLookup Lists'!$E$2:$E$17,'VLookup Lists'!$H$2:$H$38,'VLookup Lists'!$J$2:$J$8),0)),1,0)</f>
        <v>0</v>
      </c>
      <c r="N1258" s="1">
        <f>IFERROR(IF(VLOOKUP($D1258,'VLookup Lists'!$B$11:$C$29,2,FALSE)="FLIP",1,0),"")</f>
        <v>0</v>
      </c>
      <c r="O1258" s="1" t="b">
        <f>ISNUMBER(MATCH($E1258,'VLookup Lists'!$E$2:$E$17,0))</f>
        <v>0</v>
      </c>
    </row>
    <row r="1259" spans="1:15" ht="15.75" customHeight="1" x14ac:dyDescent="0.2">
      <c r="A1259" s="1" t="str">
        <f t="shared" si="4"/>
        <v>OFVP</v>
      </c>
      <c r="B1259" s="1" t="s">
        <v>118</v>
      </c>
      <c r="D1259" s="1">
        <v>2775</v>
      </c>
      <c r="E1259" s="1" t="s">
        <v>135</v>
      </c>
      <c r="G1259" s="38">
        <v>45473</v>
      </c>
      <c r="H1259" s="39">
        <v>0</v>
      </c>
      <c r="I1259" s="1">
        <v>2026</v>
      </c>
      <c r="J1259" s="1" t="s">
        <v>93</v>
      </c>
      <c r="K1259" s="1" t="s">
        <v>94</v>
      </c>
      <c r="L1259" s="1" t="s">
        <v>61</v>
      </c>
      <c r="M1259" s="1">
        <f>IF(ISNUMBER(MATCH(E1259,_xlfn.VSTACK('VLookup Lists'!$E$2:$E$17,'VLookup Lists'!$H$2:$H$38,'VLookup Lists'!$J$2:$J$8),0)),1,0)</f>
        <v>0</v>
      </c>
      <c r="N1259" s="1">
        <f>IFERROR(IF(VLOOKUP($D1259,'VLookup Lists'!$B$11:$C$29,2,FALSE)="FLIP",1,0),"")</f>
        <v>0</v>
      </c>
      <c r="O1259" s="1" t="b">
        <f>ISNUMBER(MATCH($E1259,'VLookup Lists'!$E$2:$E$17,0))</f>
        <v>0</v>
      </c>
    </row>
    <row r="1260" spans="1:15" ht="15.75" customHeight="1" x14ac:dyDescent="0.2">
      <c r="A1260" s="1" t="str">
        <f t="shared" si="4"/>
        <v>OFVP</v>
      </c>
      <c r="B1260" s="1" t="s">
        <v>118</v>
      </c>
      <c r="D1260" s="1">
        <v>2775</v>
      </c>
      <c r="E1260" s="1" t="s">
        <v>179</v>
      </c>
      <c r="G1260" s="38">
        <v>45473</v>
      </c>
      <c r="H1260" s="39">
        <v>0</v>
      </c>
      <c r="I1260" s="1">
        <v>2026</v>
      </c>
      <c r="J1260" s="1" t="s">
        <v>93</v>
      </c>
      <c r="K1260" s="1" t="s">
        <v>94</v>
      </c>
      <c r="L1260" s="1" t="s">
        <v>160</v>
      </c>
      <c r="M1260" s="1">
        <f>IF(ISNUMBER(MATCH(E1260,_xlfn.VSTACK('VLookup Lists'!$E$2:$E$17,'VLookup Lists'!$H$2:$H$38,'VLookup Lists'!$J$2:$J$8),0)),1,0)</f>
        <v>0</v>
      </c>
      <c r="N1260" s="1">
        <f>IFERROR(IF(VLOOKUP($D1260,'VLookup Lists'!$B$11:$C$29,2,FALSE)="FLIP",1,0),"")</f>
        <v>0</v>
      </c>
      <c r="O1260" s="1" t="b">
        <f>ISNUMBER(MATCH($E1260,'VLookup Lists'!$E$2:$E$17,0))</f>
        <v>0</v>
      </c>
    </row>
    <row r="1261" spans="1:15" ht="15.75" customHeight="1" x14ac:dyDescent="0.2">
      <c r="A1261" s="1" t="str">
        <f t="shared" si="4"/>
        <v>OFVP</v>
      </c>
      <c r="B1261" s="1" t="s">
        <v>118</v>
      </c>
      <c r="D1261" s="1">
        <v>2775</v>
      </c>
      <c r="E1261" s="1" t="s">
        <v>180</v>
      </c>
      <c r="G1261" s="38">
        <v>45473</v>
      </c>
      <c r="H1261" s="39">
        <v>0</v>
      </c>
      <c r="I1261" s="1">
        <v>2026</v>
      </c>
      <c r="J1261" s="1" t="s">
        <v>93</v>
      </c>
      <c r="K1261" s="1" t="s">
        <v>94</v>
      </c>
      <c r="L1261" s="1" t="s">
        <v>70</v>
      </c>
      <c r="M1261" s="1">
        <f>IF(ISNUMBER(MATCH(E1261,_xlfn.VSTACK('VLookup Lists'!$E$2:$E$17,'VLookup Lists'!$H$2:$H$38,'VLookup Lists'!$J$2:$J$8),0)),1,0)</f>
        <v>0</v>
      </c>
      <c r="N1261" s="1">
        <f>IFERROR(IF(VLOOKUP($D1261,'VLookup Lists'!$B$11:$C$29,2,FALSE)="FLIP",1,0),"")</f>
        <v>0</v>
      </c>
      <c r="O1261" s="1" t="b">
        <f>ISNUMBER(MATCH($E1261,'VLookup Lists'!$E$2:$E$17,0))</f>
        <v>0</v>
      </c>
    </row>
    <row r="1262" spans="1:15" ht="15.75" customHeight="1" x14ac:dyDescent="0.2">
      <c r="A1262" s="1" t="str">
        <f t="shared" si="4"/>
        <v>OFVP</v>
      </c>
      <c r="B1262" s="1" t="s">
        <v>118</v>
      </c>
      <c r="D1262" s="1">
        <v>2775</v>
      </c>
      <c r="E1262" s="1" t="s">
        <v>181</v>
      </c>
      <c r="G1262" s="38">
        <v>45473</v>
      </c>
      <c r="H1262" s="39">
        <v>0</v>
      </c>
      <c r="I1262" s="1">
        <v>2026</v>
      </c>
      <c r="J1262" s="1" t="s">
        <v>93</v>
      </c>
      <c r="K1262" s="1" t="s">
        <v>94</v>
      </c>
      <c r="L1262" s="1" t="s">
        <v>29</v>
      </c>
      <c r="M1262" s="1">
        <f>IF(ISNUMBER(MATCH(E1262,_xlfn.VSTACK('VLookup Lists'!$E$2:$E$17,'VLookup Lists'!$H$2:$H$38,'VLookup Lists'!$J$2:$J$8),0)),1,0)</f>
        <v>0</v>
      </c>
      <c r="N1262" s="1">
        <f>IFERROR(IF(VLOOKUP($D1262,'VLookup Lists'!$B$11:$C$29,2,FALSE)="FLIP",1,0),"")</f>
        <v>0</v>
      </c>
      <c r="O1262" s="1" t="b">
        <f>ISNUMBER(MATCH($E1262,'VLookup Lists'!$E$2:$E$17,0))</f>
        <v>0</v>
      </c>
    </row>
    <row r="1263" spans="1:15" ht="15.75" customHeight="1" x14ac:dyDescent="0.2">
      <c r="A1263" s="1" t="str">
        <f t="shared" si="4"/>
        <v>OFVP</v>
      </c>
      <c r="B1263" s="1" t="s">
        <v>118</v>
      </c>
      <c r="D1263" s="1">
        <v>2775</v>
      </c>
      <c r="E1263" s="1" t="s">
        <v>136</v>
      </c>
      <c r="G1263" s="38">
        <v>45473</v>
      </c>
      <c r="H1263" s="39">
        <v>0</v>
      </c>
      <c r="I1263" s="1">
        <v>2026</v>
      </c>
      <c r="J1263" s="1" t="s">
        <v>119</v>
      </c>
      <c r="K1263" s="1" t="s">
        <v>137</v>
      </c>
      <c r="L1263" s="1" t="s">
        <v>138</v>
      </c>
      <c r="M1263" s="1">
        <f>IF(ISNUMBER(MATCH(E1263,_xlfn.VSTACK('VLookup Lists'!$E$2:$E$17,'VLookup Lists'!$H$2:$H$38,'VLookup Lists'!$J$2:$J$8),0)),1,0)</f>
        <v>0</v>
      </c>
      <c r="N1263" s="1">
        <f>IFERROR(IF(VLOOKUP($D1263,'VLookup Lists'!$B$11:$C$29,2,FALSE)="FLIP",1,0),"")</f>
        <v>0</v>
      </c>
      <c r="O1263" s="1" t="b">
        <f>ISNUMBER(MATCH($E1263,'VLookup Lists'!$E$2:$E$17,0))</f>
        <v>0</v>
      </c>
    </row>
    <row r="1264" spans="1:15" ht="15.75" customHeight="1" x14ac:dyDescent="0.2">
      <c r="A1264" s="1" t="str">
        <f t="shared" si="4"/>
        <v>OFVP</v>
      </c>
      <c r="B1264" s="1" t="s">
        <v>118</v>
      </c>
      <c r="D1264" s="1">
        <v>2775</v>
      </c>
      <c r="E1264" s="1" t="s">
        <v>139</v>
      </c>
      <c r="G1264" s="38">
        <v>45473</v>
      </c>
      <c r="H1264" s="39">
        <v>0</v>
      </c>
      <c r="I1264" s="1">
        <v>2026</v>
      </c>
      <c r="J1264" s="1" t="s">
        <v>119</v>
      </c>
      <c r="K1264" s="1" t="s">
        <v>140</v>
      </c>
      <c r="L1264" s="1" t="s">
        <v>141</v>
      </c>
      <c r="M1264" s="1">
        <f>IF(ISNUMBER(MATCH(E1264,_xlfn.VSTACK('VLookup Lists'!$E$2:$E$17,'VLookup Lists'!$H$2:$H$38,'VLookup Lists'!$J$2:$J$8),0)),1,0)</f>
        <v>0</v>
      </c>
      <c r="N1264" s="1">
        <f>IFERROR(IF(VLOOKUP($D1264,'VLookup Lists'!$B$11:$C$29,2,FALSE)="FLIP",1,0),"")</f>
        <v>0</v>
      </c>
      <c r="O1264" s="1" t="b">
        <f>ISNUMBER(MATCH($E1264,'VLookup Lists'!$E$2:$E$17,0))</f>
        <v>0</v>
      </c>
    </row>
    <row r="1265" spans="1:15" ht="15.75" customHeight="1" x14ac:dyDescent="0.2">
      <c r="A1265" s="1" t="str">
        <f t="shared" si="4"/>
        <v>OFVP</v>
      </c>
      <c r="B1265" s="1" t="s">
        <v>118</v>
      </c>
      <c r="D1265" s="1">
        <v>2775</v>
      </c>
      <c r="E1265" s="1" t="s">
        <v>1391</v>
      </c>
      <c r="G1265" s="38">
        <v>45473</v>
      </c>
      <c r="H1265" s="39">
        <v>0</v>
      </c>
      <c r="I1265" s="1">
        <v>2026</v>
      </c>
      <c r="J1265" s="1" t="s">
        <v>93</v>
      </c>
      <c r="K1265" s="1" t="s">
        <v>94</v>
      </c>
      <c r="L1265" s="1" t="s">
        <v>31</v>
      </c>
      <c r="M1265" s="1">
        <f>IF(ISNUMBER(MATCH(E1265,_xlfn.VSTACK('VLookup Lists'!$E$2:$E$17,'VLookup Lists'!$H$2:$H$38,'VLookup Lists'!$J$2:$J$8),0)),1,0)</f>
        <v>0</v>
      </c>
      <c r="N1265" s="1">
        <f>IFERROR(IF(VLOOKUP($D1265,'VLookup Lists'!$B$11:$C$29,2,FALSE)="FLIP",1,0),"")</f>
        <v>0</v>
      </c>
      <c r="O1265" s="1" t="b">
        <f>ISNUMBER(MATCH($E1265,'VLookup Lists'!$E$2:$E$17,0))</f>
        <v>0</v>
      </c>
    </row>
    <row r="1266" spans="1:15" ht="15.75" customHeight="1" x14ac:dyDescent="0.2">
      <c r="A1266" s="1" t="str">
        <f t="shared" si="4"/>
        <v>OFVP</v>
      </c>
      <c r="B1266" s="1" t="s">
        <v>142</v>
      </c>
      <c r="D1266" s="1">
        <v>2776</v>
      </c>
      <c r="E1266" s="1" t="s">
        <v>1497</v>
      </c>
      <c r="G1266" s="38"/>
      <c r="H1266" s="39">
        <v>348834</v>
      </c>
      <c r="I1266" s="1">
        <v>2026</v>
      </c>
      <c r="J1266" s="1" t="s">
        <v>93</v>
      </c>
      <c r="K1266" s="1" t="s">
        <v>94</v>
      </c>
      <c r="L1266" s="1" t="s">
        <v>143</v>
      </c>
      <c r="M1266" s="1">
        <f>IF(ISNUMBER(MATCH(E1266,_xlfn.VSTACK('VLookup Lists'!$E$2:$E$17,'VLookup Lists'!$H$2:$H$38,'VLookup Lists'!$J$2:$J$8),0)),1,0)</f>
        <v>0</v>
      </c>
      <c r="N1266" s="1">
        <f>IFERROR(IF(VLOOKUP($D1266,'VLookup Lists'!$B$11:$C$29,2,FALSE)="FLIP",1,0),"")</f>
        <v>0</v>
      </c>
      <c r="O1266" s="1" t="b">
        <f>ISNUMBER(MATCH($E1266,'VLookup Lists'!$E$2:$E$17,0))</f>
        <v>0</v>
      </c>
    </row>
    <row r="1267" spans="1:15" ht="15.75" customHeight="1" x14ac:dyDescent="0.2">
      <c r="A1267" s="1" t="str">
        <f t="shared" si="4"/>
        <v>OFVP</v>
      </c>
      <c r="B1267" s="1" t="s">
        <v>142</v>
      </c>
      <c r="D1267" s="1">
        <v>2776</v>
      </c>
      <c r="E1267" s="1" t="s">
        <v>144</v>
      </c>
      <c r="G1267" s="38"/>
      <c r="H1267" s="39">
        <v>370106</v>
      </c>
      <c r="I1267" s="1">
        <v>2026</v>
      </c>
      <c r="J1267" s="1" t="s">
        <v>93</v>
      </c>
      <c r="K1267" s="1" t="s">
        <v>94</v>
      </c>
      <c r="L1267" s="1" t="s">
        <v>143</v>
      </c>
      <c r="M1267" s="1">
        <f>IF(ISNUMBER(MATCH(E1267,_xlfn.VSTACK('VLookup Lists'!$E$2:$E$17,'VLookup Lists'!$H$2:$H$38,'VLookup Lists'!$J$2:$J$8),0)),1,0)</f>
        <v>0</v>
      </c>
      <c r="N1267" s="1">
        <f>IFERROR(IF(VLOOKUP($D1267,'VLookup Lists'!$B$11:$C$29,2,FALSE)="FLIP",1,0),"")</f>
        <v>0</v>
      </c>
      <c r="O1267" s="1" t="b">
        <f>ISNUMBER(MATCH($E1267,'VLookup Lists'!$E$2:$E$17,0))</f>
        <v>0</v>
      </c>
    </row>
    <row r="1268" spans="1:15" ht="15.75" customHeight="1" x14ac:dyDescent="0.2">
      <c r="A1268" s="1" t="str">
        <f t="shared" si="4"/>
        <v>OFVP</v>
      </c>
      <c r="B1268" s="1" t="s">
        <v>142</v>
      </c>
      <c r="D1268" s="1">
        <v>2776</v>
      </c>
      <c r="E1268" s="1" t="s">
        <v>265</v>
      </c>
      <c r="G1268" s="38"/>
      <c r="H1268" s="39">
        <v>496794</v>
      </c>
      <c r="I1268" s="1">
        <v>2026</v>
      </c>
      <c r="J1268" s="1" t="s">
        <v>93</v>
      </c>
      <c r="K1268" s="1" t="s">
        <v>94</v>
      </c>
      <c r="L1268" s="1" t="s">
        <v>143</v>
      </c>
      <c r="M1268" s="1">
        <f>IF(ISNUMBER(MATCH(E1268,_xlfn.VSTACK('VLookup Lists'!$E$2:$E$17,'VLookup Lists'!$H$2:$H$38,'VLookup Lists'!$J$2:$J$8),0)),1,0)</f>
        <v>1</v>
      </c>
      <c r="N1268" s="1">
        <f>IFERROR(IF(VLOOKUP($D1268,'VLookup Lists'!$B$11:$C$29,2,FALSE)="FLIP",1,0),"")</f>
        <v>0</v>
      </c>
      <c r="O1268" s="1" t="b">
        <f>ISNUMBER(MATCH($E1268,'VLookup Lists'!$E$2:$E$17,0))</f>
        <v>1</v>
      </c>
    </row>
    <row r="1269" spans="1:15" ht="15.75" customHeight="1" x14ac:dyDescent="0.2">
      <c r="A1269" s="1" t="str">
        <f t="shared" si="4"/>
        <v>OFVP</v>
      </c>
      <c r="B1269" s="1" t="s">
        <v>142</v>
      </c>
      <c r="D1269" s="1">
        <v>2776</v>
      </c>
      <c r="E1269" s="1" t="s">
        <v>145</v>
      </c>
      <c r="G1269" s="38">
        <v>45838</v>
      </c>
      <c r="H1269" s="39">
        <v>0</v>
      </c>
      <c r="I1269" s="1">
        <v>2026</v>
      </c>
      <c r="J1269" s="1" t="s">
        <v>93</v>
      </c>
      <c r="K1269" s="1" t="s">
        <v>94</v>
      </c>
      <c r="L1269" s="1" t="s">
        <v>143</v>
      </c>
      <c r="M1269" s="1">
        <f>IF(ISNUMBER(MATCH(E1269,_xlfn.VSTACK('VLookup Lists'!$E$2:$E$17,'VLookup Lists'!$H$2:$H$38,'VLookup Lists'!$J$2:$J$8),0)),1,0)</f>
        <v>0</v>
      </c>
      <c r="N1269" s="1">
        <f>IFERROR(IF(VLOOKUP($D1269,'VLookup Lists'!$B$11:$C$29,2,FALSE)="FLIP",1,0),"")</f>
        <v>0</v>
      </c>
      <c r="O1269" s="1" t="b">
        <f>ISNUMBER(MATCH($E1269,'VLookup Lists'!$E$2:$E$17,0))</f>
        <v>0</v>
      </c>
    </row>
    <row r="1270" spans="1:15" ht="15.75" customHeight="1" x14ac:dyDescent="0.2">
      <c r="A1270" s="1" t="str">
        <f t="shared" si="4"/>
        <v>OFVP</v>
      </c>
      <c r="B1270" s="1" t="s">
        <v>182</v>
      </c>
      <c r="D1270" s="1">
        <v>3005</v>
      </c>
      <c r="E1270" s="1" t="s">
        <v>147</v>
      </c>
      <c r="G1270" s="38">
        <v>45565</v>
      </c>
      <c r="H1270" s="39">
        <v>0</v>
      </c>
      <c r="I1270" s="1">
        <v>2026</v>
      </c>
      <c r="J1270" s="1" t="s">
        <v>119</v>
      </c>
      <c r="K1270" s="1" t="s">
        <v>148</v>
      </c>
      <c r="L1270" s="1" t="s">
        <v>149</v>
      </c>
      <c r="M1270" s="1">
        <f>IF(ISNUMBER(MATCH(E1270,_xlfn.VSTACK('VLookup Lists'!$E$2:$E$17,'VLookup Lists'!$H$2:$H$38,'VLookup Lists'!$J$2:$J$8),0)),1,0)</f>
        <v>0</v>
      </c>
      <c r="N1270" s="1">
        <f>IFERROR(IF(VLOOKUP($D1270,'VLookup Lists'!$B$11:$C$29,2,FALSE)="FLIP",1,0),"")</f>
        <v>0</v>
      </c>
      <c r="O1270" s="1" t="b">
        <f>ISNUMBER(MATCH($E1270,'VLookup Lists'!$E$2:$E$17,0))</f>
        <v>0</v>
      </c>
    </row>
    <row r="1271" spans="1:15" ht="15.75" customHeight="1" x14ac:dyDescent="0.2">
      <c r="A1271" s="1" t="str">
        <f t="shared" si="4"/>
        <v>OFVP</v>
      </c>
      <c r="B1271" s="1" t="s">
        <v>182</v>
      </c>
      <c r="D1271" s="1">
        <v>3005</v>
      </c>
      <c r="E1271" s="1" t="s">
        <v>121</v>
      </c>
      <c r="G1271" s="38">
        <v>45565</v>
      </c>
      <c r="H1271" s="39">
        <v>0</v>
      </c>
      <c r="I1271" s="1">
        <v>2026</v>
      </c>
      <c r="J1271" s="1" t="s">
        <v>119</v>
      </c>
      <c r="K1271" s="1" t="s">
        <v>122</v>
      </c>
      <c r="L1271" s="1" t="s">
        <v>123</v>
      </c>
      <c r="M1271" s="1">
        <f>IF(ISNUMBER(MATCH(E1271,_xlfn.VSTACK('VLookup Lists'!$E$2:$E$17,'VLookup Lists'!$H$2:$H$38,'VLookup Lists'!$J$2:$J$8),0)),1,0)</f>
        <v>0</v>
      </c>
      <c r="N1271" s="1">
        <f>IFERROR(IF(VLOOKUP($D1271,'VLookup Lists'!$B$11:$C$29,2,FALSE)="FLIP",1,0),"")</f>
        <v>0</v>
      </c>
      <c r="O1271" s="1" t="b">
        <f>ISNUMBER(MATCH($E1271,'VLookup Lists'!$E$2:$E$17,0))</f>
        <v>0</v>
      </c>
    </row>
    <row r="1272" spans="1:15" ht="15.75" customHeight="1" x14ac:dyDescent="0.2">
      <c r="A1272" s="1" t="str">
        <f t="shared" si="4"/>
        <v>OFVP</v>
      </c>
      <c r="B1272" s="1" t="s">
        <v>182</v>
      </c>
      <c r="D1272" s="1">
        <v>3005</v>
      </c>
      <c r="E1272" s="1" t="s">
        <v>233</v>
      </c>
      <c r="G1272" s="38">
        <v>45565</v>
      </c>
      <c r="H1272" s="39">
        <v>0</v>
      </c>
      <c r="I1272" s="1">
        <v>2026</v>
      </c>
      <c r="J1272" s="1" t="s">
        <v>119</v>
      </c>
      <c r="K1272" s="1" t="s">
        <v>122</v>
      </c>
      <c r="L1272" s="1" t="s">
        <v>123</v>
      </c>
      <c r="M1272" s="1">
        <f>IF(ISNUMBER(MATCH(E1272,_xlfn.VSTACK('VLookup Lists'!$E$2:$E$17,'VLookup Lists'!$H$2:$H$38,'VLookup Lists'!$J$2:$J$8),0)),1,0)</f>
        <v>0</v>
      </c>
      <c r="N1272" s="1">
        <f>IFERROR(IF(VLOOKUP($D1272,'VLookup Lists'!$B$11:$C$29,2,FALSE)="FLIP",1,0),"")</f>
        <v>0</v>
      </c>
      <c r="O1272" s="1" t="b">
        <f>ISNUMBER(MATCH($E1272,'VLookup Lists'!$E$2:$E$17,0))</f>
        <v>0</v>
      </c>
    </row>
    <row r="1273" spans="1:15" ht="15.75" customHeight="1" x14ac:dyDescent="0.2">
      <c r="A1273" s="1" t="str">
        <f t="shared" si="4"/>
        <v>OFVP</v>
      </c>
      <c r="B1273" s="1" t="s">
        <v>182</v>
      </c>
      <c r="D1273" s="1">
        <v>3005</v>
      </c>
      <c r="E1273" s="1" t="s">
        <v>178</v>
      </c>
      <c r="G1273" s="38">
        <v>45565</v>
      </c>
      <c r="H1273" s="39">
        <v>0</v>
      </c>
      <c r="I1273" s="1">
        <v>2026</v>
      </c>
      <c r="J1273" s="1" t="s">
        <v>119</v>
      </c>
      <c r="K1273" s="1" t="s">
        <v>148</v>
      </c>
      <c r="L1273" s="1" t="s">
        <v>149</v>
      </c>
      <c r="M1273" s="1">
        <f>IF(ISNUMBER(MATCH(E1273,_xlfn.VSTACK('VLookup Lists'!$E$2:$E$17,'VLookup Lists'!$H$2:$H$38,'VLookup Lists'!$J$2:$J$8),0)),1,0)</f>
        <v>0</v>
      </c>
      <c r="N1273" s="1">
        <f>IFERROR(IF(VLOOKUP($D1273,'VLookup Lists'!$B$11:$C$29,2,FALSE)="FLIP",1,0),"")</f>
        <v>0</v>
      </c>
      <c r="O1273" s="1" t="b">
        <f>ISNUMBER(MATCH($E1273,'VLookup Lists'!$E$2:$E$17,0))</f>
        <v>0</v>
      </c>
    </row>
    <row r="1274" spans="1:15" ht="15.75" customHeight="1" x14ac:dyDescent="0.2">
      <c r="A1274" s="1" t="str">
        <f t="shared" si="4"/>
        <v>OFVP</v>
      </c>
      <c r="B1274" s="1" t="s">
        <v>182</v>
      </c>
      <c r="D1274" s="1">
        <v>3005</v>
      </c>
      <c r="E1274" s="1" t="s">
        <v>234</v>
      </c>
      <c r="G1274" s="38">
        <v>45565</v>
      </c>
      <c r="H1274" s="39">
        <v>0</v>
      </c>
      <c r="I1274" s="1">
        <v>2026</v>
      </c>
      <c r="J1274" s="1" t="s">
        <v>119</v>
      </c>
      <c r="K1274" s="1" t="s">
        <v>150</v>
      </c>
      <c r="L1274" s="1" t="s">
        <v>151</v>
      </c>
      <c r="M1274" s="1">
        <f>IF(ISNUMBER(MATCH(E1274,_xlfn.VSTACK('VLookup Lists'!$E$2:$E$17,'VLookup Lists'!$H$2:$H$38,'VLookup Lists'!$J$2:$J$8),0)),1,0)</f>
        <v>0</v>
      </c>
      <c r="N1274" s="1">
        <f>IFERROR(IF(VLOOKUP($D1274,'VLookup Lists'!$B$11:$C$29,2,FALSE)="FLIP",1,0),"")</f>
        <v>0</v>
      </c>
      <c r="O1274" s="1" t="b">
        <f>ISNUMBER(MATCH($E1274,'VLookup Lists'!$E$2:$E$17,0))</f>
        <v>0</v>
      </c>
    </row>
    <row r="1275" spans="1:15" ht="15.75" customHeight="1" x14ac:dyDescent="0.2">
      <c r="A1275" s="1" t="str">
        <f t="shared" si="4"/>
        <v>OFVP</v>
      </c>
      <c r="B1275" s="1" t="s">
        <v>182</v>
      </c>
      <c r="D1275" s="1">
        <v>3005</v>
      </c>
      <c r="E1275" s="1" t="s">
        <v>183</v>
      </c>
      <c r="G1275" s="38">
        <v>45565</v>
      </c>
      <c r="H1275" s="39">
        <v>0</v>
      </c>
      <c r="I1275" s="1">
        <v>2026</v>
      </c>
      <c r="J1275" s="1" t="s">
        <v>119</v>
      </c>
      <c r="K1275" s="1" t="s">
        <v>173</v>
      </c>
      <c r="L1275" s="1" t="s">
        <v>173</v>
      </c>
      <c r="M1275" s="1">
        <f>IF(ISNUMBER(MATCH(E1275,_xlfn.VSTACK('VLookup Lists'!$E$2:$E$17,'VLookup Lists'!$H$2:$H$38,'VLookup Lists'!$J$2:$J$8),0)),1,0)</f>
        <v>0</v>
      </c>
      <c r="N1275" s="1">
        <f>IFERROR(IF(VLOOKUP($D1275,'VLookup Lists'!$B$11:$C$29,2,FALSE)="FLIP",1,0),"")</f>
        <v>0</v>
      </c>
      <c r="O1275" s="1" t="b">
        <f>ISNUMBER(MATCH($E1275,'VLookup Lists'!$E$2:$E$17,0))</f>
        <v>0</v>
      </c>
    </row>
    <row r="1276" spans="1:15" ht="15.75" customHeight="1" x14ac:dyDescent="0.2">
      <c r="A1276" s="1" t="str">
        <f t="shared" si="4"/>
        <v>OFVP</v>
      </c>
      <c r="B1276" s="1" t="s">
        <v>182</v>
      </c>
      <c r="D1276" s="1">
        <v>3005</v>
      </c>
      <c r="E1276" s="1" t="s">
        <v>565</v>
      </c>
      <c r="G1276" s="38">
        <v>45565</v>
      </c>
      <c r="H1276" s="39">
        <v>0</v>
      </c>
      <c r="I1276" s="1">
        <v>2026</v>
      </c>
      <c r="J1276" s="1" t="s">
        <v>119</v>
      </c>
      <c r="K1276" s="1" t="s">
        <v>140</v>
      </c>
      <c r="L1276" s="1" t="s">
        <v>141</v>
      </c>
      <c r="M1276" s="1">
        <f>IF(ISNUMBER(MATCH(E1276,_xlfn.VSTACK('VLookup Lists'!$E$2:$E$17,'VLookup Lists'!$H$2:$H$38,'VLookup Lists'!$J$2:$J$8),0)),1,0)</f>
        <v>0</v>
      </c>
      <c r="N1276" s="1">
        <f>IFERROR(IF(VLOOKUP($D1276,'VLookup Lists'!$B$11:$C$29,2,FALSE)="FLIP",1,0),"")</f>
        <v>0</v>
      </c>
      <c r="O1276" s="1" t="b">
        <f>ISNUMBER(MATCH($E1276,'VLookup Lists'!$E$2:$E$17,0))</f>
        <v>0</v>
      </c>
    </row>
    <row r="1277" spans="1:15" ht="15.75" customHeight="1" x14ac:dyDescent="0.2">
      <c r="A1277" s="1" t="str">
        <f t="shared" ref="A1277:A1531" si="5">IF(ISBLANK(E1277),"","OFVP")</f>
        <v>OFVP</v>
      </c>
      <c r="B1277" s="1" t="s">
        <v>182</v>
      </c>
      <c r="D1277" s="1">
        <v>3005</v>
      </c>
      <c r="E1277" s="1" t="s">
        <v>235</v>
      </c>
      <c r="G1277" s="38">
        <v>45565</v>
      </c>
      <c r="H1277" s="39">
        <v>0</v>
      </c>
      <c r="I1277" s="1">
        <v>2026</v>
      </c>
      <c r="J1277" s="1" t="s">
        <v>119</v>
      </c>
      <c r="K1277" s="1" t="s">
        <v>94</v>
      </c>
      <c r="L1277" s="1" t="s">
        <v>185</v>
      </c>
      <c r="M1277" s="1">
        <f>IF(ISNUMBER(MATCH(E1277,_xlfn.VSTACK('VLookup Lists'!$E$2:$E$17,'VLookup Lists'!$H$2:$H$38,'VLookup Lists'!$J$2:$J$8),0)),1,0)</f>
        <v>0</v>
      </c>
      <c r="N1277" s="1">
        <f>IFERROR(IF(VLOOKUP($D1277,'VLookup Lists'!$B$11:$C$29,2,FALSE)="FLIP",1,0),"")</f>
        <v>0</v>
      </c>
      <c r="O1277" s="1" t="b">
        <f>ISNUMBER(MATCH($E1277,'VLookup Lists'!$E$2:$E$17,0))</f>
        <v>0</v>
      </c>
    </row>
    <row r="1278" spans="1:15" ht="15.75" customHeight="1" x14ac:dyDescent="0.2">
      <c r="A1278" s="1" t="str">
        <f t="shared" si="5"/>
        <v>OFVP</v>
      </c>
      <c r="B1278" s="1" t="s">
        <v>182</v>
      </c>
      <c r="D1278" s="1">
        <v>3005</v>
      </c>
      <c r="E1278" s="1" t="s">
        <v>236</v>
      </c>
      <c r="G1278" s="38">
        <v>45565</v>
      </c>
      <c r="H1278" s="39">
        <v>0</v>
      </c>
      <c r="I1278" s="1">
        <v>2026</v>
      </c>
      <c r="J1278" s="1" t="s">
        <v>119</v>
      </c>
      <c r="K1278" s="1" t="s">
        <v>237</v>
      </c>
      <c r="L1278" s="1" t="s">
        <v>238</v>
      </c>
      <c r="M1278" s="1">
        <f>IF(ISNUMBER(MATCH(E1278,_xlfn.VSTACK('VLookup Lists'!$E$2:$E$17,'VLookup Lists'!$H$2:$H$38,'VLookup Lists'!$J$2:$J$8),0)),1,0)</f>
        <v>0</v>
      </c>
      <c r="N1278" s="1">
        <f>IFERROR(IF(VLOOKUP($D1278,'VLookup Lists'!$B$11:$C$29,2,FALSE)="FLIP",1,0),"")</f>
        <v>0</v>
      </c>
      <c r="O1278" s="1" t="b">
        <f>ISNUMBER(MATCH($E1278,'VLookup Lists'!$E$2:$E$17,0))</f>
        <v>0</v>
      </c>
    </row>
    <row r="1279" spans="1:15" ht="15.75" customHeight="1" x14ac:dyDescent="0.2">
      <c r="A1279" s="1" t="str">
        <f t="shared" si="5"/>
        <v>OFVP</v>
      </c>
      <c r="B1279" s="1" t="s">
        <v>182</v>
      </c>
      <c r="D1279" s="1">
        <v>3005</v>
      </c>
      <c r="E1279" s="1" t="s">
        <v>239</v>
      </c>
      <c r="G1279" s="38">
        <v>45565</v>
      </c>
      <c r="H1279" s="39">
        <v>0</v>
      </c>
      <c r="I1279" s="1">
        <v>2026</v>
      </c>
      <c r="J1279" s="1" t="s">
        <v>119</v>
      </c>
      <c r="K1279" s="1" t="s">
        <v>120</v>
      </c>
      <c r="L1279" s="1" t="s">
        <v>120</v>
      </c>
      <c r="M1279" s="1">
        <f>IF(ISNUMBER(MATCH(E1279,_xlfn.VSTACK('VLookup Lists'!$E$2:$E$17,'VLookup Lists'!$H$2:$H$38,'VLookup Lists'!$J$2:$J$8),0)),1,0)</f>
        <v>0</v>
      </c>
      <c r="N1279" s="1">
        <f>IFERROR(IF(VLOOKUP($D1279,'VLookup Lists'!$B$11:$C$29,2,FALSE)="FLIP",1,0),"")</f>
        <v>0</v>
      </c>
      <c r="O1279" s="1" t="b">
        <f>ISNUMBER(MATCH($E1279,'VLookup Lists'!$E$2:$E$17,0))</f>
        <v>0</v>
      </c>
    </row>
    <row r="1280" spans="1:15" ht="15.75" customHeight="1" x14ac:dyDescent="0.2">
      <c r="A1280" s="1" t="str">
        <f t="shared" si="5"/>
        <v>OFVP</v>
      </c>
      <c r="B1280" s="1" t="s">
        <v>182</v>
      </c>
      <c r="D1280" s="1">
        <v>3005</v>
      </c>
      <c r="E1280" s="1" t="s">
        <v>240</v>
      </c>
      <c r="G1280" s="38">
        <v>45565</v>
      </c>
      <c r="H1280" s="39">
        <v>0</v>
      </c>
      <c r="I1280" s="1">
        <v>2026</v>
      </c>
      <c r="J1280" s="1" t="s">
        <v>119</v>
      </c>
      <c r="K1280" s="1" t="s">
        <v>120</v>
      </c>
      <c r="L1280" s="1" t="s">
        <v>120</v>
      </c>
      <c r="M1280" s="1">
        <f>IF(ISNUMBER(MATCH(E1280,_xlfn.VSTACK('VLookup Lists'!$E$2:$E$17,'VLookup Lists'!$H$2:$H$38,'VLookup Lists'!$J$2:$J$8),0)),1,0)</f>
        <v>0</v>
      </c>
      <c r="N1280" s="1">
        <f>IFERROR(IF(VLOOKUP($D1280,'VLookup Lists'!$B$11:$C$29,2,FALSE)="FLIP",1,0),"")</f>
        <v>0</v>
      </c>
      <c r="O1280" s="1" t="b">
        <f>ISNUMBER(MATCH($E1280,'VLookup Lists'!$E$2:$E$17,0))</f>
        <v>0</v>
      </c>
    </row>
    <row r="1281" spans="1:15" ht="15.75" customHeight="1" x14ac:dyDescent="0.2">
      <c r="A1281" s="1" t="str">
        <f t="shared" si="5"/>
        <v>OFVP</v>
      </c>
      <c r="B1281" s="1" t="s">
        <v>182</v>
      </c>
      <c r="D1281" s="1">
        <v>3005</v>
      </c>
      <c r="E1281" s="1" t="s">
        <v>241</v>
      </c>
      <c r="G1281" s="38">
        <v>45565</v>
      </c>
      <c r="H1281" s="39">
        <v>0</v>
      </c>
      <c r="I1281" s="1">
        <v>2026</v>
      </c>
      <c r="J1281" s="1" t="s">
        <v>119</v>
      </c>
      <c r="K1281" s="1" t="s">
        <v>122</v>
      </c>
      <c r="L1281" s="1" t="s">
        <v>123</v>
      </c>
      <c r="M1281" s="1">
        <f>IF(ISNUMBER(MATCH(E1281,_xlfn.VSTACK('VLookup Lists'!$E$2:$E$17,'VLookup Lists'!$H$2:$H$38,'VLookup Lists'!$J$2:$J$8),0)),1,0)</f>
        <v>0</v>
      </c>
      <c r="N1281" s="1">
        <f>IFERROR(IF(VLOOKUP($D1281,'VLookup Lists'!$B$11:$C$29,2,FALSE)="FLIP",1,0),"")</f>
        <v>0</v>
      </c>
      <c r="O1281" s="1" t="b">
        <f>ISNUMBER(MATCH($E1281,'VLookup Lists'!$E$2:$E$17,0))</f>
        <v>0</v>
      </c>
    </row>
    <row r="1282" spans="1:15" ht="15.75" customHeight="1" x14ac:dyDescent="0.2">
      <c r="A1282" s="1" t="str">
        <f t="shared" si="5"/>
        <v>OFVP</v>
      </c>
      <c r="B1282" s="1" t="s">
        <v>182</v>
      </c>
      <c r="D1282" s="1">
        <v>3005</v>
      </c>
      <c r="E1282" s="1" t="s">
        <v>241</v>
      </c>
      <c r="G1282" s="38">
        <v>45565</v>
      </c>
      <c r="H1282" s="39">
        <v>0</v>
      </c>
      <c r="I1282" s="1">
        <v>2026</v>
      </c>
      <c r="J1282" s="1" t="s">
        <v>119</v>
      </c>
      <c r="K1282" s="1" t="s">
        <v>94</v>
      </c>
      <c r="L1282" s="1" t="s">
        <v>187</v>
      </c>
      <c r="M1282" s="1">
        <f>IF(ISNUMBER(MATCH(E1282,_xlfn.VSTACK('VLookup Lists'!$E$2:$E$17,'VLookup Lists'!$H$2:$H$38,'VLookup Lists'!$J$2:$J$8),0)),1,0)</f>
        <v>0</v>
      </c>
      <c r="N1282" s="1">
        <f>IFERROR(IF(VLOOKUP($D1282,'VLookup Lists'!$B$11:$C$29,2,FALSE)="FLIP",1,0),"")</f>
        <v>0</v>
      </c>
      <c r="O1282" s="1" t="b">
        <f>ISNUMBER(MATCH($E1282,'VLookup Lists'!$E$2:$E$17,0))</f>
        <v>0</v>
      </c>
    </row>
    <row r="1283" spans="1:15" ht="15.75" customHeight="1" x14ac:dyDescent="0.2">
      <c r="A1283" s="1" t="str">
        <f t="shared" si="5"/>
        <v>OFVP</v>
      </c>
      <c r="B1283" s="1" t="s">
        <v>182</v>
      </c>
      <c r="D1283" s="1">
        <v>3005</v>
      </c>
      <c r="E1283" s="1" t="s">
        <v>265</v>
      </c>
      <c r="G1283" s="38">
        <v>45565</v>
      </c>
      <c r="H1283" s="39">
        <v>0</v>
      </c>
      <c r="I1283" s="1">
        <v>2026</v>
      </c>
      <c r="J1283" s="1" t="s">
        <v>119</v>
      </c>
      <c r="K1283" s="1" t="s">
        <v>94</v>
      </c>
      <c r="L1283" s="1" t="s">
        <v>127</v>
      </c>
      <c r="M1283" s="1">
        <f>IF(ISNUMBER(MATCH(E1283,_xlfn.VSTACK('VLookup Lists'!$E$2:$E$17,'VLookup Lists'!$H$2:$H$38,'VLookup Lists'!$J$2:$J$8),0)),1,0)</f>
        <v>1</v>
      </c>
      <c r="N1283" s="1">
        <f>IFERROR(IF(VLOOKUP($D1283,'VLookup Lists'!$B$11:$C$29,2,FALSE)="FLIP",1,0),"")</f>
        <v>0</v>
      </c>
      <c r="O1283" s="1" t="b">
        <f>ISNUMBER(MATCH($E1283,'VLookup Lists'!$E$2:$E$17,0))</f>
        <v>1</v>
      </c>
    </row>
    <row r="1284" spans="1:15" ht="15.75" customHeight="1" x14ac:dyDescent="0.2">
      <c r="A1284" s="1" t="str">
        <f t="shared" si="5"/>
        <v>OFVP</v>
      </c>
      <c r="B1284" s="1" t="s">
        <v>182</v>
      </c>
      <c r="D1284" s="1">
        <v>3005</v>
      </c>
      <c r="E1284" s="1" t="s">
        <v>215</v>
      </c>
      <c r="G1284" s="38">
        <v>45565</v>
      </c>
      <c r="H1284" s="39">
        <v>0</v>
      </c>
      <c r="I1284" s="1">
        <v>2026</v>
      </c>
      <c r="J1284" s="1" t="s">
        <v>119</v>
      </c>
      <c r="K1284" s="1" t="s">
        <v>129</v>
      </c>
      <c r="L1284" s="1" t="s">
        <v>130</v>
      </c>
      <c r="M1284" s="1">
        <f>IF(ISNUMBER(MATCH(E1284,_xlfn.VSTACK('VLookup Lists'!$E$2:$E$17,'VLookup Lists'!$H$2:$H$38,'VLookup Lists'!$J$2:$J$8),0)),1,0)</f>
        <v>0</v>
      </c>
      <c r="N1284" s="1">
        <f>IFERROR(IF(VLOOKUP($D1284,'VLookup Lists'!$B$11:$C$29,2,FALSE)="FLIP",1,0),"")</f>
        <v>0</v>
      </c>
      <c r="O1284" s="1" t="b">
        <f>ISNUMBER(MATCH($E1284,'VLookup Lists'!$E$2:$E$17,0))</f>
        <v>0</v>
      </c>
    </row>
    <row r="1285" spans="1:15" ht="15.75" customHeight="1" x14ac:dyDescent="0.2">
      <c r="A1285" s="1" t="str">
        <f t="shared" si="5"/>
        <v>OFVP</v>
      </c>
      <c r="B1285" s="1" t="s">
        <v>182</v>
      </c>
      <c r="D1285" s="1">
        <v>3005</v>
      </c>
      <c r="E1285" s="1" t="s">
        <v>711</v>
      </c>
      <c r="G1285" s="38">
        <v>45565</v>
      </c>
      <c r="H1285" s="39">
        <v>0</v>
      </c>
      <c r="I1285" s="1">
        <v>2026</v>
      </c>
      <c r="J1285" s="1" t="s">
        <v>119</v>
      </c>
      <c r="K1285" s="1" t="s">
        <v>122</v>
      </c>
      <c r="L1285" s="1" t="s">
        <v>123</v>
      </c>
      <c r="M1285" s="1">
        <f>IF(ISNUMBER(MATCH(E1285,_xlfn.VSTACK('VLookup Lists'!$E$2:$E$17,'VLookup Lists'!$H$2:$H$38,'VLookup Lists'!$J$2:$J$8),0)),1,0)</f>
        <v>0</v>
      </c>
      <c r="N1285" s="1">
        <f>IFERROR(IF(VLOOKUP($D1285,'VLookup Lists'!$B$11:$C$29,2,FALSE)="FLIP",1,0),"")</f>
        <v>0</v>
      </c>
      <c r="O1285" s="1" t="b">
        <f>ISNUMBER(MATCH($E1285,'VLookup Lists'!$E$2:$E$17,0))</f>
        <v>0</v>
      </c>
    </row>
    <row r="1286" spans="1:15" ht="15.75" customHeight="1" x14ac:dyDescent="0.2">
      <c r="A1286" s="1" t="str">
        <f t="shared" si="5"/>
        <v>OFVP</v>
      </c>
      <c r="B1286" s="1" t="s">
        <v>182</v>
      </c>
      <c r="D1286" s="1">
        <v>3005</v>
      </c>
      <c r="E1286" s="1" t="s">
        <v>711</v>
      </c>
      <c r="G1286" s="38">
        <v>45565</v>
      </c>
      <c r="H1286" s="39">
        <v>0</v>
      </c>
      <c r="I1286" s="1">
        <v>2026</v>
      </c>
      <c r="J1286" s="1" t="s">
        <v>119</v>
      </c>
      <c r="K1286" s="1" t="s">
        <v>184</v>
      </c>
      <c r="L1286" s="1" t="s">
        <v>185</v>
      </c>
      <c r="M1286" s="1">
        <f>IF(ISNUMBER(MATCH(E1286,_xlfn.VSTACK('VLookup Lists'!$E$2:$E$17,'VLookup Lists'!$H$2:$H$38,'VLookup Lists'!$J$2:$J$8),0)),1,0)</f>
        <v>0</v>
      </c>
      <c r="N1286" s="1">
        <f>IFERROR(IF(VLOOKUP($D1286,'VLookup Lists'!$B$11:$C$29,2,FALSE)="FLIP",1,0),"")</f>
        <v>0</v>
      </c>
      <c r="O1286" s="1" t="b">
        <f>ISNUMBER(MATCH($E1286,'VLookup Lists'!$E$2:$E$17,0))</f>
        <v>0</v>
      </c>
    </row>
    <row r="1287" spans="1:15" ht="15.75" customHeight="1" x14ac:dyDescent="0.2">
      <c r="A1287" s="1" t="str">
        <f t="shared" si="5"/>
        <v>OFVP</v>
      </c>
      <c r="B1287" s="1" t="s">
        <v>182</v>
      </c>
      <c r="D1287" s="1">
        <v>3005</v>
      </c>
      <c r="E1287" s="1" t="s">
        <v>711</v>
      </c>
      <c r="G1287" s="38">
        <v>45565</v>
      </c>
      <c r="H1287" s="39">
        <v>0</v>
      </c>
      <c r="I1287" s="1">
        <v>2026</v>
      </c>
      <c r="J1287" s="1" t="s">
        <v>119</v>
      </c>
      <c r="K1287" s="1" t="s">
        <v>94</v>
      </c>
      <c r="L1287" s="1" t="s">
        <v>132</v>
      </c>
      <c r="M1287" s="1">
        <f>IF(ISNUMBER(MATCH(E1287,_xlfn.VSTACK('VLookup Lists'!$E$2:$E$17,'VLookup Lists'!$H$2:$H$38,'VLookup Lists'!$J$2:$J$8),0)),1,0)</f>
        <v>0</v>
      </c>
      <c r="N1287" s="1">
        <f>IFERROR(IF(VLOOKUP($D1287,'VLookup Lists'!$B$11:$C$29,2,FALSE)="FLIP",1,0),"")</f>
        <v>0</v>
      </c>
      <c r="O1287" s="1" t="b">
        <f>ISNUMBER(MATCH($E1287,'VLookup Lists'!$E$2:$E$17,0))</f>
        <v>0</v>
      </c>
    </row>
    <row r="1288" spans="1:15" ht="15.75" customHeight="1" x14ac:dyDescent="0.2">
      <c r="A1288" s="1" t="str">
        <f t="shared" si="5"/>
        <v>OFVP</v>
      </c>
      <c r="B1288" s="1" t="s">
        <v>182</v>
      </c>
      <c r="D1288" s="1">
        <v>3005</v>
      </c>
      <c r="E1288" s="1" t="s">
        <v>711</v>
      </c>
      <c r="G1288" s="38">
        <v>45565</v>
      </c>
      <c r="H1288" s="39">
        <v>0</v>
      </c>
      <c r="I1288" s="1">
        <v>2026</v>
      </c>
      <c r="J1288" s="1" t="s">
        <v>119</v>
      </c>
      <c r="K1288" s="1" t="s">
        <v>140</v>
      </c>
      <c r="L1288" s="1" t="s">
        <v>141</v>
      </c>
      <c r="M1288" s="1">
        <f>IF(ISNUMBER(MATCH(E1288,_xlfn.VSTACK('VLookup Lists'!$E$2:$E$17,'VLookup Lists'!$H$2:$H$38,'VLookup Lists'!$J$2:$J$8),0)),1,0)</f>
        <v>0</v>
      </c>
      <c r="N1288" s="1">
        <f>IFERROR(IF(VLOOKUP($D1288,'VLookup Lists'!$B$11:$C$29,2,FALSE)="FLIP",1,0),"")</f>
        <v>0</v>
      </c>
      <c r="O1288" s="1" t="b">
        <f>ISNUMBER(MATCH($E1288,'VLookup Lists'!$E$2:$E$17,0))</f>
        <v>0</v>
      </c>
    </row>
    <row r="1289" spans="1:15" ht="15.75" customHeight="1" x14ac:dyDescent="0.2">
      <c r="A1289" s="1" t="str">
        <f t="shared" si="5"/>
        <v>OFVP</v>
      </c>
      <c r="B1289" s="1" t="s">
        <v>182</v>
      </c>
      <c r="D1289" s="1">
        <v>3005</v>
      </c>
      <c r="E1289" s="1" t="s">
        <v>711</v>
      </c>
      <c r="G1289" s="38">
        <v>45565</v>
      </c>
      <c r="H1289" s="39">
        <v>0</v>
      </c>
      <c r="I1289" s="1">
        <v>2026</v>
      </c>
      <c r="J1289" s="1" t="s">
        <v>119</v>
      </c>
      <c r="K1289" s="1" t="s">
        <v>122</v>
      </c>
      <c r="L1289" s="1" t="s">
        <v>138</v>
      </c>
      <c r="M1289" s="1">
        <f>IF(ISNUMBER(MATCH(E1289,_xlfn.VSTACK('VLookup Lists'!$E$2:$E$17,'VLookup Lists'!$H$2:$H$38,'VLookup Lists'!$J$2:$J$8),0)),1,0)</f>
        <v>0</v>
      </c>
      <c r="N1289" s="1">
        <f>IFERROR(IF(VLOOKUP($D1289,'VLookup Lists'!$B$11:$C$29,2,FALSE)="FLIP",1,0),"")</f>
        <v>0</v>
      </c>
      <c r="O1289" s="1" t="b">
        <f>ISNUMBER(MATCH($E1289,'VLookup Lists'!$E$2:$E$17,0))</f>
        <v>0</v>
      </c>
    </row>
    <row r="1290" spans="1:15" ht="15.75" customHeight="1" x14ac:dyDescent="0.2">
      <c r="A1290" s="1" t="str">
        <f t="shared" si="5"/>
        <v>OFVP</v>
      </c>
      <c r="B1290" s="1" t="s">
        <v>182</v>
      </c>
      <c r="D1290" s="1">
        <v>3005</v>
      </c>
      <c r="E1290" s="1" t="s">
        <v>242</v>
      </c>
      <c r="G1290" s="38">
        <v>45565</v>
      </c>
      <c r="H1290" s="39">
        <v>0</v>
      </c>
      <c r="I1290" s="1">
        <v>2026</v>
      </c>
      <c r="J1290" s="1" t="s">
        <v>119</v>
      </c>
      <c r="K1290" s="1" t="s">
        <v>140</v>
      </c>
      <c r="L1290" s="1" t="s">
        <v>141</v>
      </c>
      <c r="M1290" s="1">
        <f>IF(ISNUMBER(MATCH(E1290,_xlfn.VSTACK('VLookup Lists'!$E$2:$E$17,'VLookup Lists'!$H$2:$H$38,'VLookup Lists'!$J$2:$J$8),0)),1,0)</f>
        <v>0</v>
      </c>
      <c r="N1290" s="1">
        <f>IFERROR(IF(VLOOKUP($D1290,'VLookup Lists'!$B$11:$C$29,2,FALSE)="FLIP",1,0),"")</f>
        <v>0</v>
      </c>
      <c r="O1290" s="1" t="b">
        <f>ISNUMBER(MATCH($E1290,'VLookup Lists'!$E$2:$E$17,0))</f>
        <v>0</v>
      </c>
    </row>
    <row r="1291" spans="1:15" ht="15.75" customHeight="1" x14ac:dyDescent="0.2">
      <c r="A1291" s="1" t="str">
        <f t="shared" si="5"/>
        <v>OFVP</v>
      </c>
      <c r="B1291" s="1" t="s">
        <v>182</v>
      </c>
      <c r="D1291" s="1">
        <v>3005</v>
      </c>
      <c r="E1291" s="1" t="s">
        <v>331</v>
      </c>
      <c r="G1291" s="38">
        <v>45565</v>
      </c>
      <c r="H1291" s="39">
        <v>0</v>
      </c>
      <c r="I1291" s="1">
        <v>2026</v>
      </c>
      <c r="J1291" s="1" t="s">
        <v>119</v>
      </c>
      <c r="K1291" s="1" t="s">
        <v>184</v>
      </c>
      <c r="L1291" s="1" t="s">
        <v>132</v>
      </c>
      <c r="M1291" s="1">
        <f>IF(ISNUMBER(MATCH(E1291,_xlfn.VSTACK('VLookup Lists'!$E$2:$E$17,'VLookup Lists'!$H$2:$H$38,'VLookup Lists'!$J$2:$J$8),0)),1,0)</f>
        <v>0</v>
      </c>
      <c r="N1291" s="1">
        <f>IFERROR(IF(VLOOKUP($D1291,'VLookup Lists'!$B$11:$C$29,2,FALSE)="FLIP",1,0),"")</f>
        <v>0</v>
      </c>
      <c r="O1291" s="1" t="b">
        <f>ISNUMBER(MATCH($E1291,'VLookup Lists'!$E$2:$E$17,0))</f>
        <v>0</v>
      </c>
    </row>
    <row r="1292" spans="1:15" ht="15.75" customHeight="1" x14ac:dyDescent="0.2">
      <c r="A1292" s="1" t="str">
        <f t="shared" si="5"/>
        <v>OFVP</v>
      </c>
      <c r="B1292" s="1" t="s">
        <v>182</v>
      </c>
      <c r="D1292" s="1">
        <v>3005</v>
      </c>
      <c r="E1292" s="1" t="s">
        <v>305</v>
      </c>
      <c r="G1292" s="38">
        <v>45565</v>
      </c>
      <c r="H1292" s="39">
        <v>0</v>
      </c>
      <c r="I1292" s="1">
        <v>2026</v>
      </c>
      <c r="J1292" s="1" t="s">
        <v>119</v>
      </c>
      <c r="K1292" s="1" t="s">
        <v>131</v>
      </c>
      <c r="L1292" s="1" t="s">
        <v>186</v>
      </c>
      <c r="M1292" s="1">
        <f>IF(ISNUMBER(MATCH(E1292,_xlfn.VSTACK('VLookup Lists'!$E$2:$E$17,'VLookup Lists'!$H$2:$H$38,'VLookup Lists'!$J$2:$J$8),0)),1,0)</f>
        <v>0</v>
      </c>
      <c r="N1292" s="1">
        <f>IFERROR(IF(VLOOKUP($D1292,'VLookup Lists'!$B$11:$C$29,2,FALSE)="FLIP",1,0),"")</f>
        <v>0</v>
      </c>
      <c r="O1292" s="1" t="b">
        <f>ISNUMBER(MATCH($E1292,'VLookup Lists'!$E$2:$E$17,0))</f>
        <v>0</v>
      </c>
    </row>
    <row r="1293" spans="1:15" ht="15.75" customHeight="1" x14ac:dyDescent="0.2">
      <c r="A1293" s="1" t="str">
        <f t="shared" si="5"/>
        <v>OFVP</v>
      </c>
      <c r="B1293" s="1" t="s">
        <v>182</v>
      </c>
      <c r="D1293" s="1">
        <v>3005</v>
      </c>
      <c r="E1293" s="1" t="s">
        <v>306</v>
      </c>
      <c r="G1293" s="38">
        <v>45565</v>
      </c>
      <c r="H1293" s="39">
        <v>0</v>
      </c>
      <c r="I1293" s="1">
        <v>2026</v>
      </c>
      <c r="J1293" s="1" t="s">
        <v>119</v>
      </c>
      <c r="K1293" s="1" t="s">
        <v>94</v>
      </c>
      <c r="L1293" s="1" t="s">
        <v>187</v>
      </c>
      <c r="M1293" s="1">
        <f>IF(ISNUMBER(MATCH(E1293,_xlfn.VSTACK('VLookup Lists'!$E$2:$E$17,'VLookup Lists'!$H$2:$H$38,'VLookup Lists'!$J$2:$J$8),0)),1,0)</f>
        <v>0</v>
      </c>
      <c r="N1293" s="1">
        <f>IFERROR(IF(VLOOKUP($D1293,'VLookup Lists'!$B$11:$C$29,2,FALSE)="FLIP",1,0),"")</f>
        <v>0</v>
      </c>
      <c r="O1293" s="1" t="b">
        <f>ISNUMBER(MATCH($E1293,'VLookup Lists'!$E$2:$E$17,0))</f>
        <v>0</v>
      </c>
    </row>
    <row r="1294" spans="1:15" ht="15.75" customHeight="1" x14ac:dyDescent="0.2">
      <c r="A1294" s="1" t="str">
        <f t="shared" si="5"/>
        <v>OFVP</v>
      </c>
      <c r="B1294" s="1" t="s">
        <v>182</v>
      </c>
      <c r="D1294" s="1">
        <v>3005</v>
      </c>
      <c r="E1294" s="1" t="s">
        <v>243</v>
      </c>
      <c r="G1294" s="38">
        <v>45565</v>
      </c>
      <c r="H1294" s="39">
        <v>0</v>
      </c>
      <c r="I1294" s="1">
        <v>2026</v>
      </c>
      <c r="J1294" s="1" t="s">
        <v>119</v>
      </c>
      <c r="K1294" s="1" t="s">
        <v>171</v>
      </c>
      <c r="L1294" s="1" t="s">
        <v>171</v>
      </c>
      <c r="M1294" s="1">
        <f>IF(ISNUMBER(MATCH(E1294,_xlfn.VSTACK('VLookup Lists'!$E$2:$E$17,'VLookup Lists'!$H$2:$H$38,'VLookup Lists'!$J$2:$J$8),0)),1,0)</f>
        <v>0</v>
      </c>
      <c r="N1294" s="1">
        <f>IFERROR(IF(VLOOKUP($D1294,'VLookup Lists'!$B$11:$C$29,2,FALSE)="FLIP",1,0),"")</f>
        <v>0</v>
      </c>
      <c r="O1294" s="1" t="b">
        <f>ISNUMBER(MATCH($E1294,'VLookup Lists'!$E$2:$E$17,0))</f>
        <v>0</v>
      </c>
    </row>
    <row r="1295" spans="1:15" ht="15.75" customHeight="1" x14ac:dyDescent="0.2">
      <c r="A1295" s="1" t="str">
        <f t="shared" si="5"/>
        <v>OFVP</v>
      </c>
      <c r="B1295" s="1" t="s">
        <v>182</v>
      </c>
      <c r="D1295" s="1">
        <v>3005</v>
      </c>
      <c r="E1295" s="1" t="s">
        <v>244</v>
      </c>
      <c r="G1295" s="38">
        <v>45565</v>
      </c>
      <c r="H1295" s="39">
        <v>0</v>
      </c>
      <c r="I1295" s="1">
        <v>2026</v>
      </c>
      <c r="J1295" s="1" t="s">
        <v>119</v>
      </c>
      <c r="K1295" s="1" t="s">
        <v>120</v>
      </c>
      <c r="L1295" s="1" t="s">
        <v>120</v>
      </c>
      <c r="M1295" s="1">
        <f>IF(ISNUMBER(MATCH(E1295,_xlfn.VSTACK('VLookup Lists'!$E$2:$E$17,'VLookup Lists'!$H$2:$H$38,'VLookup Lists'!$J$2:$J$8),0)),1,0)</f>
        <v>0</v>
      </c>
      <c r="N1295" s="1">
        <f>IFERROR(IF(VLOOKUP($D1295,'VLookup Lists'!$B$11:$C$29,2,FALSE)="FLIP",1,0),"")</f>
        <v>0</v>
      </c>
      <c r="O1295" s="1" t="b">
        <f>ISNUMBER(MATCH($E1295,'VLookup Lists'!$E$2:$E$17,0))</f>
        <v>0</v>
      </c>
    </row>
    <row r="1296" spans="1:15" ht="15.75" customHeight="1" x14ac:dyDescent="0.2">
      <c r="A1296" s="1" t="str">
        <f t="shared" si="5"/>
        <v>OFVP</v>
      </c>
      <c r="B1296" s="1" t="s">
        <v>182</v>
      </c>
      <c r="D1296" s="1">
        <v>3005</v>
      </c>
      <c r="E1296" s="1" t="s">
        <v>245</v>
      </c>
      <c r="G1296" s="38">
        <v>45565</v>
      </c>
      <c r="H1296" s="39">
        <v>0</v>
      </c>
      <c r="I1296" s="1">
        <v>2026</v>
      </c>
      <c r="J1296" s="1" t="s">
        <v>119</v>
      </c>
      <c r="K1296" s="1" t="s">
        <v>237</v>
      </c>
      <c r="L1296" s="1" t="s">
        <v>238</v>
      </c>
      <c r="M1296" s="1">
        <f>IF(ISNUMBER(MATCH(E1296,_xlfn.VSTACK('VLookup Lists'!$E$2:$E$17,'VLookup Lists'!$H$2:$H$38,'VLookup Lists'!$J$2:$J$8),0)),1,0)</f>
        <v>0</v>
      </c>
      <c r="N1296" s="1">
        <f>IFERROR(IF(VLOOKUP($D1296,'VLookup Lists'!$B$11:$C$29,2,FALSE)="FLIP",1,0),"")</f>
        <v>0</v>
      </c>
      <c r="O1296" s="1" t="b">
        <f>ISNUMBER(MATCH($E1296,'VLookup Lists'!$E$2:$E$17,0))</f>
        <v>0</v>
      </c>
    </row>
    <row r="1297" spans="1:15" ht="15.75" customHeight="1" x14ac:dyDescent="0.2">
      <c r="A1297" s="1" t="str">
        <f t="shared" si="5"/>
        <v>OFVP</v>
      </c>
      <c r="B1297" s="1" t="s">
        <v>182</v>
      </c>
      <c r="D1297" s="1">
        <v>3005</v>
      </c>
      <c r="E1297" s="1" t="s">
        <v>333</v>
      </c>
      <c r="G1297" s="38">
        <v>45565</v>
      </c>
      <c r="H1297" s="39">
        <v>0</v>
      </c>
      <c r="I1297" s="1">
        <v>2026</v>
      </c>
      <c r="J1297" s="1" t="s">
        <v>119</v>
      </c>
      <c r="K1297" s="1" t="s">
        <v>94</v>
      </c>
      <c r="L1297" s="1" t="s">
        <v>127</v>
      </c>
      <c r="M1297" s="1">
        <f>IF(ISNUMBER(MATCH(E1297,_xlfn.VSTACK('VLookup Lists'!$E$2:$E$17,'VLookup Lists'!$H$2:$H$38,'VLookup Lists'!$J$2:$J$8),0)),1,0)</f>
        <v>0</v>
      </c>
      <c r="N1297" s="1">
        <f>IFERROR(IF(VLOOKUP($D1297,'VLookup Lists'!$B$11:$C$29,2,FALSE)="FLIP",1,0),"")</f>
        <v>0</v>
      </c>
      <c r="O1297" s="1" t="b">
        <f>ISNUMBER(MATCH($E1297,'VLookup Lists'!$E$2:$E$17,0))</f>
        <v>0</v>
      </c>
    </row>
    <row r="1298" spans="1:15" ht="15.75" customHeight="1" x14ac:dyDescent="0.2">
      <c r="A1298" s="1" t="str">
        <f t="shared" si="5"/>
        <v>OFVP</v>
      </c>
      <c r="B1298" s="1" t="s">
        <v>182</v>
      </c>
      <c r="D1298" s="1">
        <v>3005</v>
      </c>
      <c r="E1298" s="1" t="s">
        <v>246</v>
      </c>
      <c r="G1298" s="38">
        <v>45565</v>
      </c>
      <c r="H1298" s="39">
        <v>0</v>
      </c>
      <c r="I1298" s="1">
        <v>2026</v>
      </c>
      <c r="J1298" s="1" t="s">
        <v>119</v>
      </c>
      <c r="K1298" s="1" t="s">
        <v>137</v>
      </c>
      <c r="L1298" s="1" t="s">
        <v>138</v>
      </c>
      <c r="M1298" s="1">
        <f>IF(ISNUMBER(MATCH(E1298,_xlfn.VSTACK('VLookup Lists'!$E$2:$E$17,'VLookup Lists'!$H$2:$H$38,'VLookup Lists'!$J$2:$J$8),0)),1,0)</f>
        <v>0</v>
      </c>
      <c r="N1298" s="1">
        <f>IFERROR(IF(VLOOKUP($D1298,'VLookup Lists'!$B$11:$C$29,2,FALSE)="FLIP",1,0),"")</f>
        <v>0</v>
      </c>
      <c r="O1298" s="1" t="b">
        <f>ISNUMBER(MATCH($E1298,'VLookup Lists'!$E$2:$E$17,0))</f>
        <v>0</v>
      </c>
    </row>
    <row r="1299" spans="1:15" ht="15.75" customHeight="1" x14ac:dyDescent="0.2">
      <c r="A1299" s="1" t="str">
        <f t="shared" si="5"/>
        <v>OFVP</v>
      </c>
      <c r="B1299" s="1" t="s">
        <v>182</v>
      </c>
      <c r="D1299" s="1">
        <v>3005</v>
      </c>
      <c r="E1299" s="1" t="s">
        <v>247</v>
      </c>
      <c r="G1299" s="38">
        <v>45565</v>
      </c>
      <c r="H1299" s="39">
        <v>0</v>
      </c>
      <c r="I1299" s="1">
        <v>2026</v>
      </c>
      <c r="J1299" s="1" t="s">
        <v>119</v>
      </c>
      <c r="K1299" s="1" t="s">
        <v>94</v>
      </c>
      <c r="L1299" s="1" t="s">
        <v>127</v>
      </c>
      <c r="M1299" s="1">
        <f>IF(ISNUMBER(MATCH(E1299,_xlfn.VSTACK('VLookup Lists'!$E$2:$E$17,'VLookup Lists'!$H$2:$H$38,'VLookup Lists'!$J$2:$J$8),0)),1,0)</f>
        <v>0</v>
      </c>
      <c r="N1299" s="1">
        <f>IFERROR(IF(VLOOKUP($D1299,'VLookup Lists'!$B$11:$C$29,2,FALSE)="FLIP",1,0),"")</f>
        <v>0</v>
      </c>
      <c r="O1299" s="1" t="b">
        <f>ISNUMBER(MATCH($E1299,'VLookup Lists'!$E$2:$E$17,0))</f>
        <v>0</v>
      </c>
    </row>
    <row r="1300" spans="1:15" ht="15.75" customHeight="1" x14ac:dyDescent="0.2">
      <c r="A1300" s="1" t="str">
        <f t="shared" si="5"/>
        <v>OFVP</v>
      </c>
      <c r="B1300" s="1" t="s">
        <v>182</v>
      </c>
      <c r="D1300" s="1">
        <v>3005</v>
      </c>
      <c r="E1300" s="1" t="s">
        <v>188</v>
      </c>
      <c r="G1300" s="38">
        <v>45565</v>
      </c>
      <c r="H1300" s="39">
        <v>0</v>
      </c>
      <c r="I1300" s="1">
        <v>2026</v>
      </c>
      <c r="J1300" s="1" t="s">
        <v>119</v>
      </c>
      <c r="K1300" s="1" t="s">
        <v>120</v>
      </c>
      <c r="L1300" s="1" t="s">
        <v>120</v>
      </c>
      <c r="M1300" s="1">
        <f>IF(ISNUMBER(MATCH(E1300,_xlfn.VSTACK('VLookup Lists'!$E$2:$E$17,'VLookup Lists'!$H$2:$H$38,'VLookup Lists'!$J$2:$J$8),0)),1,0)</f>
        <v>0</v>
      </c>
      <c r="N1300" s="1">
        <f>IFERROR(IF(VLOOKUP($D1300,'VLookup Lists'!$B$11:$C$29,2,FALSE)="FLIP",1,0),"")</f>
        <v>0</v>
      </c>
      <c r="O1300" s="1" t="b">
        <f>ISNUMBER(MATCH($E1300,'VLookup Lists'!$E$2:$E$17,0))</f>
        <v>0</v>
      </c>
    </row>
    <row r="1301" spans="1:15" ht="15.75" customHeight="1" x14ac:dyDescent="0.2">
      <c r="A1301" s="1" t="str">
        <f t="shared" si="5"/>
        <v>OFVP</v>
      </c>
      <c r="B1301" s="1" t="s">
        <v>182</v>
      </c>
      <c r="D1301" s="1">
        <v>3005</v>
      </c>
      <c r="E1301" s="1" t="s">
        <v>189</v>
      </c>
      <c r="G1301" s="38">
        <v>45565</v>
      </c>
      <c r="H1301" s="39">
        <v>0</v>
      </c>
      <c r="I1301" s="1">
        <v>2026</v>
      </c>
      <c r="J1301" s="1" t="s">
        <v>119</v>
      </c>
      <c r="K1301" s="1" t="s">
        <v>94</v>
      </c>
      <c r="L1301" s="1" t="s">
        <v>127</v>
      </c>
      <c r="M1301" s="1">
        <f>IF(ISNUMBER(MATCH(E1301,_xlfn.VSTACK('VLookup Lists'!$E$2:$E$17,'VLookup Lists'!$H$2:$H$38,'VLookup Lists'!$J$2:$J$8),0)),1,0)</f>
        <v>0</v>
      </c>
      <c r="N1301" s="1">
        <f>IFERROR(IF(VLOOKUP($D1301,'VLookup Lists'!$B$11:$C$29,2,FALSE)="FLIP",1,0),"")</f>
        <v>0</v>
      </c>
      <c r="O1301" s="1" t="b">
        <f>ISNUMBER(MATCH($E1301,'VLookup Lists'!$E$2:$E$17,0))</f>
        <v>0</v>
      </c>
    </row>
    <row r="1302" spans="1:15" ht="15.75" customHeight="1" x14ac:dyDescent="0.2">
      <c r="A1302" s="1" t="str">
        <f t="shared" si="5"/>
        <v>OFVP</v>
      </c>
      <c r="B1302" s="1" t="s">
        <v>182</v>
      </c>
      <c r="D1302" s="1">
        <v>3005</v>
      </c>
      <c r="E1302" s="1" t="s">
        <v>248</v>
      </c>
      <c r="G1302" s="38">
        <v>45565</v>
      </c>
      <c r="H1302" s="39">
        <v>0</v>
      </c>
      <c r="I1302" s="1">
        <v>2026</v>
      </c>
      <c r="J1302" s="1" t="s">
        <v>119</v>
      </c>
      <c r="K1302" s="1" t="s">
        <v>137</v>
      </c>
      <c r="L1302" s="1" t="s">
        <v>138</v>
      </c>
      <c r="M1302" s="1">
        <f>IF(ISNUMBER(MATCH(E1302,_xlfn.VSTACK('VLookup Lists'!$E$2:$E$17,'VLookup Lists'!$H$2:$H$38,'VLookup Lists'!$J$2:$J$8),0)),1,0)</f>
        <v>0</v>
      </c>
      <c r="N1302" s="1">
        <f>IFERROR(IF(VLOOKUP($D1302,'VLookup Lists'!$B$11:$C$29,2,FALSE)="FLIP",1,0),"")</f>
        <v>0</v>
      </c>
      <c r="O1302" s="1" t="b">
        <f>ISNUMBER(MATCH($E1302,'VLookup Lists'!$E$2:$E$17,0))</f>
        <v>0</v>
      </c>
    </row>
    <row r="1303" spans="1:15" ht="15.75" customHeight="1" x14ac:dyDescent="0.2">
      <c r="A1303" s="1" t="str">
        <f t="shared" si="5"/>
        <v>OFVP</v>
      </c>
      <c r="B1303" s="1" t="s">
        <v>182</v>
      </c>
      <c r="D1303" s="1">
        <v>3005</v>
      </c>
      <c r="E1303" s="1" t="s">
        <v>249</v>
      </c>
      <c r="G1303" s="38">
        <v>45565</v>
      </c>
      <c r="H1303" s="39">
        <v>0</v>
      </c>
      <c r="I1303" s="1">
        <v>2026</v>
      </c>
      <c r="J1303" s="1" t="s">
        <v>119</v>
      </c>
      <c r="K1303" s="1" t="s">
        <v>148</v>
      </c>
      <c r="L1303" s="1" t="s">
        <v>149</v>
      </c>
      <c r="M1303" s="1">
        <f>IF(ISNUMBER(MATCH(E1303,_xlfn.VSTACK('VLookup Lists'!$E$2:$E$17,'VLookup Lists'!$H$2:$H$38,'VLookup Lists'!$J$2:$J$8),0)),1,0)</f>
        <v>0</v>
      </c>
      <c r="N1303" s="1">
        <f>IFERROR(IF(VLOOKUP($D1303,'VLookup Lists'!$B$11:$C$29,2,FALSE)="FLIP",1,0),"")</f>
        <v>0</v>
      </c>
      <c r="O1303" s="1" t="b">
        <f>ISNUMBER(MATCH($E1303,'VLookup Lists'!$E$2:$E$17,0))</f>
        <v>0</v>
      </c>
    </row>
    <row r="1304" spans="1:15" ht="15.75" customHeight="1" x14ac:dyDescent="0.2">
      <c r="A1304" s="1" t="str">
        <f t="shared" si="5"/>
        <v>OFVP</v>
      </c>
      <c r="B1304" s="1" t="s">
        <v>182</v>
      </c>
      <c r="D1304" s="1">
        <v>3005</v>
      </c>
      <c r="E1304" s="1" t="s">
        <v>156</v>
      </c>
      <c r="G1304" s="38">
        <v>45565</v>
      </c>
      <c r="H1304" s="39">
        <v>0</v>
      </c>
      <c r="I1304" s="1">
        <v>2026</v>
      </c>
      <c r="J1304" s="1" t="s">
        <v>119</v>
      </c>
      <c r="K1304" s="1" t="s">
        <v>94</v>
      </c>
      <c r="L1304" s="1" t="s">
        <v>134</v>
      </c>
      <c r="M1304" s="1">
        <f>IF(ISNUMBER(MATCH(E1304,_xlfn.VSTACK('VLookup Lists'!$E$2:$E$17,'VLookup Lists'!$H$2:$H$38,'VLookup Lists'!$J$2:$J$8),0)),1,0)</f>
        <v>0</v>
      </c>
      <c r="N1304" s="1">
        <f>IFERROR(IF(VLOOKUP($D1304,'VLookup Lists'!$B$11:$C$29,2,FALSE)="FLIP",1,0),"")</f>
        <v>0</v>
      </c>
      <c r="O1304" s="1" t="b">
        <f>ISNUMBER(MATCH($E1304,'VLookup Lists'!$E$2:$E$17,0))</f>
        <v>0</v>
      </c>
    </row>
    <row r="1305" spans="1:15" ht="15.75" customHeight="1" x14ac:dyDescent="0.2">
      <c r="A1305" s="1" t="str">
        <f t="shared" si="5"/>
        <v>OFVP</v>
      </c>
      <c r="B1305" s="1" t="s">
        <v>182</v>
      </c>
      <c r="D1305" s="1">
        <v>3005</v>
      </c>
      <c r="E1305" s="1" t="s">
        <v>315</v>
      </c>
      <c r="G1305" s="38">
        <v>45565</v>
      </c>
      <c r="H1305" s="39">
        <v>0</v>
      </c>
      <c r="I1305" s="1">
        <v>2026</v>
      </c>
      <c r="J1305" s="1" t="s">
        <v>119</v>
      </c>
      <c r="K1305" s="1" t="s">
        <v>173</v>
      </c>
      <c r="L1305" s="1" t="s">
        <v>173</v>
      </c>
      <c r="M1305" s="1">
        <f>IF(ISNUMBER(MATCH(E1305,_xlfn.VSTACK('VLookup Lists'!$E$2:$E$17,'VLookup Lists'!$H$2:$H$38,'VLookup Lists'!$J$2:$J$8),0)),1,0)</f>
        <v>0</v>
      </c>
      <c r="N1305" s="1">
        <f>IFERROR(IF(VLOOKUP($D1305,'VLookup Lists'!$B$11:$C$29,2,FALSE)="FLIP",1,0),"")</f>
        <v>0</v>
      </c>
      <c r="O1305" s="1" t="b">
        <f>ISNUMBER(MATCH($E1305,'VLookup Lists'!$E$2:$E$17,0))</f>
        <v>0</v>
      </c>
    </row>
    <row r="1306" spans="1:15" ht="15.75" customHeight="1" x14ac:dyDescent="0.2">
      <c r="A1306" s="1" t="str">
        <f t="shared" si="5"/>
        <v>OFVP</v>
      </c>
      <c r="B1306" s="1" t="s">
        <v>190</v>
      </c>
      <c r="D1306" s="1">
        <v>3007</v>
      </c>
      <c r="E1306" s="1" t="s">
        <v>147</v>
      </c>
      <c r="G1306" s="38">
        <v>45565</v>
      </c>
      <c r="H1306" s="39">
        <v>0</v>
      </c>
      <c r="I1306" s="1">
        <v>2026</v>
      </c>
      <c r="J1306" s="1" t="s">
        <v>93</v>
      </c>
      <c r="K1306" s="1" t="s">
        <v>94</v>
      </c>
      <c r="L1306" s="1" t="s">
        <v>31</v>
      </c>
      <c r="M1306" s="1">
        <f>IF(ISNUMBER(MATCH(E1306,_xlfn.VSTACK('VLookup Lists'!$E$2:$E$17,'VLookup Lists'!$H$2:$H$38,'VLookup Lists'!$J$2:$J$8),0)),1,0)</f>
        <v>0</v>
      </c>
      <c r="N1306" s="1">
        <f>IFERROR(IF(VLOOKUP($D1306,'VLookup Lists'!$B$11:$C$29,2,FALSE)="FLIP",1,0),"")</f>
        <v>0</v>
      </c>
      <c r="O1306" s="1" t="b">
        <f>ISNUMBER(MATCH($E1306,'VLookup Lists'!$E$2:$E$17,0))</f>
        <v>0</v>
      </c>
    </row>
    <row r="1307" spans="1:15" ht="15.75" customHeight="1" x14ac:dyDescent="0.2">
      <c r="A1307" s="1" t="str">
        <f t="shared" si="5"/>
        <v>OFVP</v>
      </c>
      <c r="B1307" s="1" t="s">
        <v>190</v>
      </c>
      <c r="D1307" s="1">
        <v>3007</v>
      </c>
      <c r="E1307" s="1" t="s">
        <v>147</v>
      </c>
      <c r="G1307" s="38">
        <v>45565</v>
      </c>
      <c r="H1307" s="39">
        <v>0</v>
      </c>
      <c r="I1307" s="1">
        <v>2026</v>
      </c>
      <c r="J1307" s="1" t="s">
        <v>93</v>
      </c>
      <c r="K1307" s="1" t="s">
        <v>94</v>
      </c>
      <c r="L1307" s="1" t="s">
        <v>53</v>
      </c>
      <c r="M1307" s="1">
        <f>IF(ISNUMBER(MATCH(E1307,_xlfn.VSTACK('VLookup Lists'!$E$2:$E$17,'VLookup Lists'!$H$2:$H$38,'VLookup Lists'!$J$2:$J$8),0)),1,0)</f>
        <v>0</v>
      </c>
      <c r="N1307" s="1">
        <f>IFERROR(IF(VLOOKUP($D1307,'VLookup Lists'!$B$11:$C$29,2,FALSE)="FLIP",1,0),"")</f>
        <v>0</v>
      </c>
      <c r="O1307" s="1" t="b">
        <f>ISNUMBER(MATCH($E1307,'VLookup Lists'!$E$2:$E$17,0))</f>
        <v>0</v>
      </c>
    </row>
    <row r="1308" spans="1:15" ht="15.75" customHeight="1" x14ac:dyDescent="0.2">
      <c r="A1308" s="1" t="str">
        <f t="shared" si="5"/>
        <v>OFVP</v>
      </c>
      <c r="B1308" s="1" t="s">
        <v>190</v>
      </c>
      <c r="D1308" s="1">
        <v>3007</v>
      </c>
      <c r="E1308" s="1" t="s">
        <v>147</v>
      </c>
      <c r="G1308" s="38">
        <v>45565</v>
      </c>
      <c r="H1308" s="39">
        <v>0</v>
      </c>
      <c r="I1308" s="1">
        <v>2026</v>
      </c>
      <c r="J1308" s="1" t="s">
        <v>93</v>
      </c>
      <c r="K1308" s="1" t="s">
        <v>94</v>
      </c>
      <c r="L1308" s="1" t="s">
        <v>55</v>
      </c>
      <c r="M1308" s="1">
        <f>IF(ISNUMBER(MATCH(E1308,_xlfn.VSTACK('VLookup Lists'!$E$2:$E$17,'VLookup Lists'!$H$2:$H$38,'VLookup Lists'!$J$2:$J$8),0)),1,0)</f>
        <v>0</v>
      </c>
      <c r="N1308" s="1">
        <f>IFERROR(IF(VLOOKUP($D1308,'VLookup Lists'!$B$11:$C$29,2,FALSE)="FLIP",1,0),"")</f>
        <v>0</v>
      </c>
      <c r="O1308" s="1" t="b">
        <f>ISNUMBER(MATCH($E1308,'VLookup Lists'!$E$2:$E$17,0))</f>
        <v>0</v>
      </c>
    </row>
    <row r="1309" spans="1:15" ht="15.75" customHeight="1" x14ac:dyDescent="0.2">
      <c r="A1309" s="1" t="str">
        <f t="shared" si="5"/>
        <v>OFVP</v>
      </c>
      <c r="B1309" s="1" t="s">
        <v>190</v>
      </c>
      <c r="D1309" s="1">
        <v>3007</v>
      </c>
      <c r="E1309" s="1" t="s">
        <v>147</v>
      </c>
      <c r="G1309" s="38">
        <v>45565</v>
      </c>
      <c r="H1309" s="39">
        <v>0</v>
      </c>
      <c r="I1309" s="1">
        <v>2026</v>
      </c>
      <c r="J1309" s="1" t="s">
        <v>93</v>
      </c>
      <c r="K1309" s="1" t="s">
        <v>94</v>
      </c>
      <c r="L1309" s="1" t="s">
        <v>29</v>
      </c>
      <c r="M1309" s="1">
        <f>IF(ISNUMBER(MATCH(E1309,_xlfn.VSTACK('VLookup Lists'!$E$2:$E$17,'VLookup Lists'!$H$2:$H$38,'VLookup Lists'!$J$2:$J$8),0)),1,0)</f>
        <v>0</v>
      </c>
      <c r="N1309" s="1">
        <f>IFERROR(IF(VLOOKUP($D1309,'VLookup Lists'!$B$11:$C$29,2,FALSE)="FLIP",1,0),"")</f>
        <v>0</v>
      </c>
      <c r="O1309" s="1" t="b">
        <f>ISNUMBER(MATCH($E1309,'VLookup Lists'!$E$2:$E$17,0))</f>
        <v>0</v>
      </c>
    </row>
    <row r="1310" spans="1:15" ht="15.75" customHeight="1" x14ac:dyDescent="0.2">
      <c r="A1310" s="1" t="str">
        <f t="shared" si="5"/>
        <v>OFVP</v>
      </c>
      <c r="B1310" s="1" t="s">
        <v>190</v>
      </c>
      <c r="D1310" s="1">
        <v>3007</v>
      </c>
      <c r="E1310" s="1" t="s">
        <v>147</v>
      </c>
      <c r="G1310" s="38">
        <v>45565</v>
      </c>
      <c r="H1310" s="39">
        <v>0</v>
      </c>
      <c r="I1310" s="1">
        <v>2026</v>
      </c>
      <c r="J1310" s="1" t="s">
        <v>93</v>
      </c>
      <c r="K1310" s="1" t="s">
        <v>94</v>
      </c>
      <c r="L1310" s="1" t="s">
        <v>59</v>
      </c>
      <c r="M1310" s="1">
        <f>IF(ISNUMBER(MATCH(E1310,_xlfn.VSTACK('VLookup Lists'!$E$2:$E$17,'VLookup Lists'!$H$2:$H$38,'VLookup Lists'!$J$2:$J$8),0)),1,0)</f>
        <v>0</v>
      </c>
      <c r="N1310" s="1">
        <f>IFERROR(IF(VLOOKUP($D1310,'VLookup Lists'!$B$11:$C$29,2,FALSE)="FLIP",1,0),"")</f>
        <v>0</v>
      </c>
      <c r="O1310" s="1" t="b">
        <f>ISNUMBER(MATCH($E1310,'VLookup Lists'!$E$2:$E$17,0))</f>
        <v>0</v>
      </c>
    </row>
    <row r="1311" spans="1:15" ht="15.75" customHeight="1" x14ac:dyDescent="0.2">
      <c r="A1311" s="1" t="str">
        <f t="shared" si="5"/>
        <v>OFVP</v>
      </c>
      <c r="B1311" s="1" t="s">
        <v>190</v>
      </c>
      <c r="D1311" s="1">
        <v>3007</v>
      </c>
      <c r="E1311" s="1" t="s">
        <v>147</v>
      </c>
      <c r="G1311" s="38">
        <v>45565</v>
      </c>
      <c r="H1311" s="39">
        <v>0</v>
      </c>
      <c r="I1311" s="1">
        <v>2026</v>
      </c>
      <c r="J1311" s="1" t="s">
        <v>93</v>
      </c>
      <c r="K1311" s="1" t="s">
        <v>94</v>
      </c>
      <c r="L1311" s="1" t="s">
        <v>39</v>
      </c>
      <c r="M1311" s="1">
        <f>IF(ISNUMBER(MATCH(E1311,_xlfn.VSTACK('VLookup Lists'!$E$2:$E$17,'VLookup Lists'!$H$2:$H$38,'VLookup Lists'!$J$2:$J$8),0)),1,0)</f>
        <v>0</v>
      </c>
      <c r="N1311" s="1">
        <f>IFERROR(IF(VLOOKUP($D1311,'VLookup Lists'!$B$11:$C$29,2,FALSE)="FLIP",1,0),"")</f>
        <v>0</v>
      </c>
      <c r="O1311" s="1" t="b">
        <f>ISNUMBER(MATCH($E1311,'VLookup Lists'!$E$2:$E$17,0))</f>
        <v>0</v>
      </c>
    </row>
    <row r="1312" spans="1:15" ht="15.75" customHeight="1" x14ac:dyDescent="0.2">
      <c r="A1312" s="1" t="str">
        <f t="shared" si="5"/>
        <v>OFVP</v>
      </c>
      <c r="B1312" s="1" t="s">
        <v>190</v>
      </c>
      <c r="D1312" s="1">
        <v>3007</v>
      </c>
      <c r="E1312" s="1" t="s">
        <v>147</v>
      </c>
      <c r="G1312" s="38">
        <v>45565</v>
      </c>
      <c r="H1312" s="39">
        <v>0</v>
      </c>
      <c r="I1312" s="1">
        <v>2026</v>
      </c>
      <c r="J1312" s="1" t="s">
        <v>93</v>
      </c>
      <c r="K1312" s="1" t="s">
        <v>94</v>
      </c>
      <c r="L1312" s="1" t="s">
        <v>65</v>
      </c>
      <c r="M1312" s="1">
        <f>IF(ISNUMBER(MATCH(E1312,_xlfn.VSTACK('VLookup Lists'!$E$2:$E$17,'VLookup Lists'!$H$2:$H$38,'VLookup Lists'!$J$2:$J$8),0)),1,0)</f>
        <v>0</v>
      </c>
      <c r="N1312" s="1">
        <f>IFERROR(IF(VLOOKUP($D1312,'VLookup Lists'!$B$11:$C$29,2,FALSE)="FLIP",1,0),"")</f>
        <v>0</v>
      </c>
      <c r="O1312" s="1" t="b">
        <f>ISNUMBER(MATCH($E1312,'VLookup Lists'!$E$2:$E$17,0))</f>
        <v>0</v>
      </c>
    </row>
    <row r="1313" spans="1:15" ht="15.75" customHeight="1" x14ac:dyDescent="0.2">
      <c r="A1313" s="1" t="str">
        <f t="shared" si="5"/>
        <v>OFVP</v>
      </c>
      <c r="B1313" s="1" t="s">
        <v>190</v>
      </c>
      <c r="D1313" s="1">
        <v>3007</v>
      </c>
      <c r="E1313" s="1" t="s">
        <v>147</v>
      </c>
      <c r="G1313" s="38">
        <v>45565</v>
      </c>
      <c r="H1313" s="39">
        <v>0</v>
      </c>
      <c r="I1313" s="1">
        <v>2026</v>
      </c>
      <c r="J1313" s="1" t="s">
        <v>93</v>
      </c>
      <c r="K1313" s="1" t="s">
        <v>94</v>
      </c>
      <c r="L1313" s="1" t="s">
        <v>42</v>
      </c>
      <c r="M1313" s="1">
        <f>IF(ISNUMBER(MATCH(E1313,_xlfn.VSTACK('VLookup Lists'!$E$2:$E$17,'VLookup Lists'!$H$2:$H$38,'VLookup Lists'!$J$2:$J$8),0)),1,0)</f>
        <v>0</v>
      </c>
      <c r="N1313" s="1">
        <f>IFERROR(IF(VLOOKUP($D1313,'VLookup Lists'!$B$11:$C$29,2,FALSE)="FLIP",1,0),"")</f>
        <v>0</v>
      </c>
      <c r="O1313" s="1" t="b">
        <f>ISNUMBER(MATCH($E1313,'VLookup Lists'!$E$2:$E$17,0))</f>
        <v>0</v>
      </c>
    </row>
    <row r="1314" spans="1:15" ht="15.75" customHeight="1" x14ac:dyDescent="0.2">
      <c r="A1314" s="1" t="str">
        <f t="shared" si="5"/>
        <v>OFVP</v>
      </c>
      <c r="B1314" s="1" t="s">
        <v>190</v>
      </c>
      <c r="D1314" s="1">
        <v>3007</v>
      </c>
      <c r="E1314" s="1" t="s">
        <v>147</v>
      </c>
      <c r="G1314" s="38">
        <v>45565</v>
      </c>
      <c r="H1314" s="39">
        <v>0</v>
      </c>
      <c r="I1314" s="1">
        <v>2026</v>
      </c>
      <c r="J1314" s="1" t="s">
        <v>93</v>
      </c>
      <c r="K1314" s="1" t="s">
        <v>94</v>
      </c>
      <c r="L1314" s="1" t="s">
        <v>37</v>
      </c>
      <c r="M1314" s="1">
        <f>IF(ISNUMBER(MATCH(E1314,_xlfn.VSTACK('VLookup Lists'!$E$2:$E$17,'VLookup Lists'!$H$2:$H$38,'VLookup Lists'!$J$2:$J$8),0)),1,0)</f>
        <v>0</v>
      </c>
      <c r="N1314" s="1">
        <f>IFERROR(IF(VLOOKUP($D1314,'VLookup Lists'!$B$11:$C$29,2,FALSE)="FLIP",1,0),"")</f>
        <v>0</v>
      </c>
      <c r="O1314" s="1" t="b">
        <f>ISNUMBER(MATCH($E1314,'VLookup Lists'!$E$2:$E$17,0))</f>
        <v>0</v>
      </c>
    </row>
    <row r="1315" spans="1:15" ht="15.75" customHeight="1" x14ac:dyDescent="0.2">
      <c r="A1315" s="1" t="str">
        <f t="shared" si="5"/>
        <v>OFVP</v>
      </c>
      <c r="B1315" s="1" t="s">
        <v>190</v>
      </c>
      <c r="D1315" s="1">
        <v>3007</v>
      </c>
      <c r="E1315" s="1" t="s">
        <v>147</v>
      </c>
      <c r="G1315" s="38">
        <v>45565</v>
      </c>
      <c r="H1315" s="39">
        <v>0</v>
      </c>
      <c r="I1315" s="1">
        <v>2026</v>
      </c>
      <c r="J1315" s="1" t="s">
        <v>93</v>
      </c>
      <c r="K1315" s="1" t="s">
        <v>94</v>
      </c>
      <c r="L1315" s="1" t="s">
        <v>41</v>
      </c>
      <c r="M1315" s="1">
        <f>IF(ISNUMBER(MATCH(E1315,_xlfn.VSTACK('VLookup Lists'!$E$2:$E$17,'VLookup Lists'!$H$2:$H$38,'VLookup Lists'!$J$2:$J$8),0)),1,0)</f>
        <v>0</v>
      </c>
      <c r="N1315" s="1">
        <f>IFERROR(IF(VLOOKUP($D1315,'VLookup Lists'!$B$11:$C$29,2,FALSE)="FLIP",1,0),"")</f>
        <v>0</v>
      </c>
      <c r="O1315" s="1" t="b">
        <f>ISNUMBER(MATCH($E1315,'VLookup Lists'!$E$2:$E$17,0))</f>
        <v>0</v>
      </c>
    </row>
    <row r="1316" spans="1:15" ht="15.75" customHeight="1" x14ac:dyDescent="0.2">
      <c r="A1316" s="1" t="str">
        <f t="shared" si="5"/>
        <v>OFVP</v>
      </c>
      <c r="B1316" s="1" t="s">
        <v>190</v>
      </c>
      <c r="D1316" s="1">
        <v>3007</v>
      </c>
      <c r="E1316" s="1" t="s">
        <v>250</v>
      </c>
      <c r="G1316" s="38">
        <v>45565</v>
      </c>
      <c r="H1316" s="39">
        <v>0</v>
      </c>
      <c r="I1316" s="1">
        <v>2026</v>
      </c>
      <c r="J1316" s="1" t="s">
        <v>93</v>
      </c>
      <c r="K1316" s="1" t="s">
        <v>94</v>
      </c>
      <c r="L1316" s="1" t="s">
        <v>29</v>
      </c>
      <c r="M1316" s="1">
        <f>IF(ISNUMBER(MATCH(E1316,_xlfn.VSTACK('VLookup Lists'!$E$2:$E$17,'VLookup Lists'!$H$2:$H$38,'VLookup Lists'!$J$2:$J$8),0)),1,0)</f>
        <v>1</v>
      </c>
      <c r="N1316" s="1">
        <f>IFERROR(IF(VLOOKUP($D1316,'VLookup Lists'!$B$11:$C$29,2,FALSE)="FLIP",1,0),"")</f>
        <v>0</v>
      </c>
      <c r="O1316" s="1" t="b">
        <f>ISNUMBER(MATCH($E1316,'VLookup Lists'!$E$2:$E$17,0))</f>
        <v>0</v>
      </c>
    </row>
    <row r="1317" spans="1:15" ht="15.75" customHeight="1" x14ac:dyDescent="0.2">
      <c r="A1317" s="1" t="str">
        <f t="shared" si="5"/>
        <v>OFVP</v>
      </c>
      <c r="B1317" s="1" t="s">
        <v>190</v>
      </c>
      <c r="D1317" s="1">
        <v>3007</v>
      </c>
      <c r="E1317" s="1" t="s">
        <v>191</v>
      </c>
      <c r="G1317" s="38">
        <v>45565</v>
      </c>
      <c r="H1317" s="39">
        <v>0</v>
      </c>
      <c r="I1317" s="1">
        <v>2026</v>
      </c>
      <c r="J1317" s="1" t="s">
        <v>93</v>
      </c>
      <c r="K1317" s="1" t="s">
        <v>94</v>
      </c>
      <c r="L1317" s="1" t="s">
        <v>52</v>
      </c>
      <c r="M1317" s="1">
        <f>IF(ISNUMBER(MATCH(E1317,_xlfn.VSTACK('VLookup Lists'!$E$2:$E$17,'VLookup Lists'!$H$2:$H$38,'VLookup Lists'!$J$2:$J$8),0)),1,0)</f>
        <v>0</v>
      </c>
      <c r="N1317" s="1">
        <f>IFERROR(IF(VLOOKUP($D1317,'VLookup Lists'!$B$11:$C$29,2,FALSE)="FLIP",1,0),"")</f>
        <v>0</v>
      </c>
      <c r="O1317" s="1" t="b">
        <f>ISNUMBER(MATCH($E1317,'VLookup Lists'!$E$2:$E$17,0))</f>
        <v>0</v>
      </c>
    </row>
    <row r="1318" spans="1:15" ht="15.75" customHeight="1" x14ac:dyDescent="0.2">
      <c r="A1318" s="1" t="str">
        <f t="shared" si="5"/>
        <v>OFVP</v>
      </c>
      <c r="B1318" s="1" t="s">
        <v>190</v>
      </c>
      <c r="D1318" s="1">
        <v>3007</v>
      </c>
      <c r="E1318" s="1" t="s">
        <v>192</v>
      </c>
      <c r="G1318" s="38">
        <v>45565</v>
      </c>
      <c r="H1318" s="39">
        <v>0</v>
      </c>
      <c r="I1318" s="1">
        <v>2026</v>
      </c>
      <c r="J1318" s="1" t="s">
        <v>93</v>
      </c>
      <c r="K1318" s="1" t="s">
        <v>94</v>
      </c>
      <c r="L1318" s="1" t="s">
        <v>29</v>
      </c>
      <c r="M1318" s="1">
        <f>IF(ISNUMBER(MATCH(E1318,_xlfn.VSTACK('VLookup Lists'!$E$2:$E$17,'VLookup Lists'!$H$2:$H$38,'VLookup Lists'!$J$2:$J$8),0)),1,0)</f>
        <v>0</v>
      </c>
      <c r="N1318" s="1">
        <f>IFERROR(IF(VLOOKUP($D1318,'VLookup Lists'!$B$11:$C$29,2,FALSE)="FLIP",1,0),"")</f>
        <v>0</v>
      </c>
      <c r="O1318" s="1" t="b">
        <f>ISNUMBER(MATCH($E1318,'VLookup Lists'!$E$2:$E$17,0))</f>
        <v>0</v>
      </c>
    </row>
    <row r="1319" spans="1:15" ht="15.75" customHeight="1" x14ac:dyDescent="0.2">
      <c r="A1319" s="1" t="str">
        <f t="shared" si="5"/>
        <v>OFVP</v>
      </c>
      <c r="B1319" s="1" t="s">
        <v>190</v>
      </c>
      <c r="D1319" s="1">
        <v>3007</v>
      </c>
      <c r="E1319" s="1" t="s">
        <v>106</v>
      </c>
      <c r="G1319" s="38">
        <v>45565</v>
      </c>
      <c r="H1319" s="39">
        <v>0</v>
      </c>
      <c r="I1319" s="1">
        <v>2026</v>
      </c>
      <c r="J1319" s="1" t="s">
        <v>93</v>
      </c>
      <c r="K1319" s="1" t="s">
        <v>94</v>
      </c>
      <c r="L1319" s="1" t="s">
        <v>52</v>
      </c>
      <c r="M1319" s="1">
        <f>IF(ISNUMBER(MATCH(E1319,_xlfn.VSTACK('VLookup Lists'!$E$2:$E$17,'VLookup Lists'!$H$2:$H$38,'VLookup Lists'!$J$2:$J$8),0)),1,0)</f>
        <v>1</v>
      </c>
      <c r="N1319" s="1">
        <f>IFERROR(IF(VLOOKUP($D1319,'VLookup Lists'!$B$11:$C$29,2,FALSE)="FLIP",1,0),"")</f>
        <v>0</v>
      </c>
      <c r="O1319" s="1" t="b">
        <f>ISNUMBER(MATCH($E1319,'VLookup Lists'!$E$2:$E$17,0))</f>
        <v>1</v>
      </c>
    </row>
    <row r="1320" spans="1:15" ht="15.75" customHeight="1" x14ac:dyDescent="0.2">
      <c r="A1320" s="1" t="str">
        <f t="shared" si="5"/>
        <v>OFVP</v>
      </c>
      <c r="B1320" s="1" t="s">
        <v>190</v>
      </c>
      <c r="D1320" s="1">
        <v>3007</v>
      </c>
      <c r="E1320" s="1" t="s">
        <v>251</v>
      </c>
      <c r="G1320" s="38">
        <v>45565</v>
      </c>
      <c r="H1320" s="39">
        <v>0</v>
      </c>
      <c r="I1320" s="1">
        <v>2026</v>
      </c>
      <c r="J1320" s="1" t="s">
        <v>93</v>
      </c>
      <c r="K1320" s="1" t="s">
        <v>94</v>
      </c>
      <c r="L1320" s="1" t="s">
        <v>160</v>
      </c>
      <c r="M1320" s="1">
        <f>IF(ISNUMBER(MATCH(E1320,_xlfn.VSTACK('VLookup Lists'!$E$2:$E$17,'VLookup Lists'!$H$2:$H$38,'VLookup Lists'!$J$2:$J$8),0)),1,0)</f>
        <v>0</v>
      </c>
      <c r="N1320" s="1">
        <f>IFERROR(IF(VLOOKUP($D1320,'VLookup Lists'!$B$11:$C$29,2,FALSE)="FLIP",1,0),"")</f>
        <v>0</v>
      </c>
      <c r="O1320" s="1" t="b">
        <f>ISNUMBER(MATCH($E1320,'VLookup Lists'!$E$2:$E$17,0))</f>
        <v>0</v>
      </c>
    </row>
    <row r="1321" spans="1:15" ht="15.75" customHeight="1" x14ac:dyDescent="0.2">
      <c r="A1321" s="1" t="str">
        <f t="shared" si="5"/>
        <v>OFVP</v>
      </c>
      <c r="B1321" s="1" t="s">
        <v>190</v>
      </c>
      <c r="D1321" s="1">
        <v>3007</v>
      </c>
      <c r="E1321" s="1" t="s">
        <v>1497</v>
      </c>
      <c r="G1321" s="38">
        <v>45565</v>
      </c>
      <c r="H1321" s="39">
        <v>0</v>
      </c>
      <c r="I1321" s="1">
        <v>2026</v>
      </c>
      <c r="J1321" s="1" t="s">
        <v>93</v>
      </c>
      <c r="K1321" s="1" t="s">
        <v>94</v>
      </c>
      <c r="L1321" s="1" t="s">
        <v>38</v>
      </c>
      <c r="M1321" s="1">
        <f>IF(ISNUMBER(MATCH(E1321,_xlfn.VSTACK('VLookup Lists'!$E$2:$E$17,'VLookup Lists'!$H$2:$H$38,'VLookup Lists'!$J$2:$J$8),0)),1,0)</f>
        <v>0</v>
      </c>
      <c r="N1321" s="1">
        <f>IFERROR(IF(VLOOKUP($D1321,'VLookup Lists'!$B$11:$C$29,2,FALSE)="FLIP",1,0),"")</f>
        <v>0</v>
      </c>
      <c r="O1321" s="1" t="b">
        <f>ISNUMBER(MATCH($E1321,'VLookup Lists'!$E$2:$E$17,0))</f>
        <v>0</v>
      </c>
    </row>
    <row r="1322" spans="1:15" ht="15.75" customHeight="1" x14ac:dyDescent="0.2">
      <c r="A1322" s="1" t="str">
        <f t="shared" si="5"/>
        <v>OFVP</v>
      </c>
      <c r="B1322" s="1" t="s">
        <v>190</v>
      </c>
      <c r="D1322" s="1">
        <v>3007</v>
      </c>
      <c r="E1322" s="1" t="s">
        <v>107</v>
      </c>
      <c r="G1322" s="38">
        <v>45565</v>
      </c>
      <c r="H1322" s="39">
        <v>0</v>
      </c>
      <c r="I1322" s="1">
        <v>2026</v>
      </c>
      <c r="J1322" s="1" t="s">
        <v>93</v>
      </c>
      <c r="K1322" s="1" t="s">
        <v>94</v>
      </c>
      <c r="L1322" s="1" t="s">
        <v>28</v>
      </c>
      <c r="M1322" s="1">
        <f>IF(ISNUMBER(MATCH(E1322,_xlfn.VSTACK('VLookup Lists'!$E$2:$E$17,'VLookup Lists'!$H$2:$H$38,'VLookup Lists'!$J$2:$J$8),0)),1,0)</f>
        <v>1</v>
      </c>
      <c r="N1322" s="1">
        <f>IFERROR(IF(VLOOKUP($D1322,'VLookup Lists'!$B$11:$C$29,2,FALSE)="FLIP",1,0),"")</f>
        <v>0</v>
      </c>
      <c r="O1322" s="1" t="b">
        <f>ISNUMBER(MATCH($E1322,'VLookup Lists'!$E$2:$E$17,0))</f>
        <v>0</v>
      </c>
    </row>
    <row r="1323" spans="1:15" ht="15.75" customHeight="1" x14ac:dyDescent="0.2">
      <c r="A1323" s="1" t="str">
        <f t="shared" si="5"/>
        <v>OFVP</v>
      </c>
      <c r="B1323" s="1" t="s">
        <v>190</v>
      </c>
      <c r="D1323" s="1">
        <v>3007</v>
      </c>
      <c r="E1323" s="1" t="s">
        <v>107</v>
      </c>
      <c r="G1323" s="38">
        <v>45565</v>
      </c>
      <c r="H1323" s="39">
        <v>0</v>
      </c>
      <c r="I1323" s="1">
        <v>2026</v>
      </c>
      <c r="J1323" s="1" t="s">
        <v>93</v>
      </c>
      <c r="K1323" s="1" t="s">
        <v>94</v>
      </c>
      <c r="L1323" s="1" t="s">
        <v>29</v>
      </c>
      <c r="M1323" s="1">
        <f>IF(ISNUMBER(MATCH(E1323,_xlfn.VSTACK('VLookup Lists'!$E$2:$E$17,'VLookup Lists'!$H$2:$H$38,'VLookup Lists'!$J$2:$J$8),0)),1,0)</f>
        <v>1</v>
      </c>
      <c r="N1323" s="1">
        <f>IFERROR(IF(VLOOKUP($D1323,'VLookup Lists'!$B$11:$C$29,2,FALSE)="FLIP",1,0),"")</f>
        <v>0</v>
      </c>
      <c r="O1323" s="1" t="b">
        <f>ISNUMBER(MATCH($E1323,'VLookup Lists'!$E$2:$E$17,0))</f>
        <v>0</v>
      </c>
    </row>
    <row r="1324" spans="1:15" ht="15.75" customHeight="1" x14ac:dyDescent="0.2">
      <c r="A1324" s="1" t="str">
        <f t="shared" si="5"/>
        <v>OFVP</v>
      </c>
      <c r="B1324" s="1" t="s">
        <v>190</v>
      </c>
      <c r="D1324" s="1">
        <v>3007</v>
      </c>
      <c r="E1324" s="1" t="s">
        <v>107</v>
      </c>
      <c r="G1324" s="38">
        <v>45565</v>
      </c>
      <c r="H1324" s="39">
        <v>0</v>
      </c>
      <c r="I1324" s="1">
        <v>2026</v>
      </c>
      <c r="J1324" s="1" t="s">
        <v>93</v>
      </c>
      <c r="K1324" s="1" t="s">
        <v>94</v>
      </c>
      <c r="L1324" s="1" t="s">
        <v>59</v>
      </c>
      <c r="M1324" s="1">
        <f>IF(ISNUMBER(MATCH(E1324,_xlfn.VSTACK('VLookup Lists'!$E$2:$E$17,'VLookup Lists'!$H$2:$H$38,'VLookup Lists'!$J$2:$J$8),0)),1,0)</f>
        <v>1</v>
      </c>
      <c r="N1324" s="1">
        <f>IFERROR(IF(VLOOKUP($D1324,'VLookup Lists'!$B$11:$C$29,2,FALSE)="FLIP",1,0),"")</f>
        <v>0</v>
      </c>
      <c r="O1324" s="1" t="b">
        <f>ISNUMBER(MATCH($E1324,'VLookup Lists'!$E$2:$E$17,0))</f>
        <v>0</v>
      </c>
    </row>
    <row r="1325" spans="1:15" ht="15.75" customHeight="1" x14ac:dyDescent="0.2">
      <c r="A1325" s="1" t="str">
        <f t="shared" si="5"/>
        <v>OFVP</v>
      </c>
      <c r="B1325" s="1" t="s">
        <v>190</v>
      </c>
      <c r="D1325" s="1">
        <v>3007</v>
      </c>
      <c r="E1325" s="1" t="s">
        <v>252</v>
      </c>
      <c r="G1325" s="38">
        <v>45565</v>
      </c>
      <c r="H1325" s="39">
        <v>0</v>
      </c>
      <c r="I1325" s="1">
        <v>2026</v>
      </c>
      <c r="J1325" s="1" t="s">
        <v>93</v>
      </c>
      <c r="K1325" s="1" t="s">
        <v>94</v>
      </c>
      <c r="L1325" s="1" t="s">
        <v>33</v>
      </c>
      <c r="M1325" s="1">
        <f>IF(ISNUMBER(MATCH(E1325,_xlfn.VSTACK('VLookup Lists'!$E$2:$E$17,'VLookup Lists'!$H$2:$H$38,'VLookup Lists'!$J$2:$J$8),0)),1,0)</f>
        <v>0</v>
      </c>
      <c r="N1325" s="1">
        <f>IFERROR(IF(VLOOKUP($D1325,'VLookup Lists'!$B$11:$C$29,2,FALSE)="FLIP",1,0),"")</f>
        <v>0</v>
      </c>
      <c r="O1325" s="1" t="b">
        <f>ISNUMBER(MATCH($E1325,'VLookup Lists'!$E$2:$E$17,0))</f>
        <v>0</v>
      </c>
    </row>
    <row r="1326" spans="1:15" ht="15.75" customHeight="1" x14ac:dyDescent="0.2">
      <c r="A1326" s="1" t="str">
        <f t="shared" si="5"/>
        <v>OFVP</v>
      </c>
      <c r="B1326" s="1" t="s">
        <v>190</v>
      </c>
      <c r="D1326" s="1">
        <v>3007</v>
      </c>
      <c r="E1326" s="1" t="s">
        <v>253</v>
      </c>
      <c r="G1326" s="38">
        <v>45565</v>
      </c>
      <c r="H1326" s="39">
        <v>0</v>
      </c>
      <c r="I1326" s="1">
        <v>2026</v>
      </c>
      <c r="J1326" s="1" t="s">
        <v>93</v>
      </c>
      <c r="K1326" s="1" t="s">
        <v>94</v>
      </c>
      <c r="L1326" s="1" t="s">
        <v>37</v>
      </c>
      <c r="M1326" s="1">
        <f>IF(ISNUMBER(MATCH(E1326,_xlfn.VSTACK('VLookup Lists'!$E$2:$E$17,'VLookup Lists'!$H$2:$H$38,'VLookup Lists'!$J$2:$J$8),0)),1,0)</f>
        <v>0</v>
      </c>
      <c r="N1326" s="1">
        <f>IFERROR(IF(VLOOKUP($D1326,'VLookup Lists'!$B$11:$C$29,2,FALSE)="FLIP",1,0),"")</f>
        <v>0</v>
      </c>
      <c r="O1326" s="1" t="b">
        <f>ISNUMBER(MATCH($E1326,'VLookup Lists'!$E$2:$E$17,0))</f>
        <v>0</v>
      </c>
    </row>
    <row r="1327" spans="1:15" ht="15.75" customHeight="1" x14ac:dyDescent="0.2">
      <c r="A1327" s="1" t="str">
        <f t="shared" si="5"/>
        <v>OFVP</v>
      </c>
      <c r="B1327" s="1" t="s">
        <v>190</v>
      </c>
      <c r="D1327" s="1">
        <v>3007</v>
      </c>
      <c r="E1327" s="1" t="s">
        <v>1498</v>
      </c>
      <c r="G1327" s="38">
        <v>45565</v>
      </c>
      <c r="H1327" s="39">
        <v>0</v>
      </c>
      <c r="I1327" s="1">
        <v>2026</v>
      </c>
      <c r="J1327" s="1" t="s">
        <v>93</v>
      </c>
      <c r="K1327" s="1" t="s">
        <v>94</v>
      </c>
      <c r="L1327" s="1" t="s">
        <v>27</v>
      </c>
      <c r="M1327" s="1">
        <f>IF(ISNUMBER(MATCH(E1327,_xlfn.VSTACK('VLookup Lists'!$E$2:$E$17,'VLookup Lists'!$H$2:$H$38,'VLookup Lists'!$J$2:$J$8),0)),1,0)</f>
        <v>0</v>
      </c>
      <c r="N1327" s="1">
        <f>IFERROR(IF(VLOOKUP($D1327,'VLookup Lists'!$B$11:$C$29,2,FALSE)="FLIP",1,0),"")</f>
        <v>0</v>
      </c>
      <c r="O1327" s="1" t="b">
        <f>ISNUMBER(MATCH($E1327,'VLookup Lists'!$E$2:$E$17,0))</f>
        <v>0</v>
      </c>
    </row>
    <row r="1328" spans="1:15" ht="15.75" customHeight="1" x14ac:dyDescent="0.2">
      <c r="A1328" s="1" t="str">
        <f t="shared" si="5"/>
        <v>OFVP</v>
      </c>
      <c r="B1328" s="1" t="s">
        <v>190</v>
      </c>
      <c r="D1328" s="1">
        <v>3007</v>
      </c>
      <c r="E1328" s="1" t="s">
        <v>1499</v>
      </c>
      <c r="G1328" s="38">
        <v>45565</v>
      </c>
      <c r="H1328" s="39">
        <v>0</v>
      </c>
      <c r="I1328" s="1">
        <v>2026</v>
      </c>
      <c r="J1328" s="1" t="s">
        <v>93</v>
      </c>
      <c r="K1328" s="1" t="s">
        <v>94</v>
      </c>
      <c r="L1328" s="1" t="s">
        <v>29</v>
      </c>
      <c r="M1328" s="1">
        <f>IF(ISNUMBER(MATCH(E1328,_xlfn.VSTACK('VLookup Lists'!$E$2:$E$17,'VLookup Lists'!$H$2:$H$38,'VLookup Lists'!$J$2:$J$8),0)),1,0)</f>
        <v>0</v>
      </c>
      <c r="N1328" s="1">
        <f>IFERROR(IF(VLOOKUP($D1328,'VLookup Lists'!$B$11:$C$29,2,FALSE)="FLIP",1,0),"")</f>
        <v>0</v>
      </c>
      <c r="O1328" s="1" t="b">
        <f>ISNUMBER(MATCH($E1328,'VLookup Lists'!$E$2:$E$17,0))</f>
        <v>0</v>
      </c>
    </row>
    <row r="1329" spans="1:15" ht="15.75" customHeight="1" x14ac:dyDescent="0.2">
      <c r="A1329" s="1" t="str">
        <f t="shared" si="5"/>
        <v>OFVP</v>
      </c>
      <c r="B1329" s="1" t="s">
        <v>190</v>
      </c>
      <c r="D1329" s="1">
        <v>3007</v>
      </c>
      <c r="E1329" s="1" t="s">
        <v>254</v>
      </c>
      <c r="G1329" s="38">
        <v>45565</v>
      </c>
      <c r="H1329" s="39">
        <v>0</v>
      </c>
      <c r="I1329" s="1">
        <v>2026</v>
      </c>
      <c r="J1329" s="1" t="s">
        <v>93</v>
      </c>
      <c r="K1329" s="1" t="s">
        <v>94</v>
      </c>
      <c r="L1329" s="1" t="s">
        <v>59</v>
      </c>
      <c r="M1329" s="1">
        <f>IF(ISNUMBER(MATCH(E1329,_xlfn.VSTACK('VLookup Lists'!$E$2:$E$17,'VLookup Lists'!$H$2:$H$38,'VLookup Lists'!$J$2:$J$8),0)),1,0)</f>
        <v>0</v>
      </c>
      <c r="N1329" s="1">
        <f>IFERROR(IF(VLOOKUP($D1329,'VLookup Lists'!$B$11:$C$29,2,FALSE)="FLIP",1,0),"")</f>
        <v>0</v>
      </c>
      <c r="O1329" s="1" t="b">
        <f>ISNUMBER(MATCH($E1329,'VLookup Lists'!$E$2:$E$17,0))</f>
        <v>0</v>
      </c>
    </row>
    <row r="1330" spans="1:15" ht="15.75" customHeight="1" x14ac:dyDescent="0.2">
      <c r="A1330" s="1" t="str">
        <f t="shared" si="5"/>
        <v>OFVP</v>
      </c>
      <c r="B1330" s="1" t="s">
        <v>190</v>
      </c>
      <c r="D1330" s="1">
        <v>3007</v>
      </c>
      <c r="E1330" s="1" t="s">
        <v>193</v>
      </c>
      <c r="G1330" s="38">
        <v>45565</v>
      </c>
      <c r="H1330" s="39">
        <v>0</v>
      </c>
      <c r="I1330" s="1">
        <v>2026</v>
      </c>
      <c r="J1330" s="1" t="s">
        <v>93</v>
      </c>
      <c r="K1330" s="1" t="s">
        <v>94</v>
      </c>
      <c r="L1330" s="1" t="s">
        <v>52</v>
      </c>
      <c r="M1330" s="1">
        <f>IF(ISNUMBER(MATCH(E1330,_xlfn.VSTACK('VLookup Lists'!$E$2:$E$17,'VLookup Lists'!$H$2:$H$38,'VLookup Lists'!$J$2:$J$8),0)),1,0)</f>
        <v>0</v>
      </c>
      <c r="N1330" s="1">
        <f>IFERROR(IF(VLOOKUP($D1330,'VLookup Lists'!$B$11:$C$29,2,FALSE)="FLIP",1,0),"")</f>
        <v>0</v>
      </c>
      <c r="O1330" s="1" t="b">
        <f>ISNUMBER(MATCH($E1330,'VLookup Lists'!$E$2:$E$17,0))</f>
        <v>0</v>
      </c>
    </row>
    <row r="1331" spans="1:15" ht="15.75" customHeight="1" x14ac:dyDescent="0.2">
      <c r="A1331" s="1" t="str">
        <f t="shared" si="5"/>
        <v>OFVP</v>
      </c>
      <c r="B1331" s="1" t="s">
        <v>190</v>
      </c>
      <c r="D1331" s="1">
        <v>3007</v>
      </c>
      <c r="E1331" s="1" t="s">
        <v>373</v>
      </c>
      <c r="G1331" s="38">
        <v>45565</v>
      </c>
      <c r="H1331" s="39">
        <v>0</v>
      </c>
      <c r="I1331" s="1">
        <v>2026</v>
      </c>
      <c r="J1331" s="1" t="s">
        <v>93</v>
      </c>
      <c r="K1331" s="1" t="s">
        <v>94</v>
      </c>
      <c r="L1331" s="1" t="s">
        <v>55</v>
      </c>
      <c r="M1331" s="1">
        <f>IF(ISNUMBER(MATCH(E1331,_xlfn.VSTACK('VLookup Lists'!$E$2:$E$17,'VLookup Lists'!$H$2:$H$38,'VLookup Lists'!$J$2:$J$8),0)),1,0)</f>
        <v>0</v>
      </c>
      <c r="N1331" s="1">
        <f>IFERROR(IF(VLOOKUP($D1331,'VLookup Lists'!$B$11:$C$29,2,FALSE)="FLIP",1,0),"")</f>
        <v>0</v>
      </c>
      <c r="O1331" s="1" t="b">
        <f>ISNUMBER(MATCH($E1331,'VLookup Lists'!$E$2:$E$17,0))</f>
        <v>0</v>
      </c>
    </row>
    <row r="1332" spans="1:15" ht="15.75" customHeight="1" x14ac:dyDescent="0.2">
      <c r="A1332" s="1" t="str">
        <f t="shared" si="5"/>
        <v>OFVP</v>
      </c>
      <c r="B1332" s="1" t="s">
        <v>190</v>
      </c>
      <c r="D1332" s="1">
        <v>3007</v>
      </c>
      <c r="E1332" s="1" t="s">
        <v>291</v>
      </c>
      <c r="G1332" s="38">
        <v>45565</v>
      </c>
      <c r="H1332" s="39">
        <v>0</v>
      </c>
      <c r="I1332" s="1">
        <v>2026</v>
      </c>
      <c r="J1332" s="1" t="s">
        <v>93</v>
      </c>
      <c r="K1332" s="1" t="s">
        <v>94</v>
      </c>
      <c r="L1332" s="1" t="s">
        <v>55</v>
      </c>
      <c r="M1332" s="1">
        <f>IF(ISNUMBER(MATCH(E1332,_xlfn.VSTACK('VLookup Lists'!$E$2:$E$17,'VLookup Lists'!$H$2:$H$38,'VLookup Lists'!$J$2:$J$8),0)),1,0)</f>
        <v>0</v>
      </c>
      <c r="N1332" s="1">
        <f>IFERROR(IF(VLOOKUP($D1332,'VLookup Lists'!$B$11:$C$29,2,FALSE)="FLIP",1,0),"")</f>
        <v>0</v>
      </c>
      <c r="O1332" s="1" t="b">
        <f>ISNUMBER(MATCH($E1332,'VLookup Lists'!$E$2:$E$17,0))</f>
        <v>0</v>
      </c>
    </row>
    <row r="1333" spans="1:15" ht="15.75" customHeight="1" x14ac:dyDescent="0.2">
      <c r="A1333" s="1" t="str">
        <f t="shared" si="5"/>
        <v>OFVP</v>
      </c>
      <c r="B1333" s="1" t="s">
        <v>190</v>
      </c>
      <c r="D1333" s="1">
        <v>3007</v>
      </c>
      <c r="E1333" s="1" t="s">
        <v>291</v>
      </c>
      <c r="G1333" s="38">
        <v>45565</v>
      </c>
      <c r="H1333" s="39">
        <v>0</v>
      </c>
      <c r="I1333" s="1">
        <v>2026</v>
      </c>
      <c r="J1333" s="1" t="s">
        <v>93</v>
      </c>
      <c r="K1333" s="1" t="s">
        <v>94</v>
      </c>
      <c r="L1333" s="1" t="s">
        <v>32</v>
      </c>
      <c r="M1333" s="1">
        <f>IF(ISNUMBER(MATCH(E1333,_xlfn.VSTACK('VLookup Lists'!$E$2:$E$17,'VLookup Lists'!$H$2:$H$38,'VLookup Lists'!$J$2:$J$8),0)),1,0)</f>
        <v>0</v>
      </c>
      <c r="N1333" s="1">
        <f>IFERROR(IF(VLOOKUP($D1333,'VLookup Lists'!$B$11:$C$29,2,FALSE)="FLIP",1,0),"")</f>
        <v>0</v>
      </c>
      <c r="O1333" s="1" t="b">
        <f>ISNUMBER(MATCH($E1333,'VLookup Lists'!$E$2:$E$17,0))</f>
        <v>0</v>
      </c>
    </row>
    <row r="1334" spans="1:15" ht="15.75" customHeight="1" x14ac:dyDescent="0.2">
      <c r="A1334" s="1" t="str">
        <f t="shared" si="5"/>
        <v>OFVP</v>
      </c>
      <c r="B1334" s="1" t="s">
        <v>190</v>
      </c>
      <c r="D1334" s="1">
        <v>3007</v>
      </c>
      <c r="E1334" s="1" t="s">
        <v>291</v>
      </c>
      <c r="G1334" s="38">
        <v>45565</v>
      </c>
      <c r="H1334" s="39">
        <v>0</v>
      </c>
      <c r="I1334" s="1">
        <v>2026</v>
      </c>
      <c r="J1334" s="1" t="s">
        <v>93</v>
      </c>
      <c r="K1334" s="1" t="s">
        <v>94</v>
      </c>
      <c r="L1334" s="1" t="s">
        <v>61</v>
      </c>
      <c r="M1334" s="1">
        <f>IF(ISNUMBER(MATCH(E1334,_xlfn.VSTACK('VLookup Lists'!$E$2:$E$17,'VLookup Lists'!$H$2:$H$38,'VLookup Lists'!$J$2:$J$8),0)),1,0)</f>
        <v>0</v>
      </c>
      <c r="N1334" s="1">
        <f>IFERROR(IF(VLOOKUP($D1334,'VLookup Lists'!$B$11:$C$29,2,FALSE)="FLIP",1,0),"")</f>
        <v>0</v>
      </c>
      <c r="O1334" s="1" t="b">
        <f>ISNUMBER(MATCH($E1334,'VLookup Lists'!$E$2:$E$17,0))</f>
        <v>0</v>
      </c>
    </row>
    <row r="1335" spans="1:15" ht="15.75" customHeight="1" x14ac:dyDescent="0.2">
      <c r="A1335" s="1" t="str">
        <f t="shared" si="5"/>
        <v>OFVP</v>
      </c>
      <c r="B1335" s="1" t="s">
        <v>190</v>
      </c>
      <c r="D1335" s="1">
        <v>3007</v>
      </c>
      <c r="E1335" s="1" t="s">
        <v>291</v>
      </c>
      <c r="G1335" s="38">
        <v>45565</v>
      </c>
      <c r="H1335" s="39">
        <v>0</v>
      </c>
      <c r="I1335" s="1">
        <v>2026</v>
      </c>
      <c r="J1335" s="1" t="s">
        <v>93</v>
      </c>
      <c r="K1335" s="1" t="s">
        <v>94</v>
      </c>
      <c r="L1335" s="1" t="s">
        <v>39</v>
      </c>
      <c r="M1335" s="1">
        <f>IF(ISNUMBER(MATCH(E1335,_xlfn.VSTACK('VLookup Lists'!$E$2:$E$17,'VLookup Lists'!$H$2:$H$38,'VLookup Lists'!$J$2:$J$8),0)),1,0)</f>
        <v>0</v>
      </c>
      <c r="N1335" s="1">
        <f>IFERROR(IF(VLOOKUP($D1335,'VLookup Lists'!$B$11:$C$29,2,FALSE)="FLIP",1,0),"")</f>
        <v>0</v>
      </c>
      <c r="O1335" s="1" t="b">
        <f>ISNUMBER(MATCH($E1335,'VLookup Lists'!$E$2:$E$17,0))</f>
        <v>0</v>
      </c>
    </row>
    <row r="1336" spans="1:15" ht="15.75" customHeight="1" x14ac:dyDescent="0.2">
      <c r="A1336" s="1" t="str">
        <f t="shared" si="5"/>
        <v>OFVP</v>
      </c>
      <c r="B1336" s="1" t="s">
        <v>190</v>
      </c>
      <c r="D1336" s="1">
        <v>3007</v>
      </c>
      <c r="E1336" s="1" t="s">
        <v>194</v>
      </c>
      <c r="G1336" s="38">
        <v>45565</v>
      </c>
      <c r="H1336" s="39">
        <v>0</v>
      </c>
      <c r="I1336" s="1">
        <v>2026</v>
      </c>
      <c r="J1336" s="1" t="s">
        <v>93</v>
      </c>
      <c r="K1336" s="1" t="s">
        <v>94</v>
      </c>
      <c r="L1336" s="1" t="s">
        <v>42</v>
      </c>
      <c r="M1336" s="1">
        <f>IF(ISNUMBER(MATCH(E1336,_xlfn.VSTACK('VLookup Lists'!$E$2:$E$17,'VLookup Lists'!$H$2:$H$38,'VLookup Lists'!$J$2:$J$8),0)),1,0)</f>
        <v>0</v>
      </c>
      <c r="N1336" s="1">
        <f>IFERROR(IF(VLOOKUP($D1336,'VLookup Lists'!$B$11:$C$29,2,FALSE)="FLIP",1,0),"")</f>
        <v>0</v>
      </c>
      <c r="O1336" s="1" t="b">
        <f>ISNUMBER(MATCH($E1336,'VLookup Lists'!$E$2:$E$17,0))</f>
        <v>0</v>
      </c>
    </row>
    <row r="1337" spans="1:15" ht="15.75" customHeight="1" x14ac:dyDescent="0.2">
      <c r="A1337" s="1" t="str">
        <f t="shared" si="5"/>
        <v>OFVP</v>
      </c>
      <c r="B1337" s="1" t="s">
        <v>190</v>
      </c>
      <c r="D1337" s="1">
        <v>3007</v>
      </c>
      <c r="E1337" s="1" t="s">
        <v>195</v>
      </c>
      <c r="G1337" s="38">
        <v>45565</v>
      </c>
      <c r="H1337" s="39">
        <v>0</v>
      </c>
      <c r="I1337" s="1">
        <v>2026</v>
      </c>
      <c r="J1337" s="1" t="s">
        <v>93</v>
      </c>
      <c r="K1337" s="1" t="s">
        <v>94</v>
      </c>
      <c r="L1337" s="1" t="s">
        <v>28</v>
      </c>
      <c r="M1337" s="1">
        <f>IF(ISNUMBER(MATCH(E1337,_xlfn.VSTACK('VLookup Lists'!$E$2:$E$17,'VLookup Lists'!$H$2:$H$38,'VLookup Lists'!$J$2:$J$8),0)),1,0)</f>
        <v>0</v>
      </c>
      <c r="N1337" s="1">
        <f>IFERROR(IF(VLOOKUP($D1337,'VLookup Lists'!$B$11:$C$29,2,FALSE)="FLIP",1,0),"")</f>
        <v>0</v>
      </c>
      <c r="O1337" s="1" t="b">
        <f>ISNUMBER(MATCH($E1337,'VLookup Lists'!$E$2:$E$17,0))</f>
        <v>0</v>
      </c>
    </row>
    <row r="1338" spans="1:15" ht="15.75" customHeight="1" x14ac:dyDescent="0.2">
      <c r="A1338" s="1" t="str">
        <f t="shared" si="5"/>
        <v>OFVP</v>
      </c>
      <c r="B1338" s="1" t="s">
        <v>190</v>
      </c>
      <c r="D1338" s="1">
        <v>3007</v>
      </c>
      <c r="E1338" s="1" t="s">
        <v>255</v>
      </c>
      <c r="G1338" s="38">
        <v>45565</v>
      </c>
      <c r="H1338" s="39">
        <v>0</v>
      </c>
      <c r="I1338" s="1">
        <v>2026</v>
      </c>
      <c r="J1338" s="1" t="s">
        <v>93</v>
      </c>
      <c r="K1338" s="1" t="s">
        <v>94</v>
      </c>
      <c r="L1338" s="1" t="s">
        <v>49</v>
      </c>
      <c r="M1338" s="1">
        <f>IF(ISNUMBER(MATCH(E1338,_xlfn.VSTACK('VLookup Lists'!$E$2:$E$17,'VLookup Lists'!$H$2:$H$38,'VLookup Lists'!$J$2:$J$8),0)),1,0)</f>
        <v>0</v>
      </c>
      <c r="N1338" s="1">
        <f>IFERROR(IF(VLOOKUP($D1338,'VLookup Lists'!$B$11:$C$29,2,FALSE)="FLIP",1,0),"")</f>
        <v>0</v>
      </c>
      <c r="O1338" s="1" t="b">
        <f>ISNUMBER(MATCH($E1338,'VLookup Lists'!$E$2:$E$17,0))</f>
        <v>0</v>
      </c>
    </row>
    <row r="1339" spans="1:15" ht="15.75" customHeight="1" x14ac:dyDescent="0.2">
      <c r="A1339" s="1" t="str">
        <f t="shared" si="5"/>
        <v>OFVP</v>
      </c>
      <c r="B1339" s="1" t="s">
        <v>190</v>
      </c>
      <c r="D1339" s="1">
        <v>3007</v>
      </c>
      <c r="E1339" s="1" t="s">
        <v>255</v>
      </c>
      <c r="G1339" s="38">
        <v>45565</v>
      </c>
      <c r="H1339" s="39">
        <v>0</v>
      </c>
      <c r="I1339" s="1">
        <v>2026</v>
      </c>
      <c r="J1339" s="1" t="s">
        <v>93</v>
      </c>
      <c r="K1339" s="1" t="s">
        <v>94</v>
      </c>
      <c r="L1339" s="1" t="s">
        <v>55</v>
      </c>
      <c r="M1339" s="1">
        <f>IF(ISNUMBER(MATCH(E1339,_xlfn.VSTACK('VLookup Lists'!$E$2:$E$17,'VLookup Lists'!$H$2:$H$38,'VLookup Lists'!$J$2:$J$8),0)),1,0)</f>
        <v>0</v>
      </c>
      <c r="N1339" s="1">
        <f>IFERROR(IF(VLOOKUP($D1339,'VLookup Lists'!$B$11:$C$29,2,FALSE)="FLIP",1,0),"")</f>
        <v>0</v>
      </c>
      <c r="O1339" s="1" t="b">
        <f>ISNUMBER(MATCH($E1339,'VLookup Lists'!$E$2:$E$17,0))</f>
        <v>0</v>
      </c>
    </row>
    <row r="1340" spans="1:15" ht="15.75" customHeight="1" x14ac:dyDescent="0.2">
      <c r="A1340" s="1" t="str">
        <f t="shared" si="5"/>
        <v>OFVP</v>
      </c>
      <c r="B1340" s="1" t="s">
        <v>190</v>
      </c>
      <c r="D1340" s="1">
        <v>3007</v>
      </c>
      <c r="E1340" s="1" t="s">
        <v>329</v>
      </c>
      <c r="G1340" s="38">
        <v>45565</v>
      </c>
      <c r="H1340" s="39">
        <v>0</v>
      </c>
      <c r="I1340" s="1">
        <v>2026</v>
      </c>
      <c r="J1340" s="1" t="s">
        <v>93</v>
      </c>
      <c r="K1340" s="1" t="s">
        <v>94</v>
      </c>
      <c r="L1340" s="1" t="s">
        <v>50</v>
      </c>
      <c r="M1340" s="1">
        <f>IF(ISNUMBER(MATCH(E1340,_xlfn.VSTACK('VLookup Lists'!$E$2:$E$17,'VLookup Lists'!$H$2:$H$38,'VLookup Lists'!$J$2:$J$8),0)),1,0)</f>
        <v>0</v>
      </c>
      <c r="N1340" s="1">
        <f>IFERROR(IF(VLOOKUP($D1340,'VLookup Lists'!$B$11:$C$29,2,FALSE)="FLIP",1,0),"")</f>
        <v>0</v>
      </c>
      <c r="O1340" s="1" t="b">
        <f>ISNUMBER(MATCH($E1340,'VLookup Lists'!$E$2:$E$17,0))</f>
        <v>0</v>
      </c>
    </row>
    <row r="1341" spans="1:15" ht="15.75" customHeight="1" x14ac:dyDescent="0.2">
      <c r="A1341" s="1" t="str">
        <f t="shared" si="5"/>
        <v>OFVP</v>
      </c>
      <c r="B1341" s="1" t="s">
        <v>190</v>
      </c>
      <c r="D1341" s="1">
        <v>3007</v>
      </c>
      <c r="E1341" s="1" t="s">
        <v>329</v>
      </c>
      <c r="G1341" s="38">
        <v>45565</v>
      </c>
      <c r="H1341" s="39">
        <v>0</v>
      </c>
      <c r="I1341" s="1">
        <v>2026</v>
      </c>
      <c r="J1341" s="1" t="s">
        <v>93</v>
      </c>
      <c r="K1341" s="1" t="s">
        <v>94</v>
      </c>
      <c r="L1341" s="1" t="s">
        <v>39</v>
      </c>
      <c r="M1341" s="1">
        <f>IF(ISNUMBER(MATCH(E1341,_xlfn.VSTACK('VLookup Lists'!$E$2:$E$17,'VLookup Lists'!$H$2:$H$38,'VLookup Lists'!$J$2:$J$8),0)),1,0)</f>
        <v>0</v>
      </c>
      <c r="N1341" s="1">
        <f>IFERROR(IF(VLOOKUP($D1341,'VLookup Lists'!$B$11:$C$29,2,FALSE)="FLIP",1,0),"")</f>
        <v>0</v>
      </c>
      <c r="O1341" s="1" t="b">
        <f>ISNUMBER(MATCH($E1341,'VLookup Lists'!$E$2:$E$17,0))</f>
        <v>0</v>
      </c>
    </row>
    <row r="1342" spans="1:15" ht="15.75" customHeight="1" x14ac:dyDescent="0.2">
      <c r="A1342" s="1" t="str">
        <f t="shared" si="5"/>
        <v>OFVP</v>
      </c>
      <c r="B1342" s="1" t="s">
        <v>190</v>
      </c>
      <c r="D1342" s="1">
        <v>3007</v>
      </c>
      <c r="E1342" s="1" t="s">
        <v>329</v>
      </c>
      <c r="G1342" s="38">
        <v>45565</v>
      </c>
      <c r="H1342" s="39">
        <v>0</v>
      </c>
      <c r="I1342" s="1">
        <v>2026</v>
      </c>
      <c r="J1342" s="1" t="s">
        <v>93</v>
      </c>
      <c r="K1342" s="1" t="s">
        <v>94</v>
      </c>
      <c r="L1342" s="1" t="s">
        <v>70</v>
      </c>
      <c r="M1342" s="1">
        <f>IF(ISNUMBER(MATCH(E1342,_xlfn.VSTACK('VLookup Lists'!$E$2:$E$17,'VLookup Lists'!$H$2:$H$38,'VLookup Lists'!$J$2:$J$8),0)),1,0)</f>
        <v>0</v>
      </c>
      <c r="N1342" s="1">
        <f>IFERROR(IF(VLOOKUP($D1342,'VLookup Lists'!$B$11:$C$29,2,FALSE)="FLIP",1,0),"")</f>
        <v>0</v>
      </c>
      <c r="O1342" s="1" t="b">
        <f>ISNUMBER(MATCH($E1342,'VLookup Lists'!$E$2:$E$17,0))</f>
        <v>0</v>
      </c>
    </row>
    <row r="1343" spans="1:15" ht="15.75" customHeight="1" x14ac:dyDescent="0.2">
      <c r="A1343" s="1" t="str">
        <f t="shared" si="5"/>
        <v>OFVP</v>
      </c>
      <c r="B1343" s="1" t="s">
        <v>190</v>
      </c>
      <c r="D1343" s="1">
        <v>3007</v>
      </c>
      <c r="E1343" s="1" t="s">
        <v>196</v>
      </c>
      <c r="G1343" s="38">
        <v>45565</v>
      </c>
      <c r="H1343" s="39">
        <v>0</v>
      </c>
      <c r="I1343" s="1">
        <v>2026</v>
      </c>
      <c r="J1343" s="1" t="s">
        <v>93</v>
      </c>
      <c r="K1343" s="1" t="s">
        <v>94</v>
      </c>
      <c r="L1343" s="1" t="s">
        <v>32</v>
      </c>
      <c r="M1343" s="1">
        <f>IF(ISNUMBER(MATCH(E1343,_xlfn.VSTACK('VLookup Lists'!$E$2:$E$17,'VLookup Lists'!$H$2:$H$38,'VLookup Lists'!$J$2:$J$8),0)),1,0)</f>
        <v>0</v>
      </c>
      <c r="N1343" s="1">
        <f>IFERROR(IF(VLOOKUP($D1343,'VLookup Lists'!$B$11:$C$29,2,FALSE)="FLIP",1,0),"")</f>
        <v>0</v>
      </c>
      <c r="O1343" s="1" t="b">
        <f>ISNUMBER(MATCH($E1343,'VLookup Lists'!$E$2:$E$17,0))</f>
        <v>0</v>
      </c>
    </row>
    <row r="1344" spans="1:15" ht="15.75" customHeight="1" x14ac:dyDescent="0.2">
      <c r="A1344" s="1" t="str">
        <f t="shared" si="5"/>
        <v>OFVP</v>
      </c>
      <c r="B1344" s="1" t="s">
        <v>190</v>
      </c>
      <c r="D1344" s="1">
        <v>3007</v>
      </c>
      <c r="E1344" s="1" t="s">
        <v>1509</v>
      </c>
      <c r="G1344" s="38">
        <v>45565</v>
      </c>
      <c r="H1344" s="39">
        <v>0</v>
      </c>
      <c r="I1344" s="1">
        <v>2026</v>
      </c>
      <c r="J1344" s="1" t="s">
        <v>93</v>
      </c>
      <c r="K1344" s="1" t="s">
        <v>94</v>
      </c>
      <c r="L1344" s="1" t="s">
        <v>65</v>
      </c>
      <c r="M1344" s="1">
        <f>IF(ISNUMBER(MATCH(E1344,_xlfn.VSTACK('VLookup Lists'!$E$2:$E$17,'VLookup Lists'!$H$2:$H$38,'VLookup Lists'!$J$2:$J$8),0)),1,0)</f>
        <v>0</v>
      </c>
      <c r="N1344" s="1">
        <f>IFERROR(IF(VLOOKUP($D1344,'VLookup Lists'!$B$11:$C$29,2,FALSE)="FLIP",1,0),"")</f>
        <v>0</v>
      </c>
      <c r="O1344" s="1" t="b">
        <f>ISNUMBER(MATCH($E1344,'VLookup Lists'!$E$2:$E$17,0))</f>
        <v>0</v>
      </c>
    </row>
    <row r="1345" spans="1:15" ht="15.75" customHeight="1" x14ac:dyDescent="0.2">
      <c r="A1345" s="1" t="str">
        <f t="shared" si="5"/>
        <v>OFVP</v>
      </c>
      <c r="B1345" s="1" t="s">
        <v>190</v>
      </c>
      <c r="D1345" s="1">
        <v>3007</v>
      </c>
      <c r="E1345" s="1" t="s">
        <v>272</v>
      </c>
      <c r="G1345" s="38">
        <v>45473</v>
      </c>
      <c r="H1345" s="39">
        <v>0</v>
      </c>
      <c r="I1345" s="1">
        <v>2026</v>
      </c>
      <c r="J1345" s="1" t="s">
        <v>93</v>
      </c>
      <c r="K1345" s="1" t="s">
        <v>94</v>
      </c>
      <c r="L1345" s="1" t="s">
        <v>64</v>
      </c>
      <c r="M1345" s="1">
        <f>IF(ISNUMBER(MATCH(E1345,_xlfn.VSTACK('VLookup Lists'!$E$2:$E$17,'VLookup Lists'!$H$2:$H$38,'VLookup Lists'!$J$2:$J$8),0)),1,0)</f>
        <v>0</v>
      </c>
      <c r="N1345" s="1">
        <f>IFERROR(IF(VLOOKUP($D1345,'VLookup Lists'!$B$11:$C$29,2,FALSE)="FLIP",1,0),"")</f>
        <v>0</v>
      </c>
      <c r="O1345" s="1" t="b">
        <f>ISNUMBER(MATCH($E1345,'VLookup Lists'!$E$2:$E$17,0))</f>
        <v>0</v>
      </c>
    </row>
    <row r="1346" spans="1:15" ht="15.75" customHeight="1" x14ac:dyDescent="0.2">
      <c r="A1346" s="1" t="str">
        <f t="shared" si="5"/>
        <v>OFVP</v>
      </c>
      <c r="B1346" s="1" t="s">
        <v>190</v>
      </c>
      <c r="D1346" s="1">
        <v>3007</v>
      </c>
      <c r="E1346" s="1" t="s">
        <v>924</v>
      </c>
      <c r="G1346" s="38">
        <v>45565</v>
      </c>
      <c r="H1346" s="39">
        <v>0</v>
      </c>
      <c r="I1346" s="1">
        <v>2026</v>
      </c>
      <c r="J1346" s="1" t="s">
        <v>93</v>
      </c>
      <c r="K1346" s="1" t="s">
        <v>94</v>
      </c>
      <c r="L1346" s="1" t="s">
        <v>100</v>
      </c>
      <c r="M1346" s="1">
        <f>IF(ISNUMBER(MATCH(E1346,_xlfn.VSTACK('VLookup Lists'!$E$2:$E$17,'VLookup Lists'!$H$2:$H$38,'VLookup Lists'!$J$2:$J$8),0)),1,0)</f>
        <v>0</v>
      </c>
      <c r="N1346" s="1">
        <f>IFERROR(IF(VLOOKUP($D1346,'VLookup Lists'!$B$11:$C$29,2,FALSE)="FLIP",1,0),"")</f>
        <v>0</v>
      </c>
      <c r="O1346" s="1" t="b">
        <f>ISNUMBER(MATCH($E1346,'VLookup Lists'!$E$2:$E$17,0))</f>
        <v>0</v>
      </c>
    </row>
    <row r="1347" spans="1:15" ht="15.75" customHeight="1" x14ac:dyDescent="0.2">
      <c r="A1347" s="1" t="str">
        <f t="shared" si="5"/>
        <v>OFVP</v>
      </c>
      <c r="B1347" s="1" t="s">
        <v>190</v>
      </c>
      <c r="D1347" s="1">
        <v>3007</v>
      </c>
      <c r="E1347" s="1" t="s">
        <v>924</v>
      </c>
      <c r="G1347" s="38">
        <v>45565</v>
      </c>
      <c r="H1347" s="39">
        <v>0</v>
      </c>
      <c r="I1347" s="1">
        <v>2026</v>
      </c>
      <c r="J1347" s="1" t="s">
        <v>93</v>
      </c>
      <c r="K1347" s="1" t="s">
        <v>94</v>
      </c>
      <c r="L1347" s="1" t="s">
        <v>52</v>
      </c>
      <c r="M1347" s="1">
        <f>IF(ISNUMBER(MATCH(E1347,_xlfn.VSTACK('VLookup Lists'!$E$2:$E$17,'VLookup Lists'!$H$2:$H$38,'VLookup Lists'!$J$2:$J$8),0)),1,0)</f>
        <v>0</v>
      </c>
      <c r="N1347" s="1">
        <f>IFERROR(IF(VLOOKUP($D1347,'VLookup Lists'!$B$11:$C$29,2,FALSE)="FLIP",1,0),"")</f>
        <v>0</v>
      </c>
      <c r="O1347" s="1" t="b">
        <f>ISNUMBER(MATCH($E1347,'VLookup Lists'!$E$2:$E$17,0))</f>
        <v>0</v>
      </c>
    </row>
    <row r="1348" spans="1:15" ht="15.75" customHeight="1" x14ac:dyDescent="0.2">
      <c r="A1348" s="1" t="str">
        <f t="shared" si="5"/>
        <v>OFVP</v>
      </c>
      <c r="B1348" s="1" t="s">
        <v>190</v>
      </c>
      <c r="D1348" s="1">
        <v>3007</v>
      </c>
      <c r="E1348" s="1" t="s">
        <v>256</v>
      </c>
      <c r="G1348" s="38">
        <v>45565</v>
      </c>
      <c r="H1348" s="39">
        <v>0</v>
      </c>
      <c r="I1348" s="1">
        <v>2026</v>
      </c>
      <c r="J1348" s="1" t="s">
        <v>93</v>
      </c>
      <c r="K1348" s="1" t="s">
        <v>94</v>
      </c>
      <c r="L1348" s="1" t="s">
        <v>31</v>
      </c>
      <c r="M1348" s="1">
        <f>IF(ISNUMBER(MATCH(E1348,_xlfn.VSTACK('VLookup Lists'!$E$2:$E$17,'VLookup Lists'!$H$2:$H$38,'VLookup Lists'!$J$2:$J$8),0)),1,0)</f>
        <v>0</v>
      </c>
      <c r="N1348" s="1">
        <f>IFERROR(IF(VLOOKUP($D1348,'VLookup Lists'!$B$11:$C$29,2,FALSE)="FLIP",1,0),"")</f>
        <v>0</v>
      </c>
      <c r="O1348" s="1" t="b">
        <f>ISNUMBER(MATCH($E1348,'VLookup Lists'!$E$2:$E$17,0))</f>
        <v>0</v>
      </c>
    </row>
    <row r="1349" spans="1:15" ht="15.75" customHeight="1" x14ac:dyDescent="0.2">
      <c r="A1349" s="1" t="str">
        <f t="shared" si="5"/>
        <v>OFVP</v>
      </c>
      <c r="B1349" s="1" t="s">
        <v>190</v>
      </c>
      <c r="D1349" s="1">
        <v>3007</v>
      </c>
      <c r="E1349" s="1" t="s">
        <v>265</v>
      </c>
      <c r="G1349" s="38">
        <v>45565</v>
      </c>
      <c r="H1349" s="39">
        <v>0</v>
      </c>
      <c r="I1349" s="1">
        <v>2026</v>
      </c>
      <c r="J1349" s="1" t="s">
        <v>93</v>
      </c>
      <c r="K1349" s="1" t="s">
        <v>94</v>
      </c>
      <c r="L1349" s="1" t="s">
        <v>59</v>
      </c>
      <c r="M1349" s="1">
        <f>IF(ISNUMBER(MATCH(E1349,_xlfn.VSTACK('VLookup Lists'!$E$2:$E$17,'VLookup Lists'!$H$2:$H$38,'VLookup Lists'!$J$2:$J$8),0)),1,0)</f>
        <v>1</v>
      </c>
      <c r="N1349" s="1">
        <f>IFERROR(IF(VLOOKUP($D1349,'VLookup Lists'!$B$11:$C$29,2,FALSE)="FLIP",1,0),"")</f>
        <v>0</v>
      </c>
      <c r="O1349" s="1" t="b">
        <f>ISNUMBER(MATCH($E1349,'VLookup Lists'!$E$2:$E$17,0))</f>
        <v>1</v>
      </c>
    </row>
    <row r="1350" spans="1:15" ht="15.75" customHeight="1" x14ac:dyDescent="0.2">
      <c r="A1350" s="1" t="str">
        <f t="shared" si="5"/>
        <v>OFVP</v>
      </c>
      <c r="B1350" s="1" t="s">
        <v>190</v>
      </c>
      <c r="D1350" s="1">
        <v>3007</v>
      </c>
      <c r="E1350" s="1" t="s">
        <v>265</v>
      </c>
      <c r="G1350" s="38">
        <v>45565</v>
      </c>
      <c r="H1350" s="39">
        <v>0</v>
      </c>
      <c r="I1350" s="1">
        <v>2026</v>
      </c>
      <c r="J1350" s="1" t="s">
        <v>93</v>
      </c>
      <c r="K1350" s="1" t="s">
        <v>94</v>
      </c>
      <c r="L1350" s="1" t="s">
        <v>39</v>
      </c>
      <c r="M1350" s="1">
        <f>IF(ISNUMBER(MATCH(E1350,_xlfn.VSTACK('VLookup Lists'!$E$2:$E$17,'VLookup Lists'!$H$2:$H$38,'VLookup Lists'!$J$2:$J$8),0)),1,0)</f>
        <v>1</v>
      </c>
      <c r="N1350" s="1">
        <f>IFERROR(IF(VLOOKUP($D1350,'VLookup Lists'!$B$11:$C$29,2,FALSE)="FLIP",1,0),"")</f>
        <v>0</v>
      </c>
      <c r="O1350" s="1" t="b">
        <f>ISNUMBER(MATCH($E1350,'VLookup Lists'!$E$2:$E$17,0))</f>
        <v>1</v>
      </c>
    </row>
    <row r="1351" spans="1:15" ht="15.75" customHeight="1" x14ac:dyDescent="0.2">
      <c r="A1351" s="1" t="str">
        <f t="shared" si="5"/>
        <v>OFVP</v>
      </c>
      <c r="B1351" s="1" t="s">
        <v>190</v>
      </c>
      <c r="D1351" s="1">
        <v>3007</v>
      </c>
      <c r="E1351" s="1" t="s">
        <v>197</v>
      </c>
      <c r="G1351" s="38">
        <v>45565</v>
      </c>
      <c r="H1351" s="39">
        <v>0</v>
      </c>
      <c r="I1351" s="1">
        <v>2026</v>
      </c>
      <c r="J1351" s="1" t="s">
        <v>93</v>
      </c>
      <c r="K1351" s="1" t="s">
        <v>94</v>
      </c>
      <c r="L1351" s="1" t="s">
        <v>33</v>
      </c>
      <c r="M1351" s="1">
        <f>IF(ISNUMBER(MATCH(E1351,_xlfn.VSTACK('VLookup Lists'!$E$2:$E$17,'VLookup Lists'!$H$2:$H$38,'VLookup Lists'!$J$2:$J$8),0)),1,0)</f>
        <v>0</v>
      </c>
      <c r="N1351" s="1">
        <f>IFERROR(IF(VLOOKUP($D1351,'VLookup Lists'!$B$11:$C$29,2,FALSE)="FLIP",1,0),"")</f>
        <v>0</v>
      </c>
      <c r="O1351" s="1" t="b">
        <f>ISNUMBER(MATCH($E1351,'VLookup Lists'!$E$2:$E$17,0))</f>
        <v>0</v>
      </c>
    </row>
    <row r="1352" spans="1:15" ht="15.75" customHeight="1" x14ac:dyDescent="0.2">
      <c r="A1352" s="1" t="str">
        <f t="shared" si="5"/>
        <v>OFVP</v>
      </c>
      <c r="B1352" s="1" t="s">
        <v>190</v>
      </c>
      <c r="D1352" s="1">
        <v>3007</v>
      </c>
      <c r="E1352" s="1" t="s">
        <v>304</v>
      </c>
      <c r="G1352" s="38">
        <v>45565</v>
      </c>
      <c r="H1352" s="39">
        <v>0</v>
      </c>
      <c r="I1352" s="1">
        <v>2026</v>
      </c>
      <c r="J1352" s="1" t="s">
        <v>93</v>
      </c>
      <c r="K1352" s="1" t="s">
        <v>94</v>
      </c>
      <c r="L1352" s="1" t="s">
        <v>160</v>
      </c>
      <c r="M1352" s="1">
        <f>IF(ISNUMBER(MATCH(E1352,_xlfn.VSTACK('VLookup Lists'!$E$2:$E$17,'VLookup Lists'!$H$2:$H$38,'VLookup Lists'!$J$2:$J$8),0)),1,0)</f>
        <v>0</v>
      </c>
      <c r="N1352" s="1">
        <f>IFERROR(IF(VLOOKUP($D1352,'VLookup Lists'!$B$11:$C$29,2,FALSE)="FLIP",1,0),"")</f>
        <v>0</v>
      </c>
      <c r="O1352" s="1" t="b">
        <f>ISNUMBER(MATCH($E1352,'VLookup Lists'!$E$2:$E$17,0))</f>
        <v>0</v>
      </c>
    </row>
    <row r="1353" spans="1:15" ht="15.75" customHeight="1" x14ac:dyDescent="0.2">
      <c r="A1353" s="1" t="str">
        <f t="shared" si="5"/>
        <v>OFVP</v>
      </c>
      <c r="B1353" s="1" t="s">
        <v>190</v>
      </c>
      <c r="D1353" s="1">
        <v>3007</v>
      </c>
      <c r="E1353" s="1" t="s">
        <v>198</v>
      </c>
      <c r="G1353" s="38">
        <v>45107</v>
      </c>
      <c r="H1353" s="39">
        <v>0</v>
      </c>
      <c r="I1353" s="1">
        <v>2026</v>
      </c>
      <c r="J1353" s="1" t="s">
        <v>93</v>
      </c>
      <c r="K1353" s="1" t="s">
        <v>94</v>
      </c>
      <c r="L1353" s="1" t="s">
        <v>37</v>
      </c>
      <c r="M1353" s="1">
        <f>IF(ISNUMBER(MATCH(E1353,_xlfn.VSTACK('VLookup Lists'!$E$2:$E$17,'VLookup Lists'!$H$2:$H$38,'VLookup Lists'!$J$2:$J$8),0)),1,0)</f>
        <v>0</v>
      </c>
      <c r="N1353" s="1">
        <f>IFERROR(IF(VLOOKUP($D1353,'VLookup Lists'!$B$11:$C$29,2,FALSE)="FLIP",1,0),"")</f>
        <v>0</v>
      </c>
      <c r="O1353" s="1" t="b">
        <f>ISNUMBER(MATCH($E1353,'VLookup Lists'!$E$2:$E$17,0))</f>
        <v>0</v>
      </c>
    </row>
    <row r="1354" spans="1:15" ht="15.75" customHeight="1" x14ac:dyDescent="0.2">
      <c r="A1354" s="1" t="str">
        <f t="shared" si="5"/>
        <v>OFVP</v>
      </c>
      <c r="B1354" s="1" t="s">
        <v>190</v>
      </c>
      <c r="D1354" s="1">
        <v>3007</v>
      </c>
      <c r="E1354" s="1" t="s">
        <v>333</v>
      </c>
      <c r="G1354" s="38">
        <v>45565</v>
      </c>
      <c r="H1354" s="39">
        <v>0</v>
      </c>
      <c r="I1354" s="1">
        <v>2026</v>
      </c>
      <c r="J1354" s="1" t="s">
        <v>93</v>
      </c>
      <c r="K1354" s="1" t="s">
        <v>94</v>
      </c>
      <c r="L1354" s="1" t="s">
        <v>39</v>
      </c>
      <c r="M1354" s="1">
        <f>IF(ISNUMBER(MATCH(E1354,_xlfn.VSTACK('VLookup Lists'!$E$2:$E$17,'VLookup Lists'!$H$2:$H$38,'VLookup Lists'!$J$2:$J$8),0)),1,0)</f>
        <v>0</v>
      </c>
      <c r="N1354" s="1">
        <f>IFERROR(IF(VLOOKUP($D1354,'VLookup Lists'!$B$11:$C$29,2,FALSE)="FLIP",1,0),"")</f>
        <v>0</v>
      </c>
      <c r="O1354" s="1" t="b">
        <f>ISNUMBER(MATCH($E1354,'VLookup Lists'!$E$2:$E$17,0))</f>
        <v>0</v>
      </c>
    </row>
    <row r="1355" spans="1:15" ht="15.75" customHeight="1" x14ac:dyDescent="0.2">
      <c r="A1355" s="1" t="str">
        <f t="shared" si="5"/>
        <v>OFVP</v>
      </c>
      <c r="B1355" s="1" t="s">
        <v>190</v>
      </c>
      <c r="D1355" s="1">
        <v>3007</v>
      </c>
      <c r="E1355" s="1" t="s">
        <v>333</v>
      </c>
      <c r="G1355" s="38">
        <v>45565</v>
      </c>
      <c r="H1355" s="39">
        <v>0</v>
      </c>
      <c r="I1355" s="1">
        <v>2026</v>
      </c>
      <c r="J1355" s="1" t="s">
        <v>93</v>
      </c>
      <c r="K1355" s="1" t="s">
        <v>94</v>
      </c>
      <c r="L1355" s="1" t="s">
        <v>33</v>
      </c>
      <c r="M1355" s="1">
        <f>IF(ISNUMBER(MATCH(E1355,_xlfn.VSTACK('VLookup Lists'!$E$2:$E$17,'VLookup Lists'!$H$2:$H$38,'VLookup Lists'!$J$2:$J$8),0)),1,0)</f>
        <v>0</v>
      </c>
      <c r="N1355" s="1">
        <f>IFERROR(IF(VLOOKUP($D1355,'VLookup Lists'!$B$11:$C$29,2,FALSE)="FLIP",1,0),"")</f>
        <v>0</v>
      </c>
      <c r="O1355" s="1" t="b">
        <f>ISNUMBER(MATCH($E1355,'VLookup Lists'!$E$2:$E$17,0))</f>
        <v>0</v>
      </c>
    </row>
    <row r="1356" spans="1:15" ht="15.75" customHeight="1" x14ac:dyDescent="0.2">
      <c r="A1356" s="1" t="str">
        <f t="shared" si="5"/>
        <v>OFVP</v>
      </c>
      <c r="B1356" s="1" t="s">
        <v>190</v>
      </c>
      <c r="D1356" s="1">
        <v>3007</v>
      </c>
      <c r="E1356" s="1" t="s">
        <v>333</v>
      </c>
      <c r="G1356" s="38">
        <v>45565</v>
      </c>
      <c r="H1356" s="39">
        <v>0</v>
      </c>
      <c r="I1356" s="1">
        <v>2026</v>
      </c>
      <c r="J1356" s="1" t="s">
        <v>93</v>
      </c>
      <c r="K1356" s="1" t="s">
        <v>94</v>
      </c>
      <c r="L1356" s="1" t="s">
        <v>70</v>
      </c>
      <c r="M1356" s="1">
        <f>IF(ISNUMBER(MATCH(E1356,_xlfn.VSTACK('VLookup Lists'!$E$2:$E$17,'VLookup Lists'!$H$2:$H$38,'VLookup Lists'!$J$2:$J$8),0)),1,0)</f>
        <v>0</v>
      </c>
      <c r="N1356" s="1">
        <f>IFERROR(IF(VLOOKUP($D1356,'VLookup Lists'!$B$11:$C$29,2,FALSE)="FLIP",1,0),"")</f>
        <v>0</v>
      </c>
      <c r="O1356" s="1" t="b">
        <f>ISNUMBER(MATCH($E1356,'VLookup Lists'!$E$2:$E$17,0))</f>
        <v>0</v>
      </c>
    </row>
    <row r="1357" spans="1:15" ht="15.75" customHeight="1" x14ac:dyDescent="0.2">
      <c r="A1357" s="1" t="str">
        <f t="shared" si="5"/>
        <v>OFVP</v>
      </c>
      <c r="B1357" s="1" t="s">
        <v>190</v>
      </c>
      <c r="D1357" s="1">
        <v>3007</v>
      </c>
      <c r="E1357" s="1" t="s">
        <v>257</v>
      </c>
      <c r="G1357" s="38">
        <v>45565</v>
      </c>
      <c r="H1357" s="39">
        <v>0</v>
      </c>
      <c r="I1357" s="1">
        <v>2026</v>
      </c>
      <c r="J1357" s="1" t="s">
        <v>93</v>
      </c>
      <c r="K1357" s="1" t="s">
        <v>94</v>
      </c>
      <c r="L1357" s="1" t="s">
        <v>65</v>
      </c>
      <c r="M1357" s="1">
        <f>IF(ISNUMBER(MATCH(E1357,_xlfn.VSTACK('VLookup Lists'!$E$2:$E$17,'VLookup Lists'!$H$2:$H$38,'VLookup Lists'!$J$2:$J$8),0)),1,0)</f>
        <v>0</v>
      </c>
      <c r="N1357" s="1">
        <f>IFERROR(IF(VLOOKUP($D1357,'VLookup Lists'!$B$11:$C$29,2,FALSE)="FLIP",1,0),"")</f>
        <v>0</v>
      </c>
      <c r="O1357" s="1" t="b">
        <f>ISNUMBER(MATCH($E1357,'VLookup Lists'!$E$2:$E$17,0))</f>
        <v>0</v>
      </c>
    </row>
    <row r="1358" spans="1:15" ht="15.75" customHeight="1" x14ac:dyDescent="0.2">
      <c r="A1358" s="1" t="str">
        <f t="shared" si="5"/>
        <v>OFVP</v>
      </c>
      <c r="B1358" s="1" t="s">
        <v>190</v>
      </c>
      <c r="D1358" s="1">
        <v>3007</v>
      </c>
      <c r="E1358" s="1" t="s">
        <v>258</v>
      </c>
      <c r="G1358" s="38">
        <v>45565</v>
      </c>
      <c r="H1358" s="39">
        <v>0</v>
      </c>
      <c r="I1358" s="1">
        <v>2026</v>
      </c>
      <c r="J1358" s="1" t="s">
        <v>93</v>
      </c>
      <c r="K1358" s="1" t="s">
        <v>94</v>
      </c>
      <c r="L1358" s="1" t="s">
        <v>64</v>
      </c>
      <c r="M1358" s="1">
        <f>IF(ISNUMBER(MATCH(E1358,_xlfn.VSTACK('VLookup Lists'!$E$2:$E$17,'VLookup Lists'!$H$2:$H$38,'VLookup Lists'!$J$2:$J$8),0)),1,0)</f>
        <v>0</v>
      </c>
      <c r="N1358" s="1">
        <f>IFERROR(IF(VLOOKUP($D1358,'VLookup Lists'!$B$11:$C$29,2,FALSE)="FLIP",1,0),"")</f>
        <v>0</v>
      </c>
      <c r="O1358" s="1" t="b">
        <f>ISNUMBER(MATCH($E1358,'VLookup Lists'!$E$2:$E$17,0))</f>
        <v>0</v>
      </c>
    </row>
    <row r="1359" spans="1:15" ht="15.75" customHeight="1" x14ac:dyDescent="0.2">
      <c r="A1359" s="1" t="str">
        <f t="shared" si="5"/>
        <v>OFVP</v>
      </c>
      <c r="B1359" s="1" t="s">
        <v>190</v>
      </c>
      <c r="D1359" s="1">
        <v>3007</v>
      </c>
      <c r="E1359" s="1" t="s">
        <v>259</v>
      </c>
      <c r="G1359" s="38">
        <v>45565</v>
      </c>
      <c r="H1359" s="39">
        <v>0</v>
      </c>
      <c r="I1359" s="1">
        <v>2026</v>
      </c>
      <c r="J1359" s="1" t="s">
        <v>93</v>
      </c>
      <c r="K1359" s="1" t="s">
        <v>94</v>
      </c>
      <c r="L1359" s="1" t="s">
        <v>42</v>
      </c>
      <c r="M1359" s="1">
        <f>IF(ISNUMBER(MATCH(E1359,_xlfn.VSTACK('VLookup Lists'!$E$2:$E$17,'VLookup Lists'!$H$2:$H$38,'VLookup Lists'!$J$2:$J$8),0)),1,0)</f>
        <v>0</v>
      </c>
      <c r="N1359" s="1">
        <f>IFERROR(IF(VLOOKUP($D1359,'VLookup Lists'!$B$11:$C$29,2,FALSE)="FLIP",1,0),"")</f>
        <v>0</v>
      </c>
      <c r="O1359" s="1" t="b">
        <f>ISNUMBER(MATCH($E1359,'VLookup Lists'!$E$2:$E$17,0))</f>
        <v>0</v>
      </c>
    </row>
    <row r="1360" spans="1:15" ht="15.75" customHeight="1" x14ac:dyDescent="0.2">
      <c r="A1360" s="1" t="str">
        <f t="shared" si="5"/>
        <v>OFVP</v>
      </c>
      <c r="B1360" s="1" t="s">
        <v>190</v>
      </c>
      <c r="D1360" s="1">
        <v>3007</v>
      </c>
      <c r="E1360" s="1" t="s">
        <v>166</v>
      </c>
      <c r="G1360" s="38">
        <v>45565</v>
      </c>
      <c r="H1360" s="39">
        <v>0</v>
      </c>
      <c r="I1360" s="1">
        <v>2026</v>
      </c>
      <c r="J1360" s="1" t="s">
        <v>93</v>
      </c>
      <c r="K1360" s="1" t="s">
        <v>94</v>
      </c>
      <c r="L1360" s="1" t="s">
        <v>27</v>
      </c>
      <c r="M1360" s="1">
        <f>IF(ISNUMBER(MATCH(E1360,_xlfn.VSTACK('VLookup Lists'!$E$2:$E$17,'VLookup Lists'!$H$2:$H$38,'VLookup Lists'!$J$2:$J$8),0)),1,0)</f>
        <v>1</v>
      </c>
      <c r="N1360" s="1">
        <f>IFERROR(IF(VLOOKUP($D1360,'VLookup Lists'!$B$11:$C$29,2,FALSE)="FLIP",1,0),"")</f>
        <v>0</v>
      </c>
      <c r="O1360" s="1" t="b">
        <f>ISNUMBER(MATCH($E1360,'VLookup Lists'!$E$2:$E$17,0))</f>
        <v>0</v>
      </c>
    </row>
    <row r="1361" spans="1:15" ht="15.75" customHeight="1" x14ac:dyDescent="0.2">
      <c r="A1361" s="1" t="str">
        <f t="shared" si="5"/>
        <v>OFVP</v>
      </c>
      <c r="B1361" s="1" t="s">
        <v>190</v>
      </c>
      <c r="D1361" s="1">
        <v>3007</v>
      </c>
      <c r="E1361" s="1" t="s">
        <v>260</v>
      </c>
      <c r="G1361" s="38">
        <v>45565</v>
      </c>
      <c r="H1361" s="39">
        <v>0</v>
      </c>
      <c r="I1361" s="1">
        <v>2026</v>
      </c>
      <c r="J1361" s="1" t="s">
        <v>93</v>
      </c>
      <c r="K1361" s="1" t="s">
        <v>94</v>
      </c>
      <c r="L1361" s="1" t="s">
        <v>55</v>
      </c>
      <c r="M1361" s="1">
        <f>IF(ISNUMBER(MATCH(E1361,_xlfn.VSTACK('VLookup Lists'!$E$2:$E$17,'VLookup Lists'!$H$2:$H$38,'VLookup Lists'!$J$2:$J$8),0)),1,0)</f>
        <v>0</v>
      </c>
      <c r="N1361" s="1">
        <f>IFERROR(IF(VLOOKUP($D1361,'VLookup Lists'!$B$11:$C$29,2,FALSE)="FLIP",1,0),"")</f>
        <v>0</v>
      </c>
      <c r="O1361" s="1" t="b">
        <f>ISNUMBER(MATCH($E1361,'VLookup Lists'!$E$2:$E$17,0))</f>
        <v>0</v>
      </c>
    </row>
    <row r="1362" spans="1:15" ht="15.75" customHeight="1" x14ac:dyDescent="0.2">
      <c r="A1362" s="1" t="str">
        <f t="shared" si="5"/>
        <v>OFVP</v>
      </c>
      <c r="B1362" s="1" t="s">
        <v>190</v>
      </c>
      <c r="D1362" s="1">
        <v>3007</v>
      </c>
      <c r="E1362" s="1" t="s">
        <v>199</v>
      </c>
      <c r="G1362" s="38">
        <v>45565</v>
      </c>
      <c r="H1362" s="39">
        <v>0</v>
      </c>
      <c r="I1362" s="1">
        <v>2026</v>
      </c>
      <c r="J1362" s="1" t="s">
        <v>93</v>
      </c>
      <c r="K1362" s="1" t="s">
        <v>94</v>
      </c>
      <c r="L1362" s="1" t="s">
        <v>27</v>
      </c>
      <c r="M1362" s="1">
        <f>IF(ISNUMBER(MATCH(E1362,_xlfn.VSTACK('VLookup Lists'!$E$2:$E$17,'VLookup Lists'!$H$2:$H$38,'VLookup Lists'!$J$2:$J$8),0)),1,0)</f>
        <v>0</v>
      </c>
      <c r="N1362" s="1">
        <f>IFERROR(IF(VLOOKUP($D1362,'VLookup Lists'!$B$11:$C$29,2,FALSE)="FLIP",1,0),"")</f>
        <v>0</v>
      </c>
      <c r="O1362" s="1" t="b">
        <f>ISNUMBER(MATCH($E1362,'VLookup Lists'!$E$2:$E$17,0))</f>
        <v>0</v>
      </c>
    </row>
    <row r="1363" spans="1:15" ht="15.75" customHeight="1" x14ac:dyDescent="0.2">
      <c r="A1363" s="1" t="str">
        <f t="shared" si="5"/>
        <v>OFVP</v>
      </c>
      <c r="B1363" s="1" t="s">
        <v>190</v>
      </c>
      <c r="D1363" s="1">
        <v>3007</v>
      </c>
      <c r="E1363" s="1" t="s">
        <v>199</v>
      </c>
      <c r="G1363" s="38">
        <v>45565</v>
      </c>
      <c r="H1363" s="39">
        <v>0</v>
      </c>
      <c r="I1363" s="1">
        <v>2026</v>
      </c>
      <c r="J1363" s="1" t="s">
        <v>93</v>
      </c>
      <c r="K1363" s="1" t="s">
        <v>94</v>
      </c>
      <c r="L1363" s="1" t="s">
        <v>39</v>
      </c>
      <c r="M1363" s="1">
        <f>IF(ISNUMBER(MATCH(E1363,_xlfn.VSTACK('VLookup Lists'!$E$2:$E$17,'VLookup Lists'!$H$2:$H$38,'VLookup Lists'!$J$2:$J$8),0)),1,0)</f>
        <v>0</v>
      </c>
      <c r="N1363" s="1">
        <f>IFERROR(IF(VLOOKUP($D1363,'VLookup Lists'!$B$11:$C$29,2,FALSE)="FLIP",1,0),"")</f>
        <v>0</v>
      </c>
      <c r="O1363" s="1" t="b">
        <f>ISNUMBER(MATCH($E1363,'VLookup Lists'!$E$2:$E$17,0))</f>
        <v>0</v>
      </c>
    </row>
    <row r="1364" spans="1:15" ht="15.75" customHeight="1" x14ac:dyDescent="0.2">
      <c r="A1364" s="1" t="str">
        <f t="shared" si="5"/>
        <v>OFVP</v>
      </c>
      <c r="B1364" s="1" t="s">
        <v>190</v>
      </c>
      <c r="D1364" s="1">
        <v>3007</v>
      </c>
      <c r="E1364" s="1" t="s">
        <v>199</v>
      </c>
      <c r="G1364" s="38">
        <v>45565</v>
      </c>
      <c r="H1364" s="39">
        <v>0</v>
      </c>
      <c r="I1364" s="1">
        <v>2026</v>
      </c>
      <c r="J1364" s="1" t="s">
        <v>93</v>
      </c>
      <c r="K1364" s="1" t="s">
        <v>94</v>
      </c>
      <c r="L1364" s="1" t="s">
        <v>65</v>
      </c>
      <c r="M1364" s="1">
        <f>IF(ISNUMBER(MATCH(E1364,_xlfn.VSTACK('VLookup Lists'!$E$2:$E$17,'VLookup Lists'!$H$2:$H$38,'VLookup Lists'!$J$2:$J$8),0)),1,0)</f>
        <v>0</v>
      </c>
      <c r="N1364" s="1">
        <f>IFERROR(IF(VLOOKUP($D1364,'VLookup Lists'!$B$11:$C$29,2,FALSE)="FLIP",1,0),"")</f>
        <v>0</v>
      </c>
      <c r="O1364" s="1" t="b">
        <f>ISNUMBER(MATCH($E1364,'VLookup Lists'!$E$2:$E$17,0))</f>
        <v>0</v>
      </c>
    </row>
    <row r="1365" spans="1:15" ht="15.75" customHeight="1" x14ac:dyDescent="0.2">
      <c r="A1365" s="1" t="str">
        <f t="shared" si="5"/>
        <v>OFVP</v>
      </c>
      <c r="B1365" s="1" t="s">
        <v>190</v>
      </c>
      <c r="D1365" s="1">
        <v>3007</v>
      </c>
      <c r="E1365" s="1" t="s">
        <v>117</v>
      </c>
      <c r="G1365" s="38">
        <v>45565</v>
      </c>
      <c r="H1365" s="39">
        <v>0</v>
      </c>
      <c r="I1365" s="1">
        <v>2026</v>
      </c>
      <c r="J1365" s="1" t="s">
        <v>93</v>
      </c>
      <c r="K1365" s="1" t="s">
        <v>94</v>
      </c>
      <c r="L1365" s="1" t="s">
        <v>27</v>
      </c>
      <c r="M1365" s="1">
        <f>IF(ISNUMBER(MATCH(E1365,_xlfn.VSTACK('VLookup Lists'!$E$2:$E$17,'VLookup Lists'!$H$2:$H$38,'VLookup Lists'!$J$2:$J$8),0)),1,0)</f>
        <v>1</v>
      </c>
      <c r="N1365" s="1">
        <f>IFERROR(IF(VLOOKUP($D1365,'VLookup Lists'!$B$11:$C$29,2,FALSE)="FLIP",1,0),"")</f>
        <v>0</v>
      </c>
      <c r="O1365" s="1" t="b">
        <f>ISNUMBER(MATCH($E1365,'VLookup Lists'!$E$2:$E$17,0))</f>
        <v>1</v>
      </c>
    </row>
    <row r="1366" spans="1:15" ht="15.75" customHeight="1" x14ac:dyDescent="0.2">
      <c r="A1366" s="1" t="str">
        <f t="shared" si="5"/>
        <v>OFVP</v>
      </c>
      <c r="B1366" s="1" t="s">
        <v>190</v>
      </c>
      <c r="D1366" s="1">
        <v>3007</v>
      </c>
      <c r="E1366" s="1" t="s">
        <v>117</v>
      </c>
      <c r="G1366" s="38">
        <v>45565</v>
      </c>
      <c r="H1366" s="39">
        <v>0</v>
      </c>
      <c r="I1366" s="1">
        <v>2026</v>
      </c>
      <c r="J1366" s="1" t="s">
        <v>93</v>
      </c>
      <c r="K1366" s="1" t="s">
        <v>94</v>
      </c>
      <c r="L1366" s="1" t="s">
        <v>39</v>
      </c>
      <c r="M1366" s="1">
        <f>IF(ISNUMBER(MATCH(E1366,_xlfn.VSTACK('VLookup Lists'!$E$2:$E$17,'VLookup Lists'!$H$2:$H$38,'VLookup Lists'!$J$2:$J$8),0)),1,0)</f>
        <v>1</v>
      </c>
      <c r="N1366" s="1">
        <f>IFERROR(IF(VLOOKUP($D1366,'VLookup Lists'!$B$11:$C$29,2,FALSE)="FLIP",1,0),"")</f>
        <v>0</v>
      </c>
      <c r="O1366" s="1" t="b">
        <f>ISNUMBER(MATCH($E1366,'VLookup Lists'!$E$2:$E$17,0))</f>
        <v>1</v>
      </c>
    </row>
    <row r="1367" spans="1:15" ht="15.75" customHeight="1" x14ac:dyDescent="0.2">
      <c r="A1367" s="1" t="str">
        <f t="shared" si="5"/>
        <v>OFVP</v>
      </c>
      <c r="B1367" s="1" t="s">
        <v>190</v>
      </c>
      <c r="D1367" s="1">
        <v>3007</v>
      </c>
      <c r="E1367" s="1" t="s">
        <v>200</v>
      </c>
      <c r="G1367" s="38">
        <v>45565</v>
      </c>
      <c r="H1367" s="39">
        <v>0</v>
      </c>
      <c r="I1367" s="1">
        <v>2026</v>
      </c>
      <c r="J1367" s="1" t="s">
        <v>93</v>
      </c>
      <c r="K1367" s="1" t="s">
        <v>94</v>
      </c>
      <c r="L1367" s="1" t="s">
        <v>49</v>
      </c>
      <c r="M1367" s="1">
        <f>IF(ISNUMBER(MATCH(E1367,_xlfn.VSTACK('VLookup Lists'!$E$2:$E$17,'VLookup Lists'!$H$2:$H$38,'VLookup Lists'!$J$2:$J$8),0)),1,0)</f>
        <v>1</v>
      </c>
      <c r="N1367" s="1">
        <f>IFERROR(IF(VLOOKUP($D1367,'VLookup Lists'!$B$11:$C$29,2,FALSE)="FLIP",1,0),"")</f>
        <v>0</v>
      </c>
      <c r="O1367" s="1" t="b">
        <f>ISNUMBER(MATCH($E1367,'VLookup Lists'!$E$2:$E$17,0))</f>
        <v>0</v>
      </c>
    </row>
    <row r="1368" spans="1:15" ht="15.75" customHeight="1" x14ac:dyDescent="0.2">
      <c r="A1368" s="1" t="str">
        <f t="shared" si="5"/>
        <v>OFVP</v>
      </c>
      <c r="B1368" s="1" t="s">
        <v>190</v>
      </c>
      <c r="D1368" s="1">
        <v>3007</v>
      </c>
      <c r="E1368" s="1" t="s">
        <v>201</v>
      </c>
      <c r="G1368" s="38">
        <v>45565</v>
      </c>
      <c r="H1368" s="39">
        <v>0</v>
      </c>
      <c r="I1368" s="1">
        <v>2026</v>
      </c>
      <c r="J1368" s="1" t="s">
        <v>93</v>
      </c>
      <c r="K1368" s="1" t="s">
        <v>94</v>
      </c>
      <c r="L1368" s="1" t="s">
        <v>27</v>
      </c>
      <c r="M1368" s="1">
        <f>IF(ISNUMBER(MATCH(E1368,_xlfn.VSTACK('VLookup Lists'!$E$2:$E$17,'VLookup Lists'!$H$2:$H$38,'VLookup Lists'!$J$2:$J$8),0)),1,0)</f>
        <v>0</v>
      </c>
      <c r="N1368" s="1">
        <f>IFERROR(IF(VLOOKUP($D1368,'VLookup Lists'!$B$11:$C$29,2,FALSE)="FLIP",1,0),"")</f>
        <v>0</v>
      </c>
      <c r="O1368" s="1" t="b">
        <f>ISNUMBER(MATCH($E1368,'VLookup Lists'!$E$2:$E$17,0))</f>
        <v>0</v>
      </c>
    </row>
    <row r="1369" spans="1:15" ht="15.75" customHeight="1" x14ac:dyDescent="0.2">
      <c r="A1369" s="1" t="str">
        <f t="shared" si="5"/>
        <v>OFVP</v>
      </c>
      <c r="B1369" s="1" t="s">
        <v>190</v>
      </c>
      <c r="D1369" s="1">
        <v>3007</v>
      </c>
      <c r="E1369" s="1" t="s">
        <v>313</v>
      </c>
      <c r="G1369" s="38">
        <v>45565</v>
      </c>
      <c r="H1369" s="39">
        <v>0</v>
      </c>
      <c r="I1369" s="1">
        <v>2026</v>
      </c>
      <c r="J1369" s="1" t="s">
        <v>93</v>
      </c>
      <c r="K1369" s="1" t="s">
        <v>94</v>
      </c>
      <c r="L1369" s="1" t="s">
        <v>28</v>
      </c>
      <c r="M1369" s="1">
        <f>IF(ISNUMBER(MATCH(E1369,_xlfn.VSTACK('VLookup Lists'!$E$2:$E$17,'VLookup Lists'!$H$2:$H$38,'VLookup Lists'!$J$2:$J$8),0)),1,0)</f>
        <v>1</v>
      </c>
      <c r="N1369" s="1">
        <f>IFERROR(IF(VLOOKUP($D1369,'VLookup Lists'!$B$11:$C$29,2,FALSE)="FLIP",1,0),"")</f>
        <v>0</v>
      </c>
      <c r="O1369" s="1" t="b">
        <f>ISNUMBER(MATCH($E1369,'VLookup Lists'!$E$2:$E$17,0))</f>
        <v>0</v>
      </c>
    </row>
    <row r="1370" spans="1:15" ht="15.75" customHeight="1" x14ac:dyDescent="0.2">
      <c r="A1370" s="1" t="str">
        <f t="shared" si="5"/>
        <v>OFVP</v>
      </c>
      <c r="B1370" s="1" t="s">
        <v>190</v>
      </c>
      <c r="D1370" s="1">
        <v>3007</v>
      </c>
      <c r="E1370" s="1" t="s">
        <v>202</v>
      </c>
      <c r="G1370" s="38">
        <v>45565</v>
      </c>
      <c r="H1370" s="39">
        <v>0</v>
      </c>
      <c r="I1370" s="1">
        <v>2026</v>
      </c>
      <c r="J1370" s="1" t="s">
        <v>93</v>
      </c>
      <c r="K1370" s="1" t="s">
        <v>94</v>
      </c>
      <c r="L1370" s="1" t="s">
        <v>28</v>
      </c>
      <c r="M1370" s="1">
        <f>IF(ISNUMBER(MATCH(E1370,_xlfn.VSTACK('VLookup Lists'!$E$2:$E$17,'VLookup Lists'!$H$2:$H$38,'VLookup Lists'!$J$2:$J$8),0)),1,0)</f>
        <v>0</v>
      </c>
      <c r="N1370" s="1">
        <f>IFERROR(IF(VLOOKUP($D1370,'VLookup Lists'!$B$11:$C$29,2,FALSE)="FLIP",1,0),"")</f>
        <v>0</v>
      </c>
      <c r="O1370" s="1" t="b">
        <f>ISNUMBER(MATCH($E1370,'VLookup Lists'!$E$2:$E$17,0))</f>
        <v>0</v>
      </c>
    </row>
    <row r="1371" spans="1:15" ht="15.75" customHeight="1" x14ac:dyDescent="0.2">
      <c r="A1371" s="1" t="str">
        <f t="shared" si="5"/>
        <v>OFVP</v>
      </c>
      <c r="B1371" s="1" t="s">
        <v>190</v>
      </c>
      <c r="D1371" s="1">
        <v>3007</v>
      </c>
      <c r="E1371" s="1" t="s">
        <v>261</v>
      </c>
      <c r="G1371" s="38">
        <v>45565</v>
      </c>
      <c r="H1371" s="39">
        <v>0</v>
      </c>
      <c r="I1371" s="1">
        <v>2026</v>
      </c>
      <c r="J1371" s="1" t="s">
        <v>93</v>
      </c>
      <c r="K1371" s="1" t="s">
        <v>94</v>
      </c>
      <c r="L1371" s="1" t="s">
        <v>31</v>
      </c>
      <c r="M1371" s="1">
        <f>IF(ISNUMBER(MATCH(E1371,_xlfn.VSTACK('VLookup Lists'!$E$2:$E$17,'VLookup Lists'!$H$2:$H$38,'VLookup Lists'!$J$2:$J$8),0)),1,0)</f>
        <v>0</v>
      </c>
      <c r="N1371" s="1">
        <f>IFERROR(IF(VLOOKUP($D1371,'VLookup Lists'!$B$11:$C$29,2,FALSE)="FLIP",1,0),"")</f>
        <v>0</v>
      </c>
      <c r="O1371" s="1" t="b">
        <f>ISNUMBER(MATCH($E1371,'VLookup Lists'!$E$2:$E$17,0))</f>
        <v>0</v>
      </c>
    </row>
    <row r="1372" spans="1:15" ht="15.75" customHeight="1" x14ac:dyDescent="0.2">
      <c r="A1372" s="1" t="str">
        <f t="shared" si="5"/>
        <v>OFVP</v>
      </c>
      <c r="B1372" s="1" t="s">
        <v>190</v>
      </c>
      <c r="D1372" s="1">
        <v>3007</v>
      </c>
      <c r="E1372" s="1" t="s">
        <v>261</v>
      </c>
      <c r="G1372" s="38">
        <v>45565</v>
      </c>
      <c r="H1372" s="39">
        <v>0</v>
      </c>
      <c r="I1372" s="1">
        <v>2026</v>
      </c>
      <c r="J1372" s="1" t="s">
        <v>93</v>
      </c>
      <c r="K1372" s="1" t="s">
        <v>94</v>
      </c>
      <c r="L1372" s="1" t="s">
        <v>61</v>
      </c>
      <c r="M1372" s="1">
        <f>IF(ISNUMBER(MATCH(E1372,_xlfn.VSTACK('VLookup Lists'!$E$2:$E$17,'VLookup Lists'!$H$2:$H$38,'VLookup Lists'!$J$2:$J$8),0)),1,0)</f>
        <v>0</v>
      </c>
      <c r="N1372" s="1">
        <f>IFERROR(IF(VLOOKUP($D1372,'VLookup Lists'!$B$11:$C$29,2,FALSE)="FLIP",1,0),"")</f>
        <v>0</v>
      </c>
      <c r="O1372" s="1" t="b">
        <f>ISNUMBER(MATCH($E1372,'VLookup Lists'!$E$2:$E$17,0))</f>
        <v>0</v>
      </c>
    </row>
    <row r="1373" spans="1:15" ht="15.75" customHeight="1" x14ac:dyDescent="0.2">
      <c r="A1373" s="1" t="str">
        <f t="shared" si="5"/>
        <v>OFVP</v>
      </c>
      <c r="B1373" s="1" t="s">
        <v>190</v>
      </c>
      <c r="D1373" s="1">
        <v>3007</v>
      </c>
      <c r="E1373" s="1" t="s">
        <v>261</v>
      </c>
      <c r="G1373" s="38">
        <v>45565</v>
      </c>
      <c r="H1373" s="39">
        <v>0</v>
      </c>
      <c r="I1373" s="1">
        <v>2026</v>
      </c>
      <c r="J1373" s="1" t="s">
        <v>93</v>
      </c>
      <c r="K1373" s="1" t="s">
        <v>94</v>
      </c>
      <c r="L1373" s="1" t="s">
        <v>63</v>
      </c>
      <c r="M1373" s="1">
        <f>IF(ISNUMBER(MATCH(E1373,_xlfn.VSTACK('VLookup Lists'!$E$2:$E$17,'VLookup Lists'!$H$2:$H$38,'VLookup Lists'!$J$2:$J$8),0)),1,0)</f>
        <v>0</v>
      </c>
      <c r="N1373" s="1">
        <f>IFERROR(IF(VLOOKUP($D1373,'VLookup Lists'!$B$11:$C$29,2,FALSE)="FLIP",1,0),"")</f>
        <v>0</v>
      </c>
      <c r="O1373" s="1" t="b">
        <f>ISNUMBER(MATCH($E1373,'VLookup Lists'!$E$2:$E$17,0))</f>
        <v>0</v>
      </c>
    </row>
    <row r="1374" spans="1:15" ht="15.75" customHeight="1" x14ac:dyDescent="0.2">
      <c r="A1374" s="1" t="str">
        <f t="shared" si="5"/>
        <v>OFVP</v>
      </c>
      <c r="B1374" s="1" t="s">
        <v>203</v>
      </c>
      <c r="D1374" s="1">
        <v>3013</v>
      </c>
      <c r="E1374" s="1" t="s">
        <v>104</v>
      </c>
      <c r="G1374" s="38"/>
      <c r="H1374" s="39">
        <v>15500000</v>
      </c>
      <c r="I1374" s="1">
        <v>2026</v>
      </c>
      <c r="J1374" s="1" t="s">
        <v>93</v>
      </c>
      <c r="K1374" s="1" t="s">
        <v>94</v>
      </c>
      <c r="L1374" s="1" t="s">
        <v>204</v>
      </c>
      <c r="M1374" s="1">
        <f>IF(ISNUMBER(MATCH(E1374,_xlfn.VSTACK('VLookup Lists'!$E$2:$E$17,'VLookup Lists'!$H$2:$H$38,'VLookup Lists'!$J$2:$J$8),0)),1,0)</f>
        <v>1</v>
      </c>
      <c r="N1374" s="1">
        <f>IFERROR(IF(VLOOKUP($D1374,'VLookup Lists'!$B$11:$C$29,2,FALSE)="FLIP",1,0),"")</f>
        <v>1</v>
      </c>
      <c r="O1374" s="1" t="b">
        <f>ISNUMBER(MATCH($E1374,'VLookup Lists'!$E$2:$E$17,0))</f>
        <v>0</v>
      </c>
    </row>
    <row r="1375" spans="1:15" ht="15.75" customHeight="1" x14ac:dyDescent="0.2">
      <c r="A1375" s="1" t="str">
        <f t="shared" si="5"/>
        <v>OFVP</v>
      </c>
      <c r="B1375" s="1" t="s">
        <v>203</v>
      </c>
      <c r="D1375" s="1">
        <v>3013</v>
      </c>
      <c r="E1375" s="1" t="s">
        <v>265</v>
      </c>
      <c r="G1375" s="38"/>
      <c r="H1375" s="39">
        <v>18000000</v>
      </c>
      <c r="I1375" s="1">
        <v>2026</v>
      </c>
      <c r="J1375" s="1" t="s">
        <v>93</v>
      </c>
      <c r="K1375" s="1" t="s">
        <v>94</v>
      </c>
      <c r="L1375" s="1" t="s">
        <v>204</v>
      </c>
      <c r="M1375" s="1">
        <f>IF(ISNUMBER(MATCH(E1375,_xlfn.VSTACK('VLookup Lists'!$E$2:$E$17,'VLookup Lists'!$H$2:$H$38,'VLookup Lists'!$J$2:$J$8),0)),1,0)</f>
        <v>1</v>
      </c>
      <c r="N1375" s="1">
        <f>IFERROR(IF(VLOOKUP($D1375,'VLookup Lists'!$B$11:$C$29,2,FALSE)="FLIP",1,0),"")</f>
        <v>1</v>
      </c>
      <c r="O1375" s="1" t="b">
        <f>ISNUMBER(MATCH($E1375,'VLookup Lists'!$E$2:$E$17,0))</f>
        <v>1</v>
      </c>
    </row>
    <row r="1376" spans="1:15" ht="15.75" customHeight="1" x14ac:dyDescent="0.2">
      <c r="A1376" s="1" t="str">
        <f t="shared" si="5"/>
        <v>OFVP</v>
      </c>
      <c r="B1376" s="1" t="s">
        <v>205</v>
      </c>
      <c r="D1376" s="1">
        <v>3014</v>
      </c>
      <c r="E1376" s="1" t="s">
        <v>147</v>
      </c>
      <c r="G1376" s="38">
        <v>45565</v>
      </c>
      <c r="H1376" s="39">
        <v>0</v>
      </c>
      <c r="I1376" s="1">
        <v>2026</v>
      </c>
      <c r="J1376" s="1" t="s">
        <v>119</v>
      </c>
      <c r="K1376" s="1" t="s">
        <v>119</v>
      </c>
      <c r="L1376" s="1" t="s">
        <v>206</v>
      </c>
      <c r="M1376" s="1">
        <f>IF(ISNUMBER(MATCH(E1376,_xlfn.VSTACK('VLookup Lists'!$E$2:$E$17,'VLookup Lists'!$H$2:$H$38,'VLookup Lists'!$J$2:$J$8),0)),1,0)</f>
        <v>0</v>
      </c>
      <c r="N1376" s="1">
        <f>IFERROR(IF(VLOOKUP($D1376,'VLookup Lists'!$B$11:$C$29,2,FALSE)="FLIP",1,0),"")</f>
        <v>0</v>
      </c>
      <c r="O1376" s="1" t="b">
        <f>ISNUMBER(MATCH($E1376,'VLookup Lists'!$E$2:$E$17,0))</f>
        <v>0</v>
      </c>
    </row>
    <row r="1377" spans="1:15" ht="15.75" customHeight="1" x14ac:dyDescent="0.2">
      <c r="A1377" s="1" t="str">
        <f t="shared" si="5"/>
        <v>OFVP</v>
      </c>
      <c r="B1377" s="1" t="s">
        <v>205</v>
      </c>
      <c r="D1377" s="1">
        <v>3014</v>
      </c>
      <c r="E1377" s="1" t="s">
        <v>207</v>
      </c>
      <c r="G1377" s="38">
        <v>45565</v>
      </c>
      <c r="H1377" s="39">
        <v>0</v>
      </c>
      <c r="I1377" s="1">
        <v>2026</v>
      </c>
      <c r="J1377" s="1" t="s">
        <v>119</v>
      </c>
      <c r="K1377" s="1" t="s">
        <v>119</v>
      </c>
      <c r="L1377" s="1" t="s">
        <v>206</v>
      </c>
      <c r="M1377" s="1">
        <f>IF(ISNUMBER(MATCH(E1377,_xlfn.VSTACK('VLookup Lists'!$E$2:$E$17,'VLookup Lists'!$H$2:$H$38,'VLookup Lists'!$J$2:$J$8),0)),1,0)</f>
        <v>0</v>
      </c>
      <c r="N1377" s="1">
        <f>IFERROR(IF(VLOOKUP($D1377,'VLookup Lists'!$B$11:$C$29,2,FALSE)="FLIP",1,0),"")</f>
        <v>0</v>
      </c>
      <c r="O1377" s="1" t="b">
        <f>ISNUMBER(MATCH($E1377,'VLookup Lists'!$E$2:$E$17,0))</f>
        <v>0</v>
      </c>
    </row>
    <row r="1378" spans="1:15" ht="15.75" customHeight="1" x14ac:dyDescent="0.2">
      <c r="A1378" s="1" t="str">
        <f t="shared" si="5"/>
        <v>OFVP</v>
      </c>
      <c r="B1378" s="1" t="s">
        <v>205</v>
      </c>
      <c r="D1378" s="1">
        <v>3014</v>
      </c>
      <c r="E1378" s="1" t="s">
        <v>1511</v>
      </c>
      <c r="G1378" s="38">
        <v>45565</v>
      </c>
      <c r="H1378" s="39">
        <v>0</v>
      </c>
      <c r="I1378" s="1">
        <v>2026</v>
      </c>
      <c r="J1378" s="1" t="s">
        <v>119</v>
      </c>
      <c r="K1378" s="1" t="s">
        <v>119</v>
      </c>
      <c r="L1378" s="1" t="s">
        <v>206</v>
      </c>
      <c r="M1378" s="1">
        <f>IF(ISNUMBER(MATCH(E1378,_xlfn.VSTACK('VLookup Lists'!$E$2:$E$17,'VLookup Lists'!$H$2:$H$38,'VLookup Lists'!$J$2:$J$8),0)),1,0)</f>
        <v>0</v>
      </c>
      <c r="N1378" s="1">
        <f>IFERROR(IF(VLOOKUP($D1378,'VLookup Lists'!$B$11:$C$29,2,FALSE)="FLIP",1,0),"")</f>
        <v>0</v>
      </c>
      <c r="O1378" s="1" t="b">
        <f>ISNUMBER(MATCH($E1378,'VLookup Lists'!$E$2:$E$17,0))</f>
        <v>0</v>
      </c>
    </row>
    <row r="1379" spans="1:15" ht="15.75" customHeight="1" x14ac:dyDescent="0.2">
      <c r="A1379" s="1" t="str">
        <f t="shared" si="5"/>
        <v>OFVP</v>
      </c>
      <c r="B1379" s="1" t="s">
        <v>208</v>
      </c>
      <c r="D1379" s="1">
        <v>3023</v>
      </c>
      <c r="E1379" s="1" t="s">
        <v>209</v>
      </c>
      <c r="G1379" s="38">
        <v>45747</v>
      </c>
      <c r="H1379" s="39">
        <v>0</v>
      </c>
      <c r="I1379" s="1">
        <v>2026</v>
      </c>
      <c r="J1379" s="1" t="s">
        <v>119</v>
      </c>
      <c r="K1379" s="1" t="s">
        <v>150</v>
      </c>
      <c r="L1379" s="1" t="s">
        <v>151</v>
      </c>
      <c r="M1379" s="1">
        <f>IF(ISNUMBER(MATCH(E1379,_xlfn.VSTACK('VLookup Lists'!$E$2:$E$17,'VLookup Lists'!$H$2:$H$38,'VLookup Lists'!$J$2:$J$8),0)),1,0)</f>
        <v>0</v>
      </c>
      <c r="N1379" s="1">
        <f>IFERROR(IF(VLOOKUP($D1379,'VLookup Lists'!$B$11:$C$29,2,FALSE)="FLIP",1,0),"")</f>
        <v>0</v>
      </c>
      <c r="O1379" s="1" t="b">
        <f>ISNUMBER(MATCH($E1379,'VLookup Lists'!$E$2:$E$17,0))</f>
        <v>0</v>
      </c>
    </row>
    <row r="1380" spans="1:15" ht="15.75" customHeight="1" x14ac:dyDescent="0.2">
      <c r="A1380" s="1" t="str">
        <f t="shared" si="5"/>
        <v>OFVP</v>
      </c>
      <c r="B1380" s="1" t="s">
        <v>208</v>
      </c>
      <c r="D1380" s="1">
        <v>3023</v>
      </c>
      <c r="E1380" s="1" t="s">
        <v>262</v>
      </c>
      <c r="G1380" s="38">
        <v>45747</v>
      </c>
      <c r="H1380" s="39">
        <v>0</v>
      </c>
      <c r="I1380" s="1">
        <v>2026</v>
      </c>
      <c r="J1380" s="1" t="s">
        <v>119</v>
      </c>
      <c r="K1380" s="1" t="s">
        <v>140</v>
      </c>
      <c r="L1380" s="1" t="s">
        <v>141</v>
      </c>
      <c r="M1380" s="1">
        <f>IF(ISNUMBER(MATCH(E1380,_xlfn.VSTACK('VLookup Lists'!$E$2:$E$17,'VLookup Lists'!$H$2:$H$38,'VLookup Lists'!$J$2:$J$8),0)),1,0)</f>
        <v>0</v>
      </c>
      <c r="N1380" s="1">
        <f>IFERROR(IF(VLOOKUP($D1380,'VLookup Lists'!$B$11:$C$29,2,FALSE)="FLIP",1,0),"")</f>
        <v>0</v>
      </c>
      <c r="O1380" s="1" t="b">
        <f>ISNUMBER(MATCH($E1380,'VLookup Lists'!$E$2:$E$17,0))</f>
        <v>0</v>
      </c>
    </row>
    <row r="1381" spans="1:15" ht="15.75" customHeight="1" x14ac:dyDescent="0.2">
      <c r="A1381" s="1" t="str">
        <f t="shared" si="5"/>
        <v>OFVP</v>
      </c>
      <c r="B1381" s="1" t="s">
        <v>208</v>
      </c>
      <c r="D1381" s="1">
        <v>3023</v>
      </c>
      <c r="E1381" s="1" t="s">
        <v>210</v>
      </c>
      <c r="G1381" s="38">
        <v>45747</v>
      </c>
      <c r="H1381" s="39">
        <v>0</v>
      </c>
      <c r="I1381" s="1">
        <v>2026</v>
      </c>
      <c r="J1381" s="1" t="s">
        <v>119</v>
      </c>
      <c r="K1381" s="1" t="s">
        <v>171</v>
      </c>
      <c r="L1381" s="1" t="s">
        <v>171</v>
      </c>
      <c r="M1381" s="1">
        <f>IF(ISNUMBER(MATCH(E1381,_xlfn.VSTACK('VLookup Lists'!$E$2:$E$17,'VLookup Lists'!$H$2:$H$38,'VLookup Lists'!$J$2:$J$8),0)),1,0)</f>
        <v>0</v>
      </c>
      <c r="N1381" s="1">
        <f>IFERROR(IF(VLOOKUP($D1381,'VLookup Lists'!$B$11:$C$29,2,FALSE)="FLIP",1,0),"")</f>
        <v>0</v>
      </c>
      <c r="O1381" s="1" t="b">
        <f>ISNUMBER(MATCH($E1381,'VLookup Lists'!$E$2:$E$17,0))</f>
        <v>0</v>
      </c>
    </row>
    <row r="1382" spans="1:15" ht="15.75" customHeight="1" x14ac:dyDescent="0.2">
      <c r="A1382" s="1" t="str">
        <f t="shared" si="5"/>
        <v>OFVP</v>
      </c>
      <c r="B1382" s="1" t="s">
        <v>208</v>
      </c>
      <c r="D1382" s="1">
        <v>3023</v>
      </c>
      <c r="E1382" s="1" t="s">
        <v>175</v>
      </c>
      <c r="G1382" s="38">
        <v>45747</v>
      </c>
      <c r="H1382" s="39">
        <v>0</v>
      </c>
      <c r="I1382" s="1">
        <v>2026</v>
      </c>
      <c r="J1382" s="1" t="s">
        <v>119</v>
      </c>
      <c r="K1382" s="1" t="s">
        <v>129</v>
      </c>
      <c r="L1382" s="1" t="s">
        <v>130</v>
      </c>
      <c r="M1382" s="1">
        <f>IF(ISNUMBER(MATCH(E1382,_xlfn.VSTACK('VLookup Lists'!$E$2:$E$17,'VLookup Lists'!$H$2:$H$38,'VLookup Lists'!$J$2:$J$8),0)),1,0)</f>
        <v>0</v>
      </c>
      <c r="N1382" s="1">
        <f>IFERROR(IF(VLOOKUP($D1382,'VLookup Lists'!$B$11:$C$29,2,FALSE)="FLIP",1,0),"")</f>
        <v>0</v>
      </c>
      <c r="O1382" s="1" t="b">
        <f>ISNUMBER(MATCH($E1382,'VLookup Lists'!$E$2:$E$17,0))</f>
        <v>0</v>
      </c>
    </row>
    <row r="1383" spans="1:15" ht="15.75" customHeight="1" x14ac:dyDescent="0.2">
      <c r="A1383" s="1" t="str">
        <f t="shared" si="5"/>
        <v>OFVP</v>
      </c>
      <c r="B1383" s="1" t="s">
        <v>208</v>
      </c>
      <c r="D1383" s="1">
        <v>3023</v>
      </c>
      <c r="E1383" s="1" t="s">
        <v>211</v>
      </c>
      <c r="G1383" s="38">
        <v>45747</v>
      </c>
      <c r="H1383" s="39">
        <v>0</v>
      </c>
      <c r="I1383" s="1">
        <v>2026</v>
      </c>
      <c r="J1383" s="1" t="s">
        <v>119</v>
      </c>
      <c r="K1383" s="1" t="s">
        <v>122</v>
      </c>
      <c r="L1383" s="1" t="s">
        <v>123</v>
      </c>
      <c r="M1383" s="1">
        <f>IF(ISNUMBER(MATCH(E1383,_xlfn.VSTACK('VLookup Lists'!$E$2:$E$17,'VLookup Lists'!$H$2:$H$38,'VLookup Lists'!$J$2:$J$8),0)),1,0)</f>
        <v>0</v>
      </c>
      <c r="N1383" s="1">
        <f>IFERROR(IF(VLOOKUP($D1383,'VLookup Lists'!$B$11:$C$29,2,FALSE)="FLIP",1,0),"")</f>
        <v>0</v>
      </c>
      <c r="O1383" s="1" t="b">
        <f>ISNUMBER(MATCH($E1383,'VLookup Lists'!$E$2:$E$17,0))</f>
        <v>0</v>
      </c>
    </row>
    <row r="1384" spans="1:15" ht="15.75" customHeight="1" x14ac:dyDescent="0.2">
      <c r="A1384" s="1" t="str">
        <f t="shared" si="5"/>
        <v>OFVP</v>
      </c>
      <c r="B1384" s="1" t="s">
        <v>208</v>
      </c>
      <c r="D1384" s="1">
        <v>3023</v>
      </c>
      <c r="E1384" s="1" t="s">
        <v>263</v>
      </c>
      <c r="G1384" s="38">
        <v>45747</v>
      </c>
      <c r="H1384" s="39">
        <v>0</v>
      </c>
      <c r="I1384" s="1">
        <v>2026</v>
      </c>
      <c r="J1384" s="1" t="s">
        <v>119</v>
      </c>
      <c r="K1384" s="1" t="s">
        <v>94</v>
      </c>
      <c r="L1384" s="1" t="s">
        <v>185</v>
      </c>
      <c r="M1384" s="1">
        <f>IF(ISNUMBER(MATCH(E1384,_xlfn.VSTACK('VLookup Lists'!$E$2:$E$17,'VLookup Lists'!$H$2:$H$38,'VLookup Lists'!$J$2:$J$8),0)),1,0)</f>
        <v>0</v>
      </c>
      <c r="N1384" s="1">
        <f>IFERROR(IF(VLOOKUP($D1384,'VLookup Lists'!$B$11:$C$29,2,FALSE)="FLIP",1,0),"")</f>
        <v>0</v>
      </c>
      <c r="O1384" s="1" t="b">
        <f>ISNUMBER(MATCH($E1384,'VLookup Lists'!$E$2:$E$17,0))</f>
        <v>0</v>
      </c>
    </row>
    <row r="1385" spans="1:15" ht="15.75" customHeight="1" x14ac:dyDescent="0.2">
      <c r="A1385" s="1" t="str">
        <f t="shared" si="5"/>
        <v>OFVP</v>
      </c>
      <c r="B1385" s="1" t="s">
        <v>208</v>
      </c>
      <c r="D1385" s="1">
        <v>3023</v>
      </c>
      <c r="E1385" s="1" t="s">
        <v>230</v>
      </c>
      <c r="G1385" s="38">
        <v>45747</v>
      </c>
      <c r="H1385" s="39">
        <v>0</v>
      </c>
      <c r="I1385" s="1">
        <v>2026</v>
      </c>
      <c r="J1385" s="1" t="s">
        <v>119</v>
      </c>
      <c r="K1385" s="1" t="s">
        <v>148</v>
      </c>
      <c r="L1385" s="1" t="s">
        <v>149</v>
      </c>
      <c r="M1385" s="1">
        <f>IF(ISNUMBER(MATCH(E1385,_xlfn.VSTACK('VLookup Lists'!$E$2:$E$17,'VLookup Lists'!$H$2:$H$38,'VLookup Lists'!$J$2:$J$8),0)),1,0)</f>
        <v>0</v>
      </c>
      <c r="N1385" s="1">
        <f>IFERROR(IF(VLOOKUP($D1385,'VLookup Lists'!$B$11:$C$29,2,FALSE)="FLIP",1,0),"")</f>
        <v>0</v>
      </c>
      <c r="O1385" s="1" t="b">
        <f>ISNUMBER(MATCH($E1385,'VLookup Lists'!$E$2:$E$17,0))</f>
        <v>0</v>
      </c>
    </row>
    <row r="1386" spans="1:15" ht="15.75" customHeight="1" x14ac:dyDescent="0.2">
      <c r="A1386" s="1" t="str">
        <f t="shared" si="5"/>
        <v>OFVP</v>
      </c>
      <c r="B1386" s="1" t="s">
        <v>208</v>
      </c>
      <c r="D1386" s="1">
        <v>3023</v>
      </c>
      <c r="E1386" s="1" t="s">
        <v>189</v>
      </c>
      <c r="G1386" s="38">
        <v>45747</v>
      </c>
      <c r="H1386" s="39">
        <v>0</v>
      </c>
      <c r="I1386" s="1">
        <v>2026</v>
      </c>
      <c r="J1386" s="1" t="s">
        <v>119</v>
      </c>
      <c r="K1386" s="1" t="s">
        <v>94</v>
      </c>
      <c r="L1386" s="1" t="s">
        <v>127</v>
      </c>
      <c r="M1386" s="1">
        <f>IF(ISNUMBER(MATCH(E1386,_xlfn.VSTACK('VLookup Lists'!$E$2:$E$17,'VLookup Lists'!$H$2:$H$38,'VLookup Lists'!$J$2:$J$8),0)),1,0)</f>
        <v>0</v>
      </c>
      <c r="N1386" s="1">
        <f>IFERROR(IF(VLOOKUP($D1386,'VLookup Lists'!$B$11:$C$29,2,FALSE)="FLIP",1,0),"")</f>
        <v>0</v>
      </c>
      <c r="O1386" s="1" t="b">
        <f>ISNUMBER(MATCH($E1386,'VLookup Lists'!$E$2:$E$17,0))</f>
        <v>0</v>
      </c>
    </row>
    <row r="1387" spans="1:15" ht="15.75" customHeight="1" x14ac:dyDescent="0.2">
      <c r="A1387" s="1" t="str">
        <f t="shared" si="5"/>
        <v>OFVP</v>
      </c>
      <c r="B1387" s="1" t="s">
        <v>212</v>
      </c>
      <c r="D1387" s="1">
        <v>3068</v>
      </c>
      <c r="E1387" s="1" t="s">
        <v>213</v>
      </c>
      <c r="G1387" s="38">
        <v>45473</v>
      </c>
      <c r="H1387" s="39">
        <v>0</v>
      </c>
      <c r="I1387" s="1">
        <v>2026</v>
      </c>
      <c r="J1387" s="1" t="s">
        <v>93</v>
      </c>
      <c r="K1387" s="1" t="s">
        <v>94</v>
      </c>
      <c r="L1387" s="1" t="s">
        <v>204</v>
      </c>
      <c r="M1387" s="1">
        <f>IF(ISNUMBER(MATCH(E1387,_xlfn.VSTACK('VLookup Lists'!$E$2:$E$17,'VLookup Lists'!$H$2:$H$38,'VLookup Lists'!$J$2:$J$8),0)),1,0)</f>
        <v>1</v>
      </c>
      <c r="N1387" s="1">
        <f>IFERROR(IF(VLOOKUP($D1387,'VLookup Lists'!$B$11:$C$29,2,FALSE)="FLIP",1,0),"")</f>
        <v>0</v>
      </c>
      <c r="O1387" s="1" t="b">
        <f>ISNUMBER(MATCH($E1387,'VLookup Lists'!$E$2:$E$17,0))</f>
        <v>0</v>
      </c>
    </row>
    <row r="1388" spans="1:15" ht="15.75" customHeight="1" x14ac:dyDescent="0.2">
      <c r="A1388" s="1" t="str">
        <f t="shared" si="5"/>
        <v>OFVP</v>
      </c>
      <c r="B1388" s="1" t="s">
        <v>273</v>
      </c>
      <c r="D1388" s="1">
        <v>3416</v>
      </c>
      <c r="E1388" s="1" t="s">
        <v>274</v>
      </c>
      <c r="G1388" s="38"/>
      <c r="H1388" s="39">
        <v>248454</v>
      </c>
      <c r="I1388" s="1">
        <v>2026</v>
      </c>
      <c r="J1388" s="1" t="s">
        <v>93</v>
      </c>
      <c r="K1388" s="1" t="s">
        <v>94</v>
      </c>
      <c r="L1388" s="1" t="s">
        <v>37</v>
      </c>
      <c r="M1388" s="1">
        <f>IF(ISNUMBER(MATCH(E1388,_xlfn.VSTACK('VLookup Lists'!$E$2:$E$17,'VLookup Lists'!$H$2:$H$38,'VLookup Lists'!$J$2:$J$8),0)),1,0)</f>
        <v>0</v>
      </c>
      <c r="N1388" s="1">
        <f>IFERROR(IF(VLOOKUP($D1388,'VLookup Lists'!$B$11:$C$29,2,FALSE)="FLIP",1,0),"")</f>
        <v>0</v>
      </c>
      <c r="O1388" s="1" t="b">
        <f>ISNUMBER(MATCH($E1388,'VLookup Lists'!$E$2:$E$17,0))</f>
        <v>0</v>
      </c>
    </row>
    <row r="1389" spans="1:15" ht="15.75" customHeight="1" x14ac:dyDescent="0.2">
      <c r="A1389" s="1" t="str">
        <f t="shared" si="5"/>
        <v>OFVP</v>
      </c>
      <c r="B1389" s="1" t="s">
        <v>273</v>
      </c>
      <c r="D1389" s="1">
        <v>3416</v>
      </c>
      <c r="E1389" s="1" t="s">
        <v>275</v>
      </c>
      <c r="G1389" s="38"/>
      <c r="H1389" s="39">
        <v>237848</v>
      </c>
      <c r="I1389" s="1">
        <v>2026</v>
      </c>
      <c r="J1389" s="1" t="s">
        <v>93</v>
      </c>
      <c r="K1389" s="1" t="s">
        <v>94</v>
      </c>
      <c r="L1389" s="1" t="s">
        <v>50</v>
      </c>
      <c r="M1389" s="1">
        <f>IF(ISNUMBER(MATCH(E1389,_xlfn.VSTACK('VLookup Lists'!$E$2:$E$17,'VLookup Lists'!$H$2:$H$38,'VLookup Lists'!$J$2:$J$8),0)),1,0)</f>
        <v>0</v>
      </c>
      <c r="N1389" s="1">
        <f>IFERROR(IF(VLOOKUP($D1389,'VLookup Lists'!$B$11:$C$29,2,FALSE)="FLIP",1,0),"")</f>
        <v>0</v>
      </c>
      <c r="O1389" s="1" t="b">
        <f>ISNUMBER(MATCH($E1389,'VLookup Lists'!$E$2:$E$17,0))</f>
        <v>0</v>
      </c>
    </row>
    <row r="1390" spans="1:15" ht="15.75" customHeight="1" x14ac:dyDescent="0.2">
      <c r="A1390" s="1" t="str">
        <f t="shared" si="5"/>
        <v>OFVP</v>
      </c>
      <c r="B1390" s="1" t="s">
        <v>273</v>
      </c>
      <c r="D1390" s="1">
        <v>3416</v>
      </c>
      <c r="E1390" s="1" t="s">
        <v>147</v>
      </c>
      <c r="G1390" s="38"/>
      <c r="H1390" s="39">
        <v>292965</v>
      </c>
      <c r="I1390" s="1">
        <v>2026</v>
      </c>
      <c r="J1390" s="1" t="s">
        <v>93</v>
      </c>
      <c r="K1390" s="1" t="s">
        <v>94</v>
      </c>
      <c r="L1390" s="1" t="s">
        <v>55</v>
      </c>
      <c r="M1390" s="1">
        <f>IF(ISNUMBER(MATCH(E1390,_xlfn.VSTACK('VLookup Lists'!$E$2:$E$17,'VLookup Lists'!$H$2:$H$38,'VLookup Lists'!$J$2:$J$8),0)),1,0)</f>
        <v>0</v>
      </c>
      <c r="N1390" s="1">
        <f>IFERROR(IF(VLOOKUP($D1390,'VLookup Lists'!$B$11:$C$29,2,FALSE)="FLIP",1,0),"")</f>
        <v>0</v>
      </c>
      <c r="O1390" s="1" t="b">
        <f>ISNUMBER(MATCH($E1390,'VLookup Lists'!$E$2:$E$17,0))</f>
        <v>0</v>
      </c>
    </row>
    <row r="1391" spans="1:15" ht="15.75" customHeight="1" x14ac:dyDescent="0.2">
      <c r="A1391" s="1" t="str">
        <f t="shared" si="5"/>
        <v>OFVP</v>
      </c>
      <c r="B1391" s="1" t="s">
        <v>273</v>
      </c>
      <c r="D1391" s="1">
        <v>3416</v>
      </c>
      <c r="E1391" s="1" t="s">
        <v>147</v>
      </c>
      <c r="G1391" s="38"/>
      <c r="H1391" s="39">
        <v>291261</v>
      </c>
      <c r="I1391" s="1">
        <v>2026</v>
      </c>
      <c r="J1391" s="1" t="s">
        <v>93</v>
      </c>
      <c r="K1391" s="1" t="s">
        <v>94</v>
      </c>
      <c r="L1391" s="1" t="s">
        <v>59</v>
      </c>
      <c r="M1391" s="1">
        <f>IF(ISNUMBER(MATCH(E1391,_xlfn.VSTACK('VLookup Lists'!$E$2:$E$17,'VLookup Lists'!$H$2:$H$38,'VLookup Lists'!$J$2:$J$8),0)),1,0)</f>
        <v>0</v>
      </c>
      <c r="N1391" s="1">
        <f>IFERROR(IF(VLOOKUP($D1391,'VLookup Lists'!$B$11:$C$29,2,FALSE)="FLIP",1,0),"")</f>
        <v>0</v>
      </c>
      <c r="O1391" s="1" t="b">
        <f>ISNUMBER(MATCH($E1391,'VLookup Lists'!$E$2:$E$17,0))</f>
        <v>0</v>
      </c>
    </row>
    <row r="1392" spans="1:15" ht="15.75" customHeight="1" x14ac:dyDescent="0.2">
      <c r="A1392" s="1" t="str">
        <f t="shared" si="5"/>
        <v>OFVP</v>
      </c>
      <c r="B1392" s="1" t="s">
        <v>273</v>
      </c>
      <c r="D1392" s="1">
        <v>3416</v>
      </c>
      <c r="E1392" s="1" t="s">
        <v>147</v>
      </c>
      <c r="G1392" s="38"/>
      <c r="H1392" s="39">
        <v>305918</v>
      </c>
      <c r="I1392" s="1">
        <v>2026</v>
      </c>
      <c r="J1392" s="1" t="s">
        <v>93</v>
      </c>
      <c r="K1392" s="1" t="s">
        <v>94</v>
      </c>
      <c r="L1392" s="1" t="s">
        <v>37</v>
      </c>
      <c r="M1392" s="1">
        <f>IF(ISNUMBER(MATCH(E1392,_xlfn.VSTACK('VLookup Lists'!$E$2:$E$17,'VLookup Lists'!$H$2:$H$38,'VLookup Lists'!$J$2:$J$8),0)),1,0)</f>
        <v>0</v>
      </c>
      <c r="N1392" s="1">
        <f>IFERROR(IF(VLOOKUP($D1392,'VLookup Lists'!$B$11:$C$29,2,FALSE)="FLIP",1,0),"")</f>
        <v>0</v>
      </c>
      <c r="O1392" s="1" t="b">
        <f>ISNUMBER(MATCH($E1392,'VLookup Lists'!$E$2:$E$17,0))</f>
        <v>0</v>
      </c>
    </row>
    <row r="1393" spans="1:15" ht="15.75" customHeight="1" x14ac:dyDescent="0.2">
      <c r="A1393" s="1" t="str">
        <f t="shared" si="5"/>
        <v>OFVP</v>
      </c>
      <c r="B1393" s="1" t="s">
        <v>273</v>
      </c>
      <c r="D1393" s="1">
        <v>3416</v>
      </c>
      <c r="E1393" s="1" t="s">
        <v>276</v>
      </c>
      <c r="G1393" s="38"/>
      <c r="H1393" s="39">
        <v>240674</v>
      </c>
      <c r="I1393" s="1">
        <v>2026</v>
      </c>
      <c r="J1393" s="1" t="s">
        <v>93</v>
      </c>
      <c r="K1393" s="1" t="s">
        <v>94</v>
      </c>
      <c r="L1393" s="1" t="s">
        <v>33</v>
      </c>
      <c r="M1393" s="1">
        <f>IF(ISNUMBER(MATCH(E1393,_xlfn.VSTACK('VLookup Lists'!$E$2:$E$17,'VLookup Lists'!$H$2:$H$38,'VLookup Lists'!$J$2:$J$8),0)),1,0)</f>
        <v>0</v>
      </c>
      <c r="N1393" s="1">
        <f>IFERROR(IF(VLOOKUP($D1393,'VLookup Lists'!$B$11:$C$29,2,FALSE)="FLIP",1,0),"")</f>
        <v>0</v>
      </c>
      <c r="O1393" s="1" t="b">
        <f>ISNUMBER(MATCH($E1393,'VLookup Lists'!$E$2:$E$17,0))</f>
        <v>0</v>
      </c>
    </row>
    <row r="1394" spans="1:15" ht="15.75" customHeight="1" x14ac:dyDescent="0.2">
      <c r="A1394" s="1" t="str">
        <f t="shared" si="5"/>
        <v>OFVP</v>
      </c>
      <c r="B1394" s="1" t="s">
        <v>273</v>
      </c>
      <c r="D1394" s="1">
        <v>3416</v>
      </c>
      <c r="E1394" s="1" t="s">
        <v>277</v>
      </c>
      <c r="G1394" s="38"/>
      <c r="H1394" s="39">
        <v>344973</v>
      </c>
      <c r="I1394" s="1">
        <v>2026</v>
      </c>
      <c r="J1394" s="1" t="s">
        <v>93</v>
      </c>
      <c r="K1394" s="1" t="s">
        <v>94</v>
      </c>
      <c r="L1394" s="1" t="s">
        <v>28</v>
      </c>
      <c r="M1394" s="1">
        <f>IF(ISNUMBER(MATCH(E1394,_xlfn.VSTACK('VLookup Lists'!$E$2:$E$17,'VLookup Lists'!$H$2:$H$38,'VLookup Lists'!$J$2:$J$8),0)),1,0)</f>
        <v>0</v>
      </c>
      <c r="N1394" s="1">
        <f>IFERROR(IF(VLOOKUP($D1394,'VLookup Lists'!$B$11:$C$29,2,FALSE)="FLIP",1,0),"")</f>
        <v>0</v>
      </c>
      <c r="O1394" s="1" t="b">
        <f>ISNUMBER(MATCH($E1394,'VLookup Lists'!$E$2:$E$17,0))</f>
        <v>0</v>
      </c>
    </row>
    <row r="1395" spans="1:15" ht="15.75" customHeight="1" x14ac:dyDescent="0.2">
      <c r="A1395" s="1" t="str">
        <f t="shared" si="5"/>
        <v>OFVP</v>
      </c>
      <c r="B1395" s="1" t="s">
        <v>273</v>
      </c>
      <c r="D1395" s="1">
        <v>3416</v>
      </c>
      <c r="E1395" s="1" t="s">
        <v>233</v>
      </c>
      <c r="G1395" s="38"/>
      <c r="H1395" s="39">
        <v>430625</v>
      </c>
      <c r="I1395" s="1">
        <v>2026</v>
      </c>
      <c r="J1395" s="1" t="s">
        <v>119</v>
      </c>
      <c r="K1395" s="1" t="s">
        <v>122</v>
      </c>
      <c r="L1395" s="1" t="s">
        <v>123</v>
      </c>
      <c r="M1395" s="1">
        <f>IF(ISNUMBER(MATCH(E1395,_xlfn.VSTACK('VLookup Lists'!$E$2:$E$17,'VLookup Lists'!$H$2:$H$38,'VLookup Lists'!$J$2:$J$8),0)),1,0)</f>
        <v>0</v>
      </c>
      <c r="N1395" s="1">
        <f>IFERROR(IF(VLOOKUP($D1395,'VLookup Lists'!$B$11:$C$29,2,FALSE)="FLIP",1,0),"")</f>
        <v>0</v>
      </c>
      <c r="O1395" s="1" t="b">
        <f>ISNUMBER(MATCH($E1395,'VLookup Lists'!$E$2:$E$17,0))</f>
        <v>0</v>
      </c>
    </row>
    <row r="1396" spans="1:15" ht="15.75" customHeight="1" x14ac:dyDescent="0.2">
      <c r="A1396" s="1" t="str">
        <f t="shared" si="5"/>
        <v>OFVP</v>
      </c>
      <c r="B1396" s="1" t="s">
        <v>273</v>
      </c>
      <c r="D1396" s="1">
        <v>3416</v>
      </c>
      <c r="E1396" s="1" t="s">
        <v>178</v>
      </c>
      <c r="G1396" s="38"/>
      <c r="H1396" s="39">
        <v>215294</v>
      </c>
      <c r="I1396" s="1">
        <v>2026</v>
      </c>
      <c r="J1396" s="1" t="s">
        <v>119</v>
      </c>
      <c r="K1396" s="1" t="s">
        <v>148</v>
      </c>
      <c r="L1396" s="1" t="s">
        <v>149</v>
      </c>
      <c r="M1396" s="1">
        <f>IF(ISNUMBER(MATCH(E1396,_xlfn.VSTACK('VLookup Lists'!$E$2:$E$17,'VLookup Lists'!$H$2:$H$38,'VLookup Lists'!$J$2:$J$8),0)),1,0)</f>
        <v>0</v>
      </c>
      <c r="N1396" s="1">
        <f>IFERROR(IF(VLOOKUP($D1396,'VLookup Lists'!$B$11:$C$29,2,FALSE)="FLIP",1,0),"")</f>
        <v>0</v>
      </c>
      <c r="O1396" s="1" t="b">
        <f>ISNUMBER(MATCH($E1396,'VLookup Lists'!$E$2:$E$17,0))</f>
        <v>0</v>
      </c>
    </row>
    <row r="1397" spans="1:15" ht="15.75" customHeight="1" x14ac:dyDescent="0.2">
      <c r="A1397" s="1" t="str">
        <f t="shared" si="5"/>
        <v>OFVP</v>
      </c>
      <c r="B1397" s="1" t="s">
        <v>273</v>
      </c>
      <c r="D1397" s="1">
        <v>3416</v>
      </c>
      <c r="E1397" s="1" t="s">
        <v>278</v>
      </c>
      <c r="G1397" s="38"/>
      <c r="H1397" s="39">
        <v>321365</v>
      </c>
      <c r="I1397" s="1">
        <v>2026</v>
      </c>
      <c r="J1397" s="1" t="s">
        <v>119</v>
      </c>
      <c r="K1397" s="1" t="s">
        <v>140</v>
      </c>
      <c r="L1397" s="1" t="s">
        <v>141</v>
      </c>
      <c r="M1397" s="1">
        <f>IF(ISNUMBER(MATCH(E1397,_xlfn.VSTACK('VLookup Lists'!$E$2:$E$17,'VLookup Lists'!$H$2:$H$38,'VLookup Lists'!$J$2:$J$8),0)),1,0)</f>
        <v>0</v>
      </c>
      <c r="N1397" s="1">
        <f>IFERROR(IF(VLOOKUP($D1397,'VLookup Lists'!$B$11:$C$29,2,FALSE)="FLIP",1,0),"")</f>
        <v>0</v>
      </c>
      <c r="O1397" s="1" t="b">
        <f>ISNUMBER(MATCH($E1397,'VLookup Lists'!$E$2:$E$17,0))</f>
        <v>0</v>
      </c>
    </row>
    <row r="1398" spans="1:15" ht="15.75" customHeight="1" x14ac:dyDescent="0.2">
      <c r="A1398" s="1" t="str">
        <f t="shared" si="5"/>
        <v>OFVP</v>
      </c>
      <c r="B1398" s="1" t="s">
        <v>273</v>
      </c>
      <c r="D1398" s="1">
        <v>3416</v>
      </c>
      <c r="E1398" s="1" t="s">
        <v>279</v>
      </c>
      <c r="G1398" s="38"/>
      <c r="H1398" s="39">
        <v>157987</v>
      </c>
      <c r="I1398" s="1">
        <v>2026</v>
      </c>
      <c r="J1398" s="1" t="s">
        <v>93</v>
      </c>
      <c r="K1398" s="1" t="s">
        <v>94</v>
      </c>
      <c r="L1398" s="1" t="s">
        <v>52</v>
      </c>
      <c r="M1398" s="1">
        <f>IF(ISNUMBER(MATCH(E1398,_xlfn.VSTACK('VLookup Lists'!$E$2:$E$17,'VLookup Lists'!$H$2:$H$38,'VLookup Lists'!$J$2:$J$8),0)),1,0)</f>
        <v>0</v>
      </c>
      <c r="N1398" s="1">
        <f>IFERROR(IF(VLOOKUP($D1398,'VLookup Lists'!$B$11:$C$29,2,FALSE)="FLIP",1,0),"")</f>
        <v>0</v>
      </c>
      <c r="O1398" s="1" t="b">
        <f>ISNUMBER(MATCH($E1398,'VLookup Lists'!$E$2:$E$17,0))</f>
        <v>0</v>
      </c>
    </row>
    <row r="1399" spans="1:15" ht="15.75" customHeight="1" x14ac:dyDescent="0.2">
      <c r="A1399" s="1" t="str">
        <f t="shared" si="5"/>
        <v>OFVP</v>
      </c>
      <c r="B1399" s="1" t="s">
        <v>273</v>
      </c>
      <c r="D1399" s="1">
        <v>3416</v>
      </c>
      <c r="E1399" s="1" t="s">
        <v>251</v>
      </c>
      <c r="G1399" s="38"/>
      <c r="H1399" s="39">
        <v>267000</v>
      </c>
      <c r="I1399" s="1">
        <v>2026</v>
      </c>
      <c r="J1399" s="1" t="s">
        <v>93</v>
      </c>
      <c r="K1399" s="1" t="s">
        <v>94</v>
      </c>
      <c r="L1399" s="1" t="s">
        <v>160</v>
      </c>
      <c r="M1399" s="1">
        <f>IF(ISNUMBER(MATCH(E1399,_xlfn.VSTACK('VLookup Lists'!$E$2:$E$17,'VLookup Lists'!$H$2:$H$38,'VLookup Lists'!$J$2:$J$8),0)),1,0)</f>
        <v>0</v>
      </c>
      <c r="N1399" s="1">
        <f>IFERROR(IF(VLOOKUP($D1399,'VLookup Lists'!$B$11:$C$29,2,FALSE)="FLIP",1,0),"")</f>
        <v>0</v>
      </c>
      <c r="O1399" s="1" t="b">
        <f>ISNUMBER(MATCH($E1399,'VLookup Lists'!$E$2:$E$17,0))</f>
        <v>0</v>
      </c>
    </row>
    <row r="1400" spans="1:15" ht="15.75" customHeight="1" x14ac:dyDescent="0.2">
      <c r="A1400" s="1" t="str">
        <f t="shared" si="5"/>
        <v>OFVP</v>
      </c>
      <c r="B1400" s="1" t="s">
        <v>273</v>
      </c>
      <c r="D1400" s="1">
        <v>3416</v>
      </c>
      <c r="E1400" s="1" t="s">
        <v>107</v>
      </c>
      <c r="G1400" s="38"/>
      <c r="H1400" s="39">
        <v>255166</v>
      </c>
      <c r="I1400" s="1">
        <v>2026</v>
      </c>
      <c r="J1400" s="1" t="s">
        <v>93</v>
      </c>
      <c r="K1400" s="1" t="s">
        <v>94</v>
      </c>
      <c r="L1400" s="1" t="s">
        <v>28</v>
      </c>
      <c r="M1400" s="1">
        <f>IF(ISNUMBER(MATCH(E1400,_xlfn.VSTACK('VLookup Lists'!$E$2:$E$17,'VLookup Lists'!$H$2:$H$38,'VLookup Lists'!$J$2:$J$8),0)),1,0)</f>
        <v>1</v>
      </c>
      <c r="N1400" s="1">
        <f>IFERROR(IF(VLOOKUP($D1400,'VLookup Lists'!$B$11:$C$29,2,FALSE)="FLIP",1,0),"")</f>
        <v>0</v>
      </c>
      <c r="O1400" s="1" t="b">
        <f>ISNUMBER(MATCH($E1400,'VLookup Lists'!$E$2:$E$17,0))</f>
        <v>0</v>
      </c>
    </row>
    <row r="1401" spans="1:15" ht="15.75" customHeight="1" x14ac:dyDescent="0.2">
      <c r="A1401" s="1" t="str">
        <f t="shared" si="5"/>
        <v>OFVP</v>
      </c>
      <c r="B1401" s="1" t="s">
        <v>273</v>
      </c>
      <c r="D1401" s="1">
        <v>3416</v>
      </c>
      <c r="E1401" s="1" t="s">
        <v>107</v>
      </c>
      <c r="G1401" s="38"/>
      <c r="H1401" s="39">
        <v>183600</v>
      </c>
      <c r="I1401" s="1">
        <v>2026</v>
      </c>
      <c r="J1401" s="1" t="s">
        <v>93</v>
      </c>
      <c r="K1401" s="1" t="s">
        <v>94</v>
      </c>
      <c r="L1401" s="1" t="s">
        <v>52</v>
      </c>
      <c r="M1401" s="1">
        <f>IF(ISNUMBER(MATCH(E1401,_xlfn.VSTACK('VLookup Lists'!$E$2:$E$17,'VLookup Lists'!$H$2:$H$38,'VLookup Lists'!$J$2:$J$8),0)),1,0)</f>
        <v>1</v>
      </c>
      <c r="N1401" s="1">
        <f>IFERROR(IF(VLOOKUP($D1401,'VLookup Lists'!$B$11:$C$29,2,FALSE)="FLIP",1,0),"")</f>
        <v>0</v>
      </c>
      <c r="O1401" s="1" t="b">
        <f>ISNUMBER(MATCH($E1401,'VLookup Lists'!$E$2:$E$17,0))</f>
        <v>0</v>
      </c>
    </row>
    <row r="1402" spans="1:15" ht="15.75" customHeight="1" x14ac:dyDescent="0.2">
      <c r="A1402" s="1" t="str">
        <f t="shared" si="5"/>
        <v>OFVP</v>
      </c>
      <c r="B1402" s="1" t="s">
        <v>273</v>
      </c>
      <c r="D1402" s="1">
        <v>3416</v>
      </c>
      <c r="E1402" s="1" t="s">
        <v>280</v>
      </c>
      <c r="G1402" s="38"/>
      <c r="H1402" s="39">
        <v>250229</v>
      </c>
      <c r="I1402" s="1">
        <v>2026</v>
      </c>
      <c r="J1402" s="1" t="s">
        <v>119</v>
      </c>
      <c r="K1402" s="1" t="s">
        <v>94</v>
      </c>
      <c r="L1402" s="1" t="s">
        <v>134</v>
      </c>
      <c r="M1402" s="1">
        <f>IF(ISNUMBER(MATCH(E1402,_xlfn.VSTACK('VLookup Lists'!$E$2:$E$17,'VLookup Lists'!$H$2:$H$38,'VLookup Lists'!$J$2:$J$8),0)),1,0)</f>
        <v>0</v>
      </c>
      <c r="N1402" s="1">
        <f>IFERROR(IF(VLOOKUP($D1402,'VLookup Lists'!$B$11:$C$29,2,FALSE)="FLIP",1,0),"")</f>
        <v>0</v>
      </c>
      <c r="O1402" s="1" t="b">
        <f>ISNUMBER(MATCH($E1402,'VLookup Lists'!$E$2:$E$17,0))</f>
        <v>0</v>
      </c>
    </row>
    <row r="1403" spans="1:15" ht="15.75" customHeight="1" x14ac:dyDescent="0.2">
      <c r="A1403" s="1" t="str">
        <f t="shared" si="5"/>
        <v>OFVP</v>
      </c>
      <c r="B1403" s="1" t="s">
        <v>273</v>
      </c>
      <c r="D1403" s="1">
        <v>3416</v>
      </c>
      <c r="E1403" s="1" t="s">
        <v>280</v>
      </c>
      <c r="G1403" s="38"/>
      <c r="H1403" s="39">
        <v>253940</v>
      </c>
      <c r="I1403" s="1">
        <v>2026</v>
      </c>
      <c r="J1403" s="1" t="s">
        <v>93</v>
      </c>
      <c r="K1403" s="1" t="s">
        <v>94</v>
      </c>
      <c r="L1403" s="1" t="s">
        <v>51</v>
      </c>
      <c r="M1403" s="1">
        <f>IF(ISNUMBER(MATCH(E1403,_xlfn.VSTACK('VLookup Lists'!$E$2:$E$17,'VLookup Lists'!$H$2:$H$38,'VLookup Lists'!$J$2:$J$8),0)),1,0)</f>
        <v>0</v>
      </c>
      <c r="N1403" s="1">
        <f>IFERROR(IF(VLOOKUP($D1403,'VLookup Lists'!$B$11:$C$29,2,FALSE)="FLIP",1,0),"")</f>
        <v>0</v>
      </c>
      <c r="O1403" s="1" t="b">
        <f>ISNUMBER(MATCH($E1403,'VLookup Lists'!$E$2:$E$17,0))</f>
        <v>0</v>
      </c>
    </row>
    <row r="1404" spans="1:15" ht="15.75" customHeight="1" x14ac:dyDescent="0.2">
      <c r="A1404" s="1" t="str">
        <f t="shared" si="5"/>
        <v>OFVP</v>
      </c>
      <c r="B1404" s="1" t="s">
        <v>273</v>
      </c>
      <c r="D1404" s="1">
        <v>3416</v>
      </c>
      <c r="E1404" s="1" t="s">
        <v>280</v>
      </c>
      <c r="G1404" s="38"/>
      <c r="H1404" s="39">
        <v>251976</v>
      </c>
      <c r="I1404" s="1">
        <v>2026</v>
      </c>
      <c r="J1404" s="1" t="s">
        <v>93</v>
      </c>
      <c r="K1404" s="1" t="s">
        <v>94</v>
      </c>
      <c r="L1404" s="1" t="s">
        <v>32</v>
      </c>
      <c r="M1404" s="1">
        <f>IF(ISNUMBER(MATCH(E1404,_xlfn.VSTACK('VLookup Lists'!$E$2:$E$17,'VLookup Lists'!$H$2:$H$38,'VLookup Lists'!$J$2:$J$8),0)),1,0)</f>
        <v>0</v>
      </c>
      <c r="N1404" s="1">
        <f>IFERROR(IF(VLOOKUP($D1404,'VLookup Lists'!$B$11:$C$29,2,FALSE)="FLIP",1,0),"")</f>
        <v>0</v>
      </c>
      <c r="O1404" s="1" t="b">
        <f>ISNUMBER(MATCH($E1404,'VLookup Lists'!$E$2:$E$17,0))</f>
        <v>0</v>
      </c>
    </row>
    <row r="1405" spans="1:15" ht="15.75" customHeight="1" x14ac:dyDescent="0.2">
      <c r="A1405" s="1" t="str">
        <f t="shared" si="5"/>
        <v>OFVP</v>
      </c>
      <c r="B1405" s="1" t="s">
        <v>273</v>
      </c>
      <c r="D1405" s="1">
        <v>3416</v>
      </c>
      <c r="E1405" s="1" t="s">
        <v>253</v>
      </c>
      <c r="G1405" s="38"/>
      <c r="H1405" s="39">
        <v>148082</v>
      </c>
      <c r="I1405" s="1">
        <v>2026</v>
      </c>
      <c r="J1405" s="1" t="s">
        <v>93</v>
      </c>
      <c r="K1405" s="1" t="s">
        <v>94</v>
      </c>
      <c r="L1405" s="1" t="s">
        <v>28</v>
      </c>
      <c r="M1405" s="1">
        <f>IF(ISNUMBER(MATCH(E1405,_xlfn.VSTACK('VLookup Lists'!$E$2:$E$17,'VLookup Lists'!$H$2:$H$38,'VLookup Lists'!$J$2:$J$8),0)),1,0)</f>
        <v>0</v>
      </c>
      <c r="N1405" s="1">
        <f>IFERROR(IF(VLOOKUP($D1405,'VLookup Lists'!$B$11:$C$29,2,FALSE)="FLIP",1,0),"")</f>
        <v>0</v>
      </c>
      <c r="O1405" s="1" t="b">
        <f>ISNUMBER(MATCH($E1405,'VLookup Lists'!$E$2:$E$17,0))</f>
        <v>0</v>
      </c>
    </row>
    <row r="1406" spans="1:15" ht="15.75" customHeight="1" x14ac:dyDescent="0.2">
      <c r="A1406" s="1" t="str">
        <f t="shared" si="5"/>
        <v>OFVP</v>
      </c>
      <c r="B1406" s="1" t="s">
        <v>273</v>
      </c>
      <c r="D1406" s="1">
        <v>3416</v>
      </c>
      <c r="E1406" s="1" t="s">
        <v>253</v>
      </c>
      <c r="G1406" s="38"/>
      <c r="H1406" s="39">
        <v>157947</v>
      </c>
      <c r="I1406" s="1">
        <v>2026</v>
      </c>
      <c r="J1406" s="1" t="s">
        <v>93</v>
      </c>
      <c r="K1406" s="1" t="s">
        <v>94</v>
      </c>
      <c r="L1406" s="1" t="s">
        <v>52</v>
      </c>
      <c r="M1406" s="1">
        <f>IF(ISNUMBER(MATCH(E1406,_xlfn.VSTACK('VLookup Lists'!$E$2:$E$17,'VLookup Lists'!$H$2:$H$38,'VLookup Lists'!$J$2:$J$8),0)),1,0)</f>
        <v>0</v>
      </c>
      <c r="N1406" s="1">
        <f>IFERROR(IF(VLOOKUP($D1406,'VLookup Lists'!$B$11:$C$29,2,FALSE)="FLIP",1,0),"")</f>
        <v>0</v>
      </c>
      <c r="O1406" s="1" t="b">
        <f>ISNUMBER(MATCH($E1406,'VLookup Lists'!$E$2:$E$17,0))</f>
        <v>0</v>
      </c>
    </row>
    <row r="1407" spans="1:15" ht="15.75" customHeight="1" x14ac:dyDescent="0.2">
      <c r="A1407" s="1" t="str">
        <f t="shared" si="5"/>
        <v>OFVP</v>
      </c>
      <c r="B1407" s="1" t="s">
        <v>273</v>
      </c>
      <c r="D1407" s="1">
        <v>3416</v>
      </c>
      <c r="E1407" s="1" t="s">
        <v>281</v>
      </c>
      <c r="G1407" s="38"/>
      <c r="H1407" s="39">
        <v>206408</v>
      </c>
      <c r="I1407" s="1">
        <v>2026</v>
      </c>
      <c r="J1407" s="1" t="s">
        <v>93</v>
      </c>
      <c r="K1407" s="1" t="s">
        <v>94</v>
      </c>
      <c r="L1407" s="1" t="s">
        <v>42</v>
      </c>
      <c r="M1407" s="1">
        <f>IF(ISNUMBER(MATCH(E1407,_xlfn.VSTACK('VLookup Lists'!$E$2:$E$17,'VLookup Lists'!$H$2:$H$38,'VLookup Lists'!$J$2:$J$8),0)),1,0)</f>
        <v>0</v>
      </c>
      <c r="N1407" s="1">
        <f>IFERROR(IF(VLOOKUP($D1407,'VLookup Lists'!$B$11:$C$29,2,FALSE)="FLIP",1,0),"")</f>
        <v>0</v>
      </c>
      <c r="O1407" s="1" t="b">
        <f>ISNUMBER(MATCH($E1407,'VLookup Lists'!$E$2:$E$17,0))</f>
        <v>0</v>
      </c>
    </row>
    <row r="1408" spans="1:15" ht="15.75" customHeight="1" x14ac:dyDescent="0.2">
      <c r="A1408" s="1" t="str">
        <f t="shared" si="5"/>
        <v>OFVP</v>
      </c>
      <c r="B1408" s="1" t="s">
        <v>273</v>
      </c>
      <c r="D1408" s="1">
        <v>3416</v>
      </c>
      <c r="E1408" s="1" t="s">
        <v>209</v>
      </c>
      <c r="G1408" s="38"/>
      <c r="H1408" s="39">
        <v>151801</v>
      </c>
      <c r="I1408" s="1">
        <v>2026</v>
      </c>
      <c r="J1408" s="1" t="s">
        <v>119</v>
      </c>
      <c r="K1408" s="1" t="s">
        <v>150</v>
      </c>
      <c r="L1408" s="1" t="s">
        <v>151</v>
      </c>
      <c r="M1408" s="1">
        <f>IF(ISNUMBER(MATCH(E1408,_xlfn.VSTACK('VLookup Lists'!$E$2:$E$17,'VLookup Lists'!$H$2:$H$38,'VLookup Lists'!$J$2:$J$8),0)),1,0)</f>
        <v>0</v>
      </c>
      <c r="N1408" s="1">
        <f>IFERROR(IF(VLOOKUP($D1408,'VLookup Lists'!$B$11:$C$29,2,FALSE)="FLIP",1,0),"")</f>
        <v>0</v>
      </c>
      <c r="O1408" s="1" t="b">
        <f>ISNUMBER(MATCH($E1408,'VLookup Lists'!$E$2:$E$17,0))</f>
        <v>0</v>
      </c>
    </row>
    <row r="1409" spans="1:15" ht="15.75" customHeight="1" x14ac:dyDescent="0.2">
      <c r="A1409" s="1" t="str">
        <f t="shared" si="5"/>
        <v>OFVP</v>
      </c>
      <c r="B1409" s="1" t="s">
        <v>273</v>
      </c>
      <c r="D1409" s="1">
        <v>3416</v>
      </c>
      <c r="E1409" s="1" t="s">
        <v>235</v>
      </c>
      <c r="G1409" s="38"/>
      <c r="H1409" s="39">
        <v>227128</v>
      </c>
      <c r="I1409" s="1">
        <v>2026</v>
      </c>
      <c r="J1409" s="1" t="s">
        <v>119</v>
      </c>
      <c r="K1409" s="1" t="s">
        <v>94</v>
      </c>
      <c r="L1409" s="1" t="s">
        <v>127</v>
      </c>
      <c r="M1409" s="1">
        <f>IF(ISNUMBER(MATCH(E1409,_xlfn.VSTACK('VLookup Lists'!$E$2:$E$17,'VLookup Lists'!$H$2:$H$38,'VLookup Lists'!$J$2:$J$8),0)),1,0)</f>
        <v>0</v>
      </c>
      <c r="N1409" s="1">
        <f>IFERROR(IF(VLOOKUP($D1409,'VLookup Lists'!$B$11:$C$29,2,FALSE)="FLIP",1,0),"")</f>
        <v>0</v>
      </c>
      <c r="O1409" s="1" t="b">
        <f>ISNUMBER(MATCH($E1409,'VLookup Lists'!$E$2:$E$17,0))</f>
        <v>0</v>
      </c>
    </row>
    <row r="1410" spans="1:15" ht="15.75" customHeight="1" x14ac:dyDescent="0.2">
      <c r="A1410" s="1" t="str">
        <f t="shared" si="5"/>
        <v>OFVP</v>
      </c>
      <c r="B1410" s="1" t="s">
        <v>273</v>
      </c>
      <c r="D1410" s="1">
        <v>3416</v>
      </c>
      <c r="E1410" s="1" t="s">
        <v>283</v>
      </c>
      <c r="G1410" s="38"/>
      <c r="H1410" s="39">
        <v>307294</v>
      </c>
      <c r="I1410" s="1">
        <v>2026</v>
      </c>
      <c r="J1410" s="1" t="s">
        <v>93</v>
      </c>
      <c r="K1410" s="1" t="s">
        <v>94</v>
      </c>
      <c r="L1410" s="1" t="s">
        <v>65</v>
      </c>
      <c r="M1410" s="1">
        <f>IF(ISNUMBER(MATCH(E1410,_xlfn.VSTACK('VLookup Lists'!$E$2:$E$17,'VLookup Lists'!$H$2:$H$38,'VLookup Lists'!$J$2:$J$8),0)),1,0)</f>
        <v>0</v>
      </c>
      <c r="N1410" s="1">
        <f>IFERROR(IF(VLOOKUP($D1410,'VLookup Lists'!$B$11:$C$29,2,FALSE)="FLIP",1,0),"")</f>
        <v>0</v>
      </c>
      <c r="O1410" s="1" t="b">
        <f>ISNUMBER(MATCH($E1410,'VLookup Lists'!$E$2:$E$17,0))</f>
        <v>0</v>
      </c>
    </row>
    <row r="1411" spans="1:15" ht="15.75" customHeight="1" x14ac:dyDescent="0.2">
      <c r="A1411" s="1" t="str">
        <f t="shared" si="5"/>
        <v>OFVP</v>
      </c>
      <c r="B1411" s="1" t="s">
        <v>273</v>
      </c>
      <c r="D1411" s="1">
        <v>3416</v>
      </c>
      <c r="E1411" s="1" t="s">
        <v>284</v>
      </c>
      <c r="G1411" s="38"/>
      <c r="H1411" s="39">
        <v>243354</v>
      </c>
      <c r="I1411" s="1">
        <v>2026</v>
      </c>
      <c r="J1411" s="1" t="s">
        <v>119</v>
      </c>
      <c r="K1411" s="1" t="s">
        <v>94</v>
      </c>
      <c r="L1411" s="1" t="s">
        <v>185</v>
      </c>
      <c r="M1411" s="1">
        <f>IF(ISNUMBER(MATCH(E1411,_xlfn.VSTACK('VLookup Lists'!$E$2:$E$17,'VLookup Lists'!$H$2:$H$38,'VLookup Lists'!$J$2:$J$8),0)),1,0)</f>
        <v>0</v>
      </c>
      <c r="N1411" s="1">
        <f>IFERROR(IF(VLOOKUP($D1411,'VLookup Lists'!$B$11:$C$29,2,FALSE)="FLIP",1,0),"")</f>
        <v>0</v>
      </c>
      <c r="O1411" s="1" t="b">
        <f>ISNUMBER(MATCH($E1411,'VLookup Lists'!$E$2:$E$17,0))</f>
        <v>0</v>
      </c>
    </row>
    <row r="1412" spans="1:15" ht="15.75" customHeight="1" x14ac:dyDescent="0.2">
      <c r="A1412" s="1" t="str">
        <f t="shared" si="5"/>
        <v>OFVP</v>
      </c>
      <c r="B1412" s="1" t="s">
        <v>273</v>
      </c>
      <c r="D1412" s="1">
        <v>3416</v>
      </c>
      <c r="E1412" s="1" t="s">
        <v>236</v>
      </c>
      <c r="G1412" s="38"/>
      <c r="H1412" s="39">
        <v>255342</v>
      </c>
      <c r="I1412" s="1">
        <v>2026</v>
      </c>
      <c r="J1412" s="1" t="s">
        <v>119</v>
      </c>
      <c r="K1412" s="1" t="s">
        <v>237</v>
      </c>
      <c r="L1412" s="1" t="s">
        <v>238</v>
      </c>
      <c r="M1412" s="1">
        <f>IF(ISNUMBER(MATCH(E1412,_xlfn.VSTACK('VLookup Lists'!$E$2:$E$17,'VLookup Lists'!$H$2:$H$38,'VLookup Lists'!$J$2:$J$8),0)),1,0)</f>
        <v>0</v>
      </c>
      <c r="N1412" s="1">
        <f>IFERROR(IF(VLOOKUP($D1412,'VLookup Lists'!$B$11:$C$29,2,FALSE)="FLIP",1,0),"")</f>
        <v>0</v>
      </c>
      <c r="O1412" s="1" t="b">
        <f>ISNUMBER(MATCH($E1412,'VLookup Lists'!$E$2:$E$17,0))</f>
        <v>0</v>
      </c>
    </row>
    <row r="1413" spans="1:15" ht="15.75" customHeight="1" x14ac:dyDescent="0.2">
      <c r="A1413" s="1" t="str">
        <f t="shared" si="5"/>
        <v>OFVP</v>
      </c>
      <c r="B1413" s="1" t="s">
        <v>273</v>
      </c>
      <c r="D1413" s="1">
        <v>3416</v>
      </c>
      <c r="E1413" s="1" t="s">
        <v>285</v>
      </c>
      <c r="G1413" s="38"/>
      <c r="H1413" s="39">
        <v>103612</v>
      </c>
      <c r="I1413" s="1">
        <v>2026</v>
      </c>
      <c r="J1413" s="1" t="s">
        <v>119</v>
      </c>
      <c r="K1413" s="1" t="s">
        <v>148</v>
      </c>
      <c r="L1413" s="1" t="s">
        <v>149</v>
      </c>
      <c r="M1413" s="1">
        <f>IF(ISNUMBER(MATCH(E1413,_xlfn.VSTACK('VLookup Lists'!$E$2:$E$17,'VLookup Lists'!$H$2:$H$38,'VLookup Lists'!$J$2:$J$8),0)),1,0)</f>
        <v>0</v>
      </c>
      <c r="N1413" s="1">
        <f>IFERROR(IF(VLOOKUP($D1413,'VLookup Lists'!$B$11:$C$29,2,FALSE)="FLIP",1,0),"")</f>
        <v>0</v>
      </c>
      <c r="O1413" s="1" t="b">
        <f>ISNUMBER(MATCH($E1413,'VLookup Lists'!$E$2:$E$17,0))</f>
        <v>0</v>
      </c>
    </row>
    <row r="1414" spans="1:15" ht="15.75" customHeight="1" x14ac:dyDescent="0.2">
      <c r="A1414" s="1" t="str">
        <f t="shared" si="5"/>
        <v>OFVP</v>
      </c>
      <c r="B1414" s="1" t="s">
        <v>273</v>
      </c>
      <c r="D1414" s="1">
        <v>3416</v>
      </c>
      <c r="E1414" s="1" t="s">
        <v>286</v>
      </c>
      <c r="G1414" s="38"/>
      <c r="H1414" s="39">
        <v>197926</v>
      </c>
      <c r="I1414" s="1">
        <v>2026</v>
      </c>
      <c r="J1414" s="1" t="s">
        <v>93</v>
      </c>
      <c r="K1414" s="1" t="s">
        <v>94</v>
      </c>
      <c r="L1414" s="1" t="s">
        <v>100</v>
      </c>
      <c r="M1414" s="1">
        <f>IF(ISNUMBER(MATCH(E1414,_xlfn.VSTACK('VLookup Lists'!$E$2:$E$17,'VLookup Lists'!$H$2:$H$38,'VLookup Lists'!$J$2:$J$8),0)),1,0)</f>
        <v>0</v>
      </c>
      <c r="N1414" s="1">
        <f>IFERROR(IF(VLOOKUP($D1414,'VLookup Lists'!$B$11:$C$29,2,FALSE)="FLIP",1,0),"")</f>
        <v>0</v>
      </c>
      <c r="O1414" s="1" t="b">
        <f>ISNUMBER(MATCH($E1414,'VLookup Lists'!$E$2:$E$17,0))</f>
        <v>0</v>
      </c>
    </row>
    <row r="1415" spans="1:15" ht="15.75" customHeight="1" x14ac:dyDescent="0.2">
      <c r="A1415" s="1" t="str">
        <f t="shared" si="5"/>
        <v>OFVP</v>
      </c>
      <c r="B1415" s="1" t="s">
        <v>273</v>
      </c>
      <c r="D1415" s="1">
        <v>3416</v>
      </c>
      <c r="E1415" s="1" t="s">
        <v>287</v>
      </c>
      <c r="G1415" s="38"/>
      <c r="H1415" s="39">
        <v>214585</v>
      </c>
      <c r="I1415" s="1">
        <v>2026</v>
      </c>
      <c r="J1415" s="1" t="s">
        <v>93</v>
      </c>
      <c r="K1415" s="1" t="s">
        <v>94</v>
      </c>
      <c r="L1415" s="1" t="s">
        <v>27</v>
      </c>
      <c r="M1415" s="1">
        <f>IF(ISNUMBER(MATCH(E1415,_xlfn.VSTACK('VLookup Lists'!$E$2:$E$17,'VLookup Lists'!$H$2:$H$38,'VLookup Lists'!$J$2:$J$8),0)),1,0)</f>
        <v>0</v>
      </c>
      <c r="N1415" s="1">
        <f>IFERROR(IF(VLOOKUP($D1415,'VLookup Lists'!$B$11:$C$29,2,FALSE)="FLIP",1,0),"")</f>
        <v>0</v>
      </c>
      <c r="O1415" s="1" t="b">
        <f>ISNUMBER(MATCH($E1415,'VLookup Lists'!$E$2:$E$17,0))</f>
        <v>0</v>
      </c>
    </row>
    <row r="1416" spans="1:15" ht="15.75" customHeight="1" x14ac:dyDescent="0.2">
      <c r="A1416" s="1" t="str">
        <f t="shared" si="5"/>
        <v>OFVP</v>
      </c>
      <c r="B1416" s="1" t="s">
        <v>273</v>
      </c>
      <c r="D1416" s="1">
        <v>3416</v>
      </c>
      <c r="E1416" s="1" t="s">
        <v>288</v>
      </c>
      <c r="G1416" s="38"/>
      <c r="H1416" s="39">
        <v>203518</v>
      </c>
      <c r="I1416" s="1">
        <v>2026</v>
      </c>
      <c r="J1416" s="1" t="s">
        <v>93</v>
      </c>
      <c r="K1416" s="1" t="s">
        <v>94</v>
      </c>
      <c r="L1416" s="1" t="s">
        <v>289</v>
      </c>
      <c r="M1416" s="1">
        <f>IF(ISNUMBER(MATCH(E1416,_xlfn.VSTACK('VLookup Lists'!$E$2:$E$17,'VLookup Lists'!$H$2:$H$38,'VLookup Lists'!$J$2:$J$8),0)),1,0)</f>
        <v>0</v>
      </c>
      <c r="N1416" s="1">
        <f>IFERROR(IF(VLOOKUP($D1416,'VLookup Lists'!$B$11:$C$29,2,FALSE)="FLIP",1,0),"")</f>
        <v>0</v>
      </c>
      <c r="O1416" s="1" t="b">
        <f>ISNUMBER(MATCH($E1416,'VLookup Lists'!$E$2:$E$17,0))</f>
        <v>0</v>
      </c>
    </row>
    <row r="1417" spans="1:15" ht="15.75" customHeight="1" x14ac:dyDescent="0.2">
      <c r="A1417" s="1" t="str">
        <f t="shared" si="5"/>
        <v>OFVP</v>
      </c>
      <c r="B1417" s="1" t="s">
        <v>273</v>
      </c>
      <c r="D1417" s="1">
        <v>3416</v>
      </c>
      <c r="E1417" s="1" t="s">
        <v>288</v>
      </c>
      <c r="G1417" s="38"/>
      <c r="H1417" s="39">
        <v>178502</v>
      </c>
      <c r="I1417" s="1">
        <v>2026</v>
      </c>
      <c r="J1417" s="1" t="s">
        <v>93</v>
      </c>
      <c r="K1417" s="1" t="s">
        <v>94</v>
      </c>
      <c r="L1417" s="1" t="s">
        <v>100</v>
      </c>
      <c r="M1417" s="1">
        <f>IF(ISNUMBER(MATCH(E1417,_xlfn.VSTACK('VLookup Lists'!$E$2:$E$17,'VLookup Lists'!$H$2:$H$38,'VLookup Lists'!$J$2:$J$8),0)),1,0)</f>
        <v>0</v>
      </c>
      <c r="N1417" s="1">
        <f>IFERROR(IF(VLOOKUP($D1417,'VLookup Lists'!$B$11:$C$29,2,FALSE)="FLIP",1,0),"")</f>
        <v>0</v>
      </c>
      <c r="O1417" s="1" t="b">
        <f>ISNUMBER(MATCH($E1417,'VLookup Lists'!$E$2:$E$17,0))</f>
        <v>0</v>
      </c>
    </row>
    <row r="1418" spans="1:15" ht="15.75" customHeight="1" x14ac:dyDescent="0.2">
      <c r="A1418" s="1" t="str">
        <f t="shared" si="5"/>
        <v>OFVP</v>
      </c>
      <c r="B1418" s="1" t="s">
        <v>273</v>
      </c>
      <c r="D1418" s="1">
        <v>3416</v>
      </c>
      <c r="E1418" s="1" t="s">
        <v>290</v>
      </c>
      <c r="G1418" s="38"/>
      <c r="H1418" s="39">
        <v>252632</v>
      </c>
      <c r="I1418" s="1">
        <v>2026</v>
      </c>
      <c r="J1418" s="1" t="s">
        <v>119</v>
      </c>
      <c r="K1418" s="1" t="s">
        <v>94</v>
      </c>
      <c r="L1418" s="1" t="s">
        <v>185</v>
      </c>
      <c r="M1418" s="1">
        <f>IF(ISNUMBER(MATCH(E1418,_xlfn.VSTACK('VLookup Lists'!$E$2:$E$17,'VLookup Lists'!$H$2:$H$38,'VLookup Lists'!$J$2:$J$8),0)),1,0)</f>
        <v>0</v>
      </c>
      <c r="N1418" s="1">
        <f>IFERROR(IF(VLOOKUP($D1418,'VLookup Lists'!$B$11:$C$29,2,FALSE)="FLIP",1,0),"")</f>
        <v>0</v>
      </c>
      <c r="O1418" s="1" t="b">
        <f>ISNUMBER(MATCH($E1418,'VLookup Lists'!$E$2:$E$17,0))</f>
        <v>0</v>
      </c>
    </row>
    <row r="1419" spans="1:15" ht="15.75" customHeight="1" x14ac:dyDescent="0.2">
      <c r="A1419" s="1" t="str">
        <f t="shared" si="5"/>
        <v>OFVP</v>
      </c>
      <c r="B1419" s="1" t="s">
        <v>273</v>
      </c>
      <c r="D1419" s="1">
        <v>3416</v>
      </c>
      <c r="E1419" s="1" t="s">
        <v>373</v>
      </c>
      <c r="G1419" s="38"/>
      <c r="H1419" s="39">
        <v>254865</v>
      </c>
      <c r="I1419" s="1">
        <v>2026</v>
      </c>
      <c r="J1419" s="1" t="s">
        <v>93</v>
      </c>
      <c r="K1419" s="1" t="s">
        <v>94</v>
      </c>
      <c r="L1419" s="1" t="s">
        <v>55</v>
      </c>
      <c r="M1419" s="1">
        <f>IF(ISNUMBER(MATCH(E1419,_xlfn.VSTACK('VLookup Lists'!$E$2:$E$17,'VLookup Lists'!$H$2:$H$38,'VLookup Lists'!$J$2:$J$8),0)),1,0)</f>
        <v>0</v>
      </c>
      <c r="N1419" s="1">
        <f>IFERROR(IF(VLOOKUP($D1419,'VLookup Lists'!$B$11:$C$29,2,FALSE)="FLIP",1,0),"")</f>
        <v>0</v>
      </c>
      <c r="O1419" s="1" t="b">
        <f>ISNUMBER(MATCH($E1419,'VLookup Lists'!$E$2:$E$17,0))</f>
        <v>0</v>
      </c>
    </row>
    <row r="1420" spans="1:15" ht="15.75" customHeight="1" x14ac:dyDescent="0.2">
      <c r="A1420" s="1" t="str">
        <f t="shared" si="5"/>
        <v>OFVP</v>
      </c>
      <c r="B1420" s="1" t="s">
        <v>273</v>
      </c>
      <c r="D1420" s="1">
        <v>3416</v>
      </c>
      <c r="E1420" s="1" t="s">
        <v>291</v>
      </c>
      <c r="G1420" s="38"/>
      <c r="H1420" s="39">
        <v>175419</v>
      </c>
      <c r="I1420" s="1">
        <v>2026</v>
      </c>
      <c r="J1420" s="1" t="s">
        <v>93</v>
      </c>
      <c r="K1420" s="1" t="s">
        <v>94</v>
      </c>
      <c r="L1420" s="1" t="s">
        <v>39</v>
      </c>
      <c r="M1420" s="1">
        <f>IF(ISNUMBER(MATCH(E1420,_xlfn.VSTACK('VLookup Lists'!$E$2:$E$17,'VLookup Lists'!$H$2:$H$38,'VLookup Lists'!$J$2:$J$8),0)),1,0)</f>
        <v>0</v>
      </c>
      <c r="N1420" s="1">
        <f>IFERROR(IF(VLOOKUP($D1420,'VLookup Lists'!$B$11:$C$29,2,FALSE)="FLIP",1,0),"")</f>
        <v>0</v>
      </c>
      <c r="O1420" s="1" t="b">
        <f>ISNUMBER(MATCH($E1420,'VLookup Lists'!$E$2:$E$17,0))</f>
        <v>0</v>
      </c>
    </row>
    <row r="1421" spans="1:15" ht="15.75" customHeight="1" x14ac:dyDescent="0.2">
      <c r="A1421" s="1" t="str">
        <f t="shared" si="5"/>
        <v>OFVP</v>
      </c>
      <c r="B1421" s="1" t="s">
        <v>273</v>
      </c>
      <c r="D1421" s="1">
        <v>3416</v>
      </c>
      <c r="E1421" s="1" t="s">
        <v>240</v>
      </c>
      <c r="G1421" s="38"/>
      <c r="H1421" s="39">
        <v>432000</v>
      </c>
      <c r="I1421" s="1">
        <v>2026</v>
      </c>
      <c r="J1421" s="1" t="s">
        <v>119</v>
      </c>
      <c r="K1421" s="1" t="s">
        <v>120</v>
      </c>
      <c r="L1421" s="1" t="s">
        <v>120</v>
      </c>
      <c r="M1421" s="1">
        <f>IF(ISNUMBER(MATCH(E1421,_xlfn.VSTACK('VLookup Lists'!$E$2:$E$17,'VLookup Lists'!$H$2:$H$38,'VLookup Lists'!$J$2:$J$8),0)),1,0)</f>
        <v>0</v>
      </c>
      <c r="N1421" s="1">
        <f>IFERROR(IF(VLOOKUP($D1421,'VLookup Lists'!$B$11:$C$29,2,FALSE)="FLIP",1,0),"")</f>
        <v>0</v>
      </c>
      <c r="O1421" s="1" t="b">
        <f>ISNUMBER(MATCH($E1421,'VLookup Lists'!$E$2:$E$17,0))</f>
        <v>0</v>
      </c>
    </row>
    <row r="1422" spans="1:15" ht="15.75" customHeight="1" x14ac:dyDescent="0.2">
      <c r="A1422" s="1" t="str">
        <f t="shared" si="5"/>
        <v>OFVP</v>
      </c>
      <c r="B1422" s="1" t="s">
        <v>273</v>
      </c>
      <c r="D1422" s="1">
        <v>3416</v>
      </c>
      <c r="E1422" s="1" t="s">
        <v>292</v>
      </c>
      <c r="G1422" s="38"/>
      <c r="H1422" s="39">
        <v>247959</v>
      </c>
      <c r="I1422" s="1">
        <v>2026</v>
      </c>
      <c r="J1422" s="1" t="s">
        <v>119</v>
      </c>
      <c r="K1422" s="1" t="s">
        <v>129</v>
      </c>
      <c r="L1422" s="1" t="s">
        <v>130</v>
      </c>
      <c r="M1422" s="1">
        <f>IF(ISNUMBER(MATCH(E1422,_xlfn.VSTACK('VLookup Lists'!$E$2:$E$17,'VLookup Lists'!$H$2:$H$38,'VLookup Lists'!$J$2:$J$8),0)),1,0)</f>
        <v>0</v>
      </c>
      <c r="N1422" s="1">
        <f>IFERROR(IF(VLOOKUP($D1422,'VLookup Lists'!$B$11:$C$29,2,FALSE)="FLIP",1,0),"")</f>
        <v>0</v>
      </c>
      <c r="O1422" s="1" t="b">
        <f>ISNUMBER(MATCH($E1422,'VLookup Lists'!$E$2:$E$17,0))</f>
        <v>0</v>
      </c>
    </row>
    <row r="1423" spans="1:15" ht="15.75" customHeight="1" x14ac:dyDescent="0.2">
      <c r="A1423" s="1" t="str">
        <f t="shared" si="5"/>
        <v>OFVP</v>
      </c>
      <c r="B1423" s="1" t="s">
        <v>273</v>
      </c>
      <c r="D1423" s="1">
        <v>3416</v>
      </c>
      <c r="E1423" s="1" t="s">
        <v>326</v>
      </c>
      <c r="G1423" s="38"/>
      <c r="H1423" s="39">
        <v>258454</v>
      </c>
      <c r="I1423" s="1">
        <v>2026</v>
      </c>
      <c r="J1423" s="1" t="s">
        <v>93</v>
      </c>
      <c r="K1423" s="1" t="s">
        <v>94</v>
      </c>
      <c r="L1423" s="1" t="s">
        <v>37</v>
      </c>
      <c r="M1423" s="1">
        <f>IF(ISNUMBER(MATCH(E1423,_xlfn.VSTACK('VLookup Lists'!$E$2:$E$17,'VLookup Lists'!$H$2:$H$38,'VLookup Lists'!$J$2:$J$8),0)),1,0)</f>
        <v>0</v>
      </c>
      <c r="N1423" s="1">
        <f>IFERROR(IF(VLOOKUP($D1423,'VLookup Lists'!$B$11:$C$29,2,FALSE)="FLIP",1,0),"")</f>
        <v>0</v>
      </c>
      <c r="O1423" s="1" t="b">
        <f>ISNUMBER(MATCH($E1423,'VLookup Lists'!$E$2:$E$17,0))</f>
        <v>0</v>
      </c>
    </row>
    <row r="1424" spans="1:15" ht="15.75" customHeight="1" x14ac:dyDescent="0.2">
      <c r="A1424" s="1" t="str">
        <f t="shared" si="5"/>
        <v>OFVP</v>
      </c>
      <c r="B1424" s="1" t="s">
        <v>273</v>
      </c>
      <c r="D1424" s="1">
        <v>3416</v>
      </c>
      <c r="E1424" s="1" t="s">
        <v>293</v>
      </c>
      <c r="G1424" s="38"/>
      <c r="H1424" s="39">
        <v>285000</v>
      </c>
      <c r="I1424" s="1">
        <v>2026</v>
      </c>
      <c r="J1424" s="1" t="s">
        <v>119</v>
      </c>
      <c r="K1424" s="1" t="s">
        <v>184</v>
      </c>
      <c r="L1424" s="1" t="s">
        <v>132</v>
      </c>
      <c r="M1424" s="1">
        <f>IF(ISNUMBER(MATCH(E1424,_xlfn.VSTACK('VLookup Lists'!$E$2:$E$17,'VLookup Lists'!$H$2:$H$38,'VLookup Lists'!$J$2:$J$8),0)),1,0)</f>
        <v>0</v>
      </c>
      <c r="N1424" s="1">
        <f>IFERROR(IF(VLOOKUP($D1424,'VLookup Lists'!$B$11:$C$29,2,FALSE)="FLIP",1,0),"")</f>
        <v>0</v>
      </c>
      <c r="O1424" s="1" t="b">
        <f>ISNUMBER(MATCH($E1424,'VLookup Lists'!$E$2:$E$17,0))</f>
        <v>0</v>
      </c>
    </row>
    <row r="1425" spans="1:15" ht="15.75" customHeight="1" x14ac:dyDescent="0.2">
      <c r="A1425" s="1" t="str">
        <f t="shared" si="5"/>
        <v>OFVP</v>
      </c>
      <c r="B1425" s="1" t="s">
        <v>273</v>
      </c>
      <c r="D1425" s="1">
        <v>3416</v>
      </c>
      <c r="E1425" s="1" t="s">
        <v>294</v>
      </c>
      <c r="G1425" s="38"/>
      <c r="H1425" s="39">
        <v>126260</v>
      </c>
      <c r="I1425" s="1">
        <v>2026</v>
      </c>
      <c r="J1425" s="1" t="s">
        <v>119</v>
      </c>
      <c r="K1425" s="1" t="s">
        <v>171</v>
      </c>
      <c r="L1425" s="1" t="s">
        <v>171</v>
      </c>
      <c r="M1425" s="1">
        <f>IF(ISNUMBER(MATCH(E1425,_xlfn.VSTACK('VLookup Lists'!$E$2:$E$17,'VLookup Lists'!$H$2:$H$38,'VLookup Lists'!$J$2:$J$8),0)),1,0)</f>
        <v>0</v>
      </c>
      <c r="N1425" s="1">
        <f>IFERROR(IF(VLOOKUP($D1425,'VLookup Lists'!$B$11:$C$29,2,FALSE)="FLIP",1,0),"")</f>
        <v>0</v>
      </c>
      <c r="O1425" s="1" t="b">
        <f>ISNUMBER(MATCH($E1425,'VLookup Lists'!$E$2:$E$17,0))</f>
        <v>0</v>
      </c>
    </row>
    <row r="1426" spans="1:15" ht="15.75" customHeight="1" x14ac:dyDescent="0.2">
      <c r="A1426" s="1" t="str">
        <f t="shared" si="5"/>
        <v>OFVP</v>
      </c>
      <c r="B1426" s="1" t="s">
        <v>273</v>
      </c>
      <c r="D1426" s="1">
        <v>3416</v>
      </c>
      <c r="E1426" s="1" t="s">
        <v>329</v>
      </c>
      <c r="G1426" s="38"/>
      <c r="H1426" s="39">
        <v>185312</v>
      </c>
      <c r="I1426" s="1">
        <v>2026</v>
      </c>
      <c r="J1426" s="1" t="s">
        <v>93</v>
      </c>
      <c r="K1426" s="1" t="s">
        <v>94</v>
      </c>
      <c r="L1426" s="1" t="s">
        <v>50</v>
      </c>
      <c r="M1426" s="1">
        <f>IF(ISNUMBER(MATCH(E1426,_xlfn.VSTACK('VLookup Lists'!$E$2:$E$17,'VLookup Lists'!$H$2:$H$38,'VLookup Lists'!$J$2:$J$8),0)),1,0)</f>
        <v>0</v>
      </c>
      <c r="N1426" s="1">
        <f>IFERROR(IF(VLOOKUP($D1426,'VLookup Lists'!$B$11:$C$29,2,FALSE)="FLIP",1,0),"")</f>
        <v>0</v>
      </c>
      <c r="O1426" s="1" t="b">
        <f>ISNUMBER(MATCH($E1426,'VLookup Lists'!$E$2:$E$17,0))</f>
        <v>0</v>
      </c>
    </row>
    <row r="1427" spans="1:15" ht="15.75" customHeight="1" x14ac:dyDescent="0.2">
      <c r="A1427" s="1" t="str">
        <f t="shared" si="5"/>
        <v>OFVP</v>
      </c>
      <c r="B1427" s="1" t="s">
        <v>273</v>
      </c>
      <c r="D1427" s="1">
        <v>3416</v>
      </c>
      <c r="E1427" s="1" t="s">
        <v>295</v>
      </c>
      <c r="G1427" s="38"/>
      <c r="H1427" s="39">
        <v>193936</v>
      </c>
      <c r="I1427" s="1">
        <v>2026</v>
      </c>
      <c r="J1427" s="1" t="s">
        <v>93</v>
      </c>
      <c r="K1427" s="1" t="s">
        <v>94</v>
      </c>
      <c r="L1427" s="1" t="s">
        <v>53</v>
      </c>
      <c r="M1427" s="1">
        <f>IF(ISNUMBER(MATCH(E1427,_xlfn.VSTACK('VLookup Lists'!$E$2:$E$17,'VLookup Lists'!$H$2:$H$38,'VLookup Lists'!$J$2:$J$8),0)),1,0)</f>
        <v>0</v>
      </c>
      <c r="N1427" s="1">
        <f>IFERROR(IF(VLOOKUP($D1427,'VLookup Lists'!$B$11:$C$29,2,FALSE)="FLIP",1,0),"")</f>
        <v>0</v>
      </c>
      <c r="O1427" s="1" t="b">
        <f>ISNUMBER(MATCH($E1427,'VLookup Lists'!$E$2:$E$17,0))</f>
        <v>0</v>
      </c>
    </row>
    <row r="1428" spans="1:15" ht="15.75" customHeight="1" x14ac:dyDescent="0.2">
      <c r="A1428" s="1" t="str">
        <f t="shared" si="5"/>
        <v>OFVP</v>
      </c>
      <c r="B1428" s="1" t="s">
        <v>273</v>
      </c>
      <c r="D1428" s="1">
        <v>3416</v>
      </c>
      <c r="E1428" s="1" t="s">
        <v>296</v>
      </c>
      <c r="G1428" s="38"/>
      <c r="H1428" s="39">
        <v>247323</v>
      </c>
      <c r="I1428" s="1">
        <v>2026</v>
      </c>
      <c r="J1428" s="1" t="s">
        <v>93</v>
      </c>
      <c r="K1428" s="1" t="s">
        <v>94</v>
      </c>
      <c r="L1428" s="1" t="s">
        <v>27</v>
      </c>
      <c r="M1428" s="1">
        <f>IF(ISNUMBER(MATCH(E1428,_xlfn.VSTACK('VLookup Lists'!$E$2:$E$17,'VLookup Lists'!$H$2:$H$38,'VLookup Lists'!$J$2:$J$8),0)),1,0)</f>
        <v>0</v>
      </c>
      <c r="N1428" s="1">
        <f>IFERROR(IF(VLOOKUP($D1428,'VLookup Lists'!$B$11:$C$29,2,FALSE)="FLIP",1,0),"")</f>
        <v>0</v>
      </c>
      <c r="O1428" s="1" t="b">
        <f>ISNUMBER(MATCH($E1428,'VLookup Lists'!$E$2:$E$17,0))</f>
        <v>0</v>
      </c>
    </row>
    <row r="1429" spans="1:15" ht="15.75" customHeight="1" x14ac:dyDescent="0.2">
      <c r="A1429" s="1" t="str">
        <f t="shared" si="5"/>
        <v>OFVP</v>
      </c>
      <c r="B1429" s="1" t="s">
        <v>273</v>
      </c>
      <c r="D1429" s="1">
        <v>3416</v>
      </c>
      <c r="E1429" s="1" t="s">
        <v>1509</v>
      </c>
      <c r="G1429" s="38"/>
      <c r="H1429" s="39">
        <v>148583</v>
      </c>
      <c r="I1429" s="1">
        <v>2026</v>
      </c>
      <c r="J1429" s="1" t="s">
        <v>93</v>
      </c>
      <c r="K1429" s="1" t="s">
        <v>94</v>
      </c>
      <c r="L1429" s="1" t="s">
        <v>65</v>
      </c>
      <c r="M1429" s="1">
        <f>IF(ISNUMBER(MATCH(E1429,_xlfn.VSTACK('VLookup Lists'!$E$2:$E$17,'VLookup Lists'!$H$2:$H$38,'VLookup Lists'!$J$2:$J$8),0)),1,0)</f>
        <v>0</v>
      </c>
      <c r="N1429" s="1">
        <f>IFERROR(IF(VLOOKUP($D1429,'VLookup Lists'!$B$11:$C$29,2,FALSE)="FLIP",1,0),"")</f>
        <v>0</v>
      </c>
      <c r="O1429" s="1" t="b">
        <f>ISNUMBER(MATCH($E1429,'VLookup Lists'!$E$2:$E$17,0))</f>
        <v>0</v>
      </c>
    </row>
    <row r="1430" spans="1:15" ht="15.75" customHeight="1" x14ac:dyDescent="0.2">
      <c r="A1430" s="1" t="str">
        <f t="shared" si="5"/>
        <v>OFVP</v>
      </c>
      <c r="B1430" s="1" t="s">
        <v>273</v>
      </c>
      <c r="D1430" s="1">
        <v>3416</v>
      </c>
      <c r="E1430" s="1" t="s">
        <v>241</v>
      </c>
      <c r="G1430" s="38"/>
      <c r="H1430" s="39">
        <v>213493</v>
      </c>
      <c r="I1430" s="1">
        <v>2026</v>
      </c>
      <c r="J1430" s="1" t="s">
        <v>119</v>
      </c>
      <c r="K1430" s="1" t="s">
        <v>122</v>
      </c>
      <c r="L1430" s="1" t="s">
        <v>123</v>
      </c>
      <c r="M1430" s="1">
        <f>IF(ISNUMBER(MATCH(E1430,_xlfn.VSTACK('VLookup Lists'!$E$2:$E$17,'VLookup Lists'!$H$2:$H$38,'VLookup Lists'!$J$2:$J$8),0)),1,0)</f>
        <v>0</v>
      </c>
      <c r="N1430" s="1">
        <f>IFERROR(IF(VLOOKUP($D1430,'VLookup Lists'!$B$11:$C$29,2,FALSE)="FLIP",1,0),"")</f>
        <v>0</v>
      </c>
      <c r="O1430" s="1" t="b">
        <f>ISNUMBER(MATCH($E1430,'VLookup Lists'!$E$2:$E$17,0))</f>
        <v>0</v>
      </c>
    </row>
    <row r="1431" spans="1:15" ht="15.75" customHeight="1" x14ac:dyDescent="0.2">
      <c r="A1431" s="1" t="str">
        <f t="shared" si="5"/>
        <v>OFVP</v>
      </c>
      <c r="B1431" s="1" t="s">
        <v>273</v>
      </c>
      <c r="D1431" s="1">
        <v>3416</v>
      </c>
      <c r="E1431" s="1" t="s">
        <v>297</v>
      </c>
      <c r="G1431" s="38"/>
      <c r="H1431" s="39">
        <v>339073</v>
      </c>
      <c r="I1431" s="1">
        <v>2026</v>
      </c>
      <c r="J1431" s="1" t="s">
        <v>119</v>
      </c>
      <c r="K1431" s="1" t="s">
        <v>150</v>
      </c>
      <c r="L1431" s="1" t="s">
        <v>151</v>
      </c>
      <c r="M1431" s="1">
        <f>IF(ISNUMBER(MATCH(E1431,_xlfn.VSTACK('VLookup Lists'!$E$2:$E$17,'VLookup Lists'!$H$2:$H$38,'VLookup Lists'!$J$2:$J$8),0)),1,0)</f>
        <v>0</v>
      </c>
      <c r="N1431" s="1">
        <f>IFERROR(IF(VLOOKUP($D1431,'VLookup Lists'!$B$11:$C$29,2,FALSE)="FLIP",1,0),"")</f>
        <v>0</v>
      </c>
      <c r="O1431" s="1" t="b">
        <f>ISNUMBER(MATCH($E1431,'VLookup Lists'!$E$2:$E$17,0))</f>
        <v>0</v>
      </c>
    </row>
    <row r="1432" spans="1:15" ht="15.75" customHeight="1" x14ac:dyDescent="0.2">
      <c r="A1432" s="1" t="str">
        <f t="shared" si="5"/>
        <v>OFVP</v>
      </c>
      <c r="B1432" s="1" t="s">
        <v>273</v>
      </c>
      <c r="D1432" s="1">
        <v>3416</v>
      </c>
      <c r="E1432" s="1" t="s">
        <v>298</v>
      </c>
      <c r="G1432" s="38"/>
      <c r="H1432" s="39">
        <v>322114</v>
      </c>
      <c r="I1432" s="1">
        <v>2026</v>
      </c>
      <c r="J1432" s="1" t="s">
        <v>93</v>
      </c>
      <c r="K1432" s="1" t="s">
        <v>94</v>
      </c>
      <c r="L1432" s="1" t="s">
        <v>50</v>
      </c>
      <c r="M1432" s="1">
        <f>IF(ISNUMBER(MATCH(E1432,_xlfn.VSTACK('VLookup Lists'!$E$2:$E$17,'VLookup Lists'!$H$2:$H$38,'VLookup Lists'!$J$2:$J$8),0)),1,0)</f>
        <v>0</v>
      </c>
      <c r="N1432" s="1">
        <f>IFERROR(IF(VLOOKUP($D1432,'VLookup Lists'!$B$11:$C$29,2,FALSE)="FLIP",1,0),"")</f>
        <v>0</v>
      </c>
      <c r="O1432" s="1" t="b">
        <f>ISNUMBER(MATCH($E1432,'VLookup Lists'!$E$2:$E$17,0))</f>
        <v>0</v>
      </c>
    </row>
    <row r="1433" spans="1:15" ht="15.75" customHeight="1" x14ac:dyDescent="0.2">
      <c r="A1433" s="1" t="str">
        <f t="shared" si="5"/>
        <v>OFVP</v>
      </c>
      <c r="B1433" s="1" t="s">
        <v>273</v>
      </c>
      <c r="D1433" s="1">
        <v>3416</v>
      </c>
      <c r="E1433" s="1" t="s">
        <v>299</v>
      </c>
      <c r="G1433" s="38"/>
      <c r="H1433" s="39">
        <v>268025</v>
      </c>
      <c r="I1433" s="1">
        <v>2026</v>
      </c>
      <c r="J1433" s="1" t="s">
        <v>93</v>
      </c>
      <c r="K1433" s="1" t="s">
        <v>94</v>
      </c>
      <c r="L1433" s="1" t="s">
        <v>59</v>
      </c>
      <c r="M1433" s="1">
        <f>IF(ISNUMBER(MATCH(E1433,_xlfn.VSTACK('VLookup Lists'!$E$2:$E$17,'VLookup Lists'!$H$2:$H$38,'VLookup Lists'!$J$2:$J$8),0)),1,0)</f>
        <v>0</v>
      </c>
      <c r="N1433" s="1">
        <f>IFERROR(IF(VLOOKUP($D1433,'VLookup Lists'!$B$11:$C$29,2,FALSE)="FLIP",1,0),"")</f>
        <v>0</v>
      </c>
      <c r="O1433" s="1" t="b">
        <f>ISNUMBER(MATCH($E1433,'VLookup Lists'!$E$2:$E$17,0))</f>
        <v>0</v>
      </c>
    </row>
    <row r="1434" spans="1:15" ht="15.75" customHeight="1" x14ac:dyDescent="0.2">
      <c r="A1434" s="1" t="str">
        <f t="shared" si="5"/>
        <v>OFVP</v>
      </c>
      <c r="B1434" s="1" t="s">
        <v>273</v>
      </c>
      <c r="D1434" s="1">
        <v>3416</v>
      </c>
      <c r="E1434" s="1" t="s">
        <v>300</v>
      </c>
      <c r="G1434" s="38"/>
      <c r="H1434" s="39">
        <v>236268</v>
      </c>
      <c r="I1434" s="1">
        <v>2026</v>
      </c>
      <c r="J1434" s="1" t="s">
        <v>93</v>
      </c>
      <c r="K1434" s="1" t="s">
        <v>94</v>
      </c>
      <c r="L1434" s="1" t="s">
        <v>32</v>
      </c>
      <c r="M1434" s="1">
        <f>IF(ISNUMBER(MATCH(E1434,_xlfn.VSTACK('VLookup Lists'!$E$2:$E$17,'VLookup Lists'!$H$2:$H$38,'VLookup Lists'!$J$2:$J$8),0)),1,0)</f>
        <v>0</v>
      </c>
      <c r="N1434" s="1">
        <f>IFERROR(IF(VLOOKUP($D1434,'VLookup Lists'!$B$11:$C$29,2,FALSE)="FLIP",1,0),"")</f>
        <v>0</v>
      </c>
      <c r="O1434" s="1" t="b">
        <f>ISNUMBER(MATCH($E1434,'VLookup Lists'!$E$2:$E$17,0))</f>
        <v>0</v>
      </c>
    </row>
    <row r="1435" spans="1:15" ht="15.75" customHeight="1" x14ac:dyDescent="0.2">
      <c r="A1435" s="1" t="str">
        <f t="shared" si="5"/>
        <v>OFVP</v>
      </c>
      <c r="B1435" s="1" t="s">
        <v>273</v>
      </c>
      <c r="D1435" s="1">
        <v>3416</v>
      </c>
      <c r="E1435" s="1" t="s">
        <v>300</v>
      </c>
      <c r="G1435" s="38"/>
      <c r="H1435" s="39">
        <v>240246</v>
      </c>
      <c r="I1435" s="1">
        <v>2026</v>
      </c>
      <c r="J1435" s="1" t="s">
        <v>93</v>
      </c>
      <c r="K1435" s="1" t="s">
        <v>94</v>
      </c>
      <c r="L1435" s="1" t="s">
        <v>38</v>
      </c>
      <c r="M1435" s="1">
        <f>IF(ISNUMBER(MATCH(E1435,_xlfn.VSTACK('VLookup Lists'!$E$2:$E$17,'VLookup Lists'!$H$2:$H$38,'VLookup Lists'!$J$2:$J$8),0)),1,0)</f>
        <v>0</v>
      </c>
      <c r="N1435" s="1">
        <f>IFERROR(IF(VLOOKUP($D1435,'VLookup Lists'!$B$11:$C$29,2,FALSE)="FLIP",1,0),"")</f>
        <v>0</v>
      </c>
      <c r="O1435" s="1" t="b">
        <f>ISNUMBER(MATCH($E1435,'VLookup Lists'!$E$2:$E$17,0))</f>
        <v>0</v>
      </c>
    </row>
    <row r="1436" spans="1:15" ht="15.75" customHeight="1" x14ac:dyDescent="0.2">
      <c r="A1436" s="1" t="str">
        <f t="shared" si="5"/>
        <v>OFVP</v>
      </c>
      <c r="B1436" s="1" t="s">
        <v>273</v>
      </c>
      <c r="D1436" s="1">
        <v>3416</v>
      </c>
      <c r="E1436" s="1" t="s">
        <v>301</v>
      </c>
      <c r="G1436" s="38"/>
      <c r="H1436" s="39">
        <v>284621</v>
      </c>
      <c r="I1436" s="1">
        <v>2026</v>
      </c>
      <c r="J1436" s="1" t="s">
        <v>93</v>
      </c>
      <c r="K1436" s="1" t="s">
        <v>94</v>
      </c>
      <c r="L1436" s="1" t="s">
        <v>65</v>
      </c>
      <c r="M1436" s="1">
        <f>IF(ISNUMBER(MATCH(E1436,_xlfn.VSTACK('VLookup Lists'!$E$2:$E$17,'VLookup Lists'!$H$2:$H$38,'VLookup Lists'!$J$2:$J$8),0)),1,0)</f>
        <v>0</v>
      </c>
      <c r="N1436" s="1">
        <f>IFERROR(IF(VLOOKUP($D1436,'VLookup Lists'!$B$11:$C$29,2,FALSE)="FLIP",1,0),"")</f>
        <v>0</v>
      </c>
      <c r="O1436" s="1" t="b">
        <f>ISNUMBER(MATCH($E1436,'VLookup Lists'!$E$2:$E$17,0))</f>
        <v>0</v>
      </c>
    </row>
    <row r="1437" spans="1:15" ht="15.75" customHeight="1" x14ac:dyDescent="0.2">
      <c r="A1437" s="1" t="str">
        <f t="shared" si="5"/>
        <v>OFVP</v>
      </c>
      <c r="B1437" s="1" t="s">
        <v>273</v>
      </c>
      <c r="D1437" s="1">
        <v>3416</v>
      </c>
      <c r="E1437" s="1" t="s">
        <v>256</v>
      </c>
      <c r="G1437" s="38"/>
      <c r="H1437" s="39">
        <v>253355</v>
      </c>
      <c r="I1437" s="1">
        <v>2026</v>
      </c>
      <c r="J1437" s="1" t="s">
        <v>93</v>
      </c>
      <c r="K1437" s="1" t="s">
        <v>94</v>
      </c>
      <c r="L1437" s="1" t="s">
        <v>100</v>
      </c>
      <c r="M1437" s="1">
        <f>IF(ISNUMBER(MATCH(E1437,_xlfn.VSTACK('VLookup Lists'!$E$2:$E$17,'VLookup Lists'!$H$2:$H$38,'VLookup Lists'!$J$2:$J$8),0)),1,0)</f>
        <v>0</v>
      </c>
      <c r="N1437" s="1">
        <f>IFERROR(IF(VLOOKUP($D1437,'VLookup Lists'!$B$11:$C$29,2,FALSE)="FLIP",1,0),"")</f>
        <v>0</v>
      </c>
      <c r="O1437" s="1" t="b">
        <f>ISNUMBER(MATCH($E1437,'VLookup Lists'!$E$2:$E$17,0))</f>
        <v>0</v>
      </c>
    </row>
    <row r="1438" spans="1:15" ht="15.75" customHeight="1" x14ac:dyDescent="0.2">
      <c r="A1438" s="1" t="str">
        <f t="shared" si="5"/>
        <v>OFVP</v>
      </c>
      <c r="B1438" s="1" t="s">
        <v>273</v>
      </c>
      <c r="D1438" s="1">
        <v>3416</v>
      </c>
      <c r="E1438" s="1" t="s">
        <v>256</v>
      </c>
      <c r="G1438" s="38"/>
      <c r="H1438" s="39">
        <v>241076</v>
      </c>
      <c r="I1438" s="1">
        <v>2026</v>
      </c>
      <c r="J1438" s="1" t="s">
        <v>119</v>
      </c>
      <c r="K1438" s="1" t="s">
        <v>94</v>
      </c>
      <c r="L1438" s="1" t="s">
        <v>187</v>
      </c>
      <c r="M1438" s="1">
        <f>IF(ISNUMBER(MATCH(E1438,_xlfn.VSTACK('VLookup Lists'!$E$2:$E$17,'VLookup Lists'!$H$2:$H$38,'VLookup Lists'!$J$2:$J$8),0)),1,0)</f>
        <v>0</v>
      </c>
      <c r="N1438" s="1">
        <f>IFERROR(IF(VLOOKUP($D1438,'VLookup Lists'!$B$11:$C$29,2,FALSE)="FLIP",1,0),"")</f>
        <v>0</v>
      </c>
      <c r="O1438" s="1" t="b">
        <f>ISNUMBER(MATCH($E1438,'VLookup Lists'!$E$2:$E$17,0))</f>
        <v>0</v>
      </c>
    </row>
    <row r="1439" spans="1:15" ht="15.75" customHeight="1" x14ac:dyDescent="0.2">
      <c r="A1439" s="1" t="str">
        <f t="shared" si="5"/>
        <v>OFVP</v>
      </c>
      <c r="B1439" s="1" t="s">
        <v>273</v>
      </c>
      <c r="D1439" s="1">
        <v>3416</v>
      </c>
      <c r="E1439" s="1" t="s">
        <v>265</v>
      </c>
      <c r="G1439" s="38"/>
      <c r="H1439" s="39">
        <v>238922</v>
      </c>
      <c r="I1439" s="1">
        <v>2026</v>
      </c>
      <c r="J1439" s="1" t="s">
        <v>93</v>
      </c>
      <c r="K1439" s="1" t="s">
        <v>94</v>
      </c>
      <c r="L1439" s="1" t="s">
        <v>39</v>
      </c>
      <c r="M1439" s="1">
        <f>IF(ISNUMBER(MATCH(E1439,_xlfn.VSTACK('VLookup Lists'!$E$2:$E$17,'VLookup Lists'!$H$2:$H$38,'VLookup Lists'!$J$2:$J$8),0)),1,0)</f>
        <v>1</v>
      </c>
      <c r="N1439" s="1">
        <f>IFERROR(IF(VLOOKUP($D1439,'VLookup Lists'!$B$11:$C$29,2,FALSE)="FLIP",1,0),"")</f>
        <v>0</v>
      </c>
      <c r="O1439" s="1" t="b">
        <f>ISNUMBER(MATCH($E1439,'VLookup Lists'!$E$2:$E$17,0))</f>
        <v>1</v>
      </c>
    </row>
    <row r="1440" spans="1:15" ht="15.75" customHeight="1" x14ac:dyDescent="0.2">
      <c r="A1440" s="1" t="str">
        <f t="shared" si="5"/>
        <v>OFVP</v>
      </c>
      <c r="B1440" s="1" t="s">
        <v>273</v>
      </c>
      <c r="D1440" s="1">
        <v>3416</v>
      </c>
      <c r="E1440" s="1" t="s">
        <v>265</v>
      </c>
      <c r="G1440" s="38"/>
      <c r="H1440" s="39">
        <v>148876</v>
      </c>
      <c r="I1440" s="1">
        <v>2026</v>
      </c>
      <c r="J1440" s="1" t="s">
        <v>93</v>
      </c>
      <c r="K1440" s="1" t="s">
        <v>94</v>
      </c>
      <c r="L1440" s="1" t="s">
        <v>64</v>
      </c>
      <c r="M1440" s="1">
        <f>IF(ISNUMBER(MATCH(E1440,_xlfn.VSTACK('VLookup Lists'!$E$2:$E$17,'VLookup Lists'!$H$2:$H$38,'VLookup Lists'!$J$2:$J$8),0)),1,0)</f>
        <v>1</v>
      </c>
      <c r="N1440" s="1">
        <f>IFERROR(IF(VLOOKUP($D1440,'VLookup Lists'!$B$11:$C$29,2,FALSE)="FLIP",1,0),"")</f>
        <v>0</v>
      </c>
      <c r="O1440" s="1" t="b">
        <f>ISNUMBER(MATCH($E1440,'VLookup Lists'!$E$2:$E$17,0))</f>
        <v>1</v>
      </c>
    </row>
    <row r="1441" spans="1:15" ht="15.75" customHeight="1" x14ac:dyDescent="0.2">
      <c r="A1441" s="1" t="str">
        <f t="shared" si="5"/>
        <v>OFVP</v>
      </c>
      <c r="B1441" s="1" t="s">
        <v>273</v>
      </c>
      <c r="D1441" s="1">
        <v>3416</v>
      </c>
      <c r="E1441" s="1" t="s">
        <v>302</v>
      </c>
      <c r="G1441" s="38"/>
      <c r="H1441" s="39">
        <v>282915</v>
      </c>
      <c r="I1441" s="1">
        <v>2026</v>
      </c>
      <c r="J1441" s="1" t="s">
        <v>93</v>
      </c>
      <c r="K1441" s="1" t="s">
        <v>94</v>
      </c>
      <c r="L1441" s="1" t="s">
        <v>41</v>
      </c>
      <c r="M1441" s="1">
        <f>IF(ISNUMBER(MATCH(E1441,_xlfn.VSTACK('VLookup Lists'!$E$2:$E$17,'VLookup Lists'!$H$2:$H$38,'VLookup Lists'!$J$2:$J$8),0)),1,0)</f>
        <v>0</v>
      </c>
      <c r="N1441" s="1">
        <f>IFERROR(IF(VLOOKUP($D1441,'VLookup Lists'!$B$11:$C$29,2,FALSE)="FLIP",1,0),"")</f>
        <v>0</v>
      </c>
      <c r="O1441" s="1" t="b">
        <f>ISNUMBER(MATCH($E1441,'VLookup Lists'!$E$2:$E$17,0))</f>
        <v>0</v>
      </c>
    </row>
    <row r="1442" spans="1:15" ht="15.75" customHeight="1" x14ac:dyDescent="0.2">
      <c r="A1442" s="1" t="str">
        <f t="shared" si="5"/>
        <v>OFVP</v>
      </c>
      <c r="B1442" s="1" t="s">
        <v>273</v>
      </c>
      <c r="D1442" s="1">
        <v>3416</v>
      </c>
      <c r="E1442" s="1" t="s">
        <v>711</v>
      </c>
      <c r="G1442" s="38">
        <v>45930</v>
      </c>
      <c r="H1442" s="39">
        <v>110201</v>
      </c>
      <c r="I1442" s="1">
        <v>2026</v>
      </c>
      <c r="J1442" s="1" t="s">
        <v>119</v>
      </c>
      <c r="K1442" s="1" t="s">
        <v>140</v>
      </c>
      <c r="L1442" s="1" t="s">
        <v>141</v>
      </c>
      <c r="M1442" s="1">
        <f>IF(ISNUMBER(MATCH(E1442,_xlfn.VSTACK('VLookup Lists'!$E$2:$E$17,'VLookup Lists'!$H$2:$H$38,'VLookup Lists'!$J$2:$J$8),0)),1,0)</f>
        <v>0</v>
      </c>
      <c r="N1442" s="1">
        <f>IFERROR(IF(VLOOKUP($D1442,'VLookup Lists'!$B$11:$C$29,2,FALSE)="FLIP",1,0),"")</f>
        <v>0</v>
      </c>
      <c r="O1442" s="1" t="b">
        <f>ISNUMBER(MATCH($E1442,'VLookup Lists'!$E$2:$E$17,0))</f>
        <v>0</v>
      </c>
    </row>
    <row r="1443" spans="1:15" ht="15.75" customHeight="1" x14ac:dyDescent="0.2">
      <c r="A1443" s="1" t="str">
        <f t="shared" si="5"/>
        <v>OFVP</v>
      </c>
      <c r="B1443" s="1" t="s">
        <v>273</v>
      </c>
      <c r="D1443" s="1">
        <v>3416</v>
      </c>
      <c r="E1443" s="1" t="s">
        <v>303</v>
      </c>
      <c r="G1443" s="38"/>
      <c r="H1443" s="39">
        <v>305350</v>
      </c>
      <c r="I1443" s="1">
        <v>2026</v>
      </c>
      <c r="J1443" s="1" t="s">
        <v>93</v>
      </c>
      <c r="K1443" s="1" t="s">
        <v>94</v>
      </c>
      <c r="L1443" s="1" t="s">
        <v>39</v>
      </c>
      <c r="M1443" s="1">
        <f>IF(ISNUMBER(MATCH(E1443,_xlfn.VSTACK('VLookup Lists'!$E$2:$E$17,'VLookup Lists'!$H$2:$H$38,'VLookup Lists'!$J$2:$J$8),0)),1,0)</f>
        <v>1</v>
      </c>
      <c r="N1443" s="1">
        <f>IFERROR(IF(VLOOKUP($D1443,'VLookup Lists'!$B$11:$C$29,2,FALSE)="FLIP",1,0),"")</f>
        <v>0</v>
      </c>
      <c r="O1443" s="1" t="b">
        <f>ISNUMBER(MATCH($E1443,'VLookup Lists'!$E$2:$E$17,0))</f>
        <v>0</v>
      </c>
    </row>
    <row r="1444" spans="1:15" ht="15.75" customHeight="1" x14ac:dyDescent="0.2">
      <c r="A1444" s="1" t="str">
        <f t="shared" si="5"/>
        <v>OFVP</v>
      </c>
      <c r="B1444" s="1" t="s">
        <v>273</v>
      </c>
      <c r="D1444" s="1">
        <v>3416</v>
      </c>
      <c r="E1444" s="1" t="s">
        <v>304</v>
      </c>
      <c r="G1444" s="38"/>
      <c r="H1444" s="39">
        <v>251364</v>
      </c>
      <c r="I1444" s="1">
        <v>2026</v>
      </c>
      <c r="J1444" s="1" t="s">
        <v>93</v>
      </c>
      <c r="K1444" s="1" t="s">
        <v>94</v>
      </c>
      <c r="L1444" s="1" t="s">
        <v>64</v>
      </c>
      <c r="M1444" s="1">
        <f>IF(ISNUMBER(MATCH(E1444,_xlfn.VSTACK('VLookup Lists'!$E$2:$E$17,'VLookup Lists'!$H$2:$H$38,'VLookup Lists'!$J$2:$J$8),0)),1,0)</f>
        <v>0</v>
      </c>
      <c r="N1444" s="1">
        <f>IFERROR(IF(VLOOKUP($D1444,'VLookup Lists'!$B$11:$C$29,2,FALSE)="FLIP",1,0),"")</f>
        <v>0</v>
      </c>
      <c r="O1444" s="1" t="b">
        <f>ISNUMBER(MATCH($E1444,'VLookup Lists'!$E$2:$E$17,0))</f>
        <v>0</v>
      </c>
    </row>
    <row r="1445" spans="1:15" ht="15.75" customHeight="1" x14ac:dyDescent="0.2">
      <c r="A1445" s="1" t="str">
        <f t="shared" si="5"/>
        <v>OFVP</v>
      </c>
      <c r="B1445" s="1" t="s">
        <v>273</v>
      </c>
      <c r="D1445" s="1">
        <v>3416</v>
      </c>
      <c r="E1445" s="1" t="s">
        <v>304</v>
      </c>
      <c r="G1445" s="38"/>
      <c r="H1445" s="39">
        <v>226697</v>
      </c>
      <c r="I1445" s="1">
        <v>2026</v>
      </c>
      <c r="J1445" s="1" t="s">
        <v>93</v>
      </c>
      <c r="K1445" s="1" t="s">
        <v>94</v>
      </c>
      <c r="L1445" s="1" t="s">
        <v>160</v>
      </c>
      <c r="M1445" s="1">
        <f>IF(ISNUMBER(MATCH(E1445,_xlfn.VSTACK('VLookup Lists'!$E$2:$E$17,'VLookup Lists'!$H$2:$H$38,'VLookup Lists'!$J$2:$J$8),0)),1,0)</f>
        <v>0</v>
      </c>
      <c r="N1445" s="1">
        <f>IFERROR(IF(VLOOKUP($D1445,'VLookup Lists'!$B$11:$C$29,2,FALSE)="FLIP",1,0),"")</f>
        <v>0</v>
      </c>
      <c r="O1445" s="1" t="b">
        <f>ISNUMBER(MATCH($E1445,'VLookup Lists'!$E$2:$E$17,0))</f>
        <v>0</v>
      </c>
    </row>
    <row r="1446" spans="1:15" ht="15.75" customHeight="1" x14ac:dyDescent="0.2">
      <c r="A1446" s="1" t="str">
        <f t="shared" si="5"/>
        <v>OFVP</v>
      </c>
      <c r="B1446" s="1" t="s">
        <v>273</v>
      </c>
      <c r="D1446" s="1">
        <v>3416</v>
      </c>
      <c r="E1446" s="1" t="s">
        <v>305</v>
      </c>
      <c r="G1446" s="38"/>
      <c r="H1446" s="39">
        <v>241603</v>
      </c>
      <c r="I1446" s="1">
        <v>2026</v>
      </c>
      <c r="J1446" s="1" t="s">
        <v>119</v>
      </c>
      <c r="K1446" s="1" t="s">
        <v>131</v>
      </c>
      <c r="L1446" s="1" t="s">
        <v>186</v>
      </c>
      <c r="M1446" s="1">
        <f>IF(ISNUMBER(MATCH(E1446,_xlfn.VSTACK('VLookup Lists'!$E$2:$E$17,'VLookup Lists'!$H$2:$H$38,'VLookup Lists'!$J$2:$J$8),0)),1,0)</f>
        <v>0</v>
      </c>
      <c r="N1446" s="1">
        <f>IFERROR(IF(VLOOKUP($D1446,'VLookup Lists'!$B$11:$C$29,2,FALSE)="FLIP",1,0),"")</f>
        <v>0</v>
      </c>
      <c r="O1446" s="1" t="b">
        <f>ISNUMBER(MATCH($E1446,'VLookup Lists'!$E$2:$E$17,0))</f>
        <v>0</v>
      </c>
    </row>
    <row r="1447" spans="1:15" ht="15.75" customHeight="1" x14ac:dyDescent="0.2">
      <c r="A1447" s="1" t="str">
        <f t="shared" si="5"/>
        <v>OFVP</v>
      </c>
      <c r="B1447" s="1" t="s">
        <v>273</v>
      </c>
      <c r="D1447" s="1">
        <v>3416</v>
      </c>
      <c r="E1447" s="1" t="s">
        <v>306</v>
      </c>
      <c r="G1447" s="38"/>
      <c r="H1447" s="39">
        <v>295628</v>
      </c>
      <c r="I1447" s="1">
        <v>2026</v>
      </c>
      <c r="J1447" s="1" t="s">
        <v>119</v>
      </c>
      <c r="K1447" s="1" t="s">
        <v>94</v>
      </c>
      <c r="L1447" s="1" t="s">
        <v>187</v>
      </c>
      <c r="M1447" s="1">
        <f>IF(ISNUMBER(MATCH(E1447,_xlfn.VSTACK('VLookup Lists'!$E$2:$E$17,'VLookup Lists'!$H$2:$H$38,'VLookup Lists'!$J$2:$J$8),0)),1,0)</f>
        <v>0</v>
      </c>
      <c r="N1447" s="1">
        <f>IFERROR(IF(VLOOKUP($D1447,'VLookup Lists'!$B$11:$C$29,2,FALSE)="FLIP",1,0),"")</f>
        <v>0</v>
      </c>
      <c r="O1447" s="1" t="b">
        <f>ISNUMBER(MATCH($E1447,'VLookup Lists'!$E$2:$E$17,0))</f>
        <v>0</v>
      </c>
    </row>
    <row r="1448" spans="1:15" ht="15.75" customHeight="1" x14ac:dyDescent="0.2">
      <c r="A1448" s="1" t="str">
        <f t="shared" si="5"/>
        <v>OFVP</v>
      </c>
      <c r="B1448" s="1" t="s">
        <v>273</v>
      </c>
      <c r="D1448" s="1">
        <v>3416</v>
      </c>
      <c r="E1448" s="1" t="s">
        <v>114</v>
      </c>
      <c r="G1448" s="38"/>
      <c r="H1448" s="39">
        <v>155686</v>
      </c>
      <c r="I1448" s="1">
        <v>2026</v>
      </c>
      <c r="J1448" s="1" t="s">
        <v>93</v>
      </c>
      <c r="K1448" s="1" t="s">
        <v>94</v>
      </c>
      <c r="L1448" s="1" t="s">
        <v>29</v>
      </c>
      <c r="M1448" s="1">
        <f>IF(ISNUMBER(MATCH(E1448,_xlfn.VSTACK('VLookup Lists'!$E$2:$E$17,'VLookup Lists'!$H$2:$H$38,'VLookup Lists'!$J$2:$J$8),0)),1,0)</f>
        <v>1</v>
      </c>
      <c r="N1448" s="1">
        <f>IFERROR(IF(VLOOKUP($D1448,'VLookup Lists'!$B$11:$C$29,2,FALSE)="FLIP",1,0),"")</f>
        <v>0</v>
      </c>
      <c r="O1448" s="1" t="b">
        <f>ISNUMBER(MATCH($E1448,'VLookup Lists'!$E$2:$E$17,0))</f>
        <v>0</v>
      </c>
    </row>
    <row r="1449" spans="1:15" ht="15.75" customHeight="1" x14ac:dyDescent="0.2">
      <c r="A1449" s="1" t="str">
        <f t="shared" si="5"/>
        <v>OFVP</v>
      </c>
      <c r="B1449" s="1" t="s">
        <v>273</v>
      </c>
      <c r="D1449" s="1">
        <v>3416</v>
      </c>
      <c r="E1449" s="1" t="s">
        <v>307</v>
      </c>
      <c r="G1449" s="38"/>
      <c r="H1449" s="39">
        <v>198904</v>
      </c>
      <c r="I1449" s="1">
        <v>2026</v>
      </c>
      <c r="J1449" s="1" t="s">
        <v>93</v>
      </c>
      <c r="K1449" s="1" t="s">
        <v>94</v>
      </c>
      <c r="L1449" s="1" t="s">
        <v>53</v>
      </c>
      <c r="M1449" s="1">
        <f>IF(ISNUMBER(MATCH(E1449,_xlfn.VSTACK('VLookup Lists'!$E$2:$E$17,'VLookup Lists'!$H$2:$H$38,'VLookup Lists'!$J$2:$J$8),0)),1,0)</f>
        <v>0</v>
      </c>
      <c r="N1449" s="1">
        <f>IFERROR(IF(VLOOKUP($D1449,'VLookup Lists'!$B$11:$C$29,2,FALSE)="FLIP",1,0),"")</f>
        <v>0</v>
      </c>
      <c r="O1449" s="1" t="b">
        <f>ISNUMBER(MATCH($E1449,'VLookup Lists'!$E$2:$E$17,0))</f>
        <v>0</v>
      </c>
    </row>
    <row r="1450" spans="1:15" ht="15.75" customHeight="1" x14ac:dyDescent="0.2">
      <c r="A1450" s="1" t="str">
        <f t="shared" si="5"/>
        <v>OFVP</v>
      </c>
      <c r="B1450" s="1" t="s">
        <v>273</v>
      </c>
      <c r="D1450" s="1">
        <v>3416</v>
      </c>
      <c r="E1450" s="1" t="s">
        <v>224</v>
      </c>
      <c r="G1450" s="38"/>
      <c r="H1450" s="39">
        <v>335297</v>
      </c>
      <c r="I1450" s="1">
        <v>2026</v>
      </c>
      <c r="J1450" s="1" t="s">
        <v>93</v>
      </c>
      <c r="K1450" s="1" t="s">
        <v>94</v>
      </c>
      <c r="L1450" s="1" t="s">
        <v>61</v>
      </c>
      <c r="M1450" s="1">
        <f>IF(ISNUMBER(MATCH(E1450,_xlfn.VSTACK('VLookup Lists'!$E$2:$E$17,'VLookup Lists'!$H$2:$H$38,'VLookup Lists'!$J$2:$J$8),0)),1,0)</f>
        <v>0</v>
      </c>
      <c r="N1450" s="1">
        <f>IFERROR(IF(VLOOKUP($D1450,'VLookup Lists'!$B$11:$C$29,2,FALSE)="FLIP",1,0),"")</f>
        <v>0</v>
      </c>
      <c r="O1450" s="1" t="b">
        <f>ISNUMBER(MATCH($E1450,'VLookup Lists'!$E$2:$E$17,0))</f>
        <v>0</v>
      </c>
    </row>
    <row r="1451" spans="1:15" ht="15.75" customHeight="1" x14ac:dyDescent="0.2">
      <c r="A1451" s="1" t="str">
        <f t="shared" si="5"/>
        <v>OFVP</v>
      </c>
      <c r="B1451" s="1" t="s">
        <v>273</v>
      </c>
      <c r="D1451" s="1">
        <v>3416</v>
      </c>
      <c r="E1451" s="1" t="s">
        <v>333</v>
      </c>
      <c r="G1451" s="38"/>
      <c r="H1451" s="39">
        <v>240583</v>
      </c>
      <c r="I1451" s="1">
        <v>2026</v>
      </c>
      <c r="J1451" s="1" t="s">
        <v>119</v>
      </c>
      <c r="K1451" s="1" t="s">
        <v>94</v>
      </c>
      <c r="L1451" s="1" t="s">
        <v>134</v>
      </c>
      <c r="M1451" s="1">
        <f>IF(ISNUMBER(MATCH(E1451,_xlfn.VSTACK('VLookup Lists'!$E$2:$E$17,'VLookup Lists'!$H$2:$H$38,'VLookup Lists'!$J$2:$J$8),0)),1,0)</f>
        <v>0</v>
      </c>
      <c r="N1451" s="1">
        <f>IFERROR(IF(VLOOKUP($D1451,'VLookup Lists'!$B$11:$C$29,2,FALSE)="FLIP",1,0),"")</f>
        <v>0</v>
      </c>
      <c r="O1451" s="1" t="b">
        <f>ISNUMBER(MATCH($E1451,'VLookup Lists'!$E$2:$E$17,0))</f>
        <v>0</v>
      </c>
    </row>
    <row r="1452" spans="1:15" ht="15.75" customHeight="1" x14ac:dyDescent="0.2">
      <c r="A1452" s="1" t="str">
        <f t="shared" si="5"/>
        <v>OFVP</v>
      </c>
      <c r="B1452" s="1" t="s">
        <v>273</v>
      </c>
      <c r="D1452" s="1">
        <v>3416</v>
      </c>
      <c r="E1452" s="1" t="s">
        <v>333</v>
      </c>
      <c r="G1452" s="38"/>
      <c r="H1452" s="39">
        <v>180960</v>
      </c>
      <c r="I1452" s="1">
        <v>2026</v>
      </c>
      <c r="J1452" s="1" t="s">
        <v>119</v>
      </c>
      <c r="K1452" s="1" t="s">
        <v>94</v>
      </c>
      <c r="L1452" s="1" t="s">
        <v>127</v>
      </c>
      <c r="M1452" s="1">
        <f>IF(ISNUMBER(MATCH(E1452,_xlfn.VSTACK('VLookup Lists'!$E$2:$E$17,'VLookup Lists'!$H$2:$H$38,'VLookup Lists'!$J$2:$J$8),0)),1,0)</f>
        <v>0</v>
      </c>
      <c r="N1452" s="1">
        <f>IFERROR(IF(VLOOKUP($D1452,'VLookup Lists'!$B$11:$C$29,2,FALSE)="FLIP",1,0),"")</f>
        <v>0</v>
      </c>
      <c r="O1452" s="1" t="b">
        <f>ISNUMBER(MATCH($E1452,'VLookup Lists'!$E$2:$E$17,0))</f>
        <v>0</v>
      </c>
    </row>
    <row r="1453" spans="1:15" ht="15.75" customHeight="1" x14ac:dyDescent="0.2">
      <c r="A1453" s="1" t="str">
        <f t="shared" si="5"/>
        <v>OFVP</v>
      </c>
      <c r="B1453" s="1" t="s">
        <v>273</v>
      </c>
      <c r="D1453" s="1">
        <v>3416</v>
      </c>
      <c r="E1453" s="1" t="s">
        <v>333</v>
      </c>
      <c r="G1453" s="38"/>
      <c r="H1453" s="39">
        <v>152991</v>
      </c>
      <c r="I1453" s="1">
        <v>2026</v>
      </c>
      <c r="J1453" s="1" t="s">
        <v>93</v>
      </c>
      <c r="K1453" s="1" t="s">
        <v>94</v>
      </c>
      <c r="L1453" s="1" t="s">
        <v>70</v>
      </c>
      <c r="M1453" s="1">
        <f>IF(ISNUMBER(MATCH(E1453,_xlfn.VSTACK('VLookup Lists'!$E$2:$E$17,'VLookup Lists'!$H$2:$H$38,'VLookup Lists'!$J$2:$J$8),0)),1,0)</f>
        <v>0</v>
      </c>
      <c r="N1453" s="1">
        <f>IFERROR(IF(VLOOKUP($D1453,'VLookup Lists'!$B$11:$C$29,2,FALSE)="FLIP",1,0),"")</f>
        <v>0</v>
      </c>
      <c r="O1453" s="1" t="b">
        <f>ISNUMBER(MATCH($E1453,'VLookup Lists'!$E$2:$E$17,0))</f>
        <v>0</v>
      </c>
    </row>
    <row r="1454" spans="1:15" ht="15.75" customHeight="1" x14ac:dyDescent="0.2">
      <c r="A1454" s="1" t="str">
        <f t="shared" si="5"/>
        <v>OFVP</v>
      </c>
      <c r="B1454" s="1" t="s">
        <v>273</v>
      </c>
      <c r="D1454" s="1">
        <v>3416</v>
      </c>
      <c r="E1454" s="1" t="s">
        <v>308</v>
      </c>
      <c r="G1454" s="38"/>
      <c r="H1454" s="39">
        <v>80209</v>
      </c>
      <c r="I1454" s="1">
        <v>2026</v>
      </c>
      <c r="J1454" s="1" t="s">
        <v>93</v>
      </c>
      <c r="K1454" s="1" t="s">
        <v>94</v>
      </c>
      <c r="L1454" s="1" t="s">
        <v>55</v>
      </c>
      <c r="M1454" s="1">
        <f>IF(ISNUMBER(MATCH(E1454,_xlfn.VSTACK('VLookup Lists'!$E$2:$E$17,'VLookup Lists'!$H$2:$H$38,'VLookup Lists'!$J$2:$J$8),0)),1,0)</f>
        <v>0</v>
      </c>
      <c r="N1454" s="1">
        <f>IFERROR(IF(VLOOKUP($D1454,'VLookup Lists'!$B$11:$C$29,2,FALSE)="FLIP",1,0),"")</f>
        <v>0</v>
      </c>
      <c r="O1454" s="1" t="b">
        <f>ISNUMBER(MATCH($E1454,'VLookup Lists'!$E$2:$E$17,0))</f>
        <v>0</v>
      </c>
    </row>
    <row r="1455" spans="1:15" ht="15.75" customHeight="1" x14ac:dyDescent="0.2">
      <c r="A1455" s="1" t="str">
        <f t="shared" si="5"/>
        <v>OFVP</v>
      </c>
      <c r="B1455" s="1" t="s">
        <v>273</v>
      </c>
      <c r="D1455" s="1">
        <v>3416</v>
      </c>
      <c r="E1455" s="1" t="s">
        <v>226</v>
      </c>
      <c r="G1455" s="38"/>
      <c r="H1455" s="39">
        <v>158307</v>
      </c>
      <c r="I1455" s="1">
        <v>2026</v>
      </c>
      <c r="J1455" s="1" t="s">
        <v>93</v>
      </c>
      <c r="K1455" s="1" t="s">
        <v>94</v>
      </c>
      <c r="L1455" s="1" t="s">
        <v>51</v>
      </c>
      <c r="M1455" s="1">
        <f>IF(ISNUMBER(MATCH(E1455,_xlfn.VSTACK('VLookup Lists'!$E$2:$E$17,'VLookup Lists'!$H$2:$H$38,'VLookup Lists'!$J$2:$J$8),0)),1,0)</f>
        <v>1</v>
      </c>
      <c r="N1455" s="1">
        <f>IFERROR(IF(VLOOKUP($D1455,'VLookup Lists'!$B$11:$C$29,2,FALSE)="FLIP",1,0),"")</f>
        <v>0</v>
      </c>
      <c r="O1455" s="1" t="b">
        <f>ISNUMBER(MATCH($E1455,'VLookup Lists'!$E$2:$E$17,0))</f>
        <v>1</v>
      </c>
    </row>
    <row r="1456" spans="1:15" ht="15.75" customHeight="1" x14ac:dyDescent="0.2">
      <c r="A1456" s="1" t="str">
        <f t="shared" si="5"/>
        <v>OFVP</v>
      </c>
      <c r="B1456" s="1" t="s">
        <v>273</v>
      </c>
      <c r="D1456" s="1">
        <v>3416</v>
      </c>
      <c r="E1456" s="1" t="s">
        <v>309</v>
      </c>
      <c r="G1456" s="38"/>
      <c r="H1456" s="39">
        <v>325434</v>
      </c>
      <c r="I1456" s="1">
        <v>2026</v>
      </c>
      <c r="J1456" s="1" t="s">
        <v>119</v>
      </c>
      <c r="K1456" s="1" t="s">
        <v>137</v>
      </c>
      <c r="L1456" s="1" t="s">
        <v>138</v>
      </c>
      <c r="M1456" s="1">
        <f>IF(ISNUMBER(MATCH(E1456,_xlfn.VSTACK('VLookup Lists'!$E$2:$E$17,'VLookup Lists'!$H$2:$H$38,'VLookup Lists'!$J$2:$J$8),0)),1,0)</f>
        <v>0</v>
      </c>
      <c r="N1456" s="1">
        <f>IFERROR(IF(VLOOKUP($D1456,'VLookup Lists'!$B$11:$C$29,2,FALSE)="FLIP",1,0),"")</f>
        <v>0</v>
      </c>
      <c r="O1456" s="1" t="b">
        <f>ISNUMBER(MATCH($E1456,'VLookup Lists'!$E$2:$E$17,0))</f>
        <v>0</v>
      </c>
    </row>
    <row r="1457" spans="1:15" ht="15.75" customHeight="1" x14ac:dyDescent="0.2">
      <c r="A1457" s="1" t="str">
        <f t="shared" si="5"/>
        <v>OFVP</v>
      </c>
      <c r="B1457" s="1" t="s">
        <v>273</v>
      </c>
      <c r="D1457" s="1">
        <v>3416</v>
      </c>
      <c r="E1457" s="1" t="s">
        <v>310</v>
      </c>
      <c r="G1457" s="38"/>
      <c r="H1457" s="39">
        <v>318869</v>
      </c>
      <c r="I1457" s="1">
        <v>2026</v>
      </c>
      <c r="J1457" s="1" t="s">
        <v>93</v>
      </c>
      <c r="K1457" s="1" t="s">
        <v>94</v>
      </c>
      <c r="L1457" s="1" t="s">
        <v>28</v>
      </c>
      <c r="M1457" s="1">
        <f>IF(ISNUMBER(MATCH(E1457,_xlfn.VSTACK('VLookup Lists'!$E$2:$E$17,'VLookup Lists'!$H$2:$H$38,'VLookup Lists'!$J$2:$J$8),0)),1,0)</f>
        <v>0</v>
      </c>
      <c r="N1457" s="1">
        <f>IFERROR(IF(VLOOKUP($D1457,'VLookup Lists'!$B$11:$C$29,2,FALSE)="FLIP",1,0),"")</f>
        <v>0</v>
      </c>
      <c r="O1457" s="1" t="b">
        <f>ISNUMBER(MATCH($E1457,'VLookup Lists'!$E$2:$E$17,0))</f>
        <v>0</v>
      </c>
    </row>
    <row r="1458" spans="1:15" ht="15.75" customHeight="1" x14ac:dyDescent="0.2">
      <c r="A1458" s="1" t="str">
        <f t="shared" si="5"/>
        <v>OFVP</v>
      </c>
      <c r="B1458" s="1" t="s">
        <v>273</v>
      </c>
      <c r="D1458" s="1">
        <v>3416</v>
      </c>
      <c r="E1458" s="1" t="s">
        <v>311</v>
      </c>
      <c r="G1458" s="38"/>
      <c r="H1458" s="39">
        <v>348880</v>
      </c>
      <c r="I1458" s="1">
        <v>2026</v>
      </c>
      <c r="J1458" s="1" t="s">
        <v>119</v>
      </c>
      <c r="K1458" s="1" t="s">
        <v>120</v>
      </c>
      <c r="L1458" s="1" t="s">
        <v>120</v>
      </c>
      <c r="M1458" s="1">
        <f>IF(ISNUMBER(MATCH(E1458,_xlfn.VSTACK('VLookup Lists'!$E$2:$E$17,'VLookup Lists'!$H$2:$H$38,'VLookup Lists'!$J$2:$J$8),0)),1,0)</f>
        <v>0</v>
      </c>
      <c r="N1458" s="1">
        <f>IFERROR(IF(VLOOKUP($D1458,'VLookup Lists'!$B$11:$C$29,2,FALSE)="FLIP",1,0),"")</f>
        <v>0</v>
      </c>
      <c r="O1458" s="1" t="b">
        <f>ISNUMBER(MATCH($E1458,'VLookup Lists'!$E$2:$E$17,0))</f>
        <v>0</v>
      </c>
    </row>
    <row r="1459" spans="1:15" ht="15.75" customHeight="1" x14ac:dyDescent="0.2">
      <c r="A1459" s="1" t="str">
        <f t="shared" si="5"/>
        <v>OFVP</v>
      </c>
      <c r="B1459" s="1" t="s">
        <v>273</v>
      </c>
      <c r="D1459" s="1">
        <v>3416</v>
      </c>
      <c r="E1459" s="1" t="s">
        <v>311</v>
      </c>
      <c r="G1459" s="38"/>
      <c r="H1459" s="39">
        <v>227280</v>
      </c>
      <c r="I1459" s="1">
        <v>2026</v>
      </c>
      <c r="J1459" s="1" t="s">
        <v>93</v>
      </c>
      <c r="K1459" s="1" t="s">
        <v>94</v>
      </c>
      <c r="L1459" s="1" t="s">
        <v>160</v>
      </c>
      <c r="M1459" s="1">
        <f>IF(ISNUMBER(MATCH(E1459,_xlfn.VSTACK('VLookup Lists'!$E$2:$E$17,'VLookup Lists'!$H$2:$H$38,'VLookup Lists'!$J$2:$J$8),0)),1,0)</f>
        <v>0</v>
      </c>
      <c r="N1459" s="1">
        <f>IFERROR(IF(VLOOKUP($D1459,'VLookup Lists'!$B$11:$C$29,2,FALSE)="FLIP",1,0),"")</f>
        <v>0</v>
      </c>
      <c r="O1459" s="1" t="b">
        <f>ISNUMBER(MATCH($E1459,'VLookup Lists'!$E$2:$E$17,0))</f>
        <v>0</v>
      </c>
    </row>
    <row r="1460" spans="1:15" ht="15.75" customHeight="1" x14ac:dyDescent="0.2">
      <c r="A1460" s="1" t="str">
        <f t="shared" si="5"/>
        <v>OFVP</v>
      </c>
      <c r="B1460" s="1" t="s">
        <v>273</v>
      </c>
      <c r="D1460" s="1">
        <v>3416</v>
      </c>
      <c r="E1460" s="1" t="s">
        <v>180</v>
      </c>
      <c r="G1460" s="38"/>
      <c r="H1460" s="39">
        <v>242948</v>
      </c>
      <c r="I1460" s="1">
        <v>2026</v>
      </c>
      <c r="J1460" s="1" t="s">
        <v>93</v>
      </c>
      <c r="K1460" s="1" t="s">
        <v>94</v>
      </c>
      <c r="L1460" s="1" t="s">
        <v>70</v>
      </c>
      <c r="M1460" s="1">
        <f>IF(ISNUMBER(MATCH(E1460,_xlfn.VSTACK('VLookup Lists'!$E$2:$E$17,'VLookup Lists'!$H$2:$H$38,'VLookup Lists'!$J$2:$J$8),0)),1,0)</f>
        <v>0</v>
      </c>
      <c r="N1460" s="1">
        <f>IFERROR(IF(VLOOKUP($D1460,'VLookup Lists'!$B$11:$C$29,2,FALSE)="FLIP",1,0),"")</f>
        <v>0</v>
      </c>
      <c r="O1460" s="1" t="b">
        <f>ISNUMBER(MATCH($E1460,'VLookup Lists'!$E$2:$E$17,0))</f>
        <v>0</v>
      </c>
    </row>
    <row r="1461" spans="1:15" ht="15.75" customHeight="1" x14ac:dyDescent="0.2">
      <c r="A1461" s="1" t="str">
        <f t="shared" si="5"/>
        <v>OFVP</v>
      </c>
      <c r="B1461" s="1" t="s">
        <v>273</v>
      </c>
      <c r="D1461" s="1">
        <v>3416</v>
      </c>
      <c r="E1461" s="1" t="s">
        <v>312</v>
      </c>
      <c r="G1461" s="38"/>
      <c r="H1461" s="39">
        <v>230024</v>
      </c>
      <c r="I1461" s="1">
        <v>2026</v>
      </c>
      <c r="J1461" s="1" t="s">
        <v>93</v>
      </c>
      <c r="K1461" s="1" t="s">
        <v>94</v>
      </c>
      <c r="L1461" s="1" t="s">
        <v>31</v>
      </c>
      <c r="M1461" s="1">
        <f>IF(ISNUMBER(MATCH(E1461,_xlfn.VSTACK('VLookup Lists'!$E$2:$E$17,'VLookup Lists'!$H$2:$H$38,'VLookup Lists'!$J$2:$J$8),0)),1,0)</f>
        <v>0</v>
      </c>
      <c r="N1461" s="1">
        <f>IFERROR(IF(VLOOKUP($D1461,'VLookup Lists'!$B$11:$C$29,2,FALSE)="FLIP",1,0),"")</f>
        <v>0</v>
      </c>
      <c r="O1461" s="1" t="b">
        <f>ISNUMBER(MATCH($E1461,'VLookup Lists'!$E$2:$E$17,0))</f>
        <v>0</v>
      </c>
    </row>
    <row r="1462" spans="1:15" ht="15.75" customHeight="1" x14ac:dyDescent="0.2">
      <c r="A1462" s="1" t="str">
        <f t="shared" si="5"/>
        <v>OFVP</v>
      </c>
      <c r="B1462" s="1" t="s">
        <v>273</v>
      </c>
      <c r="D1462" s="1">
        <v>3416</v>
      </c>
      <c r="E1462" s="1" t="s">
        <v>312</v>
      </c>
      <c r="G1462" s="38"/>
      <c r="H1462" s="39">
        <v>247013</v>
      </c>
      <c r="I1462" s="1">
        <v>2026</v>
      </c>
      <c r="J1462" s="1" t="s">
        <v>93</v>
      </c>
      <c r="K1462" s="1" t="s">
        <v>94</v>
      </c>
      <c r="L1462" s="1" t="s">
        <v>38</v>
      </c>
      <c r="M1462" s="1">
        <f>IF(ISNUMBER(MATCH(E1462,_xlfn.VSTACK('VLookup Lists'!$E$2:$E$17,'VLookup Lists'!$H$2:$H$38,'VLookup Lists'!$J$2:$J$8),0)),1,0)</f>
        <v>0</v>
      </c>
      <c r="N1462" s="1">
        <f>IFERROR(IF(VLOOKUP($D1462,'VLookup Lists'!$B$11:$C$29,2,FALSE)="FLIP",1,0),"")</f>
        <v>0</v>
      </c>
      <c r="O1462" s="1" t="b">
        <f>ISNUMBER(MATCH($E1462,'VLookup Lists'!$E$2:$E$17,0))</f>
        <v>0</v>
      </c>
    </row>
    <row r="1463" spans="1:15" ht="15.75" customHeight="1" x14ac:dyDescent="0.2">
      <c r="A1463" s="1" t="str">
        <f t="shared" si="5"/>
        <v>OFVP</v>
      </c>
      <c r="B1463" s="1" t="s">
        <v>273</v>
      </c>
      <c r="D1463" s="1">
        <v>3416</v>
      </c>
      <c r="E1463" s="1" t="s">
        <v>199</v>
      </c>
      <c r="G1463" s="38"/>
      <c r="H1463" s="39">
        <v>194475</v>
      </c>
      <c r="I1463" s="1">
        <v>2026</v>
      </c>
      <c r="J1463" s="1" t="s">
        <v>93</v>
      </c>
      <c r="K1463" s="1" t="s">
        <v>94</v>
      </c>
      <c r="L1463" s="1" t="s">
        <v>27</v>
      </c>
      <c r="M1463" s="1">
        <f>IF(ISNUMBER(MATCH(E1463,_xlfn.VSTACK('VLookup Lists'!$E$2:$E$17,'VLookup Lists'!$H$2:$H$38,'VLookup Lists'!$J$2:$J$8),0)),1,0)</f>
        <v>0</v>
      </c>
      <c r="N1463" s="1">
        <f>IFERROR(IF(VLOOKUP($D1463,'VLookup Lists'!$B$11:$C$29,2,FALSE)="FLIP",1,0),"")</f>
        <v>0</v>
      </c>
      <c r="O1463" s="1" t="b">
        <f>ISNUMBER(MATCH($E1463,'VLookup Lists'!$E$2:$E$17,0))</f>
        <v>0</v>
      </c>
    </row>
    <row r="1464" spans="1:15" ht="15.75" customHeight="1" x14ac:dyDescent="0.2">
      <c r="A1464" s="1" t="str">
        <f t="shared" si="5"/>
        <v>OFVP</v>
      </c>
      <c r="B1464" s="1" t="s">
        <v>273</v>
      </c>
      <c r="D1464" s="1">
        <v>3416</v>
      </c>
      <c r="E1464" s="1" t="s">
        <v>199</v>
      </c>
      <c r="G1464" s="38"/>
      <c r="H1464" s="39">
        <v>183692</v>
      </c>
      <c r="I1464" s="1">
        <v>2026</v>
      </c>
      <c r="J1464" s="1" t="s">
        <v>93</v>
      </c>
      <c r="K1464" s="1" t="s">
        <v>94</v>
      </c>
      <c r="L1464" s="1" t="s">
        <v>39</v>
      </c>
      <c r="M1464" s="1">
        <f>IF(ISNUMBER(MATCH(E1464,_xlfn.VSTACK('VLookup Lists'!$E$2:$E$17,'VLookup Lists'!$H$2:$H$38,'VLookup Lists'!$J$2:$J$8),0)),1,0)</f>
        <v>0</v>
      </c>
      <c r="N1464" s="1">
        <f>IFERROR(IF(VLOOKUP($D1464,'VLookup Lists'!$B$11:$C$29,2,FALSE)="FLIP",1,0),"")</f>
        <v>0</v>
      </c>
      <c r="O1464" s="1" t="b">
        <f>ISNUMBER(MATCH($E1464,'VLookup Lists'!$E$2:$E$17,0))</f>
        <v>0</v>
      </c>
    </row>
    <row r="1465" spans="1:15" ht="15.75" customHeight="1" x14ac:dyDescent="0.2">
      <c r="A1465" s="1" t="str">
        <f t="shared" si="5"/>
        <v>OFVP</v>
      </c>
      <c r="B1465" s="1" t="s">
        <v>273</v>
      </c>
      <c r="D1465" s="1">
        <v>3416</v>
      </c>
      <c r="E1465" s="1" t="s">
        <v>117</v>
      </c>
      <c r="G1465" s="38"/>
      <c r="H1465" s="39">
        <v>226841</v>
      </c>
      <c r="I1465" s="1">
        <v>2026</v>
      </c>
      <c r="J1465" s="1" t="s">
        <v>93</v>
      </c>
      <c r="K1465" s="1" t="s">
        <v>94</v>
      </c>
      <c r="L1465" s="1" t="s">
        <v>49</v>
      </c>
      <c r="M1465" s="1">
        <f>IF(ISNUMBER(MATCH(E1465,_xlfn.VSTACK('VLookup Lists'!$E$2:$E$17,'VLookup Lists'!$H$2:$H$38,'VLookup Lists'!$J$2:$J$8),0)),1,0)</f>
        <v>1</v>
      </c>
      <c r="N1465" s="1">
        <f>IFERROR(IF(VLOOKUP($D1465,'VLookup Lists'!$B$11:$C$29,2,FALSE)="FLIP",1,0),"")</f>
        <v>0</v>
      </c>
      <c r="O1465" s="1" t="b">
        <f>ISNUMBER(MATCH($E1465,'VLookup Lists'!$E$2:$E$17,0))</f>
        <v>1</v>
      </c>
    </row>
    <row r="1466" spans="1:15" ht="15.75" customHeight="1" x14ac:dyDescent="0.2">
      <c r="A1466" s="1" t="str">
        <f t="shared" si="5"/>
        <v>OFVP</v>
      </c>
      <c r="B1466" s="1" t="s">
        <v>273</v>
      </c>
      <c r="D1466" s="1">
        <v>3416</v>
      </c>
      <c r="E1466" s="1" t="s">
        <v>201</v>
      </c>
      <c r="G1466" s="38"/>
      <c r="H1466" s="39">
        <v>240593</v>
      </c>
      <c r="I1466" s="1">
        <v>2026</v>
      </c>
      <c r="J1466" s="1" t="s">
        <v>93</v>
      </c>
      <c r="K1466" s="1" t="s">
        <v>94</v>
      </c>
      <c r="L1466" s="1" t="s">
        <v>27</v>
      </c>
      <c r="M1466" s="1">
        <f>IF(ISNUMBER(MATCH(E1466,_xlfn.VSTACK('VLookup Lists'!$E$2:$E$17,'VLookup Lists'!$H$2:$H$38,'VLookup Lists'!$J$2:$J$8),0)),1,0)</f>
        <v>0</v>
      </c>
      <c r="N1466" s="1">
        <f>IFERROR(IF(VLOOKUP($D1466,'VLookup Lists'!$B$11:$C$29,2,FALSE)="FLIP",1,0),"")</f>
        <v>0</v>
      </c>
      <c r="O1466" s="1" t="b">
        <f>ISNUMBER(MATCH($E1466,'VLookup Lists'!$E$2:$E$17,0))</f>
        <v>0</v>
      </c>
    </row>
    <row r="1467" spans="1:15" ht="15.75" customHeight="1" x14ac:dyDescent="0.2">
      <c r="A1467" s="1" t="str">
        <f t="shared" si="5"/>
        <v>OFVP</v>
      </c>
      <c r="B1467" s="1" t="s">
        <v>273</v>
      </c>
      <c r="D1467" s="1">
        <v>3416</v>
      </c>
      <c r="E1467" s="1" t="s">
        <v>313</v>
      </c>
      <c r="G1467" s="38"/>
      <c r="H1467" s="39">
        <v>428263</v>
      </c>
      <c r="I1467" s="1">
        <v>2026</v>
      </c>
      <c r="J1467" s="1" t="s">
        <v>93</v>
      </c>
      <c r="K1467" s="1" t="s">
        <v>94</v>
      </c>
      <c r="L1467" s="1" t="s">
        <v>28</v>
      </c>
      <c r="M1467" s="1">
        <f>IF(ISNUMBER(MATCH(E1467,_xlfn.VSTACK('VLookup Lists'!$E$2:$E$17,'VLookup Lists'!$H$2:$H$38,'VLookup Lists'!$J$2:$J$8),0)),1,0)</f>
        <v>1</v>
      </c>
      <c r="N1467" s="1">
        <f>IFERROR(IF(VLOOKUP($D1467,'VLookup Lists'!$B$11:$C$29,2,FALSE)="FLIP",1,0),"")</f>
        <v>0</v>
      </c>
      <c r="O1467" s="1" t="b">
        <f>ISNUMBER(MATCH($E1467,'VLookup Lists'!$E$2:$E$17,0))</f>
        <v>0</v>
      </c>
    </row>
    <row r="1468" spans="1:15" ht="15.75" customHeight="1" x14ac:dyDescent="0.2">
      <c r="A1468" s="1" t="str">
        <f t="shared" si="5"/>
        <v>OFVP</v>
      </c>
      <c r="B1468" s="1" t="s">
        <v>273</v>
      </c>
      <c r="D1468" s="1">
        <v>3416</v>
      </c>
      <c r="E1468" s="1" t="s">
        <v>314</v>
      </c>
      <c r="G1468" s="38"/>
      <c r="H1468" s="39">
        <v>165539</v>
      </c>
      <c r="I1468" s="1">
        <v>2026</v>
      </c>
      <c r="J1468" s="1" t="s">
        <v>93</v>
      </c>
      <c r="K1468" s="1" t="s">
        <v>94</v>
      </c>
      <c r="L1468" s="1" t="s">
        <v>29</v>
      </c>
      <c r="M1468" s="1">
        <f>IF(ISNUMBER(MATCH(E1468,_xlfn.VSTACK('VLookup Lists'!$E$2:$E$17,'VLookup Lists'!$H$2:$H$38,'VLookup Lists'!$J$2:$J$8),0)),1,0)</f>
        <v>1</v>
      </c>
      <c r="N1468" s="1">
        <f>IFERROR(IF(VLOOKUP($D1468,'VLookup Lists'!$B$11:$C$29,2,FALSE)="FLIP",1,0),"")</f>
        <v>0</v>
      </c>
      <c r="O1468" s="1" t="b">
        <f>ISNUMBER(MATCH($E1468,'VLookup Lists'!$E$2:$E$17,0))</f>
        <v>0</v>
      </c>
    </row>
    <row r="1469" spans="1:15" ht="15.75" customHeight="1" x14ac:dyDescent="0.2">
      <c r="A1469" s="1" t="str">
        <f t="shared" si="5"/>
        <v>OFVP</v>
      </c>
      <c r="B1469" s="1" t="s">
        <v>273</v>
      </c>
      <c r="D1469" s="1">
        <v>3416</v>
      </c>
      <c r="E1469" s="1" t="s">
        <v>314</v>
      </c>
      <c r="G1469" s="38"/>
      <c r="H1469" s="39">
        <v>177701</v>
      </c>
      <c r="I1469" s="1">
        <v>2026</v>
      </c>
      <c r="J1469" s="1" t="s">
        <v>93</v>
      </c>
      <c r="K1469" s="1" t="s">
        <v>94</v>
      </c>
      <c r="L1469" s="1" t="s">
        <v>59</v>
      </c>
      <c r="M1469" s="1">
        <f>IF(ISNUMBER(MATCH(E1469,_xlfn.VSTACK('VLookup Lists'!$E$2:$E$17,'VLookup Lists'!$H$2:$H$38,'VLookup Lists'!$J$2:$J$8),0)),1,0)</f>
        <v>1</v>
      </c>
      <c r="N1469" s="1">
        <f>IFERROR(IF(VLOOKUP($D1469,'VLookup Lists'!$B$11:$C$29,2,FALSE)="FLIP",1,0),"")</f>
        <v>0</v>
      </c>
      <c r="O1469" s="1" t="b">
        <f>ISNUMBER(MATCH($E1469,'VLookup Lists'!$E$2:$E$17,0))</f>
        <v>0</v>
      </c>
    </row>
    <row r="1470" spans="1:15" ht="15.75" customHeight="1" x14ac:dyDescent="0.2">
      <c r="A1470" s="1" t="str">
        <f t="shared" si="5"/>
        <v>OFVP</v>
      </c>
      <c r="B1470" s="1" t="s">
        <v>273</v>
      </c>
      <c r="D1470" s="1">
        <v>3416</v>
      </c>
      <c r="E1470" s="1" t="s">
        <v>314</v>
      </c>
      <c r="G1470" s="38"/>
      <c r="H1470" s="39">
        <v>129830</v>
      </c>
      <c r="I1470" s="1">
        <v>2026</v>
      </c>
      <c r="J1470" s="1" t="s">
        <v>93</v>
      </c>
      <c r="K1470" s="1" t="s">
        <v>94</v>
      </c>
      <c r="L1470" s="1" t="s">
        <v>33</v>
      </c>
      <c r="M1470" s="1">
        <f>IF(ISNUMBER(MATCH(E1470,_xlfn.VSTACK('VLookup Lists'!$E$2:$E$17,'VLookup Lists'!$H$2:$H$38,'VLookup Lists'!$J$2:$J$8),0)),1,0)</f>
        <v>1</v>
      </c>
      <c r="N1470" s="1">
        <f>IFERROR(IF(VLOOKUP($D1470,'VLookup Lists'!$B$11:$C$29,2,FALSE)="FLIP",1,0),"")</f>
        <v>0</v>
      </c>
      <c r="O1470" s="1" t="b">
        <f>ISNUMBER(MATCH($E1470,'VLookup Lists'!$E$2:$E$17,0))</f>
        <v>0</v>
      </c>
    </row>
    <row r="1471" spans="1:15" ht="15.75" customHeight="1" x14ac:dyDescent="0.2">
      <c r="A1471" s="1" t="str">
        <f t="shared" si="5"/>
        <v>OFVP</v>
      </c>
      <c r="B1471" s="1" t="s">
        <v>273</v>
      </c>
      <c r="D1471" s="1">
        <v>3416</v>
      </c>
      <c r="E1471" s="1" t="s">
        <v>261</v>
      </c>
      <c r="G1471" s="38"/>
      <c r="H1471" s="39">
        <v>183798</v>
      </c>
      <c r="I1471" s="1">
        <v>2026</v>
      </c>
      <c r="J1471" s="1" t="s">
        <v>93</v>
      </c>
      <c r="K1471" s="1" t="s">
        <v>94</v>
      </c>
      <c r="L1471" s="1" t="s">
        <v>31</v>
      </c>
      <c r="M1471" s="1">
        <f>IF(ISNUMBER(MATCH(E1471,_xlfn.VSTACK('VLookup Lists'!$E$2:$E$17,'VLookup Lists'!$H$2:$H$38,'VLookup Lists'!$J$2:$J$8),0)),1,0)</f>
        <v>0</v>
      </c>
      <c r="N1471" s="1">
        <f>IFERROR(IF(VLOOKUP($D1471,'VLookup Lists'!$B$11:$C$29,2,FALSE)="FLIP",1,0),"")</f>
        <v>0</v>
      </c>
      <c r="O1471" s="1" t="b">
        <f>ISNUMBER(MATCH($E1471,'VLookup Lists'!$E$2:$E$17,0))</f>
        <v>0</v>
      </c>
    </row>
    <row r="1472" spans="1:15" ht="15.75" customHeight="1" x14ac:dyDescent="0.2">
      <c r="A1472" s="1" t="str">
        <f t="shared" si="5"/>
        <v>OFVP</v>
      </c>
      <c r="B1472" s="1" t="s">
        <v>273</v>
      </c>
      <c r="D1472" s="1">
        <v>3416</v>
      </c>
      <c r="E1472" s="1" t="s">
        <v>261</v>
      </c>
      <c r="G1472" s="38"/>
      <c r="H1472" s="39">
        <v>202249</v>
      </c>
      <c r="I1472" s="1">
        <v>2026</v>
      </c>
      <c r="J1472" s="1" t="s">
        <v>93</v>
      </c>
      <c r="K1472" s="1" t="s">
        <v>94</v>
      </c>
      <c r="L1472" s="1" t="s">
        <v>61</v>
      </c>
      <c r="M1472" s="1">
        <f>IF(ISNUMBER(MATCH(E1472,_xlfn.VSTACK('VLookup Lists'!$E$2:$E$17,'VLookup Lists'!$H$2:$H$38,'VLookup Lists'!$J$2:$J$8),0)),1,0)</f>
        <v>0</v>
      </c>
      <c r="N1472" s="1">
        <f>IFERROR(IF(VLOOKUP($D1472,'VLookup Lists'!$B$11:$C$29,2,FALSE)="FLIP",1,0),"")</f>
        <v>0</v>
      </c>
      <c r="O1472" s="1" t="b">
        <f>ISNUMBER(MATCH($E1472,'VLookup Lists'!$E$2:$E$17,0))</f>
        <v>0</v>
      </c>
    </row>
    <row r="1473" spans="1:15" ht="15.75" customHeight="1" x14ac:dyDescent="0.2">
      <c r="A1473" s="1" t="str">
        <f t="shared" si="5"/>
        <v>OFVP</v>
      </c>
      <c r="B1473" s="1" t="s">
        <v>273</v>
      </c>
      <c r="D1473" s="1">
        <v>3416</v>
      </c>
      <c r="E1473" s="1" t="s">
        <v>261</v>
      </c>
      <c r="G1473" s="38"/>
      <c r="H1473" s="39">
        <v>195919</v>
      </c>
      <c r="I1473" s="1">
        <v>2026</v>
      </c>
      <c r="J1473" s="1" t="s">
        <v>93</v>
      </c>
      <c r="K1473" s="1" t="s">
        <v>94</v>
      </c>
      <c r="L1473" s="1" t="s">
        <v>63</v>
      </c>
      <c r="M1473" s="1">
        <f>IF(ISNUMBER(MATCH(E1473,_xlfn.VSTACK('VLookup Lists'!$E$2:$E$17,'VLookup Lists'!$H$2:$H$38,'VLookup Lists'!$J$2:$J$8),0)),1,0)</f>
        <v>0</v>
      </c>
      <c r="N1473" s="1">
        <f>IFERROR(IF(VLOOKUP($D1473,'VLookup Lists'!$B$11:$C$29,2,FALSE)="FLIP",1,0),"")</f>
        <v>0</v>
      </c>
      <c r="O1473" s="1" t="b">
        <f>ISNUMBER(MATCH($E1473,'VLookup Lists'!$E$2:$E$17,0))</f>
        <v>0</v>
      </c>
    </row>
    <row r="1474" spans="1:15" ht="15.75" customHeight="1" x14ac:dyDescent="0.2">
      <c r="A1474" s="1" t="str">
        <f t="shared" si="5"/>
        <v>OFVP</v>
      </c>
      <c r="B1474" s="1" t="s">
        <v>273</v>
      </c>
      <c r="D1474" s="1">
        <v>3416</v>
      </c>
      <c r="E1474" s="1" t="s">
        <v>1391</v>
      </c>
      <c r="G1474" s="38"/>
      <c r="H1474" s="39">
        <v>156612</v>
      </c>
      <c r="I1474" s="1">
        <v>2026</v>
      </c>
      <c r="J1474" s="1" t="s">
        <v>93</v>
      </c>
      <c r="K1474" s="1" t="s">
        <v>94</v>
      </c>
      <c r="L1474" s="1" t="s">
        <v>27</v>
      </c>
      <c r="M1474" s="1">
        <f>IF(ISNUMBER(MATCH(E1474,_xlfn.VSTACK('VLookup Lists'!$E$2:$E$17,'VLookup Lists'!$H$2:$H$38,'VLookup Lists'!$J$2:$J$8),0)),1,0)</f>
        <v>0</v>
      </c>
      <c r="N1474" s="1">
        <f>IFERROR(IF(VLOOKUP($D1474,'VLookup Lists'!$B$11:$C$29,2,FALSE)="FLIP",1,0),"")</f>
        <v>0</v>
      </c>
      <c r="O1474" s="1" t="b">
        <f>ISNUMBER(MATCH($E1474,'VLookup Lists'!$E$2:$E$17,0))</f>
        <v>0</v>
      </c>
    </row>
    <row r="1475" spans="1:15" ht="15.75" customHeight="1" x14ac:dyDescent="0.2">
      <c r="A1475" s="1" t="str">
        <f t="shared" si="5"/>
        <v>OFVP</v>
      </c>
      <c r="B1475" s="1" t="s">
        <v>273</v>
      </c>
      <c r="D1475" s="1">
        <v>3416</v>
      </c>
      <c r="E1475" s="1" t="s">
        <v>315</v>
      </c>
      <c r="G1475" s="38"/>
      <c r="H1475" s="39">
        <v>259982</v>
      </c>
      <c r="I1475" s="1">
        <v>2026</v>
      </c>
      <c r="J1475" s="1" t="s">
        <v>119</v>
      </c>
      <c r="K1475" s="1" t="s">
        <v>173</v>
      </c>
      <c r="L1475" s="1" t="s">
        <v>173</v>
      </c>
      <c r="M1475" s="1">
        <f>IF(ISNUMBER(MATCH(E1475,_xlfn.VSTACK('VLookup Lists'!$E$2:$E$17,'VLookup Lists'!$H$2:$H$38,'VLookup Lists'!$J$2:$J$8),0)),1,0)</f>
        <v>0</v>
      </c>
      <c r="N1475" s="1">
        <f>IFERROR(IF(VLOOKUP($D1475,'VLookup Lists'!$B$11:$C$29,2,FALSE)="FLIP",1,0),"")</f>
        <v>0</v>
      </c>
      <c r="O1475" s="1" t="b">
        <f>ISNUMBER(MATCH($E1475,'VLookup Lists'!$E$2:$E$17,0))</f>
        <v>0</v>
      </c>
    </row>
    <row r="1476" spans="1:15" ht="15.75" customHeight="1" x14ac:dyDescent="0.2">
      <c r="A1476" s="1" t="str">
        <f t="shared" si="5"/>
        <v>OFVP</v>
      </c>
      <c r="B1476" s="1" t="s">
        <v>316</v>
      </c>
      <c r="D1476" s="1">
        <v>3422</v>
      </c>
      <c r="E1476" s="1" t="s">
        <v>317</v>
      </c>
      <c r="G1476" s="38"/>
      <c r="H1476" s="39">
        <v>489942</v>
      </c>
      <c r="I1476" s="1">
        <v>2026</v>
      </c>
      <c r="J1476" s="1" t="s">
        <v>93</v>
      </c>
      <c r="K1476" s="1" t="s">
        <v>94</v>
      </c>
      <c r="L1476" s="1" t="s">
        <v>31</v>
      </c>
      <c r="M1476" s="1">
        <f>IF(ISNUMBER(MATCH(E1476,_xlfn.VSTACK('VLookup Lists'!$E$2:$E$17,'VLookup Lists'!$H$2:$H$38,'VLookup Lists'!$J$2:$J$8),0)),1,0)</f>
        <v>0</v>
      </c>
      <c r="N1476" s="1">
        <f>IFERROR(IF(VLOOKUP($D1476,'VLookup Lists'!$B$11:$C$29,2,FALSE)="FLIP",1,0),"")</f>
        <v>0</v>
      </c>
      <c r="O1476" s="1" t="b">
        <f>ISNUMBER(MATCH($E1476,'VLookup Lists'!$E$2:$E$17,0))</f>
        <v>0</v>
      </c>
    </row>
    <row r="1477" spans="1:15" ht="15.75" customHeight="1" x14ac:dyDescent="0.2">
      <c r="A1477" s="1" t="str">
        <f t="shared" si="5"/>
        <v>OFVP</v>
      </c>
      <c r="B1477" s="1" t="s">
        <v>316</v>
      </c>
      <c r="D1477" s="1">
        <v>3422</v>
      </c>
      <c r="E1477" s="1" t="s">
        <v>104</v>
      </c>
      <c r="G1477" s="38"/>
      <c r="H1477" s="39">
        <v>574000</v>
      </c>
      <c r="I1477" s="1">
        <v>2026</v>
      </c>
      <c r="J1477" s="1" t="s">
        <v>93</v>
      </c>
      <c r="K1477" s="1" t="s">
        <v>94</v>
      </c>
      <c r="L1477" s="1" t="s">
        <v>42</v>
      </c>
      <c r="M1477" s="1">
        <f>IF(ISNUMBER(MATCH(E1477,_xlfn.VSTACK('VLookup Lists'!$E$2:$E$17,'VLookup Lists'!$H$2:$H$38,'VLookup Lists'!$J$2:$J$8),0)),1,0)</f>
        <v>1</v>
      </c>
      <c r="N1477" s="1">
        <f>IFERROR(IF(VLOOKUP($D1477,'VLookup Lists'!$B$11:$C$29,2,FALSE)="FLIP",1,0),"")</f>
        <v>0</v>
      </c>
      <c r="O1477" s="1" t="b">
        <f>ISNUMBER(MATCH($E1477,'VLookup Lists'!$E$2:$E$17,0))</f>
        <v>0</v>
      </c>
    </row>
    <row r="1478" spans="1:15" ht="15.75" customHeight="1" x14ac:dyDescent="0.2">
      <c r="A1478" s="1" t="str">
        <f t="shared" si="5"/>
        <v>OFVP</v>
      </c>
      <c r="B1478" s="1" t="s">
        <v>316</v>
      </c>
      <c r="D1478" s="1">
        <v>3422</v>
      </c>
      <c r="E1478" s="1" t="s">
        <v>318</v>
      </c>
      <c r="G1478" s="38"/>
      <c r="H1478" s="39">
        <v>574000</v>
      </c>
      <c r="I1478" s="1">
        <v>2026</v>
      </c>
      <c r="J1478" s="1" t="s">
        <v>93</v>
      </c>
      <c r="K1478" s="1" t="s">
        <v>94</v>
      </c>
      <c r="L1478" s="1" t="s">
        <v>59</v>
      </c>
      <c r="M1478" s="1">
        <f>IF(ISNUMBER(MATCH(E1478,_xlfn.VSTACK('VLookup Lists'!$E$2:$E$17,'VLookup Lists'!$H$2:$H$38,'VLookup Lists'!$J$2:$J$8),0)),1,0)</f>
        <v>0</v>
      </c>
      <c r="N1478" s="1">
        <f>IFERROR(IF(VLOOKUP($D1478,'VLookup Lists'!$B$11:$C$29,2,FALSE)="FLIP",1,0),"")</f>
        <v>0</v>
      </c>
      <c r="O1478" s="1" t="b">
        <f>ISNUMBER(MATCH($E1478,'VLookup Lists'!$E$2:$E$17,0))</f>
        <v>0</v>
      </c>
    </row>
    <row r="1479" spans="1:15" ht="15.75" customHeight="1" x14ac:dyDescent="0.2">
      <c r="A1479" s="1" t="str">
        <f t="shared" si="5"/>
        <v>OFVP</v>
      </c>
      <c r="B1479" s="1" t="s">
        <v>316</v>
      </c>
      <c r="D1479" s="1">
        <v>3422</v>
      </c>
      <c r="E1479" s="1" t="s">
        <v>105</v>
      </c>
      <c r="G1479" s="38"/>
      <c r="H1479" s="39">
        <v>575000</v>
      </c>
      <c r="I1479" s="1">
        <v>2026</v>
      </c>
      <c r="J1479" s="1" t="s">
        <v>93</v>
      </c>
      <c r="K1479" s="1" t="s">
        <v>94</v>
      </c>
      <c r="L1479" s="1" t="s">
        <v>59</v>
      </c>
      <c r="M1479" s="1">
        <f>IF(ISNUMBER(MATCH(E1479,_xlfn.VSTACK('VLookup Lists'!$E$2:$E$17,'VLookup Lists'!$H$2:$H$38,'VLookup Lists'!$J$2:$J$8),0)),1,0)</f>
        <v>1</v>
      </c>
      <c r="N1479" s="1">
        <f>IFERROR(IF(VLOOKUP($D1479,'VLookup Lists'!$B$11:$C$29,2,FALSE)="FLIP",1,0),"")</f>
        <v>0</v>
      </c>
      <c r="O1479" s="1" t="b">
        <f>ISNUMBER(MATCH($E1479,'VLookup Lists'!$E$2:$E$17,0))</f>
        <v>1</v>
      </c>
    </row>
    <row r="1480" spans="1:15" ht="15.75" customHeight="1" x14ac:dyDescent="0.2">
      <c r="A1480" s="1" t="str">
        <f t="shared" si="5"/>
        <v>OFVP</v>
      </c>
      <c r="B1480" s="1" t="s">
        <v>316</v>
      </c>
      <c r="D1480" s="1">
        <v>3422</v>
      </c>
      <c r="E1480" s="1" t="s">
        <v>105</v>
      </c>
      <c r="G1480" s="38"/>
      <c r="H1480" s="39">
        <v>575000</v>
      </c>
      <c r="I1480" s="1">
        <v>2026</v>
      </c>
      <c r="J1480" s="1" t="s">
        <v>93</v>
      </c>
      <c r="K1480" s="1" t="s">
        <v>94</v>
      </c>
      <c r="L1480" s="1" t="s">
        <v>29</v>
      </c>
      <c r="M1480" s="1">
        <f>IF(ISNUMBER(MATCH(E1480,_xlfn.VSTACK('VLookup Lists'!$E$2:$E$17,'VLookup Lists'!$H$2:$H$38,'VLookup Lists'!$J$2:$J$8),0)),1,0)</f>
        <v>1</v>
      </c>
      <c r="N1480" s="1">
        <f>IFERROR(IF(VLOOKUP($D1480,'VLookup Lists'!$B$11:$C$29,2,FALSE)="FLIP",1,0),"")</f>
        <v>0</v>
      </c>
      <c r="O1480" s="1" t="b">
        <f>ISNUMBER(MATCH($E1480,'VLookup Lists'!$E$2:$E$17,0))</f>
        <v>1</v>
      </c>
    </row>
    <row r="1481" spans="1:15" ht="15.75" customHeight="1" x14ac:dyDescent="0.2">
      <c r="A1481" s="1" t="str">
        <f t="shared" si="5"/>
        <v>OFVP</v>
      </c>
      <c r="B1481" s="1" t="s">
        <v>316</v>
      </c>
      <c r="D1481" s="1">
        <v>3422</v>
      </c>
      <c r="E1481" s="1" t="s">
        <v>1496</v>
      </c>
      <c r="G1481" s="38"/>
      <c r="H1481" s="39">
        <v>575000</v>
      </c>
      <c r="I1481" s="1">
        <v>2026</v>
      </c>
      <c r="J1481" s="1" t="s">
        <v>119</v>
      </c>
      <c r="K1481" s="1" t="s">
        <v>120</v>
      </c>
      <c r="L1481" s="1" t="s">
        <v>120</v>
      </c>
      <c r="M1481" s="1">
        <f>IF(ISNUMBER(MATCH(E1481,_xlfn.VSTACK('VLookup Lists'!$E$2:$E$17,'VLookup Lists'!$H$2:$H$38,'VLookup Lists'!$J$2:$J$8),0)),1,0)</f>
        <v>0</v>
      </c>
      <c r="N1481" s="1">
        <f>IFERROR(IF(VLOOKUP($D1481,'VLookup Lists'!$B$11:$C$29,2,FALSE)="FLIP",1,0),"")</f>
        <v>0</v>
      </c>
      <c r="O1481" s="1" t="b">
        <f>ISNUMBER(MATCH($E1481,'VLookup Lists'!$E$2:$E$17,0))</f>
        <v>0</v>
      </c>
    </row>
    <row r="1482" spans="1:15" ht="15.75" customHeight="1" x14ac:dyDescent="0.2">
      <c r="A1482" s="1" t="str">
        <f t="shared" si="5"/>
        <v>OFVP</v>
      </c>
      <c r="B1482" s="1" t="s">
        <v>316</v>
      </c>
      <c r="D1482" s="1">
        <v>3422</v>
      </c>
      <c r="E1482" s="1" t="s">
        <v>319</v>
      </c>
      <c r="G1482" s="38"/>
      <c r="H1482" s="39">
        <v>575000</v>
      </c>
      <c r="I1482" s="1">
        <v>2026</v>
      </c>
      <c r="J1482" s="1" t="s">
        <v>119</v>
      </c>
      <c r="K1482" s="1" t="s">
        <v>122</v>
      </c>
      <c r="L1482" s="1" t="s">
        <v>123</v>
      </c>
      <c r="M1482" s="1">
        <f>IF(ISNUMBER(MATCH(E1482,_xlfn.VSTACK('VLookup Lists'!$E$2:$E$17,'VLookup Lists'!$H$2:$H$38,'VLookup Lists'!$J$2:$J$8),0)),1,0)</f>
        <v>0</v>
      </c>
      <c r="N1482" s="1">
        <f>IFERROR(IF(VLOOKUP($D1482,'VLookup Lists'!$B$11:$C$29,2,FALSE)="FLIP",1,0),"")</f>
        <v>0</v>
      </c>
      <c r="O1482" s="1" t="b">
        <f>ISNUMBER(MATCH($E1482,'VLookup Lists'!$E$2:$E$17,0))</f>
        <v>0</v>
      </c>
    </row>
    <row r="1483" spans="1:15" ht="15.75" customHeight="1" x14ac:dyDescent="0.2">
      <c r="A1483" s="1" t="str">
        <f t="shared" si="5"/>
        <v>OFVP</v>
      </c>
      <c r="B1483" s="1" t="s">
        <v>316</v>
      </c>
      <c r="D1483" s="1">
        <v>3422</v>
      </c>
      <c r="E1483" s="1" t="s">
        <v>320</v>
      </c>
      <c r="G1483" s="38"/>
      <c r="H1483" s="39">
        <v>575000</v>
      </c>
      <c r="I1483" s="1">
        <v>2026</v>
      </c>
      <c r="J1483" s="1" t="s">
        <v>119</v>
      </c>
      <c r="K1483" s="1" t="s">
        <v>150</v>
      </c>
      <c r="L1483" s="1" t="s">
        <v>151</v>
      </c>
      <c r="M1483" s="1">
        <f>IF(ISNUMBER(MATCH(E1483,_xlfn.VSTACK('VLookup Lists'!$E$2:$E$17,'VLookup Lists'!$H$2:$H$38,'VLookup Lists'!$J$2:$J$8),0)),1,0)</f>
        <v>0</v>
      </c>
      <c r="N1483" s="1">
        <f>IFERROR(IF(VLOOKUP($D1483,'VLookup Lists'!$B$11:$C$29,2,FALSE)="FLIP",1,0),"")</f>
        <v>0</v>
      </c>
      <c r="O1483" s="1" t="b">
        <f>ISNUMBER(MATCH($E1483,'VLookup Lists'!$E$2:$E$17,0))</f>
        <v>0</v>
      </c>
    </row>
    <row r="1484" spans="1:15" ht="15.75" customHeight="1" x14ac:dyDescent="0.2">
      <c r="A1484" s="1" t="str">
        <f t="shared" si="5"/>
        <v>OFVP</v>
      </c>
      <c r="B1484" s="1" t="s">
        <v>316</v>
      </c>
      <c r="D1484" s="1">
        <v>3422</v>
      </c>
      <c r="E1484" s="1" t="s">
        <v>276</v>
      </c>
      <c r="G1484" s="38"/>
      <c r="H1484" s="39">
        <v>575000</v>
      </c>
      <c r="I1484" s="1">
        <v>2026</v>
      </c>
      <c r="J1484" s="1" t="s">
        <v>93</v>
      </c>
      <c r="K1484" s="1" t="s">
        <v>94</v>
      </c>
      <c r="L1484" s="1" t="s">
        <v>27</v>
      </c>
      <c r="M1484" s="1">
        <f>IF(ISNUMBER(MATCH(E1484,_xlfn.VSTACK('VLookup Lists'!$E$2:$E$17,'VLookup Lists'!$H$2:$H$38,'VLookup Lists'!$J$2:$J$8),0)),1,0)</f>
        <v>0</v>
      </c>
      <c r="N1484" s="1">
        <f>IFERROR(IF(VLOOKUP($D1484,'VLookup Lists'!$B$11:$C$29,2,FALSE)="FLIP",1,0),"")</f>
        <v>0</v>
      </c>
      <c r="O1484" s="1" t="b">
        <f>ISNUMBER(MATCH($E1484,'VLookup Lists'!$E$2:$E$17,0))</f>
        <v>0</v>
      </c>
    </row>
    <row r="1485" spans="1:15" ht="15.75" customHeight="1" x14ac:dyDescent="0.2">
      <c r="A1485" s="1" t="str">
        <f t="shared" si="5"/>
        <v>OFVP</v>
      </c>
      <c r="B1485" s="1" t="s">
        <v>316</v>
      </c>
      <c r="D1485" s="1">
        <v>3422</v>
      </c>
      <c r="E1485" s="1" t="s">
        <v>276</v>
      </c>
      <c r="G1485" s="38"/>
      <c r="H1485" s="39">
        <v>575000</v>
      </c>
      <c r="I1485" s="1">
        <v>2026</v>
      </c>
      <c r="J1485" s="1" t="s">
        <v>93</v>
      </c>
      <c r="K1485" s="1" t="s">
        <v>94</v>
      </c>
      <c r="L1485" s="1" t="s">
        <v>33</v>
      </c>
      <c r="M1485" s="1">
        <f>IF(ISNUMBER(MATCH(E1485,_xlfn.VSTACK('VLookup Lists'!$E$2:$E$17,'VLookup Lists'!$H$2:$H$38,'VLookup Lists'!$J$2:$J$8),0)),1,0)</f>
        <v>0</v>
      </c>
      <c r="N1485" s="1">
        <f>IFERROR(IF(VLOOKUP($D1485,'VLookup Lists'!$B$11:$C$29,2,FALSE)="FLIP",1,0),"")</f>
        <v>0</v>
      </c>
      <c r="O1485" s="1" t="b">
        <f>ISNUMBER(MATCH($E1485,'VLookup Lists'!$E$2:$E$17,0))</f>
        <v>0</v>
      </c>
    </row>
    <row r="1486" spans="1:15" ht="15.75" customHeight="1" x14ac:dyDescent="0.2">
      <c r="A1486" s="1" t="str">
        <f t="shared" si="5"/>
        <v>OFVP</v>
      </c>
      <c r="B1486" s="1" t="s">
        <v>316</v>
      </c>
      <c r="D1486" s="1">
        <v>3422</v>
      </c>
      <c r="E1486" s="1" t="s">
        <v>106</v>
      </c>
      <c r="G1486" s="38"/>
      <c r="H1486" s="39">
        <v>517500</v>
      </c>
      <c r="I1486" s="1">
        <v>2026</v>
      </c>
      <c r="J1486" s="1" t="s">
        <v>93</v>
      </c>
      <c r="K1486" s="1" t="s">
        <v>94</v>
      </c>
      <c r="L1486" s="1" t="s">
        <v>52</v>
      </c>
      <c r="M1486" s="1">
        <f>IF(ISNUMBER(MATCH(E1486,_xlfn.VSTACK('VLookup Lists'!$E$2:$E$17,'VLookup Lists'!$H$2:$H$38,'VLookup Lists'!$J$2:$J$8),0)),1,0)</f>
        <v>1</v>
      </c>
      <c r="N1486" s="1">
        <f>IFERROR(IF(VLOOKUP($D1486,'VLookup Lists'!$B$11:$C$29,2,FALSE)="FLIP",1,0),"")</f>
        <v>0</v>
      </c>
      <c r="O1486" s="1" t="b">
        <f>ISNUMBER(MATCH($E1486,'VLookup Lists'!$E$2:$E$17,0))</f>
        <v>1</v>
      </c>
    </row>
    <row r="1487" spans="1:15" ht="15.75" customHeight="1" x14ac:dyDescent="0.2">
      <c r="A1487" s="1" t="str">
        <f t="shared" si="5"/>
        <v>OFVP</v>
      </c>
      <c r="B1487" s="1" t="s">
        <v>316</v>
      </c>
      <c r="D1487" s="1">
        <v>3422</v>
      </c>
      <c r="E1487" s="1" t="s">
        <v>107</v>
      </c>
      <c r="G1487" s="38"/>
      <c r="H1487" s="39">
        <v>575000</v>
      </c>
      <c r="I1487" s="1">
        <v>2026</v>
      </c>
      <c r="J1487" s="1" t="s">
        <v>93</v>
      </c>
      <c r="K1487" s="1" t="s">
        <v>94</v>
      </c>
      <c r="L1487" s="1" t="s">
        <v>28</v>
      </c>
      <c r="M1487" s="1">
        <f>IF(ISNUMBER(MATCH(E1487,_xlfn.VSTACK('VLookup Lists'!$E$2:$E$17,'VLookup Lists'!$H$2:$H$38,'VLookup Lists'!$J$2:$J$8),0)),1,0)</f>
        <v>1</v>
      </c>
      <c r="N1487" s="1">
        <f>IFERROR(IF(VLOOKUP($D1487,'VLookup Lists'!$B$11:$C$29,2,FALSE)="FLIP",1,0),"")</f>
        <v>0</v>
      </c>
      <c r="O1487" s="1" t="b">
        <f>ISNUMBER(MATCH($E1487,'VLookup Lists'!$E$2:$E$17,0))</f>
        <v>0</v>
      </c>
    </row>
    <row r="1488" spans="1:15" ht="15.75" customHeight="1" x14ac:dyDescent="0.2">
      <c r="A1488" s="1" t="str">
        <f t="shared" si="5"/>
        <v>OFVP</v>
      </c>
      <c r="B1488" s="1" t="s">
        <v>316</v>
      </c>
      <c r="D1488" s="1">
        <v>3422</v>
      </c>
      <c r="E1488" s="1" t="s">
        <v>107</v>
      </c>
      <c r="G1488" s="38"/>
      <c r="H1488" s="39">
        <v>492834</v>
      </c>
      <c r="I1488" s="1">
        <v>2026</v>
      </c>
      <c r="J1488" s="1" t="s">
        <v>93</v>
      </c>
      <c r="K1488" s="1" t="s">
        <v>94</v>
      </c>
      <c r="L1488" s="1" t="s">
        <v>37</v>
      </c>
      <c r="M1488" s="1">
        <f>IF(ISNUMBER(MATCH(E1488,_xlfn.VSTACK('VLookup Lists'!$E$2:$E$17,'VLookup Lists'!$H$2:$H$38,'VLookup Lists'!$J$2:$J$8),0)),1,0)</f>
        <v>1</v>
      </c>
      <c r="N1488" s="1">
        <f>IFERROR(IF(VLOOKUP($D1488,'VLookup Lists'!$B$11:$C$29,2,FALSE)="FLIP",1,0),"")</f>
        <v>0</v>
      </c>
      <c r="O1488" s="1" t="b">
        <f>ISNUMBER(MATCH($E1488,'VLookup Lists'!$E$2:$E$17,0))</f>
        <v>0</v>
      </c>
    </row>
    <row r="1489" spans="1:15" ht="15.75" customHeight="1" x14ac:dyDescent="0.2">
      <c r="A1489" s="1" t="str">
        <f t="shared" si="5"/>
        <v>OFVP</v>
      </c>
      <c r="B1489" s="1" t="s">
        <v>316</v>
      </c>
      <c r="D1489" s="1">
        <v>3422</v>
      </c>
      <c r="E1489" s="1" t="s">
        <v>321</v>
      </c>
      <c r="G1489" s="38"/>
      <c r="H1489" s="39">
        <v>575000</v>
      </c>
      <c r="I1489" s="1">
        <v>2026</v>
      </c>
      <c r="J1489" s="1" t="s">
        <v>93</v>
      </c>
      <c r="K1489" s="1" t="s">
        <v>94</v>
      </c>
      <c r="L1489" s="1" t="s">
        <v>100</v>
      </c>
      <c r="M1489" s="1">
        <f>IF(ISNUMBER(MATCH(E1489,_xlfn.VSTACK('VLookup Lists'!$E$2:$E$17,'VLookup Lists'!$H$2:$H$38,'VLookup Lists'!$J$2:$J$8),0)),1,0)</f>
        <v>0</v>
      </c>
      <c r="N1489" s="1">
        <f>IFERROR(IF(VLOOKUP($D1489,'VLookup Lists'!$B$11:$C$29,2,FALSE)="FLIP",1,0),"")</f>
        <v>0</v>
      </c>
      <c r="O1489" s="1" t="b">
        <f>ISNUMBER(MATCH($E1489,'VLookup Lists'!$E$2:$E$17,0))</f>
        <v>0</v>
      </c>
    </row>
    <row r="1490" spans="1:15" ht="15.75" customHeight="1" x14ac:dyDescent="0.2">
      <c r="A1490" s="1" t="str">
        <f t="shared" si="5"/>
        <v>OFVP</v>
      </c>
      <c r="B1490" s="1" t="s">
        <v>316</v>
      </c>
      <c r="D1490" s="1">
        <v>3422</v>
      </c>
      <c r="E1490" s="1" t="s">
        <v>1500</v>
      </c>
      <c r="G1490" s="38"/>
      <c r="H1490" s="39">
        <v>477980</v>
      </c>
      <c r="I1490" s="1">
        <v>2026</v>
      </c>
      <c r="J1490" s="1" t="s">
        <v>93</v>
      </c>
      <c r="K1490" s="1" t="s">
        <v>94</v>
      </c>
      <c r="L1490" s="1" t="s">
        <v>64</v>
      </c>
      <c r="M1490" s="1">
        <f>IF(ISNUMBER(MATCH(E1490,_xlfn.VSTACK('VLookup Lists'!$E$2:$E$17,'VLookup Lists'!$H$2:$H$38,'VLookup Lists'!$J$2:$J$8),0)),1,0)</f>
        <v>1</v>
      </c>
      <c r="N1490" s="1">
        <f>IFERROR(IF(VLOOKUP($D1490,'VLookup Lists'!$B$11:$C$29,2,FALSE)="FLIP",1,0),"")</f>
        <v>0</v>
      </c>
      <c r="O1490" s="1" t="b">
        <f>ISNUMBER(MATCH($E1490,'VLookup Lists'!$E$2:$E$17,0))</f>
        <v>1</v>
      </c>
    </row>
    <row r="1491" spans="1:15" ht="15.75" customHeight="1" x14ac:dyDescent="0.2">
      <c r="A1491" s="1" t="str">
        <f t="shared" si="5"/>
        <v>OFVP</v>
      </c>
      <c r="B1491" s="1" t="s">
        <v>316</v>
      </c>
      <c r="D1491" s="1">
        <v>3422</v>
      </c>
      <c r="E1491" s="1" t="s">
        <v>322</v>
      </c>
      <c r="G1491" s="38"/>
      <c r="H1491" s="39">
        <v>575000</v>
      </c>
      <c r="I1491" s="1">
        <v>2026</v>
      </c>
      <c r="J1491" s="1" t="s">
        <v>93</v>
      </c>
      <c r="K1491" s="1" t="s">
        <v>94</v>
      </c>
      <c r="L1491" s="1" t="s">
        <v>65</v>
      </c>
      <c r="M1491" s="1">
        <f>IF(ISNUMBER(MATCH(E1491,_xlfn.VSTACK('VLookup Lists'!$E$2:$E$17,'VLookup Lists'!$H$2:$H$38,'VLookup Lists'!$J$2:$J$8),0)),1,0)</f>
        <v>0</v>
      </c>
      <c r="N1491" s="1">
        <f>IFERROR(IF(VLOOKUP($D1491,'VLookup Lists'!$B$11:$C$29,2,FALSE)="FLIP",1,0),"")</f>
        <v>0</v>
      </c>
      <c r="O1491" s="1" t="b">
        <f>ISNUMBER(MATCH($E1491,'VLookup Lists'!$E$2:$E$17,0))</f>
        <v>0</v>
      </c>
    </row>
    <row r="1492" spans="1:15" ht="15.75" customHeight="1" x14ac:dyDescent="0.2">
      <c r="A1492" s="1" t="str">
        <f t="shared" si="5"/>
        <v>OFVP</v>
      </c>
      <c r="B1492" s="1" t="s">
        <v>316</v>
      </c>
      <c r="D1492" s="1">
        <v>3422</v>
      </c>
      <c r="E1492" s="1" t="s">
        <v>323</v>
      </c>
      <c r="G1492" s="38"/>
      <c r="H1492" s="39">
        <v>575000</v>
      </c>
      <c r="I1492" s="1">
        <v>2026</v>
      </c>
      <c r="J1492" s="1" t="s">
        <v>119</v>
      </c>
      <c r="K1492" s="1" t="s">
        <v>137</v>
      </c>
      <c r="L1492" s="1" t="s">
        <v>138</v>
      </c>
      <c r="M1492" s="1">
        <f>IF(ISNUMBER(MATCH(E1492,_xlfn.VSTACK('VLookup Lists'!$E$2:$E$17,'VLookup Lists'!$H$2:$H$38,'VLookup Lists'!$J$2:$J$8),0)),1,0)</f>
        <v>0</v>
      </c>
      <c r="N1492" s="1">
        <f>IFERROR(IF(VLOOKUP($D1492,'VLookup Lists'!$B$11:$C$29,2,FALSE)="FLIP",1,0),"")</f>
        <v>0</v>
      </c>
      <c r="O1492" s="1" t="b">
        <f>ISNUMBER(MATCH($E1492,'VLookup Lists'!$E$2:$E$17,0))</f>
        <v>0</v>
      </c>
    </row>
    <row r="1493" spans="1:15" ht="15.75" customHeight="1" x14ac:dyDescent="0.2">
      <c r="A1493" s="1" t="str">
        <f t="shared" si="5"/>
        <v>OFVP</v>
      </c>
      <c r="B1493" s="1" t="s">
        <v>316</v>
      </c>
      <c r="D1493" s="1">
        <v>3422</v>
      </c>
      <c r="E1493" s="1" t="s">
        <v>324</v>
      </c>
      <c r="G1493" s="38"/>
      <c r="H1493" s="39">
        <v>554748</v>
      </c>
      <c r="I1493" s="1">
        <v>2026</v>
      </c>
      <c r="J1493" s="1" t="s">
        <v>93</v>
      </c>
      <c r="K1493" s="1" t="s">
        <v>94</v>
      </c>
      <c r="L1493" s="1" t="s">
        <v>33</v>
      </c>
      <c r="M1493" s="1">
        <f>IF(ISNUMBER(MATCH(E1493,_xlfn.VSTACK('VLookup Lists'!$E$2:$E$17,'VLookup Lists'!$H$2:$H$38,'VLookup Lists'!$J$2:$J$8),0)),1,0)</f>
        <v>1</v>
      </c>
      <c r="N1493" s="1">
        <f>IFERROR(IF(VLOOKUP($D1493,'VLookup Lists'!$B$11:$C$29,2,FALSE)="FLIP",1,0),"")</f>
        <v>0</v>
      </c>
      <c r="O1493" s="1" t="b">
        <f>ISNUMBER(MATCH($E1493,'VLookup Lists'!$E$2:$E$17,0))</f>
        <v>1</v>
      </c>
    </row>
    <row r="1494" spans="1:15" ht="15.75" customHeight="1" x14ac:dyDescent="0.2">
      <c r="A1494" s="1" t="str">
        <f t="shared" si="5"/>
        <v>OFVP</v>
      </c>
      <c r="B1494" s="1" t="s">
        <v>316</v>
      </c>
      <c r="D1494" s="1">
        <v>3422</v>
      </c>
      <c r="E1494" s="1" t="s">
        <v>159</v>
      </c>
      <c r="G1494" s="38"/>
      <c r="H1494" s="39">
        <v>575000</v>
      </c>
      <c r="I1494" s="1">
        <v>2026</v>
      </c>
      <c r="J1494" s="1" t="s">
        <v>93</v>
      </c>
      <c r="K1494" s="1" t="s">
        <v>94</v>
      </c>
      <c r="L1494" s="1" t="s">
        <v>160</v>
      </c>
      <c r="M1494" s="1">
        <f>IF(ISNUMBER(MATCH(E1494,_xlfn.VSTACK('VLookup Lists'!$E$2:$E$17,'VLookup Lists'!$H$2:$H$38,'VLookup Lists'!$J$2:$J$8),0)),1,0)</f>
        <v>0</v>
      </c>
      <c r="N1494" s="1">
        <f>IFERROR(IF(VLOOKUP($D1494,'VLookup Lists'!$B$11:$C$29,2,FALSE)="FLIP",1,0),"")</f>
        <v>0</v>
      </c>
      <c r="O1494" s="1" t="b">
        <f>ISNUMBER(MATCH($E1494,'VLookup Lists'!$E$2:$E$17,0))</f>
        <v>0</v>
      </c>
    </row>
    <row r="1495" spans="1:15" ht="15.75" customHeight="1" x14ac:dyDescent="0.2">
      <c r="A1495" s="1" t="str">
        <f t="shared" si="5"/>
        <v>OFVP</v>
      </c>
      <c r="B1495" s="1" t="s">
        <v>316</v>
      </c>
      <c r="D1495" s="1">
        <v>3422</v>
      </c>
      <c r="E1495" s="1" t="s">
        <v>172</v>
      </c>
      <c r="G1495" s="38"/>
      <c r="H1495" s="39">
        <v>575000</v>
      </c>
      <c r="I1495" s="1">
        <v>2026</v>
      </c>
      <c r="J1495" s="1" t="s">
        <v>119</v>
      </c>
      <c r="K1495" s="1" t="s">
        <v>173</v>
      </c>
      <c r="L1495" s="1" t="s">
        <v>173</v>
      </c>
      <c r="M1495" s="1">
        <f>IF(ISNUMBER(MATCH(E1495,_xlfn.VSTACK('VLookup Lists'!$E$2:$E$17,'VLookup Lists'!$H$2:$H$38,'VLookup Lists'!$J$2:$J$8),0)),1,0)</f>
        <v>0</v>
      </c>
      <c r="N1495" s="1">
        <f>IFERROR(IF(VLOOKUP($D1495,'VLookup Lists'!$B$11:$C$29,2,FALSE)="FLIP",1,0),"")</f>
        <v>0</v>
      </c>
      <c r="O1495" s="1" t="b">
        <f>ISNUMBER(MATCH($E1495,'VLookup Lists'!$E$2:$E$17,0))</f>
        <v>0</v>
      </c>
    </row>
    <row r="1496" spans="1:15" ht="15.75" customHeight="1" x14ac:dyDescent="0.2">
      <c r="A1496" s="1" t="str">
        <f t="shared" si="5"/>
        <v>OFVP</v>
      </c>
      <c r="B1496" s="1" t="s">
        <v>316</v>
      </c>
      <c r="D1496" s="1">
        <v>3422</v>
      </c>
      <c r="E1496" s="1" t="s">
        <v>1502</v>
      </c>
      <c r="G1496" s="38"/>
      <c r="H1496" s="39">
        <v>500000</v>
      </c>
      <c r="I1496" s="1">
        <v>2026</v>
      </c>
      <c r="J1496" s="1" t="s">
        <v>93</v>
      </c>
      <c r="K1496" s="1" t="s">
        <v>94</v>
      </c>
      <c r="L1496" s="1" t="s">
        <v>31</v>
      </c>
      <c r="M1496" s="1">
        <f>IF(ISNUMBER(MATCH(E1496,_xlfn.VSTACK('VLookup Lists'!$E$2:$E$17,'VLookup Lists'!$H$2:$H$38,'VLookup Lists'!$J$2:$J$8),0)),1,0)</f>
        <v>0</v>
      </c>
      <c r="N1496" s="1">
        <f>IFERROR(IF(VLOOKUP($D1496,'VLookup Lists'!$B$11:$C$29,2,FALSE)="FLIP",1,0),"")</f>
        <v>0</v>
      </c>
      <c r="O1496" s="1" t="b">
        <f>ISNUMBER(MATCH($E1496,'VLookup Lists'!$E$2:$E$17,0))</f>
        <v>0</v>
      </c>
    </row>
    <row r="1497" spans="1:15" ht="15.75" customHeight="1" x14ac:dyDescent="0.2">
      <c r="A1497" s="1" t="str">
        <f t="shared" si="5"/>
        <v>OFVP</v>
      </c>
      <c r="B1497" s="1" t="s">
        <v>316</v>
      </c>
      <c r="D1497" s="1">
        <v>3422</v>
      </c>
      <c r="E1497" s="1" t="s">
        <v>325</v>
      </c>
      <c r="G1497" s="38"/>
      <c r="H1497" s="39">
        <v>573564</v>
      </c>
      <c r="I1497" s="1">
        <v>2026</v>
      </c>
      <c r="J1497" s="1" t="s">
        <v>93</v>
      </c>
      <c r="K1497" s="1" t="s">
        <v>94</v>
      </c>
      <c r="L1497" s="1" t="s">
        <v>39</v>
      </c>
      <c r="M1497" s="1">
        <f>IF(ISNUMBER(MATCH(E1497,_xlfn.VSTACK('VLookup Lists'!$E$2:$E$17,'VLookup Lists'!$H$2:$H$38,'VLookup Lists'!$J$2:$J$8),0)),1,0)</f>
        <v>0</v>
      </c>
      <c r="N1497" s="1">
        <f>IFERROR(IF(VLOOKUP($D1497,'VLookup Lists'!$B$11:$C$29,2,FALSE)="FLIP",1,0),"")</f>
        <v>0</v>
      </c>
      <c r="O1497" s="1" t="b">
        <f>ISNUMBER(MATCH($E1497,'VLookup Lists'!$E$2:$E$17,0))</f>
        <v>0</v>
      </c>
    </row>
    <row r="1498" spans="1:15" ht="15.75" customHeight="1" x14ac:dyDescent="0.2">
      <c r="A1498" s="1" t="str">
        <f t="shared" si="5"/>
        <v>OFVP</v>
      </c>
      <c r="B1498" s="1" t="s">
        <v>316</v>
      </c>
      <c r="D1498" s="1">
        <v>3422</v>
      </c>
      <c r="E1498" s="1" t="s">
        <v>373</v>
      </c>
      <c r="G1498" s="38"/>
      <c r="H1498" s="39">
        <v>575000</v>
      </c>
      <c r="I1498" s="1">
        <v>2026</v>
      </c>
      <c r="J1498" s="1" t="s">
        <v>93</v>
      </c>
      <c r="K1498" s="1" t="s">
        <v>94</v>
      </c>
      <c r="L1498" s="1" t="s">
        <v>55</v>
      </c>
      <c r="M1498" s="1">
        <f>IF(ISNUMBER(MATCH(E1498,_xlfn.VSTACK('VLookup Lists'!$E$2:$E$17,'VLookup Lists'!$H$2:$H$38,'VLookup Lists'!$J$2:$J$8),0)),1,0)</f>
        <v>0</v>
      </c>
      <c r="N1498" s="1">
        <f>IFERROR(IF(VLOOKUP($D1498,'VLookup Lists'!$B$11:$C$29,2,FALSE)="FLIP",1,0),"")</f>
        <v>0</v>
      </c>
      <c r="O1498" s="1" t="b">
        <f>ISNUMBER(MATCH($E1498,'VLookup Lists'!$E$2:$E$17,0))</f>
        <v>0</v>
      </c>
    </row>
    <row r="1499" spans="1:15" ht="15.75" customHeight="1" x14ac:dyDescent="0.2">
      <c r="A1499" s="1" t="str">
        <f t="shared" si="5"/>
        <v>OFVP</v>
      </c>
      <c r="B1499" s="1" t="s">
        <v>316</v>
      </c>
      <c r="D1499" s="1">
        <v>3422</v>
      </c>
      <c r="E1499" s="1" t="s">
        <v>326</v>
      </c>
      <c r="G1499" s="38"/>
      <c r="H1499" s="39">
        <v>517922</v>
      </c>
      <c r="I1499" s="1">
        <v>2026</v>
      </c>
      <c r="J1499" s="1" t="s">
        <v>93</v>
      </c>
      <c r="K1499" s="1" t="s">
        <v>94</v>
      </c>
      <c r="L1499" s="1" t="s">
        <v>37</v>
      </c>
      <c r="M1499" s="1">
        <f>IF(ISNUMBER(MATCH(E1499,_xlfn.VSTACK('VLookup Lists'!$E$2:$E$17,'VLookup Lists'!$H$2:$H$38,'VLookup Lists'!$J$2:$J$8),0)),1,0)</f>
        <v>0</v>
      </c>
      <c r="N1499" s="1">
        <f>IFERROR(IF(VLOOKUP($D1499,'VLookup Lists'!$B$11:$C$29,2,FALSE)="FLIP",1,0),"")</f>
        <v>0</v>
      </c>
      <c r="O1499" s="1" t="b">
        <f>ISNUMBER(MATCH($E1499,'VLookup Lists'!$E$2:$E$17,0))</f>
        <v>0</v>
      </c>
    </row>
    <row r="1500" spans="1:15" ht="15.75" customHeight="1" x14ac:dyDescent="0.2">
      <c r="A1500" s="1" t="str">
        <f t="shared" si="5"/>
        <v>OFVP</v>
      </c>
      <c r="B1500" s="1" t="s">
        <v>316</v>
      </c>
      <c r="D1500" s="1">
        <v>3422</v>
      </c>
      <c r="E1500" s="1" t="s">
        <v>327</v>
      </c>
      <c r="G1500" s="38"/>
      <c r="H1500" s="39">
        <v>570982</v>
      </c>
      <c r="I1500" s="1">
        <v>2026</v>
      </c>
      <c r="J1500" s="1" t="s">
        <v>119</v>
      </c>
      <c r="K1500" s="1" t="s">
        <v>94</v>
      </c>
      <c r="L1500" s="1" t="s">
        <v>185</v>
      </c>
      <c r="M1500" s="1">
        <f>IF(ISNUMBER(MATCH(E1500,_xlfn.VSTACK('VLookup Lists'!$E$2:$E$17,'VLookup Lists'!$H$2:$H$38,'VLookup Lists'!$J$2:$J$8),0)),1,0)</f>
        <v>0</v>
      </c>
      <c r="N1500" s="1">
        <f>IFERROR(IF(VLOOKUP($D1500,'VLookup Lists'!$B$11:$C$29,2,FALSE)="FLIP",1,0),"")</f>
        <v>0</v>
      </c>
      <c r="O1500" s="1" t="b">
        <f>ISNUMBER(MATCH($E1500,'VLookup Lists'!$E$2:$E$17,0))</f>
        <v>0</v>
      </c>
    </row>
    <row r="1501" spans="1:15" ht="15.75" customHeight="1" x14ac:dyDescent="0.2">
      <c r="A1501" s="1" t="str">
        <f t="shared" si="5"/>
        <v>OFVP</v>
      </c>
      <c r="B1501" s="1" t="s">
        <v>316</v>
      </c>
      <c r="D1501" s="1">
        <v>3422</v>
      </c>
      <c r="E1501" s="1" t="s">
        <v>327</v>
      </c>
      <c r="G1501" s="38"/>
      <c r="H1501" s="39">
        <v>570982</v>
      </c>
      <c r="I1501" s="1">
        <v>2026</v>
      </c>
      <c r="J1501" s="1" t="s">
        <v>93</v>
      </c>
      <c r="K1501" s="1" t="s">
        <v>94</v>
      </c>
      <c r="L1501" s="1" t="s">
        <v>55</v>
      </c>
      <c r="M1501" s="1">
        <f>IF(ISNUMBER(MATCH(E1501,_xlfn.VSTACK('VLookup Lists'!$E$2:$E$17,'VLookup Lists'!$H$2:$H$38,'VLookup Lists'!$J$2:$J$8),0)),1,0)</f>
        <v>0</v>
      </c>
      <c r="N1501" s="1">
        <f>IFERROR(IF(VLOOKUP($D1501,'VLookup Lists'!$B$11:$C$29,2,FALSE)="FLIP",1,0),"")</f>
        <v>0</v>
      </c>
      <c r="O1501" s="1" t="b">
        <f>ISNUMBER(MATCH($E1501,'VLookup Lists'!$E$2:$E$17,0))</f>
        <v>0</v>
      </c>
    </row>
    <row r="1502" spans="1:15" ht="15.75" customHeight="1" x14ac:dyDescent="0.2">
      <c r="A1502" s="1" t="str">
        <f t="shared" si="5"/>
        <v>OFVP</v>
      </c>
      <c r="B1502" s="1" t="s">
        <v>316</v>
      </c>
      <c r="D1502" s="1">
        <v>3422</v>
      </c>
      <c r="E1502" s="1" t="s">
        <v>327</v>
      </c>
      <c r="G1502" s="38"/>
      <c r="H1502" s="39">
        <v>570982</v>
      </c>
      <c r="I1502" s="1">
        <v>2026</v>
      </c>
      <c r="J1502" s="1" t="s">
        <v>93</v>
      </c>
      <c r="K1502" s="1" t="s">
        <v>94</v>
      </c>
      <c r="L1502" s="1" t="s">
        <v>38</v>
      </c>
      <c r="M1502" s="1">
        <f>IF(ISNUMBER(MATCH(E1502,_xlfn.VSTACK('VLookup Lists'!$E$2:$E$17,'VLookup Lists'!$H$2:$H$38,'VLookup Lists'!$J$2:$J$8),0)),1,0)</f>
        <v>0</v>
      </c>
      <c r="N1502" s="1">
        <f>IFERROR(IF(VLOOKUP($D1502,'VLookup Lists'!$B$11:$C$29,2,FALSE)="FLIP",1,0),"")</f>
        <v>0</v>
      </c>
      <c r="O1502" s="1" t="b">
        <f>ISNUMBER(MATCH($E1502,'VLookup Lists'!$E$2:$E$17,0))</f>
        <v>0</v>
      </c>
    </row>
    <row r="1503" spans="1:15" ht="15.75" customHeight="1" x14ac:dyDescent="0.2">
      <c r="A1503" s="1" t="str">
        <f t="shared" si="5"/>
        <v>OFVP</v>
      </c>
      <c r="B1503" s="1" t="s">
        <v>316</v>
      </c>
      <c r="D1503" s="1">
        <v>3422</v>
      </c>
      <c r="E1503" s="1" t="s">
        <v>110</v>
      </c>
      <c r="G1503" s="38"/>
      <c r="H1503" s="39">
        <v>575000</v>
      </c>
      <c r="I1503" s="1">
        <v>2026</v>
      </c>
      <c r="J1503" s="1" t="s">
        <v>93</v>
      </c>
      <c r="K1503" s="1" t="s">
        <v>94</v>
      </c>
      <c r="L1503" s="1" t="s">
        <v>28</v>
      </c>
      <c r="M1503" s="1">
        <f>IF(ISNUMBER(MATCH(E1503,_xlfn.VSTACK('VLookup Lists'!$E$2:$E$17,'VLookup Lists'!$H$2:$H$38,'VLookup Lists'!$J$2:$J$8),0)),1,0)</f>
        <v>1</v>
      </c>
      <c r="N1503" s="1">
        <f>IFERROR(IF(VLOOKUP($D1503,'VLookup Lists'!$B$11:$C$29,2,FALSE)="FLIP",1,0),"")</f>
        <v>0</v>
      </c>
      <c r="O1503" s="1" t="b">
        <f>ISNUMBER(MATCH($E1503,'VLookup Lists'!$E$2:$E$17,0))</f>
        <v>1</v>
      </c>
    </row>
    <row r="1504" spans="1:15" ht="15.75" customHeight="1" x14ac:dyDescent="0.2">
      <c r="A1504" s="1" t="str">
        <f t="shared" si="5"/>
        <v>OFVP</v>
      </c>
      <c r="B1504" s="1" t="s">
        <v>316</v>
      </c>
      <c r="D1504" s="1">
        <v>3422</v>
      </c>
      <c r="E1504" s="1" t="s">
        <v>110</v>
      </c>
      <c r="G1504" s="38"/>
      <c r="H1504" s="39">
        <v>575000</v>
      </c>
      <c r="I1504" s="1">
        <v>2026</v>
      </c>
      <c r="J1504" s="1" t="s">
        <v>93</v>
      </c>
      <c r="K1504" s="1" t="s">
        <v>94</v>
      </c>
      <c r="L1504" s="1" t="s">
        <v>32</v>
      </c>
      <c r="M1504" s="1">
        <f>IF(ISNUMBER(MATCH(E1504,_xlfn.VSTACK('VLookup Lists'!$E$2:$E$17,'VLookup Lists'!$H$2:$H$38,'VLookup Lists'!$J$2:$J$8),0)),1,0)</f>
        <v>1</v>
      </c>
      <c r="N1504" s="1">
        <f>IFERROR(IF(VLOOKUP($D1504,'VLookup Lists'!$B$11:$C$29,2,FALSE)="FLIP",1,0),"")</f>
        <v>0</v>
      </c>
      <c r="O1504" s="1" t="b">
        <f>ISNUMBER(MATCH($E1504,'VLookup Lists'!$E$2:$E$17,0))</f>
        <v>1</v>
      </c>
    </row>
    <row r="1505" spans="1:15" ht="15.75" customHeight="1" x14ac:dyDescent="0.2">
      <c r="A1505" s="1" t="str">
        <f t="shared" si="5"/>
        <v>OFVP</v>
      </c>
      <c r="B1505" s="1" t="s">
        <v>316</v>
      </c>
      <c r="D1505" s="1">
        <v>3422</v>
      </c>
      <c r="E1505" s="1" t="s">
        <v>110</v>
      </c>
      <c r="G1505" s="38"/>
      <c r="H1505" s="39">
        <v>575000</v>
      </c>
      <c r="I1505" s="1">
        <v>2026</v>
      </c>
      <c r="J1505" s="1" t="s">
        <v>93</v>
      </c>
      <c r="K1505" s="1" t="s">
        <v>94</v>
      </c>
      <c r="L1505" s="1" t="s">
        <v>37</v>
      </c>
      <c r="M1505" s="1">
        <f>IF(ISNUMBER(MATCH(E1505,_xlfn.VSTACK('VLookup Lists'!$E$2:$E$17,'VLookup Lists'!$H$2:$H$38,'VLookup Lists'!$J$2:$J$8),0)),1,0)</f>
        <v>1</v>
      </c>
      <c r="N1505" s="1">
        <f>IFERROR(IF(VLOOKUP($D1505,'VLookup Lists'!$B$11:$C$29,2,FALSE)="FLIP",1,0),"")</f>
        <v>0</v>
      </c>
      <c r="O1505" s="1" t="b">
        <f>ISNUMBER(MATCH($E1505,'VLookup Lists'!$E$2:$E$17,0))</f>
        <v>1</v>
      </c>
    </row>
    <row r="1506" spans="1:15" ht="15.75" customHeight="1" x14ac:dyDescent="0.2">
      <c r="A1506" s="1" t="str">
        <f t="shared" si="5"/>
        <v>OFVP</v>
      </c>
      <c r="B1506" s="1" t="s">
        <v>316</v>
      </c>
      <c r="D1506" s="1">
        <v>3422</v>
      </c>
      <c r="E1506" s="1" t="s">
        <v>328</v>
      </c>
      <c r="G1506" s="38"/>
      <c r="H1506" s="39">
        <v>575000</v>
      </c>
      <c r="I1506" s="1">
        <v>2026</v>
      </c>
      <c r="J1506" s="1" t="s">
        <v>119</v>
      </c>
      <c r="K1506" s="1" t="s">
        <v>171</v>
      </c>
      <c r="L1506" s="1" t="s">
        <v>171</v>
      </c>
      <c r="M1506" s="1">
        <f>IF(ISNUMBER(MATCH(E1506,_xlfn.VSTACK('VLookup Lists'!$E$2:$E$17,'VLookup Lists'!$H$2:$H$38,'VLookup Lists'!$J$2:$J$8),0)),1,0)</f>
        <v>0</v>
      </c>
      <c r="N1506" s="1">
        <f>IFERROR(IF(VLOOKUP($D1506,'VLookup Lists'!$B$11:$C$29,2,FALSE)="FLIP",1,0),"")</f>
        <v>0</v>
      </c>
      <c r="O1506" s="1" t="b">
        <f>ISNUMBER(MATCH($E1506,'VLookup Lists'!$E$2:$E$17,0))</f>
        <v>0</v>
      </c>
    </row>
    <row r="1507" spans="1:15" ht="15.75" customHeight="1" x14ac:dyDescent="0.2">
      <c r="A1507" s="1" t="str">
        <f t="shared" si="5"/>
        <v>OFVP</v>
      </c>
      <c r="B1507" s="1" t="s">
        <v>316</v>
      </c>
      <c r="D1507" s="1">
        <v>3422</v>
      </c>
      <c r="E1507" s="1" t="s">
        <v>329</v>
      </c>
      <c r="G1507" s="38"/>
      <c r="H1507" s="39">
        <v>574950</v>
      </c>
      <c r="I1507" s="1">
        <v>2026</v>
      </c>
      <c r="J1507" s="1" t="s">
        <v>93</v>
      </c>
      <c r="K1507" s="1" t="s">
        <v>94</v>
      </c>
      <c r="L1507" s="1" t="s">
        <v>50</v>
      </c>
      <c r="M1507" s="1">
        <f>IF(ISNUMBER(MATCH(E1507,_xlfn.VSTACK('VLookup Lists'!$E$2:$E$17,'VLookup Lists'!$H$2:$H$38,'VLookup Lists'!$J$2:$J$8),0)),1,0)</f>
        <v>0</v>
      </c>
      <c r="N1507" s="1">
        <f>IFERROR(IF(VLOOKUP($D1507,'VLookup Lists'!$B$11:$C$29,2,FALSE)="FLIP",1,0),"")</f>
        <v>0</v>
      </c>
      <c r="O1507" s="1" t="b">
        <f>ISNUMBER(MATCH($E1507,'VLookup Lists'!$E$2:$E$17,0))</f>
        <v>0</v>
      </c>
    </row>
    <row r="1508" spans="1:15" ht="15.75" customHeight="1" x14ac:dyDescent="0.2">
      <c r="A1508" s="1" t="str">
        <f t="shared" si="5"/>
        <v>OFVP</v>
      </c>
      <c r="B1508" s="1" t="s">
        <v>316</v>
      </c>
      <c r="D1508" s="1">
        <v>3422</v>
      </c>
      <c r="E1508" s="1" t="s">
        <v>330</v>
      </c>
      <c r="G1508" s="38"/>
      <c r="H1508" s="39">
        <v>575000</v>
      </c>
      <c r="I1508" s="1">
        <v>2026</v>
      </c>
      <c r="J1508" s="1" t="s">
        <v>119</v>
      </c>
      <c r="K1508" s="1" t="s">
        <v>148</v>
      </c>
      <c r="L1508" s="1" t="s">
        <v>149</v>
      </c>
      <c r="M1508" s="1">
        <f>IF(ISNUMBER(MATCH(E1508,_xlfn.VSTACK('VLookup Lists'!$E$2:$E$17,'VLookup Lists'!$H$2:$H$38,'VLookup Lists'!$J$2:$J$8),0)),1,0)</f>
        <v>0</v>
      </c>
      <c r="N1508" s="1">
        <f>IFERROR(IF(VLOOKUP($D1508,'VLookup Lists'!$B$11:$C$29,2,FALSE)="FLIP",1,0),"")</f>
        <v>0</v>
      </c>
      <c r="O1508" s="1" t="b">
        <f>ISNUMBER(MATCH($E1508,'VLookup Lists'!$E$2:$E$17,0))</f>
        <v>0</v>
      </c>
    </row>
    <row r="1509" spans="1:15" ht="15.75" customHeight="1" x14ac:dyDescent="0.2">
      <c r="A1509" s="1" t="str">
        <f t="shared" si="5"/>
        <v>OFVP</v>
      </c>
      <c r="B1509" s="1" t="s">
        <v>316</v>
      </c>
      <c r="D1509" s="1">
        <v>3422</v>
      </c>
      <c r="E1509" s="1" t="s">
        <v>296</v>
      </c>
      <c r="G1509" s="38"/>
      <c r="H1509" s="39">
        <v>575000</v>
      </c>
      <c r="I1509" s="1">
        <v>2026</v>
      </c>
      <c r="J1509" s="1" t="s">
        <v>93</v>
      </c>
      <c r="K1509" s="1" t="s">
        <v>94</v>
      </c>
      <c r="L1509" s="1" t="s">
        <v>27</v>
      </c>
      <c r="M1509" s="1">
        <f>IF(ISNUMBER(MATCH(E1509,_xlfn.VSTACK('VLookup Lists'!$E$2:$E$17,'VLookup Lists'!$H$2:$H$38,'VLookup Lists'!$J$2:$J$8),0)),1,0)</f>
        <v>0</v>
      </c>
      <c r="N1509" s="1">
        <f>IFERROR(IF(VLOOKUP($D1509,'VLookup Lists'!$B$11:$C$29,2,FALSE)="FLIP",1,0),"")</f>
        <v>0</v>
      </c>
      <c r="O1509" s="1" t="b">
        <f>ISNUMBER(MATCH($E1509,'VLookup Lists'!$E$2:$E$17,0))</f>
        <v>0</v>
      </c>
    </row>
    <row r="1510" spans="1:15" ht="15.75" customHeight="1" x14ac:dyDescent="0.2">
      <c r="A1510" s="1" t="str">
        <f t="shared" si="5"/>
        <v>OFVP</v>
      </c>
      <c r="B1510" s="1" t="s">
        <v>316</v>
      </c>
      <c r="D1510" s="1">
        <v>3422</v>
      </c>
      <c r="E1510" s="1" t="s">
        <v>298</v>
      </c>
      <c r="G1510" s="38"/>
      <c r="H1510" s="39">
        <v>575000</v>
      </c>
      <c r="I1510" s="1">
        <v>2026</v>
      </c>
      <c r="J1510" s="1" t="s">
        <v>93</v>
      </c>
      <c r="K1510" s="1" t="s">
        <v>94</v>
      </c>
      <c r="L1510" s="1" t="s">
        <v>50</v>
      </c>
      <c r="M1510" s="1">
        <f>IF(ISNUMBER(MATCH(E1510,_xlfn.VSTACK('VLookup Lists'!$E$2:$E$17,'VLookup Lists'!$H$2:$H$38,'VLookup Lists'!$J$2:$J$8),0)),1,0)</f>
        <v>0</v>
      </c>
      <c r="N1510" s="1">
        <f>IFERROR(IF(VLOOKUP($D1510,'VLookup Lists'!$B$11:$C$29,2,FALSE)="FLIP",1,0),"")</f>
        <v>0</v>
      </c>
      <c r="O1510" s="1" t="b">
        <f>ISNUMBER(MATCH($E1510,'VLookup Lists'!$E$2:$E$17,0))</f>
        <v>0</v>
      </c>
    </row>
    <row r="1511" spans="1:15" ht="15.75" customHeight="1" x14ac:dyDescent="0.2">
      <c r="A1511" s="1" t="str">
        <f t="shared" si="5"/>
        <v>OFVP</v>
      </c>
      <c r="B1511" s="1" t="s">
        <v>316</v>
      </c>
      <c r="D1511" s="1">
        <v>3422</v>
      </c>
      <c r="E1511" s="1" t="s">
        <v>300</v>
      </c>
      <c r="G1511" s="38"/>
      <c r="H1511" s="39">
        <v>574988</v>
      </c>
      <c r="I1511" s="1">
        <v>2026</v>
      </c>
      <c r="J1511" s="1" t="s">
        <v>93</v>
      </c>
      <c r="K1511" s="1" t="s">
        <v>94</v>
      </c>
      <c r="L1511" s="1" t="s">
        <v>38</v>
      </c>
      <c r="M1511" s="1">
        <f>IF(ISNUMBER(MATCH(E1511,_xlfn.VSTACK('VLookup Lists'!$E$2:$E$17,'VLookup Lists'!$H$2:$H$38,'VLookup Lists'!$J$2:$J$8),0)),1,0)</f>
        <v>0</v>
      </c>
      <c r="N1511" s="1">
        <f>IFERROR(IF(VLOOKUP($D1511,'VLookup Lists'!$B$11:$C$29,2,FALSE)="FLIP",1,0),"")</f>
        <v>0</v>
      </c>
      <c r="O1511" s="1" t="b">
        <f>ISNUMBER(MATCH($E1511,'VLookup Lists'!$E$2:$E$17,0))</f>
        <v>0</v>
      </c>
    </row>
    <row r="1512" spans="1:15" ht="15.75" customHeight="1" x14ac:dyDescent="0.2">
      <c r="A1512" s="1" t="str">
        <f t="shared" si="5"/>
        <v>OFVP</v>
      </c>
      <c r="B1512" s="1" t="s">
        <v>316</v>
      </c>
      <c r="D1512" s="1">
        <v>3422</v>
      </c>
      <c r="E1512" s="1" t="s">
        <v>215</v>
      </c>
      <c r="G1512" s="38"/>
      <c r="H1512" s="39">
        <v>575000</v>
      </c>
      <c r="I1512" s="1">
        <v>2026</v>
      </c>
      <c r="J1512" s="1" t="s">
        <v>119</v>
      </c>
      <c r="K1512" s="1" t="s">
        <v>129</v>
      </c>
      <c r="L1512" s="1" t="s">
        <v>130</v>
      </c>
      <c r="M1512" s="1">
        <f>IF(ISNUMBER(MATCH(E1512,_xlfn.VSTACK('VLookup Lists'!$E$2:$E$17,'VLookup Lists'!$H$2:$H$38,'VLookup Lists'!$J$2:$J$8),0)),1,0)</f>
        <v>0</v>
      </c>
      <c r="N1512" s="1">
        <f>IFERROR(IF(VLOOKUP($D1512,'VLookup Lists'!$B$11:$C$29,2,FALSE)="FLIP",1,0),"")</f>
        <v>0</v>
      </c>
      <c r="O1512" s="1" t="b">
        <f>ISNUMBER(MATCH($E1512,'VLookup Lists'!$E$2:$E$17,0))</f>
        <v>0</v>
      </c>
    </row>
    <row r="1513" spans="1:15" ht="15.75" customHeight="1" x14ac:dyDescent="0.2">
      <c r="A1513" s="1" t="str">
        <f t="shared" si="5"/>
        <v>OFVP</v>
      </c>
      <c r="B1513" s="1" t="s">
        <v>316</v>
      </c>
      <c r="D1513" s="1">
        <v>3422</v>
      </c>
      <c r="E1513" s="1" t="s">
        <v>711</v>
      </c>
      <c r="G1513" s="38"/>
      <c r="H1513" s="39">
        <v>575000</v>
      </c>
      <c r="I1513" s="1">
        <v>2026</v>
      </c>
      <c r="J1513" s="1" t="s">
        <v>93</v>
      </c>
      <c r="K1513" s="1" t="s">
        <v>94</v>
      </c>
      <c r="L1513" s="1" t="s">
        <v>50</v>
      </c>
      <c r="M1513" s="1">
        <f>IF(ISNUMBER(MATCH(E1513,_xlfn.VSTACK('VLookup Lists'!$E$2:$E$17,'VLookup Lists'!$H$2:$H$38,'VLookup Lists'!$J$2:$J$8),0)),1,0)</f>
        <v>0</v>
      </c>
      <c r="N1513" s="1">
        <f>IFERROR(IF(VLOOKUP($D1513,'VLookup Lists'!$B$11:$C$29,2,FALSE)="FLIP",1,0),"")</f>
        <v>0</v>
      </c>
      <c r="O1513" s="1" t="b">
        <f>ISNUMBER(MATCH($E1513,'VLookup Lists'!$E$2:$E$17,0))</f>
        <v>0</v>
      </c>
    </row>
    <row r="1514" spans="1:15" ht="15.75" customHeight="1" x14ac:dyDescent="0.2">
      <c r="A1514" s="1" t="str">
        <f t="shared" si="5"/>
        <v>OFVP</v>
      </c>
      <c r="B1514" s="1" t="s">
        <v>316</v>
      </c>
      <c r="D1514" s="1">
        <v>3422</v>
      </c>
      <c r="E1514" s="1" t="s">
        <v>111</v>
      </c>
      <c r="G1514" s="38"/>
      <c r="H1514" s="39">
        <v>575000</v>
      </c>
      <c r="I1514" s="1">
        <v>2026</v>
      </c>
      <c r="J1514" s="1" t="s">
        <v>93</v>
      </c>
      <c r="K1514" s="1" t="s">
        <v>94</v>
      </c>
      <c r="L1514" s="1" t="s">
        <v>33</v>
      </c>
      <c r="M1514" s="1">
        <f>IF(ISNUMBER(MATCH(E1514,_xlfn.VSTACK('VLookup Lists'!$E$2:$E$17,'VLookup Lists'!$H$2:$H$38,'VLookup Lists'!$J$2:$J$8),0)),1,0)</f>
        <v>1</v>
      </c>
      <c r="N1514" s="1">
        <f>IFERROR(IF(VLOOKUP($D1514,'VLookup Lists'!$B$11:$C$29,2,FALSE)="FLIP",1,0),"")</f>
        <v>0</v>
      </c>
      <c r="O1514" s="1" t="b">
        <f>ISNUMBER(MATCH($E1514,'VLookup Lists'!$E$2:$E$17,0))</f>
        <v>1</v>
      </c>
    </row>
    <row r="1515" spans="1:15" ht="15.75" customHeight="1" x14ac:dyDescent="0.2">
      <c r="A1515" s="1" t="str">
        <f t="shared" si="5"/>
        <v>OFVP</v>
      </c>
      <c r="B1515" s="1" t="s">
        <v>316</v>
      </c>
      <c r="D1515" s="1">
        <v>3422</v>
      </c>
      <c r="E1515" s="1" t="s">
        <v>331</v>
      </c>
      <c r="G1515" s="38"/>
      <c r="H1515" s="39">
        <v>489402</v>
      </c>
      <c r="I1515" s="1">
        <v>2026</v>
      </c>
      <c r="J1515" s="1" t="s">
        <v>119</v>
      </c>
      <c r="K1515" s="1" t="s">
        <v>184</v>
      </c>
      <c r="L1515" s="1" t="s">
        <v>132</v>
      </c>
      <c r="M1515" s="1">
        <f>IF(ISNUMBER(MATCH(E1515,_xlfn.VSTACK('VLookup Lists'!$E$2:$E$17,'VLookup Lists'!$H$2:$H$38,'VLookup Lists'!$J$2:$J$8),0)),1,0)</f>
        <v>0</v>
      </c>
      <c r="N1515" s="1">
        <f>IFERROR(IF(VLOOKUP($D1515,'VLookup Lists'!$B$11:$C$29,2,FALSE)="FLIP",1,0),"")</f>
        <v>0</v>
      </c>
      <c r="O1515" s="1" t="b">
        <f>ISNUMBER(MATCH($E1515,'VLookup Lists'!$E$2:$E$17,0))</f>
        <v>0</v>
      </c>
    </row>
    <row r="1516" spans="1:15" ht="15.75" customHeight="1" x14ac:dyDescent="0.2">
      <c r="A1516" s="1" t="str">
        <f t="shared" si="5"/>
        <v>OFVP</v>
      </c>
      <c r="B1516" s="1" t="s">
        <v>316</v>
      </c>
      <c r="D1516" s="1">
        <v>3422</v>
      </c>
      <c r="E1516" s="1" t="s">
        <v>112</v>
      </c>
      <c r="G1516" s="38"/>
      <c r="H1516" s="39">
        <v>575000</v>
      </c>
      <c r="I1516" s="1">
        <v>2026</v>
      </c>
      <c r="J1516" s="1" t="s">
        <v>93</v>
      </c>
      <c r="K1516" s="1" t="s">
        <v>94</v>
      </c>
      <c r="L1516" s="1" t="s">
        <v>70</v>
      </c>
      <c r="M1516" s="1">
        <f>IF(ISNUMBER(MATCH(E1516,_xlfn.VSTACK('VLookup Lists'!$E$2:$E$17,'VLookup Lists'!$H$2:$H$38,'VLookup Lists'!$J$2:$J$8),0)),1,0)</f>
        <v>1</v>
      </c>
      <c r="N1516" s="1">
        <f>IFERROR(IF(VLOOKUP($D1516,'VLookup Lists'!$B$11:$C$29,2,FALSE)="FLIP",1,0),"")</f>
        <v>0</v>
      </c>
      <c r="O1516" s="1" t="b">
        <f>ISNUMBER(MATCH($E1516,'VLookup Lists'!$E$2:$E$17,0))</f>
        <v>0</v>
      </c>
    </row>
    <row r="1517" spans="1:15" ht="15.75" customHeight="1" x14ac:dyDescent="0.2">
      <c r="A1517" s="1" t="str">
        <f t="shared" si="5"/>
        <v>OFVP</v>
      </c>
      <c r="B1517" s="1" t="s">
        <v>316</v>
      </c>
      <c r="D1517" s="1">
        <v>3422</v>
      </c>
      <c r="E1517" s="1" t="s">
        <v>306</v>
      </c>
      <c r="G1517" s="38"/>
      <c r="H1517" s="39">
        <v>575000</v>
      </c>
      <c r="I1517" s="1">
        <v>2026</v>
      </c>
      <c r="J1517" s="1" t="s">
        <v>119</v>
      </c>
      <c r="K1517" s="1" t="s">
        <v>94</v>
      </c>
      <c r="L1517" s="1" t="s">
        <v>187</v>
      </c>
      <c r="M1517" s="1">
        <f>IF(ISNUMBER(MATCH(E1517,_xlfn.VSTACK('VLookup Lists'!$E$2:$E$17,'VLookup Lists'!$H$2:$H$38,'VLookup Lists'!$J$2:$J$8),0)),1,0)</f>
        <v>0</v>
      </c>
      <c r="N1517" s="1">
        <f>IFERROR(IF(VLOOKUP($D1517,'VLookup Lists'!$B$11:$C$29,2,FALSE)="FLIP",1,0),"")</f>
        <v>0</v>
      </c>
      <c r="O1517" s="1" t="b">
        <f>ISNUMBER(MATCH($E1517,'VLookup Lists'!$E$2:$E$17,0))</f>
        <v>0</v>
      </c>
    </row>
    <row r="1518" spans="1:15" ht="15.75" customHeight="1" x14ac:dyDescent="0.2">
      <c r="A1518" s="1" t="str">
        <f t="shared" si="5"/>
        <v>OFVP</v>
      </c>
      <c r="B1518" s="1" t="s">
        <v>316</v>
      </c>
      <c r="D1518" s="1">
        <v>3422</v>
      </c>
      <c r="E1518" s="1" t="s">
        <v>114</v>
      </c>
      <c r="G1518" s="38"/>
      <c r="H1518" s="39">
        <v>575000</v>
      </c>
      <c r="I1518" s="1">
        <v>2026</v>
      </c>
      <c r="J1518" s="1" t="s">
        <v>93</v>
      </c>
      <c r="K1518" s="1" t="s">
        <v>94</v>
      </c>
      <c r="L1518" s="1" t="s">
        <v>29</v>
      </c>
      <c r="M1518" s="1">
        <f>IF(ISNUMBER(MATCH(E1518,_xlfn.VSTACK('VLookup Lists'!$E$2:$E$17,'VLookup Lists'!$H$2:$H$38,'VLookup Lists'!$J$2:$J$8),0)),1,0)</f>
        <v>1</v>
      </c>
      <c r="N1518" s="1">
        <f>IFERROR(IF(VLOOKUP($D1518,'VLookup Lists'!$B$11:$C$29,2,FALSE)="FLIP",1,0),"")</f>
        <v>0</v>
      </c>
      <c r="O1518" s="1" t="b">
        <f>ISNUMBER(MATCH($E1518,'VLookup Lists'!$E$2:$E$17,0))</f>
        <v>0</v>
      </c>
    </row>
    <row r="1519" spans="1:15" ht="15.75" customHeight="1" x14ac:dyDescent="0.2">
      <c r="A1519" s="1" t="str">
        <f t="shared" si="5"/>
        <v>OFVP</v>
      </c>
      <c r="B1519" s="1" t="s">
        <v>316</v>
      </c>
      <c r="D1519" s="1">
        <v>3422</v>
      </c>
      <c r="E1519" s="1" t="s">
        <v>114</v>
      </c>
      <c r="G1519" s="38"/>
      <c r="H1519" s="39">
        <v>575000</v>
      </c>
      <c r="I1519" s="1">
        <v>2026</v>
      </c>
      <c r="J1519" s="1" t="s">
        <v>93</v>
      </c>
      <c r="K1519" s="1" t="s">
        <v>94</v>
      </c>
      <c r="L1519" s="1" t="s">
        <v>59</v>
      </c>
      <c r="M1519" s="1">
        <f>IF(ISNUMBER(MATCH(E1519,_xlfn.VSTACK('VLookup Lists'!$E$2:$E$17,'VLookup Lists'!$H$2:$H$38,'VLookup Lists'!$J$2:$J$8),0)),1,0)</f>
        <v>1</v>
      </c>
      <c r="N1519" s="1">
        <f>IFERROR(IF(VLOOKUP($D1519,'VLookup Lists'!$B$11:$C$29,2,FALSE)="FLIP",1,0),"")</f>
        <v>0</v>
      </c>
      <c r="O1519" s="1" t="b">
        <f>ISNUMBER(MATCH($E1519,'VLookup Lists'!$E$2:$E$17,0))</f>
        <v>0</v>
      </c>
    </row>
    <row r="1520" spans="1:15" ht="15.75" customHeight="1" x14ac:dyDescent="0.2">
      <c r="A1520" s="1" t="str">
        <f t="shared" si="5"/>
        <v>OFVP</v>
      </c>
      <c r="B1520" s="1" t="s">
        <v>316</v>
      </c>
      <c r="D1520" s="1">
        <v>3422</v>
      </c>
      <c r="E1520" s="1" t="s">
        <v>224</v>
      </c>
      <c r="G1520" s="38"/>
      <c r="H1520" s="39">
        <v>573564</v>
      </c>
      <c r="I1520" s="1">
        <v>2026</v>
      </c>
      <c r="J1520" s="1" t="s">
        <v>93</v>
      </c>
      <c r="K1520" s="1" t="s">
        <v>94</v>
      </c>
      <c r="L1520" s="1" t="s">
        <v>70</v>
      </c>
      <c r="M1520" s="1">
        <f>IF(ISNUMBER(MATCH(E1520,_xlfn.VSTACK('VLookup Lists'!$E$2:$E$17,'VLookup Lists'!$H$2:$H$38,'VLookup Lists'!$J$2:$J$8),0)),1,0)</f>
        <v>0</v>
      </c>
      <c r="N1520" s="1">
        <f>IFERROR(IF(VLOOKUP($D1520,'VLookup Lists'!$B$11:$C$29,2,FALSE)="FLIP",1,0),"")</f>
        <v>0</v>
      </c>
      <c r="O1520" s="1" t="b">
        <f>ISNUMBER(MATCH($E1520,'VLookup Lists'!$E$2:$E$17,0))</f>
        <v>0</v>
      </c>
    </row>
    <row r="1521" spans="1:15" ht="15.75" customHeight="1" x14ac:dyDescent="0.2">
      <c r="A1521" s="1" t="str">
        <f t="shared" si="5"/>
        <v>OFVP</v>
      </c>
      <c r="B1521" s="1" t="s">
        <v>316</v>
      </c>
      <c r="D1521" s="1">
        <v>3422</v>
      </c>
      <c r="E1521" s="1" t="s">
        <v>332</v>
      </c>
      <c r="G1521" s="38"/>
      <c r="H1521" s="39">
        <v>555694</v>
      </c>
      <c r="I1521" s="1">
        <v>2026</v>
      </c>
      <c r="J1521" s="1" t="s">
        <v>93</v>
      </c>
      <c r="K1521" s="1" t="s">
        <v>94</v>
      </c>
      <c r="L1521" s="1" t="s">
        <v>27</v>
      </c>
      <c r="M1521" s="1">
        <f>IF(ISNUMBER(MATCH(E1521,_xlfn.VSTACK('VLookup Lists'!$E$2:$E$17,'VLookup Lists'!$H$2:$H$38,'VLookup Lists'!$J$2:$J$8),0)),1,0)</f>
        <v>0</v>
      </c>
      <c r="N1521" s="1">
        <f>IFERROR(IF(VLOOKUP($D1521,'VLookup Lists'!$B$11:$C$29,2,FALSE)="FLIP",1,0),"")</f>
        <v>0</v>
      </c>
      <c r="O1521" s="1" t="b">
        <f>ISNUMBER(MATCH($E1521,'VLookup Lists'!$E$2:$E$17,0))</f>
        <v>0</v>
      </c>
    </row>
    <row r="1522" spans="1:15" ht="15.75" customHeight="1" x14ac:dyDescent="0.2">
      <c r="A1522" s="1" t="str">
        <f t="shared" si="5"/>
        <v>OFVP</v>
      </c>
      <c r="B1522" s="1" t="s">
        <v>316</v>
      </c>
      <c r="D1522" s="1">
        <v>3422</v>
      </c>
      <c r="E1522" s="1" t="s">
        <v>225</v>
      </c>
      <c r="G1522" s="38"/>
      <c r="H1522" s="39">
        <v>575000</v>
      </c>
      <c r="I1522" s="1">
        <v>2026</v>
      </c>
      <c r="J1522" s="1" t="s">
        <v>93</v>
      </c>
      <c r="K1522" s="1" t="s">
        <v>94</v>
      </c>
      <c r="L1522" s="1" t="s">
        <v>55</v>
      </c>
      <c r="M1522" s="1">
        <f>IF(ISNUMBER(MATCH(E1522,_xlfn.VSTACK('VLookup Lists'!$E$2:$E$17,'VLookup Lists'!$H$2:$H$38,'VLookup Lists'!$J$2:$J$8),0)),1,0)</f>
        <v>0</v>
      </c>
      <c r="N1522" s="1">
        <f>IFERROR(IF(VLOOKUP($D1522,'VLookup Lists'!$B$11:$C$29,2,FALSE)="FLIP",1,0),"")</f>
        <v>0</v>
      </c>
      <c r="O1522" s="1" t="b">
        <f>ISNUMBER(MATCH($E1522,'VLookup Lists'!$E$2:$E$17,0))</f>
        <v>0</v>
      </c>
    </row>
    <row r="1523" spans="1:15" ht="15.75" customHeight="1" x14ac:dyDescent="0.2">
      <c r="A1523" s="1" t="str">
        <f t="shared" si="5"/>
        <v>OFVP</v>
      </c>
      <c r="B1523" s="1" t="s">
        <v>316</v>
      </c>
      <c r="D1523" s="1">
        <v>3422</v>
      </c>
      <c r="E1523" s="1" t="s">
        <v>333</v>
      </c>
      <c r="G1523" s="38"/>
      <c r="H1523" s="39">
        <v>575000</v>
      </c>
      <c r="I1523" s="1">
        <v>2026</v>
      </c>
      <c r="J1523" s="1" t="s">
        <v>119</v>
      </c>
      <c r="K1523" s="1" t="s">
        <v>94</v>
      </c>
      <c r="L1523" s="1" t="s">
        <v>134</v>
      </c>
      <c r="M1523" s="1">
        <f>IF(ISNUMBER(MATCH(E1523,_xlfn.VSTACK('VLookup Lists'!$E$2:$E$17,'VLookup Lists'!$H$2:$H$38,'VLookup Lists'!$J$2:$J$8),0)),1,0)</f>
        <v>0</v>
      </c>
      <c r="N1523" s="1">
        <f>IFERROR(IF(VLOOKUP($D1523,'VLookup Lists'!$B$11:$C$29,2,FALSE)="FLIP",1,0),"")</f>
        <v>0</v>
      </c>
      <c r="O1523" s="1" t="b">
        <f>ISNUMBER(MATCH($E1523,'VLookup Lists'!$E$2:$E$17,0))</f>
        <v>0</v>
      </c>
    </row>
    <row r="1524" spans="1:15" ht="15.75" customHeight="1" x14ac:dyDescent="0.2">
      <c r="A1524" s="1" t="str">
        <f t="shared" si="5"/>
        <v>OFVP</v>
      </c>
      <c r="B1524" s="1" t="s">
        <v>316</v>
      </c>
      <c r="D1524" s="1">
        <v>3422</v>
      </c>
      <c r="E1524" s="1" t="s">
        <v>333</v>
      </c>
      <c r="G1524" s="38"/>
      <c r="H1524" s="39">
        <v>575000</v>
      </c>
      <c r="I1524" s="1">
        <v>2026</v>
      </c>
      <c r="J1524" s="1" t="s">
        <v>119</v>
      </c>
      <c r="K1524" s="1" t="s">
        <v>94</v>
      </c>
      <c r="L1524" s="1" t="s">
        <v>127</v>
      </c>
      <c r="M1524" s="1">
        <f>IF(ISNUMBER(MATCH(E1524,_xlfn.VSTACK('VLookup Lists'!$E$2:$E$17,'VLookup Lists'!$H$2:$H$38,'VLookup Lists'!$J$2:$J$8),0)),1,0)</f>
        <v>0</v>
      </c>
      <c r="N1524" s="1">
        <f>IFERROR(IF(VLOOKUP($D1524,'VLookup Lists'!$B$11:$C$29,2,FALSE)="FLIP",1,0),"")</f>
        <v>0</v>
      </c>
      <c r="O1524" s="1" t="b">
        <f>ISNUMBER(MATCH($E1524,'VLookup Lists'!$E$2:$E$17,0))</f>
        <v>0</v>
      </c>
    </row>
    <row r="1525" spans="1:15" ht="15.75" customHeight="1" x14ac:dyDescent="0.2">
      <c r="A1525" s="1" t="str">
        <f t="shared" si="5"/>
        <v>OFVP</v>
      </c>
      <c r="B1525" s="1" t="s">
        <v>316</v>
      </c>
      <c r="D1525" s="1">
        <v>3422</v>
      </c>
      <c r="E1525" s="1" t="s">
        <v>333</v>
      </c>
      <c r="G1525" s="38"/>
      <c r="H1525" s="39">
        <v>575000</v>
      </c>
      <c r="I1525" s="1">
        <v>2026</v>
      </c>
      <c r="J1525" s="1" t="s">
        <v>93</v>
      </c>
      <c r="K1525" s="1" t="s">
        <v>94</v>
      </c>
      <c r="L1525" s="1" t="s">
        <v>160</v>
      </c>
      <c r="M1525" s="1">
        <f>IF(ISNUMBER(MATCH(E1525,_xlfn.VSTACK('VLookup Lists'!$E$2:$E$17,'VLookup Lists'!$H$2:$H$38,'VLookup Lists'!$J$2:$J$8),0)),1,0)</f>
        <v>0</v>
      </c>
      <c r="N1525" s="1">
        <f>IFERROR(IF(VLOOKUP($D1525,'VLookup Lists'!$B$11:$C$29,2,FALSE)="FLIP",1,0),"")</f>
        <v>0</v>
      </c>
      <c r="O1525" s="1" t="b">
        <f>ISNUMBER(MATCH($E1525,'VLookup Lists'!$E$2:$E$17,0))</f>
        <v>0</v>
      </c>
    </row>
    <row r="1526" spans="1:15" ht="15.75" customHeight="1" x14ac:dyDescent="0.2">
      <c r="A1526" s="1" t="str">
        <f t="shared" si="5"/>
        <v>OFVP</v>
      </c>
      <c r="B1526" s="1" t="s">
        <v>316</v>
      </c>
      <c r="D1526" s="1">
        <v>3422</v>
      </c>
      <c r="E1526" s="1" t="s">
        <v>334</v>
      </c>
      <c r="G1526" s="38"/>
      <c r="H1526" s="39">
        <v>575000</v>
      </c>
      <c r="I1526" s="1">
        <v>2026</v>
      </c>
      <c r="J1526" s="1" t="s">
        <v>93</v>
      </c>
      <c r="K1526" s="1" t="s">
        <v>94</v>
      </c>
      <c r="L1526" s="1" t="s">
        <v>27</v>
      </c>
      <c r="M1526" s="1">
        <f>IF(ISNUMBER(MATCH(E1526,_xlfn.VSTACK('VLookup Lists'!$E$2:$E$17,'VLookup Lists'!$H$2:$H$38,'VLookup Lists'!$J$2:$J$8),0)),1,0)</f>
        <v>0</v>
      </c>
      <c r="N1526" s="1">
        <f>IFERROR(IF(VLOOKUP($D1526,'VLookup Lists'!$B$11:$C$29,2,FALSE)="FLIP",1,0),"")</f>
        <v>0</v>
      </c>
      <c r="O1526" s="1" t="b">
        <f>ISNUMBER(MATCH($E1526,'VLookup Lists'!$E$2:$E$17,0))</f>
        <v>0</v>
      </c>
    </row>
    <row r="1527" spans="1:15" ht="15.75" customHeight="1" x14ac:dyDescent="0.2">
      <c r="A1527" s="1" t="str">
        <f t="shared" si="5"/>
        <v>OFVP</v>
      </c>
      <c r="B1527" s="1" t="s">
        <v>316</v>
      </c>
      <c r="D1527" s="1">
        <v>3422</v>
      </c>
      <c r="E1527" s="1" t="s">
        <v>226</v>
      </c>
      <c r="G1527" s="38"/>
      <c r="H1527" s="39">
        <v>497954</v>
      </c>
      <c r="I1527" s="1">
        <v>2026</v>
      </c>
      <c r="J1527" s="1" t="s">
        <v>93</v>
      </c>
      <c r="K1527" s="1" t="s">
        <v>94</v>
      </c>
      <c r="L1527" s="1" t="s">
        <v>51</v>
      </c>
      <c r="M1527" s="1">
        <f>IF(ISNUMBER(MATCH(E1527,_xlfn.VSTACK('VLookup Lists'!$E$2:$E$17,'VLookup Lists'!$H$2:$H$38,'VLookup Lists'!$J$2:$J$8),0)),1,0)</f>
        <v>1</v>
      </c>
      <c r="N1527" s="1">
        <f>IFERROR(IF(VLOOKUP($D1527,'VLookup Lists'!$B$11:$C$29,2,FALSE)="FLIP",1,0),"")</f>
        <v>0</v>
      </c>
      <c r="O1527" s="1" t="b">
        <f>ISNUMBER(MATCH($E1527,'VLookup Lists'!$E$2:$E$17,0))</f>
        <v>1</v>
      </c>
    </row>
    <row r="1528" spans="1:15" ht="15.75" customHeight="1" x14ac:dyDescent="0.2">
      <c r="A1528" s="1" t="str">
        <f t="shared" si="5"/>
        <v>OFVP</v>
      </c>
      <c r="B1528" s="1" t="s">
        <v>316</v>
      </c>
      <c r="D1528" s="1">
        <v>3422</v>
      </c>
      <c r="E1528" s="1" t="s">
        <v>335</v>
      </c>
      <c r="G1528" s="38"/>
      <c r="H1528" s="39">
        <v>554108</v>
      </c>
      <c r="I1528" s="1">
        <v>2026</v>
      </c>
      <c r="J1528" s="1" t="s">
        <v>93</v>
      </c>
      <c r="K1528" s="1" t="s">
        <v>94</v>
      </c>
      <c r="L1528" s="1" t="s">
        <v>53</v>
      </c>
      <c r="M1528" s="1">
        <f>IF(ISNUMBER(MATCH(E1528,_xlfn.VSTACK('VLookup Lists'!$E$2:$E$17,'VLookup Lists'!$H$2:$H$38,'VLookup Lists'!$J$2:$J$8),0)),1,0)</f>
        <v>0</v>
      </c>
      <c r="N1528" s="1">
        <f>IFERROR(IF(VLOOKUP($D1528,'VLookup Lists'!$B$11:$C$29,2,FALSE)="FLIP",1,0),"")</f>
        <v>0</v>
      </c>
      <c r="O1528" s="1" t="b">
        <f>ISNUMBER(MATCH($E1528,'VLookup Lists'!$E$2:$E$17,0))</f>
        <v>0</v>
      </c>
    </row>
    <row r="1529" spans="1:15" ht="15.75" customHeight="1" x14ac:dyDescent="0.2">
      <c r="A1529" s="1" t="str">
        <f t="shared" si="5"/>
        <v>OFVP</v>
      </c>
      <c r="B1529" s="1" t="s">
        <v>316</v>
      </c>
      <c r="D1529" s="1">
        <v>3422</v>
      </c>
      <c r="E1529" s="1" t="s">
        <v>335</v>
      </c>
      <c r="G1529" s="38"/>
      <c r="H1529" s="39">
        <v>554108</v>
      </c>
      <c r="I1529" s="1">
        <v>2026</v>
      </c>
      <c r="J1529" s="1" t="s">
        <v>93</v>
      </c>
      <c r="K1529" s="1" t="s">
        <v>94</v>
      </c>
      <c r="L1529" s="1" t="s">
        <v>64</v>
      </c>
      <c r="M1529" s="1">
        <f>IF(ISNUMBER(MATCH(E1529,_xlfn.VSTACK('VLookup Lists'!$E$2:$E$17,'VLookup Lists'!$H$2:$H$38,'VLookup Lists'!$J$2:$J$8),0)),1,0)</f>
        <v>0</v>
      </c>
      <c r="N1529" s="1">
        <f>IFERROR(IF(VLOOKUP($D1529,'VLookup Lists'!$B$11:$C$29,2,FALSE)="FLIP",1,0),"")</f>
        <v>0</v>
      </c>
      <c r="O1529" s="1" t="b">
        <f>ISNUMBER(MATCH($E1529,'VLookup Lists'!$E$2:$E$17,0))</f>
        <v>0</v>
      </c>
    </row>
    <row r="1530" spans="1:15" ht="15.75" customHeight="1" x14ac:dyDescent="0.2">
      <c r="A1530" s="1" t="str">
        <f t="shared" si="5"/>
        <v>OFVP</v>
      </c>
      <c r="B1530" s="1" t="s">
        <v>316</v>
      </c>
      <c r="D1530" s="1">
        <v>3422</v>
      </c>
      <c r="E1530" s="1" t="s">
        <v>335</v>
      </c>
      <c r="G1530" s="38"/>
      <c r="H1530" s="39">
        <v>554108</v>
      </c>
      <c r="I1530" s="1">
        <v>2026</v>
      </c>
      <c r="J1530" s="1" t="s">
        <v>93</v>
      </c>
      <c r="K1530" s="1" t="s">
        <v>94</v>
      </c>
      <c r="L1530" s="1" t="s">
        <v>63</v>
      </c>
      <c r="M1530" s="1">
        <f>IF(ISNUMBER(MATCH(E1530,_xlfn.VSTACK('VLookup Lists'!$E$2:$E$17,'VLookup Lists'!$H$2:$H$38,'VLookup Lists'!$J$2:$J$8),0)),1,0)</f>
        <v>0</v>
      </c>
      <c r="N1530" s="1">
        <f>IFERROR(IF(VLOOKUP($D1530,'VLookup Lists'!$B$11:$C$29,2,FALSE)="FLIP",1,0),"")</f>
        <v>0</v>
      </c>
      <c r="O1530" s="1" t="b">
        <f>ISNUMBER(MATCH($E1530,'VLookup Lists'!$E$2:$E$17,0))</f>
        <v>0</v>
      </c>
    </row>
    <row r="1531" spans="1:15" ht="15.75" customHeight="1" x14ac:dyDescent="0.2">
      <c r="A1531" s="1" t="str">
        <f t="shared" si="5"/>
        <v>OFVP</v>
      </c>
      <c r="B1531" s="1" t="s">
        <v>316</v>
      </c>
      <c r="D1531" s="1">
        <v>3422</v>
      </c>
      <c r="E1531" s="1" t="s">
        <v>336</v>
      </c>
      <c r="G1531" s="38"/>
      <c r="H1531" s="39">
        <v>575000</v>
      </c>
      <c r="I1531" s="1">
        <v>2026</v>
      </c>
      <c r="J1531" s="1" t="s">
        <v>119</v>
      </c>
      <c r="K1531" s="1" t="s">
        <v>237</v>
      </c>
      <c r="L1531" s="1" t="s">
        <v>238</v>
      </c>
      <c r="M1531" s="1">
        <f>IF(ISNUMBER(MATCH(E1531,_xlfn.VSTACK('VLookup Lists'!$E$2:$E$17,'VLookup Lists'!$H$2:$H$38,'VLookup Lists'!$J$2:$J$8),0)),1,0)</f>
        <v>0</v>
      </c>
      <c r="N1531" s="1">
        <f>IFERROR(IF(VLOOKUP($D1531,'VLookup Lists'!$B$11:$C$29,2,FALSE)="FLIP",1,0),"")</f>
        <v>0</v>
      </c>
      <c r="O1531" s="1" t="b">
        <f>ISNUMBER(MATCH($E1531,'VLookup Lists'!$E$2:$E$17,0))</f>
        <v>0</v>
      </c>
    </row>
    <row r="1532" spans="1:15" ht="15.75" customHeight="1" x14ac:dyDescent="0.2">
      <c r="A1532" s="1" t="str">
        <f t="shared" ref="A1532:A1786" si="6">IF(ISBLANK(E1532),"","OFVP")</f>
        <v>OFVP</v>
      </c>
      <c r="B1532" s="1" t="s">
        <v>316</v>
      </c>
      <c r="D1532" s="1">
        <v>3422</v>
      </c>
      <c r="E1532" s="1" t="s">
        <v>115</v>
      </c>
      <c r="G1532" s="38"/>
      <c r="H1532" s="39">
        <v>575000</v>
      </c>
      <c r="I1532" s="1">
        <v>2026</v>
      </c>
      <c r="J1532" s="1" t="s">
        <v>93</v>
      </c>
      <c r="K1532" s="1" t="s">
        <v>94</v>
      </c>
      <c r="L1532" s="1" t="s">
        <v>51</v>
      </c>
      <c r="M1532" s="1">
        <f>IF(ISNUMBER(MATCH(E1532,_xlfn.VSTACK('VLookup Lists'!$E$2:$E$17,'VLookup Lists'!$H$2:$H$38,'VLookup Lists'!$J$2:$J$8),0)),1,0)</f>
        <v>1</v>
      </c>
      <c r="N1532" s="1">
        <f>IFERROR(IF(VLOOKUP($D1532,'VLookup Lists'!$B$11:$C$29,2,FALSE)="FLIP",1,0),"")</f>
        <v>0</v>
      </c>
      <c r="O1532" s="1" t="b">
        <f>ISNUMBER(MATCH($E1532,'VLookup Lists'!$E$2:$E$17,0))</f>
        <v>0</v>
      </c>
    </row>
    <row r="1533" spans="1:15" ht="15.75" customHeight="1" x14ac:dyDescent="0.2">
      <c r="A1533" s="1" t="str">
        <f t="shared" si="6"/>
        <v>OFVP</v>
      </c>
      <c r="B1533" s="1" t="s">
        <v>316</v>
      </c>
      <c r="D1533" s="1">
        <v>3422</v>
      </c>
      <c r="E1533" s="1" t="s">
        <v>115</v>
      </c>
      <c r="G1533" s="38"/>
      <c r="H1533" s="39">
        <v>575000</v>
      </c>
      <c r="I1533" s="1">
        <v>2026</v>
      </c>
      <c r="J1533" s="1" t="s">
        <v>93</v>
      </c>
      <c r="K1533" s="1" t="s">
        <v>94</v>
      </c>
      <c r="L1533" s="1" t="s">
        <v>38</v>
      </c>
      <c r="M1533" s="1">
        <f>IF(ISNUMBER(MATCH(E1533,_xlfn.VSTACK('VLookup Lists'!$E$2:$E$17,'VLookup Lists'!$H$2:$H$38,'VLookup Lists'!$J$2:$J$8),0)),1,0)</f>
        <v>1</v>
      </c>
      <c r="N1533" s="1">
        <f>IFERROR(IF(VLOOKUP($D1533,'VLookup Lists'!$B$11:$C$29,2,FALSE)="FLIP",1,0),"")</f>
        <v>0</v>
      </c>
      <c r="O1533" s="1" t="b">
        <f>ISNUMBER(MATCH($E1533,'VLookup Lists'!$E$2:$E$17,0))</f>
        <v>0</v>
      </c>
    </row>
    <row r="1534" spans="1:15" ht="15.75" customHeight="1" x14ac:dyDescent="0.2">
      <c r="A1534" s="1" t="str">
        <f t="shared" si="6"/>
        <v>OFVP</v>
      </c>
      <c r="B1534" s="1" t="s">
        <v>316</v>
      </c>
      <c r="D1534" s="1">
        <v>3422</v>
      </c>
      <c r="E1534" s="1" t="s">
        <v>337</v>
      </c>
      <c r="G1534" s="38"/>
      <c r="H1534" s="39">
        <v>466726</v>
      </c>
      <c r="I1534" s="1">
        <v>2026</v>
      </c>
      <c r="J1534" s="1" t="s">
        <v>93</v>
      </c>
      <c r="K1534" s="1" t="s">
        <v>94</v>
      </c>
      <c r="L1534" s="1" t="s">
        <v>41</v>
      </c>
      <c r="M1534" s="1">
        <f>IF(ISNUMBER(MATCH(E1534,_xlfn.VSTACK('VLookup Lists'!$E$2:$E$17,'VLookup Lists'!$H$2:$H$38,'VLookup Lists'!$J$2:$J$8),0)),1,0)</f>
        <v>0</v>
      </c>
      <c r="N1534" s="1">
        <f>IFERROR(IF(VLOOKUP($D1534,'VLookup Lists'!$B$11:$C$29,2,FALSE)="FLIP",1,0),"")</f>
        <v>0</v>
      </c>
      <c r="O1534" s="1" t="b">
        <f>ISNUMBER(MATCH($E1534,'VLookup Lists'!$E$2:$E$17,0))</f>
        <v>0</v>
      </c>
    </row>
    <row r="1535" spans="1:15" ht="15.75" customHeight="1" x14ac:dyDescent="0.2">
      <c r="A1535" s="1" t="str">
        <f t="shared" si="6"/>
        <v>OFVP</v>
      </c>
      <c r="B1535" s="1" t="s">
        <v>316</v>
      </c>
      <c r="D1535" s="1">
        <v>3422</v>
      </c>
      <c r="E1535" s="1" t="s">
        <v>116</v>
      </c>
      <c r="G1535" s="38"/>
      <c r="H1535" s="39">
        <v>544384</v>
      </c>
      <c r="I1535" s="1">
        <v>2026</v>
      </c>
      <c r="J1535" s="1" t="s">
        <v>93</v>
      </c>
      <c r="K1535" s="1" t="s">
        <v>94</v>
      </c>
      <c r="L1535" s="1" t="s">
        <v>52</v>
      </c>
      <c r="M1535" s="1">
        <f>IF(ISNUMBER(MATCH(E1535,_xlfn.VSTACK('VLookup Lists'!$E$2:$E$17,'VLookup Lists'!$H$2:$H$38,'VLookup Lists'!$J$2:$J$8),0)),1,0)</f>
        <v>1</v>
      </c>
      <c r="N1535" s="1">
        <f>IFERROR(IF(VLOOKUP($D1535,'VLookup Lists'!$B$11:$C$29,2,FALSE)="FLIP",1,0),"")</f>
        <v>0</v>
      </c>
      <c r="O1535" s="1" t="b">
        <f>ISNUMBER(MATCH($E1535,'VLookup Lists'!$E$2:$E$17,0))</f>
        <v>1</v>
      </c>
    </row>
    <row r="1536" spans="1:15" ht="15.75" customHeight="1" x14ac:dyDescent="0.2">
      <c r="A1536" s="1" t="str">
        <f t="shared" si="6"/>
        <v>OFVP</v>
      </c>
      <c r="B1536" s="1" t="s">
        <v>316</v>
      </c>
      <c r="D1536" s="1">
        <v>3422</v>
      </c>
      <c r="E1536" s="1" t="s">
        <v>116</v>
      </c>
      <c r="G1536" s="38"/>
      <c r="H1536" s="39">
        <v>544384</v>
      </c>
      <c r="I1536" s="1">
        <v>2026</v>
      </c>
      <c r="J1536" s="1" t="s">
        <v>93</v>
      </c>
      <c r="K1536" s="1" t="s">
        <v>94</v>
      </c>
      <c r="L1536" s="1" t="s">
        <v>28</v>
      </c>
      <c r="M1536" s="1">
        <f>IF(ISNUMBER(MATCH(E1536,_xlfn.VSTACK('VLookup Lists'!$E$2:$E$17,'VLookup Lists'!$H$2:$H$38,'VLookup Lists'!$J$2:$J$8),0)),1,0)</f>
        <v>1</v>
      </c>
      <c r="N1536" s="1">
        <f>IFERROR(IF(VLOOKUP($D1536,'VLookup Lists'!$B$11:$C$29,2,FALSE)="FLIP",1,0),"")</f>
        <v>0</v>
      </c>
      <c r="O1536" s="1" t="b">
        <f>ISNUMBER(MATCH($E1536,'VLookup Lists'!$E$2:$E$17,0))</f>
        <v>1</v>
      </c>
    </row>
    <row r="1537" spans="1:15" ht="15.75" customHeight="1" x14ac:dyDescent="0.2">
      <c r="A1537" s="1" t="str">
        <f t="shared" si="6"/>
        <v>OFVP</v>
      </c>
      <c r="B1537" s="1" t="s">
        <v>316</v>
      </c>
      <c r="D1537" s="1">
        <v>3422</v>
      </c>
      <c r="E1537" s="1" t="s">
        <v>117</v>
      </c>
      <c r="G1537" s="38"/>
      <c r="H1537" s="39">
        <v>575000</v>
      </c>
      <c r="I1537" s="1">
        <v>2026</v>
      </c>
      <c r="J1537" s="1" t="s">
        <v>93</v>
      </c>
      <c r="K1537" s="1" t="s">
        <v>94</v>
      </c>
      <c r="L1537" s="1" t="s">
        <v>27</v>
      </c>
      <c r="M1537" s="1">
        <f>IF(ISNUMBER(MATCH(E1537,_xlfn.VSTACK('VLookup Lists'!$E$2:$E$17,'VLookup Lists'!$H$2:$H$38,'VLookup Lists'!$J$2:$J$8),0)),1,0)</f>
        <v>1</v>
      </c>
      <c r="N1537" s="1">
        <f>IFERROR(IF(VLOOKUP($D1537,'VLookup Lists'!$B$11:$C$29,2,FALSE)="FLIP",1,0),"")</f>
        <v>0</v>
      </c>
      <c r="O1537" s="1" t="b">
        <f>ISNUMBER(MATCH($E1537,'VLookup Lists'!$E$2:$E$17,0))</f>
        <v>1</v>
      </c>
    </row>
    <row r="1538" spans="1:15" ht="15.75" customHeight="1" x14ac:dyDescent="0.2">
      <c r="A1538" s="1" t="str">
        <f t="shared" si="6"/>
        <v>OFVP</v>
      </c>
      <c r="B1538" s="1" t="s">
        <v>316</v>
      </c>
      <c r="D1538" s="1">
        <v>3422</v>
      </c>
      <c r="E1538" s="1" t="s">
        <v>117</v>
      </c>
      <c r="G1538" s="38"/>
      <c r="H1538" s="39">
        <v>575000</v>
      </c>
      <c r="I1538" s="1">
        <v>2026</v>
      </c>
      <c r="J1538" s="1" t="s">
        <v>93</v>
      </c>
      <c r="K1538" s="1" t="s">
        <v>94</v>
      </c>
      <c r="L1538" s="1" t="s">
        <v>61</v>
      </c>
      <c r="M1538" s="1">
        <f>IF(ISNUMBER(MATCH(E1538,_xlfn.VSTACK('VLookup Lists'!$E$2:$E$17,'VLookup Lists'!$H$2:$H$38,'VLookup Lists'!$J$2:$J$8),0)),1,0)</f>
        <v>1</v>
      </c>
      <c r="N1538" s="1">
        <f>IFERROR(IF(VLOOKUP($D1538,'VLookup Lists'!$B$11:$C$29,2,FALSE)="FLIP",1,0),"")</f>
        <v>0</v>
      </c>
      <c r="O1538" s="1" t="b">
        <f>ISNUMBER(MATCH($E1538,'VLookup Lists'!$E$2:$E$17,0))</f>
        <v>1</v>
      </c>
    </row>
    <row r="1539" spans="1:15" ht="15.75" customHeight="1" x14ac:dyDescent="0.2">
      <c r="A1539" s="1" t="str">
        <f t="shared" si="6"/>
        <v>OFVP</v>
      </c>
      <c r="B1539" s="1" t="s">
        <v>316</v>
      </c>
      <c r="D1539" s="1">
        <v>3422</v>
      </c>
      <c r="E1539" s="1" t="s">
        <v>117</v>
      </c>
      <c r="G1539" s="38"/>
      <c r="H1539" s="39">
        <v>575000</v>
      </c>
      <c r="I1539" s="1">
        <v>2026</v>
      </c>
      <c r="J1539" s="1" t="s">
        <v>93</v>
      </c>
      <c r="K1539" s="1" t="s">
        <v>94</v>
      </c>
      <c r="L1539" s="1" t="s">
        <v>39</v>
      </c>
      <c r="M1539" s="1">
        <f>IF(ISNUMBER(MATCH(E1539,_xlfn.VSTACK('VLookup Lists'!$E$2:$E$17,'VLookup Lists'!$H$2:$H$38,'VLookup Lists'!$J$2:$J$8),0)),1,0)</f>
        <v>1</v>
      </c>
      <c r="N1539" s="1">
        <f>IFERROR(IF(VLOOKUP($D1539,'VLookup Lists'!$B$11:$C$29,2,FALSE)="FLIP",1,0),"")</f>
        <v>0</v>
      </c>
      <c r="O1539" s="1" t="b">
        <f>ISNUMBER(MATCH($E1539,'VLookup Lists'!$E$2:$E$17,0))</f>
        <v>1</v>
      </c>
    </row>
    <row r="1540" spans="1:15" ht="15.75" customHeight="1" x14ac:dyDescent="0.2">
      <c r="A1540" s="1" t="str">
        <f t="shared" si="6"/>
        <v>OFVP</v>
      </c>
      <c r="B1540" s="1" t="s">
        <v>316</v>
      </c>
      <c r="D1540" s="1">
        <v>3422</v>
      </c>
      <c r="E1540" s="1" t="s">
        <v>200</v>
      </c>
      <c r="G1540" s="38"/>
      <c r="H1540" s="39">
        <v>453996</v>
      </c>
      <c r="I1540" s="1">
        <v>2026</v>
      </c>
      <c r="J1540" s="1" t="s">
        <v>93</v>
      </c>
      <c r="K1540" s="1" t="s">
        <v>94</v>
      </c>
      <c r="L1540" s="1" t="s">
        <v>49</v>
      </c>
      <c r="M1540" s="1">
        <f>IF(ISNUMBER(MATCH(E1540,_xlfn.VSTACK('VLookup Lists'!$E$2:$E$17,'VLookup Lists'!$H$2:$H$38,'VLookup Lists'!$J$2:$J$8),0)),1,0)</f>
        <v>1</v>
      </c>
      <c r="N1540" s="1">
        <f>IFERROR(IF(VLOOKUP($D1540,'VLookup Lists'!$B$11:$C$29,2,FALSE)="FLIP",1,0),"")</f>
        <v>0</v>
      </c>
      <c r="O1540" s="1" t="b">
        <f>ISNUMBER(MATCH($E1540,'VLookup Lists'!$E$2:$E$17,0))</f>
        <v>0</v>
      </c>
    </row>
    <row r="1541" spans="1:15" ht="15.75" customHeight="1" x14ac:dyDescent="0.2">
      <c r="A1541" s="1" t="str">
        <f t="shared" si="6"/>
        <v>OFVP</v>
      </c>
      <c r="B1541" s="1" t="s">
        <v>316</v>
      </c>
      <c r="D1541" s="1">
        <v>3422</v>
      </c>
      <c r="E1541" s="1" t="s">
        <v>338</v>
      </c>
      <c r="G1541" s="38"/>
      <c r="H1541" s="39">
        <v>574476</v>
      </c>
      <c r="I1541" s="1">
        <v>2026</v>
      </c>
      <c r="J1541" s="1" t="s">
        <v>93</v>
      </c>
      <c r="K1541" s="1" t="s">
        <v>94</v>
      </c>
      <c r="L1541" s="1" t="s">
        <v>289</v>
      </c>
      <c r="M1541" s="1">
        <f>IF(ISNUMBER(MATCH(E1541,_xlfn.VSTACK('VLookup Lists'!$E$2:$E$17,'VLookup Lists'!$H$2:$H$38,'VLookup Lists'!$J$2:$J$8),0)),1,0)</f>
        <v>0</v>
      </c>
      <c r="N1541" s="1">
        <f>IFERROR(IF(VLOOKUP($D1541,'VLookup Lists'!$B$11:$C$29,2,FALSE)="FLIP",1,0),"")</f>
        <v>0</v>
      </c>
      <c r="O1541" s="1" t="b">
        <f>ISNUMBER(MATCH($E1541,'VLookup Lists'!$E$2:$E$17,0))</f>
        <v>0</v>
      </c>
    </row>
    <row r="1542" spans="1:15" ht="15.75" customHeight="1" x14ac:dyDescent="0.2">
      <c r="A1542" s="1" t="str">
        <f t="shared" si="6"/>
        <v>OFVP</v>
      </c>
      <c r="B1542" s="1" t="s">
        <v>316</v>
      </c>
      <c r="D1542" s="1">
        <v>3422</v>
      </c>
      <c r="E1542" s="1" t="s">
        <v>338</v>
      </c>
      <c r="G1542" s="38"/>
      <c r="H1542" s="39">
        <v>574476</v>
      </c>
      <c r="I1542" s="1">
        <v>2026</v>
      </c>
      <c r="J1542" s="1" t="s">
        <v>93</v>
      </c>
      <c r="K1542" s="1" t="s">
        <v>94</v>
      </c>
      <c r="L1542" s="1" t="s">
        <v>100</v>
      </c>
      <c r="M1542" s="1">
        <f>IF(ISNUMBER(MATCH(E1542,_xlfn.VSTACK('VLookup Lists'!$E$2:$E$17,'VLookup Lists'!$H$2:$H$38,'VLookup Lists'!$J$2:$J$8),0)),1,0)</f>
        <v>0</v>
      </c>
      <c r="N1542" s="1">
        <f>IFERROR(IF(VLOOKUP($D1542,'VLookup Lists'!$B$11:$C$29,2,FALSE)="FLIP",1,0),"")</f>
        <v>0</v>
      </c>
      <c r="O1542" s="1" t="b">
        <f>ISNUMBER(MATCH($E1542,'VLookup Lists'!$E$2:$E$17,0))</f>
        <v>0</v>
      </c>
    </row>
    <row r="1543" spans="1:15" ht="15.75" customHeight="1" x14ac:dyDescent="0.2">
      <c r="A1543" s="1" t="str">
        <f t="shared" si="6"/>
        <v>OFVP</v>
      </c>
      <c r="B1543" s="1" t="s">
        <v>316</v>
      </c>
      <c r="D1543" s="1">
        <v>3422</v>
      </c>
      <c r="E1543" s="1" t="s">
        <v>339</v>
      </c>
      <c r="G1543" s="38"/>
      <c r="H1543" s="39">
        <v>575000</v>
      </c>
      <c r="I1543" s="1">
        <v>2026</v>
      </c>
      <c r="J1543" s="1" t="s">
        <v>93</v>
      </c>
      <c r="K1543" s="1" t="s">
        <v>94</v>
      </c>
      <c r="L1543" s="1" t="s">
        <v>100</v>
      </c>
      <c r="M1543" s="1">
        <f>IF(ISNUMBER(MATCH(E1543,_xlfn.VSTACK('VLookup Lists'!$E$2:$E$17,'VLookup Lists'!$H$2:$H$38,'VLookup Lists'!$J$2:$J$8),0)),1,0)</f>
        <v>0</v>
      </c>
      <c r="N1543" s="1">
        <f>IFERROR(IF(VLOOKUP($D1543,'VLookup Lists'!$B$11:$C$29,2,FALSE)="FLIP",1,0),"")</f>
        <v>0</v>
      </c>
      <c r="O1543" s="1" t="b">
        <f>ISNUMBER(MATCH($E1543,'VLookup Lists'!$E$2:$E$17,0))</f>
        <v>0</v>
      </c>
    </row>
    <row r="1544" spans="1:15" ht="15.75" customHeight="1" x14ac:dyDescent="0.2">
      <c r="A1544" s="1" t="str">
        <f t="shared" si="6"/>
        <v>OFVP</v>
      </c>
      <c r="B1544" s="1" t="s">
        <v>316</v>
      </c>
      <c r="D1544" s="1">
        <v>3422</v>
      </c>
      <c r="E1544" s="1" t="s">
        <v>339</v>
      </c>
      <c r="G1544" s="38"/>
      <c r="H1544" s="39">
        <v>571130</v>
      </c>
      <c r="I1544" s="1">
        <v>2026</v>
      </c>
      <c r="J1544" s="1" t="s">
        <v>93</v>
      </c>
      <c r="K1544" s="1" t="s">
        <v>94</v>
      </c>
      <c r="L1544" s="1" t="s">
        <v>28</v>
      </c>
      <c r="M1544" s="1">
        <f>IF(ISNUMBER(MATCH(E1544,_xlfn.VSTACK('VLookup Lists'!$E$2:$E$17,'VLookup Lists'!$H$2:$H$38,'VLookup Lists'!$J$2:$J$8),0)),1,0)</f>
        <v>0</v>
      </c>
      <c r="N1544" s="1">
        <f>IFERROR(IF(VLOOKUP($D1544,'VLookup Lists'!$B$11:$C$29,2,FALSE)="FLIP",1,0),"")</f>
        <v>0</v>
      </c>
      <c r="O1544" s="1" t="b">
        <f>ISNUMBER(MATCH($E1544,'VLookup Lists'!$E$2:$E$17,0))</f>
        <v>0</v>
      </c>
    </row>
    <row r="1545" spans="1:15" ht="15.75" customHeight="1" x14ac:dyDescent="0.2">
      <c r="A1545" s="1" t="str">
        <f t="shared" si="6"/>
        <v>OFVP</v>
      </c>
      <c r="B1545" s="1" t="s">
        <v>316</v>
      </c>
      <c r="D1545" s="1">
        <v>3422</v>
      </c>
      <c r="E1545" s="1" t="s">
        <v>339</v>
      </c>
      <c r="G1545" s="38"/>
      <c r="H1545" s="39">
        <v>571130</v>
      </c>
      <c r="I1545" s="1">
        <v>2026</v>
      </c>
      <c r="J1545" s="1" t="s">
        <v>93</v>
      </c>
      <c r="K1545" s="1" t="s">
        <v>94</v>
      </c>
      <c r="L1545" s="1" t="s">
        <v>52</v>
      </c>
      <c r="M1545" s="1">
        <f>IF(ISNUMBER(MATCH(E1545,_xlfn.VSTACK('VLookup Lists'!$E$2:$E$17,'VLookup Lists'!$H$2:$H$38,'VLookup Lists'!$J$2:$J$8),0)),1,0)</f>
        <v>0</v>
      </c>
      <c r="N1545" s="1">
        <f>IFERROR(IF(VLOOKUP($D1545,'VLookup Lists'!$B$11:$C$29,2,FALSE)="FLIP",1,0),"")</f>
        <v>0</v>
      </c>
      <c r="O1545" s="1" t="b">
        <f>ISNUMBER(MATCH($E1545,'VLookup Lists'!$E$2:$E$17,0))</f>
        <v>0</v>
      </c>
    </row>
    <row r="1546" spans="1:15" ht="15.75" customHeight="1" x14ac:dyDescent="0.2">
      <c r="A1546" s="1" t="str">
        <f t="shared" si="6"/>
        <v>OFVP</v>
      </c>
      <c r="B1546" s="1" t="s">
        <v>316</v>
      </c>
      <c r="D1546" s="1">
        <v>3422</v>
      </c>
      <c r="E1546" s="1" t="s">
        <v>339</v>
      </c>
      <c r="G1546" s="38"/>
      <c r="H1546" s="39">
        <v>571130</v>
      </c>
      <c r="I1546" s="1">
        <v>2026</v>
      </c>
      <c r="J1546" s="1" t="s">
        <v>93</v>
      </c>
      <c r="K1546" s="1" t="s">
        <v>94</v>
      </c>
      <c r="L1546" s="1" t="s">
        <v>160</v>
      </c>
      <c r="M1546" s="1">
        <f>IF(ISNUMBER(MATCH(E1546,_xlfn.VSTACK('VLookup Lists'!$E$2:$E$17,'VLookup Lists'!$H$2:$H$38,'VLookup Lists'!$J$2:$J$8),0)),1,0)</f>
        <v>0</v>
      </c>
      <c r="N1546" s="1">
        <f>IFERROR(IF(VLOOKUP($D1546,'VLookup Lists'!$B$11:$C$29,2,FALSE)="FLIP",1,0),"")</f>
        <v>0</v>
      </c>
      <c r="O1546" s="1" t="b">
        <f>ISNUMBER(MATCH($E1546,'VLookup Lists'!$E$2:$E$17,0))</f>
        <v>0</v>
      </c>
    </row>
    <row r="1547" spans="1:15" ht="15.75" customHeight="1" x14ac:dyDescent="0.2">
      <c r="A1547" s="1" t="str">
        <f t="shared" si="6"/>
        <v>OFVP</v>
      </c>
      <c r="B1547" s="1" t="s">
        <v>316</v>
      </c>
      <c r="D1547" s="1">
        <v>3422</v>
      </c>
      <c r="E1547" s="1" t="s">
        <v>102</v>
      </c>
      <c r="G1547" s="38"/>
      <c r="H1547" s="39">
        <v>575000</v>
      </c>
      <c r="I1547" s="1">
        <v>2026</v>
      </c>
      <c r="J1547" s="1" t="s">
        <v>93</v>
      </c>
      <c r="K1547" s="1" t="s">
        <v>94</v>
      </c>
      <c r="L1547" s="1" t="s">
        <v>33</v>
      </c>
      <c r="M1547" s="1">
        <f>IF(ISNUMBER(MATCH(E1547,_xlfn.VSTACK('VLookup Lists'!$E$2:$E$17,'VLookup Lists'!$H$2:$H$38,'VLookup Lists'!$J$2:$J$8),0)),1,0)</f>
        <v>1</v>
      </c>
      <c r="N1547" s="1">
        <f>IFERROR(IF(VLOOKUP($D1547,'VLookup Lists'!$B$11:$C$29,2,FALSE)="FLIP",1,0),"")</f>
        <v>0</v>
      </c>
      <c r="O1547" s="1" t="b">
        <f>ISNUMBER(MATCH($E1547,'VLookup Lists'!$E$2:$E$17,0))</f>
        <v>0</v>
      </c>
    </row>
    <row r="1548" spans="1:15" ht="15.75" customHeight="1" x14ac:dyDescent="0.2">
      <c r="A1548" s="1" t="str">
        <f t="shared" si="6"/>
        <v>OFVP</v>
      </c>
      <c r="B1548" s="1" t="s">
        <v>316</v>
      </c>
      <c r="D1548" s="1">
        <v>3422</v>
      </c>
      <c r="E1548" s="1" t="s">
        <v>340</v>
      </c>
      <c r="G1548" s="38"/>
      <c r="H1548" s="39">
        <v>575000</v>
      </c>
      <c r="I1548" s="1">
        <v>2026</v>
      </c>
      <c r="J1548" s="1" t="s">
        <v>93</v>
      </c>
      <c r="K1548" s="1" t="s">
        <v>94</v>
      </c>
      <c r="L1548" s="1" t="s">
        <v>39</v>
      </c>
      <c r="M1548" s="1">
        <f>IF(ISNUMBER(MATCH(E1548,_xlfn.VSTACK('VLookup Lists'!$E$2:$E$17,'VLookup Lists'!$H$2:$H$38,'VLookup Lists'!$J$2:$J$8),0)),1,0)</f>
        <v>0</v>
      </c>
      <c r="N1548" s="1">
        <f>IFERROR(IF(VLOOKUP($D1548,'VLookup Lists'!$B$11:$C$29,2,FALSE)="FLIP",1,0),"")</f>
        <v>0</v>
      </c>
      <c r="O1548" s="1" t="b">
        <f>ISNUMBER(MATCH($E1548,'VLookup Lists'!$E$2:$E$17,0))</f>
        <v>0</v>
      </c>
    </row>
    <row r="1549" spans="1:15" ht="15.75" customHeight="1" x14ac:dyDescent="0.2">
      <c r="A1549" s="1" t="str">
        <f t="shared" si="6"/>
        <v>OFVP</v>
      </c>
      <c r="B1549" s="1" t="s">
        <v>341</v>
      </c>
      <c r="D1549" s="1">
        <v>3484</v>
      </c>
      <c r="E1549" s="1" t="s">
        <v>92</v>
      </c>
      <c r="G1549" s="38"/>
      <c r="H1549" s="39">
        <v>188000</v>
      </c>
      <c r="I1549" s="1">
        <v>2026</v>
      </c>
      <c r="J1549" s="1" t="s">
        <v>93</v>
      </c>
      <c r="K1549" s="1" t="s">
        <v>94</v>
      </c>
      <c r="L1549" s="1" t="s">
        <v>53</v>
      </c>
      <c r="M1549" s="1">
        <f>IF(ISNUMBER(MATCH(E1549,_xlfn.VSTACK('VLookup Lists'!$E$2:$E$17,'VLookup Lists'!$H$2:$H$38,'VLookup Lists'!$J$2:$J$8),0)),1,0)</f>
        <v>1</v>
      </c>
      <c r="N1549" s="1">
        <f>IFERROR(IF(VLOOKUP($D1549,'VLookup Lists'!$B$11:$C$29,2,FALSE)="FLIP",1,0),"")</f>
        <v>0</v>
      </c>
      <c r="O1549" s="1" t="b">
        <f>ISNUMBER(MATCH($E1549,'VLookup Lists'!$E$2:$E$17,0))</f>
        <v>0</v>
      </c>
    </row>
    <row r="1550" spans="1:15" ht="15.75" customHeight="1" x14ac:dyDescent="0.2">
      <c r="A1550" s="1" t="str">
        <f t="shared" si="6"/>
        <v>OFVP</v>
      </c>
      <c r="B1550" s="1" t="s">
        <v>341</v>
      </c>
      <c r="D1550" s="1">
        <v>3484</v>
      </c>
      <c r="E1550" s="1" t="s">
        <v>92</v>
      </c>
      <c r="G1550" s="38"/>
      <c r="H1550" s="39">
        <v>188000</v>
      </c>
      <c r="I1550" s="1">
        <v>2026</v>
      </c>
      <c r="J1550" s="1" t="s">
        <v>93</v>
      </c>
      <c r="K1550" s="1" t="s">
        <v>94</v>
      </c>
      <c r="L1550" s="1" t="s">
        <v>55</v>
      </c>
      <c r="M1550" s="1">
        <f>IF(ISNUMBER(MATCH(E1550,_xlfn.VSTACK('VLookup Lists'!$E$2:$E$17,'VLookup Lists'!$H$2:$H$38,'VLookup Lists'!$J$2:$J$8),0)),1,0)</f>
        <v>1</v>
      </c>
      <c r="N1550" s="1">
        <f>IFERROR(IF(VLOOKUP($D1550,'VLookup Lists'!$B$11:$C$29,2,FALSE)="FLIP",1,0),"")</f>
        <v>0</v>
      </c>
      <c r="O1550" s="1" t="b">
        <f>ISNUMBER(MATCH($E1550,'VLookup Lists'!$E$2:$E$17,0))</f>
        <v>0</v>
      </c>
    </row>
    <row r="1551" spans="1:15" ht="15.75" customHeight="1" x14ac:dyDescent="0.2">
      <c r="A1551" s="1" t="str">
        <f t="shared" si="6"/>
        <v>OFVP</v>
      </c>
      <c r="B1551" s="1" t="s">
        <v>341</v>
      </c>
      <c r="D1551" s="1">
        <v>3484</v>
      </c>
      <c r="E1551" s="1" t="s">
        <v>92</v>
      </c>
      <c r="G1551" s="38"/>
      <c r="H1551" s="39">
        <v>258000</v>
      </c>
      <c r="I1551" s="1">
        <v>2026</v>
      </c>
      <c r="J1551" s="1" t="s">
        <v>93</v>
      </c>
      <c r="K1551" s="1" t="s">
        <v>94</v>
      </c>
      <c r="L1551" s="1" t="s">
        <v>42</v>
      </c>
      <c r="M1551" s="1">
        <f>IF(ISNUMBER(MATCH(E1551,_xlfn.VSTACK('VLookup Lists'!$E$2:$E$17,'VLookup Lists'!$H$2:$H$38,'VLookup Lists'!$J$2:$J$8),0)),1,0)</f>
        <v>1</v>
      </c>
      <c r="N1551" s="1">
        <f>IFERROR(IF(VLOOKUP($D1551,'VLookup Lists'!$B$11:$C$29,2,FALSE)="FLIP",1,0),"")</f>
        <v>0</v>
      </c>
      <c r="O1551" s="1" t="b">
        <f>ISNUMBER(MATCH($E1551,'VLookup Lists'!$E$2:$E$17,0))</f>
        <v>0</v>
      </c>
    </row>
    <row r="1552" spans="1:15" ht="15.75" customHeight="1" x14ac:dyDescent="0.2">
      <c r="A1552" s="1" t="str">
        <f t="shared" si="6"/>
        <v>OFVP</v>
      </c>
      <c r="B1552" s="1" t="s">
        <v>341</v>
      </c>
      <c r="D1552" s="1">
        <v>3484</v>
      </c>
      <c r="E1552" s="1" t="s">
        <v>276</v>
      </c>
      <c r="G1552" s="38"/>
      <c r="H1552" s="39">
        <v>187715</v>
      </c>
      <c r="I1552" s="1">
        <v>2026</v>
      </c>
      <c r="J1552" s="1" t="s">
        <v>93</v>
      </c>
      <c r="K1552" s="1" t="s">
        <v>94</v>
      </c>
      <c r="L1552" s="1" t="s">
        <v>33</v>
      </c>
      <c r="M1552" s="1">
        <f>IF(ISNUMBER(MATCH(E1552,_xlfn.VSTACK('VLookup Lists'!$E$2:$E$17,'VLookup Lists'!$H$2:$H$38,'VLookup Lists'!$J$2:$J$8),0)),1,0)</f>
        <v>0</v>
      </c>
      <c r="N1552" s="1">
        <f>IFERROR(IF(VLOOKUP($D1552,'VLookup Lists'!$B$11:$C$29,2,FALSE)="FLIP",1,0),"")</f>
        <v>0</v>
      </c>
      <c r="O1552" s="1" t="b">
        <f>ISNUMBER(MATCH($E1552,'VLookup Lists'!$E$2:$E$17,0))</f>
        <v>0</v>
      </c>
    </row>
    <row r="1553" spans="1:15" ht="15.75" customHeight="1" x14ac:dyDescent="0.2">
      <c r="A1553" s="1" t="str">
        <f t="shared" si="6"/>
        <v>OFVP</v>
      </c>
      <c r="B1553" s="1" t="s">
        <v>341</v>
      </c>
      <c r="D1553" s="1">
        <v>3484</v>
      </c>
      <c r="E1553" s="1" t="s">
        <v>342</v>
      </c>
      <c r="G1553" s="38"/>
      <c r="H1553" s="39">
        <v>534000</v>
      </c>
      <c r="I1553" s="1">
        <v>2026</v>
      </c>
      <c r="J1553" s="1" t="s">
        <v>93</v>
      </c>
      <c r="K1553" s="1" t="s">
        <v>94</v>
      </c>
      <c r="L1553" s="1" t="s">
        <v>289</v>
      </c>
      <c r="M1553" s="1">
        <f>IF(ISNUMBER(MATCH(E1553,_xlfn.VSTACK('VLookup Lists'!$E$2:$E$17,'VLookup Lists'!$H$2:$H$38,'VLookup Lists'!$J$2:$J$8),0)),1,0)</f>
        <v>0</v>
      </c>
      <c r="N1553" s="1">
        <f>IFERROR(IF(VLOOKUP($D1553,'VLookup Lists'!$B$11:$C$29,2,FALSE)="FLIP",1,0),"")</f>
        <v>0</v>
      </c>
      <c r="O1553" s="1" t="b">
        <f>ISNUMBER(MATCH($E1553,'VLookup Lists'!$E$2:$E$17,0))</f>
        <v>0</v>
      </c>
    </row>
    <row r="1554" spans="1:15" ht="15.75" customHeight="1" x14ac:dyDescent="0.2">
      <c r="A1554" s="1" t="str">
        <f t="shared" si="6"/>
        <v>OFVP</v>
      </c>
      <c r="B1554" s="1" t="s">
        <v>341</v>
      </c>
      <c r="D1554" s="1">
        <v>3484</v>
      </c>
      <c r="E1554" s="1" t="s">
        <v>342</v>
      </c>
      <c r="G1554" s="38"/>
      <c r="H1554" s="39">
        <v>188000</v>
      </c>
      <c r="I1554" s="1">
        <v>2026</v>
      </c>
      <c r="J1554" s="1" t="s">
        <v>93</v>
      </c>
      <c r="K1554" s="1" t="s">
        <v>94</v>
      </c>
      <c r="L1554" s="1" t="s">
        <v>49</v>
      </c>
      <c r="M1554" s="1">
        <f>IF(ISNUMBER(MATCH(E1554,_xlfn.VSTACK('VLookup Lists'!$E$2:$E$17,'VLookup Lists'!$H$2:$H$38,'VLookup Lists'!$J$2:$J$8),0)),1,0)</f>
        <v>0</v>
      </c>
      <c r="N1554" s="1">
        <f>IFERROR(IF(VLOOKUP($D1554,'VLookup Lists'!$B$11:$C$29,2,FALSE)="FLIP",1,0),"")</f>
        <v>0</v>
      </c>
      <c r="O1554" s="1" t="b">
        <f>ISNUMBER(MATCH($E1554,'VLookup Lists'!$E$2:$E$17,0))</f>
        <v>0</v>
      </c>
    </row>
    <row r="1555" spans="1:15" ht="15.75" customHeight="1" x14ac:dyDescent="0.2">
      <c r="A1555" s="1" t="str">
        <f t="shared" si="6"/>
        <v>OFVP</v>
      </c>
      <c r="B1555" s="1" t="s">
        <v>341</v>
      </c>
      <c r="D1555" s="1">
        <v>3484</v>
      </c>
      <c r="E1555" s="1" t="s">
        <v>106</v>
      </c>
      <c r="G1555" s="38"/>
      <c r="H1555" s="39">
        <v>448000</v>
      </c>
      <c r="I1555" s="1">
        <v>2026</v>
      </c>
      <c r="J1555" s="1" t="s">
        <v>93</v>
      </c>
      <c r="K1555" s="1" t="s">
        <v>94</v>
      </c>
      <c r="L1555" s="1" t="s">
        <v>37</v>
      </c>
      <c r="M1555" s="1">
        <f>IF(ISNUMBER(MATCH(E1555,_xlfn.VSTACK('VLookup Lists'!$E$2:$E$17,'VLookup Lists'!$H$2:$H$38,'VLookup Lists'!$J$2:$J$8),0)),1,0)</f>
        <v>1</v>
      </c>
      <c r="N1555" s="1">
        <f>IFERROR(IF(VLOOKUP($D1555,'VLookup Lists'!$B$11:$C$29,2,FALSE)="FLIP",1,0),"")</f>
        <v>0</v>
      </c>
      <c r="O1555" s="1" t="b">
        <f>ISNUMBER(MATCH($E1555,'VLookup Lists'!$E$2:$E$17,0))</f>
        <v>1</v>
      </c>
    </row>
    <row r="1556" spans="1:15" ht="15.75" customHeight="1" x14ac:dyDescent="0.2">
      <c r="A1556" s="1" t="str">
        <f t="shared" si="6"/>
        <v>OFVP</v>
      </c>
      <c r="B1556" s="1" t="s">
        <v>341</v>
      </c>
      <c r="D1556" s="1">
        <v>3484</v>
      </c>
      <c r="E1556" s="1" t="s">
        <v>107</v>
      </c>
      <c r="G1556" s="38"/>
      <c r="H1556" s="39">
        <v>188000</v>
      </c>
      <c r="I1556" s="1">
        <v>2026</v>
      </c>
      <c r="J1556" s="1" t="s">
        <v>93</v>
      </c>
      <c r="K1556" s="1" t="s">
        <v>94</v>
      </c>
      <c r="L1556" s="1" t="s">
        <v>29</v>
      </c>
      <c r="M1556" s="1">
        <f>IF(ISNUMBER(MATCH(E1556,_xlfn.VSTACK('VLookup Lists'!$E$2:$E$17,'VLookup Lists'!$H$2:$H$38,'VLookup Lists'!$J$2:$J$8),0)),1,0)</f>
        <v>1</v>
      </c>
      <c r="N1556" s="1">
        <f>IFERROR(IF(VLOOKUP($D1556,'VLookup Lists'!$B$11:$C$29,2,FALSE)="FLIP",1,0),"")</f>
        <v>0</v>
      </c>
      <c r="O1556" s="1" t="b">
        <f>ISNUMBER(MATCH($E1556,'VLookup Lists'!$E$2:$E$17,0))</f>
        <v>0</v>
      </c>
    </row>
    <row r="1557" spans="1:15" ht="15.75" customHeight="1" x14ac:dyDescent="0.2">
      <c r="A1557" s="1" t="str">
        <f t="shared" si="6"/>
        <v>OFVP</v>
      </c>
      <c r="B1557" s="1" t="s">
        <v>341</v>
      </c>
      <c r="D1557" s="1">
        <v>3484</v>
      </c>
      <c r="E1557" s="1" t="s">
        <v>262</v>
      </c>
      <c r="G1557" s="38"/>
      <c r="H1557" s="39">
        <v>278000</v>
      </c>
      <c r="I1557" s="1">
        <v>2026</v>
      </c>
      <c r="J1557" s="1" t="s">
        <v>119</v>
      </c>
      <c r="K1557" s="1" t="s">
        <v>140</v>
      </c>
      <c r="L1557" s="1" t="s">
        <v>141</v>
      </c>
      <c r="M1557" s="1">
        <f>IF(ISNUMBER(MATCH(E1557,_xlfn.VSTACK('VLookup Lists'!$E$2:$E$17,'VLookup Lists'!$H$2:$H$38,'VLookup Lists'!$J$2:$J$8),0)),1,0)</f>
        <v>0</v>
      </c>
      <c r="N1557" s="1">
        <f>IFERROR(IF(VLOOKUP($D1557,'VLookup Lists'!$B$11:$C$29,2,FALSE)="FLIP",1,0),"")</f>
        <v>0</v>
      </c>
      <c r="O1557" s="1" t="b">
        <f>ISNUMBER(MATCH($E1557,'VLookup Lists'!$E$2:$E$17,0))</f>
        <v>0</v>
      </c>
    </row>
    <row r="1558" spans="1:15" ht="15.75" customHeight="1" x14ac:dyDescent="0.2">
      <c r="A1558" s="1" t="str">
        <f t="shared" si="6"/>
        <v>OFVP</v>
      </c>
      <c r="B1558" s="1" t="s">
        <v>341</v>
      </c>
      <c r="D1558" s="1">
        <v>3484</v>
      </c>
      <c r="E1558" s="1" t="s">
        <v>210</v>
      </c>
      <c r="G1558" s="38"/>
      <c r="H1558" s="39">
        <v>188000</v>
      </c>
      <c r="I1558" s="1">
        <v>2026</v>
      </c>
      <c r="J1558" s="1" t="s">
        <v>119</v>
      </c>
      <c r="K1558" s="1" t="s">
        <v>171</v>
      </c>
      <c r="L1558" s="1" t="s">
        <v>171</v>
      </c>
      <c r="M1558" s="1">
        <f>IF(ISNUMBER(MATCH(E1558,_xlfn.VSTACK('VLookup Lists'!$E$2:$E$17,'VLookup Lists'!$H$2:$H$38,'VLookup Lists'!$J$2:$J$8),0)),1,0)</f>
        <v>0</v>
      </c>
      <c r="N1558" s="1">
        <f>IFERROR(IF(VLOOKUP($D1558,'VLookup Lists'!$B$11:$C$29,2,FALSE)="FLIP",1,0),"")</f>
        <v>0</v>
      </c>
      <c r="O1558" s="1" t="b">
        <f>ISNUMBER(MATCH($E1558,'VLookup Lists'!$E$2:$E$17,0))</f>
        <v>0</v>
      </c>
    </row>
    <row r="1559" spans="1:15" ht="15.75" customHeight="1" x14ac:dyDescent="0.2">
      <c r="A1559" s="1" t="str">
        <f t="shared" si="6"/>
        <v>OFVP</v>
      </c>
      <c r="B1559" s="1" t="s">
        <v>341</v>
      </c>
      <c r="D1559" s="1">
        <v>3484</v>
      </c>
      <c r="E1559" s="1" t="s">
        <v>343</v>
      </c>
      <c r="G1559" s="38"/>
      <c r="H1559" s="39">
        <v>406088</v>
      </c>
      <c r="I1559" s="1">
        <v>2026</v>
      </c>
      <c r="J1559" s="1" t="s">
        <v>119</v>
      </c>
      <c r="K1559" s="1" t="s">
        <v>150</v>
      </c>
      <c r="L1559" s="1" t="s">
        <v>151</v>
      </c>
      <c r="M1559" s="1">
        <f>IF(ISNUMBER(MATCH(E1559,_xlfn.VSTACK('VLookup Lists'!$E$2:$E$17,'VLookup Lists'!$H$2:$H$38,'VLookup Lists'!$J$2:$J$8),0)),1,0)</f>
        <v>0</v>
      </c>
      <c r="N1559" s="1">
        <f>IFERROR(IF(VLOOKUP($D1559,'VLookup Lists'!$B$11:$C$29,2,FALSE)="FLIP",1,0),"")</f>
        <v>0</v>
      </c>
      <c r="O1559" s="1" t="b">
        <f>ISNUMBER(MATCH($E1559,'VLookup Lists'!$E$2:$E$17,0))</f>
        <v>0</v>
      </c>
    </row>
    <row r="1560" spans="1:15" ht="15.75" customHeight="1" x14ac:dyDescent="0.2">
      <c r="A1560" s="1" t="str">
        <f t="shared" si="6"/>
        <v>OFVP</v>
      </c>
      <c r="B1560" s="1" t="s">
        <v>341</v>
      </c>
      <c r="D1560" s="1">
        <v>3484</v>
      </c>
      <c r="E1560" s="1" t="s">
        <v>109</v>
      </c>
      <c r="G1560" s="38"/>
      <c r="H1560" s="39">
        <v>188000</v>
      </c>
      <c r="I1560" s="1">
        <v>2026</v>
      </c>
      <c r="J1560" s="1" t="s">
        <v>93</v>
      </c>
      <c r="K1560" s="1" t="s">
        <v>94</v>
      </c>
      <c r="L1560" s="1" t="s">
        <v>160</v>
      </c>
      <c r="M1560" s="1">
        <f>IF(ISNUMBER(MATCH(E1560,_xlfn.VSTACK('VLookup Lists'!$E$2:$E$17,'VLookup Lists'!$H$2:$H$38,'VLookup Lists'!$J$2:$J$8),0)),1,0)</f>
        <v>0</v>
      </c>
      <c r="N1560" s="1">
        <f>IFERROR(IF(VLOOKUP($D1560,'VLookup Lists'!$B$11:$C$29,2,FALSE)="FLIP",1,0),"")</f>
        <v>0</v>
      </c>
      <c r="O1560" s="1" t="b">
        <f>ISNUMBER(MATCH($E1560,'VLookup Lists'!$E$2:$E$17,0))</f>
        <v>0</v>
      </c>
    </row>
    <row r="1561" spans="1:15" ht="15.75" customHeight="1" x14ac:dyDescent="0.2">
      <c r="A1561" s="1" t="str">
        <f t="shared" si="6"/>
        <v>OFVP</v>
      </c>
      <c r="B1561" s="1" t="s">
        <v>341</v>
      </c>
      <c r="D1561" s="1">
        <v>3484</v>
      </c>
      <c r="E1561" s="1" t="s">
        <v>344</v>
      </c>
      <c r="G1561" s="38"/>
      <c r="H1561" s="39">
        <v>188000</v>
      </c>
      <c r="I1561" s="1">
        <v>2026</v>
      </c>
      <c r="J1561" s="1" t="s">
        <v>119</v>
      </c>
      <c r="K1561" s="1" t="s">
        <v>94</v>
      </c>
      <c r="L1561" s="1" t="s">
        <v>185</v>
      </c>
      <c r="M1561" s="1">
        <f>IF(ISNUMBER(MATCH(E1561,_xlfn.VSTACK('VLookup Lists'!$E$2:$E$17,'VLookup Lists'!$H$2:$H$38,'VLookup Lists'!$J$2:$J$8),0)),1,0)</f>
        <v>0</v>
      </c>
      <c r="N1561" s="1">
        <f>IFERROR(IF(VLOOKUP($D1561,'VLookup Lists'!$B$11:$C$29,2,FALSE)="FLIP",1,0),"")</f>
        <v>0</v>
      </c>
      <c r="O1561" s="1" t="b">
        <f>ISNUMBER(MATCH($E1561,'VLookup Lists'!$E$2:$E$17,0))</f>
        <v>0</v>
      </c>
    </row>
    <row r="1562" spans="1:15" ht="15.75" customHeight="1" x14ac:dyDescent="0.2">
      <c r="A1562" s="1" t="str">
        <f t="shared" si="6"/>
        <v>OFVP</v>
      </c>
      <c r="B1562" s="1" t="s">
        <v>341</v>
      </c>
      <c r="D1562" s="1">
        <v>3484</v>
      </c>
      <c r="E1562" s="1" t="s">
        <v>175</v>
      </c>
      <c r="G1562" s="38"/>
      <c r="H1562" s="39">
        <v>664490</v>
      </c>
      <c r="I1562" s="1">
        <v>2026</v>
      </c>
      <c r="J1562" s="1" t="s">
        <v>119</v>
      </c>
      <c r="K1562" s="1" t="s">
        <v>129</v>
      </c>
      <c r="L1562" s="1" t="s">
        <v>130</v>
      </c>
      <c r="M1562" s="1">
        <f>IF(ISNUMBER(MATCH(E1562,_xlfn.VSTACK('VLookup Lists'!$E$2:$E$17,'VLookup Lists'!$H$2:$H$38,'VLookup Lists'!$J$2:$J$8),0)),1,0)</f>
        <v>0</v>
      </c>
      <c r="N1562" s="1">
        <f>IFERROR(IF(VLOOKUP($D1562,'VLookup Lists'!$B$11:$C$29,2,FALSE)="FLIP",1,0),"")</f>
        <v>0</v>
      </c>
      <c r="O1562" s="1" t="b">
        <f>ISNUMBER(MATCH($E1562,'VLookup Lists'!$E$2:$E$17,0))</f>
        <v>0</v>
      </c>
    </row>
    <row r="1563" spans="1:15" ht="15.75" customHeight="1" x14ac:dyDescent="0.2">
      <c r="A1563" s="1" t="str">
        <f t="shared" si="6"/>
        <v>OFVP</v>
      </c>
      <c r="B1563" s="1" t="s">
        <v>341</v>
      </c>
      <c r="D1563" s="1">
        <v>3484</v>
      </c>
      <c r="E1563" s="1" t="s">
        <v>211</v>
      </c>
      <c r="G1563" s="38"/>
      <c r="H1563" s="39">
        <v>121325</v>
      </c>
      <c r="I1563" s="1">
        <v>2026</v>
      </c>
      <c r="J1563" s="1" t="s">
        <v>119</v>
      </c>
      <c r="K1563" s="1" t="s">
        <v>122</v>
      </c>
      <c r="L1563" s="1" t="s">
        <v>123</v>
      </c>
      <c r="M1563" s="1">
        <f>IF(ISNUMBER(MATCH(E1563,_xlfn.VSTACK('VLookup Lists'!$E$2:$E$17,'VLookup Lists'!$H$2:$H$38,'VLookup Lists'!$J$2:$J$8),0)),1,0)</f>
        <v>0</v>
      </c>
      <c r="N1563" s="1">
        <f>IFERROR(IF(VLOOKUP($D1563,'VLookup Lists'!$B$11:$C$29,2,FALSE)="FLIP",1,0),"")</f>
        <v>0</v>
      </c>
      <c r="O1563" s="1" t="b">
        <f>ISNUMBER(MATCH($E1563,'VLookup Lists'!$E$2:$E$17,0))</f>
        <v>0</v>
      </c>
    </row>
    <row r="1564" spans="1:15" ht="15.75" customHeight="1" x14ac:dyDescent="0.2">
      <c r="A1564" s="1" t="str">
        <f t="shared" si="6"/>
        <v>OFVP</v>
      </c>
      <c r="B1564" s="1" t="s">
        <v>341</v>
      </c>
      <c r="D1564" s="1">
        <v>3484</v>
      </c>
      <c r="E1564" s="1" t="s">
        <v>330</v>
      </c>
      <c r="G1564" s="38"/>
      <c r="H1564" s="39">
        <v>188000</v>
      </c>
      <c r="I1564" s="1">
        <v>2026</v>
      </c>
      <c r="J1564" s="1" t="s">
        <v>119</v>
      </c>
      <c r="K1564" s="1" t="s">
        <v>148</v>
      </c>
      <c r="L1564" s="1" t="s">
        <v>149</v>
      </c>
      <c r="M1564" s="1">
        <f>IF(ISNUMBER(MATCH(E1564,_xlfn.VSTACK('VLookup Lists'!$E$2:$E$17,'VLookup Lists'!$H$2:$H$38,'VLookup Lists'!$J$2:$J$8),0)),1,0)</f>
        <v>0</v>
      </c>
      <c r="N1564" s="1">
        <f>IFERROR(IF(VLOOKUP($D1564,'VLookup Lists'!$B$11:$C$29,2,FALSE)="FLIP",1,0),"")</f>
        <v>0</v>
      </c>
      <c r="O1564" s="1" t="b">
        <f>ISNUMBER(MATCH($E1564,'VLookup Lists'!$E$2:$E$17,0))</f>
        <v>0</v>
      </c>
    </row>
    <row r="1565" spans="1:15" ht="15.75" customHeight="1" x14ac:dyDescent="0.2">
      <c r="A1565" s="1" t="str">
        <f t="shared" si="6"/>
        <v>OFVP</v>
      </c>
      <c r="B1565" s="1" t="s">
        <v>341</v>
      </c>
      <c r="D1565" s="1">
        <v>3484</v>
      </c>
      <c r="E1565" s="1" t="s">
        <v>1509</v>
      </c>
      <c r="G1565" s="38"/>
      <c r="H1565" s="39">
        <v>278000</v>
      </c>
      <c r="I1565" s="1">
        <v>2026</v>
      </c>
      <c r="J1565" s="1" t="s">
        <v>93</v>
      </c>
      <c r="K1565" s="1" t="s">
        <v>94</v>
      </c>
      <c r="L1565" s="1" t="s">
        <v>65</v>
      </c>
      <c r="M1565" s="1">
        <f>IF(ISNUMBER(MATCH(E1565,_xlfn.VSTACK('VLookup Lists'!$E$2:$E$17,'VLookup Lists'!$H$2:$H$38,'VLookup Lists'!$J$2:$J$8),0)),1,0)</f>
        <v>0</v>
      </c>
      <c r="N1565" s="1">
        <f>IFERROR(IF(VLOOKUP($D1565,'VLookup Lists'!$B$11:$C$29,2,FALSE)="FLIP",1,0),"")</f>
        <v>0</v>
      </c>
      <c r="O1565" s="1" t="b">
        <f>ISNUMBER(MATCH($E1565,'VLookup Lists'!$E$2:$E$17,0))</f>
        <v>0</v>
      </c>
    </row>
    <row r="1566" spans="1:15" ht="15.75" customHeight="1" x14ac:dyDescent="0.2">
      <c r="A1566" s="1" t="str">
        <f t="shared" si="6"/>
        <v>OFVP</v>
      </c>
      <c r="B1566" s="1" t="s">
        <v>341</v>
      </c>
      <c r="D1566" s="1">
        <v>3484</v>
      </c>
      <c r="E1566" s="1" t="s">
        <v>298</v>
      </c>
      <c r="G1566" s="38"/>
      <c r="H1566" s="39">
        <v>188000</v>
      </c>
      <c r="I1566" s="1">
        <v>2026</v>
      </c>
      <c r="J1566" s="1" t="s">
        <v>93</v>
      </c>
      <c r="K1566" s="1" t="s">
        <v>94</v>
      </c>
      <c r="L1566" s="1" t="s">
        <v>50</v>
      </c>
      <c r="M1566" s="1">
        <f>IF(ISNUMBER(MATCH(E1566,_xlfn.VSTACK('VLookup Lists'!$E$2:$E$17,'VLookup Lists'!$H$2:$H$38,'VLookup Lists'!$J$2:$J$8),0)),1,0)</f>
        <v>0</v>
      </c>
      <c r="N1566" s="1">
        <f>IFERROR(IF(VLOOKUP($D1566,'VLookup Lists'!$B$11:$C$29,2,FALSE)="FLIP",1,0),"")</f>
        <v>0</v>
      </c>
      <c r="O1566" s="1" t="b">
        <f>ISNUMBER(MATCH($E1566,'VLookup Lists'!$E$2:$E$17,0))</f>
        <v>0</v>
      </c>
    </row>
    <row r="1567" spans="1:15" ht="15.75" customHeight="1" x14ac:dyDescent="0.2">
      <c r="A1567" s="1" t="str">
        <f t="shared" si="6"/>
        <v>OFVP</v>
      </c>
      <c r="B1567" s="1" t="s">
        <v>341</v>
      </c>
      <c r="D1567" s="1">
        <v>3484</v>
      </c>
      <c r="E1567" s="1" t="s">
        <v>300</v>
      </c>
      <c r="G1567" s="38"/>
      <c r="H1567" s="39">
        <v>188000</v>
      </c>
      <c r="I1567" s="1">
        <v>2026</v>
      </c>
      <c r="J1567" s="1" t="s">
        <v>93</v>
      </c>
      <c r="K1567" s="1" t="s">
        <v>94</v>
      </c>
      <c r="L1567" s="1" t="s">
        <v>32</v>
      </c>
      <c r="M1567" s="1">
        <f>IF(ISNUMBER(MATCH(E1567,_xlfn.VSTACK('VLookup Lists'!$E$2:$E$17,'VLookup Lists'!$H$2:$H$38,'VLookup Lists'!$J$2:$J$8),0)),1,0)</f>
        <v>0</v>
      </c>
      <c r="N1567" s="1">
        <f>IFERROR(IF(VLOOKUP($D1567,'VLookup Lists'!$B$11:$C$29,2,FALSE)="FLIP",1,0),"")</f>
        <v>0</v>
      </c>
      <c r="O1567" s="1" t="b">
        <f>ISNUMBER(MATCH($E1567,'VLookup Lists'!$E$2:$E$17,0))</f>
        <v>0</v>
      </c>
    </row>
    <row r="1568" spans="1:15" ht="15.75" customHeight="1" x14ac:dyDescent="0.2">
      <c r="A1568" s="1" t="str">
        <f t="shared" si="6"/>
        <v>OFVP</v>
      </c>
      <c r="B1568" s="1" t="s">
        <v>341</v>
      </c>
      <c r="D1568" s="1">
        <v>3484</v>
      </c>
      <c r="E1568" s="1" t="s">
        <v>303</v>
      </c>
      <c r="G1568" s="38"/>
      <c r="H1568" s="39">
        <v>188000</v>
      </c>
      <c r="I1568" s="1">
        <v>2026</v>
      </c>
      <c r="J1568" s="1" t="s">
        <v>93</v>
      </c>
      <c r="K1568" s="1" t="s">
        <v>94</v>
      </c>
      <c r="L1568" s="1" t="s">
        <v>39</v>
      </c>
      <c r="M1568" s="1">
        <f>IF(ISNUMBER(MATCH(E1568,_xlfn.VSTACK('VLookup Lists'!$E$2:$E$17,'VLookup Lists'!$H$2:$H$38,'VLookup Lists'!$J$2:$J$8),0)),1,0)</f>
        <v>1</v>
      </c>
      <c r="N1568" s="1">
        <f>IFERROR(IF(VLOOKUP($D1568,'VLookup Lists'!$B$11:$C$29,2,FALSE)="FLIP",1,0),"")</f>
        <v>0</v>
      </c>
      <c r="O1568" s="1" t="b">
        <f>ISNUMBER(MATCH($E1568,'VLookup Lists'!$E$2:$E$17,0))</f>
        <v>0</v>
      </c>
    </row>
    <row r="1569" spans="1:15" ht="15.75" customHeight="1" x14ac:dyDescent="0.2">
      <c r="A1569" s="1" t="str">
        <f t="shared" si="6"/>
        <v>OFVP</v>
      </c>
      <c r="B1569" s="1" t="s">
        <v>341</v>
      </c>
      <c r="D1569" s="1">
        <v>3484</v>
      </c>
      <c r="E1569" s="1" t="s">
        <v>303</v>
      </c>
      <c r="G1569" s="38"/>
      <c r="H1569" s="39">
        <v>188000</v>
      </c>
      <c r="I1569" s="1">
        <v>2026</v>
      </c>
      <c r="J1569" s="1" t="s">
        <v>93</v>
      </c>
      <c r="K1569" s="1" t="s">
        <v>94</v>
      </c>
      <c r="L1569" s="1" t="s">
        <v>70</v>
      </c>
      <c r="M1569" s="1">
        <f>IF(ISNUMBER(MATCH(E1569,_xlfn.VSTACK('VLookup Lists'!$E$2:$E$17,'VLookup Lists'!$H$2:$H$38,'VLookup Lists'!$J$2:$J$8),0)),1,0)</f>
        <v>1</v>
      </c>
      <c r="N1569" s="1">
        <f>IFERROR(IF(VLOOKUP($D1569,'VLookup Lists'!$B$11:$C$29,2,FALSE)="FLIP",1,0),"")</f>
        <v>0</v>
      </c>
      <c r="O1569" s="1" t="b">
        <f>ISNUMBER(MATCH($E1569,'VLookup Lists'!$E$2:$E$17,0))</f>
        <v>0</v>
      </c>
    </row>
    <row r="1570" spans="1:15" ht="15.75" customHeight="1" x14ac:dyDescent="0.2">
      <c r="A1570" s="1" t="str">
        <f t="shared" si="6"/>
        <v>OFVP</v>
      </c>
      <c r="B1570" s="1" t="s">
        <v>341</v>
      </c>
      <c r="D1570" s="1">
        <v>3484</v>
      </c>
      <c r="E1570" s="1" t="s">
        <v>345</v>
      </c>
      <c r="G1570" s="38"/>
      <c r="H1570" s="39">
        <v>188000</v>
      </c>
      <c r="I1570" s="1">
        <v>2026</v>
      </c>
      <c r="J1570" s="1" t="s">
        <v>93</v>
      </c>
      <c r="K1570" s="1" t="s">
        <v>94</v>
      </c>
      <c r="L1570" s="1" t="s">
        <v>28</v>
      </c>
      <c r="M1570" s="1">
        <f>IF(ISNUMBER(MATCH(E1570,_xlfn.VSTACK('VLookup Lists'!$E$2:$E$17,'VLookup Lists'!$H$2:$H$38,'VLookup Lists'!$J$2:$J$8),0)),1,0)</f>
        <v>0</v>
      </c>
      <c r="N1570" s="1">
        <f>IFERROR(IF(VLOOKUP($D1570,'VLookup Lists'!$B$11:$C$29,2,FALSE)="FLIP",1,0),"")</f>
        <v>0</v>
      </c>
      <c r="O1570" s="1" t="b">
        <f>ISNUMBER(MATCH($E1570,'VLookup Lists'!$E$2:$E$17,0))</f>
        <v>0</v>
      </c>
    </row>
    <row r="1571" spans="1:15" ht="15.75" customHeight="1" x14ac:dyDescent="0.2">
      <c r="A1571" s="1" t="str">
        <f t="shared" si="6"/>
        <v>OFVP</v>
      </c>
      <c r="B1571" s="1" t="s">
        <v>341</v>
      </c>
      <c r="D1571" s="1">
        <v>3484</v>
      </c>
      <c r="E1571" s="1" t="s">
        <v>306</v>
      </c>
      <c r="G1571" s="38"/>
      <c r="H1571" s="39">
        <v>187996</v>
      </c>
      <c r="I1571" s="1">
        <v>2026</v>
      </c>
      <c r="J1571" s="1" t="s">
        <v>119</v>
      </c>
      <c r="K1571" s="1" t="s">
        <v>94</v>
      </c>
      <c r="L1571" s="1" t="s">
        <v>187</v>
      </c>
      <c r="M1571" s="1">
        <f>IF(ISNUMBER(MATCH(E1571,_xlfn.VSTACK('VLookup Lists'!$E$2:$E$17,'VLookup Lists'!$H$2:$H$38,'VLookup Lists'!$J$2:$J$8),0)),1,0)</f>
        <v>0</v>
      </c>
      <c r="N1571" s="1">
        <f>IFERROR(IF(VLOOKUP($D1571,'VLookup Lists'!$B$11:$C$29,2,FALSE)="FLIP",1,0),"")</f>
        <v>0</v>
      </c>
      <c r="O1571" s="1" t="b">
        <f>ISNUMBER(MATCH($E1571,'VLookup Lists'!$E$2:$E$17,0))</f>
        <v>0</v>
      </c>
    </row>
    <row r="1572" spans="1:15" ht="15.75" customHeight="1" x14ac:dyDescent="0.2">
      <c r="A1572" s="1" t="str">
        <f t="shared" si="6"/>
        <v>OFVP</v>
      </c>
      <c r="B1572" s="1" t="s">
        <v>341</v>
      </c>
      <c r="D1572" s="1">
        <v>3484</v>
      </c>
      <c r="E1572" s="1" t="s">
        <v>346</v>
      </c>
      <c r="G1572" s="38"/>
      <c r="H1572" s="39">
        <v>185752</v>
      </c>
      <c r="I1572" s="1">
        <v>2026</v>
      </c>
      <c r="J1572" s="1" t="s">
        <v>93</v>
      </c>
      <c r="K1572" s="1" t="s">
        <v>94</v>
      </c>
      <c r="L1572" s="1" t="s">
        <v>31</v>
      </c>
      <c r="M1572" s="1">
        <f>IF(ISNUMBER(MATCH(E1572,_xlfn.VSTACK('VLookup Lists'!$E$2:$E$17,'VLookup Lists'!$H$2:$H$38,'VLookup Lists'!$J$2:$J$8),0)),1,0)</f>
        <v>1</v>
      </c>
      <c r="N1572" s="1">
        <f>IFERROR(IF(VLOOKUP($D1572,'VLookup Lists'!$B$11:$C$29,2,FALSE)="FLIP",1,0),"")</f>
        <v>0</v>
      </c>
      <c r="O1572" s="1" t="b">
        <f>ISNUMBER(MATCH($E1572,'VLookup Lists'!$E$2:$E$17,0))</f>
        <v>1</v>
      </c>
    </row>
    <row r="1573" spans="1:15" ht="15.75" customHeight="1" x14ac:dyDescent="0.2">
      <c r="A1573" s="1" t="str">
        <f t="shared" si="6"/>
        <v>OFVP</v>
      </c>
      <c r="B1573" s="1" t="s">
        <v>341</v>
      </c>
      <c r="D1573" s="1">
        <v>3484</v>
      </c>
      <c r="E1573" s="1" t="s">
        <v>346</v>
      </c>
      <c r="G1573" s="38"/>
      <c r="H1573" s="39">
        <v>185287</v>
      </c>
      <c r="I1573" s="1">
        <v>2026</v>
      </c>
      <c r="J1573" s="1" t="s">
        <v>93</v>
      </c>
      <c r="K1573" s="1" t="s">
        <v>94</v>
      </c>
      <c r="L1573" s="1" t="s">
        <v>38</v>
      </c>
      <c r="M1573" s="1">
        <f>IF(ISNUMBER(MATCH(E1573,_xlfn.VSTACK('VLookup Lists'!$E$2:$E$17,'VLookup Lists'!$H$2:$H$38,'VLookup Lists'!$J$2:$J$8),0)),1,0)</f>
        <v>1</v>
      </c>
      <c r="N1573" s="1">
        <f>IFERROR(IF(VLOOKUP($D1573,'VLookup Lists'!$B$11:$C$29,2,FALSE)="FLIP",1,0),"")</f>
        <v>0</v>
      </c>
      <c r="O1573" s="1" t="b">
        <f>ISNUMBER(MATCH($E1573,'VLookup Lists'!$E$2:$E$17,0))</f>
        <v>1</v>
      </c>
    </row>
    <row r="1574" spans="1:15" ht="15.75" customHeight="1" x14ac:dyDescent="0.2">
      <c r="A1574" s="1" t="str">
        <f t="shared" si="6"/>
        <v>OFVP</v>
      </c>
      <c r="B1574" s="1" t="s">
        <v>341</v>
      </c>
      <c r="D1574" s="1">
        <v>3484</v>
      </c>
      <c r="E1574" s="1" t="s">
        <v>347</v>
      </c>
      <c r="G1574" s="38"/>
      <c r="H1574" s="39">
        <v>262000</v>
      </c>
      <c r="I1574" s="1">
        <v>2026</v>
      </c>
      <c r="J1574" s="1" t="s">
        <v>93</v>
      </c>
      <c r="K1574" s="1" t="s">
        <v>94</v>
      </c>
      <c r="L1574" s="1" t="s">
        <v>59</v>
      </c>
      <c r="M1574" s="1">
        <f>IF(ISNUMBER(MATCH(E1574,_xlfn.VSTACK('VLookup Lists'!$E$2:$E$17,'VLookup Lists'!$H$2:$H$38,'VLookup Lists'!$J$2:$J$8),0)),1,0)</f>
        <v>0</v>
      </c>
      <c r="N1574" s="1">
        <f>IFERROR(IF(VLOOKUP($D1574,'VLookup Lists'!$B$11:$C$29,2,FALSE)="FLIP",1,0),"")</f>
        <v>0</v>
      </c>
      <c r="O1574" s="1" t="b">
        <f>ISNUMBER(MATCH($E1574,'VLookup Lists'!$E$2:$E$17,0))</f>
        <v>0</v>
      </c>
    </row>
    <row r="1575" spans="1:15" ht="15.75" customHeight="1" x14ac:dyDescent="0.2">
      <c r="A1575" s="1" t="str">
        <f t="shared" si="6"/>
        <v>OFVP</v>
      </c>
      <c r="B1575" s="1" t="s">
        <v>341</v>
      </c>
      <c r="D1575" s="1">
        <v>3484</v>
      </c>
      <c r="E1575" s="1" t="s">
        <v>347</v>
      </c>
      <c r="G1575" s="38"/>
      <c r="H1575" s="39">
        <v>188000</v>
      </c>
      <c r="I1575" s="1">
        <v>2026</v>
      </c>
      <c r="J1575" s="1" t="s">
        <v>119</v>
      </c>
      <c r="K1575" s="1" t="s">
        <v>94</v>
      </c>
      <c r="L1575" s="1" t="s">
        <v>134</v>
      </c>
      <c r="M1575" s="1">
        <f>IF(ISNUMBER(MATCH(E1575,_xlfn.VSTACK('VLookup Lists'!$E$2:$E$17,'VLookup Lists'!$H$2:$H$38,'VLookup Lists'!$J$2:$J$8),0)),1,0)</f>
        <v>0</v>
      </c>
      <c r="N1575" s="1">
        <f>IFERROR(IF(VLOOKUP($D1575,'VLookup Lists'!$B$11:$C$29,2,FALSE)="FLIP",1,0),"")</f>
        <v>0</v>
      </c>
      <c r="O1575" s="1" t="b">
        <f>ISNUMBER(MATCH($E1575,'VLookup Lists'!$E$2:$E$17,0))</f>
        <v>0</v>
      </c>
    </row>
    <row r="1576" spans="1:15" ht="15.75" customHeight="1" x14ac:dyDescent="0.2">
      <c r="A1576" s="1" t="str">
        <f t="shared" si="6"/>
        <v>OFVP</v>
      </c>
      <c r="B1576" s="1" t="s">
        <v>341</v>
      </c>
      <c r="D1576" s="1">
        <v>3484</v>
      </c>
      <c r="E1576" s="1" t="s">
        <v>218</v>
      </c>
      <c r="G1576" s="38"/>
      <c r="H1576" s="39">
        <v>188000</v>
      </c>
      <c r="I1576" s="1">
        <v>2026</v>
      </c>
      <c r="J1576" s="1" t="s">
        <v>119</v>
      </c>
      <c r="K1576" s="1" t="s">
        <v>184</v>
      </c>
      <c r="L1576" s="1" t="s">
        <v>132</v>
      </c>
      <c r="M1576" s="1">
        <f>IF(ISNUMBER(MATCH(E1576,_xlfn.VSTACK('VLookup Lists'!$E$2:$E$17,'VLookup Lists'!$H$2:$H$38,'VLookup Lists'!$J$2:$J$8),0)),1,0)</f>
        <v>0</v>
      </c>
      <c r="N1576" s="1">
        <f>IFERROR(IF(VLOOKUP($D1576,'VLookup Lists'!$B$11:$C$29,2,FALSE)="FLIP",1,0),"")</f>
        <v>0</v>
      </c>
      <c r="O1576" s="1" t="b">
        <f>ISNUMBER(MATCH($E1576,'VLookup Lists'!$E$2:$E$17,0))</f>
        <v>0</v>
      </c>
    </row>
    <row r="1577" spans="1:15" ht="15.75" customHeight="1" x14ac:dyDescent="0.2">
      <c r="A1577" s="1" t="str">
        <f t="shared" si="6"/>
        <v>OFVP</v>
      </c>
      <c r="B1577" s="1" t="s">
        <v>341</v>
      </c>
      <c r="D1577" s="1">
        <v>3484</v>
      </c>
      <c r="E1577" s="1" t="s">
        <v>165</v>
      </c>
      <c r="G1577" s="38"/>
      <c r="H1577" s="39">
        <v>186332</v>
      </c>
      <c r="I1577" s="1">
        <v>2026</v>
      </c>
      <c r="J1577" s="1" t="s">
        <v>93</v>
      </c>
      <c r="K1577" s="1" t="s">
        <v>94</v>
      </c>
      <c r="L1577" s="1" t="s">
        <v>100</v>
      </c>
      <c r="M1577" s="1">
        <f>IF(ISNUMBER(MATCH(E1577,_xlfn.VSTACK('VLookup Lists'!$E$2:$E$17,'VLookup Lists'!$H$2:$H$38,'VLookup Lists'!$J$2:$J$8),0)),1,0)</f>
        <v>1</v>
      </c>
      <c r="N1577" s="1">
        <f>IFERROR(IF(VLOOKUP($D1577,'VLookup Lists'!$B$11:$C$29,2,FALSE)="FLIP",1,0),"")</f>
        <v>0</v>
      </c>
      <c r="O1577" s="1" t="b">
        <f>ISNUMBER(MATCH($E1577,'VLookup Lists'!$E$2:$E$17,0))</f>
        <v>1</v>
      </c>
    </row>
    <row r="1578" spans="1:15" ht="15.75" customHeight="1" x14ac:dyDescent="0.2">
      <c r="A1578" s="1" t="str">
        <f t="shared" si="6"/>
        <v>OFVP</v>
      </c>
      <c r="B1578" s="1" t="s">
        <v>341</v>
      </c>
      <c r="D1578" s="1">
        <v>3484</v>
      </c>
      <c r="E1578" s="1" t="s">
        <v>115</v>
      </c>
      <c r="G1578" s="38"/>
      <c r="H1578" s="39">
        <v>188000</v>
      </c>
      <c r="I1578" s="1">
        <v>2026</v>
      </c>
      <c r="J1578" s="1" t="s">
        <v>93</v>
      </c>
      <c r="K1578" s="1" t="s">
        <v>94</v>
      </c>
      <c r="L1578" s="1" t="s">
        <v>51</v>
      </c>
      <c r="M1578" s="1">
        <f>IF(ISNUMBER(MATCH(E1578,_xlfn.VSTACK('VLookup Lists'!$E$2:$E$17,'VLookup Lists'!$H$2:$H$38,'VLookup Lists'!$J$2:$J$8),0)),1,0)</f>
        <v>1</v>
      </c>
      <c r="N1578" s="1">
        <f>IFERROR(IF(VLOOKUP($D1578,'VLookup Lists'!$B$11:$C$29,2,FALSE)="FLIP",1,0),"")</f>
        <v>0</v>
      </c>
      <c r="O1578" s="1" t="b">
        <f>ISNUMBER(MATCH($E1578,'VLookup Lists'!$E$2:$E$17,0))</f>
        <v>0</v>
      </c>
    </row>
    <row r="1579" spans="1:15" ht="15.75" customHeight="1" x14ac:dyDescent="0.2">
      <c r="A1579" s="1" t="str">
        <f t="shared" si="6"/>
        <v>OFVP</v>
      </c>
      <c r="B1579" s="1" t="s">
        <v>341</v>
      </c>
      <c r="D1579" s="1">
        <v>3484</v>
      </c>
      <c r="E1579" s="1" t="s">
        <v>348</v>
      </c>
      <c r="G1579" s="38"/>
      <c r="H1579" s="39">
        <v>188000</v>
      </c>
      <c r="I1579" s="1">
        <v>2026</v>
      </c>
      <c r="J1579" s="1" t="s">
        <v>93</v>
      </c>
      <c r="K1579" s="1" t="s">
        <v>94</v>
      </c>
      <c r="L1579" s="1" t="s">
        <v>52</v>
      </c>
      <c r="M1579" s="1">
        <f>IF(ISNUMBER(MATCH(E1579,_xlfn.VSTACK('VLookup Lists'!$E$2:$E$17,'VLookup Lists'!$H$2:$H$38,'VLookup Lists'!$J$2:$J$8),0)),1,0)</f>
        <v>0</v>
      </c>
      <c r="N1579" s="1">
        <f>IFERROR(IF(VLOOKUP($D1579,'VLookup Lists'!$B$11:$C$29,2,FALSE)="FLIP",1,0),"")</f>
        <v>0</v>
      </c>
      <c r="O1579" s="1" t="b">
        <f>ISNUMBER(MATCH($E1579,'VLookup Lists'!$E$2:$E$17,0))</f>
        <v>0</v>
      </c>
    </row>
    <row r="1580" spans="1:15" ht="15.75" customHeight="1" x14ac:dyDescent="0.2">
      <c r="A1580" s="1" t="str">
        <f t="shared" si="6"/>
        <v>OFVP</v>
      </c>
      <c r="B1580" s="1" t="s">
        <v>341</v>
      </c>
      <c r="D1580" s="1">
        <v>3484</v>
      </c>
      <c r="E1580" s="1" t="s">
        <v>117</v>
      </c>
      <c r="G1580" s="38"/>
      <c r="H1580" s="39">
        <v>278000</v>
      </c>
      <c r="I1580" s="1">
        <v>2026</v>
      </c>
      <c r="J1580" s="1" t="s">
        <v>93</v>
      </c>
      <c r="K1580" s="1" t="s">
        <v>94</v>
      </c>
      <c r="L1580" s="1" t="s">
        <v>61</v>
      </c>
      <c r="M1580" s="1">
        <f>IF(ISNUMBER(MATCH(E1580,_xlfn.VSTACK('VLookup Lists'!$E$2:$E$17,'VLookup Lists'!$H$2:$H$38,'VLookup Lists'!$J$2:$J$8),0)),1,0)</f>
        <v>1</v>
      </c>
      <c r="N1580" s="1">
        <f>IFERROR(IF(VLOOKUP($D1580,'VLookup Lists'!$B$11:$C$29,2,FALSE)="FLIP",1,0),"")</f>
        <v>0</v>
      </c>
      <c r="O1580" s="1" t="b">
        <f>ISNUMBER(MATCH($E1580,'VLookup Lists'!$E$2:$E$17,0))</f>
        <v>1</v>
      </c>
    </row>
    <row r="1581" spans="1:15" ht="15.75" customHeight="1" x14ac:dyDescent="0.2">
      <c r="A1581" s="1" t="str">
        <f t="shared" si="6"/>
        <v>OFVP</v>
      </c>
      <c r="B1581" s="1" t="s">
        <v>341</v>
      </c>
      <c r="D1581" s="1">
        <v>3484</v>
      </c>
      <c r="E1581" s="1" t="s">
        <v>117</v>
      </c>
      <c r="G1581" s="38"/>
      <c r="H1581" s="39">
        <v>288000</v>
      </c>
      <c r="I1581" s="1">
        <v>2026</v>
      </c>
      <c r="J1581" s="1" t="s">
        <v>93</v>
      </c>
      <c r="K1581" s="1" t="s">
        <v>94</v>
      </c>
      <c r="L1581" s="1" t="s">
        <v>27</v>
      </c>
      <c r="M1581" s="1">
        <f>IF(ISNUMBER(MATCH(E1581,_xlfn.VSTACK('VLookup Lists'!$E$2:$E$17,'VLookup Lists'!$H$2:$H$38,'VLookup Lists'!$J$2:$J$8),0)),1,0)</f>
        <v>1</v>
      </c>
      <c r="N1581" s="1">
        <f>IFERROR(IF(VLOOKUP($D1581,'VLookup Lists'!$B$11:$C$29,2,FALSE)="FLIP",1,0),"")</f>
        <v>0</v>
      </c>
      <c r="O1581" s="1" t="b">
        <f>ISNUMBER(MATCH($E1581,'VLookup Lists'!$E$2:$E$17,0))</f>
        <v>1</v>
      </c>
    </row>
    <row r="1582" spans="1:15" ht="15.75" customHeight="1" x14ac:dyDescent="0.2">
      <c r="A1582" s="1" t="str">
        <f t="shared" si="6"/>
        <v>OFVP</v>
      </c>
      <c r="B1582" s="1" t="s">
        <v>341</v>
      </c>
      <c r="D1582" s="1">
        <v>3484</v>
      </c>
      <c r="E1582" s="1" t="s">
        <v>189</v>
      </c>
      <c r="G1582" s="38"/>
      <c r="H1582" s="39">
        <v>188000</v>
      </c>
      <c r="I1582" s="1">
        <v>2026</v>
      </c>
      <c r="J1582" s="1" t="s">
        <v>119</v>
      </c>
      <c r="K1582" s="1" t="s">
        <v>94</v>
      </c>
      <c r="L1582" s="1" t="s">
        <v>127</v>
      </c>
      <c r="M1582" s="1">
        <f>IF(ISNUMBER(MATCH(E1582,_xlfn.VSTACK('VLookup Lists'!$E$2:$E$17,'VLookup Lists'!$H$2:$H$38,'VLookup Lists'!$J$2:$J$8),0)),1,0)</f>
        <v>0</v>
      </c>
      <c r="N1582" s="1">
        <f>IFERROR(IF(VLOOKUP($D1582,'VLookup Lists'!$B$11:$C$29,2,FALSE)="FLIP",1,0),"")</f>
        <v>0</v>
      </c>
      <c r="O1582" s="1" t="b">
        <f>ISNUMBER(MATCH($E1582,'VLookup Lists'!$E$2:$E$17,0))</f>
        <v>0</v>
      </c>
    </row>
    <row r="1583" spans="1:15" ht="15.75" customHeight="1" x14ac:dyDescent="0.2">
      <c r="A1583" s="1" t="str">
        <f t="shared" si="6"/>
        <v>OFVP</v>
      </c>
      <c r="B1583" s="1" t="s">
        <v>341</v>
      </c>
      <c r="D1583" s="1">
        <v>3484</v>
      </c>
      <c r="E1583" s="1" t="s">
        <v>315</v>
      </c>
      <c r="G1583" s="38"/>
      <c r="H1583" s="39">
        <v>372450</v>
      </c>
      <c r="I1583" s="1">
        <v>2026</v>
      </c>
      <c r="J1583" s="1" t="s">
        <v>119</v>
      </c>
      <c r="K1583" s="1" t="s">
        <v>173</v>
      </c>
      <c r="L1583" s="1" t="s">
        <v>173</v>
      </c>
      <c r="M1583" s="1">
        <f>IF(ISNUMBER(MATCH(E1583,_xlfn.VSTACK('VLookup Lists'!$E$2:$E$17,'VLookup Lists'!$H$2:$H$38,'VLookup Lists'!$J$2:$J$8),0)),1,0)</f>
        <v>0</v>
      </c>
      <c r="N1583" s="1">
        <f>IFERROR(IF(VLOOKUP($D1583,'VLookup Lists'!$B$11:$C$29,2,FALSE)="FLIP",1,0),"")</f>
        <v>0</v>
      </c>
      <c r="O1583" s="1" t="b">
        <f>ISNUMBER(MATCH($E1583,'VLookup Lists'!$E$2:$E$17,0))</f>
        <v>0</v>
      </c>
    </row>
    <row r="1584" spans="1:15" ht="15.75" customHeight="1" x14ac:dyDescent="0.2">
      <c r="A1584" s="1" t="str">
        <f t="shared" si="6"/>
        <v>OFVP</v>
      </c>
      <c r="B1584" s="1" t="s">
        <v>349</v>
      </c>
      <c r="D1584" s="1">
        <v>3621</v>
      </c>
      <c r="E1584" s="1" t="s">
        <v>350</v>
      </c>
      <c r="G1584" s="38"/>
      <c r="H1584" s="39">
        <v>2000000</v>
      </c>
      <c r="I1584" s="1">
        <v>2026</v>
      </c>
      <c r="J1584" s="1" t="s">
        <v>93</v>
      </c>
      <c r="K1584" s="1" t="s">
        <v>94</v>
      </c>
      <c r="L1584" s="1" t="s">
        <v>351</v>
      </c>
      <c r="M1584" s="1">
        <f>IF(ISNUMBER(MATCH(E1584,_xlfn.VSTACK('VLookup Lists'!$E$2:$E$17,'VLookup Lists'!$H$2:$H$38,'VLookup Lists'!$J$2:$J$8),0)),1,0)</f>
        <v>0</v>
      </c>
      <c r="N1584" s="1">
        <f>IFERROR(IF(VLOOKUP($D1584,'VLookup Lists'!$B$11:$C$29,2,FALSE)="FLIP",1,0),"")</f>
        <v>0</v>
      </c>
      <c r="O1584" s="1" t="b">
        <f>ISNUMBER(MATCH($E1584,'VLookup Lists'!$E$2:$E$17,0))</f>
        <v>0</v>
      </c>
    </row>
    <row r="1585" spans="1:15" ht="15" customHeight="1" x14ac:dyDescent="0.2">
      <c r="A1585" s="1" t="str">
        <f t="shared" si="6"/>
        <v>OFVP</v>
      </c>
      <c r="E1585" s="1" t="s">
        <v>352</v>
      </c>
      <c r="G1585" s="38"/>
      <c r="H1585" s="39"/>
      <c r="M1585" s="1">
        <f>IF(ISNUMBER(MATCH(E1585,_xlfn.VSTACK('VLookup Lists'!$E$2:$E$17,'VLookup Lists'!$H$2:$H$38,'VLookup Lists'!$J$2:$J$8),0)),1,0)</f>
        <v>0</v>
      </c>
      <c r="N1585" s="1" t="str">
        <f>IFERROR(IF(VLOOKUP($D1585,'VLookup Lists'!$B$11:$C$29,2,FALSE)="FLIP",1,0),"")</f>
        <v/>
      </c>
      <c r="O1585" s="1" t="b">
        <f>ISNUMBER(MATCH($E1585,'VLookup Lists'!$E$2:$E$17,0))</f>
        <v>0</v>
      </c>
    </row>
    <row r="1586" spans="1:15" ht="15" customHeight="1" x14ac:dyDescent="0.2">
      <c r="A1586" s="1" t="str">
        <f t="shared" si="6"/>
        <v>OFVP</v>
      </c>
      <c r="E1586" s="1" t="s">
        <v>352</v>
      </c>
      <c r="G1586" s="38"/>
      <c r="H1586" s="39"/>
      <c r="M1586" s="1">
        <f>IF(ISNUMBER(MATCH(E1586,_xlfn.VSTACK('VLookup Lists'!$E$2:$E$17,'VLookup Lists'!$H$2:$H$38,'VLookup Lists'!$J$2:$J$8),0)),1,0)</f>
        <v>0</v>
      </c>
      <c r="N1586" s="1" t="str">
        <f>IFERROR(IF(VLOOKUP($D1586,'VLookup Lists'!$B$11:$C$29,2,FALSE)="FLIP",1,0),"")</f>
        <v/>
      </c>
      <c r="O1586" s="1" t="b">
        <f>ISNUMBER(MATCH($E1586,'VLookup Lists'!$E$2:$E$17,0))</f>
        <v>0</v>
      </c>
    </row>
    <row r="1587" spans="1:15" ht="15" customHeight="1" x14ac:dyDescent="0.2">
      <c r="A1587" s="1" t="str">
        <f t="shared" si="6"/>
        <v>OFVP</v>
      </c>
      <c r="E1587" s="1" t="s">
        <v>352</v>
      </c>
      <c r="G1587" s="38"/>
      <c r="H1587" s="39"/>
      <c r="M1587" s="1">
        <f>IF(ISNUMBER(MATCH(E1587,_xlfn.VSTACK('VLookup Lists'!$E$2:$E$17,'VLookup Lists'!$H$2:$H$38,'VLookup Lists'!$J$2:$J$8),0)),1,0)</f>
        <v>0</v>
      </c>
      <c r="N1587" s="1" t="str">
        <f>IFERROR(IF(VLOOKUP($D1587,'VLookup Lists'!$B$11:$C$29,2,FALSE)="FLIP",1,0),"")</f>
        <v/>
      </c>
      <c r="O1587" s="1" t="b">
        <f>ISNUMBER(MATCH($E1587,'VLookup Lists'!$E$2:$E$17,0))</f>
        <v>0</v>
      </c>
    </row>
    <row r="1588" spans="1:15" ht="15" customHeight="1" x14ac:dyDescent="0.2">
      <c r="A1588" s="1" t="str">
        <f t="shared" si="6"/>
        <v>OFVP</v>
      </c>
      <c r="E1588" s="1" t="s">
        <v>352</v>
      </c>
      <c r="G1588" s="38"/>
      <c r="H1588" s="39"/>
      <c r="M1588" s="1">
        <f>IF(ISNUMBER(MATCH(E1588,_xlfn.VSTACK('VLookup Lists'!$E$2:$E$17,'VLookup Lists'!$H$2:$H$38,'VLookup Lists'!$J$2:$J$8),0)),1,0)</f>
        <v>0</v>
      </c>
      <c r="N1588" s="1" t="str">
        <f>IFERROR(IF(VLOOKUP($D1588,'VLookup Lists'!$B$11:$C$29,2,FALSE)="FLIP",1,0),"")</f>
        <v/>
      </c>
      <c r="O1588" s="1" t="b">
        <f>ISNUMBER(MATCH($E1588,'VLookup Lists'!$E$2:$E$17,0))</f>
        <v>0</v>
      </c>
    </row>
    <row r="1589" spans="1:15" ht="15" customHeight="1" x14ac:dyDescent="0.2">
      <c r="A1589" s="1" t="str">
        <f t="shared" si="6"/>
        <v>OFVP</v>
      </c>
      <c r="E1589" s="1" t="s">
        <v>352</v>
      </c>
      <c r="G1589" s="38"/>
      <c r="H1589" s="39"/>
      <c r="M1589" s="1">
        <f>IF(ISNUMBER(MATCH(E1589,_xlfn.VSTACK('VLookup Lists'!$E$2:$E$17,'VLookup Lists'!$H$2:$H$38,'VLookup Lists'!$J$2:$J$8),0)),1,0)</f>
        <v>0</v>
      </c>
      <c r="N1589" s="1" t="str">
        <f>IFERROR(IF(VLOOKUP($D1589,'VLookup Lists'!$B$11:$C$29,2,FALSE)="FLIP",1,0),"")</f>
        <v/>
      </c>
      <c r="O1589" s="1" t="b">
        <f>ISNUMBER(MATCH($E1589,'VLookup Lists'!$E$2:$E$17,0))</f>
        <v>0</v>
      </c>
    </row>
    <row r="1590" spans="1:15" ht="15" customHeight="1" x14ac:dyDescent="0.2">
      <c r="A1590" s="1" t="str">
        <f t="shared" si="6"/>
        <v>OFVP</v>
      </c>
      <c r="E1590" s="1" t="s">
        <v>352</v>
      </c>
      <c r="G1590" s="38"/>
      <c r="H1590" s="39"/>
      <c r="M1590" s="1">
        <f>IF(ISNUMBER(MATCH(E1590,_xlfn.VSTACK('VLookup Lists'!$E$2:$E$17,'VLookup Lists'!$H$2:$H$38,'VLookup Lists'!$J$2:$J$8),0)),1,0)</f>
        <v>0</v>
      </c>
      <c r="N1590" s="1" t="str">
        <f>IFERROR(IF(VLOOKUP($D1590,'VLookup Lists'!$B$11:$C$29,2,FALSE)="FLIP",1,0),"")</f>
        <v/>
      </c>
      <c r="O1590" s="1" t="b">
        <f>ISNUMBER(MATCH($E1590,'VLookup Lists'!$E$2:$E$17,0))</f>
        <v>0</v>
      </c>
    </row>
    <row r="1591" spans="1:15" ht="15" customHeight="1" x14ac:dyDescent="0.2">
      <c r="A1591" s="1" t="str">
        <f t="shared" si="6"/>
        <v>OFVP</v>
      </c>
      <c r="E1591" s="1" t="s">
        <v>352</v>
      </c>
      <c r="G1591" s="38"/>
      <c r="H1591" s="39"/>
      <c r="M1591" s="1">
        <f>IF(ISNUMBER(MATCH(E1591,_xlfn.VSTACK('VLookup Lists'!$E$2:$E$17,'VLookup Lists'!$H$2:$H$38,'VLookup Lists'!$J$2:$J$8),0)),1,0)</f>
        <v>0</v>
      </c>
      <c r="N1591" s="1" t="str">
        <f>IFERROR(IF(VLOOKUP($D1591,'VLookup Lists'!$B$11:$C$29,2,FALSE)="FLIP",1,0),"")</f>
        <v/>
      </c>
      <c r="O1591" s="1" t="b">
        <f>ISNUMBER(MATCH($E1591,'VLookup Lists'!$E$2:$E$17,0))</f>
        <v>0</v>
      </c>
    </row>
    <row r="1592" spans="1:15" ht="15" customHeight="1" x14ac:dyDescent="0.2">
      <c r="A1592" s="1" t="str">
        <f t="shared" si="6"/>
        <v>OFVP</v>
      </c>
      <c r="E1592" s="1" t="s">
        <v>352</v>
      </c>
      <c r="G1592" s="38"/>
      <c r="H1592" s="39"/>
      <c r="M1592" s="1">
        <f>IF(ISNUMBER(MATCH(E1592,_xlfn.VSTACK('VLookup Lists'!$E$2:$E$17,'VLookup Lists'!$H$2:$H$38,'VLookup Lists'!$J$2:$J$8),0)),1,0)</f>
        <v>0</v>
      </c>
      <c r="N1592" s="1" t="str">
        <f>IFERROR(IF(VLOOKUP($D1592,'VLookup Lists'!$B$11:$C$29,2,FALSE)="FLIP",1,0),"")</f>
        <v/>
      </c>
      <c r="O1592" s="1" t="b">
        <f>ISNUMBER(MATCH($E1592,'VLookup Lists'!$E$2:$E$17,0))</f>
        <v>0</v>
      </c>
    </row>
    <row r="1593" spans="1:15" ht="15" customHeight="1" x14ac:dyDescent="0.2">
      <c r="A1593" s="1" t="str">
        <f t="shared" si="6"/>
        <v>OFVP</v>
      </c>
      <c r="E1593" s="1" t="s">
        <v>352</v>
      </c>
      <c r="G1593" s="38"/>
      <c r="H1593" s="39"/>
      <c r="M1593" s="1">
        <f>IF(ISNUMBER(MATCH(E1593,_xlfn.VSTACK('VLookup Lists'!$E$2:$E$17,'VLookup Lists'!$H$2:$H$38,'VLookup Lists'!$J$2:$J$8),0)),1,0)</f>
        <v>0</v>
      </c>
      <c r="N1593" s="1" t="str">
        <f>IFERROR(IF(VLOOKUP($D1593,'VLookup Lists'!$B$11:$C$29,2,FALSE)="FLIP",1,0),"")</f>
        <v/>
      </c>
      <c r="O1593" s="1" t="b">
        <f>ISNUMBER(MATCH($E1593,'VLookup Lists'!$E$2:$E$17,0))</f>
        <v>0</v>
      </c>
    </row>
    <row r="1594" spans="1:15" ht="15" customHeight="1" x14ac:dyDescent="0.2">
      <c r="A1594" s="1" t="str">
        <f t="shared" si="6"/>
        <v>OFVP</v>
      </c>
      <c r="E1594" s="1" t="s">
        <v>352</v>
      </c>
      <c r="G1594" s="38"/>
      <c r="H1594" s="39"/>
      <c r="M1594" s="1">
        <f>IF(ISNUMBER(MATCH(E1594,_xlfn.VSTACK('VLookup Lists'!$E$2:$E$17,'VLookup Lists'!$H$2:$H$38,'VLookup Lists'!$J$2:$J$8),0)),1,0)</f>
        <v>0</v>
      </c>
      <c r="N1594" s="1" t="str">
        <f>IFERROR(IF(VLOOKUP($D1594,'VLookup Lists'!$B$11:$C$29,2,FALSE)="FLIP",1,0),"")</f>
        <v/>
      </c>
      <c r="O1594" s="1" t="b">
        <f>ISNUMBER(MATCH($E1594,'VLookup Lists'!$E$2:$E$17,0))</f>
        <v>0</v>
      </c>
    </row>
    <row r="1595" spans="1:15" ht="15" customHeight="1" x14ac:dyDescent="0.2">
      <c r="A1595" s="1" t="str">
        <f t="shared" si="6"/>
        <v>OFVP</v>
      </c>
      <c r="E1595" s="1" t="s">
        <v>352</v>
      </c>
      <c r="G1595" s="38"/>
      <c r="H1595" s="39"/>
      <c r="M1595" s="1">
        <f>IF(ISNUMBER(MATCH(E1595,_xlfn.VSTACK('VLookup Lists'!$E$2:$E$17,'VLookup Lists'!$H$2:$H$38,'VLookup Lists'!$J$2:$J$8),0)),1,0)</f>
        <v>0</v>
      </c>
      <c r="N1595" s="1" t="str">
        <f>IFERROR(IF(VLOOKUP($D1595,'VLookup Lists'!$B$11:$C$29,2,FALSE)="FLIP",1,0),"")</f>
        <v/>
      </c>
      <c r="O1595" s="1" t="b">
        <f>ISNUMBER(MATCH($E1595,'VLookup Lists'!$E$2:$E$17,0))</f>
        <v>0</v>
      </c>
    </row>
    <row r="1596" spans="1:15" ht="15" customHeight="1" x14ac:dyDescent="0.2">
      <c r="A1596" s="1" t="str">
        <f t="shared" si="6"/>
        <v>OFVP</v>
      </c>
      <c r="E1596" s="1" t="s">
        <v>352</v>
      </c>
      <c r="G1596" s="38"/>
      <c r="H1596" s="39"/>
      <c r="M1596" s="1">
        <f>IF(ISNUMBER(MATCH(E1596,_xlfn.VSTACK('VLookup Lists'!$E$2:$E$17,'VLookup Lists'!$H$2:$H$38,'VLookup Lists'!$J$2:$J$8),0)),1,0)</f>
        <v>0</v>
      </c>
      <c r="N1596" s="1" t="str">
        <f>IFERROR(IF(VLOOKUP($D1596,'VLookup Lists'!$B$11:$C$29,2,FALSE)="FLIP",1,0),"")</f>
        <v/>
      </c>
      <c r="O1596" s="1" t="b">
        <f>ISNUMBER(MATCH($E1596,'VLookup Lists'!$E$2:$E$17,0))</f>
        <v>0</v>
      </c>
    </row>
    <row r="1597" spans="1:15" ht="15" customHeight="1" x14ac:dyDescent="0.2">
      <c r="A1597" s="1" t="str">
        <f t="shared" si="6"/>
        <v>OFVP</v>
      </c>
      <c r="E1597" s="1" t="s">
        <v>352</v>
      </c>
      <c r="G1597" s="38"/>
      <c r="H1597" s="39"/>
      <c r="M1597" s="1">
        <f>IF(ISNUMBER(MATCH(E1597,_xlfn.VSTACK('VLookup Lists'!$E$2:$E$17,'VLookup Lists'!$H$2:$H$38,'VLookup Lists'!$J$2:$J$8),0)),1,0)</f>
        <v>0</v>
      </c>
      <c r="N1597" s="1" t="str">
        <f>IFERROR(IF(VLOOKUP($D1597,'VLookup Lists'!$B$11:$C$29,2,FALSE)="FLIP",1,0),"")</f>
        <v/>
      </c>
      <c r="O1597" s="1" t="b">
        <f>ISNUMBER(MATCH($E1597,'VLookup Lists'!$E$2:$E$17,0))</f>
        <v>0</v>
      </c>
    </row>
    <row r="1598" spans="1:15" ht="15" customHeight="1" x14ac:dyDescent="0.2">
      <c r="A1598" s="1" t="str">
        <f t="shared" si="6"/>
        <v>OFVP</v>
      </c>
      <c r="E1598" s="1" t="s">
        <v>352</v>
      </c>
      <c r="G1598" s="38"/>
      <c r="H1598" s="39"/>
      <c r="M1598" s="1">
        <f>IF(ISNUMBER(MATCH(E1598,_xlfn.VSTACK('VLookup Lists'!$E$2:$E$17,'VLookup Lists'!$H$2:$H$38,'VLookup Lists'!$J$2:$J$8),0)),1,0)</f>
        <v>0</v>
      </c>
      <c r="N1598" s="1" t="str">
        <f>IFERROR(IF(VLOOKUP($D1598,'VLookup Lists'!$B$11:$C$29,2,FALSE)="FLIP",1,0),"")</f>
        <v/>
      </c>
      <c r="O1598" s="1" t="b">
        <f>ISNUMBER(MATCH($E1598,'VLookup Lists'!$E$2:$E$17,0))</f>
        <v>0</v>
      </c>
    </row>
    <row r="1599" spans="1:15" ht="15" customHeight="1" x14ac:dyDescent="0.2">
      <c r="A1599" s="1" t="str">
        <f t="shared" si="6"/>
        <v>OFVP</v>
      </c>
      <c r="E1599" s="1" t="s">
        <v>352</v>
      </c>
      <c r="G1599" s="38"/>
      <c r="H1599" s="39"/>
      <c r="M1599" s="1">
        <f>IF(ISNUMBER(MATCH(E1599,_xlfn.VSTACK('VLookup Lists'!$E$2:$E$17,'VLookup Lists'!$H$2:$H$38,'VLookup Lists'!$J$2:$J$8),0)),1,0)</f>
        <v>0</v>
      </c>
      <c r="N1599" s="1" t="str">
        <f>IFERROR(IF(VLOOKUP($D1599,'VLookup Lists'!$B$11:$C$29,2,FALSE)="FLIP",1,0),"")</f>
        <v/>
      </c>
      <c r="O1599" s="1" t="b">
        <f>ISNUMBER(MATCH($E1599,'VLookup Lists'!$E$2:$E$17,0))</f>
        <v>0</v>
      </c>
    </row>
    <row r="1600" spans="1:15" ht="15" customHeight="1" x14ac:dyDescent="0.2">
      <c r="A1600" s="1" t="str">
        <f t="shared" si="6"/>
        <v>OFVP</v>
      </c>
      <c r="E1600" s="1" t="s">
        <v>352</v>
      </c>
      <c r="G1600" s="38"/>
      <c r="H1600" s="39"/>
      <c r="M1600" s="1">
        <f>IF(ISNUMBER(MATCH(E1600,_xlfn.VSTACK('VLookup Lists'!$E$2:$E$17,'VLookup Lists'!$H$2:$H$38,'VLookup Lists'!$J$2:$J$8),0)),1,0)</f>
        <v>0</v>
      </c>
      <c r="N1600" s="1" t="str">
        <f>IFERROR(IF(VLOOKUP($D1600,'VLookup Lists'!$B$11:$C$29,2,FALSE)="FLIP",1,0),"")</f>
        <v/>
      </c>
      <c r="O1600" s="1" t="b">
        <f>ISNUMBER(MATCH($E1600,'VLookup Lists'!$E$2:$E$17,0))</f>
        <v>0</v>
      </c>
    </row>
    <row r="1601" spans="1:15" ht="15" customHeight="1" x14ac:dyDescent="0.2">
      <c r="A1601" s="1" t="str">
        <f t="shared" si="6"/>
        <v>OFVP</v>
      </c>
      <c r="E1601" s="1" t="s">
        <v>352</v>
      </c>
      <c r="G1601" s="38"/>
      <c r="H1601" s="39"/>
      <c r="M1601" s="1">
        <f>IF(ISNUMBER(MATCH(E1601,_xlfn.VSTACK('VLookup Lists'!$E$2:$E$17,'VLookup Lists'!$H$2:$H$38,'VLookup Lists'!$J$2:$J$8),0)),1,0)</f>
        <v>0</v>
      </c>
      <c r="N1601" s="1" t="str">
        <f>IFERROR(IF(VLOOKUP($D1601,'VLookup Lists'!$B$11:$C$29,2,FALSE)="FLIP",1,0),"")</f>
        <v/>
      </c>
      <c r="O1601" s="1" t="b">
        <f>ISNUMBER(MATCH($E1601,'VLookup Lists'!$E$2:$E$17,0))</f>
        <v>0</v>
      </c>
    </row>
    <row r="1602" spans="1:15" ht="15" customHeight="1" x14ac:dyDescent="0.2">
      <c r="A1602" s="1" t="str">
        <f t="shared" si="6"/>
        <v>OFVP</v>
      </c>
      <c r="E1602" s="1" t="s">
        <v>352</v>
      </c>
      <c r="G1602" s="38"/>
      <c r="H1602" s="39"/>
      <c r="M1602" s="1">
        <f>IF(ISNUMBER(MATCH(E1602,_xlfn.VSTACK('VLookup Lists'!$E$2:$E$17,'VLookup Lists'!$H$2:$H$38,'VLookup Lists'!$J$2:$J$8),0)),1,0)</f>
        <v>0</v>
      </c>
      <c r="N1602" s="1" t="str">
        <f>IFERROR(IF(VLOOKUP($D1602,'VLookup Lists'!$B$11:$C$29,2,FALSE)="FLIP",1,0),"")</f>
        <v/>
      </c>
      <c r="O1602" s="1" t="b">
        <f>ISNUMBER(MATCH($E1602,'VLookup Lists'!$E$2:$E$17,0))</f>
        <v>0</v>
      </c>
    </row>
    <row r="1603" spans="1:15" ht="15" customHeight="1" x14ac:dyDescent="0.2">
      <c r="A1603" s="1" t="str">
        <f t="shared" si="6"/>
        <v>OFVP</v>
      </c>
      <c r="E1603" s="1" t="s">
        <v>352</v>
      </c>
      <c r="G1603" s="38"/>
      <c r="H1603" s="39"/>
      <c r="M1603" s="1">
        <f>IF(ISNUMBER(MATCH(E1603,_xlfn.VSTACK('VLookup Lists'!$E$2:$E$17,'VLookup Lists'!$H$2:$H$38,'VLookup Lists'!$J$2:$J$8),0)),1,0)</f>
        <v>0</v>
      </c>
      <c r="N1603" s="1" t="str">
        <f>IFERROR(IF(VLOOKUP($D1603,'VLookup Lists'!$B$11:$C$29,2,FALSE)="FLIP",1,0),"")</f>
        <v/>
      </c>
      <c r="O1603" s="1" t="b">
        <f>ISNUMBER(MATCH($E1603,'VLookup Lists'!$E$2:$E$17,0))</f>
        <v>0</v>
      </c>
    </row>
    <row r="1604" spans="1:15" ht="15" customHeight="1" x14ac:dyDescent="0.2">
      <c r="A1604" s="1" t="str">
        <f t="shared" si="6"/>
        <v>OFVP</v>
      </c>
      <c r="E1604" s="1" t="s">
        <v>352</v>
      </c>
      <c r="G1604" s="38"/>
      <c r="H1604" s="39"/>
      <c r="M1604" s="1">
        <f>IF(ISNUMBER(MATCH(E1604,_xlfn.VSTACK('VLookup Lists'!$E$2:$E$17,'VLookup Lists'!$H$2:$H$38,'VLookup Lists'!$J$2:$J$8),0)),1,0)</f>
        <v>0</v>
      </c>
      <c r="N1604" s="1" t="str">
        <f>IFERROR(IF(VLOOKUP($D1604,'VLookup Lists'!$B$11:$C$29,2,FALSE)="FLIP",1,0),"")</f>
        <v/>
      </c>
      <c r="O1604" s="1" t="b">
        <f>ISNUMBER(MATCH($E1604,'VLookup Lists'!$E$2:$E$17,0))</f>
        <v>0</v>
      </c>
    </row>
    <row r="1605" spans="1:15" ht="15" customHeight="1" x14ac:dyDescent="0.2">
      <c r="A1605" s="1" t="str">
        <f t="shared" si="6"/>
        <v>OFVP</v>
      </c>
      <c r="E1605" s="1" t="s">
        <v>352</v>
      </c>
      <c r="G1605" s="38"/>
      <c r="H1605" s="39"/>
      <c r="M1605" s="1">
        <f>IF(ISNUMBER(MATCH(E1605,_xlfn.VSTACK('VLookup Lists'!$E$2:$E$17,'VLookup Lists'!$H$2:$H$38,'VLookup Lists'!$J$2:$J$8),0)),1,0)</f>
        <v>0</v>
      </c>
      <c r="N1605" s="1" t="str">
        <f>IFERROR(IF(VLOOKUP($D1605,'VLookup Lists'!$B$11:$C$29,2,FALSE)="FLIP",1,0),"")</f>
        <v/>
      </c>
      <c r="O1605" s="1" t="b">
        <f>ISNUMBER(MATCH($E1605,'VLookup Lists'!$E$2:$E$17,0))</f>
        <v>0</v>
      </c>
    </row>
    <row r="1606" spans="1:15" ht="15" customHeight="1" x14ac:dyDescent="0.2">
      <c r="A1606" s="1" t="str">
        <f t="shared" si="6"/>
        <v>OFVP</v>
      </c>
      <c r="E1606" s="1" t="s">
        <v>352</v>
      </c>
      <c r="G1606" s="38"/>
      <c r="H1606" s="39"/>
      <c r="M1606" s="1">
        <f>IF(ISNUMBER(MATCH(E1606,_xlfn.VSTACK('VLookup Lists'!$E$2:$E$17,'VLookup Lists'!$H$2:$H$38,'VLookup Lists'!$J$2:$J$8),0)),1,0)</f>
        <v>0</v>
      </c>
      <c r="N1606" s="1" t="str">
        <f>IFERROR(IF(VLOOKUP($D1606,'VLookup Lists'!$B$11:$C$29,2,FALSE)="FLIP",1,0),"")</f>
        <v/>
      </c>
      <c r="O1606" s="1" t="b">
        <f>ISNUMBER(MATCH($E1606,'VLookup Lists'!$E$2:$E$17,0))</f>
        <v>0</v>
      </c>
    </row>
    <row r="1607" spans="1:15" ht="15" customHeight="1" x14ac:dyDescent="0.2">
      <c r="A1607" s="1" t="str">
        <f t="shared" si="6"/>
        <v>OFVP</v>
      </c>
      <c r="E1607" s="1" t="s">
        <v>352</v>
      </c>
      <c r="G1607" s="38"/>
      <c r="H1607" s="39"/>
      <c r="M1607" s="1">
        <f>IF(ISNUMBER(MATCH(E1607,_xlfn.VSTACK('VLookup Lists'!$E$2:$E$17,'VLookup Lists'!$H$2:$H$38,'VLookup Lists'!$J$2:$J$8),0)),1,0)</f>
        <v>0</v>
      </c>
      <c r="N1607" s="1" t="str">
        <f>IFERROR(IF(VLOOKUP($D1607,'VLookup Lists'!$B$11:$C$29,2,FALSE)="FLIP",1,0),"")</f>
        <v/>
      </c>
      <c r="O1607" s="1" t="b">
        <f>ISNUMBER(MATCH($E1607,'VLookup Lists'!$E$2:$E$17,0))</f>
        <v>0</v>
      </c>
    </row>
    <row r="1608" spans="1:15" ht="15" customHeight="1" x14ac:dyDescent="0.2">
      <c r="A1608" s="1" t="str">
        <f t="shared" si="6"/>
        <v>OFVP</v>
      </c>
      <c r="E1608" s="1" t="s">
        <v>352</v>
      </c>
      <c r="G1608" s="38"/>
      <c r="H1608" s="39"/>
      <c r="M1608" s="1">
        <f>IF(ISNUMBER(MATCH(E1608,_xlfn.VSTACK('VLookup Lists'!$E$2:$E$17,'VLookup Lists'!$H$2:$H$38,'VLookup Lists'!$J$2:$J$8),0)),1,0)</f>
        <v>0</v>
      </c>
      <c r="N1608" s="1" t="str">
        <f>IFERROR(IF(VLOOKUP($D1608,'VLookup Lists'!$B$11:$C$29,2,FALSE)="FLIP",1,0),"")</f>
        <v/>
      </c>
      <c r="O1608" s="1" t="b">
        <f>ISNUMBER(MATCH($E1608,'VLookup Lists'!$E$2:$E$17,0))</f>
        <v>0</v>
      </c>
    </row>
    <row r="1609" spans="1:15" ht="15" customHeight="1" x14ac:dyDescent="0.2">
      <c r="A1609" s="1" t="str">
        <f t="shared" si="6"/>
        <v>OFVP</v>
      </c>
      <c r="E1609" s="1" t="s">
        <v>352</v>
      </c>
      <c r="G1609" s="38"/>
      <c r="H1609" s="39"/>
      <c r="M1609" s="1">
        <f>IF(ISNUMBER(MATCH(E1609,_xlfn.VSTACK('VLookup Lists'!$E$2:$E$17,'VLookup Lists'!$H$2:$H$38,'VLookup Lists'!$J$2:$J$8),0)),1,0)</f>
        <v>0</v>
      </c>
      <c r="N1609" s="1" t="str">
        <f>IFERROR(IF(VLOOKUP($D1609,'VLookup Lists'!$B$11:$C$29,2,FALSE)="FLIP",1,0),"")</f>
        <v/>
      </c>
      <c r="O1609" s="1" t="b">
        <f>ISNUMBER(MATCH($E1609,'VLookup Lists'!$E$2:$E$17,0))</f>
        <v>0</v>
      </c>
    </row>
    <row r="1610" spans="1:15" ht="15" customHeight="1" x14ac:dyDescent="0.2">
      <c r="A1610" s="1" t="str">
        <f t="shared" si="6"/>
        <v>OFVP</v>
      </c>
      <c r="E1610" s="1" t="s">
        <v>352</v>
      </c>
      <c r="G1610" s="38"/>
      <c r="H1610" s="39"/>
      <c r="M1610" s="1">
        <f>IF(ISNUMBER(MATCH(E1610,_xlfn.VSTACK('VLookup Lists'!$E$2:$E$17,'VLookup Lists'!$H$2:$H$38,'VLookup Lists'!$J$2:$J$8),0)),1,0)</f>
        <v>0</v>
      </c>
      <c r="N1610" s="1" t="str">
        <f>IFERROR(IF(VLOOKUP($D1610,'VLookup Lists'!$B$11:$C$29,2,FALSE)="FLIP",1,0),"")</f>
        <v/>
      </c>
      <c r="O1610" s="1" t="b">
        <f>ISNUMBER(MATCH($E1610,'VLookup Lists'!$E$2:$E$17,0))</f>
        <v>0</v>
      </c>
    </row>
    <row r="1611" spans="1:15" ht="15" customHeight="1" x14ac:dyDescent="0.2">
      <c r="A1611" s="1" t="str">
        <f t="shared" si="6"/>
        <v>OFVP</v>
      </c>
      <c r="E1611" s="1" t="s">
        <v>352</v>
      </c>
      <c r="G1611" s="38"/>
      <c r="H1611" s="39"/>
      <c r="M1611" s="1">
        <f>IF(ISNUMBER(MATCH(E1611,_xlfn.VSTACK('VLookup Lists'!$E$2:$E$17,'VLookup Lists'!$H$2:$H$38,'VLookup Lists'!$J$2:$J$8),0)),1,0)</f>
        <v>0</v>
      </c>
      <c r="N1611" s="1" t="str">
        <f>IFERROR(IF(VLOOKUP($D1611,'VLookup Lists'!$B$11:$C$29,2,FALSE)="FLIP",1,0),"")</f>
        <v/>
      </c>
      <c r="O1611" s="1" t="b">
        <f>ISNUMBER(MATCH($E1611,'VLookup Lists'!$E$2:$E$17,0))</f>
        <v>0</v>
      </c>
    </row>
    <row r="1612" spans="1:15" ht="15" customHeight="1" x14ac:dyDescent="0.2">
      <c r="A1612" s="1" t="str">
        <f t="shared" si="6"/>
        <v>OFVP</v>
      </c>
      <c r="E1612" s="1" t="s">
        <v>352</v>
      </c>
      <c r="G1612" s="38"/>
      <c r="H1612" s="39"/>
      <c r="M1612" s="1">
        <f>IF(ISNUMBER(MATCH(E1612,_xlfn.VSTACK('VLookup Lists'!$E$2:$E$17,'VLookup Lists'!$H$2:$H$38,'VLookup Lists'!$J$2:$J$8),0)),1,0)</f>
        <v>0</v>
      </c>
      <c r="N1612" s="1" t="str">
        <f>IFERROR(IF(VLOOKUP($D1612,'VLookup Lists'!$B$11:$C$29,2,FALSE)="FLIP",1,0),"")</f>
        <v/>
      </c>
      <c r="O1612" s="1" t="b">
        <f>ISNUMBER(MATCH($E1612,'VLookup Lists'!$E$2:$E$17,0))</f>
        <v>0</v>
      </c>
    </row>
    <row r="1613" spans="1:15" ht="15" customHeight="1" x14ac:dyDescent="0.2">
      <c r="A1613" s="1" t="str">
        <f t="shared" si="6"/>
        <v>OFVP</v>
      </c>
      <c r="E1613" s="1" t="s">
        <v>352</v>
      </c>
      <c r="G1613" s="38"/>
      <c r="H1613" s="39"/>
      <c r="M1613" s="1">
        <f>IF(ISNUMBER(MATCH(E1613,_xlfn.VSTACK('VLookup Lists'!$E$2:$E$17,'VLookup Lists'!$H$2:$H$38,'VLookup Lists'!$J$2:$J$8),0)),1,0)</f>
        <v>0</v>
      </c>
      <c r="N1613" s="1" t="str">
        <f>IFERROR(IF(VLOOKUP($D1613,'VLookup Lists'!$B$11:$C$29,2,FALSE)="FLIP",1,0),"")</f>
        <v/>
      </c>
      <c r="O1613" s="1" t="b">
        <f>ISNUMBER(MATCH($E1613,'VLookup Lists'!$E$2:$E$17,0))</f>
        <v>0</v>
      </c>
    </row>
    <row r="1614" spans="1:15" ht="15" customHeight="1" x14ac:dyDescent="0.2">
      <c r="A1614" s="1" t="str">
        <f t="shared" si="6"/>
        <v>OFVP</v>
      </c>
      <c r="E1614" s="1" t="s">
        <v>352</v>
      </c>
      <c r="G1614" s="38"/>
      <c r="H1614" s="39"/>
      <c r="M1614" s="1">
        <f>IF(ISNUMBER(MATCH(E1614,_xlfn.VSTACK('VLookup Lists'!$E$2:$E$17,'VLookup Lists'!$H$2:$H$38,'VLookup Lists'!$J$2:$J$8),0)),1,0)</f>
        <v>0</v>
      </c>
      <c r="N1614" s="1" t="str">
        <f>IFERROR(IF(VLOOKUP($D1614,'VLookup Lists'!$B$11:$C$29,2,FALSE)="FLIP",1,0),"")</f>
        <v/>
      </c>
      <c r="O1614" s="1" t="b">
        <f>ISNUMBER(MATCH($E1614,'VLookup Lists'!$E$2:$E$17,0))</f>
        <v>0</v>
      </c>
    </row>
    <row r="1615" spans="1:15" ht="15" customHeight="1" x14ac:dyDescent="0.2">
      <c r="A1615" s="1" t="str">
        <f t="shared" si="6"/>
        <v>OFVP</v>
      </c>
      <c r="E1615" s="1" t="s">
        <v>352</v>
      </c>
      <c r="G1615" s="38"/>
      <c r="H1615" s="39"/>
      <c r="M1615" s="1">
        <f>IF(ISNUMBER(MATCH(E1615,_xlfn.VSTACK('VLookup Lists'!$E$2:$E$17,'VLookup Lists'!$H$2:$H$38,'VLookup Lists'!$J$2:$J$8),0)),1,0)</f>
        <v>0</v>
      </c>
      <c r="N1615" s="1" t="str">
        <f>IFERROR(IF(VLOOKUP($D1615,'VLookup Lists'!$B$11:$C$29,2,FALSE)="FLIP",1,0),"")</f>
        <v/>
      </c>
      <c r="O1615" s="1" t="b">
        <f>ISNUMBER(MATCH($E1615,'VLookup Lists'!$E$2:$E$17,0))</f>
        <v>0</v>
      </c>
    </row>
    <row r="1616" spans="1:15" ht="15" customHeight="1" x14ac:dyDescent="0.2">
      <c r="A1616" s="1" t="str">
        <f t="shared" si="6"/>
        <v>OFVP</v>
      </c>
      <c r="E1616" s="1" t="s">
        <v>352</v>
      </c>
      <c r="G1616" s="38"/>
      <c r="H1616" s="39"/>
      <c r="M1616" s="1">
        <f>IF(ISNUMBER(MATCH(E1616,_xlfn.VSTACK('VLookup Lists'!$E$2:$E$17,'VLookup Lists'!$H$2:$H$38,'VLookup Lists'!$J$2:$J$8),0)),1,0)</f>
        <v>0</v>
      </c>
      <c r="N1616" s="1" t="str">
        <f>IFERROR(IF(VLOOKUP($D1616,'VLookup Lists'!$B$11:$C$29,2,FALSE)="FLIP",1,0),"")</f>
        <v/>
      </c>
      <c r="O1616" s="1" t="b">
        <f>ISNUMBER(MATCH($E1616,'VLookup Lists'!$E$2:$E$17,0))</f>
        <v>0</v>
      </c>
    </row>
    <row r="1617" spans="1:15" ht="15" customHeight="1" x14ac:dyDescent="0.2">
      <c r="A1617" s="1" t="str">
        <f t="shared" si="6"/>
        <v>OFVP</v>
      </c>
      <c r="E1617" s="1" t="s">
        <v>352</v>
      </c>
      <c r="G1617" s="38"/>
      <c r="H1617" s="39"/>
      <c r="M1617" s="1">
        <f>IF(ISNUMBER(MATCH(E1617,_xlfn.VSTACK('VLookup Lists'!$E$2:$E$17,'VLookup Lists'!$H$2:$H$38,'VLookup Lists'!$J$2:$J$8),0)),1,0)</f>
        <v>0</v>
      </c>
      <c r="N1617" s="1" t="str">
        <f>IFERROR(IF(VLOOKUP($D1617,'VLookup Lists'!$B$11:$C$29,2,FALSE)="FLIP",1,0),"")</f>
        <v/>
      </c>
      <c r="O1617" s="1" t="b">
        <f>ISNUMBER(MATCH($E1617,'VLookup Lists'!$E$2:$E$17,0))</f>
        <v>0</v>
      </c>
    </row>
    <row r="1618" spans="1:15" ht="15" customHeight="1" x14ac:dyDescent="0.2">
      <c r="A1618" s="1" t="str">
        <f t="shared" si="6"/>
        <v>OFVP</v>
      </c>
      <c r="E1618" s="1" t="s">
        <v>352</v>
      </c>
      <c r="G1618" s="38"/>
      <c r="H1618" s="39"/>
      <c r="M1618" s="1">
        <f>IF(ISNUMBER(MATCH(E1618,_xlfn.VSTACK('VLookup Lists'!$E$2:$E$17,'VLookup Lists'!$H$2:$H$38,'VLookup Lists'!$J$2:$J$8),0)),1,0)</f>
        <v>0</v>
      </c>
      <c r="N1618" s="1" t="str">
        <f>IFERROR(IF(VLOOKUP($D1618,'VLookup Lists'!$B$11:$C$29,2,FALSE)="FLIP",1,0),"")</f>
        <v/>
      </c>
      <c r="O1618" s="1" t="b">
        <f>ISNUMBER(MATCH($E1618,'VLookup Lists'!$E$2:$E$17,0))</f>
        <v>0</v>
      </c>
    </row>
    <row r="1619" spans="1:15" ht="15" customHeight="1" x14ac:dyDescent="0.2">
      <c r="A1619" s="1" t="str">
        <f t="shared" si="6"/>
        <v>OFVP</v>
      </c>
      <c r="E1619" s="1" t="s">
        <v>352</v>
      </c>
      <c r="G1619" s="38"/>
      <c r="H1619" s="39"/>
      <c r="M1619" s="1">
        <f>IF(ISNUMBER(MATCH(E1619,_xlfn.VSTACK('VLookup Lists'!$E$2:$E$17,'VLookup Lists'!$H$2:$H$38,'VLookup Lists'!$J$2:$J$8),0)),1,0)</f>
        <v>0</v>
      </c>
      <c r="N1619" s="1" t="str">
        <f>IFERROR(IF(VLOOKUP($D1619,'VLookup Lists'!$B$11:$C$29,2,FALSE)="FLIP",1,0),"")</f>
        <v/>
      </c>
      <c r="O1619" s="1" t="b">
        <f>ISNUMBER(MATCH($E1619,'VLookup Lists'!$E$2:$E$17,0))</f>
        <v>0</v>
      </c>
    </row>
    <row r="1620" spans="1:15" ht="15" customHeight="1" x14ac:dyDescent="0.2">
      <c r="A1620" s="1" t="str">
        <f t="shared" si="6"/>
        <v>OFVP</v>
      </c>
      <c r="E1620" s="1" t="s">
        <v>352</v>
      </c>
      <c r="G1620" s="38"/>
      <c r="H1620" s="39"/>
      <c r="M1620" s="1">
        <f>IF(ISNUMBER(MATCH(E1620,_xlfn.VSTACK('VLookup Lists'!$E$2:$E$17,'VLookup Lists'!$H$2:$H$38,'VLookup Lists'!$J$2:$J$8),0)),1,0)</f>
        <v>0</v>
      </c>
      <c r="N1620" s="1" t="str">
        <f>IFERROR(IF(VLOOKUP($D1620,'VLookup Lists'!$B$11:$C$29,2,FALSE)="FLIP",1,0),"")</f>
        <v/>
      </c>
      <c r="O1620" s="1" t="b">
        <f>ISNUMBER(MATCH($E1620,'VLookup Lists'!$E$2:$E$17,0))</f>
        <v>0</v>
      </c>
    </row>
    <row r="1621" spans="1:15" ht="15" customHeight="1" x14ac:dyDescent="0.2">
      <c r="A1621" s="1" t="str">
        <f t="shared" si="6"/>
        <v>OFVP</v>
      </c>
      <c r="E1621" s="1" t="s">
        <v>352</v>
      </c>
      <c r="G1621" s="38"/>
      <c r="H1621" s="39"/>
      <c r="M1621" s="1">
        <f>IF(ISNUMBER(MATCH(E1621,_xlfn.VSTACK('VLookup Lists'!$E$2:$E$17,'VLookup Lists'!$H$2:$H$38,'VLookup Lists'!$J$2:$J$8),0)),1,0)</f>
        <v>0</v>
      </c>
      <c r="N1621" s="1" t="str">
        <f>IFERROR(IF(VLOOKUP($D1621,'VLookup Lists'!$B$11:$C$29,2,FALSE)="FLIP",1,0),"")</f>
        <v/>
      </c>
      <c r="O1621" s="1" t="b">
        <f>ISNUMBER(MATCH($E1621,'VLookup Lists'!$E$2:$E$17,0))</f>
        <v>0</v>
      </c>
    </row>
    <row r="1622" spans="1:15" ht="15" customHeight="1" x14ac:dyDescent="0.2">
      <c r="A1622" s="1" t="str">
        <f t="shared" si="6"/>
        <v>OFVP</v>
      </c>
      <c r="E1622" s="1" t="s">
        <v>352</v>
      </c>
      <c r="G1622" s="38"/>
      <c r="H1622" s="39"/>
      <c r="M1622" s="1">
        <f>IF(ISNUMBER(MATCH(E1622,_xlfn.VSTACK('VLookup Lists'!$E$2:$E$17,'VLookup Lists'!$H$2:$H$38,'VLookup Lists'!$J$2:$J$8),0)),1,0)</f>
        <v>0</v>
      </c>
      <c r="N1622" s="1" t="str">
        <f>IFERROR(IF(VLOOKUP($D1622,'VLookup Lists'!$B$11:$C$29,2,FALSE)="FLIP",1,0),"")</f>
        <v/>
      </c>
      <c r="O1622" s="1" t="b">
        <f>ISNUMBER(MATCH($E1622,'VLookup Lists'!$E$2:$E$17,0))</f>
        <v>0</v>
      </c>
    </row>
    <row r="1623" spans="1:15" ht="15" customHeight="1" x14ac:dyDescent="0.2">
      <c r="A1623" s="1" t="str">
        <f t="shared" si="6"/>
        <v>OFVP</v>
      </c>
      <c r="E1623" s="1" t="s">
        <v>352</v>
      </c>
      <c r="G1623" s="38"/>
      <c r="H1623" s="39"/>
      <c r="M1623" s="1">
        <f>IF(ISNUMBER(MATCH(E1623,_xlfn.VSTACK('VLookup Lists'!$E$2:$E$17,'VLookup Lists'!$H$2:$H$38,'VLookup Lists'!$J$2:$J$8),0)),1,0)</f>
        <v>0</v>
      </c>
      <c r="N1623" s="1" t="str">
        <f>IFERROR(IF(VLOOKUP($D1623,'VLookup Lists'!$B$11:$C$29,2,FALSE)="FLIP",1,0),"")</f>
        <v/>
      </c>
      <c r="O1623" s="1" t="b">
        <f>ISNUMBER(MATCH($E1623,'VLookup Lists'!$E$2:$E$17,0))</f>
        <v>0</v>
      </c>
    </row>
    <row r="1624" spans="1:15" ht="15" customHeight="1" x14ac:dyDescent="0.2">
      <c r="A1624" s="1" t="str">
        <f t="shared" si="6"/>
        <v>OFVP</v>
      </c>
      <c r="E1624" s="1" t="s">
        <v>352</v>
      </c>
      <c r="G1624" s="38"/>
      <c r="H1624" s="39"/>
      <c r="M1624" s="1">
        <f>IF(ISNUMBER(MATCH(E1624,_xlfn.VSTACK('VLookup Lists'!$E$2:$E$17,'VLookup Lists'!$H$2:$H$38,'VLookup Lists'!$J$2:$J$8),0)),1,0)</f>
        <v>0</v>
      </c>
      <c r="N1624" s="1" t="str">
        <f>IFERROR(IF(VLOOKUP($D1624,'VLookup Lists'!$B$11:$C$29,2,FALSE)="FLIP",1,0),"")</f>
        <v/>
      </c>
      <c r="O1624" s="1" t="b">
        <f>ISNUMBER(MATCH($E1624,'VLookup Lists'!$E$2:$E$17,0))</f>
        <v>0</v>
      </c>
    </row>
    <row r="1625" spans="1:15" ht="15" customHeight="1" x14ac:dyDescent="0.2">
      <c r="A1625" s="1" t="str">
        <f t="shared" si="6"/>
        <v>OFVP</v>
      </c>
      <c r="E1625" s="1" t="s">
        <v>352</v>
      </c>
      <c r="G1625" s="38"/>
      <c r="H1625" s="39"/>
      <c r="M1625" s="1">
        <f>IF(ISNUMBER(MATCH(E1625,_xlfn.VSTACK('VLookup Lists'!$E$2:$E$17,'VLookup Lists'!$H$2:$H$38,'VLookup Lists'!$J$2:$J$8),0)),1,0)</f>
        <v>0</v>
      </c>
      <c r="N1625" s="1" t="str">
        <f>IFERROR(IF(VLOOKUP($D1625,'VLookup Lists'!$B$11:$C$29,2,FALSE)="FLIP",1,0),"")</f>
        <v/>
      </c>
      <c r="O1625" s="1" t="b">
        <f>ISNUMBER(MATCH($E1625,'VLookup Lists'!$E$2:$E$17,0))</f>
        <v>0</v>
      </c>
    </row>
    <row r="1626" spans="1:15" ht="15" customHeight="1" x14ac:dyDescent="0.2">
      <c r="A1626" s="1" t="str">
        <f t="shared" si="6"/>
        <v>OFVP</v>
      </c>
      <c r="E1626" s="1" t="s">
        <v>352</v>
      </c>
      <c r="G1626" s="38"/>
      <c r="H1626" s="39"/>
      <c r="M1626" s="1">
        <f>IF(ISNUMBER(MATCH(E1626,_xlfn.VSTACK('VLookup Lists'!$E$2:$E$17,'VLookup Lists'!$H$2:$H$38,'VLookup Lists'!$J$2:$J$8),0)),1,0)</f>
        <v>0</v>
      </c>
      <c r="N1626" s="1" t="str">
        <f>IFERROR(IF(VLOOKUP($D1626,'VLookup Lists'!$B$11:$C$29,2,FALSE)="FLIP",1,0),"")</f>
        <v/>
      </c>
      <c r="O1626" s="1" t="b">
        <f>ISNUMBER(MATCH($E1626,'VLookup Lists'!$E$2:$E$17,0))</f>
        <v>0</v>
      </c>
    </row>
    <row r="1627" spans="1:15" ht="15" customHeight="1" x14ac:dyDescent="0.2">
      <c r="A1627" s="1" t="str">
        <f t="shared" si="6"/>
        <v>OFVP</v>
      </c>
      <c r="E1627" s="1" t="s">
        <v>352</v>
      </c>
      <c r="G1627" s="38"/>
      <c r="H1627" s="39"/>
      <c r="M1627" s="1">
        <f>IF(ISNUMBER(MATCH(E1627,_xlfn.VSTACK('VLookup Lists'!$E$2:$E$17,'VLookup Lists'!$H$2:$H$38,'VLookup Lists'!$J$2:$J$8),0)),1,0)</f>
        <v>0</v>
      </c>
      <c r="N1627" s="1" t="str">
        <f>IFERROR(IF(VLOOKUP($D1627,'VLookup Lists'!$B$11:$C$29,2,FALSE)="FLIP",1,0),"")</f>
        <v/>
      </c>
      <c r="O1627" s="1" t="b">
        <f>ISNUMBER(MATCH($E1627,'VLookup Lists'!$E$2:$E$17,0))</f>
        <v>0</v>
      </c>
    </row>
    <row r="1628" spans="1:15" ht="15" customHeight="1" x14ac:dyDescent="0.2">
      <c r="A1628" s="1" t="str">
        <f t="shared" si="6"/>
        <v>OFVP</v>
      </c>
      <c r="E1628" s="1" t="s">
        <v>352</v>
      </c>
      <c r="G1628" s="38"/>
      <c r="H1628" s="39"/>
      <c r="M1628" s="1">
        <f>IF(ISNUMBER(MATCH(E1628,_xlfn.VSTACK('VLookup Lists'!$E$2:$E$17,'VLookup Lists'!$H$2:$H$38,'VLookup Lists'!$J$2:$J$8),0)),1,0)</f>
        <v>0</v>
      </c>
      <c r="N1628" s="1" t="str">
        <f>IFERROR(IF(VLOOKUP($D1628,'VLookup Lists'!$B$11:$C$29,2,FALSE)="FLIP",1,0),"")</f>
        <v/>
      </c>
      <c r="O1628" s="1" t="b">
        <f>ISNUMBER(MATCH($E1628,'VLookup Lists'!$E$2:$E$17,0))</f>
        <v>0</v>
      </c>
    </row>
    <row r="1629" spans="1:15" ht="15" customHeight="1" x14ac:dyDescent="0.2">
      <c r="A1629" s="1" t="str">
        <f t="shared" si="6"/>
        <v>OFVP</v>
      </c>
      <c r="E1629" s="1" t="s">
        <v>352</v>
      </c>
      <c r="G1629" s="38"/>
      <c r="H1629" s="39"/>
      <c r="M1629" s="1">
        <f>IF(ISNUMBER(MATCH(E1629,_xlfn.VSTACK('VLookup Lists'!$E$2:$E$17,'VLookup Lists'!$H$2:$H$38,'VLookup Lists'!$J$2:$J$8),0)),1,0)</f>
        <v>0</v>
      </c>
      <c r="N1629" s="1" t="str">
        <f>IFERROR(IF(VLOOKUP($D1629,'VLookup Lists'!$B$11:$C$29,2,FALSE)="FLIP",1,0),"")</f>
        <v/>
      </c>
      <c r="O1629" s="1" t="b">
        <f>ISNUMBER(MATCH($E1629,'VLookup Lists'!$E$2:$E$17,0))</f>
        <v>0</v>
      </c>
    </row>
    <row r="1630" spans="1:15" ht="15" customHeight="1" x14ac:dyDescent="0.2">
      <c r="A1630" s="1" t="str">
        <f t="shared" si="6"/>
        <v>OFVP</v>
      </c>
      <c r="E1630" s="1" t="s">
        <v>352</v>
      </c>
      <c r="G1630" s="38"/>
      <c r="H1630" s="39"/>
      <c r="M1630" s="1">
        <f>IF(ISNUMBER(MATCH(E1630,_xlfn.VSTACK('VLookup Lists'!$E$2:$E$17,'VLookup Lists'!$H$2:$H$38,'VLookup Lists'!$J$2:$J$8),0)),1,0)</f>
        <v>0</v>
      </c>
      <c r="N1630" s="1" t="str">
        <f>IFERROR(IF(VLOOKUP($D1630,'VLookup Lists'!$B$11:$C$29,2,FALSE)="FLIP",1,0),"")</f>
        <v/>
      </c>
      <c r="O1630" s="1" t="b">
        <f>ISNUMBER(MATCH($E1630,'VLookup Lists'!$E$2:$E$17,0))</f>
        <v>0</v>
      </c>
    </row>
    <row r="1631" spans="1:15" ht="15" customHeight="1" x14ac:dyDescent="0.2">
      <c r="A1631" s="1" t="str">
        <f t="shared" si="6"/>
        <v>OFVP</v>
      </c>
      <c r="E1631" s="1" t="s">
        <v>352</v>
      </c>
      <c r="G1631" s="38"/>
      <c r="H1631" s="39"/>
      <c r="M1631" s="1">
        <f>IF(ISNUMBER(MATCH(E1631,_xlfn.VSTACK('VLookup Lists'!$E$2:$E$17,'VLookup Lists'!$H$2:$H$38,'VLookup Lists'!$J$2:$J$8),0)),1,0)</f>
        <v>0</v>
      </c>
      <c r="N1631" s="1" t="str">
        <f>IFERROR(IF(VLOOKUP($D1631,'VLookup Lists'!$B$11:$C$29,2,FALSE)="FLIP",1,0),"")</f>
        <v/>
      </c>
      <c r="O1631" s="1" t="b">
        <f>ISNUMBER(MATCH($E1631,'VLookup Lists'!$E$2:$E$17,0))</f>
        <v>0</v>
      </c>
    </row>
    <row r="1632" spans="1:15" ht="15" customHeight="1" x14ac:dyDescent="0.2">
      <c r="A1632" s="1" t="str">
        <f t="shared" si="6"/>
        <v>OFVP</v>
      </c>
      <c r="E1632" s="1" t="s">
        <v>352</v>
      </c>
      <c r="G1632" s="38"/>
      <c r="H1632" s="39"/>
      <c r="M1632" s="1">
        <f>IF(ISNUMBER(MATCH(E1632,_xlfn.VSTACK('VLookup Lists'!$E$2:$E$17,'VLookup Lists'!$H$2:$H$38,'VLookup Lists'!$J$2:$J$8),0)),1,0)</f>
        <v>0</v>
      </c>
      <c r="N1632" s="1" t="str">
        <f>IFERROR(IF(VLOOKUP($D1632,'VLookup Lists'!$B$11:$C$29,2,FALSE)="FLIP",1,0),"")</f>
        <v/>
      </c>
      <c r="O1632" s="1" t="b">
        <f>ISNUMBER(MATCH($E1632,'VLookup Lists'!$E$2:$E$17,0))</f>
        <v>0</v>
      </c>
    </row>
    <row r="1633" spans="1:15" ht="15" customHeight="1" x14ac:dyDescent="0.2">
      <c r="A1633" s="1" t="str">
        <f t="shared" si="6"/>
        <v>OFVP</v>
      </c>
      <c r="E1633" s="1" t="s">
        <v>352</v>
      </c>
      <c r="G1633" s="38"/>
      <c r="H1633" s="39"/>
      <c r="M1633" s="1">
        <f>IF(ISNUMBER(MATCH(E1633,_xlfn.VSTACK('VLookup Lists'!$E$2:$E$17,'VLookup Lists'!$H$2:$H$38,'VLookup Lists'!$J$2:$J$8),0)),1,0)</f>
        <v>0</v>
      </c>
      <c r="N1633" s="1" t="str">
        <f>IFERROR(IF(VLOOKUP($D1633,'VLookup Lists'!$B$11:$C$29,2,FALSE)="FLIP",1,0),"")</f>
        <v/>
      </c>
      <c r="O1633" s="1" t="b">
        <f>ISNUMBER(MATCH($E1633,'VLookup Lists'!$E$2:$E$17,0))</f>
        <v>0</v>
      </c>
    </row>
    <row r="1634" spans="1:15" ht="15" customHeight="1" x14ac:dyDescent="0.2">
      <c r="A1634" s="1" t="str">
        <f t="shared" si="6"/>
        <v>OFVP</v>
      </c>
      <c r="E1634" s="1" t="s">
        <v>352</v>
      </c>
      <c r="G1634" s="38"/>
      <c r="H1634" s="39"/>
      <c r="M1634" s="1">
        <f>IF(ISNUMBER(MATCH(E1634,_xlfn.VSTACK('VLookup Lists'!$E$2:$E$17,'VLookup Lists'!$H$2:$H$38,'VLookup Lists'!$J$2:$J$8),0)),1,0)</f>
        <v>0</v>
      </c>
      <c r="N1634" s="1" t="str">
        <f>IFERROR(IF(VLOOKUP($D1634,'VLookup Lists'!$B$11:$C$29,2,FALSE)="FLIP",1,0),"")</f>
        <v/>
      </c>
      <c r="O1634" s="1" t="b">
        <f>ISNUMBER(MATCH($E1634,'VLookup Lists'!$E$2:$E$17,0))</f>
        <v>0</v>
      </c>
    </row>
    <row r="1635" spans="1:15" ht="15" customHeight="1" x14ac:dyDescent="0.2">
      <c r="A1635" s="1" t="str">
        <f t="shared" si="6"/>
        <v>OFVP</v>
      </c>
      <c r="E1635" s="1" t="s">
        <v>352</v>
      </c>
      <c r="G1635" s="38"/>
      <c r="H1635" s="39"/>
      <c r="M1635" s="1">
        <f>IF(ISNUMBER(MATCH(E1635,_xlfn.VSTACK('VLookup Lists'!$E$2:$E$17,'VLookup Lists'!$H$2:$H$38,'VLookup Lists'!$J$2:$J$8),0)),1,0)</f>
        <v>0</v>
      </c>
      <c r="N1635" s="1" t="str">
        <f>IFERROR(IF(VLOOKUP($D1635,'VLookup Lists'!$B$11:$C$29,2,FALSE)="FLIP",1,0),"")</f>
        <v/>
      </c>
      <c r="O1635" s="1" t="b">
        <f>ISNUMBER(MATCH($E1635,'VLookup Lists'!$E$2:$E$17,0))</f>
        <v>0</v>
      </c>
    </row>
    <row r="1636" spans="1:15" ht="15" customHeight="1" x14ac:dyDescent="0.2">
      <c r="A1636" s="1" t="str">
        <f t="shared" si="6"/>
        <v>OFVP</v>
      </c>
      <c r="E1636" s="1" t="s">
        <v>352</v>
      </c>
      <c r="G1636" s="38"/>
      <c r="H1636" s="39"/>
      <c r="M1636" s="1">
        <f>IF(ISNUMBER(MATCH(E1636,_xlfn.VSTACK('VLookup Lists'!$E$2:$E$17,'VLookup Lists'!$H$2:$H$38,'VLookup Lists'!$J$2:$J$8),0)),1,0)</f>
        <v>0</v>
      </c>
      <c r="N1636" s="1" t="str">
        <f>IFERROR(IF(VLOOKUP($D1636,'VLookup Lists'!$B$11:$C$29,2,FALSE)="FLIP",1,0),"")</f>
        <v/>
      </c>
      <c r="O1636" s="1" t="b">
        <f>ISNUMBER(MATCH($E1636,'VLookup Lists'!$E$2:$E$17,0))</f>
        <v>0</v>
      </c>
    </row>
    <row r="1637" spans="1:15" ht="15" customHeight="1" x14ac:dyDescent="0.2">
      <c r="A1637" s="1" t="str">
        <f t="shared" si="6"/>
        <v>OFVP</v>
      </c>
      <c r="E1637" s="1" t="s">
        <v>352</v>
      </c>
      <c r="G1637" s="38"/>
      <c r="H1637" s="39"/>
      <c r="M1637" s="1">
        <f>IF(ISNUMBER(MATCH(E1637,_xlfn.VSTACK('VLookup Lists'!$E$2:$E$17,'VLookup Lists'!$H$2:$H$38,'VLookup Lists'!$J$2:$J$8),0)),1,0)</f>
        <v>0</v>
      </c>
      <c r="N1637" s="1" t="str">
        <f>IFERROR(IF(VLOOKUP($D1637,'VLookup Lists'!$B$11:$C$29,2,FALSE)="FLIP",1,0),"")</f>
        <v/>
      </c>
      <c r="O1637" s="1" t="b">
        <f>ISNUMBER(MATCH($E1637,'VLookup Lists'!$E$2:$E$17,0))</f>
        <v>0</v>
      </c>
    </row>
    <row r="1638" spans="1:15" ht="15" customHeight="1" x14ac:dyDescent="0.2">
      <c r="A1638" s="1" t="str">
        <f t="shared" si="6"/>
        <v>OFVP</v>
      </c>
      <c r="E1638" s="1" t="s">
        <v>352</v>
      </c>
      <c r="G1638" s="38"/>
      <c r="H1638" s="39"/>
      <c r="M1638" s="1">
        <f>IF(ISNUMBER(MATCH(E1638,_xlfn.VSTACK('VLookup Lists'!$E$2:$E$17,'VLookup Lists'!$H$2:$H$38,'VLookup Lists'!$J$2:$J$8),0)),1,0)</f>
        <v>0</v>
      </c>
      <c r="N1638" s="1" t="str">
        <f>IFERROR(IF(VLOOKUP($D1638,'VLookup Lists'!$B$11:$C$29,2,FALSE)="FLIP",1,0),"")</f>
        <v/>
      </c>
      <c r="O1638" s="1" t="b">
        <f>ISNUMBER(MATCH($E1638,'VLookup Lists'!$E$2:$E$17,0))</f>
        <v>0</v>
      </c>
    </row>
    <row r="1639" spans="1:15" ht="15" customHeight="1" x14ac:dyDescent="0.2">
      <c r="A1639" s="1" t="str">
        <f t="shared" si="6"/>
        <v>OFVP</v>
      </c>
      <c r="E1639" s="1" t="s">
        <v>352</v>
      </c>
      <c r="G1639" s="38"/>
      <c r="H1639" s="39"/>
      <c r="M1639" s="1">
        <f>IF(ISNUMBER(MATCH(E1639,_xlfn.VSTACK('VLookup Lists'!$E$2:$E$17,'VLookup Lists'!$H$2:$H$38,'VLookup Lists'!$J$2:$J$8),0)),1,0)</f>
        <v>0</v>
      </c>
      <c r="N1639" s="1" t="str">
        <f>IFERROR(IF(VLOOKUP($D1639,'VLookup Lists'!$B$11:$C$29,2,FALSE)="FLIP",1,0),"")</f>
        <v/>
      </c>
      <c r="O1639" s="1" t="b">
        <f>ISNUMBER(MATCH($E1639,'VLookup Lists'!$E$2:$E$17,0))</f>
        <v>0</v>
      </c>
    </row>
    <row r="1640" spans="1:15" ht="15" customHeight="1" x14ac:dyDescent="0.2">
      <c r="A1640" s="1" t="str">
        <f t="shared" si="6"/>
        <v>OFVP</v>
      </c>
      <c r="E1640" s="1" t="s">
        <v>352</v>
      </c>
      <c r="G1640" s="38"/>
      <c r="H1640" s="39"/>
      <c r="M1640" s="1">
        <f>IF(ISNUMBER(MATCH(E1640,_xlfn.VSTACK('VLookup Lists'!$E$2:$E$17,'VLookup Lists'!$H$2:$H$38,'VLookup Lists'!$J$2:$J$8),0)),1,0)</f>
        <v>0</v>
      </c>
      <c r="N1640" s="1" t="str">
        <f>IFERROR(IF(VLOOKUP($D1640,'VLookup Lists'!$B$11:$C$29,2,FALSE)="FLIP",1,0),"")</f>
        <v/>
      </c>
      <c r="O1640" s="1" t="b">
        <f>ISNUMBER(MATCH($E1640,'VLookup Lists'!$E$2:$E$17,0))</f>
        <v>0</v>
      </c>
    </row>
    <row r="1641" spans="1:15" ht="15" customHeight="1" x14ac:dyDescent="0.2">
      <c r="A1641" s="1" t="str">
        <f t="shared" si="6"/>
        <v>OFVP</v>
      </c>
      <c r="E1641" s="1" t="s">
        <v>352</v>
      </c>
      <c r="G1641" s="38"/>
      <c r="H1641" s="39"/>
      <c r="M1641" s="1">
        <f>IF(ISNUMBER(MATCH(E1641,_xlfn.VSTACK('VLookup Lists'!$E$2:$E$17,'VLookup Lists'!$H$2:$H$38,'VLookup Lists'!$J$2:$J$8),0)),1,0)</f>
        <v>0</v>
      </c>
      <c r="N1641" s="1" t="str">
        <f>IFERROR(IF(VLOOKUP($D1641,'VLookup Lists'!$B$11:$C$29,2,FALSE)="FLIP",1,0),"")</f>
        <v/>
      </c>
      <c r="O1641" s="1" t="b">
        <f>ISNUMBER(MATCH($E1641,'VLookup Lists'!$E$2:$E$17,0))</f>
        <v>0</v>
      </c>
    </row>
    <row r="1642" spans="1:15" ht="15" customHeight="1" x14ac:dyDescent="0.2">
      <c r="A1642" s="1" t="str">
        <f t="shared" si="6"/>
        <v>OFVP</v>
      </c>
      <c r="E1642" s="1" t="s">
        <v>352</v>
      </c>
      <c r="G1642" s="38"/>
      <c r="H1642" s="39"/>
      <c r="M1642" s="1">
        <f>IF(ISNUMBER(MATCH(E1642,_xlfn.VSTACK('VLookup Lists'!$E$2:$E$17,'VLookup Lists'!$H$2:$H$38,'VLookup Lists'!$J$2:$J$8),0)),1,0)</f>
        <v>0</v>
      </c>
      <c r="N1642" s="1" t="str">
        <f>IFERROR(IF(VLOOKUP($D1642,'VLookup Lists'!$B$11:$C$29,2,FALSE)="FLIP",1,0),"")</f>
        <v/>
      </c>
      <c r="O1642" s="1" t="b">
        <f>ISNUMBER(MATCH($E1642,'VLookup Lists'!$E$2:$E$17,0))</f>
        <v>0</v>
      </c>
    </row>
    <row r="1643" spans="1:15" ht="15" customHeight="1" x14ac:dyDescent="0.2">
      <c r="A1643" s="1" t="str">
        <f t="shared" si="6"/>
        <v>OFVP</v>
      </c>
      <c r="E1643" s="1" t="s">
        <v>352</v>
      </c>
      <c r="G1643" s="38"/>
      <c r="H1643" s="39"/>
      <c r="M1643" s="1">
        <f>IF(ISNUMBER(MATCH(E1643,_xlfn.VSTACK('VLookup Lists'!$E$2:$E$17,'VLookup Lists'!$H$2:$H$38,'VLookup Lists'!$J$2:$J$8),0)),1,0)</f>
        <v>0</v>
      </c>
      <c r="N1643" s="1" t="str">
        <f>IFERROR(IF(VLOOKUP($D1643,'VLookup Lists'!$B$11:$C$29,2,FALSE)="FLIP",1,0),"")</f>
        <v/>
      </c>
      <c r="O1643" s="1" t="b">
        <f>ISNUMBER(MATCH($E1643,'VLookup Lists'!$E$2:$E$17,0))</f>
        <v>0</v>
      </c>
    </row>
    <row r="1644" spans="1:15" ht="15" customHeight="1" x14ac:dyDescent="0.2">
      <c r="A1644" s="1" t="str">
        <f t="shared" si="6"/>
        <v>OFVP</v>
      </c>
      <c r="E1644" s="1" t="s">
        <v>352</v>
      </c>
      <c r="G1644" s="38"/>
      <c r="H1644" s="39"/>
      <c r="M1644" s="1">
        <f>IF(ISNUMBER(MATCH(E1644,_xlfn.VSTACK('VLookup Lists'!$E$2:$E$17,'VLookup Lists'!$H$2:$H$38,'VLookup Lists'!$J$2:$J$8),0)),1,0)</f>
        <v>0</v>
      </c>
      <c r="N1644" s="1" t="str">
        <f>IFERROR(IF(VLOOKUP($D1644,'VLookup Lists'!$B$11:$C$29,2,FALSE)="FLIP",1,0),"")</f>
        <v/>
      </c>
      <c r="O1644" s="1" t="b">
        <f>ISNUMBER(MATCH($E1644,'VLookup Lists'!$E$2:$E$17,0))</f>
        <v>0</v>
      </c>
    </row>
    <row r="1645" spans="1:15" ht="15" customHeight="1" x14ac:dyDescent="0.2">
      <c r="A1645" s="1" t="str">
        <f t="shared" si="6"/>
        <v>OFVP</v>
      </c>
      <c r="E1645" s="1" t="s">
        <v>352</v>
      </c>
      <c r="G1645" s="38"/>
      <c r="H1645" s="39"/>
      <c r="M1645" s="1">
        <f>IF(ISNUMBER(MATCH(E1645,_xlfn.VSTACK('VLookup Lists'!$E$2:$E$17,'VLookup Lists'!$H$2:$H$38,'VLookup Lists'!$J$2:$J$8),0)),1,0)</f>
        <v>0</v>
      </c>
      <c r="N1645" s="1" t="str">
        <f>IFERROR(IF(VLOOKUP($D1645,'VLookup Lists'!$B$11:$C$29,2,FALSE)="FLIP",1,0),"")</f>
        <v/>
      </c>
      <c r="O1645" s="1" t="b">
        <f>ISNUMBER(MATCH($E1645,'VLookup Lists'!$E$2:$E$17,0))</f>
        <v>0</v>
      </c>
    </row>
    <row r="1646" spans="1:15" ht="15" customHeight="1" x14ac:dyDescent="0.2">
      <c r="A1646" s="1" t="str">
        <f t="shared" si="6"/>
        <v>OFVP</v>
      </c>
      <c r="E1646" s="1" t="s">
        <v>352</v>
      </c>
      <c r="G1646" s="38"/>
      <c r="H1646" s="39"/>
      <c r="M1646" s="1">
        <f>IF(ISNUMBER(MATCH(E1646,_xlfn.VSTACK('VLookup Lists'!$E$2:$E$17,'VLookup Lists'!$H$2:$H$38,'VLookup Lists'!$J$2:$J$8),0)),1,0)</f>
        <v>0</v>
      </c>
      <c r="N1646" s="1" t="str">
        <f>IFERROR(IF(VLOOKUP($D1646,'VLookup Lists'!$B$11:$C$29,2,FALSE)="FLIP",1,0),"")</f>
        <v/>
      </c>
      <c r="O1646" s="1" t="b">
        <f>ISNUMBER(MATCH($E1646,'VLookup Lists'!$E$2:$E$17,0))</f>
        <v>0</v>
      </c>
    </row>
    <row r="1647" spans="1:15" ht="15" customHeight="1" x14ac:dyDescent="0.2">
      <c r="A1647" s="1" t="str">
        <f t="shared" si="6"/>
        <v>OFVP</v>
      </c>
      <c r="E1647" s="1" t="s">
        <v>352</v>
      </c>
      <c r="G1647" s="38"/>
      <c r="H1647" s="39"/>
      <c r="M1647" s="1">
        <f>IF(ISNUMBER(MATCH(E1647,_xlfn.VSTACK('VLookup Lists'!$E$2:$E$17,'VLookup Lists'!$H$2:$H$38,'VLookup Lists'!$J$2:$J$8),0)),1,0)</f>
        <v>0</v>
      </c>
      <c r="N1647" s="1" t="str">
        <f>IFERROR(IF(VLOOKUP($D1647,'VLookup Lists'!$B$11:$C$29,2,FALSE)="FLIP",1,0),"")</f>
        <v/>
      </c>
      <c r="O1647" s="1" t="b">
        <f>ISNUMBER(MATCH($E1647,'VLookup Lists'!$E$2:$E$17,0))</f>
        <v>0</v>
      </c>
    </row>
    <row r="1648" spans="1:15" ht="15" customHeight="1" x14ac:dyDescent="0.2">
      <c r="A1648" s="1" t="str">
        <f t="shared" si="6"/>
        <v>OFVP</v>
      </c>
      <c r="E1648" s="1" t="s">
        <v>352</v>
      </c>
      <c r="G1648" s="38"/>
      <c r="H1648" s="39"/>
      <c r="M1648" s="1">
        <f>IF(ISNUMBER(MATCH(E1648,_xlfn.VSTACK('VLookup Lists'!$E$2:$E$17,'VLookup Lists'!$H$2:$H$38,'VLookup Lists'!$J$2:$J$8),0)),1,0)</f>
        <v>0</v>
      </c>
      <c r="N1648" s="1" t="str">
        <f>IFERROR(IF(VLOOKUP($D1648,'VLookup Lists'!$B$11:$C$29,2,FALSE)="FLIP",1,0),"")</f>
        <v/>
      </c>
      <c r="O1648" s="1" t="b">
        <f>ISNUMBER(MATCH($E1648,'VLookup Lists'!$E$2:$E$17,0))</f>
        <v>0</v>
      </c>
    </row>
    <row r="1649" spans="1:15" ht="15" customHeight="1" x14ac:dyDescent="0.2">
      <c r="A1649" s="1" t="str">
        <f t="shared" si="6"/>
        <v>OFVP</v>
      </c>
      <c r="E1649" s="1" t="s">
        <v>352</v>
      </c>
      <c r="G1649" s="38"/>
      <c r="H1649" s="39"/>
      <c r="M1649" s="1">
        <f>IF(ISNUMBER(MATCH(E1649,_xlfn.VSTACK('VLookup Lists'!$E$2:$E$17,'VLookup Lists'!$H$2:$H$38,'VLookup Lists'!$J$2:$J$8),0)),1,0)</f>
        <v>0</v>
      </c>
      <c r="N1649" s="1" t="str">
        <f>IFERROR(IF(VLOOKUP($D1649,'VLookup Lists'!$B$11:$C$29,2,FALSE)="FLIP",1,0),"")</f>
        <v/>
      </c>
      <c r="O1649" s="1" t="b">
        <f>ISNUMBER(MATCH($E1649,'VLookup Lists'!$E$2:$E$17,0))</f>
        <v>0</v>
      </c>
    </row>
    <row r="1650" spans="1:15" ht="15" customHeight="1" x14ac:dyDescent="0.2">
      <c r="A1650" s="1" t="str">
        <f t="shared" si="6"/>
        <v>OFVP</v>
      </c>
      <c r="E1650" s="1" t="s">
        <v>352</v>
      </c>
      <c r="G1650" s="38"/>
      <c r="H1650" s="39"/>
      <c r="M1650" s="1">
        <f>IF(ISNUMBER(MATCH(E1650,_xlfn.VSTACK('VLookup Lists'!$E$2:$E$17,'VLookup Lists'!$H$2:$H$38,'VLookup Lists'!$J$2:$J$8),0)),1,0)</f>
        <v>0</v>
      </c>
      <c r="N1650" s="1" t="str">
        <f>IFERROR(IF(VLOOKUP($D1650,'VLookup Lists'!$B$11:$C$29,2,FALSE)="FLIP",1,0),"")</f>
        <v/>
      </c>
      <c r="O1650" s="1" t="b">
        <f>ISNUMBER(MATCH($E1650,'VLookup Lists'!$E$2:$E$17,0))</f>
        <v>0</v>
      </c>
    </row>
    <row r="1651" spans="1:15" ht="15" customHeight="1" x14ac:dyDescent="0.2">
      <c r="A1651" s="1" t="str">
        <f t="shared" si="6"/>
        <v>OFVP</v>
      </c>
      <c r="E1651" s="1" t="s">
        <v>352</v>
      </c>
      <c r="G1651" s="38"/>
      <c r="H1651" s="39"/>
      <c r="M1651" s="1">
        <f>IF(ISNUMBER(MATCH(E1651,_xlfn.VSTACK('VLookup Lists'!$E$2:$E$17,'VLookup Lists'!$H$2:$H$38,'VLookup Lists'!$J$2:$J$8),0)),1,0)</f>
        <v>0</v>
      </c>
      <c r="N1651" s="1" t="str">
        <f>IFERROR(IF(VLOOKUP($D1651,'VLookup Lists'!$B$11:$C$29,2,FALSE)="FLIP",1,0),"")</f>
        <v/>
      </c>
      <c r="O1651" s="1" t="b">
        <f>ISNUMBER(MATCH($E1651,'VLookup Lists'!$E$2:$E$17,0))</f>
        <v>0</v>
      </c>
    </row>
    <row r="1652" spans="1:15" ht="15" customHeight="1" x14ac:dyDescent="0.2">
      <c r="A1652" s="1" t="str">
        <f t="shared" si="6"/>
        <v>OFVP</v>
      </c>
      <c r="E1652" s="1" t="s">
        <v>352</v>
      </c>
      <c r="G1652" s="38"/>
      <c r="H1652" s="39"/>
      <c r="M1652" s="1">
        <f>IF(ISNUMBER(MATCH(E1652,_xlfn.VSTACK('VLookup Lists'!$E$2:$E$17,'VLookup Lists'!$H$2:$H$38,'VLookup Lists'!$J$2:$J$8),0)),1,0)</f>
        <v>0</v>
      </c>
      <c r="N1652" s="1" t="str">
        <f>IFERROR(IF(VLOOKUP($D1652,'VLookup Lists'!$B$11:$C$29,2,FALSE)="FLIP",1,0),"")</f>
        <v/>
      </c>
      <c r="O1652" s="1" t="b">
        <f>ISNUMBER(MATCH($E1652,'VLookup Lists'!$E$2:$E$17,0))</f>
        <v>0</v>
      </c>
    </row>
    <row r="1653" spans="1:15" ht="15" customHeight="1" x14ac:dyDescent="0.2">
      <c r="A1653" s="1" t="str">
        <f t="shared" si="6"/>
        <v>OFVP</v>
      </c>
      <c r="E1653" s="1" t="s">
        <v>352</v>
      </c>
      <c r="G1653" s="38"/>
      <c r="H1653" s="39"/>
      <c r="M1653" s="1">
        <f>IF(ISNUMBER(MATCH(E1653,_xlfn.VSTACK('VLookup Lists'!$E$2:$E$17,'VLookup Lists'!$H$2:$H$38,'VLookup Lists'!$J$2:$J$8),0)),1,0)</f>
        <v>0</v>
      </c>
      <c r="N1653" s="1" t="str">
        <f>IFERROR(IF(VLOOKUP($D1653,'VLookup Lists'!$B$11:$C$29,2,FALSE)="FLIP",1,0),"")</f>
        <v/>
      </c>
      <c r="O1653" s="1" t="b">
        <f>ISNUMBER(MATCH($E1653,'VLookup Lists'!$E$2:$E$17,0))</f>
        <v>0</v>
      </c>
    </row>
    <row r="1654" spans="1:15" ht="15" customHeight="1" x14ac:dyDescent="0.2">
      <c r="A1654" s="1" t="str">
        <f t="shared" si="6"/>
        <v>OFVP</v>
      </c>
      <c r="E1654" s="1" t="s">
        <v>352</v>
      </c>
      <c r="G1654" s="38"/>
      <c r="H1654" s="39"/>
      <c r="M1654" s="1">
        <f>IF(ISNUMBER(MATCH(E1654,_xlfn.VSTACK('VLookup Lists'!$E$2:$E$17,'VLookup Lists'!$H$2:$H$38,'VLookup Lists'!$J$2:$J$8),0)),1,0)</f>
        <v>0</v>
      </c>
      <c r="N1654" s="1" t="str">
        <f>IFERROR(IF(VLOOKUP($D1654,'VLookup Lists'!$B$11:$C$29,2,FALSE)="FLIP",1,0),"")</f>
        <v/>
      </c>
      <c r="O1654" s="1" t="b">
        <f>ISNUMBER(MATCH($E1654,'VLookup Lists'!$E$2:$E$17,0))</f>
        <v>0</v>
      </c>
    </row>
    <row r="1655" spans="1:15" ht="15" customHeight="1" x14ac:dyDescent="0.2">
      <c r="A1655" s="1" t="str">
        <f t="shared" si="6"/>
        <v>OFVP</v>
      </c>
      <c r="E1655" s="1" t="s">
        <v>352</v>
      </c>
      <c r="G1655" s="38"/>
      <c r="H1655" s="39"/>
      <c r="M1655" s="1">
        <f>IF(ISNUMBER(MATCH(E1655,_xlfn.VSTACK('VLookup Lists'!$E$2:$E$17,'VLookup Lists'!$H$2:$H$38,'VLookup Lists'!$J$2:$J$8),0)),1,0)</f>
        <v>0</v>
      </c>
      <c r="N1655" s="1" t="str">
        <f>IFERROR(IF(VLOOKUP($D1655,'VLookup Lists'!$B$11:$C$29,2,FALSE)="FLIP",1,0),"")</f>
        <v/>
      </c>
      <c r="O1655" s="1" t="b">
        <f>ISNUMBER(MATCH($E1655,'VLookup Lists'!$E$2:$E$17,0))</f>
        <v>0</v>
      </c>
    </row>
    <row r="1656" spans="1:15" ht="15" customHeight="1" x14ac:dyDescent="0.2">
      <c r="A1656" s="1" t="str">
        <f t="shared" si="6"/>
        <v>OFVP</v>
      </c>
      <c r="E1656" s="1" t="s">
        <v>352</v>
      </c>
      <c r="G1656" s="38"/>
      <c r="H1656" s="39"/>
      <c r="M1656" s="1">
        <f>IF(ISNUMBER(MATCH(E1656,_xlfn.VSTACK('VLookup Lists'!$E$2:$E$17,'VLookup Lists'!$H$2:$H$38,'VLookup Lists'!$J$2:$J$8),0)),1,0)</f>
        <v>0</v>
      </c>
      <c r="N1656" s="1" t="str">
        <f>IFERROR(IF(VLOOKUP($D1656,'VLookup Lists'!$B$11:$C$29,2,FALSE)="FLIP",1,0),"")</f>
        <v/>
      </c>
      <c r="O1656" s="1" t="b">
        <f>ISNUMBER(MATCH($E1656,'VLookup Lists'!$E$2:$E$17,0))</f>
        <v>0</v>
      </c>
    </row>
    <row r="1657" spans="1:15" ht="15" customHeight="1" x14ac:dyDescent="0.2">
      <c r="A1657" s="1" t="str">
        <f t="shared" si="6"/>
        <v>OFVP</v>
      </c>
      <c r="E1657" s="1" t="s">
        <v>352</v>
      </c>
      <c r="G1657" s="38"/>
      <c r="H1657" s="39"/>
      <c r="M1657" s="1">
        <f>IF(ISNUMBER(MATCH(E1657,_xlfn.VSTACK('VLookup Lists'!$E$2:$E$17,'VLookup Lists'!$H$2:$H$38,'VLookup Lists'!$J$2:$J$8),0)),1,0)</f>
        <v>0</v>
      </c>
      <c r="N1657" s="1" t="str">
        <f>IFERROR(IF(VLOOKUP($D1657,'VLookup Lists'!$B$11:$C$29,2,FALSE)="FLIP",1,0),"")</f>
        <v/>
      </c>
      <c r="O1657" s="1" t="b">
        <f>ISNUMBER(MATCH($E1657,'VLookup Lists'!$E$2:$E$17,0))</f>
        <v>0</v>
      </c>
    </row>
    <row r="1658" spans="1:15" ht="15" customHeight="1" x14ac:dyDescent="0.2">
      <c r="A1658" s="1" t="str">
        <f t="shared" si="6"/>
        <v>OFVP</v>
      </c>
      <c r="E1658" s="1" t="s">
        <v>352</v>
      </c>
      <c r="G1658" s="38"/>
      <c r="H1658" s="39"/>
      <c r="M1658" s="1">
        <f>IF(ISNUMBER(MATCH(E1658,_xlfn.VSTACK('VLookup Lists'!$E$2:$E$17,'VLookup Lists'!$H$2:$H$38,'VLookup Lists'!$J$2:$J$8),0)),1,0)</f>
        <v>0</v>
      </c>
      <c r="N1658" s="1" t="str">
        <f>IFERROR(IF(VLOOKUP($D1658,'VLookup Lists'!$B$11:$C$29,2,FALSE)="FLIP",1,0),"")</f>
        <v/>
      </c>
      <c r="O1658" s="1" t="b">
        <f>ISNUMBER(MATCH($E1658,'VLookup Lists'!$E$2:$E$17,0))</f>
        <v>0</v>
      </c>
    </row>
    <row r="1659" spans="1:15" ht="15" customHeight="1" x14ac:dyDescent="0.2">
      <c r="A1659" s="1" t="str">
        <f t="shared" si="6"/>
        <v>OFVP</v>
      </c>
      <c r="E1659" s="1" t="s">
        <v>352</v>
      </c>
      <c r="G1659" s="38"/>
      <c r="H1659" s="39"/>
      <c r="M1659" s="1">
        <f>IF(ISNUMBER(MATCH(E1659,_xlfn.VSTACK('VLookup Lists'!$E$2:$E$17,'VLookup Lists'!$H$2:$H$38,'VLookup Lists'!$J$2:$J$8),0)),1,0)</f>
        <v>0</v>
      </c>
      <c r="N1659" s="1" t="str">
        <f>IFERROR(IF(VLOOKUP($D1659,'VLookup Lists'!$B$11:$C$29,2,FALSE)="FLIP",1,0),"")</f>
        <v/>
      </c>
      <c r="O1659" s="1" t="b">
        <f>ISNUMBER(MATCH($E1659,'VLookup Lists'!$E$2:$E$17,0))</f>
        <v>0</v>
      </c>
    </row>
    <row r="1660" spans="1:15" ht="15" customHeight="1" x14ac:dyDescent="0.2">
      <c r="A1660" s="1" t="str">
        <f t="shared" si="6"/>
        <v>OFVP</v>
      </c>
      <c r="E1660" s="1" t="s">
        <v>352</v>
      </c>
      <c r="G1660" s="38"/>
      <c r="H1660" s="39"/>
      <c r="M1660" s="1">
        <f>IF(ISNUMBER(MATCH(E1660,_xlfn.VSTACK('VLookup Lists'!$E$2:$E$17,'VLookup Lists'!$H$2:$H$38,'VLookup Lists'!$J$2:$J$8),0)),1,0)</f>
        <v>0</v>
      </c>
      <c r="N1660" s="1" t="str">
        <f>IFERROR(IF(VLOOKUP($D1660,'VLookup Lists'!$B$11:$C$29,2,FALSE)="FLIP",1,0),"")</f>
        <v/>
      </c>
      <c r="O1660" s="1" t="b">
        <f>ISNUMBER(MATCH($E1660,'VLookup Lists'!$E$2:$E$17,0))</f>
        <v>0</v>
      </c>
    </row>
    <row r="1661" spans="1:15" ht="15" customHeight="1" x14ac:dyDescent="0.2">
      <c r="A1661" s="1" t="str">
        <f t="shared" si="6"/>
        <v>OFVP</v>
      </c>
      <c r="E1661" s="1" t="s">
        <v>352</v>
      </c>
      <c r="G1661" s="38"/>
      <c r="H1661" s="39"/>
      <c r="M1661" s="1">
        <f>IF(ISNUMBER(MATCH(E1661,_xlfn.VSTACK('VLookup Lists'!$E$2:$E$17,'VLookup Lists'!$H$2:$H$38,'VLookup Lists'!$J$2:$J$8),0)),1,0)</f>
        <v>0</v>
      </c>
      <c r="N1661" s="1" t="str">
        <f>IFERROR(IF(VLOOKUP($D1661,'VLookup Lists'!$B$11:$C$29,2,FALSE)="FLIP",1,0),"")</f>
        <v/>
      </c>
      <c r="O1661" s="1" t="b">
        <f>ISNUMBER(MATCH($E1661,'VLookup Lists'!$E$2:$E$17,0))</f>
        <v>0</v>
      </c>
    </row>
    <row r="1662" spans="1:15" ht="15" customHeight="1" x14ac:dyDescent="0.2">
      <c r="A1662" s="1" t="str">
        <f t="shared" si="6"/>
        <v>OFVP</v>
      </c>
      <c r="E1662" s="1" t="s">
        <v>352</v>
      </c>
      <c r="G1662" s="38"/>
      <c r="H1662" s="39"/>
      <c r="M1662" s="1">
        <f>IF(ISNUMBER(MATCH(E1662,_xlfn.VSTACK('VLookup Lists'!$E$2:$E$17,'VLookup Lists'!$H$2:$H$38,'VLookup Lists'!$J$2:$J$8),0)),1,0)</f>
        <v>0</v>
      </c>
      <c r="N1662" s="1" t="str">
        <f>IFERROR(IF(VLOOKUP($D1662,'VLookup Lists'!$B$11:$C$29,2,FALSE)="FLIP",1,0),"")</f>
        <v/>
      </c>
      <c r="O1662" s="1" t="b">
        <f>ISNUMBER(MATCH($E1662,'VLookup Lists'!$E$2:$E$17,0))</f>
        <v>0</v>
      </c>
    </row>
    <row r="1663" spans="1:15" ht="15" customHeight="1" x14ac:dyDescent="0.2">
      <c r="A1663" s="1" t="str">
        <f t="shared" si="6"/>
        <v>OFVP</v>
      </c>
      <c r="E1663" s="1" t="s">
        <v>352</v>
      </c>
      <c r="G1663" s="38"/>
      <c r="H1663" s="39"/>
      <c r="M1663" s="1">
        <f>IF(ISNUMBER(MATCH(E1663,_xlfn.VSTACK('VLookup Lists'!$E$2:$E$17,'VLookup Lists'!$H$2:$H$38,'VLookup Lists'!$J$2:$J$8),0)),1,0)</f>
        <v>0</v>
      </c>
      <c r="N1663" s="1" t="str">
        <f>IFERROR(IF(VLOOKUP($D1663,'VLookup Lists'!$B$11:$C$29,2,FALSE)="FLIP",1,0),"")</f>
        <v/>
      </c>
      <c r="O1663" s="1" t="b">
        <f>ISNUMBER(MATCH($E1663,'VLookup Lists'!$E$2:$E$17,0))</f>
        <v>0</v>
      </c>
    </row>
    <row r="1664" spans="1:15" ht="15" customHeight="1" x14ac:dyDescent="0.2">
      <c r="A1664" s="1" t="str">
        <f t="shared" si="6"/>
        <v>OFVP</v>
      </c>
      <c r="E1664" s="1" t="s">
        <v>352</v>
      </c>
      <c r="G1664" s="38"/>
      <c r="H1664" s="39"/>
      <c r="M1664" s="1">
        <f>IF(ISNUMBER(MATCH(E1664,_xlfn.VSTACK('VLookup Lists'!$E$2:$E$17,'VLookup Lists'!$H$2:$H$38,'VLookup Lists'!$J$2:$J$8),0)),1,0)</f>
        <v>0</v>
      </c>
      <c r="N1664" s="1" t="str">
        <f>IFERROR(IF(VLOOKUP($D1664,'VLookup Lists'!$B$11:$C$29,2,FALSE)="FLIP",1,0),"")</f>
        <v/>
      </c>
      <c r="O1664" s="1" t="b">
        <f>ISNUMBER(MATCH($E1664,'VLookup Lists'!$E$2:$E$17,0))</f>
        <v>0</v>
      </c>
    </row>
    <row r="1665" spans="1:15" ht="15" customHeight="1" x14ac:dyDescent="0.2">
      <c r="A1665" s="1" t="str">
        <f t="shared" si="6"/>
        <v>OFVP</v>
      </c>
      <c r="E1665" s="1" t="s">
        <v>352</v>
      </c>
      <c r="G1665" s="38"/>
      <c r="H1665" s="39"/>
      <c r="M1665" s="1">
        <f>IF(ISNUMBER(MATCH(E1665,_xlfn.VSTACK('VLookup Lists'!$E$2:$E$17,'VLookup Lists'!$H$2:$H$38,'VLookup Lists'!$J$2:$J$8),0)),1,0)</f>
        <v>0</v>
      </c>
      <c r="N1665" s="1" t="str">
        <f>IFERROR(IF(VLOOKUP($D1665,'VLookup Lists'!$B$11:$C$29,2,FALSE)="FLIP",1,0),"")</f>
        <v/>
      </c>
      <c r="O1665" s="1" t="b">
        <f>ISNUMBER(MATCH($E1665,'VLookup Lists'!$E$2:$E$17,0))</f>
        <v>0</v>
      </c>
    </row>
    <row r="1666" spans="1:15" ht="15" customHeight="1" x14ac:dyDescent="0.2">
      <c r="A1666" s="1" t="str">
        <f t="shared" si="6"/>
        <v>OFVP</v>
      </c>
      <c r="E1666" s="1" t="s">
        <v>352</v>
      </c>
      <c r="G1666" s="38"/>
      <c r="H1666" s="39"/>
      <c r="M1666" s="1">
        <f>IF(ISNUMBER(MATCH(E1666,_xlfn.VSTACK('VLookup Lists'!$E$2:$E$17,'VLookup Lists'!$H$2:$H$38,'VLookup Lists'!$J$2:$J$8),0)),1,0)</f>
        <v>0</v>
      </c>
      <c r="N1666" s="1" t="str">
        <f>IFERROR(IF(VLOOKUP($D1666,'VLookup Lists'!$B$11:$C$29,2,FALSE)="FLIP",1,0),"")</f>
        <v/>
      </c>
      <c r="O1666" s="1" t="b">
        <f>ISNUMBER(MATCH($E1666,'VLookup Lists'!$E$2:$E$17,0))</f>
        <v>0</v>
      </c>
    </row>
    <row r="1667" spans="1:15" ht="15" customHeight="1" x14ac:dyDescent="0.2">
      <c r="A1667" s="1" t="str">
        <f t="shared" si="6"/>
        <v>OFVP</v>
      </c>
      <c r="E1667" s="1" t="s">
        <v>352</v>
      </c>
      <c r="G1667" s="38"/>
      <c r="H1667" s="39"/>
      <c r="M1667" s="1">
        <f>IF(ISNUMBER(MATCH(E1667,_xlfn.VSTACK('VLookup Lists'!$E$2:$E$17,'VLookup Lists'!$H$2:$H$38,'VLookup Lists'!$J$2:$J$8),0)),1,0)</f>
        <v>0</v>
      </c>
      <c r="N1667" s="1" t="str">
        <f>IFERROR(IF(VLOOKUP($D1667,'VLookup Lists'!$B$11:$C$29,2,FALSE)="FLIP",1,0),"")</f>
        <v/>
      </c>
      <c r="O1667" s="1" t="b">
        <f>ISNUMBER(MATCH($E1667,'VLookup Lists'!$E$2:$E$17,0))</f>
        <v>0</v>
      </c>
    </row>
    <row r="1668" spans="1:15" ht="15" customHeight="1" x14ac:dyDescent="0.2">
      <c r="A1668" s="1" t="str">
        <f t="shared" si="6"/>
        <v>OFVP</v>
      </c>
      <c r="E1668" s="1" t="s">
        <v>352</v>
      </c>
      <c r="G1668" s="38"/>
      <c r="H1668" s="39"/>
      <c r="M1668" s="1">
        <f>IF(ISNUMBER(MATCH(E1668,_xlfn.VSTACK('VLookup Lists'!$E$2:$E$17,'VLookup Lists'!$H$2:$H$38,'VLookup Lists'!$J$2:$J$8),0)),1,0)</f>
        <v>0</v>
      </c>
      <c r="N1668" s="1" t="str">
        <f>IFERROR(IF(VLOOKUP($D1668,'VLookup Lists'!$B$11:$C$29,2,FALSE)="FLIP",1,0),"")</f>
        <v/>
      </c>
      <c r="O1668" s="1" t="b">
        <f>ISNUMBER(MATCH($E1668,'VLookup Lists'!$E$2:$E$17,0))</f>
        <v>0</v>
      </c>
    </row>
    <row r="1669" spans="1:15" ht="15" customHeight="1" x14ac:dyDescent="0.2">
      <c r="A1669" s="1" t="str">
        <f t="shared" si="6"/>
        <v>OFVP</v>
      </c>
      <c r="E1669" s="1" t="s">
        <v>352</v>
      </c>
      <c r="G1669" s="38"/>
      <c r="H1669" s="39"/>
      <c r="M1669" s="1">
        <f>IF(ISNUMBER(MATCH(E1669,_xlfn.VSTACK('VLookup Lists'!$E$2:$E$17,'VLookup Lists'!$H$2:$H$38,'VLookup Lists'!$J$2:$J$8),0)),1,0)</f>
        <v>0</v>
      </c>
      <c r="N1669" s="1" t="str">
        <f>IFERROR(IF(VLOOKUP($D1669,'VLookup Lists'!$B$11:$C$29,2,FALSE)="FLIP",1,0),"")</f>
        <v/>
      </c>
      <c r="O1669" s="1" t="b">
        <f>ISNUMBER(MATCH($E1669,'VLookup Lists'!$E$2:$E$17,0))</f>
        <v>0</v>
      </c>
    </row>
    <row r="1670" spans="1:15" ht="15" customHeight="1" x14ac:dyDescent="0.2">
      <c r="A1670" s="1" t="str">
        <f t="shared" si="6"/>
        <v>OFVP</v>
      </c>
      <c r="E1670" s="1" t="s">
        <v>352</v>
      </c>
      <c r="G1670" s="38"/>
      <c r="H1670" s="39"/>
      <c r="M1670" s="1">
        <f>IF(ISNUMBER(MATCH(E1670,_xlfn.VSTACK('VLookup Lists'!$E$2:$E$17,'VLookup Lists'!$H$2:$H$38,'VLookup Lists'!$J$2:$J$8),0)),1,0)</f>
        <v>0</v>
      </c>
      <c r="N1670" s="1" t="str">
        <f>IFERROR(IF(VLOOKUP($D1670,'VLookup Lists'!$B$11:$C$29,2,FALSE)="FLIP",1,0),"")</f>
        <v/>
      </c>
      <c r="O1670" s="1" t="b">
        <f>ISNUMBER(MATCH($E1670,'VLookup Lists'!$E$2:$E$17,0))</f>
        <v>0</v>
      </c>
    </row>
    <row r="1671" spans="1:15" ht="15" customHeight="1" x14ac:dyDescent="0.2">
      <c r="A1671" s="1" t="str">
        <f t="shared" si="6"/>
        <v>OFVP</v>
      </c>
      <c r="E1671" s="1" t="s">
        <v>352</v>
      </c>
      <c r="G1671" s="38"/>
      <c r="H1671" s="39"/>
      <c r="M1671" s="1">
        <f>IF(ISNUMBER(MATCH(E1671,_xlfn.VSTACK('VLookup Lists'!$E$2:$E$17,'VLookup Lists'!$H$2:$H$38,'VLookup Lists'!$J$2:$J$8),0)),1,0)</f>
        <v>0</v>
      </c>
      <c r="N1671" s="1" t="str">
        <f>IFERROR(IF(VLOOKUP($D1671,'VLookup Lists'!$B$11:$C$29,2,FALSE)="FLIP",1,0),"")</f>
        <v/>
      </c>
      <c r="O1671" s="1" t="b">
        <f>ISNUMBER(MATCH($E1671,'VLookup Lists'!$E$2:$E$17,0))</f>
        <v>0</v>
      </c>
    </row>
    <row r="1672" spans="1:15" ht="15" customHeight="1" x14ac:dyDescent="0.2">
      <c r="A1672" s="1" t="str">
        <f t="shared" si="6"/>
        <v>OFVP</v>
      </c>
      <c r="E1672" s="1" t="s">
        <v>352</v>
      </c>
      <c r="G1672" s="38"/>
      <c r="H1672" s="39"/>
      <c r="M1672" s="1">
        <f>IF(ISNUMBER(MATCH(E1672,_xlfn.VSTACK('VLookup Lists'!$E$2:$E$17,'VLookup Lists'!$H$2:$H$38,'VLookup Lists'!$J$2:$J$8),0)),1,0)</f>
        <v>0</v>
      </c>
      <c r="N1672" s="1" t="str">
        <f>IFERROR(IF(VLOOKUP($D1672,'VLookup Lists'!$B$11:$C$29,2,FALSE)="FLIP",1,0),"")</f>
        <v/>
      </c>
      <c r="O1672" s="1" t="b">
        <f>ISNUMBER(MATCH($E1672,'VLookup Lists'!$E$2:$E$17,0))</f>
        <v>0</v>
      </c>
    </row>
    <row r="1673" spans="1:15" ht="15" customHeight="1" x14ac:dyDescent="0.2">
      <c r="A1673" s="1" t="str">
        <f t="shared" si="6"/>
        <v>OFVP</v>
      </c>
      <c r="E1673" s="1" t="s">
        <v>352</v>
      </c>
      <c r="G1673" s="38"/>
      <c r="H1673" s="39"/>
      <c r="M1673" s="1">
        <f>IF(ISNUMBER(MATCH(E1673,_xlfn.VSTACK('VLookup Lists'!$E$2:$E$17,'VLookup Lists'!$H$2:$H$38,'VLookup Lists'!$J$2:$J$8),0)),1,0)</f>
        <v>0</v>
      </c>
      <c r="N1673" s="1" t="str">
        <f>IFERROR(IF(VLOOKUP($D1673,'VLookup Lists'!$B$11:$C$29,2,FALSE)="FLIP",1,0),"")</f>
        <v/>
      </c>
      <c r="O1673" s="1" t="b">
        <f>ISNUMBER(MATCH($E1673,'VLookup Lists'!$E$2:$E$17,0))</f>
        <v>0</v>
      </c>
    </row>
    <row r="1674" spans="1:15" ht="15" customHeight="1" x14ac:dyDescent="0.2">
      <c r="A1674" s="1" t="str">
        <f t="shared" si="6"/>
        <v>OFVP</v>
      </c>
      <c r="E1674" s="1" t="s">
        <v>352</v>
      </c>
      <c r="G1674" s="38"/>
      <c r="H1674" s="39"/>
      <c r="M1674" s="1">
        <f>IF(ISNUMBER(MATCH(E1674,_xlfn.VSTACK('VLookup Lists'!$E$2:$E$17,'VLookup Lists'!$H$2:$H$38,'VLookup Lists'!$J$2:$J$8),0)),1,0)</f>
        <v>0</v>
      </c>
      <c r="N1674" s="1" t="str">
        <f>IFERROR(IF(VLOOKUP($D1674,'VLookup Lists'!$B$11:$C$29,2,FALSE)="FLIP",1,0),"")</f>
        <v/>
      </c>
      <c r="O1674" s="1" t="b">
        <f>ISNUMBER(MATCH($E1674,'VLookup Lists'!$E$2:$E$17,0))</f>
        <v>0</v>
      </c>
    </row>
    <row r="1675" spans="1:15" ht="15" customHeight="1" x14ac:dyDescent="0.2">
      <c r="A1675" s="1" t="str">
        <f t="shared" si="6"/>
        <v>OFVP</v>
      </c>
      <c r="E1675" s="1" t="s">
        <v>352</v>
      </c>
      <c r="G1675" s="38"/>
      <c r="H1675" s="39"/>
      <c r="M1675" s="1">
        <f>IF(ISNUMBER(MATCH(E1675,_xlfn.VSTACK('VLookup Lists'!$E$2:$E$17,'VLookup Lists'!$H$2:$H$38,'VLookup Lists'!$J$2:$J$8),0)),1,0)</f>
        <v>0</v>
      </c>
      <c r="N1675" s="1" t="str">
        <f>IFERROR(IF(VLOOKUP($D1675,'VLookup Lists'!$B$11:$C$29,2,FALSE)="FLIP",1,0),"")</f>
        <v/>
      </c>
      <c r="O1675" s="1" t="b">
        <f>ISNUMBER(MATCH($E1675,'VLookup Lists'!$E$2:$E$17,0))</f>
        <v>0</v>
      </c>
    </row>
    <row r="1676" spans="1:15" ht="15" customHeight="1" x14ac:dyDescent="0.2">
      <c r="A1676" s="1" t="str">
        <f t="shared" si="6"/>
        <v>OFVP</v>
      </c>
      <c r="E1676" s="1" t="s">
        <v>352</v>
      </c>
      <c r="G1676" s="38"/>
      <c r="H1676" s="39"/>
      <c r="M1676" s="1">
        <f>IF(ISNUMBER(MATCH(E1676,_xlfn.VSTACK('VLookup Lists'!$E$2:$E$17,'VLookup Lists'!$H$2:$H$38,'VLookup Lists'!$J$2:$J$8),0)),1,0)</f>
        <v>0</v>
      </c>
      <c r="N1676" s="1" t="str">
        <f>IFERROR(IF(VLOOKUP($D1676,'VLookup Lists'!$B$11:$C$29,2,FALSE)="FLIP",1,0),"")</f>
        <v/>
      </c>
      <c r="O1676" s="1" t="b">
        <f>ISNUMBER(MATCH($E1676,'VLookup Lists'!$E$2:$E$17,0))</f>
        <v>0</v>
      </c>
    </row>
    <row r="1677" spans="1:15" ht="15" customHeight="1" x14ac:dyDescent="0.2">
      <c r="A1677" s="1" t="str">
        <f t="shared" si="6"/>
        <v>OFVP</v>
      </c>
      <c r="E1677" s="1" t="s">
        <v>352</v>
      </c>
      <c r="G1677" s="38"/>
      <c r="H1677" s="39"/>
      <c r="M1677" s="1">
        <f>IF(ISNUMBER(MATCH(E1677,_xlfn.VSTACK('VLookup Lists'!$E$2:$E$17,'VLookup Lists'!$H$2:$H$38,'VLookup Lists'!$J$2:$J$8),0)),1,0)</f>
        <v>0</v>
      </c>
      <c r="N1677" s="1" t="str">
        <f>IFERROR(IF(VLOOKUP($D1677,'VLookup Lists'!$B$11:$C$29,2,FALSE)="FLIP",1,0),"")</f>
        <v/>
      </c>
      <c r="O1677" s="1" t="b">
        <f>ISNUMBER(MATCH($E1677,'VLookup Lists'!$E$2:$E$17,0))</f>
        <v>0</v>
      </c>
    </row>
    <row r="1678" spans="1:15" ht="15" customHeight="1" x14ac:dyDescent="0.2">
      <c r="A1678" s="1" t="str">
        <f t="shared" si="6"/>
        <v>OFVP</v>
      </c>
      <c r="E1678" s="1" t="s">
        <v>352</v>
      </c>
      <c r="G1678" s="38"/>
      <c r="H1678" s="39"/>
      <c r="M1678" s="1">
        <f>IF(ISNUMBER(MATCH(E1678,_xlfn.VSTACK('VLookup Lists'!$E$2:$E$17,'VLookup Lists'!$H$2:$H$38,'VLookup Lists'!$J$2:$J$8),0)),1,0)</f>
        <v>0</v>
      </c>
      <c r="N1678" s="1" t="str">
        <f>IFERROR(IF(VLOOKUP($D1678,'VLookup Lists'!$B$11:$C$29,2,FALSE)="FLIP",1,0),"")</f>
        <v/>
      </c>
      <c r="O1678" s="1" t="b">
        <f>ISNUMBER(MATCH($E1678,'VLookup Lists'!$E$2:$E$17,0))</f>
        <v>0</v>
      </c>
    </row>
    <row r="1679" spans="1:15" ht="15" customHeight="1" x14ac:dyDescent="0.2">
      <c r="A1679" s="1" t="str">
        <f t="shared" si="6"/>
        <v>OFVP</v>
      </c>
      <c r="E1679" s="1" t="s">
        <v>352</v>
      </c>
      <c r="G1679" s="38"/>
      <c r="H1679" s="39"/>
      <c r="M1679" s="1">
        <f>IF(ISNUMBER(MATCH(E1679,_xlfn.VSTACK('VLookup Lists'!$E$2:$E$17,'VLookup Lists'!$H$2:$H$38,'VLookup Lists'!$J$2:$J$8),0)),1,0)</f>
        <v>0</v>
      </c>
      <c r="N1679" s="1" t="str">
        <f>IFERROR(IF(VLOOKUP($D1679,'VLookup Lists'!$B$11:$C$29,2,FALSE)="FLIP",1,0),"")</f>
        <v/>
      </c>
      <c r="O1679" s="1" t="b">
        <f>ISNUMBER(MATCH($E1679,'VLookup Lists'!$E$2:$E$17,0))</f>
        <v>0</v>
      </c>
    </row>
    <row r="1680" spans="1:15" ht="15" customHeight="1" x14ac:dyDescent="0.2">
      <c r="A1680" s="1" t="str">
        <f t="shared" si="6"/>
        <v>OFVP</v>
      </c>
      <c r="E1680" s="1" t="s">
        <v>352</v>
      </c>
      <c r="G1680" s="38"/>
      <c r="H1680" s="39"/>
      <c r="M1680" s="1">
        <f>IF(ISNUMBER(MATCH(E1680,_xlfn.VSTACK('VLookup Lists'!$E$2:$E$17,'VLookup Lists'!$H$2:$H$38,'VLookup Lists'!$J$2:$J$8),0)),1,0)</f>
        <v>0</v>
      </c>
      <c r="N1680" s="1" t="str">
        <f>IFERROR(IF(VLOOKUP($D1680,'VLookup Lists'!$B$11:$C$29,2,FALSE)="FLIP",1,0),"")</f>
        <v/>
      </c>
      <c r="O1680" s="1" t="b">
        <f>ISNUMBER(MATCH($E1680,'VLookup Lists'!$E$2:$E$17,0))</f>
        <v>0</v>
      </c>
    </row>
    <row r="1681" spans="1:15" ht="15" customHeight="1" x14ac:dyDescent="0.2">
      <c r="A1681" s="1" t="str">
        <f t="shared" si="6"/>
        <v>OFVP</v>
      </c>
      <c r="E1681" s="1" t="s">
        <v>352</v>
      </c>
      <c r="G1681" s="38"/>
      <c r="H1681" s="39"/>
      <c r="M1681" s="1">
        <f>IF(ISNUMBER(MATCH(E1681,_xlfn.VSTACK('VLookup Lists'!$E$2:$E$17,'VLookup Lists'!$H$2:$H$38,'VLookup Lists'!$J$2:$J$8),0)),1,0)</f>
        <v>0</v>
      </c>
      <c r="N1681" s="1" t="str">
        <f>IFERROR(IF(VLOOKUP($D1681,'VLookup Lists'!$B$11:$C$29,2,FALSE)="FLIP",1,0),"")</f>
        <v/>
      </c>
      <c r="O1681" s="1" t="b">
        <f>ISNUMBER(MATCH($E1681,'VLookup Lists'!$E$2:$E$17,0))</f>
        <v>0</v>
      </c>
    </row>
    <row r="1682" spans="1:15" ht="15" customHeight="1" x14ac:dyDescent="0.2">
      <c r="A1682" s="1" t="str">
        <f t="shared" si="6"/>
        <v>OFVP</v>
      </c>
      <c r="E1682" s="1" t="s">
        <v>352</v>
      </c>
      <c r="G1682" s="38"/>
      <c r="H1682" s="39"/>
      <c r="M1682" s="1">
        <f>IF(ISNUMBER(MATCH(E1682,_xlfn.VSTACK('VLookup Lists'!$E$2:$E$17,'VLookup Lists'!$H$2:$H$38,'VLookup Lists'!$J$2:$J$8),0)),1,0)</f>
        <v>0</v>
      </c>
      <c r="N1682" s="1" t="str">
        <f>IFERROR(IF(VLOOKUP($D1682,'VLookup Lists'!$B$11:$C$29,2,FALSE)="FLIP",1,0),"")</f>
        <v/>
      </c>
      <c r="O1682" s="1" t="b">
        <f>ISNUMBER(MATCH($E1682,'VLookup Lists'!$E$2:$E$17,0))</f>
        <v>0</v>
      </c>
    </row>
    <row r="1683" spans="1:15" ht="15" customHeight="1" x14ac:dyDescent="0.2">
      <c r="A1683" s="1" t="str">
        <f t="shared" si="6"/>
        <v>OFVP</v>
      </c>
      <c r="E1683" s="1" t="s">
        <v>352</v>
      </c>
      <c r="G1683" s="38"/>
      <c r="H1683" s="39"/>
      <c r="M1683" s="1">
        <f>IF(ISNUMBER(MATCH(E1683,_xlfn.VSTACK('VLookup Lists'!$E$2:$E$17,'VLookup Lists'!$H$2:$H$38,'VLookup Lists'!$J$2:$J$8),0)),1,0)</f>
        <v>0</v>
      </c>
      <c r="N1683" s="1" t="str">
        <f>IFERROR(IF(VLOOKUP($D1683,'VLookup Lists'!$B$11:$C$29,2,FALSE)="FLIP",1,0),"")</f>
        <v/>
      </c>
      <c r="O1683" s="1" t="b">
        <f>ISNUMBER(MATCH($E1683,'VLookup Lists'!$E$2:$E$17,0))</f>
        <v>0</v>
      </c>
    </row>
    <row r="1684" spans="1:15" ht="15" customHeight="1" x14ac:dyDescent="0.2">
      <c r="A1684" s="1" t="str">
        <f t="shared" si="6"/>
        <v>OFVP</v>
      </c>
      <c r="E1684" s="1" t="s">
        <v>352</v>
      </c>
      <c r="G1684" s="38"/>
      <c r="H1684" s="39"/>
      <c r="M1684" s="1">
        <f>IF(ISNUMBER(MATCH(E1684,_xlfn.VSTACK('VLookup Lists'!$E$2:$E$17,'VLookup Lists'!$H$2:$H$38,'VLookup Lists'!$J$2:$J$8),0)),1,0)</f>
        <v>0</v>
      </c>
      <c r="N1684" s="1" t="str">
        <f>IFERROR(IF(VLOOKUP($D1684,'VLookup Lists'!$B$11:$C$29,2,FALSE)="FLIP",1,0),"")</f>
        <v/>
      </c>
      <c r="O1684" s="1" t="b">
        <f>ISNUMBER(MATCH($E1684,'VLookup Lists'!$E$2:$E$17,0))</f>
        <v>0</v>
      </c>
    </row>
    <row r="1685" spans="1:15" ht="15" customHeight="1" x14ac:dyDescent="0.2">
      <c r="A1685" s="1" t="str">
        <f t="shared" si="6"/>
        <v>OFVP</v>
      </c>
      <c r="E1685" s="1" t="s">
        <v>352</v>
      </c>
      <c r="G1685" s="38"/>
      <c r="H1685" s="39"/>
      <c r="M1685" s="1">
        <f>IF(ISNUMBER(MATCH(E1685,_xlfn.VSTACK('VLookup Lists'!$E$2:$E$17,'VLookup Lists'!$H$2:$H$38,'VLookup Lists'!$J$2:$J$8),0)),1,0)</f>
        <v>0</v>
      </c>
      <c r="N1685" s="1" t="str">
        <f>IFERROR(IF(VLOOKUP($D1685,'VLookup Lists'!$B$11:$C$29,2,FALSE)="FLIP",1,0),"")</f>
        <v/>
      </c>
      <c r="O1685" s="1" t="b">
        <f>ISNUMBER(MATCH($E1685,'VLookup Lists'!$E$2:$E$17,0))</f>
        <v>0</v>
      </c>
    </row>
    <row r="1686" spans="1:15" ht="15" customHeight="1" x14ac:dyDescent="0.2">
      <c r="A1686" s="1" t="str">
        <f t="shared" si="6"/>
        <v>OFVP</v>
      </c>
      <c r="E1686" s="1" t="s">
        <v>352</v>
      </c>
      <c r="G1686" s="38"/>
      <c r="H1686" s="39"/>
      <c r="M1686" s="1">
        <f>IF(ISNUMBER(MATCH(E1686,_xlfn.VSTACK('VLookup Lists'!$E$2:$E$17,'VLookup Lists'!$H$2:$H$38,'VLookup Lists'!$J$2:$J$8),0)),1,0)</f>
        <v>0</v>
      </c>
      <c r="N1686" s="1" t="str">
        <f>IFERROR(IF(VLOOKUP($D1686,'VLookup Lists'!$B$11:$C$29,2,FALSE)="FLIP",1,0),"")</f>
        <v/>
      </c>
      <c r="O1686" s="1" t="b">
        <f>ISNUMBER(MATCH($E1686,'VLookup Lists'!$E$2:$E$17,0))</f>
        <v>0</v>
      </c>
    </row>
    <row r="1687" spans="1:15" ht="15" customHeight="1" x14ac:dyDescent="0.2">
      <c r="A1687" s="1" t="str">
        <f t="shared" si="6"/>
        <v>OFVP</v>
      </c>
      <c r="E1687" s="1" t="s">
        <v>352</v>
      </c>
      <c r="G1687" s="38"/>
      <c r="H1687" s="39"/>
      <c r="M1687" s="1">
        <f>IF(ISNUMBER(MATCH(E1687,_xlfn.VSTACK('VLookup Lists'!$E$2:$E$17,'VLookup Lists'!$H$2:$H$38,'VLookup Lists'!$J$2:$J$8),0)),1,0)</f>
        <v>0</v>
      </c>
      <c r="N1687" s="1" t="str">
        <f>IFERROR(IF(VLOOKUP($D1687,'VLookup Lists'!$B$11:$C$29,2,FALSE)="FLIP",1,0),"")</f>
        <v/>
      </c>
      <c r="O1687" s="1" t="b">
        <f>ISNUMBER(MATCH($E1687,'VLookup Lists'!$E$2:$E$17,0))</f>
        <v>0</v>
      </c>
    </row>
    <row r="1688" spans="1:15" ht="15" customHeight="1" x14ac:dyDescent="0.2">
      <c r="A1688" s="1" t="str">
        <f t="shared" si="6"/>
        <v>OFVP</v>
      </c>
      <c r="E1688" s="1" t="s">
        <v>352</v>
      </c>
      <c r="G1688" s="38"/>
      <c r="H1688" s="39"/>
      <c r="M1688" s="1">
        <f>IF(ISNUMBER(MATCH(E1688,_xlfn.VSTACK('VLookup Lists'!$E$2:$E$17,'VLookup Lists'!$H$2:$H$38,'VLookup Lists'!$J$2:$J$8),0)),1,0)</f>
        <v>0</v>
      </c>
      <c r="N1688" s="1" t="str">
        <f>IFERROR(IF(VLOOKUP($D1688,'VLookup Lists'!$B$11:$C$29,2,FALSE)="FLIP",1,0),"")</f>
        <v/>
      </c>
      <c r="O1688" s="1" t="b">
        <f>ISNUMBER(MATCH($E1688,'VLookup Lists'!$E$2:$E$17,0))</f>
        <v>0</v>
      </c>
    </row>
    <row r="1689" spans="1:15" ht="15" customHeight="1" x14ac:dyDescent="0.2">
      <c r="A1689" s="1" t="str">
        <f t="shared" si="6"/>
        <v>OFVP</v>
      </c>
      <c r="E1689" s="1" t="s">
        <v>352</v>
      </c>
      <c r="G1689" s="38"/>
      <c r="H1689" s="39"/>
      <c r="M1689" s="1">
        <f>IF(ISNUMBER(MATCH(E1689,_xlfn.VSTACK('VLookup Lists'!$E$2:$E$17,'VLookup Lists'!$H$2:$H$38,'VLookup Lists'!$J$2:$J$8),0)),1,0)</f>
        <v>0</v>
      </c>
      <c r="N1689" s="1" t="str">
        <f>IFERROR(IF(VLOOKUP($D1689,'VLookup Lists'!$B$11:$C$29,2,FALSE)="FLIP",1,0),"")</f>
        <v/>
      </c>
      <c r="O1689" s="1" t="b">
        <f>ISNUMBER(MATCH($E1689,'VLookup Lists'!$E$2:$E$17,0))</f>
        <v>0</v>
      </c>
    </row>
    <row r="1690" spans="1:15" ht="15" customHeight="1" x14ac:dyDescent="0.2">
      <c r="A1690" s="1" t="str">
        <f t="shared" si="6"/>
        <v>OFVP</v>
      </c>
      <c r="E1690" s="1" t="s">
        <v>352</v>
      </c>
      <c r="G1690" s="38"/>
      <c r="H1690" s="39"/>
      <c r="M1690" s="1">
        <f>IF(ISNUMBER(MATCH(E1690,_xlfn.VSTACK('VLookup Lists'!$E$2:$E$17,'VLookup Lists'!$H$2:$H$38,'VLookup Lists'!$J$2:$J$8),0)),1,0)</f>
        <v>0</v>
      </c>
      <c r="N1690" s="1" t="str">
        <f>IFERROR(IF(VLOOKUP($D1690,'VLookup Lists'!$B$11:$C$29,2,FALSE)="FLIP",1,0),"")</f>
        <v/>
      </c>
      <c r="O1690" s="1" t="b">
        <f>ISNUMBER(MATCH($E1690,'VLookup Lists'!$E$2:$E$17,0))</f>
        <v>0</v>
      </c>
    </row>
    <row r="1691" spans="1:15" ht="15" customHeight="1" x14ac:dyDescent="0.2">
      <c r="A1691" s="1" t="str">
        <f t="shared" si="6"/>
        <v>OFVP</v>
      </c>
      <c r="E1691" s="1" t="s">
        <v>352</v>
      </c>
      <c r="G1691" s="38"/>
      <c r="H1691" s="39"/>
      <c r="M1691" s="1">
        <f>IF(ISNUMBER(MATCH(E1691,_xlfn.VSTACK('VLookup Lists'!$E$2:$E$17,'VLookup Lists'!$H$2:$H$38,'VLookup Lists'!$J$2:$J$8),0)),1,0)</f>
        <v>0</v>
      </c>
      <c r="N1691" s="1" t="str">
        <f>IFERROR(IF(VLOOKUP($D1691,'VLookup Lists'!$B$11:$C$29,2,FALSE)="FLIP",1,0),"")</f>
        <v/>
      </c>
      <c r="O1691" s="1" t="b">
        <f>ISNUMBER(MATCH($E1691,'VLookup Lists'!$E$2:$E$17,0))</f>
        <v>0</v>
      </c>
    </row>
    <row r="1692" spans="1:15" ht="15" customHeight="1" x14ac:dyDescent="0.2">
      <c r="A1692" s="1" t="str">
        <f t="shared" si="6"/>
        <v>OFVP</v>
      </c>
      <c r="E1692" s="1" t="s">
        <v>352</v>
      </c>
      <c r="G1692" s="38"/>
      <c r="H1692" s="39"/>
      <c r="M1692" s="1">
        <f>IF(ISNUMBER(MATCH(E1692,_xlfn.VSTACK('VLookup Lists'!$E$2:$E$17,'VLookup Lists'!$H$2:$H$38,'VLookup Lists'!$J$2:$J$8),0)),1,0)</f>
        <v>0</v>
      </c>
      <c r="N1692" s="1" t="str">
        <f>IFERROR(IF(VLOOKUP($D1692,'VLookup Lists'!$B$11:$C$29,2,FALSE)="FLIP",1,0),"")</f>
        <v/>
      </c>
      <c r="O1692" s="1" t="b">
        <f>ISNUMBER(MATCH($E1692,'VLookup Lists'!$E$2:$E$17,0))</f>
        <v>0</v>
      </c>
    </row>
    <row r="1693" spans="1:15" ht="15" customHeight="1" x14ac:dyDescent="0.2">
      <c r="A1693" s="1" t="str">
        <f t="shared" si="6"/>
        <v>OFVP</v>
      </c>
      <c r="E1693" s="1" t="s">
        <v>352</v>
      </c>
      <c r="G1693" s="38"/>
      <c r="H1693" s="39"/>
      <c r="M1693" s="1">
        <f>IF(ISNUMBER(MATCH(E1693,_xlfn.VSTACK('VLookup Lists'!$E$2:$E$17,'VLookup Lists'!$H$2:$H$38,'VLookup Lists'!$J$2:$J$8),0)),1,0)</f>
        <v>0</v>
      </c>
      <c r="N1693" s="1" t="str">
        <f>IFERROR(IF(VLOOKUP($D1693,'VLookup Lists'!$B$11:$C$29,2,FALSE)="FLIP",1,0),"")</f>
        <v/>
      </c>
      <c r="O1693" s="1" t="b">
        <f>ISNUMBER(MATCH($E1693,'VLookup Lists'!$E$2:$E$17,0))</f>
        <v>0</v>
      </c>
    </row>
    <row r="1694" spans="1:15" ht="15" customHeight="1" x14ac:dyDescent="0.2">
      <c r="A1694" s="1" t="str">
        <f t="shared" si="6"/>
        <v>OFVP</v>
      </c>
      <c r="E1694" s="1" t="s">
        <v>352</v>
      </c>
      <c r="G1694" s="38"/>
      <c r="H1694" s="39"/>
      <c r="M1694" s="1">
        <f>IF(ISNUMBER(MATCH(E1694,_xlfn.VSTACK('VLookup Lists'!$E$2:$E$17,'VLookup Lists'!$H$2:$H$38,'VLookup Lists'!$J$2:$J$8),0)),1,0)</f>
        <v>0</v>
      </c>
      <c r="N1694" s="1" t="str">
        <f>IFERROR(IF(VLOOKUP($D1694,'VLookup Lists'!$B$11:$C$29,2,FALSE)="FLIP",1,0),"")</f>
        <v/>
      </c>
      <c r="O1694" s="1" t="b">
        <f>ISNUMBER(MATCH($E1694,'VLookup Lists'!$E$2:$E$17,0))</f>
        <v>0</v>
      </c>
    </row>
    <row r="1695" spans="1:15" ht="15" customHeight="1" x14ac:dyDescent="0.2">
      <c r="A1695" s="1" t="str">
        <f t="shared" si="6"/>
        <v>OFVP</v>
      </c>
      <c r="E1695" s="1" t="s">
        <v>352</v>
      </c>
      <c r="G1695" s="38"/>
      <c r="H1695" s="39"/>
      <c r="M1695" s="1">
        <f>IF(ISNUMBER(MATCH(E1695,_xlfn.VSTACK('VLookup Lists'!$E$2:$E$17,'VLookup Lists'!$H$2:$H$38,'VLookup Lists'!$J$2:$J$8),0)),1,0)</f>
        <v>0</v>
      </c>
      <c r="N1695" s="1" t="str">
        <f>IFERROR(IF(VLOOKUP($D1695,'VLookup Lists'!$B$11:$C$29,2,FALSE)="FLIP",1,0),"")</f>
        <v/>
      </c>
      <c r="O1695" s="1" t="b">
        <f>ISNUMBER(MATCH($E1695,'VLookup Lists'!$E$2:$E$17,0))</f>
        <v>0</v>
      </c>
    </row>
    <row r="1696" spans="1:15" ht="15" customHeight="1" x14ac:dyDescent="0.2">
      <c r="A1696" s="1" t="str">
        <f t="shared" si="6"/>
        <v>OFVP</v>
      </c>
      <c r="E1696" s="1" t="s">
        <v>352</v>
      </c>
      <c r="G1696" s="38"/>
      <c r="H1696" s="39"/>
      <c r="M1696" s="1">
        <f>IF(ISNUMBER(MATCH(E1696,_xlfn.VSTACK('VLookup Lists'!$E$2:$E$17,'VLookup Lists'!$H$2:$H$38,'VLookup Lists'!$J$2:$J$8),0)),1,0)</f>
        <v>0</v>
      </c>
      <c r="N1696" s="1" t="str">
        <f>IFERROR(IF(VLOOKUP($D1696,'VLookup Lists'!$B$11:$C$29,2,FALSE)="FLIP",1,0),"")</f>
        <v/>
      </c>
      <c r="O1696" s="1" t="b">
        <f>ISNUMBER(MATCH($E1696,'VLookup Lists'!$E$2:$E$17,0))</f>
        <v>0</v>
      </c>
    </row>
    <row r="1697" spans="1:15" ht="15" customHeight="1" x14ac:dyDescent="0.2">
      <c r="A1697" s="1" t="str">
        <f t="shared" si="6"/>
        <v>OFVP</v>
      </c>
      <c r="E1697" s="1" t="s">
        <v>352</v>
      </c>
      <c r="G1697" s="38"/>
      <c r="H1697" s="39"/>
      <c r="M1697" s="1">
        <f>IF(ISNUMBER(MATCH(E1697,_xlfn.VSTACK('VLookup Lists'!$E$2:$E$17,'VLookup Lists'!$H$2:$H$38,'VLookup Lists'!$J$2:$J$8),0)),1,0)</f>
        <v>0</v>
      </c>
      <c r="N1697" s="1" t="str">
        <f>IFERROR(IF(VLOOKUP($D1697,'VLookup Lists'!$B$11:$C$29,2,FALSE)="FLIP",1,0),"")</f>
        <v/>
      </c>
      <c r="O1697" s="1" t="b">
        <f>ISNUMBER(MATCH($E1697,'VLookup Lists'!$E$2:$E$17,0))</f>
        <v>0</v>
      </c>
    </row>
    <row r="1698" spans="1:15" ht="15" customHeight="1" x14ac:dyDescent="0.2">
      <c r="A1698" s="1" t="str">
        <f t="shared" si="6"/>
        <v>OFVP</v>
      </c>
      <c r="E1698" s="1" t="s">
        <v>352</v>
      </c>
      <c r="G1698" s="38"/>
      <c r="H1698" s="39"/>
      <c r="M1698" s="1">
        <f>IF(ISNUMBER(MATCH(E1698,_xlfn.VSTACK('VLookup Lists'!$E$2:$E$17,'VLookup Lists'!$H$2:$H$38,'VLookup Lists'!$J$2:$J$8),0)),1,0)</f>
        <v>0</v>
      </c>
      <c r="N1698" s="1" t="str">
        <f>IFERROR(IF(VLOOKUP($D1698,'VLookup Lists'!$B$11:$C$29,2,FALSE)="FLIP",1,0),"")</f>
        <v/>
      </c>
      <c r="O1698" s="1" t="b">
        <f>ISNUMBER(MATCH($E1698,'VLookup Lists'!$E$2:$E$17,0))</f>
        <v>0</v>
      </c>
    </row>
    <row r="1699" spans="1:15" ht="15" customHeight="1" x14ac:dyDescent="0.2">
      <c r="A1699" s="1" t="str">
        <f t="shared" si="6"/>
        <v>OFVP</v>
      </c>
      <c r="E1699" s="1" t="s">
        <v>352</v>
      </c>
      <c r="G1699" s="38"/>
      <c r="H1699" s="39"/>
      <c r="M1699" s="1">
        <f>IF(ISNUMBER(MATCH(E1699,_xlfn.VSTACK('VLookup Lists'!$E$2:$E$17,'VLookup Lists'!$H$2:$H$38,'VLookup Lists'!$J$2:$J$8),0)),1,0)</f>
        <v>0</v>
      </c>
      <c r="N1699" s="1" t="str">
        <f>IFERROR(IF(VLOOKUP($D1699,'VLookup Lists'!$B$11:$C$29,2,FALSE)="FLIP",1,0),"")</f>
        <v/>
      </c>
      <c r="O1699" s="1" t="b">
        <f>ISNUMBER(MATCH($E1699,'VLookup Lists'!$E$2:$E$17,0))</f>
        <v>0</v>
      </c>
    </row>
    <row r="1700" spans="1:15" ht="15" customHeight="1" x14ac:dyDescent="0.2">
      <c r="A1700" s="1" t="str">
        <f t="shared" si="6"/>
        <v>OFVP</v>
      </c>
      <c r="E1700" s="1" t="s">
        <v>352</v>
      </c>
      <c r="G1700" s="38"/>
      <c r="H1700" s="39"/>
      <c r="M1700" s="1">
        <f>IF(ISNUMBER(MATCH(E1700,_xlfn.VSTACK('VLookup Lists'!$E$2:$E$17,'VLookup Lists'!$H$2:$H$38,'VLookup Lists'!$J$2:$J$8),0)),1,0)</f>
        <v>0</v>
      </c>
      <c r="N1700" s="1" t="str">
        <f>IFERROR(IF(VLOOKUP($D1700,'VLookup Lists'!$B$11:$C$29,2,FALSE)="FLIP",1,0),"")</f>
        <v/>
      </c>
      <c r="O1700" s="1" t="b">
        <f>ISNUMBER(MATCH($E1700,'VLookup Lists'!$E$2:$E$17,0))</f>
        <v>0</v>
      </c>
    </row>
    <row r="1701" spans="1:15" ht="15" customHeight="1" x14ac:dyDescent="0.2">
      <c r="A1701" s="1" t="str">
        <f t="shared" si="6"/>
        <v>OFVP</v>
      </c>
      <c r="E1701" s="1" t="s">
        <v>352</v>
      </c>
      <c r="G1701" s="38"/>
      <c r="H1701" s="39"/>
      <c r="M1701" s="1">
        <f>IF(ISNUMBER(MATCH(E1701,_xlfn.VSTACK('VLookup Lists'!$E$2:$E$17,'VLookup Lists'!$H$2:$H$38,'VLookup Lists'!$J$2:$J$8),0)),1,0)</f>
        <v>0</v>
      </c>
      <c r="N1701" s="1" t="str">
        <f>IFERROR(IF(VLOOKUP($D1701,'VLookup Lists'!$B$11:$C$29,2,FALSE)="FLIP",1,0),"")</f>
        <v/>
      </c>
      <c r="O1701" s="1" t="b">
        <f>ISNUMBER(MATCH($E1701,'VLookup Lists'!$E$2:$E$17,0))</f>
        <v>0</v>
      </c>
    </row>
    <row r="1702" spans="1:15" ht="15" customHeight="1" x14ac:dyDescent="0.2">
      <c r="A1702" s="1" t="str">
        <f t="shared" si="6"/>
        <v>OFVP</v>
      </c>
      <c r="E1702" s="1" t="s">
        <v>352</v>
      </c>
      <c r="G1702" s="38"/>
      <c r="H1702" s="39"/>
      <c r="M1702" s="1">
        <f>IF(ISNUMBER(MATCH(E1702,_xlfn.VSTACK('VLookup Lists'!$E$2:$E$17,'VLookup Lists'!$H$2:$H$38,'VLookup Lists'!$J$2:$J$8),0)),1,0)</f>
        <v>0</v>
      </c>
      <c r="N1702" s="1" t="str">
        <f>IFERROR(IF(VLOOKUP($D1702,'VLookup Lists'!$B$11:$C$29,2,FALSE)="FLIP",1,0),"")</f>
        <v/>
      </c>
      <c r="O1702" s="1" t="b">
        <f>ISNUMBER(MATCH($E1702,'VLookup Lists'!$E$2:$E$17,0))</f>
        <v>0</v>
      </c>
    </row>
    <row r="1703" spans="1:15" ht="15" customHeight="1" x14ac:dyDescent="0.2">
      <c r="A1703" s="1" t="str">
        <f t="shared" si="6"/>
        <v>OFVP</v>
      </c>
      <c r="E1703" s="1" t="s">
        <v>352</v>
      </c>
      <c r="G1703" s="38"/>
      <c r="H1703" s="39"/>
      <c r="M1703" s="1">
        <f>IF(ISNUMBER(MATCH(E1703,_xlfn.VSTACK('VLookup Lists'!$E$2:$E$17,'VLookup Lists'!$H$2:$H$38,'VLookup Lists'!$J$2:$J$8),0)),1,0)</f>
        <v>0</v>
      </c>
      <c r="N1703" s="1" t="str">
        <f>IFERROR(IF(VLOOKUP($D1703,'VLookup Lists'!$B$11:$C$29,2,FALSE)="FLIP",1,0),"")</f>
        <v/>
      </c>
      <c r="O1703" s="1" t="b">
        <f>ISNUMBER(MATCH($E1703,'VLookup Lists'!$E$2:$E$17,0))</f>
        <v>0</v>
      </c>
    </row>
    <row r="1704" spans="1:15" ht="15" customHeight="1" x14ac:dyDescent="0.2">
      <c r="A1704" s="1" t="str">
        <f t="shared" si="6"/>
        <v>OFVP</v>
      </c>
      <c r="E1704" s="1" t="s">
        <v>352</v>
      </c>
      <c r="G1704" s="38"/>
      <c r="H1704" s="39"/>
      <c r="M1704" s="1">
        <f>IF(ISNUMBER(MATCH(E1704,_xlfn.VSTACK('VLookup Lists'!$E$2:$E$17,'VLookup Lists'!$H$2:$H$38,'VLookup Lists'!$J$2:$J$8),0)),1,0)</f>
        <v>0</v>
      </c>
      <c r="N1704" s="1" t="str">
        <f>IFERROR(IF(VLOOKUP($D1704,'VLookup Lists'!$B$11:$C$29,2,FALSE)="FLIP",1,0),"")</f>
        <v/>
      </c>
      <c r="O1704" s="1" t="b">
        <f>ISNUMBER(MATCH($E1704,'VLookup Lists'!$E$2:$E$17,0))</f>
        <v>0</v>
      </c>
    </row>
    <row r="1705" spans="1:15" ht="15" customHeight="1" x14ac:dyDescent="0.2">
      <c r="A1705" s="1" t="str">
        <f t="shared" si="6"/>
        <v>OFVP</v>
      </c>
      <c r="E1705" s="1" t="s">
        <v>352</v>
      </c>
      <c r="G1705" s="38"/>
      <c r="H1705" s="39"/>
      <c r="M1705" s="1">
        <f>IF(ISNUMBER(MATCH(E1705,_xlfn.VSTACK('VLookup Lists'!$E$2:$E$17,'VLookup Lists'!$H$2:$H$38,'VLookup Lists'!$J$2:$J$8),0)),1,0)</f>
        <v>0</v>
      </c>
      <c r="N1705" s="1" t="str">
        <f>IFERROR(IF(VLOOKUP($D1705,'VLookup Lists'!$B$11:$C$29,2,FALSE)="FLIP",1,0),"")</f>
        <v/>
      </c>
      <c r="O1705" s="1" t="b">
        <f>ISNUMBER(MATCH($E1705,'VLookup Lists'!$E$2:$E$17,0))</f>
        <v>0</v>
      </c>
    </row>
    <row r="1706" spans="1:15" ht="15" customHeight="1" x14ac:dyDescent="0.2">
      <c r="A1706" s="1" t="str">
        <f t="shared" si="6"/>
        <v>OFVP</v>
      </c>
      <c r="E1706" s="1" t="s">
        <v>352</v>
      </c>
      <c r="G1706" s="38"/>
      <c r="H1706" s="39"/>
      <c r="M1706" s="1">
        <f>IF(ISNUMBER(MATCH(E1706,_xlfn.VSTACK('VLookup Lists'!$E$2:$E$17,'VLookup Lists'!$H$2:$H$38,'VLookup Lists'!$J$2:$J$8),0)),1,0)</f>
        <v>0</v>
      </c>
      <c r="N1706" s="1" t="str">
        <f>IFERROR(IF(VLOOKUP($D1706,'VLookup Lists'!$B$11:$C$29,2,FALSE)="FLIP",1,0),"")</f>
        <v/>
      </c>
      <c r="O1706" s="1" t="b">
        <f>ISNUMBER(MATCH($E1706,'VLookup Lists'!$E$2:$E$17,0))</f>
        <v>0</v>
      </c>
    </row>
    <row r="1707" spans="1:15" ht="15" customHeight="1" x14ac:dyDescent="0.2">
      <c r="A1707" s="1" t="str">
        <f t="shared" si="6"/>
        <v>OFVP</v>
      </c>
      <c r="E1707" s="1" t="s">
        <v>352</v>
      </c>
      <c r="G1707" s="38"/>
      <c r="H1707" s="39"/>
      <c r="M1707" s="1">
        <f>IF(ISNUMBER(MATCH(E1707,_xlfn.VSTACK('VLookup Lists'!$E$2:$E$17,'VLookup Lists'!$H$2:$H$38,'VLookup Lists'!$J$2:$J$8),0)),1,0)</f>
        <v>0</v>
      </c>
      <c r="N1707" s="1" t="str">
        <f>IFERROR(IF(VLOOKUP($D1707,'VLookup Lists'!$B$11:$C$29,2,FALSE)="FLIP",1,0),"")</f>
        <v/>
      </c>
      <c r="O1707" s="1" t="b">
        <f>ISNUMBER(MATCH($E1707,'VLookup Lists'!$E$2:$E$17,0))</f>
        <v>0</v>
      </c>
    </row>
    <row r="1708" spans="1:15" ht="15" customHeight="1" x14ac:dyDescent="0.2">
      <c r="A1708" s="1" t="str">
        <f t="shared" si="6"/>
        <v>OFVP</v>
      </c>
      <c r="E1708" s="1" t="s">
        <v>352</v>
      </c>
      <c r="G1708" s="38"/>
      <c r="H1708" s="39"/>
      <c r="M1708" s="1">
        <f>IF(ISNUMBER(MATCH(E1708,_xlfn.VSTACK('VLookup Lists'!$E$2:$E$17,'VLookup Lists'!$H$2:$H$38,'VLookup Lists'!$J$2:$J$8),0)),1,0)</f>
        <v>0</v>
      </c>
      <c r="N1708" s="1" t="str">
        <f>IFERROR(IF(VLOOKUP($D1708,'VLookup Lists'!$B$11:$C$29,2,FALSE)="FLIP",1,0),"")</f>
        <v/>
      </c>
      <c r="O1708" s="1" t="b">
        <f>ISNUMBER(MATCH($E1708,'VLookup Lists'!$E$2:$E$17,0))</f>
        <v>0</v>
      </c>
    </row>
    <row r="1709" spans="1:15" ht="15" customHeight="1" x14ac:dyDescent="0.2">
      <c r="A1709" s="1" t="str">
        <f t="shared" si="6"/>
        <v>OFVP</v>
      </c>
      <c r="E1709" s="1" t="s">
        <v>352</v>
      </c>
      <c r="G1709" s="38"/>
      <c r="H1709" s="39"/>
      <c r="M1709" s="1">
        <f>IF(ISNUMBER(MATCH(E1709,_xlfn.VSTACK('VLookup Lists'!$E$2:$E$17,'VLookup Lists'!$H$2:$H$38,'VLookup Lists'!$J$2:$J$8),0)),1,0)</f>
        <v>0</v>
      </c>
      <c r="N1709" s="1" t="str">
        <f>IFERROR(IF(VLOOKUP($D1709,'VLookup Lists'!$B$11:$C$29,2,FALSE)="FLIP",1,0),"")</f>
        <v/>
      </c>
      <c r="O1709" s="1" t="b">
        <f>ISNUMBER(MATCH($E1709,'VLookup Lists'!$E$2:$E$17,0))</f>
        <v>0</v>
      </c>
    </row>
    <row r="1710" spans="1:15" ht="15" customHeight="1" x14ac:dyDescent="0.2">
      <c r="A1710" s="1" t="str">
        <f t="shared" si="6"/>
        <v>OFVP</v>
      </c>
      <c r="E1710" s="1" t="s">
        <v>352</v>
      </c>
      <c r="G1710" s="38"/>
      <c r="H1710" s="39"/>
      <c r="M1710" s="1">
        <f>IF(ISNUMBER(MATCH(E1710,_xlfn.VSTACK('VLookup Lists'!$E$2:$E$17,'VLookup Lists'!$H$2:$H$38,'VLookup Lists'!$J$2:$J$8),0)),1,0)</f>
        <v>0</v>
      </c>
      <c r="N1710" s="1" t="str">
        <f>IFERROR(IF(VLOOKUP($D1710,'VLookup Lists'!$B$11:$C$29,2,FALSE)="FLIP",1,0),"")</f>
        <v/>
      </c>
      <c r="O1710" s="1" t="b">
        <f>ISNUMBER(MATCH($E1710,'VLookup Lists'!$E$2:$E$17,0))</f>
        <v>0</v>
      </c>
    </row>
    <row r="1711" spans="1:15" ht="15" customHeight="1" x14ac:dyDescent="0.2">
      <c r="A1711" s="1" t="str">
        <f t="shared" si="6"/>
        <v>OFVP</v>
      </c>
      <c r="E1711" s="1" t="s">
        <v>352</v>
      </c>
      <c r="G1711" s="38"/>
      <c r="H1711" s="39"/>
      <c r="M1711" s="1">
        <f>IF(ISNUMBER(MATCH(E1711,_xlfn.VSTACK('VLookup Lists'!$E$2:$E$17,'VLookup Lists'!$H$2:$H$38,'VLookup Lists'!$J$2:$J$8),0)),1,0)</f>
        <v>0</v>
      </c>
      <c r="N1711" s="1" t="str">
        <f>IFERROR(IF(VLOOKUP($D1711,'VLookup Lists'!$B$11:$C$29,2,FALSE)="FLIP",1,0),"")</f>
        <v/>
      </c>
      <c r="O1711" s="1" t="b">
        <f>ISNUMBER(MATCH($E1711,'VLookup Lists'!$E$2:$E$17,0))</f>
        <v>0</v>
      </c>
    </row>
    <row r="1712" spans="1:15" ht="15" customHeight="1" x14ac:dyDescent="0.2">
      <c r="A1712" s="1" t="str">
        <f t="shared" si="6"/>
        <v>OFVP</v>
      </c>
      <c r="E1712" s="1" t="s">
        <v>352</v>
      </c>
      <c r="G1712" s="38"/>
      <c r="H1712" s="39"/>
      <c r="M1712" s="1">
        <f>IF(ISNUMBER(MATCH(E1712,_xlfn.VSTACK('VLookup Lists'!$E$2:$E$17,'VLookup Lists'!$H$2:$H$38,'VLookup Lists'!$J$2:$J$8),0)),1,0)</f>
        <v>0</v>
      </c>
      <c r="N1712" s="1" t="str">
        <f>IFERROR(IF(VLOOKUP($D1712,'VLookup Lists'!$B$11:$C$29,2,FALSE)="FLIP",1,0),"")</f>
        <v/>
      </c>
      <c r="O1712" s="1" t="b">
        <f>ISNUMBER(MATCH($E1712,'VLookup Lists'!$E$2:$E$17,0))</f>
        <v>0</v>
      </c>
    </row>
    <row r="1713" spans="1:15" ht="15" customHeight="1" x14ac:dyDescent="0.2">
      <c r="A1713" s="1" t="str">
        <f t="shared" si="6"/>
        <v>OFVP</v>
      </c>
      <c r="E1713" s="1" t="s">
        <v>352</v>
      </c>
      <c r="G1713" s="38"/>
      <c r="H1713" s="39"/>
      <c r="M1713" s="1">
        <f>IF(ISNUMBER(MATCH(E1713,_xlfn.VSTACK('VLookup Lists'!$E$2:$E$17,'VLookup Lists'!$H$2:$H$38,'VLookup Lists'!$J$2:$J$8),0)),1,0)</f>
        <v>0</v>
      </c>
      <c r="N1713" s="1" t="str">
        <f>IFERROR(IF(VLOOKUP($D1713,'VLookup Lists'!$B$11:$C$29,2,FALSE)="FLIP",1,0),"")</f>
        <v/>
      </c>
      <c r="O1713" s="1" t="b">
        <f>ISNUMBER(MATCH($E1713,'VLookup Lists'!$E$2:$E$17,0))</f>
        <v>0</v>
      </c>
    </row>
    <row r="1714" spans="1:15" ht="15" customHeight="1" x14ac:dyDescent="0.2">
      <c r="A1714" s="1" t="str">
        <f t="shared" si="6"/>
        <v>OFVP</v>
      </c>
      <c r="E1714" s="1" t="s">
        <v>352</v>
      </c>
      <c r="G1714" s="38"/>
      <c r="H1714" s="39"/>
      <c r="M1714" s="1">
        <f>IF(ISNUMBER(MATCH(E1714,_xlfn.VSTACK('VLookup Lists'!$E$2:$E$17,'VLookup Lists'!$H$2:$H$38,'VLookup Lists'!$J$2:$J$8),0)),1,0)</f>
        <v>0</v>
      </c>
      <c r="N1714" s="1" t="str">
        <f>IFERROR(IF(VLOOKUP($D1714,'VLookup Lists'!$B$11:$C$29,2,FALSE)="FLIP",1,0),"")</f>
        <v/>
      </c>
      <c r="O1714" s="1" t="b">
        <f>ISNUMBER(MATCH($E1714,'VLookup Lists'!$E$2:$E$17,0))</f>
        <v>0</v>
      </c>
    </row>
    <row r="1715" spans="1:15" ht="15" customHeight="1" x14ac:dyDescent="0.2">
      <c r="A1715" s="1" t="str">
        <f t="shared" si="6"/>
        <v>OFVP</v>
      </c>
      <c r="E1715" s="1" t="s">
        <v>352</v>
      </c>
      <c r="G1715" s="38"/>
      <c r="H1715" s="39"/>
      <c r="M1715" s="1">
        <f>IF(ISNUMBER(MATCH(E1715,_xlfn.VSTACK('VLookup Lists'!$E$2:$E$17,'VLookup Lists'!$H$2:$H$38,'VLookup Lists'!$J$2:$J$8),0)),1,0)</f>
        <v>0</v>
      </c>
      <c r="N1715" s="1" t="str">
        <f>IFERROR(IF(VLOOKUP($D1715,'VLookup Lists'!$B$11:$C$29,2,FALSE)="FLIP",1,0),"")</f>
        <v/>
      </c>
      <c r="O1715" s="1" t="b">
        <f>ISNUMBER(MATCH($E1715,'VLookup Lists'!$E$2:$E$17,0))</f>
        <v>0</v>
      </c>
    </row>
    <row r="1716" spans="1:15" ht="15" customHeight="1" x14ac:dyDescent="0.2">
      <c r="A1716" s="1" t="str">
        <f t="shared" si="6"/>
        <v>OFVP</v>
      </c>
      <c r="E1716" s="1" t="s">
        <v>352</v>
      </c>
      <c r="G1716" s="38"/>
      <c r="H1716" s="39"/>
      <c r="M1716" s="1">
        <f>IF(ISNUMBER(MATCH(E1716,_xlfn.VSTACK('VLookup Lists'!$E$2:$E$17,'VLookup Lists'!$H$2:$H$38,'VLookup Lists'!$J$2:$J$8),0)),1,0)</f>
        <v>0</v>
      </c>
      <c r="N1716" s="1" t="str">
        <f>IFERROR(IF(VLOOKUP($D1716,'VLookup Lists'!$B$11:$C$29,2,FALSE)="FLIP",1,0),"")</f>
        <v/>
      </c>
      <c r="O1716" s="1" t="b">
        <f>ISNUMBER(MATCH($E1716,'VLookup Lists'!$E$2:$E$17,0))</f>
        <v>0</v>
      </c>
    </row>
    <row r="1717" spans="1:15" ht="15" customHeight="1" x14ac:dyDescent="0.2">
      <c r="A1717" s="1" t="str">
        <f t="shared" si="6"/>
        <v>OFVP</v>
      </c>
      <c r="E1717" s="1" t="s">
        <v>352</v>
      </c>
      <c r="G1717" s="38"/>
      <c r="H1717" s="39"/>
      <c r="M1717" s="1">
        <f>IF(ISNUMBER(MATCH(E1717,_xlfn.VSTACK('VLookup Lists'!$E$2:$E$17,'VLookup Lists'!$H$2:$H$38,'VLookup Lists'!$J$2:$J$8),0)),1,0)</f>
        <v>0</v>
      </c>
      <c r="N1717" s="1" t="str">
        <f>IFERROR(IF(VLOOKUP($D1717,'VLookup Lists'!$B$11:$C$29,2,FALSE)="FLIP",1,0),"")</f>
        <v/>
      </c>
      <c r="O1717" s="1" t="b">
        <f>ISNUMBER(MATCH($E1717,'VLookup Lists'!$E$2:$E$17,0))</f>
        <v>0</v>
      </c>
    </row>
    <row r="1718" spans="1:15" ht="15" customHeight="1" x14ac:dyDescent="0.2">
      <c r="A1718" s="1" t="str">
        <f t="shared" si="6"/>
        <v>OFVP</v>
      </c>
      <c r="E1718" s="1" t="s">
        <v>352</v>
      </c>
      <c r="G1718" s="38"/>
      <c r="H1718" s="39"/>
      <c r="M1718" s="1">
        <f>IF(ISNUMBER(MATCH(E1718,_xlfn.VSTACK('VLookup Lists'!$E$2:$E$17,'VLookup Lists'!$H$2:$H$38,'VLookup Lists'!$J$2:$J$8),0)),1,0)</f>
        <v>0</v>
      </c>
      <c r="N1718" s="1" t="str">
        <f>IFERROR(IF(VLOOKUP($D1718,'VLookup Lists'!$B$11:$C$29,2,FALSE)="FLIP",1,0),"")</f>
        <v/>
      </c>
      <c r="O1718" s="1" t="b">
        <f>ISNUMBER(MATCH($E1718,'VLookup Lists'!$E$2:$E$17,0))</f>
        <v>0</v>
      </c>
    </row>
    <row r="1719" spans="1:15" ht="15" customHeight="1" x14ac:dyDescent="0.2">
      <c r="A1719" s="1" t="str">
        <f t="shared" si="6"/>
        <v>OFVP</v>
      </c>
      <c r="E1719" s="1" t="s">
        <v>352</v>
      </c>
      <c r="G1719" s="38"/>
      <c r="H1719" s="39"/>
      <c r="M1719" s="1">
        <f>IF(ISNUMBER(MATCH(E1719,_xlfn.VSTACK('VLookup Lists'!$E$2:$E$17,'VLookup Lists'!$H$2:$H$38,'VLookup Lists'!$J$2:$J$8),0)),1,0)</f>
        <v>0</v>
      </c>
      <c r="N1719" s="1" t="str">
        <f>IFERROR(IF(VLOOKUP($D1719,'VLookup Lists'!$B$11:$C$29,2,FALSE)="FLIP",1,0),"")</f>
        <v/>
      </c>
      <c r="O1719" s="1" t="b">
        <f>ISNUMBER(MATCH($E1719,'VLookup Lists'!$E$2:$E$17,0))</f>
        <v>0</v>
      </c>
    </row>
    <row r="1720" spans="1:15" ht="15" customHeight="1" x14ac:dyDescent="0.2">
      <c r="A1720" s="1" t="str">
        <f t="shared" si="6"/>
        <v>OFVP</v>
      </c>
      <c r="E1720" s="1" t="s">
        <v>352</v>
      </c>
      <c r="G1720" s="38"/>
      <c r="H1720" s="39"/>
      <c r="M1720" s="1">
        <f>IF(ISNUMBER(MATCH(E1720,_xlfn.VSTACK('VLookup Lists'!$E$2:$E$17,'VLookup Lists'!$H$2:$H$38,'VLookup Lists'!$J$2:$J$8),0)),1,0)</f>
        <v>0</v>
      </c>
      <c r="N1720" s="1" t="str">
        <f>IFERROR(IF(VLOOKUP($D1720,'VLookup Lists'!$B$11:$C$29,2,FALSE)="FLIP",1,0),"")</f>
        <v/>
      </c>
      <c r="O1720" s="1" t="b">
        <f>ISNUMBER(MATCH($E1720,'VLookup Lists'!$E$2:$E$17,0))</f>
        <v>0</v>
      </c>
    </row>
    <row r="1721" spans="1:15" ht="15" customHeight="1" x14ac:dyDescent="0.2">
      <c r="A1721" s="1" t="str">
        <f t="shared" si="6"/>
        <v>OFVP</v>
      </c>
      <c r="E1721" s="1" t="s">
        <v>352</v>
      </c>
      <c r="G1721" s="38"/>
      <c r="H1721" s="39"/>
      <c r="M1721" s="1">
        <f>IF(ISNUMBER(MATCH(E1721,_xlfn.VSTACK('VLookup Lists'!$E$2:$E$17,'VLookup Lists'!$H$2:$H$38,'VLookup Lists'!$J$2:$J$8),0)),1,0)</f>
        <v>0</v>
      </c>
      <c r="N1721" s="1" t="str">
        <f>IFERROR(IF(VLOOKUP($D1721,'VLookup Lists'!$B$11:$C$29,2,FALSE)="FLIP",1,0),"")</f>
        <v/>
      </c>
      <c r="O1721" s="1" t="b">
        <f>ISNUMBER(MATCH($E1721,'VLookup Lists'!$E$2:$E$17,0))</f>
        <v>0</v>
      </c>
    </row>
    <row r="1722" spans="1:15" ht="15" customHeight="1" x14ac:dyDescent="0.2">
      <c r="A1722" s="1" t="str">
        <f t="shared" si="6"/>
        <v>OFVP</v>
      </c>
      <c r="E1722" s="1" t="s">
        <v>352</v>
      </c>
      <c r="G1722" s="38"/>
      <c r="H1722" s="39"/>
      <c r="M1722" s="1">
        <f>IF(ISNUMBER(MATCH(E1722,_xlfn.VSTACK('VLookup Lists'!$E$2:$E$17,'VLookup Lists'!$H$2:$H$38,'VLookup Lists'!$J$2:$J$8),0)),1,0)</f>
        <v>0</v>
      </c>
      <c r="N1722" s="1" t="str">
        <f>IFERROR(IF(VLOOKUP($D1722,'VLookup Lists'!$B$11:$C$29,2,FALSE)="FLIP",1,0),"")</f>
        <v/>
      </c>
      <c r="O1722" s="1" t="b">
        <f>ISNUMBER(MATCH($E1722,'VLookup Lists'!$E$2:$E$17,0))</f>
        <v>0</v>
      </c>
    </row>
    <row r="1723" spans="1:15" ht="15" customHeight="1" x14ac:dyDescent="0.2">
      <c r="A1723" s="1" t="str">
        <f t="shared" si="6"/>
        <v>OFVP</v>
      </c>
      <c r="E1723" s="1" t="s">
        <v>352</v>
      </c>
      <c r="G1723" s="38"/>
      <c r="H1723" s="39"/>
      <c r="M1723" s="1">
        <f>IF(ISNUMBER(MATCH(E1723,_xlfn.VSTACK('VLookup Lists'!$E$2:$E$17,'VLookup Lists'!$H$2:$H$38,'VLookup Lists'!$J$2:$J$8),0)),1,0)</f>
        <v>0</v>
      </c>
      <c r="N1723" s="1" t="str">
        <f>IFERROR(IF(VLOOKUP($D1723,'VLookup Lists'!$B$11:$C$29,2,FALSE)="FLIP",1,0),"")</f>
        <v/>
      </c>
      <c r="O1723" s="1" t="b">
        <f>ISNUMBER(MATCH($E1723,'VLookup Lists'!$E$2:$E$17,0))</f>
        <v>0</v>
      </c>
    </row>
    <row r="1724" spans="1:15" ht="15" customHeight="1" x14ac:dyDescent="0.2">
      <c r="A1724" s="1" t="str">
        <f t="shared" si="6"/>
        <v>OFVP</v>
      </c>
      <c r="E1724" s="1" t="s">
        <v>352</v>
      </c>
      <c r="G1724" s="38"/>
      <c r="H1724" s="39"/>
      <c r="M1724" s="1">
        <f>IF(ISNUMBER(MATCH(E1724,_xlfn.VSTACK('VLookup Lists'!$E$2:$E$17,'VLookup Lists'!$H$2:$H$38,'VLookup Lists'!$J$2:$J$8),0)),1,0)</f>
        <v>0</v>
      </c>
      <c r="N1724" s="1" t="str">
        <f>IFERROR(IF(VLOOKUP($D1724,'VLookup Lists'!$B$11:$C$29,2,FALSE)="FLIP",1,0),"")</f>
        <v/>
      </c>
      <c r="O1724" s="1" t="b">
        <f>ISNUMBER(MATCH($E1724,'VLookup Lists'!$E$2:$E$17,0))</f>
        <v>0</v>
      </c>
    </row>
    <row r="1725" spans="1:15" ht="15" customHeight="1" x14ac:dyDescent="0.2">
      <c r="A1725" s="1" t="str">
        <f t="shared" si="6"/>
        <v>OFVP</v>
      </c>
      <c r="E1725" s="1" t="s">
        <v>352</v>
      </c>
      <c r="G1725" s="38"/>
      <c r="H1725" s="39"/>
      <c r="M1725" s="1">
        <f>IF(ISNUMBER(MATCH(E1725,_xlfn.VSTACK('VLookup Lists'!$E$2:$E$17,'VLookup Lists'!$H$2:$H$38,'VLookup Lists'!$J$2:$J$8),0)),1,0)</f>
        <v>0</v>
      </c>
      <c r="N1725" s="1" t="str">
        <f>IFERROR(IF(VLOOKUP($D1725,'VLookup Lists'!$B$11:$C$29,2,FALSE)="FLIP",1,0),"")</f>
        <v/>
      </c>
      <c r="O1725" s="1" t="b">
        <f>ISNUMBER(MATCH($E1725,'VLookup Lists'!$E$2:$E$17,0))</f>
        <v>0</v>
      </c>
    </row>
    <row r="1726" spans="1:15" ht="15" customHeight="1" x14ac:dyDescent="0.2">
      <c r="A1726" s="1" t="str">
        <f t="shared" si="6"/>
        <v>OFVP</v>
      </c>
      <c r="E1726" s="1" t="s">
        <v>352</v>
      </c>
      <c r="G1726" s="38"/>
      <c r="H1726" s="39"/>
      <c r="M1726" s="1">
        <f>IF(ISNUMBER(MATCH(E1726,_xlfn.VSTACK('VLookup Lists'!$E$2:$E$17,'VLookup Lists'!$H$2:$H$38,'VLookup Lists'!$J$2:$J$8),0)),1,0)</f>
        <v>0</v>
      </c>
      <c r="N1726" s="1" t="str">
        <f>IFERROR(IF(VLOOKUP($D1726,'VLookup Lists'!$B$11:$C$29,2,FALSE)="FLIP",1,0),"")</f>
        <v/>
      </c>
      <c r="O1726" s="1" t="b">
        <f>ISNUMBER(MATCH($E1726,'VLookup Lists'!$E$2:$E$17,0))</f>
        <v>0</v>
      </c>
    </row>
    <row r="1727" spans="1:15" ht="15" customHeight="1" x14ac:dyDescent="0.2">
      <c r="A1727" s="1" t="str">
        <f t="shared" si="6"/>
        <v>OFVP</v>
      </c>
      <c r="E1727" s="1" t="s">
        <v>352</v>
      </c>
      <c r="G1727" s="38"/>
      <c r="H1727" s="39"/>
      <c r="M1727" s="1">
        <f>IF(ISNUMBER(MATCH(E1727,_xlfn.VSTACK('VLookup Lists'!$E$2:$E$17,'VLookup Lists'!$H$2:$H$38,'VLookup Lists'!$J$2:$J$8),0)),1,0)</f>
        <v>0</v>
      </c>
      <c r="N1727" s="1" t="str">
        <f>IFERROR(IF(VLOOKUP($D1727,'VLookup Lists'!$B$11:$C$29,2,FALSE)="FLIP",1,0),"")</f>
        <v/>
      </c>
      <c r="O1727" s="1" t="b">
        <f>ISNUMBER(MATCH($E1727,'VLookup Lists'!$E$2:$E$17,0))</f>
        <v>0</v>
      </c>
    </row>
    <row r="1728" spans="1:15" ht="15" customHeight="1" x14ac:dyDescent="0.2">
      <c r="A1728" s="1" t="str">
        <f t="shared" si="6"/>
        <v>OFVP</v>
      </c>
      <c r="E1728" s="1" t="s">
        <v>352</v>
      </c>
      <c r="G1728" s="38"/>
      <c r="H1728" s="39"/>
      <c r="M1728" s="1">
        <f>IF(ISNUMBER(MATCH(E1728,_xlfn.VSTACK('VLookup Lists'!$E$2:$E$17,'VLookup Lists'!$H$2:$H$38,'VLookup Lists'!$J$2:$J$8),0)),1,0)</f>
        <v>0</v>
      </c>
      <c r="N1728" s="1" t="str">
        <f>IFERROR(IF(VLOOKUP($D1728,'VLookup Lists'!$B$11:$C$29,2,FALSE)="FLIP",1,0),"")</f>
        <v/>
      </c>
      <c r="O1728" s="1" t="b">
        <f>ISNUMBER(MATCH($E1728,'VLookup Lists'!$E$2:$E$17,0))</f>
        <v>0</v>
      </c>
    </row>
    <row r="1729" spans="1:15" ht="15" customHeight="1" x14ac:dyDescent="0.2">
      <c r="A1729" s="1" t="str">
        <f t="shared" si="6"/>
        <v>OFVP</v>
      </c>
      <c r="E1729" s="1" t="s">
        <v>352</v>
      </c>
      <c r="G1729" s="38"/>
      <c r="H1729" s="39"/>
      <c r="M1729" s="1">
        <f>IF(ISNUMBER(MATCH(E1729,_xlfn.VSTACK('VLookup Lists'!$E$2:$E$17,'VLookup Lists'!$H$2:$H$38,'VLookup Lists'!$J$2:$J$8),0)),1,0)</f>
        <v>0</v>
      </c>
      <c r="N1729" s="1" t="str">
        <f>IFERROR(IF(VLOOKUP($D1729,'VLookup Lists'!$B$11:$C$29,2,FALSE)="FLIP",1,0),"")</f>
        <v/>
      </c>
      <c r="O1729" s="1" t="b">
        <f>ISNUMBER(MATCH($E1729,'VLookup Lists'!$E$2:$E$17,0))</f>
        <v>0</v>
      </c>
    </row>
    <row r="1730" spans="1:15" ht="15" customHeight="1" x14ac:dyDescent="0.2">
      <c r="A1730" s="1" t="str">
        <f t="shared" si="6"/>
        <v>OFVP</v>
      </c>
      <c r="E1730" s="1" t="s">
        <v>352</v>
      </c>
      <c r="G1730" s="38"/>
      <c r="H1730" s="39"/>
      <c r="M1730" s="1">
        <f>IF(ISNUMBER(MATCH(E1730,_xlfn.VSTACK('VLookup Lists'!$E$2:$E$17,'VLookup Lists'!$H$2:$H$38,'VLookup Lists'!$J$2:$J$8),0)),1,0)</f>
        <v>0</v>
      </c>
      <c r="N1730" s="1" t="str">
        <f>IFERROR(IF(VLOOKUP($D1730,'VLookup Lists'!$B$11:$C$29,2,FALSE)="FLIP",1,0),"")</f>
        <v/>
      </c>
      <c r="O1730" s="1" t="b">
        <f>ISNUMBER(MATCH($E1730,'VLookup Lists'!$E$2:$E$17,0))</f>
        <v>0</v>
      </c>
    </row>
    <row r="1731" spans="1:15" ht="15" customHeight="1" x14ac:dyDescent="0.2">
      <c r="A1731" s="1" t="str">
        <f t="shared" si="6"/>
        <v>OFVP</v>
      </c>
      <c r="E1731" s="1" t="s">
        <v>352</v>
      </c>
      <c r="G1731" s="38"/>
      <c r="H1731" s="39"/>
      <c r="M1731" s="1">
        <f>IF(ISNUMBER(MATCH(E1731,_xlfn.VSTACK('VLookup Lists'!$E$2:$E$17,'VLookup Lists'!$H$2:$H$38,'VLookup Lists'!$J$2:$J$8),0)),1,0)</f>
        <v>0</v>
      </c>
      <c r="N1731" s="1" t="str">
        <f>IFERROR(IF(VLOOKUP($D1731,'VLookup Lists'!$B$11:$C$29,2,FALSE)="FLIP",1,0),"")</f>
        <v/>
      </c>
      <c r="O1731" s="1" t="b">
        <f>ISNUMBER(MATCH($E1731,'VLookup Lists'!$E$2:$E$17,0))</f>
        <v>0</v>
      </c>
    </row>
    <row r="1732" spans="1:15" ht="15" customHeight="1" x14ac:dyDescent="0.2">
      <c r="A1732" s="1" t="str">
        <f t="shared" si="6"/>
        <v>OFVP</v>
      </c>
      <c r="E1732" s="1" t="s">
        <v>352</v>
      </c>
      <c r="G1732" s="38"/>
      <c r="H1732" s="39"/>
      <c r="M1732" s="1">
        <f>IF(ISNUMBER(MATCH(E1732,_xlfn.VSTACK('VLookup Lists'!$E$2:$E$17,'VLookup Lists'!$H$2:$H$38,'VLookup Lists'!$J$2:$J$8),0)),1,0)</f>
        <v>0</v>
      </c>
      <c r="N1732" s="1" t="str">
        <f>IFERROR(IF(VLOOKUP($D1732,'VLookup Lists'!$B$11:$C$29,2,FALSE)="FLIP",1,0),"")</f>
        <v/>
      </c>
      <c r="O1732" s="1" t="b">
        <f>ISNUMBER(MATCH($E1732,'VLookup Lists'!$E$2:$E$17,0))</f>
        <v>0</v>
      </c>
    </row>
    <row r="1733" spans="1:15" ht="15" customHeight="1" x14ac:dyDescent="0.2">
      <c r="A1733" s="1" t="str">
        <f t="shared" si="6"/>
        <v>OFVP</v>
      </c>
      <c r="E1733" s="1" t="s">
        <v>352</v>
      </c>
      <c r="G1733" s="38"/>
      <c r="H1733" s="39"/>
      <c r="M1733" s="1">
        <f>IF(ISNUMBER(MATCH(E1733,_xlfn.VSTACK('VLookup Lists'!$E$2:$E$17,'VLookup Lists'!$H$2:$H$38,'VLookup Lists'!$J$2:$J$8),0)),1,0)</f>
        <v>0</v>
      </c>
      <c r="N1733" s="1" t="str">
        <f>IFERROR(IF(VLOOKUP($D1733,'VLookup Lists'!$B$11:$C$29,2,FALSE)="FLIP",1,0),"")</f>
        <v/>
      </c>
      <c r="O1733" s="1" t="b">
        <f>ISNUMBER(MATCH($E1733,'VLookup Lists'!$E$2:$E$17,0))</f>
        <v>0</v>
      </c>
    </row>
    <row r="1734" spans="1:15" ht="15" customHeight="1" x14ac:dyDescent="0.2">
      <c r="A1734" s="1" t="str">
        <f t="shared" si="6"/>
        <v>OFVP</v>
      </c>
      <c r="E1734" s="1" t="s">
        <v>352</v>
      </c>
      <c r="G1734" s="38"/>
      <c r="H1734" s="39"/>
      <c r="M1734" s="1">
        <f>IF(ISNUMBER(MATCH(E1734,_xlfn.VSTACK('VLookup Lists'!$E$2:$E$17,'VLookup Lists'!$H$2:$H$38,'VLookup Lists'!$J$2:$J$8),0)),1,0)</f>
        <v>0</v>
      </c>
      <c r="N1734" s="1" t="str">
        <f>IFERROR(IF(VLOOKUP($D1734,'VLookup Lists'!$B$11:$C$29,2,FALSE)="FLIP",1,0),"")</f>
        <v/>
      </c>
      <c r="O1734" s="1" t="b">
        <f>ISNUMBER(MATCH($E1734,'VLookup Lists'!$E$2:$E$17,0))</f>
        <v>0</v>
      </c>
    </row>
    <row r="1735" spans="1:15" ht="15" customHeight="1" x14ac:dyDescent="0.2">
      <c r="A1735" s="1" t="str">
        <f t="shared" si="6"/>
        <v>OFVP</v>
      </c>
      <c r="E1735" s="1" t="s">
        <v>352</v>
      </c>
      <c r="G1735" s="38"/>
      <c r="H1735" s="39"/>
      <c r="M1735" s="1">
        <f>IF(ISNUMBER(MATCH(E1735,_xlfn.VSTACK('VLookup Lists'!$E$2:$E$17,'VLookup Lists'!$H$2:$H$38,'VLookup Lists'!$J$2:$J$8),0)),1,0)</f>
        <v>0</v>
      </c>
      <c r="N1735" s="1" t="str">
        <f>IFERROR(IF(VLOOKUP($D1735,'VLookup Lists'!$B$11:$C$29,2,FALSE)="FLIP",1,0),"")</f>
        <v/>
      </c>
      <c r="O1735" s="1" t="b">
        <f>ISNUMBER(MATCH($E1735,'VLookup Lists'!$E$2:$E$17,0))</f>
        <v>0</v>
      </c>
    </row>
    <row r="1736" spans="1:15" ht="15" customHeight="1" x14ac:dyDescent="0.2">
      <c r="A1736" s="1" t="str">
        <f t="shared" si="6"/>
        <v>OFVP</v>
      </c>
      <c r="E1736" s="1" t="s">
        <v>352</v>
      </c>
      <c r="G1736" s="38"/>
      <c r="H1736" s="39"/>
      <c r="M1736" s="1">
        <f>IF(ISNUMBER(MATCH(E1736,_xlfn.VSTACK('VLookup Lists'!$E$2:$E$17,'VLookup Lists'!$H$2:$H$38,'VLookup Lists'!$J$2:$J$8),0)),1,0)</f>
        <v>0</v>
      </c>
      <c r="N1736" s="1" t="str">
        <f>IFERROR(IF(VLOOKUP($D1736,'VLookup Lists'!$B$11:$C$29,2,FALSE)="FLIP",1,0),"")</f>
        <v/>
      </c>
      <c r="O1736" s="1" t="b">
        <f>ISNUMBER(MATCH($E1736,'VLookup Lists'!$E$2:$E$17,0))</f>
        <v>0</v>
      </c>
    </row>
    <row r="1737" spans="1:15" ht="15" customHeight="1" x14ac:dyDescent="0.2">
      <c r="A1737" s="1" t="str">
        <f t="shared" si="6"/>
        <v>OFVP</v>
      </c>
      <c r="E1737" s="1" t="s">
        <v>352</v>
      </c>
      <c r="G1737" s="38"/>
      <c r="H1737" s="39"/>
      <c r="M1737" s="1">
        <f>IF(ISNUMBER(MATCH(E1737,_xlfn.VSTACK('VLookup Lists'!$E$2:$E$17,'VLookup Lists'!$H$2:$H$38,'VLookup Lists'!$J$2:$J$8),0)),1,0)</f>
        <v>0</v>
      </c>
      <c r="N1737" s="1" t="str">
        <f>IFERROR(IF(VLOOKUP($D1737,'VLookup Lists'!$B$11:$C$29,2,FALSE)="FLIP",1,0),"")</f>
        <v/>
      </c>
      <c r="O1737" s="1" t="b">
        <f>ISNUMBER(MATCH($E1737,'VLookup Lists'!$E$2:$E$17,0))</f>
        <v>0</v>
      </c>
    </row>
    <row r="1738" spans="1:15" ht="15" customHeight="1" x14ac:dyDescent="0.2">
      <c r="A1738" s="1" t="str">
        <f t="shared" si="6"/>
        <v>OFVP</v>
      </c>
      <c r="E1738" s="1" t="s">
        <v>352</v>
      </c>
      <c r="G1738" s="38"/>
      <c r="H1738" s="39"/>
      <c r="M1738" s="1">
        <f>IF(ISNUMBER(MATCH(E1738,_xlfn.VSTACK('VLookup Lists'!$E$2:$E$17,'VLookup Lists'!$H$2:$H$38,'VLookup Lists'!$J$2:$J$8),0)),1,0)</f>
        <v>0</v>
      </c>
      <c r="N1738" s="1" t="str">
        <f>IFERROR(IF(VLOOKUP($D1738,'VLookup Lists'!$B$11:$C$29,2,FALSE)="FLIP",1,0),"")</f>
        <v/>
      </c>
      <c r="O1738" s="1" t="b">
        <f>ISNUMBER(MATCH($E1738,'VLookup Lists'!$E$2:$E$17,0))</f>
        <v>0</v>
      </c>
    </row>
    <row r="1739" spans="1:15" ht="15" customHeight="1" x14ac:dyDescent="0.2">
      <c r="A1739" s="1" t="str">
        <f t="shared" si="6"/>
        <v>OFVP</v>
      </c>
      <c r="E1739" s="1" t="s">
        <v>352</v>
      </c>
      <c r="G1739" s="38"/>
      <c r="H1739" s="39"/>
      <c r="M1739" s="1">
        <f>IF(ISNUMBER(MATCH(E1739,_xlfn.VSTACK('VLookup Lists'!$E$2:$E$17,'VLookup Lists'!$H$2:$H$38,'VLookup Lists'!$J$2:$J$8),0)),1,0)</f>
        <v>0</v>
      </c>
      <c r="N1739" s="1" t="str">
        <f>IFERROR(IF(VLOOKUP($D1739,'VLookup Lists'!$B$11:$C$29,2,FALSE)="FLIP",1,0),"")</f>
        <v/>
      </c>
      <c r="O1739" s="1" t="b">
        <f>ISNUMBER(MATCH($E1739,'VLookup Lists'!$E$2:$E$17,0))</f>
        <v>0</v>
      </c>
    </row>
    <row r="1740" spans="1:15" ht="15" customHeight="1" x14ac:dyDescent="0.2">
      <c r="A1740" s="1" t="str">
        <f t="shared" si="6"/>
        <v>OFVP</v>
      </c>
      <c r="E1740" s="1" t="s">
        <v>352</v>
      </c>
      <c r="G1740" s="38"/>
      <c r="H1740" s="39"/>
      <c r="M1740" s="1">
        <f>IF(ISNUMBER(MATCH(E1740,_xlfn.VSTACK('VLookup Lists'!$E$2:$E$17,'VLookup Lists'!$H$2:$H$38,'VLookup Lists'!$J$2:$J$8),0)),1,0)</f>
        <v>0</v>
      </c>
      <c r="N1740" s="1" t="str">
        <f>IFERROR(IF(VLOOKUP($D1740,'VLookup Lists'!$B$11:$C$29,2,FALSE)="FLIP",1,0),"")</f>
        <v/>
      </c>
      <c r="O1740" s="1" t="b">
        <f>ISNUMBER(MATCH($E1740,'VLookup Lists'!$E$2:$E$17,0))</f>
        <v>0</v>
      </c>
    </row>
    <row r="1741" spans="1:15" ht="15" customHeight="1" x14ac:dyDescent="0.2">
      <c r="A1741" s="1" t="str">
        <f t="shared" si="6"/>
        <v>OFVP</v>
      </c>
      <c r="E1741" s="1" t="s">
        <v>352</v>
      </c>
      <c r="G1741" s="38"/>
      <c r="H1741" s="39"/>
      <c r="M1741" s="1">
        <f>IF(ISNUMBER(MATCH(E1741,_xlfn.VSTACK('VLookup Lists'!$E$2:$E$17,'VLookup Lists'!$H$2:$H$38,'VLookup Lists'!$J$2:$J$8),0)),1,0)</f>
        <v>0</v>
      </c>
      <c r="N1741" s="1" t="str">
        <f>IFERROR(IF(VLOOKUP($D1741,'VLookup Lists'!$B$11:$C$29,2,FALSE)="FLIP",1,0),"")</f>
        <v/>
      </c>
      <c r="O1741" s="1" t="b">
        <f>ISNUMBER(MATCH($E1741,'VLookup Lists'!$E$2:$E$17,0))</f>
        <v>0</v>
      </c>
    </row>
    <row r="1742" spans="1:15" ht="15" customHeight="1" x14ac:dyDescent="0.2">
      <c r="A1742" s="1" t="str">
        <f t="shared" si="6"/>
        <v>OFVP</v>
      </c>
      <c r="E1742" s="1" t="s">
        <v>352</v>
      </c>
      <c r="G1742" s="38"/>
      <c r="H1742" s="39"/>
      <c r="M1742" s="1">
        <f>IF(ISNUMBER(MATCH(E1742,_xlfn.VSTACK('VLookup Lists'!$E$2:$E$17,'VLookup Lists'!$H$2:$H$38,'VLookup Lists'!$J$2:$J$8),0)),1,0)</f>
        <v>0</v>
      </c>
      <c r="N1742" s="1" t="str">
        <f>IFERROR(IF(VLOOKUP($D1742,'VLookup Lists'!$B$11:$C$29,2,FALSE)="FLIP",1,0),"")</f>
        <v/>
      </c>
      <c r="O1742" s="1" t="b">
        <f>ISNUMBER(MATCH($E1742,'VLookup Lists'!$E$2:$E$17,0))</f>
        <v>0</v>
      </c>
    </row>
    <row r="1743" spans="1:15" ht="15" customHeight="1" x14ac:dyDescent="0.2">
      <c r="A1743" s="1" t="str">
        <f t="shared" si="6"/>
        <v>OFVP</v>
      </c>
      <c r="E1743" s="1" t="s">
        <v>352</v>
      </c>
      <c r="G1743" s="38"/>
      <c r="H1743" s="39"/>
      <c r="M1743" s="1">
        <f>IF(ISNUMBER(MATCH(E1743,_xlfn.VSTACK('VLookup Lists'!$E$2:$E$17,'VLookup Lists'!$H$2:$H$38,'VLookup Lists'!$J$2:$J$8),0)),1,0)</f>
        <v>0</v>
      </c>
      <c r="N1743" s="1" t="str">
        <f>IFERROR(IF(VLOOKUP($D1743,'VLookup Lists'!$B$11:$C$29,2,FALSE)="FLIP",1,0),"")</f>
        <v/>
      </c>
      <c r="O1743" s="1" t="b">
        <f>ISNUMBER(MATCH($E1743,'VLookup Lists'!$E$2:$E$17,0))</f>
        <v>0</v>
      </c>
    </row>
    <row r="1744" spans="1:15" ht="15" customHeight="1" x14ac:dyDescent="0.2">
      <c r="A1744" s="1" t="str">
        <f t="shared" si="6"/>
        <v>OFVP</v>
      </c>
      <c r="E1744" s="1" t="s">
        <v>352</v>
      </c>
      <c r="G1744" s="38"/>
      <c r="H1744" s="39"/>
      <c r="M1744" s="1">
        <f>IF(ISNUMBER(MATCH(E1744,_xlfn.VSTACK('VLookup Lists'!$E$2:$E$17,'VLookup Lists'!$H$2:$H$38,'VLookup Lists'!$J$2:$J$8),0)),1,0)</f>
        <v>0</v>
      </c>
      <c r="N1744" s="1" t="str">
        <f>IFERROR(IF(VLOOKUP($D1744,'VLookup Lists'!$B$11:$C$29,2,FALSE)="FLIP",1,0),"")</f>
        <v/>
      </c>
      <c r="O1744" s="1" t="b">
        <f>ISNUMBER(MATCH($E1744,'VLookup Lists'!$E$2:$E$17,0))</f>
        <v>0</v>
      </c>
    </row>
    <row r="1745" spans="1:15" ht="15" customHeight="1" x14ac:dyDescent="0.2">
      <c r="A1745" s="1" t="str">
        <f t="shared" si="6"/>
        <v>OFVP</v>
      </c>
      <c r="E1745" s="1" t="s">
        <v>352</v>
      </c>
      <c r="G1745" s="38"/>
      <c r="H1745" s="39"/>
      <c r="M1745" s="1">
        <f>IF(ISNUMBER(MATCH(E1745,_xlfn.VSTACK('VLookup Lists'!$E$2:$E$17,'VLookup Lists'!$H$2:$H$38,'VLookup Lists'!$J$2:$J$8),0)),1,0)</f>
        <v>0</v>
      </c>
      <c r="N1745" s="1" t="str">
        <f>IFERROR(IF(VLOOKUP($D1745,'VLookup Lists'!$B$11:$C$29,2,FALSE)="FLIP",1,0),"")</f>
        <v/>
      </c>
      <c r="O1745" s="1" t="b">
        <f>ISNUMBER(MATCH($E1745,'VLookup Lists'!$E$2:$E$17,0))</f>
        <v>0</v>
      </c>
    </row>
    <row r="1746" spans="1:15" ht="15" customHeight="1" x14ac:dyDescent="0.2">
      <c r="A1746" s="1" t="str">
        <f t="shared" si="6"/>
        <v>OFVP</v>
      </c>
      <c r="E1746" s="1" t="s">
        <v>352</v>
      </c>
      <c r="G1746" s="38"/>
      <c r="H1746" s="39"/>
      <c r="M1746" s="1">
        <f>IF(ISNUMBER(MATCH(E1746,_xlfn.VSTACK('VLookup Lists'!$E$2:$E$17,'VLookup Lists'!$H$2:$H$38,'VLookup Lists'!$J$2:$J$8),0)),1,0)</f>
        <v>0</v>
      </c>
      <c r="N1746" s="1" t="str">
        <f>IFERROR(IF(VLOOKUP($D1746,'VLookup Lists'!$B$11:$C$29,2,FALSE)="FLIP",1,0),"")</f>
        <v/>
      </c>
      <c r="O1746" s="1" t="b">
        <f>ISNUMBER(MATCH($E1746,'VLookup Lists'!$E$2:$E$17,0))</f>
        <v>0</v>
      </c>
    </row>
    <row r="1747" spans="1:15" ht="15" customHeight="1" x14ac:dyDescent="0.2">
      <c r="A1747" s="1" t="str">
        <f t="shared" si="6"/>
        <v>OFVP</v>
      </c>
      <c r="E1747" s="1" t="s">
        <v>352</v>
      </c>
      <c r="G1747" s="38"/>
      <c r="H1747" s="39"/>
      <c r="M1747" s="1">
        <f>IF(ISNUMBER(MATCH(E1747,_xlfn.VSTACK('VLookup Lists'!$E$2:$E$17,'VLookup Lists'!$H$2:$H$38,'VLookup Lists'!$J$2:$J$8),0)),1,0)</f>
        <v>0</v>
      </c>
      <c r="N1747" s="1" t="str">
        <f>IFERROR(IF(VLOOKUP($D1747,'VLookup Lists'!$B$11:$C$29,2,FALSE)="FLIP",1,0),"")</f>
        <v/>
      </c>
      <c r="O1747" s="1" t="b">
        <f>ISNUMBER(MATCH($E1747,'VLookup Lists'!$E$2:$E$17,0))</f>
        <v>0</v>
      </c>
    </row>
    <row r="1748" spans="1:15" ht="15" customHeight="1" x14ac:dyDescent="0.2">
      <c r="A1748" s="1" t="str">
        <f t="shared" si="6"/>
        <v>OFVP</v>
      </c>
      <c r="E1748" s="1" t="s">
        <v>352</v>
      </c>
      <c r="G1748" s="38"/>
      <c r="H1748" s="39"/>
      <c r="M1748" s="1">
        <f>IF(ISNUMBER(MATCH(E1748,_xlfn.VSTACK('VLookup Lists'!$E$2:$E$17,'VLookup Lists'!$H$2:$H$38,'VLookup Lists'!$J$2:$J$8),0)),1,0)</f>
        <v>0</v>
      </c>
      <c r="N1748" s="1" t="str">
        <f>IFERROR(IF(VLOOKUP($D1748,'VLookup Lists'!$B$11:$C$29,2,FALSE)="FLIP",1,0),"")</f>
        <v/>
      </c>
      <c r="O1748" s="1" t="b">
        <f>ISNUMBER(MATCH($E1748,'VLookup Lists'!$E$2:$E$17,0))</f>
        <v>0</v>
      </c>
    </row>
    <row r="1749" spans="1:15" ht="15" customHeight="1" x14ac:dyDescent="0.2">
      <c r="A1749" s="1" t="str">
        <f t="shared" si="6"/>
        <v>OFVP</v>
      </c>
      <c r="E1749" s="1" t="s">
        <v>352</v>
      </c>
      <c r="G1749" s="38"/>
      <c r="H1749" s="39"/>
      <c r="M1749" s="1">
        <f>IF(ISNUMBER(MATCH(E1749,_xlfn.VSTACK('VLookup Lists'!$E$2:$E$17,'VLookup Lists'!$H$2:$H$38,'VLookup Lists'!$J$2:$J$8),0)),1,0)</f>
        <v>0</v>
      </c>
      <c r="N1749" s="1" t="str">
        <f>IFERROR(IF(VLOOKUP($D1749,'VLookup Lists'!$B$11:$C$29,2,FALSE)="FLIP",1,0),"")</f>
        <v/>
      </c>
      <c r="O1749" s="1" t="b">
        <f>ISNUMBER(MATCH($E1749,'VLookup Lists'!$E$2:$E$17,0))</f>
        <v>0</v>
      </c>
    </row>
    <row r="1750" spans="1:15" ht="15" customHeight="1" x14ac:dyDescent="0.2">
      <c r="A1750" s="1" t="str">
        <f t="shared" si="6"/>
        <v>OFVP</v>
      </c>
      <c r="E1750" s="1" t="s">
        <v>352</v>
      </c>
      <c r="G1750" s="38"/>
      <c r="H1750" s="39"/>
      <c r="M1750" s="1">
        <f>IF(ISNUMBER(MATCH(E1750,_xlfn.VSTACK('VLookup Lists'!$E$2:$E$17,'VLookup Lists'!$H$2:$H$38,'VLookup Lists'!$J$2:$J$8),0)),1,0)</f>
        <v>0</v>
      </c>
      <c r="N1750" s="1" t="str">
        <f>IFERROR(IF(VLOOKUP($D1750,'VLookup Lists'!$B$11:$C$29,2,FALSE)="FLIP",1,0),"")</f>
        <v/>
      </c>
      <c r="O1750" s="1" t="b">
        <f>ISNUMBER(MATCH($E1750,'VLookup Lists'!$E$2:$E$17,0))</f>
        <v>0</v>
      </c>
    </row>
    <row r="1751" spans="1:15" ht="15" customHeight="1" x14ac:dyDescent="0.2">
      <c r="A1751" s="1" t="str">
        <f t="shared" si="6"/>
        <v>OFVP</v>
      </c>
      <c r="E1751" s="1" t="s">
        <v>352</v>
      </c>
      <c r="G1751" s="38"/>
      <c r="H1751" s="39"/>
      <c r="M1751" s="1">
        <f>IF(ISNUMBER(MATCH(E1751,_xlfn.VSTACK('VLookup Lists'!$E$2:$E$17,'VLookup Lists'!$H$2:$H$38,'VLookup Lists'!$J$2:$J$8),0)),1,0)</f>
        <v>0</v>
      </c>
      <c r="N1751" s="1" t="str">
        <f>IFERROR(IF(VLOOKUP($D1751,'VLookup Lists'!$B$11:$C$29,2,FALSE)="FLIP",1,0),"")</f>
        <v/>
      </c>
      <c r="O1751" s="1" t="b">
        <f>ISNUMBER(MATCH($E1751,'VLookup Lists'!$E$2:$E$17,0))</f>
        <v>0</v>
      </c>
    </row>
    <row r="1752" spans="1:15" ht="15" customHeight="1" x14ac:dyDescent="0.2">
      <c r="A1752" s="1" t="str">
        <f t="shared" si="6"/>
        <v>OFVP</v>
      </c>
      <c r="E1752" s="1" t="s">
        <v>352</v>
      </c>
      <c r="G1752" s="38"/>
      <c r="H1752" s="39"/>
      <c r="M1752" s="1">
        <f>IF(ISNUMBER(MATCH(E1752,_xlfn.VSTACK('VLookup Lists'!$E$2:$E$17,'VLookup Lists'!$H$2:$H$38,'VLookup Lists'!$J$2:$J$8),0)),1,0)</f>
        <v>0</v>
      </c>
      <c r="N1752" s="1" t="str">
        <f>IFERROR(IF(VLOOKUP($D1752,'VLookup Lists'!$B$11:$C$29,2,FALSE)="FLIP",1,0),"")</f>
        <v/>
      </c>
      <c r="O1752" s="1" t="b">
        <f>ISNUMBER(MATCH($E1752,'VLookup Lists'!$E$2:$E$17,0))</f>
        <v>0</v>
      </c>
    </row>
    <row r="1753" spans="1:15" ht="15" customHeight="1" x14ac:dyDescent="0.2">
      <c r="A1753" s="1" t="str">
        <f t="shared" si="6"/>
        <v>OFVP</v>
      </c>
      <c r="E1753" s="1" t="s">
        <v>352</v>
      </c>
      <c r="G1753" s="38"/>
      <c r="H1753" s="39"/>
      <c r="M1753" s="1">
        <f>IF(ISNUMBER(MATCH(E1753,_xlfn.VSTACK('VLookup Lists'!$E$2:$E$17,'VLookup Lists'!$H$2:$H$38,'VLookup Lists'!$J$2:$J$8),0)),1,0)</f>
        <v>0</v>
      </c>
      <c r="N1753" s="1" t="str">
        <f>IFERROR(IF(VLOOKUP($D1753,'VLookup Lists'!$B$11:$C$29,2,FALSE)="FLIP",1,0),"")</f>
        <v/>
      </c>
      <c r="O1753" s="1" t="b">
        <f>ISNUMBER(MATCH($E1753,'VLookup Lists'!$E$2:$E$17,0))</f>
        <v>0</v>
      </c>
    </row>
    <row r="1754" spans="1:15" ht="15" customHeight="1" x14ac:dyDescent="0.2">
      <c r="A1754" s="1" t="str">
        <f t="shared" si="6"/>
        <v>OFVP</v>
      </c>
      <c r="E1754" s="1" t="s">
        <v>352</v>
      </c>
      <c r="G1754" s="38"/>
      <c r="H1754" s="39"/>
      <c r="M1754" s="1">
        <f>IF(ISNUMBER(MATCH(E1754,_xlfn.VSTACK('VLookup Lists'!$E$2:$E$17,'VLookup Lists'!$H$2:$H$38,'VLookup Lists'!$J$2:$J$8),0)),1,0)</f>
        <v>0</v>
      </c>
      <c r="N1754" s="1" t="str">
        <f>IFERROR(IF(VLOOKUP($D1754,'VLookup Lists'!$B$11:$C$29,2,FALSE)="FLIP",1,0),"")</f>
        <v/>
      </c>
      <c r="O1754" s="1" t="b">
        <f>ISNUMBER(MATCH($E1754,'VLookup Lists'!$E$2:$E$17,0))</f>
        <v>0</v>
      </c>
    </row>
    <row r="1755" spans="1:15" ht="15" customHeight="1" x14ac:dyDescent="0.2">
      <c r="A1755" s="1" t="str">
        <f t="shared" si="6"/>
        <v>OFVP</v>
      </c>
      <c r="E1755" s="1" t="s">
        <v>352</v>
      </c>
      <c r="G1755" s="38"/>
      <c r="H1755" s="39"/>
      <c r="M1755" s="1">
        <f>IF(ISNUMBER(MATCH(E1755,_xlfn.VSTACK('VLookup Lists'!$E$2:$E$17,'VLookup Lists'!$H$2:$H$38,'VLookup Lists'!$J$2:$J$8),0)),1,0)</f>
        <v>0</v>
      </c>
      <c r="N1755" s="1" t="str">
        <f>IFERROR(IF(VLOOKUP($D1755,'VLookup Lists'!$B$11:$C$29,2,FALSE)="FLIP",1,0),"")</f>
        <v/>
      </c>
      <c r="O1755" s="1" t="b">
        <f>ISNUMBER(MATCH($E1755,'VLookup Lists'!$E$2:$E$17,0))</f>
        <v>0</v>
      </c>
    </row>
    <row r="1756" spans="1:15" ht="15" customHeight="1" x14ac:dyDescent="0.2">
      <c r="A1756" s="1" t="str">
        <f t="shared" si="6"/>
        <v>OFVP</v>
      </c>
      <c r="E1756" s="1" t="s">
        <v>352</v>
      </c>
      <c r="G1756" s="38"/>
      <c r="H1756" s="39"/>
      <c r="M1756" s="1">
        <f>IF(ISNUMBER(MATCH(E1756,_xlfn.VSTACK('VLookup Lists'!$E$2:$E$17,'VLookup Lists'!$H$2:$H$38,'VLookup Lists'!$J$2:$J$8),0)),1,0)</f>
        <v>0</v>
      </c>
      <c r="N1756" s="1" t="str">
        <f>IFERROR(IF(VLOOKUP($D1756,'VLookup Lists'!$B$11:$C$29,2,FALSE)="FLIP",1,0),"")</f>
        <v/>
      </c>
      <c r="O1756" s="1" t="b">
        <f>ISNUMBER(MATCH($E1756,'VLookup Lists'!$E$2:$E$17,0))</f>
        <v>0</v>
      </c>
    </row>
    <row r="1757" spans="1:15" ht="15" customHeight="1" x14ac:dyDescent="0.2">
      <c r="A1757" s="1" t="str">
        <f t="shared" si="6"/>
        <v>OFVP</v>
      </c>
      <c r="E1757" s="1" t="s">
        <v>352</v>
      </c>
      <c r="G1757" s="38"/>
      <c r="H1757" s="39"/>
      <c r="M1757" s="1">
        <f>IF(ISNUMBER(MATCH(E1757,_xlfn.VSTACK('VLookup Lists'!$E$2:$E$17,'VLookup Lists'!$H$2:$H$38,'VLookup Lists'!$J$2:$J$8),0)),1,0)</f>
        <v>0</v>
      </c>
      <c r="N1757" s="1" t="str">
        <f>IFERROR(IF(VLOOKUP($D1757,'VLookup Lists'!$B$11:$C$29,2,FALSE)="FLIP",1,0),"")</f>
        <v/>
      </c>
      <c r="O1757" s="1" t="b">
        <f>ISNUMBER(MATCH($E1757,'VLookup Lists'!$E$2:$E$17,0))</f>
        <v>0</v>
      </c>
    </row>
    <row r="1758" spans="1:15" ht="15" customHeight="1" x14ac:dyDescent="0.2">
      <c r="A1758" s="1" t="str">
        <f t="shared" si="6"/>
        <v>OFVP</v>
      </c>
      <c r="E1758" s="1" t="s">
        <v>352</v>
      </c>
      <c r="G1758" s="38"/>
      <c r="H1758" s="39"/>
      <c r="M1758" s="1">
        <f>IF(ISNUMBER(MATCH(E1758,_xlfn.VSTACK('VLookup Lists'!$E$2:$E$17,'VLookup Lists'!$H$2:$H$38,'VLookup Lists'!$J$2:$J$8),0)),1,0)</f>
        <v>0</v>
      </c>
      <c r="N1758" s="1" t="str">
        <f>IFERROR(IF(VLOOKUP($D1758,'VLookup Lists'!$B$11:$C$29,2,FALSE)="FLIP",1,0),"")</f>
        <v/>
      </c>
      <c r="O1758" s="1" t="b">
        <f>ISNUMBER(MATCH($E1758,'VLookup Lists'!$E$2:$E$17,0))</f>
        <v>0</v>
      </c>
    </row>
    <row r="1759" spans="1:15" ht="15" customHeight="1" x14ac:dyDescent="0.2">
      <c r="A1759" s="1" t="str">
        <f t="shared" si="6"/>
        <v>OFVP</v>
      </c>
      <c r="E1759" s="1" t="s">
        <v>352</v>
      </c>
      <c r="G1759" s="38"/>
      <c r="H1759" s="39"/>
      <c r="M1759" s="1">
        <f>IF(ISNUMBER(MATCH(E1759,_xlfn.VSTACK('VLookup Lists'!$E$2:$E$17,'VLookup Lists'!$H$2:$H$38,'VLookup Lists'!$J$2:$J$8),0)),1,0)</f>
        <v>0</v>
      </c>
      <c r="N1759" s="1" t="str">
        <f>IFERROR(IF(VLOOKUP($D1759,'VLookup Lists'!$B$11:$C$29,2,FALSE)="FLIP",1,0),"")</f>
        <v/>
      </c>
      <c r="O1759" s="1" t="b">
        <f>ISNUMBER(MATCH($E1759,'VLookup Lists'!$E$2:$E$17,0))</f>
        <v>0</v>
      </c>
    </row>
    <row r="1760" spans="1:15" ht="15" customHeight="1" x14ac:dyDescent="0.2">
      <c r="A1760" s="1" t="str">
        <f t="shared" si="6"/>
        <v>OFVP</v>
      </c>
      <c r="E1760" s="1" t="s">
        <v>352</v>
      </c>
      <c r="G1760" s="38"/>
      <c r="H1760" s="39"/>
      <c r="M1760" s="1">
        <f>IF(ISNUMBER(MATCH(E1760,_xlfn.VSTACK('VLookup Lists'!$E$2:$E$17,'VLookup Lists'!$H$2:$H$38,'VLookup Lists'!$J$2:$J$8),0)),1,0)</f>
        <v>0</v>
      </c>
      <c r="N1760" s="1" t="str">
        <f>IFERROR(IF(VLOOKUP($D1760,'VLookup Lists'!$B$11:$C$29,2,FALSE)="FLIP",1,0),"")</f>
        <v/>
      </c>
      <c r="O1760" s="1" t="b">
        <f>ISNUMBER(MATCH($E1760,'VLookup Lists'!$E$2:$E$17,0))</f>
        <v>0</v>
      </c>
    </row>
    <row r="1761" spans="1:15" ht="15" customHeight="1" x14ac:dyDescent="0.2">
      <c r="A1761" s="1" t="str">
        <f t="shared" si="6"/>
        <v>OFVP</v>
      </c>
      <c r="E1761" s="1" t="s">
        <v>352</v>
      </c>
      <c r="G1761" s="38"/>
      <c r="H1761" s="39"/>
      <c r="M1761" s="1">
        <f>IF(ISNUMBER(MATCH(E1761,_xlfn.VSTACK('VLookup Lists'!$E$2:$E$17,'VLookup Lists'!$H$2:$H$38,'VLookup Lists'!$J$2:$J$8),0)),1,0)</f>
        <v>0</v>
      </c>
      <c r="N1761" s="1" t="str">
        <f>IFERROR(IF(VLOOKUP($D1761,'VLookup Lists'!$B$11:$C$29,2,FALSE)="FLIP",1,0),"")</f>
        <v/>
      </c>
      <c r="O1761" s="1" t="b">
        <f>ISNUMBER(MATCH($E1761,'VLookup Lists'!$E$2:$E$17,0))</f>
        <v>0</v>
      </c>
    </row>
    <row r="1762" spans="1:15" ht="15" customHeight="1" x14ac:dyDescent="0.2">
      <c r="A1762" s="1" t="str">
        <f t="shared" si="6"/>
        <v>OFVP</v>
      </c>
      <c r="E1762" s="1" t="s">
        <v>352</v>
      </c>
      <c r="G1762" s="38"/>
      <c r="H1762" s="39"/>
      <c r="M1762" s="1">
        <f>IF(ISNUMBER(MATCH(E1762,_xlfn.VSTACK('VLookup Lists'!$E$2:$E$17,'VLookup Lists'!$H$2:$H$38,'VLookup Lists'!$J$2:$J$8),0)),1,0)</f>
        <v>0</v>
      </c>
      <c r="N1762" s="1" t="str">
        <f>IFERROR(IF(VLOOKUP($D1762,'VLookup Lists'!$B$11:$C$29,2,FALSE)="FLIP",1,0),"")</f>
        <v/>
      </c>
      <c r="O1762" s="1" t="b">
        <f>ISNUMBER(MATCH($E1762,'VLookup Lists'!$E$2:$E$17,0))</f>
        <v>0</v>
      </c>
    </row>
    <row r="1763" spans="1:15" ht="15" customHeight="1" x14ac:dyDescent="0.2">
      <c r="A1763" s="1" t="str">
        <f t="shared" si="6"/>
        <v>OFVP</v>
      </c>
      <c r="E1763" s="1" t="s">
        <v>352</v>
      </c>
      <c r="G1763" s="38"/>
      <c r="H1763" s="39"/>
      <c r="M1763" s="1">
        <f>IF(ISNUMBER(MATCH(E1763,_xlfn.VSTACK('VLookup Lists'!$E$2:$E$17,'VLookup Lists'!$H$2:$H$38,'VLookup Lists'!$J$2:$J$8),0)),1,0)</f>
        <v>0</v>
      </c>
      <c r="N1763" s="1" t="str">
        <f>IFERROR(IF(VLOOKUP($D1763,'VLookup Lists'!$B$11:$C$29,2,FALSE)="FLIP",1,0),"")</f>
        <v/>
      </c>
      <c r="O1763" s="1" t="b">
        <f>ISNUMBER(MATCH($E1763,'VLookup Lists'!$E$2:$E$17,0))</f>
        <v>0</v>
      </c>
    </row>
    <row r="1764" spans="1:15" ht="15" customHeight="1" x14ac:dyDescent="0.2">
      <c r="A1764" s="1" t="str">
        <f t="shared" si="6"/>
        <v>OFVP</v>
      </c>
      <c r="E1764" s="1" t="s">
        <v>352</v>
      </c>
      <c r="G1764" s="38"/>
      <c r="H1764" s="39"/>
      <c r="M1764" s="1">
        <f>IF(ISNUMBER(MATCH(E1764,_xlfn.VSTACK('VLookup Lists'!$E$2:$E$17,'VLookup Lists'!$H$2:$H$38,'VLookup Lists'!$J$2:$J$8),0)),1,0)</f>
        <v>0</v>
      </c>
      <c r="N1764" s="1" t="str">
        <f>IFERROR(IF(VLOOKUP($D1764,'VLookup Lists'!$B$11:$C$29,2,FALSE)="FLIP",1,0),"")</f>
        <v/>
      </c>
      <c r="O1764" s="1" t="b">
        <f>ISNUMBER(MATCH($E1764,'VLookup Lists'!$E$2:$E$17,0))</f>
        <v>0</v>
      </c>
    </row>
    <row r="1765" spans="1:15" ht="15" customHeight="1" x14ac:dyDescent="0.2">
      <c r="A1765" s="1" t="str">
        <f t="shared" si="6"/>
        <v>OFVP</v>
      </c>
      <c r="E1765" s="1" t="s">
        <v>352</v>
      </c>
      <c r="G1765" s="38"/>
      <c r="H1765" s="39"/>
      <c r="M1765" s="1">
        <f>IF(ISNUMBER(MATCH(E1765,_xlfn.VSTACK('VLookup Lists'!$E$2:$E$17,'VLookup Lists'!$H$2:$H$38,'VLookup Lists'!$J$2:$J$8),0)),1,0)</f>
        <v>0</v>
      </c>
      <c r="N1765" s="1" t="str">
        <f>IFERROR(IF(VLOOKUP($D1765,'VLookup Lists'!$B$11:$C$29,2,FALSE)="FLIP",1,0),"")</f>
        <v/>
      </c>
      <c r="O1765" s="1" t="b">
        <f>ISNUMBER(MATCH($E1765,'VLookup Lists'!$E$2:$E$17,0))</f>
        <v>0</v>
      </c>
    </row>
    <row r="1766" spans="1:15" ht="15" customHeight="1" x14ac:dyDescent="0.2">
      <c r="A1766" s="1" t="str">
        <f t="shared" si="6"/>
        <v>OFVP</v>
      </c>
      <c r="E1766" s="1" t="s">
        <v>352</v>
      </c>
      <c r="G1766" s="38"/>
      <c r="H1766" s="39"/>
      <c r="M1766" s="1">
        <f>IF(ISNUMBER(MATCH(E1766,_xlfn.VSTACK('VLookup Lists'!$E$2:$E$17,'VLookup Lists'!$H$2:$H$38,'VLookup Lists'!$J$2:$J$8),0)),1,0)</f>
        <v>0</v>
      </c>
      <c r="N1766" s="1" t="str">
        <f>IFERROR(IF(VLOOKUP($D1766,'VLookup Lists'!$B$11:$C$29,2,FALSE)="FLIP",1,0),"")</f>
        <v/>
      </c>
      <c r="O1766" s="1" t="b">
        <f>ISNUMBER(MATCH($E1766,'VLookup Lists'!$E$2:$E$17,0))</f>
        <v>0</v>
      </c>
    </row>
    <row r="1767" spans="1:15" ht="15" customHeight="1" x14ac:dyDescent="0.2">
      <c r="A1767" s="1" t="str">
        <f t="shared" si="6"/>
        <v>OFVP</v>
      </c>
      <c r="E1767" s="1" t="s">
        <v>352</v>
      </c>
      <c r="G1767" s="38"/>
      <c r="H1767" s="39"/>
      <c r="M1767" s="1">
        <f>IF(ISNUMBER(MATCH(E1767,_xlfn.VSTACK('VLookup Lists'!$E$2:$E$17,'VLookup Lists'!$H$2:$H$38,'VLookup Lists'!$J$2:$J$8),0)),1,0)</f>
        <v>0</v>
      </c>
      <c r="N1767" s="1" t="str">
        <f>IFERROR(IF(VLOOKUP($D1767,'VLookup Lists'!$B$11:$C$29,2,FALSE)="FLIP",1,0),"")</f>
        <v/>
      </c>
      <c r="O1767" s="1" t="b">
        <f>ISNUMBER(MATCH($E1767,'VLookup Lists'!$E$2:$E$17,0))</f>
        <v>0</v>
      </c>
    </row>
    <row r="1768" spans="1:15" ht="15" customHeight="1" x14ac:dyDescent="0.2">
      <c r="A1768" s="1" t="str">
        <f t="shared" si="6"/>
        <v>OFVP</v>
      </c>
      <c r="E1768" s="1" t="s">
        <v>352</v>
      </c>
      <c r="G1768" s="38"/>
      <c r="H1768" s="39"/>
      <c r="M1768" s="1">
        <f>IF(ISNUMBER(MATCH(E1768,_xlfn.VSTACK('VLookup Lists'!$E$2:$E$17,'VLookup Lists'!$H$2:$H$38,'VLookup Lists'!$J$2:$J$8),0)),1,0)</f>
        <v>0</v>
      </c>
      <c r="N1768" s="1" t="str">
        <f>IFERROR(IF(VLOOKUP($D1768,'VLookup Lists'!$B$11:$C$29,2,FALSE)="FLIP",1,0),"")</f>
        <v/>
      </c>
      <c r="O1768" s="1" t="b">
        <f>ISNUMBER(MATCH($E1768,'VLookup Lists'!$E$2:$E$17,0))</f>
        <v>0</v>
      </c>
    </row>
    <row r="1769" spans="1:15" ht="15" customHeight="1" x14ac:dyDescent="0.2">
      <c r="A1769" s="1" t="str">
        <f t="shared" si="6"/>
        <v>OFVP</v>
      </c>
      <c r="E1769" s="1" t="s">
        <v>352</v>
      </c>
      <c r="G1769" s="38"/>
      <c r="H1769" s="39"/>
      <c r="M1769" s="1">
        <f>IF(ISNUMBER(MATCH(E1769,_xlfn.VSTACK('VLookup Lists'!$E$2:$E$17,'VLookup Lists'!$H$2:$H$38,'VLookup Lists'!$J$2:$J$8),0)),1,0)</f>
        <v>0</v>
      </c>
      <c r="N1769" s="1" t="str">
        <f>IFERROR(IF(VLOOKUP($D1769,'VLookup Lists'!$B$11:$C$29,2,FALSE)="FLIP",1,0),"")</f>
        <v/>
      </c>
      <c r="O1769" s="1" t="b">
        <f>ISNUMBER(MATCH($E1769,'VLookup Lists'!$E$2:$E$17,0))</f>
        <v>0</v>
      </c>
    </row>
    <row r="1770" spans="1:15" ht="15" customHeight="1" x14ac:dyDescent="0.2">
      <c r="A1770" s="1" t="str">
        <f t="shared" si="6"/>
        <v>OFVP</v>
      </c>
      <c r="E1770" s="1" t="s">
        <v>352</v>
      </c>
      <c r="G1770" s="38"/>
      <c r="H1770" s="39"/>
      <c r="M1770" s="1">
        <f>IF(ISNUMBER(MATCH(E1770,_xlfn.VSTACK('VLookup Lists'!$E$2:$E$17,'VLookup Lists'!$H$2:$H$38,'VLookup Lists'!$J$2:$J$8),0)),1,0)</f>
        <v>0</v>
      </c>
      <c r="N1770" s="1" t="str">
        <f>IFERROR(IF(VLOOKUP($D1770,'VLookup Lists'!$B$11:$C$29,2,FALSE)="FLIP",1,0),"")</f>
        <v/>
      </c>
      <c r="O1770" s="1" t="b">
        <f>ISNUMBER(MATCH($E1770,'VLookup Lists'!$E$2:$E$17,0))</f>
        <v>0</v>
      </c>
    </row>
    <row r="1771" spans="1:15" ht="15" customHeight="1" x14ac:dyDescent="0.2">
      <c r="A1771" s="1" t="str">
        <f t="shared" si="6"/>
        <v>OFVP</v>
      </c>
      <c r="E1771" s="1" t="s">
        <v>352</v>
      </c>
      <c r="G1771" s="38"/>
      <c r="H1771" s="39"/>
      <c r="M1771" s="1">
        <f>IF(ISNUMBER(MATCH(E1771,_xlfn.VSTACK('VLookup Lists'!$E$2:$E$17,'VLookup Lists'!$H$2:$H$38,'VLookup Lists'!$J$2:$J$8),0)),1,0)</f>
        <v>0</v>
      </c>
      <c r="N1771" s="1" t="str">
        <f>IFERROR(IF(VLOOKUP($D1771,'VLookup Lists'!$B$11:$C$29,2,FALSE)="FLIP",1,0),"")</f>
        <v/>
      </c>
      <c r="O1771" s="1" t="b">
        <f>ISNUMBER(MATCH($E1771,'VLookup Lists'!$E$2:$E$17,0))</f>
        <v>0</v>
      </c>
    </row>
    <row r="1772" spans="1:15" ht="15" customHeight="1" x14ac:dyDescent="0.2">
      <c r="A1772" s="1" t="str">
        <f t="shared" si="6"/>
        <v>OFVP</v>
      </c>
      <c r="E1772" s="1" t="s">
        <v>352</v>
      </c>
      <c r="G1772" s="38"/>
      <c r="H1772" s="39"/>
      <c r="M1772" s="1">
        <f>IF(ISNUMBER(MATCH(E1772,_xlfn.VSTACK('VLookup Lists'!$E$2:$E$17,'VLookup Lists'!$H$2:$H$38,'VLookup Lists'!$J$2:$J$8),0)),1,0)</f>
        <v>0</v>
      </c>
      <c r="N1772" s="1" t="str">
        <f>IFERROR(IF(VLOOKUP($D1772,'VLookup Lists'!$B$11:$C$29,2,FALSE)="FLIP",1,0),"")</f>
        <v/>
      </c>
      <c r="O1772" s="1" t="b">
        <f>ISNUMBER(MATCH($E1772,'VLookup Lists'!$E$2:$E$17,0))</f>
        <v>0</v>
      </c>
    </row>
    <row r="1773" spans="1:15" ht="15" customHeight="1" x14ac:dyDescent="0.2">
      <c r="A1773" s="1" t="str">
        <f t="shared" si="6"/>
        <v>OFVP</v>
      </c>
      <c r="E1773" s="1" t="s">
        <v>352</v>
      </c>
      <c r="G1773" s="38"/>
      <c r="H1773" s="39"/>
      <c r="M1773" s="1">
        <f>IF(ISNUMBER(MATCH(E1773,_xlfn.VSTACK('VLookup Lists'!$E$2:$E$17,'VLookup Lists'!$H$2:$H$38,'VLookup Lists'!$J$2:$J$8),0)),1,0)</f>
        <v>0</v>
      </c>
      <c r="N1773" s="1" t="str">
        <f>IFERROR(IF(VLOOKUP($D1773,'VLookup Lists'!$B$11:$C$29,2,FALSE)="FLIP",1,0),"")</f>
        <v/>
      </c>
      <c r="O1773" s="1" t="b">
        <f>ISNUMBER(MATCH($E1773,'VLookup Lists'!$E$2:$E$17,0))</f>
        <v>0</v>
      </c>
    </row>
    <row r="1774" spans="1:15" ht="15" customHeight="1" x14ac:dyDescent="0.2">
      <c r="A1774" s="1" t="str">
        <f t="shared" si="6"/>
        <v>OFVP</v>
      </c>
      <c r="E1774" s="1" t="s">
        <v>352</v>
      </c>
      <c r="G1774" s="38"/>
      <c r="H1774" s="39"/>
      <c r="M1774" s="1">
        <f>IF(ISNUMBER(MATCH(E1774,_xlfn.VSTACK('VLookup Lists'!$E$2:$E$17,'VLookup Lists'!$H$2:$H$38,'VLookup Lists'!$J$2:$J$8),0)),1,0)</f>
        <v>0</v>
      </c>
      <c r="N1774" s="1" t="str">
        <f>IFERROR(IF(VLOOKUP($D1774,'VLookup Lists'!$B$11:$C$29,2,FALSE)="FLIP",1,0),"")</f>
        <v/>
      </c>
      <c r="O1774" s="1" t="b">
        <f>ISNUMBER(MATCH($E1774,'VLookup Lists'!$E$2:$E$17,0))</f>
        <v>0</v>
      </c>
    </row>
    <row r="1775" spans="1:15" ht="15" customHeight="1" x14ac:dyDescent="0.2">
      <c r="A1775" s="1" t="str">
        <f t="shared" si="6"/>
        <v>OFVP</v>
      </c>
      <c r="E1775" s="1" t="s">
        <v>352</v>
      </c>
      <c r="G1775" s="38"/>
      <c r="H1775" s="39"/>
      <c r="M1775" s="1">
        <f>IF(ISNUMBER(MATCH(E1775,_xlfn.VSTACK('VLookup Lists'!$E$2:$E$17,'VLookup Lists'!$H$2:$H$38,'VLookup Lists'!$J$2:$J$8),0)),1,0)</f>
        <v>0</v>
      </c>
      <c r="N1775" s="1" t="str">
        <f>IFERROR(IF(VLOOKUP($D1775,'VLookup Lists'!$B$11:$C$29,2,FALSE)="FLIP",1,0),"")</f>
        <v/>
      </c>
      <c r="O1775" s="1" t="b">
        <f>ISNUMBER(MATCH($E1775,'VLookup Lists'!$E$2:$E$17,0))</f>
        <v>0</v>
      </c>
    </row>
    <row r="1776" spans="1:15" ht="15" customHeight="1" x14ac:dyDescent="0.2">
      <c r="A1776" s="1" t="str">
        <f t="shared" si="6"/>
        <v>OFVP</v>
      </c>
      <c r="E1776" s="1" t="s">
        <v>352</v>
      </c>
      <c r="G1776" s="38"/>
      <c r="H1776" s="39"/>
      <c r="M1776" s="1">
        <f>IF(ISNUMBER(MATCH(E1776,_xlfn.VSTACK('VLookup Lists'!$E$2:$E$17,'VLookup Lists'!$H$2:$H$38,'VLookup Lists'!$J$2:$J$8),0)),1,0)</f>
        <v>0</v>
      </c>
      <c r="N1776" s="1" t="str">
        <f>IFERROR(IF(VLOOKUP($D1776,'VLookup Lists'!$B$11:$C$29,2,FALSE)="FLIP",1,0),"")</f>
        <v/>
      </c>
      <c r="O1776" s="1" t="b">
        <f>ISNUMBER(MATCH($E1776,'VLookup Lists'!$E$2:$E$17,0))</f>
        <v>0</v>
      </c>
    </row>
    <row r="1777" spans="1:15" ht="15" customHeight="1" x14ac:dyDescent="0.2">
      <c r="A1777" s="1" t="str">
        <f t="shared" si="6"/>
        <v>OFVP</v>
      </c>
      <c r="E1777" s="1" t="s">
        <v>352</v>
      </c>
      <c r="G1777" s="38"/>
      <c r="H1777" s="39"/>
      <c r="M1777" s="1">
        <f>IF(ISNUMBER(MATCH(E1777,_xlfn.VSTACK('VLookup Lists'!$E$2:$E$17,'VLookup Lists'!$H$2:$H$38,'VLookup Lists'!$J$2:$J$8),0)),1,0)</f>
        <v>0</v>
      </c>
      <c r="N1777" s="1" t="str">
        <f>IFERROR(IF(VLOOKUP($D1777,'VLookup Lists'!$B$11:$C$29,2,FALSE)="FLIP",1,0),"")</f>
        <v/>
      </c>
      <c r="O1777" s="1" t="b">
        <f>ISNUMBER(MATCH($E1777,'VLookup Lists'!$E$2:$E$17,0))</f>
        <v>0</v>
      </c>
    </row>
    <row r="1778" spans="1:15" ht="15" customHeight="1" x14ac:dyDescent="0.2">
      <c r="A1778" s="1" t="str">
        <f t="shared" si="6"/>
        <v>OFVP</v>
      </c>
      <c r="E1778" s="1" t="s">
        <v>352</v>
      </c>
      <c r="G1778" s="38"/>
      <c r="H1778" s="39"/>
      <c r="M1778" s="1">
        <f>IF(ISNUMBER(MATCH(E1778,_xlfn.VSTACK('VLookup Lists'!$E$2:$E$17,'VLookup Lists'!$H$2:$H$38,'VLookup Lists'!$J$2:$J$8),0)),1,0)</f>
        <v>0</v>
      </c>
      <c r="N1778" s="1" t="str">
        <f>IFERROR(IF(VLOOKUP($D1778,'VLookup Lists'!$B$11:$C$29,2,FALSE)="FLIP",1,0),"")</f>
        <v/>
      </c>
      <c r="O1778" s="1" t="b">
        <f>ISNUMBER(MATCH($E1778,'VLookup Lists'!$E$2:$E$17,0))</f>
        <v>0</v>
      </c>
    </row>
    <row r="1779" spans="1:15" ht="15" customHeight="1" x14ac:dyDescent="0.2">
      <c r="A1779" s="1" t="str">
        <f t="shared" si="6"/>
        <v>OFVP</v>
      </c>
      <c r="E1779" s="1" t="s">
        <v>352</v>
      </c>
      <c r="G1779" s="38"/>
      <c r="H1779" s="39"/>
      <c r="M1779" s="1">
        <f>IF(ISNUMBER(MATCH(E1779,_xlfn.VSTACK('VLookup Lists'!$E$2:$E$17,'VLookup Lists'!$H$2:$H$38,'VLookup Lists'!$J$2:$J$8),0)),1,0)</f>
        <v>0</v>
      </c>
      <c r="N1779" s="1" t="str">
        <f>IFERROR(IF(VLOOKUP($D1779,'VLookup Lists'!$B$11:$C$29,2,FALSE)="FLIP",1,0),"")</f>
        <v/>
      </c>
      <c r="O1779" s="1" t="b">
        <f>ISNUMBER(MATCH($E1779,'VLookup Lists'!$E$2:$E$17,0))</f>
        <v>0</v>
      </c>
    </row>
    <row r="1780" spans="1:15" ht="15" customHeight="1" x14ac:dyDescent="0.2">
      <c r="A1780" s="1" t="str">
        <f t="shared" si="6"/>
        <v>OFVP</v>
      </c>
      <c r="E1780" s="1" t="s">
        <v>352</v>
      </c>
      <c r="G1780" s="38"/>
      <c r="H1780" s="39"/>
      <c r="M1780" s="1">
        <f>IF(ISNUMBER(MATCH(E1780,_xlfn.VSTACK('VLookup Lists'!$E$2:$E$17,'VLookup Lists'!$H$2:$H$38,'VLookup Lists'!$J$2:$J$8),0)),1,0)</f>
        <v>0</v>
      </c>
      <c r="N1780" s="1" t="str">
        <f>IFERROR(IF(VLOOKUP($D1780,'VLookup Lists'!$B$11:$C$29,2,FALSE)="FLIP",1,0),"")</f>
        <v/>
      </c>
      <c r="O1780" s="1" t="b">
        <f>ISNUMBER(MATCH($E1780,'VLookup Lists'!$E$2:$E$17,0))</f>
        <v>0</v>
      </c>
    </row>
    <row r="1781" spans="1:15" ht="15" customHeight="1" x14ac:dyDescent="0.2">
      <c r="A1781" s="1" t="str">
        <f t="shared" si="6"/>
        <v>OFVP</v>
      </c>
      <c r="E1781" s="1" t="s">
        <v>352</v>
      </c>
      <c r="G1781" s="38"/>
      <c r="H1781" s="39"/>
      <c r="M1781" s="1">
        <f>IF(ISNUMBER(MATCH(E1781,_xlfn.VSTACK('VLookup Lists'!$E$2:$E$17,'VLookup Lists'!$H$2:$H$38,'VLookup Lists'!$J$2:$J$8),0)),1,0)</f>
        <v>0</v>
      </c>
      <c r="N1781" s="1" t="str">
        <f>IFERROR(IF(VLOOKUP($D1781,'VLookup Lists'!$B$11:$C$29,2,FALSE)="FLIP",1,0),"")</f>
        <v/>
      </c>
      <c r="O1781" s="1" t="b">
        <f>ISNUMBER(MATCH($E1781,'VLookup Lists'!$E$2:$E$17,0))</f>
        <v>0</v>
      </c>
    </row>
    <row r="1782" spans="1:15" ht="15" customHeight="1" x14ac:dyDescent="0.2">
      <c r="A1782" s="1" t="str">
        <f t="shared" si="6"/>
        <v>OFVP</v>
      </c>
      <c r="E1782" s="1" t="s">
        <v>352</v>
      </c>
      <c r="G1782" s="38"/>
      <c r="H1782" s="39"/>
      <c r="M1782" s="1">
        <f>IF(ISNUMBER(MATCH(E1782,_xlfn.VSTACK('VLookup Lists'!$E$2:$E$17,'VLookup Lists'!$H$2:$H$38,'VLookup Lists'!$J$2:$J$8),0)),1,0)</f>
        <v>0</v>
      </c>
      <c r="N1782" s="1" t="str">
        <f>IFERROR(IF(VLOOKUP($D1782,'VLookup Lists'!$B$11:$C$29,2,FALSE)="FLIP",1,0),"")</f>
        <v/>
      </c>
      <c r="O1782" s="1" t="b">
        <f>ISNUMBER(MATCH($E1782,'VLookup Lists'!$E$2:$E$17,0))</f>
        <v>0</v>
      </c>
    </row>
    <row r="1783" spans="1:15" ht="15" customHeight="1" x14ac:dyDescent="0.2">
      <c r="A1783" s="1" t="str">
        <f t="shared" si="6"/>
        <v>OFVP</v>
      </c>
      <c r="E1783" s="1" t="s">
        <v>352</v>
      </c>
      <c r="G1783" s="38"/>
      <c r="H1783" s="39"/>
      <c r="M1783" s="1">
        <f>IF(ISNUMBER(MATCH(E1783,_xlfn.VSTACK('VLookup Lists'!$E$2:$E$17,'VLookup Lists'!$H$2:$H$38,'VLookup Lists'!$J$2:$J$8),0)),1,0)</f>
        <v>0</v>
      </c>
      <c r="N1783" s="1" t="str">
        <f>IFERROR(IF(VLOOKUP($D1783,'VLookup Lists'!$B$11:$C$29,2,FALSE)="FLIP",1,0),"")</f>
        <v/>
      </c>
      <c r="O1783" s="1" t="b">
        <f>ISNUMBER(MATCH($E1783,'VLookup Lists'!$E$2:$E$17,0))</f>
        <v>0</v>
      </c>
    </row>
    <row r="1784" spans="1:15" ht="15" customHeight="1" x14ac:dyDescent="0.2">
      <c r="A1784" s="1" t="str">
        <f t="shared" si="6"/>
        <v>OFVP</v>
      </c>
      <c r="E1784" s="1" t="s">
        <v>352</v>
      </c>
      <c r="G1784" s="38"/>
      <c r="H1784" s="39"/>
      <c r="M1784" s="1">
        <f>IF(ISNUMBER(MATCH(E1784,_xlfn.VSTACK('VLookup Lists'!$E$2:$E$17,'VLookup Lists'!$H$2:$H$38,'VLookup Lists'!$J$2:$J$8),0)),1,0)</f>
        <v>0</v>
      </c>
      <c r="N1784" s="1" t="str">
        <f>IFERROR(IF(VLOOKUP($D1784,'VLookup Lists'!$B$11:$C$29,2,FALSE)="FLIP",1,0),"")</f>
        <v/>
      </c>
      <c r="O1784" s="1" t="b">
        <f>ISNUMBER(MATCH($E1784,'VLookup Lists'!$E$2:$E$17,0))</f>
        <v>0</v>
      </c>
    </row>
    <row r="1785" spans="1:15" ht="15" customHeight="1" x14ac:dyDescent="0.2">
      <c r="A1785" s="1" t="str">
        <f t="shared" si="6"/>
        <v>OFVP</v>
      </c>
      <c r="E1785" s="1" t="s">
        <v>352</v>
      </c>
      <c r="G1785" s="38"/>
      <c r="H1785" s="39"/>
      <c r="M1785" s="1">
        <f>IF(ISNUMBER(MATCH(E1785,_xlfn.VSTACK('VLookup Lists'!$E$2:$E$17,'VLookup Lists'!$H$2:$H$38,'VLookup Lists'!$J$2:$J$8),0)),1,0)</f>
        <v>0</v>
      </c>
      <c r="N1785" s="1" t="str">
        <f>IFERROR(IF(VLOOKUP($D1785,'VLookup Lists'!$B$11:$C$29,2,FALSE)="FLIP",1,0),"")</f>
        <v/>
      </c>
      <c r="O1785" s="1" t="b">
        <f>ISNUMBER(MATCH($E1785,'VLookup Lists'!$E$2:$E$17,0))</f>
        <v>0</v>
      </c>
    </row>
    <row r="1786" spans="1:15" ht="15" customHeight="1" x14ac:dyDescent="0.2">
      <c r="A1786" s="1" t="str">
        <f t="shared" si="6"/>
        <v>OFVP</v>
      </c>
      <c r="E1786" s="1" t="s">
        <v>352</v>
      </c>
      <c r="G1786" s="38"/>
      <c r="H1786" s="39"/>
      <c r="M1786" s="1">
        <f>IF(ISNUMBER(MATCH(E1786,_xlfn.VSTACK('VLookup Lists'!$E$2:$E$17,'VLookup Lists'!$H$2:$H$38,'VLookup Lists'!$J$2:$J$8),0)),1,0)</f>
        <v>0</v>
      </c>
      <c r="N1786" s="1" t="str">
        <f>IFERROR(IF(VLOOKUP($D1786,'VLookup Lists'!$B$11:$C$29,2,FALSE)="FLIP",1,0),"")</f>
        <v/>
      </c>
      <c r="O1786" s="1" t="b">
        <f>ISNUMBER(MATCH($E1786,'VLookup Lists'!$E$2:$E$17,0))</f>
        <v>0</v>
      </c>
    </row>
    <row r="1787" spans="1:15" ht="15" customHeight="1" x14ac:dyDescent="0.2">
      <c r="A1787" s="1" t="str">
        <f t="shared" ref="A1787:A2041" si="7">IF(ISBLANK(E1787),"","OFVP")</f>
        <v>OFVP</v>
      </c>
      <c r="E1787" s="1" t="s">
        <v>352</v>
      </c>
      <c r="G1787" s="38"/>
      <c r="H1787" s="39"/>
      <c r="M1787" s="1">
        <f>IF(ISNUMBER(MATCH(E1787,_xlfn.VSTACK('VLookup Lists'!$E$2:$E$17,'VLookup Lists'!$H$2:$H$38,'VLookup Lists'!$J$2:$J$8),0)),1,0)</f>
        <v>0</v>
      </c>
      <c r="N1787" s="1" t="str">
        <f>IFERROR(IF(VLOOKUP($D1787,'VLookup Lists'!$B$11:$C$29,2,FALSE)="FLIP",1,0),"")</f>
        <v/>
      </c>
      <c r="O1787" s="1" t="b">
        <f>ISNUMBER(MATCH($E1787,'VLookup Lists'!$E$2:$E$17,0))</f>
        <v>0</v>
      </c>
    </row>
    <row r="1788" spans="1:15" ht="15" customHeight="1" x14ac:dyDescent="0.2">
      <c r="A1788" s="1" t="str">
        <f t="shared" si="7"/>
        <v>OFVP</v>
      </c>
      <c r="E1788" s="1" t="s">
        <v>352</v>
      </c>
      <c r="G1788" s="38"/>
      <c r="H1788" s="39"/>
      <c r="M1788" s="1">
        <f>IF(ISNUMBER(MATCH(E1788,_xlfn.VSTACK('VLookup Lists'!$E$2:$E$17,'VLookup Lists'!$H$2:$H$38,'VLookup Lists'!$J$2:$J$8),0)),1,0)</f>
        <v>0</v>
      </c>
      <c r="N1788" s="1" t="str">
        <f>IFERROR(IF(VLOOKUP($D1788,'VLookup Lists'!$B$11:$C$29,2,FALSE)="FLIP",1,0),"")</f>
        <v/>
      </c>
      <c r="O1788" s="1" t="b">
        <f>ISNUMBER(MATCH($E1788,'VLookup Lists'!$E$2:$E$17,0))</f>
        <v>0</v>
      </c>
    </row>
    <row r="1789" spans="1:15" ht="15" customHeight="1" x14ac:dyDescent="0.2">
      <c r="A1789" s="1" t="str">
        <f t="shared" si="7"/>
        <v>OFVP</v>
      </c>
      <c r="E1789" s="1" t="s">
        <v>352</v>
      </c>
      <c r="G1789" s="38"/>
      <c r="H1789" s="39"/>
      <c r="M1789" s="1">
        <f>IF(ISNUMBER(MATCH(E1789,_xlfn.VSTACK('VLookup Lists'!$E$2:$E$17,'VLookup Lists'!$H$2:$H$38,'VLookup Lists'!$J$2:$J$8),0)),1,0)</f>
        <v>0</v>
      </c>
      <c r="N1789" s="1" t="str">
        <f>IFERROR(IF(VLOOKUP($D1789,'VLookup Lists'!$B$11:$C$29,2,FALSE)="FLIP",1,0),"")</f>
        <v/>
      </c>
      <c r="O1789" s="1" t="b">
        <f>ISNUMBER(MATCH($E1789,'VLookup Lists'!$E$2:$E$17,0))</f>
        <v>0</v>
      </c>
    </row>
    <row r="1790" spans="1:15" ht="15" customHeight="1" x14ac:dyDescent="0.2">
      <c r="A1790" s="1" t="str">
        <f t="shared" si="7"/>
        <v>OFVP</v>
      </c>
      <c r="E1790" s="1" t="s">
        <v>352</v>
      </c>
      <c r="G1790" s="38"/>
      <c r="H1790" s="39"/>
      <c r="M1790" s="1">
        <f>IF(ISNUMBER(MATCH(E1790,_xlfn.VSTACK('VLookup Lists'!$E$2:$E$17,'VLookup Lists'!$H$2:$H$38,'VLookup Lists'!$J$2:$J$8),0)),1,0)</f>
        <v>0</v>
      </c>
      <c r="N1790" s="1" t="str">
        <f>IFERROR(IF(VLOOKUP($D1790,'VLookup Lists'!$B$11:$C$29,2,FALSE)="FLIP",1,0),"")</f>
        <v/>
      </c>
      <c r="O1790" s="1" t="b">
        <f>ISNUMBER(MATCH($E1790,'VLookup Lists'!$E$2:$E$17,0))</f>
        <v>0</v>
      </c>
    </row>
    <row r="1791" spans="1:15" ht="15" customHeight="1" x14ac:dyDescent="0.2">
      <c r="A1791" s="1" t="str">
        <f t="shared" si="7"/>
        <v>OFVP</v>
      </c>
      <c r="E1791" s="1" t="s">
        <v>352</v>
      </c>
      <c r="G1791" s="38"/>
      <c r="H1791" s="39"/>
      <c r="M1791" s="1">
        <f>IF(ISNUMBER(MATCH(E1791,_xlfn.VSTACK('VLookup Lists'!$E$2:$E$17,'VLookup Lists'!$H$2:$H$38,'VLookup Lists'!$J$2:$J$8),0)),1,0)</f>
        <v>0</v>
      </c>
      <c r="N1791" s="1" t="str">
        <f>IFERROR(IF(VLOOKUP($D1791,'VLookup Lists'!$B$11:$C$29,2,FALSE)="FLIP",1,0),"")</f>
        <v/>
      </c>
      <c r="O1791" s="1" t="b">
        <f>ISNUMBER(MATCH($E1791,'VLookup Lists'!$E$2:$E$17,0))</f>
        <v>0</v>
      </c>
    </row>
    <row r="1792" spans="1:15" ht="15" customHeight="1" x14ac:dyDescent="0.2">
      <c r="A1792" s="1" t="str">
        <f t="shared" si="7"/>
        <v>OFVP</v>
      </c>
      <c r="E1792" s="1" t="s">
        <v>352</v>
      </c>
      <c r="G1792" s="38"/>
      <c r="H1792" s="39"/>
      <c r="M1792" s="1">
        <f>IF(ISNUMBER(MATCH(E1792,_xlfn.VSTACK('VLookup Lists'!$E$2:$E$17,'VLookup Lists'!$H$2:$H$38,'VLookup Lists'!$J$2:$J$8),0)),1,0)</f>
        <v>0</v>
      </c>
      <c r="N1792" s="1" t="str">
        <f>IFERROR(IF(VLOOKUP($D1792,'VLookup Lists'!$B$11:$C$29,2,FALSE)="FLIP",1,0),"")</f>
        <v/>
      </c>
      <c r="O1792" s="1" t="b">
        <f>ISNUMBER(MATCH($E1792,'VLookup Lists'!$E$2:$E$17,0))</f>
        <v>0</v>
      </c>
    </row>
    <row r="1793" spans="1:15" ht="15" customHeight="1" x14ac:dyDescent="0.2">
      <c r="A1793" s="1" t="str">
        <f t="shared" si="7"/>
        <v>OFVP</v>
      </c>
      <c r="E1793" s="1" t="s">
        <v>352</v>
      </c>
      <c r="G1793" s="38"/>
      <c r="H1793" s="39"/>
      <c r="M1793" s="1">
        <f>IF(ISNUMBER(MATCH(E1793,_xlfn.VSTACK('VLookup Lists'!$E$2:$E$17,'VLookup Lists'!$H$2:$H$38,'VLookup Lists'!$J$2:$J$8),0)),1,0)</f>
        <v>0</v>
      </c>
      <c r="N1793" s="1" t="str">
        <f>IFERROR(IF(VLOOKUP($D1793,'VLookup Lists'!$B$11:$C$29,2,FALSE)="FLIP",1,0),"")</f>
        <v/>
      </c>
      <c r="O1793" s="1" t="b">
        <f>ISNUMBER(MATCH($E1793,'VLookup Lists'!$E$2:$E$17,0))</f>
        <v>0</v>
      </c>
    </row>
    <row r="1794" spans="1:15" ht="15" customHeight="1" x14ac:dyDescent="0.2">
      <c r="A1794" s="1" t="str">
        <f t="shared" si="7"/>
        <v>OFVP</v>
      </c>
      <c r="E1794" s="1" t="s">
        <v>352</v>
      </c>
      <c r="G1794" s="38"/>
      <c r="H1794" s="39"/>
      <c r="M1794" s="1">
        <f>IF(ISNUMBER(MATCH(E1794,_xlfn.VSTACK('VLookup Lists'!$E$2:$E$17,'VLookup Lists'!$H$2:$H$38,'VLookup Lists'!$J$2:$J$8),0)),1,0)</f>
        <v>0</v>
      </c>
      <c r="N1794" s="1" t="str">
        <f>IFERROR(IF(VLOOKUP($D1794,'VLookup Lists'!$B$11:$C$29,2,FALSE)="FLIP",1,0),"")</f>
        <v/>
      </c>
      <c r="O1794" s="1" t="b">
        <f>ISNUMBER(MATCH($E1794,'VLookup Lists'!$E$2:$E$17,0))</f>
        <v>0</v>
      </c>
    </row>
    <row r="1795" spans="1:15" ht="15" customHeight="1" x14ac:dyDescent="0.2">
      <c r="A1795" s="1" t="str">
        <f t="shared" si="7"/>
        <v>OFVP</v>
      </c>
      <c r="E1795" s="1" t="s">
        <v>352</v>
      </c>
      <c r="G1795" s="38"/>
      <c r="H1795" s="39"/>
      <c r="M1795" s="1">
        <f>IF(ISNUMBER(MATCH(E1795,_xlfn.VSTACK('VLookup Lists'!$E$2:$E$17,'VLookup Lists'!$H$2:$H$38,'VLookup Lists'!$J$2:$J$8),0)),1,0)</f>
        <v>0</v>
      </c>
      <c r="N1795" s="1" t="str">
        <f>IFERROR(IF(VLOOKUP($D1795,'VLookup Lists'!$B$11:$C$29,2,FALSE)="FLIP",1,0),"")</f>
        <v/>
      </c>
      <c r="O1795" s="1" t="b">
        <f>ISNUMBER(MATCH($E1795,'VLookup Lists'!$E$2:$E$17,0))</f>
        <v>0</v>
      </c>
    </row>
    <row r="1796" spans="1:15" ht="15" customHeight="1" x14ac:dyDescent="0.2">
      <c r="A1796" s="1" t="str">
        <f t="shared" si="7"/>
        <v>OFVP</v>
      </c>
      <c r="E1796" s="1" t="s">
        <v>352</v>
      </c>
      <c r="G1796" s="38"/>
      <c r="H1796" s="39"/>
      <c r="M1796" s="1">
        <f>IF(ISNUMBER(MATCH(E1796,_xlfn.VSTACK('VLookup Lists'!$E$2:$E$17,'VLookup Lists'!$H$2:$H$38,'VLookup Lists'!$J$2:$J$8),0)),1,0)</f>
        <v>0</v>
      </c>
      <c r="N1796" s="1" t="str">
        <f>IFERROR(IF(VLOOKUP($D1796,'VLookup Lists'!$B$11:$C$29,2,FALSE)="FLIP",1,0),"")</f>
        <v/>
      </c>
      <c r="O1796" s="1" t="b">
        <f>ISNUMBER(MATCH($E1796,'VLookup Lists'!$E$2:$E$17,0))</f>
        <v>0</v>
      </c>
    </row>
    <row r="1797" spans="1:15" ht="15" customHeight="1" x14ac:dyDescent="0.2">
      <c r="A1797" s="1" t="str">
        <f t="shared" si="7"/>
        <v>OFVP</v>
      </c>
      <c r="E1797" s="1" t="s">
        <v>352</v>
      </c>
      <c r="G1797" s="38"/>
      <c r="H1797" s="39"/>
      <c r="M1797" s="1">
        <f>IF(ISNUMBER(MATCH(E1797,_xlfn.VSTACK('VLookup Lists'!$E$2:$E$17,'VLookup Lists'!$H$2:$H$38,'VLookup Lists'!$J$2:$J$8),0)),1,0)</f>
        <v>0</v>
      </c>
      <c r="N1797" s="1" t="str">
        <f>IFERROR(IF(VLOOKUP($D1797,'VLookup Lists'!$B$11:$C$29,2,FALSE)="FLIP",1,0),"")</f>
        <v/>
      </c>
      <c r="O1797" s="1" t="b">
        <f>ISNUMBER(MATCH($E1797,'VLookup Lists'!$E$2:$E$17,0))</f>
        <v>0</v>
      </c>
    </row>
    <row r="1798" spans="1:15" ht="15" customHeight="1" x14ac:dyDescent="0.2">
      <c r="A1798" s="1" t="str">
        <f t="shared" si="7"/>
        <v>OFVP</v>
      </c>
      <c r="E1798" s="1" t="s">
        <v>352</v>
      </c>
      <c r="G1798" s="38"/>
      <c r="H1798" s="39"/>
      <c r="M1798" s="1">
        <f>IF(ISNUMBER(MATCH(E1798,_xlfn.VSTACK('VLookup Lists'!$E$2:$E$17,'VLookup Lists'!$H$2:$H$38,'VLookup Lists'!$J$2:$J$8),0)),1,0)</f>
        <v>0</v>
      </c>
      <c r="N1798" s="1" t="str">
        <f>IFERROR(IF(VLOOKUP($D1798,'VLookup Lists'!$B$11:$C$29,2,FALSE)="FLIP",1,0),"")</f>
        <v/>
      </c>
      <c r="O1798" s="1" t="b">
        <f>ISNUMBER(MATCH($E1798,'VLookup Lists'!$E$2:$E$17,0))</f>
        <v>0</v>
      </c>
    </row>
    <row r="1799" spans="1:15" ht="15" customHeight="1" x14ac:dyDescent="0.2">
      <c r="A1799" s="1" t="str">
        <f t="shared" si="7"/>
        <v>OFVP</v>
      </c>
      <c r="E1799" s="1" t="s">
        <v>352</v>
      </c>
      <c r="G1799" s="38"/>
      <c r="H1799" s="39"/>
      <c r="M1799" s="1">
        <f>IF(ISNUMBER(MATCH(E1799,_xlfn.VSTACK('VLookup Lists'!$E$2:$E$17,'VLookup Lists'!$H$2:$H$38,'VLookup Lists'!$J$2:$J$8),0)),1,0)</f>
        <v>0</v>
      </c>
      <c r="N1799" s="1" t="str">
        <f>IFERROR(IF(VLOOKUP($D1799,'VLookup Lists'!$B$11:$C$29,2,FALSE)="FLIP",1,0),"")</f>
        <v/>
      </c>
      <c r="O1799" s="1" t="b">
        <f>ISNUMBER(MATCH($E1799,'VLookup Lists'!$E$2:$E$17,0))</f>
        <v>0</v>
      </c>
    </row>
    <row r="1800" spans="1:15" ht="15" customHeight="1" x14ac:dyDescent="0.2">
      <c r="A1800" s="1" t="str">
        <f t="shared" si="7"/>
        <v>OFVP</v>
      </c>
      <c r="E1800" s="1" t="s">
        <v>352</v>
      </c>
      <c r="G1800" s="38"/>
      <c r="H1800" s="39"/>
      <c r="M1800" s="1">
        <f>IF(ISNUMBER(MATCH(E1800,_xlfn.VSTACK('VLookup Lists'!$E$2:$E$17,'VLookup Lists'!$H$2:$H$38,'VLookup Lists'!$J$2:$J$8),0)),1,0)</f>
        <v>0</v>
      </c>
      <c r="N1800" s="1" t="str">
        <f>IFERROR(IF(VLOOKUP($D1800,'VLookup Lists'!$B$11:$C$29,2,FALSE)="FLIP",1,0),"")</f>
        <v/>
      </c>
      <c r="O1800" s="1" t="b">
        <f>ISNUMBER(MATCH($E1800,'VLookup Lists'!$E$2:$E$17,0))</f>
        <v>0</v>
      </c>
    </row>
    <row r="1801" spans="1:15" ht="15" customHeight="1" x14ac:dyDescent="0.2">
      <c r="A1801" s="1" t="str">
        <f t="shared" si="7"/>
        <v>OFVP</v>
      </c>
      <c r="E1801" s="1" t="s">
        <v>352</v>
      </c>
      <c r="G1801" s="38"/>
      <c r="H1801" s="39"/>
      <c r="M1801" s="1">
        <f>IF(ISNUMBER(MATCH(E1801,_xlfn.VSTACK('VLookup Lists'!$E$2:$E$17,'VLookup Lists'!$H$2:$H$38,'VLookup Lists'!$J$2:$J$8),0)),1,0)</f>
        <v>0</v>
      </c>
      <c r="N1801" s="1" t="str">
        <f>IFERROR(IF(VLOOKUP($D1801,'VLookup Lists'!$B$11:$C$29,2,FALSE)="FLIP",1,0),"")</f>
        <v/>
      </c>
      <c r="O1801" s="1" t="b">
        <f>ISNUMBER(MATCH($E1801,'VLookup Lists'!$E$2:$E$17,0))</f>
        <v>0</v>
      </c>
    </row>
    <row r="1802" spans="1:15" ht="15" customHeight="1" x14ac:dyDescent="0.2">
      <c r="A1802" s="1" t="str">
        <f t="shared" si="7"/>
        <v>OFVP</v>
      </c>
      <c r="E1802" s="1" t="s">
        <v>352</v>
      </c>
      <c r="G1802" s="38"/>
      <c r="H1802" s="39"/>
      <c r="M1802" s="1">
        <f>IF(ISNUMBER(MATCH(E1802,_xlfn.VSTACK('VLookup Lists'!$E$2:$E$17,'VLookup Lists'!$H$2:$H$38,'VLookup Lists'!$J$2:$J$8),0)),1,0)</f>
        <v>0</v>
      </c>
      <c r="N1802" s="1" t="str">
        <f>IFERROR(IF(VLOOKUP($D1802,'VLookup Lists'!$B$11:$C$29,2,FALSE)="FLIP",1,0),"")</f>
        <v/>
      </c>
      <c r="O1802" s="1" t="b">
        <f>ISNUMBER(MATCH($E1802,'VLookup Lists'!$E$2:$E$17,0))</f>
        <v>0</v>
      </c>
    </row>
    <row r="1803" spans="1:15" ht="15" customHeight="1" x14ac:dyDescent="0.2">
      <c r="A1803" s="1" t="str">
        <f t="shared" si="7"/>
        <v>OFVP</v>
      </c>
      <c r="E1803" s="1" t="s">
        <v>352</v>
      </c>
      <c r="G1803" s="38"/>
      <c r="H1803" s="39"/>
      <c r="M1803" s="1">
        <f>IF(ISNUMBER(MATCH(E1803,_xlfn.VSTACK('VLookup Lists'!$E$2:$E$17,'VLookup Lists'!$H$2:$H$38,'VLookup Lists'!$J$2:$J$8),0)),1,0)</f>
        <v>0</v>
      </c>
      <c r="N1803" s="1" t="str">
        <f>IFERROR(IF(VLOOKUP($D1803,'VLookup Lists'!$B$11:$C$29,2,FALSE)="FLIP",1,0),"")</f>
        <v/>
      </c>
      <c r="O1803" s="1" t="b">
        <f>ISNUMBER(MATCH($E1803,'VLookup Lists'!$E$2:$E$17,0))</f>
        <v>0</v>
      </c>
    </row>
    <row r="1804" spans="1:15" ht="15" customHeight="1" x14ac:dyDescent="0.2">
      <c r="A1804" s="1" t="str">
        <f t="shared" si="7"/>
        <v>OFVP</v>
      </c>
      <c r="E1804" s="1" t="s">
        <v>352</v>
      </c>
      <c r="G1804" s="38"/>
      <c r="H1804" s="39"/>
      <c r="M1804" s="1">
        <f>IF(ISNUMBER(MATCH(E1804,_xlfn.VSTACK('VLookup Lists'!$E$2:$E$17,'VLookup Lists'!$H$2:$H$38,'VLookup Lists'!$J$2:$J$8),0)),1,0)</f>
        <v>0</v>
      </c>
      <c r="N1804" s="1" t="str">
        <f>IFERROR(IF(VLOOKUP($D1804,'VLookup Lists'!$B$11:$C$29,2,FALSE)="FLIP",1,0),"")</f>
        <v/>
      </c>
      <c r="O1804" s="1" t="b">
        <f>ISNUMBER(MATCH($E1804,'VLookup Lists'!$E$2:$E$17,0))</f>
        <v>0</v>
      </c>
    </row>
    <row r="1805" spans="1:15" ht="15" customHeight="1" x14ac:dyDescent="0.2">
      <c r="A1805" s="1" t="str">
        <f t="shared" si="7"/>
        <v>OFVP</v>
      </c>
      <c r="E1805" s="1" t="s">
        <v>352</v>
      </c>
      <c r="G1805" s="38"/>
      <c r="H1805" s="39"/>
      <c r="M1805" s="1">
        <f>IF(ISNUMBER(MATCH(E1805,_xlfn.VSTACK('VLookup Lists'!$E$2:$E$17,'VLookup Lists'!$H$2:$H$38,'VLookup Lists'!$J$2:$J$8),0)),1,0)</f>
        <v>0</v>
      </c>
      <c r="N1805" s="1" t="str">
        <f>IFERROR(IF(VLOOKUP($D1805,'VLookup Lists'!$B$11:$C$29,2,FALSE)="FLIP",1,0),"")</f>
        <v/>
      </c>
      <c r="O1805" s="1" t="b">
        <f>ISNUMBER(MATCH($E1805,'VLookup Lists'!$E$2:$E$17,0))</f>
        <v>0</v>
      </c>
    </row>
    <row r="1806" spans="1:15" ht="15" customHeight="1" x14ac:dyDescent="0.2">
      <c r="A1806" s="1" t="str">
        <f t="shared" si="7"/>
        <v>OFVP</v>
      </c>
      <c r="E1806" s="1" t="s">
        <v>352</v>
      </c>
      <c r="G1806" s="38"/>
      <c r="H1806" s="39"/>
      <c r="M1806" s="1">
        <f>IF(ISNUMBER(MATCH(E1806,_xlfn.VSTACK('VLookup Lists'!$E$2:$E$17,'VLookup Lists'!$H$2:$H$38,'VLookup Lists'!$J$2:$J$8),0)),1,0)</f>
        <v>0</v>
      </c>
      <c r="N1806" s="1" t="str">
        <f>IFERROR(IF(VLOOKUP($D1806,'VLookup Lists'!$B$11:$C$29,2,FALSE)="FLIP",1,0),"")</f>
        <v/>
      </c>
      <c r="O1806" s="1" t="b">
        <f>ISNUMBER(MATCH($E1806,'VLookup Lists'!$E$2:$E$17,0))</f>
        <v>0</v>
      </c>
    </row>
    <row r="1807" spans="1:15" ht="15" customHeight="1" x14ac:dyDescent="0.2">
      <c r="A1807" s="1" t="str">
        <f t="shared" si="7"/>
        <v>OFVP</v>
      </c>
      <c r="E1807" s="1" t="s">
        <v>352</v>
      </c>
      <c r="G1807" s="38"/>
      <c r="H1807" s="39"/>
      <c r="M1807" s="1">
        <f>IF(ISNUMBER(MATCH(E1807,_xlfn.VSTACK('VLookup Lists'!$E$2:$E$17,'VLookup Lists'!$H$2:$H$38,'VLookup Lists'!$J$2:$J$8),0)),1,0)</f>
        <v>0</v>
      </c>
      <c r="N1807" s="1" t="str">
        <f>IFERROR(IF(VLOOKUP($D1807,'VLookup Lists'!$B$11:$C$29,2,FALSE)="FLIP",1,0),"")</f>
        <v/>
      </c>
      <c r="O1807" s="1" t="b">
        <f>ISNUMBER(MATCH($E1807,'VLookup Lists'!$E$2:$E$17,0))</f>
        <v>0</v>
      </c>
    </row>
    <row r="1808" spans="1:15" ht="15" customHeight="1" x14ac:dyDescent="0.2">
      <c r="A1808" s="1" t="str">
        <f t="shared" si="7"/>
        <v>OFVP</v>
      </c>
      <c r="E1808" s="1" t="s">
        <v>352</v>
      </c>
      <c r="G1808" s="38"/>
      <c r="H1808" s="39"/>
      <c r="M1808" s="1">
        <f>IF(ISNUMBER(MATCH(E1808,_xlfn.VSTACK('VLookup Lists'!$E$2:$E$17,'VLookup Lists'!$H$2:$H$38,'VLookup Lists'!$J$2:$J$8),0)),1,0)</f>
        <v>0</v>
      </c>
      <c r="N1808" s="1" t="str">
        <f>IFERROR(IF(VLOOKUP($D1808,'VLookup Lists'!$B$11:$C$29,2,FALSE)="FLIP",1,0),"")</f>
        <v/>
      </c>
      <c r="O1808" s="1" t="b">
        <f>ISNUMBER(MATCH($E1808,'VLookup Lists'!$E$2:$E$17,0))</f>
        <v>0</v>
      </c>
    </row>
    <row r="1809" spans="1:15" ht="15" customHeight="1" x14ac:dyDescent="0.2">
      <c r="A1809" s="1" t="str">
        <f t="shared" si="7"/>
        <v>OFVP</v>
      </c>
      <c r="E1809" s="1" t="s">
        <v>352</v>
      </c>
      <c r="G1809" s="38"/>
      <c r="H1809" s="39"/>
      <c r="M1809" s="1">
        <f>IF(ISNUMBER(MATCH(E1809,_xlfn.VSTACK('VLookup Lists'!$E$2:$E$17,'VLookup Lists'!$H$2:$H$38,'VLookup Lists'!$J$2:$J$8),0)),1,0)</f>
        <v>0</v>
      </c>
      <c r="N1809" s="1" t="str">
        <f>IFERROR(IF(VLOOKUP($D1809,'VLookup Lists'!$B$11:$C$29,2,FALSE)="FLIP",1,0),"")</f>
        <v/>
      </c>
      <c r="O1809" s="1" t="b">
        <f>ISNUMBER(MATCH($E1809,'VLookup Lists'!$E$2:$E$17,0))</f>
        <v>0</v>
      </c>
    </row>
    <row r="1810" spans="1:15" ht="15" customHeight="1" x14ac:dyDescent="0.2">
      <c r="A1810" s="1" t="str">
        <f t="shared" si="7"/>
        <v>OFVP</v>
      </c>
      <c r="E1810" s="1" t="s">
        <v>352</v>
      </c>
      <c r="G1810" s="38"/>
      <c r="H1810" s="39"/>
      <c r="M1810" s="1">
        <f>IF(ISNUMBER(MATCH(E1810,_xlfn.VSTACK('VLookup Lists'!$E$2:$E$17,'VLookup Lists'!$H$2:$H$38,'VLookup Lists'!$J$2:$J$8),0)),1,0)</f>
        <v>0</v>
      </c>
      <c r="N1810" s="1" t="str">
        <f>IFERROR(IF(VLOOKUP($D1810,'VLookup Lists'!$B$11:$C$29,2,FALSE)="FLIP",1,0),"")</f>
        <v/>
      </c>
      <c r="O1810" s="1" t="b">
        <f>ISNUMBER(MATCH($E1810,'VLookup Lists'!$E$2:$E$17,0))</f>
        <v>0</v>
      </c>
    </row>
    <row r="1811" spans="1:15" ht="15" customHeight="1" x14ac:dyDescent="0.2">
      <c r="A1811" s="1" t="str">
        <f t="shared" si="7"/>
        <v>OFVP</v>
      </c>
      <c r="E1811" s="1" t="s">
        <v>352</v>
      </c>
      <c r="G1811" s="38"/>
      <c r="H1811" s="39"/>
      <c r="M1811" s="1">
        <f>IF(ISNUMBER(MATCH(E1811,_xlfn.VSTACK('VLookup Lists'!$E$2:$E$17,'VLookup Lists'!$H$2:$H$38,'VLookup Lists'!$J$2:$J$8),0)),1,0)</f>
        <v>0</v>
      </c>
      <c r="N1811" s="1" t="str">
        <f>IFERROR(IF(VLOOKUP($D1811,'VLookup Lists'!$B$11:$C$29,2,FALSE)="FLIP",1,0),"")</f>
        <v/>
      </c>
      <c r="O1811" s="1" t="b">
        <f>ISNUMBER(MATCH($E1811,'VLookup Lists'!$E$2:$E$17,0))</f>
        <v>0</v>
      </c>
    </row>
    <row r="1812" spans="1:15" ht="15" customHeight="1" x14ac:dyDescent="0.2">
      <c r="A1812" s="1" t="str">
        <f t="shared" si="7"/>
        <v>OFVP</v>
      </c>
      <c r="E1812" s="1" t="s">
        <v>352</v>
      </c>
      <c r="G1812" s="38"/>
      <c r="H1812" s="39"/>
      <c r="M1812" s="1">
        <f>IF(ISNUMBER(MATCH(E1812,_xlfn.VSTACK('VLookup Lists'!$E$2:$E$17,'VLookup Lists'!$H$2:$H$38,'VLookup Lists'!$J$2:$J$8),0)),1,0)</f>
        <v>0</v>
      </c>
      <c r="N1812" s="1" t="str">
        <f>IFERROR(IF(VLOOKUP($D1812,'VLookup Lists'!$B$11:$C$29,2,FALSE)="FLIP",1,0),"")</f>
        <v/>
      </c>
      <c r="O1812" s="1" t="b">
        <f>ISNUMBER(MATCH($E1812,'VLookup Lists'!$E$2:$E$17,0))</f>
        <v>0</v>
      </c>
    </row>
    <row r="1813" spans="1:15" ht="15" customHeight="1" x14ac:dyDescent="0.2">
      <c r="A1813" s="1" t="str">
        <f t="shared" si="7"/>
        <v>OFVP</v>
      </c>
      <c r="E1813" s="1" t="s">
        <v>352</v>
      </c>
      <c r="G1813" s="38"/>
      <c r="H1813" s="39"/>
      <c r="M1813" s="1">
        <f>IF(ISNUMBER(MATCH(E1813,_xlfn.VSTACK('VLookup Lists'!$E$2:$E$17,'VLookup Lists'!$H$2:$H$38,'VLookup Lists'!$J$2:$J$8),0)),1,0)</f>
        <v>0</v>
      </c>
      <c r="N1813" s="1" t="str">
        <f>IFERROR(IF(VLOOKUP($D1813,'VLookup Lists'!$B$11:$C$29,2,FALSE)="FLIP",1,0),"")</f>
        <v/>
      </c>
      <c r="O1813" s="1" t="b">
        <f>ISNUMBER(MATCH($E1813,'VLookup Lists'!$E$2:$E$17,0))</f>
        <v>0</v>
      </c>
    </row>
    <row r="1814" spans="1:15" ht="15" customHeight="1" x14ac:dyDescent="0.2">
      <c r="A1814" s="1" t="str">
        <f t="shared" si="7"/>
        <v>OFVP</v>
      </c>
      <c r="E1814" s="1" t="s">
        <v>352</v>
      </c>
      <c r="G1814" s="38"/>
      <c r="H1814" s="39"/>
      <c r="M1814" s="1">
        <f>IF(ISNUMBER(MATCH(E1814,_xlfn.VSTACK('VLookup Lists'!$E$2:$E$17,'VLookup Lists'!$H$2:$H$38,'VLookup Lists'!$J$2:$J$8),0)),1,0)</f>
        <v>0</v>
      </c>
      <c r="N1814" s="1" t="str">
        <f>IFERROR(IF(VLOOKUP($D1814,'VLookup Lists'!$B$11:$C$29,2,FALSE)="FLIP",1,0),"")</f>
        <v/>
      </c>
      <c r="O1814" s="1" t="b">
        <f>ISNUMBER(MATCH($E1814,'VLookup Lists'!$E$2:$E$17,0))</f>
        <v>0</v>
      </c>
    </row>
    <row r="1815" spans="1:15" ht="15" customHeight="1" x14ac:dyDescent="0.2">
      <c r="A1815" s="1" t="str">
        <f t="shared" si="7"/>
        <v>OFVP</v>
      </c>
      <c r="E1815" s="1" t="s">
        <v>352</v>
      </c>
      <c r="G1815" s="38"/>
      <c r="H1815" s="39"/>
      <c r="M1815" s="1">
        <f>IF(ISNUMBER(MATCH(E1815,_xlfn.VSTACK('VLookup Lists'!$E$2:$E$17,'VLookup Lists'!$H$2:$H$38,'VLookup Lists'!$J$2:$J$8),0)),1,0)</f>
        <v>0</v>
      </c>
      <c r="N1815" s="1" t="str">
        <f>IFERROR(IF(VLOOKUP($D1815,'VLookup Lists'!$B$11:$C$29,2,FALSE)="FLIP",1,0),"")</f>
        <v/>
      </c>
      <c r="O1815" s="1" t="b">
        <f>ISNUMBER(MATCH($E1815,'VLookup Lists'!$E$2:$E$17,0))</f>
        <v>0</v>
      </c>
    </row>
    <row r="1816" spans="1:15" ht="15" customHeight="1" x14ac:dyDescent="0.2">
      <c r="A1816" s="1" t="str">
        <f t="shared" si="7"/>
        <v>OFVP</v>
      </c>
      <c r="E1816" s="1" t="s">
        <v>352</v>
      </c>
      <c r="G1816" s="38"/>
      <c r="H1816" s="39"/>
      <c r="M1816" s="1">
        <f>IF(ISNUMBER(MATCH(E1816,_xlfn.VSTACK('VLookup Lists'!$E$2:$E$17,'VLookup Lists'!$H$2:$H$38,'VLookup Lists'!$J$2:$J$8),0)),1,0)</f>
        <v>0</v>
      </c>
      <c r="N1816" s="1" t="str">
        <f>IFERROR(IF(VLOOKUP($D1816,'VLookup Lists'!$B$11:$C$29,2,FALSE)="FLIP",1,0),"")</f>
        <v/>
      </c>
      <c r="O1816" s="1" t="b">
        <f>ISNUMBER(MATCH($E1816,'VLookup Lists'!$E$2:$E$17,0))</f>
        <v>0</v>
      </c>
    </row>
    <row r="1817" spans="1:15" ht="15" customHeight="1" x14ac:dyDescent="0.2">
      <c r="A1817" s="1" t="str">
        <f t="shared" si="7"/>
        <v>OFVP</v>
      </c>
      <c r="E1817" s="1" t="s">
        <v>352</v>
      </c>
      <c r="G1817" s="38"/>
      <c r="H1817" s="39"/>
      <c r="M1817" s="1">
        <f>IF(ISNUMBER(MATCH(E1817,_xlfn.VSTACK('VLookup Lists'!$E$2:$E$17,'VLookup Lists'!$H$2:$H$38,'VLookup Lists'!$J$2:$J$8),0)),1,0)</f>
        <v>0</v>
      </c>
      <c r="N1817" s="1" t="str">
        <f>IFERROR(IF(VLOOKUP($D1817,'VLookup Lists'!$B$11:$C$29,2,FALSE)="FLIP",1,0),"")</f>
        <v/>
      </c>
      <c r="O1817" s="1" t="b">
        <f>ISNUMBER(MATCH($E1817,'VLookup Lists'!$E$2:$E$17,0))</f>
        <v>0</v>
      </c>
    </row>
    <row r="1818" spans="1:15" ht="15" customHeight="1" x14ac:dyDescent="0.2">
      <c r="A1818" s="1" t="str">
        <f t="shared" si="7"/>
        <v>OFVP</v>
      </c>
      <c r="E1818" s="1" t="s">
        <v>352</v>
      </c>
      <c r="G1818" s="38"/>
      <c r="H1818" s="39"/>
      <c r="M1818" s="1">
        <f>IF(ISNUMBER(MATCH(E1818,_xlfn.VSTACK('VLookup Lists'!$E$2:$E$17,'VLookup Lists'!$H$2:$H$38,'VLookup Lists'!$J$2:$J$8),0)),1,0)</f>
        <v>0</v>
      </c>
      <c r="N1818" s="1" t="str">
        <f>IFERROR(IF(VLOOKUP($D1818,'VLookup Lists'!$B$11:$C$29,2,FALSE)="FLIP",1,0),"")</f>
        <v/>
      </c>
      <c r="O1818" s="1" t="b">
        <f>ISNUMBER(MATCH($E1818,'VLookup Lists'!$E$2:$E$17,0))</f>
        <v>0</v>
      </c>
    </row>
    <row r="1819" spans="1:15" ht="15" customHeight="1" x14ac:dyDescent="0.2">
      <c r="A1819" s="1" t="str">
        <f t="shared" si="7"/>
        <v>OFVP</v>
      </c>
      <c r="E1819" s="1" t="s">
        <v>352</v>
      </c>
      <c r="G1819" s="38"/>
      <c r="H1819" s="39"/>
      <c r="M1819" s="1">
        <f>IF(ISNUMBER(MATCH(E1819,_xlfn.VSTACK('VLookup Lists'!$E$2:$E$17,'VLookup Lists'!$H$2:$H$38,'VLookup Lists'!$J$2:$J$8),0)),1,0)</f>
        <v>0</v>
      </c>
      <c r="N1819" s="1" t="str">
        <f>IFERROR(IF(VLOOKUP($D1819,'VLookup Lists'!$B$11:$C$29,2,FALSE)="FLIP",1,0),"")</f>
        <v/>
      </c>
      <c r="O1819" s="1" t="b">
        <f>ISNUMBER(MATCH($E1819,'VLookup Lists'!$E$2:$E$17,0))</f>
        <v>0</v>
      </c>
    </row>
    <row r="1820" spans="1:15" ht="15" customHeight="1" x14ac:dyDescent="0.2">
      <c r="A1820" s="1" t="str">
        <f t="shared" si="7"/>
        <v>OFVP</v>
      </c>
      <c r="E1820" s="1" t="s">
        <v>352</v>
      </c>
      <c r="G1820" s="38"/>
      <c r="H1820" s="39"/>
      <c r="M1820" s="1">
        <f>IF(ISNUMBER(MATCH(E1820,_xlfn.VSTACK('VLookup Lists'!$E$2:$E$17,'VLookup Lists'!$H$2:$H$38,'VLookup Lists'!$J$2:$J$8),0)),1,0)</f>
        <v>0</v>
      </c>
      <c r="N1820" s="1" t="str">
        <f>IFERROR(IF(VLOOKUP($D1820,'VLookup Lists'!$B$11:$C$29,2,FALSE)="FLIP",1,0),"")</f>
        <v/>
      </c>
      <c r="O1820" s="1" t="b">
        <f>ISNUMBER(MATCH($E1820,'VLookup Lists'!$E$2:$E$17,0))</f>
        <v>0</v>
      </c>
    </row>
    <row r="1821" spans="1:15" ht="15" customHeight="1" x14ac:dyDescent="0.2">
      <c r="A1821" s="1" t="str">
        <f t="shared" si="7"/>
        <v>OFVP</v>
      </c>
      <c r="E1821" s="1" t="s">
        <v>352</v>
      </c>
      <c r="G1821" s="38"/>
      <c r="H1821" s="39"/>
      <c r="M1821" s="1">
        <f>IF(ISNUMBER(MATCH(E1821,_xlfn.VSTACK('VLookup Lists'!$E$2:$E$17,'VLookup Lists'!$H$2:$H$38,'VLookup Lists'!$J$2:$J$8),0)),1,0)</f>
        <v>0</v>
      </c>
      <c r="N1821" s="1" t="str">
        <f>IFERROR(IF(VLOOKUP($D1821,'VLookup Lists'!$B$11:$C$29,2,FALSE)="FLIP",1,0),"")</f>
        <v/>
      </c>
      <c r="O1821" s="1" t="b">
        <f>ISNUMBER(MATCH($E1821,'VLookup Lists'!$E$2:$E$17,0))</f>
        <v>0</v>
      </c>
    </row>
    <row r="1822" spans="1:15" ht="15" customHeight="1" x14ac:dyDescent="0.2">
      <c r="A1822" s="1" t="str">
        <f t="shared" si="7"/>
        <v>OFVP</v>
      </c>
      <c r="E1822" s="1" t="s">
        <v>352</v>
      </c>
      <c r="G1822" s="38"/>
      <c r="H1822" s="39"/>
      <c r="M1822" s="1">
        <f>IF(ISNUMBER(MATCH(E1822,_xlfn.VSTACK('VLookup Lists'!$E$2:$E$17,'VLookup Lists'!$H$2:$H$38,'VLookup Lists'!$J$2:$J$8),0)),1,0)</f>
        <v>0</v>
      </c>
      <c r="N1822" s="1" t="str">
        <f>IFERROR(IF(VLOOKUP($D1822,'VLookup Lists'!$B$11:$C$29,2,FALSE)="FLIP",1,0),"")</f>
        <v/>
      </c>
      <c r="O1822" s="1" t="b">
        <f>ISNUMBER(MATCH($E1822,'VLookup Lists'!$E$2:$E$17,0))</f>
        <v>0</v>
      </c>
    </row>
    <row r="1823" spans="1:15" ht="15" customHeight="1" x14ac:dyDescent="0.2">
      <c r="A1823" s="1" t="str">
        <f t="shared" si="7"/>
        <v>OFVP</v>
      </c>
      <c r="E1823" s="1" t="s">
        <v>352</v>
      </c>
      <c r="G1823" s="38"/>
      <c r="H1823" s="39"/>
      <c r="M1823" s="1">
        <f>IF(ISNUMBER(MATCH(E1823,_xlfn.VSTACK('VLookup Lists'!$E$2:$E$17,'VLookup Lists'!$H$2:$H$38,'VLookup Lists'!$J$2:$J$8),0)),1,0)</f>
        <v>0</v>
      </c>
      <c r="N1823" s="1" t="str">
        <f>IFERROR(IF(VLOOKUP($D1823,'VLookup Lists'!$B$11:$C$29,2,FALSE)="FLIP",1,0),"")</f>
        <v/>
      </c>
      <c r="O1823" s="1" t="b">
        <f>ISNUMBER(MATCH($E1823,'VLookup Lists'!$E$2:$E$17,0))</f>
        <v>0</v>
      </c>
    </row>
    <row r="1824" spans="1:15" ht="15" customHeight="1" x14ac:dyDescent="0.2">
      <c r="A1824" s="1" t="str">
        <f t="shared" si="7"/>
        <v>OFVP</v>
      </c>
      <c r="E1824" s="1" t="s">
        <v>352</v>
      </c>
      <c r="G1824" s="38"/>
      <c r="H1824" s="39"/>
      <c r="M1824" s="1">
        <f>IF(ISNUMBER(MATCH(E1824,_xlfn.VSTACK('VLookup Lists'!$E$2:$E$17,'VLookup Lists'!$H$2:$H$38,'VLookup Lists'!$J$2:$J$8),0)),1,0)</f>
        <v>0</v>
      </c>
      <c r="N1824" s="1" t="str">
        <f>IFERROR(IF(VLOOKUP($D1824,'VLookup Lists'!$B$11:$C$29,2,FALSE)="FLIP",1,0),"")</f>
        <v/>
      </c>
      <c r="O1824" s="1" t="b">
        <f>ISNUMBER(MATCH($E1824,'VLookup Lists'!$E$2:$E$17,0))</f>
        <v>0</v>
      </c>
    </row>
    <row r="1825" spans="1:15" ht="15" customHeight="1" x14ac:dyDescent="0.2">
      <c r="A1825" s="1" t="str">
        <f t="shared" si="7"/>
        <v>OFVP</v>
      </c>
      <c r="E1825" s="1" t="s">
        <v>352</v>
      </c>
      <c r="G1825" s="38"/>
      <c r="H1825" s="39"/>
      <c r="M1825" s="1">
        <f>IF(ISNUMBER(MATCH(E1825,_xlfn.VSTACK('VLookup Lists'!$E$2:$E$17,'VLookup Lists'!$H$2:$H$38,'VLookup Lists'!$J$2:$J$8),0)),1,0)</f>
        <v>0</v>
      </c>
      <c r="N1825" s="1" t="str">
        <f>IFERROR(IF(VLOOKUP($D1825,'VLookup Lists'!$B$11:$C$29,2,FALSE)="FLIP",1,0),"")</f>
        <v/>
      </c>
      <c r="O1825" s="1" t="b">
        <f>ISNUMBER(MATCH($E1825,'VLookup Lists'!$E$2:$E$17,0))</f>
        <v>0</v>
      </c>
    </row>
    <row r="1826" spans="1:15" ht="15" customHeight="1" x14ac:dyDescent="0.2">
      <c r="A1826" s="1" t="str">
        <f t="shared" si="7"/>
        <v>OFVP</v>
      </c>
      <c r="E1826" s="1" t="s">
        <v>352</v>
      </c>
      <c r="G1826" s="38"/>
      <c r="H1826" s="39"/>
      <c r="M1826" s="1">
        <f>IF(ISNUMBER(MATCH(E1826,_xlfn.VSTACK('VLookup Lists'!$E$2:$E$17,'VLookup Lists'!$H$2:$H$38,'VLookup Lists'!$J$2:$J$8),0)),1,0)</f>
        <v>0</v>
      </c>
      <c r="N1826" s="1" t="str">
        <f>IFERROR(IF(VLOOKUP($D1826,'VLookup Lists'!$B$11:$C$29,2,FALSE)="FLIP",1,0),"")</f>
        <v/>
      </c>
      <c r="O1826" s="1" t="b">
        <f>ISNUMBER(MATCH($E1826,'VLookup Lists'!$E$2:$E$17,0))</f>
        <v>0</v>
      </c>
    </row>
    <row r="1827" spans="1:15" ht="15" customHeight="1" x14ac:dyDescent="0.2">
      <c r="A1827" s="1" t="str">
        <f t="shared" si="7"/>
        <v>OFVP</v>
      </c>
      <c r="E1827" s="1" t="s">
        <v>352</v>
      </c>
      <c r="G1827" s="38"/>
      <c r="H1827" s="39"/>
      <c r="M1827" s="1">
        <f>IF(ISNUMBER(MATCH(E1827,_xlfn.VSTACK('VLookup Lists'!$E$2:$E$17,'VLookup Lists'!$H$2:$H$38,'VLookup Lists'!$J$2:$J$8),0)),1,0)</f>
        <v>0</v>
      </c>
      <c r="N1827" s="1" t="str">
        <f>IFERROR(IF(VLOOKUP($D1827,'VLookup Lists'!$B$11:$C$29,2,FALSE)="FLIP",1,0),"")</f>
        <v/>
      </c>
      <c r="O1827" s="1" t="b">
        <f>ISNUMBER(MATCH($E1827,'VLookup Lists'!$E$2:$E$17,0))</f>
        <v>0</v>
      </c>
    </row>
    <row r="1828" spans="1:15" ht="15" customHeight="1" x14ac:dyDescent="0.2">
      <c r="A1828" s="1" t="str">
        <f t="shared" si="7"/>
        <v>OFVP</v>
      </c>
      <c r="E1828" s="1" t="s">
        <v>352</v>
      </c>
      <c r="G1828" s="38"/>
      <c r="H1828" s="39"/>
      <c r="M1828" s="1">
        <f>IF(ISNUMBER(MATCH(E1828,_xlfn.VSTACK('VLookup Lists'!$E$2:$E$17,'VLookup Lists'!$H$2:$H$38,'VLookup Lists'!$J$2:$J$8),0)),1,0)</f>
        <v>0</v>
      </c>
      <c r="N1828" s="1" t="str">
        <f>IFERROR(IF(VLOOKUP($D1828,'VLookup Lists'!$B$11:$C$29,2,FALSE)="FLIP",1,0),"")</f>
        <v/>
      </c>
      <c r="O1828" s="1" t="b">
        <f>ISNUMBER(MATCH($E1828,'VLookup Lists'!$E$2:$E$17,0))</f>
        <v>0</v>
      </c>
    </row>
    <row r="1829" spans="1:15" ht="15" customHeight="1" x14ac:dyDescent="0.2">
      <c r="A1829" s="1" t="str">
        <f t="shared" si="7"/>
        <v>OFVP</v>
      </c>
      <c r="E1829" s="1" t="s">
        <v>352</v>
      </c>
      <c r="G1829" s="38"/>
      <c r="H1829" s="39"/>
      <c r="M1829" s="1">
        <f>IF(ISNUMBER(MATCH(E1829,_xlfn.VSTACK('VLookup Lists'!$E$2:$E$17,'VLookup Lists'!$H$2:$H$38,'VLookup Lists'!$J$2:$J$8),0)),1,0)</f>
        <v>0</v>
      </c>
      <c r="N1829" s="1" t="str">
        <f>IFERROR(IF(VLOOKUP($D1829,'VLookup Lists'!$B$11:$C$29,2,FALSE)="FLIP",1,0),"")</f>
        <v/>
      </c>
      <c r="O1829" s="1" t="b">
        <f>ISNUMBER(MATCH($E1829,'VLookup Lists'!$E$2:$E$17,0))</f>
        <v>0</v>
      </c>
    </row>
    <row r="1830" spans="1:15" ht="15" customHeight="1" x14ac:dyDescent="0.2">
      <c r="A1830" s="1" t="str">
        <f t="shared" si="7"/>
        <v>OFVP</v>
      </c>
      <c r="E1830" s="1" t="s">
        <v>352</v>
      </c>
      <c r="G1830" s="38"/>
      <c r="H1830" s="39"/>
      <c r="M1830" s="1">
        <f>IF(ISNUMBER(MATCH(E1830,_xlfn.VSTACK('VLookup Lists'!$E$2:$E$17,'VLookup Lists'!$H$2:$H$38,'VLookup Lists'!$J$2:$J$8),0)),1,0)</f>
        <v>0</v>
      </c>
      <c r="N1830" s="1" t="str">
        <f>IFERROR(IF(VLOOKUP($D1830,'VLookup Lists'!$B$11:$C$29,2,FALSE)="FLIP",1,0),"")</f>
        <v/>
      </c>
      <c r="O1830" s="1" t="b">
        <f>ISNUMBER(MATCH($E1830,'VLookup Lists'!$E$2:$E$17,0))</f>
        <v>0</v>
      </c>
    </row>
    <row r="1831" spans="1:15" ht="15" customHeight="1" x14ac:dyDescent="0.2">
      <c r="A1831" s="1" t="str">
        <f t="shared" si="7"/>
        <v>OFVP</v>
      </c>
      <c r="E1831" s="1" t="s">
        <v>352</v>
      </c>
      <c r="G1831" s="38"/>
      <c r="H1831" s="39"/>
      <c r="M1831" s="1">
        <f>IF(ISNUMBER(MATCH(E1831,_xlfn.VSTACK('VLookup Lists'!$E$2:$E$17,'VLookup Lists'!$H$2:$H$38,'VLookup Lists'!$J$2:$J$8),0)),1,0)</f>
        <v>0</v>
      </c>
      <c r="N1831" s="1" t="str">
        <f>IFERROR(IF(VLOOKUP($D1831,'VLookup Lists'!$B$11:$C$29,2,FALSE)="FLIP",1,0),"")</f>
        <v/>
      </c>
      <c r="O1831" s="1" t="b">
        <f>ISNUMBER(MATCH($E1831,'VLookup Lists'!$E$2:$E$17,0))</f>
        <v>0</v>
      </c>
    </row>
    <row r="1832" spans="1:15" ht="15" customHeight="1" x14ac:dyDescent="0.2">
      <c r="A1832" s="1" t="str">
        <f t="shared" si="7"/>
        <v>OFVP</v>
      </c>
      <c r="E1832" s="1" t="s">
        <v>352</v>
      </c>
      <c r="G1832" s="38"/>
      <c r="H1832" s="39"/>
      <c r="M1832" s="1">
        <f>IF(ISNUMBER(MATCH(E1832,_xlfn.VSTACK('VLookup Lists'!$E$2:$E$17,'VLookup Lists'!$H$2:$H$38,'VLookup Lists'!$J$2:$J$8),0)),1,0)</f>
        <v>0</v>
      </c>
      <c r="N1832" s="1" t="str">
        <f>IFERROR(IF(VLOOKUP($D1832,'VLookup Lists'!$B$11:$C$29,2,FALSE)="FLIP",1,0),"")</f>
        <v/>
      </c>
      <c r="O1832" s="1" t="b">
        <f>ISNUMBER(MATCH($E1832,'VLookup Lists'!$E$2:$E$17,0))</f>
        <v>0</v>
      </c>
    </row>
    <row r="1833" spans="1:15" ht="15" customHeight="1" x14ac:dyDescent="0.2">
      <c r="A1833" s="1" t="str">
        <f t="shared" si="7"/>
        <v>OFVP</v>
      </c>
      <c r="E1833" s="1" t="s">
        <v>352</v>
      </c>
      <c r="G1833" s="38"/>
      <c r="H1833" s="39"/>
      <c r="M1833" s="1">
        <f>IF(ISNUMBER(MATCH(E1833,_xlfn.VSTACK('VLookup Lists'!$E$2:$E$17,'VLookup Lists'!$H$2:$H$38,'VLookup Lists'!$J$2:$J$8),0)),1,0)</f>
        <v>0</v>
      </c>
      <c r="N1833" s="1" t="str">
        <f>IFERROR(IF(VLOOKUP($D1833,'VLookup Lists'!$B$11:$C$29,2,FALSE)="FLIP",1,0),"")</f>
        <v/>
      </c>
      <c r="O1833" s="1" t="b">
        <f>ISNUMBER(MATCH($E1833,'VLookup Lists'!$E$2:$E$17,0))</f>
        <v>0</v>
      </c>
    </row>
    <row r="1834" spans="1:15" ht="15" customHeight="1" x14ac:dyDescent="0.2">
      <c r="A1834" s="1" t="str">
        <f t="shared" si="7"/>
        <v>OFVP</v>
      </c>
      <c r="E1834" s="1" t="s">
        <v>352</v>
      </c>
      <c r="G1834" s="38"/>
      <c r="H1834" s="39"/>
      <c r="M1834" s="1">
        <f>IF(ISNUMBER(MATCH(E1834,_xlfn.VSTACK('VLookup Lists'!$E$2:$E$17,'VLookup Lists'!$H$2:$H$38,'VLookup Lists'!$J$2:$J$8),0)),1,0)</f>
        <v>0</v>
      </c>
      <c r="N1834" s="1" t="str">
        <f>IFERROR(IF(VLOOKUP($D1834,'VLookup Lists'!$B$11:$C$29,2,FALSE)="FLIP",1,0),"")</f>
        <v/>
      </c>
      <c r="O1834" s="1" t="b">
        <f>ISNUMBER(MATCH($E1834,'VLookup Lists'!$E$2:$E$17,0))</f>
        <v>0</v>
      </c>
    </row>
    <row r="1835" spans="1:15" ht="15" customHeight="1" x14ac:dyDescent="0.2">
      <c r="A1835" s="1" t="str">
        <f t="shared" si="7"/>
        <v>OFVP</v>
      </c>
      <c r="E1835" s="1" t="s">
        <v>352</v>
      </c>
      <c r="G1835" s="38"/>
      <c r="H1835" s="39"/>
      <c r="M1835" s="1">
        <f>IF(ISNUMBER(MATCH(E1835,_xlfn.VSTACK('VLookup Lists'!$E$2:$E$17,'VLookup Lists'!$H$2:$H$38,'VLookup Lists'!$J$2:$J$8),0)),1,0)</f>
        <v>0</v>
      </c>
      <c r="N1835" s="1" t="str">
        <f>IFERROR(IF(VLOOKUP($D1835,'VLookup Lists'!$B$11:$C$29,2,FALSE)="FLIP",1,0),"")</f>
        <v/>
      </c>
      <c r="O1835" s="1" t="b">
        <f>ISNUMBER(MATCH($E1835,'VLookup Lists'!$E$2:$E$17,0))</f>
        <v>0</v>
      </c>
    </row>
    <row r="1836" spans="1:15" ht="15" customHeight="1" x14ac:dyDescent="0.2">
      <c r="A1836" s="1" t="str">
        <f t="shared" si="7"/>
        <v>OFVP</v>
      </c>
      <c r="E1836" s="1" t="s">
        <v>352</v>
      </c>
      <c r="G1836" s="38"/>
      <c r="H1836" s="39"/>
      <c r="M1836" s="1">
        <f>IF(ISNUMBER(MATCH(E1836,_xlfn.VSTACK('VLookup Lists'!$E$2:$E$17,'VLookup Lists'!$H$2:$H$38,'VLookup Lists'!$J$2:$J$8),0)),1,0)</f>
        <v>0</v>
      </c>
      <c r="N1836" s="1" t="str">
        <f>IFERROR(IF(VLOOKUP($D1836,'VLookup Lists'!$B$11:$C$29,2,FALSE)="FLIP",1,0),"")</f>
        <v/>
      </c>
      <c r="O1836" s="1" t="b">
        <f>ISNUMBER(MATCH($E1836,'VLookup Lists'!$E$2:$E$17,0))</f>
        <v>0</v>
      </c>
    </row>
    <row r="1837" spans="1:15" ht="15" customHeight="1" x14ac:dyDescent="0.2">
      <c r="A1837" s="1" t="str">
        <f t="shared" si="7"/>
        <v>OFVP</v>
      </c>
      <c r="E1837" s="1" t="s">
        <v>352</v>
      </c>
      <c r="G1837" s="38"/>
      <c r="H1837" s="39"/>
      <c r="M1837" s="1">
        <f>IF(ISNUMBER(MATCH(E1837,_xlfn.VSTACK('VLookup Lists'!$E$2:$E$17,'VLookup Lists'!$H$2:$H$38,'VLookup Lists'!$J$2:$J$8),0)),1,0)</f>
        <v>0</v>
      </c>
      <c r="N1837" s="1" t="str">
        <f>IFERROR(IF(VLOOKUP($D1837,'VLookup Lists'!$B$11:$C$29,2,FALSE)="FLIP",1,0),"")</f>
        <v/>
      </c>
      <c r="O1837" s="1" t="b">
        <f>ISNUMBER(MATCH($E1837,'VLookup Lists'!$E$2:$E$17,0))</f>
        <v>0</v>
      </c>
    </row>
    <row r="1838" spans="1:15" ht="15" customHeight="1" x14ac:dyDescent="0.2">
      <c r="A1838" s="1" t="str">
        <f t="shared" si="7"/>
        <v>OFVP</v>
      </c>
      <c r="E1838" s="1" t="s">
        <v>352</v>
      </c>
      <c r="G1838" s="38"/>
      <c r="H1838" s="39"/>
      <c r="M1838" s="1">
        <f>IF(ISNUMBER(MATCH(E1838,_xlfn.VSTACK('VLookup Lists'!$E$2:$E$17,'VLookup Lists'!$H$2:$H$38,'VLookup Lists'!$J$2:$J$8),0)),1,0)</f>
        <v>0</v>
      </c>
      <c r="N1838" s="1" t="str">
        <f>IFERROR(IF(VLOOKUP($D1838,'VLookup Lists'!$B$11:$C$29,2,FALSE)="FLIP",1,0),"")</f>
        <v/>
      </c>
      <c r="O1838" s="1" t="b">
        <f>ISNUMBER(MATCH($E1838,'VLookup Lists'!$E$2:$E$17,0))</f>
        <v>0</v>
      </c>
    </row>
    <row r="1839" spans="1:15" ht="15" customHeight="1" x14ac:dyDescent="0.2">
      <c r="A1839" s="1" t="str">
        <f t="shared" si="7"/>
        <v>OFVP</v>
      </c>
      <c r="E1839" s="1" t="s">
        <v>352</v>
      </c>
      <c r="G1839" s="38"/>
      <c r="H1839" s="39"/>
      <c r="M1839" s="1">
        <f>IF(ISNUMBER(MATCH(E1839,_xlfn.VSTACK('VLookup Lists'!$E$2:$E$17,'VLookup Lists'!$H$2:$H$38,'VLookup Lists'!$J$2:$J$8),0)),1,0)</f>
        <v>0</v>
      </c>
      <c r="N1839" s="1" t="str">
        <f>IFERROR(IF(VLOOKUP($D1839,'VLookup Lists'!$B$11:$C$29,2,FALSE)="FLIP",1,0),"")</f>
        <v/>
      </c>
      <c r="O1839" s="1" t="b">
        <f>ISNUMBER(MATCH($E1839,'VLookup Lists'!$E$2:$E$17,0))</f>
        <v>0</v>
      </c>
    </row>
    <row r="1840" spans="1:15" ht="15" customHeight="1" x14ac:dyDescent="0.2">
      <c r="A1840" s="1" t="str">
        <f t="shared" si="7"/>
        <v>OFVP</v>
      </c>
      <c r="E1840" s="1" t="s">
        <v>352</v>
      </c>
      <c r="G1840" s="38"/>
      <c r="H1840" s="39"/>
      <c r="M1840" s="1">
        <f>IF(ISNUMBER(MATCH(E1840,_xlfn.VSTACK('VLookup Lists'!$E$2:$E$17,'VLookup Lists'!$H$2:$H$38,'VLookup Lists'!$J$2:$J$8),0)),1,0)</f>
        <v>0</v>
      </c>
      <c r="N1840" s="1" t="str">
        <f>IFERROR(IF(VLOOKUP($D1840,'VLookup Lists'!$B$11:$C$29,2,FALSE)="FLIP",1,0),"")</f>
        <v/>
      </c>
      <c r="O1840" s="1" t="b">
        <f>ISNUMBER(MATCH($E1840,'VLookup Lists'!$E$2:$E$17,0))</f>
        <v>0</v>
      </c>
    </row>
    <row r="1841" spans="1:15" ht="15" customHeight="1" x14ac:dyDescent="0.2">
      <c r="A1841" s="1" t="str">
        <f t="shared" si="7"/>
        <v>OFVP</v>
      </c>
      <c r="E1841" s="1" t="s">
        <v>352</v>
      </c>
      <c r="G1841" s="38"/>
      <c r="H1841" s="39"/>
      <c r="M1841" s="1">
        <f>IF(ISNUMBER(MATCH(E1841,_xlfn.VSTACK('VLookup Lists'!$E$2:$E$17,'VLookup Lists'!$H$2:$H$38,'VLookup Lists'!$J$2:$J$8),0)),1,0)</f>
        <v>0</v>
      </c>
      <c r="N1841" s="1" t="str">
        <f>IFERROR(IF(VLOOKUP($D1841,'VLookup Lists'!$B$11:$C$29,2,FALSE)="FLIP",1,0),"")</f>
        <v/>
      </c>
      <c r="O1841" s="1" t="b">
        <f>ISNUMBER(MATCH($E1841,'VLookup Lists'!$E$2:$E$17,0))</f>
        <v>0</v>
      </c>
    </row>
    <row r="1842" spans="1:15" ht="15" customHeight="1" x14ac:dyDescent="0.2">
      <c r="A1842" s="1" t="str">
        <f t="shared" si="7"/>
        <v>OFVP</v>
      </c>
      <c r="E1842" s="1" t="s">
        <v>352</v>
      </c>
      <c r="G1842" s="38"/>
      <c r="H1842" s="39"/>
      <c r="M1842" s="1">
        <f>IF(ISNUMBER(MATCH(E1842,_xlfn.VSTACK('VLookup Lists'!$E$2:$E$17,'VLookup Lists'!$H$2:$H$38,'VLookup Lists'!$J$2:$J$8),0)),1,0)</f>
        <v>0</v>
      </c>
      <c r="N1842" s="1" t="str">
        <f>IFERROR(IF(VLOOKUP($D1842,'VLookup Lists'!$B$11:$C$29,2,FALSE)="FLIP",1,0),"")</f>
        <v/>
      </c>
      <c r="O1842" s="1" t="b">
        <f>ISNUMBER(MATCH($E1842,'VLookup Lists'!$E$2:$E$17,0))</f>
        <v>0</v>
      </c>
    </row>
    <row r="1843" spans="1:15" ht="15" customHeight="1" x14ac:dyDescent="0.2">
      <c r="A1843" s="1" t="str">
        <f t="shared" si="7"/>
        <v>OFVP</v>
      </c>
      <c r="E1843" s="1" t="s">
        <v>352</v>
      </c>
      <c r="G1843" s="38"/>
      <c r="H1843" s="39"/>
      <c r="M1843" s="1">
        <f>IF(ISNUMBER(MATCH(E1843,_xlfn.VSTACK('VLookup Lists'!$E$2:$E$17,'VLookup Lists'!$H$2:$H$38,'VLookup Lists'!$J$2:$J$8),0)),1,0)</f>
        <v>0</v>
      </c>
      <c r="N1843" s="1" t="str">
        <f>IFERROR(IF(VLOOKUP($D1843,'VLookup Lists'!$B$11:$C$29,2,FALSE)="FLIP",1,0),"")</f>
        <v/>
      </c>
      <c r="O1843" s="1" t="b">
        <f>ISNUMBER(MATCH($E1843,'VLookup Lists'!$E$2:$E$17,0))</f>
        <v>0</v>
      </c>
    </row>
    <row r="1844" spans="1:15" ht="15" customHeight="1" x14ac:dyDescent="0.2">
      <c r="A1844" s="1" t="str">
        <f t="shared" si="7"/>
        <v>OFVP</v>
      </c>
      <c r="E1844" s="1" t="s">
        <v>352</v>
      </c>
      <c r="G1844" s="38"/>
      <c r="H1844" s="39"/>
      <c r="M1844" s="1">
        <f>IF(ISNUMBER(MATCH(E1844,_xlfn.VSTACK('VLookup Lists'!$E$2:$E$17,'VLookup Lists'!$H$2:$H$38,'VLookup Lists'!$J$2:$J$8),0)),1,0)</f>
        <v>0</v>
      </c>
      <c r="N1844" s="1" t="str">
        <f>IFERROR(IF(VLOOKUP($D1844,'VLookup Lists'!$B$11:$C$29,2,FALSE)="FLIP",1,0),"")</f>
        <v/>
      </c>
      <c r="O1844" s="1" t="b">
        <f>ISNUMBER(MATCH($E1844,'VLookup Lists'!$E$2:$E$17,0))</f>
        <v>0</v>
      </c>
    </row>
    <row r="1845" spans="1:15" ht="15" customHeight="1" x14ac:dyDescent="0.2">
      <c r="A1845" s="1" t="str">
        <f t="shared" si="7"/>
        <v>OFVP</v>
      </c>
      <c r="E1845" s="1" t="s">
        <v>352</v>
      </c>
      <c r="G1845" s="38"/>
      <c r="H1845" s="39"/>
      <c r="M1845" s="1">
        <f>IF(ISNUMBER(MATCH(E1845,_xlfn.VSTACK('VLookup Lists'!$E$2:$E$17,'VLookup Lists'!$H$2:$H$38,'VLookup Lists'!$J$2:$J$8),0)),1,0)</f>
        <v>0</v>
      </c>
      <c r="N1845" s="1" t="str">
        <f>IFERROR(IF(VLOOKUP($D1845,'VLookup Lists'!$B$11:$C$29,2,FALSE)="FLIP",1,0),"")</f>
        <v/>
      </c>
      <c r="O1845" s="1" t="b">
        <f>ISNUMBER(MATCH($E1845,'VLookup Lists'!$E$2:$E$17,0))</f>
        <v>0</v>
      </c>
    </row>
    <row r="1846" spans="1:15" ht="15" customHeight="1" x14ac:dyDescent="0.2">
      <c r="A1846" s="1" t="str">
        <f t="shared" si="7"/>
        <v>OFVP</v>
      </c>
      <c r="E1846" s="1" t="s">
        <v>352</v>
      </c>
      <c r="G1846" s="38"/>
      <c r="H1846" s="39"/>
      <c r="M1846" s="1">
        <f>IF(ISNUMBER(MATCH(E1846,_xlfn.VSTACK('VLookup Lists'!$E$2:$E$17,'VLookup Lists'!$H$2:$H$38,'VLookup Lists'!$J$2:$J$8),0)),1,0)</f>
        <v>0</v>
      </c>
      <c r="N1846" s="1" t="str">
        <f>IFERROR(IF(VLOOKUP($D1846,'VLookup Lists'!$B$11:$C$29,2,FALSE)="FLIP",1,0),"")</f>
        <v/>
      </c>
      <c r="O1846" s="1" t="b">
        <f>ISNUMBER(MATCH($E1846,'VLookup Lists'!$E$2:$E$17,0))</f>
        <v>0</v>
      </c>
    </row>
    <row r="1847" spans="1:15" ht="15" customHeight="1" x14ac:dyDescent="0.2">
      <c r="A1847" s="1" t="str">
        <f t="shared" si="7"/>
        <v>OFVP</v>
      </c>
      <c r="E1847" s="1" t="s">
        <v>352</v>
      </c>
      <c r="G1847" s="38"/>
      <c r="H1847" s="39"/>
      <c r="M1847" s="1">
        <f>IF(ISNUMBER(MATCH(E1847,_xlfn.VSTACK('VLookup Lists'!$E$2:$E$17,'VLookup Lists'!$H$2:$H$38,'VLookup Lists'!$J$2:$J$8),0)),1,0)</f>
        <v>0</v>
      </c>
      <c r="N1847" s="1" t="str">
        <f>IFERROR(IF(VLOOKUP($D1847,'VLookup Lists'!$B$11:$C$29,2,FALSE)="FLIP",1,0),"")</f>
        <v/>
      </c>
      <c r="O1847" s="1" t="b">
        <f>ISNUMBER(MATCH($E1847,'VLookup Lists'!$E$2:$E$17,0))</f>
        <v>0</v>
      </c>
    </row>
    <row r="1848" spans="1:15" ht="15" customHeight="1" x14ac:dyDescent="0.2">
      <c r="A1848" s="1" t="str">
        <f t="shared" si="7"/>
        <v>OFVP</v>
      </c>
      <c r="E1848" s="1" t="s">
        <v>352</v>
      </c>
      <c r="G1848" s="38"/>
      <c r="H1848" s="39"/>
      <c r="M1848" s="1">
        <f>IF(ISNUMBER(MATCH(E1848,_xlfn.VSTACK('VLookup Lists'!$E$2:$E$17,'VLookup Lists'!$H$2:$H$38,'VLookup Lists'!$J$2:$J$8),0)),1,0)</f>
        <v>0</v>
      </c>
      <c r="N1848" s="1" t="str">
        <f>IFERROR(IF(VLOOKUP($D1848,'VLookup Lists'!$B$11:$C$29,2,FALSE)="FLIP",1,0),"")</f>
        <v/>
      </c>
      <c r="O1848" s="1" t="b">
        <f>ISNUMBER(MATCH($E1848,'VLookup Lists'!$E$2:$E$17,0))</f>
        <v>0</v>
      </c>
    </row>
    <row r="1849" spans="1:15" ht="15" customHeight="1" x14ac:dyDescent="0.2">
      <c r="A1849" s="1" t="str">
        <f t="shared" si="7"/>
        <v>OFVP</v>
      </c>
      <c r="E1849" s="1" t="s">
        <v>352</v>
      </c>
      <c r="G1849" s="38"/>
      <c r="H1849" s="39"/>
      <c r="M1849" s="1">
        <f>IF(ISNUMBER(MATCH(E1849,_xlfn.VSTACK('VLookup Lists'!$E$2:$E$17,'VLookup Lists'!$H$2:$H$38,'VLookup Lists'!$J$2:$J$8),0)),1,0)</f>
        <v>0</v>
      </c>
      <c r="N1849" s="1" t="str">
        <f>IFERROR(IF(VLOOKUP($D1849,'VLookup Lists'!$B$11:$C$29,2,FALSE)="FLIP",1,0),"")</f>
        <v/>
      </c>
      <c r="O1849" s="1" t="b">
        <f>ISNUMBER(MATCH($E1849,'VLookup Lists'!$E$2:$E$17,0))</f>
        <v>0</v>
      </c>
    </row>
    <row r="1850" spans="1:15" ht="15" customHeight="1" x14ac:dyDescent="0.2">
      <c r="A1850" s="1" t="str">
        <f t="shared" si="7"/>
        <v>OFVP</v>
      </c>
      <c r="E1850" s="1" t="s">
        <v>352</v>
      </c>
      <c r="G1850" s="38"/>
      <c r="H1850" s="39"/>
      <c r="M1850" s="1">
        <f>IF(ISNUMBER(MATCH(E1850,_xlfn.VSTACK('VLookup Lists'!$E$2:$E$17,'VLookup Lists'!$H$2:$H$38,'VLookup Lists'!$J$2:$J$8),0)),1,0)</f>
        <v>0</v>
      </c>
      <c r="N1850" s="1" t="str">
        <f>IFERROR(IF(VLOOKUP($D1850,'VLookup Lists'!$B$11:$C$29,2,FALSE)="FLIP",1,0),"")</f>
        <v/>
      </c>
      <c r="O1850" s="1" t="b">
        <f>ISNUMBER(MATCH($E1850,'VLookup Lists'!$E$2:$E$17,0))</f>
        <v>0</v>
      </c>
    </row>
    <row r="1851" spans="1:15" ht="15" customHeight="1" x14ac:dyDescent="0.2">
      <c r="A1851" s="1" t="str">
        <f t="shared" si="7"/>
        <v>OFVP</v>
      </c>
      <c r="E1851" s="1" t="s">
        <v>352</v>
      </c>
      <c r="G1851" s="38"/>
      <c r="H1851" s="39"/>
      <c r="M1851" s="1">
        <f>IF(ISNUMBER(MATCH(E1851,_xlfn.VSTACK('VLookup Lists'!$E$2:$E$17,'VLookup Lists'!$H$2:$H$38,'VLookup Lists'!$J$2:$J$8),0)),1,0)</f>
        <v>0</v>
      </c>
      <c r="N1851" s="1" t="str">
        <f>IFERROR(IF(VLOOKUP($D1851,'VLookup Lists'!$B$11:$C$29,2,FALSE)="FLIP",1,0),"")</f>
        <v/>
      </c>
      <c r="O1851" s="1" t="b">
        <f>ISNUMBER(MATCH($E1851,'VLookup Lists'!$E$2:$E$17,0))</f>
        <v>0</v>
      </c>
    </row>
    <row r="1852" spans="1:15" ht="15" customHeight="1" x14ac:dyDescent="0.2">
      <c r="A1852" s="1" t="str">
        <f t="shared" si="7"/>
        <v>OFVP</v>
      </c>
      <c r="E1852" s="1" t="s">
        <v>352</v>
      </c>
      <c r="G1852" s="38"/>
      <c r="H1852" s="39"/>
      <c r="M1852" s="1">
        <f>IF(ISNUMBER(MATCH(E1852,_xlfn.VSTACK('VLookup Lists'!$E$2:$E$17,'VLookup Lists'!$H$2:$H$38,'VLookup Lists'!$J$2:$J$8),0)),1,0)</f>
        <v>0</v>
      </c>
      <c r="N1852" s="1" t="str">
        <f>IFERROR(IF(VLOOKUP($D1852,'VLookup Lists'!$B$11:$C$29,2,FALSE)="FLIP",1,0),"")</f>
        <v/>
      </c>
      <c r="O1852" s="1" t="b">
        <f>ISNUMBER(MATCH($E1852,'VLookup Lists'!$E$2:$E$17,0))</f>
        <v>0</v>
      </c>
    </row>
    <row r="1853" spans="1:15" ht="15" customHeight="1" x14ac:dyDescent="0.2">
      <c r="A1853" s="1" t="str">
        <f t="shared" si="7"/>
        <v>OFVP</v>
      </c>
      <c r="E1853" s="1" t="s">
        <v>352</v>
      </c>
      <c r="G1853" s="38"/>
      <c r="H1853" s="39"/>
      <c r="M1853" s="1">
        <f>IF(ISNUMBER(MATCH(E1853,_xlfn.VSTACK('VLookup Lists'!$E$2:$E$17,'VLookup Lists'!$H$2:$H$38,'VLookup Lists'!$J$2:$J$8),0)),1,0)</f>
        <v>0</v>
      </c>
      <c r="N1853" s="1" t="str">
        <f>IFERROR(IF(VLOOKUP($D1853,'VLookup Lists'!$B$11:$C$29,2,FALSE)="FLIP",1,0),"")</f>
        <v/>
      </c>
      <c r="O1853" s="1" t="b">
        <f>ISNUMBER(MATCH($E1853,'VLookup Lists'!$E$2:$E$17,0))</f>
        <v>0</v>
      </c>
    </row>
    <row r="1854" spans="1:15" ht="15" customHeight="1" x14ac:dyDescent="0.2">
      <c r="A1854" s="1" t="str">
        <f t="shared" si="7"/>
        <v>OFVP</v>
      </c>
      <c r="E1854" s="1" t="s">
        <v>352</v>
      </c>
      <c r="G1854" s="38"/>
      <c r="H1854" s="39"/>
      <c r="M1854" s="1">
        <f>IF(ISNUMBER(MATCH(E1854,_xlfn.VSTACK('VLookup Lists'!$E$2:$E$17,'VLookup Lists'!$H$2:$H$38,'VLookup Lists'!$J$2:$J$8),0)),1,0)</f>
        <v>0</v>
      </c>
      <c r="N1854" s="1" t="str">
        <f>IFERROR(IF(VLOOKUP($D1854,'VLookup Lists'!$B$11:$C$29,2,FALSE)="FLIP",1,0),"")</f>
        <v/>
      </c>
      <c r="O1854" s="1" t="b">
        <f>ISNUMBER(MATCH($E1854,'VLookup Lists'!$E$2:$E$17,0))</f>
        <v>0</v>
      </c>
    </row>
    <row r="1855" spans="1:15" ht="15" customHeight="1" x14ac:dyDescent="0.2">
      <c r="A1855" s="1" t="str">
        <f t="shared" si="7"/>
        <v>OFVP</v>
      </c>
      <c r="E1855" s="1" t="s">
        <v>352</v>
      </c>
      <c r="G1855" s="38"/>
      <c r="H1855" s="39"/>
      <c r="M1855" s="1">
        <f>IF(ISNUMBER(MATCH(E1855,_xlfn.VSTACK('VLookup Lists'!$E$2:$E$17,'VLookup Lists'!$H$2:$H$38,'VLookup Lists'!$J$2:$J$8),0)),1,0)</f>
        <v>0</v>
      </c>
      <c r="N1855" s="1" t="str">
        <f>IFERROR(IF(VLOOKUP($D1855,'VLookup Lists'!$B$11:$C$29,2,FALSE)="FLIP",1,0),"")</f>
        <v/>
      </c>
      <c r="O1855" s="1" t="b">
        <f>ISNUMBER(MATCH($E1855,'VLookup Lists'!$E$2:$E$17,0))</f>
        <v>0</v>
      </c>
    </row>
    <row r="1856" spans="1:15" ht="15" customHeight="1" x14ac:dyDescent="0.2">
      <c r="A1856" s="1" t="str">
        <f t="shared" si="7"/>
        <v>OFVP</v>
      </c>
      <c r="E1856" s="1" t="s">
        <v>352</v>
      </c>
      <c r="G1856" s="38"/>
      <c r="H1856" s="39"/>
      <c r="M1856" s="1">
        <f>IF(ISNUMBER(MATCH(E1856,_xlfn.VSTACK('VLookup Lists'!$E$2:$E$17,'VLookup Lists'!$H$2:$H$38,'VLookup Lists'!$J$2:$J$8),0)),1,0)</f>
        <v>0</v>
      </c>
      <c r="N1856" s="1" t="str">
        <f>IFERROR(IF(VLOOKUP($D1856,'VLookup Lists'!$B$11:$C$29,2,FALSE)="FLIP",1,0),"")</f>
        <v/>
      </c>
      <c r="O1856" s="1" t="b">
        <f>ISNUMBER(MATCH($E1856,'VLookup Lists'!$E$2:$E$17,0))</f>
        <v>0</v>
      </c>
    </row>
    <row r="1857" spans="1:15" ht="15" customHeight="1" x14ac:dyDescent="0.2">
      <c r="A1857" s="1" t="str">
        <f t="shared" si="7"/>
        <v>OFVP</v>
      </c>
      <c r="E1857" s="1" t="s">
        <v>352</v>
      </c>
      <c r="G1857" s="38"/>
      <c r="H1857" s="39"/>
      <c r="M1857" s="1">
        <f>IF(ISNUMBER(MATCH(E1857,_xlfn.VSTACK('VLookup Lists'!$E$2:$E$17,'VLookup Lists'!$H$2:$H$38,'VLookup Lists'!$J$2:$J$8),0)),1,0)</f>
        <v>0</v>
      </c>
      <c r="N1857" s="1" t="str">
        <f>IFERROR(IF(VLOOKUP($D1857,'VLookup Lists'!$B$11:$C$29,2,FALSE)="FLIP",1,0),"")</f>
        <v/>
      </c>
      <c r="O1857" s="1" t="b">
        <f>ISNUMBER(MATCH($E1857,'VLookup Lists'!$E$2:$E$17,0))</f>
        <v>0</v>
      </c>
    </row>
    <row r="1858" spans="1:15" ht="15" customHeight="1" x14ac:dyDescent="0.2">
      <c r="A1858" s="1" t="str">
        <f t="shared" si="7"/>
        <v>OFVP</v>
      </c>
      <c r="E1858" s="1" t="s">
        <v>352</v>
      </c>
      <c r="G1858" s="38"/>
      <c r="H1858" s="39"/>
      <c r="M1858" s="1">
        <f>IF(ISNUMBER(MATCH(E1858,_xlfn.VSTACK('VLookup Lists'!$E$2:$E$17,'VLookup Lists'!$H$2:$H$38,'VLookup Lists'!$J$2:$J$8),0)),1,0)</f>
        <v>0</v>
      </c>
      <c r="N1858" s="1" t="str">
        <f>IFERROR(IF(VLOOKUP($D1858,'VLookup Lists'!$B$11:$C$29,2,FALSE)="FLIP",1,0),"")</f>
        <v/>
      </c>
      <c r="O1858" s="1" t="b">
        <f>ISNUMBER(MATCH($E1858,'VLookup Lists'!$E$2:$E$17,0))</f>
        <v>0</v>
      </c>
    </row>
    <row r="1859" spans="1:15" ht="15" customHeight="1" x14ac:dyDescent="0.2">
      <c r="A1859" s="1" t="str">
        <f t="shared" si="7"/>
        <v>OFVP</v>
      </c>
      <c r="E1859" s="1" t="s">
        <v>352</v>
      </c>
      <c r="G1859" s="38"/>
      <c r="H1859" s="39"/>
      <c r="M1859" s="1">
        <f>IF(ISNUMBER(MATCH(E1859,_xlfn.VSTACK('VLookup Lists'!$E$2:$E$17,'VLookup Lists'!$H$2:$H$38,'VLookup Lists'!$J$2:$J$8),0)),1,0)</f>
        <v>0</v>
      </c>
      <c r="N1859" s="1" t="str">
        <f>IFERROR(IF(VLOOKUP($D1859,'VLookup Lists'!$B$11:$C$29,2,FALSE)="FLIP",1,0),"")</f>
        <v/>
      </c>
      <c r="O1859" s="1" t="b">
        <f>ISNUMBER(MATCH($E1859,'VLookup Lists'!$E$2:$E$17,0))</f>
        <v>0</v>
      </c>
    </row>
    <row r="1860" spans="1:15" ht="15" customHeight="1" x14ac:dyDescent="0.2">
      <c r="A1860" s="1" t="str">
        <f t="shared" si="7"/>
        <v>OFVP</v>
      </c>
      <c r="E1860" s="1" t="s">
        <v>352</v>
      </c>
      <c r="G1860" s="38"/>
      <c r="H1860" s="39"/>
      <c r="M1860" s="1">
        <f>IF(ISNUMBER(MATCH(E1860,_xlfn.VSTACK('VLookup Lists'!$E$2:$E$17,'VLookup Lists'!$H$2:$H$38,'VLookup Lists'!$J$2:$J$8),0)),1,0)</f>
        <v>0</v>
      </c>
      <c r="N1860" s="1" t="str">
        <f>IFERROR(IF(VLOOKUP($D1860,'VLookup Lists'!$B$11:$C$29,2,FALSE)="FLIP",1,0),"")</f>
        <v/>
      </c>
      <c r="O1860" s="1" t="b">
        <f>ISNUMBER(MATCH($E1860,'VLookup Lists'!$E$2:$E$17,0))</f>
        <v>0</v>
      </c>
    </row>
    <row r="1861" spans="1:15" ht="15" customHeight="1" x14ac:dyDescent="0.2">
      <c r="A1861" s="1" t="str">
        <f t="shared" si="7"/>
        <v>OFVP</v>
      </c>
      <c r="E1861" s="1" t="s">
        <v>352</v>
      </c>
      <c r="G1861" s="38"/>
      <c r="H1861" s="39"/>
      <c r="M1861" s="1">
        <f>IF(ISNUMBER(MATCH(E1861,_xlfn.VSTACK('VLookup Lists'!$E$2:$E$17,'VLookup Lists'!$H$2:$H$38,'VLookup Lists'!$J$2:$J$8),0)),1,0)</f>
        <v>0</v>
      </c>
      <c r="N1861" s="1" t="str">
        <f>IFERROR(IF(VLOOKUP($D1861,'VLookup Lists'!$B$11:$C$29,2,FALSE)="FLIP",1,0),"")</f>
        <v/>
      </c>
      <c r="O1861" s="1" t="b">
        <f>ISNUMBER(MATCH($E1861,'VLookup Lists'!$E$2:$E$17,0))</f>
        <v>0</v>
      </c>
    </row>
    <row r="1862" spans="1:15" ht="15" customHeight="1" x14ac:dyDescent="0.2">
      <c r="A1862" s="1" t="str">
        <f t="shared" si="7"/>
        <v>OFVP</v>
      </c>
      <c r="E1862" s="1" t="s">
        <v>352</v>
      </c>
      <c r="G1862" s="38"/>
      <c r="H1862" s="39"/>
      <c r="M1862" s="1">
        <f>IF(ISNUMBER(MATCH(E1862,_xlfn.VSTACK('VLookup Lists'!$E$2:$E$17,'VLookup Lists'!$H$2:$H$38,'VLookup Lists'!$J$2:$J$8),0)),1,0)</f>
        <v>0</v>
      </c>
      <c r="N1862" s="1" t="str">
        <f>IFERROR(IF(VLOOKUP($D1862,'VLookup Lists'!$B$11:$C$29,2,FALSE)="FLIP",1,0),"")</f>
        <v/>
      </c>
      <c r="O1862" s="1" t="b">
        <f>ISNUMBER(MATCH($E1862,'VLookup Lists'!$E$2:$E$17,0))</f>
        <v>0</v>
      </c>
    </row>
    <row r="1863" spans="1:15" ht="15" customHeight="1" x14ac:dyDescent="0.2">
      <c r="A1863" s="1" t="str">
        <f t="shared" si="7"/>
        <v>OFVP</v>
      </c>
      <c r="E1863" s="1" t="s">
        <v>352</v>
      </c>
      <c r="G1863" s="38"/>
      <c r="H1863" s="39"/>
      <c r="M1863" s="1">
        <f>IF(ISNUMBER(MATCH(E1863,_xlfn.VSTACK('VLookup Lists'!$E$2:$E$17,'VLookup Lists'!$H$2:$H$38,'VLookup Lists'!$J$2:$J$8),0)),1,0)</f>
        <v>0</v>
      </c>
      <c r="N1863" s="1" t="str">
        <f>IFERROR(IF(VLOOKUP($D1863,'VLookup Lists'!$B$11:$C$29,2,FALSE)="FLIP",1,0),"")</f>
        <v/>
      </c>
      <c r="O1863" s="1" t="b">
        <f>ISNUMBER(MATCH($E1863,'VLookup Lists'!$E$2:$E$17,0))</f>
        <v>0</v>
      </c>
    </row>
    <row r="1864" spans="1:15" ht="15" customHeight="1" x14ac:dyDescent="0.2">
      <c r="A1864" s="1" t="str">
        <f t="shared" si="7"/>
        <v>OFVP</v>
      </c>
      <c r="E1864" s="1" t="s">
        <v>352</v>
      </c>
      <c r="G1864" s="38"/>
      <c r="H1864" s="39"/>
      <c r="M1864" s="1">
        <f>IF(ISNUMBER(MATCH(E1864,_xlfn.VSTACK('VLookup Lists'!$E$2:$E$17,'VLookup Lists'!$H$2:$H$38,'VLookup Lists'!$J$2:$J$8),0)),1,0)</f>
        <v>0</v>
      </c>
      <c r="N1864" s="1" t="str">
        <f>IFERROR(IF(VLOOKUP($D1864,'VLookup Lists'!$B$11:$C$29,2,FALSE)="FLIP",1,0),"")</f>
        <v/>
      </c>
      <c r="O1864" s="1" t="b">
        <f>ISNUMBER(MATCH($E1864,'VLookup Lists'!$E$2:$E$17,0))</f>
        <v>0</v>
      </c>
    </row>
    <row r="1865" spans="1:15" ht="15" customHeight="1" x14ac:dyDescent="0.2">
      <c r="A1865" s="1" t="str">
        <f t="shared" si="7"/>
        <v>OFVP</v>
      </c>
      <c r="E1865" s="1" t="s">
        <v>352</v>
      </c>
      <c r="G1865" s="38"/>
      <c r="H1865" s="39"/>
      <c r="M1865" s="1">
        <f>IF(ISNUMBER(MATCH(E1865,_xlfn.VSTACK('VLookup Lists'!$E$2:$E$17,'VLookup Lists'!$H$2:$H$38,'VLookup Lists'!$J$2:$J$8),0)),1,0)</f>
        <v>0</v>
      </c>
      <c r="N1865" s="1" t="str">
        <f>IFERROR(IF(VLOOKUP($D1865,'VLookup Lists'!$B$11:$C$29,2,FALSE)="FLIP",1,0),"")</f>
        <v/>
      </c>
      <c r="O1865" s="1" t="b">
        <f>ISNUMBER(MATCH($E1865,'VLookup Lists'!$E$2:$E$17,0))</f>
        <v>0</v>
      </c>
    </row>
    <row r="1866" spans="1:15" ht="15" customHeight="1" x14ac:dyDescent="0.2">
      <c r="A1866" s="1" t="str">
        <f t="shared" si="7"/>
        <v>OFVP</v>
      </c>
      <c r="E1866" s="1" t="s">
        <v>352</v>
      </c>
      <c r="G1866" s="38"/>
      <c r="H1866" s="39"/>
      <c r="M1866" s="1">
        <f>IF(ISNUMBER(MATCH(E1866,_xlfn.VSTACK('VLookup Lists'!$E$2:$E$17,'VLookup Lists'!$H$2:$H$38,'VLookup Lists'!$J$2:$J$8),0)),1,0)</f>
        <v>0</v>
      </c>
      <c r="N1866" s="1" t="str">
        <f>IFERROR(IF(VLOOKUP($D1866,'VLookup Lists'!$B$11:$C$29,2,FALSE)="FLIP",1,0),"")</f>
        <v/>
      </c>
      <c r="O1866" s="1" t="b">
        <f>ISNUMBER(MATCH($E1866,'VLookup Lists'!$E$2:$E$17,0))</f>
        <v>0</v>
      </c>
    </row>
    <row r="1867" spans="1:15" ht="15" customHeight="1" x14ac:dyDescent="0.2">
      <c r="A1867" s="1" t="str">
        <f t="shared" si="7"/>
        <v>OFVP</v>
      </c>
      <c r="E1867" s="1" t="s">
        <v>352</v>
      </c>
      <c r="G1867" s="38"/>
      <c r="H1867" s="39"/>
      <c r="M1867" s="1">
        <f>IF(ISNUMBER(MATCH(E1867,_xlfn.VSTACK('VLookup Lists'!$E$2:$E$17,'VLookup Lists'!$H$2:$H$38,'VLookup Lists'!$J$2:$J$8),0)),1,0)</f>
        <v>0</v>
      </c>
      <c r="N1867" s="1" t="str">
        <f>IFERROR(IF(VLOOKUP($D1867,'VLookup Lists'!$B$11:$C$29,2,FALSE)="FLIP",1,0),"")</f>
        <v/>
      </c>
      <c r="O1867" s="1" t="b">
        <f>ISNUMBER(MATCH($E1867,'VLookup Lists'!$E$2:$E$17,0))</f>
        <v>0</v>
      </c>
    </row>
    <row r="1868" spans="1:15" ht="15" customHeight="1" x14ac:dyDescent="0.2">
      <c r="A1868" s="1" t="str">
        <f t="shared" si="7"/>
        <v>OFVP</v>
      </c>
      <c r="E1868" s="1" t="s">
        <v>352</v>
      </c>
      <c r="G1868" s="38"/>
      <c r="H1868" s="39"/>
      <c r="M1868" s="1">
        <f>IF(ISNUMBER(MATCH(E1868,_xlfn.VSTACK('VLookup Lists'!$E$2:$E$17,'VLookup Lists'!$H$2:$H$38,'VLookup Lists'!$J$2:$J$8),0)),1,0)</f>
        <v>0</v>
      </c>
      <c r="N1868" s="1" t="str">
        <f>IFERROR(IF(VLOOKUP($D1868,'VLookup Lists'!$B$11:$C$29,2,FALSE)="FLIP",1,0),"")</f>
        <v/>
      </c>
      <c r="O1868" s="1" t="b">
        <f>ISNUMBER(MATCH($E1868,'VLookup Lists'!$E$2:$E$17,0))</f>
        <v>0</v>
      </c>
    </row>
    <row r="1869" spans="1:15" ht="15" customHeight="1" x14ac:dyDescent="0.2">
      <c r="A1869" s="1" t="str">
        <f t="shared" si="7"/>
        <v>OFVP</v>
      </c>
      <c r="E1869" s="1" t="s">
        <v>352</v>
      </c>
      <c r="G1869" s="38"/>
      <c r="H1869" s="39"/>
      <c r="M1869" s="1">
        <f>IF(ISNUMBER(MATCH(E1869,_xlfn.VSTACK('VLookup Lists'!$E$2:$E$17,'VLookup Lists'!$H$2:$H$38,'VLookup Lists'!$J$2:$J$8),0)),1,0)</f>
        <v>0</v>
      </c>
      <c r="N1869" s="1" t="str">
        <f>IFERROR(IF(VLOOKUP($D1869,'VLookup Lists'!$B$11:$C$29,2,FALSE)="FLIP",1,0),"")</f>
        <v/>
      </c>
      <c r="O1869" s="1" t="b">
        <f>ISNUMBER(MATCH($E1869,'VLookup Lists'!$E$2:$E$17,0))</f>
        <v>0</v>
      </c>
    </row>
    <row r="1870" spans="1:15" ht="15" customHeight="1" x14ac:dyDescent="0.2">
      <c r="A1870" s="1" t="str">
        <f t="shared" si="7"/>
        <v>OFVP</v>
      </c>
      <c r="E1870" s="1" t="s">
        <v>352</v>
      </c>
      <c r="G1870" s="38"/>
      <c r="H1870" s="39"/>
      <c r="M1870" s="1">
        <f>IF(ISNUMBER(MATCH(E1870,_xlfn.VSTACK('VLookup Lists'!$E$2:$E$17,'VLookup Lists'!$H$2:$H$38,'VLookup Lists'!$J$2:$J$8),0)),1,0)</f>
        <v>0</v>
      </c>
      <c r="N1870" s="1" t="str">
        <f>IFERROR(IF(VLOOKUP($D1870,'VLookup Lists'!$B$11:$C$29,2,FALSE)="FLIP",1,0),"")</f>
        <v/>
      </c>
      <c r="O1870" s="1" t="b">
        <f>ISNUMBER(MATCH($E1870,'VLookup Lists'!$E$2:$E$17,0))</f>
        <v>0</v>
      </c>
    </row>
    <row r="1871" spans="1:15" ht="15" customHeight="1" x14ac:dyDescent="0.2">
      <c r="A1871" s="1" t="str">
        <f t="shared" si="7"/>
        <v>OFVP</v>
      </c>
      <c r="E1871" s="1" t="s">
        <v>352</v>
      </c>
      <c r="G1871" s="38"/>
      <c r="H1871" s="39"/>
      <c r="M1871" s="1">
        <f>IF(ISNUMBER(MATCH(E1871,_xlfn.VSTACK('VLookup Lists'!$E$2:$E$17,'VLookup Lists'!$H$2:$H$38,'VLookup Lists'!$J$2:$J$8),0)),1,0)</f>
        <v>0</v>
      </c>
      <c r="N1871" s="1" t="str">
        <f>IFERROR(IF(VLOOKUP($D1871,'VLookup Lists'!$B$11:$C$29,2,FALSE)="FLIP",1,0),"")</f>
        <v/>
      </c>
      <c r="O1871" s="1" t="b">
        <f>ISNUMBER(MATCH($E1871,'VLookup Lists'!$E$2:$E$17,0))</f>
        <v>0</v>
      </c>
    </row>
    <row r="1872" spans="1:15" ht="15" customHeight="1" x14ac:dyDescent="0.2">
      <c r="A1872" s="1" t="str">
        <f t="shared" si="7"/>
        <v>OFVP</v>
      </c>
      <c r="E1872" s="1" t="s">
        <v>352</v>
      </c>
      <c r="G1872" s="38"/>
      <c r="H1872" s="39"/>
      <c r="M1872" s="1">
        <f>IF(ISNUMBER(MATCH(E1872,_xlfn.VSTACK('VLookup Lists'!$E$2:$E$17,'VLookup Lists'!$H$2:$H$38,'VLookup Lists'!$J$2:$J$8),0)),1,0)</f>
        <v>0</v>
      </c>
      <c r="N1872" s="1" t="str">
        <f>IFERROR(IF(VLOOKUP($D1872,'VLookup Lists'!$B$11:$C$29,2,FALSE)="FLIP",1,0),"")</f>
        <v/>
      </c>
      <c r="O1872" s="1" t="b">
        <f>ISNUMBER(MATCH($E1872,'VLookup Lists'!$E$2:$E$17,0))</f>
        <v>0</v>
      </c>
    </row>
    <row r="1873" spans="1:15" ht="15" customHeight="1" x14ac:dyDescent="0.2">
      <c r="A1873" s="1" t="str">
        <f t="shared" si="7"/>
        <v>OFVP</v>
      </c>
      <c r="E1873" s="1" t="s">
        <v>352</v>
      </c>
      <c r="G1873" s="38"/>
      <c r="H1873" s="39"/>
      <c r="M1873" s="1">
        <f>IF(ISNUMBER(MATCH(E1873,_xlfn.VSTACK('VLookup Lists'!$E$2:$E$17,'VLookup Lists'!$H$2:$H$38,'VLookup Lists'!$J$2:$J$8),0)),1,0)</f>
        <v>0</v>
      </c>
      <c r="N1873" s="1" t="str">
        <f>IFERROR(IF(VLOOKUP($D1873,'VLookup Lists'!$B$11:$C$29,2,FALSE)="FLIP",1,0),"")</f>
        <v/>
      </c>
      <c r="O1873" s="1" t="b">
        <f>ISNUMBER(MATCH($E1873,'VLookup Lists'!$E$2:$E$17,0))</f>
        <v>0</v>
      </c>
    </row>
    <row r="1874" spans="1:15" ht="15" customHeight="1" x14ac:dyDescent="0.2">
      <c r="A1874" s="1" t="str">
        <f t="shared" si="7"/>
        <v>OFVP</v>
      </c>
      <c r="E1874" s="1" t="s">
        <v>352</v>
      </c>
      <c r="G1874" s="38"/>
      <c r="H1874" s="39"/>
      <c r="M1874" s="1">
        <f>IF(ISNUMBER(MATCH(E1874,_xlfn.VSTACK('VLookup Lists'!$E$2:$E$17,'VLookup Lists'!$H$2:$H$38,'VLookup Lists'!$J$2:$J$8),0)),1,0)</f>
        <v>0</v>
      </c>
      <c r="N1874" s="1" t="str">
        <f>IFERROR(IF(VLOOKUP($D1874,'VLookup Lists'!$B$11:$C$29,2,FALSE)="FLIP",1,0),"")</f>
        <v/>
      </c>
      <c r="O1874" s="1" t="b">
        <f>ISNUMBER(MATCH($E1874,'VLookup Lists'!$E$2:$E$17,0))</f>
        <v>0</v>
      </c>
    </row>
    <row r="1875" spans="1:15" ht="15" customHeight="1" x14ac:dyDescent="0.2">
      <c r="A1875" s="1" t="str">
        <f t="shared" si="7"/>
        <v>OFVP</v>
      </c>
      <c r="E1875" s="1" t="s">
        <v>352</v>
      </c>
      <c r="G1875" s="38"/>
      <c r="H1875" s="39"/>
      <c r="M1875" s="1">
        <f>IF(ISNUMBER(MATCH(E1875,_xlfn.VSTACK('VLookup Lists'!$E$2:$E$17,'VLookup Lists'!$H$2:$H$38,'VLookup Lists'!$J$2:$J$8),0)),1,0)</f>
        <v>0</v>
      </c>
      <c r="N1875" s="1" t="str">
        <f>IFERROR(IF(VLOOKUP($D1875,'VLookup Lists'!$B$11:$C$29,2,FALSE)="FLIP",1,0),"")</f>
        <v/>
      </c>
      <c r="O1875" s="1" t="b">
        <f>ISNUMBER(MATCH($E1875,'VLookup Lists'!$E$2:$E$17,0))</f>
        <v>0</v>
      </c>
    </row>
    <row r="1876" spans="1:15" ht="15" customHeight="1" x14ac:dyDescent="0.2">
      <c r="A1876" s="1" t="str">
        <f t="shared" si="7"/>
        <v>OFVP</v>
      </c>
      <c r="E1876" s="1" t="s">
        <v>352</v>
      </c>
      <c r="G1876" s="38"/>
      <c r="H1876" s="39"/>
      <c r="M1876" s="1">
        <f>IF(ISNUMBER(MATCH(E1876,_xlfn.VSTACK('VLookup Lists'!$E$2:$E$17,'VLookup Lists'!$H$2:$H$38,'VLookup Lists'!$J$2:$J$8),0)),1,0)</f>
        <v>0</v>
      </c>
      <c r="N1876" s="1" t="str">
        <f>IFERROR(IF(VLOOKUP($D1876,'VLookup Lists'!$B$11:$C$29,2,FALSE)="FLIP",1,0),"")</f>
        <v/>
      </c>
      <c r="O1876" s="1" t="b">
        <f>ISNUMBER(MATCH($E1876,'VLookup Lists'!$E$2:$E$17,0))</f>
        <v>0</v>
      </c>
    </row>
    <row r="1877" spans="1:15" ht="15" customHeight="1" x14ac:dyDescent="0.2">
      <c r="A1877" s="1" t="str">
        <f t="shared" si="7"/>
        <v>OFVP</v>
      </c>
      <c r="E1877" s="1" t="s">
        <v>352</v>
      </c>
      <c r="G1877" s="38"/>
      <c r="H1877" s="39"/>
      <c r="M1877" s="1">
        <f>IF(ISNUMBER(MATCH(E1877,_xlfn.VSTACK('VLookup Lists'!$E$2:$E$17,'VLookup Lists'!$H$2:$H$38,'VLookup Lists'!$J$2:$J$8),0)),1,0)</f>
        <v>0</v>
      </c>
      <c r="N1877" s="1" t="str">
        <f>IFERROR(IF(VLOOKUP($D1877,'VLookup Lists'!$B$11:$C$29,2,FALSE)="FLIP",1,0),"")</f>
        <v/>
      </c>
      <c r="O1877" s="1" t="b">
        <f>ISNUMBER(MATCH($E1877,'VLookup Lists'!$E$2:$E$17,0))</f>
        <v>0</v>
      </c>
    </row>
    <row r="1878" spans="1:15" ht="15" customHeight="1" x14ac:dyDescent="0.2">
      <c r="A1878" s="1" t="str">
        <f t="shared" si="7"/>
        <v>OFVP</v>
      </c>
      <c r="E1878" s="1" t="s">
        <v>352</v>
      </c>
      <c r="G1878" s="38"/>
      <c r="H1878" s="39"/>
      <c r="M1878" s="1">
        <f>IF(ISNUMBER(MATCH(E1878,_xlfn.VSTACK('VLookup Lists'!$E$2:$E$17,'VLookup Lists'!$H$2:$H$38,'VLookup Lists'!$J$2:$J$8),0)),1,0)</f>
        <v>0</v>
      </c>
      <c r="N1878" s="1" t="str">
        <f>IFERROR(IF(VLOOKUP($D1878,'VLookup Lists'!$B$11:$C$29,2,FALSE)="FLIP",1,0),"")</f>
        <v/>
      </c>
      <c r="O1878" s="1" t="b">
        <f>ISNUMBER(MATCH($E1878,'VLookup Lists'!$E$2:$E$17,0))</f>
        <v>0</v>
      </c>
    </row>
    <row r="1879" spans="1:15" ht="15" customHeight="1" x14ac:dyDescent="0.2">
      <c r="A1879" s="1" t="str">
        <f t="shared" si="7"/>
        <v>OFVP</v>
      </c>
      <c r="E1879" s="1" t="s">
        <v>352</v>
      </c>
      <c r="G1879" s="38"/>
      <c r="H1879" s="39"/>
      <c r="M1879" s="1">
        <f>IF(ISNUMBER(MATCH(E1879,_xlfn.VSTACK('VLookup Lists'!$E$2:$E$17,'VLookup Lists'!$H$2:$H$38,'VLookup Lists'!$J$2:$J$8),0)),1,0)</f>
        <v>0</v>
      </c>
      <c r="N1879" s="1" t="str">
        <f>IFERROR(IF(VLOOKUP($D1879,'VLookup Lists'!$B$11:$C$29,2,FALSE)="FLIP",1,0),"")</f>
        <v/>
      </c>
      <c r="O1879" s="1" t="b">
        <f>ISNUMBER(MATCH($E1879,'VLookup Lists'!$E$2:$E$17,0))</f>
        <v>0</v>
      </c>
    </row>
    <row r="1880" spans="1:15" ht="15" customHeight="1" x14ac:dyDescent="0.2">
      <c r="A1880" s="1" t="str">
        <f t="shared" si="7"/>
        <v>OFVP</v>
      </c>
      <c r="E1880" s="1" t="s">
        <v>352</v>
      </c>
      <c r="G1880" s="38"/>
      <c r="H1880" s="39"/>
      <c r="M1880" s="1">
        <f>IF(ISNUMBER(MATCH(E1880,_xlfn.VSTACK('VLookup Lists'!$E$2:$E$17,'VLookup Lists'!$H$2:$H$38,'VLookup Lists'!$J$2:$J$8),0)),1,0)</f>
        <v>0</v>
      </c>
      <c r="N1880" s="1" t="str">
        <f>IFERROR(IF(VLOOKUP($D1880,'VLookup Lists'!$B$11:$C$29,2,FALSE)="FLIP",1,0),"")</f>
        <v/>
      </c>
      <c r="O1880" s="1" t="b">
        <f>ISNUMBER(MATCH($E1880,'VLookup Lists'!$E$2:$E$17,0))</f>
        <v>0</v>
      </c>
    </row>
    <row r="1881" spans="1:15" ht="15" customHeight="1" x14ac:dyDescent="0.2">
      <c r="A1881" s="1" t="str">
        <f t="shared" si="7"/>
        <v>OFVP</v>
      </c>
      <c r="E1881" s="1" t="s">
        <v>352</v>
      </c>
      <c r="G1881" s="38"/>
      <c r="H1881" s="39"/>
      <c r="M1881" s="1">
        <f>IF(ISNUMBER(MATCH(E1881,_xlfn.VSTACK('VLookup Lists'!$E$2:$E$17,'VLookup Lists'!$H$2:$H$38,'VLookup Lists'!$J$2:$J$8),0)),1,0)</f>
        <v>0</v>
      </c>
      <c r="N1881" s="1" t="str">
        <f>IFERROR(IF(VLOOKUP($D1881,'VLookup Lists'!$B$11:$C$29,2,FALSE)="FLIP",1,0),"")</f>
        <v/>
      </c>
      <c r="O1881" s="1" t="b">
        <f>ISNUMBER(MATCH($E1881,'VLookup Lists'!$E$2:$E$17,0))</f>
        <v>0</v>
      </c>
    </row>
    <row r="1882" spans="1:15" ht="15" customHeight="1" x14ac:dyDescent="0.2">
      <c r="A1882" s="1" t="str">
        <f t="shared" si="7"/>
        <v>OFVP</v>
      </c>
      <c r="E1882" s="1" t="s">
        <v>352</v>
      </c>
      <c r="G1882" s="38"/>
      <c r="H1882" s="39"/>
      <c r="M1882" s="1">
        <f>IF(ISNUMBER(MATCH(E1882,_xlfn.VSTACK('VLookup Lists'!$E$2:$E$17,'VLookup Lists'!$H$2:$H$38,'VLookup Lists'!$J$2:$J$8),0)),1,0)</f>
        <v>0</v>
      </c>
      <c r="N1882" s="1" t="str">
        <f>IFERROR(IF(VLOOKUP($D1882,'VLookup Lists'!$B$11:$C$29,2,FALSE)="FLIP",1,0),"")</f>
        <v/>
      </c>
      <c r="O1882" s="1" t="b">
        <f>ISNUMBER(MATCH($E1882,'VLookup Lists'!$E$2:$E$17,0))</f>
        <v>0</v>
      </c>
    </row>
    <row r="1883" spans="1:15" ht="15" customHeight="1" x14ac:dyDescent="0.2">
      <c r="A1883" s="1" t="str">
        <f t="shared" si="7"/>
        <v>OFVP</v>
      </c>
      <c r="E1883" s="1" t="s">
        <v>352</v>
      </c>
      <c r="G1883" s="38"/>
      <c r="H1883" s="39"/>
      <c r="M1883" s="1">
        <f>IF(ISNUMBER(MATCH(E1883,_xlfn.VSTACK('VLookup Lists'!$E$2:$E$17,'VLookup Lists'!$H$2:$H$38,'VLookup Lists'!$J$2:$J$8),0)),1,0)</f>
        <v>0</v>
      </c>
      <c r="N1883" s="1" t="str">
        <f>IFERROR(IF(VLOOKUP($D1883,'VLookup Lists'!$B$11:$C$29,2,FALSE)="FLIP",1,0),"")</f>
        <v/>
      </c>
      <c r="O1883" s="1" t="b">
        <f>ISNUMBER(MATCH($E1883,'VLookup Lists'!$E$2:$E$17,0))</f>
        <v>0</v>
      </c>
    </row>
    <row r="1884" spans="1:15" ht="15" customHeight="1" x14ac:dyDescent="0.2">
      <c r="A1884" s="1" t="str">
        <f t="shared" si="7"/>
        <v>OFVP</v>
      </c>
      <c r="E1884" s="1" t="s">
        <v>352</v>
      </c>
      <c r="G1884" s="38"/>
      <c r="H1884" s="39"/>
      <c r="M1884" s="1">
        <f>IF(ISNUMBER(MATCH(E1884,_xlfn.VSTACK('VLookup Lists'!$E$2:$E$17,'VLookup Lists'!$H$2:$H$38,'VLookup Lists'!$J$2:$J$8),0)),1,0)</f>
        <v>0</v>
      </c>
      <c r="N1884" s="1" t="str">
        <f>IFERROR(IF(VLOOKUP($D1884,'VLookup Lists'!$B$11:$C$29,2,FALSE)="FLIP",1,0),"")</f>
        <v/>
      </c>
      <c r="O1884" s="1" t="b">
        <f>ISNUMBER(MATCH($E1884,'VLookup Lists'!$E$2:$E$17,0))</f>
        <v>0</v>
      </c>
    </row>
    <row r="1885" spans="1:15" ht="15" customHeight="1" x14ac:dyDescent="0.2">
      <c r="A1885" s="1" t="str">
        <f t="shared" si="7"/>
        <v>OFVP</v>
      </c>
      <c r="E1885" s="1" t="s">
        <v>352</v>
      </c>
      <c r="G1885" s="38"/>
      <c r="H1885" s="39"/>
      <c r="M1885" s="1">
        <f>IF(ISNUMBER(MATCH(E1885,_xlfn.VSTACK('VLookup Lists'!$E$2:$E$17,'VLookup Lists'!$H$2:$H$38,'VLookup Lists'!$J$2:$J$8),0)),1,0)</f>
        <v>0</v>
      </c>
      <c r="N1885" s="1" t="str">
        <f>IFERROR(IF(VLOOKUP($D1885,'VLookup Lists'!$B$11:$C$29,2,FALSE)="FLIP",1,0),"")</f>
        <v/>
      </c>
      <c r="O1885" s="1" t="b">
        <f>ISNUMBER(MATCH($E1885,'VLookup Lists'!$E$2:$E$17,0))</f>
        <v>0</v>
      </c>
    </row>
    <row r="1886" spans="1:15" ht="15" customHeight="1" x14ac:dyDescent="0.2">
      <c r="A1886" s="1" t="str">
        <f t="shared" si="7"/>
        <v>OFVP</v>
      </c>
      <c r="E1886" s="1" t="s">
        <v>352</v>
      </c>
      <c r="G1886" s="38"/>
      <c r="H1886" s="39"/>
      <c r="M1886" s="1">
        <f>IF(ISNUMBER(MATCH(E1886,_xlfn.VSTACK('VLookup Lists'!$E$2:$E$17,'VLookup Lists'!$H$2:$H$38,'VLookup Lists'!$J$2:$J$8),0)),1,0)</f>
        <v>0</v>
      </c>
      <c r="N1886" s="1" t="str">
        <f>IFERROR(IF(VLOOKUP($D1886,'VLookup Lists'!$B$11:$C$29,2,FALSE)="FLIP",1,0),"")</f>
        <v/>
      </c>
      <c r="O1886" s="1" t="b">
        <f>ISNUMBER(MATCH($E1886,'VLookup Lists'!$E$2:$E$17,0))</f>
        <v>0</v>
      </c>
    </row>
    <row r="1887" spans="1:15" ht="15" customHeight="1" x14ac:dyDescent="0.2">
      <c r="A1887" s="1" t="str">
        <f t="shared" si="7"/>
        <v>OFVP</v>
      </c>
      <c r="E1887" s="1" t="s">
        <v>352</v>
      </c>
      <c r="G1887" s="38"/>
      <c r="H1887" s="39"/>
      <c r="M1887" s="1">
        <f>IF(ISNUMBER(MATCH(E1887,_xlfn.VSTACK('VLookup Lists'!$E$2:$E$17,'VLookup Lists'!$H$2:$H$38,'VLookup Lists'!$J$2:$J$8),0)),1,0)</f>
        <v>0</v>
      </c>
      <c r="N1887" s="1" t="str">
        <f>IFERROR(IF(VLOOKUP($D1887,'VLookup Lists'!$B$11:$C$29,2,FALSE)="FLIP",1,0),"")</f>
        <v/>
      </c>
      <c r="O1887" s="1" t="b">
        <f>ISNUMBER(MATCH($E1887,'VLookup Lists'!$E$2:$E$17,0))</f>
        <v>0</v>
      </c>
    </row>
    <row r="1888" spans="1:15" ht="15" customHeight="1" x14ac:dyDescent="0.2">
      <c r="A1888" s="1" t="str">
        <f t="shared" si="7"/>
        <v>OFVP</v>
      </c>
      <c r="E1888" s="1" t="s">
        <v>352</v>
      </c>
      <c r="G1888" s="38"/>
      <c r="H1888" s="39"/>
      <c r="M1888" s="1">
        <f>IF(ISNUMBER(MATCH(E1888,_xlfn.VSTACK('VLookup Lists'!$E$2:$E$17,'VLookup Lists'!$H$2:$H$38,'VLookup Lists'!$J$2:$J$8),0)),1,0)</f>
        <v>0</v>
      </c>
      <c r="N1888" s="1" t="str">
        <f>IFERROR(IF(VLOOKUP($D1888,'VLookup Lists'!$B$11:$C$29,2,FALSE)="FLIP",1,0),"")</f>
        <v/>
      </c>
      <c r="O1888" s="1" t="b">
        <f>ISNUMBER(MATCH($E1888,'VLookup Lists'!$E$2:$E$17,0))</f>
        <v>0</v>
      </c>
    </row>
    <row r="1889" spans="1:15" ht="15" customHeight="1" x14ac:dyDescent="0.2">
      <c r="A1889" s="1" t="str">
        <f t="shared" si="7"/>
        <v>OFVP</v>
      </c>
      <c r="E1889" s="1" t="s">
        <v>352</v>
      </c>
      <c r="G1889" s="38"/>
      <c r="H1889" s="39"/>
      <c r="M1889" s="1">
        <f>IF(ISNUMBER(MATCH(E1889,_xlfn.VSTACK('VLookup Lists'!$E$2:$E$17,'VLookup Lists'!$H$2:$H$38,'VLookup Lists'!$J$2:$J$8),0)),1,0)</f>
        <v>0</v>
      </c>
      <c r="N1889" s="1" t="str">
        <f>IFERROR(IF(VLOOKUP($D1889,'VLookup Lists'!$B$11:$C$29,2,FALSE)="FLIP",1,0),"")</f>
        <v/>
      </c>
      <c r="O1889" s="1" t="b">
        <f>ISNUMBER(MATCH($E1889,'VLookup Lists'!$E$2:$E$17,0))</f>
        <v>0</v>
      </c>
    </row>
    <row r="1890" spans="1:15" ht="15" customHeight="1" x14ac:dyDescent="0.2">
      <c r="A1890" s="1" t="str">
        <f t="shared" si="7"/>
        <v>OFVP</v>
      </c>
      <c r="E1890" s="1" t="s">
        <v>352</v>
      </c>
      <c r="G1890" s="38"/>
      <c r="H1890" s="39"/>
      <c r="M1890" s="1">
        <f>IF(ISNUMBER(MATCH(E1890,_xlfn.VSTACK('VLookup Lists'!$E$2:$E$17,'VLookup Lists'!$H$2:$H$38,'VLookup Lists'!$J$2:$J$8),0)),1,0)</f>
        <v>0</v>
      </c>
      <c r="N1890" s="1" t="str">
        <f>IFERROR(IF(VLOOKUP($D1890,'VLookup Lists'!$B$11:$C$29,2,FALSE)="FLIP",1,0),"")</f>
        <v/>
      </c>
      <c r="O1890" s="1" t="b">
        <f>ISNUMBER(MATCH($E1890,'VLookup Lists'!$E$2:$E$17,0))</f>
        <v>0</v>
      </c>
    </row>
    <row r="1891" spans="1:15" ht="15" customHeight="1" x14ac:dyDescent="0.2">
      <c r="A1891" s="1" t="str">
        <f t="shared" si="7"/>
        <v>OFVP</v>
      </c>
      <c r="E1891" s="1" t="s">
        <v>352</v>
      </c>
      <c r="G1891" s="38"/>
      <c r="H1891" s="39"/>
      <c r="M1891" s="1">
        <f>IF(ISNUMBER(MATCH(E1891,_xlfn.VSTACK('VLookup Lists'!$E$2:$E$17,'VLookup Lists'!$H$2:$H$38,'VLookup Lists'!$J$2:$J$8),0)),1,0)</f>
        <v>0</v>
      </c>
      <c r="N1891" s="1" t="str">
        <f>IFERROR(IF(VLOOKUP($D1891,'VLookup Lists'!$B$11:$C$29,2,FALSE)="FLIP",1,0),"")</f>
        <v/>
      </c>
      <c r="O1891" s="1" t="b">
        <f>ISNUMBER(MATCH($E1891,'VLookup Lists'!$E$2:$E$17,0))</f>
        <v>0</v>
      </c>
    </row>
    <row r="1892" spans="1:15" ht="15" customHeight="1" x14ac:dyDescent="0.2">
      <c r="A1892" s="1" t="str">
        <f t="shared" si="7"/>
        <v>OFVP</v>
      </c>
      <c r="E1892" s="1" t="s">
        <v>352</v>
      </c>
      <c r="G1892" s="38"/>
      <c r="H1892" s="39"/>
      <c r="M1892" s="1">
        <f>IF(ISNUMBER(MATCH(E1892,_xlfn.VSTACK('VLookup Lists'!$E$2:$E$17,'VLookup Lists'!$H$2:$H$38,'VLookup Lists'!$J$2:$J$8),0)),1,0)</f>
        <v>0</v>
      </c>
      <c r="N1892" s="1" t="str">
        <f>IFERROR(IF(VLOOKUP($D1892,'VLookup Lists'!$B$11:$C$29,2,FALSE)="FLIP",1,0),"")</f>
        <v/>
      </c>
      <c r="O1892" s="1" t="b">
        <f>ISNUMBER(MATCH($E1892,'VLookup Lists'!$E$2:$E$17,0))</f>
        <v>0</v>
      </c>
    </row>
    <row r="1893" spans="1:15" ht="15" customHeight="1" x14ac:dyDescent="0.2">
      <c r="A1893" s="1" t="str">
        <f t="shared" si="7"/>
        <v>OFVP</v>
      </c>
      <c r="E1893" s="1" t="s">
        <v>352</v>
      </c>
      <c r="G1893" s="38"/>
      <c r="H1893" s="39"/>
      <c r="M1893" s="1">
        <f>IF(ISNUMBER(MATCH(E1893,_xlfn.VSTACK('VLookup Lists'!$E$2:$E$17,'VLookup Lists'!$H$2:$H$38,'VLookup Lists'!$J$2:$J$8),0)),1,0)</f>
        <v>0</v>
      </c>
      <c r="N1893" s="1" t="str">
        <f>IFERROR(IF(VLOOKUP($D1893,'VLookup Lists'!$B$11:$C$29,2,FALSE)="FLIP",1,0),"")</f>
        <v/>
      </c>
      <c r="O1893" s="1" t="b">
        <f>ISNUMBER(MATCH($E1893,'VLookup Lists'!$E$2:$E$17,0))</f>
        <v>0</v>
      </c>
    </row>
    <row r="1894" spans="1:15" ht="15" customHeight="1" x14ac:dyDescent="0.2">
      <c r="A1894" s="1" t="str">
        <f t="shared" si="7"/>
        <v>OFVP</v>
      </c>
      <c r="E1894" s="1" t="s">
        <v>352</v>
      </c>
      <c r="G1894" s="38"/>
      <c r="H1894" s="39"/>
      <c r="M1894" s="1">
        <f>IF(ISNUMBER(MATCH(E1894,_xlfn.VSTACK('VLookup Lists'!$E$2:$E$17,'VLookup Lists'!$H$2:$H$38,'VLookup Lists'!$J$2:$J$8),0)),1,0)</f>
        <v>0</v>
      </c>
      <c r="N1894" s="1" t="str">
        <f>IFERROR(IF(VLOOKUP($D1894,'VLookup Lists'!$B$11:$C$29,2,FALSE)="FLIP",1,0),"")</f>
        <v/>
      </c>
      <c r="O1894" s="1" t="b">
        <f>ISNUMBER(MATCH($E1894,'VLookup Lists'!$E$2:$E$17,0))</f>
        <v>0</v>
      </c>
    </row>
    <row r="1895" spans="1:15" ht="15" customHeight="1" x14ac:dyDescent="0.2">
      <c r="A1895" s="1" t="str">
        <f t="shared" si="7"/>
        <v>OFVP</v>
      </c>
      <c r="E1895" s="1" t="s">
        <v>352</v>
      </c>
      <c r="G1895" s="38"/>
      <c r="H1895" s="39"/>
      <c r="M1895" s="1">
        <f>IF(ISNUMBER(MATCH(E1895,_xlfn.VSTACK('VLookup Lists'!$E$2:$E$17,'VLookup Lists'!$H$2:$H$38,'VLookup Lists'!$J$2:$J$8),0)),1,0)</f>
        <v>0</v>
      </c>
      <c r="N1895" s="1" t="str">
        <f>IFERROR(IF(VLOOKUP($D1895,'VLookup Lists'!$B$11:$C$29,2,FALSE)="FLIP",1,0),"")</f>
        <v/>
      </c>
      <c r="O1895" s="1" t="b">
        <f>ISNUMBER(MATCH($E1895,'VLookup Lists'!$E$2:$E$17,0))</f>
        <v>0</v>
      </c>
    </row>
    <row r="1896" spans="1:15" ht="15" customHeight="1" x14ac:dyDescent="0.2">
      <c r="A1896" s="1" t="str">
        <f t="shared" si="7"/>
        <v>OFVP</v>
      </c>
      <c r="E1896" s="1" t="s">
        <v>352</v>
      </c>
      <c r="G1896" s="38"/>
      <c r="H1896" s="39"/>
      <c r="M1896" s="1">
        <f>IF(ISNUMBER(MATCH(E1896,_xlfn.VSTACK('VLookup Lists'!$E$2:$E$17,'VLookup Lists'!$H$2:$H$38,'VLookup Lists'!$J$2:$J$8),0)),1,0)</f>
        <v>0</v>
      </c>
      <c r="N1896" s="1" t="str">
        <f>IFERROR(IF(VLOOKUP($D1896,'VLookup Lists'!$B$11:$C$29,2,FALSE)="FLIP",1,0),"")</f>
        <v/>
      </c>
      <c r="O1896" s="1" t="b">
        <f>ISNUMBER(MATCH($E1896,'VLookup Lists'!$E$2:$E$17,0))</f>
        <v>0</v>
      </c>
    </row>
    <row r="1897" spans="1:15" ht="15" customHeight="1" x14ac:dyDescent="0.2">
      <c r="A1897" s="1" t="str">
        <f t="shared" si="7"/>
        <v>OFVP</v>
      </c>
      <c r="E1897" s="1" t="s">
        <v>352</v>
      </c>
      <c r="G1897" s="38"/>
      <c r="H1897" s="39"/>
      <c r="M1897" s="1">
        <f>IF(ISNUMBER(MATCH(E1897,_xlfn.VSTACK('VLookup Lists'!$E$2:$E$17,'VLookup Lists'!$H$2:$H$38,'VLookup Lists'!$J$2:$J$8),0)),1,0)</f>
        <v>0</v>
      </c>
      <c r="N1897" s="1" t="str">
        <f>IFERROR(IF(VLOOKUP($D1897,'VLookup Lists'!$B$11:$C$29,2,FALSE)="FLIP",1,0),"")</f>
        <v/>
      </c>
      <c r="O1897" s="1" t="b">
        <f>ISNUMBER(MATCH($E1897,'VLookup Lists'!$E$2:$E$17,0))</f>
        <v>0</v>
      </c>
    </row>
    <row r="1898" spans="1:15" ht="15" customHeight="1" x14ac:dyDescent="0.2">
      <c r="A1898" s="1" t="str">
        <f t="shared" si="7"/>
        <v>OFVP</v>
      </c>
      <c r="E1898" s="1" t="s">
        <v>352</v>
      </c>
      <c r="G1898" s="38"/>
      <c r="H1898" s="39"/>
      <c r="M1898" s="1">
        <f>IF(ISNUMBER(MATCH(E1898,_xlfn.VSTACK('VLookup Lists'!$E$2:$E$17,'VLookup Lists'!$H$2:$H$38,'VLookup Lists'!$J$2:$J$8),0)),1,0)</f>
        <v>0</v>
      </c>
      <c r="N1898" s="1" t="str">
        <f>IFERROR(IF(VLOOKUP($D1898,'VLookup Lists'!$B$11:$C$29,2,FALSE)="FLIP",1,0),"")</f>
        <v/>
      </c>
      <c r="O1898" s="1" t="b">
        <f>ISNUMBER(MATCH($E1898,'VLookup Lists'!$E$2:$E$17,0))</f>
        <v>0</v>
      </c>
    </row>
    <row r="1899" spans="1:15" ht="15" customHeight="1" x14ac:dyDescent="0.2">
      <c r="A1899" s="1" t="str">
        <f t="shared" si="7"/>
        <v>OFVP</v>
      </c>
      <c r="E1899" s="1" t="s">
        <v>352</v>
      </c>
      <c r="G1899" s="38"/>
      <c r="H1899" s="39"/>
      <c r="M1899" s="1">
        <f>IF(ISNUMBER(MATCH(E1899,_xlfn.VSTACK('VLookup Lists'!$E$2:$E$17,'VLookup Lists'!$H$2:$H$38,'VLookup Lists'!$J$2:$J$8),0)),1,0)</f>
        <v>0</v>
      </c>
      <c r="N1899" s="1" t="str">
        <f>IFERROR(IF(VLOOKUP($D1899,'VLookup Lists'!$B$11:$C$29,2,FALSE)="FLIP",1,0),"")</f>
        <v/>
      </c>
      <c r="O1899" s="1" t="b">
        <f>ISNUMBER(MATCH($E1899,'VLookup Lists'!$E$2:$E$17,0))</f>
        <v>0</v>
      </c>
    </row>
    <row r="1900" spans="1:15" ht="15" customHeight="1" x14ac:dyDescent="0.2">
      <c r="A1900" s="1" t="str">
        <f t="shared" si="7"/>
        <v>OFVP</v>
      </c>
      <c r="E1900" s="1" t="s">
        <v>352</v>
      </c>
      <c r="G1900" s="38"/>
      <c r="H1900" s="39"/>
      <c r="M1900" s="1">
        <f>IF(ISNUMBER(MATCH(E1900,_xlfn.VSTACK('VLookup Lists'!$E$2:$E$17,'VLookup Lists'!$H$2:$H$38,'VLookup Lists'!$J$2:$J$8),0)),1,0)</f>
        <v>0</v>
      </c>
      <c r="N1900" s="1" t="str">
        <f>IFERROR(IF(VLOOKUP($D1900,'VLookup Lists'!$B$11:$C$29,2,FALSE)="FLIP",1,0),"")</f>
        <v/>
      </c>
      <c r="O1900" s="1" t="b">
        <f>ISNUMBER(MATCH($E1900,'VLookup Lists'!$E$2:$E$17,0))</f>
        <v>0</v>
      </c>
    </row>
    <row r="1901" spans="1:15" ht="15" customHeight="1" x14ac:dyDescent="0.2">
      <c r="A1901" s="1" t="str">
        <f t="shared" si="7"/>
        <v>OFVP</v>
      </c>
      <c r="E1901" s="1" t="s">
        <v>352</v>
      </c>
      <c r="G1901" s="38"/>
      <c r="H1901" s="39"/>
      <c r="M1901" s="1">
        <f>IF(ISNUMBER(MATCH(E1901,_xlfn.VSTACK('VLookup Lists'!$E$2:$E$17,'VLookup Lists'!$H$2:$H$38,'VLookup Lists'!$J$2:$J$8),0)),1,0)</f>
        <v>0</v>
      </c>
      <c r="N1901" s="1" t="str">
        <f>IFERROR(IF(VLOOKUP($D1901,'VLookup Lists'!$B$11:$C$29,2,FALSE)="FLIP",1,0),"")</f>
        <v/>
      </c>
      <c r="O1901" s="1" t="b">
        <f>ISNUMBER(MATCH($E1901,'VLookup Lists'!$E$2:$E$17,0))</f>
        <v>0</v>
      </c>
    </row>
    <row r="1902" spans="1:15" ht="15" customHeight="1" x14ac:dyDescent="0.2">
      <c r="A1902" s="1" t="str">
        <f t="shared" si="7"/>
        <v>OFVP</v>
      </c>
      <c r="E1902" s="1" t="s">
        <v>352</v>
      </c>
      <c r="G1902" s="38"/>
      <c r="H1902" s="39"/>
      <c r="M1902" s="1">
        <f>IF(ISNUMBER(MATCH(E1902,_xlfn.VSTACK('VLookup Lists'!$E$2:$E$17,'VLookup Lists'!$H$2:$H$38,'VLookup Lists'!$J$2:$J$8),0)),1,0)</f>
        <v>0</v>
      </c>
      <c r="N1902" s="1" t="str">
        <f>IFERROR(IF(VLOOKUP($D1902,'VLookup Lists'!$B$11:$C$29,2,FALSE)="FLIP",1,0),"")</f>
        <v/>
      </c>
      <c r="O1902" s="1" t="b">
        <f>ISNUMBER(MATCH($E1902,'VLookup Lists'!$E$2:$E$17,0))</f>
        <v>0</v>
      </c>
    </row>
    <row r="1903" spans="1:15" ht="15" customHeight="1" x14ac:dyDescent="0.2">
      <c r="A1903" s="1" t="str">
        <f t="shared" si="7"/>
        <v>OFVP</v>
      </c>
      <c r="E1903" s="1" t="s">
        <v>352</v>
      </c>
      <c r="G1903" s="38"/>
      <c r="H1903" s="39"/>
      <c r="M1903" s="1">
        <f>IF(ISNUMBER(MATCH(E1903,_xlfn.VSTACK('VLookup Lists'!$E$2:$E$17,'VLookup Lists'!$H$2:$H$38,'VLookup Lists'!$J$2:$J$8),0)),1,0)</f>
        <v>0</v>
      </c>
      <c r="N1903" s="1" t="str">
        <f>IFERROR(IF(VLOOKUP($D1903,'VLookup Lists'!$B$11:$C$29,2,FALSE)="FLIP",1,0),"")</f>
        <v/>
      </c>
      <c r="O1903" s="1" t="b">
        <f>ISNUMBER(MATCH($E1903,'VLookup Lists'!$E$2:$E$17,0))</f>
        <v>0</v>
      </c>
    </row>
    <row r="1904" spans="1:15" ht="15" customHeight="1" x14ac:dyDescent="0.2">
      <c r="A1904" s="1" t="str">
        <f t="shared" si="7"/>
        <v>OFVP</v>
      </c>
      <c r="E1904" s="1" t="s">
        <v>352</v>
      </c>
      <c r="G1904" s="38"/>
      <c r="H1904" s="39"/>
      <c r="M1904" s="1">
        <f>IF(ISNUMBER(MATCH(E1904,_xlfn.VSTACK('VLookup Lists'!$E$2:$E$17,'VLookup Lists'!$H$2:$H$38,'VLookup Lists'!$J$2:$J$8),0)),1,0)</f>
        <v>0</v>
      </c>
      <c r="N1904" s="1" t="str">
        <f>IFERROR(IF(VLOOKUP($D1904,'VLookup Lists'!$B$11:$C$29,2,FALSE)="FLIP",1,0),"")</f>
        <v/>
      </c>
      <c r="O1904" s="1" t="b">
        <f>ISNUMBER(MATCH($E1904,'VLookup Lists'!$E$2:$E$17,0))</f>
        <v>0</v>
      </c>
    </row>
    <row r="1905" spans="1:15" ht="15" customHeight="1" x14ac:dyDescent="0.2">
      <c r="A1905" s="1" t="str">
        <f t="shared" si="7"/>
        <v>OFVP</v>
      </c>
      <c r="E1905" s="1" t="s">
        <v>352</v>
      </c>
      <c r="G1905" s="38"/>
      <c r="H1905" s="39"/>
      <c r="M1905" s="1">
        <f>IF(ISNUMBER(MATCH(E1905,_xlfn.VSTACK('VLookup Lists'!$E$2:$E$17,'VLookup Lists'!$H$2:$H$38,'VLookup Lists'!$J$2:$J$8),0)),1,0)</f>
        <v>0</v>
      </c>
      <c r="N1905" s="1" t="str">
        <f>IFERROR(IF(VLOOKUP($D1905,'VLookup Lists'!$B$11:$C$29,2,FALSE)="FLIP",1,0),"")</f>
        <v/>
      </c>
      <c r="O1905" s="1" t="b">
        <f>ISNUMBER(MATCH($E1905,'VLookup Lists'!$E$2:$E$17,0))</f>
        <v>0</v>
      </c>
    </row>
    <row r="1906" spans="1:15" ht="15" customHeight="1" x14ac:dyDescent="0.2">
      <c r="A1906" s="1" t="str">
        <f t="shared" si="7"/>
        <v>OFVP</v>
      </c>
      <c r="E1906" s="1" t="s">
        <v>352</v>
      </c>
      <c r="G1906" s="38"/>
      <c r="H1906" s="39"/>
      <c r="M1906" s="1">
        <f>IF(ISNUMBER(MATCH(E1906,_xlfn.VSTACK('VLookup Lists'!$E$2:$E$17,'VLookup Lists'!$H$2:$H$38,'VLookup Lists'!$J$2:$J$8),0)),1,0)</f>
        <v>0</v>
      </c>
      <c r="N1906" s="1" t="str">
        <f>IFERROR(IF(VLOOKUP($D1906,'VLookup Lists'!$B$11:$C$29,2,FALSE)="FLIP",1,0),"")</f>
        <v/>
      </c>
      <c r="O1906" s="1" t="b">
        <f>ISNUMBER(MATCH($E1906,'VLookup Lists'!$E$2:$E$17,0))</f>
        <v>0</v>
      </c>
    </row>
    <row r="1907" spans="1:15" ht="15" customHeight="1" x14ac:dyDescent="0.2">
      <c r="A1907" s="1" t="str">
        <f t="shared" si="7"/>
        <v>OFVP</v>
      </c>
      <c r="E1907" s="1" t="s">
        <v>352</v>
      </c>
      <c r="G1907" s="38"/>
      <c r="H1907" s="39"/>
      <c r="M1907" s="1">
        <f>IF(ISNUMBER(MATCH(E1907,_xlfn.VSTACK('VLookup Lists'!$E$2:$E$17,'VLookup Lists'!$H$2:$H$38,'VLookup Lists'!$J$2:$J$8),0)),1,0)</f>
        <v>0</v>
      </c>
      <c r="N1907" s="1" t="str">
        <f>IFERROR(IF(VLOOKUP($D1907,'VLookup Lists'!$B$11:$C$29,2,FALSE)="FLIP",1,0),"")</f>
        <v/>
      </c>
      <c r="O1907" s="1" t="b">
        <f>ISNUMBER(MATCH($E1907,'VLookup Lists'!$E$2:$E$17,0))</f>
        <v>0</v>
      </c>
    </row>
    <row r="1908" spans="1:15" ht="15" customHeight="1" x14ac:dyDescent="0.2">
      <c r="A1908" s="1" t="str">
        <f t="shared" si="7"/>
        <v>OFVP</v>
      </c>
      <c r="E1908" s="1" t="s">
        <v>352</v>
      </c>
      <c r="G1908" s="38"/>
      <c r="H1908" s="39"/>
      <c r="M1908" s="1">
        <f>IF(ISNUMBER(MATCH(E1908,_xlfn.VSTACK('VLookup Lists'!$E$2:$E$17,'VLookup Lists'!$H$2:$H$38,'VLookup Lists'!$J$2:$J$8),0)),1,0)</f>
        <v>0</v>
      </c>
      <c r="N1908" s="1" t="str">
        <f>IFERROR(IF(VLOOKUP($D1908,'VLookup Lists'!$B$11:$C$29,2,FALSE)="FLIP",1,0),"")</f>
        <v/>
      </c>
      <c r="O1908" s="1" t="b">
        <f>ISNUMBER(MATCH($E1908,'VLookup Lists'!$E$2:$E$17,0))</f>
        <v>0</v>
      </c>
    </row>
    <row r="1909" spans="1:15" ht="15" customHeight="1" x14ac:dyDescent="0.2">
      <c r="A1909" s="1" t="str">
        <f t="shared" si="7"/>
        <v>OFVP</v>
      </c>
      <c r="E1909" s="1" t="s">
        <v>352</v>
      </c>
      <c r="G1909" s="38"/>
      <c r="H1909" s="39"/>
      <c r="M1909" s="1">
        <f>IF(ISNUMBER(MATCH(E1909,_xlfn.VSTACK('VLookup Lists'!$E$2:$E$17,'VLookup Lists'!$H$2:$H$38,'VLookup Lists'!$J$2:$J$8),0)),1,0)</f>
        <v>0</v>
      </c>
      <c r="N1909" s="1" t="str">
        <f>IFERROR(IF(VLOOKUP($D1909,'VLookup Lists'!$B$11:$C$29,2,FALSE)="FLIP",1,0),"")</f>
        <v/>
      </c>
      <c r="O1909" s="1" t="b">
        <f>ISNUMBER(MATCH($E1909,'VLookup Lists'!$E$2:$E$17,0))</f>
        <v>0</v>
      </c>
    </row>
    <row r="1910" spans="1:15" ht="15" customHeight="1" x14ac:dyDescent="0.2">
      <c r="A1910" s="1" t="str">
        <f t="shared" si="7"/>
        <v>OFVP</v>
      </c>
      <c r="E1910" s="1" t="s">
        <v>352</v>
      </c>
      <c r="G1910" s="38"/>
      <c r="H1910" s="39"/>
      <c r="M1910" s="1">
        <f>IF(ISNUMBER(MATCH(E1910,_xlfn.VSTACK('VLookup Lists'!$E$2:$E$17,'VLookup Lists'!$H$2:$H$38,'VLookup Lists'!$J$2:$J$8),0)),1,0)</f>
        <v>0</v>
      </c>
      <c r="N1910" s="1" t="str">
        <f>IFERROR(IF(VLOOKUP($D1910,'VLookup Lists'!$B$11:$C$29,2,FALSE)="FLIP",1,0),"")</f>
        <v/>
      </c>
      <c r="O1910" s="1" t="b">
        <f>ISNUMBER(MATCH($E1910,'VLookup Lists'!$E$2:$E$17,0))</f>
        <v>0</v>
      </c>
    </row>
    <row r="1911" spans="1:15" ht="15" customHeight="1" x14ac:dyDescent="0.2">
      <c r="A1911" s="1" t="str">
        <f t="shared" si="7"/>
        <v>OFVP</v>
      </c>
      <c r="E1911" s="1" t="s">
        <v>352</v>
      </c>
      <c r="G1911" s="38"/>
      <c r="H1911" s="39"/>
      <c r="M1911" s="1">
        <f>IF(ISNUMBER(MATCH(E1911,_xlfn.VSTACK('VLookup Lists'!$E$2:$E$17,'VLookup Lists'!$H$2:$H$38,'VLookup Lists'!$J$2:$J$8),0)),1,0)</f>
        <v>0</v>
      </c>
      <c r="N1911" s="1" t="str">
        <f>IFERROR(IF(VLOOKUP($D1911,'VLookup Lists'!$B$11:$C$29,2,FALSE)="FLIP",1,0),"")</f>
        <v/>
      </c>
      <c r="O1911" s="1" t="b">
        <f>ISNUMBER(MATCH($E1911,'VLookup Lists'!$E$2:$E$17,0))</f>
        <v>0</v>
      </c>
    </row>
    <row r="1912" spans="1:15" ht="15" customHeight="1" x14ac:dyDescent="0.2">
      <c r="A1912" s="1" t="str">
        <f t="shared" si="7"/>
        <v>OFVP</v>
      </c>
      <c r="E1912" s="1" t="s">
        <v>352</v>
      </c>
      <c r="G1912" s="38"/>
      <c r="H1912" s="39"/>
      <c r="M1912" s="1">
        <f>IF(ISNUMBER(MATCH(E1912,_xlfn.VSTACK('VLookup Lists'!$E$2:$E$17,'VLookup Lists'!$H$2:$H$38,'VLookup Lists'!$J$2:$J$8),0)),1,0)</f>
        <v>0</v>
      </c>
      <c r="N1912" s="1" t="str">
        <f>IFERROR(IF(VLOOKUP($D1912,'VLookup Lists'!$B$11:$C$29,2,FALSE)="FLIP",1,0),"")</f>
        <v/>
      </c>
      <c r="O1912" s="1" t="b">
        <f>ISNUMBER(MATCH($E1912,'VLookup Lists'!$E$2:$E$17,0))</f>
        <v>0</v>
      </c>
    </row>
    <row r="1913" spans="1:15" ht="15" customHeight="1" x14ac:dyDescent="0.2">
      <c r="A1913" s="1" t="str">
        <f t="shared" si="7"/>
        <v>OFVP</v>
      </c>
      <c r="E1913" s="1" t="s">
        <v>352</v>
      </c>
      <c r="G1913" s="38"/>
      <c r="H1913" s="39"/>
      <c r="M1913" s="1">
        <f>IF(ISNUMBER(MATCH(E1913,_xlfn.VSTACK('VLookup Lists'!$E$2:$E$17,'VLookup Lists'!$H$2:$H$38,'VLookup Lists'!$J$2:$J$8),0)),1,0)</f>
        <v>0</v>
      </c>
      <c r="N1913" s="1" t="str">
        <f>IFERROR(IF(VLOOKUP($D1913,'VLookup Lists'!$B$11:$C$29,2,FALSE)="FLIP",1,0),"")</f>
        <v/>
      </c>
      <c r="O1913" s="1" t="b">
        <f>ISNUMBER(MATCH($E1913,'VLookup Lists'!$E$2:$E$17,0))</f>
        <v>0</v>
      </c>
    </row>
    <row r="1914" spans="1:15" ht="15" customHeight="1" x14ac:dyDescent="0.2">
      <c r="A1914" s="1" t="str">
        <f t="shared" si="7"/>
        <v>OFVP</v>
      </c>
      <c r="E1914" s="1" t="s">
        <v>352</v>
      </c>
      <c r="G1914" s="38"/>
      <c r="H1914" s="39"/>
      <c r="M1914" s="1">
        <f>IF(ISNUMBER(MATCH(E1914,_xlfn.VSTACK('VLookup Lists'!$E$2:$E$17,'VLookup Lists'!$H$2:$H$38,'VLookup Lists'!$J$2:$J$8),0)),1,0)</f>
        <v>0</v>
      </c>
      <c r="N1914" s="1" t="str">
        <f>IFERROR(IF(VLOOKUP($D1914,'VLookup Lists'!$B$11:$C$29,2,FALSE)="FLIP",1,0),"")</f>
        <v/>
      </c>
      <c r="O1914" s="1" t="b">
        <f>ISNUMBER(MATCH($E1914,'VLookup Lists'!$E$2:$E$17,0))</f>
        <v>0</v>
      </c>
    </row>
    <row r="1915" spans="1:15" ht="15" customHeight="1" x14ac:dyDescent="0.2">
      <c r="A1915" s="1" t="str">
        <f t="shared" si="7"/>
        <v>OFVP</v>
      </c>
      <c r="E1915" s="1" t="s">
        <v>352</v>
      </c>
      <c r="G1915" s="38"/>
      <c r="H1915" s="39"/>
      <c r="M1915" s="1">
        <f>IF(ISNUMBER(MATCH(E1915,_xlfn.VSTACK('VLookup Lists'!$E$2:$E$17,'VLookup Lists'!$H$2:$H$38,'VLookup Lists'!$J$2:$J$8),0)),1,0)</f>
        <v>0</v>
      </c>
      <c r="N1915" s="1" t="str">
        <f>IFERROR(IF(VLOOKUP($D1915,'VLookup Lists'!$B$11:$C$29,2,FALSE)="FLIP",1,0),"")</f>
        <v/>
      </c>
      <c r="O1915" s="1" t="b">
        <f>ISNUMBER(MATCH($E1915,'VLookup Lists'!$E$2:$E$17,0))</f>
        <v>0</v>
      </c>
    </row>
    <row r="1916" spans="1:15" ht="15" customHeight="1" x14ac:dyDescent="0.2">
      <c r="A1916" s="1" t="str">
        <f t="shared" si="7"/>
        <v>OFVP</v>
      </c>
      <c r="E1916" s="1" t="s">
        <v>352</v>
      </c>
      <c r="G1916" s="38"/>
      <c r="H1916" s="39"/>
      <c r="M1916" s="1">
        <f>IF(ISNUMBER(MATCH(E1916,_xlfn.VSTACK('VLookup Lists'!$E$2:$E$17,'VLookup Lists'!$H$2:$H$38,'VLookup Lists'!$J$2:$J$8),0)),1,0)</f>
        <v>0</v>
      </c>
      <c r="N1916" s="1" t="str">
        <f>IFERROR(IF(VLOOKUP($D1916,'VLookup Lists'!$B$11:$C$29,2,FALSE)="FLIP",1,0),"")</f>
        <v/>
      </c>
      <c r="O1916" s="1" t="b">
        <f>ISNUMBER(MATCH($E1916,'VLookup Lists'!$E$2:$E$17,0))</f>
        <v>0</v>
      </c>
    </row>
    <row r="1917" spans="1:15" ht="15" customHeight="1" x14ac:dyDescent="0.2">
      <c r="A1917" s="1" t="str">
        <f t="shared" si="7"/>
        <v>OFVP</v>
      </c>
      <c r="E1917" s="1" t="s">
        <v>352</v>
      </c>
      <c r="G1917" s="38"/>
      <c r="H1917" s="39"/>
      <c r="M1917" s="1">
        <f>IF(ISNUMBER(MATCH(E1917,_xlfn.VSTACK('VLookup Lists'!$E$2:$E$17,'VLookup Lists'!$H$2:$H$38,'VLookup Lists'!$J$2:$J$8),0)),1,0)</f>
        <v>0</v>
      </c>
      <c r="N1917" s="1" t="str">
        <f>IFERROR(IF(VLOOKUP($D1917,'VLookup Lists'!$B$11:$C$29,2,FALSE)="FLIP",1,0),"")</f>
        <v/>
      </c>
      <c r="O1917" s="1" t="b">
        <f>ISNUMBER(MATCH($E1917,'VLookup Lists'!$E$2:$E$17,0))</f>
        <v>0</v>
      </c>
    </row>
    <row r="1918" spans="1:15" ht="15" customHeight="1" x14ac:dyDescent="0.2">
      <c r="A1918" s="1" t="str">
        <f t="shared" si="7"/>
        <v>OFVP</v>
      </c>
      <c r="E1918" s="1" t="s">
        <v>352</v>
      </c>
      <c r="G1918" s="38"/>
      <c r="H1918" s="39"/>
      <c r="M1918" s="1">
        <f>IF(ISNUMBER(MATCH(E1918,_xlfn.VSTACK('VLookup Lists'!$E$2:$E$17,'VLookup Lists'!$H$2:$H$38,'VLookup Lists'!$J$2:$J$8),0)),1,0)</f>
        <v>0</v>
      </c>
      <c r="N1918" s="1" t="str">
        <f>IFERROR(IF(VLOOKUP($D1918,'VLookup Lists'!$B$11:$C$29,2,FALSE)="FLIP",1,0),"")</f>
        <v/>
      </c>
      <c r="O1918" s="1" t="b">
        <f>ISNUMBER(MATCH($E1918,'VLookup Lists'!$E$2:$E$17,0))</f>
        <v>0</v>
      </c>
    </row>
    <row r="1919" spans="1:15" ht="15" customHeight="1" x14ac:dyDescent="0.2">
      <c r="A1919" s="1" t="str">
        <f t="shared" si="7"/>
        <v>OFVP</v>
      </c>
      <c r="E1919" s="1" t="s">
        <v>352</v>
      </c>
      <c r="G1919" s="38"/>
      <c r="H1919" s="39"/>
      <c r="M1919" s="1">
        <f>IF(ISNUMBER(MATCH(E1919,_xlfn.VSTACK('VLookup Lists'!$E$2:$E$17,'VLookup Lists'!$H$2:$H$38,'VLookup Lists'!$J$2:$J$8),0)),1,0)</f>
        <v>0</v>
      </c>
      <c r="N1919" s="1" t="str">
        <f>IFERROR(IF(VLOOKUP($D1919,'VLookup Lists'!$B$11:$C$29,2,FALSE)="FLIP",1,0),"")</f>
        <v/>
      </c>
      <c r="O1919" s="1" t="b">
        <f>ISNUMBER(MATCH($E1919,'VLookup Lists'!$E$2:$E$17,0))</f>
        <v>0</v>
      </c>
    </row>
    <row r="1920" spans="1:15" ht="15" customHeight="1" x14ac:dyDescent="0.2">
      <c r="A1920" s="1" t="str">
        <f t="shared" si="7"/>
        <v>OFVP</v>
      </c>
      <c r="E1920" s="1" t="s">
        <v>352</v>
      </c>
      <c r="G1920" s="38"/>
      <c r="H1920" s="39"/>
      <c r="M1920" s="1">
        <f>IF(ISNUMBER(MATCH(E1920,_xlfn.VSTACK('VLookup Lists'!$E$2:$E$17,'VLookup Lists'!$H$2:$H$38,'VLookup Lists'!$J$2:$J$8),0)),1,0)</f>
        <v>0</v>
      </c>
      <c r="N1920" s="1" t="str">
        <f>IFERROR(IF(VLOOKUP($D1920,'VLookup Lists'!$B$11:$C$29,2,FALSE)="FLIP",1,0),"")</f>
        <v/>
      </c>
      <c r="O1920" s="1" t="b">
        <f>ISNUMBER(MATCH($E1920,'VLookup Lists'!$E$2:$E$17,0))</f>
        <v>0</v>
      </c>
    </row>
    <row r="1921" spans="1:15" ht="15" customHeight="1" x14ac:dyDescent="0.2">
      <c r="A1921" s="1" t="str">
        <f t="shared" si="7"/>
        <v>OFVP</v>
      </c>
      <c r="E1921" s="1" t="s">
        <v>352</v>
      </c>
      <c r="G1921" s="38"/>
      <c r="H1921" s="39"/>
      <c r="M1921" s="1">
        <f>IF(ISNUMBER(MATCH(E1921,_xlfn.VSTACK('VLookup Lists'!$E$2:$E$17,'VLookup Lists'!$H$2:$H$38,'VLookup Lists'!$J$2:$J$8),0)),1,0)</f>
        <v>0</v>
      </c>
      <c r="N1921" s="1" t="str">
        <f>IFERROR(IF(VLOOKUP($D1921,'VLookup Lists'!$B$11:$C$29,2,FALSE)="FLIP",1,0),"")</f>
        <v/>
      </c>
      <c r="O1921" s="1" t="b">
        <f>ISNUMBER(MATCH($E1921,'VLookup Lists'!$E$2:$E$17,0))</f>
        <v>0</v>
      </c>
    </row>
    <row r="1922" spans="1:15" ht="15" customHeight="1" x14ac:dyDescent="0.2">
      <c r="A1922" s="1" t="str">
        <f t="shared" si="7"/>
        <v>OFVP</v>
      </c>
      <c r="E1922" s="1" t="s">
        <v>352</v>
      </c>
      <c r="G1922" s="38"/>
      <c r="H1922" s="39"/>
      <c r="M1922" s="1">
        <f>IF(ISNUMBER(MATCH(E1922,_xlfn.VSTACK('VLookup Lists'!$E$2:$E$17,'VLookup Lists'!$H$2:$H$38,'VLookup Lists'!$J$2:$J$8),0)),1,0)</f>
        <v>0</v>
      </c>
      <c r="N1922" s="1" t="str">
        <f>IFERROR(IF(VLOOKUP($D1922,'VLookup Lists'!$B$11:$C$29,2,FALSE)="FLIP",1,0),"")</f>
        <v/>
      </c>
      <c r="O1922" s="1" t="b">
        <f>ISNUMBER(MATCH($E1922,'VLookup Lists'!$E$2:$E$17,0))</f>
        <v>0</v>
      </c>
    </row>
    <row r="1923" spans="1:15" ht="15" customHeight="1" x14ac:dyDescent="0.2">
      <c r="A1923" s="1" t="str">
        <f t="shared" si="7"/>
        <v>OFVP</v>
      </c>
      <c r="E1923" s="1" t="s">
        <v>352</v>
      </c>
      <c r="G1923" s="38"/>
      <c r="H1923" s="39"/>
      <c r="M1923" s="1">
        <f>IF(ISNUMBER(MATCH(E1923,_xlfn.VSTACK('VLookup Lists'!$E$2:$E$17,'VLookup Lists'!$H$2:$H$38,'VLookup Lists'!$J$2:$J$8),0)),1,0)</f>
        <v>0</v>
      </c>
      <c r="N1923" s="1" t="str">
        <f>IFERROR(IF(VLOOKUP($D1923,'VLookup Lists'!$B$11:$C$29,2,FALSE)="FLIP",1,0),"")</f>
        <v/>
      </c>
      <c r="O1923" s="1" t="b">
        <f>ISNUMBER(MATCH($E1923,'VLookup Lists'!$E$2:$E$17,0))</f>
        <v>0</v>
      </c>
    </row>
    <row r="1924" spans="1:15" ht="15" customHeight="1" x14ac:dyDescent="0.2">
      <c r="A1924" s="1" t="str">
        <f t="shared" si="7"/>
        <v>OFVP</v>
      </c>
      <c r="E1924" s="1" t="s">
        <v>352</v>
      </c>
      <c r="G1924" s="38"/>
      <c r="H1924" s="39"/>
      <c r="M1924" s="1">
        <f>IF(ISNUMBER(MATCH(E1924,_xlfn.VSTACK('VLookup Lists'!$E$2:$E$17,'VLookup Lists'!$H$2:$H$38,'VLookup Lists'!$J$2:$J$8),0)),1,0)</f>
        <v>0</v>
      </c>
      <c r="N1924" s="1" t="str">
        <f>IFERROR(IF(VLOOKUP($D1924,'VLookup Lists'!$B$11:$C$29,2,FALSE)="FLIP",1,0),"")</f>
        <v/>
      </c>
      <c r="O1924" s="1" t="b">
        <f>ISNUMBER(MATCH($E1924,'VLookup Lists'!$E$2:$E$17,0))</f>
        <v>0</v>
      </c>
    </row>
    <row r="1925" spans="1:15" ht="15" customHeight="1" x14ac:dyDescent="0.2">
      <c r="A1925" s="1" t="str">
        <f t="shared" si="7"/>
        <v>OFVP</v>
      </c>
      <c r="E1925" s="1" t="s">
        <v>352</v>
      </c>
      <c r="G1925" s="38"/>
      <c r="H1925" s="39"/>
      <c r="M1925" s="1">
        <f>IF(ISNUMBER(MATCH(E1925,_xlfn.VSTACK('VLookup Lists'!$E$2:$E$17,'VLookup Lists'!$H$2:$H$38,'VLookup Lists'!$J$2:$J$8),0)),1,0)</f>
        <v>0</v>
      </c>
      <c r="N1925" s="1" t="str">
        <f>IFERROR(IF(VLOOKUP($D1925,'VLookup Lists'!$B$11:$C$29,2,FALSE)="FLIP",1,0),"")</f>
        <v/>
      </c>
      <c r="O1925" s="1" t="b">
        <f>ISNUMBER(MATCH($E1925,'VLookup Lists'!$E$2:$E$17,0))</f>
        <v>0</v>
      </c>
    </row>
    <row r="1926" spans="1:15" ht="15" customHeight="1" x14ac:dyDescent="0.2">
      <c r="A1926" s="1" t="str">
        <f t="shared" si="7"/>
        <v>OFVP</v>
      </c>
      <c r="E1926" s="1" t="s">
        <v>352</v>
      </c>
      <c r="G1926" s="38"/>
      <c r="H1926" s="39"/>
      <c r="M1926" s="1">
        <f>IF(ISNUMBER(MATCH(E1926,_xlfn.VSTACK('VLookup Lists'!$E$2:$E$17,'VLookup Lists'!$H$2:$H$38,'VLookup Lists'!$J$2:$J$8),0)),1,0)</f>
        <v>0</v>
      </c>
      <c r="N1926" s="1" t="str">
        <f>IFERROR(IF(VLOOKUP($D1926,'VLookup Lists'!$B$11:$C$29,2,FALSE)="FLIP",1,0),"")</f>
        <v/>
      </c>
      <c r="O1926" s="1" t="b">
        <f>ISNUMBER(MATCH($E1926,'VLookup Lists'!$E$2:$E$17,0))</f>
        <v>0</v>
      </c>
    </row>
    <row r="1927" spans="1:15" ht="15" customHeight="1" x14ac:dyDescent="0.2">
      <c r="A1927" s="1" t="str">
        <f t="shared" si="7"/>
        <v>OFVP</v>
      </c>
      <c r="E1927" s="1" t="s">
        <v>352</v>
      </c>
      <c r="G1927" s="38"/>
      <c r="H1927" s="39"/>
      <c r="M1927" s="1">
        <f>IF(ISNUMBER(MATCH(E1927,_xlfn.VSTACK('VLookup Lists'!$E$2:$E$17,'VLookup Lists'!$H$2:$H$38,'VLookup Lists'!$J$2:$J$8),0)),1,0)</f>
        <v>0</v>
      </c>
      <c r="N1927" s="1" t="str">
        <f>IFERROR(IF(VLOOKUP($D1927,'VLookup Lists'!$B$11:$C$29,2,FALSE)="FLIP",1,0),"")</f>
        <v/>
      </c>
      <c r="O1927" s="1" t="b">
        <f>ISNUMBER(MATCH($E1927,'VLookup Lists'!$E$2:$E$17,0))</f>
        <v>0</v>
      </c>
    </row>
    <row r="1928" spans="1:15" ht="15" customHeight="1" x14ac:dyDescent="0.2">
      <c r="A1928" s="1" t="str">
        <f t="shared" si="7"/>
        <v>OFVP</v>
      </c>
      <c r="E1928" s="1" t="s">
        <v>352</v>
      </c>
      <c r="G1928" s="38"/>
      <c r="H1928" s="39"/>
      <c r="M1928" s="1">
        <f>IF(ISNUMBER(MATCH(E1928,_xlfn.VSTACK('VLookup Lists'!$E$2:$E$17,'VLookup Lists'!$H$2:$H$38,'VLookup Lists'!$J$2:$J$8),0)),1,0)</f>
        <v>0</v>
      </c>
      <c r="N1928" s="1" t="str">
        <f>IFERROR(IF(VLOOKUP($D1928,'VLookup Lists'!$B$11:$C$29,2,FALSE)="FLIP",1,0),"")</f>
        <v/>
      </c>
      <c r="O1928" s="1" t="b">
        <f>ISNUMBER(MATCH($E1928,'VLookup Lists'!$E$2:$E$17,0))</f>
        <v>0</v>
      </c>
    </row>
    <row r="1929" spans="1:15" ht="15" customHeight="1" x14ac:dyDescent="0.2">
      <c r="A1929" s="1" t="str">
        <f t="shared" si="7"/>
        <v>OFVP</v>
      </c>
      <c r="E1929" s="1" t="s">
        <v>352</v>
      </c>
      <c r="G1929" s="38"/>
      <c r="H1929" s="39"/>
      <c r="M1929" s="1">
        <f>IF(ISNUMBER(MATCH(E1929,_xlfn.VSTACK('VLookup Lists'!$E$2:$E$17,'VLookup Lists'!$H$2:$H$38,'VLookup Lists'!$J$2:$J$8),0)),1,0)</f>
        <v>0</v>
      </c>
      <c r="N1929" s="1" t="str">
        <f>IFERROR(IF(VLOOKUP($D1929,'VLookup Lists'!$B$11:$C$29,2,FALSE)="FLIP",1,0),"")</f>
        <v/>
      </c>
      <c r="O1929" s="1" t="b">
        <f>ISNUMBER(MATCH($E1929,'VLookup Lists'!$E$2:$E$17,0))</f>
        <v>0</v>
      </c>
    </row>
    <row r="1930" spans="1:15" ht="15" customHeight="1" x14ac:dyDescent="0.2">
      <c r="A1930" s="1" t="str">
        <f t="shared" si="7"/>
        <v>OFVP</v>
      </c>
      <c r="E1930" s="1" t="s">
        <v>352</v>
      </c>
      <c r="G1930" s="38"/>
      <c r="H1930" s="39"/>
      <c r="M1930" s="1">
        <f>IF(ISNUMBER(MATCH(E1930,_xlfn.VSTACK('VLookup Lists'!$E$2:$E$17,'VLookup Lists'!$H$2:$H$38,'VLookup Lists'!$J$2:$J$8),0)),1,0)</f>
        <v>0</v>
      </c>
      <c r="N1930" s="1" t="str">
        <f>IFERROR(IF(VLOOKUP($D1930,'VLookup Lists'!$B$11:$C$29,2,FALSE)="FLIP",1,0),"")</f>
        <v/>
      </c>
      <c r="O1930" s="1" t="b">
        <f>ISNUMBER(MATCH($E1930,'VLookup Lists'!$E$2:$E$17,0))</f>
        <v>0</v>
      </c>
    </row>
    <row r="1931" spans="1:15" ht="15" customHeight="1" x14ac:dyDescent="0.2">
      <c r="A1931" s="1" t="str">
        <f t="shared" si="7"/>
        <v>OFVP</v>
      </c>
      <c r="E1931" s="1" t="s">
        <v>352</v>
      </c>
      <c r="G1931" s="38"/>
      <c r="H1931" s="39"/>
      <c r="M1931" s="1">
        <f>IF(ISNUMBER(MATCH(E1931,_xlfn.VSTACK('VLookup Lists'!$E$2:$E$17,'VLookup Lists'!$H$2:$H$38,'VLookup Lists'!$J$2:$J$8),0)),1,0)</f>
        <v>0</v>
      </c>
      <c r="N1931" s="1" t="str">
        <f>IFERROR(IF(VLOOKUP($D1931,'VLookup Lists'!$B$11:$C$29,2,FALSE)="FLIP",1,0),"")</f>
        <v/>
      </c>
      <c r="O1931" s="1" t="b">
        <f>ISNUMBER(MATCH($E1931,'VLookup Lists'!$E$2:$E$17,0))</f>
        <v>0</v>
      </c>
    </row>
    <row r="1932" spans="1:15" ht="15" customHeight="1" x14ac:dyDescent="0.2">
      <c r="A1932" s="1" t="str">
        <f t="shared" si="7"/>
        <v>OFVP</v>
      </c>
      <c r="E1932" s="1" t="s">
        <v>352</v>
      </c>
      <c r="G1932" s="38"/>
      <c r="H1932" s="39"/>
      <c r="M1932" s="1">
        <f>IF(ISNUMBER(MATCH(E1932,_xlfn.VSTACK('VLookup Lists'!$E$2:$E$17,'VLookup Lists'!$H$2:$H$38,'VLookup Lists'!$J$2:$J$8),0)),1,0)</f>
        <v>0</v>
      </c>
      <c r="N1932" s="1" t="str">
        <f>IFERROR(IF(VLOOKUP($D1932,'VLookup Lists'!$B$11:$C$29,2,FALSE)="FLIP",1,0),"")</f>
        <v/>
      </c>
      <c r="O1932" s="1" t="b">
        <f>ISNUMBER(MATCH($E1932,'VLookup Lists'!$E$2:$E$17,0))</f>
        <v>0</v>
      </c>
    </row>
    <row r="1933" spans="1:15" ht="15" customHeight="1" x14ac:dyDescent="0.2">
      <c r="A1933" s="1" t="str">
        <f t="shared" si="7"/>
        <v>OFVP</v>
      </c>
      <c r="E1933" s="1" t="s">
        <v>352</v>
      </c>
      <c r="G1933" s="38"/>
      <c r="H1933" s="39"/>
      <c r="M1933" s="1">
        <f>IF(ISNUMBER(MATCH(E1933,_xlfn.VSTACK('VLookup Lists'!$E$2:$E$17,'VLookup Lists'!$H$2:$H$38,'VLookup Lists'!$J$2:$J$8),0)),1,0)</f>
        <v>0</v>
      </c>
      <c r="N1933" s="1" t="str">
        <f>IFERROR(IF(VLOOKUP($D1933,'VLookup Lists'!$B$11:$C$29,2,FALSE)="FLIP",1,0),"")</f>
        <v/>
      </c>
      <c r="O1933" s="1" t="b">
        <f>ISNUMBER(MATCH($E1933,'VLookup Lists'!$E$2:$E$17,0))</f>
        <v>0</v>
      </c>
    </row>
    <row r="1934" spans="1:15" ht="15" customHeight="1" x14ac:dyDescent="0.2">
      <c r="A1934" s="1" t="str">
        <f t="shared" si="7"/>
        <v>OFVP</v>
      </c>
      <c r="E1934" s="1" t="s">
        <v>352</v>
      </c>
      <c r="G1934" s="38"/>
      <c r="H1934" s="39"/>
      <c r="M1934" s="1">
        <f>IF(ISNUMBER(MATCH(E1934,_xlfn.VSTACK('VLookup Lists'!$E$2:$E$17,'VLookup Lists'!$H$2:$H$38,'VLookup Lists'!$J$2:$J$8),0)),1,0)</f>
        <v>0</v>
      </c>
      <c r="N1934" s="1" t="str">
        <f>IFERROR(IF(VLOOKUP($D1934,'VLookup Lists'!$B$11:$C$29,2,FALSE)="FLIP",1,0),"")</f>
        <v/>
      </c>
      <c r="O1934" s="1" t="b">
        <f>ISNUMBER(MATCH($E1934,'VLookup Lists'!$E$2:$E$17,0))</f>
        <v>0</v>
      </c>
    </row>
    <row r="1935" spans="1:15" ht="15" customHeight="1" x14ac:dyDescent="0.2">
      <c r="A1935" s="1" t="str">
        <f t="shared" si="7"/>
        <v>OFVP</v>
      </c>
      <c r="E1935" s="1" t="s">
        <v>352</v>
      </c>
      <c r="G1935" s="38"/>
      <c r="H1935" s="39"/>
      <c r="M1935" s="1">
        <f>IF(ISNUMBER(MATCH(E1935,_xlfn.VSTACK('VLookup Lists'!$E$2:$E$17,'VLookup Lists'!$H$2:$H$38,'VLookup Lists'!$J$2:$J$8),0)),1,0)</f>
        <v>0</v>
      </c>
      <c r="N1935" s="1" t="str">
        <f>IFERROR(IF(VLOOKUP($D1935,'VLookup Lists'!$B$11:$C$29,2,FALSE)="FLIP",1,0),"")</f>
        <v/>
      </c>
      <c r="O1935" s="1" t="b">
        <f>ISNUMBER(MATCH($E1935,'VLookup Lists'!$E$2:$E$17,0))</f>
        <v>0</v>
      </c>
    </row>
    <row r="1936" spans="1:15" ht="15" customHeight="1" x14ac:dyDescent="0.2">
      <c r="A1936" s="1" t="str">
        <f t="shared" si="7"/>
        <v>OFVP</v>
      </c>
      <c r="E1936" s="1" t="s">
        <v>352</v>
      </c>
      <c r="G1936" s="38"/>
      <c r="H1936" s="39"/>
      <c r="M1936" s="1">
        <f>IF(ISNUMBER(MATCH(E1936,_xlfn.VSTACK('VLookup Lists'!$E$2:$E$17,'VLookup Lists'!$H$2:$H$38,'VLookup Lists'!$J$2:$J$8),0)),1,0)</f>
        <v>0</v>
      </c>
      <c r="N1936" s="1" t="str">
        <f>IFERROR(IF(VLOOKUP($D1936,'VLookup Lists'!$B$11:$C$29,2,FALSE)="FLIP",1,0),"")</f>
        <v/>
      </c>
      <c r="O1936" s="1" t="b">
        <f>ISNUMBER(MATCH($E1936,'VLookup Lists'!$E$2:$E$17,0))</f>
        <v>0</v>
      </c>
    </row>
    <row r="1937" spans="1:15" ht="15" customHeight="1" x14ac:dyDescent="0.2">
      <c r="A1937" s="1" t="str">
        <f t="shared" si="7"/>
        <v>OFVP</v>
      </c>
      <c r="E1937" s="1" t="s">
        <v>352</v>
      </c>
      <c r="G1937" s="38"/>
      <c r="H1937" s="39"/>
      <c r="M1937" s="1">
        <f>IF(ISNUMBER(MATCH(E1937,_xlfn.VSTACK('VLookup Lists'!$E$2:$E$17,'VLookup Lists'!$H$2:$H$38,'VLookup Lists'!$J$2:$J$8),0)),1,0)</f>
        <v>0</v>
      </c>
      <c r="N1937" s="1" t="str">
        <f>IFERROR(IF(VLOOKUP($D1937,'VLookup Lists'!$B$11:$C$29,2,FALSE)="FLIP",1,0),"")</f>
        <v/>
      </c>
      <c r="O1937" s="1" t="b">
        <f>ISNUMBER(MATCH($E1937,'VLookup Lists'!$E$2:$E$17,0))</f>
        <v>0</v>
      </c>
    </row>
    <row r="1938" spans="1:15" ht="15" customHeight="1" x14ac:dyDescent="0.2">
      <c r="A1938" s="1" t="str">
        <f t="shared" si="7"/>
        <v>OFVP</v>
      </c>
      <c r="E1938" s="1" t="s">
        <v>352</v>
      </c>
      <c r="G1938" s="38"/>
      <c r="H1938" s="39"/>
      <c r="M1938" s="1">
        <f>IF(ISNUMBER(MATCH(E1938,_xlfn.VSTACK('VLookup Lists'!$E$2:$E$17,'VLookup Lists'!$H$2:$H$38,'VLookup Lists'!$J$2:$J$8),0)),1,0)</f>
        <v>0</v>
      </c>
      <c r="N1938" s="1" t="str">
        <f>IFERROR(IF(VLOOKUP($D1938,'VLookup Lists'!$B$11:$C$29,2,FALSE)="FLIP",1,0),"")</f>
        <v/>
      </c>
      <c r="O1938" s="1" t="b">
        <f>ISNUMBER(MATCH($E1938,'VLookup Lists'!$E$2:$E$17,0))</f>
        <v>0</v>
      </c>
    </row>
    <row r="1939" spans="1:15" ht="15" customHeight="1" x14ac:dyDescent="0.2">
      <c r="A1939" s="1" t="str">
        <f t="shared" si="7"/>
        <v>OFVP</v>
      </c>
      <c r="E1939" s="1" t="s">
        <v>352</v>
      </c>
      <c r="G1939" s="38"/>
      <c r="H1939" s="39"/>
      <c r="M1939" s="1">
        <f>IF(ISNUMBER(MATCH(E1939,_xlfn.VSTACK('VLookup Lists'!$E$2:$E$17,'VLookup Lists'!$H$2:$H$38,'VLookup Lists'!$J$2:$J$8),0)),1,0)</f>
        <v>0</v>
      </c>
      <c r="N1939" s="1" t="str">
        <f>IFERROR(IF(VLOOKUP($D1939,'VLookup Lists'!$B$11:$C$29,2,FALSE)="FLIP",1,0),"")</f>
        <v/>
      </c>
      <c r="O1939" s="1" t="b">
        <f>ISNUMBER(MATCH($E1939,'VLookup Lists'!$E$2:$E$17,0))</f>
        <v>0</v>
      </c>
    </row>
    <row r="1940" spans="1:15" ht="15" customHeight="1" x14ac:dyDescent="0.2">
      <c r="A1940" s="1" t="str">
        <f t="shared" si="7"/>
        <v>OFVP</v>
      </c>
      <c r="E1940" s="1" t="s">
        <v>352</v>
      </c>
      <c r="G1940" s="38"/>
      <c r="H1940" s="39"/>
      <c r="M1940" s="1">
        <f>IF(ISNUMBER(MATCH(E1940,_xlfn.VSTACK('VLookup Lists'!$E$2:$E$17,'VLookup Lists'!$H$2:$H$38,'VLookup Lists'!$J$2:$J$8),0)),1,0)</f>
        <v>0</v>
      </c>
      <c r="N1940" s="1" t="str">
        <f>IFERROR(IF(VLOOKUP($D1940,'VLookup Lists'!$B$11:$C$29,2,FALSE)="FLIP",1,0),"")</f>
        <v/>
      </c>
      <c r="O1940" s="1" t="b">
        <f>ISNUMBER(MATCH($E1940,'VLookup Lists'!$E$2:$E$17,0))</f>
        <v>0</v>
      </c>
    </row>
    <row r="1941" spans="1:15" ht="15" customHeight="1" x14ac:dyDescent="0.2">
      <c r="A1941" s="1" t="str">
        <f t="shared" si="7"/>
        <v>OFVP</v>
      </c>
      <c r="E1941" s="1" t="s">
        <v>352</v>
      </c>
      <c r="G1941" s="38"/>
      <c r="H1941" s="39"/>
      <c r="M1941" s="1">
        <f>IF(ISNUMBER(MATCH(E1941,_xlfn.VSTACK('VLookup Lists'!$E$2:$E$17,'VLookup Lists'!$H$2:$H$38,'VLookup Lists'!$J$2:$J$8),0)),1,0)</f>
        <v>0</v>
      </c>
      <c r="N1941" s="1" t="str">
        <f>IFERROR(IF(VLOOKUP($D1941,'VLookup Lists'!$B$11:$C$29,2,FALSE)="FLIP",1,0),"")</f>
        <v/>
      </c>
      <c r="O1941" s="1" t="b">
        <f>ISNUMBER(MATCH($E1941,'VLookup Lists'!$E$2:$E$17,0))</f>
        <v>0</v>
      </c>
    </row>
    <row r="1942" spans="1:15" ht="15" customHeight="1" x14ac:dyDescent="0.2">
      <c r="A1942" s="1" t="str">
        <f t="shared" si="7"/>
        <v>OFVP</v>
      </c>
      <c r="E1942" s="1" t="s">
        <v>352</v>
      </c>
      <c r="G1942" s="38"/>
      <c r="H1942" s="39"/>
      <c r="M1942" s="1">
        <f>IF(ISNUMBER(MATCH(E1942,_xlfn.VSTACK('VLookup Lists'!$E$2:$E$17,'VLookup Lists'!$H$2:$H$38,'VLookup Lists'!$J$2:$J$8),0)),1,0)</f>
        <v>0</v>
      </c>
      <c r="N1942" s="1" t="str">
        <f>IFERROR(IF(VLOOKUP($D1942,'VLookup Lists'!$B$11:$C$29,2,FALSE)="FLIP",1,0),"")</f>
        <v/>
      </c>
      <c r="O1942" s="1" t="b">
        <f>ISNUMBER(MATCH($E1942,'VLookup Lists'!$E$2:$E$17,0))</f>
        <v>0</v>
      </c>
    </row>
    <row r="1943" spans="1:15" ht="15" customHeight="1" x14ac:dyDescent="0.2">
      <c r="A1943" s="1" t="str">
        <f t="shared" si="7"/>
        <v>OFVP</v>
      </c>
      <c r="E1943" s="1" t="s">
        <v>352</v>
      </c>
      <c r="G1943" s="38"/>
      <c r="H1943" s="39"/>
      <c r="M1943" s="1">
        <f>IF(ISNUMBER(MATCH(E1943,_xlfn.VSTACK('VLookup Lists'!$E$2:$E$17,'VLookup Lists'!$H$2:$H$38,'VLookup Lists'!$J$2:$J$8),0)),1,0)</f>
        <v>0</v>
      </c>
      <c r="N1943" s="1" t="str">
        <f>IFERROR(IF(VLOOKUP($D1943,'VLookup Lists'!$B$11:$C$29,2,FALSE)="FLIP",1,0),"")</f>
        <v/>
      </c>
      <c r="O1943" s="1" t="b">
        <f>ISNUMBER(MATCH($E1943,'VLookup Lists'!$E$2:$E$17,0))</f>
        <v>0</v>
      </c>
    </row>
    <row r="1944" spans="1:15" ht="15" customHeight="1" x14ac:dyDescent="0.2">
      <c r="A1944" s="1" t="str">
        <f t="shared" si="7"/>
        <v>OFVP</v>
      </c>
      <c r="E1944" s="1" t="s">
        <v>352</v>
      </c>
      <c r="G1944" s="38"/>
      <c r="H1944" s="39"/>
      <c r="M1944" s="1">
        <f>IF(ISNUMBER(MATCH(E1944,_xlfn.VSTACK('VLookup Lists'!$E$2:$E$17,'VLookup Lists'!$H$2:$H$38,'VLookup Lists'!$J$2:$J$8),0)),1,0)</f>
        <v>0</v>
      </c>
      <c r="N1944" s="1" t="str">
        <f>IFERROR(IF(VLOOKUP($D1944,'VLookup Lists'!$B$11:$C$29,2,FALSE)="FLIP",1,0),"")</f>
        <v/>
      </c>
      <c r="O1944" s="1" t="b">
        <f>ISNUMBER(MATCH($E1944,'VLookup Lists'!$E$2:$E$17,0))</f>
        <v>0</v>
      </c>
    </row>
    <row r="1945" spans="1:15" ht="15" customHeight="1" x14ac:dyDescent="0.2">
      <c r="A1945" s="1" t="str">
        <f t="shared" si="7"/>
        <v>OFVP</v>
      </c>
      <c r="E1945" s="1" t="s">
        <v>352</v>
      </c>
      <c r="G1945" s="38"/>
      <c r="H1945" s="39"/>
      <c r="M1945" s="1">
        <f>IF(ISNUMBER(MATCH(E1945,_xlfn.VSTACK('VLookup Lists'!$E$2:$E$17,'VLookup Lists'!$H$2:$H$38,'VLookup Lists'!$J$2:$J$8),0)),1,0)</f>
        <v>0</v>
      </c>
      <c r="N1945" s="1" t="str">
        <f>IFERROR(IF(VLOOKUP($D1945,'VLookup Lists'!$B$11:$C$29,2,FALSE)="FLIP",1,0),"")</f>
        <v/>
      </c>
      <c r="O1945" s="1" t="b">
        <f>ISNUMBER(MATCH($E1945,'VLookup Lists'!$E$2:$E$17,0))</f>
        <v>0</v>
      </c>
    </row>
    <row r="1946" spans="1:15" ht="15" customHeight="1" x14ac:dyDescent="0.2">
      <c r="A1946" s="1" t="str">
        <f t="shared" si="7"/>
        <v>OFVP</v>
      </c>
      <c r="E1946" s="1" t="s">
        <v>352</v>
      </c>
      <c r="G1946" s="38"/>
      <c r="H1946" s="39"/>
      <c r="M1946" s="1">
        <f>IF(ISNUMBER(MATCH(E1946,_xlfn.VSTACK('VLookup Lists'!$E$2:$E$17,'VLookup Lists'!$H$2:$H$38,'VLookup Lists'!$J$2:$J$8),0)),1,0)</f>
        <v>0</v>
      </c>
      <c r="N1946" s="1" t="str">
        <f>IFERROR(IF(VLOOKUP($D1946,'VLookup Lists'!$B$11:$C$29,2,FALSE)="FLIP",1,0),"")</f>
        <v/>
      </c>
      <c r="O1946" s="1" t="b">
        <f>ISNUMBER(MATCH($E1946,'VLookup Lists'!$E$2:$E$17,0))</f>
        <v>0</v>
      </c>
    </row>
    <row r="1947" spans="1:15" ht="15" customHeight="1" x14ac:dyDescent="0.2">
      <c r="A1947" s="1" t="str">
        <f t="shared" si="7"/>
        <v>OFVP</v>
      </c>
      <c r="E1947" s="1" t="s">
        <v>352</v>
      </c>
      <c r="G1947" s="38"/>
      <c r="H1947" s="39"/>
      <c r="M1947" s="1">
        <f>IF(ISNUMBER(MATCH(E1947,_xlfn.VSTACK('VLookup Lists'!$E$2:$E$17,'VLookup Lists'!$H$2:$H$38,'VLookup Lists'!$J$2:$J$8),0)),1,0)</f>
        <v>0</v>
      </c>
      <c r="N1947" s="1" t="str">
        <f>IFERROR(IF(VLOOKUP($D1947,'VLookup Lists'!$B$11:$C$29,2,FALSE)="FLIP",1,0),"")</f>
        <v/>
      </c>
      <c r="O1947" s="1" t="b">
        <f>ISNUMBER(MATCH($E1947,'VLookup Lists'!$E$2:$E$17,0))</f>
        <v>0</v>
      </c>
    </row>
    <row r="1948" spans="1:15" ht="15" customHeight="1" x14ac:dyDescent="0.2">
      <c r="A1948" s="1" t="str">
        <f t="shared" si="7"/>
        <v>OFVP</v>
      </c>
      <c r="E1948" s="1" t="s">
        <v>352</v>
      </c>
      <c r="G1948" s="38"/>
      <c r="H1948" s="39"/>
      <c r="M1948" s="1">
        <f>IF(ISNUMBER(MATCH(E1948,_xlfn.VSTACK('VLookup Lists'!$E$2:$E$17,'VLookup Lists'!$H$2:$H$38,'VLookup Lists'!$J$2:$J$8),0)),1,0)</f>
        <v>0</v>
      </c>
      <c r="N1948" s="1" t="str">
        <f>IFERROR(IF(VLOOKUP($D1948,'VLookup Lists'!$B$11:$C$29,2,FALSE)="FLIP",1,0),"")</f>
        <v/>
      </c>
      <c r="O1948" s="1" t="b">
        <f>ISNUMBER(MATCH($E1948,'VLookup Lists'!$E$2:$E$17,0))</f>
        <v>0</v>
      </c>
    </row>
    <row r="1949" spans="1:15" ht="15" customHeight="1" x14ac:dyDescent="0.2">
      <c r="A1949" s="1" t="str">
        <f t="shared" si="7"/>
        <v>OFVP</v>
      </c>
      <c r="E1949" s="1" t="s">
        <v>352</v>
      </c>
      <c r="G1949" s="38"/>
      <c r="H1949" s="39"/>
      <c r="M1949" s="1">
        <f>IF(ISNUMBER(MATCH(E1949,_xlfn.VSTACK('VLookup Lists'!$E$2:$E$17,'VLookup Lists'!$H$2:$H$38,'VLookup Lists'!$J$2:$J$8),0)),1,0)</f>
        <v>0</v>
      </c>
      <c r="N1949" s="1" t="str">
        <f>IFERROR(IF(VLOOKUP($D1949,'VLookup Lists'!$B$11:$C$29,2,FALSE)="FLIP",1,0),"")</f>
        <v/>
      </c>
      <c r="O1949" s="1" t="b">
        <f>ISNUMBER(MATCH($E1949,'VLookup Lists'!$E$2:$E$17,0))</f>
        <v>0</v>
      </c>
    </row>
    <row r="1950" spans="1:15" ht="15" customHeight="1" x14ac:dyDescent="0.2">
      <c r="A1950" s="1" t="str">
        <f t="shared" si="7"/>
        <v>OFVP</v>
      </c>
      <c r="E1950" s="1" t="s">
        <v>352</v>
      </c>
      <c r="G1950" s="38"/>
      <c r="H1950" s="39"/>
      <c r="M1950" s="1">
        <f>IF(ISNUMBER(MATCH(E1950,_xlfn.VSTACK('VLookup Lists'!$E$2:$E$17,'VLookup Lists'!$H$2:$H$38,'VLookup Lists'!$J$2:$J$8),0)),1,0)</f>
        <v>0</v>
      </c>
      <c r="N1950" s="1" t="str">
        <f>IFERROR(IF(VLOOKUP($D1950,'VLookup Lists'!$B$11:$C$29,2,FALSE)="FLIP",1,0),"")</f>
        <v/>
      </c>
      <c r="O1950" s="1" t="b">
        <f>ISNUMBER(MATCH($E1950,'VLookup Lists'!$E$2:$E$17,0))</f>
        <v>0</v>
      </c>
    </row>
    <row r="1951" spans="1:15" ht="15" customHeight="1" x14ac:dyDescent="0.2">
      <c r="A1951" s="1" t="str">
        <f t="shared" si="7"/>
        <v>OFVP</v>
      </c>
      <c r="E1951" s="1" t="s">
        <v>352</v>
      </c>
      <c r="G1951" s="38"/>
      <c r="H1951" s="39"/>
      <c r="M1951" s="1">
        <f>IF(ISNUMBER(MATCH(E1951,_xlfn.VSTACK('VLookup Lists'!$E$2:$E$17,'VLookup Lists'!$H$2:$H$38,'VLookup Lists'!$J$2:$J$8),0)),1,0)</f>
        <v>0</v>
      </c>
      <c r="N1951" s="1" t="str">
        <f>IFERROR(IF(VLOOKUP($D1951,'VLookup Lists'!$B$11:$C$29,2,FALSE)="FLIP",1,0),"")</f>
        <v/>
      </c>
      <c r="O1951" s="1" t="b">
        <f>ISNUMBER(MATCH($E1951,'VLookup Lists'!$E$2:$E$17,0))</f>
        <v>0</v>
      </c>
    </row>
    <row r="1952" spans="1:15" ht="15" customHeight="1" x14ac:dyDescent="0.2">
      <c r="A1952" s="1" t="str">
        <f t="shared" si="7"/>
        <v>OFVP</v>
      </c>
      <c r="E1952" s="1" t="s">
        <v>352</v>
      </c>
      <c r="G1952" s="38"/>
      <c r="H1952" s="39"/>
      <c r="M1952" s="1">
        <f>IF(ISNUMBER(MATCH(E1952,_xlfn.VSTACK('VLookup Lists'!$E$2:$E$17,'VLookup Lists'!$H$2:$H$38,'VLookup Lists'!$J$2:$J$8),0)),1,0)</f>
        <v>0</v>
      </c>
      <c r="N1952" s="1" t="str">
        <f>IFERROR(IF(VLOOKUP($D1952,'VLookup Lists'!$B$11:$C$29,2,FALSE)="FLIP",1,0),"")</f>
        <v/>
      </c>
      <c r="O1952" s="1" t="b">
        <f>ISNUMBER(MATCH($E1952,'VLookup Lists'!$E$2:$E$17,0))</f>
        <v>0</v>
      </c>
    </row>
    <row r="1953" spans="1:15" ht="15" customHeight="1" x14ac:dyDescent="0.2">
      <c r="A1953" s="1" t="str">
        <f t="shared" si="7"/>
        <v>OFVP</v>
      </c>
      <c r="E1953" s="1" t="s">
        <v>352</v>
      </c>
      <c r="G1953" s="38"/>
      <c r="H1953" s="39"/>
      <c r="M1953" s="1">
        <f>IF(ISNUMBER(MATCH(E1953,_xlfn.VSTACK('VLookup Lists'!$E$2:$E$17,'VLookup Lists'!$H$2:$H$38,'VLookup Lists'!$J$2:$J$8),0)),1,0)</f>
        <v>0</v>
      </c>
      <c r="N1953" s="1" t="str">
        <f>IFERROR(IF(VLOOKUP($D1953,'VLookup Lists'!$B$11:$C$29,2,FALSE)="FLIP",1,0),"")</f>
        <v/>
      </c>
      <c r="O1953" s="1" t="b">
        <f>ISNUMBER(MATCH($E1953,'VLookup Lists'!$E$2:$E$17,0))</f>
        <v>0</v>
      </c>
    </row>
    <row r="1954" spans="1:15" ht="15" customHeight="1" x14ac:dyDescent="0.2">
      <c r="A1954" s="1" t="str">
        <f t="shared" si="7"/>
        <v>OFVP</v>
      </c>
      <c r="E1954" s="1" t="s">
        <v>352</v>
      </c>
      <c r="G1954" s="38"/>
      <c r="H1954" s="39"/>
      <c r="M1954" s="1">
        <f>IF(ISNUMBER(MATCH(E1954,_xlfn.VSTACK('VLookup Lists'!$E$2:$E$17,'VLookup Lists'!$H$2:$H$38,'VLookup Lists'!$J$2:$J$8),0)),1,0)</f>
        <v>0</v>
      </c>
      <c r="N1954" s="1" t="str">
        <f>IFERROR(IF(VLOOKUP($D1954,'VLookup Lists'!$B$11:$C$29,2,FALSE)="FLIP",1,0),"")</f>
        <v/>
      </c>
      <c r="O1954" s="1" t="b">
        <f>ISNUMBER(MATCH($E1954,'VLookup Lists'!$E$2:$E$17,0))</f>
        <v>0</v>
      </c>
    </row>
    <row r="1955" spans="1:15" ht="15" customHeight="1" x14ac:dyDescent="0.2">
      <c r="A1955" s="1" t="str">
        <f t="shared" si="7"/>
        <v>OFVP</v>
      </c>
      <c r="E1955" s="1" t="s">
        <v>352</v>
      </c>
      <c r="G1955" s="38"/>
      <c r="H1955" s="39"/>
      <c r="M1955" s="1">
        <f>IF(ISNUMBER(MATCH(E1955,_xlfn.VSTACK('VLookup Lists'!$E$2:$E$17,'VLookup Lists'!$H$2:$H$38,'VLookup Lists'!$J$2:$J$8),0)),1,0)</f>
        <v>0</v>
      </c>
      <c r="N1955" s="1" t="str">
        <f>IFERROR(IF(VLOOKUP($D1955,'VLookup Lists'!$B$11:$C$29,2,FALSE)="FLIP",1,0),"")</f>
        <v/>
      </c>
      <c r="O1955" s="1" t="b">
        <f>ISNUMBER(MATCH($E1955,'VLookup Lists'!$E$2:$E$17,0))</f>
        <v>0</v>
      </c>
    </row>
    <row r="1956" spans="1:15" ht="15" customHeight="1" x14ac:dyDescent="0.2">
      <c r="A1956" s="1" t="str">
        <f t="shared" si="7"/>
        <v>OFVP</v>
      </c>
      <c r="E1956" s="1" t="s">
        <v>352</v>
      </c>
      <c r="G1956" s="38"/>
      <c r="H1956" s="39"/>
      <c r="M1956" s="1">
        <f>IF(ISNUMBER(MATCH(E1956,_xlfn.VSTACK('VLookup Lists'!$E$2:$E$17,'VLookup Lists'!$H$2:$H$38,'VLookup Lists'!$J$2:$J$8),0)),1,0)</f>
        <v>0</v>
      </c>
      <c r="N1956" s="1" t="str">
        <f>IFERROR(IF(VLOOKUP($D1956,'VLookup Lists'!$B$11:$C$29,2,FALSE)="FLIP",1,0),"")</f>
        <v/>
      </c>
      <c r="O1956" s="1" t="b">
        <f>ISNUMBER(MATCH($E1956,'VLookup Lists'!$E$2:$E$17,0))</f>
        <v>0</v>
      </c>
    </row>
    <row r="1957" spans="1:15" ht="15" customHeight="1" x14ac:dyDescent="0.2">
      <c r="A1957" s="1" t="str">
        <f t="shared" si="7"/>
        <v>OFVP</v>
      </c>
      <c r="E1957" s="1" t="s">
        <v>352</v>
      </c>
      <c r="G1957" s="38"/>
      <c r="H1957" s="39"/>
      <c r="M1957" s="1">
        <f>IF(ISNUMBER(MATCH(E1957,_xlfn.VSTACK('VLookup Lists'!$E$2:$E$17,'VLookup Lists'!$H$2:$H$38,'VLookup Lists'!$J$2:$J$8),0)),1,0)</f>
        <v>0</v>
      </c>
      <c r="N1957" s="1" t="str">
        <f>IFERROR(IF(VLOOKUP($D1957,'VLookup Lists'!$B$11:$C$29,2,FALSE)="FLIP",1,0),"")</f>
        <v/>
      </c>
      <c r="O1957" s="1" t="b">
        <f>ISNUMBER(MATCH($E1957,'VLookup Lists'!$E$2:$E$17,0))</f>
        <v>0</v>
      </c>
    </row>
    <row r="1958" spans="1:15" ht="15" customHeight="1" x14ac:dyDescent="0.2">
      <c r="A1958" s="1" t="str">
        <f t="shared" si="7"/>
        <v>OFVP</v>
      </c>
      <c r="E1958" s="1" t="s">
        <v>352</v>
      </c>
      <c r="G1958" s="38"/>
      <c r="H1958" s="39"/>
      <c r="M1958" s="1">
        <f>IF(ISNUMBER(MATCH(E1958,_xlfn.VSTACK('VLookup Lists'!$E$2:$E$17,'VLookup Lists'!$H$2:$H$38,'VLookup Lists'!$J$2:$J$8),0)),1,0)</f>
        <v>0</v>
      </c>
      <c r="N1958" s="1" t="str">
        <f>IFERROR(IF(VLOOKUP($D1958,'VLookup Lists'!$B$11:$C$29,2,FALSE)="FLIP",1,0),"")</f>
        <v/>
      </c>
      <c r="O1958" s="1" t="b">
        <f>ISNUMBER(MATCH($E1958,'VLookup Lists'!$E$2:$E$17,0))</f>
        <v>0</v>
      </c>
    </row>
    <row r="1959" spans="1:15" ht="15" customHeight="1" x14ac:dyDescent="0.2">
      <c r="A1959" s="1" t="str">
        <f t="shared" si="7"/>
        <v>OFVP</v>
      </c>
      <c r="E1959" s="1" t="s">
        <v>352</v>
      </c>
      <c r="G1959" s="38"/>
      <c r="H1959" s="39"/>
      <c r="M1959" s="1">
        <f>IF(ISNUMBER(MATCH(E1959,_xlfn.VSTACK('VLookup Lists'!$E$2:$E$17,'VLookup Lists'!$H$2:$H$38,'VLookup Lists'!$J$2:$J$8),0)),1,0)</f>
        <v>0</v>
      </c>
      <c r="N1959" s="1" t="str">
        <f>IFERROR(IF(VLOOKUP($D1959,'VLookup Lists'!$B$11:$C$29,2,FALSE)="FLIP",1,0),"")</f>
        <v/>
      </c>
      <c r="O1959" s="1" t="b">
        <f>ISNUMBER(MATCH($E1959,'VLookup Lists'!$E$2:$E$17,0))</f>
        <v>0</v>
      </c>
    </row>
    <row r="1960" spans="1:15" ht="15" customHeight="1" x14ac:dyDescent="0.2">
      <c r="A1960" s="1" t="str">
        <f t="shared" si="7"/>
        <v>OFVP</v>
      </c>
      <c r="E1960" s="1" t="s">
        <v>352</v>
      </c>
      <c r="G1960" s="38"/>
      <c r="H1960" s="39"/>
      <c r="M1960" s="1">
        <f>IF(ISNUMBER(MATCH(E1960,_xlfn.VSTACK('VLookup Lists'!$E$2:$E$17,'VLookup Lists'!$H$2:$H$38,'VLookup Lists'!$J$2:$J$8),0)),1,0)</f>
        <v>0</v>
      </c>
      <c r="N1960" s="1" t="str">
        <f>IFERROR(IF(VLOOKUP($D1960,'VLookup Lists'!$B$11:$C$29,2,FALSE)="FLIP",1,0),"")</f>
        <v/>
      </c>
      <c r="O1960" s="1" t="b">
        <f>ISNUMBER(MATCH($E1960,'VLookup Lists'!$E$2:$E$17,0))</f>
        <v>0</v>
      </c>
    </row>
    <row r="1961" spans="1:15" ht="15" customHeight="1" x14ac:dyDescent="0.2">
      <c r="A1961" s="1" t="str">
        <f t="shared" si="7"/>
        <v>OFVP</v>
      </c>
      <c r="E1961" s="1" t="s">
        <v>352</v>
      </c>
      <c r="G1961" s="38"/>
      <c r="H1961" s="39"/>
      <c r="M1961" s="1">
        <f>IF(ISNUMBER(MATCH(E1961,_xlfn.VSTACK('VLookup Lists'!$E$2:$E$17,'VLookup Lists'!$H$2:$H$38,'VLookup Lists'!$J$2:$J$8),0)),1,0)</f>
        <v>0</v>
      </c>
      <c r="N1961" s="1" t="str">
        <f>IFERROR(IF(VLOOKUP($D1961,'VLookup Lists'!$B$11:$C$29,2,FALSE)="FLIP",1,0),"")</f>
        <v/>
      </c>
      <c r="O1961" s="1" t="b">
        <f>ISNUMBER(MATCH($E1961,'VLookup Lists'!$E$2:$E$17,0))</f>
        <v>0</v>
      </c>
    </row>
    <row r="1962" spans="1:15" ht="15" customHeight="1" x14ac:dyDescent="0.2">
      <c r="A1962" s="1" t="str">
        <f t="shared" si="7"/>
        <v>OFVP</v>
      </c>
      <c r="E1962" s="1" t="s">
        <v>352</v>
      </c>
      <c r="G1962" s="38"/>
      <c r="H1962" s="39"/>
      <c r="M1962" s="1">
        <f>IF(ISNUMBER(MATCH(E1962,_xlfn.VSTACK('VLookup Lists'!$E$2:$E$17,'VLookup Lists'!$H$2:$H$38,'VLookup Lists'!$J$2:$J$8),0)),1,0)</f>
        <v>0</v>
      </c>
      <c r="N1962" s="1" t="str">
        <f>IFERROR(IF(VLOOKUP($D1962,'VLookup Lists'!$B$11:$C$29,2,FALSE)="FLIP",1,0),"")</f>
        <v/>
      </c>
      <c r="O1962" s="1" t="b">
        <f>ISNUMBER(MATCH($E1962,'VLookup Lists'!$E$2:$E$17,0))</f>
        <v>0</v>
      </c>
    </row>
    <row r="1963" spans="1:15" ht="15" customHeight="1" x14ac:dyDescent="0.2">
      <c r="A1963" s="1" t="str">
        <f t="shared" si="7"/>
        <v>OFVP</v>
      </c>
      <c r="E1963" s="1" t="s">
        <v>352</v>
      </c>
      <c r="G1963" s="38"/>
      <c r="H1963" s="39"/>
      <c r="M1963" s="1">
        <f>IF(ISNUMBER(MATCH(E1963,_xlfn.VSTACK('VLookup Lists'!$E$2:$E$17,'VLookup Lists'!$H$2:$H$38,'VLookup Lists'!$J$2:$J$8),0)),1,0)</f>
        <v>0</v>
      </c>
      <c r="N1963" s="1" t="str">
        <f>IFERROR(IF(VLOOKUP($D1963,'VLookup Lists'!$B$11:$C$29,2,FALSE)="FLIP",1,0),"")</f>
        <v/>
      </c>
      <c r="O1963" s="1" t="b">
        <f>ISNUMBER(MATCH($E1963,'VLookup Lists'!$E$2:$E$17,0))</f>
        <v>0</v>
      </c>
    </row>
    <row r="1964" spans="1:15" ht="15" customHeight="1" x14ac:dyDescent="0.2">
      <c r="A1964" s="1" t="str">
        <f t="shared" si="7"/>
        <v>OFVP</v>
      </c>
      <c r="E1964" s="1" t="s">
        <v>352</v>
      </c>
      <c r="G1964" s="38"/>
      <c r="H1964" s="39"/>
      <c r="M1964" s="1">
        <f>IF(ISNUMBER(MATCH(E1964,_xlfn.VSTACK('VLookup Lists'!$E$2:$E$17,'VLookup Lists'!$H$2:$H$38,'VLookup Lists'!$J$2:$J$8),0)),1,0)</f>
        <v>0</v>
      </c>
      <c r="N1964" s="1" t="str">
        <f>IFERROR(IF(VLOOKUP($D1964,'VLookup Lists'!$B$11:$C$29,2,FALSE)="FLIP",1,0),"")</f>
        <v/>
      </c>
      <c r="O1964" s="1" t="b">
        <f>ISNUMBER(MATCH($E1964,'VLookup Lists'!$E$2:$E$17,0))</f>
        <v>0</v>
      </c>
    </row>
    <row r="1965" spans="1:15" ht="15" customHeight="1" x14ac:dyDescent="0.2">
      <c r="A1965" s="1" t="str">
        <f t="shared" si="7"/>
        <v>OFVP</v>
      </c>
      <c r="E1965" s="1" t="s">
        <v>352</v>
      </c>
      <c r="G1965" s="38"/>
      <c r="H1965" s="39"/>
      <c r="M1965" s="1">
        <f>IF(ISNUMBER(MATCH(E1965,_xlfn.VSTACK('VLookup Lists'!$E$2:$E$17,'VLookup Lists'!$H$2:$H$38,'VLookup Lists'!$J$2:$J$8),0)),1,0)</f>
        <v>0</v>
      </c>
      <c r="N1965" s="1" t="str">
        <f>IFERROR(IF(VLOOKUP($D1965,'VLookup Lists'!$B$11:$C$29,2,FALSE)="FLIP",1,0),"")</f>
        <v/>
      </c>
      <c r="O1965" s="1" t="b">
        <f>ISNUMBER(MATCH($E1965,'VLookup Lists'!$E$2:$E$17,0))</f>
        <v>0</v>
      </c>
    </row>
    <row r="1966" spans="1:15" ht="15" customHeight="1" x14ac:dyDescent="0.2">
      <c r="A1966" s="1" t="str">
        <f t="shared" si="7"/>
        <v>OFVP</v>
      </c>
      <c r="E1966" s="1" t="s">
        <v>352</v>
      </c>
      <c r="G1966" s="38"/>
      <c r="H1966" s="39"/>
      <c r="M1966" s="1">
        <f>IF(ISNUMBER(MATCH(E1966,_xlfn.VSTACK('VLookup Lists'!$E$2:$E$17,'VLookup Lists'!$H$2:$H$38,'VLookup Lists'!$J$2:$J$8),0)),1,0)</f>
        <v>0</v>
      </c>
      <c r="N1966" s="1" t="str">
        <f>IFERROR(IF(VLOOKUP($D1966,'VLookup Lists'!$B$11:$C$29,2,FALSE)="FLIP",1,0),"")</f>
        <v/>
      </c>
      <c r="O1966" s="1" t="b">
        <f>ISNUMBER(MATCH($E1966,'VLookup Lists'!$E$2:$E$17,0))</f>
        <v>0</v>
      </c>
    </row>
    <row r="1967" spans="1:15" ht="15" customHeight="1" x14ac:dyDescent="0.2">
      <c r="A1967" s="1" t="str">
        <f t="shared" si="7"/>
        <v>OFVP</v>
      </c>
      <c r="E1967" s="1" t="s">
        <v>352</v>
      </c>
      <c r="G1967" s="38"/>
      <c r="H1967" s="39"/>
      <c r="M1967" s="1">
        <f>IF(ISNUMBER(MATCH(E1967,_xlfn.VSTACK('VLookup Lists'!$E$2:$E$17,'VLookup Lists'!$H$2:$H$38,'VLookup Lists'!$J$2:$J$8),0)),1,0)</f>
        <v>0</v>
      </c>
      <c r="N1967" s="1" t="str">
        <f>IFERROR(IF(VLOOKUP($D1967,'VLookup Lists'!$B$11:$C$29,2,FALSE)="FLIP",1,0),"")</f>
        <v/>
      </c>
      <c r="O1967" s="1" t="b">
        <f>ISNUMBER(MATCH($E1967,'VLookup Lists'!$E$2:$E$17,0))</f>
        <v>0</v>
      </c>
    </row>
    <row r="1968" spans="1:15" ht="15" customHeight="1" x14ac:dyDescent="0.2">
      <c r="A1968" s="1" t="str">
        <f t="shared" si="7"/>
        <v>OFVP</v>
      </c>
      <c r="E1968" s="1" t="s">
        <v>352</v>
      </c>
      <c r="G1968" s="38"/>
      <c r="H1968" s="39"/>
      <c r="M1968" s="1">
        <f>IF(ISNUMBER(MATCH(E1968,_xlfn.VSTACK('VLookup Lists'!$E$2:$E$17,'VLookup Lists'!$H$2:$H$38,'VLookup Lists'!$J$2:$J$8),0)),1,0)</f>
        <v>0</v>
      </c>
      <c r="N1968" s="1" t="str">
        <f>IFERROR(IF(VLOOKUP($D1968,'VLookup Lists'!$B$11:$C$29,2,FALSE)="FLIP",1,0),"")</f>
        <v/>
      </c>
      <c r="O1968" s="1" t="b">
        <f>ISNUMBER(MATCH($E1968,'VLookup Lists'!$E$2:$E$17,0))</f>
        <v>0</v>
      </c>
    </row>
    <row r="1969" spans="1:15" ht="15" customHeight="1" x14ac:dyDescent="0.2">
      <c r="A1969" s="1" t="str">
        <f t="shared" si="7"/>
        <v>OFVP</v>
      </c>
      <c r="E1969" s="1" t="s">
        <v>352</v>
      </c>
      <c r="G1969" s="38"/>
      <c r="H1969" s="39"/>
      <c r="M1969" s="1">
        <f>IF(ISNUMBER(MATCH(E1969,_xlfn.VSTACK('VLookup Lists'!$E$2:$E$17,'VLookup Lists'!$H$2:$H$38,'VLookup Lists'!$J$2:$J$8),0)),1,0)</f>
        <v>0</v>
      </c>
      <c r="N1969" s="1" t="str">
        <f>IFERROR(IF(VLOOKUP($D1969,'VLookup Lists'!$B$11:$C$29,2,FALSE)="FLIP",1,0),"")</f>
        <v/>
      </c>
      <c r="O1969" s="1" t="b">
        <f>ISNUMBER(MATCH($E1969,'VLookup Lists'!$E$2:$E$17,0))</f>
        <v>0</v>
      </c>
    </row>
    <row r="1970" spans="1:15" ht="15" customHeight="1" x14ac:dyDescent="0.2">
      <c r="A1970" s="1" t="str">
        <f t="shared" si="7"/>
        <v>OFVP</v>
      </c>
      <c r="E1970" s="1" t="s">
        <v>352</v>
      </c>
      <c r="G1970" s="38"/>
      <c r="H1970" s="39"/>
      <c r="M1970" s="1">
        <f>IF(ISNUMBER(MATCH(E1970,_xlfn.VSTACK('VLookup Lists'!$E$2:$E$17,'VLookup Lists'!$H$2:$H$38,'VLookup Lists'!$J$2:$J$8),0)),1,0)</f>
        <v>0</v>
      </c>
      <c r="N1970" s="1" t="str">
        <f>IFERROR(IF(VLOOKUP($D1970,'VLookup Lists'!$B$11:$C$29,2,FALSE)="FLIP",1,0),"")</f>
        <v/>
      </c>
      <c r="O1970" s="1" t="b">
        <f>ISNUMBER(MATCH($E1970,'VLookup Lists'!$E$2:$E$17,0))</f>
        <v>0</v>
      </c>
    </row>
    <row r="1971" spans="1:15" ht="15" customHeight="1" x14ac:dyDescent="0.2">
      <c r="A1971" s="1" t="str">
        <f t="shared" si="7"/>
        <v>OFVP</v>
      </c>
      <c r="E1971" s="1" t="s">
        <v>352</v>
      </c>
      <c r="G1971" s="38"/>
      <c r="H1971" s="39"/>
      <c r="M1971" s="1">
        <f>IF(ISNUMBER(MATCH(E1971,_xlfn.VSTACK('VLookup Lists'!$E$2:$E$17,'VLookup Lists'!$H$2:$H$38,'VLookup Lists'!$J$2:$J$8),0)),1,0)</f>
        <v>0</v>
      </c>
      <c r="N1971" s="1" t="str">
        <f>IFERROR(IF(VLOOKUP($D1971,'VLookup Lists'!$B$11:$C$29,2,FALSE)="FLIP",1,0),"")</f>
        <v/>
      </c>
      <c r="O1971" s="1" t="b">
        <f>ISNUMBER(MATCH($E1971,'VLookup Lists'!$E$2:$E$17,0))</f>
        <v>0</v>
      </c>
    </row>
    <row r="1972" spans="1:15" ht="15" customHeight="1" x14ac:dyDescent="0.2">
      <c r="A1972" s="1" t="str">
        <f t="shared" si="7"/>
        <v>OFVP</v>
      </c>
      <c r="E1972" s="1" t="s">
        <v>352</v>
      </c>
      <c r="G1972" s="38"/>
      <c r="H1972" s="39"/>
      <c r="M1972" s="1">
        <f>IF(ISNUMBER(MATCH(E1972,_xlfn.VSTACK('VLookup Lists'!$E$2:$E$17,'VLookup Lists'!$H$2:$H$38,'VLookup Lists'!$J$2:$J$8),0)),1,0)</f>
        <v>0</v>
      </c>
      <c r="N1972" s="1" t="str">
        <f>IFERROR(IF(VLOOKUP($D1972,'VLookup Lists'!$B$11:$C$29,2,FALSE)="FLIP",1,0),"")</f>
        <v/>
      </c>
      <c r="O1972" s="1" t="b">
        <f>ISNUMBER(MATCH($E1972,'VLookup Lists'!$E$2:$E$17,0))</f>
        <v>0</v>
      </c>
    </row>
    <row r="1973" spans="1:15" ht="15" customHeight="1" x14ac:dyDescent="0.2">
      <c r="A1973" s="1" t="str">
        <f t="shared" si="7"/>
        <v>OFVP</v>
      </c>
      <c r="E1973" s="1" t="s">
        <v>352</v>
      </c>
      <c r="G1973" s="38"/>
      <c r="H1973" s="39"/>
      <c r="M1973" s="1">
        <f>IF(ISNUMBER(MATCH(E1973,_xlfn.VSTACK('VLookup Lists'!$E$2:$E$17,'VLookup Lists'!$H$2:$H$38,'VLookup Lists'!$J$2:$J$8),0)),1,0)</f>
        <v>0</v>
      </c>
      <c r="N1973" s="1" t="str">
        <f>IFERROR(IF(VLOOKUP($D1973,'VLookup Lists'!$B$11:$C$29,2,FALSE)="FLIP",1,0),"")</f>
        <v/>
      </c>
      <c r="O1973" s="1" t="b">
        <f>ISNUMBER(MATCH($E1973,'VLookup Lists'!$E$2:$E$17,0))</f>
        <v>0</v>
      </c>
    </row>
    <row r="1974" spans="1:15" ht="15" customHeight="1" x14ac:dyDescent="0.2">
      <c r="A1974" s="1" t="str">
        <f t="shared" si="7"/>
        <v>OFVP</v>
      </c>
      <c r="E1974" s="1" t="s">
        <v>352</v>
      </c>
      <c r="G1974" s="38"/>
      <c r="H1974" s="39"/>
      <c r="M1974" s="1">
        <f>IF(ISNUMBER(MATCH(E1974,_xlfn.VSTACK('VLookup Lists'!$E$2:$E$17,'VLookup Lists'!$H$2:$H$38,'VLookup Lists'!$J$2:$J$8),0)),1,0)</f>
        <v>0</v>
      </c>
      <c r="N1974" s="1" t="str">
        <f>IFERROR(IF(VLOOKUP($D1974,'VLookup Lists'!$B$11:$C$29,2,FALSE)="FLIP",1,0),"")</f>
        <v/>
      </c>
      <c r="O1974" s="1" t="b">
        <f>ISNUMBER(MATCH($E1974,'VLookup Lists'!$E$2:$E$17,0))</f>
        <v>0</v>
      </c>
    </row>
    <row r="1975" spans="1:15" ht="15" customHeight="1" x14ac:dyDescent="0.2">
      <c r="A1975" s="1" t="str">
        <f t="shared" si="7"/>
        <v>OFVP</v>
      </c>
      <c r="E1975" s="1" t="s">
        <v>352</v>
      </c>
      <c r="G1975" s="38"/>
      <c r="H1975" s="39"/>
      <c r="M1975" s="1">
        <f>IF(ISNUMBER(MATCH(E1975,_xlfn.VSTACK('VLookup Lists'!$E$2:$E$17,'VLookup Lists'!$H$2:$H$38,'VLookup Lists'!$J$2:$J$8),0)),1,0)</f>
        <v>0</v>
      </c>
      <c r="N1975" s="1" t="str">
        <f>IFERROR(IF(VLOOKUP($D1975,'VLookup Lists'!$B$11:$C$29,2,FALSE)="FLIP",1,0),"")</f>
        <v/>
      </c>
      <c r="O1975" s="1" t="b">
        <f>ISNUMBER(MATCH($E1975,'VLookup Lists'!$E$2:$E$17,0))</f>
        <v>0</v>
      </c>
    </row>
    <row r="1976" spans="1:15" ht="15" customHeight="1" x14ac:dyDescent="0.2">
      <c r="A1976" s="1" t="str">
        <f t="shared" si="7"/>
        <v>OFVP</v>
      </c>
      <c r="E1976" s="1" t="s">
        <v>352</v>
      </c>
      <c r="G1976" s="38"/>
      <c r="H1976" s="39"/>
      <c r="M1976" s="1">
        <f>IF(ISNUMBER(MATCH(E1976,_xlfn.VSTACK('VLookup Lists'!$E$2:$E$17,'VLookup Lists'!$H$2:$H$38,'VLookup Lists'!$J$2:$J$8),0)),1,0)</f>
        <v>0</v>
      </c>
      <c r="N1976" s="1" t="str">
        <f>IFERROR(IF(VLOOKUP($D1976,'VLookup Lists'!$B$11:$C$29,2,FALSE)="FLIP",1,0),"")</f>
        <v/>
      </c>
      <c r="O1976" s="1" t="b">
        <f>ISNUMBER(MATCH($E1976,'VLookup Lists'!$E$2:$E$17,0))</f>
        <v>0</v>
      </c>
    </row>
    <row r="1977" spans="1:15" ht="15" customHeight="1" x14ac:dyDescent="0.2">
      <c r="A1977" s="1" t="str">
        <f t="shared" si="7"/>
        <v>OFVP</v>
      </c>
      <c r="E1977" s="1" t="s">
        <v>352</v>
      </c>
      <c r="G1977" s="38"/>
      <c r="H1977" s="39"/>
      <c r="M1977" s="1">
        <f>IF(ISNUMBER(MATCH(E1977,_xlfn.VSTACK('VLookup Lists'!$E$2:$E$17,'VLookup Lists'!$H$2:$H$38,'VLookup Lists'!$J$2:$J$8),0)),1,0)</f>
        <v>0</v>
      </c>
      <c r="N1977" s="1" t="str">
        <f>IFERROR(IF(VLOOKUP($D1977,'VLookup Lists'!$B$11:$C$29,2,FALSE)="FLIP",1,0),"")</f>
        <v/>
      </c>
      <c r="O1977" s="1" t="b">
        <f>ISNUMBER(MATCH($E1977,'VLookup Lists'!$E$2:$E$17,0))</f>
        <v>0</v>
      </c>
    </row>
    <row r="1978" spans="1:15" ht="15" customHeight="1" x14ac:dyDescent="0.2">
      <c r="A1978" s="1" t="str">
        <f t="shared" si="7"/>
        <v>OFVP</v>
      </c>
      <c r="E1978" s="1" t="s">
        <v>352</v>
      </c>
      <c r="G1978" s="38"/>
      <c r="H1978" s="39"/>
      <c r="M1978" s="1">
        <f>IF(ISNUMBER(MATCH(E1978,_xlfn.VSTACK('VLookup Lists'!$E$2:$E$17,'VLookup Lists'!$H$2:$H$38,'VLookup Lists'!$J$2:$J$8),0)),1,0)</f>
        <v>0</v>
      </c>
      <c r="N1978" s="1" t="str">
        <f>IFERROR(IF(VLOOKUP($D1978,'VLookup Lists'!$B$11:$C$29,2,FALSE)="FLIP",1,0),"")</f>
        <v/>
      </c>
      <c r="O1978" s="1" t="b">
        <f>ISNUMBER(MATCH($E1978,'VLookup Lists'!$E$2:$E$17,0))</f>
        <v>0</v>
      </c>
    </row>
    <row r="1979" spans="1:15" ht="15" customHeight="1" x14ac:dyDescent="0.2">
      <c r="A1979" s="1" t="str">
        <f t="shared" si="7"/>
        <v>OFVP</v>
      </c>
      <c r="E1979" s="1" t="s">
        <v>352</v>
      </c>
      <c r="G1979" s="38"/>
      <c r="H1979" s="39"/>
      <c r="M1979" s="1">
        <f>IF(ISNUMBER(MATCH(E1979,_xlfn.VSTACK('VLookup Lists'!$E$2:$E$17,'VLookup Lists'!$H$2:$H$38,'VLookup Lists'!$J$2:$J$8),0)),1,0)</f>
        <v>0</v>
      </c>
      <c r="N1979" s="1" t="str">
        <f>IFERROR(IF(VLOOKUP($D1979,'VLookup Lists'!$B$11:$C$29,2,FALSE)="FLIP",1,0),"")</f>
        <v/>
      </c>
      <c r="O1979" s="1" t="b">
        <f>ISNUMBER(MATCH($E1979,'VLookup Lists'!$E$2:$E$17,0))</f>
        <v>0</v>
      </c>
    </row>
    <row r="1980" spans="1:15" ht="15" customHeight="1" x14ac:dyDescent="0.2">
      <c r="A1980" s="1" t="str">
        <f t="shared" si="7"/>
        <v>OFVP</v>
      </c>
      <c r="E1980" s="1" t="s">
        <v>352</v>
      </c>
      <c r="G1980" s="38"/>
      <c r="H1980" s="39"/>
      <c r="M1980" s="1">
        <f>IF(ISNUMBER(MATCH(E1980,_xlfn.VSTACK('VLookup Lists'!$E$2:$E$17,'VLookup Lists'!$H$2:$H$38,'VLookup Lists'!$J$2:$J$8),0)),1,0)</f>
        <v>0</v>
      </c>
      <c r="N1980" s="1" t="str">
        <f>IFERROR(IF(VLOOKUP($D1980,'VLookup Lists'!$B$11:$C$29,2,FALSE)="FLIP",1,0),"")</f>
        <v/>
      </c>
      <c r="O1980" s="1" t="b">
        <f>ISNUMBER(MATCH($E1980,'VLookup Lists'!$E$2:$E$17,0))</f>
        <v>0</v>
      </c>
    </row>
    <row r="1981" spans="1:15" ht="15" customHeight="1" x14ac:dyDescent="0.2">
      <c r="A1981" s="1" t="str">
        <f t="shared" si="7"/>
        <v>OFVP</v>
      </c>
      <c r="E1981" s="1" t="s">
        <v>352</v>
      </c>
      <c r="G1981" s="38"/>
      <c r="H1981" s="39"/>
      <c r="M1981" s="1">
        <f>IF(ISNUMBER(MATCH(E1981,_xlfn.VSTACK('VLookup Lists'!$E$2:$E$17,'VLookup Lists'!$H$2:$H$38,'VLookup Lists'!$J$2:$J$8),0)),1,0)</f>
        <v>0</v>
      </c>
      <c r="N1981" s="1" t="str">
        <f>IFERROR(IF(VLOOKUP($D1981,'VLookup Lists'!$B$11:$C$29,2,FALSE)="FLIP",1,0),"")</f>
        <v/>
      </c>
      <c r="O1981" s="1" t="b">
        <f>ISNUMBER(MATCH($E1981,'VLookup Lists'!$E$2:$E$17,0))</f>
        <v>0</v>
      </c>
    </row>
    <row r="1982" spans="1:15" ht="15" customHeight="1" x14ac:dyDescent="0.2">
      <c r="A1982" s="1" t="str">
        <f t="shared" si="7"/>
        <v>OFVP</v>
      </c>
      <c r="E1982" s="1" t="s">
        <v>352</v>
      </c>
      <c r="G1982" s="38"/>
      <c r="H1982" s="39"/>
      <c r="M1982" s="1">
        <f>IF(ISNUMBER(MATCH(E1982,_xlfn.VSTACK('VLookup Lists'!$E$2:$E$17,'VLookup Lists'!$H$2:$H$38,'VLookup Lists'!$J$2:$J$8),0)),1,0)</f>
        <v>0</v>
      </c>
      <c r="N1982" s="1" t="str">
        <f>IFERROR(IF(VLOOKUP($D1982,'VLookup Lists'!$B$11:$C$29,2,FALSE)="FLIP",1,0),"")</f>
        <v/>
      </c>
      <c r="O1982" s="1" t="b">
        <f>ISNUMBER(MATCH($E1982,'VLookup Lists'!$E$2:$E$17,0))</f>
        <v>0</v>
      </c>
    </row>
    <row r="1983" spans="1:15" ht="15" customHeight="1" x14ac:dyDescent="0.2">
      <c r="A1983" s="1" t="str">
        <f t="shared" si="7"/>
        <v>OFVP</v>
      </c>
      <c r="E1983" s="1" t="s">
        <v>352</v>
      </c>
      <c r="G1983" s="38"/>
      <c r="H1983" s="39"/>
      <c r="M1983" s="1">
        <f>IF(ISNUMBER(MATCH(E1983,_xlfn.VSTACK('VLookup Lists'!$E$2:$E$17,'VLookup Lists'!$H$2:$H$38,'VLookup Lists'!$J$2:$J$8),0)),1,0)</f>
        <v>0</v>
      </c>
      <c r="N1983" s="1" t="str">
        <f>IFERROR(IF(VLOOKUP($D1983,'VLookup Lists'!$B$11:$C$29,2,FALSE)="FLIP",1,0),"")</f>
        <v/>
      </c>
      <c r="O1983" s="1" t="b">
        <f>ISNUMBER(MATCH($E1983,'VLookup Lists'!$E$2:$E$17,0))</f>
        <v>0</v>
      </c>
    </row>
    <row r="1984" spans="1:15" ht="15" customHeight="1" x14ac:dyDescent="0.2">
      <c r="A1984" s="1" t="str">
        <f t="shared" si="7"/>
        <v>OFVP</v>
      </c>
      <c r="E1984" s="1" t="s">
        <v>352</v>
      </c>
      <c r="G1984" s="38"/>
      <c r="H1984" s="39"/>
      <c r="M1984" s="1">
        <f>IF(ISNUMBER(MATCH(E1984,_xlfn.VSTACK('VLookup Lists'!$E$2:$E$17,'VLookup Lists'!$H$2:$H$38,'VLookup Lists'!$J$2:$J$8),0)),1,0)</f>
        <v>0</v>
      </c>
      <c r="N1984" s="1" t="str">
        <f>IFERROR(IF(VLOOKUP($D1984,'VLookup Lists'!$B$11:$C$29,2,FALSE)="FLIP",1,0),"")</f>
        <v/>
      </c>
      <c r="O1984" s="1" t="b">
        <f>ISNUMBER(MATCH($E1984,'VLookup Lists'!$E$2:$E$17,0))</f>
        <v>0</v>
      </c>
    </row>
    <row r="1985" spans="1:15" ht="15" customHeight="1" x14ac:dyDescent="0.2">
      <c r="A1985" s="1" t="str">
        <f t="shared" si="7"/>
        <v>OFVP</v>
      </c>
      <c r="E1985" s="1" t="s">
        <v>352</v>
      </c>
      <c r="G1985" s="38"/>
      <c r="H1985" s="39"/>
      <c r="M1985" s="1">
        <f>IF(ISNUMBER(MATCH(E1985,_xlfn.VSTACK('VLookup Lists'!$E$2:$E$17,'VLookup Lists'!$H$2:$H$38,'VLookup Lists'!$J$2:$J$8),0)),1,0)</f>
        <v>0</v>
      </c>
      <c r="N1985" s="1" t="str">
        <f>IFERROR(IF(VLOOKUP($D1985,'VLookup Lists'!$B$11:$C$29,2,FALSE)="FLIP",1,0),"")</f>
        <v/>
      </c>
      <c r="O1985" s="1" t="b">
        <f>ISNUMBER(MATCH($E1985,'VLookup Lists'!$E$2:$E$17,0))</f>
        <v>0</v>
      </c>
    </row>
    <row r="1986" spans="1:15" ht="15" customHeight="1" x14ac:dyDescent="0.2">
      <c r="A1986" s="1" t="str">
        <f t="shared" si="7"/>
        <v>OFVP</v>
      </c>
      <c r="E1986" s="1" t="s">
        <v>352</v>
      </c>
      <c r="G1986" s="38"/>
      <c r="H1986" s="39"/>
      <c r="M1986" s="1">
        <f>IF(ISNUMBER(MATCH(E1986,_xlfn.VSTACK('VLookup Lists'!$E$2:$E$17,'VLookup Lists'!$H$2:$H$38,'VLookup Lists'!$J$2:$J$8),0)),1,0)</f>
        <v>0</v>
      </c>
      <c r="N1986" s="1" t="str">
        <f>IFERROR(IF(VLOOKUP($D1986,'VLookup Lists'!$B$11:$C$29,2,FALSE)="FLIP",1,0),"")</f>
        <v/>
      </c>
      <c r="O1986" s="1" t="b">
        <f>ISNUMBER(MATCH($E1986,'VLookup Lists'!$E$2:$E$17,0))</f>
        <v>0</v>
      </c>
    </row>
    <row r="1987" spans="1:15" ht="15" customHeight="1" x14ac:dyDescent="0.2">
      <c r="A1987" s="1" t="str">
        <f t="shared" si="7"/>
        <v>OFVP</v>
      </c>
      <c r="E1987" s="1" t="s">
        <v>352</v>
      </c>
      <c r="G1987" s="38"/>
      <c r="H1987" s="39"/>
      <c r="M1987" s="1">
        <f>IF(ISNUMBER(MATCH(E1987,_xlfn.VSTACK('VLookup Lists'!$E$2:$E$17,'VLookup Lists'!$H$2:$H$38,'VLookup Lists'!$J$2:$J$8),0)),1,0)</f>
        <v>0</v>
      </c>
      <c r="N1987" s="1" t="str">
        <f>IFERROR(IF(VLOOKUP($D1987,'VLookup Lists'!$B$11:$C$29,2,FALSE)="FLIP",1,0),"")</f>
        <v/>
      </c>
      <c r="O1987" s="1" t="b">
        <f>ISNUMBER(MATCH($E1987,'VLookup Lists'!$E$2:$E$17,0))</f>
        <v>0</v>
      </c>
    </row>
    <row r="1988" spans="1:15" ht="15" customHeight="1" x14ac:dyDescent="0.2">
      <c r="A1988" s="1" t="str">
        <f t="shared" si="7"/>
        <v>OFVP</v>
      </c>
      <c r="E1988" s="1" t="s">
        <v>352</v>
      </c>
      <c r="G1988" s="38"/>
      <c r="H1988" s="39"/>
      <c r="M1988" s="1">
        <f>IF(ISNUMBER(MATCH(E1988,_xlfn.VSTACK('VLookup Lists'!$E$2:$E$17,'VLookup Lists'!$H$2:$H$38,'VLookup Lists'!$J$2:$J$8),0)),1,0)</f>
        <v>0</v>
      </c>
      <c r="N1988" s="1" t="str">
        <f>IFERROR(IF(VLOOKUP($D1988,'VLookup Lists'!$B$11:$C$29,2,FALSE)="FLIP",1,0),"")</f>
        <v/>
      </c>
      <c r="O1988" s="1" t="b">
        <f>ISNUMBER(MATCH($E1988,'VLookup Lists'!$E$2:$E$17,0))</f>
        <v>0</v>
      </c>
    </row>
    <row r="1989" spans="1:15" ht="15" customHeight="1" x14ac:dyDescent="0.2">
      <c r="A1989" s="1" t="str">
        <f t="shared" si="7"/>
        <v>OFVP</v>
      </c>
      <c r="E1989" s="1" t="s">
        <v>352</v>
      </c>
      <c r="G1989" s="38"/>
      <c r="H1989" s="39"/>
      <c r="M1989" s="1">
        <f>IF(ISNUMBER(MATCH(E1989,_xlfn.VSTACK('VLookup Lists'!$E$2:$E$17,'VLookup Lists'!$H$2:$H$38,'VLookup Lists'!$J$2:$J$8),0)),1,0)</f>
        <v>0</v>
      </c>
      <c r="N1989" s="1" t="str">
        <f>IFERROR(IF(VLOOKUP($D1989,'VLookup Lists'!$B$11:$C$29,2,FALSE)="FLIP",1,0),"")</f>
        <v/>
      </c>
      <c r="O1989" s="1" t="b">
        <f>ISNUMBER(MATCH($E1989,'VLookup Lists'!$E$2:$E$17,0))</f>
        <v>0</v>
      </c>
    </row>
    <row r="1990" spans="1:15" ht="15" customHeight="1" x14ac:dyDescent="0.2">
      <c r="A1990" s="1" t="str">
        <f t="shared" si="7"/>
        <v>OFVP</v>
      </c>
      <c r="E1990" s="1" t="s">
        <v>352</v>
      </c>
      <c r="G1990" s="38"/>
      <c r="H1990" s="39"/>
      <c r="M1990" s="1">
        <f>IF(ISNUMBER(MATCH(E1990,_xlfn.VSTACK('VLookup Lists'!$E$2:$E$17,'VLookup Lists'!$H$2:$H$38,'VLookup Lists'!$J$2:$J$8),0)),1,0)</f>
        <v>0</v>
      </c>
      <c r="N1990" s="1" t="str">
        <f>IFERROR(IF(VLOOKUP($D1990,'VLookup Lists'!$B$11:$C$29,2,FALSE)="FLIP",1,0),"")</f>
        <v/>
      </c>
      <c r="O1990" s="1" t="b">
        <f>ISNUMBER(MATCH($E1990,'VLookup Lists'!$E$2:$E$17,0))</f>
        <v>0</v>
      </c>
    </row>
    <row r="1991" spans="1:15" ht="15" customHeight="1" x14ac:dyDescent="0.2">
      <c r="A1991" s="1" t="str">
        <f t="shared" si="7"/>
        <v>OFVP</v>
      </c>
      <c r="E1991" s="1" t="s">
        <v>352</v>
      </c>
      <c r="G1991" s="38"/>
      <c r="H1991" s="39"/>
      <c r="M1991" s="1">
        <f>IF(ISNUMBER(MATCH(E1991,_xlfn.VSTACK('VLookup Lists'!$E$2:$E$17,'VLookup Lists'!$H$2:$H$38,'VLookup Lists'!$J$2:$J$8),0)),1,0)</f>
        <v>0</v>
      </c>
      <c r="N1991" s="1" t="str">
        <f>IFERROR(IF(VLOOKUP($D1991,'VLookup Lists'!$B$11:$C$29,2,FALSE)="FLIP",1,0),"")</f>
        <v/>
      </c>
      <c r="O1991" s="1" t="b">
        <f>ISNUMBER(MATCH($E1991,'VLookup Lists'!$E$2:$E$17,0))</f>
        <v>0</v>
      </c>
    </row>
    <row r="1992" spans="1:15" ht="15" customHeight="1" x14ac:dyDescent="0.2">
      <c r="A1992" s="1" t="str">
        <f t="shared" si="7"/>
        <v>OFVP</v>
      </c>
      <c r="E1992" s="1" t="s">
        <v>352</v>
      </c>
      <c r="G1992" s="38"/>
      <c r="H1992" s="39"/>
      <c r="M1992" s="1">
        <f>IF(ISNUMBER(MATCH(E1992,_xlfn.VSTACK('VLookup Lists'!$E$2:$E$17,'VLookup Lists'!$H$2:$H$38,'VLookup Lists'!$J$2:$J$8),0)),1,0)</f>
        <v>0</v>
      </c>
      <c r="N1992" s="1" t="str">
        <f>IFERROR(IF(VLOOKUP($D1992,'VLookup Lists'!$B$11:$C$29,2,FALSE)="FLIP",1,0),"")</f>
        <v/>
      </c>
      <c r="O1992" s="1" t="b">
        <f>ISNUMBER(MATCH($E1992,'VLookup Lists'!$E$2:$E$17,0))</f>
        <v>0</v>
      </c>
    </row>
    <row r="1993" spans="1:15" ht="15" customHeight="1" x14ac:dyDescent="0.2">
      <c r="A1993" s="1" t="str">
        <f t="shared" si="7"/>
        <v>OFVP</v>
      </c>
      <c r="E1993" s="1" t="s">
        <v>352</v>
      </c>
      <c r="G1993" s="38"/>
      <c r="H1993" s="39"/>
      <c r="M1993" s="1">
        <f>IF(ISNUMBER(MATCH(E1993,_xlfn.VSTACK('VLookup Lists'!$E$2:$E$17,'VLookup Lists'!$H$2:$H$38,'VLookup Lists'!$J$2:$J$8),0)),1,0)</f>
        <v>0</v>
      </c>
      <c r="N1993" s="1" t="str">
        <f>IFERROR(IF(VLOOKUP($D1993,'VLookup Lists'!$B$11:$C$29,2,FALSE)="FLIP",1,0),"")</f>
        <v/>
      </c>
      <c r="O1993" s="1" t="b">
        <f>ISNUMBER(MATCH($E1993,'VLookup Lists'!$E$2:$E$17,0))</f>
        <v>0</v>
      </c>
    </row>
    <row r="1994" spans="1:15" ht="15" customHeight="1" x14ac:dyDescent="0.2">
      <c r="A1994" s="1" t="str">
        <f t="shared" si="7"/>
        <v>OFVP</v>
      </c>
      <c r="E1994" s="1" t="s">
        <v>352</v>
      </c>
      <c r="G1994" s="38"/>
      <c r="H1994" s="39"/>
      <c r="M1994" s="1">
        <f>IF(ISNUMBER(MATCH(E1994,_xlfn.VSTACK('VLookup Lists'!$E$2:$E$17,'VLookup Lists'!$H$2:$H$38,'VLookup Lists'!$J$2:$J$8),0)),1,0)</f>
        <v>0</v>
      </c>
      <c r="N1994" s="1" t="str">
        <f>IFERROR(IF(VLOOKUP($D1994,'VLookup Lists'!$B$11:$C$29,2,FALSE)="FLIP",1,0),"")</f>
        <v/>
      </c>
      <c r="O1994" s="1" t="b">
        <f>ISNUMBER(MATCH($E1994,'VLookup Lists'!$E$2:$E$17,0))</f>
        <v>0</v>
      </c>
    </row>
    <row r="1995" spans="1:15" ht="15" customHeight="1" x14ac:dyDescent="0.2">
      <c r="A1995" s="1" t="str">
        <f t="shared" si="7"/>
        <v>OFVP</v>
      </c>
      <c r="E1995" s="1" t="s">
        <v>352</v>
      </c>
      <c r="G1995" s="38"/>
      <c r="H1995" s="39"/>
      <c r="M1995" s="1">
        <f>IF(ISNUMBER(MATCH(E1995,_xlfn.VSTACK('VLookup Lists'!$E$2:$E$17,'VLookup Lists'!$H$2:$H$38,'VLookup Lists'!$J$2:$J$8),0)),1,0)</f>
        <v>0</v>
      </c>
      <c r="N1995" s="1" t="str">
        <f>IFERROR(IF(VLOOKUP($D1995,'VLookup Lists'!$B$11:$C$29,2,FALSE)="FLIP",1,0),"")</f>
        <v/>
      </c>
      <c r="O1995" s="1" t="b">
        <f>ISNUMBER(MATCH($E1995,'VLookup Lists'!$E$2:$E$17,0))</f>
        <v>0</v>
      </c>
    </row>
    <row r="1996" spans="1:15" ht="15" customHeight="1" x14ac:dyDescent="0.2">
      <c r="A1996" s="1" t="str">
        <f t="shared" si="7"/>
        <v>OFVP</v>
      </c>
      <c r="E1996" s="1" t="s">
        <v>352</v>
      </c>
      <c r="G1996" s="38"/>
      <c r="H1996" s="39"/>
      <c r="M1996" s="1">
        <f>IF(ISNUMBER(MATCH(E1996,_xlfn.VSTACK('VLookup Lists'!$E$2:$E$17,'VLookup Lists'!$H$2:$H$38,'VLookup Lists'!$J$2:$J$8),0)),1,0)</f>
        <v>0</v>
      </c>
      <c r="N1996" s="1" t="str">
        <f>IFERROR(IF(VLOOKUP($D1996,'VLookup Lists'!$B$11:$C$29,2,FALSE)="FLIP",1,0),"")</f>
        <v/>
      </c>
      <c r="O1996" s="1" t="b">
        <f>ISNUMBER(MATCH($E1996,'VLookup Lists'!$E$2:$E$17,0))</f>
        <v>0</v>
      </c>
    </row>
    <row r="1997" spans="1:15" ht="15" customHeight="1" x14ac:dyDescent="0.2">
      <c r="A1997" s="1" t="str">
        <f t="shared" si="7"/>
        <v>OFVP</v>
      </c>
      <c r="E1997" s="1" t="s">
        <v>352</v>
      </c>
      <c r="G1997" s="38"/>
      <c r="H1997" s="39"/>
      <c r="M1997" s="1">
        <f>IF(ISNUMBER(MATCH(E1997,_xlfn.VSTACK('VLookup Lists'!$E$2:$E$17,'VLookup Lists'!$H$2:$H$38,'VLookup Lists'!$J$2:$J$8),0)),1,0)</f>
        <v>0</v>
      </c>
      <c r="N1997" s="1" t="str">
        <f>IFERROR(IF(VLOOKUP($D1997,'VLookup Lists'!$B$11:$C$29,2,FALSE)="FLIP",1,0),"")</f>
        <v/>
      </c>
      <c r="O1997" s="1" t="b">
        <f>ISNUMBER(MATCH($E1997,'VLookup Lists'!$E$2:$E$17,0))</f>
        <v>0</v>
      </c>
    </row>
    <row r="1998" spans="1:15" ht="15" customHeight="1" x14ac:dyDescent="0.2">
      <c r="A1998" s="1" t="str">
        <f t="shared" si="7"/>
        <v>OFVP</v>
      </c>
      <c r="E1998" s="1" t="s">
        <v>352</v>
      </c>
      <c r="G1998" s="38"/>
      <c r="H1998" s="39"/>
      <c r="M1998" s="1">
        <f>IF(ISNUMBER(MATCH(E1998,_xlfn.VSTACK('VLookup Lists'!$E$2:$E$17,'VLookup Lists'!$H$2:$H$38,'VLookup Lists'!$J$2:$J$8),0)),1,0)</f>
        <v>0</v>
      </c>
      <c r="N1998" s="1" t="str">
        <f>IFERROR(IF(VLOOKUP($D1998,'VLookup Lists'!$B$11:$C$29,2,FALSE)="FLIP",1,0),"")</f>
        <v/>
      </c>
      <c r="O1998" s="1" t="b">
        <f>ISNUMBER(MATCH($E1998,'VLookup Lists'!$E$2:$E$17,0))</f>
        <v>0</v>
      </c>
    </row>
    <row r="1999" spans="1:15" ht="15" customHeight="1" x14ac:dyDescent="0.2">
      <c r="A1999" s="1" t="str">
        <f t="shared" si="7"/>
        <v>OFVP</v>
      </c>
      <c r="E1999" s="1" t="s">
        <v>352</v>
      </c>
      <c r="G1999" s="38"/>
      <c r="H1999" s="39"/>
      <c r="M1999" s="1">
        <f>IF(ISNUMBER(MATCH(E1999,_xlfn.VSTACK('VLookup Lists'!$E$2:$E$17,'VLookup Lists'!$H$2:$H$38,'VLookup Lists'!$J$2:$J$8),0)),1,0)</f>
        <v>0</v>
      </c>
      <c r="N1999" s="1" t="str">
        <f>IFERROR(IF(VLOOKUP($D1999,'VLookup Lists'!$B$11:$C$29,2,FALSE)="FLIP",1,0),"")</f>
        <v/>
      </c>
      <c r="O1999" s="1" t="b">
        <f>ISNUMBER(MATCH($E1999,'VLookup Lists'!$E$2:$E$17,0))</f>
        <v>0</v>
      </c>
    </row>
    <row r="2000" spans="1:15" ht="15" customHeight="1" x14ac:dyDescent="0.2">
      <c r="A2000" s="1" t="str">
        <f t="shared" si="7"/>
        <v>OFVP</v>
      </c>
      <c r="E2000" s="1" t="s">
        <v>352</v>
      </c>
      <c r="G2000" s="38"/>
      <c r="H2000" s="39"/>
      <c r="M2000" s="1">
        <f>IF(ISNUMBER(MATCH(E2000,_xlfn.VSTACK('VLookup Lists'!$E$2:$E$17,'VLookup Lists'!$H$2:$H$38,'VLookup Lists'!$J$2:$J$8),0)),1,0)</f>
        <v>0</v>
      </c>
      <c r="N2000" s="1" t="str">
        <f>IFERROR(IF(VLOOKUP($D2000,'VLookup Lists'!$B$11:$C$29,2,FALSE)="FLIP",1,0),"")</f>
        <v/>
      </c>
      <c r="O2000" s="1" t="b">
        <f>ISNUMBER(MATCH($E2000,'VLookup Lists'!$E$2:$E$17,0))</f>
        <v>0</v>
      </c>
    </row>
    <row r="2001" spans="1:15" ht="15" customHeight="1" x14ac:dyDescent="0.2">
      <c r="A2001" s="1" t="str">
        <f t="shared" si="7"/>
        <v>OFVP</v>
      </c>
      <c r="E2001" s="1" t="s">
        <v>352</v>
      </c>
      <c r="G2001" s="38"/>
      <c r="H2001" s="39"/>
      <c r="M2001" s="1">
        <f>IF(ISNUMBER(MATCH(E2001,_xlfn.VSTACK('VLookup Lists'!$E$2:$E$17,'VLookup Lists'!$H$2:$H$38,'VLookup Lists'!$J$2:$J$8),0)),1,0)</f>
        <v>0</v>
      </c>
      <c r="N2001" s="1" t="str">
        <f>IFERROR(IF(VLOOKUP($D2001,'VLookup Lists'!$B$11:$C$29,2,FALSE)="FLIP",1,0),"")</f>
        <v/>
      </c>
      <c r="O2001" s="1" t="b">
        <f>ISNUMBER(MATCH($E2001,'VLookup Lists'!$E$2:$E$17,0))</f>
        <v>0</v>
      </c>
    </row>
    <row r="2002" spans="1:15" ht="15" customHeight="1" x14ac:dyDescent="0.2">
      <c r="A2002" s="1" t="str">
        <f t="shared" si="7"/>
        <v>OFVP</v>
      </c>
      <c r="E2002" s="1" t="s">
        <v>352</v>
      </c>
      <c r="G2002" s="38"/>
      <c r="H2002" s="39"/>
      <c r="M2002" s="1">
        <f>IF(ISNUMBER(MATCH(E2002,_xlfn.VSTACK('VLookup Lists'!$E$2:$E$17,'VLookup Lists'!$H$2:$H$38,'VLookup Lists'!$J$2:$J$8),0)),1,0)</f>
        <v>0</v>
      </c>
      <c r="N2002" s="1" t="str">
        <f>IFERROR(IF(VLOOKUP($D2002,'VLookup Lists'!$B$11:$C$29,2,FALSE)="FLIP",1,0),"")</f>
        <v/>
      </c>
      <c r="O2002" s="1" t="b">
        <f>ISNUMBER(MATCH($E2002,'VLookup Lists'!$E$2:$E$17,0))</f>
        <v>0</v>
      </c>
    </row>
    <row r="2003" spans="1:15" ht="15" customHeight="1" x14ac:dyDescent="0.2">
      <c r="A2003" s="1" t="str">
        <f t="shared" si="7"/>
        <v>OFVP</v>
      </c>
      <c r="E2003" s="1" t="s">
        <v>352</v>
      </c>
      <c r="G2003" s="38"/>
      <c r="H2003" s="39"/>
      <c r="M2003" s="1">
        <f>IF(ISNUMBER(MATCH(E2003,_xlfn.VSTACK('VLookup Lists'!$E$2:$E$17,'VLookup Lists'!$H$2:$H$38,'VLookup Lists'!$J$2:$J$8),0)),1,0)</f>
        <v>0</v>
      </c>
      <c r="N2003" s="1" t="str">
        <f>IFERROR(IF(VLOOKUP($D2003,'VLookup Lists'!$B$11:$C$29,2,FALSE)="FLIP",1,0),"")</f>
        <v/>
      </c>
      <c r="O2003" s="1" t="b">
        <f>ISNUMBER(MATCH($E2003,'VLookup Lists'!$E$2:$E$17,0))</f>
        <v>0</v>
      </c>
    </row>
    <row r="2004" spans="1:15" ht="15" customHeight="1" x14ac:dyDescent="0.2">
      <c r="A2004" s="1" t="str">
        <f t="shared" si="7"/>
        <v>OFVP</v>
      </c>
      <c r="E2004" s="1" t="s">
        <v>352</v>
      </c>
      <c r="G2004" s="38"/>
      <c r="H2004" s="39"/>
      <c r="M2004" s="1">
        <f>IF(ISNUMBER(MATCH(E2004,_xlfn.VSTACK('VLookup Lists'!$E$2:$E$17,'VLookup Lists'!$H$2:$H$38,'VLookup Lists'!$J$2:$J$8),0)),1,0)</f>
        <v>0</v>
      </c>
      <c r="N2004" s="1" t="str">
        <f>IFERROR(IF(VLOOKUP($D2004,'VLookup Lists'!$B$11:$C$29,2,FALSE)="FLIP",1,0),"")</f>
        <v/>
      </c>
      <c r="O2004" s="1" t="b">
        <f>ISNUMBER(MATCH($E2004,'VLookup Lists'!$E$2:$E$17,0))</f>
        <v>0</v>
      </c>
    </row>
    <row r="2005" spans="1:15" ht="15" customHeight="1" x14ac:dyDescent="0.2">
      <c r="A2005" s="1" t="str">
        <f t="shared" si="7"/>
        <v>OFVP</v>
      </c>
      <c r="E2005" s="1" t="s">
        <v>352</v>
      </c>
      <c r="G2005" s="38"/>
      <c r="H2005" s="39"/>
      <c r="M2005" s="1">
        <f>IF(ISNUMBER(MATCH(E2005,_xlfn.VSTACK('VLookup Lists'!$E$2:$E$17,'VLookup Lists'!$H$2:$H$38,'VLookup Lists'!$J$2:$J$8),0)),1,0)</f>
        <v>0</v>
      </c>
      <c r="N2005" s="1" t="str">
        <f>IFERROR(IF(VLOOKUP($D2005,'VLookup Lists'!$B$11:$C$29,2,FALSE)="FLIP",1,0),"")</f>
        <v/>
      </c>
      <c r="O2005" s="1" t="b">
        <f>ISNUMBER(MATCH($E2005,'VLookup Lists'!$E$2:$E$17,0))</f>
        <v>0</v>
      </c>
    </row>
    <row r="2006" spans="1:15" ht="15" customHeight="1" x14ac:dyDescent="0.2">
      <c r="A2006" s="1" t="str">
        <f t="shared" si="7"/>
        <v>OFVP</v>
      </c>
      <c r="E2006" s="1" t="s">
        <v>352</v>
      </c>
      <c r="G2006" s="38"/>
      <c r="H2006" s="39"/>
      <c r="M2006" s="1">
        <f>IF(ISNUMBER(MATCH(E2006,_xlfn.VSTACK('VLookup Lists'!$E$2:$E$17,'VLookup Lists'!$H$2:$H$38,'VLookup Lists'!$J$2:$J$8),0)),1,0)</f>
        <v>0</v>
      </c>
      <c r="N2006" s="1" t="str">
        <f>IFERROR(IF(VLOOKUP($D2006,'VLookup Lists'!$B$11:$C$29,2,FALSE)="FLIP",1,0),"")</f>
        <v/>
      </c>
      <c r="O2006" s="1" t="b">
        <f>ISNUMBER(MATCH($E2006,'VLookup Lists'!$E$2:$E$17,0))</f>
        <v>0</v>
      </c>
    </row>
    <row r="2007" spans="1:15" ht="15" customHeight="1" x14ac:dyDescent="0.2">
      <c r="A2007" s="1" t="str">
        <f t="shared" si="7"/>
        <v>OFVP</v>
      </c>
      <c r="E2007" s="1" t="s">
        <v>352</v>
      </c>
      <c r="G2007" s="38"/>
      <c r="H2007" s="39"/>
      <c r="M2007" s="1">
        <f>IF(ISNUMBER(MATCH(E2007,_xlfn.VSTACK('VLookup Lists'!$E$2:$E$17,'VLookup Lists'!$H$2:$H$38,'VLookup Lists'!$J$2:$J$8),0)),1,0)</f>
        <v>0</v>
      </c>
      <c r="N2007" s="1" t="str">
        <f>IFERROR(IF(VLOOKUP($D2007,'VLookup Lists'!$B$11:$C$29,2,FALSE)="FLIP",1,0),"")</f>
        <v/>
      </c>
      <c r="O2007" s="1" t="b">
        <f>ISNUMBER(MATCH($E2007,'VLookup Lists'!$E$2:$E$17,0))</f>
        <v>0</v>
      </c>
    </row>
    <row r="2008" spans="1:15" ht="15" customHeight="1" x14ac:dyDescent="0.2">
      <c r="A2008" s="1" t="str">
        <f t="shared" si="7"/>
        <v>OFVP</v>
      </c>
      <c r="E2008" s="1" t="s">
        <v>352</v>
      </c>
      <c r="G2008" s="38"/>
      <c r="H2008" s="39"/>
      <c r="M2008" s="1">
        <f>IF(ISNUMBER(MATCH(E2008,_xlfn.VSTACK('VLookup Lists'!$E$2:$E$17,'VLookup Lists'!$H$2:$H$38,'VLookup Lists'!$J$2:$J$8),0)),1,0)</f>
        <v>0</v>
      </c>
      <c r="N2008" s="1" t="str">
        <f>IFERROR(IF(VLOOKUP($D2008,'VLookup Lists'!$B$11:$C$29,2,FALSE)="FLIP",1,0),"")</f>
        <v/>
      </c>
      <c r="O2008" s="1" t="b">
        <f>ISNUMBER(MATCH($E2008,'VLookup Lists'!$E$2:$E$17,0))</f>
        <v>0</v>
      </c>
    </row>
    <row r="2009" spans="1:15" ht="15" customHeight="1" x14ac:dyDescent="0.2">
      <c r="A2009" s="1" t="str">
        <f t="shared" si="7"/>
        <v>OFVP</v>
      </c>
      <c r="E2009" s="1" t="s">
        <v>352</v>
      </c>
      <c r="G2009" s="38"/>
      <c r="H2009" s="39"/>
      <c r="M2009" s="1">
        <f>IF(ISNUMBER(MATCH(E2009,_xlfn.VSTACK('VLookup Lists'!$E$2:$E$17,'VLookup Lists'!$H$2:$H$38,'VLookup Lists'!$J$2:$J$8),0)),1,0)</f>
        <v>0</v>
      </c>
      <c r="N2009" s="1" t="str">
        <f>IFERROR(IF(VLOOKUP($D2009,'VLookup Lists'!$B$11:$C$29,2,FALSE)="FLIP",1,0),"")</f>
        <v/>
      </c>
      <c r="O2009" s="1" t="b">
        <f>ISNUMBER(MATCH($E2009,'VLookup Lists'!$E$2:$E$17,0))</f>
        <v>0</v>
      </c>
    </row>
    <row r="2010" spans="1:15" ht="15" customHeight="1" x14ac:dyDescent="0.2">
      <c r="A2010" s="1" t="str">
        <f t="shared" si="7"/>
        <v>OFVP</v>
      </c>
      <c r="E2010" s="1" t="s">
        <v>352</v>
      </c>
      <c r="G2010" s="38"/>
      <c r="H2010" s="39"/>
      <c r="M2010" s="1">
        <f>IF(ISNUMBER(MATCH(E2010,_xlfn.VSTACK('VLookup Lists'!$E$2:$E$17,'VLookup Lists'!$H$2:$H$38,'VLookup Lists'!$J$2:$J$8),0)),1,0)</f>
        <v>0</v>
      </c>
      <c r="N2010" s="1" t="str">
        <f>IFERROR(IF(VLOOKUP($D2010,'VLookup Lists'!$B$11:$C$29,2,FALSE)="FLIP",1,0),"")</f>
        <v/>
      </c>
      <c r="O2010" s="1" t="b">
        <f>ISNUMBER(MATCH($E2010,'VLookup Lists'!$E$2:$E$17,0))</f>
        <v>0</v>
      </c>
    </row>
    <row r="2011" spans="1:15" ht="15" customHeight="1" x14ac:dyDescent="0.2">
      <c r="A2011" s="1" t="str">
        <f t="shared" si="7"/>
        <v>OFVP</v>
      </c>
      <c r="E2011" s="1" t="s">
        <v>352</v>
      </c>
      <c r="G2011" s="38"/>
      <c r="H2011" s="39"/>
      <c r="M2011" s="1">
        <f>IF(ISNUMBER(MATCH(E2011,_xlfn.VSTACK('VLookup Lists'!$E$2:$E$17,'VLookup Lists'!$H$2:$H$38,'VLookup Lists'!$J$2:$J$8),0)),1,0)</f>
        <v>0</v>
      </c>
      <c r="N2011" s="1" t="str">
        <f>IFERROR(IF(VLOOKUP($D2011,'VLookup Lists'!$B$11:$C$29,2,FALSE)="FLIP",1,0),"")</f>
        <v/>
      </c>
      <c r="O2011" s="1" t="b">
        <f>ISNUMBER(MATCH($E2011,'VLookup Lists'!$E$2:$E$17,0))</f>
        <v>0</v>
      </c>
    </row>
    <row r="2012" spans="1:15" ht="15" customHeight="1" x14ac:dyDescent="0.2">
      <c r="A2012" s="1" t="str">
        <f t="shared" si="7"/>
        <v>OFVP</v>
      </c>
      <c r="E2012" s="1" t="s">
        <v>352</v>
      </c>
      <c r="G2012" s="38"/>
      <c r="H2012" s="39"/>
      <c r="M2012" s="1">
        <f>IF(ISNUMBER(MATCH(E2012,_xlfn.VSTACK('VLookup Lists'!$E$2:$E$17,'VLookup Lists'!$H$2:$H$38,'VLookup Lists'!$J$2:$J$8),0)),1,0)</f>
        <v>0</v>
      </c>
      <c r="N2012" s="1" t="str">
        <f>IFERROR(IF(VLOOKUP($D2012,'VLookup Lists'!$B$11:$C$29,2,FALSE)="FLIP",1,0),"")</f>
        <v/>
      </c>
      <c r="O2012" s="1" t="b">
        <f>ISNUMBER(MATCH($E2012,'VLookup Lists'!$E$2:$E$17,0))</f>
        <v>0</v>
      </c>
    </row>
    <row r="2013" spans="1:15" ht="15" customHeight="1" x14ac:dyDescent="0.2">
      <c r="A2013" s="1" t="str">
        <f t="shared" si="7"/>
        <v>OFVP</v>
      </c>
      <c r="E2013" s="1" t="s">
        <v>352</v>
      </c>
      <c r="G2013" s="38"/>
      <c r="H2013" s="39"/>
      <c r="M2013" s="1">
        <f>IF(ISNUMBER(MATCH(E2013,_xlfn.VSTACK('VLookup Lists'!$E$2:$E$17,'VLookup Lists'!$H$2:$H$38,'VLookup Lists'!$J$2:$J$8),0)),1,0)</f>
        <v>0</v>
      </c>
      <c r="N2013" s="1" t="str">
        <f>IFERROR(IF(VLOOKUP($D2013,'VLookup Lists'!$B$11:$C$29,2,FALSE)="FLIP",1,0),"")</f>
        <v/>
      </c>
      <c r="O2013" s="1" t="b">
        <f>ISNUMBER(MATCH($E2013,'VLookup Lists'!$E$2:$E$17,0))</f>
        <v>0</v>
      </c>
    </row>
    <row r="2014" spans="1:15" ht="15" customHeight="1" x14ac:dyDescent="0.2">
      <c r="A2014" s="1" t="str">
        <f t="shared" si="7"/>
        <v>OFVP</v>
      </c>
      <c r="E2014" s="1" t="s">
        <v>352</v>
      </c>
      <c r="G2014" s="38"/>
      <c r="H2014" s="39"/>
      <c r="M2014" s="1">
        <f>IF(ISNUMBER(MATCH(E2014,_xlfn.VSTACK('VLookup Lists'!$E$2:$E$17,'VLookup Lists'!$H$2:$H$38,'VLookup Lists'!$J$2:$J$8),0)),1,0)</f>
        <v>0</v>
      </c>
      <c r="N2014" s="1" t="str">
        <f>IFERROR(IF(VLOOKUP($D2014,'VLookup Lists'!$B$11:$C$29,2,FALSE)="FLIP",1,0),"")</f>
        <v/>
      </c>
      <c r="O2014" s="1" t="b">
        <f>ISNUMBER(MATCH($E2014,'VLookup Lists'!$E$2:$E$17,0))</f>
        <v>0</v>
      </c>
    </row>
    <row r="2015" spans="1:15" ht="15" customHeight="1" x14ac:dyDescent="0.2">
      <c r="A2015" s="1" t="str">
        <f t="shared" si="7"/>
        <v>OFVP</v>
      </c>
      <c r="E2015" s="1" t="s">
        <v>352</v>
      </c>
      <c r="G2015" s="38"/>
      <c r="H2015" s="39"/>
      <c r="M2015" s="1">
        <f>IF(ISNUMBER(MATCH(E2015,_xlfn.VSTACK('VLookup Lists'!$E$2:$E$17,'VLookup Lists'!$H$2:$H$38,'VLookup Lists'!$J$2:$J$8),0)),1,0)</f>
        <v>0</v>
      </c>
      <c r="N2015" s="1" t="str">
        <f>IFERROR(IF(VLOOKUP($D2015,'VLookup Lists'!$B$11:$C$29,2,FALSE)="FLIP",1,0),"")</f>
        <v/>
      </c>
      <c r="O2015" s="1" t="b">
        <f>ISNUMBER(MATCH($E2015,'VLookup Lists'!$E$2:$E$17,0))</f>
        <v>0</v>
      </c>
    </row>
    <row r="2016" spans="1:15" ht="15" customHeight="1" x14ac:dyDescent="0.2">
      <c r="A2016" s="1" t="str">
        <f t="shared" si="7"/>
        <v>OFVP</v>
      </c>
      <c r="E2016" s="1" t="s">
        <v>352</v>
      </c>
      <c r="G2016" s="38"/>
      <c r="H2016" s="39"/>
      <c r="M2016" s="1">
        <f>IF(ISNUMBER(MATCH(E2016,_xlfn.VSTACK('VLookup Lists'!$E$2:$E$17,'VLookup Lists'!$H$2:$H$38,'VLookup Lists'!$J$2:$J$8),0)),1,0)</f>
        <v>0</v>
      </c>
      <c r="N2016" s="1" t="str">
        <f>IFERROR(IF(VLOOKUP($D2016,'VLookup Lists'!$B$11:$C$29,2,FALSE)="FLIP",1,0),"")</f>
        <v/>
      </c>
      <c r="O2016" s="1" t="b">
        <f>ISNUMBER(MATCH($E2016,'VLookup Lists'!$E$2:$E$17,0))</f>
        <v>0</v>
      </c>
    </row>
    <row r="2017" spans="1:15" ht="15" customHeight="1" x14ac:dyDescent="0.2">
      <c r="A2017" s="1" t="str">
        <f t="shared" si="7"/>
        <v>OFVP</v>
      </c>
      <c r="E2017" s="1" t="s">
        <v>352</v>
      </c>
      <c r="G2017" s="38"/>
      <c r="H2017" s="39"/>
      <c r="M2017" s="1">
        <f>IF(ISNUMBER(MATCH(E2017,_xlfn.VSTACK('VLookup Lists'!$E$2:$E$17,'VLookup Lists'!$H$2:$H$38,'VLookup Lists'!$J$2:$J$8),0)),1,0)</f>
        <v>0</v>
      </c>
      <c r="N2017" s="1" t="str">
        <f>IFERROR(IF(VLOOKUP($D2017,'VLookup Lists'!$B$11:$C$29,2,FALSE)="FLIP",1,0),"")</f>
        <v/>
      </c>
      <c r="O2017" s="1" t="b">
        <f>ISNUMBER(MATCH($E2017,'VLookup Lists'!$E$2:$E$17,0))</f>
        <v>0</v>
      </c>
    </row>
    <row r="2018" spans="1:15" ht="15" customHeight="1" x14ac:dyDescent="0.2">
      <c r="A2018" s="1" t="str">
        <f t="shared" si="7"/>
        <v>OFVP</v>
      </c>
      <c r="E2018" s="1" t="s">
        <v>352</v>
      </c>
      <c r="G2018" s="38"/>
      <c r="H2018" s="39"/>
      <c r="M2018" s="1">
        <f>IF(ISNUMBER(MATCH(E2018,_xlfn.VSTACK('VLookup Lists'!$E$2:$E$17,'VLookup Lists'!$H$2:$H$38,'VLookup Lists'!$J$2:$J$8),0)),1,0)</f>
        <v>0</v>
      </c>
      <c r="N2018" s="1" t="str">
        <f>IFERROR(IF(VLOOKUP($D2018,'VLookup Lists'!$B$11:$C$29,2,FALSE)="FLIP",1,0),"")</f>
        <v/>
      </c>
      <c r="O2018" s="1" t="b">
        <f>ISNUMBER(MATCH($E2018,'VLookup Lists'!$E$2:$E$17,0))</f>
        <v>0</v>
      </c>
    </row>
    <row r="2019" spans="1:15" ht="15" customHeight="1" x14ac:dyDescent="0.2">
      <c r="A2019" s="1" t="str">
        <f t="shared" si="7"/>
        <v>OFVP</v>
      </c>
      <c r="E2019" s="1" t="s">
        <v>352</v>
      </c>
      <c r="G2019" s="38"/>
      <c r="H2019" s="39"/>
      <c r="M2019" s="1">
        <f>IF(ISNUMBER(MATCH(E2019,_xlfn.VSTACK('VLookup Lists'!$E$2:$E$17,'VLookup Lists'!$H$2:$H$38,'VLookup Lists'!$J$2:$J$8),0)),1,0)</f>
        <v>0</v>
      </c>
      <c r="N2019" s="1" t="str">
        <f>IFERROR(IF(VLOOKUP($D2019,'VLookup Lists'!$B$11:$C$29,2,FALSE)="FLIP",1,0),"")</f>
        <v/>
      </c>
      <c r="O2019" s="1" t="b">
        <f>ISNUMBER(MATCH($E2019,'VLookup Lists'!$E$2:$E$17,0))</f>
        <v>0</v>
      </c>
    </row>
    <row r="2020" spans="1:15" ht="15" customHeight="1" x14ac:dyDescent="0.2">
      <c r="A2020" s="1" t="str">
        <f t="shared" si="7"/>
        <v>OFVP</v>
      </c>
      <c r="E2020" s="1" t="s">
        <v>352</v>
      </c>
      <c r="G2020" s="38"/>
      <c r="H2020" s="39"/>
      <c r="M2020" s="1">
        <f>IF(ISNUMBER(MATCH(E2020,_xlfn.VSTACK('VLookup Lists'!$E$2:$E$17,'VLookup Lists'!$H$2:$H$38,'VLookup Lists'!$J$2:$J$8),0)),1,0)</f>
        <v>0</v>
      </c>
      <c r="N2020" s="1" t="str">
        <f>IFERROR(IF(VLOOKUP($D2020,'VLookup Lists'!$B$11:$C$29,2,FALSE)="FLIP",1,0),"")</f>
        <v/>
      </c>
      <c r="O2020" s="1" t="b">
        <f>ISNUMBER(MATCH($E2020,'VLookup Lists'!$E$2:$E$17,0))</f>
        <v>0</v>
      </c>
    </row>
    <row r="2021" spans="1:15" ht="15" customHeight="1" x14ac:dyDescent="0.2">
      <c r="A2021" s="1" t="str">
        <f t="shared" si="7"/>
        <v>OFVP</v>
      </c>
      <c r="E2021" s="1" t="s">
        <v>352</v>
      </c>
      <c r="G2021" s="38"/>
      <c r="H2021" s="39"/>
      <c r="M2021" s="1">
        <f>IF(ISNUMBER(MATCH(E2021,_xlfn.VSTACK('VLookup Lists'!$E$2:$E$17,'VLookup Lists'!$H$2:$H$38,'VLookup Lists'!$J$2:$J$8),0)),1,0)</f>
        <v>0</v>
      </c>
      <c r="N2021" s="1" t="str">
        <f>IFERROR(IF(VLOOKUP($D2021,'VLookup Lists'!$B$11:$C$29,2,FALSE)="FLIP",1,0),"")</f>
        <v/>
      </c>
      <c r="O2021" s="1" t="b">
        <f>ISNUMBER(MATCH($E2021,'VLookup Lists'!$E$2:$E$17,0))</f>
        <v>0</v>
      </c>
    </row>
    <row r="2022" spans="1:15" ht="15" customHeight="1" x14ac:dyDescent="0.2">
      <c r="A2022" s="1" t="str">
        <f t="shared" si="7"/>
        <v>OFVP</v>
      </c>
      <c r="E2022" s="1" t="s">
        <v>352</v>
      </c>
      <c r="G2022" s="38"/>
      <c r="H2022" s="39"/>
      <c r="M2022" s="1">
        <f>IF(ISNUMBER(MATCH(E2022,_xlfn.VSTACK('VLookup Lists'!$E$2:$E$17,'VLookup Lists'!$H$2:$H$38,'VLookup Lists'!$J$2:$J$8),0)),1,0)</f>
        <v>0</v>
      </c>
      <c r="N2022" s="1" t="str">
        <f>IFERROR(IF(VLOOKUP($D2022,'VLookup Lists'!$B$11:$C$29,2,FALSE)="FLIP",1,0),"")</f>
        <v/>
      </c>
      <c r="O2022" s="1" t="b">
        <f>ISNUMBER(MATCH($E2022,'VLookup Lists'!$E$2:$E$17,0))</f>
        <v>0</v>
      </c>
    </row>
    <row r="2023" spans="1:15" ht="15" customHeight="1" x14ac:dyDescent="0.2">
      <c r="A2023" s="1" t="str">
        <f t="shared" si="7"/>
        <v>OFVP</v>
      </c>
      <c r="E2023" s="1" t="s">
        <v>352</v>
      </c>
      <c r="G2023" s="38"/>
      <c r="H2023" s="39"/>
      <c r="M2023" s="1">
        <f>IF(ISNUMBER(MATCH(E2023,_xlfn.VSTACK('VLookup Lists'!$E$2:$E$17,'VLookup Lists'!$H$2:$H$38,'VLookup Lists'!$J$2:$J$8),0)),1,0)</f>
        <v>0</v>
      </c>
      <c r="N2023" s="1" t="str">
        <f>IFERROR(IF(VLOOKUP($D2023,'VLookup Lists'!$B$11:$C$29,2,FALSE)="FLIP",1,0),"")</f>
        <v/>
      </c>
      <c r="O2023" s="1" t="b">
        <f>ISNUMBER(MATCH($E2023,'VLookup Lists'!$E$2:$E$17,0))</f>
        <v>0</v>
      </c>
    </row>
    <row r="2024" spans="1:15" ht="15" customHeight="1" x14ac:dyDescent="0.2">
      <c r="A2024" s="1" t="str">
        <f t="shared" si="7"/>
        <v>OFVP</v>
      </c>
      <c r="E2024" s="1" t="s">
        <v>352</v>
      </c>
      <c r="G2024" s="38"/>
      <c r="H2024" s="39"/>
      <c r="M2024" s="1">
        <f>IF(ISNUMBER(MATCH(E2024,_xlfn.VSTACK('VLookup Lists'!$E$2:$E$17,'VLookup Lists'!$H$2:$H$38,'VLookup Lists'!$J$2:$J$8),0)),1,0)</f>
        <v>0</v>
      </c>
      <c r="N2024" s="1" t="str">
        <f>IFERROR(IF(VLOOKUP($D2024,'VLookup Lists'!$B$11:$C$29,2,FALSE)="FLIP",1,0),"")</f>
        <v/>
      </c>
      <c r="O2024" s="1" t="b">
        <f>ISNUMBER(MATCH($E2024,'VLookup Lists'!$E$2:$E$17,0))</f>
        <v>0</v>
      </c>
    </row>
    <row r="2025" spans="1:15" ht="15" customHeight="1" x14ac:dyDescent="0.2">
      <c r="A2025" s="1" t="str">
        <f t="shared" si="7"/>
        <v>OFVP</v>
      </c>
      <c r="E2025" s="1" t="s">
        <v>352</v>
      </c>
      <c r="G2025" s="38"/>
      <c r="H2025" s="39"/>
      <c r="M2025" s="1">
        <f>IF(ISNUMBER(MATCH(E2025,_xlfn.VSTACK('VLookup Lists'!$E$2:$E$17,'VLookup Lists'!$H$2:$H$38,'VLookup Lists'!$J$2:$J$8),0)),1,0)</f>
        <v>0</v>
      </c>
      <c r="N2025" s="1" t="str">
        <f>IFERROR(IF(VLOOKUP($D2025,'VLookup Lists'!$B$11:$C$29,2,FALSE)="FLIP",1,0),"")</f>
        <v/>
      </c>
      <c r="O2025" s="1" t="b">
        <f>ISNUMBER(MATCH($E2025,'VLookup Lists'!$E$2:$E$17,0))</f>
        <v>0</v>
      </c>
    </row>
    <row r="2026" spans="1:15" ht="15" customHeight="1" x14ac:dyDescent="0.2">
      <c r="A2026" s="1" t="str">
        <f t="shared" si="7"/>
        <v>OFVP</v>
      </c>
      <c r="E2026" s="1" t="s">
        <v>352</v>
      </c>
      <c r="G2026" s="38"/>
      <c r="H2026" s="39"/>
      <c r="M2026" s="1">
        <f>IF(ISNUMBER(MATCH(E2026,_xlfn.VSTACK('VLookup Lists'!$E$2:$E$17,'VLookup Lists'!$H$2:$H$38,'VLookup Lists'!$J$2:$J$8),0)),1,0)</f>
        <v>0</v>
      </c>
      <c r="N2026" s="1" t="str">
        <f>IFERROR(IF(VLOOKUP($D2026,'VLookup Lists'!$B$11:$C$29,2,FALSE)="FLIP",1,0),"")</f>
        <v/>
      </c>
      <c r="O2026" s="1" t="b">
        <f>ISNUMBER(MATCH($E2026,'VLookup Lists'!$E$2:$E$17,0))</f>
        <v>0</v>
      </c>
    </row>
    <row r="2027" spans="1:15" ht="15" customHeight="1" x14ac:dyDescent="0.2">
      <c r="A2027" s="1" t="str">
        <f t="shared" si="7"/>
        <v>OFVP</v>
      </c>
      <c r="E2027" s="1" t="s">
        <v>352</v>
      </c>
      <c r="G2027" s="38"/>
      <c r="H2027" s="39"/>
      <c r="M2027" s="1">
        <f>IF(ISNUMBER(MATCH(E2027,_xlfn.VSTACK('VLookup Lists'!$E$2:$E$17,'VLookup Lists'!$H$2:$H$38,'VLookup Lists'!$J$2:$J$8),0)),1,0)</f>
        <v>0</v>
      </c>
      <c r="N2027" s="1" t="str">
        <f>IFERROR(IF(VLOOKUP($D2027,'VLookup Lists'!$B$11:$C$29,2,FALSE)="FLIP",1,0),"")</f>
        <v/>
      </c>
      <c r="O2027" s="1" t="b">
        <f>ISNUMBER(MATCH($E2027,'VLookup Lists'!$E$2:$E$17,0))</f>
        <v>0</v>
      </c>
    </row>
    <row r="2028" spans="1:15" ht="15" customHeight="1" x14ac:dyDescent="0.2">
      <c r="A2028" s="1" t="str">
        <f t="shared" si="7"/>
        <v>OFVP</v>
      </c>
      <c r="E2028" s="1" t="s">
        <v>352</v>
      </c>
      <c r="G2028" s="38"/>
      <c r="H2028" s="39"/>
      <c r="M2028" s="1">
        <f>IF(ISNUMBER(MATCH(E2028,_xlfn.VSTACK('VLookup Lists'!$E$2:$E$17,'VLookup Lists'!$H$2:$H$38,'VLookup Lists'!$J$2:$J$8),0)),1,0)</f>
        <v>0</v>
      </c>
      <c r="N2028" s="1" t="str">
        <f>IFERROR(IF(VLOOKUP($D2028,'VLookup Lists'!$B$11:$C$29,2,FALSE)="FLIP",1,0),"")</f>
        <v/>
      </c>
      <c r="O2028" s="1" t="b">
        <f>ISNUMBER(MATCH($E2028,'VLookup Lists'!$E$2:$E$17,0))</f>
        <v>0</v>
      </c>
    </row>
    <row r="2029" spans="1:15" ht="15" customHeight="1" x14ac:dyDescent="0.2">
      <c r="A2029" s="1" t="str">
        <f t="shared" si="7"/>
        <v>OFVP</v>
      </c>
      <c r="E2029" s="1" t="s">
        <v>352</v>
      </c>
      <c r="G2029" s="38"/>
      <c r="H2029" s="39"/>
      <c r="M2029" s="1">
        <f>IF(ISNUMBER(MATCH(E2029,_xlfn.VSTACK('VLookup Lists'!$E$2:$E$17,'VLookup Lists'!$H$2:$H$38,'VLookup Lists'!$J$2:$J$8),0)),1,0)</f>
        <v>0</v>
      </c>
      <c r="N2029" s="1" t="str">
        <f>IFERROR(IF(VLOOKUP($D2029,'VLookup Lists'!$B$11:$C$29,2,FALSE)="FLIP",1,0),"")</f>
        <v/>
      </c>
      <c r="O2029" s="1" t="b">
        <f>ISNUMBER(MATCH($E2029,'VLookup Lists'!$E$2:$E$17,0))</f>
        <v>0</v>
      </c>
    </row>
    <row r="2030" spans="1:15" ht="15" customHeight="1" x14ac:dyDescent="0.2">
      <c r="A2030" s="1" t="str">
        <f t="shared" si="7"/>
        <v>OFVP</v>
      </c>
      <c r="E2030" s="1" t="s">
        <v>352</v>
      </c>
      <c r="G2030" s="38"/>
      <c r="H2030" s="39"/>
      <c r="M2030" s="1">
        <f>IF(ISNUMBER(MATCH(E2030,_xlfn.VSTACK('VLookup Lists'!$E$2:$E$17,'VLookup Lists'!$H$2:$H$38,'VLookup Lists'!$J$2:$J$8),0)),1,0)</f>
        <v>0</v>
      </c>
      <c r="N2030" s="1" t="str">
        <f>IFERROR(IF(VLOOKUP($D2030,'VLookup Lists'!$B$11:$C$29,2,FALSE)="FLIP",1,0),"")</f>
        <v/>
      </c>
      <c r="O2030" s="1" t="b">
        <f>ISNUMBER(MATCH($E2030,'VLookup Lists'!$E$2:$E$17,0))</f>
        <v>0</v>
      </c>
    </row>
    <row r="2031" spans="1:15" ht="15" customHeight="1" x14ac:dyDescent="0.2">
      <c r="A2031" s="1" t="str">
        <f t="shared" si="7"/>
        <v>OFVP</v>
      </c>
      <c r="E2031" s="1" t="s">
        <v>352</v>
      </c>
      <c r="G2031" s="38"/>
      <c r="H2031" s="39"/>
      <c r="M2031" s="1">
        <f>IF(ISNUMBER(MATCH(E2031,_xlfn.VSTACK('VLookup Lists'!$E$2:$E$17,'VLookup Lists'!$H$2:$H$38,'VLookup Lists'!$J$2:$J$8),0)),1,0)</f>
        <v>0</v>
      </c>
      <c r="N2031" s="1" t="str">
        <f>IFERROR(IF(VLOOKUP($D2031,'VLookup Lists'!$B$11:$C$29,2,FALSE)="FLIP",1,0),"")</f>
        <v/>
      </c>
      <c r="O2031" s="1" t="b">
        <f>ISNUMBER(MATCH($E2031,'VLookup Lists'!$E$2:$E$17,0))</f>
        <v>0</v>
      </c>
    </row>
    <row r="2032" spans="1:15" ht="15" customHeight="1" x14ac:dyDescent="0.2">
      <c r="A2032" s="1" t="str">
        <f t="shared" si="7"/>
        <v>OFVP</v>
      </c>
      <c r="E2032" s="1" t="s">
        <v>352</v>
      </c>
      <c r="G2032" s="38"/>
      <c r="H2032" s="39"/>
      <c r="M2032" s="1">
        <f>IF(ISNUMBER(MATCH(E2032,_xlfn.VSTACK('VLookup Lists'!$E$2:$E$17,'VLookup Lists'!$H$2:$H$38,'VLookup Lists'!$J$2:$J$8),0)),1,0)</f>
        <v>0</v>
      </c>
      <c r="N2032" s="1" t="str">
        <f>IFERROR(IF(VLOOKUP($D2032,'VLookup Lists'!$B$11:$C$29,2,FALSE)="FLIP",1,0),"")</f>
        <v/>
      </c>
      <c r="O2032" s="1" t="b">
        <f>ISNUMBER(MATCH($E2032,'VLookup Lists'!$E$2:$E$17,0))</f>
        <v>0</v>
      </c>
    </row>
    <row r="2033" spans="1:15" ht="15" customHeight="1" x14ac:dyDescent="0.2">
      <c r="A2033" s="1" t="str">
        <f t="shared" si="7"/>
        <v>OFVP</v>
      </c>
      <c r="E2033" s="1" t="s">
        <v>352</v>
      </c>
      <c r="G2033" s="38"/>
      <c r="H2033" s="39"/>
      <c r="M2033" s="1">
        <f>IF(ISNUMBER(MATCH(E2033,_xlfn.VSTACK('VLookup Lists'!$E$2:$E$17,'VLookup Lists'!$H$2:$H$38,'VLookup Lists'!$J$2:$J$8),0)),1,0)</f>
        <v>0</v>
      </c>
      <c r="N2033" s="1" t="str">
        <f>IFERROR(IF(VLOOKUP($D2033,'VLookup Lists'!$B$11:$C$29,2,FALSE)="FLIP",1,0),"")</f>
        <v/>
      </c>
      <c r="O2033" s="1" t="b">
        <f>ISNUMBER(MATCH($E2033,'VLookup Lists'!$E$2:$E$17,0))</f>
        <v>0</v>
      </c>
    </row>
    <row r="2034" spans="1:15" ht="15" customHeight="1" x14ac:dyDescent="0.2">
      <c r="A2034" s="1" t="str">
        <f t="shared" si="7"/>
        <v>OFVP</v>
      </c>
      <c r="E2034" s="1" t="s">
        <v>352</v>
      </c>
      <c r="G2034" s="38"/>
      <c r="H2034" s="39"/>
      <c r="M2034" s="1">
        <f>IF(ISNUMBER(MATCH(E2034,_xlfn.VSTACK('VLookup Lists'!$E$2:$E$17,'VLookup Lists'!$H$2:$H$38,'VLookup Lists'!$J$2:$J$8),0)),1,0)</f>
        <v>0</v>
      </c>
      <c r="N2034" s="1" t="str">
        <f>IFERROR(IF(VLOOKUP($D2034,'VLookup Lists'!$B$11:$C$29,2,FALSE)="FLIP",1,0),"")</f>
        <v/>
      </c>
      <c r="O2034" s="1" t="b">
        <f>ISNUMBER(MATCH($E2034,'VLookup Lists'!$E$2:$E$17,0))</f>
        <v>0</v>
      </c>
    </row>
    <row r="2035" spans="1:15" ht="15" customHeight="1" x14ac:dyDescent="0.2">
      <c r="A2035" s="1" t="str">
        <f t="shared" si="7"/>
        <v>OFVP</v>
      </c>
      <c r="E2035" s="1" t="s">
        <v>352</v>
      </c>
      <c r="G2035" s="38"/>
      <c r="H2035" s="39"/>
      <c r="M2035" s="1">
        <f>IF(ISNUMBER(MATCH(E2035,_xlfn.VSTACK('VLookup Lists'!$E$2:$E$17,'VLookup Lists'!$H$2:$H$38,'VLookup Lists'!$J$2:$J$8),0)),1,0)</f>
        <v>0</v>
      </c>
      <c r="N2035" s="1" t="str">
        <f>IFERROR(IF(VLOOKUP($D2035,'VLookup Lists'!$B$11:$C$29,2,FALSE)="FLIP",1,0),"")</f>
        <v/>
      </c>
      <c r="O2035" s="1" t="b">
        <f>ISNUMBER(MATCH($E2035,'VLookup Lists'!$E$2:$E$17,0))</f>
        <v>0</v>
      </c>
    </row>
    <row r="2036" spans="1:15" ht="15" customHeight="1" x14ac:dyDescent="0.2">
      <c r="A2036" s="1" t="str">
        <f t="shared" si="7"/>
        <v>OFVP</v>
      </c>
      <c r="E2036" s="1" t="s">
        <v>352</v>
      </c>
      <c r="G2036" s="38"/>
      <c r="H2036" s="39"/>
      <c r="M2036" s="1">
        <f>IF(ISNUMBER(MATCH(E2036,_xlfn.VSTACK('VLookup Lists'!$E$2:$E$17,'VLookup Lists'!$H$2:$H$38,'VLookup Lists'!$J$2:$J$8),0)),1,0)</f>
        <v>0</v>
      </c>
      <c r="N2036" s="1" t="str">
        <f>IFERROR(IF(VLOOKUP($D2036,'VLookup Lists'!$B$11:$C$29,2,FALSE)="FLIP",1,0),"")</f>
        <v/>
      </c>
      <c r="O2036" s="1" t="b">
        <f>ISNUMBER(MATCH($E2036,'VLookup Lists'!$E$2:$E$17,0))</f>
        <v>0</v>
      </c>
    </row>
    <row r="2037" spans="1:15" ht="15" customHeight="1" x14ac:dyDescent="0.2">
      <c r="A2037" s="1" t="str">
        <f t="shared" si="7"/>
        <v>OFVP</v>
      </c>
      <c r="E2037" s="1" t="s">
        <v>352</v>
      </c>
      <c r="G2037" s="38"/>
      <c r="H2037" s="39"/>
      <c r="M2037" s="1">
        <f>IF(ISNUMBER(MATCH(E2037,_xlfn.VSTACK('VLookup Lists'!$E$2:$E$17,'VLookup Lists'!$H$2:$H$38,'VLookup Lists'!$J$2:$J$8),0)),1,0)</f>
        <v>0</v>
      </c>
      <c r="N2037" s="1" t="str">
        <f>IFERROR(IF(VLOOKUP($D2037,'VLookup Lists'!$B$11:$C$29,2,FALSE)="FLIP",1,0),"")</f>
        <v/>
      </c>
      <c r="O2037" s="1" t="b">
        <f>ISNUMBER(MATCH($E2037,'VLookup Lists'!$E$2:$E$17,0))</f>
        <v>0</v>
      </c>
    </row>
    <row r="2038" spans="1:15" ht="15" customHeight="1" x14ac:dyDescent="0.2">
      <c r="A2038" s="1" t="str">
        <f t="shared" si="7"/>
        <v>OFVP</v>
      </c>
      <c r="E2038" s="1" t="s">
        <v>352</v>
      </c>
      <c r="G2038" s="38"/>
      <c r="H2038" s="39"/>
      <c r="M2038" s="1">
        <f>IF(ISNUMBER(MATCH(E2038,_xlfn.VSTACK('VLookup Lists'!$E$2:$E$17,'VLookup Lists'!$H$2:$H$38,'VLookup Lists'!$J$2:$J$8),0)),1,0)</f>
        <v>0</v>
      </c>
      <c r="N2038" s="1" t="str">
        <f>IFERROR(IF(VLOOKUP($D2038,'VLookup Lists'!$B$11:$C$29,2,FALSE)="FLIP",1,0),"")</f>
        <v/>
      </c>
      <c r="O2038" s="1" t="b">
        <f>ISNUMBER(MATCH($E2038,'VLookup Lists'!$E$2:$E$17,0))</f>
        <v>0</v>
      </c>
    </row>
    <row r="2039" spans="1:15" ht="15" customHeight="1" x14ac:dyDescent="0.2">
      <c r="A2039" s="1" t="str">
        <f t="shared" si="7"/>
        <v>OFVP</v>
      </c>
      <c r="E2039" s="1" t="s">
        <v>352</v>
      </c>
      <c r="G2039" s="38"/>
      <c r="H2039" s="39"/>
      <c r="M2039" s="1">
        <f>IF(ISNUMBER(MATCH(E2039,_xlfn.VSTACK('VLookup Lists'!$E$2:$E$17,'VLookup Lists'!$H$2:$H$38,'VLookup Lists'!$J$2:$J$8),0)),1,0)</f>
        <v>0</v>
      </c>
      <c r="N2039" s="1" t="str">
        <f>IFERROR(IF(VLOOKUP($D2039,'VLookup Lists'!$B$11:$C$29,2,FALSE)="FLIP",1,0),"")</f>
        <v/>
      </c>
      <c r="O2039" s="1" t="b">
        <f>ISNUMBER(MATCH($E2039,'VLookup Lists'!$E$2:$E$17,0))</f>
        <v>0</v>
      </c>
    </row>
    <row r="2040" spans="1:15" ht="15" customHeight="1" x14ac:dyDescent="0.2">
      <c r="A2040" s="1" t="str">
        <f t="shared" si="7"/>
        <v>OFVP</v>
      </c>
      <c r="E2040" s="1" t="s">
        <v>352</v>
      </c>
      <c r="G2040" s="38"/>
      <c r="H2040" s="39"/>
      <c r="M2040" s="1">
        <f>IF(ISNUMBER(MATCH(E2040,_xlfn.VSTACK('VLookup Lists'!$E$2:$E$17,'VLookup Lists'!$H$2:$H$38,'VLookup Lists'!$J$2:$J$8),0)),1,0)</f>
        <v>0</v>
      </c>
      <c r="N2040" s="1" t="str">
        <f>IFERROR(IF(VLOOKUP($D2040,'VLookup Lists'!$B$11:$C$29,2,FALSE)="FLIP",1,0),"")</f>
        <v/>
      </c>
      <c r="O2040" s="1" t="b">
        <f>ISNUMBER(MATCH($E2040,'VLookup Lists'!$E$2:$E$17,0))</f>
        <v>0</v>
      </c>
    </row>
    <row r="2041" spans="1:15" ht="15" customHeight="1" x14ac:dyDescent="0.2">
      <c r="A2041" s="1" t="str">
        <f t="shared" si="7"/>
        <v>OFVP</v>
      </c>
      <c r="E2041" s="1" t="s">
        <v>352</v>
      </c>
      <c r="G2041" s="38"/>
      <c r="H2041" s="39"/>
      <c r="M2041" s="1">
        <f>IF(ISNUMBER(MATCH(E2041,_xlfn.VSTACK('VLookup Lists'!$E$2:$E$17,'VLookup Lists'!$H$2:$H$38,'VLookup Lists'!$J$2:$J$8),0)),1,0)</f>
        <v>0</v>
      </c>
      <c r="N2041" s="1" t="str">
        <f>IFERROR(IF(VLOOKUP($D2041,'VLookup Lists'!$B$11:$C$29,2,FALSE)="FLIP",1,0),"")</f>
        <v/>
      </c>
      <c r="O2041" s="1" t="b">
        <f>ISNUMBER(MATCH($E2041,'VLookup Lists'!$E$2:$E$17,0))</f>
        <v>0</v>
      </c>
    </row>
    <row r="2042" spans="1:15" ht="15" customHeight="1" x14ac:dyDescent="0.2">
      <c r="A2042" s="1" t="str">
        <f t="shared" ref="A2042:A2296" si="8">IF(ISBLANK(E2042),"","OFVP")</f>
        <v>OFVP</v>
      </c>
      <c r="E2042" s="1" t="s">
        <v>352</v>
      </c>
      <c r="G2042" s="38"/>
      <c r="H2042" s="39"/>
      <c r="M2042" s="1">
        <f>IF(ISNUMBER(MATCH(E2042,_xlfn.VSTACK('VLookup Lists'!$E$2:$E$17,'VLookup Lists'!$H$2:$H$38,'VLookup Lists'!$J$2:$J$8),0)),1,0)</f>
        <v>0</v>
      </c>
      <c r="N2042" s="1" t="str">
        <f>IFERROR(IF(VLOOKUP($D2042,'VLookup Lists'!$B$11:$C$29,2,FALSE)="FLIP",1,0),"")</f>
        <v/>
      </c>
      <c r="O2042" s="1" t="b">
        <f>ISNUMBER(MATCH($E2042,'VLookup Lists'!$E$2:$E$17,0))</f>
        <v>0</v>
      </c>
    </row>
    <row r="2043" spans="1:15" ht="15" customHeight="1" x14ac:dyDescent="0.2">
      <c r="A2043" s="1" t="str">
        <f t="shared" si="8"/>
        <v>OFVP</v>
      </c>
      <c r="E2043" s="1" t="s">
        <v>352</v>
      </c>
      <c r="G2043" s="38"/>
      <c r="H2043" s="39"/>
      <c r="M2043" s="1">
        <f>IF(ISNUMBER(MATCH(E2043,_xlfn.VSTACK('VLookup Lists'!$E$2:$E$17,'VLookup Lists'!$H$2:$H$38,'VLookup Lists'!$J$2:$J$8),0)),1,0)</f>
        <v>0</v>
      </c>
      <c r="N2043" s="1" t="str">
        <f>IFERROR(IF(VLOOKUP($D2043,'VLookup Lists'!$B$11:$C$29,2,FALSE)="FLIP",1,0),"")</f>
        <v/>
      </c>
      <c r="O2043" s="1" t="b">
        <f>ISNUMBER(MATCH($E2043,'VLookup Lists'!$E$2:$E$17,0))</f>
        <v>0</v>
      </c>
    </row>
    <row r="2044" spans="1:15" ht="15" customHeight="1" x14ac:dyDescent="0.2">
      <c r="A2044" s="1" t="str">
        <f t="shared" si="8"/>
        <v>OFVP</v>
      </c>
      <c r="E2044" s="1" t="s">
        <v>352</v>
      </c>
      <c r="G2044" s="38"/>
      <c r="H2044" s="39"/>
      <c r="M2044" s="1">
        <f>IF(ISNUMBER(MATCH(E2044,_xlfn.VSTACK('VLookup Lists'!$E$2:$E$17,'VLookup Lists'!$H$2:$H$38,'VLookup Lists'!$J$2:$J$8),0)),1,0)</f>
        <v>0</v>
      </c>
      <c r="N2044" s="1" t="str">
        <f>IFERROR(IF(VLOOKUP($D2044,'VLookup Lists'!$B$11:$C$29,2,FALSE)="FLIP",1,0),"")</f>
        <v/>
      </c>
      <c r="O2044" s="1" t="b">
        <f>ISNUMBER(MATCH($E2044,'VLookup Lists'!$E$2:$E$17,0))</f>
        <v>0</v>
      </c>
    </row>
    <row r="2045" spans="1:15" ht="15" customHeight="1" x14ac:dyDescent="0.2">
      <c r="A2045" s="1" t="str">
        <f t="shared" si="8"/>
        <v>OFVP</v>
      </c>
      <c r="E2045" s="1" t="s">
        <v>352</v>
      </c>
      <c r="G2045" s="38"/>
      <c r="H2045" s="39"/>
      <c r="M2045" s="1">
        <f>IF(ISNUMBER(MATCH(E2045,_xlfn.VSTACK('VLookup Lists'!$E$2:$E$17,'VLookup Lists'!$H$2:$H$38,'VLookup Lists'!$J$2:$J$8),0)),1,0)</f>
        <v>0</v>
      </c>
      <c r="N2045" s="1" t="str">
        <f>IFERROR(IF(VLOOKUP($D2045,'VLookup Lists'!$B$11:$C$29,2,FALSE)="FLIP",1,0),"")</f>
        <v/>
      </c>
      <c r="O2045" s="1" t="b">
        <f>ISNUMBER(MATCH($E2045,'VLookup Lists'!$E$2:$E$17,0))</f>
        <v>0</v>
      </c>
    </row>
    <row r="2046" spans="1:15" ht="15" customHeight="1" x14ac:dyDescent="0.2">
      <c r="A2046" s="1" t="str">
        <f t="shared" si="8"/>
        <v>OFVP</v>
      </c>
      <c r="E2046" s="1" t="s">
        <v>352</v>
      </c>
      <c r="G2046" s="38"/>
      <c r="H2046" s="39"/>
      <c r="M2046" s="1">
        <f>IF(ISNUMBER(MATCH(E2046,_xlfn.VSTACK('VLookup Lists'!$E$2:$E$17,'VLookup Lists'!$H$2:$H$38,'VLookup Lists'!$J$2:$J$8),0)),1,0)</f>
        <v>0</v>
      </c>
      <c r="N2046" s="1" t="str">
        <f>IFERROR(IF(VLOOKUP($D2046,'VLookup Lists'!$B$11:$C$29,2,FALSE)="FLIP",1,0),"")</f>
        <v/>
      </c>
      <c r="O2046" s="1" t="b">
        <f>ISNUMBER(MATCH($E2046,'VLookup Lists'!$E$2:$E$17,0))</f>
        <v>0</v>
      </c>
    </row>
    <row r="2047" spans="1:15" ht="15" customHeight="1" x14ac:dyDescent="0.2">
      <c r="A2047" s="1" t="str">
        <f t="shared" si="8"/>
        <v>OFVP</v>
      </c>
      <c r="E2047" s="1" t="s">
        <v>352</v>
      </c>
      <c r="G2047" s="38"/>
      <c r="H2047" s="39"/>
      <c r="M2047" s="1">
        <f>IF(ISNUMBER(MATCH(E2047,_xlfn.VSTACK('VLookup Lists'!$E$2:$E$17,'VLookup Lists'!$H$2:$H$38,'VLookup Lists'!$J$2:$J$8),0)),1,0)</f>
        <v>0</v>
      </c>
      <c r="N2047" s="1" t="str">
        <f>IFERROR(IF(VLOOKUP($D2047,'VLookup Lists'!$B$11:$C$29,2,FALSE)="FLIP",1,0),"")</f>
        <v/>
      </c>
      <c r="O2047" s="1" t="b">
        <f>ISNUMBER(MATCH($E2047,'VLookup Lists'!$E$2:$E$17,0))</f>
        <v>0</v>
      </c>
    </row>
    <row r="2048" spans="1:15" ht="15" customHeight="1" x14ac:dyDescent="0.2">
      <c r="A2048" s="1" t="str">
        <f t="shared" si="8"/>
        <v>OFVP</v>
      </c>
      <c r="E2048" s="1" t="s">
        <v>352</v>
      </c>
      <c r="G2048" s="38"/>
      <c r="H2048" s="39"/>
      <c r="M2048" s="1">
        <f>IF(ISNUMBER(MATCH(E2048,_xlfn.VSTACK('VLookup Lists'!$E$2:$E$17,'VLookup Lists'!$H$2:$H$38,'VLookup Lists'!$J$2:$J$8),0)),1,0)</f>
        <v>0</v>
      </c>
      <c r="N2048" s="1" t="str">
        <f>IFERROR(IF(VLOOKUP($D2048,'VLookup Lists'!$B$11:$C$29,2,FALSE)="FLIP",1,0),"")</f>
        <v/>
      </c>
      <c r="O2048" s="1" t="b">
        <f>ISNUMBER(MATCH($E2048,'VLookup Lists'!$E$2:$E$17,0))</f>
        <v>0</v>
      </c>
    </row>
    <row r="2049" spans="1:15" ht="15" customHeight="1" x14ac:dyDescent="0.2">
      <c r="A2049" s="1" t="str">
        <f t="shared" si="8"/>
        <v>OFVP</v>
      </c>
      <c r="E2049" s="1" t="s">
        <v>352</v>
      </c>
      <c r="G2049" s="38"/>
      <c r="H2049" s="39"/>
      <c r="M2049" s="1">
        <f>IF(ISNUMBER(MATCH(E2049,_xlfn.VSTACK('VLookup Lists'!$E$2:$E$17,'VLookup Lists'!$H$2:$H$38,'VLookup Lists'!$J$2:$J$8),0)),1,0)</f>
        <v>0</v>
      </c>
      <c r="N2049" s="1" t="str">
        <f>IFERROR(IF(VLOOKUP($D2049,'VLookup Lists'!$B$11:$C$29,2,FALSE)="FLIP",1,0),"")</f>
        <v/>
      </c>
      <c r="O2049" s="1" t="b">
        <f>ISNUMBER(MATCH($E2049,'VLookup Lists'!$E$2:$E$17,0))</f>
        <v>0</v>
      </c>
    </row>
    <row r="2050" spans="1:15" ht="15" customHeight="1" x14ac:dyDescent="0.2">
      <c r="A2050" s="1" t="str">
        <f t="shared" si="8"/>
        <v>OFVP</v>
      </c>
      <c r="E2050" s="1" t="s">
        <v>352</v>
      </c>
      <c r="G2050" s="38"/>
      <c r="H2050" s="39"/>
      <c r="M2050" s="1">
        <f>IF(ISNUMBER(MATCH(E2050,_xlfn.VSTACK('VLookup Lists'!$E$2:$E$17,'VLookup Lists'!$H$2:$H$38,'VLookup Lists'!$J$2:$J$8),0)),1,0)</f>
        <v>0</v>
      </c>
      <c r="N2050" s="1" t="str">
        <f>IFERROR(IF(VLOOKUP($D2050,'VLookup Lists'!$B$11:$C$29,2,FALSE)="FLIP",1,0),"")</f>
        <v/>
      </c>
      <c r="O2050" s="1" t="b">
        <f>ISNUMBER(MATCH($E2050,'VLookup Lists'!$E$2:$E$17,0))</f>
        <v>0</v>
      </c>
    </row>
    <row r="2051" spans="1:15" ht="15" customHeight="1" x14ac:dyDescent="0.2">
      <c r="A2051" s="1" t="str">
        <f t="shared" si="8"/>
        <v>OFVP</v>
      </c>
      <c r="E2051" s="1" t="s">
        <v>352</v>
      </c>
      <c r="G2051" s="38"/>
      <c r="H2051" s="39"/>
      <c r="M2051" s="1">
        <f>IF(ISNUMBER(MATCH(E2051,_xlfn.VSTACK('VLookup Lists'!$E$2:$E$17,'VLookup Lists'!$H$2:$H$38,'VLookup Lists'!$J$2:$J$8),0)),1,0)</f>
        <v>0</v>
      </c>
      <c r="N2051" s="1" t="str">
        <f>IFERROR(IF(VLOOKUP($D2051,'VLookup Lists'!$B$11:$C$29,2,FALSE)="FLIP",1,0),"")</f>
        <v/>
      </c>
      <c r="O2051" s="1" t="b">
        <f>ISNUMBER(MATCH($E2051,'VLookup Lists'!$E$2:$E$17,0))</f>
        <v>0</v>
      </c>
    </row>
    <row r="2052" spans="1:15" ht="15" customHeight="1" x14ac:dyDescent="0.2">
      <c r="A2052" s="1" t="str">
        <f t="shared" si="8"/>
        <v>OFVP</v>
      </c>
      <c r="E2052" s="1" t="s">
        <v>352</v>
      </c>
      <c r="G2052" s="38"/>
      <c r="H2052" s="39"/>
      <c r="M2052" s="1">
        <f>IF(ISNUMBER(MATCH(E2052,_xlfn.VSTACK('VLookup Lists'!$E$2:$E$17,'VLookup Lists'!$H$2:$H$38,'VLookup Lists'!$J$2:$J$8),0)),1,0)</f>
        <v>0</v>
      </c>
      <c r="N2052" s="1" t="str">
        <f>IFERROR(IF(VLOOKUP($D2052,'VLookup Lists'!$B$11:$C$29,2,FALSE)="FLIP",1,0),"")</f>
        <v/>
      </c>
      <c r="O2052" s="1" t="b">
        <f>ISNUMBER(MATCH($E2052,'VLookup Lists'!$E$2:$E$17,0))</f>
        <v>0</v>
      </c>
    </row>
    <row r="2053" spans="1:15" ht="15" customHeight="1" x14ac:dyDescent="0.2">
      <c r="A2053" s="1" t="str">
        <f t="shared" si="8"/>
        <v>OFVP</v>
      </c>
      <c r="E2053" s="1" t="s">
        <v>352</v>
      </c>
      <c r="G2053" s="38"/>
      <c r="H2053" s="39"/>
      <c r="M2053" s="1">
        <f>IF(ISNUMBER(MATCH(E2053,_xlfn.VSTACK('VLookup Lists'!$E$2:$E$17,'VLookup Lists'!$H$2:$H$38,'VLookup Lists'!$J$2:$J$8),0)),1,0)</f>
        <v>0</v>
      </c>
      <c r="N2053" s="1" t="str">
        <f>IFERROR(IF(VLOOKUP($D2053,'VLookup Lists'!$B$11:$C$29,2,FALSE)="FLIP",1,0),"")</f>
        <v/>
      </c>
      <c r="O2053" s="1" t="b">
        <f>ISNUMBER(MATCH($E2053,'VLookup Lists'!$E$2:$E$17,0))</f>
        <v>0</v>
      </c>
    </row>
    <row r="2054" spans="1:15" ht="15" customHeight="1" x14ac:dyDescent="0.2">
      <c r="A2054" s="1" t="str">
        <f t="shared" si="8"/>
        <v>OFVP</v>
      </c>
      <c r="E2054" s="1" t="s">
        <v>352</v>
      </c>
      <c r="G2054" s="38"/>
      <c r="H2054" s="39"/>
      <c r="M2054" s="1">
        <f>IF(ISNUMBER(MATCH(E2054,_xlfn.VSTACK('VLookup Lists'!$E$2:$E$17,'VLookup Lists'!$H$2:$H$38,'VLookup Lists'!$J$2:$J$8),0)),1,0)</f>
        <v>0</v>
      </c>
      <c r="N2054" s="1" t="str">
        <f>IFERROR(IF(VLOOKUP($D2054,'VLookup Lists'!$B$11:$C$29,2,FALSE)="FLIP",1,0),"")</f>
        <v/>
      </c>
      <c r="O2054" s="1" t="b">
        <f>ISNUMBER(MATCH($E2054,'VLookup Lists'!$E$2:$E$17,0))</f>
        <v>0</v>
      </c>
    </row>
    <row r="2055" spans="1:15" ht="15" customHeight="1" x14ac:dyDescent="0.2">
      <c r="A2055" s="1" t="str">
        <f t="shared" si="8"/>
        <v>OFVP</v>
      </c>
      <c r="E2055" s="1" t="s">
        <v>352</v>
      </c>
      <c r="G2055" s="38"/>
      <c r="H2055" s="39"/>
      <c r="M2055" s="1">
        <f>IF(ISNUMBER(MATCH(E2055,_xlfn.VSTACK('VLookup Lists'!$E$2:$E$17,'VLookup Lists'!$H$2:$H$38,'VLookup Lists'!$J$2:$J$8),0)),1,0)</f>
        <v>0</v>
      </c>
      <c r="N2055" s="1" t="str">
        <f>IFERROR(IF(VLOOKUP($D2055,'VLookup Lists'!$B$11:$C$29,2,FALSE)="FLIP",1,0),"")</f>
        <v/>
      </c>
      <c r="O2055" s="1" t="b">
        <f>ISNUMBER(MATCH($E2055,'VLookup Lists'!$E$2:$E$17,0))</f>
        <v>0</v>
      </c>
    </row>
    <row r="2056" spans="1:15" ht="15" customHeight="1" x14ac:dyDescent="0.2">
      <c r="A2056" s="1" t="str">
        <f t="shared" si="8"/>
        <v>OFVP</v>
      </c>
      <c r="E2056" s="1" t="s">
        <v>352</v>
      </c>
      <c r="G2056" s="38"/>
      <c r="H2056" s="39"/>
      <c r="M2056" s="1">
        <f>IF(ISNUMBER(MATCH(E2056,_xlfn.VSTACK('VLookup Lists'!$E$2:$E$17,'VLookup Lists'!$H$2:$H$38,'VLookup Lists'!$J$2:$J$8),0)),1,0)</f>
        <v>0</v>
      </c>
      <c r="N2056" s="1" t="str">
        <f>IFERROR(IF(VLOOKUP($D2056,'VLookup Lists'!$B$11:$C$29,2,FALSE)="FLIP",1,0),"")</f>
        <v/>
      </c>
      <c r="O2056" s="1" t="b">
        <f>ISNUMBER(MATCH($E2056,'VLookup Lists'!$E$2:$E$17,0))</f>
        <v>0</v>
      </c>
    </row>
    <row r="2057" spans="1:15" ht="15" customHeight="1" x14ac:dyDescent="0.2">
      <c r="A2057" s="1" t="str">
        <f t="shared" si="8"/>
        <v>OFVP</v>
      </c>
      <c r="E2057" s="1" t="s">
        <v>352</v>
      </c>
      <c r="G2057" s="38"/>
      <c r="H2057" s="39"/>
      <c r="M2057" s="1">
        <f>IF(ISNUMBER(MATCH(E2057,_xlfn.VSTACK('VLookup Lists'!$E$2:$E$17,'VLookup Lists'!$H$2:$H$38,'VLookup Lists'!$J$2:$J$8),0)),1,0)</f>
        <v>0</v>
      </c>
      <c r="N2057" s="1" t="str">
        <f>IFERROR(IF(VLOOKUP($D2057,'VLookup Lists'!$B$11:$C$29,2,FALSE)="FLIP",1,0),"")</f>
        <v/>
      </c>
      <c r="O2057" s="1" t="b">
        <f>ISNUMBER(MATCH($E2057,'VLookup Lists'!$E$2:$E$17,0))</f>
        <v>0</v>
      </c>
    </row>
    <row r="2058" spans="1:15" ht="15" customHeight="1" x14ac:dyDescent="0.2">
      <c r="A2058" s="1" t="str">
        <f t="shared" si="8"/>
        <v>OFVP</v>
      </c>
      <c r="E2058" s="1" t="s">
        <v>352</v>
      </c>
      <c r="G2058" s="38"/>
      <c r="H2058" s="39"/>
      <c r="M2058" s="1">
        <f>IF(ISNUMBER(MATCH(E2058,_xlfn.VSTACK('VLookup Lists'!$E$2:$E$17,'VLookup Lists'!$H$2:$H$38,'VLookup Lists'!$J$2:$J$8),0)),1,0)</f>
        <v>0</v>
      </c>
      <c r="N2058" s="1" t="str">
        <f>IFERROR(IF(VLOOKUP($D2058,'VLookup Lists'!$B$11:$C$29,2,FALSE)="FLIP",1,0),"")</f>
        <v/>
      </c>
      <c r="O2058" s="1" t="b">
        <f>ISNUMBER(MATCH($E2058,'VLookup Lists'!$E$2:$E$17,0))</f>
        <v>0</v>
      </c>
    </row>
    <row r="2059" spans="1:15" ht="15" customHeight="1" x14ac:dyDescent="0.2">
      <c r="A2059" s="1" t="str">
        <f t="shared" si="8"/>
        <v>OFVP</v>
      </c>
      <c r="E2059" s="1" t="s">
        <v>352</v>
      </c>
      <c r="G2059" s="38"/>
      <c r="H2059" s="39"/>
      <c r="M2059" s="1">
        <f>IF(ISNUMBER(MATCH(E2059,_xlfn.VSTACK('VLookup Lists'!$E$2:$E$17,'VLookup Lists'!$H$2:$H$38,'VLookup Lists'!$J$2:$J$8),0)),1,0)</f>
        <v>0</v>
      </c>
      <c r="N2059" s="1" t="str">
        <f>IFERROR(IF(VLOOKUP($D2059,'VLookup Lists'!$B$11:$C$29,2,FALSE)="FLIP",1,0),"")</f>
        <v/>
      </c>
      <c r="O2059" s="1" t="b">
        <f>ISNUMBER(MATCH($E2059,'VLookup Lists'!$E$2:$E$17,0))</f>
        <v>0</v>
      </c>
    </row>
    <row r="2060" spans="1:15" ht="15" customHeight="1" x14ac:dyDescent="0.2">
      <c r="A2060" s="1" t="str">
        <f t="shared" si="8"/>
        <v>OFVP</v>
      </c>
      <c r="E2060" s="1" t="s">
        <v>352</v>
      </c>
      <c r="G2060" s="38"/>
      <c r="H2060" s="39"/>
      <c r="M2060" s="1">
        <f>IF(ISNUMBER(MATCH(E2060,_xlfn.VSTACK('VLookup Lists'!$E$2:$E$17,'VLookup Lists'!$H$2:$H$38,'VLookup Lists'!$J$2:$J$8),0)),1,0)</f>
        <v>0</v>
      </c>
      <c r="N2060" s="1" t="str">
        <f>IFERROR(IF(VLOOKUP($D2060,'VLookup Lists'!$B$11:$C$29,2,FALSE)="FLIP",1,0),"")</f>
        <v/>
      </c>
      <c r="O2060" s="1" t="b">
        <f>ISNUMBER(MATCH($E2060,'VLookup Lists'!$E$2:$E$17,0))</f>
        <v>0</v>
      </c>
    </row>
    <row r="2061" spans="1:15" ht="15" customHeight="1" x14ac:dyDescent="0.2">
      <c r="A2061" s="1" t="str">
        <f t="shared" si="8"/>
        <v>OFVP</v>
      </c>
      <c r="E2061" s="1" t="s">
        <v>352</v>
      </c>
      <c r="G2061" s="38"/>
      <c r="H2061" s="39"/>
      <c r="M2061" s="1">
        <f>IF(ISNUMBER(MATCH(E2061,_xlfn.VSTACK('VLookup Lists'!$E$2:$E$17,'VLookup Lists'!$H$2:$H$38,'VLookup Lists'!$J$2:$J$8),0)),1,0)</f>
        <v>0</v>
      </c>
      <c r="N2061" s="1" t="str">
        <f>IFERROR(IF(VLOOKUP($D2061,'VLookup Lists'!$B$11:$C$29,2,FALSE)="FLIP",1,0),"")</f>
        <v/>
      </c>
      <c r="O2061" s="1" t="b">
        <f>ISNUMBER(MATCH($E2061,'VLookup Lists'!$E$2:$E$17,0))</f>
        <v>0</v>
      </c>
    </row>
    <row r="2062" spans="1:15" ht="15" customHeight="1" x14ac:dyDescent="0.2">
      <c r="A2062" s="1" t="str">
        <f t="shared" si="8"/>
        <v>OFVP</v>
      </c>
      <c r="E2062" s="1" t="s">
        <v>352</v>
      </c>
      <c r="G2062" s="38"/>
      <c r="H2062" s="39"/>
      <c r="M2062" s="1">
        <f>IF(ISNUMBER(MATCH(E2062,_xlfn.VSTACK('VLookup Lists'!$E$2:$E$17,'VLookup Lists'!$H$2:$H$38,'VLookup Lists'!$J$2:$J$8),0)),1,0)</f>
        <v>0</v>
      </c>
      <c r="N2062" s="1" t="str">
        <f>IFERROR(IF(VLOOKUP($D2062,'VLookup Lists'!$B$11:$C$29,2,FALSE)="FLIP",1,0),"")</f>
        <v/>
      </c>
      <c r="O2062" s="1" t="b">
        <f>ISNUMBER(MATCH($E2062,'VLookup Lists'!$E$2:$E$17,0))</f>
        <v>0</v>
      </c>
    </row>
    <row r="2063" spans="1:15" ht="15" customHeight="1" x14ac:dyDescent="0.2">
      <c r="A2063" s="1" t="str">
        <f t="shared" si="8"/>
        <v>OFVP</v>
      </c>
      <c r="E2063" s="1" t="s">
        <v>352</v>
      </c>
      <c r="G2063" s="38"/>
      <c r="H2063" s="39"/>
      <c r="M2063" s="1">
        <f>IF(ISNUMBER(MATCH(E2063,_xlfn.VSTACK('VLookup Lists'!$E$2:$E$17,'VLookup Lists'!$H$2:$H$38,'VLookup Lists'!$J$2:$J$8),0)),1,0)</f>
        <v>0</v>
      </c>
      <c r="N2063" s="1" t="str">
        <f>IFERROR(IF(VLOOKUP($D2063,'VLookup Lists'!$B$11:$C$29,2,FALSE)="FLIP",1,0),"")</f>
        <v/>
      </c>
      <c r="O2063" s="1" t="b">
        <f>ISNUMBER(MATCH($E2063,'VLookup Lists'!$E$2:$E$17,0))</f>
        <v>0</v>
      </c>
    </row>
    <row r="2064" spans="1:15" ht="15" customHeight="1" x14ac:dyDescent="0.2">
      <c r="A2064" s="1" t="str">
        <f t="shared" si="8"/>
        <v>OFVP</v>
      </c>
      <c r="E2064" s="1" t="s">
        <v>352</v>
      </c>
      <c r="G2064" s="38"/>
      <c r="H2064" s="39"/>
      <c r="M2064" s="1">
        <f>IF(ISNUMBER(MATCH(E2064,_xlfn.VSTACK('VLookup Lists'!$E$2:$E$17,'VLookup Lists'!$H$2:$H$38,'VLookup Lists'!$J$2:$J$8),0)),1,0)</f>
        <v>0</v>
      </c>
      <c r="N2064" s="1" t="str">
        <f>IFERROR(IF(VLOOKUP($D2064,'VLookup Lists'!$B$11:$C$29,2,FALSE)="FLIP",1,0),"")</f>
        <v/>
      </c>
      <c r="O2064" s="1" t="b">
        <f>ISNUMBER(MATCH($E2064,'VLookup Lists'!$E$2:$E$17,0))</f>
        <v>0</v>
      </c>
    </row>
    <row r="2065" spans="1:15" ht="15" customHeight="1" x14ac:dyDescent="0.2">
      <c r="A2065" s="1" t="str">
        <f t="shared" si="8"/>
        <v>OFVP</v>
      </c>
      <c r="E2065" s="1" t="s">
        <v>352</v>
      </c>
      <c r="G2065" s="38"/>
      <c r="H2065" s="39"/>
      <c r="M2065" s="1">
        <f>IF(ISNUMBER(MATCH(E2065,_xlfn.VSTACK('VLookup Lists'!$E$2:$E$17,'VLookup Lists'!$H$2:$H$38,'VLookup Lists'!$J$2:$J$8),0)),1,0)</f>
        <v>0</v>
      </c>
      <c r="N2065" s="1" t="str">
        <f>IFERROR(IF(VLOOKUP($D2065,'VLookup Lists'!$B$11:$C$29,2,FALSE)="FLIP",1,0),"")</f>
        <v/>
      </c>
      <c r="O2065" s="1" t="b">
        <f>ISNUMBER(MATCH($E2065,'VLookup Lists'!$E$2:$E$17,0))</f>
        <v>0</v>
      </c>
    </row>
    <row r="2066" spans="1:15" ht="15" customHeight="1" x14ac:dyDescent="0.2">
      <c r="A2066" s="1" t="str">
        <f t="shared" si="8"/>
        <v>OFVP</v>
      </c>
      <c r="E2066" s="1" t="s">
        <v>352</v>
      </c>
      <c r="G2066" s="38"/>
      <c r="H2066" s="39"/>
      <c r="M2066" s="1">
        <f>IF(ISNUMBER(MATCH(E2066,_xlfn.VSTACK('VLookup Lists'!$E$2:$E$17,'VLookup Lists'!$H$2:$H$38,'VLookup Lists'!$J$2:$J$8),0)),1,0)</f>
        <v>0</v>
      </c>
      <c r="N2066" s="1" t="str">
        <f>IFERROR(IF(VLOOKUP($D2066,'VLookup Lists'!$B$11:$C$29,2,FALSE)="FLIP",1,0),"")</f>
        <v/>
      </c>
      <c r="O2066" s="1" t="b">
        <f>ISNUMBER(MATCH($E2066,'VLookup Lists'!$E$2:$E$17,0))</f>
        <v>0</v>
      </c>
    </row>
    <row r="2067" spans="1:15" ht="15" customHeight="1" x14ac:dyDescent="0.2">
      <c r="A2067" s="1" t="str">
        <f t="shared" si="8"/>
        <v>OFVP</v>
      </c>
      <c r="E2067" s="1" t="s">
        <v>352</v>
      </c>
      <c r="G2067" s="38"/>
      <c r="H2067" s="39"/>
      <c r="M2067" s="1">
        <f>IF(ISNUMBER(MATCH(E2067,_xlfn.VSTACK('VLookup Lists'!$E$2:$E$17,'VLookup Lists'!$H$2:$H$38,'VLookup Lists'!$J$2:$J$8),0)),1,0)</f>
        <v>0</v>
      </c>
      <c r="N2067" s="1" t="str">
        <f>IFERROR(IF(VLOOKUP($D2067,'VLookup Lists'!$B$11:$C$29,2,FALSE)="FLIP",1,0),"")</f>
        <v/>
      </c>
      <c r="O2067" s="1" t="b">
        <f>ISNUMBER(MATCH($E2067,'VLookup Lists'!$E$2:$E$17,0))</f>
        <v>0</v>
      </c>
    </row>
    <row r="2068" spans="1:15" ht="15" customHeight="1" x14ac:dyDescent="0.2">
      <c r="A2068" s="1" t="str">
        <f t="shared" si="8"/>
        <v>OFVP</v>
      </c>
      <c r="E2068" s="1" t="s">
        <v>352</v>
      </c>
      <c r="G2068" s="38"/>
      <c r="H2068" s="39"/>
      <c r="M2068" s="1">
        <f>IF(ISNUMBER(MATCH(E2068,_xlfn.VSTACK('VLookup Lists'!$E$2:$E$17,'VLookup Lists'!$H$2:$H$38,'VLookup Lists'!$J$2:$J$8),0)),1,0)</f>
        <v>0</v>
      </c>
      <c r="N2068" s="1" t="str">
        <f>IFERROR(IF(VLOOKUP($D2068,'VLookup Lists'!$B$11:$C$29,2,FALSE)="FLIP",1,0),"")</f>
        <v/>
      </c>
      <c r="O2068" s="1" t="b">
        <f>ISNUMBER(MATCH($E2068,'VLookup Lists'!$E$2:$E$17,0))</f>
        <v>0</v>
      </c>
    </row>
    <row r="2069" spans="1:15" ht="15" customHeight="1" x14ac:dyDescent="0.2">
      <c r="A2069" s="1" t="str">
        <f t="shared" si="8"/>
        <v>OFVP</v>
      </c>
      <c r="E2069" s="1" t="s">
        <v>352</v>
      </c>
      <c r="G2069" s="38"/>
      <c r="H2069" s="39"/>
      <c r="M2069" s="1">
        <f>IF(ISNUMBER(MATCH(E2069,_xlfn.VSTACK('VLookup Lists'!$E$2:$E$17,'VLookup Lists'!$H$2:$H$38,'VLookup Lists'!$J$2:$J$8),0)),1,0)</f>
        <v>0</v>
      </c>
      <c r="N2069" s="1" t="str">
        <f>IFERROR(IF(VLOOKUP($D2069,'VLookup Lists'!$B$11:$C$29,2,FALSE)="FLIP",1,0),"")</f>
        <v/>
      </c>
      <c r="O2069" s="1" t="b">
        <f>ISNUMBER(MATCH($E2069,'VLookup Lists'!$E$2:$E$17,0))</f>
        <v>0</v>
      </c>
    </row>
    <row r="2070" spans="1:15" ht="15" customHeight="1" x14ac:dyDescent="0.2">
      <c r="A2070" s="1" t="str">
        <f t="shared" si="8"/>
        <v>OFVP</v>
      </c>
      <c r="E2070" s="1" t="s">
        <v>352</v>
      </c>
      <c r="G2070" s="38"/>
      <c r="H2070" s="39"/>
      <c r="M2070" s="1">
        <f>IF(ISNUMBER(MATCH(E2070,_xlfn.VSTACK('VLookup Lists'!$E$2:$E$17,'VLookup Lists'!$H$2:$H$38,'VLookup Lists'!$J$2:$J$8),0)),1,0)</f>
        <v>0</v>
      </c>
      <c r="N2070" s="1" t="str">
        <f>IFERROR(IF(VLOOKUP($D2070,'VLookup Lists'!$B$11:$C$29,2,FALSE)="FLIP",1,0),"")</f>
        <v/>
      </c>
      <c r="O2070" s="1" t="b">
        <f>ISNUMBER(MATCH($E2070,'VLookup Lists'!$E$2:$E$17,0))</f>
        <v>0</v>
      </c>
    </row>
    <row r="2071" spans="1:15" ht="15" customHeight="1" x14ac:dyDescent="0.2">
      <c r="A2071" s="1" t="str">
        <f t="shared" si="8"/>
        <v>OFVP</v>
      </c>
      <c r="E2071" s="1" t="s">
        <v>352</v>
      </c>
      <c r="G2071" s="38"/>
      <c r="H2071" s="39"/>
      <c r="M2071" s="1">
        <f>IF(ISNUMBER(MATCH(E2071,_xlfn.VSTACK('VLookup Lists'!$E$2:$E$17,'VLookup Lists'!$H$2:$H$38,'VLookup Lists'!$J$2:$J$8),0)),1,0)</f>
        <v>0</v>
      </c>
      <c r="N2071" s="1" t="str">
        <f>IFERROR(IF(VLOOKUP($D2071,'VLookup Lists'!$B$11:$C$29,2,FALSE)="FLIP",1,0),"")</f>
        <v/>
      </c>
      <c r="O2071" s="1" t="b">
        <f>ISNUMBER(MATCH($E2071,'VLookup Lists'!$E$2:$E$17,0))</f>
        <v>0</v>
      </c>
    </row>
    <row r="2072" spans="1:15" ht="15" customHeight="1" x14ac:dyDescent="0.2">
      <c r="A2072" s="1" t="str">
        <f t="shared" si="8"/>
        <v>OFVP</v>
      </c>
      <c r="E2072" s="1" t="s">
        <v>352</v>
      </c>
      <c r="G2072" s="38"/>
      <c r="H2072" s="39"/>
      <c r="M2072" s="1">
        <f>IF(ISNUMBER(MATCH(E2072,_xlfn.VSTACK('VLookup Lists'!$E$2:$E$17,'VLookup Lists'!$H$2:$H$38,'VLookup Lists'!$J$2:$J$8),0)),1,0)</f>
        <v>0</v>
      </c>
      <c r="N2072" s="1" t="str">
        <f>IFERROR(IF(VLOOKUP($D2072,'VLookup Lists'!$B$11:$C$29,2,FALSE)="FLIP",1,0),"")</f>
        <v/>
      </c>
      <c r="O2072" s="1" t="b">
        <f>ISNUMBER(MATCH($E2072,'VLookup Lists'!$E$2:$E$17,0))</f>
        <v>0</v>
      </c>
    </row>
    <row r="2073" spans="1:15" ht="15" customHeight="1" x14ac:dyDescent="0.2">
      <c r="A2073" s="1" t="str">
        <f t="shared" si="8"/>
        <v>OFVP</v>
      </c>
      <c r="E2073" s="1" t="s">
        <v>352</v>
      </c>
      <c r="G2073" s="38"/>
      <c r="H2073" s="39"/>
      <c r="M2073" s="1">
        <f>IF(ISNUMBER(MATCH(E2073,_xlfn.VSTACK('VLookup Lists'!$E$2:$E$17,'VLookup Lists'!$H$2:$H$38,'VLookup Lists'!$J$2:$J$8),0)),1,0)</f>
        <v>0</v>
      </c>
      <c r="N2073" s="1" t="str">
        <f>IFERROR(IF(VLOOKUP($D2073,'VLookup Lists'!$B$11:$C$29,2,FALSE)="FLIP",1,0),"")</f>
        <v/>
      </c>
      <c r="O2073" s="1" t="b">
        <f>ISNUMBER(MATCH($E2073,'VLookup Lists'!$E$2:$E$17,0))</f>
        <v>0</v>
      </c>
    </row>
    <row r="2074" spans="1:15" ht="15" customHeight="1" x14ac:dyDescent="0.2">
      <c r="A2074" s="1" t="str">
        <f t="shared" si="8"/>
        <v>OFVP</v>
      </c>
      <c r="E2074" s="1" t="s">
        <v>352</v>
      </c>
      <c r="G2074" s="38"/>
      <c r="H2074" s="39"/>
      <c r="M2074" s="1">
        <f>IF(ISNUMBER(MATCH(E2074,_xlfn.VSTACK('VLookup Lists'!$E$2:$E$17,'VLookup Lists'!$H$2:$H$38,'VLookup Lists'!$J$2:$J$8),0)),1,0)</f>
        <v>0</v>
      </c>
      <c r="N2074" s="1" t="str">
        <f>IFERROR(IF(VLOOKUP($D2074,'VLookup Lists'!$B$11:$C$29,2,FALSE)="FLIP",1,0),"")</f>
        <v/>
      </c>
      <c r="O2074" s="1" t="b">
        <f>ISNUMBER(MATCH($E2074,'VLookup Lists'!$E$2:$E$17,0))</f>
        <v>0</v>
      </c>
    </row>
    <row r="2075" spans="1:15" ht="15" customHeight="1" x14ac:dyDescent="0.2">
      <c r="A2075" s="1" t="str">
        <f t="shared" si="8"/>
        <v>OFVP</v>
      </c>
      <c r="E2075" s="1" t="s">
        <v>352</v>
      </c>
      <c r="G2075" s="38"/>
      <c r="H2075" s="39"/>
      <c r="M2075" s="1">
        <f>IF(ISNUMBER(MATCH(E2075,_xlfn.VSTACK('VLookup Lists'!$E$2:$E$17,'VLookup Lists'!$H$2:$H$38,'VLookup Lists'!$J$2:$J$8),0)),1,0)</f>
        <v>0</v>
      </c>
      <c r="N2075" s="1" t="str">
        <f>IFERROR(IF(VLOOKUP($D2075,'VLookup Lists'!$B$11:$C$29,2,FALSE)="FLIP",1,0),"")</f>
        <v/>
      </c>
      <c r="O2075" s="1" t="b">
        <f>ISNUMBER(MATCH($E2075,'VLookup Lists'!$E$2:$E$17,0))</f>
        <v>0</v>
      </c>
    </row>
    <row r="2076" spans="1:15" ht="15" customHeight="1" x14ac:dyDescent="0.2">
      <c r="A2076" s="1" t="str">
        <f t="shared" si="8"/>
        <v>OFVP</v>
      </c>
      <c r="E2076" s="1" t="s">
        <v>352</v>
      </c>
      <c r="G2076" s="38"/>
      <c r="H2076" s="39"/>
      <c r="M2076" s="1">
        <f>IF(ISNUMBER(MATCH(E2076,_xlfn.VSTACK('VLookup Lists'!$E$2:$E$17,'VLookup Lists'!$H$2:$H$38,'VLookup Lists'!$J$2:$J$8),0)),1,0)</f>
        <v>0</v>
      </c>
      <c r="N2076" s="1" t="str">
        <f>IFERROR(IF(VLOOKUP($D2076,'VLookup Lists'!$B$11:$C$29,2,FALSE)="FLIP",1,0),"")</f>
        <v/>
      </c>
      <c r="O2076" s="1" t="b">
        <f>ISNUMBER(MATCH($E2076,'VLookup Lists'!$E$2:$E$17,0))</f>
        <v>0</v>
      </c>
    </row>
    <row r="2077" spans="1:15" ht="15" customHeight="1" x14ac:dyDescent="0.2">
      <c r="A2077" s="1" t="str">
        <f t="shared" si="8"/>
        <v>OFVP</v>
      </c>
      <c r="E2077" s="1" t="s">
        <v>352</v>
      </c>
      <c r="G2077" s="38"/>
      <c r="H2077" s="39"/>
      <c r="M2077" s="1">
        <f>IF(ISNUMBER(MATCH(E2077,_xlfn.VSTACK('VLookup Lists'!$E$2:$E$17,'VLookup Lists'!$H$2:$H$38,'VLookup Lists'!$J$2:$J$8),0)),1,0)</f>
        <v>0</v>
      </c>
      <c r="N2077" s="1" t="str">
        <f>IFERROR(IF(VLOOKUP($D2077,'VLookup Lists'!$B$11:$C$29,2,FALSE)="FLIP",1,0),"")</f>
        <v/>
      </c>
      <c r="O2077" s="1" t="b">
        <f>ISNUMBER(MATCH($E2077,'VLookup Lists'!$E$2:$E$17,0))</f>
        <v>0</v>
      </c>
    </row>
    <row r="2078" spans="1:15" ht="15" customHeight="1" x14ac:dyDescent="0.2">
      <c r="A2078" s="1" t="str">
        <f t="shared" si="8"/>
        <v>OFVP</v>
      </c>
      <c r="E2078" s="1" t="s">
        <v>352</v>
      </c>
      <c r="G2078" s="38"/>
      <c r="H2078" s="39"/>
      <c r="M2078" s="1">
        <f>IF(ISNUMBER(MATCH(E2078,_xlfn.VSTACK('VLookup Lists'!$E$2:$E$17,'VLookup Lists'!$H$2:$H$38,'VLookup Lists'!$J$2:$J$8),0)),1,0)</f>
        <v>0</v>
      </c>
      <c r="N2078" s="1" t="str">
        <f>IFERROR(IF(VLOOKUP($D2078,'VLookup Lists'!$B$11:$C$29,2,FALSE)="FLIP",1,0),"")</f>
        <v/>
      </c>
      <c r="O2078" s="1" t="b">
        <f>ISNUMBER(MATCH($E2078,'VLookup Lists'!$E$2:$E$17,0))</f>
        <v>0</v>
      </c>
    </row>
    <row r="2079" spans="1:15" ht="15" customHeight="1" x14ac:dyDescent="0.2">
      <c r="A2079" s="1" t="str">
        <f t="shared" si="8"/>
        <v>OFVP</v>
      </c>
      <c r="E2079" s="1" t="s">
        <v>352</v>
      </c>
      <c r="G2079" s="38"/>
      <c r="H2079" s="39"/>
      <c r="M2079" s="1">
        <f>IF(ISNUMBER(MATCH(E2079,_xlfn.VSTACK('VLookup Lists'!$E$2:$E$17,'VLookup Lists'!$H$2:$H$38,'VLookup Lists'!$J$2:$J$8),0)),1,0)</f>
        <v>0</v>
      </c>
      <c r="N2079" s="1" t="str">
        <f>IFERROR(IF(VLOOKUP($D2079,'VLookup Lists'!$B$11:$C$29,2,FALSE)="FLIP",1,0),"")</f>
        <v/>
      </c>
      <c r="O2079" s="1" t="b">
        <f>ISNUMBER(MATCH($E2079,'VLookup Lists'!$E$2:$E$17,0))</f>
        <v>0</v>
      </c>
    </row>
    <row r="2080" spans="1:15" ht="15" customHeight="1" x14ac:dyDescent="0.2">
      <c r="A2080" s="1" t="str">
        <f t="shared" si="8"/>
        <v>OFVP</v>
      </c>
      <c r="E2080" s="1" t="s">
        <v>352</v>
      </c>
      <c r="G2080" s="38"/>
      <c r="H2080" s="39"/>
      <c r="M2080" s="1">
        <f>IF(ISNUMBER(MATCH(E2080,_xlfn.VSTACK('VLookup Lists'!$E$2:$E$17,'VLookup Lists'!$H$2:$H$38,'VLookup Lists'!$J$2:$J$8),0)),1,0)</f>
        <v>0</v>
      </c>
      <c r="N2080" s="1" t="str">
        <f>IFERROR(IF(VLOOKUP($D2080,'VLookup Lists'!$B$11:$C$29,2,FALSE)="FLIP",1,0),"")</f>
        <v/>
      </c>
      <c r="O2080" s="1" t="b">
        <f>ISNUMBER(MATCH($E2080,'VLookup Lists'!$E$2:$E$17,0))</f>
        <v>0</v>
      </c>
    </row>
    <row r="2081" spans="1:15" ht="15" customHeight="1" x14ac:dyDescent="0.2">
      <c r="A2081" s="1" t="str">
        <f t="shared" si="8"/>
        <v>OFVP</v>
      </c>
      <c r="E2081" s="1" t="s">
        <v>352</v>
      </c>
      <c r="G2081" s="38"/>
      <c r="H2081" s="39"/>
      <c r="M2081" s="1">
        <f>IF(ISNUMBER(MATCH(E2081,_xlfn.VSTACK('VLookup Lists'!$E$2:$E$17,'VLookup Lists'!$H$2:$H$38,'VLookup Lists'!$J$2:$J$8),0)),1,0)</f>
        <v>0</v>
      </c>
      <c r="N2081" s="1" t="str">
        <f>IFERROR(IF(VLOOKUP($D2081,'VLookup Lists'!$B$11:$C$29,2,FALSE)="FLIP",1,0),"")</f>
        <v/>
      </c>
      <c r="O2081" s="1" t="b">
        <f>ISNUMBER(MATCH($E2081,'VLookup Lists'!$E$2:$E$17,0))</f>
        <v>0</v>
      </c>
    </row>
    <row r="2082" spans="1:15" ht="15" customHeight="1" x14ac:dyDescent="0.2">
      <c r="A2082" s="1" t="str">
        <f t="shared" si="8"/>
        <v>OFVP</v>
      </c>
      <c r="E2082" s="1" t="s">
        <v>352</v>
      </c>
      <c r="G2082" s="38"/>
      <c r="H2082" s="39"/>
      <c r="M2082" s="1">
        <f>IF(ISNUMBER(MATCH(E2082,_xlfn.VSTACK('VLookup Lists'!$E$2:$E$17,'VLookup Lists'!$H$2:$H$38,'VLookup Lists'!$J$2:$J$8),0)),1,0)</f>
        <v>0</v>
      </c>
      <c r="N2082" s="1" t="str">
        <f>IFERROR(IF(VLOOKUP($D2082,'VLookup Lists'!$B$11:$C$29,2,FALSE)="FLIP",1,0),"")</f>
        <v/>
      </c>
      <c r="O2082" s="1" t="b">
        <f>ISNUMBER(MATCH($E2082,'VLookup Lists'!$E$2:$E$17,0))</f>
        <v>0</v>
      </c>
    </row>
    <row r="2083" spans="1:15" ht="15" customHeight="1" x14ac:dyDescent="0.2">
      <c r="A2083" s="1" t="str">
        <f t="shared" si="8"/>
        <v>OFVP</v>
      </c>
      <c r="E2083" s="1" t="s">
        <v>352</v>
      </c>
      <c r="G2083" s="38"/>
      <c r="H2083" s="39"/>
      <c r="M2083" s="1">
        <f>IF(ISNUMBER(MATCH(E2083,_xlfn.VSTACK('VLookup Lists'!$E$2:$E$17,'VLookup Lists'!$H$2:$H$38,'VLookup Lists'!$J$2:$J$8),0)),1,0)</f>
        <v>0</v>
      </c>
      <c r="N2083" s="1" t="str">
        <f>IFERROR(IF(VLOOKUP($D2083,'VLookup Lists'!$B$11:$C$29,2,FALSE)="FLIP",1,0),"")</f>
        <v/>
      </c>
      <c r="O2083" s="1" t="b">
        <f>ISNUMBER(MATCH($E2083,'VLookup Lists'!$E$2:$E$17,0))</f>
        <v>0</v>
      </c>
    </row>
    <row r="2084" spans="1:15" ht="15" customHeight="1" x14ac:dyDescent="0.2">
      <c r="A2084" s="1" t="str">
        <f t="shared" si="8"/>
        <v>OFVP</v>
      </c>
      <c r="E2084" s="1" t="s">
        <v>352</v>
      </c>
      <c r="G2084" s="38"/>
      <c r="H2084" s="39"/>
      <c r="M2084" s="1">
        <f>IF(ISNUMBER(MATCH(E2084,_xlfn.VSTACK('VLookup Lists'!$E$2:$E$17,'VLookup Lists'!$H$2:$H$38,'VLookup Lists'!$J$2:$J$8),0)),1,0)</f>
        <v>0</v>
      </c>
      <c r="N2084" s="1" t="str">
        <f>IFERROR(IF(VLOOKUP($D2084,'VLookup Lists'!$B$11:$C$29,2,FALSE)="FLIP",1,0),"")</f>
        <v/>
      </c>
      <c r="O2084" s="1" t="b">
        <f>ISNUMBER(MATCH($E2084,'VLookup Lists'!$E$2:$E$17,0))</f>
        <v>0</v>
      </c>
    </row>
    <row r="2085" spans="1:15" ht="15" customHeight="1" x14ac:dyDescent="0.2">
      <c r="A2085" s="1" t="str">
        <f t="shared" si="8"/>
        <v>OFVP</v>
      </c>
      <c r="E2085" s="1" t="s">
        <v>352</v>
      </c>
      <c r="G2085" s="38"/>
      <c r="H2085" s="39"/>
      <c r="M2085" s="1">
        <f>IF(ISNUMBER(MATCH(E2085,_xlfn.VSTACK('VLookup Lists'!$E$2:$E$17,'VLookup Lists'!$H$2:$H$38,'VLookup Lists'!$J$2:$J$8),0)),1,0)</f>
        <v>0</v>
      </c>
      <c r="N2085" s="1" t="str">
        <f>IFERROR(IF(VLOOKUP($D2085,'VLookup Lists'!$B$11:$C$29,2,FALSE)="FLIP",1,0),"")</f>
        <v/>
      </c>
      <c r="O2085" s="1" t="b">
        <f>ISNUMBER(MATCH($E2085,'VLookup Lists'!$E$2:$E$17,0))</f>
        <v>0</v>
      </c>
    </row>
    <row r="2086" spans="1:15" ht="15" customHeight="1" x14ac:dyDescent="0.2">
      <c r="A2086" s="1" t="str">
        <f t="shared" si="8"/>
        <v>OFVP</v>
      </c>
      <c r="E2086" s="1" t="s">
        <v>352</v>
      </c>
      <c r="G2086" s="38"/>
      <c r="H2086" s="39"/>
      <c r="M2086" s="1">
        <f>IF(ISNUMBER(MATCH(E2086,_xlfn.VSTACK('VLookup Lists'!$E$2:$E$17,'VLookup Lists'!$H$2:$H$38,'VLookup Lists'!$J$2:$J$8),0)),1,0)</f>
        <v>0</v>
      </c>
      <c r="N2086" s="1" t="str">
        <f>IFERROR(IF(VLOOKUP($D2086,'VLookup Lists'!$B$11:$C$29,2,FALSE)="FLIP",1,0),"")</f>
        <v/>
      </c>
      <c r="O2086" s="1" t="b">
        <f>ISNUMBER(MATCH($E2086,'VLookup Lists'!$E$2:$E$17,0))</f>
        <v>0</v>
      </c>
    </row>
    <row r="2087" spans="1:15" ht="15" customHeight="1" x14ac:dyDescent="0.2">
      <c r="A2087" s="1" t="str">
        <f t="shared" si="8"/>
        <v>OFVP</v>
      </c>
      <c r="E2087" s="1" t="s">
        <v>352</v>
      </c>
      <c r="G2087" s="38"/>
      <c r="H2087" s="39"/>
      <c r="M2087" s="1">
        <f>IF(ISNUMBER(MATCH(E2087,_xlfn.VSTACK('VLookup Lists'!$E$2:$E$17,'VLookup Lists'!$H$2:$H$38,'VLookup Lists'!$J$2:$J$8),0)),1,0)</f>
        <v>0</v>
      </c>
      <c r="N2087" s="1" t="str">
        <f>IFERROR(IF(VLOOKUP($D2087,'VLookup Lists'!$B$11:$C$29,2,FALSE)="FLIP",1,0),"")</f>
        <v/>
      </c>
      <c r="O2087" s="1" t="b">
        <f>ISNUMBER(MATCH($E2087,'VLookup Lists'!$E$2:$E$17,0))</f>
        <v>0</v>
      </c>
    </row>
    <row r="2088" spans="1:15" ht="15" customHeight="1" x14ac:dyDescent="0.2">
      <c r="A2088" s="1" t="str">
        <f t="shared" si="8"/>
        <v>OFVP</v>
      </c>
      <c r="E2088" s="1" t="s">
        <v>352</v>
      </c>
      <c r="G2088" s="38"/>
      <c r="H2088" s="39"/>
      <c r="M2088" s="1">
        <f>IF(ISNUMBER(MATCH(E2088,_xlfn.VSTACK('VLookup Lists'!$E$2:$E$17,'VLookup Lists'!$H$2:$H$38,'VLookup Lists'!$J$2:$J$8),0)),1,0)</f>
        <v>0</v>
      </c>
      <c r="N2088" s="1" t="str">
        <f>IFERROR(IF(VLOOKUP($D2088,'VLookup Lists'!$B$11:$C$29,2,FALSE)="FLIP",1,0),"")</f>
        <v/>
      </c>
      <c r="O2088" s="1" t="b">
        <f>ISNUMBER(MATCH($E2088,'VLookup Lists'!$E$2:$E$17,0))</f>
        <v>0</v>
      </c>
    </row>
    <row r="2089" spans="1:15" ht="15" customHeight="1" x14ac:dyDescent="0.2">
      <c r="A2089" s="1" t="str">
        <f t="shared" si="8"/>
        <v>OFVP</v>
      </c>
      <c r="E2089" s="1" t="s">
        <v>352</v>
      </c>
      <c r="G2089" s="38"/>
      <c r="H2089" s="39"/>
      <c r="M2089" s="1">
        <f>IF(ISNUMBER(MATCH(E2089,_xlfn.VSTACK('VLookup Lists'!$E$2:$E$17,'VLookup Lists'!$H$2:$H$38,'VLookup Lists'!$J$2:$J$8),0)),1,0)</f>
        <v>0</v>
      </c>
      <c r="N2089" s="1" t="str">
        <f>IFERROR(IF(VLOOKUP($D2089,'VLookup Lists'!$B$11:$C$29,2,FALSE)="FLIP",1,0),"")</f>
        <v/>
      </c>
      <c r="O2089" s="1" t="b">
        <f>ISNUMBER(MATCH($E2089,'VLookup Lists'!$E$2:$E$17,0))</f>
        <v>0</v>
      </c>
    </row>
    <row r="2090" spans="1:15" ht="15" customHeight="1" x14ac:dyDescent="0.2">
      <c r="A2090" s="1" t="str">
        <f t="shared" si="8"/>
        <v>OFVP</v>
      </c>
      <c r="E2090" s="1" t="s">
        <v>352</v>
      </c>
      <c r="G2090" s="38"/>
      <c r="H2090" s="39"/>
      <c r="M2090" s="1">
        <f>IF(ISNUMBER(MATCH(E2090,_xlfn.VSTACK('VLookup Lists'!$E$2:$E$17,'VLookup Lists'!$H$2:$H$38,'VLookup Lists'!$J$2:$J$8),0)),1,0)</f>
        <v>0</v>
      </c>
      <c r="N2090" s="1" t="str">
        <f>IFERROR(IF(VLOOKUP($D2090,'VLookup Lists'!$B$11:$C$29,2,FALSE)="FLIP",1,0),"")</f>
        <v/>
      </c>
      <c r="O2090" s="1" t="b">
        <f>ISNUMBER(MATCH($E2090,'VLookup Lists'!$E$2:$E$17,0))</f>
        <v>0</v>
      </c>
    </row>
    <row r="2091" spans="1:15" ht="15" customHeight="1" x14ac:dyDescent="0.2">
      <c r="A2091" s="1" t="str">
        <f t="shared" si="8"/>
        <v>OFVP</v>
      </c>
      <c r="E2091" s="1" t="s">
        <v>352</v>
      </c>
      <c r="G2091" s="38"/>
      <c r="H2091" s="39"/>
      <c r="M2091" s="1">
        <f>IF(ISNUMBER(MATCH(E2091,_xlfn.VSTACK('VLookup Lists'!$E$2:$E$17,'VLookup Lists'!$H$2:$H$38,'VLookup Lists'!$J$2:$J$8),0)),1,0)</f>
        <v>0</v>
      </c>
      <c r="N2091" s="1" t="str">
        <f>IFERROR(IF(VLOOKUP($D2091,'VLookup Lists'!$B$11:$C$29,2,FALSE)="FLIP",1,0),"")</f>
        <v/>
      </c>
      <c r="O2091" s="1" t="b">
        <f>ISNUMBER(MATCH($E2091,'VLookup Lists'!$E$2:$E$17,0))</f>
        <v>0</v>
      </c>
    </row>
    <row r="2092" spans="1:15" ht="15" customHeight="1" x14ac:dyDescent="0.2">
      <c r="A2092" s="1" t="str">
        <f t="shared" si="8"/>
        <v>OFVP</v>
      </c>
      <c r="E2092" s="1" t="s">
        <v>352</v>
      </c>
      <c r="G2092" s="38"/>
      <c r="H2092" s="39"/>
      <c r="M2092" s="1">
        <f>IF(ISNUMBER(MATCH(E2092,_xlfn.VSTACK('VLookup Lists'!$E$2:$E$17,'VLookup Lists'!$H$2:$H$38,'VLookup Lists'!$J$2:$J$8),0)),1,0)</f>
        <v>0</v>
      </c>
      <c r="N2092" s="1" t="str">
        <f>IFERROR(IF(VLOOKUP($D2092,'VLookup Lists'!$B$11:$C$29,2,FALSE)="FLIP",1,0),"")</f>
        <v/>
      </c>
      <c r="O2092" s="1" t="b">
        <f>ISNUMBER(MATCH($E2092,'VLookup Lists'!$E$2:$E$17,0))</f>
        <v>0</v>
      </c>
    </row>
    <row r="2093" spans="1:15" ht="15" customHeight="1" x14ac:dyDescent="0.2">
      <c r="A2093" s="1" t="str">
        <f t="shared" si="8"/>
        <v>OFVP</v>
      </c>
      <c r="E2093" s="1" t="s">
        <v>352</v>
      </c>
      <c r="G2093" s="38"/>
      <c r="H2093" s="39"/>
      <c r="M2093" s="1">
        <f>IF(ISNUMBER(MATCH(E2093,_xlfn.VSTACK('VLookup Lists'!$E$2:$E$17,'VLookup Lists'!$H$2:$H$38,'VLookup Lists'!$J$2:$J$8),0)),1,0)</f>
        <v>0</v>
      </c>
      <c r="N2093" s="1" t="str">
        <f>IFERROR(IF(VLOOKUP($D2093,'VLookup Lists'!$B$11:$C$29,2,FALSE)="FLIP",1,0),"")</f>
        <v/>
      </c>
      <c r="O2093" s="1" t="b">
        <f>ISNUMBER(MATCH($E2093,'VLookup Lists'!$E$2:$E$17,0))</f>
        <v>0</v>
      </c>
    </row>
    <row r="2094" spans="1:15" ht="15" customHeight="1" x14ac:dyDescent="0.2">
      <c r="A2094" s="1" t="str">
        <f t="shared" si="8"/>
        <v>OFVP</v>
      </c>
      <c r="E2094" s="1" t="s">
        <v>352</v>
      </c>
      <c r="G2094" s="38"/>
      <c r="H2094" s="39"/>
      <c r="M2094" s="1">
        <f>IF(ISNUMBER(MATCH(E2094,_xlfn.VSTACK('VLookup Lists'!$E$2:$E$17,'VLookup Lists'!$H$2:$H$38,'VLookup Lists'!$J$2:$J$8),0)),1,0)</f>
        <v>0</v>
      </c>
      <c r="N2094" s="1" t="str">
        <f>IFERROR(IF(VLOOKUP($D2094,'VLookup Lists'!$B$11:$C$29,2,FALSE)="FLIP",1,0),"")</f>
        <v/>
      </c>
      <c r="O2094" s="1" t="b">
        <f>ISNUMBER(MATCH($E2094,'VLookup Lists'!$E$2:$E$17,0))</f>
        <v>0</v>
      </c>
    </row>
    <row r="2095" spans="1:15" ht="15" customHeight="1" x14ac:dyDescent="0.2">
      <c r="A2095" s="1" t="str">
        <f t="shared" si="8"/>
        <v>OFVP</v>
      </c>
      <c r="E2095" s="1" t="s">
        <v>352</v>
      </c>
      <c r="G2095" s="38"/>
      <c r="H2095" s="39"/>
      <c r="M2095" s="1">
        <f>IF(ISNUMBER(MATCH(E2095,_xlfn.VSTACK('VLookup Lists'!$E$2:$E$17,'VLookup Lists'!$H$2:$H$38,'VLookup Lists'!$J$2:$J$8),0)),1,0)</f>
        <v>0</v>
      </c>
      <c r="N2095" s="1" t="str">
        <f>IFERROR(IF(VLOOKUP($D2095,'VLookup Lists'!$B$11:$C$29,2,FALSE)="FLIP",1,0),"")</f>
        <v/>
      </c>
      <c r="O2095" s="1" t="b">
        <f>ISNUMBER(MATCH($E2095,'VLookup Lists'!$E$2:$E$17,0))</f>
        <v>0</v>
      </c>
    </row>
    <row r="2096" spans="1:15" ht="15" customHeight="1" x14ac:dyDescent="0.2">
      <c r="A2096" s="1" t="str">
        <f t="shared" si="8"/>
        <v>OFVP</v>
      </c>
      <c r="E2096" s="1" t="s">
        <v>352</v>
      </c>
      <c r="G2096" s="38"/>
      <c r="H2096" s="39"/>
      <c r="M2096" s="1">
        <f>IF(ISNUMBER(MATCH(E2096,_xlfn.VSTACK('VLookup Lists'!$E$2:$E$17,'VLookup Lists'!$H$2:$H$38,'VLookup Lists'!$J$2:$J$8),0)),1,0)</f>
        <v>0</v>
      </c>
      <c r="N2096" s="1" t="str">
        <f>IFERROR(IF(VLOOKUP($D2096,'VLookup Lists'!$B$11:$C$29,2,FALSE)="FLIP",1,0),"")</f>
        <v/>
      </c>
      <c r="O2096" s="1" t="b">
        <f>ISNUMBER(MATCH($E2096,'VLookup Lists'!$E$2:$E$17,0))</f>
        <v>0</v>
      </c>
    </row>
    <row r="2097" spans="1:15" ht="15" customHeight="1" x14ac:dyDescent="0.2">
      <c r="A2097" s="1" t="str">
        <f t="shared" si="8"/>
        <v>OFVP</v>
      </c>
      <c r="E2097" s="1" t="s">
        <v>352</v>
      </c>
      <c r="G2097" s="38"/>
      <c r="H2097" s="39"/>
      <c r="M2097" s="1">
        <f>IF(ISNUMBER(MATCH(E2097,_xlfn.VSTACK('VLookup Lists'!$E$2:$E$17,'VLookup Lists'!$H$2:$H$38,'VLookup Lists'!$J$2:$J$8),0)),1,0)</f>
        <v>0</v>
      </c>
      <c r="N2097" s="1" t="str">
        <f>IFERROR(IF(VLOOKUP($D2097,'VLookup Lists'!$B$11:$C$29,2,FALSE)="FLIP",1,0),"")</f>
        <v/>
      </c>
      <c r="O2097" s="1" t="b">
        <f>ISNUMBER(MATCH($E2097,'VLookup Lists'!$E$2:$E$17,0))</f>
        <v>0</v>
      </c>
    </row>
    <row r="2098" spans="1:15" ht="15" customHeight="1" x14ac:dyDescent="0.2">
      <c r="A2098" s="1" t="str">
        <f t="shared" si="8"/>
        <v>OFVP</v>
      </c>
      <c r="E2098" s="1" t="s">
        <v>352</v>
      </c>
      <c r="G2098" s="38"/>
      <c r="H2098" s="39"/>
      <c r="M2098" s="1">
        <f>IF(ISNUMBER(MATCH(E2098,_xlfn.VSTACK('VLookup Lists'!$E$2:$E$17,'VLookup Lists'!$H$2:$H$38,'VLookup Lists'!$J$2:$J$8),0)),1,0)</f>
        <v>0</v>
      </c>
      <c r="N2098" s="1" t="str">
        <f>IFERROR(IF(VLOOKUP($D2098,'VLookup Lists'!$B$11:$C$29,2,FALSE)="FLIP",1,0),"")</f>
        <v/>
      </c>
      <c r="O2098" s="1" t="b">
        <f>ISNUMBER(MATCH($E2098,'VLookup Lists'!$E$2:$E$17,0))</f>
        <v>0</v>
      </c>
    </row>
    <row r="2099" spans="1:15" ht="15" customHeight="1" x14ac:dyDescent="0.2">
      <c r="A2099" s="1" t="str">
        <f t="shared" si="8"/>
        <v>OFVP</v>
      </c>
      <c r="E2099" s="1" t="s">
        <v>352</v>
      </c>
      <c r="G2099" s="38"/>
      <c r="H2099" s="39"/>
      <c r="M2099" s="1">
        <f>IF(ISNUMBER(MATCH(E2099,_xlfn.VSTACK('VLookup Lists'!$E$2:$E$17,'VLookup Lists'!$H$2:$H$38,'VLookup Lists'!$J$2:$J$8),0)),1,0)</f>
        <v>0</v>
      </c>
      <c r="N2099" s="1" t="str">
        <f>IFERROR(IF(VLOOKUP($D2099,'VLookup Lists'!$B$11:$C$29,2,FALSE)="FLIP",1,0),"")</f>
        <v/>
      </c>
      <c r="O2099" s="1" t="b">
        <f>ISNUMBER(MATCH($E2099,'VLookup Lists'!$E$2:$E$17,0))</f>
        <v>0</v>
      </c>
    </row>
    <row r="2100" spans="1:15" ht="15" customHeight="1" x14ac:dyDescent="0.2">
      <c r="A2100" s="1" t="str">
        <f t="shared" si="8"/>
        <v>OFVP</v>
      </c>
      <c r="E2100" s="1" t="s">
        <v>352</v>
      </c>
      <c r="G2100" s="38"/>
      <c r="H2100" s="39"/>
      <c r="M2100" s="1">
        <f>IF(ISNUMBER(MATCH(E2100,_xlfn.VSTACK('VLookup Lists'!$E$2:$E$17,'VLookup Lists'!$H$2:$H$38,'VLookup Lists'!$J$2:$J$8),0)),1,0)</f>
        <v>0</v>
      </c>
      <c r="N2100" s="1" t="str">
        <f>IFERROR(IF(VLOOKUP($D2100,'VLookup Lists'!$B$11:$C$29,2,FALSE)="FLIP",1,0),"")</f>
        <v/>
      </c>
      <c r="O2100" s="1" t="b">
        <f>ISNUMBER(MATCH($E2100,'VLookup Lists'!$E$2:$E$17,0))</f>
        <v>0</v>
      </c>
    </row>
    <row r="2101" spans="1:15" ht="15" customHeight="1" x14ac:dyDescent="0.2">
      <c r="A2101" s="1" t="str">
        <f t="shared" si="8"/>
        <v>OFVP</v>
      </c>
      <c r="E2101" s="1" t="s">
        <v>352</v>
      </c>
      <c r="G2101" s="38"/>
      <c r="H2101" s="39"/>
      <c r="M2101" s="1">
        <f>IF(ISNUMBER(MATCH(E2101,_xlfn.VSTACK('VLookup Lists'!$E$2:$E$17,'VLookup Lists'!$H$2:$H$38,'VLookup Lists'!$J$2:$J$8),0)),1,0)</f>
        <v>0</v>
      </c>
      <c r="N2101" s="1" t="str">
        <f>IFERROR(IF(VLOOKUP($D2101,'VLookup Lists'!$B$11:$C$29,2,FALSE)="FLIP",1,0),"")</f>
        <v/>
      </c>
      <c r="O2101" s="1" t="b">
        <f>ISNUMBER(MATCH($E2101,'VLookup Lists'!$E$2:$E$17,0))</f>
        <v>0</v>
      </c>
    </row>
    <row r="2102" spans="1:15" ht="15" customHeight="1" x14ac:dyDescent="0.2">
      <c r="A2102" s="1" t="str">
        <f t="shared" si="8"/>
        <v>OFVP</v>
      </c>
      <c r="E2102" s="1" t="s">
        <v>352</v>
      </c>
      <c r="G2102" s="38"/>
      <c r="H2102" s="39"/>
      <c r="M2102" s="1">
        <f>IF(ISNUMBER(MATCH(E2102,_xlfn.VSTACK('VLookup Lists'!$E$2:$E$17,'VLookup Lists'!$H$2:$H$38,'VLookup Lists'!$J$2:$J$8),0)),1,0)</f>
        <v>0</v>
      </c>
      <c r="N2102" s="1" t="str">
        <f>IFERROR(IF(VLOOKUP($D2102,'VLookup Lists'!$B$11:$C$29,2,FALSE)="FLIP",1,0),"")</f>
        <v/>
      </c>
      <c r="O2102" s="1" t="b">
        <f>ISNUMBER(MATCH($E2102,'VLookup Lists'!$E$2:$E$17,0))</f>
        <v>0</v>
      </c>
    </row>
    <row r="2103" spans="1:15" ht="15" customHeight="1" x14ac:dyDescent="0.2">
      <c r="A2103" s="1" t="str">
        <f t="shared" si="8"/>
        <v>OFVP</v>
      </c>
      <c r="E2103" s="1" t="s">
        <v>352</v>
      </c>
      <c r="G2103" s="38"/>
      <c r="H2103" s="39"/>
      <c r="M2103" s="1">
        <f>IF(ISNUMBER(MATCH(E2103,_xlfn.VSTACK('VLookup Lists'!$E$2:$E$17,'VLookup Lists'!$H$2:$H$38,'VLookup Lists'!$J$2:$J$8),0)),1,0)</f>
        <v>0</v>
      </c>
      <c r="N2103" s="1" t="str">
        <f>IFERROR(IF(VLOOKUP($D2103,'VLookup Lists'!$B$11:$C$29,2,FALSE)="FLIP",1,0),"")</f>
        <v/>
      </c>
      <c r="O2103" s="1" t="b">
        <f>ISNUMBER(MATCH($E2103,'VLookup Lists'!$E$2:$E$17,0))</f>
        <v>0</v>
      </c>
    </row>
    <row r="2104" spans="1:15" ht="15" customHeight="1" x14ac:dyDescent="0.2">
      <c r="A2104" s="1" t="str">
        <f t="shared" si="8"/>
        <v>OFVP</v>
      </c>
      <c r="E2104" s="1" t="s">
        <v>352</v>
      </c>
      <c r="G2104" s="38"/>
      <c r="H2104" s="39"/>
      <c r="M2104" s="1">
        <f>IF(ISNUMBER(MATCH(E2104,_xlfn.VSTACK('VLookup Lists'!$E$2:$E$17,'VLookup Lists'!$H$2:$H$38,'VLookup Lists'!$J$2:$J$8),0)),1,0)</f>
        <v>0</v>
      </c>
      <c r="N2104" s="1" t="str">
        <f>IFERROR(IF(VLOOKUP($D2104,'VLookup Lists'!$B$11:$C$29,2,FALSE)="FLIP",1,0),"")</f>
        <v/>
      </c>
      <c r="O2104" s="1" t="b">
        <f>ISNUMBER(MATCH($E2104,'VLookup Lists'!$E$2:$E$17,0))</f>
        <v>0</v>
      </c>
    </row>
    <row r="2105" spans="1:15" ht="15" customHeight="1" x14ac:dyDescent="0.2">
      <c r="A2105" s="1" t="str">
        <f t="shared" si="8"/>
        <v>OFVP</v>
      </c>
      <c r="E2105" s="1" t="s">
        <v>352</v>
      </c>
      <c r="G2105" s="38"/>
      <c r="H2105" s="39"/>
      <c r="M2105" s="1">
        <f>IF(ISNUMBER(MATCH(E2105,_xlfn.VSTACK('VLookup Lists'!$E$2:$E$17,'VLookup Lists'!$H$2:$H$38,'VLookup Lists'!$J$2:$J$8),0)),1,0)</f>
        <v>0</v>
      </c>
      <c r="N2105" s="1" t="str">
        <f>IFERROR(IF(VLOOKUP($D2105,'VLookup Lists'!$B$11:$C$29,2,FALSE)="FLIP",1,0),"")</f>
        <v/>
      </c>
      <c r="O2105" s="1" t="b">
        <f>ISNUMBER(MATCH($E2105,'VLookup Lists'!$E$2:$E$17,0))</f>
        <v>0</v>
      </c>
    </row>
    <row r="2106" spans="1:15" ht="15" customHeight="1" x14ac:dyDescent="0.2">
      <c r="A2106" s="1" t="str">
        <f t="shared" si="8"/>
        <v>OFVP</v>
      </c>
      <c r="E2106" s="1" t="s">
        <v>352</v>
      </c>
      <c r="G2106" s="38"/>
      <c r="H2106" s="39"/>
      <c r="M2106" s="1">
        <f>IF(ISNUMBER(MATCH(E2106,_xlfn.VSTACK('VLookup Lists'!$E$2:$E$17,'VLookup Lists'!$H$2:$H$38,'VLookup Lists'!$J$2:$J$8),0)),1,0)</f>
        <v>0</v>
      </c>
      <c r="N2106" s="1" t="str">
        <f>IFERROR(IF(VLOOKUP($D2106,'VLookup Lists'!$B$11:$C$29,2,FALSE)="FLIP",1,0),"")</f>
        <v/>
      </c>
      <c r="O2106" s="1" t="b">
        <f>ISNUMBER(MATCH($E2106,'VLookup Lists'!$E$2:$E$17,0))</f>
        <v>0</v>
      </c>
    </row>
    <row r="2107" spans="1:15" ht="15" customHeight="1" x14ac:dyDescent="0.2">
      <c r="A2107" s="1" t="str">
        <f t="shared" si="8"/>
        <v>OFVP</v>
      </c>
      <c r="E2107" s="1" t="s">
        <v>352</v>
      </c>
      <c r="G2107" s="38"/>
      <c r="H2107" s="39"/>
      <c r="M2107" s="1">
        <f>IF(ISNUMBER(MATCH(E2107,_xlfn.VSTACK('VLookup Lists'!$E$2:$E$17,'VLookup Lists'!$H$2:$H$38,'VLookup Lists'!$J$2:$J$8),0)),1,0)</f>
        <v>0</v>
      </c>
      <c r="N2107" s="1" t="str">
        <f>IFERROR(IF(VLOOKUP($D2107,'VLookup Lists'!$B$11:$C$29,2,FALSE)="FLIP",1,0),"")</f>
        <v/>
      </c>
      <c r="O2107" s="1" t="b">
        <f>ISNUMBER(MATCH($E2107,'VLookup Lists'!$E$2:$E$17,0))</f>
        <v>0</v>
      </c>
    </row>
    <row r="2108" spans="1:15" ht="15" customHeight="1" x14ac:dyDescent="0.2">
      <c r="A2108" s="1" t="str">
        <f t="shared" si="8"/>
        <v>OFVP</v>
      </c>
      <c r="E2108" s="1" t="s">
        <v>352</v>
      </c>
      <c r="G2108" s="38"/>
      <c r="H2108" s="39"/>
      <c r="M2108" s="1">
        <f>IF(ISNUMBER(MATCH(E2108,_xlfn.VSTACK('VLookup Lists'!$E$2:$E$17,'VLookup Lists'!$H$2:$H$38,'VLookup Lists'!$J$2:$J$8),0)),1,0)</f>
        <v>0</v>
      </c>
      <c r="N2108" s="1" t="str">
        <f>IFERROR(IF(VLOOKUP($D2108,'VLookup Lists'!$B$11:$C$29,2,FALSE)="FLIP",1,0),"")</f>
        <v/>
      </c>
      <c r="O2108" s="1" t="b">
        <f>ISNUMBER(MATCH($E2108,'VLookup Lists'!$E$2:$E$17,0))</f>
        <v>0</v>
      </c>
    </row>
    <row r="2109" spans="1:15" ht="15" customHeight="1" x14ac:dyDescent="0.2">
      <c r="A2109" s="1" t="str">
        <f t="shared" si="8"/>
        <v>OFVP</v>
      </c>
      <c r="E2109" s="1" t="s">
        <v>352</v>
      </c>
      <c r="G2109" s="38"/>
      <c r="H2109" s="39"/>
      <c r="M2109" s="1">
        <f>IF(ISNUMBER(MATCH(E2109,_xlfn.VSTACK('VLookup Lists'!$E$2:$E$17,'VLookup Lists'!$H$2:$H$38,'VLookup Lists'!$J$2:$J$8),0)),1,0)</f>
        <v>0</v>
      </c>
      <c r="N2109" s="1" t="str">
        <f>IFERROR(IF(VLOOKUP($D2109,'VLookup Lists'!$B$11:$C$29,2,FALSE)="FLIP",1,0),"")</f>
        <v/>
      </c>
      <c r="O2109" s="1" t="b">
        <f>ISNUMBER(MATCH($E2109,'VLookup Lists'!$E$2:$E$17,0))</f>
        <v>0</v>
      </c>
    </row>
    <row r="2110" spans="1:15" ht="15" customHeight="1" x14ac:dyDescent="0.2">
      <c r="A2110" s="1" t="str">
        <f t="shared" si="8"/>
        <v>OFVP</v>
      </c>
      <c r="E2110" s="1" t="s">
        <v>352</v>
      </c>
      <c r="G2110" s="38"/>
      <c r="H2110" s="39"/>
      <c r="M2110" s="1">
        <f>IF(ISNUMBER(MATCH(E2110,_xlfn.VSTACK('VLookup Lists'!$E$2:$E$17,'VLookup Lists'!$H$2:$H$38,'VLookup Lists'!$J$2:$J$8),0)),1,0)</f>
        <v>0</v>
      </c>
      <c r="N2110" s="1" t="str">
        <f>IFERROR(IF(VLOOKUP($D2110,'VLookup Lists'!$B$11:$C$29,2,FALSE)="FLIP",1,0),"")</f>
        <v/>
      </c>
      <c r="O2110" s="1" t="b">
        <f>ISNUMBER(MATCH($E2110,'VLookup Lists'!$E$2:$E$17,0))</f>
        <v>0</v>
      </c>
    </row>
    <row r="2111" spans="1:15" ht="15" customHeight="1" x14ac:dyDescent="0.2">
      <c r="A2111" s="1" t="str">
        <f t="shared" si="8"/>
        <v>OFVP</v>
      </c>
      <c r="E2111" s="1" t="s">
        <v>352</v>
      </c>
      <c r="G2111" s="38"/>
      <c r="H2111" s="39"/>
      <c r="M2111" s="1">
        <f>IF(ISNUMBER(MATCH(E2111,_xlfn.VSTACK('VLookup Lists'!$E$2:$E$17,'VLookup Lists'!$H$2:$H$38,'VLookup Lists'!$J$2:$J$8),0)),1,0)</f>
        <v>0</v>
      </c>
      <c r="N2111" s="1" t="str">
        <f>IFERROR(IF(VLOOKUP($D2111,'VLookup Lists'!$B$11:$C$29,2,FALSE)="FLIP",1,0),"")</f>
        <v/>
      </c>
      <c r="O2111" s="1" t="b">
        <f>ISNUMBER(MATCH($E2111,'VLookup Lists'!$E$2:$E$17,0))</f>
        <v>0</v>
      </c>
    </row>
    <row r="2112" spans="1:15" ht="15" customHeight="1" x14ac:dyDescent="0.2">
      <c r="A2112" s="1" t="str">
        <f t="shared" si="8"/>
        <v>OFVP</v>
      </c>
      <c r="E2112" s="1" t="s">
        <v>352</v>
      </c>
      <c r="G2112" s="38"/>
      <c r="H2112" s="39"/>
      <c r="M2112" s="1">
        <f>IF(ISNUMBER(MATCH(E2112,_xlfn.VSTACK('VLookup Lists'!$E$2:$E$17,'VLookup Lists'!$H$2:$H$38,'VLookup Lists'!$J$2:$J$8),0)),1,0)</f>
        <v>0</v>
      </c>
      <c r="N2112" s="1" t="str">
        <f>IFERROR(IF(VLOOKUP($D2112,'VLookup Lists'!$B$11:$C$29,2,FALSE)="FLIP",1,0),"")</f>
        <v/>
      </c>
      <c r="O2112" s="1" t="b">
        <f>ISNUMBER(MATCH($E2112,'VLookup Lists'!$E$2:$E$17,0))</f>
        <v>0</v>
      </c>
    </row>
    <row r="2113" spans="1:15" ht="15" customHeight="1" x14ac:dyDescent="0.2">
      <c r="A2113" s="1" t="str">
        <f t="shared" si="8"/>
        <v>OFVP</v>
      </c>
      <c r="E2113" s="1" t="s">
        <v>352</v>
      </c>
      <c r="G2113" s="38"/>
      <c r="H2113" s="39"/>
      <c r="M2113" s="1">
        <f>IF(ISNUMBER(MATCH(E2113,_xlfn.VSTACK('VLookup Lists'!$E$2:$E$17,'VLookup Lists'!$H$2:$H$38,'VLookup Lists'!$J$2:$J$8),0)),1,0)</f>
        <v>0</v>
      </c>
      <c r="N2113" s="1" t="str">
        <f>IFERROR(IF(VLOOKUP($D2113,'VLookup Lists'!$B$11:$C$29,2,FALSE)="FLIP",1,0),"")</f>
        <v/>
      </c>
      <c r="O2113" s="1" t="b">
        <f>ISNUMBER(MATCH($E2113,'VLookup Lists'!$E$2:$E$17,0))</f>
        <v>0</v>
      </c>
    </row>
    <row r="2114" spans="1:15" ht="15" customHeight="1" x14ac:dyDescent="0.2">
      <c r="A2114" s="1" t="str">
        <f t="shared" si="8"/>
        <v>OFVP</v>
      </c>
      <c r="E2114" s="1" t="s">
        <v>352</v>
      </c>
      <c r="G2114" s="38"/>
      <c r="H2114" s="39"/>
      <c r="M2114" s="1">
        <f>IF(ISNUMBER(MATCH(E2114,_xlfn.VSTACK('VLookup Lists'!$E$2:$E$17,'VLookup Lists'!$H$2:$H$38,'VLookup Lists'!$J$2:$J$8),0)),1,0)</f>
        <v>0</v>
      </c>
      <c r="N2114" s="1" t="str">
        <f>IFERROR(IF(VLOOKUP($D2114,'VLookup Lists'!$B$11:$C$29,2,FALSE)="FLIP",1,0),"")</f>
        <v/>
      </c>
      <c r="O2114" s="1" t="b">
        <f>ISNUMBER(MATCH($E2114,'VLookup Lists'!$E$2:$E$17,0))</f>
        <v>0</v>
      </c>
    </row>
    <row r="2115" spans="1:15" ht="15" customHeight="1" x14ac:dyDescent="0.2">
      <c r="A2115" s="1" t="str">
        <f t="shared" si="8"/>
        <v>OFVP</v>
      </c>
      <c r="E2115" s="1" t="s">
        <v>352</v>
      </c>
      <c r="G2115" s="38"/>
      <c r="H2115" s="39"/>
      <c r="M2115" s="1">
        <f>IF(ISNUMBER(MATCH(E2115,_xlfn.VSTACK('VLookup Lists'!$E$2:$E$17,'VLookup Lists'!$H$2:$H$38,'VLookup Lists'!$J$2:$J$8),0)),1,0)</f>
        <v>0</v>
      </c>
      <c r="N2115" s="1" t="str">
        <f>IFERROR(IF(VLOOKUP($D2115,'VLookup Lists'!$B$11:$C$29,2,FALSE)="FLIP",1,0),"")</f>
        <v/>
      </c>
      <c r="O2115" s="1" t="b">
        <f>ISNUMBER(MATCH($E2115,'VLookup Lists'!$E$2:$E$17,0))</f>
        <v>0</v>
      </c>
    </row>
    <row r="2116" spans="1:15" ht="15" customHeight="1" x14ac:dyDescent="0.2">
      <c r="A2116" s="1" t="str">
        <f t="shared" si="8"/>
        <v>OFVP</v>
      </c>
      <c r="E2116" s="1" t="s">
        <v>352</v>
      </c>
      <c r="G2116" s="38"/>
      <c r="H2116" s="39"/>
      <c r="M2116" s="1">
        <f>IF(ISNUMBER(MATCH(E2116,_xlfn.VSTACK('VLookup Lists'!$E$2:$E$17,'VLookup Lists'!$H$2:$H$38,'VLookup Lists'!$J$2:$J$8),0)),1,0)</f>
        <v>0</v>
      </c>
      <c r="N2116" s="1" t="str">
        <f>IFERROR(IF(VLOOKUP($D2116,'VLookup Lists'!$B$11:$C$29,2,FALSE)="FLIP",1,0),"")</f>
        <v/>
      </c>
      <c r="O2116" s="1" t="b">
        <f>ISNUMBER(MATCH($E2116,'VLookup Lists'!$E$2:$E$17,0))</f>
        <v>0</v>
      </c>
    </row>
    <row r="2117" spans="1:15" ht="15" customHeight="1" x14ac:dyDescent="0.2">
      <c r="A2117" s="1" t="str">
        <f t="shared" si="8"/>
        <v>OFVP</v>
      </c>
      <c r="E2117" s="1" t="s">
        <v>352</v>
      </c>
      <c r="G2117" s="38"/>
      <c r="H2117" s="39"/>
      <c r="M2117" s="1">
        <f>IF(ISNUMBER(MATCH(E2117,_xlfn.VSTACK('VLookup Lists'!$E$2:$E$17,'VLookup Lists'!$H$2:$H$38,'VLookup Lists'!$J$2:$J$8),0)),1,0)</f>
        <v>0</v>
      </c>
      <c r="N2117" s="1" t="str">
        <f>IFERROR(IF(VLOOKUP($D2117,'VLookup Lists'!$B$11:$C$29,2,FALSE)="FLIP",1,0),"")</f>
        <v/>
      </c>
      <c r="O2117" s="1" t="b">
        <f>ISNUMBER(MATCH($E2117,'VLookup Lists'!$E$2:$E$17,0))</f>
        <v>0</v>
      </c>
    </row>
    <row r="2118" spans="1:15" ht="15" customHeight="1" x14ac:dyDescent="0.2">
      <c r="A2118" s="1" t="str">
        <f t="shared" si="8"/>
        <v>OFVP</v>
      </c>
      <c r="E2118" s="1" t="s">
        <v>352</v>
      </c>
      <c r="G2118" s="38"/>
      <c r="H2118" s="39"/>
      <c r="M2118" s="1">
        <f>IF(ISNUMBER(MATCH(E2118,_xlfn.VSTACK('VLookup Lists'!$E$2:$E$17,'VLookup Lists'!$H$2:$H$38,'VLookup Lists'!$J$2:$J$8),0)),1,0)</f>
        <v>0</v>
      </c>
      <c r="N2118" s="1" t="str">
        <f>IFERROR(IF(VLOOKUP($D2118,'VLookup Lists'!$B$11:$C$29,2,FALSE)="FLIP",1,0),"")</f>
        <v/>
      </c>
      <c r="O2118" s="1" t="b">
        <f>ISNUMBER(MATCH($E2118,'VLookup Lists'!$E$2:$E$17,0))</f>
        <v>0</v>
      </c>
    </row>
    <row r="2119" spans="1:15" ht="15" customHeight="1" x14ac:dyDescent="0.2">
      <c r="A2119" s="1" t="str">
        <f t="shared" si="8"/>
        <v>OFVP</v>
      </c>
      <c r="E2119" s="1" t="s">
        <v>352</v>
      </c>
      <c r="G2119" s="38"/>
      <c r="H2119" s="39"/>
      <c r="M2119" s="1">
        <f>IF(ISNUMBER(MATCH(E2119,_xlfn.VSTACK('VLookup Lists'!$E$2:$E$17,'VLookup Lists'!$H$2:$H$38,'VLookup Lists'!$J$2:$J$8),0)),1,0)</f>
        <v>0</v>
      </c>
      <c r="N2119" s="1" t="str">
        <f>IFERROR(IF(VLOOKUP($D2119,'VLookup Lists'!$B$11:$C$29,2,FALSE)="FLIP",1,0),"")</f>
        <v/>
      </c>
      <c r="O2119" s="1" t="b">
        <f>ISNUMBER(MATCH($E2119,'VLookup Lists'!$E$2:$E$17,0))</f>
        <v>0</v>
      </c>
    </row>
    <row r="2120" spans="1:15" ht="15" customHeight="1" x14ac:dyDescent="0.2">
      <c r="A2120" s="1" t="str">
        <f t="shared" si="8"/>
        <v>OFVP</v>
      </c>
      <c r="E2120" s="1" t="s">
        <v>352</v>
      </c>
      <c r="G2120" s="38"/>
      <c r="H2120" s="39"/>
      <c r="M2120" s="1">
        <f>IF(ISNUMBER(MATCH(E2120,_xlfn.VSTACK('VLookup Lists'!$E$2:$E$17,'VLookup Lists'!$H$2:$H$38,'VLookup Lists'!$J$2:$J$8),0)),1,0)</f>
        <v>0</v>
      </c>
      <c r="N2120" s="1" t="str">
        <f>IFERROR(IF(VLOOKUP($D2120,'VLookup Lists'!$B$11:$C$29,2,FALSE)="FLIP",1,0),"")</f>
        <v/>
      </c>
      <c r="O2120" s="1" t="b">
        <f>ISNUMBER(MATCH($E2120,'VLookup Lists'!$E$2:$E$17,0))</f>
        <v>0</v>
      </c>
    </row>
    <row r="2121" spans="1:15" ht="15" customHeight="1" x14ac:dyDescent="0.2">
      <c r="A2121" s="1" t="str">
        <f t="shared" si="8"/>
        <v>OFVP</v>
      </c>
      <c r="E2121" s="1" t="s">
        <v>352</v>
      </c>
      <c r="G2121" s="38"/>
      <c r="H2121" s="39"/>
      <c r="M2121" s="1">
        <f>IF(ISNUMBER(MATCH(E2121,_xlfn.VSTACK('VLookup Lists'!$E$2:$E$17,'VLookup Lists'!$H$2:$H$38,'VLookup Lists'!$J$2:$J$8),0)),1,0)</f>
        <v>0</v>
      </c>
      <c r="N2121" s="1" t="str">
        <f>IFERROR(IF(VLOOKUP($D2121,'VLookup Lists'!$B$11:$C$29,2,FALSE)="FLIP",1,0),"")</f>
        <v/>
      </c>
      <c r="O2121" s="1" t="b">
        <f>ISNUMBER(MATCH($E2121,'VLookup Lists'!$E$2:$E$17,0))</f>
        <v>0</v>
      </c>
    </row>
    <row r="2122" spans="1:15" ht="15" customHeight="1" x14ac:dyDescent="0.2">
      <c r="A2122" s="1" t="str">
        <f t="shared" si="8"/>
        <v>OFVP</v>
      </c>
      <c r="E2122" s="1" t="s">
        <v>352</v>
      </c>
      <c r="G2122" s="38"/>
      <c r="H2122" s="39"/>
      <c r="M2122" s="1">
        <f>IF(ISNUMBER(MATCH(E2122,_xlfn.VSTACK('VLookup Lists'!$E$2:$E$17,'VLookup Lists'!$H$2:$H$38,'VLookup Lists'!$J$2:$J$8),0)),1,0)</f>
        <v>0</v>
      </c>
      <c r="N2122" s="1" t="str">
        <f>IFERROR(IF(VLOOKUP($D2122,'VLookup Lists'!$B$11:$C$29,2,FALSE)="FLIP",1,0),"")</f>
        <v/>
      </c>
      <c r="O2122" s="1" t="b">
        <f>ISNUMBER(MATCH($E2122,'VLookup Lists'!$E$2:$E$17,0))</f>
        <v>0</v>
      </c>
    </row>
    <row r="2123" spans="1:15" ht="15" customHeight="1" x14ac:dyDescent="0.2">
      <c r="A2123" s="1" t="str">
        <f t="shared" si="8"/>
        <v>OFVP</v>
      </c>
      <c r="E2123" s="1" t="s">
        <v>352</v>
      </c>
      <c r="G2123" s="38"/>
      <c r="H2123" s="39"/>
      <c r="M2123" s="1">
        <f>IF(ISNUMBER(MATCH(E2123,_xlfn.VSTACK('VLookup Lists'!$E$2:$E$17,'VLookup Lists'!$H$2:$H$38,'VLookup Lists'!$J$2:$J$8),0)),1,0)</f>
        <v>0</v>
      </c>
      <c r="N2123" s="1" t="str">
        <f>IFERROR(IF(VLOOKUP($D2123,'VLookup Lists'!$B$11:$C$29,2,FALSE)="FLIP",1,0),"")</f>
        <v/>
      </c>
      <c r="O2123" s="1" t="b">
        <f>ISNUMBER(MATCH($E2123,'VLookup Lists'!$E$2:$E$17,0))</f>
        <v>0</v>
      </c>
    </row>
    <row r="2124" spans="1:15" ht="15" customHeight="1" x14ac:dyDescent="0.2">
      <c r="A2124" s="1" t="str">
        <f t="shared" si="8"/>
        <v>OFVP</v>
      </c>
      <c r="E2124" s="1" t="s">
        <v>352</v>
      </c>
      <c r="G2124" s="38"/>
      <c r="H2124" s="39"/>
      <c r="M2124" s="1">
        <f>IF(ISNUMBER(MATCH(E2124,_xlfn.VSTACK('VLookup Lists'!$E$2:$E$17,'VLookup Lists'!$H$2:$H$38,'VLookup Lists'!$J$2:$J$8),0)),1,0)</f>
        <v>0</v>
      </c>
      <c r="N2124" s="1" t="str">
        <f>IFERROR(IF(VLOOKUP($D2124,'VLookup Lists'!$B$11:$C$29,2,FALSE)="FLIP",1,0),"")</f>
        <v/>
      </c>
      <c r="O2124" s="1" t="b">
        <f>ISNUMBER(MATCH($E2124,'VLookup Lists'!$E$2:$E$17,0))</f>
        <v>0</v>
      </c>
    </row>
    <row r="2125" spans="1:15" ht="15" customHeight="1" x14ac:dyDescent="0.2">
      <c r="A2125" s="1" t="str">
        <f t="shared" si="8"/>
        <v>OFVP</v>
      </c>
      <c r="E2125" s="1" t="s">
        <v>352</v>
      </c>
      <c r="G2125" s="38"/>
      <c r="H2125" s="39"/>
      <c r="M2125" s="1">
        <f>IF(ISNUMBER(MATCH(E2125,_xlfn.VSTACK('VLookup Lists'!$E$2:$E$17,'VLookup Lists'!$H$2:$H$38,'VLookup Lists'!$J$2:$J$8),0)),1,0)</f>
        <v>0</v>
      </c>
      <c r="N2125" s="1" t="str">
        <f>IFERROR(IF(VLOOKUP($D2125,'VLookup Lists'!$B$11:$C$29,2,FALSE)="FLIP",1,0),"")</f>
        <v/>
      </c>
      <c r="O2125" s="1" t="b">
        <f>ISNUMBER(MATCH($E2125,'VLookup Lists'!$E$2:$E$17,0))</f>
        <v>0</v>
      </c>
    </row>
    <row r="2126" spans="1:15" ht="15" customHeight="1" x14ac:dyDescent="0.2">
      <c r="A2126" s="1" t="str">
        <f t="shared" si="8"/>
        <v>OFVP</v>
      </c>
      <c r="E2126" s="1" t="s">
        <v>352</v>
      </c>
      <c r="G2126" s="38"/>
      <c r="H2126" s="39"/>
      <c r="M2126" s="1">
        <f>IF(ISNUMBER(MATCH(E2126,_xlfn.VSTACK('VLookup Lists'!$E$2:$E$17,'VLookup Lists'!$H$2:$H$38,'VLookup Lists'!$J$2:$J$8),0)),1,0)</f>
        <v>0</v>
      </c>
      <c r="N2126" s="1" t="str">
        <f>IFERROR(IF(VLOOKUP($D2126,'VLookup Lists'!$B$11:$C$29,2,FALSE)="FLIP",1,0),"")</f>
        <v/>
      </c>
      <c r="O2126" s="1" t="b">
        <f>ISNUMBER(MATCH($E2126,'VLookup Lists'!$E$2:$E$17,0))</f>
        <v>0</v>
      </c>
    </row>
    <row r="2127" spans="1:15" ht="15" customHeight="1" x14ac:dyDescent="0.2">
      <c r="A2127" s="1" t="str">
        <f t="shared" si="8"/>
        <v>OFVP</v>
      </c>
      <c r="E2127" s="1" t="s">
        <v>352</v>
      </c>
      <c r="G2127" s="38"/>
      <c r="H2127" s="39"/>
      <c r="M2127" s="1">
        <f>IF(ISNUMBER(MATCH(E2127,_xlfn.VSTACK('VLookup Lists'!$E$2:$E$17,'VLookup Lists'!$H$2:$H$38,'VLookup Lists'!$J$2:$J$8),0)),1,0)</f>
        <v>0</v>
      </c>
      <c r="N2127" s="1" t="str">
        <f>IFERROR(IF(VLOOKUP($D2127,'VLookup Lists'!$B$11:$C$29,2,FALSE)="FLIP",1,0),"")</f>
        <v/>
      </c>
      <c r="O2127" s="1" t="b">
        <f>ISNUMBER(MATCH($E2127,'VLookup Lists'!$E$2:$E$17,0))</f>
        <v>0</v>
      </c>
    </row>
    <row r="2128" spans="1:15" ht="15" customHeight="1" x14ac:dyDescent="0.2">
      <c r="A2128" s="1" t="str">
        <f t="shared" si="8"/>
        <v>OFVP</v>
      </c>
      <c r="E2128" s="1" t="s">
        <v>352</v>
      </c>
      <c r="G2128" s="38"/>
      <c r="H2128" s="39"/>
      <c r="M2128" s="1">
        <f>IF(ISNUMBER(MATCH(E2128,_xlfn.VSTACK('VLookup Lists'!$E$2:$E$17,'VLookup Lists'!$H$2:$H$38,'VLookup Lists'!$J$2:$J$8),0)),1,0)</f>
        <v>0</v>
      </c>
      <c r="N2128" s="1" t="str">
        <f>IFERROR(IF(VLOOKUP($D2128,'VLookup Lists'!$B$11:$C$29,2,FALSE)="FLIP",1,0),"")</f>
        <v/>
      </c>
      <c r="O2128" s="1" t="b">
        <f>ISNUMBER(MATCH($E2128,'VLookup Lists'!$E$2:$E$17,0))</f>
        <v>0</v>
      </c>
    </row>
    <row r="2129" spans="1:15" ht="15" customHeight="1" x14ac:dyDescent="0.2">
      <c r="A2129" s="1" t="str">
        <f t="shared" si="8"/>
        <v>OFVP</v>
      </c>
      <c r="E2129" s="1" t="s">
        <v>352</v>
      </c>
      <c r="G2129" s="38"/>
      <c r="H2129" s="39"/>
      <c r="M2129" s="1">
        <f>IF(ISNUMBER(MATCH(E2129,_xlfn.VSTACK('VLookup Lists'!$E$2:$E$17,'VLookup Lists'!$H$2:$H$38,'VLookup Lists'!$J$2:$J$8),0)),1,0)</f>
        <v>0</v>
      </c>
      <c r="N2129" s="1" t="str">
        <f>IFERROR(IF(VLOOKUP($D2129,'VLookup Lists'!$B$11:$C$29,2,FALSE)="FLIP",1,0),"")</f>
        <v/>
      </c>
      <c r="O2129" s="1" t="b">
        <f>ISNUMBER(MATCH($E2129,'VLookup Lists'!$E$2:$E$17,0))</f>
        <v>0</v>
      </c>
    </row>
    <row r="2130" spans="1:15" ht="15" customHeight="1" x14ac:dyDescent="0.2">
      <c r="A2130" s="1" t="str">
        <f t="shared" si="8"/>
        <v>OFVP</v>
      </c>
      <c r="E2130" s="1" t="s">
        <v>352</v>
      </c>
      <c r="G2130" s="38"/>
      <c r="H2130" s="39"/>
      <c r="M2130" s="1">
        <f>IF(ISNUMBER(MATCH(E2130,_xlfn.VSTACK('VLookup Lists'!$E$2:$E$17,'VLookup Lists'!$H$2:$H$38,'VLookup Lists'!$J$2:$J$8),0)),1,0)</f>
        <v>0</v>
      </c>
      <c r="N2130" s="1" t="str">
        <f>IFERROR(IF(VLOOKUP($D2130,'VLookup Lists'!$B$11:$C$29,2,FALSE)="FLIP",1,0),"")</f>
        <v/>
      </c>
      <c r="O2130" s="1" t="b">
        <f>ISNUMBER(MATCH($E2130,'VLookup Lists'!$E$2:$E$17,0))</f>
        <v>0</v>
      </c>
    </row>
    <row r="2131" spans="1:15" ht="15" customHeight="1" x14ac:dyDescent="0.2">
      <c r="A2131" s="1" t="str">
        <f t="shared" si="8"/>
        <v>OFVP</v>
      </c>
      <c r="E2131" s="1" t="s">
        <v>352</v>
      </c>
      <c r="G2131" s="38"/>
      <c r="H2131" s="39"/>
      <c r="M2131" s="1">
        <f>IF(ISNUMBER(MATCH(E2131,_xlfn.VSTACK('VLookup Lists'!$E$2:$E$17,'VLookup Lists'!$H$2:$H$38,'VLookup Lists'!$J$2:$J$8),0)),1,0)</f>
        <v>0</v>
      </c>
      <c r="N2131" s="1" t="str">
        <f>IFERROR(IF(VLOOKUP($D2131,'VLookup Lists'!$B$11:$C$29,2,FALSE)="FLIP",1,0),"")</f>
        <v/>
      </c>
      <c r="O2131" s="1" t="b">
        <f>ISNUMBER(MATCH($E2131,'VLookup Lists'!$E$2:$E$17,0))</f>
        <v>0</v>
      </c>
    </row>
    <row r="2132" spans="1:15" ht="15" customHeight="1" x14ac:dyDescent="0.2">
      <c r="A2132" s="1" t="str">
        <f t="shared" si="8"/>
        <v>OFVP</v>
      </c>
      <c r="E2132" s="1" t="s">
        <v>352</v>
      </c>
      <c r="G2132" s="38"/>
      <c r="H2132" s="39"/>
      <c r="M2132" s="1">
        <f>IF(ISNUMBER(MATCH(E2132,_xlfn.VSTACK('VLookup Lists'!$E$2:$E$17,'VLookup Lists'!$H$2:$H$38,'VLookup Lists'!$J$2:$J$8),0)),1,0)</f>
        <v>0</v>
      </c>
      <c r="N2132" s="1" t="str">
        <f>IFERROR(IF(VLOOKUP($D2132,'VLookup Lists'!$B$11:$C$29,2,FALSE)="FLIP",1,0),"")</f>
        <v/>
      </c>
      <c r="O2132" s="1" t="b">
        <f>ISNUMBER(MATCH($E2132,'VLookup Lists'!$E$2:$E$17,0))</f>
        <v>0</v>
      </c>
    </row>
    <row r="2133" spans="1:15" ht="15" customHeight="1" x14ac:dyDescent="0.2">
      <c r="A2133" s="1" t="str">
        <f t="shared" si="8"/>
        <v>OFVP</v>
      </c>
      <c r="E2133" s="1" t="s">
        <v>352</v>
      </c>
      <c r="G2133" s="38"/>
      <c r="H2133" s="39"/>
      <c r="M2133" s="1">
        <f>IF(ISNUMBER(MATCH(E2133,_xlfn.VSTACK('VLookup Lists'!$E$2:$E$17,'VLookup Lists'!$H$2:$H$38,'VLookup Lists'!$J$2:$J$8),0)),1,0)</f>
        <v>0</v>
      </c>
      <c r="N2133" s="1" t="str">
        <f>IFERROR(IF(VLOOKUP($D2133,'VLookup Lists'!$B$11:$C$29,2,FALSE)="FLIP",1,0),"")</f>
        <v/>
      </c>
      <c r="O2133" s="1" t="b">
        <f>ISNUMBER(MATCH($E2133,'VLookup Lists'!$E$2:$E$17,0))</f>
        <v>0</v>
      </c>
    </row>
    <row r="2134" spans="1:15" ht="15" customHeight="1" x14ac:dyDescent="0.2">
      <c r="A2134" s="1" t="str">
        <f t="shared" si="8"/>
        <v>OFVP</v>
      </c>
      <c r="E2134" s="1" t="s">
        <v>352</v>
      </c>
      <c r="G2134" s="38"/>
      <c r="H2134" s="39"/>
      <c r="M2134" s="1">
        <f>IF(ISNUMBER(MATCH(E2134,_xlfn.VSTACK('VLookup Lists'!$E$2:$E$17,'VLookup Lists'!$H$2:$H$38,'VLookup Lists'!$J$2:$J$8),0)),1,0)</f>
        <v>0</v>
      </c>
      <c r="N2134" s="1" t="str">
        <f>IFERROR(IF(VLOOKUP($D2134,'VLookup Lists'!$B$11:$C$29,2,FALSE)="FLIP",1,0),"")</f>
        <v/>
      </c>
      <c r="O2134" s="1" t="b">
        <f>ISNUMBER(MATCH($E2134,'VLookup Lists'!$E$2:$E$17,0))</f>
        <v>0</v>
      </c>
    </row>
    <row r="2135" spans="1:15" ht="15" customHeight="1" x14ac:dyDescent="0.2">
      <c r="A2135" s="1" t="str">
        <f t="shared" si="8"/>
        <v>OFVP</v>
      </c>
      <c r="E2135" s="1" t="s">
        <v>352</v>
      </c>
      <c r="G2135" s="38"/>
      <c r="H2135" s="39"/>
      <c r="M2135" s="1">
        <f>IF(ISNUMBER(MATCH(E2135,_xlfn.VSTACK('VLookup Lists'!$E$2:$E$17,'VLookup Lists'!$H$2:$H$38,'VLookup Lists'!$J$2:$J$8),0)),1,0)</f>
        <v>0</v>
      </c>
      <c r="N2135" s="1" t="str">
        <f>IFERROR(IF(VLOOKUP($D2135,'VLookup Lists'!$B$11:$C$29,2,FALSE)="FLIP",1,0),"")</f>
        <v/>
      </c>
      <c r="O2135" s="1" t="b">
        <f>ISNUMBER(MATCH($E2135,'VLookup Lists'!$E$2:$E$17,0))</f>
        <v>0</v>
      </c>
    </row>
    <row r="2136" spans="1:15" ht="15" customHeight="1" x14ac:dyDescent="0.2">
      <c r="A2136" s="1" t="str">
        <f t="shared" si="8"/>
        <v>OFVP</v>
      </c>
      <c r="E2136" s="1" t="s">
        <v>352</v>
      </c>
      <c r="G2136" s="38"/>
      <c r="H2136" s="39"/>
      <c r="M2136" s="1">
        <f>IF(ISNUMBER(MATCH(E2136,_xlfn.VSTACK('VLookup Lists'!$E$2:$E$17,'VLookup Lists'!$H$2:$H$38,'VLookup Lists'!$J$2:$J$8),0)),1,0)</f>
        <v>0</v>
      </c>
      <c r="N2136" s="1" t="str">
        <f>IFERROR(IF(VLOOKUP($D2136,'VLookup Lists'!$B$11:$C$29,2,FALSE)="FLIP",1,0),"")</f>
        <v/>
      </c>
      <c r="O2136" s="1" t="b">
        <f>ISNUMBER(MATCH($E2136,'VLookup Lists'!$E$2:$E$17,0))</f>
        <v>0</v>
      </c>
    </row>
    <row r="2137" spans="1:15" ht="15" customHeight="1" x14ac:dyDescent="0.2">
      <c r="A2137" s="1" t="str">
        <f t="shared" si="8"/>
        <v>OFVP</v>
      </c>
      <c r="E2137" s="1" t="s">
        <v>352</v>
      </c>
      <c r="G2137" s="38"/>
      <c r="H2137" s="39"/>
      <c r="M2137" s="1">
        <f>IF(ISNUMBER(MATCH(E2137,_xlfn.VSTACK('VLookup Lists'!$E$2:$E$17,'VLookup Lists'!$H$2:$H$38,'VLookup Lists'!$J$2:$J$8),0)),1,0)</f>
        <v>0</v>
      </c>
      <c r="N2137" s="1" t="str">
        <f>IFERROR(IF(VLOOKUP($D2137,'VLookup Lists'!$B$11:$C$29,2,FALSE)="FLIP",1,0),"")</f>
        <v/>
      </c>
      <c r="O2137" s="1" t="b">
        <f>ISNUMBER(MATCH($E2137,'VLookup Lists'!$E$2:$E$17,0))</f>
        <v>0</v>
      </c>
    </row>
    <row r="2138" spans="1:15" ht="15" customHeight="1" x14ac:dyDescent="0.2">
      <c r="A2138" s="1" t="str">
        <f t="shared" si="8"/>
        <v>OFVP</v>
      </c>
      <c r="E2138" s="1" t="s">
        <v>352</v>
      </c>
      <c r="G2138" s="38"/>
      <c r="H2138" s="39"/>
      <c r="M2138" s="1">
        <f>IF(ISNUMBER(MATCH(E2138,_xlfn.VSTACK('VLookup Lists'!$E$2:$E$17,'VLookup Lists'!$H$2:$H$38,'VLookup Lists'!$J$2:$J$8),0)),1,0)</f>
        <v>0</v>
      </c>
      <c r="N2138" s="1" t="str">
        <f>IFERROR(IF(VLOOKUP($D2138,'VLookup Lists'!$B$11:$C$29,2,FALSE)="FLIP",1,0),"")</f>
        <v/>
      </c>
      <c r="O2138" s="1" t="b">
        <f>ISNUMBER(MATCH($E2138,'VLookup Lists'!$E$2:$E$17,0))</f>
        <v>0</v>
      </c>
    </row>
    <row r="2139" spans="1:15" ht="15" customHeight="1" x14ac:dyDescent="0.2">
      <c r="A2139" s="1" t="str">
        <f t="shared" si="8"/>
        <v>OFVP</v>
      </c>
      <c r="E2139" s="1" t="s">
        <v>352</v>
      </c>
      <c r="G2139" s="38"/>
      <c r="H2139" s="39"/>
      <c r="M2139" s="1">
        <f>IF(ISNUMBER(MATCH(E2139,_xlfn.VSTACK('VLookup Lists'!$E$2:$E$17,'VLookup Lists'!$H$2:$H$38,'VLookup Lists'!$J$2:$J$8),0)),1,0)</f>
        <v>0</v>
      </c>
      <c r="N2139" s="1" t="str">
        <f>IFERROR(IF(VLOOKUP($D2139,'VLookup Lists'!$B$11:$C$29,2,FALSE)="FLIP",1,0),"")</f>
        <v/>
      </c>
      <c r="O2139" s="1" t="b">
        <f>ISNUMBER(MATCH($E2139,'VLookup Lists'!$E$2:$E$17,0))</f>
        <v>0</v>
      </c>
    </row>
    <row r="2140" spans="1:15" ht="15" customHeight="1" x14ac:dyDescent="0.2">
      <c r="A2140" s="1" t="str">
        <f t="shared" si="8"/>
        <v>OFVP</v>
      </c>
      <c r="E2140" s="1" t="s">
        <v>352</v>
      </c>
      <c r="G2140" s="38"/>
      <c r="H2140" s="39"/>
      <c r="M2140" s="1">
        <f>IF(ISNUMBER(MATCH(E2140,_xlfn.VSTACK('VLookup Lists'!$E$2:$E$17,'VLookup Lists'!$H$2:$H$38,'VLookup Lists'!$J$2:$J$8),0)),1,0)</f>
        <v>0</v>
      </c>
      <c r="N2140" s="1" t="str">
        <f>IFERROR(IF(VLOOKUP($D2140,'VLookup Lists'!$B$11:$C$29,2,FALSE)="FLIP",1,0),"")</f>
        <v/>
      </c>
      <c r="O2140" s="1" t="b">
        <f>ISNUMBER(MATCH($E2140,'VLookup Lists'!$E$2:$E$17,0))</f>
        <v>0</v>
      </c>
    </row>
    <row r="2141" spans="1:15" ht="15" customHeight="1" x14ac:dyDescent="0.2">
      <c r="A2141" s="1" t="str">
        <f t="shared" si="8"/>
        <v>OFVP</v>
      </c>
      <c r="E2141" s="1" t="s">
        <v>352</v>
      </c>
      <c r="G2141" s="38"/>
      <c r="H2141" s="39"/>
      <c r="M2141" s="1">
        <f>IF(ISNUMBER(MATCH(E2141,_xlfn.VSTACK('VLookup Lists'!$E$2:$E$17,'VLookup Lists'!$H$2:$H$38,'VLookup Lists'!$J$2:$J$8),0)),1,0)</f>
        <v>0</v>
      </c>
      <c r="N2141" s="1" t="str">
        <f>IFERROR(IF(VLOOKUP($D2141,'VLookup Lists'!$B$11:$C$29,2,FALSE)="FLIP",1,0),"")</f>
        <v/>
      </c>
      <c r="O2141" s="1" t="b">
        <f>ISNUMBER(MATCH($E2141,'VLookup Lists'!$E$2:$E$17,0))</f>
        <v>0</v>
      </c>
    </row>
    <row r="2142" spans="1:15" ht="15" customHeight="1" x14ac:dyDescent="0.2">
      <c r="A2142" s="1" t="str">
        <f t="shared" si="8"/>
        <v>OFVP</v>
      </c>
      <c r="E2142" s="1" t="s">
        <v>352</v>
      </c>
      <c r="G2142" s="38"/>
      <c r="H2142" s="39"/>
      <c r="M2142" s="1">
        <f>IF(ISNUMBER(MATCH(E2142,_xlfn.VSTACK('VLookup Lists'!$E$2:$E$17,'VLookup Lists'!$H$2:$H$38,'VLookup Lists'!$J$2:$J$8),0)),1,0)</f>
        <v>0</v>
      </c>
      <c r="N2142" s="1" t="str">
        <f>IFERROR(IF(VLOOKUP($D2142,'VLookup Lists'!$B$11:$C$29,2,FALSE)="FLIP",1,0),"")</f>
        <v/>
      </c>
      <c r="O2142" s="1" t="b">
        <f>ISNUMBER(MATCH($E2142,'VLookup Lists'!$E$2:$E$17,0))</f>
        <v>0</v>
      </c>
    </row>
    <row r="2143" spans="1:15" ht="15" customHeight="1" x14ac:dyDescent="0.2">
      <c r="A2143" s="1" t="str">
        <f t="shared" si="8"/>
        <v>OFVP</v>
      </c>
      <c r="E2143" s="1" t="s">
        <v>352</v>
      </c>
      <c r="G2143" s="38"/>
      <c r="H2143" s="39"/>
      <c r="M2143" s="1">
        <f>IF(ISNUMBER(MATCH(E2143,_xlfn.VSTACK('VLookup Lists'!$E$2:$E$17,'VLookup Lists'!$H$2:$H$38,'VLookup Lists'!$J$2:$J$8),0)),1,0)</f>
        <v>0</v>
      </c>
      <c r="N2143" s="1" t="str">
        <f>IFERROR(IF(VLOOKUP($D2143,'VLookup Lists'!$B$11:$C$29,2,FALSE)="FLIP",1,0),"")</f>
        <v/>
      </c>
      <c r="O2143" s="1" t="b">
        <f>ISNUMBER(MATCH($E2143,'VLookup Lists'!$E$2:$E$17,0))</f>
        <v>0</v>
      </c>
    </row>
    <row r="2144" spans="1:15" ht="15" customHeight="1" x14ac:dyDescent="0.2">
      <c r="A2144" s="1" t="str">
        <f t="shared" si="8"/>
        <v>OFVP</v>
      </c>
      <c r="E2144" s="1" t="s">
        <v>352</v>
      </c>
      <c r="G2144" s="38"/>
      <c r="H2144" s="39"/>
      <c r="M2144" s="1">
        <f>IF(ISNUMBER(MATCH(E2144,_xlfn.VSTACK('VLookup Lists'!$E$2:$E$17,'VLookup Lists'!$H$2:$H$38,'VLookup Lists'!$J$2:$J$8),0)),1,0)</f>
        <v>0</v>
      </c>
      <c r="N2144" s="1" t="str">
        <f>IFERROR(IF(VLOOKUP($D2144,'VLookup Lists'!$B$11:$C$29,2,FALSE)="FLIP",1,0),"")</f>
        <v/>
      </c>
      <c r="O2144" s="1" t="b">
        <f>ISNUMBER(MATCH($E2144,'VLookup Lists'!$E$2:$E$17,0))</f>
        <v>0</v>
      </c>
    </row>
    <row r="2145" spans="1:15" ht="15" customHeight="1" x14ac:dyDescent="0.2">
      <c r="A2145" s="1" t="str">
        <f t="shared" si="8"/>
        <v>OFVP</v>
      </c>
      <c r="E2145" s="1" t="s">
        <v>352</v>
      </c>
      <c r="G2145" s="38"/>
      <c r="H2145" s="39"/>
      <c r="M2145" s="1">
        <f>IF(ISNUMBER(MATCH(E2145,_xlfn.VSTACK('VLookup Lists'!$E$2:$E$17,'VLookup Lists'!$H$2:$H$38,'VLookup Lists'!$J$2:$J$8),0)),1,0)</f>
        <v>0</v>
      </c>
      <c r="N2145" s="1" t="str">
        <f>IFERROR(IF(VLOOKUP($D2145,'VLookup Lists'!$B$11:$C$29,2,FALSE)="FLIP",1,0),"")</f>
        <v/>
      </c>
      <c r="O2145" s="1" t="b">
        <f>ISNUMBER(MATCH($E2145,'VLookup Lists'!$E$2:$E$17,0))</f>
        <v>0</v>
      </c>
    </row>
    <row r="2146" spans="1:15" ht="15" customHeight="1" x14ac:dyDescent="0.2">
      <c r="A2146" s="1" t="str">
        <f t="shared" si="8"/>
        <v>OFVP</v>
      </c>
      <c r="E2146" s="1" t="s">
        <v>352</v>
      </c>
      <c r="G2146" s="38"/>
      <c r="H2146" s="39"/>
      <c r="M2146" s="1">
        <f>IF(ISNUMBER(MATCH(E2146,_xlfn.VSTACK('VLookup Lists'!$E$2:$E$17,'VLookup Lists'!$H$2:$H$38,'VLookup Lists'!$J$2:$J$8),0)),1,0)</f>
        <v>0</v>
      </c>
      <c r="N2146" s="1" t="str">
        <f>IFERROR(IF(VLOOKUP($D2146,'VLookup Lists'!$B$11:$C$29,2,FALSE)="FLIP",1,0),"")</f>
        <v/>
      </c>
      <c r="O2146" s="1" t="b">
        <f>ISNUMBER(MATCH($E2146,'VLookup Lists'!$E$2:$E$17,0))</f>
        <v>0</v>
      </c>
    </row>
    <row r="2147" spans="1:15" ht="15" customHeight="1" x14ac:dyDescent="0.2">
      <c r="A2147" s="1" t="str">
        <f t="shared" si="8"/>
        <v>OFVP</v>
      </c>
      <c r="E2147" s="1" t="s">
        <v>352</v>
      </c>
      <c r="G2147" s="38"/>
      <c r="H2147" s="39"/>
      <c r="M2147" s="1">
        <f>IF(ISNUMBER(MATCH(E2147,_xlfn.VSTACK('VLookup Lists'!$E$2:$E$17,'VLookup Lists'!$H$2:$H$38,'VLookup Lists'!$J$2:$J$8),0)),1,0)</f>
        <v>0</v>
      </c>
      <c r="N2147" s="1" t="str">
        <f>IFERROR(IF(VLOOKUP($D2147,'VLookup Lists'!$B$11:$C$29,2,FALSE)="FLIP",1,0),"")</f>
        <v/>
      </c>
      <c r="O2147" s="1" t="b">
        <f>ISNUMBER(MATCH($E2147,'VLookup Lists'!$E$2:$E$17,0))</f>
        <v>0</v>
      </c>
    </row>
    <row r="2148" spans="1:15" ht="15" customHeight="1" x14ac:dyDescent="0.2">
      <c r="A2148" s="1" t="str">
        <f t="shared" si="8"/>
        <v>OFVP</v>
      </c>
      <c r="E2148" s="1" t="s">
        <v>352</v>
      </c>
      <c r="G2148" s="38"/>
      <c r="H2148" s="39"/>
      <c r="M2148" s="1">
        <f>IF(ISNUMBER(MATCH(E2148,_xlfn.VSTACK('VLookup Lists'!$E$2:$E$17,'VLookup Lists'!$H$2:$H$38,'VLookup Lists'!$J$2:$J$8),0)),1,0)</f>
        <v>0</v>
      </c>
      <c r="N2148" s="1" t="str">
        <f>IFERROR(IF(VLOOKUP($D2148,'VLookup Lists'!$B$11:$C$29,2,FALSE)="FLIP",1,0),"")</f>
        <v/>
      </c>
      <c r="O2148" s="1" t="b">
        <f>ISNUMBER(MATCH($E2148,'VLookup Lists'!$E$2:$E$17,0))</f>
        <v>0</v>
      </c>
    </row>
    <row r="2149" spans="1:15" ht="15" customHeight="1" x14ac:dyDescent="0.2">
      <c r="A2149" s="1" t="str">
        <f t="shared" si="8"/>
        <v>OFVP</v>
      </c>
      <c r="E2149" s="1" t="s">
        <v>352</v>
      </c>
      <c r="G2149" s="38"/>
      <c r="H2149" s="39"/>
      <c r="M2149" s="1">
        <f>IF(ISNUMBER(MATCH(E2149,_xlfn.VSTACK('VLookup Lists'!$E$2:$E$17,'VLookup Lists'!$H$2:$H$38,'VLookup Lists'!$J$2:$J$8),0)),1,0)</f>
        <v>0</v>
      </c>
      <c r="N2149" s="1" t="str">
        <f>IFERROR(IF(VLOOKUP($D2149,'VLookup Lists'!$B$11:$C$29,2,FALSE)="FLIP",1,0),"")</f>
        <v/>
      </c>
      <c r="O2149" s="1" t="b">
        <f>ISNUMBER(MATCH($E2149,'VLookup Lists'!$E$2:$E$17,0))</f>
        <v>0</v>
      </c>
    </row>
    <row r="2150" spans="1:15" ht="15" customHeight="1" x14ac:dyDescent="0.2">
      <c r="A2150" s="1" t="str">
        <f t="shared" si="8"/>
        <v>OFVP</v>
      </c>
      <c r="E2150" s="1" t="s">
        <v>352</v>
      </c>
      <c r="G2150" s="38"/>
      <c r="H2150" s="39"/>
      <c r="M2150" s="1">
        <f>IF(ISNUMBER(MATCH(E2150,_xlfn.VSTACK('VLookup Lists'!$E$2:$E$17,'VLookup Lists'!$H$2:$H$38,'VLookup Lists'!$J$2:$J$8),0)),1,0)</f>
        <v>0</v>
      </c>
      <c r="N2150" s="1" t="str">
        <f>IFERROR(IF(VLOOKUP($D2150,'VLookup Lists'!$B$11:$C$29,2,FALSE)="FLIP",1,0),"")</f>
        <v/>
      </c>
      <c r="O2150" s="1" t="b">
        <f>ISNUMBER(MATCH($E2150,'VLookup Lists'!$E$2:$E$17,0))</f>
        <v>0</v>
      </c>
    </row>
    <row r="2151" spans="1:15" ht="15" customHeight="1" x14ac:dyDescent="0.2">
      <c r="A2151" s="1" t="str">
        <f t="shared" si="8"/>
        <v>OFVP</v>
      </c>
      <c r="E2151" s="1" t="s">
        <v>352</v>
      </c>
      <c r="G2151" s="38"/>
      <c r="H2151" s="39"/>
      <c r="M2151" s="1">
        <f>IF(ISNUMBER(MATCH(E2151,_xlfn.VSTACK('VLookup Lists'!$E$2:$E$17,'VLookup Lists'!$H$2:$H$38,'VLookup Lists'!$J$2:$J$8),0)),1,0)</f>
        <v>0</v>
      </c>
      <c r="N2151" s="1" t="str">
        <f>IFERROR(IF(VLOOKUP($D2151,'VLookup Lists'!$B$11:$C$29,2,FALSE)="FLIP",1,0),"")</f>
        <v/>
      </c>
      <c r="O2151" s="1" t="b">
        <f>ISNUMBER(MATCH($E2151,'VLookup Lists'!$E$2:$E$17,0))</f>
        <v>0</v>
      </c>
    </row>
    <row r="2152" spans="1:15" ht="15" customHeight="1" x14ac:dyDescent="0.2">
      <c r="A2152" s="1" t="str">
        <f t="shared" si="8"/>
        <v>OFVP</v>
      </c>
      <c r="E2152" s="1" t="s">
        <v>352</v>
      </c>
      <c r="G2152" s="38"/>
      <c r="H2152" s="39"/>
      <c r="M2152" s="1">
        <f>IF(ISNUMBER(MATCH(E2152,_xlfn.VSTACK('VLookup Lists'!$E$2:$E$17,'VLookup Lists'!$H$2:$H$38,'VLookup Lists'!$J$2:$J$8),0)),1,0)</f>
        <v>0</v>
      </c>
      <c r="N2152" s="1" t="str">
        <f>IFERROR(IF(VLOOKUP($D2152,'VLookup Lists'!$B$11:$C$29,2,FALSE)="FLIP",1,0),"")</f>
        <v/>
      </c>
      <c r="O2152" s="1" t="b">
        <f>ISNUMBER(MATCH($E2152,'VLookup Lists'!$E$2:$E$17,0))</f>
        <v>0</v>
      </c>
    </row>
    <row r="2153" spans="1:15" ht="15" customHeight="1" x14ac:dyDescent="0.2">
      <c r="A2153" s="1" t="str">
        <f t="shared" si="8"/>
        <v>OFVP</v>
      </c>
      <c r="E2153" s="1" t="s">
        <v>352</v>
      </c>
      <c r="G2153" s="38"/>
      <c r="H2153" s="39"/>
      <c r="M2153" s="1">
        <f>IF(ISNUMBER(MATCH(E2153,_xlfn.VSTACK('VLookup Lists'!$E$2:$E$17,'VLookup Lists'!$H$2:$H$38,'VLookup Lists'!$J$2:$J$8),0)),1,0)</f>
        <v>0</v>
      </c>
      <c r="N2153" s="1" t="str">
        <f>IFERROR(IF(VLOOKUP($D2153,'VLookup Lists'!$B$11:$C$29,2,FALSE)="FLIP",1,0),"")</f>
        <v/>
      </c>
      <c r="O2153" s="1" t="b">
        <f>ISNUMBER(MATCH($E2153,'VLookup Lists'!$E$2:$E$17,0))</f>
        <v>0</v>
      </c>
    </row>
    <row r="2154" spans="1:15" ht="15" customHeight="1" x14ac:dyDescent="0.2">
      <c r="A2154" s="1" t="str">
        <f t="shared" si="8"/>
        <v>OFVP</v>
      </c>
      <c r="E2154" s="1" t="s">
        <v>352</v>
      </c>
      <c r="G2154" s="38"/>
      <c r="H2154" s="39"/>
      <c r="M2154" s="1">
        <f>IF(ISNUMBER(MATCH(E2154,_xlfn.VSTACK('VLookup Lists'!$E$2:$E$17,'VLookup Lists'!$H$2:$H$38,'VLookup Lists'!$J$2:$J$8),0)),1,0)</f>
        <v>0</v>
      </c>
      <c r="N2154" s="1" t="str">
        <f>IFERROR(IF(VLOOKUP($D2154,'VLookup Lists'!$B$11:$C$29,2,FALSE)="FLIP",1,0),"")</f>
        <v/>
      </c>
      <c r="O2154" s="1" t="b">
        <f>ISNUMBER(MATCH($E2154,'VLookup Lists'!$E$2:$E$17,0))</f>
        <v>0</v>
      </c>
    </row>
    <row r="2155" spans="1:15" ht="15" customHeight="1" x14ac:dyDescent="0.2">
      <c r="A2155" s="1" t="str">
        <f t="shared" si="8"/>
        <v>OFVP</v>
      </c>
      <c r="E2155" s="1" t="s">
        <v>352</v>
      </c>
      <c r="G2155" s="38"/>
      <c r="H2155" s="39"/>
      <c r="M2155" s="1">
        <f>IF(ISNUMBER(MATCH(E2155,_xlfn.VSTACK('VLookup Lists'!$E$2:$E$17,'VLookup Lists'!$H$2:$H$38,'VLookup Lists'!$J$2:$J$8),0)),1,0)</f>
        <v>0</v>
      </c>
      <c r="N2155" s="1" t="str">
        <f>IFERROR(IF(VLOOKUP($D2155,'VLookup Lists'!$B$11:$C$29,2,FALSE)="FLIP",1,0),"")</f>
        <v/>
      </c>
      <c r="O2155" s="1" t="b">
        <f>ISNUMBER(MATCH($E2155,'VLookup Lists'!$E$2:$E$17,0))</f>
        <v>0</v>
      </c>
    </row>
    <row r="2156" spans="1:15" ht="15" customHeight="1" x14ac:dyDescent="0.2">
      <c r="A2156" s="1" t="str">
        <f t="shared" si="8"/>
        <v>OFVP</v>
      </c>
      <c r="E2156" s="1" t="s">
        <v>352</v>
      </c>
      <c r="G2156" s="38"/>
      <c r="H2156" s="39"/>
      <c r="M2156" s="1">
        <f>IF(ISNUMBER(MATCH(E2156,_xlfn.VSTACK('VLookup Lists'!$E$2:$E$17,'VLookup Lists'!$H$2:$H$38,'VLookup Lists'!$J$2:$J$8),0)),1,0)</f>
        <v>0</v>
      </c>
      <c r="N2156" s="1" t="str">
        <f>IFERROR(IF(VLOOKUP($D2156,'VLookup Lists'!$B$11:$C$29,2,FALSE)="FLIP",1,0),"")</f>
        <v/>
      </c>
      <c r="O2156" s="1" t="b">
        <f>ISNUMBER(MATCH($E2156,'VLookup Lists'!$E$2:$E$17,0))</f>
        <v>0</v>
      </c>
    </row>
    <row r="2157" spans="1:15" ht="15" customHeight="1" x14ac:dyDescent="0.2">
      <c r="A2157" s="1" t="str">
        <f t="shared" si="8"/>
        <v>OFVP</v>
      </c>
      <c r="E2157" s="1" t="s">
        <v>352</v>
      </c>
      <c r="G2157" s="38"/>
      <c r="H2157" s="39"/>
      <c r="M2157" s="1">
        <f>IF(ISNUMBER(MATCH(E2157,_xlfn.VSTACK('VLookup Lists'!$E$2:$E$17,'VLookup Lists'!$H$2:$H$38,'VLookup Lists'!$J$2:$J$8),0)),1,0)</f>
        <v>0</v>
      </c>
      <c r="N2157" s="1" t="str">
        <f>IFERROR(IF(VLOOKUP($D2157,'VLookup Lists'!$B$11:$C$29,2,FALSE)="FLIP",1,0),"")</f>
        <v/>
      </c>
      <c r="O2157" s="1" t="b">
        <f>ISNUMBER(MATCH($E2157,'VLookup Lists'!$E$2:$E$17,0))</f>
        <v>0</v>
      </c>
    </row>
    <row r="2158" spans="1:15" ht="15" customHeight="1" x14ac:dyDescent="0.2">
      <c r="A2158" s="1" t="str">
        <f t="shared" si="8"/>
        <v>OFVP</v>
      </c>
      <c r="E2158" s="1" t="s">
        <v>352</v>
      </c>
      <c r="G2158" s="38"/>
      <c r="H2158" s="39"/>
      <c r="M2158" s="1">
        <f>IF(ISNUMBER(MATCH(E2158,_xlfn.VSTACK('VLookup Lists'!$E$2:$E$17,'VLookup Lists'!$H$2:$H$38,'VLookup Lists'!$J$2:$J$8),0)),1,0)</f>
        <v>0</v>
      </c>
      <c r="N2158" s="1" t="str">
        <f>IFERROR(IF(VLOOKUP($D2158,'VLookup Lists'!$B$11:$C$29,2,FALSE)="FLIP",1,0),"")</f>
        <v/>
      </c>
      <c r="O2158" s="1" t="b">
        <f>ISNUMBER(MATCH($E2158,'VLookup Lists'!$E$2:$E$17,0))</f>
        <v>0</v>
      </c>
    </row>
    <row r="2159" spans="1:15" ht="15" customHeight="1" x14ac:dyDescent="0.2">
      <c r="A2159" s="1" t="str">
        <f t="shared" si="8"/>
        <v>OFVP</v>
      </c>
      <c r="E2159" s="1" t="s">
        <v>352</v>
      </c>
      <c r="G2159" s="38"/>
      <c r="H2159" s="39"/>
      <c r="M2159" s="1">
        <f>IF(ISNUMBER(MATCH(E2159,_xlfn.VSTACK('VLookup Lists'!$E$2:$E$17,'VLookup Lists'!$H$2:$H$38,'VLookup Lists'!$J$2:$J$8),0)),1,0)</f>
        <v>0</v>
      </c>
      <c r="N2159" s="1" t="str">
        <f>IFERROR(IF(VLOOKUP($D2159,'VLookup Lists'!$B$11:$C$29,2,FALSE)="FLIP",1,0),"")</f>
        <v/>
      </c>
      <c r="O2159" s="1" t="b">
        <f>ISNUMBER(MATCH($E2159,'VLookup Lists'!$E$2:$E$17,0))</f>
        <v>0</v>
      </c>
    </row>
    <row r="2160" spans="1:15" ht="15" customHeight="1" x14ac:dyDescent="0.2">
      <c r="A2160" s="1" t="str">
        <f t="shared" si="8"/>
        <v>OFVP</v>
      </c>
      <c r="E2160" s="1" t="s">
        <v>352</v>
      </c>
      <c r="G2160" s="38"/>
      <c r="H2160" s="39"/>
      <c r="M2160" s="1">
        <f>IF(ISNUMBER(MATCH(E2160,_xlfn.VSTACK('VLookup Lists'!$E$2:$E$17,'VLookup Lists'!$H$2:$H$38,'VLookup Lists'!$J$2:$J$8),0)),1,0)</f>
        <v>0</v>
      </c>
      <c r="N2160" s="1" t="str">
        <f>IFERROR(IF(VLOOKUP($D2160,'VLookup Lists'!$B$11:$C$29,2,FALSE)="FLIP",1,0),"")</f>
        <v/>
      </c>
      <c r="O2160" s="1" t="b">
        <f>ISNUMBER(MATCH($E2160,'VLookup Lists'!$E$2:$E$17,0))</f>
        <v>0</v>
      </c>
    </row>
    <row r="2161" spans="1:15" ht="15" customHeight="1" x14ac:dyDescent="0.2">
      <c r="A2161" s="1" t="str">
        <f t="shared" si="8"/>
        <v>OFVP</v>
      </c>
      <c r="E2161" s="1" t="s">
        <v>352</v>
      </c>
      <c r="G2161" s="38"/>
      <c r="H2161" s="39"/>
      <c r="M2161" s="1">
        <f>IF(ISNUMBER(MATCH(E2161,_xlfn.VSTACK('VLookup Lists'!$E$2:$E$17,'VLookup Lists'!$H$2:$H$38,'VLookup Lists'!$J$2:$J$8),0)),1,0)</f>
        <v>0</v>
      </c>
      <c r="N2161" s="1" t="str">
        <f>IFERROR(IF(VLOOKUP($D2161,'VLookup Lists'!$B$11:$C$29,2,FALSE)="FLIP",1,0),"")</f>
        <v/>
      </c>
      <c r="O2161" s="1" t="b">
        <f>ISNUMBER(MATCH($E2161,'VLookup Lists'!$E$2:$E$17,0))</f>
        <v>0</v>
      </c>
    </row>
    <row r="2162" spans="1:15" ht="15" customHeight="1" x14ac:dyDescent="0.2">
      <c r="A2162" s="1" t="str">
        <f t="shared" si="8"/>
        <v>OFVP</v>
      </c>
      <c r="E2162" s="1" t="s">
        <v>352</v>
      </c>
      <c r="G2162" s="38"/>
      <c r="H2162" s="39"/>
      <c r="M2162" s="1">
        <f>IF(ISNUMBER(MATCH(E2162,_xlfn.VSTACK('VLookup Lists'!$E$2:$E$17,'VLookup Lists'!$H$2:$H$38,'VLookup Lists'!$J$2:$J$8),0)),1,0)</f>
        <v>0</v>
      </c>
      <c r="N2162" s="1" t="str">
        <f>IFERROR(IF(VLOOKUP($D2162,'VLookup Lists'!$B$11:$C$29,2,FALSE)="FLIP",1,0),"")</f>
        <v/>
      </c>
      <c r="O2162" s="1" t="b">
        <f>ISNUMBER(MATCH($E2162,'VLookup Lists'!$E$2:$E$17,0))</f>
        <v>0</v>
      </c>
    </row>
    <row r="2163" spans="1:15" ht="15" customHeight="1" x14ac:dyDescent="0.2">
      <c r="A2163" s="1" t="str">
        <f t="shared" si="8"/>
        <v>OFVP</v>
      </c>
      <c r="E2163" s="1" t="s">
        <v>352</v>
      </c>
      <c r="G2163" s="38"/>
      <c r="H2163" s="39"/>
      <c r="M2163" s="1">
        <f>IF(ISNUMBER(MATCH(E2163,_xlfn.VSTACK('VLookup Lists'!$E$2:$E$17,'VLookup Lists'!$H$2:$H$38,'VLookup Lists'!$J$2:$J$8),0)),1,0)</f>
        <v>0</v>
      </c>
      <c r="N2163" s="1" t="str">
        <f>IFERROR(IF(VLOOKUP($D2163,'VLookup Lists'!$B$11:$C$29,2,FALSE)="FLIP",1,0),"")</f>
        <v/>
      </c>
      <c r="O2163" s="1" t="b">
        <f>ISNUMBER(MATCH($E2163,'VLookup Lists'!$E$2:$E$17,0))</f>
        <v>0</v>
      </c>
    </row>
    <row r="2164" spans="1:15" ht="15" customHeight="1" x14ac:dyDescent="0.2">
      <c r="A2164" s="1" t="str">
        <f t="shared" si="8"/>
        <v>OFVP</v>
      </c>
      <c r="E2164" s="1" t="s">
        <v>352</v>
      </c>
      <c r="G2164" s="38"/>
      <c r="H2164" s="39"/>
      <c r="M2164" s="1">
        <f>IF(ISNUMBER(MATCH(E2164,_xlfn.VSTACK('VLookup Lists'!$E$2:$E$17,'VLookup Lists'!$H$2:$H$38,'VLookup Lists'!$J$2:$J$8),0)),1,0)</f>
        <v>0</v>
      </c>
      <c r="N2164" s="1" t="str">
        <f>IFERROR(IF(VLOOKUP($D2164,'VLookup Lists'!$B$11:$C$29,2,FALSE)="FLIP",1,0),"")</f>
        <v/>
      </c>
      <c r="O2164" s="1" t="b">
        <f>ISNUMBER(MATCH($E2164,'VLookup Lists'!$E$2:$E$17,0))</f>
        <v>0</v>
      </c>
    </row>
    <row r="2165" spans="1:15" ht="15" customHeight="1" x14ac:dyDescent="0.2">
      <c r="A2165" s="1" t="str">
        <f t="shared" si="8"/>
        <v>OFVP</v>
      </c>
      <c r="E2165" s="1" t="s">
        <v>352</v>
      </c>
      <c r="G2165" s="38"/>
      <c r="H2165" s="39"/>
      <c r="M2165" s="1">
        <f>IF(ISNUMBER(MATCH(E2165,_xlfn.VSTACK('VLookup Lists'!$E$2:$E$17,'VLookup Lists'!$H$2:$H$38,'VLookup Lists'!$J$2:$J$8),0)),1,0)</f>
        <v>0</v>
      </c>
      <c r="N2165" s="1" t="str">
        <f>IFERROR(IF(VLOOKUP($D2165,'VLookup Lists'!$B$11:$C$29,2,FALSE)="FLIP",1,0),"")</f>
        <v/>
      </c>
      <c r="O2165" s="1" t="b">
        <f>ISNUMBER(MATCH($E2165,'VLookup Lists'!$E$2:$E$17,0))</f>
        <v>0</v>
      </c>
    </row>
    <row r="2166" spans="1:15" ht="15" customHeight="1" x14ac:dyDescent="0.2">
      <c r="A2166" s="1" t="str">
        <f t="shared" si="8"/>
        <v>OFVP</v>
      </c>
      <c r="E2166" s="1" t="s">
        <v>352</v>
      </c>
      <c r="G2166" s="38"/>
      <c r="H2166" s="39"/>
      <c r="M2166" s="1">
        <f>IF(ISNUMBER(MATCH(E2166,_xlfn.VSTACK('VLookup Lists'!$E$2:$E$17,'VLookup Lists'!$H$2:$H$38,'VLookup Lists'!$J$2:$J$8),0)),1,0)</f>
        <v>0</v>
      </c>
      <c r="N2166" s="1" t="str">
        <f>IFERROR(IF(VLOOKUP($D2166,'VLookup Lists'!$B$11:$C$29,2,FALSE)="FLIP",1,0),"")</f>
        <v/>
      </c>
      <c r="O2166" s="1" t="b">
        <f>ISNUMBER(MATCH($E2166,'VLookup Lists'!$E$2:$E$17,0))</f>
        <v>0</v>
      </c>
    </row>
    <row r="2167" spans="1:15" ht="15" customHeight="1" x14ac:dyDescent="0.2">
      <c r="A2167" s="1" t="str">
        <f t="shared" si="8"/>
        <v>OFVP</v>
      </c>
      <c r="E2167" s="1" t="s">
        <v>352</v>
      </c>
      <c r="G2167" s="38"/>
      <c r="H2167" s="39"/>
      <c r="M2167" s="1">
        <f>IF(ISNUMBER(MATCH(E2167,_xlfn.VSTACK('VLookup Lists'!$E$2:$E$17,'VLookup Lists'!$H$2:$H$38,'VLookup Lists'!$J$2:$J$8),0)),1,0)</f>
        <v>0</v>
      </c>
      <c r="N2167" s="1" t="str">
        <f>IFERROR(IF(VLOOKUP($D2167,'VLookup Lists'!$B$11:$C$29,2,FALSE)="FLIP",1,0),"")</f>
        <v/>
      </c>
      <c r="O2167" s="1" t="b">
        <f>ISNUMBER(MATCH($E2167,'VLookup Lists'!$E$2:$E$17,0))</f>
        <v>0</v>
      </c>
    </row>
    <row r="2168" spans="1:15" ht="15" customHeight="1" x14ac:dyDescent="0.2">
      <c r="A2168" s="1" t="str">
        <f t="shared" si="8"/>
        <v>OFVP</v>
      </c>
      <c r="E2168" s="1" t="s">
        <v>352</v>
      </c>
      <c r="G2168" s="38"/>
      <c r="H2168" s="39"/>
      <c r="M2168" s="1">
        <f>IF(ISNUMBER(MATCH(E2168,_xlfn.VSTACK('VLookup Lists'!$E$2:$E$17,'VLookup Lists'!$H$2:$H$38,'VLookup Lists'!$J$2:$J$8),0)),1,0)</f>
        <v>0</v>
      </c>
      <c r="N2168" s="1" t="str">
        <f>IFERROR(IF(VLOOKUP($D2168,'VLookup Lists'!$B$11:$C$29,2,FALSE)="FLIP",1,0),"")</f>
        <v/>
      </c>
      <c r="O2168" s="1" t="b">
        <f>ISNUMBER(MATCH($E2168,'VLookup Lists'!$E$2:$E$17,0))</f>
        <v>0</v>
      </c>
    </row>
    <row r="2169" spans="1:15" ht="15" customHeight="1" x14ac:dyDescent="0.2">
      <c r="A2169" s="1" t="str">
        <f t="shared" si="8"/>
        <v>OFVP</v>
      </c>
      <c r="E2169" s="1" t="s">
        <v>352</v>
      </c>
      <c r="G2169" s="38"/>
      <c r="H2169" s="39"/>
      <c r="M2169" s="1">
        <f>IF(ISNUMBER(MATCH(E2169,_xlfn.VSTACK('VLookup Lists'!$E$2:$E$17,'VLookup Lists'!$H$2:$H$38,'VLookup Lists'!$J$2:$J$8),0)),1,0)</f>
        <v>0</v>
      </c>
      <c r="N2169" s="1" t="str">
        <f>IFERROR(IF(VLOOKUP($D2169,'VLookup Lists'!$B$11:$C$29,2,FALSE)="FLIP",1,0),"")</f>
        <v/>
      </c>
      <c r="O2169" s="1" t="b">
        <f>ISNUMBER(MATCH($E2169,'VLookup Lists'!$E$2:$E$17,0))</f>
        <v>0</v>
      </c>
    </row>
    <row r="2170" spans="1:15" ht="15" customHeight="1" x14ac:dyDescent="0.2">
      <c r="A2170" s="1" t="str">
        <f t="shared" si="8"/>
        <v>OFVP</v>
      </c>
      <c r="E2170" s="1" t="s">
        <v>352</v>
      </c>
      <c r="G2170" s="38"/>
      <c r="H2170" s="39"/>
      <c r="M2170" s="1">
        <f>IF(ISNUMBER(MATCH(E2170,_xlfn.VSTACK('VLookup Lists'!$E$2:$E$17,'VLookup Lists'!$H$2:$H$38,'VLookup Lists'!$J$2:$J$8),0)),1,0)</f>
        <v>0</v>
      </c>
      <c r="N2170" s="1" t="str">
        <f>IFERROR(IF(VLOOKUP($D2170,'VLookup Lists'!$B$11:$C$29,2,FALSE)="FLIP",1,0),"")</f>
        <v/>
      </c>
      <c r="O2170" s="1" t="b">
        <f>ISNUMBER(MATCH($E2170,'VLookup Lists'!$E$2:$E$17,0))</f>
        <v>0</v>
      </c>
    </row>
    <row r="2171" spans="1:15" ht="15" customHeight="1" x14ac:dyDescent="0.2">
      <c r="A2171" s="1" t="str">
        <f t="shared" si="8"/>
        <v>OFVP</v>
      </c>
      <c r="E2171" s="1" t="s">
        <v>352</v>
      </c>
      <c r="G2171" s="38"/>
      <c r="H2171" s="39"/>
      <c r="M2171" s="1">
        <f>IF(ISNUMBER(MATCH(E2171,_xlfn.VSTACK('VLookup Lists'!$E$2:$E$17,'VLookup Lists'!$H$2:$H$38,'VLookup Lists'!$J$2:$J$8),0)),1,0)</f>
        <v>0</v>
      </c>
      <c r="N2171" s="1" t="str">
        <f>IFERROR(IF(VLOOKUP($D2171,'VLookup Lists'!$B$11:$C$29,2,FALSE)="FLIP",1,0),"")</f>
        <v/>
      </c>
      <c r="O2171" s="1" t="b">
        <f>ISNUMBER(MATCH($E2171,'VLookup Lists'!$E$2:$E$17,0))</f>
        <v>0</v>
      </c>
    </row>
    <row r="2172" spans="1:15" ht="15" customHeight="1" x14ac:dyDescent="0.2">
      <c r="A2172" s="1" t="str">
        <f t="shared" si="8"/>
        <v>OFVP</v>
      </c>
      <c r="E2172" s="1" t="s">
        <v>352</v>
      </c>
      <c r="G2172" s="38"/>
      <c r="H2172" s="39"/>
      <c r="M2172" s="1">
        <f>IF(ISNUMBER(MATCH(E2172,_xlfn.VSTACK('VLookup Lists'!$E$2:$E$17,'VLookup Lists'!$H$2:$H$38,'VLookup Lists'!$J$2:$J$8),0)),1,0)</f>
        <v>0</v>
      </c>
      <c r="N2172" s="1" t="str">
        <f>IFERROR(IF(VLOOKUP($D2172,'VLookup Lists'!$B$11:$C$29,2,FALSE)="FLIP",1,0),"")</f>
        <v/>
      </c>
      <c r="O2172" s="1" t="b">
        <f>ISNUMBER(MATCH($E2172,'VLookup Lists'!$E$2:$E$17,0))</f>
        <v>0</v>
      </c>
    </row>
    <row r="2173" spans="1:15" ht="15" customHeight="1" x14ac:dyDescent="0.2">
      <c r="A2173" s="1" t="str">
        <f t="shared" si="8"/>
        <v>OFVP</v>
      </c>
      <c r="E2173" s="1" t="s">
        <v>352</v>
      </c>
      <c r="G2173" s="38"/>
      <c r="H2173" s="39"/>
      <c r="M2173" s="1">
        <f>IF(ISNUMBER(MATCH(E2173,_xlfn.VSTACK('VLookup Lists'!$E$2:$E$17,'VLookup Lists'!$H$2:$H$38,'VLookup Lists'!$J$2:$J$8),0)),1,0)</f>
        <v>0</v>
      </c>
      <c r="N2173" s="1" t="str">
        <f>IFERROR(IF(VLOOKUP($D2173,'VLookup Lists'!$B$11:$C$29,2,FALSE)="FLIP",1,0),"")</f>
        <v/>
      </c>
      <c r="O2173" s="1" t="b">
        <f>ISNUMBER(MATCH($E2173,'VLookup Lists'!$E$2:$E$17,0))</f>
        <v>0</v>
      </c>
    </row>
    <row r="2174" spans="1:15" ht="15" customHeight="1" x14ac:dyDescent="0.2">
      <c r="A2174" s="1" t="str">
        <f t="shared" si="8"/>
        <v>OFVP</v>
      </c>
      <c r="E2174" s="1" t="s">
        <v>352</v>
      </c>
      <c r="G2174" s="38"/>
      <c r="H2174" s="39"/>
      <c r="M2174" s="1">
        <f>IF(ISNUMBER(MATCH(E2174,_xlfn.VSTACK('VLookup Lists'!$E$2:$E$17,'VLookup Lists'!$H$2:$H$38,'VLookup Lists'!$J$2:$J$8),0)),1,0)</f>
        <v>0</v>
      </c>
      <c r="N2174" s="1" t="str">
        <f>IFERROR(IF(VLOOKUP($D2174,'VLookup Lists'!$B$11:$C$29,2,FALSE)="FLIP",1,0),"")</f>
        <v/>
      </c>
      <c r="O2174" s="1" t="b">
        <f>ISNUMBER(MATCH($E2174,'VLookup Lists'!$E$2:$E$17,0))</f>
        <v>0</v>
      </c>
    </row>
    <row r="2175" spans="1:15" ht="15" customHeight="1" x14ac:dyDescent="0.2">
      <c r="A2175" s="1" t="str">
        <f t="shared" si="8"/>
        <v>OFVP</v>
      </c>
      <c r="E2175" s="1" t="s">
        <v>352</v>
      </c>
      <c r="G2175" s="38"/>
      <c r="H2175" s="39"/>
      <c r="M2175" s="1">
        <f>IF(ISNUMBER(MATCH(E2175,_xlfn.VSTACK('VLookup Lists'!$E$2:$E$17,'VLookup Lists'!$H$2:$H$38,'VLookup Lists'!$J$2:$J$8),0)),1,0)</f>
        <v>0</v>
      </c>
      <c r="N2175" s="1" t="str">
        <f>IFERROR(IF(VLOOKUP($D2175,'VLookup Lists'!$B$11:$C$29,2,FALSE)="FLIP",1,0),"")</f>
        <v/>
      </c>
      <c r="O2175" s="1" t="b">
        <f>ISNUMBER(MATCH($E2175,'VLookup Lists'!$E$2:$E$17,0))</f>
        <v>0</v>
      </c>
    </row>
    <row r="2176" spans="1:15" ht="15" customHeight="1" x14ac:dyDescent="0.2">
      <c r="A2176" s="1" t="str">
        <f t="shared" si="8"/>
        <v>OFVP</v>
      </c>
      <c r="E2176" s="1" t="s">
        <v>352</v>
      </c>
      <c r="G2176" s="38"/>
      <c r="H2176" s="39"/>
      <c r="M2176" s="1">
        <f>IF(ISNUMBER(MATCH(E2176,_xlfn.VSTACK('VLookup Lists'!$E$2:$E$17,'VLookup Lists'!$H$2:$H$38,'VLookup Lists'!$J$2:$J$8),0)),1,0)</f>
        <v>0</v>
      </c>
      <c r="N2176" s="1" t="str">
        <f>IFERROR(IF(VLOOKUP($D2176,'VLookup Lists'!$B$11:$C$29,2,FALSE)="FLIP",1,0),"")</f>
        <v/>
      </c>
      <c r="O2176" s="1" t="b">
        <f>ISNUMBER(MATCH($E2176,'VLookup Lists'!$E$2:$E$17,0))</f>
        <v>0</v>
      </c>
    </row>
    <row r="2177" spans="1:15" ht="15" customHeight="1" x14ac:dyDescent="0.2">
      <c r="A2177" s="1" t="str">
        <f t="shared" si="8"/>
        <v>OFVP</v>
      </c>
      <c r="E2177" s="1" t="s">
        <v>352</v>
      </c>
      <c r="G2177" s="38"/>
      <c r="H2177" s="39"/>
      <c r="M2177" s="1">
        <f>IF(ISNUMBER(MATCH(E2177,_xlfn.VSTACK('VLookup Lists'!$E$2:$E$17,'VLookup Lists'!$H$2:$H$38,'VLookup Lists'!$J$2:$J$8),0)),1,0)</f>
        <v>0</v>
      </c>
      <c r="N2177" s="1" t="str">
        <f>IFERROR(IF(VLOOKUP($D2177,'VLookup Lists'!$B$11:$C$29,2,FALSE)="FLIP",1,0),"")</f>
        <v/>
      </c>
      <c r="O2177" s="1" t="b">
        <f>ISNUMBER(MATCH($E2177,'VLookup Lists'!$E$2:$E$17,0))</f>
        <v>0</v>
      </c>
    </row>
    <row r="2178" spans="1:15" ht="15" customHeight="1" x14ac:dyDescent="0.2">
      <c r="A2178" s="1" t="str">
        <f t="shared" si="8"/>
        <v>OFVP</v>
      </c>
      <c r="E2178" s="1" t="s">
        <v>352</v>
      </c>
      <c r="G2178" s="38"/>
      <c r="H2178" s="39"/>
      <c r="M2178" s="1">
        <f>IF(ISNUMBER(MATCH(E2178,_xlfn.VSTACK('VLookup Lists'!$E$2:$E$17,'VLookup Lists'!$H$2:$H$38,'VLookup Lists'!$J$2:$J$8),0)),1,0)</f>
        <v>0</v>
      </c>
      <c r="N2178" s="1" t="str">
        <f>IFERROR(IF(VLOOKUP($D2178,'VLookup Lists'!$B$11:$C$29,2,FALSE)="FLIP",1,0),"")</f>
        <v/>
      </c>
      <c r="O2178" s="1" t="b">
        <f>ISNUMBER(MATCH($E2178,'VLookup Lists'!$E$2:$E$17,0))</f>
        <v>0</v>
      </c>
    </row>
    <row r="2179" spans="1:15" ht="15" customHeight="1" x14ac:dyDescent="0.2">
      <c r="A2179" s="1" t="str">
        <f t="shared" si="8"/>
        <v>OFVP</v>
      </c>
      <c r="E2179" s="1" t="s">
        <v>352</v>
      </c>
      <c r="G2179" s="38"/>
      <c r="H2179" s="39"/>
      <c r="M2179" s="1">
        <f>IF(ISNUMBER(MATCH(E2179,_xlfn.VSTACK('VLookup Lists'!$E$2:$E$17,'VLookup Lists'!$H$2:$H$38,'VLookup Lists'!$J$2:$J$8),0)),1,0)</f>
        <v>0</v>
      </c>
      <c r="N2179" s="1" t="str">
        <f>IFERROR(IF(VLOOKUP($D2179,'VLookup Lists'!$B$11:$C$29,2,FALSE)="FLIP",1,0),"")</f>
        <v/>
      </c>
      <c r="O2179" s="1" t="b">
        <f>ISNUMBER(MATCH($E2179,'VLookup Lists'!$E$2:$E$17,0))</f>
        <v>0</v>
      </c>
    </row>
    <row r="2180" spans="1:15" ht="15" customHeight="1" x14ac:dyDescent="0.2">
      <c r="A2180" s="1" t="str">
        <f t="shared" si="8"/>
        <v>OFVP</v>
      </c>
      <c r="E2180" s="1" t="s">
        <v>352</v>
      </c>
      <c r="G2180" s="38"/>
      <c r="H2180" s="39"/>
      <c r="M2180" s="1">
        <f>IF(ISNUMBER(MATCH(E2180,_xlfn.VSTACK('VLookup Lists'!$E$2:$E$17,'VLookup Lists'!$H$2:$H$38,'VLookup Lists'!$J$2:$J$8),0)),1,0)</f>
        <v>0</v>
      </c>
      <c r="N2180" s="1" t="str">
        <f>IFERROR(IF(VLOOKUP($D2180,'VLookup Lists'!$B$11:$C$29,2,FALSE)="FLIP",1,0),"")</f>
        <v/>
      </c>
      <c r="O2180" s="1" t="b">
        <f>ISNUMBER(MATCH($E2180,'VLookup Lists'!$E$2:$E$17,0))</f>
        <v>0</v>
      </c>
    </row>
    <row r="2181" spans="1:15" ht="15" customHeight="1" x14ac:dyDescent="0.2">
      <c r="A2181" s="1" t="str">
        <f t="shared" si="8"/>
        <v>OFVP</v>
      </c>
      <c r="E2181" s="1" t="s">
        <v>352</v>
      </c>
      <c r="G2181" s="38"/>
      <c r="H2181" s="39"/>
      <c r="M2181" s="1">
        <f>IF(ISNUMBER(MATCH(E2181,_xlfn.VSTACK('VLookup Lists'!$E$2:$E$17,'VLookup Lists'!$H$2:$H$38,'VLookup Lists'!$J$2:$J$8),0)),1,0)</f>
        <v>0</v>
      </c>
      <c r="N2181" s="1" t="str">
        <f>IFERROR(IF(VLOOKUP($D2181,'VLookup Lists'!$B$11:$C$29,2,FALSE)="FLIP",1,0),"")</f>
        <v/>
      </c>
      <c r="O2181" s="1" t="b">
        <f>ISNUMBER(MATCH($E2181,'VLookup Lists'!$E$2:$E$17,0))</f>
        <v>0</v>
      </c>
    </row>
    <row r="2182" spans="1:15" ht="15" customHeight="1" x14ac:dyDescent="0.2">
      <c r="A2182" s="1" t="str">
        <f t="shared" si="8"/>
        <v>OFVP</v>
      </c>
      <c r="E2182" s="1" t="s">
        <v>352</v>
      </c>
      <c r="G2182" s="38"/>
      <c r="H2182" s="39"/>
      <c r="M2182" s="1">
        <f>IF(ISNUMBER(MATCH(E2182,_xlfn.VSTACK('VLookup Lists'!$E$2:$E$17,'VLookup Lists'!$H$2:$H$38,'VLookup Lists'!$J$2:$J$8),0)),1,0)</f>
        <v>0</v>
      </c>
      <c r="N2182" s="1" t="str">
        <f>IFERROR(IF(VLOOKUP($D2182,'VLookup Lists'!$B$11:$C$29,2,FALSE)="FLIP",1,0),"")</f>
        <v/>
      </c>
      <c r="O2182" s="1" t="b">
        <f>ISNUMBER(MATCH($E2182,'VLookup Lists'!$E$2:$E$17,0))</f>
        <v>0</v>
      </c>
    </row>
    <row r="2183" spans="1:15" ht="15" customHeight="1" x14ac:dyDescent="0.2">
      <c r="A2183" s="1" t="str">
        <f t="shared" si="8"/>
        <v>OFVP</v>
      </c>
      <c r="E2183" s="1" t="s">
        <v>352</v>
      </c>
      <c r="G2183" s="38"/>
      <c r="H2183" s="39"/>
      <c r="M2183" s="1">
        <f>IF(ISNUMBER(MATCH(E2183,_xlfn.VSTACK('VLookup Lists'!$E$2:$E$17,'VLookup Lists'!$H$2:$H$38,'VLookup Lists'!$J$2:$J$8),0)),1,0)</f>
        <v>0</v>
      </c>
      <c r="N2183" s="1" t="str">
        <f>IFERROR(IF(VLOOKUP($D2183,'VLookup Lists'!$B$11:$C$29,2,FALSE)="FLIP",1,0),"")</f>
        <v/>
      </c>
      <c r="O2183" s="1" t="b">
        <f>ISNUMBER(MATCH($E2183,'VLookup Lists'!$E$2:$E$17,0))</f>
        <v>0</v>
      </c>
    </row>
    <row r="2184" spans="1:15" ht="15" customHeight="1" x14ac:dyDescent="0.2">
      <c r="A2184" s="1" t="str">
        <f t="shared" si="8"/>
        <v>OFVP</v>
      </c>
      <c r="E2184" s="1" t="s">
        <v>352</v>
      </c>
      <c r="G2184" s="38"/>
      <c r="H2184" s="39"/>
      <c r="M2184" s="1">
        <f>IF(ISNUMBER(MATCH(E2184,_xlfn.VSTACK('VLookup Lists'!$E$2:$E$17,'VLookup Lists'!$H$2:$H$38,'VLookup Lists'!$J$2:$J$8),0)),1,0)</f>
        <v>0</v>
      </c>
      <c r="N2184" s="1" t="str">
        <f>IFERROR(IF(VLOOKUP($D2184,'VLookup Lists'!$B$11:$C$29,2,FALSE)="FLIP",1,0),"")</f>
        <v/>
      </c>
      <c r="O2184" s="1" t="b">
        <f>ISNUMBER(MATCH($E2184,'VLookup Lists'!$E$2:$E$17,0))</f>
        <v>0</v>
      </c>
    </row>
    <row r="2185" spans="1:15" ht="15" customHeight="1" x14ac:dyDescent="0.2">
      <c r="A2185" s="1" t="str">
        <f t="shared" si="8"/>
        <v>OFVP</v>
      </c>
      <c r="E2185" s="1" t="s">
        <v>352</v>
      </c>
      <c r="G2185" s="38"/>
      <c r="H2185" s="39"/>
      <c r="M2185" s="1">
        <f>IF(ISNUMBER(MATCH(E2185,_xlfn.VSTACK('VLookup Lists'!$E$2:$E$17,'VLookup Lists'!$H$2:$H$38,'VLookup Lists'!$J$2:$J$8),0)),1,0)</f>
        <v>0</v>
      </c>
      <c r="N2185" s="1" t="str">
        <f>IFERROR(IF(VLOOKUP($D2185,'VLookup Lists'!$B$11:$C$29,2,FALSE)="FLIP",1,0),"")</f>
        <v/>
      </c>
      <c r="O2185" s="1" t="b">
        <f>ISNUMBER(MATCH($E2185,'VLookup Lists'!$E$2:$E$17,0))</f>
        <v>0</v>
      </c>
    </row>
    <row r="2186" spans="1:15" ht="15" customHeight="1" x14ac:dyDescent="0.2">
      <c r="A2186" s="1" t="str">
        <f t="shared" si="8"/>
        <v>OFVP</v>
      </c>
      <c r="E2186" s="1" t="s">
        <v>352</v>
      </c>
      <c r="G2186" s="38"/>
      <c r="H2186" s="39"/>
      <c r="M2186" s="1">
        <f>IF(ISNUMBER(MATCH(E2186,_xlfn.VSTACK('VLookup Lists'!$E$2:$E$17,'VLookup Lists'!$H$2:$H$38,'VLookup Lists'!$J$2:$J$8),0)),1,0)</f>
        <v>0</v>
      </c>
      <c r="N2186" s="1" t="str">
        <f>IFERROR(IF(VLOOKUP($D2186,'VLookup Lists'!$B$11:$C$29,2,FALSE)="FLIP",1,0),"")</f>
        <v/>
      </c>
      <c r="O2186" s="1" t="b">
        <f>ISNUMBER(MATCH($E2186,'VLookup Lists'!$E$2:$E$17,0))</f>
        <v>0</v>
      </c>
    </row>
    <row r="2187" spans="1:15" ht="15" customHeight="1" x14ac:dyDescent="0.2">
      <c r="A2187" s="1" t="str">
        <f t="shared" si="8"/>
        <v>OFVP</v>
      </c>
      <c r="E2187" s="1" t="s">
        <v>352</v>
      </c>
      <c r="G2187" s="38"/>
      <c r="H2187" s="39"/>
      <c r="M2187" s="1">
        <f>IF(ISNUMBER(MATCH(E2187,_xlfn.VSTACK('VLookup Lists'!$E$2:$E$17,'VLookup Lists'!$H$2:$H$38,'VLookup Lists'!$J$2:$J$8),0)),1,0)</f>
        <v>0</v>
      </c>
      <c r="N2187" s="1" t="str">
        <f>IFERROR(IF(VLOOKUP($D2187,'VLookup Lists'!$B$11:$C$29,2,FALSE)="FLIP",1,0),"")</f>
        <v/>
      </c>
      <c r="O2187" s="1" t="b">
        <f>ISNUMBER(MATCH($E2187,'VLookup Lists'!$E$2:$E$17,0))</f>
        <v>0</v>
      </c>
    </row>
    <row r="2188" spans="1:15" ht="15" customHeight="1" x14ac:dyDescent="0.2">
      <c r="A2188" s="1" t="str">
        <f t="shared" si="8"/>
        <v>OFVP</v>
      </c>
      <c r="E2188" s="1" t="s">
        <v>352</v>
      </c>
      <c r="G2188" s="38"/>
      <c r="H2188" s="39"/>
      <c r="M2188" s="1">
        <f>IF(ISNUMBER(MATCH(E2188,_xlfn.VSTACK('VLookup Lists'!$E$2:$E$17,'VLookup Lists'!$H$2:$H$38,'VLookup Lists'!$J$2:$J$8),0)),1,0)</f>
        <v>0</v>
      </c>
      <c r="N2188" s="1" t="str">
        <f>IFERROR(IF(VLOOKUP($D2188,'VLookup Lists'!$B$11:$C$29,2,FALSE)="FLIP",1,0),"")</f>
        <v/>
      </c>
      <c r="O2188" s="1" t="b">
        <f>ISNUMBER(MATCH($E2188,'VLookup Lists'!$E$2:$E$17,0))</f>
        <v>0</v>
      </c>
    </row>
    <row r="2189" spans="1:15" ht="15" customHeight="1" x14ac:dyDescent="0.2">
      <c r="A2189" s="1" t="str">
        <f t="shared" si="8"/>
        <v>OFVP</v>
      </c>
      <c r="E2189" s="1" t="s">
        <v>352</v>
      </c>
      <c r="G2189" s="38"/>
      <c r="H2189" s="39"/>
      <c r="M2189" s="1">
        <f>IF(ISNUMBER(MATCH(E2189,_xlfn.VSTACK('VLookup Lists'!$E$2:$E$17,'VLookup Lists'!$H$2:$H$38,'VLookup Lists'!$J$2:$J$8),0)),1,0)</f>
        <v>0</v>
      </c>
      <c r="N2189" s="1" t="str">
        <f>IFERROR(IF(VLOOKUP($D2189,'VLookup Lists'!$B$11:$C$29,2,FALSE)="FLIP",1,0),"")</f>
        <v/>
      </c>
      <c r="O2189" s="1" t="b">
        <f>ISNUMBER(MATCH($E2189,'VLookup Lists'!$E$2:$E$17,0))</f>
        <v>0</v>
      </c>
    </row>
    <row r="2190" spans="1:15" ht="15" customHeight="1" x14ac:dyDescent="0.2">
      <c r="A2190" s="1" t="str">
        <f t="shared" si="8"/>
        <v>OFVP</v>
      </c>
      <c r="E2190" s="1" t="s">
        <v>352</v>
      </c>
      <c r="G2190" s="38"/>
      <c r="H2190" s="39"/>
      <c r="M2190" s="1">
        <f>IF(ISNUMBER(MATCH(E2190,_xlfn.VSTACK('VLookup Lists'!$E$2:$E$17,'VLookup Lists'!$H$2:$H$38,'VLookup Lists'!$J$2:$J$8),0)),1,0)</f>
        <v>0</v>
      </c>
      <c r="N2190" s="1" t="str">
        <f>IFERROR(IF(VLOOKUP($D2190,'VLookup Lists'!$B$11:$C$29,2,FALSE)="FLIP",1,0),"")</f>
        <v/>
      </c>
      <c r="O2190" s="1" t="b">
        <f>ISNUMBER(MATCH($E2190,'VLookup Lists'!$E$2:$E$17,0))</f>
        <v>0</v>
      </c>
    </row>
    <row r="2191" spans="1:15" ht="15" customHeight="1" x14ac:dyDescent="0.2">
      <c r="A2191" s="1" t="str">
        <f t="shared" si="8"/>
        <v>OFVP</v>
      </c>
      <c r="E2191" s="1" t="s">
        <v>352</v>
      </c>
      <c r="G2191" s="38"/>
      <c r="H2191" s="39"/>
      <c r="M2191" s="1">
        <f>IF(ISNUMBER(MATCH(E2191,_xlfn.VSTACK('VLookup Lists'!$E$2:$E$17,'VLookup Lists'!$H$2:$H$38,'VLookup Lists'!$J$2:$J$8),0)),1,0)</f>
        <v>0</v>
      </c>
      <c r="N2191" s="1" t="str">
        <f>IFERROR(IF(VLOOKUP($D2191,'VLookup Lists'!$B$11:$C$29,2,FALSE)="FLIP",1,0),"")</f>
        <v/>
      </c>
      <c r="O2191" s="1" t="b">
        <f>ISNUMBER(MATCH($E2191,'VLookup Lists'!$E$2:$E$17,0))</f>
        <v>0</v>
      </c>
    </row>
    <row r="2192" spans="1:15" ht="15" customHeight="1" x14ac:dyDescent="0.2">
      <c r="A2192" s="1" t="str">
        <f t="shared" si="8"/>
        <v>OFVP</v>
      </c>
      <c r="E2192" s="1" t="s">
        <v>352</v>
      </c>
      <c r="G2192" s="38"/>
      <c r="H2192" s="39"/>
      <c r="M2192" s="1">
        <f>IF(ISNUMBER(MATCH(E2192,_xlfn.VSTACK('VLookup Lists'!$E$2:$E$17,'VLookup Lists'!$H$2:$H$38,'VLookup Lists'!$J$2:$J$8),0)),1,0)</f>
        <v>0</v>
      </c>
      <c r="N2192" s="1" t="str">
        <f>IFERROR(IF(VLOOKUP($D2192,'VLookup Lists'!$B$11:$C$29,2,FALSE)="FLIP",1,0),"")</f>
        <v/>
      </c>
      <c r="O2192" s="1" t="b">
        <f>ISNUMBER(MATCH($E2192,'VLookup Lists'!$E$2:$E$17,0))</f>
        <v>0</v>
      </c>
    </row>
    <row r="2193" spans="1:15" ht="15" customHeight="1" x14ac:dyDescent="0.2">
      <c r="A2193" s="1" t="str">
        <f t="shared" si="8"/>
        <v>OFVP</v>
      </c>
      <c r="E2193" s="1" t="s">
        <v>352</v>
      </c>
      <c r="G2193" s="38"/>
      <c r="H2193" s="39"/>
      <c r="M2193" s="1">
        <f>IF(ISNUMBER(MATCH(E2193,_xlfn.VSTACK('VLookup Lists'!$E$2:$E$17,'VLookup Lists'!$H$2:$H$38,'VLookup Lists'!$J$2:$J$8),0)),1,0)</f>
        <v>0</v>
      </c>
      <c r="N2193" s="1" t="str">
        <f>IFERROR(IF(VLOOKUP($D2193,'VLookup Lists'!$B$11:$C$29,2,FALSE)="FLIP",1,0),"")</f>
        <v/>
      </c>
      <c r="O2193" s="1" t="b">
        <f>ISNUMBER(MATCH($E2193,'VLookup Lists'!$E$2:$E$17,0))</f>
        <v>0</v>
      </c>
    </row>
    <row r="2194" spans="1:15" ht="15" customHeight="1" x14ac:dyDescent="0.2">
      <c r="A2194" s="1" t="str">
        <f t="shared" si="8"/>
        <v>OFVP</v>
      </c>
      <c r="E2194" s="1" t="s">
        <v>352</v>
      </c>
      <c r="G2194" s="38"/>
      <c r="H2194" s="39"/>
      <c r="M2194" s="1">
        <f>IF(ISNUMBER(MATCH(E2194,_xlfn.VSTACK('VLookup Lists'!$E$2:$E$17,'VLookup Lists'!$H$2:$H$38,'VLookup Lists'!$J$2:$J$8),0)),1,0)</f>
        <v>0</v>
      </c>
      <c r="N2194" s="1" t="str">
        <f>IFERROR(IF(VLOOKUP($D2194,'VLookup Lists'!$B$11:$C$29,2,FALSE)="FLIP",1,0),"")</f>
        <v/>
      </c>
      <c r="O2194" s="1" t="b">
        <f>ISNUMBER(MATCH($E2194,'VLookup Lists'!$E$2:$E$17,0))</f>
        <v>0</v>
      </c>
    </row>
    <row r="2195" spans="1:15" ht="15" customHeight="1" x14ac:dyDescent="0.2">
      <c r="A2195" s="1" t="str">
        <f t="shared" si="8"/>
        <v>OFVP</v>
      </c>
      <c r="E2195" s="1" t="s">
        <v>352</v>
      </c>
      <c r="G2195" s="38"/>
      <c r="H2195" s="39"/>
      <c r="M2195" s="1">
        <f>IF(ISNUMBER(MATCH(E2195,_xlfn.VSTACK('VLookup Lists'!$E$2:$E$17,'VLookup Lists'!$H$2:$H$38,'VLookup Lists'!$J$2:$J$8),0)),1,0)</f>
        <v>0</v>
      </c>
      <c r="N2195" s="1" t="str">
        <f>IFERROR(IF(VLOOKUP($D2195,'VLookup Lists'!$B$11:$C$29,2,FALSE)="FLIP",1,0),"")</f>
        <v/>
      </c>
      <c r="O2195" s="1" t="b">
        <f>ISNUMBER(MATCH($E2195,'VLookup Lists'!$E$2:$E$17,0))</f>
        <v>0</v>
      </c>
    </row>
    <row r="2196" spans="1:15" ht="15" customHeight="1" x14ac:dyDescent="0.2">
      <c r="A2196" s="1" t="str">
        <f t="shared" si="8"/>
        <v>OFVP</v>
      </c>
      <c r="E2196" s="1" t="s">
        <v>352</v>
      </c>
      <c r="G2196" s="38"/>
      <c r="H2196" s="39"/>
      <c r="M2196" s="1">
        <f>IF(ISNUMBER(MATCH(E2196,_xlfn.VSTACK('VLookup Lists'!$E$2:$E$17,'VLookup Lists'!$H$2:$H$38,'VLookup Lists'!$J$2:$J$8),0)),1,0)</f>
        <v>0</v>
      </c>
      <c r="N2196" s="1" t="str">
        <f>IFERROR(IF(VLOOKUP($D2196,'VLookup Lists'!$B$11:$C$29,2,FALSE)="FLIP",1,0),"")</f>
        <v/>
      </c>
      <c r="O2196" s="1" t="b">
        <f>ISNUMBER(MATCH($E2196,'VLookup Lists'!$E$2:$E$17,0))</f>
        <v>0</v>
      </c>
    </row>
    <row r="2197" spans="1:15" ht="15" customHeight="1" x14ac:dyDescent="0.2">
      <c r="A2197" s="1" t="str">
        <f t="shared" si="8"/>
        <v>OFVP</v>
      </c>
      <c r="E2197" s="1" t="s">
        <v>352</v>
      </c>
      <c r="G2197" s="38"/>
      <c r="H2197" s="39"/>
      <c r="M2197" s="1">
        <f>IF(ISNUMBER(MATCH(E2197,_xlfn.VSTACK('VLookup Lists'!$E$2:$E$17,'VLookup Lists'!$H$2:$H$38,'VLookup Lists'!$J$2:$J$8),0)),1,0)</f>
        <v>0</v>
      </c>
      <c r="N2197" s="1" t="str">
        <f>IFERROR(IF(VLOOKUP($D2197,'VLookup Lists'!$B$11:$C$29,2,FALSE)="FLIP",1,0),"")</f>
        <v/>
      </c>
      <c r="O2197" s="1" t="b">
        <f>ISNUMBER(MATCH($E2197,'VLookup Lists'!$E$2:$E$17,0))</f>
        <v>0</v>
      </c>
    </row>
    <row r="2198" spans="1:15" ht="15" customHeight="1" x14ac:dyDescent="0.2">
      <c r="A2198" s="1" t="str">
        <f t="shared" si="8"/>
        <v>OFVP</v>
      </c>
      <c r="E2198" s="1" t="s">
        <v>352</v>
      </c>
      <c r="G2198" s="38"/>
      <c r="H2198" s="39"/>
      <c r="M2198" s="1">
        <f>IF(ISNUMBER(MATCH(E2198,_xlfn.VSTACK('VLookup Lists'!$E$2:$E$17,'VLookup Lists'!$H$2:$H$38,'VLookup Lists'!$J$2:$J$8),0)),1,0)</f>
        <v>0</v>
      </c>
      <c r="N2198" s="1" t="str">
        <f>IFERROR(IF(VLOOKUP($D2198,'VLookup Lists'!$B$11:$C$29,2,FALSE)="FLIP",1,0),"")</f>
        <v/>
      </c>
      <c r="O2198" s="1" t="b">
        <f>ISNUMBER(MATCH($E2198,'VLookup Lists'!$E$2:$E$17,0))</f>
        <v>0</v>
      </c>
    </row>
    <row r="2199" spans="1:15" ht="15" customHeight="1" x14ac:dyDescent="0.2">
      <c r="A2199" s="1" t="str">
        <f t="shared" si="8"/>
        <v>OFVP</v>
      </c>
      <c r="E2199" s="1" t="s">
        <v>352</v>
      </c>
      <c r="G2199" s="38"/>
      <c r="H2199" s="39"/>
      <c r="M2199" s="1">
        <f>IF(ISNUMBER(MATCH(E2199,_xlfn.VSTACK('VLookup Lists'!$E$2:$E$17,'VLookup Lists'!$H$2:$H$38,'VLookup Lists'!$J$2:$J$8),0)),1,0)</f>
        <v>0</v>
      </c>
      <c r="N2199" s="1" t="str">
        <f>IFERROR(IF(VLOOKUP($D2199,'VLookup Lists'!$B$11:$C$29,2,FALSE)="FLIP",1,0),"")</f>
        <v/>
      </c>
      <c r="O2199" s="1" t="b">
        <f>ISNUMBER(MATCH($E2199,'VLookup Lists'!$E$2:$E$17,0))</f>
        <v>0</v>
      </c>
    </row>
    <row r="2200" spans="1:15" ht="15" customHeight="1" x14ac:dyDescent="0.2">
      <c r="A2200" s="1" t="str">
        <f t="shared" si="8"/>
        <v>OFVP</v>
      </c>
      <c r="E2200" s="1" t="s">
        <v>352</v>
      </c>
      <c r="G2200" s="38"/>
      <c r="H2200" s="39"/>
      <c r="M2200" s="1">
        <f>IF(ISNUMBER(MATCH(E2200,_xlfn.VSTACK('VLookup Lists'!$E$2:$E$17,'VLookup Lists'!$H$2:$H$38,'VLookup Lists'!$J$2:$J$8),0)),1,0)</f>
        <v>0</v>
      </c>
      <c r="N2200" s="1" t="str">
        <f>IFERROR(IF(VLOOKUP($D2200,'VLookup Lists'!$B$11:$C$29,2,FALSE)="FLIP",1,0),"")</f>
        <v/>
      </c>
      <c r="O2200" s="1" t="b">
        <f>ISNUMBER(MATCH($E2200,'VLookup Lists'!$E$2:$E$17,0))</f>
        <v>0</v>
      </c>
    </row>
    <row r="2201" spans="1:15" ht="15" customHeight="1" x14ac:dyDescent="0.2">
      <c r="A2201" s="1" t="str">
        <f t="shared" si="8"/>
        <v>OFVP</v>
      </c>
      <c r="E2201" s="1" t="s">
        <v>352</v>
      </c>
      <c r="G2201" s="38"/>
      <c r="H2201" s="39"/>
      <c r="M2201" s="1">
        <f>IF(ISNUMBER(MATCH(E2201,_xlfn.VSTACK('VLookup Lists'!$E$2:$E$17,'VLookup Lists'!$H$2:$H$38,'VLookup Lists'!$J$2:$J$8),0)),1,0)</f>
        <v>0</v>
      </c>
      <c r="N2201" s="1" t="str">
        <f>IFERROR(IF(VLOOKUP($D2201,'VLookup Lists'!$B$11:$C$29,2,FALSE)="FLIP",1,0),"")</f>
        <v/>
      </c>
      <c r="O2201" s="1" t="b">
        <f>ISNUMBER(MATCH($E2201,'VLookup Lists'!$E$2:$E$17,0))</f>
        <v>0</v>
      </c>
    </row>
    <row r="2202" spans="1:15" ht="15" customHeight="1" x14ac:dyDescent="0.2">
      <c r="A2202" s="1" t="str">
        <f t="shared" si="8"/>
        <v>OFVP</v>
      </c>
      <c r="E2202" s="1" t="s">
        <v>352</v>
      </c>
      <c r="G2202" s="38"/>
      <c r="H2202" s="39"/>
      <c r="M2202" s="1">
        <f>IF(ISNUMBER(MATCH(E2202,_xlfn.VSTACK('VLookup Lists'!$E$2:$E$17,'VLookup Lists'!$H$2:$H$38,'VLookup Lists'!$J$2:$J$8),0)),1,0)</f>
        <v>0</v>
      </c>
      <c r="N2202" s="1" t="str">
        <f>IFERROR(IF(VLOOKUP($D2202,'VLookup Lists'!$B$11:$C$29,2,FALSE)="FLIP",1,0),"")</f>
        <v/>
      </c>
      <c r="O2202" s="1" t="b">
        <f>ISNUMBER(MATCH($E2202,'VLookup Lists'!$E$2:$E$17,0))</f>
        <v>0</v>
      </c>
    </row>
    <row r="2203" spans="1:15" ht="15" customHeight="1" x14ac:dyDescent="0.2">
      <c r="A2203" s="1" t="str">
        <f t="shared" si="8"/>
        <v>OFVP</v>
      </c>
      <c r="E2203" s="1" t="s">
        <v>352</v>
      </c>
      <c r="G2203" s="38"/>
      <c r="H2203" s="39"/>
      <c r="M2203" s="1">
        <f>IF(ISNUMBER(MATCH(E2203,_xlfn.VSTACK('VLookup Lists'!$E$2:$E$17,'VLookup Lists'!$H$2:$H$38,'VLookup Lists'!$J$2:$J$8),0)),1,0)</f>
        <v>0</v>
      </c>
      <c r="N2203" s="1" t="str">
        <f>IFERROR(IF(VLOOKUP($D2203,'VLookup Lists'!$B$11:$C$29,2,FALSE)="FLIP",1,0),"")</f>
        <v/>
      </c>
      <c r="O2203" s="1" t="b">
        <f>ISNUMBER(MATCH($E2203,'VLookup Lists'!$E$2:$E$17,0))</f>
        <v>0</v>
      </c>
    </row>
    <row r="2204" spans="1:15" ht="15" customHeight="1" x14ac:dyDescent="0.2">
      <c r="A2204" s="1" t="str">
        <f t="shared" si="8"/>
        <v>OFVP</v>
      </c>
      <c r="E2204" s="1" t="s">
        <v>352</v>
      </c>
      <c r="G2204" s="38"/>
      <c r="H2204" s="39"/>
      <c r="M2204" s="1">
        <f>IF(ISNUMBER(MATCH(E2204,_xlfn.VSTACK('VLookup Lists'!$E$2:$E$17,'VLookup Lists'!$H$2:$H$38,'VLookup Lists'!$J$2:$J$8),0)),1,0)</f>
        <v>0</v>
      </c>
      <c r="N2204" s="1" t="str">
        <f>IFERROR(IF(VLOOKUP($D2204,'VLookup Lists'!$B$11:$C$29,2,FALSE)="FLIP",1,0),"")</f>
        <v/>
      </c>
      <c r="O2204" s="1" t="b">
        <f>ISNUMBER(MATCH($E2204,'VLookup Lists'!$E$2:$E$17,0))</f>
        <v>0</v>
      </c>
    </row>
    <row r="2205" spans="1:15" ht="15" customHeight="1" x14ac:dyDescent="0.2">
      <c r="A2205" s="1" t="str">
        <f t="shared" si="8"/>
        <v>OFVP</v>
      </c>
      <c r="E2205" s="1" t="s">
        <v>352</v>
      </c>
      <c r="G2205" s="38"/>
      <c r="H2205" s="39"/>
      <c r="M2205" s="1">
        <f>IF(ISNUMBER(MATCH(E2205,_xlfn.VSTACK('VLookup Lists'!$E$2:$E$17,'VLookup Lists'!$H$2:$H$38,'VLookup Lists'!$J$2:$J$8),0)),1,0)</f>
        <v>0</v>
      </c>
      <c r="N2205" s="1" t="str">
        <f>IFERROR(IF(VLOOKUP($D2205,'VLookup Lists'!$B$11:$C$29,2,FALSE)="FLIP",1,0),"")</f>
        <v/>
      </c>
      <c r="O2205" s="1" t="b">
        <f>ISNUMBER(MATCH($E2205,'VLookup Lists'!$E$2:$E$17,0))</f>
        <v>0</v>
      </c>
    </row>
    <row r="2206" spans="1:15" ht="15" customHeight="1" x14ac:dyDescent="0.2">
      <c r="A2206" s="1" t="str">
        <f t="shared" si="8"/>
        <v>OFVP</v>
      </c>
      <c r="E2206" s="1" t="s">
        <v>352</v>
      </c>
      <c r="G2206" s="38"/>
      <c r="H2206" s="39"/>
      <c r="M2206" s="1">
        <f>IF(ISNUMBER(MATCH(E2206,_xlfn.VSTACK('VLookup Lists'!$E$2:$E$17,'VLookup Lists'!$H$2:$H$38,'VLookup Lists'!$J$2:$J$8),0)),1,0)</f>
        <v>0</v>
      </c>
      <c r="N2206" s="1" t="str">
        <f>IFERROR(IF(VLOOKUP($D2206,'VLookup Lists'!$B$11:$C$29,2,FALSE)="FLIP",1,0),"")</f>
        <v/>
      </c>
      <c r="O2206" s="1" t="b">
        <f>ISNUMBER(MATCH($E2206,'VLookup Lists'!$E$2:$E$17,0))</f>
        <v>0</v>
      </c>
    </row>
    <row r="2207" spans="1:15" ht="15" customHeight="1" x14ac:dyDescent="0.2">
      <c r="A2207" s="1" t="str">
        <f t="shared" si="8"/>
        <v>OFVP</v>
      </c>
      <c r="E2207" s="1" t="s">
        <v>352</v>
      </c>
      <c r="G2207" s="38"/>
      <c r="H2207" s="39"/>
      <c r="M2207" s="1">
        <f>IF(ISNUMBER(MATCH(E2207,_xlfn.VSTACK('VLookup Lists'!$E$2:$E$17,'VLookup Lists'!$H$2:$H$38,'VLookup Lists'!$J$2:$J$8),0)),1,0)</f>
        <v>0</v>
      </c>
      <c r="N2207" s="1" t="str">
        <f>IFERROR(IF(VLOOKUP($D2207,'VLookup Lists'!$B$11:$C$29,2,FALSE)="FLIP",1,0),"")</f>
        <v/>
      </c>
      <c r="O2207" s="1" t="b">
        <f>ISNUMBER(MATCH($E2207,'VLookup Lists'!$E$2:$E$17,0))</f>
        <v>0</v>
      </c>
    </row>
    <row r="2208" spans="1:15" ht="15" customHeight="1" x14ac:dyDescent="0.2">
      <c r="A2208" s="1" t="str">
        <f t="shared" si="8"/>
        <v>OFVP</v>
      </c>
      <c r="E2208" s="1" t="s">
        <v>352</v>
      </c>
      <c r="G2208" s="38"/>
      <c r="H2208" s="39"/>
      <c r="M2208" s="1">
        <f>IF(ISNUMBER(MATCH(E2208,_xlfn.VSTACK('VLookup Lists'!$E$2:$E$17,'VLookup Lists'!$H$2:$H$38,'VLookup Lists'!$J$2:$J$8),0)),1,0)</f>
        <v>0</v>
      </c>
      <c r="N2208" s="1" t="str">
        <f>IFERROR(IF(VLOOKUP($D2208,'VLookup Lists'!$B$11:$C$29,2,FALSE)="FLIP",1,0),"")</f>
        <v/>
      </c>
      <c r="O2208" s="1" t="b">
        <f>ISNUMBER(MATCH($E2208,'VLookup Lists'!$E$2:$E$17,0))</f>
        <v>0</v>
      </c>
    </row>
    <row r="2209" spans="1:15" ht="15" customHeight="1" x14ac:dyDescent="0.2">
      <c r="A2209" s="1" t="str">
        <f t="shared" si="8"/>
        <v>OFVP</v>
      </c>
      <c r="E2209" s="1" t="s">
        <v>352</v>
      </c>
      <c r="G2209" s="38"/>
      <c r="H2209" s="39"/>
      <c r="M2209" s="1">
        <f>IF(ISNUMBER(MATCH(E2209,_xlfn.VSTACK('VLookup Lists'!$E$2:$E$17,'VLookup Lists'!$H$2:$H$38,'VLookup Lists'!$J$2:$J$8),0)),1,0)</f>
        <v>0</v>
      </c>
      <c r="N2209" s="1" t="str">
        <f>IFERROR(IF(VLOOKUP($D2209,'VLookup Lists'!$B$11:$C$29,2,FALSE)="FLIP",1,0),"")</f>
        <v/>
      </c>
      <c r="O2209" s="1" t="b">
        <f>ISNUMBER(MATCH($E2209,'VLookup Lists'!$E$2:$E$17,0))</f>
        <v>0</v>
      </c>
    </row>
    <row r="2210" spans="1:15" ht="15" customHeight="1" x14ac:dyDescent="0.2">
      <c r="A2210" s="1" t="str">
        <f t="shared" si="8"/>
        <v>OFVP</v>
      </c>
      <c r="E2210" s="1" t="s">
        <v>352</v>
      </c>
      <c r="G2210" s="38"/>
      <c r="H2210" s="39"/>
      <c r="M2210" s="1">
        <f>IF(ISNUMBER(MATCH(E2210,_xlfn.VSTACK('VLookup Lists'!$E$2:$E$17,'VLookup Lists'!$H$2:$H$38,'VLookup Lists'!$J$2:$J$8),0)),1,0)</f>
        <v>0</v>
      </c>
      <c r="N2210" s="1" t="str">
        <f>IFERROR(IF(VLOOKUP($D2210,'VLookup Lists'!$B$11:$C$29,2,FALSE)="FLIP",1,0),"")</f>
        <v/>
      </c>
      <c r="O2210" s="1" t="b">
        <f>ISNUMBER(MATCH($E2210,'VLookup Lists'!$E$2:$E$17,0))</f>
        <v>0</v>
      </c>
    </row>
    <row r="2211" spans="1:15" ht="15" customHeight="1" x14ac:dyDescent="0.2">
      <c r="A2211" s="1" t="str">
        <f t="shared" si="8"/>
        <v>OFVP</v>
      </c>
      <c r="E2211" s="1" t="s">
        <v>352</v>
      </c>
      <c r="G2211" s="38"/>
      <c r="H2211" s="39"/>
      <c r="M2211" s="1">
        <f>IF(ISNUMBER(MATCH(E2211,_xlfn.VSTACK('VLookup Lists'!$E$2:$E$17,'VLookup Lists'!$H$2:$H$38,'VLookup Lists'!$J$2:$J$8),0)),1,0)</f>
        <v>0</v>
      </c>
      <c r="N2211" s="1" t="str">
        <f>IFERROR(IF(VLOOKUP($D2211,'VLookup Lists'!$B$11:$C$29,2,FALSE)="FLIP",1,0),"")</f>
        <v/>
      </c>
      <c r="O2211" s="1" t="b">
        <f>ISNUMBER(MATCH($E2211,'VLookup Lists'!$E$2:$E$17,0))</f>
        <v>0</v>
      </c>
    </row>
    <row r="2212" spans="1:15" ht="15" customHeight="1" x14ac:dyDescent="0.2">
      <c r="A2212" s="1" t="str">
        <f t="shared" si="8"/>
        <v>OFVP</v>
      </c>
      <c r="E2212" s="1" t="s">
        <v>352</v>
      </c>
      <c r="G2212" s="38"/>
      <c r="H2212" s="39"/>
      <c r="M2212" s="1">
        <f>IF(ISNUMBER(MATCH(E2212,_xlfn.VSTACK('VLookup Lists'!$E$2:$E$17,'VLookup Lists'!$H$2:$H$38,'VLookup Lists'!$J$2:$J$8),0)),1,0)</f>
        <v>0</v>
      </c>
      <c r="N2212" s="1" t="str">
        <f>IFERROR(IF(VLOOKUP($D2212,'VLookup Lists'!$B$11:$C$29,2,FALSE)="FLIP",1,0),"")</f>
        <v/>
      </c>
      <c r="O2212" s="1" t="b">
        <f>ISNUMBER(MATCH($E2212,'VLookup Lists'!$E$2:$E$17,0))</f>
        <v>0</v>
      </c>
    </row>
    <row r="2213" spans="1:15" ht="15" customHeight="1" x14ac:dyDescent="0.2">
      <c r="A2213" s="1" t="str">
        <f t="shared" si="8"/>
        <v>OFVP</v>
      </c>
      <c r="E2213" s="1" t="s">
        <v>352</v>
      </c>
      <c r="G2213" s="38"/>
      <c r="H2213" s="39"/>
      <c r="M2213" s="1">
        <f>IF(ISNUMBER(MATCH(E2213,_xlfn.VSTACK('VLookup Lists'!$E$2:$E$17,'VLookup Lists'!$H$2:$H$38,'VLookup Lists'!$J$2:$J$8),0)),1,0)</f>
        <v>0</v>
      </c>
      <c r="N2213" s="1" t="str">
        <f>IFERROR(IF(VLOOKUP($D2213,'VLookup Lists'!$B$11:$C$29,2,FALSE)="FLIP",1,0),"")</f>
        <v/>
      </c>
      <c r="O2213" s="1" t="b">
        <f>ISNUMBER(MATCH($E2213,'VLookup Lists'!$E$2:$E$17,0))</f>
        <v>0</v>
      </c>
    </row>
    <row r="2214" spans="1:15" ht="15" customHeight="1" x14ac:dyDescent="0.2">
      <c r="A2214" s="1" t="str">
        <f t="shared" si="8"/>
        <v>OFVP</v>
      </c>
      <c r="E2214" s="1" t="s">
        <v>352</v>
      </c>
      <c r="G2214" s="38"/>
      <c r="H2214" s="39"/>
      <c r="M2214" s="1">
        <f>IF(ISNUMBER(MATCH(E2214,_xlfn.VSTACK('VLookup Lists'!$E$2:$E$17,'VLookup Lists'!$H$2:$H$38,'VLookup Lists'!$J$2:$J$8),0)),1,0)</f>
        <v>0</v>
      </c>
      <c r="N2214" s="1" t="str">
        <f>IFERROR(IF(VLOOKUP($D2214,'VLookup Lists'!$B$11:$C$29,2,FALSE)="FLIP",1,0),"")</f>
        <v/>
      </c>
      <c r="O2214" s="1" t="b">
        <f>ISNUMBER(MATCH($E2214,'VLookup Lists'!$E$2:$E$17,0))</f>
        <v>0</v>
      </c>
    </row>
    <row r="2215" spans="1:15" ht="15" customHeight="1" x14ac:dyDescent="0.2">
      <c r="A2215" s="1" t="str">
        <f t="shared" si="8"/>
        <v>OFVP</v>
      </c>
      <c r="E2215" s="1" t="s">
        <v>352</v>
      </c>
      <c r="G2215" s="38"/>
      <c r="H2215" s="39"/>
      <c r="M2215" s="1">
        <f>IF(ISNUMBER(MATCH(E2215,_xlfn.VSTACK('VLookup Lists'!$E$2:$E$17,'VLookup Lists'!$H$2:$H$38,'VLookup Lists'!$J$2:$J$8),0)),1,0)</f>
        <v>0</v>
      </c>
      <c r="N2215" s="1" t="str">
        <f>IFERROR(IF(VLOOKUP($D2215,'VLookup Lists'!$B$11:$C$29,2,FALSE)="FLIP",1,0),"")</f>
        <v/>
      </c>
      <c r="O2215" s="1" t="b">
        <f>ISNUMBER(MATCH($E2215,'VLookup Lists'!$E$2:$E$17,0))</f>
        <v>0</v>
      </c>
    </row>
    <row r="2216" spans="1:15" ht="15" customHeight="1" x14ac:dyDescent="0.2">
      <c r="A2216" s="1" t="str">
        <f t="shared" si="8"/>
        <v>OFVP</v>
      </c>
      <c r="E2216" s="1" t="s">
        <v>352</v>
      </c>
      <c r="G2216" s="38"/>
      <c r="H2216" s="39"/>
      <c r="M2216" s="1">
        <f>IF(ISNUMBER(MATCH(E2216,_xlfn.VSTACK('VLookup Lists'!$E$2:$E$17,'VLookup Lists'!$H$2:$H$38,'VLookup Lists'!$J$2:$J$8),0)),1,0)</f>
        <v>0</v>
      </c>
      <c r="N2216" s="1" t="str">
        <f>IFERROR(IF(VLOOKUP($D2216,'VLookup Lists'!$B$11:$C$29,2,FALSE)="FLIP",1,0),"")</f>
        <v/>
      </c>
      <c r="O2216" s="1" t="b">
        <f>ISNUMBER(MATCH($E2216,'VLookup Lists'!$E$2:$E$17,0))</f>
        <v>0</v>
      </c>
    </row>
    <row r="2217" spans="1:15" ht="15" customHeight="1" x14ac:dyDescent="0.2">
      <c r="A2217" s="1" t="str">
        <f t="shared" si="8"/>
        <v>OFVP</v>
      </c>
      <c r="E2217" s="1" t="s">
        <v>352</v>
      </c>
      <c r="G2217" s="38"/>
      <c r="H2217" s="39"/>
      <c r="M2217" s="1">
        <f>IF(ISNUMBER(MATCH(E2217,_xlfn.VSTACK('VLookup Lists'!$E$2:$E$17,'VLookup Lists'!$H$2:$H$38,'VLookup Lists'!$J$2:$J$8),0)),1,0)</f>
        <v>0</v>
      </c>
      <c r="N2217" s="1" t="str">
        <f>IFERROR(IF(VLOOKUP($D2217,'VLookup Lists'!$B$11:$C$29,2,FALSE)="FLIP",1,0),"")</f>
        <v/>
      </c>
      <c r="O2217" s="1" t="b">
        <f>ISNUMBER(MATCH($E2217,'VLookup Lists'!$E$2:$E$17,0))</f>
        <v>0</v>
      </c>
    </row>
    <row r="2218" spans="1:15" ht="15" customHeight="1" x14ac:dyDescent="0.2">
      <c r="A2218" s="1" t="str">
        <f t="shared" si="8"/>
        <v>OFVP</v>
      </c>
      <c r="E2218" s="1" t="s">
        <v>352</v>
      </c>
      <c r="G2218" s="38"/>
      <c r="H2218" s="39"/>
      <c r="M2218" s="1">
        <f>IF(ISNUMBER(MATCH(E2218,_xlfn.VSTACK('VLookup Lists'!$E$2:$E$17,'VLookup Lists'!$H$2:$H$38,'VLookup Lists'!$J$2:$J$8),0)),1,0)</f>
        <v>0</v>
      </c>
      <c r="N2218" s="1" t="str">
        <f>IFERROR(IF(VLOOKUP($D2218,'VLookup Lists'!$B$11:$C$29,2,FALSE)="FLIP",1,0),"")</f>
        <v/>
      </c>
      <c r="O2218" s="1" t="b">
        <f>ISNUMBER(MATCH($E2218,'VLookup Lists'!$E$2:$E$17,0))</f>
        <v>0</v>
      </c>
    </row>
    <row r="2219" spans="1:15" ht="15" customHeight="1" x14ac:dyDescent="0.2">
      <c r="A2219" s="1" t="str">
        <f t="shared" si="8"/>
        <v>OFVP</v>
      </c>
      <c r="E2219" s="1" t="s">
        <v>352</v>
      </c>
      <c r="G2219" s="38"/>
      <c r="H2219" s="39"/>
      <c r="M2219" s="1">
        <f>IF(ISNUMBER(MATCH(E2219,_xlfn.VSTACK('VLookup Lists'!$E$2:$E$17,'VLookup Lists'!$H$2:$H$38,'VLookup Lists'!$J$2:$J$8),0)),1,0)</f>
        <v>0</v>
      </c>
      <c r="N2219" s="1" t="str">
        <f>IFERROR(IF(VLOOKUP($D2219,'VLookup Lists'!$B$11:$C$29,2,FALSE)="FLIP",1,0),"")</f>
        <v/>
      </c>
      <c r="O2219" s="1" t="b">
        <f>ISNUMBER(MATCH($E2219,'VLookup Lists'!$E$2:$E$17,0))</f>
        <v>0</v>
      </c>
    </row>
    <row r="2220" spans="1:15" ht="15" customHeight="1" x14ac:dyDescent="0.2">
      <c r="A2220" s="1" t="str">
        <f t="shared" si="8"/>
        <v>OFVP</v>
      </c>
      <c r="E2220" s="1" t="s">
        <v>352</v>
      </c>
      <c r="G2220" s="38"/>
      <c r="H2220" s="39"/>
      <c r="M2220" s="1">
        <f>IF(ISNUMBER(MATCH(E2220,_xlfn.VSTACK('VLookup Lists'!$E$2:$E$17,'VLookup Lists'!$H$2:$H$38,'VLookup Lists'!$J$2:$J$8),0)),1,0)</f>
        <v>0</v>
      </c>
      <c r="N2220" s="1" t="str">
        <f>IFERROR(IF(VLOOKUP($D2220,'VLookup Lists'!$B$11:$C$29,2,FALSE)="FLIP",1,0),"")</f>
        <v/>
      </c>
      <c r="O2220" s="1" t="b">
        <f>ISNUMBER(MATCH($E2220,'VLookup Lists'!$E$2:$E$17,0))</f>
        <v>0</v>
      </c>
    </row>
    <row r="2221" spans="1:15" ht="15" customHeight="1" x14ac:dyDescent="0.2">
      <c r="A2221" s="1" t="str">
        <f t="shared" si="8"/>
        <v>OFVP</v>
      </c>
      <c r="E2221" s="1" t="s">
        <v>352</v>
      </c>
      <c r="G2221" s="38"/>
      <c r="H2221" s="39"/>
      <c r="M2221" s="1">
        <f>IF(ISNUMBER(MATCH(E2221,_xlfn.VSTACK('VLookup Lists'!$E$2:$E$17,'VLookup Lists'!$H$2:$H$38,'VLookup Lists'!$J$2:$J$8),0)),1,0)</f>
        <v>0</v>
      </c>
      <c r="N2221" s="1" t="str">
        <f>IFERROR(IF(VLOOKUP($D2221,'VLookup Lists'!$B$11:$C$29,2,FALSE)="FLIP",1,0),"")</f>
        <v/>
      </c>
      <c r="O2221" s="1" t="b">
        <f>ISNUMBER(MATCH($E2221,'VLookup Lists'!$E$2:$E$17,0))</f>
        <v>0</v>
      </c>
    </row>
    <row r="2222" spans="1:15" ht="15" customHeight="1" x14ac:dyDescent="0.2">
      <c r="A2222" s="1" t="str">
        <f t="shared" si="8"/>
        <v>OFVP</v>
      </c>
      <c r="E2222" s="1" t="s">
        <v>352</v>
      </c>
      <c r="G2222" s="38"/>
      <c r="H2222" s="39"/>
      <c r="M2222" s="1">
        <f>IF(ISNUMBER(MATCH(E2222,_xlfn.VSTACK('VLookup Lists'!$E$2:$E$17,'VLookup Lists'!$H$2:$H$38,'VLookup Lists'!$J$2:$J$8),0)),1,0)</f>
        <v>0</v>
      </c>
      <c r="N2222" s="1" t="str">
        <f>IFERROR(IF(VLOOKUP($D2222,'VLookup Lists'!$B$11:$C$29,2,FALSE)="FLIP",1,0),"")</f>
        <v/>
      </c>
      <c r="O2222" s="1" t="b">
        <f>ISNUMBER(MATCH($E2222,'VLookup Lists'!$E$2:$E$17,0))</f>
        <v>0</v>
      </c>
    </row>
    <row r="2223" spans="1:15" ht="15" customHeight="1" x14ac:dyDescent="0.2">
      <c r="A2223" s="1" t="str">
        <f t="shared" si="8"/>
        <v>OFVP</v>
      </c>
      <c r="E2223" s="1" t="s">
        <v>352</v>
      </c>
      <c r="G2223" s="38"/>
      <c r="H2223" s="39"/>
      <c r="M2223" s="1">
        <f>IF(ISNUMBER(MATCH(E2223,_xlfn.VSTACK('VLookup Lists'!$E$2:$E$17,'VLookup Lists'!$H$2:$H$38,'VLookup Lists'!$J$2:$J$8),0)),1,0)</f>
        <v>0</v>
      </c>
      <c r="N2223" s="1" t="str">
        <f>IFERROR(IF(VLOOKUP($D2223,'VLookup Lists'!$B$11:$C$29,2,FALSE)="FLIP",1,0),"")</f>
        <v/>
      </c>
      <c r="O2223" s="1" t="b">
        <f>ISNUMBER(MATCH($E2223,'VLookup Lists'!$E$2:$E$17,0))</f>
        <v>0</v>
      </c>
    </row>
    <row r="2224" spans="1:15" ht="15" customHeight="1" x14ac:dyDescent="0.2">
      <c r="A2224" s="1" t="str">
        <f t="shared" si="8"/>
        <v>OFVP</v>
      </c>
      <c r="E2224" s="1" t="s">
        <v>352</v>
      </c>
      <c r="G2224" s="38"/>
      <c r="H2224" s="39"/>
      <c r="M2224" s="1">
        <f>IF(ISNUMBER(MATCH(E2224,_xlfn.VSTACK('VLookup Lists'!$E$2:$E$17,'VLookup Lists'!$H$2:$H$38,'VLookup Lists'!$J$2:$J$8),0)),1,0)</f>
        <v>0</v>
      </c>
      <c r="N2224" s="1" t="str">
        <f>IFERROR(IF(VLOOKUP($D2224,'VLookup Lists'!$B$11:$C$29,2,FALSE)="FLIP",1,0),"")</f>
        <v/>
      </c>
      <c r="O2224" s="1" t="b">
        <f>ISNUMBER(MATCH($E2224,'VLookup Lists'!$E$2:$E$17,0))</f>
        <v>0</v>
      </c>
    </row>
    <row r="2225" spans="1:15" ht="15" customHeight="1" x14ac:dyDescent="0.2">
      <c r="A2225" s="1" t="str">
        <f t="shared" si="8"/>
        <v>OFVP</v>
      </c>
      <c r="E2225" s="1" t="s">
        <v>352</v>
      </c>
      <c r="G2225" s="38"/>
      <c r="H2225" s="39"/>
      <c r="M2225" s="1">
        <f>IF(ISNUMBER(MATCH(E2225,_xlfn.VSTACK('VLookup Lists'!$E$2:$E$17,'VLookup Lists'!$H$2:$H$38,'VLookup Lists'!$J$2:$J$8),0)),1,0)</f>
        <v>0</v>
      </c>
      <c r="N2225" s="1" t="str">
        <f>IFERROR(IF(VLOOKUP($D2225,'VLookup Lists'!$B$11:$C$29,2,FALSE)="FLIP",1,0),"")</f>
        <v/>
      </c>
      <c r="O2225" s="1" t="b">
        <f>ISNUMBER(MATCH($E2225,'VLookup Lists'!$E$2:$E$17,0))</f>
        <v>0</v>
      </c>
    </row>
    <row r="2226" spans="1:15" ht="15" customHeight="1" x14ac:dyDescent="0.2">
      <c r="A2226" s="1" t="str">
        <f t="shared" si="8"/>
        <v>OFVP</v>
      </c>
      <c r="E2226" s="1" t="s">
        <v>352</v>
      </c>
      <c r="G2226" s="38"/>
      <c r="H2226" s="39"/>
      <c r="M2226" s="1">
        <f>IF(ISNUMBER(MATCH(E2226,_xlfn.VSTACK('VLookup Lists'!$E$2:$E$17,'VLookup Lists'!$H$2:$H$38,'VLookup Lists'!$J$2:$J$8),0)),1,0)</f>
        <v>0</v>
      </c>
      <c r="N2226" s="1" t="str">
        <f>IFERROR(IF(VLOOKUP($D2226,'VLookup Lists'!$B$11:$C$29,2,FALSE)="FLIP",1,0),"")</f>
        <v/>
      </c>
      <c r="O2226" s="1" t="b">
        <f>ISNUMBER(MATCH($E2226,'VLookup Lists'!$E$2:$E$17,0))</f>
        <v>0</v>
      </c>
    </row>
    <row r="2227" spans="1:15" ht="15" customHeight="1" x14ac:dyDescent="0.2">
      <c r="A2227" s="1" t="str">
        <f t="shared" si="8"/>
        <v>OFVP</v>
      </c>
      <c r="E2227" s="1" t="s">
        <v>352</v>
      </c>
      <c r="G2227" s="38"/>
      <c r="H2227" s="39"/>
      <c r="M2227" s="1">
        <f>IF(ISNUMBER(MATCH(E2227,_xlfn.VSTACK('VLookup Lists'!$E$2:$E$17,'VLookup Lists'!$H$2:$H$38,'VLookup Lists'!$J$2:$J$8),0)),1,0)</f>
        <v>0</v>
      </c>
      <c r="N2227" s="1" t="str">
        <f>IFERROR(IF(VLOOKUP($D2227,'VLookup Lists'!$B$11:$C$29,2,FALSE)="FLIP",1,0),"")</f>
        <v/>
      </c>
      <c r="O2227" s="1" t="b">
        <f>ISNUMBER(MATCH($E2227,'VLookup Lists'!$E$2:$E$17,0))</f>
        <v>0</v>
      </c>
    </row>
    <row r="2228" spans="1:15" ht="15" customHeight="1" x14ac:dyDescent="0.2">
      <c r="A2228" s="1" t="str">
        <f t="shared" si="8"/>
        <v>OFVP</v>
      </c>
      <c r="E2228" s="1" t="s">
        <v>352</v>
      </c>
      <c r="G2228" s="38"/>
      <c r="H2228" s="39"/>
      <c r="M2228" s="1">
        <f>IF(ISNUMBER(MATCH(E2228,_xlfn.VSTACK('VLookup Lists'!$E$2:$E$17,'VLookup Lists'!$H$2:$H$38,'VLookup Lists'!$J$2:$J$8),0)),1,0)</f>
        <v>0</v>
      </c>
      <c r="N2228" s="1" t="str">
        <f>IFERROR(IF(VLOOKUP($D2228,'VLookup Lists'!$B$11:$C$29,2,FALSE)="FLIP",1,0),"")</f>
        <v/>
      </c>
      <c r="O2228" s="1" t="b">
        <f>ISNUMBER(MATCH($E2228,'VLookup Lists'!$E$2:$E$17,0))</f>
        <v>0</v>
      </c>
    </row>
    <row r="2229" spans="1:15" ht="15" customHeight="1" x14ac:dyDescent="0.2">
      <c r="A2229" s="1" t="str">
        <f t="shared" si="8"/>
        <v>OFVP</v>
      </c>
      <c r="E2229" s="1" t="s">
        <v>352</v>
      </c>
      <c r="G2229" s="38"/>
      <c r="H2229" s="39"/>
      <c r="M2229" s="1">
        <f>IF(ISNUMBER(MATCH(E2229,_xlfn.VSTACK('VLookup Lists'!$E$2:$E$17,'VLookup Lists'!$H$2:$H$38,'VLookup Lists'!$J$2:$J$8),0)),1,0)</f>
        <v>0</v>
      </c>
      <c r="N2229" s="1" t="str">
        <f>IFERROR(IF(VLOOKUP($D2229,'VLookup Lists'!$B$11:$C$29,2,FALSE)="FLIP",1,0),"")</f>
        <v/>
      </c>
      <c r="O2229" s="1" t="b">
        <f>ISNUMBER(MATCH($E2229,'VLookup Lists'!$E$2:$E$17,0))</f>
        <v>0</v>
      </c>
    </row>
    <row r="2230" spans="1:15" ht="15" customHeight="1" x14ac:dyDescent="0.2">
      <c r="A2230" s="1" t="str">
        <f t="shared" si="8"/>
        <v>OFVP</v>
      </c>
      <c r="E2230" s="1" t="s">
        <v>352</v>
      </c>
      <c r="G2230" s="38"/>
      <c r="H2230" s="39"/>
      <c r="M2230" s="1">
        <f>IF(ISNUMBER(MATCH(E2230,_xlfn.VSTACK('VLookup Lists'!$E$2:$E$17,'VLookup Lists'!$H$2:$H$38,'VLookup Lists'!$J$2:$J$8),0)),1,0)</f>
        <v>0</v>
      </c>
      <c r="N2230" s="1" t="str">
        <f>IFERROR(IF(VLOOKUP($D2230,'VLookup Lists'!$B$11:$C$29,2,FALSE)="FLIP",1,0),"")</f>
        <v/>
      </c>
      <c r="O2230" s="1" t="b">
        <f>ISNUMBER(MATCH($E2230,'VLookup Lists'!$E$2:$E$17,0))</f>
        <v>0</v>
      </c>
    </row>
    <row r="2231" spans="1:15" ht="15" customHeight="1" x14ac:dyDescent="0.2">
      <c r="A2231" s="1" t="str">
        <f t="shared" si="8"/>
        <v>OFVP</v>
      </c>
      <c r="E2231" s="1" t="s">
        <v>352</v>
      </c>
      <c r="G2231" s="38"/>
      <c r="H2231" s="39"/>
      <c r="M2231" s="1">
        <f>IF(ISNUMBER(MATCH(E2231,_xlfn.VSTACK('VLookup Lists'!$E$2:$E$17,'VLookup Lists'!$H$2:$H$38,'VLookup Lists'!$J$2:$J$8),0)),1,0)</f>
        <v>0</v>
      </c>
      <c r="N2231" s="1" t="str">
        <f>IFERROR(IF(VLOOKUP($D2231,'VLookup Lists'!$B$11:$C$29,2,FALSE)="FLIP",1,0),"")</f>
        <v/>
      </c>
      <c r="O2231" s="1" t="b">
        <f>ISNUMBER(MATCH($E2231,'VLookup Lists'!$E$2:$E$17,0))</f>
        <v>0</v>
      </c>
    </row>
    <row r="2232" spans="1:15" ht="15" customHeight="1" x14ac:dyDescent="0.2">
      <c r="A2232" s="1" t="str">
        <f t="shared" si="8"/>
        <v>OFVP</v>
      </c>
      <c r="E2232" s="1" t="s">
        <v>352</v>
      </c>
      <c r="G2232" s="38"/>
      <c r="H2232" s="39"/>
      <c r="M2232" s="1">
        <f>IF(ISNUMBER(MATCH(E2232,_xlfn.VSTACK('VLookup Lists'!$E$2:$E$17,'VLookup Lists'!$H$2:$H$38,'VLookup Lists'!$J$2:$J$8),0)),1,0)</f>
        <v>0</v>
      </c>
      <c r="N2232" s="1" t="str">
        <f>IFERROR(IF(VLOOKUP($D2232,'VLookup Lists'!$B$11:$C$29,2,FALSE)="FLIP",1,0),"")</f>
        <v/>
      </c>
      <c r="O2232" s="1" t="b">
        <f>ISNUMBER(MATCH($E2232,'VLookup Lists'!$E$2:$E$17,0))</f>
        <v>0</v>
      </c>
    </row>
    <row r="2233" spans="1:15" ht="15" customHeight="1" x14ac:dyDescent="0.2">
      <c r="A2233" s="1" t="str">
        <f t="shared" si="8"/>
        <v>OFVP</v>
      </c>
      <c r="E2233" s="1" t="s">
        <v>352</v>
      </c>
      <c r="G2233" s="38"/>
      <c r="H2233" s="39"/>
      <c r="M2233" s="1">
        <f>IF(ISNUMBER(MATCH(E2233,_xlfn.VSTACK('VLookup Lists'!$E$2:$E$17,'VLookup Lists'!$H$2:$H$38,'VLookup Lists'!$J$2:$J$8),0)),1,0)</f>
        <v>0</v>
      </c>
      <c r="N2233" s="1" t="str">
        <f>IFERROR(IF(VLOOKUP($D2233,'VLookup Lists'!$B$11:$C$29,2,FALSE)="FLIP",1,0),"")</f>
        <v/>
      </c>
      <c r="O2233" s="1" t="b">
        <f>ISNUMBER(MATCH($E2233,'VLookup Lists'!$E$2:$E$17,0))</f>
        <v>0</v>
      </c>
    </row>
    <row r="2234" spans="1:15" ht="15" customHeight="1" x14ac:dyDescent="0.2">
      <c r="A2234" s="1" t="str">
        <f t="shared" si="8"/>
        <v>OFVP</v>
      </c>
      <c r="E2234" s="1" t="s">
        <v>352</v>
      </c>
      <c r="G2234" s="38"/>
      <c r="H2234" s="39"/>
      <c r="M2234" s="1">
        <f>IF(ISNUMBER(MATCH(E2234,_xlfn.VSTACK('VLookup Lists'!$E$2:$E$17,'VLookup Lists'!$H$2:$H$38,'VLookup Lists'!$J$2:$J$8),0)),1,0)</f>
        <v>0</v>
      </c>
      <c r="N2234" s="1" t="str">
        <f>IFERROR(IF(VLOOKUP($D2234,'VLookup Lists'!$B$11:$C$29,2,FALSE)="FLIP",1,0),"")</f>
        <v/>
      </c>
      <c r="O2234" s="1" t="b">
        <f>ISNUMBER(MATCH($E2234,'VLookup Lists'!$E$2:$E$17,0))</f>
        <v>0</v>
      </c>
    </row>
    <row r="2235" spans="1:15" ht="15" customHeight="1" x14ac:dyDescent="0.2">
      <c r="A2235" s="1" t="str">
        <f t="shared" si="8"/>
        <v>OFVP</v>
      </c>
      <c r="E2235" s="1" t="s">
        <v>352</v>
      </c>
      <c r="G2235" s="38"/>
      <c r="H2235" s="39"/>
      <c r="M2235" s="1">
        <f>IF(ISNUMBER(MATCH(E2235,_xlfn.VSTACK('VLookup Lists'!$E$2:$E$17,'VLookup Lists'!$H$2:$H$38,'VLookup Lists'!$J$2:$J$8),0)),1,0)</f>
        <v>0</v>
      </c>
      <c r="N2235" s="1" t="str">
        <f>IFERROR(IF(VLOOKUP($D2235,'VLookup Lists'!$B$11:$C$29,2,FALSE)="FLIP",1,0),"")</f>
        <v/>
      </c>
      <c r="O2235" s="1" t="b">
        <f>ISNUMBER(MATCH($E2235,'VLookup Lists'!$E$2:$E$17,0))</f>
        <v>0</v>
      </c>
    </row>
    <row r="2236" spans="1:15" ht="15" customHeight="1" x14ac:dyDescent="0.2">
      <c r="A2236" s="1" t="str">
        <f t="shared" si="8"/>
        <v>OFVP</v>
      </c>
      <c r="E2236" s="1" t="s">
        <v>352</v>
      </c>
      <c r="G2236" s="38"/>
      <c r="H2236" s="39"/>
      <c r="M2236" s="1">
        <f>IF(ISNUMBER(MATCH(E2236,_xlfn.VSTACK('VLookup Lists'!$E$2:$E$17,'VLookup Lists'!$H$2:$H$38,'VLookup Lists'!$J$2:$J$8),0)),1,0)</f>
        <v>0</v>
      </c>
      <c r="N2236" s="1" t="str">
        <f>IFERROR(IF(VLOOKUP($D2236,'VLookup Lists'!$B$11:$C$29,2,FALSE)="FLIP",1,0),"")</f>
        <v/>
      </c>
      <c r="O2236" s="1" t="b">
        <f>ISNUMBER(MATCH($E2236,'VLookup Lists'!$E$2:$E$17,0))</f>
        <v>0</v>
      </c>
    </row>
    <row r="2237" spans="1:15" ht="15" customHeight="1" x14ac:dyDescent="0.2">
      <c r="A2237" s="1" t="str">
        <f t="shared" si="8"/>
        <v>OFVP</v>
      </c>
      <c r="E2237" s="1" t="s">
        <v>352</v>
      </c>
      <c r="G2237" s="38"/>
      <c r="H2237" s="39"/>
      <c r="M2237" s="1">
        <f>IF(ISNUMBER(MATCH(E2237,_xlfn.VSTACK('VLookup Lists'!$E$2:$E$17,'VLookup Lists'!$H$2:$H$38,'VLookup Lists'!$J$2:$J$8),0)),1,0)</f>
        <v>0</v>
      </c>
      <c r="N2237" s="1" t="str">
        <f>IFERROR(IF(VLOOKUP($D2237,'VLookup Lists'!$B$11:$C$29,2,FALSE)="FLIP",1,0),"")</f>
        <v/>
      </c>
      <c r="O2237" s="1" t="b">
        <f>ISNUMBER(MATCH($E2237,'VLookup Lists'!$E$2:$E$17,0))</f>
        <v>0</v>
      </c>
    </row>
    <row r="2238" spans="1:15" ht="15" customHeight="1" x14ac:dyDescent="0.2">
      <c r="A2238" s="1" t="str">
        <f t="shared" si="8"/>
        <v>OFVP</v>
      </c>
      <c r="E2238" s="1" t="s">
        <v>352</v>
      </c>
      <c r="G2238" s="38"/>
      <c r="H2238" s="39"/>
      <c r="M2238" s="1">
        <f>IF(ISNUMBER(MATCH(E2238,_xlfn.VSTACK('VLookup Lists'!$E$2:$E$17,'VLookup Lists'!$H$2:$H$38,'VLookup Lists'!$J$2:$J$8),0)),1,0)</f>
        <v>0</v>
      </c>
      <c r="N2238" s="1" t="str">
        <f>IFERROR(IF(VLOOKUP($D2238,'VLookup Lists'!$B$11:$C$29,2,FALSE)="FLIP",1,0),"")</f>
        <v/>
      </c>
      <c r="O2238" s="1" t="b">
        <f>ISNUMBER(MATCH($E2238,'VLookup Lists'!$E$2:$E$17,0))</f>
        <v>0</v>
      </c>
    </row>
    <row r="2239" spans="1:15" ht="15" customHeight="1" x14ac:dyDescent="0.2">
      <c r="A2239" s="1" t="str">
        <f t="shared" si="8"/>
        <v>OFVP</v>
      </c>
      <c r="E2239" s="1" t="s">
        <v>352</v>
      </c>
      <c r="G2239" s="38"/>
      <c r="H2239" s="39"/>
      <c r="M2239" s="1">
        <f>IF(ISNUMBER(MATCH(E2239,_xlfn.VSTACK('VLookup Lists'!$E$2:$E$17,'VLookup Lists'!$H$2:$H$38,'VLookup Lists'!$J$2:$J$8),0)),1,0)</f>
        <v>0</v>
      </c>
      <c r="N2239" s="1" t="str">
        <f>IFERROR(IF(VLOOKUP($D2239,'VLookup Lists'!$B$11:$C$29,2,FALSE)="FLIP",1,0),"")</f>
        <v/>
      </c>
      <c r="O2239" s="1" t="b">
        <f>ISNUMBER(MATCH($E2239,'VLookup Lists'!$E$2:$E$17,0))</f>
        <v>0</v>
      </c>
    </row>
    <row r="2240" spans="1:15" ht="15" customHeight="1" x14ac:dyDescent="0.2">
      <c r="A2240" s="1" t="str">
        <f t="shared" si="8"/>
        <v>OFVP</v>
      </c>
      <c r="E2240" s="1" t="s">
        <v>352</v>
      </c>
      <c r="G2240" s="38"/>
      <c r="H2240" s="39"/>
      <c r="M2240" s="1">
        <f>IF(ISNUMBER(MATCH(E2240,_xlfn.VSTACK('VLookup Lists'!$E$2:$E$17,'VLookup Lists'!$H$2:$H$38,'VLookup Lists'!$J$2:$J$8),0)),1,0)</f>
        <v>0</v>
      </c>
      <c r="N2240" s="1" t="str">
        <f>IFERROR(IF(VLOOKUP($D2240,'VLookup Lists'!$B$11:$C$29,2,FALSE)="FLIP",1,0),"")</f>
        <v/>
      </c>
      <c r="O2240" s="1" t="b">
        <f>ISNUMBER(MATCH($E2240,'VLookup Lists'!$E$2:$E$17,0))</f>
        <v>0</v>
      </c>
    </row>
    <row r="2241" spans="1:15" ht="15" customHeight="1" x14ac:dyDescent="0.2">
      <c r="A2241" s="1" t="str">
        <f t="shared" si="8"/>
        <v>OFVP</v>
      </c>
      <c r="E2241" s="1" t="s">
        <v>352</v>
      </c>
      <c r="G2241" s="38"/>
      <c r="H2241" s="39"/>
      <c r="M2241" s="1">
        <f>IF(ISNUMBER(MATCH(E2241,_xlfn.VSTACK('VLookup Lists'!$E$2:$E$17,'VLookup Lists'!$H$2:$H$38,'VLookup Lists'!$J$2:$J$8),0)),1,0)</f>
        <v>0</v>
      </c>
      <c r="N2241" s="1" t="str">
        <f>IFERROR(IF(VLOOKUP($D2241,'VLookup Lists'!$B$11:$C$29,2,FALSE)="FLIP",1,0),"")</f>
        <v/>
      </c>
      <c r="O2241" s="1" t="b">
        <f>ISNUMBER(MATCH($E2241,'VLookup Lists'!$E$2:$E$17,0))</f>
        <v>0</v>
      </c>
    </row>
    <row r="2242" spans="1:15" ht="15" customHeight="1" x14ac:dyDescent="0.2">
      <c r="A2242" s="1" t="str">
        <f t="shared" si="8"/>
        <v>OFVP</v>
      </c>
      <c r="E2242" s="1" t="s">
        <v>352</v>
      </c>
      <c r="G2242" s="38"/>
      <c r="H2242" s="39"/>
      <c r="M2242" s="1">
        <f>IF(ISNUMBER(MATCH(E2242,_xlfn.VSTACK('VLookup Lists'!$E$2:$E$17,'VLookup Lists'!$H$2:$H$38,'VLookup Lists'!$J$2:$J$8),0)),1,0)</f>
        <v>0</v>
      </c>
      <c r="N2242" s="1" t="str">
        <f>IFERROR(IF(VLOOKUP($D2242,'VLookup Lists'!$B$11:$C$29,2,FALSE)="FLIP",1,0),"")</f>
        <v/>
      </c>
      <c r="O2242" s="1" t="b">
        <f>ISNUMBER(MATCH($E2242,'VLookup Lists'!$E$2:$E$17,0))</f>
        <v>0</v>
      </c>
    </row>
    <row r="2243" spans="1:15" ht="15" customHeight="1" x14ac:dyDescent="0.2">
      <c r="A2243" s="1" t="str">
        <f t="shared" si="8"/>
        <v>OFVP</v>
      </c>
      <c r="E2243" s="1" t="s">
        <v>352</v>
      </c>
      <c r="G2243" s="38"/>
      <c r="H2243" s="39"/>
      <c r="M2243" s="1">
        <f>IF(ISNUMBER(MATCH(E2243,_xlfn.VSTACK('VLookup Lists'!$E$2:$E$17,'VLookup Lists'!$H$2:$H$38,'VLookup Lists'!$J$2:$J$8),0)),1,0)</f>
        <v>0</v>
      </c>
      <c r="N2243" s="1" t="str">
        <f>IFERROR(IF(VLOOKUP($D2243,'VLookup Lists'!$B$11:$C$29,2,FALSE)="FLIP",1,0),"")</f>
        <v/>
      </c>
      <c r="O2243" s="1" t="b">
        <f>ISNUMBER(MATCH($E2243,'VLookup Lists'!$E$2:$E$17,0))</f>
        <v>0</v>
      </c>
    </row>
    <row r="2244" spans="1:15" ht="15" customHeight="1" x14ac:dyDescent="0.2">
      <c r="A2244" s="1" t="str">
        <f t="shared" si="8"/>
        <v>OFVP</v>
      </c>
      <c r="E2244" s="1" t="s">
        <v>352</v>
      </c>
      <c r="G2244" s="38"/>
      <c r="H2244" s="39"/>
      <c r="M2244" s="1">
        <f>IF(ISNUMBER(MATCH(E2244,_xlfn.VSTACK('VLookup Lists'!$E$2:$E$17,'VLookup Lists'!$H$2:$H$38,'VLookup Lists'!$J$2:$J$8),0)),1,0)</f>
        <v>0</v>
      </c>
      <c r="N2244" s="1" t="str">
        <f>IFERROR(IF(VLOOKUP($D2244,'VLookup Lists'!$B$11:$C$29,2,FALSE)="FLIP",1,0),"")</f>
        <v/>
      </c>
      <c r="O2244" s="1" t="b">
        <f>ISNUMBER(MATCH($E2244,'VLookup Lists'!$E$2:$E$17,0))</f>
        <v>0</v>
      </c>
    </row>
    <row r="2245" spans="1:15" ht="15" customHeight="1" x14ac:dyDescent="0.2">
      <c r="A2245" s="1" t="str">
        <f t="shared" si="8"/>
        <v>OFVP</v>
      </c>
      <c r="E2245" s="1" t="s">
        <v>352</v>
      </c>
      <c r="G2245" s="38"/>
      <c r="H2245" s="39"/>
      <c r="M2245" s="1">
        <f>IF(ISNUMBER(MATCH(E2245,_xlfn.VSTACK('VLookup Lists'!$E$2:$E$17,'VLookup Lists'!$H$2:$H$38,'VLookup Lists'!$J$2:$J$8),0)),1,0)</f>
        <v>0</v>
      </c>
      <c r="N2245" s="1" t="str">
        <f>IFERROR(IF(VLOOKUP($D2245,'VLookup Lists'!$B$11:$C$29,2,FALSE)="FLIP",1,0),"")</f>
        <v/>
      </c>
      <c r="O2245" s="1" t="b">
        <f>ISNUMBER(MATCH($E2245,'VLookup Lists'!$E$2:$E$17,0))</f>
        <v>0</v>
      </c>
    </row>
    <row r="2246" spans="1:15" ht="15" customHeight="1" x14ac:dyDescent="0.2">
      <c r="A2246" s="1" t="str">
        <f t="shared" si="8"/>
        <v>OFVP</v>
      </c>
      <c r="E2246" s="1" t="s">
        <v>352</v>
      </c>
      <c r="G2246" s="38"/>
      <c r="H2246" s="39"/>
      <c r="M2246" s="1">
        <f>IF(ISNUMBER(MATCH(E2246,_xlfn.VSTACK('VLookup Lists'!$E$2:$E$17,'VLookup Lists'!$H$2:$H$38,'VLookup Lists'!$J$2:$J$8),0)),1,0)</f>
        <v>0</v>
      </c>
      <c r="N2246" s="1" t="str">
        <f>IFERROR(IF(VLOOKUP($D2246,'VLookup Lists'!$B$11:$C$29,2,FALSE)="FLIP",1,0),"")</f>
        <v/>
      </c>
      <c r="O2246" s="1" t="b">
        <f>ISNUMBER(MATCH($E2246,'VLookup Lists'!$E$2:$E$17,0))</f>
        <v>0</v>
      </c>
    </row>
    <row r="2247" spans="1:15" ht="15" customHeight="1" x14ac:dyDescent="0.2">
      <c r="A2247" s="1" t="str">
        <f t="shared" si="8"/>
        <v>OFVP</v>
      </c>
      <c r="E2247" s="1" t="s">
        <v>352</v>
      </c>
      <c r="G2247" s="38"/>
      <c r="H2247" s="39"/>
      <c r="M2247" s="1">
        <f>IF(ISNUMBER(MATCH(E2247,_xlfn.VSTACK('VLookup Lists'!$E$2:$E$17,'VLookup Lists'!$H$2:$H$38,'VLookup Lists'!$J$2:$J$8),0)),1,0)</f>
        <v>0</v>
      </c>
      <c r="N2247" s="1" t="str">
        <f>IFERROR(IF(VLOOKUP($D2247,'VLookup Lists'!$B$11:$C$29,2,FALSE)="FLIP",1,0),"")</f>
        <v/>
      </c>
      <c r="O2247" s="1" t="b">
        <f>ISNUMBER(MATCH($E2247,'VLookup Lists'!$E$2:$E$17,0))</f>
        <v>0</v>
      </c>
    </row>
    <row r="2248" spans="1:15" ht="15" customHeight="1" x14ac:dyDescent="0.2">
      <c r="A2248" s="1" t="str">
        <f t="shared" si="8"/>
        <v>OFVP</v>
      </c>
      <c r="E2248" s="1" t="s">
        <v>352</v>
      </c>
      <c r="G2248" s="38"/>
      <c r="H2248" s="39"/>
      <c r="M2248" s="1">
        <f>IF(ISNUMBER(MATCH(E2248,_xlfn.VSTACK('VLookup Lists'!$E$2:$E$17,'VLookup Lists'!$H$2:$H$38,'VLookup Lists'!$J$2:$J$8),0)),1,0)</f>
        <v>0</v>
      </c>
      <c r="N2248" s="1" t="str">
        <f>IFERROR(IF(VLOOKUP($D2248,'VLookup Lists'!$B$11:$C$29,2,FALSE)="FLIP",1,0),"")</f>
        <v/>
      </c>
      <c r="O2248" s="1" t="b">
        <f>ISNUMBER(MATCH($E2248,'VLookup Lists'!$E$2:$E$17,0))</f>
        <v>0</v>
      </c>
    </row>
    <row r="2249" spans="1:15" ht="15" customHeight="1" x14ac:dyDescent="0.2">
      <c r="A2249" s="1" t="str">
        <f t="shared" si="8"/>
        <v>OFVP</v>
      </c>
      <c r="E2249" s="1" t="s">
        <v>352</v>
      </c>
      <c r="G2249" s="38"/>
      <c r="H2249" s="39"/>
      <c r="M2249" s="1">
        <f>IF(ISNUMBER(MATCH(E2249,_xlfn.VSTACK('VLookup Lists'!$E$2:$E$17,'VLookup Lists'!$H$2:$H$38,'VLookup Lists'!$J$2:$J$8),0)),1,0)</f>
        <v>0</v>
      </c>
      <c r="N2249" s="1" t="str">
        <f>IFERROR(IF(VLOOKUP($D2249,'VLookup Lists'!$B$11:$C$29,2,FALSE)="FLIP",1,0),"")</f>
        <v/>
      </c>
      <c r="O2249" s="1" t="b">
        <f>ISNUMBER(MATCH($E2249,'VLookup Lists'!$E$2:$E$17,0))</f>
        <v>0</v>
      </c>
    </row>
    <row r="2250" spans="1:15" ht="15" customHeight="1" x14ac:dyDescent="0.2">
      <c r="A2250" s="1" t="str">
        <f t="shared" si="8"/>
        <v>OFVP</v>
      </c>
      <c r="E2250" s="1" t="s">
        <v>352</v>
      </c>
      <c r="G2250" s="38"/>
      <c r="H2250" s="39"/>
      <c r="M2250" s="1">
        <f>IF(ISNUMBER(MATCH(E2250,_xlfn.VSTACK('VLookup Lists'!$E$2:$E$17,'VLookup Lists'!$H$2:$H$38,'VLookup Lists'!$J$2:$J$8),0)),1,0)</f>
        <v>0</v>
      </c>
      <c r="N2250" s="1" t="str">
        <f>IFERROR(IF(VLOOKUP($D2250,'VLookup Lists'!$B$11:$C$29,2,FALSE)="FLIP",1,0),"")</f>
        <v/>
      </c>
      <c r="O2250" s="1" t="b">
        <f>ISNUMBER(MATCH($E2250,'VLookup Lists'!$E$2:$E$17,0))</f>
        <v>0</v>
      </c>
    </row>
    <row r="2251" spans="1:15" ht="15" customHeight="1" x14ac:dyDescent="0.2">
      <c r="A2251" s="1" t="str">
        <f t="shared" si="8"/>
        <v>OFVP</v>
      </c>
      <c r="E2251" s="1" t="s">
        <v>352</v>
      </c>
      <c r="G2251" s="38"/>
      <c r="H2251" s="39"/>
      <c r="M2251" s="1">
        <f>IF(ISNUMBER(MATCH(E2251,_xlfn.VSTACK('VLookup Lists'!$E$2:$E$17,'VLookup Lists'!$H$2:$H$38,'VLookup Lists'!$J$2:$J$8),0)),1,0)</f>
        <v>0</v>
      </c>
      <c r="N2251" s="1" t="str">
        <f>IFERROR(IF(VLOOKUP($D2251,'VLookup Lists'!$B$11:$C$29,2,FALSE)="FLIP",1,0),"")</f>
        <v/>
      </c>
      <c r="O2251" s="1" t="b">
        <f>ISNUMBER(MATCH($E2251,'VLookup Lists'!$E$2:$E$17,0))</f>
        <v>0</v>
      </c>
    </row>
    <row r="2252" spans="1:15" ht="15" customHeight="1" x14ac:dyDescent="0.2">
      <c r="A2252" s="1" t="str">
        <f t="shared" si="8"/>
        <v>OFVP</v>
      </c>
      <c r="E2252" s="1" t="s">
        <v>352</v>
      </c>
      <c r="G2252" s="38"/>
      <c r="H2252" s="39"/>
      <c r="M2252" s="1">
        <f>IF(ISNUMBER(MATCH(E2252,_xlfn.VSTACK('VLookup Lists'!$E$2:$E$17,'VLookup Lists'!$H$2:$H$38,'VLookup Lists'!$J$2:$J$8),0)),1,0)</f>
        <v>0</v>
      </c>
      <c r="N2252" s="1" t="str">
        <f>IFERROR(IF(VLOOKUP($D2252,'VLookup Lists'!$B$11:$C$29,2,FALSE)="FLIP",1,0),"")</f>
        <v/>
      </c>
      <c r="O2252" s="1" t="b">
        <f>ISNUMBER(MATCH($E2252,'VLookup Lists'!$E$2:$E$17,0))</f>
        <v>0</v>
      </c>
    </row>
    <row r="2253" spans="1:15" ht="15" customHeight="1" x14ac:dyDescent="0.2">
      <c r="A2253" s="1" t="str">
        <f t="shared" si="8"/>
        <v>OFVP</v>
      </c>
      <c r="E2253" s="1" t="s">
        <v>352</v>
      </c>
      <c r="G2253" s="38"/>
      <c r="H2253" s="39"/>
      <c r="M2253" s="1">
        <f>IF(ISNUMBER(MATCH(E2253,_xlfn.VSTACK('VLookup Lists'!$E$2:$E$17,'VLookup Lists'!$H$2:$H$38,'VLookup Lists'!$J$2:$J$8),0)),1,0)</f>
        <v>0</v>
      </c>
      <c r="N2253" s="1" t="str">
        <f>IFERROR(IF(VLOOKUP($D2253,'VLookup Lists'!$B$11:$C$29,2,FALSE)="FLIP",1,0),"")</f>
        <v/>
      </c>
      <c r="O2253" s="1" t="b">
        <f>ISNUMBER(MATCH($E2253,'VLookup Lists'!$E$2:$E$17,0))</f>
        <v>0</v>
      </c>
    </row>
    <row r="2254" spans="1:15" ht="15" customHeight="1" x14ac:dyDescent="0.2">
      <c r="A2254" s="1" t="str">
        <f t="shared" si="8"/>
        <v>OFVP</v>
      </c>
      <c r="E2254" s="1" t="s">
        <v>352</v>
      </c>
      <c r="G2254" s="38"/>
      <c r="H2254" s="39"/>
      <c r="M2254" s="1">
        <f>IF(ISNUMBER(MATCH(E2254,_xlfn.VSTACK('VLookup Lists'!$E$2:$E$17,'VLookup Lists'!$H$2:$H$38,'VLookup Lists'!$J$2:$J$8),0)),1,0)</f>
        <v>0</v>
      </c>
      <c r="N2254" s="1" t="str">
        <f>IFERROR(IF(VLOOKUP($D2254,'VLookup Lists'!$B$11:$C$29,2,FALSE)="FLIP",1,0),"")</f>
        <v/>
      </c>
      <c r="O2254" s="1" t="b">
        <f>ISNUMBER(MATCH($E2254,'VLookup Lists'!$E$2:$E$17,0))</f>
        <v>0</v>
      </c>
    </row>
    <row r="2255" spans="1:15" ht="15" customHeight="1" x14ac:dyDescent="0.2">
      <c r="A2255" s="1" t="str">
        <f t="shared" si="8"/>
        <v>OFVP</v>
      </c>
      <c r="E2255" s="1" t="s">
        <v>352</v>
      </c>
      <c r="G2255" s="38"/>
      <c r="H2255" s="39"/>
      <c r="M2255" s="1">
        <f>IF(ISNUMBER(MATCH(E2255,_xlfn.VSTACK('VLookup Lists'!$E$2:$E$17,'VLookup Lists'!$H$2:$H$38,'VLookup Lists'!$J$2:$J$8),0)),1,0)</f>
        <v>0</v>
      </c>
      <c r="N2255" s="1" t="str">
        <f>IFERROR(IF(VLOOKUP($D2255,'VLookup Lists'!$B$11:$C$29,2,FALSE)="FLIP",1,0),"")</f>
        <v/>
      </c>
      <c r="O2255" s="1" t="b">
        <f>ISNUMBER(MATCH($E2255,'VLookup Lists'!$E$2:$E$17,0))</f>
        <v>0</v>
      </c>
    </row>
    <row r="2256" spans="1:15" ht="15" customHeight="1" x14ac:dyDescent="0.2">
      <c r="A2256" s="1" t="str">
        <f t="shared" si="8"/>
        <v>OFVP</v>
      </c>
      <c r="E2256" s="1" t="s">
        <v>352</v>
      </c>
      <c r="G2256" s="38"/>
      <c r="H2256" s="39"/>
      <c r="M2256" s="1">
        <f>IF(ISNUMBER(MATCH(E2256,_xlfn.VSTACK('VLookup Lists'!$E$2:$E$17,'VLookup Lists'!$H$2:$H$38,'VLookup Lists'!$J$2:$J$8),0)),1,0)</f>
        <v>0</v>
      </c>
      <c r="N2256" s="1" t="str">
        <f>IFERROR(IF(VLOOKUP($D2256,'VLookup Lists'!$B$11:$C$29,2,FALSE)="FLIP",1,0),"")</f>
        <v/>
      </c>
      <c r="O2256" s="1" t="b">
        <f>ISNUMBER(MATCH($E2256,'VLookup Lists'!$E$2:$E$17,0))</f>
        <v>0</v>
      </c>
    </row>
    <row r="2257" spans="1:15" ht="15" customHeight="1" x14ac:dyDescent="0.2">
      <c r="A2257" s="1" t="str">
        <f t="shared" si="8"/>
        <v>OFVP</v>
      </c>
      <c r="E2257" s="1" t="s">
        <v>352</v>
      </c>
      <c r="G2257" s="38"/>
      <c r="H2257" s="39"/>
      <c r="M2257" s="1">
        <f>IF(ISNUMBER(MATCH(E2257,_xlfn.VSTACK('VLookup Lists'!$E$2:$E$17,'VLookup Lists'!$H$2:$H$38,'VLookup Lists'!$J$2:$J$8),0)),1,0)</f>
        <v>0</v>
      </c>
      <c r="N2257" s="1" t="str">
        <f>IFERROR(IF(VLOOKUP($D2257,'VLookup Lists'!$B$11:$C$29,2,FALSE)="FLIP",1,0),"")</f>
        <v/>
      </c>
      <c r="O2257" s="1" t="b">
        <f>ISNUMBER(MATCH($E2257,'VLookup Lists'!$E$2:$E$17,0))</f>
        <v>0</v>
      </c>
    </row>
    <row r="2258" spans="1:15" ht="15" customHeight="1" x14ac:dyDescent="0.2">
      <c r="A2258" s="1" t="str">
        <f t="shared" si="8"/>
        <v>OFVP</v>
      </c>
      <c r="E2258" s="1" t="s">
        <v>352</v>
      </c>
      <c r="G2258" s="38"/>
      <c r="H2258" s="39"/>
      <c r="M2258" s="1">
        <f>IF(ISNUMBER(MATCH(E2258,_xlfn.VSTACK('VLookup Lists'!$E$2:$E$17,'VLookup Lists'!$H$2:$H$38,'VLookup Lists'!$J$2:$J$8),0)),1,0)</f>
        <v>0</v>
      </c>
      <c r="N2258" s="1" t="str">
        <f>IFERROR(IF(VLOOKUP($D2258,'VLookup Lists'!$B$11:$C$29,2,FALSE)="FLIP",1,0),"")</f>
        <v/>
      </c>
      <c r="O2258" s="1" t="b">
        <f>ISNUMBER(MATCH($E2258,'VLookup Lists'!$E$2:$E$17,0))</f>
        <v>0</v>
      </c>
    </row>
    <row r="2259" spans="1:15" ht="15" customHeight="1" x14ac:dyDescent="0.2">
      <c r="A2259" s="1" t="str">
        <f t="shared" si="8"/>
        <v>OFVP</v>
      </c>
      <c r="E2259" s="1" t="s">
        <v>352</v>
      </c>
      <c r="G2259" s="38"/>
      <c r="H2259" s="39"/>
      <c r="M2259" s="1">
        <f>IF(ISNUMBER(MATCH(E2259,_xlfn.VSTACK('VLookup Lists'!$E$2:$E$17,'VLookup Lists'!$H$2:$H$38,'VLookup Lists'!$J$2:$J$8),0)),1,0)</f>
        <v>0</v>
      </c>
      <c r="N2259" s="1" t="str">
        <f>IFERROR(IF(VLOOKUP($D2259,'VLookup Lists'!$B$11:$C$29,2,FALSE)="FLIP",1,0),"")</f>
        <v/>
      </c>
      <c r="O2259" s="1" t="b">
        <f>ISNUMBER(MATCH($E2259,'VLookup Lists'!$E$2:$E$17,0))</f>
        <v>0</v>
      </c>
    </row>
    <row r="2260" spans="1:15" ht="15" customHeight="1" x14ac:dyDescent="0.2">
      <c r="A2260" s="1" t="str">
        <f t="shared" si="8"/>
        <v>OFVP</v>
      </c>
      <c r="E2260" s="1" t="s">
        <v>352</v>
      </c>
      <c r="G2260" s="38"/>
      <c r="H2260" s="39"/>
      <c r="M2260" s="1">
        <f>IF(ISNUMBER(MATCH(E2260,_xlfn.VSTACK('VLookup Lists'!$E$2:$E$17,'VLookup Lists'!$H$2:$H$38,'VLookup Lists'!$J$2:$J$8),0)),1,0)</f>
        <v>0</v>
      </c>
      <c r="N2260" s="1" t="str">
        <f>IFERROR(IF(VLOOKUP($D2260,'VLookup Lists'!$B$11:$C$29,2,FALSE)="FLIP",1,0),"")</f>
        <v/>
      </c>
      <c r="O2260" s="1" t="b">
        <f>ISNUMBER(MATCH($E2260,'VLookup Lists'!$E$2:$E$17,0))</f>
        <v>0</v>
      </c>
    </row>
    <row r="2261" spans="1:15" ht="15" customHeight="1" x14ac:dyDescent="0.2">
      <c r="A2261" s="1" t="str">
        <f t="shared" si="8"/>
        <v>OFVP</v>
      </c>
      <c r="E2261" s="1" t="s">
        <v>352</v>
      </c>
      <c r="G2261" s="38"/>
      <c r="H2261" s="39"/>
      <c r="M2261" s="1">
        <f>IF(ISNUMBER(MATCH(E2261,_xlfn.VSTACK('VLookup Lists'!$E$2:$E$17,'VLookup Lists'!$H$2:$H$38,'VLookup Lists'!$J$2:$J$8),0)),1,0)</f>
        <v>0</v>
      </c>
      <c r="N2261" s="1" t="str">
        <f>IFERROR(IF(VLOOKUP($D2261,'VLookup Lists'!$B$11:$C$29,2,FALSE)="FLIP",1,0),"")</f>
        <v/>
      </c>
      <c r="O2261" s="1" t="b">
        <f>ISNUMBER(MATCH($E2261,'VLookup Lists'!$E$2:$E$17,0))</f>
        <v>0</v>
      </c>
    </row>
    <row r="2262" spans="1:15" ht="15" customHeight="1" x14ac:dyDescent="0.2">
      <c r="A2262" s="1" t="str">
        <f t="shared" si="8"/>
        <v>OFVP</v>
      </c>
      <c r="E2262" s="1" t="s">
        <v>352</v>
      </c>
      <c r="G2262" s="38"/>
      <c r="H2262" s="39"/>
      <c r="M2262" s="1">
        <f>IF(ISNUMBER(MATCH(E2262,_xlfn.VSTACK('VLookup Lists'!$E$2:$E$17,'VLookup Lists'!$H$2:$H$38,'VLookup Lists'!$J$2:$J$8),0)),1,0)</f>
        <v>0</v>
      </c>
      <c r="N2262" s="1" t="str">
        <f>IFERROR(IF(VLOOKUP($D2262,'VLookup Lists'!$B$11:$C$29,2,FALSE)="FLIP",1,0),"")</f>
        <v/>
      </c>
      <c r="O2262" s="1" t="b">
        <f>ISNUMBER(MATCH($E2262,'VLookup Lists'!$E$2:$E$17,0))</f>
        <v>0</v>
      </c>
    </row>
    <row r="2263" spans="1:15" ht="15" customHeight="1" x14ac:dyDescent="0.2">
      <c r="A2263" s="1" t="str">
        <f t="shared" si="8"/>
        <v>OFVP</v>
      </c>
      <c r="E2263" s="1" t="s">
        <v>352</v>
      </c>
      <c r="G2263" s="38"/>
      <c r="H2263" s="39"/>
      <c r="M2263" s="1">
        <f>IF(ISNUMBER(MATCH(E2263,_xlfn.VSTACK('VLookup Lists'!$E$2:$E$17,'VLookup Lists'!$H$2:$H$38,'VLookup Lists'!$J$2:$J$8),0)),1,0)</f>
        <v>0</v>
      </c>
      <c r="N2263" s="1" t="str">
        <f>IFERROR(IF(VLOOKUP($D2263,'VLookup Lists'!$B$11:$C$29,2,FALSE)="FLIP",1,0),"")</f>
        <v/>
      </c>
      <c r="O2263" s="1" t="b">
        <f>ISNUMBER(MATCH($E2263,'VLookup Lists'!$E$2:$E$17,0))</f>
        <v>0</v>
      </c>
    </row>
    <row r="2264" spans="1:15" ht="15" customHeight="1" x14ac:dyDescent="0.2">
      <c r="A2264" s="1" t="str">
        <f t="shared" si="8"/>
        <v>OFVP</v>
      </c>
      <c r="E2264" s="1" t="s">
        <v>352</v>
      </c>
      <c r="G2264" s="38"/>
      <c r="H2264" s="39"/>
      <c r="M2264" s="1">
        <f>IF(ISNUMBER(MATCH(E2264,_xlfn.VSTACK('VLookup Lists'!$E$2:$E$17,'VLookup Lists'!$H$2:$H$38,'VLookup Lists'!$J$2:$J$8),0)),1,0)</f>
        <v>0</v>
      </c>
      <c r="N2264" s="1" t="str">
        <f>IFERROR(IF(VLOOKUP($D2264,'VLookup Lists'!$B$11:$C$29,2,FALSE)="FLIP",1,0),"")</f>
        <v/>
      </c>
      <c r="O2264" s="1" t="b">
        <f>ISNUMBER(MATCH($E2264,'VLookup Lists'!$E$2:$E$17,0))</f>
        <v>0</v>
      </c>
    </row>
    <row r="2265" spans="1:15" ht="15" customHeight="1" x14ac:dyDescent="0.2">
      <c r="A2265" s="1" t="str">
        <f t="shared" si="8"/>
        <v>OFVP</v>
      </c>
      <c r="E2265" s="1" t="s">
        <v>352</v>
      </c>
      <c r="G2265" s="38"/>
      <c r="H2265" s="39"/>
      <c r="M2265" s="1">
        <f>IF(ISNUMBER(MATCH(E2265,_xlfn.VSTACK('VLookup Lists'!$E$2:$E$17,'VLookup Lists'!$H$2:$H$38,'VLookup Lists'!$J$2:$J$8),0)),1,0)</f>
        <v>0</v>
      </c>
      <c r="N2265" s="1" t="str">
        <f>IFERROR(IF(VLOOKUP($D2265,'VLookup Lists'!$B$11:$C$29,2,FALSE)="FLIP",1,0),"")</f>
        <v/>
      </c>
      <c r="O2265" s="1" t="b">
        <f>ISNUMBER(MATCH($E2265,'VLookup Lists'!$E$2:$E$17,0))</f>
        <v>0</v>
      </c>
    </row>
    <row r="2266" spans="1:15" ht="15" customHeight="1" x14ac:dyDescent="0.2">
      <c r="A2266" s="1" t="str">
        <f t="shared" si="8"/>
        <v>OFVP</v>
      </c>
      <c r="E2266" s="1" t="s">
        <v>352</v>
      </c>
      <c r="G2266" s="38"/>
      <c r="H2266" s="39"/>
      <c r="M2266" s="1">
        <f>IF(ISNUMBER(MATCH(E2266,_xlfn.VSTACK('VLookup Lists'!$E$2:$E$17,'VLookup Lists'!$H$2:$H$38,'VLookup Lists'!$J$2:$J$8),0)),1,0)</f>
        <v>0</v>
      </c>
      <c r="N2266" s="1" t="str">
        <f>IFERROR(IF(VLOOKUP($D2266,'VLookup Lists'!$B$11:$C$29,2,FALSE)="FLIP",1,0),"")</f>
        <v/>
      </c>
      <c r="O2266" s="1" t="b">
        <f>ISNUMBER(MATCH($E2266,'VLookup Lists'!$E$2:$E$17,0))</f>
        <v>0</v>
      </c>
    </row>
    <row r="2267" spans="1:15" ht="15" customHeight="1" x14ac:dyDescent="0.2">
      <c r="A2267" s="1" t="str">
        <f t="shared" si="8"/>
        <v>OFVP</v>
      </c>
      <c r="E2267" s="1" t="s">
        <v>352</v>
      </c>
      <c r="G2267" s="38"/>
      <c r="H2267" s="39"/>
      <c r="M2267" s="1">
        <f>IF(ISNUMBER(MATCH(E2267,_xlfn.VSTACK('VLookup Lists'!$E$2:$E$17,'VLookup Lists'!$H$2:$H$38,'VLookup Lists'!$J$2:$J$8),0)),1,0)</f>
        <v>0</v>
      </c>
      <c r="N2267" s="1" t="str">
        <f>IFERROR(IF(VLOOKUP($D2267,'VLookup Lists'!$B$11:$C$29,2,FALSE)="FLIP",1,0),"")</f>
        <v/>
      </c>
      <c r="O2267" s="1" t="b">
        <f>ISNUMBER(MATCH($E2267,'VLookup Lists'!$E$2:$E$17,0))</f>
        <v>0</v>
      </c>
    </row>
    <row r="2268" spans="1:15" ht="15" customHeight="1" x14ac:dyDescent="0.2">
      <c r="A2268" s="1" t="str">
        <f t="shared" si="8"/>
        <v>OFVP</v>
      </c>
      <c r="E2268" s="1" t="s">
        <v>352</v>
      </c>
      <c r="G2268" s="38"/>
      <c r="H2268" s="39"/>
      <c r="M2268" s="1">
        <f>IF(ISNUMBER(MATCH(E2268,_xlfn.VSTACK('VLookup Lists'!$E$2:$E$17,'VLookup Lists'!$H$2:$H$38,'VLookup Lists'!$J$2:$J$8),0)),1,0)</f>
        <v>0</v>
      </c>
      <c r="N2268" s="1" t="str">
        <f>IFERROR(IF(VLOOKUP($D2268,'VLookup Lists'!$B$11:$C$29,2,FALSE)="FLIP",1,0),"")</f>
        <v/>
      </c>
      <c r="O2268" s="1" t="b">
        <f>ISNUMBER(MATCH($E2268,'VLookup Lists'!$E$2:$E$17,0))</f>
        <v>0</v>
      </c>
    </row>
    <row r="2269" spans="1:15" ht="15" customHeight="1" x14ac:dyDescent="0.2">
      <c r="A2269" s="1" t="str">
        <f t="shared" si="8"/>
        <v>OFVP</v>
      </c>
      <c r="E2269" s="1" t="s">
        <v>352</v>
      </c>
      <c r="G2269" s="38"/>
      <c r="H2269" s="39"/>
      <c r="M2269" s="1">
        <f>IF(ISNUMBER(MATCH(E2269,_xlfn.VSTACK('VLookup Lists'!$E$2:$E$17,'VLookup Lists'!$H$2:$H$38,'VLookup Lists'!$J$2:$J$8),0)),1,0)</f>
        <v>0</v>
      </c>
      <c r="N2269" s="1" t="str">
        <f>IFERROR(IF(VLOOKUP($D2269,'VLookup Lists'!$B$11:$C$29,2,FALSE)="FLIP",1,0),"")</f>
        <v/>
      </c>
      <c r="O2269" s="1" t="b">
        <f>ISNUMBER(MATCH($E2269,'VLookup Lists'!$E$2:$E$17,0))</f>
        <v>0</v>
      </c>
    </row>
    <row r="2270" spans="1:15" ht="15" customHeight="1" x14ac:dyDescent="0.2">
      <c r="A2270" s="1" t="str">
        <f t="shared" si="8"/>
        <v>OFVP</v>
      </c>
      <c r="E2270" s="1" t="s">
        <v>352</v>
      </c>
      <c r="G2270" s="38"/>
      <c r="H2270" s="39"/>
      <c r="M2270" s="1">
        <f>IF(ISNUMBER(MATCH(E2270,_xlfn.VSTACK('VLookup Lists'!$E$2:$E$17,'VLookup Lists'!$H$2:$H$38,'VLookup Lists'!$J$2:$J$8),0)),1,0)</f>
        <v>0</v>
      </c>
      <c r="N2270" s="1" t="str">
        <f>IFERROR(IF(VLOOKUP($D2270,'VLookup Lists'!$B$11:$C$29,2,FALSE)="FLIP",1,0),"")</f>
        <v/>
      </c>
      <c r="O2270" s="1" t="b">
        <f>ISNUMBER(MATCH($E2270,'VLookup Lists'!$E$2:$E$17,0))</f>
        <v>0</v>
      </c>
    </row>
    <row r="2271" spans="1:15" ht="15" customHeight="1" x14ac:dyDescent="0.2">
      <c r="A2271" s="1" t="str">
        <f t="shared" si="8"/>
        <v>OFVP</v>
      </c>
      <c r="E2271" s="1" t="s">
        <v>352</v>
      </c>
      <c r="G2271" s="38"/>
      <c r="H2271" s="39"/>
      <c r="M2271" s="1">
        <f>IF(ISNUMBER(MATCH(E2271,_xlfn.VSTACK('VLookup Lists'!$E$2:$E$17,'VLookup Lists'!$H$2:$H$38,'VLookup Lists'!$J$2:$J$8),0)),1,0)</f>
        <v>0</v>
      </c>
      <c r="N2271" s="1" t="str">
        <f>IFERROR(IF(VLOOKUP($D2271,'VLookup Lists'!$B$11:$C$29,2,FALSE)="FLIP",1,0),"")</f>
        <v/>
      </c>
      <c r="O2271" s="1" t="b">
        <f>ISNUMBER(MATCH($E2271,'VLookup Lists'!$E$2:$E$17,0))</f>
        <v>0</v>
      </c>
    </row>
    <row r="2272" spans="1:15" ht="15" customHeight="1" x14ac:dyDescent="0.2">
      <c r="A2272" s="1" t="str">
        <f t="shared" si="8"/>
        <v>OFVP</v>
      </c>
      <c r="E2272" s="1" t="s">
        <v>352</v>
      </c>
      <c r="G2272" s="38"/>
      <c r="H2272" s="39"/>
      <c r="M2272" s="1">
        <f>IF(ISNUMBER(MATCH(E2272,_xlfn.VSTACK('VLookup Lists'!$E$2:$E$17,'VLookup Lists'!$H$2:$H$38,'VLookup Lists'!$J$2:$J$8),0)),1,0)</f>
        <v>0</v>
      </c>
      <c r="N2272" s="1" t="str">
        <f>IFERROR(IF(VLOOKUP($D2272,'VLookup Lists'!$B$11:$C$29,2,FALSE)="FLIP",1,0),"")</f>
        <v/>
      </c>
      <c r="O2272" s="1" t="b">
        <f>ISNUMBER(MATCH($E2272,'VLookup Lists'!$E$2:$E$17,0))</f>
        <v>0</v>
      </c>
    </row>
    <row r="2273" spans="1:15" ht="15" customHeight="1" x14ac:dyDescent="0.2">
      <c r="A2273" s="1" t="str">
        <f t="shared" si="8"/>
        <v>OFVP</v>
      </c>
      <c r="E2273" s="1" t="s">
        <v>352</v>
      </c>
      <c r="G2273" s="38"/>
      <c r="H2273" s="39"/>
      <c r="M2273" s="1">
        <f>IF(ISNUMBER(MATCH(E2273,_xlfn.VSTACK('VLookup Lists'!$E$2:$E$17,'VLookup Lists'!$H$2:$H$38,'VLookup Lists'!$J$2:$J$8),0)),1,0)</f>
        <v>0</v>
      </c>
      <c r="N2273" s="1" t="str">
        <f>IFERROR(IF(VLOOKUP($D2273,'VLookup Lists'!$B$11:$C$29,2,FALSE)="FLIP",1,0),"")</f>
        <v/>
      </c>
      <c r="O2273" s="1" t="b">
        <f>ISNUMBER(MATCH($E2273,'VLookup Lists'!$E$2:$E$17,0))</f>
        <v>0</v>
      </c>
    </row>
    <row r="2274" spans="1:15" ht="15" customHeight="1" x14ac:dyDescent="0.2">
      <c r="A2274" s="1" t="str">
        <f t="shared" si="8"/>
        <v>OFVP</v>
      </c>
      <c r="E2274" s="1" t="s">
        <v>352</v>
      </c>
      <c r="G2274" s="38"/>
      <c r="H2274" s="39"/>
      <c r="M2274" s="1">
        <f>IF(ISNUMBER(MATCH(E2274,_xlfn.VSTACK('VLookup Lists'!$E$2:$E$17,'VLookup Lists'!$H$2:$H$38,'VLookup Lists'!$J$2:$J$8),0)),1,0)</f>
        <v>0</v>
      </c>
      <c r="N2274" s="1" t="str">
        <f>IFERROR(IF(VLOOKUP($D2274,'VLookup Lists'!$B$11:$C$29,2,FALSE)="FLIP",1,0),"")</f>
        <v/>
      </c>
      <c r="O2274" s="1" t="b">
        <f>ISNUMBER(MATCH($E2274,'VLookup Lists'!$E$2:$E$17,0))</f>
        <v>0</v>
      </c>
    </row>
    <row r="2275" spans="1:15" ht="15" customHeight="1" x14ac:dyDescent="0.2">
      <c r="A2275" s="1" t="str">
        <f t="shared" si="8"/>
        <v>OFVP</v>
      </c>
      <c r="E2275" s="1" t="s">
        <v>352</v>
      </c>
      <c r="G2275" s="38"/>
      <c r="H2275" s="39"/>
      <c r="M2275" s="1">
        <f>IF(ISNUMBER(MATCH(E2275,_xlfn.VSTACK('VLookup Lists'!$E$2:$E$17,'VLookup Lists'!$H$2:$H$38,'VLookup Lists'!$J$2:$J$8),0)),1,0)</f>
        <v>0</v>
      </c>
      <c r="N2275" s="1" t="str">
        <f>IFERROR(IF(VLOOKUP($D2275,'VLookup Lists'!$B$11:$C$29,2,FALSE)="FLIP",1,0),"")</f>
        <v/>
      </c>
      <c r="O2275" s="1" t="b">
        <f>ISNUMBER(MATCH($E2275,'VLookup Lists'!$E$2:$E$17,0))</f>
        <v>0</v>
      </c>
    </row>
    <row r="2276" spans="1:15" ht="15" customHeight="1" x14ac:dyDescent="0.2">
      <c r="A2276" s="1" t="str">
        <f t="shared" si="8"/>
        <v>OFVP</v>
      </c>
      <c r="E2276" s="1" t="s">
        <v>352</v>
      </c>
      <c r="G2276" s="38"/>
      <c r="H2276" s="39"/>
      <c r="M2276" s="1">
        <f>IF(ISNUMBER(MATCH(E2276,_xlfn.VSTACK('VLookup Lists'!$E$2:$E$17,'VLookup Lists'!$H$2:$H$38,'VLookup Lists'!$J$2:$J$8),0)),1,0)</f>
        <v>0</v>
      </c>
      <c r="N2276" s="1" t="str">
        <f>IFERROR(IF(VLOOKUP($D2276,'VLookup Lists'!$B$11:$C$29,2,FALSE)="FLIP",1,0),"")</f>
        <v/>
      </c>
      <c r="O2276" s="1" t="b">
        <f>ISNUMBER(MATCH($E2276,'VLookup Lists'!$E$2:$E$17,0))</f>
        <v>0</v>
      </c>
    </row>
    <row r="2277" spans="1:15" ht="15" customHeight="1" x14ac:dyDescent="0.2">
      <c r="A2277" s="1" t="str">
        <f t="shared" si="8"/>
        <v>OFVP</v>
      </c>
      <c r="E2277" s="1" t="s">
        <v>352</v>
      </c>
      <c r="G2277" s="38"/>
      <c r="H2277" s="39"/>
      <c r="M2277" s="1">
        <f>IF(ISNUMBER(MATCH(E2277,_xlfn.VSTACK('VLookup Lists'!$E$2:$E$17,'VLookup Lists'!$H$2:$H$38,'VLookup Lists'!$J$2:$J$8),0)),1,0)</f>
        <v>0</v>
      </c>
      <c r="N2277" s="1" t="str">
        <f>IFERROR(IF(VLOOKUP($D2277,'VLookup Lists'!$B$11:$C$29,2,FALSE)="FLIP",1,0),"")</f>
        <v/>
      </c>
      <c r="O2277" s="1" t="b">
        <f>ISNUMBER(MATCH($E2277,'VLookup Lists'!$E$2:$E$17,0))</f>
        <v>0</v>
      </c>
    </row>
    <row r="2278" spans="1:15" ht="15" customHeight="1" x14ac:dyDescent="0.2">
      <c r="A2278" s="1" t="str">
        <f t="shared" si="8"/>
        <v>OFVP</v>
      </c>
      <c r="E2278" s="1" t="s">
        <v>352</v>
      </c>
      <c r="G2278" s="38"/>
      <c r="H2278" s="39"/>
      <c r="M2278" s="1">
        <f>IF(ISNUMBER(MATCH(E2278,_xlfn.VSTACK('VLookup Lists'!$E$2:$E$17,'VLookup Lists'!$H$2:$H$38,'VLookup Lists'!$J$2:$J$8),0)),1,0)</f>
        <v>0</v>
      </c>
      <c r="N2278" s="1" t="str">
        <f>IFERROR(IF(VLOOKUP($D2278,'VLookup Lists'!$B$11:$C$29,2,FALSE)="FLIP",1,0),"")</f>
        <v/>
      </c>
      <c r="O2278" s="1" t="b">
        <f>ISNUMBER(MATCH($E2278,'VLookup Lists'!$E$2:$E$17,0))</f>
        <v>0</v>
      </c>
    </row>
    <row r="2279" spans="1:15" ht="15" customHeight="1" x14ac:dyDescent="0.2">
      <c r="A2279" s="1" t="str">
        <f t="shared" si="8"/>
        <v>OFVP</v>
      </c>
      <c r="E2279" s="1" t="s">
        <v>352</v>
      </c>
      <c r="G2279" s="38"/>
      <c r="H2279" s="39"/>
      <c r="M2279" s="1">
        <f>IF(ISNUMBER(MATCH(E2279,_xlfn.VSTACK('VLookup Lists'!$E$2:$E$17,'VLookup Lists'!$H$2:$H$38,'VLookup Lists'!$J$2:$J$8),0)),1,0)</f>
        <v>0</v>
      </c>
      <c r="N2279" s="1" t="str">
        <f>IFERROR(IF(VLOOKUP($D2279,'VLookup Lists'!$B$11:$C$29,2,FALSE)="FLIP",1,0),"")</f>
        <v/>
      </c>
      <c r="O2279" s="1" t="b">
        <f>ISNUMBER(MATCH($E2279,'VLookup Lists'!$E$2:$E$17,0))</f>
        <v>0</v>
      </c>
    </row>
    <row r="2280" spans="1:15" ht="15" customHeight="1" x14ac:dyDescent="0.2">
      <c r="A2280" s="1" t="str">
        <f t="shared" si="8"/>
        <v>OFVP</v>
      </c>
      <c r="E2280" s="1" t="s">
        <v>352</v>
      </c>
      <c r="G2280" s="38"/>
      <c r="H2280" s="39"/>
      <c r="M2280" s="1">
        <f>IF(ISNUMBER(MATCH(E2280,_xlfn.VSTACK('VLookup Lists'!$E$2:$E$17,'VLookup Lists'!$H$2:$H$38,'VLookup Lists'!$J$2:$J$8),0)),1,0)</f>
        <v>0</v>
      </c>
      <c r="N2280" s="1" t="str">
        <f>IFERROR(IF(VLOOKUP($D2280,'VLookup Lists'!$B$11:$C$29,2,FALSE)="FLIP",1,0),"")</f>
        <v/>
      </c>
      <c r="O2280" s="1" t="b">
        <f>ISNUMBER(MATCH($E2280,'VLookup Lists'!$E$2:$E$17,0))</f>
        <v>0</v>
      </c>
    </row>
    <row r="2281" spans="1:15" ht="15" customHeight="1" x14ac:dyDescent="0.2">
      <c r="A2281" s="1" t="str">
        <f t="shared" si="8"/>
        <v>OFVP</v>
      </c>
      <c r="E2281" s="1" t="s">
        <v>352</v>
      </c>
      <c r="G2281" s="38"/>
      <c r="H2281" s="39"/>
      <c r="M2281" s="1">
        <f>IF(ISNUMBER(MATCH(E2281,_xlfn.VSTACK('VLookup Lists'!$E$2:$E$17,'VLookup Lists'!$H$2:$H$38,'VLookup Lists'!$J$2:$J$8),0)),1,0)</f>
        <v>0</v>
      </c>
      <c r="N2281" s="1" t="str">
        <f>IFERROR(IF(VLOOKUP($D2281,'VLookup Lists'!$B$11:$C$29,2,FALSE)="FLIP",1,0),"")</f>
        <v/>
      </c>
      <c r="O2281" s="1" t="b">
        <f>ISNUMBER(MATCH($E2281,'VLookup Lists'!$E$2:$E$17,0))</f>
        <v>0</v>
      </c>
    </row>
    <row r="2282" spans="1:15" ht="15" customHeight="1" x14ac:dyDescent="0.2">
      <c r="A2282" s="1" t="str">
        <f t="shared" si="8"/>
        <v>OFVP</v>
      </c>
      <c r="E2282" s="1" t="s">
        <v>352</v>
      </c>
      <c r="G2282" s="38"/>
      <c r="H2282" s="39"/>
      <c r="M2282" s="1">
        <f>IF(ISNUMBER(MATCH(E2282,_xlfn.VSTACK('VLookup Lists'!$E$2:$E$17,'VLookup Lists'!$H$2:$H$38,'VLookup Lists'!$J$2:$J$8),0)),1,0)</f>
        <v>0</v>
      </c>
      <c r="N2282" s="1" t="str">
        <f>IFERROR(IF(VLOOKUP($D2282,'VLookup Lists'!$B$11:$C$29,2,FALSE)="FLIP",1,0),"")</f>
        <v/>
      </c>
      <c r="O2282" s="1" t="b">
        <f>ISNUMBER(MATCH($E2282,'VLookup Lists'!$E$2:$E$17,0))</f>
        <v>0</v>
      </c>
    </row>
    <row r="2283" spans="1:15" ht="15" customHeight="1" x14ac:dyDescent="0.2">
      <c r="A2283" s="1" t="str">
        <f t="shared" si="8"/>
        <v>OFVP</v>
      </c>
      <c r="E2283" s="1" t="s">
        <v>352</v>
      </c>
      <c r="G2283" s="38"/>
      <c r="H2283" s="39"/>
      <c r="M2283" s="1">
        <f>IF(ISNUMBER(MATCH(E2283,_xlfn.VSTACK('VLookup Lists'!$E$2:$E$17,'VLookup Lists'!$H$2:$H$38,'VLookup Lists'!$J$2:$J$8),0)),1,0)</f>
        <v>0</v>
      </c>
      <c r="N2283" s="1" t="str">
        <f>IFERROR(IF(VLOOKUP($D2283,'VLookup Lists'!$B$11:$C$29,2,FALSE)="FLIP",1,0),"")</f>
        <v/>
      </c>
      <c r="O2283" s="1" t="b">
        <f>ISNUMBER(MATCH($E2283,'VLookup Lists'!$E$2:$E$17,0))</f>
        <v>0</v>
      </c>
    </row>
    <row r="2284" spans="1:15" ht="15" customHeight="1" x14ac:dyDescent="0.2">
      <c r="A2284" s="1" t="str">
        <f t="shared" si="8"/>
        <v>OFVP</v>
      </c>
      <c r="E2284" s="1" t="s">
        <v>352</v>
      </c>
      <c r="G2284" s="38"/>
      <c r="H2284" s="39"/>
      <c r="M2284" s="1">
        <f>IF(ISNUMBER(MATCH(E2284,_xlfn.VSTACK('VLookup Lists'!$E$2:$E$17,'VLookup Lists'!$H$2:$H$38,'VLookup Lists'!$J$2:$J$8),0)),1,0)</f>
        <v>0</v>
      </c>
      <c r="N2284" s="1" t="str">
        <f>IFERROR(IF(VLOOKUP($D2284,'VLookup Lists'!$B$11:$C$29,2,FALSE)="FLIP",1,0),"")</f>
        <v/>
      </c>
      <c r="O2284" s="1" t="b">
        <f>ISNUMBER(MATCH($E2284,'VLookup Lists'!$E$2:$E$17,0))</f>
        <v>0</v>
      </c>
    </row>
    <row r="2285" spans="1:15" ht="15" customHeight="1" x14ac:dyDescent="0.2">
      <c r="A2285" s="1" t="str">
        <f t="shared" si="8"/>
        <v>OFVP</v>
      </c>
      <c r="E2285" s="1" t="s">
        <v>352</v>
      </c>
      <c r="G2285" s="38"/>
      <c r="H2285" s="39"/>
      <c r="M2285" s="1">
        <f>IF(ISNUMBER(MATCH(E2285,_xlfn.VSTACK('VLookup Lists'!$E$2:$E$17,'VLookup Lists'!$H$2:$H$38,'VLookup Lists'!$J$2:$J$8),0)),1,0)</f>
        <v>0</v>
      </c>
      <c r="N2285" s="1" t="str">
        <f>IFERROR(IF(VLOOKUP($D2285,'VLookup Lists'!$B$11:$C$29,2,FALSE)="FLIP",1,0),"")</f>
        <v/>
      </c>
      <c r="O2285" s="1" t="b">
        <f>ISNUMBER(MATCH($E2285,'VLookup Lists'!$E$2:$E$17,0))</f>
        <v>0</v>
      </c>
    </row>
    <row r="2286" spans="1:15" ht="15" customHeight="1" x14ac:dyDescent="0.2">
      <c r="A2286" s="1" t="str">
        <f t="shared" si="8"/>
        <v>OFVP</v>
      </c>
      <c r="E2286" s="1" t="s">
        <v>352</v>
      </c>
      <c r="G2286" s="38"/>
      <c r="H2286" s="39"/>
      <c r="M2286" s="1">
        <f>IF(ISNUMBER(MATCH(E2286,_xlfn.VSTACK('VLookup Lists'!$E$2:$E$17,'VLookup Lists'!$H$2:$H$38,'VLookup Lists'!$J$2:$J$8),0)),1,0)</f>
        <v>0</v>
      </c>
      <c r="N2286" s="1" t="str">
        <f>IFERROR(IF(VLOOKUP($D2286,'VLookup Lists'!$B$11:$C$29,2,FALSE)="FLIP",1,0),"")</f>
        <v/>
      </c>
      <c r="O2286" s="1" t="b">
        <f>ISNUMBER(MATCH($E2286,'VLookup Lists'!$E$2:$E$17,0))</f>
        <v>0</v>
      </c>
    </row>
    <row r="2287" spans="1:15" ht="15" customHeight="1" x14ac:dyDescent="0.2">
      <c r="A2287" s="1" t="str">
        <f t="shared" si="8"/>
        <v>OFVP</v>
      </c>
      <c r="E2287" s="1" t="s">
        <v>352</v>
      </c>
      <c r="G2287" s="38"/>
      <c r="H2287" s="39"/>
      <c r="M2287" s="1">
        <f>IF(ISNUMBER(MATCH(E2287,_xlfn.VSTACK('VLookup Lists'!$E$2:$E$17,'VLookup Lists'!$H$2:$H$38,'VLookup Lists'!$J$2:$J$8),0)),1,0)</f>
        <v>0</v>
      </c>
      <c r="N2287" s="1" t="str">
        <f>IFERROR(IF(VLOOKUP($D2287,'VLookup Lists'!$B$11:$C$29,2,FALSE)="FLIP",1,0),"")</f>
        <v/>
      </c>
      <c r="O2287" s="1" t="b">
        <f>ISNUMBER(MATCH($E2287,'VLookup Lists'!$E$2:$E$17,0))</f>
        <v>0</v>
      </c>
    </row>
    <row r="2288" spans="1:15" ht="15" customHeight="1" x14ac:dyDescent="0.2">
      <c r="A2288" s="1" t="str">
        <f t="shared" si="8"/>
        <v>OFVP</v>
      </c>
      <c r="E2288" s="1" t="s">
        <v>352</v>
      </c>
      <c r="G2288" s="38"/>
      <c r="H2288" s="39"/>
      <c r="M2288" s="1">
        <f>IF(ISNUMBER(MATCH(E2288,_xlfn.VSTACK('VLookup Lists'!$E$2:$E$17,'VLookup Lists'!$H$2:$H$38,'VLookup Lists'!$J$2:$J$8),0)),1,0)</f>
        <v>0</v>
      </c>
      <c r="N2288" s="1" t="str">
        <f>IFERROR(IF(VLOOKUP($D2288,'VLookup Lists'!$B$11:$C$29,2,FALSE)="FLIP",1,0),"")</f>
        <v/>
      </c>
      <c r="O2288" s="1" t="b">
        <f>ISNUMBER(MATCH($E2288,'VLookup Lists'!$E$2:$E$17,0))</f>
        <v>0</v>
      </c>
    </row>
    <row r="2289" spans="1:15" ht="15" customHeight="1" x14ac:dyDescent="0.2">
      <c r="A2289" s="1" t="str">
        <f t="shared" si="8"/>
        <v>OFVP</v>
      </c>
      <c r="E2289" s="1" t="s">
        <v>352</v>
      </c>
      <c r="G2289" s="38"/>
      <c r="H2289" s="39"/>
      <c r="M2289" s="1">
        <f>IF(ISNUMBER(MATCH(E2289,_xlfn.VSTACK('VLookup Lists'!$E$2:$E$17,'VLookup Lists'!$H$2:$H$38,'VLookup Lists'!$J$2:$J$8),0)),1,0)</f>
        <v>0</v>
      </c>
      <c r="N2289" s="1" t="str">
        <f>IFERROR(IF(VLOOKUP($D2289,'VLookup Lists'!$B$11:$C$29,2,FALSE)="FLIP",1,0),"")</f>
        <v/>
      </c>
      <c r="O2289" s="1" t="b">
        <f>ISNUMBER(MATCH($E2289,'VLookup Lists'!$E$2:$E$17,0))</f>
        <v>0</v>
      </c>
    </row>
    <row r="2290" spans="1:15" ht="15" customHeight="1" x14ac:dyDescent="0.2">
      <c r="A2290" s="1" t="str">
        <f t="shared" si="8"/>
        <v>OFVP</v>
      </c>
      <c r="E2290" s="1" t="s">
        <v>352</v>
      </c>
      <c r="G2290" s="38"/>
      <c r="H2290" s="39"/>
      <c r="M2290" s="1">
        <f>IF(ISNUMBER(MATCH(E2290,_xlfn.VSTACK('VLookup Lists'!$E$2:$E$17,'VLookup Lists'!$H$2:$H$38,'VLookup Lists'!$J$2:$J$8),0)),1,0)</f>
        <v>0</v>
      </c>
      <c r="N2290" s="1" t="str">
        <f>IFERROR(IF(VLOOKUP($D2290,'VLookup Lists'!$B$11:$C$29,2,FALSE)="FLIP",1,0),"")</f>
        <v/>
      </c>
      <c r="O2290" s="1" t="b">
        <f>ISNUMBER(MATCH($E2290,'VLookup Lists'!$E$2:$E$17,0))</f>
        <v>0</v>
      </c>
    </row>
    <row r="2291" spans="1:15" ht="15" customHeight="1" x14ac:dyDescent="0.2">
      <c r="A2291" s="1" t="str">
        <f t="shared" si="8"/>
        <v>OFVP</v>
      </c>
      <c r="E2291" s="1" t="s">
        <v>352</v>
      </c>
      <c r="G2291" s="38"/>
      <c r="H2291" s="39"/>
      <c r="M2291" s="1">
        <f>IF(ISNUMBER(MATCH(E2291,_xlfn.VSTACK('VLookup Lists'!$E$2:$E$17,'VLookup Lists'!$H$2:$H$38,'VLookup Lists'!$J$2:$J$8),0)),1,0)</f>
        <v>0</v>
      </c>
      <c r="N2291" s="1" t="str">
        <f>IFERROR(IF(VLOOKUP($D2291,'VLookup Lists'!$B$11:$C$29,2,FALSE)="FLIP",1,0),"")</f>
        <v/>
      </c>
      <c r="O2291" s="1" t="b">
        <f>ISNUMBER(MATCH($E2291,'VLookup Lists'!$E$2:$E$17,0))</f>
        <v>0</v>
      </c>
    </row>
    <row r="2292" spans="1:15" ht="15" customHeight="1" x14ac:dyDescent="0.2">
      <c r="A2292" s="1" t="str">
        <f t="shared" si="8"/>
        <v>OFVP</v>
      </c>
      <c r="E2292" s="1" t="s">
        <v>352</v>
      </c>
      <c r="G2292" s="38"/>
      <c r="H2292" s="39"/>
      <c r="M2292" s="1">
        <f>IF(ISNUMBER(MATCH(E2292,_xlfn.VSTACK('VLookup Lists'!$E$2:$E$17,'VLookup Lists'!$H$2:$H$38,'VLookup Lists'!$J$2:$J$8),0)),1,0)</f>
        <v>0</v>
      </c>
      <c r="N2292" s="1" t="str">
        <f>IFERROR(IF(VLOOKUP($D2292,'VLookup Lists'!$B$11:$C$29,2,FALSE)="FLIP",1,0),"")</f>
        <v/>
      </c>
      <c r="O2292" s="1" t="b">
        <f>ISNUMBER(MATCH($E2292,'VLookup Lists'!$E$2:$E$17,0))</f>
        <v>0</v>
      </c>
    </row>
    <row r="2293" spans="1:15" ht="15" customHeight="1" x14ac:dyDescent="0.2">
      <c r="A2293" s="1" t="str">
        <f t="shared" si="8"/>
        <v>OFVP</v>
      </c>
      <c r="E2293" s="1" t="s">
        <v>352</v>
      </c>
      <c r="G2293" s="38"/>
      <c r="H2293" s="39"/>
      <c r="M2293" s="1">
        <f>IF(ISNUMBER(MATCH(E2293,_xlfn.VSTACK('VLookup Lists'!$E$2:$E$17,'VLookup Lists'!$H$2:$H$38,'VLookup Lists'!$J$2:$J$8),0)),1,0)</f>
        <v>0</v>
      </c>
      <c r="N2293" s="1" t="str">
        <f>IFERROR(IF(VLOOKUP($D2293,'VLookup Lists'!$B$11:$C$29,2,FALSE)="FLIP",1,0),"")</f>
        <v/>
      </c>
      <c r="O2293" s="1" t="b">
        <f>ISNUMBER(MATCH($E2293,'VLookup Lists'!$E$2:$E$17,0))</f>
        <v>0</v>
      </c>
    </row>
    <row r="2294" spans="1:15" ht="15" customHeight="1" x14ac:dyDescent="0.2">
      <c r="A2294" s="1" t="str">
        <f t="shared" si="8"/>
        <v>OFVP</v>
      </c>
      <c r="E2294" s="1" t="s">
        <v>352</v>
      </c>
      <c r="G2294" s="38"/>
      <c r="H2294" s="39"/>
      <c r="M2294" s="1">
        <f>IF(ISNUMBER(MATCH(E2294,_xlfn.VSTACK('VLookup Lists'!$E$2:$E$17,'VLookup Lists'!$H$2:$H$38,'VLookup Lists'!$J$2:$J$8),0)),1,0)</f>
        <v>0</v>
      </c>
      <c r="N2294" s="1" t="str">
        <f>IFERROR(IF(VLOOKUP($D2294,'VLookup Lists'!$B$11:$C$29,2,FALSE)="FLIP",1,0),"")</f>
        <v/>
      </c>
      <c r="O2294" s="1" t="b">
        <f>ISNUMBER(MATCH($E2294,'VLookup Lists'!$E$2:$E$17,0))</f>
        <v>0</v>
      </c>
    </row>
    <row r="2295" spans="1:15" ht="15" customHeight="1" x14ac:dyDescent="0.2">
      <c r="A2295" s="1" t="str">
        <f t="shared" si="8"/>
        <v>OFVP</v>
      </c>
      <c r="E2295" s="1" t="s">
        <v>352</v>
      </c>
      <c r="G2295" s="38"/>
      <c r="H2295" s="39"/>
      <c r="M2295" s="1">
        <f>IF(ISNUMBER(MATCH(E2295,_xlfn.VSTACK('VLookup Lists'!$E$2:$E$17,'VLookup Lists'!$H$2:$H$38,'VLookup Lists'!$J$2:$J$8),0)),1,0)</f>
        <v>0</v>
      </c>
      <c r="N2295" s="1" t="str">
        <f>IFERROR(IF(VLOOKUP($D2295,'VLookup Lists'!$B$11:$C$29,2,FALSE)="FLIP",1,0),"")</f>
        <v/>
      </c>
      <c r="O2295" s="1" t="b">
        <f>ISNUMBER(MATCH($E2295,'VLookup Lists'!$E$2:$E$17,0))</f>
        <v>0</v>
      </c>
    </row>
    <row r="2296" spans="1:15" ht="15" customHeight="1" x14ac:dyDescent="0.2">
      <c r="A2296" s="1" t="str">
        <f t="shared" si="8"/>
        <v>OFVP</v>
      </c>
      <c r="E2296" s="1" t="s">
        <v>352</v>
      </c>
      <c r="G2296" s="38"/>
      <c r="H2296" s="39"/>
      <c r="M2296" s="1">
        <f>IF(ISNUMBER(MATCH(E2296,_xlfn.VSTACK('VLookup Lists'!$E$2:$E$17,'VLookup Lists'!$H$2:$H$38,'VLookup Lists'!$J$2:$J$8),0)),1,0)</f>
        <v>0</v>
      </c>
      <c r="N2296" s="1" t="str">
        <f>IFERROR(IF(VLOOKUP($D2296,'VLookup Lists'!$B$11:$C$29,2,FALSE)="FLIP",1,0),"")</f>
        <v/>
      </c>
      <c r="O2296" s="1" t="b">
        <f>ISNUMBER(MATCH($E2296,'VLookup Lists'!$E$2:$E$17,0))</f>
        <v>0</v>
      </c>
    </row>
    <row r="2297" spans="1:15" ht="15" customHeight="1" x14ac:dyDescent="0.2">
      <c r="A2297" s="1" t="str">
        <f t="shared" ref="A2297:A2551" si="9">IF(ISBLANK(E2297),"","OFVP")</f>
        <v>OFVP</v>
      </c>
      <c r="E2297" s="1" t="s">
        <v>352</v>
      </c>
      <c r="G2297" s="38"/>
      <c r="H2297" s="39"/>
      <c r="M2297" s="1">
        <f>IF(ISNUMBER(MATCH(E2297,_xlfn.VSTACK('VLookup Lists'!$E$2:$E$17,'VLookup Lists'!$H$2:$H$38,'VLookup Lists'!$J$2:$J$8),0)),1,0)</f>
        <v>0</v>
      </c>
      <c r="N2297" s="1" t="str">
        <f>IFERROR(IF(VLOOKUP($D2297,'VLookup Lists'!$B$11:$C$29,2,FALSE)="FLIP",1,0),"")</f>
        <v/>
      </c>
      <c r="O2297" s="1" t="b">
        <f>ISNUMBER(MATCH($E2297,'VLookup Lists'!$E$2:$E$17,0))</f>
        <v>0</v>
      </c>
    </row>
    <row r="2298" spans="1:15" ht="15" customHeight="1" x14ac:dyDescent="0.2">
      <c r="A2298" s="1" t="str">
        <f t="shared" si="9"/>
        <v>OFVP</v>
      </c>
      <c r="E2298" s="1" t="s">
        <v>352</v>
      </c>
      <c r="G2298" s="38"/>
      <c r="H2298" s="39"/>
      <c r="M2298" s="1">
        <f>IF(ISNUMBER(MATCH(E2298,_xlfn.VSTACK('VLookup Lists'!$E$2:$E$17,'VLookup Lists'!$H$2:$H$38,'VLookup Lists'!$J$2:$J$8),0)),1,0)</f>
        <v>0</v>
      </c>
      <c r="N2298" s="1" t="str">
        <f>IFERROR(IF(VLOOKUP($D2298,'VLookup Lists'!$B$11:$C$29,2,FALSE)="FLIP",1,0),"")</f>
        <v/>
      </c>
      <c r="O2298" s="1" t="b">
        <f>ISNUMBER(MATCH($E2298,'VLookup Lists'!$E$2:$E$17,0))</f>
        <v>0</v>
      </c>
    </row>
    <row r="2299" spans="1:15" ht="15" customHeight="1" x14ac:dyDescent="0.2">
      <c r="A2299" s="1" t="str">
        <f t="shared" si="9"/>
        <v>OFVP</v>
      </c>
      <c r="E2299" s="1" t="s">
        <v>352</v>
      </c>
      <c r="G2299" s="38"/>
      <c r="H2299" s="39"/>
      <c r="M2299" s="1">
        <f>IF(ISNUMBER(MATCH(E2299,_xlfn.VSTACK('VLookup Lists'!$E$2:$E$17,'VLookup Lists'!$H$2:$H$38,'VLookup Lists'!$J$2:$J$8),0)),1,0)</f>
        <v>0</v>
      </c>
      <c r="N2299" s="1" t="str">
        <f>IFERROR(IF(VLOOKUP($D2299,'VLookup Lists'!$B$11:$C$29,2,FALSE)="FLIP",1,0),"")</f>
        <v/>
      </c>
      <c r="O2299" s="1" t="b">
        <f>ISNUMBER(MATCH($E2299,'VLookup Lists'!$E$2:$E$17,0))</f>
        <v>0</v>
      </c>
    </row>
    <row r="2300" spans="1:15" ht="15" customHeight="1" x14ac:dyDescent="0.2">
      <c r="A2300" s="1" t="str">
        <f t="shared" si="9"/>
        <v>OFVP</v>
      </c>
      <c r="E2300" s="1" t="s">
        <v>352</v>
      </c>
      <c r="G2300" s="38"/>
      <c r="H2300" s="39"/>
      <c r="M2300" s="1">
        <f>IF(ISNUMBER(MATCH(E2300,_xlfn.VSTACK('VLookup Lists'!$E$2:$E$17,'VLookup Lists'!$H$2:$H$38,'VLookup Lists'!$J$2:$J$8),0)),1,0)</f>
        <v>0</v>
      </c>
      <c r="N2300" s="1" t="str">
        <f>IFERROR(IF(VLOOKUP($D2300,'VLookup Lists'!$B$11:$C$29,2,FALSE)="FLIP",1,0),"")</f>
        <v/>
      </c>
      <c r="O2300" s="1" t="b">
        <f>ISNUMBER(MATCH($E2300,'VLookup Lists'!$E$2:$E$17,0))</f>
        <v>0</v>
      </c>
    </row>
    <row r="2301" spans="1:15" ht="15" customHeight="1" x14ac:dyDescent="0.2">
      <c r="A2301" s="1" t="str">
        <f t="shared" si="9"/>
        <v>OFVP</v>
      </c>
      <c r="E2301" s="1" t="s">
        <v>352</v>
      </c>
      <c r="G2301" s="38"/>
      <c r="H2301" s="39"/>
      <c r="M2301" s="1">
        <f>IF(ISNUMBER(MATCH(E2301,_xlfn.VSTACK('VLookup Lists'!$E$2:$E$17,'VLookup Lists'!$H$2:$H$38,'VLookup Lists'!$J$2:$J$8),0)),1,0)</f>
        <v>0</v>
      </c>
      <c r="N2301" s="1" t="str">
        <f>IFERROR(IF(VLOOKUP($D2301,'VLookup Lists'!$B$11:$C$29,2,FALSE)="FLIP",1,0),"")</f>
        <v/>
      </c>
      <c r="O2301" s="1" t="b">
        <f>ISNUMBER(MATCH($E2301,'VLookup Lists'!$E$2:$E$17,0))</f>
        <v>0</v>
      </c>
    </row>
    <row r="2302" spans="1:15" ht="15" customHeight="1" x14ac:dyDescent="0.2">
      <c r="A2302" s="1" t="str">
        <f t="shared" si="9"/>
        <v>OFVP</v>
      </c>
      <c r="E2302" s="1" t="s">
        <v>352</v>
      </c>
      <c r="G2302" s="38"/>
      <c r="H2302" s="39"/>
      <c r="M2302" s="1">
        <f>IF(ISNUMBER(MATCH(E2302,_xlfn.VSTACK('VLookup Lists'!$E$2:$E$17,'VLookup Lists'!$H$2:$H$38,'VLookup Lists'!$J$2:$J$8),0)),1,0)</f>
        <v>0</v>
      </c>
      <c r="N2302" s="1" t="str">
        <f>IFERROR(IF(VLOOKUP($D2302,'VLookup Lists'!$B$11:$C$29,2,FALSE)="FLIP",1,0),"")</f>
        <v/>
      </c>
      <c r="O2302" s="1" t="b">
        <f>ISNUMBER(MATCH($E2302,'VLookup Lists'!$E$2:$E$17,0))</f>
        <v>0</v>
      </c>
    </row>
    <row r="2303" spans="1:15" ht="15" customHeight="1" x14ac:dyDescent="0.2">
      <c r="A2303" s="1" t="str">
        <f t="shared" si="9"/>
        <v>OFVP</v>
      </c>
      <c r="E2303" s="1" t="s">
        <v>352</v>
      </c>
      <c r="G2303" s="38"/>
      <c r="H2303" s="39"/>
      <c r="M2303" s="1">
        <f>IF(ISNUMBER(MATCH(E2303,_xlfn.VSTACK('VLookup Lists'!$E$2:$E$17,'VLookup Lists'!$H$2:$H$38,'VLookup Lists'!$J$2:$J$8),0)),1,0)</f>
        <v>0</v>
      </c>
      <c r="N2303" s="1" t="str">
        <f>IFERROR(IF(VLOOKUP($D2303,'VLookup Lists'!$B$11:$C$29,2,FALSE)="FLIP",1,0),"")</f>
        <v/>
      </c>
      <c r="O2303" s="1" t="b">
        <f>ISNUMBER(MATCH($E2303,'VLookup Lists'!$E$2:$E$17,0))</f>
        <v>0</v>
      </c>
    </row>
    <row r="2304" spans="1:15" ht="15" customHeight="1" x14ac:dyDescent="0.2">
      <c r="A2304" s="1" t="str">
        <f t="shared" si="9"/>
        <v>OFVP</v>
      </c>
      <c r="E2304" s="1" t="s">
        <v>352</v>
      </c>
      <c r="G2304" s="38"/>
      <c r="H2304" s="39"/>
      <c r="M2304" s="1">
        <f>IF(ISNUMBER(MATCH(E2304,_xlfn.VSTACK('VLookup Lists'!$E$2:$E$17,'VLookup Lists'!$H$2:$H$38,'VLookup Lists'!$J$2:$J$8),0)),1,0)</f>
        <v>0</v>
      </c>
      <c r="N2304" s="1" t="str">
        <f>IFERROR(IF(VLOOKUP($D2304,'VLookup Lists'!$B$11:$C$29,2,FALSE)="FLIP",1,0),"")</f>
        <v/>
      </c>
      <c r="O2304" s="1" t="b">
        <f>ISNUMBER(MATCH($E2304,'VLookup Lists'!$E$2:$E$17,0))</f>
        <v>0</v>
      </c>
    </row>
    <row r="2305" spans="1:15" ht="15" customHeight="1" x14ac:dyDescent="0.2">
      <c r="A2305" s="1" t="str">
        <f t="shared" si="9"/>
        <v>OFVP</v>
      </c>
      <c r="E2305" s="1" t="s">
        <v>352</v>
      </c>
      <c r="G2305" s="38"/>
      <c r="H2305" s="39"/>
      <c r="M2305" s="1">
        <f>IF(ISNUMBER(MATCH(E2305,_xlfn.VSTACK('VLookup Lists'!$E$2:$E$17,'VLookup Lists'!$H$2:$H$38,'VLookup Lists'!$J$2:$J$8),0)),1,0)</f>
        <v>0</v>
      </c>
      <c r="N2305" s="1" t="str">
        <f>IFERROR(IF(VLOOKUP($D2305,'VLookup Lists'!$B$11:$C$29,2,FALSE)="FLIP",1,0),"")</f>
        <v/>
      </c>
      <c r="O2305" s="1" t="b">
        <f>ISNUMBER(MATCH($E2305,'VLookup Lists'!$E$2:$E$17,0))</f>
        <v>0</v>
      </c>
    </row>
    <row r="2306" spans="1:15" ht="15" customHeight="1" x14ac:dyDescent="0.2">
      <c r="A2306" s="1" t="str">
        <f t="shared" si="9"/>
        <v>OFVP</v>
      </c>
      <c r="E2306" s="1" t="s">
        <v>352</v>
      </c>
      <c r="G2306" s="38"/>
      <c r="H2306" s="39"/>
      <c r="M2306" s="1">
        <f>IF(ISNUMBER(MATCH(E2306,_xlfn.VSTACK('VLookup Lists'!$E$2:$E$17,'VLookup Lists'!$H$2:$H$38,'VLookup Lists'!$J$2:$J$8),0)),1,0)</f>
        <v>0</v>
      </c>
      <c r="N2306" s="1" t="str">
        <f>IFERROR(IF(VLOOKUP($D2306,'VLookup Lists'!$B$11:$C$29,2,FALSE)="FLIP",1,0),"")</f>
        <v/>
      </c>
      <c r="O2306" s="1" t="b">
        <f>ISNUMBER(MATCH($E2306,'VLookup Lists'!$E$2:$E$17,0))</f>
        <v>0</v>
      </c>
    </row>
    <row r="2307" spans="1:15" ht="15" customHeight="1" x14ac:dyDescent="0.2">
      <c r="A2307" s="1" t="str">
        <f t="shared" si="9"/>
        <v>OFVP</v>
      </c>
      <c r="E2307" s="1" t="s">
        <v>352</v>
      </c>
      <c r="G2307" s="38"/>
      <c r="H2307" s="39"/>
      <c r="M2307" s="1">
        <f>IF(ISNUMBER(MATCH(E2307,_xlfn.VSTACK('VLookup Lists'!$E$2:$E$17,'VLookup Lists'!$H$2:$H$38,'VLookup Lists'!$J$2:$J$8),0)),1,0)</f>
        <v>0</v>
      </c>
      <c r="N2307" s="1" t="str">
        <f>IFERROR(IF(VLOOKUP($D2307,'VLookup Lists'!$B$11:$C$29,2,FALSE)="FLIP",1,0),"")</f>
        <v/>
      </c>
      <c r="O2307" s="1" t="b">
        <f>ISNUMBER(MATCH($E2307,'VLookup Lists'!$E$2:$E$17,0))</f>
        <v>0</v>
      </c>
    </row>
    <row r="2308" spans="1:15" ht="15" customHeight="1" x14ac:dyDescent="0.2">
      <c r="A2308" s="1" t="str">
        <f t="shared" si="9"/>
        <v>OFVP</v>
      </c>
      <c r="E2308" s="1" t="s">
        <v>352</v>
      </c>
      <c r="G2308" s="38"/>
      <c r="H2308" s="39"/>
      <c r="M2308" s="1">
        <f>IF(ISNUMBER(MATCH(E2308,_xlfn.VSTACK('VLookup Lists'!$E$2:$E$17,'VLookup Lists'!$H$2:$H$38,'VLookup Lists'!$J$2:$J$8),0)),1,0)</f>
        <v>0</v>
      </c>
      <c r="N2308" s="1" t="str">
        <f>IFERROR(IF(VLOOKUP($D2308,'VLookup Lists'!$B$11:$C$29,2,FALSE)="FLIP",1,0),"")</f>
        <v/>
      </c>
      <c r="O2308" s="1" t="b">
        <f>ISNUMBER(MATCH($E2308,'VLookup Lists'!$E$2:$E$17,0))</f>
        <v>0</v>
      </c>
    </row>
    <row r="2309" spans="1:15" ht="15" customHeight="1" x14ac:dyDescent="0.2">
      <c r="A2309" s="1" t="str">
        <f t="shared" si="9"/>
        <v>OFVP</v>
      </c>
      <c r="E2309" s="1" t="s">
        <v>352</v>
      </c>
      <c r="G2309" s="38"/>
      <c r="H2309" s="39"/>
      <c r="M2309" s="1">
        <f>IF(ISNUMBER(MATCH(E2309,_xlfn.VSTACK('VLookup Lists'!$E$2:$E$17,'VLookup Lists'!$H$2:$H$38,'VLookup Lists'!$J$2:$J$8),0)),1,0)</f>
        <v>0</v>
      </c>
      <c r="N2309" s="1" t="str">
        <f>IFERROR(IF(VLOOKUP($D2309,'VLookup Lists'!$B$11:$C$29,2,FALSE)="FLIP",1,0),"")</f>
        <v/>
      </c>
      <c r="O2309" s="1" t="b">
        <f>ISNUMBER(MATCH($E2309,'VLookup Lists'!$E$2:$E$17,0))</f>
        <v>0</v>
      </c>
    </row>
    <row r="2310" spans="1:15" ht="15" customHeight="1" x14ac:dyDescent="0.2">
      <c r="A2310" s="1" t="str">
        <f t="shared" si="9"/>
        <v>OFVP</v>
      </c>
      <c r="E2310" s="1" t="s">
        <v>352</v>
      </c>
      <c r="G2310" s="38"/>
      <c r="H2310" s="39"/>
      <c r="M2310" s="1">
        <f>IF(ISNUMBER(MATCH(E2310,_xlfn.VSTACK('VLookup Lists'!$E$2:$E$17,'VLookup Lists'!$H$2:$H$38,'VLookup Lists'!$J$2:$J$8),0)),1,0)</f>
        <v>0</v>
      </c>
      <c r="N2310" s="1" t="str">
        <f>IFERROR(IF(VLOOKUP($D2310,'VLookup Lists'!$B$11:$C$29,2,FALSE)="FLIP",1,0),"")</f>
        <v/>
      </c>
      <c r="O2310" s="1" t="b">
        <f>ISNUMBER(MATCH($E2310,'VLookup Lists'!$E$2:$E$17,0))</f>
        <v>0</v>
      </c>
    </row>
    <row r="2311" spans="1:15" ht="15" customHeight="1" x14ac:dyDescent="0.2">
      <c r="A2311" s="1" t="str">
        <f t="shared" si="9"/>
        <v>OFVP</v>
      </c>
      <c r="E2311" s="1" t="s">
        <v>352</v>
      </c>
      <c r="G2311" s="38"/>
      <c r="H2311" s="39"/>
      <c r="M2311" s="1">
        <f>IF(ISNUMBER(MATCH(E2311,_xlfn.VSTACK('VLookup Lists'!$E$2:$E$17,'VLookup Lists'!$H$2:$H$38,'VLookup Lists'!$J$2:$J$8),0)),1,0)</f>
        <v>0</v>
      </c>
      <c r="N2311" s="1" t="str">
        <f>IFERROR(IF(VLOOKUP($D2311,'VLookup Lists'!$B$11:$C$29,2,FALSE)="FLIP",1,0),"")</f>
        <v/>
      </c>
      <c r="O2311" s="1" t="b">
        <f>ISNUMBER(MATCH($E2311,'VLookup Lists'!$E$2:$E$17,0))</f>
        <v>0</v>
      </c>
    </row>
    <row r="2312" spans="1:15" ht="15" customHeight="1" x14ac:dyDescent="0.2">
      <c r="A2312" s="1" t="str">
        <f t="shared" si="9"/>
        <v>OFVP</v>
      </c>
      <c r="E2312" s="1" t="s">
        <v>352</v>
      </c>
      <c r="G2312" s="38"/>
      <c r="H2312" s="39"/>
      <c r="M2312" s="1">
        <f>IF(ISNUMBER(MATCH(E2312,_xlfn.VSTACK('VLookup Lists'!$E$2:$E$17,'VLookup Lists'!$H$2:$H$38,'VLookup Lists'!$J$2:$J$8),0)),1,0)</f>
        <v>0</v>
      </c>
      <c r="N2312" s="1" t="str">
        <f>IFERROR(IF(VLOOKUP($D2312,'VLookup Lists'!$B$11:$C$29,2,FALSE)="FLIP",1,0),"")</f>
        <v/>
      </c>
      <c r="O2312" s="1" t="b">
        <f>ISNUMBER(MATCH($E2312,'VLookup Lists'!$E$2:$E$17,0))</f>
        <v>0</v>
      </c>
    </row>
    <row r="2313" spans="1:15" ht="15" customHeight="1" x14ac:dyDescent="0.2">
      <c r="A2313" s="1" t="str">
        <f t="shared" si="9"/>
        <v>OFVP</v>
      </c>
      <c r="E2313" s="1" t="s">
        <v>352</v>
      </c>
      <c r="G2313" s="38"/>
      <c r="H2313" s="39"/>
      <c r="M2313" s="1">
        <f>IF(ISNUMBER(MATCH(E2313,_xlfn.VSTACK('VLookup Lists'!$E$2:$E$17,'VLookup Lists'!$H$2:$H$38,'VLookup Lists'!$J$2:$J$8),0)),1,0)</f>
        <v>0</v>
      </c>
      <c r="N2313" s="1" t="str">
        <f>IFERROR(IF(VLOOKUP($D2313,'VLookup Lists'!$B$11:$C$29,2,FALSE)="FLIP",1,0),"")</f>
        <v/>
      </c>
      <c r="O2313" s="1" t="b">
        <f>ISNUMBER(MATCH($E2313,'VLookup Lists'!$E$2:$E$17,0))</f>
        <v>0</v>
      </c>
    </row>
    <row r="2314" spans="1:15" ht="15" customHeight="1" x14ac:dyDescent="0.2">
      <c r="A2314" s="1" t="str">
        <f t="shared" si="9"/>
        <v>OFVP</v>
      </c>
      <c r="E2314" s="1" t="s">
        <v>352</v>
      </c>
      <c r="G2314" s="38"/>
      <c r="H2314" s="39"/>
      <c r="M2314" s="1">
        <f>IF(ISNUMBER(MATCH(E2314,_xlfn.VSTACK('VLookup Lists'!$E$2:$E$17,'VLookup Lists'!$H$2:$H$38,'VLookup Lists'!$J$2:$J$8),0)),1,0)</f>
        <v>0</v>
      </c>
      <c r="N2314" s="1" t="str">
        <f>IFERROR(IF(VLOOKUP($D2314,'VLookup Lists'!$B$11:$C$29,2,FALSE)="FLIP",1,0),"")</f>
        <v/>
      </c>
      <c r="O2314" s="1" t="b">
        <f>ISNUMBER(MATCH($E2314,'VLookup Lists'!$E$2:$E$17,0))</f>
        <v>0</v>
      </c>
    </row>
    <row r="2315" spans="1:15" ht="15" customHeight="1" x14ac:dyDescent="0.2">
      <c r="A2315" s="1" t="str">
        <f t="shared" si="9"/>
        <v>OFVP</v>
      </c>
      <c r="E2315" s="1" t="s">
        <v>352</v>
      </c>
      <c r="G2315" s="38"/>
      <c r="H2315" s="39"/>
      <c r="M2315" s="1">
        <f>IF(ISNUMBER(MATCH(E2315,_xlfn.VSTACK('VLookup Lists'!$E$2:$E$17,'VLookup Lists'!$H$2:$H$38,'VLookup Lists'!$J$2:$J$8),0)),1,0)</f>
        <v>0</v>
      </c>
      <c r="N2315" s="1" t="str">
        <f>IFERROR(IF(VLOOKUP($D2315,'VLookup Lists'!$B$11:$C$29,2,FALSE)="FLIP",1,0),"")</f>
        <v/>
      </c>
      <c r="O2315" s="1" t="b">
        <f>ISNUMBER(MATCH($E2315,'VLookup Lists'!$E$2:$E$17,0))</f>
        <v>0</v>
      </c>
    </row>
    <row r="2316" spans="1:15" ht="15" customHeight="1" x14ac:dyDescent="0.2">
      <c r="A2316" s="1" t="str">
        <f t="shared" si="9"/>
        <v>OFVP</v>
      </c>
      <c r="E2316" s="1" t="s">
        <v>352</v>
      </c>
      <c r="G2316" s="38"/>
      <c r="H2316" s="39"/>
      <c r="M2316" s="1">
        <f>IF(ISNUMBER(MATCH(E2316,_xlfn.VSTACK('VLookup Lists'!$E$2:$E$17,'VLookup Lists'!$H$2:$H$38,'VLookup Lists'!$J$2:$J$8),0)),1,0)</f>
        <v>0</v>
      </c>
      <c r="N2316" s="1" t="str">
        <f>IFERROR(IF(VLOOKUP($D2316,'VLookup Lists'!$B$11:$C$29,2,FALSE)="FLIP",1,0),"")</f>
        <v/>
      </c>
      <c r="O2316" s="1" t="b">
        <f>ISNUMBER(MATCH($E2316,'VLookup Lists'!$E$2:$E$17,0))</f>
        <v>0</v>
      </c>
    </row>
    <row r="2317" spans="1:15" ht="15" customHeight="1" x14ac:dyDescent="0.2">
      <c r="A2317" s="1" t="str">
        <f t="shared" si="9"/>
        <v>OFVP</v>
      </c>
      <c r="E2317" s="1" t="s">
        <v>352</v>
      </c>
      <c r="G2317" s="38"/>
      <c r="H2317" s="39"/>
      <c r="M2317" s="1">
        <f>IF(ISNUMBER(MATCH(E2317,_xlfn.VSTACK('VLookup Lists'!$E$2:$E$17,'VLookup Lists'!$H$2:$H$38,'VLookup Lists'!$J$2:$J$8),0)),1,0)</f>
        <v>0</v>
      </c>
      <c r="N2317" s="1" t="str">
        <f>IFERROR(IF(VLOOKUP($D2317,'VLookup Lists'!$B$11:$C$29,2,FALSE)="FLIP",1,0),"")</f>
        <v/>
      </c>
      <c r="O2317" s="1" t="b">
        <f>ISNUMBER(MATCH($E2317,'VLookup Lists'!$E$2:$E$17,0))</f>
        <v>0</v>
      </c>
    </row>
    <row r="2318" spans="1:15" ht="15" customHeight="1" x14ac:dyDescent="0.2">
      <c r="A2318" s="1" t="str">
        <f t="shared" si="9"/>
        <v>OFVP</v>
      </c>
      <c r="E2318" s="1" t="s">
        <v>352</v>
      </c>
      <c r="G2318" s="38"/>
      <c r="H2318" s="39"/>
      <c r="M2318" s="1">
        <f>IF(ISNUMBER(MATCH(E2318,_xlfn.VSTACK('VLookup Lists'!$E$2:$E$17,'VLookup Lists'!$H$2:$H$38,'VLookup Lists'!$J$2:$J$8),0)),1,0)</f>
        <v>0</v>
      </c>
      <c r="N2318" s="1" t="str">
        <f>IFERROR(IF(VLOOKUP($D2318,'VLookup Lists'!$B$11:$C$29,2,FALSE)="FLIP",1,0),"")</f>
        <v/>
      </c>
      <c r="O2318" s="1" t="b">
        <f>ISNUMBER(MATCH($E2318,'VLookup Lists'!$E$2:$E$17,0))</f>
        <v>0</v>
      </c>
    </row>
    <row r="2319" spans="1:15" ht="15" customHeight="1" x14ac:dyDescent="0.2">
      <c r="A2319" s="1" t="str">
        <f t="shared" si="9"/>
        <v>OFVP</v>
      </c>
      <c r="E2319" s="1" t="s">
        <v>352</v>
      </c>
      <c r="G2319" s="38"/>
      <c r="H2319" s="39"/>
      <c r="M2319" s="1">
        <f>IF(ISNUMBER(MATCH(E2319,_xlfn.VSTACK('VLookup Lists'!$E$2:$E$17,'VLookup Lists'!$H$2:$H$38,'VLookup Lists'!$J$2:$J$8),0)),1,0)</f>
        <v>0</v>
      </c>
      <c r="N2319" s="1" t="str">
        <f>IFERROR(IF(VLOOKUP($D2319,'VLookup Lists'!$B$11:$C$29,2,FALSE)="FLIP",1,0),"")</f>
        <v/>
      </c>
      <c r="O2319" s="1" t="b">
        <f>ISNUMBER(MATCH($E2319,'VLookup Lists'!$E$2:$E$17,0))</f>
        <v>0</v>
      </c>
    </row>
    <row r="2320" spans="1:15" ht="15" customHeight="1" x14ac:dyDescent="0.2">
      <c r="A2320" s="1" t="str">
        <f t="shared" si="9"/>
        <v>OFVP</v>
      </c>
      <c r="E2320" s="1" t="s">
        <v>352</v>
      </c>
      <c r="G2320" s="38"/>
      <c r="H2320" s="39"/>
      <c r="M2320" s="1">
        <f>IF(ISNUMBER(MATCH(E2320,_xlfn.VSTACK('VLookup Lists'!$E$2:$E$17,'VLookup Lists'!$H$2:$H$38,'VLookup Lists'!$J$2:$J$8),0)),1,0)</f>
        <v>0</v>
      </c>
      <c r="N2320" s="1" t="str">
        <f>IFERROR(IF(VLOOKUP($D2320,'VLookup Lists'!$B$11:$C$29,2,FALSE)="FLIP",1,0),"")</f>
        <v/>
      </c>
      <c r="O2320" s="1" t="b">
        <f>ISNUMBER(MATCH($E2320,'VLookup Lists'!$E$2:$E$17,0))</f>
        <v>0</v>
      </c>
    </row>
    <row r="2321" spans="1:15" ht="15" customHeight="1" x14ac:dyDescent="0.2">
      <c r="A2321" s="1" t="str">
        <f t="shared" si="9"/>
        <v>OFVP</v>
      </c>
      <c r="E2321" s="1" t="s">
        <v>352</v>
      </c>
      <c r="G2321" s="38"/>
      <c r="H2321" s="39"/>
      <c r="M2321" s="1">
        <f>IF(ISNUMBER(MATCH(E2321,_xlfn.VSTACK('VLookup Lists'!$E$2:$E$17,'VLookup Lists'!$H$2:$H$38,'VLookup Lists'!$J$2:$J$8),0)),1,0)</f>
        <v>0</v>
      </c>
      <c r="N2321" s="1" t="str">
        <f>IFERROR(IF(VLOOKUP($D2321,'VLookup Lists'!$B$11:$C$29,2,FALSE)="FLIP",1,0),"")</f>
        <v/>
      </c>
      <c r="O2321" s="1" t="b">
        <f>ISNUMBER(MATCH($E2321,'VLookup Lists'!$E$2:$E$17,0))</f>
        <v>0</v>
      </c>
    </row>
    <row r="2322" spans="1:15" ht="15" customHeight="1" x14ac:dyDescent="0.2">
      <c r="A2322" s="1" t="str">
        <f t="shared" si="9"/>
        <v>OFVP</v>
      </c>
      <c r="E2322" s="1" t="s">
        <v>352</v>
      </c>
      <c r="G2322" s="38"/>
      <c r="H2322" s="39"/>
      <c r="M2322" s="1">
        <f>IF(ISNUMBER(MATCH(E2322,_xlfn.VSTACK('VLookup Lists'!$E$2:$E$17,'VLookup Lists'!$H$2:$H$38,'VLookup Lists'!$J$2:$J$8),0)),1,0)</f>
        <v>0</v>
      </c>
      <c r="N2322" s="1" t="str">
        <f>IFERROR(IF(VLOOKUP($D2322,'VLookup Lists'!$B$11:$C$29,2,FALSE)="FLIP",1,0),"")</f>
        <v/>
      </c>
      <c r="O2322" s="1" t="b">
        <f>ISNUMBER(MATCH($E2322,'VLookup Lists'!$E$2:$E$17,0))</f>
        <v>0</v>
      </c>
    </row>
    <row r="2323" spans="1:15" ht="15" customHeight="1" x14ac:dyDescent="0.2">
      <c r="A2323" s="1" t="str">
        <f t="shared" si="9"/>
        <v>OFVP</v>
      </c>
      <c r="E2323" s="1" t="s">
        <v>352</v>
      </c>
      <c r="G2323" s="38"/>
      <c r="H2323" s="39"/>
      <c r="M2323" s="1">
        <f>IF(ISNUMBER(MATCH(E2323,_xlfn.VSTACK('VLookup Lists'!$E$2:$E$17,'VLookup Lists'!$H$2:$H$38,'VLookup Lists'!$J$2:$J$8),0)),1,0)</f>
        <v>0</v>
      </c>
      <c r="N2323" s="1" t="str">
        <f>IFERROR(IF(VLOOKUP($D2323,'VLookup Lists'!$B$11:$C$29,2,FALSE)="FLIP",1,0),"")</f>
        <v/>
      </c>
      <c r="O2323" s="1" t="b">
        <f>ISNUMBER(MATCH($E2323,'VLookup Lists'!$E$2:$E$17,0))</f>
        <v>0</v>
      </c>
    </row>
    <row r="2324" spans="1:15" ht="15" customHeight="1" x14ac:dyDescent="0.2">
      <c r="A2324" s="1" t="str">
        <f t="shared" si="9"/>
        <v>OFVP</v>
      </c>
      <c r="E2324" s="1" t="s">
        <v>352</v>
      </c>
      <c r="G2324" s="38"/>
      <c r="H2324" s="39"/>
      <c r="M2324" s="1">
        <f>IF(ISNUMBER(MATCH(E2324,_xlfn.VSTACK('VLookup Lists'!$E$2:$E$17,'VLookup Lists'!$H$2:$H$38,'VLookup Lists'!$J$2:$J$8),0)),1,0)</f>
        <v>0</v>
      </c>
      <c r="N2324" s="1" t="str">
        <f>IFERROR(IF(VLOOKUP($D2324,'VLookup Lists'!$B$11:$C$29,2,FALSE)="FLIP",1,0),"")</f>
        <v/>
      </c>
      <c r="O2324" s="1" t="b">
        <f>ISNUMBER(MATCH($E2324,'VLookup Lists'!$E$2:$E$17,0))</f>
        <v>0</v>
      </c>
    </row>
    <row r="2325" spans="1:15" ht="15" customHeight="1" x14ac:dyDescent="0.2">
      <c r="A2325" s="1" t="str">
        <f t="shared" si="9"/>
        <v>OFVP</v>
      </c>
      <c r="E2325" s="1" t="s">
        <v>352</v>
      </c>
      <c r="G2325" s="38"/>
      <c r="H2325" s="39"/>
      <c r="M2325" s="1">
        <f>IF(ISNUMBER(MATCH(E2325,_xlfn.VSTACK('VLookup Lists'!$E$2:$E$17,'VLookup Lists'!$H$2:$H$38,'VLookup Lists'!$J$2:$J$8),0)),1,0)</f>
        <v>0</v>
      </c>
      <c r="N2325" s="1" t="str">
        <f>IFERROR(IF(VLOOKUP($D2325,'VLookup Lists'!$B$11:$C$29,2,FALSE)="FLIP",1,0),"")</f>
        <v/>
      </c>
      <c r="O2325" s="1" t="b">
        <f>ISNUMBER(MATCH($E2325,'VLookup Lists'!$E$2:$E$17,0))</f>
        <v>0</v>
      </c>
    </row>
    <row r="2326" spans="1:15" ht="15" customHeight="1" x14ac:dyDescent="0.2">
      <c r="A2326" s="1" t="str">
        <f t="shared" si="9"/>
        <v>OFVP</v>
      </c>
      <c r="E2326" s="1" t="s">
        <v>352</v>
      </c>
      <c r="G2326" s="38"/>
      <c r="H2326" s="39"/>
      <c r="M2326" s="1">
        <f>IF(ISNUMBER(MATCH(E2326,_xlfn.VSTACK('VLookup Lists'!$E$2:$E$17,'VLookup Lists'!$H$2:$H$38,'VLookup Lists'!$J$2:$J$8),0)),1,0)</f>
        <v>0</v>
      </c>
      <c r="N2326" s="1" t="str">
        <f>IFERROR(IF(VLOOKUP($D2326,'VLookup Lists'!$B$11:$C$29,2,FALSE)="FLIP",1,0),"")</f>
        <v/>
      </c>
      <c r="O2326" s="1" t="b">
        <f>ISNUMBER(MATCH($E2326,'VLookup Lists'!$E$2:$E$17,0))</f>
        <v>0</v>
      </c>
    </row>
    <row r="2327" spans="1:15" ht="15" customHeight="1" x14ac:dyDescent="0.2">
      <c r="A2327" s="1" t="str">
        <f t="shared" si="9"/>
        <v>OFVP</v>
      </c>
      <c r="E2327" s="1" t="s">
        <v>352</v>
      </c>
      <c r="G2327" s="38"/>
      <c r="H2327" s="39"/>
      <c r="M2327" s="1">
        <f>IF(ISNUMBER(MATCH(E2327,_xlfn.VSTACK('VLookup Lists'!$E$2:$E$17,'VLookup Lists'!$H$2:$H$38,'VLookup Lists'!$J$2:$J$8),0)),1,0)</f>
        <v>0</v>
      </c>
      <c r="N2327" s="1" t="str">
        <f>IFERROR(IF(VLOOKUP($D2327,'VLookup Lists'!$B$11:$C$29,2,FALSE)="FLIP",1,0),"")</f>
        <v/>
      </c>
      <c r="O2327" s="1" t="b">
        <f>ISNUMBER(MATCH($E2327,'VLookup Lists'!$E$2:$E$17,0))</f>
        <v>0</v>
      </c>
    </row>
    <row r="2328" spans="1:15" ht="15" customHeight="1" x14ac:dyDescent="0.2">
      <c r="A2328" s="1" t="str">
        <f t="shared" si="9"/>
        <v>OFVP</v>
      </c>
      <c r="E2328" s="1" t="s">
        <v>352</v>
      </c>
      <c r="G2328" s="38"/>
      <c r="H2328" s="39"/>
      <c r="M2328" s="1">
        <f>IF(ISNUMBER(MATCH(E2328,_xlfn.VSTACK('VLookup Lists'!$E$2:$E$17,'VLookup Lists'!$H$2:$H$38,'VLookup Lists'!$J$2:$J$8),0)),1,0)</f>
        <v>0</v>
      </c>
      <c r="N2328" s="1" t="str">
        <f>IFERROR(IF(VLOOKUP($D2328,'VLookup Lists'!$B$11:$C$29,2,FALSE)="FLIP",1,0),"")</f>
        <v/>
      </c>
      <c r="O2328" s="1" t="b">
        <f>ISNUMBER(MATCH($E2328,'VLookup Lists'!$E$2:$E$17,0))</f>
        <v>0</v>
      </c>
    </row>
    <row r="2329" spans="1:15" ht="15" customHeight="1" x14ac:dyDescent="0.2">
      <c r="A2329" s="1" t="str">
        <f t="shared" si="9"/>
        <v>OFVP</v>
      </c>
      <c r="E2329" s="1" t="s">
        <v>352</v>
      </c>
      <c r="G2329" s="38"/>
      <c r="H2329" s="39"/>
      <c r="M2329" s="1">
        <f>IF(ISNUMBER(MATCH(E2329,_xlfn.VSTACK('VLookup Lists'!$E$2:$E$17,'VLookup Lists'!$H$2:$H$38,'VLookup Lists'!$J$2:$J$8),0)),1,0)</f>
        <v>0</v>
      </c>
      <c r="N2329" s="1" t="str">
        <f>IFERROR(IF(VLOOKUP($D2329,'VLookup Lists'!$B$11:$C$29,2,FALSE)="FLIP",1,0),"")</f>
        <v/>
      </c>
      <c r="O2329" s="1" t="b">
        <f>ISNUMBER(MATCH($E2329,'VLookup Lists'!$E$2:$E$17,0))</f>
        <v>0</v>
      </c>
    </row>
    <row r="2330" spans="1:15" ht="15" customHeight="1" x14ac:dyDescent="0.2">
      <c r="A2330" s="1" t="str">
        <f t="shared" si="9"/>
        <v>OFVP</v>
      </c>
      <c r="E2330" s="1" t="s">
        <v>352</v>
      </c>
      <c r="G2330" s="38"/>
      <c r="H2330" s="39"/>
      <c r="M2330" s="1">
        <f>IF(ISNUMBER(MATCH(E2330,_xlfn.VSTACK('VLookup Lists'!$E$2:$E$17,'VLookup Lists'!$H$2:$H$38,'VLookup Lists'!$J$2:$J$8),0)),1,0)</f>
        <v>0</v>
      </c>
      <c r="N2330" s="1" t="str">
        <f>IFERROR(IF(VLOOKUP($D2330,'VLookup Lists'!$B$11:$C$29,2,FALSE)="FLIP",1,0),"")</f>
        <v/>
      </c>
      <c r="O2330" s="1" t="b">
        <f>ISNUMBER(MATCH($E2330,'VLookup Lists'!$E$2:$E$17,0))</f>
        <v>0</v>
      </c>
    </row>
    <row r="2331" spans="1:15" ht="15" customHeight="1" x14ac:dyDescent="0.2">
      <c r="A2331" s="1" t="str">
        <f t="shared" si="9"/>
        <v>OFVP</v>
      </c>
      <c r="E2331" s="1" t="s">
        <v>352</v>
      </c>
      <c r="G2331" s="38"/>
      <c r="H2331" s="39"/>
      <c r="M2331" s="1">
        <f>IF(ISNUMBER(MATCH(E2331,_xlfn.VSTACK('VLookup Lists'!$E$2:$E$17,'VLookup Lists'!$H$2:$H$38,'VLookup Lists'!$J$2:$J$8),0)),1,0)</f>
        <v>0</v>
      </c>
      <c r="N2331" s="1" t="str">
        <f>IFERROR(IF(VLOOKUP($D2331,'VLookup Lists'!$B$11:$C$29,2,FALSE)="FLIP",1,0),"")</f>
        <v/>
      </c>
      <c r="O2331" s="1" t="b">
        <f>ISNUMBER(MATCH($E2331,'VLookup Lists'!$E$2:$E$17,0))</f>
        <v>0</v>
      </c>
    </row>
    <row r="2332" spans="1:15" ht="15" customHeight="1" x14ac:dyDescent="0.2">
      <c r="A2332" s="1" t="str">
        <f t="shared" si="9"/>
        <v>OFVP</v>
      </c>
      <c r="E2332" s="1" t="s">
        <v>352</v>
      </c>
      <c r="G2332" s="38"/>
      <c r="H2332" s="39"/>
      <c r="M2332" s="1">
        <f>IF(ISNUMBER(MATCH(E2332,_xlfn.VSTACK('VLookup Lists'!$E$2:$E$17,'VLookup Lists'!$H$2:$H$38,'VLookup Lists'!$J$2:$J$8),0)),1,0)</f>
        <v>0</v>
      </c>
      <c r="N2332" s="1" t="str">
        <f>IFERROR(IF(VLOOKUP($D2332,'VLookup Lists'!$B$11:$C$29,2,FALSE)="FLIP",1,0),"")</f>
        <v/>
      </c>
      <c r="O2332" s="1" t="b">
        <f>ISNUMBER(MATCH($E2332,'VLookup Lists'!$E$2:$E$17,0))</f>
        <v>0</v>
      </c>
    </row>
    <row r="2333" spans="1:15" ht="15" customHeight="1" x14ac:dyDescent="0.2">
      <c r="A2333" s="1" t="str">
        <f t="shared" si="9"/>
        <v>OFVP</v>
      </c>
      <c r="E2333" s="1" t="s">
        <v>352</v>
      </c>
      <c r="G2333" s="38"/>
      <c r="H2333" s="39"/>
      <c r="M2333" s="1">
        <f>IF(ISNUMBER(MATCH(E2333,_xlfn.VSTACK('VLookup Lists'!$E$2:$E$17,'VLookup Lists'!$H$2:$H$38,'VLookup Lists'!$J$2:$J$8),0)),1,0)</f>
        <v>0</v>
      </c>
      <c r="N2333" s="1" t="str">
        <f>IFERROR(IF(VLOOKUP($D2333,'VLookup Lists'!$B$11:$C$29,2,FALSE)="FLIP",1,0),"")</f>
        <v/>
      </c>
      <c r="O2333" s="1" t="b">
        <f>ISNUMBER(MATCH($E2333,'VLookup Lists'!$E$2:$E$17,0))</f>
        <v>0</v>
      </c>
    </row>
    <row r="2334" spans="1:15" ht="15" customHeight="1" x14ac:dyDescent="0.2">
      <c r="A2334" s="1" t="str">
        <f t="shared" si="9"/>
        <v>OFVP</v>
      </c>
      <c r="E2334" s="1" t="s">
        <v>352</v>
      </c>
      <c r="G2334" s="38"/>
      <c r="H2334" s="39"/>
      <c r="M2334" s="1">
        <f>IF(ISNUMBER(MATCH(E2334,_xlfn.VSTACK('VLookup Lists'!$E$2:$E$17,'VLookup Lists'!$H$2:$H$38,'VLookup Lists'!$J$2:$J$8),0)),1,0)</f>
        <v>0</v>
      </c>
      <c r="N2334" s="1" t="str">
        <f>IFERROR(IF(VLOOKUP($D2334,'VLookup Lists'!$B$11:$C$29,2,FALSE)="FLIP",1,0),"")</f>
        <v/>
      </c>
      <c r="O2334" s="1" t="b">
        <f>ISNUMBER(MATCH($E2334,'VLookup Lists'!$E$2:$E$17,0))</f>
        <v>0</v>
      </c>
    </row>
    <row r="2335" spans="1:15" ht="15" customHeight="1" x14ac:dyDescent="0.2">
      <c r="A2335" s="1" t="str">
        <f t="shared" si="9"/>
        <v>OFVP</v>
      </c>
      <c r="E2335" s="1" t="s">
        <v>352</v>
      </c>
      <c r="G2335" s="38"/>
      <c r="H2335" s="39"/>
      <c r="M2335" s="1">
        <f>IF(ISNUMBER(MATCH(E2335,_xlfn.VSTACK('VLookup Lists'!$E$2:$E$17,'VLookup Lists'!$H$2:$H$38,'VLookup Lists'!$J$2:$J$8),0)),1,0)</f>
        <v>0</v>
      </c>
      <c r="N2335" s="1" t="str">
        <f>IFERROR(IF(VLOOKUP($D2335,'VLookup Lists'!$B$11:$C$29,2,FALSE)="FLIP",1,0),"")</f>
        <v/>
      </c>
      <c r="O2335" s="1" t="b">
        <f>ISNUMBER(MATCH($E2335,'VLookup Lists'!$E$2:$E$17,0))</f>
        <v>0</v>
      </c>
    </row>
    <row r="2336" spans="1:15" ht="15" customHeight="1" x14ac:dyDescent="0.2">
      <c r="A2336" s="1" t="str">
        <f t="shared" si="9"/>
        <v>OFVP</v>
      </c>
      <c r="E2336" s="1" t="s">
        <v>352</v>
      </c>
      <c r="G2336" s="38"/>
      <c r="H2336" s="39"/>
      <c r="M2336" s="1">
        <f>IF(ISNUMBER(MATCH(E2336,_xlfn.VSTACK('VLookup Lists'!$E$2:$E$17,'VLookup Lists'!$H$2:$H$38,'VLookup Lists'!$J$2:$J$8),0)),1,0)</f>
        <v>0</v>
      </c>
      <c r="N2336" s="1" t="str">
        <f>IFERROR(IF(VLOOKUP($D2336,'VLookup Lists'!$B$11:$C$29,2,FALSE)="FLIP",1,0),"")</f>
        <v/>
      </c>
      <c r="O2336" s="1" t="b">
        <f>ISNUMBER(MATCH($E2336,'VLookup Lists'!$E$2:$E$17,0))</f>
        <v>0</v>
      </c>
    </row>
    <row r="2337" spans="1:15" ht="15" customHeight="1" x14ac:dyDescent="0.2">
      <c r="A2337" s="1" t="str">
        <f t="shared" si="9"/>
        <v>OFVP</v>
      </c>
      <c r="E2337" s="1" t="s">
        <v>352</v>
      </c>
      <c r="G2337" s="38"/>
      <c r="H2337" s="39"/>
      <c r="M2337" s="1">
        <f>IF(ISNUMBER(MATCH(E2337,_xlfn.VSTACK('VLookup Lists'!$E$2:$E$17,'VLookup Lists'!$H$2:$H$38,'VLookup Lists'!$J$2:$J$8),0)),1,0)</f>
        <v>0</v>
      </c>
      <c r="N2337" s="1" t="str">
        <f>IFERROR(IF(VLOOKUP($D2337,'VLookup Lists'!$B$11:$C$29,2,FALSE)="FLIP",1,0),"")</f>
        <v/>
      </c>
      <c r="O2337" s="1" t="b">
        <f>ISNUMBER(MATCH($E2337,'VLookup Lists'!$E$2:$E$17,0))</f>
        <v>0</v>
      </c>
    </row>
    <row r="2338" spans="1:15" ht="15" customHeight="1" x14ac:dyDescent="0.2">
      <c r="A2338" s="1" t="str">
        <f t="shared" si="9"/>
        <v>OFVP</v>
      </c>
      <c r="E2338" s="1" t="s">
        <v>352</v>
      </c>
      <c r="G2338" s="38"/>
      <c r="H2338" s="39"/>
      <c r="M2338" s="1">
        <f>IF(ISNUMBER(MATCH(E2338,_xlfn.VSTACK('VLookup Lists'!$E$2:$E$17,'VLookup Lists'!$H$2:$H$38,'VLookup Lists'!$J$2:$J$8),0)),1,0)</f>
        <v>0</v>
      </c>
      <c r="N2338" s="1" t="str">
        <f>IFERROR(IF(VLOOKUP($D2338,'VLookup Lists'!$B$11:$C$29,2,FALSE)="FLIP",1,0),"")</f>
        <v/>
      </c>
      <c r="O2338" s="1" t="b">
        <f>ISNUMBER(MATCH($E2338,'VLookup Lists'!$E$2:$E$17,0))</f>
        <v>0</v>
      </c>
    </row>
    <row r="2339" spans="1:15" ht="15" customHeight="1" x14ac:dyDescent="0.2">
      <c r="A2339" s="1" t="str">
        <f t="shared" si="9"/>
        <v>OFVP</v>
      </c>
      <c r="E2339" s="1" t="s">
        <v>352</v>
      </c>
      <c r="G2339" s="38"/>
      <c r="H2339" s="39"/>
      <c r="M2339" s="1">
        <f>IF(ISNUMBER(MATCH(E2339,_xlfn.VSTACK('VLookup Lists'!$E$2:$E$17,'VLookup Lists'!$H$2:$H$38,'VLookup Lists'!$J$2:$J$8),0)),1,0)</f>
        <v>0</v>
      </c>
      <c r="N2339" s="1" t="str">
        <f>IFERROR(IF(VLOOKUP($D2339,'VLookup Lists'!$B$11:$C$29,2,FALSE)="FLIP",1,0),"")</f>
        <v/>
      </c>
      <c r="O2339" s="1" t="b">
        <f>ISNUMBER(MATCH($E2339,'VLookup Lists'!$E$2:$E$17,0))</f>
        <v>0</v>
      </c>
    </row>
    <row r="2340" spans="1:15" ht="15" customHeight="1" x14ac:dyDescent="0.2">
      <c r="A2340" s="1" t="str">
        <f t="shared" si="9"/>
        <v>OFVP</v>
      </c>
      <c r="E2340" s="1" t="s">
        <v>352</v>
      </c>
      <c r="G2340" s="38"/>
      <c r="H2340" s="39"/>
      <c r="M2340" s="1">
        <f>IF(ISNUMBER(MATCH(E2340,_xlfn.VSTACK('VLookup Lists'!$E$2:$E$17,'VLookup Lists'!$H$2:$H$38,'VLookup Lists'!$J$2:$J$8),0)),1,0)</f>
        <v>0</v>
      </c>
      <c r="N2340" s="1" t="str">
        <f>IFERROR(IF(VLOOKUP($D2340,'VLookup Lists'!$B$11:$C$29,2,FALSE)="FLIP",1,0),"")</f>
        <v/>
      </c>
      <c r="O2340" s="1" t="b">
        <f>ISNUMBER(MATCH($E2340,'VLookup Lists'!$E$2:$E$17,0))</f>
        <v>0</v>
      </c>
    </row>
    <row r="2341" spans="1:15" ht="15" customHeight="1" x14ac:dyDescent="0.2">
      <c r="A2341" s="1" t="str">
        <f t="shared" si="9"/>
        <v>OFVP</v>
      </c>
      <c r="E2341" s="1" t="s">
        <v>352</v>
      </c>
      <c r="G2341" s="38"/>
      <c r="H2341" s="39"/>
      <c r="M2341" s="1">
        <f>IF(ISNUMBER(MATCH(E2341,_xlfn.VSTACK('VLookup Lists'!$E$2:$E$17,'VLookup Lists'!$H$2:$H$38,'VLookup Lists'!$J$2:$J$8),0)),1,0)</f>
        <v>0</v>
      </c>
      <c r="N2341" s="1" t="str">
        <f>IFERROR(IF(VLOOKUP($D2341,'VLookup Lists'!$B$11:$C$29,2,FALSE)="FLIP",1,0),"")</f>
        <v/>
      </c>
      <c r="O2341" s="1" t="b">
        <f>ISNUMBER(MATCH($E2341,'VLookup Lists'!$E$2:$E$17,0))</f>
        <v>0</v>
      </c>
    </row>
    <row r="2342" spans="1:15" ht="15" customHeight="1" x14ac:dyDescent="0.2">
      <c r="A2342" s="1" t="str">
        <f t="shared" si="9"/>
        <v>OFVP</v>
      </c>
      <c r="E2342" s="1" t="s">
        <v>352</v>
      </c>
      <c r="G2342" s="38"/>
      <c r="H2342" s="39"/>
      <c r="M2342" s="1">
        <f>IF(ISNUMBER(MATCH(E2342,_xlfn.VSTACK('VLookup Lists'!$E$2:$E$17,'VLookup Lists'!$H$2:$H$38,'VLookup Lists'!$J$2:$J$8),0)),1,0)</f>
        <v>0</v>
      </c>
      <c r="N2342" s="1" t="str">
        <f>IFERROR(IF(VLOOKUP($D2342,'VLookup Lists'!$B$11:$C$29,2,FALSE)="FLIP",1,0),"")</f>
        <v/>
      </c>
      <c r="O2342" s="1" t="b">
        <f>ISNUMBER(MATCH($E2342,'VLookup Lists'!$E$2:$E$17,0))</f>
        <v>0</v>
      </c>
    </row>
    <row r="2343" spans="1:15" ht="15" customHeight="1" x14ac:dyDescent="0.2">
      <c r="A2343" s="1" t="str">
        <f t="shared" si="9"/>
        <v>OFVP</v>
      </c>
      <c r="E2343" s="1" t="s">
        <v>352</v>
      </c>
      <c r="G2343" s="38"/>
      <c r="H2343" s="39"/>
      <c r="M2343" s="1">
        <f>IF(ISNUMBER(MATCH(E2343,_xlfn.VSTACK('VLookup Lists'!$E$2:$E$17,'VLookup Lists'!$H$2:$H$38,'VLookup Lists'!$J$2:$J$8),0)),1,0)</f>
        <v>0</v>
      </c>
      <c r="N2343" s="1" t="str">
        <f>IFERROR(IF(VLOOKUP($D2343,'VLookup Lists'!$B$11:$C$29,2,FALSE)="FLIP",1,0),"")</f>
        <v/>
      </c>
      <c r="O2343" s="1" t="b">
        <f>ISNUMBER(MATCH($E2343,'VLookup Lists'!$E$2:$E$17,0))</f>
        <v>0</v>
      </c>
    </row>
    <row r="2344" spans="1:15" ht="15" customHeight="1" x14ac:dyDescent="0.2">
      <c r="A2344" s="1" t="str">
        <f t="shared" si="9"/>
        <v>OFVP</v>
      </c>
      <c r="E2344" s="1" t="s">
        <v>352</v>
      </c>
      <c r="G2344" s="38"/>
      <c r="H2344" s="39"/>
      <c r="M2344" s="1">
        <f>IF(ISNUMBER(MATCH(E2344,_xlfn.VSTACK('VLookup Lists'!$E$2:$E$17,'VLookup Lists'!$H$2:$H$38,'VLookup Lists'!$J$2:$J$8),0)),1,0)</f>
        <v>0</v>
      </c>
      <c r="N2344" s="1" t="str">
        <f>IFERROR(IF(VLOOKUP($D2344,'VLookup Lists'!$B$11:$C$29,2,FALSE)="FLIP",1,0),"")</f>
        <v/>
      </c>
      <c r="O2344" s="1" t="b">
        <f>ISNUMBER(MATCH($E2344,'VLookup Lists'!$E$2:$E$17,0))</f>
        <v>0</v>
      </c>
    </row>
    <row r="2345" spans="1:15" ht="15" customHeight="1" x14ac:dyDescent="0.2">
      <c r="A2345" s="1" t="str">
        <f t="shared" si="9"/>
        <v>OFVP</v>
      </c>
      <c r="E2345" s="1" t="s">
        <v>352</v>
      </c>
      <c r="G2345" s="38"/>
      <c r="H2345" s="39"/>
      <c r="M2345" s="1">
        <f>IF(ISNUMBER(MATCH(E2345,_xlfn.VSTACK('VLookup Lists'!$E$2:$E$17,'VLookup Lists'!$H$2:$H$38,'VLookup Lists'!$J$2:$J$8),0)),1,0)</f>
        <v>0</v>
      </c>
      <c r="N2345" s="1" t="str">
        <f>IFERROR(IF(VLOOKUP($D2345,'VLookup Lists'!$B$11:$C$29,2,FALSE)="FLIP",1,0),"")</f>
        <v/>
      </c>
      <c r="O2345" s="1" t="b">
        <f>ISNUMBER(MATCH($E2345,'VLookup Lists'!$E$2:$E$17,0))</f>
        <v>0</v>
      </c>
    </row>
    <row r="2346" spans="1:15" ht="15" customHeight="1" x14ac:dyDescent="0.2">
      <c r="A2346" s="1" t="str">
        <f t="shared" si="9"/>
        <v>OFVP</v>
      </c>
      <c r="E2346" s="1" t="s">
        <v>352</v>
      </c>
      <c r="G2346" s="38"/>
      <c r="H2346" s="39"/>
      <c r="M2346" s="1">
        <f>IF(ISNUMBER(MATCH(E2346,_xlfn.VSTACK('VLookup Lists'!$E$2:$E$17,'VLookup Lists'!$H$2:$H$38,'VLookup Lists'!$J$2:$J$8),0)),1,0)</f>
        <v>0</v>
      </c>
      <c r="N2346" s="1" t="str">
        <f>IFERROR(IF(VLOOKUP($D2346,'VLookup Lists'!$B$11:$C$29,2,FALSE)="FLIP",1,0),"")</f>
        <v/>
      </c>
      <c r="O2346" s="1" t="b">
        <f>ISNUMBER(MATCH($E2346,'VLookup Lists'!$E$2:$E$17,0))</f>
        <v>0</v>
      </c>
    </row>
    <row r="2347" spans="1:15" ht="15" customHeight="1" x14ac:dyDescent="0.2">
      <c r="A2347" s="1" t="str">
        <f t="shared" si="9"/>
        <v>OFVP</v>
      </c>
      <c r="E2347" s="1" t="s">
        <v>352</v>
      </c>
      <c r="G2347" s="38"/>
      <c r="H2347" s="39"/>
      <c r="M2347" s="1">
        <f>IF(ISNUMBER(MATCH(E2347,_xlfn.VSTACK('VLookup Lists'!$E$2:$E$17,'VLookup Lists'!$H$2:$H$38,'VLookup Lists'!$J$2:$J$8),0)),1,0)</f>
        <v>0</v>
      </c>
      <c r="N2347" s="1" t="str">
        <f>IFERROR(IF(VLOOKUP($D2347,'VLookup Lists'!$B$11:$C$29,2,FALSE)="FLIP",1,0),"")</f>
        <v/>
      </c>
      <c r="O2347" s="1" t="b">
        <f>ISNUMBER(MATCH($E2347,'VLookup Lists'!$E$2:$E$17,0))</f>
        <v>0</v>
      </c>
    </row>
    <row r="2348" spans="1:15" ht="15" customHeight="1" x14ac:dyDescent="0.2">
      <c r="A2348" s="1" t="str">
        <f t="shared" si="9"/>
        <v>OFVP</v>
      </c>
      <c r="E2348" s="1" t="s">
        <v>352</v>
      </c>
      <c r="G2348" s="38"/>
      <c r="H2348" s="39"/>
      <c r="M2348" s="1">
        <f>IF(ISNUMBER(MATCH(E2348,_xlfn.VSTACK('VLookup Lists'!$E$2:$E$17,'VLookup Lists'!$H$2:$H$38,'VLookup Lists'!$J$2:$J$8),0)),1,0)</f>
        <v>0</v>
      </c>
      <c r="N2348" s="1" t="str">
        <f>IFERROR(IF(VLOOKUP($D2348,'VLookup Lists'!$B$11:$C$29,2,FALSE)="FLIP",1,0),"")</f>
        <v/>
      </c>
      <c r="O2348" s="1" t="b">
        <f>ISNUMBER(MATCH($E2348,'VLookup Lists'!$E$2:$E$17,0))</f>
        <v>0</v>
      </c>
    </row>
    <row r="2349" spans="1:15" ht="15" customHeight="1" x14ac:dyDescent="0.2">
      <c r="A2349" s="1" t="str">
        <f t="shared" si="9"/>
        <v>OFVP</v>
      </c>
      <c r="E2349" s="1" t="s">
        <v>352</v>
      </c>
      <c r="G2349" s="38"/>
      <c r="H2349" s="39"/>
      <c r="M2349" s="1">
        <f>IF(ISNUMBER(MATCH(E2349,_xlfn.VSTACK('VLookup Lists'!$E$2:$E$17,'VLookup Lists'!$H$2:$H$38,'VLookup Lists'!$J$2:$J$8),0)),1,0)</f>
        <v>0</v>
      </c>
      <c r="N2349" s="1" t="str">
        <f>IFERROR(IF(VLOOKUP($D2349,'VLookup Lists'!$B$11:$C$29,2,FALSE)="FLIP",1,0),"")</f>
        <v/>
      </c>
      <c r="O2349" s="1" t="b">
        <f>ISNUMBER(MATCH($E2349,'VLookup Lists'!$E$2:$E$17,0))</f>
        <v>0</v>
      </c>
    </row>
    <row r="2350" spans="1:15" ht="15" customHeight="1" x14ac:dyDescent="0.2">
      <c r="A2350" s="1" t="str">
        <f t="shared" si="9"/>
        <v>OFVP</v>
      </c>
      <c r="E2350" s="1" t="s">
        <v>352</v>
      </c>
      <c r="G2350" s="38"/>
      <c r="H2350" s="39"/>
      <c r="M2350" s="1">
        <f>IF(ISNUMBER(MATCH(E2350,_xlfn.VSTACK('VLookup Lists'!$E$2:$E$17,'VLookup Lists'!$H$2:$H$38,'VLookup Lists'!$J$2:$J$8),0)),1,0)</f>
        <v>0</v>
      </c>
      <c r="N2350" s="1" t="str">
        <f>IFERROR(IF(VLOOKUP($D2350,'VLookup Lists'!$B$11:$C$29,2,FALSE)="FLIP",1,0),"")</f>
        <v/>
      </c>
      <c r="O2350" s="1" t="b">
        <f>ISNUMBER(MATCH($E2350,'VLookup Lists'!$E$2:$E$17,0))</f>
        <v>0</v>
      </c>
    </row>
    <row r="2351" spans="1:15" ht="15" customHeight="1" x14ac:dyDescent="0.2">
      <c r="A2351" s="1" t="str">
        <f t="shared" si="9"/>
        <v>OFVP</v>
      </c>
      <c r="E2351" s="1" t="s">
        <v>352</v>
      </c>
      <c r="G2351" s="38"/>
      <c r="H2351" s="39"/>
      <c r="M2351" s="1">
        <f>IF(ISNUMBER(MATCH(E2351,_xlfn.VSTACK('VLookup Lists'!$E$2:$E$17,'VLookup Lists'!$H$2:$H$38,'VLookup Lists'!$J$2:$J$8),0)),1,0)</f>
        <v>0</v>
      </c>
      <c r="N2351" s="1" t="str">
        <f>IFERROR(IF(VLOOKUP($D2351,'VLookup Lists'!$B$11:$C$29,2,FALSE)="FLIP",1,0),"")</f>
        <v/>
      </c>
      <c r="O2351" s="1" t="b">
        <f>ISNUMBER(MATCH($E2351,'VLookup Lists'!$E$2:$E$17,0))</f>
        <v>0</v>
      </c>
    </row>
    <row r="2352" spans="1:15" ht="15" customHeight="1" x14ac:dyDescent="0.2">
      <c r="A2352" s="1" t="str">
        <f t="shared" si="9"/>
        <v>OFVP</v>
      </c>
      <c r="E2352" s="1" t="s">
        <v>352</v>
      </c>
      <c r="G2352" s="38"/>
      <c r="H2352" s="39"/>
      <c r="M2352" s="1">
        <f>IF(ISNUMBER(MATCH(E2352,_xlfn.VSTACK('VLookup Lists'!$E$2:$E$17,'VLookup Lists'!$H$2:$H$38,'VLookup Lists'!$J$2:$J$8),0)),1,0)</f>
        <v>0</v>
      </c>
      <c r="N2352" s="1" t="str">
        <f>IFERROR(IF(VLOOKUP($D2352,'VLookup Lists'!$B$11:$C$29,2,FALSE)="FLIP",1,0),"")</f>
        <v/>
      </c>
      <c r="O2352" s="1" t="b">
        <f>ISNUMBER(MATCH($E2352,'VLookup Lists'!$E$2:$E$17,0))</f>
        <v>0</v>
      </c>
    </row>
    <row r="2353" spans="1:15" ht="15" customHeight="1" x14ac:dyDescent="0.2">
      <c r="A2353" s="1" t="str">
        <f t="shared" si="9"/>
        <v>OFVP</v>
      </c>
      <c r="E2353" s="1" t="s">
        <v>352</v>
      </c>
      <c r="G2353" s="38"/>
      <c r="H2353" s="39"/>
      <c r="M2353" s="1">
        <f>IF(ISNUMBER(MATCH(E2353,_xlfn.VSTACK('VLookup Lists'!$E$2:$E$17,'VLookup Lists'!$H$2:$H$38,'VLookup Lists'!$J$2:$J$8),0)),1,0)</f>
        <v>0</v>
      </c>
      <c r="N2353" s="1" t="str">
        <f>IFERROR(IF(VLOOKUP($D2353,'VLookup Lists'!$B$11:$C$29,2,FALSE)="FLIP",1,0),"")</f>
        <v/>
      </c>
      <c r="O2353" s="1" t="b">
        <f>ISNUMBER(MATCH($E2353,'VLookup Lists'!$E$2:$E$17,0))</f>
        <v>0</v>
      </c>
    </row>
    <row r="2354" spans="1:15" ht="15" customHeight="1" x14ac:dyDescent="0.2">
      <c r="A2354" s="1" t="str">
        <f t="shared" si="9"/>
        <v>OFVP</v>
      </c>
      <c r="E2354" s="1" t="s">
        <v>352</v>
      </c>
      <c r="G2354" s="38"/>
      <c r="H2354" s="39"/>
      <c r="M2354" s="1">
        <f>IF(ISNUMBER(MATCH(E2354,_xlfn.VSTACK('VLookup Lists'!$E$2:$E$17,'VLookup Lists'!$H$2:$H$38,'VLookup Lists'!$J$2:$J$8),0)),1,0)</f>
        <v>0</v>
      </c>
      <c r="N2354" s="1" t="str">
        <f>IFERROR(IF(VLOOKUP($D2354,'VLookup Lists'!$B$11:$C$29,2,FALSE)="FLIP",1,0),"")</f>
        <v/>
      </c>
      <c r="O2354" s="1" t="b">
        <f>ISNUMBER(MATCH($E2354,'VLookup Lists'!$E$2:$E$17,0))</f>
        <v>0</v>
      </c>
    </row>
    <row r="2355" spans="1:15" ht="15" customHeight="1" x14ac:dyDescent="0.2">
      <c r="A2355" s="1" t="str">
        <f t="shared" si="9"/>
        <v>OFVP</v>
      </c>
      <c r="E2355" s="1" t="s">
        <v>352</v>
      </c>
      <c r="G2355" s="38"/>
      <c r="H2355" s="39"/>
      <c r="M2355" s="1">
        <f>IF(ISNUMBER(MATCH(E2355,_xlfn.VSTACK('VLookup Lists'!$E$2:$E$17,'VLookup Lists'!$H$2:$H$38,'VLookup Lists'!$J$2:$J$8),0)),1,0)</f>
        <v>0</v>
      </c>
      <c r="N2355" s="1" t="str">
        <f>IFERROR(IF(VLOOKUP($D2355,'VLookup Lists'!$B$11:$C$29,2,FALSE)="FLIP",1,0),"")</f>
        <v/>
      </c>
      <c r="O2355" s="1" t="b">
        <f>ISNUMBER(MATCH($E2355,'VLookup Lists'!$E$2:$E$17,0))</f>
        <v>0</v>
      </c>
    </row>
    <row r="2356" spans="1:15" ht="15" customHeight="1" x14ac:dyDescent="0.2">
      <c r="A2356" s="1" t="str">
        <f t="shared" si="9"/>
        <v>OFVP</v>
      </c>
      <c r="E2356" s="1" t="s">
        <v>352</v>
      </c>
      <c r="G2356" s="38"/>
      <c r="H2356" s="39"/>
      <c r="M2356" s="1">
        <f>IF(ISNUMBER(MATCH(E2356,_xlfn.VSTACK('VLookup Lists'!$E$2:$E$17,'VLookup Lists'!$H$2:$H$38,'VLookup Lists'!$J$2:$J$8),0)),1,0)</f>
        <v>0</v>
      </c>
      <c r="N2356" s="1" t="str">
        <f>IFERROR(IF(VLOOKUP($D2356,'VLookup Lists'!$B$11:$C$29,2,FALSE)="FLIP",1,0),"")</f>
        <v/>
      </c>
      <c r="O2356" s="1" t="b">
        <f>ISNUMBER(MATCH($E2356,'VLookup Lists'!$E$2:$E$17,0))</f>
        <v>0</v>
      </c>
    </row>
    <row r="2357" spans="1:15" ht="15" customHeight="1" x14ac:dyDescent="0.2">
      <c r="A2357" s="1" t="str">
        <f t="shared" si="9"/>
        <v>OFVP</v>
      </c>
      <c r="E2357" s="1" t="s">
        <v>352</v>
      </c>
      <c r="G2357" s="38"/>
      <c r="H2357" s="39"/>
      <c r="M2357" s="1">
        <f>IF(ISNUMBER(MATCH(E2357,_xlfn.VSTACK('VLookup Lists'!$E$2:$E$17,'VLookup Lists'!$H$2:$H$38,'VLookup Lists'!$J$2:$J$8),0)),1,0)</f>
        <v>0</v>
      </c>
      <c r="N2357" s="1" t="str">
        <f>IFERROR(IF(VLOOKUP($D2357,'VLookup Lists'!$B$11:$C$29,2,FALSE)="FLIP",1,0),"")</f>
        <v/>
      </c>
      <c r="O2357" s="1" t="b">
        <f>ISNUMBER(MATCH($E2357,'VLookup Lists'!$E$2:$E$17,0))</f>
        <v>0</v>
      </c>
    </row>
    <row r="2358" spans="1:15" ht="15" customHeight="1" x14ac:dyDescent="0.2">
      <c r="A2358" s="1" t="str">
        <f t="shared" si="9"/>
        <v>OFVP</v>
      </c>
      <c r="E2358" s="1" t="s">
        <v>352</v>
      </c>
      <c r="G2358" s="38"/>
      <c r="H2358" s="39"/>
      <c r="M2358" s="1">
        <f>IF(ISNUMBER(MATCH(E2358,_xlfn.VSTACK('VLookup Lists'!$E$2:$E$17,'VLookup Lists'!$H$2:$H$38,'VLookup Lists'!$J$2:$J$8),0)),1,0)</f>
        <v>0</v>
      </c>
      <c r="N2358" s="1" t="str">
        <f>IFERROR(IF(VLOOKUP($D2358,'VLookup Lists'!$B$11:$C$29,2,FALSE)="FLIP",1,0),"")</f>
        <v/>
      </c>
      <c r="O2358" s="1" t="b">
        <f>ISNUMBER(MATCH($E2358,'VLookup Lists'!$E$2:$E$17,0))</f>
        <v>0</v>
      </c>
    </row>
    <row r="2359" spans="1:15" ht="15" customHeight="1" x14ac:dyDescent="0.2">
      <c r="A2359" s="1" t="str">
        <f t="shared" si="9"/>
        <v>OFVP</v>
      </c>
      <c r="E2359" s="1" t="s">
        <v>352</v>
      </c>
      <c r="G2359" s="38"/>
      <c r="H2359" s="39"/>
      <c r="M2359" s="1">
        <f>IF(ISNUMBER(MATCH(E2359,_xlfn.VSTACK('VLookup Lists'!$E$2:$E$17,'VLookup Lists'!$H$2:$H$38,'VLookup Lists'!$J$2:$J$8),0)),1,0)</f>
        <v>0</v>
      </c>
      <c r="N2359" s="1" t="str">
        <f>IFERROR(IF(VLOOKUP($D2359,'VLookup Lists'!$B$11:$C$29,2,FALSE)="FLIP",1,0),"")</f>
        <v/>
      </c>
      <c r="O2359" s="1" t="b">
        <f>ISNUMBER(MATCH($E2359,'VLookup Lists'!$E$2:$E$17,0))</f>
        <v>0</v>
      </c>
    </row>
    <row r="2360" spans="1:15" ht="15" customHeight="1" x14ac:dyDescent="0.2">
      <c r="A2360" s="1" t="str">
        <f t="shared" si="9"/>
        <v>OFVP</v>
      </c>
      <c r="E2360" s="1" t="s">
        <v>352</v>
      </c>
      <c r="G2360" s="38"/>
      <c r="H2360" s="39"/>
      <c r="M2360" s="1">
        <f>IF(ISNUMBER(MATCH(E2360,_xlfn.VSTACK('VLookup Lists'!$E$2:$E$17,'VLookup Lists'!$H$2:$H$38,'VLookup Lists'!$J$2:$J$8),0)),1,0)</f>
        <v>0</v>
      </c>
      <c r="N2360" s="1" t="str">
        <f>IFERROR(IF(VLOOKUP($D2360,'VLookup Lists'!$B$11:$C$29,2,FALSE)="FLIP",1,0),"")</f>
        <v/>
      </c>
      <c r="O2360" s="1" t="b">
        <f>ISNUMBER(MATCH($E2360,'VLookup Lists'!$E$2:$E$17,0))</f>
        <v>0</v>
      </c>
    </row>
    <row r="2361" spans="1:15" ht="15" customHeight="1" x14ac:dyDescent="0.2">
      <c r="A2361" s="1" t="str">
        <f t="shared" si="9"/>
        <v>OFVP</v>
      </c>
      <c r="E2361" s="1" t="s">
        <v>352</v>
      </c>
      <c r="G2361" s="38"/>
      <c r="H2361" s="39"/>
      <c r="M2361" s="1">
        <f>IF(ISNUMBER(MATCH(E2361,_xlfn.VSTACK('VLookup Lists'!$E$2:$E$17,'VLookup Lists'!$H$2:$H$38,'VLookup Lists'!$J$2:$J$8),0)),1,0)</f>
        <v>0</v>
      </c>
      <c r="N2361" s="1" t="str">
        <f>IFERROR(IF(VLOOKUP($D2361,'VLookup Lists'!$B$11:$C$29,2,FALSE)="FLIP",1,0),"")</f>
        <v/>
      </c>
      <c r="O2361" s="1" t="b">
        <f>ISNUMBER(MATCH($E2361,'VLookup Lists'!$E$2:$E$17,0))</f>
        <v>0</v>
      </c>
    </row>
    <row r="2362" spans="1:15" ht="15" customHeight="1" x14ac:dyDescent="0.2">
      <c r="A2362" s="1" t="str">
        <f t="shared" si="9"/>
        <v>OFVP</v>
      </c>
      <c r="E2362" s="1" t="s">
        <v>352</v>
      </c>
      <c r="G2362" s="38"/>
      <c r="H2362" s="39"/>
      <c r="M2362" s="1">
        <f>IF(ISNUMBER(MATCH(E2362,_xlfn.VSTACK('VLookup Lists'!$E$2:$E$17,'VLookup Lists'!$H$2:$H$38,'VLookup Lists'!$J$2:$J$8),0)),1,0)</f>
        <v>0</v>
      </c>
      <c r="N2362" s="1" t="str">
        <f>IFERROR(IF(VLOOKUP($D2362,'VLookup Lists'!$B$11:$C$29,2,FALSE)="FLIP",1,0),"")</f>
        <v/>
      </c>
      <c r="O2362" s="1" t="b">
        <f>ISNUMBER(MATCH($E2362,'VLookup Lists'!$E$2:$E$17,0))</f>
        <v>0</v>
      </c>
    </row>
    <row r="2363" spans="1:15" ht="15" customHeight="1" x14ac:dyDescent="0.2">
      <c r="A2363" s="1" t="str">
        <f t="shared" si="9"/>
        <v>OFVP</v>
      </c>
      <c r="E2363" s="1" t="s">
        <v>352</v>
      </c>
      <c r="G2363" s="38"/>
      <c r="H2363" s="39"/>
      <c r="M2363" s="1">
        <f>IF(ISNUMBER(MATCH(E2363,_xlfn.VSTACK('VLookup Lists'!$E$2:$E$17,'VLookup Lists'!$H$2:$H$38,'VLookup Lists'!$J$2:$J$8),0)),1,0)</f>
        <v>0</v>
      </c>
      <c r="N2363" s="1" t="str">
        <f>IFERROR(IF(VLOOKUP($D2363,'VLookup Lists'!$B$11:$C$29,2,FALSE)="FLIP",1,0),"")</f>
        <v/>
      </c>
      <c r="O2363" s="1" t="b">
        <f>ISNUMBER(MATCH($E2363,'VLookup Lists'!$E$2:$E$17,0))</f>
        <v>0</v>
      </c>
    </row>
    <row r="2364" spans="1:15" ht="15" customHeight="1" x14ac:dyDescent="0.2">
      <c r="A2364" s="1" t="str">
        <f t="shared" si="9"/>
        <v>OFVP</v>
      </c>
      <c r="E2364" s="1" t="s">
        <v>352</v>
      </c>
      <c r="G2364" s="38"/>
      <c r="H2364" s="39"/>
      <c r="M2364" s="1">
        <f>IF(ISNUMBER(MATCH(E2364,_xlfn.VSTACK('VLookup Lists'!$E$2:$E$17,'VLookup Lists'!$H$2:$H$38,'VLookup Lists'!$J$2:$J$8),0)),1,0)</f>
        <v>0</v>
      </c>
      <c r="N2364" s="1" t="str">
        <f>IFERROR(IF(VLOOKUP($D2364,'VLookup Lists'!$B$11:$C$29,2,FALSE)="FLIP",1,0),"")</f>
        <v/>
      </c>
      <c r="O2364" s="1" t="b">
        <f>ISNUMBER(MATCH($E2364,'VLookup Lists'!$E$2:$E$17,0))</f>
        <v>0</v>
      </c>
    </row>
    <row r="2365" spans="1:15" ht="15" customHeight="1" x14ac:dyDescent="0.2">
      <c r="A2365" s="1" t="str">
        <f t="shared" si="9"/>
        <v>OFVP</v>
      </c>
      <c r="E2365" s="1" t="s">
        <v>352</v>
      </c>
      <c r="G2365" s="38"/>
      <c r="H2365" s="39"/>
      <c r="M2365" s="1">
        <f>IF(ISNUMBER(MATCH(E2365,_xlfn.VSTACK('VLookup Lists'!$E$2:$E$17,'VLookup Lists'!$H$2:$H$38,'VLookup Lists'!$J$2:$J$8),0)),1,0)</f>
        <v>0</v>
      </c>
      <c r="N2365" s="1" t="str">
        <f>IFERROR(IF(VLOOKUP($D2365,'VLookup Lists'!$B$11:$C$29,2,FALSE)="FLIP",1,0),"")</f>
        <v/>
      </c>
      <c r="O2365" s="1" t="b">
        <f>ISNUMBER(MATCH($E2365,'VLookup Lists'!$E$2:$E$17,0))</f>
        <v>0</v>
      </c>
    </row>
    <row r="2366" spans="1:15" ht="15" customHeight="1" x14ac:dyDescent="0.2">
      <c r="A2366" s="1" t="str">
        <f t="shared" si="9"/>
        <v>OFVP</v>
      </c>
      <c r="E2366" s="1" t="s">
        <v>352</v>
      </c>
      <c r="G2366" s="38"/>
      <c r="H2366" s="39"/>
      <c r="M2366" s="1">
        <f>IF(ISNUMBER(MATCH(E2366,_xlfn.VSTACK('VLookup Lists'!$E$2:$E$17,'VLookup Lists'!$H$2:$H$38,'VLookup Lists'!$J$2:$J$8),0)),1,0)</f>
        <v>0</v>
      </c>
      <c r="N2366" s="1" t="str">
        <f>IFERROR(IF(VLOOKUP($D2366,'VLookup Lists'!$B$11:$C$29,2,FALSE)="FLIP",1,0),"")</f>
        <v/>
      </c>
      <c r="O2366" s="1" t="b">
        <f>ISNUMBER(MATCH($E2366,'VLookup Lists'!$E$2:$E$17,0))</f>
        <v>0</v>
      </c>
    </row>
    <row r="2367" spans="1:15" ht="15" customHeight="1" x14ac:dyDescent="0.2">
      <c r="A2367" s="1" t="str">
        <f t="shared" si="9"/>
        <v>OFVP</v>
      </c>
      <c r="E2367" s="1" t="s">
        <v>352</v>
      </c>
      <c r="G2367" s="38"/>
      <c r="H2367" s="39"/>
      <c r="M2367" s="1">
        <f>IF(ISNUMBER(MATCH(E2367,_xlfn.VSTACK('VLookup Lists'!$E$2:$E$17,'VLookup Lists'!$H$2:$H$38,'VLookup Lists'!$J$2:$J$8),0)),1,0)</f>
        <v>0</v>
      </c>
      <c r="N2367" s="1" t="str">
        <f>IFERROR(IF(VLOOKUP($D2367,'VLookup Lists'!$B$11:$C$29,2,FALSE)="FLIP",1,0),"")</f>
        <v/>
      </c>
      <c r="O2367" s="1" t="b">
        <f>ISNUMBER(MATCH($E2367,'VLookup Lists'!$E$2:$E$17,0))</f>
        <v>0</v>
      </c>
    </row>
    <row r="2368" spans="1:15" ht="15" customHeight="1" x14ac:dyDescent="0.2">
      <c r="A2368" s="1" t="str">
        <f t="shared" si="9"/>
        <v>OFVP</v>
      </c>
      <c r="E2368" s="1" t="s">
        <v>352</v>
      </c>
      <c r="G2368" s="38"/>
      <c r="H2368" s="39"/>
      <c r="M2368" s="1">
        <f>IF(ISNUMBER(MATCH(E2368,_xlfn.VSTACK('VLookup Lists'!$E$2:$E$17,'VLookup Lists'!$H$2:$H$38,'VLookup Lists'!$J$2:$J$8),0)),1,0)</f>
        <v>0</v>
      </c>
      <c r="N2368" s="1" t="str">
        <f>IFERROR(IF(VLOOKUP($D2368,'VLookup Lists'!$B$11:$C$29,2,FALSE)="FLIP",1,0),"")</f>
        <v/>
      </c>
      <c r="O2368" s="1" t="b">
        <f>ISNUMBER(MATCH($E2368,'VLookup Lists'!$E$2:$E$17,0))</f>
        <v>0</v>
      </c>
    </row>
    <row r="2369" spans="1:15" ht="15" customHeight="1" x14ac:dyDescent="0.2">
      <c r="A2369" s="1" t="str">
        <f t="shared" si="9"/>
        <v>OFVP</v>
      </c>
      <c r="E2369" s="1" t="s">
        <v>352</v>
      </c>
      <c r="G2369" s="38"/>
      <c r="H2369" s="39"/>
      <c r="M2369" s="1">
        <f>IF(ISNUMBER(MATCH(E2369,_xlfn.VSTACK('VLookup Lists'!$E$2:$E$17,'VLookup Lists'!$H$2:$H$38,'VLookup Lists'!$J$2:$J$8),0)),1,0)</f>
        <v>0</v>
      </c>
      <c r="N2369" s="1" t="str">
        <f>IFERROR(IF(VLOOKUP($D2369,'VLookup Lists'!$B$11:$C$29,2,FALSE)="FLIP",1,0),"")</f>
        <v/>
      </c>
      <c r="O2369" s="1" t="b">
        <f>ISNUMBER(MATCH($E2369,'VLookup Lists'!$E$2:$E$17,0))</f>
        <v>0</v>
      </c>
    </row>
    <row r="2370" spans="1:15" ht="15" customHeight="1" x14ac:dyDescent="0.2">
      <c r="A2370" s="1" t="str">
        <f t="shared" si="9"/>
        <v>OFVP</v>
      </c>
      <c r="E2370" s="1" t="s">
        <v>352</v>
      </c>
      <c r="G2370" s="38"/>
      <c r="H2370" s="39"/>
      <c r="M2370" s="1">
        <f>IF(ISNUMBER(MATCH(E2370,_xlfn.VSTACK('VLookup Lists'!$E$2:$E$17,'VLookup Lists'!$H$2:$H$38,'VLookup Lists'!$J$2:$J$8),0)),1,0)</f>
        <v>0</v>
      </c>
      <c r="N2370" s="1" t="str">
        <f>IFERROR(IF(VLOOKUP($D2370,'VLookup Lists'!$B$11:$C$29,2,FALSE)="FLIP",1,0),"")</f>
        <v/>
      </c>
      <c r="O2370" s="1" t="b">
        <f>ISNUMBER(MATCH($E2370,'VLookup Lists'!$E$2:$E$17,0))</f>
        <v>0</v>
      </c>
    </row>
    <row r="2371" spans="1:15" ht="15" customHeight="1" x14ac:dyDescent="0.2">
      <c r="A2371" s="1" t="str">
        <f t="shared" si="9"/>
        <v>OFVP</v>
      </c>
      <c r="E2371" s="1" t="s">
        <v>352</v>
      </c>
      <c r="G2371" s="38"/>
      <c r="H2371" s="39"/>
      <c r="M2371" s="1">
        <f>IF(ISNUMBER(MATCH(E2371,_xlfn.VSTACK('VLookup Lists'!$E$2:$E$17,'VLookup Lists'!$H$2:$H$38,'VLookup Lists'!$J$2:$J$8),0)),1,0)</f>
        <v>0</v>
      </c>
      <c r="N2371" s="1" t="str">
        <f>IFERROR(IF(VLOOKUP($D2371,'VLookup Lists'!$B$11:$C$29,2,FALSE)="FLIP",1,0),"")</f>
        <v/>
      </c>
      <c r="O2371" s="1" t="b">
        <f>ISNUMBER(MATCH($E2371,'VLookup Lists'!$E$2:$E$17,0))</f>
        <v>0</v>
      </c>
    </row>
    <row r="2372" spans="1:15" ht="15" customHeight="1" x14ac:dyDescent="0.2">
      <c r="A2372" s="1" t="str">
        <f t="shared" si="9"/>
        <v>OFVP</v>
      </c>
      <c r="E2372" s="1" t="s">
        <v>352</v>
      </c>
      <c r="G2372" s="38"/>
      <c r="H2372" s="39"/>
      <c r="M2372" s="1">
        <f>IF(ISNUMBER(MATCH(E2372,_xlfn.VSTACK('VLookup Lists'!$E$2:$E$17,'VLookup Lists'!$H$2:$H$38,'VLookup Lists'!$J$2:$J$8),0)),1,0)</f>
        <v>0</v>
      </c>
      <c r="N2372" s="1" t="str">
        <f>IFERROR(IF(VLOOKUP($D2372,'VLookup Lists'!$B$11:$C$29,2,FALSE)="FLIP",1,0),"")</f>
        <v/>
      </c>
      <c r="O2372" s="1" t="b">
        <f>ISNUMBER(MATCH($E2372,'VLookup Lists'!$E$2:$E$17,0))</f>
        <v>0</v>
      </c>
    </row>
    <row r="2373" spans="1:15" ht="15" customHeight="1" x14ac:dyDescent="0.2">
      <c r="A2373" s="1" t="str">
        <f t="shared" si="9"/>
        <v>OFVP</v>
      </c>
      <c r="E2373" s="1" t="s">
        <v>352</v>
      </c>
      <c r="G2373" s="38"/>
      <c r="H2373" s="39"/>
      <c r="M2373" s="1">
        <f>IF(ISNUMBER(MATCH(E2373,_xlfn.VSTACK('VLookup Lists'!$E$2:$E$17,'VLookup Lists'!$H$2:$H$38,'VLookup Lists'!$J$2:$J$8),0)),1,0)</f>
        <v>0</v>
      </c>
      <c r="N2373" s="1" t="str">
        <f>IFERROR(IF(VLOOKUP($D2373,'VLookup Lists'!$B$11:$C$29,2,FALSE)="FLIP",1,0),"")</f>
        <v/>
      </c>
      <c r="O2373" s="1" t="b">
        <f>ISNUMBER(MATCH($E2373,'VLookup Lists'!$E$2:$E$17,0))</f>
        <v>0</v>
      </c>
    </row>
    <row r="2374" spans="1:15" ht="15" customHeight="1" x14ac:dyDescent="0.2">
      <c r="A2374" s="1" t="str">
        <f t="shared" si="9"/>
        <v>OFVP</v>
      </c>
      <c r="E2374" s="1" t="s">
        <v>352</v>
      </c>
      <c r="G2374" s="38"/>
      <c r="H2374" s="39"/>
      <c r="M2374" s="1">
        <f>IF(ISNUMBER(MATCH(E2374,_xlfn.VSTACK('VLookup Lists'!$E$2:$E$17,'VLookup Lists'!$H$2:$H$38,'VLookup Lists'!$J$2:$J$8),0)),1,0)</f>
        <v>0</v>
      </c>
      <c r="N2374" s="1" t="str">
        <f>IFERROR(IF(VLOOKUP($D2374,'VLookup Lists'!$B$11:$C$29,2,FALSE)="FLIP",1,0),"")</f>
        <v/>
      </c>
      <c r="O2374" s="1" t="b">
        <f>ISNUMBER(MATCH($E2374,'VLookup Lists'!$E$2:$E$17,0))</f>
        <v>0</v>
      </c>
    </row>
    <row r="2375" spans="1:15" ht="15" customHeight="1" x14ac:dyDescent="0.2">
      <c r="A2375" s="1" t="str">
        <f t="shared" si="9"/>
        <v>OFVP</v>
      </c>
      <c r="E2375" s="1" t="s">
        <v>352</v>
      </c>
      <c r="G2375" s="38"/>
      <c r="H2375" s="39"/>
      <c r="M2375" s="1">
        <f>IF(ISNUMBER(MATCH(E2375,_xlfn.VSTACK('VLookup Lists'!$E$2:$E$17,'VLookup Lists'!$H$2:$H$38,'VLookup Lists'!$J$2:$J$8),0)),1,0)</f>
        <v>0</v>
      </c>
      <c r="N2375" s="1" t="str">
        <f>IFERROR(IF(VLOOKUP($D2375,'VLookup Lists'!$B$11:$C$29,2,FALSE)="FLIP",1,0),"")</f>
        <v/>
      </c>
      <c r="O2375" s="1" t="b">
        <f>ISNUMBER(MATCH($E2375,'VLookup Lists'!$E$2:$E$17,0))</f>
        <v>0</v>
      </c>
    </row>
    <row r="2376" spans="1:15" ht="15" customHeight="1" x14ac:dyDescent="0.2">
      <c r="A2376" s="1" t="str">
        <f t="shared" si="9"/>
        <v>OFVP</v>
      </c>
      <c r="E2376" s="1" t="s">
        <v>352</v>
      </c>
      <c r="G2376" s="38"/>
      <c r="H2376" s="39"/>
      <c r="M2376" s="1">
        <f>IF(ISNUMBER(MATCH(E2376,_xlfn.VSTACK('VLookup Lists'!$E$2:$E$17,'VLookup Lists'!$H$2:$H$38,'VLookup Lists'!$J$2:$J$8),0)),1,0)</f>
        <v>0</v>
      </c>
      <c r="N2376" s="1" t="str">
        <f>IFERROR(IF(VLOOKUP($D2376,'VLookup Lists'!$B$11:$C$29,2,FALSE)="FLIP",1,0),"")</f>
        <v/>
      </c>
      <c r="O2376" s="1" t="b">
        <f>ISNUMBER(MATCH($E2376,'VLookup Lists'!$E$2:$E$17,0))</f>
        <v>0</v>
      </c>
    </row>
    <row r="2377" spans="1:15" ht="15" customHeight="1" x14ac:dyDescent="0.2">
      <c r="A2377" s="1" t="str">
        <f t="shared" si="9"/>
        <v>OFVP</v>
      </c>
      <c r="E2377" s="1" t="s">
        <v>352</v>
      </c>
      <c r="G2377" s="38"/>
      <c r="H2377" s="39"/>
      <c r="M2377" s="1">
        <f>IF(ISNUMBER(MATCH(E2377,_xlfn.VSTACK('VLookup Lists'!$E$2:$E$17,'VLookup Lists'!$H$2:$H$38,'VLookup Lists'!$J$2:$J$8),0)),1,0)</f>
        <v>0</v>
      </c>
      <c r="N2377" s="1" t="str">
        <f>IFERROR(IF(VLOOKUP($D2377,'VLookup Lists'!$B$11:$C$29,2,FALSE)="FLIP",1,0),"")</f>
        <v/>
      </c>
      <c r="O2377" s="1" t="b">
        <f>ISNUMBER(MATCH($E2377,'VLookup Lists'!$E$2:$E$17,0))</f>
        <v>0</v>
      </c>
    </row>
    <row r="2378" spans="1:15" ht="15" customHeight="1" x14ac:dyDescent="0.2">
      <c r="A2378" s="1" t="str">
        <f t="shared" si="9"/>
        <v>OFVP</v>
      </c>
      <c r="E2378" s="1" t="s">
        <v>352</v>
      </c>
      <c r="G2378" s="38"/>
      <c r="H2378" s="39"/>
      <c r="M2378" s="1">
        <f>IF(ISNUMBER(MATCH(E2378,_xlfn.VSTACK('VLookup Lists'!$E$2:$E$17,'VLookup Lists'!$H$2:$H$38,'VLookup Lists'!$J$2:$J$8),0)),1,0)</f>
        <v>0</v>
      </c>
      <c r="N2378" s="1" t="str">
        <f>IFERROR(IF(VLOOKUP($D2378,'VLookup Lists'!$B$11:$C$29,2,FALSE)="FLIP",1,0),"")</f>
        <v/>
      </c>
      <c r="O2378" s="1" t="b">
        <f>ISNUMBER(MATCH($E2378,'VLookup Lists'!$E$2:$E$17,0))</f>
        <v>0</v>
      </c>
    </row>
    <row r="2379" spans="1:15" ht="15" customHeight="1" x14ac:dyDescent="0.2">
      <c r="A2379" s="1" t="str">
        <f t="shared" si="9"/>
        <v>OFVP</v>
      </c>
      <c r="E2379" s="1" t="s">
        <v>352</v>
      </c>
      <c r="G2379" s="38"/>
      <c r="H2379" s="39"/>
      <c r="M2379" s="1">
        <f>IF(ISNUMBER(MATCH(E2379,_xlfn.VSTACK('VLookup Lists'!$E$2:$E$17,'VLookup Lists'!$H$2:$H$38,'VLookup Lists'!$J$2:$J$8),0)),1,0)</f>
        <v>0</v>
      </c>
      <c r="N2379" s="1" t="str">
        <f>IFERROR(IF(VLOOKUP($D2379,'VLookup Lists'!$B$11:$C$29,2,FALSE)="FLIP",1,0),"")</f>
        <v/>
      </c>
      <c r="O2379" s="1" t="b">
        <f>ISNUMBER(MATCH($E2379,'VLookup Lists'!$E$2:$E$17,0))</f>
        <v>0</v>
      </c>
    </row>
    <row r="2380" spans="1:15" ht="15" customHeight="1" x14ac:dyDescent="0.2">
      <c r="A2380" s="1" t="str">
        <f t="shared" si="9"/>
        <v>OFVP</v>
      </c>
      <c r="E2380" s="1" t="s">
        <v>352</v>
      </c>
      <c r="G2380" s="38"/>
      <c r="H2380" s="39"/>
      <c r="M2380" s="1">
        <f>IF(ISNUMBER(MATCH(E2380,_xlfn.VSTACK('VLookup Lists'!$E$2:$E$17,'VLookup Lists'!$H$2:$H$38,'VLookup Lists'!$J$2:$J$8),0)),1,0)</f>
        <v>0</v>
      </c>
      <c r="N2380" s="1" t="str">
        <f>IFERROR(IF(VLOOKUP($D2380,'VLookup Lists'!$B$11:$C$29,2,FALSE)="FLIP",1,0),"")</f>
        <v/>
      </c>
      <c r="O2380" s="1" t="b">
        <f>ISNUMBER(MATCH($E2380,'VLookup Lists'!$E$2:$E$17,0))</f>
        <v>0</v>
      </c>
    </row>
    <row r="2381" spans="1:15" ht="15" customHeight="1" x14ac:dyDescent="0.2">
      <c r="A2381" s="1" t="str">
        <f t="shared" si="9"/>
        <v>OFVP</v>
      </c>
      <c r="E2381" s="1" t="s">
        <v>352</v>
      </c>
      <c r="G2381" s="38"/>
      <c r="H2381" s="39"/>
      <c r="M2381" s="1">
        <f>IF(ISNUMBER(MATCH(E2381,_xlfn.VSTACK('VLookup Lists'!$E$2:$E$17,'VLookup Lists'!$H$2:$H$38,'VLookup Lists'!$J$2:$J$8),0)),1,0)</f>
        <v>0</v>
      </c>
      <c r="N2381" s="1" t="str">
        <f>IFERROR(IF(VLOOKUP($D2381,'VLookup Lists'!$B$11:$C$29,2,FALSE)="FLIP",1,0),"")</f>
        <v/>
      </c>
      <c r="O2381" s="1" t="b">
        <f>ISNUMBER(MATCH($E2381,'VLookup Lists'!$E$2:$E$17,0))</f>
        <v>0</v>
      </c>
    </row>
    <row r="2382" spans="1:15" ht="15" customHeight="1" x14ac:dyDescent="0.2">
      <c r="A2382" s="1" t="str">
        <f t="shared" si="9"/>
        <v>OFVP</v>
      </c>
      <c r="E2382" s="1" t="s">
        <v>352</v>
      </c>
      <c r="G2382" s="38"/>
      <c r="H2382" s="39"/>
      <c r="M2382" s="1">
        <f>IF(ISNUMBER(MATCH(E2382,_xlfn.VSTACK('VLookup Lists'!$E$2:$E$17,'VLookup Lists'!$H$2:$H$38,'VLookup Lists'!$J$2:$J$8),0)),1,0)</f>
        <v>0</v>
      </c>
      <c r="N2382" s="1" t="str">
        <f>IFERROR(IF(VLOOKUP($D2382,'VLookup Lists'!$B$11:$C$29,2,FALSE)="FLIP",1,0),"")</f>
        <v/>
      </c>
      <c r="O2382" s="1" t="b">
        <f>ISNUMBER(MATCH($E2382,'VLookup Lists'!$E$2:$E$17,0))</f>
        <v>0</v>
      </c>
    </row>
    <row r="2383" spans="1:15" ht="15" customHeight="1" x14ac:dyDescent="0.2">
      <c r="A2383" s="1" t="str">
        <f t="shared" si="9"/>
        <v>OFVP</v>
      </c>
      <c r="E2383" s="1" t="s">
        <v>352</v>
      </c>
      <c r="G2383" s="38"/>
      <c r="H2383" s="39"/>
      <c r="M2383" s="1">
        <f>IF(ISNUMBER(MATCH(E2383,_xlfn.VSTACK('VLookup Lists'!$E$2:$E$17,'VLookup Lists'!$H$2:$H$38,'VLookup Lists'!$J$2:$J$8),0)),1,0)</f>
        <v>0</v>
      </c>
      <c r="N2383" s="1" t="str">
        <f>IFERROR(IF(VLOOKUP($D2383,'VLookup Lists'!$B$11:$C$29,2,FALSE)="FLIP",1,0),"")</f>
        <v/>
      </c>
      <c r="O2383" s="1" t="b">
        <f>ISNUMBER(MATCH($E2383,'VLookup Lists'!$E$2:$E$17,0))</f>
        <v>0</v>
      </c>
    </row>
    <row r="2384" spans="1:15" ht="15" customHeight="1" x14ac:dyDescent="0.2">
      <c r="A2384" s="1" t="str">
        <f t="shared" si="9"/>
        <v>OFVP</v>
      </c>
      <c r="E2384" s="1" t="s">
        <v>352</v>
      </c>
      <c r="G2384" s="38"/>
      <c r="H2384" s="39"/>
      <c r="M2384" s="1">
        <f>IF(ISNUMBER(MATCH(E2384,_xlfn.VSTACK('VLookup Lists'!$E$2:$E$17,'VLookup Lists'!$H$2:$H$38,'VLookup Lists'!$J$2:$J$8),0)),1,0)</f>
        <v>0</v>
      </c>
      <c r="N2384" s="1" t="str">
        <f>IFERROR(IF(VLOOKUP($D2384,'VLookup Lists'!$B$11:$C$29,2,FALSE)="FLIP",1,0),"")</f>
        <v/>
      </c>
      <c r="O2384" s="1" t="b">
        <f>ISNUMBER(MATCH($E2384,'VLookup Lists'!$E$2:$E$17,0))</f>
        <v>0</v>
      </c>
    </row>
    <row r="2385" spans="1:15" ht="15" customHeight="1" x14ac:dyDescent="0.2">
      <c r="A2385" s="1" t="str">
        <f t="shared" si="9"/>
        <v>OFVP</v>
      </c>
      <c r="E2385" s="1" t="s">
        <v>352</v>
      </c>
      <c r="G2385" s="38"/>
      <c r="H2385" s="39"/>
      <c r="M2385" s="1">
        <f>IF(ISNUMBER(MATCH(E2385,_xlfn.VSTACK('VLookup Lists'!$E$2:$E$17,'VLookup Lists'!$H$2:$H$38,'VLookup Lists'!$J$2:$J$8),0)),1,0)</f>
        <v>0</v>
      </c>
      <c r="N2385" s="1" t="str">
        <f>IFERROR(IF(VLOOKUP($D2385,'VLookup Lists'!$B$11:$C$29,2,FALSE)="FLIP",1,0),"")</f>
        <v/>
      </c>
      <c r="O2385" s="1" t="b">
        <f>ISNUMBER(MATCH($E2385,'VLookup Lists'!$E$2:$E$17,0))</f>
        <v>0</v>
      </c>
    </row>
    <row r="2386" spans="1:15" ht="15" customHeight="1" x14ac:dyDescent="0.2">
      <c r="A2386" s="1" t="str">
        <f t="shared" si="9"/>
        <v>OFVP</v>
      </c>
      <c r="E2386" s="1" t="s">
        <v>352</v>
      </c>
      <c r="G2386" s="38"/>
      <c r="H2386" s="39"/>
      <c r="M2386" s="1">
        <f>IF(ISNUMBER(MATCH(E2386,_xlfn.VSTACK('VLookup Lists'!$E$2:$E$17,'VLookup Lists'!$H$2:$H$38,'VLookup Lists'!$J$2:$J$8),0)),1,0)</f>
        <v>0</v>
      </c>
      <c r="N2386" s="1" t="str">
        <f>IFERROR(IF(VLOOKUP($D2386,'VLookup Lists'!$B$11:$C$29,2,FALSE)="FLIP",1,0),"")</f>
        <v/>
      </c>
      <c r="O2386" s="1" t="b">
        <f>ISNUMBER(MATCH($E2386,'VLookup Lists'!$E$2:$E$17,0))</f>
        <v>0</v>
      </c>
    </row>
    <row r="2387" spans="1:15" ht="15" customHeight="1" x14ac:dyDescent="0.2">
      <c r="A2387" s="1" t="str">
        <f t="shared" si="9"/>
        <v>OFVP</v>
      </c>
      <c r="E2387" s="1" t="s">
        <v>352</v>
      </c>
      <c r="G2387" s="38"/>
      <c r="H2387" s="39"/>
      <c r="M2387" s="1">
        <f>IF(ISNUMBER(MATCH(E2387,_xlfn.VSTACK('VLookup Lists'!$E$2:$E$17,'VLookup Lists'!$H$2:$H$38,'VLookup Lists'!$J$2:$J$8),0)),1,0)</f>
        <v>0</v>
      </c>
      <c r="N2387" s="1" t="str">
        <f>IFERROR(IF(VLOOKUP($D2387,'VLookup Lists'!$B$11:$C$29,2,FALSE)="FLIP",1,0),"")</f>
        <v/>
      </c>
      <c r="O2387" s="1" t="b">
        <f>ISNUMBER(MATCH($E2387,'VLookup Lists'!$E$2:$E$17,0))</f>
        <v>0</v>
      </c>
    </row>
    <row r="2388" spans="1:15" ht="15" customHeight="1" x14ac:dyDescent="0.2">
      <c r="A2388" s="1" t="str">
        <f t="shared" si="9"/>
        <v>OFVP</v>
      </c>
      <c r="E2388" s="1" t="s">
        <v>352</v>
      </c>
      <c r="G2388" s="38"/>
      <c r="H2388" s="39"/>
      <c r="M2388" s="1">
        <f>IF(ISNUMBER(MATCH(E2388,_xlfn.VSTACK('VLookup Lists'!$E$2:$E$17,'VLookup Lists'!$H$2:$H$38,'VLookup Lists'!$J$2:$J$8),0)),1,0)</f>
        <v>0</v>
      </c>
      <c r="N2388" s="1" t="str">
        <f>IFERROR(IF(VLOOKUP($D2388,'VLookup Lists'!$B$11:$C$29,2,FALSE)="FLIP",1,0),"")</f>
        <v/>
      </c>
      <c r="O2388" s="1" t="b">
        <f>ISNUMBER(MATCH($E2388,'VLookup Lists'!$E$2:$E$17,0))</f>
        <v>0</v>
      </c>
    </row>
    <row r="2389" spans="1:15" ht="15" customHeight="1" x14ac:dyDescent="0.2">
      <c r="A2389" s="1" t="str">
        <f t="shared" si="9"/>
        <v>OFVP</v>
      </c>
      <c r="E2389" s="1" t="s">
        <v>352</v>
      </c>
      <c r="G2389" s="38"/>
      <c r="H2389" s="39"/>
      <c r="M2389" s="1">
        <f>IF(ISNUMBER(MATCH(E2389,_xlfn.VSTACK('VLookup Lists'!$E$2:$E$17,'VLookup Lists'!$H$2:$H$38,'VLookup Lists'!$J$2:$J$8),0)),1,0)</f>
        <v>0</v>
      </c>
      <c r="N2389" s="1" t="str">
        <f>IFERROR(IF(VLOOKUP($D2389,'VLookup Lists'!$B$11:$C$29,2,FALSE)="FLIP",1,0),"")</f>
        <v/>
      </c>
      <c r="O2389" s="1" t="b">
        <f>ISNUMBER(MATCH($E2389,'VLookup Lists'!$E$2:$E$17,0))</f>
        <v>0</v>
      </c>
    </row>
    <row r="2390" spans="1:15" ht="15" customHeight="1" x14ac:dyDescent="0.2">
      <c r="A2390" s="1" t="str">
        <f t="shared" si="9"/>
        <v>OFVP</v>
      </c>
      <c r="E2390" s="1" t="s">
        <v>352</v>
      </c>
      <c r="G2390" s="38"/>
      <c r="H2390" s="39"/>
      <c r="M2390" s="1">
        <f>IF(ISNUMBER(MATCH(E2390,_xlfn.VSTACK('VLookup Lists'!$E$2:$E$17,'VLookup Lists'!$H$2:$H$38,'VLookup Lists'!$J$2:$J$8),0)),1,0)</f>
        <v>0</v>
      </c>
      <c r="N2390" s="1" t="str">
        <f>IFERROR(IF(VLOOKUP($D2390,'VLookup Lists'!$B$11:$C$29,2,FALSE)="FLIP",1,0),"")</f>
        <v/>
      </c>
      <c r="O2390" s="1" t="b">
        <f>ISNUMBER(MATCH($E2390,'VLookup Lists'!$E$2:$E$17,0))</f>
        <v>0</v>
      </c>
    </row>
    <row r="2391" spans="1:15" ht="15" customHeight="1" x14ac:dyDescent="0.2">
      <c r="A2391" s="1" t="str">
        <f t="shared" si="9"/>
        <v>OFVP</v>
      </c>
      <c r="E2391" s="1" t="s">
        <v>352</v>
      </c>
      <c r="G2391" s="38"/>
      <c r="H2391" s="39"/>
      <c r="M2391" s="1">
        <f>IF(ISNUMBER(MATCH(E2391,_xlfn.VSTACK('VLookup Lists'!$E$2:$E$17,'VLookup Lists'!$H$2:$H$38,'VLookup Lists'!$J$2:$J$8),0)),1,0)</f>
        <v>0</v>
      </c>
      <c r="N2391" s="1" t="str">
        <f>IFERROR(IF(VLOOKUP($D2391,'VLookup Lists'!$B$11:$C$29,2,FALSE)="FLIP",1,0),"")</f>
        <v/>
      </c>
      <c r="O2391" s="1" t="b">
        <f>ISNUMBER(MATCH($E2391,'VLookup Lists'!$E$2:$E$17,0))</f>
        <v>0</v>
      </c>
    </row>
    <row r="2392" spans="1:15" ht="15" customHeight="1" x14ac:dyDescent="0.2">
      <c r="A2392" s="1" t="str">
        <f t="shared" si="9"/>
        <v>OFVP</v>
      </c>
      <c r="E2392" s="1" t="s">
        <v>352</v>
      </c>
      <c r="G2392" s="38"/>
      <c r="H2392" s="39"/>
      <c r="M2392" s="1">
        <f>IF(ISNUMBER(MATCH(E2392,_xlfn.VSTACK('VLookup Lists'!$E$2:$E$17,'VLookup Lists'!$H$2:$H$38,'VLookup Lists'!$J$2:$J$8),0)),1,0)</f>
        <v>0</v>
      </c>
      <c r="N2392" s="1" t="str">
        <f>IFERROR(IF(VLOOKUP($D2392,'VLookup Lists'!$B$11:$C$29,2,FALSE)="FLIP",1,0),"")</f>
        <v/>
      </c>
      <c r="O2392" s="1" t="b">
        <f>ISNUMBER(MATCH($E2392,'VLookup Lists'!$E$2:$E$17,0))</f>
        <v>0</v>
      </c>
    </row>
    <row r="2393" spans="1:15" ht="15" customHeight="1" x14ac:dyDescent="0.2">
      <c r="A2393" s="1" t="str">
        <f t="shared" si="9"/>
        <v>OFVP</v>
      </c>
      <c r="E2393" s="1" t="s">
        <v>352</v>
      </c>
      <c r="G2393" s="38"/>
      <c r="H2393" s="39"/>
      <c r="M2393" s="1">
        <f>IF(ISNUMBER(MATCH(E2393,_xlfn.VSTACK('VLookup Lists'!$E$2:$E$17,'VLookup Lists'!$H$2:$H$38,'VLookup Lists'!$J$2:$J$8),0)),1,0)</f>
        <v>0</v>
      </c>
      <c r="N2393" s="1" t="str">
        <f>IFERROR(IF(VLOOKUP($D2393,'VLookup Lists'!$B$11:$C$29,2,FALSE)="FLIP",1,0),"")</f>
        <v/>
      </c>
      <c r="O2393" s="1" t="b">
        <f>ISNUMBER(MATCH($E2393,'VLookup Lists'!$E$2:$E$17,0))</f>
        <v>0</v>
      </c>
    </row>
    <row r="2394" spans="1:15" ht="15" customHeight="1" x14ac:dyDescent="0.2">
      <c r="A2394" s="1" t="str">
        <f t="shared" si="9"/>
        <v>OFVP</v>
      </c>
      <c r="E2394" s="1" t="s">
        <v>352</v>
      </c>
      <c r="G2394" s="38"/>
      <c r="H2394" s="39"/>
      <c r="M2394" s="1">
        <f>IF(ISNUMBER(MATCH(E2394,_xlfn.VSTACK('VLookup Lists'!$E$2:$E$17,'VLookup Lists'!$H$2:$H$38,'VLookup Lists'!$J$2:$J$8),0)),1,0)</f>
        <v>0</v>
      </c>
      <c r="N2394" s="1" t="str">
        <f>IFERROR(IF(VLOOKUP($D2394,'VLookup Lists'!$B$11:$C$29,2,FALSE)="FLIP",1,0),"")</f>
        <v/>
      </c>
      <c r="O2394" s="1" t="b">
        <f>ISNUMBER(MATCH($E2394,'VLookup Lists'!$E$2:$E$17,0))</f>
        <v>0</v>
      </c>
    </row>
    <row r="2395" spans="1:15" ht="15" customHeight="1" x14ac:dyDescent="0.2">
      <c r="A2395" s="1" t="str">
        <f t="shared" si="9"/>
        <v>OFVP</v>
      </c>
      <c r="E2395" s="1" t="s">
        <v>352</v>
      </c>
      <c r="G2395" s="38"/>
      <c r="H2395" s="39"/>
      <c r="M2395" s="1">
        <f>IF(ISNUMBER(MATCH(E2395,_xlfn.VSTACK('VLookup Lists'!$E$2:$E$17,'VLookup Lists'!$H$2:$H$38,'VLookup Lists'!$J$2:$J$8),0)),1,0)</f>
        <v>0</v>
      </c>
      <c r="N2395" s="1" t="str">
        <f>IFERROR(IF(VLOOKUP($D2395,'VLookup Lists'!$B$11:$C$29,2,FALSE)="FLIP",1,0),"")</f>
        <v/>
      </c>
      <c r="O2395" s="1" t="b">
        <f>ISNUMBER(MATCH($E2395,'VLookup Lists'!$E$2:$E$17,0))</f>
        <v>0</v>
      </c>
    </row>
    <row r="2396" spans="1:15" ht="15" customHeight="1" x14ac:dyDescent="0.2">
      <c r="A2396" s="1" t="str">
        <f t="shared" si="9"/>
        <v>OFVP</v>
      </c>
      <c r="E2396" s="1" t="s">
        <v>352</v>
      </c>
      <c r="G2396" s="38"/>
      <c r="H2396" s="39"/>
      <c r="M2396" s="1">
        <f>IF(ISNUMBER(MATCH(E2396,_xlfn.VSTACK('VLookup Lists'!$E$2:$E$17,'VLookup Lists'!$H$2:$H$38,'VLookup Lists'!$J$2:$J$8),0)),1,0)</f>
        <v>0</v>
      </c>
      <c r="N2396" s="1" t="str">
        <f>IFERROR(IF(VLOOKUP($D2396,'VLookup Lists'!$B$11:$C$29,2,FALSE)="FLIP",1,0),"")</f>
        <v/>
      </c>
      <c r="O2396" s="1" t="b">
        <f>ISNUMBER(MATCH($E2396,'VLookup Lists'!$E$2:$E$17,0))</f>
        <v>0</v>
      </c>
    </row>
    <row r="2397" spans="1:15" ht="15" customHeight="1" x14ac:dyDescent="0.2">
      <c r="A2397" s="1" t="str">
        <f t="shared" si="9"/>
        <v>OFVP</v>
      </c>
      <c r="E2397" s="1" t="s">
        <v>352</v>
      </c>
      <c r="G2397" s="38"/>
      <c r="H2397" s="39"/>
      <c r="M2397" s="1">
        <f>IF(ISNUMBER(MATCH(E2397,_xlfn.VSTACK('VLookup Lists'!$E$2:$E$17,'VLookup Lists'!$H$2:$H$38,'VLookup Lists'!$J$2:$J$8),0)),1,0)</f>
        <v>0</v>
      </c>
      <c r="N2397" s="1" t="str">
        <f>IFERROR(IF(VLOOKUP($D2397,'VLookup Lists'!$B$11:$C$29,2,FALSE)="FLIP",1,0),"")</f>
        <v/>
      </c>
      <c r="O2397" s="1" t="b">
        <f>ISNUMBER(MATCH($E2397,'VLookup Lists'!$E$2:$E$17,0))</f>
        <v>0</v>
      </c>
    </row>
    <row r="2398" spans="1:15" ht="15" customHeight="1" x14ac:dyDescent="0.2">
      <c r="A2398" s="1" t="str">
        <f t="shared" si="9"/>
        <v>OFVP</v>
      </c>
      <c r="E2398" s="1" t="s">
        <v>352</v>
      </c>
      <c r="G2398" s="38"/>
      <c r="H2398" s="39"/>
      <c r="M2398" s="1">
        <f>IF(ISNUMBER(MATCH(E2398,_xlfn.VSTACK('VLookup Lists'!$E$2:$E$17,'VLookup Lists'!$H$2:$H$38,'VLookup Lists'!$J$2:$J$8),0)),1,0)</f>
        <v>0</v>
      </c>
      <c r="N2398" s="1" t="str">
        <f>IFERROR(IF(VLOOKUP($D2398,'VLookup Lists'!$B$11:$C$29,2,FALSE)="FLIP",1,0),"")</f>
        <v/>
      </c>
      <c r="O2398" s="1" t="b">
        <f>ISNUMBER(MATCH($E2398,'VLookup Lists'!$E$2:$E$17,0))</f>
        <v>0</v>
      </c>
    </row>
    <row r="2399" spans="1:15" ht="15" customHeight="1" x14ac:dyDescent="0.2">
      <c r="A2399" s="1" t="str">
        <f t="shared" si="9"/>
        <v>OFVP</v>
      </c>
      <c r="E2399" s="1" t="s">
        <v>352</v>
      </c>
      <c r="G2399" s="38"/>
      <c r="H2399" s="39"/>
      <c r="M2399" s="1">
        <f>IF(ISNUMBER(MATCH(E2399,_xlfn.VSTACK('VLookup Lists'!$E$2:$E$17,'VLookup Lists'!$H$2:$H$38,'VLookup Lists'!$J$2:$J$8),0)),1,0)</f>
        <v>0</v>
      </c>
      <c r="N2399" s="1" t="str">
        <f>IFERROR(IF(VLOOKUP($D2399,'VLookup Lists'!$B$11:$C$29,2,FALSE)="FLIP",1,0),"")</f>
        <v/>
      </c>
      <c r="O2399" s="1" t="b">
        <f>ISNUMBER(MATCH($E2399,'VLookup Lists'!$E$2:$E$17,0))</f>
        <v>0</v>
      </c>
    </row>
    <row r="2400" spans="1:15" ht="15" customHeight="1" x14ac:dyDescent="0.2">
      <c r="A2400" s="1" t="str">
        <f t="shared" si="9"/>
        <v>OFVP</v>
      </c>
      <c r="E2400" s="1" t="s">
        <v>352</v>
      </c>
      <c r="G2400" s="38"/>
      <c r="H2400" s="39"/>
      <c r="M2400" s="1">
        <f>IF(ISNUMBER(MATCH(E2400,_xlfn.VSTACK('VLookup Lists'!$E$2:$E$17,'VLookup Lists'!$H$2:$H$38,'VLookup Lists'!$J$2:$J$8),0)),1,0)</f>
        <v>0</v>
      </c>
      <c r="N2400" s="1" t="str">
        <f>IFERROR(IF(VLOOKUP($D2400,'VLookup Lists'!$B$11:$C$29,2,FALSE)="FLIP",1,0),"")</f>
        <v/>
      </c>
      <c r="O2400" s="1" t="b">
        <f>ISNUMBER(MATCH($E2400,'VLookup Lists'!$E$2:$E$17,0))</f>
        <v>0</v>
      </c>
    </row>
    <row r="2401" spans="1:15" ht="15" customHeight="1" x14ac:dyDescent="0.2">
      <c r="A2401" s="1" t="str">
        <f t="shared" si="9"/>
        <v>OFVP</v>
      </c>
      <c r="E2401" s="1" t="s">
        <v>352</v>
      </c>
      <c r="G2401" s="38"/>
      <c r="H2401" s="39"/>
      <c r="M2401" s="1">
        <f>IF(ISNUMBER(MATCH(E2401,_xlfn.VSTACK('VLookup Lists'!$E$2:$E$17,'VLookup Lists'!$H$2:$H$38,'VLookup Lists'!$J$2:$J$8),0)),1,0)</f>
        <v>0</v>
      </c>
      <c r="N2401" s="1" t="str">
        <f>IFERROR(IF(VLOOKUP($D2401,'VLookup Lists'!$B$11:$C$29,2,FALSE)="FLIP",1,0),"")</f>
        <v/>
      </c>
      <c r="O2401" s="1" t="b">
        <f>ISNUMBER(MATCH($E2401,'VLookup Lists'!$E$2:$E$17,0))</f>
        <v>0</v>
      </c>
    </row>
    <row r="2402" spans="1:15" ht="15" customHeight="1" x14ac:dyDescent="0.2">
      <c r="A2402" s="1" t="str">
        <f t="shared" si="9"/>
        <v>OFVP</v>
      </c>
      <c r="E2402" s="1" t="s">
        <v>352</v>
      </c>
      <c r="G2402" s="38"/>
      <c r="H2402" s="39"/>
      <c r="M2402" s="1">
        <f>IF(ISNUMBER(MATCH(E2402,_xlfn.VSTACK('VLookup Lists'!$E$2:$E$17,'VLookup Lists'!$H$2:$H$38,'VLookup Lists'!$J$2:$J$8),0)),1,0)</f>
        <v>0</v>
      </c>
      <c r="N2402" s="1" t="str">
        <f>IFERROR(IF(VLOOKUP($D2402,'VLookup Lists'!$B$11:$C$29,2,FALSE)="FLIP",1,0),"")</f>
        <v/>
      </c>
      <c r="O2402" s="1" t="b">
        <f>ISNUMBER(MATCH($E2402,'VLookup Lists'!$E$2:$E$17,0))</f>
        <v>0</v>
      </c>
    </row>
    <row r="2403" spans="1:15" ht="15" customHeight="1" x14ac:dyDescent="0.2">
      <c r="A2403" s="1" t="str">
        <f t="shared" si="9"/>
        <v>OFVP</v>
      </c>
      <c r="E2403" s="1" t="s">
        <v>352</v>
      </c>
      <c r="G2403" s="38"/>
      <c r="H2403" s="39"/>
      <c r="M2403" s="1">
        <f>IF(ISNUMBER(MATCH(E2403,_xlfn.VSTACK('VLookup Lists'!$E$2:$E$17,'VLookup Lists'!$H$2:$H$38,'VLookup Lists'!$J$2:$J$8),0)),1,0)</f>
        <v>0</v>
      </c>
      <c r="N2403" s="1" t="str">
        <f>IFERROR(IF(VLOOKUP($D2403,'VLookup Lists'!$B$11:$C$29,2,FALSE)="FLIP",1,0),"")</f>
        <v/>
      </c>
      <c r="O2403" s="1" t="b">
        <f>ISNUMBER(MATCH($E2403,'VLookup Lists'!$E$2:$E$17,0))</f>
        <v>0</v>
      </c>
    </row>
    <row r="2404" spans="1:15" ht="15" customHeight="1" x14ac:dyDescent="0.2">
      <c r="A2404" s="1" t="str">
        <f t="shared" si="9"/>
        <v>OFVP</v>
      </c>
      <c r="E2404" s="1" t="s">
        <v>352</v>
      </c>
      <c r="G2404" s="38"/>
      <c r="H2404" s="39"/>
      <c r="M2404" s="1">
        <f>IF(ISNUMBER(MATCH(E2404,_xlfn.VSTACK('VLookup Lists'!$E$2:$E$17,'VLookup Lists'!$H$2:$H$38,'VLookup Lists'!$J$2:$J$8),0)),1,0)</f>
        <v>0</v>
      </c>
      <c r="N2404" s="1" t="str">
        <f>IFERROR(IF(VLOOKUP($D2404,'VLookup Lists'!$B$11:$C$29,2,FALSE)="FLIP",1,0),"")</f>
        <v/>
      </c>
      <c r="O2404" s="1" t="b">
        <f>ISNUMBER(MATCH($E2404,'VLookup Lists'!$E$2:$E$17,0))</f>
        <v>0</v>
      </c>
    </row>
    <row r="2405" spans="1:15" ht="15" customHeight="1" x14ac:dyDescent="0.2">
      <c r="A2405" s="1" t="str">
        <f t="shared" si="9"/>
        <v>OFVP</v>
      </c>
      <c r="E2405" s="1" t="s">
        <v>352</v>
      </c>
      <c r="G2405" s="38"/>
      <c r="H2405" s="39"/>
      <c r="M2405" s="1">
        <f>IF(ISNUMBER(MATCH(E2405,_xlfn.VSTACK('VLookup Lists'!$E$2:$E$17,'VLookup Lists'!$H$2:$H$38,'VLookup Lists'!$J$2:$J$8),0)),1,0)</f>
        <v>0</v>
      </c>
      <c r="N2405" s="1" t="str">
        <f>IFERROR(IF(VLOOKUP($D2405,'VLookup Lists'!$B$11:$C$29,2,FALSE)="FLIP",1,0),"")</f>
        <v/>
      </c>
      <c r="O2405" s="1" t="b">
        <f>ISNUMBER(MATCH($E2405,'VLookup Lists'!$E$2:$E$17,0))</f>
        <v>0</v>
      </c>
    </row>
    <row r="2406" spans="1:15" ht="15" customHeight="1" x14ac:dyDescent="0.2">
      <c r="A2406" s="1" t="str">
        <f t="shared" si="9"/>
        <v>OFVP</v>
      </c>
      <c r="E2406" s="1" t="s">
        <v>352</v>
      </c>
      <c r="G2406" s="38"/>
      <c r="H2406" s="39"/>
      <c r="M2406" s="1">
        <f>IF(ISNUMBER(MATCH(E2406,_xlfn.VSTACK('VLookup Lists'!$E$2:$E$17,'VLookup Lists'!$H$2:$H$38,'VLookup Lists'!$J$2:$J$8),0)),1,0)</f>
        <v>0</v>
      </c>
      <c r="N2406" s="1" t="str">
        <f>IFERROR(IF(VLOOKUP($D2406,'VLookup Lists'!$B$11:$C$29,2,FALSE)="FLIP",1,0),"")</f>
        <v/>
      </c>
      <c r="O2406" s="1" t="b">
        <f>ISNUMBER(MATCH($E2406,'VLookup Lists'!$E$2:$E$17,0))</f>
        <v>0</v>
      </c>
    </row>
    <row r="2407" spans="1:15" ht="15" customHeight="1" x14ac:dyDescent="0.2">
      <c r="A2407" s="1" t="str">
        <f t="shared" si="9"/>
        <v>OFVP</v>
      </c>
      <c r="E2407" s="1" t="s">
        <v>352</v>
      </c>
      <c r="G2407" s="38"/>
      <c r="H2407" s="39"/>
      <c r="M2407" s="1">
        <f>IF(ISNUMBER(MATCH(E2407,_xlfn.VSTACK('VLookup Lists'!$E$2:$E$17,'VLookup Lists'!$H$2:$H$38,'VLookup Lists'!$J$2:$J$8),0)),1,0)</f>
        <v>0</v>
      </c>
      <c r="N2407" s="1" t="str">
        <f>IFERROR(IF(VLOOKUP($D2407,'VLookup Lists'!$B$11:$C$29,2,FALSE)="FLIP",1,0),"")</f>
        <v/>
      </c>
      <c r="O2407" s="1" t="b">
        <f>ISNUMBER(MATCH($E2407,'VLookup Lists'!$E$2:$E$17,0))</f>
        <v>0</v>
      </c>
    </row>
    <row r="2408" spans="1:15" ht="15" customHeight="1" x14ac:dyDescent="0.2">
      <c r="A2408" s="1" t="str">
        <f t="shared" si="9"/>
        <v>OFVP</v>
      </c>
      <c r="E2408" s="1" t="s">
        <v>352</v>
      </c>
      <c r="G2408" s="38"/>
      <c r="H2408" s="39"/>
      <c r="M2408" s="1">
        <f>IF(ISNUMBER(MATCH(E2408,_xlfn.VSTACK('VLookup Lists'!$E$2:$E$17,'VLookup Lists'!$H$2:$H$38,'VLookup Lists'!$J$2:$J$8),0)),1,0)</f>
        <v>0</v>
      </c>
      <c r="N2408" s="1" t="str">
        <f>IFERROR(IF(VLOOKUP($D2408,'VLookup Lists'!$B$11:$C$29,2,FALSE)="FLIP",1,0),"")</f>
        <v/>
      </c>
      <c r="O2408" s="1" t="b">
        <f>ISNUMBER(MATCH($E2408,'VLookup Lists'!$E$2:$E$17,0))</f>
        <v>0</v>
      </c>
    </row>
    <row r="2409" spans="1:15" ht="15" customHeight="1" x14ac:dyDescent="0.2">
      <c r="A2409" s="1" t="str">
        <f t="shared" si="9"/>
        <v>OFVP</v>
      </c>
      <c r="E2409" s="1" t="s">
        <v>352</v>
      </c>
      <c r="G2409" s="38"/>
      <c r="H2409" s="39"/>
      <c r="M2409" s="1">
        <f>IF(ISNUMBER(MATCH(E2409,_xlfn.VSTACK('VLookup Lists'!$E$2:$E$17,'VLookup Lists'!$H$2:$H$38,'VLookup Lists'!$J$2:$J$8),0)),1,0)</f>
        <v>0</v>
      </c>
      <c r="N2409" s="1" t="str">
        <f>IFERROR(IF(VLOOKUP($D2409,'VLookup Lists'!$B$11:$C$29,2,FALSE)="FLIP",1,0),"")</f>
        <v/>
      </c>
      <c r="O2409" s="1" t="b">
        <f>ISNUMBER(MATCH($E2409,'VLookup Lists'!$E$2:$E$17,0))</f>
        <v>0</v>
      </c>
    </row>
    <row r="2410" spans="1:15" ht="15" customHeight="1" x14ac:dyDescent="0.2">
      <c r="A2410" s="1" t="str">
        <f t="shared" si="9"/>
        <v>OFVP</v>
      </c>
      <c r="E2410" s="1" t="s">
        <v>352</v>
      </c>
      <c r="G2410" s="38"/>
      <c r="H2410" s="39"/>
      <c r="M2410" s="1">
        <f>IF(ISNUMBER(MATCH(E2410,_xlfn.VSTACK('VLookup Lists'!$E$2:$E$17,'VLookup Lists'!$H$2:$H$38,'VLookup Lists'!$J$2:$J$8),0)),1,0)</f>
        <v>0</v>
      </c>
      <c r="N2410" s="1" t="str">
        <f>IFERROR(IF(VLOOKUP($D2410,'VLookup Lists'!$B$11:$C$29,2,FALSE)="FLIP",1,0),"")</f>
        <v/>
      </c>
      <c r="O2410" s="1" t="b">
        <f>ISNUMBER(MATCH($E2410,'VLookup Lists'!$E$2:$E$17,0))</f>
        <v>0</v>
      </c>
    </row>
    <row r="2411" spans="1:15" ht="15" customHeight="1" x14ac:dyDescent="0.2">
      <c r="A2411" s="1" t="str">
        <f t="shared" si="9"/>
        <v>OFVP</v>
      </c>
      <c r="E2411" s="1" t="s">
        <v>352</v>
      </c>
      <c r="G2411" s="38"/>
      <c r="H2411" s="39"/>
      <c r="M2411" s="1">
        <f>IF(ISNUMBER(MATCH(E2411,_xlfn.VSTACK('VLookup Lists'!$E$2:$E$17,'VLookup Lists'!$H$2:$H$38,'VLookup Lists'!$J$2:$J$8),0)),1,0)</f>
        <v>0</v>
      </c>
      <c r="N2411" s="1" t="str">
        <f>IFERROR(IF(VLOOKUP($D2411,'VLookup Lists'!$B$11:$C$29,2,FALSE)="FLIP",1,0),"")</f>
        <v/>
      </c>
      <c r="O2411" s="1" t="b">
        <f>ISNUMBER(MATCH($E2411,'VLookup Lists'!$E$2:$E$17,0))</f>
        <v>0</v>
      </c>
    </row>
    <row r="2412" spans="1:15" ht="15" customHeight="1" x14ac:dyDescent="0.2">
      <c r="A2412" s="1" t="str">
        <f t="shared" si="9"/>
        <v>OFVP</v>
      </c>
      <c r="E2412" s="1" t="s">
        <v>352</v>
      </c>
      <c r="G2412" s="38"/>
      <c r="H2412" s="39"/>
      <c r="M2412" s="1">
        <f>IF(ISNUMBER(MATCH(E2412,_xlfn.VSTACK('VLookup Lists'!$E$2:$E$17,'VLookup Lists'!$H$2:$H$38,'VLookup Lists'!$J$2:$J$8),0)),1,0)</f>
        <v>0</v>
      </c>
      <c r="N2412" s="1" t="str">
        <f>IFERROR(IF(VLOOKUP($D2412,'VLookup Lists'!$B$11:$C$29,2,FALSE)="FLIP",1,0),"")</f>
        <v/>
      </c>
      <c r="O2412" s="1" t="b">
        <f>ISNUMBER(MATCH($E2412,'VLookup Lists'!$E$2:$E$17,0))</f>
        <v>0</v>
      </c>
    </row>
    <row r="2413" spans="1:15" ht="15" customHeight="1" x14ac:dyDescent="0.2">
      <c r="A2413" s="1" t="str">
        <f t="shared" si="9"/>
        <v>OFVP</v>
      </c>
      <c r="E2413" s="1" t="s">
        <v>352</v>
      </c>
      <c r="G2413" s="38"/>
      <c r="H2413" s="39"/>
      <c r="M2413" s="1">
        <f>IF(ISNUMBER(MATCH(E2413,_xlfn.VSTACK('VLookup Lists'!$E$2:$E$17,'VLookup Lists'!$H$2:$H$38,'VLookup Lists'!$J$2:$J$8),0)),1,0)</f>
        <v>0</v>
      </c>
      <c r="N2413" s="1" t="str">
        <f>IFERROR(IF(VLOOKUP($D2413,'VLookup Lists'!$B$11:$C$29,2,FALSE)="FLIP",1,0),"")</f>
        <v/>
      </c>
      <c r="O2413" s="1" t="b">
        <f>ISNUMBER(MATCH($E2413,'VLookup Lists'!$E$2:$E$17,0))</f>
        <v>0</v>
      </c>
    </row>
    <row r="2414" spans="1:15" ht="15" customHeight="1" x14ac:dyDescent="0.2">
      <c r="A2414" s="1" t="str">
        <f t="shared" si="9"/>
        <v>OFVP</v>
      </c>
      <c r="E2414" s="1" t="s">
        <v>352</v>
      </c>
      <c r="G2414" s="38"/>
      <c r="H2414" s="39"/>
      <c r="M2414" s="1">
        <f>IF(ISNUMBER(MATCH(E2414,_xlfn.VSTACK('VLookup Lists'!$E$2:$E$17,'VLookup Lists'!$H$2:$H$38,'VLookup Lists'!$J$2:$J$8),0)),1,0)</f>
        <v>0</v>
      </c>
      <c r="N2414" s="1" t="str">
        <f>IFERROR(IF(VLOOKUP($D2414,'VLookup Lists'!$B$11:$C$29,2,FALSE)="FLIP",1,0),"")</f>
        <v/>
      </c>
      <c r="O2414" s="1" t="b">
        <f>ISNUMBER(MATCH($E2414,'VLookup Lists'!$E$2:$E$17,0))</f>
        <v>0</v>
      </c>
    </row>
    <row r="2415" spans="1:15" ht="15" customHeight="1" x14ac:dyDescent="0.2">
      <c r="A2415" s="1" t="str">
        <f t="shared" si="9"/>
        <v>OFVP</v>
      </c>
      <c r="E2415" s="1" t="s">
        <v>352</v>
      </c>
      <c r="G2415" s="38"/>
      <c r="H2415" s="39"/>
      <c r="M2415" s="1">
        <f>IF(ISNUMBER(MATCH(E2415,_xlfn.VSTACK('VLookup Lists'!$E$2:$E$17,'VLookup Lists'!$H$2:$H$38,'VLookup Lists'!$J$2:$J$8),0)),1,0)</f>
        <v>0</v>
      </c>
      <c r="N2415" s="1" t="str">
        <f>IFERROR(IF(VLOOKUP($D2415,'VLookup Lists'!$B$11:$C$29,2,FALSE)="FLIP",1,0),"")</f>
        <v/>
      </c>
      <c r="O2415" s="1" t="b">
        <f>ISNUMBER(MATCH($E2415,'VLookup Lists'!$E$2:$E$17,0))</f>
        <v>0</v>
      </c>
    </row>
    <row r="2416" spans="1:15" ht="15" customHeight="1" x14ac:dyDescent="0.2">
      <c r="A2416" s="1" t="str">
        <f t="shared" si="9"/>
        <v>OFVP</v>
      </c>
      <c r="E2416" s="1" t="s">
        <v>352</v>
      </c>
      <c r="G2416" s="38"/>
      <c r="H2416" s="39"/>
      <c r="M2416" s="1">
        <f>IF(ISNUMBER(MATCH(E2416,_xlfn.VSTACK('VLookup Lists'!$E$2:$E$17,'VLookup Lists'!$H$2:$H$38,'VLookup Lists'!$J$2:$J$8),0)),1,0)</f>
        <v>0</v>
      </c>
      <c r="N2416" s="1" t="str">
        <f>IFERROR(IF(VLOOKUP($D2416,'VLookup Lists'!$B$11:$C$29,2,FALSE)="FLIP",1,0),"")</f>
        <v/>
      </c>
      <c r="O2416" s="1" t="b">
        <f>ISNUMBER(MATCH($E2416,'VLookup Lists'!$E$2:$E$17,0))</f>
        <v>0</v>
      </c>
    </row>
    <row r="2417" spans="1:15" ht="15" customHeight="1" x14ac:dyDescent="0.2">
      <c r="A2417" s="1" t="str">
        <f t="shared" si="9"/>
        <v>OFVP</v>
      </c>
      <c r="E2417" s="1" t="s">
        <v>352</v>
      </c>
      <c r="G2417" s="38"/>
      <c r="H2417" s="39"/>
      <c r="M2417" s="1">
        <f>IF(ISNUMBER(MATCH(E2417,_xlfn.VSTACK('VLookup Lists'!$E$2:$E$17,'VLookup Lists'!$H$2:$H$38,'VLookup Lists'!$J$2:$J$8),0)),1,0)</f>
        <v>0</v>
      </c>
      <c r="N2417" s="1" t="str">
        <f>IFERROR(IF(VLOOKUP($D2417,'VLookup Lists'!$B$11:$C$29,2,FALSE)="FLIP",1,0),"")</f>
        <v/>
      </c>
      <c r="O2417" s="1" t="b">
        <f>ISNUMBER(MATCH($E2417,'VLookup Lists'!$E$2:$E$17,0))</f>
        <v>0</v>
      </c>
    </row>
    <row r="2418" spans="1:15" ht="15" customHeight="1" x14ac:dyDescent="0.2">
      <c r="A2418" s="1" t="str">
        <f t="shared" si="9"/>
        <v>OFVP</v>
      </c>
      <c r="E2418" s="1" t="s">
        <v>352</v>
      </c>
      <c r="G2418" s="38"/>
      <c r="H2418" s="39"/>
      <c r="M2418" s="1">
        <f>IF(ISNUMBER(MATCH(E2418,_xlfn.VSTACK('VLookup Lists'!$E$2:$E$17,'VLookup Lists'!$H$2:$H$38,'VLookup Lists'!$J$2:$J$8),0)),1,0)</f>
        <v>0</v>
      </c>
      <c r="N2418" s="1" t="str">
        <f>IFERROR(IF(VLOOKUP($D2418,'VLookup Lists'!$B$11:$C$29,2,FALSE)="FLIP",1,0),"")</f>
        <v/>
      </c>
      <c r="O2418" s="1" t="b">
        <f>ISNUMBER(MATCH($E2418,'VLookup Lists'!$E$2:$E$17,0))</f>
        <v>0</v>
      </c>
    </row>
    <row r="2419" spans="1:15" ht="15" customHeight="1" x14ac:dyDescent="0.2">
      <c r="A2419" s="1" t="str">
        <f t="shared" si="9"/>
        <v>OFVP</v>
      </c>
      <c r="E2419" s="1" t="s">
        <v>352</v>
      </c>
      <c r="G2419" s="38"/>
      <c r="H2419" s="39"/>
      <c r="M2419" s="1">
        <f>IF(ISNUMBER(MATCH(E2419,_xlfn.VSTACK('VLookup Lists'!$E$2:$E$17,'VLookup Lists'!$H$2:$H$38,'VLookup Lists'!$J$2:$J$8),0)),1,0)</f>
        <v>0</v>
      </c>
      <c r="N2419" s="1" t="str">
        <f>IFERROR(IF(VLOOKUP($D2419,'VLookup Lists'!$B$11:$C$29,2,FALSE)="FLIP",1,0),"")</f>
        <v/>
      </c>
      <c r="O2419" s="1" t="b">
        <f>ISNUMBER(MATCH($E2419,'VLookup Lists'!$E$2:$E$17,0))</f>
        <v>0</v>
      </c>
    </row>
    <row r="2420" spans="1:15" ht="15" customHeight="1" x14ac:dyDescent="0.2">
      <c r="A2420" s="1" t="str">
        <f t="shared" si="9"/>
        <v>OFVP</v>
      </c>
      <c r="E2420" s="1" t="s">
        <v>352</v>
      </c>
      <c r="G2420" s="38"/>
      <c r="H2420" s="39"/>
      <c r="M2420" s="1">
        <f>IF(ISNUMBER(MATCH(E2420,_xlfn.VSTACK('VLookup Lists'!$E$2:$E$17,'VLookup Lists'!$H$2:$H$38,'VLookup Lists'!$J$2:$J$8),0)),1,0)</f>
        <v>0</v>
      </c>
      <c r="N2420" s="1" t="str">
        <f>IFERROR(IF(VLOOKUP($D2420,'VLookup Lists'!$B$11:$C$29,2,FALSE)="FLIP",1,0),"")</f>
        <v/>
      </c>
      <c r="O2420" s="1" t="b">
        <f>ISNUMBER(MATCH($E2420,'VLookup Lists'!$E$2:$E$17,0))</f>
        <v>0</v>
      </c>
    </row>
    <row r="2421" spans="1:15" ht="15" customHeight="1" x14ac:dyDescent="0.2">
      <c r="A2421" s="1" t="str">
        <f t="shared" si="9"/>
        <v>OFVP</v>
      </c>
      <c r="E2421" s="1" t="s">
        <v>352</v>
      </c>
      <c r="G2421" s="38"/>
      <c r="H2421" s="39"/>
      <c r="M2421" s="1">
        <f>IF(ISNUMBER(MATCH(E2421,_xlfn.VSTACK('VLookup Lists'!$E$2:$E$17,'VLookup Lists'!$H$2:$H$38,'VLookup Lists'!$J$2:$J$8),0)),1,0)</f>
        <v>0</v>
      </c>
      <c r="N2421" s="1" t="str">
        <f>IFERROR(IF(VLOOKUP($D2421,'VLookup Lists'!$B$11:$C$29,2,FALSE)="FLIP",1,0),"")</f>
        <v/>
      </c>
      <c r="O2421" s="1" t="b">
        <f>ISNUMBER(MATCH($E2421,'VLookup Lists'!$E$2:$E$17,0))</f>
        <v>0</v>
      </c>
    </row>
    <row r="2422" spans="1:15" ht="15" customHeight="1" x14ac:dyDescent="0.2">
      <c r="A2422" s="1" t="str">
        <f t="shared" si="9"/>
        <v>OFVP</v>
      </c>
      <c r="E2422" s="1" t="s">
        <v>352</v>
      </c>
      <c r="G2422" s="38"/>
      <c r="H2422" s="39"/>
      <c r="M2422" s="1">
        <f>IF(ISNUMBER(MATCH(E2422,_xlfn.VSTACK('VLookup Lists'!$E$2:$E$17,'VLookup Lists'!$H$2:$H$38,'VLookup Lists'!$J$2:$J$8),0)),1,0)</f>
        <v>0</v>
      </c>
      <c r="N2422" s="1" t="str">
        <f>IFERROR(IF(VLOOKUP($D2422,'VLookup Lists'!$B$11:$C$29,2,FALSE)="FLIP",1,0),"")</f>
        <v/>
      </c>
      <c r="O2422" s="1" t="b">
        <f>ISNUMBER(MATCH($E2422,'VLookup Lists'!$E$2:$E$17,0))</f>
        <v>0</v>
      </c>
    </row>
    <row r="2423" spans="1:15" ht="15" customHeight="1" x14ac:dyDescent="0.2">
      <c r="A2423" s="1" t="str">
        <f t="shared" si="9"/>
        <v>OFVP</v>
      </c>
      <c r="E2423" s="1" t="s">
        <v>352</v>
      </c>
      <c r="G2423" s="38"/>
      <c r="H2423" s="39"/>
      <c r="M2423" s="1">
        <f>IF(ISNUMBER(MATCH(E2423,_xlfn.VSTACK('VLookup Lists'!$E$2:$E$17,'VLookup Lists'!$H$2:$H$38,'VLookup Lists'!$J$2:$J$8),0)),1,0)</f>
        <v>0</v>
      </c>
      <c r="N2423" s="1" t="str">
        <f>IFERROR(IF(VLOOKUP($D2423,'VLookup Lists'!$B$11:$C$29,2,FALSE)="FLIP",1,0),"")</f>
        <v/>
      </c>
      <c r="O2423" s="1" t="b">
        <f>ISNUMBER(MATCH($E2423,'VLookup Lists'!$E$2:$E$17,0))</f>
        <v>0</v>
      </c>
    </row>
    <row r="2424" spans="1:15" ht="15" customHeight="1" x14ac:dyDescent="0.2">
      <c r="A2424" s="1" t="str">
        <f t="shared" si="9"/>
        <v>OFVP</v>
      </c>
      <c r="E2424" s="1" t="s">
        <v>352</v>
      </c>
      <c r="G2424" s="38"/>
      <c r="H2424" s="39"/>
      <c r="M2424" s="1">
        <f>IF(ISNUMBER(MATCH(E2424,_xlfn.VSTACK('VLookup Lists'!$E$2:$E$17,'VLookup Lists'!$H$2:$H$38,'VLookup Lists'!$J$2:$J$8),0)),1,0)</f>
        <v>0</v>
      </c>
      <c r="N2424" s="1" t="str">
        <f>IFERROR(IF(VLOOKUP($D2424,'VLookup Lists'!$B$11:$C$29,2,FALSE)="FLIP",1,0),"")</f>
        <v/>
      </c>
      <c r="O2424" s="1" t="b">
        <f>ISNUMBER(MATCH($E2424,'VLookup Lists'!$E$2:$E$17,0))</f>
        <v>0</v>
      </c>
    </row>
    <row r="2425" spans="1:15" ht="15" customHeight="1" x14ac:dyDescent="0.2">
      <c r="A2425" s="1" t="str">
        <f t="shared" si="9"/>
        <v>OFVP</v>
      </c>
      <c r="E2425" s="1" t="s">
        <v>352</v>
      </c>
      <c r="G2425" s="38"/>
      <c r="H2425" s="39"/>
      <c r="M2425" s="1">
        <f>IF(ISNUMBER(MATCH(E2425,_xlfn.VSTACK('VLookup Lists'!$E$2:$E$17,'VLookup Lists'!$H$2:$H$38,'VLookup Lists'!$J$2:$J$8),0)),1,0)</f>
        <v>0</v>
      </c>
      <c r="N2425" s="1" t="str">
        <f>IFERROR(IF(VLOOKUP($D2425,'VLookup Lists'!$B$11:$C$29,2,FALSE)="FLIP",1,0),"")</f>
        <v/>
      </c>
      <c r="O2425" s="1" t="b">
        <f>ISNUMBER(MATCH($E2425,'VLookup Lists'!$E$2:$E$17,0))</f>
        <v>0</v>
      </c>
    </row>
    <row r="2426" spans="1:15" ht="15" customHeight="1" x14ac:dyDescent="0.2">
      <c r="A2426" s="1" t="str">
        <f t="shared" si="9"/>
        <v>OFVP</v>
      </c>
      <c r="E2426" s="1" t="s">
        <v>352</v>
      </c>
      <c r="G2426" s="38"/>
      <c r="H2426" s="39"/>
      <c r="M2426" s="1">
        <f>IF(ISNUMBER(MATCH(E2426,_xlfn.VSTACK('VLookup Lists'!$E$2:$E$17,'VLookup Lists'!$H$2:$H$38,'VLookup Lists'!$J$2:$J$8),0)),1,0)</f>
        <v>0</v>
      </c>
      <c r="N2426" s="1" t="str">
        <f>IFERROR(IF(VLOOKUP($D2426,'VLookup Lists'!$B$11:$C$29,2,FALSE)="FLIP",1,0),"")</f>
        <v/>
      </c>
      <c r="O2426" s="1" t="b">
        <f>ISNUMBER(MATCH($E2426,'VLookup Lists'!$E$2:$E$17,0))</f>
        <v>0</v>
      </c>
    </row>
    <row r="2427" spans="1:15" ht="15" customHeight="1" x14ac:dyDescent="0.2">
      <c r="A2427" s="1" t="str">
        <f t="shared" si="9"/>
        <v>OFVP</v>
      </c>
      <c r="E2427" s="1" t="s">
        <v>352</v>
      </c>
      <c r="G2427" s="38"/>
      <c r="H2427" s="39"/>
      <c r="M2427" s="1">
        <f>IF(ISNUMBER(MATCH(E2427,_xlfn.VSTACK('VLookup Lists'!$E$2:$E$17,'VLookup Lists'!$H$2:$H$38,'VLookup Lists'!$J$2:$J$8),0)),1,0)</f>
        <v>0</v>
      </c>
      <c r="N2427" s="1" t="str">
        <f>IFERROR(IF(VLOOKUP($D2427,'VLookup Lists'!$B$11:$C$29,2,FALSE)="FLIP",1,0),"")</f>
        <v/>
      </c>
      <c r="O2427" s="1" t="b">
        <f>ISNUMBER(MATCH($E2427,'VLookup Lists'!$E$2:$E$17,0))</f>
        <v>0</v>
      </c>
    </row>
    <row r="2428" spans="1:15" ht="15" customHeight="1" x14ac:dyDescent="0.2">
      <c r="A2428" s="1" t="str">
        <f t="shared" si="9"/>
        <v>OFVP</v>
      </c>
      <c r="E2428" s="1" t="s">
        <v>352</v>
      </c>
      <c r="G2428" s="38"/>
      <c r="H2428" s="39"/>
      <c r="M2428" s="1">
        <f>IF(ISNUMBER(MATCH(E2428,_xlfn.VSTACK('VLookup Lists'!$E$2:$E$17,'VLookup Lists'!$H$2:$H$38,'VLookup Lists'!$J$2:$J$8),0)),1,0)</f>
        <v>0</v>
      </c>
      <c r="N2428" s="1" t="str">
        <f>IFERROR(IF(VLOOKUP($D2428,'VLookup Lists'!$B$11:$C$29,2,FALSE)="FLIP",1,0),"")</f>
        <v/>
      </c>
      <c r="O2428" s="1" t="b">
        <f>ISNUMBER(MATCH($E2428,'VLookup Lists'!$E$2:$E$17,0))</f>
        <v>0</v>
      </c>
    </row>
    <row r="2429" spans="1:15" ht="15" customHeight="1" x14ac:dyDescent="0.2">
      <c r="A2429" s="1" t="str">
        <f t="shared" si="9"/>
        <v>OFVP</v>
      </c>
      <c r="E2429" s="1" t="s">
        <v>352</v>
      </c>
      <c r="G2429" s="38"/>
      <c r="H2429" s="39"/>
      <c r="M2429" s="1">
        <f>IF(ISNUMBER(MATCH(E2429,_xlfn.VSTACK('VLookup Lists'!$E$2:$E$17,'VLookup Lists'!$H$2:$H$38,'VLookup Lists'!$J$2:$J$8),0)),1,0)</f>
        <v>0</v>
      </c>
      <c r="N2429" s="1" t="str">
        <f>IFERROR(IF(VLOOKUP($D2429,'VLookup Lists'!$B$11:$C$29,2,FALSE)="FLIP",1,0),"")</f>
        <v/>
      </c>
      <c r="O2429" s="1" t="b">
        <f>ISNUMBER(MATCH($E2429,'VLookup Lists'!$E$2:$E$17,0))</f>
        <v>0</v>
      </c>
    </row>
    <row r="2430" spans="1:15" ht="15" customHeight="1" x14ac:dyDescent="0.2">
      <c r="A2430" s="1" t="str">
        <f t="shared" si="9"/>
        <v>OFVP</v>
      </c>
      <c r="E2430" s="1" t="s">
        <v>352</v>
      </c>
      <c r="G2430" s="38"/>
      <c r="H2430" s="39"/>
      <c r="M2430" s="1">
        <f>IF(ISNUMBER(MATCH(E2430,_xlfn.VSTACK('VLookup Lists'!$E$2:$E$17,'VLookup Lists'!$H$2:$H$38,'VLookup Lists'!$J$2:$J$8),0)),1,0)</f>
        <v>0</v>
      </c>
      <c r="N2430" s="1" t="str">
        <f>IFERROR(IF(VLOOKUP($D2430,'VLookup Lists'!$B$11:$C$29,2,FALSE)="FLIP",1,0),"")</f>
        <v/>
      </c>
      <c r="O2430" s="1" t="b">
        <f>ISNUMBER(MATCH($E2430,'VLookup Lists'!$E$2:$E$17,0))</f>
        <v>0</v>
      </c>
    </row>
    <row r="2431" spans="1:15" ht="15" customHeight="1" x14ac:dyDescent="0.2">
      <c r="A2431" s="1" t="str">
        <f t="shared" si="9"/>
        <v>OFVP</v>
      </c>
      <c r="E2431" s="1" t="s">
        <v>352</v>
      </c>
      <c r="G2431" s="38"/>
      <c r="H2431" s="39"/>
      <c r="M2431" s="1">
        <f>IF(ISNUMBER(MATCH(E2431,_xlfn.VSTACK('VLookup Lists'!$E$2:$E$17,'VLookup Lists'!$H$2:$H$38,'VLookup Lists'!$J$2:$J$8),0)),1,0)</f>
        <v>0</v>
      </c>
      <c r="N2431" s="1" t="str">
        <f>IFERROR(IF(VLOOKUP($D2431,'VLookup Lists'!$B$11:$C$29,2,FALSE)="FLIP",1,0),"")</f>
        <v/>
      </c>
      <c r="O2431" s="1" t="b">
        <f>ISNUMBER(MATCH($E2431,'VLookup Lists'!$E$2:$E$17,0))</f>
        <v>0</v>
      </c>
    </row>
    <row r="2432" spans="1:15" ht="15" customHeight="1" x14ac:dyDescent="0.2">
      <c r="A2432" s="1" t="str">
        <f t="shared" si="9"/>
        <v>OFVP</v>
      </c>
      <c r="E2432" s="1" t="s">
        <v>352</v>
      </c>
      <c r="G2432" s="38"/>
      <c r="H2432" s="39"/>
      <c r="M2432" s="1">
        <f>IF(ISNUMBER(MATCH(E2432,_xlfn.VSTACK('VLookup Lists'!$E$2:$E$17,'VLookup Lists'!$H$2:$H$38,'VLookup Lists'!$J$2:$J$8),0)),1,0)</f>
        <v>0</v>
      </c>
      <c r="N2432" s="1" t="str">
        <f>IFERROR(IF(VLOOKUP($D2432,'VLookup Lists'!$B$11:$C$29,2,FALSE)="FLIP",1,0),"")</f>
        <v/>
      </c>
      <c r="O2432" s="1" t="b">
        <f>ISNUMBER(MATCH($E2432,'VLookup Lists'!$E$2:$E$17,0))</f>
        <v>0</v>
      </c>
    </row>
    <row r="2433" spans="1:15" ht="15" customHeight="1" x14ac:dyDescent="0.2">
      <c r="A2433" s="1" t="str">
        <f t="shared" si="9"/>
        <v>OFVP</v>
      </c>
      <c r="E2433" s="1" t="s">
        <v>352</v>
      </c>
      <c r="G2433" s="38"/>
      <c r="H2433" s="39"/>
      <c r="M2433" s="1">
        <f>IF(ISNUMBER(MATCH(E2433,_xlfn.VSTACK('VLookup Lists'!$E$2:$E$17,'VLookup Lists'!$H$2:$H$38,'VLookup Lists'!$J$2:$J$8),0)),1,0)</f>
        <v>0</v>
      </c>
      <c r="N2433" s="1" t="str">
        <f>IFERROR(IF(VLOOKUP($D2433,'VLookup Lists'!$B$11:$C$29,2,FALSE)="FLIP",1,0),"")</f>
        <v/>
      </c>
      <c r="O2433" s="1" t="b">
        <f>ISNUMBER(MATCH($E2433,'VLookup Lists'!$E$2:$E$17,0))</f>
        <v>0</v>
      </c>
    </row>
    <row r="2434" spans="1:15" ht="15" customHeight="1" x14ac:dyDescent="0.2">
      <c r="A2434" s="1" t="str">
        <f t="shared" si="9"/>
        <v>OFVP</v>
      </c>
      <c r="E2434" s="1" t="s">
        <v>352</v>
      </c>
      <c r="G2434" s="38"/>
      <c r="H2434" s="39"/>
      <c r="M2434" s="1">
        <f>IF(ISNUMBER(MATCH(E2434,_xlfn.VSTACK('VLookup Lists'!$E$2:$E$17,'VLookup Lists'!$H$2:$H$38,'VLookup Lists'!$J$2:$J$8),0)),1,0)</f>
        <v>0</v>
      </c>
      <c r="N2434" s="1" t="str">
        <f>IFERROR(IF(VLOOKUP($D2434,'VLookup Lists'!$B$11:$C$29,2,FALSE)="FLIP",1,0),"")</f>
        <v/>
      </c>
      <c r="O2434" s="1" t="b">
        <f>ISNUMBER(MATCH($E2434,'VLookup Lists'!$E$2:$E$17,0))</f>
        <v>0</v>
      </c>
    </row>
    <row r="2435" spans="1:15" ht="15" customHeight="1" x14ac:dyDescent="0.2">
      <c r="A2435" s="1" t="str">
        <f t="shared" si="9"/>
        <v>OFVP</v>
      </c>
      <c r="E2435" s="1" t="s">
        <v>352</v>
      </c>
      <c r="G2435" s="38"/>
      <c r="H2435" s="39"/>
      <c r="M2435" s="1">
        <f>IF(ISNUMBER(MATCH(E2435,_xlfn.VSTACK('VLookup Lists'!$E$2:$E$17,'VLookup Lists'!$H$2:$H$38,'VLookup Lists'!$J$2:$J$8),0)),1,0)</f>
        <v>0</v>
      </c>
      <c r="N2435" s="1" t="str">
        <f>IFERROR(IF(VLOOKUP($D2435,'VLookup Lists'!$B$11:$C$29,2,FALSE)="FLIP",1,0),"")</f>
        <v/>
      </c>
      <c r="O2435" s="1" t="b">
        <f>ISNUMBER(MATCH($E2435,'VLookup Lists'!$E$2:$E$17,0))</f>
        <v>0</v>
      </c>
    </row>
    <row r="2436" spans="1:15" ht="15" customHeight="1" x14ac:dyDescent="0.2">
      <c r="A2436" s="1" t="str">
        <f t="shared" si="9"/>
        <v>OFVP</v>
      </c>
      <c r="E2436" s="1" t="s">
        <v>352</v>
      </c>
      <c r="G2436" s="38"/>
      <c r="H2436" s="39"/>
      <c r="M2436" s="1">
        <f>IF(ISNUMBER(MATCH(E2436,_xlfn.VSTACK('VLookup Lists'!$E$2:$E$17,'VLookup Lists'!$H$2:$H$38,'VLookup Lists'!$J$2:$J$8),0)),1,0)</f>
        <v>0</v>
      </c>
      <c r="N2436" s="1" t="str">
        <f>IFERROR(IF(VLOOKUP($D2436,'VLookup Lists'!$B$11:$C$29,2,FALSE)="FLIP",1,0),"")</f>
        <v/>
      </c>
      <c r="O2436" s="1" t="b">
        <f>ISNUMBER(MATCH($E2436,'VLookup Lists'!$E$2:$E$17,0))</f>
        <v>0</v>
      </c>
    </row>
    <row r="2437" spans="1:15" ht="15" customHeight="1" x14ac:dyDescent="0.2">
      <c r="A2437" s="1" t="str">
        <f t="shared" si="9"/>
        <v>OFVP</v>
      </c>
      <c r="E2437" s="1" t="s">
        <v>352</v>
      </c>
      <c r="G2437" s="38"/>
      <c r="H2437" s="39"/>
      <c r="M2437" s="1">
        <f>IF(ISNUMBER(MATCH(E2437,_xlfn.VSTACK('VLookup Lists'!$E$2:$E$17,'VLookup Lists'!$H$2:$H$38,'VLookup Lists'!$J$2:$J$8),0)),1,0)</f>
        <v>0</v>
      </c>
      <c r="N2437" s="1" t="str">
        <f>IFERROR(IF(VLOOKUP($D2437,'VLookup Lists'!$B$11:$C$29,2,FALSE)="FLIP",1,0),"")</f>
        <v/>
      </c>
      <c r="O2437" s="1" t="b">
        <f>ISNUMBER(MATCH($E2437,'VLookup Lists'!$E$2:$E$17,0))</f>
        <v>0</v>
      </c>
    </row>
    <row r="2438" spans="1:15" ht="15" customHeight="1" x14ac:dyDescent="0.2">
      <c r="A2438" s="1" t="str">
        <f t="shared" si="9"/>
        <v>OFVP</v>
      </c>
      <c r="E2438" s="1" t="s">
        <v>352</v>
      </c>
      <c r="G2438" s="38"/>
      <c r="H2438" s="39"/>
      <c r="M2438" s="1">
        <f>IF(ISNUMBER(MATCH(E2438,_xlfn.VSTACK('VLookup Lists'!$E$2:$E$17,'VLookup Lists'!$H$2:$H$38,'VLookup Lists'!$J$2:$J$8),0)),1,0)</f>
        <v>0</v>
      </c>
      <c r="N2438" s="1" t="str">
        <f>IFERROR(IF(VLOOKUP($D2438,'VLookup Lists'!$B$11:$C$29,2,FALSE)="FLIP",1,0),"")</f>
        <v/>
      </c>
      <c r="O2438" s="1" t="b">
        <f>ISNUMBER(MATCH($E2438,'VLookup Lists'!$E$2:$E$17,0))</f>
        <v>0</v>
      </c>
    </row>
    <row r="2439" spans="1:15" ht="15" customHeight="1" x14ac:dyDescent="0.2">
      <c r="A2439" s="1" t="str">
        <f t="shared" si="9"/>
        <v>OFVP</v>
      </c>
      <c r="E2439" s="1" t="s">
        <v>352</v>
      </c>
      <c r="G2439" s="38"/>
      <c r="H2439" s="39"/>
      <c r="M2439" s="1">
        <f>IF(ISNUMBER(MATCH(E2439,_xlfn.VSTACK('VLookup Lists'!$E$2:$E$17,'VLookup Lists'!$H$2:$H$38,'VLookup Lists'!$J$2:$J$8),0)),1,0)</f>
        <v>0</v>
      </c>
      <c r="N2439" s="1" t="str">
        <f>IFERROR(IF(VLOOKUP($D2439,'VLookup Lists'!$B$11:$C$29,2,FALSE)="FLIP",1,0),"")</f>
        <v/>
      </c>
      <c r="O2439" s="1" t="b">
        <f>ISNUMBER(MATCH($E2439,'VLookup Lists'!$E$2:$E$17,0))</f>
        <v>0</v>
      </c>
    </row>
    <row r="2440" spans="1:15" ht="15" customHeight="1" x14ac:dyDescent="0.2">
      <c r="A2440" s="1" t="str">
        <f t="shared" si="9"/>
        <v>OFVP</v>
      </c>
      <c r="E2440" s="1" t="s">
        <v>352</v>
      </c>
      <c r="G2440" s="38"/>
      <c r="H2440" s="39"/>
      <c r="M2440" s="1">
        <f>IF(ISNUMBER(MATCH(E2440,_xlfn.VSTACK('VLookup Lists'!$E$2:$E$17,'VLookup Lists'!$H$2:$H$38,'VLookup Lists'!$J$2:$J$8),0)),1,0)</f>
        <v>0</v>
      </c>
      <c r="N2440" s="1" t="str">
        <f>IFERROR(IF(VLOOKUP($D2440,'VLookup Lists'!$B$11:$C$29,2,FALSE)="FLIP",1,0),"")</f>
        <v/>
      </c>
      <c r="O2440" s="1" t="b">
        <f>ISNUMBER(MATCH($E2440,'VLookup Lists'!$E$2:$E$17,0))</f>
        <v>0</v>
      </c>
    </row>
    <row r="2441" spans="1:15" ht="15" customHeight="1" x14ac:dyDescent="0.2">
      <c r="A2441" s="1" t="str">
        <f t="shared" si="9"/>
        <v>OFVP</v>
      </c>
      <c r="E2441" s="1" t="s">
        <v>352</v>
      </c>
      <c r="G2441" s="38"/>
      <c r="H2441" s="39"/>
      <c r="M2441" s="1">
        <f>IF(ISNUMBER(MATCH(E2441,_xlfn.VSTACK('VLookup Lists'!$E$2:$E$17,'VLookup Lists'!$H$2:$H$38,'VLookup Lists'!$J$2:$J$8),0)),1,0)</f>
        <v>0</v>
      </c>
      <c r="N2441" s="1" t="str">
        <f>IFERROR(IF(VLOOKUP($D2441,'VLookup Lists'!$B$11:$C$29,2,FALSE)="FLIP",1,0),"")</f>
        <v/>
      </c>
      <c r="O2441" s="1" t="b">
        <f>ISNUMBER(MATCH($E2441,'VLookup Lists'!$E$2:$E$17,0))</f>
        <v>0</v>
      </c>
    </row>
    <row r="2442" spans="1:15" ht="15" customHeight="1" x14ac:dyDescent="0.2">
      <c r="A2442" s="1" t="str">
        <f t="shared" si="9"/>
        <v>OFVP</v>
      </c>
      <c r="E2442" s="1" t="s">
        <v>352</v>
      </c>
      <c r="G2442" s="38"/>
      <c r="H2442" s="39"/>
      <c r="M2442" s="1">
        <f>IF(ISNUMBER(MATCH(E2442,_xlfn.VSTACK('VLookup Lists'!$E$2:$E$17,'VLookup Lists'!$H$2:$H$38,'VLookup Lists'!$J$2:$J$8),0)),1,0)</f>
        <v>0</v>
      </c>
      <c r="N2442" s="1" t="str">
        <f>IFERROR(IF(VLOOKUP($D2442,'VLookup Lists'!$B$11:$C$29,2,FALSE)="FLIP",1,0),"")</f>
        <v/>
      </c>
      <c r="O2442" s="1" t="b">
        <f>ISNUMBER(MATCH($E2442,'VLookup Lists'!$E$2:$E$17,0))</f>
        <v>0</v>
      </c>
    </row>
    <row r="2443" spans="1:15" ht="15" customHeight="1" x14ac:dyDescent="0.2">
      <c r="A2443" s="1" t="str">
        <f t="shared" si="9"/>
        <v>OFVP</v>
      </c>
      <c r="E2443" s="1" t="s">
        <v>352</v>
      </c>
      <c r="G2443" s="38"/>
      <c r="H2443" s="39"/>
      <c r="M2443" s="1">
        <f>IF(ISNUMBER(MATCH(E2443,_xlfn.VSTACK('VLookup Lists'!$E$2:$E$17,'VLookup Lists'!$H$2:$H$38,'VLookup Lists'!$J$2:$J$8),0)),1,0)</f>
        <v>0</v>
      </c>
      <c r="N2443" s="1" t="str">
        <f>IFERROR(IF(VLOOKUP($D2443,'VLookup Lists'!$B$11:$C$29,2,FALSE)="FLIP",1,0),"")</f>
        <v/>
      </c>
      <c r="O2443" s="1" t="b">
        <f>ISNUMBER(MATCH($E2443,'VLookup Lists'!$E$2:$E$17,0))</f>
        <v>0</v>
      </c>
    </row>
    <row r="2444" spans="1:15" ht="15" customHeight="1" x14ac:dyDescent="0.2">
      <c r="A2444" s="1" t="str">
        <f t="shared" si="9"/>
        <v>OFVP</v>
      </c>
      <c r="E2444" s="1" t="s">
        <v>352</v>
      </c>
      <c r="G2444" s="38"/>
      <c r="H2444" s="39"/>
      <c r="M2444" s="1">
        <f>IF(ISNUMBER(MATCH(E2444,_xlfn.VSTACK('VLookup Lists'!$E$2:$E$17,'VLookup Lists'!$H$2:$H$38,'VLookup Lists'!$J$2:$J$8),0)),1,0)</f>
        <v>0</v>
      </c>
      <c r="N2444" s="1" t="str">
        <f>IFERROR(IF(VLOOKUP($D2444,'VLookup Lists'!$B$11:$C$29,2,FALSE)="FLIP",1,0),"")</f>
        <v/>
      </c>
      <c r="O2444" s="1" t="b">
        <f>ISNUMBER(MATCH($E2444,'VLookup Lists'!$E$2:$E$17,0))</f>
        <v>0</v>
      </c>
    </row>
    <row r="2445" spans="1:15" ht="15" customHeight="1" x14ac:dyDescent="0.2">
      <c r="A2445" s="1" t="str">
        <f t="shared" si="9"/>
        <v>OFVP</v>
      </c>
      <c r="E2445" s="1" t="s">
        <v>352</v>
      </c>
      <c r="G2445" s="38"/>
      <c r="H2445" s="39"/>
      <c r="M2445" s="1">
        <f>IF(ISNUMBER(MATCH(E2445,_xlfn.VSTACK('VLookup Lists'!$E$2:$E$17,'VLookup Lists'!$H$2:$H$38,'VLookup Lists'!$J$2:$J$8),0)),1,0)</f>
        <v>0</v>
      </c>
      <c r="N2445" s="1" t="str">
        <f>IFERROR(IF(VLOOKUP($D2445,'VLookup Lists'!$B$11:$C$29,2,FALSE)="FLIP",1,0),"")</f>
        <v/>
      </c>
      <c r="O2445" s="1" t="b">
        <f>ISNUMBER(MATCH($E2445,'VLookup Lists'!$E$2:$E$17,0))</f>
        <v>0</v>
      </c>
    </row>
    <row r="2446" spans="1:15" ht="15" customHeight="1" x14ac:dyDescent="0.2">
      <c r="A2446" s="1" t="str">
        <f t="shared" si="9"/>
        <v>OFVP</v>
      </c>
      <c r="E2446" s="1" t="s">
        <v>352</v>
      </c>
      <c r="G2446" s="38"/>
      <c r="H2446" s="39"/>
      <c r="M2446" s="1">
        <f>IF(ISNUMBER(MATCH(E2446,_xlfn.VSTACK('VLookup Lists'!$E$2:$E$17,'VLookup Lists'!$H$2:$H$38,'VLookup Lists'!$J$2:$J$8),0)),1,0)</f>
        <v>0</v>
      </c>
      <c r="N2446" s="1" t="str">
        <f>IFERROR(IF(VLOOKUP($D2446,'VLookup Lists'!$B$11:$C$29,2,FALSE)="FLIP",1,0),"")</f>
        <v/>
      </c>
      <c r="O2446" s="1" t="b">
        <f>ISNUMBER(MATCH($E2446,'VLookup Lists'!$E$2:$E$17,0))</f>
        <v>0</v>
      </c>
    </row>
    <row r="2447" spans="1:15" ht="15" customHeight="1" x14ac:dyDescent="0.2">
      <c r="A2447" s="1" t="str">
        <f t="shared" si="9"/>
        <v>OFVP</v>
      </c>
      <c r="E2447" s="1" t="s">
        <v>352</v>
      </c>
      <c r="G2447" s="38"/>
      <c r="H2447" s="39"/>
      <c r="M2447" s="1">
        <f>IF(ISNUMBER(MATCH(E2447,_xlfn.VSTACK('VLookup Lists'!$E$2:$E$17,'VLookup Lists'!$H$2:$H$38,'VLookup Lists'!$J$2:$J$8),0)),1,0)</f>
        <v>0</v>
      </c>
      <c r="N2447" s="1" t="str">
        <f>IFERROR(IF(VLOOKUP($D2447,'VLookup Lists'!$B$11:$C$29,2,FALSE)="FLIP",1,0),"")</f>
        <v/>
      </c>
      <c r="O2447" s="1" t="b">
        <f>ISNUMBER(MATCH($E2447,'VLookup Lists'!$E$2:$E$17,0))</f>
        <v>0</v>
      </c>
    </row>
    <row r="2448" spans="1:15" ht="15" customHeight="1" x14ac:dyDescent="0.2">
      <c r="A2448" s="1" t="str">
        <f t="shared" si="9"/>
        <v>OFVP</v>
      </c>
      <c r="E2448" s="1" t="s">
        <v>352</v>
      </c>
      <c r="G2448" s="38"/>
      <c r="H2448" s="39"/>
      <c r="M2448" s="1">
        <f>IF(ISNUMBER(MATCH(E2448,_xlfn.VSTACK('VLookup Lists'!$E$2:$E$17,'VLookup Lists'!$H$2:$H$38,'VLookup Lists'!$J$2:$J$8),0)),1,0)</f>
        <v>0</v>
      </c>
      <c r="N2448" s="1" t="str">
        <f>IFERROR(IF(VLOOKUP($D2448,'VLookup Lists'!$B$11:$C$29,2,FALSE)="FLIP",1,0),"")</f>
        <v/>
      </c>
      <c r="O2448" s="1" t="b">
        <f>ISNUMBER(MATCH($E2448,'VLookup Lists'!$E$2:$E$17,0))</f>
        <v>0</v>
      </c>
    </row>
    <row r="2449" spans="1:15" ht="15" customHeight="1" x14ac:dyDescent="0.2">
      <c r="A2449" s="1" t="str">
        <f t="shared" si="9"/>
        <v>OFVP</v>
      </c>
      <c r="E2449" s="1" t="s">
        <v>352</v>
      </c>
      <c r="G2449" s="38"/>
      <c r="H2449" s="39"/>
      <c r="M2449" s="1">
        <f>IF(ISNUMBER(MATCH(E2449,_xlfn.VSTACK('VLookup Lists'!$E$2:$E$17,'VLookup Lists'!$H$2:$H$38,'VLookup Lists'!$J$2:$J$8),0)),1,0)</f>
        <v>0</v>
      </c>
      <c r="N2449" s="1" t="str">
        <f>IFERROR(IF(VLOOKUP($D2449,'VLookup Lists'!$B$11:$C$29,2,FALSE)="FLIP",1,0),"")</f>
        <v/>
      </c>
      <c r="O2449" s="1" t="b">
        <f>ISNUMBER(MATCH($E2449,'VLookup Lists'!$E$2:$E$17,0))</f>
        <v>0</v>
      </c>
    </row>
    <row r="2450" spans="1:15" ht="15" customHeight="1" x14ac:dyDescent="0.2">
      <c r="A2450" s="1" t="str">
        <f t="shared" si="9"/>
        <v>OFVP</v>
      </c>
      <c r="E2450" s="1" t="s">
        <v>352</v>
      </c>
      <c r="G2450" s="38"/>
      <c r="H2450" s="39"/>
      <c r="M2450" s="1">
        <f>IF(ISNUMBER(MATCH(E2450,_xlfn.VSTACK('VLookup Lists'!$E$2:$E$17,'VLookup Lists'!$H$2:$H$38,'VLookup Lists'!$J$2:$J$8),0)),1,0)</f>
        <v>0</v>
      </c>
      <c r="N2450" s="1" t="str">
        <f>IFERROR(IF(VLOOKUP($D2450,'VLookup Lists'!$B$11:$C$29,2,FALSE)="FLIP",1,0),"")</f>
        <v/>
      </c>
      <c r="O2450" s="1" t="b">
        <f>ISNUMBER(MATCH($E2450,'VLookup Lists'!$E$2:$E$17,0))</f>
        <v>0</v>
      </c>
    </row>
    <row r="2451" spans="1:15" ht="15" customHeight="1" x14ac:dyDescent="0.2">
      <c r="A2451" s="1" t="str">
        <f t="shared" si="9"/>
        <v>OFVP</v>
      </c>
      <c r="E2451" s="1" t="s">
        <v>352</v>
      </c>
      <c r="G2451" s="38"/>
      <c r="H2451" s="39"/>
      <c r="M2451" s="1">
        <f>IF(ISNUMBER(MATCH(E2451,_xlfn.VSTACK('VLookup Lists'!$E$2:$E$17,'VLookup Lists'!$H$2:$H$38,'VLookup Lists'!$J$2:$J$8),0)),1,0)</f>
        <v>0</v>
      </c>
      <c r="N2451" s="1" t="str">
        <f>IFERROR(IF(VLOOKUP($D2451,'VLookup Lists'!$B$11:$C$29,2,FALSE)="FLIP",1,0),"")</f>
        <v/>
      </c>
      <c r="O2451" s="1" t="b">
        <f>ISNUMBER(MATCH($E2451,'VLookup Lists'!$E$2:$E$17,0))</f>
        <v>0</v>
      </c>
    </row>
    <row r="2452" spans="1:15" ht="15" customHeight="1" x14ac:dyDescent="0.2">
      <c r="A2452" s="1" t="str">
        <f t="shared" si="9"/>
        <v>OFVP</v>
      </c>
      <c r="E2452" s="1" t="s">
        <v>352</v>
      </c>
      <c r="G2452" s="38"/>
      <c r="H2452" s="39"/>
      <c r="M2452" s="1">
        <f>IF(ISNUMBER(MATCH(E2452,_xlfn.VSTACK('VLookup Lists'!$E$2:$E$17,'VLookup Lists'!$H$2:$H$38,'VLookup Lists'!$J$2:$J$8),0)),1,0)</f>
        <v>0</v>
      </c>
      <c r="N2452" s="1" t="str">
        <f>IFERROR(IF(VLOOKUP($D2452,'VLookup Lists'!$B$11:$C$29,2,FALSE)="FLIP",1,0),"")</f>
        <v/>
      </c>
      <c r="O2452" s="1" t="b">
        <f>ISNUMBER(MATCH($E2452,'VLookup Lists'!$E$2:$E$17,0))</f>
        <v>0</v>
      </c>
    </row>
    <row r="2453" spans="1:15" ht="15" customHeight="1" x14ac:dyDescent="0.2">
      <c r="A2453" s="1" t="str">
        <f t="shared" si="9"/>
        <v>OFVP</v>
      </c>
      <c r="E2453" s="1" t="s">
        <v>352</v>
      </c>
      <c r="G2453" s="38"/>
      <c r="H2453" s="39"/>
      <c r="M2453" s="1">
        <f>IF(ISNUMBER(MATCH(E2453,_xlfn.VSTACK('VLookup Lists'!$E$2:$E$17,'VLookup Lists'!$H$2:$H$38,'VLookup Lists'!$J$2:$J$8),0)),1,0)</f>
        <v>0</v>
      </c>
      <c r="N2453" s="1" t="str">
        <f>IFERROR(IF(VLOOKUP($D2453,'VLookup Lists'!$B$11:$C$29,2,FALSE)="FLIP",1,0),"")</f>
        <v/>
      </c>
      <c r="O2453" s="1" t="b">
        <f>ISNUMBER(MATCH($E2453,'VLookup Lists'!$E$2:$E$17,0))</f>
        <v>0</v>
      </c>
    </row>
    <row r="2454" spans="1:15" ht="15" customHeight="1" x14ac:dyDescent="0.2">
      <c r="A2454" s="1" t="str">
        <f t="shared" si="9"/>
        <v>OFVP</v>
      </c>
      <c r="E2454" s="1" t="s">
        <v>352</v>
      </c>
      <c r="G2454" s="38"/>
      <c r="H2454" s="39"/>
      <c r="M2454" s="1">
        <f>IF(ISNUMBER(MATCH(E2454,_xlfn.VSTACK('VLookup Lists'!$E$2:$E$17,'VLookup Lists'!$H$2:$H$38,'VLookup Lists'!$J$2:$J$8),0)),1,0)</f>
        <v>0</v>
      </c>
      <c r="N2454" s="1" t="str">
        <f>IFERROR(IF(VLOOKUP($D2454,'VLookup Lists'!$B$11:$C$29,2,FALSE)="FLIP",1,0),"")</f>
        <v/>
      </c>
      <c r="O2454" s="1" t="b">
        <f>ISNUMBER(MATCH($E2454,'VLookup Lists'!$E$2:$E$17,0))</f>
        <v>0</v>
      </c>
    </row>
    <row r="2455" spans="1:15" ht="15" customHeight="1" x14ac:dyDescent="0.2">
      <c r="A2455" s="1" t="str">
        <f t="shared" si="9"/>
        <v>OFVP</v>
      </c>
      <c r="E2455" s="1" t="s">
        <v>352</v>
      </c>
      <c r="G2455" s="38"/>
      <c r="H2455" s="39"/>
      <c r="M2455" s="1">
        <f>IF(ISNUMBER(MATCH(E2455,_xlfn.VSTACK('VLookup Lists'!$E$2:$E$17,'VLookup Lists'!$H$2:$H$38,'VLookup Lists'!$J$2:$J$8),0)),1,0)</f>
        <v>0</v>
      </c>
      <c r="N2455" s="1" t="str">
        <f>IFERROR(IF(VLOOKUP($D2455,'VLookup Lists'!$B$11:$C$29,2,FALSE)="FLIP",1,0),"")</f>
        <v/>
      </c>
      <c r="O2455" s="1" t="b">
        <f>ISNUMBER(MATCH($E2455,'VLookup Lists'!$E$2:$E$17,0))</f>
        <v>0</v>
      </c>
    </row>
    <row r="2456" spans="1:15" ht="15" customHeight="1" x14ac:dyDescent="0.2">
      <c r="A2456" s="1" t="str">
        <f t="shared" si="9"/>
        <v>OFVP</v>
      </c>
      <c r="E2456" s="1" t="s">
        <v>352</v>
      </c>
      <c r="G2456" s="38"/>
      <c r="H2456" s="39"/>
      <c r="M2456" s="1">
        <f>IF(ISNUMBER(MATCH(E2456,_xlfn.VSTACK('VLookup Lists'!$E$2:$E$17,'VLookup Lists'!$H$2:$H$38,'VLookup Lists'!$J$2:$J$8),0)),1,0)</f>
        <v>0</v>
      </c>
      <c r="N2456" s="1" t="str">
        <f>IFERROR(IF(VLOOKUP($D2456,'VLookup Lists'!$B$11:$C$29,2,FALSE)="FLIP",1,0),"")</f>
        <v/>
      </c>
      <c r="O2456" s="1" t="b">
        <f>ISNUMBER(MATCH($E2456,'VLookup Lists'!$E$2:$E$17,0))</f>
        <v>0</v>
      </c>
    </row>
    <row r="2457" spans="1:15" ht="15" customHeight="1" x14ac:dyDescent="0.2">
      <c r="A2457" s="1" t="str">
        <f t="shared" si="9"/>
        <v>OFVP</v>
      </c>
      <c r="E2457" s="1" t="s">
        <v>352</v>
      </c>
      <c r="G2457" s="38"/>
      <c r="H2457" s="39"/>
      <c r="M2457" s="1">
        <f>IF(ISNUMBER(MATCH(E2457,_xlfn.VSTACK('VLookup Lists'!$E$2:$E$17,'VLookup Lists'!$H$2:$H$38,'VLookup Lists'!$J$2:$J$8),0)),1,0)</f>
        <v>0</v>
      </c>
      <c r="N2457" s="1" t="str">
        <f>IFERROR(IF(VLOOKUP($D2457,'VLookup Lists'!$B$11:$C$29,2,FALSE)="FLIP",1,0),"")</f>
        <v/>
      </c>
      <c r="O2457" s="1" t="b">
        <f>ISNUMBER(MATCH($E2457,'VLookup Lists'!$E$2:$E$17,0))</f>
        <v>0</v>
      </c>
    </row>
    <row r="2458" spans="1:15" ht="15" customHeight="1" x14ac:dyDescent="0.2">
      <c r="A2458" s="1" t="str">
        <f t="shared" si="9"/>
        <v>OFVP</v>
      </c>
      <c r="E2458" s="1" t="s">
        <v>352</v>
      </c>
      <c r="G2458" s="38"/>
      <c r="H2458" s="39"/>
      <c r="M2458" s="1">
        <f>IF(ISNUMBER(MATCH(E2458,_xlfn.VSTACK('VLookup Lists'!$E$2:$E$17,'VLookup Lists'!$H$2:$H$38,'VLookup Lists'!$J$2:$J$8),0)),1,0)</f>
        <v>0</v>
      </c>
      <c r="N2458" s="1" t="str">
        <f>IFERROR(IF(VLOOKUP($D2458,'VLookup Lists'!$B$11:$C$29,2,FALSE)="FLIP",1,0),"")</f>
        <v/>
      </c>
      <c r="O2458" s="1" t="b">
        <f>ISNUMBER(MATCH($E2458,'VLookup Lists'!$E$2:$E$17,0))</f>
        <v>0</v>
      </c>
    </row>
    <row r="2459" spans="1:15" ht="15" customHeight="1" x14ac:dyDescent="0.2">
      <c r="A2459" s="1" t="str">
        <f t="shared" si="9"/>
        <v>OFVP</v>
      </c>
      <c r="E2459" s="1" t="s">
        <v>352</v>
      </c>
      <c r="G2459" s="38"/>
      <c r="H2459" s="39"/>
      <c r="M2459" s="1">
        <f>IF(ISNUMBER(MATCH(E2459,_xlfn.VSTACK('VLookup Lists'!$E$2:$E$17,'VLookup Lists'!$H$2:$H$38,'VLookup Lists'!$J$2:$J$8),0)),1,0)</f>
        <v>0</v>
      </c>
      <c r="N2459" s="1" t="str">
        <f>IFERROR(IF(VLOOKUP($D2459,'VLookup Lists'!$B$11:$C$29,2,FALSE)="FLIP",1,0),"")</f>
        <v/>
      </c>
      <c r="O2459" s="1" t="b">
        <f>ISNUMBER(MATCH($E2459,'VLookup Lists'!$E$2:$E$17,0))</f>
        <v>0</v>
      </c>
    </row>
    <row r="2460" spans="1:15" ht="15" customHeight="1" x14ac:dyDescent="0.2">
      <c r="A2460" s="1" t="str">
        <f t="shared" si="9"/>
        <v>OFVP</v>
      </c>
      <c r="E2460" s="1" t="s">
        <v>352</v>
      </c>
      <c r="G2460" s="38"/>
      <c r="H2460" s="39"/>
      <c r="M2460" s="1">
        <f>IF(ISNUMBER(MATCH(E2460,_xlfn.VSTACK('VLookup Lists'!$E$2:$E$17,'VLookup Lists'!$H$2:$H$38,'VLookup Lists'!$J$2:$J$8),0)),1,0)</f>
        <v>0</v>
      </c>
      <c r="N2460" s="1" t="str">
        <f>IFERROR(IF(VLOOKUP($D2460,'VLookup Lists'!$B$11:$C$29,2,FALSE)="FLIP",1,0),"")</f>
        <v/>
      </c>
      <c r="O2460" s="1" t="b">
        <f>ISNUMBER(MATCH($E2460,'VLookup Lists'!$E$2:$E$17,0))</f>
        <v>0</v>
      </c>
    </row>
    <row r="2461" spans="1:15" ht="15" customHeight="1" x14ac:dyDescent="0.2">
      <c r="A2461" s="1" t="str">
        <f t="shared" si="9"/>
        <v>OFVP</v>
      </c>
      <c r="E2461" s="1" t="s">
        <v>352</v>
      </c>
      <c r="G2461" s="38"/>
      <c r="H2461" s="39"/>
      <c r="M2461" s="1">
        <f>IF(ISNUMBER(MATCH(E2461,_xlfn.VSTACK('VLookup Lists'!$E$2:$E$17,'VLookup Lists'!$H$2:$H$38,'VLookup Lists'!$J$2:$J$8),0)),1,0)</f>
        <v>0</v>
      </c>
      <c r="N2461" s="1" t="str">
        <f>IFERROR(IF(VLOOKUP($D2461,'VLookup Lists'!$B$11:$C$29,2,FALSE)="FLIP",1,0),"")</f>
        <v/>
      </c>
      <c r="O2461" s="1" t="b">
        <f>ISNUMBER(MATCH($E2461,'VLookup Lists'!$E$2:$E$17,0))</f>
        <v>0</v>
      </c>
    </row>
    <row r="2462" spans="1:15" ht="15" customHeight="1" x14ac:dyDescent="0.2">
      <c r="A2462" s="1" t="str">
        <f t="shared" si="9"/>
        <v>OFVP</v>
      </c>
      <c r="E2462" s="1" t="s">
        <v>352</v>
      </c>
      <c r="G2462" s="38"/>
      <c r="H2462" s="39"/>
      <c r="M2462" s="1">
        <f>IF(ISNUMBER(MATCH(E2462,_xlfn.VSTACK('VLookup Lists'!$E$2:$E$17,'VLookup Lists'!$H$2:$H$38,'VLookup Lists'!$J$2:$J$8),0)),1,0)</f>
        <v>0</v>
      </c>
      <c r="N2462" s="1" t="str">
        <f>IFERROR(IF(VLOOKUP($D2462,'VLookup Lists'!$B$11:$C$29,2,FALSE)="FLIP",1,0),"")</f>
        <v/>
      </c>
      <c r="O2462" s="1" t="b">
        <f>ISNUMBER(MATCH($E2462,'VLookup Lists'!$E$2:$E$17,0))</f>
        <v>0</v>
      </c>
    </row>
    <row r="2463" spans="1:15" ht="15" customHeight="1" x14ac:dyDescent="0.2">
      <c r="A2463" s="1" t="str">
        <f t="shared" si="9"/>
        <v>OFVP</v>
      </c>
      <c r="E2463" s="1" t="s">
        <v>352</v>
      </c>
      <c r="G2463" s="38"/>
      <c r="H2463" s="39"/>
      <c r="M2463" s="1">
        <f>IF(ISNUMBER(MATCH(E2463,_xlfn.VSTACK('VLookup Lists'!$E$2:$E$17,'VLookup Lists'!$H$2:$H$38,'VLookup Lists'!$J$2:$J$8),0)),1,0)</f>
        <v>0</v>
      </c>
      <c r="N2463" s="1" t="str">
        <f>IFERROR(IF(VLOOKUP($D2463,'VLookup Lists'!$B$11:$C$29,2,FALSE)="FLIP",1,0),"")</f>
        <v/>
      </c>
      <c r="O2463" s="1" t="b">
        <f>ISNUMBER(MATCH($E2463,'VLookup Lists'!$E$2:$E$17,0))</f>
        <v>0</v>
      </c>
    </row>
    <row r="2464" spans="1:15" ht="15" customHeight="1" x14ac:dyDescent="0.2">
      <c r="A2464" s="1" t="str">
        <f t="shared" si="9"/>
        <v>OFVP</v>
      </c>
      <c r="E2464" s="1" t="s">
        <v>352</v>
      </c>
      <c r="G2464" s="38"/>
      <c r="H2464" s="39"/>
      <c r="M2464" s="1">
        <f>IF(ISNUMBER(MATCH(E2464,_xlfn.VSTACK('VLookup Lists'!$E$2:$E$17,'VLookup Lists'!$H$2:$H$38,'VLookup Lists'!$J$2:$J$8),0)),1,0)</f>
        <v>0</v>
      </c>
      <c r="N2464" s="1" t="str">
        <f>IFERROR(IF(VLOOKUP($D2464,'VLookup Lists'!$B$11:$C$29,2,FALSE)="FLIP",1,0),"")</f>
        <v/>
      </c>
      <c r="O2464" s="1" t="b">
        <f>ISNUMBER(MATCH($E2464,'VLookup Lists'!$E$2:$E$17,0))</f>
        <v>0</v>
      </c>
    </row>
    <row r="2465" spans="1:15" ht="15" customHeight="1" x14ac:dyDescent="0.2">
      <c r="A2465" s="1" t="str">
        <f t="shared" si="9"/>
        <v>OFVP</v>
      </c>
      <c r="E2465" s="1" t="s">
        <v>352</v>
      </c>
      <c r="G2465" s="38"/>
      <c r="H2465" s="39"/>
      <c r="M2465" s="1">
        <f>IF(ISNUMBER(MATCH(E2465,_xlfn.VSTACK('VLookup Lists'!$E$2:$E$17,'VLookup Lists'!$H$2:$H$38,'VLookup Lists'!$J$2:$J$8),0)),1,0)</f>
        <v>0</v>
      </c>
      <c r="N2465" s="1" t="str">
        <f>IFERROR(IF(VLOOKUP($D2465,'VLookup Lists'!$B$11:$C$29,2,FALSE)="FLIP",1,0),"")</f>
        <v/>
      </c>
      <c r="O2465" s="1" t="b">
        <f>ISNUMBER(MATCH($E2465,'VLookup Lists'!$E$2:$E$17,0))</f>
        <v>0</v>
      </c>
    </row>
    <row r="2466" spans="1:15" ht="15" customHeight="1" x14ac:dyDescent="0.2">
      <c r="A2466" s="1" t="str">
        <f t="shared" si="9"/>
        <v>OFVP</v>
      </c>
      <c r="E2466" s="1" t="s">
        <v>352</v>
      </c>
      <c r="G2466" s="38"/>
      <c r="H2466" s="39"/>
      <c r="M2466" s="1">
        <f>IF(ISNUMBER(MATCH(E2466,_xlfn.VSTACK('VLookup Lists'!$E$2:$E$17,'VLookup Lists'!$H$2:$H$38,'VLookup Lists'!$J$2:$J$8),0)),1,0)</f>
        <v>0</v>
      </c>
      <c r="N2466" s="1" t="str">
        <f>IFERROR(IF(VLOOKUP($D2466,'VLookup Lists'!$B$11:$C$29,2,FALSE)="FLIP",1,0),"")</f>
        <v/>
      </c>
      <c r="O2466" s="1" t="b">
        <f>ISNUMBER(MATCH($E2466,'VLookup Lists'!$E$2:$E$17,0))</f>
        <v>0</v>
      </c>
    </row>
    <row r="2467" spans="1:15" ht="15" customHeight="1" x14ac:dyDescent="0.2">
      <c r="A2467" s="1" t="str">
        <f t="shared" si="9"/>
        <v>OFVP</v>
      </c>
      <c r="E2467" s="1" t="s">
        <v>352</v>
      </c>
      <c r="G2467" s="38"/>
      <c r="H2467" s="39"/>
      <c r="M2467" s="1">
        <f>IF(ISNUMBER(MATCH(E2467,_xlfn.VSTACK('VLookup Lists'!$E$2:$E$17,'VLookup Lists'!$H$2:$H$38,'VLookup Lists'!$J$2:$J$8),0)),1,0)</f>
        <v>0</v>
      </c>
      <c r="N2467" s="1" t="str">
        <f>IFERROR(IF(VLOOKUP($D2467,'VLookup Lists'!$B$11:$C$29,2,FALSE)="FLIP",1,0),"")</f>
        <v/>
      </c>
      <c r="O2467" s="1" t="b">
        <f>ISNUMBER(MATCH($E2467,'VLookup Lists'!$E$2:$E$17,0))</f>
        <v>0</v>
      </c>
    </row>
    <row r="2468" spans="1:15" ht="15" customHeight="1" x14ac:dyDescent="0.2">
      <c r="A2468" s="1" t="str">
        <f t="shared" si="9"/>
        <v>OFVP</v>
      </c>
      <c r="E2468" s="1" t="s">
        <v>352</v>
      </c>
      <c r="G2468" s="38"/>
      <c r="H2468" s="39"/>
      <c r="M2468" s="1">
        <f>IF(ISNUMBER(MATCH(E2468,_xlfn.VSTACK('VLookup Lists'!$E$2:$E$17,'VLookup Lists'!$H$2:$H$38,'VLookup Lists'!$J$2:$J$8),0)),1,0)</f>
        <v>0</v>
      </c>
      <c r="N2468" s="1" t="str">
        <f>IFERROR(IF(VLOOKUP($D2468,'VLookup Lists'!$B$11:$C$29,2,FALSE)="FLIP",1,0),"")</f>
        <v/>
      </c>
      <c r="O2468" s="1" t="b">
        <f>ISNUMBER(MATCH($E2468,'VLookup Lists'!$E$2:$E$17,0))</f>
        <v>0</v>
      </c>
    </row>
    <row r="2469" spans="1:15" ht="15" customHeight="1" x14ac:dyDescent="0.2">
      <c r="A2469" s="1" t="str">
        <f t="shared" si="9"/>
        <v>OFVP</v>
      </c>
      <c r="E2469" s="1" t="s">
        <v>352</v>
      </c>
      <c r="G2469" s="38"/>
      <c r="H2469" s="39"/>
      <c r="M2469" s="1">
        <f>IF(ISNUMBER(MATCH(E2469,_xlfn.VSTACK('VLookup Lists'!$E$2:$E$17,'VLookup Lists'!$H$2:$H$38,'VLookup Lists'!$J$2:$J$8),0)),1,0)</f>
        <v>0</v>
      </c>
      <c r="N2469" s="1" t="str">
        <f>IFERROR(IF(VLOOKUP($D2469,'VLookup Lists'!$B$11:$C$29,2,FALSE)="FLIP",1,0),"")</f>
        <v/>
      </c>
      <c r="O2469" s="1" t="b">
        <f>ISNUMBER(MATCH($E2469,'VLookup Lists'!$E$2:$E$17,0))</f>
        <v>0</v>
      </c>
    </row>
    <row r="2470" spans="1:15" ht="15" customHeight="1" x14ac:dyDescent="0.2">
      <c r="A2470" s="1" t="str">
        <f t="shared" si="9"/>
        <v>OFVP</v>
      </c>
      <c r="E2470" s="1" t="s">
        <v>352</v>
      </c>
      <c r="G2470" s="38"/>
      <c r="H2470" s="39"/>
      <c r="M2470" s="1">
        <f>IF(ISNUMBER(MATCH(E2470,_xlfn.VSTACK('VLookup Lists'!$E$2:$E$17,'VLookup Lists'!$H$2:$H$38,'VLookup Lists'!$J$2:$J$8),0)),1,0)</f>
        <v>0</v>
      </c>
      <c r="N2470" s="1" t="str">
        <f>IFERROR(IF(VLOOKUP($D2470,'VLookup Lists'!$B$11:$C$29,2,FALSE)="FLIP",1,0),"")</f>
        <v/>
      </c>
      <c r="O2470" s="1" t="b">
        <f>ISNUMBER(MATCH($E2470,'VLookup Lists'!$E$2:$E$17,0))</f>
        <v>0</v>
      </c>
    </row>
    <row r="2471" spans="1:15" ht="15" customHeight="1" x14ac:dyDescent="0.2">
      <c r="A2471" s="1" t="str">
        <f t="shared" si="9"/>
        <v>OFVP</v>
      </c>
      <c r="E2471" s="1" t="s">
        <v>352</v>
      </c>
      <c r="G2471" s="38"/>
      <c r="H2471" s="39"/>
      <c r="M2471" s="1">
        <f>IF(ISNUMBER(MATCH(E2471,_xlfn.VSTACK('VLookup Lists'!$E$2:$E$17,'VLookup Lists'!$H$2:$H$38,'VLookup Lists'!$J$2:$J$8),0)),1,0)</f>
        <v>0</v>
      </c>
      <c r="N2471" s="1" t="str">
        <f>IFERROR(IF(VLOOKUP($D2471,'VLookup Lists'!$B$11:$C$29,2,FALSE)="FLIP",1,0),"")</f>
        <v/>
      </c>
      <c r="O2471" s="1" t="b">
        <f>ISNUMBER(MATCH($E2471,'VLookup Lists'!$E$2:$E$17,0))</f>
        <v>0</v>
      </c>
    </row>
    <row r="2472" spans="1:15" ht="15" customHeight="1" x14ac:dyDescent="0.2">
      <c r="A2472" s="1" t="str">
        <f t="shared" si="9"/>
        <v>OFVP</v>
      </c>
      <c r="E2472" s="1" t="s">
        <v>352</v>
      </c>
      <c r="G2472" s="38"/>
      <c r="H2472" s="39"/>
      <c r="M2472" s="1">
        <f>IF(ISNUMBER(MATCH(E2472,_xlfn.VSTACK('VLookup Lists'!$E$2:$E$17,'VLookup Lists'!$H$2:$H$38,'VLookup Lists'!$J$2:$J$8),0)),1,0)</f>
        <v>0</v>
      </c>
      <c r="N2472" s="1" t="str">
        <f>IFERROR(IF(VLOOKUP($D2472,'VLookup Lists'!$B$11:$C$29,2,FALSE)="FLIP",1,0),"")</f>
        <v/>
      </c>
      <c r="O2472" s="1" t="b">
        <f>ISNUMBER(MATCH($E2472,'VLookup Lists'!$E$2:$E$17,0))</f>
        <v>0</v>
      </c>
    </row>
    <row r="2473" spans="1:15" ht="15" customHeight="1" x14ac:dyDescent="0.2">
      <c r="A2473" s="1" t="str">
        <f t="shared" si="9"/>
        <v>OFVP</v>
      </c>
      <c r="E2473" s="1" t="s">
        <v>352</v>
      </c>
      <c r="G2473" s="38"/>
      <c r="H2473" s="39"/>
      <c r="M2473" s="1">
        <f>IF(ISNUMBER(MATCH(E2473,_xlfn.VSTACK('VLookup Lists'!$E$2:$E$17,'VLookup Lists'!$H$2:$H$38,'VLookup Lists'!$J$2:$J$8),0)),1,0)</f>
        <v>0</v>
      </c>
      <c r="N2473" s="1" t="str">
        <f>IFERROR(IF(VLOOKUP($D2473,'VLookup Lists'!$B$11:$C$29,2,FALSE)="FLIP",1,0),"")</f>
        <v/>
      </c>
      <c r="O2473" s="1" t="b">
        <f>ISNUMBER(MATCH($E2473,'VLookup Lists'!$E$2:$E$17,0))</f>
        <v>0</v>
      </c>
    </row>
    <row r="2474" spans="1:15" ht="15" customHeight="1" x14ac:dyDescent="0.2">
      <c r="A2474" s="1" t="str">
        <f t="shared" si="9"/>
        <v>OFVP</v>
      </c>
      <c r="E2474" s="1" t="s">
        <v>352</v>
      </c>
      <c r="G2474" s="38"/>
      <c r="H2474" s="39"/>
      <c r="M2474" s="1">
        <f>IF(ISNUMBER(MATCH(E2474,_xlfn.VSTACK('VLookup Lists'!$E$2:$E$17,'VLookup Lists'!$H$2:$H$38,'VLookup Lists'!$J$2:$J$8),0)),1,0)</f>
        <v>0</v>
      </c>
      <c r="N2474" s="1" t="str">
        <f>IFERROR(IF(VLOOKUP($D2474,'VLookup Lists'!$B$11:$C$29,2,FALSE)="FLIP",1,0),"")</f>
        <v/>
      </c>
      <c r="O2474" s="1" t="b">
        <f>ISNUMBER(MATCH($E2474,'VLookup Lists'!$E$2:$E$17,0))</f>
        <v>0</v>
      </c>
    </row>
    <row r="2475" spans="1:15" ht="15" customHeight="1" x14ac:dyDescent="0.2">
      <c r="A2475" s="1" t="str">
        <f t="shared" si="9"/>
        <v>OFVP</v>
      </c>
      <c r="E2475" s="1" t="s">
        <v>352</v>
      </c>
      <c r="G2475" s="38"/>
      <c r="H2475" s="39"/>
      <c r="M2475" s="1">
        <f>IF(ISNUMBER(MATCH(E2475,_xlfn.VSTACK('VLookup Lists'!$E$2:$E$17,'VLookup Lists'!$H$2:$H$38,'VLookup Lists'!$J$2:$J$8),0)),1,0)</f>
        <v>0</v>
      </c>
      <c r="N2475" s="1" t="str">
        <f>IFERROR(IF(VLOOKUP($D2475,'VLookup Lists'!$B$11:$C$29,2,FALSE)="FLIP",1,0),"")</f>
        <v/>
      </c>
      <c r="O2475" s="1" t="b">
        <f>ISNUMBER(MATCH($E2475,'VLookup Lists'!$E$2:$E$17,0))</f>
        <v>0</v>
      </c>
    </row>
    <row r="2476" spans="1:15" ht="15" customHeight="1" x14ac:dyDescent="0.2">
      <c r="A2476" s="1" t="str">
        <f t="shared" si="9"/>
        <v>OFVP</v>
      </c>
      <c r="E2476" s="1" t="s">
        <v>352</v>
      </c>
      <c r="G2476" s="38"/>
      <c r="H2476" s="39"/>
      <c r="M2476" s="1">
        <f>IF(ISNUMBER(MATCH(E2476,_xlfn.VSTACK('VLookup Lists'!$E$2:$E$17,'VLookup Lists'!$H$2:$H$38,'VLookup Lists'!$J$2:$J$8),0)),1,0)</f>
        <v>0</v>
      </c>
      <c r="N2476" s="1" t="str">
        <f>IFERROR(IF(VLOOKUP($D2476,'VLookup Lists'!$B$11:$C$29,2,FALSE)="FLIP",1,0),"")</f>
        <v/>
      </c>
      <c r="O2476" s="1" t="b">
        <f>ISNUMBER(MATCH($E2476,'VLookup Lists'!$E$2:$E$17,0))</f>
        <v>0</v>
      </c>
    </row>
    <row r="2477" spans="1:15" ht="15" customHeight="1" x14ac:dyDescent="0.2">
      <c r="A2477" s="1" t="str">
        <f t="shared" si="9"/>
        <v>OFVP</v>
      </c>
      <c r="E2477" s="1" t="s">
        <v>352</v>
      </c>
      <c r="G2477" s="38"/>
      <c r="H2477" s="39"/>
      <c r="M2477" s="1">
        <f>IF(ISNUMBER(MATCH(E2477,_xlfn.VSTACK('VLookup Lists'!$E$2:$E$17,'VLookup Lists'!$H$2:$H$38,'VLookup Lists'!$J$2:$J$8),0)),1,0)</f>
        <v>0</v>
      </c>
      <c r="N2477" s="1" t="str">
        <f>IFERROR(IF(VLOOKUP($D2477,'VLookup Lists'!$B$11:$C$29,2,FALSE)="FLIP",1,0),"")</f>
        <v/>
      </c>
      <c r="O2477" s="1" t="b">
        <f>ISNUMBER(MATCH($E2477,'VLookup Lists'!$E$2:$E$17,0))</f>
        <v>0</v>
      </c>
    </row>
    <row r="2478" spans="1:15" ht="15" customHeight="1" x14ac:dyDescent="0.2">
      <c r="A2478" s="1" t="str">
        <f t="shared" si="9"/>
        <v>OFVP</v>
      </c>
      <c r="E2478" s="1" t="s">
        <v>352</v>
      </c>
      <c r="G2478" s="38"/>
      <c r="H2478" s="39"/>
      <c r="M2478" s="1">
        <f>IF(ISNUMBER(MATCH(E2478,_xlfn.VSTACK('VLookup Lists'!$E$2:$E$17,'VLookup Lists'!$H$2:$H$38,'VLookup Lists'!$J$2:$J$8),0)),1,0)</f>
        <v>0</v>
      </c>
      <c r="N2478" s="1" t="str">
        <f>IFERROR(IF(VLOOKUP($D2478,'VLookup Lists'!$B$11:$C$29,2,FALSE)="FLIP",1,0),"")</f>
        <v/>
      </c>
      <c r="O2478" s="1" t="b">
        <f>ISNUMBER(MATCH($E2478,'VLookup Lists'!$E$2:$E$17,0))</f>
        <v>0</v>
      </c>
    </row>
    <row r="2479" spans="1:15" ht="15" customHeight="1" x14ac:dyDescent="0.2">
      <c r="A2479" s="1" t="str">
        <f t="shared" si="9"/>
        <v>OFVP</v>
      </c>
      <c r="E2479" s="1" t="s">
        <v>352</v>
      </c>
      <c r="G2479" s="38"/>
      <c r="H2479" s="39"/>
      <c r="M2479" s="1">
        <f>IF(ISNUMBER(MATCH(E2479,_xlfn.VSTACK('VLookup Lists'!$E$2:$E$17,'VLookup Lists'!$H$2:$H$38,'VLookup Lists'!$J$2:$J$8),0)),1,0)</f>
        <v>0</v>
      </c>
      <c r="N2479" s="1" t="str">
        <f>IFERROR(IF(VLOOKUP($D2479,'VLookup Lists'!$B$11:$C$29,2,FALSE)="FLIP",1,0),"")</f>
        <v/>
      </c>
      <c r="O2479" s="1" t="b">
        <f>ISNUMBER(MATCH($E2479,'VLookup Lists'!$E$2:$E$17,0))</f>
        <v>0</v>
      </c>
    </row>
    <row r="2480" spans="1:15" ht="15" customHeight="1" x14ac:dyDescent="0.2">
      <c r="A2480" s="1" t="str">
        <f t="shared" si="9"/>
        <v>OFVP</v>
      </c>
      <c r="E2480" s="1" t="s">
        <v>352</v>
      </c>
      <c r="G2480" s="38"/>
      <c r="H2480" s="39"/>
      <c r="M2480" s="1">
        <f>IF(ISNUMBER(MATCH(E2480,_xlfn.VSTACK('VLookup Lists'!$E$2:$E$17,'VLookup Lists'!$H$2:$H$38,'VLookup Lists'!$J$2:$J$8),0)),1,0)</f>
        <v>0</v>
      </c>
      <c r="N2480" s="1" t="str">
        <f>IFERROR(IF(VLOOKUP($D2480,'VLookup Lists'!$B$11:$C$29,2,FALSE)="FLIP",1,0),"")</f>
        <v/>
      </c>
      <c r="O2480" s="1" t="b">
        <f>ISNUMBER(MATCH($E2480,'VLookup Lists'!$E$2:$E$17,0))</f>
        <v>0</v>
      </c>
    </row>
    <row r="2481" spans="1:15" ht="15" customHeight="1" x14ac:dyDescent="0.2">
      <c r="A2481" s="1" t="str">
        <f t="shared" si="9"/>
        <v>OFVP</v>
      </c>
      <c r="E2481" s="1" t="s">
        <v>352</v>
      </c>
      <c r="G2481" s="38"/>
      <c r="H2481" s="39"/>
      <c r="M2481" s="1">
        <f>IF(ISNUMBER(MATCH(E2481,_xlfn.VSTACK('VLookup Lists'!$E$2:$E$17,'VLookup Lists'!$H$2:$H$38,'VLookup Lists'!$J$2:$J$8),0)),1,0)</f>
        <v>0</v>
      </c>
      <c r="N2481" s="1" t="str">
        <f>IFERROR(IF(VLOOKUP($D2481,'VLookup Lists'!$B$11:$C$29,2,FALSE)="FLIP",1,0),"")</f>
        <v/>
      </c>
      <c r="O2481" s="1" t="b">
        <f>ISNUMBER(MATCH($E2481,'VLookup Lists'!$E$2:$E$17,0))</f>
        <v>0</v>
      </c>
    </row>
    <row r="2482" spans="1:15" ht="15" customHeight="1" x14ac:dyDescent="0.2">
      <c r="A2482" s="1" t="str">
        <f t="shared" si="9"/>
        <v>OFVP</v>
      </c>
      <c r="E2482" s="1" t="s">
        <v>352</v>
      </c>
      <c r="G2482" s="38"/>
      <c r="H2482" s="39"/>
      <c r="M2482" s="1">
        <f>IF(ISNUMBER(MATCH(E2482,_xlfn.VSTACK('VLookup Lists'!$E$2:$E$17,'VLookup Lists'!$H$2:$H$38,'VLookup Lists'!$J$2:$J$8),0)),1,0)</f>
        <v>0</v>
      </c>
      <c r="N2482" s="1" t="str">
        <f>IFERROR(IF(VLOOKUP($D2482,'VLookup Lists'!$B$11:$C$29,2,FALSE)="FLIP",1,0),"")</f>
        <v/>
      </c>
      <c r="O2482" s="1" t="b">
        <f>ISNUMBER(MATCH($E2482,'VLookup Lists'!$E$2:$E$17,0))</f>
        <v>0</v>
      </c>
    </row>
    <row r="2483" spans="1:15" ht="15" customHeight="1" x14ac:dyDescent="0.2">
      <c r="A2483" s="1" t="str">
        <f t="shared" si="9"/>
        <v>OFVP</v>
      </c>
      <c r="E2483" s="1" t="s">
        <v>352</v>
      </c>
      <c r="G2483" s="38"/>
      <c r="H2483" s="39"/>
      <c r="M2483" s="1">
        <f>IF(ISNUMBER(MATCH(E2483,_xlfn.VSTACK('VLookup Lists'!$E$2:$E$17,'VLookup Lists'!$H$2:$H$38,'VLookup Lists'!$J$2:$J$8),0)),1,0)</f>
        <v>0</v>
      </c>
      <c r="N2483" s="1" t="str">
        <f>IFERROR(IF(VLOOKUP($D2483,'VLookup Lists'!$B$11:$C$29,2,FALSE)="FLIP",1,0),"")</f>
        <v/>
      </c>
      <c r="O2483" s="1" t="b">
        <f>ISNUMBER(MATCH($E2483,'VLookup Lists'!$E$2:$E$17,0))</f>
        <v>0</v>
      </c>
    </row>
    <row r="2484" spans="1:15" ht="15" customHeight="1" x14ac:dyDescent="0.2">
      <c r="A2484" s="1" t="str">
        <f t="shared" si="9"/>
        <v>OFVP</v>
      </c>
      <c r="E2484" s="1" t="s">
        <v>352</v>
      </c>
      <c r="G2484" s="38"/>
      <c r="H2484" s="39"/>
      <c r="M2484" s="1">
        <f>IF(ISNUMBER(MATCH(E2484,_xlfn.VSTACK('VLookup Lists'!$E$2:$E$17,'VLookup Lists'!$H$2:$H$38,'VLookup Lists'!$J$2:$J$8),0)),1,0)</f>
        <v>0</v>
      </c>
      <c r="N2484" s="1" t="str">
        <f>IFERROR(IF(VLOOKUP($D2484,'VLookup Lists'!$B$11:$C$29,2,FALSE)="FLIP",1,0),"")</f>
        <v/>
      </c>
      <c r="O2484" s="1" t="b">
        <f>ISNUMBER(MATCH($E2484,'VLookup Lists'!$E$2:$E$17,0))</f>
        <v>0</v>
      </c>
    </row>
    <row r="2485" spans="1:15" ht="15" customHeight="1" x14ac:dyDescent="0.2">
      <c r="A2485" s="1" t="str">
        <f t="shared" si="9"/>
        <v>OFVP</v>
      </c>
      <c r="E2485" s="1" t="s">
        <v>352</v>
      </c>
      <c r="G2485" s="38"/>
      <c r="H2485" s="39"/>
      <c r="M2485" s="1">
        <f>IF(ISNUMBER(MATCH(E2485,_xlfn.VSTACK('VLookup Lists'!$E$2:$E$17,'VLookup Lists'!$H$2:$H$38,'VLookup Lists'!$J$2:$J$8),0)),1,0)</f>
        <v>0</v>
      </c>
      <c r="N2485" s="1" t="str">
        <f>IFERROR(IF(VLOOKUP($D2485,'VLookup Lists'!$B$11:$C$29,2,FALSE)="FLIP",1,0),"")</f>
        <v/>
      </c>
      <c r="O2485" s="1" t="b">
        <f>ISNUMBER(MATCH($E2485,'VLookup Lists'!$E$2:$E$17,0))</f>
        <v>0</v>
      </c>
    </row>
    <row r="2486" spans="1:15" ht="15" customHeight="1" x14ac:dyDescent="0.2">
      <c r="A2486" s="1" t="str">
        <f t="shared" si="9"/>
        <v>OFVP</v>
      </c>
      <c r="E2486" s="1" t="s">
        <v>352</v>
      </c>
      <c r="G2486" s="38"/>
      <c r="H2486" s="39"/>
      <c r="M2486" s="1">
        <f>IF(ISNUMBER(MATCH(E2486,_xlfn.VSTACK('VLookup Lists'!$E$2:$E$17,'VLookup Lists'!$H$2:$H$38,'VLookup Lists'!$J$2:$J$8),0)),1,0)</f>
        <v>0</v>
      </c>
      <c r="N2486" s="1" t="str">
        <f>IFERROR(IF(VLOOKUP($D2486,'VLookup Lists'!$B$11:$C$29,2,FALSE)="FLIP",1,0),"")</f>
        <v/>
      </c>
      <c r="O2486" s="1" t="b">
        <f>ISNUMBER(MATCH($E2486,'VLookup Lists'!$E$2:$E$17,0))</f>
        <v>0</v>
      </c>
    </row>
    <row r="2487" spans="1:15" ht="15" customHeight="1" x14ac:dyDescent="0.2">
      <c r="A2487" s="1" t="str">
        <f t="shared" si="9"/>
        <v>OFVP</v>
      </c>
      <c r="E2487" s="1" t="s">
        <v>352</v>
      </c>
      <c r="G2487" s="38"/>
      <c r="H2487" s="39"/>
      <c r="M2487" s="1">
        <f>IF(ISNUMBER(MATCH(E2487,_xlfn.VSTACK('VLookup Lists'!$E$2:$E$17,'VLookup Lists'!$H$2:$H$38,'VLookup Lists'!$J$2:$J$8),0)),1,0)</f>
        <v>0</v>
      </c>
      <c r="N2487" s="1" t="str">
        <f>IFERROR(IF(VLOOKUP($D2487,'VLookup Lists'!$B$11:$C$29,2,FALSE)="FLIP",1,0),"")</f>
        <v/>
      </c>
      <c r="O2487" s="1" t="b">
        <f>ISNUMBER(MATCH($E2487,'VLookup Lists'!$E$2:$E$17,0))</f>
        <v>0</v>
      </c>
    </row>
    <row r="2488" spans="1:15" ht="15" customHeight="1" x14ac:dyDescent="0.2">
      <c r="A2488" s="1" t="str">
        <f t="shared" si="9"/>
        <v>OFVP</v>
      </c>
      <c r="E2488" s="1" t="s">
        <v>352</v>
      </c>
      <c r="G2488" s="38"/>
      <c r="H2488" s="39"/>
      <c r="M2488" s="1">
        <f>IF(ISNUMBER(MATCH(E2488,_xlfn.VSTACK('VLookup Lists'!$E$2:$E$17,'VLookup Lists'!$H$2:$H$38,'VLookup Lists'!$J$2:$J$8),0)),1,0)</f>
        <v>0</v>
      </c>
      <c r="N2488" s="1" t="str">
        <f>IFERROR(IF(VLOOKUP($D2488,'VLookup Lists'!$B$11:$C$29,2,FALSE)="FLIP",1,0),"")</f>
        <v/>
      </c>
      <c r="O2488" s="1" t="b">
        <f>ISNUMBER(MATCH($E2488,'VLookup Lists'!$E$2:$E$17,0))</f>
        <v>0</v>
      </c>
    </row>
    <row r="2489" spans="1:15" ht="15" customHeight="1" x14ac:dyDescent="0.2">
      <c r="A2489" s="1" t="str">
        <f t="shared" si="9"/>
        <v>OFVP</v>
      </c>
      <c r="E2489" s="1" t="s">
        <v>352</v>
      </c>
      <c r="G2489" s="38"/>
      <c r="H2489" s="39"/>
      <c r="M2489" s="1">
        <f>IF(ISNUMBER(MATCH(E2489,_xlfn.VSTACK('VLookup Lists'!$E$2:$E$17,'VLookup Lists'!$H$2:$H$38,'VLookup Lists'!$J$2:$J$8),0)),1,0)</f>
        <v>0</v>
      </c>
      <c r="N2489" s="1" t="str">
        <f>IFERROR(IF(VLOOKUP($D2489,'VLookup Lists'!$B$11:$C$29,2,FALSE)="FLIP",1,0),"")</f>
        <v/>
      </c>
      <c r="O2489" s="1" t="b">
        <f>ISNUMBER(MATCH($E2489,'VLookup Lists'!$E$2:$E$17,0))</f>
        <v>0</v>
      </c>
    </row>
    <row r="2490" spans="1:15" ht="15" customHeight="1" x14ac:dyDescent="0.2">
      <c r="A2490" s="1" t="str">
        <f t="shared" si="9"/>
        <v>OFVP</v>
      </c>
      <c r="E2490" s="1" t="s">
        <v>352</v>
      </c>
      <c r="G2490" s="38"/>
      <c r="H2490" s="39"/>
      <c r="M2490" s="1">
        <f>IF(ISNUMBER(MATCH(E2490,_xlfn.VSTACK('VLookup Lists'!$E$2:$E$17,'VLookup Lists'!$H$2:$H$38,'VLookup Lists'!$J$2:$J$8),0)),1,0)</f>
        <v>0</v>
      </c>
      <c r="N2490" s="1" t="str">
        <f>IFERROR(IF(VLOOKUP($D2490,'VLookup Lists'!$B$11:$C$29,2,FALSE)="FLIP",1,0),"")</f>
        <v/>
      </c>
      <c r="O2490" s="1" t="b">
        <f>ISNUMBER(MATCH($E2490,'VLookup Lists'!$E$2:$E$17,0))</f>
        <v>0</v>
      </c>
    </row>
    <row r="2491" spans="1:15" ht="15" customHeight="1" x14ac:dyDescent="0.2">
      <c r="A2491" s="1" t="str">
        <f t="shared" si="9"/>
        <v>OFVP</v>
      </c>
      <c r="E2491" s="1" t="s">
        <v>352</v>
      </c>
      <c r="G2491" s="38"/>
      <c r="H2491" s="39"/>
      <c r="M2491" s="1">
        <f>IF(ISNUMBER(MATCH(E2491,_xlfn.VSTACK('VLookup Lists'!$E$2:$E$17,'VLookup Lists'!$H$2:$H$38,'VLookup Lists'!$J$2:$J$8),0)),1,0)</f>
        <v>0</v>
      </c>
      <c r="N2491" s="1" t="str">
        <f>IFERROR(IF(VLOOKUP($D2491,'VLookup Lists'!$B$11:$C$29,2,FALSE)="FLIP",1,0),"")</f>
        <v/>
      </c>
      <c r="O2491" s="1" t="b">
        <f>ISNUMBER(MATCH($E2491,'VLookup Lists'!$E$2:$E$17,0))</f>
        <v>0</v>
      </c>
    </row>
    <row r="2492" spans="1:15" ht="15" customHeight="1" x14ac:dyDescent="0.2">
      <c r="A2492" s="1" t="str">
        <f t="shared" si="9"/>
        <v>OFVP</v>
      </c>
      <c r="E2492" s="1" t="s">
        <v>352</v>
      </c>
      <c r="G2492" s="38"/>
      <c r="H2492" s="39"/>
      <c r="M2492" s="1">
        <f>IF(ISNUMBER(MATCH(E2492,_xlfn.VSTACK('VLookup Lists'!$E$2:$E$17,'VLookup Lists'!$H$2:$H$38,'VLookup Lists'!$J$2:$J$8),0)),1,0)</f>
        <v>0</v>
      </c>
      <c r="N2492" s="1" t="str">
        <f>IFERROR(IF(VLOOKUP($D2492,'VLookup Lists'!$B$11:$C$29,2,FALSE)="FLIP",1,0),"")</f>
        <v/>
      </c>
      <c r="O2492" s="1" t="b">
        <f>ISNUMBER(MATCH($E2492,'VLookup Lists'!$E$2:$E$17,0))</f>
        <v>0</v>
      </c>
    </row>
    <row r="2493" spans="1:15" ht="15" customHeight="1" x14ac:dyDescent="0.2">
      <c r="A2493" s="1" t="str">
        <f t="shared" si="9"/>
        <v>OFVP</v>
      </c>
      <c r="E2493" s="1" t="s">
        <v>352</v>
      </c>
      <c r="G2493" s="38"/>
      <c r="H2493" s="39"/>
      <c r="M2493" s="1">
        <f>IF(ISNUMBER(MATCH(E2493,_xlfn.VSTACK('VLookup Lists'!$E$2:$E$17,'VLookup Lists'!$H$2:$H$38,'VLookup Lists'!$J$2:$J$8),0)),1,0)</f>
        <v>0</v>
      </c>
      <c r="N2493" s="1" t="str">
        <f>IFERROR(IF(VLOOKUP($D2493,'VLookup Lists'!$B$11:$C$29,2,FALSE)="FLIP",1,0),"")</f>
        <v/>
      </c>
      <c r="O2493" s="1" t="b">
        <f>ISNUMBER(MATCH($E2493,'VLookup Lists'!$E$2:$E$17,0))</f>
        <v>0</v>
      </c>
    </row>
    <row r="2494" spans="1:15" ht="15" customHeight="1" x14ac:dyDescent="0.2">
      <c r="A2494" s="1" t="str">
        <f t="shared" si="9"/>
        <v>OFVP</v>
      </c>
      <c r="E2494" s="1" t="s">
        <v>352</v>
      </c>
      <c r="G2494" s="38"/>
      <c r="H2494" s="39"/>
      <c r="M2494" s="1">
        <f>IF(ISNUMBER(MATCH(E2494,_xlfn.VSTACK('VLookup Lists'!$E$2:$E$17,'VLookup Lists'!$H$2:$H$38,'VLookup Lists'!$J$2:$J$8),0)),1,0)</f>
        <v>0</v>
      </c>
      <c r="N2494" s="1" t="str">
        <f>IFERROR(IF(VLOOKUP($D2494,'VLookup Lists'!$B$11:$C$29,2,FALSE)="FLIP",1,0),"")</f>
        <v/>
      </c>
      <c r="O2494" s="1" t="b">
        <f>ISNUMBER(MATCH($E2494,'VLookup Lists'!$E$2:$E$17,0))</f>
        <v>0</v>
      </c>
    </row>
    <row r="2495" spans="1:15" ht="15" customHeight="1" x14ac:dyDescent="0.2">
      <c r="A2495" s="1" t="str">
        <f t="shared" si="9"/>
        <v>OFVP</v>
      </c>
      <c r="E2495" s="1" t="s">
        <v>352</v>
      </c>
      <c r="G2495" s="38"/>
      <c r="H2495" s="39"/>
      <c r="M2495" s="1">
        <f>IF(ISNUMBER(MATCH(E2495,_xlfn.VSTACK('VLookup Lists'!$E$2:$E$17,'VLookup Lists'!$H$2:$H$38,'VLookup Lists'!$J$2:$J$8),0)),1,0)</f>
        <v>0</v>
      </c>
      <c r="N2495" s="1" t="str">
        <f>IFERROR(IF(VLOOKUP($D2495,'VLookup Lists'!$B$11:$C$29,2,FALSE)="FLIP",1,0),"")</f>
        <v/>
      </c>
      <c r="O2495" s="1" t="b">
        <f>ISNUMBER(MATCH($E2495,'VLookup Lists'!$E$2:$E$17,0))</f>
        <v>0</v>
      </c>
    </row>
    <row r="2496" spans="1:15" ht="15" customHeight="1" x14ac:dyDescent="0.2">
      <c r="A2496" s="1" t="str">
        <f t="shared" si="9"/>
        <v>OFVP</v>
      </c>
      <c r="E2496" s="1" t="s">
        <v>352</v>
      </c>
      <c r="G2496" s="38"/>
      <c r="H2496" s="39"/>
      <c r="M2496" s="1">
        <f>IF(ISNUMBER(MATCH(E2496,_xlfn.VSTACK('VLookup Lists'!$E$2:$E$17,'VLookup Lists'!$H$2:$H$38,'VLookup Lists'!$J$2:$J$8),0)),1,0)</f>
        <v>0</v>
      </c>
      <c r="N2496" s="1" t="str">
        <f>IFERROR(IF(VLOOKUP($D2496,'VLookup Lists'!$B$11:$C$29,2,FALSE)="FLIP",1,0),"")</f>
        <v/>
      </c>
      <c r="O2496" s="1" t="b">
        <f>ISNUMBER(MATCH($E2496,'VLookup Lists'!$E$2:$E$17,0))</f>
        <v>0</v>
      </c>
    </row>
    <row r="2497" spans="1:15" ht="15" customHeight="1" x14ac:dyDescent="0.2">
      <c r="A2497" s="1" t="str">
        <f t="shared" si="9"/>
        <v>OFVP</v>
      </c>
      <c r="E2497" s="1" t="s">
        <v>352</v>
      </c>
      <c r="G2497" s="38"/>
      <c r="H2497" s="39"/>
      <c r="M2497" s="1">
        <f>IF(ISNUMBER(MATCH(E2497,_xlfn.VSTACK('VLookup Lists'!$E$2:$E$17,'VLookup Lists'!$H$2:$H$38,'VLookup Lists'!$J$2:$J$8),0)),1,0)</f>
        <v>0</v>
      </c>
      <c r="N2497" s="1" t="str">
        <f>IFERROR(IF(VLOOKUP($D2497,'VLookup Lists'!$B$11:$C$29,2,FALSE)="FLIP",1,0),"")</f>
        <v/>
      </c>
      <c r="O2497" s="1" t="b">
        <f>ISNUMBER(MATCH($E2497,'VLookup Lists'!$E$2:$E$17,0))</f>
        <v>0</v>
      </c>
    </row>
    <row r="2498" spans="1:15" ht="15" customHeight="1" x14ac:dyDescent="0.2">
      <c r="A2498" s="1" t="str">
        <f t="shared" si="9"/>
        <v>OFVP</v>
      </c>
      <c r="E2498" s="1" t="s">
        <v>352</v>
      </c>
      <c r="G2498" s="38"/>
      <c r="H2498" s="39"/>
      <c r="M2498" s="1">
        <f>IF(ISNUMBER(MATCH(E2498,_xlfn.VSTACK('VLookup Lists'!$E$2:$E$17,'VLookup Lists'!$H$2:$H$38,'VLookup Lists'!$J$2:$J$8),0)),1,0)</f>
        <v>0</v>
      </c>
      <c r="N2498" s="1" t="str">
        <f>IFERROR(IF(VLOOKUP($D2498,'VLookup Lists'!$B$11:$C$29,2,FALSE)="FLIP",1,0),"")</f>
        <v/>
      </c>
      <c r="O2498" s="1" t="b">
        <f>ISNUMBER(MATCH($E2498,'VLookup Lists'!$E$2:$E$17,0))</f>
        <v>0</v>
      </c>
    </row>
    <row r="2499" spans="1:15" ht="15" customHeight="1" x14ac:dyDescent="0.2">
      <c r="A2499" s="1" t="str">
        <f t="shared" si="9"/>
        <v>OFVP</v>
      </c>
      <c r="E2499" s="1" t="s">
        <v>352</v>
      </c>
      <c r="G2499" s="38"/>
      <c r="H2499" s="39"/>
      <c r="M2499" s="1">
        <f>IF(ISNUMBER(MATCH(E2499,_xlfn.VSTACK('VLookup Lists'!$E$2:$E$17,'VLookup Lists'!$H$2:$H$38,'VLookup Lists'!$J$2:$J$8),0)),1,0)</f>
        <v>0</v>
      </c>
      <c r="N2499" s="1" t="str">
        <f>IFERROR(IF(VLOOKUP($D2499,'VLookup Lists'!$B$11:$C$29,2,FALSE)="FLIP",1,0),"")</f>
        <v/>
      </c>
      <c r="O2499" s="1" t="b">
        <f>ISNUMBER(MATCH($E2499,'VLookup Lists'!$E$2:$E$17,0))</f>
        <v>0</v>
      </c>
    </row>
    <row r="2500" spans="1:15" ht="15" customHeight="1" x14ac:dyDescent="0.2">
      <c r="A2500" s="1" t="str">
        <f t="shared" si="9"/>
        <v>OFVP</v>
      </c>
      <c r="E2500" s="1" t="s">
        <v>352</v>
      </c>
      <c r="G2500" s="38"/>
      <c r="H2500" s="39"/>
      <c r="M2500" s="1">
        <f>IF(ISNUMBER(MATCH(E2500,_xlfn.VSTACK('VLookup Lists'!$E$2:$E$17,'VLookup Lists'!$H$2:$H$38,'VLookup Lists'!$J$2:$J$8),0)),1,0)</f>
        <v>0</v>
      </c>
      <c r="N2500" s="1" t="str">
        <f>IFERROR(IF(VLOOKUP($D2500,'VLookup Lists'!$B$11:$C$29,2,FALSE)="FLIP",1,0),"")</f>
        <v/>
      </c>
      <c r="O2500" s="1" t="b">
        <f>ISNUMBER(MATCH($E2500,'VLookup Lists'!$E$2:$E$17,0))</f>
        <v>0</v>
      </c>
    </row>
    <row r="2501" spans="1:15" ht="15" customHeight="1" x14ac:dyDescent="0.2">
      <c r="A2501" s="1" t="str">
        <f t="shared" si="9"/>
        <v>OFVP</v>
      </c>
      <c r="E2501" s="1" t="s">
        <v>352</v>
      </c>
      <c r="G2501" s="38"/>
      <c r="H2501" s="39"/>
      <c r="M2501" s="1">
        <f>IF(ISNUMBER(MATCH(E2501,_xlfn.VSTACK('VLookup Lists'!$E$2:$E$17,'VLookup Lists'!$H$2:$H$38,'VLookup Lists'!$J$2:$J$8),0)),1,0)</f>
        <v>0</v>
      </c>
      <c r="N2501" s="1" t="str">
        <f>IFERROR(IF(VLOOKUP($D2501,'VLookup Lists'!$B$11:$C$29,2,FALSE)="FLIP",1,0),"")</f>
        <v/>
      </c>
      <c r="O2501" s="1" t="b">
        <f>ISNUMBER(MATCH($E2501,'VLookup Lists'!$E$2:$E$17,0))</f>
        <v>0</v>
      </c>
    </row>
    <row r="2502" spans="1:15" ht="15" customHeight="1" x14ac:dyDescent="0.2">
      <c r="A2502" s="1" t="str">
        <f t="shared" si="9"/>
        <v>OFVP</v>
      </c>
      <c r="E2502" s="1" t="s">
        <v>352</v>
      </c>
      <c r="G2502" s="38"/>
      <c r="H2502" s="39"/>
      <c r="M2502" s="1">
        <f>IF(ISNUMBER(MATCH(E2502,_xlfn.VSTACK('VLookup Lists'!$E$2:$E$17,'VLookup Lists'!$H$2:$H$38,'VLookup Lists'!$J$2:$J$8),0)),1,0)</f>
        <v>0</v>
      </c>
      <c r="N2502" s="1" t="str">
        <f>IFERROR(IF(VLOOKUP($D2502,'VLookup Lists'!$B$11:$C$29,2,FALSE)="FLIP",1,0),"")</f>
        <v/>
      </c>
      <c r="O2502" s="1" t="b">
        <f>ISNUMBER(MATCH($E2502,'VLookup Lists'!$E$2:$E$17,0))</f>
        <v>0</v>
      </c>
    </row>
    <row r="2503" spans="1:15" ht="15" customHeight="1" x14ac:dyDescent="0.2">
      <c r="A2503" s="1" t="str">
        <f t="shared" si="9"/>
        <v>OFVP</v>
      </c>
      <c r="E2503" s="1" t="s">
        <v>352</v>
      </c>
      <c r="G2503" s="38"/>
      <c r="H2503" s="39"/>
      <c r="M2503" s="1">
        <f>IF(ISNUMBER(MATCH(E2503,_xlfn.VSTACK('VLookup Lists'!$E$2:$E$17,'VLookup Lists'!$H$2:$H$38,'VLookup Lists'!$J$2:$J$8),0)),1,0)</f>
        <v>0</v>
      </c>
      <c r="N2503" s="1" t="str">
        <f>IFERROR(IF(VLOOKUP($D2503,'VLookup Lists'!$B$11:$C$29,2,FALSE)="FLIP",1,0),"")</f>
        <v/>
      </c>
      <c r="O2503" s="1" t="b">
        <f>ISNUMBER(MATCH($E2503,'VLookup Lists'!$E$2:$E$17,0))</f>
        <v>0</v>
      </c>
    </row>
    <row r="2504" spans="1:15" ht="15" customHeight="1" x14ac:dyDescent="0.2">
      <c r="A2504" s="1" t="str">
        <f t="shared" si="9"/>
        <v>OFVP</v>
      </c>
      <c r="E2504" s="1" t="s">
        <v>352</v>
      </c>
      <c r="G2504" s="38"/>
      <c r="H2504" s="39"/>
      <c r="M2504" s="1">
        <f>IF(ISNUMBER(MATCH(E2504,_xlfn.VSTACK('VLookup Lists'!$E$2:$E$17,'VLookup Lists'!$H$2:$H$38,'VLookup Lists'!$J$2:$J$8),0)),1,0)</f>
        <v>0</v>
      </c>
      <c r="N2504" s="1" t="str">
        <f>IFERROR(IF(VLOOKUP($D2504,'VLookup Lists'!$B$11:$C$29,2,FALSE)="FLIP",1,0),"")</f>
        <v/>
      </c>
      <c r="O2504" s="1" t="b">
        <f>ISNUMBER(MATCH($E2504,'VLookup Lists'!$E$2:$E$17,0))</f>
        <v>0</v>
      </c>
    </row>
    <row r="2505" spans="1:15" ht="15" customHeight="1" x14ac:dyDescent="0.2">
      <c r="A2505" s="1" t="str">
        <f t="shared" si="9"/>
        <v>OFVP</v>
      </c>
      <c r="E2505" s="1" t="s">
        <v>352</v>
      </c>
      <c r="G2505" s="38"/>
      <c r="H2505" s="39"/>
      <c r="M2505" s="1">
        <f>IF(ISNUMBER(MATCH(E2505,_xlfn.VSTACK('VLookup Lists'!$E$2:$E$17,'VLookup Lists'!$H$2:$H$38,'VLookup Lists'!$J$2:$J$8),0)),1,0)</f>
        <v>0</v>
      </c>
      <c r="N2505" s="1" t="str">
        <f>IFERROR(IF(VLOOKUP($D2505,'VLookup Lists'!$B$11:$C$29,2,FALSE)="FLIP",1,0),"")</f>
        <v/>
      </c>
      <c r="O2505" s="1" t="b">
        <f>ISNUMBER(MATCH($E2505,'VLookup Lists'!$E$2:$E$17,0))</f>
        <v>0</v>
      </c>
    </row>
    <row r="2506" spans="1:15" ht="15" customHeight="1" x14ac:dyDescent="0.2">
      <c r="A2506" s="1" t="str">
        <f t="shared" si="9"/>
        <v>OFVP</v>
      </c>
      <c r="E2506" s="1" t="s">
        <v>352</v>
      </c>
      <c r="G2506" s="38"/>
      <c r="H2506" s="39"/>
      <c r="M2506" s="1">
        <f>IF(ISNUMBER(MATCH(E2506,_xlfn.VSTACK('VLookup Lists'!$E$2:$E$17,'VLookup Lists'!$H$2:$H$38,'VLookup Lists'!$J$2:$J$8),0)),1,0)</f>
        <v>0</v>
      </c>
      <c r="N2506" s="1" t="str">
        <f>IFERROR(IF(VLOOKUP($D2506,'VLookup Lists'!$B$11:$C$29,2,FALSE)="FLIP",1,0),"")</f>
        <v/>
      </c>
      <c r="O2506" s="1" t="b">
        <f>ISNUMBER(MATCH($E2506,'VLookup Lists'!$E$2:$E$17,0))</f>
        <v>0</v>
      </c>
    </row>
    <row r="2507" spans="1:15" ht="15" customHeight="1" x14ac:dyDescent="0.2">
      <c r="A2507" s="1" t="str">
        <f t="shared" si="9"/>
        <v>OFVP</v>
      </c>
      <c r="E2507" s="1" t="s">
        <v>352</v>
      </c>
      <c r="G2507" s="38"/>
      <c r="H2507" s="39"/>
      <c r="M2507" s="1">
        <f>IF(ISNUMBER(MATCH(E2507,_xlfn.VSTACK('VLookup Lists'!$E$2:$E$17,'VLookup Lists'!$H$2:$H$38,'VLookup Lists'!$J$2:$J$8),0)),1,0)</f>
        <v>0</v>
      </c>
      <c r="N2507" s="1" t="str">
        <f>IFERROR(IF(VLOOKUP($D2507,'VLookup Lists'!$B$11:$C$29,2,FALSE)="FLIP",1,0),"")</f>
        <v/>
      </c>
      <c r="O2507" s="1" t="b">
        <f>ISNUMBER(MATCH($E2507,'VLookup Lists'!$E$2:$E$17,0))</f>
        <v>0</v>
      </c>
    </row>
    <row r="2508" spans="1:15" ht="15" customHeight="1" x14ac:dyDescent="0.2">
      <c r="A2508" s="1" t="str">
        <f t="shared" si="9"/>
        <v>OFVP</v>
      </c>
      <c r="E2508" s="1" t="s">
        <v>352</v>
      </c>
      <c r="G2508" s="38"/>
      <c r="H2508" s="39"/>
      <c r="M2508" s="1">
        <f>IF(ISNUMBER(MATCH(E2508,_xlfn.VSTACK('VLookup Lists'!$E$2:$E$17,'VLookup Lists'!$H$2:$H$38,'VLookup Lists'!$J$2:$J$8),0)),1,0)</f>
        <v>0</v>
      </c>
      <c r="N2508" s="1" t="str">
        <f>IFERROR(IF(VLOOKUP($D2508,'VLookup Lists'!$B$11:$C$29,2,FALSE)="FLIP",1,0),"")</f>
        <v/>
      </c>
      <c r="O2508" s="1" t="b">
        <f>ISNUMBER(MATCH($E2508,'VLookup Lists'!$E$2:$E$17,0))</f>
        <v>0</v>
      </c>
    </row>
    <row r="2509" spans="1:15" ht="15" customHeight="1" x14ac:dyDescent="0.2">
      <c r="A2509" s="1" t="str">
        <f t="shared" si="9"/>
        <v>OFVP</v>
      </c>
      <c r="E2509" s="1" t="s">
        <v>352</v>
      </c>
      <c r="G2509" s="38"/>
      <c r="H2509" s="39"/>
      <c r="M2509" s="1">
        <f>IF(ISNUMBER(MATCH(E2509,_xlfn.VSTACK('VLookup Lists'!$E$2:$E$17,'VLookup Lists'!$H$2:$H$38,'VLookup Lists'!$J$2:$J$8),0)),1,0)</f>
        <v>0</v>
      </c>
      <c r="N2509" s="1" t="str">
        <f>IFERROR(IF(VLOOKUP($D2509,'VLookup Lists'!$B$11:$C$29,2,FALSE)="FLIP",1,0),"")</f>
        <v/>
      </c>
      <c r="O2509" s="1" t="b">
        <f>ISNUMBER(MATCH($E2509,'VLookup Lists'!$E$2:$E$17,0))</f>
        <v>0</v>
      </c>
    </row>
    <row r="2510" spans="1:15" ht="15" customHeight="1" x14ac:dyDescent="0.2">
      <c r="A2510" s="1" t="str">
        <f t="shared" si="9"/>
        <v>OFVP</v>
      </c>
      <c r="E2510" s="1" t="s">
        <v>352</v>
      </c>
      <c r="G2510" s="38"/>
      <c r="H2510" s="39"/>
      <c r="M2510" s="1">
        <f>IF(ISNUMBER(MATCH(E2510,_xlfn.VSTACK('VLookup Lists'!$E$2:$E$17,'VLookup Lists'!$H$2:$H$38,'VLookup Lists'!$J$2:$J$8),0)),1,0)</f>
        <v>0</v>
      </c>
      <c r="N2510" s="1" t="str">
        <f>IFERROR(IF(VLOOKUP($D2510,'VLookup Lists'!$B$11:$C$29,2,FALSE)="FLIP",1,0),"")</f>
        <v/>
      </c>
      <c r="O2510" s="1" t="b">
        <f>ISNUMBER(MATCH($E2510,'VLookup Lists'!$E$2:$E$17,0))</f>
        <v>0</v>
      </c>
    </row>
    <row r="2511" spans="1:15" ht="15" customHeight="1" x14ac:dyDescent="0.2">
      <c r="A2511" s="1" t="str">
        <f t="shared" si="9"/>
        <v>OFVP</v>
      </c>
      <c r="E2511" s="1" t="s">
        <v>352</v>
      </c>
      <c r="G2511" s="38"/>
      <c r="H2511" s="39"/>
      <c r="M2511" s="1">
        <f>IF(ISNUMBER(MATCH(E2511,_xlfn.VSTACK('VLookup Lists'!$E$2:$E$17,'VLookup Lists'!$H$2:$H$38,'VLookup Lists'!$J$2:$J$8),0)),1,0)</f>
        <v>0</v>
      </c>
      <c r="N2511" s="1" t="str">
        <f>IFERROR(IF(VLOOKUP($D2511,'VLookup Lists'!$B$11:$C$29,2,FALSE)="FLIP",1,0),"")</f>
        <v/>
      </c>
      <c r="O2511" s="1" t="b">
        <f>ISNUMBER(MATCH($E2511,'VLookup Lists'!$E$2:$E$17,0))</f>
        <v>0</v>
      </c>
    </row>
    <row r="2512" spans="1:15" ht="15" customHeight="1" x14ac:dyDescent="0.2">
      <c r="A2512" s="1" t="str">
        <f t="shared" si="9"/>
        <v>OFVP</v>
      </c>
      <c r="E2512" s="1" t="s">
        <v>352</v>
      </c>
      <c r="G2512" s="38"/>
      <c r="H2512" s="39"/>
      <c r="M2512" s="1">
        <f>IF(ISNUMBER(MATCH(E2512,_xlfn.VSTACK('VLookup Lists'!$E$2:$E$17,'VLookup Lists'!$H$2:$H$38,'VLookup Lists'!$J$2:$J$8),0)),1,0)</f>
        <v>0</v>
      </c>
      <c r="N2512" s="1" t="str">
        <f>IFERROR(IF(VLOOKUP($D2512,'VLookup Lists'!$B$11:$C$29,2,FALSE)="FLIP",1,0),"")</f>
        <v/>
      </c>
      <c r="O2512" s="1" t="b">
        <f>ISNUMBER(MATCH($E2512,'VLookup Lists'!$E$2:$E$17,0))</f>
        <v>0</v>
      </c>
    </row>
    <row r="2513" spans="1:15" ht="15" customHeight="1" x14ac:dyDescent="0.2">
      <c r="A2513" s="1" t="str">
        <f t="shared" si="9"/>
        <v>OFVP</v>
      </c>
      <c r="E2513" s="1" t="s">
        <v>352</v>
      </c>
      <c r="G2513" s="38"/>
      <c r="H2513" s="39"/>
      <c r="M2513" s="1">
        <f>IF(ISNUMBER(MATCH(E2513,_xlfn.VSTACK('VLookup Lists'!$E$2:$E$17,'VLookup Lists'!$H$2:$H$38,'VLookup Lists'!$J$2:$J$8),0)),1,0)</f>
        <v>0</v>
      </c>
      <c r="N2513" s="1" t="str">
        <f>IFERROR(IF(VLOOKUP($D2513,'VLookup Lists'!$B$11:$C$29,2,FALSE)="FLIP",1,0),"")</f>
        <v/>
      </c>
      <c r="O2513" s="1" t="b">
        <f>ISNUMBER(MATCH($E2513,'VLookup Lists'!$E$2:$E$17,0))</f>
        <v>0</v>
      </c>
    </row>
    <row r="2514" spans="1:15" ht="15" customHeight="1" x14ac:dyDescent="0.2">
      <c r="A2514" s="1" t="str">
        <f t="shared" si="9"/>
        <v>OFVP</v>
      </c>
      <c r="E2514" s="1" t="s">
        <v>352</v>
      </c>
      <c r="G2514" s="38"/>
      <c r="H2514" s="39"/>
      <c r="M2514" s="1">
        <f>IF(ISNUMBER(MATCH(E2514,_xlfn.VSTACK('VLookup Lists'!$E$2:$E$17,'VLookup Lists'!$H$2:$H$38,'VLookup Lists'!$J$2:$J$8),0)),1,0)</f>
        <v>0</v>
      </c>
      <c r="N2514" s="1" t="str">
        <f>IFERROR(IF(VLOOKUP($D2514,'VLookup Lists'!$B$11:$C$29,2,FALSE)="FLIP",1,0),"")</f>
        <v/>
      </c>
      <c r="O2514" s="1" t="b">
        <f>ISNUMBER(MATCH($E2514,'VLookup Lists'!$E$2:$E$17,0))</f>
        <v>0</v>
      </c>
    </row>
    <row r="2515" spans="1:15" ht="15" customHeight="1" x14ac:dyDescent="0.2">
      <c r="A2515" s="1" t="str">
        <f t="shared" si="9"/>
        <v>OFVP</v>
      </c>
      <c r="E2515" s="1" t="s">
        <v>352</v>
      </c>
      <c r="G2515" s="38"/>
      <c r="H2515" s="39"/>
      <c r="M2515" s="1">
        <f>IF(ISNUMBER(MATCH(E2515,_xlfn.VSTACK('VLookup Lists'!$E$2:$E$17,'VLookup Lists'!$H$2:$H$38,'VLookup Lists'!$J$2:$J$8),0)),1,0)</f>
        <v>0</v>
      </c>
      <c r="N2515" s="1" t="str">
        <f>IFERROR(IF(VLOOKUP($D2515,'VLookup Lists'!$B$11:$C$29,2,FALSE)="FLIP",1,0),"")</f>
        <v/>
      </c>
      <c r="O2515" s="1" t="b">
        <f>ISNUMBER(MATCH($E2515,'VLookup Lists'!$E$2:$E$17,0))</f>
        <v>0</v>
      </c>
    </row>
    <row r="2516" spans="1:15" ht="15" customHeight="1" x14ac:dyDescent="0.2">
      <c r="A2516" s="1" t="str">
        <f t="shared" si="9"/>
        <v>OFVP</v>
      </c>
      <c r="E2516" s="1" t="s">
        <v>352</v>
      </c>
      <c r="G2516" s="38"/>
      <c r="H2516" s="39"/>
      <c r="M2516" s="1">
        <f>IF(ISNUMBER(MATCH(E2516,_xlfn.VSTACK('VLookup Lists'!$E$2:$E$17,'VLookup Lists'!$H$2:$H$38,'VLookup Lists'!$J$2:$J$8),0)),1,0)</f>
        <v>0</v>
      </c>
      <c r="N2516" s="1" t="str">
        <f>IFERROR(IF(VLOOKUP($D2516,'VLookup Lists'!$B$11:$C$29,2,FALSE)="FLIP",1,0),"")</f>
        <v/>
      </c>
      <c r="O2516" s="1" t="b">
        <f>ISNUMBER(MATCH($E2516,'VLookup Lists'!$E$2:$E$17,0))</f>
        <v>0</v>
      </c>
    </row>
    <row r="2517" spans="1:15" ht="15" customHeight="1" x14ac:dyDescent="0.2">
      <c r="A2517" s="1" t="str">
        <f t="shared" si="9"/>
        <v>OFVP</v>
      </c>
      <c r="E2517" s="1" t="s">
        <v>352</v>
      </c>
      <c r="G2517" s="38"/>
      <c r="H2517" s="39"/>
      <c r="M2517" s="1">
        <f>IF(ISNUMBER(MATCH(E2517,_xlfn.VSTACK('VLookup Lists'!$E$2:$E$17,'VLookup Lists'!$H$2:$H$38,'VLookup Lists'!$J$2:$J$8),0)),1,0)</f>
        <v>0</v>
      </c>
      <c r="N2517" s="1" t="str">
        <f>IFERROR(IF(VLOOKUP($D2517,'VLookup Lists'!$B$11:$C$29,2,FALSE)="FLIP",1,0),"")</f>
        <v/>
      </c>
      <c r="O2517" s="1" t="b">
        <f>ISNUMBER(MATCH($E2517,'VLookup Lists'!$E$2:$E$17,0))</f>
        <v>0</v>
      </c>
    </row>
    <row r="2518" spans="1:15" ht="15" customHeight="1" x14ac:dyDescent="0.2">
      <c r="A2518" s="1" t="str">
        <f t="shared" si="9"/>
        <v>OFVP</v>
      </c>
      <c r="E2518" s="1" t="s">
        <v>352</v>
      </c>
      <c r="G2518" s="38"/>
      <c r="H2518" s="39"/>
      <c r="M2518" s="1">
        <f>IF(ISNUMBER(MATCH(E2518,_xlfn.VSTACK('VLookup Lists'!$E$2:$E$17,'VLookup Lists'!$H$2:$H$38,'VLookup Lists'!$J$2:$J$8),0)),1,0)</f>
        <v>0</v>
      </c>
      <c r="N2518" s="1" t="str">
        <f>IFERROR(IF(VLOOKUP($D2518,'VLookup Lists'!$B$11:$C$29,2,FALSE)="FLIP",1,0),"")</f>
        <v/>
      </c>
      <c r="O2518" s="1" t="b">
        <f>ISNUMBER(MATCH($E2518,'VLookup Lists'!$E$2:$E$17,0))</f>
        <v>0</v>
      </c>
    </row>
    <row r="2519" spans="1:15" ht="15" customHeight="1" x14ac:dyDescent="0.2">
      <c r="A2519" s="1" t="str">
        <f t="shared" si="9"/>
        <v>OFVP</v>
      </c>
      <c r="E2519" s="1" t="s">
        <v>352</v>
      </c>
      <c r="G2519" s="38"/>
      <c r="H2519" s="39"/>
      <c r="M2519" s="1">
        <f>IF(ISNUMBER(MATCH(E2519,_xlfn.VSTACK('VLookup Lists'!$E$2:$E$17,'VLookup Lists'!$H$2:$H$38,'VLookup Lists'!$J$2:$J$8),0)),1,0)</f>
        <v>0</v>
      </c>
      <c r="N2519" s="1" t="str">
        <f>IFERROR(IF(VLOOKUP($D2519,'VLookup Lists'!$B$11:$C$29,2,FALSE)="FLIP",1,0),"")</f>
        <v/>
      </c>
      <c r="O2519" s="1" t="b">
        <f>ISNUMBER(MATCH($E2519,'VLookup Lists'!$E$2:$E$17,0))</f>
        <v>0</v>
      </c>
    </row>
    <row r="2520" spans="1:15" ht="15" customHeight="1" x14ac:dyDescent="0.2">
      <c r="A2520" s="1" t="str">
        <f t="shared" si="9"/>
        <v>OFVP</v>
      </c>
      <c r="E2520" s="1" t="s">
        <v>352</v>
      </c>
      <c r="G2520" s="38"/>
      <c r="H2520" s="39"/>
      <c r="M2520" s="1">
        <f>IF(ISNUMBER(MATCH(E2520,_xlfn.VSTACK('VLookup Lists'!$E$2:$E$17,'VLookup Lists'!$H$2:$H$38,'VLookup Lists'!$J$2:$J$8),0)),1,0)</f>
        <v>0</v>
      </c>
      <c r="N2520" s="1" t="str">
        <f>IFERROR(IF(VLOOKUP($D2520,'VLookup Lists'!$B$11:$C$29,2,FALSE)="FLIP",1,0),"")</f>
        <v/>
      </c>
      <c r="O2520" s="1" t="b">
        <f>ISNUMBER(MATCH($E2520,'VLookup Lists'!$E$2:$E$17,0))</f>
        <v>0</v>
      </c>
    </row>
    <row r="2521" spans="1:15" ht="15" customHeight="1" x14ac:dyDescent="0.2">
      <c r="A2521" s="1" t="str">
        <f t="shared" si="9"/>
        <v>OFVP</v>
      </c>
      <c r="E2521" s="1" t="s">
        <v>352</v>
      </c>
      <c r="G2521" s="38"/>
      <c r="H2521" s="39"/>
      <c r="M2521" s="1">
        <f>IF(ISNUMBER(MATCH(E2521,_xlfn.VSTACK('VLookup Lists'!$E$2:$E$17,'VLookup Lists'!$H$2:$H$38,'VLookup Lists'!$J$2:$J$8),0)),1,0)</f>
        <v>0</v>
      </c>
      <c r="N2521" s="1" t="str">
        <f>IFERROR(IF(VLOOKUP($D2521,'VLookup Lists'!$B$11:$C$29,2,FALSE)="FLIP",1,0),"")</f>
        <v/>
      </c>
      <c r="O2521" s="1" t="b">
        <f>ISNUMBER(MATCH($E2521,'VLookup Lists'!$E$2:$E$17,0))</f>
        <v>0</v>
      </c>
    </row>
    <row r="2522" spans="1:15" ht="15" customHeight="1" x14ac:dyDescent="0.2">
      <c r="A2522" s="1" t="str">
        <f t="shared" si="9"/>
        <v>OFVP</v>
      </c>
      <c r="E2522" s="1" t="s">
        <v>352</v>
      </c>
      <c r="G2522" s="38"/>
      <c r="H2522" s="39"/>
      <c r="M2522" s="1">
        <f>IF(ISNUMBER(MATCH(E2522,_xlfn.VSTACK('VLookup Lists'!$E$2:$E$17,'VLookup Lists'!$H$2:$H$38,'VLookup Lists'!$J$2:$J$8),0)),1,0)</f>
        <v>0</v>
      </c>
      <c r="N2522" s="1" t="str">
        <f>IFERROR(IF(VLOOKUP($D2522,'VLookup Lists'!$B$11:$C$29,2,FALSE)="FLIP",1,0),"")</f>
        <v/>
      </c>
      <c r="O2522" s="1" t="b">
        <f>ISNUMBER(MATCH($E2522,'VLookup Lists'!$E$2:$E$17,0))</f>
        <v>0</v>
      </c>
    </row>
    <row r="2523" spans="1:15" ht="15" customHeight="1" x14ac:dyDescent="0.2">
      <c r="A2523" s="1" t="str">
        <f t="shared" si="9"/>
        <v>OFVP</v>
      </c>
      <c r="E2523" s="1" t="s">
        <v>352</v>
      </c>
      <c r="G2523" s="38"/>
      <c r="H2523" s="39"/>
      <c r="M2523" s="1">
        <f>IF(ISNUMBER(MATCH(E2523,_xlfn.VSTACK('VLookup Lists'!$E$2:$E$17,'VLookup Lists'!$H$2:$H$38,'VLookup Lists'!$J$2:$J$8),0)),1,0)</f>
        <v>0</v>
      </c>
      <c r="N2523" s="1" t="str">
        <f>IFERROR(IF(VLOOKUP($D2523,'VLookup Lists'!$B$11:$C$29,2,FALSE)="FLIP",1,0),"")</f>
        <v/>
      </c>
      <c r="O2523" s="1" t="b">
        <f>ISNUMBER(MATCH($E2523,'VLookup Lists'!$E$2:$E$17,0))</f>
        <v>0</v>
      </c>
    </row>
    <row r="2524" spans="1:15" ht="15" customHeight="1" x14ac:dyDescent="0.2">
      <c r="A2524" s="1" t="str">
        <f t="shared" si="9"/>
        <v>OFVP</v>
      </c>
      <c r="E2524" s="1" t="s">
        <v>352</v>
      </c>
      <c r="G2524" s="38"/>
      <c r="H2524" s="39"/>
      <c r="M2524" s="1">
        <f>IF(ISNUMBER(MATCH(E2524,_xlfn.VSTACK('VLookup Lists'!$E$2:$E$17,'VLookup Lists'!$H$2:$H$38,'VLookup Lists'!$J$2:$J$8),0)),1,0)</f>
        <v>0</v>
      </c>
      <c r="N2524" s="1" t="str">
        <f>IFERROR(IF(VLOOKUP($D2524,'VLookup Lists'!$B$11:$C$29,2,FALSE)="FLIP",1,0),"")</f>
        <v/>
      </c>
      <c r="O2524" s="1" t="b">
        <f>ISNUMBER(MATCH($E2524,'VLookup Lists'!$E$2:$E$17,0))</f>
        <v>0</v>
      </c>
    </row>
    <row r="2525" spans="1:15" ht="15" customHeight="1" x14ac:dyDescent="0.2">
      <c r="A2525" s="1" t="str">
        <f t="shared" si="9"/>
        <v>OFVP</v>
      </c>
      <c r="E2525" s="1" t="s">
        <v>352</v>
      </c>
      <c r="G2525" s="38"/>
      <c r="H2525" s="39"/>
      <c r="M2525" s="1">
        <f>IF(ISNUMBER(MATCH(E2525,_xlfn.VSTACK('VLookup Lists'!$E$2:$E$17,'VLookup Lists'!$H$2:$H$38,'VLookup Lists'!$J$2:$J$8),0)),1,0)</f>
        <v>0</v>
      </c>
      <c r="N2525" s="1" t="str">
        <f>IFERROR(IF(VLOOKUP($D2525,'VLookup Lists'!$B$11:$C$29,2,FALSE)="FLIP",1,0),"")</f>
        <v/>
      </c>
      <c r="O2525" s="1" t="b">
        <f>ISNUMBER(MATCH($E2525,'VLookup Lists'!$E$2:$E$17,0))</f>
        <v>0</v>
      </c>
    </row>
    <row r="2526" spans="1:15" ht="15" customHeight="1" x14ac:dyDescent="0.2">
      <c r="A2526" s="1" t="str">
        <f t="shared" si="9"/>
        <v>OFVP</v>
      </c>
      <c r="E2526" s="1" t="s">
        <v>352</v>
      </c>
      <c r="G2526" s="38"/>
      <c r="H2526" s="39"/>
      <c r="M2526" s="1">
        <f>IF(ISNUMBER(MATCH(E2526,_xlfn.VSTACK('VLookup Lists'!$E$2:$E$17,'VLookup Lists'!$H$2:$H$38,'VLookup Lists'!$J$2:$J$8),0)),1,0)</f>
        <v>0</v>
      </c>
      <c r="N2526" s="1" t="str">
        <f>IFERROR(IF(VLOOKUP($D2526,'VLookup Lists'!$B$11:$C$29,2,FALSE)="FLIP",1,0),"")</f>
        <v/>
      </c>
      <c r="O2526" s="1" t="b">
        <f>ISNUMBER(MATCH($E2526,'VLookup Lists'!$E$2:$E$17,0))</f>
        <v>0</v>
      </c>
    </row>
    <row r="2527" spans="1:15" ht="15" customHeight="1" x14ac:dyDescent="0.2">
      <c r="A2527" s="1" t="str">
        <f t="shared" si="9"/>
        <v>OFVP</v>
      </c>
      <c r="E2527" s="1" t="s">
        <v>352</v>
      </c>
      <c r="G2527" s="38"/>
      <c r="H2527" s="39"/>
      <c r="M2527" s="1">
        <f>IF(ISNUMBER(MATCH(E2527,_xlfn.VSTACK('VLookup Lists'!$E$2:$E$17,'VLookup Lists'!$H$2:$H$38,'VLookup Lists'!$J$2:$J$8),0)),1,0)</f>
        <v>0</v>
      </c>
      <c r="N2527" s="1" t="str">
        <f>IFERROR(IF(VLOOKUP($D2527,'VLookup Lists'!$B$11:$C$29,2,FALSE)="FLIP",1,0),"")</f>
        <v/>
      </c>
      <c r="O2527" s="1" t="b">
        <f>ISNUMBER(MATCH($E2527,'VLookup Lists'!$E$2:$E$17,0))</f>
        <v>0</v>
      </c>
    </row>
    <row r="2528" spans="1:15" ht="15" customHeight="1" x14ac:dyDescent="0.2">
      <c r="A2528" s="1" t="str">
        <f t="shared" si="9"/>
        <v>OFVP</v>
      </c>
      <c r="E2528" s="1" t="s">
        <v>352</v>
      </c>
      <c r="G2528" s="38"/>
      <c r="H2528" s="39"/>
      <c r="M2528" s="1">
        <f>IF(ISNUMBER(MATCH(E2528,_xlfn.VSTACK('VLookup Lists'!$E$2:$E$17,'VLookup Lists'!$H$2:$H$38,'VLookup Lists'!$J$2:$J$8),0)),1,0)</f>
        <v>0</v>
      </c>
      <c r="N2528" s="1" t="str">
        <f>IFERROR(IF(VLOOKUP($D2528,'VLookup Lists'!$B$11:$C$29,2,FALSE)="FLIP",1,0),"")</f>
        <v/>
      </c>
      <c r="O2528" s="1" t="b">
        <f>ISNUMBER(MATCH($E2528,'VLookup Lists'!$E$2:$E$17,0))</f>
        <v>0</v>
      </c>
    </row>
    <row r="2529" spans="1:15" ht="15" customHeight="1" x14ac:dyDescent="0.2">
      <c r="A2529" s="1" t="str">
        <f t="shared" si="9"/>
        <v>OFVP</v>
      </c>
      <c r="E2529" s="1" t="s">
        <v>352</v>
      </c>
      <c r="G2529" s="38"/>
      <c r="H2529" s="39"/>
      <c r="M2529" s="1">
        <f>IF(ISNUMBER(MATCH(E2529,_xlfn.VSTACK('VLookup Lists'!$E$2:$E$17,'VLookup Lists'!$H$2:$H$38,'VLookup Lists'!$J$2:$J$8),0)),1,0)</f>
        <v>0</v>
      </c>
      <c r="N2529" s="1" t="str">
        <f>IFERROR(IF(VLOOKUP($D2529,'VLookup Lists'!$B$11:$C$29,2,FALSE)="FLIP",1,0),"")</f>
        <v/>
      </c>
      <c r="O2529" s="1" t="b">
        <f>ISNUMBER(MATCH($E2529,'VLookup Lists'!$E$2:$E$17,0))</f>
        <v>0</v>
      </c>
    </row>
    <row r="2530" spans="1:15" ht="15" customHeight="1" x14ac:dyDescent="0.2">
      <c r="A2530" s="1" t="str">
        <f t="shared" si="9"/>
        <v>OFVP</v>
      </c>
      <c r="E2530" s="1" t="s">
        <v>352</v>
      </c>
      <c r="G2530" s="38"/>
      <c r="H2530" s="39"/>
      <c r="M2530" s="1">
        <f>IF(ISNUMBER(MATCH(E2530,_xlfn.VSTACK('VLookup Lists'!$E$2:$E$17,'VLookup Lists'!$H$2:$H$38,'VLookup Lists'!$J$2:$J$8),0)),1,0)</f>
        <v>0</v>
      </c>
      <c r="N2530" s="1" t="str">
        <f>IFERROR(IF(VLOOKUP($D2530,'VLookup Lists'!$B$11:$C$29,2,FALSE)="FLIP",1,0),"")</f>
        <v/>
      </c>
      <c r="O2530" s="1" t="b">
        <f>ISNUMBER(MATCH($E2530,'VLookup Lists'!$E$2:$E$17,0))</f>
        <v>0</v>
      </c>
    </row>
    <row r="2531" spans="1:15" ht="15" customHeight="1" x14ac:dyDescent="0.2">
      <c r="A2531" s="1" t="str">
        <f t="shared" si="9"/>
        <v>OFVP</v>
      </c>
      <c r="E2531" s="1" t="s">
        <v>352</v>
      </c>
      <c r="G2531" s="38"/>
      <c r="H2531" s="39"/>
      <c r="M2531" s="1">
        <f>IF(ISNUMBER(MATCH(E2531,_xlfn.VSTACK('VLookup Lists'!$E$2:$E$17,'VLookup Lists'!$H$2:$H$38,'VLookup Lists'!$J$2:$J$8),0)),1,0)</f>
        <v>0</v>
      </c>
      <c r="N2531" s="1" t="str">
        <f>IFERROR(IF(VLOOKUP($D2531,'VLookup Lists'!$B$11:$C$29,2,FALSE)="FLIP",1,0),"")</f>
        <v/>
      </c>
      <c r="O2531" s="1" t="b">
        <f>ISNUMBER(MATCH($E2531,'VLookup Lists'!$E$2:$E$17,0))</f>
        <v>0</v>
      </c>
    </row>
    <row r="2532" spans="1:15" ht="15" customHeight="1" x14ac:dyDescent="0.2">
      <c r="A2532" s="1" t="str">
        <f t="shared" si="9"/>
        <v>OFVP</v>
      </c>
      <c r="E2532" s="1" t="s">
        <v>352</v>
      </c>
      <c r="G2532" s="38"/>
      <c r="H2532" s="39"/>
      <c r="M2532" s="1">
        <f>IF(ISNUMBER(MATCH(E2532,_xlfn.VSTACK('VLookup Lists'!$E$2:$E$17,'VLookup Lists'!$H$2:$H$38,'VLookup Lists'!$J$2:$J$8),0)),1,0)</f>
        <v>0</v>
      </c>
      <c r="N2532" s="1" t="str">
        <f>IFERROR(IF(VLOOKUP($D2532,'VLookup Lists'!$B$11:$C$29,2,FALSE)="FLIP",1,0),"")</f>
        <v/>
      </c>
      <c r="O2532" s="1" t="b">
        <f>ISNUMBER(MATCH($E2532,'VLookup Lists'!$E$2:$E$17,0))</f>
        <v>0</v>
      </c>
    </row>
    <row r="2533" spans="1:15" ht="15" customHeight="1" x14ac:dyDescent="0.2">
      <c r="A2533" s="1" t="str">
        <f t="shared" si="9"/>
        <v>OFVP</v>
      </c>
      <c r="E2533" s="1" t="s">
        <v>352</v>
      </c>
      <c r="G2533" s="38"/>
      <c r="H2533" s="39"/>
      <c r="M2533" s="1">
        <f>IF(ISNUMBER(MATCH(E2533,_xlfn.VSTACK('VLookup Lists'!$E$2:$E$17,'VLookup Lists'!$H$2:$H$38,'VLookup Lists'!$J$2:$J$8),0)),1,0)</f>
        <v>0</v>
      </c>
      <c r="N2533" s="1" t="str">
        <f>IFERROR(IF(VLOOKUP($D2533,'VLookup Lists'!$B$11:$C$29,2,FALSE)="FLIP",1,0),"")</f>
        <v/>
      </c>
      <c r="O2533" s="1" t="b">
        <f>ISNUMBER(MATCH($E2533,'VLookup Lists'!$E$2:$E$17,0))</f>
        <v>0</v>
      </c>
    </row>
    <row r="2534" spans="1:15" ht="15" customHeight="1" x14ac:dyDescent="0.2">
      <c r="A2534" s="1" t="str">
        <f t="shared" si="9"/>
        <v>OFVP</v>
      </c>
      <c r="E2534" s="1" t="s">
        <v>352</v>
      </c>
      <c r="G2534" s="38"/>
      <c r="H2534" s="39"/>
      <c r="M2534" s="1">
        <f>IF(ISNUMBER(MATCH(E2534,_xlfn.VSTACK('VLookup Lists'!$E$2:$E$17,'VLookup Lists'!$H$2:$H$38,'VLookup Lists'!$J$2:$J$8),0)),1,0)</f>
        <v>0</v>
      </c>
      <c r="N2534" s="1" t="str">
        <f>IFERROR(IF(VLOOKUP($D2534,'VLookup Lists'!$B$11:$C$29,2,FALSE)="FLIP",1,0),"")</f>
        <v/>
      </c>
      <c r="O2534" s="1" t="b">
        <f>ISNUMBER(MATCH($E2534,'VLookup Lists'!$E$2:$E$17,0))</f>
        <v>0</v>
      </c>
    </row>
    <row r="2535" spans="1:15" ht="15" customHeight="1" x14ac:dyDescent="0.2">
      <c r="A2535" s="1" t="str">
        <f t="shared" si="9"/>
        <v>OFVP</v>
      </c>
      <c r="E2535" s="1" t="s">
        <v>352</v>
      </c>
      <c r="G2535" s="38"/>
      <c r="H2535" s="39"/>
      <c r="M2535" s="1">
        <f>IF(ISNUMBER(MATCH(E2535,_xlfn.VSTACK('VLookup Lists'!$E$2:$E$17,'VLookup Lists'!$H$2:$H$38,'VLookup Lists'!$J$2:$J$8),0)),1,0)</f>
        <v>0</v>
      </c>
      <c r="N2535" s="1" t="str">
        <f>IFERROR(IF(VLOOKUP($D2535,'VLookup Lists'!$B$11:$C$29,2,FALSE)="FLIP",1,0),"")</f>
        <v/>
      </c>
      <c r="O2535" s="1" t="b">
        <f>ISNUMBER(MATCH($E2535,'VLookup Lists'!$E$2:$E$17,0))</f>
        <v>0</v>
      </c>
    </row>
    <row r="2536" spans="1:15" ht="15" customHeight="1" x14ac:dyDescent="0.2">
      <c r="A2536" s="1" t="str">
        <f t="shared" si="9"/>
        <v>OFVP</v>
      </c>
      <c r="E2536" s="1" t="s">
        <v>352</v>
      </c>
      <c r="G2536" s="38"/>
      <c r="H2536" s="39"/>
      <c r="M2536" s="1">
        <f>IF(ISNUMBER(MATCH(E2536,_xlfn.VSTACK('VLookup Lists'!$E$2:$E$17,'VLookup Lists'!$H$2:$H$38,'VLookup Lists'!$J$2:$J$8),0)),1,0)</f>
        <v>0</v>
      </c>
      <c r="N2536" s="1" t="str">
        <f>IFERROR(IF(VLOOKUP($D2536,'VLookup Lists'!$B$11:$C$29,2,FALSE)="FLIP",1,0),"")</f>
        <v/>
      </c>
      <c r="O2536" s="1" t="b">
        <f>ISNUMBER(MATCH($E2536,'VLookup Lists'!$E$2:$E$17,0))</f>
        <v>0</v>
      </c>
    </row>
    <row r="2537" spans="1:15" ht="15" customHeight="1" x14ac:dyDescent="0.2">
      <c r="A2537" s="1" t="str">
        <f t="shared" si="9"/>
        <v>OFVP</v>
      </c>
      <c r="E2537" s="1" t="s">
        <v>352</v>
      </c>
      <c r="G2537" s="38"/>
      <c r="H2537" s="39"/>
      <c r="M2537" s="1">
        <f>IF(ISNUMBER(MATCH(E2537,_xlfn.VSTACK('VLookup Lists'!$E$2:$E$17,'VLookup Lists'!$H$2:$H$38,'VLookup Lists'!$J$2:$J$8),0)),1,0)</f>
        <v>0</v>
      </c>
      <c r="N2537" s="1" t="str">
        <f>IFERROR(IF(VLOOKUP($D2537,'VLookup Lists'!$B$11:$C$29,2,FALSE)="FLIP",1,0),"")</f>
        <v/>
      </c>
      <c r="O2537" s="1" t="b">
        <f>ISNUMBER(MATCH($E2537,'VLookup Lists'!$E$2:$E$17,0))</f>
        <v>0</v>
      </c>
    </row>
    <row r="2538" spans="1:15" ht="15" customHeight="1" x14ac:dyDescent="0.2">
      <c r="A2538" s="1" t="str">
        <f t="shared" si="9"/>
        <v>OFVP</v>
      </c>
      <c r="E2538" s="1" t="s">
        <v>352</v>
      </c>
      <c r="G2538" s="38"/>
      <c r="H2538" s="39"/>
      <c r="M2538" s="1">
        <f>IF(ISNUMBER(MATCH(E2538,_xlfn.VSTACK('VLookup Lists'!$E$2:$E$17,'VLookup Lists'!$H$2:$H$38,'VLookup Lists'!$J$2:$J$8),0)),1,0)</f>
        <v>0</v>
      </c>
      <c r="N2538" s="1" t="str">
        <f>IFERROR(IF(VLOOKUP($D2538,'VLookup Lists'!$B$11:$C$29,2,FALSE)="FLIP",1,0),"")</f>
        <v/>
      </c>
      <c r="O2538" s="1" t="b">
        <f>ISNUMBER(MATCH($E2538,'VLookup Lists'!$E$2:$E$17,0))</f>
        <v>0</v>
      </c>
    </row>
    <row r="2539" spans="1:15" ht="15" customHeight="1" x14ac:dyDescent="0.2">
      <c r="A2539" s="1" t="str">
        <f t="shared" si="9"/>
        <v>OFVP</v>
      </c>
      <c r="E2539" s="1" t="s">
        <v>352</v>
      </c>
      <c r="G2539" s="38"/>
      <c r="H2539" s="39"/>
      <c r="M2539" s="1">
        <f>IF(ISNUMBER(MATCH(E2539,_xlfn.VSTACK('VLookup Lists'!$E$2:$E$17,'VLookup Lists'!$H$2:$H$38,'VLookup Lists'!$J$2:$J$8),0)),1,0)</f>
        <v>0</v>
      </c>
      <c r="N2539" s="1" t="str">
        <f>IFERROR(IF(VLOOKUP($D2539,'VLookup Lists'!$B$11:$C$29,2,FALSE)="FLIP",1,0),"")</f>
        <v/>
      </c>
      <c r="O2539" s="1" t="b">
        <f>ISNUMBER(MATCH($E2539,'VLookup Lists'!$E$2:$E$17,0))</f>
        <v>0</v>
      </c>
    </row>
    <row r="2540" spans="1:15" ht="15" customHeight="1" x14ac:dyDescent="0.2">
      <c r="A2540" s="1" t="str">
        <f t="shared" si="9"/>
        <v>OFVP</v>
      </c>
      <c r="E2540" s="1" t="s">
        <v>352</v>
      </c>
      <c r="G2540" s="38"/>
      <c r="H2540" s="39"/>
      <c r="M2540" s="1">
        <f>IF(ISNUMBER(MATCH(E2540,_xlfn.VSTACK('VLookup Lists'!$E$2:$E$17,'VLookup Lists'!$H$2:$H$38,'VLookup Lists'!$J$2:$J$8),0)),1,0)</f>
        <v>0</v>
      </c>
      <c r="N2540" s="1" t="str">
        <f>IFERROR(IF(VLOOKUP($D2540,'VLookup Lists'!$B$11:$C$29,2,FALSE)="FLIP",1,0),"")</f>
        <v/>
      </c>
      <c r="O2540" s="1" t="b">
        <f>ISNUMBER(MATCH($E2540,'VLookup Lists'!$E$2:$E$17,0))</f>
        <v>0</v>
      </c>
    </row>
    <row r="2541" spans="1:15" ht="15" customHeight="1" x14ac:dyDescent="0.2">
      <c r="A2541" s="1" t="str">
        <f t="shared" si="9"/>
        <v>OFVP</v>
      </c>
      <c r="E2541" s="1" t="s">
        <v>352</v>
      </c>
      <c r="G2541" s="38"/>
      <c r="H2541" s="39"/>
      <c r="M2541" s="1">
        <f>IF(ISNUMBER(MATCH(E2541,_xlfn.VSTACK('VLookup Lists'!$E$2:$E$17,'VLookup Lists'!$H$2:$H$38,'VLookup Lists'!$J$2:$J$8),0)),1,0)</f>
        <v>0</v>
      </c>
      <c r="N2541" s="1" t="str">
        <f>IFERROR(IF(VLOOKUP($D2541,'VLookup Lists'!$B$11:$C$29,2,FALSE)="FLIP",1,0),"")</f>
        <v/>
      </c>
      <c r="O2541" s="1" t="b">
        <f>ISNUMBER(MATCH($E2541,'VLookup Lists'!$E$2:$E$17,0))</f>
        <v>0</v>
      </c>
    </row>
    <row r="2542" spans="1:15" ht="15" customHeight="1" x14ac:dyDescent="0.2">
      <c r="A2542" s="1" t="str">
        <f t="shared" si="9"/>
        <v>OFVP</v>
      </c>
      <c r="E2542" s="1" t="s">
        <v>352</v>
      </c>
      <c r="G2542" s="38"/>
      <c r="H2542" s="39"/>
      <c r="M2542" s="1">
        <f>IF(ISNUMBER(MATCH(E2542,_xlfn.VSTACK('VLookup Lists'!$E$2:$E$17,'VLookup Lists'!$H$2:$H$38,'VLookup Lists'!$J$2:$J$8),0)),1,0)</f>
        <v>0</v>
      </c>
      <c r="N2542" s="1" t="str">
        <f>IFERROR(IF(VLOOKUP($D2542,'VLookup Lists'!$B$11:$C$29,2,FALSE)="FLIP",1,0),"")</f>
        <v/>
      </c>
      <c r="O2542" s="1" t="b">
        <f>ISNUMBER(MATCH($E2542,'VLookup Lists'!$E$2:$E$17,0))</f>
        <v>0</v>
      </c>
    </row>
    <row r="2543" spans="1:15" ht="15" customHeight="1" x14ac:dyDescent="0.2">
      <c r="A2543" s="1" t="str">
        <f t="shared" si="9"/>
        <v>OFVP</v>
      </c>
      <c r="E2543" s="1" t="s">
        <v>352</v>
      </c>
      <c r="G2543" s="38"/>
      <c r="H2543" s="39"/>
      <c r="M2543" s="1">
        <f>IF(ISNUMBER(MATCH(E2543,_xlfn.VSTACK('VLookup Lists'!$E$2:$E$17,'VLookup Lists'!$H$2:$H$38,'VLookup Lists'!$J$2:$J$8),0)),1,0)</f>
        <v>0</v>
      </c>
      <c r="N2543" s="1" t="str">
        <f>IFERROR(IF(VLOOKUP($D2543,'VLookup Lists'!$B$11:$C$29,2,FALSE)="FLIP",1,0),"")</f>
        <v/>
      </c>
      <c r="O2543" s="1" t="b">
        <f>ISNUMBER(MATCH($E2543,'VLookup Lists'!$E$2:$E$17,0))</f>
        <v>0</v>
      </c>
    </row>
    <row r="2544" spans="1:15" ht="15" customHeight="1" x14ac:dyDescent="0.2">
      <c r="A2544" s="1" t="str">
        <f t="shared" si="9"/>
        <v>OFVP</v>
      </c>
      <c r="E2544" s="1" t="s">
        <v>352</v>
      </c>
      <c r="G2544" s="38"/>
      <c r="H2544" s="39"/>
      <c r="M2544" s="1">
        <f>IF(ISNUMBER(MATCH(E2544,_xlfn.VSTACK('VLookup Lists'!$E$2:$E$17,'VLookup Lists'!$H$2:$H$38,'VLookup Lists'!$J$2:$J$8),0)),1,0)</f>
        <v>0</v>
      </c>
      <c r="N2544" s="1" t="str">
        <f>IFERROR(IF(VLOOKUP($D2544,'VLookup Lists'!$B$11:$C$29,2,FALSE)="FLIP",1,0),"")</f>
        <v/>
      </c>
      <c r="O2544" s="1" t="b">
        <f>ISNUMBER(MATCH($E2544,'VLookup Lists'!$E$2:$E$17,0))</f>
        <v>0</v>
      </c>
    </row>
    <row r="2545" spans="1:15" ht="15" customHeight="1" x14ac:dyDescent="0.2">
      <c r="A2545" s="1" t="str">
        <f t="shared" si="9"/>
        <v>OFVP</v>
      </c>
      <c r="E2545" s="1" t="s">
        <v>352</v>
      </c>
      <c r="G2545" s="38"/>
      <c r="H2545" s="39"/>
      <c r="M2545" s="1">
        <f>IF(ISNUMBER(MATCH(E2545,_xlfn.VSTACK('VLookup Lists'!$E$2:$E$17,'VLookup Lists'!$H$2:$H$38,'VLookup Lists'!$J$2:$J$8),0)),1,0)</f>
        <v>0</v>
      </c>
      <c r="N2545" s="1" t="str">
        <f>IFERROR(IF(VLOOKUP($D2545,'VLookup Lists'!$B$11:$C$29,2,FALSE)="FLIP",1,0),"")</f>
        <v/>
      </c>
      <c r="O2545" s="1" t="b">
        <f>ISNUMBER(MATCH($E2545,'VLookup Lists'!$E$2:$E$17,0))</f>
        <v>0</v>
      </c>
    </row>
    <row r="2546" spans="1:15" ht="15" customHeight="1" x14ac:dyDescent="0.2">
      <c r="A2546" s="1" t="str">
        <f t="shared" si="9"/>
        <v>OFVP</v>
      </c>
      <c r="E2546" s="1" t="s">
        <v>352</v>
      </c>
      <c r="G2546" s="38"/>
      <c r="H2546" s="39"/>
      <c r="M2546" s="1">
        <f>IF(ISNUMBER(MATCH(E2546,_xlfn.VSTACK('VLookup Lists'!$E$2:$E$17,'VLookup Lists'!$H$2:$H$38,'VLookup Lists'!$J$2:$J$8),0)),1,0)</f>
        <v>0</v>
      </c>
      <c r="N2546" s="1" t="str">
        <f>IFERROR(IF(VLOOKUP($D2546,'VLookup Lists'!$B$11:$C$29,2,FALSE)="FLIP",1,0),"")</f>
        <v/>
      </c>
      <c r="O2546" s="1" t="b">
        <f>ISNUMBER(MATCH($E2546,'VLookup Lists'!$E$2:$E$17,0))</f>
        <v>0</v>
      </c>
    </row>
    <row r="2547" spans="1:15" ht="15" customHeight="1" x14ac:dyDescent="0.2">
      <c r="A2547" s="1" t="str">
        <f t="shared" si="9"/>
        <v>OFVP</v>
      </c>
      <c r="E2547" s="1" t="s">
        <v>352</v>
      </c>
      <c r="G2547" s="38"/>
      <c r="H2547" s="39"/>
      <c r="M2547" s="1">
        <f>IF(ISNUMBER(MATCH(E2547,_xlfn.VSTACK('VLookup Lists'!$E$2:$E$17,'VLookup Lists'!$H$2:$H$38,'VLookup Lists'!$J$2:$J$8),0)),1,0)</f>
        <v>0</v>
      </c>
      <c r="N2547" s="1" t="str">
        <f>IFERROR(IF(VLOOKUP($D2547,'VLookup Lists'!$B$11:$C$29,2,FALSE)="FLIP",1,0),"")</f>
        <v/>
      </c>
      <c r="O2547" s="1" t="b">
        <f>ISNUMBER(MATCH($E2547,'VLookup Lists'!$E$2:$E$17,0))</f>
        <v>0</v>
      </c>
    </row>
    <row r="2548" spans="1:15" ht="15" customHeight="1" x14ac:dyDescent="0.2">
      <c r="A2548" s="1" t="str">
        <f t="shared" si="9"/>
        <v>OFVP</v>
      </c>
      <c r="E2548" s="1" t="s">
        <v>352</v>
      </c>
      <c r="G2548" s="38"/>
      <c r="H2548" s="39"/>
      <c r="M2548" s="1">
        <f>IF(ISNUMBER(MATCH(E2548,_xlfn.VSTACK('VLookup Lists'!$E$2:$E$17,'VLookup Lists'!$H$2:$H$38,'VLookup Lists'!$J$2:$J$8),0)),1,0)</f>
        <v>0</v>
      </c>
      <c r="N2548" s="1" t="str">
        <f>IFERROR(IF(VLOOKUP($D2548,'VLookup Lists'!$B$11:$C$29,2,FALSE)="FLIP",1,0),"")</f>
        <v/>
      </c>
      <c r="O2548" s="1" t="b">
        <f>ISNUMBER(MATCH($E2548,'VLookup Lists'!$E$2:$E$17,0))</f>
        <v>0</v>
      </c>
    </row>
    <row r="2549" spans="1:15" ht="15" customHeight="1" x14ac:dyDescent="0.2">
      <c r="A2549" s="1" t="str">
        <f t="shared" si="9"/>
        <v>OFVP</v>
      </c>
      <c r="E2549" s="1" t="s">
        <v>352</v>
      </c>
      <c r="G2549" s="38"/>
      <c r="H2549" s="39"/>
      <c r="M2549" s="1">
        <f>IF(ISNUMBER(MATCH(E2549,_xlfn.VSTACK('VLookup Lists'!$E$2:$E$17,'VLookup Lists'!$H$2:$H$38,'VLookup Lists'!$J$2:$J$8),0)),1,0)</f>
        <v>0</v>
      </c>
      <c r="N2549" s="1" t="str">
        <f>IFERROR(IF(VLOOKUP($D2549,'VLookup Lists'!$B$11:$C$29,2,FALSE)="FLIP",1,0),"")</f>
        <v/>
      </c>
      <c r="O2549" s="1" t="b">
        <f>ISNUMBER(MATCH($E2549,'VLookup Lists'!$E$2:$E$17,0))</f>
        <v>0</v>
      </c>
    </row>
    <row r="2550" spans="1:15" ht="15" customHeight="1" x14ac:dyDescent="0.2">
      <c r="A2550" s="1" t="str">
        <f t="shared" si="9"/>
        <v>OFVP</v>
      </c>
      <c r="E2550" s="1" t="s">
        <v>352</v>
      </c>
      <c r="G2550" s="38"/>
      <c r="H2550" s="39"/>
      <c r="M2550" s="1">
        <f>IF(ISNUMBER(MATCH(E2550,_xlfn.VSTACK('VLookup Lists'!$E$2:$E$17,'VLookup Lists'!$H$2:$H$38,'VLookup Lists'!$J$2:$J$8),0)),1,0)</f>
        <v>0</v>
      </c>
      <c r="N2550" s="1" t="str">
        <f>IFERROR(IF(VLOOKUP($D2550,'VLookup Lists'!$B$11:$C$29,2,FALSE)="FLIP",1,0),"")</f>
        <v/>
      </c>
      <c r="O2550" s="1" t="b">
        <f>ISNUMBER(MATCH($E2550,'VLookup Lists'!$E$2:$E$17,0))</f>
        <v>0</v>
      </c>
    </row>
    <row r="2551" spans="1:15" ht="15" customHeight="1" x14ac:dyDescent="0.2">
      <c r="A2551" s="1" t="str">
        <f t="shared" si="9"/>
        <v>OFVP</v>
      </c>
      <c r="E2551" s="1" t="s">
        <v>352</v>
      </c>
      <c r="G2551" s="38"/>
      <c r="H2551" s="39"/>
      <c r="M2551" s="1">
        <f>IF(ISNUMBER(MATCH(E2551,_xlfn.VSTACK('VLookup Lists'!$E$2:$E$17,'VLookup Lists'!$H$2:$H$38,'VLookup Lists'!$J$2:$J$8),0)),1,0)</f>
        <v>0</v>
      </c>
      <c r="N2551" s="1" t="str">
        <f>IFERROR(IF(VLOOKUP($D2551,'VLookup Lists'!$B$11:$C$29,2,FALSE)="FLIP",1,0),"")</f>
        <v/>
      </c>
      <c r="O2551" s="1" t="b">
        <f>ISNUMBER(MATCH($E2551,'VLookup Lists'!$E$2:$E$17,0))</f>
        <v>0</v>
      </c>
    </row>
    <row r="2552" spans="1:15" ht="15" customHeight="1" x14ac:dyDescent="0.2">
      <c r="A2552" s="1" t="str">
        <f t="shared" ref="A2552:A2806" si="10">IF(ISBLANK(E2552),"","OFVP")</f>
        <v>OFVP</v>
      </c>
      <c r="E2552" s="1" t="s">
        <v>352</v>
      </c>
      <c r="G2552" s="38"/>
      <c r="H2552" s="39"/>
      <c r="M2552" s="1">
        <f>IF(ISNUMBER(MATCH(E2552,_xlfn.VSTACK('VLookup Lists'!$E$2:$E$17,'VLookup Lists'!$H$2:$H$38,'VLookup Lists'!$J$2:$J$8),0)),1,0)</f>
        <v>0</v>
      </c>
      <c r="N2552" s="1" t="str">
        <f>IFERROR(IF(VLOOKUP($D2552,'VLookup Lists'!$B$11:$C$29,2,FALSE)="FLIP",1,0),"")</f>
        <v/>
      </c>
      <c r="O2552" s="1" t="b">
        <f>ISNUMBER(MATCH($E2552,'VLookup Lists'!$E$2:$E$17,0))</f>
        <v>0</v>
      </c>
    </row>
    <row r="2553" spans="1:15" ht="15" customHeight="1" x14ac:dyDescent="0.2">
      <c r="A2553" s="1" t="str">
        <f t="shared" si="10"/>
        <v>OFVP</v>
      </c>
      <c r="E2553" s="1" t="s">
        <v>352</v>
      </c>
      <c r="G2553" s="38"/>
      <c r="H2553" s="39"/>
      <c r="M2553" s="1">
        <f>IF(ISNUMBER(MATCH(E2553,_xlfn.VSTACK('VLookup Lists'!$E$2:$E$17,'VLookup Lists'!$H$2:$H$38,'VLookup Lists'!$J$2:$J$8),0)),1,0)</f>
        <v>0</v>
      </c>
      <c r="N2553" s="1" t="str">
        <f>IFERROR(IF(VLOOKUP($D2553,'VLookup Lists'!$B$11:$C$29,2,FALSE)="FLIP",1,0),"")</f>
        <v/>
      </c>
      <c r="O2553" s="1" t="b">
        <f>ISNUMBER(MATCH($E2553,'VLookup Lists'!$E$2:$E$17,0))</f>
        <v>0</v>
      </c>
    </row>
    <row r="2554" spans="1:15" ht="15" customHeight="1" x14ac:dyDescent="0.2">
      <c r="A2554" s="1" t="str">
        <f t="shared" si="10"/>
        <v>OFVP</v>
      </c>
      <c r="E2554" s="1" t="s">
        <v>352</v>
      </c>
      <c r="G2554" s="38"/>
      <c r="H2554" s="39"/>
      <c r="M2554" s="1">
        <f>IF(ISNUMBER(MATCH(E2554,_xlfn.VSTACK('VLookup Lists'!$E$2:$E$17,'VLookup Lists'!$H$2:$H$38,'VLookup Lists'!$J$2:$J$8),0)),1,0)</f>
        <v>0</v>
      </c>
      <c r="N2554" s="1" t="str">
        <f>IFERROR(IF(VLOOKUP($D2554,'VLookup Lists'!$B$11:$C$29,2,FALSE)="FLIP",1,0),"")</f>
        <v/>
      </c>
      <c r="O2554" s="1" t="b">
        <f>ISNUMBER(MATCH($E2554,'VLookup Lists'!$E$2:$E$17,0))</f>
        <v>0</v>
      </c>
    </row>
    <row r="2555" spans="1:15" ht="15" customHeight="1" x14ac:dyDescent="0.2">
      <c r="A2555" s="1" t="str">
        <f t="shared" si="10"/>
        <v>OFVP</v>
      </c>
      <c r="E2555" s="1" t="s">
        <v>352</v>
      </c>
      <c r="G2555" s="38"/>
      <c r="H2555" s="39"/>
      <c r="M2555" s="1">
        <f>IF(ISNUMBER(MATCH(E2555,_xlfn.VSTACK('VLookup Lists'!$E$2:$E$17,'VLookup Lists'!$H$2:$H$38,'VLookup Lists'!$J$2:$J$8),0)),1,0)</f>
        <v>0</v>
      </c>
      <c r="N2555" s="1" t="str">
        <f>IFERROR(IF(VLOOKUP($D2555,'VLookup Lists'!$B$11:$C$29,2,FALSE)="FLIP",1,0),"")</f>
        <v/>
      </c>
      <c r="O2555" s="1" t="b">
        <f>ISNUMBER(MATCH($E2555,'VLookup Lists'!$E$2:$E$17,0))</f>
        <v>0</v>
      </c>
    </row>
    <row r="2556" spans="1:15" ht="15" customHeight="1" x14ac:dyDescent="0.2">
      <c r="A2556" s="1" t="str">
        <f t="shared" si="10"/>
        <v>OFVP</v>
      </c>
      <c r="E2556" s="1" t="s">
        <v>352</v>
      </c>
      <c r="G2556" s="38"/>
      <c r="H2556" s="39"/>
      <c r="M2556" s="1">
        <f>IF(ISNUMBER(MATCH(E2556,_xlfn.VSTACK('VLookup Lists'!$E$2:$E$17,'VLookup Lists'!$H$2:$H$38,'VLookup Lists'!$J$2:$J$8),0)),1,0)</f>
        <v>0</v>
      </c>
      <c r="N2556" s="1" t="str">
        <f>IFERROR(IF(VLOOKUP($D2556,'VLookup Lists'!$B$11:$C$29,2,FALSE)="FLIP",1,0),"")</f>
        <v/>
      </c>
      <c r="O2556" s="1" t="b">
        <f>ISNUMBER(MATCH($E2556,'VLookup Lists'!$E$2:$E$17,0))</f>
        <v>0</v>
      </c>
    </row>
    <row r="2557" spans="1:15" ht="15" customHeight="1" x14ac:dyDescent="0.2">
      <c r="A2557" s="1" t="str">
        <f t="shared" si="10"/>
        <v>OFVP</v>
      </c>
      <c r="E2557" s="1" t="s">
        <v>352</v>
      </c>
      <c r="G2557" s="38"/>
      <c r="H2557" s="39"/>
      <c r="M2557" s="1">
        <f>IF(ISNUMBER(MATCH(E2557,_xlfn.VSTACK('VLookup Lists'!$E$2:$E$17,'VLookup Lists'!$H$2:$H$38,'VLookup Lists'!$J$2:$J$8),0)),1,0)</f>
        <v>0</v>
      </c>
      <c r="N2557" s="1" t="str">
        <f>IFERROR(IF(VLOOKUP($D2557,'VLookup Lists'!$B$11:$C$29,2,FALSE)="FLIP",1,0),"")</f>
        <v/>
      </c>
      <c r="O2557" s="1" t="b">
        <f>ISNUMBER(MATCH($E2557,'VLookup Lists'!$E$2:$E$17,0))</f>
        <v>0</v>
      </c>
    </row>
    <row r="2558" spans="1:15" ht="15" customHeight="1" x14ac:dyDescent="0.2">
      <c r="A2558" s="1" t="str">
        <f t="shared" si="10"/>
        <v>OFVP</v>
      </c>
      <c r="E2558" s="1" t="s">
        <v>352</v>
      </c>
      <c r="G2558" s="38"/>
      <c r="H2558" s="39"/>
      <c r="M2558" s="1">
        <f>IF(ISNUMBER(MATCH(E2558,_xlfn.VSTACK('VLookup Lists'!$E$2:$E$17,'VLookup Lists'!$H$2:$H$38,'VLookup Lists'!$J$2:$J$8),0)),1,0)</f>
        <v>0</v>
      </c>
      <c r="N2558" s="1" t="str">
        <f>IFERROR(IF(VLOOKUP($D2558,'VLookup Lists'!$B$11:$C$29,2,FALSE)="FLIP",1,0),"")</f>
        <v/>
      </c>
      <c r="O2558" s="1" t="b">
        <f>ISNUMBER(MATCH($E2558,'VLookup Lists'!$E$2:$E$17,0))</f>
        <v>0</v>
      </c>
    </row>
    <row r="2559" spans="1:15" ht="15" customHeight="1" x14ac:dyDescent="0.2">
      <c r="A2559" s="1" t="str">
        <f t="shared" si="10"/>
        <v>OFVP</v>
      </c>
      <c r="E2559" s="1" t="s">
        <v>352</v>
      </c>
      <c r="G2559" s="38"/>
      <c r="H2559" s="39"/>
      <c r="M2559" s="1">
        <f>IF(ISNUMBER(MATCH(E2559,_xlfn.VSTACK('VLookup Lists'!$E$2:$E$17,'VLookup Lists'!$H$2:$H$38,'VLookup Lists'!$J$2:$J$8),0)),1,0)</f>
        <v>0</v>
      </c>
      <c r="N2559" s="1" t="str">
        <f>IFERROR(IF(VLOOKUP($D2559,'VLookup Lists'!$B$11:$C$29,2,FALSE)="FLIP",1,0),"")</f>
        <v/>
      </c>
      <c r="O2559" s="1" t="b">
        <f>ISNUMBER(MATCH($E2559,'VLookup Lists'!$E$2:$E$17,0))</f>
        <v>0</v>
      </c>
    </row>
    <row r="2560" spans="1:15" ht="15" customHeight="1" x14ac:dyDescent="0.2">
      <c r="A2560" s="1" t="str">
        <f t="shared" si="10"/>
        <v>OFVP</v>
      </c>
      <c r="E2560" s="1" t="s">
        <v>352</v>
      </c>
      <c r="G2560" s="38"/>
      <c r="H2560" s="39"/>
      <c r="M2560" s="1">
        <f>IF(ISNUMBER(MATCH(E2560,_xlfn.VSTACK('VLookup Lists'!$E$2:$E$17,'VLookup Lists'!$H$2:$H$38,'VLookup Lists'!$J$2:$J$8),0)),1,0)</f>
        <v>0</v>
      </c>
      <c r="N2560" s="1" t="str">
        <f>IFERROR(IF(VLOOKUP($D2560,'VLookup Lists'!$B$11:$C$29,2,FALSE)="FLIP",1,0),"")</f>
        <v/>
      </c>
      <c r="O2560" s="1" t="b">
        <f>ISNUMBER(MATCH($E2560,'VLookup Lists'!$E$2:$E$17,0))</f>
        <v>0</v>
      </c>
    </row>
    <row r="2561" spans="1:15" ht="15" customHeight="1" x14ac:dyDescent="0.2">
      <c r="A2561" s="1" t="str">
        <f t="shared" si="10"/>
        <v>OFVP</v>
      </c>
      <c r="E2561" s="1" t="s">
        <v>352</v>
      </c>
      <c r="G2561" s="38"/>
      <c r="H2561" s="39"/>
      <c r="M2561" s="1">
        <f>IF(ISNUMBER(MATCH(E2561,_xlfn.VSTACK('VLookup Lists'!$E$2:$E$17,'VLookup Lists'!$H$2:$H$38,'VLookup Lists'!$J$2:$J$8),0)),1,0)</f>
        <v>0</v>
      </c>
      <c r="N2561" s="1" t="str">
        <f>IFERROR(IF(VLOOKUP($D2561,'VLookup Lists'!$B$11:$C$29,2,FALSE)="FLIP",1,0),"")</f>
        <v/>
      </c>
      <c r="O2561" s="1" t="b">
        <f>ISNUMBER(MATCH($E2561,'VLookup Lists'!$E$2:$E$17,0))</f>
        <v>0</v>
      </c>
    </row>
    <row r="2562" spans="1:15" ht="15" customHeight="1" x14ac:dyDescent="0.2">
      <c r="A2562" s="1" t="str">
        <f t="shared" si="10"/>
        <v>OFVP</v>
      </c>
      <c r="E2562" s="1" t="s">
        <v>352</v>
      </c>
      <c r="G2562" s="38"/>
      <c r="H2562" s="39"/>
      <c r="M2562" s="1">
        <f>IF(ISNUMBER(MATCH(E2562,_xlfn.VSTACK('VLookup Lists'!$E$2:$E$17,'VLookup Lists'!$H$2:$H$38,'VLookup Lists'!$J$2:$J$8),0)),1,0)</f>
        <v>0</v>
      </c>
      <c r="N2562" s="1" t="str">
        <f>IFERROR(IF(VLOOKUP($D2562,'VLookup Lists'!$B$11:$C$29,2,FALSE)="FLIP",1,0),"")</f>
        <v/>
      </c>
      <c r="O2562" s="1" t="b">
        <f>ISNUMBER(MATCH($E2562,'VLookup Lists'!$E$2:$E$17,0))</f>
        <v>0</v>
      </c>
    </row>
    <row r="2563" spans="1:15" ht="15" customHeight="1" x14ac:dyDescent="0.2">
      <c r="A2563" s="1" t="str">
        <f t="shared" si="10"/>
        <v>OFVP</v>
      </c>
      <c r="E2563" s="1" t="s">
        <v>352</v>
      </c>
      <c r="G2563" s="38"/>
      <c r="H2563" s="39"/>
      <c r="M2563" s="1">
        <f>IF(ISNUMBER(MATCH(E2563,_xlfn.VSTACK('VLookup Lists'!$E$2:$E$17,'VLookup Lists'!$H$2:$H$38,'VLookup Lists'!$J$2:$J$8),0)),1,0)</f>
        <v>0</v>
      </c>
      <c r="N2563" s="1" t="str">
        <f>IFERROR(IF(VLOOKUP($D2563,'VLookup Lists'!$B$11:$C$29,2,FALSE)="FLIP",1,0),"")</f>
        <v/>
      </c>
      <c r="O2563" s="1" t="b">
        <f>ISNUMBER(MATCH($E2563,'VLookup Lists'!$E$2:$E$17,0))</f>
        <v>0</v>
      </c>
    </row>
    <row r="2564" spans="1:15" ht="15" customHeight="1" x14ac:dyDescent="0.2">
      <c r="A2564" s="1" t="str">
        <f t="shared" si="10"/>
        <v>OFVP</v>
      </c>
      <c r="E2564" s="1" t="s">
        <v>352</v>
      </c>
      <c r="G2564" s="38"/>
      <c r="H2564" s="39"/>
      <c r="M2564" s="1">
        <f>IF(ISNUMBER(MATCH(E2564,_xlfn.VSTACK('VLookup Lists'!$E$2:$E$17,'VLookup Lists'!$H$2:$H$38,'VLookup Lists'!$J$2:$J$8),0)),1,0)</f>
        <v>0</v>
      </c>
      <c r="N2564" s="1" t="str">
        <f>IFERROR(IF(VLOOKUP($D2564,'VLookup Lists'!$B$11:$C$29,2,FALSE)="FLIP",1,0),"")</f>
        <v/>
      </c>
      <c r="O2564" s="1" t="b">
        <f>ISNUMBER(MATCH($E2564,'VLookup Lists'!$E$2:$E$17,0))</f>
        <v>0</v>
      </c>
    </row>
    <row r="2565" spans="1:15" ht="15" customHeight="1" x14ac:dyDescent="0.2">
      <c r="A2565" s="1" t="str">
        <f t="shared" si="10"/>
        <v>OFVP</v>
      </c>
      <c r="E2565" s="1" t="s">
        <v>352</v>
      </c>
      <c r="G2565" s="38"/>
      <c r="H2565" s="39"/>
      <c r="M2565" s="1">
        <f>IF(ISNUMBER(MATCH(E2565,_xlfn.VSTACK('VLookup Lists'!$E$2:$E$17,'VLookup Lists'!$H$2:$H$38,'VLookup Lists'!$J$2:$J$8),0)),1,0)</f>
        <v>0</v>
      </c>
      <c r="N2565" s="1" t="str">
        <f>IFERROR(IF(VLOOKUP($D2565,'VLookup Lists'!$B$11:$C$29,2,FALSE)="FLIP",1,0),"")</f>
        <v/>
      </c>
      <c r="O2565" s="1" t="b">
        <f>ISNUMBER(MATCH($E2565,'VLookup Lists'!$E$2:$E$17,0))</f>
        <v>0</v>
      </c>
    </row>
    <row r="2566" spans="1:15" ht="15" customHeight="1" x14ac:dyDescent="0.2">
      <c r="A2566" s="1" t="str">
        <f t="shared" si="10"/>
        <v>OFVP</v>
      </c>
      <c r="E2566" s="1" t="s">
        <v>352</v>
      </c>
      <c r="G2566" s="38"/>
      <c r="H2566" s="39"/>
      <c r="M2566" s="1">
        <f>IF(ISNUMBER(MATCH(E2566,_xlfn.VSTACK('VLookup Lists'!$E$2:$E$17,'VLookup Lists'!$H$2:$H$38,'VLookup Lists'!$J$2:$J$8),0)),1,0)</f>
        <v>0</v>
      </c>
      <c r="N2566" s="1" t="str">
        <f>IFERROR(IF(VLOOKUP($D2566,'VLookup Lists'!$B$11:$C$29,2,FALSE)="FLIP",1,0),"")</f>
        <v/>
      </c>
      <c r="O2566" s="1" t="b">
        <f>ISNUMBER(MATCH($E2566,'VLookup Lists'!$E$2:$E$17,0))</f>
        <v>0</v>
      </c>
    </row>
    <row r="2567" spans="1:15" ht="15" customHeight="1" x14ac:dyDescent="0.2">
      <c r="A2567" s="1" t="str">
        <f t="shared" si="10"/>
        <v>OFVP</v>
      </c>
      <c r="E2567" s="1" t="s">
        <v>352</v>
      </c>
      <c r="G2567" s="38"/>
      <c r="H2567" s="39"/>
      <c r="M2567" s="1">
        <f>IF(ISNUMBER(MATCH(E2567,_xlfn.VSTACK('VLookup Lists'!$E$2:$E$17,'VLookup Lists'!$H$2:$H$38,'VLookup Lists'!$J$2:$J$8),0)),1,0)</f>
        <v>0</v>
      </c>
      <c r="N2567" s="1" t="str">
        <f>IFERROR(IF(VLOOKUP($D2567,'VLookup Lists'!$B$11:$C$29,2,FALSE)="FLIP",1,0),"")</f>
        <v/>
      </c>
      <c r="O2567" s="1" t="b">
        <f>ISNUMBER(MATCH($E2567,'VLookup Lists'!$E$2:$E$17,0))</f>
        <v>0</v>
      </c>
    </row>
    <row r="2568" spans="1:15" ht="15" customHeight="1" x14ac:dyDescent="0.2">
      <c r="A2568" s="1" t="str">
        <f t="shared" si="10"/>
        <v>OFVP</v>
      </c>
      <c r="E2568" s="1" t="s">
        <v>352</v>
      </c>
      <c r="G2568" s="38"/>
      <c r="H2568" s="39"/>
      <c r="M2568" s="1">
        <f>IF(ISNUMBER(MATCH(E2568,_xlfn.VSTACK('VLookup Lists'!$E$2:$E$17,'VLookup Lists'!$H$2:$H$38,'VLookup Lists'!$J$2:$J$8),0)),1,0)</f>
        <v>0</v>
      </c>
      <c r="N2568" s="1" t="str">
        <f>IFERROR(IF(VLOOKUP($D2568,'VLookup Lists'!$B$11:$C$29,2,FALSE)="FLIP",1,0),"")</f>
        <v/>
      </c>
      <c r="O2568" s="1" t="b">
        <f>ISNUMBER(MATCH($E2568,'VLookup Lists'!$E$2:$E$17,0))</f>
        <v>0</v>
      </c>
    </row>
    <row r="2569" spans="1:15" ht="15" customHeight="1" x14ac:dyDescent="0.2">
      <c r="A2569" s="1" t="str">
        <f t="shared" si="10"/>
        <v>OFVP</v>
      </c>
      <c r="E2569" s="1" t="s">
        <v>352</v>
      </c>
      <c r="G2569" s="38"/>
      <c r="H2569" s="39"/>
      <c r="M2569" s="1">
        <f>IF(ISNUMBER(MATCH(E2569,_xlfn.VSTACK('VLookup Lists'!$E$2:$E$17,'VLookup Lists'!$H$2:$H$38,'VLookup Lists'!$J$2:$J$8),0)),1,0)</f>
        <v>0</v>
      </c>
      <c r="N2569" s="1" t="str">
        <f>IFERROR(IF(VLOOKUP($D2569,'VLookup Lists'!$B$11:$C$29,2,FALSE)="FLIP",1,0),"")</f>
        <v/>
      </c>
      <c r="O2569" s="1" t="b">
        <f>ISNUMBER(MATCH($E2569,'VLookup Lists'!$E$2:$E$17,0))</f>
        <v>0</v>
      </c>
    </row>
    <row r="2570" spans="1:15" ht="15" customHeight="1" x14ac:dyDescent="0.2">
      <c r="A2570" s="1" t="str">
        <f t="shared" si="10"/>
        <v>OFVP</v>
      </c>
      <c r="E2570" s="1" t="s">
        <v>352</v>
      </c>
      <c r="G2570" s="38"/>
      <c r="H2570" s="39"/>
      <c r="M2570" s="1">
        <f>IF(ISNUMBER(MATCH(E2570,_xlfn.VSTACK('VLookup Lists'!$E$2:$E$17,'VLookup Lists'!$H$2:$H$38,'VLookup Lists'!$J$2:$J$8),0)),1,0)</f>
        <v>0</v>
      </c>
      <c r="N2570" s="1" t="str">
        <f>IFERROR(IF(VLOOKUP($D2570,'VLookup Lists'!$B$11:$C$29,2,FALSE)="FLIP",1,0),"")</f>
        <v/>
      </c>
      <c r="O2570" s="1" t="b">
        <f>ISNUMBER(MATCH($E2570,'VLookup Lists'!$E$2:$E$17,0))</f>
        <v>0</v>
      </c>
    </row>
    <row r="2571" spans="1:15" ht="15" customHeight="1" x14ac:dyDescent="0.2">
      <c r="A2571" s="1" t="str">
        <f t="shared" si="10"/>
        <v>OFVP</v>
      </c>
      <c r="E2571" s="1" t="s">
        <v>352</v>
      </c>
      <c r="G2571" s="38"/>
      <c r="H2571" s="39"/>
      <c r="M2571" s="1">
        <f>IF(ISNUMBER(MATCH(E2571,_xlfn.VSTACK('VLookup Lists'!$E$2:$E$17,'VLookup Lists'!$H$2:$H$38,'VLookup Lists'!$J$2:$J$8),0)),1,0)</f>
        <v>0</v>
      </c>
      <c r="N2571" s="1" t="str">
        <f>IFERROR(IF(VLOOKUP($D2571,'VLookup Lists'!$B$11:$C$29,2,FALSE)="FLIP",1,0),"")</f>
        <v/>
      </c>
      <c r="O2571" s="1" t="b">
        <f>ISNUMBER(MATCH($E2571,'VLookup Lists'!$E$2:$E$17,0))</f>
        <v>0</v>
      </c>
    </row>
    <row r="2572" spans="1:15" ht="15" customHeight="1" x14ac:dyDescent="0.2">
      <c r="A2572" s="1" t="str">
        <f t="shared" si="10"/>
        <v>OFVP</v>
      </c>
      <c r="E2572" s="1" t="s">
        <v>352</v>
      </c>
      <c r="G2572" s="38"/>
      <c r="H2572" s="39"/>
      <c r="M2572" s="1">
        <f>IF(ISNUMBER(MATCH(E2572,_xlfn.VSTACK('VLookup Lists'!$E$2:$E$17,'VLookup Lists'!$H$2:$H$38,'VLookup Lists'!$J$2:$J$8),0)),1,0)</f>
        <v>0</v>
      </c>
      <c r="N2572" s="1" t="str">
        <f>IFERROR(IF(VLOOKUP($D2572,'VLookup Lists'!$B$11:$C$29,2,FALSE)="FLIP",1,0),"")</f>
        <v/>
      </c>
      <c r="O2572" s="1" t="b">
        <f>ISNUMBER(MATCH($E2572,'VLookup Lists'!$E$2:$E$17,0))</f>
        <v>0</v>
      </c>
    </row>
    <row r="2573" spans="1:15" ht="15" customHeight="1" x14ac:dyDescent="0.2">
      <c r="A2573" s="1" t="str">
        <f t="shared" si="10"/>
        <v>OFVP</v>
      </c>
      <c r="E2573" s="1" t="s">
        <v>352</v>
      </c>
      <c r="G2573" s="38"/>
      <c r="H2573" s="39"/>
      <c r="M2573" s="1">
        <f>IF(ISNUMBER(MATCH(E2573,_xlfn.VSTACK('VLookup Lists'!$E$2:$E$17,'VLookup Lists'!$H$2:$H$38,'VLookup Lists'!$J$2:$J$8),0)),1,0)</f>
        <v>0</v>
      </c>
      <c r="N2573" s="1" t="str">
        <f>IFERROR(IF(VLOOKUP($D2573,'VLookup Lists'!$B$11:$C$29,2,FALSE)="FLIP",1,0),"")</f>
        <v/>
      </c>
      <c r="O2573" s="1" t="b">
        <f>ISNUMBER(MATCH($E2573,'VLookup Lists'!$E$2:$E$17,0))</f>
        <v>0</v>
      </c>
    </row>
    <row r="2574" spans="1:15" ht="15" customHeight="1" x14ac:dyDescent="0.2">
      <c r="A2574" s="1" t="str">
        <f t="shared" si="10"/>
        <v>OFVP</v>
      </c>
      <c r="E2574" s="1" t="s">
        <v>352</v>
      </c>
      <c r="G2574" s="38"/>
      <c r="H2574" s="39"/>
      <c r="M2574" s="1">
        <f>IF(ISNUMBER(MATCH(E2574,_xlfn.VSTACK('VLookup Lists'!$E$2:$E$17,'VLookup Lists'!$H$2:$H$38,'VLookup Lists'!$J$2:$J$8),0)),1,0)</f>
        <v>0</v>
      </c>
      <c r="N2574" s="1" t="str">
        <f>IFERROR(IF(VLOOKUP($D2574,'VLookup Lists'!$B$11:$C$29,2,FALSE)="FLIP",1,0),"")</f>
        <v/>
      </c>
      <c r="O2574" s="1" t="b">
        <f>ISNUMBER(MATCH($E2574,'VLookup Lists'!$E$2:$E$17,0))</f>
        <v>0</v>
      </c>
    </row>
    <row r="2575" spans="1:15" ht="15" customHeight="1" x14ac:dyDescent="0.2">
      <c r="A2575" s="1" t="str">
        <f t="shared" si="10"/>
        <v>OFVP</v>
      </c>
      <c r="E2575" s="1" t="s">
        <v>352</v>
      </c>
      <c r="G2575" s="38"/>
      <c r="H2575" s="39"/>
      <c r="M2575" s="1">
        <f>IF(ISNUMBER(MATCH(E2575,_xlfn.VSTACK('VLookup Lists'!$E$2:$E$17,'VLookup Lists'!$H$2:$H$38,'VLookup Lists'!$J$2:$J$8),0)),1,0)</f>
        <v>0</v>
      </c>
      <c r="N2575" s="1" t="str">
        <f>IFERROR(IF(VLOOKUP($D2575,'VLookup Lists'!$B$11:$C$29,2,FALSE)="FLIP",1,0),"")</f>
        <v/>
      </c>
      <c r="O2575" s="1" t="b">
        <f>ISNUMBER(MATCH($E2575,'VLookup Lists'!$E$2:$E$17,0))</f>
        <v>0</v>
      </c>
    </row>
    <row r="2576" spans="1:15" ht="15" customHeight="1" x14ac:dyDescent="0.2">
      <c r="A2576" s="1" t="str">
        <f t="shared" si="10"/>
        <v>OFVP</v>
      </c>
      <c r="E2576" s="1" t="s">
        <v>352</v>
      </c>
      <c r="G2576" s="38"/>
      <c r="H2576" s="39"/>
      <c r="M2576" s="1">
        <f>IF(ISNUMBER(MATCH(E2576,_xlfn.VSTACK('VLookup Lists'!$E$2:$E$17,'VLookup Lists'!$H$2:$H$38,'VLookup Lists'!$J$2:$J$8),0)),1,0)</f>
        <v>0</v>
      </c>
      <c r="N2576" s="1" t="str">
        <f>IFERROR(IF(VLOOKUP($D2576,'VLookup Lists'!$B$11:$C$29,2,FALSE)="FLIP",1,0),"")</f>
        <v/>
      </c>
      <c r="O2576" s="1" t="b">
        <f>ISNUMBER(MATCH($E2576,'VLookup Lists'!$E$2:$E$17,0))</f>
        <v>0</v>
      </c>
    </row>
    <row r="2577" spans="1:15" ht="15" customHeight="1" x14ac:dyDescent="0.2">
      <c r="A2577" s="1" t="str">
        <f t="shared" si="10"/>
        <v>OFVP</v>
      </c>
      <c r="E2577" s="1" t="s">
        <v>352</v>
      </c>
      <c r="G2577" s="38"/>
      <c r="H2577" s="39"/>
      <c r="M2577" s="1">
        <f>IF(ISNUMBER(MATCH(E2577,_xlfn.VSTACK('VLookup Lists'!$E$2:$E$17,'VLookup Lists'!$H$2:$H$38,'VLookup Lists'!$J$2:$J$8),0)),1,0)</f>
        <v>0</v>
      </c>
      <c r="N2577" s="1" t="str">
        <f>IFERROR(IF(VLOOKUP($D2577,'VLookup Lists'!$B$11:$C$29,2,FALSE)="FLIP",1,0),"")</f>
        <v/>
      </c>
      <c r="O2577" s="1" t="b">
        <f>ISNUMBER(MATCH($E2577,'VLookup Lists'!$E$2:$E$17,0))</f>
        <v>0</v>
      </c>
    </row>
    <row r="2578" spans="1:15" ht="15" customHeight="1" x14ac:dyDescent="0.2">
      <c r="A2578" s="1" t="str">
        <f t="shared" si="10"/>
        <v>OFVP</v>
      </c>
      <c r="E2578" s="1" t="s">
        <v>352</v>
      </c>
      <c r="G2578" s="38"/>
      <c r="H2578" s="39"/>
      <c r="M2578" s="1">
        <f>IF(ISNUMBER(MATCH(E2578,_xlfn.VSTACK('VLookup Lists'!$E$2:$E$17,'VLookup Lists'!$H$2:$H$38,'VLookup Lists'!$J$2:$J$8),0)),1,0)</f>
        <v>0</v>
      </c>
      <c r="N2578" s="1" t="str">
        <f>IFERROR(IF(VLOOKUP($D2578,'VLookup Lists'!$B$11:$C$29,2,FALSE)="FLIP",1,0),"")</f>
        <v/>
      </c>
      <c r="O2578" s="1" t="b">
        <f>ISNUMBER(MATCH($E2578,'VLookup Lists'!$E$2:$E$17,0))</f>
        <v>0</v>
      </c>
    </row>
    <row r="2579" spans="1:15" ht="15" customHeight="1" x14ac:dyDescent="0.2">
      <c r="A2579" s="1" t="str">
        <f t="shared" si="10"/>
        <v>OFVP</v>
      </c>
      <c r="E2579" s="1" t="s">
        <v>352</v>
      </c>
      <c r="G2579" s="38"/>
      <c r="H2579" s="39"/>
      <c r="M2579" s="1">
        <f>IF(ISNUMBER(MATCH(E2579,_xlfn.VSTACK('VLookup Lists'!$E$2:$E$17,'VLookup Lists'!$H$2:$H$38,'VLookup Lists'!$J$2:$J$8),0)),1,0)</f>
        <v>0</v>
      </c>
      <c r="N2579" s="1" t="str">
        <f>IFERROR(IF(VLOOKUP($D2579,'VLookup Lists'!$B$11:$C$29,2,FALSE)="FLIP",1,0),"")</f>
        <v/>
      </c>
      <c r="O2579" s="1" t="b">
        <f>ISNUMBER(MATCH($E2579,'VLookup Lists'!$E$2:$E$17,0))</f>
        <v>0</v>
      </c>
    </row>
    <row r="2580" spans="1:15" ht="15" customHeight="1" x14ac:dyDescent="0.2">
      <c r="A2580" s="1" t="str">
        <f t="shared" si="10"/>
        <v>OFVP</v>
      </c>
      <c r="E2580" s="1" t="s">
        <v>352</v>
      </c>
      <c r="G2580" s="38"/>
      <c r="H2580" s="39"/>
      <c r="M2580" s="1">
        <f>IF(ISNUMBER(MATCH(E2580,_xlfn.VSTACK('VLookup Lists'!$E$2:$E$17,'VLookup Lists'!$H$2:$H$38,'VLookup Lists'!$J$2:$J$8),0)),1,0)</f>
        <v>0</v>
      </c>
      <c r="N2580" s="1" t="str">
        <f>IFERROR(IF(VLOOKUP($D2580,'VLookup Lists'!$B$11:$C$29,2,FALSE)="FLIP",1,0),"")</f>
        <v/>
      </c>
      <c r="O2580" s="1" t="b">
        <f>ISNUMBER(MATCH($E2580,'VLookup Lists'!$E$2:$E$17,0))</f>
        <v>0</v>
      </c>
    </row>
    <row r="2581" spans="1:15" ht="15" customHeight="1" x14ac:dyDescent="0.2">
      <c r="A2581" s="1" t="str">
        <f t="shared" si="10"/>
        <v>OFVP</v>
      </c>
      <c r="E2581" s="1" t="s">
        <v>352</v>
      </c>
      <c r="G2581" s="38"/>
      <c r="H2581" s="39"/>
      <c r="M2581" s="1">
        <f>IF(ISNUMBER(MATCH(E2581,_xlfn.VSTACK('VLookup Lists'!$E$2:$E$17,'VLookup Lists'!$H$2:$H$38,'VLookup Lists'!$J$2:$J$8),0)),1,0)</f>
        <v>0</v>
      </c>
      <c r="N2581" s="1" t="str">
        <f>IFERROR(IF(VLOOKUP($D2581,'VLookup Lists'!$B$11:$C$29,2,FALSE)="FLIP",1,0),"")</f>
        <v/>
      </c>
      <c r="O2581" s="1" t="b">
        <f>ISNUMBER(MATCH($E2581,'VLookup Lists'!$E$2:$E$17,0))</f>
        <v>0</v>
      </c>
    </row>
    <row r="2582" spans="1:15" ht="15" customHeight="1" x14ac:dyDescent="0.2">
      <c r="A2582" s="1" t="str">
        <f t="shared" si="10"/>
        <v>OFVP</v>
      </c>
      <c r="E2582" s="1" t="s">
        <v>352</v>
      </c>
      <c r="G2582" s="38"/>
      <c r="H2582" s="39"/>
      <c r="M2582" s="1">
        <f>IF(ISNUMBER(MATCH(E2582,_xlfn.VSTACK('VLookup Lists'!$E$2:$E$17,'VLookup Lists'!$H$2:$H$38,'VLookup Lists'!$J$2:$J$8),0)),1,0)</f>
        <v>0</v>
      </c>
      <c r="N2582" s="1" t="str">
        <f>IFERROR(IF(VLOOKUP($D2582,'VLookup Lists'!$B$11:$C$29,2,FALSE)="FLIP",1,0),"")</f>
        <v/>
      </c>
      <c r="O2582" s="1" t="b">
        <f>ISNUMBER(MATCH($E2582,'VLookup Lists'!$E$2:$E$17,0))</f>
        <v>0</v>
      </c>
    </row>
    <row r="2583" spans="1:15" ht="15" customHeight="1" x14ac:dyDescent="0.2">
      <c r="A2583" s="1" t="str">
        <f t="shared" si="10"/>
        <v>OFVP</v>
      </c>
      <c r="E2583" s="1" t="s">
        <v>352</v>
      </c>
      <c r="G2583" s="38"/>
      <c r="H2583" s="39"/>
      <c r="M2583" s="1">
        <f>IF(ISNUMBER(MATCH(E2583,_xlfn.VSTACK('VLookup Lists'!$E$2:$E$17,'VLookup Lists'!$H$2:$H$38,'VLookup Lists'!$J$2:$J$8),0)),1,0)</f>
        <v>0</v>
      </c>
      <c r="N2583" s="1" t="str">
        <f>IFERROR(IF(VLOOKUP($D2583,'VLookup Lists'!$B$11:$C$29,2,FALSE)="FLIP",1,0),"")</f>
        <v/>
      </c>
      <c r="O2583" s="1" t="b">
        <f>ISNUMBER(MATCH($E2583,'VLookup Lists'!$E$2:$E$17,0))</f>
        <v>0</v>
      </c>
    </row>
    <row r="2584" spans="1:15" ht="15" customHeight="1" x14ac:dyDescent="0.2">
      <c r="A2584" s="1" t="str">
        <f t="shared" si="10"/>
        <v>OFVP</v>
      </c>
      <c r="E2584" s="1" t="s">
        <v>352</v>
      </c>
      <c r="G2584" s="38"/>
      <c r="H2584" s="39"/>
      <c r="M2584" s="1">
        <f>IF(ISNUMBER(MATCH(E2584,_xlfn.VSTACK('VLookup Lists'!$E$2:$E$17,'VLookup Lists'!$H$2:$H$38,'VLookup Lists'!$J$2:$J$8),0)),1,0)</f>
        <v>0</v>
      </c>
      <c r="N2584" s="1" t="str">
        <f>IFERROR(IF(VLOOKUP($D2584,'VLookup Lists'!$B$11:$C$29,2,FALSE)="FLIP",1,0),"")</f>
        <v/>
      </c>
      <c r="O2584" s="1" t="b">
        <f>ISNUMBER(MATCH($E2584,'VLookup Lists'!$E$2:$E$17,0))</f>
        <v>0</v>
      </c>
    </row>
    <row r="2585" spans="1:15" ht="15" customHeight="1" x14ac:dyDescent="0.2">
      <c r="A2585" s="1" t="str">
        <f t="shared" si="10"/>
        <v>OFVP</v>
      </c>
      <c r="E2585" s="1" t="s">
        <v>352</v>
      </c>
      <c r="G2585" s="38"/>
      <c r="H2585" s="39"/>
      <c r="M2585" s="1">
        <f>IF(ISNUMBER(MATCH(E2585,_xlfn.VSTACK('VLookup Lists'!$E$2:$E$17,'VLookup Lists'!$H$2:$H$38,'VLookup Lists'!$J$2:$J$8),0)),1,0)</f>
        <v>0</v>
      </c>
      <c r="N2585" s="1" t="str">
        <f>IFERROR(IF(VLOOKUP($D2585,'VLookup Lists'!$B$11:$C$29,2,FALSE)="FLIP",1,0),"")</f>
        <v/>
      </c>
      <c r="O2585" s="1" t="b">
        <f>ISNUMBER(MATCH($E2585,'VLookup Lists'!$E$2:$E$17,0))</f>
        <v>0</v>
      </c>
    </row>
    <row r="2586" spans="1:15" ht="15" customHeight="1" x14ac:dyDescent="0.2">
      <c r="A2586" s="1" t="str">
        <f t="shared" si="10"/>
        <v>OFVP</v>
      </c>
      <c r="E2586" s="1" t="s">
        <v>352</v>
      </c>
      <c r="G2586" s="38"/>
      <c r="H2586" s="39"/>
      <c r="M2586" s="1">
        <f>IF(ISNUMBER(MATCH(E2586,_xlfn.VSTACK('VLookup Lists'!$E$2:$E$17,'VLookup Lists'!$H$2:$H$38,'VLookup Lists'!$J$2:$J$8),0)),1,0)</f>
        <v>0</v>
      </c>
      <c r="N2586" s="1" t="str">
        <f>IFERROR(IF(VLOOKUP($D2586,'VLookup Lists'!$B$11:$C$29,2,FALSE)="FLIP",1,0),"")</f>
        <v/>
      </c>
      <c r="O2586" s="1" t="b">
        <f>ISNUMBER(MATCH($E2586,'VLookup Lists'!$E$2:$E$17,0))</f>
        <v>0</v>
      </c>
    </row>
    <row r="2587" spans="1:15" ht="15" customHeight="1" x14ac:dyDescent="0.2">
      <c r="A2587" s="1" t="str">
        <f t="shared" si="10"/>
        <v>OFVP</v>
      </c>
      <c r="E2587" s="1" t="s">
        <v>352</v>
      </c>
      <c r="G2587" s="38"/>
      <c r="H2587" s="39"/>
      <c r="M2587" s="1">
        <f>IF(ISNUMBER(MATCH(E2587,_xlfn.VSTACK('VLookup Lists'!$E$2:$E$17,'VLookup Lists'!$H$2:$H$38,'VLookup Lists'!$J$2:$J$8),0)),1,0)</f>
        <v>0</v>
      </c>
      <c r="N2587" s="1" t="str">
        <f>IFERROR(IF(VLOOKUP($D2587,'VLookup Lists'!$B$11:$C$29,2,FALSE)="FLIP",1,0),"")</f>
        <v/>
      </c>
      <c r="O2587" s="1" t="b">
        <f>ISNUMBER(MATCH($E2587,'VLookup Lists'!$E$2:$E$17,0))</f>
        <v>0</v>
      </c>
    </row>
    <row r="2588" spans="1:15" ht="15" customHeight="1" x14ac:dyDescent="0.2">
      <c r="A2588" s="1" t="str">
        <f t="shared" si="10"/>
        <v>OFVP</v>
      </c>
      <c r="E2588" s="1" t="s">
        <v>352</v>
      </c>
      <c r="G2588" s="38"/>
      <c r="H2588" s="39"/>
      <c r="M2588" s="1">
        <f>IF(ISNUMBER(MATCH(E2588,_xlfn.VSTACK('VLookup Lists'!$E$2:$E$17,'VLookup Lists'!$H$2:$H$38,'VLookup Lists'!$J$2:$J$8),0)),1,0)</f>
        <v>0</v>
      </c>
      <c r="N2588" s="1" t="str">
        <f>IFERROR(IF(VLOOKUP($D2588,'VLookup Lists'!$B$11:$C$29,2,FALSE)="FLIP",1,0),"")</f>
        <v/>
      </c>
      <c r="O2588" s="1" t="b">
        <f>ISNUMBER(MATCH($E2588,'VLookup Lists'!$E$2:$E$17,0))</f>
        <v>0</v>
      </c>
    </row>
    <row r="2589" spans="1:15" ht="15" customHeight="1" x14ac:dyDescent="0.2">
      <c r="A2589" s="1" t="str">
        <f t="shared" si="10"/>
        <v>OFVP</v>
      </c>
      <c r="E2589" s="1" t="s">
        <v>352</v>
      </c>
      <c r="G2589" s="38"/>
      <c r="H2589" s="39"/>
      <c r="M2589" s="1">
        <f>IF(ISNUMBER(MATCH(E2589,_xlfn.VSTACK('VLookup Lists'!$E$2:$E$17,'VLookup Lists'!$H$2:$H$38,'VLookup Lists'!$J$2:$J$8),0)),1,0)</f>
        <v>0</v>
      </c>
      <c r="N2589" s="1" t="str">
        <f>IFERROR(IF(VLOOKUP($D2589,'VLookup Lists'!$B$11:$C$29,2,FALSE)="FLIP",1,0),"")</f>
        <v/>
      </c>
      <c r="O2589" s="1" t="b">
        <f>ISNUMBER(MATCH($E2589,'VLookup Lists'!$E$2:$E$17,0))</f>
        <v>0</v>
      </c>
    </row>
    <row r="2590" spans="1:15" ht="15" customHeight="1" x14ac:dyDescent="0.2">
      <c r="A2590" s="1" t="str">
        <f t="shared" si="10"/>
        <v>OFVP</v>
      </c>
      <c r="E2590" s="1" t="s">
        <v>352</v>
      </c>
      <c r="G2590" s="38"/>
      <c r="H2590" s="39"/>
      <c r="M2590" s="1">
        <f>IF(ISNUMBER(MATCH(E2590,_xlfn.VSTACK('VLookup Lists'!$E$2:$E$17,'VLookup Lists'!$H$2:$H$38,'VLookup Lists'!$J$2:$J$8),0)),1,0)</f>
        <v>0</v>
      </c>
      <c r="N2590" s="1" t="str">
        <f>IFERROR(IF(VLOOKUP($D2590,'VLookup Lists'!$B$11:$C$29,2,FALSE)="FLIP",1,0),"")</f>
        <v/>
      </c>
      <c r="O2590" s="1" t="b">
        <f>ISNUMBER(MATCH($E2590,'VLookup Lists'!$E$2:$E$17,0))</f>
        <v>0</v>
      </c>
    </row>
    <row r="2591" spans="1:15" ht="15" customHeight="1" x14ac:dyDescent="0.2">
      <c r="A2591" s="1" t="str">
        <f t="shared" si="10"/>
        <v>OFVP</v>
      </c>
      <c r="E2591" s="1" t="s">
        <v>352</v>
      </c>
      <c r="G2591" s="38"/>
      <c r="H2591" s="39"/>
      <c r="M2591" s="1">
        <f>IF(ISNUMBER(MATCH(E2591,_xlfn.VSTACK('VLookup Lists'!$E$2:$E$17,'VLookup Lists'!$H$2:$H$38,'VLookup Lists'!$J$2:$J$8),0)),1,0)</f>
        <v>0</v>
      </c>
      <c r="N2591" s="1" t="str">
        <f>IFERROR(IF(VLOOKUP($D2591,'VLookup Lists'!$B$11:$C$29,2,FALSE)="FLIP",1,0),"")</f>
        <v/>
      </c>
      <c r="O2591" s="1" t="b">
        <f>ISNUMBER(MATCH($E2591,'VLookup Lists'!$E$2:$E$17,0))</f>
        <v>0</v>
      </c>
    </row>
    <row r="2592" spans="1:15" ht="15" customHeight="1" x14ac:dyDescent="0.2">
      <c r="A2592" s="1" t="str">
        <f t="shared" si="10"/>
        <v>OFVP</v>
      </c>
      <c r="E2592" s="1" t="s">
        <v>352</v>
      </c>
      <c r="G2592" s="38"/>
      <c r="H2592" s="39"/>
      <c r="M2592" s="1">
        <f>IF(ISNUMBER(MATCH(E2592,_xlfn.VSTACK('VLookup Lists'!$E$2:$E$17,'VLookup Lists'!$H$2:$H$38,'VLookup Lists'!$J$2:$J$8),0)),1,0)</f>
        <v>0</v>
      </c>
      <c r="N2592" s="1" t="str">
        <f>IFERROR(IF(VLOOKUP($D2592,'VLookup Lists'!$B$11:$C$29,2,FALSE)="FLIP",1,0),"")</f>
        <v/>
      </c>
      <c r="O2592" s="1" t="b">
        <f>ISNUMBER(MATCH($E2592,'VLookup Lists'!$E$2:$E$17,0))</f>
        <v>0</v>
      </c>
    </row>
    <row r="2593" spans="1:15" ht="15" customHeight="1" x14ac:dyDescent="0.2">
      <c r="A2593" s="1" t="str">
        <f t="shared" si="10"/>
        <v>OFVP</v>
      </c>
      <c r="E2593" s="1" t="s">
        <v>352</v>
      </c>
      <c r="G2593" s="38"/>
      <c r="H2593" s="39"/>
      <c r="M2593" s="1">
        <f>IF(ISNUMBER(MATCH(E2593,_xlfn.VSTACK('VLookup Lists'!$E$2:$E$17,'VLookup Lists'!$H$2:$H$38,'VLookup Lists'!$J$2:$J$8),0)),1,0)</f>
        <v>0</v>
      </c>
      <c r="N2593" s="1" t="str">
        <f>IFERROR(IF(VLOOKUP($D2593,'VLookup Lists'!$B$11:$C$29,2,FALSE)="FLIP",1,0),"")</f>
        <v/>
      </c>
      <c r="O2593" s="1" t="b">
        <f>ISNUMBER(MATCH($E2593,'VLookup Lists'!$E$2:$E$17,0))</f>
        <v>0</v>
      </c>
    </row>
    <row r="2594" spans="1:15" ht="15" customHeight="1" x14ac:dyDescent="0.2">
      <c r="A2594" s="1" t="str">
        <f t="shared" si="10"/>
        <v>OFVP</v>
      </c>
      <c r="E2594" s="1" t="s">
        <v>352</v>
      </c>
      <c r="G2594" s="38"/>
      <c r="H2594" s="39"/>
      <c r="M2594" s="1">
        <f>IF(ISNUMBER(MATCH(E2594,_xlfn.VSTACK('VLookup Lists'!$E$2:$E$17,'VLookup Lists'!$H$2:$H$38,'VLookup Lists'!$J$2:$J$8),0)),1,0)</f>
        <v>0</v>
      </c>
      <c r="N2594" s="1" t="str">
        <f>IFERROR(IF(VLOOKUP($D2594,'VLookup Lists'!$B$11:$C$29,2,FALSE)="FLIP",1,0),"")</f>
        <v/>
      </c>
      <c r="O2594" s="1" t="b">
        <f>ISNUMBER(MATCH($E2594,'VLookup Lists'!$E$2:$E$17,0))</f>
        <v>0</v>
      </c>
    </row>
    <row r="2595" spans="1:15" ht="15" customHeight="1" x14ac:dyDescent="0.2">
      <c r="A2595" s="1" t="str">
        <f t="shared" si="10"/>
        <v>OFVP</v>
      </c>
      <c r="E2595" s="1" t="s">
        <v>352</v>
      </c>
      <c r="G2595" s="38"/>
      <c r="H2595" s="39"/>
      <c r="M2595" s="1">
        <f>IF(ISNUMBER(MATCH(E2595,_xlfn.VSTACK('VLookup Lists'!$E$2:$E$17,'VLookup Lists'!$H$2:$H$38,'VLookup Lists'!$J$2:$J$8),0)),1,0)</f>
        <v>0</v>
      </c>
      <c r="N2595" s="1" t="str">
        <f>IFERROR(IF(VLOOKUP($D2595,'VLookup Lists'!$B$11:$C$29,2,FALSE)="FLIP",1,0),"")</f>
        <v/>
      </c>
      <c r="O2595" s="1" t="b">
        <f>ISNUMBER(MATCH($E2595,'VLookup Lists'!$E$2:$E$17,0))</f>
        <v>0</v>
      </c>
    </row>
    <row r="2596" spans="1:15" ht="15" customHeight="1" x14ac:dyDescent="0.2">
      <c r="A2596" s="1" t="str">
        <f t="shared" si="10"/>
        <v>OFVP</v>
      </c>
      <c r="E2596" s="1" t="s">
        <v>352</v>
      </c>
      <c r="G2596" s="38"/>
      <c r="H2596" s="39"/>
      <c r="M2596" s="1">
        <f>IF(ISNUMBER(MATCH(E2596,_xlfn.VSTACK('VLookup Lists'!$E$2:$E$17,'VLookup Lists'!$H$2:$H$38,'VLookup Lists'!$J$2:$J$8),0)),1,0)</f>
        <v>0</v>
      </c>
      <c r="N2596" s="1" t="str">
        <f>IFERROR(IF(VLOOKUP($D2596,'VLookup Lists'!$B$11:$C$29,2,FALSE)="FLIP",1,0),"")</f>
        <v/>
      </c>
      <c r="O2596" s="1" t="b">
        <f>ISNUMBER(MATCH($E2596,'VLookup Lists'!$E$2:$E$17,0))</f>
        <v>0</v>
      </c>
    </row>
    <row r="2597" spans="1:15" ht="15" customHeight="1" x14ac:dyDescent="0.2">
      <c r="A2597" s="1" t="str">
        <f t="shared" si="10"/>
        <v>OFVP</v>
      </c>
      <c r="E2597" s="1" t="s">
        <v>352</v>
      </c>
      <c r="G2597" s="38"/>
      <c r="H2597" s="39"/>
      <c r="M2597" s="1">
        <f>IF(ISNUMBER(MATCH(E2597,_xlfn.VSTACK('VLookup Lists'!$E$2:$E$17,'VLookup Lists'!$H$2:$H$38,'VLookup Lists'!$J$2:$J$8),0)),1,0)</f>
        <v>0</v>
      </c>
      <c r="N2597" s="1" t="str">
        <f>IFERROR(IF(VLOOKUP($D2597,'VLookup Lists'!$B$11:$C$29,2,FALSE)="FLIP",1,0),"")</f>
        <v/>
      </c>
      <c r="O2597" s="1" t="b">
        <f>ISNUMBER(MATCH($E2597,'VLookup Lists'!$E$2:$E$17,0))</f>
        <v>0</v>
      </c>
    </row>
    <row r="2598" spans="1:15" ht="15" customHeight="1" x14ac:dyDescent="0.2">
      <c r="A2598" s="1" t="str">
        <f t="shared" si="10"/>
        <v>OFVP</v>
      </c>
      <c r="E2598" s="1" t="s">
        <v>352</v>
      </c>
      <c r="G2598" s="38"/>
      <c r="H2598" s="39"/>
      <c r="M2598" s="1">
        <f>IF(ISNUMBER(MATCH(E2598,_xlfn.VSTACK('VLookup Lists'!$E$2:$E$17,'VLookup Lists'!$H$2:$H$38,'VLookup Lists'!$J$2:$J$8),0)),1,0)</f>
        <v>0</v>
      </c>
      <c r="N2598" s="1" t="str">
        <f>IFERROR(IF(VLOOKUP($D2598,'VLookup Lists'!$B$11:$C$29,2,FALSE)="FLIP",1,0),"")</f>
        <v/>
      </c>
      <c r="O2598" s="1" t="b">
        <f>ISNUMBER(MATCH($E2598,'VLookup Lists'!$E$2:$E$17,0))</f>
        <v>0</v>
      </c>
    </row>
    <row r="2599" spans="1:15" ht="15" customHeight="1" x14ac:dyDescent="0.2">
      <c r="A2599" s="1" t="str">
        <f t="shared" si="10"/>
        <v>OFVP</v>
      </c>
      <c r="E2599" s="1" t="s">
        <v>352</v>
      </c>
      <c r="G2599" s="38"/>
      <c r="H2599" s="39"/>
      <c r="M2599" s="1">
        <f>IF(ISNUMBER(MATCH(E2599,_xlfn.VSTACK('VLookup Lists'!$E$2:$E$17,'VLookup Lists'!$H$2:$H$38,'VLookup Lists'!$J$2:$J$8),0)),1,0)</f>
        <v>0</v>
      </c>
      <c r="N2599" s="1" t="str">
        <f>IFERROR(IF(VLOOKUP($D2599,'VLookup Lists'!$B$11:$C$29,2,FALSE)="FLIP",1,0),"")</f>
        <v/>
      </c>
      <c r="O2599" s="1" t="b">
        <f>ISNUMBER(MATCH($E2599,'VLookup Lists'!$E$2:$E$17,0))</f>
        <v>0</v>
      </c>
    </row>
    <row r="2600" spans="1:15" ht="15" customHeight="1" x14ac:dyDescent="0.2">
      <c r="A2600" s="1" t="str">
        <f t="shared" si="10"/>
        <v>OFVP</v>
      </c>
      <c r="E2600" s="1" t="s">
        <v>352</v>
      </c>
      <c r="G2600" s="38"/>
      <c r="H2600" s="39"/>
      <c r="M2600" s="1">
        <f>IF(ISNUMBER(MATCH(E2600,_xlfn.VSTACK('VLookup Lists'!$E$2:$E$17,'VLookup Lists'!$H$2:$H$38,'VLookup Lists'!$J$2:$J$8),0)),1,0)</f>
        <v>0</v>
      </c>
      <c r="N2600" s="1" t="str">
        <f>IFERROR(IF(VLOOKUP($D2600,'VLookup Lists'!$B$11:$C$29,2,FALSE)="FLIP",1,0),"")</f>
        <v/>
      </c>
      <c r="O2600" s="1" t="b">
        <f>ISNUMBER(MATCH($E2600,'VLookup Lists'!$E$2:$E$17,0))</f>
        <v>0</v>
      </c>
    </row>
    <row r="2601" spans="1:15" ht="15" customHeight="1" x14ac:dyDescent="0.2">
      <c r="A2601" s="1" t="str">
        <f t="shared" si="10"/>
        <v>OFVP</v>
      </c>
      <c r="E2601" s="1" t="s">
        <v>352</v>
      </c>
      <c r="G2601" s="38"/>
      <c r="H2601" s="39"/>
      <c r="M2601" s="1">
        <f>IF(ISNUMBER(MATCH(E2601,_xlfn.VSTACK('VLookup Lists'!$E$2:$E$17,'VLookup Lists'!$H$2:$H$38,'VLookup Lists'!$J$2:$J$8),0)),1,0)</f>
        <v>0</v>
      </c>
      <c r="N2601" s="1" t="str">
        <f>IFERROR(IF(VLOOKUP($D2601,'VLookup Lists'!$B$11:$C$29,2,FALSE)="FLIP",1,0),"")</f>
        <v/>
      </c>
      <c r="O2601" s="1" t="b">
        <f>ISNUMBER(MATCH($E2601,'VLookup Lists'!$E$2:$E$17,0))</f>
        <v>0</v>
      </c>
    </row>
    <row r="2602" spans="1:15" ht="15" customHeight="1" x14ac:dyDescent="0.2">
      <c r="A2602" s="1" t="str">
        <f t="shared" si="10"/>
        <v>OFVP</v>
      </c>
      <c r="E2602" s="1" t="s">
        <v>352</v>
      </c>
      <c r="G2602" s="38"/>
      <c r="H2602" s="39"/>
      <c r="M2602" s="1">
        <f>IF(ISNUMBER(MATCH(E2602,_xlfn.VSTACK('VLookup Lists'!$E$2:$E$17,'VLookup Lists'!$H$2:$H$38,'VLookup Lists'!$J$2:$J$8),0)),1,0)</f>
        <v>0</v>
      </c>
      <c r="N2602" s="1" t="str">
        <f>IFERROR(IF(VLOOKUP($D2602,'VLookup Lists'!$B$11:$C$29,2,FALSE)="FLIP",1,0),"")</f>
        <v/>
      </c>
      <c r="O2602" s="1" t="b">
        <f>ISNUMBER(MATCH($E2602,'VLookup Lists'!$E$2:$E$17,0))</f>
        <v>0</v>
      </c>
    </row>
    <row r="2603" spans="1:15" ht="15" customHeight="1" x14ac:dyDescent="0.2">
      <c r="A2603" s="1" t="str">
        <f t="shared" si="10"/>
        <v>OFVP</v>
      </c>
      <c r="E2603" s="1" t="s">
        <v>352</v>
      </c>
      <c r="G2603" s="38"/>
      <c r="H2603" s="39"/>
      <c r="M2603" s="1">
        <f>IF(ISNUMBER(MATCH(E2603,_xlfn.VSTACK('VLookup Lists'!$E$2:$E$17,'VLookup Lists'!$H$2:$H$38,'VLookup Lists'!$J$2:$J$8),0)),1,0)</f>
        <v>0</v>
      </c>
      <c r="N2603" s="1" t="str">
        <f>IFERROR(IF(VLOOKUP($D2603,'VLookup Lists'!$B$11:$C$29,2,FALSE)="FLIP",1,0),"")</f>
        <v/>
      </c>
      <c r="O2603" s="1" t="b">
        <f>ISNUMBER(MATCH($E2603,'VLookup Lists'!$E$2:$E$17,0))</f>
        <v>0</v>
      </c>
    </row>
    <row r="2604" spans="1:15" ht="15" customHeight="1" x14ac:dyDescent="0.2">
      <c r="A2604" s="1" t="str">
        <f t="shared" si="10"/>
        <v>OFVP</v>
      </c>
      <c r="E2604" s="1" t="s">
        <v>352</v>
      </c>
      <c r="G2604" s="38"/>
      <c r="H2604" s="39"/>
      <c r="M2604" s="1">
        <f>IF(ISNUMBER(MATCH(E2604,_xlfn.VSTACK('VLookup Lists'!$E$2:$E$17,'VLookup Lists'!$H$2:$H$38,'VLookup Lists'!$J$2:$J$8),0)),1,0)</f>
        <v>0</v>
      </c>
      <c r="N2604" s="1" t="str">
        <f>IFERROR(IF(VLOOKUP($D2604,'VLookup Lists'!$B$11:$C$29,2,FALSE)="FLIP",1,0),"")</f>
        <v/>
      </c>
      <c r="O2604" s="1" t="b">
        <f>ISNUMBER(MATCH($E2604,'VLookup Lists'!$E$2:$E$17,0))</f>
        <v>0</v>
      </c>
    </row>
    <row r="2605" spans="1:15" ht="15" customHeight="1" x14ac:dyDescent="0.2">
      <c r="A2605" s="1" t="str">
        <f t="shared" si="10"/>
        <v>OFVP</v>
      </c>
      <c r="E2605" s="1" t="s">
        <v>352</v>
      </c>
      <c r="G2605" s="38"/>
      <c r="H2605" s="39"/>
      <c r="M2605" s="1">
        <f>IF(ISNUMBER(MATCH(E2605,_xlfn.VSTACK('VLookup Lists'!$E$2:$E$17,'VLookup Lists'!$H$2:$H$38,'VLookup Lists'!$J$2:$J$8),0)),1,0)</f>
        <v>0</v>
      </c>
      <c r="N2605" s="1" t="str">
        <f>IFERROR(IF(VLOOKUP($D2605,'VLookup Lists'!$B$11:$C$29,2,FALSE)="FLIP",1,0),"")</f>
        <v/>
      </c>
      <c r="O2605" s="1" t="b">
        <f>ISNUMBER(MATCH($E2605,'VLookup Lists'!$E$2:$E$17,0))</f>
        <v>0</v>
      </c>
    </row>
    <row r="2606" spans="1:15" ht="15" customHeight="1" x14ac:dyDescent="0.2">
      <c r="A2606" s="1" t="str">
        <f t="shared" si="10"/>
        <v>OFVP</v>
      </c>
      <c r="E2606" s="1" t="s">
        <v>352</v>
      </c>
      <c r="G2606" s="38"/>
      <c r="H2606" s="39"/>
      <c r="M2606" s="1">
        <f>IF(ISNUMBER(MATCH(E2606,_xlfn.VSTACK('VLookup Lists'!$E$2:$E$17,'VLookup Lists'!$H$2:$H$38,'VLookup Lists'!$J$2:$J$8),0)),1,0)</f>
        <v>0</v>
      </c>
      <c r="N2606" s="1" t="str">
        <f>IFERROR(IF(VLOOKUP($D2606,'VLookup Lists'!$B$11:$C$29,2,FALSE)="FLIP",1,0),"")</f>
        <v/>
      </c>
      <c r="O2606" s="1" t="b">
        <f>ISNUMBER(MATCH($E2606,'VLookup Lists'!$E$2:$E$17,0))</f>
        <v>0</v>
      </c>
    </row>
    <row r="2607" spans="1:15" ht="15" customHeight="1" x14ac:dyDescent="0.2">
      <c r="A2607" s="1" t="str">
        <f t="shared" si="10"/>
        <v>OFVP</v>
      </c>
      <c r="E2607" s="1" t="s">
        <v>352</v>
      </c>
      <c r="G2607" s="38"/>
      <c r="H2607" s="39"/>
      <c r="M2607" s="1">
        <f>IF(ISNUMBER(MATCH(E2607,_xlfn.VSTACK('VLookup Lists'!$E$2:$E$17,'VLookup Lists'!$H$2:$H$38,'VLookup Lists'!$J$2:$J$8),0)),1,0)</f>
        <v>0</v>
      </c>
      <c r="N2607" s="1" t="str">
        <f>IFERROR(IF(VLOOKUP($D2607,'VLookup Lists'!$B$11:$C$29,2,FALSE)="FLIP",1,0),"")</f>
        <v/>
      </c>
      <c r="O2607" s="1" t="b">
        <f>ISNUMBER(MATCH($E2607,'VLookup Lists'!$E$2:$E$17,0))</f>
        <v>0</v>
      </c>
    </row>
    <row r="2608" spans="1:15" ht="15" customHeight="1" x14ac:dyDescent="0.2">
      <c r="A2608" s="1" t="str">
        <f t="shared" si="10"/>
        <v>OFVP</v>
      </c>
      <c r="E2608" s="1" t="s">
        <v>352</v>
      </c>
      <c r="G2608" s="38"/>
      <c r="H2608" s="39"/>
      <c r="M2608" s="1">
        <f>IF(ISNUMBER(MATCH(E2608,_xlfn.VSTACK('VLookup Lists'!$E$2:$E$17,'VLookup Lists'!$H$2:$H$38,'VLookup Lists'!$J$2:$J$8),0)),1,0)</f>
        <v>0</v>
      </c>
      <c r="N2608" s="1" t="str">
        <f>IFERROR(IF(VLOOKUP($D2608,'VLookup Lists'!$B$11:$C$29,2,FALSE)="FLIP",1,0),"")</f>
        <v/>
      </c>
      <c r="O2608" s="1" t="b">
        <f>ISNUMBER(MATCH($E2608,'VLookup Lists'!$E$2:$E$17,0))</f>
        <v>0</v>
      </c>
    </row>
    <row r="2609" spans="1:15" ht="15" customHeight="1" x14ac:dyDescent="0.2">
      <c r="A2609" s="1" t="str">
        <f t="shared" si="10"/>
        <v>OFVP</v>
      </c>
      <c r="E2609" s="1" t="s">
        <v>352</v>
      </c>
      <c r="G2609" s="38"/>
      <c r="H2609" s="39"/>
      <c r="M2609" s="1">
        <f>IF(ISNUMBER(MATCH(E2609,_xlfn.VSTACK('VLookup Lists'!$E$2:$E$17,'VLookup Lists'!$H$2:$H$38,'VLookup Lists'!$J$2:$J$8),0)),1,0)</f>
        <v>0</v>
      </c>
      <c r="N2609" s="1" t="str">
        <f>IFERROR(IF(VLOOKUP($D2609,'VLookup Lists'!$B$11:$C$29,2,FALSE)="FLIP",1,0),"")</f>
        <v/>
      </c>
      <c r="O2609" s="1" t="b">
        <f>ISNUMBER(MATCH($E2609,'VLookup Lists'!$E$2:$E$17,0))</f>
        <v>0</v>
      </c>
    </row>
    <row r="2610" spans="1:15" ht="15" customHeight="1" x14ac:dyDescent="0.2">
      <c r="A2610" s="1" t="str">
        <f t="shared" si="10"/>
        <v>OFVP</v>
      </c>
      <c r="E2610" s="1" t="s">
        <v>352</v>
      </c>
      <c r="G2610" s="38"/>
      <c r="H2610" s="39"/>
      <c r="M2610" s="1">
        <f>IF(ISNUMBER(MATCH(E2610,_xlfn.VSTACK('VLookup Lists'!$E$2:$E$17,'VLookup Lists'!$H$2:$H$38,'VLookup Lists'!$J$2:$J$8),0)),1,0)</f>
        <v>0</v>
      </c>
      <c r="N2610" s="1" t="str">
        <f>IFERROR(IF(VLOOKUP($D2610,'VLookup Lists'!$B$11:$C$29,2,FALSE)="FLIP",1,0),"")</f>
        <v/>
      </c>
      <c r="O2610" s="1" t="b">
        <f>ISNUMBER(MATCH($E2610,'VLookup Lists'!$E$2:$E$17,0))</f>
        <v>0</v>
      </c>
    </row>
    <row r="2611" spans="1:15" ht="15" customHeight="1" x14ac:dyDescent="0.2">
      <c r="A2611" s="1" t="str">
        <f t="shared" si="10"/>
        <v>OFVP</v>
      </c>
      <c r="E2611" s="1" t="s">
        <v>352</v>
      </c>
      <c r="G2611" s="38"/>
      <c r="H2611" s="39"/>
      <c r="M2611" s="1">
        <f>IF(ISNUMBER(MATCH(E2611,_xlfn.VSTACK('VLookup Lists'!$E$2:$E$17,'VLookup Lists'!$H$2:$H$38,'VLookup Lists'!$J$2:$J$8),0)),1,0)</f>
        <v>0</v>
      </c>
      <c r="N2611" s="1" t="str">
        <f>IFERROR(IF(VLOOKUP($D2611,'VLookup Lists'!$B$11:$C$29,2,FALSE)="FLIP",1,0),"")</f>
        <v/>
      </c>
      <c r="O2611" s="1" t="b">
        <f>ISNUMBER(MATCH($E2611,'VLookup Lists'!$E$2:$E$17,0))</f>
        <v>0</v>
      </c>
    </row>
    <row r="2612" spans="1:15" ht="15" customHeight="1" x14ac:dyDescent="0.2">
      <c r="A2612" s="1" t="str">
        <f t="shared" si="10"/>
        <v>OFVP</v>
      </c>
      <c r="E2612" s="1" t="s">
        <v>352</v>
      </c>
      <c r="G2612" s="38"/>
      <c r="H2612" s="39"/>
      <c r="M2612" s="1">
        <f>IF(ISNUMBER(MATCH(E2612,_xlfn.VSTACK('VLookup Lists'!$E$2:$E$17,'VLookup Lists'!$H$2:$H$38,'VLookup Lists'!$J$2:$J$8),0)),1,0)</f>
        <v>0</v>
      </c>
      <c r="N2612" s="1" t="str">
        <f>IFERROR(IF(VLOOKUP($D2612,'VLookup Lists'!$B$11:$C$29,2,FALSE)="FLIP",1,0),"")</f>
        <v/>
      </c>
      <c r="O2612" s="1" t="b">
        <f>ISNUMBER(MATCH($E2612,'VLookup Lists'!$E$2:$E$17,0))</f>
        <v>0</v>
      </c>
    </row>
    <row r="2613" spans="1:15" ht="15" customHeight="1" x14ac:dyDescent="0.2">
      <c r="A2613" s="1" t="str">
        <f t="shared" si="10"/>
        <v>OFVP</v>
      </c>
      <c r="E2613" s="1" t="s">
        <v>352</v>
      </c>
      <c r="G2613" s="38"/>
      <c r="H2613" s="39"/>
      <c r="M2613" s="1">
        <f>IF(ISNUMBER(MATCH(E2613,_xlfn.VSTACK('VLookup Lists'!$E$2:$E$17,'VLookup Lists'!$H$2:$H$38,'VLookup Lists'!$J$2:$J$8),0)),1,0)</f>
        <v>0</v>
      </c>
      <c r="N2613" s="1" t="str">
        <f>IFERROR(IF(VLOOKUP($D2613,'VLookup Lists'!$B$11:$C$29,2,FALSE)="FLIP",1,0),"")</f>
        <v/>
      </c>
      <c r="O2613" s="1" t="b">
        <f>ISNUMBER(MATCH($E2613,'VLookup Lists'!$E$2:$E$17,0))</f>
        <v>0</v>
      </c>
    </row>
    <row r="2614" spans="1:15" ht="15" customHeight="1" x14ac:dyDescent="0.2">
      <c r="A2614" s="1" t="str">
        <f t="shared" si="10"/>
        <v>OFVP</v>
      </c>
      <c r="E2614" s="1" t="s">
        <v>352</v>
      </c>
      <c r="G2614" s="38"/>
      <c r="H2614" s="39"/>
      <c r="M2614" s="1">
        <f>IF(ISNUMBER(MATCH(E2614,_xlfn.VSTACK('VLookup Lists'!$E$2:$E$17,'VLookup Lists'!$H$2:$H$38,'VLookup Lists'!$J$2:$J$8),0)),1,0)</f>
        <v>0</v>
      </c>
      <c r="N2614" s="1" t="str">
        <f>IFERROR(IF(VLOOKUP($D2614,'VLookup Lists'!$B$11:$C$29,2,FALSE)="FLIP",1,0),"")</f>
        <v/>
      </c>
      <c r="O2614" s="1" t="b">
        <f>ISNUMBER(MATCH($E2614,'VLookup Lists'!$E$2:$E$17,0))</f>
        <v>0</v>
      </c>
    </row>
    <row r="2615" spans="1:15" ht="15" customHeight="1" x14ac:dyDescent="0.2">
      <c r="A2615" s="1" t="str">
        <f t="shared" si="10"/>
        <v>OFVP</v>
      </c>
      <c r="E2615" s="1" t="s">
        <v>352</v>
      </c>
      <c r="G2615" s="38"/>
      <c r="H2615" s="39"/>
      <c r="M2615" s="1">
        <f>IF(ISNUMBER(MATCH(E2615,_xlfn.VSTACK('VLookup Lists'!$E$2:$E$17,'VLookup Lists'!$H$2:$H$38,'VLookup Lists'!$J$2:$J$8),0)),1,0)</f>
        <v>0</v>
      </c>
      <c r="N2615" s="1" t="str">
        <f>IFERROR(IF(VLOOKUP($D2615,'VLookup Lists'!$B$11:$C$29,2,FALSE)="FLIP",1,0),"")</f>
        <v/>
      </c>
      <c r="O2615" s="1" t="b">
        <f>ISNUMBER(MATCH($E2615,'VLookup Lists'!$E$2:$E$17,0))</f>
        <v>0</v>
      </c>
    </row>
    <row r="2616" spans="1:15" ht="15" customHeight="1" x14ac:dyDescent="0.2">
      <c r="A2616" s="1" t="str">
        <f t="shared" si="10"/>
        <v>OFVP</v>
      </c>
      <c r="E2616" s="1" t="s">
        <v>352</v>
      </c>
      <c r="G2616" s="38"/>
      <c r="H2616" s="39"/>
      <c r="M2616" s="1">
        <f>IF(ISNUMBER(MATCH(E2616,_xlfn.VSTACK('VLookup Lists'!$E$2:$E$17,'VLookup Lists'!$H$2:$H$38,'VLookup Lists'!$J$2:$J$8),0)),1,0)</f>
        <v>0</v>
      </c>
      <c r="N2616" s="1" t="str">
        <f>IFERROR(IF(VLOOKUP($D2616,'VLookup Lists'!$B$11:$C$29,2,FALSE)="FLIP",1,0),"")</f>
        <v/>
      </c>
      <c r="O2616" s="1" t="b">
        <f>ISNUMBER(MATCH($E2616,'VLookup Lists'!$E$2:$E$17,0))</f>
        <v>0</v>
      </c>
    </row>
    <row r="2617" spans="1:15" ht="15" customHeight="1" x14ac:dyDescent="0.2">
      <c r="A2617" s="1" t="str">
        <f t="shared" si="10"/>
        <v>OFVP</v>
      </c>
      <c r="E2617" s="1" t="s">
        <v>352</v>
      </c>
      <c r="G2617" s="38"/>
      <c r="H2617" s="39"/>
      <c r="M2617" s="1">
        <f>IF(ISNUMBER(MATCH(E2617,_xlfn.VSTACK('VLookup Lists'!$E$2:$E$17,'VLookup Lists'!$H$2:$H$38,'VLookup Lists'!$J$2:$J$8),0)),1,0)</f>
        <v>0</v>
      </c>
      <c r="N2617" s="1" t="str">
        <f>IFERROR(IF(VLOOKUP($D2617,'VLookup Lists'!$B$11:$C$29,2,FALSE)="FLIP",1,0),"")</f>
        <v/>
      </c>
      <c r="O2617" s="1" t="b">
        <f>ISNUMBER(MATCH($E2617,'VLookup Lists'!$E$2:$E$17,0))</f>
        <v>0</v>
      </c>
    </row>
    <row r="2618" spans="1:15" ht="15" customHeight="1" x14ac:dyDescent="0.2">
      <c r="A2618" s="1" t="str">
        <f t="shared" si="10"/>
        <v>OFVP</v>
      </c>
      <c r="E2618" s="1" t="s">
        <v>352</v>
      </c>
      <c r="G2618" s="38"/>
      <c r="H2618" s="39"/>
      <c r="M2618" s="1">
        <f>IF(ISNUMBER(MATCH(E2618,_xlfn.VSTACK('VLookup Lists'!$E$2:$E$17,'VLookup Lists'!$H$2:$H$38,'VLookup Lists'!$J$2:$J$8),0)),1,0)</f>
        <v>0</v>
      </c>
      <c r="N2618" s="1" t="str">
        <f>IFERROR(IF(VLOOKUP($D2618,'VLookup Lists'!$B$11:$C$29,2,FALSE)="FLIP",1,0),"")</f>
        <v/>
      </c>
      <c r="O2618" s="1" t="b">
        <f>ISNUMBER(MATCH($E2618,'VLookup Lists'!$E$2:$E$17,0))</f>
        <v>0</v>
      </c>
    </row>
    <row r="2619" spans="1:15" ht="15" customHeight="1" x14ac:dyDescent="0.2">
      <c r="A2619" s="1" t="str">
        <f t="shared" si="10"/>
        <v>OFVP</v>
      </c>
      <c r="E2619" s="1" t="s">
        <v>352</v>
      </c>
      <c r="G2619" s="38"/>
      <c r="H2619" s="39"/>
      <c r="M2619" s="1">
        <f>IF(ISNUMBER(MATCH(E2619,_xlfn.VSTACK('VLookup Lists'!$E$2:$E$17,'VLookup Lists'!$H$2:$H$38,'VLookup Lists'!$J$2:$J$8),0)),1,0)</f>
        <v>0</v>
      </c>
      <c r="N2619" s="1" t="str">
        <f>IFERROR(IF(VLOOKUP($D2619,'VLookup Lists'!$B$11:$C$29,2,FALSE)="FLIP",1,0),"")</f>
        <v/>
      </c>
      <c r="O2619" s="1" t="b">
        <f>ISNUMBER(MATCH($E2619,'VLookup Lists'!$E$2:$E$17,0))</f>
        <v>0</v>
      </c>
    </row>
    <row r="2620" spans="1:15" ht="15" customHeight="1" x14ac:dyDescent="0.2">
      <c r="A2620" s="1" t="str">
        <f t="shared" si="10"/>
        <v>OFVP</v>
      </c>
      <c r="E2620" s="1" t="s">
        <v>352</v>
      </c>
      <c r="G2620" s="38"/>
      <c r="H2620" s="39"/>
      <c r="M2620" s="1">
        <f>IF(ISNUMBER(MATCH(E2620,_xlfn.VSTACK('VLookup Lists'!$E$2:$E$17,'VLookup Lists'!$H$2:$H$38,'VLookup Lists'!$J$2:$J$8),0)),1,0)</f>
        <v>0</v>
      </c>
      <c r="N2620" s="1" t="str">
        <f>IFERROR(IF(VLOOKUP($D2620,'VLookup Lists'!$B$11:$C$29,2,FALSE)="FLIP",1,0),"")</f>
        <v/>
      </c>
      <c r="O2620" s="1" t="b">
        <f>ISNUMBER(MATCH($E2620,'VLookup Lists'!$E$2:$E$17,0))</f>
        <v>0</v>
      </c>
    </row>
    <row r="2621" spans="1:15" ht="15" customHeight="1" x14ac:dyDescent="0.2">
      <c r="A2621" s="1" t="str">
        <f t="shared" si="10"/>
        <v>OFVP</v>
      </c>
      <c r="E2621" s="1" t="s">
        <v>352</v>
      </c>
      <c r="G2621" s="38"/>
      <c r="H2621" s="39"/>
      <c r="M2621" s="1">
        <f>IF(ISNUMBER(MATCH(E2621,_xlfn.VSTACK('VLookup Lists'!$E$2:$E$17,'VLookup Lists'!$H$2:$H$38,'VLookup Lists'!$J$2:$J$8),0)),1,0)</f>
        <v>0</v>
      </c>
      <c r="N2621" s="1" t="str">
        <f>IFERROR(IF(VLOOKUP($D2621,'VLookup Lists'!$B$11:$C$29,2,FALSE)="FLIP",1,0),"")</f>
        <v/>
      </c>
      <c r="O2621" s="1" t="b">
        <f>ISNUMBER(MATCH($E2621,'VLookup Lists'!$E$2:$E$17,0))</f>
        <v>0</v>
      </c>
    </row>
    <row r="2622" spans="1:15" ht="15" customHeight="1" x14ac:dyDescent="0.2">
      <c r="A2622" s="1" t="str">
        <f t="shared" si="10"/>
        <v>OFVP</v>
      </c>
      <c r="E2622" s="1" t="s">
        <v>352</v>
      </c>
      <c r="G2622" s="38"/>
      <c r="H2622" s="39"/>
      <c r="M2622" s="1">
        <f>IF(ISNUMBER(MATCH(E2622,_xlfn.VSTACK('VLookup Lists'!$E$2:$E$17,'VLookup Lists'!$H$2:$H$38,'VLookup Lists'!$J$2:$J$8),0)),1,0)</f>
        <v>0</v>
      </c>
      <c r="N2622" s="1" t="str">
        <f>IFERROR(IF(VLOOKUP($D2622,'VLookup Lists'!$B$11:$C$29,2,FALSE)="FLIP",1,0),"")</f>
        <v/>
      </c>
      <c r="O2622" s="1" t="b">
        <f>ISNUMBER(MATCH($E2622,'VLookup Lists'!$E$2:$E$17,0))</f>
        <v>0</v>
      </c>
    </row>
    <row r="2623" spans="1:15" ht="15" customHeight="1" x14ac:dyDescent="0.2">
      <c r="A2623" s="1" t="str">
        <f t="shared" si="10"/>
        <v>OFVP</v>
      </c>
      <c r="E2623" s="1" t="s">
        <v>352</v>
      </c>
      <c r="G2623" s="38"/>
      <c r="H2623" s="39"/>
      <c r="M2623" s="1">
        <f>IF(ISNUMBER(MATCH(E2623,_xlfn.VSTACK('VLookup Lists'!$E$2:$E$17,'VLookup Lists'!$H$2:$H$38,'VLookup Lists'!$J$2:$J$8),0)),1,0)</f>
        <v>0</v>
      </c>
      <c r="N2623" s="1" t="str">
        <f>IFERROR(IF(VLOOKUP($D2623,'VLookup Lists'!$B$11:$C$29,2,FALSE)="FLIP",1,0),"")</f>
        <v/>
      </c>
      <c r="O2623" s="1" t="b">
        <f>ISNUMBER(MATCH($E2623,'VLookup Lists'!$E$2:$E$17,0))</f>
        <v>0</v>
      </c>
    </row>
    <row r="2624" spans="1:15" ht="15" customHeight="1" x14ac:dyDescent="0.2">
      <c r="A2624" s="1" t="str">
        <f t="shared" si="10"/>
        <v>OFVP</v>
      </c>
      <c r="E2624" s="1" t="s">
        <v>352</v>
      </c>
      <c r="G2624" s="38"/>
      <c r="H2624" s="39"/>
      <c r="M2624" s="1">
        <f>IF(ISNUMBER(MATCH(E2624,_xlfn.VSTACK('VLookup Lists'!$E$2:$E$17,'VLookup Lists'!$H$2:$H$38,'VLookup Lists'!$J$2:$J$8),0)),1,0)</f>
        <v>0</v>
      </c>
      <c r="N2624" s="1" t="str">
        <f>IFERROR(IF(VLOOKUP($D2624,'VLookup Lists'!$B$11:$C$29,2,FALSE)="FLIP",1,0),"")</f>
        <v/>
      </c>
      <c r="O2624" s="1" t="b">
        <f>ISNUMBER(MATCH($E2624,'VLookup Lists'!$E$2:$E$17,0))</f>
        <v>0</v>
      </c>
    </row>
    <row r="2625" spans="1:15" ht="15" customHeight="1" x14ac:dyDescent="0.2">
      <c r="A2625" s="1" t="str">
        <f t="shared" si="10"/>
        <v>OFVP</v>
      </c>
      <c r="E2625" s="1" t="s">
        <v>352</v>
      </c>
      <c r="G2625" s="38"/>
      <c r="H2625" s="39"/>
      <c r="M2625" s="1">
        <f>IF(ISNUMBER(MATCH(E2625,_xlfn.VSTACK('VLookup Lists'!$E$2:$E$17,'VLookup Lists'!$H$2:$H$38,'VLookup Lists'!$J$2:$J$8),0)),1,0)</f>
        <v>0</v>
      </c>
      <c r="N2625" s="1" t="str">
        <f>IFERROR(IF(VLOOKUP($D2625,'VLookup Lists'!$B$11:$C$29,2,FALSE)="FLIP",1,0),"")</f>
        <v/>
      </c>
      <c r="O2625" s="1" t="b">
        <f>ISNUMBER(MATCH($E2625,'VLookup Lists'!$E$2:$E$17,0))</f>
        <v>0</v>
      </c>
    </row>
    <row r="2626" spans="1:15" ht="15" customHeight="1" x14ac:dyDescent="0.2">
      <c r="A2626" s="1" t="str">
        <f t="shared" si="10"/>
        <v>OFVP</v>
      </c>
      <c r="E2626" s="1" t="s">
        <v>352</v>
      </c>
      <c r="G2626" s="38"/>
      <c r="H2626" s="39"/>
      <c r="M2626" s="1">
        <f>IF(ISNUMBER(MATCH(E2626,_xlfn.VSTACK('VLookup Lists'!$E$2:$E$17,'VLookup Lists'!$H$2:$H$38,'VLookup Lists'!$J$2:$J$8),0)),1,0)</f>
        <v>0</v>
      </c>
      <c r="N2626" s="1" t="str">
        <f>IFERROR(IF(VLOOKUP($D2626,'VLookup Lists'!$B$11:$C$29,2,FALSE)="FLIP",1,0),"")</f>
        <v/>
      </c>
      <c r="O2626" s="1" t="b">
        <f>ISNUMBER(MATCH($E2626,'VLookup Lists'!$E$2:$E$17,0))</f>
        <v>0</v>
      </c>
    </row>
    <row r="2627" spans="1:15" ht="15" customHeight="1" x14ac:dyDescent="0.2">
      <c r="A2627" s="1" t="str">
        <f t="shared" si="10"/>
        <v>OFVP</v>
      </c>
      <c r="E2627" s="1" t="s">
        <v>352</v>
      </c>
      <c r="G2627" s="38"/>
      <c r="H2627" s="39"/>
      <c r="M2627" s="1">
        <f>IF(ISNUMBER(MATCH(E2627,_xlfn.VSTACK('VLookup Lists'!$E$2:$E$17,'VLookup Lists'!$H$2:$H$38,'VLookup Lists'!$J$2:$J$8),0)),1,0)</f>
        <v>0</v>
      </c>
      <c r="N2627" s="1" t="str">
        <f>IFERROR(IF(VLOOKUP($D2627,'VLookup Lists'!$B$11:$C$29,2,FALSE)="FLIP",1,0),"")</f>
        <v/>
      </c>
      <c r="O2627" s="1" t="b">
        <f>ISNUMBER(MATCH($E2627,'VLookup Lists'!$E$2:$E$17,0))</f>
        <v>0</v>
      </c>
    </row>
    <row r="2628" spans="1:15" ht="15" customHeight="1" x14ac:dyDescent="0.2">
      <c r="A2628" s="1" t="str">
        <f t="shared" si="10"/>
        <v>OFVP</v>
      </c>
      <c r="E2628" s="1" t="s">
        <v>352</v>
      </c>
      <c r="G2628" s="38"/>
      <c r="H2628" s="39"/>
      <c r="M2628" s="1">
        <f>IF(ISNUMBER(MATCH(E2628,_xlfn.VSTACK('VLookup Lists'!$E$2:$E$17,'VLookup Lists'!$H$2:$H$38,'VLookup Lists'!$J$2:$J$8),0)),1,0)</f>
        <v>0</v>
      </c>
      <c r="N2628" s="1" t="str">
        <f>IFERROR(IF(VLOOKUP($D2628,'VLookup Lists'!$B$11:$C$29,2,FALSE)="FLIP",1,0),"")</f>
        <v/>
      </c>
      <c r="O2628" s="1" t="b">
        <f>ISNUMBER(MATCH($E2628,'VLookup Lists'!$E$2:$E$17,0))</f>
        <v>0</v>
      </c>
    </row>
    <row r="2629" spans="1:15" ht="15" customHeight="1" x14ac:dyDescent="0.2">
      <c r="A2629" s="1" t="str">
        <f t="shared" si="10"/>
        <v>OFVP</v>
      </c>
      <c r="E2629" s="1" t="s">
        <v>352</v>
      </c>
      <c r="G2629" s="38"/>
      <c r="H2629" s="39"/>
      <c r="M2629" s="1">
        <f>IF(ISNUMBER(MATCH(E2629,_xlfn.VSTACK('VLookup Lists'!$E$2:$E$17,'VLookup Lists'!$H$2:$H$38,'VLookup Lists'!$J$2:$J$8),0)),1,0)</f>
        <v>0</v>
      </c>
      <c r="N2629" s="1" t="str">
        <f>IFERROR(IF(VLOOKUP($D2629,'VLookup Lists'!$B$11:$C$29,2,FALSE)="FLIP",1,0),"")</f>
        <v/>
      </c>
      <c r="O2629" s="1" t="b">
        <f>ISNUMBER(MATCH($E2629,'VLookup Lists'!$E$2:$E$17,0))</f>
        <v>0</v>
      </c>
    </row>
    <row r="2630" spans="1:15" ht="15" customHeight="1" x14ac:dyDescent="0.2">
      <c r="A2630" s="1" t="str">
        <f t="shared" si="10"/>
        <v>OFVP</v>
      </c>
      <c r="E2630" s="1" t="s">
        <v>352</v>
      </c>
      <c r="G2630" s="38"/>
      <c r="H2630" s="39"/>
      <c r="M2630" s="1">
        <f>IF(ISNUMBER(MATCH(E2630,_xlfn.VSTACK('VLookup Lists'!$E$2:$E$17,'VLookup Lists'!$H$2:$H$38,'VLookup Lists'!$J$2:$J$8),0)),1,0)</f>
        <v>0</v>
      </c>
      <c r="N2630" s="1" t="str">
        <f>IFERROR(IF(VLOOKUP($D2630,'VLookup Lists'!$B$11:$C$29,2,FALSE)="FLIP",1,0),"")</f>
        <v/>
      </c>
      <c r="O2630" s="1" t="b">
        <f>ISNUMBER(MATCH($E2630,'VLookup Lists'!$E$2:$E$17,0))</f>
        <v>0</v>
      </c>
    </row>
    <row r="2631" spans="1:15" ht="15" customHeight="1" x14ac:dyDescent="0.2">
      <c r="A2631" s="1" t="str">
        <f t="shared" si="10"/>
        <v>OFVP</v>
      </c>
      <c r="E2631" s="1" t="s">
        <v>352</v>
      </c>
      <c r="G2631" s="38"/>
      <c r="H2631" s="39"/>
      <c r="M2631" s="1">
        <f>IF(ISNUMBER(MATCH(E2631,_xlfn.VSTACK('VLookup Lists'!$E$2:$E$17,'VLookup Lists'!$H$2:$H$38,'VLookup Lists'!$J$2:$J$8),0)),1,0)</f>
        <v>0</v>
      </c>
      <c r="N2631" s="1" t="str">
        <f>IFERROR(IF(VLOOKUP($D2631,'VLookup Lists'!$B$11:$C$29,2,FALSE)="FLIP",1,0),"")</f>
        <v/>
      </c>
      <c r="O2631" s="1" t="b">
        <f>ISNUMBER(MATCH($E2631,'VLookup Lists'!$E$2:$E$17,0))</f>
        <v>0</v>
      </c>
    </row>
    <row r="2632" spans="1:15" ht="15" customHeight="1" x14ac:dyDescent="0.2">
      <c r="A2632" s="1" t="str">
        <f t="shared" si="10"/>
        <v>OFVP</v>
      </c>
      <c r="E2632" s="1" t="s">
        <v>352</v>
      </c>
      <c r="G2632" s="38"/>
      <c r="H2632" s="39"/>
      <c r="M2632" s="1">
        <f>IF(ISNUMBER(MATCH(E2632,_xlfn.VSTACK('VLookup Lists'!$E$2:$E$17,'VLookup Lists'!$H$2:$H$38,'VLookup Lists'!$J$2:$J$8),0)),1,0)</f>
        <v>0</v>
      </c>
      <c r="N2632" s="1" t="str">
        <f>IFERROR(IF(VLOOKUP($D2632,'VLookup Lists'!$B$11:$C$29,2,FALSE)="FLIP",1,0),"")</f>
        <v/>
      </c>
      <c r="O2632" s="1" t="b">
        <f>ISNUMBER(MATCH($E2632,'VLookup Lists'!$E$2:$E$17,0))</f>
        <v>0</v>
      </c>
    </row>
    <row r="2633" spans="1:15" ht="15" customHeight="1" x14ac:dyDescent="0.2">
      <c r="A2633" s="1" t="str">
        <f t="shared" si="10"/>
        <v>OFVP</v>
      </c>
      <c r="E2633" s="1" t="s">
        <v>352</v>
      </c>
      <c r="G2633" s="38"/>
      <c r="H2633" s="39"/>
      <c r="M2633" s="1">
        <f>IF(ISNUMBER(MATCH(E2633,_xlfn.VSTACK('VLookup Lists'!$E$2:$E$17,'VLookup Lists'!$H$2:$H$38,'VLookup Lists'!$J$2:$J$8),0)),1,0)</f>
        <v>0</v>
      </c>
      <c r="N2633" s="1" t="str">
        <f>IFERROR(IF(VLOOKUP($D2633,'VLookup Lists'!$B$11:$C$29,2,FALSE)="FLIP",1,0),"")</f>
        <v/>
      </c>
      <c r="O2633" s="1" t="b">
        <f>ISNUMBER(MATCH($E2633,'VLookup Lists'!$E$2:$E$17,0))</f>
        <v>0</v>
      </c>
    </row>
    <row r="2634" spans="1:15" ht="15" customHeight="1" x14ac:dyDescent="0.2">
      <c r="A2634" s="1" t="str">
        <f t="shared" si="10"/>
        <v>OFVP</v>
      </c>
      <c r="E2634" s="1" t="s">
        <v>352</v>
      </c>
      <c r="G2634" s="38"/>
      <c r="H2634" s="39"/>
      <c r="M2634" s="1">
        <f>IF(ISNUMBER(MATCH(E2634,_xlfn.VSTACK('VLookup Lists'!$E$2:$E$17,'VLookup Lists'!$H$2:$H$38,'VLookup Lists'!$J$2:$J$8),0)),1,0)</f>
        <v>0</v>
      </c>
      <c r="N2634" s="1" t="str">
        <f>IFERROR(IF(VLOOKUP($D2634,'VLookup Lists'!$B$11:$C$29,2,FALSE)="FLIP",1,0),"")</f>
        <v/>
      </c>
      <c r="O2634" s="1" t="b">
        <f>ISNUMBER(MATCH($E2634,'VLookup Lists'!$E$2:$E$17,0))</f>
        <v>0</v>
      </c>
    </row>
    <row r="2635" spans="1:15" ht="15" customHeight="1" x14ac:dyDescent="0.2">
      <c r="A2635" s="1" t="str">
        <f t="shared" si="10"/>
        <v>OFVP</v>
      </c>
      <c r="E2635" s="1" t="s">
        <v>352</v>
      </c>
      <c r="G2635" s="38"/>
      <c r="H2635" s="39"/>
      <c r="M2635" s="1">
        <f>IF(ISNUMBER(MATCH(E2635,_xlfn.VSTACK('VLookup Lists'!$E$2:$E$17,'VLookup Lists'!$H$2:$H$38,'VLookup Lists'!$J$2:$J$8),0)),1,0)</f>
        <v>0</v>
      </c>
      <c r="N2635" s="1" t="str">
        <f>IFERROR(IF(VLOOKUP($D2635,'VLookup Lists'!$B$11:$C$29,2,FALSE)="FLIP",1,0),"")</f>
        <v/>
      </c>
      <c r="O2635" s="1" t="b">
        <f>ISNUMBER(MATCH($E2635,'VLookup Lists'!$E$2:$E$17,0))</f>
        <v>0</v>
      </c>
    </row>
    <row r="2636" spans="1:15" ht="15" customHeight="1" x14ac:dyDescent="0.2">
      <c r="A2636" s="1" t="str">
        <f t="shared" si="10"/>
        <v>OFVP</v>
      </c>
      <c r="E2636" s="1" t="s">
        <v>352</v>
      </c>
      <c r="G2636" s="38"/>
      <c r="H2636" s="39"/>
      <c r="M2636" s="1">
        <f>IF(ISNUMBER(MATCH(E2636,_xlfn.VSTACK('VLookup Lists'!$E$2:$E$17,'VLookup Lists'!$H$2:$H$38,'VLookup Lists'!$J$2:$J$8),0)),1,0)</f>
        <v>0</v>
      </c>
      <c r="N2636" s="1" t="str">
        <f>IFERROR(IF(VLOOKUP($D2636,'VLookup Lists'!$B$11:$C$29,2,FALSE)="FLIP",1,0),"")</f>
        <v/>
      </c>
      <c r="O2636" s="1" t="b">
        <f>ISNUMBER(MATCH($E2636,'VLookup Lists'!$E$2:$E$17,0))</f>
        <v>0</v>
      </c>
    </row>
    <row r="2637" spans="1:15" ht="15" customHeight="1" x14ac:dyDescent="0.2">
      <c r="A2637" s="1" t="str">
        <f t="shared" si="10"/>
        <v>OFVP</v>
      </c>
      <c r="E2637" s="1" t="s">
        <v>352</v>
      </c>
      <c r="G2637" s="38"/>
      <c r="H2637" s="39"/>
      <c r="M2637" s="1">
        <f>IF(ISNUMBER(MATCH(E2637,_xlfn.VSTACK('VLookup Lists'!$E$2:$E$17,'VLookup Lists'!$H$2:$H$38,'VLookup Lists'!$J$2:$J$8),0)),1,0)</f>
        <v>0</v>
      </c>
      <c r="N2637" s="1" t="str">
        <f>IFERROR(IF(VLOOKUP($D2637,'VLookup Lists'!$B$11:$C$29,2,FALSE)="FLIP",1,0),"")</f>
        <v/>
      </c>
      <c r="O2637" s="1" t="b">
        <f>ISNUMBER(MATCH($E2637,'VLookup Lists'!$E$2:$E$17,0))</f>
        <v>0</v>
      </c>
    </row>
    <row r="2638" spans="1:15" ht="15" customHeight="1" x14ac:dyDescent="0.2">
      <c r="A2638" s="1" t="str">
        <f t="shared" si="10"/>
        <v>OFVP</v>
      </c>
      <c r="E2638" s="1" t="s">
        <v>352</v>
      </c>
      <c r="G2638" s="38"/>
      <c r="H2638" s="39"/>
      <c r="M2638" s="1">
        <f>IF(ISNUMBER(MATCH(E2638,_xlfn.VSTACK('VLookup Lists'!$E$2:$E$17,'VLookup Lists'!$H$2:$H$38,'VLookup Lists'!$J$2:$J$8),0)),1,0)</f>
        <v>0</v>
      </c>
      <c r="N2638" s="1" t="str">
        <f>IFERROR(IF(VLOOKUP($D2638,'VLookup Lists'!$B$11:$C$29,2,FALSE)="FLIP",1,0),"")</f>
        <v/>
      </c>
      <c r="O2638" s="1" t="b">
        <f>ISNUMBER(MATCH($E2638,'VLookup Lists'!$E$2:$E$17,0))</f>
        <v>0</v>
      </c>
    </row>
    <row r="2639" spans="1:15" ht="15" customHeight="1" x14ac:dyDescent="0.2">
      <c r="A2639" s="1" t="str">
        <f t="shared" si="10"/>
        <v>OFVP</v>
      </c>
      <c r="E2639" s="1" t="s">
        <v>352</v>
      </c>
      <c r="G2639" s="38"/>
      <c r="H2639" s="39"/>
      <c r="M2639" s="1">
        <f>IF(ISNUMBER(MATCH(E2639,_xlfn.VSTACK('VLookup Lists'!$E$2:$E$17,'VLookup Lists'!$H$2:$H$38,'VLookup Lists'!$J$2:$J$8),0)),1,0)</f>
        <v>0</v>
      </c>
      <c r="N2639" s="1" t="str">
        <f>IFERROR(IF(VLOOKUP($D2639,'VLookup Lists'!$B$11:$C$29,2,FALSE)="FLIP",1,0),"")</f>
        <v/>
      </c>
      <c r="O2639" s="1" t="b">
        <f>ISNUMBER(MATCH($E2639,'VLookup Lists'!$E$2:$E$17,0))</f>
        <v>0</v>
      </c>
    </row>
    <row r="2640" spans="1:15" ht="15" customHeight="1" x14ac:dyDescent="0.2">
      <c r="A2640" s="1" t="str">
        <f t="shared" si="10"/>
        <v>OFVP</v>
      </c>
      <c r="E2640" s="1" t="s">
        <v>352</v>
      </c>
      <c r="G2640" s="38"/>
      <c r="H2640" s="39"/>
      <c r="M2640" s="1">
        <f>IF(ISNUMBER(MATCH(E2640,_xlfn.VSTACK('VLookup Lists'!$E$2:$E$17,'VLookup Lists'!$H$2:$H$38,'VLookup Lists'!$J$2:$J$8),0)),1,0)</f>
        <v>0</v>
      </c>
      <c r="N2640" s="1" t="str">
        <f>IFERROR(IF(VLOOKUP($D2640,'VLookup Lists'!$B$11:$C$29,2,FALSE)="FLIP",1,0),"")</f>
        <v/>
      </c>
      <c r="O2640" s="1" t="b">
        <f>ISNUMBER(MATCH($E2640,'VLookup Lists'!$E$2:$E$17,0))</f>
        <v>0</v>
      </c>
    </row>
    <row r="2641" spans="1:15" ht="15" customHeight="1" x14ac:dyDescent="0.2">
      <c r="A2641" s="1" t="str">
        <f t="shared" si="10"/>
        <v>OFVP</v>
      </c>
      <c r="E2641" s="1" t="s">
        <v>352</v>
      </c>
      <c r="G2641" s="38"/>
      <c r="H2641" s="39"/>
      <c r="M2641" s="1">
        <f>IF(ISNUMBER(MATCH(E2641,_xlfn.VSTACK('VLookup Lists'!$E$2:$E$17,'VLookup Lists'!$H$2:$H$38,'VLookup Lists'!$J$2:$J$8),0)),1,0)</f>
        <v>0</v>
      </c>
      <c r="N2641" s="1" t="str">
        <f>IFERROR(IF(VLOOKUP($D2641,'VLookup Lists'!$B$11:$C$29,2,FALSE)="FLIP",1,0),"")</f>
        <v/>
      </c>
      <c r="O2641" s="1" t="b">
        <f>ISNUMBER(MATCH($E2641,'VLookup Lists'!$E$2:$E$17,0))</f>
        <v>0</v>
      </c>
    </row>
    <row r="2642" spans="1:15" ht="15" customHeight="1" x14ac:dyDescent="0.2">
      <c r="A2642" s="1" t="str">
        <f t="shared" si="10"/>
        <v>OFVP</v>
      </c>
      <c r="E2642" s="1" t="s">
        <v>352</v>
      </c>
      <c r="G2642" s="38"/>
      <c r="H2642" s="39"/>
      <c r="M2642" s="1">
        <f>IF(ISNUMBER(MATCH(E2642,_xlfn.VSTACK('VLookup Lists'!$E$2:$E$17,'VLookup Lists'!$H$2:$H$38,'VLookup Lists'!$J$2:$J$8),0)),1,0)</f>
        <v>0</v>
      </c>
      <c r="N2642" s="1" t="str">
        <f>IFERROR(IF(VLOOKUP($D2642,'VLookup Lists'!$B$11:$C$29,2,FALSE)="FLIP",1,0),"")</f>
        <v/>
      </c>
      <c r="O2642" s="1" t="b">
        <f>ISNUMBER(MATCH($E2642,'VLookup Lists'!$E$2:$E$17,0))</f>
        <v>0</v>
      </c>
    </row>
    <row r="2643" spans="1:15" ht="15" customHeight="1" x14ac:dyDescent="0.2">
      <c r="A2643" s="1" t="str">
        <f t="shared" si="10"/>
        <v>OFVP</v>
      </c>
      <c r="E2643" s="1" t="s">
        <v>352</v>
      </c>
      <c r="G2643" s="38"/>
      <c r="H2643" s="39"/>
      <c r="M2643" s="1">
        <f>IF(ISNUMBER(MATCH(E2643,_xlfn.VSTACK('VLookup Lists'!$E$2:$E$17,'VLookup Lists'!$H$2:$H$38,'VLookup Lists'!$J$2:$J$8),0)),1,0)</f>
        <v>0</v>
      </c>
      <c r="N2643" s="1" t="str">
        <f>IFERROR(IF(VLOOKUP($D2643,'VLookup Lists'!$B$11:$C$29,2,FALSE)="FLIP",1,0),"")</f>
        <v/>
      </c>
      <c r="O2643" s="1" t="b">
        <f>ISNUMBER(MATCH($E2643,'VLookup Lists'!$E$2:$E$17,0))</f>
        <v>0</v>
      </c>
    </row>
    <row r="2644" spans="1:15" ht="15" customHeight="1" x14ac:dyDescent="0.2">
      <c r="A2644" s="1" t="str">
        <f t="shared" si="10"/>
        <v>OFVP</v>
      </c>
      <c r="E2644" s="1" t="s">
        <v>352</v>
      </c>
      <c r="G2644" s="38"/>
      <c r="H2644" s="39"/>
      <c r="M2644" s="1">
        <f>IF(ISNUMBER(MATCH(E2644,_xlfn.VSTACK('VLookup Lists'!$E$2:$E$17,'VLookup Lists'!$H$2:$H$38,'VLookup Lists'!$J$2:$J$8),0)),1,0)</f>
        <v>0</v>
      </c>
      <c r="N2644" s="1" t="str">
        <f>IFERROR(IF(VLOOKUP($D2644,'VLookup Lists'!$B$11:$C$29,2,FALSE)="FLIP",1,0),"")</f>
        <v/>
      </c>
      <c r="O2644" s="1" t="b">
        <f>ISNUMBER(MATCH($E2644,'VLookup Lists'!$E$2:$E$17,0))</f>
        <v>0</v>
      </c>
    </row>
    <row r="2645" spans="1:15" ht="15" customHeight="1" x14ac:dyDescent="0.2">
      <c r="A2645" s="1" t="str">
        <f t="shared" si="10"/>
        <v>OFVP</v>
      </c>
      <c r="E2645" s="1" t="s">
        <v>352</v>
      </c>
      <c r="G2645" s="38"/>
      <c r="H2645" s="39"/>
      <c r="M2645" s="1">
        <f>IF(ISNUMBER(MATCH(E2645,_xlfn.VSTACK('VLookup Lists'!$E$2:$E$17,'VLookup Lists'!$H$2:$H$38,'VLookup Lists'!$J$2:$J$8),0)),1,0)</f>
        <v>0</v>
      </c>
      <c r="N2645" s="1" t="str">
        <f>IFERROR(IF(VLOOKUP($D2645,'VLookup Lists'!$B$11:$C$29,2,FALSE)="FLIP",1,0),"")</f>
        <v/>
      </c>
      <c r="O2645" s="1" t="b">
        <f>ISNUMBER(MATCH($E2645,'VLookup Lists'!$E$2:$E$17,0))</f>
        <v>0</v>
      </c>
    </row>
    <row r="2646" spans="1:15" ht="15" customHeight="1" x14ac:dyDescent="0.2">
      <c r="A2646" s="1" t="str">
        <f t="shared" si="10"/>
        <v>OFVP</v>
      </c>
      <c r="E2646" s="1" t="s">
        <v>352</v>
      </c>
      <c r="G2646" s="38"/>
      <c r="H2646" s="39"/>
      <c r="M2646" s="1">
        <f>IF(ISNUMBER(MATCH(E2646,_xlfn.VSTACK('VLookup Lists'!$E$2:$E$17,'VLookup Lists'!$H$2:$H$38,'VLookup Lists'!$J$2:$J$8),0)),1,0)</f>
        <v>0</v>
      </c>
      <c r="N2646" s="1" t="str">
        <f>IFERROR(IF(VLOOKUP($D2646,'VLookup Lists'!$B$11:$C$29,2,FALSE)="FLIP",1,0),"")</f>
        <v/>
      </c>
      <c r="O2646" s="1" t="b">
        <f>ISNUMBER(MATCH($E2646,'VLookup Lists'!$E$2:$E$17,0))</f>
        <v>0</v>
      </c>
    </row>
    <row r="2647" spans="1:15" ht="15" customHeight="1" x14ac:dyDescent="0.2">
      <c r="A2647" s="1" t="str">
        <f t="shared" si="10"/>
        <v>OFVP</v>
      </c>
      <c r="E2647" s="1" t="s">
        <v>352</v>
      </c>
      <c r="G2647" s="38"/>
      <c r="H2647" s="39"/>
      <c r="M2647" s="1">
        <f>IF(ISNUMBER(MATCH(E2647,_xlfn.VSTACK('VLookup Lists'!$E$2:$E$17,'VLookup Lists'!$H$2:$H$38,'VLookup Lists'!$J$2:$J$8),0)),1,0)</f>
        <v>0</v>
      </c>
      <c r="N2647" s="1" t="str">
        <f>IFERROR(IF(VLOOKUP($D2647,'VLookup Lists'!$B$11:$C$29,2,FALSE)="FLIP",1,0),"")</f>
        <v/>
      </c>
      <c r="O2647" s="1" t="b">
        <f>ISNUMBER(MATCH($E2647,'VLookup Lists'!$E$2:$E$17,0))</f>
        <v>0</v>
      </c>
    </row>
    <row r="2648" spans="1:15" ht="15" customHeight="1" x14ac:dyDescent="0.2">
      <c r="A2648" s="1" t="str">
        <f t="shared" si="10"/>
        <v>OFVP</v>
      </c>
      <c r="E2648" s="1" t="s">
        <v>352</v>
      </c>
      <c r="G2648" s="38"/>
      <c r="H2648" s="39"/>
      <c r="M2648" s="1">
        <f>IF(ISNUMBER(MATCH(E2648,_xlfn.VSTACK('VLookup Lists'!$E$2:$E$17,'VLookup Lists'!$H$2:$H$38,'VLookup Lists'!$J$2:$J$8),0)),1,0)</f>
        <v>0</v>
      </c>
      <c r="N2648" s="1" t="str">
        <f>IFERROR(IF(VLOOKUP($D2648,'VLookup Lists'!$B$11:$C$29,2,FALSE)="FLIP",1,0),"")</f>
        <v/>
      </c>
      <c r="O2648" s="1" t="b">
        <f>ISNUMBER(MATCH($E2648,'VLookup Lists'!$E$2:$E$17,0))</f>
        <v>0</v>
      </c>
    </row>
    <row r="2649" spans="1:15" ht="15" customHeight="1" x14ac:dyDescent="0.2">
      <c r="A2649" s="1" t="str">
        <f t="shared" si="10"/>
        <v>OFVP</v>
      </c>
      <c r="E2649" s="1" t="s">
        <v>352</v>
      </c>
      <c r="G2649" s="38"/>
      <c r="H2649" s="39"/>
      <c r="M2649" s="1">
        <f>IF(ISNUMBER(MATCH(E2649,_xlfn.VSTACK('VLookup Lists'!$E$2:$E$17,'VLookup Lists'!$H$2:$H$38,'VLookup Lists'!$J$2:$J$8),0)),1,0)</f>
        <v>0</v>
      </c>
      <c r="N2649" s="1" t="str">
        <f>IFERROR(IF(VLOOKUP($D2649,'VLookup Lists'!$B$11:$C$29,2,FALSE)="FLIP",1,0),"")</f>
        <v/>
      </c>
      <c r="O2649" s="1" t="b">
        <f>ISNUMBER(MATCH($E2649,'VLookup Lists'!$E$2:$E$17,0))</f>
        <v>0</v>
      </c>
    </row>
    <row r="2650" spans="1:15" ht="15" customHeight="1" x14ac:dyDescent="0.2">
      <c r="A2650" s="1" t="str">
        <f t="shared" si="10"/>
        <v>OFVP</v>
      </c>
      <c r="E2650" s="1" t="s">
        <v>352</v>
      </c>
      <c r="G2650" s="38"/>
      <c r="H2650" s="39"/>
      <c r="M2650" s="1">
        <f>IF(ISNUMBER(MATCH(E2650,_xlfn.VSTACK('VLookup Lists'!$E$2:$E$17,'VLookup Lists'!$H$2:$H$38,'VLookup Lists'!$J$2:$J$8),0)),1,0)</f>
        <v>0</v>
      </c>
      <c r="N2650" s="1" t="str">
        <f>IFERROR(IF(VLOOKUP($D2650,'VLookup Lists'!$B$11:$C$29,2,FALSE)="FLIP",1,0),"")</f>
        <v/>
      </c>
      <c r="O2650" s="1" t="b">
        <f>ISNUMBER(MATCH($E2650,'VLookup Lists'!$E$2:$E$17,0))</f>
        <v>0</v>
      </c>
    </row>
    <row r="2651" spans="1:15" ht="15" customHeight="1" x14ac:dyDescent="0.2">
      <c r="A2651" s="1" t="str">
        <f t="shared" si="10"/>
        <v>OFVP</v>
      </c>
      <c r="E2651" s="1" t="s">
        <v>352</v>
      </c>
      <c r="G2651" s="38"/>
      <c r="H2651" s="39"/>
      <c r="M2651" s="1">
        <f>IF(ISNUMBER(MATCH(E2651,_xlfn.VSTACK('VLookup Lists'!$E$2:$E$17,'VLookup Lists'!$H$2:$H$38,'VLookup Lists'!$J$2:$J$8),0)),1,0)</f>
        <v>0</v>
      </c>
      <c r="N2651" s="1" t="str">
        <f>IFERROR(IF(VLOOKUP($D2651,'VLookup Lists'!$B$11:$C$29,2,FALSE)="FLIP",1,0),"")</f>
        <v/>
      </c>
      <c r="O2651" s="1" t="b">
        <f>ISNUMBER(MATCH($E2651,'VLookup Lists'!$E$2:$E$17,0))</f>
        <v>0</v>
      </c>
    </row>
    <row r="2652" spans="1:15" ht="15" customHeight="1" x14ac:dyDescent="0.2">
      <c r="A2652" s="1" t="str">
        <f t="shared" si="10"/>
        <v>OFVP</v>
      </c>
      <c r="E2652" s="1" t="s">
        <v>352</v>
      </c>
      <c r="G2652" s="38"/>
      <c r="H2652" s="39"/>
      <c r="M2652" s="1">
        <f>IF(ISNUMBER(MATCH(E2652,_xlfn.VSTACK('VLookup Lists'!$E$2:$E$17,'VLookup Lists'!$H$2:$H$38,'VLookup Lists'!$J$2:$J$8),0)),1,0)</f>
        <v>0</v>
      </c>
      <c r="N2652" s="1" t="str">
        <f>IFERROR(IF(VLOOKUP($D2652,'VLookup Lists'!$B$11:$C$29,2,FALSE)="FLIP",1,0),"")</f>
        <v/>
      </c>
      <c r="O2652" s="1" t="b">
        <f>ISNUMBER(MATCH($E2652,'VLookup Lists'!$E$2:$E$17,0))</f>
        <v>0</v>
      </c>
    </row>
    <row r="2653" spans="1:15" ht="15" customHeight="1" x14ac:dyDescent="0.2">
      <c r="A2653" s="1" t="str">
        <f t="shared" si="10"/>
        <v>OFVP</v>
      </c>
      <c r="E2653" s="1" t="s">
        <v>352</v>
      </c>
      <c r="G2653" s="38"/>
      <c r="H2653" s="39"/>
      <c r="M2653" s="1">
        <f>IF(ISNUMBER(MATCH(E2653,_xlfn.VSTACK('VLookup Lists'!$E$2:$E$17,'VLookup Lists'!$H$2:$H$38,'VLookup Lists'!$J$2:$J$8),0)),1,0)</f>
        <v>0</v>
      </c>
      <c r="N2653" s="1" t="str">
        <f>IFERROR(IF(VLOOKUP($D2653,'VLookup Lists'!$B$11:$C$29,2,FALSE)="FLIP",1,0),"")</f>
        <v/>
      </c>
      <c r="O2653" s="1" t="b">
        <f>ISNUMBER(MATCH($E2653,'VLookup Lists'!$E$2:$E$17,0))</f>
        <v>0</v>
      </c>
    </row>
    <row r="2654" spans="1:15" ht="15" customHeight="1" x14ac:dyDescent="0.2">
      <c r="A2654" s="1" t="str">
        <f t="shared" si="10"/>
        <v>OFVP</v>
      </c>
      <c r="E2654" s="1" t="s">
        <v>352</v>
      </c>
      <c r="G2654" s="38"/>
      <c r="H2654" s="39"/>
      <c r="M2654" s="1">
        <f>IF(ISNUMBER(MATCH(E2654,_xlfn.VSTACK('VLookup Lists'!$E$2:$E$17,'VLookup Lists'!$H$2:$H$38,'VLookup Lists'!$J$2:$J$8),0)),1,0)</f>
        <v>0</v>
      </c>
      <c r="N2654" s="1" t="str">
        <f>IFERROR(IF(VLOOKUP($D2654,'VLookup Lists'!$B$11:$C$29,2,FALSE)="FLIP",1,0),"")</f>
        <v/>
      </c>
      <c r="O2654" s="1" t="b">
        <f>ISNUMBER(MATCH($E2654,'VLookup Lists'!$E$2:$E$17,0))</f>
        <v>0</v>
      </c>
    </row>
    <row r="2655" spans="1:15" ht="15" customHeight="1" x14ac:dyDescent="0.2">
      <c r="A2655" s="1" t="str">
        <f t="shared" si="10"/>
        <v>OFVP</v>
      </c>
      <c r="E2655" s="1" t="s">
        <v>352</v>
      </c>
      <c r="G2655" s="38"/>
      <c r="H2655" s="39"/>
      <c r="M2655" s="1">
        <f>IF(ISNUMBER(MATCH(E2655,_xlfn.VSTACK('VLookup Lists'!$E$2:$E$17,'VLookup Lists'!$H$2:$H$38,'VLookup Lists'!$J$2:$J$8),0)),1,0)</f>
        <v>0</v>
      </c>
      <c r="N2655" s="1" t="str">
        <f>IFERROR(IF(VLOOKUP($D2655,'VLookup Lists'!$B$11:$C$29,2,FALSE)="FLIP",1,0),"")</f>
        <v/>
      </c>
      <c r="O2655" s="1" t="b">
        <f>ISNUMBER(MATCH($E2655,'VLookup Lists'!$E$2:$E$17,0))</f>
        <v>0</v>
      </c>
    </row>
    <row r="2656" spans="1:15" ht="15" customHeight="1" x14ac:dyDescent="0.2">
      <c r="A2656" s="1" t="str">
        <f t="shared" si="10"/>
        <v>OFVP</v>
      </c>
      <c r="E2656" s="1" t="s">
        <v>352</v>
      </c>
      <c r="G2656" s="38"/>
      <c r="H2656" s="39"/>
      <c r="M2656" s="1">
        <f>IF(ISNUMBER(MATCH(E2656,_xlfn.VSTACK('VLookup Lists'!$E$2:$E$17,'VLookup Lists'!$H$2:$H$38,'VLookup Lists'!$J$2:$J$8),0)),1,0)</f>
        <v>0</v>
      </c>
      <c r="N2656" s="1" t="str">
        <f>IFERROR(IF(VLOOKUP($D2656,'VLookup Lists'!$B$11:$C$29,2,FALSE)="FLIP",1,0),"")</f>
        <v/>
      </c>
      <c r="O2656" s="1" t="b">
        <f>ISNUMBER(MATCH($E2656,'VLookup Lists'!$E$2:$E$17,0))</f>
        <v>0</v>
      </c>
    </row>
    <row r="2657" spans="1:15" ht="15" customHeight="1" x14ac:dyDescent="0.2">
      <c r="A2657" s="1" t="str">
        <f t="shared" si="10"/>
        <v>OFVP</v>
      </c>
      <c r="E2657" s="1" t="s">
        <v>352</v>
      </c>
      <c r="G2657" s="38"/>
      <c r="H2657" s="39"/>
      <c r="M2657" s="1">
        <f>IF(ISNUMBER(MATCH(E2657,_xlfn.VSTACK('VLookup Lists'!$E$2:$E$17,'VLookup Lists'!$H$2:$H$38,'VLookup Lists'!$J$2:$J$8),0)),1,0)</f>
        <v>0</v>
      </c>
      <c r="N2657" s="1" t="str">
        <f>IFERROR(IF(VLOOKUP($D2657,'VLookup Lists'!$B$11:$C$29,2,FALSE)="FLIP",1,0),"")</f>
        <v/>
      </c>
      <c r="O2657" s="1" t="b">
        <f>ISNUMBER(MATCH($E2657,'VLookup Lists'!$E$2:$E$17,0))</f>
        <v>0</v>
      </c>
    </row>
    <row r="2658" spans="1:15" ht="15" customHeight="1" x14ac:dyDescent="0.2">
      <c r="A2658" s="1" t="str">
        <f t="shared" si="10"/>
        <v>OFVP</v>
      </c>
      <c r="E2658" s="1" t="s">
        <v>352</v>
      </c>
      <c r="G2658" s="38"/>
      <c r="H2658" s="39"/>
      <c r="M2658" s="1">
        <f>IF(ISNUMBER(MATCH(E2658,_xlfn.VSTACK('VLookup Lists'!$E$2:$E$17,'VLookup Lists'!$H$2:$H$38,'VLookup Lists'!$J$2:$J$8),0)),1,0)</f>
        <v>0</v>
      </c>
      <c r="N2658" s="1" t="str">
        <f>IFERROR(IF(VLOOKUP($D2658,'VLookup Lists'!$B$11:$C$29,2,FALSE)="FLIP",1,0),"")</f>
        <v/>
      </c>
      <c r="O2658" s="1" t="b">
        <f>ISNUMBER(MATCH($E2658,'VLookup Lists'!$E$2:$E$17,0))</f>
        <v>0</v>
      </c>
    </row>
    <row r="2659" spans="1:15" ht="15" customHeight="1" x14ac:dyDescent="0.2">
      <c r="A2659" s="1" t="str">
        <f t="shared" si="10"/>
        <v>OFVP</v>
      </c>
      <c r="E2659" s="1" t="s">
        <v>352</v>
      </c>
      <c r="G2659" s="38"/>
      <c r="H2659" s="39"/>
      <c r="M2659" s="1">
        <f>IF(ISNUMBER(MATCH(E2659,_xlfn.VSTACK('VLookup Lists'!$E$2:$E$17,'VLookup Lists'!$H$2:$H$38,'VLookup Lists'!$J$2:$J$8),0)),1,0)</f>
        <v>0</v>
      </c>
      <c r="N2659" s="1" t="str">
        <f>IFERROR(IF(VLOOKUP($D2659,'VLookup Lists'!$B$11:$C$29,2,FALSE)="FLIP",1,0),"")</f>
        <v/>
      </c>
      <c r="O2659" s="1" t="b">
        <f>ISNUMBER(MATCH($E2659,'VLookup Lists'!$E$2:$E$17,0))</f>
        <v>0</v>
      </c>
    </row>
    <row r="2660" spans="1:15" ht="15" customHeight="1" x14ac:dyDescent="0.2">
      <c r="A2660" s="1" t="str">
        <f t="shared" si="10"/>
        <v>OFVP</v>
      </c>
      <c r="E2660" s="1" t="s">
        <v>352</v>
      </c>
      <c r="G2660" s="38"/>
      <c r="H2660" s="39"/>
      <c r="M2660" s="1">
        <f>IF(ISNUMBER(MATCH(E2660,_xlfn.VSTACK('VLookup Lists'!$E$2:$E$17,'VLookup Lists'!$H$2:$H$38,'VLookup Lists'!$J$2:$J$8),0)),1,0)</f>
        <v>0</v>
      </c>
      <c r="N2660" s="1" t="str">
        <f>IFERROR(IF(VLOOKUP($D2660,'VLookup Lists'!$B$11:$C$29,2,FALSE)="FLIP",1,0),"")</f>
        <v/>
      </c>
      <c r="O2660" s="1" t="b">
        <f>ISNUMBER(MATCH($E2660,'VLookup Lists'!$E$2:$E$17,0))</f>
        <v>0</v>
      </c>
    </row>
    <row r="2661" spans="1:15" ht="15" customHeight="1" x14ac:dyDescent="0.2">
      <c r="A2661" s="1" t="str">
        <f t="shared" si="10"/>
        <v>OFVP</v>
      </c>
      <c r="E2661" s="1" t="s">
        <v>352</v>
      </c>
      <c r="G2661" s="38"/>
      <c r="H2661" s="39"/>
      <c r="M2661" s="1">
        <f>IF(ISNUMBER(MATCH(E2661,_xlfn.VSTACK('VLookup Lists'!$E$2:$E$17,'VLookup Lists'!$H$2:$H$38,'VLookup Lists'!$J$2:$J$8),0)),1,0)</f>
        <v>0</v>
      </c>
      <c r="N2661" s="1" t="str">
        <f>IFERROR(IF(VLOOKUP($D2661,'VLookup Lists'!$B$11:$C$29,2,FALSE)="FLIP",1,0),"")</f>
        <v/>
      </c>
      <c r="O2661" s="1" t="b">
        <f>ISNUMBER(MATCH($E2661,'VLookup Lists'!$E$2:$E$17,0))</f>
        <v>0</v>
      </c>
    </row>
    <row r="2662" spans="1:15" ht="15" customHeight="1" x14ac:dyDescent="0.2">
      <c r="A2662" s="1" t="str">
        <f t="shared" si="10"/>
        <v>OFVP</v>
      </c>
      <c r="E2662" s="1" t="s">
        <v>352</v>
      </c>
      <c r="G2662" s="38"/>
      <c r="H2662" s="39"/>
      <c r="M2662" s="1">
        <f>IF(ISNUMBER(MATCH(E2662,_xlfn.VSTACK('VLookup Lists'!$E$2:$E$17,'VLookup Lists'!$H$2:$H$38,'VLookup Lists'!$J$2:$J$8),0)),1,0)</f>
        <v>0</v>
      </c>
      <c r="N2662" s="1" t="str">
        <f>IFERROR(IF(VLOOKUP($D2662,'VLookup Lists'!$B$11:$C$29,2,FALSE)="FLIP",1,0),"")</f>
        <v/>
      </c>
      <c r="O2662" s="1" t="b">
        <f>ISNUMBER(MATCH($E2662,'VLookup Lists'!$E$2:$E$17,0))</f>
        <v>0</v>
      </c>
    </row>
    <row r="2663" spans="1:15" ht="15" customHeight="1" x14ac:dyDescent="0.2">
      <c r="A2663" s="1" t="str">
        <f t="shared" si="10"/>
        <v>OFVP</v>
      </c>
      <c r="E2663" s="1" t="s">
        <v>352</v>
      </c>
      <c r="G2663" s="38"/>
      <c r="H2663" s="39"/>
      <c r="M2663" s="1">
        <f>IF(ISNUMBER(MATCH(E2663,_xlfn.VSTACK('VLookup Lists'!$E$2:$E$17,'VLookup Lists'!$H$2:$H$38,'VLookup Lists'!$J$2:$J$8),0)),1,0)</f>
        <v>0</v>
      </c>
      <c r="N2663" s="1" t="str">
        <f>IFERROR(IF(VLOOKUP($D2663,'VLookup Lists'!$B$11:$C$29,2,FALSE)="FLIP",1,0),"")</f>
        <v/>
      </c>
      <c r="O2663" s="1" t="b">
        <f>ISNUMBER(MATCH($E2663,'VLookup Lists'!$E$2:$E$17,0))</f>
        <v>0</v>
      </c>
    </row>
    <row r="2664" spans="1:15" ht="15" customHeight="1" x14ac:dyDescent="0.2">
      <c r="A2664" s="1" t="str">
        <f t="shared" si="10"/>
        <v>OFVP</v>
      </c>
      <c r="E2664" s="1" t="s">
        <v>352</v>
      </c>
      <c r="G2664" s="38"/>
      <c r="H2664" s="39"/>
      <c r="M2664" s="1">
        <f>IF(ISNUMBER(MATCH(E2664,_xlfn.VSTACK('VLookup Lists'!$E$2:$E$17,'VLookup Lists'!$H$2:$H$38,'VLookup Lists'!$J$2:$J$8),0)),1,0)</f>
        <v>0</v>
      </c>
      <c r="N2664" s="1" t="str">
        <f>IFERROR(IF(VLOOKUP($D2664,'VLookup Lists'!$B$11:$C$29,2,FALSE)="FLIP",1,0),"")</f>
        <v/>
      </c>
      <c r="O2664" s="1" t="b">
        <f>ISNUMBER(MATCH($E2664,'VLookup Lists'!$E$2:$E$17,0))</f>
        <v>0</v>
      </c>
    </row>
    <row r="2665" spans="1:15" ht="15" customHeight="1" x14ac:dyDescent="0.2">
      <c r="A2665" s="1" t="str">
        <f t="shared" si="10"/>
        <v>OFVP</v>
      </c>
      <c r="E2665" s="1" t="s">
        <v>352</v>
      </c>
      <c r="G2665" s="38"/>
      <c r="H2665" s="39"/>
      <c r="M2665" s="1">
        <f>IF(ISNUMBER(MATCH(E2665,_xlfn.VSTACK('VLookup Lists'!$E$2:$E$17,'VLookup Lists'!$H$2:$H$38,'VLookup Lists'!$J$2:$J$8),0)),1,0)</f>
        <v>0</v>
      </c>
      <c r="N2665" s="1" t="str">
        <f>IFERROR(IF(VLOOKUP($D2665,'VLookup Lists'!$B$11:$C$29,2,FALSE)="FLIP",1,0),"")</f>
        <v/>
      </c>
      <c r="O2665" s="1" t="b">
        <f>ISNUMBER(MATCH($E2665,'VLookup Lists'!$E$2:$E$17,0))</f>
        <v>0</v>
      </c>
    </row>
    <row r="2666" spans="1:15" ht="15" customHeight="1" x14ac:dyDescent="0.2">
      <c r="A2666" s="1" t="str">
        <f t="shared" si="10"/>
        <v>OFVP</v>
      </c>
      <c r="E2666" s="1" t="s">
        <v>352</v>
      </c>
      <c r="G2666" s="38"/>
      <c r="H2666" s="39"/>
      <c r="M2666" s="1">
        <f>IF(ISNUMBER(MATCH(E2666,_xlfn.VSTACK('VLookup Lists'!$E$2:$E$17,'VLookup Lists'!$H$2:$H$38,'VLookup Lists'!$J$2:$J$8),0)),1,0)</f>
        <v>0</v>
      </c>
      <c r="N2666" s="1" t="str">
        <f>IFERROR(IF(VLOOKUP($D2666,'VLookup Lists'!$B$11:$C$29,2,FALSE)="FLIP",1,0),"")</f>
        <v/>
      </c>
      <c r="O2666" s="1" t="b">
        <f>ISNUMBER(MATCH($E2666,'VLookup Lists'!$E$2:$E$17,0))</f>
        <v>0</v>
      </c>
    </row>
    <row r="2667" spans="1:15" ht="15" customHeight="1" x14ac:dyDescent="0.2">
      <c r="A2667" s="1" t="str">
        <f t="shared" si="10"/>
        <v>OFVP</v>
      </c>
      <c r="E2667" s="1" t="s">
        <v>352</v>
      </c>
      <c r="G2667" s="38"/>
      <c r="H2667" s="39"/>
      <c r="M2667" s="1">
        <f>IF(ISNUMBER(MATCH(E2667,_xlfn.VSTACK('VLookup Lists'!$E$2:$E$17,'VLookup Lists'!$H$2:$H$38,'VLookup Lists'!$J$2:$J$8),0)),1,0)</f>
        <v>0</v>
      </c>
      <c r="N2667" s="1" t="str">
        <f>IFERROR(IF(VLOOKUP($D2667,'VLookup Lists'!$B$11:$C$29,2,FALSE)="FLIP",1,0),"")</f>
        <v/>
      </c>
      <c r="O2667" s="1" t="b">
        <f>ISNUMBER(MATCH($E2667,'VLookup Lists'!$E$2:$E$17,0))</f>
        <v>0</v>
      </c>
    </row>
    <row r="2668" spans="1:15" ht="15" customHeight="1" x14ac:dyDescent="0.2">
      <c r="A2668" s="1" t="str">
        <f t="shared" si="10"/>
        <v>OFVP</v>
      </c>
      <c r="E2668" s="1" t="s">
        <v>352</v>
      </c>
      <c r="G2668" s="38"/>
      <c r="H2668" s="39"/>
      <c r="M2668" s="1">
        <f>IF(ISNUMBER(MATCH(E2668,_xlfn.VSTACK('VLookup Lists'!$E$2:$E$17,'VLookup Lists'!$H$2:$H$38,'VLookup Lists'!$J$2:$J$8),0)),1,0)</f>
        <v>0</v>
      </c>
      <c r="N2668" s="1" t="str">
        <f>IFERROR(IF(VLOOKUP($D2668,'VLookup Lists'!$B$11:$C$29,2,FALSE)="FLIP",1,0),"")</f>
        <v/>
      </c>
      <c r="O2668" s="1" t="b">
        <f>ISNUMBER(MATCH($E2668,'VLookup Lists'!$E$2:$E$17,0))</f>
        <v>0</v>
      </c>
    </row>
    <row r="2669" spans="1:15" ht="15" customHeight="1" x14ac:dyDescent="0.2">
      <c r="A2669" s="1" t="str">
        <f t="shared" si="10"/>
        <v>OFVP</v>
      </c>
      <c r="E2669" s="1" t="s">
        <v>352</v>
      </c>
      <c r="G2669" s="38"/>
      <c r="H2669" s="39"/>
      <c r="M2669" s="1">
        <f>IF(ISNUMBER(MATCH(E2669,_xlfn.VSTACK('VLookup Lists'!$E$2:$E$17,'VLookup Lists'!$H$2:$H$38,'VLookup Lists'!$J$2:$J$8),0)),1,0)</f>
        <v>0</v>
      </c>
      <c r="N2669" s="1" t="str">
        <f>IFERROR(IF(VLOOKUP($D2669,'VLookup Lists'!$B$11:$C$29,2,FALSE)="FLIP",1,0),"")</f>
        <v/>
      </c>
      <c r="O2669" s="1" t="b">
        <f>ISNUMBER(MATCH($E2669,'VLookup Lists'!$E$2:$E$17,0))</f>
        <v>0</v>
      </c>
    </row>
    <row r="2670" spans="1:15" ht="15" customHeight="1" x14ac:dyDescent="0.2">
      <c r="A2670" s="1" t="str">
        <f t="shared" si="10"/>
        <v>OFVP</v>
      </c>
      <c r="E2670" s="1" t="s">
        <v>352</v>
      </c>
      <c r="G2670" s="38"/>
      <c r="H2670" s="39"/>
      <c r="M2670" s="1">
        <f>IF(ISNUMBER(MATCH(E2670,_xlfn.VSTACK('VLookup Lists'!$E$2:$E$17,'VLookup Lists'!$H$2:$H$38,'VLookup Lists'!$J$2:$J$8),0)),1,0)</f>
        <v>0</v>
      </c>
      <c r="N2670" s="1" t="str">
        <f>IFERROR(IF(VLOOKUP($D2670,'VLookup Lists'!$B$11:$C$29,2,FALSE)="FLIP",1,0),"")</f>
        <v/>
      </c>
      <c r="O2670" s="1" t="b">
        <f>ISNUMBER(MATCH($E2670,'VLookup Lists'!$E$2:$E$17,0))</f>
        <v>0</v>
      </c>
    </row>
    <row r="2671" spans="1:15" ht="15" customHeight="1" x14ac:dyDescent="0.2">
      <c r="A2671" s="1" t="str">
        <f t="shared" si="10"/>
        <v>OFVP</v>
      </c>
      <c r="E2671" s="1" t="s">
        <v>352</v>
      </c>
      <c r="G2671" s="38"/>
      <c r="H2671" s="39"/>
      <c r="M2671" s="1">
        <f>IF(ISNUMBER(MATCH(E2671,_xlfn.VSTACK('VLookup Lists'!$E$2:$E$17,'VLookup Lists'!$H$2:$H$38,'VLookup Lists'!$J$2:$J$8),0)),1,0)</f>
        <v>0</v>
      </c>
      <c r="N2671" s="1" t="str">
        <f>IFERROR(IF(VLOOKUP($D2671,'VLookup Lists'!$B$11:$C$29,2,FALSE)="FLIP",1,0),"")</f>
        <v/>
      </c>
      <c r="O2671" s="1" t="b">
        <f>ISNUMBER(MATCH($E2671,'VLookup Lists'!$E$2:$E$17,0))</f>
        <v>0</v>
      </c>
    </row>
    <row r="2672" spans="1:15" ht="15" customHeight="1" x14ac:dyDescent="0.2">
      <c r="A2672" s="1" t="str">
        <f t="shared" si="10"/>
        <v>OFVP</v>
      </c>
      <c r="E2672" s="1" t="s">
        <v>352</v>
      </c>
      <c r="G2672" s="38"/>
      <c r="H2672" s="39"/>
      <c r="M2672" s="1">
        <f>IF(ISNUMBER(MATCH(E2672,_xlfn.VSTACK('VLookup Lists'!$E$2:$E$17,'VLookup Lists'!$H$2:$H$38,'VLookup Lists'!$J$2:$J$8),0)),1,0)</f>
        <v>0</v>
      </c>
      <c r="N2672" s="1" t="str">
        <f>IFERROR(IF(VLOOKUP($D2672,'VLookup Lists'!$B$11:$C$29,2,FALSE)="FLIP",1,0),"")</f>
        <v/>
      </c>
      <c r="O2672" s="1" t="b">
        <f>ISNUMBER(MATCH($E2672,'VLookup Lists'!$E$2:$E$17,0))</f>
        <v>0</v>
      </c>
    </row>
    <row r="2673" spans="1:15" ht="15" customHeight="1" x14ac:dyDescent="0.2">
      <c r="A2673" s="1" t="str">
        <f t="shared" si="10"/>
        <v>OFVP</v>
      </c>
      <c r="E2673" s="1" t="s">
        <v>352</v>
      </c>
      <c r="G2673" s="38"/>
      <c r="H2673" s="39"/>
      <c r="M2673" s="1">
        <f>IF(ISNUMBER(MATCH(E2673,_xlfn.VSTACK('VLookup Lists'!$E$2:$E$17,'VLookup Lists'!$H$2:$H$38,'VLookup Lists'!$J$2:$J$8),0)),1,0)</f>
        <v>0</v>
      </c>
      <c r="N2673" s="1" t="str">
        <f>IFERROR(IF(VLOOKUP($D2673,'VLookup Lists'!$B$11:$C$29,2,FALSE)="FLIP",1,0),"")</f>
        <v/>
      </c>
      <c r="O2673" s="1" t="b">
        <f>ISNUMBER(MATCH($E2673,'VLookup Lists'!$E$2:$E$17,0))</f>
        <v>0</v>
      </c>
    </row>
    <row r="2674" spans="1:15" ht="15" customHeight="1" x14ac:dyDescent="0.2">
      <c r="A2674" s="1" t="str">
        <f t="shared" si="10"/>
        <v>OFVP</v>
      </c>
      <c r="E2674" s="1" t="s">
        <v>352</v>
      </c>
      <c r="G2674" s="38"/>
      <c r="H2674" s="39"/>
      <c r="M2674" s="1">
        <f>IF(ISNUMBER(MATCH(E2674,_xlfn.VSTACK('VLookup Lists'!$E$2:$E$17,'VLookup Lists'!$H$2:$H$38,'VLookup Lists'!$J$2:$J$8),0)),1,0)</f>
        <v>0</v>
      </c>
      <c r="N2674" s="1" t="str">
        <f>IFERROR(IF(VLOOKUP($D2674,'VLookup Lists'!$B$11:$C$29,2,FALSE)="FLIP",1,0),"")</f>
        <v/>
      </c>
      <c r="O2674" s="1" t="b">
        <f>ISNUMBER(MATCH($E2674,'VLookup Lists'!$E$2:$E$17,0))</f>
        <v>0</v>
      </c>
    </row>
    <row r="2675" spans="1:15" ht="15" customHeight="1" x14ac:dyDescent="0.2">
      <c r="A2675" s="1" t="str">
        <f t="shared" si="10"/>
        <v>OFVP</v>
      </c>
      <c r="E2675" s="1" t="s">
        <v>352</v>
      </c>
      <c r="G2675" s="38"/>
      <c r="H2675" s="39"/>
      <c r="M2675" s="1">
        <f>IF(ISNUMBER(MATCH(E2675,_xlfn.VSTACK('VLookup Lists'!$E$2:$E$17,'VLookup Lists'!$H$2:$H$38,'VLookup Lists'!$J$2:$J$8),0)),1,0)</f>
        <v>0</v>
      </c>
      <c r="N2675" s="1" t="str">
        <f>IFERROR(IF(VLOOKUP($D2675,'VLookup Lists'!$B$11:$C$29,2,FALSE)="FLIP",1,0),"")</f>
        <v/>
      </c>
      <c r="O2675" s="1" t="b">
        <f>ISNUMBER(MATCH($E2675,'VLookup Lists'!$E$2:$E$17,0))</f>
        <v>0</v>
      </c>
    </row>
    <row r="2676" spans="1:15" ht="15" customHeight="1" x14ac:dyDescent="0.2">
      <c r="A2676" s="1" t="str">
        <f t="shared" si="10"/>
        <v>OFVP</v>
      </c>
      <c r="E2676" s="1" t="s">
        <v>352</v>
      </c>
      <c r="G2676" s="38"/>
      <c r="H2676" s="39"/>
      <c r="M2676" s="1">
        <f>IF(ISNUMBER(MATCH(E2676,_xlfn.VSTACK('VLookup Lists'!$E$2:$E$17,'VLookup Lists'!$H$2:$H$38,'VLookup Lists'!$J$2:$J$8),0)),1,0)</f>
        <v>0</v>
      </c>
      <c r="N2676" s="1" t="str">
        <f>IFERROR(IF(VLOOKUP($D2676,'VLookup Lists'!$B$11:$C$29,2,FALSE)="FLIP",1,0),"")</f>
        <v/>
      </c>
      <c r="O2676" s="1" t="b">
        <f>ISNUMBER(MATCH($E2676,'VLookup Lists'!$E$2:$E$17,0))</f>
        <v>0</v>
      </c>
    </row>
    <row r="2677" spans="1:15" ht="15" customHeight="1" x14ac:dyDescent="0.2">
      <c r="A2677" s="1" t="str">
        <f t="shared" si="10"/>
        <v>OFVP</v>
      </c>
      <c r="E2677" s="1" t="s">
        <v>352</v>
      </c>
      <c r="G2677" s="38"/>
      <c r="H2677" s="39"/>
      <c r="M2677" s="1">
        <f>IF(ISNUMBER(MATCH(E2677,_xlfn.VSTACK('VLookup Lists'!$E$2:$E$17,'VLookup Lists'!$H$2:$H$38,'VLookup Lists'!$J$2:$J$8),0)),1,0)</f>
        <v>0</v>
      </c>
      <c r="N2677" s="1" t="str">
        <f>IFERROR(IF(VLOOKUP($D2677,'VLookup Lists'!$B$11:$C$29,2,FALSE)="FLIP",1,0),"")</f>
        <v/>
      </c>
      <c r="O2677" s="1" t="b">
        <f>ISNUMBER(MATCH($E2677,'VLookup Lists'!$E$2:$E$17,0))</f>
        <v>0</v>
      </c>
    </row>
    <row r="2678" spans="1:15" ht="15" customHeight="1" x14ac:dyDescent="0.2">
      <c r="A2678" s="1" t="str">
        <f t="shared" si="10"/>
        <v>OFVP</v>
      </c>
      <c r="E2678" s="1" t="s">
        <v>352</v>
      </c>
      <c r="G2678" s="38"/>
      <c r="H2678" s="39"/>
      <c r="M2678" s="1">
        <f>IF(ISNUMBER(MATCH(E2678,_xlfn.VSTACK('VLookup Lists'!$E$2:$E$17,'VLookup Lists'!$H$2:$H$38,'VLookup Lists'!$J$2:$J$8),0)),1,0)</f>
        <v>0</v>
      </c>
      <c r="N2678" s="1" t="str">
        <f>IFERROR(IF(VLOOKUP($D2678,'VLookup Lists'!$B$11:$C$29,2,FALSE)="FLIP",1,0),"")</f>
        <v/>
      </c>
      <c r="O2678" s="1" t="b">
        <f>ISNUMBER(MATCH($E2678,'VLookup Lists'!$E$2:$E$17,0))</f>
        <v>0</v>
      </c>
    </row>
    <row r="2679" spans="1:15" ht="15" customHeight="1" x14ac:dyDescent="0.2">
      <c r="A2679" s="1" t="str">
        <f t="shared" si="10"/>
        <v>OFVP</v>
      </c>
      <c r="E2679" s="1" t="s">
        <v>352</v>
      </c>
      <c r="G2679" s="38"/>
      <c r="H2679" s="39"/>
      <c r="M2679" s="1">
        <f>IF(ISNUMBER(MATCH(E2679,_xlfn.VSTACK('VLookup Lists'!$E$2:$E$17,'VLookup Lists'!$H$2:$H$38,'VLookup Lists'!$J$2:$J$8),0)),1,0)</f>
        <v>0</v>
      </c>
      <c r="N2679" s="1" t="str">
        <f>IFERROR(IF(VLOOKUP($D2679,'VLookup Lists'!$B$11:$C$29,2,FALSE)="FLIP",1,0),"")</f>
        <v/>
      </c>
      <c r="O2679" s="1" t="b">
        <f>ISNUMBER(MATCH($E2679,'VLookup Lists'!$E$2:$E$17,0))</f>
        <v>0</v>
      </c>
    </row>
    <row r="2680" spans="1:15" ht="15" customHeight="1" x14ac:dyDescent="0.2">
      <c r="A2680" s="1" t="str">
        <f t="shared" si="10"/>
        <v>OFVP</v>
      </c>
      <c r="E2680" s="1" t="s">
        <v>352</v>
      </c>
      <c r="G2680" s="38"/>
      <c r="H2680" s="39"/>
      <c r="M2680" s="1">
        <f>IF(ISNUMBER(MATCH(E2680,_xlfn.VSTACK('VLookup Lists'!$E$2:$E$17,'VLookup Lists'!$H$2:$H$38,'VLookup Lists'!$J$2:$J$8),0)),1,0)</f>
        <v>0</v>
      </c>
      <c r="N2680" s="1" t="str">
        <f>IFERROR(IF(VLOOKUP($D2680,'VLookup Lists'!$B$11:$C$29,2,FALSE)="FLIP",1,0),"")</f>
        <v/>
      </c>
      <c r="O2680" s="1" t="b">
        <f>ISNUMBER(MATCH($E2680,'VLookup Lists'!$E$2:$E$17,0))</f>
        <v>0</v>
      </c>
    </row>
    <row r="2681" spans="1:15" ht="15" customHeight="1" x14ac:dyDescent="0.2">
      <c r="A2681" s="1" t="str">
        <f t="shared" si="10"/>
        <v>OFVP</v>
      </c>
      <c r="E2681" s="1" t="s">
        <v>352</v>
      </c>
      <c r="G2681" s="38"/>
      <c r="H2681" s="39"/>
      <c r="M2681" s="1">
        <f>IF(ISNUMBER(MATCH(E2681,_xlfn.VSTACK('VLookup Lists'!$E$2:$E$17,'VLookup Lists'!$H$2:$H$38,'VLookup Lists'!$J$2:$J$8),0)),1,0)</f>
        <v>0</v>
      </c>
      <c r="N2681" s="1" t="str">
        <f>IFERROR(IF(VLOOKUP($D2681,'VLookup Lists'!$B$11:$C$29,2,FALSE)="FLIP",1,0),"")</f>
        <v/>
      </c>
      <c r="O2681" s="1" t="b">
        <f>ISNUMBER(MATCH($E2681,'VLookup Lists'!$E$2:$E$17,0))</f>
        <v>0</v>
      </c>
    </row>
    <row r="2682" spans="1:15" ht="15" customHeight="1" x14ac:dyDescent="0.2">
      <c r="A2682" s="1" t="str">
        <f t="shared" si="10"/>
        <v>OFVP</v>
      </c>
      <c r="E2682" s="1" t="s">
        <v>352</v>
      </c>
      <c r="G2682" s="38"/>
      <c r="H2682" s="39"/>
      <c r="M2682" s="1">
        <f>IF(ISNUMBER(MATCH(E2682,_xlfn.VSTACK('VLookup Lists'!$E$2:$E$17,'VLookup Lists'!$H$2:$H$38,'VLookup Lists'!$J$2:$J$8),0)),1,0)</f>
        <v>0</v>
      </c>
      <c r="N2682" s="1" t="str">
        <f>IFERROR(IF(VLOOKUP($D2682,'VLookup Lists'!$B$11:$C$29,2,FALSE)="FLIP",1,0),"")</f>
        <v/>
      </c>
      <c r="O2682" s="1" t="b">
        <f>ISNUMBER(MATCH($E2682,'VLookup Lists'!$E$2:$E$17,0))</f>
        <v>0</v>
      </c>
    </row>
    <row r="2683" spans="1:15" ht="15" customHeight="1" x14ac:dyDescent="0.2">
      <c r="A2683" s="1" t="str">
        <f t="shared" si="10"/>
        <v>OFVP</v>
      </c>
      <c r="E2683" s="1" t="s">
        <v>352</v>
      </c>
      <c r="G2683" s="38"/>
      <c r="H2683" s="39"/>
      <c r="M2683" s="1">
        <f>IF(ISNUMBER(MATCH(E2683,_xlfn.VSTACK('VLookup Lists'!$E$2:$E$17,'VLookup Lists'!$H$2:$H$38,'VLookup Lists'!$J$2:$J$8),0)),1,0)</f>
        <v>0</v>
      </c>
      <c r="N2683" s="1" t="str">
        <f>IFERROR(IF(VLOOKUP($D2683,'VLookup Lists'!$B$11:$C$29,2,FALSE)="FLIP",1,0),"")</f>
        <v/>
      </c>
      <c r="O2683" s="1" t="b">
        <f>ISNUMBER(MATCH($E2683,'VLookup Lists'!$E$2:$E$17,0))</f>
        <v>0</v>
      </c>
    </row>
    <row r="2684" spans="1:15" ht="15" customHeight="1" x14ac:dyDescent="0.2">
      <c r="A2684" s="1" t="str">
        <f t="shared" si="10"/>
        <v>OFVP</v>
      </c>
      <c r="E2684" s="1" t="s">
        <v>352</v>
      </c>
      <c r="G2684" s="38"/>
      <c r="H2684" s="39"/>
      <c r="M2684" s="1">
        <f>IF(ISNUMBER(MATCH(E2684,_xlfn.VSTACK('VLookup Lists'!$E$2:$E$17,'VLookup Lists'!$H$2:$H$38,'VLookup Lists'!$J$2:$J$8),0)),1,0)</f>
        <v>0</v>
      </c>
      <c r="N2684" s="1" t="str">
        <f>IFERROR(IF(VLOOKUP($D2684,'VLookup Lists'!$B$11:$C$29,2,FALSE)="FLIP",1,0),"")</f>
        <v/>
      </c>
      <c r="O2684" s="1" t="b">
        <f>ISNUMBER(MATCH($E2684,'VLookup Lists'!$E$2:$E$17,0))</f>
        <v>0</v>
      </c>
    </row>
    <row r="2685" spans="1:15" ht="15" customHeight="1" x14ac:dyDescent="0.2">
      <c r="A2685" s="1" t="str">
        <f t="shared" si="10"/>
        <v>OFVP</v>
      </c>
      <c r="E2685" s="1" t="s">
        <v>352</v>
      </c>
      <c r="G2685" s="38"/>
      <c r="H2685" s="39"/>
      <c r="M2685" s="1">
        <f>IF(ISNUMBER(MATCH(E2685,_xlfn.VSTACK('VLookup Lists'!$E$2:$E$17,'VLookup Lists'!$H$2:$H$38,'VLookup Lists'!$J$2:$J$8),0)),1,0)</f>
        <v>0</v>
      </c>
      <c r="N2685" s="1" t="str">
        <f>IFERROR(IF(VLOOKUP($D2685,'VLookup Lists'!$B$11:$C$29,2,FALSE)="FLIP",1,0),"")</f>
        <v/>
      </c>
      <c r="O2685" s="1" t="b">
        <f>ISNUMBER(MATCH($E2685,'VLookup Lists'!$E$2:$E$17,0))</f>
        <v>0</v>
      </c>
    </row>
    <row r="2686" spans="1:15" ht="15" customHeight="1" x14ac:dyDescent="0.2">
      <c r="A2686" s="1" t="str">
        <f t="shared" si="10"/>
        <v>OFVP</v>
      </c>
      <c r="E2686" s="1" t="s">
        <v>352</v>
      </c>
      <c r="G2686" s="38"/>
      <c r="H2686" s="39"/>
      <c r="M2686" s="1">
        <f>IF(ISNUMBER(MATCH(E2686,_xlfn.VSTACK('VLookup Lists'!$E$2:$E$17,'VLookup Lists'!$H$2:$H$38,'VLookup Lists'!$J$2:$J$8),0)),1,0)</f>
        <v>0</v>
      </c>
      <c r="N2686" s="1" t="str">
        <f>IFERROR(IF(VLOOKUP($D2686,'VLookup Lists'!$B$11:$C$29,2,FALSE)="FLIP",1,0),"")</f>
        <v/>
      </c>
      <c r="O2686" s="1" t="b">
        <f>ISNUMBER(MATCH($E2686,'VLookup Lists'!$E$2:$E$17,0))</f>
        <v>0</v>
      </c>
    </row>
    <row r="2687" spans="1:15" ht="15" customHeight="1" x14ac:dyDescent="0.2">
      <c r="A2687" s="1" t="str">
        <f t="shared" si="10"/>
        <v>OFVP</v>
      </c>
      <c r="E2687" s="1" t="s">
        <v>352</v>
      </c>
      <c r="G2687" s="38"/>
      <c r="H2687" s="39"/>
      <c r="M2687" s="1">
        <f>IF(ISNUMBER(MATCH(E2687,_xlfn.VSTACK('VLookup Lists'!$E$2:$E$17,'VLookup Lists'!$H$2:$H$38,'VLookup Lists'!$J$2:$J$8),0)),1,0)</f>
        <v>0</v>
      </c>
      <c r="N2687" s="1" t="str">
        <f>IFERROR(IF(VLOOKUP($D2687,'VLookup Lists'!$B$11:$C$29,2,FALSE)="FLIP",1,0),"")</f>
        <v/>
      </c>
      <c r="O2687" s="1" t="b">
        <f>ISNUMBER(MATCH($E2687,'VLookup Lists'!$E$2:$E$17,0))</f>
        <v>0</v>
      </c>
    </row>
    <row r="2688" spans="1:15" ht="15" customHeight="1" x14ac:dyDescent="0.2">
      <c r="A2688" s="1" t="str">
        <f t="shared" si="10"/>
        <v>OFVP</v>
      </c>
      <c r="E2688" s="1" t="s">
        <v>352</v>
      </c>
      <c r="G2688" s="38"/>
      <c r="H2688" s="39"/>
      <c r="M2688" s="1">
        <f>IF(ISNUMBER(MATCH(E2688,_xlfn.VSTACK('VLookup Lists'!$E$2:$E$17,'VLookup Lists'!$H$2:$H$38,'VLookup Lists'!$J$2:$J$8),0)),1,0)</f>
        <v>0</v>
      </c>
      <c r="N2688" s="1" t="str">
        <f>IFERROR(IF(VLOOKUP($D2688,'VLookup Lists'!$B$11:$C$29,2,FALSE)="FLIP",1,0),"")</f>
        <v/>
      </c>
      <c r="O2688" s="1" t="b">
        <f>ISNUMBER(MATCH($E2688,'VLookup Lists'!$E$2:$E$17,0))</f>
        <v>0</v>
      </c>
    </row>
    <row r="2689" spans="1:15" ht="15" customHeight="1" x14ac:dyDescent="0.2">
      <c r="A2689" s="1" t="str">
        <f t="shared" si="10"/>
        <v>OFVP</v>
      </c>
      <c r="E2689" s="1" t="s">
        <v>352</v>
      </c>
      <c r="G2689" s="38"/>
      <c r="H2689" s="39"/>
      <c r="M2689" s="1">
        <f>IF(ISNUMBER(MATCH(E2689,_xlfn.VSTACK('VLookup Lists'!$E$2:$E$17,'VLookup Lists'!$H$2:$H$38,'VLookup Lists'!$J$2:$J$8),0)),1,0)</f>
        <v>0</v>
      </c>
      <c r="N2689" s="1" t="str">
        <f>IFERROR(IF(VLOOKUP($D2689,'VLookup Lists'!$B$11:$C$29,2,FALSE)="FLIP",1,0),"")</f>
        <v/>
      </c>
      <c r="O2689" s="1" t="b">
        <f>ISNUMBER(MATCH($E2689,'VLookup Lists'!$E$2:$E$17,0))</f>
        <v>0</v>
      </c>
    </row>
    <row r="2690" spans="1:15" ht="15" customHeight="1" x14ac:dyDescent="0.2">
      <c r="A2690" s="1" t="str">
        <f t="shared" si="10"/>
        <v>OFVP</v>
      </c>
      <c r="E2690" s="1" t="s">
        <v>352</v>
      </c>
      <c r="G2690" s="38"/>
      <c r="H2690" s="39"/>
      <c r="M2690" s="1">
        <f>IF(ISNUMBER(MATCH(E2690,_xlfn.VSTACK('VLookup Lists'!$E$2:$E$17,'VLookup Lists'!$H$2:$H$38,'VLookup Lists'!$J$2:$J$8),0)),1,0)</f>
        <v>0</v>
      </c>
      <c r="N2690" s="1" t="str">
        <f>IFERROR(IF(VLOOKUP($D2690,'VLookup Lists'!$B$11:$C$29,2,FALSE)="FLIP",1,0),"")</f>
        <v/>
      </c>
      <c r="O2690" s="1" t="b">
        <f>ISNUMBER(MATCH($E2690,'VLookup Lists'!$E$2:$E$17,0))</f>
        <v>0</v>
      </c>
    </row>
    <row r="2691" spans="1:15" ht="15" customHeight="1" x14ac:dyDescent="0.2">
      <c r="A2691" s="1" t="str">
        <f t="shared" si="10"/>
        <v>OFVP</v>
      </c>
      <c r="E2691" s="1" t="s">
        <v>352</v>
      </c>
      <c r="G2691" s="38"/>
      <c r="H2691" s="39"/>
      <c r="M2691" s="1">
        <f>IF(ISNUMBER(MATCH(E2691,_xlfn.VSTACK('VLookup Lists'!$E$2:$E$17,'VLookup Lists'!$H$2:$H$38,'VLookup Lists'!$J$2:$J$8),0)),1,0)</f>
        <v>0</v>
      </c>
      <c r="N2691" s="1" t="str">
        <f>IFERROR(IF(VLOOKUP($D2691,'VLookup Lists'!$B$11:$C$29,2,FALSE)="FLIP",1,0),"")</f>
        <v/>
      </c>
      <c r="O2691" s="1" t="b">
        <f>ISNUMBER(MATCH($E2691,'VLookup Lists'!$E$2:$E$17,0))</f>
        <v>0</v>
      </c>
    </row>
    <row r="2692" spans="1:15" ht="15" customHeight="1" x14ac:dyDescent="0.2">
      <c r="A2692" s="1" t="str">
        <f t="shared" si="10"/>
        <v>OFVP</v>
      </c>
      <c r="E2692" s="1" t="s">
        <v>352</v>
      </c>
      <c r="G2692" s="38"/>
      <c r="H2692" s="39"/>
      <c r="M2692" s="1">
        <f>IF(ISNUMBER(MATCH(E2692,_xlfn.VSTACK('VLookup Lists'!$E$2:$E$17,'VLookup Lists'!$H$2:$H$38,'VLookup Lists'!$J$2:$J$8),0)),1,0)</f>
        <v>0</v>
      </c>
      <c r="N2692" s="1" t="str">
        <f>IFERROR(IF(VLOOKUP($D2692,'VLookup Lists'!$B$11:$C$29,2,FALSE)="FLIP",1,0),"")</f>
        <v/>
      </c>
      <c r="O2692" s="1" t="b">
        <f>ISNUMBER(MATCH($E2692,'VLookup Lists'!$E$2:$E$17,0))</f>
        <v>0</v>
      </c>
    </row>
    <row r="2693" spans="1:15" ht="15" customHeight="1" x14ac:dyDescent="0.2">
      <c r="A2693" s="1" t="str">
        <f t="shared" si="10"/>
        <v>OFVP</v>
      </c>
      <c r="E2693" s="1" t="s">
        <v>352</v>
      </c>
      <c r="G2693" s="38"/>
      <c r="H2693" s="39"/>
      <c r="M2693" s="1">
        <f>IF(ISNUMBER(MATCH(E2693,_xlfn.VSTACK('VLookup Lists'!$E$2:$E$17,'VLookup Lists'!$H$2:$H$38,'VLookup Lists'!$J$2:$J$8),0)),1,0)</f>
        <v>0</v>
      </c>
      <c r="N2693" s="1" t="str">
        <f>IFERROR(IF(VLOOKUP($D2693,'VLookup Lists'!$B$11:$C$29,2,FALSE)="FLIP",1,0),"")</f>
        <v/>
      </c>
      <c r="O2693" s="1" t="b">
        <f>ISNUMBER(MATCH($E2693,'VLookup Lists'!$E$2:$E$17,0))</f>
        <v>0</v>
      </c>
    </row>
    <row r="2694" spans="1:15" ht="15" customHeight="1" x14ac:dyDescent="0.2">
      <c r="A2694" s="1" t="str">
        <f t="shared" si="10"/>
        <v>OFVP</v>
      </c>
      <c r="E2694" s="1" t="s">
        <v>352</v>
      </c>
      <c r="G2694" s="38"/>
      <c r="H2694" s="39"/>
      <c r="M2694" s="1">
        <f>IF(ISNUMBER(MATCH(E2694,_xlfn.VSTACK('VLookup Lists'!$E$2:$E$17,'VLookup Lists'!$H$2:$H$38,'VLookup Lists'!$J$2:$J$8),0)),1,0)</f>
        <v>0</v>
      </c>
      <c r="N2694" s="1" t="str">
        <f>IFERROR(IF(VLOOKUP($D2694,'VLookup Lists'!$B$11:$C$29,2,FALSE)="FLIP",1,0),"")</f>
        <v/>
      </c>
      <c r="O2694" s="1" t="b">
        <f>ISNUMBER(MATCH($E2694,'VLookup Lists'!$E$2:$E$17,0))</f>
        <v>0</v>
      </c>
    </row>
    <row r="2695" spans="1:15" ht="15" customHeight="1" x14ac:dyDescent="0.2">
      <c r="A2695" s="1" t="str">
        <f t="shared" si="10"/>
        <v>OFVP</v>
      </c>
      <c r="E2695" s="1" t="s">
        <v>352</v>
      </c>
      <c r="G2695" s="38"/>
      <c r="H2695" s="39"/>
      <c r="M2695" s="1">
        <f>IF(ISNUMBER(MATCH(E2695,_xlfn.VSTACK('VLookup Lists'!$E$2:$E$17,'VLookup Lists'!$H$2:$H$38,'VLookup Lists'!$J$2:$J$8),0)),1,0)</f>
        <v>0</v>
      </c>
      <c r="N2695" s="1" t="str">
        <f>IFERROR(IF(VLOOKUP($D2695,'VLookup Lists'!$B$11:$C$29,2,FALSE)="FLIP",1,0),"")</f>
        <v/>
      </c>
      <c r="O2695" s="1" t="b">
        <f>ISNUMBER(MATCH($E2695,'VLookup Lists'!$E$2:$E$17,0))</f>
        <v>0</v>
      </c>
    </row>
    <row r="2696" spans="1:15" ht="15" customHeight="1" x14ac:dyDescent="0.2">
      <c r="A2696" s="1" t="str">
        <f t="shared" si="10"/>
        <v>OFVP</v>
      </c>
      <c r="E2696" s="1" t="s">
        <v>352</v>
      </c>
      <c r="G2696" s="38"/>
      <c r="H2696" s="39"/>
      <c r="M2696" s="1">
        <f>IF(ISNUMBER(MATCH(E2696,_xlfn.VSTACK('VLookup Lists'!$E$2:$E$17,'VLookup Lists'!$H$2:$H$38,'VLookup Lists'!$J$2:$J$8),0)),1,0)</f>
        <v>0</v>
      </c>
      <c r="N2696" s="1" t="str">
        <f>IFERROR(IF(VLOOKUP($D2696,'VLookup Lists'!$B$11:$C$29,2,FALSE)="FLIP",1,0),"")</f>
        <v/>
      </c>
      <c r="O2696" s="1" t="b">
        <f>ISNUMBER(MATCH($E2696,'VLookup Lists'!$E$2:$E$17,0))</f>
        <v>0</v>
      </c>
    </row>
    <row r="2697" spans="1:15" ht="15" customHeight="1" x14ac:dyDescent="0.2">
      <c r="A2697" s="1" t="str">
        <f t="shared" si="10"/>
        <v>OFVP</v>
      </c>
      <c r="E2697" s="1" t="s">
        <v>352</v>
      </c>
      <c r="G2697" s="38"/>
      <c r="H2697" s="39"/>
      <c r="M2697" s="1">
        <f>IF(ISNUMBER(MATCH(E2697,_xlfn.VSTACK('VLookup Lists'!$E$2:$E$17,'VLookup Lists'!$H$2:$H$38,'VLookup Lists'!$J$2:$J$8),0)),1,0)</f>
        <v>0</v>
      </c>
      <c r="N2697" s="1" t="str">
        <f>IFERROR(IF(VLOOKUP($D2697,'VLookup Lists'!$B$11:$C$29,2,FALSE)="FLIP",1,0),"")</f>
        <v/>
      </c>
      <c r="O2697" s="1" t="b">
        <f>ISNUMBER(MATCH($E2697,'VLookup Lists'!$E$2:$E$17,0))</f>
        <v>0</v>
      </c>
    </row>
    <row r="2698" spans="1:15" ht="15" customHeight="1" x14ac:dyDescent="0.2">
      <c r="A2698" s="1" t="str">
        <f t="shared" si="10"/>
        <v>OFVP</v>
      </c>
      <c r="E2698" s="1" t="s">
        <v>352</v>
      </c>
      <c r="G2698" s="38"/>
      <c r="H2698" s="39"/>
      <c r="M2698" s="1">
        <f>IF(ISNUMBER(MATCH(E2698,_xlfn.VSTACK('VLookup Lists'!$E$2:$E$17,'VLookup Lists'!$H$2:$H$38,'VLookup Lists'!$J$2:$J$8),0)),1,0)</f>
        <v>0</v>
      </c>
      <c r="N2698" s="1" t="str">
        <f>IFERROR(IF(VLOOKUP($D2698,'VLookup Lists'!$B$11:$C$29,2,FALSE)="FLIP",1,0),"")</f>
        <v/>
      </c>
      <c r="O2698" s="1" t="b">
        <f>ISNUMBER(MATCH($E2698,'VLookup Lists'!$E$2:$E$17,0))</f>
        <v>0</v>
      </c>
    </row>
    <row r="2699" spans="1:15" ht="15" customHeight="1" x14ac:dyDescent="0.2">
      <c r="A2699" s="1" t="str">
        <f t="shared" si="10"/>
        <v>OFVP</v>
      </c>
      <c r="E2699" s="1" t="s">
        <v>352</v>
      </c>
      <c r="G2699" s="38"/>
      <c r="H2699" s="39"/>
      <c r="M2699" s="1">
        <f>IF(ISNUMBER(MATCH(E2699,_xlfn.VSTACK('VLookup Lists'!$E$2:$E$17,'VLookup Lists'!$H$2:$H$38,'VLookup Lists'!$J$2:$J$8),0)),1,0)</f>
        <v>0</v>
      </c>
      <c r="N2699" s="1" t="str">
        <f>IFERROR(IF(VLOOKUP($D2699,'VLookup Lists'!$B$11:$C$29,2,FALSE)="FLIP",1,0),"")</f>
        <v/>
      </c>
      <c r="O2699" s="1" t="b">
        <f>ISNUMBER(MATCH($E2699,'VLookup Lists'!$E$2:$E$17,0))</f>
        <v>0</v>
      </c>
    </row>
    <row r="2700" spans="1:15" ht="15" customHeight="1" x14ac:dyDescent="0.2">
      <c r="A2700" s="1" t="str">
        <f t="shared" si="10"/>
        <v>OFVP</v>
      </c>
      <c r="E2700" s="1" t="s">
        <v>352</v>
      </c>
      <c r="G2700" s="38"/>
      <c r="H2700" s="39"/>
      <c r="M2700" s="1">
        <f>IF(ISNUMBER(MATCH(E2700,_xlfn.VSTACK('VLookup Lists'!$E$2:$E$17,'VLookup Lists'!$H$2:$H$38,'VLookup Lists'!$J$2:$J$8),0)),1,0)</f>
        <v>0</v>
      </c>
      <c r="N2700" s="1" t="str">
        <f>IFERROR(IF(VLOOKUP($D2700,'VLookup Lists'!$B$11:$C$29,2,FALSE)="FLIP",1,0),"")</f>
        <v/>
      </c>
      <c r="O2700" s="1" t="b">
        <f>ISNUMBER(MATCH($E2700,'VLookup Lists'!$E$2:$E$17,0))</f>
        <v>0</v>
      </c>
    </row>
    <row r="2701" spans="1:15" ht="15" customHeight="1" x14ac:dyDescent="0.2">
      <c r="A2701" s="1" t="str">
        <f t="shared" si="10"/>
        <v>OFVP</v>
      </c>
      <c r="E2701" s="1" t="s">
        <v>352</v>
      </c>
      <c r="G2701" s="38"/>
      <c r="H2701" s="39"/>
      <c r="M2701" s="1">
        <f>IF(ISNUMBER(MATCH(E2701,_xlfn.VSTACK('VLookup Lists'!$E$2:$E$17,'VLookup Lists'!$H$2:$H$38,'VLookup Lists'!$J$2:$J$8),0)),1,0)</f>
        <v>0</v>
      </c>
      <c r="N2701" s="1" t="str">
        <f>IFERROR(IF(VLOOKUP($D2701,'VLookup Lists'!$B$11:$C$29,2,FALSE)="FLIP",1,0),"")</f>
        <v/>
      </c>
      <c r="O2701" s="1" t="b">
        <f>ISNUMBER(MATCH($E2701,'VLookup Lists'!$E$2:$E$17,0))</f>
        <v>0</v>
      </c>
    </row>
    <row r="2702" spans="1:15" ht="15" customHeight="1" x14ac:dyDescent="0.2">
      <c r="A2702" s="1" t="str">
        <f t="shared" si="10"/>
        <v>OFVP</v>
      </c>
      <c r="E2702" s="1" t="s">
        <v>352</v>
      </c>
      <c r="G2702" s="38"/>
      <c r="H2702" s="39"/>
      <c r="M2702" s="1">
        <f>IF(ISNUMBER(MATCH(E2702,_xlfn.VSTACK('VLookup Lists'!$E$2:$E$17,'VLookup Lists'!$H$2:$H$38,'VLookup Lists'!$J$2:$J$8),0)),1,0)</f>
        <v>0</v>
      </c>
      <c r="N2702" s="1" t="str">
        <f>IFERROR(IF(VLOOKUP($D2702,'VLookup Lists'!$B$11:$C$29,2,FALSE)="FLIP",1,0),"")</f>
        <v/>
      </c>
      <c r="O2702" s="1" t="b">
        <f>ISNUMBER(MATCH($E2702,'VLookup Lists'!$E$2:$E$17,0))</f>
        <v>0</v>
      </c>
    </row>
    <row r="2703" spans="1:15" ht="15" customHeight="1" x14ac:dyDescent="0.2">
      <c r="A2703" s="1" t="str">
        <f t="shared" si="10"/>
        <v>OFVP</v>
      </c>
      <c r="E2703" s="1" t="s">
        <v>352</v>
      </c>
      <c r="G2703" s="38"/>
      <c r="H2703" s="39"/>
      <c r="M2703" s="1">
        <f>IF(ISNUMBER(MATCH(E2703,_xlfn.VSTACK('VLookup Lists'!$E$2:$E$17,'VLookup Lists'!$H$2:$H$38,'VLookup Lists'!$J$2:$J$8),0)),1,0)</f>
        <v>0</v>
      </c>
      <c r="N2703" s="1" t="str">
        <f>IFERROR(IF(VLOOKUP($D2703,'VLookup Lists'!$B$11:$C$29,2,FALSE)="FLIP",1,0),"")</f>
        <v/>
      </c>
      <c r="O2703" s="1" t="b">
        <f>ISNUMBER(MATCH($E2703,'VLookup Lists'!$E$2:$E$17,0))</f>
        <v>0</v>
      </c>
    </row>
    <row r="2704" spans="1:15" ht="15" customHeight="1" x14ac:dyDescent="0.2">
      <c r="A2704" s="1" t="str">
        <f t="shared" si="10"/>
        <v>OFVP</v>
      </c>
      <c r="E2704" s="1" t="s">
        <v>352</v>
      </c>
      <c r="G2704" s="38"/>
      <c r="H2704" s="39"/>
      <c r="M2704" s="1">
        <f>IF(ISNUMBER(MATCH(E2704,_xlfn.VSTACK('VLookup Lists'!$E$2:$E$17,'VLookup Lists'!$H$2:$H$38,'VLookup Lists'!$J$2:$J$8),0)),1,0)</f>
        <v>0</v>
      </c>
      <c r="N2704" s="1" t="str">
        <f>IFERROR(IF(VLOOKUP($D2704,'VLookup Lists'!$B$11:$C$29,2,FALSE)="FLIP",1,0),"")</f>
        <v/>
      </c>
      <c r="O2704" s="1" t="b">
        <f>ISNUMBER(MATCH($E2704,'VLookup Lists'!$E$2:$E$17,0))</f>
        <v>0</v>
      </c>
    </row>
    <row r="2705" spans="1:15" ht="15" customHeight="1" x14ac:dyDescent="0.2">
      <c r="A2705" s="1" t="str">
        <f t="shared" si="10"/>
        <v>OFVP</v>
      </c>
      <c r="E2705" s="1" t="s">
        <v>352</v>
      </c>
      <c r="G2705" s="38"/>
      <c r="H2705" s="39"/>
      <c r="M2705" s="1">
        <f>IF(ISNUMBER(MATCH(E2705,_xlfn.VSTACK('VLookup Lists'!$E$2:$E$17,'VLookup Lists'!$H$2:$H$38,'VLookup Lists'!$J$2:$J$8),0)),1,0)</f>
        <v>0</v>
      </c>
      <c r="N2705" s="1" t="str">
        <f>IFERROR(IF(VLOOKUP($D2705,'VLookup Lists'!$B$11:$C$29,2,FALSE)="FLIP",1,0),"")</f>
        <v/>
      </c>
      <c r="O2705" s="1" t="b">
        <f>ISNUMBER(MATCH($E2705,'VLookup Lists'!$E$2:$E$17,0))</f>
        <v>0</v>
      </c>
    </row>
    <row r="2706" spans="1:15" ht="15" customHeight="1" x14ac:dyDescent="0.2">
      <c r="A2706" s="1" t="str">
        <f t="shared" si="10"/>
        <v>OFVP</v>
      </c>
      <c r="E2706" s="1" t="s">
        <v>352</v>
      </c>
      <c r="G2706" s="38"/>
      <c r="H2706" s="39"/>
      <c r="M2706" s="1">
        <f>IF(ISNUMBER(MATCH(E2706,_xlfn.VSTACK('VLookup Lists'!$E$2:$E$17,'VLookup Lists'!$H$2:$H$38,'VLookup Lists'!$J$2:$J$8),0)),1,0)</f>
        <v>0</v>
      </c>
      <c r="N2706" s="1" t="str">
        <f>IFERROR(IF(VLOOKUP($D2706,'VLookup Lists'!$B$11:$C$29,2,FALSE)="FLIP",1,0),"")</f>
        <v/>
      </c>
      <c r="O2706" s="1" t="b">
        <f>ISNUMBER(MATCH($E2706,'VLookup Lists'!$E$2:$E$17,0))</f>
        <v>0</v>
      </c>
    </row>
    <row r="2707" spans="1:15" ht="15" customHeight="1" x14ac:dyDescent="0.2">
      <c r="A2707" s="1" t="str">
        <f t="shared" si="10"/>
        <v>OFVP</v>
      </c>
      <c r="E2707" s="1" t="s">
        <v>352</v>
      </c>
      <c r="G2707" s="38"/>
      <c r="H2707" s="39"/>
      <c r="M2707" s="1">
        <f>IF(ISNUMBER(MATCH(E2707,_xlfn.VSTACK('VLookup Lists'!$E$2:$E$17,'VLookup Lists'!$H$2:$H$38,'VLookup Lists'!$J$2:$J$8),0)),1,0)</f>
        <v>0</v>
      </c>
      <c r="N2707" s="1" t="str">
        <f>IFERROR(IF(VLOOKUP($D2707,'VLookup Lists'!$B$11:$C$29,2,FALSE)="FLIP",1,0),"")</f>
        <v/>
      </c>
      <c r="O2707" s="1" t="b">
        <f>ISNUMBER(MATCH($E2707,'VLookup Lists'!$E$2:$E$17,0))</f>
        <v>0</v>
      </c>
    </row>
    <row r="2708" spans="1:15" ht="15" customHeight="1" x14ac:dyDescent="0.2">
      <c r="A2708" s="1" t="str">
        <f t="shared" si="10"/>
        <v>OFVP</v>
      </c>
      <c r="E2708" s="1" t="s">
        <v>352</v>
      </c>
      <c r="G2708" s="38"/>
      <c r="H2708" s="39"/>
      <c r="M2708" s="1">
        <f>IF(ISNUMBER(MATCH(E2708,_xlfn.VSTACK('VLookup Lists'!$E$2:$E$17,'VLookup Lists'!$H$2:$H$38,'VLookup Lists'!$J$2:$J$8),0)),1,0)</f>
        <v>0</v>
      </c>
      <c r="N2708" s="1" t="str">
        <f>IFERROR(IF(VLOOKUP($D2708,'VLookup Lists'!$B$11:$C$29,2,FALSE)="FLIP",1,0),"")</f>
        <v/>
      </c>
      <c r="O2708" s="1" t="b">
        <f>ISNUMBER(MATCH($E2708,'VLookup Lists'!$E$2:$E$17,0))</f>
        <v>0</v>
      </c>
    </row>
    <row r="2709" spans="1:15" ht="15" customHeight="1" x14ac:dyDescent="0.2">
      <c r="A2709" s="1" t="str">
        <f t="shared" si="10"/>
        <v>OFVP</v>
      </c>
      <c r="E2709" s="1" t="s">
        <v>352</v>
      </c>
      <c r="G2709" s="38"/>
      <c r="H2709" s="39"/>
      <c r="M2709" s="1">
        <f>IF(ISNUMBER(MATCH(E2709,_xlfn.VSTACK('VLookup Lists'!$E$2:$E$17,'VLookup Lists'!$H$2:$H$38,'VLookup Lists'!$J$2:$J$8),0)),1,0)</f>
        <v>0</v>
      </c>
      <c r="N2709" s="1" t="str">
        <f>IFERROR(IF(VLOOKUP($D2709,'VLookup Lists'!$B$11:$C$29,2,FALSE)="FLIP",1,0),"")</f>
        <v/>
      </c>
      <c r="O2709" s="1" t="b">
        <f>ISNUMBER(MATCH($E2709,'VLookup Lists'!$E$2:$E$17,0))</f>
        <v>0</v>
      </c>
    </row>
    <row r="2710" spans="1:15" ht="15" customHeight="1" x14ac:dyDescent="0.2">
      <c r="A2710" s="1" t="str">
        <f t="shared" si="10"/>
        <v>OFVP</v>
      </c>
      <c r="E2710" s="1" t="s">
        <v>352</v>
      </c>
      <c r="G2710" s="38"/>
      <c r="H2710" s="39"/>
      <c r="M2710" s="1">
        <f>IF(ISNUMBER(MATCH(E2710,_xlfn.VSTACK('VLookup Lists'!$E$2:$E$17,'VLookup Lists'!$H$2:$H$38,'VLookup Lists'!$J$2:$J$8),0)),1,0)</f>
        <v>0</v>
      </c>
      <c r="N2710" s="1" t="str">
        <f>IFERROR(IF(VLOOKUP($D2710,'VLookup Lists'!$B$11:$C$29,2,FALSE)="FLIP",1,0),"")</f>
        <v/>
      </c>
      <c r="O2710" s="1" t="b">
        <f>ISNUMBER(MATCH($E2710,'VLookup Lists'!$E$2:$E$17,0))</f>
        <v>0</v>
      </c>
    </row>
    <row r="2711" spans="1:15" ht="15" customHeight="1" x14ac:dyDescent="0.2">
      <c r="A2711" s="1" t="str">
        <f t="shared" si="10"/>
        <v>OFVP</v>
      </c>
      <c r="E2711" s="1" t="s">
        <v>352</v>
      </c>
      <c r="G2711" s="38"/>
      <c r="H2711" s="39"/>
      <c r="M2711" s="1">
        <f>IF(ISNUMBER(MATCH(E2711,_xlfn.VSTACK('VLookup Lists'!$E$2:$E$17,'VLookup Lists'!$H$2:$H$38,'VLookup Lists'!$J$2:$J$8),0)),1,0)</f>
        <v>0</v>
      </c>
      <c r="N2711" s="1" t="str">
        <f>IFERROR(IF(VLOOKUP($D2711,'VLookup Lists'!$B$11:$C$29,2,FALSE)="FLIP",1,0),"")</f>
        <v/>
      </c>
      <c r="O2711" s="1" t="b">
        <f>ISNUMBER(MATCH($E2711,'VLookup Lists'!$E$2:$E$17,0))</f>
        <v>0</v>
      </c>
    </row>
    <row r="2712" spans="1:15" ht="15" customHeight="1" x14ac:dyDescent="0.2">
      <c r="A2712" s="1" t="str">
        <f t="shared" si="10"/>
        <v>OFVP</v>
      </c>
      <c r="E2712" s="1" t="s">
        <v>352</v>
      </c>
      <c r="G2712" s="38"/>
      <c r="H2712" s="39"/>
      <c r="M2712" s="1">
        <f>IF(ISNUMBER(MATCH(E2712,_xlfn.VSTACK('VLookup Lists'!$E$2:$E$17,'VLookup Lists'!$H$2:$H$38,'VLookup Lists'!$J$2:$J$8),0)),1,0)</f>
        <v>0</v>
      </c>
      <c r="N2712" s="1" t="str">
        <f>IFERROR(IF(VLOOKUP($D2712,'VLookup Lists'!$B$11:$C$29,2,FALSE)="FLIP",1,0),"")</f>
        <v/>
      </c>
      <c r="O2712" s="1" t="b">
        <f>ISNUMBER(MATCH($E2712,'VLookup Lists'!$E$2:$E$17,0))</f>
        <v>0</v>
      </c>
    </row>
    <row r="2713" spans="1:15" ht="15" customHeight="1" x14ac:dyDescent="0.2">
      <c r="A2713" s="1" t="str">
        <f t="shared" si="10"/>
        <v>OFVP</v>
      </c>
      <c r="E2713" s="1" t="s">
        <v>352</v>
      </c>
      <c r="G2713" s="38"/>
      <c r="H2713" s="39"/>
      <c r="M2713" s="1">
        <f>IF(ISNUMBER(MATCH(E2713,_xlfn.VSTACK('VLookup Lists'!$E$2:$E$17,'VLookup Lists'!$H$2:$H$38,'VLookup Lists'!$J$2:$J$8),0)),1,0)</f>
        <v>0</v>
      </c>
      <c r="N2713" s="1" t="str">
        <f>IFERROR(IF(VLOOKUP($D2713,'VLookup Lists'!$B$11:$C$29,2,FALSE)="FLIP",1,0),"")</f>
        <v/>
      </c>
      <c r="O2713" s="1" t="b">
        <f>ISNUMBER(MATCH($E2713,'VLookup Lists'!$E$2:$E$17,0))</f>
        <v>0</v>
      </c>
    </row>
    <row r="2714" spans="1:15" ht="15" customHeight="1" x14ac:dyDescent="0.2">
      <c r="A2714" s="1" t="str">
        <f t="shared" si="10"/>
        <v>OFVP</v>
      </c>
      <c r="E2714" s="1" t="s">
        <v>352</v>
      </c>
      <c r="G2714" s="38"/>
      <c r="H2714" s="39"/>
      <c r="M2714" s="1">
        <f>IF(ISNUMBER(MATCH(E2714,_xlfn.VSTACK('VLookup Lists'!$E$2:$E$17,'VLookup Lists'!$H$2:$H$38,'VLookup Lists'!$J$2:$J$8),0)),1,0)</f>
        <v>0</v>
      </c>
      <c r="N2714" s="1" t="str">
        <f>IFERROR(IF(VLOOKUP($D2714,'VLookup Lists'!$B$11:$C$29,2,FALSE)="FLIP",1,0),"")</f>
        <v/>
      </c>
      <c r="O2714" s="1" t="b">
        <f>ISNUMBER(MATCH($E2714,'VLookup Lists'!$E$2:$E$17,0))</f>
        <v>0</v>
      </c>
    </row>
    <row r="2715" spans="1:15" ht="15" customHeight="1" x14ac:dyDescent="0.2">
      <c r="A2715" s="1" t="str">
        <f t="shared" si="10"/>
        <v>OFVP</v>
      </c>
      <c r="E2715" s="1" t="s">
        <v>352</v>
      </c>
      <c r="G2715" s="38"/>
      <c r="H2715" s="39"/>
      <c r="M2715" s="1">
        <f>IF(ISNUMBER(MATCH(E2715,_xlfn.VSTACK('VLookup Lists'!$E$2:$E$17,'VLookup Lists'!$H$2:$H$38,'VLookup Lists'!$J$2:$J$8),0)),1,0)</f>
        <v>0</v>
      </c>
      <c r="N2715" s="1" t="str">
        <f>IFERROR(IF(VLOOKUP($D2715,'VLookup Lists'!$B$11:$C$29,2,FALSE)="FLIP",1,0),"")</f>
        <v/>
      </c>
      <c r="O2715" s="1" t="b">
        <f>ISNUMBER(MATCH($E2715,'VLookup Lists'!$E$2:$E$17,0))</f>
        <v>0</v>
      </c>
    </row>
    <row r="2716" spans="1:15" ht="15" customHeight="1" x14ac:dyDescent="0.2">
      <c r="A2716" s="1" t="str">
        <f t="shared" si="10"/>
        <v>OFVP</v>
      </c>
      <c r="E2716" s="1" t="s">
        <v>352</v>
      </c>
      <c r="G2716" s="38"/>
      <c r="H2716" s="39"/>
      <c r="M2716" s="1">
        <f>IF(ISNUMBER(MATCH(E2716,_xlfn.VSTACK('VLookup Lists'!$E$2:$E$17,'VLookup Lists'!$H$2:$H$38,'VLookup Lists'!$J$2:$J$8),0)),1,0)</f>
        <v>0</v>
      </c>
      <c r="N2716" s="1" t="str">
        <f>IFERROR(IF(VLOOKUP($D2716,'VLookup Lists'!$B$11:$C$29,2,FALSE)="FLIP",1,0),"")</f>
        <v/>
      </c>
      <c r="O2716" s="1" t="b">
        <f>ISNUMBER(MATCH($E2716,'VLookup Lists'!$E$2:$E$17,0))</f>
        <v>0</v>
      </c>
    </row>
    <row r="2717" spans="1:15" ht="15" customHeight="1" x14ac:dyDescent="0.2">
      <c r="A2717" s="1" t="str">
        <f t="shared" si="10"/>
        <v>OFVP</v>
      </c>
      <c r="E2717" s="1" t="s">
        <v>352</v>
      </c>
      <c r="G2717" s="38"/>
      <c r="H2717" s="39"/>
      <c r="M2717" s="1">
        <f>IF(ISNUMBER(MATCH(E2717,_xlfn.VSTACK('VLookup Lists'!$E$2:$E$17,'VLookup Lists'!$H$2:$H$38,'VLookup Lists'!$J$2:$J$8),0)),1,0)</f>
        <v>0</v>
      </c>
      <c r="N2717" s="1" t="str">
        <f>IFERROR(IF(VLOOKUP($D2717,'VLookup Lists'!$B$11:$C$29,2,FALSE)="FLIP",1,0),"")</f>
        <v/>
      </c>
      <c r="O2717" s="1" t="b">
        <f>ISNUMBER(MATCH($E2717,'VLookup Lists'!$E$2:$E$17,0))</f>
        <v>0</v>
      </c>
    </row>
    <row r="2718" spans="1:15" ht="15" customHeight="1" x14ac:dyDescent="0.2">
      <c r="A2718" s="1" t="str">
        <f t="shared" si="10"/>
        <v>OFVP</v>
      </c>
      <c r="E2718" s="1" t="s">
        <v>352</v>
      </c>
      <c r="G2718" s="38"/>
      <c r="H2718" s="39"/>
      <c r="M2718" s="1">
        <f>IF(ISNUMBER(MATCH(E2718,_xlfn.VSTACK('VLookup Lists'!$E$2:$E$17,'VLookup Lists'!$H$2:$H$38,'VLookup Lists'!$J$2:$J$8),0)),1,0)</f>
        <v>0</v>
      </c>
      <c r="N2718" s="1" t="str">
        <f>IFERROR(IF(VLOOKUP($D2718,'VLookup Lists'!$B$11:$C$29,2,FALSE)="FLIP",1,0),"")</f>
        <v/>
      </c>
      <c r="O2718" s="1" t="b">
        <f>ISNUMBER(MATCH($E2718,'VLookup Lists'!$E$2:$E$17,0))</f>
        <v>0</v>
      </c>
    </row>
    <row r="2719" spans="1:15" ht="15" customHeight="1" x14ac:dyDescent="0.2">
      <c r="A2719" s="1" t="str">
        <f t="shared" si="10"/>
        <v>OFVP</v>
      </c>
      <c r="E2719" s="1" t="s">
        <v>352</v>
      </c>
      <c r="G2719" s="38"/>
      <c r="H2719" s="39"/>
      <c r="M2719" s="1">
        <f>IF(ISNUMBER(MATCH(E2719,_xlfn.VSTACK('VLookup Lists'!$E$2:$E$17,'VLookup Lists'!$H$2:$H$38,'VLookup Lists'!$J$2:$J$8),0)),1,0)</f>
        <v>0</v>
      </c>
      <c r="N2719" s="1" t="str">
        <f>IFERROR(IF(VLOOKUP($D2719,'VLookup Lists'!$B$11:$C$29,2,FALSE)="FLIP",1,0),"")</f>
        <v/>
      </c>
      <c r="O2719" s="1" t="b">
        <f>ISNUMBER(MATCH($E2719,'VLookup Lists'!$E$2:$E$17,0))</f>
        <v>0</v>
      </c>
    </row>
    <row r="2720" spans="1:15" ht="15" customHeight="1" x14ac:dyDescent="0.2">
      <c r="A2720" s="1" t="str">
        <f t="shared" si="10"/>
        <v>OFVP</v>
      </c>
      <c r="E2720" s="1" t="s">
        <v>352</v>
      </c>
      <c r="G2720" s="38"/>
      <c r="H2720" s="39"/>
      <c r="M2720" s="1">
        <f>IF(ISNUMBER(MATCH(E2720,_xlfn.VSTACK('VLookup Lists'!$E$2:$E$17,'VLookup Lists'!$H$2:$H$38,'VLookup Lists'!$J$2:$J$8),0)),1,0)</f>
        <v>0</v>
      </c>
      <c r="N2720" s="1" t="str">
        <f>IFERROR(IF(VLOOKUP($D2720,'VLookup Lists'!$B$11:$C$29,2,FALSE)="FLIP",1,0),"")</f>
        <v/>
      </c>
      <c r="O2720" s="1" t="b">
        <f>ISNUMBER(MATCH($E2720,'VLookup Lists'!$E$2:$E$17,0))</f>
        <v>0</v>
      </c>
    </row>
    <row r="2721" spans="1:15" ht="15" customHeight="1" x14ac:dyDescent="0.2">
      <c r="A2721" s="1" t="str">
        <f t="shared" si="10"/>
        <v>OFVP</v>
      </c>
      <c r="E2721" s="1" t="s">
        <v>352</v>
      </c>
      <c r="G2721" s="38"/>
      <c r="H2721" s="39"/>
      <c r="M2721" s="1">
        <f>IF(ISNUMBER(MATCH(E2721,_xlfn.VSTACK('VLookup Lists'!$E$2:$E$17,'VLookup Lists'!$H$2:$H$38,'VLookup Lists'!$J$2:$J$8),0)),1,0)</f>
        <v>0</v>
      </c>
      <c r="N2721" s="1" t="str">
        <f>IFERROR(IF(VLOOKUP($D2721,'VLookup Lists'!$B$11:$C$29,2,FALSE)="FLIP",1,0),"")</f>
        <v/>
      </c>
      <c r="O2721" s="1" t="b">
        <f>ISNUMBER(MATCH($E2721,'VLookup Lists'!$E$2:$E$17,0))</f>
        <v>0</v>
      </c>
    </row>
    <row r="2722" spans="1:15" ht="15" customHeight="1" x14ac:dyDescent="0.2">
      <c r="A2722" s="1" t="str">
        <f t="shared" si="10"/>
        <v>OFVP</v>
      </c>
      <c r="E2722" s="1" t="s">
        <v>352</v>
      </c>
      <c r="G2722" s="38"/>
      <c r="H2722" s="39"/>
      <c r="M2722" s="1">
        <f>IF(ISNUMBER(MATCH(E2722,_xlfn.VSTACK('VLookup Lists'!$E$2:$E$17,'VLookup Lists'!$H$2:$H$38,'VLookup Lists'!$J$2:$J$8),0)),1,0)</f>
        <v>0</v>
      </c>
      <c r="N2722" s="1" t="str">
        <f>IFERROR(IF(VLOOKUP($D2722,'VLookup Lists'!$B$11:$C$29,2,FALSE)="FLIP",1,0),"")</f>
        <v/>
      </c>
      <c r="O2722" s="1" t="b">
        <f>ISNUMBER(MATCH($E2722,'VLookup Lists'!$E$2:$E$17,0))</f>
        <v>0</v>
      </c>
    </row>
    <row r="2723" spans="1:15" ht="15" customHeight="1" x14ac:dyDescent="0.2">
      <c r="A2723" s="1" t="str">
        <f t="shared" si="10"/>
        <v>OFVP</v>
      </c>
      <c r="E2723" s="1" t="s">
        <v>352</v>
      </c>
      <c r="G2723" s="38"/>
      <c r="H2723" s="39"/>
      <c r="M2723" s="1">
        <f>IF(ISNUMBER(MATCH(E2723,_xlfn.VSTACK('VLookup Lists'!$E$2:$E$17,'VLookup Lists'!$H$2:$H$38,'VLookup Lists'!$J$2:$J$8),0)),1,0)</f>
        <v>0</v>
      </c>
      <c r="N2723" s="1" t="str">
        <f>IFERROR(IF(VLOOKUP($D2723,'VLookup Lists'!$B$11:$C$29,2,FALSE)="FLIP",1,0),"")</f>
        <v/>
      </c>
      <c r="O2723" s="1" t="b">
        <f>ISNUMBER(MATCH($E2723,'VLookup Lists'!$E$2:$E$17,0))</f>
        <v>0</v>
      </c>
    </row>
    <row r="2724" spans="1:15" ht="15" customHeight="1" x14ac:dyDescent="0.2">
      <c r="A2724" s="1" t="str">
        <f t="shared" si="10"/>
        <v>OFVP</v>
      </c>
      <c r="E2724" s="1" t="s">
        <v>352</v>
      </c>
      <c r="G2724" s="38"/>
      <c r="H2724" s="39"/>
      <c r="M2724" s="1">
        <f>IF(ISNUMBER(MATCH(E2724,_xlfn.VSTACK('VLookup Lists'!$E$2:$E$17,'VLookup Lists'!$H$2:$H$38,'VLookup Lists'!$J$2:$J$8),0)),1,0)</f>
        <v>0</v>
      </c>
      <c r="N2724" s="1" t="str">
        <f>IFERROR(IF(VLOOKUP($D2724,'VLookup Lists'!$B$11:$C$29,2,FALSE)="FLIP",1,0),"")</f>
        <v/>
      </c>
      <c r="O2724" s="1" t="b">
        <f>ISNUMBER(MATCH($E2724,'VLookup Lists'!$E$2:$E$17,0))</f>
        <v>0</v>
      </c>
    </row>
    <row r="2725" spans="1:15" ht="15" customHeight="1" x14ac:dyDescent="0.2">
      <c r="A2725" s="1" t="str">
        <f t="shared" si="10"/>
        <v>OFVP</v>
      </c>
      <c r="E2725" s="1" t="s">
        <v>352</v>
      </c>
      <c r="G2725" s="38"/>
      <c r="H2725" s="39"/>
      <c r="M2725" s="1">
        <f>IF(ISNUMBER(MATCH(E2725,_xlfn.VSTACK('VLookup Lists'!$E$2:$E$17,'VLookup Lists'!$H$2:$H$38,'VLookup Lists'!$J$2:$J$8),0)),1,0)</f>
        <v>0</v>
      </c>
      <c r="N2725" s="1" t="str">
        <f>IFERROR(IF(VLOOKUP($D2725,'VLookup Lists'!$B$11:$C$29,2,FALSE)="FLIP",1,0),"")</f>
        <v/>
      </c>
      <c r="O2725" s="1" t="b">
        <f>ISNUMBER(MATCH($E2725,'VLookup Lists'!$E$2:$E$17,0))</f>
        <v>0</v>
      </c>
    </row>
    <row r="2726" spans="1:15" ht="15" customHeight="1" x14ac:dyDescent="0.2">
      <c r="A2726" s="1" t="str">
        <f t="shared" si="10"/>
        <v>OFVP</v>
      </c>
      <c r="E2726" s="1" t="s">
        <v>352</v>
      </c>
      <c r="G2726" s="38"/>
      <c r="H2726" s="39"/>
      <c r="M2726" s="1">
        <f>IF(ISNUMBER(MATCH(E2726,_xlfn.VSTACK('VLookup Lists'!$E$2:$E$17,'VLookup Lists'!$H$2:$H$38,'VLookup Lists'!$J$2:$J$8),0)),1,0)</f>
        <v>0</v>
      </c>
      <c r="N2726" s="1" t="str">
        <f>IFERROR(IF(VLOOKUP($D2726,'VLookup Lists'!$B$11:$C$29,2,FALSE)="FLIP",1,0),"")</f>
        <v/>
      </c>
      <c r="O2726" s="1" t="b">
        <f>ISNUMBER(MATCH($E2726,'VLookup Lists'!$E$2:$E$17,0))</f>
        <v>0</v>
      </c>
    </row>
    <row r="2727" spans="1:15" ht="15" customHeight="1" x14ac:dyDescent="0.2">
      <c r="A2727" s="1" t="str">
        <f t="shared" si="10"/>
        <v>OFVP</v>
      </c>
      <c r="E2727" s="1" t="s">
        <v>352</v>
      </c>
      <c r="G2727" s="38"/>
      <c r="H2727" s="39"/>
      <c r="M2727" s="1">
        <f>IF(ISNUMBER(MATCH(E2727,_xlfn.VSTACK('VLookup Lists'!$E$2:$E$17,'VLookup Lists'!$H$2:$H$38,'VLookup Lists'!$J$2:$J$8),0)),1,0)</f>
        <v>0</v>
      </c>
      <c r="N2727" s="1" t="str">
        <f>IFERROR(IF(VLOOKUP($D2727,'VLookup Lists'!$B$11:$C$29,2,FALSE)="FLIP",1,0),"")</f>
        <v/>
      </c>
      <c r="O2727" s="1" t="b">
        <f>ISNUMBER(MATCH($E2727,'VLookup Lists'!$E$2:$E$17,0))</f>
        <v>0</v>
      </c>
    </row>
    <row r="2728" spans="1:15" ht="15" customHeight="1" x14ac:dyDescent="0.2">
      <c r="A2728" s="1" t="str">
        <f t="shared" si="10"/>
        <v>OFVP</v>
      </c>
      <c r="E2728" s="1" t="s">
        <v>352</v>
      </c>
      <c r="G2728" s="38"/>
      <c r="H2728" s="39"/>
      <c r="M2728" s="1">
        <f>IF(ISNUMBER(MATCH(E2728,_xlfn.VSTACK('VLookup Lists'!$E$2:$E$17,'VLookup Lists'!$H$2:$H$38,'VLookup Lists'!$J$2:$J$8),0)),1,0)</f>
        <v>0</v>
      </c>
      <c r="N2728" s="1" t="str">
        <f>IFERROR(IF(VLOOKUP($D2728,'VLookup Lists'!$B$11:$C$29,2,FALSE)="FLIP",1,0),"")</f>
        <v/>
      </c>
      <c r="O2728" s="1" t="b">
        <f>ISNUMBER(MATCH($E2728,'VLookup Lists'!$E$2:$E$17,0))</f>
        <v>0</v>
      </c>
    </row>
    <row r="2729" spans="1:15" ht="15" customHeight="1" x14ac:dyDescent="0.2">
      <c r="A2729" s="1" t="str">
        <f t="shared" si="10"/>
        <v>OFVP</v>
      </c>
      <c r="E2729" s="1" t="s">
        <v>352</v>
      </c>
      <c r="G2729" s="38"/>
      <c r="H2729" s="39"/>
      <c r="M2729" s="1">
        <f>IF(ISNUMBER(MATCH(E2729,_xlfn.VSTACK('VLookup Lists'!$E$2:$E$17,'VLookup Lists'!$H$2:$H$38,'VLookup Lists'!$J$2:$J$8),0)),1,0)</f>
        <v>0</v>
      </c>
      <c r="N2729" s="1" t="str">
        <f>IFERROR(IF(VLOOKUP($D2729,'VLookup Lists'!$B$11:$C$29,2,FALSE)="FLIP",1,0),"")</f>
        <v/>
      </c>
      <c r="O2729" s="1" t="b">
        <f>ISNUMBER(MATCH($E2729,'VLookup Lists'!$E$2:$E$17,0))</f>
        <v>0</v>
      </c>
    </row>
    <row r="2730" spans="1:15" ht="15" customHeight="1" x14ac:dyDescent="0.2">
      <c r="A2730" s="1" t="str">
        <f t="shared" si="10"/>
        <v>OFVP</v>
      </c>
      <c r="E2730" s="1" t="s">
        <v>352</v>
      </c>
      <c r="G2730" s="38"/>
      <c r="H2730" s="39"/>
      <c r="M2730" s="1">
        <f>IF(ISNUMBER(MATCH(E2730,_xlfn.VSTACK('VLookup Lists'!$E$2:$E$17,'VLookup Lists'!$H$2:$H$38,'VLookup Lists'!$J$2:$J$8),0)),1,0)</f>
        <v>0</v>
      </c>
      <c r="N2730" s="1" t="str">
        <f>IFERROR(IF(VLOOKUP($D2730,'VLookup Lists'!$B$11:$C$29,2,FALSE)="FLIP",1,0),"")</f>
        <v/>
      </c>
      <c r="O2730" s="1" t="b">
        <f>ISNUMBER(MATCH($E2730,'VLookup Lists'!$E$2:$E$17,0))</f>
        <v>0</v>
      </c>
    </row>
    <row r="2731" spans="1:15" ht="15" customHeight="1" x14ac:dyDescent="0.2">
      <c r="A2731" s="1" t="str">
        <f t="shared" si="10"/>
        <v>OFVP</v>
      </c>
      <c r="E2731" s="1" t="s">
        <v>352</v>
      </c>
      <c r="G2731" s="38"/>
      <c r="H2731" s="39"/>
      <c r="M2731" s="1">
        <f>IF(ISNUMBER(MATCH(E2731,_xlfn.VSTACK('VLookup Lists'!$E$2:$E$17,'VLookup Lists'!$H$2:$H$38,'VLookup Lists'!$J$2:$J$8),0)),1,0)</f>
        <v>0</v>
      </c>
      <c r="N2731" s="1" t="str">
        <f>IFERROR(IF(VLOOKUP($D2731,'VLookup Lists'!$B$11:$C$29,2,FALSE)="FLIP",1,0),"")</f>
        <v/>
      </c>
      <c r="O2731" s="1" t="b">
        <f>ISNUMBER(MATCH($E2731,'VLookup Lists'!$E$2:$E$17,0))</f>
        <v>0</v>
      </c>
    </row>
    <row r="2732" spans="1:15" ht="15" customHeight="1" x14ac:dyDescent="0.2">
      <c r="A2732" s="1" t="str">
        <f t="shared" si="10"/>
        <v>OFVP</v>
      </c>
      <c r="E2732" s="1" t="s">
        <v>352</v>
      </c>
      <c r="G2732" s="38"/>
      <c r="H2732" s="39"/>
      <c r="M2732" s="1">
        <f>IF(ISNUMBER(MATCH(E2732,_xlfn.VSTACK('VLookup Lists'!$E$2:$E$17,'VLookup Lists'!$H$2:$H$38,'VLookup Lists'!$J$2:$J$8),0)),1,0)</f>
        <v>0</v>
      </c>
      <c r="N2732" s="1" t="str">
        <f>IFERROR(IF(VLOOKUP($D2732,'VLookup Lists'!$B$11:$C$29,2,FALSE)="FLIP",1,0),"")</f>
        <v/>
      </c>
      <c r="O2732" s="1" t="b">
        <f>ISNUMBER(MATCH($E2732,'VLookup Lists'!$E$2:$E$17,0))</f>
        <v>0</v>
      </c>
    </row>
    <row r="2733" spans="1:15" ht="15" customHeight="1" x14ac:dyDescent="0.2">
      <c r="A2733" s="1" t="str">
        <f t="shared" si="10"/>
        <v>OFVP</v>
      </c>
      <c r="E2733" s="1" t="s">
        <v>352</v>
      </c>
      <c r="G2733" s="38"/>
      <c r="H2733" s="39"/>
      <c r="M2733" s="1">
        <f>IF(ISNUMBER(MATCH(E2733,_xlfn.VSTACK('VLookup Lists'!$E$2:$E$17,'VLookup Lists'!$H$2:$H$38,'VLookup Lists'!$J$2:$J$8),0)),1,0)</f>
        <v>0</v>
      </c>
      <c r="N2733" s="1" t="str">
        <f>IFERROR(IF(VLOOKUP($D2733,'VLookup Lists'!$B$11:$C$29,2,FALSE)="FLIP",1,0),"")</f>
        <v/>
      </c>
      <c r="O2733" s="1" t="b">
        <f>ISNUMBER(MATCH($E2733,'VLookup Lists'!$E$2:$E$17,0))</f>
        <v>0</v>
      </c>
    </row>
    <row r="2734" spans="1:15" ht="15" customHeight="1" x14ac:dyDescent="0.2">
      <c r="A2734" s="1" t="str">
        <f t="shared" si="10"/>
        <v>OFVP</v>
      </c>
      <c r="E2734" s="1" t="s">
        <v>352</v>
      </c>
      <c r="G2734" s="38"/>
      <c r="H2734" s="39"/>
      <c r="M2734" s="1">
        <f>IF(ISNUMBER(MATCH(E2734,_xlfn.VSTACK('VLookup Lists'!$E$2:$E$17,'VLookup Lists'!$H$2:$H$38,'VLookup Lists'!$J$2:$J$8),0)),1,0)</f>
        <v>0</v>
      </c>
      <c r="N2734" s="1" t="str">
        <f>IFERROR(IF(VLOOKUP($D2734,'VLookup Lists'!$B$11:$C$29,2,FALSE)="FLIP",1,0),"")</f>
        <v/>
      </c>
      <c r="O2734" s="1" t="b">
        <f>ISNUMBER(MATCH($E2734,'VLookup Lists'!$E$2:$E$17,0))</f>
        <v>0</v>
      </c>
    </row>
    <row r="2735" spans="1:15" ht="15" customHeight="1" x14ac:dyDescent="0.2">
      <c r="A2735" s="1" t="str">
        <f t="shared" si="10"/>
        <v>OFVP</v>
      </c>
      <c r="E2735" s="1" t="s">
        <v>352</v>
      </c>
      <c r="G2735" s="38"/>
      <c r="H2735" s="39"/>
      <c r="M2735" s="1">
        <f>IF(ISNUMBER(MATCH(E2735,_xlfn.VSTACK('VLookup Lists'!$E$2:$E$17,'VLookup Lists'!$H$2:$H$38,'VLookup Lists'!$J$2:$J$8),0)),1,0)</f>
        <v>0</v>
      </c>
      <c r="N2735" s="1" t="str">
        <f>IFERROR(IF(VLOOKUP($D2735,'VLookup Lists'!$B$11:$C$29,2,FALSE)="FLIP",1,0),"")</f>
        <v/>
      </c>
      <c r="O2735" s="1" t="b">
        <f>ISNUMBER(MATCH($E2735,'VLookup Lists'!$E$2:$E$17,0))</f>
        <v>0</v>
      </c>
    </row>
    <row r="2736" spans="1:15" ht="15" customHeight="1" x14ac:dyDescent="0.2">
      <c r="A2736" s="1" t="str">
        <f t="shared" si="10"/>
        <v>OFVP</v>
      </c>
      <c r="E2736" s="1" t="s">
        <v>352</v>
      </c>
      <c r="G2736" s="38"/>
      <c r="H2736" s="39"/>
      <c r="M2736" s="1">
        <f>IF(ISNUMBER(MATCH(E2736,_xlfn.VSTACK('VLookup Lists'!$E$2:$E$17,'VLookup Lists'!$H$2:$H$38,'VLookup Lists'!$J$2:$J$8),0)),1,0)</f>
        <v>0</v>
      </c>
      <c r="N2736" s="1" t="str">
        <f>IFERROR(IF(VLOOKUP($D2736,'VLookup Lists'!$B$11:$C$29,2,FALSE)="FLIP",1,0),"")</f>
        <v/>
      </c>
      <c r="O2736" s="1" t="b">
        <f>ISNUMBER(MATCH($E2736,'VLookup Lists'!$E$2:$E$17,0))</f>
        <v>0</v>
      </c>
    </row>
    <row r="2737" spans="1:15" ht="15" customHeight="1" x14ac:dyDescent="0.2">
      <c r="A2737" s="1" t="str">
        <f t="shared" si="10"/>
        <v>OFVP</v>
      </c>
      <c r="E2737" s="1" t="s">
        <v>352</v>
      </c>
      <c r="G2737" s="38"/>
      <c r="H2737" s="39"/>
      <c r="M2737" s="1">
        <f>IF(ISNUMBER(MATCH(E2737,_xlfn.VSTACK('VLookup Lists'!$E$2:$E$17,'VLookup Lists'!$H$2:$H$38,'VLookup Lists'!$J$2:$J$8),0)),1,0)</f>
        <v>0</v>
      </c>
      <c r="N2737" s="1" t="str">
        <f>IFERROR(IF(VLOOKUP($D2737,'VLookup Lists'!$B$11:$C$29,2,FALSE)="FLIP",1,0),"")</f>
        <v/>
      </c>
      <c r="O2737" s="1" t="b">
        <f>ISNUMBER(MATCH($E2737,'VLookup Lists'!$E$2:$E$17,0))</f>
        <v>0</v>
      </c>
    </row>
    <row r="2738" spans="1:15" ht="15" customHeight="1" x14ac:dyDescent="0.2">
      <c r="A2738" s="1" t="str">
        <f t="shared" si="10"/>
        <v>OFVP</v>
      </c>
      <c r="E2738" s="1" t="s">
        <v>352</v>
      </c>
      <c r="G2738" s="38"/>
      <c r="H2738" s="39"/>
      <c r="M2738" s="1">
        <f>IF(ISNUMBER(MATCH(E2738,_xlfn.VSTACK('VLookup Lists'!$E$2:$E$17,'VLookup Lists'!$H$2:$H$38,'VLookup Lists'!$J$2:$J$8),0)),1,0)</f>
        <v>0</v>
      </c>
      <c r="N2738" s="1" t="str">
        <f>IFERROR(IF(VLOOKUP($D2738,'VLookup Lists'!$B$11:$C$29,2,FALSE)="FLIP",1,0),"")</f>
        <v/>
      </c>
      <c r="O2738" s="1" t="b">
        <f>ISNUMBER(MATCH($E2738,'VLookup Lists'!$E$2:$E$17,0))</f>
        <v>0</v>
      </c>
    </row>
    <row r="2739" spans="1:15" ht="15" customHeight="1" x14ac:dyDescent="0.2">
      <c r="A2739" s="1" t="str">
        <f t="shared" si="10"/>
        <v>OFVP</v>
      </c>
      <c r="E2739" s="1" t="s">
        <v>352</v>
      </c>
      <c r="G2739" s="38"/>
      <c r="H2739" s="39"/>
      <c r="M2739" s="1">
        <f>IF(ISNUMBER(MATCH(E2739,_xlfn.VSTACK('VLookup Lists'!$E$2:$E$17,'VLookup Lists'!$H$2:$H$38,'VLookup Lists'!$J$2:$J$8),0)),1,0)</f>
        <v>0</v>
      </c>
      <c r="N2739" s="1" t="str">
        <f>IFERROR(IF(VLOOKUP($D2739,'VLookup Lists'!$B$11:$C$29,2,FALSE)="FLIP",1,0),"")</f>
        <v/>
      </c>
      <c r="O2739" s="1" t="b">
        <f>ISNUMBER(MATCH($E2739,'VLookup Lists'!$E$2:$E$17,0))</f>
        <v>0</v>
      </c>
    </row>
    <row r="2740" spans="1:15" ht="15" customHeight="1" x14ac:dyDescent="0.2">
      <c r="A2740" s="1" t="str">
        <f t="shared" si="10"/>
        <v>OFVP</v>
      </c>
      <c r="E2740" s="1" t="s">
        <v>352</v>
      </c>
      <c r="G2740" s="38"/>
      <c r="H2740" s="39"/>
      <c r="M2740" s="1">
        <f>IF(ISNUMBER(MATCH(E2740,_xlfn.VSTACK('VLookup Lists'!$E$2:$E$17,'VLookup Lists'!$H$2:$H$38,'VLookup Lists'!$J$2:$J$8),0)),1,0)</f>
        <v>0</v>
      </c>
      <c r="N2740" s="1" t="str">
        <f>IFERROR(IF(VLOOKUP($D2740,'VLookup Lists'!$B$11:$C$29,2,FALSE)="FLIP",1,0),"")</f>
        <v/>
      </c>
      <c r="O2740" s="1" t="b">
        <f>ISNUMBER(MATCH($E2740,'VLookup Lists'!$E$2:$E$17,0))</f>
        <v>0</v>
      </c>
    </row>
    <row r="2741" spans="1:15" ht="15" customHeight="1" x14ac:dyDescent="0.2">
      <c r="A2741" s="1" t="str">
        <f t="shared" si="10"/>
        <v>OFVP</v>
      </c>
      <c r="E2741" s="1" t="s">
        <v>352</v>
      </c>
      <c r="G2741" s="38"/>
      <c r="H2741" s="39"/>
      <c r="M2741" s="1">
        <f>IF(ISNUMBER(MATCH(E2741,_xlfn.VSTACK('VLookup Lists'!$E$2:$E$17,'VLookup Lists'!$H$2:$H$38,'VLookup Lists'!$J$2:$J$8),0)),1,0)</f>
        <v>0</v>
      </c>
      <c r="N2741" s="1" t="str">
        <f>IFERROR(IF(VLOOKUP($D2741,'VLookup Lists'!$B$11:$C$29,2,FALSE)="FLIP",1,0),"")</f>
        <v/>
      </c>
      <c r="O2741" s="1" t="b">
        <f>ISNUMBER(MATCH($E2741,'VLookup Lists'!$E$2:$E$17,0))</f>
        <v>0</v>
      </c>
    </row>
    <row r="2742" spans="1:15" ht="15" customHeight="1" x14ac:dyDescent="0.2">
      <c r="A2742" s="1" t="str">
        <f t="shared" si="10"/>
        <v>OFVP</v>
      </c>
      <c r="E2742" s="1" t="s">
        <v>352</v>
      </c>
      <c r="G2742" s="38"/>
      <c r="H2742" s="39"/>
      <c r="M2742" s="1">
        <f>IF(ISNUMBER(MATCH(E2742,_xlfn.VSTACK('VLookup Lists'!$E$2:$E$17,'VLookup Lists'!$H$2:$H$38,'VLookup Lists'!$J$2:$J$8),0)),1,0)</f>
        <v>0</v>
      </c>
      <c r="N2742" s="1" t="str">
        <f>IFERROR(IF(VLOOKUP($D2742,'VLookup Lists'!$B$11:$C$29,2,FALSE)="FLIP",1,0),"")</f>
        <v/>
      </c>
      <c r="O2742" s="1" t="b">
        <f>ISNUMBER(MATCH($E2742,'VLookup Lists'!$E$2:$E$17,0))</f>
        <v>0</v>
      </c>
    </row>
    <row r="2743" spans="1:15" ht="15" customHeight="1" x14ac:dyDescent="0.2">
      <c r="A2743" s="1" t="str">
        <f t="shared" si="10"/>
        <v>OFVP</v>
      </c>
      <c r="E2743" s="1" t="s">
        <v>352</v>
      </c>
      <c r="G2743" s="38"/>
      <c r="H2743" s="39"/>
      <c r="M2743" s="1">
        <f>IF(ISNUMBER(MATCH(E2743,_xlfn.VSTACK('VLookup Lists'!$E$2:$E$17,'VLookup Lists'!$H$2:$H$38,'VLookup Lists'!$J$2:$J$8),0)),1,0)</f>
        <v>0</v>
      </c>
      <c r="N2743" s="1" t="str">
        <f>IFERROR(IF(VLOOKUP($D2743,'VLookup Lists'!$B$11:$C$29,2,FALSE)="FLIP",1,0),"")</f>
        <v/>
      </c>
      <c r="O2743" s="1" t="b">
        <f>ISNUMBER(MATCH($E2743,'VLookup Lists'!$E$2:$E$17,0))</f>
        <v>0</v>
      </c>
    </row>
    <row r="2744" spans="1:15" ht="15" customHeight="1" x14ac:dyDescent="0.2">
      <c r="A2744" s="1" t="str">
        <f t="shared" si="10"/>
        <v>OFVP</v>
      </c>
      <c r="E2744" s="1" t="s">
        <v>352</v>
      </c>
      <c r="G2744" s="38"/>
      <c r="H2744" s="39"/>
      <c r="M2744" s="1">
        <f>IF(ISNUMBER(MATCH(E2744,_xlfn.VSTACK('VLookup Lists'!$E$2:$E$17,'VLookup Lists'!$H$2:$H$38,'VLookup Lists'!$J$2:$J$8),0)),1,0)</f>
        <v>0</v>
      </c>
      <c r="N2744" s="1" t="str">
        <f>IFERROR(IF(VLOOKUP($D2744,'VLookup Lists'!$B$11:$C$29,2,FALSE)="FLIP",1,0),"")</f>
        <v/>
      </c>
      <c r="O2744" s="1" t="b">
        <f>ISNUMBER(MATCH($E2744,'VLookup Lists'!$E$2:$E$17,0))</f>
        <v>0</v>
      </c>
    </row>
    <row r="2745" spans="1:15" ht="15" customHeight="1" x14ac:dyDescent="0.2">
      <c r="A2745" s="1" t="str">
        <f t="shared" si="10"/>
        <v>OFVP</v>
      </c>
      <c r="E2745" s="1" t="s">
        <v>352</v>
      </c>
      <c r="G2745" s="38"/>
      <c r="H2745" s="39"/>
      <c r="M2745" s="1">
        <f>IF(ISNUMBER(MATCH(E2745,_xlfn.VSTACK('VLookup Lists'!$E$2:$E$17,'VLookup Lists'!$H$2:$H$38,'VLookup Lists'!$J$2:$J$8),0)),1,0)</f>
        <v>0</v>
      </c>
      <c r="N2745" s="1" t="str">
        <f>IFERROR(IF(VLOOKUP($D2745,'VLookup Lists'!$B$11:$C$29,2,FALSE)="FLIP",1,0),"")</f>
        <v/>
      </c>
      <c r="O2745" s="1" t="b">
        <f>ISNUMBER(MATCH($E2745,'VLookup Lists'!$E$2:$E$17,0))</f>
        <v>0</v>
      </c>
    </row>
    <row r="2746" spans="1:15" ht="15" customHeight="1" x14ac:dyDescent="0.2">
      <c r="A2746" s="1" t="str">
        <f t="shared" si="10"/>
        <v>OFVP</v>
      </c>
      <c r="E2746" s="1" t="s">
        <v>352</v>
      </c>
      <c r="G2746" s="38"/>
      <c r="H2746" s="39"/>
      <c r="M2746" s="1">
        <f>IF(ISNUMBER(MATCH(E2746,_xlfn.VSTACK('VLookup Lists'!$E$2:$E$17,'VLookup Lists'!$H$2:$H$38,'VLookup Lists'!$J$2:$J$8),0)),1,0)</f>
        <v>0</v>
      </c>
      <c r="N2746" s="1" t="str">
        <f>IFERROR(IF(VLOOKUP($D2746,'VLookup Lists'!$B$11:$C$29,2,FALSE)="FLIP",1,0),"")</f>
        <v/>
      </c>
      <c r="O2746" s="1" t="b">
        <f>ISNUMBER(MATCH($E2746,'VLookup Lists'!$E$2:$E$17,0))</f>
        <v>0</v>
      </c>
    </row>
    <row r="2747" spans="1:15" ht="15" customHeight="1" x14ac:dyDescent="0.2">
      <c r="A2747" s="1" t="str">
        <f t="shared" si="10"/>
        <v>OFVP</v>
      </c>
      <c r="E2747" s="1" t="s">
        <v>352</v>
      </c>
      <c r="G2747" s="38"/>
      <c r="H2747" s="39"/>
      <c r="M2747" s="1">
        <f>IF(ISNUMBER(MATCH(E2747,_xlfn.VSTACK('VLookup Lists'!$E$2:$E$17,'VLookup Lists'!$H$2:$H$38,'VLookup Lists'!$J$2:$J$8),0)),1,0)</f>
        <v>0</v>
      </c>
      <c r="N2747" s="1" t="str">
        <f>IFERROR(IF(VLOOKUP($D2747,'VLookup Lists'!$B$11:$C$29,2,FALSE)="FLIP",1,0),"")</f>
        <v/>
      </c>
      <c r="O2747" s="1" t="b">
        <f>ISNUMBER(MATCH($E2747,'VLookup Lists'!$E$2:$E$17,0))</f>
        <v>0</v>
      </c>
    </row>
    <row r="2748" spans="1:15" ht="15" customHeight="1" x14ac:dyDescent="0.2">
      <c r="A2748" s="1" t="str">
        <f t="shared" si="10"/>
        <v>OFVP</v>
      </c>
      <c r="E2748" s="1" t="s">
        <v>352</v>
      </c>
      <c r="G2748" s="38"/>
      <c r="H2748" s="39"/>
      <c r="M2748" s="1">
        <f>IF(ISNUMBER(MATCH(E2748,_xlfn.VSTACK('VLookup Lists'!$E$2:$E$17,'VLookup Lists'!$H$2:$H$38,'VLookup Lists'!$J$2:$J$8),0)),1,0)</f>
        <v>0</v>
      </c>
      <c r="N2748" s="1" t="str">
        <f>IFERROR(IF(VLOOKUP($D2748,'VLookup Lists'!$B$11:$C$29,2,FALSE)="FLIP",1,0),"")</f>
        <v/>
      </c>
      <c r="O2748" s="1" t="b">
        <f>ISNUMBER(MATCH($E2748,'VLookup Lists'!$E$2:$E$17,0))</f>
        <v>0</v>
      </c>
    </row>
    <row r="2749" spans="1:15" ht="15" customHeight="1" x14ac:dyDescent="0.2">
      <c r="A2749" s="1" t="str">
        <f t="shared" si="10"/>
        <v>OFVP</v>
      </c>
      <c r="E2749" s="1" t="s">
        <v>352</v>
      </c>
      <c r="G2749" s="38"/>
      <c r="H2749" s="39"/>
      <c r="M2749" s="1">
        <f>IF(ISNUMBER(MATCH(E2749,_xlfn.VSTACK('VLookup Lists'!$E$2:$E$17,'VLookup Lists'!$H$2:$H$38,'VLookup Lists'!$J$2:$J$8),0)),1,0)</f>
        <v>0</v>
      </c>
      <c r="N2749" s="1" t="str">
        <f>IFERROR(IF(VLOOKUP($D2749,'VLookup Lists'!$B$11:$C$29,2,FALSE)="FLIP",1,0),"")</f>
        <v/>
      </c>
      <c r="O2749" s="1" t="b">
        <f>ISNUMBER(MATCH($E2749,'VLookup Lists'!$E$2:$E$17,0))</f>
        <v>0</v>
      </c>
    </row>
    <row r="2750" spans="1:15" ht="15" customHeight="1" x14ac:dyDescent="0.2">
      <c r="A2750" s="1" t="str">
        <f t="shared" si="10"/>
        <v>OFVP</v>
      </c>
      <c r="E2750" s="1" t="s">
        <v>352</v>
      </c>
      <c r="G2750" s="38"/>
      <c r="H2750" s="39"/>
      <c r="M2750" s="1">
        <f>IF(ISNUMBER(MATCH(E2750,_xlfn.VSTACK('VLookup Lists'!$E$2:$E$17,'VLookup Lists'!$H$2:$H$38,'VLookup Lists'!$J$2:$J$8),0)),1,0)</f>
        <v>0</v>
      </c>
      <c r="N2750" s="1" t="str">
        <f>IFERROR(IF(VLOOKUP($D2750,'VLookup Lists'!$B$11:$C$29,2,FALSE)="FLIP",1,0),"")</f>
        <v/>
      </c>
      <c r="O2750" s="1" t="b">
        <f>ISNUMBER(MATCH($E2750,'VLookup Lists'!$E$2:$E$17,0))</f>
        <v>0</v>
      </c>
    </row>
    <row r="2751" spans="1:15" ht="15" customHeight="1" x14ac:dyDescent="0.2">
      <c r="A2751" s="1" t="str">
        <f t="shared" si="10"/>
        <v>OFVP</v>
      </c>
      <c r="E2751" s="1" t="s">
        <v>352</v>
      </c>
      <c r="G2751" s="38"/>
      <c r="H2751" s="39"/>
      <c r="M2751" s="1">
        <f>IF(ISNUMBER(MATCH(E2751,_xlfn.VSTACK('VLookup Lists'!$E$2:$E$17,'VLookup Lists'!$H$2:$H$38,'VLookup Lists'!$J$2:$J$8),0)),1,0)</f>
        <v>0</v>
      </c>
      <c r="N2751" s="1" t="str">
        <f>IFERROR(IF(VLOOKUP($D2751,'VLookup Lists'!$B$11:$C$29,2,FALSE)="FLIP",1,0),"")</f>
        <v/>
      </c>
      <c r="O2751" s="1" t="b">
        <f>ISNUMBER(MATCH($E2751,'VLookup Lists'!$E$2:$E$17,0))</f>
        <v>0</v>
      </c>
    </row>
    <row r="2752" spans="1:15" ht="15" customHeight="1" x14ac:dyDescent="0.2">
      <c r="A2752" s="1" t="str">
        <f t="shared" si="10"/>
        <v>OFVP</v>
      </c>
      <c r="E2752" s="1" t="s">
        <v>352</v>
      </c>
      <c r="G2752" s="38"/>
      <c r="H2752" s="39"/>
      <c r="M2752" s="1">
        <f>IF(ISNUMBER(MATCH(E2752,_xlfn.VSTACK('VLookup Lists'!$E$2:$E$17,'VLookup Lists'!$H$2:$H$38,'VLookup Lists'!$J$2:$J$8),0)),1,0)</f>
        <v>0</v>
      </c>
      <c r="N2752" s="1" t="str">
        <f>IFERROR(IF(VLOOKUP($D2752,'VLookup Lists'!$B$11:$C$29,2,FALSE)="FLIP",1,0),"")</f>
        <v/>
      </c>
      <c r="O2752" s="1" t="b">
        <f>ISNUMBER(MATCH($E2752,'VLookup Lists'!$E$2:$E$17,0))</f>
        <v>0</v>
      </c>
    </row>
    <row r="2753" spans="1:15" ht="15" customHeight="1" x14ac:dyDescent="0.2">
      <c r="A2753" s="1" t="str">
        <f t="shared" si="10"/>
        <v>OFVP</v>
      </c>
      <c r="E2753" s="1" t="s">
        <v>352</v>
      </c>
      <c r="G2753" s="38"/>
      <c r="H2753" s="39"/>
      <c r="M2753" s="1">
        <f>IF(ISNUMBER(MATCH(E2753,_xlfn.VSTACK('VLookup Lists'!$E$2:$E$17,'VLookup Lists'!$H$2:$H$38,'VLookup Lists'!$J$2:$J$8),0)),1,0)</f>
        <v>0</v>
      </c>
      <c r="N2753" s="1" t="str">
        <f>IFERROR(IF(VLOOKUP($D2753,'VLookup Lists'!$B$11:$C$29,2,FALSE)="FLIP",1,0),"")</f>
        <v/>
      </c>
      <c r="O2753" s="1" t="b">
        <f>ISNUMBER(MATCH($E2753,'VLookup Lists'!$E$2:$E$17,0))</f>
        <v>0</v>
      </c>
    </row>
    <row r="2754" spans="1:15" ht="15" customHeight="1" x14ac:dyDescent="0.2">
      <c r="A2754" s="1" t="str">
        <f t="shared" si="10"/>
        <v>OFVP</v>
      </c>
      <c r="E2754" s="1" t="s">
        <v>352</v>
      </c>
      <c r="G2754" s="38"/>
      <c r="H2754" s="39"/>
      <c r="M2754" s="1">
        <f>IF(ISNUMBER(MATCH(E2754,_xlfn.VSTACK('VLookup Lists'!$E$2:$E$17,'VLookup Lists'!$H$2:$H$38,'VLookup Lists'!$J$2:$J$8),0)),1,0)</f>
        <v>0</v>
      </c>
      <c r="N2754" s="1" t="str">
        <f>IFERROR(IF(VLOOKUP($D2754,'VLookup Lists'!$B$11:$C$29,2,FALSE)="FLIP",1,0),"")</f>
        <v/>
      </c>
      <c r="O2754" s="1" t="b">
        <f>ISNUMBER(MATCH($E2754,'VLookup Lists'!$E$2:$E$17,0))</f>
        <v>0</v>
      </c>
    </row>
    <row r="2755" spans="1:15" ht="15" customHeight="1" x14ac:dyDescent="0.2">
      <c r="A2755" s="1" t="str">
        <f t="shared" si="10"/>
        <v>OFVP</v>
      </c>
      <c r="E2755" s="1" t="s">
        <v>352</v>
      </c>
      <c r="G2755" s="38"/>
      <c r="H2755" s="39"/>
      <c r="M2755" s="1">
        <f>IF(ISNUMBER(MATCH(E2755,_xlfn.VSTACK('VLookup Lists'!$E$2:$E$17,'VLookup Lists'!$H$2:$H$38,'VLookup Lists'!$J$2:$J$8),0)),1,0)</f>
        <v>0</v>
      </c>
      <c r="N2755" s="1" t="str">
        <f>IFERROR(IF(VLOOKUP($D2755,'VLookup Lists'!$B$11:$C$29,2,FALSE)="FLIP",1,0),"")</f>
        <v/>
      </c>
      <c r="O2755" s="1" t="b">
        <f>ISNUMBER(MATCH($E2755,'VLookup Lists'!$E$2:$E$17,0))</f>
        <v>0</v>
      </c>
    </row>
    <row r="2756" spans="1:15" ht="15" customHeight="1" x14ac:dyDescent="0.2">
      <c r="A2756" s="1" t="str">
        <f t="shared" si="10"/>
        <v>OFVP</v>
      </c>
      <c r="E2756" s="1" t="s">
        <v>352</v>
      </c>
      <c r="G2756" s="38"/>
      <c r="H2756" s="39"/>
      <c r="M2756" s="1">
        <f>IF(ISNUMBER(MATCH(E2756,_xlfn.VSTACK('VLookup Lists'!$E$2:$E$17,'VLookup Lists'!$H$2:$H$38,'VLookup Lists'!$J$2:$J$8),0)),1,0)</f>
        <v>0</v>
      </c>
      <c r="N2756" s="1" t="str">
        <f>IFERROR(IF(VLOOKUP($D2756,'VLookup Lists'!$B$11:$C$29,2,FALSE)="FLIP",1,0),"")</f>
        <v/>
      </c>
      <c r="O2756" s="1" t="b">
        <f>ISNUMBER(MATCH($E2756,'VLookup Lists'!$E$2:$E$17,0))</f>
        <v>0</v>
      </c>
    </row>
    <row r="2757" spans="1:15" ht="15" customHeight="1" x14ac:dyDescent="0.2">
      <c r="A2757" s="1" t="str">
        <f t="shared" si="10"/>
        <v>OFVP</v>
      </c>
      <c r="E2757" s="1" t="s">
        <v>352</v>
      </c>
      <c r="G2757" s="38"/>
      <c r="H2757" s="39"/>
      <c r="M2757" s="1">
        <f>IF(ISNUMBER(MATCH(E2757,_xlfn.VSTACK('VLookup Lists'!$E$2:$E$17,'VLookup Lists'!$H$2:$H$38,'VLookup Lists'!$J$2:$J$8),0)),1,0)</f>
        <v>0</v>
      </c>
      <c r="N2757" s="1" t="str">
        <f>IFERROR(IF(VLOOKUP($D2757,'VLookup Lists'!$B$11:$C$29,2,FALSE)="FLIP",1,0),"")</f>
        <v/>
      </c>
      <c r="O2757" s="1" t="b">
        <f>ISNUMBER(MATCH($E2757,'VLookup Lists'!$E$2:$E$17,0))</f>
        <v>0</v>
      </c>
    </row>
    <row r="2758" spans="1:15" ht="15" customHeight="1" x14ac:dyDescent="0.2">
      <c r="A2758" s="1" t="str">
        <f t="shared" si="10"/>
        <v>OFVP</v>
      </c>
      <c r="E2758" s="1" t="s">
        <v>352</v>
      </c>
      <c r="G2758" s="38"/>
      <c r="H2758" s="39"/>
      <c r="M2758" s="1">
        <f>IF(ISNUMBER(MATCH(E2758,_xlfn.VSTACK('VLookup Lists'!$E$2:$E$17,'VLookup Lists'!$H$2:$H$38,'VLookup Lists'!$J$2:$J$8),0)),1,0)</f>
        <v>0</v>
      </c>
      <c r="N2758" s="1" t="str">
        <f>IFERROR(IF(VLOOKUP($D2758,'VLookup Lists'!$B$11:$C$29,2,FALSE)="FLIP",1,0),"")</f>
        <v/>
      </c>
      <c r="O2758" s="1" t="b">
        <f>ISNUMBER(MATCH($E2758,'VLookup Lists'!$E$2:$E$17,0))</f>
        <v>0</v>
      </c>
    </row>
    <row r="2759" spans="1:15" ht="15" customHeight="1" x14ac:dyDescent="0.2">
      <c r="A2759" s="1" t="str">
        <f t="shared" si="10"/>
        <v>OFVP</v>
      </c>
      <c r="E2759" s="1" t="s">
        <v>352</v>
      </c>
      <c r="G2759" s="38"/>
      <c r="H2759" s="39"/>
      <c r="M2759" s="1">
        <f>IF(ISNUMBER(MATCH(E2759,_xlfn.VSTACK('VLookup Lists'!$E$2:$E$17,'VLookup Lists'!$H$2:$H$38,'VLookup Lists'!$J$2:$J$8),0)),1,0)</f>
        <v>0</v>
      </c>
      <c r="N2759" s="1" t="str">
        <f>IFERROR(IF(VLOOKUP($D2759,'VLookup Lists'!$B$11:$C$29,2,FALSE)="FLIP",1,0),"")</f>
        <v/>
      </c>
      <c r="O2759" s="1" t="b">
        <f>ISNUMBER(MATCH($E2759,'VLookup Lists'!$E$2:$E$17,0))</f>
        <v>0</v>
      </c>
    </row>
    <row r="2760" spans="1:15" ht="15" customHeight="1" x14ac:dyDescent="0.2">
      <c r="A2760" s="1" t="str">
        <f t="shared" si="10"/>
        <v>OFVP</v>
      </c>
      <c r="E2760" s="1" t="s">
        <v>352</v>
      </c>
      <c r="G2760" s="38"/>
      <c r="H2760" s="39"/>
      <c r="M2760" s="1">
        <f>IF(ISNUMBER(MATCH(E2760,_xlfn.VSTACK('VLookup Lists'!$E$2:$E$17,'VLookup Lists'!$H$2:$H$38,'VLookup Lists'!$J$2:$J$8),0)),1,0)</f>
        <v>0</v>
      </c>
      <c r="N2760" s="1" t="str">
        <f>IFERROR(IF(VLOOKUP($D2760,'VLookup Lists'!$B$11:$C$29,2,FALSE)="FLIP",1,0),"")</f>
        <v/>
      </c>
      <c r="O2760" s="1" t="b">
        <f>ISNUMBER(MATCH($E2760,'VLookup Lists'!$E$2:$E$17,0))</f>
        <v>0</v>
      </c>
    </row>
    <row r="2761" spans="1:15" ht="15" customHeight="1" x14ac:dyDescent="0.2">
      <c r="A2761" s="1" t="str">
        <f t="shared" si="10"/>
        <v>OFVP</v>
      </c>
      <c r="E2761" s="1" t="s">
        <v>352</v>
      </c>
      <c r="G2761" s="38"/>
      <c r="H2761" s="39"/>
      <c r="M2761" s="1">
        <f>IF(ISNUMBER(MATCH(E2761,_xlfn.VSTACK('VLookup Lists'!$E$2:$E$17,'VLookup Lists'!$H$2:$H$38,'VLookup Lists'!$J$2:$J$8),0)),1,0)</f>
        <v>0</v>
      </c>
      <c r="N2761" s="1" t="str">
        <f>IFERROR(IF(VLOOKUP($D2761,'VLookup Lists'!$B$11:$C$29,2,FALSE)="FLIP",1,0),"")</f>
        <v/>
      </c>
      <c r="O2761" s="1" t="b">
        <f>ISNUMBER(MATCH($E2761,'VLookup Lists'!$E$2:$E$17,0))</f>
        <v>0</v>
      </c>
    </row>
    <row r="2762" spans="1:15" ht="15" customHeight="1" x14ac:dyDescent="0.2">
      <c r="A2762" s="1" t="str">
        <f t="shared" si="10"/>
        <v>OFVP</v>
      </c>
      <c r="E2762" s="1" t="s">
        <v>352</v>
      </c>
      <c r="G2762" s="38"/>
      <c r="H2762" s="39"/>
      <c r="M2762" s="1">
        <f>IF(ISNUMBER(MATCH(E2762,_xlfn.VSTACK('VLookup Lists'!$E$2:$E$17,'VLookup Lists'!$H$2:$H$38,'VLookup Lists'!$J$2:$J$8),0)),1,0)</f>
        <v>0</v>
      </c>
      <c r="N2762" s="1" t="str">
        <f>IFERROR(IF(VLOOKUP($D2762,'VLookup Lists'!$B$11:$C$29,2,FALSE)="FLIP",1,0),"")</f>
        <v/>
      </c>
      <c r="O2762" s="1" t="b">
        <f>ISNUMBER(MATCH($E2762,'VLookup Lists'!$E$2:$E$17,0))</f>
        <v>0</v>
      </c>
    </row>
    <row r="2763" spans="1:15" ht="15" customHeight="1" x14ac:dyDescent="0.2">
      <c r="A2763" s="1" t="str">
        <f t="shared" si="10"/>
        <v>OFVP</v>
      </c>
      <c r="E2763" s="1" t="s">
        <v>352</v>
      </c>
      <c r="G2763" s="38"/>
      <c r="H2763" s="39"/>
      <c r="M2763" s="1">
        <f>IF(ISNUMBER(MATCH(E2763,_xlfn.VSTACK('VLookup Lists'!$E$2:$E$17,'VLookup Lists'!$H$2:$H$38,'VLookup Lists'!$J$2:$J$8),0)),1,0)</f>
        <v>0</v>
      </c>
      <c r="N2763" s="1" t="str">
        <f>IFERROR(IF(VLOOKUP($D2763,'VLookup Lists'!$B$11:$C$29,2,FALSE)="FLIP",1,0),"")</f>
        <v/>
      </c>
      <c r="O2763" s="1" t="b">
        <f>ISNUMBER(MATCH($E2763,'VLookup Lists'!$E$2:$E$17,0))</f>
        <v>0</v>
      </c>
    </row>
    <row r="2764" spans="1:15" ht="15" customHeight="1" x14ac:dyDescent="0.2">
      <c r="A2764" s="1" t="str">
        <f t="shared" si="10"/>
        <v>OFVP</v>
      </c>
      <c r="E2764" s="1" t="s">
        <v>352</v>
      </c>
      <c r="G2764" s="38"/>
      <c r="H2764" s="39"/>
      <c r="M2764" s="1">
        <f>IF(ISNUMBER(MATCH(E2764,_xlfn.VSTACK('VLookup Lists'!$E$2:$E$17,'VLookup Lists'!$H$2:$H$38,'VLookup Lists'!$J$2:$J$8),0)),1,0)</f>
        <v>0</v>
      </c>
      <c r="N2764" s="1" t="str">
        <f>IFERROR(IF(VLOOKUP($D2764,'VLookup Lists'!$B$11:$C$29,2,FALSE)="FLIP",1,0),"")</f>
        <v/>
      </c>
      <c r="O2764" s="1" t="b">
        <f>ISNUMBER(MATCH($E2764,'VLookup Lists'!$E$2:$E$17,0))</f>
        <v>0</v>
      </c>
    </row>
    <row r="2765" spans="1:15" ht="15" customHeight="1" x14ac:dyDescent="0.2">
      <c r="A2765" s="1" t="str">
        <f t="shared" si="10"/>
        <v>OFVP</v>
      </c>
      <c r="E2765" s="1" t="s">
        <v>352</v>
      </c>
      <c r="G2765" s="38"/>
      <c r="H2765" s="39"/>
      <c r="M2765" s="1">
        <f>IF(ISNUMBER(MATCH(E2765,_xlfn.VSTACK('VLookup Lists'!$E$2:$E$17,'VLookup Lists'!$H$2:$H$38,'VLookup Lists'!$J$2:$J$8),0)),1,0)</f>
        <v>0</v>
      </c>
      <c r="N2765" s="1" t="str">
        <f>IFERROR(IF(VLOOKUP($D2765,'VLookup Lists'!$B$11:$C$29,2,FALSE)="FLIP",1,0),"")</f>
        <v/>
      </c>
      <c r="O2765" s="1" t="b">
        <f>ISNUMBER(MATCH($E2765,'VLookup Lists'!$E$2:$E$17,0))</f>
        <v>0</v>
      </c>
    </row>
    <row r="2766" spans="1:15" ht="15" customHeight="1" x14ac:dyDescent="0.2">
      <c r="A2766" s="1" t="str">
        <f t="shared" si="10"/>
        <v>OFVP</v>
      </c>
      <c r="E2766" s="1" t="s">
        <v>352</v>
      </c>
      <c r="G2766" s="38"/>
      <c r="H2766" s="39"/>
      <c r="M2766" s="1">
        <f>IF(ISNUMBER(MATCH(E2766,_xlfn.VSTACK('VLookup Lists'!$E$2:$E$17,'VLookup Lists'!$H$2:$H$38,'VLookup Lists'!$J$2:$J$8),0)),1,0)</f>
        <v>0</v>
      </c>
      <c r="N2766" s="1" t="str">
        <f>IFERROR(IF(VLOOKUP($D2766,'VLookup Lists'!$B$11:$C$29,2,FALSE)="FLIP",1,0),"")</f>
        <v/>
      </c>
      <c r="O2766" s="1" t="b">
        <f>ISNUMBER(MATCH($E2766,'VLookup Lists'!$E$2:$E$17,0))</f>
        <v>0</v>
      </c>
    </row>
    <row r="2767" spans="1:15" ht="15" customHeight="1" x14ac:dyDescent="0.2">
      <c r="A2767" s="1" t="str">
        <f t="shared" si="10"/>
        <v>OFVP</v>
      </c>
      <c r="E2767" s="1" t="s">
        <v>352</v>
      </c>
      <c r="G2767" s="38"/>
      <c r="H2767" s="39"/>
      <c r="M2767" s="1">
        <f>IF(ISNUMBER(MATCH(E2767,_xlfn.VSTACK('VLookup Lists'!$E$2:$E$17,'VLookup Lists'!$H$2:$H$38,'VLookup Lists'!$J$2:$J$8),0)),1,0)</f>
        <v>0</v>
      </c>
      <c r="N2767" s="1" t="str">
        <f>IFERROR(IF(VLOOKUP($D2767,'VLookup Lists'!$B$11:$C$29,2,FALSE)="FLIP",1,0),"")</f>
        <v/>
      </c>
      <c r="O2767" s="1" t="b">
        <f>ISNUMBER(MATCH($E2767,'VLookup Lists'!$E$2:$E$17,0))</f>
        <v>0</v>
      </c>
    </row>
    <row r="2768" spans="1:15" ht="15" customHeight="1" x14ac:dyDescent="0.2">
      <c r="A2768" s="1" t="str">
        <f t="shared" si="10"/>
        <v>OFVP</v>
      </c>
      <c r="E2768" s="1" t="s">
        <v>352</v>
      </c>
      <c r="G2768" s="38"/>
      <c r="H2768" s="39"/>
      <c r="M2768" s="1">
        <f>IF(ISNUMBER(MATCH(E2768,_xlfn.VSTACK('VLookup Lists'!$E$2:$E$17,'VLookup Lists'!$H$2:$H$38,'VLookup Lists'!$J$2:$J$8),0)),1,0)</f>
        <v>0</v>
      </c>
      <c r="N2768" s="1" t="str">
        <f>IFERROR(IF(VLOOKUP($D2768,'VLookup Lists'!$B$11:$C$29,2,FALSE)="FLIP",1,0),"")</f>
        <v/>
      </c>
      <c r="O2768" s="1" t="b">
        <f>ISNUMBER(MATCH($E2768,'VLookup Lists'!$E$2:$E$17,0))</f>
        <v>0</v>
      </c>
    </row>
    <row r="2769" spans="1:15" ht="15" customHeight="1" x14ac:dyDescent="0.2">
      <c r="A2769" s="1" t="str">
        <f t="shared" si="10"/>
        <v>OFVP</v>
      </c>
      <c r="E2769" s="1" t="s">
        <v>352</v>
      </c>
      <c r="G2769" s="38"/>
      <c r="H2769" s="39"/>
      <c r="M2769" s="1">
        <f>IF(ISNUMBER(MATCH(E2769,_xlfn.VSTACK('VLookup Lists'!$E$2:$E$17,'VLookup Lists'!$H$2:$H$38,'VLookup Lists'!$J$2:$J$8),0)),1,0)</f>
        <v>0</v>
      </c>
      <c r="N2769" s="1" t="str">
        <f>IFERROR(IF(VLOOKUP($D2769,'VLookup Lists'!$B$11:$C$29,2,FALSE)="FLIP",1,0),"")</f>
        <v/>
      </c>
      <c r="O2769" s="1" t="b">
        <f>ISNUMBER(MATCH($E2769,'VLookup Lists'!$E$2:$E$17,0))</f>
        <v>0</v>
      </c>
    </row>
    <row r="2770" spans="1:15" ht="15" customHeight="1" x14ac:dyDescent="0.2">
      <c r="A2770" s="1" t="str">
        <f t="shared" si="10"/>
        <v>OFVP</v>
      </c>
      <c r="E2770" s="1" t="s">
        <v>352</v>
      </c>
      <c r="G2770" s="38"/>
      <c r="H2770" s="39"/>
      <c r="M2770" s="1">
        <f>IF(ISNUMBER(MATCH(E2770,_xlfn.VSTACK('VLookup Lists'!$E$2:$E$17,'VLookup Lists'!$H$2:$H$38,'VLookup Lists'!$J$2:$J$8),0)),1,0)</f>
        <v>0</v>
      </c>
      <c r="N2770" s="1" t="str">
        <f>IFERROR(IF(VLOOKUP($D2770,'VLookup Lists'!$B$11:$C$29,2,FALSE)="FLIP",1,0),"")</f>
        <v/>
      </c>
      <c r="O2770" s="1" t="b">
        <f>ISNUMBER(MATCH($E2770,'VLookup Lists'!$E$2:$E$17,0))</f>
        <v>0</v>
      </c>
    </row>
    <row r="2771" spans="1:15" ht="15" customHeight="1" x14ac:dyDescent="0.2">
      <c r="A2771" s="1" t="str">
        <f t="shared" si="10"/>
        <v>OFVP</v>
      </c>
      <c r="E2771" s="1" t="s">
        <v>352</v>
      </c>
      <c r="G2771" s="38"/>
      <c r="H2771" s="39"/>
      <c r="M2771" s="1">
        <f>IF(ISNUMBER(MATCH(E2771,_xlfn.VSTACK('VLookup Lists'!$E$2:$E$17,'VLookup Lists'!$H$2:$H$38,'VLookup Lists'!$J$2:$J$8),0)),1,0)</f>
        <v>0</v>
      </c>
      <c r="N2771" s="1" t="str">
        <f>IFERROR(IF(VLOOKUP($D2771,'VLookup Lists'!$B$11:$C$29,2,FALSE)="FLIP",1,0),"")</f>
        <v/>
      </c>
      <c r="O2771" s="1" t="b">
        <f>ISNUMBER(MATCH($E2771,'VLookup Lists'!$E$2:$E$17,0))</f>
        <v>0</v>
      </c>
    </row>
    <row r="2772" spans="1:15" ht="15" customHeight="1" x14ac:dyDescent="0.2">
      <c r="A2772" s="1" t="str">
        <f t="shared" si="10"/>
        <v>OFVP</v>
      </c>
      <c r="E2772" s="1" t="s">
        <v>352</v>
      </c>
      <c r="G2772" s="38"/>
      <c r="H2772" s="39"/>
      <c r="M2772" s="1">
        <f>IF(ISNUMBER(MATCH(E2772,_xlfn.VSTACK('VLookup Lists'!$E$2:$E$17,'VLookup Lists'!$H$2:$H$38,'VLookup Lists'!$J$2:$J$8),0)),1,0)</f>
        <v>0</v>
      </c>
      <c r="N2772" s="1" t="str">
        <f>IFERROR(IF(VLOOKUP($D2772,'VLookup Lists'!$B$11:$C$29,2,FALSE)="FLIP",1,0),"")</f>
        <v/>
      </c>
      <c r="O2772" s="1" t="b">
        <f>ISNUMBER(MATCH($E2772,'VLookup Lists'!$E$2:$E$17,0))</f>
        <v>0</v>
      </c>
    </row>
    <row r="2773" spans="1:15" ht="15" customHeight="1" x14ac:dyDescent="0.2">
      <c r="A2773" s="1" t="str">
        <f t="shared" si="10"/>
        <v>OFVP</v>
      </c>
      <c r="E2773" s="1" t="s">
        <v>352</v>
      </c>
      <c r="G2773" s="38"/>
      <c r="H2773" s="39"/>
      <c r="M2773" s="1">
        <f>IF(ISNUMBER(MATCH(E2773,_xlfn.VSTACK('VLookup Lists'!$E$2:$E$17,'VLookup Lists'!$H$2:$H$38,'VLookup Lists'!$J$2:$J$8),0)),1,0)</f>
        <v>0</v>
      </c>
      <c r="N2773" s="1" t="str">
        <f>IFERROR(IF(VLOOKUP($D2773,'VLookup Lists'!$B$11:$C$29,2,FALSE)="FLIP",1,0),"")</f>
        <v/>
      </c>
      <c r="O2773" s="1" t="b">
        <f>ISNUMBER(MATCH($E2773,'VLookup Lists'!$E$2:$E$17,0))</f>
        <v>0</v>
      </c>
    </row>
    <row r="2774" spans="1:15" ht="15" customHeight="1" x14ac:dyDescent="0.2">
      <c r="A2774" s="1" t="str">
        <f t="shared" si="10"/>
        <v>OFVP</v>
      </c>
      <c r="E2774" s="1" t="s">
        <v>352</v>
      </c>
      <c r="G2774" s="38"/>
      <c r="H2774" s="39"/>
      <c r="M2774" s="1">
        <f>IF(ISNUMBER(MATCH(E2774,_xlfn.VSTACK('VLookup Lists'!$E$2:$E$17,'VLookup Lists'!$H$2:$H$38,'VLookup Lists'!$J$2:$J$8),0)),1,0)</f>
        <v>0</v>
      </c>
      <c r="N2774" s="1" t="str">
        <f>IFERROR(IF(VLOOKUP($D2774,'VLookup Lists'!$B$11:$C$29,2,FALSE)="FLIP",1,0),"")</f>
        <v/>
      </c>
      <c r="O2774" s="1" t="b">
        <f>ISNUMBER(MATCH($E2774,'VLookup Lists'!$E$2:$E$17,0))</f>
        <v>0</v>
      </c>
    </row>
    <row r="2775" spans="1:15" ht="15" customHeight="1" x14ac:dyDescent="0.2">
      <c r="A2775" s="1" t="str">
        <f t="shared" si="10"/>
        <v>OFVP</v>
      </c>
      <c r="E2775" s="1" t="s">
        <v>352</v>
      </c>
      <c r="G2775" s="38"/>
      <c r="H2775" s="39"/>
      <c r="M2775" s="1">
        <f>IF(ISNUMBER(MATCH(E2775,_xlfn.VSTACK('VLookup Lists'!$E$2:$E$17,'VLookup Lists'!$H$2:$H$38,'VLookup Lists'!$J$2:$J$8),0)),1,0)</f>
        <v>0</v>
      </c>
      <c r="N2775" s="1" t="str">
        <f>IFERROR(IF(VLOOKUP($D2775,'VLookup Lists'!$B$11:$C$29,2,FALSE)="FLIP",1,0),"")</f>
        <v/>
      </c>
      <c r="O2775" s="1" t="b">
        <f>ISNUMBER(MATCH($E2775,'VLookup Lists'!$E$2:$E$17,0))</f>
        <v>0</v>
      </c>
    </row>
    <row r="2776" spans="1:15" ht="15" customHeight="1" x14ac:dyDescent="0.2">
      <c r="A2776" s="1" t="str">
        <f t="shared" si="10"/>
        <v>OFVP</v>
      </c>
      <c r="E2776" s="1" t="s">
        <v>352</v>
      </c>
      <c r="G2776" s="38"/>
      <c r="H2776" s="39"/>
      <c r="M2776" s="1">
        <f>IF(ISNUMBER(MATCH(E2776,_xlfn.VSTACK('VLookup Lists'!$E$2:$E$17,'VLookup Lists'!$H$2:$H$38,'VLookup Lists'!$J$2:$J$8),0)),1,0)</f>
        <v>0</v>
      </c>
      <c r="N2776" s="1" t="str">
        <f>IFERROR(IF(VLOOKUP($D2776,'VLookup Lists'!$B$11:$C$29,2,FALSE)="FLIP",1,0),"")</f>
        <v/>
      </c>
      <c r="O2776" s="1" t="b">
        <f>ISNUMBER(MATCH($E2776,'VLookup Lists'!$E$2:$E$17,0))</f>
        <v>0</v>
      </c>
    </row>
    <row r="2777" spans="1:15" ht="15" customHeight="1" x14ac:dyDescent="0.2">
      <c r="A2777" s="1" t="str">
        <f t="shared" si="10"/>
        <v>OFVP</v>
      </c>
      <c r="E2777" s="1" t="s">
        <v>352</v>
      </c>
      <c r="G2777" s="38"/>
      <c r="H2777" s="39"/>
      <c r="M2777" s="1">
        <f>IF(ISNUMBER(MATCH(E2777,_xlfn.VSTACK('VLookup Lists'!$E$2:$E$17,'VLookup Lists'!$H$2:$H$38,'VLookup Lists'!$J$2:$J$8),0)),1,0)</f>
        <v>0</v>
      </c>
      <c r="N2777" s="1" t="str">
        <f>IFERROR(IF(VLOOKUP($D2777,'VLookup Lists'!$B$11:$C$29,2,FALSE)="FLIP",1,0),"")</f>
        <v/>
      </c>
      <c r="O2777" s="1" t="b">
        <f>ISNUMBER(MATCH($E2777,'VLookup Lists'!$E$2:$E$17,0))</f>
        <v>0</v>
      </c>
    </row>
    <row r="2778" spans="1:15" ht="15" customHeight="1" x14ac:dyDescent="0.2">
      <c r="A2778" s="1" t="str">
        <f t="shared" si="10"/>
        <v>OFVP</v>
      </c>
      <c r="E2778" s="1" t="s">
        <v>352</v>
      </c>
      <c r="G2778" s="38"/>
      <c r="H2778" s="39"/>
      <c r="M2778" s="1">
        <f>IF(ISNUMBER(MATCH(E2778,_xlfn.VSTACK('VLookup Lists'!$E$2:$E$17,'VLookup Lists'!$H$2:$H$38,'VLookup Lists'!$J$2:$J$8),0)),1,0)</f>
        <v>0</v>
      </c>
      <c r="N2778" s="1" t="str">
        <f>IFERROR(IF(VLOOKUP($D2778,'VLookup Lists'!$B$11:$C$29,2,FALSE)="FLIP",1,0),"")</f>
        <v/>
      </c>
      <c r="O2778" s="1" t="b">
        <f>ISNUMBER(MATCH($E2778,'VLookup Lists'!$E$2:$E$17,0))</f>
        <v>0</v>
      </c>
    </row>
    <row r="2779" spans="1:15" ht="15" customHeight="1" x14ac:dyDescent="0.2">
      <c r="A2779" s="1" t="str">
        <f t="shared" si="10"/>
        <v>OFVP</v>
      </c>
      <c r="E2779" s="1" t="s">
        <v>352</v>
      </c>
      <c r="G2779" s="38"/>
      <c r="H2779" s="39"/>
      <c r="M2779" s="1">
        <f>IF(ISNUMBER(MATCH(E2779,_xlfn.VSTACK('VLookup Lists'!$E$2:$E$17,'VLookup Lists'!$H$2:$H$38,'VLookup Lists'!$J$2:$J$8),0)),1,0)</f>
        <v>0</v>
      </c>
      <c r="N2779" s="1" t="str">
        <f>IFERROR(IF(VLOOKUP($D2779,'VLookup Lists'!$B$11:$C$29,2,FALSE)="FLIP",1,0),"")</f>
        <v/>
      </c>
      <c r="O2779" s="1" t="b">
        <f>ISNUMBER(MATCH($E2779,'VLookup Lists'!$E$2:$E$17,0))</f>
        <v>0</v>
      </c>
    </row>
    <row r="2780" spans="1:15" ht="15" customHeight="1" x14ac:dyDescent="0.2">
      <c r="A2780" s="1" t="str">
        <f t="shared" si="10"/>
        <v>OFVP</v>
      </c>
      <c r="E2780" s="1" t="s">
        <v>352</v>
      </c>
      <c r="G2780" s="38"/>
      <c r="H2780" s="39"/>
      <c r="M2780" s="1">
        <f>IF(ISNUMBER(MATCH(E2780,_xlfn.VSTACK('VLookup Lists'!$E$2:$E$17,'VLookup Lists'!$H$2:$H$38,'VLookup Lists'!$J$2:$J$8),0)),1,0)</f>
        <v>0</v>
      </c>
      <c r="N2780" s="1" t="str">
        <f>IFERROR(IF(VLOOKUP($D2780,'VLookup Lists'!$B$11:$C$29,2,FALSE)="FLIP",1,0),"")</f>
        <v/>
      </c>
      <c r="O2780" s="1" t="b">
        <f>ISNUMBER(MATCH($E2780,'VLookup Lists'!$E$2:$E$17,0))</f>
        <v>0</v>
      </c>
    </row>
    <row r="2781" spans="1:15" ht="15" customHeight="1" x14ac:dyDescent="0.2">
      <c r="A2781" s="1" t="str">
        <f t="shared" si="10"/>
        <v>OFVP</v>
      </c>
      <c r="E2781" s="1" t="s">
        <v>352</v>
      </c>
      <c r="G2781" s="38"/>
      <c r="H2781" s="39"/>
      <c r="M2781" s="1">
        <f>IF(ISNUMBER(MATCH(E2781,_xlfn.VSTACK('VLookup Lists'!$E$2:$E$17,'VLookup Lists'!$H$2:$H$38,'VLookup Lists'!$J$2:$J$8),0)),1,0)</f>
        <v>0</v>
      </c>
      <c r="N2781" s="1" t="str">
        <f>IFERROR(IF(VLOOKUP($D2781,'VLookup Lists'!$B$11:$C$29,2,FALSE)="FLIP",1,0),"")</f>
        <v/>
      </c>
      <c r="O2781" s="1" t="b">
        <f>ISNUMBER(MATCH($E2781,'VLookup Lists'!$E$2:$E$17,0))</f>
        <v>0</v>
      </c>
    </row>
    <row r="2782" spans="1:15" ht="15" customHeight="1" x14ac:dyDescent="0.2">
      <c r="A2782" s="1" t="str">
        <f t="shared" si="10"/>
        <v>OFVP</v>
      </c>
      <c r="E2782" s="1" t="s">
        <v>352</v>
      </c>
      <c r="G2782" s="38"/>
      <c r="H2782" s="39"/>
      <c r="M2782" s="1">
        <f>IF(ISNUMBER(MATCH(E2782,_xlfn.VSTACK('VLookup Lists'!$E$2:$E$17,'VLookup Lists'!$H$2:$H$38,'VLookup Lists'!$J$2:$J$8),0)),1,0)</f>
        <v>0</v>
      </c>
      <c r="N2782" s="1" t="str">
        <f>IFERROR(IF(VLOOKUP($D2782,'VLookup Lists'!$B$11:$C$29,2,FALSE)="FLIP",1,0),"")</f>
        <v/>
      </c>
      <c r="O2782" s="1" t="b">
        <f>ISNUMBER(MATCH($E2782,'VLookup Lists'!$E$2:$E$17,0))</f>
        <v>0</v>
      </c>
    </row>
    <row r="2783" spans="1:15" ht="15" customHeight="1" x14ac:dyDescent="0.2">
      <c r="A2783" s="1" t="str">
        <f t="shared" si="10"/>
        <v>OFVP</v>
      </c>
      <c r="E2783" s="1" t="s">
        <v>352</v>
      </c>
      <c r="G2783" s="38"/>
      <c r="H2783" s="39"/>
      <c r="M2783" s="1">
        <f>IF(ISNUMBER(MATCH(E2783,_xlfn.VSTACK('VLookup Lists'!$E$2:$E$17,'VLookup Lists'!$H$2:$H$38,'VLookup Lists'!$J$2:$J$8),0)),1,0)</f>
        <v>0</v>
      </c>
      <c r="N2783" s="1" t="str">
        <f>IFERROR(IF(VLOOKUP($D2783,'VLookup Lists'!$B$11:$C$29,2,FALSE)="FLIP",1,0),"")</f>
        <v/>
      </c>
      <c r="O2783" s="1" t="b">
        <f>ISNUMBER(MATCH($E2783,'VLookup Lists'!$E$2:$E$17,0))</f>
        <v>0</v>
      </c>
    </row>
    <row r="2784" spans="1:15" ht="15" customHeight="1" x14ac:dyDescent="0.2">
      <c r="A2784" s="1" t="str">
        <f t="shared" si="10"/>
        <v>OFVP</v>
      </c>
      <c r="E2784" s="1" t="s">
        <v>352</v>
      </c>
      <c r="G2784" s="38"/>
      <c r="H2784" s="39"/>
      <c r="M2784" s="1">
        <f>IF(ISNUMBER(MATCH(E2784,_xlfn.VSTACK('VLookup Lists'!$E$2:$E$17,'VLookup Lists'!$H$2:$H$38,'VLookup Lists'!$J$2:$J$8),0)),1,0)</f>
        <v>0</v>
      </c>
      <c r="N2784" s="1" t="str">
        <f>IFERROR(IF(VLOOKUP($D2784,'VLookup Lists'!$B$11:$C$29,2,FALSE)="FLIP",1,0),"")</f>
        <v/>
      </c>
      <c r="O2784" s="1" t="b">
        <f>ISNUMBER(MATCH($E2784,'VLookup Lists'!$E$2:$E$17,0))</f>
        <v>0</v>
      </c>
    </row>
    <row r="2785" spans="1:15" ht="15" customHeight="1" x14ac:dyDescent="0.2">
      <c r="A2785" s="1" t="str">
        <f t="shared" si="10"/>
        <v>OFVP</v>
      </c>
      <c r="E2785" s="1" t="s">
        <v>352</v>
      </c>
      <c r="G2785" s="38"/>
      <c r="H2785" s="39"/>
      <c r="M2785" s="1">
        <f>IF(ISNUMBER(MATCH(E2785,_xlfn.VSTACK('VLookup Lists'!$E$2:$E$17,'VLookup Lists'!$H$2:$H$38,'VLookup Lists'!$J$2:$J$8),0)),1,0)</f>
        <v>0</v>
      </c>
      <c r="N2785" s="1" t="str">
        <f>IFERROR(IF(VLOOKUP($D2785,'VLookup Lists'!$B$11:$C$29,2,FALSE)="FLIP",1,0),"")</f>
        <v/>
      </c>
      <c r="O2785" s="1" t="b">
        <f>ISNUMBER(MATCH($E2785,'VLookup Lists'!$E$2:$E$17,0))</f>
        <v>0</v>
      </c>
    </row>
    <row r="2786" spans="1:15" ht="15" customHeight="1" x14ac:dyDescent="0.2">
      <c r="A2786" s="1" t="str">
        <f t="shared" si="10"/>
        <v>OFVP</v>
      </c>
      <c r="E2786" s="1" t="s">
        <v>352</v>
      </c>
      <c r="G2786" s="38"/>
      <c r="H2786" s="39"/>
      <c r="M2786" s="1">
        <f>IF(ISNUMBER(MATCH(E2786,_xlfn.VSTACK('VLookup Lists'!$E$2:$E$17,'VLookup Lists'!$H$2:$H$38,'VLookup Lists'!$J$2:$J$8),0)),1,0)</f>
        <v>0</v>
      </c>
      <c r="N2786" s="1" t="str">
        <f>IFERROR(IF(VLOOKUP($D2786,'VLookup Lists'!$B$11:$C$29,2,FALSE)="FLIP",1,0),"")</f>
        <v/>
      </c>
      <c r="O2786" s="1" t="b">
        <f>ISNUMBER(MATCH($E2786,'VLookup Lists'!$E$2:$E$17,0))</f>
        <v>0</v>
      </c>
    </row>
    <row r="2787" spans="1:15" ht="15" customHeight="1" x14ac:dyDescent="0.2">
      <c r="A2787" s="1" t="str">
        <f t="shared" si="10"/>
        <v>OFVP</v>
      </c>
      <c r="E2787" s="1" t="s">
        <v>352</v>
      </c>
      <c r="G2787" s="38"/>
      <c r="H2787" s="39"/>
      <c r="M2787" s="1">
        <f>IF(ISNUMBER(MATCH(E2787,_xlfn.VSTACK('VLookup Lists'!$E$2:$E$17,'VLookup Lists'!$H$2:$H$38,'VLookup Lists'!$J$2:$J$8),0)),1,0)</f>
        <v>0</v>
      </c>
      <c r="N2787" s="1" t="str">
        <f>IFERROR(IF(VLOOKUP($D2787,'VLookup Lists'!$B$11:$C$29,2,FALSE)="FLIP",1,0),"")</f>
        <v/>
      </c>
      <c r="O2787" s="1" t="b">
        <f>ISNUMBER(MATCH($E2787,'VLookup Lists'!$E$2:$E$17,0))</f>
        <v>0</v>
      </c>
    </row>
    <row r="2788" spans="1:15" ht="15" customHeight="1" x14ac:dyDescent="0.2">
      <c r="A2788" s="1" t="str">
        <f t="shared" si="10"/>
        <v>OFVP</v>
      </c>
      <c r="E2788" s="1" t="s">
        <v>352</v>
      </c>
      <c r="G2788" s="38"/>
      <c r="H2788" s="39"/>
      <c r="M2788" s="1">
        <f>IF(ISNUMBER(MATCH(E2788,_xlfn.VSTACK('VLookup Lists'!$E$2:$E$17,'VLookup Lists'!$H$2:$H$38,'VLookup Lists'!$J$2:$J$8),0)),1,0)</f>
        <v>0</v>
      </c>
      <c r="N2788" s="1" t="str">
        <f>IFERROR(IF(VLOOKUP($D2788,'VLookup Lists'!$B$11:$C$29,2,FALSE)="FLIP",1,0),"")</f>
        <v/>
      </c>
      <c r="O2788" s="1" t="b">
        <f>ISNUMBER(MATCH($E2788,'VLookup Lists'!$E$2:$E$17,0))</f>
        <v>0</v>
      </c>
    </row>
    <row r="2789" spans="1:15" ht="15" customHeight="1" x14ac:dyDescent="0.2">
      <c r="A2789" s="1" t="str">
        <f t="shared" si="10"/>
        <v>OFVP</v>
      </c>
      <c r="E2789" s="1" t="s">
        <v>352</v>
      </c>
      <c r="G2789" s="38"/>
      <c r="H2789" s="39"/>
      <c r="M2789" s="1">
        <f>IF(ISNUMBER(MATCH(E2789,_xlfn.VSTACK('VLookup Lists'!$E$2:$E$17,'VLookup Lists'!$H$2:$H$38,'VLookup Lists'!$J$2:$J$8),0)),1,0)</f>
        <v>0</v>
      </c>
      <c r="N2789" s="1" t="str">
        <f>IFERROR(IF(VLOOKUP($D2789,'VLookup Lists'!$B$11:$C$29,2,FALSE)="FLIP",1,0),"")</f>
        <v/>
      </c>
      <c r="O2789" s="1" t="b">
        <f>ISNUMBER(MATCH($E2789,'VLookup Lists'!$E$2:$E$17,0))</f>
        <v>0</v>
      </c>
    </row>
    <row r="2790" spans="1:15" ht="15" customHeight="1" x14ac:dyDescent="0.2">
      <c r="A2790" s="1" t="str">
        <f t="shared" si="10"/>
        <v>OFVP</v>
      </c>
      <c r="E2790" s="1" t="s">
        <v>352</v>
      </c>
      <c r="G2790" s="38"/>
      <c r="H2790" s="39"/>
      <c r="M2790" s="1">
        <f>IF(ISNUMBER(MATCH(E2790,_xlfn.VSTACK('VLookup Lists'!$E$2:$E$17,'VLookup Lists'!$H$2:$H$38,'VLookup Lists'!$J$2:$J$8),0)),1,0)</f>
        <v>0</v>
      </c>
      <c r="N2790" s="1" t="str">
        <f>IFERROR(IF(VLOOKUP($D2790,'VLookup Lists'!$B$11:$C$29,2,FALSE)="FLIP",1,0),"")</f>
        <v/>
      </c>
      <c r="O2790" s="1" t="b">
        <f>ISNUMBER(MATCH($E2790,'VLookup Lists'!$E$2:$E$17,0))</f>
        <v>0</v>
      </c>
    </row>
    <row r="2791" spans="1:15" ht="15" customHeight="1" x14ac:dyDescent="0.2">
      <c r="A2791" s="1" t="str">
        <f t="shared" si="10"/>
        <v>OFVP</v>
      </c>
      <c r="E2791" s="1" t="s">
        <v>352</v>
      </c>
      <c r="G2791" s="38"/>
      <c r="H2791" s="39"/>
      <c r="M2791" s="1">
        <f>IF(ISNUMBER(MATCH(E2791,_xlfn.VSTACK('VLookup Lists'!$E$2:$E$17,'VLookup Lists'!$H$2:$H$38,'VLookup Lists'!$J$2:$J$8),0)),1,0)</f>
        <v>0</v>
      </c>
      <c r="N2791" s="1" t="str">
        <f>IFERROR(IF(VLOOKUP($D2791,'VLookup Lists'!$B$11:$C$29,2,FALSE)="FLIP",1,0),"")</f>
        <v/>
      </c>
      <c r="O2791" s="1" t="b">
        <f>ISNUMBER(MATCH($E2791,'VLookup Lists'!$E$2:$E$17,0))</f>
        <v>0</v>
      </c>
    </row>
    <row r="2792" spans="1:15" ht="15" customHeight="1" x14ac:dyDescent="0.2">
      <c r="A2792" s="1" t="str">
        <f t="shared" si="10"/>
        <v>OFVP</v>
      </c>
      <c r="E2792" s="1" t="s">
        <v>352</v>
      </c>
      <c r="G2792" s="38"/>
      <c r="H2792" s="39"/>
      <c r="M2792" s="1">
        <f>IF(ISNUMBER(MATCH(E2792,_xlfn.VSTACK('VLookup Lists'!$E$2:$E$17,'VLookup Lists'!$H$2:$H$38,'VLookup Lists'!$J$2:$J$8),0)),1,0)</f>
        <v>0</v>
      </c>
      <c r="N2792" s="1" t="str">
        <f>IFERROR(IF(VLOOKUP($D2792,'VLookup Lists'!$B$11:$C$29,2,FALSE)="FLIP",1,0),"")</f>
        <v/>
      </c>
      <c r="O2792" s="1" t="b">
        <f>ISNUMBER(MATCH($E2792,'VLookup Lists'!$E$2:$E$17,0))</f>
        <v>0</v>
      </c>
    </row>
    <row r="2793" spans="1:15" ht="15" customHeight="1" x14ac:dyDescent="0.2">
      <c r="A2793" s="1" t="str">
        <f t="shared" si="10"/>
        <v>OFVP</v>
      </c>
      <c r="E2793" s="1" t="s">
        <v>352</v>
      </c>
      <c r="G2793" s="38"/>
      <c r="H2793" s="39"/>
      <c r="M2793" s="1">
        <f>IF(ISNUMBER(MATCH(E2793,_xlfn.VSTACK('VLookup Lists'!$E$2:$E$17,'VLookup Lists'!$H$2:$H$38,'VLookup Lists'!$J$2:$J$8),0)),1,0)</f>
        <v>0</v>
      </c>
      <c r="N2793" s="1" t="str">
        <f>IFERROR(IF(VLOOKUP($D2793,'VLookup Lists'!$B$11:$C$29,2,FALSE)="FLIP",1,0),"")</f>
        <v/>
      </c>
      <c r="O2793" s="1" t="b">
        <f>ISNUMBER(MATCH($E2793,'VLookup Lists'!$E$2:$E$17,0))</f>
        <v>0</v>
      </c>
    </row>
    <row r="2794" spans="1:15" ht="15" customHeight="1" x14ac:dyDescent="0.2">
      <c r="A2794" s="1" t="str">
        <f t="shared" si="10"/>
        <v>OFVP</v>
      </c>
      <c r="E2794" s="1" t="s">
        <v>352</v>
      </c>
      <c r="G2794" s="38"/>
      <c r="H2794" s="39"/>
      <c r="M2794" s="1">
        <f>IF(ISNUMBER(MATCH(E2794,_xlfn.VSTACK('VLookup Lists'!$E$2:$E$17,'VLookup Lists'!$H$2:$H$38,'VLookup Lists'!$J$2:$J$8),0)),1,0)</f>
        <v>0</v>
      </c>
      <c r="N2794" s="1" t="str">
        <f>IFERROR(IF(VLOOKUP($D2794,'VLookup Lists'!$B$11:$C$29,2,FALSE)="FLIP",1,0),"")</f>
        <v/>
      </c>
      <c r="O2794" s="1" t="b">
        <f>ISNUMBER(MATCH($E2794,'VLookup Lists'!$E$2:$E$17,0))</f>
        <v>0</v>
      </c>
    </row>
    <row r="2795" spans="1:15" ht="15" customHeight="1" x14ac:dyDescent="0.2">
      <c r="A2795" s="1" t="str">
        <f t="shared" si="10"/>
        <v>OFVP</v>
      </c>
      <c r="E2795" s="1" t="s">
        <v>352</v>
      </c>
      <c r="G2795" s="38"/>
      <c r="H2795" s="39"/>
      <c r="M2795" s="1">
        <f>IF(ISNUMBER(MATCH(E2795,_xlfn.VSTACK('VLookup Lists'!$E$2:$E$17,'VLookup Lists'!$H$2:$H$38,'VLookup Lists'!$J$2:$J$8),0)),1,0)</f>
        <v>0</v>
      </c>
      <c r="N2795" s="1" t="str">
        <f>IFERROR(IF(VLOOKUP($D2795,'VLookup Lists'!$B$11:$C$29,2,FALSE)="FLIP",1,0),"")</f>
        <v/>
      </c>
      <c r="O2795" s="1" t="b">
        <f>ISNUMBER(MATCH($E2795,'VLookup Lists'!$E$2:$E$17,0))</f>
        <v>0</v>
      </c>
    </row>
    <row r="2796" spans="1:15" ht="15" customHeight="1" x14ac:dyDescent="0.2">
      <c r="A2796" s="1" t="str">
        <f t="shared" si="10"/>
        <v>OFVP</v>
      </c>
      <c r="E2796" s="1" t="s">
        <v>352</v>
      </c>
      <c r="G2796" s="38"/>
      <c r="H2796" s="39"/>
      <c r="M2796" s="1">
        <f>IF(ISNUMBER(MATCH(E2796,_xlfn.VSTACK('VLookup Lists'!$E$2:$E$17,'VLookup Lists'!$H$2:$H$38,'VLookup Lists'!$J$2:$J$8),0)),1,0)</f>
        <v>0</v>
      </c>
      <c r="N2796" s="1" t="str">
        <f>IFERROR(IF(VLOOKUP($D2796,'VLookup Lists'!$B$11:$C$29,2,FALSE)="FLIP",1,0),"")</f>
        <v/>
      </c>
      <c r="O2796" s="1" t="b">
        <f>ISNUMBER(MATCH($E2796,'VLookup Lists'!$E$2:$E$17,0))</f>
        <v>0</v>
      </c>
    </row>
    <row r="2797" spans="1:15" ht="15" customHeight="1" x14ac:dyDescent="0.2">
      <c r="A2797" s="1" t="str">
        <f t="shared" si="10"/>
        <v>OFVP</v>
      </c>
      <c r="E2797" s="1" t="s">
        <v>352</v>
      </c>
      <c r="G2797" s="38"/>
      <c r="H2797" s="39"/>
      <c r="M2797" s="1">
        <f>IF(ISNUMBER(MATCH(E2797,_xlfn.VSTACK('VLookup Lists'!$E$2:$E$17,'VLookup Lists'!$H$2:$H$38,'VLookup Lists'!$J$2:$J$8),0)),1,0)</f>
        <v>0</v>
      </c>
      <c r="N2797" s="1" t="str">
        <f>IFERROR(IF(VLOOKUP($D2797,'VLookup Lists'!$B$11:$C$29,2,FALSE)="FLIP",1,0),"")</f>
        <v/>
      </c>
      <c r="O2797" s="1" t="b">
        <f>ISNUMBER(MATCH($E2797,'VLookup Lists'!$E$2:$E$17,0))</f>
        <v>0</v>
      </c>
    </row>
    <row r="2798" spans="1:15" ht="15" customHeight="1" x14ac:dyDescent="0.2">
      <c r="A2798" s="1" t="str">
        <f t="shared" si="10"/>
        <v>OFVP</v>
      </c>
      <c r="E2798" s="1" t="s">
        <v>352</v>
      </c>
      <c r="G2798" s="38"/>
      <c r="H2798" s="39"/>
      <c r="M2798" s="1">
        <f>IF(ISNUMBER(MATCH(E2798,_xlfn.VSTACK('VLookup Lists'!$E$2:$E$17,'VLookup Lists'!$H$2:$H$38,'VLookup Lists'!$J$2:$J$8),0)),1,0)</f>
        <v>0</v>
      </c>
      <c r="N2798" s="1" t="str">
        <f>IFERROR(IF(VLOOKUP($D2798,'VLookup Lists'!$B$11:$C$29,2,FALSE)="FLIP",1,0),"")</f>
        <v/>
      </c>
      <c r="O2798" s="1" t="b">
        <f>ISNUMBER(MATCH($E2798,'VLookup Lists'!$E$2:$E$17,0))</f>
        <v>0</v>
      </c>
    </row>
    <row r="2799" spans="1:15" ht="15" customHeight="1" x14ac:dyDescent="0.2">
      <c r="A2799" s="1" t="str">
        <f t="shared" si="10"/>
        <v>OFVP</v>
      </c>
      <c r="E2799" s="1" t="s">
        <v>352</v>
      </c>
      <c r="G2799" s="38"/>
      <c r="H2799" s="39"/>
      <c r="M2799" s="1">
        <f>IF(ISNUMBER(MATCH(E2799,_xlfn.VSTACK('VLookup Lists'!$E$2:$E$17,'VLookup Lists'!$H$2:$H$38,'VLookup Lists'!$J$2:$J$8),0)),1,0)</f>
        <v>0</v>
      </c>
      <c r="N2799" s="1" t="str">
        <f>IFERROR(IF(VLOOKUP($D2799,'VLookup Lists'!$B$11:$C$29,2,FALSE)="FLIP",1,0),"")</f>
        <v/>
      </c>
      <c r="O2799" s="1" t="b">
        <f>ISNUMBER(MATCH($E2799,'VLookup Lists'!$E$2:$E$17,0))</f>
        <v>0</v>
      </c>
    </row>
    <row r="2800" spans="1:15" ht="15" customHeight="1" x14ac:dyDescent="0.2">
      <c r="A2800" s="1" t="str">
        <f t="shared" si="10"/>
        <v>OFVP</v>
      </c>
      <c r="E2800" s="1" t="s">
        <v>352</v>
      </c>
      <c r="G2800" s="38"/>
      <c r="H2800" s="39"/>
      <c r="M2800" s="1">
        <f>IF(ISNUMBER(MATCH(E2800,_xlfn.VSTACK('VLookup Lists'!$E$2:$E$17,'VLookup Lists'!$H$2:$H$38,'VLookup Lists'!$J$2:$J$8),0)),1,0)</f>
        <v>0</v>
      </c>
      <c r="N2800" s="1" t="str">
        <f>IFERROR(IF(VLOOKUP($D2800,'VLookup Lists'!$B$11:$C$29,2,FALSE)="FLIP",1,0),"")</f>
        <v/>
      </c>
      <c r="O2800" s="1" t="b">
        <f>ISNUMBER(MATCH($E2800,'VLookup Lists'!$E$2:$E$17,0))</f>
        <v>0</v>
      </c>
    </row>
    <row r="2801" spans="1:15" ht="15" customHeight="1" x14ac:dyDescent="0.2">
      <c r="A2801" s="1" t="str">
        <f t="shared" si="10"/>
        <v>OFVP</v>
      </c>
      <c r="E2801" s="1" t="s">
        <v>352</v>
      </c>
      <c r="G2801" s="38"/>
      <c r="H2801" s="39"/>
      <c r="M2801" s="1">
        <f>IF(ISNUMBER(MATCH(E2801,_xlfn.VSTACK('VLookup Lists'!$E$2:$E$17,'VLookup Lists'!$H$2:$H$38,'VLookup Lists'!$J$2:$J$8),0)),1,0)</f>
        <v>0</v>
      </c>
      <c r="N2801" s="1" t="str">
        <f>IFERROR(IF(VLOOKUP($D2801,'VLookup Lists'!$B$11:$C$29,2,FALSE)="FLIP",1,0),"")</f>
        <v/>
      </c>
      <c r="O2801" s="1" t="b">
        <f>ISNUMBER(MATCH($E2801,'VLookup Lists'!$E$2:$E$17,0))</f>
        <v>0</v>
      </c>
    </row>
    <row r="2802" spans="1:15" ht="15" customHeight="1" x14ac:dyDescent="0.2">
      <c r="A2802" s="1" t="str">
        <f t="shared" si="10"/>
        <v>OFVP</v>
      </c>
      <c r="E2802" s="1" t="s">
        <v>352</v>
      </c>
      <c r="G2802" s="38"/>
      <c r="H2802" s="39"/>
      <c r="M2802" s="1">
        <f>IF(ISNUMBER(MATCH(E2802,_xlfn.VSTACK('VLookup Lists'!$E$2:$E$17,'VLookup Lists'!$H$2:$H$38,'VLookup Lists'!$J$2:$J$8),0)),1,0)</f>
        <v>0</v>
      </c>
      <c r="N2802" s="1" t="str">
        <f>IFERROR(IF(VLOOKUP($D2802,'VLookup Lists'!$B$11:$C$29,2,FALSE)="FLIP",1,0),"")</f>
        <v/>
      </c>
      <c r="O2802" s="1" t="b">
        <f>ISNUMBER(MATCH($E2802,'VLookup Lists'!$E$2:$E$17,0))</f>
        <v>0</v>
      </c>
    </row>
    <row r="2803" spans="1:15" ht="15" customHeight="1" x14ac:dyDescent="0.2">
      <c r="A2803" s="1" t="str">
        <f t="shared" si="10"/>
        <v>OFVP</v>
      </c>
      <c r="E2803" s="1" t="s">
        <v>352</v>
      </c>
      <c r="G2803" s="38"/>
      <c r="H2803" s="39"/>
      <c r="M2803" s="1">
        <f>IF(ISNUMBER(MATCH(E2803,_xlfn.VSTACK('VLookup Lists'!$E$2:$E$17,'VLookup Lists'!$H$2:$H$38,'VLookup Lists'!$J$2:$J$8),0)),1,0)</f>
        <v>0</v>
      </c>
      <c r="N2803" s="1" t="str">
        <f>IFERROR(IF(VLOOKUP($D2803,'VLookup Lists'!$B$11:$C$29,2,FALSE)="FLIP",1,0),"")</f>
        <v/>
      </c>
      <c r="O2803" s="1" t="b">
        <f>ISNUMBER(MATCH($E2803,'VLookup Lists'!$E$2:$E$17,0))</f>
        <v>0</v>
      </c>
    </row>
    <row r="2804" spans="1:15" ht="15" customHeight="1" x14ac:dyDescent="0.2">
      <c r="A2804" s="1" t="str">
        <f t="shared" si="10"/>
        <v>OFVP</v>
      </c>
      <c r="E2804" s="1" t="s">
        <v>352</v>
      </c>
      <c r="G2804" s="38"/>
      <c r="H2804" s="39"/>
      <c r="M2804" s="1">
        <f>IF(ISNUMBER(MATCH(E2804,_xlfn.VSTACK('VLookup Lists'!$E$2:$E$17,'VLookup Lists'!$H$2:$H$38,'VLookup Lists'!$J$2:$J$8),0)),1,0)</f>
        <v>0</v>
      </c>
      <c r="N2804" s="1" t="str">
        <f>IFERROR(IF(VLOOKUP($D2804,'VLookup Lists'!$B$11:$C$29,2,FALSE)="FLIP",1,0),"")</f>
        <v/>
      </c>
      <c r="O2804" s="1" t="b">
        <f>ISNUMBER(MATCH($E2804,'VLookup Lists'!$E$2:$E$17,0))</f>
        <v>0</v>
      </c>
    </row>
    <row r="2805" spans="1:15" ht="15" customHeight="1" x14ac:dyDescent="0.2">
      <c r="A2805" s="1" t="str">
        <f t="shared" si="10"/>
        <v>OFVP</v>
      </c>
      <c r="E2805" s="1" t="s">
        <v>352</v>
      </c>
      <c r="G2805" s="38"/>
      <c r="H2805" s="39"/>
      <c r="M2805" s="1">
        <f>IF(ISNUMBER(MATCH(E2805,_xlfn.VSTACK('VLookup Lists'!$E$2:$E$17,'VLookup Lists'!$H$2:$H$38,'VLookup Lists'!$J$2:$J$8),0)),1,0)</f>
        <v>0</v>
      </c>
      <c r="N2805" s="1" t="str">
        <f>IFERROR(IF(VLOOKUP($D2805,'VLookup Lists'!$B$11:$C$29,2,FALSE)="FLIP",1,0),"")</f>
        <v/>
      </c>
      <c r="O2805" s="1" t="b">
        <f>ISNUMBER(MATCH($E2805,'VLookup Lists'!$E$2:$E$17,0))</f>
        <v>0</v>
      </c>
    </row>
    <row r="2806" spans="1:15" ht="15" customHeight="1" x14ac:dyDescent="0.2">
      <c r="A2806" s="1" t="str">
        <f t="shared" si="10"/>
        <v>OFVP</v>
      </c>
      <c r="E2806" s="1" t="s">
        <v>352</v>
      </c>
      <c r="G2806" s="38"/>
      <c r="H2806" s="39"/>
      <c r="M2806" s="1">
        <f>IF(ISNUMBER(MATCH(E2806,_xlfn.VSTACK('VLookup Lists'!$E$2:$E$17,'VLookup Lists'!$H$2:$H$38,'VLookup Lists'!$J$2:$J$8),0)),1,0)</f>
        <v>0</v>
      </c>
      <c r="N2806" s="1" t="str">
        <f>IFERROR(IF(VLOOKUP($D2806,'VLookup Lists'!$B$11:$C$29,2,FALSE)="FLIP",1,0),"")</f>
        <v/>
      </c>
      <c r="O2806" s="1" t="b">
        <f>ISNUMBER(MATCH($E2806,'VLookup Lists'!$E$2:$E$17,0))</f>
        <v>0</v>
      </c>
    </row>
    <row r="2807" spans="1:15" ht="15" customHeight="1" x14ac:dyDescent="0.2">
      <c r="A2807" s="1" t="str">
        <f t="shared" ref="A2807:A3061" si="11">IF(ISBLANK(E2807),"","OFVP")</f>
        <v>OFVP</v>
      </c>
      <c r="E2807" s="1" t="s">
        <v>352</v>
      </c>
      <c r="G2807" s="38"/>
      <c r="H2807" s="39"/>
      <c r="M2807" s="1">
        <f>IF(ISNUMBER(MATCH(E2807,_xlfn.VSTACK('VLookup Lists'!$E$2:$E$17,'VLookup Lists'!$H$2:$H$38,'VLookup Lists'!$J$2:$J$8),0)),1,0)</f>
        <v>0</v>
      </c>
      <c r="N2807" s="1" t="str">
        <f>IFERROR(IF(VLOOKUP($D2807,'VLookup Lists'!$B$11:$C$29,2,FALSE)="FLIP",1,0),"")</f>
        <v/>
      </c>
      <c r="O2807" s="1" t="b">
        <f>ISNUMBER(MATCH($E2807,'VLookup Lists'!$E$2:$E$17,0))</f>
        <v>0</v>
      </c>
    </row>
    <row r="2808" spans="1:15" ht="15" customHeight="1" x14ac:dyDescent="0.2">
      <c r="A2808" s="1" t="str">
        <f t="shared" si="11"/>
        <v>OFVP</v>
      </c>
      <c r="E2808" s="1" t="s">
        <v>352</v>
      </c>
      <c r="G2808" s="38"/>
      <c r="H2808" s="39"/>
      <c r="M2808" s="1">
        <f>IF(ISNUMBER(MATCH(E2808,_xlfn.VSTACK('VLookup Lists'!$E$2:$E$17,'VLookup Lists'!$H$2:$H$38,'VLookup Lists'!$J$2:$J$8),0)),1,0)</f>
        <v>0</v>
      </c>
      <c r="N2808" s="1" t="str">
        <f>IFERROR(IF(VLOOKUP($D2808,'VLookup Lists'!$B$11:$C$29,2,FALSE)="FLIP",1,0),"")</f>
        <v/>
      </c>
      <c r="O2808" s="1" t="b">
        <f>ISNUMBER(MATCH($E2808,'VLookup Lists'!$E$2:$E$17,0))</f>
        <v>0</v>
      </c>
    </row>
    <row r="2809" spans="1:15" ht="15" customHeight="1" x14ac:dyDescent="0.2">
      <c r="A2809" s="1" t="str">
        <f t="shared" si="11"/>
        <v>OFVP</v>
      </c>
      <c r="E2809" s="1" t="s">
        <v>352</v>
      </c>
      <c r="G2809" s="38"/>
      <c r="H2809" s="39"/>
      <c r="M2809" s="1">
        <f>IF(ISNUMBER(MATCH(E2809,_xlfn.VSTACK('VLookup Lists'!$E$2:$E$17,'VLookup Lists'!$H$2:$H$38,'VLookup Lists'!$J$2:$J$8),0)),1,0)</f>
        <v>0</v>
      </c>
      <c r="N2809" s="1" t="str">
        <f>IFERROR(IF(VLOOKUP($D2809,'VLookup Lists'!$B$11:$C$29,2,FALSE)="FLIP",1,0),"")</f>
        <v/>
      </c>
      <c r="O2809" s="1" t="b">
        <f>ISNUMBER(MATCH($E2809,'VLookup Lists'!$E$2:$E$17,0))</f>
        <v>0</v>
      </c>
    </row>
    <row r="2810" spans="1:15" ht="15" customHeight="1" x14ac:dyDescent="0.2">
      <c r="A2810" s="1" t="str">
        <f t="shared" si="11"/>
        <v>OFVP</v>
      </c>
      <c r="E2810" s="1" t="s">
        <v>352</v>
      </c>
      <c r="G2810" s="38"/>
      <c r="H2810" s="39"/>
      <c r="M2810" s="1">
        <f>IF(ISNUMBER(MATCH(E2810,_xlfn.VSTACK('VLookup Lists'!$E$2:$E$17,'VLookup Lists'!$H$2:$H$38,'VLookup Lists'!$J$2:$J$8),0)),1,0)</f>
        <v>0</v>
      </c>
      <c r="N2810" s="1" t="str">
        <f>IFERROR(IF(VLOOKUP($D2810,'VLookup Lists'!$B$11:$C$29,2,FALSE)="FLIP",1,0),"")</f>
        <v/>
      </c>
      <c r="O2810" s="1" t="b">
        <f>ISNUMBER(MATCH($E2810,'VLookup Lists'!$E$2:$E$17,0))</f>
        <v>0</v>
      </c>
    </row>
    <row r="2811" spans="1:15" ht="15" customHeight="1" x14ac:dyDescent="0.2">
      <c r="A2811" s="1" t="str">
        <f t="shared" si="11"/>
        <v>OFVP</v>
      </c>
      <c r="E2811" s="1" t="s">
        <v>352</v>
      </c>
      <c r="G2811" s="38"/>
      <c r="H2811" s="39"/>
      <c r="M2811" s="1">
        <f>IF(ISNUMBER(MATCH(E2811,_xlfn.VSTACK('VLookup Lists'!$E$2:$E$17,'VLookup Lists'!$H$2:$H$38,'VLookup Lists'!$J$2:$J$8),0)),1,0)</f>
        <v>0</v>
      </c>
      <c r="N2811" s="1" t="str">
        <f>IFERROR(IF(VLOOKUP($D2811,'VLookup Lists'!$B$11:$C$29,2,FALSE)="FLIP",1,0),"")</f>
        <v/>
      </c>
      <c r="O2811" s="1" t="b">
        <f>ISNUMBER(MATCH($E2811,'VLookup Lists'!$E$2:$E$17,0))</f>
        <v>0</v>
      </c>
    </row>
    <row r="2812" spans="1:15" ht="15" customHeight="1" x14ac:dyDescent="0.2">
      <c r="A2812" s="1" t="str">
        <f t="shared" si="11"/>
        <v>OFVP</v>
      </c>
      <c r="E2812" s="1" t="s">
        <v>352</v>
      </c>
      <c r="G2812" s="38"/>
      <c r="H2812" s="39"/>
      <c r="M2812" s="1">
        <f>IF(ISNUMBER(MATCH(E2812,_xlfn.VSTACK('VLookup Lists'!$E$2:$E$17,'VLookup Lists'!$H$2:$H$38,'VLookup Lists'!$J$2:$J$8),0)),1,0)</f>
        <v>0</v>
      </c>
      <c r="N2812" s="1" t="str">
        <f>IFERROR(IF(VLOOKUP($D2812,'VLookup Lists'!$B$11:$C$29,2,FALSE)="FLIP",1,0),"")</f>
        <v/>
      </c>
      <c r="O2812" s="1" t="b">
        <f>ISNUMBER(MATCH($E2812,'VLookup Lists'!$E$2:$E$17,0))</f>
        <v>0</v>
      </c>
    </row>
    <row r="2813" spans="1:15" ht="15" customHeight="1" x14ac:dyDescent="0.2">
      <c r="A2813" s="1" t="str">
        <f t="shared" si="11"/>
        <v>OFVP</v>
      </c>
      <c r="E2813" s="1" t="s">
        <v>352</v>
      </c>
      <c r="G2813" s="38"/>
      <c r="H2813" s="39"/>
      <c r="M2813" s="1">
        <f>IF(ISNUMBER(MATCH(E2813,_xlfn.VSTACK('VLookup Lists'!$E$2:$E$17,'VLookup Lists'!$H$2:$H$38,'VLookup Lists'!$J$2:$J$8),0)),1,0)</f>
        <v>0</v>
      </c>
      <c r="N2813" s="1" t="str">
        <f>IFERROR(IF(VLOOKUP($D2813,'VLookup Lists'!$B$11:$C$29,2,FALSE)="FLIP",1,0),"")</f>
        <v/>
      </c>
      <c r="O2813" s="1" t="b">
        <f>ISNUMBER(MATCH($E2813,'VLookup Lists'!$E$2:$E$17,0))</f>
        <v>0</v>
      </c>
    </row>
    <row r="2814" spans="1:15" ht="15" customHeight="1" x14ac:dyDescent="0.2">
      <c r="A2814" s="1" t="str">
        <f t="shared" si="11"/>
        <v>OFVP</v>
      </c>
      <c r="E2814" s="1" t="s">
        <v>352</v>
      </c>
      <c r="G2814" s="38"/>
      <c r="H2814" s="39"/>
      <c r="M2814" s="1">
        <f>IF(ISNUMBER(MATCH(E2814,_xlfn.VSTACK('VLookup Lists'!$E$2:$E$17,'VLookup Lists'!$H$2:$H$38,'VLookup Lists'!$J$2:$J$8),0)),1,0)</f>
        <v>0</v>
      </c>
      <c r="N2814" s="1" t="str">
        <f>IFERROR(IF(VLOOKUP($D2814,'VLookup Lists'!$B$11:$C$29,2,FALSE)="FLIP",1,0),"")</f>
        <v/>
      </c>
      <c r="O2814" s="1" t="b">
        <f>ISNUMBER(MATCH($E2814,'VLookup Lists'!$E$2:$E$17,0))</f>
        <v>0</v>
      </c>
    </row>
    <row r="2815" spans="1:15" ht="15" customHeight="1" x14ac:dyDescent="0.2">
      <c r="A2815" s="1" t="str">
        <f t="shared" si="11"/>
        <v>OFVP</v>
      </c>
      <c r="E2815" s="1" t="s">
        <v>352</v>
      </c>
      <c r="G2815" s="38"/>
      <c r="H2815" s="39"/>
      <c r="M2815" s="1">
        <f>IF(ISNUMBER(MATCH(E2815,_xlfn.VSTACK('VLookup Lists'!$E$2:$E$17,'VLookup Lists'!$H$2:$H$38,'VLookup Lists'!$J$2:$J$8),0)),1,0)</f>
        <v>0</v>
      </c>
      <c r="N2815" s="1" t="str">
        <f>IFERROR(IF(VLOOKUP($D2815,'VLookup Lists'!$B$11:$C$29,2,FALSE)="FLIP",1,0),"")</f>
        <v/>
      </c>
      <c r="O2815" s="1" t="b">
        <f>ISNUMBER(MATCH($E2815,'VLookup Lists'!$E$2:$E$17,0))</f>
        <v>0</v>
      </c>
    </row>
    <row r="2816" spans="1:15" ht="15" customHeight="1" x14ac:dyDescent="0.2">
      <c r="A2816" s="1" t="str">
        <f t="shared" si="11"/>
        <v>OFVP</v>
      </c>
      <c r="E2816" s="1" t="s">
        <v>352</v>
      </c>
      <c r="G2816" s="38"/>
      <c r="H2816" s="39"/>
      <c r="M2816" s="1">
        <f>IF(ISNUMBER(MATCH(E2816,_xlfn.VSTACK('VLookup Lists'!$E$2:$E$17,'VLookup Lists'!$H$2:$H$38,'VLookup Lists'!$J$2:$J$8),0)),1,0)</f>
        <v>0</v>
      </c>
      <c r="N2816" s="1" t="str">
        <f>IFERROR(IF(VLOOKUP($D2816,'VLookup Lists'!$B$11:$C$29,2,FALSE)="FLIP",1,0),"")</f>
        <v/>
      </c>
      <c r="O2816" s="1" t="b">
        <f>ISNUMBER(MATCH($E2816,'VLookup Lists'!$E$2:$E$17,0))</f>
        <v>0</v>
      </c>
    </row>
    <row r="2817" spans="1:15" ht="15" customHeight="1" x14ac:dyDescent="0.2">
      <c r="A2817" s="1" t="str">
        <f t="shared" si="11"/>
        <v>OFVP</v>
      </c>
      <c r="E2817" s="1" t="s">
        <v>352</v>
      </c>
      <c r="G2817" s="38"/>
      <c r="H2817" s="39"/>
      <c r="M2817" s="1">
        <f>IF(ISNUMBER(MATCH(E2817,_xlfn.VSTACK('VLookup Lists'!$E$2:$E$17,'VLookup Lists'!$H$2:$H$38,'VLookup Lists'!$J$2:$J$8),0)),1,0)</f>
        <v>0</v>
      </c>
      <c r="N2817" s="1" t="str">
        <f>IFERROR(IF(VLOOKUP($D2817,'VLookup Lists'!$B$11:$C$29,2,FALSE)="FLIP",1,0),"")</f>
        <v/>
      </c>
      <c r="O2817" s="1" t="b">
        <f>ISNUMBER(MATCH($E2817,'VLookup Lists'!$E$2:$E$17,0))</f>
        <v>0</v>
      </c>
    </row>
    <row r="2818" spans="1:15" ht="15" customHeight="1" x14ac:dyDescent="0.2">
      <c r="A2818" s="1" t="str">
        <f t="shared" si="11"/>
        <v>OFVP</v>
      </c>
      <c r="E2818" s="1" t="s">
        <v>352</v>
      </c>
      <c r="G2818" s="38"/>
      <c r="H2818" s="39"/>
      <c r="M2818" s="1">
        <f>IF(ISNUMBER(MATCH(E2818,_xlfn.VSTACK('VLookup Lists'!$E$2:$E$17,'VLookup Lists'!$H$2:$H$38,'VLookup Lists'!$J$2:$J$8),0)),1,0)</f>
        <v>0</v>
      </c>
      <c r="N2818" s="1" t="str">
        <f>IFERROR(IF(VLOOKUP($D2818,'VLookup Lists'!$B$11:$C$29,2,FALSE)="FLIP",1,0),"")</f>
        <v/>
      </c>
      <c r="O2818" s="1" t="b">
        <f>ISNUMBER(MATCH($E2818,'VLookup Lists'!$E$2:$E$17,0))</f>
        <v>0</v>
      </c>
    </row>
    <row r="2819" spans="1:15" ht="15" customHeight="1" x14ac:dyDescent="0.2">
      <c r="A2819" s="1" t="str">
        <f t="shared" si="11"/>
        <v>OFVP</v>
      </c>
      <c r="E2819" s="1" t="s">
        <v>352</v>
      </c>
      <c r="G2819" s="38"/>
      <c r="H2819" s="39"/>
      <c r="M2819" s="1">
        <f>IF(ISNUMBER(MATCH(E2819,_xlfn.VSTACK('VLookup Lists'!$E$2:$E$17,'VLookup Lists'!$H$2:$H$38,'VLookup Lists'!$J$2:$J$8),0)),1,0)</f>
        <v>0</v>
      </c>
      <c r="N2819" s="1" t="str">
        <f>IFERROR(IF(VLOOKUP($D2819,'VLookup Lists'!$B$11:$C$29,2,FALSE)="FLIP",1,0),"")</f>
        <v/>
      </c>
      <c r="O2819" s="1" t="b">
        <f>ISNUMBER(MATCH($E2819,'VLookup Lists'!$E$2:$E$17,0))</f>
        <v>0</v>
      </c>
    </row>
    <row r="2820" spans="1:15" ht="15" customHeight="1" x14ac:dyDescent="0.2">
      <c r="A2820" s="1" t="str">
        <f t="shared" si="11"/>
        <v>OFVP</v>
      </c>
      <c r="E2820" s="1" t="s">
        <v>352</v>
      </c>
      <c r="G2820" s="38"/>
      <c r="H2820" s="39"/>
      <c r="M2820" s="1">
        <f>IF(ISNUMBER(MATCH(E2820,_xlfn.VSTACK('VLookup Lists'!$E$2:$E$17,'VLookup Lists'!$H$2:$H$38,'VLookup Lists'!$J$2:$J$8),0)),1,0)</f>
        <v>0</v>
      </c>
      <c r="N2820" s="1" t="str">
        <f>IFERROR(IF(VLOOKUP($D2820,'VLookup Lists'!$B$11:$C$29,2,FALSE)="FLIP",1,0),"")</f>
        <v/>
      </c>
      <c r="O2820" s="1" t="b">
        <f>ISNUMBER(MATCH($E2820,'VLookup Lists'!$E$2:$E$17,0))</f>
        <v>0</v>
      </c>
    </row>
    <row r="2821" spans="1:15" ht="15" customHeight="1" x14ac:dyDescent="0.2">
      <c r="A2821" s="1" t="str">
        <f t="shared" si="11"/>
        <v>OFVP</v>
      </c>
      <c r="E2821" s="1" t="s">
        <v>352</v>
      </c>
      <c r="G2821" s="38"/>
      <c r="H2821" s="39"/>
      <c r="M2821" s="1">
        <f>IF(ISNUMBER(MATCH(E2821,_xlfn.VSTACK('VLookup Lists'!$E$2:$E$17,'VLookup Lists'!$H$2:$H$38,'VLookup Lists'!$J$2:$J$8),0)),1,0)</f>
        <v>0</v>
      </c>
      <c r="N2821" s="1" t="str">
        <f>IFERROR(IF(VLOOKUP($D2821,'VLookup Lists'!$B$11:$C$29,2,FALSE)="FLIP",1,0),"")</f>
        <v/>
      </c>
      <c r="O2821" s="1" t="b">
        <f>ISNUMBER(MATCH($E2821,'VLookup Lists'!$E$2:$E$17,0))</f>
        <v>0</v>
      </c>
    </row>
    <row r="2822" spans="1:15" ht="15" customHeight="1" x14ac:dyDescent="0.2">
      <c r="A2822" s="1" t="str">
        <f t="shared" si="11"/>
        <v>OFVP</v>
      </c>
      <c r="E2822" s="1" t="s">
        <v>352</v>
      </c>
      <c r="G2822" s="38"/>
      <c r="H2822" s="39"/>
      <c r="M2822" s="1">
        <f>IF(ISNUMBER(MATCH(E2822,_xlfn.VSTACK('VLookup Lists'!$E$2:$E$17,'VLookup Lists'!$H$2:$H$38,'VLookup Lists'!$J$2:$J$8),0)),1,0)</f>
        <v>0</v>
      </c>
      <c r="N2822" s="1" t="str">
        <f>IFERROR(IF(VLOOKUP($D2822,'VLookup Lists'!$B$11:$C$29,2,FALSE)="FLIP",1,0),"")</f>
        <v/>
      </c>
      <c r="O2822" s="1" t="b">
        <f>ISNUMBER(MATCH($E2822,'VLookup Lists'!$E$2:$E$17,0))</f>
        <v>0</v>
      </c>
    </row>
    <row r="2823" spans="1:15" ht="15" customHeight="1" x14ac:dyDescent="0.2">
      <c r="A2823" s="1" t="str">
        <f t="shared" si="11"/>
        <v>OFVP</v>
      </c>
      <c r="E2823" s="1" t="s">
        <v>352</v>
      </c>
      <c r="G2823" s="38"/>
      <c r="H2823" s="39"/>
      <c r="M2823" s="1">
        <f>IF(ISNUMBER(MATCH(E2823,_xlfn.VSTACK('VLookup Lists'!$E$2:$E$17,'VLookup Lists'!$H$2:$H$38,'VLookup Lists'!$J$2:$J$8),0)),1,0)</f>
        <v>0</v>
      </c>
      <c r="N2823" s="1" t="str">
        <f>IFERROR(IF(VLOOKUP($D2823,'VLookup Lists'!$B$11:$C$29,2,FALSE)="FLIP",1,0),"")</f>
        <v/>
      </c>
      <c r="O2823" s="1" t="b">
        <f>ISNUMBER(MATCH($E2823,'VLookup Lists'!$E$2:$E$17,0))</f>
        <v>0</v>
      </c>
    </row>
    <row r="2824" spans="1:15" ht="15" customHeight="1" x14ac:dyDescent="0.2">
      <c r="A2824" s="1" t="str">
        <f t="shared" si="11"/>
        <v>OFVP</v>
      </c>
      <c r="E2824" s="1" t="s">
        <v>352</v>
      </c>
      <c r="G2824" s="38"/>
      <c r="H2824" s="39"/>
      <c r="M2824" s="1">
        <f>IF(ISNUMBER(MATCH(E2824,_xlfn.VSTACK('VLookup Lists'!$E$2:$E$17,'VLookup Lists'!$H$2:$H$38,'VLookup Lists'!$J$2:$J$8),0)),1,0)</f>
        <v>0</v>
      </c>
      <c r="N2824" s="1" t="str">
        <f>IFERROR(IF(VLOOKUP($D2824,'VLookup Lists'!$B$11:$C$29,2,FALSE)="FLIP",1,0),"")</f>
        <v/>
      </c>
      <c r="O2824" s="1" t="b">
        <f>ISNUMBER(MATCH($E2824,'VLookup Lists'!$E$2:$E$17,0))</f>
        <v>0</v>
      </c>
    </row>
    <row r="2825" spans="1:15" ht="15" customHeight="1" x14ac:dyDescent="0.2">
      <c r="A2825" s="1" t="str">
        <f t="shared" si="11"/>
        <v>OFVP</v>
      </c>
      <c r="E2825" s="1" t="s">
        <v>352</v>
      </c>
      <c r="G2825" s="38"/>
      <c r="H2825" s="39"/>
      <c r="M2825" s="1">
        <f>IF(ISNUMBER(MATCH(E2825,_xlfn.VSTACK('VLookup Lists'!$E$2:$E$17,'VLookup Lists'!$H$2:$H$38,'VLookup Lists'!$J$2:$J$8),0)),1,0)</f>
        <v>0</v>
      </c>
      <c r="N2825" s="1" t="str">
        <f>IFERROR(IF(VLOOKUP($D2825,'VLookup Lists'!$B$11:$C$29,2,FALSE)="FLIP",1,0),"")</f>
        <v/>
      </c>
      <c r="O2825" s="1" t="b">
        <f>ISNUMBER(MATCH($E2825,'VLookup Lists'!$E$2:$E$17,0))</f>
        <v>0</v>
      </c>
    </row>
    <row r="2826" spans="1:15" ht="15" customHeight="1" x14ac:dyDescent="0.2">
      <c r="A2826" s="1" t="str">
        <f t="shared" si="11"/>
        <v>OFVP</v>
      </c>
      <c r="E2826" s="1" t="s">
        <v>352</v>
      </c>
      <c r="G2826" s="38"/>
      <c r="H2826" s="39"/>
      <c r="M2826" s="1">
        <f>IF(ISNUMBER(MATCH(E2826,_xlfn.VSTACK('VLookup Lists'!$E$2:$E$17,'VLookup Lists'!$H$2:$H$38,'VLookup Lists'!$J$2:$J$8),0)),1,0)</f>
        <v>0</v>
      </c>
      <c r="N2826" s="1" t="str">
        <f>IFERROR(IF(VLOOKUP($D2826,'VLookup Lists'!$B$11:$C$29,2,FALSE)="FLIP",1,0),"")</f>
        <v/>
      </c>
      <c r="O2826" s="1" t="b">
        <f>ISNUMBER(MATCH($E2826,'VLookup Lists'!$E$2:$E$17,0))</f>
        <v>0</v>
      </c>
    </row>
    <row r="2827" spans="1:15" ht="15" customHeight="1" x14ac:dyDescent="0.2">
      <c r="A2827" s="1" t="str">
        <f t="shared" si="11"/>
        <v>OFVP</v>
      </c>
      <c r="E2827" s="1" t="s">
        <v>352</v>
      </c>
      <c r="G2827" s="38"/>
      <c r="H2827" s="39"/>
      <c r="M2827" s="1">
        <f>IF(ISNUMBER(MATCH(E2827,_xlfn.VSTACK('VLookup Lists'!$E$2:$E$17,'VLookup Lists'!$H$2:$H$38,'VLookup Lists'!$J$2:$J$8),0)),1,0)</f>
        <v>0</v>
      </c>
      <c r="N2827" s="1" t="str">
        <f>IFERROR(IF(VLOOKUP($D2827,'VLookup Lists'!$B$11:$C$29,2,FALSE)="FLIP",1,0),"")</f>
        <v/>
      </c>
      <c r="O2827" s="1" t="b">
        <f>ISNUMBER(MATCH($E2827,'VLookup Lists'!$E$2:$E$17,0))</f>
        <v>0</v>
      </c>
    </row>
    <row r="2828" spans="1:15" ht="15" customHeight="1" x14ac:dyDescent="0.2">
      <c r="A2828" s="1" t="str">
        <f t="shared" si="11"/>
        <v>OFVP</v>
      </c>
      <c r="E2828" s="1" t="s">
        <v>352</v>
      </c>
      <c r="G2828" s="38"/>
      <c r="H2828" s="39"/>
      <c r="M2828" s="1">
        <f>IF(ISNUMBER(MATCH(E2828,_xlfn.VSTACK('VLookup Lists'!$E$2:$E$17,'VLookup Lists'!$H$2:$H$38,'VLookup Lists'!$J$2:$J$8),0)),1,0)</f>
        <v>0</v>
      </c>
      <c r="N2828" s="1" t="str">
        <f>IFERROR(IF(VLOOKUP($D2828,'VLookup Lists'!$B$11:$C$29,2,FALSE)="FLIP",1,0),"")</f>
        <v/>
      </c>
      <c r="O2828" s="1" t="b">
        <f>ISNUMBER(MATCH($E2828,'VLookup Lists'!$E$2:$E$17,0))</f>
        <v>0</v>
      </c>
    </row>
    <row r="2829" spans="1:15" ht="15" customHeight="1" x14ac:dyDescent="0.2">
      <c r="A2829" s="1" t="str">
        <f t="shared" si="11"/>
        <v>OFVP</v>
      </c>
      <c r="E2829" s="1" t="s">
        <v>352</v>
      </c>
      <c r="G2829" s="38"/>
      <c r="H2829" s="39"/>
      <c r="M2829" s="1">
        <f>IF(ISNUMBER(MATCH(E2829,_xlfn.VSTACK('VLookup Lists'!$E$2:$E$17,'VLookup Lists'!$H$2:$H$38,'VLookup Lists'!$J$2:$J$8),0)),1,0)</f>
        <v>0</v>
      </c>
      <c r="N2829" s="1" t="str">
        <f>IFERROR(IF(VLOOKUP($D2829,'VLookup Lists'!$B$11:$C$29,2,FALSE)="FLIP",1,0),"")</f>
        <v/>
      </c>
      <c r="O2829" s="1" t="b">
        <f>ISNUMBER(MATCH($E2829,'VLookup Lists'!$E$2:$E$17,0))</f>
        <v>0</v>
      </c>
    </row>
    <row r="2830" spans="1:15" ht="15" customHeight="1" x14ac:dyDescent="0.2">
      <c r="A2830" s="1" t="str">
        <f t="shared" si="11"/>
        <v>OFVP</v>
      </c>
      <c r="E2830" s="1" t="s">
        <v>352</v>
      </c>
      <c r="G2830" s="38"/>
      <c r="H2830" s="39"/>
      <c r="M2830" s="1">
        <f>IF(ISNUMBER(MATCH(E2830,_xlfn.VSTACK('VLookup Lists'!$E$2:$E$17,'VLookup Lists'!$H$2:$H$38,'VLookup Lists'!$J$2:$J$8),0)),1,0)</f>
        <v>0</v>
      </c>
      <c r="N2830" s="1" t="str">
        <f>IFERROR(IF(VLOOKUP($D2830,'VLookup Lists'!$B$11:$C$29,2,FALSE)="FLIP",1,0),"")</f>
        <v/>
      </c>
      <c r="O2830" s="1" t="b">
        <f>ISNUMBER(MATCH($E2830,'VLookup Lists'!$E$2:$E$17,0))</f>
        <v>0</v>
      </c>
    </row>
    <row r="2831" spans="1:15" ht="15" customHeight="1" x14ac:dyDescent="0.2">
      <c r="A2831" s="1" t="str">
        <f t="shared" si="11"/>
        <v>OFVP</v>
      </c>
      <c r="E2831" s="1" t="s">
        <v>352</v>
      </c>
      <c r="G2831" s="38"/>
      <c r="H2831" s="39"/>
      <c r="M2831" s="1">
        <f>IF(ISNUMBER(MATCH(E2831,_xlfn.VSTACK('VLookup Lists'!$E$2:$E$17,'VLookup Lists'!$H$2:$H$38,'VLookup Lists'!$J$2:$J$8),0)),1,0)</f>
        <v>0</v>
      </c>
      <c r="N2831" s="1" t="str">
        <f>IFERROR(IF(VLOOKUP($D2831,'VLookup Lists'!$B$11:$C$29,2,FALSE)="FLIP",1,0),"")</f>
        <v/>
      </c>
      <c r="O2831" s="1" t="b">
        <f>ISNUMBER(MATCH($E2831,'VLookup Lists'!$E$2:$E$17,0))</f>
        <v>0</v>
      </c>
    </row>
    <row r="2832" spans="1:15" ht="15" customHeight="1" x14ac:dyDescent="0.2">
      <c r="A2832" s="1" t="str">
        <f t="shared" si="11"/>
        <v>OFVP</v>
      </c>
      <c r="E2832" s="1" t="s">
        <v>352</v>
      </c>
      <c r="G2832" s="38"/>
      <c r="H2832" s="39"/>
      <c r="M2832" s="1">
        <f>IF(ISNUMBER(MATCH(E2832,_xlfn.VSTACK('VLookup Lists'!$E$2:$E$17,'VLookup Lists'!$H$2:$H$38,'VLookup Lists'!$J$2:$J$8),0)),1,0)</f>
        <v>0</v>
      </c>
      <c r="N2832" s="1" t="str">
        <f>IFERROR(IF(VLOOKUP($D2832,'VLookup Lists'!$B$11:$C$29,2,FALSE)="FLIP",1,0),"")</f>
        <v/>
      </c>
      <c r="O2832" s="1" t="b">
        <f>ISNUMBER(MATCH($E2832,'VLookup Lists'!$E$2:$E$17,0))</f>
        <v>0</v>
      </c>
    </row>
    <row r="2833" spans="1:15" ht="15" customHeight="1" x14ac:dyDescent="0.2">
      <c r="A2833" s="1" t="str">
        <f t="shared" si="11"/>
        <v>OFVP</v>
      </c>
      <c r="E2833" s="1" t="s">
        <v>352</v>
      </c>
      <c r="G2833" s="38"/>
      <c r="H2833" s="39"/>
      <c r="M2833" s="1">
        <f>IF(ISNUMBER(MATCH(E2833,_xlfn.VSTACK('VLookup Lists'!$E$2:$E$17,'VLookup Lists'!$H$2:$H$38,'VLookup Lists'!$J$2:$J$8),0)),1,0)</f>
        <v>0</v>
      </c>
      <c r="N2833" s="1" t="str">
        <f>IFERROR(IF(VLOOKUP($D2833,'VLookup Lists'!$B$11:$C$29,2,FALSE)="FLIP",1,0),"")</f>
        <v/>
      </c>
      <c r="O2833" s="1" t="b">
        <f>ISNUMBER(MATCH($E2833,'VLookup Lists'!$E$2:$E$17,0))</f>
        <v>0</v>
      </c>
    </row>
    <row r="2834" spans="1:15" ht="15" customHeight="1" x14ac:dyDescent="0.2">
      <c r="A2834" s="1" t="str">
        <f t="shared" si="11"/>
        <v>OFVP</v>
      </c>
      <c r="E2834" s="1" t="s">
        <v>352</v>
      </c>
      <c r="G2834" s="38"/>
      <c r="H2834" s="39"/>
      <c r="M2834" s="1">
        <f>IF(ISNUMBER(MATCH(E2834,_xlfn.VSTACK('VLookup Lists'!$E$2:$E$17,'VLookup Lists'!$H$2:$H$38,'VLookup Lists'!$J$2:$J$8),0)),1,0)</f>
        <v>0</v>
      </c>
      <c r="N2834" s="1" t="str">
        <f>IFERROR(IF(VLOOKUP($D2834,'VLookup Lists'!$B$11:$C$29,2,FALSE)="FLIP",1,0),"")</f>
        <v/>
      </c>
      <c r="O2834" s="1" t="b">
        <f>ISNUMBER(MATCH($E2834,'VLookup Lists'!$E$2:$E$17,0))</f>
        <v>0</v>
      </c>
    </row>
    <row r="2835" spans="1:15" ht="15" customHeight="1" x14ac:dyDescent="0.2">
      <c r="A2835" s="1" t="str">
        <f t="shared" si="11"/>
        <v>OFVP</v>
      </c>
      <c r="E2835" s="1" t="s">
        <v>352</v>
      </c>
      <c r="G2835" s="38"/>
      <c r="H2835" s="39"/>
      <c r="M2835" s="1">
        <f>IF(ISNUMBER(MATCH(E2835,_xlfn.VSTACK('VLookup Lists'!$E$2:$E$17,'VLookup Lists'!$H$2:$H$38,'VLookup Lists'!$J$2:$J$8),0)),1,0)</f>
        <v>0</v>
      </c>
      <c r="N2835" s="1" t="str">
        <f>IFERROR(IF(VLOOKUP($D2835,'VLookup Lists'!$B$11:$C$29,2,FALSE)="FLIP",1,0),"")</f>
        <v/>
      </c>
      <c r="O2835" s="1" t="b">
        <f>ISNUMBER(MATCH($E2835,'VLookup Lists'!$E$2:$E$17,0))</f>
        <v>0</v>
      </c>
    </row>
    <row r="2836" spans="1:15" ht="15" customHeight="1" x14ac:dyDescent="0.2">
      <c r="A2836" s="1" t="str">
        <f t="shared" si="11"/>
        <v>OFVP</v>
      </c>
      <c r="E2836" s="1" t="s">
        <v>352</v>
      </c>
      <c r="G2836" s="38"/>
      <c r="H2836" s="39"/>
      <c r="M2836" s="1">
        <f>IF(ISNUMBER(MATCH(E2836,_xlfn.VSTACK('VLookup Lists'!$E$2:$E$17,'VLookup Lists'!$H$2:$H$38,'VLookup Lists'!$J$2:$J$8),0)),1,0)</f>
        <v>0</v>
      </c>
      <c r="N2836" s="1" t="str">
        <f>IFERROR(IF(VLOOKUP($D2836,'VLookup Lists'!$B$11:$C$29,2,FALSE)="FLIP",1,0),"")</f>
        <v/>
      </c>
      <c r="O2836" s="1" t="b">
        <f>ISNUMBER(MATCH($E2836,'VLookup Lists'!$E$2:$E$17,0))</f>
        <v>0</v>
      </c>
    </row>
    <row r="2837" spans="1:15" ht="15" customHeight="1" x14ac:dyDescent="0.2">
      <c r="A2837" s="1" t="str">
        <f t="shared" si="11"/>
        <v>OFVP</v>
      </c>
      <c r="E2837" s="1" t="s">
        <v>352</v>
      </c>
      <c r="G2837" s="38"/>
      <c r="H2837" s="39"/>
      <c r="M2837" s="1">
        <f>IF(ISNUMBER(MATCH(E2837,_xlfn.VSTACK('VLookup Lists'!$E$2:$E$17,'VLookup Lists'!$H$2:$H$38,'VLookup Lists'!$J$2:$J$8),0)),1,0)</f>
        <v>0</v>
      </c>
      <c r="N2837" s="1" t="str">
        <f>IFERROR(IF(VLOOKUP($D2837,'VLookup Lists'!$B$11:$C$29,2,FALSE)="FLIP",1,0),"")</f>
        <v/>
      </c>
      <c r="O2837" s="1" t="b">
        <f>ISNUMBER(MATCH($E2837,'VLookup Lists'!$E$2:$E$17,0))</f>
        <v>0</v>
      </c>
    </row>
    <row r="2838" spans="1:15" ht="15" customHeight="1" x14ac:dyDescent="0.2">
      <c r="A2838" s="1" t="str">
        <f t="shared" si="11"/>
        <v>OFVP</v>
      </c>
      <c r="E2838" s="1" t="s">
        <v>352</v>
      </c>
      <c r="G2838" s="38"/>
      <c r="H2838" s="39"/>
      <c r="M2838" s="1">
        <f>IF(ISNUMBER(MATCH(E2838,_xlfn.VSTACK('VLookup Lists'!$E$2:$E$17,'VLookup Lists'!$H$2:$H$38,'VLookup Lists'!$J$2:$J$8),0)),1,0)</f>
        <v>0</v>
      </c>
      <c r="N2838" s="1" t="str">
        <f>IFERROR(IF(VLOOKUP($D2838,'VLookup Lists'!$B$11:$C$29,2,FALSE)="FLIP",1,0),"")</f>
        <v/>
      </c>
      <c r="O2838" s="1" t="b">
        <f>ISNUMBER(MATCH($E2838,'VLookup Lists'!$E$2:$E$17,0))</f>
        <v>0</v>
      </c>
    </row>
    <row r="2839" spans="1:15" ht="15" customHeight="1" x14ac:dyDescent="0.2">
      <c r="A2839" s="1" t="str">
        <f t="shared" si="11"/>
        <v>OFVP</v>
      </c>
      <c r="E2839" s="1" t="s">
        <v>352</v>
      </c>
      <c r="G2839" s="38"/>
      <c r="H2839" s="39"/>
      <c r="M2839" s="1">
        <f>IF(ISNUMBER(MATCH(E2839,_xlfn.VSTACK('VLookup Lists'!$E$2:$E$17,'VLookup Lists'!$H$2:$H$38,'VLookup Lists'!$J$2:$J$8),0)),1,0)</f>
        <v>0</v>
      </c>
      <c r="N2839" s="1" t="str">
        <f>IFERROR(IF(VLOOKUP($D2839,'VLookup Lists'!$B$11:$C$29,2,FALSE)="FLIP",1,0),"")</f>
        <v/>
      </c>
      <c r="O2839" s="1" t="b">
        <f>ISNUMBER(MATCH($E2839,'VLookup Lists'!$E$2:$E$17,0))</f>
        <v>0</v>
      </c>
    </row>
    <row r="2840" spans="1:15" ht="15" customHeight="1" x14ac:dyDescent="0.2">
      <c r="A2840" s="1" t="str">
        <f t="shared" si="11"/>
        <v>OFVP</v>
      </c>
      <c r="E2840" s="1" t="s">
        <v>352</v>
      </c>
      <c r="G2840" s="38"/>
      <c r="H2840" s="39"/>
      <c r="M2840" s="1">
        <f>IF(ISNUMBER(MATCH(E2840,_xlfn.VSTACK('VLookup Lists'!$E$2:$E$17,'VLookup Lists'!$H$2:$H$38,'VLookup Lists'!$J$2:$J$8),0)),1,0)</f>
        <v>0</v>
      </c>
      <c r="N2840" s="1" t="str">
        <f>IFERROR(IF(VLOOKUP($D2840,'VLookup Lists'!$B$11:$C$29,2,FALSE)="FLIP",1,0),"")</f>
        <v/>
      </c>
      <c r="O2840" s="1" t="b">
        <f>ISNUMBER(MATCH($E2840,'VLookup Lists'!$E$2:$E$17,0))</f>
        <v>0</v>
      </c>
    </row>
    <row r="2841" spans="1:15" ht="15" customHeight="1" x14ac:dyDescent="0.2">
      <c r="A2841" s="1" t="str">
        <f t="shared" si="11"/>
        <v>OFVP</v>
      </c>
      <c r="E2841" s="1" t="s">
        <v>352</v>
      </c>
      <c r="G2841" s="38"/>
      <c r="H2841" s="39"/>
      <c r="M2841" s="1">
        <f>IF(ISNUMBER(MATCH(E2841,_xlfn.VSTACK('VLookup Lists'!$E$2:$E$17,'VLookup Lists'!$H$2:$H$38,'VLookup Lists'!$J$2:$J$8),0)),1,0)</f>
        <v>0</v>
      </c>
      <c r="N2841" s="1" t="str">
        <f>IFERROR(IF(VLOOKUP($D2841,'VLookup Lists'!$B$11:$C$29,2,FALSE)="FLIP",1,0),"")</f>
        <v/>
      </c>
      <c r="O2841" s="1" t="b">
        <f>ISNUMBER(MATCH($E2841,'VLookup Lists'!$E$2:$E$17,0))</f>
        <v>0</v>
      </c>
    </row>
    <row r="2842" spans="1:15" ht="15" customHeight="1" x14ac:dyDescent="0.2">
      <c r="A2842" s="1" t="str">
        <f t="shared" si="11"/>
        <v>OFVP</v>
      </c>
      <c r="E2842" s="1" t="s">
        <v>352</v>
      </c>
      <c r="G2842" s="38"/>
      <c r="H2842" s="39"/>
      <c r="M2842" s="1">
        <f>IF(ISNUMBER(MATCH(E2842,_xlfn.VSTACK('VLookup Lists'!$E$2:$E$17,'VLookup Lists'!$H$2:$H$38,'VLookup Lists'!$J$2:$J$8),0)),1,0)</f>
        <v>0</v>
      </c>
      <c r="N2842" s="1" t="str">
        <f>IFERROR(IF(VLOOKUP($D2842,'VLookup Lists'!$B$11:$C$29,2,FALSE)="FLIP",1,0),"")</f>
        <v/>
      </c>
      <c r="O2842" s="1" t="b">
        <f>ISNUMBER(MATCH($E2842,'VLookup Lists'!$E$2:$E$17,0))</f>
        <v>0</v>
      </c>
    </row>
    <row r="2843" spans="1:15" ht="15" customHeight="1" x14ac:dyDescent="0.2">
      <c r="A2843" s="1" t="str">
        <f t="shared" si="11"/>
        <v>OFVP</v>
      </c>
      <c r="E2843" s="1" t="s">
        <v>352</v>
      </c>
      <c r="G2843" s="38"/>
      <c r="H2843" s="39"/>
      <c r="M2843" s="1">
        <f>IF(ISNUMBER(MATCH(E2843,_xlfn.VSTACK('VLookup Lists'!$E$2:$E$17,'VLookup Lists'!$H$2:$H$38,'VLookup Lists'!$J$2:$J$8),0)),1,0)</f>
        <v>0</v>
      </c>
      <c r="N2843" s="1" t="str">
        <f>IFERROR(IF(VLOOKUP($D2843,'VLookup Lists'!$B$11:$C$29,2,FALSE)="FLIP",1,0),"")</f>
        <v/>
      </c>
      <c r="O2843" s="1" t="b">
        <f>ISNUMBER(MATCH($E2843,'VLookup Lists'!$E$2:$E$17,0))</f>
        <v>0</v>
      </c>
    </row>
    <row r="2844" spans="1:15" ht="15" customHeight="1" x14ac:dyDescent="0.2">
      <c r="A2844" s="1" t="str">
        <f t="shared" si="11"/>
        <v>OFVP</v>
      </c>
      <c r="E2844" s="1" t="s">
        <v>352</v>
      </c>
      <c r="G2844" s="38"/>
      <c r="H2844" s="39"/>
      <c r="M2844" s="1">
        <f>IF(ISNUMBER(MATCH(E2844,_xlfn.VSTACK('VLookup Lists'!$E$2:$E$17,'VLookup Lists'!$H$2:$H$38,'VLookup Lists'!$J$2:$J$8),0)),1,0)</f>
        <v>0</v>
      </c>
      <c r="N2844" s="1" t="str">
        <f>IFERROR(IF(VLOOKUP($D2844,'VLookup Lists'!$B$11:$C$29,2,FALSE)="FLIP",1,0),"")</f>
        <v/>
      </c>
      <c r="O2844" s="1" t="b">
        <f>ISNUMBER(MATCH($E2844,'VLookup Lists'!$E$2:$E$17,0))</f>
        <v>0</v>
      </c>
    </row>
    <row r="2845" spans="1:15" ht="15" customHeight="1" x14ac:dyDescent="0.2">
      <c r="A2845" s="1" t="str">
        <f t="shared" si="11"/>
        <v>OFVP</v>
      </c>
      <c r="E2845" s="1" t="s">
        <v>352</v>
      </c>
      <c r="G2845" s="38"/>
      <c r="H2845" s="39"/>
      <c r="M2845" s="1">
        <f>IF(ISNUMBER(MATCH(E2845,_xlfn.VSTACK('VLookup Lists'!$E$2:$E$17,'VLookup Lists'!$H$2:$H$38,'VLookup Lists'!$J$2:$J$8),0)),1,0)</f>
        <v>0</v>
      </c>
      <c r="N2845" s="1" t="str">
        <f>IFERROR(IF(VLOOKUP($D2845,'VLookup Lists'!$B$11:$C$29,2,FALSE)="FLIP",1,0),"")</f>
        <v/>
      </c>
      <c r="O2845" s="1" t="b">
        <f>ISNUMBER(MATCH($E2845,'VLookup Lists'!$E$2:$E$17,0))</f>
        <v>0</v>
      </c>
    </row>
    <row r="2846" spans="1:15" ht="15" customHeight="1" x14ac:dyDescent="0.2">
      <c r="A2846" s="1" t="str">
        <f t="shared" si="11"/>
        <v>OFVP</v>
      </c>
      <c r="E2846" s="1" t="s">
        <v>352</v>
      </c>
      <c r="G2846" s="38"/>
      <c r="H2846" s="39"/>
      <c r="M2846" s="1">
        <f>IF(ISNUMBER(MATCH(E2846,_xlfn.VSTACK('VLookup Lists'!$E$2:$E$17,'VLookup Lists'!$H$2:$H$38,'VLookup Lists'!$J$2:$J$8),0)),1,0)</f>
        <v>0</v>
      </c>
      <c r="N2846" s="1" t="str">
        <f>IFERROR(IF(VLOOKUP($D2846,'VLookup Lists'!$B$11:$C$29,2,FALSE)="FLIP",1,0),"")</f>
        <v/>
      </c>
      <c r="O2846" s="1" t="b">
        <f>ISNUMBER(MATCH($E2846,'VLookup Lists'!$E$2:$E$17,0))</f>
        <v>0</v>
      </c>
    </row>
    <row r="2847" spans="1:15" ht="15" customHeight="1" x14ac:dyDescent="0.2">
      <c r="A2847" s="1" t="str">
        <f t="shared" si="11"/>
        <v>OFVP</v>
      </c>
      <c r="E2847" s="1" t="s">
        <v>352</v>
      </c>
      <c r="G2847" s="38"/>
      <c r="H2847" s="39"/>
      <c r="M2847" s="1">
        <f>IF(ISNUMBER(MATCH(E2847,_xlfn.VSTACK('VLookup Lists'!$E$2:$E$17,'VLookup Lists'!$H$2:$H$38,'VLookup Lists'!$J$2:$J$8),0)),1,0)</f>
        <v>0</v>
      </c>
      <c r="N2847" s="1" t="str">
        <f>IFERROR(IF(VLOOKUP($D2847,'VLookup Lists'!$B$11:$C$29,2,FALSE)="FLIP",1,0),"")</f>
        <v/>
      </c>
      <c r="O2847" s="1" t="b">
        <f>ISNUMBER(MATCH($E2847,'VLookup Lists'!$E$2:$E$17,0))</f>
        <v>0</v>
      </c>
    </row>
    <row r="2848" spans="1:15" ht="15" customHeight="1" x14ac:dyDescent="0.2">
      <c r="A2848" s="1" t="str">
        <f t="shared" si="11"/>
        <v>OFVP</v>
      </c>
      <c r="E2848" s="1" t="s">
        <v>352</v>
      </c>
      <c r="G2848" s="38"/>
      <c r="H2848" s="39"/>
      <c r="M2848" s="1">
        <f>IF(ISNUMBER(MATCH(E2848,_xlfn.VSTACK('VLookup Lists'!$E$2:$E$17,'VLookup Lists'!$H$2:$H$38,'VLookup Lists'!$J$2:$J$8),0)),1,0)</f>
        <v>0</v>
      </c>
      <c r="N2848" s="1" t="str">
        <f>IFERROR(IF(VLOOKUP($D2848,'VLookup Lists'!$B$11:$C$29,2,FALSE)="FLIP",1,0),"")</f>
        <v/>
      </c>
      <c r="O2848" s="1" t="b">
        <f>ISNUMBER(MATCH($E2848,'VLookup Lists'!$E$2:$E$17,0))</f>
        <v>0</v>
      </c>
    </row>
    <row r="2849" spans="1:15" ht="15" customHeight="1" x14ac:dyDescent="0.2">
      <c r="A2849" s="1" t="str">
        <f t="shared" si="11"/>
        <v>OFVP</v>
      </c>
      <c r="E2849" s="1" t="s">
        <v>352</v>
      </c>
      <c r="G2849" s="38"/>
      <c r="H2849" s="39"/>
      <c r="M2849" s="1">
        <f>IF(ISNUMBER(MATCH(E2849,_xlfn.VSTACK('VLookup Lists'!$E$2:$E$17,'VLookup Lists'!$H$2:$H$38,'VLookup Lists'!$J$2:$J$8),0)),1,0)</f>
        <v>0</v>
      </c>
      <c r="N2849" s="1" t="str">
        <f>IFERROR(IF(VLOOKUP($D2849,'VLookup Lists'!$B$11:$C$29,2,FALSE)="FLIP",1,0),"")</f>
        <v/>
      </c>
      <c r="O2849" s="1" t="b">
        <f>ISNUMBER(MATCH($E2849,'VLookup Lists'!$E$2:$E$17,0))</f>
        <v>0</v>
      </c>
    </row>
    <row r="2850" spans="1:15" ht="15" customHeight="1" x14ac:dyDescent="0.2">
      <c r="A2850" s="1" t="str">
        <f t="shared" si="11"/>
        <v>OFVP</v>
      </c>
      <c r="E2850" s="1" t="s">
        <v>352</v>
      </c>
      <c r="G2850" s="38"/>
      <c r="H2850" s="39"/>
      <c r="M2850" s="1">
        <f>IF(ISNUMBER(MATCH(E2850,_xlfn.VSTACK('VLookup Lists'!$E$2:$E$17,'VLookup Lists'!$H$2:$H$38,'VLookup Lists'!$J$2:$J$8),0)),1,0)</f>
        <v>0</v>
      </c>
      <c r="N2850" s="1" t="str">
        <f>IFERROR(IF(VLOOKUP($D2850,'VLookup Lists'!$B$11:$C$29,2,FALSE)="FLIP",1,0),"")</f>
        <v/>
      </c>
      <c r="O2850" s="1" t="b">
        <f>ISNUMBER(MATCH($E2850,'VLookup Lists'!$E$2:$E$17,0))</f>
        <v>0</v>
      </c>
    </row>
    <row r="2851" spans="1:15" ht="15" customHeight="1" x14ac:dyDescent="0.2">
      <c r="A2851" s="1" t="str">
        <f t="shared" si="11"/>
        <v>OFVP</v>
      </c>
      <c r="E2851" s="1" t="s">
        <v>352</v>
      </c>
      <c r="G2851" s="38"/>
      <c r="H2851" s="39"/>
      <c r="M2851" s="1">
        <f>IF(ISNUMBER(MATCH(E2851,_xlfn.VSTACK('VLookup Lists'!$E$2:$E$17,'VLookup Lists'!$H$2:$H$38,'VLookup Lists'!$J$2:$J$8),0)),1,0)</f>
        <v>0</v>
      </c>
      <c r="N2851" s="1" t="str">
        <f>IFERROR(IF(VLOOKUP($D2851,'VLookup Lists'!$B$11:$C$29,2,FALSE)="FLIP",1,0),"")</f>
        <v/>
      </c>
      <c r="O2851" s="1" t="b">
        <f>ISNUMBER(MATCH($E2851,'VLookup Lists'!$E$2:$E$17,0))</f>
        <v>0</v>
      </c>
    </row>
    <row r="2852" spans="1:15" ht="15" customHeight="1" x14ac:dyDescent="0.2">
      <c r="A2852" s="1" t="str">
        <f t="shared" si="11"/>
        <v>OFVP</v>
      </c>
      <c r="E2852" s="1" t="s">
        <v>352</v>
      </c>
      <c r="G2852" s="38"/>
      <c r="H2852" s="39"/>
      <c r="M2852" s="1">
        <f>IF(ISNUMBER(MATCH(E2852,_xlfn.VSTACK('VLookup Lists'!$E$2:$E$17,'VLookup Lists'!$H$2:$H$38,'VLookup Lists'!$J$2:$J$8),0)),1,0)</f>
        <v>0</v>
      </c>
      <c r="N2852" s="1" t="str">
        <f>IFERROR(IF(VLOOKUP($D2852,'VLookup Lists'!$B$11:$C$29,2,FALSE)="FLIP",1,0),"")</f>
        <v/>
      </c>
      <c r="O2852" s="1" t="b">
        <f>ISNUMBER(MATCH($E2852,'VLookup Lists'!$E$2:$E$17,0))</f>
        <v>0</v>
      </c>
    </row>
    <row r="2853" spans="1:15" ht="15" customHeight="1" x14ac:dyDescent="0.2">
      <c r="A2853" s="1" t="str">
        <f t="shared" si="11"/>
        <v>OFVP</v>
      </c>
      <c r="E2853" s="1" t="s">
        <v>352</v>
      </c>
      <c r="G2853" s="38"/>
      <c r="H2853" s="39"/>
      <c r="M2853" s="1">
        <f>IF(ISNUMBER(MATCH(E2853,_xlfn.VSTACK('VLookup Lists'!$E$2:$E$17,'VLookup Lists'!$H$2:$H$38,'VLookup Lists'!$J$2:$J$8),0)),1,0)</f>
        <v>0</v>
      </c>
      <c r="N2853" s="1" t="str">
        <f>IFERROR(IF(VLOOKUP($D2853,'VLookup Lists'!$B$11:$C$29,2,FALSE)="FLIP",1,0),"")</f>
        <v/>
      </c>
      <c r="O2853" s="1" t="b">
        <f>ISNUMBER(MATCH($E2853,'VLookup Lists'!$E$2:$E$17,0))</f>
        <v>0</v>
      </c>
    </row>
    <row r="2854" spans="1:15" ht="15" customHeight="1" x14ac:dyDescent="0.2">
      <c r="A2854" s="1" t="str">
        <f t="shared" si="11"/>
        <v>OFVP</v>
      </c>
      <c r="E2854" s="1" t="s">
        <v>352</v>
      </c>
      <c r="G2854" s="38"/>
      <c r="H2854" s="39"/>
      <c r="M2854" s="1">
        <f>IF(ISNUMBER(MATCH(E2854,_xlfn.VSTACK('VLookup Lists'!$E$2:$E$17,'VLookup Lists'!$H$2:$H$38,'VLookup Lists'!$J$2:$J$8),0)),1,0)</f>
        <v>0</v>
      </c>
      <c r="N2854" s="1" t="str">
        <f>IFERROR(IF(VLOOKUP($D2854,'VLookup Lists'!$B$11:$C$29,2,FALSE)="FLIP",1,0),"")</f>
        <v/>
      </c>
      <c r="O2854" s="1" t="b">
        <f>ISNUMBER(MATCH($E2854,'VLookup Lists'!$E$2:$E$17,0))</f>
        <v>0</v>
      </c>
    </row>
    <row r="2855" spans="1:15" ht="15" customHeight="1" x14ac:dyDescent="0.2">
      <c r="A2855" s="1" t="str">
        <f t="shared" si="11"/>
        <v>OFVP</v>
      </c>
      <c r="E2855" s="1" t="s">
        <v>352</v>
      </c>
      <c r="G2855" s="38"/>
      <c r="H2855" s="39"/>
      <c r="M2855" s="1">
        <f>IF(ISNUMBER(MATCH(E2855,_xlfn.VSTACK('VLookup Lists'!$E$2:$E$17,'VLookup Lists'!$H$2:$H$38,'VLookup Lists'!$J$2:$J$8),0)),1,0)</f>
        <v>0</v>
      </c>
      <c r="N2855" s="1" t="str">
        <f>IFERROR(IF(VLOOKUP($D2855,'VLookup Lists'!$B$11:$C$29,2,FALSE)="FLIP",1,0),"")</f>
        <v/>
      </c>
      <c r="O2855" s="1" t="b">
        <f>ISNUMBER(MATCH($E2855,'VLookup Lists'!$E$2:$E$17,0))</f>
        <v>0</v>
      </c>
    </row>
    <row r="2856" spans="1:15" ht="15" customHeight="1" x14ac:dyDescent="0.2">
      <c r="A2856" s="1" t="str">
        <f t="shared" si="11"/>
        <v>OFVP</v>
      </c>
      <c r="E2856" s="1" t="s">
        <v>352</v>
      </c>
      <c r="G2856" s="38"/>
      <c r="H2856" s="39"/>
      <c r="M2856" s="1">
        <f>IF(ISNUMBER(MATCH(E2856,_xlfn.VSTACK('VLookup Lists'!$E$2:$E$17,'VLookup Lists'!$H$2:$H$38,'VLookup Lists'!$J$2:$J$8),0)),1,0)</f>
        <v>0</v>
      </c>
      <c r="N2856" s="1" t="str">
        <f>IFERROR(IF(VLOOKUP($D2856,'VLookup Lists'!$B$11:$C$29,2,FALSE)="FLIP",1,0),"")</f>
        <v/>
      </c>
      <c r="O2856" s="1" t="b">
        <f>ISNUMBER(MATCH($E2856,'VLookup Lists'!$E$2:$E$17,0))</f>
        <v>0</v>
      </c>
    </row>
    <row r="2857" spans="1:15" ht="15" customHeight="1" x14ac:dyDescent="0.2">
      <c r="A2857" s="1" t="str">
        <f t="shared" si="11"/>
        <v>OFVP</v>
      </c>
      <c r="E2857" s="1" t="s">
        <v>352</v>
      </c>
      <c r="G2857" s="38"/>
      <c r="H2857" s="39"/>
      <c r="M2857" s="1">
        <f>IF(ISNUMBER(MATCH(E2857,_xlfn.VSTACK('VLookup Lists'!$E$2:$E$17,'VLookup Lists'!$H$2:$H$38,'VLookup Lists'!$J$2:$J$8),0)),1,0)</f>
        <v>0</v>
      </c>
      <c r="N2857" s="1" t="str">
        <f>IFERROR(IF(VLOOKUP($D2857,'VLookup Lists'!$B$11:$C$29,2,FALSE)="FLIP",1,0),"")</f>
        <v/>
      </c>
      <c r="O2857" s="1" t="b">
        <f>ISNUMBER(MATCH($E2857,'VLookup Lists'!$E$2:$E$17,0))</f>
        <v>0</v>
      </c>
    </row>
    <row r="2858" spans="1:15" ht="15" customHeight="1" x14ac:dyDescent="0.2">
      <c r="A2858" s="1" t="str">
        <f t="shared" si="11"/>
        <v>OFVP</v>
      </c>
      <c r="E2858" s="1" t="s">
        <v>352</v>
      </c>
      <c r="G2858" s="38"/>
      <c r="H2858" s="39"/>
      <c r="M2858" s="1">
        <f>IF(ISNUMBER(MATCH(E2858,_xlfn.VSTACK('VLookup Lists'!$E$2:$E$17,'VLookup Lists'!$H$2:$H$38,'VLookup Lists'!$J$2:$J$8),0)),1,0)</f>
        <v>0</v>
      </c>
      <c r="N2858" s="1" t="str">
        <f>IFERROR(IF(VLOOKUP($D2858,'VLookup Lists'!$B$11:$C$29,2,FALSE)="FLIP",1,0),"")</f>
        <v/>
      </c>
      <c r="O2858" s="1" t="b">
        <f>ISNUMBER(MATCH($E2858,'VLookup Lists'!$E$2:$E$17,0))</f>
        <v>0</v>
      </c>
    </row>
    <row r="2859" spans="1:15" ht="15" customHeight="1" x14ac:dyDescent="0.2">
      <c r="A2859" s="1" t="str">
        <f t="shared" si="11"/>
        <v>OFVP</v>
      </c>
      <c r="E2859" s="1" t="s">
        <v>352</v>
      </c>
      <c r="G2859" s="38"/>
      <c r="H2859" s="39"/>
      <c r="M2859" s="1">
        <f>IF(ISNUMBER(MATCH(E2859,_xlfn.VSTACK('VLookup Lists'!$E$2:$E$17,'VLookup Lists'!$H$2:$H$38,'VLookup Lists'!$J$2:$J$8),0)),1,0)</f>
        <v>0</v>
      </c>
      <c r="N2859" s="1" t="str">
        <f>IFERROR(IF(VLOOKUP($D2859,'VLookup Lists'!$B$11:$C$29,2,FALSE)="FLIP",1,0),"")</f>
        <v/>
      </c>
      <c r="O2859" s="1" t="b">
        <f>ISNUMBER(MATCH($E2859,'VLookup Lists'!$E$2:$E$17,0))</f>
        <v>0</v>
      </c>
    </row>
    <row r="2860" spans="1:15" ht="15" customHeight="1" x14ac:dyDescent="0.2">
      <c r="A2860" s="1" t="str">
        <f t="shared" si="11"/>
        <v>OFVP</v>
      </c>
      <c r="E2860" s="1" t="s">
        <v>352</v>
      </c>
      <c r="G2860" s="38"/>
      <c r="H2860" s="39"/>
      <c r="M2860" s="1">
        <f>IF(ISNUMBER(MATCH(E2860,_xlfn.VSTACK('VLookup Lists'!$E$2:$E$17,'VLookup Lists'!$H$2:$H$38,'VLookup Lists'!$J$2:$J$8),0)),1,0)</f>
        <v>0</v>
      </c>
      <c r="N2860" s="1" t="str">
        <f>IFERROR(IF(VLOOKUP($D2860,'VLookup Lists'!$B$11:$C$29,2,FALSE)="FLIP",1,0),"")</f>
        <v/>
      </c>
      <c r="O2860" s="1" t="b">
        <f>ISNUMBER(MATCH($E2860,'VLookup Lists'!$E$2:$E$17,0))</f>
        <v>0</v>
      </c>
    </row>
    <row r="2861" spans="1:15" ht="15" customHeight="1" x14ac:dyDescent="0.2">
      <c r="A2861" s="1" t="str">
        <f t="shared" si="11"/>
        <v>OFVP</v>
      </c>
      <c r="E2861" s="1" t="s">
        <v>352</v>
      </c>
      <c r="G2861" s="38"/>
      <c r="H2861" s="39"/>
      <c r="M2861" s="1">
        <f>IF(ISNUMBER(MATCH(E2861,_xlfn.VSTACK('VLookup Lists'!$E$2:$E$17,'VLookup Lists'!$H$2:$H$38,'VLookup Lists'!$J$2:$J$8),0)),1,0)</f>
        <v>0</v>
      </c>
      <c r="N2861" s="1" t="str">
        <f>IFERROR(IF(VLOOKUP($D2861,'VLookup Lists'!$B$11:$C$29,2,FALSE)="FLIP",1,0),"")</f>
        <v/>
      </c>
      <c r="O2861" s="1" t="b">
        <f>ISNUMBER(MATCH($E2861,'VLookup Lists'!$E$2:$E$17,0))</f>
        <v>0</v>
      </c>
    </row>
    <row r="2862" spans="1:15" ht="15" customHeight="1" x14ac:dyDescent="0.2">
      <c r="A2862" s="1" t="str">
        <f t="shared" si="11"/>
        <v>OFVP</v>
      </c>
      <c r="E2862" s="1" t="s">
        <v>352</v>
      </c>
      <c r="G2862" s="38"/>
      <c r="H2862" s="39"/>
      <c r="M2862" s="1">
        <f>IF(ISNUMBER(MATCH(E2862,_xlfn.VSTACK('VLookup Lists'!$E$2:$E$17,'VLookup Lists'!$H$2:$H$38,'VLookup Lists'!$J$2:$J$8),0)),1,0)</f>
        <v>0</v>
      </c>
      <c r="N2862" s="1" t="str">
        <f>IFERROR(IF(VLOOKUP($D2862,'VLookup Lists'!$B$11:$C$29,2,FALSE)="FLIP",1,0),"")</f>
        <v/>
      </c>
      <c r="O2862" s="1" t="b">
        <f>ISNUMBER(MATCH($E2862,'VLookup Lists'!$E$2:$E$17,0))</f>
        <v>0</v>
      </c>
    </row>
    <row r="2863" spans="1:15" ht="15" customHeight="1" x14ac:dyDescent="0.2">
      <c r="A2863" s="1" t="str">
        <f t="shared" si="11"/>
        <v>OFVP</v>
      </c>
      <c r="E2863" s="1" t="s">
        <v>352</v>
      </c>
      <c r="G2863" s="38"/>
      <c r="H2863" s="39"/>
      <c r="M2863" s="1">
        <f>IF(ISNUMBER(MATCH(E2863,_xlfn.VSTACK('VLookup Lists'!$E$2:$E$17,'VLookup Lists'!$H$2:$H$38,'VLookup Lists'!$J$2:$J$8),0)),1,0)</f>
        <v>0</v>
      </c>
      <c r="N2863" s="1" t="str">
        <f>IFERROR(IF(VLOOKUP($D2863,'VLookup Lists'!$B$11:$C$29,2,FALSE)="FLIP",1,0),"")</f>
        <v/>
      </c>
      <c r="O2863" s="1" t="b">
        <f>ISNUMBER(MATCH($E2863,'VLookup Lists'!$E$2:$E$17,0))</f>
        <v>0</v>
      </c>
    </row>
    <row r="2864" spans="1:15" ht="15" customHeight="1" x14ac:dyDescent="0.2">
      <c r="A2864" s="1" t="str">
        <f t="shared" si="11"/>
        <v>OFVP</v>
      </c>
      <c r="E2864" s="1" t="s">
        <v>352</v>
      </c>
      <c r="G2864" s="38"/>
      <c r="H2864" s="39"/>
      <c r="M2864" s="1">
        <f>IF(ISNUMBER(MATCH(E2864,_xlfn.VSTACK('VLookup Lists'!$E$2:$E$17,'VLookup Lists'!$H$2:$H$38,'VLookup Lists'!$J$2:$J$8),0)),1,0)</f>
        <v>0</v>
      </c>
      <c r="N2864" s="1" t="str">
        <f>IFERROR(IF(VLOOKUP($D2864,'VLookup Lists'!$B$11:$C$29,2,FALSE)="FLIP",1,0),"")</f>
        <v/>
      </c>
      <c r="O2864" s="1" t="b">
        <f>ISNUMBER(MATCH($E2864,'VLookup Lists'!$E$2:$E$17,0))</f>
        <v>0</v>
      </c>
    </row>
    <row r="2865" spans="1:15" ht="15" customHeight="1" x14ac:dyDescent="0.2">
      <c r="A2865" s="1" t="str">
        <f t="shared" si="11"/>
        <v>OFVP</v>
      </c>
      <c r="E2865" s="1" t="s">
        <v>352</v>
      </c>
      <c r="G2865" s="38"/>
      <c r="H2865" s="39"/>
      <c r="M2865" s="1">
        <f>IF(ISNUMBER(MATCH(E2865,_xlfn.VSTACK('VLookup Lists'!$E$2:$E$17,'VLookup Lists'!$H$2:$H$38,'VLookup Lists'!$J$2:$J$8),0)),1,0)</f>
        <v>0</v>
      </c>
      <c r="N2865" s="1" t="str">
        <f>IFERROR(IF(VLOOKUP($D2865,'VLookup Lists'!$B$11:$C$29,2,FALSE)="FLIP",1,0),"")</f>
        <v/>
      </c>
      <c r="O2865" s="1" t="b">
        <f>ISNUMBER(MATCH($E2865,'VLookup Lists'!$E$2:$E$17,0))</f>
        <v>0</v>
      </c>
    </row>
    <row r="2866" spans="1:15" ht="15" customHeight="1" x14ac:dyDescent="0.2">
      <c r="A2866" s="1" t="str">
        <f t="shared" si="11"/>
        <v>OFVP</v>
      </c>
      <c r="E2866" s="1" t="s">
        <v>352</v>
      </c>
      <c r="G2866" s="38"/>
      <c r="H2866" s="39"/>
      <c r="M2866" s="1">
        <f>IF(ISNUMBER(MATCH(E2866,_xlfn.VSTACK('VLookup Lists'!$E$2:$E$17,'VLookup Lists'!$H$2:$H$38,'VLookup Lists'!$J$2:$J$8),0)),1,0)</f>
        <v>0</v>
      </c>
      <c r="N2866" s="1" t="str">
        <f>IFERROR(IF(VLOOKUP($D2866,'VLookup Lists'!$B$11:$C$29,2,FALSE)="FLIP",1,0),"")</f>
        <v/>
      </c>
      <c r="O2866" s="1" t="b">
        <f>ISNUMBER(MATCH($E2866,'VLookup Lists'!$E$2:$E$17,0))</f>
        <v>0</v>
      </c>
    </row>
    <row r="2867" spans="1:15" ht="15" customHeight="1" x14ac:dyDescent="0.2">
      <c r="A2867" s="1" t="str">
        <f t="shared" si="11"/>
        <v>OFVP</v>
      </c>
      <c r="E2867" s="1" t="s">
        <v>352</v>
      </c>
      <c r="G2867" s="38"/>
      <c r="H2867" s="39"/>
      <c r="M2867" s="1">
        <f>IF(ISNUMBER(MATCH(E2867,_xlfn.VSTACK('VLookup Lists'!$E$2:$E$17,'VLookup Lists'!$H$2:$H$38,'VLookup Lists'!$J$2:$J$8),0)),1,0)</f>
        <v>0</v>
      </c>
      <c r="N2867" s="1" t="str">
        <f>IFERROR(IF(VLOOKUP($D2867,'VLookup Lists'!$B$11:$C$29,2,FALSE)="FLIP",1,0),"")</f>
        <v/>
      </c>
      <c r="O2867" s="1" t="b">
        <f>ISNUMBER(MATCH($E2867,'VLookup Lists'!$E$2:$E$17,0))</f>
        <v>0</v>
      </c>
    </row>
    <row r="2868" spans="1:15" ht="15" customHeight="1" x14ac:dyDescent="0.2">
      <c r="A2868" s="1" t="str">
        <f t="shared" si="11"/>
        <v>OFVP</v>
      </c>
      <c r="E2868" s="1" t="s">
        <v>352</v>
      </c>
      <c r="G2868" s="38"/>
      <c r="H2868" s="39"/>
      <c r="M2868" s="1">
        <f>IF(ISNUMBER(MATCH(E2868,_xlfn.VSTACK('VLookup Lists'!$E$2:$E$17,'VLookup Lists'!$H$2:$H$38,'VLookup Lists'!$J$2:$J$8),0)),1,0)</f>
        <v>0</v>
      </c>
      <c r="N2868" s="1" t="str">
        <f>IFERROR(IF(VLOOKUP($D2868,'VLookup Lists'!$B$11:$C$29,2,FALSE)="FLIP",1,0),"")</f>
        <v/>
      </c>
      <c r="O2868" s="1" t="b">
        <f>ISNUMBER(MATCH($E2868,'VLookup Lists'!$E$2:$E$17,0))</f>
        <v>0</v>
      </c>
    </row>
    <row r="2869" spans="1:15" ht="15" customHeight="1" x14ac:dyDescent="0.2">
      <c r="A2869" s="1" t="str">
        <f t="shared" si="11"/>
        <v>OFVP</v>
      </c>
      <c r="E2869" s="1" t="s">
        <v>352</v>
      </c>
      <c r="G2869" s="38"/>
      <c r="H2869" s="39"/>
      <c r="M2869" s="1">
        <f>IF(ISNUMBER(MATCH(E2869,_xlfn.VSTACK('VLookup Lists'!$E$2:$E$17,'VLookup Lists'!$H$2:$H$38,'VLookup Lists'!$J$2:$J$8),0)),1,0)</f>
        <v>0</v>
      </c>
      <c r="N2869" s="1" t="str">
        <f>IFERROR(IF(VLOOKUP($D2869,'VLookup Lists'!$B$11:$C$29,2,FALSE)="FLIP",1,0),"")</f>
        <v/>
      </c>
      <c r="O2869" s="1" t="b">
        <f>ISNUMBER(MATCH($E2869,'VLookup Lists'!$E$2:$E$17,0))</f>
        <v>0</v>
      </c>
    </row>
    <row r="2870" spans="1:15" ht="15" customHeight="1" x14ac:dyDescent="0.2">
      <c r="A2870" s="1" t="str">
        <f t="shared" si="11"/>
        <v>OFVP</v>
      </c>
      <c r="E2870" s="1" t="s">
        <v>352</v>
      </c>
      <c r="G2870" s="38"/>
      <c r="H2870" s="39"/>
      <c r="M2870" s="1">
        <f>IF(ISNUMBER(MATCH(E2870,_xlfn.VSTACK('VLookup Lists'!$E$2:$E$17,'VLookup Lists'!$H$2:$H$38,'VLookup Lists'!$J$2:$J$8),0)),1,0)</f>
        <v>0</v>
      </c>
      <c r="N2870" s="1" t="str">
        <f>IFERROR(IF(VLOOKUP($D2870,'VLookup Lists'!$B$11:$C$29,2,FALSE)="FLIP",1,0),"")</f>
        <v/>
      </c>
      <c r="O2870" s="1" t="b">
        <f>ISNUMBER(MATCH($E2870,'VLookup Lists'!$E$2:$E$17,0))</f>
        <v>0</v>
      </c>
    </row>
    <row r="2871" spans="1:15" ht="15" customHeight="1" x14ac:dyDescent="0.2">
      <c r="A2871" s="1" t="str">
        <f t="shared" si="11"/>
        <v>OFVP</v>
      </c>
      <c r="E2871" s="1" t="s">
        <v>352</v>
      </c>
      <c r="G2871" s="38"/>
      <c r="H2871" s="39"/>
      <c r="M2871" s="1">
        <f>IF(ISNUMBER(MATCH(E2871,_xlfn.VSTACK('VLookup Lists'!$E$2:$E$17,'VLookup Lists'!$H$2:$H$38,'VLookup Lists'!$J$2:$J$8),0)),1,0)</f>
        <v>0</v>
      </c>
      <c r="N2871" s="1" t="str">
        <f>IFERROR(IF(VLOOKUP($D2871,'VLookup Lists'!$B$11:$C$29,2,FALSE)="FLIP",1,0),"")</f>
        <v/>
      </c>
      <c r="O2871" s="1" t="b">
        <f>ISNUMBER(MATCH($E2871,'VLookup Lists'!$E$2:$E$17,0))</f>
        <v>0</v>
      </c>
    </row>
    <row r="2872" spans="1:15" ht="15" customHeight="1" x14ac:dyDescent="0.2">
      <c r="A2872" s="1" t="str">
        <f t="shared" si="11"/>
        <v>OFVP</v>
      </c>
      <c r="E2872" s="1" t="s">
        <v>352</v>
      </c>
      <c r="G2872" s="38"/>
      <c r="H2872" s="39"/>
      <c r="M2872" s="1">
        <f>IF(ISNUMBER(MATCH(E2872,_xlfn.VSTACK('VLookup Lists'!$E$2:$E$17,'VLookup Lists'!$H$2:$H$38,'VLookup Lists'!$J$2:$J$8),0)),1,0)</f>
        <v>0</v>
      </c>
      <c r="N2872" s="1" t="str">
        <f>IFERROR(IF(VLOOKUP($D2872,'VLookup Lists'!$B$11:$C$29,2,FALSE)="FLIP",1,0),"")</f>
        <v/>
      </c>
      <c r="O2872" s="1" t="b">
        <f>ISNUMBER(MATCH($E2872,'VLookup Lists'!$E$2:$E$17,0))</f>
        <v>0</v>
      </c>
    </row>
    <row r="2873" spans="1:15" ht="15" customHeight="1" x14ac:dyDescent="0.2">
      <c r="A2873" s="1" t="str">
        <f t="shared" si="11"/>
        <v>OFVP</v>
      </c>
      <c r="E2873" s="1" t="s">
        <v>352</v>
      </c>
      <c r="G2873" s="38"/>
      <c r="H2873" s="39"/>
      <c r="M2873" s="1">
        <f>IF(ISNUMBER(MATCH(E2873,_xlfn.VSTACK('VLookup Lists'!$E$2:$E$17,'VLookup Lists'!$H$2:$H$38,'VLookup Lists'!$J$2:$J$8),0)),1,0)</f>
        <v>0</v>
      </c>
      <c r="N2873" s="1" t="str">
        <f>IFERROR(IF(VLOOKUP($D2873,'VLookup Lists'!$B$11:$C$29,2,FALSE)="FLIP",1,0),"")</f>
        <v/>
      </c>
      <c r="O2873" s="1" t="b">
        <f>ISNUMBER(MATCH($E2873,'VLookup Lists'!$E$2:$E$17,0))</f>
        <v>0</v>
      </c>
    </row>
    <row r="2874" spans="1:15" ht="15" customHeight="1" x14ac:dyDescent="0.2">
      <c r="A2874" s="1" t="str">
        <f t="shared" si="11"/>
        <v>OFVP</v>
      </c>
      <c r="E2874" s="1" t="s">
        <v>352</v>
      </c>
      <c r="G2874" s="38"/>
      <c r="H2874" s="39"/>
      <c r="M2874" s="1">
        <f>IF(ISNUMBER(MATCH(E2874,_xlfn.VSTACK('VLookup Lists'!$E$2:$E$17,'VLookup Lists'!$H$2:$H$38,'VLookup Lists'!$J$2:$J$8),0)),1,0)</f>
        <v>0</v>
      </c>
      <c r="N2874" s="1" t="str">
        <f>IFERROR(IF(VLOOKUP($D2874,'VLookup Lists'!$B$11:$C$29,2,FALSE)="FLIP",1,0),"")</f>
        <v/>
      </c>
      <c r="O2874" s="1" t="b">
        <f>ISNUMBER(MATCH($E2874,'VLookup Lists'!$E$2:$E$17,0))</f>
        <v>0</v>
      </c>
    </row>
    <row r="2875" spans="1:15" ht="15" customHeight="1" x14ac:dyDescent="0.2">
      <c r="A2875" s="1" t="str">
        <f t="shared" si="11"/>
        <v>OFVP</v>
      </c>
      <c r="E2875" s="1" t="s">
        <v>352</v>
      </c>
      <c r="G2875" s="38"/>
      <c r="H2875" s="39"/>
      <c r="M2875" s="1">
        <f>IF(ISNUMBER(MATCH(E2875,_xlfn.VSTACK('VLookup Lists'!$E$2:$E$17,'VLookup Lists'!$H$2:$H$38,'VLookup Lists'!$J$2:$J$8),0)),1,0)</f>
        <v>0</v>
      </c>
      <c r="N2875" s="1" t="str">
        <f>IFERROR(IF(VLOOKUP($D2875,'VLookup Lists'!$B$11:$C$29,2,FALSE)="FLIP",1,0),"")</f>
        <v/>
      </c>
      <c r="O2875" s="1" t="b">
        <f>ISNUMBER(MATCH($E2875,'VLookup Lists'!$E$2:$E$17,0))</f>
        <v>0</v>
      </c>
    </row>
    <row r="2876" spans="1:15" ht="15" customHeight="1" x14ac:dyDescent="0.2">
      <c r="A2876" s="1" t="str">
        <f t="shared" si="11"/>
        <v>OFVP</v>
      </c>
      <c r="E2876" s="1" t="s">
        <v>352</v>
      </c>
      <c r="G2876" s="38"/>
      <c r="H2876" s="39"/>
      <c r="M2876" s="1">
        <f>IF(ISNUMBER(MATCH(E2876,_xlfn.VSTACK('VLookup Lists'!$E$2:$E$17,'VLookup Lists'!$H$2:$H$38,'VLookup Lists'!$J$2:$J$8),0)),1,0)</f>
        <v>0</v>
      </c>
      <c r="N2876" s="1" t="str">
        <f>IFERROR(IF(VLOOKUP($D2876,'VLookup Lists'!$B$11:$C$29,2,FALSE)="FLIP",1,0),"")</f>
        <v/>
      </c>
      <c r="O2876" s="1" t="b">
        <f>ISNUMBER(MATCH($E2876,'VLookup Lists'!$E$2:$E$17,0))</f>
        <v>0</v>
      </c>
    </row>
    <row r="2877" spans="1:15" ht="15" customHeight="1" x14ac:dyDescent="0.2">
      <c r="A2877" s="1" t="str">
        <f t="shared" si="11"/>
        <v>OFVP</v>
      </c>
      <c r="E2877" s="1" t="s">
        <v>352</v>
      </c>
      <c r="G2877" s="38"/>
      <c r="H2877" s="39"/>
      <c r="M2877" s="1">
        <f>IF(ISNUMBER(MATCH(E2877,_xlfn.VSTACK('VLookup Lists'!$E$2:$E$17,'VLookup Lists'!$H$2:$H$38,'VLookup Lists'!$J$2:$J$8),0)),1,0)</f>
        <v>0</v>
      </c>
      <c r="N2877" s="1" t="str">
        <f>IFERROR(IF(VLOOKUP($D2877,'VLookup Lists'!$B$11:$C$29,2,FALSE)="FLIP",1,0),"")</f>
        <v/>
      </c>
      <c r="O2877" s="1" t="b">
        <f>ISNUMBER(MATCH($E2877,'VLookup Lists'!$E$2:$E$17,0))</f>
        <v>0</v>
      </c>
    </row>
    <row r="2878" spans="1:15" ht="15" customHeight="1" x14ac:dyDescent="0.2">
      <c r="A2878" s="1" t="str">
        <f t="shared" si="11"/>
        <v>OFVP</v>
      </c>
      <c r="E2878" s="1" t="s">
        <v>352</v>
      </c>
      <c r="G2878" s="38"/>
      <c r="H2878" s="39"/>
      <c r="M2878" s="1">
        <f>IF(ISNUMBER(MATCH(E2878,_xlfn.VSTACK('VLookup Lists'!$E$2:$E$17,'VLookup Lists'!$H$2:$H$38,'VLookup Lists'!$J$2:$J$8),0)),1,0)</f>
        <v>0</v>
      </c>
      <c r="N2878" s="1" t="str">
        <f>IFERROR(IF(VLOOKUP($D2878,'VLookup Lists'!$B$11:$C$29,2,FALSE)="FLIP",1,0),"")</f>
        <v/>
      </c>
      <c r="O2878" s="1" t="b">
        <f>ISNUMBER(MATCH($E2878,'VLookup Lists'!$E$2:$E$17,0))</f>
        <v>0</v>
      </c>
    </row>
    <row r="2879" spans="1:15" ht="15" customHeight="1" x14ac:dyDescent="0.2">
      <c r="A2879" s="1" t="str">
        <f t="shared" si="11"/>
        <v>OFVP</v>
      </c>
      <c r="E2879" s="1" t="s">
        <v>352</v>
      </c>
      <c r="G2879" s="38"/>
      <c r="H2879" s="39"/>
      <c r="M2879" s="1">
        <f>IF(ISNUMBER(MATCH(E2879,_xlfn.VSTACK('VLookup Lists'!$E$2:$E$17,'VLookup Lists'!$H$2:$H$38,'VLookup Lists'!$J$2:$J$8),0)),1,0)</f>
        <v>0</v>
      </c>
      <c r="N2879" s="1" t="str">
        <f>IFERROR(IF(VLOOKUP($D2879,'VLookup Lists'!$B$11:$C$29,2,FALSE)="FLIP",1,0),"")</f>
        <v/>
      </c>
      <c r="O2879" s="1" t="b">
        <f>ISNUMBER(MATCH($E2879,'VLookup Lists'!$E$2:$E$17,0))</f>
        <v>0</v>
      </c>
    </row>
    <row r="2880" spans="1:15" ht="15" customHeight="1" x14ac:dyDescent="0.2">
      <c r="A2880" s="1" t="str">
        <f t="shared" si="11"/>
        <v>OFVP</v>
      </c>
      <c r="E2880" s="1" t="s">
        <v>352</v>
      </c>
      <c r="G2880" s="38"/>
      <c r="H2880" s="39"/>
      <c r="M2880" s="1">
        <f>IF(ISNUMBER(MATCH(E2880,_xlfn.VSTACK('VLookup Lists'!$E$2:$E$17,'VLookup Lists'!$H$2:$H$38,'VLookup Lists'!$J$2:$J$8),0)),1,0)</f>
        <v>0</v>
      </c>
      <c r="N2880" s="1" t="str">
        <f>IFERROR(IF(VLOOKUP($D2880,'VLookup Lists'!$B$11:$C$29,2,FALSE)="FLIP",1,0),"")</f>
        <v/>
      </c>
      <c r="O2880" s="1" t="b">
        <f>ISNUMBER(MATCH($E2880,'VLookup Lists'!$E$2:$E$17,0))</f>
        <v>0</v>
      </c>
    </row>
    <row r="2881" spans="1:15" ht="15" customHeight="1" x14ac:dyDescent="0.2">
      <c r="A2881" s="1" t="str">
        <f t="shared" si="11"/>
        <v>OFVP</v>
      </c>
      <c r="E2881" s="1" t="s">
        <v>352</v>
      </c>
      <c r="G2881" s="38"/>
      <c r="H2881" s="39"/>
      <c r="M2881" s="1">
        <f>IF(ISNUMBER(MATCH(E2881,_xlfn.VSTACK('VLookup Lists'!$E$2:$E$17,'VLookup Lists'!$H$2:$H$38,'VLookup Lists'!$J$2:$J$8),0)),1,0)</f>
        <v>0</v>
      </c>
      <c r="N2881" s="1" t="str">
        <f>IFERROR(IF(VLOOKUP($D2881,'VLookup Lists'!$B$11:$C$29,2,FALSE)="FLIP",1,0),"")</f>
        <v/>
      </c>
      <c r="O2881" s="1" t="b">
        <f>ISNUMBER(MATCH($E2881,'VLookup Lists'!$E$2:$E$17,0))</f>
        <v>0</v>
      </c>
    </row>
    <row r="2882" spans="1:15" ht="15" customHeight="1" x14ac:dyDescent="0.2">
      <c r="A2882" s="1" t="str">
        <f t="shared" si="11"/>
        <v>OFVP</v>
      </c>
      <c r="E2882" s="1" t="s">
        <v>352</v>
      </c>
      <c r="G2882" s="38"/>
      <c r="H2882" s="39"/>
      <c r="M2882" s="1">
        <f>IF(ISNUMBER(MATCH(E2882,_xlfn.VSTACK('VLookup Lists'!$E$2:$E$17,'VLookup Lists'!$H$2:$H$38,'VLookup Lists'!$J$2:$J$8),0)),1,0)</f>
        <v>0</v>
      </c>
      <c r="N2882" s="1" t="str">
        <f>IFERROR(IF(VLOOKUP($D2882,'VLookup Lists'!$B$11:$C$29,2,FALSE)="FLIP",1,0),"")</f>
        <v/>
      </c>
      <c r="O2882" s="1" t="b">
        <f>ISNUMBER(MATCH($E2882,'VLookup Lists'!$E$2:$E$17,0))</f>
        <v>0</v>
      </c>
    </row>
    <row r="2883" spans="1:15" ht="15" customHeight="1" x14ac:dyDescent="0.2">
      <c r="A2883" s="1" t="str">
        <f t="shared" si="11"/>
        <v>OFVP</v>
      </c>
      <c r="E2883" s="1" t="s">
        <v>352</v>
      </c>
      <c r="G2883" s="38"/>
      <c r="H2883" s="39"/>
      <c r="M2883" s="1">
        <f>IF(ISNUMBER(MATCH(E2883,_xlfn.VSTACK('VLookup Lists'!$E$2:$E$17,'VLookup Lists'!$H$2:$H$38,'VLookup Lists'!$J$2:$J$8),0)),1,0)</f>
        <v>0</v>
      </c>
      <c r="N2883" s="1" t="str">
        <f>IFERROR(IF(VLOOKUP($D2883,'VLookup Lists'!$B$11:$C$29,2,FALSE)="FLIP",1,0),"")</f>
        <v/>
      </c>
      <c r="O2883" s="1" t="b">
        <f>ISNUMBER(MATCH($E2883,'VLookup Lists'!$E$2:$E$17,0))</f>
        <v>0</v>
      </c>
    </row>
    <row r="2884" spans="1:15" ht="15" customHeight="1" x14ac:dyDescent="0.2">
      <c r="A2884" s="1" t="str">
        <f t="shared" si="11"/>
        <v>OFVP</v>
      </c>
      <c r="E2884" s="1" t="s">
        <v>352</v>
      </c>
      <c r="G2884" s="38"/>
      <c r="H2884" s="39"/>
      <c r="M2884" s="1">
        <f>IF(ISNUMBER(MATCH(E2884,_xlfn.VSTACK('VLookup Lists'!$E$2:$E$17,'VLookup Lists'!$H$2:$H$38,'VLookup Lists'!$J$2:$J$8),0)),1,0)</f>
        <v>0</v>
      </c>
      <c r="N2884" s="1" t="str">
        <f>IFERROR(IF(VLOOKUP($D2884,'VLookup Lists'!$B$11:$C$29,2,FALSE)="FLIP",1,0),"")</f>
        <v/>
      </c>
      <c r="O2884" s="1" t="b">
        <f>ISNUMBER(MATCH($E2884,'VLookup Lists'!$E$2:$E$17,0))</f>
        <v>0</v>
      </c>
    </row>
    <row r="2885" spans="1:15" ht="15" customHeight="1" x14ac:dyDescent="0.2">
      <c r="A2885" s="1" t="str">
        <f t="shared" si="11"/>
        <v>OFVP</v>
      </c>
      <c r="E2885" s="1" t="s">
        <v>352</v>
      </c>
      <c r="G2885" s="38"/>
      <c r="H2885" s="39"/>
      <c r="M2885" s="1">
        <f>IF(ISNUMBER(MATCH(E2885,_xlfn.VSTACK('VLookup Lists'!$E$2:$E$17,'VLookup Lists'!$H$2:$H$38,'VLookup Lists'!$J$2:$J$8),0)),1,0)</f>
        <v>0</v>
      </c>
      <c r="N2885" s="1" t="str">
        <f>IFERROR(IF(VLOOKUP($D2885,'VLookup Lists'!$B$11:$C$29,2,FALSE)="FLIP",1,0),"")</f>
        <v/>
      </c>
      <c r="O2885" s="1" t="b">
        <f>ISNUMBER(MATCH($E2885,'VLookup Lists'!$E$2:$E$17,0))</f>
        <v>0</v>
      </c>
    </row>
    <row r="2886" spans="1:15" ht="15" customHeight="1" x14ac:dyDescent="0.2">
      <c r="A2886" s="1" t="str">
        <f t="shared" si="11"/>
        <v>OFVP</v>
      </c>
      <c r="E2886" s="1" t="s">
        <v>352</v>
      </c>
      <c r="G2886" s="38"/>
      <c r="H2886" s="39"/>
      <c r="M2886" s="1">
        <f>IF(ISNUMBER(MATCH(E2886,_xlfn.VSTACK('VLookup Lists'!$E$2:$E$17,'VLookup Lists'!$H$2:$H$38,'VLookup Lists'!$J$2:$J$8),0)),1,0)</f>
        <v>0</v>
      </c>
      <c r="N2886" s="1" t="str">
        <f>IFERROR(IF(VLOOKUP($D2886,'VLookup Lists'!$B$11:$C$29,2,FALSE)="FLIP",1,0),"")</f>
        <v/>
      </c>
      <c r="O2886" s="1" t="b">
        <f>ISNUMBER(MATCH($E2886,'VLookup Lists'!$E$2:$E$17,0))</f>
        <v>0</v>
      </c>
    </row>
    <row r="2887" spans="1:15" ht="15" customHeight="1" x14ac:dyDescent="0.2">
      <c r="A2887" s="1" t="str">
        <f t="shared" si="11"/>
        <v>OFVP</v>
      </c>
      <c r="E2887" s="1" t="s">
        <v>352</v>
      </c>
      <c r="G2887" s="38"/>
      <c r="H2887" s="39"/>
      <c r="M2887" s="1">
        <f>IF(ISNUMBER(MATCH(E2887,_xlfn.VSTACK('VLookup Lists'!$E$2:$E$17,'VLookup Lists'!$H$2:$H$38,'VLookup Lists'!$J$2:$J$8),0)),1,0)</f>
        <v>0</v>
      </c>
      <c r="N2887" s="1" t="str">
        <f>IFERROR(IF(VLOOKUP($D2887,'VLookup Lists'!$B$11:$C$29,2,FALSE)="FLIP",1,0),"")</f>
        <v/>
      </c>
      <c r="O2887" s="1" t="b">
        <f>ISNUMBER(MATCH($E2887,'VLookup Lists'!$E$2:$E$17,0))</f>
        <v>0</v>
      </c>
    </row>
    <row r="2888" spans="1:15" ht="15" customHeight="1" x14ac:dyDescent="0.2">
      <c r="A2888" s="1" t="str">
        <f t="shared" si="11"/>
        <v>OFVP</v>
      </c>
      <c r="E2888" s="1" t="s">
        <v>352</v>
      </c>
      <c r="G2888" s="38"/>
      <c r="H2888" s="39"/>
      <c r="M2888" s="1">
        <f>IF(ISNUMBER(MATCH(E2888,_xlfn.VSTACK('VLookup Lists'!$E$2:$E$17,'VLookup Lists'!$H$2:$H$38,'VLookup Lists'!$J$2:$J$8),0)),1,0)</f>
        <v>0</v>
      </c>
      <c r="N2888" s="1" t="str">
        <f>IFERROR(IF(VLOOKUP($D2888,'VLookup Lists'!$B$11:$C$29,2,FALSE)="FLIP",1,0),"")</f>
        <v/>
      </c>
      <c r="O2888" s="1" t="b">
        <f>ISNUMBER(MATCH($E2888,'VLookup Lists'!$E$2:$E$17,0))</f>
        <v>0</v>
      </c>
    </row>
    <row r="2889" spans="1:15" ht="15" customHeight="1" x14ac:dyDescent="0.2">
      <c r="A2889" s="1" t="str">
        <f t="shared" si="11"/>
        <v>OFVP</v>
      </c>
      <c r="E2889" s="1" t="s">
        <v>352</v>
      </c>
      <c r="G2889" s="38"/>
      <c r="H2889" s="39"/>
      <c r="M2889" s="1">
        <f>IF(ISNUMBER(MATCH(E2889,_xlfn.VSTACK('VLookup Lists'!$E$2:$E$17,'VLookup Lists'!$H$2:$H$38,'VLookup Lists'!$J$2:$J$8),0)),1,0)</f>
        <v>0</v>
      </c>
      <c r="N2889" s="1" t="str">
        <f>IFERROR(IF(VLOOKUP($D2889,'VLookup Lists'!$B$11:$C$29,2,FALSE)="FLIP",1,0),"")</f>
        <v/>
      </c>
      <c r="O2889" s="1" t="b">
        <f>ISNUMBER(MATCH($E2889,'VLookup Lists'!$E$2:$E$17,0))</f>
        <v>0</v>
      </c>
    </row>
    <row r="2890" spans="1:15" ht="15" customHeight="1" x14ac:dyDescent="0.2">
      <c r="A2890" s="1" t="str">
        <f t="shared" si="11"/>
        <v>OFVP</v>
      </c>
      <c r="E2890" s="1" t="s">
        <v>352</v>
      </c>
      <c r="G2890" s="38"/>
      <c r="H2890" s="39"/>
      <c r="M2890" s="1">
        <f>IF(ISNUMBER(MATCH(E2890,_xlfn.VSTACK('VLookup Lists'!$E$2:$E$17,'VLookup Lists'!$H$2:$H$38,'VLookup Lists'!$J$2:$J$8),0)),1,0)</f>
        <v>0</v>
      </c>
      <c r="N2890" s="1" t="str">
        <f>IFERROR(IF(VLOOKUP($D2890,'VLookup Lists'!$B$11:$C$29,2,FALSE)="FLIP",1,0),"")</f>
        <v/>
      </c>
      <c r="O2890" s="1" t="b">
        <f>ISNUMBER(MATCH($E2890,'VLookup Lists'!$E$2:$E$17,0))</f>
        <v>0</v>
      </c>
    </row>
    <row r="2891" spans="1:15" ht="15" customHeight="1" x14ac:dyDescent="0.2">
      <c r="A2891" s="1" t="str">
        <f t="shared" si="11"/>
        <v>OFVP</v>
      </c>
      <c r="E2891" s="1" t="s">
        <v>352</v>
      </c>
      <c r="G2891" s="38"/>
      <c r="H2891" s="39"/>
      <c r="M2891" s="1">
        <f>IF(ISNUMBER(MATCH(E2891,_xlfn.VSTACK('VLookup Lists'!$E$2:$E$17,'VLookup Lists'!$H$2:$H$38,'VLookup Lists'!$J$2:$J$8),0)),1,0)</f>
        <v>0</v>
      </c>
      <c r="N2891" s="1" t="str">
        <f>IFERROR(IF(VLOOKUP($D2891,'VLookup Lists'!$B$11:$C$29,2,FALSE)="FLIP",1,0),"")</f>
        <v/>
      </c>
      <c r="O2891" s="1" t="b">
        <f>ISNUMBER(MATCH($E2891,'VLookup Lists'!$E$2:$E$17,0))</f>
        <v>0</v>
      </c>
    </row>
    <row r="2892" spans="1:15" ht="15" customHeight="1" x14ac:dyDescent="0.2">
      <c r="A2892" s="1" t="str">
        <f t="shared" si="11"/>
        <v>OFVP</v>
      </c>
      <c r="E2892" s="1" t="s">
        <v>352</v>
      </c>
      <c r="G2892" s="38"/>
      <c r="H2892" s="39"/>
      <c r="M2892" s="1">
        <f>IF(ISNUMBER(MATCH(E2892,_xlfn.VSTACK('VLookup Lists'!$E$2:$E$17,'VLookup Lists'!$H$2:$H$38,'VLookup Lists'!$J$2:$J$8),0)),1,0)</f>
        <v>0</v>
      </c>
      <c r="N2892" s="1" t="str">
        <f>IFERROR(IF(VLOOKUP($D2892,'VLookup Lists'!$B$11:$C$29,2,FALSE)="FLIP",1,0),"")</f>
        <v/>
      </c>
      <c r="O2892" s="1" t="b">
        <f>ISNUMBER(MATCH($E2892,'VLookup Lists'!$E$2:$E$17,0))</f>
        <v>0</v>
      </c>
    </row>
    <row r="2893" spans="1:15" ht="15" customHeight="1" x14ac:dyDescent="0.2">
      <c r="A2893" s="1" t="str">
        <f t="shared" si="11"/>
        <v>OFVP</v>
      </c>
      <c r="E2893" s="1" t="s">
        <v>352</v>
      </c>
      <c r="G2893" s="38"/>
      <c r="H2893" s="39"/>
      <c r="M2893" s="1">
        <f>IF(ISNUMBER(MATCH(E2893,_xlfn.VSTACK('VLookup Lists'!$E$2:$E$17,'VLookup Lists'!$H$2:$H$38,'VLookup Lists'!$J$2:$J$8),0)),1,0)</f>
        <v>0</v>
      </c>
      <c r="N2893" s="1" t="str">
        <f>IFERROR(IF(VLOOKUP($D2893,'VLookup Lists'!$B$11:$C$29,2,FALSE)="FLIP",1,0),"")</f>
        <v/>
      </c>
      <c r="O2893" s="1" t="b">
        <f>ISNUMBER(MATCH($E2893,'VLookup Lists'!$E$2:$E$17,0))</f>
        <v>0</v>
      </c>
    </row>
    <row r="2894" spans="1:15" ht="15" customHeight="1" x14ac:dyDescent="0.2">
      <c r="A2894" s="1" t="str">
        <f t="shared" si="11"/>
        <v>OFVP</v>
      </c>
      <c r="E2894" s="1" t="s">
        <v>352</v>
      </c>
      <c r="G2894" s="38"/>
      <c r="H2894" s="39"/>
      <c r="M2894" s="1">
        <f>IF(ISNUMBER(MATCH(E2894,_xlfn.VSTACK('VLookup Lists'!$E$2:$E$17,'VLookup Lists'!$H$2:$H$38,'VLookup Lists'!$J$2:$J$8),0)),1,0)</f>
        <v>0</v>
      </c>
      <c r="N2894" s="1" t="str">
        <f>IFERROR(IF(VLOOKUP($D2894,'VLookup Lists'!$B$11:$C$29,2,FALSE)="FLIP",1,0),"")</f>
        <v/>
      </c>
      <c r="O2894" s="1" t="b">
        <f>ISNUMBER(MATCH($E2894,'VLookup Lists'!$E$2:$E$17,0))</f>
        <v>0</v>
      </c>
    </row>
    <row r="2895" spans="1:15" ht="15" customHeight="1" x14ac:dyDescent="0.2">
      <c r="A2895" s="1" t="str">
        <f t="shared" si="11"/>
        <v>OFVP</v>
      </c>
      <c r="E2895" s="1" t="s">
        <v>352</v>
      </c>
      <c r="G2895" s="38"/>
      <c r="H2895" s="39"/>
      <c r="M2895" s="1">
        <f>IF(ISNUMBER(MATCH(E2895,_xlfn.VSTACK('VLookup Lists'!$E$2:$E$17,'VLookup Lists'!$H$2:$H$38,'VLookup Lists'!$J$2:$J$8),0)),1,0)</f>
        <v>0</v>
      </c>
      <c r="N2895" s="1" t="str">
        <f>IFERROR(IF(VLOOKUP($D2895,'VLookup Lists'!$B$11:$C$29,2,FALSE)="FLIP",1,0),"")</f>
        <v/>
      </c>
      <c r="O2895" s="1" t="b">
        <f>ISNUMBER(MATCH($E2895,'VLookup Lists'!$E$2:$E$17,0))</f>
        <v>0</v>
      </c>
    </row>
    <row r="2896" spans="1:15" ht="15" customHeight="1" x14ac:dyDescent="0.2">
      <c r="A2896" s="1" t="str">
        <f t="shared" si="11"/>
        <v>OFVP</v>
      </c>
      <c r="E2896" s="1" t="s">
        <v>352</v>
      </c>
      <c r="G2896" s="38"/>
      <c r="H2896" s="39"/>
      <c r="M2896" s="1">
        <f>IF(ISNUMBER(MATCH(E2896,_xlfn.VSTACK('VLookup Lists'!$E$2:$E$17,'VLookup Lists'!$H$2:$H$38,'VLookup Lists'!$J$2:$J$8),0)),1,0)</f>
        <v>0</v>
      </c>
      <c r="N2896" s="1" t="str">
        <f>IFERROR(IF(VLOOKUP($D2896,'VLookup Lists'!$B$11:$C$29,2,FALSE)="FLIP",1,0),"")</f>
        <v/>
      </c>
      <c r="O2896" s="1" t="b">
        <f>ISNUMBER(MATCH($E2896,'VLookup Lists'!$E$2:$E$17,0))</f>
        <v>0</v>
      </c>
    </row>
    <row r="2897" spans="1:15" ht="15" customHeight="1" x14ac:dyDescent="0.2">
      <c r="A2897" s="1" t="str">
        <f t="shared" si="11"/>
        <v>OFVP</v>
      </c>
      <c r="E2897" s="1" t="s">
        <v>352</v>
      </c>
      <c r="G2897" s="38"/>
      <c r="H2897" s="39"/>
      <c r="M2897" s="1">
        <f>IF(ISNUMBER(MATCH(E2897,_xlfn.VSTACK('VLookup Lists'!$E$2:$E$17,'VLookup Lists'!$H$2:$H$38,'VLookup Lists'!$J$2:$J$8),0)),1,0)</f>
        <v>0</v>
      </c>
      <c r="N2897" s="1" t="str">
        <f>IFERROR(IF(VLOOKUP($D2897,'VLookup Lists'!$B$11:$C$29,2,FALSE)="FLIP",1,0),"")</f>
        <v/>
      </c>
      <c r="O2897" s="1" t="b">
        <f>ISNUMBER(MATCH($E2897,'VLookup Lists'!$E$2:$E$17,0))</f>
        <v>0</v>
      </c>
    </row>
    <row r="2898" spans="1:15" ht="15" customHeight="1" x14ac:dyDescent="0.2">
      <c r="A2898" s="1" t="str">
        <f t="shared" si="11"/>
        <v>OFVP</v>
      </c>
      <c r="E2898" s="1" t="s">
        <v>352</v>
      </c>
      <c r="G2898" s="38"/>
      <c r="H2898" s="39"/>
      <c r="M2898" s="1">
        <f>IF(ISNUMBER(MATCH(E2898,_xlfn.VSTACK('VLookup Lists'!$E$2:$E$17,'VLookup Lists'!$H$2:$H$38,'VLookup Lists'!$J$2:$J$8),0)),1,0)</f>
        <v>0</v>
      </c>
      <c r="N2898" s="1" t="str">
        <f>IFERROR(IF(VLOOKUP($D2898,'VLookup Lists'!$B$11:$C$29,2,FALSE)="FLIP",1,0),"")</f>
        <v/>
      </c>
      <c r="O2898" s="1" t="b">
        <f>ISNUMBER(MATCH($E2898,'VLookup Lists'!$E$2:$E$17,0))</f>
        <v>0</v>
      </c>
    </row>
    <row r="2899" spans="1:15" ht="15" customHeight="1" x14ac:dyDescent="0.2">
      <c r="A2899" s="1" t="str">
        <f t="shared" si="11"/>
        <v>OFVP</v>
      </c>
      <c r="E2899" s="1" t="s">
        <v>352</v>
      </c>
      <c r="G2899" s="38"/>
      <c r="H2899" s="39"/>
      <c r="M2899" s="1">
        <f>IF(ISNUMBER(MATCH(E2899,_xlfn.VSTACK('VLookup Lists'!$E$2:$E$17,'VLookup Lists'!$H$2:$H$38,'VLookup Lists'!$J$2:$J$8),0)),1,0)</f>
        <v>0</v>
      </c>
      <c r="N2899" s="1" t="str">
        <f>IFERROR(IF(VLOOKUP($D2899,'VLookup Lists'!$B$11:$C$29,2,FALSE)="FLIP",1,0),"")</f>
        <v/>
      </c>
      <c r="O2899" s="1" t="b">
        <f>ISNUMBER(MATCH($E2899,'VLookup Lists'!$E$2:$E$17,0))</f>
        <v>0</v>
      </c>
    </row>
    <row r="2900" spans="1:15" ht="15" customHeight="1" x14ac:dyDescent="0.2">
      <c r="A2900" s="1" t="str">
        <f t="shared" si="11"/>
        <v>OFVP</v>
      </c>
      <c r="E2900" s="1" t="s">
        <v>352</v>
      </c>
      <c r="G2900" s="38"/>
      <c r="H2900" s="39"/>
      <c r="M2900" s="1">
        <f>IF(ISNUMBER(MATCH(E2900,_xlfn.VSTACK('VLookup Lists'!$E$2:$E$17,'VLookup Lists'!$H$2:$H$38,'VLookup Lists'!$J$2:$J$8),0)),1,0)</f>
        <v>0</v>
      </c>
      <c r="N2900" s="1" t="str">
        <f>IFERROR(IF(VLOOKUP($D2900,'VLookup Lists'!$B$11:$C$29,2,FALSE)="FLIP",1,0),"")</f>
        <v/>
      </c>
      <c r="O2900" s="1" t="b">
        <f>ISNUMBER(MATCH($E2900,'VLookup Lists'!$E$2:$E$17,0))</f>
        <v>0</v>
      </c>
    </row>
    <row r="2901" spans="1:15" ht="15" customHeight="1" x14ac:dyDescent="0.2">
      <c r="A2901" s="1" t="str">
        <f t="shared" si="11"/>
        <v>OFVP</v>
      </c>
      <c r="E2901" s="1" t="s">
        <v>352</v>
      </c>
      <c r="G2901" s="38"/>
      <c r="H2901" s="39"/>
      <c r="M2901" s="1">
        <f>IF(ISNUMBER(MATCH(E2901,_xlfn.VSTACK('VLookup Lists'!$E$2:$E$17,'VLookup Lists'!$H$2:$H$38,'VLookup Lists'!$J$2:$J$8),0)),1,0)</f>
        <v>0</v>
      </c>
      <c r="N2901" s="1" t="str">
        <f>IFERROR(IF(VLOOKUP($D2901,'VLookup Lists'!$B$11:$C$29,2,FALSE)="FLIP",1,0),"")</f>
        <v/>
      </c>
      <c r="O2901" s="1" t="b">
        <f>ISNUMBER(MATCH($E2901,'VLookup Lists'!$E$2:$E$17,0))</f>
        <v>0</v>
      </c>
    </row>
    <row r="2902" spans="1:15" ht="15" customHeight="1" x14ac:dyDescent="0.2">
      <c r="A2902" s="1" t="str">
        <f t="shared" si="11"/>
        <v>OFVP</v>
      </c>
      <c r="E2902" s="1" t="s">
        <v>352</v>
      </c>
      <c r="G2902" s="38"/>
      <c r="H2902" s="39"/>
      <c r="M2902" s="1">
        <f>IF(ISNUMBER(MATCH(E2902,_xlfn.VSTACK('VLookup Lists'!$E$2:$E$17,'VLookup Lists'!$H$2:$H$38,'VLookup Lists'!$J$2:$J$8),0)),1,0)</f>
        <v>0</v>
      </c>
      <c r="N2902" s="1" t="str">
        <f>IFERROR(IF(VLOOKUP($D2902,'VLookup Lists'!$B$11:$C$29,2,FALSE)="FLIP",1,0),"")</f>
        <v/>
      </c>
      <c r="O2902" s="1" t="b">
        <f>ISNUMBER(MATCH($E2902,'VLookup Lists'!$E$2:$E$17,0))</f>
        <v>0</v>
      </c>
    </row>
    <row r="2903" spans="1:15" ht="15" customHeight="1" x14ac:dyDescent="0.2">
      <c r="A2903" s="1" t="str">
        <f t="shared" si="11"/>
        <v>OFVP</v>
      </c>
      <c r="E2903" s="1" t="s">
        <v>352</v>
      </c>
      <c r="G2903" s="38"/>
      <c r="H2903" s="39"/>
      <c r="M2903" s="1">
        <f>IF(ISNUMBER(MATCH(E2903,_xlfn.VSTACK('VLookup Lists'!$E$2:$E$17,'VLookup Lists'!$H$2:$H$38,'VLookup Lists'!$J$2:$J$8),0)),1,0)</f>
        <v>0</v>
      </c>
      <c r="N2903" s="1" t="str">
        <f>IFERROR(IF(VLOOKUP($D2903,'VLookup Lists'!$B$11:$C$29,2,FALSE)="FLIP",1,0),"")</f>
        <v/>
      </c>
      <c r="O2903" s="1" t="b">
        <f>ISNUMBER(MATCH($E2903,'VLookup Lists'!$E$2:$E$17,0))</f>
        <v>0</v>
      </c>
    </row>
    <row r="2904" spans="1:15" ht="15" customHeight="1" x14ac:dyDescent="0.2">
      <c r="A2904" s="1" t="str">
        <f t="shared" si="11"/>
        <v>OFVP</v>
      </c>
      <c r="E2904" s="1" t="s">
        <v>352</v>
      </c>
      <c r="G2904" s="38"/>
      <c r="H2904" s="39"/>
      <c r="M2904" s="1">
        <f>IF(ISNUMBER(MATCH(E2904,_xlfn.VSTACK('VLookup Lists'!$E$2:$E$17,'VLookup Lists'!$H$2:$H$38,'VLookup Lists'!$J$2:$J$8),0)),1,0)</f>
        <v>0</v>
      </c>
      <c r="N2904" s="1" t="str">
        <f>IFERROR(IF(VLOOKUP($D2904,'VLookup Lists'!$B$11:$C$29,2,FALSE)="FLIP",1,0),"")</f>
        <v/>
      </c>
      <c r="O2904" s="1" t="b">
        <f>ISNUMBER(MATCH($E2904,'VLookup Lists'!$E$2:$E$17,0))</f>
        <v>0</v>
      </c>
    </row>
    <row r="2905" spans="1:15" ht="15" customHeight="1" x14ac:dyDescent="0.2">
      <c r="A2905" s="1" t="str">
        <f t="shared" si="11"/>
        <v>OFVP</v>
      </c>
      <c r="E2905" s="1" t="s">
        <v>352</v>
      </c>
      <c r="G2905" s="38"/>
      <c r="H2905" s="39"/>
      <c r="M2905" s="1">
        <f>IF(ISNUMBER(MATCH(E2905,_xlfn.VSTACK('VLookup Lists'!$E$2:$E$17,'VLookup Lists'!$H$2:$H$38,'VLookup Lists'!$J$2:$J$8),0)),1,0)</f>
        <v>0</v>
      </c>
      <c r="N2905" s="1" t="str">
        <f>IFERROR(IF(VLOOKUP($D2905,'VLookup Lists'!$B$11:$C$29,2,FALSE)="FLIP",1,0),"")</f>
        <v/>
      </c>
      <c r="O2905" s="1" t="b">
        <f>ISNUMBER(MATCH($E2905,'VLookup Lists'!$E$2:$E$17,0))</f>
        <v>0</v>
      </c>
    </row>
    <row r="2906" spans="1:15" ht="15" customHeight="1" x14ac:dyDescent="0.2">
      <c r="A2906" s="1" t="str">
        <f t="shared" si="11"/>
        <v>OFVP</v>
      </c>
      <c r="E2906" s="1" t="s">
        <v>352</v>
      </c>
      <c r="G2906" s="38"/>
      <c r="H2906" s="39"/>
      <c r="M2906" s="1">
        <f>IF(ISNUMBER(MATCH(E2906,_xlfn.VSTACK('VLookup Lists'!$E$2:$E$17,'VLookup Lists'!$H$2:$H$38,'VLookup Lists'!$J$2:$J$8),0)),1,0)</f>
        <v>0</v>
      </c>
      <c r="N2906" s="1" t="str">
        <f>IFERROR(IF(VLOOKUP($D2906,'VLookup Lists'!$B$11:$C$29,2,FALSE)="FLIP",1,0),"")</f>
        <v/>
      </c>
      <c r="O2906" s="1" t="b">
        <f>ISNUMBER(MATCH($E2906,'VLookup Lists'!$E$2:$E$17,0))</f>
        <v>0</v>
      </c>
    </row>
    <row r="2907" spans="1:15" ht="15" customHeight="1" x14ac:dyDescent="0.2">
      <c r="A2907" s="1" t="str">
        <f t="shared" si="11"/>
        <v>OFVP</v>
      </c>
      <c r="E2907" s="1" t="s">
        <v>352</v>
      </c>
      <c r="G2907" s="38"/>
      <c r="H2907" s="39"/>
      <c r="M2907" s="1">
        <f>IF(ISNUMBER(MATCH(E2907,_xlfn.VSTACK('VLookup Lists'!$E$2:$E$17,'VLookup Lists'!$H$2:$H$38,'VLookup Lists'!$J$2:$J$8),0)),1,0)</f>
        <v>0</v>
      </c>
      <c r="N2907" s="1" t="str">
        <f>IFERROR(IF(VLOOKUP($D2907,'VLookup Lists'!$B$11:$C$29,2,FALSE)="FLIP",1,0),"")</f>
        <v/>
      </c>
      <c r="O2907" s="1" t="b">
        <f>ISNUMBER(MATCH($E2907,'VLookup Lists'!$E$2:$E$17,0))</f>
        <v>0</v>
      </c>
    </row>
    <row r="2908" spans="1:15" ht="15" customHeight="1" x14ac:dyDescent="0.2">
      <c r="A2908" s="1" t="str">
        <f t="shared" si="11"/>
        <v>OFVP</v>
      </c>
      <c r="E2908" s="1" t="s">
        <v>352</v>
      </c>
      <c r="G2908" s="38"/>
      <c r="H2908" s="39"/>
      <c r="M2908" s="1">
        <f>IF(ISNUMBER(MATCH(E2908,_xlfn.VSTACK('VLookup Lists'!$E$2:$E$17,'VLookup Lists'!$H$2:$H$38,'VLookup Lists'!$J$2:$J$8),0)),1,0)</f>
        <v>0</v>
      </c>
      <c r="N2908" s="1" t="str">
        <f>IFERROR(IF(VLOOKUP($D2908,'VLookup Lists'!$B$11:$C$29,2,FALSE)="FLIP",1,0),"")</f>
        <v/>
      </c>
      <c r="O2908" s="1" t="b">
        <f>ISNUMBER(MATCH($E2908,'VLookup Lists'!$E$2:$E$17,0))</f>
        <v>0</v>
      </c>
    </row>
    <row r="2909" spans="1:15" ht="15" customHeight="1" x14ac:dyDescent="0.2">
      <c r="A2909" s="1" t="str">
        <f t="shared" si="11"/>
        <v>OFVP</v>
      </c>
      <c r="E2909" s="1" t="s">
        <v>352</v>
      </c>
      <c r="G2909" s="38"/>
      <c r="H2909" s="39"/>
      <c r="M2909" s="1">
        <f>IF(ISNUMBER(MATCH(E2909,_xlfn.VSTACK('VLookup Lists'!$E$2:$E$17,'VLookup Lists'!$H$2:$H$38,'VLookup Lists'!$J$2:$J$8),0)),1,0)</f>
        <v>0</v>
      </c>
      <c r="N2909" s="1" t="str">
        <f>IFERROR(IF(VLOOKUP($D2909,'VLookup Lists'!$B$11:$C$29,2,FALSE)="FLIP",1,0),"")</f>
        <v/>
      </c>
      <c r="O2909" s="1" t="b">
        <f>ISNUMBER(MATCH($E2909,'VLookup Lists'!$E$2:$E$17,0))</f>
        <v>0</v>
      </c>
    </row>
    <row r="2910" spans="1:15" ht="15" customHeight="1" x14ac:dyDescent="0.2">
      <c r="A2910" s="1" t="str">
        <f t="shared" si="11"/>
        <v>OFVP</v>
      </c>
      <c r="E2910" s="1" t="s">
        <v>352</v>
      </c>
      <c r="G2910" s="38"/>
      <c r="H2910" s="39"/>
      <c r="M2910" s="1">
        <f>IF(ISNUMBER(MATCH(E2910,_xlfn.VSTACK('VLookup Lists'!$E$2:$E$17,'VLookup Lists'!$H$2:$H$38,'VLookup Lists'!$J$2:$J$8),0)),1,0)</f>
        <v>0</v>
      </c>
      <c r="N2910" s="1" t="str">
        <f>IFERROR(IF(VLOOKUP($D2910,'VLookup Lists'!$B$11:$C$29,2,FALSE)="FLIP",1,0),"")</f>
        <v/>
      </c>
      <c r="O2910" s="1" t="b">
        <f>ISNUMBER(MATCH($E2910,'VLookup Lists'!$E$2:$E$17,0))</f>
        <v>0</v>
      </c>
    </row>
    <row r="2911" spans="1:15" ht="15" customHeight="1" x14ac:dyDescent="0.2">
      <c r="A2911" s="1" t="str">
        <f t="shared" si="11"/>
        <v>OFVP</v>
      </c>
      <c r="E2911" s="1" t="s">
        <v>352</v>
      </c>
      <c r="G2911" s="38"/>
      <c r="H2911" s="39"/>
      <c r="M2911" s="1">
        <f>IF(ISNUMBER(MATCH(E2911,_xlfn.VSTACK('VLookup Lists'!$E$2:$E$17,'VLookup Lists'!$H$2:$H$38,'VLookup Lists'!$J$2:$J$8),0)),1,0)</f>
        <v>0</v>
      </c>
      <c r="N2911" s="1" t="str">
        <f>IFERROR(IF(VLOOKUP($D2911,'VLookup Lists'!$B$11:$C$29,2,FALSE)="FLIP",1,0),"")</f>
        <v/>
      </c>
      <c r="O2911" s="1" t="b">
        <f>ISNUMBER(MATCH($E2911,'VLookup Lists'!$E$2:$E$17,0))</f>
        <v>0</v>
      </c>
    </row>
    <row r="2912" spans="1:15" ht="15" customHeight="1" x14ac:dyDescent="0.2">
      <c r="A2912" s="1" t="str">
        <f t="shared" si="11"/>
        <v>OFVP</v>
      </c>
      <c r="E2912" s="1" t="s">
        <v>352</v>
      </c>
      <c r="G2912" s="38"/>
      <c r="H2912" s="39"/>
      <c r="M2912" s="1">
        <f>IF(ISNUMBER(MATCH(E2912,_xlfn.VSTACK('VLookup Lists'!$E$2:$E$17,'VLookup Lists'!$H$2:$H$38,'VLookup Lists'!$J$2:$J$8),0)),1,0)</f>
        <v>0</v>
      </c>
      <c r="N2912" s="1" t="str">
        <f>IFERROR(IF(VLOOKUP($D2912,'VLookup Lists'!$B$11:$C$29,2,FALSE)="FLIP",1,0),"")</f>
        <v/>
      </c>
      <c r="O2912" s="1" t="b">
        <f>ISNUMBER(MATCH($E2912,'VLookup Lists'!$E$2:$E$17,0))</f>
        <v>0</v>
      </c>
    </row>
    <row r="2913" spans="1:15" ht="15" customHeight="1" x14ac:dyDescent="0.2">
      <c r="A2913" s="1" t="str">
        <f t="shared" si="11"/>
        <v>OFVP</v>
      </c>
      <c r="E2913" s="1" t="s">
        <v>352</v>
      </c>
      <c r="G2913" s="38"/>
      <c r="H2913" s="39"/>
      <c r="M2913" s="1">
        <f>IF(ISNUMBER(MATCH(E2913,_xlfn.VSTACK('VLookup Lists'!$E$2:$E$17,'VLookup Lists'!$H$2:$H$38,'VLookup Lists'!$J$2:$J$8),0)),1,0)</f>
        <v>0</v>
      </c>
      <c r="N2913" s="1" t="str">
        <f>IFERROR(IF(VLOOKUP($D2913,'VLookup Lists'!$B$11:$C$29,2,FALSE)="FLIP",1,0),"")</f>
        <v/>
      </c>
      <c r="O2913" s="1" t="b">
        <f>ISNUMBER(MATCH($E2913,'VLookup Lists'!$E$2:$E$17,0))</f>
        <v>0</v>
      </c>
    </row>
    <row r="2914" spans="1:15" ht="15" customHeight="1" x14ac:dyDescent="0.2">
      <c r="A2914" s="1" t="str">
        <f t="shared" si="11"/>
        <v>OFVP</v>
      </c>
      <c r="E2914" s="1" t="s">
        <v>352</v>
      </c>
      <c r="G2914" s="38"/>
      <c r="H2914" s="39"/>
      <c r="M2914" s="1">
        <f>IF(ISNUMBER(MATCH(E2914,_xlfn.VSTACK('VLookup Lists'!$E$2:$E$17,'VLookup Lists'!$H$2:$H$38,'VLookup Lists'!$J$2:$J$8),0)),1,0)</f>
        <v>0</v>
      </c>
      <c r="N2914" s="1" t="str">
        <f>IFERROR(IF(VLOOKUP($D2914,'VLookup Lists'!$B$11:$C$29,2,FALSE)="FLIP",1,0),"")</f>
        <v/>
      </c>
      <c r="O2914" s="1" t="b">
        <f>ISNUMBER(MATCH($E2914,'VLookup Lists'!$E$2:$E$17,0))</f>
        <v>0</v>
      </c>
    </row>
    <row r="2915" spans="1:15" ht="15" customHeight="1" x14ac:dyDescent="0.2">
      <c r="A2915" s="1" t="str">
        <f t="shared" si="11"/>
        <v>OFVP</v>
      </c>
      <c r="E2915" s="1" t="s">
        <v>352</v>
      </c>
      <c r="G2915" s="38"/>
      <c r="H2915" s="39"/>
      <c r="M2915" s="1">
        <f>IF(ISNUMBER(MATCH(E2915,_xlfn.VSTACK('VLookup Lists'!$E$2:$E$17,'VLookup Lists'!$H$2:$H$38,'VLookup Lists'!$J$2:$J$8),0)),1,0)</f>
        <v>0</v>
      </c>
      <c r="N2915" s="1" t="str">
        <f>IFERROR(IF(VLOOKUP($D2915,'VLookup Lists'!$B$11:$C$29,2,FALSE)="FLIP",1,0),"")</f>
        <v/>
      </c>
      <c r="O2915" s="1" t="b">
        <f>ISNUMBER(MATCH($E2915,'VLookup Lists'!$E$2:$E$17,0))</f>
        <v>0</v>
      </c>
    </row>
    <row r="2916" spans="1:15" ht="15" customHeight="1" x14ac:dyDescent="0.2">
      <c r="A2916" s="1" t="str">
        <f t="shared" si="11"/>
        <v>OFVP</v>
      </c>
      <c r="E2916" s="1" t="s">
        <v>352</v>
      </c>
      <c r="G2916" s="38"/>
      <c r="H2916" s="39"/>
      <c r="M2916" s="1">
        <f>IF(ISNUMBER(MATCH(E2916,_xlfn.VSTACK('VLookup Lists'!$E$2:$E$17,'VLookup Lists'!$H$2:$H$38,'VLookup Lists'!$J$2:$J$8),0)),1,0)</f>
        <v>0</v>
      </c>
      <c r="N2916" s="1" t="str">
        <f>IFERROR(IF(VLOOKUP($D2916,'VLookup Lists'!$B$11:$C$29,2,FALSE)="FLIP",1,0),"")</f>
        <v/>
      </c>
      <c r="O2916" s="1" t="b">
        <f>ISNUMBER(MATCH($E2916,'VLookup Lists'!$E$2:$E$17,0))</f>
        <v>0</v>
      </c>
    </row>
    <row r="2917" spans="1:15" ht="15" customHeight="1" x14ac:dyDescent="0.2">
      <c r="A2917" s="1" t="str">
        <f t="shared" si="11"/>
        <v>OFVP</v>
      </c>
      <c r="E2917" s="1" t="s">
        <v>352</v>
      </c>
      <c r="G2917" s="38"/>
      <c r="H2917" s="39"/>
      <c r="M2917" s="1">
        <f>IF(ISNUMBER(MATCH(E2917,_xlfn.VSTACK('VLookup Lists'!$E$2:$E$17,'VLookup Lists'!$H$2:$H$38,'VLookup Lists'!$J$2:$J$8),0)),1,0)</f>
        <v>0</v>
      </c>
      <c r="N2917" s="1" t="str">
        <f>IFERROR(IF(VLOOKUP($D2917,'VLookup Lists'!$B$11:$C$29,2,FALSE)="FLIP",1,0),"")</f>
        <v/>
      </c>
      <c r="O2917" s="1" t="b">
        <f>ISNUMBER(MATCH($E2917,'VLookup Lists'!$E$2:$E$17,0))</f>
        <v>0</v>
      </c>
    </row>
    <row r="2918" spans="1:15" ht="15" customHeight="1" x14ac:dyDescent="0.2">
      <c r="A2918" s="1" t="str">
        <f t="shared" si="11"/>
        <v>OFVP</v>
      </c>
      <c r="E2918" s="1" t="s">
        <v>352</v>
      </c>
      <c r="G2918" s="38"/>
      <c r="H2918" s="39"/>
      <c r="M2918" s="1">
        <f>IF(ISNUMBER(MATCH(E2918,_xlfn.VSTACK('VLookup Lists'!$E$2:$E$17,'VLookup Lists'!$H$2:$H$38,'VLookup Lists'!$J$2:$J$8),0)),1,0)</f>
        <v>0</v>
      </c>
      <c r="N2918" s="1" t="str">
        <f>IFERROR(IF(VLOOKUP($D2918,'VLookup Lists'!$B$11:$C$29,2,FALSE)="FLIP",1,0),"")</f>
        <v/>
      </c>
      <c r="O2918" s="1" t="b">
        <f>ISNUMBER(MATCH($E2918,'VLookup Lists'!$E$2:$E$17,0))</f>
        <v>0</v>
      </c>
    </row>
    <row r="2919" spans="1:15" ht="15" customHeight="1" x14ac:dyDescent="0.2">
      <c r="A2919" s="1" t="str">
        <f t="shared" si="11"/>
        <v>OFVP</v>
      </c>
      <c r="E2919" s="1" t="s">
        <v>352</v>
      </c>
      <c r="G2919" s="38"/>
      <c r="H2919" s="39"/>
      <c r="M2919" s="1">
        <f>IF(ISNUMBER(MATCH(E2919,_xlfn.VSTACK('VLookup Lists'!$E$2:$E$17,'VLookup Lists'!$H$2:$H$38,'VLookup Lists'!$J$2:$J$8),0)),1,0)</f>
        <v>0</v>
      </c>
      <c r="N2919" s="1" t="str">
        <f>IFERROR(IF(VLOOKUP($D2919,'VLookup Lists'!$B$11:$C$29,2,FALSE)="FLIP",1,0),"")</f>
        <v/>
      </c>
      <c r="O2919" s="1" t="b">
        <f>ISNUMBER(MATCH($E2919,'VLookup Lists'!$E$2:$E$17,0))</f>
        <v>0</v>
      </c>
    </row>
    <row r="2920" spans="1:15" ht="15" customHeight="1" x14ac:dyDescent="0.2">
      <c r="A2920" s="1" t="str">
        <f t="shared" si="11"/>
        <v>OFVP</v>
      </c>
      <c r="E2920" s="1" t="s">
        <v>352</v>
      </c>
      <c r="G2920" s="38"/>
      <c r="H2920" s="39"/>
      <c r="M2920" s="1">
        <f>IF(ISNUMBER(MATCH(E2920,_xlfn.VSTACK('VLookup Lists'!$E$2:$E$17,'VLookup Lists'!$H$2:$H$38,'VLookup Lists'!$J$2:$J$8),0)),1,0)</f>
        <v>0</v>
      </c>
      <c r="N2920" s="1" t="str">
        <f>IFERROR(IF(VLOOKUP($D2920,'VLookup Lists'!$B$11:$C$29,2,FALSE)="FLIP",1,0),"")</f>
        <v/>
      </c>
      <c r="O2920" s="1" t="b">
        <f>ISNUMBER(MATCH($E2920,'VLookup Lists'!$E$2:$E$17,0))</f>
        <v>0</v>
      </c>
    </row>
    <row r="2921" spans="1:15" ht="15" customHeight="1" x14ac:dyDescent="0.2">
      <c r="A2921" s="1" t="str">
        <f t="shared" si="11"/>
        <v>OFVP</v>
      </c>
      <c r="E2921" s="1" t="s">
        <v>352</v>
      </c>
      <c r="G2921" s="38"/>
      <c r="H2921" s="39"/>
      <c r="M2921" s="1">
        <f>IF(ISNUMBER(MATCH(E2921,_xlfn.VSTACK('VLookup Lists'!$E$2:$E$17,'VLookup Lists'!$H$2:$H$38,'VLookup Lists'!$J$2:$J$8),0)),1,0)</f>
        <v>0</v>
      </c>
      <c r="N2921" s="1" t="str">
        <f>IFERROR(IF(VLOOKUP($D2921,'VLookup Lists'!$B$11:$C$29,2,FALSE)="FLIP",1,0),"")</f>
        <v/>
      </c>
      <c r="O2921" s="1" t="b">
        <f>ISNUMBER(MATCH($E2921,'VLookup Lists'!$E$2:$E$17,0))</f>
        <v>0</v>
      </c>
    </row>
    <row r="2922" spans="1:15" ht="15" customHeight="1" x14ac:dyDescent="0.2">
      <c r="A2922" s="1" t="str">
        <f t="shared" si="11"/>
        <v>OFVP</v>
      </c>
      <c r="E2922" s="1" t="s">
        <v>352</v>
      </c>
      <c r="G2922" s="38"/>
      <c r="H2922" s="39"/>
      <c r="M2922" s="1">
        <f>IF(ISNUMBER(MATCH(E2922,_xlfn.VSTACK('VLookup Lists'!$E$2:$E$17,'VLookup Lists'!$H$2:$H$38,'VLookup Lists'!$J$2:$J$8),0)),1,0)</f>
        <v>0</v>
      </c>
      <c r="N2922" s="1" t="str">
        <f>IFERROR(IF(VLOOKUP($D2922,'VLookup Lists'!$B$11:$C$29,2,FALSE)="FLIP",1,0),"")</f>
        <v/>
      </c>
      <c r="O2922" s="1" t="b">
        <f>ISNUMBER(MATCH($E2922,'VLookup Lists'!$E$2:$E$17,0))</f>
        <v>0</v>
      </c>
    </row>
    <row r="2923" spans="1:15" ht="15" customHeight="1" x14ac:dyDescent="0.2">
      <c r="A2923" s="1" t="str">
        <f t="shared" si="11"/>
        <v>OFVP</v>
      </c>
      <c r="E2923" s="1" t="s">
        <v>352</v>
      </c>
      <c r="G2923" s="38"/>
      <c r="H2923" s="39"/>
      <c r="M2923" s="1">
        <f>IF(ISNUMBER(MATCH(E2923,_xlfn.VSTACK('VLookup Lists'!$E$2:$E$17,'VLookup Lists'!$H$2:$H$38,'VLookup Lists'!$J$2:$J$8),0)),1,0)</f>
        <v>0</v>
      </c>
      <c r="N2923" s="1" t="str">
        <f>IFERROR(IF(VLOOKUP($D2923,'VLookup Lists'!$B$11:$C$29,2,FALSE)="FLIP",1,0),"")</f>
        <v/>
      </c>
      <c r="O2923" s="1" t="b">
        <f>ISNUMBER(MATCH($E2923,'VLookup Lists'!$E$2:$E$17,0))</f>
        <v>0</v>
      </c>
    </row>
    <row r="2924" spans="1:15" ht="15" customHeight="1" x14ac:dyDescent="0.2">
      <c r="A2924" s="1" t="str">
        <f t="shared" si="11"/>
        <v>OFVP</v>
      </c>
      <c r="E2924" s="1" t="s">
        <v>352</v>
      </c>
      <c r="G2924" s="38"/>
      <c r="H2924" s="39"/>
      <c r="M2924" s="1">
        <f>IF(ISNUMBER(MATCH(E2924,_xlfn.VSTACK('VLookup Lists'!$E$2:$E$17,'VLookup Lists'!$H$2:$H$38,'VLookup Lists'!$J$2:$J$8),0)),1,0)</f>
        <v>0</v>
      </c>
      <c r="N2924" s="1" t="str">
        <f>IFERROR(IF(VLOOKUP($D2924,'VLookup Lists'!$B$11:$C$29,2,FALSE)="FLIP",1,0),"")</f>
        <v/>
      </c>
      <c r="O2924" s="1" t="b">
        <f>ISNUMBER(MATCH($E2924,'VLookup Lists'!$E$2:$E$17,0))</f>
        <v>0</v>
      </c>
    </row>
    <row r="2925" spans="1:15" ht="15" customHeight="1" x14ac:dyDescent="0.2">
      <c r="A2925" s="1" t="str">
        <f t="shared" si="11"/>
        <v>OFVP</v>
      </c>
      <c r="E2925" s="1" t="s">
        <v>352</v>
      </c>
      <c r="G2925" s="38"/>
      <c r="H2925" s="39"/>
      <c r="M2925" s="1">
        <f>IF(ISNUMBER(MATCH(E2925,_xlfn.VSTACK('VLookup Lists'!$E$2:$E$17,'VLookup Lists'!$H$2:$H$38,'VLookup Lists'!$J$2:$J$8),0)),1,0)</f>
        <v>0</v>
      </c>
      <c r="N2925" s="1" t="str">
        <f>IFERROR(IF(VLOOKUP($D2925,'VLookup Lists'!$B$11:$C$29,2,FALSE)="FLIP",1,0),"")</f>
        <v/>
      </c>
      <c r="O2925" s="1" t="b">
        <f>ISNUMBER(MATCH($E2925,'VLookup Lists'!$E$2:$E$17,0))</f>
        <v>0</v>
      </c>
    </row>
    <row r="2926" spans="1:15" ht="15" customHeight="1" x14ac:dyDescent="0.2">
      <c r="A2926" s="1" t="str">
        <f t="shared" si="11"/>
        <v>OFVP</v>
      </c>
      <c r="E2926" s="1" t="s">
        <v>352</v>
      </c>
      <c r="G2926" s="38"/>
      <c r="H2926" s="39"/>
      <c r="M2926" s="1">
        <f>IF(ISNUMBER(MATCH(E2926,_xlfn.VSTACK('VLookup Lists'!$E$2:$E$17,'VLookup Lists'!$H$2:$H$38,'VLookup Lists'!$J$2:$J$8),0)),1,0)</f>
        <v>0</v>
      </c>
      <c r="N2926" s="1" t="str">
        <f>IFERROR(IF(VLOOKUP($D2926,'VLookup Lists'!$B$11:$C$29,2,FALSE)="FLIP",1,0),"")</f>
        <v/>
      </c>
      <c r="O2926" s="1" t="b">
        <f>ISNUMBER(MATCH($E2926,'VLookup Lists'!$E$2:$E$17,0))</f>
        <v>0</v>
      </c>
    </row>
    <row r="2927" spans="1:15" ht="15" customHeight="1" x14ac:dyDescent="0.2">
      <c r="A2927" s="1" t="str">
        <f t="shared" si="11"/>
        <v>OFVP</v>
      </c>
      <c r="E2927" s="1" t="s">
        <v>352</v>
      </c>
      <c r="G2927" s="38"/>
      <c r="H2927" s="39"/>
      <c r="M2927" s="1">
        <f>IF(ISNUMBER(MATCH(E2927,_xlfn.VSTACK('VLookup Lists'!$E$2:$E$17,'VLookup Lists'!$H$2:$H$38,'VLookup Lists'!$J$2:$J$8),0)),1,0)</f>
        <v>0</v>
      </c>
      <c r="N2927" s="1" t="str">
        <f>IFERROR(IF(VLOOKUP($D2927,'VLookup Lists'!$B$11:$C$29,2,FALSE)="FLIP",1,0),"")</f>
        <v/>
      </c>
      <c r="O2927" s="1" t="b">
        <f>ISNUMBER(MATCH($E2927,'VLookup Lists'!$E$2:$E$17,0))</f>
        <v>0</v>
      </c>
    </row>
    <row r="2928" spans="1:15" ht="15" customHeight="1" x14ac:dyDescent="0.2">
      <c r="A2928" s="1" t="str">
        <f t="shared" si="11"/>
        <v>OFVP</v>
      </c>
      <c r="E2928" s="1" t="s">
        <v>352</v>
      </c>
      <c r="G2928" s="38"/>
      <c r="H2928" s="39"/>
      <c r="M2928" s="1">
        <f>IF(ISNUMBER(MATCH(E2928,_xlfn.VSTACK('VLookup Lists'!$E$2:$E$17,'VLookup Lists'!$H$2:$H$38,'VLookup Lists'!$J$2:$J$8),0)),1,0)</f>
        <v>0</v>
      </c>
      <c r="N2928" s="1" t="str">
        <f>IFERROR(IF(VLOOKUP($D2928,'VLookup Lists'!$B$11:$C$29,2,FALSE)="FLIP",1,0),"")</f>
        <v/>
      </c>
      <c r="O2928" s="1" t="b">
        <f>ISNUMBER(MATCH($E2928,'VLookup Lists'!$E$2:$E$17,0))</f>
        <v>0</v>
      </c>
    </row>
    <row r="2929" spans="1:15" ht="15" customHeight="1" x14ac:dyDescent="0.2">
      <c r="A2929" s="1" t="str">
        <f t="shared" si="11"/>
        <v>OFVP</v>
      </c>
      <c r="E2929" s="1" t="s">
        <v>352</v>
      </c>
      <c r="G2929" s="38"/>
      <c r="H2929" s="39"/>
      <c r="M2929" s="1">
        <f>IF(ISNUMBER(MATCH(E2929,_xlfn.VSTACK('VLookup Lists'!$E$2:$E$17,'VLookup Lists'!$H$2:$H$38,'VLookup Lists'!$J$2:$J$8),0)),1,0)</f>
        <v>0</v>
      </c>
      <c r="N2929" s="1" t="str">
        <f>IFERROR(IF(VLOOKUP($D2929,'VLookup Lists'!$B$11:$C$29,2,FALSE)="FLIP",1,0),"")</f>
        <v/>
      </c>
      <c r="O2929" s="1" t="b">
        <f>ISNUMBER(MATCH($E2929,'VLookup Lists'!$E$2:$E$17,0))</f>
        <v>0</v>
      </c>
    </row>
    <row r="2930" spans="1:15" ht="15" customHeight="1" x14ac:dyDescent="0.2">
      <c r="A2930" s="1" t="str">
        <f t="shared" si="11"/>
        <v>OFVP</v>
      </c>
      <c r="E2930" s="1" t="s">
        <v>352</v>
      </c>
      <c r="G2930" s="38"/>
      <c r="H2930" s="39"/>
      <c r="M2930" s="1">
        <f>IF(ISNUMBER(MATCH(E2930,_xlfn.VSTACK('VLookup Lists'!$E$2:$E$17,'VLookup Lists'!$H$2:$H$38,'VLookup Lists'!$J$2:$J$8),0)),1,0)</f>
        <v>0</v>
      </c>
      <c r="N2930" s="1" t="str">
        <f>IFERROR(IF(VLOOKUP($D2930,'VLookup Lists'!$B$11:$C$29,2,FALSE)="FLIP",1,0),"")</f>
        <v/>
      </c>
      <c r="O2930" s="1" t="b">
        <f>ISNUMBER(MATCH($E2930,'VLookup Lists'!$E$2:$E$17,0))</f>
        <v>0</v>
      </c>
    </row>
    <row r="2931" spans="1:15" ht="15" customHeight="1" x14ac:dyDescent="0.2">
      <c r="A2931" s="1" t="str">
        <f t="shared" si="11"/>
        <v>OFVP</v>
      </c>
      <c r="E2931" s="1" t="s">
        <v>352</v>
      </c>
      <c r="G2931" s="38"/>
      <c r="H2931" s="39"/>
      <c r="M2931" s="1">
        <f>IF(ISNUMBER(MATCH(E2931,_xlfn.VSTACK('VLookup Lists'!$E$2:$E$17,'VLookup Lists'!$H$2:$H$38,'VLookup Lists'!$J$2:$J$8),0)),1,0)</f>
        <v>0</v>
      </c>
      <c r="N2931" s="1" t="str">
        <f>IFERROR(IF(VLOOKUP($D2931,'VLookup Lists'!$B$11:$C$29,2,FALSE)="FLIP",1,0),"")</f>
        <v/>
      </c>
      <c r="O2931" s="1" t="b">
        <f>ISNUMBER(MATCH($E2931,'VLookup Lists'!$E$2:$E$17,0))</f>
        <v>0</v>
      </c>
    </row>
    <row r="2932" spans="1:15" ht="15" customHeight="1" x14ac:dyDescent="0.2">
      <c r="A2932" s="1" t="str">
        <f t="shared" si="11"/>
        <v>OFVP</v>
      </c>
      <c r="E2932" s="1" t="s">
        <v>352</v>
      </c>
      <c r="G2932" s="38"/>
      <c r="H2932" s="39"/>
      <c r="M2932" s="1">
        <f>IF(ISNUMBER(MATCH(E2932,_xlfn.VSTACK('VLookup Lists'!$E$2:$E$17,'VLookup Lists'!$H$2:$H$38,'VLookup Lists'!$J$2:$J$8),0)),1,0)</f>
        <v>0</v>
      </c>
      <c r="N2932" s="1" t="str">
        <f>IFERROR(IF(VLOOKUP($D2932,'VLookup Lists'!$B$11:$C$29,2,FALSE)="FLIP",1,0),"")</f>
        <v/>
      </c>
      <c r="O2932" s="1" t="b">
        <f>ISNUMBER(MATCH($E2932,'VLookup Lists'!$E$2:$E$17,0))</f>
        <v>0</v>
      </c>
    </row>
    <row r="2933" spans="1:15" ht="15" customHeight="1" x14ac:dyDescent="0.2">
      <c r="A2933" s="1" t="str">
        <f t="shared" si="11"/>
        <v>OFVP</v>
      </c>
      <c r="E2933" s="1" t="s">
        <v>352</v>
      </c>
      <c r="G2933" s="38"/>
      <c r="H2933" s="39"/>
      <c r="M2933" s="1">
        <f>IF(ISNUMBER(MATCH(E2933,_xlfn.VSTACK('VLookup Lists'!$E$2:$E$17,'VLookup Lists'!$H$2:$H$38,'VLookup Lists'!$J$2:$J$8),0)),1,0)</f>
        <v>0</v>
      </c>
      <c r="N2933" s="1" t="str">
        <f>IFERROR(IF(VLOOKUP($D2933,'VLookup Lists'!$B$11:$C$29,2,FALSE)="FLIP",1,0),"")</f>
        <v/>
      </c>
      <c r="O2933" s="1" t="b">
        <f>ISNUMBER(MATCH($E2933,'VLookup Lists'!$E$2:$E$17,0))</f>
        <v>0</v>
      </c>
    </row>
    <row r="2934" spans="1:15" ht="15" customHeight="1" x14ac:dyDescent="0.2">
      <c r="A2934" s="1" t="str">
        <f t="shared" si="11"/>
        <v>OFVP</v>
      </c>
      <c r="E2934" s="1" t="s">
        <v>352</v>
      </c>
      <c r="G2934" s="38"/>
      <c r="H2934" s="39"/>
      <c r="M2934" s="1">
        <f>IF(ISNUMBER(MATCH(E2934,_xlfn.VSTACK('VLookup Lists'!$E$2:$E$17,'VLookup Lists'!$H$2:$H$38,'VLookup Lists'!$J$2:$J$8),0)),1,0)</f>
        <v>0</v>
      </c>
      <c r="N2934" s="1" t="str">
        <f>IFERROR(IF(VLOOKUP($D2934,'VLookup Lists'!$B$11:$C$29,2,FALSE)="FLIP",1,0),"")</f>
        <v/>
      </c>
      <c r="O2934" s="1" t="b">
        <f>ISNUMBER(MATCH($E2934,'VLookup Lists'!$E$2:$E$17,0))</f>
        <v>0</v>
      </c>
    </row>
    <row r="2935" spans="1:15" ht="15" customHeight="1" x14ac:dyDescent="0.2">
      <c r="A2935" s="1" t="str">
        <f t="shared" si="11"/>
        <v>OFVP</v>
      </c>
      <c r="E2935" s="1" t="s">
        <v>352</v>
      </c>
      <c r="G2935" s="38"/>
      <c r="H2935" s="39"/>
      <c r="M2935" s="1">
        <f>IF(ISNUMBER(MATCH(E2935,_xlfn.VSTACK('VLookup Lists'!$E$2:$E$17,'VLookup Lists'!$H$2:$H$38,'VLookup Lists'!$J$2:$J$8),0)),1,0)</f>
        <v>0</v>
      </c>
      <c r="N2935" s="1" t="str">
        <f>IFERROR(IF(VLOOKUP($D2935,'VLookup Lists'!$B$11:$C$29,2,FALSE)="FLIP",1,0),"")</f>
        <v/>
      </c>
      <c r="O2935" s="1" t="b">
        <f>ISNUMBER(MATCH($E2935,'VLookup Lists'!$E$2:$E$17,0))</f>
        <v>0</v>
      </c>
    </row>
    <row r="2936" spans="1:15" ht="15" customHeight="1" x14ac:dyDescent="0.2">
      <c r="A2936" s="1" t="str">
        <f t="shared" si="11"/>
        <v>OFVP</v>
      </c>
      <c r="E2936" s="1" t="s">
        <v>352</v>
      </c>
      <c r="G2936" s="38"/>
      <c r="H2936" s="39"/>
      <c r="M2936" s="1">
        <f>IF(ISNUMBER(MATCH(E2936,_xlfn.VSTACK('VLookup Lists'!$E$2:$E$17,'VLookup Lists'!$H$2:$H$38,'VLookup Lists'!$J$2:$J$8),0)),1,0)</f>
        <v>0</v>
      </c>
      <c r="N2936" s="1" t="str">
        <f>IFERROR(IF(VLOOKUP($D2936,'VLookup Lists'!$B$11:$C$29,2,FALSE)="FLIP",1,0),"")</f>
        <v/>
      </c>
      <c r="O2936" s="1" t="b">
        <f>ISNUMBER(MATCH($E2936,'VLookup Lists'!$E$2:$E$17,0))</f>
        <v>0</v>
      </c>
    </row>
    <row r="2937" spans="1:15" ht="15" customHeight="1" x14ac:dyDescent="0.2">
      <c r="A2937" s="1" t="str">
        <f t="shared" si="11"/>
        <v>OFVP</v>
      </c>
      <c r="E2937" s="1" t="s">
        <v>352</v>
      </c>
      <c r="G2937" s="38"/>
      <c r="H2937" s="39"/>
      <c r="M2937" s="1">
        <f>IF(ISNUMBER(MATCH(E2937,_xlfn.VSTACK('VLookup Lists'!$E$2:$E$17,'VLookup Lists'!$H$2:$H$38,'VLookup Lists'!$J$2:$J$8),0)),1,0)</f>
        <v>0</v>
      </c>
      <c r="N2937" s="1" t="str">
        <f>IFERROR(IF(VLOOKUP($D2937,'VLookup Lists'!$B$11:$C$29,2,FALSE)="FLIP",1,0),"")</f>
        <v/>
      </c>
      <c r="O2937" s="1" t="b">
        <f>ISNUMBER(MATCH($E2937,'VLookup Lists'!$E$2:$E$17,0))</f>
        <v>0</v>
      </c>
    </row>
    <row r="2938" spans="1:15" ht="15" customHeight="1" x14ac:dyDescent="0.2">
      <c r="A2938" s="1" t="str">
        <f t="shared" si="11"/>
        <v>OFVP</v>
      </c>
      <c r="E2938" s="1" t="s">
        <v>352</v>
      </c>
      <c r="G2938" s="38"/>
      <c r="H2938" s="39"/>
      <c r="M2938" s="1">
        <f>IF(ISNUMBER(MATCH(E2938,_xlfn.VSTACK('VLookup Lists'!$E$2:$E$17,'VLookup Lists'!$H$2:$H$38,'VLookup Lists'!$J$2:$J$8),0)),1,0)</f>
        <v>0</v>
      </c>
      <c r="N2938" s="1" t="str">
        <f>IFERROR(IF(VLOOKUP($D2938,'VLookup Lists'!$B$11:$C$29,2,FALSE)="FLIP",1,0),"")</f>
        <v/>
      </c>
      <c r="O2938" s="1" t="b">
        <f>ISNUMBER(MATCH($E2938,'VLookup Lists'!$E$2:$E$17,0))</f>
        <v>0</v>
      </c>
    </row>
    <row r="2939" spans="1:15" ht="15" customHeight="1" x14ac:dyDescent="0.2">
      <c r="A2939" s="1" t="str">
        <f t="shared" si="11"/>
        <v>OFVP</v>
      </c>
      <c r="E2939" s="1" t="s">
        <v>352</v>
      </c>
      <c r="G2939" s="38"/>
      <c r="H2939" s="39"/>
      <c r="M2939" s="1">
        <f>IF(ISNUMBER(MATCH(E2939,_xlfn.VSTACK('VLookup Lists'!$E$2:$E$17,'VLookup Lists'!$H$2:$H$38,'VLookup Lists'!$J$2:$J$8),0)),1,0)</f>
        <v>0</v>
      </c>
      <c r="N2939" s="1" t="str">
        <f>IFERROR(IF(VLOOKUP($D2939,'VLookup Lists'!$B$11:$C$29,2,FALSE)="FLIP",1,0),"")</f>
        <v/>
      </c>
      <c r="O2939" s="1" t="b">
        <f>ISNUMBER(MATCH($E2939,'VLookup Lists'!$E$2:$E$17,0))</f>
        <v>0</v>
      </c>
    </row>
    <row r="2940" spans="1:15" ht="15" customHeight="1" x14ac:dyDescent="0.2">
      <c r="A2940" s="1" t="str">
        <f t="shared" si="11"/>
        <v>OFVP</v>
      </c>
      <c r="E2940" s="1" t="s">
        <v>352</v>
      </c>
      <c r="G2940" s="38"/>
      <c r="H2940" s="39"/>
      <c r="M2940" s="1">
        <f>IF(ISNUMBER(MATCH(E2940,_xlfn.VSTACK('VLookup Lists'!$E$2:$E$17,'VLookup Lists'!$H$2:$H$38,'VLookup Lists'!$J$2:$J$8),0)),1,0)</f>
        <v>0</v>
      </c>
      <c r="N2940" s="1" t="str">
        <f>IFERROR(IF(VLOOKUP($D2940,'VLookup Lists'!$B$11:$C$29,2,FALSE)="FLIP",1,0),"")</f>
        <v/>
      </c>
      <c r="O2940" s="1" t="b">
        <f>ISNUMBER(MATCH($E2940,'VLookup Lists'!$E$2:$E$17,0))</f>
        <v>0</v>
      </c>
    </row>
    <row r="2941" spans="1:15" ht="15" customHeight="1" x14ac:dyDescent="0.2">
      <c r="A2941" s="1" t="str">
        <f t="shared" si="11"/>
        <v>OFVP</v>
      </c>
      <c r="E2941" s="1" t="s">
        <v>352</v>
      </c>
      <c r="G2941" s="38"/>
      <c r="H2941" s="39"/>
      <c r="M2941" s="1">
        <f>IF(ISNUMBER(MATCH(E2941,_xlfn.VSTACK('VLookup Lists'!$E$2:$E$17,'VLookup Lists'!$H$2:$H$38,'VLookup Lists'!$J$2:$J$8),0)),1,0)</f>
        <v>0</v>
      </c>
      <c r="N2941" s="1" t="str">
        <f>IFERROR(IF(VLOOKUP($D2941,'VLookup Lists'!$B$11:$C$29,2,FALSE)="FLIP",1,0),"")</f>
        <v/>
      </c>
      <c r="O2941" s="1" t="b">
        <f>ISNUMBER(MATCH($E2941,'VLookup Lists'!$E$2:$E$17,0))</f>
        <v>0</v>
      </c>
    </row>
    <row r="2942" spans="1:15" ht="15" customHeight="1" x14ac:dyDescent="0.2">
      <c r="A2942" s="1" t="str">
        <f t="shared" si="11"/>
        <v>OFVP</v>
      </c>
      <c r="E2942" s="1" t="s">
        <v>352</v>
      </c>
      <c r="G2942" s="38"/>
      <c r="H2942" s="39"/>
      <c r="M2942" s="1">
        <f>IF(ISNUMBER(MATCH(E2942,_xlfn.VSTACK('VLookup Lists'!$E$2:$E$17,'VLookup Lists'!$H$2:$H$38,'VLookup Lists'!$J$2:$J$8),0)),1,0)</f>
        <v>0</v>
      </c>
      <c r="N2942" s="1" t="str">
        <f>IFERROR(IF(VLOOKUP($D2942,'VLookup Lists'!$B$11:$C$29,2,FALSE)="FLIP",1,0),"")</f>
        <v/>
      </c>
      <c r="O2942" s="1" t="b">
        <f>ISNUMBER(MATCH($E2942,'VLookup Lists'!$E$2:$E$17,0))</f>
        <v>0</v>
      </c>
    </row>
    <row r="2943" spans="1:15" ht="15" customHeight="1" x14ac:dyDescent="0.2">
      <c r="A2943" s="1" t="str">
        <f t="shared" si="11"/>
        <v>OFVP</v>
      </c>
      <c r="E2943" s="1" t="s">
        <v>352</v>
      </c>
      <c r="G2943" s="38"/>
      <c r="H2943" s="39"/>
      <c r="M2943" s="1">
        <f>IF(ISNUMBER(MATCH(E2943,_xlfn.VSTACK('VLookup Lists'!$E$2:$E$17,'VLookup Lists'!$H$2:$H$38,'VLookup Lists'!$J$2:$J$8),0)),1,0)</f>
        <v>0</v>
      </c>
      <c r="N2943" s="1" t="str">
        <f>IFERROR(IF(VLOOKUP($D2943,'VLookup Lists'!$B$11:$C$29,2,FALSE)="FLIP",1,0),"")</f>
        <v/>
      </c>
      <c r="O2943" s="1" t="b">
        <f>ISNUMBER(MATCH($E2943,'VLookup Lists'!$E$2:$E$17,0))</f>
        <v>0</v>
      </c>
    </row>
    <row r="2944" spans="1:15" ht="15" customHeight="1" x14ac:dyDescent="0.2">
      <c r="A2944" s="1" t="str">
        <f t="shared" si="11"/>
        <v>OFVP</v>
      </c>
      <c r="E2944" s="1" t="s">
        <v>352</v>
      </c>
      <c r="G2944" s="38"/>
      <c r="H2944" s="39"/>
      <c r="M2944" s="1">
        <f>IF(ISNUMBER(MATCH(E2944,_xlfn.VSTACK('VLookup Lists'!$E$2:$E$17,'VLookup Lists'!$H$2:$H$38,'VLookup Lists'!$J$2:$J$8),0)),1,0)</f>
        <v>0</v>
      </c>
      <c r="N2944" s="1" t="str">
        <f>IFERROR(IF(VLOOKUP($D2944,'VLookup Lists'!$B$11:$C$29,2,FALSE)="FLIP",1,0),"")</f>
        <v/>
      </c>
      <c r="O2944" s="1" t="b">
        <f>ISNUMBER(MATCH($E2944,'VLookup Lists'!$E$2:$E$17,0))</f>
        <v>0</v>
      </c>
    </row>
    <row r="2945" spans="1:15" ht="15" customHeight="1" x14ac:dyDescent="0.2">
      <c r="A2945" s="1" t="str">
        <f t="shared" si="11"/>
        <v>OFVP</v>
      </c>
      <c r="E2945" s="1" t="s">
        <v>352</v>
      </c>
      <c r="G2945" s="38"/>
      <c r="H2945" s="39"/>
      <c r="M2945" s="1">
        <f>IF(ISNUMBER(MATCH(E2945,_xlfn.VSTACK('VLookup Lists'!$E$2:$E$17,'VLookup Lists'!$H$2:$H$38,'VLookup Lists'!$J$2:$J$8),0)),1,0)</f>
        <v>0</v>
      </c>
      <c r="N2945" s="1" t="str">
        <f>IFERROR(IF(VLOOKUP($D2945,'VLookup Lists'!$B$11:$C$29,2,FALSE)="FLIP",1,0),"")</f>
        <v/>
      </c>
      <c r="O2945" s="1" t="b">
        <f>ISNUMBER(MATCH($E2945,'VLookup Lists'!$E$2:$E$17,0))</f>
        <v>0</v>
      </c>
    </row>
    <row r="2946" spans="1:15" ht="15" customHeight="1" x14ac:dyDescent="0.2">
      <c r="A2946" s="1" t="str">
        <f t="shared" si="11"/>
        <v>OFVP</v>
      </c>
      <c r="E2946" s="1" t="s">
        <v>352</v>
      </c>
      <c r="G2946" s="38"/>
      <c r="H2946" s="39"/>
      <c r="M2946" s="1">
        <f>IF(ISNUMBER(MATCH(E2946,_xlfn.VSTACK('VLookup Lists'!$E$2:$E$17,'VLookup Lists'!$H$2:$H$38,'VLookup Lists'!$J$2:$J$8),0)),1,0)</f>
        <v>0</v>
      </c>
      <c r="N2946" s="1" t="str">
        <f>IFERROR(IF(VLOOKUP($D2946,'VLookup Lists'!$B$11:$C$29,2,FALSE)="FLIP",1,0),"")</f>
        <v/>
      </c>
      <c r="O2946" s="1" t="b">
        <f>ISNUMBER(MATCH($E2946,'VLookup Lists'!$E$2:$E$17,0))</f>
        <v>0</v>
      </c>
    </row>
    <row r="2947" spans="1:15" ht="15" customHeight="1" x14ac:dyDescent="0.2">
      <c r="A2947" s="1" t="str">
        <f t="shared" si="11"/>
        <v>OFVP</v>
      </c>
      <c r="E2947" s="1" t="s">
        <v>352</v>
      </c>
      <c r="G2947" s="38"/>
      <c r="H2947" s="39"/>
      <c r="M2947" s="1">
        <f>IF(ISNUMBER(MATCH(E2947,_xlfn.VSTACK('VLookup Lists'!$E$2:$E$17,'VLookup Lists'!$H$2:$H$38,'VLookup Lists'!$J$2:$J$8),0)),1,0)</f>
        <v>0</v>
      </c>
      <c r="N2947" s="1" t="str">
        <f>IFERROR(IF(VLOOKUP($D2947,'VLookup Lists'!$B$11:$C$29,2,FALSE)="FLIP",1,0),"")</f>
        <v/>
      </c>
      <c r="O2947" s="1" t="b">
        <f>ISNUMBER(MATCH($E2947,'VLookup Lists'!$E$2:$E$17,0))</f>
        <v>0</v>
      </c>
    </row>
    <row r="2948" spans="1:15" ht="15" customHeight="1" x14ac:dyDescent="0.2">
      <c r="A2948" s="1" t="str">
        <f t="shared" si="11"/>
        <v>OFVP</v>
      </c>
      <c r="E2948" s="1" t="s">
        <v>352</v>
      </c>
      <c r="G2948" s="38"/>
      <c r="H2948" s="39"/>
      <c r="M2948" s="1">
        <f>IF(ISNUMBER(MATCH(E2948,_xlfn.VSTACK('VLookup Lists'!$E$2:$E$17,'VLookup Lists'!$H$2:$H$38,'VLookup Lists'!$J$2:$J$8),0)),1,0)</f>
        <v>0</v>
      </c>
      <c r="N2948" s="1" t="str">
        <f>IFERROR(IF(VLOOKUP($D2948,'VLookup Lists'!$B$11:$C$29,2,FALSE)="FLIP",1,0),"")</f>
        <v/>
      </c>
      <c r="O2948" s="1" t="b">
        <f>ISNUMBER(MATCH($E2948,'VLookup Lists'!$E$2:$E$17,0))</f>
        <v>0</v>
      </c>
    </row>
    <row r="2949" spans="1:15" ht="15" customHeight="1" x14ac:dyDescent="0.2">
      <c r="A2949" s="1" t="str">
        <f t="shared" si="11"/>
        <v>OFVP</v>
      </c>
      <c r="E2949" s="1" t="s">
        <v>352</v>
      </c>
      <c r="G2949" s="38"/>
      <c r="H2949" s="39"/>
      <c r="M2949" s="1">
        <f>IF(ISNUMBER(MATCH(E2949,_xlfn.VSTACK('VLookup Lists'!$E$2:$E$17,'VLookup Lists'!$H$2:$H$38,'VLookup Lists'!$J$2:$J$8),0)),1,0)</f>
        <v>0</v>
      </c>
      <c r="N2949" s="1" t="str">
        <f>IFERROR(IF(VLOOKUP($D2949,'VLookup Lists'!$B$11:$C$29,2,FALSE)="FLIP",1,0),"")</f>
        <v/>
      </c>
      <c r="O2949" s="1" t="b">
        <f>ISNUMBER(MATCH($E2949,'VLookup Lists'!$E$2:$E$17,0))</f>
        <v>0</v>
      </c>
    </row>
    <row r="2950" spans="1:15" ht="15" customHeight="1" x14ac:dyDescent="0.2">
      <c r="A2950" s="1" t="str">
        <f t="shared" si="11"/>
        <v>OFVP</v>
      </c>
      <c r="E2950" s="1" t="s">
        <v>352</v>
      </c>
      <c r="G2950" s="38"/>
      <c r="H2950" s="39"/>
      <c r="M2950" s="1">
        <f>IF(ISNUMBER(MATCH(E2950,_xlfn.VSTACK('VLookup Lists'!$E$2:$E$17,'VLookup Lists'!$H$2:$H$38,'VLookup Lists'!$J$2:$J$8),0)),1,0)</f>
        <v>0</v>
      </c>
      <c r="N2950" s="1" t="str">
        <f>IFERROR(IF(VLOOKUP($D2950,'VLookup Lists'!$B$11:$C$29,2,FALSE)="FLIP",1,0),"")</f>
        <v/>
      </c>
      <c r="O2950" s="1" t="b">
        <f>ISNUMBER(MATCH($E2950,'VLookup Lists'!$E$2:$E$17,0))</f>
        <v>0</v>
      </c>
    </row>
    <row r="2951" spans="1:15" ht="15" customHeight="1" x14ac:dyDescent="0.2">
      <c r="A2951" s="1" t="str">
        <f t="shared" si="11"/>
        <v>OFVP</v>
      </c>
      <c r="E2951" s="1" t="s">
        <v>352</v>
      </c>
      <c r="G2951" s="38"/>
      <c r="H2951" s="39"/>
      <c r="M2951" s="1">
        <f>IF(ISNUMBER(MATCH(E2951,_xlfn.VSTACK('VLookup Lists'!$E$2:$E$17,'VLookup Lists'!$H$2:$H$38,'VLookup Lists'!$J$2:$J$8),0)),1,0)</f>
        <v>0</v>
      </c>
      <c r="N2951" s="1" t="str">
        <f>IFERROR(IF(VLOOKUP($D2951,'VLookup Lists'!$B$11:$C$29,2,FALSE)="FLIP",1,0),"")</f>
        <v/>
      </c>
      <c r="O2951" s="1" t="b">
        <f>ISNUMBER(MATCH($E2951,'VLookup Lists'!$E$2:$E$17,0))</f>
        <v>0</v>
      </c>
    </row>
    <row r="2952" spans="1:15" ht="15" customHeight="1" x14ac:dyDescent="0.2">
      <c r="A2952" s="1" t="str">
        <f t="shared" si="11"/>
        <v>OFVP</v>
      </c>
      <c r="E2952" s="1" t="s">
        <v>352</v>
      </c>
      <c r="G2952" s="38"/>
      <c r="H2952" s="39"/>
      <c r="M2952" s="1">
        <f>IF(ISNUMBER(MATCH(E2952,_xlfn.VSTACK('VLookup Lists'!$E$2:$E$17,'VLookup Lists'!$H$2:$H$38,'VLookup Lists'!$J$2:$J$8),0)),1,0)</f>
        <v>0</v>
      </c>
      <c r="N2952" s="1" t="str">
        <f>IFERROR(IF(VLOOKUP($D2952,'VLookup Lists'!$B$11:$C$29,2,FALSE)="FLIP",1,0),"")</f>
        <v/>
      </c>
      <c r="O2952" s="1" t="b">
        <f>ISNUMBER(MATCH($E2952,'VLookup Lists'!$E$2:$E$17,0))</f>
        <v>0</v>
      </c>
    </row>
    <row r="2953" spans="1:15" ht="15" customHeight="1" x14ac:dyDescent="0.2">
      <c r="A2953" s="1" t="str">
        <f t="shared" si="11"/>
        <v>OFVP</v>
      </c>
      <c r="E2953" s="1" t="s">
        <v>352</v>
      </c>
      <c r="G2953" s="38"/>
      <c r="H2953" s="39"/>
      <c r="M2953" s="1">
        <f>IF(ISNUMBER(MATCH(E2953,_xlfn.VSTACK('VLookup Lists'!$E$2:$E$17,'VLookup Lists'!$H$2:$H$38,'VLookup Lists'!$J$2:$J$8),0)),1,0)</f>
        <v>0</v>
      </c>
      <c r="N2953" s="1" t="str">
        <f>IFERROR(IF(VLOOKUP($D2953,'VLookup Lists'!$B$11:$C$29,2,FALSE)="FLIP",1,0),"")</f>
        <v/>
      </c>
      <c r="O2953" s="1" t="b">
        <f>ISNUMBER(MATCH($E2953,'VLookup Lists'!$E$2:$E$17,0))</f>
        <v>0</v>
      </c>
    </row>
    <row r="2954" spans="1:15" ht="15" customHeight="1" x14ac:dyDescent="0.2">
      <c r="A2954" s="1" t="str">
        <f t="shared" si="11"/>
        <v>OFVP</v>
      </c>
      <c r="E2954" s="1" t="s">
        <v>352</v>
      </c>
      <c r="G2954" s="38"/>
      <c r="H2954" s="39"/>
      <c r="M2954" s="1">
        <f>IF(ISNUMBER(MATCH(E2954,_xlfn.VSTACK('VLookup Lists'!$E$2:$E$17,'VLookup Lists'!$H$2:$H$38,'VLookup Lists'!$J$2:$J$8),0)),1,0)</f>
        <v>0</v>
      </c>
      <c r="N2954" s="1" t="str">
        <f>IFERROR(IF(VLOOKUP($D2954,'VLookup Lists'!$B$11:$C$29,2,FALSE)="FLIP",1,0),"")</f>
        <v/>
      </c>
      <c r="O2954" s="1" t="b">
        <f>ISNUMBER(MATCH($E2954,'VLookup Lists'!$E$2:$E$17,0))</f>
        <v>0</v>
      </c>
    </row>
    <row r="2955" spans="1:15" ht="15" customHeight="1" x14ac:dyDescent="0.2">
      <c r="A2955" s="1" t="str">
        <f t="shared" si="11"/>
        <v>OFVP</v>
      </c>
      <c r="E2955" s="1" t="s">
        <v>352</v>
      </c>
      <c r="G2955" s="38"/>
      <c r="H2955" s="39"/>
      <c r="M2955" s="1">
        <f>IF(ISNUMBER(MATCH(E2955,_xlfn.VSTACK('VLookup Lists'!$E$2:$E$17,'VLookup Lists'!$H$2:$H$38,'VLookup Lists'!$J$2:$J$8),0)),1,0)</f>
        <v>0</v>
      </c>
      <c r="N2955" s="1" t="str">
        <f>IFERROR(IF(VLOOKUP($D2955,'VLookup Lists'!$B$11:$C$29,2,FALSE)="FLIP",1,0),"")</f>
        <v/>
      </c>
      <c r="O2955" s="1" t="b">
        <f>ISNUMBER(MATCH($E2955,'VLookup Lists'!$E$2:$E$17,0))</f>
        <v>0</v>
      </c>
    </row>
    <row r="2956" spans="1:15" ht="15" customHeight="1" x14ac:dyDescent="0.2">
      <c r="A2956" s="1" t="str">
        <f t="shared" si="11"/>
        <v>OFVP</v>
      </c>
      <c r="E2956" s="1" t="s">
        <v>352</v>
      </c>
      <c r="G2956" s="38"/>
      <c r="H2956" s="39"/>
      <c r="M2956" s="1">
        <f>IF(ISNUMBER(MATCH(E2956,_xlfn.VSTACK('VLookup Lists'!$E$2:$E$17,'VLookup Lists'!$H$2:$H$38,'VLookup Lists'!$J$2:$J$8),0)),1,0)</f>
        <v>0</v>
      </c>
      <c r="N2956" s="1" t="str">
        <f>IFERROR(IF(VLOOKUP($D2956,'VLookup Lists'!$B$11:$C$29,2,FALSE)="FLIP",1,0),"")</f>
        <v/>
      </c>
      <c r="O2956" s="1" t="b">
        <f>ISNUMBER(MATCH($E2956,'VLookup Lists'!$E$2:$E$17,0))</f>
        <v>0</v>
      </c>
    </row>
    <row r="2957" spans="1:15" ht="15" customHeight="1" x14ac:dyDescent="0.2">
      <c r="A2957" s="1" t="str">
        <f t="shared" si="11"/>
        <v>OFVP</v>
      </c>
      <c r="E2957" s="1" t="s">
        <v>352</v>
      </c>
      <c r="G2957" s="38"/>
      <c r="H2957" s="39"/>
      <c r="M2957" s="1">
        <f>IF(ISNUMBER(MATCH(E2957,_xlfn.VSTACK('VLookup Lists'!$E$2:$E$17,'VLookup Lists'!$H$2:$H$38,'VLookup Lists'!$J$2:$J$8),0)),1,0)</f>
        <v>0</v>
      </c>
      <c r="N2957" s="1" t="str">
        <f>IFERROR(IF(VLOOKUP($D2957,'VLookup Lists'!$B$11:$C$29,2,FALSE)="FLIP",1,0),"")</f>
        <v/>
      </c>
      <c r="O2957" s="1" t="b">
        <f>ISNUMBER(MATCH($E2957,'VLookup Lists'!$E$2:$E$17,0))</f>
        <v>0</v>
      </c>
    </row>
    <row r="2958" spans="1:15" ht="15" customHeight="1" x14ac:dyDescent="0.2">
      <c r="A2958" s="1" t="str">
        <f t="shared" si="11"/>
        <v>OFVP</v>
      </c>
      <c r="E2958" s="1" t="s">
        <v>352</v>
      </c>
      <c r="G2958" s="38"/>
      <c r="H2958" s="39"/>
      <c r="M2958" s="1">
        <f>IF(ISNUMBER(MATCH(E2958,_xlfn.VSTACK('VLookup Lists'!$E$2:$E$17,'VLookup Lists'!$H$2:$H$38,'VLookup Lists'!$J$2:$J$8),0)),1,0)</f>
        <v>0</v>
      </c>
      <c r="N2958" s="1" t="str">
        <f>IFERROR(IF(VLOOKUP($D2958,'VLookup Lists'!$B$11:$C$29,2,FALSE)="FLIP",1,0),"")</f>
        <v/>
      </c>
      <c r="O2958" s="1" t="b">
        <f>ISNUMBER(MATCH($E2958,'VLookup Lists'!$E$2:$E$17,0))</f>
        <v>0</v>
      </c>
    </row>
    <row r="2959" spans="1:15" ht="15" customHeight="1" x14ac:dyDescent="0.2">
      <c r="A2959" s="1" t="str">
        <f t="shared" si="11"/>
        <v>OFVP</v>
      </c>
      <c r="E2959" s="1" t="s">
        <v>352</v>
      </c>
      <c r="G2959" s="38"/>
      <c r="H2959" s="39"/>
      <c r="M2959" s="1">
        <f>IF(ISNUMBER(MATCH(E2959,_xlfn.VSTACK('VLookup Lists'!$E$2:$E$17,'VLookup Lists'!$H$2:$H$38,'VLookup Lists'!$J$2:$J$8),0)),1,0)</f>
        <v>0</v>
      </c>
      <c r="N2959" s="1" t="str">
        <f>IFERROR(IF(VLOOKUP($D2959,'VLookup Lists'!$B$11:$C$29,2,FALSE)="FLIP",1,0),"")</f>
        <v/>
      </c>
      <c r="O2959" s="1" t="b">
        <f>ISNUMBER(MATCH($E2959,'VLookup Lists'!$E$2:$E$17,0))</f>
        <v>0</v>
      </c>
    </row>
    <row r="2960" spans="1:15" ht="15" customHeight="1" x14ac:dyDescent="0.2">
      <c r="A2960" s="1" t="str">
        <f t="shared" si="11"/>
        <v>OFVP</v>
      </c>
      <c r="E2960" s="1" t="s">
        <v>352</v>
      </c>
      <c r="G2960" s="38"/>
      <c r="H2960" s="39"/>
      <c r="M2960" s="1">
        <f>IF(ISNUMBER(MATCH(E2960,_xlfn.VSTACK('VLookup Lists'!$E$2:$E$17,'VLookup Lists'!$H$2:$H$38,'VLookup Lists'!$J$2:$J$8),0)),1,0)</f>
        <v>0</v>
      </c>
      <c r="N2960" s="1" t="str">
        <f>IFERROR(IF(VLOOKUP($D2960,'VLookup Lists'!$B$11:$C$29,2,FALSE)="FLIP",1,0),"")</f>
        <v/>
      </c>
      <c r="O2960" s="1" t="b">
        <f>ISNUMBER(MATCH($E2960,'VLookup Lists'!$E$2:$E$17,0))</f>
        <v>0</v>
      </c>
    </row>
    <row r="2961" spans="1:15" ht="15" customHeight="1" x14ac:dyDescent="0.2">
      <c r="A2961" s="1" t="str">
        <f t="shared" si="11"/>
        <v>OFVP</v>
      </c>
      <c r="E2961" s="1" t="s">
        <v>352</v>
      </c>
      <c r="G2961" s="38"/>
      <c r="H2961" s="39"/>
      <c r="M2961" s="1">
        <f>IF(ISNUMBER(MATCH(E2961,_xlfn.VSTACK('VLookup Lists'!$E$2:$E$17,'VLookup Lists'!$H$2:$H$38,'VLookup Lists'!$J$2:$J$8),0)),1,0)</f>
        <v>0</v>
      </c>
      <c r="N2961" s="1" t="str">
        <f>IFERROR(IF(VLOOKUP($D2961,'VLookup Lists'!$B$11:$C$29,2,FALSE)="FLIP",1,0),"")</f>
        <v/>
      </c>
      <c r="O2961" s="1" t="b">
        <f>ISNUMBER(MATCH($E2961,'VLookup Lists'!$E$2:$E$17,0))</f>
        <v>0</v>
      </c>
    </row>
    <row r="2962" spans="1:15" ht="15" customHeight="1" x14ac:dyDescent="0.2">
      <c r="A2962" s="1" t="str">
        <f t="shared" si="11"/>
        <v>OFVP</v>
      </c>
      <c r="E2962" s="1" t="s">
        <v>352</v>
      </c>
      <c r="G2962" s="38"/>
      <c r="H2962" s="39"/>
      <c r="M2962" s="1">
        <f>IF(ISNUMBER(MATCH(E2962,_xlfn.VSTACK('VLookup Lists'!$E$2:$E$17,'VLookup Lists'!$H$2:$H$38,'VLookup Lists'!$J$2:$J$8),0)),1,0)</f>
        <v>0</v>
      </c>
      <c r="N2962" s="1" t="str">
        <f>IFERROR(IF(VLOOKUP($D2962,'VLookup Lists'!$B$11:$C$29,2,FALSE)="FLIP",1,0),"")</f>
        <v/>
      </c>
      <c r="O2962" s="1" t="b">
        <f>ISNUMBER(MATCH($E2962,'VLookup Lists'!$E$2:$E$17,0))</f>
        <v>0</v>
      </c>
    </row>
    <row r="2963" spans="1:15" ht="15" customHeight="1" x14ac:dyDescent="0.2">
      <c r="A2963" s="1" t="str">
        <f t="shared" si="11"/>
        <v>OFVP</v>
      </c>
      <c r="E2963" s="1" t="s">
        <v>352</v>
      </c>
      <c r="G2963" s="38"/>
      <c r="H2963" s="39"/>
      <c r="M2963" s="1">
        <f>IF(ISNUMBER(MATCH(E2963,_xlfn.VSTACK('VLookup Lists'!$E$2:$E$17,'VLookup Lists'!$H$2:$H$38,'VLookup Lists'!$J$2:$J$8),0)),1,0)</f>
        <v>0</v>
      </c>
      <c r="N2963" s="1" t="str">
        <f>IFERROR(IF(VLOOKUP($D2963,'VLookup Lists'!$B$11:$C$29,2,FALSE)="FLIP",1,0),"")</f>
        <v/>
      </c>
      <c r="O2963" s="1" t="b">
        <f>ISNUMBER(MATCH($E2963,'VLookup Lists'!$E$2:$E$17,0))</f>
        <v>0</v>
      </c>
    </row>
    <row r="2964" spans="1:15" ht="15" customHeight="1" x14ac:dyDescent="0.2">
      <c r="A2964" s="1" t="str">
        <f t="shared" si="11"/>
        <v>OFVP</v>
      </c>
      <c r="E2964" s="1" t="s">
        <v>352</v>
      </c>
      <c r="G2964" s="38"/>
      <c r="H2964" s="39"/>
      <c r="M2964" s="1">
        <f>IF(ISNUMBER(MATCH(E2964,_xlfn.VSTACK('VLookup Lists'!$E$2:$E$17,'VLookup Lists'!$H$2:$H$38,'VLookup Lists'!$J$2:$J$8),0)),1,0)</f>
        <v>0</v>
      </c>
      <c r="N2964" s="1" t="str">
        <f>IFERROR(IF(VLOOKUP($D2964,'VLookup Lists'!$B$11:$C$29,2,FALSE)="FLIP",1,0),"")</f>
        <v/>
      </c>
      <c r="O2964" s="1" t="b">
        <f>ISNUMBER(MATCH($E2964,'VLookup Lists'!$E$2:$E$17,0))</f>
        <v>0</v>
      </c>
    </row>
    <row r="2965" spans="1:15" ht="15" customHeight="1" x14ac:dyDescent="0.2">
      <c r="A2965" s="1" t="str">
        <f t="shared" si="11"/>
        <v>OFVP</v>
      </c>
      <c r="E2965" s="1" t="s">
        <v>352</v>
      </c>
      <c r="G2965" s="38"/>
      <c r="H2965" s="39"/>
      <c r="M2965" s="1">
        <f>IF(ISNUMBER(MATCH(E2965,_xlfn.VSTACK('VLookup Lists'!$E$2:$E$17,'VLookup Lists'!$H$2:$H$38,'VLookup Lists'!$J$2:$J$8),0)),1,0)</f>
        <v>0</v>
      </c>
      <c r="N2965" s="1" t="str">
        <f>IFERROR(IF(VLOOKUP($D2965,'VLookup Lists'!$B$11:$C$29,2,FALSE)="FLIP",1,0),"")</f>
        <v/>
      </c>
      <c r="O2965" s="1" t="b">
        <f>ISNUMBER(MATCH($E2965,'VLookup Lists'!$E$2:$E$17,0))</f>
        <v>0</v>
      </c>
    </row>
    <row r="2966" spans="1:15" ht="15" customHeight="1" x14ac:dyDescent="0.2">
      <c r="A2966" s="1" t="str">
        <f t="shared" si="11"/>
        <v>OFVP</v>
      </c>
      <c r="E2966" s="1" t="s">
        <v>352</v>
      </c>
      <c r="G2966" s="38"/>
      <c r="H2966" s="39"/>
      <c r="M2966" s="1">
        <f>IF(ISNUMBER(MATCH(E2966,_xlfn.VSTACK('VLookup Lists'!$E$2:$E$17,'VLookup Lists'!$H$2:$H$38,'VLookup Lists'!$J$2:$J$8),0)),1,0)</f>
        <v>0</v>
      </c>
      <c r="N2966" s="1" t="str">
        <f>IFERROR(IF(VLOOKUP($D2966,'VLookup Lists'!$B$11:$C$29,2,FALSE)="FLIP",1,0),"")</f>
        <v/>
      </c>
      <c r="O2966" s="1" t="b">
        <f>ISNUMBER(MATCH($E2966,'VLookup Lists'!$E$2:$E$17,0))</f>
        <v>0</v>
      </c>
    </row>
    <row r="2967" spans="1:15" ht="15" customHeight="1" x14ac:dyDescent="0.2">
      <c r="A2967" s="1" t="str">
        <f t="shared" si="11"/>
        <v>OFVP</v>
      </c>
      <c r="E2967" s="1" t="s">
        <v>352</v>
      </c>
      <c r="G2967" s="38"/>
      <c r="H2967" s="39"/>
      <c r="M2967" s="1">
        <f>IF(ISNUMBER(MATCH(E2967,_xlfn.VSTACK('VLookup Lists'!$E$2:$E$17,'VLookup Lists'!$H$2:$H$38,'VLookup Lists'!$J$2:$J$8),0)),1,0)</f>
        <v>0</v>
      </c>
      <c r="N2967" s="1" t="str">
        <f>IFERROR(IF(VLOOKUP($D2967,'VLookup Lists'!$B$11:$C$29,2,FALSE)="FLIP",1,0),"")</f>
        <v/>
      </c>
      <c r="O2967" s="1" t="b">
        <f>ISNUMBER(MATCH($E2967,'VLookup Lists'!$E$2:$E$17,0))</f>
        <v>0</v>
      </c>
    </row>
    <row r="2968" spans="1:15" ht="15" customHeight="1" x14ac:dyDescent="0.2">
      <c r="A2968" s="1" t="str">
        <f t="shared" si="11"/>
        <v>OFVP</v>
      </c>
      <c r="E2968" s="1" t="s">
        <v>352</v>
      </c>
      <c r="G2968" s="38"/>
      <c r="H2968" s="39"/>
      <c r="M2968" s="1">
        <f>IF(ISNUMBER(MATCH(E2968,_xlfn.VSTACK('VLookup Lists'!$E$2:$E$17,'VLookup Lists'!$H$2:$H$38,'VLookup Lists'!$J$2:$J$8),0)),1,0)</f>
        <v>0</v>
      </c>
      <c r="N2968" s="1" t="str">
        <f>IFERROR(IF(VLOOKUP($D2968,'VLookup Lists'!$B$11:$C$29,2,FALSE)="FLIP",1,0),"")</f>
        <v/>
      </c>
      <c r="O2968" s="1" t="b">
        <f>ISNUMBER(MATCH($E2968,'VLookup Lists'!$E$2:$E$17,0))</f>
        <v>0</v>
      </c>
    </row>
    <row r="2969" spans="1:15" ht="15" customHeight="1" x14ac:dyDescent="0.2">
      <c r="A2969" s="1" t="str">
        <f t="shared" si="11"/>
        <v>OFVP</v>
      </c>
      <c r="E2969" s="1" t="s">
        <v>352</v>
      </c>
      <c r="G2969" s="38"/>
      <c r="H2969" s="39"/>
      <c r="M2969" s="1">
        <f>IF(ISNUMBER(MATCH(E2969,_xlfn.VSTACK('VLookup Lists'!$E$2:$E$17,'VLookup Lists'!$H$2:$H$38,'VLookup Lists'!$J$2:$J$8),0)),1,0)</f>
        <v>0</v>
      </c>
      <c r="N2969" s="1" t="str">
        <f>IFERROR(IF(VLOOKUP($D2969,'VLookup Lists'!$B$11:$C$29,2,FALSE)="FLIP",1,0),"")</f>
        <v/>
      </c>
      <c r="O2969" s="1" t="b">
        <f>ISNUMBER(MATCH($E2969,'VLookup Lists'!$E$2:$E$17,0))</f>
        <v>0</v>
      </c>
    </row>
    <row r="2970" spans="1:15" ht="15" customHeight="1" x14ac:dyDescent="0.2">
      <c r="A2970" s="1" t="str">
        <f t="shared" si="11"/>
        <v>OFVP</v>
      </c>
      <c r="E2970" s="1" t="s">
        <v>352</v>
      </c>
      <c r="G2970" s="38"/>
      <c r="H2970" s="39"/>
      <c r="M2970" s="1">
        <f>IF(ISNUMBER(MATCH(E2970,_xlfn.VSTACK('VLookup Lists'!$E$2:$E$17,'VLookup Lists'!$H$2:$H$38,'VLookup Lists'!$J$2:$J$8),0)),1,0)</f>
        <v>0</v>
      </c>
      <c r="N2970" s="1" t="str">
        <f>IFERROR(IF(VLOOKUP($D2970,'VLookup Lists'!$B$11:$C$29,2,FALSE)="FLIP",1,0),"")</f>
        <v/>
      </c>
      <c r="O2970" s="1" t="b">
        <f>ISNUMBER(MATCH($E2970,'VLookup Lists'!$E$2:$E$17,0))</f>
        <v>0</v>
      </c>
    </row>
    <row r="2971" spans="1:15" ht="15" customHeight="1" x14ac:dyDescent="0.2">
      <c r="A2971" s="1" t="str">
        <f t="shared" si="11"/>
        <v>OFVP</v>
      </c>
      <c r="E2971" s="1" t="s">
        <v>352</v>
      </c>
      <c r="G2971" s="38"/>
      <c r="H2971" s="39"/>
      <c r="M2971" s="1">
        <f>IF(ISNUMBER(MATCH(E2971,_xlfn.VSTACK('VLookup Lists'!$E$2:$E$17,'VLookup Lists'!$H$2:$H$38,'VLookup Lists'!$J$2:$J$8),0)),1,0)</f>
        <v>0</v>
      </c>
      <c r="N2971" s="1" t="str">
        <f>IFERROR(IF(VLOOKUP($D2971,'VLookup Lists'!$B$11:$C$29,2,FALSE)="FLIP",1,0),"")</f>
        <v/>
      </c>
      <c r="O2971" s="1" t="b">
        <f>ISNUMBER(MATCH($E2971,'VLookup Lists'!$E$2:$E$17,0))</f>
        <v>0</v>
      </c>
    </row>
    <row r="2972" spans="1:15" ht="15" customHeight="1" x14ac:dyDescent="0.2">
      <c r="A2972" s="1" t="str">
        <f t="shared" si="11"/>
        <v>OFVP</v>
      </c>
      <c r="E2972" s="1" t="s">
        <v>352</v>
      </c>
      <c r="G2972" s="38"/>
      <c r="H2972" s="39"/>
      <c r="M2972" s="1">
        <f>IF(ISNUMBER(MATCH(E2972,_xlfn.VSTACK('VLookup Lists'!$E$2:$E$17,'VLookup Lists'!$H$2:$H$38,'VLookup Lists'!$J$2:$J$8),0)),1,0)</f>
        <v>0</v>
      </c>
      <c r="N2972" s="1" t="str">
        <f>IFERROR(IF(VLOOKUP($D2972,'VLookup Lists'!$B$11:$C$29,2,FALSE)="FLIP",1,0),"")</f>
        <v/>
      </c>
      <c r="O2972" s="1" t="b">
        <f>ISNUMBER(MATCH($E2972,'VLookup Lists'!$E$2:$E$17,0))</f>
        <v>0</v>
      </c>
    </row>
    <row r="2973" spans="1:15" ht="15" customHeight="1" x14ac:dyDescent="0.2">
      <c r="A2973" s="1" t="str">
        <f t="shared" si="11"/>
        <v>OFVP</v>
      </c>
      <c r="E2973" s="1" t="s">
        <v>352</v>
      </c>
      <c r="G2973" s="38"/>
      <c r="H2973" s="39"/>
      <c r="M2973" s="1">
        <f>IF(ISNUMBER(MATCH(E2973,_xlfn.VSTACK('VLookup Lists'!$E$2:$E$17,'VLookup Lists'!$H$2:$H$38,'VLookup Lists'!$J$2:$J$8),0)),1,0)</f>
        <v>0</v>
      </c>
      <c r="N2973" s="1" t="str">
        <f>IFERROR(IF(VLOOKUP($D2973,'VLookup Lists'!$B$11:$C$29,2,FALSE)="FLIP",1,0),"")</f>
        <v/>
      </c>
      <c r="O2973" s="1" t="b">
        <f>ISNUMBER(MATCH($E2973,'VLookup Lists'!$E$2:$E$17,0))</f>
        <v>0</v>
      </c>
    </row>
    <row r="2974" spans="1:15" ht="15" customHeight="1" x14ac:dyDescent="0.2">
      <c r="A2974" s="1" t="str">
        <f t="shared" si="11"/>
        <v>OFVP</v>
      </c>
      <c r="E2974" s="1" t="s">
        <v>352</v>
      </c>
      <c r="G2974" s="38"/>
      <c r="H2974" s="39"/>
      <c r="M2974" s="1">
        <f>IF(ISNUMBER(MATCH(E2974,_xlfn.VSTACK('VLookup Lists'!$E$2:$E$17,'VLookup Lists'!$H$2:$H$38,'VLookup Lists'!$J$2:$J$8),0)),1,0)</f>
        <v>0</v>
      </c>
      <c r="N2974" s="1" t="str">
        <f>IFERROR(IF(VLOOKUP($D2974,'VLookup Lists'!$B$11:$C$29,2,FALSE)="FLIP",1,0),"")</f>
        <v/>
      </c>
      <c r="O2974" s="1" t="b">
        <f>ISNUMBER(MATCH($E2974,'VLookup Lists'!$E$2:$E$17,0))</f>
        <v>0</v>
      </c>
    </row>
    <row r="2975" spans="1:15" ht="15" customHeight="1" x14ac:dyDescent="0.2">
      <c r="A2975" s="1" t="str">
        <f t="shared" si="11"/>
        <v>OFVP</v>
      </c>
      <c r="E2975" s="1" t="s">
        <v>352</v>
      </c>
      <c r="G2975" s="38"/>
      <c r="H2975" s="39"/>
      <c r="M2975" s="1">
        <f>IF(ISNUMBER(MATCH(E2975,_xlfn.VSTACK('VLookup Lists'!$E$2:$E$17,'VLookup Lists'!$H$2:$H$38,'VLookup Lists'!$J$2:$J$8),0)),1,0)</f>
        <v>0</v>
      </c>
      <c r="N2975" s="1" t="str">
        <f>IFERROR(IF(VLOOKUP($D2975,'VLookup Lists'!$B$11:$C$29,2,FALSE)="FLIP",1,0),"")</f>
        <v/>
      </c>
      <c r="O2975" s="1" t="b">
        <f>ISNUMBER(MATCH($E2975,'VLookup Lists'!$E$2:$E$17,0))</f>
        <v>0</v>
      </c>
    </row>
    <row r="2976" spans="1:15" ht="15" customHeight="1" x14ac:dyDescent="0.2">
      <c r="A2976" s="1" t="str">
        <f t="shared" si="11"/>
        <v>OFVP</v>
      </c>
      <c r="E2976" s="1" t="s">
        <v>352</v>
      </c>
      <c r="G2976" s="38"/>
      <c r="H2976" s="39"/>
      <c r="M2976" s="1">
        <f>IF(ISNUMBER(MATCH(E2976,_xlfn.VSTACK('VLookup Lists'!$E$2:$E$17,'VLookup Lists'!$H$2:$H$38,'VLookup Lists'!$J$2:$J$8),0)),1,0)</f>
        <v>0</v>
      </c>
      <c r="N2976" s="1" t="str">
        <f>IFERROR(IF(VLOOKUP($D2976,'VLookup Lists'!$B$11:$C$29,2,FALSE)="FLIP",1,0),"")</f>
        <v/>
      </c>
      <c r="O2976" s="1" t="b">
        <f>ISNUMBER(MATCH($E2976,'VLookup Lists'!$E$2:$E$17,0))</f>
        <v>0</v>
      </c>
    </row>
    <row r="2977" spans="1:15" ht="15" customHeight="1" x14ac:dyDescent="0.2">
      <c r="A2977" s="1" t="str">
        <f t="shared" si="11"/>
        <v>OFVP</v>
      </c>
      <c r="E2977" s="1" t="s">
        <v>352</v>
      </c>
      <c r="G2977" s="38"/>
      <c r="H2977" s="39"/>
      <c r="M2977" s="1">
        <f>IF(ISNUMBER(MATCH(E2977,_xlfn.VSTACK('VLookup Lists'!$E$2:$E$17,'VLookup Lists'!$H$2:$H$38,'VLookup Lists'!$J$2:$J$8),0)),1,0)</f>
        <v>0</v>
      </c>
      <c r="N2977" s="1" t="str">
        <f>IFERROR(IF(VLOOKUP($D2977,'VLookup Lists'!$B$11:$C$29,2,FALSE)="FLIP",1,0),"")</f>
        <v/>
      </c>
      <c r="O2977" s="1" t="b">
        <f>ISNUMBER(MATCH($E2977,'VLookup Lists'!$E$2:$E$17,0))</f>
        <v>0</v>
      </c>
    </row>
    <row r="2978" spans="1:15" ht="15" customHeight="1" x14ac:dyDescent="0.2">
      <c r="A2978" s="1" t="str">
        <f t="shared" si="11"/>
        <v>OFVP</v>
      </c>
      <c r="E2978" s="1" t="s">
        <v>352</v>
      </c>
      <c r="G2978" s="38"/>
      <c r="H2978" s="39"/>
      <c r="M2978" s="1">
        <f>IF(ISNUMBER(MATCH(E2978,_xlfn.VSTACK('VLookup Lists'!$E$2:$E$17,'VLookup Lists'!$H$2:$H$38,'VLookup Lists'!$J$2:$J$8),0)),1,0)</f>
        <v>0</v>
      </c>
      <c r="N2978" s="1" t="str">
        <f>IFERROR(IF(VLOOKUP($D2978,'VLookup Lists'!$B$11:$C$29,2,FALSE)="FLIP",1,0),"")</f>
        <v/>
      </c>
      <c r="O2978" s="1" t="b">
        <f>ISNUMBER(MATCH($E2978,'VLookup Lists'!$E$2:$E$17,0))</f>
        <v>0</v>
      </c>
    </row>
    <row r="2979" spans="1:15" ht="15" customHeight="1" x14ac:dyDescent="0.2">
      <c r="A2979" s="1" t="str">
        <f t="shared" si="11"/>
        <v>OFVP</v>
      </c>
      <c r="E2979" s="1" t="s">
        <v>352</v>
      </c>
      <c r="G2979" s="38"/>
      <c r="H2979" s="39"/>
      <c r="M2979" s="1">
        <f>IF(ISNUMBER(MATCH(E2979,_xlfn.VSTACK('VLookup Lists'!$E$2:$E$17,'VLookup Lists'!$H$2:$H$38,'VLookup Lists'!$J$2:$J$8),0)),1,0)</f>
        <v>0</v>
      </c>
      <c r="N2979" s="1" t="str">
        <f>IFERROR(IF(VLOOKUP($D2979,'VLookup Lists'!$B$11:$C$29,2,FALSE)="FLIP",1,0),"")</f>
        <v/>
      </c>
      <c r="O2979" s="1" t="b">
        <f>ISNUMBER(MATCH($E2979,'VLookup Lists'!$E$2:$E$17,0))</f>
        <v>0</v>
      </c>
    </row>
    <row r="2980" spans="1:15" ht="15" customHeight="1" x14ac:dyDescent="0.2">
      <c r="A2980" s="1" t="str">
        <f t="shared" si="11"/>
        <v>OFVP</v>
      </c>
      <c r="E2980" s="1" t="s">
        <v>352</v>
      </c>
      <c r="G2980" s="38"/>
      <c r="H2980" s="39"/>
      <c r="M2980" s="1">
        <f>IF(ISNUMBER(MATCH(E2980,_xlfn.VSTACK('VLookup Lists'!$E$2:$E$17,'VLookup Lists'!$H$2:$H$38,'VLookup Lists'!$J$2:$J$8),0)),1,0)</f>
        <v>0</v>
      </c>
      <c r="N2980" s="1" t="str">
        <f>IFERROR(IF(VLOOKUP($D2980,'VLookup Lists'!$B$11:$C$29,2,FALSE)="FLIP",1,0),"")</f>
        <v/>
      </c>
      <c r="O2980" s="1" t="b">
        <f>ISNUMBER(MATCH($E2980,'VLookup Lists'!$E$2:$E$17,0))</f>
        <v>0</v>
      </c>
    </row>
    <row r="2981" spans="1:15" ht="15" customHeight="1" x14ac:dyDescent="0.2">
      <c r="A2981" s="1" t="str">
        <f t="shared" si="11"/>
        <v>OFVP</v>
      </c>
      <c r="E2981" s="1" t="s">
        <v>352</v>
      </c>
      <c r="G2981" s="38"/>
      <c r="H2981" s="39"/>
      <c r="M2981" s="1">
        <f>IF(ISNUMBER(MATCH(E2981,_xlfn.VSTACK('VLookup Lists'!$E$2:$E$17,'VLookup Lists'!$H$2:$H$38,'VLookup Lists'!$J$2:$J$8),0)),1,0)</f>
        <v>0</v>
      </c>
      <c r="N2981" s="1" t="str">
        <f>IFERROR(IF(VLOOKUP($D2981,'VLookup Lists'!$B$11:$C$29,2,FALSE)="FLIP",1,0),"")</f>
        <v/>
      </c>
      <c r="O2981" s="1" t="b">
        <f>ISNUMBER(MATCH($E2981,'VLookup Lists'!$E$2:$E$17,0))</f>
        <v>0</v>
      </c>
    </row>
    <row r="2982" spans="1:15" ht="15" customHeight="1" x14ac:dyDescent="0.2">
      <c r="A2982" s="1" t="str">
        <f t="shared" si="11"/>
        <v>OFVP</v>
      </c>
      <c r="E2982" s="1" t="s">
        <v>352</v>
      </c>
      <c r="G2982" s="38"/>
      <c r="H2982" s="39"/>
      <c r="M2982" s="1">
        <f>IF(ISNUMBER(MATCH(E2982,_xlfn.VSTACK('VLookup Lists'!$E$2:$E$17,'VLookup Lists'!$H$2:$H$38,'VLookup Lists'!$J$2:$J$8),0)),1,0)</f>
        <v>0</v>
      </c>
      <c r="N2982" s="1" t="str">
        <f>IFERROR(IF(VLOOKUP($D2982,'VLookup Lists'!$B$11:$C$29,2,FALSE)="FLIP",1,0),"")</f>
        <v/>
      </c>
      <c r="O2982" s="1" t="b">
        <f>ISNUMBER(MATCH($E2982,'VLookup Lists'!$E$2:$E$17,0))</f>
        <v>0</v>
      </c>
    </row>
    <row r="2983" spans="1:15" ht="15" customHeight="1" x14ac:dyDescent="0.2">
      <c r="A2983" s="1" t="str">
        <f t="shared" si="11"/>
        <v>OFVP</v>
      </c>
      <c r="E2983" s="1" t="s">
        <v>352</v>
      </c>
      <c r="G2983" s="38"/>
      <c r="H2983" s="39"/>
      <c r="M2983" s="1">
        <f>IF(ISNUMBER(MATCH(E2983,_xlfn.VSTACK('VLookup Lists'!$E$2:$E$17,'VLookup Lists'!$H$2:$H$38,'VLookup Lists'!$J$2:$J$8),0)),1,0)</f>
        <v>0</v>
      </c>
      <c r="N2983" s="1" t="str">
        <f>IFERROR(IF(VLOOKUP($D2983,'VLookup Lists'!$B$11:$C$29,2,FALSE)="FLIP",1,0),"")</f>
        <v/>
      </c>
      <c r="O2983" s="1" t="b">
        <f>ISNUMBER(MATCH($E2983,'VLookup Lists'!$E$2:$E$17,0))</f>
        <v>0</v>
      </c>
    </row>
    <row r="2984" spans="1:15" ht="15" customHeight="1" x14ac:dyDescent="0.2">
      <c r="A2984" s="1" t="str">
        <f t="shared" si="11"/>
        <v>OFVP</v>
      </c>
      <c r="E2984" s="1" t="s">
        <v>352</v>
      </c>
      <c r="G2984" s="38"/>
      <c r="H2984" s="39"/>
      <c r="M2984" s="1">
        <f>IF(ISNUMBER(MATCH(E2984,_xlfn.VSTACK('VLookup Lists'!$E$2:$E$17,'VLookup Lists'!$H$2:$H$38,'VLookup Lists'!$J$2:$J$8),0)),1,0)</f>
        <v>0</v>
      </c>
      <c r="N2984" s="1" t="str">
        <f>IFERROR(IF(VLOOKUP($D2984,'VLookup Lists'!$B$11:$C$29,2,FALSE)="FLIP",1,0),"")</f>
        <v/>
      </c>
      <c r="O2984" s="1" t="b">
        <f>ISNUMBER(MATCH($E2984,'VLookup Lists'!$E$2:$E$17,0))</f>
        <v>0</v>
      </c>
    </row>
    <row r="2985" spans="1:15" ht="15" customHeight="1" x14ac:dyDescent="0.2">
      <c r="A2985" s="1" t="str">
        <f t="shared" si="11"/>
        <v>OFVP</v>
      </c>
      <c r="E2985" s="1" t="s">
        <v>352</v>
      </c>
      <c r="G2985" s="38"/>
      <c r="H2985" s="39"/>
      <c r="M2985" s="1">
        <f>IF(ISNUMBER(MATCH(E2985,_xlfn.VSTACK('VLookup Lists'!$E$2:$E$17,'VLookup Lists'!$H$2:$H$38,'VLookup Lists'!$J$2:$J$8),0)),1,0)</f>
        <v>0</v>
      </c>
      <c r="N2985" s="1" t="str">
        <f>IFERROR(IF(VLOOKUP($D2985,'VLookup Lists'!$B$11:$C$29,2,FALSE)="FLIP",1,0),"")</f>
        <v/>
      </c>
      <c r="O2985" s="1" t="b">
        <f>ISNUMBER(MATCH($E2985,'VLookup Lists'!$E$2:$E$17,0))</f>
        <v>0</v>
      </c>
    </row>
    <row r="2986" spans="1:15" ht="15" customHeight="1" x14ac:dyDescent="0.2">
      <c r="A2986" s="1" t="str">
        <f t="shared" si="11"/>
        <v>OFVP</v>
      </c>
      <c r="E2986" s="1" t="s">
        <v>352</v>
      </c>
      <c r="G2986" s="38"/>
      <c r="H2986" s="39"/>
      <c r="M2986" s="1">
        <f>IF(ISNUMBER(MATCH(E2986,_xlfn.VSTACK('VLookup Lists'!$E$2:$E$17,'VLookup Lists'!$H$2:$H$38,'VLookup Lists'!$J$2:$J$8),0)),1,0)</f>
        <v>0</v>
      </c>
      <c r="N2986" s="1" t="str">
        <f>IFERROR(IF(VLOOKUP($D2986,'VLookup Lists'!$B$11:$C$29,2,FALSE)="FLIP",1,0),"")</f>
        <v/>
      </c>
      <c r="O2986" s="1" t="b">
        <f>ISNUMBER(MATCH($E2986,'VLookup Lists'!$E$2:$E$17,0))</f>
        <v>0</v>
      </c>
    </row>
    <row r="2987" spans="1:15" ht="15" customHeight="1" x14ac:dyDescent="0.2">
      <c r="A2987" s="1" t="str">
        <f t="shared" si="11"/>
        <v>OFVP</v>
      </c>
      <c r="E2987" s="1" t="s">
        <v>352</v>
      </c>
      <c r="G2987" s="38"/>
      <c r="H2987" s="39"/>
      <c r="M2987" s="1">
        <f>IF(ISNUMBER(MATCH(E2987,_xlfn.VSTACK('VLookup Lists'!$E$2:$E$17,'VLookup Lists'!$H$2:$H$38,'VLookup Lists'!$J$2:$J$8),0)),1,0)</f>
        <v>0</v>
      </c>
      <c r="N2987" s="1" t="str">
        <f>IFERROR(IF(VLOOKUP($D2987,'VLookup Lists'!$B$11:$C$29,2,FALSE)="FLIP",1,0),"")</f>
        <v/>
      </c>
      <c r="O2987" s="1" t="b">
        <f>ISNUMBER(MATCH($E2987,'VLookup Lists'!$E$2:$E$17,0))</f>
        <v>0</v>
      </c>
    </row>
    <row r="2988" spans="1:15" ht="15" customHeight="1" x14ac:dyDescent="0.2">
      <c r="A2988" s="1" t="str">
        <f t="shared" si="11"/>
        <v>OFVP</v>
      </c>
      <c r="E2988" s="1" t="s">
        <v>352</v>
      </c>
      <c r="G2988" s="38"/>
      <c r="H2988" s="39"/>
      <c r="M2988" s="1">
        <f>IF(ISNUMBER(MATCH(E2988,_xlfn.VSTACK('VLookup Lists'!$E$2:$E$17,'VLookup Lists'!$H$2:$H$38,'VLookup Lists'!$J$2:$J$8),0)),1,0)</f>
        <v>0</v>
      </c>
      <c r="N2988" s="1" t="str">
        <f>IFERROR(IF(VLOOKUP($D2988,'VLookup Lists'!$B$11:$C$29,2,FALSE)="FLIP",1,0),"")</f>
        <v/>
      </c>
      <c r="O2988" s="1" t="b">
        <f>ISNUMBER(MATCH($E2988,'VLookup Lists'!$E$2:$E$17,0))</f>
        <v>0</v>
      </c>
    </row>
    <row r="2989" spans="1:15" ht="15" customHeight="1" x14ac:dyDescent="0.2">
      <c r="A2989" s="1" t="str">
        <f t="shared" si="11"/>
        <v>OFVP</v>
      </c>
      <c r="E2989" s="1" t="s">
        <v>352</v>
      </c>
      <c r="G2989" s="38"/>
      <c r="H2989" s="39"/>
      <c r="M2989" s="1">
        <f>IF(ISNUMBER(MATCH(E2989,_xlfn.VSTACK('VLookup Lists'!$E$2:$E$17,'VLookup Lists'!$H$2:$H$38,'VLookup Lists'!$J$2:$J$8),0)),1,0)</f>
        <v>0</v>
      </c>
      <c r="N2989" s="1" t="str">
        <f>IFERROR(IF(VLOOKUP($D2989,'VLookup Lists'!$B$11:$C$29,2,FALSE)="FLIP",1,0),"")</f>
        <v/>
      </c>
      <c r="O2989" s="1" t="b">
        <f>ISNUMBER(MATCH($E2989,'VLookup Lists'!$E$2:$E$17,0))</f>
        <v>0</v>
      </c>
    </row>
    <row r="2990" spans="1:15" ht="15" customHeight="1" x14ac:dyDescent="0.2">
      <c r="A2990" s="1" t="str">
        <f t="shared" si="11"/>
        <v>OFVP</v>
      </c>
      <c r="E2990" s="1" t="s">
        <v>352</v>
      </c>
      <c r="G2990" s="38"/>
      <c r="H2990" s="39"/>
      <c r="M2990" s="1">
        <f>IF(ISNUMBER(MATCH(E2990,_xlfn.VSTACK('VLookup Lists'!$E$2:$E$17,'VLookup Lists'!$H$2:$H$38,'VLookup Lists'!$J$2:$J$8),0)),1,0)</f>
        <v>0</v>
      </c>
      <c r="N2990" s="1" t="str">
        <f>IFERROR(IF(VLOOKUP($D2990,'VLookup Lists'!$B$11:$C$29,2,FALSE)="FLIP",1,0),"")</f>
        <v/>
      </c>
      <c r="O2990" s="1" t="b">
        <f>ISNUMBER(MATCH($E2990,'VLookup Lists'!$E$2:$E$17,0))</f>
        <v>0</v>
      </c>
    </row>
    <row r="2991" spans="1:15" ht="15" customHeight="1" x14ac:dyDescent="0.2">
      <c r="A2991" s="1" t="str">
        <f t="shared" si="11"/>
        <v>OFVP</v>
      </c>
      <c r="E2991" s="1" t="s">
        <v>352</v>
      </c>
      <c r="G2991" s="38"/>
      <c r="H2991" s="39"/>
      <c r="M2991" s="1">
        <f>IF(ISNUMBER(MATCH(E2991,_xlfn.VSTACK('VLookup Lists'!$E$2:$E$17,'VLookup Lists'!$H$2:$H$38,'VLookup Lists'!$J$2:$J$8),0)),1,0)</f>
        <v>0</v>
      </c>
      <c r="N2991" s="1" t="str">
        <f>IFERROR(IF(VLOOKUP($D2991,'VLookup Lists'!$B$11:$C$29,2,FALSE)="FLIP",1,0),"")</f>
        <v/>
      </c>
      <c r="O2991" s="1" t="b">
        <f>ISNUMBER(MATCH($E2991,'VLookup Lists'!$E$2:$E$17,0))</f>
        <v>0</v>
      </c>
    </row>
    <row r="2992" spans="1:15" ht="15" customHeight="1" x14ac:dyDescent="0.2">
      <c r="A2992" s="1" t="str">
        <f t="shared" si="11"/>
        <v>OFVP</v>
      </c>
      <c r="E2992" s="1" t="s">
        <v>352</v>
      </c>
      <c r="G2992" s="38"/>
      <c r="H2992" s="39"/>
      <c r="M2992" s="1">
        <f>IF(ISNUMBER(MATCH(E2992,_xlfn.VSTACK('VLookup Lists'!$E$2:$E$17,'VLookup Lists'!$H$2:$H$38,'VLookup Lists'!$J$2:$J$8),0)),1,0)</f>
        <v>0</v>
      </c>
      <c r="N2992" s="1" t="str">
        <f>IFERROR(IF(VLOOKUP($D2992,'VLookup Lists'!$B$11:$C$29,2,FALSE)="FLIP",1,0),"")</f>
        <v/>
      </c>
      <c r="O2992" s="1" t="b">
        <f>ISNUMBER(MATCH($E2992,'VLookup Lists'!$E$2:$E$17,0))</f>
        <v>0</v>
      </c>
    </row>
    <row r="2993" spans="1:15" ht="15" customHeight="1" x14ac:dyDescent="0.2">
      <c r="A2993" s="1" t="str">
        <f t="shared" si="11"/>
        <v>OFVP</v>
      </c>
      <c r="E2993" s="1" t="s">
        <v>352</v>
      </c>
      <c r="G2993" s="38"/>
      <c r="H2993" s="39"/>
      <c r="M2993" s="1">
        <f>IF(ISNUMBER(MATCH(E2993,_xlfn.VSTACK('VLookup Lists'!$E$2:$E$17,'VLookup Lists'!$H$2:$H$38,'VLookup Lists'!$J$2:$J$8),0)),1,0)</f>
        <v>0</v>
      </c>
      <c r="N2993" s="1" t="str">
        <f>IFERROR(IF(VLOOKUP($D2993,'VLookup Lists'!$B$11:$C$29,2,FALSE)="FLIP",1,0),"")</f>
        <v/>
      </c>
      <c r="O2993" s="1" t="b">
        <f>ISNUMBER(MATCH($E2993,'VLookup Lists'!$E$2:$E$17,0))</f>
        <v>0</v>
      </c>
    </row>
    <row r="2994" spans="1:15" ht="15" customHeight="1" x14ac:dyDescent="0.2">
      <c r="A2994" s="1" t="str">
        <f t="shared" si="11"/>
        <v>OFVP</v>
      </c>
      <c r="E2994" s="1" t="s">
        <v>352</v>
      </c>
      <c r="G2994" s="38"/>
      <c r="H2994" s="39"/>
      <c r="M2994" s="1">
        <f>IF(ISNUMBER(MATCH(E2994,_xlfn.VSTACK('VLookup Lists'!$E$2:$E$17,'VLookup Lists'!$H$2:$H$38,'VLookup Lists'!$J$2:$J$8),0)),1,0)</f>
        <v>0</v>
      </c>
      <c r="N2994" s="1" t="str">
        <f>IFERROR(IF(VLOOKUP($D2994,'VLookup Lists'!$B$11:$C$29,2,FALSE)="FLIP",1,0),"")</f>
        <v/>
      </c>
      <c r="O2994" s="1" t="b">
        <f>ISNUMBER(MATCH($E2994,'VLookup Lists'!$E$2:$E$17,0))</f>
        <v>0</v>
      </c>
    </row>
    <row r="2995" spans="1:15" ht="15" customHeight="1" x14ac:dyDescent="0.2">
      <c r="A2995" s="1" t="str">
        <f t="shared" si="11"/>
        <v>OFVP</v>
      </c>
      <c r="E2995" s="1" t="s">
        <v>352</v>
      </c>
      <c r="G2995" s="38"/>
      <c r="H2995" s="39"/>
      <c r="M2995" s="1">
        <f>IF(ISNUMBER(MATCH(E2995,_xlfn.VSTACK('VLookup Lists'!$E$2:$E$17,'VLookup Lists'!$H$2:$H$38,'VLookup Lists'!$J$2:$J$8),0)),1,0)</f>
        <v>0</v>
      </c>
      <c r="N2995" s="1" t="str">
        <f>IFERROR(IF(VLOOKUP($D2995,'VLookup Lists'!$B$11:$C$29,2,FALSE)="FLIP",1,0),"")</f>
        <v/>
      </c>
      <c r="O2995" s="1" t="b">
        <f>ISNUMBER(MATCH($E2995,'VLookup Lists'!$E$2:$E$17,0))</f>
        <v>0</v>
      </c>
    </row>
    <row r="2996" spans="1:15" ht="15" customHeight="1" x14ac:dyDescent="0.2">
      <c r="A2996" s="1" t="str">
        <f t="shared" si="11"/>
        <v>OFVP</v>
      </c>
      <c r="E2996" s="1" t="s">
        <v>352</v>
      </c>
      <c r="G2996" s="38"/>
      <c r="H2996" s="39"/>
      <c r="M2996" s="1">
        <f>IF(ISNUMBER(MATCH(E2996,_xlfn.VSTACK('VLookup Lists'!$E$2:$E$17,'VLookup Lists'!$H$2:$H$38,'VLookup Lists'!$J$2:$J$8),0)),1,0)</f>
        <v>0</v>
      </c>
      <c r="N2996" s="1" t="str">
        <f>IFERROR(IF(VLOOKUP($D2996,'VLookup Lists'!$B$11:$C$29,2,FALSE)="FLIP",1,0),"")</f>
        <v/>
      </c>
      <c r="O2996" s="1" t="b">
        <f>ISNUMBER(MATCH($E2996,'VLookup Lists'!$E$2:$E$17,0))</f>
        <v>0</v>
      </c>
    </row>
    <row r="2997" spans="1:15" ht="15" customHeight="1" x14ac:dyDescent="0.2">
      <c r="A2997" s="1" t="str">
        <f t="shared" si="11"/>
        <v>OFVP</v>
      </c>
      <c r="E2997" s="1" t="s">
        <v>352</v>
      </c>
      <c r="G2997" s="38"/>
      <c r="H2997" s="39"/>
      <c r="M2997" s="1">
        <f>IF(ISNUMBER(MATCH(E2997,_xlfn.VSTACK('VLookup Lists'!$E$2:$E$17,'VLookup Lists'!$H$2:$H$38,'VLookup Lists'!$J$2:$J$8),0)),1,0)</f>
        <v>0</v>
      </c>
      <c r="N2997" s="1" t="str">
        <f>IFERROR(IF(VLOOKUP($D2997,'VLookup Lists'!$B$11:$C$29,2,FALSE)="FLIP",1,0),"")</f>
        <v/>
      </c>
      <c r="O2997" s="1" t="b">
        <f>ISNUMBER(MATCH($E2997,'VLookup Lists'!$E$2:$E$17,0))</f>
        <v>0</v>
      </c>
    </row>
    <row r="2998" spans="1:15" ht="15" customHeight="1" x14ac:dyDescent="0.2">
      <c r="A2998" s="1" t="str">
        <f t="shared" si="11"/>
        <v>OFVP</v>
      </c>
      <c r="E2998" s="1" t="s">
        <v>352</v>
      </c>
      <c r="G2998" s="38"/>
      <c r="H2998" s="39"/>
      <c r="M2998" s="1">
        <f>IF(ISNUMBER(MATCH(E2998,_xlfn.VSTACK('VLookup Lists'!$E$2:$E$17,'VLookup Lists'!$H$2:$H$38,'VLookup Lists'!$J$2:$J$8),0)),1,0)</f>
        <v>0</v>
      </c>
      <c r="N2998" s="1" t="str">
        <f>IFERROR(IF(VLOOKUP($D2998,'VLookup Lists'!$B$11:$C$29,2,FALSE)="FLIP",1,0),"")</f>
        <v/>
      </c>
      <c r="O2998" s="1" t="b">
        <f>ISNUMBER(MATCH($E2998,'VLookup Lists'!$E$2:$E$17,0))</f>
        <v>0</v>
      </c>
    </row>
    <row r="2999" spans="1:15" ht="15" customHeight="1" x14ac:dyDescent="0.2">
      <c r="A2999" s="1" t="str">
        <f t="shared" si="11"/>
        <v>OFVP</v>
      </c>
      <c r="E2999" s="1" t="s">
        <v>352</v>
      </c>
      <c r="G2999" s="38"/>
      <c r="H2999" s="39"/>
      <c r="M2999" s="1">
        <f>IF(ISNUMBER(MATCH(E2999,_xlfn.VSTACK('VLookup Lists'!$E$2:$E$17,'VLookup Lists'!$H$2:$H$38,'VLookup Lists'!$J$2:$J$8),0)),1,0)</f>
        <v>0</v>
      </c>
      <c r="N2999" s="1" t="str">
        <f>IFERROR(IF(VLOOKUP($D2999,'VLookup Lists'!$B$11:$C$29,2,FALSE)="FLIP",1,0),"")</f>
        <v/>
      </c>
      <c r="O2999" s="1" t="b">
        <f>ISNUMBER(MATCH($E2999,'VLookup Lists'!$E$2:$E$17,0))</f>
        <v>0</v>
      </c>
    </row>
    <row r="3000" spans="1:15" ht="15" customHeight="1" x14ac:dyDescent="0.2">
      <c r="A3000" s="1" t="str">
        <f t="shared" si="11"/>
        <v>OFVP</v>
      </c>
      <c r="E3000" s="1" t="s">
        <v>352</v>
      </c>
      <c r="G3000" s="38"/>
      <c r="H3000" s="39"/>
      <c r="M3000" s="1">
        <f>IF(ISNUMBER(MATCH(E3000,_xlfn.VSTACK('VLookup Lists'!$E$2:$E$17,'VLookup Lists'!$H$2:$H$38,'VLookup Lists'!$J$2:$J$8),0)),1,0)</f>
        <v>0</v>
      </c>
      <c r="N3000" s="1" t="str">
        <f>IFERROR(IF(VLOOKUP($D3000,'VLookup Lists'!$B$11:$C$29,2,FALSE)="FLIP",1,0),"")</f>
        <v/>
      </c>
      <c r="O3000" s="1" t="b">
        <f>ISNUMBER(MATCH($E3000,'VLookup Lists'!$E$2:$E$17,0))</f>
        <v>0</v>
      </c>
    </row>
    <row r="3001" spans="1:15" ht="15" customHeight="1" x14ac:dyDescent="0.2">
      <c r="A3001" s="1" t="str">
        <f t="shared" si="11"/>
        <v>OFVP</v>
      </c>
      <c r="E3001" s="1" t="s">
        <v>352</v>
      </c>
      <c r="G3001" s="38"/>
      <c r="H3001" s="39"/>
      <c r="M3001" s="1">
        <f>IF(ISNUMBER(MATCH(E3001,_xlfn.VSTACK('VLookup Lists'!$E$2:$E$17,'VLookup Lists'!$H$2:$H$38,'VLookup Lists'!$J$2:$J$8),0)),1,0)</f>
        <v>0</v>
      </c>
      <c r="N3001" s="1" t="str">
        <f>IFERROR(IF(VLOOKUP($D3001,'VLookup Lists'!$B$11:$C$29,2,FALSE)="FLIP",1,0),"")</f>
        <v/>
      </c>
      <c r="O3001" s="1" t="b">
        <f>ISNUMBER(MATCH($E3001,'VLookup Lists'!$E$2:$E$17,0))</f>
        <v>0</v>
      </c>
    </row>
    <row r="3002" spans="1:15" ht="15" customHeight="1" x14ac:dyDescent="0.2">
      <c r="A3002" s="1" t="str">
        <f t="shared" si="11"/>
        <v>OFVP</v>
      </c>
      <c r="E3002" s="1" t="s">
        <v>352</v>
      </c>
      <c r="G3002" s="38"/>
      <c r="H3002" s="39"/>
      <c r="M3002" s="1">
        <f>IF(ISNUMBER(MATCH(E3002,_xlfn.VSTACK('VLookup Lists'!$E$2:$E$17,'VLookup Lists'!$H$2:$H$38,'VLookup Lists'!$J$2:$J$8),0)),1,0)</f>
        <v>0</v>
      </c>
      <c r="N3002" s="1" t="str">
        <f>IFERROR(IF(VLOOKUP($D3002,'VLookup Lists'!$B$11:$C$29,2,FALSE)="FLIP",1,0),"")</f>
        <v/>
      </c>
      <c r="O3002" s="1" t="b">
        <f>ISNUMBER(MATCH($E3002,'VLookup Lists'!$E$2:$E$17,0))</f>
        <v>0</v>
      </c>
    </row>
    <row r="3003" spans="1:15" ht="15" customHeight="1" x14ac:dyDescent="0.2">
      <c r="A3003" s="1" t="str">
        <f t="shared" si="11"/>
        <v>OFVP</v>
      </c>
      <c r="E3003" s="1" t="s">
        <v>352</v>
      </c>
      <c r="G3003" s="38"/>
      <c r="H3003" s="39"/>
      <c r="M3003" s="1">
        <f>IF(ISNUMBER(MATCH(E3003,_xlfn.VSTACK('VLookup Lists'!$E$2:$E$17,'VLookup Lists'!$H$2:$H$38,'VLookup Lists'!$J$2:$J$8),0)),1,0)</f>
        <v>0</v>
      </c>
      <c r="N3003" s="1" t="str">
        <f>IFERROR(IF(VLOOKUP($D3003,'VLookup Lists'!$B$11:$C$29,2,FALSE)="FLIP",1,0),"")</f>
        <v/>
      </c>
      <c r="O3003" s="1" t="b">
        <f>ISNUMBER(MATCH($E3003,'VLookup Lists'!$E$2:$E$17,0))</f>
        <v>0</v>
      </c>
    </row>
    <row r="3004" spans="1:15" ht="15" customHeight="1" x14ac:dyDescent="0.2">
      <c r="A3004" s="1" t="str">
        <f t="shared" si="11"/>
        <v>OFVP</v>
      </c>
      <c r="E3004" s="1" t="s">
        <v>352</v>
      </c>
      <c r="G3004" s="38"/>
      <c r="H3004" s="39"/>
      <c r="M3004" s="1">
        <f>IF(ISNUMBER(MATCH(E3004,_xlfn.VSTACK('VLookup Lists'!$E$2:$E$17,'VLookup Lists'!$H$2:$H$38,'VLookup Lists'!$J$2:$J$8),0)),1,0)</f>
        <v>0</v>
      </c>
      <c r="N3004" s="1" t="str">
        <f>IFERROR(IF(VLOOKUP($D3004,'VLookup Lists'!$B$11:$C$29,2,FALSE)="FLIP",1,0),"")</f>
        <v/>
      </c>
      <c r="O3004" s="1" t="b">
        <f>ISNUMBER(MATCH($E3004,'VLookup Lists'!$E$2:$E$17,0))</f>
        <v>0</v>
      </c>
    </row>
    <row r="3005" spans="1:15" ht="15" customHeight="1" x14ac:dyDescent="0.2">
      <c r="A3005" s="1" t="str">
        <f t="shared" si="11"/>
        <v>OFVP</v>
      </c>
      <c r="E3005" s="1" t="s">
        <v>352</v>
      </c>
      <c r="G3005" s="38"/>
      <c r="H3005" s="39"/>
      <c r="M3005" s="1">
        <f>IF(ISNUMBER(MATCH(E3005,_xlfn.VSTACK('VLookup Lists'!$E$2:$E$17,'VLookup Lists'!$H$2:$H$38,'VLookup Lists'!$J$2:$J$8),0)),1,0)</f>
        <v>0</v>
      </c>
      <c r="N3005" s="1" t="str">
        <f>IFERROR(IF(VLOOKUP($D3005,'VLookup Lists'!$B$11:$C$29,2,FALSE)="FLIP",1,0),"")</f>
        <v/>
      </c>
      <c r="O3005" s="1" t="b">
        <f>ISNUMBER(MATCH($E3005,'VLookup Lists'!$E$2:$E$17,0))</f>
        <v>0</v>
      </c>
    </row>
    <row r="3006" spans="1:15" ht="15" customHeight="1" x14ac:dyDescent="0.2">
      <c r="A3006" s="1" t="str">
        <f t="shared" si="11"/>
        <v>OFVP</v>
      </c>
      <c r="E3006" s="1" t="s">
        <v>352</v>
      </c>
      <c r="G3006" s="38"/>
      <c r="H3006" s="39"/>
      <c r="M3006" s="1">
        <f>IF(ISNUMBER(MATCH(E3006,_xlfn.VSTACK('VLookup Lists'!$E$2:$E$17,'VLookup Lists'!$H$2:$H$38,'VLookup Lists'!$J$2:$J$8),0)),1,0)</f>
        <v>0</v>
      </c>
      <c r="N3006" s="1" t="str">
        <f>IFERROR(IF(VLOOKUP($D3006,'VLookup Lists'!$B$11:$C$29,2,FALSE)="FLIP",1,0),"")</f>
        <v/>
      </c>
      <c r="O3006" s="1" t="b">
        <f>ISNUMBER(MATCH($E3006,'VLookup Lists'!$E$2:$E$17,0))</f>
        <v>0</v>
      </c>
    </row>
    <row r="3007" spans="1:15" ht="15" customHeight="1" x14ac:dyDescent="0.2">
      <c r="A3007" s="1" t="str">
        <f t="shared" si="11"/>
        <v>OFVP</v>
      </c>
      <c r="E3007" s="1" t="s">
        <v>352</v>
      </c>
      <c r="G3007" s="38"/>
      <c r="H3007" s="39"/>
      <c r="M3007" s="1">
        <f>IF(ISNUMBER(MATCH(E3007,_xlfn.VSTACK('VLookup Lists'!$E$2:$E$17,'VLookup Lists'!$H$2:$H$38,'VLookup Lists'!$J$2:$J$8),0)),1,0)</f>
        <v>0</v>
      </c>
      <c r="N3007" s="1" t="str">
        <f>IFERROR(IF(VLOOKUP($D3007,'VLookup Lists'!$B$11:$C$29,2,FALSE)="FLIP",1,0),"")</f>
        <v/>
      </c>
      <c r="O3007" s="1" t="b">
        <f>ISNUMBER(MATCH($E3007,'VLookup Lists'!$E$2:$E$17,0))</f>
        <v>0</v>
      </c>
    </row>
    <row r="3008" spans="1:15" ht="15" customHeight="1" x14ac:dyDescent="0.2">
      <c r="A3008" s="1" t="str">
        <f t="shared" si="11"/>
        <v>OFVP</v>
      </c>
      <c r="E3008" s="1" t="s">
        <v>352</v>
      </c>
      <c r="G3008" s="38"/>
      <c r="H3008" s="39"/>
      <c r="M3008" s="1">
        <f>IF(ISNUMBER(MATCH(E3008,_xlfn.VSTACK('VLookup Lists'!$E$2:$E$17,'VLookup Lists'!$H$2:$H$38,'VLookup Lists'!$J$2:$J$8),0)),1,0)</f>
        <v>0</v>
      </c>
      <c r="N3008" s="1" t="str">
        <f>IFERROR(IF(VLOOKUP($D3008,'VLookup Lists'!$B$11:$C$29,2,FALSE)="FLIP",1,0),"")</f>
        <v/>
      </c>
      <c r="O3008" s="1" t="b">
        <f>ISNUMBER(MATCH($E3008,'VLookup Lists'!$E$2:$E$17,0))</f>
        <v>0</v>
      </c>
    </row>
    <row r="3009" spans="1:15" ht="15" customHeight="1" x14ac:dyDescent="0.2">
      <c r="A3009" s="1" t="str">
        <f t="shared" si="11"/>
        <v>OFVP</v>
      </c>
      <c r="E3009" s="1" t="s">
        <v>352</v>
      </c>
      <c r="G3009" s="38"/>
      <c r="H3009" s="39"/>
      <c r="M3009" s="1">
        <f>IF(ISNUMBER(MATCH(E3009,_xlfn.VSTACK('VLookup Lists'!$E$2:$E$17,'VLookup Lists'!$H$2:$H$38,'VLookup Lists'!$J$2:$J$8),0)),1,0)</f>
        <v>0</v>
      </c>
      <c r="N3009" s="1" t="str">
        <f>IFERROR(IF(VLOOKUP($D3009,'VLookup Lists'!$B$11:$C$29,2,FALSE)="FLIP",1,0),"")</f>
        <v/>
      </c>
      <c r="O3009" s="1" t="b">
        <f>ISNUMBER(MATCH($E3009,'VLookup Lists'!$E$2:$E$17,0))</f>
        <v>0</v>
      </c>
    </row>
    <row r="3010" spans="1:15" ht="15" customHeight="1" x14ac:dyDescent="0.2">
      <c r="A3010" s="1" t="str">
        <f t="shared" si="11"/>
        <v>OFVP</v>
      </c>
      <c r="E3010" s="1" t="s">
        <v>352</v>
      </c>
      <c r="G3010" s="38"/>
      <c r="H3010" s="39"/>
      <c r="M3010" s="1">
        <f>IF(ISNUMBER(MATCH(E3010,_xlfn.VSTACK('VLookup Lists'!$E$2:$E$17,'VLookup Lists'!$H$2:$H$38,'VLookup Lists'!$J$2:$J$8),0)),1,0)</f>
        <v>0</v>
      </c>
      <c r="N3010" s="1" t="str">
        <f>IFERROR(IF(VLOOKUP($D3010,'VLookup Lists'!$B$11:$C$29,2,FALSE)="FLIP",1,0),"")</f>
        <v/>
      </c>
      <c r="O3010" s="1" t="b">
        <f>ISNUMBER(MATCH($E3010,'VLookup Lists'!$E$2:$E$17,0))</f>
        <v>0</v>
      </c>
    </row>
    <row r="3011" spans="1:15" ht="15" customHeight="1" x14ac:dyDescent="0.2">
      <c r="A3011" s="1" t="str">
        <f t="shared" si="11"/>
        <v>OFVP</v>
      </c>
      <c r="E3011" s="1" t="s">
        <v>352</v>
      </c>
      <c r="G3011" s="38"/>
      <c r="H3011" s="39"/>
      <c r="M3011" s="1">
        <f>IF(ISNUMBER(MATCH(E3011,_xlfn.VSTACK('VLookup Lists'!$E$2:$E$17,'VLookup Lists'!$H$2:$H$38,'VLookup Lists'!$J$2:$J$8),0)),1,0)</f>
        <v>0</v>
      </c>
      <c r="N3011" s="1" t="str">
        <f>IFERROR(IF(VLOOKUP($D3011,'VLookup Lists'!$B$11:$C$29,2,FALSE)="FLIP",1,0),"")</f>
        <v/>
      </c>
      <c r="O3011" s="1" t="b">
        <f>ISNUMBER(MATCH($E3011,'VLookup Lists'!$E$2:$E$17,0))</f>
        <v>0</v>
      </c>
    </row>
    <row r="3012" spans="1:15" ht="15" customHeight="1" x14ac:dyDescent="0.2">
      <c r="A3012" s="1" t="str">
        <f t="shared" si="11"/>
        <v>OFVP</v>
      </c>
      <c r="E3012" s="1" t="s">
        <v>352</v>
      </c>
      <c r="G3012" s="38"/>
      <c r="H3012" s="39"/>
      <c r="M3012" s="1">
        <f>IF(ISNUMBER(MATCH(E3012,_xlfn.VSTACK('VLookup Lists'!$E$2:$E$17,'VLookup Lists'!$H$2:$H$38,'VLookup Lists'!$J$2:$J$8),0)),1,0)</f>
        <v>0</v>
      </c>
      <c r="N3012" s="1" t="str">
        <f>IFERROR(IF(VLOOKUP($D3012,'VLookup Lists'!$B$11:$C$29,2,FALSE)="FLIP",1,0),"")</f>
        <v/>
      </c>
      <c r="O3012" s="1" t="b">
        <f>ISNUMBER(MATCH($E3012,'VLookup Lists'!$E$2:$E$17,0))</f>
        <v>0</v>
      </c>
    </row>
    <row r="3013" spans="1:15" ht="15" customHeight="1" x14ac:dyDescent="0.2">
      <c r="A3013" s="1" t="str">
        <f t="shared" si="11"/>
        <v>OFVP</v>
      </c>
      <c r="E3013" s="1" t="s">
        <v>352</v>
      </c>
      <c r="G3013" s="38"/>
      <c r="H3013" s="39"/>
      <c r="M3013" s="1">
        <f>IF(ISNUMBER(MATCH(E3013,_xlfn.VSTACK('VLookup Lists'!$E$2:$E$17,'VLookup Lists'!$H$2:$H$38,'VLookup Lists'!$J$2:$J$8),0)),1,0)</f>
        <v>0</v>
      </c>
      <c r="N3013" s="1" t="str">
        <f>IFERROR(IF(VLOOKUP($D3013,'VLookup Lists'!$B$11:$C$29,2,FALSE)="FLIP",1,0),"")</f>
        <v/>
      </c>
      <c r="O3013" s="1" t="b">
        <f>ISNUMBER(MATCH($E3013,'VLookup Lists'!$E$2:$E$17,0))</f>
        <v>0</v>
      </c>
    </row>
    <row r="3014" spans="1:15" ht="15" customHeight="1" x14ac:dyDescent="0.2">
      <c r="A3014" s="1" t="str">
        <f t="shared" si="11"/>
        <v>OFVP</v>
      </c>
      <c r="E3014" s="1" t="s">
        <v>352</v>
      </c>
      <c r="G3014" s="38"/>
      <c r="H3014" s="39"/>
      <c r="M3014" s="1">
        <f>IF(ISNUMBER(MATCH(E3014,_xlfn.VSTACK('VLookup Lists'!$E$2:$E$17,'VLookup Lists'!$H$2:$H$38,'VLookup Lists'!$J$2:$J$8),0)),1,0)</f>
        <v>0</v>
      </c>
      <c r="N3014" s="1" t="str">
        <f>IFERROR(IF(VLOOKUP($D3014,'VLookup Lists'!$B$11:$C$29,2,FALSE)="FLIP",1,0),"")</f>
        <v/>
      </c>
      <c r="O3014" s="1" t="b">
        <f>ISNUMBER(MATCH($E3014,'VLookup Lists'!$E$2:$E$17,0))</f>
        <v>0</v>
      </c>
    </row>
    <row r="3015" spans="1:15" ht="15" customHeight="1" x14ac:dyDescent="0.2">
      <c r="A3015" s="1" t="str">
        <f t="shared" si="11"/>
        <v>OFVP</v>
      </c>
      <c r="E3015" s="1" t="s">
        <v>352</v>
      </c>
      <c r="G3015" s="38"/>
      <c r="H3015" s="39"/>
      <c r="M3015" s="1">
        <f>IF(ISNUMBER(MATCH(E3015,_xlfn.VSTACK('VLookup Lists'!$E$2:$E$17,'VLookup Lists'!$H$2:$H$38,'VLookup Lists'!$J$2:$J$8),0)),1,0)</f>
        <v>0</v>
      </c>
      <c r="N3015" s="1" t="str">
        <f>IFERROR(IF(VLOOKUP($D3015,'VLookup Lists'!$B$11:$C$29,2,FALSE)="FLIP",1,0),"")</f>
        <v/>
      </c>
      <c r="O3015" s="1" t="b">
        <f>ISNUMBER(MATCH($E3015,'VLookup Lists'!$E$2:$E$17,0))</f>
        <v>0</v>
      </c>
    </row>
    <row r="3016" spans="1:15" ht="15" customHeight="1" x14ac:dyDescent="0.2">
      <c r="A3016" s="1" t="str">
        <f t="shared" si="11"/>
        <v>OFVP</v>
      </c>
      <c r="E3016" s="1" t="s">
        <v>352</v>
      </c>
      <c r="G3016" s="38"/>
      <c r="H3016" s="39"/>
      <c r="M3016" s="1">
        <f>IF(ISNUMBER(MATCH(E3016,_xlfn.VSTACK('VLookup Lists'!$E$2:$E$17,'VLookup Lists'!$H$2:$H$38,'VLookup Lists'!$J$2:$J$8),0)),1,0)</f>
        <v>0</v>
      </c>
      <c r="N3016" s="1" t="str">
        <f>IFERROR(IF(VLOOKUP($D3016,'VLookup Lists'!$B$11:$C$29,2,FALSE)="FLIP",1,0),"")</f>
        <v/>
      </c>
      <c r="O3016" s="1" t="b">
        <f>ISNUMBER(MATCH($E3016,'VLookup Lists'!$E$2:$E$17,0))</f>
        <v>0</v>
      </c>
    </row>
    <row r="3017" spans="1:15" ht="15" customHeight="1" x14ac:dyDescent="0.2">
      <c r="A3017" s="1" t="str">
        <f t="shared" si="11"/>
        <v>OFVP</v>
      </c>
      <c r="E3017" s="1" t="s">
        <v>352</v>
      </c>
      <c r="G3017" s="38"/>
      <c r="H3017" s="39"/>
      <c r="M3017" s="1">
        <f>IF(ISNUMBER(MATCH(E3017,_xlfn.VSTACK('VLookup Lists'!$E$2:$E$17,'VLookup Lists'!$H$2:$H$38,'VLookup Lists'!$J$2:$J$8),0)),1,0)</f>
        <v>0</v>
      </c>
      <c r="N3017" s="1" t="str">
        <f>IFERROR(IF(VLOOKUP($D3017,'VLookup Lists'!$B$11:$C$29,2,FALSE)="FLIP",1,0),"")</f>
        <v/>
      </c>
      <c r="O3017" s="1" t="b">
        <f>ISNUMBER(MATCH($E3017,'VLookup Lists'!$E$2:$E$17,0))</f>
        <v>0</v>
      </c>
    </row>
    <row r="3018" spans="1:15" ht="15" customHeight="1" x14ac:dyDescent="0.2">
      <c r="A3018" s="1" t="str">
        <f t="shared" si="11"/>
        <v>OFVP</v>
      </c>
      <c r="E3018" s="1" t="s">
        <v>352</v>
      </c>
      <c r="G3018" s="38"/>
      <c r="H3018" s="39"/>
      <c r="M3018" s="1">
        <f>IF(ISNUMBER(MATCH(E3018,_xlfn.VSTACK('VLookup Lists'!$E$2:$E$17,'VLookup Lists'!$H$2:$H$38,'VLookup Lists'!$J$2:$J$8),0)),1,0)</f>
        <v>0</v>
      </c>
      <c r="N3018" s="1" t="str">
        <f>IFERROR(IF(VLOOKUP($D3018,'VLookup Lists'!$B$11:$C$29,2,FALSE)="FLIP",1,0),"")</f>
        <v/>
      </c>
      <c r="O3018" s="1" t="b">
        <f>ISNUMBER(MATCH($E3018,'VLookup Lists'!$E$2:$E$17,0))</f>
        <v>0</v>
      </c>
    </row>
    <row r="3019" spans="1:15" ht="15" customHeight="1" x14ac:dyDescent="0.2">
      <c r="A3019" s="1" t="str">
        <f t="shared" si="11"/>
        <v>OFVP</v>
      </c>
      <c r="E3019" s="1" t="s">
        <v>352</v>
      </c>
      <c r="G3019" s="38"/>
      <c r="H3019" s="39"/>
      <c r="M3019" s="1">
        <f>IF(ISNUMBER(MATCH(E3019,_xlfn.VSTACK('VLookup Lists'!$E$2:$E$17,'VLookup Lists'!$H$2:$H$38,'VLookup Lists'!$J$2:$J$8),0)),1,0)</f>
        <v>0</v>
      </c>
      <c r="N3019" s="1" t="str">
        <f>IFERROR(IF(VLOOKUP($D3019,'VLookup Lists'!$B$11:$C$29,2,FALSE)="FLIP",1,0),"")</f>
        <v/>
      </c>
      <c r="O3019" s="1" t="b">
        <f>ISNUMBER(MATCH($E3019,'VLookup Lists'!$E$2:$E$17,0))</f>
        <v>0</v>
      </c>
    </row>
    <row r="3020" spans="1:15" ht="15" customHeight="1" x14ac:dyDescent="0.2">
      <c r="A3020" s="1" t="str">
        <f t="shared" si="11"/>
        <v>OFVP</v>
      </c>
      <c r="E3020" s="1" t="s">
        <v>352</v>
      </c>
      <c r="G3020" s="38"/>
      <c r="H3020" s="39"/>
      <c r="M3020" s="1">
        <f>IF(ISNUMBER(MATCH(E3020,_xlfn.VSTACK('VLookup Lists'!$E$2:$E$17,'VLookup Lists'!$H$2:$H$38,'VLookup Lists'!$J$2:$J$8),0)),1,0)</f>
        <v>0</v>
      </c>
      <c r="N3020" s="1" t="str">
        <f>IFERROR(IF(VLOOKUP($D3020,'VLookup Lists'!$B$11:$C$29,2,FALSE)="FLIP",1,0),"")</f>
        <v/>
      </c>
      <c r="O3020" s="1" t="b">
        <f>ISNUMBER(MATCH($E3020,'VLookup Lists'!$E$2:$E$17,0))</f>
        <v>0</v>
      </c>
    </row>
    <row r="3021" spans="1:15" ht="15" customHeight="1" x14ac:dyDescent="0.2">
      <c r="A3021" s="1" t="str">
        <f t="shared" si="11"/>
        <v>OFVP</v>
      </c>
      <c r="E3021" s="1" t="s">
        <v>352</v>
      </c>
      <c r="G3021" s="38"/>
      <c r="H3021" s="39"/>
      <c r="M3021" s="1">
        <f>IF(ISNUMBER(MATCH(E3021,_xlfn.VSTACK('VLookup Lists'!$E$2:$E$17,'VLookup Lists'!$H$2:$H$38,'VLookup Lists'!$J$2:$J$8),0)),1,0)</f>
        <v>0</v>
      </c>
      <c r="N3021" s="1" t="str">
        <f>IFERROR(IF(VLOOKUP($D3021,'VLookup Lists'!$B$11:$C$29,2,FALSE)="FLIP",1,0),"")</f>
        <v/>
      </c>
      <c r="O3021" s="1" t="b">
        <f>ISNUMBER(MATCH($E3021,'VLookup Lists'!$E$2:$E$17,0))</f>
        <v>0</v>
      </c>
    </row>
    <row r="3022" spans="1:15" ht="15" customHeight="1" x14ac:dyDescent="0.2">
      <c r="A3022" s="1" t="str">
        <f t="shared" si="11"/>
        <v>OFVP</v>
      </c>
      <c r="E3022" s="1" t="s">
        <v>352</v>
      </c>
      <c r="G3022" s="38"/>
      <c r="H3022" s="39"/>
      <c r="M3022" s="1">
        <f>IF(ISNUMBER(MATCH(E3022,_xlfn.VSTACK('VLookup Lists'!$E$2:$E$17,'VLookup Lists'!$H$2:$H$38,'VLookup Lists'!$J$2:$J$8),0)),1,0)</f>
        <v>0</v>
      </c>
      <c r="N3022" s="1" t="str">
        <f>IFERROR(IF(VLOOKUP($D3022,'VLookup Lists'!$B$11:$C$29,2,FALSE)="FLIP",1,0),"")</f>
        <v/>
      </c>
      <c r="O3022" s="1" t="b">
        <f>ISNUMBER(MATCH($E3022,'VLookup Lists'!$E$2:$E$17,0))</f>
        <v>0</v>
      </c>
    </row>
    <row r="3023" spans="1:15" ht="15" customHeight="1" x14ac:dyDescent="0.2">
      <c r="A3023" s="1" t="str">
        <f t="shared" si="11"/>
        <v>OFVP</v>
      </c>
      <c r="E3023" s="1" t="s">
        <v>352</v>
      </c>
      <c r="G3023" s="38"/>
      <c r="H3023" s="39"/>
      <c r="M3023" s="1">
        <f>IF(ISNUMBER(MATCH(E3023,_xlfn.VSTACK('VLookup Lists'!$E$2:$E$17,'VLookup Lists'!$H$2:$H$38,'VLookup Lists'!$J$2:$J$8),0)),1,0)</f>
        <v>0</v>
      </c>
      <c r="N3023" s="1" t="str">
        <f>IFERROR(IF(VLOOKUP($D3023,'VLookup Lists'!$B$11:$C$29,2,FALSE)="FLIP",1,0),"")</f>
        <v/>
      </c>
      <c r="O3023" s="1" t="b">
        <f>ISNUMBER(MATCH($E3023,'VLookup Lists'!$E$2:$E$17,0))</f>
        <v>0</v>
      </c>
    </row>
    <row r="3024" spans="1:15" ht="15" customHeight="1" x14ac:dyDescent="0.2">
      <c r="A3024" s="1" t="str">
        <f t="shared" si="11"/>
        <v>OFVP</v>
      </c>
      <c r="E3024" s="1" t="s">
        <v>352</v>
      </c>
      <c r="G3024" s="38"/>
      <c r="H3024" s="39"/>
      <c r="M3024" s="1">
        <f>IF(ISNUMBER(MATCH(E3024,_xlfn.VSTACK('VLookup Lists'!$E$2:$E$17,'VLookup Lists'!$H$2:$H$38,'VLookup Lists'!$J$2:$J$8),0)),1,0)</f>
        <v>0</v>
      </c>
      <c r="N3024" s="1" t="str">
        <f>IFERROR(IF(VLOOKUP($D3024,'VLookup Lists'!$B$11:$C$29,2,FALSE)="FLIP",1,0),"")</f>
        <v/>
      </c>
      <c r="O3024" s="1" t="b">
        <f>ISNUMBER(MATCH($E3024,'VLookup Lists'!$E$2:$E$17,0))</f>
        <v>0</v>
      </c>
    </row>
    <row r="3025" spans="1:15" ht="15" customHeight="1" x14ac:dyDescent="0.2">
      <c r="A3025" s="1" t="str">
        <f t="shared" si="11"/>
        <v>OFVP</v>
      </c>
      <c r="E3025" s="1" t="s">
        <v>352</v>
      </c>
      <c r="G3025" s="38"/>
      <c r="H3025" s="39"/>
      <c r="M3025" s="1">
        <f>IF(ISNUMBER(MATCH(E3025,_xlfn.VSTACK('VLookup Lists'!$E$2:$E$17,'VLookup Lists'!$H$2:$H$38,'VLookup Lists'!$J$2:$J$8),0)),1,0)</f>
        <v>0</v>
      </c>
      <c r="N3025" s="1" t="str">
        <f>IFERROR(IF(VLOOKUP($D3025,'VLookup Lists'!$B$11:$C$29,2,FALSE)="FLIP",1,0),"")</f>
        <v/>
      </c>
      <c r="O3025" s="1" t="b">
        <f>ISNUMBER(MATCH($E3025,'VLookup Lists'!$E$2:$E$17,0))</f>
        <v>0</v>
      </c>
    </row>
    <row r="3026" spans="1:15" ht="15" customHeight="1" x14ac:dyDescent="0.2">
      <c r="A3026" s="1" t="str">
        <f t="shared" si="11"/>
        <v>OFVP</v>
      </c>
      <c r="E3026" s="1" t="s">
        <v>352</v>
      </c>
      <c r="G3026" s="38"/>
      <c r="H3026" s="39"/>
      <c r="M3026" s="1">
        <f>IF(ISNUMBER(MATCH(E3026,_xlfn.VSTACK('VLookup Lists'!$E$2:$E$17,'VLookup Lists'!$H$2:$H$38,'VLookup Lists'!$J$2:$J$8),0)),1,0)</f>
        <v>0</v>
      </c>
      <c r="N3026" s="1" t="str">
        <f>IFERROR(IF(VLOOKUP($D3026,'VLookup Lists'!$B$11:$C$29,2,FALSE)="FLIP",1,0),"")</f>
        <v/>
      </c>
      <c r="O3026" s="1" t="b">
        <f>ISNUMBER(MATCH($E3026,'VLookup Lists'!$E$2:$E$17,0))</f>
        <v>0</v>
      </c>
    </row>
    <row r="3027" spans="1:15" ht="15" customHeight="1" x14ac:dyDescent="0.2">
      <c r="A3027" s="1" t="str">
        <f t="shared" si="11"/>
        <v>OFVP</v>
      </c>
      <c r="E3027" s="1" t="s">
        <v>352</v>
      </c>
      <c r="G3027" s="38"/>
      <c r="H3027" s="39"/>
      <c r="M3027" s="1">
        <f>IF(ISNUMBER(MATCH(E3027,_xlfn.VSTACK('VLookup Lists'!$E$2:$E$17,'VLookup Lists'!$H$2:$H$38,'VLookup Lists'!$J$2:$J$8),0)),1,0)</f>
        <v>0</v>
      </c>
      <c r="N3027" s="1" t="str">
        <f>IFERROR(IF(VLOOKUP($D3027,'VLookup Lists'!$B$11:$C$29,2,FALSE)="FLIP",1,0),"")</f>
        <v/>
      </c>
      <c r="O3027" s="1" t="b">
        <f>ISNUMBER(MATCH($E3027,'VLookup Lists'!$E$2:$E$17,0))</f>
        <v>0</v>
      </c>
    </row>
    <row r="3028" spans="1:15" ht="15" customHeight="1" x14ac:dyDescent="0.2">
      <c r="A3028" s="1" t="str">
        <f t="shared" si="11"/>
        <v>OFVP</v>
      </c>
      <c r="E3028" s="1" t="s">
        <v>352</v>
      </c>
      <c r="G3028" s="38"/>
      <c r="H3028" s="39"/>
      <c r="M3028" s="1">
        <f>IF(ISNUMBER(MATCH(E3028,_xlfn.VSTACK('VLookup Lists'!$E$2:$E$17,'VLookup Lists'!$H$2:$H$38,'VLookup Lists'!$J$2:$J$8),0)),1,0)</f>
        <v>0</v>
      </c>
      <c r="N3028" s="1" t="str">
        <f>IFERROR(IF(VLOOKUP($D3028,'VLookup Lists'!$B$11:$C$29,2,FALSE)="FLIP",1,0),"")</f>
        <v/>
      </c>
      <c r="O3028" s="1" t="b">
        <f>ISNUMBER(MATCH($E3028,'VLookup Lists'!$E$2:$E$17,0))</f>
        <v>0</v>
      </c>
    </row>
    <row r="3029" spans="1:15" ht="15" customHeight="1" x14ac:dyDescent="0.2">
      <c r="A3029" s="1" t="str">
        <f t="shared" si="11"/>
        <v>OFVP</v>
      </c>
      <c r="E3029" s="1" t="s">
        <v>352</v>
      </c>
      <c r="G3029" s="38"/>
      <c r="H3029" s="39"/>
      <c r="M3029" s="1">
        <f>IF(ISNUMBER(MATCH(E3029,_xlfn.VSTACK('VLookup Lists'!$E$2:$E$17,'VLookup Lists'!$H$2:$H$38,'VLookup Lists'!$J$2:$J$8),0)),1,0)</f>
        <v>0</v>
      </c>
      <c r="N3029" s="1" t="str">
        <f>IFERROR(IF(VLOOKUP($D3029,'VLookup Lists'!$B$11:$C$29,2,FALSE)="FLIP",1,0),"")</f>
        <v/>
      </c>
      <c r="O3029" s="1" t="b">
        <f>ISNUMBER(MATCH($E3029,'VLookup Lists'!$E$2:$E$17,0))</f>
        <v>0</v>
      </c>
    </row>
    <row r="3030" spans="1:15" ht="15" customHeight="1" x14ac:dyDescent="0.2">
      <c r="A3030" s="1" t="str">
        <f t="shared" si="11"/>
        <v>OFVP</v>
      </c>
      <c r="E3030" s="1" t="s">
        <v>352</v>
      </c>
      <c r="G3030" s="38"/>
      <c r="H3030" s="39"/>
      <c r="M3030" s="1">
        <f>IF(ISNUMBER(MATCH(E3030,_xlfn.VSTACK('VLookup Lists'!$E$2:$E$17,'VLookup Lists'!$H$2:$H$38,'VLookup Lists'!$J$2:$J$8),0)),1,0)</f>
        <v>0</v>
      </c>
      <c r="N3030" s="1" t="str">
        <f>IFERROR(IF(VLOOKUP($D3030,'VLookup Lists'!$B$11:$C$29,2,FALSE)="FLIP",1,0),"")</f>
        <v/>
      </c>
      <c r="O3030" s="1" t="b">
        <f>ISNUMBER(MATCH($E3030,'VLookup Lists'!$E$2:$E$17,0))</f>
        <v>0</v>
      </c>
    </row>
    <row r="3031" spans="1:15" ht="15" customHeight="1" x14ac:dyDescent="0.2">
      <c r="A3031" s="1" t="str">
        <f t="shared" si="11"/>
        <v>OFVP</v>
      </c>
      <c r="E3031" s="1" t="s">
        <v>352</v>
      </c>
      <c r="G3031" s="38"/>
      <c r="H3031" s="39"/>
      <c r="M3031" s="1">
        <f>IF(ISNUMBER(MATCH(E3031,_xlfn.VSTACK('VLookup Lists'!$E$2:$E$17,'VLookup Lists'!$H$2:$H$38,'VLookup Lists'!$J$2:$J$8),0)),1,0)</f>
        <v>0</v>
      </c>
      <c r="N3031" s="1" t="str">
        <f>IFERROR(IF(VLOOKUP($D3031,'VLookup Lists'!$B$11:$C$29,2,FALSE)="FLIP",1,0),"")</f>
        <v/>
      </c>
      <c r="O3031" s="1" t="b">
        <f>ISNUMBER(MATCH($E3031,'VLookup Lists'!$E$2:$E$17,0))</f>
        <v>0</v>
      </c>
    </row>
    <row r="3032" spans="1:15" ht="15" customHeight="1" x14ac:dyDescent="0.2">
      <c r="A3032" s="1" t="str">
        <f t="shared" si="11"/>
        <v>OFVP</v>
      </c>
      <c r="E3032" s="1" t="s">
        <v>352</v>
      </c>
      <c r="G3032" s="38"/>
      <c r="H3032" s="39"/>
      <c r="M3032" s="1">
        <f>IF(ISNUMBER(MATCH(E3032,_xlfn.VSTACK('VLookup Lists'!$E$2:$E$17,'VLookup Lists'!$H$2:$H$38,'VLookup Lists'!$J$2:$J$8),0)),1,0)</f>
        <v>0</v>
      </c>
      <c r="N3032" s="1" t="str">
        <f>IFERROR(IF(VLOOKUP($D3032,'VLookup Lists'!$B$11:$C$29,2,FALSE)="FLIP",1,0),"")</f>
        <v/>
      </c>
      <c r="O3032" s="1" t="b">
        <f>ISNUMBER(MATCH($E3032,'VLookup Lists'!$E$2:$E$17,0))</f>
        <v>0</v>
      </c>
    </row>
    <row r="3033" spans="1:15" ht="15" customHeight="1" x14ac:dyDescent="0.2">
      <c r="A3033" s="1" t="str">
        <f t="shared" si="11"/>
        <v>OFVP</v>
      </c>
      <c r="E3033" s="1" t="s">
        <v>352</v>
      </c>
      <c r="G3033" s="38"/>
      <c r="H3033" s="39"/>
      <c r="M3033" s="1">
        <f>IF(ISNUMBER(MATCH(E3033,_xlfn.VSTACK('VLookup Lists'!$E$2:$E$17,'VLookup Lists'!$H$2:$H$38,'VLookup Lists'!$J$2:$J$8),0)),1,0)</f>
        <v>0</v>
      </c>
      <c r="N3033" s="1" t="str">
        <f>IFERROR(IF(VLOOKUP($D3033,'VLookup Lists'!$B$11:$C$29,2,FALSE)="FLIP",1,0),"")</f>
        <v/>
      </c>
      <c r="O3033" s="1" t="b">
        <f>ISNUMBER(MATCH($E3033,'VLookup Lists'!$E$2:$E$17,0))</f>
        <v>0</v>
      </c>
    </row>
    <row r="3034" spans="1:15" ht="15" customHeight="1" x14ac:dyDescent="0.2">
      <c r="A3034" s="1" t="str">
        <f t="shared" si="11"/>
        <v>OFVP</v>
      </c>
      <c r="E3034" s="1" t="s">
        <v>352</v>
      </c>
      <c r="G3034" s="38"/>
      <c r="H3034" s="39"/>
      <c r="M3034" s="1">
        <f>IF(ISNUMBER(MATCH(E3034,_xlfn.VSTACK('VLookup Lists'!$E$2:$E$17,'VLookup Lists'!$H$2:$H$38,'VLookup Lists'!$J$2:$J$8),0)),1,0)</f>
        <v>0</v>
      </c>
      <c r="N3034" s="1" t="str">
        <f>IFERROR(IF(VLOOKUP($D3034,'VLookup Lists'!$B$11:$C$29,2,FALSE)="FLIP",1,0),"")</f>
        <v/>
      </c>
      <c r="O3034" s="1" t="b">
        <f>ISNUMBER(MATCH($E3034,'VLookup Lists'!$E$2:$E$17,0))</f>
        <v>0</v>
      </c>
    </row>
    <row r="3035" spans="1:15" ht="15" customHeight="1" x14ac:dyDescent="0.2">
      <c r="A3035" s="1" t="str">
        <f t="shared" si="11"/>
        <v>OFVP</v>
      </c>
      <c r="E3035" s="1" t="s">
        <v>352</v>
      </c>
      <c r="G3035" s="38"/>
      <c r="H3035" s="39"/>
      <c r="M3035" s="1">
        <f>IF(ISNUMBER(MATCH(E3035,_xlfn.VSTACK('VLookup Lists'!$E$2:$E$17,'VLookup Lists'!$H$2:$H$38,'VLookup Lists'!$J$2:$J$8),0)),1,0)</f>
        <v>0</v>
      </c>
      <c r="N3035" s="1" t="str">
        <f>IFERROR(IF(VLOOKUP($D3035,'VLookup Lists'!$B$11:$C$29,2,FALSE)="FLIP",1,0),"")</f>
        <v/>
      </c>
      <c r="O3035" s="1" t="b">
        <f>ISNUMBER(MATCH($E3035,'VLookup Lists'!$E$2:$E$17,0))</f>
        <v>0</v>
      </c>
    </row>
    <row r="3036" spans="1:15" ht="15" customHeight="1" x14ac:dyDescent="0.2">
      <c r="A3036" s="1" t="str">
        <f t="shared" si="11"/>
        <v>OFVP</v>
      </c>
      <c r="E3036" s="1" t="s">
        <v>352</v>
      </c>
      <c r="G3036" s="38"/>
      <c r="H3036" s="39"/>
      <c r="M3036" s="1">
        <f>IF(ISNUMBER(MATCH(E3036,_xlfn.VSTACK('VLookup Lists'!$E$2:$E$17,'VLookup Lists'!$H$2:$H$38,'VLookup Lists'!$J$2:$J$8),0)),1,0)</f>
        <v>0</v>
      </c>
      <c r="N3036" s="1" t="str">
        <f>IFERROR(IF(VLOOKUP($D3036,'VLookup Lists'!$B$11:$C$29,2,FALSE)="FLIP",1,0),"")</f>
        <v/>
      </c>
      <c r="O3036" s="1" t="b">
        <f>ISNUMBER(MATCH($E3036,'VLookup Lists'!$E$2:$E$17,0))</f>
        <v>0</v>
      </c>
    </row>
    <row r="3037" spans="1:15" ht="15" customHeight="1" x14ac:dyDescent="0.2">
      <c r="A3037" s="1" t="str">
        <f t="shared" si="11"/>
        <v>OFVP</v>
      </c>
      <c r="E3037" s="1" t="s">
        <v>352</v>
      </c>
      <c r="G3037" s="38"/>
      <c r="H3037" s="39"/>
      <c r="M3037" s="1">
        <f>IF(ISNUMBER(MATCH(E3037,_xlfn.VSTACK('VLookup Lists'!$E$2:$E$17,'VLookup Lists'!$H$2:$H$38,'VLookup Lists'!$J$2:$J$8),0)),1,0)</f>
        <v>0</v>
      </c>
      <c r="N3037" s="1" t="str">
        <f>IFERROR(IF(VLOOKUP($D3037,'VLookup Lists'!$B$11:$C$29,2,FALSE)="FLIP",1,0),"")</f>
        <v/>
      </c>
      <c r="O3037" s="1" t="b">
        <f>ISNUMBER(MATCH($E3037,'VLookup Lists'!$E$2:$E$17,0))</f>
        <v>0</v>
      </c>
    </row>
    <row r="3038" spans="1:15" ht="15" customHeight="1" x14ac:dyDescent="0.2">
      <c r="A3038" s="1" t="str">
        <f t="shared" si="11"/>
        <v>OFVP</v>
      </c>
      <c r="E3038" s="1" t="s">
        <v>352</v>
      </c>
      <c r="G3038" s="38"/>
      <c r="H3038" s="39"/>
      <c r="M3038" s="1">
        <f>IF(ISNUMBER(MATCH(E3038,_xlfn.VSTACK('VLookup Lists'!$E$2:$E$17,'VLookup Lists'!$H$2:$H$38,'VLookup Lists'!$J$2:$J$8),0)),1,0)</f>
        <v>0</v>
      </c>
      <c r="N3038" s="1" t="str">
        <f>IFERROR(IF(VLOOKUP($D3038,'VLookup Lists'!$B$11:$C$29,2,FALSE)="FLIP",1,0),"")</f>
        <v/>
      </c>
      <c r="O3038" s="1" t="b">
        <f>ISNUMBER(MATCH($E3038,'VLookup Lists'!$E$2:$E$17,0))</f>
        <v>0</v>
      </c>
    </row>
    <row r="3039" spans="1:15" ht="15" customHeight="1" x14ac:dyDescent="0.2">
      <c r="A3039" s="1" t="str">
        <f t="shared" si="11"/>
        <v>OFVP</v>
      </c>
      <c r="E3039" s="1" t="s">
        <v>352</v>
      </c>
      <c r="G3039" s="38"/>
      <c r="H3039" s="39"/>
      <c r="M3039" s="1">
        <f>IF(ISNUMBER(MATCH(E3039,_xlfn.VSTACK('VLookup Lists'!$E$2:$E$17,'VLookup Lists'!$H$2:$H$38,'VLookup Lists'!$J$2:$J$8),0)),1,0)</f>
        <v>0</v>
      </c>
      <c r="N3039" s="1" t="str">
        <f>IFERROR(IF(VLOOKUP($D3039,'VLookup Lists'!$B$11:$C$29,2,FALSE)="FLIP",1,0),"")</f>
        <v/>
      </c>
      <c r="O3039" s="1" t="b">
        <f>ISNUMBER(MATCH($E3039,'VLookup Lists'!$E$2:$E$17,0))</f>
        <v>0</v>
      </c>
    </row>
    <row r="3040" spans="1:15" ht="15" customHeight="1" x14ac:dyDescent="0.2">
      <c r="A3040" s="1" t="str">
        <f t="shared" si="11"/>
        <v>OFVP</v>
      </c>
      <c r="E3040" s="1" t="s">
        <v>352</v>
      </c>
      <c r="G3040" s="38"/>
      <c r="H3040" s="39"/>
      <c r="M3040" s="1">
        <f>IF(ISNUMBER(MATCH(E3040,_xlfn.VSTACK('VLookup Lists'!$E$2:$E$17,'VLookup Lists'!$H$2:$H$38,'VLookup Lists'!$J$2:$J$8),0)),1,0)</f>
        <v>0</v>
      </c>
      <c r="N3040" s="1" t="str">
        <f>IFERROR(IF(VLOOKUP($D3040,'VLookup Lists'!$B$11:$C$29,2,FALSE)="FLIP",1,0),"")</f>
        <v/>
      </c>
      <c r="O3040" s="1" t="b">
        <f>ISNUMBER(MATCH($E3040,'VLookup Lists'!$E$2:$E$17,0))</f>
        <v>0</v>
      </c>
    </row>
    <row r="3041" spans="1:15" ht="15" customHeight="1" x14ac:dyDescent="0.2">
      <c r="A3041" s="1" t="str">
        <f t="shared" si="11"/>
        <v>OFVP</v>
      </c>
      <c r="E3041" s="1" t="s">
        <v>352</v>
      </c>
      <c r="G3041" s="38"/>
      <c r="H3041" s="39"/>
      <c r="M3041" s="1">
        <f>IF(ISNUMBER(MATCH(E3041,_xlfn.VSTACK('VLookup Lists'!$E$2:$E$17,'VLookup Lists'!$H$2:$H$38,'VLookup Lists'!$J$2:$J$8),0)),1,0)</f>
        <v>0</v>
      </c>
      <c r="N3041" s="1" t="str">
        <f>IFERROR(IF(VLOOKUP($D3041,'VLookup Lists'!$B$11:$C$29,2,FALSE)="FLIP",1,0),"")</f>
        <v/>
      </c>
      <c r="O3041" s="1" t="b">
        <f>ISNUMBER(MATCH($E3041,'VLookup Lists'!$E$2:$E$17,0))</f>
        <v>0</v>
      </c>
    </row>
    <row r="3042" spans="1:15" ht="15" customHeight="1" x14ac:dyDescent="0.2">
      <c r="A3042" s="1" t="str">
        <f t="shared" si="11"/>
        <v>OFVP</v>
      </c>
      <c r="E3042" s="1" t="s">
        <v>352</v>
      </c>
      <c r="G3042" s="38"/>
      <c r="H3042" s="39"/>
      <c r="M3042" s="1">
        <f>IF(ISNUMBER(MATCH(E3042,_xlfn.VSTACK('VLookup Lists'!$E$2:$E$17,'VLookup Lists'!$H$2:$H$38,'VLookup Lists'!$J$2:$J$8),0)),1,0)</f>
        <v>0</v>
      </c>
      <c r="N3042" s="1" t="str">
        <f>IFERROR(IF(VLOOKUP($D3042,'VLookup Lists'!$B$11:$C$29,2,FALSE)="FLIP",1,0),"")</f>
        <v/>
      </c>
      <c r="O3042" s="1" t="b">
        <f>ISNUMBER(MATCH($E3042,'VLookup Lists'!$E$2:$E$17,0))</f>
        <v>0</v>
      </c>
    </row>
    <row r="3043" spans="1:15" ht="15" customHeight="1" x14ac:dyDescent="0.2">
      <c r="A3043" s="1" t="str">
        <f t="shared" si="11"/>
        <v>OFVP</v>
      </c>
      <c r="E3043" s="1" t="s">
        <v>352</v>
      </c>
      <c r="G3043" s="38"/>
      <c r="H3043" s="39"/>
      <c r="M3043" s="1">
        <f>IF(ISNUMBER(MATCH(E3043,_xlfn.VSTACK('VLookup Lists'!$E$2:$E$17,'VLookup Lists'!$H$2:$H$38,'VLookup Lists'!$J$2:$J$8),0)),1,0)</f>
        <v>0</v>
      </c>
      <c r="N3043" s="1" t="str">
        <f>IFERROR(IF(VLOOKUP($D3043,'VLookup Lists'!$B$11:$C$29,2,FALSE)="FLIP",1,0),"")</f>
        <v/>
      </c>
      <c r="O3043" s="1" t="b">
        <f>ISNUMBER(MATCH($E3043,'VLookup Lists'!$E$2:$E$17,0))</f>
        <v>0</v>
      </c>
    </row>
    <row r="3044" spans="1:15" ht="15" customHeight="1" x14ac:dyDescent="0.2">
      <c r="A3044" s="1" t="str">
        <f t="shared" si="11"/>
        <v>OFVP</v>
      </c>
      <c r="E3044" s="1" t="s">
        <v>352</v>
      </c>
      <c r="G3044" s="38"/>
      <c r="H3044" s="39"/>
      <c r="M3044" s="1">
        <f>IF(ISNUMBER(MATCH(E3044,_xlfn.VSTACK('VLookup Lists'!$E$2:$E$17,'VLookup Lists'!$H$2:$H$38,'VLookup Lists'!$J$2:$J$8),0)),1,0)</f>
        <v>0</v>
      </c>
      <c r="N3044" s="1" t="str">
        <f>IFERROR(IF(VLOOKUP($D3044,'VLookup Lists'!$B$11:$C$29,2,FALSE)="FLIP",1,0),"")</f>
        <v/>
      </c>
      <c r="O3044" s="1" t="b">
        <f>ISNUMBER(MATCH($E3044,'VLookup Lists'!$E$2:$E$17,0))</f>
        <v>0</v>
      </c>
    </row>
    <row r="3045" spans="1:15" ht="15" customHeight="1" x14ac:dyDescent="0.2">
      <c r="A3045" s="1" t="str">
        <f t="shared" si="11"/>
        <v>OFVP</v>
      </c>
      <c r="E3045" s="1" t="s">
        <v>352</v>
      </c>
      <c r="G3045" s="38"/>
      <c r="H3045" s="39"/>
      <c r="M3045" s="1">
        <f>IF(ISNUMBER(MATCH(E3045,_xlfn.VSTACK('VLookup Lists'!$E$2:$E$17,'VLookup Lists'!$H$2:$H$38,'VLookup Lists'!$J$2:$J$8),0)),1,0)</f>
        <v>0</v>
      </c>
      <c r="N3045" s="1" t="str">
        <f>IFERROR(IF(VLOOKUP($D3045,'VLookup Lists'!$B$11:$C$29,2,FALSE)="FLIP",1,0),"")</f>
        <v/>
      </c>
      <c r="O3045" s="1" t="b">
        <f>ISNUMBER(MATCH($E3045,'VLookup Lists'!$E$2:$E$17,0))</f>
        <v>0</v>
      </c>
    </row>
    <row r="3046" spans="1:15" ht="15" customHeight="1" x14ac:dyDescent="0.2">
      <c r="A3046" s="1" t="str">
        <f t="shared" si="11"/>
        <v>OFVP</v>
      </c>
      <c r="E3046" s="1" t="s">
        <v>352</v>
      </c>
      <c r="G3046" s="38"/>
      <c r="H3046" s="39"/>
      <c r="M3046" s="1">
        <f>IF(ISNUMBER(MATCH(E3046,_xlfn.VSTACK('VLookup Lists'!$E$2:$E$17,'VLookup Lists'!$H$2:$H$38,'VLookup Lists'!$J$2:$J$8),0)),1,0)</f>
        <v>0</v>
      </c>
      <c r="N3046" s="1" t="str">
        <f>IFERROR(IF(VLOOKUP($D3046,'VLookup Lists'!$B$11:$C$29,2,FALSE)="FLIP",1,0),"")</f>
        <v/>
      </c>
      <c r="O3046" s="1" t="b">
        <f>ISNUMBER(MATCH($E3046,'VLookup Lists'!$E$2:$E$17,0))</f>
        <v>0</v>
      </c>
    </row>
    <row r="3047" spans="1:15" ht="15" customHeight="1" x14ac:dyDescent="0.2">
      <c r="A3047" s="1" t="str">
        <f t="shared" si="11"/>
        <v>OFVP</v>
      </c>
      <c r="E3047" s="1" t="s">
        <v>352</v>
      </c>
      <c r="G3047" s="38"/>
      <c r="H3047" s="39"/>
      <c r="M3047" s="1">
        <f>IF(ISNUMBER(MATCH(E3047,_xlfn.VSTACK('VLookup Lists'!$E$2:$E$17,'VLookup Lists'!$H$2:$H$38,'VLookup Lists'!$J$2:$J$8),0)),1,0)</f>
        <v>0</v>
      </c>
      <c r="N3047" s="1" t="str">
        <f>IFERROR(IF(VLOOKUP($D3047,'VLookup Lists'!$B$11:$C$29,2,FALSE)="FLIP",1,0),"")</f>
        <v/>
      </c>
      <c r="O3047" s="1" t="b">
        <f>ISNUMBER(MATCH($E3047,'VLookup Lists'!$E$2:$E$17,0))</f>
        <v>0</v>
      </c>
    </row>
    <row r="3048" spans="1:15" ht="15" customHeight="1" x14ac:dyDescent="0.2">
      <c r="A3048" s="1" t="str">
        <f t="shared" si="11"/>
        <v>OFVP</v>
      </c>
      <c r="E3048" s="1" t="s">
        <v>352</v>
      </c>
      <c r="G3048" s="38"/>
      <c r="H3048" s="39"/>
      <c r="M3048" s="1">
        <f>IF(ISNUMBER(MATCH(E3048,_xlfn.VSTACK('VLookup Lists'!$E$2:$E$17,'VLookup Lists'!$H$2:$H$38,'VLookup Lists'!$J$2:$J$8),0)),1,0)</f>
        <v>0</v>
      </c>
      <c r="N3048" s="1" t="str">
        <f>IFERROR(IF(VLOOKUP($D3048,'VLookup Lists'!$B$11:$C$29,2,FALSE)="FLIP",1,0),"")</f>
        <v/>
      </c>
      <c r="O3048" s="1" t="b">
        <f>ISNUMBER(MATCH($E3048,'VLookup Lists'!$E$2:$E$17,0))</f>
        <v>0</v>
      </c>
    </row>
    <row r="3049" spans="1:15" ht="15" customHeight="1" x14ac:dyDescent="0.2">
      <c r="A3049" s="1" t="str">
        <f t="shared" si="11"/>
        <v>OFVP</v>
      </c>
      <c r="E3049" s="1" t="s">
        <v>352</v>
      </c>
      <c r="G3049" s="38"/>
      <c r="H3049" s="39"/>
      <c r="M3049" s="1">
        <f>IF(ISNUMBER(MATCH(E3049,_xlfn.VSTACK('VLookup Lists'!$E$2:$E$17,'VLookup Lists'!$H$2:$H$38,'VLookup Lists'!$J$2:$J$8),0)),1,0)</f>
        <v>0</v>
      </c>
      <c r="N3049" s="1" t="str">
        <f>IFERROR(IF(VLOOKUP($D3049,'VLookup Lists'!$B$11:$C$29,2,FALSE)="FLIP",1,0),"")</f>
        <v/>
      </c>
      <c r="O3049" s="1" t="b">
        <f>ISNUMBER(MATCH($E3049,'VLookup Lists'!$E$2:$E$17,0))</f>
        <v>0</v>
      </c>
    </row>
    <row r="3050" spans="1:15" ht="15" customHeight="1" x14ac:dyDescent="0.2">
      <c r="A3050" s="1" t="str">
        <f t="shared" si="11"/>
        <v>OFVP</v>
      </c>
      <c r="E3050" s="1" t="s">
        <v>352</v>
      </c>
      <c r="G3050" s="38"/>
      <c r="H3050" s="39"/>
      <c r="M3050" s="1">
        <f>IF(ISNUMBER(MATCH(E3050,_xlfn.VSTACK('VLookup Lists'!$E$2:$E$17,'VLookup Lists'!$H$2:$H$38,'VLookup Lists'!$J$2:$J$8),0)),1,0)</f>
        <v>0</v>
      </c>
      <c r="N3050" s="1" t="str">
        <f>IFERROR(IF(VLOOKUP($D3050,'VLookup Lists'!$B$11:$C$29,2,FALSE)="FLIP",1,0),"")</f>
        <v/>
      </c>
      <c r="O3050" s="1" t="b">
        <f>ISNUMBER(MATCH($E3050,'VLookup Lists'!$E$2:$E$17,0))</f>
        <v>0</v>
      </c>
    </row>
    <row r="3051" spans="1:15" ht="15" customHeight="1" x14ac:dyDescent="0.2">
      <c r="A3051" s="1" t="str">
        <f t="shared" si="11"/>
        <v>OFVP</v>
      </c>
      <c r="E3051" s="1" t="s">
        <v>352</v>
      </c>
      <c r="G3051" s="38"/>
      <c r="H3051" s="39"/>
      <c r="M3051" s="1">
        <f>IF(ISNUMBER(MATCH(E3051,_xlfn.VSTACK('VLookup Lists'!$E$2:$E$17,'VLookup Lists'!$H$2:$H$38,'VLookup Lists'!$J$2:$J$8),0)),1,0)</f>
        <v>0</v>
      </c>
      <c r="N3051" s="1" t="str">
        <f>IFERROR(IF(VLOOKUP($D3051,'VLookup Lists'!$B$11:$C$29,2,FALSE)="FLIP",1,0),"")</f>
        <v/>
      </c>
      <c r="O3051" s="1" t="b">
        <f>ISNUMBER(MATCH($E3051,'VLookup Lists'!$E$2:$E$17,0))</f>
        <v>0</v>
      </c>
    </row>
    <row r="3052" spans="1:15" ht="15" customHeight="1" x14ac:dyDescent="0.2">
      <c r="A3052" s="1" t="str">
        <f t="shared" si="11"/>
        <v>OFVP</v>
      </c>
      <c r="E3052" s="1" t="s">
        <v>352</v>
      </c>
      <c r="G3052" s="38"/>
      <c r="H3052" s="39"/>
      <c r="M3052" s="1">
        <f>IF(ISNUMBER(MATCH(E3052,_xlfn.VSTACK('VLookup Lists'!$E$2:$E$17,'VLookup Lists'!$H$2:$H$38,'VLookup Lists'!$J$2:$J$8),0)),1,0)</f>
        <v>0</v>
      </c>
      <c r="N3052" s="1" t="str">
        <f>IFERROR(IF(VLOOKUP($D3052,'VLookup Lists'!$B$11:$C$29,2,FALSE)="FLIP",1,0),"")</f>
        <v/>
      </c>
      <c r="O3052" s="1" t="b">
        <f>ISNUMBER(MATCH($E3052,'VLookup Lists'!$E$2:$E$17,0))</f>
        <v>0</v>
      </c>
    </row>
    <row r="3053" spans="1:15" ht="15" customHeight="1" x14ac:dyDescent="0.2">
      <c r="A3053" s="1" t="str">
        <f t="shared" si="11"/>
        <v>OFVP</v>
      </c>
      <c r="E3053" s="1" t="s">
        <v>352</v>
      </c>
      <c r="G3053" s="38"/>
      <c r="H3053" s="39"/>
      <c r="M3053" s="1">
        <f>IF(ISNUMBER(MATCH(E3053,_xlfn.VSTACK('VLookup Lists'!$E$2:$E$17,'VLookup Lists'!$H$2:$H$38,'VLookup Lists'!$J$2:$J$8),0)),1,0)</f>
        <v>0</v>
      </c>
      <c r="N3053" s="1" t="str">
        <f>IFERROR(IF(VLOOKUP($D3053,'VLookup Lists'!$B$11:$C$29,2,FALSE)="FLIP",1,0),"")</f>
        <v/>
      </c>
      <c r="O3053" s="1" t="b">
        <f>ISNUMBER(MATCH($E3053,'VLookup Lists'!$E$2:$E$17,0))</f>
        <v>0</v>
      </c>
    </row>
    <row r="3054" spans="1:15" ht="15" customHeight="1" x14ac:dyDescent="0.2">
      <c r="A3054" s="1" t="str">
        <f t="shared" si="11"/>
        <v>OFVP</v>
      </c>
      <c r="E3054" s="1" t="s">
        <v>352</v>
      </c>
      <c r="G3054" s="38"/>
      <c r="H3054" s="39"/>
      <c r="M3054" s="1">
        <f>IF(ISNUMBER(MATCH(E3054,_xlfn.VSTACK('VLookup Lists'!$E$2:$E$17,'VLookup Lists'!$H$2:$H$38,'VLookup Lists'!$J$2:$J$8),0)),1,0)</f>
        <v>0</v>
      </c>
      <c r="N3054" s="1" t="str">
        <f>IFERROR(IF(VLOOKUP($D3054,'VLookup Lists'!$B$11:$C$29,2,FALSE)="FLIP",1,0),"")</f>
        <v/>
      </c>
      <c r="O3054" s="1" t="b">
        <f>ISNUMBER(MATCH($E3054,'VLookup Lists'!$E$2:$E$17,0))</f>
        <v>0</v>
      </c>
    </row>
    <row r="3055" spans="1:15" ht="15" customHeight="1" x14ac:dyDescent="0.2">
      <c r="A3055" s="1" t="str">
        <f t="shared" si="11"/>
        <v>OFVP</v>
      </c>
      <c r="E3055" s="1" t="s">
        <v>352</v>
      </c>
      <c r="G3055" s="38"/>
      <c r="H3055" s="39"/>
      <c r="M3055" s="1">
        <f>IF(ISNUMBER(MATCH(E3055,_xlfn.VSTACK('VLookup Lists'!$E$2:$E$17,'VLookup Lists'!$H$2:$H$38,'VLookup Lists'!$J$2:$J$8),0)),1,0)</f>
        <v>0</v>
      </c>
      <c r="N3055" s="1" t="str">
        <f>IFERROR(IF(VLOOKUP($D3055,'VLookup Lists'!$B$11:$C$29,2,FALSE)="FLIP",1,0),"")</f>
        <v/>
      </c>
      <c r="O3055" s="1" t="b">
        <f>ISNUMBER(MATCH($E3055,'VLookup Lists'!$E$2:$E$17,0))</f>
        <v>0</v>
      </c>
    </row>
    <row r="3056" spans="1:15" ht="15" customHeight="1" x14ac:dyDescent="0.2">
      <c r="A3056" s="1" t="str">
        <f t="shared" si="11"/>
        <v>OFVP</v>
      </c>
      <c r="E3056" s="1" t="s">
        <v>352</v>
      </c>
      <c r="G3056" s="38"/>
      <c r="H3056" s="39"/>
      <c r="M3056" s="1">
        <f>IF(ISNUMBER(MATCH(E3056,_xlfn.VSTACK('VLookup Lists'!$E$2:$E$17,'VLookup Lists'!$H$2:$H$38,'VLookup Lists'!$J$2:$J$8),0)),1,0)</f>
        <v>0</v>
      </c>
      <c r="N3056" s="1" t="str">
        <f>IFERROR(IF(VLOOKUP($D3056,'VLookup Lists'!$B$11:$C$29,2,FALSE)="FLIP",1,0),"")</f>
        <v/>
      </c>
      <c r="O3056" s="1" t="b">
        <f>ISNUMBER(MATCH($E3056,'VLookup Lists'!$E$2:$E$17,0))</f>
        <v>0</v>
      </c>
    </row>
    <row r="3057" spans="1:15" ht="15" customHeight="1" x14ac:dyDescent="0.2">
      <c r="A3057" s="1" t="str">
        <f t="shared" si="11"/>
        <v>OFVP</v>
      </c>
      <c r="E3057" s="1" t="s">
        <v>352</v>
      </c>
      <c r="G3057" s="38"/>
      <c r="H3057" s="39"/>
      <c r="M3057" s="1">
        <f>IF(ISNUMBER(MATCH(E3057,_xlfn.VSTACK('VLookup Lists'!$E$2:$E$17,'VLookup Lists'!$H$2:$H$38,'VLookup Lists'!$J$2:$J$8),0)),1,0)</f>
        <v>0</v>
      </c>
      <c r="N3057" s="1" t="str">
        <f>IFERROR(IF(VLOOKUP($D3057,'VLookup Lists'!$B$11:$C$29,2,FALSE)="FLIP",1,0),"")</f>
        <v/>
      </c>
      <c r="O3057" s="1" t="b">
        <f>ISNUMBER(MATCH($E3057,'VLookup Lists'!$E$2:$E$17,0))</f>
        <v>0</v>
      </c>
    </row>
    <row r="3058" spans="1:15" ht="15" customHeight="1" x14ac:dyDescent="0.2">
      <c r="A3058" s="1" t="str">
        <f t="shared" si="11"/>
        <v>OFVP</v>
      </c>
      <c r="E3058" s="1" t="s">
        <v>352</v>
      </c>
      <c r="G3058" s="38"/>
      <c r="H3058" s="39"/>
      <c r="M3058" s="1">
        <f>IF(ISNUMBER(MATCH(E3058,_xlfn.VSTACK('VLookup Lists'!$E$2:$E$17,'VLookup Lists'!$H$2:$H$38,'VLookup Lists'!$J$2:$J$8),0)),1,0)</f>
        <v>0</v>
      </c>
      <c r="N3058" s="1" t="str">
        <f>IFERROR(IF(VLOOKUP($D3058,'VLookup Lists'!$B$11:$C$29,2,FALSE)="FLIP",1,0),"")</f>
        <v/>
      </c>
      <c r="O3058" s="1" t="b">
        <f>ISNUMBER(MATCH($E3058,'VLookup Lists'!$E$2:$E$17,0))</f>
        <v>0</v>
      </c>
    </row>
    <row r="3059" spans="1:15" ht="15" customHeight="1" x14ac:dyDescent="0.2">
      <c r="A3059" s="1" t="str">
        <f t="shared" si="11"/>
        <v>OFVP</v>
      </c>
      <c r="E3059" s="1" t="s">
        <v>352</v>
      </c>
      <c r="G3059" s="38"/>
      <c r="H3059" s="39"/>
      <c r="M3059" s="1">
        <f>IF(ISNUMBER(MATCH(E3059,_xlfn.VSTACK('VLookup Lists'!$E$2:$E$17,'VLookup Lists'!$H$2:$H$38,'VLookup Lists'!$J$2:$J$8),0)),1,0)</f>
        <v>0</v>
      </c>
      <c r="N3059" s="1" t="str">
        <f>IFERROR(IF(VLOOKUP($D3059,'VLookup Lists'!$B$11:$C$29,2,FALSE)="FLIP",1,0),"")</f>
        <v/>
      </c>
      <c r="O3059" s="1" t="b">
        <f>ISNUMBER(MATCH($E3059,'VLookup Lists'!$E$2:$E$17,0))</f>
        <v>0</v>
      </c>
    </row>
    <row r="3060" spans="1:15" ht="15" customHeight="1" x14ac:dyDescent="0.2">
      <c r="A3060" s="1" t="str">
        <f t="shared" si="11"/>
        <v>OFVP</v>
      </c>
      <c r="E3060" s="1" t="s">
        <v>352</v>
      </c>
      <c r="G3060" s="38"/>
      <c r="H3060" s="39"/>
      <c r="M3060" s="1">
        <f>IF(ISNUMBER(MATCH(E3060,_xlfn.VSTACK('VLookup Lists'!$E$2:$E$17,'VLookup Lists'!$H$2:$H$38,'VLookup Lists'!$J$2:$J$8),0)),1,0)</f>
        <v>0</v>
      </c>
      <c r="N3060" s="1" t="str">
        <f>IFERROR(IF(VLOOKUP($D3060,'VLookup Lists'!$B$11:$C$29,2,FALSE)="FLIP",1,0),"")</f>
        <v/>
      </c>
      <c r="O3060" s="1" t="b">
        <f>ISNUMBER(MATCH($E3060,'VLookup Lists'!$E$2:$E$17,0))</f>
        <v>0</v>
      </c>
    </row>
    <row r="3061" spans="1:15" ht="15" customHeight="1" x14ac:dyDescent="0.2">
      <c r="A3061" s="1" t="str">
        <f t="shared" si="11"/>
        <v>OFVP</v>
      </c>
      <c r="E3061" s="1" t="s">
        <v>352</v>
      </c>
      <c r="G3061" s="38"/>
      <c r="H3061" s="39"/>
      <c r="M3061" s="1">
        <f>IF(ISNUMBER(MATCH(E3061,_xlfn.VSTACK('VLookup Lists'!$E$2:$E$17,'VLookup Lists'!$H$2:$H$38,'VLookup Lists'!$J$2:$J$8),0)),1,0)</f>
        <v>0</v>
      </c>
      <c r="N3061" s="1" t="str">
        <f>IFERROR(IF(VLOOKUP($D3061,'VLookup Lists'!$B$11:$C$29,2,FALSE)="FLIP",1,0),"")</f>
        <v/>
      </c>
      <c r="O3061" s="1" t="b">
        <f>ISNUMBER(MATCH($E3061,'VLookup Lists'!$E$2:$E$17,0))</f>
        <v>0</v>
      </c>
    </row>
    <row r="3062" spans="1:15" ht="15" customHeight="1" x14ac:dyDescent="0.2">
      <c r="A3062" s="1" t="str">
        <f t="shared" ref="A3062:A3316" si="12">IF(ISBLANK(E3062),"","OFVP")</f>
        <v>OFVP</v>
      </c>
      <c r="E3062" s="1" t="s">
        <v>352</v>
      </c>
      <c r="G3062" s="38"/>
      <c r="H3062" s="39"/>
      <c r="M3062" s="1">
        <f>IF(ISNUMBER(MATCH(E3062,_xlfn.VSTACK('VLookup Lists'!$E$2:$E$17,'VLookup Lists'!$H$2:$H$38,'VLookup Lists'!$J$2:$J$8),0)),1,0)</f>
        <v>0</v>
      </c>
      <c r="N3062" s="1" t="str">
        <f>IFERROR(IF(VLOOKUP($D3062,'VLookup Lists'!$B$11:$C$29,2,FALSE)="FLIP",1,0),"")</f>
        <v/>
      </c>
      <c r="O3062" s="1" t="b">
        <f>ISNUMBER(MATCH($E3062,'VLookup Lists'!$E$2:$E$17,0))</f>
        <v>0</v>
      </c>
    </row>
    <row r="3063" spans="1:15" ht="15" customHeight="1" x14ac:dyDescent="0.2">
      <c r="A3063" s="1" t="str">
        <f t="shared" si="12"/>
        <v>OFVP</v>
      </c>
      <c r="E3063" s="1" t="s">
        <v>352</v>
      </c>
      <c r="G3063" s="38"/>
      <c r="H3063" s="39"/>
      <c r="M3063" s="1">
        <f>IF(ISNUMBER(MATCH(E3063,_xlfn.VSTACK('VLookup Lists'!$E$2:$E$17,'VLookup Lists'!$H$2:$H$38,'VLookup Lists'!$J$2:$J$8),0)),1,0)</f>
        <v>0</v>
      </c>
      <c r="N3063" s="1" t="str">
        <f>IFERROR(IF(VLOOKUP($D3063,'VLookup Lists'!$B$11:$C$29,2,FALSE)="FLIP",1,0),"")</f>
        <v/>
      </c>
      <c r="O3063" s="1" t="b">
        <f>ISNUMBER(MATCH($E3063,'VLookup Lists'!$E$2:$E$17,0))</f>
        <v>0</v>
      </c>
    </row>
    <row r="3064" spans="1:15" ht="15" customHeight="1" x14ac:dyDescent="0.2">
      <c r="A3064" s="1" t="str">
        <f t="shared" si="12"/>
        <v>OFVP</v>
      </c>
      <c r="E3064" s="1" t="s">
        <v>352</v>
      </c>
      <c r="G3064" s="38"/>
      <c r="H3064" s="39"/>
      <c r="M3064" s="1">
        <f>IF(ISNUMBER(MATCH(E3064,_xlfn.VSTACK('VLookup Lists'!$E$2:$E$17,'VLookup Lists'!$H$2:$H$38,'VLookup Lists'!$J$2:$J$8),0)),1,0)</f>
        <v>0</v>
      </c>
      <c r="N3064" s="1" t="str">
        <f>IFERROR(IF(VLOOKUP($D3064,'VLookup Lists'!$B$11:$C$29,2,FALSE)="FLIP",1,0),"")</f>
        <v/>
      </c>
      <c r="O3064" s="1" t="b">
        <f>ISNUMBER(MATCH($E3064,'VLookup Lists'!$E$2:$E$17,0))</f>
        <v>0</v>
      </c>
    </row>
    <row r="3065" spans="1:15" ht="15" customHeight="1" x14ac:dyDescent="0.2">
      <c r="A3065" s="1" t="str">
        <f t="shared" si="12"/>
        <v>OFVP</v>
      </c>
      <c r="E3065" s="1" t="s">
        <v>352</v>
      </c>
      <c r="G3065" s="38"/>
      <c r="H3065" s="39"/>
      <c r="M3065" s="1">
        <f>IF(ISNUMBER(MATCH(E3065,_xlfn.VSTACK('VLookup Lists'!$E$2:$E$17,'VLookup Lists'!$H$2:$H$38,'VLookup Lists'!$J$2:$J$8),0)),1,0)</f>
        <v>0</v>
      </c>
      <c r="N3065" s="1" t="str">
        <f>IFERROR(IF(VLOOKUP($D3065,'VLookup Lists'!$B$11:$C$29,2,FALSE)="FLIP",1,0),"")</f>
        <v/>
      </c>
      <c r="O3065" s="1" t="b">
        <f>ISNUMBER(MATCH($E3065,'VLookup Lists'!$E$2:$E$17,0))</f>
        <v>0</v>
      </c>
    </row>
    <row r="3066" spans="1:15" ht="15" customHeight="1" x14ac:dyDescent="0.2">
      <c r="A3066" s="1" t="str">
        <f t="shared" si="12"/>
        <v>OFVP</v>
      </c>
      <c r="E3066" s="1" t="s">
        <v>352</v>
      </c>
      <c r="G3066" s="38"/>
      <c r="H3066" s="39"/>
      <c r="M3066" s="1">
        <f>IF(ISNUMBER(MATCH(E3066,_xlfn.VSTACK('VLookup Lists'!$E$2:$E$17,'VLookup Lists'!$H$2:$H$38,'VLookup Lists'!$J$2:$J$8),0)),1,0)</f>
        <v>0</v>
      </c>
      <c r="N3066" s="1" t="str">
        <f>IFERROR(IF(VLOOKUP($D3066,'VLookup Lists'!$B$11:$C$29,2,FALSE)="FLIP",1,0),"")</f>
        <v/>
      </c>
      <c r="O3066" s="1" t="b">
        <f>ISNUMBER(MATCH($E3066,'VLookup Lists'!$E$2:$E$17,0))</f>
        <v>0</v>
      </c>
    </row>
    <row r="3067" spans="1:15" ht="15" customHeight="1" x14ac:dyDescent="0.2">
      <c r="A3067" s="1" t="str">
        <f t="shared" si="12"/>
        <v>OFVP</v>
      </c>
      <c r="E3067" s="1" t="s">
        <v>352</v>
      </c>
      <c r="G3067" s="38"/>
      <c r="H3067" s="39"/>
      <c r="M3067" s="1">
        <f>IF(ISNUMBER(MATCH(E3067,_xlfn.VSTACK('VLookup Lists'!$E$2:$E$17,'VLookup Lists'!$H$2:$H$38,'VLookup Lists'!$J$2:$J$8),0)),1,0)</f>
        <v>0</v>
      </c>
      <c r="N3067" s="1" t="str">
        <f>IFERROR(IF(VLOOKUP($D3067,'VLookup Lists'!$B$11:$C$29,2,FALSE)="FLIP",1,0),"")</f>
        <v/>
      </c>
      <c r="O3067" s="1" t="b">
        <f>ISNUMBER(MATCH($E3067,'VLookup Lists'!$E$2:$E$17,0))</f>
        <v>0</v>
      </c>
    </row>
    <row r="3068" spans="1:15" ht="15" customHeight="1" x14ac:dyDescent="0.2">
      <c r="A3068" s="1" t="str">
        <f t="shared" si="12"/>
        <v>OFVP</v>
      </c>
      <c r="E3068" s="1" t="s">
        <v>352</v>
      </c>
      <c r="G3068" s="38"/>
      <c r="H3068" s="39"/>
      <c r="M3068" s="1">
        <f>IF(ISNUMBER(MATCH(E3068,_xlfn.VSTACK('VLookup Lists'!$E$2:$E$17,'VLookup Lists'!$H$2:$H$38,'VLookup Lists'!$J$2:$J$8),0)),1,0)</f>
        <v>0</v>
      </c>
      <c r="N3068" s="1" t="str">
        <f>IFERROR(IF(VLOOKUP($D3068,'VLookup Lists'!$B$11:$C$29,2,FALSE)="FLIP",1,0),"")</f>
        <v/>
      </c>
      <c r="O3068" s="1" t="b">
        <f>ISNUMBER(MATCH($E3068,'VLookup Lists'!$E$2:$E$17,0))</f>
        <v>0</v>
      </c>
    </row>
    <row r="3069" spans="1:15" ht="15" customHeight="1" x14ac:dyDescent="0.2">
      <c r="A3069" s="1" t="str">
        <f t="shared" si="12"/>
        <v>OFVP</v>
      </c>
      <c r="E3069" s="1" t="s">
        <v>352</v>
      </c>
      <c r="G3069" s="38"/>
      <c r="H3069" s="39"/>
      <c r="M3069" s="1">
        <f>IF(ISNUMBER(MATCH(E3069,_xlfn.VSTACK('VLookup Lists'!$E$2:$E$17,'VLookup Lists'!$H$2:$H$38,'VLookup Lists'!$J$2:$J$8),0)),1,0)</f>
        <v>0</v>
      </c>
      <c r="N3069" s="1" t="str">
        <f>IFERROR(IF(VLOOKUP($D3069,'VLookup Lists'!$B$11:$C$29,2,FALSE)="FLIP",1,0),"")</f>
        <v/>
      </c>
      <c r="O3069" s="1" t="b">
        <f>ISNUMBER(MATCH($E3069,'VLookup Lists'!$E$2:$E$17,0))</f>
        <v>0</v>
      </c>
    </row>
    <row r="3070" spans="1:15" ht="15" customHeight="1" x14ac:dyDescent="0.2">
      <c r="A3070" s="1" t="str">
        <f t="shared" si="12"/>
        <v>OFVP</v>
      </c>
      <c r="E3070" s="1" t="s">
        <v>352</v>
      </c>
      <c r="G3070" s="38"/>
      <c r="H3070" s="39"/>
      <c r="M3070" s="1">
        <f>IF(ISNUMBER(MATCH(E3070,_xlfn.VSTACK('VLookup Lists'!$E$2:$E$17,'VLookup Lists'!$H$2:$H$38,'VLookup Lists'!$J$2:$J$8),0)),1,0)</f>
        <v>0</v>
      </c>
      <c r="N3070" s="1" t="str">
        <f>IFERROR(IF(VLOOKUP($D3070,'VLookup Lists'!$B$11:$C$29,2,FALSE)="FLIP",1,0),"")</f>
        <v/>
      </c>
      <c r="O3070" s="1" t="b">
        <f>ISNUMBER(MATCH($E3070,'VLookup Lists'!$E$2:$E$17,0))</f>
        <v>0</v>
      </c>
    </row>
    <row r="3071" spans="1:15" ht="15" customHeight="1" x14ac:dyDescent="0.2">
      <c r="A3071" s="1" t="str">
        <f t="shared" si="12"/>
        <v>OFVP</v>
      </c>
      <c r="E3071" s="1" t="s">
        <v>352</v>
      </c>
      <c r="G3071" s="38"/>
      <c r="H3071" s="39"/>
      <c r="M3071" s="1">
        <f>IF(ISNUMBER(MATCH(E3071,_xlfn.VSTACK('VLookup Lists'!$E$2:$E$17,'VLookup Lists'!$H$2:$H$38,'VLookup Lists'!$J$2:$J$8),0)),1,0)</f>
        <v>0</v>
      </c>
      <c r="N3071" s="1" t="str">
        <f>IFERROR(IF(VLOOKUP($D3071,'VLookup Lists'!$B$11:$C$29,2,FALSE)="FLIP",1,0),"")</f>
        <v/>
      </c>
      <c r="O3071" s="1" t="b">
        <f>ISNUMBER(MATCH($E3071,'VLookup Lists'!$E$2:$E$17,0))</f>
        <v>0</v>
      </c>
    </row>
    <row r="3072" spans="1:15" ht="15" customHeight="1" x14ac:dyDescent="0.2">
      <c r="A3072" s="1" t="str">
        <f t="shared" si="12"/>
        <v>OFVP</v>
      </c>
      <c r="E3072" s="1" t="s">
        <v>352</v>
      </c>
      <c r="G3072" s="38"/>
      <c r="H3072" s="39"/>
      <c r="M3072" s="1">
        <f>IF(ISNUMBER(MATCH(E3072,_xlfn.VSTACK('VLookup Lists'!$E$2:$E$17,'VLookup Lists'!$H$2:$H$38,'VLookup Lists'!$J$2:$J$8),0)),1,0)</f>
        <v>0</v>
      </c>
      <c r="N3072" s="1" t="str">
        <f>IFERROR(IF(VLOOKUP($D3072,'VLookup Lists'!$B$11:$C$29,2,FALSE)="FLIP",1,0),"")</f>
        <v/>
      </c>
      <c r="O3072" s="1" t="b">
        <f>ISNUMBER(MATCH($E3072,'VLookup Lists'!$E$2:$E$17,0))</f>
        <v>0</v>
      </c>
    </row>
    <row r="3073" spans="1:15" ht="15" customHeight="1" x14ac:dyDescent="0.2">
      <c r="A3073" s="1" t="str">
        <f t="shared" si="12"/>
        <v>OFVP</v>
      </c>
      <c r="E3073" s="1" t="s">
        <v>352</v>
      </c>
      <c r="G3073" s="38"/>
      <c r="H3073" s="39"/>
      <c r="M3073" s="1">
        <f>IF(ISNUMBER(MATCH(E3073,_xlfn.VSTACK('VLookup Lists'!$E$2:$E$17,'VLookup Lists'!$H$2:$H$38,'VLookup Lists'!$J$2:$J$8),0)),1,0)</f>
        <v>0</v>
      </c>
      <c r="N3073" s="1" t="str">
        <f>IFERROR(IF(VLOOKUP($D3073,'VLookup Lists'!$B$11:$C$29,2,FALSE)="FLIP",1,0),"")</f>
        <v/>
      </c>
      <c r="O3073" s="1" t="b">
        <f>ISNUMBER(MATCH($E3073,'VLookup Lists'!$E$2:$E$17,0))</f>
        <v>0</v>
      </c>
    </row>
    <row r="3074" spans="1:15" ht="15" customHeight="1" x14ac:dyDescent="0.2">
      <c r="A3074" s="1" t="str">
        <f t="shared" si="12"/>
        <v>OFVP</v>
      </c>
      <c r="E3074" s="1" t="s">
        <v>352</v>
      </c>
      <c r="G3074" s="38"/>
      <c r="H3074" s="39"/>
      <c r="M3074" s="1">
        <f>IF(ISNUMBER(MATCH(E3074,_xlfn.VSTACK('VLookup Lists'!$E$2:$E$17,'VLookup Lists'!$H$2:$H$38,'VLookup Lists'!$J$2:$J$8),0)),1,0)</f>
        <v>0</v>
      </c>
      <c r="N3074" s="1" t="str">
        <f>IFERROR(IF(VLOOKUP($D3074,'VLookup Lists'!$B$11:$C$29,2,FALSE)="FLIP",1,0),"")</f>
        <v/>
      </c>
      <c r="O3074" s="1" t="b">
        <f>ISNUMBER(MATCH($E3074,'VLookup Lists'!$E$2:$E$17,0))</f>
        <v>0</v>
      </c>
    </row>
    <row r="3075" spans="1:15" ht="15" customHeight="1" x14ac:dyDescent="0.2">
      <c r="A3075" s="1" t="str">
        <f t="shared" si="12"/>
        <v>OFVP</v>
      </c>
      <c r="E3075" s="1" t="s">
        <v>352</v>
      </c>
      <c r="G3075" s="38"/>
      <c r="H3075" s="39"/>
      <c r="M3075" s="1">
        <f>IF(ISNUMBER(MATCH(E3075,_xlfn.VSTACK('VLookup Lists'!$E$2:$E$17,'VLookup Lists'!$H$2:$H$38,'VLookup Lists'!$J$2:$J$8),0)),1,0)</f>
        <v>0</v>
      </c>
      <c r="N3075" s="1" t="str">
        <f>IFERROR(IF(VLOOKUP($D3075,'VLookup Lists'!$B$11:$C$29,2,FALSE)="FLIP",1,0),"")</f>
        <v/>
      </c>
      <c r="O3075" s="1" t="b">
        <f>ISNUMBER(MATCH($E3075,'VLookup Lists'!$E$2:$E$17,0))</f>
        <v>0</v>
      </c>
    </row>
    <row r="3076" spans="1:15" ht="15" customHeight="1" x14ac:dyDescent="0.2">
      <c r="A3076" s="1" t="str">
        <f t="shared" si="12"/>
        <v>OFVP</v>
      </c>
      <c r="E3076" s="1" t="s">
        <v>352</v>
      </c>
      <c r="G3076" s="38"/>
      <c r="H3076" s="39"/>
      <c r="M3076" s="1">
        <f>IF(ISNUMBER(MATCH(E3076,_xlfn.VSTACK('VLookup Lists'!$E$2:$E$17,'VLookup Lists'!$H$2:$H$38,'VLookup Lists'!$J$2:$J$8),0)),1,0)</f>
        <v>0</v>
      </c>
      <c r="N3076" s="1" t="str">
        <f>IFERROR(IF(VLOOKUP($D3076,'VLookup Lists'!$B$11:$C$29,2,FALSE)="FLIP",1,0),"")</f>
        <v/>
      </c>
      <c r="O3076" s="1" t="b">
        <f>ISNUMBER(MATCH($E3076,'VLookup Lists'!$E$2:$E$17,0))</f>
        <v>0</v>
      </c>
    </row>
    <row r="3077" spans="1:15" ht="15" customHeight="1" x14ac:dyDescent="0.2">
      <c r="A3077" s="1" t="str">
        <f t="shared" si="12"/>
        <v>OFVP</v>
      </c>
      <c r="E3077" s="1" t="s">
        <v>352</v>
      </c>
      <c r="G3077" s="38"/>
      <c r="H3077" s="39"/>
      <c r="M3077" s="1">
        <f>IF(ISNUMBER(MATCH(E3077,_xlfn.VSTACK('VLookup Lists'!$E$2:$E$17,'VLookup Lists'!$H$2:$H$38,'VLookup Lists'!$J$2:$J$8),0)),1,0)</f>
        <v>0</v>
      </c>
      <c r="N3077" s="1" t="str">
        <f>IFERROR(IF(VLOOKUP($D3077,'VLookup Lists'!$B$11:$C$29,2,FALSE)="FLIP",1,0),"")</f>
        <v/>
      </c>
      <c r="O3077" s="1" t="b">
        <f>ISNUMBER(MATCH($E3077,'VLookup Lists'!$E$2:$E$17,0))</f>
        <v>0</v>
      </c>
    </row>
    <row r="3078" spans="1:15" ht="15" customHeight="1" x14ac:dyDescent="0.2">
      <c r="A3078" s="1" t="str">
        <f t="shared" si="12"/>
        <v>OFVP</v>
      </c>
      <c r="E3078" s="1" t="s">
        <v>352</v>
      </c>
      <c r="G3078" s="38"/>
      <c r="H3078" s="39"/>
      <c r="M3078" s="1">
        <f>IF(ISNUMBER(MATCH(E3078,_xlfn.VSTACK('VLookup Lists'!$E$2:$E$17,'VLookup Lists'!$H$2:$H$38,'VLookup Lists'!$J$2:$J$8),0)),1,0)</f>
        <v>0</v>
      </c>
      <c r="N3078" s="1" t="str">
        <f>IFERROR(IF(VLOOKUP($D3078,'VLookup Lists'!$B$11:$C$29,2,FALSE)="FLIP",1,0),"")</f>
        <v/>
      </c>
      <c r="O3078" s="1" t="b">
        <f>ISNUMBER(MATCH($E3078,'VLookup Lists'!$E$2:$E$17,0))</f>
        <v>0</v>
      </c>
    </row>
    <row r="3079" spans="1:15" ht="15" customHeight="1" x14ac:dyDescent="0.2">
      <c r="A3079" s="1" t="str">
        <f t="shared" si="12"/>
        <v>OFVP</v>
      </c>
      <c r="E3079" s="1" t="s">
        <v>352</v>
      </c>
      <c r="G3079" s="38"/>
      <c r="H3079" s="39"/>
      <c r="M3079" s="1">
        <f>IF(ISNUMBER(MATCH(E3079,_xlfn.VSTACK('VLookup Lists'!$E$2:$E$17,'VLookup Lists'!$H$2:$H$38,'VLookup Lists'!$J$2:$J$8),0)),1,0)</f>
        <v>0</v>
      </c>
      <c r="N3079" s="1" t="str">
        <f>IFERROR(IF(VLOOKUP($D3079,'VLookup Lists'!$B$11:$C$29,2,FALSE)="FLIP",1,0),"")</f>
        <v/>
      </c>
      <c r="O3079" s="1" t="b">
        <f>ISNUMBER(MATCH($E3079,'VLookup Lists'!$E$2:$E$17,0))</f>
        <v>0</v>
      </c>
    </row>
    <row r="3080" spans="1:15" ht="15" customHeight="1" x14ac:dyDescent="0.2">
      <c r="A3080" s="1" t="str">
        <f t="shared" si="12"/>
        <v>OFVP</v>
      </c>
      <c r="E3080" s="1" t="s">
        <v>352</v>
      </c>
      <c r="G3080" s="38"/>
      <c r="H3080" s="39"/>
      <c r="M3080" s="1">
        <f>IF(ISNUMBER(MATCH(E3080,_xlfn.VSTACK('VLookup Lists'!$E$2:$E$17,'VLookup Lists'!$H$2:$H$38,'VLookup Lists'!$J$2:$J$8),0)),1,0)</f>
        <v>0</v>
      </c>
      <c r="N3080" s="1" t="str">
        <f>IFERROR(IF(VLOOKUP($D3080,'VLookup Lists'!$B$11:$C$29,2,FALSE)="FLIP",1,0),"")</f>
        <v/>
      </c>
      <c r="O3080" s="1" t="b">
        <f>ISNUMBER(MATCH($E3080,'VLookup Lists'!$E$2:$E$17,0))</f>
        <v>0</v>
      </c>
    </row>
    <row r="3081" spans="1:15" ht="15" customHeight="1" x14ac:dyDescent="0.2">
      <c r="A3081" s="1" t="str">
        <f t="shared" si="12"/>
        <v>OFVP</v>
      </c>
      <c r="E3081" s="1" t="s">
        <v>352</v>
      </c>
      <c r="G3081" s="38"/>
      <c r="H3081" s="39"/>
      <c r="M3081" s="1">
        <f>IF(ISNUMBER(MATCH(E3081,_xlfn.VSTACK('VLookup Lists'!$E$2:$E$17,'VLookup Lists'!$H$2:$H$38,'VLookup Lists'!$J$2:$J$8),0)),1,0)</f>
        <v>0</v>
      </c>
      <c r="N3081" s="1" t="str">
        <f>IFERROR(IF(VLOOKUP($D3081,'VLookup Lists'!$B$11:$C$29,2,FALSE)="FLIP",1,0),"")</f>
        <v/>
      </c>
      <c r="O3081" s="1" t="b">
        <f>ISNUMBER(MATCH($E3081,'VLookup Lists'!$E$2:$E$17,0))</f>
        <v>0</v>
      </c>
    </row>
    <row r="3082" spans="1:15" ht="15" customHeight="1" x14ac:dyDescent="0.2">
      <c r="A3082" s="1" t="str">
        <f t="shared" si="12"/>
        <v>OFVP</v>
      </c>
      <c r="E3082" s="1" t="s">
        <v>352</v>
      </c>
      <c r="G3082" s="38"/>
      <c r="H3082" s="39"/>
      <c r="M3082" s="1">
        <f>IF(ISNUMBER(MATCH(E3082,_xlfn.VSTACK('VLookup Lists'!$E$2:$E$17,'VLookup Lists'!$H$2:$H$38,'VLookup Lists'!$J$2:$J$8),0)),1,0)</f>
        <v>0</v>
      </c>
      <c r="N3082" s="1" t="str">
        <f>IFERROR(IF(VLOOKUP($D3082,'VLookup Lists'!$B$11:$C$29,2,FALSE)="FLIP",1,0),"")</f>
        <v/>
      </c>
      <c r="O3082" s="1" t="b">
        <f>ISNUMBER(MATCH($E3082,'VLookup Lists'!$E$2:$E$17,0))</f>
        <v>0</v>
      </c>
    </row>
    <row r="3083" spans="1:15" ht="15" customHeight="1" x14ac:dyDescent="0.2">
      <c r="A3083" s="1" t="str">
        <f t="shared" si="12"/>
        <v>OFVP</v>
      </c>
      <c r="E3083" s="1" t="s">
        <v>352</v>
      </c>
      <c r="G3083" s="38"/>
      <c r="H3083" s="39"/>
      <c r="M3083" s="1">
        <f>IF(ISNUMBER(MATCH(E3083,_xlfn.VSTACK('VLookup Lists'!$E$2:$E$17,'VLookup Lists'!$H$2:$H$38,'VLookup Lists'!$J$2:$J$8),0)),1,0)</f>
        <v>0</v>
      </c>
      <c r="N3083" s="1" t="str">
        <f>IFERROR(IF(VLOOKUP($D3083,'VLookup Lists'!$B$11:$C$29,2,FALSE)="FLIP",1,0),"")</f>
        <v/>
      </c>
      <c r="O3083" s="1" t="b">
        <f>ISNUMBER(MATCH($E3083,'VLookup Lists'!$E$2:$E$17,0))</f>
        <v>0</v>
      </c>
    </row>
    <row r="3084" spans="1:15" ht="15" customHeight="1" x14ac:dyDescent="0.2">
      <c r="A3084" s="1" t="str">
        <f t="shared" si="12"/>
        <v>OFVP</v>
      </c>
      <c r="E3084" s="1" t="s">
        <v>352</v>
      </c>
      <c r="G3084" s="38"/>
      <c r="H3084" s="39"/>
      <c r="M3084" s="1">
        <f>IF(ISNUMBER(MATCH(E3084,_xlfn.VSTACK('VLookup Lists'!$E$2:$E$17,'VLookup Lists'!$H$2:$H$38,'VLookup Lists'!$J$2:$J$8),0)),1,0)</f>
        <v>0</v>
      </c>
      <c r="N3084" s="1" t="str">
        <f>IFERROR(IF(VLOOKUP($D3084,'VLookup Lists'!$B$11:$C$29,2,FALSE)="FLIP",1,0),"")</f>
        <v/>
      </c>
      <c r="O3084" s="1" t="b">
        <f>ISNUMBER(MATCH($E3084,'VLookup Lists'!$E$2:$E$17,0))</f>
        <v>0</v>
      </c>
    </row>
    <row r="3085" spans="1:15" ht="15" customHeight="1" x14ac:dyDescent="0.2">
      <c r="A3085" s="1" t="str">
        <f t="shared" si="12"/>
        <v>OFVP</v>
      </c>
      <c r="E3085" s="1" t="s">
        <v>352</v>
      </c>
      <c r="G3085" s="38"/>
      <c r="H3085" s="39"/>
      <c r="M3085" s="1">
        <f>IF(ISNUMBER(MATCH(E3085,_xlfn.VSTACK('VLookup Lists'!$E$2:$E$17,'VLookup Lists'!$H$2:$H$38,'VLookup Lists'!$J$2:$J$8),0)),1,0)</f>
        <v>0</v>
      </c>
      <c r="N3085" s="1" t="str">
        <f>IFERROR(IF(VLOOKUP($D3085,'VLookup Lists'!$B$11:$C$29,2,FALSE)="FLIP",1,0),"")</f>
        <v/>
      </c>
      <c r="O3085" s="1" t="b">
        <f>ISNUMBER(MATCH($E3085,'VLookup Lists'!$E$2:$E$17,0))</f>
        <v>0</v>
      </c>
    </row>
    <row r="3086" spans="1:15" ht="15" customHeight="1" x14ac:dyDescent="0.2">
      <c r="A3086" s="1" t="str">
        <f t="shared" si="12"/>
        <v>OFVP</v>
      </c>
      <c r="E3086" s="1" t="s">
        <v>352</v>
      </c>
      <c r="G3086" s="38"/>
      <c r="H3086" s="39"/>
      <c r="M3086" s="1">
        <f>IF(ISNUMBER(MATCH(E3086,_xlfn.VSTACK('VLookup Lists'!$E$2:$E$17,'VLookup Lists'!$H$2:$H$38,'VLookup Lists'!$J$2:$J$8),0)),1,0)</f>
        <v>0</v>
      </c>
      <c r="N3086" s="1" t="str">
        <f>IFERROR(IF(VLOOKUP($D3086,'VLookup Lists'!$B$11:$C$29,2,FALSE)="FLIP",1,0),"")</f>
        <v/>
      </c>
      <c r="O3086" s="1" t="b">
        <f>ISNUMBER(MATCH($E3086,'VLookup Lists'!$E$2:$E$17,0))</f>
        <v>0</v>
      </c>
    </row>
    <row r="3087" spans="1:15" ht="15" customHeight="1" x14ac:dyDescent="0.2">
      <c r="A3087" s="1" t="str">
        <f t="shared" si="12"/>
        <v>OFVP</v>
      </c>
      <c r="E3087" s="1" t="s">
        <v>352</v>
      </c>
      <c r="G3087" s="38"/>
      <c r="H3087" s="39"/>
      <c r="M3087" s="1">
        <f>IF(ISNUMBER(MATCH(E3087,_xlfn.VSTACK('VLookup Lists'!$E$2:$E$17,'VLookup Lists'!$H$2:$H$38,'VLookup Lists'!$J$2:$J$8),0)),1,0)</f>
        <v>0</v>
      </c>
      <c r="N3087" s="1" t="str">
        <f>IFERROR(IF(VLOOKUP($D3087,'VLookup Lists'!$B$11:$C$29,2,FALSE)="FLIP",1,0),"")</f>
        <v/>
      </c>
      <c r="O3087" s="1" t="b">
        <f>ISNUMBER(MATCH($E3087,'VLookup Lists'!$E$2:$E$17,0))</f>
        <v>0</v>
      </c>
    </row>
    <row r="3088" spans="1:15" ht="15" customHeight="1" x14ac:dyDescent="0.2">
      <c r="A3088" s="1" t="str">
        <f t="shared" si="12"/>
        <v>OFVP</v>
      </c>
      <c r="E3088" s="1" t="s">
        <v>352</v>
      </c>
      <c r="G3088" s="38"/>
      <c r="H3088" s="39"/>
      <c r="M3088" s="1">
        <f>IF(ISNUMBER(MATCH(E3088,_xlfn.VSTACK('VLookup Lists'!$E$2:$E$17,'VLookup Lists'!$H$2:$H$38,'VLookup Lists'!$J$2:$J$8),0)),1,0)</f>
        <v>0</v>
      </c>
      <c r="N3088" s="1" t="str">
        <f>IFERROR(IF(VLOOKUP($D3088,'VLookup Lists'!$B$11:$C$29,2,FALSE)="FLIP",1,0),"")</f>
        <v/>
      </c>
      <c r="O3088" s="1" t="b">
        <f>ISNUMBER(MATCH($E3088,'VLookup Lists'!$E$2:$E$17,0))</f>
        <v>0</v>
      </c>
    </row>
    <row r="3089" spans="1:15" ht="15" customHeight="1" x14ac:dyDescent="0.2">
      <c r="A3089" s="1" t="str">
        <f t="shared" si="12"/>
        <v>OFVP</v>
      </c>
      <c r="E3089" s="1" t="s">
        <v>352</v>
      </c>
      <c r="G3089" s="38"/>
      <c r="H3089" s="39"/>
      <c r="M3089" s="1">
        <f>IF(ISNUMBER(MATCH(E3089,_xlfn.VSTACK('VLookup Lists'!$E$2:$E$17,'VLookup Lists'!$H$2:$H$38,'VLookup Lists'!$J$2:$J$8),0)),1,0)</f>
        <v>0</v>
      </c>
      <c r="N3089" s="1" t="str">
        <f>IFERROR(IF(VLOOKUP($D3089,'VLookup Lists'!$B$11:$C$29,2,FALSE)="FLIP",1,0),"")</f>
        <v/>
      </c>
      <c r="O3089" s="1" t="b">
        <f>ISNUMBER(MATCH($E3089,'VLookup Lists'!$E$2:$E$17,0))</f>
        <v>0</v>
      </c>
    </row>
    <row r="3090" spans="1:15" ht="15" customHeight="1" x14ac:dyDescent="0.2">
      <c r="A3090" s="1" t="str">
        <f t="shared" si="12"/>
        <v>OFVP</v>
      </c>
      <c r="E3090" s="1" t="s">
        <v>352</v>
      </c>
      <c r="G3090" s="38"/>
      <c r="H3090" s="39"/>
      <c r="M3090" s="1">
        <f>IF(ISNUMBER(MATCH(E3090,_xlfn.VSTACK('VLookup Lists'!$E$2:$E$17,'VLookup Lists'!$H$2:$H$38,'VLookup Lists'!$J$2:$J$8),0)),1,0)</f>
        <v>0</v>
      </c>
      <c r="N3090" s="1" t="str">
        <f>IFERROR(IF(VLOOKUP($D3090,'VLookup Lists'!$B$11:$C$29,2,FALSE)="FLIP",1,0),"")</f>
        <v/>
      </c>
      <c r="O3090" s="1" t="b">
        <f>ISNUMBER(MATCH($E3090,'VLookup Lists'!$E$2:$E$17,0))</f>
        <v>0</v>
      </c>
    </row>
    <row r="3091" spans="1:15" ht="15" customHeight="1" x14ac:dyDescent="0.2">
      <c r="A3091" s="1" t="str">
        <f t="shared" si="12"/>
        <v>OFVP</v>
      </c>
      <c r="E3091" s="1" t="s">
        <v>352</v>
      </c>
      <c r="G3091" s="38"/>
      <c r="H3091" s="39"/>
      <c r="M3091" s="1">
        <f>IF(ISNUMBER(MATCH(E3091,_xlfn.VSTACK('VLookup Lists'!$E$2:$E$17,'VLookup Lists'!$H$2:$H$38,'VLookup Lists'!$J$2:$J$8),0)),1,0)</f>
        <v>0</v>
      </c>
      <c r="N3091" s="1" t="str">
        <f>IFERROR(IF(VLOOKUP($D3091,'VLookup Lists'!$B$11:$C$29,2,FALSE)="FLIP",1,0),"")</f>
        <v/>
      </c>
      <c r="O3091" s="1" t="b">
        <f>ISNUMBER(MATCH($E3091,'VLookup Lists'!$E$2:$E$17,0))</f>
        <v>0</v>
      </c>
    </row>
    <row r="3092" spans="1:15" ht="15" customHeight="1" x14ac:dyDescent="0.2">
      <c r="A3092" s="1" t="str">
        <f t="shared" si="12"/>
        <v>OFVP</v>
      </c>
      <c r="E3092" s="1" t="s">
        <v>352</v>
      </c>
      <c r="G3092" s="38"/>
      <c r="H3092" s="39"/>
      <c r="M3092" s="1">
        <f>IF(ISNUMBER(MATCH(E3092,_xlfn.VSTACK('VLookup Lists'!$E$2:$E$17,'VLookup Lists'!$H$2:$H$38,'VLookup Lists'!$J$2:$J$8),0)),1,0)</f>
        <v>0</v>
      </c>
      <c r="N3092" s="1" t="str">
        <f>IFERROR(IF(VLOOKUP($D3092,'VLookup Lists'!$B$11:$C$29,2,FALSE)="FLIP",1,0),"")</f>
        <v/>
      </c>
      <c r="O3092" s="1" t="b">
        <f>ISNUMBER(MATCH($E3092,'VLookup Lists'!$E$2:$E$17,0))</f>
        <v>0</v>
      </c>
    </row>
    <row r="3093" spans="1:15" ht="15" customHeight="1" x14ac:dyDescent="0.2">
      <c r="A3093" s="1" t="str">
        <f t="shared" si="12"/>
        <v>OFVP</v>
      </c>
      <c r="E3093" s="1" t="s">
        <v>352</v>
      </c>
      <c r="G3093" s="38"/>
      <c r="H3093" s="39"/>
      <c r="M3093" s="1">
        <f>IF(ISNUMBER(MATCH(E3093,_xlfn.VSTACK('VLookup Lists'!$E$2:$E$17,'VLookup Lists'!$H$2:$H$38,'VLookup Lists'!$J$2:$J$8),0)),1,0)</f>
        <v>0</v>
      </c>
      <c r="N3093" s="1" t="str">
        <f>IFERROR(IF(VLOOKUP($D3093,'VLookup Lists'!$B$11:$C$29,2,FALSE)="FLIP",1,0),"")</f>
        <v/>
      </c>
      <c r="O3093" s="1" t="b">
        <f>ISNUMBER(MATCH($E3093,'VLookup Lists'!$E$2:$E$17,0))</f>
        <v>0</v>
      </c>
    </row>
    <row r="3094" spans="1:15" ht="15" customHeight="1" x14ac:dyDescent="0.2">
      <c r="A3094" s="1" t="str">
        <f t="shared" si="12"/>
        <v>OFVP</v>
      </c>
      <c r="E3094" s="1" t="s">
        <v>352</v>
      </c>
      <c r="G3094" s="38"/>
      <c r="H3094" s="39"/>
      <c r="M3094" s="1">
        <f>IF(ISNUMBER(MATCH(E3094,_xlfn.VSTACK('VLookup Lists'!$E$2:$E$17,'VLookup Lists'!$H$2:$H$38,'VLookup Lists'!$J$2:$J$8),0)),1,0)</f>
        <v>0</v>
      </c>
      <c r="N3094" s="1" t="str">
        <f>IFERROR(IF(VLOOKUP($D3094,'VLookup Lists'!$B$11:$C$29,2,FALSE)="FLIP",1,0),"")</f>
        <v/>
      </c>
      <c r="O3094" s="1" t="b">
        <f>ISNUMBER(MATCH($E3094,'VLookup Lists'!$E$2:$E$17,0))</f>
        <v>0</v>
      </c>
    </row>
    <row r="3095" spans="1:15" ht="15" customHeight="1" x14ac:dyDescent="0.2">
      <c r="A3095" s="1" t="str">
        <f t="shared" si="12"/>
        <v>OFVP</v>
      </c>
      <c r="E3095" s="1" t="s">
        <v>352</v>
      </c>
      <c r="G3095" s="38"/>
      <c r="H3095" s="39"/>
      <c r="M3095" s="1">
        <f>IF(ISNUMBER(MATCH(E3095,_xlfn.VSTACK('VLookup Lists'!$E$2:$E$17,'VLookup Lists'!$H$2:$H$38,'VLookup Lists'!$J$2:$J$8),0)),1,0)</f>
        <v>0</v>
      </c>
      <c r="N3095" s="1" t="str">
        <f>IFERROR(IF(VLOOKUP($D3095,'VLookup Lists'!$B$11:$C$29,2,FALSE)="FLIP",1,0),"")</f>
        <v/>
      </c>
      <c r="O3095" s="1" t="b">
        <f>ISNUMBER(MATCH($E3095,'VLookup Lists'!$E$2:$E$17,0))</f>
        <v>0</v>
      </c>
    </row>
    <row r="3096" spans="1:15" ht="15" customHeight="1" x14ac:dyDescent="0.2">
      <c r="A3096" s="1" t="str">
        <f t="shared" si="12"/>
        <v>OFVP</v>
      </c>
      <c r="E3096" s="1" t="s">
        <v>352</v>
      </c>
      <c r="G3096" s="38"/>
      <c r="H3096" s="39"/>
      <c r="M3096" s="1">
        <f>IF(ISNUMBER(MATCH(E3096,_xlfn.VSTACK('VLookup Lists'!$E$2:$E$17,'VLookup Lists'!$H$2:$H$38,'VLookup Lists'!$J$2:$J$8),0)),1,0)</f>
        <v>0</v>
      </c>
      <c r="N3096" s="1" t="str">
        <f>IFERROR(IF(VLOOKUP($D3096,'VLookup Lists'!$B$11:$C$29,2,FALSE)="FLIP",1,0),"")</f>
        <v/>
      </c>
      <c r="O3096" s="1" t="b">
        <f>ISNUMBER(MATCH($E3096,'VLookup Lists'!$E$2:$E$17,0))</f>
        <v>0</v>
      </c>
    </row>
    <row r="3097" spans="1:15" ht="15" customHeight="1" x14ac:dyDescent="0.2">
      <c r="A3097" s="1" t="str">
        <f t="shared" si="12"/>
        <v>OFVP</v>
      </c>
      <c r="E3097" s="1" t="s">
        <v>352</v>
      </c>
      <c r="G3097" s="38"/>
      <c r="H3097" s="39"/>
      <c r="M3097" s="1">
        <f>IF(ISNUMBER(MATCH(E3097,_xlfn.VSTACK('VLookup Lists'!$E$2:$E$17,'VLookup Lists'!$H$2:$H$38,'VLookup Lists'!$J$2:$J$8),0)),1,0)</f>
        <v>0</v>
      </c>
      <c r="N3097" s="1" t="str">
        <f>IFERROR(IF(VLOOKUP($D3097,'VLookup Lists'!$B$11:$C$29,2,FALSE)="FLIP",1,0),"")</f>
        <v/>
      </c>
      <c r="O3097" s="1" t="b">
        <f>ISNUMBER(MATCH($E3097,'VLookup Lists'!$E$2:$E$17,0))</f>
        <v>0</v>
      </c>
    </row>
    <row r="3098" spans="1:15" ht="15" customHeight="1" x14ac:dyDescent="0.2">
      <c r="A3098" s="1" t="str">
        <f t="shared" si="12"/>
        <v>OFVP</v>
      </c>
      <c r="E3098" s="1" t="s">
        <v>352</v>
      </c>
      <c r="G3098" s="38"/>
      <c r="H3098" s="39"/>
      <c r="M3098" s="1">
        <f>IF(ISNUMBER(MATCH(E3098,_xlfn.VSTACK('VLookup Lists'!$E$2:$E$17,'VLookup Lists'!$H$2:$H$38,'VLookup Lists'!$J$2:$J$8),0)),1,0)</f>
        <v>0</v>
      </c>
      <c r="N3098" s="1" t="str">
        <f>IFERROR(IF(VLOOKUP($D3098,'VLookup Lists'!$B$11:$C$29,2,FALSE)="FLIP",1,0),"")</f>
        <v/>
      </c>
      <c r="O3098" s="1" t="b">
        <f>ISNUMBER(MATCH($E3098,'VLookup Lists'!$E$2:$E$17,0))</f>
        <v>0</v>
      </c>
    </row>
    <row r="3099" spans="1:15" ht="15" customHeight="1" x14ac:dyDescent="0.2">
      <c r="A3099" s="1" t="str">
        <f t="shared" si="12"/>
        <v>OFVP</v>
      </c>
      <c r="E3099" s="1" t="s">
        <v>352</v>
      </c>
      <c r="G3099" s="38"/>
      <c r="H3099" s="39"/>
      <c r="M3099" s="1">
        <f>IF(ISNUMBER(MATCH(E3099,_xlfn.VSTACK('VLookup Lists'!$E$2:$E$17,'VLookup Lists'!$H$2:$H$38,'VLookup Lists'!$J$2:$J$8),0)),1,0)</f>
        <v>0</v>
      </c>
      <c r="N3099" s="1" t="str">
        <f>IFERROR(IF(VLOOKUP($D3099,'VLookup Lists'!$B$11:$C$29,2,FALSE)="FLIP",1,0),"")</f>
        <v/>
      </c>
      <c r="O3099" s="1" t="b">
        <f>ISNUMBER(MATCH($E3099,'VLookup Lists'!$E$2:$E$17,0))</f>
        <v>0</v>
      </c>
    </row>
    <row r="3100" spans="1:15" ht="15" customHeight="1" x14ac:dyDescent="0.2">
      <c r="A3100" s="1" t="str">
        <f t="shared" si="12"/>
        <v>OFVP</v>
      </c>
      <c r="E3100" s="1" t="s">
        <v>352</v>
      </c>
      <c r="G3100" s="38"/>
      <c r="H3100" s="39"/>
      <c r="M3100" s="1">
        <f>IF(ISNUMBER(MATCH(E3100,_xlfn.VSTACK('VLookup Lists'!$E$2:$E$17,'VLookup Lists'!$H$2:$H$38,'VLookup Lists'!$J$2:$J$8),0)),1,0)</f>
        <v>0</v>
      </c>
      <c r="N3100" s="1" t="str">
        <f>IFERROR(IF(VLOOKUP($D3100,'VLookup Lists'!$B$11:$C$29,2,FALSE)="FLIP",1,0),"")</f>
        <v/>
      </c>
      <c r="O3100" s="1" t="b">
        <f>ISNUMBER(MATCH($E3100,'VLookup Lists'!$E$2:$E$17,0))</f>
        <v>0</v>
      </c>
    </row>
    <row r="3101" spans="1:15" ht="15" customHeight="1" x14ac:dyDescent="0.2">
      <c r="A3101" s="1" t="str">
        <f t="shared" si="12"/>
        <v>OFVP</v>
      </c>
      <c r="E3101" s="1" t="s">
        <v>352</v>
      </c>
      <c r="G3101" s="38"/>
      <c r="H3101" s="39"/>
      <c r="M3101" s="1">
        <f>IF(ISNUMBER(MATCH(E3101,_xlfn.VSTACK('VLookup Lists'!$E$2:$E$17,'VLookup Lists'!$H$2:$H$38,'VLookup Lists'!$J$2:$J$8),0)),1,0)</f>
        <v>0</v>
      </c>
      <c r="N3101" s="1" t="str">
        <f>IFERROR(IF(VLOOKUP($D3101,'VLookup Lists'!$B$11:$C$29,2,FALSE)="FLIP",1,0),"")</f>
        <v/>
      </c>
      <c r="O3101" s="1" t="b">
        <f>ISNUMBER(MATCH($E3101,'VLookup Lists'!$E$2:$E$17,0))</f>
        <v>0</v>
      </c>
    </row>
    <row r="3102" spans="1:15" ht="15" customHeight="1" x14ac:dyDescent="0.2">
      <c r="A3102" s="1" t="str">
        <f t="shared" si="12"/>
        <v>OFVP</v>
      </c>
      <c r="E3102" s="1" t="s">
        <v>352</v>
      </c>
      <c r="G3102" s="38"/>
      <c r="H3102" s="39"/>
      <c r="M3102" s="1">
        <f>IF(ISNUMBER(MATCH(E3102,_xlfn.VSTACK('VLookup Lists'!$E$2:$E$17,'VLookup Lists'!$H$2:$H$38,'VLookup Lists'!$J$2:$J$8),0)),1,0)</f>
        <v>0</v>
      </c>
      <c r="N3102" s="1" t="str">
        <f>IFERROR(IF(VLOOKUP($D3102,'VLookup Lists'!$B$11:$C$29,2,FALSE)="FLIP",1,0),"")</f>
        <v/>
      </c>
      <c r="O3102" s="1" t="b">
        <f>ISNUMBER(MATCH($E3102,'VLookup Lists'!$E$2:$E$17,0))</f>
        <v>0</v>
      </c>
    </row>
    <row r="3103" spans="1:15" ht="15" customHeight="1" x14ac:dyDescent="0.2">
      <c r="A3103" s="1" t="str">
        <f t="shared" si="12"/>
        <v>OFVP</v>
      </c>
      <c r="E3103" s="1" t="s">
        <v>352</v>
      </c>
      <c r="G3103" s="38"/>
      <c r="H3103" s="39"/>
      <c r="M3103" s="1">
        <f>IF(ISNUMBER(MATCH(E3103,_xlfn.VSTACK('VLookup Lists'!$E$2:$E$17,'VLookup Lists'!$H$2:$H$38,'VLookup Lists'!$J$2:$J$8),0)),1,0)</f>
        <v>0</v>
      </c>
      <c r="N3103" s="1" t="str">
        <f>IFERROR(IF(VLOOKUP($D3103,'VLookup Lists'!$B$11:$C$29,2,FALSE)="FLIP",1,0),"")</f>
        <v/>
      </c>
      <c r="O3103" s="1" t="b">
        <f>ISNUMBER(MATCH($E3103,'VLookup Lists'!$E$2:$E$17,0))</f>
        <v>0</v>
      </c>
    </row>
    <row r="3104" spans="1:15" ht="15" customHeight="1" x14ac:dyDescent="0.2">
      <c r="A3104" s="1" t="str">
        <f t="shared" si="12"/>
        <v>OFVP</v>
      </c>
      <c r="E3104" s="1" t="s">
        <v>352</v>
      </c>
      <c r="G3104" s="38"/>
      <c r="H3104" s="39"/>
      <c r="M3104" s="1">
        <f>IF(ISNUMBER(MATCH(E3104,_xlfn.VSTACK('VLookup Lists'!$E$2:$E$17,'VLookup Lists'!$H$2:$H$38,'VLookup Lists'!$J$2:$J$8),0)),1,0)</f>
        <v>0</v>
      </c>
      <c r="N3104" s="1" t="str">
        <f>IFERROR(IF(VLOOKUP($D3104,'VLookup Lists'!$B$11:$C$29,2,FALSE)="FLIP",1,0),"")</f>
        <v/>
      </c>
      <c r="O3104" s="1" t="b">
        <f>ISNUMBER(MATCH($E3104,'VLookup Lists'!$E$2:$E$17,0))</f>
        <v>0</v>
      </c>
    </row>
    <row r="3105" spans="1:15" ht="15" customHeight="1" x14ac:dyDescent="0.2">
      <c r="A3105" s="1" t="str">
        <f t="shared" si="12"/>
        <v>OFVP</v>
      </c>
      <c r="E3105" s="1" t="s">
        <v>352</v>
      </c>
      <c r="G3105" s="38"/>
      <c r="H3105" s="39"/>
      <c r="M3105" s="1">
        <f>IF(ISNUMBER(MATCH(E3105,_xlfn.VSTACK('VLookup Lists'!$E$2:$E$17,'VLookup Lists'!$H$2:$H$38,'VLookup Lists'!$J$2:$J$8),0)),1,0)</f>
        <v>0</v>
      </c>
      <c r="N3105" s="1" t="str">
        <f>IFERROR(IF(VLOOKUP($D3105,'VLookup Lists'!$B$11:$C$29,2,FALSE)="FLIP",1,0),"")</f>
        <v/>
      </c>
      <c r="O3105" s="1" t="b">
        <f>ISNUMBER(MATCH($E3105,'VLookup Lists'!$E$2:$E$17,0))</f>
        <v>0</v>
      </c>
    </row>
    <row r="3106" spans="1:15" ht="15" customHeight="1" x14ac:dyDescent="0.2">
      <c r="A3106" s="1" t="str">
        <f t="shared" si="12"/>
        <v>OFVP</v>
      </c>
      <c r="E3106" s="1" t="s">
        <v>352</v>
      </c>
      <c r="G3106" s="38"/>
      <c r="H3106" s="39"/>
      <c r="M3106" s="1">
        <f>IF(ISNUMBER(MATCH(E3106,_xlfn.VSTACK('VLookup Lists'!$E$2:$E$17,'VLookup Lists'!$H$2:$H$38,'VLookup Lists'!$J$2:$J$8),0)),1,0)</f>
        <v>0</v>
      </c>
      <c r="N3106" s="1" t="str">
        <f>IFERROR(IF(VLOOKUP($D3106,'VLookup Lists'!$B$11:$C$29,2,FALSE)="FLIP",1,0),"")</f>
        <v/>
      </c>
      <c r="O3106" s="1" t="b">
        <f>ISNUMBER(MATCH($E3106,'VLookup Lists'!$E$2:$E$17,0))</f>
        <v>0</v>
      </c>
    </row>
    <row r="3107" spans="1:15" ht="15" customHeight="1" x14ac:dyDescent="0.2">
      <c r="A3107" s="1" t="str">
        <f t="shared" si="12"/>
        <v>OFVP</v>
      </c>
      <c r="E3107" s="1" t="s">
        <v>352</v>
      </c>
      <c r="G3107" s="38"/>
      <c r="H3107" s="39"/>
      <c r="M3107" s="1">
        <f>IF(ISNUMBER(MATCH(E3107,_xlfn.VSTACK('VLookup Lists'!$E$2:$E$17,'VLookup Lists'!$H$2:$H$38,'VLookup Lists'!$J$2:$J$8),0)),1,0)</f>
        <v>0</v>
      </c>
      <c r="N3107" s="1" t="str">
        <f>IFERROR(IF(VLOOKUP($D3107,'VLookup Lists'!$B$11:$C$29,2,FALSE)="FLIP",1,0),"")</f>
        <v/>
      </c>
      <c r="O3107" s="1" t="b">
        <f>ISNUMBER(MATCH($E3107,'VLookup Lists'!$E$2:$E$17,0))</f>
        <v>0</v>
      </c>
    </row>
    <row r="3108" spans="1:15" ht="15" customHeight="1" x14ac:dyDescent="0.2">
      <c r="A3108" s="1" t="str">
        <f t="shared" si="12"/>
        <v>OFVP</v>
      </c>
      <c r="E3108" s="1" t="s">
        <v>352</v>
      </c>
      <c r="G3108" s="38"/>
      <c r="H3108" s="39"/>
      <c r="M3108" s="1">
        <f>IF(ISNUMBER(MATCH(E3108,_xlfn.VSTACK('VLookup Lists'!$E$2:$E$17,'VLookup Lists'!$H$2:$H$38,'VLookup Lists'!$J$2:$J$8),0)),1,0)</f>
        <v>0</v>
      </c>
      <c r="N3108" s="1" t="str">
        <f>IFERROR(IF(VLOOKUP($D3108,'VLookup Lists'!$B$11:$C$29,2,FALSE)="FLIP",1,0),"")</f>
        <v/>
      </c>
      <c r="O3108" s="1" t="b">
        <f>ISNUMBER(MATCH($E3108,'VLookup Lists'!$E$2:$E$17,0))</f>
        <v>0</v>
      </c>
    </row>
    <row r="3109" spans="1:15" ht="15" customHeight="1" x14ac:dyDescent="0.2">
      <c r="A3109" s="1" t="str">
        <f t="shared" si="12"/>
        <v>OFVP</v>
      </c>
      <c r="E3109" s="1" t="s">
        <v>352</v>
      </c>
      <c r="G3109" s="38"/>
      <c r="H3109" s="39"/>
      <c r="M3109" s="1">
        <f>IF(ISNUMBER(MATCH(E3109,_xlfn.VSTACK('VLookup Lists'!$E$2:$E$17,'VLookup Lists'!$H$2:$H$38,'VLookup Lists'!$J$2:$J$8),0)),1,0)</f>
        <v>0</v>
      </c>
      <c r="N3109" s="1" t="str">
        <f>IFERROR(IF(VLOOKUP($D3109,'VLookup Lists'!$B$11:$C$29,2,FALSE)="FLIP",1,0),"")</f>
        <v/>
      </c>
      <c r="O3109" s="1" t="b">
        <f>ISNUMBER(MATCH($E3109,'VLookup Lists'!$E$2:$E$17,0))</f>
        <v>0</v>
      </c>
    </row>
    <row r="3110" spans="1:15" ht="15" customHeight="1" x14ac:dyDescent="0.2">
      <c r="A3110" s="1" t="str">
        <f t="shared" si="12"/>
        <v>OFVP</v>
      </c>
      <c r="E3110" s="1" t="s">
        <v>352</v>
      </c>
      <c r="G3110" s="38"/>
      <c r="H3110" s="39"/>
      <c r="M3110" s="1">
        <f>IF(ISNUMBER(MATCH(E3110,_xlfn.VSTACK('VLookup Lists'!$E$2:$E$17,'VLookup Lists'!$H$2:$H$38,'VLookup Lists'!$J$2:$J$8),0)),1,0)</f>
        <v>0</v>
      </c>
      <c r="N3110" s="1" t="str">
        <f>IFERROR(IF(VLOOKUP($D3110,'VLookup Lists'!$B$11:$C$29,2,FALSE)="FLIP",1,0),"")</f>
        <v/>
      </c>
      <c r="O3110" s="1" t="b">
        <f>ISNUMBER(MATCH($E3110,'VLookup Lists'!$E$2:$E$17,0))</f>
        <v>0</v>
      </c>
    </row>
    <row r="3111" spans="1:15" ht="15" customHeight="1" x14ac:dyDescent="0.2">
      <c r="A3111" s="1" t="str">
        <f t="shared" si="12"/>
        <v>OFVP</v>
      </c>
      <c r="E3111" s="1" t="s">
        <v>352</v>
      </c>
      <c r="G3111" s="38"/>
      <c r="H3111" s="39"/>
      <c r="M3111" s="1">
        <f>IF(ISNUMBER(MATCH(E3111,_xlfn.VSTACK('VLookup Lists'!$E$2:$E$17,'VLookup Lists'!$H$2:$H$38,'VLookup Lists'!$J$2:$J$8),0)),1,0)</f>
        <v>0</v>
      </c>
      <c r="N3111" s="1" t="str">
        <f>IFERROR(IF(VLOOKUP($D3111,'VLookup Lists'!$B$11:$C$29,2,FALSE)="FLIP",1,0),"")</f>
        <v/>
      </c>
      <c r="O3111" s="1" t="b">
        <f>ISNUMBER(MATCH($E3111,'VLookup Lists'!$E$2:$E$17,0))</f>
        <v>0</v>
      </c>
    </row>
    <row r="3112" spans="1:15" ht="15" customHeight="1" x14ac:dyDescent="0.2">
      <c r="A3112" s="1" t="str">
        <f t="shared" si="12"/>
        <v>OFVP</v>
      </c>
      <c r="E3112" s="1" t="s">
        <v>352</v>
      </c>
      <c r="G3112" s="38"/>
      <c r="H3112" s="39"/>
      <c r="M3112" s="1">
        <f>IF(ISNUMBER(MATCH(E3112,_xlfn.VSTACK('VLookup Lists'!$E$2:$E$17,'VLookup Lists'!$H$2:$H$38,'VLookup Lists'!$J$2:$J$8),0)),1,0)</f>
        <v>0</v>
      </c>
      <c r="N3112" s="1" t="str">
        <f>IFERROR(IF(VLOOKUP($D3112,'VLookup Lists'!$B$11:$C$29,2,FALSE)="FLIP",1,0),"")</f>
        <v/>
      </c>
      <c r="O3112" s="1" t="b">
        <f>ISNUMBER(MATCH($E3112,'VLookup Lists'!$E$2:$E$17,0))</f>
        <v>0</v>
      </c>
    </row>
    <row r="3113" spans="1:15" ht="15" customHeight="1" x14ac:dyDescent="0.2">
      <c r="A3113" s="1" t="str">
        <f t="shared" si="12"/>
        <v>OFVP</v>
      </c>
      <c r="E3113" s="1" t="s">
        <v>352</v>
      </c>
      <c r="G3113" s="38"/>
      <c r="H3113" s="39"/>
      <c r="M3113" s="1">
        <f>IF(ISNUMBER(MATCH(E3113,_xlfn.VSTACK('VLookup Lists'!$E$2:$E$17,'VLookup Lists'!$H$2:$H$38,'VLookup Lists'!$J$2:$J$8),0)),1,0)</f>
        <v>0</v>
      </c>
      <c r="N3113" s="1" t="str">
        <f>IFERROR(IF(VLOOKUP($D3113,'VLookup Lists'!$B$11:$C$29,2,FALSE)="FLIP",1,0),"")</f>
        <v/>
      </c>
      <c r="O3113" s="1" t="b">
        <f>ISNUMBER(MATCH($E3113,'VLookup Lists'!$E$2:$E$17,0))</f>
        <v>0</v>
      </c>
    </row>
    <row r="3114" spans="1:15" ht="15" customHeight="1" x14ac:dyDescent="0.2">
      <c r="A3114" s="1" t="str">
        <f t="shared" si="12"/>
        <v>OFVP</v>
      </c>
      <c r="E3114" s="1" t="s">
        <v>352</v>
      </c>
      <c r="G3114" s="38"/>
      <c r="H3114" s="39"/>
      <c r="M3114" s="1">
        <f>IF(ISNUMBER(MATCH(E3114,_xlfn.VSTACK('VLookup Lists'!$E$2:$E$17,'VLookup Lists'!$H$2:$H$38,'VLookup Lists'!$J$2:$J$8),0)),1,0)</f>
        <v>0</v>
      </c>
      <c r="N3114" s="1" t="str">
        <f>IFERROR(IF(VLOOKUP($D3114,'VLookup Lists'!$B$11:$C$29,2,FALSE)="FLIP",1,0),"")</f>
        <v/>
      </c>
      <c r="O3114" s="1" t="b">
        <f>ISNUMBER(MATCH($E3114,'VLookup Lists'!$E$2:$E$17,0))</f>
        <v>0</v>
      </c>
    </row>
    <row r="3115" spans="1:15" ht="15" customHeight="1" x14ac:dyDescent="0.2">
      <c r="A3115" s="1" t="str">
        <f t="shared" si="12"/>
        <v>OFVP</v>
      </c>
      <c r="E3115" s="1" t="s">
        <v>352</v>
      </c>
      <c r="G3115" s="38"/>
      <c r="H3115" s="39"/>
      <c r="M3115" s="1">
        <f>IF(ISNUMBER(MATCH(E3115,_xlfn.VSTACK('VLookup Lists'!$E$2:$E$17,'VLookup Lists'!$H$2:$H$38,'VLookup Lists'!$J$2:$J$8),0)),1,0)</f>
        <v>0</v>
      </c>
      <c r="N3115" s="1" t="str">
        <f>IFERROR(IF(VLOOKUP($D3115,'VLookup Lists'!$B$11:$C$29,2,FALSE)="FLIP",1,0),"")</f>
        <v/>
      </c>
      <c r="O3115" s="1" t="b">
        <f>ISNUMBER(MATCH($E3115,'VLookup Lists'!$E$2:$E$17,0))</f>
        <v>0</v>
      </c>
    </row>
    <row r="3116" spans="1:15" ht="15" customHeight="1" x14ac:dyDescent="0.2">
      <c r="A3116" s="1" t="str">
        <f t="shared" si="12"/>
        <v>OFVP</v>
      </c>
      <c r="E3116" s="1" t="s">
        <v>352</v>
      </c>
      <c r="G3116" s="38"/>
      <c r="H3116" s="39"/>
      <c r="M3116" s="1">
        <f>IF(ISNUMBER(MATCH(E3116,_xlfn.VSTACK('VLookup Lists'!$E$2:$E$17,'VLookup Lists'!$H$2:$H$38,'VLookup Lists'!$J$2:$J$8),0)),1,0)</f>
        <v>0</v>
      </c>
      <c r="N3116" s="1" t="str">
        <f>IFERROR(IF(VLOOKUP($D3116,'VLookup Lists'!$B$11:$C$29,2,FALSE)="FLIP",1,0),"")</f>
        <v/>
      </c>
      <c r="O3116" s="1" t="b">
        <f>ISNUMBER(MATCH($E3116,'VLookup Lists'!$E$2:$E$17,0))</f>
        <v>0</v>
      </c>
    </row>
    <row r="3117" spans="1:15" ht="15" customHeight="1" x14ac:dyDescent="0.2">
      <c r="A3117" s="1" t="str">
        <f t="shared" si="12"/>
        <v>OFVP</v>
      </c>
      <c r="E3117" s="1" t="s">
        <v>352</v>
      </c>
      <c r="G3117" s="38"/>
      <c r="H3117" s="39"/>
      <c r="M3117" s="1">
        <f>IF(ISNUMBER(MATCH(E3117,_xlfn.VSTACK('VLookup Lists'!$E$2:$E$17,'VLookup Lists'!$H$2:$H$38,'VLookup Lists'!$J$2:$J$8),0)),1,0)</f>
        <v>0</v>
      </c>
      <c r="N3117" s="1" t="str">
        <f>IFERROR(IF(VLOOKUP($D3117,'VLookup Lists'!$B$11:$C$29,2,FALSE)="FLIP",1,0),"")</f>
        <v/>
      </c>
      <c r="O3117" s="1" t="b">
        <f>ISNUMBER(MATCH($E3117,'VLookup Lists'!$E$2:$E$17,0))</f>
        <v>0</v>
      </c>
    </row>
    <row r="3118" spans="1:15" ht="15" customHeight="1" x14ac:dyDescent="0.2">
      <c r="A3118" s="1" t="str">
        <f t="shared" si="12"/>
        <v>OFVP</v>
      </c>
      <c r="E3118" s="1" t="s">
        <v>352</v>
      </c>
      <c r="G3118" s="38"/>
      <c r="H3118" s="39"/>
      <c r="M3118" s="1">
        <f>IF(ISNUMBER(MATCH(E3118,_xlfn.VSTACK('VLookup Lists'!$E$2:$E$17,'VLookup Lists'!$H$2:$H$38,'VLookup Lists'!$J$2:$J$8),0)),1,0)</f>
        <v>0</v>
      </c>
      <c r="N3118" s="1" t="str">
        <f>IFERROR(IF(VLOOKUP($D3118,'VLookup Lists'!$B$11:$C$29,2,FALSE)="FLIP",1,0),"")</f>
        <v/>
      </c>
      <c r="O3118" s="1" t="b">
        <f>ISNUMBER(MATCH($E3118,'VLookup Lists'!$E$2:$E$17,0))</f>
        <v>0</v>
      </c>
    </row>
    <row r="3119" spans="1:15" ht="15" customHeight="1" x14ac:dyDescent="0.2">
      <c r="A3119" s="1" t="str">
        <f t="shared" si="12"/>
        <v>OFVP</v>
      </c>
      <c r="E3119" s="1" t="s">
        <v>352</v>
      </c>
      <c r="G3119" s="38"/>
      <c r="H3119" s="39"/>
      <c r="M3119" s="1">
        <f>IF(ISNUMBER(MATCH(E3119,_xlfn.VSTACK('VLookup Lists'!$E$2:$E$17,'VLookup Lists'!$H$2:$H$38,'VLookup Lists'!$J$2:$J$8),0)),1,0)</f>
        <v>0</v>
      </c>
      <c r="N3119" s="1" t="str">
        <f>IFERROR(IF(VLOOKUP($D3119,'VLookup Lists'!$B$11:$C$29,2,FALSE)="FLIP",1,0),"")</f>
        <v/>
      </c>
      <c r="O3119" s="1" t="b">
        <f>ISNUMBER(MATCH($E3119,'VLookup Lists'!$E$2:$E$17,0))</f>
        <v>0</v>
      </c>
    </row>
    <row r="3120" spans="1:15" ht="15" customHeight="1" x14ac:dyDescent="0.2">
      <c r="A3120" s="1" t="str">
        <f t="shared" si="12"/>
        <v>OFVP</v>
      </c>
      <c r="E3120" s="1" t="s">
        <v>352</v>
      </c>
      <c r="G3120" s="38"/>
      <c r="H3120" s="39"/>
      <c r="M3120" s="1">
        <f>IF(ISNUMBER(MATCH(E3120,_xlfn.VSTACK('VLookup Lists'!$E$2:$E$17,'VLookup Lists'!$H$2:$H$38,'VLookup Lists'!$J$2:$J$8),0)),1,0)</f>
        <v>0</v>
      </c>
      <c r="N3120" s="1" t="str">
        <f>IFERROR(IF(VLOOKUP($D3120,'VLookup Lists'!$B$11:$C$29,2,FALSE)="FLIP",1,0),"")</f>
        <v/>
      </c>
      <c r="O3120" s="1" t="b">
        <f>ISNUMBER(MATCH($E3120,'VLookup Lists'!$E$2:$E$17,0))</f>
        <v>0</v>
      </c>
    </row>
    <row r="3121" spans="1:15" ht="15" customHeight="1" x14ac:dyDescent="0.2">
      <c r="A3121" s="1" t="str">
        <f t="shared" si="12"/>
        <v>OFVP</v>
      </c>
      <c r="E3121" s="1" t="s">
        <v>352</v>
      </c>
      <c r="G3121" s="38"/>
      <c r="H3121" s="39"/>
      <c r="M3121" s="1">
        <f>IF(ISNUMBER(MATCH(E3121,_xlfn.VSTACK('VLookup Lists'!$E$2:$E$17,'VLookup Lists'!$H$2:$H$38,'VLookup Lists'!$J$2:$J$8),0)),1,0)</f>
        <v>0</v>
      </c>
      <c r="N3121" s="1" t="str">
        <f>IFERROR(IF(VLOOKUP($D3121,'VLookup Lists'!$B$11:$C$29,2,FALSE)="FLIP",1,0),"")</f>
        <v/>
      </c>
      <c r="O3121" s="1" t="b">
        <f>ISNUMBER(MATCH($E3121,'VLookup Lists'!$E$2:$E$17,0))</f>
        <v>0</v>
      </c>
    </row>
    <row r="3122" spans="1:15" ht="15" customHeight="1" x14ac:dyDescent="0.2">
      <c r="A3122" s="1" t="str">
        <f t="shared" si="12"/>
        <v>OFVP</v>
      </c>
      <c r="E3122" s="1" t="s">
        <v>352</v>
      </c>
      <c r="G3122" s="38"/>
      <c r="H3122" s="39"/>
      <c r="M3122" s="1">
        <f>IF(ISNUMBER(MATCH(E3122,_xlfn.VSTACK('VLookup Lists'!$E$2:$E$17,'VLookup Lists'!$H$2:$H$38,'VLookup Lists'!$J$2:$J$8),0)),1,0)</f>
        <v>0</v>
      </c>
      <c r="N3122" s="1" t="str">
        <f>IFERROR(IF(VLOOKUP($D3122,'VLookup Lists'!$B$11:$C$29,2,FALSE)="FLIP",1,0),"")</f>
        <v/>
      </c>
      <c r="O3122" s="1" t="b">
        <f>ISNUMBER(MATCH($E3122,'VLookup Lists'!$E$2:$E$17,0))</f>
        <v>0</v>
      </c>
    </row>
    <row r="3123" spans="1:15" ht="15" customHeight="1" x14ac:dyDescent="0.2">
      <c r="A3123" s="1" t="str">
        <f t="shared" si="12"/>
        <v>OFVP</v>
      </c>
      <c r="E3123" s="1" t="s">
        <v>352</v>
      </c>
      <c r="G3123" s="38"/>
      <c r="H3123" s="39"/>
      <c r="M3123" s="1">
        <f>IF(ISNUMBER(MATCH(E3123,_xlfn.VSTACK('VLookup Lists'!$E$2:$E$17,'VLookup Lists'!$H$2:$H$38,'VLookup Lists'!$J$2:$J$8),0)),1,0)</f>
        <v>0</v>
      </c>
      <c r="N3123" s="1" t="str">
        <f>IFERROR(IF(VLOOKUP($D3123,'VLookup Lists'!$B$11:$C$29,2,FALSE)="FLIP",1,0),"")</f>
        <v/>
      </c>
      <c r="O3123" s="1" t="b">
        <f>ISNUMBER(MATCH($E3123,'VLookup Lists'!$E$2:$E$17,0))</f>
        <v>0</v>
      </c>
    </row>
    <row r="3124" spans="1:15" ht="15" customHeight="1" x14ac:dyDescent="0.2">
      <c r="A3124" s="1" t="str">
        <f t="shared" si="12"/>
        <v>OFVP</v>
      </c>
      <c r="E3124" s="1" t="s">
        <v>352</v>
      </c>
      <c r="G3124" s="38"/>
      <c r="H3124" s="39"/>
      <c r="M3124" s="1">
        <f>IF(ISNUMBER(MATCH(E3124,_xlfn.VSTACK('VLookup Lists'!$E$2:$E$17,'VLookup Lists'!$H$2:$H$38,'VLookup Lists'!$J$2:$J$8),0)),1,0)</f>
        <v>0</v>
      </c>
      <c r="N3124" s="1" t="str">
        <f>IFERROR(IF(VLOOKUP($D3124,'VLookup Lists'!$B$11:$C$29,2,FALSE)="FLIP",1,0),"")</f>
        <v/>
      </c>
      <c r="O3124" s="1" t="b">
        <f>ISNUMBER(MATCH($E3124,'VLookup Lists'!$E$2:$E$17,0))</f>
        <v>0</v>
      </c>
    </row>
    <row r="3125" spans="1:15" ht="15" customHeight="1" x14ac:dyDescent="0.2">
      <c r="A3125" s="1" t="str">
        <f t="shared" si="12"/>
        <v>OFVP</v>
      </c>
      <c r="E3125" s="1" t="s">
        <v>352</v>
      </c>
      <c r="G3125" s="38"/>
      <c r="H3125" s="39"/>
      <c r="M3125" s="1">
        <f>IF(ISNUMBER(MATCH(E3125,_xlfn.VSTACK('VLookup Lists'!$E$2:$E$17,'VLookup Lists'!$H$2:$H$38,'VLookup Lists'!$J$2:$J$8),0)),1,0)</f>
        <v>0</v>
      </c>
      <c r="N3125" s="1" t="str">
        <f>IFERROR(IF(VLOOKUP($D3125,'VLookup Lists'!$B$11:$C$29,2,FALSE)="FLIP",1,0),"")</f>
        <v/>
      </c>
      <c r="O3125" s="1" t="b">
        <f>ISNUMBER(MATCH($E3125,'VLookup Lists'!$E$2:$E$17,0))</f>
        <v>0</v>
      </c>
    </row>
    <row r="3126" spans="1:15" ht="15" customHeight="1" x14ac:dyDescent="0.2">
      <c r="A3126" s="1" t="str">
        <f t="shared" si="12"/>
        <v>OFVP</v>
      </c>
      <c r="E3126" s="1" t="s">
        <v>352</v>
      </c>
      <c r="G3126" s="38"/>
      <c r="H3126" s="39"/>
      <c r="M3126" s="1">
        <f>IF(ISNUMBER(MATCH(E3126,_xlfn.VSTACK('VLookup Lists'!$E$2:$E$17,'VLookup Lists'!$H$2:$H$38,'VLookup Lists'!$J$2:$J$8),0)),1,0)</f>
        <v>0</v>
      </c>
      <c r="N3126" s="1" t="str">
        <f>IFERROR(IF(VLOOKUP($D3126,'VLookup Lists'!$B$11:$C$29,2,FALSE)="FLIP",1,0),"")</f>
        <v/>
      </c>
      <c r="O3126" s="1" t="b">
        <f>ISNUMBER(MATCH($E3126,'VLookup Lists'!$E$2:$E$17,0))</f>
        <v>0</v>
      </c>
    </row>
    <row r="3127" spans="1:15" ht="15" customHeight="1" x14ac:dyDescent="0.2">
      <c r="A3127" s="1" t="str">
        <f t="shared" si="12"/>
        <v>OFVP</v>
      </c>
      <c r="E3127" s="1" t="s">
        <v>352</v>
      </c>
      <c r="G3127" s="38"/>
      <c r="H3127" s="39"/>
      <c r="M3127" s="1">
        <f>IF(ISNUMBER(MATCH(E3127,_xlfn.VSTACK('VLookup Lists'!$E$2:$E$17,'VLookup Lists'!$H$2:$H$38,'VLookup Lists'!$J$2:$J$8),0)),1,0)</f>
        <v>0</v>
      </c>
      <c r="N3127" s="1" t="str">
        <f>IFERROR(IF(VLOOKUP($D3127,'VLookup Lists'!$B$11:$C$29,2,FALSE)="FLIP",1,0),"")</f>
        <v/>
      </c>
      <c r="O3127" s="1" t="b">
        <f>ISNUMBER(MATCH($E3127,'VLookup Lists'!$E$2:$E$17,0))</f>
        <v>0</v>
      </c>
    </row>
    <row r="3128" spans="1:15" ht="15" customHeight="1" x14ac:dyDescent="0.2">
      <c r="A3128" s="1" t="str">
        <f t="shared" si="12"/>
        <v>OFVP</v>
      </c>
      <c r="E3128" s="1" t="s">
        <v>352</v>
      </c>
      <c r="G3128" s="38"/>
      <c r="H3128" s="39"/>
      <c r="M3128" s="1">
        <f>IF(ISNUMBER(MATCH(E3128,_xlfn.VSTACK('VLookup Lists'!$E$2:$E$17,'VLookup Lists'!$H$2:$H$38,'VLookup Lists'!$J$2:$J$8),0)),1,0)</f>
        <v>0</v>
      </c>
      <c r="N3128" s="1" t="str">
        <f>IFERROR(IF(VLOOKUP($D3128,'VLookup Lists'!$B$11:$C$29,2,FALSE)="FLIP",1,0),"")</f>
        <v/>
      </c>
      <c r="O3128" s="1" t="b">
        <f>ISNUMBER(MATCH($E3128,'VLookup Lists'!$E$2:$E$17,0))</f>
        <v>0</v>
      </c>
    </row>
    <row r="3129" spans="1:15" ht="15" customHeight="1" x14ac:dyDescent="0.2">
      <c r="A3129" s="1" t="str">
        <f t="shared" si="12"/>
        <v>OFVP</v>
      </c>
      <c r="E3129" s="1" t="s">
        <v>352</v>
      </c>
      <c r="G3129" s="38"/>
      <c r="H3129" s="39"/>
      <c r="M3129" s="1">
        <f>IF(ISNUMBER(MATCH(E3129,_xlfn.VSTACK('VLookup Lists'!$E$2:$E$17,'VLookup Lists'!$H$2:$H$38,'VLookup Lists'!$J$2:$J$8),0)),1,0)</f>
        <v>0</v>
      </c>
      <c r="N3129" s="1" t="str">
        <f>IFERROR(IF(VLOOKUP($D3129,'VLookup Lists'!$B$11:$C$29,2,FALSE)="FLIP",1,0),"")</f>
        <v/>
      </c>
      <c r="O3129" s="1" t="b">
        <f>ISNUMBER(MATCH($E3129,'VLookup Lists'!$E$2:$E$17,0))</f>
        <v>0</v>
      </c>
    </row>
    <row r="3130" spans="1:15" ht="15" customHeight="1" x14ac:dyDescent="0.2">
      <c r="A3130" s="1" t="str">
        <f t="shared" si="12"/>
        <v>OFVP</v>
      </c>
      <c r="E3130" s="1" t="s">
        <v>352</v>
      </c>
      <c r="G3130" s="38"/>
      <c r="H3130" s="39"/>
      <c r="M3130" s="1">
        <f>IF(ISNUMBER(MATCH(E3130,_xlfn.VSTACK('VLookup Lists'!$E$2:$E$17,'VLookup Lists'!$H$2:$H$38,'VLookup Lists'!$J$2:$J$8),0)),1,0)</f>
        <v>0</v>
      </c>
      <c r="N3130" s="1" t="str">
        <f>IFERROR(IF(VLOOKUP($D3130,'VLookup Lists'!$B$11:$C$29,2,FALSE)="FLIP",1,0),"")</f>
        <v/>
      </c>
      <c r="O3130" s="1" t="b">
        <f>ISNUMBER(MATCH($E3130,'VLookup Lists'!$E$2:$E$17,0))</f>
        <v>0</v>
      </c>
    </row>
    <row r="3131" spans="1:15" ht="15" customHeight="1" x14ac:dyDescent="0.2">
      <c r="A3131" s="1" t="str">
        <f t="shared" si="12"/>
        <v>OFVP</v>
      </c>
      <c r="E3131" s="1" t="s">
        <v>352</v>
      </c>
      <c r="G3131" s="38"/>
      <c r="H3131" s="39"/>
      <c r="M3131" s="1">
        <f>IF(ISNUMBER(MATCH(E3131,_xlfn.VSTACK('VLookup Lists'!$E$2:$E$17,'VLookup Lists'!$H$2:$H$38,'VLookup Lists'!$J$2:$J$8),0)),1,0)</f>
        <v>0</v>
      </c>
      <c r="N3131" s="1" t="str">
        <f>IFERROR(IF(VLOOKUP($D3131,'VLookup Lists'!$B$11:$C$29,2,FALSE)="FLIP",1,0),"")</f>
        <v/>
      </c>
      <c r="O3131" s="1" t="b">
        <f>ISNUMBER(MATCH($E3131,'VLookup Lists'!$E$2:$E$17,0))</f>
        <v>0</v>
      </c>
    </row>
    <row r="3132" spans="1:15" ht="15" customHeight="1" x14ac:dyDescent="0.2">
      <c r="A3132" s="1" t="str">
        <f t="shared" si="12"/>
        <v>OFVP</v>
      </c>
      <c r="E3132" s="1" t="s">
        <v>352</v>
      </c>
      <c r="G3132" s="38"/>
      <c r="H3132" s="39"/>
      <c r="M3132" s="1">
        <f>IF(ISNUMBER(MATCH(E3132,_xlfn.VSTACK('VLookup Lists'!$E$2:$E$17,'VLookup Lists'!$H$2:$H$38,'VLookup Lists'!$J$2:$J$8),0)),1,0)</f>
        <v>0</v>
      </c>
      <c r="N3132" s="1" t="str">
        <f>IFERROR(IF(VLOOKUP($D3132,'VLookup Lists'!$B$11:$C$29,2,FALSE)="FLIP",1,0),"")</f>
        <v/>
      </c>
      <c r="O3132" s="1" t="b">
        <f>ISNUMBER(MATCH($E3132,'VLookup Lists'!$E$2:$E$17,0))</f>
        <v>0</v>
      </c>
    </row>
    <row r="3133" spans="1:15" ht="15" customHeight="1" x14ac:dyDescent="0.2">
      <c r="A3133" s="1" t="str">
        <f t="shared" si="12"/>
        <v>OFVP</v>
      </c>
      <c r="E3133" s="1" t="s">
        <v>352</v>
      </c>
      <c r="G3133" s="38"/>
      <c r="H3133" s="39"/>
      <c r="M3133" s="1">
        <f>IF(ISNUMBER(MATCH(E3133,_xlfn.VSTACK('VLookup Lists'!$E$2:$E$17,'VLookup Lists'!$H$2:$H$38,'VLookup Lists'!$J$2:$J$8),0)),1,0)</f>
        <v>0</v>
      </c>
      <c r="N3133" s="1" t="str">
        <f>IFERROR(IF(VLOOKUP($D3133,'VLookup Lists'!$B$11:$C$29,2,FALSE)="FLIP",1,0),"")</f>
        <v/>
      </c>
      <c r="O3133" s="1" t="b">
        <f>ISNUMBER(MATCH($E3133,'VLookup Lists'!$E$2:$E$17,0))</f>
        <v>0</v>
      </c>
    </row>
    <row r="3134" spans="1:15" ht="15" customHeight="1" x14ac:dyDescent="0.2">
      <c r="A3134" s="1" t="str">
        <f t="shared" si="12"/>
        <v>OFVP</v>
      </c>
      <c r="E3134" s="1" t="s">
        <v>352</v>
      </c>
      <c r="G3134" s="38"/>
      <c r="H3134" s="39"/>
      <c r="M3134" s="1">
        <f>IF(ISNUMBER(MATCH(E3134,_xlfn.VSTACK('VLookup Lists'!$E$2:$E$17,'VLookup Lists'!$H$2:$H$38,'VLookup Lists'!$J$2:$J$8),0)),1,0)</f>
        <v>0</v>
      </c>
      <c r="N3134" s="1" t="str">
        <f>IFERROR(IF(VLOOKUP($D3134,'VLookup Lists'!$B$11:$C$29,2,FALSE)="FLIP",1,0),"")</f>
        <v/>
      </c>
      <c r="O3134" s="1" t="b">
        <f>ISNUMBER(MATCH($E3134,'VLookup Lists'!$E$2:$E$17,0))</f>
        <v>0</v>
      </c>
    </row>
    <row r="3135" spans="1:15" ht="15" customHeight="1" x14ac:dyDescent="0.2">
      <c r="A3135" s="1" t="str">
        <f t="shared" si="12"/>
        <v>OFVP</v>
      </c>
      <c r="E3135" s="1" t="s">
        <v>352</v>
      </c>
      <c r="G3135" s="38"/>
      <c r="H3135" s="39"/>
      <c r="M3135" s="1">
        <f>IF(ISNUMBER(MATCH(E3135,_xlfn.VSTACK('VLookup Lists'!$E$2:$E$17,'VLookup Lists'!$H$2:$H$38,'VLookup Lists'!$J$2:$J$8),0)),1,0)</f>
        <v>0</v>
      </c>
      <c r="N3135" s="1" t="str">
        <f>IFERROR(IF(VLOOKUP($D3135,'VLookup Lists'!$B$11:$C$29,2,FALSE)="FLIP",1,0),"")</f>
        <v/>
      </c>
      <c r="O3135" s="1" t="b">
        <f>ISNUMBER(MATCH($E3135,'VLookup Lists'!$E$2:$E$17,0))</f>
        <v>0</v>
      </c>
    </row>
    <row r="3136" spans="1:15" ht="15" customHeight="1" x14ac:dyDescent="0.2">
      <c r="A3136" s="1" t="str">
        <f t="shared" si="12"/>
        <v>OFVP</v>
      </c>
      <c r="E3136" s="1" t="s">
        <v>352</v>
      </c>
      <c r="G3136" s="38"/>
      <c r="H3136" s="39"/>
      <c r="M3136" s="1">
        <f>IF(ISNUMBER(MATCH(E3136,_xlfn.VSTACK('VLookup Lists'!$E$2:$E$17,'VLookup Lists'!$H$2:$H$38,'VLookup Lists'!$J$2:$J$8),0)),1,0)</f>
        <v>0</v>
      </c>
      <c r="N3136" s="1" t="str">
        <f>IFERROR(IF(VLOOKUP($D3136,'VLookup Lists'!$B$11:$C$29,2,FALSE)="FLIP",1,0),"")</f>
        <v/>
      </c>
      <c r="O3136" s="1" t="b">
        <f>ISNUMBER(MATCH($E3136,'VLookup Lists'!$E$2:$E$17,0))</f>
        <v>0</v>
      </c>
    </row>
    <row r="3137" spans="1:15" ht="15" customHeight="1" x14ac:dyDescent="0.2">
      <c r="A3137" s="1" t="str">
        <f t="shared" si="12"/>
        <v>OFVP</v>
      </c>
      <c r="E3137" s="1" t="s">
        <v>352</v>
      </c>
      <c r="G3137" s="38"/>
      <c r="H3137" s="39"/>
      <c r="M3137" s="1">
        <f>IF(ISNUMBER(MATCH(E3137,_xlfn.VSTACK('VLookup Lists'!$E$2:$E$17,'VLookup Lists'!$H$2:$H$38,'VLookup Lists'!$J$2:$J$8),0)),1,0)</f>
        <v>0</v>
      </c>
      <c r="N3137" s="1" t="str">
        <f>IFERROR(IF(VLOOKUP($D3137,'VLookup Lists'!$B$11:$C$29,2,FALSE)="FLIP",1,0),"")</f>
        <v/>
      </c>
      <c r="O3137" s="1" t="b">
        <f>ISNUMBER(MATCH($E3137,'VLookup Lists'!$E$2:$E$17,0))</f>
        <v>0</v>
      </c>
    </row>
    <row r="3138" spans="1:15" ht="15" customHeight="1" x14ac:dyDescent="0.2">
      <c r="A3138" s="1" t="str">
        <f t="shared" si="12"/>
        <v>OFVP</v>
      </c>
      <c r="E3138" s="1" t="s">
        <v>352</v>
      </c>
      <c r="G3138" s="38"/>
      <c r="H3138" s="39"/>
      <c r="M3138" s="1">
        <f>IF(ISNUMBER(MATCH(E3138,_xlfn.VSTACK('VLookup Lists'!$E$2:$E$17,'VLookup Lists'!$H$2:$H$38,'VLookup Lists'!$J$2:$J$8),0)),1,0)</f>
        <v>0</v>
      </c>
      <c r="N3138" s="1" t="str">
        <f>IFERROR(IF(VLOOKUP($D3138,'VLookup Lists'!$B$11:$C$29,2,FALSE)="FLIP",1,0),"")</f>
        <v/>
      </c>
      <c r="O3138" s="1" t="b">
        <f>ISNUMBER(MATCH($E3138,'VLookup Lists'!$E$2:$E$17,0))</f>
        <v>0</v>
      </c>
    </row>
    <row r="3139" spans="1:15" ht="15" customHeight="1" x14ac:dyDescent="0.2">
      <c r="A3139" s="1" t="str">
        <f t="shared" si="12"/>
        <v>OFVP</v>
      </c>
      <c r="E3139" s="1" t="s">
        <v>352</v>
      </c>
      <c r="G3139" s="38"/>
      <c r="H3139" s="39"/>
      <c r="M3139" s="1">
        <f>IF(ISNUMBER(MATCH(E3139,_xlfn.VSTACK('VLookup Lists'!$E$2:$E$17,'VLookup Lists'!$H$2:$H$38,'VLookup Lists'!$J$2:$J$8),0)),1,0)</f>
        <v>0</v>
      </c>
      <c r="N3139" s="1" t="str">
        <f>IFERROR(IF(VLOOKUP($D3139,'VLookup Lists'!$B$11:$C$29,2,FALSE)="FLIP",1,0),"")</f>
        <v/>
      </c>
      <c r="O3139" s="1" t="b">
        <f>ISNUMBER(MATCH($E3139,'VLookup Lists'!$E$2:$E$17,0))</f>
        <v>0</v>
      </c>
    </row>
    <row r="3140" spans="1:15" ht="15" customHeight="1" x14ac:dyDescent="0.2">
      <c r="A3140" s="1" t="str">
        <f t="shared" si="12"/>
        <v>OFVP</v>
      </c>
      <c r="E3140" s="1" t="s">
        <v>352</v>
      </c>
      <c r="G3140" s="38"/>
      <c r="H3140" s="39"/>
      <c r="M3140" s="1">
        <f>IF(ISNUMBER(MATCH(E3140,_xlfn.VSTACK('VLookup Lists'!$E$2:$E$17,'VLookup Lists'!$H$2:$H$38,'VLookup Lists'!$J$2:$J$8),0)),1,0)</f>
        <v>0</v>
      </c>
      <c r="N3140" s="1" t="str">
        <f>IFERROR(IF(VLOOKUP($D3140,'VLookup Lists'!$B$11:$C$29,2,FALSE)="FLIP",1,0),"")</f>
        <v/>
      </c>
      <c r="O3140" s="1" t="b">
        <f>ISNUMBER(MATCH($E3140,'VLookup Lists'!$E$2:$E$17,0))</f>
        <v>0</v>
      </c>
    </row>
    <row r="3141" spans="1:15" ht="15" customHeight="1" x14ac:dyDescent="0.2">
      <c r="A3141" s="1" t="str">
        <f t="shared" si="12"/>
        <v>OFVP</v>
      </c>
      <c r="E3141" s="1" t="s">
        <v>352</v>
      </c>
      <c r="G3141" s="38"/>
      <c r="H3141" s="39"/>
      <c r="M3141" s="1">
        <f>IF(ISNUMBER(MATCH(E3141,_xlfn.VSTACK('VLookup Lists'!$E$2:$E$17,'VLookup Lists'!$H$2:$H$38,'VLookup Lists'!$J$2:$J$8),0)),1,0)</f>
        <v>0</v>
      </c>
      <c r="N3141" s="1" t="str">
        <f>IFERROR(IF(VLOOKUP($D3141,'VLookup Lists'!$B$11:$C$29,2,FALSE)="FLIP",1,0),"")</f>
        <v/>
      </c>
      <c r="O3141" s="1" t="b">
        <f>ISNUMBER(MATCH($E3141,'VLookup Lists'!$E$2:$E$17,0))</f>
        <v>0</v>
      </c>
    </row>
    <row r="3142" spans="1:15" ht="15" customHeight="1" x14ac:dyDescent="0.2">
      <c r="A3142" s="1" t="str">
        <f t="shared" si="12"/>
        <v>OFVP</v>
      </c>
      <c r="E3142" s="1" t="s">
        <v>352</v>
      </c>
      <c r="G3142" s="38"/>
      <c r="H3142" s="39"/>
      <c r="M3142" s="1">
        <f>IF(ISNUMBER(MATCH(E3142,_xlfn.VSTACK('VLookup Lists'!$E$2:$E$17,'VLookup Lists'!$H$2:$H$38,'VLookup Lists'!$J$2:$J$8),0)),1,0)</f>
        <v>0</v>
      </c>
      <c r="N3142" s="1" t="str">
        <f>IFERROR(IF(VLOOKUP($D3142,'VLookup Lists'!$B$11:$C$29,2,FALSE)="FLIP",1,0),"")</f>
        <v/>
      </c>
      <c r="O3142" s="1" t="b">
        <f>ISNUMBER(MATCH($E3142,'VLookup Lists'!$E$2:$E$17,0))</f>
        <v>0</v>
      </c>
    </row>
    <row r="3143" spans="1:15" ht="15" customHeight="1" x14ac:dyDescent="0.2">
      <c r="A3143" s="1" t="str">
        <f t="shared" si="12"/>
        <v>OFVP</v>
      </c>
      <c r="E3143" s="1" t="s">
        <v>352</v>
      </c>
      <c r="G3143" s="38"/>
      <c r="H3143" s="39"/>
      <c r="M3143" s="1">
        <f>IF(ISNUMBER(MATCH(E3143,_xlfn.VSTACK('VLookup Lists'!$E$2:$E$17,'VLookup Lists'!$H$2:$H$38,'VLookup Lists'!$J$2:$J$8),0)),1,0)</f>
        <v>0</v>
      </c>
      <c r="N3143" s="1" t="str">
        <f>IFERROR(IF(VLOOKUP($D3143,'VLookup Lists'!$B$11:$C$29,2,FALSE)="FLIP",1,0),"")</f>
        <v/>
      </c>
      <c r="O3143" s="1" t="b">
        <f>ISNUMBER(MATCH($E3143,'VLookup Lists'!$E$2:$E$17,0))</f>
        <v>0</v>
      </c>
    </row>
    <row r="3144" spans="1:15" ht="15" customHeight="1" x14ac:dyDescent="0.2">
      <c r="A3144" s="1" t="str">
        <f t="shared" si="12"/>
        <v>OFVP</v>
      </c>
      <c r="E3144" s="1" t="s">
        <v>352</v>
      </c>
      <c r="G3144" s="38"/>
      <c r="H3144" s="39"/>
      <c r="M3144" s="1">
        <f>IF(ISNUMBER(MATCH(E3144,_xlfn.VSTACK('VLookup Lists'!$E$2:$E$17,'VLookup Lists'!$H$2:$H$38,'VLookup Lists'!$J$2:$J$8),0)),1,0)</f>
        <v>0</v>
      </c>
      <c r="N3144" s="1" t="str">
        <f>IFERROR(IF(VLOOKUP($D3144,'VLookup Lists'!$B$11:$C$29,2,FALSE)="FLIP",1,0),"")</f>
        <v/>
      </c>
      <c r="O3144" s="1" t="b">
        <f>ISNUMBER(MATCH($E3144,'VLookup Lists'!$E$2:$E$17,0))</f>
        <v>0</v>
      </c>
    </row>
    <row r="3145" spans="1:15" ht="15" customHeight="1" x14ac:dyDescent="0.2">
      <c r="A3145" s="1" t="str">
        <f t="shared" si="12"/>
        <v>OFVP</v>
      </c>
      <c r="E3145" s="1" t="s">
        <v>352</v>
      </c>
      <c r="G3145" s="38"/>
      <c r="H3145" s="39"/>
      <c r="M3145" s="1">
        <f>IF(ISNUMBER(MATCH(E3145,_xlfn.VSTACK('VLookup Lists'!$E$2:$E$17,'VLookup Lists'!$H$2:$H$38,'VLookup Lists'!$J$2:$J$8),0)),1,0)</f>
        <v>0</v>
      </c>
      <c r="N3145" s="1" t="str">
        <f>IFERROR(IF(VLOOKUP($D3145,'VLookup Lists'!$B$11:$C$29,2,FALSE)="FLIP",1,0),"")</f>
        <v/>
      </c>
      <c r="O3145" s="1" t="b">
        <f>ISNUMBER(MATCH($E3145,'VLookup Lists'!$E$2:$E$17,0))</f>
        <v>0</v>
      </c>
    </row>
    <row r="3146" spans="1:15" ht="15" customHeight="1" x14ac:dyDescent="0.2">
      <c r="A3146" s="1" t="str">
        <f t="shared" si="12"/>
        <v>OFVP</v>
      </c>
      <c r="E3146" s="1" t="s">
        <v>352</v>
      </c>
      <c r="G3146" s="38"/>
      <c r="H3146" s="39"/>
      <c r="M3146" s="1">
        <f>IF(ISNUMBER(MATCH(E3146,_xlfn.VSTACK('VLookup Lists'!$E$2:$E$17,'VLookup Lists'!$H$2:$H$38,'VLookup Lists'!$J$2:$J$8),0)),1,0)</f>
        <v>0</v>
      </c>
      <c r="N3146" s="1" t="str">
        <f>IFERROR(IF(VLOOKUP($D3146,'VLookup Lists'!$B$11:$C$29,2,FALSE)="FLIP",1,0),"")</f>
        <v/>
      </c>
      <c r="O3146" s="1" t="b">
        <f>ISNUMBER(MATCH($E3146,'VLookup Lists'!$E$2:$E$17,0))</f>
        <v>0</v>
      </c>
    </row>
    <row r="3147" spans="1:15" ht="15" customHeight="1" x14ac:dyDescent="0.2">
      <c r="A3147" s="1" t="str">
        <f t="shared" si="12"/>
        <v>OFVP</v>
      </c>
      <c r="E3147" s="1" t="s">
        <v>352</v>
      </c>
      <c r="G3147" s="38"/>
      <c r="H3147" s="39"/>
      <c r="M3147" s="1">
        <f>IF(ISNUMBER(MATCH(E3147,_xlfn.VSTACK('VLookup Lists'!$E$2:$E$17,'VLookup Lists'!$H$2:$H$38,'VLookup Lists'!$J$2:$J$8),0)),1,0)</f>
        <v>0</v>
      </c>
      <c r="N3147" s="1" t="str">
        <f>IFERROR(IF(VLOOKUP($D3147,'VLookup Lists'!$B$11:$C$29,2,FALSE)="FLIP",1,0),"")</f>
        <v/>
      </c>
      <c r="O3147" s="1" t="b">
        <f>ISNUMBER(MATCH($E3147,'VLookup Lists'!$E$2:$E$17,0))</f>
        <v>0</v>
      </c>
    </row>
    <row r="3148" spans="1:15" ht="15" customHeight="1" x14ac:dyDescent="0.2">
      <c r="A3148" s="1" t="str">
        <f t="shared" si="12"/>
        <v>OFVP</v>
      </c>
      <c r="E3148" s="1" t="s">
        <v>352</v>
      </c>
      <c r="G3148" s="38"/>
      <c r="H3148" s="39"/>
      <c r="M3148" s="1">
        <f>IF(ISNUMBER(MATCH(E3148,_xlfn.VSTACK('VLookup Lists'!$E$2:$E$17,'VLookup Lists'!$H$2:$H$38,'VLookup Lists'!$J$2:$J$8),0)),1,0)</f>
        <v>0</v>
      </c>
      <c r="N3148" s="1" t="str">
        <f>IFERROR(IF(VLOOKUP($D3148,'VLookup Lists'!$B$11:$C$29,2,FALSE)="FLIP",1,0),"")</f>
        <v/>
      </c>
      <c r="O3148" s="1" t="b">
        <f>ISNUMBER(MATCH($E3148,'VLookup Lists'!$E$2:$E$17,0))</f>
        <v>0</v>
      </c>
    </row>
    <row r="3149" spans="1:15" ht="15" customHeight="1" x14ac:dyDescent="0.2">
      <c r="A3149" s="1" t="str">
        <f t="shared" si="12"/>
        <v>OFVP</v>
      </c>
      <c r="E3149" s="1" t="s">
        <v>352</v>
      </c>
      <c r="G3149" s="38"/>
      <c r="H3149" s="39"/>
      <c r="M3149" s="1">
        <f>IF(ISNUMBER(MATCH(E3149,_xlfn.VSTACK('VLookup Lists'!$E$2:$E$17,'VLookup Lists'!$H$2:$H$38,'VLookup Lists'!$J$2:$J$8),0)),1,0)</f>
        <v>0</v>
      </c>
      <c r="N3149" s="1" t="str">
        <f>IFERROR(IF(VLOOKUP($D3149,'VLookup Lists'!$B$11:$C$29,2,FALSE)="FLIP",1,0),"")</f>
        <v/>
      </c>
      <c r="O3149" s="1" t="b">
        <f>ISNUMBER(MATCH($E3149,'VLookup Lists'!$E$2:$E$17,0))</f>
        <v>0</v>
      </c>
    </row>
    <row r="3150" spans="1:15" ht="15" customHeight="1" x14ac:dyDescent="0.2">
      <c r="A3150" s="1" t="str">
        <f t="shared" si="12"/>
        <v>OFVP</v>
      </c>
      <c r="E3150" s="1" t="s">
        <v>352</v>
      </c>
      <c r="G3150" s="38"/>
      <c r="H3150" s="39"/>
      <c r="M3150" s="1">
        <f>IF(ISNUMBER(MATCH(E3150,_xlfn.VSTACK('VLookup Lists'!$E$2:$E$17,'VLookup Lists'!$H$2:$H$38,'VLookup Lists'!$J$2:$J$8),0)),1,0)</f>
        <v>0</v>
      </c>
      <c r="N3150" s="1" t="str">
        <f>IFERROR(IF(VLOOKUP($D3150,'VLookup Lists'!$B$11:$C$29,2,FALSE)="FLIP",1,0),"")</f>
        <v/>
      </c>
      <c r="O3150" s="1" t="b">
        <f>ISNUMBER(MATCH($E3150,'VLookup Lists'!$E$2:$E$17,0))</f>
        <v>0</v>
      </c>
    </row>
    <row r="3151" spans="1:15" ht="15" customHeight="1" x14ac:dyDescent="0.2">
      <c r="A3151" s="1" t="str">
        <f t="shared" si="12"/>
        <v>OFVP</v>
      </c>
      <c r="E3151" s="1" t="s">
        <v>352</v>
      </c>
      <c r="G3151" s="38"/>
      <c r="H3151" s="39"/>
      <c r="M3151" s="1">
        <f>IF(ISNUMBER(MATCH(E3151,_xlfn.VSTACK('VLookup Lists'!$E$2:$E$17,'VLookup Lists'!$H$2:$H$38,'VLookup Lists'!$J$2:$J$8),0)),1,0)</f>
        <v>0</v>
      </c>
      <c r="N3151" s="1" t="str">
        <f>IFERROR(IF(VLOOKUP($D3151,'VLookup Lists'!$B$11:$C$29,2,FALSE)="FLIP",1,0),"")</f>
        <v/>
      </c>
      <c r="O3151" s="1" t="b">
        <f>ISNUMBER(MATCH($E3151,'VLookup Lists'!$E$2:$E$17,0))</f>
        <v>0</v>
      </c>
    </row>
    <row r="3152" spans="1:15" ht="15" customHeight="1" x14ac:dyDescent="0.2">
      <c r="A3152" s="1" t="str">
        <f t="shared" si="12"/>
        <v>OFVP</v>
      </c>
      <c r="E3152" s="1" t="s">
        <v>352</v>
      </c>
      <c r="G3152" s="38"/>
      <c r="H3152" s="39"/>
      <c r="M3152" s="1">
        <f>IF(ISNUMBER(MATCH(E3152,_xlfn.VSTACK('VLookup Lists'!$E$2:$E$17,'VLookup Lists'!$H$2:$H$38,'VLookup Lists'!$J$2:$J$8),0)),1,0)</f>
        <v>0</v>
      </c>
      <c r="N3152" s="1" t="str">
        <f>IFERROR(IF(VLOOKUP($D3152,'VLookup Lists'!$B$11:$C$29,2,FALSE)="FLIP",1,0),"")</f>
        <v/>
      </c>
      <c r="O3152" s="1" t="b">
        <f>ISNUMBER(MATCH($E3152,'VLookup Lists'!$E$2:$E$17,0))</f>
        <v>0</v>
      </c>
    </row>
    <row r="3153" spans="1:15" ht="15" customHeight="1" x14ac:dyDescent="0.2">
      <c r="A3153" s="1" t="str">
        <f t="shared" si="12"/>
        <v>OFVP</v>
      </c>
      <c r="E3153" s="1" t="s">
        <v>352</v>
      </c>
      <c r="G3153" s="38"/>
      <c r="H3153" s="39"/>
      <c r="M3153" s="1">
        <f>IF(ISNUMBER(MATCH(E3153,_xlfn.VSTACK('VLookup Lists'!$E$2:$E$17,'VLookup Lists'!$H$2:$H$38,'VLookup Lists'!$J$2:$J$8),0)),1,0)</f>
        <v>0</v>
      </c>
      <c r="N3153" s="1" t="str">
        <f>IFERROR(IF(VLOOKUP($D3153,'VLookup Lists'!$B$11:$C$29,2,FALSE)="FLIP",1,0),"")</f>
        <v/>
      </c>
      <c r="O3153" s="1" t="b">
        <f>ISNUMBER(MATCH($E3153,'VLookup Lists'!$E$2:$E$17,0))</f>
        <v>0</v>
      </c>
    </row>
    <row r="3154" spans="1:15" ht="15" customHeight="1" x14ac:dyDescent="0.2">
      <c r="A3154" s="1" t="str">
        <f t="shared" si="12"/>
        <v>OFVP</v>
      </c>
      <c r="E3154" s="1" t="s">
        <v>352</v>
      </c>
      <c r="G3154" s="38"/>
      <c r="H3154" s="39"/>
      <c r="M3154" s="1">
        <f>IF(ISNUMBER(MATCH(E3154,_xlfn.VSTACK('VLookup Lists'!$E$2:$E$17,'VLookup Lists'!$H$2:$H$38,'VLookup Lists'!$J$2:$J$8),0)),1,0)</f>
        <v>0</v>
      </c>
      <c r="N3154" s="1" t="str">
        <f>IFERROR(IF(VLOOKUP($D3154,'VLookup Lists'!$B$11:$C$29,2,FALSE)="FLIP",1,0),"")</f>
        <v/>
      </c>
      <c r="O3154" s="1" t="b">
        <f>ISNUMBER(MATCH($E3154,'VLookup Lists'!$E$2:$E$17,0))</f>
        <v>0</v>
      </c>
    </row>
    <row r="3155" spans="1:15" ht="15" customHeight="1" x14ac:dyDescent="0.2">
      <c r="A3155" s="1" t="str">
        <f t="shared" si="12"/>
        <v>OFVP</v>
      </c>
      <c r="E3155" s="1" t="s">
        <v>352</v>
      </c>
      <c r="G3155" s="38"/>
      <c r="H3155" s="39"/>
      <c r="M3155" s="1">
        <f>IF(ISNUMBER(MATCH(E3155,_xlfn.VSTACK('VLookup Lists'!$E$2:$E$17,'VLookup Lists'!$H$2:$H$38,'VLookup Lists'!$J$2:$J$8),0)),1,0)</f>
        <v>0</v>
      </c>
      <c r="N3155" s="1" t="str">
        <f>IFERROR(IF(VLOOKUP($D3155,'VLookup Lists'!$B$11:$C$29,2,FALSE)="FLIP",1,0),"")</f>
        <v/>
      </c>
      <c r="O3155" s="1" t="b">
        <f>ISNUMBER(MATCH($E3155,'VLookup Lists'!$E$2:$E$17,0))</f>
        <v>0</v>
      </c>
    </row>
    <row r="3156" spans="1:15" ht="15" customHeight="1" x14ac:dyDescent="0.2">
      <c r="A3156" s="1" t="str">
        <f t="shared" si="12"/>
        <v>OFVP</v>
      </c>
      <c r="E3156" s="1" t="s">
        <v>352</v>
      </c>
      <c r="G3156" s="38"/>
      <c r="H3156" s="39"/>
      <c r="M3156" s="1">
        <f>IF(ISNUMBER(MATCH(E3156,_xlfn.VSTACK('VLookup Lists'!$E$2:$E$17,'VLookup Lists'!$H$2:$H$38,'VLookup Lists'!$J$2:$J$8),0)),1,0)</f>
        <v>0</v>
      </c>
      <c r="N3156" s="1" t="str">
        <f>IFERROR(IF(VLOOKUP($D3156,'VLookup Lists'!$B$11:$C$29,2,FALSE)="FLIP",1,0),"")</f>
        <v/>
      </c>
      <c r="O3156" s="1" t="b">
        <f>ISNUMBER(MATCH($E3156,'VLookup Lists'!$E$2:$E$17,0))</f>
        <v>0</v>
      </c>
    </row>
    <row r="3157" spans="1:15" ht="15" customHeight="1" x14ac:dyDescent="0.2">
      <c r="A3157" s="1" t="str">
        <f t="shared" si="12"/>
        <v>OFVP</v>
      </c>
      <c r="E3157" s="1" t="s">
        <v>352</v>
      </c>
      <c r="G3157" s="38"/>
      <c r="H3157" s="39"/>
      <c r="M3157" s="1">
        <f>IF(ISNUMBER(MATCH(E3157,_xlfn.VSTACK('VLookup Lists'!$E$2:$E$17,'VLookup Lists'!$H$2:$H$38,'VLookup Lists'!$J$2:$J$8),0)),1,0)</f>
        <v>0</v>
      </c>
      <c r="N3157" s="1" t="str">
        <f>IFERROR(IF(VLOOKUP($D3157,'VLookup Lists'!$B$11:$C$29,2,FALSE)="FLIP",1,0),"")</f>
        <v/>
      </c>
      <c r="O3157" s="1" t="b">
        <f>ISNUMBER(MATCH($E3157,'VLookup Lists'!$E$2:$E$17,0))</f>
        <v>0</v>
      </c>
    </row>
    <row r="3158" spans="1:15" ht="15" customHeight="1" x14ac:dyDescent="0.2">
      <c r="A3158" s="1" t="str">
        <f t="shared" si="12"/>
        <v>OFVP</v>
      </c>
      <c r="E3158" s="1" t="s">
        <v>352</v>
      </c>
      <c r="G3158" s="38"/>
      <c r="H3158" s="39"/>
      <c r="M3158" s="1">
        <f>IF(ISNUMBER(MATCH(E3158,_xlfn.VSTACK('VLookup Lists'!$E$2:$E$17,'VLookup Lists'!$H$2:$H$38,'VLookup Lists'!$J$2:$J$8),0)),1,0)</f>
        <v>0</v>
      </c>
      <c r="N3158" s="1" t="str">
        <f>IFERROR(IF(VLOOKUP($D3158,'VLookup Lists'!$B$11:$C$29,2,FALSE)="FLIP",1,0),"")</f>
        <v/>
      </c>
      <c r="O3158" s="1" t="b">
        <f>ISNUMBER(MATCH($E3158,'VLookup Lists'!$E$2:$E$17,0))</f>
        <v>0</v>
      </c>
    </row>
    <row r="3159" spans="1:15" ht="15" customHeight="1" x14ac:dyDescent="0.2">
      <c r="A3159" s="1" t="str">
        <f t="shared" si="12"/>
        <v>OFVP</v>
      </c>
      <c r="E3159" s="1" t="s">
        <v>352</v>
      </c>
      <c r="G3159" s="38"/>
      <c r="H3159" s="39"/>
      <c r="M3159" s="1">
        <f>IF(ISNUMBER(MATCH(E3159,_xlfn.VSTACK('VLookup Lists'!$E$2:$E$17,'VLookup Lists'!$H$2:$H$38,'VLookup Lists'!$J$2:$J$8),0)),1,0)</f>
        <v>0</v>
      </c>
      <c r="N3159" s="1" t="str">
        <f>IFERROR(IF(VLOOKUP($D3159,'VLookup Lists'!$B$11:$C$29,2,FALSE)="FLIP",1,0),"")</f>
        <v/>
      </c>
      <c r="O3159" s="1" t="b">
        <f>ISNUMBER(MATCH($E3159,'VLookup Lists'!$E$2:$E$17,0))</f>
        <v>0</v>
      </c>
    </row>
    <row r="3160" spans="1:15" ht="15" customHeight="1" x14ac:dyDescent="0.2">
      <c r="A3160" s="1" t="str">
        <f t="shared" si="12"/>
        <v>OFVP</v>
      </c>
      <c r="E3160" s="1" t="s">
        <v>352</v>
      </c>
      <c r="G3160" s="38"/>
      <c r="H3160" s="39"/>
      <c r="M3160" s="1">
        <f>IF(ISNUMBER(MATCH(E3160,_xlfn.VSTACK('VLookup Lists'!$E$2:$E$17,'VLookup Lists'!$H$2:$H$38,'VLookup Lists'!$J$2:$J$8),0)),1,0)</f>
        <v>0</v>
      </c>
      <c r="N3160" s="1" t="str">
        <f>IFERROR(IF(VLOOKUP($D3160,'VLookup Lists'!$B$11:$C$29,2,FALSE)="FLIP",1,0),"")</f>
        <v/>
      </c>
      <c r="O3160" s="1" t="b">
        <f>ISNUMBER(MATCH($E3160,'VLookup Lists'!$E$2:$E$17,0))</f>
        <v>0</v>
      </c>
    </row>
    <row r="3161" spans="1:15" ht="15" customHeight="1" x14ac:dyDescent="0.2">
      <c r="A3161" s="1" t="str">
        <f t="shared" si="12"/>
        <v>OFVP</v>
      </c>
      <c r="E3161" s="1" t="s">
        <v>352</v>
      </c>
      <c r="G3161" s="38"/>
      <c r="H3161" s="39"/>
      <c r="M3161" s="1">
        <f>IF(ISNUMBER(MATCH(E3161,_xlfn.VSTACK('VLookup Lists'!$E$2:$E$17,'VLookup Lists'!$H$2:$H$38,'VLookup Lists'!$J$2:$J$8),0)),1,0)</f>
        <v>0</v>
      </c>
      <c r="N3161" s="1" t="str">
        <f>IFERROR(IF(VLOOKUP($D3161,'VLookup Lists'!$B$11:$C$29,2,FALSE)="FLIP",1,0),"")</f>
        <v/>
      </c>
      <c r="O3161" s="1" t="b">
        <f>ISNUMBER(MATCH($E3161,'VLookup Lists'!$E$2:$E$17,0))</f>
        <v>0</v>
      </c>
    </row>
    <row r="3162" spans="1:15" ht="15" customHeight="1" x14ac:dyDescent="0.2">
      <c r="A3162" s="1" t="str">
        <f t="shared" si="12"/>
        <v>OFVP</v>
      </c>
      <c r="E3162" s="1" t="s">
        <v>352</v>
      </c>
      <c r="G3162" s="38"/>
      <c r="H3162" s="39"/>
      <c r="M3162" s="1">
        <f>IF(ISNUMBER(MATCH(E3162,_xlfn.VSTACK('VLookup Lists'!$E$2:$E$17,'VLookup Lists'!$H$2:$H$38,'VLookup Lists'!$J$2:$J$8),0)),1,0)</f>
        <v>0</v>
      </c>
      <c r="N3162" s="1" t="str">
        <f>IFERROR(IF(VLOOKUP($D3162,'VLookup Lists'!$B$11:$C$29,2,FALSE)="FLIP",1,0),"")</f>
        <v/>
      </c>
      <c r="O3162" s="1" t="b">
        <f>ISNUMBER(MATCH($E3162,'VLookup Lists'!$E$2:$E$17,0))</f>
        <v>0</v>
      </c>
    </row>
    <row r="3163" spans="1:15" ht="15" customHeight="1" x14ac:dyDescent="0.2">
      <c r="A3163" s="1" t="str">
        <f t="shared" si="12"/>
        <v>OFVP</v>
      </c>
      <c r="E3163" s="1" t="s">
        <v>352</v>
      </c>
      <c r="G3163" s="38"/>
      <c r="H3163" s="39"/>
      <c r="M3163" s="1">
        <f>IF(ISNUMBER(MATCH(E3163,_xlfn.VSTACK('VLookup Lists'!$E$2:$E$17,'VLookup Lists'!$H$2:$H$38,'VLookup Lists'!$J$2:$J$8),0)),1,0)</f>
        <v>0</v>
      </c>
      <c r="N3163" s="1" t="str">
        <f>IFERROR(IF(VLOOKUP($D3163,'VLookup Lists'!$B$11:$C$29,2,FALSE)="FLIP",1,0),"")</f>
        <v/>
      </c>
      <c r="O3163" s="1" t="b">
        <f>ISNUMBER(MATCH($E3163,'VLookup Lists'!$E$2:$E$17,0))</f>
        <v>0</v>
      </c>
    </row>
    <row r="3164" spans="1:15" ht="15" customHeight="1" x14ac:dyDescent="0.2">
      <c r="A3164" s="1" t="str">
        <f t="shared" si="12"/>
        <v>OFVP</v>
      </c>
      <c r="E3164" s="1" t="s">
        <v>352</v>
      </c>
      <c r="G3164" s="38"/>
      <c r="H3164" s="39"/>
      <c r="M3164" s="1">
        <f>IF(ISNUMBER(MATCH(E3164,_xlfn.VSTACK('VLookup Lists'!$E$2:$E$17,'VLookup Lists'!$H$2:$H$38,'VLookup Lists'!$J$2:$J$8),0)),1,0)</f>
        <v>0</v>
      </c>
      <c r="N3164" s="1" t="str">
        <f>IFERROR(IF(VLOOKUP($D3164,'VLookup Lists'!$B$11:$C$29,2,FALSE)="FLIP",1,0),"")</f>
        <v/>
      </c>
      <c r="O3164" s="1" t="b">
        <f>ISNUMBER(MATCH($E3164,'VLookup Lists'!$E$2:$E$17,0))</f>
        <v>0</v>
      </c>
    </row>
    <row r="3165" spans="1:15" ht="15" customHeight="1" x14ac:dyDescent="0.2">
      <c r="A3165" s="1" t="str">
        <f t="shared" si="12"/>
        <v>OFVP</v>
      </c>
      <c r="E3165" s="1" t="s">
        <v>352</v>
      </c>
      <c r="G3165" s="38"/>
      <c r="H3165" s="39"/>
      <c r="M3165" s="1">
        <f>IF(ISNUMBER(MATCH(E3165,_xlfn.VSTACK('VLookup Lists'!$E$2:$E$17,'VLookup Lists'!$H$2:$H$38,'VLookup Lists'!$J$2:$J$8),0)),1,0)</f>
        <v>0</v>
      </c>
      <c r="N3165" s="1" t="str">
        <f>IFERROR(IF(VLOOKUP($D3165,'VLookup Lists'!$B$11:$C$29,2,FALSE)="FLIP",1,0),"")</f>
        <v/>
      </c>
      <c r="O3165" s="1" t="b">
        <f>ISNUMBER(MATCH($E3165,'VLookup Lists'!$E$2:$E$17,0))</f>
        <v>0</v>
      </c>
    </row>
    <row r="3166" spans="1:15" ht="15" customHeight="1" x14ac:dyDescent="0.2">
      <c r="A3166" s="1" t="str">
        <f t="shared" si="12"/>
        <v>OFVP</v>
      </c>
      <c r="E3166" s="1" t="s">
        <v>352</v>
      </c>
      <c r="G3166" s="38"/>
      <c r="H3166" s="39"/>
      <c r="M3166" s="1">
        <f>IF(ISNUMBER(MATCH(E3166,_xlfn.VSTACK('VLookup Lists'!$E$2:$E$17,'VLookup Lists'!$H$2:$H$38,'VLookup Lists'!$J$2:$J$8),0)),1,0)</f>
        <v>0</v>
      </c>
      <c r="N3166" s="1" t="str">
        <f>IFERROR(IF(VLOOKUP($D3166,'VLookup Lists'!$B$11:$C$29,2,FALSE)="FLIP",1,0),"")</f>
        <v/>
      </c>
      <c r="O3166" s="1" t="b">
        <f>ISNUMBER(MATCH($E3166,'VLookup Lists'!$E$2:$E$17,0))</f>
        <v>0</v>
      </c>
    </row>
    <row r="3167" spans="1:15" ht="15" customHeight="1" x14ac:dyDescent="0.2">
      <c r="A3167" s="1" t="str">
        <f t="shared" si="12"/>
        <v>OFVP</v>
      </c>
      <c r="E3167" s="1" t="s">
        <v>352</v>
      </c>
      <c r="G3167" s="38"/>
      <c r="H3167" s="39"/>
      <c r="M3167" s="1">
        <f>IF(ISNUMBER(MATCH(E3167,_xlfn.VSTACK('VLookup Lists'!$E$2:$E$17,'VLookup Lists'!$H$2:$H$38,'VLookup Lists'!$J$2:$J$8),0)),1,0)</f>
        <v>0</v>
      </c>
      <c r="N3167" s="1" t="str">
        <f>IFERROR(IF(VLOOKUP($D3167,'VLookup Lists'!$B$11:$C$29,2,FALSE)="FLIP",1,0),"")</f>
        <v/>
      </c>
      <c r="O3167" s="1" t="b">
        <f>ISNUMBER(MATCH($E3167,'VLookup Lists'!$E$2:$E$17,0))</f>
        <v>0</v>
      </c>
    </row>
    <row r="3168" spans="1:15" ht="15" customHeight="1" x14ac:dyDescent="0.2">
      <c r="A3168" s="1" t="str">
        <f t="shared" si="12"/>
        <v>OFVP</v>
      </c>
      <c r="E3168" s="1" t="s">
        <v>352</v>
      </c>
      <c r="G3168" s="38"/>
      <c r="H3168" s="39"/>
      <c r="M3168" s="1">
        <f>IF(ISNUMBER(MATCH(E3168,_xlfn.VSTACK('VLookup Lists'!$E$2:$E$17,'VLookup Lists'!$H$2:$H$38,'VLookup Lists'!$J$2:$J$8),0)),1,0)</f>
        <v>0</v>
      </c>
      <c r="N3168" s="1" t="str">
        <f>IFERROR(IF(VLOOKUP($D3168,'VLookup Lists'!$B$11:$C$29,2,FALSE)="FLIP",1,0),"")</f>
        <v/>
      </c>
      <c r="O3168" s="1" t="b">
        <f>ISNUMBER(MATCH($E3168,'VLookup Lists'!$E$2:$E$17,0))</f>
        <v>0</v>
      </c>
    </row>
    <row r="3169" spans="1:15" ht="15" customHeight="1" x14ac:dyDescent="0.2">
      <c r="A3169" s="1" t="str">
        <f t="shared" si="12"/>
        <v>OFVP</v>
      </c>
      <c r="E3169" s="1" t="s">
        <v>352</v>
      </c>
      <c r="G3169" s="38"/>
      <c r="H3169" s="39"/>
      <c r="M3169" s="1">
        <f>IF(ISNUMBER(MATCH(E3169,_xlfn.VSTACK('VLookup Lists'!$E$2:$E$17,'VLookup Lists'!$H$2:$H$38,'VLookup Lists'!$J$2:$J$8),0)),1,0)</f>
        <v>0</v>
      </c>
      <c r="N3169" s="1" t="str">
        <f>IFERROR(IF(VLOOKUP($D3169,'VLookup Lists'!$B$11:$C$29,2,FALSE)="FLIP",1,0),"")</f>
        <v/>
      </c>
      <c r="O3169" s="1" t="b">
        <f>ISNUMBER(MATCH($E3169,'VLookup Lists'!$E$2:$E$17,0))</f>
        <v>0</v>
      </c>
    </row>
    <row r="3170" spans="1:15" ht="15" customHeight="1" x14ac:dyDescent="0.2">
      <c r="A3170" s="1" t="str">
        <f t="shared" si="12"/>
        <v>OFVP</v>
      </c>
      <c r="E3170" s="1" t="s">
        <v>352</v>
      </c>
      <c r="G3170" s="38"/>
      <c r="H3170" s="39"/>
      <c r="M3170" s="1">
        <f>IF(ISNUMBER(MATCH(E3170,_xlfn.VSTACK('VLookup Lists'!$E$2:$E$17,'VLookup Lists'!$H$2:$H$38,'VLookup Lists'!$J$2:$J$8),0)),1,0)</f>
        <v>0</v>
      </c>
      <c r="N3170" s="1" t="str">
        <f>IFERROR(IF(VLOOKUP($D3170,'VLookup Lists'!$B$11:$C$29,2,FALSE)="FLIP",1,0),"")</f>
        <v/>
      </c>
      <c r="O3170" s="1" t="b">
        <f>ISNUMBER(MATCH($E3170,'VLookup Lists'!$E$2:$E$17,0))</f>
        <v>0</v>
      </c>
    </row>
    <row r="3171" spans="1:15" ht="15" customHeight="1" x14ac:dyDescent="0.2">
      <c r="A3171" s="1" t="str">
        <f t="shared" si="12"/>
        <v>OFVP</v>
      </c>
      <c r="E3171" s="1" t="s">
        <v>352</v>
      </c>
      <c r="G3171" s="38"/>
      <c r="H3171" s="39"/>
      <c r="M3171" s="1">
        <f>IF(ISNUMBER(MATCH(E3171,_xlfn.VSTACK('VLookup Lists'!$E$2:$E$17,'VLookup Lists'!$H$2:$H$38,'VLookup Lists'!$J$2:$J$8),0)),1,0)</f>
        <v>0</v>
      </c>
      <c r="N3171" s="1" t="str">
        <f>IFERROR(IF(VLOOKUP($D3171,'VLookup Lists'!$B$11:$C$29,2,FALSE)="FLIP",1,0),"")</f>
        <v/>
      </c>
      <c r="O3171" s="1" t="b">
        <f>ISNUMBER(MATCH($E3171,'VLookup Lists'!$E$2:$E$17,0))</f>
        <v>0</v>
      </c>
    </row>
    <row r="3172" spans="1:15" ht="15" customHeight="1" x14ac:dyDescent="0.2">
      <c r="A3172" s="1" t="str">
        <f t="shared" si="12"/>
        <v>OFVP</v>
      </c>
      <c r="E3172" s="1" t="s">
        <v>352</v>
      </c>
      <c r="G3172" s="38"/>
      <c r="H3172" s="39"/>
      <c r="M3172" s="1">
        <f>IF(ISNUMBER(MATCH(E3172,_xlfn.VSTACK('VLookup Lists'!$E$2:$E$17,'VLookup Lists'!$H$2:$H$38,'VLookup Lists'!$J$2:$J$8),0)),1,0)</f>
        <v>0</v>
      </c>
      <c r="N3172" s="1" t="str">
        <f>IFERROR(IF(VLOOKUP($D3172,'VLookup Lists'!$B$11:$C$29,2,FALSE)="FLIP",1,0),"")</f>
        <v/>
      </c>
      <c r="O3172" s="1" t="b">
        <f>ISNUMBER(MATCH($E3172,'VLookup Lists'!$E$2:$E$17,0))</f>
        <v>0</v>
      </c>
    </row>
    <row r="3173" spans="1:15" ht="15" customHeight="1" x14ac:dyDescent="0.2">
      <c r="A3173" s="1" t="str">
        <f t="shared" si="12"/>
        <v>OFVP</v>
      </c>
      <c r="E3173" s="1" t="s">
        <v>352</v>
      </c>
      <c r="G3173" s="38"/>
      <c r="H3173" s="39"/>
      <c r="M3173" s="1">
        <f>IF(ISNUMBER(MATCH(E3173,_xlfn.VSTACK('VLookup Lists'!$E$2:$E$17,'VLookup Lists'!$H$2:$H$38,'VLookup Lists'!$J$2:$J$8),0)),1,0)</f>
        <v>0</v>
      </c>
      <c r="N3173" s="1" t="str">
        <f>IFERROR(IF(VLOOKUP($D3173,'VLookup Lists'!$B$11:$C$29,2,FALSE)="FLIP",1,0),"")</f>
        <v/>
      </c>
      <c r="O3173" s="1" t="b">
        <f>ISNUMBER(MATCH($E3173,'VLookup Lists'!$E$2:$E$17,0))</f>
        <v>0</v>
      </c>
    </row>
    <row r="3174" spans="1:15" ht="15" customHeight="1" x14ac:dyDescent="0.2">
      <c r="A3174" s="1" t="str">
        <f t="shared" si="12"/>
        <v>OFVP</v>
      </c>
      <c r="E3174" s="1" t="s">
        <v>352</v>
      </c>
      <c r="G3174" s="38"/>
      <c r="H3174" s="39"/>
      <c r="M3174" s="1">
        <f>IF(ISNUMBER(MATCH(E3174,_xlfn.VSTACK('VLookup Lists'!$E$2:$E$17,'VLookup Lists'!$H$2:$H$38,'VLookup Lists'!$J$2:$J$8),0)),1,0)</f>
        <v>0</v>
      </c>
      <c r="N3174" s="1" t="str">
        <f>IFERROR(IF(VLOOKUP($D3174,'VLookup Lists'!$B$11:$C$29,2,FALSE)="FLIP",1,0),"")</f>
        <v/>
      </c>
      <c r="O3174" s="1" t="b">
        <f>ISNUMBER(MATCH($E3174,'VLookup Lists'!$E$2:$E$17,0))</f>
        <v>0</v>
      </c>
    </row>
    <row r="3175" spans="1:15" ht="15" customHeight="1" x14ac:dyDescent="0.2">
      <c r="A3175" s="1" t="str">
        <f t="shared" si="12"/>
        <v>OFVP</v>
      </c>
      <c r="E3175" s="1" t="s">
        <v>352</v>
      </c>
      <c r="G3175" s="38"/>
      <c r="H3175" s="39"/>
      <c r="M3175" s="1">
        <f>IF(ISNUMBER(MATCH(E3175,_xlfn.VSTACK('VLookup Lists'!$E$2:$E$17,'VLookup Lists'!$H$2:$H$38,'VLookup Lists'!$J$2:$J$8),0)),1,0)</f>
        <v>0</v>
      </c>
      <c r="N3175" s="1" t="str">
        <f>IFERROR(IF(VLOOKUP($D3175,'VLookup Lists'!$B$11:$C$29,2,FALSE)="FLIP",1,0),"")</f>
        <v/>
      </c>
      <c r="O3175" s="1" t="b">
        <f>ISNUMBER(MATCH($E3175,'VLookup Lists'!$E$2:$E$17,0))</f>
        <v>0</v>
      </c>
    </row>
    <row r="3176" spans="1:15" ht="15" customHeight="1" x14ac:dyDescent="0.2">
      <c r="A3176" s="1" t="str">
        <f t="shared" si="12"/>
        <v>OFVP</v>
      </c>
      <c r="E3176" s="1" t="s">
        <v>352</v>
      </c>
      <c r="G3176" s="38"/>
      <c r="H3176" s="39"/>
      <c r="M3176" s="1">
        <f>IF(ISNUMBER(MATCH(E3176,_xlfn.VSTACK('VLookup Lists'!$E$2:$E$17,'VLookup Lists'!$H$2:$H$38,'VLookup Lists'!$J$2:$J$8),0)),1,0)</f>
        <v>0</v>
      </c>
      <c r="N3176" s="1" t="str">
        <f>IFERROR(IF(VLOOKUP($D3176,'VLookup Lists'!$B$11:$C$29,2,FALSE)="FLIP",1,0),"")</f>
        <v/>
      </c>
      <c r="O3176" s="1" t="b">
        <f>ISNUMBER(MATCH($E3176,'VLookup Lists'!$E$2:$E$17,0))</f>
        <v>0</v>
      </c>
    </row>
    <row r="3177" spans="1:15" ht="15" customHeight="1" x14ac:dyDescent="0.2">
      <c r="A3177" s="1" t="str">
        <f t="shared" si="12"/>
        <v>OFVP</v>
      </c>
      <c r="E3177" s="1" t="s">
        <v>352</v>
      </c>
      <c r="G3177" s="38"/>
      <c r="H3177" s="39"/>
      <c r="M3177" s="1">
        <f>IF(ISNUMBER(MATCH(E3177,_xlfn.VSTACK('VLookup Lists'!$E$2:$E$17,'VLookup Lists'!$H$2:$H$38,'VLookup Lists'!$J$2:$J$8),0)),1,0)</f>
        <v>0</v>
      </c>
      <c r="N3177" s="1" t="str">
        <f>IFERROR(IF(VLOOKUP($D3177,'VLookup Lists'!$B$11:$C$29,2,FALSE)="FLIP",1,0),"")</f>
        <v/>
      </c>
      <c r="O3177" s="1" t="b">
        <f>ISNUMBER(MATCH($E3177,'VLookup Lists'!$E$2:$E$17,0))</f>
        <v>0</v>
      </c>
    </row>
    <row r="3178" spans="1:15" ht="15" customHeight="1" x14ac:dyDescent="0.2">
      <c r="A3178" s="1" t="str">
        <f t="shared" si="12"/>
        <v>OFVP</v>
      </c>
      <c r="E3178" s="1" t="s">
        <v>352</v>
      </c>
      <c r="G3178" s="38"/>
      <c r="H3178" s="39"/>
      <c r="M3178" s="1">
        <f>IF(ISNUMBER(MATCH(E3178,_xlfn.VSTACK('VLookup Lists'!$E$2:$E$17,'VLookup Lists'!$H$2:$H$38,'VLookup Lists'!$J$2:$J$8),0)),1,0)</f>
        <v>0</v>
      </c>
      <c r="N3178" s="1" t="str">
        <f>IFERROR(IF(VLOOKUP($D3178,'VLookup Lists'!$B$11:$C$29,2,FALSE)="FLIP",1,0),"")</f>
        <v/>
      </c>
      <c r="O3178" s="1" t="b">
        <f>ISNUMBER(MATCH($E3178,'VLookup Lists'!$E$2:$E$17,0))</f>
        <v>0</v>
      </c>
    </row>
    <row r="3179" spans="1:15" ht="15" customHeight="1" x14ac:dyDescent="0.2">
      <c r="A3179" s="1" t="str">
        <f t="shared" si="12"/>
        <v>OFVP</v>
      </c>
      <c r="E3179" s="1" t="s">
        <v>352</v>
      </c>
      <c r="G3179" s="38"/>
      <c r="H3179" s="39"/>
      <c r="M3179" s="1">
        <f>IF(ISNUMBER(MATCH(E3179,_xlfn.VSTACK('VLookup Lists'!$E$2:$E$17,'VLookup Lists'!$H$2:$H$38,'VLookup Lists'!$J$2:$J$8),0)),1,0)</f>
        <v>0</v>
      </c>
      <c r="N3179" s="1" t="str">
        <f>IFERROR(IF(VLOOKUP($D3179,'VLookup Lists'!$B$11:$C$29,2,FALSE)="FLIP",1,0),"")</f>
        <v/>
      </c>
      <c r="O3179" s="1" t="b">
        <f>ISNUMBER(MATCH($E3179,'VLookup Lists'!$E$2:$E$17,0))</f>
        <v>0</v>
      </c>
    </row>
    <row r="3180" spans="1:15" ht="15" customHeight="1" x14ac:dyDescent="0.2">
      <c r="A3180" s="1" t="str">
        <f t="shared" si="12"/>
        <v>OFVP</v>
      </c>
      <c r="E3180" s="1" t="s">
        <v>352</v>
      </c>
      <c r="G3180" s="38"/>
      <c r="H3180" s="39"/>
      <c r="M3180" s="1">
        <f>IF(ISNUMBER(MATCH(E3180,_xlfn.VSTACK('VLookup Lists'!$E$2:$E$17,'VLookup Lists'!$H$2:$H$38,'VLookup Lists'!$J$2:$J$8),0)),1,0)</f>
        <v>0</v>
      </c>
      <c r="N3180" s="1" t="str">
        <f>IFERROR(IF(VLOOKUP($D3180,'VLookup Lists'!$B$11:$C$29,2,FALSE)="FLIP",1,0),"")</f>
        <v/>
      </c>
      <c r="O3180" s="1" t="b">
        <f>ISNUMBER(MATCH($E3180,'VLookup Lists'!$E$2:$E$17,0))</f>
        <v>0</v>
      </c>
    </row>
    <row r="3181" spans="1:15" ht="15" customHeight="1" x14ac:dyDescent="0.2">
      <c r="A3181" s="1" t="str">
        <f t="shared" si="12"/>
        <v>OFVP</v>
      </c>
      <c r="E3181" s="1" t="s">
        <v>352</v>
      </c>
      <c r="G3181" s="38"/>
      <c r="H3181" s="39"/>
      <c r="M3181" s="1">
        <f>IF(ISNUMBER(MATCH(E3181,_xlfn.VSTACK('VLookup Lists'!$E$2:$E$17,'VLookup Lists'!$H$2:$H$38,'VLookup Lists'!$J$2:$J$8),0)),1,0)</f>
        <v>0</v>
      </c>
      <c r="N3181" s="1" t="str">
        <f>IFERROR(IF(VLOOKUP($D3181,'VLookup Lists'!$B$11:$C$29,2,FALSE)="FLIP",1,0),"")</f>
        <v/>
      </c>
      <c r="O3181" s="1" t="b">
        <f>ISNUMBER(MATCH($E3181,'VLookup Lists'!$E$2:$E$17,0))</f>
        <v>0</v>
      </c>
    </row>
    <row r="3182" spans="1:15" ht="15" customHeight="1" x14ac:dyDescent="0.2">
      <c r="A3182" s="1" t="str">
        <f t="shared" si="12"/>
        <v>OFVP</v>
      </c>
      <c r="E3182" s="1" t="s">
        <v>352</v>
      </c>
      <c r="G3182" s="38"/>
      <c r="H3182" s="39"/>
      <c r="M3182" s="1">
        <f>IF(ISNUMBER(MATCH(E3182,_xlfn.VSTACK('VLookup Lists'!$E$2:$E$17,'VLookup Lists'!$H$2:$H$38,'VLookup Lists'!$J$2:$J$8),0)),1,0)</f>
        <v>0</v>
      </c>
      <c r="N3182" s="1" t="str">
        <f>IFERROR(IF(VLOOKUP($D3182,'VLookup Lists'!$B$11:$C$29,2,FALSE)="FLIP",1,0),"")</f>
        <v/>
      </c>
      <c r="O3182" s="1" t="b">
        <f>ISNUMBER(MATCH($E3182,'VLookup Lists'!$E$2:$E$17,0))</f>
        <v>0</v>
      </c>
    </row>
    <row r="3183" spans="1:15" ht="15" customHeight="1" x14ac:dyDescent="0.2">
      <c r="A3183" s="1" t="str">
        <f t="shared" si="12"/>
        <v>OFVP</v>
      </c>
      <c r="E3183" s="1" t="s">
        <v>352</v>
      </c>
      <c r="G3183" s="38"/>
      <c r="H3183" s="39"/>
      <c r="M3183" s="1">
        <f>IF(ISNUMBER(MATCH(E3183,_xlfn.VSTACK('VLookup Lists'!$E$2:$E$17,'VLookup Lists'!$H$2:$H$38,'VLookup Lists'!$J$2:$J$8),0)),1,0)</f>
        <v>0</v>
      </c>
      <c r="N3183" s="1" t="str">
        <f>IFERROR(IF(VLOOKUP($D3183,'VLookup Lists'!$B$11:$C$29,2,FALSE)="FLIP",1,0),"")</f>
        <v/>
      </c>
      <c r="O3183" s="1" t="b">
        <f>ISNUMBER(MATCH($E3183,'VLookup Lists'!$E$2:$E$17,0))</f>
        <v>0</v>
      </c>
    </row>
    <row r="3184" spans="1:15" ht="15" customHeight="1" x14ac:dyDescent="0.2">
      <c r="A3184" s="1" t="str">
        <f t="shared" si="12"/>
        <v>OFVP</v>
      </c>
      <c r="E3184" s="1" t="s">
        <v>352</v>
      </c>
      <c r="G3184" s="38"/>
      <c r="H3184" s="39"/>
      <c r="M3184" s="1">
        <f>IF(ISNUMBER(MATCH(E3184,_xlfn.VSTACK('VLookup Lists'!$E$2:$E$17,'VLookup Lists'!$H$2:$H$38,'VLookup Lists'!$J$2:$J$8),0)),1,0)</f>
        <v>0</v>
      </c>
      <c r="N3184" s="1" t="str">
        <f>IFERROR(IF(VLOOKUP($D3184,'VLookup Lists'!$B$11:$C$29,2,FALSE)="FLIP",1,0),"")</f>
        <v/>
      </c>
      <c r="O3184" s="1" t="b">
        <f>ISNUMBER(MATCH($E3184,'VLookup Lists'!$E$2:$E$17,0))</f>
        <v>0</v>
      </c>
    </row>
    <row r="3185" spans="1:15" ht="15" customHeight="1" x14ac:dyDescent="0.2">
      <c r="A3185" s="1" t="str">
        <f t="shared" si="12"/>
        <v>OFVP</v>
      </c>
      <c r="E3185" s="1" t="s">
        <v>352</v>
      </c>
      <c r="G3185" s="38"/>
      <c r="H3185" s="39"/>
      <c r="M3185" s="1">
        <f>IF(ISNUMBER(MATCH(E3185,_xlfn.VSTACK('VLookup Lists'!$E$2:$E$17,'VLookup Lists'!$H$2:$H$38,'VLookup Lists'!$J$2:$J$8),0)),1,0)</f>
        <v>0</v>
      </c>
      <c r="N3185" s="1" t="str">
        <f>IFERROR(IF(VLOOKUP($D3185,'VLookup Lists'!$B$11:$C$29,2,FALSE)="FLIP",1,0),"")</f>
        <v/>
      </c>
      <c r="O3185" s="1" t="b">
        <f>ISNUMBER(MATCH($E3185,'VLookup Lists'!$E$2:$E$17,0))</f>
        <v>0</v>
      </c>
    </row>
    <row r="3186" spans="1:15" ht="15" customHeight="1" x14ac:dyDescent="0.2">
      <c r="A3186" s="1" t="str">
        <f t="shared" si="12"/>
        <v>OFVP</v>
      </c>
      <c r="E3186" s="1" t="s">
        <v>352</v>
      </c>
      <c r="G3186" s="38"/>
      <c r="H3186" s="39"/>
      <c r="M3186" s="1">
        <f>IF(ISNUMBER(MATCH(E3186,_xlfn.VSTACK('VLookup Lists'!$E$2:$E$17,'VLookup Lists'!$H$2:$H$38,'VLookup Lists'!$J$2:$J$8),0)),1,0)</f>
        <v>0</v>
      </c>
      <c r="N3186" s="1" t="str">
        <f>IFERROR(IF(VLOOKUP($D3186,'VLookup Lists'!$B$11:$C$29,2,FALSE)="FLIP",1,0),"")</f>
        <v/>
      </c>
      <c r="O3186" s="1" t="b">
        <f>ISNUMBER(MATCH($E3186,'VLookup Lists'!$E$2:$E$17,0))</f>
        <v>0</v>
      </c>
    </row>
    <row r="3187" spans="1:15" ht="15" customHeight="1" x14ac:dyDescent="0.2">
      <c r="A3187" s="1" t="str">
        <f t="shared" si="12"/>
        <v>OFVP</v>
      </c>
      <c r="E3187" s="1" t="s">
        <v>352</v>
      </c>
      <c r="G3187" s="38"/>
      <c r="H3187" s="39"/>
      <c r="M3187" s="1">
        <f>IF(ISNUMBER(MATCH(E3187,_xlfn.VSTACK('VLookup Lists'!$E$2:$E$17,'VLookup Lists'!$H$2:$H$38,'VLookup Lists'!$J$2:$J$8),0)),1,0)</f>
        <v>0</v>
      </c>
      <c r="N3187" s="1" t="str">
        <f>IFERROR(IF(VLOOKUP($D3187,'VLookup Lists'!$B$11:$C$29,2,FALSE)="FLIP",1,0),"")</f>
        <v/>
      </c>
      <c r="O3187" s="1" t="b">
        <f>ISNUMBER(MATCH($E3187,'VLookup Lists'!$E$2:$E$17,0))</f>
        <v>0</v>
      </c>
    </row>
    <row r="3188" spans="1:15" ht="15" customHeight="1" x14ac:dyDescent="0.2">
      <c r="A3188" s="1" t="str">
        <f t="shared" si="12"/>
        <v>OFVP</v>
      </c>
      <c r="E3188" s="1" t="s">
        <v>352</v>
      </c>
      <c r="G3188" s="38"/>
      <c r="H3188" s="39"/>
      <c r="M3188" s="1">
        <f>IF(ISNUMBER(MATCH(E3188,_xlfn.VSTACK('VLookup Lists'!$E$2:$E$17,'VLookup Lists'!$H$2:$H$38,'VLookup Lists'!$J$2:$J$8),0)),1,0)</f>
        <v>0</v>
      </c>
      <c r="N3188" s="1" t="str">
        <f>IFERROR(IF(VLOOKUP($D3188,'VLookup Lists'!$B$11:$C$29,2,FALSE)="FLIP",1,0),"")</f>
        <v/>
      </c>
      <c r="O3188" s="1" t="b">
        <f>ISNUMBER(MATCH($E3188,'VLookup Lists'!$E$2:$E$17,0))</f>
        <v>0</v>
      </c>
    </row>
    <row r="3189" spans="1:15" ht="15" customHeight="1" x14ac:dyDescent="0.2">
      <c r="A3189" s="1" t="str">
        <f t="shared" si="12"/>
        <v>OFVP</v>
      </c>
      <c r="E3189" s="1" t="s">
        <v>352</v>
      </c>
      <c r="G3189" s="38"/>
      <c r="H3189" s="39"/>
      <c r="M3189" s="1">
        <f>IF(ISNUMBER(MATCH(E3189,_xlfn.VSTACK('VLookup Lists'!$E$2:$E$17,'VLookup Lists'!$H$2:$H$38,'VLookup Lists'!$J$2:$J$8),0)),1,0)</f>
        <v>0</v>
      </c>
      <c r="N3189" s="1" t="str">
        <f>IFERROR(IF(VLOOKUP($D3189,'VLookup Lists'!$B$11:$C$29,2,FALSE)="FLIP",1,0),"")</f>
        <v/>
      </c>
      <c r="O3189" s="1" t="b">
        <f>ISNUMBER(MATCH($E3189,'VLookup Lists'!$E$2:$E$17,0))</f>
        <v>0</v>
      </c>
    </row>
    <row r="3190" spans="1:15" ht="15" customHeight="1" x14ac:dyDescent="0.2">
      <c r="A3190" s="1" t="str">
        <f t="shared" si="12"/>
        <v>OFVP</v>
      </c>
      <c r="E3190" s="1" t="s">
        <v>352</v>
      </c>
      <c r="G3190" s="38"/>
      <c r="H3190" s="39"/>
      <c r="M3190" s="1">
        <f>IF(ISNUMBER(MATCH(E3190,_xlfn.VSTACK('VLookup Lists'!$E$2:$E$17,'VLookup Lists'!$H$2:$H$38,'VLookup Lists'!$J$2:$J$8),0)),1,0)</f>
        <v>0</v>
      </c>
      <c r="N3190" s="1" t="str">
        <f>IFERROR(IF(VLOOKUP($D3190,'VLookup Lists'!$B$11:$C$29,2,FALSE)="FLIP",1,0),"")</f>
        <v/>
      </c>
      <c r="O3190" s="1" t="b">
        <f>ISNUMBER(MATCH($E3190,'VLookup Lists'!$E$2:$E$17,0))</f>
        <v>0</v>
      </c>
    </row>
    <row r="3191" spans="1:15" ht="15" customHeight="1" x14ac:dyDescent="0.2">
      <c r="A3191" s="1" t="str">
        <f t="shared" si="12"/>
        <v>OFVP</v>
      </c>
      <c r="E3191" s="1" t="s">
        <v>352</v>
      </c>
      <c r="G3191" s="38"/>
      <c r="H3191" s="39"/>
      <c r="M3191" s="1">
        <f>IF(ISNUMBER(MATCH(E3191,_xlfn.VSTACK('VLookup Lists'!$E$2:$E$17,'VLookup Lists'!$H$2:$H$38,'VLookup Lists'!$J$2:$J$8),0)),1,0)</f>
        <v>0</v>
      </c>
      <c r="N3191" s="1" t="str">
        <f>IFERROR(IF(VLOOKUP($D3191,'VLookup Lists'!$B$11:$C$29,2,FALSE)="FLIP",1,0),"")</f>
        <v/>
      </c>
      <c r="O3191" s="1" t="b">
        <f>ISNUMBER(MATCH($E3191,'VLookup Lists'!$E$2:$E$17,0))</f>
        <v>0</v>
      </c>
    </row>
    <row r="3192" spans="1:15" ht="15" customHeight="1" x14ac:dyDescent="0.2">
      <c r="A3192" s="1" t="str">
        <f t="shared" si="12"/>
        <v>OFVP</v>
      </c>
      <c r="E3192" s="1" t="s">
        <v>352</v>
      </c>
      <c r="G3192" s="38"/>
      <c r="H3192" s="39"/>
      <c r="M3192" s="1">
        <f>IF(ISNUMBER(MATCH(E3192,_xlfn.VSTACK('VLookup Lists'!$E$2:$E$17,'VLookup Lists'!$H$2:$H$38,'VLookup Lists'!$J$2:$J$8),0)),1,0)</f>
        <v>0</v>
      </c>
      <c r="N3192" s="1" t="str">
        <f>IFERROR(IF(VLOOKUP($D3192,'VLookup Lists'!$B$11:$C$29,2,FALSE)="FLIP",1,0),"")</f>
        <v/>
      </c>
      <c r="O3192" s="1" t="b">
        <f>ISNUMBER(MATCH($E3192,'VLookup Lists'!$E$2:$E$17,0))</f>
        <v>0</v>
      </c>
    </row>
    <row r="3193" spans="1:15" ht="15" customHeight="1" x14ac:dyDescent="0.2">
      <c r="A3193" s="1" t="str">
        <f t="shared" si="12"/>
        <v>OFVP</v>
      </c>
      <c r="E3193" s="1" t="s">
        <v>352</v>
      </c>
      <c r="G3193" s="38"/>
      <c r="H3193" s="39"/>
      <c r="M3193" s="1">
        <f>IF(ISNUMBER(MATCH(E3193,_xlfn.VSTACK('VLookup Lists'!$E$2:$E$17,'VLookup Lists'!$H$2:$H$38,'VLookup Lists'!$J$2:$J$8),0)),1,0)</f>
        <v>0</v>
      </c>
      <c r="N3193" s="1" t="str">
        <f>IFERROR(IF(VLOOKUP($D3193,'VLookup Lists'!$B$11:$C$29,2,FALSE)="FLIP",1,0),"")</f>
        <v/>
      </c>
      <c r="O3193" s="1" t="b">
        <f>ISNUMBER(MATCH($E3193,'VLookup Lists'!$E$2:$E$17,0))</f>
        <v>0</v>
      </c>
    </row>
    <row r="3194" spans="1:15" ht="15" customHeight="1" x14ac:dyDescent="0.2">
      <c r="A3194" s="1" t="str">
        <f t="shared" si="12"/>
        <v>OFVP</v>
      </c>
      <c r="E3194" s="1" t="s">
        <v>352</v>
      </c>
      <c r="G3194" s="38"/>
      <c r="H3194" s="39"/>
      <c r="M3194" s="1">
        <f>IF(ISNUMBER(MATCH(E3194,_xlfn.VSTACK('VLookup Lists'!$E$2:$E$17,'VLookup Lists'!$H$2:$H$38,'VLookup Lists'!$J$2:$J$8),0)),1,0)</f>
        <v>0</v>
      </c>
      <c r="N3194" s="1" t="str">
        <f>IFERROR(IF(VLOOKUP($D3194,'VLookup Lists'!$B$11:$C$29,2,FALSE)="FLIP",1,0),"")</f>
        <v/>
      </c>
      <c r="O3194" s="1" t="b">
        <f>ISNUMBER(MATCH($E3194,'VLookup Lists'!$E$2:$E$17,0))</f>
        <v>0</v>
      </c>
    </row>
    <row r="3195" spans="1:15" ht="15" customHeight="1" x14ac:dyDescent="0.2">
      <c r="A3195" s="1" t="str">
        <f t="shared" si="12"/>
        <v>OFVP</v>
      </c>
      <c r="E3195" s="1" t="s">
        <v>352</v>
      </c>
      <c r="G3195" s="38"/>
      <c r="H3195" s="39"/>
      <c r="M3195" s="1">
        <f>IF(ISNUMBER(MATCH(E3195,_xlfn.VSTACK('VLookup Lists'!$E$2:$E$17,'VLookup Lists'!$H$2:$H$38,'VLookup Lists'!$J$2:$J$8),0)),1,0)</f>
        <v>0</v>
      </c>
      <c r="N3195" s="1" t="str">
        <f>IFERROR(IF(VLOOKUP($D3195,'VLookup Lists'!$B$11:$C$29,2,FALSE)="FLIP",1,0),"")</f>
        <v/>
      </c>
      <c r="O3195" s="1" t="b">
        <f>ISNUMBER(MATCH($E3195,'VLookup Lists'!$E$2:$E$17,0))</f>
        <v>0</v>
      </c>
    </row>
    <row r="3196" spans="1:15" ht="15" customHeight="1" x14ac:dyDescent="0.2">
      <c r="A3196" s="1" t="str">
        <f t="shared" si="12"/>
        <v>OFVP</v>
      </c>
      <c r="E3196" s="1" t="s">
        <v>352</v>
      </c>
      <c r="G3196" s="38"/>
      <c r="H3196" s="39"/>
      <c r="M3196" s="1">
        <f>IF(ISNUMBER(MATCH(E3196,_xlfn.VSTACK('VLookup Lists'!$E$2:$E$17,'VLookup Lists'!$H$2:$H$38,'VLookup Lists'!$J$2:$J$8),0)),1,0)</f>
        <v>0</v>
      </c>
      <c r="N3196" s="1" t="str">
        <f>IFERROR(IF(VLOOKUP($D3196,'VLookup Lists'!$B$11:$C$29,2,FALSE)="FLIP",1,0),"")</f>
        <v/>
      </c>
      <c r="O3196" s="1" t="b">
        <f>ISNUMBER(MATCH($E3196,'VLookup Lists'!$E$2:$E$17,0))</f>
        <v>0</v>
      </c>
    </row>
    <row r="3197" spans="1:15" ht="15" customHeight="1" x14ac:dyDescent="0.2">
      <c r="A3197" s="1" t="str">
        <f t="shared" si="12"/>
        <v>OFVP</v>
      </c>
      <c r="E3197" s="1" t="s">
        <v>352</v>
      </c>
      <c r="G3197" s="38"/>
      <c r="H3197" s="39"/>
      <c r="M3197" s="1">
        <f>IF(ISNUMBER(MATCH(E3197,_xlfn.VSTACK('VLookup Lists'!$E$2:$E$17,'VLookup Lists'!$H$2:$H$38,'VLookup Lists'!$J$2:$J$8),0)),1,0)</f>
        <v>0</v>
      </c>
      <c r="N3197" s="1" t="str">
        <f>IFERROR(IF(VLOOKUP($D3197,'VLookup Lists'!$B$11:$C$29,2,FALSE)="FLIP",1,0),"")</f>
        <v/>
      </c>
      <c r="O3197" s="1" t="b">
        <f>ISNUMBER(MATCH($E3197,'VLookup Lists'!$E$2:$E$17,0))</f>
        <v>0</v>
      </c>
    </row>
    <row r="3198" spans="1:15" ht="15" customHeight="1" x14ac:dyDescent="0.2">
      <c r="A3198" s="1" t="str">
        <f t="shared" si="12"/>
        <v>OFVP</v>
      </c>
      <c r="E3198" s="1" t="s">
        <v>352</v>
      </c>
      <c r="G3198" s="38"/>
      <c r="H3198" s="39"/>
      <c r="M3198" s="1">
        <f>IF(ISNUMBER(MATCH(E3198,_xlfn.VSTACK('VLookup Lists'!$E$2:$E$17,'VLookup Lists'!$H$2:$H$38,'VLookup Lists'!$J$2:$J$8),0)),1,0)</f>
        <v>0</v>
      </c>
      <c r="N3198" s="1" t="str">
        <f>IFERROR(IF(VLOOKUP($D3198,'VLookup Lists'!$B$11:$C$29,2,FALSE)="FLIP",1,0),"")</f>
        <v/>
      </c>
      <c r="O3198" s="1" t="b">
        <f>ISNUMBER(MATCH($E3198,'VLookup Lists'!$E$2:$E$17,0))</f>
        <v>0</v>
      </c>
    </row>
    <row r="3199" spans="1:15" ht="15" customHeight="1" x14ac:dyDescent="0.2">
      <c r="A3199" s="1" t="str">
        <f t="shared" si="12"/>
        <v>OFVP</v>
      </c>
      <c r="E3199" s="1" t="s">
        <v>352</v>
      </c>
      <c r="G3199" s="38"/>
      <c r="H3199" s="39"/>
      <c r="M3199" s="1">
        <f>IF(ISNUMBER(MATCH(E3199,_xlfn.VSTACK('VLookup Lists'!$E$2:$E$17,'VLookup Lists'!$H$2:$H$38,'VLookup Lists'!$J$2:$J$8),0)),1,0)</f>
        <v>0</v>
      </c>
      <c r="N3199" s="1" t="str">
        <f>IFERROR(IF(VLOOKUP($D3199,'VLookup Lists'!$B$11:$C$29,2,FALSE)="FLIP",1,0),"")</f>
        <v/>
      </c>
      <c r="O3199" s="1" t="b">
        <f>ISNUMBER(MATCH($E3199,'VLookup Lists'!$E$2:$E$17,0))</f>
        <v>0</v>
      </c>
    </row>
    <row r="3200" spans="1:15" ht="15" customHeight="1" x14ac:dyDescent="0.2">
      <c r="A3200" s="1" t="str">
        <f t="shared" si="12"/>
        <v>OFVP</v>
      </c>
      <c r="E3200" s="1" t="s">
        <v>352</v>
      </c>
      <c r="G3200" s="38"/>
      <c r="H3200" s="39"/>
      <c r="M3200" s="1">
        <f>IF(ISNUMBER(MATCH(E3200,_xlfn.VSTACK('VLookup Lists'!$E$2:$E$17,'VLookup Lists'!$H$2:$H$38,'VLookup Lists'!$J$2:$J$8),0)),1,0)</f>
        <v>0</v>
      </c>
      <c r="N3200" s="1" t="str">
        <f>IFERROR(IF(VLOOKUP($D3200,'VLookup Lists'!$B$11:$C$29,2,FALSE)="FLIP",1,0),"")</f>
        <v/>
      </c>
      <c r="O3200" s="1" t="b">
        <f>ISNUMBER(MATCH($E3200,'VLookup Lists'!$E$2:$E$17,0))</f>
        <v>0</v>
      </c>
    </row>
    <row r="3201" spans="1:15" ht="15" customHeight="1" x14ac:dyDescent="0.2">
      <c r="A3201" s="1" t="str">
        <f t="shared" si="12"/>
        <v>OFVP</v>
      </c>
      <c r="E3201" s="1" t="s">
        <v>352</v>
      </c>
      <c r="G3201" s="38"/>
      <c r="H3201" s="39"/>
      <c r="M3201" s="1">
        <f>IF(ISNUMBER(MATCH(E3201,_xlfn.VSTACK('VLookup Lists'!$E$2:$E$17,'VLookup Lists'!$H$2:$H$38,'VLookup Lists'!$J$2:$J$8),0)),1,0)</f>
        <v>0</v>
      </c>
      <c r="N3201" s="1" t="str">
        <f>IFERROR(IF(VLOOKUP($D3201,'VLookup Lists'!$B$11:$C$29,2,FALSE)="FLIP",1,0),"")</f>
        <v/>
      </c>
      <c r="O3201" s="1" t="b">
        <f>ISNUMBER(MATCH($E3201,'VLookup Lists'!$E$2:$E$17,0))</f>
        <v>0</v>
      </c>
    </row>
    <row r="3202" spans="1:15" ht="15" customHeight="1" x14ac:dyDescent="0.2">
      <c r="A3202" s="1" t="str">
        <f t="shared" si="12"/>
        <v>OFVP</v>
      </c>
      <c r="E3202" s="1" t="s">
        <v>352</v>
      </c>
      <c r="G3202" s="38"/>
      <c r="H3202" s="39"/>
      <c r="M3202" s="1">
        <f>IF(ISNUMBER(MATCH(E3202,_xlfn.VSTACK('VLookup Lists'!$E$2:$E$17,'VLookup Lists'!$H$2:$H$38,'VLookup Lists'!$J$2:$J$8),0)),1,0)</f>
        <v>0</v>
      </c>
      <c r="N3202" s="1" t="str">
        <f>IFERROR(IF(VLOOKUP($D3202,'VLookup Lists'!$B$11:$C$29,2,FALSE)="FLIP",1,0),"")</f>
        <v/>
      </c>
      <c r="O3202" s="1" t="b">
        <f>ISNUMBER(MATCH($E3202,'VLookup Lists'!$E$2:$E$17,0))</f>
        <v>0</v>
      </c>
    </row>
    <row r="3203" spans="1:15" ht="15" customHeight="1" x14ac:dyDescent="0.2">
      <c r="A3203" s="1" t="str">
        <f t="shared" si="12"/>
        <v>OFVP</v>
      </c>
      <c r="E3203" s="1" t="s">
        <v>352</v>
      </c>
      <c r="G3203" s="38"/>
      <c r="H3203" s="39"/>
      <c r="M3203" s="1">
        <f>IF(ISNUMBER(MATCH(E3203,_xlfn.VSTACK('VLookup Lists'!$E$2:$E$17,'VLookup Lists'!$H$2:$H$38,'VLookup Lists'!$J$2:$J$8),0)),1,0)</f>
        <v>0</v>
      </c>
      <c r="N3203" s="1" t="str">
        <f>IFERROR(IF(VLOOKUP($D3203,'VLookup Lists'!$B$11:$C$29,2,FALSE)="FLIP",1,0),"")</f>
        <v/>
      </c>
      <c r="O3203" s="1" t="b">
        <f>ISNUMBER(MATCH($E3203,'VLookup Lists'!$E$2:$E$17,0))</f>
        <v>0</v>
      </c>
    </row>
    <row r="3204" spans="1:15" ht="15" customHeight="1" x14ac:dyDescent="0.2">
      <c r="A3204" s="1" t="str">
        <f t="shared" si="12"/>
        <v>OFVP</v>
      </c>
      <c r="E3204" s="1" t="s">
        <v>352</v>
      </c>
      <c r="G3204" s="38"/>
      <c r="H3204" s="39"/>
      <c r="M3204" s="1">
        <f>IF(ISNUMBER(MATCH(E3204,_xlfn.VSTACK('VLookup Lists'!$E$2:$E$17,'VLookup Lists'!$H$2:$H$38,'VLookup Lists'!$J$2:$J$8),0)),1,0)</f>
        <v>0</v>
      </c>
      <c r="N3204" s="1" t="str">
        <f>IFERROR(IF(VLOOKUP($D3204,'VLookup Lists'!$B$11:$C$29,2,FALSE)="FLIP",1,0),"")</f>
        <v/>
      </c>
      <c r="O3204" s="1" t="b">
        <f>ISNUMBER(MATCH($E3204,'VLookup Lists'!$E$2:$E$17,0))</f>
        <v>0</v>
      </c>
    </row>
    <row r="3205" spans="1:15" ht="15" customHeight="1" x14ac:dyDescent="0.2">
      <c r="A3205" s="1" t="str">
        <f t="shared" si="12"/>
        <v>OFVP</v>
      </c>
      <c r="E3205" s="1" t="s">
        <v>352</v>
      </c>
      <c r="G3205" s="38"/>
      <c r="H3205" s="39"/>
      <c r="M3205" s="1">
        <f>IF(ISNUMBER(MATCH(E3205,_xlfn.VSTACK('VLookup Lists'!$E$2:$E$17,'VLookup Lists'!$H$2:$H$38,'VLookup Lists'!$J$2:$J$8),0)),1,0)</f>
        <v>0</v>
      </c>
      <c r="N3205" s="1" t="str">
        <f>IFERROR(IF(VLOOKUP($D3205,'VLookup Lists'!$B$11:$C$29,2,FALSE)="FLIP",1,0),"")</f>
        <v/>
      </c>
      <c r="O3205" s="1" t="b">
        <f>ISNUMBER(MATCH($E3205,'VLookup Lists'!$E$2:$E$17,0))</f>
        <v>0</v>
      </c>
    </row>
    <row r="3206" spans="1:15" ht="15" customHeight="1" x14ac:dyDescent="0.2">
      <c r="A3206" s="1" t="str">
        <f t="shared" si="12"/>
        <v>OFVP</v>
      </c>
      <c r="E3206" s="1" t="s">
        <v>352</v>
      </c>
      <c r="G3206" s="38"/>
      <c r="H3206" s="39"/>
      <c r="M3206" s="1">
        <f>IF(ISNUMBER(MATCH(E3206,_xlfn.VSTACK('VLookup Lists'!$E$2:$E$17,'VLookup Lists'!$H$2:$H$38,'VLookup Lists'!$J$2:$J$8),0)),1,0)</f>
        <v>0</v>
      </c>
      <c r="N3206" s="1" t="str">
        <f>IFERROR(IF(VLOOKUP($D3206,'VLookup Lists'!$B$11:$C$29,2,FALSE)="FLIP",1,0),"")</f>
        <v/>
      </c>
      <c r="O3206" s="1" t="b">
        <f>ISNUMBER(MATCH($E3206,'VLookup Lists'!$E$2:$E$17,0))</f>
        <v>0</v>
      </c>
    </row>
    <row r="3207" spans="1:15" ht="15" customHeight="1" x14ac:dyDescent="0.2">
      <c r="A3207" s="1" t="str">
        <f t="shared" si="12"/>
        <v>OFVP</v>
      </c>
      <c r="E3207" s="1" t="s">
        <v>352</v>
      </c>
      <c r="G3207" s="38"/>
      <c r="H3207" s="39"/>
      <c r="M3207" s="1">
        <f>IF(ISNUMBER(MATCH(E3207,_xlfn.VSTACK('VLookup Lists'!$E$2:$E$17,'VLookup Lists'!$H$2:$H$38,'VLookup Lists'!$J$2:$J$8),0)),1,0)</f>
        <v>0</v>
      </c>
      <c r="N3207" s="1" t="str">
        <f>IFERROR(IF(VLOOKUP($D3207,'VLookup Lists'!$B$11:$C$29,2,FALSE)="FLIP",1,0),"")</f>
        <v/>
      </c>
      <c r="O3207" s="1" t="b">
        <f>ISNUMBER(MATCH($E3207,'VLookup Lists'!$E$2:$E$17,0))</f>
        <v>0</v>
      </c>
    </row>
    <row r="3208" spans="1:15" ht="15" customHeight="1" x14ac:dyDescent="0.2">
      <c r="A3208" s="1" t="str">
        <f t="shared" si="12"/>
        <v>OFVP</v>
      </c>
      <c r="E3208" s="1" t="s">
        <v>352</v>
      </c>
      <c r="G3208" s="38"/>
      <c r="H3208" s="39"/>
      <c r="M3208" s="1">
        <f>IF(ISNUMBER(MATCH(E3208,_xlfn.VSTACK('VLookup Lists'!$E$2:$E$17,'VLookup Lists'!$H$2:$H$38,'VLookup Lists'!$J$2:$J$8),0)),1,0)</f>
        <v>0</v>
      </c>
      <c r="N3208" s="1" t="str">
        <f>IFERROR(IF(VLOOKUP($D3208,'VLookup Lists'!$B$11:$C$29,2,FALSE)="FLIP",1,0),"")</f>
        <v/>
      </c>
      <c r="O3208" s="1" t="b">
        <f>ISNUMBER(MATCH($E3208,'VLookup Lists'!$E$2:$E$17,0))</f>
        <v>0</v>
      </c>
    </row>
    <row r="3209" spans="1:15" ht="15" customHeight="1" x14ac:dyDescent="0.2">
      <c r="A3209" s="1" t="str">
        <f t="shared" si="12"/>
        <v>OFVP</v>
      </c>
      <c r="E3209" s="1" t="s">
        <v>352</v>
      </c>
      <c r="G3209" s="38"/>
      <c r="H3209" s="39"/>
      <c r="M3209" s="1">
        <f>IF(ISNUMBER(MATCH(E3209,_xlfn.VSTACK('VLookup Lists'!$E$2:$E$17,'VLookup Lists'!$H$2:$H$38,'VLookup Lists'!$J$2:$J$8),0)),1,0)</f>
        <v>0</v>
      </c>
      <c r="N3209" s="1" t="str">
        <f>IFERROR(IF(VLOOKUP($D3209,'VLookup Lists'!$B$11:$C$29,2,FALSE)="FLIP",1,0),"")</f>
        <v/>
      </c>
      <c r="O3209" s="1" t="b">
        <f>ISNUMBER(MATCH($E3209,'VLookup Lists'!$E$2:$E$17,0))</f>
        <v>0</v>
      </c>
    </row>
    <row r="3210" spans="1:15" ht="15" customHeight="1" x14ac:dyDescent="0.2">
      <c r="A3210" s="1" t="str">
        <f t="shared" si="12"/>
        <v>OFVP</v>
      </c>
      <c r="E3210" s="1" t="s">
        <v>352</v>
      </c>
      <c r="G3210" s="38"/>
      <c r="H3210" s="39"/>
      <c r="M3210" s="1">
        <f>IF(ISNUMBER(MATCH(E3210,_xlfn.VSTACK('VLookup Lists'!$E$2:$E$17,'VLookup Lists'!$H$2:$H$38,'VLookup Lists'!$J$2:$J$8),0)),1,0)</f>
        <v>0</v>
      </c>
      <c r="N3210" s="1" t="str">
        <f>IFERROR(IF(VLOOKUP($D3210,'VLookup Lists'!$B$11:$C$29,2,FALSE)="FLIP",1,0),"")</f>
        <v/>
      </c>
      <c r="O3210" s="1" t="b">
        <f>ISNUMBER(MATCH($E3210,'VLookup Lists'!$E$2:$E$17,0))</f>
        <v>0</v>
      </c>
    </row>
    <row r="3211" spans="1:15" ht="15" customHeight="1" x14ac:dyDescent="0.2">
      <c r="A3211" s="1" t="str">
        <f t="shared" si="12"/>
        <v>OFVP</v>
      </c>
      <c r="E3211" s="1" t="s">
        <v>352</v>
      </c>
      <c r="G3211" s="38"/>
      <c r="H3211" s="39"/>
      <c r="M3211" s="1">
        <f>IF(ISNUMBER(MATCH(E3211,_xlfn.VSTACK('VLookup Lists'!$E$2:$E$17,'VLookup Lists'!$H$2:$H$38,'VLookup Lists'!$J$2:$J$8),0)),1,0)</f>
        <v>0</v>
      </c>
      <c r="N3211" s="1" t="str">
        <f>IFERROR(IF(VLOOKUP($D3211,'VLookup Lists'!$B$11:$C$29,2,FALSE)="FLIP",1,0),"")</f>
        <v/>
      </c>
      <c r="O3211" s="1" t="b">
        <f>ISNUMBER(MATCH($E3211,'VLookup Lists'!$E$2:$E$17,0))</f>
        <v>0</v>
      </c>
    </row>
    <row r="3212" spans="1:15" ht="15" customHeight="1" x14ac:dyDescent="0.2">
      <c r="A3212" s="1" t="str">
        <f t="shared" si="12"/>
        <v>OFVP</v>
      </c>
      <c r="E3212" s="1" t="s">
        <v>352</v>
      </c>
      <c r="G3212" s="38"/>
      <c r="H3212" s="39"/>
      <c r="M3212" s="1">
        <f>IF(ISNUMBER(MATCH(E3212,_xlfn.VSTACK('VLookup Lists'!$E$2:$E$17,'VLookup Lists'!$H$2:$H$38,'VLookup Lists'!$J$2:$J$8),0)),1,0)</f>
        <v>0</v>
      </c>
      <c r="N3212" s="1" t="str">
        <f>IFERROR(IF(VLOOKUP($D3212,'VLookup Lists'!$B$11:$C$29,2,FALSE)="FLIP",1,0),"")</f>
        <v/>
      </c>
      <c r="O3212" s="1" t="b">
        <f>ISNUMBER(MATCH($E3212,'VLookup Lists'!$E$2:$E$17,0))</f>
        <v>0</v>
      </c>
    </row>
    <row r="3213" spans="1:15" ht="15" customHeight="1" x14ac:dyDescent="0.2">
      <c r="A3213" s="1" t="str">
        <f t="shared" si="12"/>
        <v>OFVP</v>
      </c>
      <c r="E3213" s="1" t="s">
        <v>352</v>
      </c>
      <c r="G3213" s="38"/>
      <c r="H3213" s="39"/>
      <c r="M3213" s="1">
        <f>IF(ISNUMBER(MATCH(E3213,_xlfn.VSTACK('VLookup Lists'!$E$2:$E$17,'VLookup Lists'!$H$2:$H$38,'VLookup Lists'!$J$2:$J$8),0)),1,0)</f>
        <v>0</v>
      </c>
      <c r="N3213" s="1" t="str">
        <f>IFERROR(IF(VLOOKUP($D3213,'VLookup Lists'!$B$11:$C$29,2,FALSE)="FLIP",1,0),"")</f>
        <v/>
      </c>
      <c r="O3213" s="1" t="b">
        <f>ISNUMBER(MATCH($E3213,'VLookup Lists'!$E$2:$E$17,0))</f>
        <v>0</v>
      </c>
    </row>
    <row r="3214" spans="1:15" ht="15" customHeight="1" x14ac:dyDescent="0.2">
      <c r="A3214" s="1" t="str">
        <f t="shared" si="12"/>
        <v>OFVP</v>
      </c>
      <c r="E3214" s="1" t="s">
        <v>352</v>
      </c>
      <c r="G3214" s="38"/>
      <c r="H3214" s="39"/>
      <c r="M3214" s="1">
        <f>IF(ISNUMBER(MATCH(E3214,_xlfn.VSTACK('VLookup Lists'!$E$2:$E$17,'VLookup Lists'!$H$2:$H$38,'VLookup Lists'!$J$2:$J$8),0)),1,0)</f>
        <v>0</v>
      </c>
      <c r="N3214" s="1" t="str">
        <f>IFERROR(IF(VLOOKUP($D3214,'VLookup Lists'!$B$11:$C$29,2,FALSE)="FLIP",1,0),"")</f>
        <v/>
      </c>
      <c r="O3214" s="1" t="b">
        <f>ISNUMBER(MATCH($E3214,'VLookup Lists'!$E$2:$E$17,0))</f>
        <v>0</v>
      </c>
    </row>
    <row r="3215" spans="1:15" ht="15" customHeight="1" x14ac:dyDescent="0.2">
      <c r="A3215" s="1" t="str">
        <f t="shared" si="12"/>
        <v>OFVP</v>
      </c>
      <c r="E3215" s="1" t="s">
        <v>352</v>
      </c>
      <c r="G3215" s="38"/>
      <c r="H3215" s="39"/>
      <c r="M3215" s="1">
        <f>IF(ISNUMBER(MATCH(E3215,_xlfn.VSTACK('VLookup Lists'!$E$2:$E$17,'VLookup Lists'!$H$2:$H$38,'VLookup Lists'!$J$2:$J$8),0)),1,0)</f>
        <v>0</v>
      </c>
      <c r="N3215" s="1" t="str">
        <f>IFERROR(IF(VLOOKUP($D3215,'VLookup Lists'!$B$11:$C$29,2,FALSE)="FLIP",1,0),"")</f>
        <v/>
      </c>
      <c r="O3215" s="1" t="b">
        <f>ISNUMBER(MATCH($E3215,'VLookup Lists'!$E$2:$E$17,0))</f>
        <v>0</v>
      </c>
    </row>
    <row r="3216" spans="1:15" ht="15" customHeight="1" x14ac:dyDescent="0.2">
      <c r="A3216" s="1" t="str">
        <f t="shared" si="12"/>
        <v>OFVP</v>
      </c>
      <c r="E3216" s="1" t="s">
        <v>352</v>
      </c>
      <c r="G3216" s="38"/>
      <c r="H3216" s="39"/>
      <c r="M3216" s="1">
        <f>IF(ISNUMBER(MATCH(E3216,_xlfn.VSTACK('VLookup Lists'!$E$2:$E$17,'VLookup Lists'!$H$2:$H$38,'VLookup Lists'!$J$2:$J$8),0)),1,0)</f>
        <v>0</v>
      </c>
      <c r="N3216" s="1" t="str">
        <f>IFERROR(IF(VLOOKUP($D3216,'VLookup Lists'!$B$11:$C$29,2,FALSE)="FLIP",1,0),"")</f>
        <v/>
      </c>
      <c r="O3216" s="1" t="b">
        <f>ISNUMBER(MATCH($E3216,'VLookup Lists'!$E$2:$E$17,0))</f>
        <v>0</v>
      </c>
    </row>
    <row r="3217" spans="1:15" ht="15" customHeight="1" x14ac:dyDescent="0.2">
      <c r="A3217" s="1" t="str">
        <f t="shared" si="12"/>
        <v>OFVP</v>
      </c>
      <c r="E3217" s="1" t="s">
        <v>352</v>
      </c>
      <c r="G3217" s="38"/>
      <c r="H3217" s="39"/>
      <c r="M3217" s="1">
        <f>IF(ISNUMBER(MATCH(E3217,_xlfn.VSTACK('VLookup Lists'!$E$2:$E$17,'VLookup Lists'!$H$2:$H$38,'VLookup Lists'!$J$2:$J$8),0)),1,0)</f>
        <v>0</v>
      </c>
      <c r="N3217" s="1" t="str">
        <f>IFERROR(IF(VLOOKUP($D3217,'VLookup Lists'!$B$11:$C$29,2,FALSE)="FLIP",1,0),"")</f>
        <v/>
      </c>
      <c r="O3217" s="1" t="b">
        <f>ISNUMBER(MATCH($E3217,'VLookup Lists'!$E$2:$E$17,0))</f>
        <v>0</v>
      </c>
    </row>
    <row r="3218" spans="1:15" ht="15" customHeight="1" x14ac:dyDescent="0.2">
      <c r="A3218" s="1" t="str">
        <f t="shared" si="12"/>
        <v>OFVP</v>
      </c>
      <c r="E3218" s="1" t="s">
        <v>352</v>
      </c>
      <c r="G3218" s="38"/>
      <c r="H3218" s="39"/>
      <c r="M3218" s="1">
        <f>IF(ISNUMBER(MATCH(E3218,_xlfn.VSTACK('VLookup Lists'!$E$2:$E$17,'VLookup Lists'!$H$2:$H$38,'VLookup Lists'!$J$2:$J$8),0)),1,0)</f>
        <v>0</v>
      </c>
      <c r="N3218" s="1" t="str">
        <f>IFERROR(IF(VLOOKUP($D3218,'VLookup Lists'!$B$11:$C$29,2,FALSE)="FLIP",1,0),"")</f>
        <v/>
      </c>
      <c r="O3218" s="1" t="b">
        <f>ISNUMBER(MATCH($E3218,'VLookup Lists'!$E$2:$E$17,0))</f>
        <v>0</v>
      </c>
    </row>
    <row r="3219" spans="1:15" ht="15" customHeight="1" x14ac:dyDescent="0.2">
      <c r="A3219" s="1" t="str">
        <f t="shared" si="12"/>
        <v>OFVP</v>
      </c>
      <c r="E3219" s="1" t="s">
        <v>352</v>
      </c>
      <c r="G3219" s="38"/>
      <c r="H3219" s="39"/>
      <c r="M3219" s="1">
        <f>IF(ISNUMBER(MATCH(E3219,_xlfn.VSTACK('VLookup Lists'!$E$2:$E$17,'VLookup Lists'!$H$2:$H$38,'VLookup Lists'!$J$2:$J$8),0)),1,0)</f>
        <v>0</v>
      </c>
      <c r="N3219" s="1" t="str">
        <f>IFERROR(IF(VLOOKUP($D3219,'VLookup Lists'!$B$11:$C$29,2,FALSE)="FLIP",1,0),"")</f>
        <v/>
      </c>
      <c r="O3219" s="1" t="b">
        <f>ISNUMBER(MATCH($E3219,'VLookup Lists'!$E$2:$E$17,0))</f>
        <v>0</v>
      </c>
    </row>
    <row r="3220" spans="1:15" ht="15" customHeight="1" x14ac:dyDescent="0.2">
      <c r="A3220" s="1" t="str">
        <f t="shared" si="12"/>
        <v>OFVP</v>
      </c>
      <c r="E3220" s="1" t="s">
        <v>352</v>
      </c>
      <c r="G3220" s="38"/>
      <c r="H3220" s="39"/>
      <c r="M3220" s="1">
        <f>IF(ISNUMBER(MATCH(E3220,_xlfn.VSTACK('VLookup Lists'!$E$2:$E$17,'VLookup Lists'!$H$2:$H$38,'VLookup Lists'!$J$2:$J$8),0)),1,0)</f>
        <v>0</v>
      </c>
      <c r="N3220" s="1" t="str">
        <f>IFERROR(IF(VLOOKUP($D3220,'VLookup Lists'!$B$11:$C$29,2,FALSE)="FLIP",1,0),"")</f>
        <v/>
      </c>
      <c r="O3220" s="1" t="b">
        <f>ISNUMBER(MATCH($E3220,'VLookup Lists'!$E$2:$E$17,0))</f>
        <v>0</v>
      </c>
    </row>
    <row r="3221" spans="1:15" ht="15" customHeight="1" x14ac:dyDescent="0.2">
      <c r="A3221" s="1" t="str">
        <f t="shared" si="12"/>
        <v>OFVP</v>
      </c>
      <c r="E3221" s="1" t="s">
        <v>352</v>
      </c>
      <c r="G3221" s="38"/>
      <c r="H3221" s="39"/>
      <c r="M3221" s="1">
        <f>IF(ISNUMBER(MATCH(E3221,_xlfn.VSTACK('VLookup Lists'!$E$2:$E$17,'VLookup Lists'!$H$2:$H$38,'VLookup Lists'!$J$2:$J$8),0)),1,0)</f>
        <v>0</v>
      </c>
      <c r="N3221" s="1" t="str">
        <f>IFERROR(IF(VLOOKUP($D3221,'VLookup Lists'!$B$11:$C$29,2,FALSE)="FLIP",1,0),"")</f>
        <v/>
      </c>
      <c r="O3221" s="1" t="b">
        <f>ISNUMBER(MATCH($E3221,'VLookup Lists'!$E$2:$E$17,0))</f>
        <v>0</v>
      </c>
    </row>
    <row r="3222" spans="1:15" ht="15" customHeight="1" x14ac:dyDescent="0.2">
      <c r="A3222" s="1" t="str">
        <f t="shared" si="12"/>
        <v>OFVP</v>
      </c>
      <c r="E3222" s="1" t="s">
        <v>352</v>
      </c>
      <c r="G3222" s="38"/>
      <c r="H3222" s="39"/>
      <c r="M3222" s="1">
        <f>IF(ISNUMBER(MATCH(E3222,_xlfn.VSTACK('VLookup Lists'!$E$2:$E$17,'VLookup Lists'!$H$2:$H$38,'VLookup Lists'!$J$2:$J$8),0)),1,0)</f>
        <v>0</v>
      </c>
      <c r="N3222" s="1" t="str">
        <f>IFERROR(IF(VLOOKUP($D3222,'VLookup Lists'!$B$11:$C$29,2,FALSE)="FLIP",1,0),"")</f>
        <v/>
      </c>
      <c r="O3222" s="1" t="b">
        <f>ISNUMBER(MATCH($E3222,'VLookup Lists'!$E$2:$E$17,0))</f>
        <v>0</v>
      </c>
    </row>
    <row r="3223" spans="1:15" ht="15" customHeight="1" x14ac:dyDescent="0.2">
      <c r="A3223" s="1" t="str">
        <f t="shared" si="12"/>
        <v>OFVP</v>
      </c>
      <c r="E3223" s="1" t="s">
        <v>352</v>
      </c>
      <c r="G3223" s="38"/>
      <c r="H3223" s="39"/>
      <c r="M3223" s="1">
        <f>IF(ISNUMBER(MATCH(E3223,_xlfn.VSTACK('VLookup Lists'!$E$2:$E$17,'VLookup Lists'!$H$2:$H$38,'VLookup Lists'!$J$2:$J$8),0)),1,0)</f>
        <v>0</v>
      </c>
      <c r="N3223" s="1" t="str">
        <f>IFERROR(IF(VLOOKUP($D3223,'VLookup Lists'!$B$11:$C$29,2,FALSE)="FLIP",1,0),"")</f>
        <v/>
      </c>
      <c r="O3223" s="1" t="b">
        <f>ISNUMBER(MATCH($E3223,'VLookup Lists'!$E$2:$E$17,0))</f>
        <v>0</v>
      </c>
    </row>
    <row r="3224" spans="1:15" ht="15" customHeight="1" x14ac:dyDescent="0.2">
      <c r="A3224" s="1" t="str">
        <f t="shared" si="12"/>
        <v>OFVP</v>
      </c>
      <c r="E3224" s="1" t="s">
        <v>352</v>
      </c>
      <c r="G3224" s="38"/>
      <c r="H3224" s="39"/>
      <c r="M3224" s="1">
        <f>IF(ISNUMBER(MATCH(E3224,_xlfn.VSTACK('VLookup Lists'!$E$2:$E$17,'VLookup Lists'!$H$2:$H$38,'VLookup Lists'!$J$2:$J$8),0)),1,0)</f>
        <v>0</v>
      </c>
      <c r="N3224" s="1" t="str">
        <f>IFERROR(IF(VLOOKUP($D3224,'VLookup Lists'!$B$11:$C$29,2,FALSE)="FLIP",1,0),"")</f>
        <v/>
      </c>
      <c r="O3224" s="1" t="b">
        <f>ISNUMBER(MATCH($E3224,'VLookup Lists'!$E$2:$E$17,0))</f>
        <v>0</v>
      </c>
    </row>
    <row r="3225" spans="1:15" ht="15" customHeight="1" x14ac:dyDescent="0.2">
      <c r="A3225" s="1" t="str">
        <f t="shared" si="12"/>
        <v>OFVP</v>
      </c>
      <c r="E3225" s="1" t="s">
        <v>352</v>
      </c>
      <c r="G3225" s="38"/>
      <c r="H3225" s="39"/>
      <c r="M3225" s="1">
        <f>IF(ISNUMBER(MATCH(E3225,_xlfn.VSTACK('VLookup Lists'!$E$2:$E$17,'VLookup Lists'!$H$2:$H$38,'VLookup Lists'!$J$2:$J$8),0)),1,0)</f>
        <v>0</v>
      </c>
      <c r="N3225" s="1" t="str">
        <f>IFERROR(IF(VLOOKUP($D3225,'VLookup Lists'!$B$11:$C$29,2,FALSE)="FLIP",1,0),"")</f>
        <v/>
      </c>
      <c r="O3225" s="1" t="b">
        <f>ISNUMBER(MATCH($E3225,'VLookup Lists'!$E$2:$E$17,0))</f>
        <v>0</v>
      </c>
    </row>
    <row r="3226" spans="1:15" ht="15" customHeight="1" x14ac:dyDescent="0.2">
      <c r="A3226" s="1" t="str">
        <f t="shared" si="12"/>
        <v>OFVP</v>
      </c>
      <c r="E3226" s="1" t="s">
        <v>352</v>
      </c>
      <c r="G3226" s="38"/>
      <c r="H3226" s="39"/>
      <c r="M3226" s="1">
        <f>IF(ISNUMBER(MATCH(E3226,_xlfn.VSTACK('VLookup Lists'!$E$2:$E$17,'VLookup Lists'!$H$2:$H$38,'VLookup Lists'!$J$2:$J$8),0)),1,0)</f>
        <v>0</v>
      </c>
      <c r="N3226" s="1" t="str">
        <f>IFERROR(IF(VLOOKUP($D3226,'VLookup Lists'!$B$11:$C$29,2,FALSE)="FLIP",1,0),"")</f>
        <v/>
      </c>
      <c r="O3226" s="1" t="b">
        <f>ISNUMBER(MATCH($E3226,'VLookup Lists'!$E$2:$E$17,0))</f>
        <v>0</v>
      </c>
    </row>
    <row r="3227" spans="1:15" ht="15" customHeight="1" x14ac:dyDescent="0.2">
      <c r="A3227" s="1" t="str">
        <f t="shared" si="12"/>
        <v>OFVP</v>
      </c>
      <c r="E3227" s="1" t="s">
        <v>352</v>
      </c>
      <c r="G3227" s="38"/>
      <c r="H3227" s="39"/>
      <c r="M3227" s="1">
        <f>IF(ISNUMBER(MATCH(E3227,_xlfn.VSTACK('VLookup Lists'!$E$2:$E$17,'VLookup Lists'!$H$2:$H$38,'VLookup Lists'!$J$2:$J$8),0)),1,0)</f>
        <v>0</v>
      </c>
      <c r="N3227" s="1" t="str">
        <f>IFERROR(IF(VLOOKUP($D3227,'VLookup Lists'!$B$11:$C$29,2,FALSE)="FLIP",1,0),"")</f>
        <v/>
      </c>
      <c r="O3227" s="1" t="b">
        <f>ISNUMBER(MATCH($E3227,'VLookup Lists'!$E$2:$E$17,0))</f>
        <v>0</v>
      </c>
    </row>
    <row r="3228" spans="1:15" ht="15" customHeight="1" x14ac:dyDescent="0.2">
      <c r="A3228" s="1" t="str">
        <f t="shared" si="12"/>
        <v>OFVP</v>
      </c>
      <c r="E3228" s="1" t="s">
        <v>352</v>
      </c>
      <c r="G3228" s="38"/>
      <c r="H3228" s="39"/>
      <c r="M3228" s="1">
        <f>IF(ISNUMBER(MATCH(E3228,_xlfn.VSTACK('VLookup Lists'!$E$2:$E$17,'VLookup Lists'!$H$2:$H$38,'VLookup Lists'!$J$2:$J$8),0)),1,0)</f>
        <v>0</v>
      </c>
      <c r="N3228" s="1" t="str">
        <f>IFERROR(IF(VLOOKUP($D3228,'VLookup Lists'!$B$11:$C$29,2,FALSE)="FLIP",1,0),"")</f>
        <v/>
      </c>
      <c r="O3228" s="1" t="b">
        <f>ISNUMBER(MATCH($E3228,'VLookup Lists'!$E$2:$E$17,0))</f>
        <v>0</v>
      </c>
    </row>
    <row r="3229" spans="1:15" ht="15" customHeight="1" x14ac:dyDescent="0.2">
      <c r="A3229" s="1" t="str">
        <f t="shared" si="12"/>
        <v>OFVP</v>
      </c>
      <c r="E3229" s="1" t="s">
        <v>352</v>
      </c>
      <c r="G3229" s="38"/>
      <c r="H3229" s="39"/>
      <c r="M3229" s="1">
        <f>IF(ISNUMBER(MATCH(E3229,_xlfn.VSTACK('VLookup Lists'!$E$2:$E$17,'VLookup Lists'!$H$2:$H$38,'VLookup Lists'!$J$2:$J$8),0)),1,0)</f>
        <v>0</v>
      </c>
      <c r="N3229" s="1" t="str">
        <f>IFERROR(IF(VLOOKUP($D3229,'VLookup Lists'!$B$11:$C$29,2,FALSE)="FLIP",1,0),"")</f>
        <v/>
      </c>
      <c r="O3229" s="1" t="b">
        <f>ISNUMBER(MATCH($E3229,'VLookup Lists'!$E$2:$E$17,0))</f>
        <v>0</v>
      </c>
    </row>
    <row r="3230" spans="1:15" ht="15" customHeight="1" x14ac:dyDescent="0.2">
      <c r="A3230" s="1" t="str">
        <f t="shared" si="12"/>
        <v>OFVP</v>
      </c>
      <c r="E3230" s="1" t="s">
        <v>352</v>
      </c>
      <c r="G3230" s="38"/>
      <c r="H3230" s="39"/>
      <c r="M3230" s="1">
        <f>IF(ISNUMBER(MATCH(E3230,_xlfn.VSTACK('VLookup Lists'!$E$2:$E$17,'VLookup Lists'!$H$2:$H$38,'VLookup Lists'!$J$2:$J$8),0)),1,0)</f>
        <v>0</v>
      </c>
      <c r="N3230" s="1" t="str">
        <f>IFERROR(IF(VLOOKUP($D3230,'VLookup Lists'!$B$11:$C$29,2,FALSE)="FLIP",1,0),"")</f>
        <v/>
      </c>
      <c r="O3230" s="1" t="b">
        <f>ISNUMBER(MATCH($E3230,'VLookup Lists'!$E$2:$E$17,0))</f>
        <v>0</v>
      </c>
    </row>
    <row r="3231" spans="1:15" ht="15" customHeight="1" x14ac:dyDescent="0.2">
      <c r="A3231" s="1" t="str">
        <f t="shared" si="12"/>
        <v>OFVP</v>
      </c>
      <c r="E3231" s="1" t="s">
        <v>352</v>
      </c>
      <c r="G3231" s="38"/>
      <c r="H3231" s="39"/>
      <c r="M3231" s="1">
        <f>IF(ISNUMBER(MATCH(E3231,_xlfn.VSTACK('VLookup Lists'!$E$2:$E$17,'VLookup Lists'!$H$2:$H$38,'VLookup Lists'!$J$2:$J$8),0)),1,0)</f>
        <v>0</v>
      </c>
      <c r="N3231" s="1" t="str">
        <f>IFERROR(IF(VLOOKUP($D3231,'VLookup Lists'!$B$11:$C$29,2,FALSE)="FLIP",1,0),"")</f>
        <v/>
      </c>
      <c r="O3231" s="1" t="b">
        <f>ISNUMBER(MATCH($E3231,'VLookup Lists'!$E$2:$E$17,0))</f>
        <v>0</v>
      </c>
    </row>
    <row r="3232" spans="1:15" ht="15" customHeight="1" x14ac:dyDescent="0.2">
      <c r="A3232" s="1" t="str">
        <f t="shared" si="12"/>
        <v>OFVP</v>
      </c>
      <c r="E3232" s="1" t="s">
        <v>352</v>
      </c>
      <c r="G3232" s="38"/>
      <c r="H3232" s="39"/>
      <c r="M3232" s="1">
        <f>IF(ISNUMBER(MATCH(E3232,_xlfn.VSTACK('VLookup Lists'!$E$2:$E$17,'VLookup Lists'!$H$2:$H$38,'VLookup Lists'!$J$2:$J$8),0)),1,0)</f>
        <v>0</v>
      </c>
      <c r="N3232" s="1" t="str">
        <f>IFERROR(IF(VLOOKUP($D3232,'VLookup Lists'!$B$11:$C$29,2,FALSE)="FLIP",1,0),"")</f>
        <v/>
      </c>
      <c r="O3232" s="1" t="b">
        <f>ISNUMBER(MATCH($E3232,'VLookup Lists'!$E$2:$E$17,0))</f>
        <v>0</v>
      </c>
    </row>
    <row r="3233" spans="1:15" ht="15" customHeight="1" x14ac:dyDescent="0.2">
      <c r="A3233" s="1" t="str">
        <f t="shared" si="12"/>
        <v>OFVP</v>
      </c>
      <c r="E3233" s="1" t="s">
        <v>352</v>
      </c>
      <c r="G3233" s="38"/>
      <c r="H3233" s="39"/>
      <c r="M3233" s="1">
        <f>IF(ISNUMBER(MATCH(E3233,_xlfn.VSTACK('VLookup Lists'!$E$2:$E$17,'VLookup Lists'!$H$2:$H$38,'VLookup Lists'!$J$2:$J$8),0)),1,0)</f>
        <v>0</v>
      </c>
      <c r="N3233" s="1" t="str">
        <f>IFERROR(IF(VLOOKUP($D3233,'VLookup Lists'!$B$11:$C$29,2,FALSE)="FLIP",1,0),"")</f>
        <v/>
      </c>
      <c r="O3233" s="1" t="b">
        <f>ISNUMBER(MATCH($E3233,'VLookup Lists'!$E$2:$E$17,0))</f>
        <v>0</v>
      </c>
    </row>
    <row r="3234" spans="1:15" ht="15" customHeight="1" x14ac:dyDescent="0.2">
      <c r="A3234" s="1" t="str">
        <f t="shared" si="12"/>
        <v>OFVP</v>
      </c>
      <c r="E3234" s="1" t="s">
        <v>352</v>
      </c>
      <c r="G3234" s="38"/>
      <c r="H3234" s="39"/>
      <c r="M3234" s="1">
        <f>IF(ISNUMBER(MATCH(E3234,_xlfn.VSTACK('VLookup Lists'!$E$2:$E$17,'VLookup Lists'!$H$2:$H$38,'VLookup Lists'!$J$2:$J$8),0)),1,0)</f>
        <v>0</v>
      </c>
      <c r="N3234" s="1" t="str">
        <f>IFERROR(IF(VLOOKUP($D3234,'VLookup Lists'!$B$11:$C$29,2,FALSE)="FLIP",1,0),"")</f>
        <v/>
      </c>
      <c r="O3234" s="1" t="b">
        <f>ISNUMBER(MATCH($E3234,'VLookup Lists'!$E$2:$E$17,0))</f>
        <v>0</v>
      </c>
    </row>
    <row r="3235" spans="1:15" ht="15" customHeight="1" x14ac:dyDescent="0.2">
      <c r="A3235" s="1" t="str">
        <f t="shared" si="12"/>
        <v>OFVP</v>
      </c>
      <c r="E3235" s="1" t="s">
        <v>352</v>
      </c>
      <c r="G3235" s="38"/>
      <c r="H3235" s="39"/>
      <c r="M3235" s="1">
        <f>IF(ISNUMBER(MATCH(E3235,_xlfn.VSTACK('VLookup Lists'!$E$2:$E$17,'VLookup Lists'!$H$2:$H$38,'VLookup Lists'!$J$2:$J$8),0)),1,0)</f>
        <v>0</v>
      </c>
      <c r="N3235" s="1" t="str">
        <f>IFERROR(IF(VLOOKUP($D3235,'VLookup Lists'!$B$11:$C$29,2,FALSE)="FLIP",1,0),"")</f>
        <v/>
      </c>
      <c r="O3235" s="1" t="b">
        <f>ISNUMBER(MATCH($E3235,'VLookup Lists'!$E$2:$E$17,0))</f>
        <v>0</v>
      </c>
    </row>
    <row r="3236" spans="1:15" ht="15" customHeight="1" x14ac:dyDescent="0.2">
      <c r="A3236" s="1" t="str">
        <f t="shared" si="12"/>
        <v>OFVP</v>
      </c>
      <c r="E3236" s="1" t="s">
        <v>352</v>
      </c>
      <c r="G3236" s="38"/>
      <c r="H3236" s="39"/>
      <c r="M3236" s="1">
        <f>IF(ISNUMBER(MATCH(E3236,_xlfn.VSTACK('VLookup Lists'!$E$2:$E$17,'VLookup Lists'!$H$2:$H$38,'VLookup Lists'!$J$2:$J$8),0)),1,0)</f>
        <v>0</v>
      </c>
      <c r="N3236" s="1" t="str">
        <f>IFERROR(IF(VLOOKUP($D3236,'VLookup Lists'!$B$11:$C$29,2,FALSE)="FLIP",1,0),"")</f>
        <v/>
      </c>
      <c r="O3236" s="1" t="b">
        <f>ISNUMBER(MATCH($E3236,'VLookup Lists'!$E$2:$E$17,0))</f>
        <v>0</v>
      </c>
    </row>
    <row r="3237" spans="1:15" ht="15" customHeight="1" x14ac:dyDescent="0.2">
      <c r="A3237" s="1" t="str">
        <f t="shared" si="12"/>
        <v>OFVP</v>
      </c>
      <c r="E3237" s="1" t="s">
        <v>352</v>
      </c>
      <c r="G3237" s="38"/>
      <c r="H3237" s="39"/>
      <c r="M3237" s="1">
        <f>IF(ISNUMBER(MATCH(E3237,_xlfn.VSTACK('VLookup Lists'!$E$2:$E$17,'VLookup Lists'!$H$2:$H$38,'VLookup Lists'!$J$2:$J$8),0)),1,0)</f>
        <v>0</v>
      </c>
      <c r="N3237" s="1" t="str">
        <f>IFERROR(IF(VLOOKUP($D3237,'VLookup Lists'!$B$11:$C$29,2,FALSE)="FLIP",1,0),"")</f>
        <v/>
      </c>
      <c r="O3237" s="1" t="b">
        <f>ISNUMBER(MATCH($E3237,'VLookup Lists'!$E$2:$E$17,0))</f>
        <v>0</v>
      </c>
    </row>
    <row r="3238" spans="1:15" ht="15" customHeight="1" x14ac:dyDescent="0.2">
      <c r="A3238" s="1" t="str">
        <f t="shared" si="12"/>
        <v>OFVP</v>
      </c>
      <c r="E3238" s="1" t="s">
        <v>352</v>
      </c>
      <c r="G3238" s="38"/>
      <c r="H3238" s="39"/>
      <c r="M3238" s="1">
        <f>IF(ISNUMBER(MATCH(E3238,_xlfn.VSTACK('VLookup Lists'!$E$2:$E$17,'VLookup Lists'!$H$2:$H$38,'VLookup Lists'!$J$2:$J$8),0)),1,0)</f>
        <v>0</v>
      </c>
      <c r="N3238" s="1" t="str">
        <f>IFERROR(IF(VLOOKUP($D3238,'VLookup Lists'!$B$11:$C$29,2,FALSE)="FLIP",1,0),"")</f>
        <v/>
      </c>
      <c r="O3238" s="1" t="b">
        <f>ISNUMBER(MATCH($E3238,'VLookup Lists'!$E$2:$E$17,0))</f>
        <v>0</v>
      </c>
    </row>
    <row r="3239" spans="1:15" ht="15" customHeight="1" x14ac:dyDescent="0.2">
      <c r="A3239" s="1" t="str">
        <f t="shared" si="12"/>
        <v>OFVP</v>
      </c>
      <c r="E3239" s="1" t="s">
        <v>352</v>
      </c>
      <c r="G3239" s="38"/>
      <c r="H3239" s="39"/>
      <c r="M3239" s="1">
        <f>IF(ISNUMBER(MATCH(E3239,_xlfn.VSTACK('VLookup Lists'!$E$2:$E$17,'VLookup Lists'!$H$2:$H$38,'VLookup Lists'!$J$2:$J$8),0)),1,0)</f>
        <v>0</v>
      </c>
      <c r="N3239" s="1" t="str">
        <f>IFERROR(IF(VLOOKUP($D3239,'VLookup Lists'!$B$11:$C$29,2,FALSE)="FLIP",1,0),"")</f>
        <v/>
      </c>
      <c r="O3239" s="1" t="b">
        <f>ISNUMBER(MATCH($E3239,'VLookup Lists'!$E$2:$E$17,0))</f>
        <v>0</v>
      </c>
    </row>
    <row r="3240" spans="1:15" ht="15" customHeight="1" x14ac:dyDescent="0.2">
      <c r="A3240" s="1" t="str">
        <f t="shared" si="12"/>
        <v>OFVP</v>
      </c>
      <c r="E3240" s="1" t="s">
        <v>352</v>
      </c>
      <c r="G3240" s="38"/>
      <c r="H3240" s="39"/>
      <c r="M3240" s="1">
        <f>IF(ISNUMBER(MATCH(E3240,_xlfn.VSTACK('VLookup Lists'!$E$2:$E$17,'VLookup Lists'!$H$2:$H$38,'VLookup Lists'!$J$2:$J$8),0)),1,0)</f>
        <v>0</v>
      </c>
      <c r="N3240" s="1" t="str">
        <f>IFERROR(IF(VLOOKUP($D3240,'VLookup Lists'!$B$11:$C$29,2,FALSE)="FLIP",1,0),"")</f>
        <v/>
      </c>
      <c r="O3240" s="1" t="b">
        <f>ISNUMBER(MATCH($E3240,'VLookup Lists'!$E$2:$E$17,0))</f>
        <v>0</v>
      </c>
    </row>
    <row r="3241" spans="1:15" ht="15" customHeight="1" x14ac:dyDescent="0.2">
      <c r="A3241" s="1" t="str">
        <f t="shared" si="12"/>
        <v>OFVP</v>
      </c>
      <c r="E3241" s="1" t="s">
        <v>352</v>
      </c>
      <c r="G3241" s="38"/>
      <c r="H3241" s="39"/>
      <c r="M3241" s="1">
        <f>IF(ISNUMBER(MATCH(E3241,_xlfn.VSTACK('VLookup Lists'!$E$2:$E$17,'VLookup Lists'!$H$2:$H$38,'VLookup Lists'!$J$2:$J$8),0)),1,0)</f>
        <v>0</v>
      </c>
      <c r="N3241" s="1" t="str">
        <f>IFERROR(IF(VLOOKUP($D3241,'VLookup Lists'!$B$11:$C$29,2,FALSE)="FLIP",1,0),"")</f>
        <v/>
      </c>
      <c r="O3241" s="1" t="b">
        <f>ISNUMBER(MATCH($E3241,'VLookup Lists'!$E$2:$E$17,0))</f>
        <v>0</v>
      </c>
    </row>
    <row r="3242" spans="1:15" ht="15" customHeight="1" x14ac:dyDescent="0.2">
      <c r="A3242" s="1" t="str">
        <f t="shared" si="12"/>
        <v>OFVP</v>
      </c>
      <c r="E3242" s="1" t="s">
        <v>352</v>
      </c>
      <c r="G3242" s="38"/>
      <c r="H3242" s="39"/>
      <c r="M3242" s="1">
        <f>IF(ISNUMBER(MATCH(E3242,_xlfn.VSTACK('VLookup Lists'!$E$2:$E$17,'VLookup Lists'!$H$2:$H$38,'VLookup Lists'!$J$2:$J$8),0)),1,0)</f>
        <v>0</v>
      </c>
      <c r="N3242" s="1" t="str">
        <f>IFERROR(IF(VLOOKUP($D3242,'VLookup Lists'!$B$11:$C$29,2,FALSE)="FLIP",1,0),"")</f>
        <v/>
      </c>
      <c r="O3242" s="1" t="b">
        <f>ISNUMBER(MATCH($E3242,'VLookup Lists'!$E$2:$E$17,0))</f>
        <v>0</v>
      </c>
    </row>
    <row r="3243" spans="1:15" ht="15" customHeight="1" x14ac:dyDescent="0.2">
      <c r="A3243" s="1" t="str">
        <f t="shared" si="12"/>
        <v>OFVP</v>
      </c>
      <c r="E3243" s="1" t="s">
        <v>352</v>
      </c>
      <c r="G3243" s="38"/>
      <c r="H3243" s="39"/>
      <c r="M3243" s="1">
        <f>IF(ISNUMBER(MATCH(E3243,_xlfn.VSTACK('VLookup Lists'!$E$2:$E$17,'VLookup Lists'!$H$2:$H$38,'VLookup Lists'!$J$2:$J$8),0)),1,0)</f>
        <v>0</v>
      </c>
      <c r="N3243" s="1" t="str">
        <f>IFERROR(IF(VLOOKUP($D3243,'VLookup Lists'!$B$11:$C$29,2,FALSE)="FLIP",1,0),"")</f>
        <v/>
      </c>
      <c r="O3243" s="1" t="b">
        <f>ISNUMBER(MATCH($E3243,'VLookup Lists'!$E$2:$E$17,0))</f>
        <v>0</v>
      </c>
    </row>
    <row r="3244" spans="1:15" ht="15" customHeight="1" x14ac:dyDescent="0.2">
      <c r="A3244" s="1" t="str">
        <f t="shared" si="12"/>
        <v>OFVP</v>
      </c>
      <c r="E3244" s="1" t="s">
        <v>352</v>
      </c>
      <c r="G3244" s="38"/>
      <c r="H3244" s="39"/>
      <c r="M3244" s="1">
        <f>IF(ISNUMBER(MATCH(E3244,_xlfn.VSTACK('VLookup Lists'!$E$2:$E$17,'VLookup Lists'!$H$2:$H$38,'VLookup Lists'!$J$2:$J$8),0)),1,0)</f>
        <v>0</v>
      </c>
      <c r="N3244" s="1" t="str">
        <f>IFERROR(IF(VLOOKUP($D3244,'VLookup Lists'!$B$11:$C$29,2,FALSE)="FLIP",1,0),"")</f>
        <v/>
      </c>
      <c r="O3244" s="1" t="b">
        <f>ISNUMBER(MATCH($E3244,'VLookup Lists'!$E$2:$E$17,0))</f>
        <v>0</v>
      </c>
    </row>
    <row r="3245" spans="1:15" ht="15" customHeight="1" x14ac:dyDescent="0.2">
      <c r="A3245" s="1" t="str">
        <f t="shared" si="12"/>
        <v>OFVP</v>
      </c>
      <c r="E3245" s="1" t="s">
        <v>352</v>
      </c>
      <c r="G3245" s="38"/>
      <c r="H3245" s="39"/>
      <c r="M3245" s="1">
        <f>IF(ISNUMBER(MATCH(E3245,_xlfn.VSTACK('VLookup Lists'!$E$2:$E$17,'VLookup Lists'!$H$2:$H$38,'VLookup Lists'!$J$2:$J$8),0)),1,0)</f>
        <v>0</v>
      </c>
      <c r="N3245" s="1" t="str">
        <f>IFERROR(IF(VLOOKUP($D3245,'VLookup Lists'!$B$11:$C$29,2,FALSE)="FLIP",1,0),"")</f>
        <v/>
      </c>
      <c r="O3245" s="1" t="b">
        <f>ISNUMBER(MATCH($E3245,'VLookup Lists'!$E$2:$E$17,0))</f>
        <v>0</v>
      </c>
    </row>
    <row r="3246" spans="1:15" ht="15" customHeight="1" x14ac:dyDescent="0.2">
      <c r="A3246" s="1" t="str">
        <f t="shared" si="12"/>
        <v>OFVP</v>
      </c>
      <c r="E3246" s="1" t="s">
        <v>352</v>
      </c>
      <c r="G3246" s="38"/>
      <c r="H3246" s="39"/>
      <c r="M3246" s="1">
        <f>IF(ISNUMBER(MATCH(E3246,_xlfn.VSTACK('VLookup Lists'!$E$2:$E$17,'VLookup Lists'!$H$2:$H$38,'VLookup Lists'!$J$2:$J$8),0)),1,0)</f>
        <v>0</v>
      </c>
      <c r="N3246" s="1" t="str">
        <f>IFERROR(IF(VLOOKUP($D3246,'VLookup Lists'!$B$11:$C$29,2,FALSE)="FLIP",1,0),"")</f>
        <v/>
      </c>
      <c r="O3246" s="1" t="b">
        <f>ISNUMBER(MATCH($E3246,'VLookup Lists'!$E$2:$E$17,0))</f>
        <v>0</v>
      </c>
    </row>
    <row r="3247" spans="1:15" ht="15" customHeight="1" x14ac:dyDescent="0.2">
      <c r="A3247" s="1" t="str">
        <f t="shared" si="12"/>
        <v>OFVP</v>
      </c>
      <c r="E3247" s="1" t="s">
        <v>352</v>
      </c>
      <c r="G3247" s="38"/>
      <c r="H3247" s="39"/>
      <c r="M3247" s="1">
        <f>IF(ISNUMBER(MATCH(E3247,_xlfn.VSTACK('VLookup Lists'!$E$2:$E$17,'VLookup Lists'!$H$2:$H$38,'VLookup Lists'!$J$2:$J$8),0)),1,0)</f>
        <v>0</v>
      </c>
      <c r="N3247" s="1" t="str">
        <f>IFERROR(IF(VLOOKUP($D3247,'VLookup Lists'!$B$11:$C$29,2,FALSE)="FLIP",1,0),"")</f>
        <v/>
      </c>
      <c r="O3247" s="1" t="b">
        <f>ISNUMBER(MATCH($E3247,'VLookup Lists'!$E$2:$E$17,0))</f>
        <v>0</v>
      </c>
    </row>
    <row r="3248" spans="1:15" ht="15" customHeight="1" x14ac:dyDescent="0.2">
      <c r="A3248" s="1" t="str">
        <f t="shared" si="12"/>
        <v>OFVP</v>
      </c>
      <c r="E3248" s="1" t="s">
        <v>352</v>
      </c>
      <c r="G3248" s="38"/>
      <c r="H3248" s="39"/>
      <c r="M3248" s="1">
        <f>IF(ISNUMBER(MATCH(E3248,_xlfn.VSTACK('VLookup Lists'!$E$2:$E$17,'VLookup Lists'!$H$2:$H$38,'VLookup Lists'!$J$2:$J$8),0)),1,0)</f>
        <v>0</v>
      </c>
      <c r="N3248" s="1" t="str">
        <f>IFERROR(IF(VLOOKUP($D3248,'VLookup Lists'!$B$11:$C$29,2,FALSE)="FLIP",1,0),"")</f>
        <v/>
      </c>
      <c r="O3248" s="1" t="b">
        <f>ISNUMBER(MATCH($E3248,'VLookup Lists'!$E$2:$E$17,0))</f>
        <v>0</v>
      </c>
    </row>
    <row r="3249" spans="1:15" ht="15" customHeight="1" x14ac:dyDescent="0.2">
      <c r="A3249" s="1" t="str">
        <f t="shared" si="12"/>
        <v>OFVP</v>
      </c>
      <c r="E3249" s="1" t="s">
        <v>352</v>
      </c>
      <c r="G3249" s="38"/>
      <c r="H3249" s="39"/>
      <c r="M3249" s="1">
        <f>IF(ISNUMBER(MATCH(E3249,_xlfn.VSTACK('VLookup Lists'!$E$2:$E$17,'VLookup Lists'!$H$2:$H$38,'VLookup Lists'!$J$2:$J$8),0)),1,0)</f>
        <v>0</v>
      </c>
      <c r="N3249" s="1" t="str">
        <f>IFERROR(IF(VLOOKUP($D3249,'VLookup Lists'!$B$11:$C$29,2,FALSE)="FLIP",1,0),"")</f>
        <v/>
      </c>
      <c r="O3249" s="1" t="b">
        <f>ISNUMBER(MATCH($E3249,'VLookup Lists'!$E$2:$E$17,0))</f>
        <v>0</v>
      </c>
    </row>
    <row r="3250" spans="1:15" ht="15" customHeight="1" x14ac:dyDescent="0.2">
      <c r="A3250" s="1" t="str">
        <f t="shared" si="12"/>
        <v>OFVP</v>
      </c>
      <c r="E3250" s="1" t="s">
        <v>352</v>
      </c>
      <c r="G3250" s="38"/>
      <c r="H3250" s="39"/>
      <c r="M3250" s="1">
        <f>IF(ISNUMBER(MATCH(E3250,_xlfn.VSTACK('VLookup Lists'!$E$2:$E$17,'VLookup Lists'!$H$2:$H$38,'VLookup Lists'!$J$2:$J$8),0)),1,0)</f>
        <v>0</v>
      </c>
      <c r="N3250" s="1" t="str">
        <f>IFERROR(IF(VLOOKUP($D3250,'VLookup Lists'!$B$11:$C$29,2,FALSE)="FLIP",1,0),"")</f>
        <v/>
      </c>
      <c r="O3250" s="1" t="b">
        <f>ISNUMBER(MATCH($E3250,'VLookup Lists'!$E$2:$E$17,0))</f>
        <v>0</v>
      </c>
    </row>
    <row r="3251" spans="1:15" ht="15" customHeight="1" x14ac:dyDescent="0.2">
      <c r="A3251" s="1" t="str">
        <f t="shared" si="12"/>
        <v>OFVP</v>
      </c>
      <c r="E3251" s="1" t="s">
        <v>352</v>
      </c>
      <c r="G3251" s="38"/>
      <c r="H3251" s="39"/>
      <c r="M3251" s="1">
        <f>IF(ISNUMBER(MATCH(E3251,_xlfn.VSTACK('VLookup Lists'!$E$2:$E$17,'VLookup Lists'!$H$2:$H$38,'VLookup Lists'!$J$2:$J$8),0)),1,0)</f>
        <v>0</v>
      </c>
      <c r="N3251" s="1" t="str">
        <f>IFERROR(IF(VLOOKUP($D3251,'VLookup Lists'!$B$11:$C$29,2,FALSE)="FLIP",1,0),"")</f>
        <v/>
      </c>
      <c r="O3251" s="1" t="b">
        <f>ISNUMBER(MATCH($E3251,'VLookup Lists'!$E$2:$E$17,0))</f>
        <v>0</v>
      </c>
    </row>
    <row r="3252" spans="1:15" ht="15" customHeight="1" x14ac:dyDescent="0.2">
      <c r="A3252" s="1" t="str">
        <f t="shared" si="12"/>
        <v>OFVP</v>
      </c>
      <c r="E3252" s="1" t="s">
        <v>352</v>
      </c>
      <c r="G3252" s="38"/>
      <c r="H3252" s="39"/>
      <c r="M3252" s="1">
        <f>IF(ISNUMBER(MATCH(E3252,_xlfn.VSTACK('VLookup Lists'!$E$2:$E$17,'VLookup Lists'!$H$2:$H$38,'VLookup Lists'!$J$2:$J$8),0)),1,0)</f>
        <v>0</v>
      </c>
      <c r="N3252" s="1" t="str">
        <f>IFERROR(IF(VLOOKUP($D3252,'VLookup Lists'!$B$11:$C$29,2,FALSE)="FLIP",1,0),"")</f>
        <v/>
      </c>
      <c r="O3252" s="1" t="b">
        <f>ISNUMBER(MATCH($E3252,'VLookup Lists'!$E$2:$E$17,0))</f>
        <v>0</v>
      </c>
    </row>
    <row r="3253" spans="1:15" ht="15" customHeight="1" x14ac:dyDescent="0.2">
      <c r="A3253" s="1" t="str">
        <f t="shared" si="12"/>
        <v>OFVP</v>
      </c>
      <c r="E3253" s="1" t="s">
        <v>352</v>
      </c>
      <c r="G3253" s="38"/>
      <c r="H3253" s="39"/>
      <c r="M3253" s="1">
        <f>IF(ISNUMBER(MATCH(E3253,_xlfn.VSTACK('VLookup Lists'!$E$2:$E$17,'VLookup Lists'!$H$2:$H$38,'VLookup Lists'!$J$2:$J$8),0)),1,0)</f>
        <v>0</v>
      </c>
      <c r="N3253" s="1" t="str">
        <f>IFERROR(IF(VLOOKUP($D3253,'VLookup Lists'!$B$11:$C$29,2,FALSE)="FLIP",1,0),"")</f>
        <v/>
      </c>
      <c r="O3253" s="1" t="b">
        <f>ISNUMBER(MATCH($E3253,'VLookup Lists'!$E$2:$E$17,0))</f>
        <v>0</v>
      </c>
    </row>
    <row r="3254" spans="1:15" ht="15" customHeight="1" x14ac:dyDescent="0.2">
      <c r="A3254" s="1" t="str">
        <f t="shared" si="12"/>
        <v>OFVP</v>
      </c>
      <c r="E3254" s="1" t="s">
        <v>352</v>
      </c>
      <c r="G3254" s="38"/>
      <c r="H3254" s="39"/>
      <c r="M3254" s="1">
        <f>IF(ISNUMBER(MATCH(E3254,_xlfn.VSTACK('VLookup Lists'!$E$2:$E$17,'VLookup Lists'!$H$2:$H$38,'VLookup Lists'!$J$2:$J$8),0)),1,0)</f>
        <v>0</v>
      </c>
      <c r="N3254" s="1" t="str">
        <f>IFERROR(IF(VLOOKUP($D3254,'VLookup Lists'!$B$11:$C$29,2,FALSE)="FLIP",1,0),"")</f>
        <v/>
      </c>
      <c r="O3254" s="1" t="b">
        <f>ISNUMBER(MATCH($E3254,'VLookup Lists'!$E$2:$E$17,0))</f>
        <v>0</v>
      </c>
    </row>
    <row r="3255" spans="1:15" ht="15" customHeight="1" x14ac:dyDescent="0.2">
      <c r="A3255" s="1" t="str">
        <f t="shared" si="12"/>
        <v>OFVP</v>
      </c>
      <c r="E3255" s="1" t="s">
        <v>352</v>
      </c>
      <c r="G3255" s="38"/>
      <c r="H3255" s="39"/>
      <c r="M3255" s="1">
        <f>IF(ISNUMBER(MATCH(E3255,_xlfn.VSTACK('VLookup Lists'!$E$2:$E$17,'VLookup Lists'!$H$2:$H$38,'VLookup Lists'!$J$2:$J$8),0)),1,0)</f>
        <v>0</v>
      </c>
      <c r="N3255" s="1" t="str">
        <f>IFERROR(IF(VLOOKUP($D3255,'VLookup Lists'!$B$11:$C$29,2,FALSE)="FLIP",1,0),"")</f>
        <v/>
      </c>
      <c r="O3255" s="1" t="b">
        <f>ISNUMBER(MATCH($E3255,'VLookup Lists'!$E$2:$E$17,0))</f>
        <v>0</v>
      </c>
    </row>
    <row r="3256" spans="1:15" ht="15" customHeight="1" x14ac:dyDescent="0.2">
      <c r="A3256" s="1" t="str">
        <f t="shared" si="12"/>
        <v>OFVP</v>
      </c>
      <c r="E3256" s="1" t="s">
        <v>352</v>
      </c>
      <c r="G3256" s="38"/>
      <c r="H3256" s="39"/>
      <c r="M3256" s="1">
        <f>IF(ISNUMBER(MATCH(E3256,_xlfn.VSTACK('VLookup Lists'!$E$2:$E$17,'VLookup Lists'!$H$2:$H$38,'VLookup Lists'!$J$2:$J$8),0)),1,0)</f>
        <v>0</v>
      </c>
      <c r="N3256" s="1" t="str">
        <f>IFERROR(IF(VLOOKUP($D3256,'VLookup Lists'!$B$11:$C$29,2,FALSE)="FLIP",1,0),"")</f>
        <v/>
      </c>
      <c r="O3256" s="1" t="b">
        <f>ISNUMBER(MATCH($E3256,'VLookup Lists'!$E$2:$E$17,0))</f>
        <v>0</v>
      </c>
    </row>
    <row r="3257" spans="1:15" ht="15" customHeight="1" x14ac:dyDescent="0.2">
      <c r="A3257" s="1" t="str">
        <f t="shared" si="12"/>
        <v>OFVP</v>
      </c>
      <c r="E3257" s="1" t="s">
        <v>352</v>
      </c>
      <c r="G3257" s="38"/>
      <c r="H3257" s="39"/>
      <c r="M3257" s="1">
        <f>IF(ISNUMBER(MATCH(E3257,_xlfn.VSTACK('VLookup Lists'!$E$2:$E$17,'VLookup Lists'!$H$2:$H$38,'VLookup Lists'!$J$2:$J$8),0)),1,0)</f>
        <v>0</v>
      </c>
      <c r="N3257" s="1" t="str">
        <f>IFERROR(IF(VLOOKUP($D3257,'VLookup Lists'!$B$11:$C$29,2,FALSE)="FLIP",1,0),"")</f>
        <v/>
      </c>
      <c r="O3257" s="1" t="b">
        <f>ISNUMBER(MATCH($E3257,'VLookup Lists'!$E$2:$E$17,0))</f>
        <v>0</v>
      </c>
    </row>
    <row r="3258" spans="1:15" ht="15" customHeight="1" x14ac:dyDescent="0.2">
      <c r="A3258" s="1" t="str">
        <f t="shared" si="12"/>
        <v>OFVP</v>
      </c>
      <c r="E3258" s="1" t="s">
        <v>352</v>
      </c>
      <c r="G3258" s="38"/>
      <c r="H3258" s="39"/>
      <c r="M3258" s="1">
        <f>IF(ISNUMBER(MATCH(E3258,_xlfn.VSTACK('VLookup Lists'!$E$2:$E$17,'VLookup Lists'!$H$2:$H$38,'VLookup Lists'!$J$2:$J$8),0)),1,0)</f>
        <v>0</v>
      </c>
      <c r="N3258" s="1" t="str">
        <f>IFERROR(IF(VLOOKUP($D3258,'VLookup Lists'!$B$11:$C$29,2,FALSE)="FLIP",1,0),"")</f>
        <v/>
      </c>
      <c r="O3258" s="1" t="b">
        <f>ISNUMBER(MATCH($E3258,'VLookup Lists'!$E$2:$E$17,0))</f>
        <v>0</v>
      </c>
    </row>
    <row r="3259" spans="1:15" ht="15" customHeight="1" x14ac:dyDescent="0.2">
      <c r="A3259" s="1" t="str">
        <f t="shared" si="12"/>
        <v>OFVP</v>
      </c>
      <c r="E3259" s="1" t="s">
        <v>352</v>
      </c>
      <c r="G3259" s="38"/>
      <c r="H3259" s="39"/>
      <c r="M3259" s="1">
        <f>IF(ISNUMBER(MATCH(E3259,_xlfn.VSTACK('VLookup Lists'!$E$2:$E$17,'VLookup Lists'!$H$2:$H$38,'VLookup Lists'!$J$2:$J$8),0)),1,0)</f>
        <v>0</v>
      </c>
      <c r="N3259" s="1" t="str">
        <f>IFERROR(IF(VLOOKUP($D3259,'VLookup Lists'!$B$11:$C$29,2,FALSE)="FLIP",1,0),"")</f>
        <v/>
      </c>
      <c r="O3259" s="1" t="b">
        <f>ISNUMBER(MATCH($E3259,'VLookup Lists'!$E$2:$E$17,0))</f>
        <v>0</v>
      </c>
    </row>
    <row r="3260" spans="1:15" ht="15" customHeight="1" x14ac:dyDescent="0.2">
      <c r="A3260" s="1" t="str">
        <f t="shared" si="12"/>
        <v>OFVP</v>
      </c>
      <c r="E3260" s="1" t="s">
        <v>352</v>
      </c>
      <c r="G3260" s="38"/>
      <c r="H3260" s="39"/>
      <c r="M3260" s="1">
        <f>IF(ISNUMBER(MATCH(E3260,_xlfn.VSTACK('VLookup Lists'!$E$2:$E$17,'VLookup Lists'!$H$2:$H$38,'VLookup Lists'!$J$2:$J$8),0)),1,0)</f>
        <v>0</v>
      </c>
      <c r="N3260" s="1" t="str">
        <f>IFERROR(IF(VLOOKUP($D3260,'VLookup Lists'!$B$11:$C$29,2,FALSE)="FLIP",1,0),"")</f>
        <v/>
      </c>
      <c r="O3260" s="1" t="b">
        <f>ISNUMBER(MATCH($E3260,'VLookup Lists'!$E$2:$E$17,0))</f>
        <v>0</v>
      </c>
    </row>
    <row r="3261" spans="1:15" ht="15" customHeight="1" x14ac:dyDescent="0.2">
      <c r="A3261" s="1" t="str">
        <f t="shared" si="12"/>
        <v>OFVP</v>
      </c>
      <c r="E3261" s="1" t="s">
        <v>352</v>
      </c>
      <c r="G3261" s="38"/>
      <c r="H3261" s="39"/>
      <c r="M3261" s="1">
        <f>IF(ISNUMBER(MATCH(E3261,_xlfn.VSTACK('VLookup Lists'!$E$2:$E$17,'VLookup Lists'!$H$2:$H$38,'VLookup Lists'!$J$2:$J$8),0)),1,0)</f>
        <v>0</v>
      </c>
      <c r="N3261" s="1" t="str">
        <f>IFERROR(IF(VLOOKUP($D3261,'VLookup Lists'!$B$11:$C$29,2,FALSE)="FLIP",1,0),"")</f>
        <v/>
      </c>
      <c r="O3261" s="1" t="b">
        <f>ISNUMBER(MATCH($E3261,'VLookup Lists'!$E$2:$E$17,0))</f>
        <v>0</v>
      </c>
    </row>
    <row r="3262" spans="1:15" ht="15" customHeight="1" x14ac:dyDescent="0.2">
      <c r="A3262" s="1" t="str">
        <f t="shared" si="12"/>
        <v>OFVP</v>
      </c>
      <c r="E3262" s="1" t="s">
        <v>352</v>
      </c>
      <c r="G3262" s="38"/>
      <c r="H3262" s="39"/>
      <c r="M3262" s="1">
        <f>IF(ISNUMBER(MATCH(E3262,_xlfn.VSTACK('VLookup Lists'!$E$2:$E$17,'VLookup Lists'!$H$2:$H$38,'VLookup Lists'!$J$2:$J$8),0)),1,0)</f>
        <v>0</v>
      </c>
      <c r="N3262" s="1" t="str">
        <f>IFERROR(IF(VLOOKUP($D3262,'VLookup Lists'!$B$11:$C$29,2,FALSE)="FLIP",1,0),"")</f>
        <v/>
      </c>
      <c r="O3262" s="1" t="b">
        <f>ISNUMBER(MATCH($E3262,'VLookup Lists'!$E$2:$E$17,0))</f>
        <v>0</v>
      </c>
    </row>
    <row r="3263" spans="1:15" ht="15" customHeight="1" x14ac:dyDescent="0.2">
      <c r="A3263" s="1" t="str">
        <f t="shared" si="12"/>
        <v>OFVP</v>
      </c>
      <c r="E3263" s="1" t="s">
        <v>352</v>
      </c>
      <c r="G3263" s="38"/>
      <c r="H3263" s="39"/>
      <c r="M3263" s="1">
        <f>IF(ISNUMBER(MATCH(E3263,_xlfn.VSTACK('VLookup Lists'!$E$2:$E$17,'VLookup Lists'!$H$2:$H$38,'VLookup Lists'!$J$2:$J$8),0)),1,0)</f>
        <v>0</v>
      </c>
      <c r="N3263" s="1" t="str">
        <f>IFERROR(IF(VLOOKUP($D3263,'VLookup Lists'!$B$11:$C$29,2,FALSE)="FLIP",1,0),"")</f>
        <v/>
      </c>
      <c r="O3263" s="1" t="b">
        <f>ISNUMBER(MATCH($E3263,'VLookup Lists'!$E$2:$E$17,0))</f>
        <v>0</v>
      </c>
    </row>
    <row r="3264" spans="1:15" ht="15" customHeight="1" x14ac:dyDescent="0.2">
      <c r="A3264" s="1" t="str">
        <f t="shared" si="12"/>
        <v>OFVP</v>
      </c>
      <c r="E3264" s="1" t="s">
        <v>352</v>
      </c>
      <c r="G3264" s="38"/>
      <c r="H3264" s="39"/>
      <c r="M3264" s="1">
        <f>IF(ISNUMBER(MATCH(E3264,_xlfn.VSTACK('VLookup Lists'!$E$2:$E$17,'VLookup Lists'!$H$2:$H$38,'VLookup Lists'!$J$2:$J$8),0)),1,0)</f>
        <v>0</v>
      </c>
      <c r="N3264" s="1" t="str">
        <f>IFERROR(IF(VLOOKUP($D3264,'VLookup Lists'!$B$11:$C$29,2,FALSE)="FLIP",1,0),"")</f>
        <v/>
      </c>
      <c r="O3264" s="1" t="b">
        <f>ISNUMBER(MATCH($E3264,'VLookup Lists'!$E$2:$E$17,0))</f>
        <v>0</v>
      </c>
    </row>
    <row r="3265" spans="1:15" ht="15" customHeight="1" x14ac:dyDescent="0.2">
      <c r="A3265" s="1" t="str">
        <f t="shared" si="12"/>
        <v>OFVP</v>
      </c>
      <c r="E3265" s="1" t="s">
        <v>352</v>
      </c>
      <c r="G3265" s="38"/>
      <c r="H3265" s="39"/>
      <c r="M3265" s="1">
        <f>IF(ISNUMBER(MATCH(E3265,_xlfn.VSTACK('VLookup Lists'!$E$2:$E$17,'VLookup Lists'!$H$2:$H$38,'VLookup Lists'!$J$2:$J$8),0)),1,0)</f>
        <v>0</v>
      </c>
      <c r="N3265" s="1" t="str">
        <f>IFERROR(IF(VLOOKUP($D3265,'VLookup Lists'!$B$11:$C$29,2,FALSE)="FLIP",1,0),"")</f>
        <v/>
      </c>
      <c r="O3265" s="1" t="b">
        <f>ISNUMBER(MATCH($E3265,'VLookup Lists'!$E$2:$E$17,0))</f>
        <v>0</v>
      </c>
    </row>
    <row r="3266" spans="1:15" ht="15" customHeight="1" x14ac:dyDescent="0.2">
      <c r="A3266" s="1" t="str">
        <f t="shared" si="12"/>
        <v>OFVP</v>
      </c>
      <c r="E3266" s="1" t="s">
        <v>352</v>
      </c>
      <c r="G3266" s="38"/>
      <c r="H3266" s="39"/>
      <c r="M3266" s="1">
        <f>IF(ISNUMBER(MATCH(E3266,_xlfn.VSTACK('VLookup Lists'!$E$2:$E$17,'VLookup Lists'!$H$2:$H$38,'VLookup Lists'!$J$2:$J$8),0)),1,0)</f>
        <v>0</v>
      </c>
      <c r="N3266" s="1" t="str">
        <f>IFERROR(IF(VLOOKUP($D3266,'VLookup Lists'!$B$11:$C$29,2,FALSE)="FLIP",1,0),"")</f>
        <v/>
      </c>
      <c r="O3266" s="1" t="b">
        <f>ISNUMBER(MATCH($E3266,'VLookup Lists'!$E$2:$E$17,0))</f>
        <v>0</v>
      </c>
    </row>
    <row r="3267" spans="1:15" ht="15" customHeight="1" x14ac:dyDescent="0.2">
      <c r="A3267" s="1" t="str">
        <f t="shared" si="12"/>
        <v>OFVP</v>
      </c>
      <c r="E3267" s="1" t="s">
        <v>352</v>
      </c>
      <c r="G3267" s="38"/>
      <c r="H3267" s="39"/>
      <c r="M3267" s="1">
        <f>IF(ISNUMBER(MATCH(E3267,_xlfn.VSTACK('VLookup Lists'!$E$2:$E$17,'VLookup Lists'!$H$2:$H$38,'VLookup Lists'!$J$2:$J$8),0)),1,0)</f>
        <v>0</v>
      </c>
      <c r="N3267" s="1" t="str">
        <f>IFERROR(IF(VLOOKUP($D3267,'VLookup Lists'!$B$11:$C$29,2,FALSE)="FLIP",1,0),"")</f>
        <v/>
      </c>
      <c r="O3267" s="1" t="b">
        <f>ISNUMBER(MATCH($E3267,'VLookup Lists'!$E$2:$E$17,0))</f>
        <v>0</v>
      </c>
    </row>
    <row r="3268" spans="1:15" ht="15" customHeight="1" x14ac:dyDescent="0.2">
      <c r="A3268" s="1" t="str">
        <f t="shared" si="12"/>
        <v>OFVP</v>
      </c>
      <c r="E3268" s="1" t="s">
        <v>352</v>
      </c>
      <c r="G3268" s="38"/>
      <c r="H3268" s="39"/>
      <c r="M3268" s="1">
        <f>IF(ISNUMBER(MATCH(E3268,_xlfn.VSTACK('VLookup Lists'!$E$2:$E$17,'VLookup Lists'!$H$2:$H$38,'VLookup Lists'!$J$2:$J$8),0)),1,0)</f>
        <v>0</v>
      </c>
      <c r="N3268" s="1" t="str">
        <f>IFERROR(IF(VLOOKUP($D3268,'VLookup Lists'!$B$11:$C$29,2,FALSE)="FLIP",1,0),"")</f>
        <v/>
      </c>
      <c r="O3268" s="1" t="b">
        <f>ISNUMBER(MATCH($E3268,'VLookup Lists'!$E$2:$E$17,0))</f>
        <v>0</v>
      </c>
    </row>
    <row r="3269" spans="1:15" ht="15" customHeight="1" x14ac:dyDescent="0.2">
      <c r="A3269" s="1" t="str">
        <f t="shared" si="12"/>
        <v>OFVP</v>
      </c>
      <c r="E3269" s="1" t="s">
        <v>352</v>
      </c>
      <c r="G3269" s="38"/>
      <c r="H3269" s="39"/>
      <c r="M3269" s="1">
        <f>IF(ISNUMBER(MATCH(E3269,_xlfn.VSTACK('VLookup Lists'!$E$2:$E$17,'VLookup Lists'!$H$2:$H$38,'VLookup Lists'!$J$2:$J$8),0)),1,0)</f>
        <v>0</v>
      </c>
      <c r="N3269" s="1" t="str">
        <f>IFERROR(IF(VLOOKUP($D3269,'VLookup Lists'!$B$11:$C$29,2,FALSE)="FLIP",1,0),"")</f>
        <v/>
      </c>
      <c r="O3269" s="1" t="b">
        <f>ISNUMBER(MATCH($E3269,'VLookup Lists'!$E$2:$E$17,0))</f>
        <v>0</v>
      </c>
    </row>
    <row r="3270" spans="1:15" ht="15" customHeight="1" x14ac:dyDescent="0.2">
      <c r="A3270" s="1" t="str">
        <f t="shared" si="12"/>
        <v>OFVP</v>
      </c>
      <c r="E3270" s="1" t="s">
        <v>352</v>
      </c>
      <c r="G3270" s="38"/>
      <c r="H3270" s="39"/>
      <c r="M3270" s="1">
        <f>IF(ISNUMBER(MATCH(E3270,_xlfn.VSTACK('VLookup Lists'!$E$2:$E$17,'VLookup Lists'!$H$2:$H$38,'VLookup Lists'!$J$2:$J$8),0)),1,0)</f>
        <v>0</v>
      </c>
      <c r="N3270" s="1" t="str">
        <f>IFERROR(IF(VLOOKUP($D3270,'VLookup Lists'!$B$11:$C$29,2,FALSE)="FLIP",1,0),"")</f>
        <v/>
      </c>
      <c r="O3270" s="1" t="b">
        <f>ISNUMBER(MATCH($E3270,'VLookup Lists'!$E$2:$E$17,0))</f>
        <v>0</v>
      </c>
    </row>
    <row r="3271" spans="1:15" ht="15" customHeight="1" x14ac:dyDescent="0.2">
      <c r="A3271" s="1" t="str">
        <f t="shared" si="12"/>
        <v>OFVP</v>
      </c>
      <c r="E3271" s="1" t="s">
        <v>352</v>
      </c>
      <c r="G3271" s="38"/>
      <c r="H3271" s="39"/>
      <c r="M3271" s="1">
        <f>IF(ISNUMBER(MATCH(E3271,_xlfn.VSTACK('VLookup Lists'!$E$2:$E$17,'VLookup Lists'!$H$2:$H$38,'VLookup Lists'!$J$2:$J$8),0)),1,0)</f>
        <v>0</v>
      </c>
      <c r="N3271" s="1" t="str">
        <f>IFERROR(IF(VLOOKUP($D3271,'VLookup Lists'!$B$11:$C$29,2,FALSE)="FLIP",1,0),"")</f>
        <v/>
      </c>
      <c r="O3271" s="1" t="b">
        <f>ISNUMBER(MATCH($E3271,'VLookup Lists'!$E$2:$E$17,0))</f>
        <v>0</v>
      </c>
    </row>
    <row r="3272" spans="1:15" ht="15" customHeight="1" x14ac:dyDescent="0.2">
      <c r="A3272" s="1" t="str">
        <f t="shared" si="12"/>
        <v>OFVP</v>
      </c>
      <c r="E3272" s="1" t="s">
        <v>352</v>
      </c>
      <c r="G3272" s="38"/>
      <c r="H3272" s="39"/>
      <c r="M3272" s="1">
        <f>IF(ISNUMBER(MATCH(E3272,_xlfn.VSTACK('VLookup Lists'!$E$2:$E$17,'VLookup Lists'!$H$2:$H$38,'VLookup Lists'!$J$2:$J$8),0)),1,0)</f>
        <v>0</v>
      </c>
      <c r="N3272" s="1" t="str">
        <f>IFERROR(IF(VLOOKUP($D3272,'VLookup Lists'!$B$11:$C$29,2,FALSE)="FLIP",1,0),"")</f>
        <v/>
      </c>
      <c r="O3272" s="1" t="b">
        <f>ISNUMBER(MATCH($E3272,'VLookup Lists'!$E$2:$E$17,0))</f>
        <v>0</v>
      </c>
    </row>
    <row r="3273" spans="1:15" ht="15" customHeight="1" x14ac:dyDescent="0.2">
      <c r="A3273" s="1" t="str">
        <f t="shared" si="12"/>
        <v>OFVP</v>
      </c>
      <c r="E3273" s="1" t="s">
        <v>352</v>
      </c>
      <c r="G3273" s="38"/>
      <c r="H3273" s="39"/>
      <c r="M3273" s="1">
        <f>IF(ISNUMBER(MATCH(E3273,_xlfn.VSTACK('VLookup Lists'!$E$2:$E$17,'VLookup Lists'!$H$2:$H$38,'VLookup Lists'!$J$2:$J$8),0)),1,0)</f>
        <v>0</v>
      </c>
      <c r="N3273" s="1" t="str">
        <f>IFERROR(IF(VLOOKUP($D3273,'VLookup Lists'!$B$11:$C$29,2,FALSE)="FLIP",1,0),"")</f>
        <v/>
      </c>
      <c r="O3273" s="1" t="b">
        <f>ISNUMBER(MATCH($E3273,'VLookup Lists'!$E$2:$E$17,0))</f>
        <v>0</v>
      </c>
    </row>
    <row r="3274" spans="1:15" ht="15" customHeight="1" x14ac:dyDescent="0.2">
      <c r="A3274" s="1" t="str">
        <f t="shared" si="12"/>
        <v>OFVP</v>
      </c>
      <c r="E3274" s="1" t="s">
        <v>352</v>
      </c>
      <c r="G3274" s="38"/>
      <c r="H3274" s="39"/>
      <c r="M3274" s="1">
        <f>IF(ISNUMBER(MATCH(E3274,_xlfn.VSTACK('VLookup Lists'!$E$2:$E$17,'VLookup Lists'!$H$2:$H$38,'VLookup Lists'!$J$2:$J$8),0)),1,0)</f>
        <v>0</v>
      </c>
      <c r="N3274" s="1" t="str">
        <f>IFERROR(IF(VLOOKUP($D3274,'VLookup Lists'!$B$11:$C$29,2,FALSE)="FLIP",1,0),"")</f>
        <v/>
      </c>
      <c r="O3274" s="1" t="b">
        <f>ISNUMBER(MATCH($E3274,'VLookup Lists'!$E$2:$E$17,0))</f>
        <v>0</v>
      </c>
    </row>
    <row r="3275" spans="1:15" ht="15" customHeight="1" x14ac:dyDescent="0.2">
      <c r="A3275" s="1" t="str">
        <f t="shared" si="12"/>
        <v>OFVP</v>
      </c>
      <c r="E3275" s="1" t="s">
        <v>352</v>
      </c>
      <c r="G3275" s="38"/>
      <c r="H3275" s="39"/>
      <c r="M3275" s="1">
        <f>IF(ISNUMBER(MATCH(E3275,_xlfn.VSTACK('VLookup Lists'!$E$2:$E$17,'VLookup Lists'!$H$2:$H$38,'VLookup Lists'!$J$2:$J$8),0)),1,0)</f>
        <v>0</v>
      </c>
      <c r="N3275" s="1" t="str">
        <f>IFERROR(IF(VLOOKUP($D3275,'VLookup Lists'!$B$11:$C$29,2,FALSE)="FLIP",1,0),"")</f>
        <v/>
      </c>
      <c r="O3275" s="1" t="b">
        <f>ISNUMBER(MATCH($E3275,'VLookup Lists'!$E$2:$E$17,0))</f>
        <v>0</v>
      </c>
    </row>
    <row r="3276" spans="1:15" ht="15" customHeight="1" x14ac:dyDescent="0.2">
      <c r="A3276" s="1" t="str">
        <f t="shared" si="12"/>
        <v>OFVP</v>
      </c>
      <c r="E3276" s="1" t="s">
        <v>352</v>
      </c>
      <c r="G3276" s="38"/>
      <c r="H3276" s="39"/>
      <c r="M3276" s="1">
        <f>IF(ISNUMBER(MATCH(E3276,_xlfn.VSTACK('VLookup Lists'!$E$2:$E$17,'VLookup Lists'!$H$2:$H$38,'VLookup Lists'!$J$2:$J$8),0)),1,0)</f>
        <v>0</v>
      </c>
      <c r="N3276" s="1" t="str">
        <f>IFERROR(IF(VLOOKUP($D3276,'VLookup Lists'!$B$11:$C$29,2,FALSE)="FLIP",1,0),"")</f>
        <v/>
      </c>
      <c r="O3276" s="1" t="b">
        <f>ISNUMBER(MATCH($E3276,'VLookup Lists'!$E$2:$E$17,0))</f>
        <v>0</v>
      </c>
    </row>
    <row r="3277" spans="1:15" ht="15" customHeight="1" x14ac:dyDescent="0.2">
      <c r="A3277" s="1" t="str">
        <f t="shared" si="12"/>
        <v>OFVP</v>
      </c>
      <c r="E3277" s="1" t="s">
        <v>352</v>
      </c>
      <c r="G3277" s="38"/>
      <c r="H3277" s="39"/>
      <c r="M3277" s="1">
        <f>IF(ISNUMBER(MATCH(E3277,_xlfn.VSTACK('VLookup Lists'!$E$2:$E$17,'VLookup Lists'!$H$2:$H$38,'VLookup Lists'!$J$2:$J$8),0)),1,0)</f>
        <v>0</v>
      </c>
      <c r="N3277" s="1" t="str">
        <f>IFERROR(IF(VLOOKUP($D3277,'VLookup Lists'!$B$11:$C$29,2,FALSE)="FLIP",1,0),"")</f>
        <v/>
      </c>
      <c r="O3277" s="1" t="b">
        <f>ISNUMBER(MATCH($E3277,'VLookup Lists'!$E$2:$E$17,0))</f>
        <v>0</v>
      </c>
    </row>
    <row r="3278" spans="1:15" ht="15" customHeight="1" x14ac:dyDescent="0.2">
      <c r="A3278" s="1" t="str">
        <f t="shared" si="12"/>
        <v>OFVP</v>
      </c>
      <c r="E3278" s="1" t="s">
        <v>352</v>
      </c>
      <c r="G3278" s="38"/>
      <c r="H3278" s="39"/>
      <c r="M3278" s="1">
        <f>IF(ISNUMBER(MATCH(E3278,_xlfn.VSTACK('VLookup Lists'!$E$2:$E$17,'VLookup Lists'!$H$2:$H$38,'VLookup Lists'!$J$2:$J$8),0)),1,0)</f>
        <v>0</v>
      </c>
      <c r="N3278" s="1" t="str">
        <f>IFERROR(IF(VLOOKUP($D3278,'VLookup Lists'!$B$11:$C$29,2,FALSE)="FLIP",1,0),"")</f>
        <v/>
      </c>
      <c r="O3278" s="1" t="b">
        <f>ISNUMBER(MATCH($E3278,'VLookup Lists'!$E$2:$E$17,0))</f>
        <v>0</v>
      </c>
    </row>
    <row r="3279" spans="1:15" ht="15" customHeight="1" x14ac:dyDescent="0.2">
      <c r="A3279" s="1" t="str">
        <f t="shared" si="12"/>
        <v>OFVP</v>
      </c>
      <c r="E3279" s="1" t="s">
        <v>352</v>
      </c>
      <c r="G3279" s="38"/>
      <c r="H3279" s="39"/>
      <c r="M3279" s="1">
        <f>IF(ISNUMBER(MATCH(E3279,_xlfn.VSTACK('VLookup Lists'!$E$2:$E$17,'VLookup Lists'!$H$2:$H$38,'VLookup Lists'!$J$2:$J$8),0)),1,0)</f>
        <v>0</v>
      </c>
      <c r="N3279" s="1" t="str">
        <f>IFERROR(IF(VLOOKUP($D3279,'VLookup Lists'!$B$11:$C$29,2,FALSE)="FLIP",1,0),"")</f>
        <v/>
      </c>
      <c r="O3279" s="1" t="b">
        <f>ISNUMBER(MATCH($E3279,'VLookup Lists'!$E$2:$E$17,0))</f>
        <v>0</v>
      </c>
    </row>
    <row r="3280" spans="1:15" ht="15" customHeight="1" x14ac:dyDescent="0.2">
      <c r="A3280" s="1" t="str">
        <f t="shared" si="12"/>
        <v>OFVP</v>
      </c>
      <c r="E3280" s="1" t="s">
        <v>352</v>
      </c>
      <c r="G3280" s="38"/>
      <c r="H3280" s="39"/>
      <c r="M3280" s="1">
        <f>IF(ISNUMBER(MATCH(E3280,_xlfn.VSTACK('VLookup Lists'!$E$2:$E$17,'VLookup Lists'!$H$2:$H$38,'VLookup Lists'!$J$2:$J$8),0)),1,0)</f>
        <v>0</v>
      </c>
      <c r="N3280" s="1" t="str">
        <f>IFERROR(IF(VLOOKUP($D3280,'VLookup Lists'!$B$11:$C$29,2,FALSE)="FLIP",1,0),"")</f>
        <v/>
      </c>
      <c r="O3280" s="1" t="b">
        <f>ISNUMBER(MATCH($E3280,'VLookup Lists'!$E$2:$E$17,0))</f>
        <v>0</v>
      </c>
    </row>
    <row r="3281" spans="1:15" ht="15" customHeight="1" x14ac:dyDescent="0.2">
      <c r="A3281" s="1" t="str">
        <f t="shared" si="12"/>
        <v>OFVP</v>
      </c>
      <c r="E3281" s="1" t="s">
        <v>352</v>
      </c>
      <c r="G3281" s="38"/>
      <c r="H3281" s="39"/>
      <c r="M3281" s="1">
        <f>IF(ISNUMBER(MATCH(E3281,_xlfn.VSTACK('VLookup Lists'!$E$2:$E$17,'VLookup Lists'!$H$2:$H$38,'VLookup Lists'!$J$2:$J$8),0)),1,0)</f>
        <v>0</v>
      </c>
      <c r="N3281" s="1" t="str">
        <f>IFERROR(IF(VLOOKUP($D3281,'VLookup Lists'!$B$11:$C$29,2,FALSE)="FLIP",1,0),"")</f>
        <v/>
      </c>
      <c r="O3281" s="1" t="b">
        <f>ISNUMBER(MATCH($E3281,'VLookup Lists'!$E$2:$E$17,0))</f>
        <v>0</v>
      </c>
    </row>
    <row r="3282" spans="1:15" ht="15" customHeight="1" x14ac:dyDescent="0.2">
      <c r="A3282" s="1" t="str">
        <f t="shared" si="12"/>
        <v>OFVP</v>
      </c>
      <c r="E3282" s="1" t="s">
        <v>352</v>
      </c>
      <c r="G3282" s="38"/>
      <c r="H3282" s="39"/>
      <c r="M3282" s="1">
        <f>IF(ISNUMBER(MATCH(E3282,_xlfn.VSTACK('VLookup Lists'!$E$2:$E$17,'VLookup Lists'!$H$2:$H$38,'VLookup Lists'!$J$2:$J$8),0)),1,0)</f>
        <v>0</v>
      </c>
      <c r="N3282" s="1" t="str">
        <f>IFERROR(IF(VLOOKUP($D3282,'VLookup Lists'!$B$11:$C$29,2,FALSE)="FLIP",1,0),"")</f>
        <v/>
      </c>
      <c r="O3282" s="1" t="b">
        <f>ISNUMBER(MATCH($E3282,'VLookup Lists'!$E$2:$E$17,0))</f>
        <v>0</v>
      </c>
    </row>
    <row r="3283" spans="1:15" ht="15" customHeight="1" x14ac:dyDescent="0.2">
      <c r="A3283" s="1" t="str">
        <f t="shared" si="12"/>
        <v>OFVP</v>
      </c>
      <c r="E3283" s="1" t="s">
        <v>352</v>
      </c>
      <c r="G3283" s="38"/>
      <c r="H3283" s="39"/>
      <c r="M3283" s="1">
        <f>IF(ISNUMBER(MATCH(E3283,_xlfn.VSTACK('VLookup Lists'!$E$2:$E$17,'VLookup Lists'!$H$2:$H$38,'VLookup Lists'!$J$2:$J$8),0)),1,0)</f>
        <v>0</v>
      </c>
      <c r="N3283" s="1" t="str">
        <f>IFERROR(IF(VLOOKUP($D3283,'VLookup Lists'!$B$11:$C$29,2,FALSE)="FLIP",1,0),"")</f>
        <v/>
      </c>
      <c r="O3283" s="1" t="b">
        <f>ISNUMBER(MATCH($E3283,'VLookup Lists'!$E$2:$E$17,0))</f>
        <v>0</v>
      </c>
    </row>
    <row r="3284" spans="1:15" ht="15" customHeight="1" x14ac:dyDescent="0.2">
      <c r="A3284" s="1" t="str">
        <f t="shared" si="12"/>
        <v>OFVP</v>
      </c>
      <c r="E3284" s="1" t="s">
        <v>352</v>
      </c>
      <c r="G3284" s="38"/>
      <c r="H3284" s="39"/>
      <c r="M3284" s="1">
        <f>IF(ISNUMBER(MATCH(E3284,_xlfn.VSTACK('VLookup Lists'!$E$2:$E$17,'VLookup Lists'!$H$2:$H$38,'VLookup Lists'!$J$2:$J$8),0)),1,0)</f>
        <v>0</v>
      </c>
      <c r="N3284" s="1" t="str">
        <f>IFERROR(IF(VLOOKUP($D3284,'VLookup Lists'!$B$11:$C$29,2,FALSE)="FLIP",1,0),"")</f>
        <v/>
      </c>
      <c r="O3284" s="1" t="b">
        <f>ISNUMBER(MATCH($E3284,'VLookup Lists'!$E$2:$E$17,0))</f>
        <v>0</v>
      </c>
    </row>
    <row r="3285" spans="1:15" ht="15" customHeight="1" x14ac:dyDescent="0.2">
      <c r="A3285" s="1" t="str">
        <f t="shared" si="12"/>
        <v>OFVP</v>
      </c>
      <c r="E3285" s="1" t="s">
        <v>352</v>
      </c>
      <c r="G3285" s="38"/>
      <c r="H3285" s="39"/>
      <c r="M3285" s="1">
        <f>IF(ISNUMBER(MATCH(E3285,_xlfn.VSTACK('VLookup Lists'!$E$2:$E$17,'VLookup Lists'!$H$2:$H$38,'VLookup Lists'!$J$2:$J$8),0)),1,0)</f>
        <v>0</v>
      </c>
      <c r="N3285" s="1" t="str">
        <f>IFERROR(IF(VLOOKUP($D3285,'VLookup Lists'!$B$11:$C$29,2,FALSE)="FLIP",1,0),"")</f>
        <v/>
      </c>
      <c r="O3285" s="1" t="b">
        <f>ISNUMBER(MATCH($E3285,'VLookup Lists'!$E$2:$E$17,0))</f>
        <v>0</v>
      </c>
    </row>
    <row r="3286" spans="1:15" ht="15" customHeight="1" x14ac:dyDescent="0.2">
      <c r="A3286" s="1" t="str">
        <f t="shared" si="12"/>
        <v>OFVP</v>
      </c>
      <c r="E3286" s="1" t="s">
        <v>352</v>
      </c>
      <c r="G3286" s="38"/>
      <c r="H3286" s="39"/>
      <c r="M3286" s="1">
        <f>IF(ISNUMBER(MATCH(E3286,_xlfn.VSTACK('VLookup Lists'!$E$2:$E$17,'VLookup Lists'!$H$2:$H$38,'VLookup Lists'!$J$2:$J$8),0)),1,0)</f>
        <v>0</v>
      </c>
      <c r="N3286" s="1" t="str">
        <f>IFERROR(IF(VLOOKUP($D3286,'VLookup Lists'!$B$11:$C$29,2,FALSE)="FLIP",1,0),"")</f>
        <v/>
      </c>
      <c r="O3286" s="1" t="b">
        <f>ISNUMBER(MATCH($E3286,'VLookup Lists'!$E$2:$E$17,0))</f>
        <v>0</v>
      </c>
    </row>
    <row r="3287" spans="1:15" ht="15" customHeight="1" x14ac:dyDescent="0.2">
      <c r="A3287" s="1" t="str">
        <f t="shared" si="12"/>
        <v>OFVP</v>
      </c>
      <c r="E3287" s="1" t="s">
        <v>352</v>
      </c>
      <c r="G3287" s="38"/>
      <c r="H3287" s="39"/>
      <c r="M3287" s="1">
        <f>IF(ISNUMBER(MATCH(E3287,_xlfn.VSTACK('VLookup Lists'!$E$2:$E$17,'VLookup Lists'!$H$2:$H$38,'VLookup Lists'!$J$2:$J$8),0)),1,0)</f>
        <v>0</v>
      </c>
      <c r="N3287" s="1" t="str">
        <f>IFERROR(IF(VLOOKUP($D3287,'VLookup Lists'!$B$11:$C$29,2,FALSE)="FLIP",1,0),"")</f>
        <v/>
      </c>
      <c r="O3287" s="1" t="b">
        <f>ISNUMBER(MATCH($E3287,'VLookup Lists'!$E$2:$E$17,0))</f>
        <v>0</v>
      </c>
    </row>
    <row r="3288" spans="1:15" ht="15" customHeight="1" x14ac:dyDescent="0.2">
      <c r="A3288" s="1" t="str">
        <f t="shared" si="12"/>
        <v>OFVP</v>
      </c>
      <c r="E3288" s="1" t="s">
        <v>352</v>
      </c>
      <c r="G3288" s="38"/>
      <c r="H3288" s="39"/>
      <c r="M3288" s="1">
        <f>IF(ISNUMBER(MATCH(E3288,_xlfn.VSTACK('VLookup Lists'!$E$2:$E$17,'VLookup Lists'!$H$2:$H$38,'VLookup Lists'!$J$2:$J$8),0)),1,0)</f>
        <v>0</v>
      </c>
      <c r="N3288" s="1" t="str">
        <f>IFERROR(IF(VLOOKUP($D3288,'VLookup Lists'!$B$11:$C$29,2,FALSE)="FLIP",1,0),"")</f>
        <v/>
      </c>
      <c r="O3288" s="1" t="b">
        <f>ISNUMBER(MATCH($E3288,'VLookup Lists'!$E$2:$E$17,0))</f>
        <v>0</v>
      </c>
    </row>
    <row r="3289" spans="1:15" ht="15" customHeight="1" x14ac:dyDescent="0.2">
      <c r="A3289" s="1" t="str">
        <f t="shared" si="12"/>
        <v>OFVP</v>
      </c>
      <c r="E3289" s="1" t="s">
        <v>352</v>
      </c>
      <c r="G3289" s="38"/>
      <c r="H3289" s="39"/>
      <c r="M3289" s="1">
        <f>IF(ISNUMBER(MATCH(E3289,_xlfn.VSTACK('VLookup Lists'!$E$2:$E$17,'VLookup Lists'!$H$2:$H$38,'VLookup Lists'!$J$2:$J$8),0)),1,0)</f>
        <v>0</v>
      </c>
      <c r="N3289" s="1" t="str">
        <f>IFERROR(IF(VLOOKUP($D3289,'VLookup Lists'!$B$11:$C$29,2,FALSE)="FLIP",1,0),"")</f>
        <v/>
      </c>
      <c r="O3289" s="1" t="b">
        <f>ISNUMBER(MATCH($E3289,'VLookup Lists'!$E$2:$E$17,0))</f>
        <v>0</v>
      </c>
    </row>
    <row r="3290" spans="1:15" ht="15" customHeight="1" x14ac:dyDescent="0.2">
      <c r="A3290" s="1" t="str">
        <f t="shared" si="12"/>
        <v>OFVP</v>
      </c>
      <c r="E3290" s="1" t="s">
        <v>352</v>
      </c>
      <c r="G3290" s="38"/>
      <c r="H3290" s="39"/>
      <c r="M3290" s="1">
        <f>IF(ISNUMBER(MATCH(E3290,_xlfn.VSTACK('VLookup Lists'!$E$2:$E$17,'VLookup Lists'!$H$2:$H$38,'VLookup Lists'!$J$2:$J$8),0)),1,0)</f>
        <v>0</v>
      </c>
      <c r="N3290" s="1" t="str">
        <f>IFERROR(IF(VLOOKUP($D3290,'VLookup Lists'!$B$11:$C$29,2,FALSE)="FLIP",1,0),"")</f>
        <v/>
      </c>
      <c r="O3290" s="1" t="b">
        <f>ISNUMBER(MATCH($E3290,'VLookup Lists'!$E$2:$E$17,0))</f>
        <v>0</v>
      </c>
    </row>
    <row r="3291" spans="1:15" ht="15" customHeight="1" x14ac:dyDescent="0.2">
      <c r="A3291" s="1" t="str">
        <f t="shared" si="12"/>
        <v>OFVP</v>
      </c>
      <c r="E3291" s="1" t="s">
        <v>352</v>
      </c>
      <c r="G3291" s="38"/>
      <c r="H3291" s="39"/>
      <c r="M3291" s="1">
        <f>IF(ISNUMBER(MATCH(E3291,_xlfn.VSTACK('VLookup Lists'!$E$2:$E$17,'VLookup Lists'!$H$2:$H$38,'VLookup Lists'!$J$2:$J$8),0)),1,0)</f>
        <v>0</v>
      </c>
      <c r="N3291" s="1" t="str">
        <f>IFERROR(IF(VLOOKUP($D3291,'VLookup Lists'!$B$11:$C$29,2,FALSE)="FLIP",1,0),"")</f>
        <v/>
      </c>
      <c r="O3291" s="1" t="b">
        <f>ISNUMBER(MATCH($E3291,'VLookup Lists'!$E$2:$E$17,0))</f>
        <v>0</v>
      </c>
    </row>
    <row r="3292" spans="1:15" ht="15" customHeight="1" x14ac:dyDescent="0.2">
      <c r="A3292" s="1" t="str">
        <f t="shared" si="12"/>
        <v>OFVP</v>
      </c>
      <c r="E3292" s="1" t="s">
        <v>352</v>
      </c>
      <c r="G3292" s="38"/>
      <c r="H3292" s="39"/>
      <c r="M3292" s="1">
        <f>IF(ISNUMBER(MATCH(E3292,_xlfn.VSTACK('VLookup Lists'!$E$2:$E$17,'VLookup Lists'!$H$2:$H$38,'VLookup Lists'!$J$2:$J$8),0)),1,0)</f>
        <v>0</v>
      </c>
      <c r="N3292" s="1" t="str">
        <f>IFERROR(IF(VLOOKUP($D3292,'VLookup Lists'!$B$11:$C$29,2,FALSE)="FLIP",1,0),"")</f>
        <v/>
      </c>
      <c r="O3292" s="1" t="b">
        <f>ISNUMBER(MATCH($E3292,'VLookup Lists'!$E$2:$E$17,0))</f>
        <v>0</v>
      </c>
    </row>
    <row r="3293" spans="1:15" ht="15" customHeight="1" x14ac:dyDescent="0.2">
      <c r="A3293" s="1" t="str">
        <f t="shared" si="12"/>
        <v>OFVP</v>
      </c>
      <c r="E3293" s="1" t="s">
        <v>352</v>
      </c>
      <c r="G3293" s="38"/>
      <c r="H3293" s="39"/>
      <c r="M3293" s="1">
        <f>IF(ISNUMBER(MATCH(E3293,_xlfn.VSTACK('VLookup Lists'!$E$2:$E$17,'VLookup Lists'!$H$2:$H$38,'VLookup Lists'!$J$2:$J$8),0)),1,0)</f>
        <v>0</v>
      </c>
      <c r="N3293" s="1" t="str">
        <f>IFERROR(IF(VLOOKUP($D3293,'VLookup Lists'!$B$11:$C$29,2,FALSE)="FLIP",1,0),"")</f>
        <v/>
      </c>
      <c r="O3293" s="1" t="b">
        <f>ISNUMBER(MATCH($E3293,'VLookup Lists'!$E$2:$E$17,0))</f>
        <v>0</v>
      </c>
    </row>
    <row r="3294" spans="1:15" ht="15" customHeight="1" x14ac:dyDescent="0.2">
      <c r="A3294" s="1" t="str">
        <f t="shared" si="12"/>
        <v>OFVP</v>
      </c>
      <c r="E3294" s="1" t="s">
        <v>352</v>
      </c>
      <c r="G3294" s="38"/>
      <c r="H3294" s="39"/>
      <c r="M3294" s="1">
        <f>IF(ISNUMBER(MATCH(E3294,_xlfn.VSTACK('VLookup Lists'!$E$2:$E$17,'VLookup Lists'!$H$2:$H$38,'VLookup Lists'!$J$2:$J$8),0)),1,0)</f>
        <v>0</v>
      </c>
      <c r="N3294" s="1" t="str">
        <f>IFERROR(IF(VLOOKUP($D3294,'VLookup Lists'!$B$11:$C$29,2,FALSE)="FLIP",1,0),"")</f>
        <v/>
      </c>
      <c r="O3294" s="1" t="b">
        <f>ISNUMBER(MATCH($E3294,'VLookup Lists'!$E$2:$E$17,0))</f>
        <v>0</v>
      </c>
    </row>
    <row r="3295" spans="1:15" ht="15" customHeight="1" x14ac:dyDescent="0.2">
      <c r="A3295" s="1" t="str">
        <f t="shared" si="12"/>
        <v>OFVP</v>
      </c>
      <c r="E3295" s="1" t="s">
        <v>352</v>
      </c>
      <c r="G3295" s="38"/>
      <c r="H3295" s="39"/>
      <c r="M3295" s="1">
        <f>IF(ISNUMBER(MATCH(E3295,_xlfn.VSTACK('VLookup Lists'!$E$2:$E$17,'VLookup Lists'!$H$2:$H$38,'VLookup Lists'!$J$2:$J$8),0)),1,0)</f>
        <v>0</v>
      </c>
      <c r="N3295" s="1" t="str">
        <f>IFERROR(IF(VLOOKUP($D3295,'VLookup Lists'!$B$11:$C$29,2,FALSE)="FLIP",1,0),"")</f>
        <v/>
      </c>
      <c r="O3295" s="1" t="b">
        <f>ISNUMBER(MATCH($E3295,'VLookup Lists'!$E$2:$E$17,0))</f>
        <v>0</v>
      </c>
    </row>
    <row r="3296" spans="1:15" ht="15" customHeight="1" x14ac:dyDescent="0.2">
      <c r="A3296" s="1" t="str">
        <f t="shared" si="12"/>
        <v>OFVP</v>
      </c>
      <c r="E3296" s="1" t="s">
        <v>352</v>
      </c>
      <c r="G3296" s="38"/>
      <c r="H3296" s="39"/>
      <c r="M3296" s="1">
        <f>IF(ISNUMBER(MATCH(E3296,_xlfn.VSTACK('VLookup Lists'!$E$2:$E$17,'VLookup Lists'!$H$2:$H$38,'VLookup Lists'!$J$2:$J$8),0)),1,0)</f>
        <v>0</v>
      </c>
      <c r="N3296" s="1" t="str">
        <f>IFERROR(IF(VLOOKUP($D3296,'VLookup Lists'!$B$11:$C$29,2,FALSE)="FLIP",1,0),"")</f>
        <v/>
      </c>
      <c r="O3296" s="1" t="b">
        <f>ISNUMBER(MATCH($E3296,'VLookup Lists'!$E$2:$E$17,0))</f>
        <v>0</v>
      </c>
    </row>
    <row r="3297" spans="1:15" ht="15" customHeight="1" x14ac:dyDescent="0.2">
      <c r="A3297" s="1" t="str">
        <f t="shared" si="12"/>
        <v>OFVP</v>
      </c>
      <c r="E3297" s="1" t="s">
        <v>352</v>
      </c>
      <c r="G3297" s="38"/>
      <c r="H3297" s="39"/>
      <c r="M3297" s="1">
        <f>IF(ISNUMBER(MATCH(E3297,_xlfn.VSTACK('VLookup Lists'!$E$2:$E$17,'VLookup Lists'!$H$2:$H$38,'VLookup Lists'!$J$2:$J$8),0)),1,0)</f>
        <v>0</v>
      </c>
      <c r="N3297" s="1" t="str">
        <f>IFERROR(IF(VLOOKUP($D3297,'VLookup Lists'!$B$11:$C$29,2,FALSE)="FLIP",1,0),"")</f>
        <v/>
      </c>
      <c r="O3297" s="1" t="b">
        <f>ISNUMBER(MATCH($E3297,'VLookup Lists'!$E$2:$E$17,0))</f>
        <v>0</v>
      </c>
    </row>
    <row r="3298" spans="1:15" ht="15" customHeight="1" x14ac:dyDescent="0.2">
      <c r="A3298" s="1" t="str">
        <f t="shared" si="12"/>
        <v>OFVP</v>
      </c>
      <c r="E3298" s="1" t="s">
        <v>352</v>
      </c>
      <c r="G3298" s="38"/>
      <c r="H3298" s="39"/>
      <c r="M3298" s="1">
        <f>IF(ISNUMBER(MATCH(E3298,_xlfn.VSTACK('VLookup Lists'!$E$2:$E$17,'VLookup Lists'!$H$2:$H$38,'VLookup Lists'!$J$2:$J$8),0)),1,0)</f>
        <v>0</v>
      </c>
      <c r="N3298" s="1" t="str">
        <f>IFERROR(IF(VLOOKUP($D3298,'VLookup Lists'!$B$11:$C$29,2,FALSE)="FLIP",1,0),"")</f>
        <v/>
      </c>
      <c r="O3298" s="1" t="b">
        <f>ISNUMBER(MATCH($E3298,'VLookup Lists'!$E$2:$E$17,0))</f>
        <v>0</v>
      </c>
    </row>
    <row r="3299" spans="1:15" ht="15" customHeight="1" x14ac:dyDescent="0.2">
      <c r="A3299" s="1" t="str">
        <f t="shared" si="12"/>
        <v>OFVP</v>
      </c>
      <c r="E3299" s="1" t="s">
        <v>352</v>
      </c>
      <c r="G3299" s="38"/>
      <c r="H3299" s="39"/>
      <c r="M3299" s="1">
        <f>IF(ISNUMBER(MATCH(E3299,_xlfn.VSTACK('VLookup Lists'!$E$2:$E$17,'VLookup Lists'!$H$2:$H$38,'VLookup Lists'!$J$2:$J$8),0)),1,0)</f>
        <v>0</v>
      </c>
      <c r="N3299" s="1" t="str">
        <f>IFERROR(IF(VLOOKUP($D3299,'VLookup Lists'!$B$11:$C$29,2,FALSE)="FLIP",1,0),"")</f>
        <v/>
      </c>
      <c r="O3299" s="1" t="b">
        <f>ISNUMBER(MATCH($E3299,'VLookup Lists'!$E$2:$E$17,0))</f>
        <v>0</v>
      </c>
    </row>
    <row r="3300" spans="1:15" ht="15" customHeight="1" x14ac:dyDescent="0.2">
      <c r="A3300" s="1" t="str">
        <f t="shared" si="12"/>
        <v>OFVP</v>
      </c>
      <c r="E3300" s="1" t="s">
        <v>352</v>
      </c>
      <c r="G3300" s="38"/>
      <c r="H3300" s="39"/>
      <c r="M3300" s="1">
        <f>IF(ISNUMBER(MATCH(E3300,_xlfn.VSTACK('VLookup Lists'!$E$2:$E$17,'VLookup Lists'!$H$2:$H$38,'VLookup Lists'!$J$2:$J$8),0)),1,0)</f>
        <v>0</v>
      </c>
      <c r="N3300" s="1" t="str">
        <f>IFERROR(IF(VLOOKUP($D3300,'VLookup Lists'!$B$11:$C$29,2,FALSE)="FLIP",1,0),"")</f>
        <v/>
      </c>
      <c r="O3300" s="1" t="b">
        <f>ISNUMBER(MATCH($E3300,'VLookup Lists'!$E$2:$E$17,0))</f>
        <v>0</v>
      </c>
    </row>
    <row r="3301" spans="1:15" ht="15" customHeight="1" x14ac:dyDescent="0.2">
      <c r="A3301" s="1" t="str">
        <f t="shared" si="12"/>
        <v>OFVP</v>
      </c>
      <c r="E3301" s="1" t="s">
        <v>352</v>
      </c>
      <c r="G3301" s="38"/>
      <c r="H3301" s="39"/>
      <c r="M3301" s="1">
        <f>IF(ISNUMBER(MATCH(E3301,_xlfn.VSTACK('VLookup Lists'!$E$2:$E$17,'VLookup Lists'!$H$2:$H$38,'VLookup Lists'!$J$2:$J$8),0)),1,0)</f>
        <v>0</v>
      </c>
      <c r="N3301" s="1" t="str">
        <f>IFERROR(IF(VLOOKUP($D3301,'VLookup Lists'!$B$11:$C$29,2,FALSE)="FLIP",1,0),"")</f>
        <v/>
      </c>
      <c r="O3301" s="1" t="b">
        <f>ISNUMBER(MATCH($E3301,'VLookup Lists'!$E$2:$E$17,0))</f>
        <v>0</v>
      </c>
    </row>
    <row r="3302" spans="1:15" ht="15" customHeight="1" x14ac:dyDescent="0.2">
      <c r="A3302" s="1" t="str">
        <f t="shared" si="12"/>
        <v>OFVP</v>
      </c>
      <c r="E3302" s="1" t="s">
        <v>352</v>
      </c>
      <c r="G3302" s="38"/>
      <c r="H3302" s="39"/>
      <c r="M3302" s="1">
        <f>IF(ISNUMBER(MATCH(E3302,_xlfn.VSTACK('VLookup Lists'!$E$2:$E$17,'VLookup Lists'!$H$2:$H$38,'VLookup Lists'!$J$2:$J$8),0)),1,0)</f>
        <v>0</v>
      </c>
      <c r="N3302" s="1" t="str">
        <f>IFERROR(IF(VLOOKUP($D3302,'VLookup Lists'!$B$11:$C$29,2,FALSE)="FLIP",1,0),"")</f>
        <v/>
      </c>
      <c r="O3302" s="1" t="b">
        <f>ISNUMBER(MATCH($E3302,'VLookup Lists'!$E$2:$E$17,0))</f>
        <v>0</v>
      </c>
    </row>
    <row r="3303" spans="1:15" ht="15" customHeight="1" x14ac:dyDescent="0.2">
      <c r="A3303" s="1" t="str">
        <f t="shared" si="12"/>
        <v>OFVP</v>
      </c>
      <c r="E3303" s="1" t="s">
        <v>352</v>
      </c>
      <c r="G3303" s="38"/>
      <c r="H3303" s="39"/>
      <c r="M3303" s="1">
        <f>IF(ISNUMBER(MATCH(E3303,_xlfn.VSTACK('VLookup Lists'!$E$2:$E$17,'VLookup Lists'!$H$2:$H$38,'VLookup Lists'!$J$2:$J$8),0)),1,0)</f>
        <v>0</v>
      </c>
      <c r="N3303" s="1" t="str">
        <f>IFERROR(IF(VLOOKUP($D3303,'VLookup Lists'!$B$11:$C$29,2,FALSE)="FLIP",1,0),"")</f>
        <v/>
      </c>
      <c r="O3303" s="1" t="b">
        <f>ISNUMBER(MATCH($E3303,'VLookup Lists'!$E$2:$E$17,0))</f>
        <v>0</v>
      </c>
    </row>
    <row r="3304" spans="1:15" ht="15" customHeight="1" x14ac:dyDescent="0.2">
      <c r="A3304" s="1" t="str">
        <f t="shared" si="12"/>
        <v>OFVP</v>
      </c>
      <c r="E3304" s="1" t="s">
        <v>352</v>
      </c>
      <c r="G3304" s="38"/>
      <c r="H3304" s="39"/>
      <c r="M3304" s="1">
        <f>IF(ISNUMBER(MATCH(E3304,_xlfn.VSTACK('VLookup Lists'!$E$2:$E$17,'VLookup Lists'!$H$2:$H$38,'VLookup Lists'!$J$2:$J$8),0)),1,0)</f>
        <v>0</v>
      </c>
      <c r="N3304" s="1" t="str">
        <f>IFERROR(IF(VLOOKUP($D3304,'VLookup Lists'!$B$11:$C$29,2,FALSE)="FLIP",1,0),"")</f>
        <v/>
      </c>
      <c r="O3304" s="1" t="b">
        <f>ISNUMBER(MATCH($E3304,'VLookup Lists'!$E$2:$E$17,0))</f>
        <v>0</v>
      </c>
    </row>
    <row r="3305" spans="1:15" ht="15" customHeight="1" x14ac:dyDescent="0.2">
      <c r="A3305" s="1" t="str">
        <f t="shared" si="12"/>
        <v>OFVP</v>
      </c>
      <c r="E3305" s="1" t="s">
        <v>352</v>
      </c>
      <c r="G3305" s="38"/>
      <c r="H3305" s="39"/>
      <c r="M3305" s="1">
        <f>IF(ISNUMBER(MATCH(E3305,_xlfn.VSTACK('VLookup Lists'!$E$2:$E$17,'VLookup Lists'!$H$2:$H$38,'VLookup Lists'!$J$2:$J$8),0)),1,0)</f>
        <v>0</v>
      </c>
      <c r="N3305" s="1" t="str">
        <f>IFERROR(IF(VLOOKUP($D3305,'VLookup Lists'!$B$11:$C$29,2,FALSE)="FLIP",1,0),"")</f>
        <v/>
      </c>
      <c r="O3305" s="1" t="b">
        <f>ISNUMBER(MATCH($E3305,'VLookup Lists'!$E$2:$E$17,0))</f>
        <v>0</v>
      </c>
    </row>
    <row r="3306" spans="1:15" ht="15" customHeight="1" x14ac:dyDescent="0.2">
      <c r="A3306" s="1" t="str">
        <f t="shared" si="12"/>
        <v>OFVP</v>
      </c>
      <c r="E3306" s="1" t="s">
        <v>352</v>
      </c>
      <c r="G3306" s="38"/>
      <c r="H3306" s="39"/>
      <c r="M3306" s="1">
        <f>IF(ISNUMBER(MATCH(E3306,_xlfn.VSTACK('VLookup Lists'!$E$2:$E$17,'VLookup Lists'!$H$2:$H$38,'VLookup Lists'!$J$2:$J$8),0)),1,0)</f>
        <v>0</v>
      </c>
      <c r="N3306" s="1" t="str">
        <f>IFERROR(IF(VLOOKUP($D3306,'VLookup Lists'!$B$11:$C$29,2,FALSE)="FLIP",1,0),"")</f>
        <v/>
      </c>
      <c r="O3306" s="1" t="b">
        <f>ISNUMBER(MATCH($E3306,'VLookup Lists'!$E$2:$E$17,0))</f>
        <v>0</v>
      </c>
    </row>
    <row r="3307" spans="1:15" ht="15" customHeight="1" x14ac:dyDescent="0.2">
      <c r="A3307" s="1" t="str">
        <f t="shared" si="12"/>
        <v>OFVP</v>
      </c>
      <c r="E3307" s="1" t="s">
        <v>352</v>
      </c>
      <c r="G3307" s="38"/>
      <c r="H3307" s="39"/>
      <c r="M3307" s="1">
        <f>IF(ISNUMBER(MATCH(E3307,_xlfn.VSTACK('VLookup Lists'!$E$2:$E$17,'VLookup Lists'!$H$2:$H$38,'VLookup Lists'!$J$2:$J$8),0)),1,0)</f>
        <v>0</v>
      </c>
      <c r="N3307" s="1" t="str">
        <f>IFERROR(IF(VLOOKUP($D3307,'VLookup Lists'!$B$11:$C$29,2,FALSE)="FLIP",1,0),"")</f>
        <v/>
      </c>
      <c r="O3307" s="1" t="b">
        <f>ISNUMBER(MATCH($E3307,'VLookup Lists'!$E$2:$E$17,0))</f>
        <v>0</v>
      </c>
    </row>
    <row r="3308" spans="1:15" ht="15" customHeight="1" x14ac:dyDescent="0.2">
      <c r="A3308" s="1" t="str">
        <f t="shared" si="12"/>
        <v>OFVP</v>
      </c>
      <c r="E3308" s="1" t="s">
        <v>352</v>
      </c>
      <c r="G3308" s="38"/>
      <c r="H3308" s="39"/>
      <c r="M3308" s="1">
        <f>IF(ISNUMBER(MATCH(E3308,_xlfn.VSTACK('VLookup Lists'!$E$2:$E$17,'VLookup Lists'!$H$2:$H$38,'VLookup Lists'!$J$2:$J$8),0)),1,0)</f>
        <v>0</v>
      </c>
      <c r="N3308" s="1" t="str">
        <f>IFERROR(IF(VLOOKUP($D3308,'VLookup Lists'!$B$11:$C$29,2,FALSE)="FLIP",1,0),"")</f>
        <v/>
      </c>
      <c r="O3308" s="1" t="b">
        <f>ISNUMBER(MATCH($E3308,'VLookup Lists'!$E$2:$E$17,0))</f>
        <v>0</v>
      </c>
    </row>
    <row r="3309" spans="1:15" ht="15" customHeight="1" x14ac:dyDescent="0.2">
      <c r="A3309" s="1" t="str">
        <f t="shared" si="12"/>
        <v>OFVP</v>
      </c>
      <c r="E3309" s="1" t="s">
        <v>352</v>
      </c>
      <c r="G3309" s="38"/>
      <c r="H3309" s="39"/>
      <c r="M3309" s="1">
        <f>IF(ISNUMBER(MATCH(E3309,_xlfn.VSTACK('VLookup Lists'!$E$2:$E$17,'VLookup Lists'!$H$2:$H$38,'VLookup Lists'!$J$2:$J$8),0)),1,0)</f>
        <v>0</v>
      </c>
      <c r="N3309" s="1" t="str">
        <f>IFERROR(IF(VLOOKUP($D3309,'VLookup Lists'!$B$11:$C$29,2,FALSE)="FLIP",1,0),"")</f>
        <v/>
      </c>
      <c r="O3309" s="1" t="b">
        <f>ISNUMBER(MATCH($E3309,'VLookup Lists'!$E$2:$E$17,0))</f>
        <v>0</v>
      </c>
    </row>
    <row r="3310" spans="1:15" ht="15" customHeight="1" x14ac:dyDescent="0.2">
      <c r="A3310" s="1" t="str">
        <f t="shared" si="12"/>
        <v>OFVP</v>
      </c>
      <c r="E3310" s="1" t="s">
        <v>352</v>
      </c>
      <c r="G3310" s="38"/>
      <c r="H3310" s="39"/>
      <c r="M3310" s="1">
        <f>IF(ISNUMBER(MATCH(E3310,_xlfn.VSTACK('VLookup Lists'!$E$2:$E$17,'VLookup Lists'!$H$2:$H$38,'VLookup Lists'!$J$2:$J$8),0)),1,0)</f>
        <v>0</v>
      </c>
      <c r="N3310" s="1" t="str">
        <f>IFERROR(IF(VLOOKUP($D3310,'VLookup Lists'!$B$11:$C$29,2,FALSE)="FLIP",1,0),"")</f>
        <v/>
      </c>
      <c r="O3310" s="1" t="b">
        <f>ISNUMBER(MATCH($E3310,'VLookup Lists'!$E$2:$E$17,0))</f>
        <v>0</v>
      </c>
    </row>
    <row r="3311" spans="1:15" ht="15" customHeight="1" x14ac:dyDescent="0.2">
      <c r="A3311" s="1" t="str">
        <f t="shared" si="12"/>
        <v>OFVP</v>
      </c>
      <c r="E3311" s="1" t="s">
        <v>352</v>
      </c>
      <c r="G3311" s="38"/>
      <c r="H3311" s="39"/>
      <c r="M3311" s="1">
        <f>IF(ISNUMBER(MATCH(E3311,_xlfn.VSTACK('VLookup Lists'!$E$2:$E$17,'VLookup Lists'!$H$2:$H$38,'VLookup Lists'!$J$2:$J$8),0)),1,0)</f>
        <v>0</v>
      </c>
      <c r="N3311" s="1" t="str">
        <f>IFERROR(IF(VLOOKUP($D3311,'VLookup Lists'!$B$11:$C$29,2,FALSE)="FLIP",1,0),"")</f>
        <v/>
      </c>
      <c r="O3311" s="1" t="b">
        <f>ISNUMBER(MATCH($E3311,'VLookup Lists'!$E$2:$E$17,0))</f>
        <v>0</v>
      </c>
    </row>
    <row r="3312" spans="1:15" ht="15" customHeight="1" x14ac:dyDescent="0.2">
      <c r="A3312" s="1" t="str">
        <f t="shared" si="12"/>
        <v>OFVP</v>
      </c>
      <c r="E3312" s="1" t="s">
        <v>352</v>
      </c>
      <c r="G3312" s="38"/>
      <c r="H3312" s="39"/>
      <c r="M3312" s="1">
        <f>IF(ISNUMBER(MATCH(E3312,_xlfn.VSTACK('VLookup Lists'!$E$2:$E$17,'VLookup Lists'!$H$2:$H$38,'VLookup Lists'!$J$2:$J$8),0)),1,0)</f>
        <v>0</v>
      </c>
      <c r="N3312" s="1" t="str">
        <f>IFERROR(IF(VLOOKUP($D3312,'VLookup Lists'!$B$11:$C$29,2,FALSE)="FLIP",1,0),"")</f>
        <v/>
      </c>
      <c r="O3312" s="1" t="b">
        <f>ISNUMBER(MATCH($E3312,'VLookup Lists'!$E$2:$E$17,0))</f>
        <v>0</v>
      </c>
    </row>
    <row r="3313" spans="1:15" ht="15" customHeight="1" x14ac:dyDescent="0.2">
      <c r="A3313" s="1" t="str">
        <f t="shared" si="12"/>
        <v>OFVP</v>
      </c>
      <c r="E3313" s="1" t="s">
        <v>352</v>
      </c>
      <c r="G3313" s="38"/>
      <c r="H3313" s="39"/>
      <c r="M3313" s="1">
        <f>IF(ISNUMBER(MATCH(E3313,_xlfn.VSTACK('VLookup Lists'!$E$2:$E$17,'VLookup Lists'!$H$2:$H$38,'VLookup Lists'!$J$2:$J$8),0)),1,0)</f>
        <v>0</v>
      </c>
      <c r="N3313" s="1" t="str">
        <f>IFERROR(IF(VLOOKUP($D3313,'VLookup Lists'!$B$11:$C$29,2,FALSE)="FLIP",1,0),"")</f>
        <v/>
      </c>
      <c r="O3313" s="1" t="b">
        <f>ISNUMBER(MATCH($E3313,'VLookup Lists'!$E$2:$E$17,0))</f>
        <v>0</v>
      </c>
    </row>
    <row r="3314" spans="1:15" ht="15" customHeight="1" x14ac:dyDescent="0.2">
      <c r="A3314" s="1" t="str">
        <f t="shared" si="12"/>
        <v>OFVP</v>
      </c>
      <c r="E3314" s="1" t="s">
        <v>352</v>
      </c>
      <c r="G3314" s="38"/>
      <c r="H3314" s="39"/>
      <c r="M3314" s="1">
        <f>IF(ISNUMBER(MATCH(E3314,_xlfn.VSTACK('VLookup Lists'!$E$2:$E$17,'VLookup Lists'!$H$2:$H$38,'VLookup Lists'!$J$2:$J$8),0)),1,0)</f>
        <v>0</v>
      </c>
      <c r="N3314" s="1" t="str">
        <f>IFERROR(IF(VLOOKUP($D3314,'VLookup Lists'!$B$11:$C$29,2,FALSE)="FLIP",1,0),"")</f>
        <v/>
      </c>
      <c r="O3314" s="1" t="b">
        <f>ISNUMBER(MATCH($E3314,'VLookup Lists'!$E$2:$E$17,0))</f>
        <v>0</v>
      </c>
    </row>
    <row r="3315" spans="1:15" ht="15" customHeight="1" x14ac:dyDescent="0.2">
      <c r="A3315" s="1" t="str">
        <f t="shared" si="12"/>
        <v>OFVP</v>
      </c>
      <c r="E3315" s="1" t="s">
        <v>352</v>
      </c>
      <c r="G3315" s="38"/>
      <c r="H3315" s="39"/>
      <c r="M3315" s="1">
        <f>IF(ISNUMBER(MATCH(E3315,_xlfn.VSTACK('VLookup Lists'!$E$2:$E$17,'VLookup Lists'!$H$2:$H$38,'VLookup Lists'!$J$2:$J$8),0)),1,0)</f>
        <v>0</v>
      </c>
      <c r="N3315" s="1" t="str">
        <f>IFERROR(IF(VLOOKUP($D3315,'VLookup Lists'!$B$11:$C$29,2,FALSE)="FLIP",1,0),"")</f>
        <v/>
      </c>
      <c r="O3315" s="1" t="b">
        <f>ISNUMBER(MATCH($E3315,'VLookup Lists'!$E$2:$E$17,0))</f>
        <v>0</v>
      </c>
    </row>
    <row r="3316" spans="1:15" ht="15" customHeight="1" x14ac:dyDescent="0.2">
      <c r="A3316" s="1" t="str">
        <f t="shared" si="12"/>
        <v>OFVP</v>
      </c>
      <c r="E3316" s="1" t="s">
        <v>352</v>
      </c>
      <c r="G3316" s="38"/>
      <c r="H3316" s="39"/>
      <c r="M3316" s="1">
        <f>IF(ISNUMBER(MATCH(E3316,_xlfn.VSTACK('VLookup Lists'!$E$2:$E$17,'VLookup Lists'!$H$2:$H$38,'VLookup Lists'!$J$2:$J$8),0)),1,0)</f>
        <v>0</v>
      </c>
      <c r="N3316" s="1" t="str">
        <f>IFERROR(IF(VLOOKUP($D3316,'VLookup Lists'!$B$11:$C$29,2,FALSE)="FLIP",1,0),"")</f>
        <v/>
      </c>
      <c r="O3316" s="1" t="b">
        <f>ISNUMBER(MATCH($E3316,'VLookup Lists'!$E$2:$E$17,0))</f>
        <v>0</v>
      </c>
    </row>
    <row r="3317" spans="1:15" ht="15" customHeight="1" x14ac:dyDescent="0.2">
      <c r="A3317" s="1" t="str">
        <f t="shared" ref="A3317:A3571" si="13">IF(ISBLANK(E3317),"","OFVP")</f>
        <v>OFVP</v>
      </c>
      <c r="E3317" s="1" t="s">
        <v>352</v>
      </c>
      <c r="G3317" s="38"/>
      <c r="H3317" s="39"/>
      <c r="M3317" s="1">
        <f>IF(ISNUMBER(MATCH(E3317,_xlfn.VSTACK('VLookup Lists'!$E$2:$E$17,'VLookup Lists'!$H$2:$H$38,'VLookup Lists'!$J$2:$J$8),0)),1,0)</f>
        <v>0</v>
      </c>
      <c r="N3317" s="1" t="str">
        <f>IFERROR(IF(VLOOKUP($D3317,'VLookup Lists'!$B$11:$C$29,2,FALSE)="FLIP",1,0),"")</f>
        <v/>
      </c>
      <c r="O3317" s="1" t="b">
        <f>ISNUMBER(MATCH($E3317,'VLookup Lists'!$E$2:$E$17,0))</f>
        <v>0</v>
      </c>
    </row>
    <row r="3318" spans="1:15" ht="15" customHeight="1" x14ac:dyDescent="0.2">
      <c r="A3318" s="1" t="str">
        <f t="shared" si="13"/>
        <v>OFVP</v>
      </c>
      <c r="E3318" s="1" t="s">
        <v>352</v>
      </c>
      <c r="G3318" s="38"/>
      <c r="H3318" s="39"/>
      <c r="M3318" s="1">
        <f>IF(ISNUMBER(MATCH(E3318,_xlfn.VSTACK('VLookup Lists'!$E$2:$E$17,'VLookup Lists'!$H$2:$H$38,'VLookup Lists'!$J$2:$J$8),0)),1,0)</f>
        <v>0</v>
      </c>
      <c r="N3318" s="1" t="str">
        <f>IFERROR(IF(VLOOKUP($D3318,'VLookup Lists'!$B$11:$C$29,2,FALSE)="FLIP",1,0),"")</f>
        <v/>
      </c>
      <c r="O3318" s="1" t="b">
        <f>ISNUMBER(MATCH($E3318,'VLookup Lists'!$E$2:$E$17,0))</f>
        <v>0</v>
      </c>
    </row>
    <row r="3319" spans="1:15" ht="15" customHeight="1" x14ac:dyDescent="0.2">
      <c r="A3319" s="1" t="str">
        <f t="shared" si="13"/>
        <v>OFVP</v>
      </c>
      <c r="E3319" s="1" t="s">
        <v>352</v>
      </c>
      <c r="G3319" s="38"/>
      <c r="H3319" s="39"/>
      <c r="M3319" s="1">
        <f>IF(ISNUMBER(MATCH(E3319,_xlfn.VSTACK('VLookup Lists'!$E$2:$E$17,'VLookup Lists'!$H$2:$H$38,'VLookup Lists'!$J$2:$J$8),0)),1,0)</f>
        <v>0</v>
      </c>
      <c r="N3319" s="1" t="str">
        <f>IFERROR(IF(VLOOKUP($D3319,'VLookup Lists'!$B$11:$C$29,2,FALSE)="FLIP",1,0),"")</f>
        <v/>
      </c>
      <c r="O3319" s="1" t="b">
        <f>ISNUMBER(MATCH($E3319,'VLookup Lists'!$E$2:$E$17,0))</f>
        <v>0</v>
      </c>
    </row>
    <row r="3320" spans="1:15" ht="15" customHeight="1" x14ac:dyDescent="0.2">
      <c r="A3320" s="1" t="str">
        <f t="shared" si="13"/>
        <v>OFVP</v>
      </c>
      <c r="E3320" s="1" t="s">
        <v>352</v>
      </c>
      <c r="G3320" s="38"/>
      <c r="H3320" s="39"/>
      <c r="M3320" s="1">
        <f>IF(ISNUMBER(MATCH(E3320,_xlfn.VSTACK('VLookup Lists'!$E$2:$E$17,'VLookup Lists'!$H$2:$H$38,'VLookup Lists'!$J$2:$J$8),0)),1,0)</f>
        <v>0</v>
      </c>
      <c r="N3320" s="1" t="str">
        <f>IFERROR(IF(VLOOKUP($D3320,'VLookup Lists'!$B$11:$C$29,2,FALSE)="FLIP",1,0),"")</f>
        <v/>
      </c>
      <c r="O3320" s="1" t="b">
        <f>ISNUMBER(MATCH($E3320,'VLookup Lists'!$E$2:$E$17,0))</f>
        <v>0</v>
      </c>
    </row>
    <row r="3321" spans="1:15" ht="15" customHeight="1" x14ac:dyDescent="0.2">
      <c r="A3321" s="1" t="str">
        <f t="shared" si="13"/>
        <v>OFVP</v>
      </c>
      <c r="E3321" s="1" t="s">
        <v>352</v>
      </c>
      <c r="G3321" s="38"/>
      <c r="H3321" s="39"/>
      <c r="M3321" s="1">
        <f>IF(ISNUMBER(MATCH(E3321,_xlfn.VSTACK('VLookup Lists'!$E$2:$E$17,'VLookup Lists'!$H$2:$H$38,'VLookup Lists'!$J$2:$J$8),0)),1,0)</f>
        <v>0</v>
      </c>
      <c r="N3321" s="1" t="str">
        <f>IFERROR(IF(VLOOKUP($D3321,'VLookup Lists'!$B$11:$C$29,2,FALSE)="FLIP",1,0),"")</f>
        <v/>
      </c>
      <c r="O3321" s="1" t="b">
        <f>ISNUMBER(MATCH($E3321,'VLookup Lists'!$E$2:$E$17,0))</f>
        <v>0</v>
      </c>
    </row>
    <row r="3322" spans="1:15" ht="15" customHeight="1" x14ac:dyDescent="0.2">
      <c r="A3322" s="1" t="str">
        <f t="shared" si="13"/>
        <v>OFVP</v>
      </c>
      <c r="E3322" s="1" t="s">
        <v>352</v>
      </c>
      <c r="G3322" s="38"/>
      <c r="H3322" s="39"/>
      <c r="M3322" s="1">
        <f>IF(ISNUMBER(MATCH(E3322,_xlfn.VSTACK('VLookup Lists'!$E$2:$E$17,'VLookup Lists'!$H$2:$H$38,'VLookup Lists'!$J$2:$J$8),0)),1,0)</f>
        <v>0</v>
      </c>
      <c r="N3322" s="1" t="str">
        <f>IFERROR(IF(VLOOKUP($D3322,'VLookup Lists'!$B$11:$C$29,2,FALSE)="FLIP",1,0),"")</f>
        <v/>
      </c>
      <c r="O3322" s="1" t="b">
        <f>ISNUMBER(MATCH($E3322,'VLookup Lists'!$E$2:$E$17,0))</f>
        <v>0</v>
      </c>
    </row>
    <row r="3323" spans="1:15" ht="15" customHeight="1" x14ac:dyDescent="0.2">
      <c r="A3323" s="1" t="str">
        <f t="shared" si="13"/>
        <v>OFVP</v>
      </c>
      <c r="E3323" s="1" t="s">
        <v>352</v>
      </c>
      <c r="G3323" s="38"/>
      <c r="H3323" s="39"/>
      <c r="M3323" s="1">
        <f>IF(ISNUMBER(MATCH(E3323,_xlfn.VSTACK('VLookup Lists'!$E$2:$E$17,'VLookup Lists'!$H$2:$H$38,'VLookup Lists'!$J$2:$J$8),0)),1,0)</f>
        <v>0</v>
      </c>
      <c r="N3323" s="1" t="str">
        <f>IFERROR(IF(VLOOKUP($D3323,'VLookup Lists'!$B$11:$C$29,2,FALSE)="FLIP",1,0),"")</f>
        <v/>
      </c>
      <c r="O3323" s="1" t="b">
        <f>ISNUMBER(MATCH($E3323,'VLookup Lists'!$E$2:$E$17,0))</f>
        <v>0</v>
      </c>
    </row>
    <row r="3324" spans="1:15" ht="15" customHeight="1" x14ac:dyDescent="0.2">
      <c r="A3324" s="1" t="str">
        <f t="shared" si="13"/>
        <v>OFVP</v>
      </c>
      <c r="E3324" s="1" t="s">
        <v>352</v>
      </c>
      <c r="G3324" s="38"/>
      <c r="H3324" s="39"/>
      <c r="M3324" s="1">
        <f>IF(ISNUMBER(MATCH(E3324,_xlfn.VSTACK('VLookup Lists'!$E$2:$E$17,'VLookup Lists'!$H$2:$H$38,'VLookup Lists'!$J$2:$J$8),0)),1,0)</f>
        <v>0</v>
      </c>
      <c r="N3324" s="1" t="str">
        <f>IFERROR(IF(VLOOKUP($D3324,'VLookup Lists'!$B$11:$C$29,2,FALSE)="FLIP",1,0),"")</f>
        <v/>
      </c>
      <c r="O3324" s="1" t="b">
        <f>ISNUMBER(MATCH($E3324,'VLookup Lists'!$E$2:$E$17,0))</f>
        <v>0</v>
      </c>
    </row>
    <row r="3325" spans="1:15" ht="15" customHeight="1" x14ac:dyDescent="0.2">
      <c r="A3325" s="1" t="str">
        <f t="shared" si="13"/>
        <v>OFVP</v>
      </c>
      <c r="E3325" s="1" t="s">
        <v>352</v>
      </c>
      <c r="G3325" s="38"/>
      <c r="H3325" s="39"/>
      <c r="M3325" s="1">
        <f>IF(ISNUMBER(MATCH(E3325,_xlfn.VSTACK('VLookup Lists'!$E$2:$E$17,'VLookup Lists'!$H$2:$H$38,'VLookup Lists'!$J$2:$J$8),0)),1,0)</f>
        <v>0</v>
      </c>
      <c r="N3325" s="1" t="str">
        <f>IFERROR(IF(VLOOKUP($D3325,'VLookup Lists'!$B$11:$C$29,2,FALSE)="FLIP",1,0),"")</f>
        <v/>
      </c>
      <c r="O3325" s="1" t="b">
        <f>ISNUMBER(MATCH($E3325,'VLookup Lists'!$E$2:$E$17,0))</f>
        <v>0</v>
      </c>
    </row>
    <row r="3326" spans="1:15" ht="15" customHeight="1" x14ac:dyDescent="0.2">
      <c r="A3326" s="1" t="str">
        <f t="shared" si="13"/>
        <v>OFVP</v>
      </c>
      <c r="E3326" s="1" t="s">
        <v>352</v>
      </c>
      <c r="G3326" s="38"/>
      <c r="H3326" s="39"/>
      <c r="M3326" s="1">
        <f>IF(ISNUMBER(MATCH(E3326,_xlfn.VSTACK('VLookup Lists'!$E$2:$E$17,'VLookup Lists'!$H$2:$H$38,'VLookup Lists'!$J$2:$J$8),0)),1,0)</f>
        <v>0</v>
      </c>
      <c r="N3326" s="1" t="str">
        <f>IFERROR(IF(VLOOKUP($D3326,'VLookup Lists'!$B$11:$C$29,2,FALSE)="FLIP",1,0),"")</f>
        <v/>
      </c>
      <c r="O3326" s="1" t="b">
        <f>ISNUMBER(MATCH($E3326,'VLookup Lists'!$E$2:$E$17,0))</f>
        <v>0</v>
      </c>
    </row>
    <row r="3327" spans="1:15" ht="15" customHeight="1" x14ac:dyDescent="0.2">
      <c r="A3327" s="1" t="str">
        <f t="shared" si="13"/>
        <v>OFVP</v>
      </c>
      <c r="E3327" s="1" t="s">
        <v>352</v>
      </c>
      <c r="G3327" s="38"/>
      <c r="H3327" s="39"/>
      <c r="M3327" s="1">
        <f>IF(ISNUMBER(MATCH(E3327,_xlfn.VSTACK('VLookup Lists'!$E$2:$E$17,'VLookup Lists'!$H$2:$H$38,'VLookup Lists'!$J$2:$J$8),0)),1,0)</f>
        <v>0</v>
      </c>
      <c r="N3327" s="1" t="str">
        <f>IFERROR(IF(VLOOKUP($D3327,'VLookup Lists'!$B$11:$C$29,2,FALSE)="FLIP",1,0),"")</f>
        <v/>
      </c>
      <c r="O3327" s="1" t="b">
        <f>ISNUMBER(MATCH($E3327,'VLookup Lists'!$E$2:$E$17,0))</f>
        <v>0</v>
      </c>
    </row>
    <row r="3328" spans="1:15" ht="15" customHeight="1" x14ac:dyDescent="0.2">
      <c r="A3328" s="1" t="str">
        <f t="shared" si="13"/>
        <v>OFVP</v>
      </c>
      <c r="E3328" s="1" t="s">
        <v>352</v>
      </c>
      <c r="G3328" s="38"/>
      <c r="H3328" s="39"/>
      <c r="M3328" s="1">
        <f>IF(ISNUMBER(MATCH(E3328,_xlfn.VSTACK('VLookup Lists'!$E$2:$E$17,'VLookup Lists'!$H$2:$H$38,'VLookup Lists'!$J$2:$J$8),0)),1,0)</f>
        <v>0</v>
      </c>
      <c r="N3328" s="1" t="str">
        <f>IFERROR(IF(VLOOKUP($D3328,'VLookup Lists'!$B$11:$C$29,2,FALSE)="FLIP",1,0),"")</f>
        <v/>
      </c>
      <c r="O3328" s="1" t="b">
        <f>ISNUMBER(MATCH($E3328,'VLookup Lists'!$E$2:$E$17,0))</f>
        <v>0</v>
      </c>
    </row>
    <row r="3329" spans="1:15" ht="15" customHeight="1" x14ac:dyDescent="0.2">
      <c r="A3329" s="1" t="str">
        <f t="shared" si="13"/>
        <v>OFVP</v>
      </c>
      <c r="E3329" s="1" t="s">
        <v>352</v>
      </c>
      <c r="G3329" s="38"/>
      <c r="H3329" s="39"/>
      <c r="M3329" s="1">
        <f>IF(ISNUMBER(MATCH(E3329,_xlfn.VSTACK('VLookup Lists'!$E$2:$E$17,'VLookup Lists'!$H$2:$H$38,'VLookup Lists'!$J$2:$J$8),0)),1,0)</f>
        <v>0</v>
      </c>
      <c r="N3329" s="1" t="str">
        <f>IFERROR(IF(VLOOKUP($D3329,'VLookup Lists'!$B$11:$C$29,2,FALSE)="FLIP",1,0),"")</f>
        <v/>
      </c>
      <c r="O3329" s="1" t="b">
        <f>ISNUMBER(MATCH($E3329,'VLookup Lists'!$E$2:$E$17,0))</f>
        <v>0</v>
      </c>
    </row>
    <row r="3330" spans="1:15" ht="15" customHeight="1" x14ac:dyDescent="0.2">
      <c r="A3330" s="1" t="str">
        <f t="shared" si="13"/>
        <v>OFVP</v>
      </c>
      <c r="E3330" s="1" t="s">
        <v>352</v>
      </c>
      <c r="G3330" s="38"/>
      <c r="H3330" s="39"/>
      <c r="M3330" s="1">
        <f>IF(ISNUMBER(MATCH(E3330,_xlfn.VSTACK('VLookup Lists'!$E$2:$E$17,'VLookup Lists'!$H$2:$H$38,'VLookup Lists'!$J$2:$J$8),0)),1,0)</f>
        <v>0</v>
      </c>
      <c r="N3330" s="1" t="str">
        <f>IFERROR(IF(VLOOKUP($D3330,'VLookup Lists'!$B$11:$C$29,2,FALSE)="FLIP",1,0),"")</f>
        <v/>
      </c>
      <c r="O3330" s="1" t="b">
        <f>ISNUMBER(MATCH($E3330,'VLookup Lists'!$E$2:$E$17,0))</f>
        <v>0</v>
      </c>
    </row>
    <row r="3331" spans="1:15" ht="15" customHeight="1" x14ac:dyDescent="0.2">
      <c r="A3331" s="1" t="str">
        <f t="shared" si="13"/>
        <v>OFVP</v>
      </c>
      <c r="E3331" s="1" t="s">
        <v>352</v>
      </c>
      <c r="G3331" s="38"/>
      <c r="H3331" s="39"/>
      <c r="M3331" s="1">
        <f>IF(ISNUMBER(MATCH(E3331,_xlfn.VSTACK('VLookup Lists'!$E$2:$E$17,'VLookup Lists'!$H$2:$H$38,'VLookup Lists'!$J$2:$J$8),0)),1,0)</f>
        <v>0</v>
      </c>
      <c r="N3331" s="1" t="str">
        <f>IFERROR(IF(VLOOKUP($D3331,'VLookup Lists'!$B$11:$C$29,2,FALSE)="FLIP",1,0),"")</f>
        <v/>
      </c>
      <c r="O3331" s="1" t="b">
        <f>ISNUMBER(MATCH($E3331,'VLookup Lists'!$E$2:$E$17,0))</f>
        <v>0</v>
      </c>
    </row>
    <row r="3332" spans="1:15" ht="15" customHeight="1" x14ac:dyDescent="0.2">
      <c r="A3332" s="1" t="str">
        <f t="shared" si="13"/>
        <v>OFVP</v>
      </c>
      <c r="E3332" s="1" t="s">
        <v>352</v>
      </c>
      <c r="G3332" s="38"/>
      <c r="H3332" s="39"/>
      <c r="M3332" s="1">
        <f>IF(ISNUMBER(MATCH(E3332,_xlfn.VSTACK('VLookup Lists'!$E$2:$E$17,'VLookup Lists'!$H$2:$H$38,'VLookup Lists'!$J$2:$J$8),0)),1,0)</f>
        <v>0</v>
      </c>
      <c r="N3332" s="1" t="str">
        <f>IFERROR(IF(VLOOKUP($D3332,'VLookup Lists'!$B$11:$C$29,2,FALSE)="FLIP",1,0),"")</f>
        <v/>
      </c>
      <c r="O3332" s="1" t="b">
        <f>ISNUMBER(MATCH($E3332,'VLookup Lists'!$E$2:$E$17,0))</f>
        <v>0</v>
      </c>
    </row>
    <row r="3333" spans="1:15" ht="15" customHeight="1" x14ac:dyDescent="0.2">
      <c r="A3333" s="1" t="str">
        <f t="shared" si="13"/>
        <v>OFVP</v>
      </c>
      <c r="E3333" s="1" t="s">
        <v>352</v>
      </c>
      <c r="G3333" s="38"/>
      <c r="H3333" s="39"/>
      <c r="M3333" s="1">
        <f>IF(ISNUMBER(MATCH(E3333,_xlfn.VSTACK('VLookup Lists'!$E$2:$E$17,'VLookup Lists'!$H$2:$H$38,'VLookup Lists'!$J$2:$J$8),0)),1,0)</f>
        <v>0</v>
      </c>
      <c r="N3333" s="1" t="str">
        <f>IFERROR(IF(VLOOKUP($D3333,'VLookup Lists'!$B$11:$C$29,2,FALSE)="FLIP",1,0),"")</f>
        <v/>
      </c>
      <c r="O3333" s="1" t="b">
        <f>ISNUMBER(MATCH($E3333,'VLookup Lists'!$E$2:$E$17,0))</f>
        <v>0</v>
      </c>
    </row>
    <row r="3334" spans="1:15" ht="15" customHeight="1" x14ac:dyDescent="0.2">
      <c r="A3334" s="1" t="str">
        <f t="shared" si="13"/>
        <v>OFVP</v>
      </c>
      <c r="E3334" s="1" t="s">
        <v>352</v>
      </c>
      <c r="G3334" s="38"/>
      <c r="H3334" s="39"/>
      <c r="M3334" s="1">
        <f>IF(ISNUMBER(MATCH(E3334,_xlfn.VSTACK('VLookup Lists'!$E$2:$E$17,'VLookup Lists'!$H$2:$H$38,'VLookup Lists'!$J$2:$J$8),0)),1,0)</f>
        <v>0</v>
      </c>
      <c r="N3334" s="1" t="str">
        <f>IFERROR(IF(VLOOKUP($D3334,'VLookup Lists'!$B$11:$C$29,2,FALSE)="FLIP",1,0),"")</f>
        <v/>
      </c>
      <c r="O3334" s="1" t="b">
        <f>ISNUMBER(MATCH($E3334,'VLookup Lists'!$E$2:$E$17,0))</f>
        <v>0</v>
      </c>
    </row>
    <row r="3335" spans="1:15" ht="15" customHeight="1" x14ac:dyDescent="0.2">
      <c r="A3335" s="1" t="str">
        <f t="shared" si="13"/>
        <v>OFVP</v>
      </c>
      <c r="E3335" s="1" t="s">
        <v>352</v>
      </c>
      <c r="G3335" s="38"/>
      <c r="H3335" s="39"/>
      <c r="M3335" s="1">
        <f>IF(ISNUMBER(MATCH(E3335,_xlfn.VSTACK('VLookup Lists'!$E$2:$E$17,'VLookup Lists'!$H$2:$H$38,'VLookup Lists'!$J$2:$J$8),0)),1,0)</f>
        <v>0</v>
      </c>
      <c r="N3335" s="1" t="str">
        <f>IFERROR(IF(VLOOKUP($D3335,'VLookup Lists'!$B$11:$C$29,2,FALSE)="FLIP",1,0),"")</f>
        <v/>
      </c>
      <c r="O3335" s="1" t="b">
        <f>ISNUMBER(MATCH($E3335,'VLookup Lists'!$E$2:$E$17,0))</f>
        <v>0</v>
      </c>
    </row>
    <row r="3336" spans="1:15" ht="15" customHeight="1" x14ac:dyDescent="0.2">
      <c r="A3336" s="1" t="str">
        <f t="shared" si="13"/>
        <v>OFVP</v>
      </c>
      <c r="E3336" s="1" t="s">
        <v>352</v>
      </c>
      <c r="G3336" s="38"/>
      <c r="H3336" s="39"/>
      <c r="M3336" s="1">
        <f>IF(ISNUMBER(MATCH(E3336,_xlfn.VSTACK('VLookup Lists'!$E$2:$E$17,'VLookup Lists'!$H$2:$H$38,'VLookup Lists'!$J$2:$J$8),0)),1,0)</f>
        <v>0</v>
      </c>
      <c r="N3336" s="1" t="str">
        <f>IFERROR(IF(VLOOKUP($D3336,'VLookup Lists'!$B$11:$C$29,2,FALSE)="FLIP",1,0),"")</f>
        <v/>
      </c>
      <c r="O3336" s="1" t="b">
        <f>ISNUMBER(MATCH($E3336,'VLookup Lists'!$E$2:$E$17,0))</f>
        <v>0</v>
      </c>
    </row>
    <row r="3337" spans="1:15" ht="15" customHeight="1" x14ac:dyDescent="0.2">
      <c r="A3337" s="1" t="str">
        <f t="shared" si="13"/>
        <v>OFVP</v>
      </c>
      <c r="E3337" s="1" t="s">
        <v>352</v>
      </c>
      <c r="G3337" s="38"/>
      <c r="H3337" s="39"/>
      <c r="M3337" s="1">
        <f>IF(ISNUMBER(MATCH(E3337,_xlfn.VSTACK('VLookup Lists'!$E$2:$E$17,'VLookup Lists'!$H$2:$H$38,'VLookup Lists'!$J$2:$J$8),0)),1,0)</f>
        <v>0</v>
      </c>
      <c r="N3337" s="1" t="str">
        <f>IFERROR(IF(VLOOKUP($D3337,'VLookup Lists'!$B$11:$C$29,2,FALSE)="FLIP",1,0),"")</f>
        <v/>
      </c>
      <c r="O3337" s="1" t="b">
        <f>ISNUMBER(MATCH($E3337,'VLookup Lists'!$E$2:$E$17,0))</f>
        <v>0</v>
      </c>
    </row>
    <row r="3338" spans="1:15" ht="15" customHeight="1" x14ac:dyDescent="0.2">
      <c r="A3338" s="1" t="str">
        <f t="shared" si="13"/>
        <v>OFVP</v>
      </c>
      <c r="E3338" s="1" t="s">
        <v>352</v>
      </c>
      <c r="G3338" s="38"/>
      <c r="H3338" s="39"/>
      <c r="M3338" s="1">
        <f>IF(ISNUMBER(MATCH(E3338,_xlfn.VSTACK('VLookup Lists'!$E$2:$E$17,'VLookup Lists'!$H$2:$H$38,'VLookup Lists'!$J$2:$J$8),0)),1,0)</f>
        <v>0</v>
      </c>
      <c r="N3338" s="1" t="str">
        <f>IFERROR(IF(VLOOKUP($D3338,'VLookup Lists'!$B$11:$C$29,2,FALSE)="FLIP",1,0),"")</f>
        <v/>
      </c>
      <c r="O3338" s="1" t="b">
        <f>ISNUMBER(MATCH($E3338,'VLookup Lists'!$E$2:$E$17,0))</f>
        <v>0</v>
      </c>
    </row>
    <row r="3339" spans="1:15" ht="15" customHeight="1" x14ac:dyDescent="0.2">
      <c r="A3339" s="1" t="str">
        <f t="shared" si="13"/>
        <v>OFVP</v>
      </c>
      <c r="E3339" s="1" t="s">
        <v>352</v>
      </c>
      <c r="G3339" s="38"/>
      <c r="H3339" s="39"/>
      <c r="M3339" s="1">
        <f>IF(ISNUMBER(MATCH(E3339,_xlfn.VSTACK('VLookup Lists'!$E$2:$E$17,'VLookup Lists'!$H$2:$H$38,'VLookup Lists'!$J$2:$J$8),0)),1,0)</f>
        <v>0</v>
      </c>
      <c r="N3339" s="1" t="str">
        <f>IFERROR(IF(VLOOKUP($D3339,'VLookup Lists'!$B$11:$C$29,2,FALSE)="FLIP",1,0),"")</f>
        <v/>
      </c>
      <c r="O3339" s="1" t="b">
        <f>ISNUMBER(MATCH($E3339,'VLookup Lists'!$E$2:$E$17,0))</f>
        <v>0</v>
      </c>
    </row>
    <row r="3340" spans="1:15" ht="15" customHeight="1" x14ac:dyDescent="0.2">
      <c r="A3340" s="1" t="str">
        <f t="shared" si="13"/>
        <v>OFVP</v>
      </c>
      <c r="E3340" s="1" t="s">
        <v>352</v>
      </c>
      <c r="G3340" s="38"/>
      <c r="H3340" s="39"/>
      <c r="M3340" s="1">
        <f>IF(ISNUMBER(MATCH(E3340,_xlfn.VSTACK('VLookup Lists'!$E$2:$E$17,'VLookup Lists'!$H$2:$H$38,'VLookup Lists'!$J$2:$J$8),0)),1,0)</f>
        <v>0</v>
      </c>
      <c r="N3340" s="1" t="str">
        <f>IFERROR(IF(VLOOKUP($D3340,'VLookup Lists'!$B$11:$C$29,2,FALSE)="FLIP",1,0),"")</f>
        <v/>
      </c>
      <c r="O3340" s="1" t="b">
        <f>ISNUMBER(MATCH($E3340,'VLookup Lists'!$E$2:$E$17,0))</f>
        <v>0</v>
      </c>
    </row>
    <row r="3341" spans="1:15" ht="15" customHeight="1" x14ac:dyDescent="0.2">
      <c r="A3341" s="1" t="str">
        <f t="shared" si="13"/>
        <v>OFVP</v>
      </c>
      <c r="E3341" s="1" t="s">
        <v>352</v>
      </c>
      <c r="G3341" s="38"/>
      <c r="H3341" s="39"/>
      <c r="M3341" s="1">
        <f>IF(ISNUMBER(MATCH(E3341,_xlfn.VSTACK('VLookup Lists'!$E$2:$E$17,'VLookup Lists'!$H$2:$H$38,'VLookup Lists'!$J$2:$J$8),0)),1,0)</f>
        <v>0</v>
      </c>
      <c r="N3341" s="1" t="str">
        <f>IFERROR(IF(VLOOKUP($D3341,'VLookup Lists'!$B$11:$C$29,2,FALSE)="FLIP",1,0),"")</f>
        <v/>
      </c>
      <c r="O3341" s="1" t="b">
        <f>ISNUMBER(MATCH($E3341,'VLookup Lists'!$E$2:$E$17,0))</f>
        <v>0</v>
      </c>
    </row>
    <row r="3342" spans="1:15" ht="15" customHeight="1" x14ac:dyDescent="0.2">
      <c r="A3342" s="1" t="str">
        <f t="shared" si="13"/>
        <v>OFVP</v>
      </c>
      <c r="E3342" s="1" t="s">
        <v>352</v>
      </c>
      <c r="G3342" s="38"/>
      <c r="H3342" s="39"/>
      <c r="M3342" s="1">
        <f>IF(ISNUMBER(MATCH(E3342,_xlfn.VSTACK('VLookup Lists'!$E$2:$E$17,'VLookup Lists'!$H$2:$H$38,'VLookup Lists'!$J$2:$J$8),0)),1,0)</f>
        <v>0</v>
      </c>
      <c r="N3342" s="1" t="str">
        <f>IFERROR(IF(VLOOKUP($D3342,'VLookup Lists'!$B$11:$C$29,2,FALSE)="FLIP",1,0),"")</f>
        <v/>
      </c>
      <c r="O3342" s="1" t="b">
        <f>ISNUMBER(MATCH($E3342,'VLookup Lists'!$E$2:$E$17,0))</f>
        <v>0</v>
      </c>
    </row>
    <row r="3343" spans="1:15" ht="15" customHeight="1" x14ac:dyDescent="0.2">
      <c r="A3343" s="1" t="str">
        <f t="shared" si="13"/>
        <v>OFVP</v>
      </c>
      <c r="E3343" s="1" t="s">
        <v>352</v>
      </c>
      <c r="G3343" s="38"/>
      <c r="H3343" s="39"/>
      <c r="M3343" s="1">
        <f>IF(ISNUMBER(MATCH(E3343,_xlfn.VSTACK('VLookup Lists'!$E$2:$E$17,'VLookup Lists'!$H$2:$H$38,'VLookup Lists'!$J$2:$J$8),0)),1,0)</f>
        <v>0</v>
      </c>
      <c r="N3343" s="1" t="str">
        <f>IFERROR(IF(VLOOKUP($D3343,'VLookup Lists'!$B$11:$C$29,2,FALSE)="FLIP",1,0),"")</f>
        <v/>
      </c>
      <c r="O3343" s="1" t="b">
        <f>ISNUMBER(MATCH($E3343,'VLookup Lists'!$E$2:$E$17,0))</f>
        <v>0</v>
      </c>
    </row>
    <row r="3344" spans="1:15" ht="15" customHeight="1" x14ac:dyDescent="0.2">
      <c r="A3344" s="1" t="str">
        <f t="shared" si="13"/>
        <v>OFVP</v>
      </c>
      <c r="E3344" s="1" t="s">
        <v>352</v>
      </c>
      <c r="G3344" s="38"/>
      <c r="H3344" s="39"/>
      <c r="M3344" s="1">
        <f>IF(ISNUMBER(MATCH(E3344,_xlfn.VSTACK('VLookup Lists'!$E$2:$E$17,'VLookup Lists'!$H$2:$H$38,'VLookup Lists'!$J$2:$J$8),0)),1,0)</f>
        <v>0</v>
      </c>
      <c r="N3344" s="1" t="str">
        <f>IFERROR(IF(VLOOKUP($D3344,'VLookup Lists'!$B$11:$C$29,2,FALSE)="FLIP",1,0),"")</f>
        <v/>
      </c>
      <c r="O3344" s="1" t="b">
        <f>ISNUMBER(MATCH($E3344,'VLookup Lists'!$E$2:$E$17,0))</f>
        <v>0</v>
      </c>
    </row>
    <row r="3345" spans="1:15" ht="15" customHeight="1" x14ac:dyDescent="0.2">
      <c r="A3345" s="1" t="str">
        <f t="shared" si="13"/>
        <v>OFVP</v>
      </c>
      <c r="E3345" s="1" t="s">
        <v>352</v>
      </c>
      <c r="G3345" s="38"/>
      <c r="H3345" s="39"/>
      <c r="M3345" s="1">
        <f>IF(ISNUMBER(MATCH(E3345,_xlfn.VSTACK('VLookup Lists'!$E$2:$E$17,'VLookup Lists'!$H$2:$H$38,'VLookup Lists'!$J$2:$J$8),0)),1,0)</f>
        <v>0</v>
      </c>
      <c r="N3345" s="1" t="str">
        <f>IFERROR(IF(VLOOKUP($D3345,'VLookup Lists'!$B$11:$C$29,2,FALSE)="FLIP",1,0),"")</f>
        <v/>
      </c>
      <c r="O3345" s="1" t="b">
        <f>ISNUMBER(MATCH($E3345,'VLookup Lists'!$E$2:$E$17,0))</f>
        <v>0</v>
      </c>
    </row>
    <row r="3346" spans="1:15" ht="15" customHeight="1" x14ac:dyDescent="0.2">
      <c r="A3346" s="1" t="str">
        <f t="shared" si="13"/>
        <v>OFVP</v>
      </c>
      <c r="E3346" s="1" t="s">
        <v>352</v>
      </c>
      <c r="G3346" s="38"/>
      <c r="H3346" s="39"/>
      <c r="M3346" s="1">
        <f>IF(ISNUMBER(MATCH(E3346,_xlfn.VSTACK('VLookup Lists'!$E$2:$E$17,'VLookup Lists'!$H$2:$H$38,'VLookup Lists'!$J$2:$J$8),0)),1,0)</f>
        <v>0</v>
      </c>
      <c r="N3346" s="1" t="str">
        <f>IFERROR(IF(VLOOKUP($D3346,'VLookup Lists'!$B$11:$C$29,2,FALSE)="FLIP",1,0),"")</f>
        <v/>
      </c>
      <c r="O3346" s="1" t="b">
        <f>ISNUMBER(MATCH($E3346,'VLookup Lists'!$E$2:$E$17,0))</f>
        <v>0</v>
      </c>
    </row>
    <row r="3347" spans="1:15" ht="15" customHeight="1" x14ac:dyDescent="0.2">
      <c r="A3347" s="1" t="str">
        <f t="shared" si="13"/>
        <v>OFVP</v>
      </c>
      <c r="E3347" s="1" t="s">
        <v>352</v>
      </c>
      <c r="G3347" s="38"/>
      <c r="H3347" s="39"/>
      <c r="M3347" s="1">
        <f>IF(ISNUMBER(MATCH(E3347,_xlfn.VSTACK('VLookup Lists'!$E$2:$E$17,'VLookup Lists'!$H$2:$H$38,'VLookup Lists'!$J$2:$J$8),0)),1,0)</f>
        <v>0</v>
      </c>
      <c r="N3347" s="1" t="str">
        <f>IFERROR(IF(VLOOKUP($D3347,'VLookup Lists'!$B$11:$C$29,2,FALSE)="FLIP",1,0),"")</f>
        <v/>
      </c>
      <c r="O3347" s="1" t="b">
        <f>ISNUMBER(MATCH($E3347,'VLookup Lists'!$E$2:$E$17,0))</f>
        <v>0</v>
      </c>
    </row>
    <row r="3348" spans="1:15" ht="15" customHeight="1" x14ac:dyDescent="0.2">
      <c r="A3348" s="1" t="str">
        <f t="shared" si="13"/>
        <v>OFVP</v>
      </c>
      <c r="E3348" s="1" t="s">
        <v>352</v>
      </c>
      <c r="G3348" s="38"/>
      <c r="H3348" s="39"/>
      <c r="M3348" s="1">
        <f>IF(ISNUMBER(MATCH(E3348,_xlfn.VSTACK('VLookup Lists'!$E$2:$E$17,'VLookup Lists'!$H$2:$H$38,'VLookup Lists'!$J$2:$J$8),0)),1,0)</f>
        <v>0</v>
      </c>
      <c r="N3348" s="1" t="str">
        <f>IFERROR(IF(VLOOKUP($D3348,'VLookup Lists'!$B$11:$C$29,2,FALSE)="FLIP",1,0),"")</f>
        <v/>
      </c>
      <c r="O3348" s="1" t="b">
        <f>ISNUMBER(MATCH($E3348,'VLookup Lists'!$E$2:$E$17,0))</f>
        <v>0</v>
      </c>
    </row>
    <row r="3349" spans="1:15" ht="15" customHeight="1" x14ac:dyDescent="0.2">
      <c r="A3349" s="1" t="str">
        <f t="shared" si="13"/>
        <v>OFVP</v>
      </c>
      <c r="E3349" s="1" t="s">
        <v>352</v>
      </c>
      <c r="G3349" s="38"/>
      <c r="H3349" s="39"/>
      <c r="M3349" s="1">
        <f>IF(ISNUMBER(MATCH(E3349,_xlfn.VSTACK('VLookup Lists'!$E$2:$E$17,'VLookup Lists'!$H$2:$H$38,'VLookup Lists'!$J$2:$J$8),0)),1,0)</f>
        <v>0</v>
      </c>
      <c r="N3349" s="1" t="str">
        <f>IFERROR(IF(VLOOKUP($D3349,'VLookup Lists'!$B$11:$C$29,2,FALSE)="FLIP",1,0),"")</f>
        <v/>
      </c>
      <c r="O3349" s="1" t="b">
        <f>ISNUMBER(MATCH($E3349,'VLookup Lists'!$E$2:$E$17,0))</f>
        <v>0</v>
      </c>
    </row>
    <row r="3350" spans="1:15" ht="15" customHeight="1" x14ac:dyDescent="0.2">
      <c r="A3350" s="1" t="str">
        <f t="shared" si="13"/>
        <v>OFVP</v>
      </c>
      <c r="E3350" s="1" t="s">
        <v>352</v>
      </c>
      <c r="G3350" s="38"/>
      <c r="H3350" s="39"/>
      <c r="M3350" s="1">
        <f>IF(ISNUMBER(MATCH(E3350,_xlfn.VSTACK('VLookup Lists'!$E$2:$E$17,'VLookup Lists'!$H$2:$H$38,'VLookup Lists'!$J$2:$J$8),0)),1,0)</f>
        <v>0</v>
      </c>
      <c r="N3350" s="1" t="str">
        <f>IFERROR(IF(VLOOKUP($D3350,'VLookup Lists'!$B$11:$C$29,2,FALSE)="FLIP",1,0),"")</f>
        <v/>
      </c>
      <c r="O3350" s="1" t="b">
        <f>ISNUMBER(MATCH($E3350,'VLookup Lists'!$E$2:$E$17,0))</f>
        <v>0</v>
      </c>
    </row>
    <row r="3351" spans="1:15" ht="15" customHeight="1" x14ac:dyDescent="0.2">
      <c r="A3351" s="1" t="str">
        <f t="shared" si="13"/>
        <v>OFVP</v>
      </c>
      <c r="E3351" s="1" t="s">
        <v>352</v>
      </c>
      <c r="G3351" s="38"/>
      <c r="H3351" s="39"/>
      <c r="M3351" s="1">
        <f>IF(ISNUMBER(MATCH(E3351,_xlfn.VSTACK('VLookup Lists'!$E$2:$E$17,'VLookup Lists'!$H$2:$H$38,'VLookup Lists'!$J$2:$J$8),0)),1,0)</f>
        <v>0</v>
      </c>
      <c r="N3351" s="1" t="str">
        <f>IFERROR(IF(VLOOKUP($D3351,'VLookup Lists'!$B$11:$C$29,2,FALSE)="FLIP",1,0),"")</f>
        <v/>
      </c>
      <c r="O3351" s="1" t="b">
        <f>ISNUMBER(MATCH($E3351,'VLookup Lists'!$E$2:$E$17,0))</f>
        <v>0</v>
      </c>
    </row>
    <row r="3352" spans="1:15" ht="15" customHeight="1" x14ac:dyDescent="0.2">
      <c r="A3352" s="1" t="str">
        <f t="shared" si="13"/>
        <v>OFVP</v>
      </c>
      <c r="E3352" s="1" t="s">
        <v>352</v>
      </c>
      <c r="G3352" s="38"/>
      <c r="H3352" s="39"/>
      <c r="M3352" s="1">
        <f>IF(ISNUMBER(MATCH(E3352,_xlfn.VSTACK('VLookup Lists'!$E$2:$E$17,'VLookup Lists'!$H$2:$H$38,'VLookup Lists'!$J$2:$J$8),0)),1,0)</f>
        <v>0</v>
      </c>
      <c r="N3352" s="1" t="str">
        <f>IFERROR(IF(VLOOKUP($D3352,'VLookup Lists'!$B$11:$C$29,2,FALSE)="FLIP",1,0),"")</f>
        <v/>
      </c>
      <c r="O3352" s="1" t="b">
        <f>ISNUMBER(MATCH($E3352,'VLookup Lists'!$E$2:$E$17,0))</f>
        <v>0</v>
      </c>
    </row>
    <row r="3353" spans="1:15" ht="15" customHeight="1" x14ac:dyDescent="0.2">
      <c r="A3353" s="1" t="str">
        <f t="shared" si="13"/>
        <v>OFVP</v>
      </c>
      <c r="E3353" s="1" t="s">
        <v>352</v>
      </c>
      <c r="G3353" s="38"/>
      <c r="H3353" s="39"/>
      <c r="M3353" s="1">
        <f>IF(ISNUMBER(MATCH(E3353,_xlfn.VSTACK('VLookup Lists'!$E$2:$E$17,'VLookup Lists'!$H$2:$H$38,'VLookup Lists'!$J$2:$J$8),0)),1,0)</f>
        <v>0</v>
      </c>
      <c r="N3353" s="1" t="str">
        <f>IFERROR(IF(VLOOKUP($D3353,'VLookup Lists'!$B$11:$C$29,2,FALSE)="FLIP",1,0),"")</f>
        <v/>
      </c>
      <c r="O3353" s="1" t="b">
        <f>ISNUMBER(MATCH($E3353,'VLookup Lists'!$E$2:$E$17,0))</f>
        <v>0</v>
      </c>
    </row>
    <row r="3354" spans="1:15" ht="15" customHeight="1" x14ac:dyDescent="0.2">
      <c r="A3354" s="1" t="str">
        <f t="shared" si="13"/>
        <v>OFVP</v>
      </c>
      <c r="E3354" s="1" t="s">
        <v>352</v>
      </c>
      <c r="G3354" s="38"/>
      <c r="H3354" s="39"/>
      <c r="M3354" s="1">
        <f>IF(ISNUMBER(MATCH(E3354,_xlfn.VSTACK('VLookup Lists'!$E$2:$E$17,'VLookup Lists'!$H$2:$H$38,'VLookup Lists'!$J$2:$J$8),0)),1,0)</f>
        <v>0</v>
      </c>
      <c r="N3354" s="1" t="str">
        <f>IFERROR(IF(VLOOKUP($D3354,'VLookup Lists'!$B$11:$C$29,2,FALSE)="FLIP",1,0),"")</f>
        <v/>
      </c>
      <c r="O3354" s="1" t="b">
        <f>ISNUMBER(MATCH($E3354,'VLookup Lists'!$E$2:$E$17,0))</f>
        <v>0</v>
      </c>
    </row>
    <row r="3355" spans="1:15" ht="15" customHeight="1" x14ac:dyDescent="0.2">
      <c r="A3355" s="1" t="str">
        <f t="shared" si="13"/>
        <v>OFVP</v>
      </c>
      <c r="E3355" s="1" t="s">
        <v>352</v>
      </c>
      <c r="G3355" s="38"/>
      <c r="H3355" s="39"/>
      <c r="M3355" s="1">
        <f>IF(ISNUMBER(MATCH(E3355,_xlfn.VSTACK('VLookup Lists'!$E$2:$E$17,'VLookup Lists'!$H$2:$H$38,'VLookup Lists'!$J$2:$J$8),0)),1,0)</f>
        <v>0</v>
      </c>
      <c r="N3355" s="1" t="str">
        <f>IFERROR(IF(VLOOKUP($D3355,'VLookup Lists'!$B$11:$C$29,2,FALSE)="FLIP",1,0),"")</f>
        <v/>
      </c>
      <c r="O3355" s="1" t="b">
        <f>ISNUMBER(MATCH($E3355,'VLookup Lists'!$E$2:$E$17,0))</f>
        <v>0</v>
      </c>
    </row>
    <row r="3356" spans="1:15" ht="15" customHeight="1" x14ac:dyDescent="0.2">
      <c r="A3356" s="1" t="str">
        <f t="shared" si="13"/>
        <v>OFVP</v>
      </c>
      <c r="E3356" s="1" t="s">
        <v>352</v>
      </c>
      <c r="G3356" s="38"/>
      <c r="H3356" s="39"/>
      <c r="M3356" s="1">
        <f>IF(ISNUMBER(MATCH(E3356,_xlfn.VSTACK('VLookup Lists'!$E$2:$E$17,'VLookup Lists'!$H$2:$H$38,'VLookup Lists'!$J$2:$J$8),0)),1,0)</f>
        <v>0</v>
      </c>
      <c r="N3356" s="1" t="str">
        <f>IFERROR(IF(VLOOKUP($D3356,'VLookup Lists'!$B$11:$C$29,2,FALSE)="FLIP",1,0),"")</f>
        <v/>
      </c>
      <c r="O3356" s="1" t="b">
        <f>ISNUMBER(MATCH($E3356,'VLookup Lists'!$E$2:$E$17,0))</f>
        <v>0</v>
      </c>
    </row>
    <row r="3357" spans="1:15" ht="15" customHeight="1" x14ac:dyDescent="0.2">
      <c r="A3357" s="1" t="str">
        <f t="shared" si="13"/>
        <v>OFVP</v>
      </c>
      <c r="E3357" s="1" t="s">
        <v>352</v>
      </c>
      <c r="G3357" s="38"/>
      <c r="H3357" s="39"/>
      <c r="M3357" s="1">
        <f>IF(ISNUMBER(MATCH(E3357,_xlfn.VSTACK('VLookup Lists'!$E$2:$E$17,'VLookup Lists'!$H$2:$H$38,'VLookup Lists'!$J$2:$J$8),0)),1,0)</f>
        <v>0</v>
      </c>
      <c r="N3357" s="1" t="str">
        <f>IFERROR(IF(VLOOKUP($D3357,'VLookup Lists'!$B$11:$C$29,2,FALSE)="FLIP",1,0),"")</f>
        <v/>
      </c>
      <c r="O3357" s="1" t="b">
        <f>ISNUMBER(MATCH($E3357,'VLookup Lists'!$E$2:$E$17,0))</f>
        <v>0</v>
      </c>
    </row>
    <row r="3358" spans="1:15" ht="15" customHeight="1" x14ac:dyDescent="0.2">
      <c r="A3358" s="1" t="str">
        <f t="shared" si="13"/>
        <v>OFVP</v>
      </c>
      <c r="E3358" s="1" t="s">
        <v>352</v>
      </c>
      <c r="G3358" s="38"/>
      <c r="H3358" s="39"/>
      <c r="M3358" s="1">
        <f>IF(ISNUMBER(MATCH(E3358,_xlfn.VSTACK('VLookup Lists'!$E$2:$E$17,'VLookup Lists'!$H$2:$H$38,'VLookup Lists'!$J$2:$J$8),0)),1,0)</f>
        <v>0</v>
      </c>
      <c r="N3358" s="1" t="str">
        <f>IFERROR(IF(VLOOKUP($D3358,'VLookup Lists'!$B$11:$C$29,2,FALSE)="FLIP",1,0),"")</f>
        <v/>
      </c>
      <c r="O3358" s="1" t="b">
        <f>ISNUMBER(MATCH($E3358,'VLookup Lists'!$E$2:$E$17,0))</f>
        <v>0</v>
      </c>
    </row>
    <row r="3359" spans="1:15" ht="15" customHeight="1" x14ac:dyDescent="0.2">
      <c r="A3359" s="1" t="str">
        <f t="shared" si="13"/>
        <v>OFVP</v>
      </c>
      <c r="E3359" s="1" t="s">
        <v>352</v>
      </c>
      <c r="G3359" s="38"/>
      <c r="H3359" s="39"/>
      <c r="M3359" s="1">
        <f>IF(ISNUMBER(MATCH(E3359,_xlfn.VSTACK('VLookup Lists'!$E$2:$E$17,'VLookup Lists'!$H$2:$H$38,'VLookup Lists'!$J$2:$J$8),0)),1,0)</f>
        <v>0</v>
      </c>
      <c r="N3359" s="1" t="str">
        <f>IFERROR(IF(VLOOKUP($D3359,'VLookup Lists'!$B$11:$C$29,2,FALSE)="FLIP",1,0),"")</f>
        <v/>
      </c>
      <c r="O3359" s="1" t="b">
        <f>ISNUMBER(MATCH($E3359,'VLookup Lists'!$E$2:$E$17,0))</f>
        <v>0</v>
      </c>
    </row>
    <row r="3360" spans="1:15" ht="15" customHeight="1" x14ac:dyDescent="0.2">
      <c r="A3360" s="1" t="str">
        <f t="shared" si="13"/>
        <v>OFVP</v>
      </c>
      <c r="E3360" s="1" t="s">
        <v>352</v>
      </c>
      <c r="G3360" s="38"/>
      <c r="H3360" s="39"/>
      <c r="M3360" s="1">
        <f>IF(ISNUMBER(MATCH(E3360,_xlfn.VSTACK('VLookup Lists'!$E$2:$E$17,'VLookup Lists'!$H$2:$H$38,'VLookup Lists'!$J$2:$J$8),0)),1,0)</f>
        <v>0</v>
      </c>
      <c r="N3360" s="1" t="str">
        <f>IFERROR(IF(VLOOKUP($D3360,'VLookup Lists'!$B$11:$C$29,2,FALSE)="FLIP",1,0),"")</f>
        <v/>
      </c>
      <c r="O3360" s="1" t="b">
        <f>ISNUMBER(MATCH($E3360,'VLookup Lists'!$E$2:$E$17,0))</f>
        <v>0</v>
      </c>
    </row>
    <row r="3361" spans="1:15" ht="15" customHeight="1" x14ac:dyDescent="0.2">
      <c r="A3361" s="1" t="str">
        <f t="shared" si="13"/>
        <v>OFVP</v>
      </c>
      <c r="E3361" s="1" t="s">
        <v>352</v>
      </c>
      <c r="G3361" s="38"/>
      <c r="H3361" s="39"/>
      <c r="M3361" s="1">
        <f>IF(ISNUMBER(MATCH(E3361,_xlfn.VSTACK('VLookup Lists'!$E$2:$E$17,'VLookup Lists'!$H$2:$H$38,'VLookup Lists'!$J$2:$J$8),0)),1,0)</f>
        <v>0</v>
      </c>
      <c r="N3361" s="1" t="str">
        <f>IFERROR(IF(VLOOKUP($D3361,'VLookup Lists'!$B$11:$C$29,2,FALSE)="FLIP",1,0),"")</f>
        <v/>
      </c>
      <c r="O3361" s="1" t="b">
        <f>ISNUMBER(MATCH($E3361,'VLookup Lists'!$E$2:$E$17,0))</f>
        <v>0</v>
      </c>
    </row>
    <row r="3362" spans="1:15" ht="15" customHeight="1" x14ac:dyDescent="0.2">
      <c r="A3362" s="1" t="str">
        <f t="shared" si="13"/>
        <v>OFVP</v>
      </c>
      <c r="E3362" s="1" t="s">
        <v>352</v>
      </c>
      <c r="G3362" s="38"/>
      <c r="H3362" s="39"/>
      <c r="M3362" s="1">
        <f>IF(ISNUMBER(MATCH(E3362,_xlfn.VSTACK('VLookup Lists'!$E$2:$E$17,'VLookup Lists'!$H$2:$H$38,'VLookup Lists'!$J$2:$J$8),0)),1,0)</f>
        <v>0</v>
      </c>
      <c r="N3362" s="1" t="str">
        <f>IFERROR(IF(VLOOKUP($D3362,'VLookup Lists'!$B$11:$C$29,2,FALSE)="FLIP",1,0),"")</f>
        <v/>
      </c>
      <c r="O3362" s="1" t="b">
        <f>ISNUMBER(MATCH($E3362,'VLookup Lists'!$E$2:$E$17,0))</f>
        <v>0</v>
      </c>
    </row>
    <row r="3363" spans="1:15" ht="15" customHeight="1" x14ac:dyDescent="0.2">
      <c r="A3363" s="1" t="str">
        <f t="shared" si="13"/>
        <v>OFVP</v>
      </c>
      <c r="E3363" s="1" t="s">
        <v>352</v>
      </c>
      <c r="G3363" s="38"/>
      <c r="H3363" s="39"/>
      <c r="M3363" s="1">
        <f>IF(ISNUMBER(MATCH(E3363,_xlfn.VSTACK('VLookup Lists'!$E$2:$E$17,'VLookup Lists'!$H$2:$H$38,'VLookup Lists'!$J$2:$J$8),0)),1,0)</f>
        <v>0</v>
      </c>
      <c r="N3363" s="1" t="str">
        <f>IFERROR(IF(VLOOKUP($D3363,'VLookup Lists'!$B$11:$C$29,2,FALSE)="FLIP",1,0),"")</f>
        <v/>
      </c>
      <c r="O3363" s="1" t="b">
        <f>ISNUMBER(MATCH($E3363,'VLookup Lists'!$E$2:$E$17,0))</f>
        <v>0</v>
      </c>
    </row>
    <row r="3364" spans="1:15" ht="15" customHeight="1" x14ac:dyDescent="0.2">
      <c r="A3364" s="1" t="str">
        <f t="shared" si="13"/>
        <v>OFVP</v>
      </c>
      <c r="E3364" s="1" t="s">
        <v>352</v>
      </c>
      <c r="G3364" s="38"/>
      <c r="H3364" s="39"/>
      <c r="M3364" s="1">
        <f>IF(ISNUMBER(MATCH(E3364,_xlfn.VSTACK('VLookup Lists'!$E$2:$E$17,'VLookup Lists'!$H$2:$H$38,'VLookup Lists'!$J$2:$J$8),0)),1,0)</f>
        <v>0</v>
      </c>
      <c r="N3364" s="1" t="str">
        <f>IFERROR(IF(VLOOKUP($D3364,'VLookup Lists'!$B$11:$C$29,2,FALSE)="FLIP",1,0),"")</f>
        <v/>
      </c>
      <c r="O3364" s="1" t="b">
        <f>ISNUMBER(MATCH($E3364,'VLookup Lists'!$E$2:$E$17,0))</f>
        <v>0</v>
      </c>
    </row>
    <row r="3365" spans="1:15" ht="15" customHeight="1" x14ac:dyDescent="0.2">
      <c r="A3365" s="1" t="str">
        <f t="shared" si="13"/>
        <v>OFVP</v>
      </c>
      <c r="E3365" s="1" t="s">
        <v>352</v>
      </c>
      <c r="G3365" s="38"/>
      <c r="H3365" s="39"/>
      <c r="M3365" s="1">
        <f>IF(ISNUMBER(MATCH(E3365,_xlfn.VSTACK('VLookup Lists'!$E$2:$E$17,'VLookup Lists'!$H$2:$H$38,'VLookup Lists'!$J$2:$J$8),0)),1,0)</f>
        <v>0</v>
      </c>
      <c r="N3365" s="1" t="str">
        <f>IFERROR(IF(VLOOKUP($D3365,'VLookup Lists'!$B$11:$C$29,2,FALSE)="FLIP",1,0),"")</f>
        <v/>
      </c>
      <c r="O3365" s="1" t="b">
        <f>ISNUMBER(MATCH($E3365,'VLookup Lists'!$E$2:$E$17,0))</f>
        <v>0</v>
      </c>
    </row>
    <row r="3366" spans="1:15" ht="15" customHeight="1" x14ac:dyDescent="0.2">
      <c r="A3366" s="1" t="str">
        <f t="shared" si="13"/>
        <v>OFVP</v>
      </c>
      <c r="E3366" s="1" t="s">
        <v>352</v>
      </c>
      <c r="G3366" s="38"/>
      <c r="H3366" s="39"/>
      <c r="M3366" s="1">
        <f>IF(ISNUMBER(MATCH(E3366,_xlfn.VSTACK('VLookup Lists'!$E$2:$E$17,'VLookup Lists'!$H$2:$H$38,'VLookup Lists'!$J$2:$J$8),0)),1,0)</f>
        <v>0</v>
      </c>
      <c r="N3366" s="1" t="str">
        <f>IFERROR(IF(VLOOKUP($D3366,'VLookup Lists'!$B$11:$C$29,2,FALSE)="FLIP",1,0),"")</f>
        <v/>
      </c>
      <c r="O3366" s="1" t="b">
        <f>ISNUMBER(MATCH($E3366,'VLookup Lists'!$E$2:$E$17,0))</f>
        <v>0</v>
      </c>
    </row>
    <row r="3367" spans="1:15" ht="15" customHeight="1" x14ac:dyDescent="0.2">
      <c r="A3367" s="1" t="str">
        <f t="shared" si="13"/>
        <v>OFVP</v>
      </c>
      <c r="E3367" s="1" t="s">
        <v>352</v>
      </c>
      <c r="G3367" s="38"/>
      <c r="H3367" s="39"/>
      <c r="M3367" s="1">
        <f>IF(ISNUMBER(MATCH(E3367,_xlfn.VSTACK('VLookup Lists'!$E$2:$E$17,'VLookup Lists'!$H$2:$H$38,'VLookup Lists'!$J$2:$J$8),0)),1,0)</f>
        <v>0</v>
      </c>
      <c r="N3367" s="1" t="str">
        <f>IFERROR(IF(VLOOKUP($D3367,'VLookup Lists'!$B$11:$C$29,2,FALSE)="FLIP",1,0),"")</f>
        <v/>
      </c>
      <c r="O3367" s="1" t="b">
        <f>ISNUMBER(MATCH($E3367,'VLookup Lists'!$E$2:$E$17,0))</f>
        <v>0</v>
      </c>
    </row>
    <row r="3368" spans="1:15" ht="15" customHeight="1" x14ac:dyDescent="0.2">
      <c r="A3368" s="1" t="str">
        <f t="shared" si="13"/>
        <v>OFVP</v>
      </c>
      <c r="E3368" s="1" t="s">
        <v>352</v>
      </c>
      <c r="G3368" s="38"/>
      <c r="H3368" s="39"/>
      <c r="M3368" s="1">
        <f>IF(ISNUMBER(MATCH(E3368,_xlfn.VSTACK('VLookup Lists'!$E$2:$E$17,'VLookup Lists'!$H$2:$H$38,'VLookup Lists'!$J$2:$J$8),0)),1,0)</f>
        <v>0</v>
      </c>
      <c r="N3368" s="1" t="str">
        <f>IFERROR(IF(VLOOKUP($D3368,'VLookup Lists'!$B$11:$C$29,2,FALSE)="FLIP",1,0),"")</f>
        <v/>
      </c>
      <c r="O3368" s="1" t="b">
        <f>ISNUMBER(MATCH($E3368,'VLookup Lists'!$E$2:$E$17,0))</f>
        <v>0</v>
      </c>
    </row>
    <row r="3369" spans="1:15" ht="15" customHeight="1" x14ac:dyDescent="0.2">
      <c r="A3369" s="1" t="str">
        <f t="shared" si="13"/>
        <v>OFVP</v>
      </c>
      <c r="E3369" s="1" t="s">
        <v>352</v>
      </c>
      <c r="G3369" s="38"/>
      <c r="H3369" s="39"/>
      <c r="M3369" s="1">
        <f>IF(ISNUMBER(MATCH(E3369,_xlfn.VSTACK('VLookup Lists'!$E$2:$E$17,'VLookup Lists'!$H$2:$H$38,'VLookup Lists'!$J$2:$J$8),0)),1,0)</f>
        <v>0</v>
      </c>
      <c r="N3369" s="1" t="str">
        <f>IFERROR(IF(VLOOKUP($D3369,'VLookup Lists'!$B$11:$C$29,2,FALSE)="FLIP",1,0),"")</f>
        <v/>
      </c>
      <c r="O3369" s="1" t="b">
        <f>ISNUMBER(MATCH($E3369,'VLookup Lists'!$E$2:$E$17,0))</f>
        <v>0</v>
      </c>
    </row>
    <row r="3370" spans="1:15" ht="15" customHeight="1" x14ac:dyDescent="0.2">
      <c r="A3370" s="1" t="str">
        <f t="shared" si="13"/>
        <v>OFVP</v>
      </c>
      <c r="E3370" s="1" t="s">
        <v>352</v>
      </c>
      <c r="G3370" s="38"/>
      <c r="H3370" s="39"/>
      <c r="M3370" s="1">
        <f>IF(ISNUMBER(MATCH(E3370,_xlfn.VSTACK('VLookup Lists'!$E$2:$E$17,'VLookup Lists'!$H$2:$H$38,'VLookup Lists'!$J$2:$J$8),0)),1,0)</f>
        <v>0</v>
      </c>
      <c r="N3370" s="1" t="str">
        <f>IFERROR(IF(VLOOKUP($D3370,'VLookup Lists'!$B$11:$C$29,2,FALSE)="FLIP",1,0),"")</f>
        <v/>
      </c>
      <c r="O3370" s="1" t="b">
        <f>ISNUMBER(MATCH($E3370,'VLookup Lists'!$E$2:$E$17,0))</f>
        <v>0</v>
      </c>
    </row>
    <row r="3371" spans="1:15" ht="15" customHeight="1" x14ac:dyDescent="0.2">
      <c r="A3371" s="1" t="str">
        <f t="shared" si="13"/>
        <v>OFVP</v>
      </c>
      <c r="E3371" s="1" t="s">
        <v>352</v>
      </c>
      <c r="G3371" s="38"/>
      <c r="H3371" s="39"/>
      <c r="M3371" s="1">
        <f>IF(ISNUMBER(MATCH(E3371,_xlfn.VSTACK('VLookup Lists'!$E$2:$E$17,'VLookup Lists'!$H$2:$H$38,'VLookup Lists'!$J$2:$J$8),0)),1,0)</f>
        <v>0</v>
      </c>
      <c r="N3371" s="1" t="str">
        <f>IFERROR(IF(VLOOKUP($D3371,'VLookup Lists'!$B$11:$C$29,2,FALSE)="FLIP",1,0),"")</f>
        <v/>
      </c>
      <c r="O3371" s="1" t="b">
        <f>ISNUMBER(MATCH($E3371,'VLookup Lists'!$E$2:$E$17,0))</f>
        <v>0</v>
      </c>
    </row>
    <row r="3372" spans="1:15" ht="15" customHeight="1" x14ac:dyDescent="0.2">
      <c r="A3372" s="1" t="str">
        <f t="shared" si="13"/>
        <v>OFVP</v>
      </c>
      <c r="E3372" s="1" t="s">
        <v>352</v>
      </c>
      <c r="G3372" s="38"/>
      <c r="H3372" s="39"/>
      <c r="M3372" s="1">
        <f>IF(ISNUMBER(MATCH(E3372,_xlfn.VSTACK('VLookup Lists'!$E$2:$E$17,'VLookup Lists'!$H$2:$H$38,'VLookup Lists'!$J$2:$J$8),0)),1,0)</f>
        <v>0</v>
      </c>
      <c r="N3372" s="1" t="str">
        <f>IFERROR(IF(VLOOKUP($D3372,'VLookup Lists'!$B$11:$C$29,2,FALSE)="FLIP",1,0),"")</f>
        <v/>
      </c>
      <c r="O3372" s="1" t="b">
        <f>ISNUMBER(MATCH($E3372,'VLookup Lists'!$E$2:$E$17,0))</f>
        <v>0</v>
      </c>
    </row>
    <row r="3373" spans="1:15" ht="15" customHeight="1" x14ac:dyDescent="0.2">
      <c r="A3373" s="1" t="str">
        <f t="shared" si="13"/>
        <v>OFVP</v>
      </c>
      <c r="E3373" s="1" t="s">
        <v>352</v>
      </c>
      <c r="G3373" s="38"/>
      <c r="H3373" s="39"/>
      <c r="M3373" s="1">
        <f>IF(ISNUMBER(MATCH(E3373,_xlfn.VSTACK('VLookup Lists'!$E$2:$E$17,'VLookup Lists'!$H$2:$H$38,'VLookup Lists'!$J$2:$J$8),0)),1,0)</f>
        <v>0</v>
      </c>
      <c r="N3373" s="1" t="str">
        <f>IFERROR(IF(VLOOKUP($D3373,'VLookup Lists'!$B$11:$C$29,2,FALSE)="FLIP",1,0),"")</f>
        <v/>
      </c>
      <c r="O3373" s="1" t="b">
        <f>ISNUMBER(MATCH($E3373,'VLookup Lists'!$E$2:$E$17,0))</f>
        <v>0</v>
      </c>
    </row>
    <row r="3374" spans="1:15" ht="15" customHeight="1" x14ac:dyDescent="0.2">
      <c r="A3374" s="1" t="str">
        <f t="shared" si="13"/>
        <v>OFVP</v>
      </c>
      <c r="E3374" s="1" t="s">
        <v>352</v>
      </c>
      <c r="G3374" s="38"/>
      <c r="H3374" s="39"/>
      <c r="M3374" s="1">
        <f>IF(ISNUMBER(MATCH(E3374,_xlfn.VSTACK('VLookup Lists'!$E$2:$E$17,'VLookup Lists'!$H$2:$H$38,'VLookup Lists'!$J$2:$J$8),0)),1,0)</f>
        <v>0</v>
      </c>
      <c r="N3374" s="1" t="str">
        <f>IFERROR(IF(VLOOKUP($D3374,'VLookup Lists'!$B$11:$C$29,2,FALSE)="FLIP",1,0),"")</f>
        <v/>
      </c>
      <c r="O3374" s="1" t="b">
        <f>ISNUMBER(MATCH($E3374,'VLookup Lists'!$E$2:$E$17,0))</f>
        <v>0</v>
      </c>
    </row>
    <row r="3375" spans="1:15" ht="15" customHeight="1" x14ac:dyDescent="0.2">
      <c r="A3375" s="1" t="str">
        <f t="shared" si="13"/>
        <v>OFVP</v>
      </c>
      <c r="E3375" s="1" t="s">
        <v>352</v>
      </c>
      <c r="G3375" s="38"/>
      <c r="H3375" s="39"/>
      <c r="M3375" s="1">
        <f>IF(ISNUMBER(MATCH(E3375,_xlfn.VSTACK('VLookup Lists'!$E$2:$E$17,'VLookup Lists'!$H$2:$H$38,'VLookup Lists'!$J$2:$J$8),0)),1,0)</f>
        <v>0</v>
      </c>
      <c r="N3375" s="1" t="str">
        <f>IFERROR(IF(VLOOKUP($D3375,'VLookup Lists'!$B$11:$C$29,2,FALSE)="FLIP",1,0),"")</f>
        <v/>
      </c>
      <c r="O3375" s="1" t="b">
        <f>ISNUMBER(MATCH($E3375,'VLookup Lists'!$E$2:$E$17,0))</f>
        <v>0</v>
      </c>
    </row>
    <row r="3376" spans="1:15" ht="15" customHeight="1" x14ac:dyDescent="0.2">
      <c r="A3376" s="1" t="str">
        <f t="shared" si="13"/>
        <v>OFVP</v>
      </c>
      <c r="E3376" s="1" t="s">
        <v>352</v>
      </c>
      <c r="G3376" s="38"/>
      <c r="H3376" s="39"/>
      <c r="M3376" s="1">
        <f>IF(ISNUMBER(MATCH(E3376,_xlfn.VSTACK('VLookup Lists'!$E$2:$E$17,'VLookup Lists'!$H$2:$H$38,'VLookup Lists'!$J$2:$J$8),0)),1,0)</f>
        <v>0</v>
      </c>
      <c r="N3376" s="1" t="str">
        <f>IFERROR(IF(VLOOKUP($D3376,'VLookup Lists'!$B$11:$C$29,2,FALSE)="FLIP",1,0),"")</f>
        <v/>
      </c>
      <c r="O3376" s="1" t="b">
        <f>ISNUMBER(MATCH($E3376,'VLookup Lists'!$E$2:$E$17,0))</f>
        <v>0</v>
      </c>
    </row>
    <row r="3377" spans="1:15" ht="15" customHeight="1" x14ac:dyDescent="0.2">
      <c r="A3377" s="1" t="str">
        <f t="shared" si="13"/>
        <v>OFVP</v>
      </c>
      <c r="E3377" s="1" t="s">
        <v>352</v>
      </c>
      <c r="G3377" s="38"/>
      <c r="H3377" s="39"/>
      <c r="M3377" s="1">
        <f>IF(ISNUMBER(MATCH(E3377,_xlfn.VSTACK('VLookup Lists'!$E$2:$E$17,'VLookup Lists'!$H$2:$H$38,'VLookup Lists'!$J$2:$J$8),0)),1,0)</f>
        <v>0</v>
      </c>
      <c r="N3377" s="1" t="str">
        <f>IFERROR(IF(VLOOKUP($D3377,'VLookup Lists'!$B$11:$C$29,2,FALSE)="FLIP",1,0),"")</f>
        <v/>
      </c>
      <c r="O3377" s="1" t="b">
        <f>ISNUMBER(MATCH($E3377,'VLookup Lists'!$E$2:$E$17,0))</f>
        <v>0</v>
      </c>
    </row>
    <row r="3378" spans="1:15" ht="15" customHeight="1" x14ac:dyDescent="0.2">
      <c r="A3378" s="1" t="str">
        <f t="shared" si="13"/>
        <v>OFVP</v>
      </c>
      <c r="E3378" s="1" t="s">
        <v>352</v>
      </c>
      <c r="G3378" s="38"/>
      <c r="H3378" s="39"/>
      <c r="M3378" s="1">
        <f>IF(ISNUMBER(MATCH(E3378,_xlfn.VSTACK('VLookup Lists'!$E$2:$E$17,'VLookup Lists'!$H$2:$H$38,'VLookup Lists'!$J$2:$J$8),0)),1,0)</f>
        <v>0</v>
      </c>
      <c r="N3378" s="1" t="str">
        <f>IFERROR(IF(VLOOKUP($D3378,'VLookup Lists'!$B$11:$C$29,2,FALSE)="FLIP",1,0),"")</f>
        <v/>
      </c>
      <c r="O3378" s="1" t="b">
        <f>ISNUMBER(MATCH($E3378,'VLookup Lists'!$E$2:$E$17,0))</f>
        <v>0</v>
      </c>
    </row>
    <row r="3379" spans="1:15" ht="15" customHeight="1" x14ac:dyDescent="0.2">
      <c r="A3379" s="1" t="str">
        <f t="shared" si="13"/>
        <v>OFVP</v>
      </c>
      <c r="E3379" s="1" t="s">
        <v>352</v>
      </c>
      <c r="G3379" s="38"/>
      <c r="H3379" s="39"/>
      <c r="M3379" s="1">
        <f>IF(ISNUMBER(MATCH(E3379,_xlfn.VSTACK('VLookup Lists'!$E$2:$E$17,'VLookup Lists'!$H$2:$H$38,'VLookup Lists'!$J$2:$J$8),0)),1,0)</f>
        <v>0</v>
      </c>
      <c r="N3379" s="1" t="str">
        <f>IFERROR(IF(VLOOKUP($D3379,'VLookup Lists'!$B$11:$C$29,2,FALSE)="FLIP",1,0),"")</f>
        <v/>
      </c>
      <c r="O3379" s="1" t="b">
        <f>ISNUMBER(MATCH($E3379,'VLookup Lists'!$E$2:$E$17,0))</f>
        <v>0</v>
      </c>
    </row>
    <row r="3380" spans="1:15" ht="15" customHeight="1" x14ac:dyDescent="0.2">
      <c r="A3380" s="1" t="str">
        <f t="shared" si="13"/>
        <v>OFVP</v>
      </c>
      <c r="E3380" s="1" t="s">
        <v>352</v>
      </c>
      <c r="G3380" s="38"/>
      <c r="H3380" s="39"/>
      <c r="M3380" s="1">
        <f>IF(ISNUMBER(MATCH(E3380,_xlfn.VSTACK('VLookup Lists'!$E$2:$E$17,'VLookup Lists'!$H$2:$H$38,'VLookup Lists'!$J$2:$J$8),0)),1,0)</f>
        <v>0</v>
      </c>
      <c r="N3380" s="1" t="str">
        <f>IFERROR(IF(VLOOKUP($D3380,'VLookup Lists'!$B$11:$C$29,2,FALSE)="FLIP",1,0),"")</f>
        <v/>
      </c>
      <c r="O3380" s="1" t="b">
        <f>ISNUMBER(MATCH($E3380,'VLookup Lists'!$E$2:$E$17,0))</f>
        <v>0</v>
      </c>
    </row>
    <row r="3381" spans="1:15" ht="15" customHeight="1" x14ac:dyDescent="0.2">
      <c r="A3381" s="1" t="str">
        <f t="shared" si="13"/>
        <v>OFVP</v>
      </c>
      <c r="E3381" s="1" t="s">
        <v>352</v>
      </c>
      <c r="G3381" s="38"/>
      <c r="H3381" s="39"/>
      <c r="M3381" s="1">
        <f>IF(ISNUMBER(MATCH(E3381,_xlfn.VSTACK('VLookup Lists'!$E$2:$E$17,'VLookup Lists'!$H$2:$H$38,'VLookup Lists'!$J$2:$J$8),0)),1,0)</f>
        <v>0</v>
      </c>
      <c r="N3381" s="1" t="str">
        <f>IFERROR(IF(VLOOKUP($D3381,'VLookup Lists'!$B$11:$C$29,2,FALSE)="FLIP",1,0),"")</f>
        <v/>
      </c>
      <c r="O3381" s="1" t="b">
        <f>ISNUMBER(MATCH($E3381,'VLookup Lists'!$E$2:$E$17,0))</f>
        <v>0</v>
      </c>
    </row>
    <row r="3382" spans="1:15" ht="15" customHeight="1" x14ac:dyDescent="0.2">
      <c r="A3382" s="1" t="str">
        <f t="shared" si="13"/>
        <v>OFVP</v>
      </c>
      <c r="E3382" s="1" t="s">
        <v>352</v>
      </c>
      <c r="G3382" s="38"/>
      <c r="H3382" s="39"/>
      <c r="M3382" s="1">
        <f>IF(ISNUMBER(MATCH(E3382,_xlfn.VSTACK('VLookup Lists'!$E$2:$E$17,'VLookup Lists'!$H$2:$H$38,'VLookup Lists'!$J$2:$J$8),0)),1,0)</f>
        <v>0</v>
      </c>
      <c r="N3382" s="1" t="str">
        <f>IFERROR(IF(VLOOKUP($D3382,'VLookup Lists'!$B$11:$C$29,2,FALSE)="FLIP",1,0),"")</f>
        <v/>
      </c>
      <c r="O3382" s="1" t="b">
        <f>ISNUMBER(MATCH($E3382,'VLookup Lists'!$E$2:$E$17,0))</f>
        <v>0</v>
      </c>
    </row>
    <row r="3383" spans="1:15" ht="15" customHeight="1" x14ac:dyDescent="0.2">
      <c r="A3383" s="1" t="str">
        <f t="shared" si="13"/>
        <v>OFVP</v>
      </c>
      <c r="E3383" s="1" t="s">
        <v>352</v>
      </c>
      <c r="G3383" s="38"/>
      <c r="H3383" s="39"/>
      <c r="M3383" s="1">
        <f>IF(ISNUMBER(MATCH(E3383,_xlfn.VSTACK('VLookup Lists'!$E$2:$E$17,'VLookup Lists'!$H$2:$H$38,'VLookup Lists'!$J$2:$J$8),0)),1,0)</f>
        <v>0</v>
      </c>
      <c r="N3383" s="1" t="str">
        <f>IFERROR(IF(VLOOKUP($D3383,'VLookup Lists'!$B$11:$C$29,2,FALSE)="FLIP",1,0),"")</f>
        <v/>
      </c>
      <c r="O3383" s="1" t="b">
        <f>ISNUMBER(MATCH($E3383,'VLookup Lists'!$E$2:$E$17,0))</f>
        <v>0</v>
      </c>
    </row>
    <row r="3384" spans="1:15" ht="15" customHeight="1" x14ac:dyDescent="0.2">
      <c r="A3384" s="1" t="str">
        <f t="shared" si="13"/>
        <v>OFVP</v>
      </c>
      <c r="E3384" s="1" t="s">
        <v>352</v>
      </c>
      <c r="G3384" s="38"/>
      <c r="H3384" s="39"/>
      <c r="M3384" s="1">
        <f>IF(ISNUMBER(MATCH(E3384,_xlfn.VSTACK('VLookup Lists'!$E$2:$E$17,'VLookup Lists'!$H$2:$H$38,'VLookup Lists'!$J$2:$J$8),0)),1,0)</f>
        <v>0</v>
      </c>
      <c r="N3384" s="1" t="str">
        <f>IFERROR(IF(VLOOKUP($D3384,'VLookup Lists'!$B$11:$C$29,2,FALSE)="FLIP",1,0),"")</f>
        <v/>
      </c>
      <c r="O3384" s="1" t="b">
        <f>ISNUMBER(MATCH($E3384,'VLookup Lists'!$E$2:$E$17,0))</f>
        <v>0</v>
      </c>
    </row>
    <row r="3385" spans="1:15" ht="15" customHeight="1" x14ac:dyDescent="0.2">
      <c r="A3385" s="1" t="str">
        <f t="shared" si="13"/>
        <v>OFVP</v>
      </c>
      <c r="E3385" s="1" t="s">
        <v>352</v>
      </c>
      <c r="G3385" s="38"/>
      <c r="H3385" s="39"/>
      <c r="M3385" s="1">
        <f>IF(ISNUMBER(MATCH(E3385,_xlfn.VSTACK('VLookup Lists'!$E$2:$E$17,'VLookup Lists'!$H$2:$H$38,'VLookup Lists'!$J$2:$J$8),0)),1,0)</f>
        <v>0</v>
      </c>
      <c r="N3385" s="1" t="str">
        <f>IFERROR(IF(VLOOKUP($D3385,'VLookup Lists'!$B$11:$C$29,2,FALSE)="FLIP",1,0),"")</f>
        <v/>
      </c>
      <c r="O3385" s="1" t="b">
        <f>ISNUMBER(MATCH($E3385,'VLookup Lists'!$E$2:$E$17,0))</f>
        <v>0</v>
      </c>
    </row>
    <row r="3386" spans="1:15" ht="15" customHeight="1" x14ac:dyDescent="0.2">
      <c r="A3386" s="1" t="str">
        <f t="shared" si="13"/>
        <v>OFVP</v>
      </c>
      <c r="E3386" s="1" t="s">
        <v>352</v>
      </c>
      <c r="G3386" s="38"/>
      <c r="H3386" s="39"/>
      <c r="M3386" s="1">
        <f>IF(ISNUMBER(MATCH(E3386,_xlfn.VSTACK('VLookup Lists'!$E$2:$E$17,'VLookup Lists'!$H$2:$H$38,'VLookup Lists'!$J$2:$J$8),0)),1,0)</f>
        <v>0</v>
      </c>
      <c r="N3386" s="1" t="str">
        <f>IFERROR(IF(VLOOKUP($D3386,'VLookup Lists'!$B$11:$C$29,2,FALSE)="FLIP",1,0),"")</f>
        <v/>
      </c>
      <c r="O3386" s="1" t="b">
        <f>ISNUMBER(MATCH($E3386,'VLookup Lists'!$E$2:$E$17,0))</f>
        <v>0</v>
      </c>
    </row>
    <row r="3387" spans="1:15" ht="15" customHeight="1" x14ac:dyDescent="0.2">
      <c r="A3387" s="1" t="str">
        <f t="shared" si="13"/>
        <v>OFVP</v>
      </c>
      <c r="E3387" s="1" t="s">
        <v>352</v>
      </c>
      <c r="G3387" s="38"/>
      <c r="H3387" s="39"/>
      <c r="M3387" s="1">
        <f>IF(ISNUMBER(MATCH(E3387,_xlfn.VSTACK('VLookup Lists'!$E$2:$E$17,'VLookup Lists'!$H$2:$H$38,'VLookup Lists'!$J$2:$J$8),0)),1,0)</f>
        <v>0</v>
      </c>
      <c r="N3387" s="1" t="str">
        <f>IFERROR(IF(VLOOKUP($D3387,'VLookup Lists'!$B$11:$C$29,2,FALSE)="FLIP",1,0),"")</f>
        <v/>
      </c>
      <c r="O3387" s="1" t="b">
        <f>ISNUMBER(MATCH($E3387,'VLookup Lists'!$E$2:$E$17,0))</f>
        <v>0</v>
      </c>
    </row>
    <row r="3388" spans="1:15" ht="15" customHeight="1" x14ac:dyDescent="0.2">
      <c r="A3388" s="1" t="str">
        <f t="shared" si="13"/>
        <v>OFVP</v>
      </c>
      <c r="E3388" s="1" t="s">
        <v>352</v>
      </c>
      <c r="G3388" s="38"/>
      <c r="H3388" s="39"/>
      <c r="M3388" s="1">
        <f>IF(ISNUMBER(MATCH(E3388,_xlfn.VSTACK('VLookup Lists'!$E$2:$E$17,'VLookup Lists'!$H$2:$H$38,'VLookup Lists'!$J$2:$J$8),0)),1,0)</f>
        <v>0</v>
      </c>
      <c r="N3388" s="1" t="str">
        <f>IFERROR(IF(VLOOKUP($D3388,'VLookup Lists'!$B$11:$C$29,2,FALSE)="FLIP",1,0),"")</f>
        <v/>
      </c>
      <c r="O3388" s="1" t="b">
        <f>ISNUMBER(MATCH($E3388,'VLookup Lists'!$E$2:$E$17,0))</f>
        <v>0</v>
      </c>
    </row>
    <row r="3389" spans="1:15" ht="15" customHeight="1" x14ac:dyDescent="0.2">
      <c r="A3389" s="1" t="str">
        <f t="shared" si="13"/>
        <v>OFVP</v>
      </c>
      <c r="E3389" s="1" t="s">
        <v>352</v>
      </c>
      <c r="G3389" s="38"/>
      <c r="H3389" s="39"/>
      <c r="M3389" s="1">
        <f>IF(ISNUMBER(MATCH(E3389,_xlfn.VSTACK('VLookup Lists'!$E$2:$E$17,'VLookup Lists'!$H$2:$H$38,'VLookup Lists'!$J$2:$J$8),0)),1,0)</f>
        <v>0</v>
      </c>
      <c r="N3389" s="1" t="str">
        <f>IFERROR(IF(VLOOKUP($D3389,'VLookup Lists'!$B$11:$C$29,2,FALSE)="FLIP",1,0),"")</f>
        <v/>
      </c>
      <c r="O3389" s="1" t="b">
        <f>ISNUMBER(MATCH($E3389,'VLookup Lists'!$E$2:$E$17,0))</f>
        <v>0</v>
      </c>
    </row>
    <row r="3390" spans="1:15" ht="15" customHeight="1" x14ac:dyDescent="0.2">
      <c r="A3390" s="1" t="str">
        <f t="shared" si="13"/>
        <v>OFVP</v>
      </c>
      <c r="E3390" s="1" t="s">
        <v>352</v>
      </c>
      <c r="G3390" s="38"/>
      <c r="H3390" s="39"/>
      <c r="M3390" s="1">
        <f>IF(ISNUMBER(MATCH(E3390,_xlfn.VSTACK('VLookup Lists'!$E$2:$E$17,'VLookup Lists'!$H$2:$H$38,'VLookup Lists'!$J$2:$J$8),0)),1,0)</f>
        <v>0</v>
      </c>
      <c r="N3390" s="1" t="str">
        <f>IFERROR(IF(VLOOKUP($D3390,'VLookup Lists'!$B$11:$C$29,2,FALSE)="FLIP",1,0),"")</f>
        <v/>
      </c>
      <c r="O3390" s="1" t="b">
        <f>ISNUMBER(MATCH($E3390,'VLookup Lists'!$E$2:$E$17,0))</f>
        <v>0</v>
      </c>
    </row>
    <row r="3391" spans="1:15" ht="15" customHeight="1" x14ac:dyDescent="0.2">
      <c r="A3391" s="1" t="str">
        <f t="shared" si="13"/>
        <v>OFVP</v>
      </c>
      <c r="E3391" s="1" t="s">
        <v>352</v>
      </c>
      <c r="G3391" s="38"/>
      <c r="H3391" s="39"/>
      <c r="M3391" s="1">
        <f>IF(ISNUMBER(MATCH(E3391,_xlfn.VSTACK('VLookup Lists'!$E$2:$E$17,'VLookup Lists'!$H$2:$H$38,'VLookup Lists'!$J$2:$J$8),0)),1,0)</f>
        <v>0</v>
      </c>
      <c r="N3391" s="1" t="str">
        <f>IFERROR(IF(VLOOKUP($D3391,'VLookup Lists'!$B$11:$C$29,2,FALSE)="FLIP",1,0),"")</f>
        <v/>
      </c>
      <c r="O3391" s="1" t="b">
        <f>ISNUMBER(MATCH($E3391,'VLookup Lists'!$E$2:$E$17,0))</f>
        <v>0</v>
      </c>
    </row>
    <row r="3392" spans="1:15" ht="15" customHeight="1" x14ac:dyDescent="0.2">
      <c r="A3392" s="1" t="str">
        <f t="shared" si="13"/>
        <v>OFVP</v>
      </c>
      <c r="E3392" s="1" t="s">
        <v>352</v>
      </c>
      <c r="G3392" s="38"/>
      <c r="H3392" s="39"/>
      <c r="M3392" s="1">
        <f>IF(ISNUMBER(MATCH(E3392,_xlfn.VSTACK('VLookup Lists'!$E$2:$E$17,'VLookup Lists'!$H$2:$H$38,'VLookup Lists'!$J$2:$J$8),0)),1,0)</f>
        <v>0</v>
      </c>
      <c r="N3392" s="1" t="str">
        <f>IFERROR(IF(VLOOKUP($D3392,'VLookup Lists'!$B$11:$C$29,2,FALSE)="FLIP",1,0),"")</f>
        <v/>
      </c>
      <c r="O3392" s="1" t="b">
        <f>ISNUMBER(MATCH($E3392,'VLookup Lists'!$E$2:$E$17,0))</f>
        <v>0</v>
      </c>
    </row>
    <row r="3393" spans="1:15" ht="15" customHeight="1" x14ac:dyDescent="0.2">
      <c r="A3393" s="1" t="str">
        <f t="shared" si="13"/>
        <v>OFVP</v>
      </c>
      <c r="E3393" s="1" t="s">
        <v>352</v>
      </c>
      <c r="G3393" s="38"/>
      <c r="H3393" s="39"/>
      <c r="M3393" s="1">
        <f>IF(ISNUMBER(MATCH(E3393,_xlfn.VSTACK('VLookup Lists'!$E$2:$E$17,'VLookup Lists'!$H$2:$H$38,'VLookup Lists'!$J$2:$J$8),0)),1,0)</f>
        <v>0</v>
      </c>
      <c r="N3393" s="1" t="str">
        <f>IFERROR(IF(VLOOKUP($D3393,'VLookup Lists'!$B$11:$C$29,2,FALSE)="FLIP",1,0),"")</f>
        <v/>
      </c>
      <c r="O3393" s="1" t="b">
        <f>ISNUMBER(MATCH($E3393,'VLookup Lists'!$E$2:$E$17,0))</f>
        <v>0</v>
      </c>
    </row>
    <row r="3394" spans="1:15" ht="15" customHeight="1" x14ac:dyDescent="0.2">
      <c r="A3394" s="1" t="str">
        <f t="shared" si="13"/>
        <v>OFVP</v>
      </c>
      <c r="E3394" s="1" t="s">
        <v>352</v>
      </c>
      <c r="G3394" s="38"/>
      <c r="H3394" s="39"/>
      <c r="M3394" s="1">
        <f>IF(ISNUMBER(MATCH(E3394,_xlfn.VSTACK('VLookup Lists'!$E$2:$E$17,'VLookup Lists'!$H$2:$H$38,'VLookup Lists'!$J$2:$J$8),0)),1,0)</f>
        <v>0</v>
      </c>
      <c r="N3394" s="1" t="str">
        <f>IFERROR(IF(VLOOKUP($D3394,'VLookup Lists'!$B$11:$C$29,2,FALSE)="FLIP",1,0),"")</f>
        <v/>
      </c>
      <c r="O3394" s="1" t="b">
        <f>ISNUMBER(MATCH($E3394,'VLookup Lists'!$E$2:$E$17,0))</f>
        <v>0</v>
      </c>
    </row>
    <row r="3395" spans="1:15" ht="15" customHeight="1" x14ac:dyDescent="0.2">
      <c r="A3395" s="1" t="str">
        <f t="shared" si="13"/>
        <v>OFVP</v>
      </c>
      <c r="E3395" s="1" t="s">
        <v>352</v>
      </c>
      <c r="G3395" s="38"/>
      <c r="H3395" s="39"/>
      <c r="M3395" s="1">
        <f>IF(ISNUMBER(MATCH(E3395,_xlfn.VSTACK('VLookup Lists'!$E$2:$E$17,'VLookup Lists'!$H$2:$H$38,'VLookup Lists'!$J$2:$J$8),0)),1,0)</f>
        <v>0</v>
      </c>
      <c r="N3395" s="1" t="str">
        <f>IFERROR(IF(VLOOKUP($D3395,'VLookup Lists'!$B$11:$C$29,2,FALSE)="FLIP",1,0),"")</f>
        <v/>
      </c>
      <c r="O3395" s="1" t="b">
        <f>ISNUMBER(MATCH($E3395,'VLookup Lists'!$E$2:$E$17,0))</f>
        <v>0</v>
      </c>
    </row>
    <row r="3396" spans="1:15" ht="15" customHeight="1" x14ac:dyDescent="0.2">
      <c r="A3396" s="1" t="str">
        <f t="shared" si="13"/>
        <v>OFVP</v>
      </c>
      <c r="E3396" s="1" t="s">
        <v>352</v>
      </c>
      <c r="G3396" s="38"/>
      <c r="H3396" s="39"/>
      <c r="M3396" s="1">
        <f>IF(ISNUMBER(MATCH(E3396,_xlfn.VSTACK('VLookup Lists'!$E$2:$E$17,'VLookup Lists'!$H$2:$H$38,'VLookup Lists'!$J$2:$J$8),0)),1,0)</f>
        <v>0</v>
      </c>
      <c r="N3396" s="1" t="str">
        <f>IFERROR(IF(VLOOKUP($D3396,'VLookup Lists'!$B$11:$C$29,2,FALSE)="FLIP",1,0),"")</f>
        <v/>
      </c>
      <c r="O3396" s="1" t="b">
        <f>ISNUMBER(MATCH($E3396,'VLookup Lists'!$E$2:$E$17,0))</f>
        <v>0</v>
      </c>
    </row>
    <row r="3397" spans="1:15" ht="15" customHeight="1" x14ac:dyDescent="0.2">
      <c r="A3397" s="1" t="str">
        <f t="shared" si="13"/>
        <v>OFVP</v>
      </c>
      <c r="E3397" s="1" t="s">
        <v>352</v>
      </c>
      <c r="G3397" s="38"/>
      <c r="H3397" s="39"/>
      <c r="M3397" s="1">
        <f>IF(ISNUMBER(MATCH(E3397,_xlfn.VSTACK('VLookup Lists'!$E$2:$E$17,'VLookup Lists'!$H$2:$H$38,'VLookup Lists'!$J$2:$J$8),0)),1,0)</f>
        <v>0</v>
      </c>
      <c r="N3397" s="1" t="str">
        <f>IFERROR(IF(VLOOKUP($D3397,'VLookup Lists'!$B$11:$C$29,2,FALSE)="FLIP",1,0),"")</f>
        <v/>
      </c>
      <c r="O3397" s="1" t="b">
        <f>ISNUMBER(MATCH($E3397,'VLookup Lists'!$E$2:$E$17,0))</f>
        <v>0</v>
      </c>
    </row>
    <row r="3398" spans="1:15" ht="15" customHeight="1" x14ac:dyDescent="0.2">
      <c r="A3398" s="1" t="str">
        <f t="shared" si="13"/>
        <v>OFVP</v>
      </c>
      <c r="E3398" s="1" t="s">
        <v>352</v>
      </c>
      <c r="G3398" s="38"/>
      <c r="H3398" s="39"/>
      <c r="M3398" s="1">
        <f>IF(ISNUMBER(MATCH(E3398,_xlfn.VSTACK('VLookup Lists'!$E$2:$E$17,'VLookup Lists'!$H$2:$H$38,'VLookup Lists'!$J$2:$J$8),0)),1,0)</f>
        <v>0</v>
      </c>
      <c r="N3398" s="1" t="str">
        <f>IFERROR(IF(VLOOKUP($D3398,'VLookup Lists'!$B$11:$C$29,2,FALSE)="FLIP",1,0),"")</f>
        <v/>
      </c>
      <c r="O3398" s="1" t="b">
        <f>ISNUMBER(MATCH($E3398,'VLookup Lists'!$E$2:$E$17,0))</f>
        <v>0</v>
      </c>
    </row>
    <row r="3399" spans="1:15" ht="15" customHeight="1" x14ac:dyDescent="0.2">
      <c r="A3399" s="1" t="str">
        <f t="shared" si="13"/>
        <v>OFVP</v>
      </c>
      <c r="E3399" s="1" t="s">
        <v>352</v>
      </c>
      <c r="G3399" s="38"/>
      <c r="H3399" s="39"/>
      <c r="M3399" s="1">
        <f>IF(ISNUMBER(MATCH(E3399,_xlfn.VSTACK('VLookup Lists'!$E$2:$E$17,'VLookup Lists'!$H$2:$H$38,'VLookup Lists'!$J$2:$J$8),0)),1,0)</f>
        <v>0</v>
      </c>
      <c r="N3399" s="1" t="str">
        <f>IFERROR(IF(VLOOKUP($D3399,'VLookup Lists'!$B$11:$C$29,2,FALSE)="FLIP",1,0),"")</f>
        <v/>
      </c>
      <c r="O3399" s="1" t="b">
        <f>ISNUMBER(MATCH($E3399,'VLookup Lists'!$E$2:$E$17,0))</f>
        <v>0</v>
      </c>
    </row>
    <row r="3400" spans="1:15" ht="15" customHeight="1" x14ac:dyDescent="0.2">
      <c r="A3400" s="1" t="str">
        <f t="shared" si="13"/>
        <v>OFVP</v>
      </c>
      <c r="E3400" s="1" t="s">
        <v>352</v>
      </c>
      <c r="G3400" s="38"/>
      <c r="H3400" s="39"/>
      <c r="M3400" s="1">
        <f>IF(ISNUMBER(MATCH(E3400,_xlfn.VSTACK('VLookup Lists'!$E$2:$E$17,'VLookup Lists'!$H$2:$H$38,'VLookup Lists'!$J$2:$J$8),0)),1,0)</f>
        <v>0</v>
      </c>
      <c r="N3400" s="1" t="str">
        <f>IFERROR(IF(VLOOKUP($D3400,'VLookup Lists'!$B$11:$C$29,2,FALSE)="FLIP",1,0),"")</f>
        <v/>
      </c>
      <c r="O3400" s="1" t="b">
        <f>ISNUMBER(MATCH($E3400,'VLookup Lists'!$E$2:$E$17,0))</f>
        <v>0</v>
      </c>
    </row>
    <row r="3401" spans="1:15" ht="15" customHeight="1" x14ac:dyDescent="0.2">
      <c r="A3401" s="1" t="str">
        <f t="shared" si="13"/>
        <v>OFVP</v>
      </c>
      <c r="E3401" s="1" t="s">
        <v>352</v>
      </c>
      <c r="G3401" s="38"/>
      <c r="H3401" s="39"/>
      <c r="M3401" s="1">
        <f>IF(ISNUMBER(MATCH(E3401,_xlfn.VSTACK('VLookup Lists'!$E$2:$E$17,'VLookup Lists'!$H$2:$H$38,'VLookup Lists'!$J$2:$J$8),0)),1,0)</f>
        <v>0</v>
      </c>
      <c r="N3401" s="1" t="str">
        <f>IFERROR(IF(VLOOKUP($D3401,'VLookup Lists'!$B$11:$C$29,2,FALSE)="FLIP",1,0),"")</f>
        <v/>
      </c>
      <c r="O3401" s="1" t="b">
        <f>ISNUMBER(MATCH($E3401,'VLookup Lists'!$E$2:$E$17,0))</f>
        <v>0</v>
      </c>
    </row>
    <row r="3402" spans="1:15" ht="15" customHeight="1" x14ac:dyDescent="0.2">
      <c r="A3402" s="1" t="str">
        <f t="shared" si="13"/>
        <v>OFVP</v>
      </c>
      <c r="E3402" s="1" t="s">
        <v>352</v>
      </c>
      <c r="G3402" s="38"/>
      <c r="H3402" s="39"/>
      <c r="M3402" s="1">
        <f>IF(ISNUMBER(MATCH(E3402,_xlfn.VSTACK('VLookup Lists'!$E$2:$E$17,'VLookup Lists'!$H$2:$H$38,'VLookup Lists'!$J$2:$J$8),0)),1,0)</f>
        <v>0</v>
      </c>
      <c r="N3402" s="1" t="str">
        <f>IFERROR(IF(VLOOKUP($D3402,'VLookup Lists'!$B$11:$C$29,2,FALSE)="FLIP",1,0),"")</f>
        <v/>
      </c>
      <c r="O3402" s="1" t="b">
        <f>ISNUMBER(MATCH($E3402,'VLookup Lists'!$E$2:$E$17,0))</f>
        <v>0</v>
      </c>
    </row>
    <row r="3403" spans="1:15" ht="15" customHeight="1" x14ac:dyDescent="0.2">
      <c r="A3403" s="1" t="str">
        <f t="shared" si="13"/>
        <v>OFVP</v>
      </c>
      <c r="E3403" s="1" t="s">
        <v>352</v>
      </c>
      <c r="G3403" s="38"/>
      <c r="H3403" s="39"/>
      <c r="M3403" s="1">
        <f>IF(ISNUMBER(MATCH(E3403,_xlfn.VSTACK('VLookup Lists'!$E$2:$E$17,'VLookup Lists'!$H$2:$H$38,'VLookup Lists'!$J$2:$J$8),0)),1,0)</f>
        <v>0</v>
      </c>
      <c r="N3403" s="1" t="str">
        <f>IFERROR(IF(VLOOKUP($D3403,'VLookup Lists'!$B$11:$C$29,2,FALSE)="FLIP",1,0),"")</f>
        <v/>
      </c>
      <c r="O3403" s="1" t="b">
        <f>ISNUMBER(MATCH($E3403,'VLookup Lists'!$E$2:$E$17,0))</f>
        <v>0</v>
      </c>
    </row>
    <row r="3404" spans="1:15" ht="15" customHeight="1" x14ac:dyDescent="0.2">
      <c r="A3404" s="1" t="str">
        <f t="shared" si="13"/>
        <v>OFVP</v>
      </c>
      <c r="E3404" s="1" t="s">
        <v>352</v>
      </c>
      <c r="G3404" s="38"/>
      <c r="H3404" s="39"/>
      <c r="M3404" s="1">
        <f>IF(ISNUMBER(MATCH(E3404,_xlfn.VSTACK('VLookup Lists'!$E$2:$E$17,'VLookup Lists'!$H$2:$H$38,'VLookup Lists'!$J$2:$J$8),0)),1,0)</f>
        <v>0</v>
      </c>
      <c r="N3404" s="1" t="str">
        <f>IFERROR(IF(VLOOKUP($D3404,'VLookup Lists'!$B$11:$C$29,2,FALSE)="FLIP",1,0),"")</f>
        <v/>
      </c>
      <c r="O3404" s="1" t="b">
        <f>ISNUMBER(MATCH($E3404,'VLookup Lists'!$E$2:$E$17,0))</f>
        <v>0</v>
      </c>
    </row>
    <row r="3405" spans="1:15" ht="15" customHeight="1" x14ac:dyDescent="0.2">
      <c r="A3405" s="1" t="str">
        <f t="shared" si="13"/>
        <v>OFVP</v>
      </c>
      <c r="E3405" s="1" t="s">
        <v>352</v>
      </c>
      <c r="G3405" s="38"/>
      <c r="H3405" s="39"/>
      <c r="M3405" s="1">
        <f>IF(ISNUMBER(MATCH(E3405,_xlfn.VSTACK('VLookup Lists'!$E$2:$E$17,'VLookup Lists'!$H$2:$H$38,'VLookup Lists'!$J$2:$J$8),0)),1,0)</f>
        <v>0</v>
      </c>
      <c r="N3405" s="1" t="str">
        <f>IFERROR(IF(VLOOKUP($D3405,'VLookup Lists'!$B$11:$C$29,2,FALSE)="FLIP",1,0),"")</f>
        <v/>
      </c>
      <c r="O3405" s="1" t="b">
        <f>ISNUMBER(MATCH($E3405,'VLookup Lists'!$E$2:$E$17,0))</f>
        <v>0</v>
      </c>
    </row>
    <row r="3406" spans="1:15" ht="15" customHeight="1" x14ac:dyDescent="0.2">
      <c r="A3406" s="1" t="str">
        <f t="shared" si="13"/>
        <v>OFVP</v>
      </c>
      <c r="E3406" s="1" t="s">
        <v>352</v>
      </c>
      <c r="G3406" s="38"/>
      <c r="H3406" s="39"/>
      <c r="M3406" s="1">
        <f>IF(ISNUMBER(MATCH(E3406,_xlfn.VSTACK('VLookup Lists'!$E$2:$E$17,'VLookup Lists'!$H$2:$H$38,'VLookup Lists'!$J$2:$J$8),0)),1,0)</f>
        <v>0</v>
      </c>
      <c r="N3406" s="1" t="str">
        <f>IFERROR(IF(VLOOKUP($D3406,'VLookup Lists'!$B$11:$C$29,2,FALSE)="FLIP",1,0),"")</f>
        <v/>
      </c>
      <c r="O3406" s="1" t="b">
        <f>ISNUMBER(MATCH($E3406,'VLookup Lists'!$E$2:$E$17,0))</f>
        <v>0</v>
      </c>
    </row>
    <row r="3407" spans="1:15" ht="15" customHeight="1" x14ac:dyDescent="0.2">
      <c r="A3407" s="1" t="str">
        <f t="shared" si="13"/>
        <v>OFVP</v>
      </c>
      <c r="E3407" s="1" t="s">
        <v>352</v>
      </c>
      <c r="G3407" s="38"/>
      <c r="H3407" s="39"/>
      <c r="M3407" s="1">
        <f>IF(ISNUMBER(MATCH(E3407,_xlfn.VSTACK('VLookup Lists'!$E$2:$E$17,'VLookup Lists'!$H$2:$H$38,'VLookup Lists'!$J$2:$J$8),0)),1,0)</f>
        <v>0</v>
      </c>
      <c r="N3407" s="1" t="str">
        <f>IFERROR(IF(VLOOKUP($D3407,'VLookup Lists'!$B$11:$C$29,2,FALSE)="FLIP",1,0),"")</f>
        <v/>
      </c>
      <c r="O3407" s="1" t="b">
        <f>ISNUMBER(MATCH($E3407,'VLookup Lists'!$E$2:$E$17,0))</f>
        <v>0</v>
      </c>
    </row>
    <row r="3408" spans="1:15" ht="15" customHeight="1" x14ac:dyDescent="0.2">
      <c r="A3408" s="1" t="str">
        <f t="shared" si="13"/>
        <v>OFVP</v>
      </c>
      <c r="E3408" s="1" t="s">
        <v>352</v>
      </c>
      <c r="G3408" s="38"/>
      <c r="H3408" s="39"/>
      <c r="M3408" s="1">
        <f>IF(ISNUMBER(MATCH(E3408,_xlfn.VSTACK('VLookup Lists'!$E$2:$E$17,'VLookup Lists'!$H$2:$H$38,'VLookup Lists'!$J$2:$J$8),0)),1,0)</f>
        <v>0</v>
      </c>
      <c r="N3408" s="1" t="str">
        <f>IFERROR(IF(VLOOKUP($D3408,'VLookup Lists'!$B$11:$C$29,2,FALSE)="FLIP",1,0),"")</f>
        <v/>
      </c>
      <c r="O3408" s="1" t="b">
        <f>ISNUMBER(MATCH($E3408,'VLookup Lists'!$E$2:$E$17,0))</f>
        <v>0</v>
      </c>
    </row>
    <row r="3409" spans="1:15" ht="15" customHeight="1" x14ac:dyDescent="0.2">
      <c r="A3409" s="1" t="str">
        <f t="shared" si="13"/>
        <v>OFVP</v>
      </c>
      <c r="E3409" s="1" t="s">
        <v>352</v>
      </c>
      <c r="G3409" s="38"/>
      <c r="H3409" s="39"/>
      <c r="M3409" s="1">
        <f>IF(ISNUMBER(MATCH(E3409,_xlfn.VSTACK('VLookup Lists'!$E$2:$E$17,'VLookup Lists'!$H$2:$H$38,'VLookup Lists'!$J$2:$J$8),0)),1,0)</f>
        <v>0</v>
      </c>
      <c r="N3409" s="1" t="str">
        <f>IFERROR(IF(VLOOKUP($D3409,'VLookup Lists'!$B$11:$C$29,2,FALSE)="FLIP",1,0),"")</f>
        <v/>
      </c>
      <c r="O3409" s="1" t="b">
        <f>ISNUMBER(MATCH($E3409,'VLookup Lists'!$E$2:$E$17,0))</f>
        <v>0</v>
      </c>
    </row>
    <row r="3410" spans="1:15" ht="15" customHeight="1" x14ac:dyDescent="0.2">
      <c r="A3410" s="1" t="str">
        <f t="shared" si="13"/>
        <v>OFVP</v>
      </c>
      <c r="E3410" s="1" t="s">
        <v>352</v>
      </c>
      <c r="G3410" s="38"/>
      <c r="H3410" s="39"/>
      <c r="M3410" s="1">
        <f>IF(ISNUMBER(MATCH(E3410,_xlfn.VSTACK('VLookup Lists'!$E$2:$E$17,'VLookup Lists'!$H$2:$H$38,'VLookup Lists'!$J$2:$J$8),0)),1,0)</f>
        <v>0</v>
      </c>
      <c r="N3410" s="1" t="str">
        <f>IFERROR(IF(VLOOKUP($D3410,'VLookup Lists'!$B$11:$C$29,2,FALSE)="FLIP",1,0),"")</f>
        <v/>
      </c>
      <c r="O3410" s="1" t="b">
        <f>ISNUMBER(MATCH($E3410,'VLookup Lists'!$E$2:$E$17,0))</f>
        <v>0</v>
      </c>
    </row>
    <row r="3411" spans="1:15" ht="15" customHeight="1" x14ac:dyDescent="0.2">
      <c r="A3411" s="1" t="str">
        <f t="shared" si="13"/>
        <v>OFVP</v>
      </c>
      <c r="E3411" s="1" t="s">
        <v>352</v>
      </c>
      <c r="G3411" s="38"/>
      <c r="H3411" s="39"/>
      <c r="M3411" s="1">
        <f>IF(ISNUMBER(MATCH(E3411,_xlfn.VSTACK('VLookup Lists'!$E$2:$E$17,'VLookup Lists'!$H$2:$H$38,'VLookup Lists'!$J$2:$J$8),0)),1,0)</f>
        <v>0</v>
      </c>
      <c r="N3411" s="1" t="str">
        <f>IFERROR(IF(VLOOKUP($D3411,'VLookup Lists'!$B$11:$C$29,2,FALSE)="FLIP",1,0),"")</f>
        <v/>
      </c>
      <c r="O3411" s="1" t="b">
        <f>ISNUMBER(MATCH($E3411,'VLookup Lists'!$E$2:$E$17,0))</f>
        <v>0</v>
      </c>
    </row>
    <row r="3412" spans="1:15" ht="15" customHeight="1" x14ac:dyDescent="0.2">
      <c r="A3412" s="1" t="str">
        <f t="shared" si="13"/>
        <v>OFVP</v>
      </c>
      <c r="E3412" s="1" t="s">
        <v>352</v>
      </c>
      <c r="G3412" s="38"/>
      <c r="H3412" s="39"/>
      <c r="M3412" s="1">
        <f>IF(ISNUMBER(MATCH(E3412,_xlfn.VSTACK('VLookup Lists'!$E$2:$E$17,'VLookup Lists'!$H$2:$H$38,'VLookup Lists'!$J$2:$J$8),0)),1,0)</f>
        <v>0</v>
      </c>
      <c r="N3412" s="1" t="str">
        <f>IFERROR(IF(VLOOKUP($D3412,'VLookup Lists'!$B$11:$C$29,2,FALSE)="FLIP",1,0),"")</f>
        <v/>
      </c>
      <c r="O3412" s="1" t="b">
        <f>ISNUMBER(MATCH($E3412,'VLookup Lists'!$E$2:$E$17,0))</f>
        <v>0</v>
      </c>
    </row>
    <row r="3413" spans="1:15" ht="15" customHeight="1" x14ac:dyDescent="0.2">
      <c r="A3413" s="1" t="str">
        <f t="shared" si="13"/>
        <v>OFVP</v>
      </c>
      <c r="E3413" s="1" t="s">
        <v>352</v>
      </c>
      <c r="G3413" s="38"/>
      <c r="H3413" s="39"/>
      <c r="M3413" s="1">
        <f>IF(ISNUMBER(MATCH(E3413,_xlfn.VSTACK('VLookup Lists'!$E$2:$E$17,'VLookup Lists'!$H$2:$H$38,'VLookup Lists'!$J$2:$J$8),0)),1,0)</f>
        <v>0</v>
      </c>
      <c r="N3413" s="1" t="str">
        <f>IFERROR(IF(VLOOKUP($D3413,'VLookup Lists'!$B$11:$C$29,2,FALSE)="FLIP",1,0),"")</f>
        <v/>
      </c>
      <c r="O3413" s="1" t="b">
        <f>ISNUMBER(MATCH($E3413,'VLookup Lists'!$E$2:$E$17,0))</f>
        <v>0</v>
      </c>
    </row>
    <row r="3414" spans="1:15" ht="15" customHeight="1" x14ac:dyDescent="0.2">
      <c r="A3414" s="1" t="str">
        <f t="shared" si="13"/>
        <v>OFVP</v>
      </c>
      <c r="E3414" s="1" t="s">
        <v>352</v>
      </c>
      <c r="G3414" s="38"/>
      <c r="H3414" s="39"/>
      <c r="M3414" s="1">
        <f>IF(ISNUMBER(MATCH(E3414,_xlfn.VSTACK('VLookup Lists'!$E$2:$E$17,'VLookup Lists'!$H$2:$H$38,'VLookup Lists'!$J$2:$J$8),0)),1,0)</f>
        <v>0</v>
      </c>
      <c r="N3414" s="1" t="str">
        <f>IFERROR(IF(VLOOKUP($D3414,'VLookup Lists'!$B$11:$C$29,2,FALSE)="FLIP",1,0),"")</f>
        <v/>
      </c>
      <c r="O3414" s="1" t="b">
        <f>ISNUMBER(MATCH($E3414,'VLookup Lists'!$E$2:$E$17,0))</f>
        <v>0</v>
      </c>
    </row>
    <row r="3415" spans="1:15" ht="15" customHeight="1" x14ac:dyDescent="0.2">
      <c r="A3415" s="1" t="str">
        <f t="shared" si="13"/>
        <v>OFVP</v>
      </c>
      <c r="E3415" s="1" t="s">
        <v>352</v>
      </c>
      <c r="G3415" s="38"/>
      <c r="H3415" s="39"/>
      <c r="M3415" s="1">
        <f>IF(ISNUMBER(MATCH(E3415,_xlfn.VSTACK('VLookup Lists'!$E$2:$E$17,'VLookup Lists'!$H$2:$H$38,'VLookup Lists'!$J$2:$J$8),0)),1,0)</f>
        <v>0</v>
      </c>
      <c r="N3415" s="1" t="str">
        <f>IFERROR(IF(VLOOKUP($D3415,'VLookup Lists'!$B$11:$C$29,2,FALSE)="FLIP",1,0),"")</f>
        <v/>
      </c>
      <c r="O3415" s="1" t="b">
        <f>ISNUMBER(MATCH($E3415,'VLookup Lists'!$E$2:$E$17,0))</f>
        <v>0</v>
      </c>
    </row>
    <row r="3416" spans="1:15" ht="15" customHeight="1" x14ac:dyDescent="0.2">
      <c r="A3416" s="1" t="str">
        <f t="shared" si="13"/>
        <v>OFVP</v>
      </c>
      <c r="E3416" s="1" t="s">
        <v>352</v>
      </c>
      <c r="G3416" s="38"/>
      <c r="H3416" s="39"/>
      <c r="M3416" s="1">
        <f>IF(ISNUMBER(MATCH(E3416,_xlfn.VSTACK('VLookup Lists'!$E$2:$E$17,'VLookup Lists'!$H$2:$H$38,'VLookup Lists'!$J$2:$J$8),0)),1,0)</f>
        <v>0</v>
      </c>
      <c r="N3416" s="1" t="str">
        <f>IFERROR(IF(VLOOKUP($D3416,'VLookup Lists'!$B$11:$C$29,2,FALSE)="FLIP",1,0),"")</f>
        <v/>
      </c>
      <c r="O3416" s="1" t="b">
        <f>ISNUMBER(MATCH($E3416,'VLookup Lists'!$E$2:$E$17,0))</f>
        <v>0</v>
      </c>
    </row>
    <row r="3417" spans="1:15" ht="15" customHeight="1" x14ac:dyDescent="0.2">
      <c r="A3417" s="1" t="str">
        <f t="shared" si="13"/>
        <v>OFVP</v>
      </c>
      <c r="E3417" s="1" t="s">
        <v>352</v>
      </c>
      <c r="G3417" s="38"/>
      <c r="H3417" s="39"/>
      <c r="M3417" s="1">
        <f>IF(ISNUMBER(MATCH(E3417,_xlfn.VSTACK('VLookup Lists'!$E$2:$E$17,'VLookup Lists'!$H$2:$H$38,'VLookup Lists'!$J$2:$J$8),0)),1,0)</f>
        <v>0</v>
      </c>
      <c r="N3417" s="1" t="str">
        <f>IFERROR(IF(VLOOKUP($D3417,'VLookup Lists'!$B$11:$C$29,2,FALSE)="FLIP",1,0),"")</f>
        <v/>
      </c>
      <c r="O3417" s="1" t="b">
        <f>ISNUMBER(MATCH($E3417,'VLookup Lists'!$E$2:$E$17,0))</f>
        <v>0</v>
      </c>
    </row>
    <row r="3418" spans="1:15" ht="15" customHeight="1" x14ac:dyDescent="0.2">
      <c r="A3418" s="1" t="str">
        <f t="shared" si="13"/>
        <v>OFVP</v>
      </c>
      <c r="E3418" s="1" t="s">
        <v>352</v>
      </c>
      <c r="G3418" s="38"/>
      <c r="H3418" s="39"/>
      <c r="M3418" s="1">
        <f>IF(ISNUMBER(MATCH(E3418,_xlfn.VSTACK('VLookup Lists'!$E$2:$E$17,'VLookup Lists'!$H$2:$H$38,'VLookup Lists'!$J$2:$J$8),0)),1,0)</f>
        <v>0</v>
      </c>
      <c r="N3418" s="1" t="str">
        <f>IFERROR(IF(VLOOKUP($D3418,'VLookup Lists'!$B$11:$C$29,2,FALSE)="FLIP",1,0),"")</f>
        <v/>
      </c>
      <c r="O3418" s="1" t="b">
        <f>ISNUMBER(MATCH($E3418,'VLookup Lists'!$E$2:$E$17,0))</f>
        <v>0</v>
      </c>
    </row>
    <row r="3419" spans="1:15" ht="15" customHeight="1" x14ac:dyDescent="0.2">
      <c r="A3419" s="1" t="str">
        <f t="shared" si="13"/>
        <v>OFVP</v>
      </c>
      <c r="E3419" s="1" t="s">
        <v>352</v>
      </c>
      <c r="G3419" s="38"/>
      <c r="H3419" s="39"/>
      <c r="M3419" s="1">
        <f>IF(ISNUMBER(MATCH(E3419,_xlfn.VSTACK('VLookup Lists'!$E$2:$E$17,'VLookup Lists'!$H$2:$H$38,'VLookup Lists'!$J$2:$J$8),0)),1,0)</f>
        <v>0</v>
      </c>
      <c r="N3419" s="1" t="str">
        <f>IFERROR(IF(VLOOKUP($D3419,'VLookup Lists'!$B$11:$C$29,2,FALSE)="FLIP",1,0),"")</f>
        <v/>
      </c>
      <c r="O3419" s="1" t="b">
        <f>ISNUMBER(MATCH($E3419,'VLookup Lists'!$E$2:$E$17,0))</f>
        <v>0</v>
      </c>
    </row>
    <row r="3420" spans="1:15" ht="15" customHeight="1" x14ac:dyDescent="0.2">
      <c r="A3420" s="1" t="str">
        <f t="shared" si="13"/>
        <v>OFVP</v>
      </c>
      <c r="E3420" s="1" t="s">
        <v>352</v>
      </c>
      <c r="G3420" s="38"/>
      <c r="H3420" s="39"/>
      <c r="M3420" s="1">
        <f>IF(ISNUMBER(MATCH(E3420,_xlfn.VSTACK('VLookup Lists'!$E$2:$E$17,'VLookup Lists'!$H$2:$H$38,'VLookup Lists'!$J$2:$J$8),0)),1,0)</f>
        <v>0</v>
      </c>
      <c r="N3420" s="1" t="str">
        <f>IFERROR(IF(VLOOKUP($D3420,'VLookup Lists'!$B$11:$C$29,2,FALSE)="FLIP",1,0),"")</f>
        <v/>
      </c>
      <c r="O3420" s="1" t="b">
        <f>ISNUMBER(MATCH($E3420,'VLookup Lists'!$E$2:$E$17,0))</f>
        <v>0</v>
      </c>
    </row>
    <row r="3421" spans="1:15" ht="15" customHeight="1" x14ac:dyDescent="0.2">
      <c r="A3421" s="1" t="str">
        <f t="shared" si="13"/>
        <v>OFVP</v>
      </c>
      <c r="E3421" s="1" t="s">
        <v>352</v>
      </c>
      <c r="G3421" s="38"/>
      <c r="H3421" s="39"/>
      <c r="M3421" s="1">
        <f>IF(ISNUMBER(MATCH(E3421,_xlfn.VSTACK('VLookup Lists'!$E$2:$E$17,'VLookup Lists'!$H$2:$H$38,'VLookup Lists'!$J$2:$J$8),0)),1,0)</f>
        <v>0</v>
      </c>
      <c r="N3421" s="1" t="str">
        <f>IFERROR(IF(VLOOKUP($D3421,'VLookup Lists'!$B$11:$C$29,2,FALSE)="FLIP",1,0),"")</f>
        <v/>
      </c>
      <c r="O3421" s="1" t="b">
        <f>ISNUMBER(MATCH($E3421,'VLookup Lists'!$E$2:$E$17,0))</f>
        <v>0</v>
      </c>
    </row>
    <row r="3422" spans="1:15" ht="15" customHeight="1" x14ac:dyDescent="0.2">
      <c r="A3422" s="1" t="str">
        <f t="shared" si="13"/>
        <v>OFVP</v>
      </c>
      <c r="E3422" s="1" t="s">
        <v>352</v>
      </c>
      <c r="G3422" s="38"/>
      <c r="H3422" s="39"/>
      <c r="M3422" s="1">
        <f>IF(ISNUMBER(MATCH(E3422,_xlfn.VSTACK('VLookup Lists'!$E$2:$E$17,'VLookup Lists'!$H$2:$H$38,'VLookup Lists'!$J$2:$J$8),0)),1,0)</f>
        <v>0</v>
      </c>
      <c r="N3422" s="1" t="str">
        <f>IFERROR(IF(VLOOKUP($D3422,'VLookup Lists'!$B$11:$C$29,2,FALSE)="FLIP",1,0),"")</f>
        <v/>
      </c>
      <c r="O3422" s="1" t="b">
        <f>ISNUMBER(MATCH($E3422,'VLookup Lists'!$E$2:$E$17,0))</f>
        <v>0</v>
      </c>
    </row>
    <row r="3423" spans="1:15" ht="15" customHeight="1" x14ac:dyDescent="0.2">
      <c r="A3423" s="1" t="str">
        <f t="shared" si="13"/>
        <v>OFVP</v>
      </c>
      <c r="E3423" s="1" t="s">
        <v>352</v>
      </c>
      <c r="G3423" s="38"/>
      <c r="H3423" s="39"/>
      <c r="M3423" s="1">
        <f>IF(ISNUMBER(MATCH(E3423,_xlfn.VSTACK('VLookup Lists'!$E$2:$E$17,'VLookup Lists'!$H$2:$H$38,'VLookup Lists'!$J$2:$J$8),0)),1,0)</f>
        <v>0</v>
      </c>
      <c r="N3423" s="1" t="str">
        <f>IFERROR(IF(VLOOKUP($D3423,'VLookup Lists'!$B$11:$C$29,2,FALSE)="FLIP",1,0),"")</f>
        <v/>
      </c>
      <c r="O3423" s="1" t="b">
        <f>ISNUMBER(MATCH($E3423,'VLookup Lists'!$E$2:$E$17,0))</f>
        <v>0</v>
      </c>
    </row>
    <row r="3424" spans="1:15" ht="15" customHeight="1" x14ac:dyDescent="0.2">
      <c r="A3424" s="1" t="str">
        <f t="shared" si="13"/>
        <v>OFVP</v>
      </c>
      <c r="E3424" s="1" t="s">
        <v>352</v>
      </c>
      <c r="G3424" s="38"/>
      <c r="H3424" s="39"/>
      <c r="M3424" s="1">
        <f>IF(ISNUMBER(MATCH(E3424,_xlfn.VSTACK('VLookup Lists'!$E$2:$E$17,'VLookup Lists'!$H$2:$H$38,'VLookup Lists'!$J$2:$J$8),0)),1,0)</f>
        <v>0</v>
      </c>
      <c r="N3424" s="1" t="str">
        <f>IFERROR(IF(VLOOKUP($D3424,'VLookup Lists'!$B$11:$C$29,2,FALSE)="FLIP",1,0),"")</f>
        <v/>
      </c>
      <c r="O3424" s="1" t="b">
        <f>ISNUMBER(MATCH($E3424,'VLookup Lists'!$E$2:$E$17,0))</f>
        <v>0</v>
      </c>
    </row>
    <row r="3425" spans="1:15" ht="15" customHeight="1" x14ac:dyDescent="0.2">
      <c r="A3425" s="1" t="str">
        <f t="shared" si="13"/>
        <v>OFVP</v>
      </c>
      <c r="E3425" s="1" t="s">
        <v>352</v>
      </c>
      <c r="G3425" s="38"/>
      <c r="H3425" s="39"/>
      <c r="M3425" s="1">
        <f>IF(ISNUMBER(MATCH(E3425,_xlfn.VSTACK('VLookup Lists'!$E$2:$E$17,'VLookup Lists'!$H$2:$H$38,'VLookup Lists'!$J$2:$J$8),0)),1,0)</f>
        <v>0</v>
      </c>
      <c r="N3425" s="1" t="str">
        <f>IFERROR(IF(VLOOKUP($D3425,'VLookup Lists'!$B$11:$C$29,2,FALSE)="FLIP",1,0),"")</f>
        <v/>
      </c>
      <c r="O3425" s="1" t="b">
        <f>ISNUMBER(MATCH($E3425,'VLookup Lists'!$E$2:$E$17,0))</f>
        <v>0</v>
      </c>
    </row>
    <row r="3426" spans="1:15" ht="15" customHeight="1" x14ac:dyDescent="0.2">
      <c r="A3426" s="1" t="str">
        <f t="shared" si="13"/>
        <v>OFVP</v>
      </c>
      <c r="E3426" s="1" t="s">
        <v>352</v>
      </c>
      <c r="G3426" s="38"/>
      <c r="H3426" s="39"/>
      <c r="M3426" s="1">
        <f>IF(ISNUMBER(MATCH(E3426,_xlfn.VSTACK('VLookup Lists'!$E$2:$E$17,'VLookup Lists'!$H$2:$H$38,'VLookup Lists'!$J$2:$J$8),0)),1,0)</f>
        <v>0</v>
      </c>
      <c r="N3426" s="1" t="str">
        <f>IFERROR(IF(VLOOKUP($D3426,'VLookup Lists'!$B$11:$C$29,2,FALSE)="FLIP",1,0),"")</f>
        <v/>
      </c>
      <c r="O3426" s="1" t="b">
        <f>ISNUMBER(MATCH($E3426,'VLookup Lists'!$E$2:$E$17,0))</f>
        <v>0</v>
      </c>
    </row>
    <row r="3427" spans="1:15" ht="15" customHeight="1" x14ac:dyDescent="0.2">
      <c r="A3427" s="1" t="str">
        <f t="shared" si="13"/>
        <v>OFVP</v>
      </c>
      <c r="E3427" s="1" t="s">
        <v>352</v>
      </c>
      <c r="G3427" s="38"/>
      <c r="H3427" s="39"/>
      <c r="M3427" s="1">
        <f>IF(ISNUMBER(MATCH(E3427,_xlfn.VSTACK('VLookup Lists'!$E$2:$E$17,'VLookup Lists'!$H$2:$H$38,'VLookup Lists'!$J$2:$J$8),0)),1,0)</f>
        <v>0</v>
      </c>
      <c r="N3427" s="1" t="str">
        <f>IFERROR(IF(VLOOKUP($D3427,'VLookup Lists'!$B$11:$C$29,2,FALSE)="FLIP",1,0),"")</f>
        <v/>
      </c>
      <c r="O3427" s="1" t="b">
        <f>ISNUMBER(MATCH($E3427,'VLookup Lists'!$E$2:$E$17,0))</f>
        <v>0</v>
      </c>
    </row>
    <row r="3428" spans="1:15" ht="15" customHeight="1" x14ac:dyDescent="0.2">
      <c r="A3428" s="1" t="str">
        <f t="shared" si="13"/>
        <v>OFVP</v>
      </c>
      <c r="E3428" s="1" t="s">
        <v>352</v>
      </c>
      <c r="G3428" s="38"/>
      <c r="H3428" s="39"/>
      <c r="M3428" s="1">
        <f>IF(ISNUMBER(MATCH(E3428,_xlfn.VSTACK('VLookup Lists'!$E$2:$E$17,'VLookup Lists'!$H$2:$H$38,'VLookup Lists'!$J$2:$J$8),0)),1,0)</f>
        <v>0</v>
      </c>
      <c r="N3428" s="1" t="str">
        <f>IFERROR(IF(VLOOKUP($D3428,'VLookup Lists'!$B$11:$C$29,2,FALSE)="FLIP",1,0),"")</f>
        <v/>
      </c>
      <c r="O3428" s="1" t="b">
        <f>ISNUMBER(MATCH($E3428,'VLookup Lists'!$E$2:$E$17,0))</f>
        <v>0</v>
      </c>
    </row>
    <row r="3429" spans="1:15" ht="15" customHeight="1" x14ac:dyDescent="0.2">
      <c r="A3429" s="1" t="str">
        <f t="shared" si="13"/>
        <v>OFVP</v>
      </c>
      <c r="E3429" s="1" t="s">
        <v>352</v>
      </c>
      <c r="G3429" s="38"/>
      <c r="H3429" s="39"/>
      <c r="M3429" s="1">
        <f>IF(ISNUMBER(MATCH(E3429,_xlfn.VSTACK('VLookup Lists'!$E$2:$E$17,'VLookup Lists'!$H$2:$H$38,'VLookup Lists'!$J$2:$J$8),0)),1,0)</f>
        <v>0</v>
      </c>
      <c r="N3429" s="1" t="str">
        <f>IFERROR(IF(VLOOKUP($D3429,'VLookup Lists'!$B$11:$C$29,2,FALSE)="FLIP",1,0),"")</f>
        <v/>
      </c>
      <c r="O3429" s="1" t="b">
        <f>ISNUMBER(MATCH($E3429,'VLookup Lists'!$E$2:$E$17,0))</f>
        <v>0</v>
      </c>
    </row>
    <row r="3430" spans="1:15" ht="15" customHeight="1" x14ac:dyDescent="0.2">
      <c r="A3430" s="1" t="str">
        <f t="shared" si="13"/>
        <v>OFVP</v>
      </c>
      <c r="E3430" s="1" t="s">
        <v>352</v>
      </c>
      <c r="G3430" s="38"/>
      <c r="H3430" s="39"/>
      <c r="M3430" s="1">
        <f>IF(ISNUMBER(MATCH(E3430,_xlfn.VSTACK('VLookup Lists'!$E$2:$E$17,'VLookup Lists'!$H$2:$H$38,'VLookup Lists'!$J$2:$J$8),0)),1,0)</f>
        <v>0</v>
      </c>
      <c r="N3430" s="1" t="str">
        <f>IFERROR(IF(VLOOKUP($D3430,'VLookup Lists'!$B$11:$C$29,2,FALSE)="FLIP",1,0),"")</f>
        <v/>
      </c>
      <c r="O3430" s="1" t="b">
        <f>ISNUMBER(MATCH($E3430,'VLookup Lists'!$E$2:$E$17,0))</f>
        <v>0</v>
      </c>
    </row>
    <row r="3431" spans="1:15" ht="15" customHeight="1" x14ac:dyDescent="0.2">
      <c r="A3431" s="1" t="str">
        <f t="shared" si="13"/>
        <v>OFVP</v>
      </c>
      <c r="E3431" s="1" t="s">
        <v>352</v>
      </c>
      <c r="G3431" s="38"/>
      <c r="H3431" s="39"/>
      <c r="M3431" s="1">
        <f>IF(ISNUMBER(MATCH(E3431,_xlfn.VSTACK('VLookup Lists'!$E$2:$E$17,'VLookup Lists'!$H$2:$H$38,'VLookup Lists'!$J$2:$J$8),0)),1,0)</f>
        <v>0</v>
      </c>
      <c r="N3431" s="1" t="str">
        <f>IFERROR(IF(VLOOKUP($D3431,'VLookup Lists'!$B$11:$C$29,2,FALSE)="FLIP",1,0),"")</f>
        <v/>
      </c>
      <c r="O3431" s="1" t="b">
        <f>ISNUMBER(MATCH($E3431,'VLookup Lists'!$E$2:$E$17,0))</f>
        <v>0</v>
      </c>
    </row>
    <row r="3432" spans="1:15" ht="15" customHeight="1" x14ac:dyDescent="0.2">
      <c r="A3432" s="1" t="str">
        <f t="shared" si="13"/>
        <v>OFVP</v>
      </c>
      <c r="E3432" s="1" t="s">
        <v>352</v>
      </c>
      <c r="G3432" s="38"/>
      <c r="H3432" s="39"/>
      <c r="M3432" s="1">
        <f>IF(ISNUMBER(MATCH(E3432,_xlfn.VSTACK('VLookup Lists'!$E$2:$E$17,'VLookup Lists'!$H$2:$H$38,'VLookup Lists'!$J$2:$J$8),0)),1,0)</f>
        <v>0</v>
      </c>
      <c r="N3432" s="1" t="str">
        <f>IFERROR(IF(VLOOKUP($D3432,'VLookup Lists'!$B$11:$C$29,2,FALSE)="FLIP",1,0),"")</f>
        <v/>
      </c>
      <c r="O3432" s="1" t="b">
        <f>ISNUMBER(MATCH($E3432,'VLookup Lists'!$E$2:$E$17,0))</f>
        <v>0</v>
      </c>
    </row>
    <row r="3433" spans="1:15" ht="15" customHeight="1" x14ac:dyDescent="0.2">
      <c r="A3433" s="1" t="str">
        <f t="shared" si="13"/>
        <v>OFVP</v>
      </c>
      <c r="E3433" s="1" t="s">
        <v>352</v>
      </c>
      <c r="G3433" s="38"/>
      <c r="H3433" s="39"/>
      <c r="M3433" s="1">
        <f>IF(ISNUMBER(MATCH(E3433,_xlfn.VSTACK('VLookup Lists'!$E$2:$E$17,'VLookup Lists'!$H$2:$H$38,'VLookup Lists'!$J$2:$J$8),0)),1,0)</f>
        <v>0</v>
      </c>
      <c r="N3433" s="1" t="str">
        <f>IFERROR(IF(VLOOKUP($D3433,'VLookup Lists'!$B$11:$C$29,2,FALSE)="FLIP",1,0),"")</f>
        <v/>
      </c>
      <c r="O3433" s="1" t="b">
        <f>ISNUMBER(MATCH($E3433,'VLookup Lists'!$E$2:$E$17,0))</f>
        <v>0</v>
      </c>
    </row>
    <row r="3434" spans="1:15" ht="15" customHeight="1" x14ac:dyDescent="0.2">
      <c r="A3434" s="1" t="str">
        <f t="shared" si="13"/>
        <v>OFVP</v>
      </c>
      <c r="E3434" s="1" t="s">
        <v>352</v>
      </c>
      <c r="G3434" s="38"/>
      <c r="H3434" s="39"/>
      <c r="M3434" s="1">
        <f>IF(ISNUMBER(MATCH(E3434,_xlfn.VSTACK('VLookup Lists'!$E$2:$E$17,'VLookup Lists'!$H$2:$H$38,'VLookup Lists'!$J$2:$J$8),0)),1,0)</f>
        <v>0</v>
      </c>
      <c r="N3434" s="1" t="str">
        <f>IFERROR(IF(VLOOKUP($D3434,'VLookup Lists'!$B$11:$C$29,2,FALSE)="FLIP",1,0),"")</f>
        <v/>
      </c>
      <c r="O3434" s="1" t="b">
        <f>ISNUMBER(MATCH($E3434,'VLookup Lists'!$E$2:$E$17,0))</f>
        <v>0</v>
      </c>
    </row>
    <row r="3435" spans="1:15" ht="15" customHeight="1" x14ac:dyDescent="0.2">
      <c r="A3435" s="1" t="str">
        <f t="shared" si="13"/>
        <v>OFVP</v>
      </c>
      <c r="E3435" s="1" t="s">
        <v>352</v>
      </c>
      <c r="G3435" s="38"/>
      <c r="H3435" s="39"/>
      <c r="M3435" s="1">
        <f>IF(ISNUMBER(MATCH(E3435,_xlfn.VSTACK('VLookup Lists'!$E$2:$E$17,'VLookup Lists'!$H$2:$H$38,'VLookup Lists'!$J$2:$J$8),0)),1,0)</f>
        <v>0</v>
      </c>
      <c r="N3435" s="1" t="str">
        <f>IFERROR(IF(VLOOKUP($D3435,'VLookup Lists'!$B$11:$C$29,2,FALSE)="FLIP",1,0),"")</f>
        <v/>
      </c>
      <c r="O3435" s="1" t="b">
        <f>ISNUMBER(MATCH($E3435,'VLookup Lists'!$E$2:$E$17,0))</f>
        <v>0</v>
      </c>
    </row>
    <row r="3436" spans="1:15" ht="15" customHeight="1" x14ac:dyDescent="0.2">
      <c r="A3436" s="1" t="str">
        <f t="shared" si="13"/>
        <v>OFVP</v>
      </c>
      <c r="E3436" s="1" t="s">
        <v>352</v>
      </c>
      <c r="G3436" s="38"/>
      <c r="H3436" s="39"/>
      <c r="M3436" s="1">
        <f>IF(ISNUMBER(MATCH(E3436,_xlfn.VSTACK('VLookup Lists'!$E$2:$E$17,'VLookup Lists'!$H$2:$H$38,'VLookup Lists'!$J$2:$J$8),0)),1,0)</f>
        <v>0</v>
      </c>
      <c r="N3436" s="1" t="str">
        <f>IFERROR(IF(VLOOKUP($D3436,'VLookup Lists'!$B$11:$C$29,2,FALSE)="FLIP",1,0),"")</f>
        <v/>
      </c>
      <c r="O3436" s="1" t="b">
        <f>ISNUMBER(MATCH($E3436,'VLookup Lists'!$E$2:$E$17,0))</f>
        <v>0</v>
      </c>
    </row>
    <row r="3437" spans="1:15" ht="15" customHeight="1" x14ac:dyDescent="0.2">
      <c r="A3437" s="1" t="str">
        <f t="shared" si="13"/>
        <v>OFVP</v>
      </c>
      <c r="E3437" s="1" t="s">
        <v>352</v>
      </c>
      <c r="G3437" s="38"/>
      <c r="H3437" s="39"/>
      <c r="M3437" s="1">
        <f>IF(ISNUMBER(MATCH(E3437,_xlfn.VSTACK('VLookup Lists'!$E$2:$E$17,'VLookup Lists'!$H$2:$H$38,'VLookup Lists'!$J$2:$J$8),0)),1,0)</f>
        <v>0</v>
      </c>
      <c r="N3437" s="1" t="str">
        <f>IFERROR(IF(VLOOKUP($D3437,'VLookup Lists'!$B$11:$C$29,2,FALSE)="FLIP",1,0),"")</f>
        <v/>
      </c>
      <c r="O3437" s="1" t="b">
        <f>ISNUMBER(MATCH($E3437,'VLookup Lists'!$E$2:$E$17,0))</f>
        <v>0</v>
      </c>
    </row>
    <row r="3438" spans="1:15" ht="15" customHeight="1" x14ac:dyDescent="0.2">
      <c r="A3438" s="1" t="str">
        <f t="shared" si="13"/>
        <v>OFVP</v>
      </c>
      <c r="E3438" s="1" t="s">
        <v>352</v>
      </c>
      <c r="G3438" s="38"/>
      <c r="H3438" s="39"/>
      <c r="M3438" s="1">
        <f>IF(ISNUMBER(MATCH(E3438,_xlfn.VSTACK('VLookup Lists'!$E$2:$E$17,'VLookup Lists'!$H$2:$H$38,'VLookup Lists'!$J$2:$J$8),0)),1,0)</f>
        <v>0</v>
      </c>
      <c r="N3438" s="1" t="str">
        <f>IFERROR(IF(VLOOKUP($D3438,'VLookup Lists'!$B$11:$C$29,2,FALSE)="FLIP",1,0),"")</f>
        <v/>
      </c>
      <c r="O3438" s="1" t="b">
        <f>ISNUMBER(MATCH($E3438,'VLookup Lists'!$E$2:$E$17,0))</f>
        <v>0</v>
      </c>
    </row>
    <row r="3439" spans="1:15" ht="15" customHeight="1" x14ac:dyDescent="0.2">
      <c r="A3439" s="1" t="str">
        <f t="shared" si="13"/>
        <v>OFVP</v>
      </c>
      <c r="E3439" s="1" t="s">
        <v>352</v>
      </c>
      <c r="G3439" s="38"/>
      <c r="H3439" s="39"/>
      <c r="M3439" s="1">
        <f>IF(ISNUMBER(MATCH(E3439,_xlfn.VSTACK('VLookup Lists'!$E$2:$E$17,'VLookup Lists'!$H$2:$H$38,'VLookup Lists'!$J$2:$J$8),0)),1,0)</f>
        <v>0</v>
      </c>
      <c r="N3439" s="1" t="str">
        <f>IFERROR(IF(VLOOKUP($D3439,'VLookup Lists'!$B$11:$C$29,2,FALSE)="FLIP",1,0),"")</f>
        <v/>
      </c>
      <c r="O3439" s="1" t="b">
        <f>ISNUMBER(MATCH($E3439,'VLookup Lists'!$E$2:$E$17,0))</f>
        <v>0</v>
      </c>
    </row>
    <row r="3440" spans="1:15" ht="15" customHeight="1" x14ac:dyDescent="0.2">
      <c r="A3440" s="1" t="str">
        <f t="shared" si="13"/>
        <v>OFVP</v>
      </c>
      <c r="E3440" s="1" t="s">
        <v>352</v>
      </c>
      <c r="G3440" s="38"/>
      <c r="H3440" s="39"/>
      <c r="M3440" s="1">
        <f>IF(ISNUMBER(MATCH(E3440,_xlfn.VSTACK('VLookup Lists'!$E$2:$E$17,'VLookup Lists'!$H$2:$H$38,'VLookup Lists'!$J$2:$J$8),0)),1,0)</f>
        <v>0</v>
      </c>
      <c r="N3440" s="1" t="str">
        <f>IFERROR(IF(VLOOKUP($D3440,'VLookup Lists'!$B$11:$C$29,2,FALSE)="FLIP",1,0),"")</f>
        <v/>
      </c>
      <c r="O3440" s="1" t="b">
        <f>ISNUMBER(MATCH($E3440,'VLookup Lists'!$E$2:$E$17,0))</f>
        <v>0</v>
      </c>
    </row>
    <row r="3441" spans="1:15" ht="15" customHeight="1" x14ac:dyDescent="0.2">
      <c r="A3441" s="1" t="str">
        <f t="shared" si="13"/>
        <v>OFVP</v>
      </c>
      <c r="E3441" s="1" t="s">
        <v>352</v>
      </c>
      <c r="G3441" s="38"/>
      <c r="H3441" s="39"/>
      <c r="M3441" s="1">
        <f>IF(ISNUMBER(MATCH(E3441,_xlfn.VSTACK('VLookup Lists'!$E$2:$E$17,'VLookup Lists'!$H$2:$H$38,'VLookup Lists'!$J$2:$J$8),0)),1,0)</f>
        <v>0</v>
      </c>
      <c r="N3441" s="1" t="str">
        <f>IFERROR(IF(VLOOKUP($D3441,'VLookup Lists'!$B$11:$C$29,2,FALSE)="FLIP",1,0),"")</f>
        <v/>
      </c>
      <c r="O3441" s="1" t="b">
        <f>ISNUMBER(MATCH($E3441,'VLookup Lists'!$E$2:$E$17,0))</f>
        <v>0</v>
      </c>
    </row>
    <row r="3442" spans="1:15" ht="15" customHeight="1" x14ac:dyDescent="0.2">
      <c r="A3442" s="1" t="str">
        <f t="shared" si="13"/>
        <v>OFVP</v>
      </c>
      <c r="E3442" s="1" t="s">
        <v>352</v>
      </c>
      <c r="G3442" s="38"/>
      <c r="H3442" s="39"/>
      <c r="M3442" s="1">
        <f>IF(ISNUMBER(MATCH(E3442,_xlfn.VSTACK('VLookup Lists'!$E$2:$E$17,'VLookup Lists'!$H$2:$H$38,'VLookup Lists'!$J$2:$J$8),0)),1,0)</f>
        <v>0</v>
      </c>
      <c r="N3442" s="1" t="str">
        <f>IFERROR(IF(VLOOKUP($D3442,'VLookup Lists'!$B$11:$C$29,2,FALSE)="FLIP",1,0),"")</f>
        <v/>
      </c>
      <c r="O3442" s="1" t="b">
        <f>ISNUMBER(MATCH($E3442,'VLookup Lists'!$E$2:$E$17,0))</f>
        <v>0</v>
      </c>
    </row>
    <row r="3443" spans="1:15" ht="15" customHeight="1" x14ac:dyDescent="0.2">
      <c r="A3443" s="1" t="str">
        <f t="shared" si="13"/>
        <v>OFVP</v>
      </c>
      <c r="E3443" s="1" t="s">
        <v>352</v>
      </c>
      <c r="G3443" s="38"/>
      <c r="H3443" s="39"/>
      <c r="M3443" s="1">
        <f>IF(ISNUMBER(MATCH(E3443,_xlfn.VSTACK('VLookup Lists'!$E$2:$E$17,'VLookup Lists'!$H$2:$H$38,'VLookup Lists'!$J$2:$J$8),0)),1,0)</f>
        <v>0</v>
      </c>
      <c r="N3443" s="1" t="str">
        <f>IFERROR(IF(VLOOKUP($D3443,'VLookup Lists'!$B$11:$C$29,2,FALSE)="FLIP",1,0),"")</f>
        <v/>
      </c>
      <c r="O3443" s="1" t="b">
        <f>ISNUMBER(MATCH($E3443,'VLookup Lists'!$E$2:$E$17,0))</f>
        <v>0</v>
      </c>
    </row>
    <row r="3444" spans="1:15" ht="15" customHeight="1" x14ac:dyDescent="0.2">
      <c r="A3444" s="1" t="str">
        <f t="shared" si="13"/>
        <v>OFVP</v>
      </c>
      <c r="E3444" s="1" t="s">
        <v>352</v>
      </c>
      <c r="G3444" s="38"/>
      <c r="H3444" s="39"/>
      <c r="M3444" s="1">
        <f>IF(ISNUMBER(MATCH(E3444,_xlfn.VSTACK('VLookup Lists'!$E$2:$E$17,'VLookup Lists'!$H$2:$H$38,'VLookup Lists'!$J$2:$J$8),0)),1,0)</f>
        <v>0</v>
      </c>
      <c r="N3444" s="1" t="str">
        <f>IFERROR(IF(VLOOKUP($D3444,'VLookup Lists'!$B$11:$C$29,2,FALSE)="FLIP",1,0),"")</f>
        <v/>
      </c>
      <c r="O3444" s="1" t="b">
        <f>ISNUMBER(MATCH($E3444,'VLookup Lists'!$E$2:$E$17,0))</f>
        <v>0</v>
      </c>
    </row>
    <row r="3445" spans="1:15" ht="15" customHeight="1" x14ac:dyDescent="0.2">
      <c r="A3445" s="1" t="str">
        <f t="shared" si="13"/>
        <v>OFVP</v>
      </c>
      <c r="E3445" s="1" t="s">
        <v>352</v>
      </c>
      <c r="G3445" s="38"/>
      <c r="H3445" s="39"/>
      <c r="M3445" s="1">
        <f>IF(ISNUMBER(MATCH(E3445,_xlfn.VSTACK('VLookup Lists'!$E$2:$E$17,'VLookup Lists'!$H$2:$H$38,'VLookup Lists'!$J$2:$J$8),0)),1,0)</f>
        <v>0</v>
      </c>
      <c r="N3445" s="1" t="str">
        <f>IFERROR(IF(VLOOKUP($D3445,'VLookup Lists'!$B$11:$C$29,2,FALSE)="FLIP",1,0),"")</f>
        <v/>
      </c>
      <c r="O3445" s="1" t="b">
        <f>ISNUMBER(MATCH($E3445,'VLookup Lists'!$E$2:$E$17,0))</f>
        <v>0</v>
      </c>
    </row>
    <row r="3446" spans="1:15" ht="15" customHeight="1" x14ac:dyDescent="0.2">
      <c r="A3446" s="1" t="str">
        <f t="shared" si="13"/>
        <v>OFVP</v>
      </c>
      <c r="E3446" s="1" t="s">
        <v>352</v>
      </c>
      <c r="G3446" s="38"/>
      <c r="H3446" s="39"/>
      <c r="M3446" s="1">
        <f>IF(ISNUMBER(MATCH(E3446,_xlfn.VSTACK('VLookup Lists'!$E$2:$E$17,'VLookup Lists'!$H$2:$H$38,'VLookup Lists'!$J$2:$J$8),0)),1,0)</f>
        <v>0</v>
      </c>
      <c r="N3446" s="1" t="str">
        <f>IFERROR(IF(VLOOKUP($D3446,'VLookup Lists'!$B$11:$C$29,2,FALSE)="FLIP",1,0),"")</f>
        <v/>
      </c>
      <c r="O3446" s="1" t="b">
        <f>ISNUMBER(MATCH($E3446,'VLookup Lists'!$E$2:$E$17,0))</f>
        <v>0</v>
      </c>
    </row>
    <row r="3447" spans="1:15" ht="15" customHeight="1" x14ac:dyDescent="0.2">
      <c r="A3447" s="1" t="str">
        <f t="shared" si="13"/>
        <v>OFVP</v>
      </c>
      <c r="E3447" s="1" t="s">
        <v>352</v>
      </c>
      <c r="G3447" s="38"/>
      <c r="H3447" s="39"/>
      <c r="M3447" s="1">
        <f>IF(ISNUMBER(MATCH(E3447,_xlfn.VSTACK('VLookup Lists'!$E$2:$E$17,'VLookup Lists'!$H$2:$H$38,'VLookup Lists'!$J$2:$J$8),0)),1,0)</f>
        <v>0</v>
      </c>
      <c r="N3447" s="1" t="str">
        <f>IFERROR(IF(VLOOKUP($D3447,'VLookup Lists'!$B$11:$C$29,2,FALSE)="FLIP",1,0),"")</f>
        <v/>
      </c>
      <c r="O3447" s="1" t="b">
        <f>ISNUMBER(MATCH($E3447,'VLookup Lists'!$E$2:$E$17,0))</f>
        <v>0</v>
      </c>
    </row>
    <row r="3448" spans="1:15" ht="15" customHeight="1" x14ac:dyDescent="0.2">
      <c r="A3448" s="1" t="str">
        <f t="shared" si="13"/>
        <v>OFVP</v>
      </c>
      <c r="E3448" s="1" t="s">
        <v>352</v>
      </c>
      <c r="G3448" s="38"/>
      <c r="H3448" s="39"/>
      <c r="M3448" s="1">
        <f>IF(ISNUMBER(MATCH(E3448,_xlfn.VSTACK('VLookup Lists'!$E$2:$E$17,'VLookup Lists'!$H$2:$H$38,'VLookup Lists'!$J$2:$J$8),0)),1,0)</f>
        <v>0</v>
      </c>
      <c r="N3448" s="1" t="str">
        <f>IFERROR(IF(VLOOKUP($D3448,'VLookup Lists'!$B$11:$C$29,2,FALSE)="FLIP",1,0),"")</f>
        <v/>
      </c>
      <c r="O3448" s="1" t="b">
        <f>ISNUMBER(MATCH($E3448,'VLookup Lists'!$E$2:$E$17,0))</f>
        <v>0</v>
      </c>
    </row>
    <row r="3449" spans="1:15" ht="15" customHeight="1" x14ac:dyDescent="0.2">
      <c r="A3449" s="1" t="str">
        <f t="shared" si="13"/>
        <v>OFVP</v>
      </c>
      <c r="E3449" s="1" t="s">
        <v>352</v>
      </c>
      <c r="G3449" s="38"/>
      <c r="H3449" s="39"/>
      <c r="M3449" s="1">
        <f>IF(ISNUMBER(MATCH(E3449,_xlfn.VSTACK('VLookup Lists'!$E$2:$E$17,'VLookup Lists'!$H$2:$H$38,'VLookup Lists'!$J$2:$J$8),0)),1,0)</f>
        <v>0</v>
      </c>
      <c r="N3449" s="1" t="str">
        <f>IFERROR(IF(VLOOKUP($D3449,'VLookup Lists'!$B$11:$C$29,2,FALSE)="FLIP",1,0),"")</f>
        <v/>
      </c>
      <c r="O3449" s="1" t="b">
        <f>ISNUMBER(MATCH($E3449,'VLookup Lists'!$E$2:$E$17,0))</f>
        <v>0</v>
      </c>
    </row>
    <row r="3450" spans="1:15" ht="15" customHeight="1" x14ac:dyDescent="0.2">
      <c r="A3450" s="1" t="str">
        <f t="shared" si="13"/>
        <v>OFVP</v>
      </c>
      <c r="E3450" s="1" t="s">
        <v>352</v>
      </c>
      <c r="G3450" s="38"/>
      <c r="H3450" s="39"/>
      <c r="M3450" s="1">
        <f>IF(ISNUMBER(MATCH(E3450,_xlfn.VSTACK('VLookup Lists'!$E$2:$E$17,'VLookup Lists'!$H$2:$H$38,'VLookup Lists'!$J$2:$J$8),0)),1,0)</f>
        <v>0</v>
      </c>
      <c r="N3450" s="1" t="str">
        <f>IFERROR(IF(VLOOKUP($D3450,'VLookup Lists'!$B$11:$C$29,2,FALSE)="FLIP",1,0),"")</f>
        <v/>
      </c>
      <c r="O3450" s="1" t="b">
        <f>ISNUMBER(MATCH($E3450,'VLookup Lists'!$E$2:$E$17,0))</f>
        <v>0</v>
      </c>
    </row>
    <row r="3451" spans="1:15" ht="15" customHeight="1" x14ac:dyDescent="0.2">
      <c r="A3451" s="1" t="str">
        <f t="shared" si="13"/>
        <v>OFVP</v>
      </c>
      <c r="E3451" s="1" t="s">
        <v>352</v>
      </c>
      <c r="G3451" s="38"/>
      <c r="H3451" s="39"/>
      <c r="M3451" s="1">
        <f>IF(ISNUMBER(MATCH(E3451,_xlfn.VSTACK('VLookup Lists'!$E$2:$E$17,'VLookup Lists'!$H$2:$H$38,'VLookup Lists'!$J$2:$J$8),0)),1,0)</f>
        <v>0</v>
      </c>
      <c r="N3451" s="1" t="str">
        <f>IFERROR(IF(VLOOKUP($D3451,'VLookup Lists'!$B$11:$C$29,2,FALSE)="FLIP",1,0),"")</f>
        <v/>
      </c>
      <c r="O3451" s="1" t="b">
        <f>ISNUMBER(MATCH($E3451,'VLookup Lists'!$E$2:$E$17,0))</f>
        <v>0</v>
      </c>
    </row>
    <row r="3452" spans="1:15" ht="15" customHeight="1" x14ac:dyDescent="0.2">
      <c r="A3452" s="1" t="str">
        <f t="shared" si="13"/>
        <v>OFVP</v>
      </c>
      <c r="E3452" s="1" t="s">
        <v>352</v>
      </c>
      <c r="G3452" s="38"/>
      <c r="H3452" s="39"/>
      <c r="M3452" s="1">
        <f>IF(ISNUMBER(MATCH(E3452,_xlfn.VSTACK('VLookup Lists'!$E$2:$E$17,'VLookup Lists'!$H$2:$H$38,'VLookup Lists'!$J$2:$J$8),0)),1,0)</f>
        <v>0</v>
      </c>
      <c r="N3452" s="1" t="str">
        <f>IFERROR(IF(VLOOKUP($D3452,'VLookup Lists'!$B$11:$C$29,2,FALSE)="FLIP",1,0),"")</f>
        <v/>
      </c>
      <c r="O3452" s="1" t="b">
        <f>ISNUMBER(MATCH($E3452,'VLookup Lists'!$E$2:$E$17,0))</f>
        <v>0</v>
      </c>
    </row>
    <row r="3453" spans="1:15" ht="15" customHeight="1" x14ac:dyDescent="0.2">
      <c r="A3453" s="1" t="str">
        <f t="shared" si="13"/>
        <v>OFVP</v>
      </c>
      <c r="E3453" s="1" t="s">
        <v>352</v>
      </c>
      <c r="G3453" s="38"/>
      <c r="H3453" s="39"/>
      <c r="M3453" s="1">
        <f>IF(ISNUMBER(MATCH(E3453,_xlfn.VSTACK('VLookup Lists'!$E$2:$E$17,'VLookup Lists'!$H$2:$H$38,'VLookup Lists'!$J$2:$J$8),0)),1,0)</f>
        <v>0</v>
      </c>
      <c r="N3453" s="1" t="str">
        <f>IFERROR(IF(VLOOKUP($D3453,'VLookup Lists'!$B$11:$C$29,2,FALSE)="FLIP",1,0),"")</f>
        <v/>
      </c>
      <c r="O3453" s="1" t="b">
        <f>ISNUMBER(MATCH($E3453,'VLookup Lists'!$E$2:$E$17,0))</f>
        <v>0</v>
      </c>
    </row>
    <row r="3454" spans="1:15" ht="15" customHeight="1" x14ac:dyDescent="0.2">
      <c r="A3454" s="1" t="str">
        <f t="shared" si="13"/>
        <v>OFVP</v>
      </c>
      <c r="E3454" s="1" t="s">
        <v>352</v>
      </c>
      <c r="G3454" s="38"/>
      <c r="H3454" s="39"/>
      <c r="M3454" s="1">
        <f>IF(ISNUMBER(MATCH(E3454,_xlfn.VSTACK('VLookup Lists'!$E$2:$E$17,'VLookup Lists'!$H$2:$H$38,'VLookup Lists'!$J$2:$J$8),0)),1,0)</f>
        <v>0</v>
      </c>
      <c r="N3454" s="1" t="str">
        <f>IFERROR(IF(VLOOKUP($D3454,'VLookup Lists'!$B$11:$C$29,2,FALSE)="FLIP",1,0),"")</f>
        <v/>
      </c>
      <c r="O3454" s="1" t="b">
        <f>ISNUMBER(MATCH($E3454,'VLookup Lists'!$E$2:$E$17,0))</f>
        <v>0</v>
      </c>
    </row>
    <row r="3455" spans="1:15" ht="15" customHeight="1" x14ac:dyDescent="0.2">
      <c r="A3455" s="1" t="str">
        <f t="shared" si="13"/>
        <v>OFVP</v>
      </c>
      <c r="E3455" s="1" t="s">
        <v>352</v>
      </c>
      <c r="G3455" s="38"/>
      <c r="H3455" s="39"/>
      <c r="M3455" s="1">
        <f>IF(ISNUMBER(MATCH(E3455,_xlfn.VSTACK('VLookup Lists'!$E$2:$E$17,'VLookup Lists'!$H$2:$H$38,'VLookup Lists'!$J$2:$J$8),0)),1,0)</f>
        <v>0</v>
      </c>
      <c r="N3455" s="1" t="str">
        <f>IFERROR(IF(VLOOKUP($D3455,'VLookup Lists'!$B$11:$C$29,2,FALSE)="FLIP",1,0),"")</f>
        <v/>
      </c>
      <c r="O3455" s="1" t="b">
        <f>ISNUMBER(MATCH($E3455,'VLookup Lists'!$E$2:$E$17,0))</f>
        <v>0</v>
      </c>
    </row>
    <row r="3456" spans="1:15" ht="15" customHeight="1" x14ac:dyDescent="0.2">
      <c r="A3456" s="1" t="str">
        <f t="shared" si="13"/>
        <v>OFVP</v>
      </c>
      <c r="E3456" s="1" t="s">
        <v>352</v>
      </c>
      <c r="G3456" s="38"/>
      <c r="H3456" s="39"/>
      <c r="M3456" s="1">
        <f>IF(ISNUMBER(MATCH(E3456,_xlfn.VSTACK('VLookup Lists'!$E$2:$E$17,'VLookup Lists'!$H$2:$H$38,'VLookup Lists'!$J$2:$J$8),0)),1,0)</f>
        <v>0</v>
      </c>
      <c r="N3456" s="1" t="str">
        <f>IFERROR(IF(VLOOKUP($D3456,'VLookup Lists'!$B$11:$C$29,2,FALSE)="FLIP",1,0),"")</f>
        <v/>
      </c>
      <c r="O3456" s="1" t="b">
        <f>ISNUMBER(MATCH($E3456,'VLookup Lists'!$E$2:$E$17,0))</f>
        <v>0</v>
      </c>
    </row>
    <row r="3457" spans="1:15" ht="15" customHeight="1" x14ac:dyDescent="0.2">
      <c r="A3457" s="1" t="str">
        <f t="shared" si="13"/>
        <v>OFVP</v>
      </c>
      <c r="E3457" s="1" t="s">
        <v>352</v>
      </c>
      <c r="G3457" s="38"/>
      <c r="H3457" s="39"/>
      <c r="M3457" s="1">
        <f>IF(ISNUMBER(MATCH(E3457,_xlfn.VSTACK('VLookup Lists'!$E$2:$E$17,'VLookup Lists'!$H$2:$H$38,'VLookup Lists'!$J$2:$J$8),0)),1,0)</f>
        <v>0</v>
      </c>
      <c r="N3457" s="1" t="str">
        <f>IFERROR(IF(VLOOKUP($D3457,'VLookup Lists'!$B$11:$C$29,2,FALSE)="FLIP",1,0),"")</f>
        <v/>
      </c>
      <c r="O3457" s="1" t="b">
        <f>ISNUMBER(MATCH($E3457,'VLookup Lists'!$E$2:$E$17,0))</f>
        <v>0</v>
      </c>
    </row>
    <row r="3458" spans="1:15" ht="15" customHeight="1" x14ac:dyDescent="0.2">
      <c r="A3458" s="1" t="str">
        <f t="shared" si="13"/>
        <v>OFVP</v>
      </c>
      <c r="E3458" s="1" t="s">
        <v>352</v>
      </c>
      <c r="G3458" s="38"/>
      <c r="H3458" s="39"/>
      <c r="M3458" s="1">
        <f>IF(ISNUMBER(MATCH(E3458,_xlfn.VSTACK('VLookup Lists'!$E$2:$E$17,'VLookup Lists'!$H$2:$H$38,'VLookup Lists'!$J$2:$J$8),0)),1,0)</f>
        <v>0</v>
      </c>
      <c r="N3458" s="1" t="str">
        <f>IFERROR(IF(VLOOKUP($D3458,'VLookup Lists'!$B$11:$C$29,2,FALSE)="FLIP",1,0),"")</f>
        <v/>
      </c>
      <c r="O3458" s="1" t="b">
        <f>ISNUMBER(MATCH($E3458,'VLookup Lists'!$E$2:$E$17,0))</f>
        <v>0</v>
      </c>
    </row>
    <row r="3459" spans="1:15" ht="15" customHeight="1" x14ac:dyDescent="0.2">
      <c r="A3459" s="1" t="str">
        <f t="shared" si="13"/>
        <v>OFVP</v>
      </c>
      <c r="E3459" s="1" t="s">
        <v>352</v>
      </c>
      <c r="G3459" s="38"/>
      <c r="H3459" s="39"/>
      <c r="M3459" s="1">
        <f>IF(ISNUMBER(MATCH(E3459,_xlfn.VSTACK('VLookup Lists'!$E$2:$E$17,'VLookup Lists'!$H$2:$H$38,'VLookup Lists'!$J$2:$J$8),0)),1,0)</f>
        <v>0</v>
      </c>
      <c r="N3459" s="1" t="str">
        <f>IFERROR(IF(VLOOKUP($D3459,'VLookup Lists'!$B$11:$C$29,2,FALSE)="FLIP",1,0),"")</f>
        <v/>
      </c>
      <c r="O3459" s="1" t="b">
        <f>ISNUMBER(MATCH($E3459,'VLookup Lists'!$E$2:$E$17,0))</f>
        <v>0</v>
      </c>
    </row>
    <row r="3460" spans="1:15" ht="15" customHeight="1" x14ac:dyDescent="0.2">
      <c r="A3460" s="1" t="str">
        <f t="shared" si="13"/>
        <v>OFVP</v>
      </c>
      <c r="E3460" s="1" t="s">
        <v>352</v>
      </c>
      <c r="G3460" s="38"/>
      <c r="H3460" s="39"/>
      <c r="M3460" s="1">
        <f>IF(ISNUMBER(MATCH(E3460,_xlfn.VSTACK('VLookup Lists'!$E$2:$E$17,'VLookup Lists'!$H$2:$H$38,'VLookup Lists'!$J$2:$J$8),0)),1,0)</f>
        <v>0</v>
      </c>
      <c r="N3460" s="1" t="str">
        <f>IFERROR(IF(VLOOKUP($D3460,'VLookup Lists'!$B$11:$C$29,2,FALSE)="FLIP",1,0),"")</f>
        <v/>
      </c>
      <c r="O3460" s="1" t="b">
        <f>ISNUMBER(MATCH($E3460,'VLookup Lists'!$E$2:$E$17,0))</f>
        <v>0</v>
      </c>
    </row>
    <row r="3461" spans="1:15" ht="15" customHeight="1" x14ac:dyDescent="0.2">
      <c r="A3461" s="1" t="str">
        <f t="shared" si="13"/>
        <v>OFVP</v>
      </c>
      <c r="E3461" s="1" t="s">
        <v>352</v>
      </c>
      <c r="G3461" s="38"/>
      <c r="H3461" s="39"/>
      <c r="M3461" s="1">
        <f>IF(ISNUMBER(MATCH(E3461,_xlfn.VSTACK('VLookup Lists'!$E$2:$E$17,'VLookup Lists'!$H$2:$H$38,'VLookup Lists'!$J$2:$J$8),0)),1,0)</f>
        <v>0</v>
      </c>
      <c r="N3461" s="1" t="str">
        <f>IFERROR(IF(VLOOKUP($D3461,'VLookup Lists'!$B$11:$C$29,2,FALSE)="FLIP",1,0),"")</f>
        <v/>
      </c>
      <c r="O3461" s="1" t="b">
        <f>ISNUMBER(MATCH($E3461,'VLookup Lists'!$E$2:$E$17,0))</f>
        <v>0</v>
      </c>
    </row>
    <row r="3462" spans="1:15" ht="15" customHeight="1" x14ac:dyDescent="0.2">
      <c r="A3462" s="1" t="str">
        <f t="shared" si="13"/>
        <v>OFVP</v>
      </c>
      <c r="E3462" s="1" t="s">
        <v>352</v>
      </c>
      <c r="G3462" s="38"/>
      <c r="H3462" s="39"/>
      <c r="M3462" s="1">
        <f>IF(ISNUMBER(MATCH(E3462,_xlfn.VSTACK('VLookup Lists'!$E$2:$E$17,'VLookup Lists'!$H$2:$H$38,'VLookup Lists'!$J$2:$J$8),0)),1,0)</f>
        <v>0</v>
      </c>
      <c r="N3462" s="1" t="str">
        <f>IFERROR(IF(VLOOKUP($D3462,'VLookup Lists'!$B$11:$C$29,2,FALSE)="FLIP",1,0),"")</f>
        <v/>
      </c>
      <c r="O3462" s="1" t="b">
        <f>ISNUMBER(MATCH($E3462,'VLookup Lists'!$E$2:$E$17,0))</f>
        <v>0</v>
      </c>
    </row>
    <row r="3463" spans="1:15" ht="15" customHeight="1" x14ac:dyDescent="0.2">
      <c r="A3463" s="1" t="str">
        <f t="shared" si="13"/>
        <v>OFVP</v>
      </c>
      <c r="E3463" s="1" t="s">
        <v>352</v>
      </c>
      <c r="G3463" s="38"/>
      <c r="H3463" s="39"/>
      <c r="M3463" s="1">
        <f>IF(ISNUMBER(MATCH(E3463,_xlfn.VSTACK('VLookup Lists'!$E$2:$E$17,'VLookup Lists'!$H$2:$H$38,'VLookup Lists'!$J$2:$J$8),0)),1,0)</f>
        <v>0</v>
      </c>
      <c r="N3463" s="1" t="str">
        <f>IFERROR(IF(VLOOKUP($D3463,'VLookup Lists'!$B$11:$C$29,2,FALSE)="FLIP",1,0),"")</f>
        <v/>
      </c>
      <c r="O3463" s="1" t="b">
        <f>ISNUMBER(MATCH($E3463,'VLookup Lists'!$E$2:$E$17,0))</f>
        <v>0</v>
      </c>
    </row>
    <row r="3464" spans="1:15" ht="15" customHeight="1" x14ac:dyDescent="0.2">
      <c r="A3464" s="1" t="str">
        <f t="shared" si="13"/>
        <v>OFVP</v>
      </c>
      <c r="E3464" s="1" t="s">
        <v>352</v>
      </c>
      <c r="G3464" s="38"/>
      <c r="H3464" s="39"/>
      <c r="M3464" s="1">
        <f>IF(ISNUMBER(MATCH(E3464,_xlfn.VSTACK('VLookup Lists'!$E$2:$E$17,'VLookup Lists'!$H$2:$H$38,'VLookup Lists'!$J$2:$J$8),0)),1,0)</f>
        <v>0</v>
      </c>
      <c r="N3464" s="1" t="str">
        <f>IFERROR(IF(VLOOKUP($D3464,'VLookup Lists'!$B$11:$C$29,2,FALSE)="FLIP",1,0),"")</f>
        <v/>
      </c>
      <c r="O3464" s="1" t="b">
        <f>ISNUMBER(MATCH($E3464,'VLookup Lists'!$E$2:$E$17,0))</f>
        <v>0</v>
      </c>
    </row>
    <row r="3465" spans="1:15" ht="15" customHeight="1" x14ac:dyDescent="0.2">
      <c r="A3465" s="1" t="str">
        <f t="shared" si="13"/>
        <v>OFVP</v>
      </c>
      <c r="E3465" s="1" t="s">
        <v>352</v>
      </c>
      <c r="G3465" s="38"/>
      <c r="H3465" s="39"/>
      <c r="M3465" s="1">
        <f>IF(ISNUMBER(MATCH(E3465,_xlfn.VSTACK('VLookup Lists'!$E$2:$E$17,'VLookup Lists'!$H$2:$H$38,'VLookup Lists'!$J$2:$J$8),0)),1,0)</f>
        <v>0</v>
      </c>
      <c r="N3465" s="1" t="str">
        <f>IFERROR(IF(VLOOKUP($D3465,'VLookup Lists'!$B$11:$C$29,2,FALSE)="FLIP",1,0),"")</f>
        <v/>
      </c>
      <c r="O3465" s="1" t="b">
        <f>ISNUMBER(MATCH($E3465,'VLookup Lists'!$E$2:$E$17,0))</f>
        <v>0</v>
      </c>
    </row>
    <row r="3466" spans="1:15" ht="15" customHeight="1" x14ac:dyDescent="0.2">
      <c r="A3466" s="1" t="str">
        <f t="shared" si="13"/>
        <v>OFVP</v>
      </c>
      <c r="E3466" s="1" t="s">
        <v>352</v>
      </c>
      <c r="G3466" s="38"/>
      <c r="H3466" s="39"/>
      <c r="M3466" s="1">
        <f>IF(ISNUMBER(MATCH(E3466,_xlfn.VSTACK('VLookup Lists'!$E$2:$E$17,'VLookup Lists'!$H$2:$H$38,'VLookup Lists'!$J$2:$J$8),0)),1,0)</f>
        <v>0</v>
      </c>
      <c r="N3466" s="1" t="str">
        <f>IFERROR(IF(VLOOKUP($D3466,'VLookup Lists'!$B$11:$C$29,2,FALSE)="FLIP",1,0),"")</f>
        <v/>
      </c>
      <c r="O3466" s="1" t="b">
        <f>ISNUMBER(MATCH($E3466,'VLookup Lists'!$E$2:$E$17,0))</f>
        <v>0</v>
      </c>
    </row>
    <row r="3467" spans="1:15" ht="15" customHeight="1" x14ac:dyDescent="0.2">
      <c r="A3467" s="1" t="str">
        <f t="shared" si="13"/>
        <v>OFVP</v>
      </c>
      <c r="E3467" s="1" t="s">
        <v>352</v>
      </c>
      <c r="G3467" s="38"/>
      <c r="H3467" s="39"/>
      <c r="M3467" s="1">
        <f>IF(ISNUMBER(MATCH(E3467,_xlfn.VSTACK('VLookup Lists'!$E$2:$E$17,'VLookup Lists'!$H$2:$H$38,'VLookup Lists'!$J$2:$J$8),0)),1,0)</f>
        <v>0</v>
      </c>
      <c r="N3467" s="1" t="str">
        <f>IFERROR(IF(VLOOKUP($D3467,'VLookup Lists'!$B$11:$C$29,2,FALSE)="FLIP",1,0),"")</f>
        <v/>
      </c>
      <c r="O3467" s="1" t="b">
        <f>ISNUMBER(MATCH($E3467,'VLookup Lists'!$E$2:$E$17,0))</f>
        <v>0</v>
      </c>
    </row>
    <row r="3468" spans="1:15" ht="15" customHeight="1" x14ac:dyDescent="0.2">
      <c r="A3468" s="1" t="str">
        <f t="shared" si="13"/>
        <v>OFVP</v>
      </c>
      <c r="E3468" s="1" t="s">
        <v>352</v>
      </c>
      <c r="G3468" s="38"/>
      <c r="H3468" s="39"/>
      <c r="M3468" s="1">
        <f>IF(ISNUMBER(MATCH(E3468,_xlfn.VSTACK('VLookup Lists'!$E$2:$E$17,'VLookup Lists'!$H$2:$H$38,'VLookup Lists'!$J$2:$J$8),0)),1,0)</f>
        <v>0</v>
      </c>
      <c r="N3468" s="1" t="str">
        <f>IFERROR(IF(VLOOKUP($D3468,'VLookup Lists'!$B$11:$C$29,2,FALSE)="FLIP",1,0),"")</f>
        <v/>
      </c>
      <c r="O3468" s="1" t="b">
        <f>ISNUMBER(MATCH($E3468,'VLookup Lists'!$E$2:$E$17,0))</f>
        <v>0</v>
      </c>
    </row>
    <row r="3469" spans="1:15" ht="15" customHeight="1" x14ac:dyDescent="0.2">
      <c r="A3469" s="1" t="str">
        <f t="shared" si="13"/>
        <v>OFVP</v>
      </c>
      <c r="E3469" s="1" t="s">
        <v>352</v>
      </c>
      <c r="G3469" s="38"/>
      <c r="H3469" s="39"/>
      <c r="M3469" s="1">
        <f>IF(ISNUMBER(MATCH(E3469,_xlfn.VSTACK('VLookup Lists'!$E$2:$E$17,'VLookup Lists'!$H$2:$H$38,'VLookup Lists'!$J$2:$J$8),0)),1,0)</f>
        <v>0</v>
      </c>
      <c r="N3469" s="1" t="str">
        <f>IFERROR(IF(VLOOKUP($D3469,'VLookup Lists'!$B$11:$C$29,2,FALSE)="FLIP",1,0),"")</f>
        <v/>
      </c>
      <c r="O3469" s="1" t="b">
        <f>ISNUMBER(MATCH($E3469,'VLookup Lists'!$E$2:$E$17,0))</f>
        <v>0</v>
      </c>
    </row>
    <row r="3470" spans="1:15" ht="15" customHeight="1" x14ac:dyDescent="0.2">
      <c r="A3470" s="1" t="str">
        <f t="shared" si="13"/>
        <v>OFVP</v>
      </c>
      <c r="E3470" s="1" t="s">
        <v>352</v>
      </c>
      <c r="G3470" s="38"/>
      <c r="H3470" s="39"/>
      <c r="M3470" s="1">
        <f>IF(ISNUMBER(MATCH(E3470,_xlfn.VSTACK('VLookup Lists'!$E$2:$E$17,'VLookup Lists'!$H$2:$H$38,'VLookup Lists'!$J$2:$J$8),0)),1,0)</f>
        <v>0</v>
      </c>
      <c r="N3470" s="1" t="str">
        <f>IFERROR(IF(VLOOKUP($D3470,'VLookup Lists'!$B$11:$C$29,2,FALSE)="FLIP",1,0),"")</f>
        <v/>
      </c>
      <c r="O3470" s="1" t="b">
        <f>ISNUMBER(MATCH($E3470,'VLookup Lists'!$E$2:$E$17,0))</f>
        <v>0</v>
      </c>
    </row>
    <row r="3471" spans="1:15" ht="15" customHeight="1" x14ac:dyDescent="0.2">
      <c r="A3471" s="1" t="str">
        <f t="shared" si="13"/>
        <v>OFVP</v>
      </c>
      <c r="E3471" s="1" t="s">
        <v>352</v>
      </c>
      <c r="G3471" s="38"/>
      <c r="H3471" s="39"/>
      <c r="M3471" s="1">
        <f>IF(ISNUMBER(MATCH(E3471,_xlfn.VSTACK('VLookup Lists'!$E$2:$E$17,'VLookup Lists'!$H$2:$H$38,'VLookup Lists'!$J$2:$J$8),0)),1,0)</f>
        <v>0</v>
      </c>
      <c r="N3471" s="1" t="str">
        <f>IFERROR(IF(VLOOKUP($D3471,'VLookup Lists'!$B$11:$C$29,2,FALSE)="FLIP",1,0),"")</f>
        <v/>
      </c>
      <c r="O3471" s="1" t="b">
        <f>ISNUMBER(MATCH($E3471,'VLookup Lists'!$E$2:$E$17,0))</f>
        <v>0</v>
      </c>
    </row>
    <row r="3472" spans="1:15" ht="15" customHeight="1" x14ac:dyDescent="0.2">
      <c r="A3472" s="1" t="str">
        <f t="shared" si="13"/>
        <v>OFVP</v>
      </c>
      <c r="E3472" s="1" t="s">
        <v>352</v>
      </c>
      <c r="G3472" s="38"/>
      <c r="H3472" s="39"/>
      <c r="M3472" s="1">
        <f>IF(ISNUMBER(MATCH(E3472,_xlfn.VSTACK('VLookup Lists'!$E$2:$E$17,'VLookup Lists'!$H$2:$H$38,'VLookup Lists'!$J$2:$J$8),0)),1,0)</f>
        <v>0</v>
      </c>
      <c r="N3472" s="1" t="str">
        <f>IFERROR(IF(VLOOKUP($D3472,'VLookup Lists'!$B$11:$C$29,2,FALSE)="FLIP",1,0),"")</f>
        <v/>
      </c>
      <c r="O3472" s="1" t="b">
        <f>ISNUMBER(MATCH($E3472,'VLookup Lists'!$E$2:$E$17,0))</f>
        <v>0</v>
      </c>
    </row>
    <row r="3473" spans="1:15" ht="15" customHeight="1" x14ac:dyDescent="0.2">
      <c r="A3473" s="1" t="str">
        <f t="shared" si="13"/>
        <v>OFVP</v>
      </c>
      <c r="E3473" s="1" t="s">
        <v>352</v>
      </c>
      <c r="G3473" s="38"/>
      <c r="H3473" s="39"/>
      <c r="M3473" s="1">
        <f>IF(ISNUMBER(MATCH(E3473,_xlfn.VSTACK('VLookup Lists'!$E$2:$E$17,'VLookup Lists'!$H$2:$H$38,'VLookup Lists'!$J$2:$J$8),0)),1,0)</f>
        <v>0</v>
      </c>
      <c r="N3473" s="1" t="str">
        <f>IFERROR(IF(VLOOKUP($D3473,'VLookup Lists'!$B$11:$C$29,2,FALSE)="FLIP",1,0),"")</f>
        <v/>
      </c>
      <c r="O3473" s="1" t="b">
        <f>ISNUMBER(MATCH($E3473,'VLookup Lists'!$E$2:$E$17,0))</f>
        <v>0</v>
      </c>
    </row>
    <row r="3474" spans="1:15" ht="15" customHeight="1" x14ac:dyDescent="0.2">
      <c r="A3474" s="1" t="str">
        <f t="shared" si="13"/>
        <v>OFVP</v>
      </c>
      <c r="E3474" s="1" t="s">
        <v>352</v>
      </c>
      <c r="G3474" s="38"/>
      <c r="H3474" s="39"/>
      <c r="M3474" s="1">
        <f>IF(ISNUMBER(MATCH(E3474,_xlfn.VSTACK('VLookup Lists'!$E$2:$E$17,'VLookup Lists'!$H$2:$H$38,'VLookup Lists'!$J$2:$J$8),0)),1,0)</f>
        <v>0</v>
      </c>
      <c r="N3474" s="1" t="str">
        <f>IFERROR(IF(VLOOKUP($D3474,'VLookup Lists'!$B$11:$C$29,2,FALSE)="FLIP",1,0),"")</f>
        <v/>
      </c>
      <c r="O3474" s="1" t="b">
        <f>ISNUMBER(MATCH($E3474,'VLookup Lists'!$E$2:$E$17,0))</f>
        <v>0</v>
      </c>
    </row>
    <row r="3475" spans="1:15" ht="15" customHeight="1" x14ac:dyDescent="0.2">
      <c r="A3475" s="1" t="str">
        <f t="shared" si="13"/>
        <v>OFVP</v>
      </c>
      <c r="E3475" s="1" t="s">
        <v>352</v>
      </c>
      <c r="G3475" s="38"/>
      <c r="H3475" s="39"/>
      <c r="M3475" s="1">
        <f>IF(ISNUMBER(MATCH(E3475,_xlfn.VSTACK('VLookup Lists'!$E$2:$E$17,'VLookup Lists'!$H$2:$H$38,'VLookup Lists'!$J$2:$J$8),0)),1,0)</f>
        <v>0</v>
      </c>
      <c r="N3475" s="1" t="str">
        <f>IFERROR(IF(VLOOKUP($D3475,'VLookup Lists'!$B$11:$C$29,2,FALSE)="FLIP",1,0),"")</f>
        <v/>
      </c>
      <c r="O3475" s="1" t="b">
        <f>ISNUMBER(MATCH($E3475,'VLookup Lists'!$E$2:$E$17,0))</f>
        <v>0</v>
      </c>
    </row>
    <row r="3476" spans="1:15" ht="15" customHeight="1" x14ac:dyDescent="0.2">
      <c r="A3476" s="1" t="str">
        <f t="shared" si="13"/>
        <v>OFVP</v>
      </c>
      <c r="E3476" s="1" t="s">
        <v>352</v>
      </c>
      <c r="G3476" s="38"/>
      <c r="H3476" s="39"/>
      <c r="M3476" s="1">
        <f>IF(ISNUMBER(MATCH(E3476,_xlfn.VSTACK('VLookup Lists'!$E$2:$E$17,'VLookup Lists'!$H$2:$H$38,'VLookup Lists'!$J$2:$J$8),0)),1,0)</f>
        <v>0</v>
      </c>
      <c r="N3476" s="1" t="str">
        <f>IFERROR(IF(VLOOKUP($D3476,'VLookup Lists'!$B$11:$C$29,2,FALSE)="FLIP",1,0),"")</f>
        <v/>
      </c>
      <c r="O3476" s="1" t="b">
        <f>ISNUMBER(MATCH($E3476,'VLookup Lists'!$E$2:$E$17,0))</f>
        <v>0</v>
      </c>
    </row>
    <row r="3477" spans="1:15" ht="15" customHeight="1" x14ac:dyDescent="0.2">
      <c r="A3477" s="1" t="str">
        <f t="shared" si="13"/>
        <v>OFVP</v>
      </c>
      <c r="E3477" s="1" t="s">
        <v>352</v>
      </c>
      <c r="G3477" s="38"/>
      <c r="H3477" s="39"/>
      <c r="M3477" s="1">
        <f>IF(ISNUMBER(MATCH(E3477,_xlfn.VSTACK('VLookup Lists'!$E$2:$E$17,'VLookup Lists'!$H$2:$H$38,'VLookup Lists'!$J$2:$J$8),0)),1,0)</f>
        <v>0</v>
      </c>
      <c r="N3477" s="1" t="str">
        <f>IFERROR(IF(VLOOKUP($D3477,'VLookup Lists'!$B$11:$C$29,2,FALSE)="FLIP",1,0),"")</f>
        <v/>
      </c>
      <c r="O3477" s="1" t="b">
        <f>ISNUMBER(MATCH($E3477,'VLookup Lists'!$E$2:$E$17,0))</f>
        <v>0</v>
      </c>
    </row>
    <row r="3478" spans="1:15" ht="15" customHeight="1" x14ac:dyDescent="0.2">
      <c r="A3478" s="1" t="str">
        <f t="shared" si="13"/>
        <v>OFVP</v>
      </c>
      <c r="E3478" s="1" t="s">
        <v>352</v>
      </c>
      <c r="G3478" s="38"/>
      <c r="H3478" s="39"/>
      <c r="M3478" s="1">
        <f>IF(ISNUMBER(MATCH(E3478,_xlfn.VSTACK('VLookup Lists'!$E$2:$E$17,'VLookup Lists'!$H$2:$H$38,'VLookup Lists'!$J$2:$J$8),0)),1,0)</f>
        <v>0</v>
      </c>
      <c r="N3478" s="1" t="str">
        <f>IFERROR(IF(VLOOKUP($D3478,'VLookup Lists'!$B$11:$C$29,2,FALSE)="FLIP",1,0),"")</f>
        <v/>
      </c>
      <c r="O3478" s="1" t="b">
        <f>ISNUMBER(MATCH($E3478,'VLookup Lists'!$E$2:$E$17,0))</f>
        <v>0</v>
      </c>
    </row>
    <row r="3479" spans="1:15" ht="15" customHeight="1" x14ac:dyDescent="0.2">
      <c r="A3479" s="1" t="str">
        <f t="shared" si="13"/>
        <v>OFVP</v>
      </c>
      <c r="E3479" s="1" t="s">
        <v>352</v>
      </c>
      <c r="G3479" s="38"/>
      <c r="H3479" s="39"/>
      <c r="M3479" s="1">
        <f>IF(ISNUMBER(MATCH(E3479,_xlfn.VSTACK('VLookup Lists'!$E$2:$E$17,'VLookup Lists'!$H$2:$H$38,'VLookup Lists'!$J$2:$J$8),0)),1,0)</f>
        <v>0</v>
      </c>
      <c r="N3479" s="1" t="str">
        <f>IFERROR(IF(VLOOKUP($D3479,'VLookup Lists'!$B$11:$C$29,2,FALSE)="FLIP",1,0),"")</f>
        <v/>
      </c>
      <c r="O3479" s="1" t="b">
        <f>ISNUMBER(MATCH($E3479,'VLookup Lists'!$E$2:$E$17,0))</f>
        <v>0</v>
      </c>
    </row>
    <row r="3480" spans="1:15" ht="15" customHeight="1" x14ac:dyDescent="0.2">
      <c r="A3480" s="1" t="str">
        <f t="shared" si="13"/>
        <v>OFVP</v>
      </c>
      <c r="E3480" s="1" t="s">
        <v>352</v>
      </c>
      <c r="G3480" s="38"/>
      <c r="H3480" s="39"/>
      <c r="M3480" s="1">
        <f>IF(ISNUMBER(MATCH(E3480,_xlfn.VSTACK('VLookup Lists'!$E$2:$E$17,'VLookup Lists'!$H$2:$H$38,'VLookup Lists'!$J$2:$J$8),0)),1,0)</f>
        <v>0</v>
      </c>
      <c r="N3480" s="1" t="str">
        <f>IFERROR(IF(VLOOKUP($D3480,'VLookup Lists'!$B$11:$C$29,2,FALSE)="FLIP",1,0),"")</f>
        <v/>
      </c>
      <c r="O3480" s="1" t="b">
        <f>ISNUMBER(MATCH($E3480,'VLookup Lists'!$E$2:$E$17,0))</f>
        <v>0</v>
      </c>
    </row>
    <row r="3481" spans="1:15" ht="15" customHeight="1" x14ac:dyDescent="0.2">
      <c r="A3481" s="1" t="str">
        <f t="shared" si="13"/>
        <v>OFVP</v>
      </c>
      <c r="E3481" s="1" t="s">
        <v>352</v>
      </c>
      <c r="G3481" s="38"/>
      <c r="H3481" s="39"/>
      <c r="M3481" s="1">
        <f>IF(ISNUMBER(MATCH(E3481,_xlfn.VSTACK('VLookup Lists'!$E$2:$E$17,'VLookup Lists'!$H$2:$H$38,'VLookup Lists'!$J$2:$J$8),0)),1,0)</f>
        <v>0</v>
      </c>
      <c r="N3481" s="1" t="str">
        <f>IFERROR(IF(VLOOKUP($D3481,'VLookup Lists'!$B$11:$C$29,2,FALSE)="FLIP",1,0),"")</f>
        <v/>
      </c>
      <c r="O3481" s="1" t="b">
        <f>ISNUMBER(MATCH($E3481,'VLookup Lists'!$E$2:$E$17,0))</f>
        <v>0</v>
      </c>
    </row>
    <row r="3482" spans="1:15" ht="15" customHeight="1" x14ac:dyDescent="0.2">
      <c r="A3482" s="1" t="str">
        <f t="shared" si="13"/>
        <v>OFVP</v>
      </c>
      <c r="E3482" s="1" t="s">
        <v>352</v>
      </c>
      <c r="G3482" s="38"/>
      <c r="H3482" s="39"/>
      <c r="M3482" s="1">
        <f>IF(ISNUMBER(MATCH(E3482,_xlfn.VSTACK('VLookup Lists'!$E$2:$E$17,'VLookup Lists'!$H$2:$H$38,'VLookup Lists'!$J$2:$J$8),0)),1,0)</f>
        <v>0</v>
      </c>
      <c r="N3482" s="1" t="str">
        <f>IFERROR(IF(VLOOKUP($D3482,'VLookup Lists'!$B$11:$C$29,2,FALSE)="FLIP",1,0),"")</f>
        <v/>
      </c>
      <c r="O3482" s="1" t="b">
        <f>ISNUMBER(MATCH($E3482,'VLookup Lists'!$E$2:$E$17,0))</f>
        <v>0</v>
      </c>
    </row>
    <row r="3483" spans="1:15" ht="15" customHeight="1" x14ac:dyDescent="0.2">
      <c r="A3483" s="1" t="str">
        <f t="shared" si="13"/>
        <v>OFVP</v>
      </c>
      <c r="E3483" s="1" t="s">
        <v>352</v>
      </c>
      <c r="G3483" s="38"/>
      <c r="H3483" s="39"/>
      <c r="M3483" s="1">
        <f>IF(ISNUMBER(MATCH(E3483,_xlfn.VSTACK('VLookup Lists'!$E$2:$E$17,'VLookup Lists'!$H$2:$H$38,'VLookup Lists'!$J$2:$J$8),0)),1,0)</f>
        <v>0</v>
      </c>
      <c r="N3483" s="1" t="str">
        <f>IFERROR(IF(VLOOKUP($D3483,'VLookup Lists'!$B$11:$C$29,2,FALSE)="FLIP",1,0),"")</f>
        <v/>
      </c>
      <c r="O3483" s="1" t="b">
        <f>ISNUMBER(MATCH($E3483,'VLookup Lists'!$E$2:$E$17,0))</f>
        <v>0</v>
      </c>
    </row>
    <row r="3484" spans="1:15" ht="15" customHeight="1" x14ac:dyDescent="0.2">
      <c r="A3484" s="1" t="str">
        <f t="shared" si="13"/>
        <v>OFVP</v>
      </c>
      <c r="E3484" s="1" t="s">
        <v>352</v>
      </c>
      <c r="G3484" s="38"/>
      <c r="H3484" s="39"/>
      <c r="M3484" s="1">
        <f>IF(ISNUMBER(MATCH(E3484,_xlfn.VSTACK('VLookup Lists'!$E$2:$E$17,'VLookup Lists'!$H$2:$H$38,'VLookup Lists'!$J$2:$J$8),0)),1,0)</f>
        <v>0</v>
      </c>
      <c r="N3484" s="1" t="str">
        <f>IFERROR(IF(VLOOKUP($D3484,'VLookup Lists'!$B$11:$C$29,2,FALSE)="FLIP",1,0),"")</f>
        <v/>
      </c>
      <c r="O3484" s="1" t="b">
        <f>ISNUMBER(MATCH($E3484,'VLookup Lists'!$E$2:$E$17,0))</f>
        <v>0</v>
      </c>
    </row>
    <row r="3485" spans="1:15" ht="15" customHeight="1" x14ac:dyDescent="0.2">
      <c r="A3485" s="1" t="str">
        <f t="shared" si="13"/>
        <v>OFVP</v>
      </c>
      <c r="E3485" s="1" t="s">
        <v>352</v>
      </c>
      <c r="G3485" s="38"/>
      <c r="H3485" s="39"/>
      <c r="M3485" s="1">
        <f>IF(ISNUMBER(MATCH(E3485,_xlfn.VSTACK('VLookup Lists'!$E$2:$E$17,'VLookup Lists'!$H$2:$H$38,'VLookup Lists'!$J$2:$J$8),0)),1,0)</f>
        <v>0</v>
      </c>
      <c r="N3485" s="1" t="str">
        <f>IFERROR(IF(VLOOKUP($D3485,'VLookup Lists'!$B$11:$C$29,2,FALSE)="FLIP",1,0),"")</f>
        <v/>
      </c>
      <c r="O3485" s="1" t="b">
        <f>ISNUMBER(MATCH($E3485,'VLookup Lists'!$E$2:$E$17,0))</f>
        <v>0</v>
      </c>
    </row>
    <row r="3486" spans="1:15" ht="15" customHeight="1" x14ac:dyDescent="0.2">
      <c r="A3486" s="1" t="str">
        <f t="shared" si="13"/>
        <v>OFVP</v>
      </c>
      <c r="E3486" s="1" t="s">
        <v>352</v>
      </c>
      <c r="G3486" s="38"/>
      <c r="H3486" s="39"/>
      <c r="M3486" s="1">
        <f>IF(ISNUMBER(MATCH(E3486,_xlfn.VSTACK('VLookup Lists'!$E$2:$E$17,'VLookup Lists'!$H$2:$H$38,'VLookup Lists'!$J$2:$J$8),0)),1,0)</f>
        <v>0</v>
      </c>
      <c r="N3486" s="1" t="str">
        <f>IFERROR(IF(VLOOKUP($D3486,'VLookup Lists'!$B$11:$C$29,2,FALSE)="FLIP",1,0),"")</f>
        <v/>
      </c>
      <c r="O3486" s="1" t="b">
        <f>ISNUMBER(MATCH($E3486,'VLookup Lists'!$E$2:$E$17,0))</f>
        <v>0</v>
      </c>
    </row>
    <row r="3487" spans="1:15" ht="15" customHeight="1" x14ac:dyDescent="0.2">
      <c r="A3487" s="1" t="str">
        <f t="shared" si="13"/>
        <v>OFVP</v>
      </c>
      <c r="E3487" s="1" t="s">
        <v>352</v>
      </c>
      <c r="G3487" s="38"/>
      <c r="H3487" s="39"/>
      <c r="M3487" s="1">
        <f>IF(ISNUMBER(MATCH(E3487,_xlfn.VSTACK('VLookup Lists'!$E$2:$E$17,'VLookup Lists'!$H$2:$H$38,'VLookup Lists'!$J$2:$J$8),0)),1,0)</f>
        <v>0</v>
      </c>
      <c r="N3487" s="1" t="str">
        <f>IFERROR(IF(VLOOKUP($D3487,'VLookup Lists'!$B$11:$C$29,2,FALSE)="FLIP",1,0),"")</f>
        <v/>
      </c>
      <c r="O3487" s="1" t="b">
        <f>ISNUMBER(MATCH($E3487,'VLookup Lists'!$E$2:$E$17,0))</f>
        <v>0</v>
      </c>
    </row>
    <row r="3488" spans="1:15" ht="15" customHeight="1" x14ac:dyDescent="0.2">
      <c r="A3488" s="1" t="str">
        <f t="shared" si="13"/>
        <v>OFVP</v>
      </c>
      <c r="E3488" s="1" t="s">
        <v>352</v>
      </c>
      <c r="G3488" s="38"/>
      <c r="H3488" s="39"/>
      <c r="M3488" s="1">
        <f>IF(ISNUMBER(MATCH(E3488,_xlfn.VSTACK('VLookup Lists'!$E$2:$E$17,'VLookup Lists'!$H$2:$H$38,'VLookup Lists'!$J$2:$J$8),0)),1,0)</f>
        <v>0</v>
      </c>
      <c r="N3488" s="1" t="str">
        <f>IFERROR(IF(VLOOKUP($D3488,'VLookup Lists'!$B$11:$C$29,2,FALSE)="FLIP",1,0),"")</f>
        <v/>
      </c>
      <c r="O3488" s="1" t="b">
        <f>ISNUMBER(MATCH($E3488,'VLookup Lists'!$E$2:$E$17,0))</f>
        <v>0</v>
      </c>
    </row>
    <row r="3489" spans="1:15" ht="15" customHeight="1" x14ac:dyDescent="0.2">
      <c r="A3489" s="1" t="str">
        <f t="shared" si="13"/>
        <v>OFVP</v>
      </c>
      <c r="E3489" s="1" t="s">
        <v>352</v>
      </c>
      <c r="G3489" s="38"/>
      <c r="H3489" s="39"/>
      <c r="M3489" s="1">
        <f>IF(ISNUMBER(MATCH(E3489,_xlfn.VSTACK('VLookup Lists'!$E$2:$E$17,'VLookup Lists'!$H$2:$H$38,'VLookup Lists'!$J$2:$J$8),0)),1,0)</f>
        <v>0</v>
      </c>
      <c r="N3489" s="1" t="str">
        <f>IFERROR(IF(VLOOKUP($D3489,'VLookup Lists'!$B$11:$C$29,2,FALSE)="FLIP",1,0),"")</f>
        <v/>
      </c>
      <c r="O3489" s="1" t="b">
        <f>ISNUMBER(MATCH($E3489,'VLookup Lists'!$E$2:$E$17,0))</f>
        <v>0</v>
      </c>
    </row>
    <row r="3490" spans="1:15" ht="15" customHeight="1" x14ac:dyDescent="0.2">
      <c r="A3490" s="1" t="str">
        <f t="shared" si="13"/>
        <v>OFVP</v>
      </c>
      <c r="E3490" s="1" t="s">
        <v>352</v>
      </c>
      <c r="G3490" s="38"/>
      <c r="H3490" s="39"/>
      <c r="M3490" s="1">
        <f>IF(ISNUMBER(MATCH(E3490,_xlfn.VSTACK('VLookup Lists'!$E$2:$E$17,'VLookup Lists'!$H$2:$H$38,'VLookup Lists'!$J$2:$J$8),0)),1,0)</f>
        <v>0</v>
      </c>
      <c r="N3490" s="1" t="str">
        <f>IFERROR(IF(VLOOKUP($D3490,'VLookup Lists'!$B$11:$C$29,2,FALSE)="FLIP",1,0),"")</f>
        <v/>
      </c>
      <c r="O3490" s="1" t="b">
        <f>ISNUMBER(MATCH($E3490,'VLookup Lists'!$E$2:$E$17,0))</f>
        <v>0</v>
      </c>
    </row>
    <row r="3491" spans="1:15" ht="15" customHeight="1" x14ac:dyDescent="0.2">
      <c r="A3491" s="1" t="str">
        <f t="shared" si="13"/>
        <v>OFVP</v>
      </c>
      <c r="E3491" s="1" t="s">
        <v>352</v>
      </c>
      <c r="G3491" s="38"/>
      <c r="H3491" s="39"/>
      <c r="M3491" s="1">
        <f>IF(ISNUMBER(MATCH(E3491,_xlfn.VSTACK('VLookup Lists'!$E$2:$E$17,'VLookup Lists'!$H$2:$H$38,'VLookup Lists'!$J$2:$J$8),0)),1,0)</f>
        <v>0</v>
      </c>
      <c r="N3491" s="1" t="str">
        <f>IFERROR(IF(VLOOKUP($D3491,'VLookup Lists'!$B$11:$C$29,2,FALSE)="FLIP",1,0),"")</f>
        <v/>
      </c>
      <c r="O3491" s="1" t="b">
        <f>ISNUMBER(MATCH($E3491,'VLookup Lists'!$E$2:$E$17,0))</f>
        <v>0</v>
      </c>
    </row>
    <row r="3492" spans="1:15" ht="15" customHeight="1" x14ac:dyDescent="0.2">
      <c r="A3492" s="1" t="str">
        <f t="shared" si="13"/>
        <v>OFVP</v>
      </c>
      <c r="E3492" s="1" t="s">
        <v>352</v>
      </c>
      <c r="G3492" s="38"/>
      <c r="H3492" s="39"/>
      <c r="M3492" s="1">
        <f>IF(ISNUMBER(MATCH(E3492,_xlfn.VSTACK('VLookup Lists'!$E$2:$E$17,'VLookup Lists'!$H$2:$H$38,'VLookup Lists'!$J$2:$J$8),0)),1,0)</f>
        <v>0</v>
      </c>
      <c r="N3492" s="1" t="str">
        <f>IFERROR(IF(VLOOKUP($D3492,'VLookup Lists'!$B$11:$C$29,2,FALSE)="FLIP",1,0),"")</f>
        <v/>
      </c>
      <c r="O3492" s="1" t="b">
        <f>ISNUMBER(MATCH($E3492,'VLookup Lists'!$E$2:$E$17,0))</f>
        <v>0</v>
      </c>
    </row>
    <row r="3493" spans="1:15" ht="15" customHeight="1" x14ac:dyDescent="0.2">
      <c r="A3493" s="1" t="str">
        <f t="shared" si="13"/>
        <v>OFVP</v>
      </c>
      <c r="E3493" s="1" t="s">
        <v>352</v>
      </c>
      <c r="G3493" s="38"/>
      <c r="H3493" s="39"/>
      <c r="M3493" s="1">
        <f>IF(ISNUMBER(MATCH(E3493,_xlfn.VSTACK('VLookup Lists'!$E$2:$E$17,'VLookup Lists'!$H$2:$H$38,'VLookup Lists'!$J$2:$J$8),0)),1,0)</f>
        <v>0</v>
      </c>
      <c r="N3493" s="1" t="str">
        <f>IFERROR(IF(VLOOKUP($D3493,'VLookup Lists'!$B$11:$C$29,2,FALSE)="FLIP",1,0),"")</f>
        <v/>
      </c>
      <c r="O3493" s="1" t="b">
        <f>ISNUMBER(MATCH($E3493,'VLookup Lists'!$E$2:$E$17,0))</f>
        <v>0</v>
      </c>
    </row>
    <row r="3494" spans="1:15" ht="15" customHeight="1" x14ac:dyDescent="0.2">
      <c r="A3494" s="1" t="str">
        <f t="shared" si="13"/>
        <v>OFVP</v>
      </c>
      <c r="E3494" s="1" t="s">
        <v>352</v>
      </c>
      <c r="G3494" s="38"/>
      <c r="H3494" s="39"/>
      <c r="M3494" s="1">
        <f>IF(ISNUMBER(MATCH(E3494,_xlfn.VSTACK('VLookup Lists'!$E$2:$E$17,'VLookup Lists'!$H$2:$H$38,'VLookup Lists'!$J$2:$J$8),0)),1,0)</f>
        <v>0</v>
      </c>
      <c r="N3494" s="1" t="str">
        <f>IFERROR(IF(VLOOKUP($D3494,'VLookup Lists'!$B$11:$C$29,2,FALSE)="FLIP",1,0),"")</f>
        <v/>
      </c>
      <c r="O3494" s="1" t="b">
        <f>ISNUMBER(MATCH($E3494,'VLookup Lists'!$E$2:$E$17,0))</f>
        <v>0</v>
      </c>
    </row>
    <row r="3495" spans="1:15" ht="15" customHeight="1" x14ac:dyDescent="0.2">
      <c r="A3495" s="1" t="str">
        <f t="shared" si="13"/>
        <v>OFVP</v>
      </c>
      <c r="E3495" s="1" t="s">
        <v>352</v>
      </c>
      <c r="G3495" s="38"/>
      <c r="H3495" s="39"/>
      <c r="M3495" s="1">
        <f>IF(ISNUMBER(MATCH(E3495,_xlfn.VSTACK('VLookup Lists'!$E$2:$E$17,'VLookup Lists'!$H$2:$H$38,'VLookup Lists'!$J$2:$J$8),0)),1,0)</f>
        <v>0</v>
      </c>
      <c r="N3495" s="1" t="str">
        <f>IFERROR(IF(VLOOKUP($D3495,'VLookup Lists'!$B$11:$C$29,2,FALSE)="FLIP",1,0),"")</f>
        <v/>
      </c>
      <c r="O3495" s="1" t="b">
        <f>ISNUMBER(MATCH($E3495,'VLookup Lists'!$E$2:$E$17,0))</f>
        <v>0</v>
      </c>
    </row>
    <row r="3496" spans="1:15" ht="15" customHeight="1" x14ac:dyDescent="0.2">
      <c r="A3496" s="1" t="str">
        <f t="shared" si="13"/>
        <v>OFVP</v>
      </c>
      <c r="E3496" s="1" t="s">
        <v>352</v>
      </c>
      <c r="G3496" s="38"/>
      <c r="H3496" s="39"/>
      <c r="M3496" s="1">
        <f>IF(ISNUMBER(MATCH(E3496,_xlfn.VSTACK('VLookup Lists'!$E$2:$E$17,'VLookup Lists'!$H$2:$H$38,'VLookup Lists'!$J$2:$J$8),0)),1,0)</f>
        <v>0</v>
      </c>
      <c r="N3496" s="1" t="str">
        <f>IFERROR(IF(VLOOKUP($D3496,'VLookup Lists'!$B$11:$C$29,2,FALSE)="FLIP",1,0),"")</f>
        <v/>
      </c>
      <c r="O3496" s="1" t="b">
        <f>ISNUMBER(MATCH($E3496,'VLookup Lists'!$E$2:$E$17,0))</f>
        <v>0</v>
      </c>
    </row>
    <row r="3497" spans="1:15" ht="15" customHeight="1" x14ac:dyDescent="0.2">
      <c r="A3497" s="1" t="str">
        <f t="shared" si="13"/>
        <v>OFVP</v>
      </c>
      <c r="E3497" s="1" t="s">
        <v>352</v>
      </c>
      <c r="G3497" s="38"/>
      <c r="H3497" s="39"/>
      <c r="M3497" s="1">
        <f>IF(ISNUMBER(MATCH(E3497,_xlfn.VSTACK('VLookup Lists'!$E$2:$E$17,'VLookup Lists'!$H$2:$H$38,'VLookup Lists'!$J$2:$J$8),0)),1,0)</f>
        <v>0</v>
      </c>
      <c r="N3497" s="1" t="str">
        <f>IFERROR(IF(VLOOKUP($D3497,'VLookup Lists'!$B$11:$C$29,2,FALSE)="FLIP",1,0),"")</f>
        <v/>
      </c>
      <c r="O3497" s="1" t="b">
        <f>ISNUMBER(MATCH($E3497,'VLookup Lists'!$E$2:$E$17,0))</f>
        <v>0</v>
      </c>
    </row>
    <row r="3498" spans="1:15" ht="15" customHeight="1" x14ac:dyDescent="0.2">
      <c r="A3498" s="1" t="str">
        <f t="shared" si="13"/>
        <v>OFVP</v>
      </c>
      <c r="E3498" s="1" t="s">
        <v>352</v>
      </c>
      <c r="G3498" s="38"/>
      <c r="H3498" s="39"/>
      <c r="M3498" s="1">
        <f>IF(ISNUMBER(MATCH(E3498,_xlfn.VSTACK('VLookup Lists'!$E$2:$E$17,'VLookup Lists'!$H$2:$H$38,'VLookup Lists'!$J$2:$J$8),0)),1,0)</f>
        <v>0</v>
      </c>
      <c r="N3498" s="1" t="str">
        <f>IFERROR(IF(VLOOKUP($D3498,'VLookup Lists'!$B$11:$C$29,2,FALSE)="FLIP",1,0),"")</f>
        <v/>
      </c>
      <c r="O3498" s="1" t="b">
        <f>ISNUMBER(MATCH($E3498,'VLookup Lists'!$E$2:$E$17,0))</f>
        <v>0</v>
      </c>
    </row>
    <row r="3499" spans="1:15" ht="15" customHeight="1" x14ac:dyDescent="0.2">
      <c r="A3499" s="1" t="str">
        <f t="shared" si="13"/>
        <v>OFVP</v>
      </c>
      <c r="E3499" s="1" t="s">
        <v>352</v>
      </c>
      <c r="G3499" s="38"/>
      <c r="H3499" s="39"/>
      <c r="M3499" s="1">
        <f>IF(ISNUMBER(MATCH(E3499,_xlfn.VSTACK('VLookup Lists'!$E$2:$E$17,'VLookup Lists'!$H$2:$H$38,'VLookup Lists'!$J$2:$J$8),0)),1,0)</f>
        <v>0</v>
      </c>
      <c r="N3499" s="1" t="str">
        <f>IFERROR(IF(VLOOKUP($D3499,'VLookup Lists'!$B$11:$C$29,2,FALSE)="FLIP",1,0),"")</f>
        <v/>
      </c>
      <c r="O3499" s="1" t="b">
        <f>ISNUMBER(MATCH($E3499,'VLookup Lists'!$E$2:$E$17,0))</f>
        <v>0</v>
      </c>
    </row>
    <row r="3500" spans="1:15" ht="15" customHeight="1" x14ac:dyDescent="0.2">
      <c r="A3500" s="1" t="str">
        <f t="shared" si="13"/>
        <v>OFVP</v>
      </c>
      <c r="E3500" s="1" t="s">
        <v>352</v>
      </c>
      <c r="G3500" s="38"/>
      <c r="H3500" s="39"/>
      <c r="M3500" s="1">
        <f>IF(ISNUMBER(MATCH(E3500,_xlfn.VSTACK('VLookup Lists'!$E$2:$E$17,'VLookup Lists'!$H$2:$H$38,'VLookup Lists'!$J$2:$J$8),0)),1,0)</f>
        <v>0</v>
      </c>
      <c r="N3500" s="1" t="str">
        <f>IFERROR(IF(VLOOKUP($D3500,'VLookup Lists'!$B$11:$C$29,2,FALSE)="FLIP",1,0),"")</f>
        <v/>
      </c>
      <c r="O3500" s="1" t="b">
        <f>ISNUMBER(MATCH($E3500,'VLookup Lists'!$E$2:$E$17,0))</f>
        <v>0</v>
      </c>
    </row>
    <row r="3501" spans="1:15" ht="15" customHeight="1" x14ac:dyDescent="0.2">
      <c r="A3501" s="1" t="str">
        <f t="shared" si="13"/>
        <v>OFVP</v>
      </c>
      <c r="E3501" s="1" t="s">
        <v>352</v>
      </c>
      <c r="G3501" s="38"/>
      <c r="H3501" s="39"/>
      <c r="M3501" s="1">
        <f>IF(ISNUMBER(MATCH(E3501,_xlfn.VSTACK('VLookup Lists'!$E$2:$E$17,'VLookup Lists'!$H$2:$H$38,'VLookup Lists'!$J$2:$J$8),0)),1,0)</f>
        <v>0</v>
      </c>
      <c r="N3501" s="1" t="str">
        <f>IFERROR(IF(VLOOKUP($D3501,'VLookup Lists'!$B$11:$C$29,2,FALSE)="FLIP",1,0),"")</f>
        <v/>
      </c>
      <c r="O3501" s="1" t="b">
        <f>ISNUMBER(MATCH($E3501,'VLookup Lists'!$E$2:$E$17,0))</f>
        <v>0</v>
      </c>
    </row>
    <row r="3502" spans="1:15" ht="15" customHeight="1" x14ac:dyDescent="0.2">
      <c r="A3502" s="1" t="str">
        <f t="shared" si="13"/>
        <v>OFVP</v>
      </c>
      <c r="E3502" s="1" t="s">
        <v>352</v>
      </c>
      <c r="G3502" s="38"/>
      <c r="H3502" s="39"/>
      <c r="M3502" s="1">
        <f>IF(ISNUMBER(MATCH(E3502,_xlfn.VSTACK('VLookup Lists'!$E$2:$E$17,'VLookup Lists'!$H$2:$H$38,'VLookup Lists'!$J$2:$J$8),0)),1,0)</f>
        <v>0</v>
      </c>
      <c r="N3502" s="1" t="str">
        <f>IFERROR(IF(VLOOKUP($D3502,'VLookup Lists'!$B$11:$C$29,2,FALSE)="FLIP",1,0),"")</f>
        <v/>
      </c>
      <c r="O3502" s="1" t="b">
        <f>ISNUMBER(MATCH($E3502,'VLookup Lists'!$E$2:$E$17,0))</f>
        <v>0</v>
      </c>
    </row>
    <row r="3503" spans="1:15" ht="15" customHeight="1" x14ac:dyDescent="0.2">
      <c r="A3503" s="1" t="str">
        <f t="shared" si="13"/>
        <v>OFVP</v>
      </c>
      <c r="E3503" s="1" t="s">
        <v>352</v>
      </c>
      <c r="G3503" s="38"/>
      <c r="H3503" s="39"/>
      <c r="M3503" s="1">
        <f>IF(ISNUMBER(MATCH(E3503,_xlfn.VSTACK('VLookup Lists'!$E$2:$E$17,'VLookup Lists'!$H$2:$H$38,'VLookup Lists'!$J$2:$J$8),0)),1,0)</f>
        <v>0</v>
      </c>
      <c r="N3503" s="1" t="str">
        <f>IFERROR(IF(VLOOKUP($D3503,'VLookup Lists'!$B$11:$C$29,2,FALSE)="FLIP",1,0),"")</f>
        <v/>
      </c>
      <c r="O3503" s="1" t="b">
        <f>ISNUMBER(MATCH($E3503,'VLookup Lists'!$E$2:$E$17,0))</f>
        <v>0</v>
      </c>
    </row>
    <row r="3504" spans="1:15" ht="15" customHeight="1" x14ac:dyDescent="0.2">
      <c r="A3504" s="1" t="str">
        <f t="shared" si="13"/>
        <v>OFVP</v>
      </c>
      <c r="E3504" s="1" t="s">
        <v>352</v>
      </c>
      <c r="G3504" s="38"/>
      <c r="H3504" s="39"/>
      <c r="M3504" s="1">
        <f>IF(ISNUMBER(MATCH(E3504,_xlfn.VSTACK('VLookup Lists'!$E$2:$E$17,'VLookup Lists'!$H$2:$H$38,'VLookup Lists'!$J$2:$J$8),0)),1,0)</f>
        <v>0</v>
      </c>
      <c r="N3504" s="1" t="str">
        <f>IFERROR(IF(VLOOKUP($D3504,'VLookup Lists'!$B$11:$C$29,2,FALSE)="FLIP",1,0),"")</f>
        <v/>
      </c>
      <c r="O3504" s="1" t="b">
        <f>ISNUMBER(MATCH($E3504,'VLookup Lists'!$E$2:$E$17,0))</f>
        <v>0</v>
      </c>
    </row>
    <row r="3505" spans="1:15" ht="15" customHeight="1" x14ac:dyDescent="0.2">
      <c r="A3505" s="1" t="str">
        <f t="shared" si="13"/>
        <v>OFVP</v>
      </c>
      <c r="E3505" s="1" t="s">
        <v>352</v>
      </c>
      <c r="G3505" s="38"/>
      <c r="H3505" s="39"/>
      <c r="M3505" s="1">
        <f>IF(ISNUMBER(MATCH(E3505,_xlfn.VSTACK('VLookup Lists'!$E$2:$E$17,'VLookup Lists'!$H$2:$H$38,'VLookup Lists'!$J$2:$J$8),0)),1,0)</f>
        <v>0</v>
      </c>
      <c r="N3505" s="1" t="str">
        <f>IFERROR(IF(VLOOKUP($D3505,'VLookup Lists'!$B$11:$C$29,2,FALSE)="FLIP",1,0),"")</f>
        <v/>
      </c>
      <c r="O3505" s="1" t="b">
        <f>ISNUMBER(MATCH($E3505,'VLookup Lists'!$E$2:$E$17,0))</f>
        <v>0</v>
      </c>
    </row>
    <row r="3506" spans="1:15" ht="15" customHeight="1" x14ac:dyDescent="0.2">
      <c r="A3506" s="1" t="str">
        <f t="shared" si="13"/>
        <v>OFVP</v>
      </c>
      <c r="E3506" s="1" t="s">
        <v>352</v>
      </c>
      <c r="G3506" s="38"/>
      <c r="H3506" s="39"/>
      <c r="M3506" s="1">
        <f>IF(ISNUMBER(MATCH(E3506,_xlfn.VSTACK('VLookup Lists'!$E$2:$E$17,'VLookup Lists'!$H$2:$H$38,'VLookup Lists'!$J$2:$J$8),0)),1,0)</f>
        <v>0</v>
      </c>
      <c r="N3506" s="1" t="str">
        <f>IFERROR(IF(VLOOKUP($D3506,'VLookup Lists'!$B$11:$C$29,2,FALSE)="FLIP",1,0),"")</f>
        <v/>
      </c>
      <c r="O3506" s="1" t="b">
        <f>ISNUMBER(MATCH($E3506,'VLookup Lists'!$E$2:$E$17,0))</f>
        <v>0</v>
      </c>
    </row>
    <row r="3507" spans="1:15" ht="15" customHeight="1" x14ac:dyDescent="0.2">
      <c r="A3507" s="1" t="str">
        <f t="shared" si="13"/>
        <v>OFVP</v>
      </c>
      <c r="E3507" s="1" t="s">
        <v>352</v>
      </c>
      <c r="G3507" s="38"/>
      <c r="H3507" s="39"/>
      <c r="M3507" s="1">
        <f>IF(ISNUMBER(MATCH(E3507,_xlfn.VSTACK('VLookup Lists'!$E$2:$E$17,'VLookup Lists'!$H$2:$H$38,'VLookup Lists'!$J$2:$J$8),0)),1,0)</f>
        <v>0</v>
      </c>
      <c r="N3507" s="1" t="str">
        <f>IFERROR(IF(VLOOKUP($D3507,'VLookup Lists'!$B$11:$C$29,2,FALSE)="FLIP",1,0),"")</f>
        <v/>
      </c>
      <c r="O3507" s="1" t="b">
        <f>ISNUMBER(MATCH($E3507,'VLookup Lists'!$E$2:$E$17,0))</f>
        <v>0</v>
      </c>
    </row>
    <row r="3508" spans="1:15" ht="15" customHeight="1" x14ac:dyDescent="0.2">
      <c r="A3508" s="1" t="str">
        <f t="shared" si="13"/>
        <v>OFVP</v>
      </c>
      <c r="E3508" s="1" t="s">
        <v>352</v>
      </c>
      <c r="G3508" s="38"/>
      <c r="H3508" s="39"/>
      <c r="M3508" s="1">
        <f>IF(ISNUMBER(MATCH(E3508,_xlfn.VSTACK('VLookup Lists'!$E$2:$E$17,'VLookup Lists'!$H$2:$H$38,'VLookup Lists'!$J$2:$J$8),0)),1,0)</f>
        <v>0</v>
      </c>
      <c r="N3508" s="1" t="str">
        <f>IFERROR(IF(VLOOKUP($D3508,'VLookup Lists'!$B$11:$C$29,2,FALSE)="FLIP",1,0),"")</f>
        <v/>
      </c>
      <c r="O3508" s="1" t="b">
        <f>ISNUMBER(MATCH($E3508,'VLookup Lists'!$E$2:$E$17,0))</f>
        <v>0</v>
      </c>
    </row>
    <row r="3509" spans="1:15" ht="15" customHeight="1" x14ac:dyDescent="0.2">
      <c r="A3509" s="1" t="str">
        <f t="shared" si="13"/>
        <v>OFVP</v>
      </c>
      <c r="E3509" s="1" t="s">
        <v>352</v>
      </c>
      <c r="G3509" s="38"/>
      <c r="H3509" s="39"/>
      <c r="M3509" s="1">
        <f>IF(ISNUMBER(MATCH(E3509,_xlfn.VSTACK('VLookup Lists'!$E$2:$E$17,'VLookup Lists'!$H$2:$H$38,'VLookup Lists'!$J$2:$J$8),0)),1,0)</f>
        <v>0</v>
      </c>
      <c r="N3509" s="1" t="str">
        <f>IFERROR(IF(VLOOKUP($D3509,'VLookup Lists'!$B$11:$C$29,2,FALSE)="FLIP",1,0),"")</f>
        <v/>
      </c>
      <c r="O3509" s="1" t="b">
        <f>ISNUMBER(MATCH($E3509,'VLookup Lists'!$E$2:$E$17,0))</f>
        <v>0</v>
      </c>
    </row>
    <row r="3510" spans="1:15" ht="15" customHeight="1" x14ac:dyDescent="0.2">
      <c r="A3510" s="1" t="str">
        <f t="shared" si="13"/>
        <v>OFVP</v>
      </c>
      <c r="E3510" s="1" t="s">
        <v>352</v>
      </c>
      <c r="G3510" s="38"/>
      <c r="H3510" s="39"/>
      <c r="M3510" s="1">
        <f>IF(ISNUMBER(MATCH(E3510,_xlfn.VSTACK('VLookup Lists'!$E$2:$E$17,'VLookup Lists'!$H$2:$H$38,'VLookup Lists'!$J$2:$J$8),0)),1,0)</f>
        <v>0</v>
      </c>
      <c r="N3510" s="1" t="str">
        <f>IFERROR(IF(VLOOKUP($D3510,'VLookup Lists'!$B$11:$C$29,2,FALSE)="FLIP",1,0),"")</f>
        <v/>
      </c>
      <c r="O3510" s="1" t="b">
        <f>ISNUMBER(MATCH($E3510,'VLookup Lists'!$E$2:$E$17,0))</f>
        <v>0</v>
      </c>
    </row>
    <row r="3511" spans="1:15" ht="15" customHeight="1" x14ac:dyDescent="0.2">
      <c r="A3511" s="1" t="str">
        <f t="shared" si="13"/>
        <v>OFVP</v>
      </c>
      <c r="E3511" s="1" t="s">
        <v>352</v>
      </c>
      <c r="G3511" s="38"/>
      <c r="H3511" s="39"/>
      <c r="M3511" s="1">
        <f>IF(ISNUMBER(MATCH(E3511,_xlfn.VSTACK('VLookup Lists'!$E$2:$E$17,'VLookup Lists'!$H$2:$H$38,'VLookup Lists'!$J$2:$J$8),0)),1,0)</f>
        <v>0</v>
      </c>
      <c r="N3511" s="1" t="str">
        <f>IFERROR(IF(VLOOKUP($D3511,'VLookup Lists'!$B$11:$C$29,2,FALSE)="FLIP",1,0),"")</f>
        <v/>
      </c>
      <c r="O3511" s="1" t="b">
        <f>ISNUMBER(MATCH($E3511,'VLookup Lists'!$E$2:$E$17,0))</f>
        <v>0</v>
      </c>
    </row>
    <row r="3512" spans="1:15" ht="15" customHeight="1" x14ac:dyDescent="0.2">
      <c r="A3512" s="1" t="str">
        <f t="shared" si="13"/>
        <v>OFVP</v>
      </c>
      <c r="E3512" s="1" t="s">
        <v>352</v>
      </c>
      <c r="G3512" s="38"/>
      <c r="H3512" s="39"/>
      <c r="M3512" s="1">
        <f>IF(ISNUMBER(MATCH(E3512,_xlfn.VSTACK('VLookup Lists'!$E$2:$E$17,'VLookup Lists'!$H$2:$H$38,'VLookup Lists'!$J$2:$J$8),0)),1,0)</f>
        <v>0</v>
      </c>
      <c r="N3512" s="1" t="str">
        <f>IFERROR(IF(VLOOKUP($D3512,'VLookup Lists'!$B$11:$C$29,2,FALSE)="FLIP",1,0),"")</f>
        <v/>
      </c>
      <c r="O3512" s="1" t="b">
        <f>ISNUMBER(MATCH($E3512,'VLookup Lists'!$E$2:$E$17,0))</f>
        <v>0</v>
      </c>
    </row>
    <row r="3513" spans="1:15" ht="15" customHeight="1" x14ac:dyDescent="0.2">
      <c r="A3513" s="1" t="str">
        <f t="shared" si="13"/>
        <v>OFVP</v>
      </c>
      <c r="E3513" s="1" t="s">
        <v>352</v>
      </c>
      <c r="G3513" s="38"/>
      <c r="H3513" s="39"/>
      <c r="M3513" s="1">
        <f>IF(ISNUMBER(MATCH(E3513,_xlfn.VSTACK('VLookup Lists'!$E$2:$E$17,'VLookup Lists'!$H$2:$H$38,'VLookup Lists'!$J$2:$J$8),0)),1,0)</f>
        <v>0</v>
      </c>
      <c r="N3513" s="1" t="str">
        <f>IFERROR(IF(VLOOKUP($D3513,'VLookup Lists'!$B$11:$C$29,2,FALSE)="FLIP",1,0),"")</f>
        <v/>
      </c>
      <c r="O3513" s="1" t="b">
        <f>ISNUMBER(MATCH($E3513,'VLookup Lists'!$E$2:$E$17,0))</f>
        <v>0</v>
      </c>
    </row>
    <row r="3514" spans="1:15" ht="15" customHeight="1" x14ac:dyDescent="0.2">
      <c r="A3514" s="1" t="str">
        <f t="shared" si="13"/>
        <v>OFVP</v>
      </c>
      <c r="E3514" s="1" t="s">
        <v>352</v>
      </c>
      <c r="G3514" s="38"/>
      <c r="H3514" s="39"/>
      <c r="M3514" s="1">
        <f>IF(ISNUMBER(MATCH(E3514,_xlfn.VSTACK('VLookup Lists'!$E$2:$E$17,'VLookup Lists'!$H$2:$H$38,'VLookup Lists'!$J$2:$J$8),0)),1,0)</f>
        <v>0</v>
      </c>
      <c r="N3514" s="1" t="str">
        <f>IFERROR(IF(VLOOKUP($D3514,'VLookup Lists'!$B$11:$C$29,2,FALSE)="FLIP",1,0),"")</f>
        <v/>
      </c>
      <c r="O3514" s="1" t="b">
        <f>ISNUMBER(MATCH($E3514,'VLookup Lists'!$E$2:$E$17,0))</f>
        <v>0</v>
      </c>
    </row>
    <row r="3515" spans="1:15" ht="15" customHeight="1" x14ac:dyDescent="0.2">
      <c r="A3515" s="1" t="str">
        <f t="shared" si="13"/>
        <v>OFVP</v>
      </c>
      <c r="E3515" s="1" t="s">
        <v>352</v>
      </c>
      <c r="G3515" s="38"/>
      <c r="H3515" s="39"/>
      <c r="M3515" s="1">
        <f>IF(ISNUMBER(MATCH(E3515,_xlfn.VSTACK('VLookup Lists'!$E$2:$E$17,'VLookup Lists'!$H$2:$H$38,'VLookup Lists'!$J$2:$J$8),0)),1,0)</f>
        <v>0</v>
      </c>
      <c r="N3515" s="1" t="str">
        <f>IFERROR(IF(VLOOKUP($D3515,'VLookup Lists'!$B$11:$C$29,2,FALSE)="FLIP",1,0),"")</f>
        <v/>
      </c>
      <c r="O3515" s="1" t="b">
        <f>ISNUMBER(MATCH($E3515,'VLookup Lists'!$E$2:$E$17,0))</f>
        <v>0</v>
      </c>
    </row>
    <row r="3516" spans="1:15" ht="15" customHeight="1" x14ac:dyDescent="0.2">
      <c r="A3516" s="1" t="str">
        <f t="shared" si="13"/>
        <v>OFVP</v>
      </c>
      <c r="E3516" s="1" t="s">
        <v>352</v>
      </c>
      <c r="G3516" s="38"/>
      <c r="H3516" s="39"/>
      <c r="M3516" s="1">
        <f>IF(ISNUMBER(MATCH(E3516,_xlfn.VSTACK('VLookup Lists'!$E$2:$E$17,'VLookup Lists'!$H$2:$H$38,'VLookup Lists'!$J$2:$J$8),0)),1,0)</f>
        <v>0</v>
      </c>
      <c r="N3516" s="1" t="str">
        <f>IFERROR(IF(VLOOKUP($D3516,'VLookup Lists'!$B$11:$C$29,2,FALSE)="FLIP",1,0),"")</f>
        <v/>
      </c>
      <c r="O3516" s="1" t="b">
        <f>ISNUMBER(MATCH($E3516,'VLookup Lists'!$E$2:$E$17,0))</f>
        <v>0</v>
      </c>
    </row>
    <row r="3517" spans="1:15" ht="15" customHeight="1" x14ac:dyDescent="0.2">
      <c r="A3517" s="1" t="str">
        <f t="shared" si="13"/>
        <v>OFVP</v>
      </c>
      <c r="E3517" s="1" t="s">
        <v>352</v>
      </c>
      <c r="G3517" s="38"/>
      <c r="H3517" s="39"/>
      <c r="M3517" s="1">
        <f>IF(ISNUMBER(MATCH(E3517,_xlfn.VSTACK('VLookup Lists'!$E$2:$E$17,'VLookup Lists'!$H$2:$H$38,'VLookup Lists'!$J$2:$J$8),0)),1,0)</f>
        <v>0</v>
      </c>
      <c r="N3517" s="1" t="str">
        <f>IFERROR(IF(VLOOKUP($D3517,'VLookup Lists'!$B$11:$C$29,2,FALSE)="FLIP",1,0),"")</f>
        <v/>
      </c>
      <c r="O3517" s="1" t="b">
        <f>ISNUMBER(MATCH($E3517,'VLookup Lists'!$E$2:$E$17,0))</f>
        <v>0</v>
      </c>
    </row>
    <row r="3518" spans="1:15" ht="15" customHeight="1" x14ac:dyDescent="0.2">
      <c r="A3518" s="1" t="str">
        <f t="shared" si="13"/>
        <v>OFVP</v>
      </c>
      <c r="E3518" s="1" t="s">
        <v>352</v>
      </c>
      <c r="G3518" s="38"/>
      <c r="H3518" s="39"/>
      <c r="M3518" s="1">
        <f>IF(ISNUMBER(MATCH(E3518,_xlfn.VSTACK('VLookup Lists'!$E$2:$E$17,'VLookup Lists'!$H$2:$H$38,'VLookup Lists'!$J$2:$J$8),0)),1,0)</f>
        <v>0</v>
      </c>
      <c r="N3518" s="1" t="str">
        <f>IFERROR(IF(VLOOKUP($D3518,'VLookup Lists'!$B$11:$C$29,2,FALSE)="FLIP",1,0),"")</f>
        <v/>
      </c>
      <c r="O3518" s="1" t="b">
        <f>ISNUMBER(MATCH($E3518,'VLookup Lists'!$E$2:$E$17,0))</f>
        <v>0</v>
      </c>
    </row>
    <row r="3519" spans="1:15" ht="15" customHeight="1" x14ac:dyDescent="0.2">
      <c r="A3519" s="1" t="str">
        <f t="shared" si="13"/>
        <v>OFVP</v>
      </c>
      <c r="E3519" s="1" t="s">
        <v>352</v>
      </c>
      <c r="G3519" s="38"/>
      <c r="H3519" s="39"/>
      <c r="M3519" s="1">
        <f>IF(ISNUMBER(MATCH(E3519,_xlfn.VSTACK('VLookup Lists'!$E$2:$E$17,'VLookup Lists'!$H$2:$H$38,'VLookup Lists'!$J$2:$J$8),0)),1,0)</f>
        <v>0</v>
      </c>
      <c r="N3519" s="1" t="str">
        <f>IFERROR(IF(VLOOKUP($D3519,'VLookup Lists'!$B$11:$C$29,2,FALSE)="FLIP",1,0),"")</f>
        <v/>
      </c>
      <c r="O3519" s="1" t="b">
        <f>ISNUMBER(MATCH($E3519,'VLookup Lists'!$E$2:$E$17,0))</f>
        <v>0</v>
      </c>
    </row>
    <row r="3520" spans="1:15" ht="15" customHeight="1" x14ac:dyDescent="0.2">
      <c r="A3520" s="1" t="str">
        <f t="shared" si="13"/>
        <v>OFVP</v>
      </c>
      <c r="E3520" s="1" t="s">
        <v>352</v>
      </c>
      <c r="G3520" s="38"/>
      <c r="H3520" s="39"/>
      <c r="M3520" s="1">
        <f>IF(ISNUMBER(MATCH(E3520,_xlfn.VSTACK('VLookup Lists'!$E$2:$E$17,'VLookup Lists'!$H$2:$H$38,'VLookup Lists'!$J$2:$J$8),0)),1,0)</f>
        <v>0</v>
      </c>
      <c r="N3520" s="1" t="str">
        <f>IFERROR(IF(VLOOKUP($D3520,'VLookup Lists'!$B$11:$C$29,2,FALSE)="FLIP",1,0),"")</f>
        <v/>
      </c>
      <c r="O3520" s="1" t="b">
        <f>ISNUMBER(MATCH($E3520,'VLookup Lists'!$E$2:$E$17,0))</f>
        <v>0</v>
      </c>
    </row>
    <row r="3521" spans="1:15" ht="15" customHeight="1" x14ac:dyDescent="0.2">
      <c r="A3521" s="1" t="str">
        <f t="shared" si="13"/>
        <v>OFVP</v>
      </c>
      <c r="E3521" s="1" t="s">
        <v>352</v>
      </c>
      <c r="G3521" s="38"/>
      <c r="H3521" s="39"/>
      <c r="M3521" s="1">
        <f>IF(ISNUMBER(MATCH(E3521,_xlfn.VSTACK('VLookup Lists'!$E$2:$E$17,'VLookup Lists'!$H$2:$H$38,'VLookup Lists'!$J$2:$J$8),0)),1,0)</f>
        <v>0</v>
      </c>
      <c r="N3521" s="1" t="str">
        <f>IFERROR(IF(VLOOKUP($D3521,'VLookup Lists'!$B$11:$C$29,2,FALSE)="FLIP",1,0),"")</f>
        <v/>
      </c>
      <c r="O3521" s="1" t="b">
        <f>ISNUMBER(MATCH($E3521,'VLookup Lists'!$E$2:$E$17,0))</f>
        <v>0</v>
      </c>
    </row>
    <row r="3522" spans="1:15" ht="15" customHeight="1" x14ac:dyDescent="0.2">
      <c r="A3522" s="1" t="str">
        <f t="shared" si="13"/>
        <v>OFVP</v>
      </c>
      <c r="E3522" s="1" t="s">
        <v>352</v>
      </c>
      <c r="G3522" s="38"/>
      <c r="H3522" s="39"/>
      <c r="M3522" s="1">
        <f>IF(ISNUMBER(MATCH(E3522,_xlfn.VSTACK('VLookup Lists'!$E$2:$E$17,'VLookup Lists'!$H$2:$H$38,'VLookup Lists'!$J$2:$J$8),0)),1,0)</f>
        <v>0</v>
      </c>
      <c r="N3522" s="1" t="str">
        <f>IFERROR(IF(VLOOKUP($D3522,'VLookup Lists'!$B$11:$C$29,2,FALSE)="FLIP",1,0),"")</f>
        <v/>
      </c>
      <c r="O3522" s="1" t="b">
        <f>ISNUMBER(MATCH($E3522,'VLookup Lists'!$E$2:$E$17,0))</f>
        <v>0</v>
      </c>
    </row>
    <row r="3523" spans="1:15" ht="15" customHeight="1" x14ac:dyDescent="0.2">
      <c r="A3523" s="1" t="str">
        <f t="shared" si="13"/>
        <v>OFVP</v>
      </c>
      <c r="E3523" s="1" t="s">
        <v>352</v>
      </c>
      <c r="G3523" s="38"/>
      <c r="H3523" s="39"/>
      <c r="M3523" s="1">
        <f>IF(ISNUMBER(MATCH(E3523,_xlfn.VSTACK('VLookup Lists'!$E$2:$E$17,'VLookup Lists'!$H$2:$H$38,'VLookup Lists'!$J$2:$J$8),0)),1,0)</f>
        <v>0</v>
      </c>
      <c r="N3523" s="1" t="str">
        <f>IFERROR(IF(VLOOKUP($D3523,'VLookup Lists'!$B$11:$C$29,2,FALSE)="FLIP",1,0),"")</f>
        <v/>
      </c>
      <c r="O3523" s="1" t="b">
        <f>ISNUMBER(MATCH($E3523,'VLookup Lists'!$E$2:$E$17,0))</f>
        <v>0</v>
      </c>
    </row>
    <row r="3524" spans="1:15" ht="15" customHeight="1" x14ac:dyDescent="0.2">
      <c r="A3524" s="1" t="str">
        <f t="shared" si="13"/>
        <v>OFVP</v>
      </c>
      <c r="E3524" s="1" t="s">
        <v>352</v>
      </c>
      <c r="G3524" s="38"/>
      <c r="H3524" s="39"/>
      <c r="M3524" s="1">
        <f>IF(ISNUMBER(MATCH(E3524,_xlfn.VSTACK('VLookup Lists'!$E$2:$E$17,'VLookup Lists'!$H$2:$H$38,'VLookup Lists'!$J$2:$J$8),0)),1,0)</f>
        <v>0</v>
      </c>
      <c r="N3524" s="1" t="str">
        <f>IFERROR(IF(VLOOKUP($D3524,'VLookup Lists'!$B$11:$C$29,2,FALSE)="FLIP",1,0),"")</f>
        <v/>
      </c>
      <c r="O3524" s="1" t="b">
        <f>ISNUMBER(MATCH($E3524,'VLookup Lists'!$E$2:$E$17,0))</f>
        <v>0</v>
      </c>
    </row>
    <row r="3525" spans="1:15" ht="15" customHeight="1" x14ac:dyDescent="0.2">
      <c r="A3525" s="1" t="str">
        <f t="shared" si="13"/>
        <v>OFVP</v>
      </c>
      <c r="E3525" s="1" t="s">
        <v>352</v>
      </c>
      <c r="G3525" s="38"/>
      <c r="H3525" s="39"/>
      <c r="M3525" s="1">
        <f>IF(ISNUMBER(MATCH(E3525,_xlfn.VSTACK('VLookup Lists'!$E$2:$E$17,'VLookup Lists'!$H$2:$H$38,'VLookup Lists'!$J$2:$J$8),0)),1,0)</f>
        <v>0</v>
      </c>
      <c r="N3525" s="1" t="str">
        <f>IFERROR(IF(VLOOKUP($D3525,'VLookup Lists'!$B$11:$C$29,2,FALSE)="FLIP",1,0),"")</f>
        <v/>
      </c>
      <c r="O3525" s="1" t="b">
        <f>ISNUMBER(MATCH($E3525,'VLookup Lists'!$E$2:$E$17,0))</f>
        <v>0</v>
      </c>
    </row>
    <row r="3526" spans="1:15" ht="15" customHeight="1" x14ac:dyDescent="0.2">
      <c r="A3526" s="1" t="str">
        <f t="shared" si="13"/>
        <v>OFVP</v>
      </c>
      <c r="E3526" s="1" t="s">
        <v>352</v>
      </c>
      <c r="G3526" s="38"/>
      <c r="H3526" s="39"/>
      <c r="M3526" s="1">
        <f>IF(ISNUMBER(MATCH(E3526,_xlfn.VSTACK('VLookup Lists'!$E$2:$E$17,'VLookup Lists'!$H$2:$H$38,'VLookup Lists'!$J$2:$J$8),0)),1,0)</f>
        <v>0</v>
      </c>
      <c r="N3526" s="1" t="str">
        <f>IFERROR(IF(VLOOKUP($D3526,'VLookup Lists'!$B$11:$C$29,2,FALSE)="FLIP",1,0),"")</f>
        <v/>
      </c>
      <c r="O3526" s="1" t="b">
        <f>ISNUMBER(MATCH($E3526,'VLookup Lists'!$E$2:$E$17,0))</f>
        <v>0</v>
      </c>
    </row>
    <row r="3527" spans="1:15" ht="15" customHeight="1" x14ac:dyDescent="0.2">
      <c r="A3527" s="1" t="str">
        <f t="shared" si="13"/>
        <v>OFVP</v>
      </c>
      <c r="E3527" s="1" t="s">
        <v>352</v>
      </c>
      <c r="G3527" s="38"/>
      <c r="H3527" s="39"/>
      <c r="M3527" s="1">
        <f>IF(ISNUMBER(MATCH(E3527,_xlfn.VSTACK('VLookup Lists'!$E$2:$E$17,'VLookup Lists'!$H$2:$H$38,'VLookup Lists'!$J$2:$J$8),0)),1,0)</f>
        <v>0</v>
      </c>
      <c r="N3527" s="1" t="str">
        <f>IFERROR(IF(VLOOKUP($D3527,'VLookup Lists'!$B$11:$C$29,2,FALSE)="FLIP",1,0),"")</f>
        <v/>
      </c>
      <c r="O3527" s="1" t="b">
        <f>ISNUMBER(MATCH($E3527,'VLookup Lists'!$E$2:$E$17,0))</f>
        <v>0</v>
      </c>
    </row>
    <row r="3528" spans="1:15" ht="15" customHeight="1" x14ac:dyDescent="0.2">
      <c r="A3528" s="1" t="str">
        <f t="shared" si="13"/>
        <v>OFVP</v>
      </c>
      <c r="E3528" s="1" t="s">
        <v>352</v>
      </c>
      <c r="G3528" s="38"/>
      <c r="H3528" s="39"/>
      <c r="M3528" s="1">
        <f>IF(ISNUMBER(MATCH(E3528,_xlfn.VSTACK('VLookup Lists'!$E$2:$E$17,'VLookup Lists'!$H$2:$H$38,'VLookup Lists'!$J$2:$J$8),0)),1,0)</f>
        <v>0</v>
      </c>
      <c r="N3528" s="1" t="str">
        <f>IFERROR(IF(VLOOKUP($D3528,'VLookup Lists'!$B$11:$C$29,2,FALSE)="FLIP",1,0),"")</f>
        <v/>
      </c>
      <c r="O3528" s="1" t="b">
        <f>ISNUMBER(MATCH($E3528,'VLookup Lists'!$E$2:$E$17,0))</f>
        <v>0</v>
      </c>
    </row>
    <row r="3529" spans="1:15" ht="15" customHeight="1" x14ac:dyDescent="0.2">
      <c r="A3529" s="1" t="str">
        <f t="shared" si="13"/>
        <v>OFVP</v>
      </c>
      <c r="E3529" s="1" t="s">
        <v>352</v>
      </c>
      <c r="G3529" s="38"/>
      <c r="H3529" s="39"/>
      <c r="M3529" s="1">
        <f>IF(ISNUMBER(MATCH(E3529,_xlfn.VSTACK('VLookup Lists'!$E$2:$E$17,'VLookup Lists'!$H$2:$H$38,'VLookup Lists'!$J$2:$J$8),0)),1,0)</f>
        <v>0</v>
      </c>
      <c r="N3529" s="1" t="str">
        <f>IFERROR(IF(VLOOKUP($D3529,'VLookup Lists'!$B$11:$C$29,2,FALSE)="FLIP",1,0),"")</f>
        <v/>
      </c>
      <c r="O3529" s="1" t="b">
        <f>ISNUMBER(MATCH($E3529,'VLookup Lists'!$E$2:$E$17,0))</f>
        <v>0</v>
      </c>
    </row>
    <row r="3530" spans="1:15" ht="15" customHeight="1" x14ac:dyDescent="0.2">
      <c r="A3530" s="1" t="str">
        <f t="shared" si="13"/>
        <v>OFVP</v>
      </c>
      <c r="E3530" s="1" t="s">
        <v>352</v>
      </c>
      <c r="G3530" s="38"/>
      <c r="H3530" s="39"/>
      <c r="M3530" s="1">
        <f>IF(ISNUMBER(MATCH(E3530,_xlfn.VSTACK('VLookup Lists'!$E$2:$E$17,'VLookup Lists'!$H$2:$H$38,'VLookup Lists'!$J$2:$J$8),0)),1,0)</f>
        <v>0</v>
      </c>
      <c r="N3530" s="1" t="str">
        <f>IFERROR(IF(VLOOKUP($D3530,'VLookup Lists'!$B$11:$C$29,2,FALSE)="FLIP",1,0),"")</f>
        <v/>
      </c>
      <c r="O3530" s="1" t="b">
        <f>ISNUMBER(MATCH($E3530,'VLookup Lists'!$E$2:$E$17,0))</f>
        <v>0</v>
      </c>
    </row>
    <row r="3531" spans="1:15" ht="15" customHeight="1" x14ac:dyDescent="0.2">
      <c r="A3531" s="1" t="str">
        <f t="shared" si="13"/>
        <v>OFVP</v>
      </c>
      <c r="E3531" s="1" t="s">
        <v>352</v>
      </c>
      <c r="G3531" s="38"/>
      <c r="H3531" s="39"/>
      <c r="M3531" s="1">
        <f>IF(ISNUMBER(MATCH(E3531,_xlfn.VSTACK('VLookup Lists'!$E$2:$E$17,'VLookup Lists'!$H$2:$H$38,'VLookup Lists'!$J$2:$J$8),0)),1,0)</f>
        <v>0</v>
      </c>
      <c r="N3531" s="1" t="str">
        <f>IFERROR(IF(VLOOKUP($D3531,'VLookup Lists'!$B$11:$C$29,2,FALSE)="FLIP",1,0),"")</f>
        <v/>
      </c>
      <c r="O3531" s="1" t="b">
        <f>ISNUMBER(MATCH($E3531,'VLookup Lists'!$E$2:$E$17,0))</f>
        <v>0</v>
      </c>
    </row>
    <row r="3532" spans="1:15" ht="15" customHeight="1" x14ac:dyDescent="0.2">
      <c r="A3532" s="1" t="str">
        <f t="shared" si="13"/>
        <v>OFVP</v>
      </c>
      <c r="E3532" s="1" t="s">
        <v>352</v>
      </c>
      <c r="G3532" s="38"/>
      <c r="H3532" s="39"/>
      <c r="M3532" s="1">
        <f>IF(ISNUMBER(MATCH(E3532,_xlfn.VSTACK('VLookup Lists'!$E$2:$E$17,'VLookup Lists'!$H$2:$H$38,'VLookup Lists'!$J$2:$J$8),0)),1,0)</f>
        <v>0</v>
      </c>
      <c r="N3532" s="1" t="str">
        <f>IFERROR(IF(VLOOKUP($D3532,'VLookup Lists'!$B$11:$C$29,2,FALSE)="FLIP",1,0),"")</f>
        <v/>
      </c>
      <c r="O3532" s="1" t="b">
        <f>ISNUMBER(MATCH($E3532,'VLookup Lists'!$E$2:$E$17,0))</f>
        <v>0</v>
      </c>
    </row>
    <row r="3533" spans="1:15" ht="15" customHeight="1" x14ac:dyDescent="0.2">
      <c r="A3533" s="1" t="str">
        <f t="shared" si="13"/>
        <v>OFVP</v>
      </c>
      <c r="E3533" s="1" t="s">
        <v>352</v>
      </c>
      <c r="G3533" s="38"/>
      <c r="H3533" s="39"/>
      <c r="M3533" s="1">
        <f>IF(ISNUMBER(MATCH(E3533,_xlfn.VSTACK('VLookup Lists'!$E$2:$E$17,'VLookup Lists'!$H$2:$H$38,'VLookup Lists'!$J$2:$J$8),0)),1,0)</f>
        <v>0</v>
      </c>
      <c r="N3533" s="1" t="str">
        <f>IFERROR(IF(VLOOKUP($D3533,'VLookup Lists'!$B$11:$C$29,2,FALSE)="FLIP",1,0),"")</f>
        <v/>
      </c>
      <c r="O3533" s="1" t="b">
        <f>ISNUMBER(MATCH($E3533,'VLookup Lists'!$E$2:$E$17,0))</f>
        <v>0</v>
      </c>
    </row>
    <row r="3534" spans="1:15" ht="15" customHeight="1" x14ac:dyDescent="0.2">
      <c r="A3534" s="1" t="str">
        <f t="shared" si="13"/>
        <v>OFVP</v>
      </c>
      <c r="E3534" s="1" t="s">
        <v>352</v>
      </c>
      <c r="G3534" s="38"/>
      <c r="H3534" s="39"/>
      <c r="M3534" s="1">
        <f>IF(ISNUMBER(MATCH(E3534,_xlfn.VSTACK('VLookup Lists'!$E$2:$E$17,'VLookup Lists'!$H$2:$H$38,'VLookup Lists'!$J$2:$J$8),0)),1,0)</f>
        <v>0</v>
      </c>
      <c r="N3534" s="1" t="str">
        <f>IFERROR(IF(VLOOKUP($D3534,'VLookup Lists'!$B$11:$C$29,2,FALSE)="FLIP",1,0),"")</f>
        <v/>
      </c>
      <c r="O3534" s="1" t="b">
        <f>ISNUMBER(MATCH($E3534,'VLookup Lists'!$E$2:$E$17,0))</f>
        <v>0</v>
      </c>
    </row>
    <row r="3535" spans="1:15" ht="15" customHeight="1" x14ac:dyDescent="0.2">
      <c r="A3535" s="1" t="str">
        <f t="shared" si="13"/>
        <v>OFVP</v>
      </c>
      <c r="E3535" s="1" t="s">
        <v>352</v>
      </c>
      <c r="G3535" s="38"/>
      <c r="H3535" s="39"/>
      <c r="M3535" s="1">
        <f>IF(ISNUMBER(MATCH(E3535,_xlfn.VSTACK('VLookup Lists'!$E$2:$E$17,'VLookup Lists'!$H$2:$H$38,'VLookup Lists'!$J$2:$J$8),0)),1,0)</f>
        <v>0</v>
      </c>
      <c r="N3535" s="1" t="str">
        <f>IFERROR(IF(VLOOKUP($D3535,'VLookup Lists'!$B$11:$C$29,2,FALSE)="FLIP",1,0),"")</f>
        <v/>
      </c>
      <c r="O3535" s="1" t="b">
        <f>ISNUMBER(MATCH($E3535,'VLookup Lists'!$E$2:$E$17,0))</f>
        <v>0</v>
      </c>
    </row>
    <row r="3536" spans="1:15" ht="15" customHeight="1" x14ac:dyDescent="0.2">
      <c r="A3536" s="1" t="str">
        <f t="shared" si="13"/>
        <v>OFVP</v>
      </c>
      <c r="E3536" s="1" t="s">
        <v>352</v>
      </c>
      <c r="G3536" s="38"/>
      <c r="H3536" s="39"/>
      <c r="M3536" s="1">
        <f>IF(ISNUMBER(MATCH(E3536,_xlfn.VSTACK('VLookup Lists'!$E$2:$E$17,'VLookup Lists'!$H$2:$H$38,'VLookup Lists'!$J$2:$J$8),0)),1,0)</f>
        <v>0</v>
      </c>
      <c r="N3536" s="1" t="str">
        <f>IFERROR(IF(VLOOKUP($D3536,'VLookup Lists'!$B$11:$C$29,2,FALSE)="FLIP",1,0),"")</f>
        <v/>
      </c>
      <c r="O3536" s="1" t="b">
        <f>ISNUMBER(MATCH($E3536,'VLookup Lists'!$E$2:$E$17,0))</f>
        <v>0</v>
      </c>
    </row>
    <row r="3537" spans="1:15" ht="15" customHeight="1" x14ac:dyDescent="0.2">
      <c r="A3537" s="1" t="str">
        <f t="shared" si="13"/>
        <v>OFVP</v>
      </c>
      <c r="E3537" s="1" t="s">
        <v>352</v>
      </c>
      <c r="G3537" s="38"/>
      <c r="H3537" s="39"/>
      <c r="M3537" s="1">
        <f>IF(ISNUMBER(MATCH(E3537,_xlfn.VSTACK('VLookup Lists'!$E$2:$E$17,'VLookup Lists'!$H$2:$H$38,'VLookup Lists'!$J$2:$J$8),0)),1,0)</f>
        <v>0</v>
      </c>
      <c r="N3537" s="1" t="str">
        <f>IFERROR(IF(VLOOKUP($D3537,'VLookup Lists'!$B$11:$C$29,2,FALSE)="FLIP",1,0),"")</f>
        <v/>
      </c>
      <c r="O3537" s="1" t="b">
        <f>ISNUMBER(MATCH($E3537,'VLookup Lists'!$E$2:$E$17,0))</f>
        <v>0</v>
      </c>
    </row>
    <row r="3538" spans="1:15" ht="15" customHeight="1" x14ac:dyDescent="0.2">
      <c r="A3538" s="1" t="str">
        <f t="shared" si="13"/>
        <v>OFVP</v>
      </c>
      <c r="E3538" s="1" t="s">
        <v>352</v>
      </c>
      <c r="G3538" s="38"/>
      <c r="H3538" s="39"/>
      <c r="M3538" s="1">
        <f>IF(ISNUMBER(MATCH(E3538,_xlfn.VSTACK('VLookup Lists'!$E$2:$E$17,'VLookup Lists'!$H$2:$H$38,'VLookup Lists'!$J$2:$J$8),0)),1,0)</f>
        <v>0</v>
      </c>
      <c r="N3538" s="1" t="str">
        <f>IFERROR(IF(VLOOKUP($D3538,'VLookup Lists'!$B$11:$C$29,2,FALSE)="FLIP",1,0),"")</f>
        <v/>
      </c>
      <c r="O3538" s="1" t="b">
        <f>ISNUMBER(MATCH($E3538,'VLookup Lists'!$E$2:$E$17,0))</f>
        <v>0</v>
      </c>
    </row>
    <row r="3539" spans="1:15" ht="15" customHeight="1" x14ac:dyDescent="0.2">
      <c r="A3539" s="1" t="str">
        <f t="shared" si="13"/>
        <v>OFVP</v>
      </c>
      <c r="E3539" s="1" t="s">
        <v>352</v>
      </c>
      <c r="G3539" s="38"/>
      <c r="H3539" s="39"/>
      <c r="M3539" s="1">
        <f>IF(ISNUMBER(MATCH(E3539,_xlfn.VSTACK('VLookup Lists'!$E$2:$E$17,'VLookup Lists'!$H$2:$H$38,'VLookup Lists'!$J$2:$J$8),0)),1,0)</f>
        <v>0</v>
      </c>
      <c r="N3539" s="1" t="str">
        <f>IFERROR(IF(VLOOKUP($D3539,'VLookup Lists'!$B$11:$C$29,2,FALSE)="FLIP",1,0),"")</f>
        <v/>
      </c>
      <c r="O3539" s="1" t="b">
        <f>ISNUMBER(MATCH($E3539,'VLookup Lists'!$E$2:$E$17,0))</f>
        <v>0</v>
      </c>
    </row>
    <row r="3540" spans="1:15" ht="15" customHeight="1" x14ac:dyDescent="0.2">
      <c r="A3540" s="1" t="str">
        <f t="shared" si="13"/>
        <v>OFVP</v>
      </c>
      <c r="E3540" s="1" t="s">
        <v>352</v>
      </c>
      <c r="G3540" s="38"/>
      <c r="H3540" s="39"/>
      <c r="M3540" s="1">
        <f>IF(ISNUMBER(MATCH(E3540,_xlfn.VSTACK('VLookup Lists'!$E$2:$E$17,'VLookup Lists'!$H$2:$H$38,'VLookup Lists'!$J$2:$J$8),0)),1,0)</f>
        <v>0</v>
      </c>
      <c r="N3540" s="1" t="str">
        <f>IFERROR(IF(VLOOKUP($D3540,'VLookup Lists'!$B$11:$C$29,2,FALSE)="FLIP",1,0),"")</f>
        <v/>
      </c>
      <c r="O3540" s="1" t="b">
        <f>ISNUMBER(MATCH($E3540,'VLookup Lists'!$E$2:$E$17,0))</f>
        <v>0</v>
      </c>
    </row>
    <row r="3541" spans="1:15" ht="15" customHeight="1" x14ac:dyDescent="0.2">
      <c r="A3541" s="1" t="str">
        <f t="shared" si="13"/>
        <v>OFVP</v>
      </c>
      <c r="E3541" s="1" t="s">
        <v>352</v>
      </c>
      <c r="G3541" s="38"/>
      <c r="H3541" s="39"/>
      <c r="M3541" s="1">
        <f>IF(ISNUMBER(MATCH(E3541,_xlfn.VSTACK('VLookup Lists'!$E$2:$E$17,'VLookup Lists'!$H$2:$H$38,'VLookup Lists'!$J$2:$J$8),0)),1,0)</f>
        <v>0</v>
      </c>
      <c r="N3541" s="1" t="str">
        <f>IFERROR(IF(VLOOKUP($D3541,'VLookup Lists'!$B$11:$C$29,2,FALSE)="FLIP",1,0),"")</f>
        <v/>
      </c>
      <c r="O3541" s="1" t="b">
        <f>ISNUMBER(MATCH($E3541,'VLookup Lists'!$E$2:$E$17,0))</f>
        <v>0</v>
      </c>
    </row>
    <row r="3542" spans="1:15" ht="15" customHeight="1" x14ac:dyDescent="0.2">
      <c r="A3542" s="1" t="str">
        <f t="shared" si="13"/>
        <v>OFVP</v>
      </c>
      <c r="E3542" s="1" t="s">
        <v>352</v>
      </c>
      <c r="G3542" s="38"/>
      <c r="H3542" s="39"/>
      <c r="M3542" s="1">
        <f>IF(ISNUMBER(MATCH(E3542,_xlfn.VSTACK('VLookup Lists'!$E$2:$E$17,'VLookup Lists'!$H$2:$H$38,'VLookup Lists'!$J$2:$J$8),0)),1,0)</f>
        <v>0</v>
      </c>
      <c r="N3542" s="1" t="str">
        <f>IFERROR(IF(VLOOKUP($D3542,'VLookup Lists'!$B$11:$C$29,2,FALSE)="FLIP",1,0),"")</f>
        <v/>
      </c>
      <c r="O3542" s="1" t="b">
        <f>ISNUMBER(MATCH($E3542,'VLookup Lists'!$E$2:$E$17,0))</f>
        <v>0</v>
      </c>
    </row>
    <row r="3543" spans="1:15" ht="15" customHeight="1" x14ac:dyDescent="0.2">
      <c r="A3543" s="1" t="str">
        <f t="shared" si="13"/>
        <v>OFVP</v>
      </c>
      <c r="E3543" s="1" t="s">
        <v>352</v>
      </c>
      <c r="G3543" s="38"/>
      <c r="H3543" s="39"/>
      <c r="M3543" s="1">
        <f>IF(ISNUMBER(MATCH(E3543,_xlfn.VSTACK('VLookup Lists'!$E$2:$E$17,'VLookup Lists'!$H$2:$H$38,'VLookup Lists'!$J$2:$J$8),0)),1,0)</f>
        <v>0</v>
      </c>
      <c r="N3543" s="1" t="str">
        <f>IFERROR(IF(VLOOKUP($D3543,'VLookup Lists'!$B$11:$C$29,2,FALSE)="FLIP",1,0),"")</f>
        <v/>
      </c>
      <c r="O3543" s="1" t="b">
        <f>ISNUMBER(MATCH($E3543,'VLookup Lists'!$E$2:$E$17,0))</f>
        <v>0</v>
      </c>
    </row>
    <row r="3544" spans="1:15" ht="15" customHeight="1" x14ac:dyDescent="0.2">
      <c r="A3544" s="1" t="str">
        <f t="shared" si="13"/>
        <v>OFVP</v>
      </c>
      <c r="E3544" s="1" t="s">
        <v>352</v>
      </c>
      <c r="G3544" s="38"/>
      <c r="H3544" s="39"/>
      <c r="M3544" s="1">
        <f>IF(ISNUMBER(MATCH(E3544,_xlfn.VSTACK('VLookup Lists'!$E$2:$E$17,'VLookup Lists'!$H$2:$H$38,'VLookup Lists'!$J$2:$J$8),0)),1,0)</f>
        <v>0</v>
      </c>
      <c r="N3544" s="1" t="str">
        <f>IFERROR(IF(VLOOKUP($D3544,'VLookup Lists'!$B$11:$C$29,2,FALSE)="FLIP",1,0),"")</f>
        <v/>
      </c>
      <c r="O3544" s="1" t="b">
        <f>ISNUMBER(MATCH($E3544,'VLookup Lists'!$E$2:$E$17,0))</f>
        <v>0</v>
      </c>
    </row>
    <row r="3545" spans="1:15" ht="15" customHeight="1" x14ac:dyDescent="0.2">
      <c r="A3545" s="1" t="str">
        <f t="shared" si="13"/>
        <v>OFVP</v>
      </c>
      <c r="E3545" s="1" t="s">
        <v>352</v>
      </c>
      <c r="G3545" s="38"/>
      <c r="H3545" s="39"/>
      <c r="M3545" s="1">
        <f>IF(ISNUMBER(MATCH(E3545,_xlfn.VSTACK('VLookup Lists'!$E$2:$E$17,'VLookup Lists'!$H$2:$H$38,'VLookup Lists'!$J$2:$J$8),0)),1,0)</f>
        <v>0</v>
      </c>
      <c r="N3545" s="1" t="str">
        <f>IFERROR(IF(VLOOKUP($D3545,'VLookup Lists'!$B$11:$C$29,2,FALSE)="FLIP",1,0),"")</f>
        <v/>
      </c>
      <c r="O3545" s="1" t="b">
        <f>ISNUMBER(MATCH($E3545,'VLookup Lists'!$E$2:$E$17,0))</f>
        <v>0</v>
      </c>
    </row>
    <row r="3546" spans="1:15" ht="15" customHeight="1" x14ac:dyDescent="0.2">
      <c r="A3546" s="1" t="str">
        <f t="shared" si="13"/>
        <v>OFVP</v>
      </c>
      <c r="E3546" s="1" t="s">
        <v>352</v>
      </c>
      <c r="G3546" s="38"/>
      <c r="H3546" s="39"/>
      <c r="M3546" s="1">
        <f>IF(ISNUMBER(MATCH(E3546,_xlfn.VSTACK('VLookup Lists'!$E$2:$E$17,'VLookup Lists'!$H$2:$H$38,'VLookup Lists'!$J$2:$J$8),0)),1,0)</f>
        <v>0</v>
      </c>
      <c r="N3546" s="1" t="str">
        <f>IFERROR(IF(VLOOKUP($D3546,'VLookup Lists'!$B$11:$C$29,2,FALSE)="FLIP",1,0),"")</f>
        <v/>
      </c>
      <c r="O3546" s="1" t="b">
        <f>ISNUMBER(MATCH($E3546,'VLookup Lists'!$E$2:$E$17,0))</f>
        <v>0</v>
      </c>
    </row>
    <row r="3547" spans="1:15" ht="15" customHeight="1" x14ac:dyDescent="0.2">
      <c r="A3547" s="1" t="str">
        <f t="shared" si="13"/>
        <v>OFVP</v>
      </c>
      <c r="E3547" s="1" t="s">
        <v>352</v>
      </c>
      <c r="G3547" s="38"/>
      <c r="H3547" s="39"/>
      <c r="M3547" s="1">
        <f>IF(ISNUMBER(MATCH(E3547,_xlfn.VSTACK('VLookup Lists'!$E$2:$E$17,'VLookup Lists'!$H$2:$H$38,'VLookup Lists'!$J$2:$J$8),0)),1,0)</f>
        <v>0</v>
      </c>
      <c r="N3547" s="1" t="str">
        <f>IFERROR(IF(VLOOKUP($D3547,'VLookup Lists'!$B$11:$C$29,2,FALSE)="FLIP",1,0),"")</f>
        <v/>
      </c>
      <c r="O3547" s="1" t="b">
        <f>ISNUMBER(MATCH($E3547,'VLookup Lists'!$E$2:$E$17,0))</f>
        <v>0</v>
      </c>
    </row>
    <row r="3548" spans="1:15" ht="15" customHeight="1" x14ac:dyDescent="0.2">
      <c r="A3548" s="1" t="str">
        <f t="shared" si="13"/>
        <v>OFVP</v>
      </c>
      <c r="E3548" s="1" t="s">
        <v>352</v>
      </c>
      <c r="G3548" s="38"/>
      <c r="H3548" s="39"/>
      <c r="M3548" s="1">
        <f>IF(ISNUMBER(MATCH(E3548,_xlfn.VSTACK('VLookup Lists'!$E$2:$E$17,'VLookup Lists'!$H$2:$H$38,'VLookup Lists'!$J$2:$J$8),0)),1,0)</f>
        <v>0</v>
      </c>
      <c r="N3548" s="1" t="str">
        <f>IFERROR(IF(VLOOKUP($D3548,'VLookup Lists'!$B$11:$C$29,2,FALSE)="FLIP",1,0),"")</f>
        <v/>
      </c>
      <c r="O3548" s="1" t="b">
        <f>ISNUMBER(MATCH($E3548,'VLookup Lists'!$E$2:$E$17,0))</f>
        <v>0</v>
      </c>
    </row>
    <row r="3549" spans="1:15" ht="15" customHeight="1" x14ac:dyDescent="0.2">
      <c r="A3549" s="1" t="str">
        <f t="shared" si="13"/>
        <v>OFVP</v>
      </c>
      <c r="E3549" s="1" t="s">
        <v>352</v>
      </c>
      <c r="G3549" s="38"/>
      <c r="H3549" s="39"/>
      <c r="M3549" s="1">
        <f>IF(ISNUMBER(MATCH(E3549,_xlfn.VSTACK('VLookup Lists'!$E$2:$E$17,'VLookup Lists'!$H$2:$H$38,'VLookup Lists'!$J$2:$J$8),0)),1,0)</f>
        <v>0</v>
      </c>
      <c r="N3549" s="1" t="str">
        <f>IFERROR(IF(VLOOKUP($D3549,'VLookup Lists'!$B$11:$C$29,2,FALSE)="FLIP",1,0),"")</f>
        <v/>
      </c>
      <c r="O3549" s="1" t="b">
        <f>ISNUMBER(MATCH($E3549,'VLookup Lists'!$E$2:$E$17,0))</f>
        <v>0</v>
      </c>
    </row>
    <row r="3550" spans="1:15" ht="15" customHeight="1" x14ac:dyDescent="0.2">
      <c r="A3550" s="1" t="str">
        <f t="shared" si="13"/>
        <v>OFVP</v>
      </c>
      <c r="E3550" s="1" t="s">
        <v>352</v>
      </c>
      <c r="G3550" s="38"/>
      <c r="H3550" s="39"/>
      <c r="M3550" s="1">
        <f>IF(ISNUMBER(MATCH(E3550,_xlfn.VSTACK('VLookup Lists'!$E$2:$E$17,'VLookup Lists'!$H$2:$H$38,'VLookup Lists'!$J$2:$J$8),0)),1,0)</f>
        <v>0</v>
      </c>
      <c r="N3550" s="1" t="str">
        <f>IFERROR(IF(VLOOKUP($D3550,'VLookup Lists'!$B$11:$C$29,2,FALSE)="FLIP",1,0),"")</f>
        <v/>
      </c>
      <c r="O3550" s="1" t="b">
        <f>ISNUMBER(MATCH($E3550,'VLookup Lists'!$E$2:$E$17,0))</f>
        <v>0</v>
      </c>
    </row>
    <row r="3551" spans="1:15" ht="15" customHeight="1" x14ac:dyDescent="0.2">
      <c r="A3551" s="1" t="str">
        <f t="shared" si="13"/>
        <v>OFVP</v>
      </c>
      <c r="E3551" s="1" t="s">
        <v>352</v>
      </c>
      <c r="G3551" s="38"/>
      <c r="H3551" s="39"/>
      <c r="M3551" s="1">
        <f>IF(ISNUMBER(MATCH(E3551,_xlfn.VSTACK('VLookup Lists'!$E$2:$E$17,'VLookup Lists'!$H$2:$H$38,'VLookup Lists'!$J$2:$J$8),0)),1,0)</f>
        <v>0</v>
      </c>
      <c r="N3551" s="1" t="str">
        <f>IFERROR(IF(VLOOKUP($D3551,'VLookup Lists'!$B$11:$C$29,2,FALSE)="FLIP",1,0),"")</f>
        <v/>
      </c>
      <c r="O3551" s="1" t="b">
        <f>ISNUMBER(MATCH($E3551,'VLookup Lists'!$E$2:$E$17,0))</f>
        <v>0</v>
      </c>
    </row>
    <row r="3552" spans="1:15" ht="15" customHeight="1" x14ac:dyDescent="0.2">
      <c r="A3552" s="1" t="str">
        <f t="shared" si="13"/>
        <v>OFVP</v>
      </c>
      <c r="E3552" s="1" t="s">
        <v>352</v>
      </c>
      <c r="G3552" s="38"/>
      <c r="H3552" s="39"/>
      <c r="M3552" s="1">
        <f>IF(ISNUMBER(MATCH(E3552,_xlfn.VSTACK('VLookup Lists'!$E$2:$E$17,'VLookup Lists'!$H$2:$H$38,'VLookup Lists'!$J$2:$J$8),0)),1,0)</f>
        <v>0</v>
      </c>
      <c r="N3552" s="1" t="str">
        <f>IFERROR(IF(VLOOKUP($D3552,'VLookup Lists'!$B$11:$C$29,2,FALSE)="FLIP",1,0),"")</f>
        <v/>
      </c>
      <c r="O3552" s="1" t="b">
        <f>ISNUMBER(MATCH($E3552,'VLookup Lists'!$E$2:$E$17,0))</f>
        <v>0</v>
      </c>
    </row>
    <row r="3553" spans="1:15" ht="15" customHeight="1" x14ac:dyDescent="0.2">
      <c r="A3553" s="1" t="str">
        <f t="shared" si="13"/>
        <v>OFVP</v>
      </c>
      <c r="E3553" s="1" t="s">
        <v>352</v>
      </c>
      <c r="G3553" s="38"/>
      <c r="H3553" s="39"/>
      <c r="M3553" s="1">
        <f>IF(ISNUMBER(MATCH(E3553,_xlfn.VSTACK('VLookup Lists'!$E$2:$E$17,'VLookup Lists'!$H$2:$H$38,'VLookup Lists'!$J$2:$J$8),0)),1,0)</f>
        <v>0</v>
      </c>
      <c r="N3553" s="1" t="str">
        <f>IFERROR(IF(VLOOKUP($D3553,'VLookup Lists'!$B$11:$C$29,2,FALSE)="FLIP",1,0),"")</f>
        <v/>
      </c>
      <c r="O3553" s="1" t="b">
        <f>ISNUMBER(MATCH($E3553,'VLookup Lists'!$E$2:$E$17,0))</f>
        <v>0</v>
      </c>
    </row>
    <row r="3554" spans="1:15" ht="15" customHeight="1" x14ac:dyDescent="0.2">
      <c r="A3554" s="1" t="str">
        <f t="shared" si="13"/>
        <v>OFVP</v>
      </c>
      <c r="E3554" s="1" t="s">
        <v>352</v>
      </c>
      <c r="G3554" s="38"/>
      <c r="H3554" s="39"/>
      <c r="M3554" s="1">
        <f>IF(ISNUMBER(MATCH(E3554,_xlfn.VSTACK('VLookup Lists'!$E$2:$E$17,'VLookup Lists'!$H$2:$H$38,'VLookup Lists'!$J$2:$J$8),0)),1,0)</f>
        <v>0</v>
      </c>
      <c r="N3554" s="1" t="str">
        <f>IFERROR(IF(VLOOKUP($D3554,'VLookup Lists'!$B$11:$C$29,2,FALSE)="FLIP",1,0),"")</f>
        <v/>
      </c>
      <c r="O3554" s="1" t="b">
        <f>ISNUMBER(MATCH($E3554,'VLookup Lists'!$E$2:$E$17,0))</f>
        <v>0</v>
      </c>
    </row>
    <row r="3555" spans="1:15" ht="15" customHeight="1" x14ac:dyDescent="0.2">
      <c r="A3555" s="1" t="str">
        <f t="shared" si="13"/>
        <v>OFVP</v>
      </c>
      <c r="E3555" s="1" t="s">
        <v>352</v>
      </c>
      <c r="G3555" s="38"/>
      <c r="H3555" s="39"/>
      <c r="M3555" s="1">
        <f>IF(ISNUMBER(MATCH(E3555,_xlfn.VSTACK('VLookup Lists'!$E$2:$E$17,'VLookup Lists'!$H$2:$H$38,'VLookup Lists'!$J$2:$J$8),0)),1,0)</f>
        <v>0</v>
      </c>
      <c r="N3555" s="1" t="str">
        <f>IFERROR(IF(VLOOKUP($D3555,'VLookup Lists'!$B$11:$C$29,2,FALSE)="FLIP",1,0),"")</f>
        <v/>
      </c>
      <c r="O3555" s="1" t="b">
        <f>ISNUMBER(MATCH($E3555,'VLookup Lists'!$E$2:$E$17,0))</f>
        <v>0</v>
      </c>
    </row>
    <row r="3556" spans="1:15" ht="15" customHeight="1" x14ac:dyDescent="0.2">
      <c r="A3556" s="1" t="str">
        <f t="shared" si="13"/>
        <v>OFVP</v>
      </c>
      <c r="E3556" s="1" t="s">
        <v>352</v>
      </c>
      <c r="G3556" s="38"/>
      <c r="H3556" s="39"/>
      <c r="M3556" s="1">
        <f>IF(ISNUMBER(MATCH(E3556,_xlfn.VSTACK('VLookup Lists'!$E$2:$E$17,'VLookup Lists'!$H$2:$H$38,'VLookup Lists'!$J$2:$J$8),0)),1,0)</f>
        <v>0</v>
      </c>
      <c r="N3556" s="1" t="str">
        <f>IFERROR(IF(VLOOKUP($D3556,'VLookup Lists'!$B$11:$C$29,2,FALSE)="FLIP",1,0),"")</f>
        <v/>
      </c>
      <c r="O3556" s="1" t="b">
        <f>ISNUMBER(MATCH($E3556,'VLookup Lists'!$E$2:$E$17,0))</f>
        <v>0</v>
      </c>
    </row>
    <row r="3557" spans="1:15" ht="15" customHeight="1" x14ac:dyDescent="0.2">
      <c r="A3557" s="1" t="str">
        <f t="shared" si="13"/>
        <v>OFVP</v>
      </c>
      <c r="E3557" s="1" t="s">
        <v>352</v>
      </c>
      <c r="G3557" s="38"/>
      <c r="H3557" s="39"/>
      <c r="M3557" s="1">
        <f>IF(ISNUMBER(MATCH(E3557,_xlfn.VSTACK('VLookup Lists'!$E$2:$E$17,'VLookup Lists'!$H$2:$H$38,'VLookup Lists'!$J$2:$J$8),0)),1,0)</f>
        <v>0</v>
      </c>
      <c r="N3557" s="1" t="str">
        <f>IFERROR(IF(VLOOKUP($D3557,'VLookup Lists'!$B$11:$C$29,2,FALSE)="FLIP",1,0),"")</f>
        <v/>
      </c>
      <c r="O3557" s="1" t="b">
        <f>ISNUMBER(MATCH($E3557,'VLookup Lists'!$E$2:$E$17,0))</f>
        <v>0</v>
      </c>
    </row>
    <row r="3558" spans="1:15" ht="15" customHeight="1" x14ac:dyDescent="0.2">
      <c r="A3558" s="1" t="str">
        <f t="shared" si="13"/>
        <v>OFVP</v>
      </c>
      <c r="E3558" s="1" t="s">
        <v>352</v>
      </c>
      <c r="G3558" s="38"/>
      <c r="H3558" s="39"/>
      <c r="M3558" s="1">
        <f>IF(ISNUMBER(MATCH(E3558,_xlfn.VSTACK('VLookup Lists'!$E$2:$E$17,'VLookup Lists'!$H$2:$H$38,'VLookup Lists'!$J$2:$J$8),0)),1,0)</f>
        <v>0</v>
      </c>
      <c r="N3558" s="1" t="str">
        <f>IFERROR(IF(VLOOKUP($D3558,'VLookup Lists'!$B$11:$C$29,2,FALSE)="FLIP",1,0),"")</f>
        <v/>
      </c>
      <c r="O3558" s="1" t="b">
        <f>ISNUMBER(MATCH($E3558,'VLookup Lists'!$E$2:$E$17,0))</f>
        <v>0</v>
      </c>
    </row>
    <row r="3559" spans="1:15" ht="15" customHeight="1" x14ac:dyDescent="0.2">
      <c r="A3559" s="1" t="str">
        <f t="shared" si="13"/>
        <v>OFVP</v>
      </c>
      <c r="E3559" s="1" t="s">
        <v>352</v>
      </c>
      <c r="G3559" s="38"/>
      <c r="H3559" s="39"/>
      <c r="M3559" s="1">
        <f>IF(ISNUMBER(MATCH(E3559,_xlfn.VSTACK('VLookup Lists'!$E$2:$E$17,'VLookup Lists'!$H$2:$H$38,'VLookup Lists'!$J$2:$J$8),0)),1,0)</f>
        <v>0</v>
      </c>
      <c r="N3559" s="1" t="str">
        <f>IFERROR(IF(VLOOKUP($D3559,'VLookup Lists'!$B$11:$C$29,2,FALSE)="FLIP",1,0),"")</f>
        <v/>
      </c>
      <c r="O3559" s="1" t="b">
        <f>ISNUMBER(MATCH($E3559,'VLookup Lists'!$E$2:$E$17,0))</f>
        <v>0</v>
      </c>
    </row>
    <row r="3560" spans="1:15" ht="15" customHeight="1" x14ac:dyDescent="0.2">
      <c r="A3560" s="1" t="str">
        <f t="shared" si="13"/>
        <v>OFVP</v>
      </c>
      <c r="E3560" s="1" t="s">
        <v>352</v>
      </c>
      <c r="G3560" s="38"/>
      <c r="H3560" s="39"/>
      <c r="M3560" s="1">
        <f>IF(ISNUMBER(MATCH(E3560,_xlfn.VSTACK('VLookup Lists'!$E$2:$E$17,'VLookup Lists'!$H$2:$H$38,'VLookup Lists'!$J$2:$J$8),0)),1,0)</f>
        <v>0</v>
      </c>
      <c r="N3560" s="1" t="str">
        <f>IFERROR(IF(VLOOKUP($D3560,'VLookup Lists'!$B$11:$C$29,2,FALSE)="FLIP",1,0),"")</f>
        <v/>
      </c>
      <c r="O3560" s="1" t="b">
        <f>ISNUMBER(MATCH($E3560,'VLookup Lists'!$E$2:$E$17,0))</f>
        <v>0</v>
      </c>
    </row>
    <row r="3561" spans="1:15" ht="15" customHeight="1" x14ac:dyDescent="0.2">
      <c r="A3561" s="1" t="str">
        <f t="shared" si="13"/>
        <v>OFVP</v>
      </c>
      <c r="E3561" s="1" t="s">
        <v>352</v>
      </c>
      <c r="G3561" s="38"/>
      <c r="H3561" s="39"/>
      <c r="M3561" s="1">
        <f>IF(ISNUMBER(MATCH(E3561,_xlfn.VSTACK('VLookup Lists'!$E$2:$E$17,'VLookup Lists'!$H$2:$H$38,'VLookup Lists'!$J$2:$J$8),0)),1,0)</f>
        <v>0</v>
      </c>
      <c r="N3561" s="1" t="str">
        <f>IFERROR(IF(VLOOKUP($D3561,'VLookup Lists'!$B$11:$C$29,2,FALSE)="FLIP",1,0),"")</f>
        <v/>
      </c>
      <c r="O3561" s="1" t="b">
        <f>ISNUMBER(MATCH($E3561,'VLookup Lists'!$E$2:$E$17,0))</f>
        <v>0</v>
      </c>
    </row>
    <row r="3562" spans="1:15" ht="15" customHeight="1" x14ac:dyDescent="0.2">
      <c r="A3562" s="1" t="str">
        <f t="shared" si="13"/>
        <v>OFVP</v>
      </c>
      <c r="E3562" s="1" t="s">
        <v>352</v>
      </c>
      <c r="G3562" s="38"/>
      <c r="H3562" s="39"/>
      <c r="M3562" s="1">
        <f>IF(ISNUMBER(MATCH(E3562,_xlfn.VSTACK('VLookup Lists'!$E$2:$E$17,'VLookup Lists'!$H$2:$H$38,'VLookup Lists'!$J$2:$J$8),0)),1,0)</f>
        <v>0</v>
      </c>
      <c r="N3562" s="1" t="str">
        <f>IFERROR(IF(VLOOKUP($D3562,'VLookup Lists'!$B$11:$C$29,2,FALSE)="FLIP",1,0),"")</f>
        <v/>
      </c>
      <c r="O3562" s="1" t="b">
        <f>ISNUMBER(MATCH($E3562,'VLookup Lists'!$E$2:$E$17,0))</f>
        <v>0</v>
      </c>
    </row>
    <row r="3563" spans="1:15" ht="15" customHeight="1" x14ac:dyDescent="0.2">
      <c r="A3563" s="1" t="str">
        <f t="shared" si="13"/>
        <v>OFVP</v>
      </c>
      <c r="E3563" s="1" t="s">
        <v>352</v>
      </c>
      <c r="G3563" s="38"/>
      <c r="H3563" s="39"/>
      <c r="M3563" s="1">
        <f>IF(ISNUMBER(MATCH(E3563,_xlfn.VSTACK('VLookup Lists'!$E$2:$E$17,'VLookup Lists'!$H$2:$H$38,'VLookup Lists'!$J$2:$J$8),0)),1,0)</f>
        <v>0</v>
      </c>
      <c r="N3563" s="1" t="str">
        <f>IFERROR(IF(VLOOKUP($D3563,'VLookup Lists'!$B$11:$C$29,2,FALSE)="FLIP",1,0),"")</f>
        <v/>
      </c>
      <c r="O3563" s="1" t="b">
        <f>ISNUMBER(MATCH($E3563,'VLookup Lists'!$E$2:$E$17,0))</f>
        <v>0</v>
      </c>
    </row>
    <row r="3564" spans="1:15" ht="15" customHeight="1" x14ac:dyDescent="0.2">
      <c r="A3564" s="1" t="str">
        <f t="shared" si="13"/>
        <v>OFVP</v>
      </c>
      <c r="E3564" s="1" t="s">
        <v>352</v>
      </c>
      <c r="G3564" s="38"/>
      <c r="H3564" s="39"/>
      <c r="M3564" s="1">
        <f>IF(ISNUMBER(MATCH(E3564,_xlfn.VSTACK('VLookup Lists'!$E$2:$E$17,'VLookup Lists'!$H$2:$H$38,'VLookup Lists'!$J$2:$J$8),0)),1,0)</f>
        <v>0</v>
      </c>
      <c r="N3564" s="1" t="str">
        <f>IFERROR(IF(VLOOKUP($D3564,'VLookup Lists'!$B$11:$C$29,2,FALSE)="FLIP",1,0),"")</f>
        <v/>
      </c>
      <c r="O3564" s="1" t="b">
        <f>ISNUMBER(MATCH($E3564,'VLookup Lists'!$E$2:$E$17,0))</f>
        <v>0</v>
      </c>
    </row>
    <row r="3565" spans="1:15" ht="15" customHeight="1" x14ac:dyDescent="0.2">
      <c r="A3565" s="1" t="str">
        <f t="shared" si="13"/>
        <v>OFVP</v>
      </c>
      <c r="E3565" s="1" t="s">
        <v>352</v>
      </c>
      <c r="G3565" s="38"/>
      <c r="H3565" s="39"/>
      <c r="M3565" s="1">
        <f>IF(ISNUMBER(MATCH(E3565,_xlfn.VSTACK('VLookup Lists'!$E$2:$E$17,'VLookup Lists'!$H$2:$H$38,'VLookup Lists'!$J$2:$J$8),0)),1,0)</f>
        <v>0</v>
      </c>
      <c r="N3565" s="1" t="str">
        <f>IFERROR(IF(VLOOKUP($D3565,'VLookup Lists'!$B$11:$C$29,2,FALSE)="FLIP",1,0),"")</f>
        <v/>
      </c>
      <c r="O3565" s="1" t="b">
        <f>ISNUMBER(MATCH($E3565,'VLookup Lists'!$E$2:$E$17,0))</f>
        <v>0</v>
      </c>
    </row>
    <row r="3566" spans="1:15" ht="15" customHeight="1" x14ac:dyDescent="0.2">
      <c r="A3566" s="1" t="str">
        <f t="shared" si="13"/>
        <v>OFVP</v>
      </c>
      <c r="E3566" s="1" t="s">
        <v>352</v>
      </c>
      <c r="G3566" s="38"/>
      <c r="H3566" s="39"/>
      <c r="M3566" s="1">
        <f>IF(ISNUMBER(MATCH(E3566,_xlfn.VSTACK('VLookup Lists'!$E$2:$E$17,'VLookup Lists'!$H$2:$H$38,'VLookup Lists'!$J$2:$J$8),0)),1,0)</f>
        <v>0</v>
      </c>
      <c r="N3566" s="1" t="str">
        <f>IFERROR(IF(VLOOKUP($D3566,'VLookup Lists'!$B$11:$C$29,2,FALSE)="FLIP",1,0),"")</f>
        <v/>
      </c>
      <c r="O3566" s="1" t="b">
        <f>ISNUMBER(MATCH($E3566,'VLookup Lists'!$E$2:$E$17,0))</f>
        <v>0</v>
      </c>
    </row>
    <row r="3567" spans="1:15" ht="15" customHeight="1" x14ac:dyDescent="0.2">
      <c r="A3567" s="1" t="str">
        <f t="shared" si="13"/>
        <v>OFVP</v>
      </c>
      <c r="E3567" s="1" t="s">
        <v>352</v>
      </c>
      <c r="G3567" s="38"/>
      <c r="H3567" s="39"/>
      <c r="M3567" s="1">
        <f>IF(ISNUMBER(MATCH(E3567,_xlfn.VSTACK('VLookup Lists'!$E$2:$E$17,'VLookup Lists'!$H$2:$H$38,'VLookup Lists'!$J$2:$J$8),0)),1,0)</f>
        <v>0</v>
      </c>
      <c r="N3567" s="1" t="str">
        <f>IFERROR(IF(VLOOKUP($D3567,'VLookup Lists'!$B$11:$C$29,2,FALSE)="FLIP",1,0),"")</f>
        <v/>
      </c>
      <c r="O3567" s="1" t="b">
        <f>ISNUMBER(MATCH($E3567,'VLookup Lists'!$E$2:$E$17,0))</f>
        <v>0</v>
      </c>
    </row>
    <row r="3568" spans="1:15" ht="15" customHeight="1" x14ac:dyDescent="0.2">
      <c r="A3568" s="1" t="str">
        <f t="shared" si="13"/>
        <v>OFVP</v>
      </c>
      <c r="E3568" s="1" t="s">
        <v>352</v>
      </c>
      <c r="G3568" s="38"/>
      <c r="H3568" s="39"/>
      <c r="M3568" s="1">
        <f>IF(ISNUMBER(MATCH(E3568,_xlfn.VSTACK('VLookup Lists'!$E$2:$E$17,'VLookup Lists'!$H$2:$H$38,'VLookup Lists'!$J$2:$J$8),0)),1,0)</f>
        <v>0</v>
      </c>
      <c r="N3568" s="1" t="str">
        <f>IFERROR(IF(VLOOKUP($D3568,'VLookup Lists'!$B$11:$C$29,2,FALSE)="FLIP",1,0),"")</f>
        <v/>
      </c>
      <c r="O3568" s="1" t="b">
        <f>ISNUMBER(MATCH($E3568,'VLookup Lists'!$E$2:$E$17,0))</f>
        <v>0</v>
      </c>
    </row>
    <row r="3569" spans="1:15" ht="15" customHeight="1" x14ac:dyDescent="0.2">
      <c r="A3569" s="1" t="str">
        <f t="shared" si="13"/>
        <v>OFVP</v>
      </c>
      <c r="E3569" s="1" t="s">
        <v>352</v>
      </c>
      <c r="G3569" s="38"/>
      <c r="H3569" s="39"/>
      <c r="M3569" s="1">
        <f>IF(ISNUMBER(MATCH(E3569,_xlfn.VSTACK('VLookup Lists'!$E$2:$E$17,'VLookup Lists'!$H$2:$H$38,'VLookup Lists'!$J$2:$J$8),0)),1,0)</f>
        <v>0</v>
      </c>
      <c r="N3569" s="1" t="str">
        <f>IFERROR(IF(VLOOKUP($D3569,'VLookup Lists'!$B$11:$C$29,2,FALSE)="FLIP",1,0),"")</f>
        <v/>
      </c>
      <c r="O3569" s="1" t="b">
        <f>ISNUMBER(MATCH($E3569,'VLookup Lists'!$E$2:$E$17,0))</f>
        <v>0</v>
      </c>
    </row>
    <row r="3570" spans="1:15" ht="15" customHeight="1" x14ac:dyDescent="0.2">
      <c r="A3570" s="1" t="str">
        <f t="shared" si="13"/>
        <v>OFVP</v>
      </c>
      <c r="E3570" s="1" t="s">
        <v>352</v>
      </c>
      <c r="G3570" s="38"/>
      <c r="H3570" s="39"/>
      <c r="M3570" s="1">
        <f>IF(ISNUMBER(MATCH(E3570,_xlfn.VSTACK('VLookup Lists'!$E$2:$E$17,'VLookup Lists'!$H$2:$H$38,'VLookup Lists'!$J$2:$J$8),0)),1,0)</f>
        <v>0</v>
      </c>
      <c r="N3570" s="1" t="str">
        <f>IFERROR(IF(VLOOKUP($D3570,'VLookup Lists'!$B$11:$C$29,2,FALSE)="FLIP",1,0),"")</f>
        <v/>
      </c>
      <c r="O3570" s="1" t="b">
        <f>ISNUMBER(MATCH($E3570,'VLookup Lists'!$E$2:$E$17,0))</f>
        <v>0</v>
      </c>
    </row>
    <row r="3571" spans="1:15" ht="15" customHeight="1" x14ac:dyDescent="0.2">
      <c r="A3571" s="1" t="str">
        <f t="shared" si="13"/>
        <v>OFVP</v>
      </c>
      <c r="E3571" s="1" t="s">
        <v>352</v>
      </c>
      <c r="G3571" s="38"/>
      <c r="H3571" s="39"/>
      <c r="M3571" s="1">
        <f>IF(ISNUMBER(MATCH(E3571,_xlfn.VSTACK('VLookup Lists'!$E$2:$E$17,'VLookup Lists'!$H$2:$H$38,'VLookup Lists'!$J$2:$J$8),0)),1,0)</f>
        <v>0</v>
      </c>
      <c r="N3571" s="1" t="str">
        <f>IFERROR(IF(VLOOKUP($D3571,'VLookup Lists'!$B$11:$C$29,2,FALSE)="FLIP",1,0),"")</f>
        <v/>
      </c>
      <c r="O3571" s="1" t="b">
        <f>ISNUMBER(MATCH($E3571,'VLookup Lists'!$E$2:$E$17,0))</f>
        <v>0</v>
      </c>
    </row>
    <row r="3572" spans="1:15" ht="15" customHeight="1" x14ac:dyDescent="0.2">
      <c r="A3572" s="1" t="str">
        <f t="shared" ref="A3572:A3826" si="14">IF(ISBLANK(E3572),"","OFVP")</f>
        <v>OFVP</v>
      </c>
      <c r="E3572" s="1" t="s">
        <v>352</v>
      </c>
      <c r="G3572" s="38"/>
      <c r="H3572" s="39"/>
      <c r="M3572" s="1">
        <f>IF(ISNUMBER(MATCH(E3572,_xlfn.VSTACK('VLookup Lists'!$E$2:$E$17,'VLookup Lists'!$H$2:$H$38,'VLookup Lists'!$J$2:$J$8),0)),1,0)</f>
        <v>0</v>
      </c>
      <c r="N3572" s="1" t="str">
        <f>IFERROR(IF(VLOOKUP($D3572,'VLookup Lists'!$B$11:$C$29,2,FALSE)="FLIP",1,0),"")</f>
        <v/>
      </c>
      <c r="O3572" s="1" t="b">
        <f>ISNUMBER(MATCH($E3572,'VLookup Lists'!$E$2:$E$17,0))</f>
        <v>0</v>
      </c>
    </row>
    <row r="3573" spans="1:15" ht="15" customHeight="1" x14ac:dyDescent="0.2">
      <c r="A3573" s="1" t="str">
        <f t="shared" si="14"/>
        <v>OFVP</v>
      </c>
      <c r="E3573" s="1" t="s">
        <v>352</v>
      </c>
      <c r="G3573" s="38"/>
      <c r="H3573" s="39"/>
      <c r="M3573" s="1">
        <f>IF(ISNUMBER(MATCH(E3573,_xlfn.VSTACK('VLookup Lists'!$E$2:$E$17,'VLookup Lists'!$H$2:$H$38,'VLookup Lists'!$J$2:$J$8),0)),1,0)</f>
        <v>0</v>
      </c>
      <c r="N3573" s="1" t="str">
        <f>IFERROR(IF(VLOOKUP($D3573,'VLookup Lists'!$B$11:$C$29,2,FALSE)="FLIP",1,0),"")</f>
        <v/>
      </c>
      <c r="O3573" s="1" t="b">
        <f>ISNUMBER(MATCH($E3573,'VLookup Lists'!$E$2:$E$17,0))</f>
        <v>0</v>
      </c>
    </row>
    <row r="3574" spans="1:15" ht="15" customHeight="1" x14ac:dyDescent="0.2">
      <c r="A3574" s="1" t="str">
        <f t="shared" si="14"/>
        <v>OFVP</v>
      </c>
      <c r="E3574" s="1" t="s">
        <v>352</v>
      </c>
      <c r="G3574" s="38"/>
      <c r="H3574" s="39"/>
      <c r="M3574" s="1">
        <f>IF(ISNUMBER(MATCH(E3574,_xlfn.VSTACK('VLookup Lists'!$E$2:$E$17,'VLookup Lists'!$H$2:$H$38,'VLookup Lists'!$J$2:$J$8),0)),1,0)</f>
        <v>0</v>
      </c>
      <c r="N3574" s="1" t="str">
        <f>IFERROR(IF(VLOOKUP($D3574,'VLookup Lists'!$B$11:$C$29,2,FALSE)="FLIP",1,0),"")</f>
        <v/>
      </c>
      <c r="O3574" s="1" t="b">
        <f>ISNUMBER(MATCH($E3574,'VLookup Lists'!$E$2:$E$17,0))</f>
        <v>0</v>
      </c>
    </row>
    <row r="3575" spans="1:15" ht="15" customHeight="1" x14ac:dyDescent="0.2">
      <c r="A3575" s="1" t="str">
        <f t="shared" si="14"/>
        <v>OFVP</v>
      </c>
      <c r="E3575" s="1" t="s">
        <v>352</v>
      </c>
      <c r="G3575" s="38"/>
      <c r="H3575" s="39"/>
      <c r="M3575" s="1">
        <f>IF(ISNUMBER(MATCH(E3575,_xlfn.VSTACK('VLookup Lists'!$E$2:$E$17,'VLookup Lists'!$H$2:$H$38,'VLookup Lists'!$J$2:$J$8),0)),1,0)</f>
        <v>0</v>
      </c>
      <c r="N3575" s="1" t="str">
        <f>IFERROR(IF(VLOOKUP($D3575,'VLookup Lists'!$B$11:$C$29,2,FALSE)="FLIP",1,0),"")</f>
        <v/>
      </c>
      <c r="O3575" s="1" t="b">
        <f>ISNUMBER(MATCH($E3575,'VLookup Lists'!$E$2:$E$17,0))</f>
        <v>0</v>
      </c>
    </row>
    <row r="3576" spans="1:15" ht="15" customHeight="1" x14ac:dyDescent="0.2">
      <c r="A3576" s="1" t="str">
        <f t="shared" si="14"/>
        <v>OFVP</v>
      </c>
      <c r="E3576" s="1" t="s">
        <v>352</v>
      </c>
      <c r="G3576" s="38"/>
      <c r="H3576" s="39"/>
      <c r="M3576" s="1">
        <f>IF(ISNUMBER(MATCH(E3576,_xlfn.VSTACK('VLookup Lists'!$E$2:$E$17,'VLookup Lists'!$H$2:$H$38,'VLookup Lists'!$J$2:$J$8),0)),1,0)</f>
        <v>0</v>
      </c>
      <c r="N3576" s="1" t="str">
        <f>IFERROR(IF(VLOOKUP($D3576,'VLookup Lists'!$B$11:$C$29,2,FALSE)="FLIP",1,0),"")</f>
        <v/>
      </c>
      <c r="O3576" s="1" t="b">
        <f>ISNUMBER(MATCH($E3576,'VLookup Lists'!$E$2:$E$17,0))</f>
        <v>0</v>
      </c>
    </row>
    <row r="3577" spans="1:15" ht="15" customHeight="1" x14ac:dyDescent="0.2">
      <c r="A3577" s="1" t="str">
        <f t="shared" si="14"/>
        <v>OFVP</v>
      </c>
      <c r="E3577" s="1" t="s">
        <v>352</v>
      </c>
      <c r="G3577" s="38"/>
      <c r="H3577" s="39"/>
      <c r="M3577" s="1">
        <f>IF(ISNUMBER(MATCH(E3577,_xlfn.VSTACK('VLookup Lists'!$E$2:$E$17,'VLookup Lists'!$H$2:$H$38,'VLookup Lists'!$J$2:$J$8),0)),1,0)</f>
        <v>0</v>
      </c>
      <c r="N3577" s="1" t="str">
        <f>IFERROR(IF(VLOOKUP($D3577,'VLookup Lists'!$B$11:$C$29,2,FALSE)="FLIP",1,0),"")</f>
        <v/>
      </c>
      <c r="O3577" s="1" t="b">
        <f>ISNUMBER(MATCH($E3577,'VLookup Lists'!$E$2:$E$17,0))</f>
        <v>0</v>
      </c>
    </row>
    <row r="3578" spans="1:15" ht="15" customHeight="1" x14ac:dyDescent="0.2">
      <c r="A3578" s="1" t="str">
        <f t="shared" si="14"/>
        <v>OFVP</v>
      </c>
      <c r="E3578" s="1" t="s">
        <v>352</v>
      </c>
      <c r="G3578" s="38"/>
      <c r="H3578" s="39"/>
      <c r="M3578" s="1">
        <f>IF(ISNUMBER(MATCH(E3578,_xlfn.VSTACK('VLookup Lists'!$E$2:$E$17,'VLookup Lists'!$H$2:$H$38,'VLookup Lists'!$J$2:$J$8),0)),1,0)</f>
        <v>0</v>
      </c>
      <c r="N3578" s="1" t="str">
        <f>IFERROR(IF(VLOOKUP($D3578,'VLookup Lists'!$B$11:$C$29,2,FALSE)="FLIP",1,0),"")</f>
        <v/>
      </c>
      <c r="O3578" s="1" t="b">
        <f>ISNUMBER(MATCH($E3578,'VLookup Lists'!$E$2:$E$17,0))</f>
        <v>0</v>
      </c>
    </row>
    <row r="3579" spans="1:15" ht="15" customHeight="1" x14ac:dyDescent="0.2">
      <c r="A3579" s="1" t="str">
        <f t="shared" si="14"/>
        <v>OFVP</v>
      </c>
      <c r="E3579" s="1" t="s">
        <v>352</v>
      </c>
      <c r="G3579" s="38"/>
      <c r="H3579" s="39"/>
      <c r="M3579" s="1">
        <f>IF(ISNUMBER(MATCH(E3579,_xlfn.VSTACK('VLookup Lists'!$E$2:$E$17,'VLookup Lists'!$H$2:$H$38,'VLookup Lists'!$J$2:$J$8),0)),1,0)</f>
        <v>0</v>
      </c>
      <c r="N3579" s="1" t="str">
        <f>IFERROR(IF(VLOOKUP($D3579,'VLookup Lists'!$B$11:$C$29,2,FALSE)="FLIP",1,0),"")</f>
        <v/>
      </c>
      <c r="O3579" s="1" t="b">
        <f>ISNUMBER(MATCH($E3579,'VLookup Lists'!$E$2:$E$17,0))</f>
        <v>0</v>
      </c>
    </row>
    <row r="3580" spans="1:15" ht="15" customHeight="1" x14ac:dyDescent="0.2">
      <c r="A3580" s="1" t="str">
        <f t="shared" si="14"/>
        <v>OFVP</v>
      </c>
      <c r="E3580" s="1" t="s">
        <v>352</v>
      </c>
      <c r="G3580" s="38"/>
      <c r="H3580" s="39"/>
      <c r="M3580" s="1">
        <f>IF(ISNUMBER(MATCH(E3580,_xlfn.VSTACK('VLookup Lists'!$E$2:$E$17,'VLookup Lists'!$H$2:$H$38,'VLookup Lists'!$J$2:$J$8),0)),1,0)</f>
        <v>0</v>
      </c>
      <c r="N3580" s="1" t="str">
        <f>IFERROR(IF(VLOOKUP($D3580,'VLookup Lists'!$B$11:$C$29,2,FALSE)="FLIP",1,0),"")</f>
        <v/>
      </c>
      <c r="O3580" s="1" t="b">
        <f>ISNUMBER(MATCH($E3580,'VLookup Lists'!$E$2:$E$17,0))</f>
        <v>0</v>
      </c>
    </row>
    <row r="3581" spans="1:15" ht="15" customHeight="1" x14ac:dyDescent="0.2">
      <c r="A3581" s="1" t="str">
        <f t="shared" si="14"/>
        <v>OFVP</v>
      </c>
      <c r="E3581" s="1" t="s">
        <v>352</v>
      </c>
      <c r="G3581" s="38"/>
      <c r="H3581" s="39"/>
      <c r="M3581" s="1">
        <f>IF(ISNUMBER(MATCH(E3581,_xlfn.VSTACK('VLookup Lists'!$E$2:$E$17,'VLookup Lists'!$H$2:$H$38,'VLookup Lists'!$J$2:$J$8),0)),1,0)</f>
        <v>0</v>
      </c>
      <c r="N3581" s="1" t="str">
        <f>IFERROR(IF(VLOOKUP($D3581,'VLookup Lists'!$B$11:$C$29,2,FALSE)="FLIP",1,0),"")</f>
        <v/>
      </c>
      <c r="O3581" s="1" t="b">
        <f>ISNUMBER(MATCH($E3581,'VLookup Lists'!$E$2:$E$17,0))</f>
        <v>0</v>
      </c>
    </row>
    <row r="3582" spans="1:15" ht="15" customHeight="1" x14ac:dyDescent="0.2">
      <c r="A3582" s="1" t="str">
        <f t="shared" si="14"/>
        <v>OFVP</v>
      </c>
      <c r="E3582" s="1" t="s">
        <v>352</v>
      </c>
      <c r="G3582" s="38"/>
      <c r="H3582" s="39"/>
      <c r="M3582" s="1">
        <f>IF(ISNUMBER(MATCH(E3582,_xlfn.VSTACK('VLookup Lists'!$E$2:$E$17,'VLookup Lists'!$H$2:$H$38,'VLookup Lists'!$J$2:$J$8),0)),1,0)</f>
        <v>0</v>
      </c>
      <c r="N3582" s="1" t="str">
        <f>IFERROR(IF(VLOOKUP($D3582,'VLookup Lists'!$B$11:$C$29,2,FALSE)="FLIP",1,0),"")</f>
        <v/>
      </c>
      <c r="O3582" s="1" t="b">
        <f>ISNUMBER(MATCH($E3582,'VLookup Lists'!$E$2:$E$17,0))</f>
        <v>0</v>
      </c>
    </row>
    <row r="3583" spans="1:15" ht="15" customHeight="1" x14ac:dyDescent="0.2">
      <c r="A3583" s="1" t="str">
        <f t="shared" si="14"/>
        <v>OFVP</v>
      </c>
      <c r="E3583" s="1" t="s">
        <v>352</v>
      </c>
      <c r="G3583" s="38"/>
      <c r="H3583" s="39"/>
      <c r="M3583" s="1">
        <f>IF(ISNUMBER(MATCH(E3583,_xlfn.VSTACK('VLookup Lists'!$E$2:$E$17,'VLookup Lists'!$H$2:$H$38,'VLookup Lists'!$J$2:$J$8),0)),1,0)</f>
        <v>0</v>
      </c>
      <c r="N3583" s="1" t="str">
        <f>IFERROR(IF(VLOOKUP($D3583,'VLookup Lists'!$B$11:$C$29,2,FALSE)="FLIP",1,0),"")</f>
        <v/>
      </c>
      <c r="O3583" s="1" t="b">
        <f>ISNUMBER(MATCH($E3583,'VLookup Lists'!$E$2:$E$17,0))</f>
        <v>0</v>
      </c>
    </row>
    <row r="3584" spans="1:15" ht="15" customHeight="1" x14ac:dyDescent="0.2">
      <c r="A3584" s="1" t="str">
        <f t="shared" si="14"/>
        <v>OFVP</v>
      </c>
      <c r="E3584" s="1" t="s">
        <v>352</v>
      </c>
      <c r="G3584" s="38"/>
      <c r="H3584" s="39"/>
      <c r="M3584" s="1">
        <f>IF(ISNUMBER(MATCH(E3584,_xlfn.VSTACK('VLookup Lists'!$E$2:$E$17,'VLookup Lists'!$H$2:$H$38,'VLookup Lists'!$J$2:$J$8),0)),1,0)</f>
        <v>0</v>
      </c>
      <c r="N3584" s="1" t="str">
        <f>IFERROR(IF(VLOOKUP($D3584,'VLookup Lists'!$B$11:$C$29,2,FALSE)="FLIP",1,0),"")</f>
        <v/>
      </c>
      <c r="O3584" s="1" t="b">
        <f>ISNUMBER(MATCH($E3584,'VLookup Lists'!$E$2:$E$17,0))</f>
        <v>0</v>
      </c>
    </row>
    <row r="3585" spans="1:15" ht="15" customHeight="1" x14ac:dyDescent="0.2">
      <c r="A3585" s="1" t="str">
        <f t="shared" si="14"/>
        <v>OFVP</v>
      </c>
      <c r="E3585" s="1" t="s">
        <v>352</v>
      </c>
      <c r="G3585" s="38"/>
      <c r="H3585" s="39"/>
      <c r="M3585" s="1">
        <f>IF(ISNUMBER(MATCH(E3585,_xlfn.VSTACK('VLookup Lists'!$E$2:$E$17,'VLookup Lists'!$H$2:$H$38,'VLookup Lists'!$J$2:$J$8),0)),1,0)</f>
        <v>0</v>
      </c>
      <c r="N3585" s="1" t="str">
        <f>IFERROR(IF(VLOOKUP($D3585,'VLookup Lists'!$B$11:$C$29,2,FALSE)="FLIP",1,0),"")</f>
        <v/>
      </c>
      <c r="O3585" s="1" t="b">
        <f>ISNUMBER(MATCH($E3585,'VLookup Lists'!$E$2:$E$17,0))</f>
        <v>0</v>
      </c>
    </row>
    <row r="3586" spans="1:15" ht="15" customHeight="1" x14ac:dyDescent="0.2">
      <c r="A3586" s="1" t="str">
        <f t="shared" si="14"/>
        <v>OFVP</v>
      </c>
      <c r="E3586" s="1" t="s">
        <v>352</v>
      </c>
      <c r="G3586" s="38"/>
      <c r="H3586" s="39"/>
      <c r="M3586" s="1">
        <f>IF(ISNUMBER(MATCH(E3586,_xlfn.VSTACK('VLookup Lists'!$E$2:$E$17,'VLookup Lists'!$H$2:$H$38,'VLookup Lists'!$J$2:$J$8),0)),1,0)</f>
        <v>0</v>
      </c>
      <c r="N3586" s="1" t="str">
        <f>IFERROR(IF(VLOOKUP($D3586,'VLookup Lists'!$B$11:$C$29,2,FALSE)="FLIP",1,0),"")</f>
        <v/>
      </c>
      <c r="O3586" s="1" t="b">
        <f>ISNUMBER(MATCH($E3586,'VLookup Lists'!$E$2:$E$17,0))</f>
        <v>0</v>
      </c>
    </row>
    <row r="3587" spans="1:15" ht="15" customHeight="1" x14ac:dyDescent="0.2">
      <c r="A3587" s="1" t="str">
        <f t="shared" si="14"/>
        <v>OFVP</v>
      </c>
      <c r="E3587" s="1" t="s">
        <v>352</v>
      </c>
      <c r="G3587" s="38"/>
      <c r="H3587" s="39"/>
      <c r="M3587" s="1">
        <f>IF(ISNUMBER(MATCH(E3587,_xlfn.VSTACK('VLookup Lists'!$E$2:$E$17,'VLookup Lists'!$H$2:$H$38,'VLookup Lists'!$J$2:$J$8),0)),1,0)</f>
        <v>0</v>
      </c>
      <c r="N3587" s="1" t="str">
        <f>IFERROR(IF(VLOOKUP($D3587,'VLookup Lists'!$B$11:$C$29,2,FALSE)="FLIP",1,0),"")</f>
        <v/>
      </c>
      <c r="O3587" s="1" t="b">
        <f>ISNUMBER(MATCH($E3587,'VLookup Lists'!$E$2:$E$17,0))</f>
        <v>0</v>
      </c>
    </row>
    <row r="3588" spans="1:15" ht="15" customHeight="1" x14ac:dyDescent="0.2">
      <c r="A3588" s="1" t="str">
        <f t="shared" si="14"/>
        <v>OFVP</v>
      </c>
      <c r="E3588" s="1" t="s">
        <v>352</v>
      </c>
      <c r="G3588" s="38"/>
      <c r="H3588" s="39"/>
      <c r="M3588" s="1">
        <f>IF(ISNUMBER(MATCH(E3588,_xlfn.VSTACK('VLookup Lists'!$E$2:$E$17,'VLookup Lists'!$H$2:$H$38,'VLookup Lists'!$J$2:$J$8),0)),1,0)</f>
        <v>0</v>
      </c>
      <c r="N3588" s="1" t="str">
        <f>IFERROR(IF(VLOOKUP($D3588,'VLookup Lists'!$B$11:$C$29,2,FALSE)="FLIP",1,0),"")</f>
        <v/>
      </c>
      <c r="O3588" s="1" t="b">
        <f>ISNUMBER(MATCH($E3588,'VLookup Lists'!$E$2:$E$17,0))</f>
        <v>0</v>
      </c>
    </row>
    <row r="3589" spans="1:15" ht="15" customHeight="1" x14ac:dyDescent="0.2">
      <c r="A3589" s="1" t="str">
        <f t="shared" si="14"/>
        <v>OFVP</v>
      </c>
      <c r="E3589" s="1" t="s">
        <v>352</v>
      </c>
      <c r="G3589" s="38"/>
      <c r="H3589" s="39"/>
      <c r="M3589" s="1">
        <f>IF(ISNUMBER(MATCH(E3589,_xlfn.VSTACK('VLookup Lists'!$E$2:$E$17,'VLookup Lists'!$H$2:$H$38,'VLookup Lists'!$J$2:$J$8),0)),1,0)</f>
        <v>0</v>
      </c>
      <c r="N3589" s="1" t="str">
        <f>IFERROR(IF(VLOOKUP($D3589,'VLookup Lists'!$B$11:$C$29,2,FALSE)="FLIP",1,0),"")</f>
        <v/>
      </c>
      <c r="O3589" s="1" t="b">
        <f>ISNUMBER(MATCH($E3589,'VLookup Lists'!$E$2:$E$17,0))</f>
        <v>0</v>
      </c>
    </row>
    <row r="3590" spans="1:15" ht="15" customHeight="1" x14ac:dyDescent="0.2">
      <c r="A3590" s="1" t="str">
        <f t="shared" si="14"/>
        <v>OFVP</v>
      </c>
      <c r="E3590" s="1" t="s">
        <v>352</v>
      </c>
      <c r="G3590" s="38"/>
      <c r="H3590" s="39"/>
      <c r="M3590" s="1">
        <f>IF(ISNUMBER(MATCH(E3590,_xlfn.VSTACK('VLookup Lists'!$E$2:$E$17,'VLookup Lists'!$H$2:$H$38,'VLookup Lists'!$J$2:$J$8),0)),1,0)</f>
        <v>0</v>
      </c>
      <c r="N3590" s="1" t="str">
        <f>IFERROR(IF(VLOOKUP($D3590,'VLookup Lists'!$B$11:$C$29,2,FALSE)="FLIP",1,0),"")</f>
        <v/>
      </c>
      <c r="O3590" s="1" t="b">
        <f>ISNUMBER(MATCH($E3590,'VLookup Lists'!$E$2:$E$17,0))</f>
        <v>0</v>
      </c>
    </row>
    <row r="3591" spans="1:15" ht="15" customHeight="1" x14ac:dyDescent="0.2">
      <c r="A3591" s="1" t="str">
        <f t="shared" si="14"/>
        <v>OFVP</v>
      </c>
      <c r="E3591" s="1" t="s">
        <v>352</v>
      </c>
      <c r="G3591" s="38"/>
      <c r="H3591" s="39"/>
      <c r="M3591" s="1">
        <f>IF(ISNUMBER(MATCH(E3591,_xlfn.VSTACK('VLookup Lists'!$E$2:$E$17,'VLookup Lists'!$H$2:$H$38,'VLookup Lists'!$J$2:$J$8),0)),1,0)</f>
        <v>0</v>
      </c>
      <c r="N3591" s="1" t="str">
        <f>IFERROR(IF(VLOOKUP($D3591,'VLookup Lists'!$B$11:$C$29,2,FALSE)="FLIP",1,0),"")</f>
        <v/>
      </c>
      <c r="O3591" s="1" t="b">
        <f>ISNUMBER(MATCH($E3591,'VLookup Lists'!$E$2:$E$17,0))</f>
        <v>0</v>
      </c>
    </row>
    <row r="3592" spans="1:15" ht="15" customHeight="1" x14ac:dyDescent="0.2">
      <c r="A3592" s="1" t="str">
        <f t="shared" si="14"/>
        <v>OFVP</v>
      </c>
      <c r="E3592" s="1" t="s">
        <v>352</v>
      </c>
      <c r="G3592" s="38"/>
      <c r="H3592" s="39"/>
      <c r="M3592" s="1">
        <f>IF(ISNUMBER(MATCH(E3592,_xlfn.VSTACK('VLookup Lists'!$E$2:$E$17,'VLookup Lists'!$H$2:$H$38,'VLookup Lists'!$J$2:$J$8),0)),1,0)</f>
        <v>0</v>
      </c>
      <c r="N3592" s="1" t="str">
        <f>IFERROR(IF(VLOOKUP($D3592,'VLookup Lists'!$B$11:$C$29,2,FALSE)="FLIP",1,0),"")</f>
        <v/>
      </c>
      <c r="O3592" s="1" t="b">
        <f>ISNUMBER(MATCH($E3592,'VLookup Lists'!$E$2:$E$17,0))</f>
        <v>0</v>
      </c>
    </row>
    <row r="3593" spans="1:15" ht="15" customHeight="1" x14ac:dyDescent="0.2">
      <c r="A3593" s="1" t="str">
        <f t="shared" si="14"/>
        <v>OFVP</v>
      </c>
      <c r="E3593" s="1" t="s">
        <v>352</v>
      </c>
      <c r="G3593" s="38"/>
      <c r="H3593" s="39"/>
      <c r="M3593" s="1">
        <f>IF(ISNUMBER(MATCH(E3593,_xlfn.VSTACK('VLookup Lists'!$E$2:$E$17,'VLookup Lists'!$H$2:$H$38,'VLookup Lists'!$J$2:$J$8),0)),1,0)</f>
        <v>0</v>
      </c>
      <c r="N3593" s="1" t="str">
        <f>IFERROR(IF(VLOOKUP($D3593,'VLookup Lists'!$B$11:$C$29,2,FALSE)="FLIP",1,0),"")</f>
        <v/>
      </c>
      <c r="O3593" s="1" t="b">
        <f>ISNUMBER(MATCH($E3593,'VLookup Lists'!$E$2:$E$17,0))</f>
        <v>0</v>
      </c>
    </row>
    <row r="3594" spans="1:15" ht="15" customHeight="1" x14ac:dyDescent="0.2">
      <c r="A3594" s="1" t="str">
        <f t="shared" si="14"/>
        <v>OFVP</v>
      </c>
      <c r="E3594" s="1" t="s">
        <v>352</v>
      </c>
      <c r="G3594" s="38"/>
      <c r="H3594" s="39"/>
      <c r="M3594" s="1">
        <f>IF(ISNUMBER(MATCH(E3594,_xlfn.VSTACK('VLookup Lists'!$E$2:$E$17,'VLookup Lists'!$H$2:$H$38,'VLookup Lists'!$J$2:$J$8),0)),1,0)</f>
        <v>0</v>
      </c>
      <c r="N3594" s="1" t="str">
        <f>IFERROR(IF(VLOOKUP($D3594,'VLookup Lists'!$B$11:$C$29,2,FALSE)="FLIP",1,0),"")</f>
        <v/>
      </c>
      <c r="O3594" s="1" t="b">
        <f>ISNUMBER(MATCH($E3594,'VLookup Lists'!$E$2:$E$17,0))</f>
        <v>0</v>
      </c>
    </row>
    <row r="3595" spans="1:15" ht="15" customHeight="1" x14ac:dyDescent="0.2">
      <c r="A3595" s="1" t="str">
        <f t="shared" si="14"/>
        <v>OFVP</v>
      </c>
      <c r="E3595" s="1" t="s">
        <v>352</v>
      </c>
      <c r="G3595" s="38"/>
      <c r="H3595" s="39"/>
      <c r="M3595" s="1">
        <f>IF(ISNUMBER(MATCH(E3595,_xlfn.VSTACK('VLookup Lists'!$E$2:$E$17,'VLookup Lists'!$H$2:$H$38,'VLookup Lists'!$J$2:$J$8),0)),1,0)</f>
        <v>0</v>
      </c>
      <c r="N3595" s="1" t="str">
        <f>IFERROR(IF(VLOOKUP($D3595,'VLookup Lists'!$B$11:$C$29,2,FALSE)="FLIP",1,0),"")</f>
        <v/>
      </c>
      <c r="O3595" s="1" t="b">
        <f>ISNUMBER(MATCH($E3595,'VLookup Lists'!$E$2:$E$17,0))</f>
        <v>0</v>
      </c>
    </row>
    <row r="3596" spans="1:15" ht="15" customHeight="1" x14ac:dyDescent="0.2">
      <c r="A3596" s="1" t="str">
        <f t="shared" si="14"/>
        <v>OFVP</v>
      </c>
      <c r="E3596" s="1" t="s">
        <v>352</v>
      </c>
      <c r="G3596" s="38"/>
      <c r="H3596" s="39"/>
      <c r="M3596" s="1">
        <f>IF(ISNUMBER(MATCH(E3596,_xlfn.VSTACK('VLookup Lists'!$E$2:$E$17,'VLookup Lists'!$H$2:$H$38,'VLookup Lists'!$J$2:$J$8),0)),1,0)</f>
        <v>0</v>
      </c>
      <c r="N3596" s="1" t="str">
        <f>IFERROR(IF(VLOOKUP($D3596,'VLookup Lists'!$B$11:$C$29,2,FALSE)="FLIP",1,0),"")</f>
        <v/>
      </c>
      <c r="O3596" s="1" t="b">
        <f>ISNUMBER(MATCH($E3596,'VLookup Lists'!$E$2:$E$17,0))</f>
        <v>0</v>
      </c>
    </row>
    <row r="3597" spans="1:15" ht="15" customHeight="1" x14ac:dyDescent="0.2">
      <c r="A3597" s="1" t="str">
        <f t="shared" si="14"/>
        <v>OFVP</v>
      </c>
      <c r="E3597" s="1" t="s">
        <v>352</v>
      </c>
      <c r="G3597" s="38"/>
      <c r="H3597" s="39"/>
      <c r="M3597" s="1">
        <f>IF(ISNUMBER(MATCH(E3597,_xlfn.VSTACK('VLookup Lists'!$E$2:$E$17,'VLookup Lists'!$H$2:$H$38,'VLookup Lists'!$J$2:$J$8),0)),1,0)</f>
        <v>0</v>
      </c>
      <c r="N3597" s="1" t="str">
        <f>IFERROR(IF(VLOOKUP($D3597,'VLookup Lists'!$B$11:$C$29,2,FALSE)="FLIP",1,0),"")</f>
        <v/>
      </c>
      <c r="O3597" s="1" t="b">
        <f>ISNUMBER(MATCH($E3597,'VLookup Lists'!$E$2:$E$17,0))</f>
        <v>0</v>
      </c>
    </row>
    <row r="3598" spans="1:15" ht="15" customHeight="1" x14ac:dyDescent="0.2">
      <c r="A3598" s="1" t="str">
        <f t="shared" si="14"/>
        <v>OFVP</v>
      </c>
      <c r="E3598" s="1" t="s">
        <v>352</v>
      </c>
      <c r="G3598" s="38"/>
      <c r="H3598" s="39"/>
      <c r="M3598" s="1">
        <f>IF(ISNUMBER(MATCH(E3598,_xlfn.VSTACK('VLookup Lists'!$E$2:$E$17,'VLookup Lists'!$H$2:$H$38,'VLookup Lists'!$J$2:$J$8),0)),1,0)</f>
        <v>0</v>
      </c>
      <c r="N3598" s="1" t="str">
        <f>IFERROR(IF(VLOOKUP($D3598,'VLookup Lists'!$B$11:$C$29,2,FALSE)="FLIP",1,0),"")</f>
        <v/>
      </c>
      <c r="O3598" s="1" t="b">
        <f>ISNUMBER(MATCH($E3598,'VLookup Lists'!$E$2:$E$17,0))</f>
        <v>0</v>
      </c>
    </row>
    <row r="3599" spans="1:15" ht="15" customHeight="1" x14ac:dyDescent="0.2">
      <c r="A3599" s="1" t="str">
        <f t="shared" si="14"/>
        <v>OFVP</v>
      </c>
      <c r="E3599" s="1" t="s">
        <v>352</v>
      </c>
      <c r="G3599" s="38"/>
      <c r="H3599" s="39"/>
      <c r="M3599" s="1">
        <f>IF(ISNUMBER(MATCH(E3599,_xlfn.VSTACK('VLookup Lists'!$E$2:$E$17,'VLookup Lists'!$H$2:$H$38,'VLookup Lists'!$J$2:$J$8),0)),1,0)</f>
        <v>0</v>
      </c>
      <c r="N3599" s="1" t="str">
        <f>IFERROR(IF(VLOOKUP($D3599,'VLookup Lists'!$B$11:$C$29,2,FALSE)="FLIP",1,0),"")</f>
        <v/>
      </c>
      <c r="O3599" s="1" t="b">
        <f>ISNUMBER(MATCH($E3599,'VLookup Lists'!$E$2:$E$17,0))</f>
        <v>0</v>
      </c>
    </row>
    <row r="3600" spans="1:15" ht="15" customHeight="1" x14ac:dyDescent="0.2">
      <c r="A3600" s="1" t="str">
        <f t="shared" si="14"/>
        <v>OFVP</v>
      </c>
      <c r="E3600" s="1" t="s">
        <v>352</v>
      </c>
      <c r="G3600" s="38"/>
      <c r="H3600" s="39"/>
      <c r="M3600" s="1">
        <f>IF(ISNUMBER(MATCH(E3600,_xlfn.VSTACK('VLookup Lists'!$E$2:$E$17,'VLookup Lists'!$H$2:$H$38,'VLookup Lists'!$J$2:$J$8),0)),1,0)</f>
        <v>0</v>
      </c>
      <c r="N3600" s="1" t="str">
        <f>IFERROR(IF(VLOOKUP($D3600,'VLookup Lists'!$B$11:$C$29,2,FALSE)="FLIP",1,0),"")</f>
        <v/>
      </c>
      <c r="O3600" s="1" t="b">
        <f>ISNUMBER(MATCH($E3600,'VLookup Lists'!$E$2:$E$17,0))</f>
        <v>0</v>
      </c>
    </row>
    <row r="3601" spans="1:15" ht="15" customHeight="1" x14ac:dyDescent="0.2">
      <c r="A3601" s="1" t="str">
        <f t="shared" si="14"/>
        <v>OFVP</v>
      </c>
      <c r="E3601" s="1" t="s">
        <v>352</v>
      </c>
      <c r="G3601" s="38"/>
      <c r="H3601" s="39"/>
      <c r="M3601" s="1">
        <f>IF(ISNUMBER(MATCH(E3601,_xlfn.VSTACK('VLookup Lists'!$E$2:$E$17,'VLookup Lists'!$H$2:$H$38,'VLookup Lists'!$J$2:$J$8),0)),1,0)</f>
        <v>0</v>
      </c>
      <c r="N3601" s="1" t="str">
        <f>IFERROR(IF(VLOOKUP($D3601,'VLookup Lists'!$B$11:$C$29,2,FALSE)="FLIP",1,0),"")</f>
        <v/>
      </c>
      <c r="O3601" s="1" t="b">
        <f>ISNUMBER(MATCH($E3601,'VLookup Lists'!$E$2:$E$17,0))</f>
        <v>0</v>
      </c>
    </row>
    <row r="3602" spans="1:15" ht="15" customHeight="1" x14ac:dyDescent="0.2">
      <c r="A3602" s="1" t="str">
        <f t="shared" si="14"/>
        <v>OFVP</v>
      </c>
      <c r="E3602" s="1" t="s">
        <v>352</v>
      </c>
      <c r="G3602" s="38"/>
      <c r="H3602" s="39"/>
      <c r="M3602" s="1">
        <f>IF(ISNUMBER(MATCH(E3602,_xlfn.VSTACK('VLookup Lists'!$E$2:$E$17,'VLookup Lists'!$H$2:$H$38,'VLookup Lists'!$J$2:$J$8),0)),1,0)</f>
        <v>0</v>
      </c>
      <c r="N3602" s="1" t="str">
        <f>IFERROR(IF(VLOOKUP($D3602,'VLookup Lists'!$B$11:$C$29,2,FALSE)="FLIP",1,0),"")</f>
        <v/>
      </c>
      <c r="O3602" s="1" t="b">
        <f>ISNUMBER(MATCH($E3602,'VLookup Lists'!$E$2:$E$17,0))</f>
        <v>0</v>
      </c>
    </row>
    <row r="3603" spans="1:15" ht="15" customHeight="1" x14ac:dyDescent="0.2">
      <c r="A3603" s="1" t="str">
        <f t="shared" si="14"/>
        <v>OFVP</v>
      </c>
      <c r="E3603" s="1" t="s">
        <v>352</v>
      </c>
      <c r="G3603" s="38"/>
      <c r="H3603" s="39"/>
      <c r="M3603" s="1">
        <f>IF(ISNUMBER(MATCH(E3603,_xlfn.VSTACK('VLookup Lists'!$E$2:$E$17,'VLookup Lists'!$H$2:$H$38,'VLookup Lists'!$J$2:$J$8),0)),1,0)</f>
        <v>0</v>
      </c>
      <c r="N3603" s="1" t="str">
        <f>IFERROR(IF(VLOOKUP($D3603,'VLookup Lists'!$B$11:$C$29,2,FALSE)="FLIP",1,0),"")</f>
        <v/>
      </c>
      <c r="O3603" s="1" t="b">
        <f>ISNUMBER(MATCH($E3603,'VLookup Lists'!$E$2:$E$17,0))</f>
        <v>0</v>
      </c>
    </row>
    <row r="3604" spans="1:15" ht="15" customHeight="1" x14ac:dyDescent="0.2">
      <c r="A3604" s="1" t="str">
        <f t="shared" si="14"/>
        <v>OFVP</v>
      </c>
      <c r="E3604" s="1" t="s">
        <v>352</v>
      </c>
      <c r="G3604" s="38"/>
      <c r="H3604" s="39"/>
      <c r="M3604" s="1">
        <f>IF(ISNUMBER(MATCH(E3604,_xlfn.VSTACK('VLookup Lists'!$E$2:$E$17,'VLookup Lists'!$H$2:$H$38,'VLookup Lists'!$J$2:$J$8),0)),1,0)</f>
        <v>0</v>
      </c>
      <c r="N3604" s="1" t="str">
        <f>IFERROR(IF(VLOOKUP($D3604,'VLookup Lists'!$B$11:$C$29,2,FALSE)="FLIP",1,0),"")</f>
        <v/>
      </c>
      <c r="O3604" s="1" t="b">
        <f>ISNUMBER(MATCH($E3604,'VLookup Lists'!$E$2:$E$17,0))</f>
        <v>0</v>
      </c>
    </row>
    <row r="3605" spans="1:15" ht="15" customHeight="1" x14ac:dyDescent="0.2">
      <c r="A3605" s="1" t="str">
        <f t="shared" si="14"/>
        <v>OFVP</v>
      </c>
      <c r="E3605" s="1" t="s">
        <v>352</v>
      </c>
      <c r="G3605" s="38"/>
      <c r="H3605" s="39"/>
      <c r="M3605" s="1">
        <f>IF(ISNUMBER(MATCH(E3605,_xlfn.VSTACK('VLookup Lists'!$E$2:$E$17,'VLookup Lists'!$H$2:$H$38,'VLookup Lists'!$J$2:$J$8),0)),1,0)</f>
        <v>0</v>
      </c>
      <c r="N3605" s="1" t="str">
        <f>IFERROR(IF(VLOOKUP($D3605,'VLookup Lists'!$B$11:$C$29,2,FALSE)="FLIP",1,0),"")</f>
        <v/>
      </c>
      <c r="O3605" s="1" t="b">
        <f>ISNUMBER(MATCH($E3605,'VLookup Lists'!$E$2:$E$17,0))</f>
        <v>0</v>
      </c>
    </row>
    <row r="3606" spans="1:15" ht="15" customHeight="1" x14ac:dyDescent="0.2">
      <c r="A3606" s="1" t="str">
        <f t="shared" si="14"/>
        <v>OFVP</v>
      </c>
      <c r="E3606" s="1" t="s">
        <v>352</v>
      </c>
      <c r="G3606" s="38"/>
      <c r="H3606" s="39"/>
      <c r="M3606" s="1">
        <f>IF(ISNUMBER(MATCH(E3606,_xlfn.VSTACK('VLookup Lists'!$E$2:$E$17,'VLookup Lists'!$H$2:$H$38,'VLookup Lists'!$J$2:$J$8),0)),1,0)</f>
        <v>0</v>
      </c>
      <c r="N3606" s="1" t="str">
        <f>IFERROR(IF(VLOOKUP($D3606,'VLookup Lists'!$B$11:$C$29,2,FALSE)="FLIP",1,0),"")</f>
        <v/>
      </c>
      <c r="O3606" s="1" t="b">
        <f>ISNUMBER(MATCH($E3606,'VLookup Lists'!$E$2:$E$17,0))</f>
        <v>0</v>
      </c>
    </row>
    <row r="3607" spans="1:15" ht="15" customHeight="1" x14ac:dyDescent="0.2">
      <c r="A3607" s="1" t="str">
        <f t="shared" si="14"/>
        <v>OFVP</v>
      </c>
      <c r="E3607" s="1" t="s">
        <v>352</v>
      </c>
      <c r="G3607" s="38"/>
      <c r="H3607" s="39"/>
      <c r="M3607" s="1">
        <f>IF(ISNUMBER(MATCH(E3607,_xlfn.VSTACK('VLookup Lists'!$E$2:$E$17,'VLookup Lists'!$H$2:$H$38,'VLookup Lists'!$J$2:$J$8),0)),1,0)</f>
        <v>0</v>
      </c>
      <c r="N3607" s="1" t="str">
        <f>IFERROR(IF(VLOOKUP($D3607,'VLookup Lists'!$B$11:$C$29,2,FALSE)="FLIP",1,0),"")</f>
        <v/>
      </c>
      <c r="O3607" s="1" t="b">
        <f>ISNUMBER(MATCH($E3607,'VLookup Lists'!$E$2:$E$17,0))</f>
        <v>0</v>
      </c>
    </row>
    <row r="3608" spans="1:15" ht="15" customHeight="1" x14ac:dyDescent="0.2">
      <c r="A3608" s="1" t="str">
        <f t="shared" si="14"/>
        <v>OFVP</v>
      </c>
      <c r="E3608" s="1" t="s">
        <v>352</v>
      </c>
      <c r="G3608" s="38"/>
      <c r="H3608" s="39"/>
      <c r="M3608" s="1">
        <f>IF(ISNUMBER(MATCH(E3608,_xlfn.VSTACK('VLookup Lists'!$E$2:$E$17,'VLookup Lists'!$H$2:$H$38,'VLookup Lists'!$J$2:$J$8),0)),1,0)</f>
        <v>0</v>
      </c>
      <c r="N3608" s="1" t="str">
        <f>IFERROR(IF(VLOOKUP($D3608,'VLookup Lists'!$B$11:$C$29,2,FALSE)="FLIP",1,0),"")</f>
        <v/>
      </c>
      <c r="O3608" s="1" t="b">
        <f>ISNUMBER(MATCH($E3608,'VLookup Lists'!$E$2:$E$17,0))</f>
        <v>0</v>
      </c>
    </row>
    <row r="3609" spans="1:15" ht="15" customHeight="1" x14ac:dyDescent="0.2">
      <c r="A3609" s="1" t="str">
        <f t="shared" si="14"/>
        <v>OFVP</v>
      </c>
      <c r="E3609" s="1" t="s">
        <v>352</v>
      </c>
      <c r="G3609" s="38"/>
      <c r="H3609" s="39"/>
      <c r="M3609" s="1">
        <f>IF(ISNUMBER(MATCH(E3609,_xlfn.VSTACK('VLookup Lists'!$E$2:$E$17,'VLookup Lists'!$H$2:$H$38,'VLookup Lists'!$J$2:$J$8),0)),1,0)</f>
        <v>0</v>
      </c>
      <c r="N3609" s="1" t="str">
        <f>IFERROR(IF(VLOOKUP($D3609,'VLookup Lists'!$B$11:$C$29,2,FALSE)="FLIP",1,0),"")</f>
        <v/>
      </c>
      <c r="O3609" s="1" t="b">
        <f>ISNUMBER(MATCH($E3609,'VLookup Lists'!$E$2:$E$17,0))</f>
        <v>0</v>
      </c>
    </row>
    <row r="3610" spans="1:15" ht="15" customHeight="1" x14ac:dyDescent="0.2">
      <c r="A3610" s="1" t="str">
        <f t="shared" si="14"/>
        <v>OFVP</v>
      </c>
      <c r="E3610" s="1" t="s">
        <v>352</v>
      </c>
      <c r="G3610" s="38"/>
      <c r="H3610" s="39"/>
      <c r="M3610" s="1">
        <f>IF(ISNUMBER(MATCH(E3610,_xlfn.VSTACK('VLookup Lists'!$E$2:$E$17,'VLookup Lists'!$H$2:$H$38,'VLookup Lists'!$J$2:$J$8),0)),1,0)</f>
        <v>0</v>
      </c>
      <c r="N3610" s="1" t="str">
        <f>IFERROR(IF(VLOOKUP($D3610,'VLookup Lists'!$B$11:$C$29,2,FALSE)="FLIP",1,0),"")</f>
        <v/>
      </c>
      <c r="O3610" s="1" t="b">
        <f>ISNUMBER(MATCH($E3610,'VLookup Lists'!$E$2:$E$17,0))</f>
        <v>0</v>
      </c>
    </row>
    <row r="3611" spans="1:15" ht="15" customHeight="1" x14ac:dyDescent="0.2">
      <c r="A3611" s="1" t="str">
        <f t="shared" si="14"/>
        <v>OFVP</v>
      </c>
      <c r="E3611" s="1" t="s">
        <v>352</v>
      </c>
      <c r="G3611" s="38"/>
      <c r="H3611" s="39"/>
      <c r="M3611" s="1">
        <f>IF(ISNUMBER(MATCH(E3611,_xlfn.VSTACK('VLookup Lists'!$E$2:$E$17,'VLookup Lists'!$H$2:$H$38,'VLookup Lists'!$J$2:$J$8),0)),1,0)</f>
        <v>0</v>
      </c>
      <c r="N3611" s="1" t="str">
        <f>IFERROR(IF(VLOOKUP($D3611,'VLookup Lists'!$B$11:$C$29,2,FALSE)="FLIP",1,0),"")</f>
        <v/>
      </c>
      <c r="O3611" s="1" t="b">
        <f>ISNUMBER(MATCH($E3611,'VLookup Lists'!$E$2:$E$17,0))</f>
        <v>0</v>
      </c>
    </row>
    <row r="3612" spans="1:15" ht="15" customHeight="1" x14ac:dyDescent="0.2">
      <c r="A3612" s="1" t="str">
        <f t="shared" si="14"/>
        <v>OFVP</v>
      </c>
      <c r="E3612" s="1" t="s">
        <v>352</v>
      </c>
      <c r="G3612" s="38"/>
      <c r="H3612" s="39"/>
      <c r="M3612" s="1">
        <f>IF(ISNUMBER(MATCH(E3612,_xlfn.VSTACK('VLookup Lists'!$E$2:$E$17,'VLookup Lists'!$H$2:$H$38,'VLookup Lists'!$J$2:$J$8),0)),1,0)</f>
        <v>0</v>
      </c>
      <c r="N3612" s="1" t="str">
        <f>IFERROR(IF(VLOOKUP($D3612,'VLookup Lists'!$B$11:$C$29,2,FALSE)="FLIP",1,0),"")</f>
        <v/>
      </c>
      <c r="O3612" s="1" t="b">
        <f>ISNUMBER(MATCH($E3612,'VLookup Lists'!$E$2:$E$17,0))</f>
        <v>0</v>
      </c>
    </row>
    <row r="3613" spans="1:15" ht="15" customHeight="1" x14ac:dyDescent="0.2">
      <c r="A3613" s="1" t="str">
        <f t="shared" si="14"/>
        <v>OFVP</v>
      </c>
      <c r="E3613" s="1" t="s">
        <v>352</v>
      </c>
      <c r="G3613" s="38"/>
      <c r="H3613" s="39"/>
      <c r="M3613" s="1">
        <f>IF(ISNUMBER(MATCH(E3613,_xlfn.VSTACK('VLookup Lists'!$E$2:$E$17,'VLookup Lists'!$H$2:$H$38,'VLookup Lists'!$J$2:$J$8),0)),1,0)</f>
        <v>0</v>
      </c>
      <c r="N3613" s="1" t="str">
        <f>IFERROR(IF(VLOOKUP($D3613,'VLookup Lists'!$B$11:$C$29,2,FALSE)="FLIP",1,0),"")</f>
        <v/>
      </c>
      <c r="O3613" s="1" t="b">
        <f>ISNUMBER(MATCH($E3613,'VLookup Lists'!$E$2:$E$17,0))</f>
        <v>0</v>
      </c>
    </row>
    <row r="3614" spans="1:15" ht="15" customHeight="1" x14ac:dyDescent="0.2">
      <c r="A3614" s="1" t="str">
        <f t="shared" si="14"/>
        <v>OFVP</v>
      </c>
      <c r="E3614" s="1" t="s">
        <v>352</v>
      </c>
      <c r="G3614" s="38"/>
      <c r="H3614" s="39"/>
      <c r="M3614" s="1">
        <f>IF(ISNUMBER(MATCH(E3614,_xlfn.VSTACK('VLookup Lists'!$E$2:$E$17,'VLookup Lists'!$H$2:$H$38,'VLookup Lists'!$J$2:$J$8),0)),1,0)</f>
        <v>0</v>
      </c>
      <c r="N3614" s="1" t="str">
        <f>IFERROR(IF(VLOOKUP($D3614,'VLookup Lists'!$B$11:$C$29,2,FALSE)="FLIP",1,0),"")</f>
        <v/>
      </c>
      <c r="O3614" s="1" t="b">
        <f>ISNUMBER(MATCH($E3614,'VLookup Lists'!$E$2:$E$17,0))</f>
        <v>0</v>
      </c>
    </row>
    <row r="3615" spans="1:15" ht="15" customHeight="1" x14ac:dyDescent="0.2">
      <c r="A3615" s="1" t="str">
        <f t="shared" si="14"/>
        <v>OFVP</v>
      </c>
      <c r="E3615" s="1" t="s">
        <v>352</v>
      </c>
      <c r="G3615" s="38"/>
      <c r="H3615" s="39"/>
      <c r="M3615" s="1">
        <f>IF(ISNUMBER(MATCH(E3615,_xlfn.VSTACK('VLookup Lists'!$E$2:$E$17,'VLookup Lists'!$H$2:$H$38,'VLookup Lists'!$J$2:$J$8),0)),1,0)</f>
        <v>0</v>
      </c>
      <c r="N3615" s="1" t="str">
        <f>IFERROR(IF(VLOOKUP($D3615,'VLookup Lists'!$B$11:$C$29,2,FALSE)="FLIP",1,0),"")</f>
        <v/>
      </c>
      <c r="O3615" s="1" t="b">
        <f>ISNUMBER(MATCH($E3615,'VLookup Lists'!$E$2:$E$17,0))</f>
        <v>0</v>
      </c>
    </row>
    <row r="3616" spans="1:15" ht="15" customHeight="1" x14ac:dyDescent="0.2">
      <c r="A3616" s="1" t="str">
        <f t="shared" si="14"/>
        <v>OFVP</v>
      </c>
      <c r="E3616" s="1" t="s">
        <v>352</v>
      </c>
      <c r="G3616" s="38"/>
      <c r="H3616" s="39"/>
      <c r="M3616" s="1">
        <f>IF(ISNUMBER(MATCH(E3616,_xlfn.VSTACK('VLookup Lists'!$E$2:$E$17,'VLookup Lists'!$H$2:$H$38,'VLookup Lists'!$J$2:$J$8),0)),1,0)</f>
        <v>0</v>
      </c>
      <c r="N3616" s="1" t="str">
        <f>IFERROR(IF(VLOOKUP($D3616,'VLookup Lists'!$B$11:$C$29,2,FALSE)="FLIP",1,0),"")</f>
        <v/>
      </c>
      <c r="O3616" s="1" t="b">
        <f>ISNUMBER(MATCH($E3616,'VLookup Lists'!$E$2:$E$17,0))</f>
        <v>0</v>
      </c>
    </row>
    <row r="3617" spans="1:15" ht="15" customHeight="1" x14ac:dyDescent="0.2">
      <c r="A3617" s="1" t="str">
        <f t="shared" si="14"/>
        <v>OFVP</v>
      </c>
      <c r="E3617" s="1" t="s">
        <v>352</v>
      </c>
      <c r="G3617" s="38"/>
      <c r="H3617" s="39"/>
      <c r="M3617" s="1">
        <f>IF(ISNUMBER(MATCH(E3617,_xlfn.VSTACK('VLookup Lists'!$E$2:$E$17,'VLookup Lists'!$H$2:$H$38,'VLookup Lists'!$J$2:$J$8),0)),1,0)</f>
        <v>0</v>
      </c>
      <c r="N3617" s="1" t="str">
        <f>IFERROR(IF(VLOOKUP($D3617,'VLookup Lists'!$B$11:$C$29,2,FALSE)="FLIP",1,0),"")</f>
        <v/>
      </c>
      <c r="O3617" s="1" t="b">
        <f>ISNUMBER(MATCH($E3617,'VLookup Lists'!$E$2:$E$17,0))</f>
        <v>0</v>
      </c>
    </row>
    <row r="3618" spans="1:15" ht="15" customHeight="1" x14ac:dyDescent="0.2">
      <c r="A3618" s="1" t="str">
        <f t="shared" si="14"/>
        <v>OFVP</v>
      </c>
      <c r="E3618" s="1" t="s">
        <v>352</v>
      </c>
      <c r="G3618" s="38"/>
      <c r="H3618" s="39"/>
      <c r="M3618" s="1">
        <f>IF(ISNUMBER(MATCH(E3618,_xlfn.VSTACK('VLookup Lists'!$E$2:$E$17,'VLookup Lists'!$H$2:$H$38,'VLookup Lists'!$J$2:$J$8),0)),1,0)</f>
        <v>0</v>
      </c>
      <c r="N3618" s="1" t="str">
        <f>IFERROR(IF(VLOOKUP($D3618,'VLookup Lists'!$B$11:$C$29,2,FALSE)="FLIP",1,0),"")</f>
        <v/>
      </c>
      <c r="O3618" s="1" t="b">
        <f>ISNUMBER(MATCH($E3618,'VLookup Lists'!$E$2:$E$17,0))</f>
        <v>0</v>
      </c>
    </row>
    <row r="3619" spans="1:15" ht="15" customHeight="1" x14ac:dyDescent="0.2">
      <c r="A3619" s="1" t="str">
        <f t="shared" si="14"/>
        <v>OFVP</v>
      </c>
      <c r="E3619" s="1" t="s">
        <v>352</v>
      </c>
      <c r="G3619" s="38"/>
      <c r="H3619" s="39"/>
      <c r="M3619" s="1">
        <f>IF(ISNUMBER(MATCH(E3619,_xlfn.VSTACK('VLookup Lists'!$E$2:$E$17,'VLookup Lists'!$H$2:$H$38,'VLookup Lists'!$J$2:$J$8),0)),1,0)</f>
        <v>0</v>
      </c>
      <c r="N3619" s="1" t="str">
        <f>IFERROR(IF(VLOOKUP($D3619,'VLookup Lists'!$B$11:$C$29,2,FALSE)="FLIP",1,0),"")</f>
        <v/>
      </c>
      <c r="O3619" s="1" t="b">
        <f>ISNUMBER(MATCH($E3619,'VLookup Lists'!$E$2:$E$17,0))</f>
        <v>0</v>
      </c>
    </row>
    <row r="3620" spans="1:15" ht="15" customHeight="1" x14ac:dyDescent="0.2">
      <c r="A3620" s="1" t="str">
        <f t="shared" si="14"/>
        <v>OFVP</v>
      </c>
      <c r="E3620" s="1" t="s">
        <v>352</v>
      </c>
      <c r="G3620" s="38"/>
      <c r="H3620" s="39"/>
      <c r="M3620" s="1">
        <f>IF(ISNUMBER(MATCH(E3620,_xlfn.VSTACK('VLookup Lists'!$E$2:$E$17,'VLookup Lists'!$H$2:$H$38,'VLookup Lists'!$J$2:$J$8),0)),1,0)</f>
        <v>0</v>
      </c>
      <c r="N3620" s="1" t="str">
        <f>IFERROR(IF(VLOOKUP($D3620,'VLookup Lists'!$B$11:$C$29,2,FALSE)="FLIP",1,0),"")</f>
        <v/>
      </c>
      <c r="O3620" s="1" t="b">
        <f>ISNUMBER(MATCH($E3620,'VLookup Lists'!$E$2:$E$17,0))</f>
        <v>0</v>
      </c>
    </row>
    <row r="3621" spans="1:15" ht="15" customHeight="1" x14ac:dyDescent="0.2">
      <c r="A3621" s="1" t="str">
        <f t="shared" si="14"/>
        <v>OFVP</v>
      </c>
      <c r="E3621" s="1" t="s">
        <v>352</v>
      </c>
      <c r="G3621" s="38"/>
      <c r="H3621" s="39"/>
      <c r="M3621" s="1">
        <f>IF(ISNUMBER(MATCH(E3621,_xlfn.VSTACK('VLookup Lists'!$E$2:$E$17,'VLookup Lists'!$H$2:$H$38,'VLookup Lists'!$J$2:$J$8),0)),1,0)</f>
        <v>0</v>
      </c>
      <c r="N3621" s="1" t="str">
        <f>IFERROR(IF(VLOOKUP($D3621,'VLookup Lists'!$B$11:$C$29,2,FALSE)="FLIP",1,0),"")</f>
        <v/>
      </c>
      <c r="O3621" s="1" t="b">
        <f>ISNUMBER(MATCH($E3621,'VLookup Lists'!$E$2:$E$17,0))</f>
        <v>0</v>
      </c>
    </row>
    <row r="3622" spans="1:15" ht="15" customHeight="1" x14ac:dyDescent="0.2">
      <c r="A3622" s="1" t="str">
        <f t="shared" si="14"/>
        <v>OFVP</v>
      </c>
      <c r="E3622" s="1" t="s">
        <v>352</v>
      </c>
      <c r="G3622" s="38"/>
      <c r="H3622" s="39"/>
      <c r="M3622" s="1">
        <f>IF(ISNUMBER(MATCH(E3622,_xlfn.VSTACK('VLookup Lists'!$E$2:$E$17,'VLookup Lists'!$H$2:$H$38,'VLookup Lists'!$J$2:$J$8),0)),1,0)</f>
        <v>0</v>
      </c>
      <c r="N3622" s="1" t="str">
        <f>IFERROR(IF(VLOOKUP($D3622,'VLookup Lists'!$B$11:$C$29,2,FALSE)="FLIP",1,0),"")</f>
        <v/>
      </c>
      <c r="O3622" s="1" t="b">
        <f>ISNUMBER(MATCH($E3622,'VLookup Lists'!$E$2:$E$17,0))</f>
        <v>0</v>
      </c>
    </row>
    <row r="3623" spans="1:15" ht="15" customHeight="1" x14ac:dyDescent="0.2">
      <c r="A3623" s="1" t="str">
        <f t="shared" si="14"/>
        <v>OFVP</v>
      </c>
      <c r="E3623" s="1" t="s">
        <v>352</v>
      </c>
      <c r="G3623" s="38"/>
      <c r="H3623" s="39"/>
      <c r="M3623" s="1">
        <f>IF(ISNUMBER(MATCH(E3623,_xlfn.VSTACK('VLookup Lists'!$E$2:$E$17,'VLookup Lists'!$H$2:$H$38,'VLookup Lists'!$J$2:$J$8),0)),1,0)</f>
        <v>0</v>
      </c>
      <c r="N3623" s="1" t="str">
        <f>IFERROR(IF(VLOOKUP($D3623,'VLookup Lists'!$B$11:$C$29,2,FALSE)="FLIP",1,0),"")</f>
        <v/>
      </c>
      <c r="O3623" s="1" t="b">
        <f>ISNUMBER(MATCH($E3623,'VLookup Lists'!$E$2:$E$17,0))</f>
        <v>0</v>
      </c>
    </row>
    <row r="3624" spans="1:15" ht="15" customHeight="1" x14ac:dyDescent="0.2">
      <c r="A3624" s="1" t="str">
        <f t="shared" si="14"/>
        <v>OFVP</v>
      </c>
      <c r="E3624" s="1" t="s">
        <v>352</v>
      </c>
      <c r="G3624" s="38"/>
      <c r="H3624" s="39"/>
      <c r="M3624" s="1">
        <f>IF(ISNUMBER(MATCH(E3624,_xlfn.VSTACK('VLookup Lists'!$E$2:$E$17,'VLookup Lists'!$H$2:$H$38,'VLookup Lists'!$J$2:$J$8),0)),1,0)</f>
        <v>0</v>
      </c>
      <c r="N3624" s="1" t="str">
        <f>IFERROR(IF(VLOOKUP($D3624,'VLookup Lists'!$B$11:$C$29,2,FALSE)="FLIP",1,0),"")</f>
        <v/>
      </c>
      <c r="O3624" s="1" t="b">
        <f>ISNUMBER(MATCH($E3624,'VLookup Lists'!$E$2:$E$17,0))</f>
        <v>0</v>
      </c>
    </row>
    <row r="3625" spans="1:15" ht="15" customHeight="1" x14ac:dyDescent="0.2">
      <c r="A3625" s="1" t="str">
        <f t="shared" si="14"/>
        <v>OFVP</v>
      </c>
      <c r="E3625" s="1" t="s">
        <v>352</v>
      </c>
      <c r="G3625" s="38"/>
      <c r="H3625" s="39"/>
      <c r="M3625" s="1">
        <f>IF(ISNUMBER(MATCH(E3625,_xlfn.VSTACK('VLookup Lists'!$E$2:$E$17,'VLookup Lists'!$H$2:$H$38,'VLookup Lists'!$J$2:$J$8),0)),1,0)</f>
        <v>0</v>
      </c>
      <c r="N3625" s="1" t="str">
        <f>IFERROR(IF(VLOOKUP($D3625,'VLookup Lists'!$B$11:$C$29,2,FALSE)="FLIP",1,0),"")</f>
        <v/>
      </c>
      <c r="O3625" s="1" t="b">
        <f>ISNUMBER(MATCH($E3625,'VLookup Lists'!$E$2:$E$17,0))</f>
        <v>0</v>
      </c>
    </row>
    <row r="3626" spans="1:15" ht="15" customHeight="1" x14ac:dyDescent="0.2">
      <c r="A3626" s="1" t="str">
        <f t="shared" si="14"/>
        <v>OFVP</v>
      </c>
      <c r="E3626" s="1" t="s">
        <v>352</v>
      </c>
      <c r="G3626" s="38"/>
      <c r="H3626" s="39"/>
      <c r="M3626" s="1">
        <f>IF(ISNUMBER(MATCH(E3626,_xlfn.VSTACK('VLookup Lists'!$E$2:$E$17,'VLookup Lists'!$H$2:$H$38,'VLookup Lists'!$J$2:$J$8),0)),1,0)</f>
        <v>0</v>
      </c>
      <c r="N3626" s="1" t="str">
        <f>IFERROR(IF(VLOOKUP($D3626,'VLookup Lists'!$B$11:$C$29,2,FALSE)="FLIP",1,0),"")</f>
        <v/>
      </c>
      <c r="O3626" s="1" t="b">
        <f>ISNUMBER(MATCH($E3626,'VLookup Lists'!$E$2:$E$17,0))</f>
        <v>0</v>
      </c>
    </row>
    <row r="3627" spans="1:15" ht="15" customHeight="1" x14ac:dyDescent="0.2">
      <c r="A3627" s="1" t="str">
        <f t="shared" si="14"/>
        <v>OFVP</v>
      </c>
      <c r="E3627" s="1" t="s">
        <v>352</v>
      </c>
      <c r="G3627" s="38"/>
      <c r="H3627" s="39"/>
      <c r="M3627" s="1">
        <f>IF(ISNUMBER(MATCH(E3627,_xlfn.VSTACK('VLookup Lists'!$E$2:$E$17,'VLookup Lists'!$H$2:$H$38,'VLookup Lists'!$J$2:$J$8),0)),1,0)</f>
        <v>0</v>
      </c>
      <c r="N3627" s="1" t="str">
        <f>IFERROR(IF(VLOOKUP($D3627,'VLookup Lists'!$B$11:$C$29,2,FALSE)="FLIP",1,0),"")</f>
        <v/>
      </c>
      <c r="O3627" s="1" t="b">
        <f>ISNUMBER(MATCH($E3627,'VLookup Lists'!$E$2:$E$17,0))</f>
        <v>0</v>
      </c>
    </row>
    <row r="3628" spans="1:15" ht="15" customHeight="1" x14ac:dyDescent="0.2">
      <c r="A3628" s="1" t="str">
        <f t="shared" si="14"/>
        <v>OFVP</v>
      </c>
      <c r="E3628" s="1" t="s">
        <v>352</v>
      </c>
      <c r="G3628" s="38"/>
      <c r="H3628" s="39"/>
      <c r="M3628" s="1">
        <f>IF(ISNUMBER(MATCH(E3628,_xlfn.VSTACK('VLookup Lists'!$E$2:$E$17,'VLookup Lists'!$H$2:$H$38,'VLookup Lists'!$J$2:$J$8),0)),1,0)</f>
        <v>0</v>
      </c>
      <c r="N3628" s="1" t="str">
        <f>IFERROR(IF(VLOOKUP($D3628,'VLookup Lists'!$B$11:$C$29,2,FALSE)="FLIP",1,0),"")</f>
        <v/>
      </c>
      <c r="O3628" s="1" t="b">
        <f>ISNUMBER(MATCH($E3628,'VLookup Lists'!$E$2:$E$17,0))</f>
        <v>0</v>
      </c>
    </row>
    <row r="3629" spans="1:15" ht="15" customHeight="1" x14ac:dyDescent="0.2">
      <c r="A3629" s="1" t="str">
        <f t="shared" si="14"/>
        <v>OFVP</v>
      </c>
      <c r="E3629" s="1" t="s">
        <v>352</v>
      </c>
      <c r="G3629" s="38"/>
      <c r="H3629" s="39"/>
      <c r="M3629" s="1">
        <f>IF(ISNUMBER(MATCH(E3629,_xlfn.VSTACK('VLookup Lists'!$E$2:$E$17,'VLookup Lists'!$H$2:$H$38,'VLookup Lists'!$J$2:$J$8),0)),1,0)</f>
        <v>0</v>
      </c>
      <c r="N3629" s="1" t="str">
        <f>IFERROR(IF(VLOOKUP($D3629,'VLookup Lists'!$B$11:$C$29,2,FALSE)="FLIP",1,0),"")</f>
        <v/>
      </c>
      <c r="O3629" s="1" t="b">
        <f>ISNUMBER(MATCH($E3629,'VLookup Lists'!$E$2:$E$17,0))</f>
        <v>0</v>
      </c>
    </row>
    <row r="3630" spans="1:15" ht="15" customHeight="1" x14ac:dyDescent="0.2">
      <c r="A3630" s="1" t="str">
        <f t="shared" si="14"/>
        <v>OFVP</v>
      </c>
      <c r="E3630" s="1" t="s">
        <v>352</v>
      </c>
      <c r="G3630" s="38"/>
      <c r="H3630" s="39"/>
      <c r="M3630" s="1">
        <f>IF(ISNUMBER(MATCH(E3630,_xlfn.VSTACK('VLookup Lists'!$E$2:$E$17,'VLookup Lists'!$H$2:$H$38,'VLookup Lists'!$J$2:$J$8),0)),1,0)</f>
        <v>0</v>
      </c>
      <c r="N3630" s="1" t="str">
        <f>IFERROR(IF(VLOOKUP($D3630,'VLookup Lists'!$B$11:$C$29,2,FALSE)="FLIP",1,0),"")</f>
        <v/>
      </c>
      <c r="O3630" s="1" t="b">
        <f>ISNUMBER(MATCH($E3630,'VLookup Lists'!$E$2:$E$17,0))</f>
        <v>0</v>
      </c>
    </row>
    <row r="3631" spans="1:15" ht="15" customHeight="1" x14ac:dyDescent="0.2">
      <c r="A3631" s="1" t="str">
        <f t="shared" si="14"/>
        <v>OFVP</v>
      </c>
      <c r="E3631" s="1" t="s">
        <v>352</v>
      </c>
      <c r="G3631" s="38"/>
      <c r="H3631" s="39"/>
      <c r="M3631" s="1">
        <f>IF(ISNUMBER(MATCH(E3631,_xlfn.VSTACK('VLookup Lists'!$E$2:$E$17,'VLookup Lists'!$H$2:$H$38,'VLookup Lists'!$J$2:$J$8),0)),1,0)</f>
        <v>0</v>
      </c>
      <c r="N3631" s="1" t="str">
        <f>IFERROR(IF(VLOOKUP($D3631,'VLookup Lists'!$B$11:$C$29,2,FALSE)="FLIP",1,0),"")</f>
        <v/>
      </c>
      <c r="O3631" s="1" t="b">
        <f>ISNUMBER(MATCH($E3631,'VLookup Lists'!$E$2:$E$17,0))</f>
        <v>0</v>
      </c>
    </row>
    <row r="3632" spans="1:15" ht="15" customHeight="1" x14ac:dyDescent="0.2">
      <c r="A3632" s="1" t="str">
        <f t="shared" si="14"/>
        <v>OFVP</v>
      </c>
      <c r="E3632" s="1" t="s">
        <v>352</v>
      </c>
      <c r="G3632" s="38"/>
      <c r="H3632" s="39"/>
      <c r="M3632" s="1">
        <f>IF(ISNUMBER(MATCH(E3632,_xlfn.VSTACK('VLookup Lists'!$E$2:$E$17,'VLookup Lists'!$H$2:$H$38,'VLookup Lists'!$J$2:$J$8),0)),1,0)</f>
        <v>0</v>
      </c>
      <c r="N3632" s="1" t="str">
        <f>IFERROR(IF(VLOOKUP($D3632,'VLookup Lists'!$B$11:$C$29,2,FALSE)="FLIP",1,0),"")</f>
        <v/>
      </c>
      <c r="O3632" s="1" t="b">
        <f>ISNUMBER(MATCH($E3632,'VLookup Lists'!$E$2:$E$17,0))</f>
        <v>0</v>
      </c>
    </row>
    <row r="3633" spans="1:15" ht="15" customHeight="1" x14ac:dyDescent="0.2">
      <c r="A3633" s="1" t="str">
        <f t="shared" si="14"/>
        <v>OFVP</v>
      </c>
      <c r="E3633" s="1" t="s">
        <v>352</v>
      </c>
      <c r="G3633" s="38"/>
      <c r="H3633" s="39"/>
      <c r="M3633" s="1">
        <f>IF(ISNUMBER(MATCH(E3633,_xlfn.VSTACK('VLookup Lists'!$E$2:$E$17,'VLookup Lists'!$H$2:$H$38,'VLookup Lists'!$J$2:$J$8),0)),1,0)</f>
        <v>0</v>
      </c>
      <c r="N3633" s="1" t="str">
        <f>IFERROR(IF(VLOOKUP($D3633,'VLookup Lists'!$B$11:$C$29,2,FALSE)="FLIP",1,0),"")</f>
        <v/>
      </c>
      <c r="O3633" s="1" t="b">
        <f>ISNUMBER(MATCH($E3633,'VLookup Lists'!$E$2:$E$17,0))</f>
        <v>0</v>
      </c>
    </row>
    <row r="3634" spans="1:15" ht="15" customHeight="1" x14ac:dyDescent="0.2">
      <c r="A3634" s="1" t="str">
        <f t="shared" si="14"/>
        <v>OFVP</v>
      </c>
      <c r="E3634" s="1" t="s">
        <v>352</v>
      </c>
      <c r="G3634" s="38"/>
      <c r="H3634" s="39"/>
      <c r="M3634" s="1">
        <f>IF(ISNUMBER(MATCH(E3634,_xlfn.VSTACK('VLookup Lists'!$E$2:$E$17,'VLookup Lists'!$H$2:$H$38,'VLookup Lists'!$J$2:$J$8),0)),1,0)</f>
        <v>0</v>
      </c>
      <c r="N3634" s="1" t="str">
        <f>IFERROR(IF(VLOOKUP($D3634,'VLookup Lists'!$B$11:$C$29,2,FALSE)="FLIP",1,0),"")</f>
        <v/>
      </c>
      <c r="O3634" s="1" t="b">
        <f>ISNUMBER(MATCH($E3634,'VLookup Lists'!$E$2:$E$17,0))</f>
        <v>0</v>
      </c>
    </row>
    <row r="3635" spans="1:15" ht="15" customHeight="1" x14ac:dyDescent="0.2">
      <c r="A3635" s="1" t="str">
        <f t="shared" si="14"/>
        <v>OFVP</v>
      </c>
      <c r="E3635" s="1" t="s">
        <v>352</v>
      </c>
      <c r="G3635" s="38"/>
      <c r="H3635" s="39"/>
      <c r="M3635" s="1">
        <f>IF(ISNUMBER(MATCH(E3635,_xlfn.VSTACK('VLookup Lists'!$E$2:$E$17,'VLookup Lists'!$H$2:$H$38,'VLookup Lists'!$J$2:$J$8),0)),1,0)</f>
        <v>0</v>
      </c>
      <c r="N3635" s="1" t="str">
        <f>IFERROR(IF(VLOOKUP($D3635,'VLookup Lists'!$B$11:$C$29,2,FALSE)="FLIP",1,0),"")</f>
        <v/>
      </c>
      <c r="O3635" s="1" t="b">
        <f>ISNUMBER(MATCH($E3635,'VLookup Lists'!$E$2:$E$17,0))</f>
        <v>0</v>
      </c>
    </row>
    <row r="3636" spans="1:15" ht="15" customHeight="1" x14ac:dyDescent="0.2">
      <c r="A3636" s="1" t="str">
        <f t="shared" si="14"/>
        <v>OFVP</v>
      </c>
      <c r="E3636" s="1" t="s">
        <v>352</v>
      </c>
      <c r="G3636" s="38"/>
      <c r="H3636" s="39"/>
      <c r="M3636" s="1">
        <f>IF(ISNUMBER(MATCH(E3636,_xlfn.VSTACK('VLookup Lists'!$E$2:$E$17,'VLookup Lists'!$H$2:$H$38,'VLookup Lists'!$J$2:$J$8),0)),1,0)</f>
        <v>0</v>
      </c>
      <c r="N3636" s="1" t="str">
        <f>IFERROR(IF(VLOOKUP($D3636,'VLookup Lists'!$B$11:$C$29,2,FALSE)="FLIP",1,0),"")</f>
        <v/>
      </c>
      <c r="O3636" s="1" t="b">
        <f>ISNUMBER(MATCH($E3636,'VLookup Lists'!$E$2:$E$17,0))</f>
        <v>0</v>
      </c>
    </row>
    <row r="3637" spans="1:15" ht="15" customHeight="1" x14ac:dyDescent="0.2">
      <c r="A3637" s="1" t="str">
        <f t="shared" si="14"/>
        <v>OFVP</v>
      </c>
      <c r="E3637" s="1" t="s">
        <v>352</v>
      </c>
      <c r="G3637" s="38"/>
      <c r="H3637" s="39"/>
      <c r="M3637" s="1">
        <f>IF(ISNUMBER(MATCH(E3637,_xlfn.VSTACK('VLookup Lists'!$E$2:$E$17,'VLookup Lists'!$H$2:$H$38,'VLookup Lists'!$J$2:$J$8),0)),1,0)</f>
        <v>0</v>
      </c>
      <c r="N3637" s="1" t="str">
        <f>IFERROR(IF(VLOOKUP($D3637,'VLookup Lists'!$B$11:$C$29,2,FALSE)="FLIP",1,0),"")</f>
        <v/>
      </c>
      <c r="O3637" s="1" t="b">
        <f>ISNUMBER(MATCH($E3637,'VLookup Lists'!$E$2:$E$17,0))</f>
        <v>0</v>
      </c>
    </row>
    <row r="3638" spans="1:15" ht="15" customHeight="1" x14ac:dyDescent="0.2">
      <c r="A3638" s="1" t="str">
        <f t="shared" si="14"/>
        <v>OFVP</v>
      </c>
      <c r="E3638" s="1" t="s">
        <v>352</v>
      </c>
      <c r="G3638" s="38"/>
      <c r="H3638" s="39"/>
      <c r="M3638" s="1">
        <f>IF(ISNUMBER(MATCH(E3638,_xlfn.VSTACK('VLookup Lists'!$E$2:$E$17,'VLookup Lists'!$H$2:$H$38,'VLookup Lists'!$J$2:$J$8),0)),1,0)</f>
        <v>0</v>
      </c>
      <c r="N3638" s="1" t="str">
        <f>IFERROR(IF(VLOOKUP($D3638,'VLookup Lists'!$B$11:$C$29,2,FALSE)="FLIP",1,0),"")</f>
        <v/>
      </c>
      <c r="O3638" s="1" t="b">
        <f>ISNUMBER(MATCH($E3638,'VLookup Lists'!$E$2:$E$17,0))</f>
        <v>0</v>
      </c>
    </row>
    <row r="3639" spans="1:15" ht="15" customHeight="1" x14ac:dyDescent="0.2">
      <c r="A3639" s="1" t="str">
        <f t="shared" si="14"/>
        <v>OFVP</v>
      </c>
      <c r="E3639" s="1" t="s">
        <v>352</v>
      </c>
      <c r="G3639" s="38"/>
      <c r="H3639" s="39"/>
      <c r="M3639" s="1">
        <f>IF(ISNUMBER(MATCH(E3639,_xlfn.VSTACK('VLookup Lists'!$E$2:$E$17,'VLookup Lists'!$H$2:$H$38,'VLookup Lists'!$J$2:$J$8),0)),1,0)</f>
        <v>0</v>
      </c>
      <c r="N3639" s="1" t="str">
        <f>IFERROR(IF(VLOOKUP($D3639,'VLookup Lists'!$B$11:$C$29,2,FALSE)="FLIP",1,0),"")</f>
        <v/>
      </c>
      <c r="O3639" s="1" t="b">
        <f>ISNUMBER(MATCH($E3639,'VLookup Lists'!$E$2:$E$17,0))</f>
        <v>0</v>
      </c>
    </row>
    <row r="3640" spans="1:15" ht="15" customHeight="1" x14ac:dyDescent="0.2">
      <c r="A3640" s="1" t="str">
        <f t="shared" si="14"/>
        <v>OFVP</v>
      </c>
      <c r="E3640" s="1" t="s">
        <v>352</v>
      </c>
      <c r="G3640" s="38"/>
      <c r="H3640" s="39"/>
      <c r="M3640" s="1">
        <f>IF(ISNUMBER(MATCH(E3640,_xlfn.VSTACK('VLookup Lists'!$E$2:$E$17,'VLookup Lists'!$H$2:$H$38,'VLookup Lists'!$J$2:$J$8),0)),1,0)</f>
        <v>0</v>
      </c>
      <c r="N3640" s="1" t="str">
        <f>IFERROR(IF(VLOOKUP($D3640,'VLookup Lists'!$B$11:$C$29,2,FALSE)="FLIP",1,0),"")</f>
        <v/>
      </c>
      <c r="O3640" s="1" t="b">
        <f>ISNUMBER(MATCH($E3640,'VLookup Lists'!$E$2:$E$17,0))</f>
        <v>0</v>
      </c>
    </row>
    <row r="3641" spans="1:15" ht="15" customHeight="1" x14ac:dyDescent="0.2">
      <c r="A3641" s="1" t="str">
        <f t="shared" si="14"/>
        <v>OFVP</v>
      </c>
      <c r="E3641" s="1" t="s">
        <v>352</v>
      </c>
      <c r="G3641" s="38"/>
      <c r="H3641" s="39"/>
      <c r="M3641" s="1">
        <f>IF(ISNUMBER(MATCH(E3641,_xlfn.VSTACK('VLookup Lists'!$E$2:$E$17,'VLookup Lists'!$H$2:$H$38,'VLookup Lists'!$J$2:$J$8),0)),1,0)</f>
        <v>0</v>
      </c>
      <c r="N3641" s="1" t="str">
        <f>IFERROR(IF(VLOOKUP($D3641,'VLookup Lists'!$B$11:$C$29,2,FALSE)="FLIP",1,0),"")</f>
        <v/>
      </c>
      <c r="O3641" s="1" t="b">
        <f>ISNUMBER(MATCH($E3641,'VLookup Lists'!$E$2:$E$17,0))</f>
        <v>0</v>
      </c>
    </row>
    <row r="3642" spans="1:15" ht="15" customHeight="1" x14ac:dyDescent="0.2">
      <c r="A3642" s="1" t="str">
        <f t="shared" si="14"/>
        <v>OFVP</v>
      </c>
      <c r="E3642" s="1" t="s">
        <v>352</v>
      </c>
      <c r="G3642" s="38"/>
      <c r="H3642" s="39"/>
      <c r="M3642" s="1">
        <f>IF(ISNUMBER(MATCH(E3642,_xlfn.VSTACK('VLookup Lists'!$E$2:$E$17,'VLookup Lists'!$H$2:$H$38,'VLookup Lists'!$J$2:$J$8),0)),1,0)</f>
        <v>0</v>
      </c>
      <c r="N3642" s="1" t="str">
        <f>IFERROR(IF(VLOOKUP($D3642,'VLookup Lists'!$B$11:$C$29,2,FALSE)="FLIP",1,0),"")</f>
        <v/>
      </c>
      <c r="O3642" s="1" t="b">
        <f>ISNUMBER(MATCH($E3642,'VLookup Lists'!$E$2:$E$17,0))</f>
        <v>0</v>
      </c>
    </row>
    <row r="3643" spans="1:15" ht="15" customHeight="1" x14ac:dyDescent="0.2">
      <c r="A3643" s="1" t="str">
        <f t="shared" si="14"/>
        <v>OFVP</v>
      </c>
      <c r="E3643" s="1" t="s">
        <v>352</v>
      </c>
      <c r="G3643" s="38"/>
      <c r="H3643" s="39"/>
      <c r="M3643" s="1">
        <f>IF(ISNUMBER(MATCH(E3643,_xlfn.VSTACK('VLookup Lists'!$E$2:$E$17,'VLookup Lists'!$H$2:$H$38,'VLookup Lists'!$J$2:$J$8),0)),1,0)</f>
        <v>0</v>
      </c>
      <c r="N3643" s="1" t="str">
        <f>IFERROR(IF(VLOOKUP($D3643,'VLookup Lists'!$B$11:$C$29,2,FALSE)="FLIP",1,0),"")</f>
        <v/>
      </c>
      <c r="O3643" s="1" t="b">
        <f>ISNUMBER(MATCH($E3643,'VLookup Lists'!$E$2:$E$17,0))</f>
        <v>0</v>
      </c>
    </row>
    <row r="3644" spans="1:15" ht="15" customHeight="1" x14ac:dyDescent="0.2">
      <c r="A3644" s="1" t="str">
        <f t="shared" si="14"/>
        <v>OFVP</v>
      </c>
      <c r="E3644" s="1" t="s">
        <v>352</v>
      </c>
      <c r="G3644" s="38"/>
      <c r="H3644" s="39"/>
      <c r="M3644" s="1">
        <f>IF(ISNUMBER(MATCH(E3644,_xlfn.VSTACK('VLookup Lists'!$E$2:$E$17,'VLookup Lists'!$H$2:$H$38,'VLookup Lists'!$J$2:$J$8),0)),1,0)</f>
        <v>0</v>
      </c>
      <c r="N3644" s="1" t="str">
        <f>IFERROR(IF(VLOOKUP($D3644,'VLookup Lists'!$B$11:$C$29,2,FALSE)="FLIP",1,0),"")</f>
        <v/>
      </c>
      <c r="O3644" s="1" t="b">
        <f>ISNUMBER(MATCH($E3644,'VLookup Lists'!$E$2:$E$17,0))</f>
        <v>0</v>
      </c>
    </row>
    <row r="3645" spans="1:15" ht="15" customHeight="1" x14ac:dyDescent="0.2">
      <c r="A3645" s="1" t="str">
        <f t="shared" si="14"/>
        <v>OFVP</v>
      </c>
      <c r="E3645" s="1" t="s">
        <v>352</v>
      </c>
      <c r="G3645" s="38"/>
      <c r="H3645" s="39"/>
      <c r="M3645" s="1">
        <f>IF(ISNUMBER(MATCH(E3645,_xlfn.VSTACK('VLookup Lists'!$E$2:$E$17,'VLookup Lists'!$H$2:$H$38,'VLookup Lists'!$J$2:$J$8),0)),1,0)</f>
        <v>0</v>
      </c>
      <c r="N3645" s="1" t="str">
        <f>IFERROR(IF(VLOOKUP($D3645,'VLookup Lists'!$B$11:$C$29,2,FALSE)="FLIP",1,0),"")</f>
        <v/>
      </c>
      <c r="O3645" s="1" t="b">
        <f>ISNUMBER(MATCH($E3645,'VLookup Lists'!$E$2:$E$17,0))</f>
        <v>0</v>
      </c>
    </row>
    <row r="3646" spans="1:15" ht="15" customHeight="1" x14ac:dyDescent="0.2">
      <c r="A3646" s="1" t="str">
        <f t="shared" si="14"/>
        <v>OFVP</v>
      </c>
      <c r="E3646" s="1" t="s">
        <v>352</v>
      </c>
      <c r="G3646" s="38"/>
      <c r="H3646" s="39"/>
      <c r="M3646" s="1">
        <f>IF(ISNUMBER(MATCH(E3646,_xlfn.VSTACK('VLookup Lists'!$E$2:$E$17,'VLookup Lists'!$H$2:$H$38,'VLookup Lists'!$J$2:$J$8),0)),1,0)</f>
        <v>0</v>
      </c>
      <c r="N3646" s="1" t="str">
        <f>IFERROR(IF(VLOOKUP($D3646,'VLookup Lists'!$B$11:$C$29,2,FALSE)="FLIP",1,0),"")</f>
        <v/>
      </c>
      <c r="O3646" s="1" t="b">
        <f>ISNUMBER(MATCH($E3646,'VLookup Lists'!$E$2:$E$17,0))</f>
        <v>0</v>
      </c>
    </row>
    <row r="3647" spans="1:15" ht="15" customHeight="1" x14ac:dyDescent="0.2">
      <c r="A3647" s="1" t="str">
        <f t="shared" si="14"/>
        <v>OFVP</v>
      </c>
      <c r="E3647" s="1" t="s">
        <v>352</v>
      </c>
      <c r="G3647" s="38"/>
      <c r="H3647" s="39"/>
      <c r="M3647" s="1">
        <f>IF(ISNUMBER(MATCH(E3647,_xlfn.VSTACK('VLookup Lists'!$E$2:$E$17,'VLookup Lists'!$H$2:$H$38,'VLookup Lists'!$J$2:$J$8),0)),1,0)</f>
        <v>0</v>
      </c>
      <c r="N3647" s="1" t="str">
        <f>IFERROR(IF(VLOOKUP($D3647,'VLookup Lists'!$B$11:$C$29,2,FALSE)="FLIP",1,0),"")</f>
        <v/>
      </c>
      <c r="O3647" s="1" t="b">
        <f>ISNUMBER(MATCH($E3647,'VLookup Lists'!$E$2:$E$17,0))</f>
        <v>0</v>
      </c>
    </row>
    <row r="3648" spans="1:15" ht="15" customHeight="1" x14ac:dyDescent="0.2">
      <c r="A3648" s="1" t="str">
        <f t="shared" si="14"/>
        <v>OFVP</v>
      </c>
      <c r="E3648" s="1" t="s">
        <v>352</v>
      </c>
      <c r="G3648" s="38"/>
      <c r="H3648" s="39"/>
      <c r="M3648" s="1">
        <f>IF(ISNUMBER(MATCH(E3648,_xlfn.VSTACK('VLookup Lists'!$E$2:$E$17,'VLookup Lists'!$H$2:$H$38,'VLookup Lists'!$J$2:$J$8),0)),1,0)</f>
        <v>0</v>
      </c>
      <c r="N3648" s="1" t="str">
        <f>IFERROR(IF(VLOOKUP($D3648,'VLookup Lists'!$B$11:$C$29,2,FALSE)="FLIP",1,0),"")</f>
        <v/>
      </c>
      <c r="O3648" s="1" t="b">
        <f>ISNUMBER(MATCH($E3648,'VLookup Lists'!$E$2:$E$17,0))</f>
        <v>0</v>
      </c>
    </row>
    <row r="3649" spans="1:15" ht="15" customHeight="1" x14ac:dyDescent="0.2">
      <c r="A3649" s="1" t="str">
        <f t="shared" si="14"/>
        <v>OFVP</v>
      </c>
      <c r="E3649" s="1" t="s">
        <v>352</v>
      </c>
      <c r="G3649" s="38"/>
      <c r="H3649" s="39"/>
      <c r="M3649" s="1">
        <f>IF(ISNUMBER(MATCH(E3649,_xlfn.VSTACK('VLookup Lists'!$E$2:$E$17,'VLookup Lists'!$H$2:$H$38,'VLookup Lists'!$J$2:$J$8),0)),1,0)</f>
        <v>0</v>
      </c>
      <c r="N3649" s="1" t="str">
        <f>IFERROR(IF(VLOOKUP($D3649,'VLookup Lists'!$B$11:$C$29,2,FALSE)="FLIP",1,0),"")</f>
        <v/>
      </c>
      <c r="O3649" s="1" t="b">
        <f>ISNUMBER(MATCH($E3649,'VLookup Lists'!$E$2:$E$17,0))</f>
        <v>0</v>
      </c>
    </row>
    <row r="3650" spans="1:15" ht="15" customHeight="1" x14ac:dyDescent="0.2">
      <c r="A3650" s="1" t="str">
        <f t="shared" si="14"/>
        <v>OFVP</v>
      </c>
      <c r="E3650" s="1" t="s">
        <v>352</v>
      </c>
      <c r="G3650" s="38"/>
      <c r="H3650" s="39"/>
      <c r="M3650" s="1">
        <f>IF(ISNUMBER(MATCH(E3650,_xlfn.VSTACK('VLookup Lists'!$E$2:$E$17,'VLookup Lists'!$H$2:$H$38,'VLookup Lists'!$J$2:$J$8),0)),1,0)</f>
        <v>0</v>
      </c>
      <c r="N3650" s="1" t="str">
        <f>IFERROR(IF(VLOOKUP($D3650,'VLookup Lists'!$B$11:$C$29,2,FALSE)="FLIP",1,0),"")</f>
        <v/>
      </c>
      <c r="O3650" s="1" t="b">
        <f>ISNUMBER(MATCH($E3650,'VLookup Lists'!$E$2:$E$17,0))</f>
        <v>0</v>
      </c>
    </row>
    <row r="3651" spans="1:15" ht="15" customHeight="1" x14ac:dyDescent="0.2">
      <c r="A3651" s="1" t="str">
        <f t="shared" si="14"/>
        <v>OFVP</v>
      </c>
      <c r="E3651" s="1" t="s">
        <v>352</v>
      </c>
      <c r="G3651" s="38"/>
      <c r="H3651" s="39"/>
      <c r="M3651" s="1">
        <f>IF(ISNUMBER(MATCH(E3651,_xlfn.VSTACK('VLookup Lists'!$E$2:$E$17,'VLookup Lists'!$H$2:$H$38,'VLookup Lists'!$J$2:$J$8),0)),1,0)</f>
        <v>0</v>
      </c>
      <c r="N3651" s="1" t="str">
        <f>IFERROR(IF(VLOOKUP($D3651,'VLookup Lists'!$B$11:$C$29,2,FALSE)="FLIP",1,0),"")</f>
        <v/>
      </c>
      <c r="O3651" s="1" t="b">
        <f>ISNUMBER(MATCH($E3651,'VLookup Lists'!$E$2:$E$17,0))</f>
        <v>0</v>
      </c>
    </row>
    <row r="3652" spans="1:15" ht="15" customHeight="1" x14ac:dyDescent="0.2">
      <c r="A3652" s="1" t="str">
        <f t="shared" si="14"/>
        <v>OFVP</v>
      </c>
      <c r="E3652" s="1" t="s">
        <v>352</v>
      </c>
      <c r="G3652" s="38"/>
      <c r="H3652" s="39"/>
      <c r="M3652" s="1">
        <f>IF(ISNUMBER(MATCH(E3652,_xlfn.VSTACK('VLookup Lists'!$E$2:$E$17,'VLookup Lists'!$H$2:$H$38,'VLookup Lists'!$J$2:$J$8),0)),1,0)</f>
        <v>0</v>
      </c>
      <c r="N3652" s="1" t="str">
        <f>IFERROR(IF(VLOOKUP($D3652,'VLookup Lists'!$B$11:$C$29,2,FALSE)="FLIP",1,0),"")</f>
        <v/>
      </c>
      <c r="O3652" s="1" t="b">
        <f>ISNUMBER(MATCH($E3652,'VLookup Lists'!$E$2:$E$17,0))</f>
        <v>0</v>
      </c>
    </row>
    <row r="3653" spans="1:15" ht="15" customHeight="1" x14ac:dyDescent="0.2">
      <c r="A3653" s="1" t="str">
        <f t="shared" si="14"/>
        <v>OFVP</v>
      </c>
      <c r="E3653" s="1" t="s">
        <v>352</v>
      </c>
      <c r="G3653" s="38"/>
      <c r="H3653" s="39"/>
      <c r="M3653" s="1">
        <f>IF(ISNUMBER(MATCH(E3653,_xlfn.VSTACK('VLookup Lists'!$E$2:$E$17,'VLookup Lists'!$H$2:$H$38,'VLookup Lists'!$J$2:$J$8),0)),1,0)</f>
        <v>0</v>
      </c>
      <c r="N3653" s="1" t="str">
        <f>IFERROR(IF(VLOOKUP($D3653,'VLookup Lists'!$B$11:$C$29,2,FALSE)="FLIP",1,0),"")</f>
        <v/>
      </c>
      <c r="O3653" s="1" t="b">
        <f>ISNUMBER(MATCH($E3653,'VLookup Lists'!$E$2:$E$17,0))</f>
        <v>0</v>
      </c>
    </row>
    <row r="3654" spans="1:15" ht="15" customHeight="1" x14ac:dyDescent="0.2">
      <c r="A3654" s="1" t="str">
        <f t="shared" si="14"/>
        <v>OFVP</v>
      </c>
      <c r="E3654" s="1" t="s">
        <v>352</v>
      </c>
      <c r="G3654" s="38"/>
      <c r="H3654" s="39"/>
      <c r="M3654" s="1">
        <f>IF(ISNUMBER(MATCH(E3654,_xlfn.VSTACK('VLookup Lists'!$E$2:$E$17,'VLookup Lists'!$H$2:$H$38,'VLookup Lists'!$J$2:$J$8),0)),1,0)</f>
        <v>0</v>
      </c>
      <c r="N3654" s="1" t="str">
        <f>IFERROR(IF(VLOOKUP($D3654,'VLookup Lists'!$B$11:$C$29,2,FALSE)="FLIP",1,0),"")</f>
        <v/>
      </c>
      <c r="O3654" s="1" t="b">
        <f>ISNUMBER(MATCH($E3654,'VLookup Lists'!$E$2:$E$17,0))</f>
        <v>0</v>
      </c>
    </row>
    <row r="3655" spans="1:15" ht="15" customHeight="1" x14ac:dyDescent="0.2">
      <c r="A3655" s="1" t="str">
        <f t="shared" si="14"/>
        <v>OFVP</v>
      </c>
      <c r="E3655" s="1" t="s">
        <v>352</v>
      </c>
      <c r="G3655" s="38"/>
      <c r="H3655" s="39"/>
      <c r="M3655" s="1">
        <f>IF(ISNUMBER(MATCH(E3655,_xlfn.VSTACK('VLookup Lists'!$E$2:$E$17,'VLookup Lists'!$H$2:$H$38,'VLookup Lists'!$J$2:$J$8),0)),1,0)</f>
        <v>0</v>
      </c>
      <c r="N3655" s="1" t="str">
        <f>IFERROR(IF(VLOOKUP($D3655,'VLookup Lists'!$B$11:$C$29,2,FALSE)="FLIP",1,0),"")</f>
        <v/>
      </c>
      <c r="O3655" s="1" t="b">
        <f>ISNUMBER(MATCH($E3655,'VLookup Lists'!$E$2:$E$17,0))</f>
        <v>0</v>
      </c>
    </row>
    <row r="3656" spans="1:15" ht="15" customHeight="1" x14ac:dyDescent="0.2">
      <c r="A3656" s="1" t="str">
        <f t="shared" si="14"/>
        <v>OFVP</v>
      </c>
      <c r="E3656" s="1" t="s">
        <v>352</v>
      </c>
      <c r="G3656" s="38"/>
      <c r="H3656" s="39"/>
      <c r="M3656" s="1">
        <f>IF(ISNUMBER(MATCH(E3656,_xlfn.VSTACK('VLookup Lists'!$E$2:$E$17,'VLookup Lists'!$H$2:$H$38,'VLookup Lists'!$J$2:$J$8),0)),1,0)</f>
        <v>0</v>
      </c>
      <c r="N3656" s="1" t="str">
        <f>IFERROR(IF(VLOOKUP($D3656,'VLookup Lists'!$B$11:$C$29,2,FALSE)="FLIP",1,0),"")</f>
        <v/>
      </c>
      <c r="O3656" s="1" t="b">
        <f>ISNUMBER(MATCH($E3656,'VLookup Lists'!$E$2:$E$17,0))</f>
        <v>0</v>
      </c>
    </row>
    <row r="3657" spans="1:15" ht="15" customHeight="1" x14ac:dyDescent="0.2">
      <c r="A3657" s="1" t="str">
        <f t="shared" si="14"/>
        <v>OFVP</v>
      </c>
      <c r="E3657" s="1" t="s">
        <v>352</v>
      </c>
      <c r="G3657" s="38"/>
      <c r="H3657" s="39"/>
      <c r="M3657" s="1">
        <f>IF(ISNUMBER(MATCH(E3657,_xlfn.VSTACK('VLookup Lists'!$E$2:$E$17,'VLookup Lists'!$H$2:$H$38,'VLookup Lists'!$J$2:$J$8),0)),1,0)</f>
        <v>0</v>
      </c>
      <c r="N3657" s="1" t="str">
        <f>IFERROR(IF(VLOOKUP($D3657,'VLookup Lists'!$B$11:$C$29,2,FALSE)="FLIP",1,0),"")</f>
        <v/>
      </c>
      <c r="O3657" s="1" t="b">
        <f>ISNUMBER(MATCH($E3657,'VLookup Lists'!$E$2:$E$17,0))</f>
        <v>0</v>
      </c>
    </row>
    <row r="3658" spans="1:15" ht="15" customHeight="1" x14ac:dyDescent="0.2">
      <c r="A3658" s="1" t="str">
        <f t="shared" si="14"/>
        <v>OFVP</v>
      </c>
      <c r="E3658" s="1" t="s">
        <v>352</v>
      </c>
      <c r="G3658" s="38"/>
      <c r="H3658" s="39"/>
      <c r="M3658" s="1">
        <f>IF(ISNUMBER(MATCH(E3658,_xlfn.VSTACK('VLookup Lists'!$E$2:$E$17,'VLookup Lists'!$H$2:$H$38,'VLookup Lists'!$J$2:$J$8),0)),1,0)</f>
        <v>0</v>
      </c>
      <c r="N3658" s="1" t="str">
        <f>IFERROR(IF(VLOOKUP($D3658,'VLookup Lists'!$B$11:$C$29,2,FALSE)="FLIP",1,0),"")</f>
        <v/>
      </c>
      <c r="O3658" s="1" t="b">
        <f>ISNUMBER(MATCH($E3658,'VLookup Lists'!$E$2:$E$17,0))</f>
        <v>0</v>
      </c>
    </row>
    <row r="3659" spans="1:15" ht="15" customHeight="1" x14ac:dyDescent="0.2">
      <c r="A3659" s="1" t="str">
        <f t="shared" si="14"/>
        <v>OFVP</v>
      </c>
      <c r="E3659" s="1" t="s">
        <v>352</v>
      </c>
      <c r="G3659" s="38"/>
      <c r="H3659" s="39"/>
      <c r="M3659" s="1">
        <f>IF(ISNUMBER(MATCH(E3659,_xlfn.VSTACK('VLookup Lists'!$E$2:$E$17,'VLookup Lists'!$H$2:$H$38,'VLookup Lists'!$J$2:$J$8),0)),1,0)</f>
        <v>0</v>
      </c>
      <c r="N3659" s="1" t="str">
        <f>IFERROR(IF(VLOOKUP($D3659,'VLookup Lists'!$B$11:$C$29,2,FALSE)="FLIP",1,0),"")</f>
        <v/>
      </c>
      <c r="O3659" s="1" t="b">
        <f>ISNUMBER(MATCH($E3659,'VLookup Lists'!$E$2:$E$17,0))</f>
        <v>0</v>
      </c>
    </row>
    <row r="3660" spans="1:15" ht="15" customHeight="1" x14ac:dyDescent="0.2">
      <c r="A3660" s="1" t="str">
        <f t="shared" si="14"/>
        <v>OFVP</v>
      </c>
      <c r="E3660" s="1" t="s">
        <v>352</v>
      </c>
      <c r="G3660" s="38"/>
      <c r="H3660" s="39"/>
      <c r="M3660" s="1">
        <f>IF(ISNUMBER(MATCH(E3660,_xlfn.VSTACK('VLookup Lists'!$E$2:$E$17,'VLookup Lists'!$H$2:$H$38,'VLookup Lists'!$J$2:$J$8),0)),1,0)</f>
        <v>0</v>
      </c>
      <c r="N3660" s="1" t="str">
        <f>IFERROR(IF(VLOOKUP($D3660,'VLookup Lists'!$B$11:$C$29,2,FALSE)="FLIP",1,0),"")</f>
        <v/>
      </c>
      <c r="O3660" s="1" t="b">
        <f>ISNUMBER(MATCH($E3660,'VLookup Lists'!$E$2:$E$17,0))</f>
        <v>0</v>
      </c>
    </row>
    <row r="3661" spans="1:15" ht="15" customHeight="1" x14ac:dyDescent="0.2">
      <c r="A3661" s="1" t="str">
        <f t="shared" si="14"/>
        <v>OFVP</v>
      </c>
      <c r="E3661" s="1" t="s">
        <v>352</v>
      </c>
      <c r="G3661" s="38"/>
      <c r="H3661" s="39"/>
      <c r="M3661" s="1">
        <f>IF(ISNUMBER(MATCH(E3661,_xlfn.VSTACK('VLookup Lists'!$E$2:$E$17,'VLookup Lists'!$H$2:$H$38,'VLookup Lists'!$J$2:$J$8),0)),1,0)</f>
        <v>0</v>
      </c>
      <c r="N3661" s="1" t="str">
        <f>IFERROR(IF(VLOOKUP($D3661,'VLookup Lists'!$B$11:$C$29,2,FALSE)="FLIP",1,0),"")</f>
        <v/>
      </c>
      <c r="O3661" s="1" t="b">
        <f>ISNUMBER(MATCH($E3661,'VLookup Lists'!$E$2:$E$17,0))</f>
        <v>0</v>
      </c>
    </row>
    <row r="3662" spans="1:15" ht="15" customHeight="1" x14ac:dyDescent="0.2">
      <c r="A3662" s="1" t="str">
        <f t="shared" si="14"/>
        <v>OFVP</v>
      </c>
      <c r="E3662" s="1" t="s">
        <v>352</v>
      </c>
      <c r="G3662" s="38"/>
      <c r="H3662" s="39"/>
      <c r="M3662" s="1">
        <f>IF(ISNUMBER(MATCH(E3662,_xlfn.VSTACK('VLookup Lists'!$E$2:$E$17,'VLookup Lists'!$H$2:$H$38,'VLookup Lists'!$J$2:$J$8),0)),1,0)</f>
        <v>0</v>
      </c>
      <c r="N3662" s="1" t="str">
        <f>IFERROR(IF(VLOOKUP($D3662,'VLookup Lists'!$B$11:$C$29,2,FALSE)="FLIP",1,0),"")</f>
        <v/>
      </c>
      <c r="O3662" s="1" t="b">
        <f>ISNUMBER(MATCH($E3662,'VLookup Lists'!$E$2:$E$17,0))</f>
        <v>0</v>
      </c>
    </row>
    <row r="3663" spans="1:15" ht="15" customHeight="1" x14ac:dyDescent="0.2">
      <c r="A3663" s="1" t="str">
        <f t="shared" si="14"/>
        <v>OFVP</v>
      </c>
      <c r="E3663" s="1" t="s">
        <v>352</v>
      </c>
      <c r="G3663" s="38"/>
      <c r="H3663" s="39"/>
      <c r="M3663" s="1">
        <f>IF(ISNUMBER(MATCH(E3663,_xlfn.VSTACK('VLookup Lists'!$E$2:$E$17,'VLookup Lists'!$H$2:$H$38,'VLookup Lists'!$J$2:$J$8),0)),1,0)</f>
        <v>0</v>
      </c>
      <c r="N3663" s="1" t="str">
        <f>IFERROR(IF(VLOOKUP($D3663,'VLookup Lists'!$B$11:$C$29,2,FALSE)="FLIP",1,0),"")</f>
        <v/>
      </c>
      <c r="O3663" s="1" t="b">
        <f>ISNUMBER(MATCH($E3663,'VLookup Lists'!$E$2:$E$17,0))</f>
        <v>0</v>
      </c>
    </row>
    <row r="3664" spans="1:15" ht="15" customHeight="1" x14ac:dyDescent="0.2">
      <c r="A3664" s="1" t="str">
        <f t="shared" si="14"/>
        <v>OFVP</v>
      </c>
      <c r="E3664" s="1" t="s">
        <v>352</v>
      </c>
      <c r="G3664" s="38"/>
      <c r="H3664" s="39"/>
      <c r="M3664" s="1">
        <f>IF(ISNUMBER(MATCH(E3664,_xlfn.VSTACK('VLookup Lists'!$E$2:$E$17,'VLookup Lists'!$H$2:$H$38,'VLookup Lists'!$J$2:$J$8),0)),1,0)</f>
        <v>0</v>
      </c>
      <c r="N3664" s="1" t="str">
        <f>IFERROR(IF(VLOOKUP($D3664,'VLookup Lists'!$B$11:$C$29,2,FALSE)="FLIP",1,0),"")</f>
        <v/>
      </c>
      <c r="O3664" s="1" t="b">
        <f>ISNUMBER(MATCH($E3664,'VLookup Lists'!$E$2:$E$17,0))</f>
        <v>0</v>
      </c>
    </row>
    <row r="3665" spans="1:15" ht="15" customHeight="1" x14ac:dyDescent="0.2">
      <c r="A3665" s="1" t="str">
        <f t="shared" si="14"/>
        <v>OFVP</v>
      </c>
      <c r="E3665" s="1" t="s">
        <v>352</v>
      </c>
      <c r="G3665" s="38"/>
      <c r="H3665" s="39"/>
      <c r="M3665" s="1">
        <f>IF(ISNUMBER(MATCH(E3665,_xlfn.VSTACK('VLookup Lists'!$E$2:$E$17,'VLookup Lists'!$H$2:$H$38,'VLookup Lists'!$J$2:$J$8),0)),1,0)</f>
        <v>0</v>
      </c>
      <c r="N3665" s="1" t="str">
        <f>IFERROR(IF(VLOOKUP($D3665,'VLookup Lists'!$B$11:$C$29,2,FALSE)="FLIP",1,0),"")</f>
        <v/>
      </c>
      <c r="O3665" s="1" t="b">
        <f>ISNUMBER(MATCH($E3665,'VLookup Lists'!$E$2:$E$17,0))</f>
        <v>0</v>
      </c>
    </row>
    <row r="3666" spans="1:15" ht="15" customHeight="1" x14ac:dyDescent="0.2">
      <c r="A3666" s="1" t="str">
        <f t="shared" si="14"/>
        <v>OFVP</v>
      </c>
      <c r="E3666" s="1" t="s">
        <v>352</v>
      </c>
      <c r="G3666" s="38"/>
      <c r="H3666" s="39"/>
      <c r="M3666" s="1">
        <f>IF(ISNUMBER(MATCH(E3666,_xlfn.VSTACK('VLookup Lists'!$E$2:$E$17,'VLookup Lists'!$H$2:$H$38,'VLookup Lists'!$J$2:$J$8),0)),1,0)</f>
        <v>0</v>
      </c>
      <c r="N3666" s="1" t="str">
        <f>IFERROR(IF(VLOOKUP($D3666,'VLookup Lists'!$B$11:$C$29,2,FALSE)="FLIP",1,0),"")</f>
        <v/>
      </c>
      <c r="O3666" s="1" t="b">
        <f>ISNUMBER(MATCH($E3666,'VLookup Lists'!$E$2:$E$17,0))</f>
        <v>0</v>
      </c>
    </row>
    <row r="3667" spans="1:15" ht="15" customHeight="1" x14ac:dyDescent="0.2">
      <c r="A3667" s="1" t="str">
        <f t="shared" si="14"/>
        <v>OFVP</v>
      </c>
      <c r="E3667" s="1" t="s">
        <v>352</v>
      </c>
      <c r="G3667" s="38"/>
      <c r="H3667" s="39"/>
      <c r="M3667" s="1">
        <f>IF(ISNUMBER(MATCH(E3667,_xlfn.VSTACK('VLookup Lists'!$E$2:$E$17,'VLookup Lists'!$H$2:$H$38,'VLookup Lists'!$J$2:$J$8),0)),1,0)</f>
        <v>0</v>
      </c>
      <c r="N3667" s="1" t="str">
        <f>IFERROR(IF(VLOOKUP($D3667,'VLookup Lists'!$B$11:$C$29,2,FALSE)="FLIP",1,0),"")</f>
        <v/>
      </c>
      <c r="O3667" s="1" t="b">
        <f>ISNUMBER(MATCH($E3667,'VLookup Lists'!$E$2:$E$17,0))</f>
        <v>0</v>
      </c>
    </row>
    <row r="3668" spans="1:15" ht="15" customHeight="1" x14ac:dyDescent="0.2">
      <c r="A3668" s="1" t="str">
        <f t="shared" si="14"/>
        <v>OFVP</v>
      </c>
      <c r="E3668" s="1" t="s">
        <v>352</v>
      </c>
      <c r="G3668" s="38"/>
      <c r="H3668" s="39"/>
      <c r="M3668" s="1">
        <f>IF(ISNUMBER(MATCH(E3668,_xlfn.VSTACK('VLookup Lists'!$E$2:$E$17,'VLookup Lists'!$H$2:$H$38,'VLookup Lists'!$J$2:$J$8),0)),1,0)</f>
        <v>0</v>
      </c>
      <c r="N3668" s="1" t="str">
        <f>IFERROR(IF(VLOOKUP($D3668,'VLookup Lists'!$B$11:$C$29,2,FALSE)="FLIP",1,0),"")</f>
        <v/>
      </c>
      <c r="O3668" s="1" t="b">
        <f>ISNUMBER(MATCH($E3668,'VLookup Lists'!$E$2:$E$17,0))</f>
        <v>0</v>
      </c>
    </row>
    <row r="3669" spans="1:15" ht="15" customHeight="1" x14ac:dyDescent="0.2">
      <c r="A3669" s="1" t="str">
        <f t="shared" si="14"/>
        <v>OFVP</v>
      </c>
      <c r="E3669" s="1" t="s">
        <v>352</v>
      </c>
      <c r="G3669" s="38"/>
      <c r="H3669" s="39"/>
      <c r="M3669" s="1">
        <f>IF(ISNUMBER(MATCH(E3669,_xlfn.VSTACK('VLookup Lists'!$E$2:$E$17,'VLookup Lists'!$H$2:$H$38,'VLookup Lists'!$J$2:$J$8),0)),1,0)</f>
        <v>0</v>
      </c>
      <c r="N3669" s="1" t="str">
        <f>IFERROR(IF(VLOOKUP($D3669,'VLookup Lists'!$B$11:$C$29,2,FALSE)="FLIP",1,0),"")</f>
        <v/>
      </c>
      <c r="O3669" s="1" t="b">
        <f>ISNUMBER(MATCH($E3669,'VLookup Lists'!$E$2:$E$17,0))</f>
        <v>0</v>
      </c>
    </row>
    <row r="3670" spans="1:15" ht="15" customHeight="1" x14ac:dyDescent="0.2">
      <c r="A3670" s="1" t="str">
        <f t="shared" si="14"/>
        <v>OFVP</v>
      </c>
      <c r="E3670" s="1" t="s">
        <v>352</v>
      </c>
      <c r="G3670" s="38"/>
      <c r="H3670" s="39"/>
      <c r="M3670" s="1">
        <f>IF(ISNUMBER(MATCH(E3670,_xlfn.VSTACK('VLookup Lists'!$E$2:$E$17,'VLookup Lists'!$H$2:$H$38,'VLookup Lists'!$J$2:$J$8),0)),1,0)</f>
        <v>0</v>
      </c>
      <c r="N3670" s="1" t="str">
        <f>IFERROR(IF(VLOOKUP($D3670,'VLookup Lists'!$B$11:$C$29,2,FALSE)="FLIP",1,0),"")</f>
        <v/>
      </c>
      <c r="O3670" s="1" t="b">
        <f>ISNUMBER(MATCH($E3670,'VLookup Lists'!$E$2:$E$17,0))</f>
        <v>0</v>
      </c>
    </row>
    <row r="3671" spans="1:15" ht="15" customHeight="1" x14ac:dyDescent="0.2">
      <c r="A3671" s="1" t="str">
        <f t="shared" si="14"/>
        <v>OFVP</v>
      </c>
      <c r="E3671" s="1" t="s">
        <v>352</v>
      </c>
      <c r="G3671" s="38"/>
      <c r="H3671" s="39"/>
      <c r="M3671" s="1">
        <f>IF(ISNUMBER(MATCH(E3671,_xlfn.VSTACK('VLookup Lists'!$E$2:$E$17,'VLookup Lists'!$H$2:$H$38,'VLookup Lists'!$J$2:$J$8),0)),1,0)</f>
        <v>0</v>
      </c>
      <c r="N3671" s="1" t="str">
        <f>IFERROR(IF(VLOOKUP($D3671,'VLookup Lists'!$B$11:$C$29,2,FALSE)="FLIP",1,0),"")</f>
        <v/>
      </c>
      <c r="O3671" s="1" t="b">
        <f>ISNUMBER(MATCH($E3671,'VLookup Lists'!$E$2:$E$17,0))</f>
        <v>0</v>
      </c>
    </row>
    <row r="3672" spans="1:15" ht="15" customHeight="1" x14ac:dyDescent="0.2">
      <c r="A3672" s="1" t="str">
        <f t="shared" si="14"/>
        <v>OFVP</v>
      </c>
      <c r="E3672" s="1" t="s">
        <v>352</v>
      </c>
      <c r="G3672" s="38"/>
      <c r="H3672" s="39"/>
      <c r="M3672" s="1">
        <f>IF(ISNUMBER(MATCH(E3672,_xlfn.VSTACK('VLookup Lists'!$E$2:$E$17,'VLookup Lists'!$H$2:$H$38,'VLookup Lists'!$J$2:$J$8),0)),1,0)</f>
        <v>0</v>
      </c>
      <c r="N3672" s="1" t="str">
        <f>IFERROR(IF(VLOOKUP($D3672,'VLookup Lists'!$B$11:$C$29,2,FALSE)="FLIP",1,0),"")</f>
        <v/>
      </c>
      <c r="O3672" s="1" t="b">
        <f>ISNUMBER(MATCH($E3672,'VLookup Lists'!$E$2:$E$17,0))</f>
        <v>0</v>
      </c>
    </row>
    <row r="3673" spans="1:15" ht="15" customHeight="1" x14ac:dyDescent="0.2">
      <c r="A3673" s="1" t="str">
        <f t="shared" si="14"/>
        <v>OFVP</v>
      </c>
      <c r="E3673" s="1" t="s">
        <v>352</v>
      </c>
      <c r="G3673" s="38"/>
      <c r="H3673" s="39"/>
      <c r="M3673" s="1">
        <f>IF(ISNUMBER(MATCH(E3673,_xlfn.VSTACK('VLookup Lists'!$E$2:$E$17,'VLookup Lists'!$H$2:$H$38,'VLookup Lists'!$J$2:$J$8),0)),1,0)</f>
        <v>0</v>
      </c>
      <c r="N3673" s="1" t="str">
        <f>IFERROR(IF(VLOOKUP($D3673,'VLookup Lists'!$B$11:$C$29,2,FALSE)="FLIP",1,0),"")</f>
        <v/>
      </c>
      <c r="O3673" s="1" t="b">
        <f>ISNUMBER(MATCH($E3673,'VLookup Lists'!$E$2:$E$17,0))</f>
        <v>0</v>
      </c>
    </row>
    <row r="3674" spans="1:15" ht="15" customHeight="1" x14ac:dyDescent="0.2">
      <c r="A3674" s="1" t="str">
        <f t="shared" si="14"/>
        <v>OFVP</v>
      </c>
      <c r="E3674" s="1" t="s">
        <v>352</v>
      </c>
      <c r="G3674" s="38"/>
      <c r="H3674" s="39"/>
      <c r="M3674" s="1">
        <f>IF(ISNUMBER(MATCH(E3674,_xlfn.VSTACK('VLookup Lists'!$E$2:$E$17,'VLookup Lists'!$H$2:$H$38,'VLookup Lists'!$J$2:$J$8),0)),1,0)</f>
        <v>0</v>
      </c>
      <c r="N3674" s="1" t="str">
        <f>IFERROR(IF(VLOOKUP($D3674,'VLookup Lists'!$B$11:$C$29,2,FALSE)="FLIP",1,0),"")</f>
        <v/>
      </c>
      <c r="O3674" s="1" t="b">
        <f>ISNUMBER(MATCH($E3674,'VLookup Lists'!$E$2:$E$17,0))</f>
        <v>0</v>
      </c>
    </row>
    <row r="3675" spans="1:15" ht="15" customHeight="1" x14ac:dyDescent="0.2">
      <c r="A3675" s="1" t="str">
        <f t="shared" si="14"/>
        <v>OFVP</v>
      </c>
      <c r="E3675" s="1" t="s">
        <v>352</v>
      </c>
      <c r="G3675" s="38"/>
      <c r="H3675" s="39"/>
      <c r="M3675" s="1">
        <f>IF(ISNUMBER(MATCH(E3675,_xlfn.VSTACK('VLookup Lists'!$E$2:$E$17,'VLookup Lists'!$H$2:$H$38,'VLookup Lists'!$J$2:$J$8),0)),1,0)</f>
        <v>0</v>
      </c>
      <c r="N3675" s="1" t="str">
        <f>IFERROR(IF(VLOOKUP($D3675,'VLookup Lists'!$B$11:$C$29,2,FALSE)="FLIP",1,0),"")</f>
        <v/>
      </c>
      <c r="O3675" s="1" t="b">
        <f>ISNUMBER(MATCH($E3675,'VLookup Lists'!$E$2:$E$17,0))</f>
        <v>0</v>
      </c>
    </row>
    <row r="3676" spans="1:15" ht="15" customHeight="1" x14ac:dyDescent="0.2">
      <c r="A3676" s="1" t="str">
        <f t="shared" si="14"/>
        <v>OFVP</v>
      </c>
      <c r="E3676" s="1" t="s">
        <v>352</v>
      </c>
      <c r="G3676" s="38"/>
      <c r="H3676" s="39"/>
      <c r="M3676" s="1">
        <f>IF(ISNUMBER(MATCH(E3676,_xlfn.VSTACK('VLookup Lists'!$E$2:$E$17,'VLookup Lists'!$H$2:$H$38,'VLookup Lists'!$J$2:$J$8),0)),1,0)</f>
        <v>0</v>
      </c>
      <c r="N3676" s="1" t="str">
        <f>IFERROR(IF(VLOOKUP($D3676,'VLookup Lists'!$B$11:$C$29,2,FALSE)="FLIP",1,0),"")</f>
        <v/>
      </c>
      <c r="O3676" s="1" t="b">
        <f>ISNUMBER(MATCH($E3676,'VLookup Lists'!$E$2:$E$17,0))</f>
        <v>0</v>
      </c>
    </row>
    <row r="3677" spans="1:15" ht="15" customHeight="1" x14ac:dyDescent="0.2">
      <c r="A3677" s="1" t="str">
        <f t="shared" si="14"/>
        <v>OFVP</v>
      </c>
      <c r="E3677" s="1" t="s">
        <v>352</v>
      </c>
      <c r="G3677" s="38"/>
      <c r="H3677" s="39"/>
      <c r="M3677" s="1">
        <f>IF(ISNUMBER(MATCH(E3677,_xlfn.VSTACK('VLookup Lists'!$E$2:$E$17,'VLookup Lists'!$H$2:$H$38,'VLookup Lists'!$J$2:$J$8),0)),1,0)</f>
        <v>0</v>
      </c>
      <c r="N3677" s="1" t="str">
        <f>IFERROR(IF(VLOOKUP($D3677,'VLookup Lists'!$B$11:$C$29,2,FALSE)="FLIP",1,0),"")</f>
        <v/>
      </c>
      <c r="O3677" s="1" t="b">
        <f>ISNUMBER(MATCH($E3677,'VLookup Lists'!$E$2:$E$17,0))</f>
        <v>0</v>
      </c>
    </row>
    <row r="3678" spans="1:15" ht="15" customHeight="1" x14ac:dyDescent="0.2">
      <c r="A3678" s="1" t="str">
        <f t="shared" si="14"/>
        <v>OFVP</v>
      </c>
      <c r="E3678" s="1" t="s">
        <v>352</v>
      </c>
      <c r="G3678" s="38"/>
      <c r="H3678" s="39"/>
      <c r="M3678" s="1">
        <f>IF(ISNUMBER(MATCH(E3678,_xlfn.VSTACK('VLookup Lists'!$E$2:$E$17,'VLookup Lists'!$H$2:$H$38,'VLookup Lists'!$J$2:$J$8),0)),1,0)</f>
        <v>0</v>
      </c>
      <c r="N3678" s="1" t="str">
        <f>IFERROR(IF(VLOOKUP($D3678,'VLookup Lists'!$B$11:$C$29,2,FALSE)="FLIP",1,0),"")</f>
        <v/>
      </c>
      <c r="O3678" s="1" t="b">
        <f>ISNUMBER(MATCH($E3678,'VLookup Lists'!$E$2:$E$17,0))</f>
        <v>0</v>
      </c>
    </row>
    <row r="3679" spans="1:15" ht="15" customHeight="1" x14ac:dyDescent="0.2">
      <c r="A3679" s="1" t="str">
        <f t="shared" si="14"/>
        <v>OFVP</v>
      </c>
      <c r="E3679" s="1" t="s">
        <v>352</v>
      </c>
      <c r="G3679" s="38"/>
      <c r="H3679" s="39"/>
      <c r="M3679" s="1">
        <f>IF(ISNUMBER(MATCH(E3679,_xlfn.VSTACK('VLookup Lists'!$E$2:$E$17,'VLookup Lists'!$H$2:$H$38,'VLookup Lists'!$J$2:$J$8),0)),1,0)</f>
        <v>0</v>
      </c>
      <c r="N3679" s="1" t="str">
        <f>IFERROR(IF(VLOOKUP($D3679,'VLookup Lists'!$B$11:$C$29,2,FALSE)="FLIP",1,0),"")</f>
        <v/>
      </c>
      <c r="O3679" s="1" t="b">
        <f>ISNUMBER(MATCH($E3679,'VLookup Lists'!$E$2:$E$17,0))</f>
        <v>0</v>
      </c>
    </row>
    <row r="3680" spans="1:15" ht="15" customHeight="1" x14ac:dyDescent="0.2">
      <c r="A3680" s="1" t="str">
        <f t="shared" si="14"/>
        <v>OFVP</v>
      </c>
      <c r="E3680" s="1" t="s">
        <v>352</v>
      </c>
      <c r="G3680" s="38"/>
      <c r="H3680" s="39"/>
      <c r="M3680" s="1">
        <f>IF(ISNUMBER(MATCH(E3680,_xlfn.VSTACK('VLookup Lists'!$E$2:$E$17,'VLookup Lists'!$H$2:$H$38,'VLookup Lists'!$J$2:$J$8),0)),1,0)</f>
        <v>0</v>
      </c>
      <c r="N3680" s="1" t="str">
        <f>IFERROR(IF(VLOOKUP($D3680,'VLookup Lists'!$B$11:$C$29,2,FALSE)="FLIP",1,0),"")</f>
        <v/>
      </c>
      <c r="O3680" s="1" t="b">
        <f>ISNUMBER(MATCH($E3680,'VLookup Lists'!$E$2:$E$17,0))</f>
        <v>0</v>
      </c>
    </row>
    <row r="3681" spans="1:15" ht="15" customHeight="1" x14ac:dyDescent="0.2">
      <c r="A3681" s="1" t="str">
        <f t="shared" si="14"/>
        <v>OFVP</v>
      </c>
      <c r="E3681" s="1" t="s">
        <v>352</v>
      </c>
      <c r="G3681" s="38"/>
      <c r="H3681" s="39"/>
      <c r="M3681" s="1">
        <f>IF(ISNUMBER(MATCH(E3681,_xlfn.VSTACK('VLookup Lists'!$E$2:$E$17,'VLookup Lists'!$H$2:$H$38,'VLookup Lists'!$J$2:$J$8),0)),1,0)</f>
        <v>0</v>
      </c>
      <c r="N3681" s="1" t="str">
        <f>IFERROR(IF(VLOOKUP($D3681,'VLookup Lists'!$B$11:$C$29,2,FALSE)="FLIP",1,0),"")</f>
        <v/>
      </c>
      <c r="O3681" s="1" t="b">
        <f>ISNUMBER(MATCH($E3681,'VLookup Lists'!$E$2:$E$17,0))</f>
        <v>0</v>
      </c>
    </row>
    <row r="3682" spans="1:15" ht="15" customHeight="1" x14ac:dyDescent="0.2">
      <c r="A3682" s="1" t="str">
        <f t="shared" si="14"/>
        <v>OFVP</v>
      </c>
      <c r="E3682" s="1" t="s">
        <v>352</v>
      </c>
      <c r="G3682" s="38"/>
      <c r="H3682" s="39"/>
      <c r="M3682" s="1">
        <f>IF(ISNUMBER(MATCH(E3682,_xlfn.VSTACK('VLookup Lists'!$E$2:$E$17,'VLookup Lists'!$H$2:$H$38,'VLookup Lists'!$J$2:$J$8),0)),1,0)</f>
        <v>0</v>
      </c>
      <c r="N3682" s="1" t="str">
        <f>IFERROR(IF(VLOOKUP($D3682,'VLookup Lists'!$B$11:$C$29,2,FALSE)="FLIP",1,0),"")</f>
        <v/>
      </c>
      <c r="O3682" s="1" t="b">
        <f>ISNUMBER(MATCH($E3682,'VLookup Lists'!$E$2:$E$17,0))</f>
        <v>0</v>
      </c>
    </row>
    <row r="3683" spans="1:15" ht="15" customHeight="1" x14ac:dyDescent="0.2">
      <c r="A3683" s="1" t="str">
        <f t="shared" si="14"/>
        <v>OFVP</v>
      </c>
      <c r="E3683" s="1" t="s">
        <v>352</v>
      </c>
      <c r="G3683" s="38"/>
      <c r="H3683" s="39"/>
      <c r="M3683" s="1">
        <f>IF(ISNUMBER(MATCH(E3683,_xlfn.VSTACK('VLookup Lists'!$E$2:$E$17,'VLookup Lists'!$H$2:$H$38,'VLookup Lists'!$J$2:$J$8),0)),1,0)</f>
        <v>0</v>
      </c>
      <c r="N3683" s="1" t="str">
        <f>IFERROR(IF(VLOOKUP($D3683,'VLookup Lists'!$B$11:$C$29,2,FALSE)="FLIP",1,0),"")</f>
        <v/>
      </c>
      <c r="O3683" s="1" t="b">
        <f>ISNUMBER(MATCH($E3683,'VLookup Lists'!$E$2:$E$17,0))</f>
        <v>0</v>
      </c>
    </row>
    <row r="3684" spans="1:15" ht="15" customHeight="1" x14ac:dyDescent="0.2">
      <c r="A3684" s="1" t="str">
        <f t="shared" si="14"/>
        <v>OFVP</v>
      </c>
      <c r="E3684" s="1" t="s">
        <v>352</v>
      </c>
      <c r="G3684" s="38"/>
      <c r="H3684" s="39"/>
      <c r="M3684" s="1">
        <f>IF(ISNUMBER(MATCH(E3684,_xlfn.VSTACK('VLookup Lists'!$E$2:$E$17,'VLookup Lists'!$H$2:$H$38,'VLookup Lists'!$J$2:$J$8),0)),1,0)</f>
        <v>0</v>
      </c>
      <c r="N3684" s="1" t="str">
        <f>IFERROR(IF(VLOOKUP($D3684,'VLookup Lists'!$B$11:$C$29,2,FALSE)="FLIP",1,0),"")</f>
        <v/>
      </c>
      <c r="O3684" s="1" t="b">
        <f>ISNUMBER(MATCH($E3684,'VLookup Lists'!$E$2:$E$17,0))</f>
        <v>0</v>
      </c>
    </row>
    <row r="3685" spans="1:15" ht="15" customHeight="1" x14ac:dyDescent="0.2">
      <c r="A3685" s="1" t="str">
        <f t="shared" si="14"/>
        <v>OFVP</v>
      </c>
      <c r="E3685" s="1" t="s">
        <v>352</v>
      </c>
      <c r="G3685" s="38"/>
      <c r="H3685" s="39"/>
      <c r="M3685" s="1">
        <f>IF(ISNUMBER(MATCH(E3685,_xlfn.VSTACK('VLookup Lists'!$E$2:$E$17,'VLookup Lists'!$H$2:$H$38,'VLookup Lists'!$J$2:$J$8),0)),1,0)</f>
        <v>0</v>
      </c>
      <c r="N3685" s="1" t="str">
        <f>IFERROR(IF(VLOOKUP($D3685,'VLookup Lists'!$B$11:$C$29,2,FALSE)="FLIP",1,0),"")</f>
        <v/>
      </c>
      <c r="O3685" s="1" t="b">
        <f>ISNUMBER(MATCH($E3685,'VLookup Lists'!$E$2:$E$17,0))</f>
        <v>0</v>
      </c>
    </row>
    <row r="3686" spans="1:15" ht="15" customHeight="1" x14ac:dyDescent="0.2">
      <c r="A3686" s="1" t="str">
        <f t="shared" si="14"/>
        <v>OFVP</v>
      </c>
      <c r="E3686" s="1" t="s">
        <v>352</v>
      </c>
      <c r="G3686" s="38"/>
      <c r="H3686" s="39"/>
      <c r="M3686" s="1">
        <f>IF(ISNUMBER(MATCH(E3686,_xlfn.VSTACK('VLookup Lists'!$E$2:$E$17,'VLookup Lists'!$H$2:$H$38,'VLookup Lists'!$J$2:$J$8),0)),1,0)</f>
        <v>0</v>
      </c>
      <c r="N3686" s="1" t="str">
        <f>IFERROR(IF(VLOOKUP($D3686,'VLookup Lists'!$B$11:$C$29,2,FALSE)="FLIP",1,0),"")</f>
        <v/>
      </c>
      <c r="O3686" s="1" t="b">
        <f>ISNUMBER(MATCH($E3686,'VLookup Lists'!$E$2:$E$17,0))</f>
        <v>0</v>
      </c>
    </row>
    <row r="3687" spans="1:15" ht="15" customHeight="1" x14ac:dyDescent="0.2">
      <c r="A3687" s="1" t="str">
        <f t="shared" si="14"/>
        <v>OFVP</v>
      </c>
      <c r="E3687" s="1" t="s">
        <v>352</v>
      </c>
      <c r="G3687" s="38"/>
      <c r="H3687" s="39"/>
      <c r="M3687" s="1">
        <f>IF(ISNUMBER(MATCH(E3687,_xlfn.VSTACK('VLookup Lists'!$E$2:$E$17,'VLookup Lists'!$H$2:$H$38,'VLookup Lists'!$J$2:$J$8),0)),1,0)</f>
        <v>0</v>
      </c>
      <c r="N3687" s="1" t="str">
        <f>IFERROR(IF(VLOOKUP($D3687,'VLookup Lists'!$B$11:$C$29,2,FALSE)="FLIP",1,0),"")</f>
        <v/>
      </c>
      <c r="O3687" s="1" t="b">
        <f>ISNUMBER(MATCH($E3687,'VLookup Lists'!$E$2:$E$17,0))</f>
        <v>0</v>
      </c>
    </row>
    <row r="3688" spans="1:15" ht="15" customHeight="1" x14ac:dyDescent="0.2">
      <c r="A3688" s="1" t="str">
        <f t="shared" si="14"/>
        <v>OFVP</v>
      </c>
      <c r="E3688" s="1" t="s">
        <v>352</v>
      </c>
      <c r="G3688" s="38"/>
      <c r="H3688" s="39"/>
      <c r="M3688" s="1">
        <f>IF(ISNUMBER(MATCH(E3688,_xlfn.VSTACK('VLookup Lists'!$E$2:$E$17,'VLookup Lists'!$H$2:$H$38,'VLookup Lists'!$J$2:$J$8),0)),1,0)</f>
        <v>0</v>
      </c>
      <c r="N3688" s="1" t="str">
        <f>IFERROR(IF(VLOOKUP($D3688,'VLookup Lists'!$B$11:$C$29,2,FALSE)="FLIP",1,0),"")</f>
        <v/>
      </c>
      <c r="O3688" s="1" t="b">
        <f>ISNUMBER(MATCH($E3688,'VLookup Lists'!$E$2:$E$17,0))</f>
        <v>0</v>
      </c>
    </row>
    <row r="3689" spans="1:15" ht="15" customHeight="1" x14ac:dyDescent="0.2">
      <c r="A3689" s="1" t="str">
        <f t="shared" si="14"/>
        <v>OFVP</v>
      </c>
      <c r="E3689" s="1" t="s">
        <v>352</v>
      </c>
      <c r="G3689" s="38"/>
      <c r="H3689" s="39"/>
      <c r="M3689" s="1">
        <f>IF(ISNUMBER(MATCH(E3689,_xlfn.VSTACK('VLookup Lists'!$E$2:$E$17,'VLookup Lists'!$H$2:$H$38,'VLookup Lists'!$J$2:$J$8),0)),1,0)</f>
        <v>0</v>
      </c>
      <c r="N3689" s="1" t="str">
        <f>IFERROR(IF(VLOOKUP($D3689,'VLookup Lists'!$B$11:$C$29,2,FALSE)="FLIP",1,0),"")</f>
        <v/>
      </c>
      <c r="O3689" s="1" t="b">
        <f>ISNUMBER(MATCH($E3689,'VLookup Lists'!$E$2:$E$17,0))</f>
        <v>0</v>
      </c>
    </row>
    <row r="3690" spans="1:15" ht="15" customHeight="1" x14ac:dyDescent="0.2">
      <c r="A3690" s="1" t="str">
        <f t="shared" si="14"/>
        <v>OFVP</v>
      </c>
      <c r="E3690" s="1" t="s">
        <v>352</v>
      </c>
      <c r="G3690" s="38"/>
      <c r="H3690" s="39"/>
      <c r="M3690" s="1">
        <f>IF(ISNUMBER(MATCH(E3690,_xlfn.VSTACK('VLookup Lists'!$E$2:$E$17,'VLookup Lists'!$H$2:$H$38,'VLookup Lists'!$J$2:$J$8),0)),1,0)</f>
        <v>0</v>
      </c>
      <c r="N3690" s="1" t="str">
        <f>IFERROR(IF(VLOOKUP($D3690,'VLookup Lists'!$B$11:$C$29,2,FALSE)="FLIP",1,0),"")</f>
        <v/>
      </c>
      <c r="O3690" s="1" t="b">
        <f>ISNUMBER(MATCH($E3690,'VLookup Lists'!$E$2:$E$17,0))</f>
        <v>0</v>
      </c>
    </row>
    <row r="3691" spans="1:15" ht="15" customHeight="1" x14ac:dyDescent="0.2">
      <c r="A3691" s="1" t="str">
        <f t="shared" si="14"/>
        <v>OFVP</v>
      </c>
      <c r="E3691" s="1" t="s">
        <v>352</v>
      </c>
      <c r="G3691" s="38"/>
      <c r="H3691" s="39"/>
      <c r="M3691" s="1">
        <f>IF(ISNUMBER(MATCH(E3691,_xlfn.VSTACK('VLookup Lists'!$E$2:$E$17,'VLookup Lists'!$H$2:$H$38,'VLookup Lists'!$J$2:$J$8),0)),1,0)</f>
        <v>0</v>
      </c>
      <c r="N3691" s="1" t="str">
        <f>IFERROR(IF(VLOOKUP($D3691,'VLookup Lists'!$B$11:$C$29,2,FALSE)="FLIP",1,0),"")</f>
        <v/>
      </c>
      <c r="O3691" s="1" t="b">
        <f>ISNUMBER(MATCH($E3691,'VLookup Lists'!$E$2:$E$17,0))</f>
        <v>0</v>
      </c>
    </row>
    <row r="3692" spans="1:15" ht="15" customHeight="1" x14ac:dyDescent="0.2">
      <c r="A3692" s="1" t="str">
        <f t="shared" si="14"/>
        <v>OFVP</v>
      </c>
      <c r="E3692" s="1" t="s">
        <v>352</v>
      </c>
      <c r="G3692" s="38"/>
      <c r="H3692" s="39"/>
      <c r="M3692" s="1">
        <f>IF(ISNUMBER(MATCH(E3692,_xlfn.VSTACK('VLookup Lists'!$E$2:$E$17,'VLookup Lists'!$H$2:$H$38,'VLookup Lists'!$J$2:$J$8),0)),1,0)</f>
        <v>0</v>
      </c>
      <c r="N3692" s="1" t="str">
        <f>IFERROR(IF(VLOOKUP($D3692,'VLookup Lists'!$B$11:$C$29,2,FALSE)="FLIP",1,0),"")</f>
        <v/>
      </c>
      <c r="O3692" s="1" t="b">
        <f>ISNUMBER(MATCH($E3692,'VLookup Lists'!$E$2:$E$17,0))</f>
        <v>0</v>
      </c>
    </row>
    <row r="3693" spans="1:15" ht="15" customHeight="1" x14ac:dyDescent="0.2">
      <c r="A3693" s="1" t="str">
        <f t="shared" si="14"/>
        <v>OFVP</v>
      </c>
      <c r="E3693" s="1" t="s">
        <v>352</v>
      </c>
      <c r="G3693" s="38"/>
      <c r="H3693" s="39"/>
      <c r="M3693" s="1">
        <f>IF(ISNUMBER(MATCH(E3693,_xlfn.VSTACK('VLookup Lists'!$E$2:$E$17,'VLookup Lists'!$H$2:$H$38,'VLookup Lists'!$J$2:$J$8),0)),1,0)</f>
        <v>0</v>
      </c>
      <c r="N3693" s="1" t="str">
        <f>IFERROR(IF(VLOOKUP($D3693,'VLookup Lists'!$B$11:$C$29,2,FALSE)="FLIP",1,0),"")</f>
        <v/>
      </c>
      <c r="O3693" s="1" t="b">
        <f>ISNUMBER(MATCH($E3693,'VLookup Lists'!$E$2:$E$17,0))</f>
        <v>0</v>
      </c>
    </row>
    <row r="3694" spans="1:15" ht="15" customHeight="1" x14ac:dyDescent="0.2">
      <c r="A3694" s="1" t="str">
        <f t="shared" si="14"/>
        <v>OFVP</v>
      </c>
      <c r="E3694" s="1" t="s">
        <v>352</v>
      </c>
      <c r="G3694" s="38"/>
      <c r="H3694" s="39"/>
      <c r="M3694" s="1">
        <f>IF(ISNUMBER(MATCH(E3694,_xlfn.VSTACK('VLookup Lists'!$E$2:$E$17,'VLookup Lists'!$H$2:$H$38,'VLookup Lists'!$J$2:$J$8),0)),1,0)</f>
        <v>0</v>
      </c>
      <c r="N3694" s="1" t="str">
        <f>IFERROR(IF(VLOOKUP($D3694,'VLookup Lists'!$B$11:$C$29,2,FALSE)="FLIP",1,0),"")</f>
        <v/>
      </c>
      <c r="O3694" s="1" t="b">
        <f>ISNUMBER(MATCH($E3694,'VLookup Lists'!$E$2:$E$17,0))</f>
        <v>0</v>
      </c>
    </row>
    <row r="3695" spans="1:15" ht="15" customHeight="1" x14ac:dyDescent="0.2">
      <c r="A3695" s="1" t="str">
        <f t="shared" si="14"/>
        <v>OFVP</v>
      </c>
      <c r="E3695" s="1" t="s">
        <v>352</v>
      </c>
      <c r="G3695" s="38"/>
      <c r="H3695" s="39"/>
      <c r="M3695" s="1">
        <f>IF(ISNUMBER(MATCH(E3695,_xlfn.VSTACK('VLookup Lists'!$E$2:$E$17,'VLookup Lists'!$H$2:$H$38,'VLookup Lists'!$J$2:$J$8),0)),1,0)</f>
        <v>0</v>
      </c>
      <c r="N3695" s="1" t="str">
        <f>IFERROR(IF(VLOOKUP($D3695,'VLookup Lists'!$B$11:$C$29,2,FALSE)="FLIP",1,0),"")</f>
        <v/>
      </c>
      <c r="O3695" s="1" t="b">
        <f>ISNUMBER(MATCH($E3695,'VLookup Lists'!$E$2:$E$17,0))</f>
        <v>0</v>
      </c>
    </row>
    <row r="3696" spans="1:15" ht="15" customHeight="1" x14ac:dyDescent="0.2">
      <c r="A3696" s="1" t="str">
        <f t="shared" si="14"/>
        <v>OFVP</v>
      </c>
      <c r="E3696" s="1" t="s">
        <v>352</v>
      </c>
      <c r="G3696" s="38"/>
      <c r="H3696" s="39"/>
      <c r="M3696" s="1">
        <f>IF(ISNUMBER(MATCH(E3696,_xlfn.VSTACK('VLookup Lists'!$E$2:$E$17,'VLookup Lists'!$H$2:$H$38,'VLookup Lists'!$J$2:$J$8),0)),1,0)</f>
        <v>0</v>
      </c>
      <c r="N3696" s="1" t="str">
        <f>IFERROR(IF(VLOOKUP($D3696,'VLookup Lists'!$B$11:$C$29,2,FALSE)="FLIP",1,0),"")</f>
        <v/>
      </c>
      <c r="O3696" s="1" t="b">
        <f>ISNUMBER(MATCH($E3696,'VLookup Lists'!$E$2:$E$17,0))</f>
        <v>0</v>
      </c>
    </row>
    <row r="3697" spans="1:15" ht="15" customHeight="1" x14ac:dyDescent="0.2">
      <c r="A3697" s="1" t="str">
        <f t="shared" si="14"/>
        <v>OFVP</v>
      </c>
      <c r="E3697" s="1" t="s">
        <v>352</v>
      </c>
      <c r="G3697" s="38"/>
      <c r="H3697" s="39"/>
      <c r="M3697" s="1">
        <f>IF(ISNUMBER(MATCH(E3697,_xlfn.VSTACK('VLookup Lists'!$E$2:$E$17,'VLookup Lists'!$H$2:$H$38,'VLookup Lists'!$J$2:$J$8),0)),1,0)</f>
        <v>0</v>
      </c>
      <c r="N3697" s="1" t="str">
        <f>IFERROR(IF(VLOOKUP($D3697,'VLookup Lists'!$B$11:$C$29,2,FALSE)="FLIP",1,0),"")</f>
        <v/>
      </c>
      <c r="O3697" s="1" t="b">
        <f>ISNUMBER(MATCH($E3697,'VLookup Lists'!$E$2:$E$17,0))</f>
        <v>0</v>
      </c>
    </row>
    <row r="3698" spans="1:15" ht="15" customHeight="1" x14ac:dyDescent="0.2">
      <c r="A3698" s="1" t="str">
        <f t="shared" si="14"/>
        <v>OFVP</v>
      </c>
      <c r="E3698" s="1" t="s">
        <v>352</v>
      </c>
      <c r="G3698" s="38"/>
      <c r="H3698" s="39"/>
      <c r="M3698" s="1">
        <f>IF(ISNUMBER(MATCH(E3698,_xlfn.VSTACK('VLookup Lists'!$E$2:$E$17,'VLookup Lists'!$H$2:$H$38,'VLookup Lists'!$J$2:$J$8),0)),1,0)</f>
        <v>0</v>
      </c>
      <c r="N3698" s="1" t="str">
        <f>IFERROR(IF(VLOOKUP($D3698,'VLookup Lists'!$B$11:$C$29,2,FALSE)="FLIP",1,0),"")</f>
        <v/>
      </c>
      <c r="O3698" s="1" t="b">
        <f>ISNUMBER(MATCH($E3698,'VLookup Lists'!$E$2:$E$17,0))</f>
        <v>0</v>
      </c>
    </row>
    <row r="3699" spans="1:15" ht="15" customHeight="1" x14ac:dyDescent="0.2">
      <c r="A3699" s="1" t="str">
        <f t="shared" si="14"/>
        <v>OFVP</v>
      </c>
      <c r="E3699" s="1" t="s">
        <v>352</v>
      </c>
      <c r="G3699" s="38"/>
      <c r="H3699" s="39"/>
      <c r="M3699" s="1">
        <f>IF(ISNUMBER(MATCH(E3699,_xlfn.VSTACK('VLookup Lists'!$E$2:$E$17,'VLookup Lists'!$H$2:$H$38,'VLookup Lists'!$J$2:$J$8),0)),1,0)</f>
        <v>0</v>
      </c>
      <c r="N3699" s="1" t="str">
        <f>IFERROR(IF(VLOOKUP($D3699,'VLookup Lists'!$B$11:$C$29,2,FALSE)="FLIP",1,0),"")</f>
        <v/>
      </c>
      <c r="O3699" s="1" t="b">
        <f>ISNUMBER(MATCH($E3699,'VLookup Lists'!$E$2:$E$17,0))</f>
        <v>0</v>
      </c>
    </row>
    <row r="3700" spans="1:15" ht="15" customHeight="1" x14ac:dyDescent="0.2">
      <c r="A3700" s="1" t="str">
        <f t="shared" si="14"/>
        <v>OFVP</v>
      </c>
      <c r="E3700" s="1" t="s">
        <v>352</v>
      </c>
      <c r="G3700" s="38"/>
      <c r="H3700" s="39"/>
      <c r="M3700" s="1">
        <f>IF(ISNUMBER(MATCH(E3700,_xlfn.VSTACK('VLookup Lists'!$E$2:$E$17,'VLookup Lists'!$H$2:$H$38,'VLookup Lists'!$J$2:$J$8),0)),1,0)</f>
        <v>0</v>
      </c>
      <c r="N3700" s="1" t="str">
        <f>IFERROR(IF(VLOOKUP($D3700,'VLookup Lists'!$B$11:$C$29,2,FALSE)="FLIP",1,0),"")</f>
        <v/>
      </c>
      <c r="O3700" s="1" t="b">
        <f>ISNUMBER(MATCH($E3700,'VLookup Lists'!$E$2:$E$17,0))</f>
        <v>0</v>
      </c>
    </row>
    <row r="3701" spans="1:15" ht="15" customHeight="1" x14ac:dyDescent="0.2">
      <c r="A3701" s="1" t="str">
        <f t="shared" si="14"/>
        <v>OFVP</v>
      </c>
      <c r="E3701" s="1" t="s">
        <v>352</v>
      </c>
      <c r="G3701" s="38"/>
      <c r="H3701" s="39"/>
      <c r="M3701" s="1">
        <f>IF(ISNUMBER(MATCH(E3701,_xlfn.VSTACK('VLookup Lists'!$E$2:$E$17,'VLookup Lists'!$H$2:$H$38,'VLookup Lists'!$J$2:$J$8),0)),1,0)</f>
        <v>0</v>
      </c>
      <c r="N3701" s="1" t="str">
        <f>IFERROR(IF(VLOOKUP($D3701,'VLookup Lists'!$B$11:$C$29,2,FALSE)="FLIP",1,0),"")</f>
        <v/>
      </c>
      <c r="O3701" s="1" t="b">
        <f>ISNUMBER(MATCH($E3701,'VLookup Lists'!$E$2:$E$17,0))</f>
        <v>0</v>
      </c>
    </row>
    <row r="3702" spans="1:15" ht="15" customHeight="1" x14ac:dyDescent="0.2">
      <c r="A3702" s="1" t="str">
        <f t="shared" si="14"/>
        <v>OFVP</v>
      </c>
      <c r="E3702" s="1" t="s">
        <v>352</v>
      </c>
      <c r="G3702" s="38"/>
      <c r="H3702" s="39"/>
      <c r="M3702" s="1">
        <f>IF(ISNUMBER(MATCH(E3702,_xlfn.VSTACK('VLookup Lists'!$E$2:$E$17,'VLookup Lists'!$H$2:$H$38,'VLookup Lists'!$J$2:$J$8),0)),1,0)</f>
        <v>0</v>
      </c>
      <c r="N3702" s="1" t="str">
        <f>IFERROR(IF(VLOOKUP($D3702,'VLookup Lists'!$B$11:$C$29,2,FALSE)="FLIP",1,0),"")</f>
        <v/>
      </c>
      <c r="O3702" s="1" t="b">
        <f>ISNUMBER(MATCH($E3702,'VLookup Lists'!$E$2:$E$17,0))</f>
        <v>0</v>
      </c>
    </row>
    <row r="3703" spans="1:15" ht="15" customHeight="1" x14ac:dyDescent="0.2">
      <c r="A3703" s="1" t="str">
        <f t="shared" si="14"/>
        <v>OFVP</v>
      </c>
      <c r="E3703" s="1" t="s">
        <v>352</v>
      </c>
      <c r="G3703" s="38"/>
      <c r="H3703" s="39"/>
      <c r="M3703" s="1">
        <f>IF(ISNUMBER(MATCH(E3703,_xlfn.VSTACK('VLookup Lists'!$E$2:$E$17,'VLookup Lists'!$H$2:$H$38,'VLookup Lists'!$J$2:$J$8),0)),1,0)</f>
        <v>0</v>
      </c>
      <c r="N3703" s="1" t="str">
        <f>IFERROR(IF(VLOOKUP($D3703,'VLookup Lists'!$B$11:$C$29,2,FALSE)="FLIP",1,0),"")</f>
        <v/>
      </c>
      <c r="O3703" s="1" t="b">
        <f>ISNUMBER(MATCH($E3703,'VLookup Lists'!$E$2:$E$17,0))</f>
        <v>0</v>
      </c>
    </row>
    <row r="3704" spans="1:15" ht="15" customHeight="1" x14ac:dyDescent="0.2">
      <c r="A3704" s="1" t="str">
        <f t="shared" si="14"/>
        <v>OFVP</v>
      </c>
      <c r="E3704" s="1" t="s">
        <v>352</v>
      </c>
      <c r="G3704" s="38"/>
      <c r="H3704" s="39"/>
      <c r="M3704" s="1">
        <f>IF(ISNUMBER(MATCH(E3704,_xlfn.VSTACK('VLookup Lists'!$E$2:$E$17,'VLookup Lists'!$H$2:$H$38,'VLookup Lists'!$J$2:$J$8),0)),1,0)</f>
        <v>0</v>
      </c>
      <c r="N3704" s="1" t="str">
        <f>IFERROR(IF(VLOOKUP($D3704,'VLookup Lists'!$B$11:$C$29,2,FALSE)="FLIP",1,0),"")</f>
        <v/>
      </c>
      <c r="O3704" s="1" t="b">
        <f>ISNUMBER(MATCH($E3704,'VLookup Lists'!$E$2:$E$17,0))</f>
        <v>0</v>
      </c>
    </row>
    <row r="3705" spans="1:15" ht="15" customHeight="1" x14ac:dyDescent="0.2">
      <c r="A3705" s="1" t="str">
        <f t="shared" si="14"/>
        <v>OFVP</v>
      </c>
      <c r="E3705" s="1" t="s">
        <v>352</v>
      </c>
      <c r="G3705" s="38"/>
      <c r="H3705" s="39"/>
      <c r="M3705" s="1">
        <f>IF(ISNUMBER(MATCH(E3705,_xlfn.VSTACK('VLookup Lists'!$E$2:$E$17,'VLookup Lists'!$H$2:$H$38,'VLookup Lists'!$J$2:$J$8),0)),1,0)</f>
        <v>0</v>
      </c>
      <c r="N3705" s="1" t="str">
        <f>IFERROR(IF(VLOOKUP($D3705,'VLookup Lists'!$B$11:$C$29,2,FALSE)="FLIP",1,0),"")</f>
        <v/>
      </c>
      <c r="O3705" s="1" t="b">
        <f>ISNUMBER(MATCH($E3705,'VLookup Lists'!$E$2:$E$17,0))</f>
        <v>0</v>
      </c>
    </row>
    <row r="3706" spans="1:15" ht="15" customHeight="1" x14ac:dyDescent="0.2">
      <c r="A3706" s="1" t="str">
        <f t="shared" si="14"/>
        <v>OFVP</v>
      </c>
      <c r="E3706" s="1" t="s">
        <v>352</v>
      </c>
      <c r="G3706" s="38"/>
      <c r="H3706" s="39"/>
      <c r="M3706" s="1">
        <f>IF(ISNUMBER(MATCH(E3706,_xlfn.VSTACK('VLookup Lists'!$E$2:$E$17,'VLookup Lists'!$H$2:$H$38,'VLookup Lists'!$J$2:$J$8),0)),1,0)</f>
        <v>0</v>
      </c>
      <c r="N3706" s="1" t="str">
        <f>IFERROR(IF(VLOOKUP($D3706,'VLookup Lists'!$B$11:$C$29,2,FALSE)="FLIP",1,0),"")</f>
        <v/>
      </c>
      <c r="O3706" s="1" t="b">
        <f>ISNUMBER(MATCH($E3706,'VLookup Lists'!$E$2:$E$17,0))</f>
        <v>0</v>
      </c>
    </row>
    <row r="3707" spans="1:15" ht="15" customHeight="1" x14ac:dyDescent="0.2">
      <c r="A3707" s="1" t="str">
        <f t="shared" si="14"/>
        <v>OFVP</v>
      </c>
      <c r="E3707" s="1" t="s">
        <v>352</v>
      </c>
      <c r="G3707" s="38"/>
      <c r="H3707" s="39"/>
      <c r="M3707" s="1">
        <f>IF(ISNUMBER(MATCH(E3707,_xlfn.VSTACK('VLookup Lists'!$E$2:$E$17,'VLookup Lists'!$H$2:$H$38,'VLookup Lists'!$J$2:$J$8),0)),1,0)</f>
        <v>0</v>
      </c>
      <c r="N3707" s="1" t="str">
        <f>IFERROR(IF(VLOOKUP($D3707,'VLookup Lists'!$B$11:$C$29,2,FALSE)="FLIP",1,0),"")</f>
        <v/>
      </c>
      <c r="O3707" s="1" t="b">
        <f>ISNUMBER(MATCH($E3707,'VLookup Lists'!$E$2:$E$17,0))</f>
        <v>0</v>
      </c>
    </row>
    <row r="3708" spans="1:15" ht="15" customHeight="1" x14ac:dyDescent="0.2">
      <c r="A3708" s="1" t="str">
        <f t="shared" si="14"/>
        <v>OFVP</v>
      </c>
      <c r="E3708" s="1" t="s">
        <v>352</v>
      </c>
      <c r="G3708" s="38"/>
      <c r="H3708" s="39"/>
      <c r="M3708" s="1">
        <f>IF(ISNUMBER(MATCH(E3708,_xlfn.VSTACK('VLookup Lists'!$E$2:$E$17,'VLookup Lists'!$H$2:$H$38,'VLookup Lists'!$J$2:$J$8),0)),1,0)</f>
        <v>0</v>
      </c>
      <c r="N3708" s="1" t="str">
        <f>IFERROR(IF(VLOOKUP($D3708,'VLookup Lists'!$B$11:$C$29,2,FALSE)="FLIP",1,0),"")</f>
        <v/>
      </c>
      <c r="O3708" s="1" t="b">
        <f>ISNUMBER(MATCH($E3708,'VLookup Lists'!$E$2:$E$17,0))</f>
        <v>0</v>
      </c>
    </row>
    <row r="3709" spans="1:15" ht="15" customHeight="1" x14ac:dyDescent="0.2">
      <c r="A3709" s="1" t="str">
        <f t="shared" si="14"/>
        <v>OFVP</v>
      </c>
      <c r="E3709" s="1" t="s">
        <v>352</v>
      </c>
      <c r="G3709" s="38"/>
      <c r="H3709" s="39"/>
      <c r="M3709" s="1">
        <f>IF(ISNUMBER(MATCH(E3709,_xlfn.VSTACK('VLookup Lists'!$E$2:$E$17,'VLookup Lists'!$H$2:$H$38,'VLookup Lists'!$J$2:$J$8),0)),1,0)</f>
        <v>0</v>
      </c>
      <c r="N3709" s="1" t="str">
        <f>IFERROR(IF(VLOOKUP($D3709,'VLookup Lists'!$B$11:$C$29,2,FALSE)="FLIP",1,0),"")</f>
        <v/>
      </c>
      <c r="O3709" s="1" t="b">
        <f>ISNUMBER(MATCH($E3709,'VLookup Lists'!$E$2:$E$17,0))</f>
        <v>0</v>
      </c>
    </row>
    <row r="3710" spans="1:15" ht="15" customHeight="1" x14ac:dyDescent="0.2">
      <c r="A3710" s="1" t="str">
        <f t="shared" si="14"/>
        <v>OFVP</v>
      </c>
      <c r="E3710" s="1" t="s">
        <v>352</v>
      </c>
      <c r="G3710" s="38"/>
      <c r="H3710" s="39"/>
      <c r="M3710" s="1">
        <f>IF(ISNUMBER(MATCH(E3710,_xlfn.VSTACK('VLookup Lists'!$E$2:$E$17,'VLookup Lists'!$H$2:$H$38,'VLookup Lists'!$J$2:$J$8),0)),1,0)</f>
        <v>0</v>
      </c>
      <c r="N3710" s="1" t="str">
        <f>IFERROR(IF(VLOOKUP($D3710,'VLookup Lists'!$B$11:$C$29,2,FALSE)="FLIP",1,0),"")</f>
        <v/>
      </c>
      <c r="O3710" s="1" t="b">
        <f>ISNUMBER(MATCH($E3710,'VLookup Lists'!$E$2:$E$17,0))</f>
        <v>0</v>
      </c>
    </row>
    <row r="3711" spans="1:15" ht="15" customHeight="1" x14ac:dyDescent="0.2">
      <c r="A3711" s="1" t="str">
        <f t="shared" si="14"/>
        <v>OFVP</v>
      </c>
      <c r="E3711" s="1" t="s">
        <v>352</v>
      </c>
      <c r="G3711" s="38"/>
      <c r="H3711" s="39"/>
      <c r="M3711" s="1">
        <f>IF(ISNUMBER(MATCH(E3711,_xlfn.VSTACK('VLookup Lists'!$E$2:$E$17,'VLookup Lists'!$H$2:$H$38,'VLookup Lists'!$J$2:$J$8),0)),1,0)</f>
        <v>0</v>
      </c>
      <c r="N3711" s="1" t="str">
        <f>IFERROR(IF(VLOOKUP($D3711,'VLookup Lists'!$B$11:$C$29,2,FALSE)="FLIP",1,0),"")</f>
        <v/>
      </c>
      <c r="O3711" s="1" t="b">
        <f>ISNUMBER(MATCH($E3711,'VLookup Lists'!$E$2:$E$17,0))</f>
        <v>0</v>
      </c>
    </row>
    <row r="3712" spans="1:15" ht="15" customHeight="1" x14ac:dyDescent="0.2">
      <c r="A3712" s="1" t="str">
        <f t="shared" si="14"/>
        <v>OFVP</v>
      </c>
      <c r="E3712" s="1" t="s">
        <v>352</v>
      </c>
      <c r="G3712" s="38"/>
      <c r="H3712" s="39"/>
      <c r="M3712" s="1">
        <f>IF(ISNUMBER(MATCH(E3712,_xlfn.VSTACK('VLookup Lists'!$E$2:$E$17,'VLookup Lists'!$H$2:$H$38,'VLookup Lists'!$J$2:$J$8),0)),1,0)</f>
        <v>0</v>
      </c>
      <c r="N3712" s="1" t="str">
        <f>IFERROR(IF(VLOOKUP($D3712,'VLookup Lists'!$B$11:$C$29,2,FALSE)="FLIP",1,0),"")</f>
        <v/>
      </c>
      <c r="O3712" s="1" t="b">
        <f>ISNUMBER(MATCH($E3712,'VLookup Lists'!$E$2:$E$17,0))</f>
        <v>0</v>
      </c>
    </row>
    <row r="3713" spans="1:15" ht="15" customHeight="1" x14ac:dyDescent="0.2">
      <c r="A3713" s="1" t="str">
        <f t="shared" si="14"/>
        <v>OFVP</v>
      </c>
      <c r="E3713" s="1" t="s">
        <v>352</v>
      </c>
      <c r="G3713" s="38"/>
      <c r="H3713" s="39"/>
      <c r="M3713" s="1">
        <f>IF(ISNUMBER(MATCH(E3713,_xlfn.VSTACK('VLookup Lists'!$E$2:$E$17,'VLookup Lists'!$H$2:$H$38,'VLookup Lists'!$J$2:$J$8),0)),1,0)</f>
        <v>0</v>
      </c>
      <c r="N3713" s="1" t="str">
        <f>IFERROR(IF(VLOOKUP($D3713,'VLookup Lists'!$B$11:$C$29,2,FALSE)="FLIP",1,0),"")</f>
        <v/>
      </c>
      <c r="O3713" s="1" t="b">
        <f>ISNUMBER(MATCH($E3713,'VLookup Lists'!$E$2:$E$17,0))</f>
        <v>0</v>
      </c>
    </row>
    <row r="3714" spans="1:15" ht="15" customHeight="1" x14ac:dyDescent="0.2">
      <c r="A3714" s="1" t="str">
        <f t="shared" si="14"/>
        <v>OFVP</v>
      </c>
      <c r="E3714" s="1" t="s">
        <v>352</v>
      </c>
      <c r="G3714" s="38"/>
      <c r="H3714" s="39"/>
      <c r="M3714" s="1">
        <f>IF(ISNUMBER(MATCH(E3714,_xlfn.VSTACK('VLookup Lists'!$E$2:$E$17,'VLookup Lists'!$H$2:$H$38,'VLookup Lists'!$J$2:$J$8),0)),1,0)</f>
        <v>0</v>
      </c>
      <c r="N3714" s="1" t="str">
        <f>IFERROR(IF(VLOOKUP($D3714,'VLookup Lists'!$B$11:$C$29,2,FALSE)="FLIP",1,0),"")</f>
        <v/>
      </c>
      <c r="O3714" s="1" t="b">
        <f>ISNUMBER(MATCH($E3714,'VLookup Lists'!$E$2:$E$17,0))</f>
        <v>0</v>
      </c>
    </row>
    <row r="3715" spans="1:15" ht="15" customHeight="1" x14ac:dyDescent="0.2">
      <c r="A3715" s="1" t="str">
        <f t="shared" si="14"/>
        <v>OFVP</v>
      </c>
      <c r="E3715" s="1" t="s">
        <v>352</v>
      </c>
      <c r="G3715" s="38"/>
      <c r="H3715" s="39"/>
      <c r="M3715" s="1">
        <f>IF(ISNUMBER(MATCH(E3715,_xlfn.VSTACK('VLookup Lists'!$E$2:$E$17,'VLookup Lists'!$H$2:$H$38,'VLookup Lists'!$J$2:$J$8),0)),1,0)</f>
        <v>0</v>
      </c>
      <c r="N3715" s="1" t="str">
        <f>IFERROR(IF(VLOOKUP($D3715,'VLookup Lists'!$B$11:$C$29,2,FALSE)="FLIP",1,0),"")</f>
        <v/>
      </c>
      <c r="O3715" s="1" t="b">
        <f>ISNUMBER(MATCH($E3715,'VLookup Lists'!$E$2:$E$17,0))</f>
        <v>0</v>
      </c>
    </row>
    <row r="3716" spans="1:15" ht="15" customHeight="1" x14ac:dyDescent="0.2">
      <c r="A3716" s="1" t="str">
        <f t="shared" si="14"/>
        <v>OFVP</v>
      </c>
      <c r="E3716" s="1" t="s">
        <v>352</v>
      </c>
      <c r="G3716" s="38"/>
      <c r="H3716" s="39"/>
      <c r="M3716" s="1">
        <f>IF(ISNUMBER(MATCH(E3716,_xlfn.VSTACK('VLookup Lists'!$E$2:$E$17,'VLookup Lists'!$H$2:$H$38,'VLookup Lists'!$J$2:$J$8),0)),1,0)</f>
        <v>0</v>
      </c>
      <c r="N3716" s="1" t="str">
        <f>IFERROR(IF(VLOOKUP($D3716,'VLookup Lists'!$B$11:$C$29,2,FALSE)="FLIP",1,0),"")</f>
        <v/>
      </c>
      <c r="O3716" s="1" t="b">
        <f>ISNUMBER(MATCH($E3716,'VLookup Lists'!$E$2:$E$17,0))</f>
        <v>0</v>
      </c>
    </row>
    <row r="3717" spans="1:15" ht="15" customHeight="1" x14ac:dyDescent="0.2">
      <c r="A3717" s="1" t="str">
        <f t="shared" si="14"/>
        <v>OFVP</v>
      </c>
      <c r="E3717" s="1" t="s">
        <v>352</v>
      </c>
      <c r="G3717" s="38"/>
      <c r="H3717" s="39"/>
      <c r="M3717" s="1">
        <f>IF(ISNUMBER(MATCH(E3717,_xlfn.VSTACK('VLookup Lists'!$E$2:$E$17,'VLookup Lists'!$H$2:$H$38,'VLookup Lists'!$J$2:$J$8),0)),1,0)</f>
        <v>0</v>
      </c>
      <c r="N3717" s="1" t="str">
        <f>IFERROR(IF(VLOOKUP($D3717,'VLookup Lists'!$B$11:$C$29,2,FALSE)="FLIP",1,0),"")</f>
        <v/>
      </c>
      <c r="O3717" s="1" t="b">
        <f>ISNUMBER(MATCH($E3717,'VLookup Lists'!$E$2:$E$17,0))</f>
        <v>0</v>
      </c>
    </row>
    <row r="3718" spans="1:15" ht="15" customHeight="1" x14ac:dyDescent="0.2">
      <c r="A3718" s="1" t="str">
        <f t="shared" si="14"/>
        <v>OFVP</v>
      </c>
      <c r="E3718" s="1" t="s">
        <v>352</v>
      </c>
      <c r="G3718" s="38"/>
      <c r="H3718" s="39"/>
      <c r="M3718" s="1">
        <f>IF(ISNUMBER(MATCH(E3718,_xlfn.VSTACK('VLookup Lists'!$E$2:$E$17,'VLookup Lists'!$H$2:$H$38,'VLookup Lists'!$J$2:$J$8),0)),1,0)</f>
        <v>0</v>
      </c>
      <c r="N3718" s="1" t="str">
        <f>IFERROR(IF(VLOOKUP($D3718,'VLookup Lists'!$B$11:$C$29,2,FALSE)="FLIP",1,0),"")</f>
        <v/>
      </c>
      <c r="O3718" s="1" t="b">
        <f>ISNUMBER(MATCH($E3718,'VLookup Lists'!$E$2:$E$17,0))</f>
        <v>0</v>
      </c>
    </row>
    <row r="3719" spans="1:15" ht="15" customHeight="1" x14ac:dyDescent="0.2">
      <c r="A3719" s="1" t="str">
        <f t="shared" si="14"/>
        <v>OFVP</v>
      </c>
      <c r="E3719" s="1" t="s">
        <v>352</v>
      </c>
      <c r="G3719" s="38"/>
      <c r="H3719" s="39"/>
      <c r="M3719" s="1">
        <f>IF(ISNUMBER(MATCH(E3719,_xlfn.VSTACK('VLookup Lists'!$E$2:$E$17,'VLookup Lists'!$H$2:$H$38,'VLookup Lists'!$J$2:$J$8),0)),1,0)</f>
        <v>0</v>
      </c>
      <c r="N3719" s="1" t="str">
        <f>IFERROR(IF(VLOOKUP($D3719,'VLookup Lists'!$B$11:$C$29,2,FALSE)="FLIP",1,0),"")</f>
        <v/>
      </c>
      <c r="O3719" s="1" t="b">
        <f>ISNUMBER(MATCH($E3719,'VLookup Lists'!$E$2:$E$17,0))</f>
        <v>0</v>
      </c>
    </row>
    <row r="3720" spans="1:15" ht="15" customHeight="1" x14ac:dyDescent="0.2">
      <c r="A3720" s="1" t="str">
        <f t="shared" si="14"/>
        <v>OFVP</v>
      </c>
      <c r="E3720" s="1" t="s">
        <v>352</v>
      </c>
      <c r="G3720" s="38"/>
      <c r="H3720" s="39"/>
      <c r="M3720" s="1">
        <f>IF(ISNUMBER(MATCH(E3720,_xlfn.VSTACK('VLookup Lists'!$E$2:$E$17,'VLookup Lists'!$H$2:$H$38,'VLookup Lists'!$J$2:$J$8),0)),1,0)</f>
        <v>0</v>
      </c>
      <c r="N3720" s="1" t="str">
        <f>IFERROR(IF(VLOOKUP($D3720,'VLookup Lists'!$B$11:$C$29,2,FALSE)="FLIP",1,0),"")</f>
        <v/>
      </c>
      <c r="O3720" s="1" t="b">
        <f>ISNUMBER(MATCH($E3720,'VLookup Lists'!$E$2:$E$17,0))</f>
        <v>0</v>
      </c>
    </row>
    <row r="3721" spans="1:15" ht="15" customHeight="1" x14ac:dyDescent="0.2">
      <c r="A3721" s="1" t="str">
        <f t="shared" si="14"/>
        <v>OFVP</v>
      </c>
      <c r="E3721" s="1" t="s">
        <v>352</v>
      </c>
      <c r="G3721" s="38"/>
      <c r="H3721" s="39"/>
      <c r="M3721" s="1">
        <f>IF(ISNUMBER(MATCH(E3721,_xlfn.VSTACK('VLookup Lists'!$E$2:$E$17,'VLookup Lists'!$H$2:$H$38,'VLookup Lists'!$J$2:$J$8),0)),1,0)</f>
        <v>0</v>
      </c>
      <c r="N3721" s="1" t="str">
        <f>IFERROR(IF(VLOOKUP($D3721,'VLookup Lists'!$B$11:$C$29,2,FALSE)="FLIP",1,0),"")</f>
        <v/>
      </c>
      <c r="O3721" s="1" t="b">
        <f>ISNUMBER(MATCH($E3721,'VLookup Lists'!$E$2:$E$17,0))</f>
        <v>0</v>
      </c>
    </row>
    <row r="3722" spans="1:15" ht="15" customHeight="1" x14ac:dyDescent="0.2">
      <c r="A3722" s="1" t="str">
        <f t="shared" si="14"/>
        <v>OFVP</v>
      </c>
      <c r="E3722" s="1" t="s">
        <v>352</v>
      </c>
      <c r="G3722" s="38"/>
      <c r="H3722" s="39"/>
      <c r="M3722" s="1">
        <f>IF(ISNUMBER(MATCH(E3722,_xlfn.VSTACK('VLookup Lists'!$E$2:$E$17,'VLookup Lists'!$H$2:$H$38,'VLookup Lists'!$J$2:$J$8),0)),1,0)</f>
        <v>0</v>
      </c>
      <c r="N3722" s="1" t="str">
        <f>IFERROR(IF(VLOOKUP($D3722,'VLookup Lists'!$B$11:$C$29,2,FALSE)="FLIP",1,0),"")</f>
        <v/>
      </c>
      <c r="O3722" s="1" t="b">
        <f>ISNUMBER(MATCH($E3722,'VLookup Lists'!$E$2:$E$17,0))</f>
        <v>0</v>
      </c>
    </row>
    <row r="3723" spans="1:15" ht="15" customHeight="1" x14ac:dyDescent="0.2">
      <c r="A3723" s="1" t="str">
        <f t="shared" si="14"/>
        <v>OFVP</v>
      </c>
      <c r="E3723" s="1" t="s">
        <v>352</v>
      </c>
      <c r="G3723" s="38"/>
      <c r="H3723" s="39"/>
      <c r="M3723" s="1">
        <f>IF(ISNUMBER(MATCH(E3723,_xlfn.VSTACK('VLookup Lists'!$E$2:$E$17,'VLookup Lists'!$H$2:$H$38,'VLookup Lists'!$J$2:$J$8),0)),1,0)</f>
        <v>0</v>
      </c>
      <c r="N3723" s="1" t="str">
        <f>IFERROR(IF(VLOOKUP($D3723,'VLookup Lists'!$B$11:$C$29,2,FALSE)="FLIP",1,0),"")</f>
        <v/>
      </c>
      <c r="O3723" s="1" t="b">
        <f>ISNUMBER(MATCH($E3723,'VLookup Lists'!$E$2:$E$17,0))</f>
        <v>0</v>
      </c>
    </row>
    <row r="3724" spans="1:15" ht="15" customHeight="1" x14ac:dyDescent="0.2">
      <c r="A3724" s="1" t="str">
        <f t="shared" si="14"/>
        <v>OFVP</v>
      </c>
      <c r="E3724" s="1" t="s">
        <v>352</v>
      </c>
      <c r="G3724" s="38"/>
      <c r="H3724" s="39"/>
      <c r="M3724" s="1">
        <f>IF(ISNUMBER(MATCH(E3724,_xlfn.VSTACK('VLookup Lists'!$E$2:$E$17,'VLookup Lists'!$H$2:$H$38,'VLookup Lists'!$J$2:$J$8),0)),1,0)</f>
        <v>0</v>
      </c>
      <c r="N3724" s="1" t="str">
        <f>IFERROR(IF(VLOOKUP($D3724,'VLookup Lists'!$B$11:$C$29,2,FALSE)="FLIP",1,0),"")</f>
        <v/>
      </c>
      <c r="O3724" s="1" t="b">
        <f>ISNUMBER(MATCH($E3724,'VLookup Lists'!$E$2:$E$17,0))</f>
        <v>0</v>
      </c>
    </row>
    <row r="3725" spans="1:15" ht="15" customHeight="1" x14ac:dyDescent="0.2">
      <c r="A3725" s="1" t="str">
        <f t="shared" si="14"/>
        <v>OFVP</v>
      </c>
      <c r="E3725" s="1" t="s">
        <v>352</v>
      </c>
      <c r="G3725" s="38"/>
      <c r="H3725" s="39"/>
      <c r="M3725" s="1">
        <f>IF(ISNUMBER(MATCH(E3725,_xlfn.VSTACK('VLookup Lists'!$E$2:$E$17,'VLookup Lists'!$H$2:$H$38,'VLookup Lists'!$J$2:$J$8),0)),1,0)</f>
        <v>0</v>
      </c>
      <c r="N3725" s="1" t="str">
        <f>IFERROR(IF(VLOOKUP($D3725,'VLookup Lists'!$B$11:$C$29,2,FALSE)="FLIP",1,0),"")</f>
        <v/>
      </c>
      <c r="O3725" s="1" t="b">
        <f>ISNUMBER(MATCH($E3725,'VLookup Lists'!$E$2:$E$17,0))</f>
        <v>0</v>
      </c>
    </row>
    <row r="3726" spans="1:15" ht="15" customHeight="1" x14ac:dyDescent="0.2">
      <c r="A3726" s="1" t="str">
        <f t="shared" si="14"/>
        <v>OFVP</v>
      </c>
      <c r="E3726" s="1" t="s">
        <v>352</v>
      </c>
      <c r="G3726" s="38"/>
      <c r="H3726" s="39"/>
      <c r="M3726" s="1">
        <f>IF(ISNUMBER(MATCH(E3726,_xlfn.VSTACK('VLookup Lists'!$E$2:$E$17,'VLookup Lists'!$H$2:$H$38,'VLookup Lists'!$J$2:$J$8),0)),1,0)</f>
        <v>0</v>
      </c>
      <c r="N3726" s="1" t="str">
        <f>IFERROR(IF(VLOOKUP($D3726,'VLookup Lists'!$B$11:$C$29,2,FALSE)="FLIP",1,0),"")</f>
        <v/>
      </c>
      <c r="O3726" s="1" t="b">
        <f>ISNUMBER(MATCH($E3726,'VLookup Lists'!$E$2:$E$17,0))</f>
        <v>0</v>
      </c>
    </row>
    <row r="3727" spans="1:15" ht="15" customHeight="1" x14ac:dyDescent="0.2">
      <c r="A3727" s="1" t="str">
        <f t="shared" si="14"/>
        <v>OFVP</v>
      </c>
      <c r="E3727" s="1" t="s">
        <v>352</v>
      </c>
      <c r="G3727" s="38"/>
      <c r="H3727" s="39"/>
      <c r="M3727" s="1">
        <f>IF(ISNUMBER(MATCH(E3727,_xlfn.VSTACK('VLookup Lists'!$E$2:$E$17,'VLookup Lists'!$H$2:$H$38,'VLookup Lists'!$J$2:$J$8),0)),1,0)</f>
        <v>0</v>
      </c>
      <c r="N3727" s="1" t="str">
        <f>IFERROR(IF(VLOOKUP($D3727,'VLookup Lists'!$B$11:$C$29,2,FALSE)="FLIP",1,0),"")</f>
        <v/>
      </c>
      <c r="O3727" s="1" t="b">
        <f>ISNUMBER(MATCH($E3727,'VLookup Lists'!$E$2:$E$17,0))</f>
        <v>0</v>
      </c>
    </row>
    <row r="3728" spans="1:15" ht="15" customHeight="1" x14ac:dyDescent="0.2">
      <c r="A3728" s="1" t="str">
        <f t="shared" si="14"/>
        <v>OFVP</v>
      </c>
      <c r="E3728" s="1" t="s">
        <v>352</v>
      </c>
      <c r="G3728" s="38"/>
      <c r="H3728" s="39"/>
      <c r="M3728" s="1">
        <f>IF(ISNUMBER(MATCH(E3728,_xlfn.VSTACK('VLookup Lists'!$E$2:$E$17,'VLookup Lists'!$H$2:$H$38,'VLookup Lists'!$J$2:$J$8),0)),1,0)</f>
        <v>0</v>
      </c>
      <c r="N3728" s="1" t="str">
        <f>IFERROR(IF(VLOOKUP($D3728,'VLookup Lists'!$B$11:$C$29,2,FALSE)="FLIP",1,0),"")</f>
        <v/>
      </c>
      <c r="O3728" s="1" t="b">
        <f>ISNUMBER(MATCH($E3728,'VLookup Lists'!$E$2:$E$17,0))</f>
        <v>0</v>
      </c>
    </row>
    <row r="3729" spans="1:15" ht="15" customHeight="1" x14ac:dyDescent="0.2">
      <c r="A3729" s="1" t="str">
        <f t="shared" si="14"/>
        <v>OFVP</v>
      </c>
      <c r="E3729" s="1" t="s">
        <v>352</v>
      </c>
      <c r="G3729" s="38"/>
      <c r="H3729" s="39"/>
      <c r="M3729" s="1">
        <f>IF(ISNUMBER(MATCH(E3729,_xlfn.VSTACK('VLookup Lists'!$E$2:$E$17,'VLookup Lists'!$H$2:$H$38,'VLookup Lists'!$J$2:$J$8),0)),1,0)</f>
        <v>0</v>
      </c>
      <c r="N3729" s="1" t="str">
        <f>IFERROR(IF(VLOOKUP($D3729,'VLookup Lists'!$B$11:$C$29,2,FALSE)="FLIP",1,0),"")</f>
        <v/>
      </c>
      <c r="O3729" s="1" t="b">
        <f>ISNUMBER(MATCH($E3729,'VLookup Lists'!$E$2:$E$17,0))</f>
        <v>0</v>
      </c>
    </row>
    <row r="3730" spans="1:15" ht="15" customHeight="1" x14ac:dyDescent="0.2">
      <c r="A3730" s="1" t="str">
        <f t="shared" si="14"/>
        <v>OFVP</v>
      </c>
      <c r="E3730" s="1" t="s">
        <v>352</v>
      </c>
      <c r="G3730" s="38"/>
      <c r="H3730" s="39"/>
      <c r="M3730" s="1">
        <f>IF(ISNUMBER(MATCH(E3730,_xlfn.VSTACK('VLookup Lists'!$E$2:$E$17,'VLookup Lists'!$H$2:$H$38,'VLookup Lists'!$J$2:$J$8),0)),1,0)</f>
        <v>0</v>
      </c>
      <c r="N3730" s="1" t="str">
        <f>IFERROR(IF(VLOOKUP($D3730,'VLookup Lists'!$B$11:$C$29,2,FALSE)="FLIP",1,0),"")</f>
        <v/>
      </c>
      <c r="O3730" s="1" t="b">
        <f>ISNUMBER(MATCH($E3730,'VLookup Lists'!$E$2:$E$17,0))</f>
        <v>0</v>
      </c>
    </row>
    <row r="3731" spans="1:15" ht="15" customHeight="1" x14ac:dyDescent="0.2">
      <c r="A3731" s="1" t="str">
        <f t="shared" si="14"/>
        <v>OFVP</v>
      </c>
      <c r="E3731" s="1" t="s">
        <v>352</v>
      </c>
      <c r="G3731" s="38"/>
      <c r="H3731" s="39"/>
      <c r="M3731" s="1">
        <f>IF(ISNUMBER(MATCH(E3731,_xlfn.VSTACK('VLookup Lists'!$E$2:$E$17,'VLookup Lists'!$H$2:$H$38,'VLookup Lists'!$J$2:$J$8),0)),1,0)</f>
        <v>0</v>
      </c>
      <c r="N3731" s="1" t="str">
        <f>IFERROR(IF(VLOOKUP($D3731,'VLookup Lists'!$B$11:$C$29,2,FALSE)="FLIP",1,0),"")</f>
        <v/>
      </c>
      <c r="O3731" s="1" t="b">
        <f>ISNUMBER(MATCH($E3731,'VLookup Lists'!$E$2:$E$17,0))</f>
        <v>0</v>
      </c>
    </row>
    <row r="3732" spans="1:15" ht="15" customHeight="1" x14ac:dyDescent="0.2">
      <c r="A3732" s="1" t="str">
        <f t="shared" si="14"/>
        <v>OFVP</v>
      </c>
      <c r="E3732" s="1" t="s">
        <v>352</v>
      </c>
      <c r="G3732" s="38"/>
      <c r="H3732" s="39"/>
      <c r="M3732" s="1">
        <f>IF(ISNUMBER(MATCH(E3732,_xlfn.VSTACK('VLookup Lists'!$E$2:$E$17,'VLookup Lists'!$H$2:$H$38,'VLookup Lists'!$J$2:$J$8),0)),1,0)</f>
        <v>0</v>
      </c>
      <c r="N3732" s="1" t="str">
        <f>IFERROR(IF(VLOOKUP($D3732,'VLookup Lists'!$B$11:$C$29,2,FALSE)="FLIP",1,0),"")</f>
        <v/>
      </c>
      <c r="O3732" s="1" t="b">
        <f>ISNUMBER(MATCH($E3732,'VLookup Lists'!$E$2:$E$17,0))</f>
        <v>0</v>
      </c>
    </row>
    <row r="3733" spans="1:15" ht="15" customHeight="1" x14ac:dyDescent="0.2">
      <c r="A3733" s="1" t="str">
        <f t="shared" si="14"/>
        <v>OFVP</v>
      </c>
      <c r="E3733" s="1" t="s">
        <v>352</v>
      </c>
      <c r="G3733" s="38"/>
      <c r="H3733" s="39"/>
      <c r="M3733" s="1">
        <f>IF(ISNUMBER(MATCH(E3733,_xlfn.VSTACK('VLookup Lists'!$E$2:$E$17,'VLookup Lists'!$H$2:$H$38,'VLookup Lists'!$J$2:$J$8),0)),1,0)</f>
        <v>0</v>
      </c>
      <c r="N3733" s="1" t="str">
        <f>IFERROR(IF(VLOOKUP($D3733,'VLookup Lists'!$B$11:$C$29,2,FALSE)="FLIP",1,0),"")</f>
        <v/>
      </c>
      <c r="O3733" s="1" t="b">
        <f>ISNUMBER(MATCH($E3733,'VLookup Lists'!$E$2:$E$17,0))</f>
        <v>0</v>
      </c>
    </row>
    <row r="3734" spans="1:15" ht="15" customHeight="1" x14ac:dyDescent="0.2">
      <c r="A3734" s="1" t="str">
        <f t="shared" si="14"/>
        <v>OFVP</v>
      </c>
      <c r="E3734" s="1" t="s">
        <v>352</v>
      </c>
      <c r="G3734" s="38"/>
      <c r="H3734" s="39"/>
      <c r="M3734" s="1">
        <f>IF(ISNUMBER(MATCH(E3734,_xlfn.VSTACK('VLookup Lists'!$E$2:$E$17,'VLookup Lists'!$H$2:$H$38,'VLookup Lists'!$J$2:$J$8),0)),1,0)</f>
        <v>0</v>
      </c>
      <c r="N3734" s="1" t="str">
        <f>IFERROR(IF(VLOOKUP($D3734,'VLookup Lists'!$B$11:$C$29,2,FALSE)="FLIP",1,0),"")</f>
        <v/>
      </c>
      <c r="O3734" s="1" t="b">
        <f>ISNUMBER(MATCH($E3734,'VLookup Lists'!$E$2:$E$17,0))</f>
        <v>0</v>
      </c>
    </row>
    <row r="3735" spans="1:15" ht="15" customHeight="1" x14ac:dyDescent="0.2">
      <c r="A3735" s="1" t="str">
        <f t="shared" si="14"/>
        <v>OFVP</v>
      </c>
      <c r="E3735" s="1" t="s">
        <v>352</v>
      </c>
      <c r="G3735" s="38"/>
      <c r="H3735" s="39"/>
      <c r="M3735" s="1">
        <f>IF(ISNUMBER(MATCH(E3735,_xlfn.VSTACK('VLookup Lists'!$E$2:$E$17,'VLookup Lists'!$H$2:$H$38,'VLookup Lists'!$J$2:$J$8),0)),1,0)</f>
        <v>0</v>
      </c>
      <c r="N3735" s="1" t="str">
        <f>IFERROR(IF(VLOOKUP($D3735,'VLookup Lists'!$B$11:$C$29,2,FALSE)="FLIP",1,0),"")</f>
        <v/>
      </c>
      <c r="O3735" s="1" t="b">
        <f>ISNUMBER(MATCH($E3735,'VLookup Lists'!$E$2:$E$17,0))</f>
        <v>0</v>
      </c>
    </row>
    <row r="3736" spans="1:15" ht="15" customHeight="1" x14ac:dyDescent="0.2">
      <c r="A3736" s="1" t="str">
        <f t="shared" si="14"/>
        <v>OFVP</v>
      </c>
      <c r="E3736" s="1" t="s">
        <v>352</v>
      </c>
      <c r="G3736" s="38"/>
      <c r="H3736" s="39"/>
      <c r="M3736" s="1">
        <f>IF(ISNUMBER(MATCH(E3736,_xlfn.VSTACK('VLookup Lists'!$E$2:$E$17,'VLookup Lists'!$H$2:$H$38,'VLookup Lists'!$J$2:$J$8),0)),1,0)</f>
        <v>0</v>
      </c>
      <c r="N3736" s="1" t="str">
        <f>IFERROR(IF(VLOOKUP($D3736,'VLookup Lists'!$B$11:$C$29,2,FALSE)="FLIP",1,0),"")</f>
        <v/>
      </c>
      <c r="O3736" s="1" t="b">
        <f>ISNUMBER(MATCH($E3736,'VLookup Lists'!$E$2:$E$17,0))</f>
        <v>0</v>
      </c>
    </row>
    <row r="3737" spans="1:15" ht="15" customHeight="1" x14ac:dyDescent="0.2">
      <c r="A3737" s="1" t="str">
        <f t="shared" si="14"/>
        <v>OFVP</v>
      </c>
      <c r="E3737" s="1" t="s">
        <v>352</v>
      </c>
      <c r="G3737" s="38"/>
      <c r="H3737" s="39"/>
      <c r="M3737" s="1">
        <f>IF(ISNUMBER(MATCH(E3737,_xlfn.VSTACK('VLookup Lists'!$E$2:$E$17,'VLookup Lists'!$H$2:$H$38,'VLookup Lists'!$J$2:$J$8),0)),1,0)</f>
        <v>0</v>
      </c>
      <c r="N3737" s="1" t="str">
        <f>IFERROR(IF(VLOOKUP($D3737,'VLookup Lists'!$B$11:$C$29,2,FALSE)="FLIP",1,0),"")</f>
        <v/>
      </c>
      <c r="O3737" s="1" t="b">
        <f>ISNUMBER(MATCH($E3737,'VLookup Lists'!$E$2:$E$17,0))</f>
        <v>0</v>
      </c>
    </row>
    <row r="3738" spans="1:15" ht="15" customHeight="1" x14ac:dyDescent="0.2">
      <c r="A3738" s="1" t="str">
        <f t="shared" si="14"/>
        <v>OFVP</v>
      </c>
      <c r="E3738" s="1" t="s">
        <v>352</v>
      </c>
      <c r="G3738" s="38"/>
      <c r="H3738" s="39"/>
      <c r="M3738" s="1">
        <f>IF(ISNUMBER(MATCH(E3738,_xlfn.VSTACK('VLookup Lists'!$E$2:$E$17,'VLookup Lists'!$H$2:$H$38,'VLookup Lists'!$J$2:$J$8),0)),1,0)</f>
        <v>0</v>
      </c>
      <c r="N3738" s="1" t="str">
        <f>IFERROR(IF(VLOOKUP($D3738,'VLookup Lists'!$B$11:$C$29,2,FALSE)="FLIP",1,0),"")</f>
        <v/>
      </c>
      <c r="O3738" s="1" t="b">
        <f>ISNUMBER(MATCH($E3738,'VLookup Lists'!$E$2:$E$17,0))</f>
        <v>0</v>
      </c>
    </row>
    <row r="3739" spans="1:15" ht="15" customHeight="1" x14ac:dyDescent="0.2">
      <c r="A3739" s="1" t="str">
        <f t="shared" si="14"/>
        <v>OFVP</v>
      </c>
      <c r="E3739" s="1" t="s">
        <v>352</v>
      </c>
      <c r="G3739" s="38"/>
      <c r="H3739" s="39"/>
      <c r="M3739" s="1">
        <f>IF(ISNUMBER(MATCH(E3739,_xlfn.VSTACK('VLookup Lists'!$E$2:$E$17,'VLookup Lists'!$H$2:$H$38,'VLookup Lists'!$J$2:$J$8),0)),1,0)</f>
        <v>0</v>
      </c>
      <c r="N3739" s="1" t="str">
        <f>IFERROR(IF(VLOOKUP($D3739,'VLookup Lists'!$B$11:$C$29,2,FALSE)="FLIP",1,0),"")</f>
        <v/>
      </c>
      <c r="O3739" s="1" t="b">
        <f>ISNUMBER(MATCH($E3739,'VLookup Lists'!$E$2:$E$17,0))</f>
        <v>0</v>
      </c>
    </row>
    <row r="3740" spans="1:15" ht="15" customHeight="1" x14ac:dyDescent="0.2">
      <c r="A3740" s="1" t="str">
        <f t="shared" si="14"/>
        <v>OFVP</v>
      </c>
      <c r="E3740" s="1" t="s">
        <v>352</v>
      </c>
      <c r="G3740" s="38"/>
      <c r="H3740" s="39"/>
      <c r="M3740" s="1">
        <f>IF(ISNUMBER(MATCH(E3740,_xlfn.VSTACK('VLookup Lists'!$E$2:$E$17,'VLookup Lists'!$H$2:$H$38,'VLookup Lists'!$J$2:$J$8),0)),1,0)</f>
        <v>0</v>
      </c>
      <c r="N3740" s="1" t="str">
        <f>IFERROR(IF(VLOOKUP($D3740,'VLookup Lists'!$B$11:$C$29,2,FALSE)="FLIP",1,0),"")</f>
        <v/>
      </c>
      <c r="O3740" s="1" t="b">
        <f>ISNUMBER(MATCH($E3740,'VLookup Lists'!$E$2:$E$17,0))</f>
        <v>0</v>
      </c>
    </row>
    <row r="3741" spans="1:15" ht="15" customHeight="1" x14ac:dyDescent="0.2">
      <c r="A3741" s="1" t="str">
        <f t="shared" si="14"/>
        <v>OFVP</v>
      </c>
      <c r="E3741" s="1" t="s">
        <v>352</v>
      </c>
      <c r="G3741" s="38"/>
      <c r="H3741" s="39"/>
      <c r="M3741" s="1">
        <f>IF(ISNUMBER(MATCH(E3741,_xlfn.VSTACK('VLookup Lists'!$E$2:$E$17,'VLookup Lists'!$H$2:$H$38,'VLookup Lists'!$J$2:$J$8),0)),1,0)</f>
        <v>0</v>
      </c>
      <c r="N3741" s="1" t="str">
        <f>IFERROR(IF(VLOOKUP($D3741,'VLookup Lists'!$B$11:$C$29,2,FALSE)="FLIP",1,0),"")</f>
        <v/>
      </c>
      <c r="O3741" s="1" t="b">
        <f>ISNUMBER(MATCH($E3741,'VLookup Lists'!$E$2:$E$17,0))</f>
        <v>0</v>
      </c>
    </row>
    <row r="3742" spans="1:15" ht="15" customHeight="1" x14ac:dyDescent="0.2">
      <c r="A3742" s="1" t="str">
        <f t="shared" si="14"/>
        <v>OFVP</v>
      </c>
      <c r="E3742" s="1" t="s">
        <v>352</v>
      </c>
      <c r="G3742" s="38"/>
      <c r="H3742" s="39"/>
      <c r="M3742" s="1">
        <f>IF(ISNUMBER(MATCH(E3742,_xlfn.VSTACK('VLookup Lists'!$E$2:$E$17,'VLookup Lists'!$H$2:$H$38,'VLookup Lists'!$J$2:$J$8),0)),1,0)</f>
        <v>0</v>
      </c>
      <c r="N3742" s="1" t="str">
        <f>IFERROR(IF(VLOOKUP($D3742,'VLookup Lists'!$B$11:$C$29,2,FALSE)="FLIP",1,0),"")</f>
        <v/>
      </c>
      <c r="O3742" s="1" t="b">
        <f>ISNUMBER(MATCH($E3742,'VLookup Lists'!$E$2:$E$17,0))</f>
        <v>0</v>
      </c>
    </row>
    <row r="3743" spans="1:15" ht="15" customHeight="1" x14ac:dyDescent="0.2">
      <c r="A3743" s="1" t="str">
        <f t="shared" si="14"/>
        <v>OFVP</v>
      </c>
      <c r="E3743" s="1" t="s">
        <v>352</v>
      </c>
      <c r="G3743" s="38"/>
      <c r="H3743" s="39"/>
      <c r="M3743" s="1">
        <f>IF(ISNUMBER(MATCH(E3743,_xlfn.VSTACK('VLookup Lists'!$E$2:$E$17,'VLookup Lists'!$H$2:$H$38,'VLookup Lists'!$J$2:$J$8),0)),1,0)</f>
        <v>0</v>
      </c>
      <c r="N3743" s="1" t="str">
        <f>IFERROR(IF(VLOOKUP($D3743,'VLookup Lists'!$B$11:$C$29,2,FALSE)="FLIP",1,0),"")</f>
        <v/>
      </c>
      <c r="O3743" s="1" t="b">
        <f>ISNUMBER(MATCH($E3743,'VLookup Lists'!$E$2:$E$17,0))</f>
        <v>0</v>
      </c>
    </row>
    <row r="3744" spans="1:15" ht="15" customHeight="1" x14ac:dyDescent="0.2">
      <c r="A3744" s="1" t="str">
        <f t="shared" si="14"/>
        <v>OFVP</v>
      </c>
      <c r="E3744" s="1" t="s">
        <v>352</v>
      </c>
      <c r="G3744" s="38"/>
      <c r="H3744" s="39"/>
      <c r="M3744" s="1">
        <f>IF(ISNUMBER(MATCH(E3744,_xlfn.VSTACK('VLookup Lists'!$E$2:$E$17,'VLookup Lists'!$H$2:$H$38,'VLookup Lists'!$J$2:$J$8),0)),1,0)</f>
        <v>0</v>
      </c>
      <c r="N3744" s="1" t="str">
        <f>IFERROR(IF(VLOOKUP($D3744,'VLookup Lists'!$B$11:$C$29,2,FALSE)="FLIP",1,0),"")</f>
        <v/>
      </c>
      <c r="O3744" s="1" t="b">
        <f>ISNUMBER(MATCH($E3744,'VLookup Lists'!$E$2:$E$17,0))</f>
        <v>0</v>
      </c>
    </row>
    <row r="3745" spans="1:15" ht="15" customHeight="1" x14ac:dyDescent="0.2">
      <c r="A3745" s="1" t="str">
        <f t="shared" si="14"/>
        <v>OFVP</v>
      </c>
      <c r="E3745" s="1" t="s">
        <v>352</v>
      </c>
      <c r="G3745" s="38"/>
      <c r="H3745" s="39"/>
      <c r="M3745" s="1">
        <f>IF(ISNUMBER(MATCH(E3745,_xlfn.VSTACK('VLookup Lists'!$E$2:$E$17,'VLookup Lists'!$H$2:$H$38,'VLookup Lists'!$J$2:$J$8),0)),1,0)</f>
        <v>0</v>
      </c>
      <c r="N3745" s="1" t="str">
        <f>IFERROR(IF(VLOOKUP($D3745,'VLookup Lists'!$B$11:$C$29,2,FALSE)="FLIP",1,0),"")</f>
        <v/>
      </c>
      <c r="O3745" s="1" t="b">
        <f>ISNUMBER(MATCH($E3745,'VLookup Lists'!$E$2:$E$17,0))</f>
        <v>0</v>
      </c>
    </row>
    <row r="3746" spans="1:15" ht="15" customHeight="1" x14ac:dyDescent="0.2">
      <c r="A3746" s="1" t="str">
        <f t="shared" si="14"/>
        <v>OFVP</v>
      </c>
      <c r="E3746" s="1" t="s">
        <v>352</v>
      </c>
      <c r="G3746" s="38"/>
      <c r="H3746" s="39"/>
      <c r="M3746" s="1">
        <f>IF(ISNUMBER(MATCH(E3746,_xlfn.VSTACK('VLookup Lists'!$E$2:$E$17,'VLookup Lists'!$H$2:$H$38,'VLookup Lists'!$J$2:$J$8),0)),1,0)</f>
        <v>0</v>
      </c>
      <c r="N3746" s="1" t="str">
        <f>IFERROR(IF(VLOOKUP($D3746,'VLookup Lists'!$B$11:$C$29,2,FALSE)="FLIP",1,0),"")</f>
        <v/>
      </c>
      <c r="O3746" s="1" t="b">
        <f>ISNUMBER(MATCH($E3746,'VLookup Lists'!$E$2:$E$17,0))</f>
        <v>0</v>
      </c>
    </row>
    <row r="3747" spans="1:15" ht="15" customHeight="1" x14ac:dyDescent="0.2">
      <c r="A3747" s="1" t="str">
        <f t="shared" si="14"/>
        <v>OFVP</v>
      </c>
      <c r="E3747" s="1" t="s">
        <v>352</v>
      </c>
      <c r="G3747" s="38"/>
      <c r="H3747" s="39"/>
      <c r="M3747" s="1">
        <f>IF(ISNUMBER(MATCH(E3747,_xlfn.VSTACK('VLookup Lists'!$E$2:$E$17,'VLookup Lists'!$H$2:$H$38,'VLookup Lists'!$J$2:$J$8),0)),1,0)</f>
        <v>0</v>
      </c>
      <c r="N3747" s="1" t="str">
        <f>IFERROR(IF(VLOOKUP($D3747,'VLookup Lists'!$B$11:$C$29,2,FALSE)="FLIP",1,0),"")</f>
        <v/>
      </c>
      <c r="O3747" s="1" t="b">
        <f>ISNUMBER(MATCH($E3747,'VLookup Lists'!$E$2:$E$17,0))</f>
        <v>0</v>
      </c>
    </row>
    <row r="3748" spans="1:15" ht="15" customHeight="1" x14ac:dyDescent="0.2">
      <c r="A3748" s="1" t="str">
        <f t="shared" si="14"/>
        <v>OFVP</v>
      </c>
      <c r="E3748" s="1" t="s">
        <v>352</v>
      </c>
      <c r="G3748" s="38"/>
      <c r="H3748" s="39"/>
      <c r="M3748" s="1">
        <f>IF(ISNUMBER(MATCH(E3748,_xlfn.VSTACK('VLookup Lists'!$E$2:$E$17,'VLookup Lists'!$H$2:$H$38,'VLookup Lists'!$J$2:$J$8),0)),1,0)</f>
        <v>0</v>
      </c>
      <c r="N3748" s="1" t="str">
        <f>IFERROR(IF(VLOOKUP($D3748,'VLookup Lists'!$B$11:$C$29,2,FALSE)="FLIP",1,0),"")</f>
        <v/>
      </c>
      <c r="O3748" s="1" t="b">
        <f>ISNUMBER(MATCH($E3748,'VLookup Lists'!$E$2:$E$17,0))</f>
        <v>0</v>
      </c>
    </row>
    <row r="3749" spans="1:15" ht="15" customHeight="1" x14ac:dyDescent="0.2">
      <c r="A3749" s="1" t="str">
        <f t="shared" si="14"/>
        <v>OFVP</v>
      </c>
      <c r="E3749" s="1" t="s">
        <v>352</v>
      </c>
      <c r="G3749" s="38"/>
      <c r="H3749" s="39"/>
      <c r="M3749" s="1">
        <f>IF(ISNUMBER(MATCH(E3749,_xlfn.VSTACK('VLookup Lists'!$E$2:$E$17,'VLookup Lists'!$H$2:$H$38,'VLookup Lists'!$J$2:$J$8),0)),1,0)</f>
        <v>0</v>
      </c>
      <c r="N3749" s="1" t="str">
        <f>IFERROR(IF(VLOOKUP($D3749,'VLookup Lists'!$B$11:$C$29,2,FALSE)="FLIP",1,0),"")</f>
        <v/>
      </c>
      <c r="O3749" s="1" t="b">
        <f>ISNUMBER(MATCH($E3749,'VLookup Lists'!$E$2:$E$17,0))</f>
        <v>0</v>
      </c>
    </row>
    <row r="3750" spans="1:15" ht="15" customHeight="1" x14ac:dyDescent="0.2">
      <c r="A3750" s="1" t="str">
        <f t="shared" si="14"/>
        <v>OFVP</v>
      </c>
      <c r="E3750" s="1" t="s">
        <v>352</v>
      </c>
      <c r="G3750" s="38"/>
      <c r="H3750" s="39"/>
      <c r="M3750" s="1">
        <f>IF(ISNUMBER(MATCH(E3750,_xlfn.VSTACK('VLookup Lists'!$E$2:$E$17,'VLookup Lists'!$H$2:$H$38,'VLookup Lists'!$J$2:$J$8),0)),1,0)</f>
        <v>0</v>
      </c>
      <c r="N3750" s="1" t="str">
        <f>IFERROR(IF(VLOOKUP($D3750,'VLookup Lists'!$B$11:$C$29,2,FALSE)="FLIP",1,0),"")</f>
        <v/>
      </c>
      <c r="O3750" s="1" t="b">
        <f>ISNUMBER(MATCH($E3750,'VLookup Lists'!$E$2:$E$17,0))</f>
        <v>0</v>
      </c>
    </row>
    <row r="3751" spans="1:15" ht="15" customHeight="1" x14ac:dyDescent="0.2">
      <c r="A3751" s="1" t="str">
        <f t="shared" si="14"/>
        <v>OFVP</v>
      </c>
      <c r="E3751" s="1" t="s">
        <v>352</v>
      </c>
      <c r="G3751" s="38"/>
      <c r="H3751" s="39"/>
      <c r="M3751" s="1">
        <f>IF(ISNUMBER(MATCH(E3751,_xlfn.VSTACK('VLookup Lists'!$E$2:$E$17,'VLookup Lists'!$H$2:$H$38,'VLookup Lists'!$J$2:$J$8),0)),1,0)</f>
        <v>0</v>
      </c>
      <c r="N3751" s="1" t="str">
        <f>IFERROR(IF(VLOOKUP($D3751,'VLookup Lists'!$B$11:$C$29,2,FALSE)="FLIP",1,0),"")</f>
        <v/>
      </c>
      <c r="O3751" s="1" t="b">
        <f>ISNUMBER(MATCH($E3751,'VLookup Lists'!$E$2:$E$17,0))</f>
        <v>0</v>
      </c>
    </row>
    <row r="3752" spans="1:15" ht="15" customHeight="1" x14ac:dyDescent="0.2">
      <c r="A3752" s="1" t="str">
        <f t="shared" si="14"/>
        <v>OFVP</v>
      </c>
      <c r="E3752" s="1" t="s">
        <v>352</v>
      </c>
      <c r="G3752" s="38"/>
      <c r="H3752" s="39"/>
      <c r="M3752" s="1">
        <f>IF(ISNUMBER(MATCH(E3752,_xlfn.VSTACK('VLookup Lists'!$E$2:$E$17,'VLookup Lists'!$H$2:$H$38,'VLookup Lists'!$J$2:$J$8),0)),1,0)</f>
        <v>0</v>
      </c>
      <c r="N3752" s="1" t="str">
        <f>IFERROR(IF(VLOOKUP($D3752,'VLookup Lists'!$B$11:$C$29,2,FALSE)="FLIP",1,0),"")</f>
        <v/>
      </c>
      <c r="O3752" s="1" t="b">
        <f>ISNUMBER(MATCH($E3752,'VLookup Lists'!$E$2:$E$17,0))</f>
        <v>0</v>
      </c>
    </row>
    <row r="3753" spans="1:15" ht="15" customHeight="1" x14ac:dyDescent="0.2">
      <c r="A3753" s="1" t="str">
        <f t="shared" si="14"/>
        <v>OFVP</v>
      </c>
      <c r="E3753" s="1" t="s">
        <v>352</v>
      </c>
      <c r="G3753" s="38"/>
      <c r="H3753" s="39"/>
      <c r="M3753" s="1">
        <f>IF(ISNUMBER(MATCH(E3753,_xlfn.VSTACK('VLookup Lists'!$E$2:$E$17,'VLookup Lists'!$H$2:$H$38,'VLookup Lists'!$J$2:$J$8),0)),1,0)</f>
        <v>0</v>
      </c>
      <c r="N3753" s="1" t="str">
        <f>IFERROR(IF(VLOOKUP($D3753,'VLookup Lists'!$B$11:$C$29,2,FALSE)="FLIP",1,0),"")</f>
        <v/>
      </c>
      <c r="O3753" s="1" t="b">
        <f>ISNUMBER(MATCH($E3753,'VLookup Lists'!$E$2:$E$17,0))</f>
        <v>0</v>
      </c>
    </row>
    <row r="3754" spans="1:15" ht="15" customHeight="1" x14ac:dyDescent="0.2">
      <c r="A3754" s="1" t="str">
        <f t="shared" si="14"/>
        <v>OFVP</v>
      </c>
      <c r="E3754" s="1" t="s">
        <v>352</v>
      </c>
      <c r="G3754" s="38"/>
      <c r="H3754" s="39"/>
      <c r="M3754" s="1">
        <f>IF(ISNUMBER(MATCH(E3754,_xlfn.VSTACK('VLookup Lists'!$E$2:$E$17,'VLookup Lists'!$H$2:$H$38,'VLookup Lists'!$J$2:$J$8),0)),1,0)</f>
        <v>0</v>
      </c>
      <c r="N3754" s="1" t="str">
        <f>IFERROR(IF(VLOOKUP($D3754,'VLookup Lists'!$B$11:$C$29,2,FALSE)="FLIP",1,0),"")</f>
        <v/>
      </c>
      <c r="O3754" s="1" t="b">
        <f>ISNUMBER(MATCH($E3754,'VLookup Lists'!$E$2:$E$17,0))</f>
        <v>0</v>
      </c>
    </row>
    <row r="3755" spans="1:15" ht="15" customHeight="1" x14ac:dyDescent="0.2">
      <c r="A3755" s="1" t="str">
        <f t="shared" si="14"/>
        <v>OFVP</v>
      </c>
      <c r="E3755" s="1" t="s">
        <v>352</v>
      </c>
      <c r="G3755" s="38"/>
      <c r="H3755" s="39"/>
      <c r="M3755" s="1">
        <f>IF(ISNUMBER(MATCH(E3755,_xlfn.VSTACK('VLookup Lists'!$E$2:$E$17,'VLookup Lists'!$H$2:$H$38,'VLookup Lists'!$J$2:$J$8),0)),1,0)</f>
        <v>0</v>
      </c>
      <c r="N3755" s="1" t="str">
        <f>IFERROR(IF(VLOOKUP($D3755,'VLookup Lists'!$B$11:$C$29,2,FALSE)="FLIP",1,0),"")</f>
        <v/>
      </c>
      <c r="O3755" s="1" t="b">
        <f>ISNUMBER(MATCH($E3755,'VLookup Lists'!$E$2:$E$17,0))</f>
        <v>0</v>
      </c>
    </row>
    <row r="3756" spans="1:15" ht="15" customHeight="1" x14ac:dyDescent="0.2">
      <c r="A3756" s="1" t="str">
        <f t="shared" si="14"/>
        <v>OFVP</v>
      </c>
      <c r="E3756" s="1" t="s">
        <v>352</v>
      </c>
      <c r="G3756" s="38"/>
      <c r="H3756" s="39"/>
      <c r="M3756" s="1">
        <f>IF(ISNUMBER(MATCH(E3756,_xlfn.VSTACK('VLookup Lists'!$E$2:$E$17,'VLookup Lists'!$H$2:$H$38,'VLookup Lists'!$J$2:$J$8),0)),1,0)</f>
        <v>0</v>
      </c>
      <c r="N3756" s="1" t="str">
        <f>IFERROR(IF(VLOOKUP($D3756,'VLookup Lists'!$B$11:$C$29,2,FALSE)="FLIP",1,0),"")</f>
        <v/>
      </c>
      <c r="O3756" s="1" t="b">
        <f>ISNUMBER(MATCH($E3756,'VLookup Lists'!$E$2:$E$17,0))</f>
        <v>0</v>
      </c>
    </row>
    <row r="3757" spans="1:15" ht="15" customHeight="1" x14ac:dyDescent="0.2">
      <c r="A3757" s="1" t="str">
        <f t="shared" si="14"/>
        <v>OFVP</v>
      </c>
      <c r="E3757" s="1" t="s">
        <v>352</v>
      </c>
      <c r="G3757" s="38"/>
      <c r="H3757" s="39"/>
      <c r="M3757" s="1">
        <f>IF(ISNUMBER(MATCH(E3757,_xlfn.VSTACK('VLookup Lists'!$E$2:$E$17,'VLookup Lists'!$H$2:$H$38,'VLookup Lists'!$J$2:$J$8),0)),1,0)</f>
        <v>0</v>
      </c>
      <c r="N3757" s="1" t="str">
        <f>IFERROR(IF(VLOOKUP($D3757,'VLookup Lists'!$B$11:$C$29,2,FALSE)="FLIP",1,0),"")</f>
        <v/>
      </c>
      <c r="O3757" s="1" t="b">
        <f>ISNUMBER(MATCH($E3757,'VLookup Lists'!$E$2:$E$17,0))</f>
        <v>0</v>
      </c>
    </row>
    <row r="3758" spans="1:15" ht="15" customHeight="1" x14ac:dyDescent="0.2">
      <c r="A3758" s="1" t="str">
        <f t="shared" si="14"/>
        <v>OFVP</v>
      </c>
      <c r="E3758" s="1" t="s">
        <v>352</v>
      </c>
      <c r="G3758" s="38"/>
      <c r="H3758" s="39"/>
      <c r="M3758" s="1">
        <f>IF(ISNUMBER(MATCH(E3758,_xlfn.VSTACK('VLookup Lists'!$E$2:$E$17,'VLookup Lists'!$H$2:$H$38,'VLookup Lists'!$J$2:$J$8),0)),1,0)</f>
        <v>0</v>
      </c>
      <c r="N3758" s="1" t="str">
        <f>IFERROR(IF(VLOOKUP($D3758,'VLookup Lists'!$B$11:$C$29,2,FALSE)="FLIP",1,0),"")</f>
        <v/>
      </c>
      <c r="O3758" s="1" t="b">
        <f>ISNUMBER(MATCH($E3758,'VLookup Lists'!$E$2:$E$17,0))</f>
        <v>0</v>
      </c>
    </row>
    <row r="3759" spans="1:15" ht="15" customHeight="1" x14ac:dyDescent="0.2">
      <c r="A3759" s="1" t="str">
        <f t="shared" si="14"/>
        <v>OFVP</v>
      </c>
      <c r="E3759" s="1" t="s">
        <v>352</v>
      </c>
      <c r="G3759" s="38"/>
      <c r="H3759" s="39"/>
      <c r="M3759" s="1">
        <f>IF(ISNUMBER(MATCH(E3759,_xlfn.VSTACK('VLookup Lists'!$E$2:$E$17,'VLookup Lists'!$H$2:$H$38,'VLookup Lists'!$J$2:$J$8),0)),1,0)</f>
        <v>0</v>
      </c>
      <c r="N3759" s="1" t="str">
        <f>IFERROR(IF(VLOOKUP($D3759,'VLookup Lists'!$B$11:$C$29,2,FALSE)="FLIP",1,0),"")</f>
        <v/>
      </c>
      <c r="O3759" s="1" t="b">
        <f>ISNUMBER(MATCH($E3759,'VLookup Lists'!$E$2:$E$17,0))</f>
        <v>0</v>
      </c>
    </row>
    <row r="3760" spans="1:15" ht="15" customHeight="1" x14ac:dyDescent="0.2">
      <c r="A3760" s="1" t="str">
        <f t="shared" si="14"/>
        <v>OFVP</v>
      </c>
      <c r="E3760" s="1" t="s">
        <v>352</v>
      </c>
      <c r="G3760" s="38"/>
      <c r="H3760" s="39"/>
      <c r="M3760" s="1">
        <f>IF(ISNUMBER(MATCH(E3760,_xlfn.VSTACK('VLookup Lists'!$E$2:$E$17,'VLookup Lists'!$H$2:$H$38,'VLookup Lists'!$J$2:$J$8),0)),1,0)</f>
        <v>0</v>
      </c>
      <c r="N3760" s="1" t="str">
        <f>IFERROR(IF(VLOOKUP($D3760,'VLookup Lists'!$B$11:$C$29,2,FALSE)="FLIP",1,0),"")</f>
        <v/>
      </c>
      <c r="O3760" s="1" t="b">
        <f>ISNUMBER(MATCH($E3760,'VLookup Lists'!$E$2:$E$17,0))</f>
        <v>0</v>
      </c>
    </row>
    <row r="3761" spans="1:15" ht="15" customHeight="1" x14ac:dyDescent="0.2">
      <c r="A3761" s="1" t="str">
        <f t="shared" si="14"/>
        <v>OFVP</v>
      </c>
      <c r="E3761" s="1" t="s">
        <v>352</v>
      </c>
      <c r="G3761" s="38"/>
      <c r="H3761" s="39"/>
      <c r="M3761" s="1">
        <f>IF(ISNUMBER(MATCH(E3761,_xlfn.VSTACK('VLookup Lists'!$E$2:$E$17,'VLookup Lists'!$H$2:$H$38,'VLookup Lists'!$J$2:$J$8),0)),1,0)</f>
        <v>0</v>
      </c>
      <c r="N3761" s="1" t="str">
        <f>IFERROR(IF(VLOOKUP($D3761,'VLookup Lists'!$B$11:$C$29,2,FALSE)="FLIP",1,0),"")</f>
        <v/>
      </c>
      <c r="O3761" s="1" t="b">
        <f>ISNUMBER(MATCH($E3761,'VLookup Lists'!$E$2:$E$17,0))</f>
        <v>0</v>
      </c>
    </row>
    <row r="3762" spans="1:15" ht="15" customHeight="1" x14ac:dyDescent="0.2">
      <c r="A3762" s="1" t="str">
        <f t="shared" si="14"/>
        <v>OFVP</v>
      </c>
      <c r="E3762" s="1" t="s">
        <v>352</v>
      </c>
      <c r="G3762" s="38"/>
      <c r="H3762" s="39"/>
      <c r="M3762" s="1">
        <f>IF(ISNUMBER(MATCH(E3762,_xlfn.VSTACK('VLookup Lists'!$E$2:$E$17,'VLookup Lists'!$H$2:$H$38,'VLookup Lists'!$J$2:$J$8),0)),1,0)</f>
        <v>0</v>
      </c>
      <c r="N3762" s="1" t="str">
        <f>IFERROR(IF(VLOOKUP($D3762,'VLookup Lists'!$B$11:$C$29,2,FALSE)="FLIP",1,0),"")</f>
        <v/>
      </c>
      <c r="O3762" s="1" t="b">
        <f>ISNUMBER(MATCH($E3762,'VLookup Lists'!$E$2:$E$17,0))</f>
        <v>0</v>
      </c>
    </row>
    <row r="3763" spans="1:15" ht="15" customHeight="1" x14ac:dyDescent="0.2">
      <c r="A3763" s="1" t="str">
        <f t="shared" si="14"/>
        <v>OFVP</v>
      </c>
      <c r="E3763" s="1" t="s">
        <v>352</v>
      </c>
      <c r="G3763" s="38"/>
      <c r="H3763" s="39"/>
      <c r="M3763" s="1">
        <f>IF(ISNUMBER(MATCH(E3763,_xlfn.VSTACK('VLookup Lists'!$E$2:$E$17,'VLookup Lists'!$H$2:$H$38,'VLookup Lists'!$J$2:$J$8),0)),1,0)</f>
        <v>0</v>
      </c>
      <c r="N3763" s="1" t="str">
        <f>IFERROR(IF(VLOOKUP($D3763,'VLookup Lists'!$B$11:$C$29,2,FALSE)="FLIP",1,0),"")</f>
        <v/>
      </c>
      <c r="O3763" s="1" t="b">
        <f>ISNUMBER(MATCH($E3763,'VLookup Lists'!$E$2:$E$17,0))</f>
        <v>0</v>
      </c>
    </row>
    <row r="3764" spans="1:15" ht="15" customHeight="1" x14ac:dyDescent="0.2">
      <c r="A3764" s="1" t="str">
        <f t="shared" si="14"/>
        <v>OFVP</v>
      </c>
      <c r="E3764" s="1" t="s">
        <v>352</v>
      </c>
      <c r="G3764" s="38"/>
      <c r="H3764" s="39"/>
      <c r="M3764" s="1">
        <f>IF(ISNUMBER(MATCH(E3764,_xlfn.VSTACK('VLookup Lists'!$E$2:$E$17,'VLookup Lists'!$H$2:$H$38,'VLookup Lists'!$J$2:$J$8),0)),1,0)</f>
        <v>0</v>
      </c>
      <c r="N3764" s="1" t="str">
        <f>IFERROR(IF(VLOOKUP($D3764,'VLookup Lists'!$B$11:$C$29,2,FALSE)="FLIP",1,0),"")</f>
        <v/>
      </c>
      <c r="O3764" s="1" t="b">
        <f>ISNUMBER(MATCH($E3764,'VLookup Lists'!$E$2:$E$17,0))</f>
        <v>0</v>
      </c>
    </row>
    <row r="3765" spans="1:15" ht="15" customHeight="1" x14ac:dyDescent="0.2">
      <c r="A3765" s="1" t="str">
        <f t="shared" si="14"/>
        <v>OFVP</v>
      </c>
      <c r="E3765" s="1" t="s">
        <v>352</v>
      </c>
      <c r="G3765" s="38"/>
      <c r="H3765" s="39"/>
      <c r="M3765" s="1">
        <f>IF(ISNUMBER(MATCH(E3765,_xlfn.VSTACK('VLookup Lists'!$E$2:$E$17,'VLookup Lists'!$H$2:$H$38,'VLookup Lists'!$J$2:$J$8),0)),1,0)</f>
        <v>0</v>
      </c>
      <c r="N3765" s="1" t="str">
        <f>IFERROR(IF(VLOOKUP($D3765,'VLookup Lists'!$B$11:$C$29,2,FALSE)="FLIP",1,0),"")</f>
        <v/>
      </c>
      <c r="O3765" s="1" t="b">
        <f>ISNUMBER(MATCH($E3765,'VLookup Lists'!$E$2:$E$17,0))</f>
        <v>0</v>
      </c>
    </row>
    <row r="3766" spans="1:15" ht="15" customHeight="1" x14ac:dyDescent="0.2">
      <c r="A3766" s="1" t="str">
        <f t="shared" si="14"/>
        <v>OFVP</v>
      </c>
      <c r="E3766" s="1" t="s">
        <v>352</v>
      </c>
      <c r="G3766" s="38"/>
      <c r="H3766" s="39"/>
      <c r="M3766" s="1">
        <f>IF(ISNUMBER(MATCH(E3766,_xlfn.VSTACK('VLookup Lists'!$E$2:$E$17,'VLookup Lists'!$H$2:$H$38,'VLookup Lists'!$J$2:$J$8),0)),1,0)</f>
        <v>0</v>
      </c>
      <c r="N3766" s="1" t="str">
        <f>IFERROR(IF(VLOOKUP($D3766,'VLookup Lists'!$B$11:$C$29,2,FALSE)="FLIP",1,0),"")</f>
        <v/>
      </c>
      <c r="O3766" s="1" t="b">
        <f>ISNUMBER(MATCH($E3766,'VLookup Lists'!$E$2:$E$17,0))</f>
        <v>0</v>
      </c>
    </row>
    <row r="3767" spans="1:15" ht="15" customHeight="1" x14ac:dyDescent="0.2">
      <c r="A3767" s="1" t="str">
        <f t="shared" si="14"/>
        <v>OFVP</v>
      </c>
      <c r="E3767" s="1" t="s">
        <v>352</v>
      </c>
      <c r="G3767" s="38"/>
      <c r="H3767" s="39"/>
      <c r="M3767" s="1">
        <f>IF(ISNUMBER(MATCH(E3767,_xlfn.VSTACK('VLookup Lists'!$E$2:$E$17,'VLookup Lists'!$H$2:$H$38,'VLookup Lists'!$J$2:$J$8),0)),1,0)</f>
        <v>0</v>
      </c>
      <c r="N3767" s="1" t="str">
        <f>IFERROR(IF(VLOOKUP($D3767,'VLookup Lists'!$B$11:$C$29,2,FALSE)="FLIP",1,0),"")</f>
        <v/>
      </c>
      <c r="O3767" s="1" t="b">
        <f>ISNUMBER(MATCH($E3767,'VLookup Lists'!$E$2:$E$17,0))</f>
        <v>0</v>
      </c>
    </row>
    <row r="3768" spans="1:15" ht="15" customHeight="1" x14ac:dyDescent="0.2">
      <c r="A3768" s="1" t="str">
        <f t="shared" si="14"/>
        <v>OFVP</v>
      </c>
      <c r="E3768" s="1" t="s">
        <v>352</v>
      </c>
      <c r="G3768" s="38"/>
      <c r="H3768" s="39"/>
      <c r="M3768" s="1">
        <f>IF(ISNUMBER(MATCH(E3768,_xlfn.VSTACK('VLookup Lists'!$E$2:$E$17,'VLookup Lists'!$H$2:$H$38,'VLookup Lists'!$J$2:$J$8),0)),1,0)</f>
        <v>0</v>
      </c>
      <c r="N3768" s="1" t="str">
        <f>IFERROR(IF(VLOOKUP($D3768,'VLookup Lists'!$B$11:$C$29,2,FALSE)="FLIP",1,0),"")</f>
        <v/>
      </c>
      <c r="O3768" s="1" t="b">
        <f>ISNUMBER(MATCH($E3768,'VLookup Lists'!$E$2:$E$17,0))</f>
        <v>0</v>
      </c>
    </row>
    <row r="3769" spans="1:15" ht="15" customHeight="1" x14ac:dyDescent="0.2">
      <c r="A3769" s="1" t="str">
        <f t="shared" si="14"/>
        <v>OFVP</v>
      </c>
      <c r="E3769" s="1" t="s">
        <v>352</v>
      </c>
      <c r="G3769" s="38"/>
      <c r="H3769" s="39"/>
      <c r="M3769" s="1">
        <f>IF(ISNUMBER(MATCH(E3769,_xlfn.VSTACK('VLookup Lists'!$E$2:$E$17,'VLookup Lists'!$H$2:$H$38,'VLookup Lists'!$J$2:$J$8),0)),1,0)</f>
        <v>0</v>
      </c>
      <c r="N3769" s="1" t="str">
        <f>IFERROR(IF(VLOOKUP($D3769,'VLookup Lists'!$B$11:$C$29,2,FALSE)="FLIP",1,0),"")</f>
        <v/>
      </c>
      <c r="O3769" s="1" t="b">
        <f>ISNUMBER(MATCH($E3769,'VLookup Lists'!$E$2:$E$17,0))</f>
        <v>0</v>
      </c>
    </row>
    <row r="3770" spans="1:15" ht="15" customHeight="1" x14ac:dyDescent="0.2">
      <c r="A3770" s="1" t="str">
        <f t="shared" si="14"/>
        <v>OFVP</v>
      </c>
      <c r="E3770" s="1" t="s">
        <v>352</v>
      </c>
      <c r="G3770" s="38"/>
      <c r="H3770" s="39"/>
      <c r="M3770" s="1">
        <f>IF(ISNUMBER(MATCH(E3770,_xlfn.VSTACK('VLookup Lists'!$E$2:$E$17,'VLookup Lists'!$H$2:$H$38,'VLookup Lists'!$J$2:$J$8),0)),1,0)</f>
        <v>0</v>
      </c>
      <c r="N3770" s="1" t="str">
        <f>IFERROR(IF(VLOOKUP($D3770,'VLookup Lists'!$B$11:$C$29,2,FALSE)="FLIP",1,0),"")</f>
        <v/>
      </c>
      <c r="O3770" s="1" t="b">
        <f>ISNUMBER(MATCH($E3770,'VLookup Lists'!$E$2:$E$17,0))</f>
        <v>0</v>
      </c>
    </row>
    <row r="3771" spans="1:15" ht="15" customHeight="1" x14ac:dyDescent="0.2">
      <c r="A3771" s="1" t="str">
        <f t="shared" si="14"/>
        <v>OFVP</v>
      </c>
      <c r="E3771" s="1" t="s">
        <v>352</v>
      </c>
      <c r="G3771" s="38"/>
      <c r="H3771" s="39"/>
      <c r="M3771" s="1">
        <f>IF(ISNUMBER(MATCH(E3771,_xlfn.VSTACK('VLookup Lists'!$E$2:$E$17,'VLookup Lists'!$H$2:$H$38,'VLookup Lists'!$J$2:$J$8),0)),1,0)</f>
        <v>0</v>
      </c>
      <c r="N3771" s="1" t="str">
        <f>IFERROR(IF(VLOOKUP($D3771,'VLookup Lists'!$B$11:$C$29,2,FALSE)="FLIP",1,0),"")</f>
        <v/>
      </c>
      <c r="O3771" s="1" t="b">
        <f>ISNUMBER(MATCH($E3771,'VLookup Lists'!$E$2:$E$17,0))</f>
        <v>0</v>
      </c>
    </row>
    <row r="3772" spans="1:15" ht="15" customHeight="1" x14ac:dyDescent="0.2">
      <c r="A3772" s="1" t="str">
        <f t="shared" si="14"/>
        <v>OFVP</v>
      </c>
      <c r="E3772" s="1" t="s">
        <v>352</v>
      </c>
      <c r="G3772" s="38"/>
      <c r="H3772" s="39"/>
      <c r="M3772" s="1">
        <f>IF(ISNUMBER(MATCH(E3772,_xlfn.VSTACK('VLookup Lists'!$E$2:$E$17,'VLookup Lists'!$H$2:$H$38,'VLookup Lists'!$J$2:$J$8),0)),1,0)</f>
        <v>0</v>
      </c>
      <c r="N3772" s="1" t="str">
        <f>IFERROR(IF(VLOOKUP($D3772,'VLookup Lists'!$B$11:$C$29,2,FALSE)="FLIP",1,0),"")</f>
        <v/>
      </c>
      <c r="O3772" s="1" t="b">
        <f>ISNUMBER(MATCH($E3772,'VLookup Lists'!$E$2:$E$17,0))</f>
        <v>0</v>
      </c>
    </row>
    <row r="3773" spans="1:15" ht="15" customHeight="1" x14ac:dyDescent="0.2">
      <c r="A3773" s="1" t="str">
        <f t="shared" si="14"/>
        <v>OFVP</v>
      </c>
      <c r="E3773" s="1" t="s">
        <v>352</v>
      </c>
      <c r="G3773" s="38"/>
      <c r="H3773" s="39"/>
      <c r="M3773" s="1">
        <f>IF(ISNUMBER(MATCH(E3773,_xlfn.VSTACK('VLookup Lists'!$E$2:$E$17,'VLookup Lists'!$H$2:$H$38,'VLookup Lists'!$J$2:$J$8),0)),1,0)</f>
        <v>0</v>
      </c>
      <c r="N3773" s="1" t="str">
        <f>IFERROR(IF(VLOOKUP($D3773,'VLookup Lists'!$B$11:$C$29,2,FALSE)="FLIP",1,0),"")</f>
        <v/>
      </c>
      <c r="O3773" s="1" t="b">
        <f>ISNUMBER(MATCH($E3773,'VLookup Lists'!$E$2:$E$17,0))</f>
        <v>0</v>
      </c>
    </row>
    <row r="3774" spans="1:15" ht="15" customHeight="1" x14ac:dyDescent="0.2">
      <c r="A3774" s="1" t="str">
        <f t="shared" si="14"/>
        <v>OFVP</v>
      </c>
      <c r="E3774" s="1" t="s">
        <v>352</v>
      </c>
      <c r="G3774" s="38"/>
      <c r="H3774" s="39"/>
      <c r="M3774" s="1">
        <f>IF(ISNUMBER(MATCH(E3774,_xlfn.VSTACK('VLookup Lists'!$E$2:$E$17,'VLookup Lists'!$H$2:$H$38,'VLookup Lists'!$J$2:$J$8),0)),1,0)</f>
        <v>0</v>
      </c>
      <c r="N3774" s="1" t="str">
        <f>IFERROR(IF(VLOOKUP($D3774,'VLookup Lists'!$B$11:$C$29,2,FALSE)="FLIP",1,0),"")</f>
        <v/>
      </c>
      <c r="O3774" s="1" t="b">
        <f>ISNUMBER(MATCH($E3774,'VLookup Lists'!$E$2:$E$17,0))</f>
        <v>0</v>
      </c>
    </row>
    <row r="3775" spans="1:15" ht="15" customHeight="1" x14ac:dyDescent="0.2">
      <c r="A3775" s="1" t="str">
        <f t="shared" si="14"/>
        <v>OFVP</v>
      </c>
      <c r="E3775" s="1" t="s">
        <v>352</v>
      </c>
      <c r="G3775" s="38"/>
      <c r="H3775" s="39"/>
      <c r="M3775" s="1">
        <f>IF(ISNUMBER(MATCH(E3775,_xlfn.VSTACK('VLookup Lists'!$E$2:$E$17,'VLookup Lists'!$H$2:$H$38,'VLookup Lists'!$J$2:$J$8),0)),1,0)</f>
        <v>0</v>
      </c>
      <c r="N3775" s="1" t="str">
        <f>IFERROR(IF(VLOOKUP($D3775,'VLookup Lists'!$B$11:$C$29,2,FALSE)="FLIP",1,0),"")</f>
        <v/>
      </c>
      <c r="O3775" s="1" t="b">
        <f>ISNUMBER(MATCH($E3775,'VLookup Lists'!$E$2:$E$17,0))</f>
        <v>0</v>
      </c>
    </row>
    <row r="3776" spans="1:15" ht="15" customHeight="1" x14ac:dyDescent="0.2">
      <c r="A3776" s="1" t="str">
        <f t="shared" si="14"/>
        <v>OFVP</v>
      </c>
      <c r="E3776" s="1" t="s">
        <v>352</v>
      </c>
      <c r="G3776" s="38"/>
      <c r="H3776" s="39"/>
      <c r="M3776" s="1">
        <f>IF(ISNUMBER(MATCH(E3776,_xlfn.VSTACK('VLookup Lists'!$E$2:$E$17,'VLookup Lists'!$H$2:$H$38,'VLookup Lists'!$J$2:$J$8),0)),1,0)</f>
        <v>0</v>
      </c>
      <c r="N3776" s="1" t="str">
        <f>IFERROR(IF(VLOOKUP($D3776,'VLookup Lists'!$B$11:$C$29,2,FALSE)="FLIP",1,0),"")</f>
        <v/>
      </c>
      <c r="O3776" s="1" t="b">
        <f>ISNUMBER(MATCH($E3776,'VLookup Lists'!$E$2:$E$17,0))</f>
        <v>0</v>
      </c>
    </row>
    <row r="3777" spans="1:15" ht="15" customHeight="1" x14ac:dyDescent="0.2">
      <c r="A3777" s="1" t="str">
        <f t="shared" si="14"/>
        <v>OFVP</v>
      </c>
      <c r="E3777" s="1" t="s">
        <v>352</v>
      </c>
      <c r="G3777" s="38"/>
      <c r="H3777" s="39"/>
      <c r="M3777" s="1">
        <f>IF(ISNUMBER(MATCH(E3777,_xlfn.VSTACK('VLookup Lists'!$E$2:$E$17,'VLookup Lists'!$H$2:$H$38,'VLookup Lists'!$J$2:$J$8),0)),1,0)</f>
        <v>0</v>
      </c>
      <c r="N3777" s="1" t="str">
        <f>IFERROR(IF(VLOOKUP($D3777,'VLookup Lists'!$B$11:$C$29,2,FALSE)="FLIP",1,0),"")</f>
        <v/>
      </c>
      <c r="O3777" s="1" t="b">
        <f>ISNUMBER(MATCH($E3777,'VLookup Lists'!$E$2:$E$17,0))</f>
        <v>0</v>
      </c>
    </row>
    <row r="3778" spans="1:15" ht="15" customHeight="1" x14ac:dyDescent="0.2">
      <c r="A3778" s="1" t="str">
        <f t="shared" si="14"/>
        <v>OFVP</v>
      </c>
      <c r="E3778" s="1" t="s">
        <v>352</v>
      </c>
      <c r="G3778" s="38"/>
      <c r="H3778" s="39"/>
      <c r="M3778" s="1">
        <f>IF(ISNUMBER(MATCH(E3778,_xlfn.VSTACK('VLookup Lists'!$E$2:$E$17,'VLookup Lists'!$H$2:$H$38,'VLookup Lists'!$J$2:$J$8),0)),1,0)</f>
        <v>0</v>
      </c>
      <c r="N3778" s="1" t="str">
        <f>IFERROR(IF(VLOOKUP($D3778,'VLookup Lists'!$B$11:$C$29,2,FALSE)="FLIP",1,0),"")</f>
        <v/>
      </c>
      <c r="O3778" s="1" t="b">
        <f>ISNUMBER(MATCH($E3778,'VLookup Lists'!$E$2:$E$17,0))</f>
        <v>0</v>
      </c>
    </row>
    <row r="3779" spans="1:15" ht="15" customHeight="1" x14ac:dyDescent="0.2">
      <c r="A3779" s="1" t="str">
        <f t="shared" si="14"/>
        <v>OFVP</v>
      </c>
      <c r="E3779" s="1" t="s">
        <v>352</v>
      </c>
      <c r="G3779" s="38"/>
      <c r="H3779" s="39"/>
      <c r="M3779" s="1">
        <f>IF(ISNUMBER(MATCH(E3779,_xlfn.VSTACK('VLookup Lists'!$E$2:$E$17,'VLookup Lists'!$H$2:$H$38,'VLookup Lists'!$J$2:$J$8),0)),1,0)</f>
        <v>0</v>
      </c>
      <c r="N3779" s="1" t="str">
        <f>IFERROR(IF(VLOOKUP($D3779,'VLookup Lists'!$B$11:$C$29,2,FALSE)="FLIP",1,0),"")</f>
        <v/>
      </c>
      <c r="O3779" s="1" t="b">
        <f>ISNUMBER(MATCH($E3779,'VLookup Lists'!$E$2:$E$17,0))</f>
        <v>0</v>
      </c>
    </row>
    <row r="3780" spans="1:15" ht="15" customHeight="1" x14ac:dyDescent="0.2">
      <c r="A3780" s="1" t="str">
        <f t="shared" si="14"/>
        <v>OFVP</v>
      </c>
      <c r="E3780" s="1" t="s">
        <v>352</v>
      </c>
      <c r="G3780" s="38"/>
      <c r="H3780" s="39"/>
      <c r="M3780" s="1">
        <f>IF(ISNUMBER(MATCH(E3780,_xlfn.VSTACK('VLookup Lists'!$E$2:$E$17,'VLookup Lists'!$H$2:$H$38,'VLookup Lists'!$J$2:$J$8),0)),1,0)</f>
        <v>0</v>
      </c>
      <c r="N3780" s="1" t="str">
        <f>IFERROR(IF(VLOOKUP($D3780,'VLookup Lists'!$B$11:$C$29,2,FALSE)="FLIP",1,0),"")</f>
        <v/>
      </c>
      <c r="O3780" s="1" t="b">
        <f>ISNUMBER(MATCH($E3780,'VLookup Lists'!$E$2:$E$17,0))</f>
        <v>0</v>
      </c>
    </row>
    <row r="3781" spans="1:15" ht="15" customHeight="1" x14ac:dyDescent="0.2">
      <c r="A3781" s="1" t="str">
        <f t="shared" si="14"/>
        <v>OFVP</v>
      </c>
      <c r="E3781" s="1" t="s">
        <v>352</v>
      </c>
      <c r="G3781" s="38"/>
      <c r="H3781" s="39"/>
      <c r="M3781" s="1">
        <f>IF(ISNUMBER(MATCH(E3781,_xlfn.VSTACK('VLookup Lists'!$E$2:$E$17,'VLookup Lists'!$H$2:$H$38,'VLookup Lists'!$J$2:$J$8),0)),1,0)</f>
        <v>0</v>
      </c>
      <c r="N3781" s="1" t="str">
        <f>IFERROR(IF(VLOOKUP($D3781,'VLookup Lists'!$B$11:$C$29,2,FALSE)="FLIP",1,0),"")</f>
        <v/>
      </c>
      <c r="O3781" s="1" t="b">
        <f>ISNUMBER(MATCH($E3781,'VLookup Lists'!$E$2:$E$17,0))</f>
        <v>0</v>
      </c>
    </row>
    <row r="3782" spans="1:15" ht="15" customHeight="1" x14ac:dyDescent="0.2">
      <c r="A3782" s="1" t="str">
        <f t="shared" si="14"/>
        <v>OFVP</v>
      </c>
      <c r="E3782" s="1" t="s">
        <v>352</v>
      </c>
      <c r="G3782" s="38"/>
      <c r="H3782" s="39"/>
      <c r="M3782" s="1">
        <f>IF(ISNUMBER(MATCH(E3782,_xlfn.VSTACK('VLookup Lists'!$E$2:$E$17,'VLookup Lists'!$H$2:$H$38,'VLookup Lists'!$J$2:$J$8),0)),1,0)</f>
        <v>0</v>
      </c>
      <c r="N3782" s="1" t="str">
        <f>IFERROR(IF(VLOOKUP($D3782,'VLookup Lists'!$B$11:$C$29,2,FALSE)="FLIP",1,0),"")</f>
        <v/>
      </c>
      <c r="O3782" s="1" t="b">
        <f>ISNUMBER(MATCH($E3782,'VLookup Lists'!$E$2:$E$17,0))</f>
        <v>0</v>
      </c>
    </row>
    <row r="3783" spans="1:15" ht="15" customHeight="1" x14ac:dyDescent="0.2">
      <c r="A3783" s="1" t="str">
        <f t="shared" si="14"/>
        <v>OFVP</v>
      </c>
      <c r="E3783" s="1" t="s">
        <v>352</v>
      </c>
      <c r="G3783" s="38"/>
      <c r="H3783" s="39"/>
      <c r="M3783" s="1">
        <f>IF(ISNUMBER(MATCH(E3783,_xlfn.VSTACK('VLookup Lists'!$E$2:$E$17,'VLookup Lists'!$H$2:$H$38,'VLookup Lists'!$J$2:$J$8),0)),1,0)</f>
        <v>0</v>
      </c>
      <c r="N3783" s="1" t="str">
        <f>IFERROR(IF(VLOOKUP($D3783,'VLookup Lists'!$B$11:$C$29,2,FALSE)="FLIP",1,0),"")</f>
        <v/>
      </c>
      <c r="O3783" s="1" t="b">
        <f>ISNUMBER(MATCH($E3783,'VLookup Lists'!$E$2:$E$17,0))</f>
        <v>0</v>
      </c>
    </row>
    <row r="3784" spans="1:15" ht="15" customHeight="1" x14ac:dyDescent="0.2">
      <c r="A3784" s="1" t="str">
        <f t="shared" si="14"/>
        <v>OFVP</v>
      </c>
      <c r="E3784" s="1" t="s">
        <v>352</v>
      </c>
      <c r="G3784" s="38"/>
      <c r="H3784" s="39"/>
      <c r="M3784" s="1">
        <f>IF(ISNUMBER(MATCH(E3784,_xlfn.VSTACK('VLookup Lists'!$E$2:$E$17,'VLookup Lists'!$H$2:$H$38,'VLookup Lists'!$J$2:$J$8),0)),1,0)</f>
        <v>0</v>
      </c>
      <c r="N3784" s="1" t="str">
        <f>IFERROR(IF(VLOOKUP($D3784,'VLookup Lists'!$B$11:$C$29,2,FALSE)="FLIP",1,0),"")</f>
        <v/>
      </c>
      <c r="O3784" s="1" t="b">
        <f>ISNUMBER(MATCH($E3784,'VLookup Lists'!$E$2:$E$17,0))</f>
        <v>0</v>
      </c>
    </row>
    <row r="3785" spans="1:15" ht="15" customHeight="1" x14ac:dyDescent="0.2">
      <c r="A3785" s="1" t="str">
        <f t="shared" si="14"/>
        <v>OFVP</v>
      </c>
      <c r="E3785" s="1" t="s">
        <v>352</v>
      </c>
      <c r="G3785" s="38"/>
      <c r="H3785" s="39"/>
      <c r="M3785" s="1">
        <f>IF(ISNUMBER(MATCH(E3785,_xlfn.VSTACK('VLookup Lists'!$E$2:$E$17,'VLookup Lists'!$H$2:$H$38,'VLookup Lists'!$J$2:$J$8),0)),1,0)</f>
        <v>0</v>
      </c>
      <c r="N3785" s="1" t="str">
        <f>IFERROR(IF(VLOOKUP($D3785,'VLookup Lists'!$B$11:$C$29,2,FALSE)="FLIP",1,0),"")</f>
        <v/>
      </c>
      <c r="O3785" s="1" t="b">
        <f>ISNUMBER(MATCH($E3785,'VLookup Lists'!$E$2:$E$17,0))</f>
        <v>0</v>
      </c>
    </row>
    <row r="3786" spans="1:15" ht="15" customHeight="1" x14ac:dyDescent="0.2">
      <c r="A3786" s="1" t="str">
        <f t="shared" si="14"/>
        <v>OFVP</v>
      </c>
      <c r="E3786" s="1" t="s">
        <v>352</v>
      </c>
      <c r="G3786" s="38"/>
      <c r="H3786" s="39"/>
      <c r="M3786" s="1">
        <f>IF(ISNUMBER(MATCH(E3786,_xlfn.VSTACK('VLookup Lists'!$E$2:$E$17,'VLookup Lists'!$H$2:$H$38,'VLookup Lists'!$J$2:$J$8),0)),1,0)</f>
        <v>0</v>
      </c>
      <c r="N3786" s="1" t="str">
        <f>IFERROR(IF(VLOOKUP($D3786,'VLookup Lists'!$B$11:$C$29,2,FALSE)="FLIP",1,0),"")</f>
        <v/>
      </c>
      <c r="O3786" s="1" t="b">
        <f>ISNUMBER(MATCH($E3786,'VLookup Lists'!$E$2:$E$17,0))</f>
        <v>0</v>
      </c>
    </row>
    <row r="3787" spans="1:15" ht="15" customHeight="1" x14ac:dyDescent="0.2">
      <c r="A3787" s="1" t="str">
        <f t="shared" si="14"/>
        <v>OFVP</v>
      </c>
      <c r="E3787" s="1" t="s">
        <v>352</v>
      </c>
      <c r="G3787" s="38"/>
      <c r="H3787" s="39"/>
      <c r="M3787" s="1">
        <f>IF(ISNUMBER(MATCH(E3787,_xlfn.VSTACK('VLookup Lists'!$E$2:$E$17,'VLookup Lists'!$H$2:$H$38,'VLookup Lists'!$J$2:$J$8),0)),1,0)</f>
        <v>0</v>
      </c>
      <c r="N3787" s="1" t="str">
        <f>IFERROR(IF(VLOOKUP($D3787,'VLookup Lists'!$B$11:$C$29,2,FALSE)="FLIP",1,0),"")</f>
        <v/>
      </c>
      <c r="O3787" s="1" t="b">
        <f>ISNUMBER(MATCH($E3787,'VLookup Lists'!$E$2:$E$17,0))</f>
        <v>0</v>
      </c>
    </row>
    <row r="3788" spans="1:15" ht="15" customHeight="1" x14ac:dyDescent="0.2">
      <c r="A3788" s="1" t="str">
        <f t="shared" si="14"/>
        <v>OFVP</v>
      </c>
      <c r="E3788" s="1" t="s">
        <v>352</v>
      </c>
      <c r="G3788" s="38"/>
      <c r="H3788" s="39"/>
      <c r="M3788" s="1">
        <f>IF(ISNUMBER(MATCH(E3788,_xlfn.VSTACK('VLookup Lists'!$E$2:$E$17,'VLookup Lists'!$H$2:$H$38,'VLookup Lists'!$J$2:$J$8),0)),1,0)</f>
        <v>0</v>
      </c>
      <c r="N3788" s="1" t="str">
        <f>IFERROR(IF(VLOOKUP($D3788,'VLookup Lists'!$B$11:$C$29,2,FALSE)="FLIP",1,0),"")</f>
        <v/>
      </c>
      <c r="O3788" s="1" t="b">
        <f>ISNUMBER(MATCH($E3788,'VLookup Lists'!$E$2:$E$17,0))</f>
        <v>0</v>
      </c>
    </row>
    <row r="3789" spans="1:15" ht="15" customHeight="1" x14ac:dyDescent="0.2">
      <c r="A3789" s="1" t="str">
        <f t="shared" si="14"/>
        <v>OFVP</v>
      </c>
      <c r="E3789" s="1" t="s">
        <v>352</v>
      </c>
      <c r="G3789" s="38"/>
      <c r="H3789" s="39"/>
      <c r="M3789" s="1">
        <f>IF(ISNUMBER(MATCH(E3789,_xlfn.VSTACK('VLookup Lists'!$E$2:$E$17,'VLookup Lists'!$H$2:$H$38,'VLookup Lists'!$J$2:$J$8),0)),1,0)</f>
        <v>0</v>
      </c>
      <c r="N3789" s="1" t="str">
        <f>IFERROR(IF(VLOOKUP($D3789,'VLookup Lists'!$B$11:$C$29,2,FALSE)="FLIP",1,0),"")</f>
        <v/>
      </c>
      <c r="O3789" s="1" t="b">
        <f>ISNUMBER(MATCH($E3789,'VLookup Lists'!$E$2:$E$17,0))</f>
        <v>0</v>
      </c>
    </row>
    <row r="3790" spans="1:15" ht="15" customHeight="1" x14ac:dyDescent="0.2">
      <c r="A3790" s="1" t="str">
        <f t="shared" si="14"/>
        <v>OFVP</v>
      </c>
      <c r="E3790" s="1" t="s">
        <v>352</v>
      </c>
      <c r="G3790" s="38"/>
      <c r="H3790" s="39"/>
      <c r="M3790" s="1">
        <f>IF(ISNUMBER(MATCH(E3790,_xlfn.VSTACK('VLookup Lists'!$E$2:$E$17,'VLookup Lists'!$H$2:$H$38,'VLookup Lists'!$J$2:$J$8),0)),1,0)</f>
        <v>0</v>
      </c>
      <c r="N3790" s="1" t="str">
        <f>IFERROR(IF(VLOOKUP($D3790,'VLookup Lists'!$B$11:$C$29,2,FALSE)="FLIP",1,0),"")</f>
        <v/>
      </c>
      <c r="O3790" s="1" t="b">
        <f>ISNUMBER(MATCH($E3790,'VLookup Lists'!$E$2:$E$17,0))</f>
        <v>0</v>
      </c>
    </row>
    <row r="3791" spans="1:15" ht="15" customHeight="1" x14ac:dyDescent="0.2">
      <c r="A3791" s="1" t="str">
        <f t="shared" si="14"/>
        <v>OFVP</v>
      </c>
      <c r="E3791" s="1" t="s">
        <v>352</v>
      </c>
      <c r="G3791" s="38"/>
      <c r="H3791" s="39"/>
      <c r="M3791" s="1">
        <f>IF(ISNUMBER(MATCH(E3791,_xlfn.VSTACK('VLookup Lists'!$E$2:$E$17,'VLookup Lists'!$H$2:$H$38,'VLookup Lists'!$J$2:$J$8),0)),1,0)</f>
        <v>0</v>
      </c>
      <c r="N3791" s="1" t="str">
        <f>IFERROR(IF(VLOOKUP($D3791,'VLookup Lists'!$B$11:$C$29,2,FALSE)="FLIP",1,0),"")</f>
        <v/>
      </c>
      <c r="O3791" s="1" t="b">
        <f>ISNUMBER(MATCH($E3791,'VLookup Lists'!$E$2:$E$17,0))</f>
        <v>0</v>
      </c>
    </row>
    <row r="3792" spans="1:15" ht="15" customHeight="1" x14ac:dyDescent="0.2">
      <c r="A3792" s="1" t="str">
        <f t="shared" si="14"/>
        <v>OFVP</v>
      </c>
      <c r="E3792" s="1" t="s">
        <v>352</v>
      </c>
      <c r="G3792" s="38"/>
      <c r="H3792" s="39"/>
      <c r="M3792" s="1">
        <f>IF(ISNUMBER(MATCH(E3792,_xlfn.VSTACK('VLookup Lists'!$E$2:$E$17,'VLookup Lists'!$H$2:$H$38,'VLookup Lists'!$J$2:$J$8),0)),1,0)</f>
        <v>0</v>
      </c>
      <c r="N3792" s="1" t="str">
        <f>IFERROR(IF(VLOOKUP($D3792,'VLookup Lists'!$B$11:$C$29,2,FALSE)="FLIP",1,0),"")</f>
        <v/>
      </c>
      <c r="O3792" s="1" t="b">
        <f>ISNUMBER(MATCH($E3792,'VLookup Lists'!$E$2:$E$17,0))</f>
        <v>0</v>
      </c>
    </row>
    <row r="3793" spans="1:15" ht="15" customHeight="1" x14ac:dyDescent="0.2">
      <c r="A3793" s="1" t="str">
        <f t="shared" si="14"/>
        <v>OFVP</v>
      </c>
      <c r="E3793" s="1" t="s">
        <v>352</v>
      </c>
      <c r="G3793" s="38"/>
      <c r="H3793" s="39"/>
      <c r="M3793" s="1">
        <f>IF(ISNUMBER(MATCH(E3793,_xlfn.VSTACK('VLookup Lists'!$E$2:$E$17,'VLookup Lists'!$H$2:$H$38,'VLookup Lists'!$J$2:$J$8),0)),1,0)</f>
        <v>0</v>
      </c>
      <c r="N3793" s="1" t="str">
        <f>IFERROR(IF(VLOOKUP($D3793,'VLookup Lists'!$B$11:$C$29,2,FALSE)="FLIP",1,0),"")</f>
        <v/>
      </c>
      <c r="O3793" s="1" t="b">
        <f>ISNUMBER(MATCH($E3793,'VLookup Lists'!$E$2:$E$17,0))</f>
        <v>0</v>
      </c>
    </row>
    <row r="3794" spans="1:15" ht="15" customHeight="1" x14ac:dyDescent="0.2">
      <c r="A3794" s="1" t="str">
        <f t="shared" si="14"/>
        <v>OFVP</v>
      </c>
      <c r="E3794" s="1" t="s">
        <v>352</v>
      </c>
      <c r="G3794" s="38"/>
      <c r="H3794" s="39"/>
      <c r="M3794" s="1">
        <f>IF(ISNUMBER(MATCH(E3794,_xlfn.VSTACK('VLookup Lists'!$E$2:$E$17,'VLookup Lists'!$H$2:$H$38,'VLookup Lists'!$J$2:$J$8),0)),1,0)</f>
        <v>0</v>
      </c>
      <c r="N3794" s="1" t="str">
        <f>IFERROR(IF(VLOOKUP($D3794,'VLookup Lists'!$B$11:$C$29,2,FALSE)="FLIP",1,0),"")</f>
        <v/>
      </c>
      <c r="O3794" s="1" t="b">
        <f>ISNUMBER(MATCH($E3794,'VLookup Lists'!$E$2:$E$17,0))</f>
        <v>0</v>
      </c>
    </row>
    <row r="3795" spans="1:15" ht="15" customHeight="1" x14ac:dyDescent="0.2">
      <c r="A3795" s="1" t="str">
        <f t="shared" si="14"/>
        <v>OFVP</v>
      </c>
      <c r="E3795" s="1" t="s">
        <v>352</v>
      </c>
      <c r="G3795" s="38"/>
      <c r="H3795" s="39"/>
      <c r="M3795" s="1">
        <f>IF(ISNUMBER(MATCH(E3795,_xlfn.VSTACK('VLookup Lists'!$E$2:$E$17,'VLookup Lists'!$H$2:$H$38,'VLookup Lists'!$J$2:$J$8),0)),1,0)</f>
        <v>0</v>
      </c>
      <c r="N3795" s="1" t="str">
        <f>IFERROR(IF(VLOOKUP($D3795,'VLookup Lists'!$B$11:$C$29,2,FALSE)="FLIP",1,0),"")</f>
        <v/>
      </c>
      <c r="O3795" s="1" t="b">
        <f>ISNUMBER(MATCH($E3795,'VLookup Lists'!$E$2:$E$17,0))</f>
        <v>0</v>
      </c>
    </row>
    <row r="3796" spans="1:15" ht="15" customHeight="1" x14ac:dyDescent="0.2">
      <c r="A3796" s="1" t="str">
        <f t="shared" si="14"/>
        <v>OFVP</v>
      </c>
      <c r="E3796" s="1" t="s">
        <v>352</v>
      </c>
      <c r="G3796" s="38"/>
      <c r="H3796" s="39"/>
      <c r="M3796" s="1">
        <f>IF(ISNUMBER(MATCH(E3796,_xlfn.VSTACK('VLookup Lists'!$E$2:$E$17,'VLookup Lists'!$H$2:$H$38,'VLookup Lists'!$J$2:$J$8),0)),1,0)</f>
        <v>0</v>
      </c>
      <c r="N3796" s="1" t="str">
        <f>IFERROR(IF(VLOOKUP($D3796,'VLookup Lists'!$B$11:$C$29,2,FALSE)="FLIP",1,0),"")</f>
        <v/>
      </c>
      <c r="O3796" s="1" t="b">
        <f>ISNUMBER(MATCH($E3796,'VLookup Lists'!$E$2:$E$17,0))</f>
        <v>0</v>
      </c>
    </row>
    <row r="3797" spans="1:15" ht="15" customHeight="1" x14ac:dyDescent="0.2">
      <c r="A3797" s="1" t="str">
        <f t="shared" si="14"/>
        <v>OFVP</v>
      </c>
      <c r="E3797" s="1" t="s">
        <v>352</v>
      </c>
      <c r="G3797" s="38"/>
      <c r="H3797" s="39"/>
      <c r="M3797" s="1">
        <f>IF(ISNUMBER(MATCH(E3797,_xlfn.VSTACK('VLookup Lists'!$E$2:$E$17,'VLookup Lists'!$H$2:$H$38,'VLookup Lists'!$J$2:$J$8),0)),1,0)</f>
        <v>0</v>
      </c>
      <c r="N3797" s="1" t="str">
        <f>IFERROR(IF(VLOOKUP($D3797,'VLookup Lists'!$B$11:$C$29,2,FALSE)="FLIP",1,0),"")</f>
        <v/>
      </c>
      <c r="O3797" s="1" t="b">
        <f>ISNUMBER(MATCH($E3797,'VLookup Lists'!$E$2:$E$17,0))</f>
        <v>0</v>
      </c>
    </row>
    <row r="3798" spans="1:15" ht="15" customHeight="1" x14ac:dyDescent="0.2">
      <c r="A3798" s="1" t="str">
        <f t="shared" si="14"/>
        <v>OFVP</v>
      </c>
      <c r="E3798" s="1" t="s">
        <v>352</v>
      </c>
      <c r="G3798" s="38"/>
      <c r="H3798" s="39"/>
      <c r="M3798" s="1">
        <f>IF(ISNUMBER(MATCH(E3798,_xlfn.VSTACK('VLookup Lists'!$E$2:$E$17,'VLookup Lists'!$H$2:$H$38,'VLookup Lists'!$J$2:$J$8),0)),1,0)</f>
        <v>0</v>
      </c>
      <c r="N3798" s="1" t="str">
        <f>IFERROR(IF(VLOOKUP($D3798,'VLookup Lists'!$B$11:$C$29,2,FALSE)="FLIP",1,0),"")</f>
        <v/>
      </c>
      <c r="O3798" s="1" t="b">
        <f>ISNUMBER(MATCH($E3798,'VLookup Lists'!$E$2:$E$17,0))</f>
        <v>0</v>
      </c>
    </row>
    <row r="3799" spans="1:15" ht="15" customHeight="1" x14ac:dyDescent="0.2">
      <c r="A3799" s="1" t="str">
        <f t="shared" si="14"/>
        <v>OFVP</v>
      </c>
      <c r="E3799" s="1" t="s">
        <v>352</v>
      </c>
      <c r="G3799" s="38"/>
      <c r="H3799" s="39"/>
      <c r="M3799" s="1">
        <f>IF(ISNUMBER(MATCH(E3799,_xlfn.VSTACK('VLookup Lists'!$E$2:$E$17,'VLookup Lists'!$H$2:$H$38,'VLookup Lists'!$J$2:$J$8),0)),1,0)</f>
        <v>0</v>
      </c>
      <c r="N3799" s="1" t="str">
        <f>IFERROR(IF(VLOOKUP($D3799,'VLookup Lists'!$B$11:$C$29,2,FALSE)="FLIP",1,0),"")</f>
        <v/>
      </c>
      <c r="O3799" s="1" t="b">
        <f>ISNUMBER(MATCH($E3799,'VLookup Lists'!$E$2:$E$17,0))</f>
        <v>0</v>
      </c>
    </row>
    <row r="3800" spans="1:15" ht="15" customHeight="1" x14ac:dyDescent="0.2">
      <c r="A3800" s="1" t="str">
        <f t="shared" si="14"/>
        <v>OFVP</v>
      </c>
      <c r="E3800" s="1" t="s">
        <v>352</v>
      </c>
      <c r="G3800" s="38"/>
      <c r="H3800" s="39"/>
      <c r="M3800" s="1">
        <f>IF(ISNUMBER(MATCH(E3800,_xlfn.VSTACK('VLookup Lists'!$E$2:$E$17,'VLookup Lists'!$H$2:$H$38,'VLookup Lists'!$J$2:$J$8),0)),1,0)</f>
        <v>0</v>
      </c>
      <c r="N3800" s="1" t="str">
        <f>IFERROR(IF(VLOOKUP($D3800,'VLookup Lists'!$B$11:$C$29,2,FALSE)="FLIP",1,0),"")</f>
        <v/>
      </c>
      <c r="O3800" s="1" t="b">
        <f>ISNUMBER(MATCH($E3800,'VLookup Lists'!$E$2:$E$17,0))</f>
        <v>0</v>
      </c>
    </row>
    <row r="3801" spans="1:15" ht="15" customHeight="1" x14ac:dyDescent="0.2">
      <c r="A3801" s="1" t="str">
        <f t="shared" si="14"/>
        <v>OFVP</v>
      </c>
      <c r="E3801" s="1" t="s">
        <v>352</v>
      </c>
      <c r="G3801" s="38"/>
      <c r="H3801" s="39"/>
      <c r="M3801" s="1">
        <f>IF(ISNUMBER(MATCH(E3801,_xlfn.VSTACK('VLookup Lists'!$E$2:$E$17,'VLookup Lists'!$H$2:$H$38,'VLookup Lists'!$J$2:$J$8),0)),1,0)</f>
        <v>0</v>
      </c>
      <c r="N3801" s="1" t="str">
        <f>IFERROR(IF(VLOOKUP($D3801,'VLookup Lists'!$B$11:$C$29,2,FALSE)="FLIP",1,0),"")</f>
        <v/>
      </c>
      <c r="O3801" s="1" t="b">
        <f>ISNUMBER(MATCH($E3801,'VLookup Lists'!$E$2:$E$17,0))</f>
        <v>0</v>
      </c>
    </row>
    <row r="3802" spans="1:15" ht="15" customHeight="1" x14ac:dyDescent="0.2">
      <c r="A3802" s="1" t="str">
        <f t="shared" si="14"/>
        <v>OFVP</v>
      </c>
      <c r="E3802" s="1" t="s">
        <v>352</v>
      </c>
      <c r="G3802" s="38"/>
      <c r="H3802" s="39"/>
      <c r="M3802" s="1">
        <f>IF(ISNUMBER(MATCH(E3802,_xlfn.VSTACK('VLookup Lists'!$E$2:$E$17,'VLookup Lists'!$H$2:$H$38,'VLookup Lists'!$J$2:$J$8),0)),1,0)</f>
        <v>0</v>
      </c>
      <c r="N3802" s="1" t="str">
        <f>IFERROR(IF(VLOOKUP($D3802,'VLookup Lists'!$B$11:$C$29,2,FALSE)="FLIP",1,0),"")</f>
        <v/>
      </c>
      <c r="O3802" s="1" t="b">
        <f>ISNUMBER(MATCH($E3802,'VLookup Lists'!$E$2:$E$17,0))</f>
        <v>0</v>
      </c>
    </row>
    <row r="3803" spans="1:15" ht="15" customHeight="1" x14ac:dyDescent="0.2">
      <c r="A3803" s="1" t="str">
        <f t="shared" si="14"/>
        <v>OFVP</v>
      </c>
      <c r="E3803" s="1" t="s">
        <v>352</v>
      </c>
      <c r="G3803" s="38"/>
      <c r="H3803" s="39"/>
      <c r="M3803" s="1">
        <f>IF(ISNUMBER(MATCH(E3803,_xlfn.VSTACK('VLookup Lists'!$E$2:$E$17,'VLookup Lists'!$H$2:$H$38,'VLookup Lists'!$J$2:$J$8),0)),1,0)</f>
        <v>0</v>
      </c>
      <c r="N3803" s="1" t="str">
        <f>IFERROR(IF(VLOOKUP($D3803,'VLookup Lists'!$B$11:$C$29,2,FALSE)="FLIP",1,0),"")</f>
        <v/>
      </c>
      <c r="O3803" s="1" t="b">
        <f>ISNUMBER(MATCH($E3803,'VLookup Lists'!$E$2:$E$17,0))</f>
        <v>0</v>
      </c>
    </row>
    <row r="3804" spans="1:15" ht="15" customHeight="1" x14ac:dyDescent="0.2">
      <c r="A3804" s="1" t="str">
        <f t="shared" si="14"/>
        <v>OFVP</v>
      </c>
      <c r="E3804" s="1" t="s">
        <v>352</v>
      </c>
      <c r="G3804" s="38"/>
      <c r="H3804" s="39"/>
      <c r="M3804" s="1">
        <f>IF(ISNUMBER(MATCH(E3804,_xlfn.VSTACK('VLookup Lists'!$E$2:$E$17,'VLookup Lists'!$H$2:$H$38,'VLookup Lists'!$J$2:$J$8),0)),1,0)</f>
        <v>0</v>
      </c>
      <c r="N3804" s="1" t="str">
        <f>IFERROR(IF(VLOOKUP($D3804,'VLookup Lists'!$B$11:$C$29,2,FALSE)="FLIP",1,0),"")</f>
        <v/>
      </c>
      <c r="O3804" s="1" t="b">
        <f>ISNUMBER(MATCH($E3804,'VLookup Lists'!$E$2:$E$17,0))</f>
        <v>0</v>
      </c>
    </row>
    <row r="3805" spans="1:15" ht="15" customHeight="1" x14ac:dyDescent="0.2">
      <c r="A3805" s="1" t="str">
        <f t="shared" si="14"/>
        <v>OFVP</v>
      </c>
      <c r="E3805" s="1" t="s">
        <v>352</v>
      </c>
      <c r="G3805" s="38"/>
      <c r="H3805" s="39"/>
      <c r="M3805" s="1">
        <f>IF(ISNUMBER(MATCH(E3805,_xlfn.VSTACK('VLookup Lists'!$E$2:$E$17,'VLookup Lists'!$H$2:$H$38,'VLookup Lists'!$J$2:$J$8),0)),1,0)</f>
        <v>0</v>
      </c>
      <c r="N3805" s="1" t="str">
        <f>IFERROR(IF(VLOOKUP($D3805,'VLookup Lists'!$B$11:$C$29,2,FALSE)="FLIP",1,0),"")</f>
        <v/>
      </c>
      <c r="O3805" s="1" t="b">
        <f>ISNUMBER(MATCH($E3805,'VLookup Lists'!$E$2:$E$17,0))</f>
        <v>0</v>
      </c>
    </row>
    <row r="3806" spans="1:15" ht="15" customHeight="1" x14ac:dyDescent="0.2">
      <c r="A3806" s="1" t="str">
        <f t="shared" si="14"/>
        <v>OFVP</v>
      </c>
      <c r="E3806" s="1" t="s">
        <v>352</v>
      </c>
      <c r="G3806" s="38"/>
      <c r="H3806" s="39"/>
      <c r="M3806" s="1">
        <f>IF(ISNUMBER(MATCH(E3806,_xlfn.VSTACK('VLookup Lists'!$E$2:$E$17,'VLookup Lists'!$H$2:$H$38,'VLookup Lists'!$J$2:$J$8),0)),1,0)</f>
        <v>0</v>
      </c>
      <c r="N3806" s="1" t="str">
        <f>IFERROR(IF(VLOOKUP($D3806,'VLookup Lists'!$B$11:$C$29,2,FALSE)="FLIP",1,0),"")</f>
        <v/>
      </c>
      <c r="O3806" s="1" t="b">
        <f>ISNUMBER(MATCH($E3806,'VLookup Lists'!$E$2:$E$17,0))</f>
        <v>0</v>
      </c>
    </row>
    <row r="3807" spans="1:15" ht="15" customHeight="1" x14ac:dyDescent="0.2">
      <c r="A3807" s="1" t="str">
        <f t="shared" si="14"/>
        <v>OFVP</v>
      </c>
      <c r="E3807" s="1" t="s">
        <v>352</v>
      </c>
      <c r="G3807" s="38"/>
      <c r="H3807" s="39"/>
      <c r="M3807" s="1">
        <f>IF(ISNUMBER(MATCH(E3807,_xlfn.VSTACK('VLookup Lists'!$E$2:$E$17,'VLookup Lists'!$H$2:$H$38,'VLookup Lists'!$J$2:$J$8),0)),1,0)</f>
        <v>0</v>
      </c>
      <c r="N3807" s="1" t="str">
        <f>IFERROR(IF(VLOOKUP($D3807,'VLookup Lists'!$B$11:$C$29,2,FALSE)="FLIP",1,0),"")</f>
        <v/>
      </c>
      <c r="O3807" s="1" t="b">
        <f>ISNUMBER(MATCH($E3807,'VLookup Lists'!$E$2:$E$17,0))</f>
        <v>0</v>
      </c>
    </row>
    <row r="3808" spans="1:15" ht="15" customHeight="1" x14ac:dyDescent="0.2">
      <c r="A3808" s="1" t="str">
        <f t="shared" si="14"/>
        <v>OFVP</v>
      </c>
      <c r="E3808" s="1" t="s">
        <v>352</v>
      </c>
      <c r="G3808" s="38"/>
      <c r="H3808" s="39"/>
      <c r="M3808" s="1">
        <f>IF(ISNUMBER(MATCH(E3808,_xlfn.VSTACK('VLookup Lists'!$E$2:$E$17,'VLookup Lists'!$H$2:$H$38,'VLookup Lists'!$J$2:$J$8),0)),1,0)</f>
        <v>0</v>
      </c>
      <c r="N3808" s="1" t="str">
        <f>IFERROR(IF(VLOOKUP($D3808,'VLookup Lists'!$B$11:$C$29,2,FALSE)="FLIP",1,0),"")</f>
        <v/>
      </c>
      <c r="O3808" s="1" t="b">
        <f>ISNUMBER(MATCH($E3808,'VLookup Lists'!$E$2:$E$17,0))</f>
        <v>0</v>
      </c>
    </row>
    <row r="3809" spans="1:15" ht="15" customHeight="1" x14ac:dyDescent="0.2">
      <c r="A3809" s="1" t="str">
        <f t="shared" si="14"/>
        <v>OFVP</v>
      </c>
      <c r="E3809" s="1" t="s">
        <v>352</v>
      </c>
      <c r="G3809" s="38"/>
      <c r="H3809" s="39"/>
      <c r="M3809" s="1">
        <f>IF(ISNUMBER(MATCH(E3809,_xlfn.VSTACK('VLookup Lists'!$E$2:$E$17,'VLookup Lists'!$H$2:$H$38,'VLookup Lists'!$J$2:$J$8),0)),1,0)</f>
        <v>0</v>
      </c>
      <c r="N3809" s="1" t="str">
        <f>IFERROR(IF(VLOOKUP($D3809,'VLookup Lists'!$B$11:$C$29,2,FALSE)="FLIP",1,0),"")</f>
        <v/>
      </c>
      <c r="O3809" s="1" t="b">
        <f>ISNUMBER(MATCH($E3809,'VLookup Lists'!$E$2:$E$17,0))</f>
        <v>0</v>
      </c>
    </row>
    <row r="3810" spans="1:15" ht="15" customHeight="1" x14ac:dyDescent="0.2">
      <c r="A3810" s="1" t="str">
        <f t="shared" si="14"/>
        <v>OFVP</v>
      </c>
      <c r="E3810" s="1" t="s">
        <v>352</v>
      </c>
      <c r="G3810" s="38"/>
      <c r="H3810" s="39"/>
      <c r="M3810" s="1">
        <f>IF(ISNUMBER(MATCH(E3810,_xlfn.VSTACK('VLookup Lists'!$E$2:$E$17,'VLookup Lists'!$H$2:$H$38,'VLookup Lists'!$J$2:$J$8),0)),1,0)</f>
        <v>0</v>
      </c>
      <c r="N3810" s="1" t="str">
        <f>IFERROR(IF(VLOOKUP($D3810,'VLookup Lists'!$B$11:$C$29,2,FALSE)="FLIP",1,0),"")</f>
        <v/>
      </c>
      <c r="O3810" s="1" t="b">
        <f>ISNUMBER(MATCH($E3810,'VLookup Lists'!$E$2:$E$17,0))</f>
        <v>0</v>
      </c>
    </row>
    <row r="3811" spans="1:15" ht="15" customHeight="1" x14ac:dyDescent="0.2">
      <c r="A3811" s="1" t="str">
        <f t="shared" si="14"/>
        <v>OFVP</v>
      </c>
      <c r="E3811" s="1" t="s">
        <v>352</v>
      </c>
      <c r="G3811" s="38"/>
      <c r="H3811" s="39"/>
      <c r="M3811" s="1">
        <f>IF(ISNUMBER(MATCH(E3811,_xlfn.VSTACK('VLookup Lists'!$E$2:$E$17,'VLookup Lists'!$H$2:$H$38,'VLookup Lists'!$J$2:$J$8),0)),1,0)</f>
        <v>0</v>
      </c>
      <c r="N3811" s="1" t="str">
        <f>IFERROR(IF(VLOOKUP($D3811,'VLookup Lists'!$B$11:$C$29,2,FALSE)="FLIP",1,0),"")</f>
        <v/>
      </c>
      <c r="O3811" s="1" t="b">
        <f>ISNUMBER(MATCH($E3811,'VLookup Lists'!$E$2:$E$17,0))</f>
        <v>0</v>
      </c>
    </row>
    <row r="3812" spans="1:15" ht="15" customHeight="1" x14ac:dyDescent="0.2">
      <c r="A3812" s="1" t="str">
        <f t="shared" si="14"/>
        <v>OFVP</v>
      </c>
      <c r="E3812" s="1" t="s">
        <v>352</v>
      </c>
      <c r="G3812" s="38"/>
      <c r="H3812" s="39"/>
      <c r="M3812" s="1">
        <f>IF(ISNUMBER(MATCH(E3812,_xlfn.VSTACK('VLookup Lists'!$E$2:$E$17,'VLookup Lists'!$H$2:$H$38,'VLookup Lists'!$J$2:$J$8),0)),1,0)</f>
        <v>0</v>
      </c>
      <c r="N3812" s="1" t="str">
        <f>IFERROR(IF(VLOOKUP($D3812,'VLookup Lists'!$B$11:$C$29,2,FALSE)="FLIP",1,0),"")</f>
        <v/>
      </c>
      <c r="O3812" s="1" t="b">
        <f>ISNUMBER(MATCH($E3812,'VLookup Lists'!$E$2:$E$17,0))</f>
        <v>0</v>
      </c>
    </row>
    <row r="3813" spans="1:15" ht="15" customHeight="1" x14ac:dyDescent="0.2">
      <c r="A3813" s="1" t="str">
        <f t="shared" si="14"/>
        <v>OFVP</v>
      </c>
      <c r="E3813" s="1" t="s">
        <v>352</v>
      </c>
      <c r="G3813" s="38"/>
      <c r="H3813" s="39"/>
      <c r="M3813" s="1">
        <f>IF(ISNUMBER(MATCH(E3813,_xlfn.VSTACK('VLookup Lists'!$E$2:$E$17,'VLookup Lists'!$H$2:$H$38,'VLookup Lists'!$J$2:$J$8),0)),1,0)</f>
        <v>0</v>
      </c>
      <c r="N3813" s="1" t="str">
        <f>IFERROR(IF(VLOOKUP($D3813,'VLookup Lists'!$B$11:$C$29,2,FALSE)="FLIP",1,0),"")</f>
        <v/>
      </c>
      <c r="O3813" s="1" t="b">
        <f>ISNUMBER(MATCH($E3813,'VLookup Lists'!$E$2:$E$17,0))</f>
        <v>0</v>
      </c>
    </row>
    <row r="3814" spans="1:15" ht="15" customHeight="1" x14ac:dyDescent="0.2">
      <c r="A3814" s="1" t="str">
        <f t="shared" si="14"/>
        <v>OFVP</v>
      </c>
      <c r="E3814" s="1" t="s">
        <v>352</v>
      </c>
      <c r="G3814" s="38"/>
      <c r="H3814" s="39"/>
      <c r="M3814" s="1">
        <f>IF(ISNUMBER(MATCH(E3814,_xlfn.VSTACK('VLookup Lists'!$E$2:$E$17,'VLookup Lists'!$H$2:$H$38,'VLookup Lists'!$J$2:$J$8),0)),1,0)</f>
        <v>0</v>
      </c>
      <c r="N3814" s="1" t="str">
        <f>IFERROR(IF(VLOOKUP($D3814,'VLookup Lists'!$B$11:$C$29,2,FALSE)="FLIP",1,0),"")</f>
        <v/>
      </c>
      <c r="O3814" s="1" t="b">
        <f>ISNUMBER(MATCH($E3814,'VLookup Lists'!$E$2:$E$17,0))</f>
        <v>0</v>
      </c>
    </row>
    <row r="3815" spans="1:15" ht="15" customHeight="1" x14ac:dyDescent="0.2">
      <c r="A3815" s="1" t="str">
        <f t="shared" si="14"/>
        <v>OFVP</v>
      </c>
      <c r="E3815" s="1" t="s">
        <v>352</v>
      </c>
      <c r="G3815" s="38"/>
      <c r="H3815" s="39"/>
      <c r="M3815" s="1">
        <f>IF(ISNUMBER(MATCH(E3815,_xlfn.VSTACK('VLookup Lists'!$E$2:$E$17,'VLookup Lists'!$H$2:$H$38,'VLookup Lists'!$J$2:$J$8),0)),1,0)</f>
        <v>0</v>
      </c>
      <c r="N3815" s="1" t="str">
        <f>IFERROR(IF(VLOOKUP($D3815,'VLookup Lists'!$B$11:$C$29,2,FALSE)="FLIP",1,0),"")</f>
        <v/>
      </c>
      <c r="O3815" s="1" t="b">
        <f>ISNUMBER(MATCH($E3815,'VLookup Lists'!$E$2:$E$17,0))</f>
        <v>0</v>
      </c>
    </row>
    <row r="3816" spans="1:15" ht="15" customHeight="1" x14ac:dyDescent="0.2">
      <c r="A3816" s="1" t="str">
        <f t="shared" si="14"/>
        <v>OFVP</v>
      </c>
      <c r="E3816" s="1" t="s">
        <v>352</v>
      </c>
      <c r="G3816" s="38"/>
      <c r="H3816" s="39"/>
      <c r="M3816" s="1">
        <f>IF(ISNUMBER(MATCH(E3816,_xlfn.VSTACK('VLookup Lists'!$E$2:$E$17,'VLookup Lists'!$H$2:$H$38,'VLookup Lists'!$J$2:$J$8),0)),1,0)</f>
        <v>0</v>
      </c>
      <c r="N3816" s="1" t="str">
        <f>IFERROR(IF(VLOOKUP($D3816,'VLookup Lists'!$B$11:$C$29,2,FALSE)="FLIP",1,0),"")</f>
        <v/>
      </c>
      <c r="O3816" s="1" t="b">
        <f>ISNUMBER(MATCH($E3816,'VLookup Lists'!$E$2:$E$17,0))</f>
        <v>0</v>
      </c>
    </row>
    <row r="3817" spans="1:15" ht="15" customHeight="1" x14ac:dyDescent="0.2">
      <c r="A3817" s="1" t="str">
        <f t="shared" si="14"/>
        <v>OFVP</v>
      </c>
      <c r="E3817" s="1" t="s">
        <v>352</v>
      </c>
      <c r="G3817" s="38"/>
      <c r="H3817" s="39"/>
      <c r="M3817" s="1">
        <f>IF(ISNUMBER(MATCH(E3817,_xlfn.VSTACK('VLookup Lists'!$E$2:$E$17,'VLookup Lists'!$H$2:$H$38,'VLookup Lists'!$J$2:$J$8),0)),1,0)</f>
        <v>0</v>
      </c>
      <c r="N3817" s="1" t="str">
        <f>IFERROR(IF(VLOOKUP($D3817,'VLookup Lists'!$B$11:$C$29,2,FALSE)="FLIP",1,0),"")</f>
        <v/>
      </c>
      <c r="O3817" s="1" t="b">
        <f>ISNUMBER(MATCH($E3817,'VLookup Lists'!$E$2:$E$17,0))</f>
        <v>0</v>
      </c>
    </row>
    <row r="3818" spans="1:15" ht="15" customHeight="1" x14ac:dyDescent="0.2">
      <c r="A3818" s="1" t="str">
        <f t="shared" si="14"/>
        <v>OFVP</v>
      </c>
      <c r="E3818" s="1" t="s">
        <v>352</v>
      </c>
      <c r="G3818" s="38"/>
      <c r="H3818" s="39"/>
      <c r="M3818" s="1">
        <f>IF(ISNUMBER(MATCH(E3818,_xlfn.VSTACK('VLookup Lists'!$E$2:$E$17,'VLookup Lists'!$H$2:$H$38,'VLookup Lists'!$J$2:$J$8),0)),1,0)</f>
        <v>0</v>
      </c>
      <c r="N3818" s="1" t="str">
        <f>IFERROR(IF(VLOOKUP($D3818,'VLookup Lists'!$B$11:$C$29,2,FALSE)="FLIP",1,0),"")</f>
        <v/>
      </c>
      <c r="O3818" s="1" t="b">
        <f>ISNUMBER(MATCH($E3818,'VLookup Lists'!$E$2:$E$17,0))</f>
        <v>0</v>
      </c>
    </row>
    <row r="3819" spans="1:15" ht="15" customHeight="1" x14ac:dyDescent="0.2">
      <c r="A3819" s="1" t="str">
        <f t="shared" si="14"/>
        <v>OFVP</v>
      </c>
      <c r="E3819" s="1" t="s">
        <v>352</v>
      </c>
      <c r="G3819" s="38"/>
      <c r="H3819" s="39"/>
      <c r="M3819" s="1">
        <f>IF(ISNUMBER(MATCH(E3819,_xlfn.VSTACK('VLookup Lists'!$E$2:$E$17,'VLookup Lists'!$H$2:$H$38,'VLookup Lists'!$J$2:$J$8),0)),1,0)</f>
        <v>0</v>
      </c>
      <c r="N3819" s="1" t="str">
        <f>IFERROR(IF(VLOOKUP($D3819,'VLookup Lists'!$B$11:$C$29,2,FALSE)="FLIP",1,0),"")</f>
        <v/>
      </c>
      <c r="O3819" s="1" t="b">
        <f>ISNUMBER(MATCH($E3819,'VLookup Lists'!$E$2:$E$17,0))</f>
        <v>0</v>
      </c>
    </row>
    <row r="3820" spans="1:15" ht="15" customHeight="1" x14ac:dyDescent="0.2">
      <c r="A3820" s="1" t="str">
        <f t="shared" si="14"/>
        <v>OFVP</v>
      </c>
      <c r="E3820" s="1" t="s">
        <v>352</v>
      </c>
      <c r="G3820" s="38"/>
      <c r="H3820" s="39"/>
      <c r="M3820" s="1">
        <f>IF(ISNUMBER(MATCH(E3820,_xlfn.VSTACK('VLookup Lists'!$E$2:$E$17,'VLookup Lists'!$H$2:$H$38,'VLookup Lists'!$J$2:$J$8),0)),1,0)</f>
        <v>0</v>
      </c>
      <c r="N3820" s="1" t="str">
        <f>IFERROR(IF(VLOOKUP($D3820,'VLookup Lists'!$B$11:$C$29,2,FALSE)="FLIP",1,0),"")</f>
        <v/>
      </c>
      <c r="O3820" s="1" t="b">
        <f>ISNUMBER(MATCH($E3820,'VLookup Lists'!$E$2:$E$17,0))</f>
        <v>0</v>
      </c>
    </row>
    <row r="3821" spans="1:15" ht="15" customHeight="1" x14ac:dyDescent="0.2">
      <c r="A3821" s="1" t="str">
        <f t="shared" si="14"/>
        <v>OFVP</v>
      </c>
      <c r="E3821" s="1" t="s">
        <v>352</v>
      </c>
      <c r="G3821" s="38"/>
      <c r="H3821" s="39"/>
      <c r="M3821" s="1">
        <f>IF(ISNUMBER(MATCH(E3821,_xlfn.VSTACK('VLookup Lists'!$E$2:$E$17,'VLookup Lists'!$H$2:$H$38,'VLookup Lists'!$J$2:$J$8),0)),1,0)</f>
        <v>0</v>
      </c>
      <c r="N3821" s="1" t="str">
        <f>IFERROR(IF(VLOOKUP($D3821,'VLookup Lists'!$B$11:$C$29,2,FALSE)="FLIP",1,0),"")</f>
        <v/>
      </c>
      <c r="O3821" s="1" t="b">
        <f>ISNUMBER(MATCH($E3821,'VLookup Lists'!$E$2:$E$17,0))</f>
        <v>0</v>
      </c>
    </row>
    <row r="3822" spans="1:15" ht="15" customHeight="1" x14ac:dyDescent="0.2">
      <c r="A3822" s="1" t="str">
        <f t="shared" si="14"/>
        <v>OFVP</v>
      </c>
      <c r="E3822" s="1" t="s">
        <v>352</v>
      </c>
      <c r="G3822" s="38"/>
      <c r="H3822" s="39"/>
      <c r="M3822" s="1">
        <f>IF(ISNUMBER(MATCH(E3822,_xlfn.VSTACK('VLookup Lists'!$E$2:$E$17,'VLookup Lists'!$H$2:$H$38,'VLookup Lists'!$J$2:$J$8),0)),1,0)</f>
        <v>0</v>
      </c>
      <c r="N3822" s="1" t="str">
        <f>IFERROR(IF(VLOOKUP($D3822,'VLookup Lists'!$B$11:$C$29,2,FALSE)="FLIP",1,0),"")</f>
        <v/>
      </c>
      <c r="O3822" s="1" t="b">
        <f>ISNUMBER(MATCH($E3822,'VLookup Lists'!$E$2:$E$17,0))</f>
        <v>0</v>
      </c>
    </row>
    <row r="3823" spans="1:15" ht="15" customHeight="1" x14ac:dyDescent="0.2">
      <c r="A3823" s="1" t="str">
        <f t="shared" si="14"/>
        <v>OFVP</v>
      </c>
      <c r="E3823" s="1" t="s">
        <v>352</v>
      </c>
      <c r="G3823" s="38"/>
      <c r="H3823" s="39"/>
      <c r="M3823" s="1">
        <f>IF(ISNUMBER(MATCH(E3823,_xlfn.VSTACK('VLookup Lists'!$E$2:$E$17,'VLookup Lists'!$H$2:$H$38,'VLookup Lists'!$J$2:$J$8),0)),1,0)</f>
        <v>0</v>
      </c>
      <c r="N3823" s="1" t="str">
        <f>IFERROR(IF(VLOOKUP($D3823,'VLookup Lists'!$B$11:$C$29,2,FALSE)="FLIP",1,0),"")</f>
        <v/>
      </c>
      <c r="O3823" s="1" t="b">
        <f>ISNUMBER(MATCH($E3823,'VLookup Lists'!$E$2:$E$17,0))</f>
        <v>0</v>
      </c>
    </row>
    <row r="3824" spans="1:15" ht="15" customHeight="1" x14ac:dyDescent="0.2">
      <c r="A3824" s="1" t="str">
        <f t="shared" si="14"/>
        <v>OFVP</v>
      </c>
      <c r="E3824" s="1" t="s">
        <v>352</v>
      </c>
      <c r="G3824" s="38"/>
      <c r="H3824" s="39"/>
      <c r="M3824" s="1">
        <f>IF(ISNUMBER(MATCH(E3824,_xlfn.VSTACK('VLookup Lists'!$E$2:$E$17,'VLookup Lists'!$H$2:$H$38,'VLookup Lists'!$J$2:$J$8),0)),1,0)</f>
        <v>0</v>
      </c>
      <c r="N3824" s="1" t="str">
        <f>IFERROR(IF(VLOOKUP($D3824,'VLookup Lists'!$B$11:$C$29,2,FALSE)="FLIP",1,0),"")</f>
        <v/>
      </c>
      <c r="O3824" s="1" t="b">
        <f>ISNUMBER(MATCH($E3824,'VLookup Lists'!$E$2:$E$17,0))</f>
        <v>0</v>
      </c>
    </row>
    <row r="3825" spans="1:15" ht="15" customHeight="1" x14ac:dyDescent="0.2">
      <c r="A3825" s="1" t="str">
        <f t="shared" si="14"/>
        <v>OFVP</v>
      </c>
      <c r="E3825" s="1" t="s">
        <v>352</v>
      </c>
      <c r="G3825" s="38"/>
      <c r="H3825" s="39"/>
      <c r="M3825" s="1">
        <f>IF(ISNUMBER(MATCH(E3825,_xlfn.VSTACK('VLookup Lists'!$E$2:$E$17,'VLookup Lists'!$H$2:$H$38,'VLookup Lists'!$J$2:$J$8),0)),1,0)</f>
        <v>0</v>
      </c>
      <c r="N3825" s="1" t="str">
        <f>IFERROR(IF(VLOOKUP($D3825,'VLookup Lists'!$B$11:$C$29,2,FALSE)="FLIP",1,0),"")</f>
        <v/>
      </c>
      <c r="O3825" s="1" t="b">
        <f>ISNUMBER(MATCH($E3825,'VLookup Lists'!$E$2:$E$17,0))</f>
        <v>0</v>
      </c>
    </row>
    <row r="3826" spans="1:15" ht="15" customHeight="1" x14ac:dyDescent="0.2">
      <c r="A3826" s="1" t="str">
        <f t="shared" si="14"/>
        <v>OFVP</v>
      </c>
      <c r="E3826" s="1" t="s">
        <v>352</v>
      </c>
      <c r="G3826" s="38"/>
      <c r="H3826" s="39"/>
      <c r="M3826" s="1">
        <f>IF(ISNUMBER(MATCH(E3826,_xlfn.VSTACK('VLookup Lists'!$E$2:$E$17,'VLookup Lists'!$H$2:$H$38,'VLookup Lists'!$J$2:$J$8),0)),1,0)</f>
        <v>0</v>
      </c>
      <c r="N3826" s="1" t="str">
        <f>IFERROR(IF(VLOOKUP($D3826,'VLookup Lists'!$B$11:$C$29,2,FALSE)="FLIP",1,0),"")</f>
        <v/>
      </c>
      <c r="O3826" s="1" t="b">
        <f>ISNUMBER(MATCH($E3826,'VLookup Lists'!$E$2:$E$17,0))</f>
        <v>0</v>
      </c>
    </row>
    <row r="3827" spans="1:15" ht="15" customHeight="1" x14ac:dyDescent="0.2">
      <c r="A3827" s="1" t="str">
        <f t="shared" ref="A3827:A4081" si="15">IF(ISBLANK(E3827),"","OFVP")</f>
        <v>OFVP</v>
      </c>
      <c r="E3827" s="1" t="s">
        <v>352</v>
      </c>
      <c r="G3827" s="38"/>
      <c r="H3827" s="39"/>
      <c r="M3827" s="1">
        <f>IF(ISNUMBER(MATCH(E3827,_xlfn.VSTACK('VLookup Lists'!$E$2:$E$17,'VLookup Lists'!$H$2:$H$38,'VLookup Lists'!$J$2:$J$8),0)),1,0)</f>
        <v>0</v>
      </c>
      <c r="N3827" s="1" t="str">
        <f>IFERROR(IF(VLOOKUP($D3827,'VLookup Lists'!$B$11:$C$29,2,FALSE)="FLIP",1,0),"")</f>
        <v/>
      </c>
      <c r="O3827" s="1" t="b">
        <f>ISNUMBER(MATCH($E3827,'VLookup Lists'!$E$2:$E$17,0))</f>
        <v>0</v>
      </c>
    </row>
    <row r="3828" spans="1:15" ht="15" customHeight="1" x14ac:dyDescent="0.2">
      <c r="A3828" s="1" t="str">
        <f t="shared" si="15"/>
        <v>OFVP</v>
      </c>
      <c r="E3828" s="1" t="s">
        <v>352</v>
      </c>
      <c r="G3828" s="38"/>
      <c r="H3828" s="39"/>
      <c r="M3828" s="1">
        <f>IF(ISNUMBER(MATCH(E3828,_xlfn.VSTACK('VLookup Lists'!$E$2:$E$17,'VLookup Lists'!$H$2:$H$38,'VLookup Lists'!$J$2:$J$8),0)),1,0)</f>
        <v>0</v>
      </c>
      <c r="N3828" s="1" t="str">
        <f>IFERROR(IF(VLOOKUP($D3828,'VLookup Lists'!$B$11:$C$29,2,FALSE)="FLIP",1,0),"")</f>
        <v/>
      </c>
      <c r="O3828" s="1" t="b">
        <f>ISNUMBER(MATCH($E3828,'VLookup Lists'!$E$2:$E$17,0))</f>
        <v>0</v>
      </c>
    </row>
    <row r="3829" spans="1:15" ht="15" customHeight="1" x14ac:dyDescent="0.2">
      <c r="A3829" s="1" t="str">
        <f t="shared" si="15"/>
        <v>OFVP</v>
      </c>
      <c r="E3829" s="1" t="s">
        <v>352</v>
      </c>
      <c r="G3829" s="38"/>
      <c r="H3829" s="39"/>
      <c r="M3829" s="1">
        <f>IF(ISNUMBER(MATCH(E3829,_xlfn.VSTACK('VLookup Lists'!$E$2:$E$17,'VLookup Lists'!$H$2:$H$38,'VLookup Lists'!$J$2:$J$8),0)),1,0)</f>
        <v>0</v>
      </c>
      <c r="N3829" s="1" t="str">
        <f>IFERROR(IF(VLOOKUP($D3829,'VLookup Lists'!$B$11:$C$29,2,FALSE)="FLIP",1,0),"")</f>
        <v/>
      </c>
      <c r="O3829" s="1" t="b">
        <f>ISNUMBER(MATCH($E3829,'VLookup Lists'!$E$2:$E$17,0))</f>
        <v>0</v>
      </c>
    </row>
    <row r="3830" spans="1:15" ht="15" customHeight="1" x14ac:dyDescent="0.2">
      <c r="A3830" s="1" t="str">
        <f t="shared" si="15"/>
        <v>OFVP</v>
      </c>
      <c r="E3830" s="1" t="s">
        <v>352</v>
      </c>
      <c r="G3830" s="38"/>
      <c r="H3830" s="39"/>
      <c r="M3830" s="1">
        <f>IF(ISNUMBER(MATCH(E3830,_xlfn.VSTACK('VLookup Lists'!$E$2:$E$17,'VLookup Lists'!$H$2:$H$38,'VLookup Lists'!$J$2:$J$8),0)),1,0)</f>
        <v>0</v>
      </c>
      <c r="N3830" s="1" t="str">
        <f>IFERROR(IF(VLOOKUP($D3830,'VLookup Lists'!$B$11:$C$29,2,FALSE)="FLIP",1,0),"")</f>
        <v/>
      </c>
      <c r="O3830" s="1" t="b">
        <f>ISNUMBER(MATCH($E3830,'VLookup Lists'!$E$2:$E$17,0))</f>
        <v>0</v>
      </c>
    </row>
    <row r="3831" spans="1:15" ht="15" customHeight="1" x14ac:dyDescent="0.2">
      <c r="A3831" s="1" t="str">
        <f t="shared" si="15"/>
        <v>OFVP</v>
      </c>
      <c r="E3831" s="1" t="s">
        <v>352</v>
      </c>
      <c r="G3831" s="38"/>
      <c r="H3831" s="39"/>
      <c r="M3831" s="1">
        <f>IF(ISNUMBER(MATCH(E3831,_xlfn.VSTACK('VLookup Lists'!$E$2:$E$17,'VLookup Lists'!$H$2:$H$38,'VLookup Lists'!$J$2:$J$8),0)),1,0)</f>
        <v>0</v>
      </c>
      <c r="N3831" s="1" t="str">
        <f>IFERROR(IF(VLOOKUP($D3831,'VLookup Lists'!$B$11:$C$29,2,FALSE)="FLIP",1,0),"")</f>
        <v/>
      </c>
      <c r="O3831" s="1" t="b">
        <f>ISNUMBER(MATCH($E3831,'VLookup Lists'!$E$2:$E$17,0))</f>
        <v>0</v>
      </c>
    </row>
    <row r="3832" spans="1:15" ht="15" customHeight="1" x14ac:dyDescent="0.2">
      <c r="A3832" s="1" t="str">
        <f t="shared" si="15"/>
        <v>OFVP</v>
      </c>
      <c r="E3832" s="1" t="s">
        <v>352</v>
      </c>
      <c r="G3832" s="38"/>
      <c r="H3832" s="39"/>
      <c r="M3832" s="1">
        <f>IF(ISNUMBER(MATCH(E3832,_xlfn.VSTACK('VLookup Lists'!$E$2:$E$17,'VLookup Lists'!$H$2:$H$38,'VLookup Lists'!$J$2:$J$8),0)),1,0)</f>
        <v>0</v>
      </c>
      <c r="N3832" s="1" t="str">
        <f>IFERROR(IF(VLOOKUP($D3832,'VLookup Lists'!$B$11:$C$29,2,FALSE)="FLIP",1,0),"")</f>
        <v/>
      </c>
      <c r="O3832" s="1" t="b">
        <f>ISNUMBER(MATCH($E3832,'VLookup Lists'!$E$2:$E$17,0))</f>
        <v>0</v>
      </c>
    </row>
    <row r="3833" spans="1:15" ht="15" customHeight="1" x14ac:dyDescent="0.2">
      <c r="A3833" s="1" t="str">
        <f t="shared" si="15"/>
        <v>OFVP</v>
      </c>
      <c r="E3833" s="1" t="s">
        <v>352</v>
      </c>
      <c r="G3833" s="38"/>
      <c r="H3833" s="39"/>
      <c r="M3833" s="1">
        <f>IF(ISNUMBER(MATCH(E3833,_xlfn.VSTACK('VLookup Lists'!$E$2:$E$17,'VLookup Lists'!$H$2:$H$38,'VLookup Lists'!$J$2:$J$8),0)),1,0)</f>
        <v>0</v>
      </c>
      <c r="N3833" s="1" t="str">
        <f>IFERROR(IF(VLOOKUP($D3833,'VLookup Lists'!$B$11:$C$29,2,FALSE)="FLIP",1,0),"")</f>
        <v/>
      </c>
      <c r="O3833" s="1" t="b">
        <f>ISNUMBER(MATCH($E3833,'VLookup Lists'!$E$2:$E$17,0))</f>
        <v>0</v>
      </c>
    </row>
    <row r="3834" spans="1:15" ht="15" customHeight="1" x14ac:dyDescent="0.2">
      <c r="A3834" s="1" t="str">
        <f t="shared" si="15"/>
        <v>OFVP</v>
      </c>
      <c r="E3834" s="1" t="s">
        <v>352</v>
      </c>
      <c r="G3834" s="38"/>
      <c r="H3834" s="39"/>
      <c r="M3834" s="1">
        <f>IF(ISNUMBER(MATCH(E3834,_xlfn.VSTACK('VLookup Lists'!$E$2:$E$17,'VLookup Lists'!$H$2:$H$38,'VLookup Lists'!$J$2:$J$8),0)),1,0)</f>
        <v>0</v>
      </c>
      <c r="N3834" s="1" t="str">
        <f>IFERROR(IF(VLOOKUP($D3834,'VLookup Lists'!$B$11:$C$29,2,FALSE)="FLIP",1,0),"")</f>
        <v/>
      </c>
      <c r="O3834" s="1" t="b">
        <f>ISNUMBER(MATCH($E3834,'VLookup Lists'!$E$2:$E$17,0))</f>
        <v>0</v>
      </c>
    </row>
    <row r="3835" spans="1:15" ht="15" customHeight="1" x14ac:dyDescent="0.2">
      <c r="A3835" s="1" t="str">
        <f t="shared" si="15"/>
        <v>OFVP</v>
      </c>
      <c r="E3835" s="1" t="s">
        <v>352</v>
      </c>
      <c r="G3835" s="38"/>
      <c r="H3835" s="39"/>
      <c r="M3835" s="1">
        <f>IF(ISNUMBER(MATCH(E3835,_xlfn.VSTACK('VLookup Lists'!$E$2:$E$17,'VLookup Lists'!$H$2:$H$38,'VLookup Lists'!$J$2:$J$8),0)),1,0)</f>
        <v>0</v>
      </c>
      <c r="N3835" s="1" t="str">
        <f>IFERROR(IF(VLOOKUP($D3835,'VLookup Lists'!$B$11:$C$29,2,FALSE)="FLIP",1,0),"")</f>
        <v/>
      </c>
      <c r="O3835" s="1" t="b">
        <f>ISNUMBER(MATCH($E3835,'VLookup Lists'!$E$2:$E$17,0))</f>
        <v>0</v>
      </c>
    </row>
    <row r="3836" spans="1:15" ht="15" customHeight="1" x14ac:dyDescent="0.2">
      <c r="A3836" s="1" t="str">
        <f t="shared" si="15"/>
        <v>OFVP</v>
      </c>
      <c r="E3836" s="1" t="s">
        <v>352</v>
      </c>
      <c r="G3836" s="38"/>
      <c r="H3836" s="39"/>
      <c r="M3836" s="1">
        <f>IF(ISNUMBER(MATCH(E3836,_xlfn.VSTACK('VLookup Lists'!$E$2:$E$17,'VLookup Lists'!$H$2:$H$38,'VLookup Lists'!$J$2:$J$8),0)),1,0)</f>
        <v>0</v>
      </c>
      <c r="N3836" s="1" t="str">
        <f>IFERROR(IF(VLOOKUP($D3836,'VLookup Lists'!$B$11:$C$29,2,FALSE)="FLIP",1,0),"")</f>
        <v/>
      </c>
      <c r="O3836" s="1" t="b">
        <f>ISNUMBER(MATCH($E3836,'VLookup Lists'!$E$2:$E$17,0))</f>
        <v>0</v>
      </c>
    </row>
    <row r="3837" spans="1:15" ht="15" customHeight="1" x14ac:dyDescent="0.2">
      <c r="A3837" s="1" t="str">
        <f t="shared" si="15"/>
        <v>OFVP</v>
      </c>
      <c r="E3837" s="1" t="s">
        <v>352</v>
      </c>
      <c r="G3837" s="38"/>
      <c r="H3837" s="39"/>
      <c r="M3837" s="1">
        <f>IF(ISNUMBER(MATCH(E3837,_xlfn.VSTACK('VLookup Lists'!$E$2:$E$17,'VLookup Lists'!$H$2:$H$38,'VLookup Lists'!$J$2:$J$8),0)),1,0)</f>
        <v>0</v>
      </c>
      <c r="N3837" s="1" t="str">
        <f>IFERROR(IF(VLOOKUP($D3837,'VLookup Lists'!$B$11:$C$29,2,FALSE)="FLIP",1,0),"")</f>
        <v/>
      </c>
      <c r="O3837" s="1" t="b">
        <f>ISNUMBER(MATCH($E3837,'VLookup Lists'!$E$2:$E$17,0))</f>
        <v>0</v>
      </c>
    </row>
    <row r="3838" spans="1:15" ht="15" customHeight="1" x14ac:dyDescent="0.2">
      <c r="A3838" s="1" t="str">
        <f t="shared" si="15"/>
        <v>OFVP</v>
      </c>
      <c r="E3838" s="1" t="s">
        <v>352</v>
      </c>
      <c r="G3838" s="38"/>
      <c r="H3838" s="39"/>
      <c r="M3838" s="1">
        <f>IF(ISNUMBER(MATCH(E3838,_xlfn.VSTACK('VLookup Lists'!$E$2:$E$17,'VLookup Lists'!$H$2:$H$38,'VLookup Lists'!$J$2:$J$8),0)),1,0)</f>
        <v>0</v>
      </c>
      <c r="N3838" s="1" t="str">
        <f>IFERROR(IF(VLOOKUP($D3838,'VLookup Lists'!$B$11:$C$29,2,FALSE)="FLIP",1,0),"")</f>
        <v/>
      </c>
      <c r="O3838" s="1" t="b">
        <f>ISNUMBER(MATCH($E3838,'VLookup Lists'!$E$2:$E$17,0))</f>
        <v>0</v>
      </c>
    </row>
    <row r="3839" spans="1:15" ht="15" customHeight="1" x14ac:dyDescent="0.2">
      <c r="A3839" s="1" t="str">
        <f t="shared" si="15"/>
        <v>OFVP</v>
      </c>
      <c r="E3839" s="1" t="s">
        <v>352</v>
      </c>
      <c r="G3839" s="38"/>
      <c r="H3839" s="39"/>
      <c r="M3839" s="1">
        <f>IF(ISNUMBER(MATCH(E3839,_xlfn.VSTACK('VLookup Lists'!$E$2:$E$17,'VLookup Lists'!$H$2:$H$38,'VLookup Lists'!$J$2:$J$8),0)),1,0)</f>
        <v>0</v>
      </c>
      <c r="N3839" s="1" t="str">
        <f>IFERROR(IF(VLOOKUP($D3839,'VLookup Lists'!$B$11:$C$29,2,FALSE)="FLIP",1,0),"")</f>
        <v/>
      </c>
      <c r="O3839" s="1" t="b">
        <f>ISNUMBER(MATCH($E3839,'VLookup Lists'!$E$2:$E$17,0))</f>
        <v>0</v>
      </c>
    </row>
    <row r="3840" spans="1:15" ht="15" customHeight="1" x14ac:dyDescent="0.2">
      <c r="A3840" s="1" t="str">
        <f t="shared" si="15"/>
        <v>OFVP</v>
      </c>
      <c r="E3840" s="1" t="s">
        <v>352</v>
      </c>
      <c r="G3840" s="38"/>
      <c r="H3840" s="39"/>
      <c r="M3840" s="1">
        <f>IF(ISNUMBER(MATCH(E3840,_xlfn.VSTACK('VLookup Lists'!$E$2:$E$17,'VLookup Lists'!$H$2:$H$38,'VLookup Lists'!$J$2:$J$8),0)),1,0)</f>
        <v>0</v>
      </c>
      <c r="N3840" s="1" t="str">
        <f>IFERROR(IF(VLOOKUP($D3840,'VLookup Lists'!$B$11:$C$29,2,FALSE)="FLIP",1,0),"")</f>
        <v/>
      </c>
      <c r="O3840" s="1" t="b">
        <f>ISNUMBER(MATCH($E3840,'VLookup Lists'!$E$2:$E$17,0))</f>
        <v>0</v>
      </c>
    </row>
    <row r="3841" spans="1:15" ht="15" customHeight="1" x14ac:dyDescent="0.2">
      <c r="A3841" s="1" t="str">
        <f t="shared" si="15"/>
        <v>OFVP</v>
      </c>
      <c r="E3841" s="1" t="s">
        <v>352</v>
      </c>
      <c r="G3841" s="38"/>
      <c r="H3841" s="39"/>
      <c r="M3841" s="1">
        <f>IF(ISNUMBER(MATCH(E3841,_xlfn.VSTACK('VLookup Lists'!$E$2:$E$17,'VLookup Lists'!$H$2:$H$38,'VLookup Lists'!$J$2:$J$8),0)),1,0)</f>
        <v>0</v>
      </c>
      <c r="N3841" s="1" t="str">
        <f>IFERROR(IF(VLOOKUP($D3841,'VLookup Lists'!$B$11:$C$29,2,FALSE)="FLIP",1,0),"")</f>
        <v/>
      </c>
      <c r="O3841" s="1" t="b">
        <f>ISNUMBER(MATCH($E3841,'VLookup Lists'!$E$2:$E$17,0))</f>
        <v>0</v>
      </c>
    </row>
    <row r="3842" spans="1:15" ht="15" customHeight="1" x14ac:dyDescent="0.2">
      <c r="A3842" s="1" t="str">
        <f t="shared" si="15"/>
        <v>OFVP</v>
      </c>
      <c r="E3842" s="1" t="s">
        <v>352</v>
      </c>
      <c r="G3842" s="38"/>
      <c r="H3842" s="39"/>
      <c r="M3842" s="1">
        <f>IF(ISNUMBER(MATCH(E3842,_xlfn.VSTACK('VLookup Lists'!$E$2:$E$17,'VLookup Lists'!$H$2:$H$38,'VLookup Lists'!$J$2:$J$8),0)),1,0)</f>
        <v>0</v>
      </c>
      <c r="N3842" s="1" t="str">
        <f>IFERROR(IF(VLOOKUP($D3842,'VLookup Lists'!$B$11:$C$29,2,FALSE)="FLIP",1,0),"")</f>
        <v/>
      </c>
      <c r="O3842" s="1" t="b">
        <f>ISNUMBER(MATCH($E3842,'VLookup Lists'!$E$2:$E$17,0))</f>
        <v>0</v>
      </c>
    </row>
    <row r="3843" spans="1:15" ht="15" customHeight="1" x14ac:dyDescent="0.2">
      <c r="A3843" s="1" t="str">
        <f t="shared" si="15"/>
        <v>OFVP</v>
      </c>
      <c r="E3843" s="1" t="s">
        <v>352</v>
      </c>
      <c r="G3843" s="38"/>
      <c r="H3843" s="39"/>
      <c r="M3843" s="1">
        <f>IF(ISNUMBER(MATCH(E3843,_xlfn.VSTACK('VLookup Lists'!$E$2:$E$17,'VLookup Lists'!$H$2:$H$38,'VLookup Lists'!$J$2:$J$8),0)),1,0)</f>
        <v>0</v>
      </c>
      <c r="N3843" s="1" t="str">
        <f>IFERROR(IF(VLOOKUP($D3843,'VLookup Lists'!$B$11:$C$29,2,FALSE)="FLIP",1,0),"")</f>
        <v/>
      </c>
      <c r="O3843" s="1" t="b">
        <f>ISNUMBER(MATCH($E3843,'VLookup Lists'!$E$2:$E$17,0))</f>
        <v>0</v>
      </c>
    </row>
    <row r="3844" spans="1:15" ht="15" customHeight="1" x14ac:dyDescent="0.2">
      <c r="A3844" s="1" t="str">
        <f t="shared" si="15"/>
        <v>OFVP</v>
      </c>
      <c r="E3844" s="1" t="s">
        <v>352</v>
      </c>
      <c r="G3844" s="38"/>
      <c r="H3844" s="39"/>
      <c r="M3844" s="1">
        <f>IF(ISNUMBER(MATCH(E3844,_xlfn.VSTACK('VLookup Lists'!$E$2:$E$17,'VLookup Lists'!$H$2:$H$38,'VLookup Lists'!$J$2:$J$8),0)),1,0)</f>
        <v>0</v>
      </c>
      <c r="N3844" s="1" t="str">
        <f>IFERROR(IF(VLOOKUP($D3844,'VLookup Lists'!$B$11:$C$29,2,FALSE)="FLIP",1,0),"")</f>
        <v/>
      </c>
      <c r="O3844" s="1" t="b">
        <f>ISNUMBER(MATCH($E3844,'VLookup Lists'!$E$2:$E$17,0))</f>
        <v>0</v>
      </c>
    </row>
    <row r="3845" spans="1:15" ht="15" customHeight="1" x14ac:dyDescent="0.2">
      <c r="A3845" s="1" t="str">
        <f t="shared" si="15"/>
        <v>OFVP</v>
      </c>
      <c r="E3845" s="1" t="s">
        <v>352</v>
      </c>
      <c r="G3845" s="38"/>
      <c r="H3845" s="39"/>
      <c r="M3845" s="1">
        <f>IF(ISNUMBER(MATCH(E3845,_xlfn.VSTACK('VLookup Lists'!$E$2:$E$17,'VLookup Lists'!$H$2:$H$38,'VLookup Lists'!$J$2:$J$8),0)),1,0)</f>
        <v>0</v>
      </c>
      <c r="N3845" s="1" t="str">
        <f>IFERROR(IF(VLOOKUP($D3845,'VLookup Lists'!$B$11:$C$29,2,FALSE)="FLIP",1,0),"")</f>
        <v/>
      </c>
      <c r="O3845" s="1" t="b">
        <f>ISNUMBER(MATCH($E3845,'VLookup Lists'!$E$2:$E$17,0))</f>
        <v>0</v>
      </c>
    </row>
    <row r="3846" spans="1:15" ht="15" customHeight="1" x14ac:dyDescent="0.2">
      <c r="A3846" s="1" t="str">
        <f t="shared" si="15"/>
        <v>OFVP</v>
      </c>
      <c r="E3846" s="1" t="s">
        <v>352</v>
      </c>
      <c r="G3846" s="38"/>
      <c r="H3846" s="39"/>
      <c r="M3846" s="1">
        <f>IF(ISNUMBER(MATCH(E3846,_xlfn.VSTACK('VLookup Lists'!$E$2:$E$17,'VLookup Lists'!$H$2:$H$38,'VLookup Lists'!$J$2:$J$8),0)),1,0)</f>
        <v>0</v>
      </c>
      <c r="N3846" s="1" t="str">
        <f>IFERROR(IF(VLOOKUP($D3846,'VLookup Lists'!$B$11:$C$29,2,FALSE)="FLIP",1,0),"")</f>
        <v/>
      </c>
      <c r="O3846" s="1" t="b">
        <f>ISNUMBER(MATCH($E3846,'VLookup Lists'!$E$2:$E$17,0))</f>
        <v>0</v>
      </c>
    </row>
    <row r="3847" spans="1:15" ht="15" customHeight="1" x14ac:dyDescent="0.2">
      <c r="A3847" s="1" t="str">
        <f t="shared" si="15"/>
        <v>OFVP</v>
      </c>
      <c r="E3847" s="1" t="s">
        <v>352</v>
      </c>
      <c r="G3847" s="38"/>
      <c r="H3847" s="39"/>
      <c r="M3847" s="1">
        <f>IF(ISNUMBER(MATCH(E3847,_xlfn.VSTACK('VLookup Lists'!$E$2:$E$17,'VLookup Lists'!$H$2:$H$38,'VLookup Lists'!$J$2:$J$8),0)),1,0)</f>
        <v>0</v>
      </c>
      <c r="N3847" s="1" t="str">
        <f>IFERROR(IF(VLOOKUP($D3847,'VLookup Lists'!$B$11:$C$29,2,FALSE)="FLIP",1,0),"")</f>
        <v/>
      </c>
      <c r="O3847" s="1" t="b">
        <f>ISNUMBER(MATCH($E3847,'VLookup Lists'!$E$2:$E$17,0))</f>
        <v>0</v>
      </c>
    </row>
    <row r="3848" spans="1:15" ht="15" customHeight="1" x14ac:dyDescent="0.2">
      <c r="A3848" s="1" t="str">
        <f t="shared" si="15"/>
        <v>OFVP</v>
      </c>
      <c r="E3848" s="1" t="s">
        <v>352</v>
      </c>
      <c r="G3848" s="38"/>
      <c r="H3848" s="39"/>
      <c r="M3848" s="1">
        <f>IF(ISNUMBER(MATCH(E3848,_xlfn.VSTACK('VLookup Lists'!$E$2:$E$17,'VLookup Lists'!$H$2:$H$38,'VLookup Lists'!$J$2:$J$8),0)),1,0)</f>
        <v>0</v>
      </c>
      <c r="N3848" s="1" t="str">
        <f>IFERROR(IF(VLOOKUP($D3848,'VLookup Lists'!$B$11:$C$29,2,FALSE)="FLIP",1,0),"")</f>
        <v/>
      </c>
      <c r="O3848" s="1" t="b">
        <f>ISNUMBER(MATCH($E3848,'VLookup Lists'!$E$2:$E$17,0))</f>
        <v>0</v>
      </c>
    </row>
    <row r="3849" spans="1:15" ht="15" customHeight="1" x14ac:dyDescent="0.2">
      <c r="A3849" s="1" t="str">
        <f t="shared" si="15"/>
        <v>OFVP</v>
      </c>
      <c r="E3849" s="1" t="s">
        <v>352</v>
      </c>
      <c r="G3849" s="38"/>
      <c r="H3849" s="39"/>
      <c r="M3849" s="1">
        <f>IF(ISNUMBER(MATCH(E3849,_xlfn.VSTACK('VLookup Lists'!$E$2:$E$17,'VLookup Lists'!$H$2:$H$38,'VLookup Lists'!$J$2:$J$8),0)),1,0)</f>
        <v>0</v>
      </c>
      <c r="N3849" s="1" t="str">
        <f>IFERROR(IF(VLOOKUP($D3849,'VLookup Lists'!$B$11:$C$29,2,FALSE)="FLIP",1,0),"")</f>
        <v/>
      </c>
      <c r="O3849" s="1" t="b">
        <f>ISNUMBER(MATCH($E3849,'VLookup Lists'!$E$2:$E$17,0))</f>
        <v>0</v>
      </c>
    </row>
    <row r="3850" spans="1:15" ht="15" customHeight="1" x14ac:dyDescent="0.2">
      <c r="A3850" s="1" t="str">
        <f t="shared" si="15"/>
        <v>OFVP</v>
      </c>
      <c r="E3850" s="1" t="s">
        <v>352</v>
      </c>
      <c r="G3850" s="38"/>
      <c r="H3850" s="39"/>
      <c r="M3850" s="1">
        <f>IF(ISNUMBER(MATCH(E3850,_xlfn.VSTACK('VLookup Lists'!$E$2:$E$17,'VLookup Lists'!$H$2:$H$38,'VLookup Lists'!$J$2:$J$8),0)),1,0)</f>
        <v>0</v>
      </c>
      <c r="N3850" s="1" t="str">
        <f>IFERROR(IF(VLOOKUP($D3850,'VLookup Lists'!$B$11:$C$29,2,FALSE)="FLIP",1,0),"")</f>
        <v/>
      </c>
      <c r="O3850" s="1" t="b">
        <f>ISNUMBER(MATCH($E3850,'VLookup Lists'!$E$2:$E$17,0))</f>
        <v>0</v>
      </c>
    </row>
    <row r="3851" spans="1:15" ht="15" customHeight="1" x14ac:dyDescent="0.2">
      <c r="A3851" s="1" t="str">
        <f t="shared" si="15"/>
        <v>OFVP</v>
      </c>
      <c r="E3851" s="1" t="s">
        <v>352</v>
      </c>
      <c r="G3851" s="38"/>
      <c r="H3851" s="39"/>
      <c r="M3851" s="1">
        <f>IF(ISNUMBER(MATCH(E3851,_xlfn.VSTACK('VLookup Lists'!$E$2:$E$17,'VLookup Lists'!$H$2:$H$38,'VLookup Lists'!$J$2:$J$8),0)),1,0)</f>
        <v>0</v>
      </c>
      <c r="N3851" s="1" t="str">
        <f>IFERROR(IF(VLOOKUP($D3851,'VLookup Lists'!$B$11:$C$29,2,FALSE)="FLIP",1,0),"")</f>
        <v/>
      </c>
      <c r="O3851" s="1" t="b">
        <f>ISNUMBER(MATCH($E3851,'VLookup Lists'!$E$2:$E$17,0))</f>
        <v>0</v>
      </c>
    </row>
    <row r="3852" spans="1:15" ht="15" customHeight="1" x14ac:dyDescent="0.2">
      <c r="A3852" s="1" t="str">
        <f t="shared" si="15"/>
        <v>OFVP</v>
      </c>
      <c r="E3852" s="1" t="s">
        <v>352</v>
      </c>
      <c r="G3852" s="38"/>
      <c r="H3852" s="39"/>
      <c r="M3852" s="1">
        <f>IF(ISNUMBER(MATCH(E3852,_xlfn.VSTACK('VLookup Lists'!$E$2:$E$17,'VLookup Lists'!$H$2:$H$38,'VLookup Lists'!$J$2:$J$8),0)),1,0)</f>
        <v>0</v>
      </c>
      <c r="N3852" s="1" t="str">
        <f>IFERROR(IF(VLOOKUP($D3852,'VLookup Lists'!$B$11:$C$29,2,FALSE)="FLIP",1,0),"")</f>
        <v/>
      </c>
      <c r="O3852" s="1" t="b">
        <f>ISNUMBER(MATCH($E3852,'VLookup Lists'!$E$2:$E$17,0))</f>
        <v>0</v>
      </c>
    </row>
    <row r="3853" spans="1:15" ht="15" customHeight="1" x14ac:dyDescent="0.2">
      <c r="A3853" s="1" t="str">
        <f t="shared" si="15"/>
        <v>OFVP</v>
      </c>
      <c r="E3853" s="1" t="s">
        <v>352</v>
      </c>
      <c r="G3853" s="38"/>
      <c r="H3853" s="39"/>
      <c r="M3853" s="1">
        <f>IF(ISNUMBER(MATCH(E3853,_xlfn.VSTACK('VLookup Lists'!$E$2:$E$17,'VLookup Lists'!$H$2:$H$38,'VLookup Lists'!$J$2:$J$8),0)),1,0)</f>
        <v>0</v>
      </c>
      <c r="N3853" s="1" t="str">
        <f>IFERROR(IF(VLOOKUP($D3853,'VLookup Lists'!$B$11:$C$29,2,FALSE)="FLIP",1,0),"")</f>
        <v/>
      </c>
      <c r="O3853" s="1" t="b">
        <f>ISNUMBER(MATCH($E3853,'VLookup Lists'!$E$2:$E$17,0))</f>
        <v>0</v>
      </c>
    </row>
    <row r="3854" spans="1:15" ht="15" customHeight="1" x14ac:dyDescent="0.2">
      <c r="A3854" s="1" t="str">
        <f t="shared" si="15"/>
        <v>OFVP</v>
      </c>
      <c r="E3854" s="1" t="s">
        <v>352</v>
      </c>
      <c r="G3854" s="38"/>
      <c r="H3854" s="39"/>
      <c r="M3854" s="1">
        <f>IF(ISNUMBER(MATCH(E3854,_xlfn.VSTACK('VLookup Lists'!$E$2:$E$17,'VLookup Lists'!$H$2:$H$38,'VLookup Lists'!$J$2:$J$8),0)),1,0)</f>
        <v>0</v>
      </c>
      <c r="N3854" s="1" t="str">
        <f>IFERROR(IF(VLOOKUP($D3854,'VLookup Lists'!$B$11:$C$29,2,FALSE)="FLIP",1,0),"")</f>
        <v/>
      </c>
      <c r="O3854" s="1" t="b">
        <f>ISNUMBER(MATCH($E3854,'VLookup Lists'!$E$2:$E$17,0))</f>
        <v>0</v>
      </c>
    </row>
    <row r="3855" spans="1:15" ht="15" customHeight="1" x14ac:dyDescent="0.2">
      <c r="A3855" s="1" t="str">
        <f t="shared" si="15"/>
        <v>OFVP</v>
      </c>
      <c r="E3855" s="1" t="s">
        <v>352</v>
      </c>
      <c r="G3855" s="38"/>
      <c r="H3855" s="39"/>
      <c r="M3855" s="1">
        <f>IF(ISNUMBER(MATCH(E3855,_xlfn.VSTACK('VLookup Lists'!$E$2:$E$17,'VLookup Lists'!$H$2:$H$38,'VLookup Lists'!$J$2:$J$8),0)),1,0)</f>
        <v>0</v>
      </c>
      <c r="N3855" s="1" t="str">
        <f>IFERROR(IF(VLOOKUP($D3855,'VLookup Lists'!$B$11:$C$29,2,FALSE)="FLIP",1,0),"")</f>
        <v/>
      </c>
      <c r="O3855" s="1" t="b">
        <f>ISNUMBER(MATCH($E3855,'VLookup Lists'!$E$2:$E$17,0))</f>
        <v>0</v>
      </c>
    </row>
    <row r="3856" spans="1:15" ht="15" customHeight="1" x14ac:dyDescent="0.2">
      <c r="A3856" s="1" t="str">
        <f t="shared" si="15"/>
        <v>OFVP</v>
      </c>
      <c r="E3856" s="1" t="s">
        <v>352</v>
      </c>
      <c r="G3856" s="38"/>
      <c r="H3856" s="39"/>
      <c r="M3856" s="1">
        <f>IF(ISNUMBER(MATCH(E3856,_xlfn.VSTACK('VLookup Lists'!$E$2:$E$17,'VLookup Lists'!$H$2:$H$38,'VLookup Lists'!$J$2:$J$8),0)),1,0)</f>
        <v>0</v>
      </c>
      <c r="N3856" s="1" t="str">
        <f>IFERROR(IF(VLOOKUP($D3856,'VLookup Lists'!$B$11:$C$29,2,FALSE)="FLIP",1,0),"")</f>
        <v/>
      </c>
      <c r="O3856" s="1" t="b">
        <f>ISNUMBER(MATCH($E3856,'VLookup Lists'!$E$2:$E$17,0))</f>
        <v>0</v>
      </c>
    </row>
    <row r="3857" spans="1:15" ht="15" customHeight="1" x14ac:dyDescent="0.2">
      <c r="A3857" s="1" t="str">
        <f t="shared" si="15"/>
        <v>OFVP</v>
      </c>
      <c r="E3857" s="1" t="s">
        <v>352</v>
      </c>
      <c r="G3857" s="38"/>
      <c r="H3857" s="39"/>
      <c r="M3857" s="1">
        <f>IF(ISNUMBER(MATCH(E3857,_xlfn.VSTACK('VLookup Lists'!$E$2:$E$17,'VLookup Lists'!$H$2:$H$38,'VLookup Lists'!$J$2:$J$8),0)),1,0)</f>
        <v>0</v>
      </c>
      <c r="N3857" s="1" t="str">
        <f>IFERROR(IF(VLOOKUP($D3857,'VLookup Lists'!$B$11:$C$29,2,FALSE)="FLIP",1,0),"")</f>
        <v/>
      </c>
      <c r="O3857" s="1" t="b">
        <f>ISNUMBER(MATCH($E3857,'VLookup Lists'!$E$2:$E$17,0))</f>
        <v>0</v>
      </c>
    </row>
    <row r="3858" spans="1:15" ht="15" customHeight="1" x14ac:dyDescent="0.2">
      <c r="A3858" s="1" t="str">
        <f t="shared" si="15"/>
        <v>OFVP</v>
      </c>
      <c r="E3858" s="1" t="s">
        <v>352</v>
      </c>
      <c r="G3858" s="38"/>
      <c r="H3858" s="39"/>
      <c r="M3858" s="1">
        <f>IF(ISNUMBER(MATCH(E3858,_xlfn.VSTACK('VLookup Lists'!$E$2:$E$17,'VLookup Lists'!$H$2:$H$38,'VLookup Lists'!$J$2:$J$8),0)),1,0)</f>
        <v>0</v>
      </c>
      <c r="N3858" s="1" t="str">
        <f>IFERROR(IF(VLOOKUP($D3858,'VLookup Lists'!$B$11:$C$29,2,FALSE)="FLIP",1,0),"")</f>
        <v/>
      </c>
      <c r="O3858" s="1" t="b">
        <f>ISNUMBER(MATCH($E3858,'VLookup Lists'!$E$2:$E$17,0))</f>
        <v>0</v>
      </c>
    </row>
    <row r="3859" spans="1:15" ht="15" customHeight="1" x14ac:dyDescent="0.2">
      <c r="A3859" s="1" t="str">
        <f t="shared" si="15"/>
        <v>OFVP</v>
      </c>
      <c r="E3859" s="1" t="s">
        <v>352</v>
      </c>
      <c r="G3859" s="38"/>
      <c r="H3859" s="39"/>
      <c r="M3859" s="1">
        <f>IF(ISNUMBER(MATCH(E3859,_xlfn.VSTACK('VLookup Lists'!$E$2:$E$17,'VLookup Lists'!$H$2:$H$38,'VLookup Lists'!$J$2:$J$8),0)),1,0)</f>
        <v>0</v>
      </c>
      <c r="N3859" s="1" t="str">
        <f>IFERROR(IF(VLOOKUP($D3859,'VLookup Lists'!$B$11:$C$29,2,FALSE)="FLIP",1,0),"")</f>
        <v/>
      </c>
      <c r="O3859" s="1" t="b">
        <f>ISNUMBER(MATCH($E3859,'VLookup Lists'!$E$2:$E$17,0))</f>
        <v>0</v>
      </c>
    </row>
    <row r="3860" spans="1:15" ht="15" customHeight="1" x14ac:dyDescent="0.2">
      <c r="A3860" s="1" t="str">
        <f t="shared" si="15"/>
        <v>OFVP</v>
      </c>
      <c r="E3860" s="1" t="s">
        <v>352</v>
      </c>
      <c r="G3860" s="38"/>
      <c r="H3860" s="39"/>
      <c r="M3860" s="1">
        <f>IF(ISNUMBER(MATCH(E3860,_xlfn.VSTACK('VLookup Lists'!$E$2:$E$17,'VLookup Lists'!$H$2:$H$38,'VLookup Lists'!$J$2:$J$8),0)),1,0)</f>
        <v>0</v>
      </c>
      <c r="N3860" s="1" t="str">
        <f>IFERROR(IF(VLOOKUP($D3860,'VLookup Lists'!$B$11:$C$29,2,FALSE)="FLIP",1,0),"")</f>
        <v/>
      </c>
      <c r="O3860" s="1" t="b">
        <f>ISNUMBER(MATCH($E3860,'VLookup Lists'!$E$2:$E$17,0))</f>
        <v>0</v>
      </c>
    </row>
    <row r="3861" spans="1:15" ht="15" customHeight="1" x14ac:dyDescent="0.2">
      <c r="A3861" s="1" t="str">
        <f t="shared" si="15"/>
        <v>OFVP</v>
      </c>
      <c r="E3861" s="1" t="s">
        <v>352</v>
      </c>
      <c r="G3861" s="38"/>
      <c r="H3861" s="39"/>
      <c r="M3861" s="1">
        <f>IF(ISNUMBER(MATCH(E3861,_xlfn.VSTACK('VLookup Lists'!$E$2:$E$17,'VLookup Lists'!$H$2:$H$38,'VLookup Lists'!$J$2:$J$8),0)),1,0)</f>
        <v>0</v>
      </c>
      <c r="N3861" s="1" t="str">
        <f>IFERROR(IF(VLOOKUP($D3861,'VLookup Lists'!$B$11:$C$29,2,FALSE)="FLIP",1,0),"")</f>
        <v/>
      </c>
      <c r="O3861" s="1" t="b">
        <f>ISNUMBER(MATCH($E3861,'VLookup Lists'!$E$2:$E$17,0))</f>
        <v>0</v>
      </c>
    </row>
    <row r="3862" spans="1:15" ht="15" customHeight="1" x14ac:dyDescent="0.2">
      <c r="A3862" s="1" t="str">
        <f t="shared" si="15"/>
        <v>OFVP</v>
      </c>
      <c r="E3862" s="1" t="s">
        <v>352</v>
      </c>
      <c r="G3862" s="38"/>
      <c r="H3862" s="39"/>
      <c r="M3862" s="1">
        <f>IF(ISNUMBER(MATCH(E3862,_xlfn.VSTACK('VLookup Lists'!$E$2:$E$17,'VLookup Lists'!$H$2:$H$38,'VLookup Lists'!$J$2:$J$8),0)),1,0)</f>
        <v>0</v>
      </c>
      <c r="N3862" s="1" t="str">
        <f>IFERROR(IF(VLOOKUP($D3862,'VLookup Lists'!$B$11:$C$29,2,FALSE)="FLIP",1,0),"")</f>
        <v/>
      </c>
      <c r="O3862" s="1" t="b">
        <f>ISNUMBER(MATCH($E3862,'VLookup Lists'!$E$2:$E$17,0))</f>
        <v>0</v>
      </c>
    </row>
    <row r="3863" spans="1:15" ht="15" customHeight="1" x14ac:dyDescent="0.2">
      <c r="A3863" s="1" t="str">
        <f t="shared" si="15"/>
        <v>OFVP</v>
      </c>
      <c r="E3863" s="1" t="s">
        <v>352</v>
      </c>
      <c r="G3863" s="38"/>
      <c r="H3863" s="39"/>
      <c r="M3863" s="1">
        <f>IF(ISNUMBER(MATCH(E3863,_xlfn.VSTACK('VLookup Lists'!$E$2:$E$17,'VLookup Lists'!$H$2:$H$38,'VLookup Lists'!$J$2:$J$8),0)),1,0)</f>
        <v>0</v>
      </c>
      <c r="N3863" s="1" t="str">
        <f>IFERROR(IF(VLOOKUP($D3863,'VLookup Lists'!$B$11:$C$29,2,FALSE)="FLIP",1,0),"")</f>
        <v/>
      </c>
      <c r="O3863" s="1" t="b">
        <f>ISNUMBER(MATCH($E3863,'VLookup Lists'!$E$2:$E$17,0))</f>
        <v>0</v>
      </c>
    </row>
    <row r="3864" spans="1:15" ht="15" customHeight="1" x14ac:dyDescent="0.2">
      <c r="A3864" s="1" t="str">
        <f t="shared" si="15"/>
        <v>OFVP</v>
      </c>
      <c r="E3864" s="1" t="s">
        <v>352</v>
      </c>
      <c r="G3864" s="38"/>
      <c r="H3864" s="39"/>
      <c r="M3864" s="1">
        <f>IF(ISNUMBER(MATCH(E3864,_xlfn.VSTACK('VLookup Lists'!$E$2:$E$17,'VLookup Lists'!$H$2:$H$38,'VLookup Lists'!$J$2:$J$8),0)),1,0)</f>
        <v>0</v>
      </c>
      <c r="N3864" s="1" t="str">
        <f>IFERROR(IF(VLOOKUP($D3864,'VLookup Lists'!$B$11:$C$29,2,FALSE)="FLIP",1,0),"")</f>
        <v/>
      </c>
      <c r="O3864" s="1" t="b">
        <f>ISNUMBER(MATCH($E3864,'VLookup Lists'!$E$2:$E$17,0))</f>
        <v>0</v>
      </c>
    </row>
    <row r="3865" spans="1:15" ht="15" customHeight="1" x14ac:dyDescent="0.2">
      <c r="A3865" s="1" t="str">
        <f t="shared" si="15"/>
        <v>OFVP</v>
      </c>
      <c r="E3865" s="1" t="s">
        <v>352</v>
      </c>
      <c r="G3865" s="38"/>
      <c r="H3865" s="39"/>
      <c r="M3865" s="1">
        <f>IF(ISNUMBER(MATCH(E3865,_xlfn.VSTACK('VLookup Lists'!$E$2:$E$17,'VLookup Lists'!$H$2:$H$38,'VLookup Lists'!$J$2:$J$8),0)),1,0)</f>
        <v>0</v>
      </c>
      <c r="N3865" s="1" t="str">
        <f>IFERROR(IF(VLOOKUP($D3865,'VLookup Lists'!$B$11:$C$29,2,FALSE)="FLIP",1,0),"")</f>
        <v/>
      </c>
      <c r="O3865" s="1" t="b">
        <f>ISNUMBER(MATCH($E3865,'VLookup Lists'!$E$2:$E$17,0))</f>
        <v>0</v>
      </c>
    </row>
    <row r="3866" spans="1:15" ht="15" customHeight="1" x14ac:dyDescent="0.2">
      <c r="A3866" s="1" t="str">
        <f t="shared" si="15"/>
        <v>OFVP</v>
      </c>
      <c r="E3866" s="1" t="s">
        <v>352</v>
      </c>
      <c r="G3866" s="38"/>
      <c r="H3866" s="39"/>
      <c r="M3866" s="1">
        <f>IF(ISNUMBER(MATCH(E3866,_xlfn.VSTACK('VLookup Lists'!$E$2:$E$17,'VLookup Lists'!$H$2:$H$38,'VLookup Lists'!$J$2:$J$8),0)),1,0)</f>
        <v>0</v>
      </c>
      <c r="N3866" s="1" t="str">
        <f>IFERROR(IF(VLOOKUP($D3866,'VLookup Lists'!$B$11:$C$29,2,FALSE)="FLIP",1,0),"")</f>
        <v/>
      </c>
      <c r="O3866" s="1" t="b">
        <f>ISNUMBER(MATCH($E3866,'VLookup Lists'!$E$2:$E$17,0))</f>
        <v>0</v>
      </c>
    </row>
    <row r="3867" spans="1:15" ht="15" customHeight="1" x14ac:dyDescent="0.2">
      <c r="A3867" s="1" t="str">
        <f t="shared" si="15"/>
        <v>OFVP</v>
      </c>
      <c r="E3867" s="1" t="s">
        <v>352</v>
      </c>
      <c r="G3867" s="38"/>
      <c r="H3867" s="39"/>
      <c r="M3867" s="1">
        <f>IF(ISNUMBER(MATCH(E3867,_xlfn.VSTACK('VLookup Lists'!$E$2:$E$17,'VLookup Lists'!$H$2:$H$38,'VLookup Lists'!$J$2:$J$8),0)),1,0)</f>
        <v>0</v>
      </c>
      <c r="N3867" s="1" t="str">
        <f>IFERROR(IF(VLOOKUP($D3867,'VLookup Lists'!$B$11:$C$29,2,FALSE)="FLIP",1,0),"")</f>
        <v/>
      </c>
      <c r="O3867" s="1" t="b">
        <f>ISNUMBER(MATCH($E3867,'VLookup Lists'!$E$2:$E$17,0))</f>
        <v>0</v>
      </c>
    </row>
    <row r="3868" spans="1:15" ht="15" customHeight="1" x14ac:dyDescent="0.2">
      <c r="A3868" s="1" t="str">
        <f t="shared" si="15"/>
        <v>OFVP</v>
      </c>
      <c r="E3868" s="1" t="s">
        <v>352</v>
      </c>
      <c r="G3868" s="38"/>
      <c r="H3868" s="39"/>
      <c r="M3868" s="1">
        <f>IF(ISNUMBER(MATCH(E3868,_xlfn.VSTACK('VLookup Lists'!$E$2:$E$17,'VLookup Lists'!$H$2:$H$38,'VLookup Lists'!$J$2:$J$8),0)),1,0)</f>
        <v>0</v>
      </c>
      <c r="N3868" s="1" t="str">
        <f>IFERROR(IF(VLOOKUP($D3868,'VLookup Lists'!$B$11:$C$29,2,FALSE)="FLIP",1,0),"")</f>
        <v/>
      </c>
      <c r="O3868" s="1" t="b">
        <f>ISNUMBER(MATCH($E3868,'VLookup Lists'!$E$2:$E$17,0))</f>
        <v>0</v>
      </c>
    </row>
    <row r="3869" spans="1:15" ht="15" customHeight="1" x14ac:dyDescent="0.2">
      <c r="A3869" s="1" t="str">
        <f t="shared" si="15"/>
        <v>OFVP</v>
      </c>
      <c r="E3869" s="1" t="s">
        <v>352</v>
      </c>
      <c r="G3869" s="38"/>
      <c r="H3869" s="39"/>
      <c r="M3869" s="1">
        <f>IF(ISNUMBER(MATCH(E3869,_xlfn.VSTACK('VLookup Lists'!$E$2:$E$17,'VLookup Lists'!$H$2:$H$38,'VLookup Lists'!$J$2:$J$8),0)),1,0)</f>
        <v>0</v>
      </c>
      <c r="N3869" s="1" t="str">
        <f>IFERROR(IF(VLOOKUP($D3869,'VLookup Lists'!$B$11:$C$29,2,FALSE)="FLIP",1,0),"")</f>
        <v/>
      </c>
      <c r="O3869" s="1" t="b">
        <f>ISNUMBER(MATCH($E3869,'VLookup Lists'!$E$2:$E$17,0))</f>
        <v>0</v>
      </c>
    </row>
    <row r="3870" spans="1:15" ht="15" customHeight="1" x14ac:dyDescent="0.2">
      <c r="A3870" s="1" t="str">
        <f t="shared" si="15"/>
        <v>OFVP</v>
      </c>
      <c r="E3870" s="1" t="s">
        <v>352</v>
      </c>
      <c r="G3870" s="38"/>
      <c r="H3870" s="39"/>
      <c r="M3870" s="1">
        <f>IF(ISNUMBER(MATCH(E3870,_xlfn.VSTACK('VLookup Lists'!$E$2:$E$17,'VLookup Lists'!$H$2:$H$38,'VLookup Lists'!$J$2:$J$8),0)),1,0)</f>
        <v>0</v>
      </c>
      <c r="N3870" s="1" t="str">
        <f>IFERROR(IF(VLOOKUP($D3870,'VLookup Lists'!$B$11:$C$29,2,FALSE)="FLIP",1,0),"")</f>
        <v/>
      </c>
      <c r="O3870" s="1" t="b">
        <f>ISNUMBER(MATCH($E3870,'VLookup Lists'!$E$2:$E$17,0))</f>
        <v>0</v>
      </c>
    </row>
    <row r="3871" spans="1:15" ht="15" customHeight="1" x14ac:dyDescent="0.2">
      <c r="A3871" s="1" t="str">
        <f t="shared" si="15"/>
        <v>OFVP</v>
      </c>
      <c r="E3871" s="1" t="s">
        <v>352</v>
      </c>
      <c r="G3871" s="38"/>
      <c r="H3871" s="39"/>
      <c r="M3871" s="1">
        <f>IF(ISNUMBER(MATCH(E3871,_xlfn.VSTACK('VLookup Lists'!$E$2:$E$17,'VLookup Lists'!$H$2:$H$38,'VLookup Lists'!$J$2:$J$8),0)),1,0)</f>
        <v>0</v>
      </c>
      <c r="N3871" s="1" t="str">
        <f>IFERROR(IF(VLOOKUP($D3871,'VLookup Lists'!$B$11:$C$29,2,FALSE)="FLIP",1,0),"")</f>
        <v/>
      </c>
      <c r="O3871" s="1" t="b">
        <f>ISNUMBER(MATCH($E3871,'VLookup Lists'!$E$2:$E$17,0))</f>
        <v>0</v>
      </c>
    </row>
    <row r="3872" spans="1:15" ht="15" customHeight="1" x14ac:dyDescent="0.2">
      <c r="A3872" s="1" t="str">
        <f t="shared" si="15"/>
        <v>OFVP</v>
      </c>
      <c r="E3872" s="1" t="s">
        <v>352</v>
      </c>
      <c r="G3872" s="38"/>
      <c r="H3872" s="39"/>
      <c r="M3872" s="1">
        <f>IF(ISNUMBER(MATCH(E3872,_xlfn.VSTACK('VLookup Lists'!$E$2:$E$17,'VLookup Lists'!$H$2:$H$38,'VLookup Lists'!$J$2:$J$8),0)),1,0)</f>
        <v>0</v>
      </c>
      <c r="N3872" s="1" t="str">
        <f>IFERROR(IF(VLOOKUP($D3872,'VLookup Lists'!$B$11:$C$29,2,FALSE)="FLIP",1,0),"")</f>
        <v/>
      </c>
      <c r="O3872" s="1" t="b">
        <f>ISNUMBER(MATCH($E3872,'VLookup Lists'!$E$2:$E$17,0))</f>
        <v>0</v>
      </c>
    </row>
    <row r="3873" spans="1:15" ht="15" customHeight="1" x14ac:dyDescent="0.2">
      <c r="A3873" s="1" t="str">
        <f t="shared" si="15"/>
        <v>OFVP</v>
      </c>
      <c r="E3873" s="1" t="s">
        <v>352</v>
      </c>
      <c r="G3873" s="38"/>
      <c r="H3873" s="39"/>
      <c r="M3873" s="1">
        <f>IF(ISNUMBER(MATCH(E3873,_xlfn.VSTACK('VLookup Lists'!$E$2:$E$17,'VLookup Lists'!$H$2:$H$38,'VLookup Lists'!$J$2:$J$8),0)),1,0)</f>
        <v>0</v>
      </c>
      <c r="N3873" s="1" t="str">
        <f>IFERROR(IF(VLOOKUP($D3873,'VLookup Lists'!$B$11:$C$29,2,FALSE)="FLIP",1,0),"")</f>
        <v/>
      </c>
      <c r="O3873" s="1" t="b">
        <f>ISNUMBER(MATCH($E3873,'VLookup Lists'!$E$2:$E$17,0))</f>
        <v>0</v>
      </c>
    </row>
    <row r="3874" spans="1:15" ht="15" customHeight="1" x14ac:dyDescent="0.2">
      <c r="A3874" s="1" t="str">
        <f t="shared" si="15"/>
        <v>OFVP</v>
      </c>
      <c r="E3874" s="1" t="s">
        <v>352</v>
      </c>
      <c r="G3874" s="38"/>
      <c r="H3874" s="39"/>
      <c r="M3874" s="1">
        <f>IF(ISNUMBER(MATCH(E3874,_xlfn.VSTACK('VLookup Lists'!$E$2:$E$17,'VLookup Lists'!$H$2:$H$38,'VLookup Lists'!$J$2:$J$8),0)),1,0)</f>
        <v>0</v>
      </c>
      <c r="N3874" s="1" t="str">
        <f>IFERROR(IF(VLOOKUP($D3874,'VLookup Lists'!$B$11:$C$29,2,FALSE)="FLIP",1,0),"")</f>
        <v/>
      </c>
      <c r="O3874" s="1" t="b">
        <f>ISNUMBER(MATCH($E3874,'VLookup Lists'!$E$2:$E$17,0))</f>
        <v>0</v>
      </c>
    </row>
    <row r="3875" spans="1:15" ht="15" customHeight="1" x14ac:dyDescent="0.2">
      <c r="A3875" s="1" t="str">
        <f t="shared" si="15"/>
        <v>OFVP</v>
      </c>
      <c r="E3875" s="1" t="s">
        <v>352</v>
      </c>
      <c r="G3875" s="38"/>
      <c r="H3875" s="39"/>
      <c r="M3875" s="1">
        <f>IF(ISNUMBER(MATCH(E3875,_xlfn.VSTACK('VLookup Lists'!$E$2:$E$17,'VLookup Lists'!$H$2:$H$38,'VLookup Lists'!$J$2:$J$8),0)),1,0)</f>
        <v>0</v>
      </c>
      <c r="N3875" s="1" t="str">
        <f>IFERROR(IF(VLOOKUP($D3875,'VLookup Lists'!$B$11:$C$29,2,FALSE)="FLIP",1,0),"")</f>
        <v/>
      </c>
      <c r="O3875" s="1" t="b">
        <f>ISNUMBER(MATCH($E3875,'VLookup Lists'!$E$2:$E$17,0))</f>
        <v>0</v>
      </c>
    </row>
    <row r="3876" spans="1:15" ht="15" customHeight="1" x14ac:dyDescent="0.2">
      <c r="A3876" s="1" t="str">
        <f t="shared" si="15"/>
        <v>OFVP</v>
      </c>
      <c r="E3876" s="1" t="s">
        <v>352</v>
      </c>
      <c r="G3876" s="38"/>
      <c r="H3876" s="39"/>
      <c r="M3876" s="1">
        <f>IF(ISNUMBER(MATCH(E3876,_xlfn.VSTACK('VLookup Lists'!$E$2:$E$17,'VLookup Lists'!$H$2:$H$38,'VLookup Lists'!$J$2:$J$8),0)),1,0)</f>
        <v>0</v>
      </c>
      <c r="N3876" s="1" t="str">
        <f>IFERROR(IF(VLOOKUP($D3876,'VLookup Lists'!$B$11:$C$29,2,FALSE)="FLIP",1,0),"")</f>
        <v/>
      </c>
      <c r="O3876" s="1" t="b">
        <f>ISNUMBER(MATCH($E3876,'VLookup Lists'!$E$2:$E$17,0))</f>
        <v>0</v>
      </c>
    </row>
    <row r="3877" spans="1:15" ht="15" customHeight="1" x14ac:dyDescent="0.2">
      <c r="A3877" s="1" t="str">
        <f t="shared" si="15"/>
        <v>OFVP</v>
      </c>
      <c r="E3877" s="1" t="s">
        <v>352</v>
      </c>
      <c r="G3877" s="38"/>
      <c r="H3877" s="39"/>
      <c r="M3877" s="1">
        <f>IF(ISNUMBER(MATCH(E3877,_xlfn.VSTACK('VLookup Lists'!$E$2:$E$17,'VLookup Lists'!$H$2:$H$38,'VLookup Lists'!$J$2:$J$8),0)),1,0)</f>
        <v>0</v>
      </c>
      <c r="N3877" s="1" t="str">
        <f>IFERROR(IF(VLOOKUP($D3877,'VLookup Lists'!$B$11:$C$29,2,FALSE)="FLIP",1,0),"")</f>
        <v/>
      </c>
      <c r="O3877" s="1" t="b">
        <f>ISNUMBER(MATCH($E3877,'VLookup Lists'!$E$2:$E$17,0))</f>
        <v>0</v>
      </c>
    </row>
    <row r="3878" spans="1:15" ht="15" customHeight="1" x14ac:dyDescent="0.2">
      <c r="A3878" s="1" t="str">
        <f t="shared" si="15"/>
        <v>OFVP</v>
      </c>
      <c r="E3878" s="1" t="s">
        <v>352</v>
      </c>
      <c r="G3878" s="38"/>
      <c r="H3878" s="39"/>
      <c r="M3878" s="1">
        <f>IF(ISNUMBER(MATCH(E3878,_xlfn.VSTACK('VLookup Lists'!$E$2:$E$17,'VLookup Lists'!$H$2:$H$38,'VLookup Lists'!$J$2:$J$8),0)),1,0)</f>
        <v>0</v>
      </c>
      <c r="N3878" s="1" t="str">
        <f>IFERROR(IF(VLOOKUP($D3878,'VLookup Lists'!$B$11:$C$29,2,FALSE)="FLIP",1,0),"")</f>
        <v/>
      </c>
      <c r="O3878" s="1" t="b">
        <f>ISNUMBER(MATCH($E3878,'VLookup Lists'!$E$2:$E$17,0))</f>
        <v>0</v>
      </c>
    </row>
    <row r="3879" spans="1:15" ht="15" customHeight="1" x14ac:dyDescent="0.2">
      <c r="A3879" s="1" t="str">
        <f t="shared" si="15"/>
        <v>OFVP</v>
      </c>
      <c r="E3879" s="1" t="s">
        <v>352</v>
      </c>
      <c r="G3879" s="38"/>
      <c r="H3879" s="39"/>
      <c r="M3879" s="1">
        <f>IF(ISNUMBER(MATCH(E3879,_xlfn.VSTACK('VLookup Lists'!$E$2:$E$17,'VLookup Lists'!$H$2:$H$38,'VLookup Lists'!$J$2:$J$8),0)),1,0)</f>
        <v>0</v>
      </c>
      <c r="N3879" s="1" t="str">
        <f>IFERROR(IF(VLOOKUP($D3879,'VLookup Lists'!$B$11:$C$29,2,FALSE)="FLIP",1,0),"")</f>
        <v/>
      </c>
      <c r="O3879" s="1" t="b">
        <f>ISNUMBER(MATCH($E3879,'VLookup Lists'!$E$2:$E$17,0))</f>
        <v>0</v>
      </c>
    </row>
    <row r="3880" spans="1:15" ht="15" customHeight="1" x14ac:dyDescent="0.2">
      <c r="A3880" s="1" t="str">
        <f t="shared" si="15"/>
        <v>OFVP</v>
      </c>
      <c r="E3880" s="1" t="s">
        <v>352</v>
      </c>
      <c r="G3880" s="38"/>
      <c r="H3880" s="39"/>
      <c r="M3880" s="1">
        <f>IF(ISNUMBER(MATCH(E3880,_xlfn.VSTACK('VLookup Lists'!$E$2:$E$17,'VLookup Lists'!$H$2:$H$38,'VLookup Lists'!$J$2:$J$8),0)),1,0)</f>
        <v>0</v>
      </c>
      <c r="N3880" s="1" t="str">
        <f>IFERROR(IF(VLOOKUP($D3880,'VLookup Lists'!$B$11:$C$29,2,FALSE)="FLIP",1,0),"")</f>
        <v/>
      </c>
      <c r="O3880" s="1" t="b">
        <f>ISNUMBER(MATCH($E3880,'VLookup Lists'!$E$2:$E$17,0))</f>
        <v>0</v>
      </c>
    </row>
    <row r="3881" spans="1:15" ht="15" customHeight="1" x14ac:dyDescent="0.2">
      <c r="A3881" s="1" t="str">
        <f t="shared" si="15"/>
        <v>OFVP</v>
      </c>
      <c r="E3881" s="1" t="s">
        <v>352</v>
      </c>
      <c r="G3881" s="38"/>
      <c r="H3881" s="39"/>
      <c r="M3881" s="1">
        <f>IF(ISNUMBER(MATCH(E3881,_xlfn.VSTACK('VLookup Lists'!$E$2:$E$17,'VLookup Lists'!$H$2:$H$38,'VLookup Lists'!$J$2:$J$8),0)),1,0)</f>
        <v>0</v>
      </c>
      <c r="N3881" s="1" t="str">
        <f>IFERROR(IF(VLOOKUP($D3881,'VLookup Lists'!$B$11:$C$29,2,FALSE)="FLIP",1,0),"")</f>
        <v/>
      </c>
      <c r="O3881" s="1" t="b">
        <f>ISNUMBER(MATCH($E3881,'VLookup Lists'!$E$2:$E$17,0))</f>
        <v>0</v>
      </c>
    </row>
    <row r="3882" spans="1:15" ht="15" customHeight="1" x14ac:dyDescent="0.2">
      <c r="A3882" s="1" t="str">
        <f t="shared" si="15"/>
        <v>OFVP</v>
      </c>
      <c r="E3882" s="1" t="s">
        <v>352</v>
      </c>
      <c r="G3882" s="38"/>
      <c r="H3882" s="39"/>
      <c r="M3882" s="1">
        <f>IF(ISNUMBER(MATCH(E3882,_xlfn.VSTACK('VLookup Lists'!$E$2:$E$17,'VLookup Lists'!$H$2:$H$38,'VLookup Lists'!$J$2:$J$8),0)),1,0)</f>
        <v>0</v>
      </c>
      <c r="N3882" s="1" t="str">
        <f>IFERROR(IF(VLOOKUP($D3882,'VLookup Lists'!$B$11:$C$29,2,FALSE)="FLIP",1,0),"")</f>
        <v/>
      </c>
      <c r="O3882" s="1" t="b">
        <f>ISNUMBER(MATCH($E3882,'VLookup Lists'!$E$2:$E$17,0))</f>
        <v>0</v>
      </c>
    </row>
    <row r="3883" spans="1:15" ht="15" customHeight="1" x14ac:dyDescent="0.2">
      <c r="A3883" s="1" t="str">
        <f t="shared" si="15"/>
        <v>OFVP</v>
      </c>
      <c r="E3883" s="1" t="s">
        <v>352</v>
      </c>
      <c r="G3883" s="38"/>
      <c r="H3883" s="39"/>
      <c r="M3883" s="1">
        <f>IF(ISNUMBER(MATCH(E3883,_xlfn.VSTACK('VLookup Lists'!$E$2:$E$17,'VLookup Lists'!$H$2:$H$38,'VLookup Lists'!$J$2:$J$8),0)),1,0)</f>
        <v>0</v>
      </c>
      <c r="N3883" s="1" t="str">
        <f>IFERROR(IF(VLOOKUP($D3883,'VLookup Lists'!$B$11:$C$29,2,FALSE)="FLIP",1,0),"")</f>
        <v/>
      </c>
      <c r="O3883" s="1" t="b">
        <f>ISNUMBER(MATCH($E3883,'VLookup Lists'!$E$2:$E$17,0))</f>
        <v>0</v>
      </c>
    </row>
    <row r="3884" spans="1:15" ht="15" customHeight="1" x14ac:dyDescent="0.2">
      <c r="A3884" s="1" t="str">
        <f t="shared" si="15"/>
        <v>OFVP</v>
      </c>
      <c r="E3884" s="1" t="s">
        <v>352</v>
      </c>
      <c r="G3884" s="38"/>
      <c r="H3884" s="39"/>
      <c r="M3884" s="1">
        <f>IF(ISNUMBER(MATCH(E3884,_xlfn.VSTACK('VLookup Lists'!$E$2:$E$17,'VLookup Lists'!$H$2:$H$38,'VLookup Lists'!$J$2:$J$8),0)),1,0)</f>
        <v>0</v>
      </c>
      <c r="N3884" s="1" t="str">
        <f>IFERROR(IF(VLOOKUP($D3884,'VLookup Lists'!$B$11:$C$29,2,FALSE)="FLIP",1,0),"")</f>
        <v/>
      </c>
      <c r="O3884" s="1" t="b">
        <f>ISNUMBER(MATCH($E3884,'VLookup Lists'!$E$2:$E$17,0))</f>
        <v>0</v>
      </c>
    </row>
    <row r="3885" spans="1:15" ht="15" customHeight="1" x14ac:dyDescent="0.2">
      <c r="A3885" s="1" t="str">
        <f t="shared" si="15"/>
        <v>OFVP</v>
      </c>
      <c r="E3885" s="1" t="s">
        <v>352</v>
      </c>
      <c r="G3885" s="38"/>
      <c r="H3885" s="39"/>
      <c r="M3885" s="1">
        <f>IF(ISNUMBER(MATCH(E3885,_xlfn.VSTACK('VLookup Lists'!$E$2:$E$17,'VLookup Lists'!$H$2:$H$38,'VLookup Lists'!$J$2:$J$8),0)),1,0)</f>
        <v>0</v>
      </c>
      <c r="N3885" s="1" t="str">
        <f>IFERROR(IF(VLOOKUP($D3885,'VLookup Lists'!$B$11:$C$29,2,FALSE)="FLIP",1,0),"")</f>
        <v/>
      </c>
      <c r="O3885" s="1" t="b">
        <f>ISNUMBER(MATCH($E3885,'VLookup Lists'!$E$2:$E$17,0))</f>
        <v>0</v>
      </c>
    </row>
    <row r="3886" spans="1:15" ht="15" customHeight="1" x14ac:dyDescent="0.2">
      <c r="A3886" s="1" t="str">
        <f t="shared" si="15"/>
        <v>OFVP</v>
      </c>
      <c r="E3886" s="1" t="s">
        <v>352</v>
      </c>
      <c r="G3886" s="38"/>
      <c r="H3886" s="39"/>
      <c r="M3886" s="1">
        <f>IF(ISNUMBER(MATCH(E3886,_xlfn.VSTACK('VLookup Lists'!$E$2:$E$17,'VLookup Lists'!$H$2:$H$38,'VLookup Lists'!$J$2:$J$8),0)),1,0)</f>
        <v>0</v>
      </c>
      <c r="N3886" s="1" t="str">
        <f>IFERROR(IF(VLOOKUP($D3886,'VLookup Lists'!$B$11:$C$29,2,FALSE)="FLIP",1,0),"")</f>
        <v/>
      </c>
      <c r="O3886" s="1" t="b">
        <f>ISNUMBER(MATCH($E3886,'VLookup Lists'!$E$2:$E$17,0))</f>
        <v>0</v>
      </c>
    </row>
    <row r="3887" spans="1:15" ht="15" customHeight="1" x14ac:dyDescent="0.2">
      <c r="A3887" s="1" t="str">
        <f t="shared" si="15"/>
        <v>OFVP</v>
      </c>
      <c r="E3887" s="1" t="s">
        <v>352</v>
      </c>
      <c r="G3887" s="38"/>
      <c r="H3887" s="39"/>
      <c r="M3887" s="1">
        <f>IF(ISNUMBER(MATCH(E3887,_xlfn.VSTACK('VLookup Lists'!$E$2:$E$17,'VLookup Lists'!$H$2:$H$38,'VLookup Lists'!$J$2:$J$8),0)),1,0)</f>
        <v>0</v>
      </c>
      <c r="N3887" s="1" t="str">
        <f>IFERROR(IF(VLOOKUP($D3887,'VLookup Lists'!$B$11:$C$29,2,FALSE)="FLIP",1,0),"")</f>
        <v/>
      </c>
      <c r="O3887" s="1" t="b">
        <f>ISNUMBER(MATCH($E3887,'VLookup Lists'!$E$2:$E$17,0))</f>
        <v>0</v>
      </c>
    </row>
    <row r="3888" spans="1:15" ht="15" customHeight="1" x14ac:dyDescent="0.2">
      <c r="A3888" s="1" t="str">
        <f t="shared" si="15"/>
        <v>OFVP</v>
      </c>
      <c r="E3888" s="1" t="s">
        <v>352</v>
      </c>
      <c r="G3888" s="38"/>
      <c r="H3888" s="39"/>
      <c r="M3888" s="1">
        <f>IF(ISNUMBER(MATCH(E3888,_xlfn.VSTACK('VLookup Lists'!$E$2:$E$17,'VLookup Lists'!$H$2:$H$38,'VLookup Lists'!$J$2:$J$8),0)),1,0)</f>
        <v>0</v>
      </c>
      <c r="N3888" s="1" t="str">
        <f>IFERROR(IF(VLOOKUP($D3888,'VLookup Lists'!$B$11:$C$29,2,FALSE)="FLIP",1,0),"")</f>
        <v/>
      </c>
      <c r="O3888" s="1" t="b">
        <f>ISNUMBER(MATCH($E3888,'VLookup Lists'!$E$2:$E$17,0))</f>
        <v>0</v>
      </c>
    </row>
    <row r="3889" spans="1:15" ht="15" customHeight="1" x14ac:dyDescent="0.2">
      <c r="A3889" s="1" t="str">
        <f t="shared" si="15"/>
        <v>OFVP</v>
      </c>
      <c r="E3889" s="1" t="s">
        <v>352</v>
      </c>
      <c r="G3889" s="38"/>
      <c r="H3889" s="39"/>
      <c r="M3889" s="1">
        <f>IF(ISNUMBER(MATCH(E3889,_xlfn.VSTACK('VLookup Lists'!$E$2:$E$17,'VLookup Lists'!$H$2:$H$38,'VLookup Lists'!$J$2:$J$8),0)),1,0)</f>
        <v>0</v>
      </c>
      <c r="N3889" s="1" t="str">
        <f>IFERROR(IF(VLOOKUP($D3889,'VLookup Lists'!$B$11:$C$29,2,FALSE)="FLIP",1,0),"")</f>
        <v/>
      </c>
      <c r="O3889" s="1" t="b">
        <f>ISNUMBER(MATCH($E3889,'VLookup Lists'!$E$2:$E$17,0))</f>
        <v>0</v>
      </c>
    </row>
    <row r="3890" spans="1:15" ht="15" customHeight="1" x14ac:dyDescent="0.2">
      <c r="A3890" s="1" t="str">
        <f t="shared" si="15"/>
        <v>OFVP</v>
      </c>
      <c r="E3890" s="1" t="s">
        <v>352</v>
      </c>
      <c r="G3890" s="38"/>
      <c r="H3890" s="39"/>
      <c r="M3890" s="1">
        <f>IF(ISNUMBER(MATCH(E3890,_xlfn.VSTACK('VLookup Lists'!$E$2:$E$17,'VLookup Lists'!$H$2:$H$38,'VLookup Lists'!$J$2:$J$8),0)),1,0)</f>
        <v>0</v>
      </c>
      <c r="N3890" s="1" t="str">
        <f>IFERROR(IF(VLOOKUP($D3890,'VLookup Lists'!$B$11:$C$29,2,FALSE)="FLIP",1,0),"")</f>
        <v/>
      </c>
      <c r="O3890" s="1" t="b">
        <f>ISNUMBER(MATCH($E3890,'VLookup Lists'!$E$2:$E$17,0))</f>
        <v>0</v>
      </c>
    </row>
    <row r="3891" spans="1:15" ht="15" customHeight="1" x14ac:dyDescent="0.2">
      <c r="A3891" s="1" t="str">
        <f t="shared" si="15"/>
        <v>OFVP</v>
      </c>
      <c r="E3891" s="1" t="s">
        <v>352</v>
      </c>
      <c r="G3891" s="38"/>
      <c r="H3891" s="39"/>
      <c r="M3891" s="1">
        <f>IF(ISNUMBER(MATCH(E3891,_xlfn.VSTACK('VLookup Lists'!$E$2:$E$17,'VLookup Lists'!$H$2:$H$38,'VLookup Lists'!$J$2:$J$8),0)),1,0)</f>
        <v>0</v>
      </c>
      <c r="N3891" s="1" t="str">
        <f>IFERROR(IF(VLOOKUP($D3891,'VLookup Lists'!$B$11:$C$29,2,FALSE)="FLIP",1,0),"")</f>
        <v/>
      </c>
      <c r="O3891" s="1" t="b">
        <f>ISNUMBER(MATCH($E3891,'VLookup Lists'!$E$2:$E$17,0))</f>
        <v>0</v>
      </c>
    </row>
    <row r="3892" spans="1:15" ht="15" customHeight="1" x14ac:dyDescent="0.2">
      <c r="A3892" s="1" t="str">
        <f t="shared" si="15"/>
        <v>OFVP</v>
      </c>
      <c r="E3892" s="1" t="s">
        <v>352</v>
      </c>
      <c r="G3892" s="38"/>
      <c r="H3892" s="39"/>
      <c r="M3892" s="1">
        <f>IF(ISNUMBER(MATCH(E3892,_xlfn.VSTACK('VLookup Lists'!$E$2:$E$17,'VLookup Lists'!$H$2:$H$38,'VLookup Lists'!$J$2:$J$8),0)),1,0)</f>
        <v>0</v>
      </c>
      <c r="N3892" s="1" t="str">
        <f>IFERROR(IF(VLOOKUP($D3892,'VLookup Lists'!$B$11:$C$29,2,FALSE)="FLIP",1,0),"")</f>
        <v/>
      </c>
      <c r="O3892" s="1" t="b">
        <f>ISNUMBER(MATCH($E3892,'VLookup Lists'!$E$2:$E$17,0))</f>
        <v>0</v>
      </c>
    </row>
    <row r="3893" spans="1:15" ht="15" customHeight="1" x14ac:dyDescent="0.2">
      <c r="A3893" s="1" t="str">
        <f t="shared" si="15"/>
        <v>OFVP</v>
      </c>
      <c r="E3893" s="1" t="s">
        <v>352</v>
      </c>
      <c r="G3893" s="38"/>
      <c r="H3893" s="39"/>
      <c r="M3893" s="1">
        <f>IF(ISNUMBER(MATCH(E3893,_xlfn.VSTACK('VLookup Lists'!$E$2:$E$17,'VLookup Lists'!$H$2:$H$38,'VLookup Lists'!$J$2:$J$8),0)),1,0)</f>
        <v>0</v>
      </c>
      <c r="N3893" s="1" t="str">
        <f>IFERROR(IF(VLOOKUP($D3893,'VLookup Lists'!$B$11:$C$29,2,FALSE)="FLIP",1,0),"")</f>
        <v/>
      </c>
      <c r="O3893" s="1" t="b">
        <f>ISNUMBER(MATCH($E3893,'VLookup Lists'!$E$2:$E$17,0))</f>
        <v>0</v>
      </c>
    </row>
    <row r="3894" spans="1:15" ht="15" customHeight="1" x14ac:dyDescent="0.2">
      <c r="A3894" s="1" t="str">
        <f t="shared" si="15"/>
        <v>OFVP</v>
      </c>
      <c r="E3894" s="1" t="s">
        <v>352</v>
      </c>
      <c r="G3894" s="38"/>
      <c r="H3894" s="39"/>
      <c r="M3894" s="1">
        <f>IF(ISNUMBER(MATCH(E3894,_xlfn.VSTACK('VLookup Lists'!$E$2:$E$17,'VLookup Lists'!$H$2:$H$38,'VLookup Lists'!$J$2:$J$8),0)),1,0)</f>
        <v>0</v>
      </c>
      <c r="N3894" s="1" t="str">
        <f>IFERROR(IF(VLOOKUP($D3894,'VLookup Lists'!$B$11:$C$29,2,FALSE)="FLIP",1,0),"")</f>
        <v/>
      </c>
      <c r="O3894" s="1" t="b">
        <f>ISNUMBER(MATCH($E3894,'VLookup Lists'!$E$2:$E$17,0))</f>
        <v>0</v>
      </c>
    </row>
    <row r="3895" spans="1:15" ht="15" customHeight="1" x14ac:dyDescent="0.2">
      <c r="A3895" s="1" t="str">
        <f t="shared" si="15"/>
        <v>OFVP</v>
      </c>
      <c r="E3895" s="1" t="s">
        <v>352</v>
      </c>
      <c r="G3895" s="38"/>
      <c r="H3895" s="39"/>
      <c r="M3895" s="1">
        <f>IF(ISNUMBER(MATCH(E3895,_xlfn.VSTACK('VLookup Lists'!$E$2:$E$17,'VLookup Lists'!$H$2:$H$38,'VLookup Lists'!$J$2:$J$8),0)),1,0)</f>
        <v>0</v>
      </c>
      <c r="N3895" s="1" t="str">
        <f>IFERROR(IF(VLOOKUP($D3895,'VLookup Lists'!$B$11:$C$29,2,FALSE)="FLIP",1,0),"")</f>
        <v/>
      </c>
      <c r="O3895" s="1" t="b">
        <f>ISNUMBER(MATCH($E3895,'VLookup Lists'!$E$2:$E$17,0))</f>
        <v>0</v>
      </c>
    </row>
    <row r="3896" spans="1:15" ht="15" customHeight="1" x14ac:dyDescent="0.2">
      <c r="A3896" s="1" t="str">
        <f t="shared" si="15"/>
        <v>OFVP</v>
      </c>
      <c r="E3896" s="1" t="s">
        <v>352</v>
      </c>
      <c r="G3896" s="38"/>
      <c r="H3896" s="39"/>
      <c r="M3896" s="1">
        <f>IF(ISNUMBER(MATCH(E3896,_xlfn.VSTACK('VLookup Lists'!$E$2:$E$17,'VLookup Lists'!$H$2:$H$38,'VLookup Lists'!$J$2:$J$8),0)),1,0)</f>
        <v>0</v>
      </c>
      <c r="N3896" s="1" t="str">
        <f>IFERROR(IF(VLOOKUP($D3896,'VLookup Lists'!$B$11:$C$29,2,FALSE)="FLIP",1,0),"")</f>
        <v/>
      </c>
      <c r="O3896" s="1" t="b">
        <f>ISNUMBER(MATCH($E3896,'VLookup Lists'!$E$2:$E$17,0))</f>
        <v>0</v>
      </c>
    </row>
    <row r="3897" spans="1:15" ht="15" customHeight="1" x14ac:dyDescent="0.2">
      <c r="A3897" s="1" t="str">
        <f t="shared" si="15"/>
        <v>OFVP</v>
      </c>
      <c r="E3897" s="1" t="s">
        <v>352</v>
      </c>
      <c r="G3897" s="38"/>
      <c r="H3897" s="39"/>
      <c r="M3897" s="1">
        <f>IF(ISNUMBER(MATCH(E3897,_xlfn.VSTACK('VLookup Lists'!$E$2:$E$17,'VLookup Lists'!$H$2:$H$38,'VLookup Lists'!$J$2:$J$8),0)),1,0)</f>
        <v>0</v>
      </c>
      <c r="N3897" s="1" t="str">
        <f>IFERROR(IF(VLOOKUP($D3897,'VLookup Lists'!$B$11:$C$29,2,FALSE)="FLIP",1,0),"")</f>
        <v/>
      </c>
      <c r="O3897" s="1" t="b">
        <f>ISNUMBER(MATCH($E3897,'VLookup Lists'!$E$2:$E$17,0))</f>
        <v>0</v>
      </c>
    </row>
    <row r="3898" spans="1:15" ht="15" customHeight="1" x14ac:dyDescent="0.2">
      <c r="A3898" s="1" t="str">
        <f t="shared" si="15"/>
        <v>OFVP</v>
      </c>
      <c r="E3898" s="1" t="s">
        <v>352</v>
      </c>
      <c r="G3898" s="38"/>
      <c r="H3898" s="39"/>
      <c r="M3898" s="1">
        <f>IF(ISNUMBER(MATCH(E3898,_xlfn.VSTACK('VLookup Lists'!$E$2:$E$17,'VLookup Lists'!$H$2:$H$38,'VLookup Lists'!$J$2:$J$8),0)),1,0)</f>
        <v>0</v>
      </c>
      <c r="N3898" s="1" t="str">
        <f>IFERROR(IF(VLOOKUP($D3898,'VLookup Lists'!$B$11:$C$29,2,FALSE)="FLIP",1,0),"")</f>
        <v/>
      </c>
      <c r="O3898" s="1" t="b">
        <f>ISNUMBER(MATCH($E3898,'VLookup Lists'!$E$2:$E$17,0))</f>
        <v>0</v>
      </c>
    </row>
    <row r="3899" spans="1:15" ht="15" customHeight="1" x14ac:dyDescent="0.2">
      <c r="A3899" s="1" t="str">
        <f t="shared" si="15"/>
        <v>OFVP</v>
      </c>
      <c r="E3899" s="1" t="s">
        <v>352</v>
      </c>
      <c r="G3899" s="38"/>
      <c r="H3899" s="39"/>
      <c r="M3899" s="1">
        <f>IF(ISNUMBER(MATCH(E3899,_xlfn.VSTACK('VLookup Lists'!$E$2:$E$17,'VLookup Lists'!$H$2:$H$38,'VLookup Lists'!$J$2:$J$8),0)),1,0)</f>
        <v>0</v>
      </c>
      <c r="N3899" s="1" t="str">
        <f>IFERROR(IF(VLOOKUP($D3899,'VLookup Lists'!$B$11:$C$29,2,FALSE)="FLIP",1,0),"")</f>
        <v/>
      </c>
      <c r="O3899" s="1" t="b">
        <f>ISNUMBER(MATCH($E3899,'VLookup Lists'!$E$2:$E$17,0))</f>
        <v>0</v>
      </c>
    </row>
    <row r="3900" spans="1:15" ht="15" customHeight="1" x14ac:dyDescent="0.2">
      <c r="A3900" s="1" t="str">
        <f t="shared" si="15"/>
        <v>OFVP</v>
      </c>
      <c r="E3900" s="1" t="s">
        <v>352</v>
      </c>
      <c r="G3900" s="38"/>
      <c r="H3900" s="39"/>
      <c r="M3900" s="1">
        <f>IF(ISNUMBER(MATCH(E3900,_xlfn.VSTACK('VLookup Lists'!$E$2:$E$17,'VLookup Lists'!$H$2:$H$38,'VLookup Lists'!$J$2:$J$8),0)),1,0)</f>
        <v>0</v>
      </c>
      <c r="N3900" s="1" t="str">
        <f>IFERROR(IF(VLOOKUP($D3900,'VLookup Lists'!$B$11:$C$29,2,FALSE)="FLIP",1,0),"")</f>
        <v/>
      </c>
      <c r="O3900" s="1" t="b">
        <f>ISNUMBER(MATCH($E3900,'VLookup Lists'!$E$2:$E$17,0))</f>
        <v>0</v>
      </c>
    </row>
    <row r="3901" spans="1:15" ht="15" customHeight="1" x14ac:dyDescent="0.2">
      <c r="A3901" s="1" t="str">
        <f t="shared" si="15"/>
        <v>OFVP</v>
      </c>
      <c r="E3901" s="1" t="s">
        <v>352</v>
      </c>
      <c r="G3901" s="38"/>
      <c r="H3901" s="39"/>
      <c r="M3901" s="1">
        <f>IF(ISNUMBER(MATCH(E3901,_xlfn.VSTACK('VLookup Lists'!$E$2:$E$17,'VLookup Lists'!$H$2:$H$38,'VLookup Lists'!$J$2:$J$8),0)),1,0)</f>
        <v>0</v>
      </c>
      <c r="N3901" s="1" t="str">
        <f>IFERROR(IF(VLOOKUP($D3901,'VLookup Lists'!$B$11:$C$29,2,FALSE)="FLIP",1,0),"")</f>
        <v/>
      </c>
      <c r="O3901" s="1" t="b">
        <f>ISNUMBER(MATCH($E3901,'VLookup Lists'!$E$2:$E$17,0))</f>
        <v>0</v>
      </c>
    </row>
    <row r="3902" spans="1:15" ht="15" customHeight="1" x14ac:dyDescent="0.2">
      <c r="A3902" s="1" t="str">
        <f t="shared" si="15"/>
        <v>OFVP</v>
      </c>
      <c r="E3902" s="1" t="s">
        <v>352</v>
      </c>
      <c r="G3902" s="38"/>
      <c r="H3902" s="39"/>
      <c r="M3902" s="1">
        <f>IF(ISNUMBER(MATCH(E3902,_xlfn.VSTACK('VLookup Lists'!$E$2:$E$17,'VLookup Lists'!$H$2:$H$38,'VLookup Lists'!$J$2:$J$8),0)),1,0)</f>
        <v>0</v>
      </c>
      <c r="N3902" s="1" t="str">
        <f>IFERROR(IF(VLOOKUP($D3902,'VLookup Lists'!$B$11:$C$29,2,FALSE)="FLIP",1,0),"")</f>
        <v/>
      </c>
      <c r="O3902" s="1" t="b">
        <f>ISNUMBER(MATCH($E3902,'VLookup Lists'!$E$2:$E$17,0))</f>
        <v>0</v>
      </c>
    </row>
    <row r="3903" spans="1:15" ht="15" customHeight="1" x14ac:dyDescent="0.2">
      <c r="A3903" s="1" t="str">
        <f t="shared" si="15"/>
        <v>OFVP</v>
      </c>
      <c r="E3903" s="1" t="s">
        <v>352</v>
      </c>
      <c r="G3903" s="38"/>
      <c r="H3903" s="39"/>
      <c r="M3903" s="1">
        <f>IF(ISNUMBER(MATCH(E3903,_xlfn.VSTACK('VLookup Lists'!$E$2:$E$17,'VLookup Lists'!$H$2:$H$38,'VLookup Lists'!$J$2:$J$8),0)),1,0)</f>
        <v>0</v>
      </c>
      <c r="N3903" s="1" t="str">
        <f>IFERROR(IF(VLOOKUP($D3903,'VLookup Lists'!$B$11:$C$29,2,FALSE)="FLIP",1,0),"")</f>
        <v/>
      </c>
      <c r="O3903" s="1" t="b">
        <f>ISNUMBER(MATCH($E3903,'VLookup Lists'!$E$2:$E$17,0))</f>
        <v>0</v>
      </c>
    </row>
    <row r="3904" spans="1:15" ht="15" customHeight="1" x14ac:dyDescent="0.2">
      <c r="A3904" s="1" t="str">
        <f t="shared" si="15"/>
        <v>OFVP</v>
      </c>
      <c r="E3904" s="1" t="s">
        <v>352</v>
      </c>
      <c r="G3904" s="38"/>
      <c r="H3904" s="39"/>
      <c r="M3904" s="1">
        <f>IF(ISNUMBER(MATCH(E3904,_xlfn.VSTACK('VLookup Lists'!$E$2:$E$17,'VLookup Lists'!$H$2:$H$38,'VLookup Lists'!$J$2:$J$8),0)),1,0)</f>
        <v>0</v>
      </c>
      <c r="N3904" s="1" t="str">
        <f>IFERROR(IF(VLOOKUP($D3904,'VLookup Lists'!$B$11:$C$29,2,FALSE)="FLIP",1,0),"")</f>
        <v/>
      </c>
      <c r="O3904" s="1" t="b">
        <f>ISNUMBER(MATCH($E3904,'VLookup Lists'!$E$2:$E$17,0))</f>
        <v>0</v>
      </c>
    </row>
    <row r="3905" spans="1:15" ht="15" customHeight="1" x14ac:dyDescent="0.2">
      <c r="A3905" s="1" t="str">
        <f t="shared" si="15"/>
        <v>OFVP</v>
      </c>
      <c r="E3905" s="1" t="s">
        <v>352</v>
      </c>
      <c r="G3905" s="38"/>
      <c r="H3905" s="39"/>
      <c r="M3905" s="1">
        <f>IF(ISNUMBER(MATCH(E3905,_xlfn.VSTACK('VLookup Lists'!$E$2:$E$17,'VLookup Lists'!$H$2:$H$38,'VLookup Lists'!$J$2:$J$8),0)),1,0)</f>
        <v>0</v>
      </c>
      <c r="N3905" s="1" t="str">
        <f>IFERROR(IF(VLOOKUP($D3905,'VLookup Lists'!$B$11:$C$29,2,FALSE)="FLIP",1,0),"")</f>
        <v/>
      </c>
      <c r="O3905" s="1" t="b">
        <f>ISNUMBER(MATCH($E3905,'VLookup Lists'!$E$2:$E$17,0))</f>
        <v>0</v>
      </c>
    </row>
    <row r="3906" spans="1:15" ht="15" customHeight="1" x14ac:dyDescent="0.2">
      <c r="A3906" s="1" t="str">
        <f t="shared" si="15"/>
        <v>OFVP</v>
      </c>
      <c r="E3906" s="1" t="s">
        <v>352</v>
      </c>
      <c r="G3906" s="38"/>
      <c r="H3906" s="39"/>
      <c r="M3906" s="1">
        <f>IF(ISNUMBER(MATCH(E3906,_xlfn.VSTACK('VLookup Lists'!$E$2:$E$17,'VLookup Lists'!$H$2:$H$38,'VLookup Lists'!$J$2:$J$8),0)),1,0)</f>
        <v>0</v>
      </c>
      <c r="N3906" s="1" t="str">
        <f>IFERROR(IF(VLOOKUP($D3906,'VLookup Lists'!$B$11:$C$29,2,FALSE)="FLIP",1,0),"")</f>
        <v/>
      </c>
      <c r="O3906" s="1" t="b">
        <f>ISNUMBER(MATCH($E3906,'VLookup Lists'!$E$2:$E$17,0))</f>
        <v>0</v>
      </c>
    </row>
    <row r="3907" spans="1:15" ht="15" customHeight="1" x14ac:dyDescent="0.2">
      <c r="A3907" s="1" t="str">
        <f t="shared" si="15"/>
        <v>OFVP</v>
      </c>
      <c r="E3907" s="1" t="s">
        <v>352</v>
      </c>
      <c r="G3907" s="38"/>
      <c r="H3907" s="39"/>
      <c r="M3907" s="1">
        <f>IF(ISNUMBER(MATCH(E3907,_xlfn.VSTACK('VLookup Lists'!$E$2:$E$17,'VLookup Lists'!$H$2:$H$38,'VLookup Lists'!$J$2:$J$8),0)),1,0)</f>
        <v>0</v>
      </c>
      <c r="N3907" s="1" t="str">
        <f>IFERROR(IF(VLOOKUP($D3907,'VLookup Lists'!$B$11:$C$29,2,FALSE)="FLIP",1,0),"")</f>
        <v/>
      </c>
      <c r="O3907" s="1" t="b">
        <f>ISNUMBER(MATCH($E3907,'VLookup Lists'!$E$2:$E$17,0))</f>
        <v>0</v>
      </c>
    </row>
    <row r="3908" spans="1:15" ht="15" customHeight="1" x14ac:dyDescent="0.2">
      <c r="A3908" s="1" t="str">
        <f t="shared" si="15"/>
        <v>OFVP</v>
      </c>
      <c r="E3908" s="1" t="s">
        <v>352</v>
      </c>
      <c r="G3908" s="38"/>
      <c r="H3908" s="39"/>
      <c r="M3908" s="1">
        <f>IF(ISNUMBER(MATCH(E3908,_xlfn.VSTACK('VLookup Lists'!$E$2:$E$17,'VLookup Lists'!$H$2:$H$38,'VLookup Lists'!$J$2:$J$8),0)),1,0)</f>
        <v>0</v>
      </c>
      <c r="N3908" s="1" t="str">
        <f>IFERROR(IF(VLOOKUP($D3908,'VLookup Lists'!$B$11:$C$29,2,FALSE)="FLIP",1,0),"")</f>
        <v/>
      </c>
      <c r="O3908" s="1" t="b">
        <f>ISNUMBER(MATCH($E3908,'VLookup Lists'!$E$2:$E$17,0))</f>
        <v>0</v>
      </c>
    </row>
    <row r="3909" spans="1:15" ht="15" customHeight="1" x14ac:dyDescent="0.2">
      <c r="A3909" s="1" t="str">
        <f t="shared" si="15"/>
        <v>OFVP</v>
      </c>
      <c r="E3909" s="1" t="s">
        <v>352</v>
      </c>
      <c r="G3909" s="38"/>
      <c r="H3909" s="39"/>
      <c r="M3909" s="1">
        <f>IF(ISNUMBER(MATCH(E3909,_xlfn.VSTACK('VLookup Lists'!$E$2:$E$17,'VLookup Lists'!$H$2:$H$38,'VLookup Lists'!$J$2:$J$8),0)),1,0)</f>
        <v>0</v>
      </c>
      <c r="N3909" s="1" t="str">
        <f>IFERROR(IF(VLOOKUP($D3909,'VLookup Lists'!$B$11:$C$29,2,FALSE)="FLIP",1,0),"")</f>
        <v/>
      </c>
      <c r="O3909" s="1" t="b">
        <f>ISNUMBER(MATCH($E3909,'VLookup Lists'!$E$2:$E$17,0))</f>
        <v>0</v>
      </c>
    </row>
    <row r="3910" spans="1:15" ht="15" customHeight="1" x14ac:dyDescent="0.2">
      <c r="A3910" s="1" t="str">
        <f t="shared" si="15"/>
        <v>OFVP</v>
      </c>
      <c r="E3910" s="1" t="s">
        <v>352</v>
      </c>
      <c r="G3910" s="38"/>
      <c r="H3910" s="39"/>
      <c r="M3910" s="1">
        <f>IF(ISNUMBER(MATCH(E3910,_xlfn.VSTACK('VLookup Lists'!$E$2:$E$17,'VLookup Lists'!$H$2:$H$38,'VLookup Lists'!$J$2:$J$8),0)),1,0)</f>
        <v>0</v>
      </c>
      <c r="N3910" s="1" t="str">
        <f>IFERROR(IF(VLOOKUP($D3910,'VLookup Lists'!$B$11:$C$29,2,FALSE)="FLIP",1,0),"")</f>
        <v/>
      </c>
      <c r="O3910" s="1" t="b">
        <f>ISNUMBER(MATCH($E3910,'VLookup Lists'!$E$2:$E$17,0))</f>
        <v>0</v>
      </c>
    </row>
    <row r="3911" spans="1:15" ht="15" customHeight="1" x14ac:dyDescent="0.2">
      <c r="A3911" s="1" t="str">
        <f t="shared" si="15"/>
        <v>OFVP</v>
      </c>
      <c r="E3911" s="1" t="s">
        <v>352</v>
      </c>
      <c r="G3911" s="38"/>
      <c r="H3911" s="39"/>
      <c r="M3911" s="1">
        <f>IF(ISNUMBER(MATCH(E3911,_xlfn.VSTACK('VLookup Lists'!$E$2:$E$17,'VLookup Lists'!$H$2:$H$38,'VLookup Lists'!$J$2:$J$8),0)),1,0)</f>
        <v>0</v>
      </c>
      <c r="N3911" s="1" t="str">
        <f>IFERROR(IF(VLOOKUP($D3911,'VLookup Lists'!$B$11:$C$29,2,FALSE)="FLIP",1,0),"")</f>
        <v/>
      </c>
      <c r="O3911" s="1" t="b">
        <f>ISNUMBER(MATCH($E3911,'VLookup Lists'!$E$2:$E$17,0))</f>
        <v>0</v>
      </c>
    </row>
    <row r="3912" spans="1:15" ht="15" customHeight="1" x14ac:dyDescent="0.2">
      <c r="A3912" s="1" t="str">
        <f t="shared" si="15"/>
        <v>OFVP</v>
      </c>
      <c r="E3912" s="1" t="s">
        <v>352</v>
      </c>
      <c r="G3912" s="38"/>
      <c r="H3912" s="39"/>
      <c r="M3912" s="1">
        <f>IF(ISNUMBER(MATCH(E3912,_xlfn.VSTACK('VLookup Lists'!$E$2:$E$17,'VLookup Lists'!$H$2:$H$38,'VLookup Lists'!$J$2:$J$8),0)),1,0)</f>
        <v>0</v>
      </c>
      <c r="N3912" s="1" t="str">
        <f>IFERROR(IF(VLOOKUP($D3912,'VLookup Lists'!$B$11:$C$29,2,FALSE)="FLIP",1,0),"")</f>
        <v/>
      </c>
      <c r="O3912" s="1" t="b">
        <f>ISNUMBER(MATCH($E3912,'VLookup Lists'!$E$2:$E$17,0))</f>
        <v>0</v>
      </c>
    </row>
    <row r="3913" spans="1:15" ht="15" customHeight="1" x14ac:dyDescent="0.2">
      <c r="A3913" s="1" t="str">
        <f t="shared" si="15"/>
        <v>OFVP</v>
      </c>
      <c r="E3913" s="1" t="s">
        <v>352</v>
      </c>
      <c r="G3913" s="38"/>
      <c r="H3913" s="39"/>
      <c r="M3913" s="1">
        <f>IF(ISNUMBER(MATCH(E3913,_xlfn.VSTACK('VLookup Lists'!$E$2:$E$17,'VLookup Lists'!$H$2:$H$38,'VLookup Lists'!$J$2:$J$8),0)),1,0)</f>
        <v>0</v>
      </c>
      <c r="N3913" s="1" t="str">
        <f>IFERROR(IF(VLOOKUP($D3913,'VLookup Lists'!$B$11:$C$29,2,FALSE)="FLIP",1,0),"")</f>
        <v/>
      </c>
      <c r="O3913" s="1" t="b">
        <f>ISNUMBER(MATCH($E3913,'VLookup Lists'!$E$2:$E$17,0))</f>
        <v>0</v>
      </c>
    </row>
    <row r="3914" spans="1:15" ht="15" customHeight="1" x14ac:dyDescent="0.2">
      <c r="A3914" s="1" t="str">
        <f t="shared" si="15"/>
        <v>OFVP</v>
      </c>
      <c r="E3914" s="1" t="s">
        <v>352</v>
      </c>
      <c r="G3914" s="38"/>
      <c r="H3914" s="39"/>
      <c r="M3914" s="1">
        <f>IF(ISNUMBER(MATCH(E3914,_xlfn.VSTACK('VLookup Lists'!$E$2:$E$17,'VLookup Lists'!$H$2:$H$38,'VLookup Lists'!$J$2:$J$8),0)),1,0)</f>
        <v>0</v>
      </c>
      <c r="N3914" s="1" t="str">
        <f>IFERROR(IF(VLOOKUP($D3914,'VLookup Lists'!$B$11:$C$29,2,FALSE)="FLIP",1,0),"")</f>
        <v/>
      </c>
      <c r="O3914" s="1" t="b">
        <f>ISNUMBER(MATCH($E3914,'VLookup Lists'!$E$2:$E$17,0))</f>
        <v>0</v>
      </c>
    </row>
    <row r="3915" spans="1:15" ht="15" customHeight="1" x14ac:dyDescent="0.2">
      <c r="A3915" s="1" t="str">
        <f t="shared" si="15"/>
        <v>OFVP</v>
      </c>
      <c r="E3915" s="1" t="s">
        <v>352</v>
      </c>
      <c r="G3915" s="38"/>
      <c r="H3915" s="39"/>
      <c r="M3915" s="1">
        <f>IF(ISNUMBER(MATCH(E3915,_xlfn.VSTACK('VLookup Lists'!$E$2:$E$17,'VLookup Lists'!$H$2:$H$38,'VLookup Lists'!$J$2:$J$8),0)),1,0)</f>
        <v>0</v>
      </c>
      <c r="N3915" s="1" t="str">
        <f>IFERROR(IF(VLOOKUP($D3915,'VLookup Lists'!$B$11:$C$29,2,FALSE)="FLIP",1,0),"")</f>
        <v/>
      </c>
      <c r="O3915" s="1" t="b">
        <f>ISNUMBER(MATCH($E3915,'VLookup Lists'!$E$2:$E$17,0))</f>
        <v>0</v>
      </c>
    </row>
    <row r="3916" spans="1:15" ht="15" customHeight="1" x14ac:dyDescent="0.2">
      <c r="A3916" s="1" t="str">
        <f t="shared" si="15"/>
        <v>OFVP</v>
      </c>
      <c r="E3916" s="1" t="s">
        <v>352</v>
      </c>
      <c r="G3916" s="38"/>
      <c r="H3916" s="39"/>
      <c r="M3916" s="1">
        <f>IF(ISNUMBER(MATCH(E3916,_xlfn.VSTACK('VLookup Lists'!$E$2:$E$17,'VLookup Lists'!$H$2:$H$38,'VLookup Lists'!$J$2:$J$8),0)),1,0)</f>
        <v>0</v>
      </c>
      <c r="N3916" s="1" t="str">
        <f>IFERROR(IF(VLOOKUP($D3916,'VLookup Lists'!$B$11:$C$29,2,FALSE)="FLIP",1,0),"")</f>
        <v/>
      </c>
      <c r="O3916" s="1" t="b">
        <f>ISNUMBER(MATCH($E3916,'VLookup Lists'!$E$2:$E$17,0))</f>
        <v>0</v>
      </c>
    </row>
    <row r="3917" spans="1:15" ht="15" customHeight="1" x14ac:dyDescent="0.2">
      <c r="A3917" s="1" t="str">
        <f t="shared" si="15"/>
        <v>OFVP</v>
      </c>
      <c r="E3917" s="1" t="s">
        <v>352</v>
      </c>
      <c r="G3917" s="38"/>
      <c r="H3917" s="39"/>
      <c r="M3917" s="1">
        <f>IF(ISNUMBER(MATCH(E3917,_xlfn.VSTACK('VLookup Lists'!$E$2:$E$17,'VLookup Lists'!$H$2:$H$38,'VLookup Lists'!$J$2:$J$8),0)),1,0)</f>
        <v>0</v>
      </c>
      <c r="N3917" s="1" t="str">
        <f>IFERROR(IF(VLOOKUP($D3917,'VLookup Lists'!$B$11:$C$29,2,FALSE)="FLIP",1,0),"")</f>
        <v/>
      </c>
      <c r="O3917" s="1" t="b">
        <f>ISNUMBER(MATCH($E3917,'VLookup Lists'!$E$2:$E$17,0))</f>
        <v>0</v>
      </c>
    </row>
    <row r="3918" spans="1:15" ht="15" customHeight="1" x14ac:dyDescent="0.2">
      <c r="A3918" s="1" t="str">
        <f t="shared" si="15"/>
        <v>OFVP</v>
      </c>
      <c r="E3918" s="1" t="s">
        <v>352</v>
      </c>
      <c r="G3918" s="38"/>
      <c r="H3918" s="39"/>
      <c r="M3918" s="1">
        <f>IF(ISNUMBER(MATCH(E3918,_xlfn.VSTACK('VLookup Lists'!$E$2:$E$17,'VLookup Lists'!$H$2:$H$38,'VLookup Lists'!$J$2:$J$8),0)),1,0)</f>
        <v>0</v>
      </c>
      <c r="N3918" s="1" t="str">
        <f>IFERROR(IF(VLOOKUP($D3918,'VLookup Lists'!$B$11:$C$29,2,FALSE)="FLIP",1,0),"")</f>
        <v/>
      </c>
      <c r="O3918" s="1" t="b">
        <f>ISNUMBER(MATCH($E3918,'VLookup Lists'!$E$2:$E$17,0))</f>
        <v>0</v>
      </c>
    </row>
    <row r="3919" spans="1:15" ht="15" customHeight="1" x14ac:dyDescent="0.2">
      <c r="A3919" s="1" t="str">
        <f t="shared" si="15"/>
        <v>OFVP</v>
      </c>
      <c r="E3919" s="1" t="s">
        <v>352</v>
      </c>
      <c r="G3919" s="38"/>
      <c r="H3919" s="39"/>
      <c r="M3919" s="1">
        <f>IF(ISNUMBER(MATCH(E3919,_xlfn.VSTACK('VLookup Lists'!$E$2:$E$17,'VLookup Lists'!$H$2:$H$38,'VLookup Lists'!$J$2:$J$8),0)),1,0)</f>
        <v>0</v>
      </c>
      <c r="N3919" s="1" t="str">
        <f>IFERROR(IF(VLOOKUP($D3919,'VLookup Lists'!$B$11:$C$29,2,FALSE)="FLIP",1,0),"")</f>
        <v/>
      </c>
      <c r="O3919" s="1" t="b">
        <f>ISNUMBER(MATCH($E3919,'VLookup Lists'!$E$2:$E$17,0))</f>
        <v>0</v>
      </c>
    </row>
    <row r="3920" spans="1:15" ht="15" customHeight="1" x14ac:dyDescent="0.2">
      <c r="A3920" s="1" t="str">
        <f t="shared" si="15"/>
        <v>OFVP</v>
      </c>
      <c r="E3920" s="1" t="s">
        <v>352</v>
      </c>
      <c r="G3920" s="38"/>
      <c r="H3920" s="39"/>
      <c r="M3920" s="1">
        <f>IF(ISNUMBER(MATCH(E3920,_xlfn.VSTACK('VLookup Lists'!$E$2:$E$17,'VLookup Lists'!$H$2:$H$38,'VLookup Lists'!$J$2:$J$8),0)),1,0)</f>
        <v>0</v>
      </c>
      <c r="N3920" s="1" t="str">
        <f>IFERROR(IF(VLOOKUP($D3920,'VLookup Lists'!$B$11:$C$29,2,FALSE)="FLIP",1,0),"")</f>
        <v/>
      </c>
      <c r="O3920" s="1" t="b">
        <f>ISNUMBER(MATCH($E3920,'VLookup Lists'!$E$2:$E$17,0))</f>
        <v>0</v>
      </c>
    </row>
    <row r="3921" spans="1:15" ht="15" customHeight="1" x14ac:dyDescent="0.2">
      <c r="A3921" s="1" t="str">
        <f t="shared" si="15"/>
        <v>OFVP</v>
      </c>
      <c r="E3921" s="1" t="s">
        <v>352</v>
      </c>
      <c r="G3921" s="38"/>
      <c r="H3921" s="39"/>
      <c r="M3921" s="1">
        <f>IF(ISNUMBER(MATCH(E3921,_xlfn.VSTACK('VLookup Lists'!$E$2:$E$17,'VLookup Lists'!$H$2:$H$38,'VLookup Lists'!$J$2:$J$8),0)),1,0)</f>
        <v>0</v>
      </c>
      <c r="N3921" s="1" t="str">
        <f>IFERROR(IF(VLOOKUP($D3921,'VLookup Lists'!$B$11:$C$29,2,FALSE)="FLIP",1,0),"")</f>
        <v/>
      </c>
      <c r="O3921" s="1" t="b">
        <f>ISNUMBER(MATCH($E3921,'VLookup Lists'!$E$2:$E$17,0))</f>
        <v>0</v>
      </c>
    </row>
    <row r="3922" spans="1:15" ht="15" customHeight="1" x14ac:dyDescent="0.2">
      <c r="A3922" s="1" t="str">
        <f t="shared" si="15"/>
        <v>OFVP</v>
      </c>
      <c r="E3922" s="1" t="s">
        <v>352</v>
      </c>
      <c r="G3922" s="38"/>
      <c r="H3922" s="39"/>
      <c r="M3922" s="1">
        <f>IF(ISNUMBER(MATCH(E3922,_xlfn.VSTACK('VLookup Lists'!$E$2:$E$17,'VLookup Lists'!$H$2:$H$38,'VLookup Lists'!$J$2:$J$8),0)),1,0)</f>
        <v>0</v>
      </c>
      <c r="N3922" s="1" t="str">
        <f>IFERROR(IF(VLOOKUP($D3922,'VLookup Lists'!$B$11:$C$29,2,FALSE)="FLIP",1,0),"")</f>
        <v/>
      </c>
      <c r="O3922" s="1" t="b">
        <f>ISNUMBER(MATCH($E3922,'VLookup Lists'!$E$2:$E$17,0))</f>
        <v>0</v>
      </c>
    </row>
    <row r="3923" spans="1:15" ht="15" customHeight="1" x14ac:dyDescent="0.2">
      <c r="A3923" s="1" t="str">
        <f t="shared" si="15"/>
        <v>OFVP</v>
      </c>
      <c r="E3923" s="1" t="s">
        <v>352</v>
      </c>
      <c r="G3923" s="38"/>
      <c r="H3923" s="39"/>
      <c r="M3923" s="1">
        <f>IF(ISNUMBER(MATCH(E3923,_xlfn.VSTACK('VLookup Lists'!$E$2:$E$17,'VLookup Lists'!$H$2:$H$38,'VLookup Lists'!$J$2:$J$8),0)),1,0)</f>
        <v>0</v>
      </c>
      <c r="N3923" s="1" t="str">
        <f>IFERROR(IF(VLOOKUP($D3923,'VLookup Lists'!$B$11:$C$29,2,FALSE)="FLIP",1,0),"")</f>
        <v/>
      </c>
      <c r="O3923" s="1" t="b">
        <f>ISNUMBER(MATCH($E3923,'VLookup Lists'!$E$2:$E$17,0))</f>
        <v>0</v>
      </c>
    </row>
    <row r="3924" spans="1:15" ht="15" customHeight="1" x14ac:dyDescent="0.2">
      <c r="A3924" s="1" t="str">
        <f t="shared" si="15"/>
        <v>OFVP</v>
      </c>
      <c r="E3924" s="1" t="s">
        <v>352</v>
      </c>
      <c r="G3924" s="38"/>
      <c r="H3924" s="39"/>
      <c r="M3924" s="1">
        <f>IF(ISNUMBER(MATCH(E3924,_xlfn.VSTACK('VLookup Lists'!$E$2:$E$17,'VLookup Lists'!$H$2:$H$38,'VLookup Lists'!$J$2:$J$8),0)),1,0)</f>
        <v>0</v>
      </c>
      <c r="N3924" s="1" t="str">
        <f>IFERROR(IF(VLOOKUP($D3924,'VLookup Lists'!$B$11:$C$29,2,FALSE)="FLIP",1,0),"")</f>
        <v/>
      </c>
      <c r="O3924" s="1" t="b">
        <f>ISNUMBER(MATCH($E3924,'VLookup Lists'!$E$2:$E$17,0))</f>
        <v>0</v>
      </c>
    </row>
    <row r="3925" spans="1:15" ht="15" customHeight="1" x14ac:dyDescent="0.2">
      <c r="A3925" s="1" t="str">
        <f t="shared" si="15"/>
        <v>OFVP</v>
      </c>
      <c r="E3925" s="1" t="s">
        <v>352</v>
      </c>
      <c r="G3925" s="38"/>
      <c r="H3925" s="39"/>
      <c r="M3925" s="1">
        <f>IF(ISNUMBER(MATCH(E3925,_xlfn.VSTACK('VLookup Lists'!$E$2:$E$17,'VLookup Lists'!$H$2:$H$38,'VLookup Lists'!$J$2:$J$8),0)),1,0)</f>
        <v>0</v>
      </c>
      <c r="N3925" s="1" t="str">
        <f>IFERROR(IF(VLOOKUP($D3925,'VLookup Lists'!$B$11:$C$29,2,FALSE)="FLIP",1,0),"")</f>
        <v/>
      </c>
      <c r="O3925" s="1" t="b">
        <f>ISNUMBER(MATCH($E3925,'VLookup Lists'!$E$2:$E$17,0))</f>
        <v>0</v>
      </c>
    </row>
    <row r="3926" spans="1:15" ht="15" customHeight="1" x14ac:dyDescent="0.2">
      <c r="A3926" s="1" t="str">
        <f t="shared" si="15"/>
        <v>OFVP</v>
      </c>
      <c r="E3926" s="1" t="s">
        <v>352</v>
      </c>
      <c r="G3926" s="38"/>
      <c r="H3926" s="39"/>
      <c r="M3926" s="1">
        <f>IF(ISNUMBER(MATCH(E3926,_xlfn.VSTACK('VLookup Lists'!$E$2:$E$17,'VLookup Lists'!$H$2:$H$38,'VLookup Lists'!$J$2:$J$8),0)),1,0)</f>
        <v>0</v>
      </c>
      <c r="N3926" s="1" t="str">
        <f>IFERROR(IF(VLOOKUP($D3926,'VLookup Lists'!$B$11:$C$29,2,FALSE)="FLIP",1,0),"")</f>
        <v/>
      </c>
      <c r="O3926" s="1" t="b">
        <f>ISNUMBER(MATCH($E3926,'VLookup Lists'!$E$2:$E$17,0))</f>
        <v>0</v>
      </c>
    </row>
    <row r="3927" spans="1:15" ht="15" customHeight="1" x14ac:dyDescent="0.2">
      <c r="A3927" s="1" t="str">
        <f t="shared" si="15"/>
        <v>OFVP</v>
      </c>
      <c r="E3927" s="1" t="s">
        <v>352</v>
      </c>
      <c r="G3927" s="38"/>
      <c r="H3927" s="39"/>
      <c r="M3927" s="1">
        <f>IF(ISNUMBER(MATCH(E3927,_xlfn.VSTACK('VLookup Lists'!$E$2:$E$17,'VLookup Lists'!$H$2:$H$38,'VLookup Lists'!$J$2:$J$8),0)),1,0)</f>
        <v>0</v>
      </c>
      <c r="N3927" s="1" t="str">
        <f>IFERROR(IF(VLOOKUP($D3927,'VLookup Lists'!$B$11:$C$29,2,FALSE)="FLIP",1,0),"")</f>
        <v/>
      </c>
      <c r="O3927" s="1" t="b">
        <f>ISNUMBER(MATCH($E3927,'VLookup Lists'!$E$2:$E$17,0))</f>
        <v>0</v>
      </c>
    </row>
    <row r="3928" spans="1:15" ht="15" customHeight="1" x14ac:dyDescent="0.2">
      <c r="A3928" s="1" t="str">
        <f t="shared" si="15"/>
        <v>OFVP</v>
      </c>
      <c r="E3928" s="1" t="s">
        <v>352</v>
      </c>
      <c r="G3928" s="38"/>
      <c r="H3928" s="39"/>
      <c r="M3928" s="1">
        <f>IF(ISNUMBER(MATCH(E3928,_xlfn.VSTACK('VLookup Lists'!$E$2:$E$17,'VLookup Lists'!$H$2:$H$38,'VLookup Lists'!$J$2:$J$8),0)),1,0)</f>
        <v>0</v>
      </c>
      <c r="N3928" s="1" t="str">
        <f>IFERROR(IF(VLOOKUP($D3928,'VLookup Lists'!$B$11:$C$29,2,FALSE)="FLIP",1,0),"")</f>
        <v/>
      </c>
      <c r="O3928" s="1" t="b">
        <f>ISNUMBER(MATCH($E3928,'VLookup Lists'!$E$2:$E$17,0))</f>
        <v>0</v>
      </c>
    </row>
    <row r="3929" spans="1:15" ht="15" customHeight="1" x14ac:dyDescent="0.2">
      <c r="A3929" s="1" t="str">
        <f t="shared" si="15"/>
        <v>OFVP</v>
      </c>
      <c r="E3929" s="1" t="s">
        <v>352</v>
      </c>
      <c r="G3929" s="38"/>
      <c r="H3929" s="39"/>
      <c r="M3929" s="1">
        <f>IF(ISNUMBER(MATCH(E3929,_xlfn.VSTACK('VLookup Lists'!$E$2:$E$17,'VLookup Lists'!$H$2:$H$38,'VLookup Lists'!$J$2:$J$8),0)),1,0)</f>
        <v>0</v>
      </c>
      <c r="N3929" s="1" t="str">
        <f>IFERROR(IF(VLOOKUP($D3929,'VLookup Lists'!$B$11:$C$29,2,FALSE)="FLIP",1,0),"")</f>
        <v/>
      </c>
      <c r="O3929" s="1" t="b">
        <f>ISNUMBER(MATCH($E3929,'VLookup Lists'!$E$2:$E$17,0))</f>
        <v>0</v>
      </c>
    </row>
    <row r="3930" spans="1:15" ht="15" customHeight="1" x14ac:dyDescent="0.2">
      <c r="A3930" s="1" t="str">
        <f t="shared" si="15"/>
        <v>OFVP</v>
      </c>
      <c r="E3930" s="1" t="s">
        <v>352</v>
      </c>
      <c r="G3930" s="38"/>
      <c r="H3930" s="39"/>
      <c r="M3930" s="1">
        <f>IF(ISNUMBER(MATCH(E3930,_xlfn.VSTACK('VLookup Lists'!$E$2:$E$17,'VLookup Lists'!$H$2:$H$38,'VLookup Lists'!$J$2:$J$8),0)),1,0)</f>
        <v>0</v>
      </c>
      <c r="N3930" s="1" t="str">
        <f>IFERROR(IF(VLOOKUP($D3930,'VLookup Lists'!$B$11:$C$29,2,FALSE)="FLIP",1,0),"")</f>
        <v/>
      </c>
      <c r="O3930" s="1" t="b">
        <f>ISNUMBER(MATCH($E3930,'VLookup Lists'!$E$2:$E$17,0))</f>
        <v>0</v>
      </c>
    </row>
    <row r="3931" spans="1:15" ht="15" customHeight="1" x14ac:dyDescent="0.2">
      <c r="A3931" s="1" t="str">
        <f t="shared" si="15"/>
        <v>OFVP</v>
      </c>
      <c r="E3931" s="1" t="s">
        <v>352</v>
      </c>
      <c r="G3931" s="38"/>
      <c r="H3931" s="39"/>
      <c r="M3931" s="1">
        <f>IF(ISNUMBER(MATCH(E3931,_xlfn.VSTACK('VLookup Lists'!$E$2:$E$17,'VLookup Lists'!$H$2:$H$38,'VLookup Lists'!$J$2:$J$8),0)),1,0)</f>
        <v>0</v>
      </c>
      <c r="N3931" s="1" t="str">
        <f>IFERROR(IF(VLOOKUP($D3931,'VLookup Lists'!$B$11:$C$29,2,FALSE)="FLIP",1,0),"")</f>
        <v/>
      </c>
      <c r="O3931" s="1" t="b">
        <f>ISNUMBER(MATCH($E3931,'VLookup Lists'!$E$2:$E$17,0))</f>
        <v>0</v>
      </c>
    </row>
    <row r="3932" spans="1:15" ht="15" customHeight="1" x14ac:dyDescent="0.2">
      <c r="A3932" s="1" t="str">
        <f t="shared" si="15"/>
        <v>OFVP</v>
      </c>
      <c r="E3932" s="1" t="s">
        <v>352</v>
      </c>
      <c r="G3932" s="38"/>
      <c r="H3932" s="39"/>
      <c r="M3932" s="1">
        <f>IF(ISNUMBER(MATCH(E3932,_xlfn.VSTACK('VLookup Lists'!$E$2:$E$17,'VLookup Lists'!$H$2:$H$38,'VLookup Lists'!$J$2:$J$8),0)),1,0)</f>
        <v>0</v>
      </c>
      <c r="N3932" s="1" t="str">
        <f>IFERROR(IF(VLOOKUP($D3932,'VLookup Lists'!$B$11:$C$29,2,FALSE)="FLIP",1,0),"")</f>
        <v/>
      </c>
      <c r="O3932" s="1" t="b">
        <f>ISNUMBER(MATCH($E3932,'VLookup Lists'!$E$2:$E$17,0))</f>
        <v>0</v>
      </c>
    </row>
    <row r="3933" spans="1:15" ht="15" customHeight="1" x14ac:dyDescent="0.2">
      <c r="A3933" s="1" t="str">
        <f t="shared" si="15"/>
        <v>OFVP</v>
      </c>
      <c r="E3933" s="1" t="s">
        <v>352</v>
      </c>
      <c r="G3933" s="38"/>
      <c r="H3933" s="39"/>
      <c r="M3933" s="1">
        <f>IF(ISNUMBER(MATCH(E3933,_xlfn.VSTACK('VLookup Lists'!$E$2:$E$17,'VLookup Lists'!$H$2:$H$38,'VLookup Lists'!$J$2:$J$8),0)),1,0)</f>
        <v>0</v>
      </c>
      <c r="N3933" s="1" t="str">
        <f>IFERROR(IF(VLOOKUP($D3933,'VLookup Lists'!$B$11:$C$29,2,FALSE)="FLIP",1,0),"")</f>
        <v/>
      </c>
      <c r="O3933" s="1" t="b">
        <f>ISNUMBER(MATCH($E3933,'VLookup Lists'!$E$2:$E$17,0))</f>
        <v>0</v>
      </c>
    </row>
    <row r="3934" spans="1:15" ht="15" customHeight="1" x14ac:dyDescent="0.2">
      <c r="A3934" s="1" t="str">
        <f t="shared" si="15"/>
        <v>OFVP</v>
      </c>
      <c r="E3934" s="1" t="s">
        <v>352</v>
      </c>
      <c r="G3934" s="38"/>
      <c r="H3934" s="39"/>
      <c r="M3934" s="1">
        <f>IF(ISNUMBER(MATCH(E3934,_xlfn.VSTACK('VLookup Lists'!$E$2:$E$17,'VLookup Lists'!$H$2:$H$38,'VLookup Lists'!$J$2:$J$8),0)),1,0)</f>
        <v>0</v>
      </c>
      <c r="N3934" s="1" t="str">
        <f>IFERROR(IF(VLOOKUP($D3934,'VLookup Lists'!$B$11:$C$29,2,FALSE)="FLIP",1,0),"")</f>
        <v/>
      </c>
      <c r="O3934" s="1" t="b">
        <f>ISNUMBER(MATCH($E3934,'VLookup Lists'!$E$2:$E$17,0))</f>
        <v>0</v>
      </c>
    </row>
    <row r="3935" spans="1:15" ht="15" customHeight="1" x14ac:dyDescent="0.2">
      <c r="A3935" s="1" t="str">
        <f t="shared" si="15"/>
        <v>OFVP</v>
      </c>
      <c r="E3935" s="1" t="s">
        <v>352</v>
      </c>
      <c r="G3935" s="38"/>
      <c r="H3935" s="39"/>
      <c r="M3935" s="1">
        <f>IF(ISNUMBER(MATCH(E3935,_xlfn.VSTACK('VLookup Lists'!$E$2:$E$17,'VLookup Lists'!$H$2:$H$38,'VLookup Lists'!$J$2:$J$8),0)),1,0)</f>
        <v>0</v>
      </c>
      <c r="N3935" s="1" t="str">
        <f>IFERROR(IF(VLOOKUP($D3935,'VLookup Lists'!$B$11:$C$29,2,FALSE)="FLIP",1,0),"")</f>
        <v/>
      </c>
      <c r="O3935" s="1" t="b">
        <f>ISNUMBER(MATCH($E3935,'VLookup Lists'!$E$2:$E$17,0))</f>
        <v>0</v>
      </c>
    </row>
    <row r="3936" spans="1:15" ht="15" customHeight="1" x14ac:dyDescent="0.2">
      <c r="A3936" s="1" t="str">
        <f t="shared" si="15"/>
        <v>OFVP</v>
      </c>
      <c r="E3936" s="1" t="s">
        <v>352</v>
      </c>
      <c r="G3936" s="38"/>
      <c r="H3936" s="39"/>
      <c r="M3936" s="1">
        <f>IF(ISNUMBER(MATCH(E3936,_xlfn.VSTACK('VLookup Lists'!$E$2:$E$17,'VLookup Lists'!$H$2:$H$38,'VLookup Lists'!$J$2:$J$8),0)),1,0)</f>
        <v>0</v>
      </c>
      <c r="N3936" s="1" t="str">
        <f>IFERROR(IF(VLOOKUP($D3936,'VLookup Lists'!$B$11:$C$29,2,FALSE)="FLIP",1,0),"")</f>
        <v/>
      </c>
      <c r="O3936" s="1" t="b">
        <f>ISNUMBER(MATCH($E3936,'VLookup Lists'!$E$2:$E$17,0))</f>
        <v>0</v>
      </c>
    </row>
    <row r="3937" spans="1:15" ht="15" customHeight="1" x14ac:dyDescent="0.2">
      <c r="A3937" s="1" t="str">
        <f t="shared" si="15"/>
        <v>OFVP</v>
      </c>
      <c r="E3937" s="1" t="s">
        <v>352</v>
      </c>
      <c r="G3937" s="38"/>
      <c r="H3937" s="39"/>
      <c r="M3937" s="1">
        <f>IF(ISNUMBER(MATCH(E3937,_xlfn.VSTACK('VLookup Lists'!$E$2:$E$17,'VLookup Lists'!$H$2:$H$38,'VLookup Lists'!$J$2:$J$8),0)),1,0)</f>
        <v>0</v>
      </c>
      <c r="N3937" s="1" t="str">
        <f>IFERROR(IF(VLOOKUP($D3937,'VLookup Lists'!$B$11:$C$29,2,FALSE)="FLIP",1,0),"")</f>
        <v/>
      </c>
      <c r="O3937" s="1" t="b">
        <f>ISNUMBER(MATCH($E3937,'VLookup Lists'!$E$2:$E$17,0))</f>
        <v>0</v>
      </c>
    </row>
    <row r="3938" spans="1:15" ht="15" customHeight="1" x14ac:dyDescent="0.2">
      <c r="A3938" s="1" t="str">
        <f t="shared" si="15"/>
        <v>OFVP</v>
      </c>
      <c r="E3938" s="1" t="s">
        <v>352</v>
      </c>
      <c r="G3938" s="38"/>
      <c r="H3938" s="39"/>
      <c r="M3938" s="1">
        <f>IF(ISNUMBER(MATCH(E3938,_xlfn.VSTACK('VLookup Lists'!$E$2:$E$17,'VLookup Lists'!$H$2:$H$38,'VLookup Lists'!$J$2:$J$8),0)),1,0)</f>
        <v>0</v>
      </c>
      <c r="N3938" s="1" t="str">
        <f>IFERROR(IF(VLOOKUP($D3938,'VLookup Lists'!$B$11:$C$29,2,FALSE)="FLIP",1,0),"")</f>
        <v/>
      </c>
      <c r="O3938" s="1" t="b">
        <f>ISNUMBER(MATCH($E3938,'VLookup Lists'!$E$2:$E$17,0))</f>
        <v>0</v>
      </c>
    </row>
    <row r="3939" spans="1:15" ht="15" customHeight="1" x14ac:dyDescent="0.2">
      <c r="A3939" s="1" t="str">
        <f t="shared" si="15"/>
        <v>OFVP</v>
      </c>
      <c r="E3939" s="1" t="s">
        <v>352</v>
      </c>
      <c r="G3939" s="38"/>
      <c r="H3939" s="39"/>
      <c r="M3939" s="1">
        <f>IF(ISNUMBER(MATCH(E3939,_xlfn.VSTACK('VLookup Lists'!$E$2:$E$17,'VLookup Lists'!$H$2:$H$38,'VLookup Lists'!$J$2:$J$8),0)),1,0)</f>
        <v>0</v>
      </c>
      <c r="N3939" s="1" t="str">
        <f>IFERROR(IF(VLOOKUP($D3939,'VLookup Lists'!$B$11:$C$29,2,FALSE)="FLIP",1,0),"")</f>
        <v/>
      </c>
      <c r="O3939" s="1" t="b">
        <f>ISNUMBER(MATCH($E3939,'VLookup Lists'!$E$2:$E$17,0))</f>
        <v>0</v>
      </c>
    </row>
    <row r="3940" spans="1:15" ht="15" customHeight="1" x14ac:dyDescent="0.2">
      <c r="A3940" s="1" t="str">
        <f t="shared" si="15"/>
        <v>OFVP</v>
      </c>
      <c r="E3940" s="1" t="s">
        <v>352</v>
      </c>
      <c r="G3940" s="38"/>
      <c r="H3940" s="39"/>
      <c r="M3940" s="1">
        <f>IF(ISNUMBER(MATCH(E3940,_xlfn.VSTACK('VLookup Lists'!$E$2:$E$17,'VLookup Lists'!$H$2:$H$38,'VLookup Lists'!$J$2:$J$8),0)),1,0)</f>
        <v>0</v>
      </c>
      <c r="N3940" s="1" t="str">
        <f>IFERROR(IF(VLOOKUP($D3940,'VLookup Lists'!$B$11:$C$29,2,FALSE)="FLIP",1,0),"")</f>
        <v/>
      </c>
      <c r="O3940" s="1" t="b">
        <f>ISNUMBER(MATCH($E3940,'VLookup Lists'!$E$2:$E$17,0))</f>
        <v>0</v>
      </c>
    </row>
    <row r="3941" spans="1:15" ht="15" customHeight="1" x14ac:dyDescent="0.2">
      <c r="A3941" s="1" t="str">
        <f t="shared" si="15"/>
        <v>OFVP</v>
      </c>
      <c r="E3941" s="1" t="s">
        <v>352</v>
      </c>
      <c r="G3941" s="38"/>
      <c r="H3941" s="39"/>
      <c r="M3941" s="1">
        <f>IF(ISNUMBER(MATCH(E3941,_xlfn.VSTACK('VLookup Lists'!$E$2:$E$17,'VLookup Lists'!$H$2:$H$38,'VLookup Lists'!$J$2:$J$8),0)),1,0)</f>
        <v>0</v>
      </c>
      <c r="N3941" s="1" t="str">
        <f>IFERROR(IF(VLOOKUP($D3941,'VLookup Lists'!$B$11:$C$29,2,FALSE)="FLIP",1,0),"")</f>
        <v/>
      </c>
      <c r="O3941" s="1" t="b">
        <f>ISNUMBER(MATCH($E3941,'VLookup Lists'!$E$2:$E$17,0))</f>
        <v>0</v>
      </c>
    </row>
    <row r="3942" spans="1:15" ht="15" customHeight="1" x14ac:dyDescent="0.2">
      <c r="A3942" s="1" t="str">
        <f t="shared" si="15"/>
        <v>OFVP</v>
      </c>
      <c r="E3942" s="1" t="s">
        <v>352</v>
      </c>
      <c r="G3942" s="38"/>
      <c r="H3942" s="39"/>
      <c r="M3942" s="1">
        <f>IF(ISNUMBER(MATCH(E3942,_xlfn.VSTACK('VLookup Lists'!$E$2:$E$17,'VLookup Lists'!$H$2:$H$38,'VLookup Lists'!$J$2:$J$8),0)),1,0)</f>
        <v>0</v>
      </c>
      <c r="N3942" s="1" t="str">
        <f>IFERROR(IF(VLOOKUP($D3942,'VLookup Lists'!$B$11:$C$29,2,FALSE)="FLIP",1,0),"")</f>
        <v/>
      </c>
      <c r="O3942" s="1" t="b">
        <f>ISNUMBER(MATCH($E3942,'VLookup Lists'!$E$2:$E$17,0))</f>
        <v>0</v>
      </c>
    </row>
    <row r="3943" spans="1:15" ht="15" customHeight="1" x14ac:dyDescent="0.2">
      <c r="A3943" s="1" t="str">
        <f t="shared" si="15"/>
        <v>OFVP</v>
      </c>
      <c r="E3943" s="1" t="s">
        <v>352</v>
      </c>
      <c r="G3943" s="38"/>
      <c r="H3943" s="39"/>
      <c r="M3943" s="1">
        <f>IF(ISNUMBER(MATCH(E3943,_xlfn.VSTACK('VLookup Lists'!$E$2:$E$17,'VLookup Lists'!$H$2:$H$38,'VLookup Lists'!$J$2:$J$8),0)),1,0)</f>
        <v>0</v>
      </c>
      <c r="N3943" s="1" t="str">
        <f>IFERROR(IF(VLOOKUP($D3943,'VLookup Lists'!$B$11:$C$29,2,FALSE)="FLIP",1,0),"")</f>
        <v/>
      </c>
      <c r="O3943" s="1" t="b">
        <f>ISNUMBER(MATCH($E3943,'VLookup Lists'!$E$2:$E$17,0))</f>
        <v>0</v>
      </c>
    </row>
    <row r="3944" spans="1:15" ht="15" customHeight="1" x14ac:dyDescent="0.2">
      <c r="A3944" s="1" t="str">
        <f t="shared" si="15"/>
        <v>OFVP</v>
      </c>
      <c r="E3944" s="1" t="s">
        <v>352</v>
      </c>
      <c r="G3944" s="38"/>
      <c r="H3944" s="39"/>
      <c r="M3944" s="1">
        <f>IF(ISNUMBER(MATCH(E3944,_xlfn.VSTACK('VLookup Lists'!$E$2:$E$17,'VLookup Lists'!$H$2:$H$38,'VLookup Lists'!$J$2:$J$8),0)),1,0)</f>
        <v>0</v>
      </c>
      <c r="N3944" s="1" t="str">
        <f>IFERROR(IF(VLOOKUP($D3944,'VLookup Lists'!$B$11:$C$29,2,FALSE)="FLIP",1,0),"")</f>
        <v/>
      </c>
      <c r="O3944" s="1" t="b">
        <f>ISNUMBER(MATCH($E3944,'VLookup Lists'!$E$2:$E$17,0))</f>
        <v>0</v>
      </c>
    </row>
    <row r="3945" spans="1:15" ht="15" customHeight="1" x14ac:dyDescent="0.2">
      <c r="A3945" s="1" t="str">
        <f t="shared" si="15"/>
        <v>OFVP</v>
      </c>
      <c r="E3945" s="1" t="s">
        <v>352</v>
      </c>
      <c r="G3945" s="38"/>
      <c r="H3945" s="39"/>
      <c r="M3945" s="1">
        <f>IF(ISNUMBER(MATCH(E3945,_xlfn.VSTACK('VLookup Lists'!$E$2:$E$17,'VLookup Lists'!$H$2:$H$38,'VLookup Lists'!$J$2:$J$8),0)),1,0)</f>
        <v>0</v>
      </c>
      <c r="N3945" s="1" t="str">
        <f>IFERROR(IF(VLOOKUP($D3945,'VLookup Lists'!$B$11:$C$29,2,FALSE)="FLIP",1,0),"")</f>
        <v/>
      </c>
      <c r="O3945" s="1" t="b">
        <f>ISNUMBER(MATCH($E3945,'VLookup Lists'!$E$2:$E$17,0))</f>
        <v>0</v>
      </c>
    </row>
    <row r="3946" spans="1:15" ht="15" customHeight="1" x14ac:dyDescent="0.2">
      <c r="A3946" s="1" t="str">
        <f t="shared" si="15"/>
        <v>OFVP</v>
      </c>
      <c r="E3946" s="1" t="s">
        <v>352</v>
      </c>
      <c r="G3946" s="38"/>
      <c r="H3946" s="39"/>
      <c r="M3946" s="1">
        <f>IF(ISNUMBER(MATCH(E3946,_xlfn.VSTACK('VLookup Lists'!$E$2:$E$17,'VLookup Lists'!$H$2:$H$38,'VLookup Lists'!$J$2:$J$8),0)),1,0)</f>
        <v>0</v>
      </c>
      <c r="N3946" s="1" t="str">
        <f>IFERROR(IF(VLOOKUP($D3946,'VLookup Lists'!$B$11:$C$29,2,FALSE)="FLIP",1,0),"")</f>
        <v/>
      </c>
      <c r="O3946" s="1" t="b">
        <f>ISNUMBER(MATCH($E3946,'VLookup Lists'!$E$2:$E$17,0))</f>
        <v>0</v>
      </c>
    </row>
    <row r="3947" spans="1:15" ht="15" customHeight="1" x14ac:dyDescent="0.2">
      <c r="A3947" s="1" t="str">
        <f t="shared" si="15"/>
        <v>OFVP</v>
      </c>
      <c r="E3947" s="1" t="s">
        <v>352</v>
      </c>
      <c r="G3947" s="38"/>
      <c r="H3947" s="39"/>
      <c r="M3947" s="1">
        <f>IF(ISNUMBER(MATCH(E3947,_xlfn.VSTACK('VLookup Lists'!$E$2:$E$17,'VLookup Lists'!$H$2:$H$38,'VLookup Lists'!$J$2:$J$8),0)),1,0)</f>
        <v>0</v>
      </c>
      <c r="N3947" s="1" t="str">
        <f>IFERROR(IF(VLOOKUP($D3947,'VLookup Lists'!$B$11:$C$29,2,FALSE)="FLIP",1,0),"")</f>
        <v/>
      </c>
      <c r="O3947" s="1" t="b">
        <f>ISNUMBER(MATCH($E3947,'VLookup Lists'!$E$2:$E$17,0))</f>
        <v>0</v>
      </c>
    </row>
    <row r="3948" spans="1:15" ht="15" customHeight="1" x14ac:dyDescent="0.2">
      <c r="A3948" s="1" t="str">
        <f t="shared" si="15"/>
        <v>OFVP</v>
      </c>
      <c r="E3948" s="1" t="s">
        <v>352</v>
      </c>
      <c r="G3948" s="38"/>
      <c r="H3948" s="39"/>
      <c r="M3948" s="1">
        <f>IF(ISNUMBER(MATCH(E3948,_xlfn.VSTACK('VLookup Lists'!$E$2:$E$17,'VLookup Lists'!$H$2:$H$38,'VLookup Lists'!$J$2:$J$8),0)),1,0)</f>
        <v>0</v>
      </c>
      <c r="N3948" s="1" t="str">
        <f>IFERROR(IF(VLOOKUP($D3948,'VLookup Lists'!$B$11:$C$29,2,FALSE)="FLIP",1,0),"")</f>
        <v/>
      </c>
      <c r="O3948" s="1" t="b">
        <f>ISNUMBER(MATCH($E3948,'VLookup Lists'!$E$2:$E$17,0))</f>
        <v>0</v>
      </c>
    </row>
    <row r="3949" spans="1:15" ht="15" customHeight="1" x14ac:dyDescent="0.2">
      <c r="A3949" s="1" t="str">
        <f t="shared" si="15"/>
        <v>OFVP</v>
      </c>
      <c r="E3949" s="1" t="s">
        <v>352</v>
      </c>
      <c r="G3949" s="38"/>
      <c r="H3949" s="39"/>
      <c r="M3949" s="1">
        <f>IF(ISNUMBER(MATCH(E3949,_xlfn.VSTACK('VLookup Lists'!$E$2:$E$17,'VLookup Lists'!$H$2:$H$38,'VLookup Lists'!$J$2:$J$8),0)),1,0)</f>
        <v>0</v>
      </c>
      <c r="N3949" s="1" t="str">
        <f>IFERROR(IF(VLOOKUP($D3949,'VLookup Lists'!$B$11:$C$29,2,FALSE)="FLIP",1,0),"")</f>
        <v/>
      </c>
      <c r="O3949" s="1" t="b">
        <f>ISNUMBER(MATCH($E3949,'VLookup Lists'!$E$2:$E$17,0))</f>
        <v>0</v>
      </c>
    </row>
    <row r="3950" spans="1:15" ht="15" customHeight="1" x14ac:dyDescent="0.2">
      <c r="A3950" s="1" t="str">
        <f t="shared" si="15"/>
        <v>OFVP</v>
      </c>
      <c r="E3950" s="1" t="s">
        <v>352</v>
      </c>
      <c r="G3950" s="38"/>
      <c r="H3950" s="39"/>
      <c r="M3950" s="1">
        <f>IF(ISNUMBER(MATCH(E3950,_xlfn.VSTACK('VLookup Lists'!$E$2:$E$17,'VLookup Lists'!$H$2:$H$38,'VLookup Lists'!$J$2:$J$8),0)),1,0)</f>
        <v>0</v>
      </c>
      <c r="N3950" s="1" t="str">
        <f>IFERROR(IF(VLOOKUP($D3950,'VLookup Lists'!$B$11:$C$29,2,FALSE)="FLIP",1,0),"")</f>
        <v/>
      </c>
      <c r="O3950" s="1" t="b">
        <f>ISNUMBER(MATCH($E3950,'VLookup Lists'!$E$2:$E$17,0))</f>
        <v>0</v>
      </c>
    </row>
    <row r="3951" spans="1:15" ht="15" customHeight="1" x14ac:dyDescent="0.2">
      <c r="A3951" s="1" t="str">
        <f t="shared" si="15"/>
        <v>OFVP</v>
      </c>
      <c r="E3951" s="1" t="s">
        <v>352</v>
      </c>
      <c r="G3951" s="38"/>
      <c r="H3951" s="39"/>
      <c r="M3951" s="1">
        <f>IF(ISNUMBER(MATCH(E3951,_xlfn.VSTACK('VLookup Lists'!$E$2:$E$17,'VLookup Lists'!$H$2:$H$38,'VLookup Lists'!$J$2:$J$8),0)),1,0)</f>
        <v>0</v>
      </c>
      <c r="N3951" s="1" t="str">
        <f>IFERROR(IF(VLOOKUP($D3951,'VLookup Lists'!$B$11:$C$29,2,FALSE)="FLIP",1,0),"")</f>
        <v/>
      </c>
      <c r="O3951" s="1" t="b">
        <f>ISNUMBER(MATCH($E3951,'VLookup Lists'!$E$2:$E$17,0))</f>
        <v>0</v>
      </c>
    </row>
    <row r="3952" spans="1:15" ht="15" customHeight="1" x14ac:dyDescent="0.2">
      <c r="A3952" s="1" t="str">
        <f t="shared" si="15"/>
        <v>OFVP</v>
      </c>
      <c r="E3952" s="1" t="s">
        <v>352</v>
      </c>
      <c r="G3952" s="38"/>
      <c r="H3952" s="39"/>
      <c r="M3952" s="1">
        <f>IF(ISNUMBER(MATCH(E3952,_xlfn.VSTACK('VLookup Lists'!$E$2:$E$17,'VLookup Lists'!$H$2:$H$38,'VLookup Lists'!$J$2:$J$8),0)),1,0)</f>
        <v>0</v>
      </c>
      <c r="N3952" s="1" t="str">
        <f>IFERROR(IF(VLOOKUP($D3952,'VLookup Lists'!$B$11:$C$29,2,FALSE)="FLIP",1,0),"")</f>
        <v/>
      </c>
      <c r="O3952" s="1" t="b">
        <f>ISNUMBER(MATCH($E3952,'VLookup Lists'!$E$2:$E$17,0))</f>
        <v>0</v>
      </c>
    </row>
    <row r="3953" spans="1:15" ht="15" customHeight="1" x14ac:dyDescent="0.2">
      <c r="A3953" s="1" t="str">
        <f t="shared" si="15"/>
        <v>OFVP</v>
      </c>
      <c r="E3953" s="1" t="s">
        <v>352</v>
      </c>
      <c r="G3953" s="38"/>
      <c r="H3953" s="39"/>
      <c r="M3953" s="1">
        <f>IF(ISNUMBER(MATCH(E3953,_xlfn.VSTACK('VLookup Lists'!$E$2:$E$17,'VLookup Lists'!$H$2:$H$38,'VLookup Lists'!$J$2:$J$8),0)),1,0)</f>
        <v>0</v>
      </c>
      <c r="N3953" s="1" t="str">
        <f>IFERROR(IF(VLOOKUP($D3953,'VLookup Lists'!$B$11:$C$29,2,FALSE)="FLIP",1,0),"")</f>
        <v/>
      </c>
      <c r="O3953" s="1" t="b">
        <f>ISNUMBER(MATCH($E3953,'VLookup Lists'!$E$2:$E$17,0))</f>
        <v>0</v>
      </c>
    </row>
    <row r="3954" spans="1:15" ht="15" customHeight="1" x14ac:dyDescent="0.2">
      <c r="A3954" s="1" t="str">
        <f t="shared" si="15"/>
        <v>OFVP</v>
      </c>
      <c r="E3954" s="1" t="s">
        <v>352</v>
      </c>
      <c r="G3954" s="38"/>
      <c r="H3954" s="39"/>
      <c r="M3954" s="1">
        <f>IF(ISNUMBER(MATCH(E3954,_xlfn.VSTACK('VLookup Lists'!$E$2:$E$17,'VLookup Lists'!$H$2:$H$38,'VLookup Lists'!$J$2:$J$8),0)),1,0)</f>
        <v>0</v>
      </c>
      <c r="N3954" s="1" t="str">
        <f>IFERROR(IF(VLOOKUP($D3954,'VLookup Lists'!$B$11:$C$29,2,FALSE)="FLIP",1,0),"")</f>
        <v/>
      </c>
      <c r="O3954" s="1" t="b">
        <f>ISNUMBER(MATCH($E3954,'VLookup Lists'!$E$2:$E$17,0))</f>
        <v>0</v>
      </c>
    </row>
    <row r="3955" spans="1:15" ht="15" customHeight="1" x14ac:dyDescent="0.2">
      <c r="A3955" s="1" t="str">
        <f t="shared" si="15"/>
        <v>OFVP</v>
      </c>
      <c r="E3955" s="1" t="s">
        <v>352</v>
      </c>
      <c r="G3955" s="38"/>
      <c r="H3955" s="39"/>
      <c r="M3955" s="1">
        <f>IF(ISNUMBER(MATCH(E3955,_xlfn.VSTACK('VLookup Lists'!$E$2:$E$17,'VLookup Lists'!$H$2:$H$38,'VLookup Lists'!$J$2:$J$8),0)),1,0)</f>
        <v>0</v>
      </c>
      <c r="N3955" s="1" t="str">
        <f>IFERROR(IF(VLOOKUP($D3955,'VLookup Lists'!$B$11:$C$29,2,FALSE)="FLIP",1,0),"")</f>
        <v/>
      </c>
      <c r="O3955" s="1" t="b">
        <f>ISNUMBER(MATCH($E3955,'VLookup Lists'!$E$2:$E$17,0))</f>
        <v>0</v>
      </c>
    </row>
    <row r="3956" spans="1:15" ht="15" customHeight="1" x14ac:dyDescent="0.2">
      <c r="A3956" s="1" t="str">
        <f t="shared" si="15"/>
        <v>OFVP</v>
      </c>
      <c r="E3956" s="1" t="s">
        <v>352</v>
      </c>
      <c r="G3956" s="38"/>
      <c r="H3956" s="39"/>
      <c r="M3956" s="1">
        <f>IF(ISNUMBER(MATCH(E3956,_xlfn.VSTACK('VLookup Lists'!$E$2:$E$17,'VLookup Lists'!$H$2:$H$38,'VLookup Lists'!$J$2:$J$8),0)),1,0)</f>
        <v>0</v>
      </c>
      <c r="N3956" s="1" t="str">
        <f>IFERROR(IF(VLOOKUP($D3956,'VLookup Lists'!$B$11:$C$29,2,FALSE)="FLIP",1,0),"")</f>
        <v/>
      </c>
      <c r="O3956" s="1" t="b">
        <f>ISNUMBER(MATCH($E3956,'VLookup Lists'!$E$2:$E$17,0))</f>
        <v>0</v>
      </c>
    </row>
    <row r="3957" spans="1:15" ht="15" customHeight="1" x14ac:dyDescent="0.2">
      <c r="A3957" s="1" t="str">
        <f t="shared" si="15"/>
        <v>OFVP</v>
      </c>
      <c r="E3957" s="1" t="s">
        <v>352</v>
      </c>
      <c r="G3957" s="38"/>
      <c r="H3957" s="39"/>
      <c r="M3957" s="1">
        <f>IF(ISNUMBER(MATCH(E3957,_xlfn.VSTACK('VLookup Lists'!$E$2:$E$17,'VLookup Lists'!$H$2:$H$38,'VLookup Lists'!$J$2:$J$8),0)),1,0)</f>
        <v>0</v>
      </c>
      <c r="N3957" s="1" t="str">
        <f>IFERROR(IF(VLOOKUP($D3957,'VLookup Lists'!$B$11:$C$29,2,FALSE)="FLIP",1,0),"")</f>
        <v/>
      </c>
      <c r="O3957" s="1" t="b">
        <f>ISNUMBER(MATCH($E3957,'VLookup Lists'!$E$2:$E$17,0))</f>
        <v>0</v>
      </c>
    </row>
    <row r="3958" spans="1:15" ht="15" customHeight="1" x14ac:dyDescent="0.2">
      <c r="A3958" s="1" t="str">
        <f t="shared" si="15"/>
        <v>OFVP</v>
      </c>
      <c r="E3958" s="1" t="s">
        <v>352</v>
      </c>
      <c r="G3958" s="38"/>
      <c r="H3958" s="39"/>
      <c r="M3958" s="1">
        <f>IF(ISNUMBER(MATCH(E3958,_xlfn.VSTACK('VLookup Lists'!$E$2:$E$17,'VLookup Lists'!$H$2:$H$38,'VLookup Lists'!$J$2:$J$8),0)),1,0)</f>
        <v>0</v>
      </c>
      <c r="N3958" s="1" t="str">
        <f>IFERROR(IF(VLOOKUP($D3958,'VLookup Lists'!$B$11:$C$29,2,FALSE)="FLIP",1,0),"")</f>
        <v/>
      </c>
      <c r="O3958" s="1" t="b">
        <f>ISNUMBER(MATCH($E3958,'VLookup Lists'!$E$2:$E$17,0))</f>
        <v>0</v>
      </c>
    </row>
    <row r="3959" spans="1:15" ht="15" customHeight="1" x14ac:dyDescent="0.2">
      <c r="A3959" s="1" t="str">
        <f t="shared" si="15"/>
        <v>OFVP</v>
      </c>
      <c r="E3959" s="1" t="s">
        <v>352</v>
      </c>
      <c r="G3959" s="38"/>
      <c r="H3959" s="39"/>
      <c r="M3959" s="1">
        <f>IF(ISNUMBER(MATCH(E3959,_xlfn.VSTACK('VLookup Lists'!$E$2:$E$17,'VLookup Lists'!$H$2:$H$38,'VLookup Lists'!$J$2:$J$8),0)),1,0)</f>
        <v>0</v>
      </c>
      <c r="N3959" s="1" t="str">
        <f>IFERROR(IF(VLOOKUP($D3959,'VLookup Lists'!$B$11:$C$29,2,FALSE)="FLIP",1,0),"")</f>
        <v/>
      </c>
      <c r="O3959" s="1" t="b">
        <f>ISNUMBER(MATCH($E3959,'VLookup Lists'!$E$2:$E$17,0))</f>
        <v>0</v>
      </c>
    </row>
    <row r="3960" spans="1:15" ht="15" customHeight="1" x14ac:dyDescent="0.2">
      <c r="A3960" s="1" t="str">
        <f t="shared" si="15"/>
        <v>OFVP</v>
      </c>
      <c r="E3960" s="1" t="s">
        <v>352</v>
      </c>
      <c r="G3960" s="38"/>
      <c r="H3960" s="39"/>
      <c r="M3960" s="1">
        <f>IF(ISNUMBER(MATCH(E3960,_xlfn.VSTACK('VLookup Lists'!$E$2:$E$17,'VLookup Lists'!$H$2:$H$38,'VLookup Lists'!$J$2:$J$8),0)),1,0)</f>
        <v>0</v>
      </c>
      <c r="N3960" s="1" t="str">
        <f>IFERROR(IF(VLOOKUP($D3960,'VLookup Lists'!$B$11:$C$29,2,FALSE)="FLIP",1,0),"")</f>
        <v/>
      </c>
      <c r="O3960" s="1" t="b">
        <f>ISNUMBER(MATCH($E3960,'VLookup Lists'!$E$2:$E$17,0))</f>
        <v>0</v>
      </c>
    </row>
    <row r="3961" spans="1:15" ht="15" customHeight="1" x14ac:dyDescent="0.2">
      <c r="A3961" s="1" t="str">
        <f t="shared" si="15"/>
        <v>OFVP</v>
      </c>
      <c r="E3961" s="1" t="s">
        <v>352</v>
      </c>
      <c r="G3961" s="38"/>
      <c r="H3961" s="39"/>
      <c r="M3961" s="1">
        <f>IF(ISNUMBER(MATCH(E3961,_xlfn.VSTACK('VLookup Lists'!$E$2:$E$17,'VLookup Lists'!$H$2:$H$38,'VLookup Lists'!$J$2:$J$8),0)),1,0)</f>
        <v>0</v>
      </c>
      <c r="N3961" s="1" t="str">
        <f>IFERROR(IF(VLOOKUP($D3961,'VLookup Lists'!$B$11:$C$29,2,FALSE)="FLIP",1,0),"")</f>
        <v/>
      </c>
      <c r="O3961" s="1" t="b">
        <f>ISNUMBER(MATCH($E3961,'VLookup Lists'!$E$2:$E$17,0))</f>
        <v>0</v>
      </c>
    </row>
    <row r="3962" spans="1:15" ht="15" customHeight="1" x14ac:dyDescent="0.2">
      <c r="A3962" s="1" t="str">
        <f t="shared" si="15"/>
        <v>OFVP</v>
      </c>
      <c r="E3962" s="1" t="s">
        <v>352</v>
      </c>
      <c r="G3962" s="38"/>
      <c r="H3962" s="39"/>
      <c r="M3962" s="1">
        <f>IF(ISNUMBER(MATCH(E3962,_xlfn.VSTACK('VLookup Lists'!$E$2:$E$17,'VLookup Lists'!$H$2:$H$38,'VLookup Lists'!$J$2:$J$8),0)),1,0)</f>
        <v>0</v>
      </c>
      <c r="N3962" s="1" t="str">
        <f>IFERROR(IF(VLOOKUP($D3962,'VLookup Lists'!$B$11:$C$29,2,FALSE)="FLIP",1,0),"")</f>
        <v/>
      </c>
      <c r="O3962" s="1" t="b">
        <f>ISNUMBER(MATCH($E3962,'VLookup Lists'!$E$2:$E$17,0))</f>
        <v>0</v>
      </c>
    </row>
    <row r="3963" spans="1:15" ht="15" customHeight="1" x14ac:dyDescent="0.2">
      <c r="A3963" s="1" t="str">
        <f t="shared" si="15"/>
        <v>OFVP</v>
      </c>
      <c r="E3963" s="1" t="s">
        <v>352</v>
      </c>
      <c r="G3963" s="38"/>
      <c r="H3963" s="39"/>
      <c r="M3963" s="1">
        <f>IF(ISNUMBER(MATCH(E3963,_xlfn.VSTACK('VLookup Lists'!$E$2:$E$17,'VLookup Lists'!$H$2:$H$38,'VLookup Lists'!$J$2:$J$8),0)),1,0)</f>
        <v>0</v>
      </c>
      <c r="N3963" s="1" t="str">
        <f>IFERROR(IF(VLOOKUP($D3963,'VLookup Lists'!$B$11:$C$29,2,FALSE)="FLIP",1,0),"")</f>
        <v/>
      </c>
      <c r="O3963" s="1" t="b">
        <f>ISNUMBER(MATCH($E3963,'VLookup Lists'!$E$2:$E$17,0))</f>
        <v>0</v>
      </c>
    </row>
    <row r="3964" spans="1:15" ht="15" customHeight="1" x14ac:dyDescent="0.2">
      <c r="A3964" s="1" t="str">
        <f t="shared" si="15"/>
        <v>OFVP</v>
      </c>
      <c r="E3964" s="1" t="s">
        <v>352</v>
      </c>
      <c r="G3964" s="38"/>
      <c r="H3964" s="39"/>
      <c r="M3964" s="1">
        <f>IF(ISNUMBER(MATCH(E3964,_xlfn.VSTACK('VLookup Lists'!$E$2:$E$17,'VLookup Lists'!$H$2:$H$38,'VLookup Lists'!$J$2:$J$8),0)),1,0)</f>
        <v>0</v>
      </c>
      <c r="N3964" s="1" t="str">
        <f>IFERROR(IF(VLOOKUP($D3964,'VLookup Lists'!$B$11:$C$29,2,FALSE)="FLIP",1,0),"")</f>
        <v/>
      </c>
      <c r="O3964" s="1" t="b">
        <f>ISNUMBER(MATCH($E3964,'VLookup Lists'!$E$2:$E$17,0))</f>
        <v>0</v>
      </c>
    </row>
    <row r="3965" spans="1:15" ht="15" customHeight="1" x14ac:dyDescent="0.2">
      <c r="A3965" s="1" t="str">
        <f t="shared" si="15"/>
        <v>OFVP</v>
      </c>
      <c r="E3965" s="1" t="s">
        <v>352</v>
      </c>
      <c r="G3965" s="38"/>
      <c r="H3965" s="39"/>
      <c r="M3965" s="1">
        <f>IF(ISNUMBER(MATCH(E3965,_xlfn.VSTACK('VLookup Lists'!$E$2:$E$17,'VLookup Lists'!$H$2:$H$38,'VLookup Lists'!$J$2:$J$8),0)),1,0)</f>
        <v>0</v>
      </c>
      <c r="N3965" s="1" t="str">
        <f>IFERROR(IF(VLOOKUP($D3965,'VLookup Lists'!$B$11:$C$29,2,FALSE)="FLIP",1,0),"")</f>
        <v/>
      </c>
      <c r="O3965" s="1" t="b">
        <f>ISNUMBER(MATCH($E3965,'VLookup Lists'!$E$2:$E$17,0))</f>
        <v>0</v>
      </c>
    </row>
    <row r="3966" spans="1:15" ht="15" customHeight="1" x14ac:dyDescent="0.2">
      <c r="A3966" s="1" t="str">
        <f t="shared" si="15"/>
        <v>OFVP</v>
      </c>
      <c r="E3966" s="1" t="s">
        <v>352</v>
      </c>
      <c r="G3966" s="38"/>
      <c r="H3966" s="39"/>
      <c r="M3966" s="1">
        <f>IF(ISNUMBER(MATCH(E3966,_xlfn.VSTACK('VLookup Lists'!$E$2:$E$17,'VLookup Lists'!$H$2:$H$38,'VLookup Lists'!$J$2:$J$8),0)),1,0)</f>
        <v>0</v>
      </c>
      <c r="N3966" s="1" t="str">
        <f>IFERROR(IF(VLOOKUP($D3966,'VLookup Lists'!$B$11:$C$29,2,FALSE)="FLIP",1,0),"")</f>
        <v/>
      </c>
      <c r="O3966" s="1" t="b">
        <f>ISNUMBER(MATCH($E3966,'VLookup Lists'!$E$2:$E$17,0))</f>
        <v>0</v>
      </c>
    </row>
    <row r="3967" spans="1:15" ht="15" customHeight="1" x14ac:dyDescent="0.2">
      <c r="A3967" s="1" t="str">
        <f t="shared" si="15"/>
        <v>OFVP</v>
      </c>
      <c r="E3967" s="1" t="s">
        <v>352</v>
      </c>
      <c r="G3967" s="38"/>
      <c r="H3967" s="39"/>
      <c r="M3967" s="1">
        <f>IF(ISNUMBER(MATCH(E3967,_xlfn.VSTACK('VLookup Lists'!$E$2:$E$17,'VLookup Lists'!$H$2:$H$38,'VLookup Lists'!$J$2:$J$8),0)),1,0)</f>
        <v>0</v>
      </c>
      <c r="N3967" s="1" t="str">
        <f>IFERROR(IF(VLOOKUP($D3967,'VLookup Lists'!$B$11:$C$29,2,FALSE)="FLIP",1,0),"")</f>
        <v/>
      </c>
      <c r="O3967" s="1" t="b">
        <f>ISNUMBER(MATCH($E3967,'VLookup Lists'!$E$2:$E$17,0))</f>
        <v>0</v>
      </c>
    </row>
    <row r="3968" spans="1:15" ht="15" customHeight="1" x14ac:dyDescent="0.2">
      <c r="A3968" s="1" t="str">
        <f t="shared" si="15"/>
        <v>OFVP</v>
      </c>
      <c r="E3968" s="1" t="s">
        <v>352</v>
      </c>
      <c r="G3968" s="38"/>
      <c r="H3968" s="39"/>
      <c r="M3968" s="1">
        <f>IF(ISNUMBER(MATCH(E3968,_xlfn.VSTACK('VLookup Lists'!$E$2:$E$17,'VLookup Lists'!$H$2:$H$38,'VLookup Lists'!$J$2:$J$8),0)),1,0)</f>
        <v>0</v>
      </c>
      <c r="N3968" s="1" t="str">
        <f>IFERROR(IF(VLOOKUP($D3968,'VLookup Lists'!$B$11:$C$29,2,FALSE)="FLIP",1,0),"")</f>
        <v/>
      </c>
      <c r="O3968" s="1" t="b">
        <f>ISNUMBER(MATCH($E3968,'VLookup Lists'!$E$2:$E$17,0))</f>
        <v>0</v>
      </c>
    </row>
    <row r="3969" spans="1:15" ht="15" customHeight="1" x14ac:dyDescent="0.2">
      <c r="A3969" s="1" t="str">
        <f t="shared" si="15"/>
        <v>OFVP</v>
      </c>
      <c r="E3969" s="1" t="s">
        <v>352</v>
      </c>
      <c r="G3969" s="38"/>
      <c r="H3969" s="39"/>
      <c r="M3969" s="1">
        <f>IF(ISNUMBER(MATCH(E3969,_xlfn.VSTACK('VLookup Lists'!$E$2:$E$17,'VLookup Lists'!$H$2:$H$38,'VLookup Lists'!$J$2:$J$8),0)),1,0)</f>
        <v>0</v>
      </c>
      <c r="N3969" s="1" t="str">
        <f>IFERROR(IF(VLOOKUP($D3969,'VLookup Lists'!$B$11:$C$29,2,FALSE)="FLIP",1,0),"")</f>
        <v/>
      </c>
      <c r="O3969" s="1" t="b">
        <f>ISNUMBER(MATCH($E3969,'VLookup Lists'!$E$2:$E$17,0))</f>
        <v>0</v>
      </c>
    </row>
    <row r="3970" spans="1:15" ht="15" customHeight="1" x14ac:dyDescent="0.2">
      <c r="A3970" s="1" t="str">
        <f t="shared" si="15"/>
        <v>OFVP</v>
      </c>
      <c r="E3970" s="1" t="s">
        <v>352</v>
      </c>
      <c r="G3970" s="38"/>
      <c r="H3970" s="39"/>
      <c r="M3970" s="1">
        <f>IF(ISNUMBER(MATCH(E3970,_xlfn.VSTACK('VLookup Lists'!$E$2:$E$17,'VLookup Lists'!$H$2:$H$38,'VLookup Lists'!$J$2:$J$8),0)),1,0)</f>
        <v>0</v>
      </c>
      <c r="N3970" s="1" t="str">
        <f>IFERROR(IF(VLOOKUP($D3970,'VLookup Lists'!$B$11:$C$29,2,FALSE)="FLIP",1,0),"")</f>
        <v/>
      </c>
      <c r="O3970" s="1" t="b">
        <f>ISNUMBER(MATCH($E3970,'VLookup Lists'!$E$2:$E$17,0))</f>
        <v>0</v>
      </c>
    </row>
    <row r="3971" spans="1:15" ht="15" customHeight="1" x14ac:dyDescent="0.2">
      <c r="A3971" s="1" t="str">
        <f t="shared" si="15"/>
        <v>OFVP</v>
      </c>
      <c r="E3971" s="1" t="s">
        <v>352</v>
      </c>
      <c r="G3971" s="38"/>
      <c r="H3971" s="39"/>
      <c r="M3971" s="1">
        <f>IF(ISNUMBER(MATCH(E3971,_xlfn.VSTACK('VLookup Lists'!$E$2:$E$17,'VLookup Lists'!$H$2:$H$38,'VLookup Lists'!$J$2:$J$8),0)),1,0)</f>
        <v>0</v>
      </c>
      <c r="N3971" s="1" t="str">
        <f>IFERROR(IF(VLOOKUP($D3971,'VLookup Lists'!$B$11:$C$29,2,FALSE)="FLIP",1,0),"")</f>
        <v/>
      </c>
      <c r="O3971" s="1" t="b">
        <f>ISNUMBER(MATCH($E3971,'VLookup Lists'!$E$2:$E$17,0))</f>
        <v>0</v>
      </c>
    </row>
    <row r="3972" spans="1:15" ht="15" customHeight="1" x14ac:dyDescent="0.2">
      <c r="A3972" s="1" t="str">
        <f t="shared" si="15"/>
        <v>OFVP</v>
      </c>
      <c r="E3972" s="1" t="s">
        <v>352</v>
      </c>
      <c r="G3972" s="38"/>
      <c r="H3972" s="39"/>
      <c r="M3972" s="1">
        <f>IF(ISNUMBER(MATCH(E3972,_xlfn.VSTACK('VLookup Lists'!$E$2:$E$17,'VLookup Lists'!$H$2:$H$38,'VLookup Lists'!$J$2:$J$8),0)),1,0)</f>
        <v>0</v>
      </c>
      <c r="N3972" s="1" t="str">
        <f>IFERROR(IF(VLOOKUP($D3972,'VLookup Lists'!$B$11:$C$29,2,FALSE)="FLIP",1,0),"")</f>
        <v/>
      </c>
      <c r="O3972" s="1" t="b">
        <f>ISNUMBER(MATCH($E3972,'VLookup Lists'!$E$2:$E$17,0))</f>
        <v>0</v>
      </c>
    </row>
    <row r="3973" spans="1:15" ht="15" customHeight="1" x14ac:dyDescent="0.2">
      <c r="A3973" s="1" t="str">
        <f t="shared" si="15"/>
        <v>OFVP</v>
      </c>
      <c r="E3973" s="1" t="s">
        <v>352</v>
      </c>
      <c r="G3973" s="38"/>
      <c r="H3973" s="39"/>
      <c r="M3973" s="1">
        <f>IF(ISNUMBER(MATCH(E3973,_xlfn.VSTACK('VLookup Lists'!$E$2:$E$17,'VLookup Lists'!$H$2:$H$38,'VLookup Lists'!$J$2:$J$8),0)),1,0)</f>
        <v>0</v>
      </c>
      <c r="N3973" s="1" t="str">
        <f>IFERROR(IF(VLOOKUP($D3973,'VLookup Lists'!$B$11:$C$29,2,FALSE)="FLIP",1,0),"")</f>
        <v/>
      </c>
      <c r="O3973" s="1" t="b">
        <f>ISNUMBER(MATCH($E3973,'VLookup Lists'!$E$2:$E$17,0))</f>
        <v>0</v>
      </c>
    </row>
    <row r="3974" spans="1:15" ht="15" customHeight="1" x14ac:dyDescent="0.2">
      <c r="A3974" s="1" t="str">
        <f t="shared" si="15"/>
        <v>OFVP</v>
      </c>
      <c r="E3974" s="1" t="s">
        <v>352</v>
      </c>
      <c r="G3974" s="38"/>
      <c r="H3974" s="39"/>
      <c r="M3974" s="1">
        <f>IF(ISNUMBER(MATCH(E3974,_xlfn.VSTACK('VLookup Lists'!$E$2:$E$17,'VLookup Lists'!$H$2:$H$38,'VLookup Lists'!$J$2:$J$8),0)),1,0)</f>
        <v>0</v>
      </c>
      <c r="N3974" s="1" t="str">
        <f>IFERROR(IF(VLOOKUP($D3974,'VLookup Lists'!$B$11:$C$29,2,FALSE)="FLIP",1,0),"")</f>
        <v/>
      </c>
      <c r="O3974" s="1" t="b">
        <f>ISNUMBER(MATCH($E3974,'VLookup Lists'!$E$2:$E$17,0))</f>
        <v>0</v>
      </c>
    </row>
    <row r="3975" spans="1:15" ht="15" customHeight="1" x14ac:dyDescent="0.2">
      <c r="A3975" s="1" t="str">
        <f t="shared" si="15"/>
        <v>OFVP</v>
      </c>
      <c r="E3975" s="1" t="s">
        <v>352</v>
      </c>
      <c r="G3975" s="38"/>
      <c r="H3975" s="39"/>
      <c r="M3975" s="1">
        <f>IF(ISNUMBER(MATCH(E3975,_xlfn.VSTACK('VLookup Lists'!$E$2:$E$17,'VLookup Lists'!$H$2:$H$38,'VLookup Lists'!$J$2:$J$8),0)),1,0)</f>
        <v>0</v>
      </c>
      <c r="N3975" s="1" t="str">
        <f>IFERROR(IF(VLOOKUP($D3975,'VLookup Lists'!$B$11:$C$29,2,FALSE)="FLIP",1,0),"")</f>
        <v/>
      </c>
      <c r="O3975" s="1" t="b">
        <f>ISNUMBER(MATCH($E3975,'VLookup Lists'!$E$2:$E$17,0))</f>
        <v>0</v>
      </c>
    </row>
    <row r="3976" spans="1:15" ht="15" customHeight="1" x14ac:dyDescent="0.2">
      <c r="A3976" s="1" t="str">
        <f t="shared" si="15"/>
        <v>OFVP</v>
      </c>
      <c r="E3976" s="1" t="s">
        <v>352</v>
      </c>
      <c r="G3976" s="38"/>
      <c r="H3976" s="39"/>
      <c r="M3976" s="1">
        <f>IF(ISNUMBER(MATCH(E3976,_xlfn.VSTACK('VLookup Lists'!$E$2:$E$17,'VLookup Lists'!$H$2:$H$38,'VLookup Lists'!$J$2:$J$8),0)),1,0)</f>
        <v>0</v>
      </c>
      <c r="N3976" s="1" t="str">
        <f>IFERROR(IF(VLOOKUP($D3976,'VLookup Lists'!$B$11:$C$29,2,FALSE)="FLIP",1,0),"")</f>
        <v/>
      </c>
      <c r="O3976" s="1" t="b">
        <f>ISNUMBER(MATCH($E3976,'VLookup Lists'!$E$2:$E$17,0))</f>
        <v>0</v>
      </c>
    </row>
    <row r="3977" spans="1:15" ht="15" customHeight="1" x14ac:dyDescent="0.2">
      <c r="A3977" s="1" t="str">
        <f t="shared" si="15"/>
        <v>OFVP</v>
      </c>
      <c r="E3977" s="1" t="s">
        <v>352</v>
      </c>
      <c r="G3977" s="38"/>
      <c r="H3977" s="39"/>
      <c r="M3977" s="1">
        <f>IF(ISNUMBER(MATCH(E3977,_xlfn.VSTACK('VLookup Lists'!$E$2:$E$17,'VLookup Lists'!$H$2:$H$38,'VLookup Lists'!$J$2:$J$8),0)),1,0)</f>
        <v>0</v>
      </c>
      <c r="N3977" s="1" t="str">
        <f>IFERROR(IF(VLOOKUP($D3977,'VLookup Lists'!$B$11:$C$29,2,FALSE)="FLIP",1,0),"")</f>
        <v/>
      </c>
      <c r="O3977" s="1" t="b">
        <f>ISNUMBER(MATCH($E3977,'VLookup Lists'!$E$2:$E$17,0))</f>
        <v>0</v>
      </c>
    </row>
    <row r="3978" spans="1:15" ht="15" customHeight="1" x14ac:dyDescent="0.2">
      <c r="A3978" s="1" t="str">
        <f t="shared" si="15"/>
        <v>OFVP</v>
      </c>
      <c r="E3978" s="1" t="s">
        <v>352</v>
      </c>
      <c r="G3978" s="38"/>
      <c r="H3978" s="39"/>
      <c r="M3978" s="1">
        <f>IF(ISNUMBER(MATCH(E3978,_xlfn.VSTACK('VLookup Lists'!$E$2:$E$17,'VLookup Lists'!$H$2:$H$38,'VLookup Lists'!$J$2:$J$8),0)),1,0)</f>
        <v>0</v>
      </c>
      <c r="N3978" s="1" t="str">
        <f>IFERROR(IF(VLOOKUP($D3978,'VLookup Lists'!$B$11:$C$29,2,FALSE)="FLIP",1,0),"")</f>
        <v/>
      </c>
      <c r="O3978" s="1" t="b">
        <f>ISNUMBER(MATCH($E3978,'VLookup Lists'!$E$2:$E$17,0))</f>
        <v>0</v>
      </c>
    </row>
    <row r="3979" spans="1:15" ht="15" customHeight="1" x14ac:dyDescent="0.2">
      <c r="A3979" s="1" t="str">
        <f t="shared" si="15"/>
        <v>OFVP</v>
      </c>
      <c r="E3979" s="1" t="s">
        <v>352</v>
      </c>
      <c r="G3979" s="38"/>
      <c r="H3979" s="39"/>
      <c r="M3979" s="1">
        <f>IF(ISNUMBER(MATCH(E3979,_xlfn.VSTACK('VLookup Lists'!$E$2:$E$17,'VLookup Lists'!$H$2:$H$38,'VLookup Lists'!$J$2:$J$8),0)),1,0)</f>
        <v>0</v>
      </c>
      <c r="N3979" s="1" t="str">
        <f>IFERROR(IF(VLOOKUP($D3979,'VLookup Lists'!$B$11:$C$29,2,FALSE)="FLIP",1,0),"")</f>
        <v/>
      </c>
      <c r="O3979" s="1" t="b">
        <f>ISNUMBER(MATCH($E3979,'VLookup Lists'!$E$2:$E$17,0))</f>
        <v>0</v>
      </c>
    </row>
    <row r="3980" spans="1:15" ht="15" customHeight="1" x14ac:dyDescent="0.2">
      <c r="A3980" s="1" t="str">
        <f t="shared" si="15"/>
        <v>OFVP</v>
      </c>
      <c r="E3980" s="1" t="s">
        <v>352</v>
      </c>
      <c r="G3980" s="38"/>
      <c r="H3980" s="39"/>
      <c r="M3980" s="1">
        <f>IF(ISNUMBER(MATCH(E3980,_xlfn.VSTACK('VLookup Lists'!$E$2:$E$17,'VLookup Lists'!$H$2:$H$38,'VLookup Lists'!$J$2:$J$8),0)),1,0)</f>
        <v>0</v>
      </c>
      <c r="N3980" s="1" t="str">
        <f>IFERROR(IF(VLOOKUP($D3980,'VLookup Lists'!$B$11:$C$29,2,FALSE)="FLIP",1,0),"")</f>
        <v/>
      </c>
      <c r="O3980" s="1" t="b">
        <f>ISNUMBER(MATCH($E3980,'VLookup Lists'!$E$2:$E$17,0))</f>
        <v>0</v>
      </c>
    </row>
    <row r="3981" spans="1:15" ht="15" customHeight="1" x14ac:dyDescent="0.2">
      <c r="A3981" s="1" t="str">
        <f t="shared" si="15"/>
        <v>OFVP</v>
      </c>
      <c r="E3981" s="1" t="s">
        <v>352</v>
      </c>
      <c r="G3981" s="38"/>
      <c r="H3981" s="39"/>
      <c r="M3981" s="1">
        <f>IF(ISNUMBER(MATCH(E3981,_xlfn.VSTACK('VLookup Lists'!$E$2:$E$17,'VLookup Lists'!$H$2:$H$38,'VLookup Lists'!$J$2:$J$8),0)),1,0)</f>
        <v>0</v>
      </c>
      <c r="N3981" s="1" t="str">
        <f>IFERROR(IF(VLOOKUP($D3981,'VLookup Lists'!$B$11:$C$29,2,FALSE)="FLIP",1,0),"")</f>
        <v/>
      </c>
      <c r="O3981" s="1" t="b">
        <f>ISNUMBER(MATCH($E3981,'VLookup Lists'!$E$2:$E$17,0))</f>
        <v>0</v>
      </c>
    </row>
    <row r="3982" spans="1:15" ht="15" customHeight="1" x14ac:dyDescent="0.2">
      <c r="A3982" s="1" t="str">
        <f t="shared" si="15"/>
        <v>OFVP</v>
      </c>
      <c r="E3982" s="1" t="s">
        <v>352</v>
      </c>
      <c r="G3982" s="38"/>
      <c r="H3982" s="39"/>
      <c r="M3982" s="1">
        <f>IF(ISNUMBER(MATCH(E3982,_xlfn.VSTACK('VLookup Lists'!$E$2:$E$17,'VLookup Lists'!$H$2:$H$38,'VLookup Lists'!$J$2:$J$8),0)),1,0)</f>
        <v>0</v>
      </c>
      <c r="N3982" s="1" t="str">
        <f>IFERROR(IF(VLOOKUP($D3982,'VLookup Lists'!$B$11:$C$29,2,FALSE)="FLIP",1,0),"")</f>
        <v/>
      </c>
      <c r="O3982" s="1" t="b">
        <f>ISNUMBER(MATCH($E3982,'VLookup Lists'!$E$2:$E$17,0))</f>
        <v>0</v>
      </c>
    </row>
    <row r="3983" spans="1:15" ht="15" customHeight="1" x14ac:dyDescent="0.2">
      <c r="A3983" s="1" t="str">
        <f t="shared" si="15"/>
        <v>OFVP</v>
      </c>
      <c r="E3983" s="1" t="s">
        <v>352</v>
      </c>
      <c r="G3983" s="38"/>
      <c r="H3983" s="39"/>
      <c r="M3983" s="1">
        <f>IF(ISNUMBER(MATCH(E3983,_xlfn.VSTACK('VLookup Lists'!$E$2:$E$17,'VLookup Lists'!$H$2:$H$38,'VLookup Lists'!$J$2:$J$8),0)),1,0)</f>
        <v>0</v>
      </c>
      <c r="N3983" s="1" t="str">
        <f>IFERROR(IF(VLOOKUP($D3983,'VLookup Lists'!$B$11:$C$29,2,FALSE)="FLIP",1,0),"")</f>
        <v/>
      </c>
      <c r="O3983" s="1" t="b">
        <f>ISNUMBER(MATCH($E3983,'VLookup Lists'!$E$2:$E$17,0))</f>
        <v>0</v>
      </c>
    </row>
    <row r="3984" spans="1:15" ht="15" customHeight="1" x14ac:dyDescent="0.2">
      <c r="A3984" s="1" t="str">
        <f t="shared" si="15"/>
        <v>OFVP</v>
      </c>
      <c r="E3984" s="1" t="s">
        <v>352</v>
      </c>
      <c r="G3984" s="38"/>
      <c r="H3984" s="39"/>
      <c r="M3984" s="1">
        <f>IF(ISNUMBER(MATCH(E3984,_xlfn.VSTACK('VLookup Lists'!$E$2:$E$17,'VLookup Lists'!$H$2:$H$38,'VLookup Lists'!$J$2:$J$8),0)),1,0)</f>
        <v>0</v>
      </c>
      <c r="N3984" s="1" t="str">
        <f>IFERROR(IF(VLOOKUP($D3984,'VLookup Lists'!$B$11:$C$29,2,FALSE)="FLIP",1,0),"")</f>
        <v/>
      </c>
      <c r="O3984" s="1" t="b">
        <f>ISNUMBER(MATCH($E3984,'VLookup Lists'!$E$2:$E$17,0))</f>
        <v>0</v>
      </c>
    </row>
    <row r="3985" spans="1:15" ht="15" customHeight="1" x14ac:dyDescent="0.2">
      <c r="A3985" s="1" t="str">
        <f t="shared" si="15"/>
        <v>OFVP</v>
      </c>
      <c r="E3985" s="1" t="s">
        <v>352</v>
      </c>
      <c r="G3985" s="38"/>
      <c r="H3985" s="39"/>
      <c r="M3985" s="1">
        <f>IF(ISNUMBER(MATCH(E3985,_xlfn.VSTACK('VLookup Lists'!$E$2:$E$17,'VLookup Lists'!$H$2:$H$38,'VLookup Lists'!$J$2:$J$8),0)),1,0)</f>
        <v>0</v>
      </c>
      <c r="N3985" s="1" t="str">
        <f>IFERROR(IF(VLOOKUP($D3985,'VLookup Lists'!$B$11:$C$29,2,FALSE)="FLIP",1,0),"")</f>
        <v/>
      </c>
      <c r="O3985" s="1" t="b">
        <f>ISNUMBER(MATCH($E3985,'VLookup Lists'!$E$2:$E$17,0))</f>
        <v>0</v>
      </c>
    </row>
    <row r="3986" spans="1:15" ht="15" customHeight="1" x14ac:dyDescent="0.2">
      <c r="A3986" s="1" t="str">
        <f t="shared" si="15"/>
        <v>OFVP</v>
      </c>
      <c r="E3986" s="1" t="s">
        <v>352</v>
      </c>
      <c r="G3986" s="38"/>
      <c r="H3986" s="39"/>
      <c r="M3986" s="1">
        <f>IF(ISNUMBER(MATCH(E3986,_xlfn.VSTACK('VLookup Lists'!$E$2:$E$17,'VLookup Lists'!$H$2:$H$38,'VLookup Lists'!$J$2:$J$8),0)),1,0)</f>
        <v>0</v>
      </c>
      <c r="N3986" s="1" t="str">
        <f>IFERROR(IF(VLOOKUP($D3986,'VLookup Lists'!$B$11:$C$29,2,FALSE)="FLIP",1,0),"")</f>
        <v/>
      </c>
      <c r="O3986" s="1" t="b">
        <f>ISNUMBER(MATCH($E3986,'VLookup Lists'!$E$2:$E$17,0))</f>
        <v>0</v>
      </c>
    </row>
    <row r="3987" spans="1:15" ht="15" customHeight="1" x14ac:dyDescent="0.2">
      <c r="A3987" s="1" t="str">
        <f t="shared" si="15"/>
        <v>OFVP</v>
      </c>
      <c r="E3987" s="1" t="s">
        <v>352</v>
      </c>
      <c r="G3987" s="38"/>
      <c r="H3987" s="39"/>
      <c r="M3987" s="1">
        <f>IF(ISNUMBER(MATCH(E3987,_xlfn.VSTACK('VLookup Lists'!$E$2:$E$17,'VLookup Lists'!$H$2:$H$38,'VLookup Lists'!$J$2:$J$8),0)),1,0)</f>
        <v>0</v>
      </c>
      <c r="N3987" s="1" t="str">
        <f>IFERROR(IF(VLOOKUP($D3987,'VLookup Lists'!$B$11:$C$29,2,FALSE)="FLIP",1,0),"")</f>
        <v/>
      </c>
      <c r="O3987" s="1" t="b">
        <f>ISNUMBER(MATCH($E3987,'VLookup Lists'!$E$2:$E$17,0))</f>
        <v>0</v>
      </c>
    </row>
    <row r="3988" spans="1:15" ht="15" customHeight="1" x14ac:dyDescent="0.2">
      <c r="A3988" s="1" t="str">
        <f t="shared" si="15"/>
        <v>OFVP</v>
      </c>
      <c r="E3988" s="1" t="s">
        <v>352</v>
      </c>
      <c r="G3988" s="38"/>
      <c r="H3988" s="39"/>
      <c r="M3988" s="1">
        <f>IF(ISNUMBER(MATCH(E3988,_xlfn.VSTACK('VLookup Lists'!$E$2:$E$17,'VLookup Lists'!$H$2:$H$38,'VLookup Lists'!$J$2:$J$8),0)),1,0)</f>
        <v>0</v>
      </c>
      <c r="N3988" s="1" t="str">
        <f>IFERROR(IF(VLOOKUP($D3988,'VLookup Lists'!$B$11:$C$29,2,FALSE)="FLIP",1,0),"")</f>
        <v/>
      </c>
      <c r="O3988" s="1" t="b">
        <f>ISNUMBER(MATCH($E3988,'VLookup Lists'!$E$2:$E$17,0))</f>
        <v>0</v>
      </c>
    </row>
    <row r="3989" spans="1:15" ht="15" customHeight="1" x14ac:dyDescent="0.2">
      <c r="A3989" s="1" t="str">
        <f t="shared" si="15"/>
        <v>OFVP</v>
      </c>
      <c r="E3989" s="1" t="s">
        <v>352</v>
      </c>
      <c r="G3989" s="38"/>
      <c r="H3989" s="39"/>
      <c r="M3989" s="1">
        <f>IF(ISNUMBER(MATCH(E3989,_xlfn.VSTACK('VLookup Lists'!$E$2:$E$17,'VLookup Lists'!$H$2:$H$38,'VLookup Lists'!$J$2:$J$8),0)),1,0)</f>
        <v>0</v>
      </c>
      <c r="N3989" s="1" t="str">
        <f>IFERROR(IF(VLOOKUP($D3989,'VLookup Lists'!$B$11:$C$29,2,FALSE)="FLIP",1,0),"")</f>
        <v/>
      </c>
      <c r="O3989" s="1" t="b">
        <f>ISNUMBER(MATCH($E3989,'VLookup Lists'!$E$2:$E$17,0))</f>
        <v>0</v>
      </c>
    </row>
    <row r="3990" spans="1:15" ht="15" customHeight="1" x14ac:dyDescent="0.2">
      <c r="A3990" s="1" t="str">
        <f t="shared" si="15"/>
        <v>OFVP</v>
      </c>
      <c r="E3990" s="1" t="s">
        <v>352</v>
      </c>
      <c r="G3990" s="38"/>
      <c r="H3990" s="39"/>
      <c r="M3990" s="1">
        <f>IF(ISNUMBER(MATCH(E3990,_xlfn.VSTACK('VLookup Lists'!$E$2:$E$17,'VLookup Lists'!$H$2:$H$38,'VLookup Lists'!$J$2:$J$8),0)),1,0)</f>
        <v>0</v>
      </c>
      <c r="N3990" s="1" t="str">
        <f>IFERROR(IF(VLOOKUP($D3990,'VLookup Lists'!$B$11:$C$29,2,FALSE)="FLIP",1,0),"")</f>
        <v/>
      </c>
      <c r="O3990" s="1" t="b">
        <f>ISNUMBER(MATCH($E3990,'VLookup Lists'!$E$2:$E$17,0))</f>
        <v>0</v>
      </c>
    </row>
    <row r="3991" spans="1:15" ht="15" customHeight="1" x14ac:dyDescent="0.2">
      <c r="A3991" s="1" t="str">
        <f t="shared" si="15"/>
        <v>OFVP</v>
      </c>
      <c r="E3991" s="1" t="s">
        <v>352</v>
      </c>
      <c r="G3991" s="38"/>
      <c r="H3991" s="39"/>
      <c r="M3991" s="1">
        <f>IF(ISNUMBER(MATCH(E3991,_xlfn.VSTACK('VLookup Lists'!$E$2:$E$17,'VLookup Lists'!$H$2:$H$38,'VLookup Lists'!$J$2:$J$8),0)),1,0)</f>
        <v>0</v>
      </c>
      <c r="N3991" s="1" t="str">
        <f>IFERROR(IF(VLOOKUP($D3991,'VLookup Lists'!$B$11:$C$29,2,FALSE)="FLIP",1,0),"")</f>
        <v/>
      </c>
      <c r="O3991" s="1" t="b">
        <f>ISNUMBER(MATCH($E3991,'VLookup Lists'!$E$2:$E$17,0))</f>
        <v>0</v>
      </c>
    </row>
    <row r="3992" spans="1:15" ht="15" customHeight="1" x14ac:dyDescent="0.2">
      <c r="A3992" s="1" t="str">
        <f t="shared" si="15"/>
        <v>OFVP</v>
      </c>
      <c r="E3992" s="1" t="s">
        <v>352</v>
      </c>
      <c r="G3992" s="38"/>
      <c r="H3992" s="39"/>
      <c r="M3992" s="1">
        <f>IF(ISNUMBER(MATCH(E3992,_xlfn.VSTACK('VLookup Lists'!$E$2:$E$17,'VLookup Lists'!$H$2:$H$38,'VLookup Lists'!$J$2:$J$8),0)),1,0)</f>
        <v>0</v>
      </c>
      <c r="N3992" s="1" t="str">
        <f>IFERROR(IF(VLOOKUP($D3992,'VLookup Lists'!$B$11:$C$29,2,FALSE)="FLIP",1,0),"")</f>
        <v/>
      </c>
      <c r="O3992" s="1" t="b">
        <f>ISNUMBER(MATCH($E3992,'VLookup Lists'!$E$2:$E$17,0))</f>
        <v>0</v>
      </c>
    </row>
    <row r="3993" spans="1:15" ht="15" customHeight="1" x14ac:dyDescent="0.2">
      <c r="A3993" s="1" t="str">
        <f t="shared" si="15"/>
        <v>OFVP</v>
      </c>
      <c r="E3993" s="1" t="s">
        <v>352</v>
      </c>
      <c r="G3993" s="38"/>
      <c r="H3993" s="39"/>
      <c r="M3993" s="1">
        <f>IF(ISNUMBER(MATCH(E3993,_xlfn.VSTACK('VLookup Lists'!$E$2:$E$17,'VLookup Lists'!$H$2:$H$38,'VLookup Lists'!$J$2:$J$8),0)),1,0)</f>
        <v>0</v>
      </c>
      <c r="N3993" s="1" t="str">
        <f>IFERROR(IF(VLOOKUP($D3993,'VLookup Lists'!$B$11:$C$29,2,FALSE)="FLIP",1,0),"")</f>
        <v/>
      </c>
      <c r="O3993" s="1" t="b">
        <f>ISNUMBER(MATCH($E3993,'VLookup Lists'!$E$2:$E$17,0))</f>
        <v>0</v>
      </c>
    </row>
    <row r="3994" spans="1:15" ht="15" customHeight="1" x14ac:dyDescent="0.2">
      <c r="A3994" s="1" t="str">
        <f t="shared" si="15"/>
        <v>OFVP</v>
      </c>
      <c r="E3994" s="1" t="s">
        <v>352</v>
      </c>
      <c r="G3994" s="38"/>
      <c r="H3994" s="39"/>
      <c r="M3994" s="1">
        <f>IF(ISNUMBER(MATCH(E3994,_xlfn.VSTACK('VLookup Lists'!$E$2:$E$17,'VLookup Lists'!$H$2:$H$38,'VLookup Lists'!$J$2:$J$8),0)),1,0)</f>
        <v>0</v>
      </c>
      <c r="N3994" s="1" t="str">
        <f>IFERROR(IF(VLOOKUP($D3994,'VLookup Lists'!$B$11:$C$29,2,FALSE)="FLIP",1,0),"")</f>
        <v/>
      </c>
      <c r="O3994" s="1" t="b">
        <f>ISNUMBER(MATCH($E3994,'VLookup Lists'!$E$2:$E$17,0))</f>
        <v>0</v>
      </c>
    </row>
    <row r="3995" spans="1:15" ht="15" customHeight="1" x14ac:dyDescent="0.2">
      <c r="A3995" s="1" t="str">
        <f t="shared" si="15"/>
        <v>OFVP</v>
      </c>
      <c r="E3995" s="1" t="s">
        <v>352</v>
      </c>
      <c r="G3995" s="38"/>
      <c r="H3995" s="39"/>
      <c r="M3995" s="1">
        <f>IF(ISNUMBER(MATCH(E3995,_xlfn.VSTACK('VLookup Lists'!$E$2:$E$17,'VLookup Lists'!$H$2:$H$38,'VLookup Lists'!$J$2:$J$8),0)),1,0)</f>
        <v>0</v>
      </c>
      <c r="N3995" s="1" t="str">
        <f>IFERROR(IF(VLOOKUP($D3995,'VLookup Lists'!$B$11:$C$29,2,FALSE)="FLIP",1,0),"")</f>
        <v/>
      </c>
      <c r="O3995" s="1" t="b">
        <f>ISNUMBER(MATCH($E3995,'VLookup Lists'!$E$2:$E$17,0))</f>
        <v>0</v>
      </c>
    </row>
    <row r="3996" spans="1:15" ht="15" customHeight="1" x14ac:dyDescent="0.2">
      <c r="A3996" s="1" t="str">
        <f t="shared" si="15"/>
        <v>OFVP</v>
      </c>
      <c r="E3996" s="1" t="s">
        <v>352</v>
      </c>
      <c r="G3996" s="38"/>
      <c r="H3996" s="39"/>
      <c r="M3996" s="1">
        <f>IF(ISNUMBER(MATCH(E3996,_xlfn.VSTACK('VLookup Lists'!$E$2:$E$17,'VLookup Lists'!$H$2:$H$38,'VLookup Lists'!$J$2:$J$8),0)),1,0)</f>
        <v>0</v>
      </c>
      <c r="N3996" s="1" t="str">
        <f>IFERROR(IF(VLOOKUP($D3996,'VLookup Lists'!$B$11:$C$29,2,FALSE)="FLIP",1,0),"")</f>
        <v/>
      </c>
      <c r="O3996" s="1" t="b">
        <f>ISNUMBER(MATCH($E3996,'VLookup Lists'!$E$2:$E$17,0))</f>
        <v>0</v>
      </c>
    </row>
    <row r="3997" spans="1:15" ht="15" customHeight="1" x14ac:dyDescent="0.2">
      <c r="A3997" s="1" t="str">
        <f t="shared" si="15"/>
        <v>OFVP</v>
      </c>
      <c r="E3997" s="1" t="s">
        <v>352</v>
      </c>
      <c r="G3997" s="38"/>
      <c r="H3997" s="39"/>
      <c r="M3997" s="1">
        <f>IF(ISNUMBER(MATCH(E3997,_xlfn.VSTACK('VLookup Lists'!$E$2:$E$17,'VLookup Lists'!$H$2:$H$38,'VLookup Lists'!$J$2:$J$8),0)),1,0)</f>
        <v>0</v>
      </c>
      <c r="N3997" s="1" t="str">
        <f>IFERROR(IF(VLOOKUP($D3997,'VLookup Lists'!$B$11:$C$29,2,FALSE)="FLIP",1,0),"")</f>
        <v/>
      </c>
      <c r="O3997" s="1" t="b">
        <f>ISNUMBER(MATCH($E3997,'VLookup Lists'!$E$2:$E$17,0))</f>
        <v>0</v>
      </c>
    </row>
    <row r="3998" spans="1:15" ht="15" customHeight="1" x14ac:dyDescent="0.2">
      <c r="A3998" s="1" t="str">
        <f t="shared" si="15"/>
        <v>OFVP</v>
      </c>
      <c r="E3998" s="1" t="s">
        <v>352</v>
      </c>
      <c r="G3998" s="38"/>
      <c r="H3998" s="39"/>
      <c r="M3998" s="1">
        <f>IF(ISNUMBER(MATCH(E3998,_xlfn.VSTACK('VLookup Lists'!$E$2:$E$17,'VLookup Lists'!$H$2:$H$38,'VLookup Lists'!$J$2:$J$8),0)),1,0)</f>
        <v>0</v>
      </c>
      <c r="N3998" s="1" t="str">
        <f>IFERROR(IF(VLOOKUP($D3998,'VLookup Lists'!$B$11:$C$29,2,FALSE)="FLIP",1,0),"")</f>
        <v/>
      </c>
      <c r="O3998" s="1" t="b">
        <f>ISNUMBER(MATCH($E3998,'VLookup Lists'!$E$2:$E$17,0))</f>
        <v>0</v>
      </c>
    </row>
    <row r="3999" spans="1:15" ht="15" customHeight="1" x14ac:dyDescent="0.2">
      <c r="A3999" s="1" t="str">
        <f t="shared" si="15"/>
        <v>OFVP</v>
      </c>
      <c r="E3999" s="1" t="s">
        <v>352</v>
      </c>
      <c r="G3999" s="38"/>
      <c r="H3999" s="39"/>
      <c r="M3999" s="1">
        <f>IF(ISNUMBER(MATCH(E3999,_xlfn.VSTACK('VLookup Lists'!$E$2:$E$17,'VLookup Lists'!$H$2:$H$38,'VLookup Lists'!$J$2:$J$8),0)),1,0)</f>
        <v>0</v>
      </c>
      <c r="N3999" s="1" t="str">
        <f>IFERROR(IF(VLOOKUP($D3999,'VLookup Lists'!$B$11:$C$29,2,FALSE)="FLIP",1,0),"")</f>
        <v/>
      </c>
      <c r="O3999" s="1" t="b">
        <f>ISNUMBER(MATCH($E3999,'VLookup Lists'!$E$2:$E$17,0))</f>
        <v>0</v>
      </c>
    </row>
    <row r="4000" spans="1:15" ht="15" customHeight="1" x14ac:dyDescent="0.2">
      <c r="A4000" s="1" t="str">
        <f t="shared" si="15"/>
        <v>OFVP</v>
      </c>
      <c r="E4000" s="1" t="s">
        <v>352</v>
      </c>
      <c r="G4000" s="38"/>
      <c r="H4000" s="39"/>
      <c r="M4000" s="1">
        <f>IF(ISNUMBER(MATCH(E4000,_xlfn.VSTACK('VLookup Lists'!$E$2:$E$17,'VLookup Lists'!$H$2:$H$38,'VLookup Lists'!$J$2:$J$8),0)),1,0)</f>
        <v>0</v>
      </c>
      <c r="N4000" s="1" t="str">
        <f>IFERROR(IF(VLOOKUP($D4000,'VLookup Lists'!$B$11:$C$29,2,FALSE)="FLIP",1,0),"")</f>
        <v/>
      </c>
      <c r="O4000" s="1" t="b">
        <f>ISNUMBER(MATCH($E4000,'VLookup Lists'!$E$2:$E$17,0))</f>
        <v>0</v>
      </c>
    </row>
    <row r="4001" spans="1:15" ht="15" customHeight="1" x14ac:dyDescent="0.2">
      <c r="A4001" s="1" t="str">
        <f t="shared" si="15"/>
        <v>OFVP</v>
      </c>
      <c r="E4001" s="1" t="s">
        <v>352</v>
      </c>
      <c r="G4001" s="38"/>
      <c r="H4001" s="39"/>
      <c r="M4001" s="1">
        <f>IF(ISNUMBER(MATCH(E4001,_xlfn.VSTACK('VLookup Lists'!$E$2:$E$17,'VLookup Lists'!$H$2:$H$38,'VLookup Lists'!$J$2:$J$8),0)),1,0)</f>
        <v>0</v>
      </c>
      <c r="N4001" s="1" t="str">
        <f>IFERROR(IF(VLOOKUP($D4001,'VLookup Lists'!$B$11:$C$29,2,FALSE)="FLIP",1,0),"")</f>
        <v/>
      </c>
      <c r="O4001" s="1" t="b">
        <f>ISNUMBER(MATCH($E4001,'VLookup Lists'!$E$2:$E$17,0))</f>
        <v>0</v>
      </c>
    </row>
    <row r="4002" spans="1:15" ht="15" customHeight="1" x14ac:dyDescent="0.2">
      <c r="A4002" s="1" t="str">
        <f t="shared" si="15"/>
        <v>OFVP</v>
      </c>
      <c r="E4002" s="1" t="s">
        <v>352</v>
      </c>
      <c r="G4002" s="38"/>
      <c r="H4002" s="39"/>
      <c r="M4002" s="1">
        <f>IF(ISNUMBER(MATCH(E4002,_xlfn.VSTACK('VLookup Lists'!$E$2:$E$17,'VLookup Lists'!$H$2:$H$38,'VLookup Lists'!$J$2:$J$8),0)),1,0)</f>
        <v>0</v>
      </c>
      <c r="N4002" s="1" t="str">
        <f>IFERROR(IF(VLOOKUP($D4002,'VLookup Lists'!$B$11:$C$29,2,FALSE)="FLIP",1,0),"")</f>
        <v/>
      </c>
      <c r="O4002" s="1" t="b">
        <f>ISNUMBER(MATCH($E4002,'VLookup Lists'!$E$2:$E$17,0))</f>
        <v>0</v>
      </c>
    </row>
    <row r="4003" spans="1:15" ht="15" customHeight="1" x14ac:dyDescent="0.2">
      <c r="A4003" s="1" t="str">
        <f t="shared" si="15"/>
        <v>OFVP</v>
      </c>
      <c r="E4003" s="1" t="s">
        <v>352</v>
      </c>
      <c r="G4003" s="38"/>
      <c r="H4003" s="39"/>
      <c r="M4003" s="1">
        <f>IF(ISNUMBER(MATCH(E4003,_xlfn.VSTACK('VLookup Lists'!$E$2:$E$17,'VLookup Lists'!$H$2:$H$38,'VLookup Lists'!$J$2:$J$8),0)),1,0)</f>
        <v>0</v>
      </c>
      <c r="N4003" s="1" t="str">
        <f>IFERROR(IF(VLOOKUP($D4003,'VLookup Lists'!$B$11:$C$29,2,FALSE)="FLIP",1,0),"")</f>
        <v/>
      </c>
      <c r="O4003" s="1" t="b">
        <f>ISNUMBER(MATCH($E4003,'VLookup Lists'!$E$2:$E$17,0))</f>
        <v>0</v>
      </c>
    </row>
    <row r="4004" spans="1:15" ht="15" customHeight="1" x14ac:dyDescent="0.2">
      <c r="A4004" s="1" t="str">
        <f t="shared" si="15"/>
        <v>OFVP</v>
      </c>
      <c r="E4004" s="1" t="s">
        <v>352</v>
      </c>
      <c r="G4004" s="38"/>
      <c r="H4004" s="39"/>
      <c r="M4004" s="1">
        <f>IF(ISNUMBER(MATCH(E4004,_xlfn.VSTACK('VLookup Lists'!$E$2:$E$17,'VLookup Lists'!$H$2:$H$38,'VLookup Lists'!$J$2:$J$8),0)),1,0)</f>
        <v>0</v>
      </c>
      <c r="N4004" s="1" t="str">
        <f>IFERROR(IF(VLOOKUP($D4004,'VLookup Lists'!$B$11:$C$29,2,FALSE)="FLIP",1,0),"")</f>
        <v/>
      </c>
      <c r="O4004" s="1" t="b">
        <f>ISNUMBER(MATCH($E4004,'VLookup Lists'!$E$2:$E$17,0))</f>
        <v>0</v>
      </c>
    </row>
    <row r="4005" spans="1:15" ht="15" customHeight="1" x14ac:dyDescent="0.2">
      <c r="A4005" s="1" t="str">
        <f t="shared" si="15"/>
        <v>OFVP</v>
      </c>
      <c r="E4005" s="1" t="s">
        <v>352</v>
      </c>
      <c r="G4005" s="38"/>
      <c r="H4005" s="39"/>
      <c r="M4005" s="1">
        <f>IF(ISNUMBER(MATCH(E4005,_xlfn.VSTACK('VLookup Lists'!$E$2:$E$17,'VLookup Lists'!$H$2:$H$38,'VLookup Lists'!$J$2:$J$8),0)),1,0)</f>
        <v>0</v>
      </c>
      <c r="N4005" s="1" t="str">
        <f>IFERROR(IF(VLOOKUP($D4005,'VLookup Lists'!$B$11:$C$29,2,FALSE)="FLIP",1,0),"")</f>
        <v/>
      </c>
      <c r="O4005" s="1" t="b">
        <f>ISNUMBER(MATCH($E4005,'VLookup Lists'!$E$2:$E$17,0))</f>
        <v>0</v>
      </c>
    </row>
    <row r="4006" spans="1:15" ht="15" customHeight="1" x14ac:dyDescent="0.2">
      <c r="A4006" s="1" t="str">
        <f t="shared" si="15"/>
        <v>OFVP</v>
      </c>
      <c r="E4006" s="1" t="s">
        <v>352</v>
      </c>
      <c r="G4006" s="38"/>
      <c r="H4006" s="39"/>
      <c r="M4006" s="1">
        <f>IF(ISNUMBER(MATCH(E4006,_xlfn.VSTACK('VLookup Lists'!$E$2:$E$17,'VLookup Lists'!$H$2:$H$38,'VLookup Lists'!$J$2:$J$8),0)),1,0)</f>
        <v>0</v>
      </c>
      <c r="N4006" s="1" t="str">
        <f>IFERROR(IF(VLOOKUP($D4006,'VLookup Lists'!$B$11:$C$29,2,FALSE)="FLIP",1,0),"")</f>
        <v/>
      </c>
      <c r="O4006" s="1" t="b">
        <f>ISNUMBER(MATCH($E4006,'VLookup Lists'!$E$2:$E$17,0))</f>
        <v>0</v>
      </c>
    </row>
    <row r="4007" spans="1:15" ht="15" customHeight="1" x14ac:dyDescent="0.2">
      <c r="A4007" s="1" t="str">
        <f t="shared" si="15"/>
        <v>OFVP</v>
      </c>
      <c r="E4007" s="1" t="s">
        <v>352</v>
      </c>
      <c r="G4007" s="38"/>
      <c r="H4007" s="39"/>
      <c r="M4007" s="1">
        <f>IF(ISNUMBER(MATCH(E4007,_xlfn.VSTACK('VLookup Lists'!$E$2:$E$17,'VLookup Lists'!$H$2:$H$38,'VLookup Lists'!$J$2:$J$8),0)),1,0)</f>
        <v>0</v>
      </c>
      <c r="N4007" s="1" t="str">
        <f>IFERROR(IF(VLOOKUP($D4007,'VLookup Lists'!$B$11:$C$29,2,FALSE)="FLIP",1,0),"")</f>
        <v/>
      </c>
      <c r="O4007" s="1" t="b">
        <f>ISNUMBER(MATCH($E4007,'VLookup Lists'!$E$2:$E$17,0))</f>
        <v>0</v>
      </c>
    </row>
    <row r="4008" spans="1:15" ht="15" customHeight="1" x14ac:dyDescent="0.2">
      <c r="A4008" s="1" t="str">
        <f t="shared" si="15"/>
        <v>OFVP</v>
      </c>
      <c r="E4008" s="1" t="s">
        <v>352</v>
      </c>
      <c r="G4008" s="38"/>
      <c r="H4008" s="39"/>
      <c r="M4008" s="1">
        <f>IF(ISNUMBER(MATCH(E4008,_xlfn.VSTACK('VLookup Lists'!$E$2:$E$17,'VLookup Lists'!$H$2:$H$38,'VLookup Lists'!$J$2:$J$8),0)),1,0)</f>
        <v>0</v>
      </c>
      <c r="N4008" s="1" t="str">
        <f>IFERROR(IF(VLOOKUP($D4008,'VLookup Lists'!$B$11:$C$29,2,FALSE)="FLIP",1,0),"")</f>
        <v/>
      </c>
      <c r="O4008" s="1" t="b">
        <f>ISNUMBER(MATCH($E4008,'VLookup Lists'!$E$2:$E$17,0))</f>
        <v>0</v>
      </c>
    </row>
    <row r="4009" spans="1:15" ht="15" customHeight="1" x14ac:dyDescent="0.2">
      <c r="A4009" s="1" t="str">
        <f t="shared" si="15"/>
        <v>OFVP</v>
      </c>
      <c r="E4009" s="1" t="s">
        <v>352</v>
      </c>
      <c r="G4009" s="38"/>
      <c r="H4009" s="39"/>
      <c r="M4009" s="1">
        <f>IF(ISNUMBER(MATCH(E4009,_xlfn.VSTACK('VLookup Lists'!$E$2:$E$17,'VLookup Lists'!$H$2:$H$38,'VLookup Lists'!$J$2:$J$8),0)),1,0)</f>
        <v>0</v>
      </c>
      <c r="N4009" s="1" t="str">
        <f>IFERROR(IF(VLOOKUP($D4009,'VLookup Lists'!$B$11:$C$29,2,FALSE)="FLIP",1,0),"")</f>
        <v/>
      </c>
      <c r="O4009" s="1" t="b">
        <f>ISNUMBER(MATCH($E4009,'VLookup Lists'!$E$2:$E$17,0))</f>
        <v>0</v>
      </c>
    </row>
    <row r="4010" spans="1:15" ht="15" customHeight="1" x14ac:dyDescent="0.2">
      <c r="A4010" s="1" t="str">
        <f t="shared" si="15"/>
        <v>OFVP</v>
      </c>
      <c r="E4010" s="1" t="s">
        <v>352</v>
      </c>
      <c r="G4010" s="38"/>
      <c r="H4010" s="39"/>
      <c r="M4010" s="1">
        <f>IF(ISNUMBER(MATCH(E4010,_xlfn.VSTACK('VLookup Lists'!$E$2:$E$17,'VLookup Lists'!$H$2:$H$38,'VLookup Lists'!$J$2:$J$8),0)),1,0)</f>
        <v>0</v>
      </c>
      <c r="N4010" s="1" t="str">
        <f>IFERROR(IF(VLOOKUP($D4010,'VLookup Lists'!$B$11:$C$29,2,FALSE)="FLIP",1,0),"")</f>
        <v/>
      </c>
      <c r="O4010" s="1" t="b">
        <f>ISNUMBER(MATCH($E4010,'VLookup Lists'!$E$2:$E$17,0))</f>
        <v>0</v>
      </c>
    </row>
    <row r="4011" spans="1:15" ht="15" customHeight="1" x14ac:dyDescent="0.2">
      <c r="A4011" s="1" t="str">
        <f t="shared" si="15"/>
        <v>OFVP</v>
      </c>
      <c r="E4011" s="1" t="s">
        <v>352</v>
      </c>
      <c r="G4011" s="38"/>
      <c r="H4011" s="39"/>
      <c r="M4011" s="1">
        <f>IF(ISNUMBER(MATCH(E4011,_xlfn.VSTACK('VLookup Lists'!$E$2:$E$17,'VLookup Lists'!$H$2:$H$38,'VLookup Lists'!$J$2:$J$8),0)),1,0)</f>
        <v>0</v>
      </c>
      <c r="N4011" s="1" t="str">
        <f>IFERROR(IF(VLOOKUP($D4011,'VLookup Lists'!$B$11:$C$29,2,FALSE)="FLIP",1,0),"")</f>
        <v/>
      </c>
      <c r="O4011" s="1" t="b">
        <f>ISNUMBER(MATCH($E4011,'VLookup Lists'!$E$2:$E$17,0))</f>
        <v>0</v>
      </c>
    </row>
    <row r="4012" spans="1:15" ht="15" customHeight="1" x14ac:dyDescent="0.2">
      <c r="A4012" s="1" t="str">
        <f t="shared" si="15"/>
        <v>OFVP</v>
      </c>
      <c r="E4012" s="1" t="s">
        <v>352</v>
      </c>
      <c r="G4012" s="38"/>
      <c r="H4012" s="39"/>
      <c r="M4012" s="1">
        <f>IF(ISNUMBER(MATCH(E4012,_xlfn.VSTACK('VLookup Lists'!$E$2:$E$17,'VLookup Lists'!$H$2:$H$38,'VLookup Lists'!$J$2:$J$8),0)),1,0)</f>
        <v>0</v>
      </c>
      <c r="N4012" s="1" t="str">
        <f>IFERROR(IF(VLOOKUP($D4012,'VLookup Lists'!$B$11:$C$29,2,FALSE)="FLIP",1,0),"")</f>
        <v/>
      </c>
      <c r="O4012" s="1" t="b">
        <f>ISNUMBER(MATCH($E4012,'VLookup Lists'!$E$2:$E$17,0))</f>
        <v>0</v>
      </c>
    </row>
    <row r="4013" spans="1:15" ht="15" customHeight="1" x14ac:dyDescent="0.2">
      <c r="A4013" s="1" t="str">
        <f t="shared" si="15"/>
        <v>OFVP</v>
      </c>
      <c r="E4013" s="1" t="s">
        <v>352</v>
      </c>
      <c r="G4013" s="38"/>
      <c r="H4013" s="39"/>
      <c r="M4013" s="1">
        <f>IF(ISNUMBER(MATCH(E4013,_xlfn.VSTACK('VLookup Lists'!$E$2:$E$17,'VLookup Lists'!$H$2:$H$38,'VLookup Lists'!$J$2:$J$8),0)),1,0)</f>
        <v>0</v>
      </c>
      <c r="N4013" s="1" t="str">
        <f>IFERROR(IF(VLOOKUP($D4013,'VLookup Lists'!$B$11:$C$29,2,FALSE)="FLIP",1,0),"")</f>
        <v/>
      </c>
      <c r="O4013" s="1" t="b">
        <f>ISNUMBER(MATCH($E4013,'VLookup Lists'!$E$2:$E$17,0))</f>
        <v>0</v>
      </c>
    </row>
    <row r="4014" spans="1:15" ht="15" customHeight="1" x14ac:dyDescent="0.2">
      <c r="A4014" s="1" t="str">
        <f t="shared" si="15"/>
        <v>OFVP</v>
      </c>
      <c r="E4014" s="1" t="s">
        <v>352</v>
      </c>
      <c r="G4014" s="38"/>
      <c r="H4014" s="39"/>
      <c r="M4014" s="1">
        <f>IF(ISNUMBER(MATCH(E4014,_xlfn.VSTACK('VLookup Lists'!$E$2:$E$17,'VLookup Lists'!$H$2:$H$38,'VLookup Lists'!$J$2:$J$8),0)),1,0)</f>
        <v>0</v>
      </c>
      <c r="N4014" s="1" t="str">
        <f>IFERROR(IF(VLOOKUP($D4014,'VLookup Lists'!$B$11:$C$29,2,FALSE)="FLIP",1,0),"")</f>
        <v/>
      </c>
      <c r="O4014" s="1" t="b">
        <f>ISNUMBER(MATCH($E4014,'VLookup Lists'!$E$2:$E$17,0))</f>
        <v>0</v>
      </c>
    </row>
    <row r="4015" spans="1:15" ht="15" customHeight="1" x14ac:dyDescent="0.2">
      <c r="A4015" s="1" t="str">
        <f t="shared" si="15"/>
        <v>OFVP</v>
      </c>
      <c r="E4015" s="1" t="s">
        <v>352</v>
      </c>
      <c r="G4015" s="38"/>
      <c r="H4015" s="39"/>
      <c r="M4015" s="1">
        <f>IF(ISNUMBER(MATCH(E4015,_xlfn.VSTACK('VLookup Lists'!$E$2:$E$17,'VLookup Lists'!$H$2:$H$38,'VLookup Lists'!$J$2:$J$8),0)),1,0)</f>
        <v>0</v>
      </c>
      <c r="N4015" s="1" t="str">
        <f>IFERROR(IF(VLOOKUP($D4015,'VLookup Lists'!$B$11:$C$29,2,FALSE)="FLIP",1,0),"")</f>
        <v/>
      </c>
      <c r="O4015" s="1" t="b">
        <f>ISNUMBER(MATCH($E4015,'VLookup Lists'!$E$2:$E$17,0))</f>
        <v>0</v>
      </c>
    </row>
    <row r="4016" spans="1:15" ht="15" customHeight="1" x14ac:dyDescent="0.2">
      <c r="A4016" s="1" t="str">
        <f t="shared" si="15"/>
        <v>OFVP</v>
      </c>
      <c r="E4016" s="1" t="s">
        <v>352</v>
      </c>
      <c r="G4016" s="38"/>
      <c r="H4016" s="39"/>
      <c r="M4016" s="1">
        <f>IF(ISNUMBER(MATCH(E4016,_xlfn.VSTACK('VLookup Lists'!$E$2:$E$17,'VLookup Lists'!$H$2:$H$38,'VLookup Lists'!$J$2:$J$8),0)),1,0)</f>
        <v>0</v>
      </c>
      <c r="N4016" s="1" t="str">
        <f>IFERROR(IF(VLOOKUP($D4016,'VLookup Lists'!$B$11:$C$29,2,FALSE)="FLIP",1,0),"")</f>
        <v/>
      </c>
      <c r="O4016" s="1" t="b">
        <f>ISNUMBER(MATCH($E4016,'VLookup Lists'!$E$2:$E$17,0))</f>
        <v>0</v>
      </c>
    </row>
    <row r="4017" spans="1:15" ht="15" customHeight="1" x14ac:dyDescent="0.2">
      <c r="A4017" s="1" t="str">
        <f t="shared" si="15"/>
        <v>OFVP</v>
      </c>
      <c r="E4017" s="1" t="s">
        <v>352</v>
      </c>
      <c r="G4017" s="38"/>
      <c r="H4017" s="39"/>
      <c r="M4017" s="1">
        <f>IF(ISNUMBER(MATCH(E4017,_xlfn.VSTACK('VLookup Lists'!$E$2:$E$17,'VLookup Lists'!$H$2:$H$38,'VLookup Lists'!$J$2:$J$8),0)),1,0)</f>
        <v>0</v>
      </c>
      <c r="N4017" s="1" t="str">
        <f>IFERROR(IF(VLOOKUP($D4017,'VLookup Lists'!$B$11:$C$29,2,FALSE)="FLIP",1,0),"")</f>
        <v/>
      </c>
      <c r="O4017" s="1" t="b">
        <f>ISNUMBER(MATCH($E4017,'VLookup Lists'!$E$2:$E$17,0))</f>
        <v>0</v>
      </c>
    </row>
    <row r="4018" spans="1:15" ht="15" customHeight="1" x14ac:dyDescent="0.2">
      <c r="A4018" s="1" t="str">
        <f t="shared" si="15"/>
        <v>OFVP</v>
      </c>
      <c r="E4018" s="1" t="s">
        <v>352</v>
      </c>
      <c r="G4018" s="38"/>
      <c r="H4018" s="39"/>
      <c r="M4018" s="1">
        <f>IF(ISNUMBER(MATCH(E4018,_xlfn.VSTACK('VLookup Lists'!$E$2:$E$17,'VLookup Lists'!$H$2:$H$38,'VLookup Lists'!$J$2:$J$8),0)),1,0)</f>
        <v>0</v>
      </c>
      <c r="N4018" s="1" t="str">
        <f>IFERROR(IF(VLOOKUP($D4018,'VLookup Lists'!$B$11:$C$29,2,FALSE)="FLIP",1,0),"")</f>
        <v/>
      </c>
      <c r="O4018" s="1" t="b">
        <f>ISNUMBER(MATCH($E4018,'VLookup Lists'!$E$2:$E$17,0))</f>
        <v>0</v>
      </c>
    </row>
    <row r="4019" spans="1:15" ht="15" customHeight="1" x14ac:dyDescent="0.2">
      <c r="A4019" s="1" t="str">
        <f t="shared" si="15"/>
        <v>OFVP</v>
      </c>
      <c r="E4019" s="1" t="s">
        <v>352</v>
      </c>
      <c r="G4019" s="38"/>
      <c r="H4019" s="39"/>
      <c r="M4019" s="1">
        <f>IF(ISNUMBER(MATCH(E4019,_xlfn.VSTACK('VLookup Lists'!$E$2:$E$17,'VLookup Lists'!$H$2:$H$38,'VLookup Lists'!$J$2:$J$8),0)),1,0)</f>
        <v>0</v>
      </c>
      <c r="N4019" s="1" t="str">
        <f>IFERROR(IF(VLOOKUP($D4019,'VLookup Lists'!$B$11:$C$29,2,FALSE)="FLIP",1,0),"")</f>
        <v/>
      </c>
      <c r="O4019" s="1" t="b">
        <f>ISNUMBER(MATCH($E4019,'VLookup Lists'!$E$2:$E$17,0))</f>
        <v>0</v>
      </c>
    </row>
    <row r="4020" spans="1:15" ht="15" customHeight="1" x14ac:dyDescent="0.2">
      <c r="A4020" s="1" t="str">
        <f t="shared" si="15"/>
        <v>OFVP</v>
      </c>
      <c r="E4020" s="1" t="s">
        <v>352</v>
      </c>
      <c r="G4020" s="38"/>
      <c r="H4020" s="39"/>
      <c r="M4020" s="1">
        <f>IF(ISNUMBER(MATCH(E4020,_xlfn.VSTACK('VLookup Lists'!$E$2:$E$17,'VLookup Lists'!$H$2:$H$38,'VLookup Lists'!$J$2:$J$8),0)),1,0)</f>
        <v>0</v>
      </c>
      <c r="N4020" s="1" t="str">
        <f>IFERROR(IF(VLOOKUP($D4020,'VLookup Lists'!$B$11:$C$29,2,FALSE)="FLIP",1,0),"")</f>
        <v/>
      </c>
      <c r="O4020" s="1" t="b">
        <f>ISNUMBER(MATCH($E4020,'VLookup Lists'!$E$2:$E$17,0))</f>
        <v>0</v>
      </c>
    </row>
    <row r="4021" spans="1:15" ht="15" customHeight="1" x14ac:dyDescent="0.2">
      <c r="A4021" s="1" t="str">
        <f t="shared" si="15"/>
        <v>OFVP</v>
      </c>
      <c r="E4021" s="1" t="s">
        <v>352</v>
      </c>
      <c r="G4021" s="38"/>
      <c r="H4021" s="39"/>
      <c r="M4021" s="1">
        <f>IF(ISNUMBER(MATCH(E4021,_xlfn.VSTACK('VLookup Lists'!$E$2:$E$17,'VLookup Lists'!$H$2:$H$38,'VLookup Lists'!$J$2:$J$8),0)),1,0)</f>
        <v>0</v>
      </c>
      <c r="N4021" s="1" t="str">
        <f>IFERROR(IF(VLOOKUP($D4021,'VLookup Lists'!$B$11:$C$29,2,FALSE)="FLIP",1,0),"")</f>
        <v/>
      </c>
      <c r="O4021" s="1" t="b">
        <f>ISNUMBER(MATCH($E4021,'VLookup Lists'!$E$2:$E$17,0))</f>
        <v>0</v>
      </c>
    </row>
    <row r="4022" spans="1:15" ht="15" customHeight="1" x14ac:dyDescent="0.2">
      <c r="A4022" s="1" t="str">
        <f t="shared" si="15"/>
        <v>OFVP</v>
      </c>
      <c r="E4022" s="1" t="s">
        <v>352</v>
      </c>
      <c r="G4022" s="38"/>
      <c r="H4022" s="39"/>
      <c r="M4022" s="1">
        <f>IF(ISNUMBER(MATCH(E4022,_xlfn.VSTACK('VLookup Lists'!$E$2:$E$17,'VLookup Lists'!$H$2:$H$38,'VLookup Lists'!$J$2:$J$8),0)),1,0)</f>
        <v>0</v>
      </c>
      <c r="N4022" s="1" t="str">
        <f>IFERROR(IF(VLOOKUP($D4022,'VLookup Lists'!$B$11:$C$29,2,FALSE)="FLIP",1,0),"")</f>
        <v/>
      </c>
      <c r="O4022" s="1" t="b">
        <f>ISNUMBER(MATCH($E4022,'VLookup Lists'!$E$2:$E$17,0))</f>
        <v>0</v>
      </c>
    </row>
    <row r="4023" spans="1:15" ht="15" customHeight="1" x14ac:dyDescent="0.2">
      <c r="A4023" s="1" t="str">
        <f t="shared" si="15"/>
        <v>OFVP</v>
      </c>
      <c r="E4023" s="1" t="s">
        <v>352</v>
      </c>
      <c r="G4023" s="38"/>
      <c r="H4023" s="39"/>
      <c r="M4023" s="1">
        <f>IF(ISNUMBER(MATCH(E4023,_xlfn.VSTACK('VLookup Lists'!$E$2:$E$17,'VLookup Lists'!$H$2:$H$38,'VLookup Lists'!$J$2:$J$8),0)),1,0)</f>
        <v>0</v>
      </c>
      <c r="N4023" s="1" t="str">
        <f>IFERROR(IF(VLOOKUP($D4023,'VLookup Lists'!$B$11:$C$29,2,FALSE)="FLIP",1,0),"")</f>
        <v/>
      </c>
      <c r="O4023" s="1" t="b">
        <f>ISNUMBER(MATCH($E4023,'VLookup Lists'!$E$2:$E$17,0))</f>
        <v>0</v>
      </c>
    </row>
    <row r="4024" spans="1:15" ht="15" customHeight="1" x14ac:dyDescent="0.2">
      <c r="A4024" s="1" t="str">
        <f t="shared" si="15"/>
        <v>OFVP</v>
      </c>
      <c r="E4024" s="1" t="s">
        <v>352</v>
      </c>
      <c r="G4024" s="38"/>
      <c r="H4024" s="39"/>
      <c r="M4024" s="1">
        <f>IF(ISNUMBER(MATCH(E4024,_xlfn.VSTACK('VLookup Lists'!$E$2:$E$17,'VLookup Lists'!$H$2:$H$38,'VLookup Lists'!$J$2:$J$8),0)),1,0)</f>
        <v>0</v>
      </c>
      <c r="N4024" s="1" t="str">
        <f>IFERROR(IF(VLOOKUP($D4024,'VLookup Lists'!$B$11:$C$29,2,FALSE)="FLIP",1,0),"")</f>
        <v/>
      </c>
      <c r="O4024" s="1" t="b">
        <f>ISNUMBER(MATCH($E4024,'VLookup Lists'!$E$2:$E$17,0))</f>
        <v>0</v>
      </c>
    </row>
    <row r="4025" spans="1:15" ht="15" customHeight="1" x14ac:dyDescent="0.2">
      <c r="A4025" s="1" t="str">
        <f t="shared" si="15"/>
        <v>OFVP</v>
      </c>
      <c r="E4025" s="1" t="s">
        <v>352</v>
      </c>
      <c r="G4025" s="38"/>
      <c r="H4025" s="39"/>
      <c r="M4025" s="1">
        <f>IF(ISNUMBER(MATCH(E4025,_xlfn.VSTACK('VLookup Lists'!$E$2:$E$17,'VLookup Lists'!$H$2:$H$38,'VLookup Lists'!$J$2:$J$8),0)),1,0)</f>
        <v>0</v>
      </c>
      <c r="N4025" s="1" t="str">
        <f>IFERROR(IF(VLOOKUP($D4025,'VLookup Lists'!$B$11:$C$29,2,FALSE)="FLIP",1,0),"")</f>
        <v/>
      </c>
      <c r="O4025" s="1" t="b">
        <f>ISNUMBER(MATCH($E4025,'VLookup Lists'!$E$2:$E$17,0))</f>
        <v>0</v>
      </c>
    </row>
    <row r="4026" spans="1:15" ht="15" customHeight="1" x14ac:dyDescent="0.2">
      <c r="A4026" s="1" t="str">
        <f t="shared" si="15"/>
        <v>OFVP</v>
      </c>
      <c r="E4026" s="1" t="s">
        <v>352</v>
      </c>
      <c r="G4026" s="38"/>
      <c r="H4026" s="39"/>
      <c r="M4026" s="1">
        <f>IF(ISNUMBER(MATCH(E4026,_xlfn.VSTACK('VLookup Lists'!$E$2:$E$17,'VLookup Lists'!$H$2:$H$38,'VLookup Lists'!$J$2:$J$8),0)),1,0)</f>
        <v>0</v>
      </c>
      <c r="N4026" s="1" t="str">
        <f>IFERROR(IF(VLOOKUP($D4026,'VLookup Lists'!$B$11:$C$29,2,FALSE)="FLIP",1,0),"")</f>
        <v/>
      </c>
      <c r="O4026" s="1" t="b">
        <f>ISNUMBER(MATCH($E4026,'VLookup Lists'!$E$2:$E$17,0))</f>
        <v>0</v>
      </c>
    </row>
    <row r="4027" spans="1:15" ht="15" customHeight="1" x14ac:dyDescent="0.2">
      <c r="A4027" s="1" t="str">
        <f t="shared" si="15"/>
        <v>OFVP</v>
      </c>
      <c r="E4027" s="1" t="s">
        <v>352</v>
      </c>
      <c r="G4027" s="38"/>
      <c r="H4027" s="39"/>
      <c r="M4027" s="1">
        <f>IF(ISNUMBER(MATCH(E4027,_xlfn.VSTACK('VLookup Lists'!$E$2:$E$17,'VLookup Lists'!$H$2:$H$38,'VLookup Lists'!$J$2:$J$8),0)),1,0)</f>
        <v>0</v>
      </c>
      <c r="N4027" s="1" t="str">
        <f>IFERROR(IF(VLOOKUP($D4027,'VLookup Lists'!$B$11:$C$29,2,FALSE)="FLIP",1,0),"")</f>
        <v/>
      </c>
      <c r="O4027" s="1" t="b">
        <f>ISNUMBER(MATCH($E4027,'VLookup Lists'!$E$2:$E$17,0))</f>
        <v>0</v>
      </c>
    </row>
    <row r="4028" spans="1:15" ht="15" customHeight="1" x14ac:dyDescent="0.2">
      <c r="A4028" s="1" t="str">
        <f t="shared" si="15"/>
        <v>OFVP</v>
      </c>
      <c r="E4028" s="1" t="s">
        <v>352</v>
      </c>
      <c r="G4028" s="38"/>
      <c r="H4028" s="39"/>
      <c r="M4028" s="1">
        <f>IF(ISNUMBER(MATCH(E4028,_xlfn.VSTACK('VLookup Lists'!$E$2:$E$17,'VLookup Lists'!$H$2:$H$38,'VLookup Lists'!$J$2:$J$8),0)),1,0)</f>
        <v>0</v>
      </c>
      <c r="N4028" s="1" t="str">
        <f>IFERROR(IF(VLOOKUP($D4028,'VLookup Lists'!$B$11:$C$29,2,FALSE)="FLIP",1,0),"")</f>
        <v/>
      </c>
      <c r="O4028" s="1" t="b">
        <f>ISNUMBER(MATCH($E4028,'VLookup Lists'!$E$2:$E$17,0))</f>
        <v>0</v>
      </c>
    </row>
    <row r="4029" spans="1:15" ht="15" customHeight="1" x14ac:dyDescent="0.2">
      <c r="A4029" s="1" t="str">
        <f t="shared" si="15"/>
        <v>OFVP</v>
      </c>
      <c r="E4029" s="1" t="s">
        <v>352</v>
      </c>
      <c r="G4029" s="38"/>
      <c r="H4029" s="39"/>
      <c r="M4029" s="1">
        <f>IF(ISNUMBER(MATCH(E4029,_xlfn.VSTACK('VLookup Lists'!$E$2:$E$17,'VLookup Lists'!$H$2:$H$38,'VLookup Lists'!$J$2:$J$8),0)),1,0)</f>
        <v>0</v>
      </c>
      <c r="N4029" s="1" t="str">
        <f>IFERROR(IF(VLOOKUP($D4029,'VLookup Lists'!$B$11:$C$29,2,FALSE)="FLIP",1,0),"")</f>
        <v/>
      </c>
      <c r="O4029" s="1" t="b">
        <f>ISNUMBER(MATCH($E4029,'VLookup Lists'!$E$2:$E$17,0))</f>
        <v>0</v>
      </c>
    </row>
    <row r="4030" spans="1:15" ht="15" customHeight="1" x14ac:dyDescent="0.2">
      <c r="A4030" s="1" t="str">
        <f t="shared" si="15"/>
        <v>OFVP</v>
      </c>
      <c r="E4030" s="1" t="s">
        <v>352</v>
      </c>
      <c r="G4030" s="38"/>
      <c r="H4030" s="39"/>
      <c r="M4030" s="1">
        <f>IF(ISNUMBER(MATCH(E4030,_xlfn.VSTACK('VLookup Lists'!$E$2:$E$17,'VLookup Lists'!$H$2:$H$38,'VLookup Lists'!$J$2:$J$8),0)),1,0)</f>
        <v>0</v>
      </c>
      <c r="N4030" s="1" t="str">
        <f>IFERROR(IF(VLOOKUP($D4030,'VLookup Lists'!$B$11:$C$29,2,FALSE)="FLIP",1,0),"")</f>
        <v/>
      </c>
      <c r="O4030" s="1" t="b">
        <f>ISNUMBER(MATCH($E4030,'VLookup Lists'!$E$2:$E$17,0))</f>
        <v>0</v>
      </c>
    </row>
    <row r="4031" spans="1:15" ht="15" customHeight="1" x14ac:dyDescent="0.2">
      <c r="A4031" s="1" t="str">
        <f t="shared" si="15"/>
        <v>OFVP</v>
      </c>
      <c r="E4031" s="1" t="s">
        <v>352</v>
      </c>
      <c r="G4031" s="38"/>
      <c r="H4031" s="39"/>
      <c r="M4031" s="1">
        <f>IF(ISNUMBER(MATCH(E4031,_xlfn.VSTACK('VLookup Lists'!$E$2:$E$17,'VLookup Lists'!$H$2:$H$38,'VLookup Lists'!$J$2:$J$8),0)),1,0)</f>
        <v>0</v>
      </c>
      <c r="N4031" s="1" t="str">
        <f>IFERROR(IF(VLOOKUP($D4031,'VLookup Lists'!$B$11:$C$29,2,FALSE)="FLIP",1,0),"")</f>
        <v/>
      </c>
      <c r="O4031" s="1" t="b">
        <f>ISNUMBER(MATCH($E4031,'VLookup Lists'!$E$2:$E$17,0))</f>
        <v>0</v>
      </c>
    </row>
    <row r="4032" spans="1:15" ht="15" customHeight="1" x14ac:dyDescent="0.2">
      <c r="A4032" s="1" t="str">
        <f t="shared" si="15"/>
        <v>OFVP</v>
      </c>
      <c r="E4032" s="1" t="s">
        <v>352</v>
      </c>
      <c r="G4032" s="38"/>
      <c r="H4032" s="39"/>
      <c r="M4032" s="1">
        <f>IF(ISNUMBER(MATCH(E4032,_xlfn.VSTACK('VLookup Lists'!$E$2:$E$17,'VLookup Lists'!$H$2:$H$38,'VLookup Lists'!$J$2:$J$8),0)),1,0)</f>
        <v>0</v>
      </c>
      <c r="N4032" s="1" t="str">
        <f>IFERROR(IF(VLOOKUP($D4032,'VLookup Lists'!$B$11:$C$29,2,FALSE)="FLIP",1,0),"")</f>
        <v/>
      </c>
      <c r="O4032" s="1" t="b">
        <f>ISNUMBER(MATCH($E4032,'VLookup Lists'!$E$2:$E$17,0))</f>
        <v>0</v>
      </c>
    </row>
    <row r="4033" spans="1:15" ht="15" customHeight="1" x14ac:dyDescent="0.2">
      <c r="A4033" s="1" t="str">
        <f t="shared" si="15"/>
        <v>OFVP</v>
      </c>
      <c r="E4033" s="1" t="s">
        <v>352</v>
      </c>
      <c r="G4033" s="38"/>
      <c r="H4033" s="39"/>
      <c r="M4033" s="1">
        <f>IF(ISNUMBER(MATCH(E4033,_xlfn.VSTACK('VLookup Lists'!$E$2:$E$17,'VLookup Lists'!$H$2:$H$38,'VLookup Lists'!$J$2:$J$8),0)),1,0)</f>
        <v>0</v>
      </c>
      <c r="N4033" s="1" t="str">
        <f>IFERROR(IF(VLOOKUP($D4033,'VLookup Lists'!$B$11:$C$29,2,FALSE)="FLIP",1,0),"")</f>
        <v/>
      </c>
      <c r="O4033" s="1" t="b">
        <f>ISNUMBER(MATCH($E4033,'VLookup Lists'!$E$2:$E$17,0))</f>
        <v>0</v>
      </c>
    </row>
    <row r="4034" spans="1:15" ht="15" customHeight="1" x14ac:dyDescent="0.2">
      <c r="A4034" s="1" t="str">
        <f t="shared" si="15"/>
        <v>OFVP</v>
      </c>
      <c r="E4034" s="1" t="s">
        <v>352</v>
      </c>
      <c r="G4034" s="38"/>
      <c r="H4034" s="39"/>
      <c r="M4034" s="1">
        <f>IF(ISNUMBER(MATCH(E4034,_xlfn.VSTACK('VLookup Lists'!$E$2:$E$17,'VLookup Lists'!$H$2:$H$38,'VLookup Lists'!$J$2:$J$8),0)),1,0)</f>
        <v>0</v>
      </c>
      <c r="N4034" s="1" t="str">
        <f>IFERROR(IF(VLOOKUP($D4034,'VLookup Lists'!$B$11:$C$29,2,FALSE)="FLIP",1,0),"")</f>
        <v/>
      </c>
      <c r="O4034" s="1" t="b">
        <f>ISNUMBER(MATCH($E4034,'VLookup Lists'!$E$2:$E$17,0))</f>
        <v>0</v>
      </c>
    </row>
    <row r="4035" spans="1:15" ht="15" customHeight="1" x14ac:dyDescent="0.2">
      <c r="A4035" s="1" t="str">
        <f t="shared" si="15"/>
        <v>OFVP</v>
      </c>
      <c r="E4035" s="1" t="s">
        <v>352</v>
      </c>
      <c r="G4035" s="38"/>
      <c r="H4035" s="39"/>
      <c r="M4035" s="1">
        <f>IF(ISNUMBER(MATCH(E4035,_xlfn.VSTACK('VLookup Lists'!$E$2:$E$17,'VLookup Lists'!$H$2:$H$38,'VLookup Lists'!$J$2:$J$8),0)),1,0)</f>
        <v>0</v>
      </c>
      <c r="N4035" s="1" t="str">
        <f>IFERROR(IF(VLOOKUP($D4035,'VLookup Lists'!$B$11:$C$29,2,FALSE)="FLIP",1,0),"")</f>
        <v/>
      </c>
      <c r="O4035" s="1" t="b">
        <f>ISNUMBER(MATCH($E4035,'VLookup Lists'!$E$2:$E$17,0))</f>
        <v>0</v>
      </c>
    </row>
    <row r="4036" spans="1:15" ht="15" customHeight="1" x14ac:dyDescent="0.2">
      <c r="A4036" s="1" t="str">
        <f t="shared" si="15"/>
        <v>OFVP</v>
      </c>
      <c r="E4036" s="1" t="s">
        <v>352</v>
      </c>
      <c r="G4036" s="38"/>
      <c r="H4036" s="39"/>
      <c r="M4036" s="1">
        <f>IF(ISNUMBER(MATCH(E4036,_xlfn.VSTACK('VLookup Lists'!$E$2:$E$17,'VLookup Lists'!$H$2:$H$38,'VLookup Lists'!$J$2:$J$8),0)),1,0)</f>
        <v>0</v>
      </c>
      <c r="N4036" s="1" t="str">
        <f>IFERROR(IF(VLOOKUP($D4036,'VLookup Lists'!$B$11:$C$29,2,FALSE)="FLIP",1,0),"")</f>
        <v/>
      </c>
      <c r="O4036" s="1" t="b">
        <f>ISNUMBER(MATCH($E4036,'VLookup Lists'!$E$2:$E$17,0))</f>
        <v>0</v>
      </c>
    </row>
    <row r="4037" spans="1:15" ht="15" customHeight="1" x14ac:dyDescent="0.2">
      <c r="A4037" s="1" t="str">
        <f t="shared" si="15"/>
        <v>OFVP</v>
      </c>
      <c r="E4037" s="1" t="s">
        <v>352</v>
      </c>
      <c r="G4037" s="38"/>
      <c r="H4037" s="39"/>
      <c r="M4037" s="1">
        <f>IF(ISNUMBER(MATCH(E4037,_xlfn.VSTACK('VLookup Lists'!$E$2:$E$17,'VLookup Lists'!$H$2:$H$38,'VLookup Lists'!$J$2:$J$8),0)),1,0)</f>
        <v>0</v>
      </c>
      <c r="N4037" s="1" t="str">
        <f>IFERROR(IF(VLOOKUP($D4037,'VLookup Lists'!$B$11:$C$29,2,FALSE)="FLIP",1,0),"")</f>
        <v/>
      </c>
      <c r="O4037" s="1" t="b">
        <f>ISNUMBER(MATCH($E4037,'VLookup Lists'!$E$2:$E$17,0))</f>
        <v>0</v>
      </c>
    </row>
    <row r="4038" spans="1:15" ht="15" customHeight="1" x14ac:dyDescent="0.2">
      <c r="A4038" s="1" t="str">
        <f t="shared" si="15"/>
        <v>OFVP</v>
      </c>
      <c r="E4038" s="1" t="s">
        <v>352</v>
      </c>
      <c r="G4038" s="38"/>
      <c r="H4038" s="39"/>
      <c r="M4038" s="1">
        <f>IF(ISNUMBER(MATCH(E4038,_xlfn.VSTACK('VLookup Lists'!$E$2:$E$17,'VLookup Lists'!$H$2:$H$38,'VLookup Lists'!$J$2:$J$8),0)),1,0)</f>
        <v>0</v>
      </c>
      <c r="N4038" s="1" t="str">
        <f>IFERROR(IF(VLOOKUP($D4038,'VLookup Lists'!$B$11:$C$29,2,FALSE)="FLIP",1,0),"")</f>
        <v/>
      </c>
      <c r="O4038" s="1" t="b">
        <f>ISNUMBER(MATCH($E4038,'VLookup Lists'!$E$2:$E$17,0))</f>
        <v>0</v>
      </c>
    </row>
    <row r="4039" spans="1:15" ht="15" customHeight="1" x14ac:dyDescent="0.2">
      <c r="A4039" s="1" t="str">
        <f t="shared" si="15"/>
        <v>OFVP</v>
      </c>
      <c r="E4039" s="1" t="s">
        <v>352</v>
      </c>
      <c r="G4039" s="38"/>
      <c r="H4039" s="39"/>
      <c r="M4039" s="1">
        <f>IF(ISNUMBER(MATCH(E4039,_xlfn.VSTACK('VLookup Lists'!$E$2:$E$17,'VLookup Lists'!$H$2:$H$38,'VLookup Lists'!$J$2:$J$8),0)),1,0)</f>
        <v>0</v>
      </c>
      <c r="N4039" s="1" t="str">
        <f>IFERROR(IF(VLOOKUP($D4039,'VLookup Lists'!$B$11:$C$29,2,FALSE)="FLIP",1,0),"")</f>
        <v/>
      </c>
      <c r="O4039" s="1" t="b">
        <f>ISNUMBER(MATCH($E4039,'VLookup Lists'!$E$2:$E$17,0))</f>
        <v>0</v>
      </c>
    </row>
    <row r="4040" spans="1:15" ht="15" customHeight="1" x14ac:dyDescent="0.2">
      <c r="A4040" s="1" t="str">
        <f t="shared" si="15"/>
        <v>OFVP</v>
      </c>
      <c r="E4040" s="1" t="s">
        <v>352</v>
      </c>
      <c r="G4040" s="38"/>
      <c r="H4040" s="39"/>
      <c r="M4040" s="1">
        <f>IF(ISNUMBER(MATCH(E4040,_xlfn.VSTACK('VLookup Lists'!$E$2:$E$17,'VLookup Lists'!$H$2:$H$38,'VLookup Lists'!$J$2:$J$8),0)),1,0)</f>
        <v>0</v>
      </c>
      <c r="N4040" s="1" t="str">
        <f>IFERROR(IF(VLOOKUP($D4040,'VLookup Lists'!$B$11:$C$29,2,FALSE)="FLIP",1,0),"")</f>
        <v/>
      </c>
      <c r="O4040" s="1" t="b">
        <f>ISNUMBER(MATCH($E4040,'VLookup Lists'!$E$2:$E$17,0))</f>
        <v>0</v>
      </c>
    </row>
    <row r="4041" spans="1:15" ht="15" customHeight="1" x14ac:dyDescent="0.2">
      <c r="A4041" s="1" t="str">
        <f t="shared" si="15"/>
        <v>OFVP</v>
      </c>
      <c r="E4041" s="1" t="s">
        <v>352</v>
      </c>
      <c r="G4041" s="38"/>
      <c r="H4041" s="39"/>
      <c r="M4041" s="1">
        <f>IF(ISNUMBER(MATCH(E4041,_xlfn.VSTACK('VLookup Lists'!$E$2:$E$17,'VLookup Lists'!$H$2:$H$38,'VLookup Lists'!$J$2:$J$8),0)),1,0)</f>
        <v>0</v>
      </c>
      <c r="N4041" s="1" t="str">
        <f>IFERROR(IF(VLOOKUP($D4041,'VLookup Lists'!$B$11:$C$29,2,FALSE)="FLIP",1,0),"")</f>
        <v/>
      </c>
      <c r="O4041" s="1" t="b">
        <f>ISNUMBER(MATCH($E4041,'VLookup Lists'!$E$2:$E$17,0))</f>
        <v>0</v>
      </c>
    </row>
    <row r="4042" spans="1:15" ht="15" customHeight="1" x14ac:dyDescent="0.2">
      <c r="A4042" s="1" t="str">
        <f t="shared" si="15"/>
        <v>OFVP</v>
      </c>
      <c r="E4042" s="1" t="s">
        <v>352</v>
      </c>
      <c r="G4042" s="38"/>
      <c r="H4042" s="39"/>
      <c r="M4042" s="1">
        <f>IF(ISNUMBER(MATCH(E4042,_xlfn.VSTACK('VLookup Lists'!$E$2:$E$17,'VLookup Lists'!$H$2:$H$38,'VLookup Lists'!$J$2:$J$8),0)),1,0)</f>
        <v>0</v>
      </c>
      <c r="N4042" s="1" t="str">
        <f>IFERROR(IF(VLOOKUP($D4042,'VLookup Lists'!$B$11:$C$29,2,FALSE)="FLIP",1,0),"")</f>
        <v/>
      </c>
      <c r="O4042" s="1" t="b">
        <f>ISNUMBER(MATCH($E4042,'VLookup Lists'!$E$2:$E$17,0))</f>
        <v>0</v>
      </c>
    </row>
    <row r="4043" spans="1:15" ht="15" customHeight="1" x14ac:dyDescent="0.2">
      <c r="A4043" s="1" t="str">
        <f t="shared" si="15"/>
        <v>OFVP</v>
      </c>
      <c r="E4043" s="1" t="s">
        <v>352</v>
      </c>
      <c r="G4043" s="38"/>
      <c r="H4043" s="39"/>
      <c r="M4043" s="1">
        <f>IF(ISNUMBER(MATCH(E4043,_xlfn.VSTACK('VLookup Lists'!$E$2:$E$17,'VLookup Lists'!$H$2:$H$38,'VLookup Lists'!$J$2:$J$8),0)),1,0)</f>
        <v>0</v>
      </c>
      <c r="N4043" s="1" t="str">
        <f>IFERROR(IF(VLOOKUP($D4043,'VLookup Lists'!$B$11:$C$29,2,FALSE)="FLIP",1,0),"")</f>
        <v/>
      </c>
      <c r="O4043" s="1" t="b">
        <f>ISNUMBER(MATCH($E4043,'VLookup Lists'!$E$2:$E$17,0))</f>
        <v>0</v>
      </c>
    </row>
    <row r="4044" spans="1:15" ht="15" customHeight="1" x14ac:dyDescent="0.2">
      <c r="A4044" s="1" t="str">
        <f t="shared" si="15"/>
        <v>OFVP</v>
      </c>
      <c r="E4044" s="1" t="s">
        <v>352</v>
      </c>
      <c r="G4044" s="38"/>
      <c r="H4044" s="39"/>
      <c r="M4044" s="1">
        <f>IF(ISNUMBER(MATCH(E4044,_xlfn.VSTACK('VLookup Lists'!$E$2:$E$17,'VLookup Lists'!$H$2:$H$38,'VLookup Lists'!$J$2:$J$8),0)),1,0)</f>
        <v>0</v>
      </c>
      <c r="N4044" s="1" t="str">
        <f>IFERROR(IF(VLOOKUP($D4044,'VLookup Lists'!$B$11:$C$29,2,FALSE)="FLIP",1,0),"")</f>
        <v/>
      </c>
      <c r="O4044" s="1" t="b">
        <f>ISNUMBER(MATCH($E4044,'VLookup Lists'!$E$2:$E$17,0))</f>
        <v>0</v>
      </c>
    </row>
    <row r="4045" spans="1:15" ht="15" customHeight="1" x14ac:dyDescent="0.2">
      <c r="A4045" s="1" t="str">
        <f t="shared" si="15"/>
        <v>OFVP</v>
      </c>
      <c r="E4045" s="1" t="s">
        <v>352</v>
      </c>
      <c r="G4045" s="38"/>
      <c r="H4045" s="39"/>
      <c r="M4045" s="1">
        <f>IF(ISNUMBER(MATCH(E4045,_xlfn.VSTACK('VLookup Lists'!$E$2:$E$17,'VLookup Lists'!$H$2:$H$38,'VLookup Lists'!$J$2:$J$8),0)),1,0)</f>
        <v>0</v>
      </c>
      <c r="N4045" s="1" t="str">
        <f>IFERROR(IF(VLOOKUP($D4045,'VLookup Lists'!$B$11:$C$29,2,FALSE)="FLIP",1,0),"")</f>
        <v/>
      </c>
      <c r="O4045" s="1" t="b">
        <f>ISNUMBER(MATCH($E4045,'VLookup Lists'!$E$2:$E$17,0))</f>
        <v>0</v>
      </c>
    </row>
    <row r="4046" spans="1:15" ht="15" customHeight="1" x14ac:dyDescent="0.2">
      <c r="A4046" s="1" t="str">
        <f t="shared" si="15"/>
        <v>OFVP</v>
      </c>
      <c r="E4046" s="1" t="s">
        <v>352</v>
      </c>
      <c r="G4046" s="38"/>
      <c r="H4046" s="39"/>
      <c r="M4046" s="1">
        <f>IF(ISNUMBER(MATCH(E4046,_xlfn.VSTACK('VLookup Lists'!$E$2:$E$17,'VLookup Lists'!$H$2:$H$38,'VLookup Lists'!$J$2:$J$8),0)),1,0)</f>
        <v>0</v>
      </c>
      <c r="N4046" s="1" t="str">
        <f>IFERROR(IF(VLOOKUP($D4046,'VLookup Lists'!$B$11:$C$29,2,FALSE)="FLIP",1,0),"")</f>
        <v/>
      </c>
      <c r="O4046" s="1" t="b">
        <f>ISNUMBER(MATCH($E4046,'VLookup Lists'!$E$2:$E$17,0))</f>
        <v>0</v>
      </c>
    </row>
    <row r="4047" spans="1:15" ht="15" customHeight="1" x14ac:dyDescent="0.2">
      <c r="A4047" s="1" t="str">
        <f t="shared" si="15"/>
        <v>OFVP</v>
      </c>
      <c r="E4047" s="1" t="s">
        <v>352</v>
      </c>
      <c r="G4047" s="38"/>
      <c r="H4047" s="39"/>
      <c r="M4047" s="1">
        <f>IF(ISNUMBER(MATCH(E4047,_xlfn.VSTACK('VLookup Lists'!$E$2:$E$17,'VLookup Lists'!$H$2:$H$38,'VLookup Lists'!$J$2:$J$8),0)),1,0)</f>
        <v>0</v>
      </c>
      <c r="N4047" s="1" t="str">
        <f>IFERROR(IF(VLOOKUP($D4047,'VLookup Lists'!$B$11:$C$29,2,FALSE)="FLIP",1,0),"")</f>
        <v/>
      </c>
      <c r="O4047" s="1" t="b">
        <f>ISNUMBER(MATCH($E4047,'VLookup Lists'!$E$2:$E$17,0))</f>
        <v>0</v>
      </c>
    </row>
    <row r="4048" spans="1:15" ht="15" customHeight="1" x14ac:dyDescent="0.2">
      <c r="A4048" s="1" t="str">
        <f t="shared" si="15"/>
        <v>OFVP</v>
      </c>
      <c r="E4048" s="1" t="s">
        <v>352</v>
      </c>
      <c r="G4048" s="38"/>
      <c r="H4048" s="39"/>
      <c r="M4048" s="1">
        <f>IF(ISNUMBER(MATCH(E4048,_xlfn.VSTACK('VLookup Lists'!$E$2:$E$17,'VLookup Lists'!$H$2:$H$38,'VLookup Lists'!$J$2:$J$8),0)),1,0)</f>
        <v>0</v>
      </c>
      <c r="N4048" s="1" t="str">
        <f>IFERROR(IF(VLOOKUP($D4048,'VLookup Lists'!$B$11:$C$29,2,FALSE)="FLIP",1,0),"")</f>
        <v/>
      </c>
      <c r="O4048" s="1" t="b">
        <f>ISNUMBER(MATCH($E4048,'VLookup Lists'!$E$2:$E$17,0))</f>
        <v>0</v>
      </c>
    </row>
    <row r="4049" spans="1:15" ht="15" customHeight="1" x14ac:dyDescent="0.2">
      <c r="A4049" s="1" t="str">
        <f t="shared" si="15"/>
        <v>OFVP</v>
      </c>
      <c r="E4049" s="1" t="s">
        <v>352</v>
      </c>
      <c r="G4049" s="38"/>
      <c r="H4049" s="39"/>
      <c r="M4049" s="1">
        <f>IF(ISNUMBER(MATCH(E4049,_xlfn.VSTACK('VLookup Lists'!$E$2:$E$17,'VLookup Lists'!$H$2:$H$38,'VLookup Lists'!$J$2:$J$8),0)),1,0)</f>
        <v>0</v>
      </c>
      <c r="N4049" s="1" t="str">
        <f>IFERROR(IF(VLOOKUP($D4049,'VLookup Lists'!$B$11:$C$29,2,FALSE)="FLIP",1,0),"")</f>
        <v/>
      </c>
      <c r="O4049" s="1" t="b">
        <f>ISNUMBER(MATCH($E4049,'VLookup Lists'!$E$2:$E$17,0))</f>
        <v>0</v>
      </c>
    </row>
    <row r="4050" spans="1:15" ht="15" customHeight="1" x14ac:dyDescent="0.2">
      <c r="A4050" s="1" t="str">
        <f t="shared" si="15"/>
        <v>OFVP</v>
      </c>
      <c r="E4050" s="1" t="s">
        <v>352</v>
      </c>
      <c r="G4050" s="38"/>
      <c r="H4050" s="39"/>
      <c r="M4050" s="1">
        <f>IF(ISNUMBER(MATCH(E4050,_xlfn.VSTACK('VLookup Lists'!$E$2:$E$17,'VLookup Lists'!$H$2:$H$38,'VLookup Lists'!$J$2:$J$8),0)),1,0)</f>
        <v>0</v>
      </c>
      <c r="N4050" s="1" t="str">
        <f>IFERROR(IF(VLOOKUP($D4050,'VLookup Lists'!$B$11:$C$29,2,FALSE)="FLIP",1,0),"")</f>
        <v/>
      </c>
      <c r="O4050" s="1" t="b">
        <f>ISNUMBER(MATCH($E4050,'VLookup Lists'!$E$2:$E$17,0))</f>
        <v>0</v>
      </c>
    </row>
    <row r="4051" spans="1:15" ht="15" customHeight="1" x14ac:dyDescent="0.2">
      <c r="A4051" s="1" t="str">
        <f t="shared" si="15"/>
        <v>OFVP</v>
      </c>
      <c r="E4051" s="1" t="s">
        <v>352</v>
      </c>
      <c r="G4051" s="38"/>
      <c r="H4051" s="39"/>
      <c r="M4051" s="1">
        <f>IF(ISNUMBER(MATCH(E4051,_xlfn.VSTACK('VLookup Lists'!$E$2:$E$17,'VLookup Lists'!$H$2:$H$38,'VLookup Lists'!$J$2:$J$8),0)),1,0)</f>
        <v>0</v>
      </c>
      <c r="N4051" s="1" t="str">
        <f>IFERROR(IF(VLOOKUP($D4051,'VLookup Lists'!$B$11:$C$29,2,FALSE)="FLIP",1,0),"")</f>
        <v/>
      </c>
      <c r="O4051" s="1" t="b">
        <f>ISNUMBER(MATCH($E4051,'VLookup Lists'!$E$2:$E$17,0))</f>
        <v>0</v>
      </c>
    </row>
    <row r="4052" spans="1:15" ht="15" customHeight="1" x14ac:dyDescent="0.2">
      <c r="A4052" s="1" t="str">
        <f t="shared" si="15"/>
        <v>OFVP</v>
      </c>
      <c r="E4052" s="1" t="s">
        <v>352</v>
      </c>
      <c r="G4052" s="38"/>
      <c r="H4052" s="39"/>
      <c r="M4052" s="1">
        <f>IF(ISNUMBER(MATCH(E4052,_xlfn.VSTACK('VLookup Lists'!$E$2:$E$17,'VLookup Lists'!$H$2:$H$38,'VLookup Lists'!$J$2:$J$8),0)),1,0)</f>
        <v>0</v>
      </c>
      <c r="N4052" s="1" t="str">
        <f>IFERROR(IF(VLOOKUP($D4052,'VLookup Lists'!$B$11:$C$29,2,FALSE)="FLIP",1,0),"")</f>
        <v/>
      </c>
      <c r="O4052" s="1" t="b">
        <f>ISNUMBER(MATCH($E4052,'VLookup Lists'!$E$2:$E$17,0))</f>
        <v>0</v>
      </c>
    </row>
    <row r="4053" spans="1:15" ht="15" customHeight="1" x14ac:dyDescent="0.2">
      <c r="A4053" s="1" t="str">
        <f t="shared" si="15"/>
        <v>OFVP</v>
      </c>
      <c r="E4053" s="1" t="s">
        <v>352</v>
      </c>
      <c r="G4053" s="38"/>
      <c r="H4053" s="39"/>
      <c r="M4053" s="1">
        <f>IF(ISNUMBER(MATCH(E4053,_xlfn.VSTACK('VLookup Lists'!$E$2:$E$17,'VLookup Lists'!$H$2:$H$38,'VLookup Lists'!$J$2:$J$8),0)),1,0)</f>
        <v>0</v>
      </c>
      <c r="N4053" s="1" t="str">
        <f>IFERROR(IF(VLOOKUP($D4053,'VLookup Lists'!$B$11:$C$29,2,FALSE)="FLIP",1,0),"")</f>
        <v/>
      </c>
      <c r="O4053" s="1" t="b">
        <f>ISNUMBER(MATCH($E4053,'VLookup Lists'!$E$2:$E$17,0))</f>
        <v>0</v>
      </c>
    </row>
    <row r="4054" spans="1:15" ht="15" customHeight="1" x14ac:dyDescent="0.2">
      <c r="A4054" s="1" t="str">
        <f t="shared" si="15"/>
        <v>OFVP</v>
      </c>
      <c r="E4054" s="1" t="s">
        <v>352</v>
      </c>
      <c r="G4054" s="38"/>
      <c r="H4054" s="39"/>
      <c r="M4054" s="1">
        <f>IF(ISNUMBER(MATCH(E4054,_xlfn.VSTACK('VLookup Lists'!$E$2:$E$17,'VLookup Lists'!$H$2:$H$38,'VLookup Lists'!$J$2:$J$8),0)),1,0)</f>
        <v>0</v>
      </c>
      <c r="N4054" s="1" t="str">
        <f>IFERROR(IF(VLOOKUP($D4054,'VLookup Lists'!$B$11:$C$29,2,FALSE)="FLIP",1,0),"")</f>
        <v/>
      </c>
      <c r="O4054" s="1" t="b">
        <f>ISNUMBER(MATCH($E4054,'VLookup Lists'!$E$2:$E$17,0))</f>
        <v>0</v>
      </c>
    </row>
    <row r="4055" spans="1:15" ht="15" customHeight="1" x14ac:dyDescent="0.2">
      <c r="A4055" s="1" t="str">
        <f t="shared" si="15"/>
        <v>OFVP</v>
      </c>
      <c r="E4055" s="1" t="s">
        <v>352</v>
      </c>
      <c r="G4055" s="38"/>
      <c r="H4055" s="39"/>
      <c r="M4055" s="1">
        <f>IF(ISNUMBER(MATCH(E4055,_xlfn.VSTACK('VLookup Lists'!$E$2:$E$17,'VLookup Lists'!$H$2:$H$38,'VLookup Lists'!$J$2:$J$8),0)),1,0)</f>
        <v>0</v>
      </c>
      <c r="N4055" s="1" t="str">
        <f>IFERROR(IF(VLOOKUP($D4055,'VLookup Lists'!$B$11:$C$29,2,FALSE)="FLIP",1,0),"")</f>
        <v/>
      </c>
      <c r="O4055" s="1" t="b">
        <f>ISNUMBER(MATCH($E4055,'VLookup Lists'!$E$2:$E$17,0))</f>
        <v>0</v>
      </c>
    </row>
    <row r="4056" spans="1:15" ht="15" customHeight="1" x14ac:dyDescent="0.2">
      <c r="A4056" s="1" t="str">
        <f t="shared" si="15"/>
        <v>OFVP</v>
      </c>
      <c r="E4056" s="1" t="s">
        <v>352</v>
      </c>
      <c r="G4056" s="38"/>
      <c r="H4056" s="39"/>
      <c r="M4056" s="1">
        <f>IF(ISNUMBER(MATCH(E4056,_xlfn.VSTACK('VLookup Lists'!$E$2:$E$17,'VLookup Lists'!$H$2:$H$38,'VLookup Lists'!$J$2:$J$8),0)),1,0)</f>
        <v>0</v>
      </c>
      <c r="N4056" s="1" t="str">
        <f>IFERROR(IF(VLOOKUP($D4056,'VLookup Lists'!$B$11:$C$29,2,FALSE)="FLIP",1,0),"")</f>
        <v/>
      </c>
      <c r="O4056" s="1" t="b">
        <f>ISNUMBER(MATCH($E4056,'VLookup Lists'!$E$2:$E$17,0))</f>
        <v>0</v>
      </c>
    </row>
    <row r="4057" spans="1:15" ht="15" customHeight="1" x14ac:dyDescent="0.2">
      <c r="A4057" s="1" t="str">
        <f t="shared" si="15"/>
        <v>OFVP</v>
      </c>
      <c r="E4057" s="1" t="s">
        <v>352</v>
      </c>
      <c r="G4057" s="38"/>
      <c r="H4057" s="39"/>
      <c r="M4057" s="1">
        <f>IF(ISNUMBER(MATCH(E4057,_xlfn.VSTACK('VLookup Lists'!$E$2:$E$17,'VLookup Lists'!$H$2:$H$38,'VLookup Lists'!$J$2:$J$8),0)),1,0)</f>
        <v>0</v>
      </c>
      <c r="N4057" s="1" t="str">
        <f>IFERROR(IF(VLOOKUP($D4057,'VLookup Lists'!$B$11:$C$29,2,FALSE)="FLIP",1,0),"")</f>
        <v/>
      </c>
      <c r="O4057" s="1" t="b">
        <f>ISNUMBER(MATCH($E4057,'VLookup Lists'!$E$2:$E$17,0))</f>
        <v>0</v>
      </c>
    </row>
    <row r="4058" spans="1:15" ht="15" customHeight="1" x14ac:dyDescent="0.2">
      <c r="A4058" s="1" t="str">
        <f t="shared" si="15"/>
        <v>OFVP</v>
      </c>
      <c r="E4058" s="1" t="s">
        <v>352</v>
      </c>
      <c r="G4058" s="38"/>
      <c r="H4058" s="39"/>
      <c r="M4058" s="1">
        <f>IF(ISNUMBER(MATCH(E4058,_xlfn.VSTACK('VLookup Lists'!$E$2:$E$17,'VLookup Lists'!$H$2:$H$38,'VLookup Lists'!$J$2:$J$8),0)),1,0)</f>
        <v>0</v>
      </c>
      <c r="N4058" s="1" t="str">
        <f>IFERROR(IF(VLOOKUP($D4058,'VLookup Lists'!$B$11:$C$29,2,FALSE)="FLIP",1,0),"")</f>
        <v/>
      </c>
      <c r="O4058" s="1" t="b">
        <f>ISNUMBER(MATCH($E4058,'VLookup Lists'!$E$2:$E$17,0))</f>
        <v>0</v>
      </c>
    </row>
    <row r="4059" spans="1:15" ht="15" customHeight="1" x14ac:dyDescent="0.2">
      <c r="A4059" s="1" t="str">
        <f t="shared" si="15"/>
        <v>OFVP</v>
      </c>
      <c r="E4059" s="1" t="s">
        <v>352</v>
      </c>
      <c r="G4059" s="38"/>
      <c r="H4059" s="39"/>
      <c r="M4059" s="1">
        <f>IF(ISNUMBER(MATCH(E4059,_xlfn.VSTACK('VLookup Lists'!$E$2:$E$17,'VLookup Lists'!$H$2:$H$38,'VLookup Lists'!$J$2:$J$8),0)),1,0)</f>
        <v>0</v>
      </c>
      <c r="N4059" s="1" t="str">
        <f>IFERROR(IF(VLOOKUP($D4059,'VLookup Lists'!$B$11:$C$29,2,FALSE)="FLIP",1,0),"")</f>
        <v/>
      </c>
      <c r="O4059" s="1" t="b">
        <f>ISNUMBER(MATCH($E4059,'VLookup Lists'!$E$2:$E$17,0))</f>
        <v>0</v>
      </c>
    </row>
    <row r="4060" spans="1:15" ht="15" customHeight="1" x14ac:dyDescent="0.2">
      <c r="A4060" s="1" t="str">
        <f t="shared" si="15"/>
        <v>OFVP</v>
      </c>
      <c r="E4060" s="1" t="s">
        <v>352</v>
      </c>
      <c r="G4060" s="38"/>
      <c r="H4060" s="39"/>
      <c r="M4060" s="1">
        <f>IF(ISNUMBER(MATCH(E4060,_xlfn.VSTACK('VLookup Lists'!$E$2:$E$17,'VLookup Lists'!$H$2:$H$38,'VLookup Lists'!$J$2:$J$8),0)),1,0)</f>
        <v>0</v>
      </c>
      <c r="N4060" s="1" t="str">
        <f>IFERROR(IF(VLOOKUP($D4060,'VLookup Lists'!$B$11:$C$29,2,FALSE)="FLIP",1,0),"")</f>
        <v/>
      </c>
      <c r="O4060" s="1" t="b">
        <f>ISNUMBER(MATCH($E4060,'VLookup Lists'!$E$2:$E$17,0))</f>
        <v>0</v>
      </c>
    </row>
    <row r="4061" spans="1:15" ht="15" customHeight="1" x14ac:dyDescent="0.2">
      <c r="A4061" s="1" t="str">
        <f t="shared" si="15"/>
        <v>OFVP</v>
      </c>
      <c r="E4061" s="1" t="s">
        <v>352</v>
      </c>
      <c r="G4061" s="38"/>
      <c r="H4061" s="39"/>
      <c r="M4061" s="1">
        <f>IF(ISNUMBER(MATCH(E4061,_xlfn.VSTACK('VLookup Lists'!$E$2:$E$17,'VLookup Lists'!$H$2:$H$38,'VLookup Lists'!$J$2:$J$8),0)),1,0)</f>
        <v>0</v>
      </c>
      <c r="N4061" s="1" t="str">
        <f>IFERROR(IF(VLOOKUP($D4061,'VLookup Lists'!$B$11:$C$29,2,FALSE)="FLIP",1,0),"")</f>
        <v/>
      </c>
      <c r="O4061" s="1" t="b">
        <f>ISNUMBER(MATCH($E4061,'VLookup Lists'!$E$2:$E$17,0))</f>
        <v>0</v>
      </c>
    </row>
    <row r="4062" spans="1:15" ht="15" customHeight="1" x14ac:dyDescent="0.2">
      <c r="A4062" s="1" t="str">
        <f t="shared" si="15"/>
        <v>OFVP</v>
      </c>
      <c r="E4062" s="1" t="s">
        <v>352</v>
      </c>
      <c r="G4062" s="38"/>
      <c r="H4062" s="39"/>
      <c r="M4062" s="1">
        <f>IF(ISNUMBER(MATCH(E4062,_xlfn.VSTACK('VLookup Lists'!$E$2:$E$17,'VLookup Lists'!$H$2:$H$38,'VLookup Lists'!$J$2:$J$8),0)),1,0)</f>
        <v>0</v>
      </c>
      <c r="N4062" s="1" t="str">
        <f>IFERROR(IF(VLOOKUP($D4062,'VLookup Lists'!$B$11:$C$29,2,FALSE)="FLIP",1,0),"")</f>
        <v/>
      </c>
      <c r="O4062" s="1" t="b">
        <f>ISNUMBER(MATCH($E4062,'VLookup Lists'!$E$2:$E$17,0))</f>
        <v>0</v>
      </c>
    </row>
    <row r="4063" spans="1:15" ht="15" customHeight="1" x14ac:dyDescent="0.2">
      <c r="A4063" s="1" t="str">
        <f t="shared" si="15"/>
        <v>OFVP</v>
      </c>
      <c r="E4063" s="1" t="s">
        <v>352</v>
      </c>
      <c r="G4063" s="38"/>
      <c r="H4063" s="39"/>
      <c r="M4063" s="1">
        <f>IF(ISNUMBER(MATCH(E4063,_xlfn.VSTACK('VLookup Lists'!$E$2:$E$17,'VLookup Lists'!$H$2:$H$38,'VLookup Lists'!$J$2:$J$8),0)),1,0)</f>
        <v>0</v>
      </c>
      <c r="N4063" s="1" t="str">
        <f>IFERROR(IF(VLOOKUP($D4063,'VLookup Lists'!$B$11:$C$29,2,FALSE)="FLIP",1,0),"")</f>
        <v/>
      </c>
      <c r="O4063" s="1" t="b">
        <f>ISNUMBER(MATCH($E4063,'VLookup Lists'!$E$2:$E$17,0))</f>
        <v>0</v>
      </c>
    </row>
    <row r="4064" spans="1:15" ht="15" customHeight="1" x14ac:dyDescent="0.2">
      <c r="A4064" s="1" t="str">
        <f t="shared" si="15"/>
        <v>OFVP</v>
      </c>
      <c r="E4064" s="1" t="s">
        <v>352</v>
      </c>
      <c r="G4064" s="38"/>
      <c r="H4064" s="39"/>
      <c r="M4064" s="1">
        <f>IF(ISNUMBER(MATCH(E4064,_xlfn.VSTACK('VLookup Lists'!$E$2:$E$17,'VLookup Lists'!$H$2:$H$38,'VLookup Lists'!$J$2:$J$8),0)),1,0)</f>
        <v>0</v>
      </c>
      <c r="N4064" s="1" t="str">
        <f>IFERROR(IF(VLOOKUP($D4064,'VLookup Lists'!$B$11:$C$29,2,FALSE)="FLIP",1,0),"")</f>
        <v/>
      </c>
      <c r="O4064" s="1" t="b">
        <f>ISNUMBER(MATCH($E4064,'VLookup Lists'!$E$2:$E$17,0))</f>
        <v>0</v>
      </c>
    </row>
    <row r="4065" spans="1:15" ht="15" customHeight="1" x14ac:dyDescent="0.2">
      <c r="A4065" s="1" t="str">
        <f t="shared" si="15"/>
        <v>OFVP</v>
      </c>
      <c r="E4065" s="1" t="s">
        <v>352</v>
      </c>
      <c r="G4065" s="38"/>
      <c r="H4065" s="39"/>
      <c r="M4065" s="1">
        <f>IF(ISNUMBER(MATCH(E4065,_xlfn.VSTACK('VLookup Lists'!$E$2:$E$17,'VLookup Lists'!$H$2:$H$38,'VLookup Lists'!$J$2:$J$8),0)),1,0)</f>
        <v>0</v>
      </c>
      <c r="N4065" s="1" t="str">
        <f>IFERROR(IF(VLOOKUP($D4065,'VLookup Lists'!$B$11:$C$29,2,FALSE)="FLIP",1,0),"")</f>
        <v/>
      </c>
      <c r="O4065" s="1" t="b">
        <f>ISNUMBER(MATCH($E4065,'VLookup Lists'!$E$2:$E$17,0))</f>
        <v>0</v>
      </c>
    </row>
    <row r="4066" spans="1:15" ht="15" customHeight="1" x14ac:dyDescent="0.2">
      <c r="A4066" s="1" t="str">
        <f t="shared" si="15"/>
        <v>OFVP</v>
      </c>
      <c r="E4066" s="1" t="s">
        <v>352</v>
      </c>
      <c r="G4066" s="38"/>
      <c r="H4066" s="39"/>
      <c r="M4066" s="1">
        <f>IF(ISNUMBER(MATCH(E4066,_xlfn.VSTACK('VLookup Lists'!$E$2:$E$17,'VLookup Lists'!$H$2:$H$38,'VLookup Lists'!$J$2:$J$8),0)),1,0)</f>
        <v>0</v>
      </c>
      <c r="N4066" s="1" t="str">
        <f>IFERROR(IF(VLOOKUP($D4066,'VLookup Lists'!$B$11:$C$29,2,FALSE)="FLIP",1,0),"")</f>
        <v/>
      </c>
      <c r="O4066" s="1" t="b">
        <f>ISNUMBER(MATCH($E4066,'VLookup Lists'!$E$2:$E$17,0))</f>
        <v>0</v>
      </c>
    </row>
    <row r="4067" spans="1:15" ht="15" customHeight="1" x14ac:dyDescent="0.2">
      <c r="A4067" s="1" t="str">
        <f t="shared" si="15"/>
        <v>OFVP</v>
      </c>
      <c r="E4067" s="1" t="s">
        <v>352</v>
      </c>
      <c r="G4067" s="38"/>
      <c r="H4067" s="39"/>
      <c r="M4067" s="1">
        <f>IF(ISNUMBER(MATCH(E4067,_xlfn.VSTACK('VLookup Lists'!$E$2:$E$17,'VLookup Lists'!$H$2:$H$38,'VLookup Lists'!$J$2:$J$8),0)),1,0)</f>
        <v>0</v>
      </c>
      <c r="N4067" s="1" t="str">
        <f>IFERROR(IF(VLOOKUP($D4067,'VLookup Lists'!$B$11:$C$29,2,FALSE)="FLIP",1,0),"")</f>
        <v/>
      </c>
      <c r="O4067" s="1" t="b">
        <f>ISNUMBER(MATCH($E4067,'VLookup Lists'!$E$2:$E$17,0))</f>
        <v>0</v>
      </c>
    </row>
    <row r="4068" spans="1:15" ht="15" customHeight="1" x14ac:dyDescent="0.2">
      <c r="A4068" s="1" t="str">
        <f t="shared" si="15"/>
        <v>OFVP</v>
      </c>
      <c r="E4068" s="1" t="s">
        <v>352</v>
      </c>
      <c r="G4068" s="38"/>
      <c r="H4068" s="39"/>
      <c r="M4068" s="1">
        <f>IF(ISNUMBER(MATCH(E4068,_xlfn.VSTACK('VLookup Lists'!$E$2:$E$17,'VLookup Lists'!$H$2:$H$38,'VLookup Lists'!$J$2:$J$8),0)),1,0)</f>
        <v>0</v>
      </c>
      <c r="N4068" s="1" t="str">
        <f>IFERROR(IF(VLOOKUP($D4068,'VLookup Lists'!$B$11:$C$29,2,FALSE)="FLIP",1,0),"")</f>
        <v/>
      </c>
      <c r="O4068" s="1" t="b">
        <f>ISNUMBER(MATCH($E4068,'VLookup Lists'!$E$2:$E$17,0))</f>
        <v>0</v>
      </c>
    </row>
    <row r="4069" spans="1:15" ht="15" customHeight="1" x14ac:dyDescent="0.2">
      <c r="A4069" s="1" t="str">
        <f t="shared" si="15"/>
        <v>OFVP</v>
      </c>
      <c r="E4069" s="1" t="s">
        <v>352</v>
      </c>
      <c r="G4069" s="38"/>
      <c r="H4069" s="39"/>
      <c r="M4069" s="1">
        <f>IF(ISNUMBER(MATCH(E4069,_xlfn.VSTACK('VLookup Lists'!$E$2:$E$17,'VLookup Lists'!$H$2:$H$38,'VLookup Lists'!$J$2:$J$8),0)),1,0)</f>
        <v>0</v>
      </c>
      <c r="N4069" s="1" t="str">
        <f>IFERROR(IF(VLOOKUP($D4069,'VLookup Lists'!$B$11:$C$29,2,FALSE)="FLIP",1,0),"")</f>
        <v/>
      </c>
      <c r="O4069" s="1" t="b">
        <f>ISNUMBER(MATCH($E4069,'VLookup Lists'!$E$2:$E$17,0))</f>
        <v>0</v>
      </c>
    </row>
    <row r="4070" spans="1:15" ht="15" customHeight="1" x14ac:dyDescent="0.2">
      <c r="A4070" s="1" t="str">
        <f t="shared" si="15"/>
        <v>OFVP</v>
      </c>
      <c r="E4070" s="1" t="s">
        <v>352</v>
      </c>
      <c r="G4070" s="38"/>
      <c r="H4070" s="39"/>
      <c r="M4070" s="1">
        <f>IF(ISNUMBER(MATCH(E4070,_xlfn.VSTACK('VLookup Lists'!$E$2:$E$17,'VLookup Lists'!$H$2:$H$38,'VLookup Lists'!$J$2:$J$8),0)),1,0)</f>
        <v>0</v>
      </c>
      <c r="N4070" s="1" t="str">
        <f>IFERROR(IF(VLOOKUP($D4070,'VLookup Lists'!$B$11:$C$29,2,FALSE)="FLIP",1,0),"")</f>
        <v/>
      </c>
      <c r="O4070" s="1" t="b">
        <f>ISNUMBER(MATCH($E4070,'VLookup Lists'!$E$2:$E$17,0))</f>
        <v>0</v>
      </c>
    </row>
    <row r="4071" spans="1:15" ht="15" customHeight="1" x14ac:dyDescent="0.2">
      <c r="A4071" s="1" t="str">
        <f t="shared" si="15"/>
        <v>OFVP</v>
      </c>
      <c r="E4071" s="1" t="s">
        <v>352</v>
      </c>
      <c r="G4071" s="38"/>
      <c r="H4071" s="39"/>
      <c r="M4071" s="1">
        <f>IF(ISNUMBER(MATCH(E4071,_xlfn.VSTACK('VLookup Lists'!$E$2:$E$17,'VLookup Lists'!$H$2:$H$38,'VLookup Lists'!$J$2:$J$8),0)),1,0)</f>
        <v>0</v>
      </c>
      <c r="N4071" s="1" t="str">
        <f>IFERROR(IF(VLOOKUP($D4071,'VLookup Lists'!$B$11:$C$29,2,FALSE)="FLIP",1,0),"")</f>
        <v/>
      </c>
      <c r="O4071" s="1" t="b">
        <f>ISNUMBER(MATCH($E4071,'VLookup Lists'!$E$2:$E$17,0))</f>
        <v>0</v>
      </c>
    </row>
    <row r="4072" spans="1:15" ht="15" customHeight="1" x14ac:dyDescent="0.2">
      <c r="A4072" s="1" t="str">
        <f t="shared" si="15"/>
        <v>OFVP</v>
      </c>
      <c r="E4072" s="1" t="s">
        <v>352</v>
      </c>
      <c r="G4072" s="38"/>
      <c r="H4072" s="39"/>
      <c r="M4072" s="1">
        <f>IF(ISNUMBER(MATCH(E4072,_xlfn.VSTACK('VLookup Lists'!$E$2:$E$17,'VLookup Lists'!$H$2:$H$38,'VLookup Lists'!$J$2:$J$8),0)),1,0)</f>
        <v>0</v>
      </c>
      <c r="N4072" s="1" t="str">
        <f>IFERROR(IF(VLOOKUP($D4072,'VLookup Lists'!$B$11:$C$29,2,FALSE)="FLIP",1,0),"")</f>
        <v/>
      </c>
      <c r="O4072" s="1" t="b">
        <f>ISNUMBER(MATCH($E4072,'VLookup Lists'!$E$2:$E$17,0))</f>
        <v>0</v>
      </c>
    </row>
    <row r="4073" spans="1:15" ht="15" customHeight="1" x14ac:dyDescent="0.2">
      <c r="A4073" s="1" t="str">
        <f t="shared" si="15"/>
        <v>OFVP</v>
      </c>
      <c r="E4073" s="1" t="s">
        <v>352</v>
      </c>
      <c r="G4073" s="38"/>
      <c r="H4073" s="39"/>
      <c r="M4073" s="1">
        <f>IF(ISNUMBER(MATCH(E4073,_xlfn.VSTACK('VLookup Lists'!$E$2:$E$17,'VLookup Lists'!$H$2:$H$38,'VLookup Lists'!$J$2:$J$8),0)),1,0)</f>
        <v>0</v>
      </c>
      <c r="N4073" s="1" t="str">
        <f>IFERROR(IF(VLOOKUP($D4073,'VLookup Lists'!$B$11:$C$29,2,FALSE)="FLIP",1,0),"")</f>
        <v/>
      </c>
      <c r="O4073" s="1" t="b">
        <f>ISNUMBER(MATCH($E4073,'VLookup Lists'!$E$2:$E$17,0))</f>
        <v>0</v>
      </c>
    </row>
    <row r="4074" spans="1:15" ht="15" customHeight="1" x14ac:dyDescent="0.2">
      <c r="A4074" s="1" t="str">
        <f t="shared" si="15"/>
        <v>OFVP</v>
      </c>
      <c r="E4074" s="1" t="s">
        <v>352</v>
      </c>
      <c r="G4074" s="38"/>
      <c r="H4074" s="39"/>
      <c r="M4074" s="1">
        <f>IF(ISNUMBER(MATCH(E4074,_xlfn.VSTACK('VLookup Lists'!$E$2:$E$17,'VLookup Lists'!$H$2:$H$38,'VLookup Lists'!$J$2:$J$8),0)),1,0)</f>
        <v>0</v>
      </c>
      <c r="N4074" s="1" t="str">
        <f>IFERROR(IF(VLOOKUP($D4074,'VLookup Lists'!$B$11:$C$29,2,FALSE)="FLIP",1,0),"")</f>
        <v/>
      </c>
      <c r="O4074" s="1" t="b">
        <f>ISNUMBER(MATCH($E4074,'VLookup Lists'!$E$2:$E$17,0))</f>
        <v>0</v>
      </c>
    </row>
    <row r="4075" spans="1:15" ht="15" customHeight="1" x14ac:dyDescent="0.2">
      <c r="A4075" s="1" t="str">
        <f t="shared" si="15"/>
        <v>OFVP</v>
      </c>
      <c r="E4075" s="1" t="s">
        <v>352</v>
      </c>
      <c r="G4075" s="38"/>
      <c r="H4075" s="39"/>
      <c r="M4075" s="1">
        <f>IF(ISNUMBER(MATCH(E4075,_xlfn.VSTACK('VLookup Lists'!$E$2:$E$17,'VLookup Lists'!$H$2:$H$38,'VLookup Lists'!$J$2:$J$8),0)),1,0)</f>
        <v>0</v>
      </c>
      <c r="N4075" s="1" t="str">
        <f>IFERROR(IF(VLOOKUP($D4075,'VLookup Lists'!$B$11:$C$29,2,FALSE)="FLIP",1,0),"")</f>
        <v/>
      </c>
      <c r="O4075" s="1" t="b">
        <f>ISNUMBER(MATCH($E4075,'VLookup Lists'!$E$2:$E$17,0))</f>
        <v>0</v>
      </c>
    </row>
    <row r="4076" spans="1:15" ht="15" customHeight="1" x14ac:dyDescent="0.2">
      <c r="A4076" s="1" t="str">
        <f t="shared" si="15"/>
        <v>OFVP</v>
      </c>
      <c r="E4076" s="1" t="s">
        <v>352</v>
      </c>
      <c r="G4076" s="38"/>
      <c r="H4076" s="39"/>
      <c r="M4076" s="1">
        <f>IF(ISNUMBER(MATCH(E4076,_xlfn.VSTACK('VLookup Lists'!$E$2:$E$17,'VLookup Lists'!$H$2:$H$38,'VLookup Lists'!$J$2:$J$8),0)),1,0)</f>
        <v>0</v>
      </c>
      <c r="N4076" s="1" t="str">
        <f>IFERROR(IF(VLOOKUP($D4076,'VLookup Lists'!$B$11:$C$29,2,FALSE)="FLIP",1,0),"")</f>
        <v/>
      </c>
      <c r="O4076" s="1" t="b">
        <f>ISNUMBER(MATCH($E4076,'VLookup Lists'!$E$2:$E$17,0))</f>
        <v>0</v>
      </c>
    </row>
    <row r="4077" spans="1:15" ht="15" customHeight="1" x14ac:dyDescent="0.2">
      <c r="A4077" s="1" t="str">
        <f t="shared" si="15"/>
        <v>OFVP</v>
      </c>
      <c r="E4077" s="1" t="s">
        <v>352</v>
      </c>
      <c r="G4077" s="38"/>
      <c r="H4077" s="39"/>
      <c r="M4077" s="1">
        <f>IF(ISNUMBER(MATCH(E4077,_xlfn.VSTACK('VLookup Lists'!$E$2:$E$17,'VLookup Lists'!$H$2:$H$38,'VLookup Lists'!$J$2:$J$8),0)),1,0)</f>
        <v>0</v>
      </c>
      <c r="N4077" s="1" t="str">
        <f>IFERROR(IF(VLOOKUP($D4077,'VLookup Lists'!$B$11:$C$29,2,FALSE)="FLIP",1,0),"")</f>
        <v/>
      </c>
      <c r="O4077" s="1" t="b">
        <f>ISNUMBER(MATCH($E4077,'VLookup Lists'!$E$2:$E$17,0))</f>
        <v>0</v>
      </c>
    </row>
    <row r="4078" spans="1:15" ht="15" customHeight="1" x14ac:dyDescent="0.2">
      <c r="A4078" s="1" t="str">
        <f t="shared" si="15"/>
        <v>OFVP</v>
      </c>
      <c r="E4078" s="1" t="s">
        <v>352</v>
      </c>
      <c r="G4078" s="38"/>
      <c r="H4078" s="39"/>
      <c r="M4078" s="1">
        <f>IF(ISNUMBER(MATCH(E4078,_xlfn.VSTACK('VLookup Lists'!$E$2:$E$17,'VLookup Lists'!$H$2:$H$38,'VLookup Lists'!$J$2:$J$8),0)),1,0)</f>
        <v>0</v>
      </c>
      <c r="N4078" s="1" t="str">
        <f>IFERROR(IF(VLOOKUP($D4078,'VLookup Lists'!$B$11:$C$29,2,FALSE)="FLIP",1,0),"")</f>
        <v/>
      </c>
      <c r="O4078" s="1" t="b">
        <f>ISNUMBER(MATCH($E4078,'VLookup Lists'!$E$2:$E$17,0))</f>
        <v>0</v>
      </c>
    </row>
    <row r="4079" spans="1:15" ht="15" customHeight="1" x14ac:dyDescent="0.2">
      <c r="A4079" s="1" t="str">
        <f t="shared" si="15"/>
        <v>OFVP</v>
      </c>
      <c r="E4079" s="1" t="s">
        <v>352</v>
      </c>
      <c r="G4079" s="38"/>
      <c r="H4079" s="39"/>
      <c r="M4079" s="1">
        <f>IF(ISNUMBER(MATCH(E4079,_xlfn.VSTACK('VLookup Lists'!$E$2:$E$17,'VLookup Lists'!$H$2:$H$38,'VLookup Lists'!$J$2:$J$8),0)),1,0)</f>
        <v>0</v>
      </c>
      <c r="N4079" s="1" t="str">
        <f>IFERROR(IF(VLOOKUP($D4079,'VLookup Lists'!$B$11:$C$29,2,FALSE)="FLIP",1,0),"")</f>
        <v/>
      </c>
      <c r="O4079" s="1" t="b">
        <f>ISNUMBER(MATCH($E4079,'VLookup Lists'!$E$2:$E$17,0))</f>
        <v>0</v>
      </c>
    </row>
    <row r="4080" spans="1:15" ht="15" customHeight="1" x14ac:dyDescent="0.2">
      <c r="A4080" s="1" t="str">
        <f t="shared" si="15"/>
        <v>OFVP</v>
      </c>
      <c r="E4080" s="1" t="s">
        <v>352</v>
      </c>
      <c r="G4080" s="38"/>
      <c r="H4080" s="39"/>
      <c r="M4080" s="1">
        <f>IF(ISNUMBER(MATCH(E4080,_xlfn.VSTACK('VLookup Lists'!$E$2:$E$17,'VLookup Lists'!$H$2:$H$38,'VLookup Lists'!$J$2:$J$8),0)),1,0)</f>
        <v>0</v>
      </c>
      <c r="N4080" s="1" t="str">
        <f>IFERROR(IF(VLOOKUP($D4080,'VLookup Lists'!$B$11:$C$29,2,FALSE)="FLIP",1,0),"")</f>
        <v/>
      </c>
      <c r="O4080" s="1" t="b">
        <f>ISNUMBER(MATCH($E4080,'VLookup Lists'!$E$2:$E$17,0))</f>
        <v>0</v>
      </c>
    </row>
    <row r="4081" spans="1:15" ht="15" customHeight="1" x14ac:dyDescent="0.2">
      <c r="A4081" s="1" t="str">
        <f t="shared" si="15"/>
        <v>OFVP</v>
      </c>
      <c r="E4081" s="1" t="s">
        <v>352</v>
      </c>
      <c r="G4081" s="38"/>
      <c r="H4081" s="39"/>
      <c r="M4081" s="1">
        <f>IF(ISNUMBER(MATCH(E4081,_xlfn.VSTACK('VLookup Lists'!$E$2:$E$17,'VLookup Lists'!$H$2:$H$38,'VLookup Lists'!$J$2:$J$8),0)),1,0)</f>
        <v>0</v>
      </c>
      <c r="N4081" s="1" t="str">
        <f>IFERROR(IF(VLOOKUP($D4081,'VLookup Lists'!$B$11:$C$29,2,FALSE)="FLIP",1,0),"")</f>
        <v/>
      </c>
      <c r="O4081" s="1" t="b">
        <f>ISNUMBER(MATCH($E4081,'VLookup Lists'!$E$2:$E$17,0))</f>
        <v>0</v>
      </c>
    </row>
    <row r="4082" spans="1:15" ht="15" customHeight="1" x14ac:dyDescent="0.2">
      <c r="A4082" s="1" t="str">
        <f t="shared" ref="A4082:A4336" si="16">IF(ISBLANK(E4082),"","OFVP")</f>
        <v>OFVP</v>
      </c>
      <c r="E4082" s="1" t="s">
        <v>352</v>
      </c>
      <c r="G4082" s="38"/>
      <c r="H4082" s="39"/>
      <c r="M4082" s="1">
        <f>IF(ISNUMBER(MATCH(E4082,_xlfn.VSTACK('VLookup Lists'!$E$2:$E$17,'VLookup Lists'!$H$2:$H$38,'VLookup Lists'!$J$2:$J$8),0)),1,0)</f>
        <v>0</v>
      </c>
      <c r="N4082" s="1" t="str">
        <f>IFERROR(IF(VLOOKUP($D4082,'VLookup Lists'!$B$11:$C$29,2,FALSE)="FLIP",1,0),"")</f>
        <v/>
      </c>
      <c r="O4082" s="1" t="b">
        <f>ISNUMBER(MATCH($E4082,'VLookup Lists'!$E$2:$E$17,0))</f>
        <v>0</v>
      </c>
    </row>
    <row r="4083" spans="1:15" ht="15" customHeight="1" x14ac:dyDescent="0.2">
      <c r="A4083" s="1" t="str">
        <f t="shared" si="16"/>
        <v>OFVP</v>
      </c>
      <c r="E4083" s="1" t="s">
        <v>352</v>
      </c>
      <c r="G4083" s="38"/>
      <c r="H4083" s="39"/>
      <c r="M4083" s="1">
        <f>IF(ISNUMBER(MATCH(E4083,_xlfn.VSTACK('VLookup Lists'!$E$2:$E$17,'VLookup Lists'!$H$2:$H$38,'VLookup Lists'!$J$2:$J$8),0)),1,0)</f>
        <v>0</v>
      </c>
      <c r="N4083" s="1" t="str">
        <f>IFERROR(IF(VLOOKUP($D4083,'VLookup Lists'!$B$11:$C$29,2,FALSE)="FLIP",1,0),"")</f>
        <v/>
      </c>
      <c r="O4083" s="1" t="b">
        <f>ISNUMBER(MATCH($E4083,'VLookup Lists'!$E$2:$E$17,0))</f>
        <v>0</v>
      </c>
    </row>
    <row r="4084" spans="1:15" ht="15" customHeight="1" x14ac:dyDescent="0.2">
      <c r="A4084" s="1" t="str">
        <f t="shared" si="16"/>
        <v>OFVP</v>
      </c>
      <c r="E4084" s="1" t="s">
        <v>352</v>
      </c>
      <c r="G4084" s="38"/>
      <c r="H4084" s="39"/>
      <c r="M4084" s="1">
        <f>IF(ISNUMBER(MATCH(E4084,_xlfn.VSTACK('VLookup Lists'!$E$2:$E$17,'VLookup Lists'!$H$2:$H$38,'VLookup Lists'!$J$2:$J$8),0)),1,0)</f>
        <v>0</v>
      </c>
      <c r="N4084" s="1" t="str">
        <f>IFERROR(IF(VLOOKUP($D4084,'VLookup Lists'!$B$11:$C$29,2,FALSE)="FLIP",1,0),"")</f>
        <v/>
      </c>
      <c r="O4084" s="1" t="b">
        <f>ISNUMBER(MATCH($E4084,'VLookup Lists'!$E$2:$E$17,0))</f>
        <v>0</v>
      </c>
    </row>
    <row r="4085" spans="1:15" ht="15" customHeight="1" x14ac:dyDescent="0.2">
      <c r="A4085" s="1" t="str">
        <f t="shared" si="16"/>
        <v>OFVP</v>
      </c>
      <c r="E4085" s="1" t="s">
        <v>352</v>
      </c>
      <c r="G4085" s="38"/>
      <c r="H4085" s="39"/>
      <c r="M4085" s="1">
        <f>IF(ISNUMBER(MATCH(E4085,_xlfn.VSTACK('VLookup Lists'!$E$2:$E$17,'VLookup Lists'!$H$2:$H$38,'VLookup Lists'!$J$2:$J$8),0)),1,0)</f>
        <v>0</v>
      </c>
      <c r="N4085" s="1" t="str">
        <f>IFERROR(IF(VLOOKUP($D4085,'VLookup Lists'!$B$11:$C$29,2,FALSE)="FLIP",1,0),"")</f>
        <v/>
      </c>
      <c r="O4085" s="1" t="b">
        <f>ISNUMBER(MATCH($E4085,'VLookup Lists'!$E$2:$E$17,0))</f>
        <v>0</v>
      </c>
    </row>
    <row r="4086" spans="1:15" ht="15" customHeight="1" x14ac:dyDescent="0.2">
      <c r="A4086" s="1" t="str">
        <f t="shared" si="16"/>
        <v>OFVP</v>
      </c>
      <c r="E4086" s="1" t="s">
        <v>352</v>
      </c>
      <c r="G4086" s="38"/>
      <c r="H4086" s="39"/>
      <c r="M4086" s="1">
        <f>IF(ISNUMBER(MATCH(E4086,_xlfn.VSTACK('VLookup Lists'!$E$2:$E$17,'VLookup Lists'!$H$2:$H$38,'VLookup Lists'!$J$2:$J$8),0)),1,0)</f>
        <v>0</v>
      </c>
      <c r="N4086" s="1" t="str">
        <f>IFERROR(IF(VLOOKUP($D4086,'VLookup Lists'!$B$11:$C$29,2,FALSE)="FLIP",1,0),"")</f>
        <v/>
      </c>
      <c r="O4086" s="1" t="b">
        <f>ISNUMBER(MATCH($E4086,'VLookup Lists'!$E$2:$E$17,0))</f>
        <v>0</v>
      </c>
    </row>
    <row r="4087" spans="1:15" ht="15" customHeight="1" x14ac:dyDescent="0.2">
      <c r="A4087" s="1" t="str">
        <f t="shared" si="16"/>
        <v>OFVP</v>
      </c>
      <c r="E4087" s="1" t="s">
        <v>352</v>
      </c>
      <c r="G4087" s="38"/>
      <c r="H4087" s="39"/>
      <c r="M4087" s="1">
        <f>IF(ISNUMBER(MATCH(E4087,_xlfn.VSTACK('VLookup Lists'!$E$2:$E$17,'VLookup Lists'!$H$2:$H$38,'VLookup Lists'!$J$2:$J$8),0)),1,0)</f>
        <v>0</v>
      </c>
      <c r="N4087" s="1" t="str">
        <f>IFERROR(IF(VLOOKUP($D4087,'VLookup Lists'!$B$11:$C$29,2,FALSE)="FLIP",1,0),"")</f>
        <v/>
      </c>
      <c r="O4087" s="1" t="b">
        <f>ISNUMBER(MATCH($E4087,'VLookup Lists'!$E$2:$E$17,0))</f>
        <v>0</v>
      </c>
    </row>
    <row r="4088" spans="1:15" ht="15" customHeight="1" x14ac:dyDescent="0.2">
      <c r="A4088" s="1" t="str">
        <f t="shared" si="16"/>
        <v>OFVP</v>
      </c>
      <c r="E4088" s="1" t="s">
        <v>352</v>
      </c>
      <c r="G4088" s="38"/>
      <c r="H4088" s="39"/>
      <c r="M4088" s="1">
        <f>IF(ISNUMBER(MATCH(E4088,_xlfn.VSTACK('VLookup Lists'!$E$2:$E$17,'VLookup Lists'!$H$2:$H$38,'VLookup Lists'!$J$2:$J$8),0)),1,0)</f>
        <v>0</v>
      </c>
      <c r="N4088" s="1" t="str">
        <f>IFERROR(IF(VLOOKUP($D4088,'VLookup Lists'!$B$11:$C$29,2,FALSE)="FLIP",1,0),"")</f>
        <v/>
      </c>
      <c r="O4088" s="1" t="b">
        <f>ISNUMBER(MATCH($E4088,'VLookup Lists'!$E$2:$E$17,0))</f>
        <v>0</v>
      </c>
    </row>
    <row r="4089" spans="1:15" ht="15" customHeight="1" x14ac:dyDescent="0.2">
      <c r="A4089" s="1" t="str">
        <f t="shared" si="16"/>
        <v>OFVP</v>
      </c>
      <c r="E4089" s="1" t="s">
        <v>352</v>
      </c>
      <c r="G4089" s="38"/>
      <c r="H4089" s="39"/>
      <c r="M4089" s="1">
        <f>IF(ISNUMBER(MATCH(E4089,_xlfn.VSTACK('VLookup Lists'!$E$2:$E$17,'VLookup Lists'!$H$2:$H$38,'VLookup Lists'!$J$2:$J$8),0)),1,0)</f>
        <v>0</v>
      </c>
      <c r="N4089" s="1" t="str">
        <f>IFERROR(IF(VLOOKUP($D4089,'VLookup Lists'!$B$11:$C$29,2,FALSE)="FLIP",1,0),"")</f>
        <v/>
      </c>
      <c r="O4089" s="1" t="b">
        <f>ISNUMBER(MATCH($E4089,'VLookup Lists'!$E$2:$E$17,0))</f>
        <v>0</v>
      </c>
    </row>
    <row r="4090" spans="1:15" ht="15" customHeight="1" x14ac:dyDescent="0.2">
      <c r="A4090" s="1" t="str">
        <f t="shared" si="16"/>
        <v>OFVP</v>
      </c>
      <c r="E4090" s="1" t="s">
        <v>352</v>
      </c>
      <c r="G4090" s="38"/>
      <c r="H4090" s="39"/>
      <c r="M4090" s="1">
        <f>IF(ISNUMBER(MATCH(E4090,_xlfn.VSTACK('VLookup Lists'!$E$2:$E$17,'VLookup Lists'!$H$2:$H$38,'VLookup Lists'!$J$2:$J$8),0)),1,0)</f>
        <v>0</v>
      </c>
      <c r="N4090" s="1" t="str">
        <f>IFERROR(IF(VLOOKUP($D4090,'VLookup Lists'!$B$11:$C$29,2,FALSE)="FLIP",1,0),"")</f>
        <v/>
      </c>
      <c r="O4090" s="1" t="b">
        <f>ISNUMBER(MATCH($E4090,'VLookup Lists'!$E$2:$E$17,0))</f>
        <v>0</v>
      </c>
    </row>
    <row r="4091" spans="1:15" ht="15" customHeight="1" x14ac:dyDescent="0.2">
      <c r="A4091" s="1" t="str">
        <f t="shared" si="16"/>
        <v>OFVP</v>
      </c>
      <c r="E4091" s="1" t="s">
        <v>352</v>
      </c>
      <c r="G4091" s="38"/>
      <c r="H4091" s="39"/>
      <c r="M4091" s="1">
        <f>IF(ISNUMBER(MATCH(E4091,_xlfn.VSTACK('VLookup Lists'!$E$2:$E$17,'VLookup Lists'!$H$2:$H$38,'VLookup Lists'!$J$2:$J$8),0)),1,0)</f>
        <v>0</v>
      </c>
      <c r="N4091" s="1" t="str">
        <f>IFERROR(IF(VLOOKUP($D4091,'VLookup Lists'!$B$11:$C$29,2,FALSE)="FLIP",1,0),"")</f>
        <v/>
      </c>
      <c r="O4091" s="1" t="b">
        <f>ISNUMBER(MATCH($E4091,'VLookup Lists'!$E$2:$E$17,0))</f>
        <v>0</v>
      </c>
    </row>
    <row r="4092" spans="1:15" ht="15" customHeight="1" x14ac:dyDescent="0.2">
      <c r="A4092" s="1" t="str">
        <f t="shared" si="16"/>
        <v>OFVP</v>
      </c>
      <c r="E4092" s="1" t="s">
        <v>352</v>
      </c>
      <c r="G4092" s="38"/>
      <c r="H4092" s="39"/>
      <c r="M4092" s="1">
        <f>IF(ISNUMBER(MATCH(E4092,_xlfn.VSTACK('VLookup Lists'!$E$2:$E$17,'VLookup Lists'!$H$2:$H$38,'VLookup Lists'!$J$2:$J$8),0)),1,0)</f>
        <v>0</v>
      </c>
      <c r="N4092" s="1" t="str">
        <f>IFERROR(IF(VLOOKUP($D4092,'VLookup Lists'!$B$11:$C$29,2,FALSE)="FLIP",1,0),"")</f>
        <v/>
      </c>
      <c r="O4092" s="1" t="b">
        <f>ISNUMBER(MATCH($E4092,'VLookup Lists'!$E$2:$E$17,0))</f>
        <v>0</v>
      </c>
    </row>
    <row r="4093" spans="1:15" ht="15" customHeight="1" x14ac:dyDescent="0.2">
      <c r="A4093" s="1" t="str">
        <f t="shared" si="16"/>
        <v>OFVP</v>
      </c>
      <c r="E4093" s="1" t="s">
        <v>352</v>
      </c>
      <c r="G4093" s="38"/>
      <c r="H4093" s="39"/>
      <c r="M4093" s="1">
        <f>IF(ISNUMBER(MATCH(E4093,_xlfn.VSTACK('VLookup Lists'!$E$2:$E$17,'VLookup Lists'!$H$2:$H$38,'VLookup Lists'!$J$2:$J$8),0)),1,0)</f>
        <v>0</v>
      </c>
      <c r="N4093" s="1" t="str">
        <f>IFERROR(IF(VLOOKUP($D4093,'VLookup Lists'!$B$11:$C$29,2,FALSE)="FLIP",1,0),"")</f>
        <v/>
      </c>
      <c r="O4093" s="1" t="b">
        <f>ISNUMBER(MATCH($E4093,'VLookup Lists'!$E$2:$E$17,0))</f>
        <v>0</v>
      </c>
    </row>
    <row r="4094" spans="1:15" ht="15" customHeight="1" x14ac:dyDescent="0.2">
      <c r="A4094" s="1" t="str">
        <f t="shared" si="16"/>
        <v>OFVP</v>
      </c>
      <c r="E4094" s="1" t="s">
        <v>352</v>
      </c>
      <c r="G4094" s="38"/>
      <c r="H4094" s="39"/>
      <c r="M4094" s="1">
        <f>IF(ISNUMBER(MATCH(E4094,_xlfn.VSTACK('VLookup Lists'!$E$2:$E$17,'VLookup Lists'!$H$2:$H$38,'VLookup Lists'!$J$2:$J$8),0)),1,0)</f>
        <v>0</v>
      </c>
      <c r="N4094" s="1" t="str">
        <f>IFERROR(IF(VLOOKUP($D4094,'VLookup Lists'!$B$11:$C$29,2,FALSE)="FLIP",1,0),"")</f>
        <v/>
      </c>
      <c r="O4094" s="1" t="b">
        <f>ISNUMBER(MATCH($E4094,'VLookup Lists'!$E$2:$E$17,0))</f>
        <v>0</v>
      </c>
    </row>
    <row r="4095" spans="1:15" ht="15" customHeight="1" x14ac:dyDescent="0.2">
      <c r="A4095" s="1" t="str">
        <f t="shared" si="16"/>
        <v>OFVP</v>
      </c>
      <c r="E4095" s="1" t="s">
        <v>352</v>
      </c>
      <c r="G4095" s="38"/>
      <c r="H4095" s="39"/>
      <c r="M4095" s="1">
        <f>IF(ISNUMBER(MATCH(E4095,_xlfn.VSTACK('VLookup Lists'!$E$2:$E$17,'VLookup Lists'!$H$2:$H$38,'VLookup Lists'!$J$2:$J$8),0)),1,0)</f>
        <v>0</v>
      </c>
      <c r="N4095" s="1" t="str">
        <f>IFERROR(IF(VLOOKUP($D4095,'VLookup Lists'!$B$11:$C$29,2,FALSE)="FLIP",1,0),"")</f>
        <v/>
      </c>
      <c r="O4095" s="1" t="b">
        <f>ISNUMBER(MATCH($E4095,'VLookup Lists'!$E$2:$E$17,0))</f>
        <v>0</v>
      </c>
    </row>
    <row r="4096" spans="1:15" ht="15" customHeight="1" x14ac:dyDescent="0.2">
      <c r="A4096" s="1" t="str">
        <f t="shared" si="16"/>
        <v>OFVP</v>
      </c>
      <c r="E4096" s="1" t="s">
        <v>352</v>
      </c>
      <c r="G4096" s="38"/>
      <c r="H4096" s="39"/>
      <c r="M4096" s="1">
        <f>IF(ISNUMBER(MATCH(E4096,_xlfn.VSTACK('VLookup Lists'!$E$2:$E$17,'VLookup Lists'!$H$2:$H$38,'VLookup Lists'!$J$2:$J$8),0)),1,0)</f>
        <v>0</v>
      </c>
      <c r="N4096" s="1" t="str">
        <f>IFERROR(IF(VLOOKUP($D4096,'VLookup Lists'!$B$11:$C$29,2,FALSE)="FLIP",1,0),"")</f>
        <v/>
      </c>
      <c r="O4096" s="1" t="b">
        <f>ISNUMBER(MATCH($E4096,'VLookup Lists'!$E$2:$E$17,0))</f>
        <v>0</v>
      </c>
    </row>
    <row r="4097" spans="1:15" ht="15" customHeight="1" x14ac:dyDescent="0.2">
      <c r="A4097" s="1" t="str">
        <f t="shared" si="16"/>
        <v>OFVP</v>
      </c>
      <c r="E4097" s="1" t="s">
        <v>352</v>
      </c>
      <c r="G4097" s="38"/>
      <c r="H4097" s="39"/>
      <c r="M4097" s="1">
        <f>IF(ISNUMBER(MATCH(E4097,_xlfn.VSTACK('VLookup Lists'!$E$2:$E$17,'VLookup Lists'!$H$2:$H$38,'VLookup Lists'!$J$2:$J$8),0)),1,0)</f>
        <v>0</v>
      </c>
      <c r="N4097" s="1" t="str">
        <f>IFERROR(IF(VLOOKUP($D4097,'VLookup Lists'!$B$11:$C$29,2,FALSE)="FLIP",1,0),"")</f>
        <v/>
      </c>
      <c r="O4097" s="1" t="b">
        <f>ISNUMBER(MATCH($E4097,'VLookup Lists'!$E$2:$E$17,0))</f>
        <v>0</v>
      </c>
    </row>
    <row r="4098" spans="1:15" ht="15" customHeight="1" x14ac:dyDescent="0.2">
      <c r="A4098" s="1" t="str">
        <f t="shared" si="16"/>
        <v>OFVP</v>
      </c>
      <c r="E4098" s="1" t="s">
        <v>352</v>
      </c>
      <c r="G4098" s="38"/>
      <c r="H4098" s="39"/>
      <c r="M4098" s="1">
        <f>IF(ISNUMBER(MATCH(E4098,_xlfn.VSTACK('VLookup Lists'!$E$2:$E$17,'VLookup Lists'!$H$2:$H$38,'VLookup Lists'!$J$2:$J$8),0)),1,0)</f>
        <v>0</v>
      </c>
      <c r="N4098" s="1" t="str">
        <f>IFERROR(IF(VLOOKUP($D4098,'VLookup Lists'!$B$11:$C$29,2,FALSE)="FLIP",1,0),"")</f>
        <v/>
      </c>
      <c r="O4098" s="1" t="b">
        <f>ISNUMBER(MATCH($E4098,'VLookup Lists'!$E$2:$E$17,0))</f>
        <v>0</v>
      </c>
    </row>
    <row r="4099" spans="1:15" ht="15" customHeight="1" x14ac:dyDescent="0.2">
      <c r="A4099" s="1" t="str">
        <f t="shared" si="16"/>
        <v>OFVP</v>
      </c>
      <c r="E4099" s="1" t="s">
        <v>352</v>
      </c>
      <c r="G4099" s="38"/>
      <c r="H4099" s="39"/>
      <c r="M4099" s="1">
        <f>IF(ISNUMBER(MATCH(E4099,_xlfn.VSTACK('VLookup Lists'!$E$2:$E$17,'VLookup Lists'!$H$2:$H$38,'VLookup Lists'!$J$2:$J$8),0)),1,0)</f>
        <v>0</v>
      </c>
      <c r="N4099" s="1" t="str">
        <f>IFERROR(IF(VLOOKUP($D4099,'VLookup Lists'!$B$11:$C$29,2,FALSE)="FLIP",1,0),"")</f>
        <v/>
      </c>
      <c r="O4099" s="1" t="b">
        <f>ISNUMBER(MATCH($E4099,'VLookup Lists'!$E$2:$E$17,0))</f>
        <v>0</v>
      </c>
    </row>
    <row r="4100" spans="1:15" ht="15" customHeight="1" x14ac:dyDescent="0.2">
      <c r="A4100" s="1" t="str">
        <f t="shared" si="16"/>
        <v>OFVP</v>
      </c>
      <c r="E4100" s="1" t="s">
        <v>352</v>
      </c>
      <c r="G4100" s="38"/>
      <c r="H4100" s="39"/>
      <c r="M4100" s="1">
        <f>IF(ISNUMBER(MATCH(E4100,_xlfn.VSTACK('VLookup Lists'!$E$2:$E$17,'VLookup Lists'!$H$2:$H$38,'VLookup Lists'!$J$2:$J$8),0)),1,0)</f>
        <v>0</v>
      </c>
      <c r="N4100" s="1" t="str">
        <f>IFERROR(IF(VLOOKUP($D4100,'VLookup Lists'!$B$11:$C$29,2,FALSE)="FLIP",1,0),"")</f>
        <v/>
      </c>
      <c r="O4100" s="1" t="b">
        <f>ISNUMBER(MATCH($E4100,'VLookup Lists'!$E$2:$E$17,0))</f>
        <v>0</v>
      </c>
    </row>
    <row r="4101" spans="1:15" ht="15" customHeight="1" x14ac:dyDescent="0.2">
      <c r="A4101" s="1" t="str">
        <f t="shared" si="16"/>
        <v>OFVP</v>
      </c>
      <c r="E4101" s="1" t="s">
        <v>352</v>
      </c>
      <c r="G4101" s="38"/>
      <c r="H4101" s="39"/>
      <c r="M4101" s="1">
        <f>IF(ISNUMBER(MATCH(E4101,_xlfn.VSTACK('VLookup Lists'!$E$2:$E$17,'VLookup Lists'!$H$2:$H$38,'VLookup Lists'!$J$2:$J$8),0)),1,0)</f>
        <v>0</v>
      </c>
      <c r="N4101" s="1" t="str">
        <f>IFERROR(IF(VLOOKUP($D4101,'VLookup Lists'!$B$11:$C$29,2,FALSE)="FLIP",1,0),"")</f>
        <v/>
      </c>
      <c r="O4101" s="1" t="b">
        <f>ISNUMBER(MATCH($E4101,'VLookup Lists'!$E$2:$E$17,0))</f>
        <v>0</v>
      </c>
    </row>
    <row r="4102" spans="1:15" ht="15" customHeight="1" x14ac:dyDescent="0.2">
      <c r="A4102" s="1" t="str">
        <f t="shared" si="16"/>
        <v>OFVP</v>
      </c>
      <c r="E4102" s="1" t="s">
        <v>352</v>
      </c>
      <c r="G4102" s="38"/>
      <c r="H4102" s="39"/>
      <c r="M4102" s="1">
        <f>IF(ISNUMBER(MATCH(E4102,_xlfn.VSTACK('VLookup Lists'!$E$2:$E$17,'VLookup Lists'!$H$2:$H$38,'VLookup Lists'!$J$2:$J$8),0)),1,0)</f>
        <v>0</v>
      </c>
      <c r="N4102" s="1" t="str">
        <f>IFERROR(IF(VLOOKUP($D4102,'VLookup Lists'!$B$11:$C$29,2,FALSE)="FLIP",1,0),"")</f>
        <v/>
      </c>
      <c r="O4102" s="1" t="b">
        <f>ISNUMBER(MATCH($E4102,'VLookup Lists'!$E$2:$E$17,0))</f>
        <v>0</v>
      </c>
    </row>
    <row r="4103" spans="1:15" ht="15" customHeight="1" x14ac:dyDescent="0.2">
      <c r="A4103" s="1" t="str">
        <f t="shared" si="16"/>
        <v>OFVP</v>
      </c>
      <c r="E4103" s="1" t="s">
        <v>352</v>
      </c>
      <c r="G4103" s="38"/>
      <c r="H4103" s="39"/>
      <c r="M4103" s="1">
        <f>IF(ISNUMBER(MATCH(E4103,_xlfn.VSTACK('VLookup Lists'!$E$2:$E$17,'VLookup Lists'!$H$2:$H$38,'VLookup Lists'!$J$2:$J$8),0)),1,0)</f>
        <v>0</v>
      </c>
      <c r="N4103" s="1" t="str">
        <f>IFERROR(IF(VLOOKUP($D4103,'VLookup Lists'!$B$11:$C$29,2,FALSE)="FLIP",1,0),"")</f>
        <v/>
      </c>
      <c r="O4103" s="1" t="b">
        <f>ISNUMBER(MATCH($E4103,'VLookup Lists'!$E$2:$E$17,0))</f>
        <v>0</v>
      </c>
    </row>
    <row r="4104" spans="1:15" ht="15" customHeight="1" x14ac:dyDescent="0.2">
      <c r="A4104" s="1" t="str">
        <f t="shared" si="16"/>
        <v>OFVP</v>
      </c>
      <c r="E4104" s="1" t="s">
        <v>352</v>
      </c>
      <c r="G4104" s="38"/>
      <c r="H4104" s="39"/>
      <c r="M4104" s="1">
        <f>IF(ISNUMBER(MATCH(E4104,_xlfn.VSTACK('VLookup Lists'!$E$2:$E$17,'VLookup Lists'!$H$2:$H$38,'VLookup Lists'!$J$2:$J$8),0)),1,0)</f>
        <v>0</v>
      </c>
      <c r="N4104" s="1" t="str">
        <f>IFERROR(IF(VLOOKUP($D4104,'VLookup Lists'!$B$11:$C$29,2,FALSE)="FLIP",1,0),"")</f>
        <v/>
      </c>
      <c r="O4104" s="1" t="b">
        <f>ISNUMBER(MATCH($E4104,'VLookup Lists'!$E$2:$E$17,0))</f>
        <v>0</v>
      </c>
    </row>
    <row r="4105" spans="1:15" ht="15" customHeight="1" x14ac:dyDescent="0.2">
      <c r="A4105" s="1" t="str">
        <f t="shared" si="16"/>
        <v>OFVP</v>
      </c>
      <c r="E4105" s="1" t="s">
        <v>352</v>
      </c>
      <c r="G4105" s="38"/>
      <c r="H4105" s="39"/>
      <c r="M4105" s="1">
        <f>IF(ISNUMBER(MATCH(E4105,_xlfn.VSTACK('VLookup Lists'!$E$2:$E$17,'VLookup Lists'!$H$2:$H$38,'VLookup Lists'!$J$2:$J$8),0)),1,0)</f>
        <v>0</v>
      </c>
      <c r="N4105" s="1" t="str">
        <f>IFERROR(IF(VLOOKUP($D4105,'VLookup Lists'!$B$11:$C$29,2,FALSE)="FLIP",1,0),"")</f>
        <v/>
      </c>
      <c r="O4105" s="1" t="b">
        <f>ISNUMBER(MATCH($E4105,'VLookup Lists'!$E$2:$E$17,0))</f>
        <v>0</v>
      </c>
    </row>
    <row r="4106" spans="1:15" ht="15" customHeight="1" x14ac:dyDescent="0.2">
      <c r="A4106" s="1" t="str">
        <f t="shared" si="16"/>
        <v>OFVP</v>
      </c>
      <c r="E4106" s="1" t="s">
        <v>352</v>
      </c>
      <c r="G4106" s="38"/>
      <c r="H4106" s="39"/>
      <c r="M4106" s="1">
        <f>IF(ISNUMBER(MATCH(E4106,_xlfn.VSTACK('VLookup Lists'!$E$2:$E$17,'VLookup Lists'!$H$2:$H$38,'VLookup Lists'!$J$2:$J$8),0)),1,0)</f>
        <v>0</v>
      </c>
      <c r="N4106" s="1" t="str">
        <f>IFERROR(IF(VLOOKUP($D4106,'VLookup Lists'!$B$11:$C$29,2,FALSE)="FLIP",1,0),"")</f>
        <v/>
      </c>
      <c r="O4106" s="1" t="b">
        <f>ISNUMBER(MATCH($E4106,'VLookup Lists'!$E$2:$E$17,0))</f>
        <v>0</v>
      </c>
    </row>
    <row r="4107" spans="1:15" ht="15" customHeight="1" x14ac:dyDescent="0.2">
      <c r="A4107" s="1" t="str">
        <f t="shared" si="16"/>
        <v>OFVP</v>
      </c>
      <c r="E4107" s="1" t="s">
        <v>352</v>
      </c>
      <c r="G4107" s="38"/>
      <c r="H4107" s="39"/>
      <c r="M4107" s="1">
        <f>IF(ISNUMBER(MATCH(E4107,_xlfn.VSTACK('VLookup Lists'!$E$2:$E$17,'VLookup Lists'!$H$2:$H$38,'VLookup Lists'!$J$2:$J$8),0)),1,0)</f>
        <v>0</v>
      </c>
      <c r="N4107" s="1" t="str">
        <f>IFERROR(IF(VLOOKUP($D4107,'VLookup Lists'!$B$11:$C$29,2,FALSE)="FLIP",1,0),"")</f>
        <v/>
      </c>
      <c r="O4107" s="1" t="b">
        <f>ISNUMBER(MATCH($E4107,'VLookup Lists'!$E$2:$E$17,0))</f>
        <v>0</v>
      </c>
    </row>
    <row r="4108" spans="1:15" ht="15" customHeight="1" x14ac:dyDescent="0.2">
      <c r="A4108" s="1" t="str">
        <f t="shared" si="16"/>
        <v>OFVP</v>
      </c>
      <c r="E4108" s="1" t="s">
        <v>352</v>
      </c>
      <c r="G4108" s="38"/>
      <c r="H4108" s="39"/>
      <c r="M4108" s="1">
        <f>IF(ISNUMBER(MATCH(E4108,_xlfn.VSTACK('VLookup Lists'!$E$2:$E$17,'VLookup Lists'!$H$2:$H$38,'VLookup Lists'!$J$2:$J$8),0)),1,0)</f>
        <v>0</v>
      </c>
      <c r="N4108" s="1" t="str">
        <f>IFERROR(IF(VLOOKUP($D4108,'VLookup Lists'!$B$11:$C$29,2,FALSE)="FLIP",1,0),"")</f>
        <v/>
      </c>
      <c r="O4108" s="1" t="b">
        <f>ISNUMBER(MATCH($E4108,'VLookup Lists'!$E$2:$E$17,0))</f>
        <v>0</v>
      </c>
    </row>
    <row r="4109" spans="1:15" ht="15" customHeight="1" x14ac:dyDescent="0.2">
      <c r="A4109" s="1" t="str">
        <f t="shared" si="16"/>
        <v>OFVP</v>
      </c>
      <c r="E4109" s="1" t="s">
        <v>352</v>
      </c>
      <c r="G4109" s="38"/>
      <c r="H4109" s="39"/>
      <c r="M4109" s="1">
        <f>IF(ISNUMBER(MATCH(E4109,_xlfn.VSTACK('VLookup Lists'!$E$2:$E$17,'VLookup Lists'!$H$2:$H$38,'VLookup Lists'!$J$2:$J$8),0)),1,0)</f>
        <v>0</v>
      </c>
      <c r="N4109" s="1" t="str">
        <f>IFERROR(IF(VLOOKUP($D4109,'VLookup Lists'!$B$11:$C$29,2,FALSE)="FLIP",1,0),"")</f>
        <v/>
      </c>
      <c r="O4109" s="1" t="b">
        <f>ISNUMBER(MATCH($E4109,'VLookup Lists'!$E$2:$E$17,0))</f>
        <v>0</v>
      </c>
    </row>
    <row r="4110" spans="1:15" ht="15" customHeight="1" x14ac:dyDescent="0.2">
      <c r="A4110" s="1" t="str">
        <f t="shared" si="16"/>
        <v>OFVP</v>
      </c>
      <c r="E4110" s="1" t="s">
        <v>352</v>
      </c>
      <c r="G4110" s="38"/>
      <c r="H4110" s="39"/>
      <c r="M4110" s="1">
        <f>IF(ISNUMBER(MATCH(E4110,_xlfn.VSTACK('VLookup Lists'!$E$2:$E$17,'VLookup Lists'!$H$2:$H$38,'VLookup Lists'!$J$2:$J$8),0)),1,0)</f>
        <v>0</v>
      </c>
      <c r="N4110" s="1" t="str">
        <f>IFERROR(IF(VLOOKUP($D4110,'VLookup Lists'!$B$11:$C$29,2,FALSE)="FLIP",1,0),"")</f>
        <v/>
      </c>
      <c r="O4110" s="1" t="b">
        <f>ISNUMBER(MATCH($E4110,'VLookup Lists'!$E$2:$E$17,0))</f>
        <v>0</v>
      </c>
    </row>
    <row r="4111" spans="1:15" ht="15" customHeight="1" x14ac:dyDescent="0.2">
      <c r="A4111" s="1" t="str">
        <f t="shared" si="16"/>
        <v>OFVP</v>
      </c>
      <c r="E4111" s="1" t="s">
        <v>352</v>
      </c>
      <c r="G4111" s="38"/>
      <c r="H4111" s="39"/>
      <c r="M4111" s="1">
        <f>IF(ISNUMBER(MATCH(E4111,_xlfn.VSTACK('VLookup Lists'!$E$2:$E$17,'VLookup Lists'!$H$2:$H$38,'VLookup Lists'!$J$2:$J$8),0)),1,0)</f>
        <v>0</v>
      </c>
      <c r="N4111" s="1" t="str">
        <f>IFERROR(IF(VLOOKUP($D4111,'VLookup Lists'!$B$11:$C$29,2,FALSE)="FLIP",1,0),"")</f>
        <v/>
      </c>
      <c r="O4111" s="1" t="b">
        <f>ISNUMBER(MATCH($E4111,'VLookup Lists'!$E$2:$E$17,0))</f>
        <v>0</v>
      </c>
    </row>
    <row r="4112" spans="1:15" ht="15" customHeight="1" x14ac:dyDescent="0.2">
      <c r="A4112" s="1" t="str">
        <f t="shared" si="16"/>
        <v>OFVP</v>
      </c>
      <c r="E4112" s="1" t="s">
        <v>352</v>
      </c>
      <c r="G4112" s="38"/>
      <c r="H4112" s="39"/>
      <c r="M4112" s="1">
        <f>IF(ISNUMBER(MATCH(E4112,_xlfn.VSTACK('VLookup Lists'!$E$2:$E$17,'VLookup Lists'!$H$2:$H$38,'VLookup Lists'!$J$2:$J$8),0)),1,0)</f>
        <v>0</v>
      </c>
      <c r="N4112" s="1" t="str">
        <f>IFERROR(IF(VLOOKUP($D4112,'VLookup Lists'!$B$11:$C$29,2,FALSE)="FLIP",1,0),"")</f>
        <v/>
      </c>
      <c r="O4112" s="1" t="b">
        <f>ISNUMBER(MATCH($E4112,'VLookup Lists'!$E$2:$E$17,0))</f>
        <v>0</v>
      </c>
    </row>
    <row r="4113" spans="1:15" ht="15" customHeight="1" x14ac:dyDescent="0.2">
      <c r="A4113" s="1" t="str">
        <f t="shared" si="16"/>
        <v>OFVP</v>
      </c>
      <c r="E4113" s="1" t="s">
        <v>352</v>
      </c>
      <c r="G4113" s="38"/>
      <c r="H4113" s="39"/>
      <c r="M4113" s="1">
        <f>IF(ISNUMBER(MATCH(E4113,_xlfn.VSTACK('VLookup Lists'!$E$2:$E$17,'VLookup Lists'!$H$2:$H$38,'VLookup Lists'!$J$2:$J$8),0)),1,0)</f>
        <v>0</v>
      </c>
      <c r="N4113" s="1" t="str">
        <f>IFERROR(IF(VLOOKUP($D4113,'VLookup Lists'!$B$11:$C$29,2,FALSE)="FLIP",1,0),"")</f>
        <v/>
      </c>
      <c r="O4113" s="1" t="b">
        <f>ISNUMBER(MATCH($E4113,'VLookup Lists'!$E$2:$E$17,0))</f>
        <v>0</v>
      </c>
    </row>
    <row r="4114" spans="1:15" ht="15" customHeight="1" x14ac:dyDescent="0.2">
      <c r="A4114" s="1" t="str">
        <f t="shared" si="16"/>
        <v>OFVP</v>
      </c>
      <c r="E4114" s="1" t="s">
        <v>352</v>
      </c>
      <c r="G4114" s="38"/>
      <c r="H4114" s="39"/>
      <c r="M4114" s="1">
        <f>IF(ISNUMBER(MATCH(E4114,_xlfn.VSTACK('VLookup Lists'!$E$2:$E$17,'VLookup Lists'!$H$2:$H$38,'VLookup Lists'!$J$2:$J$8),0)),1,0)</f>
        <v>0</v>
      </c>
      <c r="N4114" s="1" t="str">
        <f>IFERROR(IF(VLOOKUP($D4114,'VLookup Lists'!$B$11:$C$29,2,FALSE)="FLIP",1,0),"")</f>
        <v/>
      </c>
      <c r="O4114" s="1" t="b">
        <f>ISNUMBER(MATCH($E4114,'VLookup Lists'!$E$2:$E$17,0))</f>
        <v>0</v>
      </c>
    </row>
    <row r="4115" spans="1:15" ht="15" customHeight="1" x14ac:dyDescent="0.2">
      <c r="A4115" s="1" t="str">
        <f t="shared" si="16"/>
        <v>OFVP</v>
      </c>
      <c r="E4115" s="1" t="s">
        <v>352</v>
      </c>
      <c r="G4115" s="38"/>
      <c r="H4115" s="39"/>
      <c r="M4115" s="1">
        <f>IF(ISNUMBER(MATCH(E4115,_xlfn.VSTACK('VLookup Lists'!$E$2:$E$17,'VLookup Lists'!$H$2:$H$38,'VLookup Lists'!$J$2:$J$8),0)),1,0)</f>
        <v>0</v>
      </c>
      <c r="N4115" s="1" t="str">
        <f>IFERROR(IF(VLOOKUP($D4115,'VLookup Lists'!$B$11:$C$29,2,FALSE)="FLIP",1,0),"")</f>
        <v/>
      </c>
      <c r="O4115" s="1" t="b">
        <f>ISNUMBER(MATCH($E4115,'VLookup Lists'!$E$2:$E$17,0))</f>
        <v>0</v>
      </c>
    </row>
    <row r="4116" spans="1:15" ht="15" customHeight="1" x14ac:dyDescent="0.2">
      <c r="A4116" s="1" t="str">
        <f t="shared" si="16"/>
        <v>OFVP</v>
      </c>
      <c r="E4116" s="1" t="s">
        <v>352</v>
      </c>
      <c r="G4116" s="38"/>
      <c r="H4116" s="39"/>
      <c r="M4116" s="1">
        <f>IF(ISNUMBER(MATCH(E4116,_xlfn.VSTACK('VLookup Lists'!$E$2:$E$17,'VLookup Lists'!$H$2:$H$38,'VLookup Lists'!$J$2:$J$8),0)),1,0)</f>
        <v>0</v>
      </c>
      <c r="N4116" s="1" t="str">
        <f>IFERROR(IF(VLOOKUP($D4116,'VLookup Lists'!$B$11:$C$29,2,FALSE)="FLIP",1,0),"")</f>
        <v/>
      </c>
      <c r="O4116" s="1" t="b">
        <f>ISNUMBER(MATCH($E4116,'VLookup Lists'!$E$2:$E$17,0))</f>
        <v>0</v>
      </c>
    </row>
    <row r="4117" spans="1:15" ht="15" customHeight="1" x14ac:dyDescent="0.2">
      <c r="A4117" s="1" t="str">
        <f t="shared" si="16"/>
        <v>OFVP</v>
      </c>
      <c r="E4117" s="1" t="s">
        <v>352</v>
      </c>
      <c r="G4117" s="38"/>
      <c r="H4117" s="39"/>
      <c r="M4117" s="1">
        <f>IF(ISNUMBER(MATCH(E4117,_xlfn.VSTACK('VLookup Lists'!$E$2:$E$17,'VLookup Lists'!$H$2:$H$38,'VLookup Lists'!$J$2:$J$8),0)),1,0)</f>
        <v>0</v>
      </c>
      <c r="N4117" s="1" t="str">
        <f>IFERROR(IF(VLOOKUP($D4117,'VLookup Lists'!$B$11:$C$29,2,FALSE)="FLIP",1,0),"")</f>
        <v/>
      </c>
      <c r="O4117" s="1" t="b">
        <f>ISNUMBER(MATCH($E4117,'VLookup Lists'!$E$2:$E$17,0))</f>
        <v>0</v>
      </c>
    </row>
    <row r="4118" spans="1:15" ht="15" customHeight="1" x14ac:dyDescent="0.2">
      <c r="A4118" s="1" t="str">
        <f t="shared" si="16"/>
        <v>OFVP</v>
      </c>
      <c r="E4118" s="1" t="s">
        <v>352</v>
      </c>
      <c r="G4118" s="38"/>
      <c r="H4118" s="39"/>
      <c r="M4118" s="1">
        <f>IF(ISNUMBER(MATCH(E4118,_xlfn.VSTACK('VLookup Lists'!$E$2:$E$17,'VLookup Lists'!$H$2:$H$38,'VLookup Lists'!$J$2:$J$8),0)),1,0)</f>
        <v>0</v>
      </c>
      <c r="N4118" s="1" t="str">
        <f>IFERROR(IF(VLOOKUP($D4118,'VLookup Lists'!$B$11:$C$29,2,FALSE)="FLIP",1,0),"")</f>
        <v/>
      </c>
      <c r="O4118" s="1" t="b">
        <f>ISNUMBER(MATCH($E4118,'VLookup Lists'!$E$2:$E$17,0))</f>
        <v>0</v>
      </c>
    </row>
    <row r="4119" spans="1:15" ht="15" customHeight="1" x14ac:dyDescent="0.2">
      <c r="A4119" s="1" t="str">
        <f t="shared" si="16"/>
        <v>OFVP</v>
      </c>
      <c r="E4119" s="1" t="s">
        <v>352</v>
      </c>
      <c r="G4119" s="38"/>
      <c r="H4119" s="39"/>
      <c r="M4119" s="1">
        <f>IF(ISNUMBER(MATCH(E4119,_xlfn.VSTACK('VLookup Lists'!$E$2:$E$17,'VLookup Lists'!$H$2:$H$38,'VLookup Lists'!$J$2:$J$8),0)),1,0)</f>
        <v>0</v>
      </c>
      <c r="N4119" s="1" t="str">
        <f>IFERROR(IF(VLOOKUP($D4119,'VLookup Lists'!$B$11:$C$29,2,FALSE)="FLIP",1,0),"")</f>
        <v/>
      </c>
      <c r="O4119" s="1" t="b">
        <f>ISNUMBER(MATCH($E4119,'VLookup Lists'!$E$2:$E$17,0))</f>
        <v>0</v>
      </c>
    </row>
    <row r="4120" spans="1:15" ht="15" customHeight="1" x14ac:dyDescent="0.2">
      <c r="A4120" s="1" t="str">
        <f t="shared" si="16"/>
        <v>OFVP</v>
      </c>
      <c r="E4120" s="1" t="s">
        <v>352</v>
      </c>
      <c r="G4120" s="38"/>
      <c r="H4120" s="39"/>
      <c r="M4120" s="1">
        <f>IF(ISNUMBER(MATCH(E4120,_xlfn.VSTACK('VLookup Lists'!$E$2:$E$17,'VLookup Lists'!$H$2:$H$38,'VLookup Lists'!$J$2:$J$8),0)),1,0)</f>
        <v>0</v>
      </c>
      <c r="N4120" s="1" t="str">
        <f>IFERROR(IF(VLOOKUP($D4120,'VLookup Lists'!$B$11:$C$29,2,FALSE)="FLIP",1,0),"")</f>
        <v/>
      </c>
      <c r="O4120" s="1" t="b">
        <f>ISNUMBER(MATCH($E4120,'VLookup Lists'!$E$2:$E$17,0))</f>
        <v>0</v>
      </c>
    </row>
    <row r="4121" spans="1:15" ht="15" customHeight="1" x14ac:dyDescent="0.2">
      <c r="A4121" s="1" t="str">
        <f t="shared" si="16"/>
        <v>OFVP</v>
      </c>
      <c r="E4121" s="1" t="s">
        <v>352</v>
      </c>
      <c r="G4121" s="38"/>
      <c r="H4121" s="39"/>
      <c r="M4121" s="1">
        <f>IF(ISNUMBER(MATCH(E4121,_xlfn.VSTACK('VLookup Lists'!$E$2:$E$17,'VLookup Lists'!$H$2:$H$38,'VLookup Lists'!$J$2:$J$8),0)),1,0)</f>
        <v>0</v>
      </c>
      <c r="N4121" s="1" t="str">
        <f>IFERROR(IF(VLOOKUP($D4121,'VLookup Lists'!$B$11:$C$29,2,FALSE)="FLIP",1,0),"")</f>
        <v/>
      </c>
      <c r="O4121" s="1" t="b">
        <f>ISNUMBER(MATCH($E4121,'VLookup Lists'!$E$2:$E$17,0))</f>
        <v>0</v>
      </c>
    </row>
    <row r="4122" spans="1:15" ht="15" customHeight="1" x14ac:dyDescent="0.2">
      <c r="A4122" s="1" t="str">
        <f t="shared" si="16"/>
        <v>OFVP</v>
      </c>
      <c r="E4122" s="1" t="s">
        <v>352</v>
      </c>
      <c r="G4122" s="38"/>
      <c r="H4122" s="39"/>
      <c r="M4122" s="1">
        <f>IF(ISNUMBER(MATCH(E4122,_xlfn.VSTACK('VLookup Lists'!$E$2:$E$17,'VLookup Lists'!$H$2:$H$38,'VLookup Lists'!$J$2:$J$8),0)),1,0)</f>
        <v>0</v>
      </c>
      <c r="N4122" s="1" t="str">
        <f>IFERROR(IF(VLOOKUP($D4122,'VLookup Lists'!$B$11:$C$29,2,FALSE)="FLIP",1,0),"")</f>
        <v/>
      </c>
      <c r="O4122" s="1" t="b">
        <f>ISNUMBER(MATCH($E4122,'VLookup Lists'!$E$2:$E$17,0))</f>
        <v>0</v>
      </c>
    </row>
    <row r="4123" spans="1:15" ht="15" customHeight="1" x14ac:dyDescent="0.2">
      <c r="A4123" s="1" t="str">
        <f t="shared" si="16"/>
        <v>OFVP</v>
      </c>
      <c r="E4123" s="1" t="s">
        <v>352</v>
      </c>
      <c r="G4123" s="38"/>
      <c r="H4123" s="39"/>
      <c r="M4123" s="1">
        <f>IF(ISNUMBER(MATCH(E4123,_xlfn.VSTACK('VLookup Lists'!$E$2:$E$17,'VLookup Lists'!$H$2:$H$38,'VLookup Lists'!$J$2:$J$8),0)),1,0)</f>
        <v>0</v>
      </c>
      <c r="N4123" s="1" t="str">
        <f>IFERROR(IF(VLOOKUP($D4123,'VLookup Lists'!$B$11:$C$29,2,FALSE)="FLIP",1,0),"")</f>
        <v/>
      </c>
      <c r="O4123" s="1" t="b">
        <f>ISNUMBER(MATCH($E4123,'VLookup Lists'!$E$2:$E$17,0))</f>
        <v>0</v>
      </c>
    </row>
    <row r="4124" spans="1:15" ht="15" customHeight="1" x14ac:dyDescent="0.2">
      <c r="A4124" s="1" t="str">
        <f t="shared" si="16"/>
        <v>OFVP</v>
      </c>
      <c r="E4124" s="1" t="s">
        <v>352</v>
      </c>
      <c r="G4124" s="38"/>
      <c r="H4124" s="39"/>
      <c r="M4124" s="1">
        <f>IF(ISNUMBER(MATCH(E4124,_xlfn.VSTACK('VLookup Lists'!$E$2:$E$17,'VLookup Lists'!$H$2:$H$38,'VLookup Lists'!$J$2:$J$8),0)),1,0)</f>
        <v>0</v>
      </c>
      <c r="N4124" s="1" t="str">
        <f>IFERROR(IF(VLOOKUP($D4124,'VLookup Lists'!$B$11:$C$29,2,FALSE)="FLIP",1,0),"")</f>
        <v/>
      </c>
      <c r="O4124" s="1" t="b">
        <f>ISNUMBER(MATCH($E4124,'VLookup Lists'!$E$2:$E$17,0))</f>
        <v>0</v>
      </c>
    </row>
    <row r="4125" spans="1:15" ht="15" customHeight="1" x14ac:dyDescent="0.2">
      <c r="A4125" s="1" t="str">
        <f t="shared" si="16"/>
        <v>OFVP</v>
      </c>
      <c r="E4125" s="1" t="s">
        <v>352</v>
      </c>
      <c r="G4125" s="38"/>
      <c r="H4125" s="39"/>
      <c r="M4125" s="1">
        <f>IF(ISNUMBER(MATCH(E4125,_xlfn.VSTACK('VLookup Lists'!$E$2:$E$17,'VLookup Lists'!$H$2:$H$38,'VLookup Lists'!$J$2:$J$8),0)),1,0)</f>
        <v>0</v>
      </c>
      <c r="N4125" s="1" t="str">
        <f>IFERROR(IF(VLOOKUP($D4125,'VLookup Lists'!$B$11:$C$29,2,FALSE)="FLIP",1,0),"")</f>
        <v/>
      </c>
      <c r="O4125" s="1" t="b">
        <f>ISNUMBER(MATCH($E4125,'VLookup Lists'!$E$2:$E$17,0))</f>
        <v>0</v>
      </c>
    </row>
    <row r="4126" spans="1:15" ht="15" customHeight="1" x14ac:dyDescent="0.2">
      <c r="A4126" s="1" t="str">
        <f t="shared" si="16"/>
        <v>OFVP</v>
      </c>
      <c r="E4126" s="1" t="s">
        <v>352</v>
      </c>
      <c r="G4126" s="38"/>
      <c r="H4126" s="39"/>
      <c r="M4126" s="1">
        <f>IF(ISNUMBER(MATCH(E4126,_xlfn.VSTACK('VLookup Lists'!$E$2:$E$17,'VLookup Lists'!$H$2:$H$38,'VLookup Lists'!$J$2:$J$8),0)),1,0)</f>
        <v>0</v>
      </c>
      <c r="N4126" s="1" t="str">
        <f>IFERROR(IF(VLOOKUP($D4126,'VLookup Lists'!$B$11:$C$29,2,FALSE)="FLIP",1,0),"")</f>
        <v/>
      </c>
      <c r="O4126" s="1" t="b">
        <f>ISNUMBER(MATCH($E4126,'VLookup Lists'!$E$2:$E$17,0))</f>
        <v>0</v>
      </c>
    </row>
    <row r="4127" spans="1:15" ht="15" customHeight="1" x14ac:dyDescent="0.2">
      <c r="A4127" s="1" t="str">
        <f t="shared" si="16"/>
        <v>OFVP</v>
      </c>
      <c r="E4127" s="1" t="s">
        <v>352</v>
      </c>
      <c r="G4127" s="38"/>
      <c r="H4127" s="39"/>
      <c r="M4127" s="1">
        <f>IF(ISNUMBER(MATCH(E4127,_xlfn.VSTACK('VLookup Lists'!$E$2:$E$17,'VLookup Lists'!$H$2:$H$38,'VLookup Lists'!$J$2:$J$8),0)),1,0)</f>
        <v>0</v>
      </c>
      <c r="N4127" s="1" t="str">
        <f>IFERROR(IF(VLOOKUP($D4127,'VLookup Lists'!$B$11:$C$29,2,FALSE)="FLIP",1,0),"")</f>
        <v/>
      </c>
      <c r="O4127" s="1" t="b">
        <f>ISNUMBER(MATCH($E4127,'VLookup Lists'!$E$2:$E$17,0))</f>
        <v>0</v>
      </c>
    </row>
    <row r="4128" spans="1:15" ht="15" customHeight="1" x14ac:dyDescent="0.2">
      <c r="A4128" s="1" t="str">
        <f t="shared" si="16"/>
        <v>OFVP</v>
      </c>
      <c r="E4128" s="1" t="s">
        <v>352</v>
      </c>
      <c r="G4128" s="38"/>
      <c r="H4128" s="39"/>
      <c r="M4128" s="1">
        <f>IF(ISNUMBER(MATCH(E4128,_xlfn.VSTACK('VLookup Lists'!$E$2:$E$17,'VLookup Lists'!$H$2:$H$38,'VLookup Lists'!$J$2:$J$8),0)),1,0)</f>
        <v>0</v>
      </c>
      <c r="N4128" s="1" t="str">
        <f>IFERROR(IF(VLOOKUP($D4128,'VLookup Lists'!$B$11:$C$29,2,FALSE)="FLIP",1,0),"")</f>
        <v/>
      </c>
      <c r="O4128" s="1" t="b">
        <f>ISNUMBER(MATCH($E4128,'VLookup Lists'!$E$2:$E$17,0))</f>
        <v>0</v>
      </c>
    </row>
    <row r="4129" spans="1:15" ht="15" customHeight="1" x14ac:dyDescent="0.2">
      <c r="A4129" s="1" t="str">
        <f t="shared" si="16"/>
        <v>OFVP</v>
      </c>
      <c r="E4129" s="1" t="s">
        <v>352</v>
      </c>
      <c r="G4129" s="38"/>
      <c r="H4129" s="39"/>
      <c r="M4129" s="1">
        <f>IF(ISNUMBER(MATCH(E4129,_xlfn.VSTACK('VLookup Lists'!$E$2:$E$17,'VLookup Lists'!$H$2:$H$38,'VLookup Lists'!$J$2:$J$8),0)),1,0)</f>
        <v>0</v>
      </c>
      <c r="N4129" s="1" t="str">
        <f>IFERROR(IF(VLOOKUP($D4129,'VLookup Lists'!$B$11:$C$29,2,FALSE)="FLIP",1,0),"")</f>
        <v/>
      </c>
      <c r="O4129" s="1" t="b">
        <f>ISNUMBER(MATCH($E4129,'VLookup Lists'!$E$2:$E$17,0))</f>
        <v>0</v>
      </c>
    </row>
    <row r="4130" spans="1:15" ht="15" customHeight="1" x14ac:dyDescent="0.2">
      <c r="A4130" s="1" t="str">
        <f t="shared" si="16"/>
        <v>OFVP</v>
      </c>
      <c r="E4130" s="1" t="s">
        <v>352</v>
      </c>
      <c r="G4130" s="38"/>
      <c r="H4130" s="39"/>
      <c r="M4130" s="1">
        <f>IF(ISNUMBER(MATCH(E4130,_xlfn.VSTACK('VLookup Lists'!$E$2:$E$17,'VLookup Lists'!$H$2:$H$38,'VLookup Lists'!$J$2:$J$8),0)),1,0)</f>
        <v>0</v>
      </c>
      <c r="N4130" s="1" t="str">
        <f>IFERROR(IF(VLOOKUP($D4130,'VLookup Lists'!$B$11:$C$29,2,FALSE)="FLIP",1,0),"")</f>
        <v/>
      </c>
      <c r="O4130" s="1" t="b">
        <f>ISNUMBER(MATCH($E4130,'VLookup Lists'!$E$2:$E$17,0))</f>
        <v>0</v>
      </c>
    </row>
    <row r="4131" spans="1:15" ht="15" customHeight="1" x14ac:dyDescent="0.2">
      <c r="A4131" s="1" t="str">
        <f t="shared" si="16"/>
        <v>OFVP</v>
      </c>
      <c r="E4131" s="1" t="s">
        <v>352</v>
      </c>
      <c r="G4131" s="38"/>
      <c r="H4131" s="39"/>
      <c r="M4131" s="1">
        <f>IF(ISNUMBER(MATCH(E4131,_xlfn.VSTACK('VLookup Lists'!$E$2:$E$17,'VLookup Lists'!$H$2:$H$38,'VLookup Lists'!$J$2:$J$8),0)),1,0)</f>
        <v>0</v>
      </c>
      <c r="N4131" s="1" t="str">
        <f>IFERROR(IF(VLOOKUP($D4131,'VLookup Lists'!$B$11:$C$29,2,FALSE)="FLIP",1,0),"")</f>
        <v/>
      </c>
      <c r="O4131" s="1" t="b">
        <f>ISNUMBER(MATCH($E4131,'VLookup Lists'!$E$2:$E$17,0))</f>
        <v>0</v>
      </c>
    </row>
    <row r="4132" spans="1:15" ht="15" customHeight="1" x14ac:dyDescent="0.2">
      <c r="A4132" s="1" t="str">
        <f t="shared" si="16"/>
        <v>OFVP</v>
      </c>
      <c r="E4132" s="1" t="s">
        <v>352</v>
      </c>
      <c r="G4132" s="38"/>
      <c r="H4132" s="39"/>
      <c r="M4132" s="1">
        <f>IF(ISNUMBER(MATCH(E4132,_xlfn.VSTACK('VLookup Lists'!$E$2:$E$17,'VLookup Lists'!$H$2:$H$38,'VLookup Lists'!$J$2:$J$8),0)),1,0)</f>
        <v>0</v>
      </c>
      <c r="N4132" s="1" t="str">
        <f>IFERROR(IF(VLOOKUP($D4132,'VLookup Lists'!$B$11:$C$29,2,FALSE)="FLIP",1,0),"")</f>
        <v/>
      </c>
      <c r="O4132" s="1" t="b">
        <f>ISNUMBER(MATCH($E4132,'VLookup Lists'!$E$2:$E$17,0))</f>
        <v>0</v>
      </c>
    </row>
    <row r="4133" spans="1:15" ht="15" customHeight="1" x14ac:dyDescent="0.2">
      <c r="A4133" s="1" t="str">
        <f t="shared" si="16"/>
        <v>OFVP</v>
      </c>
      <c r="E4133" s="1" t="s">
        <v>352</v>
      </c>
      <c r="G4133" s="38"/>
      <c r="H4133" s="39"/>
      <c r="M4133" s="1">
        <f>IF(ISNUMBER(MATCH(E4133,_xlfn.VSTACK('VLookup Lists'!$E$2:$E$17,'VLookup Lists'!$H$2:$H$38,'VLookup Lists'!$J$2:$J$8),0)),1,0)</f>
        <v>0</v>
      </c>
      <c r="N4133" s="1" t="str">
        <f>IFERROR(IF(VLOOKUP($D4133,'VLookup Lists'!$B$11:$C$29,2,FALSE)="FLIP",1,0),"")</f>
        <v/>
      </c>
      <c r="O4133" s="1" t="b">
        <f>ISNUMBER(MATCH($E4133,'VLookup Lists'!$E$2:$E$17,0))</f>
        <v>0</v>
      </c>
    </row>
    <row r="4134" spans="1:15" ht="15" customHeight="1" x14ac:dyDescent="0.2">
      <c r="A4134" s="1" t="str">
        <f t="shared" si="16"/>
        <v>OFVP</v>
      </c>
      <c r="E4134" s="1" t="s">
        <v>352</v>
      </c>
      <c r="G4134" s="38"/>
      <c r="H4134" s="39"/>
      <c r="M4134" s="1">
        <f>IF(ISNUMBER(MATCH(E4134,_xlfn.VSTACK('VLookup Lists'!$E$2:$E$17,'VLookup Lists'!$H$2:$H$38,'VLookup Lists'!$J$2:$J$8),0)),1,0)</f>
        <v>0</v>
      </c>
      <c r="N4134" s="1" t="str">
        <f>IFERROR(IF(VLOOKUP($D4134,'VLookup Lists'!$B$11:$C$29,2,FALSE)="FLIP",1,0),"")</f>
        <v/>
      </c>
      <c r="O4134" s="1" t="b">
        <f>ISNUMBER(MATCH($E4134,'VLookup Lists'!$E$2:$E$17,0))</f>
        <v>0</v>
      </c>
    </row>
    <row r="4135" spans="1:15" ht="15" customHeight="1" x14ac:dyDescent="0.2">
      <c r="A4135" s="1" t="str">
        <f t="shared" si="16"/>
        <v>OFVP</v>
      </c>
      <c r="E4135" s="1" t="s">
        <v>352</v>
      </c>
      <c r="G4135" s="38"/>
      <c r="H4135" s="39"/>
      <c r="M4135" s="1">
        <f>IF(ISNUMBER(MATCH(E4135,_xlfn.VSTACK('VLookup Lists'!$E$2:$E$17,'VLookup Lists'!$H$2:$H$38,'VLookup Lists'!$J$2:$J$8),0)),1,0)</f>
        <v>0</v>
      </c>
      <c r="N4135" s="1" t="str">
        <f>IFERROR(IF(VLOOKUP($D4135,'VLookup Lists'!$B$11:$C$29,2,FALSE)="FLIP",1,0),"")</f>
        <v/>
      </c>
      <c r="O4135" s="1" t="b">
        <f>ISNUMBER(MATCH($E4135,'VLookup Lists'!$E$2:$E$17,0))</f>
        <v>0</v>
      </c>
    </row>
    <row r="4136" spans="1:15" ht="15" customHeight="1" x14ac:dyDescent="0.2">
      <c r="A4136" s="1" t="str">
        <f t="shared" si="16"/>
        <v>OFVP</v>
      </c>
      <c r="E4136" s="1" t="s">
        <v>352</v>
      </c>
      <c r="G4136" s="38"/>
      <c r="H4136" s="39"/>
      <c r="M4136" s="1">
        <f>IF(ISNUMBER(MATCH(E4136,_xlfn.VSTACK('VLookup Lists'!$E$2:$E$17,'VLookup Lists'!$H$2:$H$38,'VLookup Lists'!$J$2:$J$8),0)),1,0)</f>
        <v>0</v>
      </c>
      <c r="N4136" s="1" t="str">
        <f>IFERROR(IF(VLOOKUP($D4136,'VLookup Lists'!$B$11:$C$29,2,FALSE)="FLIP",1,0),"")</f>
        <v/>
      </c>
      <c r="O4136" s="1" t="b">
        <f>ISNUMBER(MATCH($E4136,'VLookup Lists'!$E$2:$E$17,0))</f>
        <v>0</v>
      </c>
    </row>
    <row r="4137" spans="1:15" ht="15" customHeight="1" x14ac:dyDescent="0.2">
      <c r="A4137" s="1" t="str">
        <f t="shared" si="16"/>
        <v>OFVP</v>
      </c>
      <c r="E4137" s="1" t="s">
        <v>352</v>
      </c>
      <c r="G4137" s="38"/>
      <c r="H4137" s="39"/>
      <c r="M4137" s="1">
        <f>IF(ISNUMBER(MATCH(E4137,_xlfn.VSTACK('VLookup Lists'!$E$2:$E$17,'VLookup Lists'!$H$2:$H$38,'VLookup Lists'!$J$2:$J$8),0)),1,0)</f>
        <v>0</v>
      </c>
      <c r="N4137" s="1" t="str">
        <f>IFERROR(IF(VLOOKUP($D4137,'VLookup Lists'!$B$11:$C$29,2,FALSE)="FLIP",1,0),"")</f>
        <v/>
      </c>
      <c r="O4137" s="1" t="b">
        <f>ISNUMBER(MATCH($E4137,'VLookup Lists'!$E$2:$E$17,0))</f>
        <v>0</v>
      </c>
    </row>
    <row r="4138" spans="1:15" ht="15" customHeight="1" x14ac:dyDescent="0.2">
      <c r="A4138" s="1" t="str">
        <f t="shared" si="16"/>
        <v>OFVP</v>
      </c>
      <c r="E4138" s="1" t="s">
        <v>352</v>
      </c>
      <c r="G4138" s="38"/>
      <c r="H4138" s="39"/>
      <c r="M4138" s="1">
        <f>IF(ISNUMBER(MATCH(E4138,_xlfn.VSTACK('VLookup Lists'!$E$2:$E$17,'VLookup Lists'!$H$2:$H$38,'VLookup Lists'!$J$2:$J$8),0)),1,0)</f>
        <v>0</v>
      </c>
      <c r="N4138" s="1" t="str">
        <f>IFERROR(IF(VLOOKUP($D4138,'VLookup Lists'!$B$11:$C$29,2,FALSE)="FLIP",1,0),"")</f>
        <v/>
      </c>
      <c r="O4138" s="1" t="b">
        <f>ISNUMBER(MATCH($E4138,'VLookup Lists'!$E$2:$E$17,0))</f>
        <v>0</v>
      </c>
    </row>
    <row r="4139" spans="1:15" ht="15" customHeight="1" x14ac:dyDescent="0.2">
      <c r="A4139" s="1" t="str">
        <f t="shared" si="16"/>
        <v>OFVP</v>
      </c>
      <c r="E4139" s="1" t="s">
        <v>352</v>
      </c>
      <c r="G4139" s="38"/>
      <c r="H4139" s="39"/>
      <c r="M4139" s="1">
        <f>IF(ISNUMBER(MATCH(E4139,_xlfn.VSTACK('VLookup Lists'!$E$2:$E$17,'VLookup Lists'!$H$2:$H$38,'VLookup Lists'!$J$2:$J$8),0)),1,0)</f>
        <v>0</v>
      </c>
      <c r="N4139" s="1" t="str">
        <f>IFERROR(IF(VLOOKUP($D4139,'VLookup Lists'!$B$11:$C$29,2,FALSE)="FLIP",1,0),"")</f>
        <v/>
      </c>
      <c r="O4139" s="1" t="b">
        <f>ISNUMBER(MATCH($E4139,'VLookup Lists'!$E$2:$E$17,0))</f>
        <v>0</v>
      </c>
    </row>
    <row r="4140" spans="1:15" ht="15" customHeight="1" x14ac:dyDescent="0.2">
      <c r="A4140" s="1" t="str">
        <f t="shared" si="16"/>
        <v>OFVP</v>
      </c>
      <c r="E4140" s="1" t="s">
        <v>352</v>
      </c>
      <c r="G4140" s="38"/>
      <c r="H4140" s="39"/>
      <c r="M4140" s="1">
        <f>IF(ISNUMBER(MATCH(E4140,_xlfn.VSTACK('VLookup Lists'!$E$2:$E$17,'VLookup Lists'!$H$2:$H$38,'VLookup Lists'!$J$2:$J$8),0)),1,0)</f>
        <v>0</v>
      </c>
      <c r="N4140" s="1" t="str">
        <f>IFERROR(IF(VLOOKUP($D4140,'VLookup Lists'!$B$11:$C$29,2,FALSE)="FLIP",1,0),"")</f>
        <v/>
      </c>
      <c r="O4140" s="1" t="b">
        <f>ISNUMBER(MATCH($E4140,'VLookup Lists'!$E$2:$E$17,0))</f>
        <v>0</v>
      </c>
    </row>
    <row r="4141" spans="1:15" ht="15" customHeight="1" x14ac:dyDescent="0.2">
      <c r="A4141" s="1" t="str">
        <f t="shared" si="16"/>
        <v>OFVP</v>
      </c>
      <c r="E4141" s="1" t="s">
        <v>352</v>
      </c>
      <c r="G4141" s="38"/>
      <c r="H4141" s="39"/>
      <c r="M4141" s="1">
        <f>IF(ISNUMBER(MATCH(E4141,_xlfn.VSTACK('VLookup Lists'!$E$2:$E$17,'VLookup Lists'!$H$2:$H$38,'VLookup Lists'!$J$2:$J$8),0)),1,0)</f>
        <v>0</v>
      </c>
      <c r="N4141" s="1" t="str">
        <f>IFERROR(IF(VLOOKUP($D4141,'VLookup Lists'!$B$11:$C$29,2,FALSE)="FLIP",1,0),"")</f>
        <v/>
      </c>
      <c r="O4141" s="1" t="b">
        <f>ISNUMBER(MATCH($E4141,'VLookup Lists'!$E$2:$E$17,0))</f>
        <v>0</v>
      </c>
    </row>
    <row r="4142" spans="1:15" ht="15" customHeight="1" x14ac:dyDescent="0.2">
      <c r="A4142" s="1" t="str">
        <f t="shared" si="16"/>
        <v>OFVP</v>
      </c>
      <c r="E4142" s="1" t="s">
        <v>352</v>
      </c>
      <c r="G4142" s="38"/>
      <c r="H4142" s="39"/>
      <c r="M4142" s="1">
        <f>IF(ISNUMBER(MATCH(E4142,_xlfn.VSTACK('VLookup Lists'!$E$2:$E$17,'VLookup Lists'!$H$2:$H$38,'VLookup Lists'!$J$2:$J$8),0)),1,0)</f>
        <v>0</v>
      </c>
      <c r="N4142" s="1" t="str">
        <f>IFERROR(IF(VLOOKUP($D4142,'VLookup Lists'!$B$11:$C$29,2,FALSE)="FLIP",1,0),"")</f>
        <v/>
      </c>
      <c r="O4142" s="1" t="b">
        <f>ISNUMBER(MATCH($E4142,'VLookup Lists'!$E$2:$E$17,0))</f>
        <v>0</v>
      </c>
    </row>
    <row r="4143" spans="1:15" ht="15" customHeight="1" x14ac:dyDescent="0.2">
      <c r="A4143" s="1" t="str">
        <f t="shared" si="16"/>
        <v>OFVP</v>
      </c>
      <c r="E4143" s="1" t="s">
        <v>352</v>
      </c>
      <c r="G4143" s="38"/>
      <c r="H4143" s="39"/>
      <c r="M4143" s="1">
        <f>IF(ISNUMBER(MATCH(E4143,_xlfn.VSTACK('VLookup Lists'!$E$2:$E$17,'VLookup Lists'!$H$2:$H$38,'VLookup Lists'!$J$2:$J$8),0)),1,0)</f>
        <v>0</v>
      </c>
      <c r="N4143" s="1" t="str">
        <f>IFERROR(IF(VLOOKUP($D4143,'VLookup Lists'!$B$11:$C$29,2,FALSE)="FLIP",1,0),"")</f>
        <v/>
      </c>
      <c r="O4143" s="1" t="b">
        <f>ISNUMBER(MATCH($E4143,'VLookup Lists'!$E$2:$E$17,0))</f>
        <v>0</v>
      </c>
    </row>
    <row r="4144" spans="1:15" ht="15" customHeight="1" x14ac:dyDescent="0.2">
      <c r="A4144" s="1" t="str">
        <f t="shared" si="16"/>
        <v>OFVP</v>
      </c>
      <c r="E4144" s="1" t="s">
        <v>352</v>
      </c>
      <c r="G4144" s="38"/>
      <c r="H4144" s="39"/>
      <c r="M4144" s="1">
        <f>IF(ISNUMBER(MATCH(E4144,_xlfn.VSTACK('VLookup Lists'!$E$2:$E$17,'VLookup Lists'!$H$2:$H$38,'VLookup Lists'!$J$2:$J$8),0)),1,0)</f>
        <v>0</v>
      </c>
      <c r="N4144" s="1" t="str">
        <f>IFERROR(IF(VLOOKUP($D4144,'VLookup Lists'!$B$11:$C$29,2,FALSE)="FLIP",1,0),"")</f>
        <v/>
      </c>
      <c r="O4144" s="1" t="b">
        <f>ISNUMBER(MATCH($E4144,'VLookup Lists'!$E$2:$E$17,0))</f>
        <v>0</v>
      </c>
    </row>
    <row r="4145" spans="1:15" ht="15" customHeight="1" x14ac:dyDescent="0.2">
      <c r="A4145" s="1" t="str">
        <f t="shared" si="16"/>
        <v>OFVP</v>
      </c>
      <c r="E4145" s="1" t="s">
        <v>352</v>
      </c>
      <c r="G4145" s="38"/>
      <c r="H4145" s="39"/>
      <c r="M4145" s="1">
        <f>IF(ISNUMBER(MATCH(E4145,_xlfn.VSTACK('VLookup Lists'!$E$2:$E$17,'VLookup Lists'!$H$2:$H$38,'VLookup Lists'!$J$2:$J$8),0)),1,0)</f>
        <v>0</v>
      </c>
      <c r="N4145" s="1" t="str">
        <f>IFERROR(IF(VLOOKUP($D4145,'VLookup Lists'!$B$11:$C$29,2,FALSE)="FLIP",1,0),"")</f>
        <v/>
      </c>
      <c r="O4145" s="1" t="b">
        <f>ISNUMBER(MATCH($E4145,'VLookup Lists'!$E$2:$E$17,0))</f>
        <v>0</v>
      </c>
    </row>
    <row r="4146" spans="1:15" ht="15" customHeight="1" x14ac:dyDescent="0.2">
      <c r="A4146" s="1" t="str">
        <f t="shared" si="16"/>
        <v>OFVP</v>
      </c>
      <c r="E4146" s="1" t="s">
        <v>352</v>
      </c>
      <c r="G4146" s="38"/>
      <c r="H4146" s="39"/>
      <c r="M4146" s="1">
        <f>IF(ISNUMBER(MATCH(E4146,_xlfn.VSTACK('VLookup Lists'!$E$2:$E$17,'VLookup Lists'!$H$2:$H$38,'VLookup Lists'!$J$2:$J$8),0)),1,0)</f>
        <v>0</v>
      </c>
      <c r="N4146" s="1" t="str">
        <f>IFERROR(IF(VLOOKUP($D4146,'VLookup Lists'!$B$11:$C$29,2,FALSE)="FLIP",1,0),"")</f>
        <v/>
      </c>
      <c r="O4146" s="1" t="b">
        <f>ISNUMBER(MATCH($E4146,'VLookup Lists'!$E$2:$E$17,0))</f>
        <v>0</v>
      </c>
    </row>
    <row r="4147" spans="1:15" ht="15" customHeight="1" x14ac:dyDescent="0.2">
      <c r="A4147" s="1" t="str">
        <f t="shared" si="16"/>
        <v>OFVP</v>
      </c>
      <c r="E4147" s="1" t="s">
        <v>352</v>
      </c>
      <c r="G4147" s="38"/>
      <c r="H4147" s="39"/>
      <c r="M4147" s="1">
        <f>IF(ISNUMBER(MATCH(E4147,_xlfn.VSTACK('VLookup Lists'!$E$2:$E$17,'VLookup Lists'!$H$2:$H$38,'VLookup Lists'!$J$2:$J$8),0)),1,0)</f>
        <v>0</v>
      </c>
      <c r="N4147" s="1" t="str">
        <f>IFERROR(IF(VLOOKUP($D4147,'VLookup Lists'!$B$11:$C$29,2,FALSE)="FLIP",1,0),"")</f>
        <v/>
      </c>
      <c r="O4147" s="1" t="b">
        <f>ISNUMBER(MATCH($E4147,'VLookup Lists'!$E$2:$E$17,0))</f>
        <v>0</v>
      </c>
    </row>
    <row r="4148" spans="1:15" ht="15" customHeight="1" x14ac:dyDescent="0.2">
      <c r="A4148" s="1" t="str">
        <f t="shared" si="16"/>
        <v>OFVP</v>
      </c>
      <c r="E4148" s="1" t="s">
        <v>352</v>
      </c>
      <c r="G4148" s="38"/>
      <c r="H4148" s="39"/>
      <c r="M4148" s="1">
        <f>IF(ISNUMBER(MATCH(E4148,_xlfn.VSTACK('VLookup Lists'!$E$2:$E$17,'VLookup Lists'!$H$2:$H$38,'VLookup Lists'!$J$2:$J$8),0)),1,0)</f>
        <v>0</v>
      </c>
      <c r="N4148" s="1" t="str">
        <f>IFERROR(IF(VLOOKUP($D4148,'VLookup Lists'!$B$11:$C$29,2,FALSE)="FLIP",1,0),"")</f>
        <v/>
      </c>
      <c r="O4148" s="1" t="b">
        <f>ISNUMBER(MATCH($E4148,'VLookup Lists'!$E$2:$E$17,0))</f>
        <v>0</v>
      </c>
    </row>
    <row r="4149" spans="1:15" ht="15" customHeight="1" x14ac:dyDescent="0.2">
      <c r="A4149" s="1" t="str">
        <f t="shared" si="16"/>
        <v>OFVP</v>
      </c>
      <c r="E4149" s="1" t="s">
        <v>352</v>
      </c>
      <c r="G4149" s="38"/>
      <c r="H4149" s="39"/>
      <c r="M4149" s="1">
        <f>IF(ISNUMBER(MATCH(E4149,_xlfn.VSTACK('VLookup Lists'!$E$2:$E$17,'VLookup Lists'!$H$2:$H$38,'VLookup Lists'!$J$2:$J$8),0)),1,0)</f>
        <v>0</v>
      </c>
      <c r="N4149" s="1" t="str">
        <f>IFERROR(IF(VLOOKUP($D4149,'VLookup Lists'!$B$11:$C$29,2,FALSE)="FLIP",1,0),"")</f>
        <v/>
      </c>
      <c r="O4149" s="1" t="b">
        <f>ISNUMBER(MATCH($E4149,'VLookup Lists'!$E$2:$E$17,0))</f>
        <v>0</v>
      </c>
    </row>
    <row r="4150" spans="1:15" ht="15" customHeight="1" x14ac:dyDescent="0.2">
      <c r="A4150" s="1" t="str">
        <f t="shared" si="16"/>
        <v>OFVP</v>
      </c>
      <c r="E4150" s="1" t="s">
        <v>352</v>
      </c>
      <c r="G4150" s="38"/>
      <c r="H4150" s="39"/>
      <c r="M4150" s="1">
        <f>IF(ISNUMBER(MATCH(E4150,_xlfn.VSTACK('VLookup Lists'!$E$2:$E$17,'VLookup Lists'!$H$2:$H$38,'VLookup Lists'!$J$2:$J$8),0)),1,0)</f>
        <v>0</v>
      </c>
      <c r="N4150" s="1" t="str">
        <f>IFERROR(IF(VLOOKUP($D4150,'VLookup Lists'!$B$11:$C$29,2,FALSE)="FLIP",1,0),"")</f>
        <v/>
      </c>
      <c r="O4150" s="1" t="b">
        <f>ISNUMBER(MATCH($E4150,'VLookup Lists'!$E$2:$E$17,0))</f>
        <v>0</v>
      </c>
    </row>
    <row r="4151" spans="1:15" ht="15" customHeight="1" x14ac:dyDescent="0.2">
      <c r="A4151" s="1" t="str">
        <f t="shared" si="16"/>
        <v>OFVP</v>
      </c>
      <c r="E4151" s="1" t="s">
        <v>352</v>
      </c>
      <c r="G4151" s="38"/>
      <c r="H4151" s="39"/>
      <c r="M4151" s="1">
        <f>IF(ISNUMBER(MATCH(E4151,_xlfn.VSTACK('VLookup Lists'!$E$2:$E$17,'VLookup Lists'!$H$2:$H$38,'VLookup Lists'!$J$2:$J$8),0)),1,0)</f>
        <v>0</v>
      </c>
      <c r="N4151" s="1" t="str">
        <f>IFERROR(IF(VLOOKUP($D4151,'VLookup Lists'!$B$11:$C$29,2,FALSE)="FLIP",1,0),"")</f>
        <v/>
      </c>
      <c r="O4151" s="1" t="b">
        <f>ISNUMBER(MATCH($E4151,'VLookup Lists'!$E$2:$E$17,0))</f>
        <v>0</v>
      </c>
    </row>
    <row r="4152" spans="1:15" ht="15" customHeight="1" x14ac:dyDescent="0.2">
      <c r="A4152" s="1" t="str">
        <f t="shared" si="16"/>
        <v>OFVP</v>
      </c>
      <c r="E4152" s="1" t="s">
        <v>352</v>
      </c>
      <c r="G4152" s="38"/>
      <c r="H4152" s="39"/>
      <c r="M4152" s="1">
        <f>IF(ISNUMBER(MATCH(E4152,_xlfn.VSTACK('VLookup Lists'!$E$2:$E$17,'VLookup Lists'!$H$2:$H$38,'VLookup Lists'!$J$2:$J$8),0)),1,0)</f>
        <v>0</v>
      </c>
      <c r="N4152" s="1" t="str">
        <f>IFERROR(IF(VLOOKUP($D4152,'VLookup Lists'!$B$11:$C$29,2,FALSE)="FLIP",1,0),"")</f>
        <v/>
      </c>
      <c r="O4152" s="1" t="b">
        <f>ISNUMBER(MATCH($E4152,'VLookup Lists'!$E$2:$E$17,0))</f>
        <v>0</v>
      </c>
    </row>
    <row r="4153" spans="1:15" ht="15" customHeight="1" x14ac:dyDescent="0.2">
      <c r="A4153" s="1" t="str">
        <f t="shared" si="16"/>
        <v>OFVP</v>
      </c>
      <c r="E4153" s="1" t="s">
        <v>352</v>
      </c>
      <c r="G4153" s="38"/>
      <c r="H4153" s="39"/>
      <c r="M4153" s="1">
        <f>IF(ISNUMBER(MATCH(E4153,_xlfn.VSTACK('VLookup Lists'!$E$2:$E$17,'VLookup Lists'!$H$2:$H$38,'VLookup Lists'!$J$2:$J$8),0)),1,0)</f>
        <v>0</v>
      </c>
      <c r="N4153" s="1" t="str">
        <f>IFERROR(IF(VLOOKUP($D4153,'VLookup Lists'!$B$11:$C$29,2,FALSE)="FLIP",1,0),"")</f>
        <v/>
      </c>
      <c r="O4153" s="1" t="b">
        <f>ISNUMBER(MATCH($E4153,'VLookup Lists'!$E$2:$E$17,0))</f>
        <v>0</v>
      </c>
    </row>
    <row r="4154" spans="1:15" ht="15" customHeight="1" x14ac:dyDescent="0.2">
      <c r="A4154" s="1" t="str">
        <f t="shared" si="16"/>
        <v>OFVP</v>
      </c>
      <c r="E4154" s="1" t="s">
        <v>352</v>
      </c>
      <c r="G4154" s="38"/>
      <c r="H4154" s="39"/>
      <c r="M4154" s="1">
        <f>IF(ISNUMBER(MATCH(E4154,_xlfn.VSTACK('VLookup Lists'!$E$2:$E$17,'VLookup Lists'!$H$2:$H$38,'VLookup Lists'!$J$2:$J$8),0)),1,0)</f>
        <v>0</v>
      </c>
      <c r="N4154" s="1" t="str">
        <f>IFERROR(IF(VLOOKUP($D4154,'VLookup Lists'!$B$11:$C$29,2,FALSE)="FLIP",1,0),"")</f>
        <v/>
      </c>
      <c r="O4154" s="1" t="b">
        <f>ISNUMBER(MATCH($E4154,'VLookup Lists'!$E$2:$E$17,0))</f>
        <v>0</v>
      </c>
    </row>
    <row r="4155" spans="1:15" ht="15" customHeight="1" x14ac:dyDescent="0.2">
      <c r="A4155" s="1" t="str">
        <f t="shared" si="16"/>
        <v>OFVP</v>
      </c>
      <c r="E4155" s="1" t="s">
        <v>352</v>
      </c>
      <c r="G4155" s="38"/>
      <c r="H4155" s="39"/>
      <c r="M4155" s="1">
        <f>IF(ISNUMBER(MATCH(E4155,_xlfn.VSTACK('VLookup Lists'!$E$2:$E$17,'VLookup Lists'!$H$2:$H$38,'VLookup Lists'!$J$2:$J$8),0)),1,0)</f>
        <v>0</v>
      </c>
      <c r="N4155" s="1" t="str">
        <f>IFERROR(IF(VLOOKUP($D4155,'VLookup Lists'!$B$11:$C$29,2,FALSE)="FLIP",1,0),"")</f>
        <v/>
      </c>
      <c r="O4155" s="1" t="b">
        <f>ISNUMBER(MATCH($E4155,'VLookup Lists'!$E$2:$E$17,0))</f>
        <v>0</v>
      </c>
    </row>
    <row r="4156" spans="1:15" ht="15" customHeight="1" x14ac:dyDescent="0.2">
      <c r="A4156" s="1" t="str">
        <f t="shared" si="16"/>
        <v>OFVP</v>
      </c>
      <c r="E4156" s="1" t="s">
        <v>352</v>
      </c>
      <c r="G4156" s="38"/>
      <c r="H4156" s="39"/>
      <c r="M4156" s="1">
        <f>IF(ISNUMBER(MATCH(E4156,_xlfn.VSTACK('VLookup Lists'!$E$2:$E$17,'VLookup Lists'!$H$2:$H$38,'VLookup Lists'!$J$2:$J$8),0)),1,0)</f>
        <v>0</v>
      </c>
      <c r="N4156" s="1" t="str">
        <f>IFERROR(IF(VLOOKUP($D4156,'VLookup Lists'!$B$11:$C$29,2,FALSE)="FLIP",1,0),"")</f>
        <v/>
      </c>
      <c r="O4156" s="1" t="b">
        <f>ISNUMBER(MATCH($E4156,'VLookup Lists'!$E$2:$E$17,0))</f>
        <v>0</v>
      </c>
    </row>
    <row r="4157" spans="1:15" ht="15" customHeight="1" x14ac:dyDescent="0.2">
      <c r="A4157" s="1" t="str">
        <f t="shared" si="16"/>
        <v>OFVP</v>
      </c>
      <c r="E4157" s="1" t="s">
        <v>352</v>
      </c>
      <c r="G4157" s="38"/>
      <c r="H4157" s="39"/>
      <c r="M4157" s="1">
        <f>IF(ISNUMBER(MATCH(E4157,_xlfn.VSTACK('VLookup Lists'!$E$2:$E$17,'VLookup Lists'!$H$2:$H$38,'VLookup Lists'!$J$2:$J$8),0)),1,0)</f>
        <v>0</v>
      </c>
      <c r="N4157" s="1" t="str">
        <f>IFERROR(IF(VLOOKUP($D4157,'VLookup Lists'!$B$11:$C$29,2,FALSE)="FLIP",1,0),"")</f>
        <v/>
      </c>
      <c r="O4157" s="1" t="b">
        <f>ISNUMBER(MATCH($E4157,'VLookup Lists'!$E$2:$E$17,0))</f>
        <v>0</v>
      </c>
    </row>
    <row r="4158" spans="1:15" ht="15" customHeight="1" x14ac:dyDescent="0.2">
      <c r="A4158" s="1" t="str">
        <f t="shared" si="16"/>
        <v>OFVP</v>
      </c>
      <c r="E4158" s="1" t="s">
        <v>352</v>
      </c>
      <c r="G4158" s="38"/>
      <c r="H4158" s="39"/>
      <c r="M4158" s="1">
        <f>IF(ISNUMBER(MATCH(E4158,_xlfn.VSTACK('VLookup Lists'!$E$2:$E$17,'VLookup Lists'!$H$2:$H$38,'VLookup Lists'!$J$2:$J$8),0)),1,0)</f>
        <v>0</v>
      </c>
      <c r="N4158" s="1" t="str">
        <f>IFERROR(IF(VLOOKUP($D4158,'VLookup Lists'!$B$11:$C$29,2,FALSE)="FLIP",1,0),"")</f>
        <v/>
      </c>
      <c r="O4158" s="1" t="b">
        <f>ISNUMBER(MATCH($E4158,'VLookup Lists'!$E$2:$E$17,0))</f>
        <v>0</v>
      </c>
    </row>
    <row r="4159" spans="1:15" ht="15" customHeight="1" x14ac:dyDescent="0.2">
      <c r="A4159" s="1" t="str">
        <f t="shared" si="16"/>
        <v>OFVP</v>
      </c>
      <c r="E4159" s="1" t="s">
        <v>352</v>
      </c>
      <c r="G4159" s="38"/>
      <c r="H4159" s="39"/>
      <c r="M4159" s="1">
        <f>IF(ISNUMBER(MATCH(E4159,_xlfn.VSTACK('VLookup Lists'!$E$2:$E$17,'VLookup Lists'!$H$2:$H$38,'VLookup Lists'!$J$2:$J$8),0)),1,0)</f>
        <v>0</v>
      </c>
      <c r="N4159" s="1" t="str">
        <f>IFERROR(IF(VLOOKUP($D4159,'VLookup Lists'!$B$11:$C$29,2,FALSE)="FLIP",1,0),"")</f>
        <v/>
      </c>
      <c r="O4159" s="1" t="b">
        <f>ISNUMBER(MATCH($E4159,'VLookup Lists'!$E$2:$E$17,0))</f>
        <v>0</v>
      </c>
    </row>
    <row r="4160" spans="1:15" ht="15" customHeight="1" x14ac:dyDescent="0.2">
      <c r="A4160" s="1" t="str">
        <f t="shared" si="16"/>
        <v>OFVP</v>
      </c>
      <c r="E4160" s="1" t="s">
        <v>352</v>
      </c>
      <c r="G4160" s="38"/>
      <c r="H4160" s="39"/>
      <c r="M4160" s="1">
        <f>IF(ISNUMBER(MATCH(E4160,_xlfn.VSTACK('VLookup Lists'!$E$2:$E$17,'VLookup Lists'!$H$2:$H$38,'VLookup Lists'!$J$2:$J$8),0)),1,0)</f>
        <v>0</v>
      </c>
      <c r="N4160" s="1" t="str">
        <f>IFERROR(IF(VLOOKUP($D4160,'VLookup Lists'!$B$11:$C$29,2,FALSE)="FLIP",1,0),"")</f>
        <v/>
      </c>
      <c r="O4160" s="1" t="b">
        <f>ISNUMBER(MATCH($E4160,'VLookup Lists'!$E$2:$E$17,0))</f>
        <v>0</v>
      </c>
    </row>
    <row r="4161" spans="1:15" ht="15" customHeight="1" x14ac:dyDescent="0.2">
      <c r="A4161" s="1" t="str">
        <f t="shared" si="16"/>
        <v>OFVP</v>
      </c>
      <c r="E4161" s="1" t="s">
        <v>352</v>
      </c>
      <c r="G4161" s="38"/>
      <c r="H4161" s="39"/>
      <c r="M4161" s="1">
        <f>IF(ISNUMBER(MATCH(E4161,_xlfn.VSTACK('VLookup Lists'!$E$2:$E$17,'VLookup Lists'!$H$2:$H$38,'VLookup Lists'!$J$2:$J$8),0)),1,0)</f>
        <v>0</v>
      </c>
      <c r="N4161" s="1" t="str">
        <f>IFERROR(IF(VLOOKUP($D4161,'VLookup Lists'!$B$11:$C$29,2,FALSE)="FLIP",1,0),"")</f>
        <v/>
      </c>
      <c r="O4161" s="1" t="b">
        <f>ISNUMBER(MATCH($E4161,'VLookup Lists'!$E$2:$E$17,0))</f>
        <v>0</v>
      </c>
    </row>
    <row r="4162" spans="1:15" ht="15" customHeight="1" x14ac:dyDescent="0.2">
      <c r="A4162" s="1" t="str">
        <f t="shared" si="16"/>
        <v>OFVP</v>
      </c>
      <c r="E4162" s="1" t="s">
        <v>352</v>
      </c>
      <c r="G4162" s="38"/>
      <c r="H4162" s="39"/>
      <c r="M4162" s="1">
        <f>IF(ISNUMBER(MATCH(E4162,_xlfn.VSTACK('VLookup Lists'!$E$2:$E$17,'VLookup Lists'!$H$2:$H$38,'VLookup Lists'!$J$2:$J$8),0)),1,0)</f>
        <v>0</v>
      </c>
      <c r="N4162" s="1" t="str">
        <f>IFERROR(IF(VLOOKUP($D4162,'VLookup Lists'!$B$11:$C$29,2,FALSE)="FLIP",1,0),"")</f>
        <v/>
      </c>
      <c r="O4162" s="1" t="b">
        <f>ISNUMBER(MATCH($E4162,'VLookup Lists'!$E$2:$E$17,0))</f>
        <v>0</v>
      </c>
    </row>
    <row r="4163" spans="1:15" ht="15" customHeight="1" x14ac:dyDescent="0.2">
      <c r="A4163" s="1" t="str">
        <f t="shared" si="16"/>
        <v>OFVP</v>
      </c>
      <c r="E4163" s="1" t="s">
        <v>352</v>
      </c>
      <c r="G4163" s="38"/>
      <c r="H4163" s="39"/>
      <c r="M4163" s="1">
        <f>IF(ISNUMBER(MATCH(E4163,_xlfn.VSTACK('VLookup Lists'!$E$2:$E$17,'VLookup Lists'!$H$2:$H$38,'VLookup Lists'!$J$2:$J$8),0)),1,0)</f>
        <v>0</v>
      </c>
      <c r="N4163" s="1" t="str">
        <f>IFERROR(IF(VLOOKUP($D4163,'VLookup Lists'!$B$11:$C$29,2,FALSE)="FLIP",1,0),"")</f>
        <v/>
      </c>
      <c r="O4163" s="1" t="b">
        <f>ISNUMBER(MATCH($E4163,'VLookup Lists'!$E$2:$E$17,0))</f>
        <v>0</v>
      </c>
    </row>
    <row r="4164" spans="1:15" ht="15" customHeight="1" x14ac:dyDescent="0.2">
      <c r="A4164" s="1" t="str">
        <f t="shared" si="16"/>
        <v>OFVP</v>
      </c>
      <c r="E4164" s="1" t="s">
        <v>352</v>
      </c>
      <c r="G4164" s="38"/>
      <c r="H4164" s="39"/>
      <c r="M4164" s="1">
        <f>IF(ISNUMBER(MATCH(E4164,_xlfn.VSTACK('VLookup Lists'!$E$2:$E$17,'VLookup Lists'!$H$2:$H$38,'VLookup Lists'!$J$2:$J$8),0)),1,0)</f>
        <v>0</v>
      </c>
      <c r="N4164" s="1" t="str">
        <f>IFERROR(IF(VLOOKUP($D4164,'VLookup Lists'!$B$11:$C$29,2,FALSE)="FLIP",1,0),"")</f>
        <v/>
      </c>
      <c r="O4164" s="1" t="b">
        <f>ISNUMBER(MATCH($E4164,'VLookup Lists'!$E$2:$E$17,0))</f>
        <v>0</v>
      </c>
    </row>
    <row r="4165" spans="1:15" ht="15" customHeight="1" x14ac:dyDescent="0.2">
      <c r="A4165" s="1" t="str">
        <f t="shared" si="16"/>
        <v>OFVP</v>
      </c>
      <c r="E4165" s="1" t="s">
        <v>352</v>
      </c>
      <c r="G4165" s="38"/>
      <c r="H4165" s="39"/>
      <c r="M4165" s="1">
        <f>IF(ISNUMBER(MATCH(E4165,_xlfn.VSTACK('VLookup Lists'!$E$2:$E$17,'VLookup Lists'!$H$2:$H$38,'VLookup Lists'!$J$2:$J$8),0)),1,0)</f>
        <v>0</v>
      </c>
      <c r="N4165" s="1" t="str">
        <f>IFERROR(IF(VLOOKUP($D4165,'VLookup Lists'!$B$11:$C$29,2,FALSE)="FLIP",1,0),"")</f>
        <v/>
      </c>
      <c r="O4165" s="1" t="b">
        <f>ISNUMBER(MATCH($E4165,'VLookup Lists'!$E$2:$E$17,0))</f>
        <v>0</v>
      </c>
    </row>
    <row r="4166" spans="1:15" ht="15" customHeight="1" x14ac:dyDescent="0.2">
      <c r="A4166" s="1" t="str">
        <f t="shared" si="16"/>
        <v>OFVP</v>
      </c>
      <c r="E4166" s="1" t="s">
        <v>352</v>
      </c>
      <c r="G4166" s="38"/>
      <c r="H4166" s="39"/>
      <c r="M4166" s="1">
        <f>IF(ISNUMBER(MATCH(E4166,_xlfn.VSTACK('VLookup Lists'!$E$2:$E$17,'VLookup Lists'!$H$2:$H$38,'VLookup Lists'!$J$2:$J$8),0)),1,0)</f>
        <v>0</v>
      </c>
      <c r="N4166" s="1" t="str">
        <f>IFERROR(IF(VLOOKUP($D4166,'VLookup Lists'!$B$11:$C$29,2,FALSE)="FLIP",1,0),"")</f>
        <v/>
      </c>
      <c r="O4166" s="1" t="b">
        <f>ISNUMBER(MATCH($E4166,'VLookup Lists'!$E$2:$E$17,0))</f>
        <v>0</v>
      </c>
    </row>
    <row r="4167" spans="1:15" ht="15" customHeight="1" x14ac:dyDescent="0.2">
      <c r="A4167" s="1" t="str">
        <f t="shared" si="16"/>
        <v>OFVP</v>
      </c>
      <c r="E4167" s="1" t="s">
        <v>352</v>
      </c>
      <c r="G4167" s="38"/>
      <c r="H4167" s="39"/>
      <c r="M4167" s="1">
        <f>IF(ISNUMBER(MATCH(E4167,_xlfn.VSTACK('VLookup Lists'!$E$2:$E$17,'VLookup Lists'!$H$2:$H$38,'VLookup Lists'!$J$2:$J$8),0)),1,0)</f>
        <v>0</v>
      </c>
      <c r="N4167" s="1" t="str">
        <f>IFERROR(IF(VLOOKUP($D4167,'VLookup Lists'!$B$11:$C$29,2,FALSE)="FLIP",1,0),"")</f>
        <v/>
      </c>
      <c r="O4167" s="1" t="b">
        <f>ISNUMBER(MATCH($E4167,'VLookup Lists'!$E$2:$E$17,0))</f>
        <v>0</v>
      </c>
    </row>
    <row r="4168" spans="1:15" ht="15" customHeight="1" x14ac:dyDescent="0.2">
      <c r="A4168" s="1" t="str">
        <f t="shared" si="16"/>
        <v>OFVP</v>
      </c>
      <c r="E4168" s="1" t="s">
        <v>352</v>
      </c>
      <c r="G4168" s="38"/>
      <c r="H4168" s="39"/>
      <c r="M4168" s="1">
        <f>IF(ISNUMBER(MATCH(E4168,_xlfn.VSTACK('VLookup Lists'!$E$2:$E$17,'VLookup Lists'!$H$2:$H$38,'VLookup Lists'!$J$2:$J$8),0)),1,0)</f>
        <v>0</v>
      </c>
      <c r="N4168" s="1" t="str">
        <f>IFERROR(IF(VLOOKUP($D4168,'VLookup Lists'!$B$11:$C$29,2,FALSE)="FLIP",1,0),"")</f>
        <v/>
      </c>
      <c r="O4168" s="1" t="b">
        <f>ISNUMBER(MATCH($E4168,'VLookup Lists'!$E$2:$E$17,0))</f>
        <v>0</v>
      </c>
    </row>
    <row r="4169" spans="1:15" ht="15" customHeight="1" x14ac:dyDescent="0.2">
      <c r="A4169" s="1" t="str">
        <f t="shared" si="16"/>
        <v>OFVP</v>
      </c>
      <c r="E4169" s="1" t="s">
        <v>352</v>
      </c>
      <c r="G4169" s="38"/>
      <c r="H4169" s="39"/>
      <c r="M4169" s="1">
        <f>IF(ISNUMBER(MATCH(E4169,_xlfn.VSTACK('VLookup Lists'!$E$2:$E$17,'VLookup Lists'!$H$2:$H$38,'VLookup Lists'!$J$2:$J$8),0)),1,0)</f>
        <v>0</v>
      </c>
      <c r="N4169" s="1" t="str">
        <f>IFERROR(IF(VLOOKUP($D4169,'VLookup Lists'!$B$11:$C$29,2,FALSE)="FLIP",1,0),"")</f>
        <v/>
      </c>
      <c r="O4169" s="1" t="b">
        <f>ISNUMBER(MATCH($E4169,'VLookup Lists'!$E$2:$E$17,0))</f>
        <v>0</v>
      </c>
    </row>
    <row r="4170" spans="1:15" ht="15" customHeight="1" x14ac:dyDescent="0.2">
      <c r="A4170" s="1" t="str">
        <f t="shared" si="16"/>
        <v>OFVP</v>
      </c>
      <c r="E4170" s="1" t="s">
        <v>352</v>
      </c>
      <c r="G4170" s="38"/>
      <c r="H4170" s="39"/>
      <c r="M4170" s="1">
        <f>IF(ISNUMBER(MATCH(E4170,_xlfn.VSTACK('VLookup Lists'!$E$2:$E$17,'VLookup Lists'!$H$2:$H$38,'VLookup Lists'!$J$2:$J$8),0)),1,0)</f>
        <v>0</v>
      </c>
      <c r="N4170" s="1" t="str">
        <f>IFERROR(IF(VLOOKUP($D4170,'VLookup Lists'!$B$11:$C$29,2,FALSE)="FLIP",1,0),"")</f>
        <v/>
      </c>
      <c r="O4170" s="1" t="b">
        <f>ISNUMBER(MATCH($E4170,'VLookup Lists'!$E$2:$E$17,0))</f>
        <v>0</v>
      </c>
    </row>
    <row r="4171" spans="1:15" ht="15" customHeight="1" x14ac:dyDescent="0.2">
      <c r="A4171" s="1" t="str">
        <f t="shared" si="16"/>
        <v>OFVP</v>
      </c>
      <c r="E4171" s="1" t="s">
        <v>352</v>
      </c>
      <c r="G4171" s="38"/>
      <c r="H4171" s="39"/>
      <c r="M4171" s="1">
        <f>IF(ISNUMBER(MATCH(E4171,_xlfn.VSTACK('VLookup Lists'!$E$2:$E$17,'VLookup Lists'!$H$2:$H$38,'VLookup Lists'!$J$2:$J$8),0)),1,0)</f>
        <v>0</v>
      </c>
      <c r="N4171" s="1" t="str">
        <f>IFERROR(IF(VLOOKUP($D4171,'VLookup Lists'!$B$11:$C$29,2,FALSE)="FLIP",1,0),"")</f>
        <v/>
      </c>
      <c r="O4171" s="1" t="b">
        <f>ISNUMBER(MATCH($E4171,'VLookup Lists'!$E$2:$E$17,0))</f>
        <v>0</v>
      </c>
    </row>
    <row r="4172" spans="1:15" ht="15" customHeight="1" x14ac:dyDescent="0.2">
      <c r="A4172" s="1" t="str">
        <f t="shared" si="16"/>
        <v>OFVP</v>
      </c>
      <c r="E4172" s="1" t="s">
        <v>352</v>
      </c>
      <c r="G4172" s="38"/>
      <c r="H4172" s="39"/>
      <c r="M4172" s="1">
        <f>IF(ISNUMBER(MATCH(E4172,_xlfn.VSTACK('VLookup Lists'!$E$2:$E$17,'VLookup Lists'!$H$2:$H$38,'VLookup Lists'!$J$2:$J$8),0)),1,0)</f>
        <v>0</v>
      </c>
      <c r="N4172" s="1" t="str">
        <f>IFERROR(IF(VLOOKUP($D4172,'VLookup Lists'!$B$11:$C$29,2,FALSE)="FLIP",1,0),"")</f>
        <v/>
      </c>
      <c r="O4172" s="1" t="b">
        <f>ISNUMBER(MATCH($E4172,'VLookup Lists'!$E$2:$E$17,0))</f>
        <v>0</v>
      </c>
    </row>
    <row r="4173" spans="1:15" ht="15" customHeight="1" x14ac:dyDescent="0.2">
      <c r="A4173" s="1" t="str">
        <f t="shared" si="16"/>
        <v>OFVP</v>
      </c>
      <c r="E4173" s="1" t="s">
        <v>352</v>
      </c>
      <c r="G4173" s="38"/>
      <c r="H4173" s="39"/>
      <c r="M4173" s="1">
        <f>IF(ISNUMBER(MATCH(E4173,_xlfn.VSTACK('VLookup Lists'!$E$2:$E$17,'VLookup Lists'!$H$2:$H$38,'VLookup Lists'!$J$2:$J$8),0)),1,0)</f>
        <v>0</v>
      </c>
      <c r="N4173" s="1" t="str">
        <f>IFERROR(IF(VLOOKUP($D4173,'VLookup Lists'!$B$11:$C$29,2,FALSE)="FLIP",1,0),"")</f>
        <v/>
      </c>
      <c r="O4173" s="1" t="b">
        <f>ISNUMBER(MATCH($E4173,'VLookup Lists'!$E$2:$E$17,0))</f>
        <v>0</v>
      </c>
    </row>
    <row r="4174" spans="1:15" ht="15" customHeight="1" x14ac:dyDescent="0.2">
      <c r="A4174" s="1" t="str">
        <f t="shared" si="16"/>
        <v>OFVP</v>
      </c>
      <c r="E4174" s="1" t="s">
        <v>352</v>
      </c>
      <c r="G4174" s="38"/>
      <c r="H4174" s="39"/>
      <c r="M4174" s="1">
        <f>IF(ISNUMBER(MATCH(E4174,_xlfn.VSTACK('VLookup Lists'!$E$2:$E$17,'VLookup Lists'!$H$2:$H$38,'VLookup Lists'!$J$2:$J$8),0)),1,0)</f>
        <v>0</v>
      </c>
      <c r="N4174" s="1" t="str">
        <f>IFERROR(IF(VLOOKUP($D4174,'VLookup Lists'!$B$11:$C$29,2,FALSE)="FLIP",1,0),"")</f>
        <v/>
      </c>
      <c r="O4174" s="1" t="b">
        <f>ISNUMBER(MATCH($E4174,'VLookup Lists'!$E$2:$E$17,0))</f>
        <v>0</v>
      </c>
    </row>
    <row r="4175" spans="1:15" ht="15" customHeight="1" x14ac:dyDescent="0.2">
      <c r="A4175" s="1" t="str">
        <f t="shared" si="16"/>
        <v>OFVP</v>
      </c>
      <c r="E4175" s="1" t="s">
        <v>352</v>
      </c>
      <c r="G4175" s="38"/>
      <c r="H4175" s="39"/>
      <c r="M4175" s="1">
        <f>IF(ISNUMBER(MATCH(E4175,_xlfn.VSTACK('VLookup Lists'!$E$2:$E$17,'VLookup Lists'!$H$2:$H$38,'VLookup Lists'!$J$2:$J$8),0)),1,0)</f>
        <v>0</v>
      </c>
      <c r="N4175" s="1" t="str">
        <f>IFERROR(IF(VLOOKUP($D4175,'VLookup Lists'!$B$11:$C$29,2,FALSE)="FLIP",1,0),"")</f>
        <v/>
      </c>
      <c r="O4175" s="1" t="b">
        <f>ISNUMBER(MATCH($E4175,'VLookup Lists'!$E$2:$E$17,0))</f>
        <v>0</v>
      </c>
    </row>
    <row r="4176" spans="1:15" ht="15" customHeight="1" x14ac:dyDescent="0.2">
      <c r="A4176" s="1" t="str">
        <f t="shared" si="16"/>
        <v>OFVP</v>
      </c>
      <c r="E4176" s="1" t="s">
        <v>352</v>
      </c>
      <c r="G4176" s="38"/>
      <c r="H4176" s="39"/>
      <c r="M4176" s="1">
        <f>IF(ISNUMBER(MATCH(E4176,_xlfn.VSTACK('VLookup Lists'!$E$2:$E$17,'VLookup Lists'!$H$2:$H$38,'VLookup Lists'!$J$2:$J$8),0)),1,0)</f>
        <v>0</v>
      </c>
      <c r="N4176" s="1" t="str">
        <f>IFERROR(IF(VLOOKUP($D4176,'VLookup Lists'!$B$11:$C$29,2,FALSE)="FLIP",1,0),"")</f>
        <v/>
      </c>
      <c r="O4176" s="1" t="b">
        <f>ISNUMBER(MATCH($E4176,'VLookup Lists'!$E$2:$E$17,0))</f>
        <v>0</v>
      </c>
    </row>
    <row r="4177" spans="1:15" ht="15" customHeight="1" x14ac:dyDescent="0.2">
      <c r="A4177" s="1" t="str">
        <f t="shared" si="16"/>
        <v>OFVP</v>
      </c>
      <c r="E4177" s="1" t="s">
        <v>352</v>
      </c>
      <c r="G4177" s="38"/>
      <c r="H4177" s="39"/>
      <c r="M4177" s="1">
        <f>IF(ISNUMBER(MATCH(E4177,_xlfn.VSTACK('VLookup Lists'!$E$2:$E$17,'VLookup Lists'!$H$2:$H$38,'VLookup Lists'!$J$2:$J$8),0)),1,0)</f>
        <v>0</v>
      </c>
      <c r="N4177" s="1" t="str">
        <f>IFERROR(IF(VLOOKUP($D4177,'VLookup Lists'!$B$11:$C$29,2,FALSE)="FLIP",1,0),"")</f>
        <v/>
      </c>
      <c r="O4177" s="1" t="b">
        <f>ISNUMBER(MATCH($E4177,'VLookup Lists'!$E$2:$E$17,0))</f>
        <v>0</v>
      </c>
    </row>
    <row r="4178" spans="1:15" ht="15" customHeight="1" x14ac:dyDescent="0.2">
      <c r="A4178" s="1" t="str">
        <f t="shared" si="16"/>
        <v>OFVP</v>
      </c>
      <c r="E4178" s="1" t="s">
        <v>352</v>
      </c>
      <c r="G4178" s="38"/>
      <c r="H4178" s="39"/>
      <c r="M4178" s="1">
        <f>IF(ISNUMBER(MATCH(E4178,_xlfn.VSTACK('VLookup Lists'!$E$2:$E$17,'VLookup Lists'!$H$2:$H$38,'VLookup Lists'!$J$2:$J$8),0)),1,0)</f>
        <v>0</v>
      </c>
      <c r="N4178" s="1" t="str">
        <f>IFERROR(IF(VLOOKUP($D4178,'VLookup Lists'!$B$11:$C$29,2,FALSE)="FLIP",1,0),"")</f>
        <v/>
      </c>
      <c r="O4178" s="1" t="b">
        <f>ISNUMBER(MATCH($E4178,'VLookup Lists'!$E$2:$E$17,0))</f>
        <v>0</v>
      </c>
    </row>
    <row r="4179" spans="1:15" ht="15" customHeight="1" x14ac:dyDescent="0.2">
      <c r="A4179" s="1" t="str">
        <f t="shared" si="16"/>
        <v>OFVP</v>
      </c>
      <c r="E4179" s="1" t="s">
        <v>352</v>
      </c>
      <c r="G4179" s="38"/>
      <c r="H4179" s="39"/>
      <c r="M4179" s="1">
        <f>IF(ISNUMBER(MATCH(E4179,_xlfn.VSTACK('VLookup Lists'!$E$2:$E$17,'VLookup Lists'!$H$2:$H$38,'VLookup Lists'!$J$2:$J$8),0)),1,0)</f>
        <v>0</v>
      </c>
      <c r="N4179" s="1" t="str">
        <f>IFERROR(IF(VLOOKUP($D4179,'VLookup Lists'!$B$11:$C$29,2,FALSE)="FLIP",1,0),"")</f>
        <v/>
      </c>
      <c r="O4179" s="1" t="b">
        <f>ISNUMBER(MATCH($E4179,'VLookup Lists'!$E$2:$E$17,0))</f>
        <v>0</v>
      </c>
    </row>
    <row r="4180" spans="1:15" ht="15" customHeight="1" x14ac:dyDescent="0.2">
      <c r="A4180" s="1" t="str">
        <f t="shared" si="16"/>
        <v>OFVP</v>
      </c>
      <c r="E4180" s="1" t="s">
        <v>352</v>
      </c>
      <c r="G4180" s="38"/>
      <c r="H4180" s="39"/>
      <c r="M4180" s="1">
        <f>IF(ISNUMBER(MATCH(E4180,_xlfn.VSTACK('VLookup Lists'!$E$2:$E$17,'VLookup Lists'!$H$2:$H$38,'VLookup Lists'!$J$2:$J$8),0)),1,0)</f>
        <v>0</v>
      </c>
      <c r="N4180" s="1" t="str">
        <f>IFERROR(IF(VLOOKUP($D4180,'VLookup Lists'!$B$11:$C$29,2,FALSE)="FLIP",1,0),"")</f>
        <v/>
      </c>
      <c r="O4180" s="1" t="b">
        <f>ISNUMBER(MATCH($E4180,'VLookup Lists'!$E$2:$E$17,0))</f>
        <v>0</v>
      </c>
    </row>
    <row r="4181" spans="1:15" ht="15" customHeight="1" x14ac:dyDescent="0.2">
      <c r="A4181" s="1" t="str">
        <f t="shared" si="16"/>
        <v>OFVP</v>
      </c>
      <c r="E4181" s="1" t="s">
        <v>352</v>
      </c>
      <c r="G4181" s="38"/>
      <c r="H4181" s="39"/>
      <c r="M4181" s="1">
        <f>IF(ISNUMBER(MATCH(E4181,_xlfn.VSTACK('VLookup Lists'!$E$2:$E$17,'VLookup Lists'!$H$2:$H$38,'VLookup Lists'!$J$2:$J$8),0)),1,0)</f>
        <v>0</v>
      </c>
      <c r="N4181" s="1" t="str">
        <f>IFERROR(IF(VLOOKUP($D4181,'VLookup Lists'!$B$11:$C$29,2,FALSE)="FLIP",1,0),"")</f>
        <v/>
      </c>
      <c r="O4181" s="1" t="b">
        <f>ISNUMBER(MATCH($E4181,'VLookup Lists'!$E$2:$E$17,0))</f>
        <v>0</v>
      </c>
    </row>
    <row r="4182" spans="1:15" ht="15" customHeight="1" x14ac:dyDescent="0.2">
      <c r="A4182" s="1" t="str">
        <f t="shared" si="16"/>
        <v>OFVP</v>
      </c>
      <c r="E4182" s="1" t="s">
        <v>352</v>
      </c>
      <c r="G4182" s="38"/>
      <c r="H4182" s="39"/>
      <c r="M4182" s="1">
        <f>IF(ISNUMBER(MATCH(E4182,_xlfn.VSTACK('VLookup Lists'!$E$2:$E$17,'VLookup Lists'!$H$2:$H$38,'VLookup Lists'!$J$2:$J$8),0)),1,0)</f>
        <v>0</v>
      </c>
      <c r="N4182" s="1" t="str">
        <f>IFERROR(IF(VLOOKUP($D4182,'VLookup Lists'!$B$11:$C$29,2,FALSE)="FLIP",1,0),"")</f>
        <v/>
      </c>
      <c r="O4182" s="1" t="b">
        <f>ISNUMBER(MATCH($E4182,'VLookup Lists'!$E$2:$E$17,0))</f>
        <v>0</v>
      </c>
    </row>
    <row r="4183" spans="1:15" ht="15" customHeight="1" x14ac:dyDescent="0.2">
      <c r="A4183" s="1" t="str">
        <f t="shared" si="16"/>
        <v>OFVP</v>
      </c>
      <c r="E4183" s="1" t="s">
        <v>352</v>
      </c>
      <c r="G4183" s="38"/>
      <c r="H4183" s="39"/>
      <c r="M4183" s="1">
        <f>IF(ISNUMBER(MATCH(E4183,_xlfn.VSTACK('VLookup Lists'!$E$2:$E$17,'VLookup Lists'!$H$2:$H$38,'VLookup Lists'!$J$2:$J$8),0)),1,0)</f>
        <v>0</v>
      </c>
      <c r="N4183" s="1" t="str">
        <f>IFERROR(IF(VLOOKUP($D4183,'VLookup Lists'!$B$11:$C$29,2,FALSE)="FLIP",1,0),"")</f>
        <v/>
      </c>
      <c r="O4183" s="1" t="b">
        <f>ISNUMBER(MATCH($E4183,'VLookup Lists'!$E$2:$E$17,0))</f>
        <v>0</v>
      </c>
    </row>
    <row r="4184" spans="1:15" ht="15" customHeight="1" x14ac:dyDescent="0.2">
      <c r="A4184" s="1" t="str">
        <f t="shared" si="16"/>
        <v>OFVP</v>
      </c>
      <c r="E4184" s="1" t="s">
        <v>352</v>
      </c>
      <c r="G4184" s="38"/>
      <c r="H4184" s="39"/>
      <c r="M4184" s="1">
        <f>IF(ISNUMBER(MATCH(E4184,_xlfn.VSTACK('VLookup Lists'!$E$2:$E$17,'VLookup Lists'!$H$2:$H$38,'VLookup Lists'!$J$2:$J$8),0)),1,0)</f>
        <v>0</v>
      </c>
      <c r="N4184" s="1" t="str">
        <f>IFERROR(IF(VLOOKUP($D4184,'VLookup Lists'!$B$11:$C$29,2,FALSE)="FLIP",1,0),"")</f>
        <v/>
      </c>
      <c r="O4184" s="1" t="b">
        <f>ISNUMBER(MATCH($E4184,'VLookup Lists'!$E$2:$E$17,0))</f>
        <v>0</v>
      </c>
    </row>
    <row r="4185" spans="1:15" ht="15" customHeight="1" x14ac:dyDescent="0.2">
      <c r="A4185" s="1" t="str">
        <f t="shared" si="16"/>
        <v>OFVP</v>
      </c>
      <c r="E4185" s="1" t="s">
        <v>352</v>
      </c>
      <c r="G4185" s="38"/>
      <c r="H4185" s="39"/>
      <c r="M4185" s="1">
        <f>IF(ISNUMBER(MATCH(E4185,_xlfn.VSTACK('VLookup Lists'!$E$2:$E$17,'VLookup Lists'!$H$2:$H$38,'VLookup Lists'!$J$2:$J$8),0)),1,0)</f>
        <v>0</v>
      </c>
      <c r="N4185" s="1" t="str">
        <f>IFERROR(IF(VLOOKUP($D4185,'VLookup Lists'!$B$11:$C$29,2,FALSE)="FLIP",1,0),"")</f>
        <v/>
      </c>
      <c r="O4185" s="1" t="b">
        <f>ISNUMBER(MATCH($E4185,'VLookup Lists'!$E$2:$E$17,0))</f>
        <v>0</v>
      </c>
    </row>
    <row r="4186" spans="1:15" ht="15" customHeight="1" x14ac:dyDescent="0.2">
      <c r="A4186" s="1" t="str">
        <f t="shared" si="16"/>
        <v>OFVP</v>
      </c>
      <c r="E4186" s="1" t="s">
        <v>352</v>
      </c>
      <c r="G4186" s="38"/>
      <c r="H4186" s="39"/>
      <c r="M4186" s="1">
        <f>IF(ISNUMBER(MATCH(E4186,_xlfn.VSTACK('VLookup Lists'!$E$2:$E$17,'VLookup Lists'!$H$2:$H$38,'VLookup Lists'!$J$2:$J$8),0)),1,0)</f>
        <v>0</v>
      </c>
      <c r="N4186" s="1" t="str">
        <f>IFERROR(IF(VLOOKUP($D4186,'VLookup Lists'!$B$11:$C$29,2,FALSE)="FLIP",1,0),"")</f>
        <v/>
      </c>
      <c r="O4186" s="1" t="b">
        <f>ISNUMBER(MATCH($E4186,'VLookup Lists'!$E$2:$E$17,0))</f>
        <v>0</v>
      </c>
    </row>
    <row r="4187" spans="1:15" ht="15" customHeight="1" x14ac:dyDescent="0.2">
      <c r="A4187" s="1" t="str">
        <f t="shared" si="16"/>
        <v>OFVP</v>
      </c>
      <c r="E4187" s="1" t="s">
        <v>352</v>
      </c>
      <c r="G4187" s="38"/>
      <c r="H4187" s="39"/>
      <c r="M4187" s="1">
        <f>IF(ISNUMBER(MATCH(E4187,_xlfn.VSTACK('VLookup Lists'!$E$2:$E$17,'VLookup Lists'!$H$2:$H$38,'VLookup Lists'!$J$2:$J$8),0)),1,0)</f>
        <v>0</v>
      </c>
      <c r="N4187" s="1" t="str">
        <f>IFERROR(IF(VLOOKUP($D4187,'VLookup Lists'!$B$11:$C$29,2,FALSE)="FLIP",1,0),"")</f>
        <v/>
      </c>
      <c r="O4187" s="1" t="b">
        <f>ISNUMBER(MATCH($E4187,'VLookup Lists'!$E$2:$E$17,0))</f>
        <v>0</v>
      </c>
    </row>
    <row r="4188" spans="1:15" ht="15" customHeight="1" x14ac:dyDescent="0.2">
      <c r="A4188" s="1" t="str">
        <f t="shared" si="16"/>
        <v>OFVP</v>
      </c>
      <c r="E4188" s="1" t="s">
        <v>352</v>
      </c>
      <c r="G4188" s="38"/>
      <c r="H4188" s="39"/>
      <c r="M4188" s="1">
        <f>IF(ISNUMBER(MATCH(E4188,_xlfn.VSTACK('VLookup Lists'!$E$2:$E$17,'VLookup Lists'!$H$2:$H$38,'VLookup Lists'!$J$2:$J$8),0)),1,0)</f>
        <v>0</v>
      </c>
      <c r="N4188" s="1" t="str">
        <f>IFERROR(IF(VLOOKUP($D4188,'VLookup Lists'!$B$11:$C$29,2,FALSE)="FLIP",1,0),"")</f>
        <v/>
      </c>
      <c r="O4188" s="1" t="b">
        <f>ISNUMBER(MATCH($E4188,'VLookup Lists'!$E$2:$E$17,0))</f>
        <v>0</v>
      </c>
    </row>
    <row r="4189" spans="1:15" ht="15" customHeight="1" x14ac:dyDescent="0.2">
      <c r="A4189" s="1" t="str">
        <f t="shared" si="16"/>
        <v>OFVP</v>
      </c>
      <c r="E4189" s="1" t="s">
        <v>352</v>
      </c>
      <c r="G4189" s="38"/>
      <c r="H4189" s="39"/>
      <c r="M4189" s="1">
        <f>IF(ISNUMBER(MATCH(E4189,_xlfn.VSTACK('VLookup Lists'!$E$2:$E$17,'VLookup Lists'!$H$2:$H$38,'VLookup Lists'!$J$2:$J$8),0)),1,0)</f>
        <v>0</v>
      </c>
      <c r="N4189" s="1" t="str">
        <f>IFERROR(IF(VLOOKUP($D4189,'VLookup Lists'!$B$11:$C$29,2,FALSE)="FLIP",1,0),"")</f>
        <v/>
      </c>
      <c r="O4189" s="1" t="b">
        <f>ISNUMBER(MATCH($E4189,'VLookup Lists'!$E$2:$E$17,0))</f>
        <v>0</v>
      </c>
    </row>
    <row r="4190" spans="1:15" ht="15" customHeight="1" x14ac:dyDescent="0.2">
      <c r="A4190" s="1" t="str">
        <f t="shared" si="16"/>
        <v>OFVP</v>
      </c>
      <c r="E4190" s="1" t="s">
        <v>352</v>
      </c>
      <c r="G4190" s="38"/>
      <c r="H4190" s="39"/>
      <c r="M4190" s="1">
        <f>IF(ISNUMBER(MATCH(E4190,_xlfn.VSTACK('VLookup Lists'!$E$2:$E$17,'VLookup Lists'!$H$2:$H$38,'VLookup Lists'!$J$2:$J$8),0)),1,0)</f>
        <v>0</v>
      </c>
      <c r="N4190" s="1" t="str">
        <f>IFERROR(IF(VLOOKUP($D4190,'VLookup Lists'!$B$11:$C$29,2,FALSE)="FLIP",1,0),"")</f>
        <v/>
      </c>
      <c r="O4190" s="1" t="b">
        <f>ISNUMBER(MATCH($E4190,'VLookup Lists'!$E$2:$E$17,0))</f>
        <v>0</v>
      </c>
    </row>
    <row r="4191" spans="1:15" ht="15" customHeight="1" x14ac:dyDescent="0.2">
      <c r="A4191" s="1" t="str">
        <f t="shared" si="16"/>
        <v>OFVP</v>
      </c>
      <c r="E4191" s="1" t="s">
        <v>352</v>
      </c>
      <c r="G4191" s="38"/>
      <c r="H4191" s="39"/>
      <c r="M4191" s="1">
        <f>IF(ISNUMBER(MATCH(E4191,_xlfn.VSTACK('VLookup Lists'!$E$2:$E$17,'VLookup Lists'!$H$2:$H$38,'VLookup Lists'!$J$2:$J$8),0)),1,0)</f>
        <v>0</v>
      </c>
      <c r="N4191" s="1" t="str">
        <f>IFERROR(IF(VLOOKUP($D4191,'VLookup Lists'!$B$11:$C$29,2,FALSE)="FLIP",1,0),"")</f>
        <v/>
      </c>
      <c r="O4191" s="1" t="b">
        <f>ISNUMBER(MATCH($E4191,'VLookup Lists'!$E$2:$E$17,0))</f>
        <v>0</v>
      </c>
    </row>
    <row r="4192" spans="1:15" ht="15" customHeight="1" x14ac:dyDescent="0.2">
      <c r="A4192" s="1" t="str">
        <f t="shared" si="16"/>
        <v>OFVP</v>
      </c>
      <c r="E4192" s="1" t="s">
        <v>352</v>
      </c>
      <c r="G4192" s="38"/>
      <c r="H4192" s="39"/>
      <c r="M4192" s="1">
        <f>IF(ISNUMBER(MATCH(E4192,_xlfn.VSTACK('VLookup Lists'!$E$2:$E$17,'VLookup Lists'!$H$2:$H$38,'VLookup Lists'!$J$2:$J$8),0)),1,0)</f>
        <v>0</v>
      </c>
      <c r="N4192" s="1" t="str">
        <f>IFERROR(IF(VLOOKUP($D4192,'VLookup Lists'!$B$11:$C$29,2,FALSE)="FLIP",1,0),"")</f>
        <v/>
      </c>
      <c r="O4192" s="1" t="b">
        <f>ISNUMBER(MATCH($E4192,'VLookup Lists'!$E$2:$E$17,0))</f>
        <v>0</v>
      </c>
    </row>
    <row r="4193" spans="1:15" ht="15" customHeight="1" x14ac:dyDescent="0.2">
      <c r="A4193" s="1" t="str">
        <f t="shared" si="16"/>
        <v>OFVP</v>
      </c>
      <c r="E4193" s="1" t="s">
        <v>352</v>
      </c>
      <c r="G4193" s="38"/>
      <c r="H4193" s="39"/>
      <c r="M4193" s="1">
        <f>IF(ISNUMBER(MATCH(E4193,_xlfn.VSTACK('VLookup Lists'!$E$2:$E$17,'VLookup Lists'!$H$2:$H$38,'VLookup Lists'!$J$2:$J$8),0)),1,0)</f>
        <v>0</v>
      </c>
      <c r="N4193" s="1" t="str">
        <f>IFERROR(IF(VLOOKUP($D4193,'VLookup Lists'!$B$11:$C$29,2,FALSE)="FLIP",1,0),"")</f>
        <v/>
      </c>
      <c r="O4193" s="1" t="b">
        <f>ISNUMBER(MATCH($E4193,'VLookup Lists'!$E$2:$E$17,0))</f>
        <v>0</v>
      </c>
    </row>
    <row r="4194" spans="1:15" ht="15" customHeight="1" x14ac:dyDescent="0.2">
      <c r="A4194" s="1" t="str">
        <f t="shared" si="16"/>
        <v>OFVP</v>
      </c>
      <c r="E4194" s="1" t="s">
        <v>352</v>
      </c>
      <c r="G4194" s="38"/>
      <c r="H4194" s="39"/>
      <c r="M4194" s="1">
        <f>IF(ISNUMBER(MATCH(E4194,_xlfn.VSTACK('VLookup Lists'!$E$2:$E$17,'VLookup Lists'!$H$2:$H$38,'VLookup Lists'!$J$2:$J$8),0)),1,0)</f>
        <v>0</v>
      </c>
      <c r="N4194" s="1" t="str">
        <f>IFERROR(IF(VLOOKUP($D4194,'VLookup Lists'!$B$11:$C$29,2,FALSE)="FLIP",1,0),"")</f>
        <v/>
      </c>
      <c r="O4194" s="1" t="b">
        <f>ISNUMBER(MATCH($E4194,'VLookup Lists'!$E$2:$E$17,0))</f>
        <v>0</v>
      </c>
    </row>
    <row r="4195" spans="1:15" ht="15" customHeight="1" x14ac:dyDescent="0.2">
      <c r="A4195" s="1" t="str">
        <f t="shared" si="16"/>
        <v>OFVP</v>
      </c>
      <c r="E4195" s="1" t="s">
        <v>352</v>
      </c>
      <c r="G4195" s="38"/>
      <c r="H4195" s="39"/>
      <c r="M4195" s="1">
        <f>IF(ISNUMBER(MATCH(E4195,_xlfn.VSTACK('VLookup Lists'!$E$2:$E$17,'VLookup Lists'!$H$2:$H$38,'VLookup Lists'!$J$2:$J$8),0)),1,0)</f>
        <v>0</v>
      </c>
      <c r="N4195" s="1" t="str">
        <f>IFERROR(IF(VLOOKUP($D4195,'VLookup Lists'!$B$11:$C$29,2,FALSE)="FLIP",1,0),"")</f>
        <v/>
      </c>
      <c r="O4195" s="1" t="b">
        <f>ISNUMBER(MATCH($E4195,'VLookup Lists'!$E$2:$E$17,0))</f>
        <v>0</v>
      </c>
    </row>
    <row r="4196" spans="1:15" ht="15" customHeight="1" x14ac:dyDescent="0.2">
      <c r="A4196" s="1" t="str">
        <f t="shared" si="16"/>
        <v>OFVP</v>
      </c>
      <c r="E4196" s="1" t="s">
        <v>352</v>
      </c>
      <c r="G4196" s="38"/>
      <c r="H4196" s="39"/>
      <c r="M4196" s="1">
        <f>IF(ISNUMBER(MATCH(E4196,_xlfn.VSTACK('VLookup Lists'!$E$2:$E$17,'VLookup Lists'!$H$2:$H$38,'VLookup Lists'!$J$2:$J$8),0)),1,0)</f>
        <v>0</v>
      </c>
      <c r="N4196" s="1" t="str">
        <f>IFERROR(IF(VLOOKUP($D4196,'VLookup Lists'!$B$11:$C$29,2,FALSE)="FLIP",1,0),"")</f>
        <v/>
      </c>
      <c r="O4196" s="1" t="b">
        <f>ISNUMBER(MATCH($E4196,'VLookup Lists'!$E$2:$E$17,0))</f>
        <v>0</v>
      </c>
    </row>
    <row r="4197" spans="1:15" ht="15" customHeight="1" x14ac:dyDescent="0.2">
      <c r="A4197" s="1" t="str">
        <f t="shared" si="16"/>
        <v>OFVP</v>
      </c>
      <c r="E4197" s="1" t="s">
        <v>352</v>
      </c>
      <c r="G4197" s="38"/>
      <c r="H4197" s="39"/>
      <c r="M4197" s="1">
        <f>IF(ISNUMBER(MATCH(E4197,_xlfn.VSTACK('VLookup Lists'!$E$2:$E$17,'VLookup Lists'!$H$2:$H$38,'VLookup Lists'!$J$2:$J$8),0)),1,0)</f>
        <v>0</v>
      </c>
      <c r="N4197" s="1" t="str">
        <f>IFERROR(IF(VLOOKUP($D4197,'VLookup Lists'!$B$11:$C$29,2,FALSE)="FLIP",1,0),"")</f>
        <v/>
      </c>
      <c r="O4197" s="1" t="b">
        <f>ISNUMBER(MATCH($E4197,'VLookup Lists'!$E$2:$E$17,0))</f>
        <v>0</v>
      </c>
    </row>
    <row r="4198" spans="1:15" ht="15" customHeight="1" x14ac:dyDescent="0.2">
      <c r="A4198" s="1" t="str">
        <f t="shared" si="16"/>
        <v>OFVP</v>
      </c>
      <c r="E4198" s="1" t="s">
        <v>352</v>
      </c>
      <c r="G4198" s="38"/>
      <c r="H4198" s="39"/>
      <c r="M4198" s="1">
        <f>IF(ISNUMBER(MATCH(E4198,_xlfn.VSTACK('VLookup Lists'!$E$2:$E$17,'VLookup Lists'!$H$2:$H$38,'VLookup Lists'!$J$2:$J$8),0)),1,0)</f>
        <v>0</v>
      </c>
      <c r="N4198" s="1" t="str">
        <f>IFERROR(IF(VLOOKUP($D4198,'VLookup Lists'!$B$11:$C$29,2,FALSE)="FLIP",1,0),"")</f>
        <v/>
      </c>
      <c r="O4198" s="1" t="b">
        <f>ISNUMBER(MATCH($E4198,'VLookup Lists'!$E$2:$E$17,0))</f>
        <v>0</v>
      </c>
    </row>
    <row r="4199" spans="1:15" ht="15" customHeight="1" x14ac:dyDescent="0.2">
      <c r="A4199" s="1" t="str">
        <f t="shared" si="16"/>
        <v>OFVP</v>
      </c>
      <c r="E4199" s="1" t="s">
        <v>352</v>
      </c>
      <c r="G4199" s="38"/>
      <c r="H4199" s="39"/>
      <c r="M4199" s="1">
        <f>IF(ISNUMBER(MATCH(E4199,_xlfn.VSTACK('VLookup Lists'!$E$2:$E$17,'VLookup Lists'!$H$2:$H$38,'VLookup Lists'!$J$2:$J$8),0)),1,0)</f>
        <v>0</v>
      </c>
      <c r="N4199" s="1" t="str">
        <f>IFERROR(IF(VLOOKUP($D4199,'VLookup Lists'!$B$11:$C$29,2,FALSE)="FLIP",1,0),"")</f>
        <v/>
      </c>
      <c r="O4199" s="1" t="b">
        <f>ISNUMBER(MATCH($E4199,'VLookup Lists'!$E$2:$E$17,0))</f>
        <v>0</v>
      </c>
    </row>
    <row r="4200" spans="1:15" ht="15" customHeight="1" x14ac:dyDescent="0.2">
      <c r="A4200" s="1" t="str">
        <f t="shared" si="16"/>
        <v>OFVP</v>
      </c>
      <c r="E4200" s="1" t="s">
        <v>352</v>
      </c>
      <c r="G4200" s="38"/>
      <c r="H4200" s="39"/>
      <c r="M4200" s="1">
        <f>IF(ISNUMBER(MATCH(E4200,_xlfn.VSTACK('VLookup Lists'!$E$2:$E$17,'VLookup Lists'!$H$2:$H$38,'VLookup Lists'!$J$2:$J$8),0)),1,0)</f>
        <v>0</v>
      </c>
      <c r="N4200" s="1" t="str">
        <f>IFERROR(IF(VLOOKUP($D4200,'VLookup Lists'!$B$11:$C$29,2,FALSE)="FLIP",1,0),"")</f>
        <v/>
      </c>
      <c r="O4200" s="1" t="b">
        <f>ISNUMBER(MATCH($E4200,'VLookup Lists'!$E$2:$E$17,0))</f>
        <v>0</v>
      </c>
    </row>
    <row r="4201" spans="1:15" ht="15" customHeight="1" x14ac:dyDescent="0.2">
      <c r="A4201" s="1" t="str">
        <f t="shared" si="16"/>
        <v>OFVP</v>
      </c>
      <c r="E4201" s="1" t="s">
        <v>352</v>
      </c>
      <c r="G4201" s="38"/>
      <c r="H4201" s="39"/>
      <c r="M4201" s="1">
        <f>IF(ISNUMBER(MATCH(E4201,_xlfn.VSTACK('VLookup Lists'!$E$2:$E$17,'VLookup Lists'!$H$2:$H$38,'VLookup Lists'!$J$2:$J$8),0)),1,0)</f>
        <v>0</v>
      </c>
      <c r="N4201" s="1" t="str">
        <f>IFERROR(IF(VLOOKUP($D4201,'VLookup Lists'!$B$11:$C$29,2,FALSE)="FLIP",1,0),"")</f>
        <v/>
      </c>
      <c r="O4201" s="1" t="b">
        <f>ISNUMBER(MATCH($E4201,'VLookup Lists'!$E$2:$E$17,0))</f>
        <v>0</v>
      </c>
    </row>
    <row r="4202" spans="1:15" ht="15" customHeight="1" x14ac:dyDescent="0.2">
      <c r="A4202" s="1" t="str">
        <f t="shared" si="16"/>
        <v>OFVP</v>
      </c>
      <c r="E4202" s="1" t="s">
        <v>352</v>
      </c>
      <c r="G4202" s="38"/>
      <c r="H4202" s="39"/>
      <c r="M4202" s="1">
        <f>IF(ISNUMBER(MATCH(E4202,_xlfn.VSTACK('VLookup Lists'!$E$2:$E$17,'VLookup Lists'!$H$2:$H$38,'VLookup Lists'!$J$2:$J$8),0)),1,0)</f>
        <v>0</v>
      </c>
      <c r="N4202" s="1" t="str">
        <f>IFERROR(IF(VLOOKUP($D4202,'VLookup Lists'!$B$11:$C$29,2,FALSE)="FLIP",1,0),"")</f>
        <v/>
      </c>
      <c r="O4202" s="1" t="b">
        <f>ISNUMBER(MATCH($E4202,'VLookup Lists'!$E$2:$E$17,0))</f>
        <v>0</v>
      </c>
    </row>
    <row r="4203" spans="1:15" ht="15" customHeight="1" x14ac:dyDescent="0.2">
      <c r="A4203" s="1" t="str">
        <f t="shared" si="16"/>
        <v>OFVP</v>
      </c>
      <c r="E4203" s="1" t="s">
        <v>352</v>
      </c>
      <c r="G4203" s="38"/>
      <c r="H4203" s="39"/>
      <c r="M4203" s="1">
        <f>IF(ISNUMBER(MATCH(E4203,_xlfn.VSTACK('VLookup Lists'!$E$2:$E$17,'VLookup Lists'!$H$2:$H$38,'VLookup Lists'!$J$2:$J$8),0)),1,0)</f>
        <v>0</v>
      </c>
      <c r="N4203" s="1" t="str">
        <f>IFERROR(IF(VLOOKUP($D4203,'VLookup Lists'!$B$11:$C$29,2,FALSE)="FLIP",1,0),"")</f>
        <v/>
      </c>
      <c r="O4203" s="1" t="b">
        <f>ISNUMBER(MATCH($E4203,'VLookup Lists'!$E$2:$E$17,0))</f>
        <v>0</v>
      </c>
    </row>
    <row r="4204" spans="1:15" ht="15" customHeight="1" x14ac:dyDescent="0.2">
      <c r="A4204" s="1" t="str">
        <f t="shared" si="16"/>
        <v>OFVP</v>
      </c>
      <c r="E4204" s="1" t="s">
        <v>352</v>
      </c>
      <c r="G4204" s="38"/>
      <c r="H4204" s="39"/>
      <c r="M4204" s="1">
        <f>IF(ISNUMBER(MATCH(E4204,_xlfn.VSTACK('VLookup Lists'!$E$2:$E$17,'VLookup Lists'!$H$2:$H$38,'VLookup Lists'!$J$2:$J$8),0)),1,0)</f>
        <v>0</v>
      </c>
      <c r="N4204" s="1" t="str">
        <f>IFERROR(IF(VLOOKUP($D4204,'VLookup Lists'!$B$11:$C$29,2,FALSE)="FLIP",1,0),"")</f>
        <v/>
      </c>
      <c r="O4204" s="1" t="b">
        <f>ISNUMBER(MATCH($E4204,'VLookup Lists'!$E$2:$E$17,0))</f>
        <v>0</v>
      </c>
    </row>
    <row r="4205" spans="1:15" ht="15" customHeight="1" x14ac:dyDescent="0.2">
      <c r="A4205" s="1" t="str">
        <f t="shared" si="16"/>
        <v>OFVP</v>
      </c>
      <c r="E4205" s="1" t="s">
        <v>352</v>
      </c>
      <c r="G4205" s="38"/>
      <c r="H4205" s="39"/>
      <c r="M4205" s="1">
        <f>IF(ISNUMBER(MATCH(E4205,_xlfn.VSTACK('VLookup Lists'!$E$2:$E$17,'VLookup Lists'!$H$2:$H$38,'VLookup Lists'!$J$2:$J$8),0)),1,0)</f>
        <v>0</v>
      </c>
      <c r="N4205" s="1" t="str">
        <f>IFERROR(IF(VLOOKUP($D4205,'VLookup Lists'!$B$11:$C$29,2,FALSE)="FLIP",1,0),"")</f>
        <v/>
      </c>
      <c r="O4205" s="1" t="b">
        <f>ISNUMBER(MATCH($E4205,'VLookup Lists'!$E$2:$E$17,0))</f>
        <v>0</v>
      </c>
    </row>
    <row r="4206" spans="1:15" ht="15" customHeight="1" x14ac:dyDescent="0.2">
      <c r="A4206" s="1" t="str">
        <f t="shared" si="16"/>
        <v>OFVP</v>
      </c>
      <c r="E4206" s="1" t="s">
        <v>352</v>
      </c>
      <c r="G4206" s="38"/>
      <c r="H4206" s="39"/>
      <c r="M4206" s="1">
        <f>IF(ISNUMBER(MATCH(E4206,_xlfn.VSTACK('VLookup Lists'!$E$2:$E$17,'VLookup Lists'!$H$2:$H$38,'VLookup Lists'!$J$2:$J$8),0)),1,0)</f>
        <v>0</v>
      </c>
      <c r="N4206" s="1" t="str">
        <f>IFERROR(IF(VLOOKUP($D4206,'VLookup Lists'!$B$11:$C$29,2,FALSE)="FLIP",1,0),"")</f>
        <v/>
      </c>
      <c r="O4206" s="1" t="b">
        <f>ISNUMBER(MATCH($E4206,'VLookup Lists'!$E$2:$E$17,0))</f>
        <v>0</v>
      </c>
    </row>
    <row r="4207" spans="1:15" ht="15" customHeight="1" x14ac:dyDescent="0.2">
      <c r="A4207" s="1" t="str">
        <f t="shared" si="16"/>
        <v>OFVP</v>
      </c>
      <c r="E4207" s="1" t="s">
        <v>352</v>
      </c>
      <c r="G4207" s="38"/>
      <c r="H4207" s="39"/>
      <c r="M4207" s="1">
        <f>IF(ISNUMBER(MATCH(E4207,_xlfn.VSTACK('VLookup Lists'!$E$2:$E$17,'VLookup Lists'!$H$2:$H$38,'VLookup Lists'!$J$2:$J$8),0)),1,0)</f>
        <v>0</v>
      </c>
      <c r="N4207" s="1" t="str">
        <f>IFERROR(IF(VLOOKUP($D4207,'VLookup Lists'!$B$11:$C$29,2,FALSE)="FLIP",1,0),"")</f>
        <v/>
      </c>
      <c r="O4207" s="1" t="b">
        <f>ISNUMBER(MATCH($E4207,'VLookup Lists'!$E$2:$E$17,0))</f>
        <v>0</v>
      </c>
    </row>
    <row r="4208" spans="1:15" ht="15" customHeight="1" x14ac:dyDescent="0.2">
      <c r="A4208" s="1" t="str">
        <f t="shared" si="16"/>
        <v>OFVP</v>
      </c>
      <c r="E4208" s="1" t="s">
        <v>352</v>
      </c>
      <c r="G4208" s="38"/>
      <c r="H4208" s="39"/>
      <c r="M4208" s="1">
        <f>IF(ISNUMBER(MATCH(E4208,_xlfn.VSTACK('VLookup Lists'!$E$2:$E$17,'VLookup Lists'!$H$2:$H$38,'VLookup Lists'!$J$2:$J$8),0)),1,0)</f>
        <v>0</v>
      </c>
      <c r="N4208" s="1" t="str">
        <f>IFERROR(IF(VLOOKUP($D4208,'VLookup Lists'!$B$11:$C$29,2,FALSE)="FLIP",1,0),"")</f>
        <v/>
      </c>
      <c r="O4208" s="1" t="b">
        <f>ISNUMBER(MATCH($E4208,'VLookup Lists'!$E$2:$E$17,0))</f>
        <v>0</v>
      </c>
    </row>
    <row r="4209" spans="1:15" ht="15" customHeight="1" x14ac:dyDescent="0.2">
      <c r="A4209" s="1" t="str">
        <f t="shared" si="16"/>
        <v>OFVP</v>
      </c>
      <c r="E4209" s="1" t="s">
        <v>352</v>
      </c>
      <c r="G4209" s="38"/>
      <c r="H4209" s="39"/>
      <c r="M4209" s="1">
        <f>IF(ISNUMBER(MATCH(E4209,_xlfn.VSTACK('VLookup Lists'!$E$2:$E$17,'VLookup Lists'!$H$2:$H$38,'VLookup Lists'!$J$2:$J$8),0)),1,0)</f>
        <v>0</v>
      </c>
      <c r="N4209" s="1" t="str">
        <f>IFERROR(IF(VLOOKUP($D4209,'VLookup Lists'!$B$11:$C$29,2,FALSE)="FLIP",1,0),"")</f>
        <v/>
      </c>
      <c r="O4209" s="1" t="b">
        <f>ISNUMBER(MATCH($E4209,'VLookup Lists'!$E$2:$E$17,0))</f>
        <v>0</v>
      </c>
    </row>
    <row r="4210" spans="1:15" ht="15" customHeight="1" x14ac:dyDescent="0.2">
      <c r="A4210" s="1" t="str">
        <f t="shared" si="16"/>
        <v>OFVP</v>
      </c>
      <c r="E4210" s="1" t="s">
        <v>352</v>
      </c>
      <c r="G4210" s="38"/>
      <c r="H4210" s="39"/>
      <c r="M4210" s="1">
        <f>IF(ISNUMBER(MATCH(E4210,_xlfn.VSTACK('VLookup Lists'!$E$2:$E$17,'VLookup Lists'!$H$2:$H$38,'VLookup Lists'!$J$2:$J$8),0)),1,0)</f>
        <v>0</v>
      </c>
      <c r="N4210" s="1" t="str">
        <f>IFERROR(IF(VLOOKUP($D4210,'VLookup Lists'!$B$11:$C$29,2,FALSE)="FLIP",1,0),"")</f>
        <v/>
      </c>
      <c r="O4210" s="1" t="b">
        <f>ISNUMBER(MATCH($E4210,'VLookup Lists'!$E$2:$E$17,0))</f>
        <v>0</v>
      </c>
    </row>
    <row r="4211" spans="1:15" ht="15" customHeight="1" x14ac:dyDescent="0.2">
      <c r="A4211" s="1" t="str">
        <f t="shared" si="16"/>
        <v>OFVP</v>
      </c>
      <c r="E4211" s="1" t="s">
        <v>352</v>
      </c>
      <c r="G4211" s="38"/>
      <c r="H4211" s="39"/>
      <c r="M4211" s="1">
        <f>IF(ISNUMBER(MATCH(E4211,_xlfn.VSTACK('VLookup Lists'!$E$2:$E$17,'VLookup Lists'!$H$2:$H$38,'VLookup Lists'!$J$2:$J$8),0)),1,0)</f>
        <v>0</v>
      </c>
      <c r="N4211" s="1" t="str">
        <f>IFERROR(IF(VLOOKUP($D4211,'VLookup Lists'!$B$11:$C$29,2,FALSE)="FLIP",1,0),"")</f>
        <v/>
      </c>
      <c r="O4211" s="1" t="b">
        <f>ISNUMBER(MATCH($E4211,'VLookup Lists'!$E$2:$E$17,0))</f>
        <v>0</v>
      </c>
    </row>
    <row r="4212" spans="1:15" ht="15" customHeight="1" x14ac:dyDescent="0.2">
      <c r="A4212" s="1" t="str">
        <f t="shared" si="16"/>
        <v>OFVP</v>
      </c>
      <c r="E4212" s="1" t="s">
        <v>352</v>
      </c>
      <c r="G4212" s="38"/>
      <c r="H4212" s="39"/>
      <c r="M4212" s="1">
        <f>IF(ISNUMBER(MATCH(E4212,_xlfn.VSTACK('VLookup Lists'!$E$2:$E$17,'VLookup Lists'!$H$2:$H$38,'VLookup Lists'!$J$2:$J$8),0)),1,0)</f>
        <v>0</v>
      </c>
      <c r="N4212" s="1" t="str">
        <f>IFERROR(IF(VLOOKUP($D4212,'VLookup Lists'!$B$11:$C$29,2,FALSE)="FLIP",1,0),"")</f>
        <v/>
      </c>
      <c r="O4212" s="1" t="b">
        <f>ISNUMBER(MATCH($E4212,'VLookup Lists'!$E$2:$E$17,0))</f>
        <v>0</v>
      </c>
    </row>
    <row r="4213" spans="1:15" ht="15" customHeight="1" x14ac:dyDescent="0.2">
      <c r="A4213" s="1" t="str">
        <f t="shared" si="16"/>
        <v>OFVP</v>
      </c>
      <c r="E4213" s="1" t="s">
        <v>352</v>
      </c>
      <c r="G4213" s="38"/>
      <c r="H4213" s="39"/>
      <c r="M4213" s="1">
        <f>IF(ISNUMBER(MATCH(E4213,_xlfn.VSTACK('VLookup Lists'!$E$2:$E$17,'VLookup Lists'!$H$2:$H$38,'VLookup Lists'!$J$2:$J$8),0)),1,0)</f>
        <v>0</v>
      </c>
      <c r="N4213" s="1" t="str">
        <f>IFERROR(IF(VLOOKUP($D4213,'VLookup Lists'!$B$11:$C$29,2,FALSE)="FLIP",1,0),"")</f>
        <v/>
      </c>
      <c r="O4213" s="1" t="b">
        <f>ISNUMBER(MATCH($E4213,'VLookup Lists'!$E$2:$E$17,0))</f>
        <v>0</v>
      </c>
    </row>
    <row r="4214" spans="1:15" ht="15" customHeight="1" x14ac:dyDescent="0.2">
      <c r="A4214" s="1" t="str">
        <f t="shared" si="16"/>
        <v>OFVP</v>
      </c>
      <c r="E4214" s="1" t="s">
        <v>352</v>
      </c>
      <c r="G4214" s="38"/>
      <c r="H4214" s="39"/>
      <c r="M4214" s="1">
        <f>IF(ISNUMBER(MATCH(E4214,_xlfn.VSTACK('VLookup Lists'!$E$2:$E$17,'VLookup Lists'!$H$2:$H$38,'VLookup Lists'!$J$2:$J$8),0)),1,0)</f>
        <v>0</v>
      </c>
      <c r="N4214" s="1" t="str">
        <f>IFERROR(IF(VLOOKUP($D4214,'VLookup Lists'!$B$11:$C$29,2,FALSE)="FLIP",1,0),"")</f>
        <v/>
      </c>
      <c r="O4214" s="1" t="b">
        <f>ISNUMBER(MATCH($E4214,'VLookup Lists'!$E$2:$E$17,0))</f>
        <v>0</v>
      </c>
    </row>
    <row r="4215" spans="1:15" ht="15" customHeight="1" x14ac:dyDescent="0.2">
      <c r="A4215" s="1" t="str">
        <f t="shared" si="16"/>
        <v>OFVP</v>
      </c>
      <c r="E4215" s="1" t="s">
        <v>352</v>
      </c>
      <c r="G4215" s="38"/>
      <c r="H4215" s="39"/>
      <c r="M4215" s="1">
        <f>IF(ISNUMBER(MATCH(E4215,_xlfn.VSTACK('VLookup Lists'!$E$2:$E$17,'VLookup Lists'!$H$2:$H$38,'VLookup Lists'!$J$2:$J$8),0)),1,0)</f>
        <v>0</v>
      </c>
      <c r="N4215" s="1" t="str">
        <f>IFERROR(IF(VLOOKUP($D4215,'VLookup Lists'!$B$11:$C$29,2,FALSE)="FLIP",1,0),"")</f>
        <v/>
      </c>
      <c r="O4215" s="1" t="b">
        <f>ISNUMBER(MATCH($E4215,'VLookup Lists'!$E$2:$E$17,0))</f>
        <v>0</v>
      </c>
    </row>
    <row r="4216" spans="1:15" ht="15" customHeight="1" x14ac:dyDescent="0.2">
      <c r="A4216" s="1" t="str">
        <f t="shared" si="16"/>
        <v>OFVP</v>
      </c>
      <c r="E4216" s="1" t="s">
        <v>352</v>
      </c>
      <c r="G4216" s="38"/>
      <c r="H4216" s="39"/>
      <c r="M4216" s="1">
        <f>IF(ISNUMBER(MATCH(E4216,_xlfn.VSTACK('VLookup Lists'!$E$2:$E$17,'VLookup Lists'!$H$2:$H$38,'VLookup Lists'!$J$2:$J$8),0)),1,0)</f>
        <v>0</v>
      </c>
      <c r="N4216" s="1" t="str">
        <f>IFERROR(IF(VLOOKUP($D4216,'VLookup Lists'!$B$11:$C$29,2,FALSE)="FLIP",1,0),"")</f>
        <v/>
      </c>
      <c r="O4216" s="1" t="b">
        <f>ISNUMBER(MATCH($E4216,'VLookup Lists'!$E$2:$E$17,0))</f>
        <v>0</v>
      </c>
    </row>
    <row r="4217" spans="1:15" ht="15" customHeight="1" x14ac:dyDescent="0.2">
      <c r="A4217" s="1" t="str">
        <f t="shared" si="16"/>
        <v>OFVP</v>
      </c>
      <c r="E4217" s="1" t="s">
        <v>352</v>
      </c>
      <c r="G4217" s="38"/>
      <c r="H4217" s="39"/>
      <c r="M4217" s="1">
        <f>IF(ISNUMBER(MATCH(E4217,_xlfn.VSTACK('VLookup Lists'!$E$2:$E$17,'VLookup Lists'!$H$2:$H$38,'VLookup Lists'!$J$2:$J$8),0)),1,0)</f>
        <v>0</v>
      </c>
      <c r="N4217" s="1" t="str">
        <f>IFERROR(IF(VLOOKUP($D4217,'VLookup Lists'!$B$11:$C$29,2,FALSE)="FLIP",1,0),"")</f>
        <v/>
      </c>
      <c r="O4217" s="1" t="b">
        <f>ISNUMBER(MATCH($E4217,'VLookup Lists'!$E$2:$E$17,0))</f>
        <v>0</v>
      </c>
    </row>
    <row r="4218" spans="1:15" ht="15" customHeight="1" x14ac:dyDescent="0.2">
      <c r="A4218" s="1" t="str">
        <f t="shared" si="16"/>
        <v>OFVP</v>
      </c>
      <c r="E4218" s="1" t="s">
        <v>352</v>
      </c>
      <c r="G4218" s="38"/>
      <c r="H4218" s="39"/>
      <c r="M4218" s="1">
        <f>IF(ISNUMBER(MATCH(E4218,_xlfn.VSTACK('VLookup Lists'!$E$2:$E$17,'VLookup Lists'!$H$2:$H$38,'VLookup Lists'!$J$2:$J$8),0)),1,0)</f>
        <v>0</v>
      </c>
      <c r="N4218" s="1" t="str">
        <f>IFERROR(IF(VLOOKUP($D4218,'VLookup Lists'!$B$11:$C$29,2,FALSE)="FLIP",1,0),"")</f>
        <v/>
      </c>
      <c r="O4218" s="1" t="b">
        <f>ISNUMBER(MATCH($E4218,'VLookup Lists'!$E$2:$E$17,0))</f>
        <v>0</v>
      </c>
    </row>
    <row r="4219" spans="1:15" ht="15" customHeight="1" x14ac:dyDescent="0.2">
      <c r="A4219" s="1" t="str">
        <f t="shared" si="16"/>
        <v>OFVP</v>
      </c>
      <c r="E4219" s="1" t="s">
        <v>352</v>
      </c>
      <c r="G4219" s="38"/>
      <c r="H4219" s="39"/>
      <c r="M4219" s="1">
        <f>IF(ISNUMBER(MATCH(E4219,_xlfn.VSTACK('VLookup Lists'!$E$2:$E$17,'VLookup Lists'!$H$2:$H$38,'VLookup Lists'!$J$2:$J$8),0)),1,0)</f>
        <v>0</v>
      </c>
      <c r="N4219" s="1" t="str">
        <f>IFERROR(IF(VLOOKUP($D4219,'VLookup Lists'!$B$11:$C$29,2,FALSE)="FLIP",1,0),"")</f>
        <v/>
      </c>
      <c r="O4219" s="1" t="b">
        <f>ISNUMBER(MATCH($E4219,'VLookup Lists'!$E$2:$E$17,0))</f>
        <v>0</v>
      </c>
    </row>
    <row r="4220" spans="1:15" ht="15" customHeight="1" x14ac:dyDescent="0.2">
      <c r="A4220" s="1" t="str">
        <f t="shared" si="16"/>
        <v>OFVP</v>
      </c>
      <c r="E4220" s="1" t="s">
        <v>352</v>
      </c>
      <c r="G4220" s="38"/>
      <c r="H4220" s="39"/>
      <c r="M4220" s="1">
        <f>IF(ISNUMBER(MATCH(E4220,_xlfn.VSTACK('VLookup Lists'!$E$2:$E$17,'VLookup Lists'!$H$2:$H$38,'VLookup Lists'!$J$2:$J$8),0)),1,0)</f>
        <v>0</v>
      </c>
      <c r="N4220" s="1" t="str">
        <f>IFERROR(IF(VLOOKUP($D4220,'VLookup Lists'!$B$11:$C$29,2,FALSE)="FLIP",1,0),"")</f>
        <v/>
      </c>
      <c r="O4220" s="1" t="b">
        <f>ISNUMBER(MATCH($E4220,'VLookup Lists'!$E$2:$E$17,0))</f>
        <v>0</v>
      </c>
    </row>
    <row r="4221" spans="1:15" ht="15" customHeight="1" x14ac:dyDescent="0.2">
      <c r="A4221" s="1" t="str">
        <f t="shared" si="16"/>
        <v>OFVP</v>
      </c>
      <c r="E4221" s="1" t="s">
        <v>352</v>
      </c>
      <c r="G4221" s="38"/>
      <c r="H4221" s="39"/>
      <c r="M4221" s="1">
        <f>IF(ISNUMBER(MATCH(E4221,_xlfn.VSTACK('VLookup Lists'!$E$2:$E$17,'VLookup Lists'!$H$2:$H$38,'VLookup Lists'!$J$2:$J$8),0)),1,0)</f>
        <v>0</v>
      </c>
      <c r="N4221" s="1" t="str">
        <f>IFERROR(IF(VLOOKUP($D4221,'VLookup Lists'!$B$11:$C$29,2,FALSE)="FLIP",1,0),"")</f>
        <v/>
      </c>
      <c r="O4221" s="1" t="b">
        <f>ISNUMBER(MATCH($E4221,'VLookup Lists'!$E$2:$E$17,0))</f>
        <v>0</v>
      </c>
    </row>
    <row r="4222" spans="1:15" ht="15" customHeight="1" x14ac:dyDescent="0.2">
      <c r="A4222" s="1" t="str">
        <f t="shared" si="16"/>
        <v>OFVP</v>
      </c>
      <c r="E4222" s="1" t="s">
        <v>352</v>
      </c>
      <c r="G4222" s="38"/>
      <c r="H4222" s="39"/>
      <c r="M4222" s="1">
        <f>IF(ISNUMBER(MATCH(E4222,_xlfn.VSTACK('VLookup Lists'!$E$2:$E$17,'VLookup Lists'!$H$2:$H$38,'VLookup Lists'!$J$2:$J$8),0)),1,0)</f>
        <v>0</v>
      </c>
      <c r="N4222" s="1" t="str">
        <f>IFERROR(IF(VLOOKUP($D4222,'VLookup Lists'!$B$11:$C$29,2,FALSE)="FLIP",1,0),"")</f>
        <v/>
      </c>
      <c r="O4222" s="1" t="b">
        <f>ISNUMBER(MATCH($E4222,'VLookup Lists'!$E$2:$E$17,0))</f>
        <v>0</v>
      </c>
    </row>
    <row r="4223" spans="1:15" ht="15" customHeight="1" x14ac:dyDescent="0.2">
      <c r="A4223" s="1" t="str">
        <f t="shared" si="16"/>
        <v>OFVP</v>
      </c>
      <c r="E4223" s="1" t="s">
        <v>352</v>
      </c>
      <c r="G4223" s="38"/>
      <c r="H4223" s="39"/>
      <c r="M4223" s="1">
        <f>IF(ISNUMBER(MATCH(E4223,_xlfn.VSTACK('VLookup Lists'!$E$2:$E$17,'VLookup Lists'!$H$2:$H$38,'VLookup Lists'!$J$2:$J$8),0)),1,0)</f>
        <v>0</v>
      </c>
      <c r="N4223" s="1" t="str">
        <f>IFERROR(IF(VLOOKUP($D4223,'VLookup Lists'!$B$11:$C$29,2,FALSE)="FLIP",1,0),"")</f>
        <v/>
      </c>
      <c r="O4223" s="1" t="b">
        <f>ISNUMBER(MATCH($E4223,'VLookup Lists'!$E$2:$E$17,0))</f>
        <v>0</v>
      </c>
    </row>
    <row r="4224" spans="1:15" ht="15" customHeight="1" x14ac:dyDescent="0.2">
      <c r="A4224" s="1" t="str">
        <f t="shared" si="16"/>
        <v>OFVP</v>
      </c>
      <c r="E4224" s="1" t="s">
        <v>352</v>
      </c>
      <c r="G4224" s="38"/>
      <c r="H4224" s="39"/>
      <c r="M4224" s="1">
        <f>IF(ISNUMBER(MATCH(E4224,_xlfn.VSTACK('VLookup Lists'!$E$2:$E$17,'VLookup Lists'!$H$2:$H$38,'VLookup Lists'!$J$2:$J$8),0)),1,0)</f>
        <v>0</v>
      </c>
      <c r="N4224" s="1" t="str">
        <f>IFERROR(IF(VLOOKUP($D4224,'VLookup Lists'!$B$11:$C$29,2,FALSE)="FLIP",1,0),"")</f>
        <v/>
      </c>
      <c r="O4224" s="1" t="b">
        <f>ISNUMBER(MATCH($E4224,'VLookup Lists'!$E$2:$E$17,0))</f>
        <v>0</v>
      </c>
    </row>
    <row r="4225" spans="1:15" ht="15" customHeight="1" x14ac:dyDescent="0.2">
      <c r="A4225" s="1" t="str">
        <f t="shared" si="16"/>
        <v>OFVP</v>
      </c>
      <c r="E4225" s="1" t="s">
        <v>352</v>
      </c>
      <c r="G4225" s="38"/>
      <c r="H4225" s="39"/>
      <c r="M4225" s="1">
        <f>IF(ISNUMBER(MATCH(E4225,_xlfn.VSTACK('VLookup Lists'!$E$2:$E$17,'VLookup Lists'!$H$2:$H$38,'VLookup Lists'!$J$2:$J$8),0)),1,0)</f>
        <v>0</v>
      </c>
      <c r="N4225" s="1" t="str">
        <f>IFERROR(IF(VLOOKUP($D4225,'VLookup Lists'!$B$11:$C$29,2,FALSE)="FLIP",1,0),"")</f>
        <v/>
      </c>
      <c r="O4225" s="1" t="b">
        <f>ISNUMBER(MATCH($E4225,'VLookup Lists'!$E$2:$E$17,0))</f>
        <v>0</v>
      </c>
    </row>
    <row r="4226" spans="1:15" ht="15" customHeight="1" x14ac:dyDescent="0.2">
      <c r="A4226" s="1" t="str">
        <f t="shared" si="16"/>
        <v>OFVP</v>
      </c>
      <c r="E4226" s="1" t="s">
        <v>352</v>
      </c>
      <c r="G4226" s="38"/>
      <c r="H4226" s="39"/>
      <c r="M4226" s="1">
        <f>IF(ISNUMBER(MATCH(E4226,_xlfn.VSTACK('VLookup Lists'!$E$2:$E$17,'VLookup Lists'!$H$2:$H$38,'VLookup Lists'!$J$2:$J$8),0)),1,0)</f>
        <v>0</v>
      </c>
      <c r="N4226" s="1" t="str">
        <f>IFERROR(IF(VLOOKUP($D4226,'VLookup Lists'!$B$11:$C$29,2,FALSE)="FLIP",1,0),"")</f>
        <v/>
      </c>
      <c r="O4226" s="1" t="b">
        <f>ISNUMBER(MATCH($E4226,'VLookup Lists'!$E$2:$E$17,0))</f>
        <v>0</v>
      </c>
    </row>
    <row r="4227" spans="1:15" ht="15" customHeight="1" x14ac:dyDescent="0.2">
      <c r="A4227" s="1" t="str">
        <f t="shared" si="16"/>
        <v>OFVP</v>
      </c>
      <c r="E4227" s="1" t="s">
        <v>352</v>
      </c>
      <c r="G4227" s="38"/>
      <c r="H4227" s="39"/>
      <c r="M4227" s="1">
        <f>IF(ISNUMBER(MATCH(E4227,_xlfn.VSTACK('VLookup Lists'!$E$2:$E$17,'VLookup Lists'!$H$2:$H$38,'VLookup Lists'!$J$2:$J$8),0)),1,0)</f>
        <v>0</v>
      </c>
      <c r="N4227" s="1" t="str">
        <f>IFERROR(IF(VLOOKUP($D4227,'VLookup Lists'!$B$11:$C$29,2,FALSE)="FLIP",1,0),"")</f>
        <v/>
      </c>
      <c r="O4227" s="1" t="b">
        <f>ISNUMBER(MATCH($E4227,'VLookup Lists'!$E$2:$E$17,0))</f>
        <v>0</v>
      </c>
    </row>
    <row r="4228" spans="1:15" ht="15" customHeight="1" x14ac:dyDescent="0.2">
      <c r="A4228" s="1" t="str">
        <f t="shared" si="16"/>
        <v>OFVP</v>
      </c>
      <c r="E4228" s="1" t="s">
        <v>352</v>
      </c>
      <c r="G4228" s="38"/>
      <c r="H4228" s="39"/>
      <c r="M4228" s="1">
        <f>IF(ISNUMBER(MATCH(E4228,_xlfn.VSTACK('VLookup Lists'!$E$2:$E$17,'VLookup Lists'!$H$2:$H$38,'VLookup Lists'!$J$2:$J$8),0)),1,0)</f>
        <v>0</v>
      </c>
      <c r="N4228" s="1" t="str">
        <f>IFERROR(IF(VLOOKUP($D4228,'VLookup Lists'!$B$11:$C$29,2,FALSE)="FLIP",1,0),"")</f>
        <v/>
      </c>
      <c r="O4228" s="1" t="b">
        <f>ISNUMBER(MATCH($E4228,'VLookup Lists'!$E$2:$E$17,0))</f>
        <v>0</v>
      </c>
    </row>
    <row r="4229" spans="1:15" ht="15" customHeight="1" x14ac:dyDescent="0.2">
      <c r="A4229" s="1" t="str">
        <f t="shared" si="16"/>
        <v>OFVP</v>
      </c>
      <c r="E4229" s="1" t="s">
        <v>352</v>
      </c>
      <c r="G4229" s="38"/>
      <c r="H4229" s="39"/>
      <c r="M4229" s="1">
        <f>IF(ISNUMBER(MATCH(E4229,_xlfn.VSTACK('VLookup Lists'!$E$2:$E$17,'VLookup Lists'!$H$2:$H$38,'VLookup Lists'!$J$2:$J$8),0)),1,0)</f>
        <v>0</v>
      </c>
      <c r="N4229" s="1" t="str">
        <f>IFERROR(IF(VLOOKUP($D4229,'VLookup Lists'!$B$11:$C$29,2,FALSE)="FLIP",1,0),"")</f>
        <v/>
      </c>
      <c r="O4229" s="1" t="b">
        <f>ISNUMBER(MATCH($E4229,'VLookup Lists'!$E$2:$E$17,0))</f>
        <v>0</v>
      </c>
    </row>
    <row r="4230" spans="1:15" ht="15" customHeight="1" x14ac:dyDescent="0.2">
      <c r="A4230" s="1" t="str">
        <f t="shared" si="16"/>
        <v>OFVP</v>
      </c>
      <c r="E4230" s="1" t="s">
        <v>352</v>
      </c>
      <c r="G4230" s="38"/>
      <c r="H4230" s="39"/>
      <c r="M4230" s="1">
        <f>IF(ISNUMBER(MATCH(E4230,_xlfn.VSTACK('VLookup Lists'!$E$2:$E$17,'VLookup Lists'!$H$2:$H$38,'VLookup Lists'!$J$2:$J$8),0)),1,0)</f>
        <v>0</v>
      </c>
      <c r="N4230" s="1" t="str">
        <f>IFERROR(IF(VLOOKUP($D4230,'VLookup Lists'!$B$11:$C$29,2,FALSE)="FLIP",1,0),"")</f>
        <v/>
      </c>
      <c r="O4230" s="1" t="b">
        <f>ISNUMBER(MATCH($E4230,'VLookup Lists'!$E$2:$E$17,0))</f>
        <v>0</v>
      </c>
    </row>
    <row r="4231" spans="1:15" ht="15" customHeight="1" x14ac:dyDescent="0.2">
      <c r="A4231" s="1" t="str">
        <f t="shared" si="16"/>
        <v>OFVP</v>
      </c>
      <c r="E4231" s="1" t="s">
        <v>352</v>
      </c>
      <c r="G4231" s="38"/>
      <c r="H4231" s="39"/>
      <c r="M4231" s="1">
        <f>IF(ISNUMBER(MATCH(E4231,_xlfn.VSTACK('VLookup Lists'!$E$2:$E$17,'VLookup Lists'!$H$2:$H$38,'VLookup Lists'!$J$2:$J$8),0)),1,0)</f>
        <v>0</v>
      </c>
      <c r="N4231" s="1" t="str">
        <f>IFERROR(IF(VLOOKUP($D4231,'VLookup Lists'!$B$11:$C$29,2,FALSE)="FLIP",1,0),"")</f>
        <v/>
      </c>
      <c r="O4231" s="1" t="b">
        <f>ISNUMBER(MATCH($E4231,'VLookup Lists'!$E$2:$E$17,0))</f>
        <v>0</v>
      </c>
    </row>
    <row r="4232" spans="1:15" ht="15" customHeight="1" x14ac:dyDescent="0.2">
      <c r="A4232" s="1" t="str">
        <f t="shared" si="16"/>
        <v>OFVP</v>
      </c>
      <c r="E4232" s="1" t="s">
        <v>352</v>
      </c>
      <c r="G4232" s="38"/>
      <c r="H4232" s="39"/>
      <c r="M4232" s="1">
        <f>IF(ISNUMBER(MATCH(E4232,_xlfn.VSTACK('VLookup Lists'!$E$2:$E$17,'VLookup Lists'!$H$2:$H$38,'VLookup Lists'!$J$2:$J$8),0)),1,0)</f>
        <v>0</v>
      </c>
      <c r="N4232" s="1" t="str">
        <f>IFERROR(IF(VLOOKUP($D4232,'VLookup Lists'!$B$11:$C$29,2,FALSE)="FLIP",1,0),"")</f>
        <v/>
      </c>
      <c r="O4232" s="1" t="b">
        <f>ISNUMBER(MATCH($E4232,'VLookup Lists'!$E$2:$E$17,0))</f>
        <v>0</v>
      </c>
    </row>
    <row r="4233" spans="1:15" ht="15" customHeight="1" x14ac:dyDescent="0.2">
      <c r="A4233" s="1" t="str">
        <f t="shared" si="16"/>
        <v>OFVP</v>
      </c>
      <c r="E4233" s="1" t="s">
        <v>352</v>
      </c>
      <c r="G4233" s="38"/>
      <c r="H4233" s="39"/>
      <c r="M4233" s="1">
        <f>IF(ISNUMBER(MATCH(E4233,_xlfn.VSTACK('VLookup Lists'!$E$2:$E$17,'VLookup Lists'!$H$2:$H$38,'VLookup Lists'!$J$2:$J$8),0)),1,0)</f>
        <v>0</v>
      </c>
      <c r="N4233" s="1" t="str">
        <f>IFERROR(IF(VLOOKUP($D4233,'VLookup Lists'!$B$11:$C$29,2,FALSE)="FLIP",1,0),"")</f>
        <v/>
      </c>
      <c r="O4233" s="1" t="b">
        <f>ISNUMBER(MATCH($E4233,'VLookup Lists'!$E$2:$E$17,0))</f>
        <v>0</v>
      </c>
    </row>
    <row r="4234" spans="1:15" ht="15" customHeight="1" x14ac:dyDescent="0.2">
      <c r="A4234" s="1" t="str">
        <f t="shared" si="16"/>
        <v>OFVP</v>
      </c>
      <c r="E4234" s="1" t="s">
        <v>352</v>
      </c>
      <c r="G4234" s="38"/>
      <c r="H4234" s="39"/>
      <c r="M4234" s="1">
        <f>IF(ISNUMBER(MATCH(E4234,_xlfn.VSTACK('VLookup Lists'!$E$2:$E$17,'VLookup Lists'!$H$2:$H$38,'VLookup Lists'!$J$2:$J$8),0)),1,0)</f>
        <v>0</v>
      </c>
      <c r="N4234" s="1" t="str">
        <f>IFERROR(IF(VLOOKUP($D4234,'VLookup Lists'!$B$11:$C$29,2,FALSE)="FLIP",1,0),"")</f>
        <v/>
      </c>
      <c r="O4234" s="1" t="b">
        <f>ISNUMBER(MATCH($E4234,'VLookup Lists'!$E$2:$E$17,0))</f>
        <v>0</v>
      </c>
    </row>
    <row r="4235" spans="1:15" ht="15" customHeight="1" x14ac:dyDescent="0.2">
      <c r="A4235" s="1" t="str">
        <f t="shared" si="16"/>
        <v>OFVP</v>
      </c>
      <c r="E4235" s="1" t="s">
        <v>352</v>
      </c>
      <c r="G4235" s="38"/>
      <c r="H4235" s="39"/>
      <c r="M4235" s="1">
        <f>IF(ISNUMBER(MATCH(E4235,_xlfn.VSTACK('VLookup Lists'!$E$2:$E$17,'VLookup Lists'!$H$2:$H$38,'VLookup Lists'!$J$2:$J$8),0)),1,0)</f>
        <v>0</v>
      </c>
      <c r="N4235" s="1" t="str">
        <f>IFERROR(IF(VLOOKUP($D4235,'VLookup Lists'!$B$11:$C$29,2,FALSE)="FLIP",1,0),"")</f>
        <v/>
      </c>
      <c r="O4235" s="1" t="b">
        <f>ISNUMBER(MATCH($E4235,'VLookup Lists'!$E$2:$E$17,0))</f>
        <v>0</v>
      </c>
    </row>
    <row r="4236" spans="1:15" ht="15" customHeight="1" x14ac:dyDescent="0.2">
      <c r="A4236" s="1" t="str">
        <f t="shared" si="16"/>
        <v>OFVP</v>
      </c>
      <c r="E4236" s="1" t="s">
        <v>352</v>
      </c>
      <c r="G4236" s="38"/>
      <c r="H4236" s="39"/>
      <c r="M4236" s="1">
        <f>IF(ISNUMBER(MATCH(E4236,_xlfn.VSTACK('VLookup Lists'!$E$2:$E$17,'VLookup Lists'!$H$2:$H$38,'VLookup Lists'!$J$2:$J$8),0)),1,0)</f>
        <v>0</v>
      </c>
      <c r="N4236" s="1" t="str">
        <f>IFERROR(IF(VLOOKUP($D4236,'VLookup Lists'!$B$11:$C$29,2,FALSE)="FLIP",1,0),"")</f>
        <v/>
      </c>
      <c r="O4236" s="1" t="b">
        <f>ISNUMBER(MATCH($E4236,'VLookup Lists'!$E$2:$E$17,0))</f>
        <v>0</v>
      </c>
    </row>
    <row r="4237" spans="1:15" ht="15" customHeight="1" x14ac:dyDescent="0.2">
      <c r="A4237" s="1" t="str">
        <f t="shared" si="16"/>
        <v>OFVP</v>
      </c>
      <c r="E4237" s="1" t="s">
        <v>352</v>
      </c>
      <c r="G4237" s="38"/>
      <c r="H4237" s="39"/>
      <c r="M4237" s="1">
        <f>IF(ISNUMBER(MATCH(E4237,_xlfn.VSTACK('VLookup Lists'!$E$2:$E$17,'VLookup Lists'!$H$2:$H$38,'VLookup Lists'!$J$2:$J$8),0)),1,0)</f>
        <v>0</v>
      </c>
      <c r="N4237" s="1" t="str">
        <f>IFERROR(IF(VLOOKUP($D4237,'VLookup Lists'!$B$11:$C$29,2,FALSE)="FLIP",1,0),"")</f>
        <v/>
      </c>
      <c r="O4237" s="1" t="b">
        <f>ISNUMBER(MATCH($E4237,'VLookup Lists'!$E$2:$E$17,0))</f>
        <v>0</v>
      </c>
    </row>
    <row r="4238" spans="1:15" ht="15" customHeight="1" x14ac:dyDescent="0.2">
      <c r="A4238" s="1" t="str">
        <f t="shared" si="16"/>
        <v>OFVP</v>
      </c>
      <c r="E4238" s="1" t="s">
        <v>352</v>
      </c>
      <c r="G4238" s="38"/>
      <c r="H4238" s="39"/>
      <c r="M4238" s="1">
        <f>IF(ISNUMBER(MATCH(E4238,_xlfn.VSTACK('VLookup Lists'!$E$2:$E$17,'VLookup Lists'!$H$2:$H$38,'VLookup Lists'!$J$2:$J$8),0)),1,0)</f>
        <v>0</v>
      </c>
      <c r="N4238" s="1" t="str">
        <f>IFERROR(IF(VLOOKUP($D4238,'VLookup Lists'!$B$11:$C$29,2,FALSE)="FLIP",1,0),"")</f>
        <v/>
      </c>
      <c r="O4238" s="1" t="b">
        <f>ISNUMBER(MATCH($E4238,'VLookup Lists'!$E$2:$E$17,0))</f>
        <v>0</v>
      </c>
    </row>
    <row r="4239" spans="1:15" ht="15" customHeight="1" x14ac:dyDescent="0.2">
      <c r="A4239" s="1" t="str">
        <f t="shared" si="16"/>
        <v>OFVP</v>
      </c>
      <c r="E4239" s="1" t="s">
        <v>352</v>
      </c>
      <c r="G4239" s="38"/>
      <c r="H4239" s="39"/>
      <c r="M4239" s="1">
        <f>IF(ISNUMBER(MATCH(E4239,_xlfn.VSTACK('VLookup Lists'!$E$2:$E$17,'VLookup Lists'!$H$2:$H$38,'VLookup Lists'!$J$2:$J$8),0)),1,0)</f>
        <v>0</v>
      </c>
      <c r="N4239" s="1" t="str">
        <f>IFERROR(IF(VLOOKUP($D4239,'VLookup Lists'!$B$11:$C$29,2,FALSE)="FLIP",1,0),"")</f>
        <v/>
      </c>
      <c r="O4239" s="1" t="b">
        <f>ISNUMBER(MATCH($E4239,'VLookup Lists'!$E$2:$E$17,0))</f>
        <v>0</v>
      </c>
    </row>
    <row r="4240" spans="1:15" ht="15" customHeight="1" x14ac:dyDescent="0.2">
      <c r="A4240" s="1" t="str">
        <f t="shared" si="16"/>
        <v>OFVP</v>
      </c>
      <c r="E4240" s="1" t="s">
        <v>352</v>
      </c>
      <c r="G4240" s="38"/>
      <c r="H4240" s="39"/>
      <c r="M4240" s="1">
        <f>IF(ISNUMBER(MATCH(E4240,_xlfn.VSTACK('VLookup Lists'!$E$2:$E$17,'VLookup Lists'!$H$2:$H$38,'VLookup Lists'!$J$2:$J$8),0)),1,0)</f>
        <v>0</v>
      </c>
      <c r="N4240" s="1" t="str">
        <f>IFERROR(IF(VLOOKUP($D4240,'VLookup Lists'!$B$11:$C$29,2,FALSE)="FLIP",1,0),"")</f>
        <v/>
      </c>
      <c r="O4240" s="1" t="b">
        <f>ISNUMBER(MATCH($E4240,'VLookup Lists'!$E$2:$E$17,0))</f>
        <v>0</v>
      </c>
    </row>
    <row r="4241" spans="1:15" ht="15" customHeight="1" x14ac:dyDescent="0.2">
      <c r="A4241" s="1" t="str">
        <f t="shared" si="16"/>
        <v>OFVP</v>
      </c>
      <c r="E4241" s="1" t="s">
        <v>352</v>
      </c>
      <c r="G4241" s="38"/>
      <c r="H4241" s="39"/>
      <c r="M4241" s="1">
        <f>IF(ISNUMBER(MATCH(E4241,_xlfn.VSTACK('VLookup Lists'!$E$2:$E$17,'VLookup Lists'!$H$2:$H$38,'VLookup Lists'!$J$2:$J$8),0)),1,0)</f>
        <v>0</v>
      </c>
      <c r="N4241" s="1" t="str">
        <f>IFERROR(IF(VLOOKUP($D4241,'VLookup Lists'!$B$11:$C$29,2,FALSE)="FLIP",1,0),"")</f>
        <v/>
      </c>
      <c r="O4241" s="1" t="b">
        <f>ISNUMBER(MATCH($E4241,'VLookup Lists'!$E$2:$E$17,0))</f>
        <v>0</v>
      </c>
    </row>
    <row r="4242" spans="1:15" ht="15" customHeight="1" x14ac:dyDescent="0.2">
      <c r="A4242" s="1" t="str">
        <f t="shared" si="16"/>
        <v>OFVP</v>
      </c>
      <c r="E4242" s="1" t="s">
        <v>352</v>
      </c>
      <c r="G4242" s="38"/>
      <c r="H4242" s="39"/>
      <c r="M4242" s="1">
        <f>IF(ISNUMBER(MATCH(E4242,_xlfn.VSTACK('VLookup Lists'!$E$2:$E$17,'VLookup Lists'!$H$2:$H$38,'VLookup Lists'!$J$2:$J$8),0)),1,0)</f>
        <v>0</v>
      </c>
      <c r="N4242" s="1" t="str">
        <f>IFERROR(IF(VLOOKUP($D4242,'VLookup Lists'!$B$11:$C$29,2,FALSE)="FLIP",1,0),"")</f>
        <v/>
      </c>
      <c r="O4242" s="1" t="b">
        <f>ISNUMBER(MATCH($E4242,'VLookup Lists'!$E$2:$E$17,0))</f>
        <v>0</v>
      </c>
    </row>
    <row r="4243" spans="1:15" ht="15" customHeight="1" x14ac:dyDescent="0.2">
      <c r="A4243" s="1" t="str">
        <f t="shared" si="16"/>
        <v>OFVP</v>
      </c>
      <c r="E4243" s="1" t="s">
        <v>352</v>
      </c>
      <c r="G4243" s="38"/>
      <c r="H4243" s="39"/>
      <c r="M4243" s="1">
        <f>IF(ISNUMBER(MATCH(E4243,_xlfn.VSTACK('VLookup Lists'!$E$2:$E$17,'VLookup Lists'!$H$2:$H$38,'VLookup Lists'!$J$2:$J$8),0)),1,0)</f>
        <v>0</v>
      </c>
      <c r="N4243" s="1" t="str">
        <f>IFERROR(IF(VLOOKUP($D4243,'VLookup Lists'!$B$11:$C$29,2,FALSE)="FLIP",1,0),"")</f>
        <v/>
      </c>
      <c r="O4243" s="1" t="b">
        <f>ISNUMBER(MATCH($E4243,'VLookup Lists'!$E$2:$E$17,0))</f>
        <v>0</v>
      </c>
    </row>
    <row r="4244" spans="1:15" ht="15" customHeight="1" x14ac:dyDescent="0.2">
      <c r="A4244" s="1" t="str">
        <f t="shared" si="16"/>
        <v>OFVP</v>
      </c>
      <c r="E4244" s="1" t="s">
        <v>352</v>
      </c>
      <c r="G4244" s="38"/>
      <c r="H4244" s="39"/>
      <c r="M4244" s="1">
        <f>IF(ISNUMBER(MATCH(E4244,_xlfn.VSTACK('VLookup Lists'!$E$2:$E$17,'VLookup Lists'!$H$2:$H$38,'VLookup Lists'!$J$2:$J$8),0)),1,0)</f>
        <v>0</v>
      </c>
      <c r="N4244" s="1" t="str">
        <f>IFERROR(IF(VLOOKUP($D4244,'VLookup Lists'!$B$11:$C$29,2,FALSE)="FLIP",1,0),"")</f>
        <v/>
      </c>
      <c r="O4244" s="1" t="b">
        <f>ISNUMBER(MATCH($E4244,'VLookup Lists'!$E$2:$E$17,0))</f>
        <v>0</v>
      </c>
    </row>
    <row r="4245" spans="1:15" ht="15" customHeight="1" x14ac:dyDescent="0.2">
      <c r="A4245" s="1" t="str">
        <f t="shared" si="16"/>
        <v>OFVP</v>
      </c>
      <c r="E4245" s="1" t="s">
        <v>352</v>
      </c>
      <c r="G4245" s="38"/>
      <c r="H4245" s="39"/>
      <c r="M4245" s="1">
        <f>IF(ISNUMBER(MATCH(E4245,_xlfn.VSTACK('VLookup Lists'!$E$2:$E$17,'VLookup Lists'!$H$2:$H$38,'VLookup Lists'!$J$2:$J$8),0)),1,0)</f>
        <v>0</v>
      </c>
      <c r="N4245" s="1" t="str">
        <f>IFERROR(IF(VLOOKUP($D4245,'VLookup Lists'!$B$11:$C$29,2,FALSE)="FLIP",1,0),"")</f>
        <v/>
      </c>
      <c r="O4245" s="1" t="b">
        <f>ISNUMBER(MATCH($E4245,'VLookup Lists'!$E$2:$E$17,0))</f>
        <v>0</v>
      </c>
    </row>
    <row r="4246" spans="1:15" ht="15" customHeight="1" x14ac:dyDescent="0.2">
      <c r="A4246" s="1" t="str">
        <f t="shared" si="16"/>
        <v>OFVP</v>
      </c>
      <c r="E4246" s="1" t="s">
        <v>352</v>
      </c>
      <c r="G4246" s="38"/>
      <c r="H4246" s="39"/>
      <c r="M4246" s="1">
        <f>IF(ISNUMBER(MATCH(E4246,_xlfn.VSTACK('VLookup Lists'!$E$2:$E$17,'VLookup Lists'!$H$2:$H$38,'VLookup Lists'!$J$2:$J$8),0)),1,0)</f>
        <v>0</v>
      </c>
      <c r="N4246" s="1" t="str">
        <f>IFERROR(IF(VLOOKUP($D4246,'VLookup Lists'!$B$11:$C$29,2,FALSE)="FLIP",1,0),"")</f>
        <v/>
      </c>
      <c r="O4246" s="1" t="b">
        <f>ISNUMBER(MATCH($E4246,'VLookup Lists'!$E$2:$E$17,0))</f>
        <v>0</v>
      </c>
    </row>
    <row r="4247" spans="1:15" ht="15" customHeight="1" x14ac:dyDescent="0.2">
      <c r="A4247" s="1" t="str">
        <f t="shared" si="16"/>
        <v>OFVP</v>
      </c>
      <c r="E4247" s="1" t="s">
        <v>352</v>
      </c>
      <c r="G4247" s="38"/>
      <c r="H4247" s="39"/>
      <c r="M4247" s="1">
        <f>IF(ISNUMBER(MATCH(E4247,_xlfn.VSTACK('VLookup Lists'!$E$2:$E$17,'VLookup Lists'!$H$2:$H$38,'VLookup Lists'!$J$2:$J$8),0)),1,0)</f>
        <v>0</v>
      </c>
      <c r="N4247" s="1" t="str">
        <f>IFERROR(IF(VLOOKUP($D4247,'VLookup Lists'!$B$11:$C$29,2,FALSE)="FLIP",1,0),"")</f>
        <v/>
      </c>
      <c r="O4247" s="1" t="b">
        <f>ISNUMBER(MATCH($E4247,'VLookup Lists'!$E$2:$E$17,0))</f>
        <v>0</v>
      </c>
    </row>
    <row r="4248" spans="1:15" ht="15" customHeight="1" x14ac:dyDescent="0.2">
      <c r="A4248" s="1" t="str">
        <f t="shared" si="16"/>
        <v>OFVP</v>
      </c>
      <c r="E4248" s="1" t="s">
        <v>352</v>
      </c>
      <c r="G4248" s="38"/>
      <c r="H4248" s="39"/>
      <c r="M4248" s="1">
        <f>IF(ISNUMBER(MATCH(E4248,_xlfn.VSTACK('VLookup Lists'!$E$2:$E$17,'VLookup Lists'!$H$2:$H$38,'VLookup Lists'!$J$2:$J$8),0)),1,0)</f>
        <v>0</v>
      </c>
      <c r="N4248" s="1" t="str">
        <f>IFERROR(IF(VLOOKUP($D4248,'VLookup Lists'!$B$11:$C$29,2,FALSE)="FLIP",1,0),"")</f>
        <v/>
      </c>
      <c r="O4248" s="1" t="b">
        <f>ISNUMBER(MATCH($E4248,'VLookup Lists'!$E$2:$E$17,0))</f>
        <v>0</v>
      </c>
    </row>
    <row r="4249" spans="1:15" ht="15" customHeight="1" x14ac:dyDescent="0.2">
      <c r="A4249" s="1" t="str">
        <f t="shared" si="16"/>
        <v>OFVP</v>
      </c>
      <c r="E4249" s="1" t="s">
        <v>352</v>
      </c>
      <c r="G4249" s="38"/>
      <c r="H4249" s="39"/>
      <c r="M4249" s="1">
        <f>IF(ISNUMBER(MATCH(E4249,_xlfn.VSTACK('VLookup Lists'!$E$2:$E$17,'VLookup Lists'!$H$2:$H$38,'VLookup Lists'!$J$2:$J$8),0)),1,0)</f>
        <v>0</v>
      </c>
      <c r="N4249" s="1" t="str">
        <f>IFERROR(IF(VLOOKUP($D4249,'VLookup Lists'!$B$11:$C$29,2,FALSE)="FLIP",1,0),"")</f>
        <v/>
      </c>
      <c r="O4249" s="1" t="b">
        <f>ISNUMBER(MATCH($E4249,'VLookup Lists'!$E$2:$E$17,0))</f>
        <v>0</v>
      </c>
    </row>
    <row r="4250" spans="1:15" ht="15" customHeight="1" x14ac:dyDescent="0.2">
      <c r="A4250" s="1" t="str">
        <f t="shared" si="16"/>
        <v>OFVP</v>
      </c>
      <c r="E4250" s="1" t="s">
        <v>352</v>
      </c>
      <c r="G4250" s="38"/>
      <c r="H4250" s="39"/>
      <c r="M4250" s="1">
        <f>IF(ISNUMBER(MATCH(E4250,_xlfn.VSTACK('VLookup Lists'!$E$2:$E$17,'VLookup Lists'!$H$2:$H$38,'VLookup Lists'!$J$2:$J$8),0)),1,0)</f>
        <v>0</v>
      </c>
      <c r="N4250" s="1" t="str">
        <f>IFERROR(IF(VLOOKUP($D4250,'VLookup Lists'!$B$11:$C$29,2,FALSE)="FLIP",1,0),"")</f>
        <v/>
      </c>
      <c r="O4250" s="1" t="b">
        <f>ISNUMBER(MATCH($E4250,'VLookup Lists'!$E$2:$E$17,0))</f>
        <v>0</v>
      </c>
    </row>
    <row r="4251" spans="1:15" ht="15" customHeight="1" x14ac:dyDescent="0.2">
      <c r="A4251" s="1" t="str">
        <f t="shared" si="16"/>
        <v>OFVP</v>
      </c>
      <c r="E4251" s="1" t="s">
        <v>352</v>
      </c>
      <c r="G4251" s="38"/>
      <c r="H4251" s="39"/>
      <c r="M4251" s="1">
        <f>IF(ISNUMBER(MATCH(E4251,_xlfn.VSTACK('VLookup Lists'!$E$2:$E$17,'VLookup Lists'!$H$2:$H$38,'VLookup Lists'!$J$2:$J$8),0)),1,0)</f>
        <v>0</v>
      </c>
      <c r="N4251" s="1" t="str">
        <f>IFERROR(IF(VLOOKUP($D4251,'VLookup Lists'!$B$11:$C$29,2,FALSE)="FLIP",1,0),"")</f>
        <v/>
      </c>
      <c r="O4251" s="1" t="b">
        <f>ISNUMBER(MATCH($E4251,'VLookup Lists'!$E$2:$E$17,0))</f>
        <v>0</v>
      </c>
    </row>
    <row r="4252" spans="1:15" ht="15" customHeight="1" x14ac:dyDescent="0.2">
      <c r="A4252" s="1" t="str">
        <f t="shared" si="16"/>
        <v>OFVP</v>
      </c>
      <c r="E4252" s="1" t="s">
        <v>352</v>
      </c>
      <c r="G4252" s="38"/>
      <c r="H4252" s="39"/>
      <c r="M4252" s="1">
        <f>IF(ISNUMBER(MATCH(E4252,_xlfn.VSTACK('VLookup Lists'!$E$2:$E$17,'VLookup Lists'!$H$2:$H$38,'VLookup Lists'!$J$2:$J$8),0)),1,0)</f>
        <v>0</v>
      </c>
      <c r="N4252" s="1" t="str">
        <f>IFERROR(IF(VLOOKUP($D4252,'VLookup Lists'!$B$11:$C$29,2,FALSE)="FLIP",1,0),"")</f>
        <v/>
      </c>
      <c r="O4252" s="1" t="b">
        <f>ISNUMBER(MATCH($E4252,'VLookup Lists'!$E$2:$E$17,0))</f>
        <v>0</v>
      </c>
    </row>
    <row r="4253" spans="1:15" ht="15" customHeight="1" x14ac:dyDescent="0.2">
      <c r="A4253" s="1" t="str">
        <f t="shared" si="16"/>
        <v>OFVP</v>
      </c>
      <c r="E4253" s="1" t="s">
        <v>352</v>
      </c>
      <c r="G4253" s="38"/>
      <c r="H4253" s="39"/>
      <c r="M4253" s="1">
        <f>IF(ISNUMBER(MATCH(E4253,_xlfn.VSTACK('VLookup Lists'!$E$2:$E$17,'VLookup Lists'!$H$2:$H$38,'VLookup Lists'!$J$2:$J$8),0)),1,0)</f>
        <v>0</v>
      </c>
      <c r="N4253" s="1" t="str">
        <f>IFERROR(IF(VLOOKUP($D4253,'VLookup Lists'!$B$11:$C$29,2,FALSE)="FLIP",1,0),"")</f>
        <v/>
      </c>
      <c r="O4253" s="1" t="b">
        <f>ISNUMBER(MATCH($E4253,'VLookup Lists'!$E$2:$E$17,0))</f>
        <v>0</v>
      </c>
    </row>
    <row r="4254" spans="1:15" ht="15" customHeight="1" x14ac:dyDescent="0.2">
      <c r="A4254" s="1" t="str">
        <f t="shared" si="16"/>
        <v>OFVP</v>
      </c>
      <c r="E4254" s="1" t="s">
        <v>352</v>
      </c>
      <c r="G4254" s="38"/>
      <c r="H4254" s="39"/>
      <c r="M4254" s="1">
        <f>IF(ISNUMBER(MATCH(E4254,_xlfn.VSTACK('VLookup Lists'!$E$2:$E$17,'VLookup Lists'!$H$2:$H$38,'VLookup Lists'!$J$2:$J$8),0)),1,0)</f>
        <v>0</v>
      </c>
      <c r="N4254" s="1" t="str">
        <f>IFERROR(IF(VLOOKUP($D4254,'VLookup Lists'!$B$11:$C$29,2,FALSE)="FLIP",1,0),"")</f>
        <v/>
      </c>
      <c r="O4254" s="1" t="b">
        <f>ISNUMBER(MATCH($E4254,'VLookup Lists'!$E$2:$E$17,0))</f>
        <v>0</v>
      </c>
    </row>
    <row r="4255" spans="1:15" ht="15" customHeight="1" x14ac:dyDescent="0.2">
      <c r="A4255" s="1" t="str">
        <f t="shared" si="16"/>
        <v>OFVP</v>
      </c>
      <c r="E4255" s="1" t="s">
        <v>352</v>
      </c>
      <c r="G4255" s="38"/>
      <c r="H4255" s="39"/>
      <c r="M4255" s="1">
        <f>IF(ISNUMBER(MATCH(E4255,_xlfn.VSTACK('VLookup Lists'!$E$2:$E$17,'VLookup Lists'!$H$2:$H$38,'VLookup Lists'!$J$2:$J$8),0)),1,0)</f>
        <v>0</v>
      </c>
      <c r="N4255" s="1" t="str">
        <f>IFERROR(IF(VLOOKUP($D4255,'VLookup Lists'!$B$11:$C$29,2,FALSE)="FLIP",1,0),"")</f>
        <v/>
      </c>
      <c r="O4255" s="1" t="b">
        <f>ISNUMBER(MATCH($E4255,'VLookup Lists'!$E$2:$E$17,0))</f>
        <v>0</v>
      </c>
    </row>
    <row r="4256" spans="1:15" ht="15" customHeight="1" x14ac:dyDescent="0.2">
      <c r="A4256" s="1" t="str">
        <f t="shared" si="16"/>
        <v>OFVP</v>
      </c>
      <c r="E4256" s="1" t="s">
        <v>352</v>
      </c>
      <c r="G4256" s="38"/>
      <c r="H4256" s="39"/>
      <c r="M4256" s="1">
        <f>IF(ISNUMBER(MATCH(E4256,_xlfn.VSTACK('VLookup Lists'!$E$2:$E$17,'VLookup Lists'!$H$2:$H$38,'VLookup Lists'!$J$2:$J$8),0)),1,0)</f>
        <v>0</v>
      </c>
      <c r="N4256" s="1" t="str">
        <f>IFERROR(IF(VLOOKUP($D4256,'VLookup Lists'!$B$11:$C$29,2,FALSE)="FLIP",1,0),"")</f>
        <v/>
      </c>
      <c r="O4256" s="1" t="b">
        <f>ISNUMBER(MATCH($E4256,'VLookup Lists'!$E$2:$E$17,0))</f>
        <v>0</v>
      </c>
    </row>
    <row r="4257" spans="1:15" ht="15" customHeight="1" x14ac:dyDescent="0.2">
      <c r="A4257" s="1" t="str">
        <f t="shared" si="16"/>
        <v>OFVP</v>
      </c>
      <c r="E4257" s="1" t="s">
        <v>352</v>
      </c>
      <c r="G4257" s="38"/>
      <c r="H4257" s="39"/>
      <c r="M4257" s="1">
        <f>IF(ISNUMBER(MATCH(E4257,_xlfn.VSTACK('VLookup Lists'!$E$2:$E$17,'VLookup Lists'!$H$2:$H$38,'VLookup Lists'!$J$2:$J$8),0)),1,0)</f>
        <v>0</v>
      </c>
      <c r="N4257" s="1" t="str">
        <f>IFERROR(IF(VLOOKUP($D4257,'VLookup Lists'!$B$11:$C$29,2,FALSE)="FLIP",1,0),"")</f>
        <v/>
      </c>
      <c r="O4257" s="1" t="b">
        <f>ISNUMBER(MATCH($E4257,'VLookup Lists'!$E$2:$E$17,0))</f>
        <v>0</v>
      </c>
    </row>
    <row r="4258" spans="1:15" ht="15" customHeight="1" x14ac:dyDescent="0.2">
      <c r="A4258" s="1" t="str">
        <f t="shared" si="16"/>
        <v>OFVP</v>
      </c>
      <c r="E4258" s="1" t="s">
        <v>352</v>
      </c>
      <c r="G4258" s="38"/>
      <c r="H4258" s="39"/>
      <c r="M4258" s="1">
        <f>IF(ISNUMBER(MATCH(E4258,_xlfn.VSTACK('VLookup Lists'!$E$2:$E$17,'VLookup Lists'!$H$2:$H$38,'VLookup Lists'!$J$2:$J$8),0)),1,0)</f>
        <v>0</v>
      </c>
      <c r="N4258" s="1" t="str">
        <f>IFERROR(IF(VLOOKUP($D4258,'VLookup Lists'!$B$11:$C$29,2,FALSE)="FLIP",1,0),"")</f>
        <v/>
      </c>
      <c r="O4258" s="1" t="b">
        <f>ISNUMBER(MATCH($E4258,'VLookup Lists'!$E$2:$E$17,0))</f>
        <v>0</v>
      </c>
    </row>
    <row r="4259" spans="1:15" ht="15" customHeight="1" x14ac:dyDescent="0.2">
      <c r="A4259" s="1" t="str">
        <f t="shared" si="16"/>
        <v>OFVP</v>
      </c>
      <c r="E4259" s="1" t="s">
        <v>352</v>
      </c>
      <c r="G4259" s="38"/>
      <c r="H4259" s="39"/>
      <c r="M4259" s="1">
        <f>IF(ISNUMBER(MATCH(E4259,_xlfn.VSTACK('VLookup Lists'!$E$2:$E$17,'VLookup Lists'!$H$2:$H$38,'VLookup Lists'!$J$2:$J$8),0)),1,0)</f>
        <v>0</v>
      </c>
      <c r="N4259" s="1" t="str">
        <f>IFERROR(IF(VLOOKUP($D4259,'VLookup Lists'!$B$11:$C$29,2,FALSE)="FLIP",1,0),"")</f>
        <v/>
      </c>
      <c r="O4259" s="1" t="b">
        <f>ISNUMBER(MATCH($E4259,'VLookup Lists'!$E$2:$E$17,0))</f>
        <v>0</v>
      </c>
    </row>
    <row r="4260" spans="1:15" ht="15" customHeight="1" x14ac:dyDescent="0.2">
      <c r="A4260" s="1" t="str">
        <f t="shared" si="16"/>
        <v>OFVP</v>
      </c>
      <c r="E4260" s="1" t="s">
        <v>352</v>
      </c>
      <c r="G4260" s="38"/>
      <c r="H4260" s="39"/>
      <c r="M4260" s="1">
        <f>IF(ISNUMBER(MATCH(E4260,_xlfn.VSTACK('VLookup Lists'!$E$2:$E$17,'VLookup Lists'!$H$2:$H$38,'VLookup Lists'!$J$2:$J$8),0)),1,0)</f>
        <v>0</v>
      </c>
      <c r="N4260" s="1" t="str">
        <f>IFERROR(IF(VLOOKUP($D4260,'VLookup Lists'!$B$11:$C$29,2,FALSE)="FLIP",1,0),"")</f>
        <v/>
      </c>
      <c r="O4260" s="1" t="b">
        <f>ISNUMBER(MATCH($E4260,'VLookup Lists'!$E$2:$E$17,0))</f>
        <v>0</v>
      </c>
    </row>
    <row r="4261" spans="1:15" ht="15" customHeight="1" x14ac:dyDescent="0.2">
      <c r="A4261" s="1" t="str">
        <f t="shared" si="16"/>
        <v>OFVP</v>
      </c>
      <c r="E4261" s="1" t="s">
        <v>352</v>
      </c>
      <c r="G4261" s="38"/>
      <c r="H4261" s="39"/>
      <c r="M4261" s="1">
        <f>IF(ISNUMBER(MATCH(E4261,_xlfn.VSTACK('VLookup Lists'!$E$2:$E$17,'VLookup Lists'!$H$2:$H$38,'VLookup Lists'!$J$2:$J$8),0)),1,0)</f>
        <v>0</v>
      </c>
      <c r="N4261" s="1" t="str">
        <f>IFERROR(IF(VLOOKUP($D4261,'VLookup Lists'!$B$11:$C$29,2,FALSE)="FLIP",1,0),"")</f>
        <v/>
      </c>
      <c r="O4261" s="1" t="b">
        <f>ISNUMBER(MATCH($E4261,'VLookup Lists'!$E$2:$E$17,0))</f>
        <v>0</v>
      </c>
    </row>
    <row r="4262" spans="1:15" ht="15" customHeight="1" x14ac:dyDescent="0.2">
      <c r="A4262" s="1" t="str">
        <f t="shared" si="16"/>
        <v>OFVP</v>
      </c>
      <c r="E4262" s="1" t="s">
        <v>352</v>
      </c>
      <c r="G4262" s="38"/>
      <c r="H4262" s="39"/>
      <c r="M4262" s="1">
        <f>IF(ISNUMBER(MATCH(E4262,_xlfn.VSTACK('VLookup Lists'!$E$2:$E$17,'VLookup Lists'!$H$2:$H$38,'VLookup Lists'!$J$2:$J$8),0)),1,0)</f>
        <v>0</v>
      </c>
      <c r="N4262" s="1" t="str">
        <f>IFERROR(IF(VLOOKUP($D4262,'VLookup Lists'!$B$11:$C$29,2,FALSE)="FLIP",1,0),"")</f>
        <v/>
      </c>
      <c r="O4262" s="1" t="b">
        <f>ISNUMBER(MATCH($E4262,'VLookup Lists'!$E$2:$E$17,0))</f>
        <v>0</v>
      </c>
    </row>
    <row r="4263" spans="1:15" ht="15" customHeight="1" x14ac:dyDescent="0.2">
      <c r="A4263" s="1" t="str">
        <f t="shared" si="16"/>
        <v>OFVP</v>
      </c>
      <c r="E4263" s="1" t="s">
        <v>352</v>
      </c>
      <c r="G4263" s="38"/>
      <c r="H4263" s="39"/>
      <c r="M4263" s="1">
        <f>IF(ISNUMBER(MATCH(E4263,_xlfn.VSTACK('VLookup Lists'!$E$2:$E$17,'VLookup Lists'!$H$2:$H$38,'VLookup Lists'!$J$2:$J$8),0)),1,0)</f>
        <v>0</v>
      </c>
      <c r="N4263" s="1" t="str">
        <f>IFERROR(IF(VLOOKUP($D4263,'VLookup Lists'!$B$11:$C$29,2,FALSE)="FLIP",1,0),"")</f>
        <v/>
      </c>
      <c r="O4263" s="1" t="b">
        <f>ISNUMBER(MATCH($E4263,'VLookup Lists'!$E$2:$E$17,0))</f>
        <v>0</v>
      </c>
    </row>
    <row r="4264" spans="1:15" ht="15" customHeight="1" x14ac:dyDescent="0.2">
      <c r="A4264" s="1" t="str">
        <f t="shared" si="16"/>
        <v>OFVP</v>
      </c>
      <c r="E4264" s="1" t="s">
        <v>352</v>
      </c>
      <c r="G4264" s="38"/>
      <c r="H4264" s="39"/>
      <c r="M4264" s="1">
        <f>IF(ISNUMBER(MATCH(E4264,_xlfn.VSTACK('VLookup Lists'!$E$2:$E$17,'VLookup Lists'!$H$2:$H$38,'VLookup Lists'!$J$2:$J$8),0)),1,0)</f>
        <v>0</v>
      </c>
      <c r="N4264" s="1" t="str">
        <f>IFERROR(IF(VLOOKUP($D4264,'VLookup Lists'!$B$11:$C$29,2,FALSE)="FLIP",1,0),"")</f>
        <v/>
      </c>
      <c r="O4264" s="1" t="b">
        <f>ISNUMBER(MATCH($E4264,'VLookup Lists'!$E$2:$E$17,0))</f>
        <v>0</v>
      </c>
    </row>
    <row r="4265" spans="1:15" ht="15" customHeight="1" x14ac:dyDescent="0.2">
      <c r="A4265" s="1" t="str">
        <f t="shared" si="16"/>
        <v>OFVP</v>
      </c>
      <c r="E4265" s="1" t="s">
        <v>352</v>
      </c>
      <c r="G4265" s="38"/>
      <c r="H4265" s="39"/>
      <c r="M4265" s="1">
        <f>IF(ISNUMBER(MATCH(E4265,_xlfn.VSTACK('VLookup Lists'!$E$2:$E$17,'VLookup Lists'!$H$2:$H$38,'VLookup Lists'!$J$2:$J$8),0)),1,0)</f>
        <v>0</v>
      </c>
      <c r="N4265" s="1" t="str">
        <f>IFERROR(IF(VLOOKUP($D4265,'VLookup Lists'!$B$11:$C$29,2,FALSE)="FLIP",1,0),"")</f>
        <v/>
      </c>
      <c r="O4265" s="1" t="b">
        <f>ISNUMBER(MATCH($E4265,'VLookup Lists'!$E$2:$E$17,0))</f>
        <v>0</v>
      </c>
    </row>
    <row r="4266" spans="1:15" ht="15" customHeight="1" x14ac:dyDescent="0.2">
      <c r="A4266" s="1" t="str">
        <f t="shared" si="16"/>
        <v>OFVP</v>
      </c>
      <c r="E4266" s="1" t="s">
        <v>352</v>
      </c>
      <c r="G4266" s="38"/>
      <c r="H4266" s="39"/>
      <c r="M4266" s="1">
        <f>IF(ISNUMBER(MATCH(E4266,_xlfn.VSTACK('VLookup Lists'!$E$2:$E$17,'VLookup Lists'!$H$2:$H$38,'VLookup Lists'!$J$2:$J$8),0)),1,0)</f>
        <v>0</v>
      </c>
      <c r="N4266" s="1" t="str">
        <f>IFERROR(IF(VLOOKUP($D4266,'VLookup Lists'!$B$11:$C$29,2,FALSE)="FLIP",1,0),"")</f>
        <v/>
      </c>
      <c r="O4266" s="1" t="b">
        <f>ISNUMBER(MATCH($E4266,'VLookup Lists'!$E$2:$E$17,0))</f>
        <v>0</v>
      </c>
    </row>
    <row r="4267" spans="1:15" ht="15" customHeight="1" x14ac:dyDescent="0.2">
      <c r="A4267" s="1" t="str">
        <f t="shared" si="16"/>
        <v>OFVP</v>
      </c>
      <c r="E4267" s="1" t="s">
        <v>352</v>
      </c>
      <c r="G4267" s="38"/>
      <c r="H4267" s="39"/>
      <c r="M4267" s="1">
        <f>IF(ISNUMBER(MATCH(E4267,_xlfn.VSTACK('VLookup Lists'!$E$2:$E$17,'VLookup Lists'!$H$2:$H$38,'VLookup Lists'!$J$2:$J$8),0)),1,0)</f>
        <v>0</v>
      </c>
      <c r="N4267" s="1" t="str">
        <f>IFERROR(IF(VLOOKUP($D4267,'VLookup Lists'!$B$11:$C$29,2,FALSE)="FLIP",1,0),"")</f>
        <v/>
      </c>
      <c r="O4267" s="1" t="b">
        <f>ISNUMBER(MATCH($E4267,'VLookup Lists'!$E$2:$E$17,0))</f>
        <v>0</v>
      </c>
    </row>
    <row r="4268" spans="1:15" ht="15" customHeight="1" x14ac:dyDescent="0.2">
      <c r="A4268" s="1" t="str">
        <f t="shared" si="16"/>
        <v>OFVP</v>
      </c>
      <c r="E4268" s="1" t="s">
        <v>352</v>
      </c>
      <c r="G4268" s="38"/>
      <c r="H4268" s="39"/>
      <c r="M4268" s="1">
        <f>IF(ISNUMBER(MATCH(E4268,_xlfn.VSTACK('VLookup Lists'!$E$2:$E$17,'VLookup Lists'!$H$2:$H$38,'VLookup Lists'!$J$2:$J$8),0)),1,0)</f>
        <v>0</v>
      </c>
      <c r="N4268" s="1" t="str">
        <f>IFERROR(IF(VLOOKUP($D4268,'VLookup Lists'!$B$11:$C$29,2,FALSE)="FLIP",1,0),"")</f>
        <v/>
      </c>
      <c r="O4268" s="1" t="b">
        <f>ISNUMBER(MATCH($E4268,'VLookup Lists'!$E$2:$E$17,0))</f>
        <v>0</v>
      </c>
    </row>
    <row r="4269" spans="1:15" ht="15" customHeight="1" x14ac:dyDescent="0.2">
      <c r="A4269" s="1" t="str">
        <f t="shared" si="16"/>
        <v>OFVP</v>
      </c>
      <c r="E4269" s="1" t="s">
        <v>352</v>
      </c>
      <c r="G4269" s="38"/>
      <c r="H4269" s="39"/>
      <c r="M4269" s="1">
        <f>IF(ISNUMBER(MATCH(E4269,_xlfn.VSTACK('VLookup Lists'!$E$2:$E$17,'VLookup Lists'!$H$2:$H$38,'VLookup Lists'!$J$2:$J$8),0)),1,0)</f>
        <v>0</v>
      </c>
      <c r="N4269" s="1" t="str">
        <f>IFERROR(IF(VLOOKUP($D4269,'VLookup Lists'!$B$11:$C$29,2,FALSE)="FLIP",1,0),"")</f>
        <v/>
      </c>
      <c r="O4269" s="1" t="b">
        <f>ISNUMBER(MATCH($E4269,'VLookup Lists'!$E$2:$E$17,0))</f>
        <v>0</v>
      </c>
    </row>
    <row r="4270" spans="1:15" ht="15" customHeight="1" x14ac:dyDescent="0.2">
      <c r="A4270" s="1" t="str">
        <f t="shared" si="16"/>
        <v>OFVP</v>
      </c>
      <c r="E4270" s="1" t="s">
        <v>352</v>
      </c>
      <c r="G4270" s="38"/>
      <c r="H4270" s="39"/>
      <c r="M4270" s="1">
        <f>IF(ISNUMBER(MATCH(E4270,_xlfn.VSTACK('VLookup Lists'!$E$2:$E$17,'VLookup Lists'!$H$2:$H$38,'VLookup Lists'!$J$2:$J$8),0)),1,0)</f>
        <v>0</v>
      </c>
      <c r="N4270" s="1" t="str">
        <f>IFERROR(IF(VLOOKUP($D4270,'VLookup Lists'!$B$11:$C$29,2,FALSE)="FLIP",1,0),"")</f>
        <v/>
      </c>
      <c r="O4270" s="1" t="b">
        <f>ISNUMBER(MATCH($E4270,'VLookup Lists'!$E$2:$E$17,0))</f>
        <v>0</v>
      </c>
    </row>
    <row r="4271" spans="1:15" ht="15" customHeight="1" x14ac:dyDescent="0.2">
      <c r="A4271" s="1" t="str">
        <f t="shared" si="16"/>
        <v>OFVP</v>
      </c>
      <c r="E4271" s="1" t="s">
        <v>352</v>
      </c>
      <c r="G4271" s="38"/>
      <c r="H4271" s="39"/>
      <c r="M4271" s="1">
        <f>IF(ISNUMBER(MATCH(E4271,_xlfn.VSTACK('VLookup Lists'!$E$2:$E$17,'VLookup Lists'!$H$2:$H$38,'VLookup Lists'!$J$2:$J$8),0)),1,0)</f>
        <v>0</v>
      </c>
      <c r="N4271" s="1" t="str">
        <f>IFERROR(IF(VLOOKUP($D4271,'VLookup Lists'!$B$11:$C$29,2,FALSE)="FLIP",1,0),"")</f>
        <v/>
      </c>
      <c r="O4271" s="1" t="b">
        <f>ISNUMBER(MATCH($E4271,'VLookup Lists'!$E$2:$E$17,0))</f>
        <v>0</v>
      </c>
    </row>
    <row r="4272" spans="1:15" ht="15" customHeight="1" x14ac:dyDescent="0.2">
      <c r="A4272" s="1" t="str">
        <f t="shared" si="16"/>
        <v>OFVP</v>
      </c>
      <c r="E4272" s="1" t="s">
        <v>352</v>
      </c>
      <c r="G4272" s="38"/>
      <c r="H4272" s="39"/>
      <c r="M4272" s="1">
        <f>IF(ISNUMBER(MATCH(E4272,_xlfn.VSTACK('VLookup Lists'!$E$2:$E$17,'VLookup Lists'!$H$2:$H$38,'VLookup Lists'!$J$2:$J$8),0)),1,0)</f>
        <v>0</v>
      </c>
      <c r="N4272" s="1" t="str">
        <f>IFERROR(IF(VLOOKUP($D4272,'VLookup Lists'!$B$11:$C$29,2,FALSE)="FLIP",1,0),"")</f>
        <v/>
      </c>
      <c r="O4272" s="1" t="b">
        <f>ISNUMBER(MATCH($E4272,'VLookup Lists'!$E$2:$E$17,0))</f>
        <v>0</v>
      </c>
    </row>
    <row r="4273" spans="1:15" ht="15" customHeight="1" x14ac:dyDescent="0.2">
      <c r="A4273" s="1" t="str">
        <f t="shared" si="16"/>
        <v>OFVP</v>
      </c>
      <c r="E4273" s="1" t="s">
        <v>352</v>
      </c>
      <c r="G4273" s="38"/>
      <c r="H4273" s="39"/>
      <c r="M4273" s="1">
        <f>IF(ISNUMBER(MATCH(E4273,_xlfn.VSTACK('VLookup Lists'!$E$2:$E$17,'VLookup Lists'!$H$2:$H$38,'VLookup Lists'!$J$2:$J$8),0)),1,0)</f>
        <v>0</v>
      </c>
      <c r="N4273" s="1" t="str">
        <f>IFERROR(IF(VLOOKUP($D4273,'VLookup Lists'!$B$11:$C$29,2,FALSE)="FLIP",1,0),"")</f>
        <v/>
      </c>
      <c r="O4273" s="1" t="b">
        <f>ISNUMBER(MATCH($E4273,'VLookup Lists'!$E$2:$E$17,0))</f>
        <v>0</v>
      </c>
    </row>
    <row r="4274" spans="1:15" ht="15" customHeight="1" x14ac:dyDescent="0.2">
      <c r="A4274" s="1" t="str">
        <f t="shared" si="16"/>
        <v>OFVP</v>
      </c>
      <c r="E4274" s="1" t="s">
        <v>352</v>
      </c>
      <c r="G4274" s="38"/>
      <c r="H4274" s="39"/>
      <c r="M4274" s="1">
        <f>IF(ISNUMBER(MATCH(E4274,_xlfn.VSTACK('VLookup Lists'!$E$2:$E$17,'VLookup Lists'!$H$2:$H$38,'VLookup Lists'!$J$2:$J$8),0)),1,0)</f>
        <v>0</v>
      </c>
      <c r="N4274" s="1" t="str">
        <f>IFERROR(IF(VLOOKUP($D4274,'VLookup Lists'!$B$11:$C$29,2,FALSE)="FLIP",1,0),"")</f>
        <v/>
      </c>
      <c r="O4274" s="1" t="b">
        <f>ISNUMBER(MATCH($E4274,'VLookup Lists'!$E$2:$E$17,0))</f>
        <v>0</v>
      </c>
    </row>
    <row r="4275" spans="1:15" ht="15" customHeight="1" x14ac:dyDescent="0.2">
      <c r="A4275" s="1" t="str">
        <f t="shared" si="16"/>
        <v>OFVP</v>
      </c>
      <c r="E4275" s="1" t="s">
        <v>352</v>
      </c>
      <c r="G4275" s="38"/>
      <c r="H4275" s="39"/>
      <c r="M4275" s="1">
        <f>IF(ISNUMBER(MATCH(E4275,_xlfn.VSTACK('VLookup Lists'!$E$2:$E$17,'VLookup Lists'!$H$2:$H$38,'VLookup Lists'!$J$2:$J$8),0)),1,0)</f>
        <v>0</v>
      </c>
      <c r="N4275" s="1" t="str">
        <f>IFERROR(IF(VLOOKUP($D4275,'VLookup Lists'!$B$11:$C$29,2,FALSE)="FLIP",1,0),"")</f>
        <v/>
      </c>
      <c r="O4275" s="1" t="b">
        <f>ISNUMBER(MATCH($E4275,'VLookup Lists'!$E$2:$E$17,0))</f>
        <v>0</v>
      </c>
    </row>
    <row r="4276" spans="1:15" ht="15" customHeight="1" x14ac:dyDescent="0.2">
      <c r="A4276" s="1" t="str">
        <f t="shared" si="16"/>
        <v>OFVP</v>
      </c>
      <c r="E4276" s="1" t="s">
        <v>352</v>
      </c>
      <c r="G4276" s="38"/>
      <c r="H4276" s="39"/>
      <c r="M4276" s="1">
        <f>IF(ISNUMBER(MATCH(E4276,_xlfn.VSTACK('VLookup Lists'!$E$2:$E$17,'VLookup Lists'!$H$2:$H$38,'VLookup Lists'!$J$2:$J$8),0)),1,0)</f>
        <v>0</v>
      </c>
      <c r="N4276" s="1" t="str">
        <f>IFERROR(IF(VLOOKUP($D4276,'VLookup Lists'!$B$11:$C$29,2,FALSE)="FLIP",1,0),"")</f>
        <v/>
      </c>
      <c r="O4276" s="1" t="b">
        <f>ISNUMBER(MATCH($E4276,'VLookup Lists'!$E$2:$E$17,0))</f>
        <v>0</v>
      </c>
    </row>
    <row r="4277" spans="1:15" ht="15" customHeight="1" x14ac:dyDescent="0.2">
      <c r="A4277" s="1" t="str">
        <f t="shared" si="16"/>
        <v>OFVP</v>
      </c>
      <c r="E4277" s="1" t="s">
        <v>352</v>
      </c>
      <c r="G4277" s="38"/>
      <c r="H4277" s="39"/>
      <c r="M4277" s="1">
        <f>IF(ISNUMBER(MATCH(E4277,_xlfn.VSTACK('VLookup Lists'!$E$2:$E$17,'VLookup Lists'!$H$2:$H$38,'VLookup Lists'!$J$2:$J$8),0)),1,0)</f>
        <v>0</v>
      </c>
      <c r="N4277" s="1" t="str">
        <f>IFERROR(IF(VLOOKUP($D4277,'VLookup Lists'!$B$11:$C$29,2,FALSE)="FLIP",1,0),"")</f>
        <v/>
      </c>
      <c r="O4277" s="1" t="b">
        <f>ISNUMBER(MATCH($E4277,'VLookup Lists'!$E$2:$E$17,0))</f>
        <v>0</v>
      </c>
    </row>
    <row r="4278" spans="1:15" ht="15" customHeight="1" x14ac:dyDescent="0.2">
      <c r="A4278" s="1" t="str">
        <f t="shared" si="16"/>
        <v>OFVP</v>
      </c>
      <c r="E4278" s="1" t="s">
        <v>352</v>
      </c>
      <c r="G4278" s="38"/>
      <c r="H4278" s="39"/>
      <c r="M4278" s="1">
        <f>IF(ISNUMBER(MATCH(E4278,_xlfn.VSTACK('VLookup Lists'!$E$2:$E$17,'VLookup Lists'!$H$2:$H$38,'VLookup Lists'!$J$2:$J$8),0)),1,0)</f>
        <v>0</v>
      </c>
      <c r="N4278" s="1" t="str">
        <f>IFERROR(IF(VLOOKUP($D4278,'VLookup Lists'!$B$11:$C$29,2,FALSE)="FLIP",1,0),"")</f>
        <v/>
      </c>
      <c r="O4278" s="1" t="b">
        <f>ISNUMBER(MATCH($E4278,'VLookup Lists'!$E$2:$E$17,0))</f>
        <v>0</v>
      </c>
    </row>
    <row r="4279" spans="1:15" ht="15" customHeight="1" x14ac:dyDescent="0.2">
      <c r="A4279" s="1" t="str">
        <f t="shared" si="16"/>
        <v>OFVP</v>
      </c>
      <c r="E4279" s="1" t="s">
        <v>352</v>
      </c>
      <c r="G4279" s="38"/>
      <c r="H4279" s="39"/>
      <c r="M4279" s="1">
        <f>IF(ISNUMBER(MATCH(E4279,_xlfn.VSTACK('VLookup Lists'!$E$2:$E$17,'VLookup Lists'!$H$2:$H$38,'VLookup Lists'!$J$2:$J$8),0)),1,0)</f>
        <v>0</v>
      </c>
      <c r="N4279" s="1" t="str">
        <f>IFERROR(IF(VLOOKUP($D4279,'VLookup Lists'!$B$11:$C$29,2,FALSE)="FLIP",1,0),"")</f>
        <v/>
      </c>
      <c r="O4279" s="1" t="b">
        <f>ISNUMBER(MATCH($E4279,'VLookup Lists'!$E$2:$E$17,0))</f>
        <v>0</v>
      </c>
    </row>
    <row r="4280" spans="1:15" ht="15" customHeight="1" x14ac:dyDescent="0.2">
      <c r="A4280" s="1" t="str">
        <f t="shared" si="16"/>
        <v>OFVP</v>
      </c>
      <c r="E4280" s="1" t="s">
        <v>352</v>
      </c>
      <c r="G4280" s="38"/>
      <c r="H4280" s="39"/>
      <c r="M4280" s="1">
        <f>IF(ISNUMBER(MATCH(E4280,_xlfn.VSTACK('VLookup Lists'!$E$2:$E$17,'VLookup Lists'!$H$2:$H$38,'VLookup Lists'!$J$2:$J$8),0)),1,0)</f>
        <v>0</v>
      </c>
      <c r="N4280" s="1" t="str">
        <f>IFERROR(IF(VLOOKUP($D4280,'VLookup Lists'!$B$11:$C$29,2,FALSE)="FLIP",1,0),"")</f>
        <v/>
      </c>
      <c r="O4280" s="1" t="b">
        <f>ISNUMBER(MATCH($E4280,'VLookup Lists'!$E$2:$E$17,0))</f>
        <v>0</v>
      </c>
    </row>
    <row r="4281" spans="1:15" ht="15" customHeight="1" x14ac:dyDescent="0.2">
      <c r="A4281" s="1" t="str">
        <f t="shared" si="16"/>
        <v>OFVP</v>
      </c>
      <c r="E4281" s="1" t="s">
        <v>352</v>
      </c>
      <c r="G4281" s="38"/>
      <c r="H4281" s="39"/>
      <c r="M4281" s="1">
        <f>IF(ISNUMBER(MATCH(E4281,_xlfn.VSTACK('VLookup Lists'!$E$2:$E$17,'VLookup Lists'!$H$2:$H$38,'VLookup Lists'!$J$2:$J$8),0)),1,0)</f>
        <v>0</v>
      </c>
      <c r="N4281" s="1" t="str">
        <f>IFERROR(IF(VLOOKUP($D4281,'VLookup Lists'!$B$11:$C$29,2,FALSE)="FLIP",1,0),"")</f>
        <v/>
      </c>
      <c r="O4281" s="1" t="b">
        <f>ISNUMBER(MATCH($E4281,'VLookup Lists'!$E$2:$E$17,0))</f>
        <v>0</v>
      </c>
    </row>
    <row r="4282" spans="1:15" ht="15" customHeight="1" x14ac:dyDescent="0.2">
      <c r="A4282" s="1" t="str">
        <f t="shared" si="16"/>
        <v>OFVP</v>
      </c>
      <c r="E4282" s="1" t="s">
        <v>352</v>
      </c>
      <c r="G4282" s="38"/>
      <c r="H4282" s="39"/>
      <c r="M4282" s="1">
        <f>IF(ISNUMBER(MATCH(E4282,_xlfn.VSTACK('VLookup Lists'!$E$2:$E$17,'VLookup Lists'!$H$2:$H$38,'VLookup Lists'!$J$2:$J$8),0)),1,0)</f>
        <v>0</v>
      </c>
      <c r="N4282" s="1" t="str">
        <f>IFERROR(IF(VLOOKUP($D4282,'VLookup Lists'!$B$11:$C$29,2,FALSE)="FLIP",1,0),"")</f>
        <v/>
      </c>
      <c r="O4282" s="1" t="b">
        <f>ISNUMBER(MATCH($E4282,'VLookup Lists'!$E$2:$E$17,0))</f>
        <v>0</v>
      </c>
    </row>
    <row r="4283" spans="1:15" ht="15" customHeight="1" x14ac:dyDescent="0.2">
      <c r="A4283" s="1" t="str">
        <f t="shared" si="16"/>
        <v>OFVP</v>
      </c>
      <c r="E4283" s="1" t="s">
        <v>352</v>
      </c>
      <c r="G4283" s="38"/>
      <c r="H4283" s="39"/>
      <c r="M4283" s="1">
        <f>IF(ISNUMBER(MATCH(E4283,_xlfn.VSTACK('VLookup Lists'!$E$2:$E$17,'VLookup Lists'!$H$2:$H$38,'VLookup Lists'!$J$2:$J$8),0)),1,0)</f>
        <v>0</v>
      </c>
      <c r="N4283" s="1" t="str">
        <f>IFERROR(IF(VLOOKUP($D4283,'VLookup Lists'!$B$11:$C$29,2,FALSE)="FLIP",1,0),"")</f>
        <v/>
      </c>
      <c r="O4283" s="1" t="b">
        <f>ISNUMBER(MATCH($E4283,'VLookup Lists'!$E$2:$E$17,0))</f>
        <v>0</v>
      </c>
    </row>
    <row r="4284" spans="1:15" ht="15" customHeight="1" x14ac:dyDescent="0.2">
      <c r="A4284" s="1" t="str">
        <f t="shared" si="16"/>
        <v>OFVP</v>
      </c>
      <c r="E4284" s="1" t="s">
        <v>352</v>
      </c>
      <c r="G4284" s="38"/>
      <c r="H4284" s="39"/>
      <c r="M4284" s="1">
        <f>IF(ISNUMBER(MATCH(E4284,_xlfn.VSTACK('VLookup Lists'!$E$2:$E$17,'VLookup Lists'!$H$2:$H$38,'VLookup Lists'!$J$2:$J$8),0)),1,0)</f>
        <v>0</v>
      </c>
      <c r="N4284" s="1" t="str">
        <f>IFERROR(IF(VLOOKUP($D4284,'VLookup Lists'!$B$11:$C$29,2,FALSE)="FLIP",1,0),"")</f>
        <v/>
      </c>
      <c r="O4284" s="1" t="b">
        <f>ISNUMBER(MATCH($E4284,'VLookup Lists'!$E$2:$E$17,0))</f>
        <v>0</v>
      </c>
    </row>
    <row r="4285" spans="1:15" ht="15" customHeight="1" x14ac:dyDescent="0.2">
      <c r="A4285" s="1" t="str">
        <f t="shared" si="16"/>
        <v>OFVP</v>
      </c>
      <c r="E4285" s="1" t="s">
        <v>352</v>
      </c>
      <c r="G4285" s="38"/>
      <c r="H4285" s="39"/>
      <c r="M4285" s="1">
        <f>IF(ISNUMBER(MATCH(E4285,_xlfn.VSTACK('VLookup Lists'!$E$2:$E$17,'VLookup Lists'!$H$2:$H$38,'VLookup Lists'!$J$2:$J$8),0)),1,0)</f>
        <v>0</v>
      </c>
      <c r="N4285" s="1" t="str">
        <f>IFERROR(IF(VLOOKUP($D4285,'VLookup Lists'!$B$11:$C$29,2,FALSE)="FLIP",1,0),"")</f>
        <v/>
      </c>
      <c r="O4285" s="1" t="b">
        <f>ISNUMBER(MATCH($E4285,'VLookup Lists'!$E$2:$E$17,0))</f>
        <v>0</v>
      </c>
    </row>
    <row r="4286" spans="1:15" ht="15" customHeight="1" x14ac:dyDescent="0.2">
      <c r="A4286" s="1" t="str">
        <f t="shared" si="16"/>
        <v>OFVP</v>
      </c>
      <c r="E4286" s="1" t="s">
        <v>352</v>
      </c>
      <c r="G4286" s="38"/>
      <c r="H4286" s="39"/>
      <c r="M4286" s="1">
        <f>IF(ISNUMBER(MATCH(E4286,_xlfn.VSTACK('VLookup Lists'!$E$2:$E$17,'VLookup Lists'!$H$2:$H$38,'VLookup Lists'!$J$2:$J$8),0)),1,0)</f>
        <v>0</v>
      </c>
      <c r="N4286" s="1" t="str">
        <f>IFERROR(IF(VLOOKUP($D4286,'VLookup Lists'!$B$11:$C$29,2,FALSE)="FLIP",1,0),"")</f>
        <v/>
      </c>
      <c r="O4286" s="1" t="b">
        <f>ISNUMBER(MATCH($E4286,'VLookup Lists'!$E$2:$E$17,0))</f>
        <v>0</v>
      </c>
    </row>
    <row r="4287" spans="1:15" ht="15" customHeight="1" x14ac:dyDescent="0.2">
      <c r="A4287" s="1" t="str">
        <f t="shared" si="16"/>
        <v>OFVP</v>
      </c>
      <c r="E4287" s="1" t="s">
        <v>352</v>
      </c>
      <c r="G4287" s="38"/>
      <c r="H4287" s="39"/>
      <c r="M4287" s="1">
        <f>IF(ISNUMBER(MATCH(E4287,_xlfn.VSTACK('VLookup Lists'!$E$2:$E$17,'VLookup Lists'!$H$2:$H$38,'VLookup Lists'!$J$2:$J$8),0)),1,0)</f>
        <v>0</v>
      </c>
      <c r="N4287" s="1" t="str">
        <f>IFERROR(IF(VLOOKUP($D4287,'VLookup Lists'!$B$11:$C$29,2,FALSE)="FLIP",1,0),"")</f>
        <v/>
      </c>
      <c r="O4287" s="1" t="b">
        <f>ISNUMBER(MATCH($E4287,'VLookup Lists'!$E$2:$E$17,0))</f>
        <v>0</v>
      </c>
    </row>
    <row r="4288" spans="1:15" ht="15" customHeight="1" x14ac:dyDescent="0.2">
      <c r="A4288" s="1" t="str">
        <f t="shared" si="16"/>
        <v>OFVP</v>
      </c>
      <c r="E4288" s="1" t="s">
        <v>352</v>
      </c>
      <c r="G4288" s="38"/>
      <c r="H4288" s="39"/>
      <c r="M4288" s="1">
        <f>IF(ISNUMBER(MATCH(E4288,_xlfn.VSTACK('VLookup Lists'!$E$2:$E$17,'VLookup Lists'!$H$2:$H$38,'VLookup Lists'!$J$2:$J$8),0)),1,0)</f>
        <v>0</v>
      </c>
      <c r="N4288" s="1" t="str">
        <f>IFERROR(IF(VLOOKUP($D4288,'VLookup Lists'!$B$11:$C$29,2,FALSE)="FLIP",1,0),"")</f>
        <v/>
      </c>
      <c r="O4288" s="1" t="b">
        <f>ISNUMBER(MATCH($E4288,'VLookup Lists'!$E$2:$E$17,0))</f>
        <v>0</v>
      </c>
    </row>
    <row r="4289" spans="1:15" ht="15" customHeight="1" x14ac:dyDescent="0.2">
      <c r="A4289" s="1" t="str">
        <f t="shared" si="16"/>
        <v>OFVP</v>
      </c>
      <c r="E4289" s="1" t="s">
        <v>352</v>
      </c>
      <c r="G4289" s="38"/>
      <c r="H4289" s="39"/>
      <c r="M4289" s="1">
        <f>IF(ISNUMBER(MATCH(E4289,_xlfn.VSTACK('VLookup Lists'!$E$2:$E$17,'VLookup Lists'!$H$2:$H$38,'VLookup Lists'!$J$2:$J$8),0)),1,0)</f>
        <v>0</v>
      </c>
      <c r="N4289" s="1" t="str">
        <f>IFERROR(IF(VLOOKUP($D4289,'VLookup Lists'!$B$11:$C$29,2,FALSE)="FLIP",1,0),"")</f>
        <v/>
      </c>
      <c r="O4289" s="1" t="b">
        <f>ISNUMBER(MATCH($E4289,'VLookup Lists'!$E$2:$E$17,0))</f>
        <v>0</v>
      </c>
    </row>
    <row r="4290" spans="1:15" ht="15" customHeight="1" x14ac:dyDescent="0.2">
      <c r="A4290" s="1" t="str">
        <f t="shared" si="16"/>
        <v>OFVP</v>
      </c>
      <c r="E4290" s="1" t="s">
        <v>352</v>
      </c>
      <c r="G4290" s="38"/>
      <c r="H4290" s="39"/>
      <c r="M4290" s="1">
        <f>IF(ISNUMBER(MATCH(E4290,_xlfn.VSTACK('VLookup Lists'!$E$2:$E$17,'VLookup Lists'!$H$2:$H$38,'VLookup Lists'!$J$2:$J$8),0)),1,0)</f>
        <v>0</v>
      </c>
      <c r="N4290" s="1" t="str">
        <f>IFERROR(IF(VLOOKUP($D4290,'VLookup Lists'!$B$11:$C$29,2,FALSE)="FLIP",1,0),"")</f>
        <v/>
      </c>
      <c r="O4290" s="1" t="b">
        <f>ISNUMBER(MATCH($E4290,'VLookup Lists'!$E$2:$E$17,0))</f>
        <v>0</v>
      </c>
    </row>
    <row r="4291" spans="1:15" ht="15" customHeight="1" x14ac:dyDescent="0.2">
      <c r="A4291" s="1" t="str">
        <f t="shared" si="16"/>
        <v>OFVP</v>
      </c>
      <c r="E4291" s="1" t="s">
        <v>352</v>
      </c>
      <c r="G4291" s="38"/>
      <c r="H4291" s="39"/>
      <c r="M4291" s="1">
        <f>IF(ISNUMBER(MATCH(E4291,_xlfn.VSTACK('VLookup Lists'!$E$2:$E$17,'VLookup Lists'!$H$2:$H$38,'VLookup Lists'!$J$2:$J$8),0)),1,0)</f>
        <v>0</v>
      </c>
      <c r="N4291" s="1" t="str">
        <f>IFERROR(IF(VLOOKUP($D4291,'VLookup Lists'!$B$11:$C$29,2,FALSE)="FLIP",1,0),"")</f>
        <v/>
      </c>
      <c r="O4291" s="1" t="b">
        <f>ISNUMBER(MATCH($E4291,'VLookup Lists'!$E$2:$E$17,0))</f>
        <v>0</v>
      </c>
    </row>
    <row r="4292" spans="1:15" ht="15" customHeight="1" x14ac:dyDescent="0.2">
      <c r="A4292" s="1" t="str">
        <f t="shared" si="16"/>
        <v>OFVP</v>
      </c>
      <c r="E4292" s="1" t="s">
        <v>352</v>
      </c>
      <c r="G4292" s="38"/>
      <c r="H4292" s="39"/>
      <c r="M4292" s="1">
        <f>IF(ISNUMBER(MATCH(E4292,_xlfn.VSTACK('VLookup Lists'!$E$2:$E$17,'VLookup Lists'!$H$2:$H$38,'VLookup Lists'!$J$2:$J$8),0)),1,0)</f>
        <v>0</v>
      </c>
      <c r="N4292" s="1" t="str">
        <f>IFERROR(IF(VLOOKUP($D4292,'VLookup Lists'!$B$11:$C$29,2,FALSE)="FLIP",1,0),"")</f>
        <v/>
      </c>
      <c r="O4292" s="1" t="b">
        <f>ISNUMBER(MATCH($E4292,'VLookup Lists'!$E$2:$E$17,0))</f>
        <v>0</v>
      </c>
    </row>
    <row r="4293" spans="1:15" ht="15" customHeight="1" x14ac:dyDescent="0.2">
      <c r="A4293" s="1" t="str">
        <f t="shared" si="16"/>
        <v>OFVP</v>
      </c>
      <c r="E4293" s="1" t="s">
        <v>352</v>
      </c>
      <c r="G4293" s="38"/>
      <c r="H4293" s="39"/>
      <c r="M4293" s="1">
        <f>IF(ISNUMBER(MATCH(E4293,_xlfn.VSTACK('VLookup Lists'!$E$2:$E$17,'VLookup Lists'!$H$2:$H$38,'VLookup Lists'!$J$2:$J$8),0)),1,0)</f>
        <v>0</v>
      </c>
      <c r="N4293" s="1" t="str">
        <f>IFERROR(IF(VLOOKUP($D4293,'VLookup Lists'!$B$11:$C$29,2,FALSE)="FLIP",1,0),"")</f>
        <v/>
      </c>
      <c r="O4293" s="1" t="b">
        <f>ISNUMBER(MATCH($E4293,'VLookup Lists'!$E$2:$E$17,0))</f>
        <v>0</v>
      </c>
    </row>
    <row r="4294" spans="1:15" ht="15" customHeight="1" x14ac:dyDescent="0.2">
      <c r="A4294" s="1" t="str">
        <f t="shared" si="16"/>
        <v>OFVP</v>
      </c>
      <c r="E4294" s="1" t="s">
        <v>352</v>
      </c>
      <c r="G4294" s="38"/>
      <c r="H4294" s="39"/>
      <c r="M4294" s="1">
        <f>IF(ISNUMBER(MATCH(E4294,_xlfn.VSTACK('VLookup Lists'!$E$2:$E$17,'VLookup Lists'!$H$2:$H$38,'VLookup Lists'!$J$2:$J$8),0)),1,0)</f>
        <v>0</v>
      </c>
      <c r="N4294" s="1" t="str">
        <f>IFERROR(IF(VLOOKUP($D4294,'VLookup Lists'!$B$11:$C$29,2,FALSE)="FLIP",1,0),"")</f>
        <v/>
      </c>
      <c r="O4294" s="1" t="b">
        <f>ISNUMBER(MATCH($E4294,'VLookup Lists'!$E$2:$E$17,0))</f>
        <v>0</v>
      </c>
    </row>
    <row r="4295" spans="1:15" ht="15" customHeight="1" x14ac:dyDescent="0.2">
      <c r="A4295" s="1" t="str">
        <f t="shared" si="16"/>
        <v>OFVP</v>
      </c>
      <c r="E4295" s="1" t="s">
        <v>352</v>
      </c>
      <c r="G4295" s="38"/>
      <c r="H4295" s="39"/>
      <c r="M4295" s="1">
        <f>IF(ISNUMBER(MATCH(E4295,_xlfn.VSTACK('VLookup Lists'!$E$2:$E$17,'VLookup Lists'!$H$2:$H$38,'VLookup Lists'!$J$2:$J$8),0)),1,0)</f>
        <v>0</v>
      </c>
      <c r="N4295" s="1" t="str">
        <f>IFERROR(IF(VLOOKUP($D4295,'VLookup Lists'!$B$11:$C$29,2,FALSE)="FLIP",1,0),"")</f>
        <v/>
      </c>
      <c r="O4295" s="1" t="b">
        <f>ISNUMBER(MATCH($E4295,'VLookup Lists'!$E$2:$E$17,0))</f>
        <v>0</v>
      </c>
    </row>
    <row r="4296" spans="1:15" ht="15" customHeight="1" x14ac:dyDescent="0.2">
      <c r="A4296" s="1" t="str">
        <f t="shared" si="16"/>
        <v>OFVP</v>
      </c>
      <c r="E4296" s="1" t="s">
        <v>352</v>
      </c>
      <c r="G4296" s="38"/>
      <c r="H4296" s="39"/>
      <c r="M4296" s="1">
        <f>IF(ISNUMBER(MATCH(E4296,_xlfn.VSTACK('VLookup Lists'!$E$2:$E$17,'VLookup Lists'!$H$2:$H$38,'VLookup Lists'!$J$2:$J$8),0)),1,0)</f>
        <v>0</v>
      </c>
      <c r="N4296" s="1" t="str">
        <f>IFERROR(IF(VLOOKUP($D4296,'VLookup Lists'!$B$11:$C$29,2,FALSE)="FLIP",1,0),"")</f>
        <v/>
      </c>
      <c r="O4296" s="1" t="b">
        <f>ISNUMBER(MATCH($E4296,'VLookup Lists'!$E$2:$E$17,0))</f>
        <v>0</v>
      </c>
    </row>
    <row r="4297" spans="1:15" ht="15" customHeight="1" x14ac:dyDescent="0.2">
      <c r="A4297" s="1" t="str">
        <f t="shared" si="16"/>
        <v>OFVP</v>
      </c>
      <c r="E4297" s="1" t="s">
        <v>352</v>
      </c>
      <c r="G4297" s="38"/>
      <c r="H4297" s="39"/>
      <c r="M4297" s="1">
        <f>IF(ISNUMBER(MATCH(E4297,_xlfn.VSTACK('VLookup Lists'!$E$2:$E$17,'VLookup Lists'!$H$2:$H$38,'VLookup Lists'!$J$2:$J$8),0)),1,0)</f>
        <v>0</v>
      </c>
      <c r="N4297" s="1" t="str">
        <f>IFERROR(IF(VLOOKUP($D4297,'VLookup Lists'!$B$11:$C$29,2,FALSE)="FLIP",1,0),"")</f>
        <v/>
      </c>
      <c r="O4297" s="1" t="b">
        <f>ISNUMBER(MATCH($E4297,'VLookup Lists'!$E$2:$E$17,0))</f>
        <v>0</v>
      </c>
    </row>
    <row r="4298" spans="1:15" ht="15" customHeight="1" x14ac:dyDescent="0.2">
      <c r="A4298" s="1" t="str">
        <f t="shared" si="16"/>
        <v>OFVP</v>
      </c>
      <c r="E4298" s="1" t="s">
        <v>352</v>
      </c>
      <c r="G4298" s="38"/>
      <c r="H4298" s="39"/>
      <c r="M4298" s="1">
        <f>IF(ISNUMBER(MATCH(E4298,_xlfn.VSTACK('VLookup Lists'!$E$2:$E$17,'VLookup Lists'!$H$2:$H$38,'VLookup Lists'!$J$2:$J$8),0)),1,0)</f>
        <v>0</v>
      </c>
      <c r="N4298" s="1" t="str">
        <f>IFERROR(IF(VLOOKUP($D4298,'VLookup Lists'!$B$11:$C$29,2,FALSE)="FLIP",1,0),"")</f>
        <v/>
      </c>
      <c r="O4298" s="1" t="b">
        <f>ISNUMBER(MATCH($E4298,'VLookup Lists'!$E$2:$E$17,0))</f>
        <v>0</v>
      </c>
    </row>
    <row r="4299" spans="1:15" ht="15" customHeight="1" x14ac:dyDescent="0.2">
      <c r="A4299" s="1" t="str">
        <f t="shared" si="16"/>
        <v>OFVP</v>
      </c>
      <c r="E4299" s="1" t="s">
        <v>352</v>
      </c>
      <c r="G4299" s="38"/>
      <c r="H4299" s="39"/>
      <c r="M4299" s="1">
        <f>IF(ISNUMBER(MATCH(E4299,_xlfn.VSTACK('VLookup Lists'!$E$2:$E$17,'VLookup Lists'!$H$2:$H$38,'VLookup Lists'!$J$2:$J$8),0)),1,0)</f>
        <v>0</v>
      </c>
      <c r="N4299" s="1" t="str">
        <f>IFERROR(IF(VLOOKUP($D4299,'VLookup Lists'!$B$11:$C$29,2,FALSE)="FLIP",1,0),"")</f>
        <v/>
      </c>
      <c r="O4299" s="1" t="b">
        <f>ISNUMBER(MATCH($E4299,'VLookup Lists'!$E$2:$E$17,0))</f>
        <v>0</v>
      </c>
    </row>
    <row r="4300" spans="1:15" ht="15" customHeight="1" x14ac:dyDescent="0.2">
      <c r="A4300" s="1" t="str">
        <f t="shared" si="16"/>
        <v>OFVP</v>
      </c>
      <c r="E4300" s="1" t="s">
        <v>352</v>
      </c>
      <c r="G4300" s="38"/>
      <c r="H4300" s="39"/>
      <c r="M4300" s="1">
        <f>IF(ISNUMBER(MATCH(E4300,_xlfn.VSTACK('VLookup Lists'!$E$2:$E$17,'VLookup Lists'!$H$2:$H$38,'VLookup Lists'!$J$2:$J$8),0)),1,0)</f>
        <v>0</v>
      </c>
      <c r="N4300" s="1" t="str">
        <f>IFERROR(IF(VLOOKUP($D4300,'VLookup Lists'!$B$11:$C$29,2,FALSE)="FLIP",1,0),"")</f>
        <v/>
      </c>
      <c r="O4300" s="1" t="b">
        <f>ISNUMBER(MATCH($E4300,'VLookup Lists'!$E$2:$E$17,0))</f>
        <v>0</v>
      </c>
    </row>
    <row r="4301" spans="1:15" ht="15" customHeight="1" x14ac:dyDescent="0.2">
      <c r="A4301" s="1" t="str">
        <f t="shared" si="16"/>
        <v>OFVP</v>
      </c>
      <c r="E4301" s="1" t="s">
        <v>352</v>
      </c>
      <c r="G4301" s="38"/>
      <c r="H4301" s="39"/>
      <c r="M4301" s="1">
        <f>IF(ISNUMBER(MATCH(E4301,_xlfn.VSTACK('VLookup Lists'!$E$2:$E$17,'VLookup Lists'!$H$2:$H$38,'VLookup Lists'!$J$2:$J$8),0)),1,0)</f>
        <v>0</v>
      </c>
      <c r="N4301" s="1" t="str">
        <f>IFERROR(IF(VLOOKUP($D4301,'VLookup Lists'!$B$11:$C$29,2,FALSE)="FLIP",1,0),"")</f>
        <v/>
      </c>
      <c r="O4301" s="1" t="b">
        <f>ISNUMBER(MATCH($E4301,'VLookup Lists'!$E$2:$E$17,0))</f>
        <v>0</v>
      </c>
    </row>
    <row r="4302" spans="1:15" ht="15" customHeight="1" x14ac:dyDescent="0.2">
      <c r="A4302" s="1" t="str">
        <f t="shared" si="16"/>
        <v>OFVP</v>
      </c>
      <c r="E4302" s="1" t="s">
        <v>352</v>
      </c>
      <c r="G4302" s="38"/>
      <c r="H4302" s="39"/>
      <c r="M4302" s="1">
        <f>IF(ISNUMBER(MATCH(E4302,_xlfn.VSTACK('VLookup Lists'!$E$2:$E$17,'VLookup Lists'!$H$2:$H$38,'VLookup Lists'!$J$2:$J$8),0)),1,0)</f>
        <v>0</v>
      </c>
      <c r="N4302" s="1" t="str">
        <f>IFERROR(IF(VLOOKUP($D4302,'VLookup Lists'!$B$11:$C$29,2,FALSE)="FLIP",1,0),"")</f>
        <v/>
      </c>
      <c r="O4302" s="1" t="b">
        <f>ISNUMBER(MATCH($E4302,'VLookup Lists'!$E$2:$E$17,0))</f>
        <v>0</v>
      </c>
    </row>
    <row r="4303" spans="1:15" ht="15" customHeight="1" x14ac:dyDescent="0.2">
      <c r="A4303" s="1" t="str">
        <f t="shared" si="16"/>
        <v>OFVP</v>
      </c>
      <c r="E4303" s="1" t="s">
        <v>352</v>
      </c>
      <c r="G4303" s="38"/>
      <c r="H4303" s="39"/>
      <c r="M4303" s="1">
        <f>IF(ISNUMBER(MATCH(E4303,_xlfn.VSTACK('VLookup Lists'!$E$2:$E$17,'VLookup Lists'!$H$2:$H$38,'VLookup Lists'!$J$2:$J$8),0)),1,0)</f>
        <v>0</v>
      </c>
      <c r="N4303" s="1" t="str">
        <f>IFERROR(IF(VLOOKUP($D4303,'VLookup Lists'!$B$11:$C$29,2,FALSE)="FLIP",1,0),"")</f>
        <v/>
      </c>
      <c r="O4303" s="1" t="b">
        <f>ISNUMBER(MATCH($E4303,'VLookup Lists'!$E$2:$E$17,0))</f>
        <v>0</v>
      </c>
    </row>
    <row r="4304" spans="1:15" ht="15" customHeight="1" x14ac:dyDescent="0.2">
      <c r="A4304" s="1" t="str">
        <f t="shared" si="16"/>
        <v>OFVP</v>
      </c>
      <c r="E4304" s="1" t="s">
        <v>352</v>
      </c>
      <c r="G4304" s="38"/>
      <c r="H4304" s="39"/>
      <c r="M4304" s="1">
        <f>IF(ISNUMBER(MATCH(E4304,_xlfn.VSTACK('VLookup Lists'!$E$2:$E$17,'VLookup Lists'!$H$2:$H$38,'VLookup Lists'!$J$2:$J$8),0)),1,0)</f>
        <v>0</v>
      </c>
      <c r="N4304" s="1" t="str">
        <f>IFERROR(IF(VLOOKUP($D4304,'VLookup Lists'!$B$11:$C$29,2,FALSE)="FLIP",1,0),"")</f>
        <v/>
      </c>
      <c r="O4304" s="1" t="b">
        <f>ISNUMBER(MATCH($E4304,'VLookup Lists'!$E$2:$E$17,0))</f>
        <v>0</v>
      </c>
    </row>
    <row r="4305" spans="1:15" ht="15" customHeight="1" x14ac:dyDescent="0.2">
      <c r="A4305" s="1" t="str">
        <f t="shared" si="16"/>
        <v>OFVP</v>
      </c>
      <c r="E4305" s="1" t="s">
        <v>352</v>
      </c>
      <c r="G4305" s="38"/>
      <c r="H4305" s="39"/>
      <c r="M4305" s="1">
        <f>IF(ISNUMBER(MATCH(E4305,_xlfn.VSTACK('VLookup Lists'!$E$2:$E$17,'VLookup Lists'!$H$2:$H$38,'VLookup Lists'!$J$2:$J$8),0)),1,0)</f>
        <v>0</v>
      </c>
      <c r="N4305" s="1" t="str">
        <f>IFERROR(IF(VLOOKUP($D4305,'VLookup Lists'!$B$11:$C$29,2,FALSE)="FLIP",1,0),"")</f>
        <v/>
      </c>
      <c r="O4305" s="1" t="b">
        <f>ISNUMBER(MATCH($E4305,'VLookup Lists'!$E$2:$E$17,0))</f>
        <v>0</v>
      </c>
    </row>
    <row r="4306" spans="1:15" ht="15" customHeight="1" x14ac:dyDescent="0.2">
      <c r="A4306" s="1" t="str">
        <f t="shared" si="16"/>
        <v>OFVP</v>
      </c>
      <c r="E4306" s="1" t="s">
        <v>352</v>
      </c>
      <c r="G4306" s="38"/>
      <c r="H4306" s="39"/>
      <c r="M4306" s="1">
        <f>IF(ISNUMBER(MATCH(E4306,_xlfn.VSTACK('VLookup Lists'!$E$2:$E$17,'VLookup Lists'!$H$2:$H$38,'VLookup Lists'!$J$2:$J$8),0)),1,0)</f>
        <v>0</v>
      </c>
      <c r="N4306" s="1" t="str">
        <f>IFERROR(IF(VLOOKUP($D4306,'VLookup Lists'!$B$11:$C$29,2,FALSE)="FLIP",1,0),"")</f>
        <v/>
      </c>
      <c r="O4306" s="1" t="b">
        <f>ISNUMBER(MATCH($E4306,'VLookup Lists'!$E$2:$E$17,0))</f>
        <v>0</v>
      </c>
    </row>
    <row r="4307" spans="1:15" ht="15" customHeight="1" x14ac:dyDescent="0.2">
      <c r="A4307" s="1" t="str">
        <f t="shared" si="16"/>
        <v>OFVP</v>
      </c>
      <c r="E4307" s="1" t="s">
        <v>352</v>
      </c>
      <c r="G4307" s="38"/>
      <c r="H4307" s="39"/>
      <c r="M4307" s="1">
        <f>IF(ISNUMBER(MATCH(E4307,_xlfn.VSTACK('VLookup Lists'!$E$2:$E$17,'VLookup Lists'!$H$2:$H$38,'VLookup Lists'!$J$2:$J$8),0)),1,0)</f>
        <v>0</v>
      </c>
      <c r="N4307" s="1" t="str">
        <f>IFERROR(IF(VLOOKUP($D4307,'VLookup Lists'!$B$11:$C$29,2,FALSE)="FLIP",1,0),"")</f>
        <v/>
      </c>
      <c r="O4307" s="1" t="b">
        <f>ISNUMBER(MATCH($E4307,'VLookup Lists'!$E$2:$E$17,0))</f>
        <v>0</v>
      </c>
    </row>
    <row r="4308" spans="1:15" ht="15" customHeight="1" x14ac:dyDescent="0.2">
      <c r="A4308" s="1" t="str">
        <f t="shared" si="16"/>
        <v>OFVP</v>
      </c>
      <c r="E4308" s="1" t="s">
        <v>352</v>
      </c>
      <c r="G4308" s="38"/>
      <c r="H4308" s="39"/>
      <c r="M4308" s="1">
        <f>IF(ISNUMBER(MATCH(E4308,_xlfn.VSTACK('VLookup Lists'!$E$2:$E$17,'VLookup Lists'!$H$2:$H$38,'VLookup Lists'!$J$2:$J$8),0)),1,0)</f>
        <v>0</v>
      </c>
      <c r="N4308" s="1" t="str">
        <f>IFERROR(IF(VLOOKUP($D4308,'VLookup Lists'!$B$11:$C$29,2,FALSE)="FLIP",1,0),"")</f>
        <v/>
      </c>
      <c r="O4308" s="1" t="b">
        <f>ISNUMBER(MATCH($E4308,'VLookup Lists'!$E$2:$E$17,0))</f>
        <v>0</v>
      </c>
    </row>
    <row r="4309" spans="1:15" ht="15" customHeight="1" x14ac:dyDescent="0.2">
      <c r="A4309" s="1" t="str">
        <f t="shared" si="16"/>
        <v>OFVP</v>
      </c>
      <c r="E4309" s="1" t="s">
        <v>352</v>
      </c>
      <c r="G4309" s="38"/>
      <c r="H4309" s="39"/>
      <c r="M4309" s="1">
        <f>IF(ISNUMBER(MATCH(E4309,_xlfn.VSTACK('VLookup Lists'!$E$2:$E$17,'VLookup Lists'!$H$2:$H$38,'VLookup Lists'!$J$2:$J$8),0)),1,0)</f>
        <v>0</v>
      </c>
      <c r="N4309" s="1" t="str">
        <f>IFERROR(IF(VLOOKUP($D4309,'VLookup Lists'!$B$11:$C$29,2,FALSE)="FLIP",1,0),"")</f>
        <v/>
      </c>
      <c r="O4309" s="1" t="b">
        <f>ISNUMBER(MATCH($E4309,'VLookup Lists'!$E$2:$E$17,0))</f>
        <v>0</v>
      </c>
    </row>
    <row r="4310" spans="1:15" ht="15" customHeight="1" x14ac:dyDescent="0.2">
      <c r="A4310" s="1" t="str">
        <f t="shared" si="16"/>
        <v>OFVP</v>
      </c>
      <c r="E4310" s="1" t="s">
        <v>352</v>
      </c>
      <c r="G4310" s="38"/>
      <c r="H4310" s="39"/>
      <c r="M4310" s="1">
        <f>IF(ISNUMBER(MATCH(E4310,_xlfn.VSTACK('VLookup Lists'!$E$2:$E$17,'VLookup Lists'!$H$2:$H$38,'VLookup Lists'!$J$2:$J$8),0)),1,0)</f>
        <v>0</v>
      </c>
      <c r="N4310" s="1" t="str">
        <f>IFERROR(IF(VLOOKUP($D4310,'VLookup Lists'!$B$11:$C$29,2,FALSE)="FLIP",1,0),"")</f>
        <v/>
      </c>
      <c r="O4310" s="1" t="b">
        <f>ISNUMBER(MATCH($E4310,'VLookup Lists'!$E$2:$E$17,0))</f>
        <v>0</v>
      </c>
    </row>
    <row r="4311" spans="1:15" ht="15" customHeight="1" x14ac:dyDescent="0.2">
      <c r="A4311" s="1" t="str">
        <f t="shared" si="16"/>
        <v>OFVP</v>
      </c>
      <c r="E4311" s="1" t="s">
        <v>352</v>
      </c>
      <c r="G4311" s="38"/>
      <c r="H4311" s="39"/>
      <c r="M4311" s="1">
        <f>IF(ISNUMBER(MATCH(E4311,_xlfn.VSTACK('VLookup Lists'!$E$2:$E$17,'VLookup Lists'!$H$2:$H$38,'VLookup Lists'!$J$2:$J$8),0)),1,0)</f>
        <v>0</v>
      </c>
      <c r="N4311" s="1" t="str">
        <f>IFERROR(IF(VLOOKUP($D4311,'VLookup Lists'!$B$11:$C$29,2,FALSE)="FLIP",1,0),"")</f>
        <v/>
      </c>
      <c r="O4311" s="1" t="b">
        <f>ISNUMBER(MATCH($E4311,'VLookup Lists'!$E$2:$E$17,0))</f>
        <v>0</v>
      </c>
    </row>
    <row r="4312" spans="1:15" ht="15" customHeight="1" x14ac:dyDescent="0.2">
      <c r="A4312" s="1" t="str">
        <f t="shared" si="16"/>
        <v>OFVP</v>
      </c>
      <c r="E4312" s="1" t="s">
        <v>352</v>
      </c>
      <c r="G4312" s="38"/>
      <c r="H4312" s="39"/>
      <c r="M4312" s="1">
        <f>IF(ISNUMBER(MATCH(E4312,_xlfn.VSTACK('VLookup Lists'!$E$2:$E$17,'VLookup Lists'!$H$2:$H$38,'VLookup Lists'!$J$2:$J$8),0)),1,0)</f>
        <v>0</v>
      </c>
      <c r="N4312" s="1" t="str">
        <f>IFERROR(IF(VLOOKUP($D4312,'VLookup Lists'!$B$11:$C$29,2,FALSE)="FLIP",1,0),"")</f>
        <v/>
      </c>
      <c r="O4312" s="1" t="b">
        <f>ISNUMBER(MATCH($E4312,'VLookup Lists'!$E$2:$E$17,0))</f>
        <v>0</v>
      </c>
    </row>
    <row r="4313" spans="1:15" ht="15" customHeight="1" x14ac:dyDescent="0.2">
      <c r="A4313" s="1" t="str">
        <f t="shared" si="16"/>
        <v>OFVP</v>
      </c>
      <c r="E4313" s="1" t="s">
        <v>352</v>
      </c>
      <c r="G4313" s="38"/>
      <c r="H4313" s="39"/>
      <c r="M4313" s="1">
        <f>IF(ISNUMBER(MATCH(E4313,_xlfn.VSTACK('VLookup Lists'!$E$2:$E$17,'VLookup Lists'!$H$2:$H$38,'VLookup Lists'!$J$2:$J$8),0)),1,0)</f>
        <v>0</v>
      </c>
      <c r="N4313" s="1" t="str">
        <f>IFERROR(IF(VLOOKUP($D4313,'VLookup Lists'!$B$11:$C$29,2,FALSE)="FLIP",1,0),"")</f>
        <v/>
      </c>
      <c r="O4313" s="1" t="b">
        <f>ISNUMBER(MATCH($E4313,'VLookup Lists'!$E$2:$E$17,0))</f>
        <v>0</v>
      </c>
    </row>
    <row r="4314" spans="1:15" ht="15" customHeight="1" x14ac:dyDescent="0.2">
      <c r="A4314" s="1" t="str">
        <f t="shared" si="16"/>
        <v>OFVP</v>
      </c>
      <c r="E4314" s="1" t="s">
        <v>352</v>
      </c>
      <c r="G4314" s="38"/>
      <c r="H4314" s="39"/>
      <c r="M4314" s="1">
        <f>IF(ISNUMBER(MATCH(E4314,_xlfn.VSTACK('VLookup Lists'!$E$2:$E$17,'VLookup Lists'!$H$2:$H$38,'VLookup Lists'!$J$2:$J$8),0)),1,0)</f>
        <v>0</v>
      </c>
      <c r="N4314" s="1" t="str">
        <f>IFERROR(IF(VLOOKUP($D4314,'VLookup Lists'!$B$11:$C$29,2,FALSE)="FLIP",1,0),"")</f>
        <v/>
      </c>
      <c r="O4314" s="1" t="b">
        <f>ISNUMBER(MATCH($E4314,'VLookup Lists'!$E$2:$E$17,0))</f>
        <v>0</v>
      </c>
    </row>
    <row r="4315" spans="1:15" ht="15" customHeight="1" x14ac:dyDescent="0.2">
      <c r="A4315" s="1" t="str">
        <f t="shared" si="16"/>
        <v>OFVP</v>
      </c>
      <c r="E4315" s="1" t="s">
        <v>352</v>
      </c>
      <c r="G4315" s="38"/>
      <c r="H4315" s="39"/>
      <c r="M4315" s="1">
        <f>IF(ISNUMBER(MATCH(E4315,_xlfn.VSTACK('VLookup Lists'!$E$2:$E$17,'VLookup Lists'!$H$2:$H$38,'VLookup Lists'!$J$2:$J$8),0)),1,0)</f>
        <v>0</v>
      </c>
      <c r="N4315" s="1" t="str">
        <f>IFERROR(IF(VLOOKUP($D4315,'VLookup Lists'!$B$11:$C$29,2,FALSE)="FLIP",1,0),"")</f>
        <v/>
      </c>
      <c r="O4315" s="1" t="b">
        <f>ISNUMBER(MATCH($E4315,'VLookup Lists'!$E$2:$E$17,0))</f>
        <v>0</v>
      </c>
    </row>
    <row r="4316" spans="1:15" ht="15" customHeight="1" x14ac:dyDescent="0.2">
      <c r="A4316" s="1" t="str">
        <f t="shared" si="16"/>
        <v>OFVP</v>
      </c>
      <c r="E4316" s="1" t="s">
        <v>352</v>
      </c>
      <c r="G4316" s="38"/>
      <c r="H4316" s="39"/>
      <c r="M4316" s="1">
        <f>IF(ISNUMBER(MATCH(E4316,_xlfn.VSTACK('VLookup Lists'!$E$2:$E$17,'VLookup Lists'!$H$2:$H$38,'VLookup Lists'!$J$2:$J$8),0)),1,0)</f>
        <v>0</v>
      </c>
      <c r="N4316" s="1" t="str">
        <f>IFERROR(IF(VLOOKUP($D4316,'VLookup Lists'!$B$11:$C$29,2,FALSE)="FLIP",1,0),"")</f>
        <v/>
      </c>
      <c r="O4316" s="1" t="b">
        <f>ISNUMBER(MATCH($E4316,'VLookup Lists'!$E$2:$E$17,0))</f>
        <v>0</v>
      </c>
    </row>
    <row r="4317" spans="1:15" ht="15" customHeight="1" x14ac:dyDescent="0.2">
      <c r="A4317" s="1" t="str">
        <f t="shared" si="16"/>
        <v>OFVP</v>
      </c>
      <c r="E4317" s="1" t="s">
        <v>352</v>
      </c>
      <c r="G4317" s="38"/>
      <c r="H4317" s="39"/>
      <c r="M4317" s="1">
        <f>IF(ISNUMBER(MATCH(E4317,_xlfn.VSTACK('VLookup Lists'!$E$2:$E$17,'VLookup Lists'!$H$2:$H$38,'VLookup Lists'!$J$2:$J$8),0)),1,0)</f>
        <v>0</v>
      </c>
      <c r="N4317" s="1" t="str">
        <f>IFERROR(IF(VLOOKUP($D4317,'VLookup Lists'!$B$11:$C$29,2,FALSE)="FLIP",1,0),"")</f>
        <v/>
      </c>
      <c r="O4317" s="1" t="b">
        <f>ISNUMBER(MATCH($E4317,'VLookup Lists'!$E$2:$E$17,0))</f>
        <v>0</v>
      </c>
    </row>
    <row r="4318" spans="1:15" ht="15" customHeight="1" x14ac:dyDescent="0.2">
      <c r="A4318" s="1" t="str">
        <f t="shared" si="16"/>
        <v>OFVP</v>
      </c>
      <c r="E4318" s="1" t="s">
        <v>352</v>
      </c>
      <c r="G4318" s="38"/>
      <c r="H4318" s="39"/>
      <c r="M4318" s="1">
        <f>IF(ISNUMBER(MATCH(E4318,_xlfn.VSTACK('VLookup Lists'!$E$2:$E$17,'VLookup Lists'!$H$2:$H$38,'VLookup Lists'!$J$2:$J$8),0)),1,0)</f>
        <v>0</v>
      </c>
      <c r="N4318" s="1" t="str">
        <f>IFERROR(IF(VLOOKUP($D4318,'VLookup Lists'!$B$11:$C$29,2,FALSE)="FLIP",1,0),"")</f>
        <v/>
      </c>
      <c r="O4318" s="1" t="b">
        <f>ISNUMBER(MATCH($E4318,'VLookup Lists'!$E$2:$E$17,0))</f>
        <v>0</v>
      </c>
    </row>
    <row r="4319" spans="1:15" ht="15" customHeight="1" x14ac:dyDescent="0.2">
      <c r="A4319" s="1" t="str">
        <f t="shared" si="16"/>
        <v>OFVP</v>
      </c>
      <c r="E4319" s="1" t="s">
        <v>352</v>
      </c>
      <c r="G4319" s="38"/>
      <c r="H4319" s="39"/>
      <c r="M4319" s="1">
        <f>IF(ISNUMBER(MATCH(E4319,_xlfn.VSTACK('VLookup Lists'!$E$2:$E$17,'VLookup Lists'!$H$2:$H$38,'VLookup Lists'!$J$2:$J$8),0)),1,0)</f>
        <v>0</v>
      </c>
      <c r="N4319" s="1" t="str">
        <f>IFERROR(IF(VLOOKUP($D4319,'VLookup Lists'!$B$11:$C$29,2,FALSE)="FLIP",1,0),"")</f>
        <v/>
      </c>
      <c r="O4319" s="1" t="b">
        <f>ISNUMBER(MATCH($E4319,'VLookup Lists'!$E$2:$E$17,0))</f>
        <v>0</v>
      </c>
    </row>
    <row r="4320" spans="1:15" ht="15" customHeight="1" x14ac:dyDescent="0.2">
      <c r="A4320" s="1" t="str">
        <f t="shared" si="16"/>
        <v>OFVP</v>
      </c>
      <c r="E4320" s="1" t="s">
        <v>352</v>
      </c>
      <c r="G4320" s="38"/>
      <c r="H4320" s="39"/>
      <c r="M4320" s="1">
        <f>IF(ISNUMBER(MATCH(E4320,_xlfn.VSTACK('VLookup Lists'!$E$2:$E$17,'VLookup Lists'!$H$2:$H$38,'VLookup Lists'!$J$2:$J$8),0)),1,0)</f>
        <v>0</v>
      </c>
      <c r="N4320" s="1" t="str">
        <f>IFERROR(IF(VLOOKUP($D4320,'VLookup Lists'!$B$11:$C$29,2,FALSE)="FLIP",1,0),"")</f>
        <v/>
      </c>
      <c r="O4320" s="1" t="b">
        <f>ISNUMBER(MATCH($E4320,'VLookup Lists'!$E$2:$E$17,0))</f>
        <v>0</v>
      </c>
    </row>
    <row r="4321" spans="1:15" ht="15" customHeight="1" x14ac:dyDescent="0.2">
      <c r="A4321" s="1" t="str">
        <f t="shared" si="16"/>
        <v>OFVP</v>
      </c>
      <c r="E4321" s="1" t="s">
        <v>352</v>
      </c>
      <c r="G4321" s="38"/>
      <c r="H4321" s="39"/>
      <c r="M4321" s="1">
        <f>IF(ISNUMBER(MATCH(E4321,_xlfn.VSTACK('VLookup Lists'!$E$2:$E$17,'VLookup Lists'!$H$2:$H$38,'VLookup Lists'!$J$2:$J$8),0)),1,0)</f>
        <v>0</v>
      </c>
      <c r="N4321" s="1" t="str">
        <f>IFERROR(IF(VLOOKUP($D4321,'VLookup Lists'!$B$11:$C$29,2,FALSE)="FLIP",1,0),"")</f>
        <v/>
      </c>
      <c r="O4321" s="1" t="b">
        <f>ISNUMBER(MATCH($E4321,'VLookup Lists'!$E$2:$E$17,0))</f>
        <v>0</v>
      </c>
    </row>
    <row r="4322" spans="1:15" ht="15" customHeight="1" x14ac:dyDescent="0.2">
      <c r="A4322" s="1" t="str">
        <f t="shared" si="16"/>
        <v>OFVP</v>
      </c>
      <c r="E4322" s="1" t="s">
        <v>352</v>
      </c>
      <c r="G4322" s="38"/>
      <c r="H4322" s="39"/>
      <c r="M4322" s="1">
        <f>IF(ISNUMBER(MATCH(E4322,_xlfn.VSTACK('VLookup Lists'!$E$2:$E$17,'VLookup Lists'!$H$2:$H$38,'VLookup Lists'!$J$2:$J$8),0)),1,0)</f>
        <v>0</v>
      </c>
      <c r="N4322" s="1" t="str">
        <f>IFERROR(IF(VLOOKUP($D4322,'VLookup Lists'!$B$11:$C$29,2,FALSE)="FLIP",1,0),"")</f>
        <v/>
      </c>
      <c r="O4322" s="1" t="b">
        <f>ISNUMBER(MATCH($E4322,'VLookup Lists'!$E$2:$E$17,0))</f>
        <v>0</v>
      </c>
    </row>
    <row r="4323" spans="1:15" ht="15" customHeight="1" x14ac:dyDescent="0.2">
      <c r="A4323" s="1" t="str">
        <f t="shared" si="16"/>
        <v>OFVP</v>
      </c>
      <c r="E4323" s="1" t="s">
        <v>352</v>
      </c>
      <c r="G4323" s="38"/>
      <c r="H4323" s="39"/>
      <c r="M4323" s="1">
        <f>IF(ISNUMBER(MATCH(E4323,_xlfn.VSTACK('VLookup Lists'!$E$2:$E$17,'VLookup Lists'!$H$2:$H$38,'VLookup Lists'!$J$2:$J$8),0)),1,0)</f>
        <v>0</v>
      </c>
      <c r="N4323" s="1" t="str">
        <f>IFERROR(IF(VLOOKUP($D4323,'VLookup Lists'!$B$11:$C$29,2,FALSE)="FLIP",1,0),"")</f>
        <v/>
      </c>
      <c r="O4323" s="1" t="b">
        <f>ISNUMBER(MATCH($E4323,'VLookup Lists'!$E$2:$E$17,0))</f>
        <v>0</v>
      </c>
    </row>
    <row r="4324" spans="1:15" ht="15" customHeight="1" x14ac:dyDescent="0.2">
      <c r="A4324" s="1" t="str">
        <f t="shared" si="16"/>
        <v>OFVP</v>
      </c>
      <c r="E4324" s="1" t="s">
        <v>352</v>
      </c>
      <c r="G4324" s="38"/>
      <c r="H4324" s="39"/>
      <c r="M4324" s="1">
        <f>IF(ISNUMBER(MATCH(E4324,_xlfn.VSTACK('VLookup Lists'!$E$2:$E$17,'VLookup Lists'!$H$2:$H$38,'VLookup Lists'!$J$2:$J$8),0)),1,0)</f>
        <v>0</v>
      </c>
      <c r="N4324" s="1" t="str">
        <f>IFERROR(IF(VLOOKUP($D4324,'VLookup Lists'!$B$11:$C$29,2,FALSE)="FLIP",1,0),"")</f>
        <v/>
      </c>
      <c r="O4324" s="1" t="b">
        <f>ISNUMBER(MATCH($E4324,'VLookup Lists'!$E$2:$E$17,0))</f>
        <v>0</v>
      </c>
    </row>
    <row r="4325" spans="1:15" ht="15" customHeight="1" x14ac:dyDescent="0.2">
      <c r="A4325" s="1" t="str">
        <f t="shared" si="16"/>
        <v>OFVP</v>
      </c>
      <c r="E4325" s="1" t="s">
        <v>352</v>
      </c>
      <c r="G4325" s="38"/>
      <c r="H4325" s="39"/>
      <c r="M4325" s="1">
        <f>IF(ISNUMBER(MATCH(E4325,_xlfn.VSTACK('VLookup Lists'!$E$2:$E$17,'VLookup Lists'!$H$2:$H$38,'VLookup Lists'!$J$2:$J$8),0)),1,0)</f>
        <v>0</v>
      </c>
      <c r="N4325" s="1" t="str">
        <f>IFERROR(IF(VLOOKUP($D4325,'VLookup Lists'!$B$11:$C$29,2,FALSE)="FLIP",1,0),"")</f>
        <v/>
      </c>
      <c r="O4325" s="1" t="b">
        <f>ISNUMBER(MATCH($E4325,'VLookup Lists'!$E$2:$E$17,0))</f>
        <v>0</v>
      </c>
    </row>
    <row r="4326" spans="1:15" ht="15" customHeight="1" x14ac:dyDescent="0.2">
      <c r="A4326" s="1" t="str">
        <f t="shared" si="16"/>
        <v>OFVP</v>
      </c>
      <c r="E4326" s="1" t="s">
        <v>352</v>
      </c>
      <c r="G4326" s="38"/>
      <c r="H4326" s="39"/>
      <c r="M4326" s="1">
        <f>IF(ISNUMBER(MATCH(E4326,_xlfn.VSTACK('VLookup Lists'!$E$2:$E$17,'VLookup Lists'!$H$2:$H$38,'VLookup Lists'!$J$2:$J$8),0)),1,0)</f>
        <v>0</v>
      </c>
      <c r="N4326" s="1" t="str">
        <f>IFERROR(IF(VLOOKUP($D4326,'VLookup Lists'!$B$11:$C$29,2,FALSE)="FLIP",1,0),"")</f>
        <v/>
      </c>
      <c r="O4326" s="1" t="b">
        <f>ISNUMBER(MATCH($E4326,'VLookup Lists'!$E$2:$E$17,0))</f>
        <v>0</v>
      </c>
    </row>
    <row r="4327" spans="1:15" ht="15" customHeight="1" x14ac:dyDescent="0.2">
      <c r="A4327" s="1" t="str">
        <f t="shared" si="16"/>
        <v>OFVP</v>
      </c>
      <c r="E4327" s="1" t="s">
        <v>352</v>
      </c>
      <c r="G4327" s="38"/>
      <c r="H4327" s="39"/>
      <c r="M4327" s="1">
        <f>IF(ISNUMBER(MATCH(E4327,_xlfn.VSTACK('VLookup Lists'!$E$2:$E$17,'VLookup Lists'!$H$2:$H$38,'VLookup Lists'!$J$2:$J$8),0)),1,0)</f>
        <v>0</v>
      </c>
      <c r="N4327" s="1" t="str">
        <f>IFERROR(IF(VLOOKUP($D4327,'VLookup Lists'!$B$11:$C$29,2,FALSE)="FLIP",1,0),"")</f>
        <v/>
      </c>
      <c r="O4327" s="1" t="b">
        <f>ISNUMBER(MATCH($E4327,'VLookup Lists'!$E$2:$E$17,0))</f>
        <v>0</v>
      </c>
    </row>
    <row r="4328" spans="1:15" ht="15" customHeight="1" x14ac:dyDescent="0.2">
      <c r="A4328" s="1" t="str">
        <f t="shared" si="16"/>
        <v>OFVP</v>
      </c>
      <c r="E4328" s="1" t="s">
        <v>352</v>
      </c>
      <c r="G4328" s="38"/>
      <c r="H4328" s="39"/>
      <c r="M4328" s="1">
        <f>IF(ISNUMBER(MATCH(E4328,_xlfn.VSTACK('VLookup Lists'!$E$2:$E$17,'VLookup Lists'!$H$2:$H$38,'VLookup Lists'!$J$2:$J$8),0)),1,0)</f>
        <v>0</v>
      </c>
      <c r="N4328" s="1" t="str">
        <f>IFERROR(IF(VLOOKUP($D4328,'VLookup Lists'!$B$11:$C$29,2,FALSE)="FLIP",1,0),"")</f>
        <v/>
      </c>
      <c r="O4328" s="1" t="b">
        <f>ISNUMBER(MATCH($E4328,'VLookup Lists'!$E$2:$E$17,0))</f>
        <v>0</v>
      </c>
    </row>
    <row r="4329" spans="1:15" ht="15" customHeight="1" x14ac:dyDescent="0.2">
      <c r="A4329" s="1" t="str">
        <f t="shared" si="16"/>
        <v>OFVP</v>
      </c>
      <c r="E4329" s="1" t="s">
        <v>352</v>
      </c>
      <c r="G4329" s="38"/>
      <c r="H4329" s="39"/>
      <c r="M4329" s="1">
        <f>IF(ISNUMBER(MATCH(E4329,_xlfn.VSTACK('VLookup Lists'!$E$2:$E$17,'VLookup Lists'!$H$2:$H$38,'VLookup Lists'!$J$2:$J$8),0)),1,0)</f>
        <v>0</v>
      </c>
      <c r="N4329" s="1" t="str">
        <f>IFERROR(IF(VLOOKUP($D4329,'VLookup Lists'!$B$11:$C$29,2,FALSE)="FLIP",1,0),"")</f>
        <v/>
      </c>
      <c r="O4329" s="1" t="b">
        <f>ISNUMBER(MATCH($E4329,'VLookup Lists'!$E$2:$E$17,0))</f>
        <v>0</v>
      </c>
    </row>
    <row r="4330" spans="1:15" ht="15" customHeight="1" x14ac:dyDescent="0.2">
      <c r="A4330" s="1" t="str">
        <f t="shared" si="16"/>
        <v>OFVP</v>
      </c>
      <c r="E4330" s="1" t="s">
        <v>352</v>
      </c>
      <c r="G4330" s="38"/>
      <c r="H4330" s="39"/>
      <c r="M4330" s="1">
        <f>IF(ISNUMBER(MATCH(E4330,_xlfn.VSTACK('VLookup Lists'!$E$2:$E$17,'VLookup Lists'!$H$2:$H$38,'VLookup Lists'!$J$2:$J$8),0)),1,0)</f>
        <v>0</v>
      </c>
      <c r="N4330" s="1" t="str">
        <f>IFERROR(IF(VLOOKUP($D4330,'VLookup Lists'!$B$11:$C$29,2,FALSE)="FLIP",1,0),"")</f>
        <v/>
      </c>
      <c r="O4330" s="1" t="b">
        <f>ISNUMBER(MATCH($E4330,'VLookup Lists'!$E$2:$E$17,0))</f>
        <v>0</v>
      </c>
    </row>
    <row r="4331" spans="1:15" ht="15" customHeight="1" x14ac:dyDescent="0.2">
      <c r="A4331" s="1" t="str">
        <f t="shared" si="16"/>
        <v>OFVP</v>
      </c>
      <c r="E4331" s="1" t="s">
        <v>352</v>
      </c>
      <c r="G4331" s="38"/>
      <c r="H4331" s="39"/>
      <c r="M4331" s="1">
        <f>IF(ISNUMBER(MATCH(E4331,_xlfn.VSTACK('VLookup Lists'!$E$2:$E$17,'VLookup Lists'!$H$2:$H$38,'VLookup Lists'!$J$2:$J$8),0)),1,0)</f>
        <v>0</v>
      </c>
      <c r="N4331" s="1" t="str">
        <f>IFERROR(IF(VLOOKUP($D4331,'VLookup Lists'!$B$11:$C$29,2,FALSE)="FLIP",1,0),"")</f>
        <v/>
      </c>
      <c r="O4331" s="1" t="b">
        <f>ISNUMBER(MATCH($E4331,'VLookup Lists'!$E$2:$E$17,0))</f>
        <v>0</v>
      </c>
    </row>
    <row r="4332" spans="1:15" ht="15" customHeight="1" x14ac:dyDescent="0.2">
      <c r="A4332" s="1" t="str">
        <f t="shared" si="16"/>
        <v>OFVP</v>
      </c>
      <c r="E4332" s="1" t="s">
        <v>352</v>
      </c>
      <c r="G4332" s="38"/>
      <c r="H4332" s="39"/>
      <c r="M4332" s="1">
        <f>IF(ISNUMBER(MATCH(E4332,_xlfn.VSTACK('VLookup Lists'!$E$2:$E$17,'VLookup Lists'!$H$2:$H$38,'VLookup Lists'!$J$2:$J$8),0)),1,0)</f>
        <v>0</v>
      </c>
      <c r="N4332" s="1" t="str">
        <f>IFERROR(IF(VLOOKUP($D4332,'VLookup Lists'!$B$11:$C$29,2,FALSE)="FLIP",1,0),"")</f>
        <v/>
      </c>
      <c r="O4332" s="1" t="b">
        <f>ISNUMBER(MATCH($E4332,'VLookup Lists'!$E$2:$E$17,0))</f>
        <v>0</v>
      </c>
    </row>
    <row r="4333" spans="1:15" ht="15" customHeight="1" x14ac:dyDescent="0.2">
      <c r="A4333" s="1" t="str">
        <f t="shared" si="16"/>
        <v>OFVP</v>
      </c>
      <c r="E4333" s="1" t="s">
        <v>352</v>
      </c>
      <c r="G4333" s="38"/>
      <c r="H4333" s="39"/>
      <c r="M4333" s="1">
        <f>IF(ISNUMBER(MATCH(E4333,_xlfn.VSTACK('VLookup Lists'!$E$2:$E$17,'VLookup Lists'!$H$2:$H$38,'VLookup Lists'!$J$2:$J$8),0)),1,0)</f>
        <v>0</v>
      </c>
      <c r="N4333" s="1" t="str">
        <f>IFERROR(IF(VLOOKUP($D4333,'VLookup Lists'!$B$11:$C$29,2,FALSE)="FLIP",1,0),"")</f>
        <v/>
      </c>
      <c r="O4333" s="1" t="b">
        <f>ISNUMBER(MATCH($E4333,'VLookup Lists'!$E$2:$E$17,0))</f>
        <v>0</v>
      </c>
    </row>
    <row r="4334" spans="1:15" ht="15" customHeight="1" x14ac:dyDescent="0.2">
      <c r="A4334" s="1" t="str">
        <f t="shared" si="16"/>
        <v>OFVP</v>
      </c>
      <c r="E4334" s="1" t="s">
        <v>352</v>
      </c>
      <c r="G4334" s="38"/>
      <c r="H4334" s="39"/>
      <c r="M4334" s="1">
        <f>IF(ISNUMBER(MATCH(E4334,_xlfn.VSTACK('VLookup Lists'!$E$2:$E$17,'VLookup Lists'!$H$2:$H$38,'VLookup Lists'!$J$2:$J$8),0)),1,0)</f>
        <v>0</v>
      </c>
      <c r="N4334" s="1" t="str">
        <f>IFERROR(IF(VLOOKUP($D4334,'VLookup Lists'!$B$11:$C$29,2,FALSE)="FLIP",1,0),"")</f>
        <v/>
      </c>
      <c r="O4334" s="1" t="b">
        <f>ISNUMBER(MATCH($E4334,'VLookup Lists'!$E$2:$E$17,0))</f>
        <v>0</v>
      </c>
    </row>
    <row r="4335" spans="1:15" ht="15" customHeight="1" x14ac:dyDescent="0.2">
      <c r="A4335" s="1" t="str">
        <f t="shared" si="16"/>
        <v>OFVP</v>
      </c>
      <c r="E4335" s="1" t="s">
        <v>352</v>
      </c>
      <c r="G4335" s="38"/>
      <c r="H4335" s="39"/>
      <c r="M4335" s="1">
        <f>IF(ISNUMBER(MATCH(E4335,_xlfn.VSTACK('VLookup Lists'!$E$2:$E$17,'VLookup Lists'!$H$2:$H$38,'VLookup Lists'!$J$2:$J$8),0)),1,0)</f>
        <v>0</v>
      </c>
      <c r="N4335" s="1" t="str">
        <f>IFERROR(IF(VLOOKUP($D4335,'VLookup Lists'!$B$11:$C$29,2,FALSE)="FLIP",1,0),"")</f>
        <v/>
      </c>
      <c r="O4335" s="1" t="b">
        <f>ISNUMBER(MATCH($E4335,'VLookup Lists'!$E$2:$E$17,0))</f>
        <v>0</v>
      </c>
    </row>
    <row r="4336" spans="1:15" ht="15" customHeight="1" x14ac:dyDescent="0.2">
      <c r="A4336" s="1" t="str">
        <f t="shared" si="16"/>
        <v>OFVP</v>
      </c>
      <c r="E4336" s="1" t="s">
        <v>352</v>
      </c>
      <c r="G4336" s="38"/>
      <c r="H4336" s="39"/>
      <c r="M4336" s="1">
        <f>IF(ISNUMBER(MATCH(E4336,_xlfn.VSTACK('VLookup Lists'!$E$2:$E$17,'VLookup Lists'!$H$2:$H$38,'VLookup Lists'!$J$2:$J$8),0)),1,0)</f>
        <v>0</v>
      </c>
      <c r="N4336" s="1" t="str">
        <f>IFERROR(IF(VLOOKUP($D4336,'VLookup Lists'!$B$11:$C$29,2,FALSE)="FLIP",1,0),"")</f>
        <v/>
      </c>
      <c r="O4336" s="1" t="b">
        <f>ISNUMBER(MATCH($E4336,'VLookup Lists'!$E$2:$E$17,0))</f>
        <v>0</v>
      </c>
    </row>
    <row r="4337" spans="1:15" ht="15" customHeight="1" x14ac:dyDescent="0.2">
      <c r="A4337" s="1" t="str">
        <f t="shared" ref="A4337:A4591" si="17">IF(ISBLANK(E4337),"","OFVP")</f>
        <v>OFVP</v>
      </c>
      <c r="E4337" s="1" t="s">
        <v>352</v>
      </c>
      <c r="G4337" s="38"/>
      <c r="H4337" s="39"/>
      <c r="M4337" s="1">
        <f>IF(ISNUMBER(MATCH(E4337,_xlfn.VSTACK('VLookup Lists'!$E$2:$E$17,'VLookup Lists'!$H$2:$H$38,'VLookup Lists'!$J$2:$J$8),0)),1,0)</f>
        <v>0</v>
      </c>
      <c r="N4337" s="1" t="str">
        <f>IFERROR(IF(VLOOKUP($D4337,'VLookup Lists'!$B$11:$C$29,2,FALSE)="FLIP",1,0),"")</f>
        <v/>
      </c>
      <c r="O4337" s="1" t="b">
        <f>ISNUMBER(MATCH($E4337,'VLookup Lists'!$E$2:$E$17,0))</f>
        <v>0</v>
      </c>
    </row>
    <row r="4338" spans="1:15" ht="15" customHeight="1" x14ac:dyDescent="0.2">
      <c r="A4338" s="1" t="str">
        <f t="shared" si="17"/>
        <v>OFVP</v>
      </c>
      <c r="E4338" s="1" t="s">
        <v>352</v>
      </c>
      <c r="G4338" s="38"/>
      <c r="H4338" s="39"/>
      <c r="M4338" s="1">
        <f>IF(ISNUMBER(MATCH(E4338,_xlfn.VSTACK('VLookup Lists'!$E$2:$E$17,'VLookup Lists'!$H$2:$H$38,'VLookup Lists'!$J$2:$J$8),0)),1,0)</f>
        <v>0</v>
      </c>
      <c r="N4338" s="1" t="str">
        <f>IFERROR(IF(VLOOKUP($D4338,'VLookup Lists'!$B$11:$C$29,2,FALSE)="FLIP",1,0),"")</f>
        <v/>
      </c>
      <c r="O4338" s="1" t="b">
        <f>ISNUMBER(MATCH($E4338,'VLookup Lists'!$E$2:$E$17,0))</f>
        <v>0</v>
      </c>
    </row>
    <row r="4339" spans="1:15" ht="15" customHeight="1" x14ac:dyDescent="0.2">
      <c r="A4339" s="1" t="str">
        <f t="shared" si="17"/>
        <v>OFVP</v>
      </c>
      <c r="E4339" s="1" t="s">
        <v>352</v>
      </c>
      <c r="G4339" s="38"/>
      <c r="H4339" s="39"/>
      <c r="M4339" s="1">
        <f>IF(ISNUMBER(MATCH(E4339,_xlfn.VSTACK('VLookup Lists'!$E$2:$E$17,'VLookup Lists'!$H$2:$H$38,'VLookup Lists'!$J$2:$J$8),0)),1,0)</f>
        <v>0</v>
      </c>
      <c r="N4339" s="1" t="str">
        <f>IFERROR(IF(VLOOKUP($D4339,'VLookup Lists'!$B$11:$C$29,2,FALSE)="FLIP",1,0),"")</f>
        <v/>
      </c>
      <c r="O4339" s="1" t="b">
        <f>ISNUMBER(MATCH($E4339,'VLookup Lists'!$E$2:$E$17,0))</f>
        <v>0</v>
      </c>
    </row>
    <row r="4340" spans="1:15" ht="15" customHeight="1" x14ac:dyDescent="0.2">
      <c r="A4340" s="1" t="str">
        <f t="shared" si="17"/>
        <v>OFVP</v>
      </c>
      <c r="E4340" s="1" t="s">
        <v>352</v>
      </c>
      <c r="G4340" s="38"/>
      <c r="H4340" s="39"/>
      <c r="M4340" s="1">
        <f>IF(ISNUMBER(MATCH(E4340,_xlfn.VSTACK('VLookup Lists'!$E$2:$E$17,'VLookup Lists'!$H$2:$H$38,'VLookup Lists'!$J$2:$J$8),0)),1,0)</f>
        <v>0</v>
      </c>
      <c r="N4340" s="1" t="str">
        <f>IFERROR(IF(VLOOKUP($D4340,'VLookup Lists'!$B$11:$C$29,2,FALSE)="FLIP",1,0),"")</f>
        <v/>
      </c>
      <c r="O4340" s="1" t="b">
        <f>ISNUMBER(MATCH($E4340,'VLookup Lists'!$E$2:$E$17,0))</f>
        <v>0</v>
      </c>
    </row>
    <row r="4341" spans="1:15" ht="15" customHeight="1" x14ac:dyDescent="0.2">
      <c r="A4341" s="1" t="str">
        <f t="shared" si="17"/>
        <v>OFVP</v>
      </c>
      <c r="E4341" s="1" t="s">
        <v>352</v>
      </c>
      <c r="G4341" s="38"/>
      <c r="H4341" s="39"/>
      <c r="M4341" s="1">
        <f>IF(ISNUMBER(MATCH(E4341,_xlfn.VSTACK('VLookup Lists'!$E$2:$E$17,'VLookup Lists'!$H$2:$H$38,'VLookup Lists'!$J$2:$J$8),0)),1,0)</f>
        <v>0</v>
      </c>
      <c r="N4341" s="1" t="str">
        <f>IFERROR(IF(VLOOKUP($D4341,'VLookup Lists'!$B$11:$C$29,2,FALSE)="FLIP",1,0),"")</f>
        <v/>
      </c>
      <c r="O4341" s="1" t="b">
        <f>ISNUMBER(MATCH($E4341,'VLookup Lists'!$E$2:$E$17,0))</f>
        <v>0</v>
      </c>
    </row>
    <row r="4342" spans="1:15" ht="15" customHeight="1" x14ac:dyDescent="0.2">
      <c r="A4342" s="1" t="str">
        <f t="shared" si="17"/>
        <v>OFVP</v>
      </c>
      <c r="E4342" s="1" t="s">
        <v>352</v>
      </c>
      <c r="G4342" s="38"/>
      <c r="H4342" s="39"/>
      <c r="M4342" s="1">
        <f>IF(ISNUMBER(MATCH(E4342,_xlfn.VSTACK('VLookup Lists'!$E$2:$E$17,'VLookup Lists'!$H$2:$H$38,'VLookup Lists'!$J$2:$J$8),0)),1,0)</f>
        <v>0</v>
      </c>
      <c r="N4342" s="1" t="str">
        <f>IFERROR(IF(VLOOKUP($D4342,'VLookup Lists'!$B$11:$C$29,2,FALSE)="FLIP",1,0),"")</f>
        <v/>
      </c>
      <c r="O4342" s="1" t="b">
        <f>ISNUMBER(MATCH($E4342,'VLookup Lists'!$E$2:$E$17,0))</f>
        <v>0</v>
      </c>
    </row>
    <row r="4343" spans="1:15" ht="15" customHeight="1" x14ac:dyDescent="0.2">
      <c r="A4343" s="1" t="str">
        <f t="shared" si="17"/>
        <v>OFVP</v>
      </c>
      <c r="E4343" s="1" t="s">
        <v>352</v>
      </c>
      <c r="G4343" s="38"/>
      <c r="H4343" s="39"/>
      <c r="M4343" s="1">
        <f>IF(ISNUMBER(MATCH(E4343,_xlfn.VSTACK('VLookup Lists'!$E$2:$E$17,'VLookup Lists'!$H$2:$H$38,'VLookup Lists'!$J$2:$J$8),0)),1,0)</f>
        <v>0</v>
      </c>
      <c r="N4343" s="1" t="str">
        <f>IFERROR(IF(VLOOKUP($D4343,'VLookup Lists'!$B$11:$C$29,2,FALSE)="FLIP",1,0),"")</f>
        <v/>
      </c>
      <c r="O4343" s="1" t="b">
        <f>ISNUMBER(MATCH($E4343,'VLookup Lists'!$E$2:$E$17,0))</f>
        <v>0</v>
      </c>
    </row>
    <row r="4344" spans="1:15" ht="15" customHeight="1" x14ac:dyDescent="0.2">
      <c r="A4344" s="1" t="str">
        <f t="shared" si="17"/>
        <v>OFVP</v>
      </c>
      <c r="E4344" s="1" t="s">
        <v>352</v>
      </c>
      <c r="G4344" s="38"/>
      <c r="H4344" s="39"/>
      <c r="M4344" s="1">
        <f>IF(ISNUMBER(MATCH(E4344,_xlfn.VSTACK('VLookup Lists'!$E$2:$E$17,'VLookup Lists'!$H$2:$H$38,'VLookup Lists'!$J$2:$J$8),0)),1,0)</f>
        <v>0</v>
      </c>
      <c r="N4344" s="1" t="str">
        <f>IFERROR(IF(VLOOKUP($D4344,'VLookup Lists'!$B$11:$C$29,2,FALSE)="FLIP",1,0),"")</f>
        <v/>
      </c>
      <c r="O4344" s="1" t="b">
        <f>ISNUMBER(MATCH($E4344,'VLookup Lists'!$E$2:$E$17,0))</f>
        <v>0</v>
      </c>
    </row>
    <row r="4345" spans="1:15" ht="15" customHeight="1" x14ac:dyDescent="0.2">
      <c r="A4345" s="1" t="str">
        <f t="shared" si="17"/>
        <v>OFVP</v>
      </c>
      <c r="E4345" s="1" t="s">
        <v>352</v>
      </c>
      <c r="G4345" s="38"/>
      <c r="H4345" s="39"/>
      <c r="M4345" s="1">
        <f>IF(ISNUMBER(MATCH(E4345,_xlfn.VSTACK('VLookup Lists'!$E$2:$E$17,'VLookup Lists'!$H$2:$H$38,'VLookup Lists'!$J$2:$J$8),0)),1,0)</f>
        <v>0</v>
      </c>
      <c r="N4345" s="1" t="str">
        <f>IFERROR(IF(VLOOKUP($D4345,'VLookup Lists'!$B$11:$C$29,2,FALSE)="FLIP",1,0),"")</f>
        <v/>
      </c>
      <c r="O4345" s="1" t="b">
        <f>ISNUMBER(MATCH($E4345,'VLookup Lists'!$E$2:$E$17,0))</f>
        <v>0</v>
      </c>
    </row>
    <row r="4346" spans="1:15" ht="15" customHeight="1" x14ac:dyDescent="0.2">
      <c r="A4346" s="1" t="str">
        <f t="shared" si="17"/>
        <v>OFVP</v>
      </c>
      <c r="E4346" s="1" t="s">
        <v>352</v>
      </c>
      <c r="G4346" s="38"/>
      <c r="H4346" s="39"/>
      <c r="M4346" s="1">
        <f>IF(ISNUMBER(MATCH(E4346,_xlfn.VSTACK('VLookup Lists'!$E$2:$E$17,'VLookup Lists'!$H$2:$H$38,'VLookup Lists'!$J$2:$J$8),0)),1,0)</f>
        <v>0</v>
      </c>
      <c r="N4346" s="1" t="str">
        <f>IFERROR(IF(VLOOKUP($D4346,'VLookup Lists'!$B$11:$C$29,2,FALSE)="FLIP",1,0),"")</f>
        <v/>
      </c>
      <c r="O4346" s="1" t="b">
        <f>ISNUMBER(MATCH($E4346,'VLookup Lists'!$E$2:$E$17,0))</f>
        <v>0</v>
      </c>
    </row>
    <row r="4347" spans="1:15" ht="15" customHeight="1" x14ac:dyDescent="0.2">
      <c r="A4347" s="1" t="str">
        <f t="shared" si="17"/>
        <v>OFVP</v>
      </c>
      <c r="E4347" s="1" t="s">
        <v>352</v>
      </c>
      <c r="G4347" s="38"/>
      <c r="H4347" s="39"/>
      <c r="M4347" s="1">
        <f>IF(ISNUMBER(MATCH(E4347,_xlfn.VSTACK('VLookup Lists'!$E$2:$E$17,'VLookup Lists'!$H$2:$H$38,'VLookup Lists'!$J$2:$J$8),0)),1,0)</f>
        <v>0</v>
      </c>
      <c r="N4347" s="1" t="str">
        <f>IFERROR(IF(VLOOKUP($D4347,'VLookup Lists'!$B$11:$C$29,2,FALSE)="FLIP",1,0),"")</f>
        <v/>
      </c>
      <c r="O4347" s="1" t="b">
        <f>ISNUMBER(MATCH($E4347,'VLookup Lists'!$E$2:$E$17,0))</f>
        <v>0</v>
      </c>
    </row>
    <row r="4348" spans="1:15" ht="15" customHeight="1" x14ac:dyDescent="0.2">
      <c r="A4348" s="1" t="str">
        <f t="shared" si="17"/>
        <v>OFVP</v>
      </c>
      <c r="E4348" s="1" t="s">
        <v>352</v>
      </c>
      <c r="G4348" s="38"/>
      <c r="H4348" s="39"/>
      <c r="M4348" s="1">
        <f>IF(ISNUMBER(MATCH(E4348,_xlfn.VSTACK('VLookup Lists'!$E$2:$E$17,'VLookup Lists'!$H$2:$H$38,'VLookup Lists'!$J$2:$J$8),0)),1,0)</f>
        <v>0</v>
      </c>
      <c r="N4348" s="1" t="str">
        <f>IFERROR(IF(VLOOKUP($D4348,'VLookup Lists'!$B$11:$C$29,2,FALSE)="FLIP",1,0),"")</f>
        <v/>
      </c>
      <c r="O4348" s="1" t="b">
        <f>ISNUMBER(MATCH($E4348,'VLookup Lists'!$E$2:$E$17,0))</f>
        <v>0</v>
      </c>
    </row>
    <row r="4349" spans="1:15" ht="15" customHeight="1" x14ac:dyDescent="0.2">
      <c r="A4349" s="1" t="str">
        <f t="shared" si="17"/>
        <v>OFVP</v>
      </c>
      <c r="E4349" s="1" t="s">
        <v>352</v>
      </c>
      <c r="G4349" s="38"/>
      <c r="H4349" s="39"/>
      <c r="M4349" s="1">
        <f>IF(ISNUMBER(MATCH(E4349,_xlfn.VSTACK('VLookup Lists'!$E$2:$E$17,'VLookup Lists'!$H$2:$H$38,'VLookup Lists'!$J$2:$J$8),0)),1,0)</f>
        <v>0</v>
      </c>
      <c r="N4349" s="1" t="str">
        <f>IFERROR(IF(VLOOKUP($D4349,'VLookup Lists'!$B$11:$C$29,2,FALSE)="FLIP",1,0),"")</f>
        <v/>
      </c>
      <c r="O4349" s="1" t="b">
        <f>ISNUMBER(MATCH($E4349,'VLookup Lists'!$E$2:$E$17,0))</f>
        <v>0</v>
      </c>
    </row>
    <row r="4350" spans="1:15" ht="15" customHeight="1" x14ac:dyDescent="0.2">
      <c r="A4350" s="1" t="str">
        <f t="shared" si="17"/>
        <v>OFVP</v>
      </c>
      <c r="E4350" s="1" t="s">
        <v>352</v>
      </c>
      <c r="G4350" s="38"/>
      <c r="H4350" s="39"/>
      <c r="M4350" s="1">
        <f>IF(ISNUMBER(MATCH(E4350,_xlfn.VSTACK('VLookup Lists'!$E$2:$E$17,'VLookup Lists'!$H$2:$H$38,'VLookup Lists'!$J$2:$J$8),0)),1,0)</f>
        <v>0</v>
      </c>
      <c r="N4350" s="1" t="str">
        <f>IFERROR(IF(VLOOKUP($D4350,'VLookup Lists'!$B$11:$C$29,2,FALSE)="FLIP",1,0),"")</f>
        <v/>
      </c>
      <c r="O4350" s="1" t="b">
        <f>ISNUMBER(MATCH($E4350,'VLookup Lists'!$E$2:$E$17,0))</f>
        <v>0</v>
      </c>
    </row>
    <row r="4351" spans="1:15" ht="15" customHeight="1" x14ac:dyDescent="0.2">
      <c r="A4351" s="1" t="str">
        <f t="shared" si="17"/>
        <v>OFVP</v>
      </c>
      <c r="E4351" s="1" t="s">
        <v>352</v>
      </c>
      <c r="G4351" s="38"/>
      <c r="H4351" s="39"/>
      <c r="M4351" s="1">
        <f>IF(ISNUMBER(MATCH(E4351,_xlfn.VSTACK('VLookup Lists'!$E$2:$E$17,'VLookup Lists'!$H$2:$H$38,'VLookup Lists'!$J$2:$J$8),0)),1,0)</f>
        <v>0</v>
      </c>
      <c r="N4351" s="1" t="str">
        <f>IFERROR(IF(VLOOKUP($D4351,'VLookup Lists'!$B$11:$C$29,2,FALSE)="FLIP",1,0),"")</f>
        <v/>
      </c>
      <c r="O4351" s="1" t="b">
        <f>ISNUMBER(MATCH($E4351,'VLookup Lists'!$E$2:$E$17,0))</f>
        <v>0</v>
      </c>
    </row>
    <row r="4352" spans="1:15" ht="15" customHeight="1" x14ac:dyDescent="0.2">
      <c r="A4352" s="1" t="str">
        <f t="shared" si="17"/>
        <v>OFVP</v>
      </c>
      <c r="E4352" s="1" t="s">
        <v>352</v>
      </c>
      <c r="G4352" s="38"/>
      <c r="H4352" s="39"/>
      <c r="M4352" s="1">
        <f>IF(ISNUMBER(MATCH(E4352,_xlfn.VSTACK('VLookup Lists'!$E$2:$E$17,'VLookup Lists'!$H$2:$H$38,'VLookup Lists'!$J$2:$J$8),0)),1,0)</f>
        <v>0</v>
      </c>
      <c r="N4352" s="1" t="str">
        <f>IFERROR(IF(VLOOKUP($D4352,'VLookup Lists'!$B$11:$C$29,2,FALSE)="FLIP",1,0),"")</f>
        <v/>
      </c>
      <c r="O4352" s="1" t="b">
        <f>ISNUMBER(MATCH($E4352,'VLookup Lists'!$E$2:$E$17,0))</f>
        <v>0</v>
      </c>
    </row>
    <row r="4353" spans="1:15" ht="15" customHeight="1" x14ac:dyDescent="0.2">
      <c r="A4353" s="1" t="str">
        <f t="shared" si="17"/>
        <v>OFVP</v>
      </c>
      <c r="E4353" s="1" t="s">
        <v>352</v>
      </c>
      <c r="G4353" s="38"/>
      <c r="H4353" s="39"/>
      <c r="M4353" s="1">
        <f>IF(ISNUMBER(MATCH(E4353,_xlfn.VSTACK('VLookup Lists'!$E$2:$E$17,'VLookup Lists'!$H$2:$H$38,'VLookup Lists'!$J$2:$J$8),0)),1,0)</f>
        <v>0</v>
      </c>
      <c r="N4353" s="1" t="str">
        <f>IFERROR(IF(VLOOKUP($D4353,'VLookup Lists'!$B$11:$C$29,2,FALSE)="FLIP",1,0),"")</f>
        <v/>
      </c>
      <c r="O4353" s="1" t="b">
        <f>ISNUMBER(MATCH($E4353,'VLookup Lists'!$E$2:$E$17,0))</f>
        <v>0</v>
      </c>
    </row>
    <row r="4354" spans="1:15" ht="15" customHeight="1" x14ac:dyDescent="0.2">
      <c r="A4354" s="1" t="str">
        <f t="shared" si="17"/>
        <v>OFVP</v>
      </c>
      <c r="E4354" s="1" t="s">
        <v>352</v>
      </c>
      <c r="G4354" s="38"/>
      <c r="H4354" s="39"/>
      <c r="M4354" s="1">
        <f>IF(ISNUMBER(MATCH(E4354,_xlfn.VSTACK('VLookup Lists'!$E$2:$E$17,'VLookup Lists'!$H$2:$H$38,'VLookup Lists'!$J$2:$J$8),0)),1,0)</f>
        <v>0</v>
      </c>
      <c r="N4354" s="1" t="str">
        <f>IFERROR(IF(VLOOKUP($D4354,'VLookup Lists'!$B$11:$C$29,2,FALSE)="FLIP",1,0),"")</f>
        <v/>
      </c>
      <c r="O4354" s="1" t="b">
        <f>ISNUMBER(MATCH($E4354,'VLookup Lists'!$E$2:$E$17,0))</f>
        <v>0</v>
      </c>
    </row>
    <row r="4355" spans="1:15" ht="15" customHeight="1" x14ac:dyDescent="0.2">
      <c r="A4355" s="1" t="str">
        <f t="shared" si="17"/>
        <v>OFVP</v>
      </c>
      <c r="E4355" s="1" t="s">
        <v>352</v>
      </c>
      <c r="G4355" s="38"/>
      <c r="H4355" s="39"/>
      <c r="M4355" s="1">
        <f>IF(ISNUMBER(MATCH(E4355,_xlfn.VSTACK('VLookup Lists'!$E$2:$E$17,'VLookup Lists'!$H$2:$H$38,'VLookup Lists'!$J$2:$J$8),0)),1,0)</f>
        <v>0</v>
      </c>
      <c r="N4355" s="1" t="str">
        <f>IFERROR(IF(VLOOKUP($D4355,'VLookup Lists'!$B$11:$C$29,2,FALSE)="FLIP",1,0),"")</f>
        <v/>
      </c>
      <c r="O4355" s="1" t="b">
        <f>ISNUMBER(MATCH($E4355,'VLookup Lists'!$E$2:$E$17,0))</f>
        <v>0</v>
      </c>
    </row>
    <row r="4356" spans="1:15" ht="15" customHeight="1" x14ac:dyDescent="0.2">
      <c r="A4356" s="1" t="str">
        <f t="shared" si="17"/>
        <v>OFVP</v>
      </c>
      <c r="E4356" s="1" t="s">
        <v>352</v>
      </c>
      <c r="G4356" s="38"/>
      <c r="H4356" s="39"/>
      <c r="M4356" s="1">
        <f>IF(ISNUMBER(MATCH(E4356,_xlfn.VSTACK('VLookup Lists'!$E$2:$E$17,'VLookup Lists'!$H$2:$H$38,'VLookup Lists'!$J$2:$J$8),0)),1,0)</f>
        <v>0</v>
      </c>
      <c r="N4356" s="1" t="str">
        <f>IFERROR(IF(VLOOKUP($D4356,'VLookup Lists'!$B$11:$C$29,2,FALSE)="FLIP",1,0),"")</f>
        <v/>
      </c>
      <c r="O4356" s="1" t="b">
        <f>ISNUMBER(MATCH($E4356,'VLookup Lists'!$E$2:$E$17,0))</f>
        <v>0</v>
      </c>
    </row>
    <row r="4357" spans="1:15" ht="15" customHeight="1" x14ac:dyDescent="0.2">
      <c r="A4357" s="1" t="str">
        <f t="shared" si="17"/>
        <v>OFVP</v>
      </c>
      <c r="E4357" s="1" t="s">
        <v>352</v>
      </c>
      <c r="G4357" s="38"/>
      <c r="H4357" s="39"/>
      <c r="M4357" s="1">
        <f>IF(ISNUMBER(MATCH(E4357,_xlfn.VSTACK('VLookup Lists'!$E$2:$E$17,'VLookup Lists'!$H$2:$H$38,'VLookup Lists'!$J$2:$J$8),0)),1,0)</f>
        <v>0</v>
      </c>
      <c r="N4357" s="1" t="str">
        <f>IFERROR(IF(VLOOKUP($D4357,'VLookup Lists'!$B$11:$C$29,2,FALSE)="FLIP",1,0),"")</f>
        <v/>
      </c>
      <c r="O4357" s="1" t="b">
        <f>ISNUMBER(MATCH($E4357,'VLookup Lists'!$E$2:$E$17,0))</f>
        <v>0</v>
      </c>
    </row>
    <row r="4358" spans="1:15" ht="15" customHeight="1" x14ac:dyDescent="0.2">
      <c r="A4358" s="1" t="str">
        <f t="shared" si="17"/>
        <v>OFVP</v>
      </c>
      <c r="E4358" s="1" t="s">
        <v>352</v>
      </c>
      <c r="G4358" s="38"/>
      <c r="H4358" s="39"/>
      <c r="M4358" s="1">
        <f>IF(ISNUMBER(MATCH(E4358,_xlfn.VSTACK('VLookup Lists'!$E$2:$E$17,'VLookup Lists'!$H$2:$H$38,'VLookup Lists'!$J$2:$J$8),0)),1,0)</f>
        <v>0</v>
      </c>
      <c r="N4358" s="1" t="str">
        <f>IFERROR(IF(VLOOKUP($D4358,'VLookup Lists'!$B$11:$C$29,2,FALSE)="FLIP",1,0),"")</f>
        <v/>
      </c>
      <c r="O4358" s="1" t="b">
        <f>ISNUMBER(MATCH($E4358,'VLookup Lists'!$E$2:$E$17,0))</f>
        <v>0</v>
      </c>
    </row>
    <row r="4359" spans="1:15" ht="15" customHeight="1" x14ac:dyDescent="0.2">
      <c r="A4359" s="1" t="str">
        <f t="shared" si="17"/>
        <v>OFVP</v>
      </c>
      <c r="E4359" s="1" t="s">
        <v>352</v>
      </c>
      <c r="G4359" s="38"/>
      <c r="H4359" s="39"/>
      <c r="M4359" s="1">
        <f>IF(ISNUMBER(MATCH(E4359,_xlfn.VSTACK('VLookup Lists'!$E$2:$E$17,'VLookup Lists'!$H$2:$H$38,'VLookup Lists'!$J$2:$J$8),0)),1,0)</f>
        <v>0</v>
      </c>
      <c r="N4359" s="1" t="str">
        <f>IFERROR(IF(VLOOKUP($D4359,'VLookup Lists'!$B$11:$C$29,2,FALSE)="FLIP",1,0),"")</f>
        <v/>
      </c>
      <c r="O4359" s="1" t="b">
        <f>ISNUMBER(MATCH($E4359,'VLookup Lists'!$E$2:$E$17,0))</f>
        <v>0</v>
      </c>
    </row>
    <row r="4360" spans="1:15" ht="15" customHeight="1" x14ac:dyDescent="0.2">
      <c r="A4360" s="1" t="str">
        <f t="shared" si="17"/>
        <v>OFVP</v>
      </c>
      <c r="E4360" s="1" t="s">
        <v>352</v>
      </c>
      <c r="G4360" s="38"/>
      <c r="H4360" s="39"/>
      <c r="M4360" s="1">
        <f>IF(ISNUMBER(MATCH(E4360,_xlfn.VSTACK('VLookup Lists'!$E$2:$E$17,'VLookup Lists'!$H$2:$H$38,'VLookup Lists'!$J$2:$J$8),0)),1,0)</f>
        <v>0</v>
      </c>
      <c r="N4360" s="1" t="str">
        <f>IFERROR(IF(VLOOKUP($D4360,'VLookup Lists'!$B$11:$C$29,2,FALSE)="FLIP",1,0),"")</f>
        <v/>
      </c>
      <c r="O4360" s="1" t="b">
        <f>ISNUMBER(MATCH($E4360,'VLookup Lists'!$E$2:$E$17,0))</f>
        <v>0</v>
      </c>
    </row>
    <row r="4361" spans="1:15" ht="15" customHeight="1" x14ac:dyDescent="0.2">
      <c r="A4361" s="1" t="str">
        <f t="shared" si="17"/>
        <v>OFVP</v>
      </c>
      <c r="E4361" s="1" t="s">
        <v>352</v>
      </c>
      <c r="G4361" s="38"/>
      <c r="H4361" s="39"/>
      <c r="M4361" s="1">
        <f>IF(ISNUMBER(MATCH(E4361,_xlfn.VSTACK('VLookup Lists'!$E$2:$E$17,'VLookup Lists'!$H$2:$H$38,'VLookup Lists'!$J$2:$J$8),0)),1,0)</f>
        <v>0</v>
      </c>
      <c r="N4361" s="1" t="str">
        <f>IFERROR(IF(VLOOKUP($D4361,'VLookup Lists'!$B$11:$C$29,2,FALSE)="FLIP",1,0),"")</f>
        <v/>
      </c>
      <c r="O4361" s="1" t="b">
        <f>ISNUMBER(MATCH($E4361,'VLookup Lists'!$E$2:$E$17,0))</f>
        <v>0</v>
      </c>
    </row>
    <row r="4362" spans="1:15" ht="15" customHeight="1" x14ac:dyDescent="0.2">
      <c r="A4362" s="1" t="str">
        <f t="shared" si="17"/>
        <v>OFVP</v>
      </c>
      <c r="E4362" s="1" t="s">
        <v>352</v>
      </c>
      <c r="G4362" s="38"/>
      <c r="H4362" s="39"/>
      <c r="M4362" s="1">
        <f>IF(ISNUMBER(MATCH(E4362,_xlfn.VSTACK('VLookup Lists'!$E$2:$E$17,'VLookup Lists'!$H$2:$H$38,'VLookup Lists'!$J$2:$J$8),0)),1,0)</f>
        <v>0</v>
      </c>
      <c r="N4362" s="1" t="str">
        <f>IFERROR(IF(VLOOKUP($D4362,'VLookup Lists'!$B$11:$C$29,2,FALSE)="FLIP",1,0),"")</f>
        <v/>
      </c>
      <c r="O4362" s="1" t="b">
        <f>ISNUMBER(MATCH($E4362,'VLookup Lists'!$E$2:$E$17,0))</f>
        <v>0</v>
      </c>
    </row>
    <row r="4363" spans="1:15" ht="15" customHeight="1" x14ac:dyDescent="0.2">
      <c r="A4363" s="1" t="str">
        <f t="shared" si="17"/>
        <v>OFVP</v>
      </c>
      <c r="E4363" s="1" t="s">
        <v>352</v>
      </c>
      <c r="G4363" s="38"/>
      <c r="H4363" s="39"/>
      <c r="M4363" s="1">
        <f>IF(ISNUMBER(MATCH(E4363,_xlfn.VSTACK('VLookup Lists'!$E$2:$E$17,'VLookup Lists'!$H$2:$H$38,'VLookup Lists'!$J$2:$J$8),0)),1,0)</f>
        <v>0</v>
      </c>
      <c r="N4363" s="1" t="str">
        <f>IFERROR(IF(VLOOKUP($D4363,'VLookup Lists'!$B$11:$C$29,2,FALSE)="FLIP",1,0),"")</f>
        <v/>
      </c>
      <c r="O4363" s="1" t="b">
        <f>ISNUMBER(MATCH($E4363,'VLookup Lists'!$E$2:$E$17,0))</f>
        <v>0</v>
      </c>
    </row>
    <row r="4364" spans="1:15" ht="15" customHeight="1" x14ac:dyDescent="0.2">
      <c r="A4364" s="1" t="str">
        <f t="shared" si="17"/>
        <v>OFVP</v>
      </c>
      <c r="E4364" s="1" t="s">
        <v>352</v>
      </c>
      <c r="G4364" s="38"/>
      <c r="H4364" s="39"/>
      <c r="M4364" s="1">
        <f>IF(ISNUMBER(MATCH(E4364,_xlfn.VSTACK('VLookup Lists'!$E$2:$E$17,'VLookup Lists'!$H$2:$H$38,'VLookup Lists'!$J$2:$J$8),0)),1,0)</f>
        <v>0</v>
      </c>
      <c r="N4364" s="1" t="str">
        <f>IFERROR(IF(VLOOKUP($D4364,'VLookup Lists'!$B$11:$C$29,2,FALSE)="FLIP",1,0),"")</f>
        <v/>
      </c>
      <c r="O4364" s="1" t="b">
        <f>ISNUMBER(MATCH($E4364,'VLookup Lists'!$E$2:$E$17,0))</f>
        <v>0</v>
      </c>
    </row>
    <row r="4365" spans="1:15" ht="15" customHeight="1" x14ac:dyDescent="0.2">
      <c r="A4365" s="1" t="str">
        <f t="shared" si="17"/>
        <v>OFVP</v>
      </c>
      <c r="E4365" s="1" t="s">
        <v>352</v>
      </c>
      <c r="G4365" s="38"/>
      <c r="H4365" s="39"/>
      <c r="M4365" s="1">
        <f>IF(ISNUMBER(MATCH(E4365,_xlfn.VSTACK('VLookup Lists'!$E$2:$E$17,'VLookup Lists'!$H$2:$H$38,'VLookup Lists'!$J$2:$J$8),0)),1,0)</f>
        <v>0</v>
      </c>
      <c r="N4365" s="1" t="str">
        <f>IFERROR(IF(VLOOKUP($D4365,'VLookup Lists'!$B$11:$C$29,2,FALSE)="FLIP",1,0),"")</f>
        <v/>
      </c>
      <c r="O4365" s="1" t="b">
        <f>ISNUMBER(MATCH($E4365,'VLookup Lists'!$E$2:$E$17,0))</f>
        <v>0</v>
      </c>
    </row>
    <row r="4366" spans="1:15" ht="15" customHeight="1" x14ac:dyDescent="0.2">
      <c r="A4366" s="1" t="str">
        <f t="shared" si="17"/>
        <v>OFVP</v>
      </c>
      <c r="E4366" s="1" t="s">
        <v>352</v>
      </c>
      <c r="G4366" s="38"/>
      <c r="H4366" s="39"/>
      <c r="M4366" s="1">
        <f>IF(ISNUMBER(MATCH(E4366,_xlfn.VSTACK('VLookup Lists'!$E$2:$E$17,'VLookup Lists'!$H$2:$H$38,'VLookup Lists'!$J$2:$J$8),0)),1,0)</f>
        <v>0</v>
      </c>
      <c r="N4366" s="1" t="str">
        <f>IFERROR(IF(VLOOKUP($D4366,'VLookup Lists'!$B$11:$C$29,2,FALSE)="FLIP",1,0),"")</f>
        <v/>
      </c>
      <c r="O4366" s="1" t="b">
        <f>ISNUMBER(MATCH($E4366,'VLookup Lists'!$E$2:$E$17,0))</f>
        <v>0</v>
      </c>
    </row>
    <row r="4367" spans="1:15" ht="15" customHeight="1" x14ac:dyDescent="0.2">
      <c r="A4367" s="1" t="str">
        <f t="shared" si="17"/>
        <v>OFVP</v>
      </c>
      <c r="E4367" s="1" t="s">
        <v>352</v>
      </c>
      <c r="G4367" s="38"/>
      <c r="H4367" s="39"/>
      <c r="M4367" s="1">
        <f>IF(ISNUMBER(MATCH(E4367,_xlfn.VSTACK('VLookup Lists'!$E$2:$E$17,'VLookup Lists'!$H$2:$H$38,'VLookup Lists'!$J$2:$J$8),0)),1,0)</f>
        <v>0</v>
      </c>
      <c r="N4367" s="1" t="str">
        <f>IFERROR(IF(VLOOKUP($D4367,'VLookup Lists'!$B$11:$C$29,2,FALSE)="FLIP",1,0),"")</f>
        <v/>
      </c>
      <c r="O4367" s="1" t="b">
        <f>ISNUMBER(MATCH($E4367,'VLookup Lists'!$E$2:$E$17,0))</f>
        <v>0</v>
      </c>
    </row>
    <row r="4368" spans="1:15" ht="15" customHeight="1" x14ac:dyDescent="0.2">
      <c r="A4368" s="1" t="str">
        <f t="shared" si="17"/>
        <v>OFVP</v>
      </c>
      <c r="E4368" s="1" t="s">
        <v>352</v>
      </c>
      <c r="G4368" s="38"/>
      <c r="H4368" s="39"/>
      <c r="M4368" s="1">
        <f>IF(ISNUMBER(MATCH(E4368,_xlfn.VSTACK('VLookup Lists'!$E$2:$E$17,'VLookup Lists'!$H$2:$H$38,'VLookup Lists'!$J$2:$J$8),0)),1,0)</f>
        <v>0</v>
      </c>
      <c r="N4368" s="1" t="str">
        <f>IFERROR(IF(VLOOKUP($D4368,'VLookup Lists'!$B$11:$C$29,2,FALSE)="FLIP",1,0),"")</f>
        <v/>
      </c>
      <c r="O4368" s="1" t="b">
        <f>ISNUMBER(MATCH($E4368,'VLookup Lists'!$E$2:$E$17,0))</f>
        <v>0</v>
      </c>
    </row>
    <row r="4369" spans="1:15" ht="15" customHeight="1" x14ac:dyDescent="0.2">
      <c r="A4369" s="1" t="str">
        <f t="shared" si="17"/>
        <v>OFVP</v>
      </c>
      <c r="E4369" s="1" t="s">
        <v>352</v>
      </c>
      <c r="G4369" s="38"/>
      <c r="H4369" s="39"/>
      <c r="M4369" s="1">
        <f>IF(ISNUMBER(MATCH(E4369,_xlfn.VSTACK('VLookup Lists'!$E$2:$E$17,'VLookup Lists'!$H$2:$H$38,'VLookup Lists'!$J$2:$J$8),0)),1,0)</f>
        <v>0</v>
      </c>
      <c r="N4369" s="1" t="str">
        <f>IFERROR(IF(VLOOKUP($D4369,'VLookup Lists'!$B$11:$C$29,2,FALSE)="FLIP",1,0),"")</f>
        <v/>
      </c>
      <c r="O4369" s="1" t="b">
        <f>ISNUMBER(MATCH($E4369,'VLookup Lists'!$E$2:$E$17,0))</f>
        <v>0</v>
      </c>
    </row>
    <row r="4370" spans="1:15" ht="15" customHeight="1" x14ac:dyDescent="0.2">
      <c r="A4370" s="1" t="str">
        <f t="shared" si="17"/>
        <v>OFVP</v>
      </c>
      <c r="E4370" s="1" t="s">
        <v>352</v>
      </c>
      <c r="G4370" s="38"/>
      <c r="H4370" s="39"/>
      <c r="M4370" s="1">
        <f>IF(ISNUMBER(MATCH(E4370,_xlfn.VSTACK('VLookup Lists'!$E$2:$E$17,'VLookup Lists'!$H$2:$H$38,'VLookup Lists'!$J$2:$J$8),0)),1,0)</f>
        <v>0</v>
      </c>
      <c r="N4370" s="1" t="str">
        <f>IFERROR(IF(VLOOKUP($D4370,'VLookup Lists'!$B$11:$C$29,2,FALSE)="FLIP",1,0),"")</f>
        <v/>
      </c>
      <c r="O4370" s="1" t="b">
        <f>ISNUMBER(MATCH($E4370,'VLookup Lists'!$E$2:$E$17,0))</f>
        <v>0</v>
      </c>
    </row>
    <row r="4371" spans="1:15" ht="15" customHeight="1" x14ac:dyDescent="0.2">
      <c r="A4371" s="1" t="str">
        <f t="shared" si="17"/>
        <v>OFVP</v>
      </c>
      <c r="E4371" s="1" t="s">
        <v>352</v>
      </c>
      <c r="G4371" s="38"/>
      <c r="H4371" s="39"/>
      <c r="M4371" s="1">
        <f>IF(ISNUMBER(MATCH(E4371,_xlfn.VSTACK('VLookup Lists'!$E$2:$E$17,'VLookup Lists'!$H$2:$H$38,'VLookup Lists'!$J$2:$J$8),0)),1,0)</f>
        <v>0</v>
      </c>
      <c r="N4371" s="1" t="str">
        <f>IFERROR(IF(VLOOKUP($D4371,'VLookup Lists'!$B$11:$C$29,2,FALSE)="FLIP",1,0),"")</f>
        <v/>
      </c>
      <c r="O4371" s="1" t="b">
        <f>ISNUMBER(MATCH($E4371,'VLookup Lists'!$E$2:$E$17,0))</f>
        <v>0</v>
      </c>
    </row>
    <row r="4372" spans="1:15" ht="15" customHeight="1" x14ac:dyDescent="0.2">
      <c r="A4372" s="1" t="str">
        <f t="shared" si="17"/>
        <v>OFVP</v>
      </c>
      <c r="E4372" s="1" t="s">
        <v>352</v>
      </c>
      <c r="G4372" s="38"/>
      <c r="H4372" s="39"/>
      <c r="M4372" s="1">
        <f>IF(ISNUMBER(MATCH(E4372,_xlfn.VSTACK('VLookup Lists'!$E$2:$E$17,'VLookup Lists'!$H$2:$H$38,'VLookup Lists'!$J$2:$J$8),0)),1,0)</f>
        <v>0</v>
      </c>
      <c r="N4372" s="1" t="str">
        <f>IFERROR(IF(VLOOKUP($D4372,'VLookup Lists'!$B$11:$C$29,2,FALSE)="FLIP",1,0),"")</f>
        <v/>
      </c>
      <c r="O4372" s="1" t="b">
        <f>ISNUMBER(MATCH($E4372,'VLookup Lists'!$E$2:$E$17,0))</f>
        <v>0</v>
      </c>
    </row>
    <row r="4373" spans="1:15" ht="15" customHeight="1" x14ac:dyDescent="0.2">
      <c r="A4373" s="1" t="str">
        <f t="shared" si="17"/>
        <v>OFVP</v>
      </c>
      <c r="E4373" s="1" t="s">
        <v>352</v>
      </c>
      <c r="G4373" s="38"/>
      <c r="H4373" s="39"/>
      <c r="M4373" s="1">
        <f>IF(ISNUMBER(MATCH(E4373,_xlfn.VSTACK('VLookup Lists'!$E$2:$E$17,'VLookup Lists'!$H$2:$H$38,'VLookup Lists'!$J$2:$J$8),0)),1,0)</f>
        <v>0</v>
      </c>
      <c r="N4373" s="1" t="str">
        <f>IFERROR(IF(VLOOKUP($D4373,'VLookup Lists'!$B$11:$C$29,2,FALSE)="FLIP",1,0),"")</f>
        <v/>
      </c>
      <c r="O4373" s="1" t="b">
        <f>ISNUMBER(MATCH($E4373,'VLookup Lists'!$E$2:$E$17,0))</f>
        <v>0</v>
      </c>
    </row>
    <row r="4374" spans="1:15" ht="15" customHeight="1" x14ac:dyDescent="0.2">
      <c r="A4374" s="1" t="str">
        <f t="shared" si="17"/>
        <v>OFVP</v>
      </c>
      <c r="E4374" s="1" t="s">
        <v>352</v>
      </c>
      <c r="G4374" s="38"/>
      <c r="H4374" s="39"/>
      <c r="M4374" s="1">
        <f>IF(ISNUMBER(MATCH(E4374,_xlfn.VSTACK('VLookup Lists'!$E$2:$E$17,'VLookup Lists'!$H$2:$H$38,'VLookup Lists'!$J$2:$J$8),0)),1,0)</f>
        <v>0</v>
      </c>
      <c r="N4374" s="1" t="str">
        <f>IFERROR(IF(VLOOKUP($D4374,'VLookup Lists'!$B$11:$C$29,2,FALSE)="FLIP",1,0),"")</f>
        <v/>
      </c>
      <c r="O4374" s="1" t="b">
        <f>ISNUMBER(MATCH($E4374,'VLookup Lists'!$E$2:$E$17,0))</f>
        <v>0</v>
      </c>
    </row>
    <row r="4375" spans="1:15" ht="15" customHeight="1" x14ac:dyDescent="0.2">
      <c r="A4375" s="1" t="str">
        <f t="shared" si="17"/>
        <v>OFVP</v>
      </c>
      <c r="E4375" s="1" t="s">
        <v>352</v>
      </c>
      <c r="G4375" s="38"/>
      <c r="H4375" s="39"/>
      <c r="M4375" s="1">
        <f>IF(ISNUMBER(MATCH(E4375,_xlfn.VSTACK('VLookup Lists'!$E$2:$E$17,'VLookup Lists'!$H$2:$H$38,'VLookup Lists'!$J$2:$J$8),0)),1,0)</f>
        <v>0</v>
      </c>
      <c r="N4375" s="1" t="str">
        <f>IFERROR(IF(VLOOKUP($D4375,'VLookup Lists'!$B$11:$C$29,2,FALSE)="FLIP",1,0),"")</f>
        <v/>
      </c>
      <c r="O4375" s="1" t="b">
        <f>ISNUMBER(MATCH($E4375,'VLookup Lists'!$E$2:$E$17,0))</f>
        <v>0</v>
      </c>
    </row>
    <row r="4376" spans="1:15" ht="15" customHeight="1" x14ac:dyDescent="0.2">
      <c r="A4376" s="1" t="str">
        <f t="shared" si="17"/>
        <v>OFVP</v>
      </c>
      <c r="E4376" s="1" t="s">
        <v>352</v>
      </c>
      <c r="G4376" s="38"/>
      <c r="H4376" s="39"/>
      <c r="M4376" s="1">
        <f>IF(ISNUMBER(MATCH(E4376,_xlfn.VSTACK('VLookup Lists'!$E$2:$E$17,'VLookup Lists'!$H$2:$H$38,'VLookup Lists'!$J$2:$J$8),0)),1,0)</f>
        <v>0</v>
      </c>
      <c r="N4376" s="1" t="str">
        <f>IFERROR(IF(VLOOKUP($D4376,'VLookup Lists'!$B$11:$C$29,2,FALSE)="FLIP",1,0),"")</f>
        <v/>
      </c>
      <c r="O4376" s="1" t="b">
        <f>ISNUMBER(MATCH($E4376,'VLookup Lists'!$E$2:$E$17,0))</f>
        <v>0</v>
      </c>
    </row>
    <row r="4377" spans="1:15" ht="15" customHeight="1" x14ac:dyDescent="0.2">
      <c r="A4377" s="1" t="str">
        <f t="shared" si="17"/>
        <v>OFVP</v>
      </c>
      <c r="E4377" s="1" t="s">
        <v>352</v>
      </c>
      <c r="G4377" s="38"/>
      <c r="H4377" s="39"/>
      <c r="M4377" s="1">
        <f>IF(ISNUMBER(MATCH(E4377,_xlfn.VSTACK('VLookup Lists'!$E$2:$E$17,'VLookup Lists'!$H$2:$H$38,'VLookup Lists'!$J$2:$J$8),0)),1,0)</f>
        <v>0</v>
      </c>
      <c r="N4377" s="1" t="str">
        <f>IFERROR(IF(VLOOKUP($D4377,'VLookup Lists'!$B$11:$C$29,2,FALSE)="FLIP",1,0),"")</f>
        <v/>
      </c>
      <c r="O4377" s="1" t="b">
        <f>ISNUMBER(MATCH($E4377,'VLookup Lists'!$E$2:$E$17,0))</f>
        <v>0</v>
      </c>
    </row>
    <row r="4378" spans="1:15" ht="15" customHeight="1" x14ac:dyDescent="0.2">
      <c r="A4378" s="1" t="str">
        <f t="shared" si="17"/>
        <v>OFVP</v>
      </c>
      <c r="E4378" s="1" t="s">
        <v>352</v>
      </c>
      <c r="G4378" s="38"/>
      <c r="H4378" s="39"/>
      <c r="M4378" s="1">
        <f>IF(ISNUMBER(MATCH(E4378,_xlfn.VSTACK('VLookup Lists'!$E$2:$E$17,'VLookup Lists'!$H$2:$H$38,'VLookup Lists'!$J$2:$J$8),0)),1,0)</f>
        <v>0</v>
      </c>
      <c r="N4378" s="1" t="str">
        <f>IFERROR(IF(VLOOKUP($D4378,'VLookup Lists'!$B$11:$C$29,2,FALSE)="FLIP",1,0),"")</f>
        <v/>
      </c>
      <c r="O4378" s="1" t="b">
        <f>ISNUMBER(MATCH($E4378,'VLookup Lists'!$E$2:$E$17,0))</f>
        <v>0</v>
      </c>
    </row>
    <row r="4379" spans="1:15" ht="15" customHeight="1" x14ac:dyDescent="0.2">
      <c r="A4379" s="1" t="str">
        <f t="shared" si="17"/>
        <v>OFVP</v>
      </c>
      <c r="E4379" s="1" t="s">
        <v>352</v>
      </c>
      <c r="G4379" s="38"/>
      <c r="H4379" s="39"/>
      <c r="M4379" s="1">
        <f>IF(ISNUMBER(MATCH(E4379,_xlfn.VSTACK('VLookup Lists'!$E$2:$E$17,'VLookup Lists'!$H$2:$H$38,'VLookup Lists'!$J$2:$J$8),0)),1,0)</f>
        <v>0</v>
      </c>
      <c r="N4379" s="1" t="str">
        <f>IFERROR(IF(VLOOKUP($D4379,'VLookup Lists'!$B$11:$C$29,2,FALSE)="FLIP",1,0),"")</f>
        <v/>
      </c>
      <c r="O4379" s="1" t="b">
        <f>ISNUMBER(MATCH($E4379,'VLookup Lists'!$E$2:$E$17,0))</f>
        <v>0</v>
      </c>
    </row>
    <row r="4380" spans="1:15" ht="15" customHeight="1" x14ac:dyDescent="0.2">
      <c r="A4380" s="1" t="str">
        <f t="shared" si="17"/>
        <v>OFVP</v>
      </c>
      <c r="E4380" s="1" t="s">
        <v>352</v>
      </c>
      <c r="G4380" s="38"/>
      <c r="H4380" s="39"/>
      <c r="M4380" s="1">
        <f>IF(ISNUMBER(MATCH(E4380,_xlfn.VSTACK('VLookup Lists'!$E$2:$E$17,'VLookup Lists'!$H$2:$H$38,'VLookup Lists'!$J$2:$J$8),0)),1,0)</f>
        <v>0</v>
      </c>
      <c r="N4380" s="1" t="str">
        <f>IFERROR(IF(VLOOKUP($D4380,'VLookup Lists'!$B$11:$C$29,2,FALSE)="FLIP",1,0),"")</f>
        <v/>
      </c>
      <c r="O4380" s="1" t="b">
        <f>ISNUMBER(MATCH($E4380,'VLookup Lists'!$E$2:$E$17,0))</f>
        <v>0</v>
      </c>
    </row>
    <row r="4381" spans="1:15" ht="15" customHeight="1" x14ac:dyDescent="0.2">
      <c r="A4381" s="1" t="str">
        <f t="shared" si="17"/>
        <v>OFVP</v>
      </c>
      <c r="E4381" s="1" t="s">
        <v>352</v>
      </c>
      <c r="G4381" s="38"/>
      <c r="H4381" s="39"/>
      <c r="M4381" s="1">
        <f>IF(ISNUMBER(MATCH(E4381,_xlfn.VSTACK('VLookup Lists'!$E$2:$E$17,'VLookup Lists'!$H$2:$H$38,'VLookup Lists'!$J$2:$J$8),0)),1,0)</f>
        <v>0</v>
      </c>
      <c r="N4381" s="1" t="str">
        <f>IFERROR(IF(VLOOKUP($D4381,'VLookup Lists'!$B$11:$C$29,2,FALSE)="FLIP",1,0),"")</f>
        <v/>
      </c>
      <c r="O4381" s="1" t="b">
        <f>ISNUMBER(MATCH($E4381,'VLookup Lists'!$E$2:$E$17,0))</f>
        <v>0</v>
      </c>
    </row>
    <row r="4382" spans="1:15" ht="15" customHeight="1" x14ac:dyDescent="0.2">
      <c r="A4382" s="1" t="str">
        <f t="shared" si="17"/>
        <v>OFVP</v>
      </c>
      <c r="E4382" s="1" t="s">
        <v>352</v>
      </c>
      <c r="G4382" s="38"/>
      <c r="H4382" s="39"/>
      <c r="M4382" s="1">
        <f>IF(ISNUMBER(MATCH(E4382,_xlfn.VSTACK('VLookup Lists'!$E$2:$E$17,'VLookup Lists'!$H$2:$H$38,'VLookup Lists'!$J$2:$J$8),0)),1,0)</f>
        <v>0</v>
      </c>
      <c r="N4382" s="1" t="str">
        <f>IFERROR(IF(VLOOKUP($D4382,'VLookup Lists'!$B$11:$C$29,2,FALSE)="FLIP",1,0),"")</f>
        <v/>
      </c>
      <c r="O4382" s="1" t="b">
        <f>ISNUMBER(MATCH($E4382,'VLookup Lists'!$E$2:$E$17,0))</f>
        <v>0</v>
      </c>
    </row>
    <row r="4383" spans="1:15" ht="15" customHeight="1" x14ac:dyDescent="0.2">
      <c r="A4383" s="1" t="str">
        <f t="shared" si="17"/>
        <v>OFVP</v>
      </c>
      <c r="E4383" s="1" t="s">
        <v>352</v>
      </c>
      <c r="G4383" s="38"/>
      <c r="H4383" s="39"/>
      <c r="M4383" s="1">
        <f>IF(ISNUMBER(MATCH(E4383,_xlfn.VSTACK('VLookup Lists'!$E$2:$E$17,'VLookup Lists'!$H$2:$H$38,'VLookup Lists'!$J$2:$J$8),0)),1,0)</f>
        <v>0</v>
      </c>
      <c r="N4383" s="1" t="str">
        <f>IFERROR(IF(VLOOKUP($D4383,'VLookup Lists'!$B$11:$C$29,2,FALSE)="FLIP",1,0),"")</f>
        <v/>
      </c>
      <c r="O4383" s="1" t="b">
        <f>ISNUMBER(MATCH($E4383,'VLookup Lists'!$E$2:$E$17,0))</f>
        <v>0</v>
      </c>
    </row>
    <row r="4384" spans="1:15" ht="15" customHeight="1" x14ac:dyDescent="0.2">
      <c r="A4384" s="1" t="str">
        <f t="shared" si="17"/>
        <v>OFVP</v>
      </c>
      <c r="E4384" s="1" t="s">
        <v>352</v>
      </c>
      <c r="G4384" s="38"/>
      <c r="H4384" s="39"/>
      <c r="M4384" s="1">
        <f>IF(ISNUMBER(MATCH(E4384,_xlfn.VSTACK('VLookup Lists'!$E$2:$E$17,'VLookup Lists'!$H$2:$H$38,'VLookup Lists'!$J$2:$J$8),0)),1,0)</f>
        <v>0</v>
      </c>
      <c r="N4384" s="1" t="str">
        <f>IFERROR(IF(VLOOKUP($D4384,'VLookup Lists'!$B$11:$C$29,2,FALSE)="FLIP",1,0),"")</f>
        <v/>
      </c>
      <c r="O4384" s="1" t="b">
        <f>ISNUMBER(MATCH($E4384,'VLookup Lists'!$E$2:$E$17,0))</f>
        <v>0</v>
      </c>
    </row>
    <row r="4385" spans="1:15" ht="15" customHeight="1" x14ac:dyDescent="0.2">
      <c r="A4385" s="1" t="str">
        <f t="shared" si="17"/>
        <v>OFVP</v>
      </c>
      <c r="E4385" s="1" t="s">
        <v>352</v>
      </c>
      <c r="G4385" s="38"/>
      <c r="H4385" s="39"/>
      <c r="M4385" s="1">
        <f>IF(ISNUMBER(MATCH(E4385,_xlfn.VSTACK('VLookup Lists'!$E$2:$E$17,'VLookup Lists'!$H$2:$H$38,'VLookup Lists'!$J$2:$J$8),0)),1,0)</f>
        <v>0</v>
      </c>
      <c r="N4385" s="1" t="str">
        <f>IFERROR(IF(VLOOKUP($D4385,'VLookup Lists'!$B$11:$C$29,2,FALSE)="FLIP",1,0),"")</f>
        <v/>
      </c>
      <c r="O4385" s="1" t="b">
        <f>ISNUMBER(MATCH($E4385,'VLookup Lists'!$E$2:$E$17,0))</f>
        <v>0</v>
      </c>
    </row>
    <row r="4386" spans="1:15" ht="15" customHeight="1" x14ac:dyDescent="0.2">
      <c r="A4386" s="1" t="str">
        <f t="shared" si="17"/>
        <v>OFVP</v>
      </c>
      <c r="E4386" s="1" t="s">
        <v>352</v>
      </c>
      <c r="G4386" s="38"/>
      <c r="H4386" s="39"/>
      <c r="M4386" s="1">
        <f>IF(ISNUMBER(MATCH(E4386,_xlfn.VSTACK('VLookup Lists'!$E$2:$E$17,'VLookup Lists'!$H$2:$H$38,'VLookup Lists'!$J$2:$J$8),0)),1,0)</f>
        <v>0</v>
      </c>
      <c r="N4386" s="1" t="str">
        <f>IFERROR(IF(VLOOKUP($D4386,'VLookup Lists'!$B$11:$C$29,2,FALSE)="FLIP",1,0),"")</f>
        <v/>
      </c>
      <c r="O4386" s="1" t="b">
        <f>ISNUMBER(MATCH($E4386,'VLookup Lists'!$E$2:$E$17,0))</f>
        <v>0</v>
      </c>
    </row>
    <row r="4387" spans="1:15" ht="15" customHeight="1" x14ac:dyDescent="0.2">
      <c r="A4387" s="1" t="str">
        <f t="shared" si="17"/>
        <v>OFVP</v>
      </c>
      <c r="E4387" s="1" t="s">
        <v>352</v>
      </c>
      <c r="G4387" s="38"/>
      <c r="H4387" s="39"/>
      <c r="M4387" s="1">
        <f>IF(ISNUMBER(MATCH(E4387,_xlfn.VSTACK('VLookup Lists'!$E$2:$E$17,'VLookup Lists'!$H$2:$H$38,'VLookup Lists'!$J$2:$J$8),0)),1,0)</f>
        <v>0</v>
      </c>
      <c r="N4387" s="1" t="str">
        <f>IFERROR(IF(VLOOKUP($D4387,'VLookup Lists'!$B$11:$C$29,2,FALSE)="FLIP",1,0),"")</f>
        <v/>
      </c>
      <c r="O4387" s="1" t="b">
        <f>ISNUMBER(MATCH($E4387,'VLookup Lists'!$E$2:$E$17,0))</f>
        <v>0</v>
      </c>
    </row>
    <row r="4388" spans="1:15" ht="15" customHeight="1" x14ac:dyDescent="0.2">
      <c r="A4388" s="1" t="str">
        <f t="shared" si="17"/>
        <v>OFVP</v>
      </c>
      <c r="E4388" s="1" t="s">
        <v>352</v>
      </c>
      <c r="G4388" s="38"/>
      <c r="H4388" s="39"/>
      <c r="M4388" s="1">
        <f>IF(ISNUMBER(MATCH(E4388,_xlfn.VSTACK('VLookup Lists'!$E$2:$E$17,'VLookup Lists'!$H$2:$H$38,'VLookup Lists'!$J$2:$J$8),0)),1,0)</f>
        <v>0</v>
      </c>
      <c r="N4388" s="1" t="str">
        <f>IFERROR(IF(VLOOKUP($D4388,'VLookup Lists'!$B$11:$C$29,2,FALSE)="FLIP",1,0),"")</f>
        <v/>
      </c>
      <c r="O4388" s="1" t="b">
        <f>ISNUMBER(MATCH($E4388,'VLookup Lists'!$E$2:$E$17,0))</f>
        <v>0</v>
      </c>
    </row>
    <row r="4389" spans="1:15" ht="15" customHeight="1" x14ac:dyDescent="0.2">
      <c r="A4389" s="1" t="str">
        <f t="shared" si="17"/>
        <v>OFVP</v>
      </c>
      <c r="E4389" s="1" t="s">
        <v>352</v>
      </c>
      <c r="G4389" s="38"/>
      <c r="H4389" s="39"/>
      <c r="M4389" s="1">
        <f>IF(ISNUMBER(MATCH(E4389,_xlfn.VSTACK('VLookup Lists'!$E$2:$E$17,'VLookup Lists'!$H$2:$H$38,'VLookup Lists'!$J$2:$J$8),0)),1,0)</f>
        <v>0</v>
      </c>
      <c r="N4389" s="1" t="str">
        <f>IFERROR(IF(VLOOKUP($D4389,'VLookup Lists'!$B$11:$C$29,2,FALSE)="FLIP",1,0),"")</f>
        <v/>
      </c>
      <c r="O4389" s="1" t="b">
        <f>ISNUMBER(MATCH($E4389,'VLookup Lists'!$E$2:$E$17,0))</f>
        <v>0</v>
      </c>
    </row>
    <row r="4390" spans="1:15" ht="15" customHeight="1" x14ac:dyDescent="0.2">
      <c r="A4390" s="1" t="str">
        <f t="shared" si="17"/>
        <v>OFVP</v>
      </c>
      <c r="E4390" s="1" t="s">
        <v>352</v>
      </c>
      <c r="G4390" s="38"/>
      <c r="H4390" s="39"/>
      <c r="M4390" s="1">
        <f>IF(ISNUMBER(MATCH(E4390,_xlfn.VSTACK('VLookup Lists'!$E$2:$E$17,'VLookup Lists'!$H$2:$H$38,'VLookup Lists'!$J$2:$J$8),0)),1,0)</f>
        <v>0</v>
      </c>
      <c r="N4390" s="1" t="str">
        <f>IFERROR(IF(VLOOKUP($D4390,'VLookup Lists'!$B$11:$C$29,2,FALSE)="FLIP",1,0),"")</f>
        <v/>
      </c>
      <c r="O4390" s="1" t="b">
        <f>ISNUMBER(MATCH($E4390,'VLookup Lists'!$E$2:$E$17,0))</f>
        <v>0</v>
      </c>
    </row>
    <row r="4391" spans="1:15" ht="15" customHeight="1" x14ac:dyDescent="0.2">
      <c r="A4391" s="1" t="str">
        <f t="shared" si="17"/>
        <v>OFVP</v>
      </c>
      <c r="E4391" s="1" t="s">
        <v>352</v>
      </c>
      <c r="G4391" s="38"/>
      <c r="H4391" s="39"/>
      <c r="M4391" s="1">
        <f>IF(ISNUMBER(MATCH(E4391,_xlfn.VSTACK('VLookup Lists'!$E$2:$E$17,'VLookup Lists'!$H$2:$H$38,'VLookup Lists'!$J$2:$J$8),0)),1,0)</f>
        <v>0</v>
      </c>
      <c r="N4391" s="1" t="str">
        <f>IFERROR(IF(VLOOKUP($D4391,'VLookup Lists'!$B$11:$C$29,2,FALSE)="FLIP",1,0),"")</f>
        <v/>
      </c>
      <c r="O4391" s="1" t="b">
        <f>ISNUMBER(MATCH($E4391,'VLookup Lists'!$E$2:$E$17,0))</f>
        <v>0</v>
      </c>
    </row>
    <row r="4392" spans="1:15" ht="15" customHeight="1" x14ac:dyDescent="0.2">
      <c r="A4392" s="1" t="str">
        <f t="shared" si="17"/>
        <v>OFVP</v>
      </c>
      <c r="E4392" s="1" t="s">
        <v>352</v>
      </c>
      <c r="G4392" s="38"/>
      <c r="H4392" s="39"/>
      <c r="M4392" s="1">
        <f>IF(ISNUMBER(MATCH(E4392,_xlfn.VSTACK('VLookup Lists'!$E$2:$E$17,'VLookup Lists'!$H$2:$H$38,'VLookup Lists'!$J$2:$J$8),0)),1,0)</f>
        <v>0</v>
      </c>
      <c r="N4392" s="1" t="str">
        <f>IFERROR(IF(VLOOKUP($D4392,'VLookup Lists'!$B$11:$C$29,2,FALSE)="FLIP",1,0),"")</f>
        <v/>
      </c>
      <c r="O4392" s="1" t="b">
        <f>ISNUMBER(MATCH($E4392,'VLookup Lists'!$E$2:$E$17,0))</f>
        <v>0</v>
      </c>
    </row>
    <row r="4393" spans="1:15" ht="15" customHeight="1" x14ac:dyDescent="0.2">
      <c r="A4393" s="1" t="str">
        <f t="shared" si="17"/>
        <v>OFVP</v>
      </c>
      <c r="E4393" s="1" t="s">
        <v>352</v>
      </c>
      <c r="G4393" s="38"/>
      <c r="H4393" s="39"/>
      <c r="M4393" s="1">
        <f>IF(ISNUMBER(MATCH(E4393,_xlfn.VSTACK('VLookup Lists'!$E$2:$E$17,'VLookup Lists'!$H$2:$H$38,'VLookup Lists'!$J$2:$J$8),0)),1,0)</f>
        <v>0</v>
      </c>
      <c r="N4393" s="1" t="str">
        <f>IFERROR(IF(VLOOKUP($D4393,'VLookup Lists'!$B$11:$C$29,2,FALSE)="FLIP",1,0),"")</f>
        <v/>
      </c>
      <c r="O4393" s="1" t="b">
        <f>ISNUMBER(MATCH($E4393,'VLookup Lists'!$E$2:$E$17,0))</f>
        <v>0</v>
      </c>
    </row>
    <row r="4394" spans="1:15" ht="15" customHeight="1" x14ac:dyDescent="0.2">
      <c r="A4394" s="1" t="str">
        <f t="shared" si="17"/>
        <v>OFVP</v>
      </c>
      <c r="E4394" s="1" t="s">
        <v>352</v>
      </c>
      <c r="G4394" s="38"/>
      <c r="H4394" s="39"/>
      <c r="M4394" s="1">
        <f>IF(ISNUMBER(MATCH(E4394,_xlfn.VSTACK('VLookup Lists'!$E$2:$E$17,'VLookup Lists'!$H$2:$H$38,'VLookup Lists'!$J$2:$J$8),0)),1,0)</f>
        <v>0</v>
      </c>
      <c r="N4394" s="1" t="str">
        <f>IFERROR(IF(VLOOKUP($D4394,'VLookup Lists'!$B$11:$C$29,2,FALSE)="FLIP",1,0),"")</f>
        <v/>
      </c>
      <c r="O4394" s="1" t="b">
        <f>ISNUMBER(MATCH($E4394,'VLookup Lists'!$E$2:$E$17,0))</f>
        <v>0</v>
      </c>
    </row>
    <row r="4395" spans="1:15" ht="15" customHeight="1" x14ac:dyDescent="0.2">
      <c r="A4395" s="1" t="str">
        <f t="shared" si="17"/>
        <v>OFVP</v>
      </c>
      <c r="E4395" s="1" t="s">
        <v>352</v>
      </c>
      <c r="G4395" s="38"/>
      <c r="H4395" s="39"/>
      <c r="M4395" s="1">
        <f>IF(ISNUMBER(MATCH(E4395,_xlfn.VSTACK('VLookup Lists'!$E$2:$E$17,'VLookup Lists'!$H$2:$H$38,'VLookup Lists'!$J$2:$J$8),0)),1,0)</f>
        <v>0</v>
      </c>
      <c r="N4395" s="1" t="str">
        <f>IFERROR(IF(VLOOKUP($D4395,'VLookup Lists'!$B$11:$C$29,2,FALSE)="FLIP",1,0),"")</f>
        <v/>
      </c>
      <c r="O4395" s="1" t="b">
        <f>ISNUMBER(MATCH($E4395,'VLookup Lists'!$E$2:$E$17,0))</f>
        <v>0</v>
      </c>
    </row>
    <row r="4396" spans="1:15" ht="15" customHeight="1" x14ac:dyDescent="0.2">
      <c r="A4396" s="1" t="str">
        <f t="shared" si="17"/>
        <v>OFVP</v>
      </c>
      <c r="E4396" s="1" t="s">
        <v>352</v>
      </c>
      <c r="G4396" s="38"/>
      <c r="H4396" s="39"/>
      <c r="M4396" s="1">
        <f>IF(ISNUMBER(MATCH(E4396,_xlfn.VSTACK('VLookup Lists'!$E$2:$E$17,'VLookup Lists'!$H$2:$H$38,'VLookup Lists'!$J$2:$J$8),0)),1,0)</f>
        <v>0</v>
      </c>
      <c r="N4396" s="1" t="str">
        <f>IFERROR(IF(VLOOKUP($D4396,'VLookup Lists'!$B$11:$C$29,2,FALSE)="FLIP",1,0),"")</f>
        <v/>
      </c>
      <c r="O4396" s="1" t="b">
        <f>ISNUMBER(MATCH($E4396,'VLookup Lists'!$E$2:$E$17,0))</f>
        <v>0</v>
      </c>
    </row>
    <row r="4397" spans="1:15" ht="15" customHeight="1" x14ac:dyDescent="0.2">
      <c r="A4397" s="1" t="str">
        <f t="shared" si="17"/>
        <v>OFVP</v>
      </c>
      <c r="E4397" s="1" t="s">
        <v>352</v>
      </c>
      <c r="G4397" s="38"/>
      <c r="H4397" s="39"/>
      <c r="M4397" s="1">
        <f>IF(ISNUMBER(MATCH(E4397,_xlfn.VSTACK('VLookup Lists'!$E$2:$E$17,'VLookup Lists'!$H$2:$H$38,'VLookup Lists'!$J$2:$J$8),0)),1,0)</f>
        <v>0</v>
      </c>
      <c r="N4397" s="1" t="str">
        <f>IFERROR(IF(VLOOKUP($D4397,'VLookup Lists'!$B$11:$C$29,2,FALSE)="FLIP",1,0),"")</f>
        <v/>
      </c>
      <c r="O4397" s="1" t="b">
        <f>ISNUMBER(MATCH($E4397,'VLookup Lists'!$E$2:$E$17,0))</f>
        <v>0</v>
      </c>
    </row>
    <row r="4398" spans="1:15" ht="15" customHeight="1" x14ac:dyDescent="0.2">
      <c r="A4398" s="1" t="str">
        <f t="shared" si="17"/>
        <v>OFVP</v>
      </c>
      <c r="E4398" s="1" t="s">
        <v>352</v>
      </c>
      <c r="G4398" s="38"/>
      <c r="H4398" s="39"/>
      <c r="M4398" s="1">
        <f>IF(ISNUMBER(MATCH(E4398,_xlfn.VSTACK('VLookup Lists'!$E$2:$E$17,'VLookup Lists'!$H$2:$H$38,'VLookup Lists'!$J$2:$J$8),0)),1,0)</f>
        <v>0</v>
      </c>
      <c r="N4398" s="1" t="str">
        <f>IFERROR(IF(VLOOKUP($D4398,'VLookup Lists'!$B$11:$C$29,2,FALSE)="FLIP",1,0),"")</f>
        <v/>
      </c>
      <c r="O4398" s="1" t="b">
        <f>ISNUMBER(MATCH($E4398,'VLookup Lists'!$E$2:$E$17,0))</f>
        <v>0</v>
      </c>
    </row>
    <row r="4399" spans="1:15" ht="15" customHeight="1" x14ac:dyDescent="0.2">
      <c r="A4399" s="1" t="str">
        <f t="shared" si="17"/>
        <v>OFVP</v>
      </c>
      <c r="E4399" s="1" t="s">
        <v>352</v>
      </c>
      <c r="G4399" s="38"/>
      <c r="H4399" s="39"/>
      <c r="M4399" s="1">
        <f>IF(ISNUMBER(MATCH(E4399,_xlfn.VSTACK('VLookup Lists'!$E$2:$E$17,'VLookup Lists'!$H$2:$H$38,'VLookup Lists'!$J$2:$J$8),0)),1,0)</f>
        <v>0</v>
      </c>
      <c r="N4399" s="1" t="str">
        <f>IFERROR(IF(VLOOKUP($D4399,'VLookup Lists'!$B$11:$C$29,2,FALSE)="FLIP",1,0),"")</f>
        <v/>
      </c>
      <c r="O4399" s="1" t="b">
        <f>ISNUMBER(MATCH($E4399,'VLookup Lists'!$E$2:$E$17,0))</f>
        <v>0</v>
      </c>
    </row>
    <row r="4400" spans="1:15" ht="15" customHeight="1" x14ac:dyDescent="0.2">
      <c r="A4400" s="1" t="str">
        <f t="shared" si="17"/>
        <v>OFVP</v>
      </c>
      <c r="E4400" s="1" t="s">
        <v>352</v>
      </c>
      <c r="G4400" s="38"/>
      <c r="H4400" s="39"/>
      <c r="M4400" s="1">
        <f>IF(ISNUMBER(MATCH(E4400,_xlfn.VSTACK('VLookup Lists'!$E$2:$E$17,'VLookup Lists'!$H$2:$H$38,'VLookup Lists'!$J$2:$J$8),0)),1,0)</f>
        <v>0</v>
      </c>
      <c r="N4400" s="1" t="str">
        <f>IFERROR(IF(VLOOKUP($D4400,'VLookup Lists'!$B$11:$C$29,2,FALSE)="FLIP",1,0),"")</f>
        <v/>
      </c>
      <c r="O4400" s="1" t="b">
        <f>ISNUMBER(MATCH($E4400,'VLookup Lists'!$E$2:$E$17,0))</f>
        <v>0</v>
      </c>
    </row>
    <row r="4401" spans="1:15" ht="15" customHeight="1" x14ac:dyDescent="0.2">
      <c r="A4401" s="1" t="str">
        <f t="shared" si="17"/>
        <v>OFVP</v>
      </c>
      <c r="E4401" s="1" t="s">
        <v>352</v>
      </c>
      <c r="G4401" s="38"/>
      <c r="H4401" s="39"/>
      <c r="M4401" s="1">
        <f>IF(ISNUMBER(MATCH(E4401,_xlfn.VSTACK('VLookup Lists'!$E$2:$E$17,'VLookup Lists'!$H$2:$H$38,'VLookup Lists'!$J$2:$J$8),0)),1,0)</f>
        <v>0</v>
      </c>
      <c r="N4401" s="1" t="str">
        <f>IFERROR(IF(VLOOKUP($D4401,'VLookup Lists'!$B$11:$C$29,2,FALSE)="FLIP",1,0),"")</f>
        <v/>
      </c>
      <c r="O4401" s="1" t="b">
        <f>ISNUMBER(MATCH($E4401,'VLookup Lists'!$E$2:$E$17,0))</f>
        <v>0</v>
      </c>
    </row>
    <row r="4402" spans="1:15" ht="15" customHeight="1" x14ac:dyDescent="0.2">
      <c r="A4402" s="1" t="str">
        <f t="shared" si="17"/>
        <v>OFVP</v>
      </c>
      <c r="E4402" s="1" t="s">
        <v>352</v>
      </c>
      <c r="G4402" s="38"/>
      <c r="H4402" s="39"/>
      <c r="M4402" s="1">
        <f>IF(ISNUMBER(MATCH(E4402,_xlfn.VSTACK('VLookup Lists'!$E$2:$E$17,'VLookup Lists'!$H$2:$H$38,'VLookup Lists'!$J$2:$J$8),0)),1,0)</f>
        <v>0</v>
      </c>
      <c r="N4402" s="1" t="str">
        <f>IFERROR(IF(VLOOKUP($D4402,'VLookup Lists'!$B$11:$C$29,2,FALSE)="FLIP",1,0),"")</f>
        <v/>
      </c>
      <c r="O4402" s="1" t="b">
        <f>ISNUMBER(MATCH($E4402,'VLookup Lists'!$E$2:$E$17,0))</f>
        <v>0</v>
      </c>
    </row>
    <row r="4403" spans="1:15" ht="15" customHeight="1" x14ac:dyDescent="0.2">
      <c r="A4403" s="1" t="str">
        <f t="shared" si="17"/>
        <v>OFVP</v>
      </c>
      <c r="E4403" s="1" t="s">
        <v>352</v>
      </c>
      <c r="G4403" s="38"/>
      <c r="H4403" s="39"/>
      <c r="M4403" s="1">
        <f>IF(ISNUMBER(MATCH(E4403,_xlfn.VSTACK('VLookup Lists'!$E$2:$E$17,'VLookup Lists'!$H$2:$H$38,'VLookup Lists'!$J$2:$J$8),0)),1,0)</f>
        <v>0</v>
      </c>
      <c r="N4403" s="1" t="str">
        <f>IFERROR(IF(VLOOKUP($D4403,'VLookup Lists'!$B$11:$C$29,2,FALSE)="FLIP",1,0),"")</f>
        <v/>
      </c>
      <c r="O4403" s="1" t="b">
        <f>ISNUMBER(MATCH($E4403,'VLookup Lists'!$E$2:$E$17,0))</f>
        <v>0</v>
      </c>
    </row>
    <row r="4404" spans="1:15" ht="15" customHeight="1" x14ac:dyDescent="0.2">
      <c r="A4404" s="1" t="str">
        <f t="shared" si="17"/>
        <v>OFVP</v>
      </c>
      <c r="E4404" s="1" t="s">
        <v>352</v>
      </c>
      <c r="G4404" s="38"/>
      <c r="H4404" s="39"/>
      <c r="M4404" s="1">
        <f>IF(ISNUMBER(MATCH(E4404,_xlfn.VSTACK('VLookup Lists'!$E$2:$E$17,'VLookup Lists'!$H$2:$H$38,'VLookup Lists'!$J$2:$J$8),0)),1,0)</f>
        <v>0</v>
      </c>
      <c r="N4404" s="1" t="str">
        <f>IFERROR(IF(VLOOKUP($D4404,'VLookup Lists'!$B$11:$C$29,2,FALSE)="FLIP",1,0),"")</f>
        <v/>
      </c>
      <c r="O4404" s="1" t="b">
        <f>ISNUMBER(MATCH($E4404,'VLookup Lists'!$E$2:$E$17,0))</f>
        <v>0</v>
      </c>
    </row>
    <row r="4405" spans="1:15" ht="15" customHeight="1" x14ac:dyDescent="0.2">
      <c r="A4405" s="1" t="str">
        <f t="shared" si="17"/>
        <v>OFVP</v>
      </c>
      <c r="E4405" s="1" t="s">
        <v>352</v>
      </c>
      <c r="G4405" s="38"/>
      <c r="H4405" s="39"/>
      <c r="M4405" s="1">
        <f>IF(ISNUMBER(MATCH(E4405,_xlfn.VSTACK('VLookup Lists'!$E$2:$E$17,'VLookup Lists'!$H$2:$H$38,'VLookup Lists'!$J$2:$J$8),0)),1,0)</f>
        <v>0</v>
      </c>
      <c r="N4405" s="1" t="str">
        <f>IFERROR(IF(VLOOKUP($D4405,'VLookup Lists'!$B$11:$C$29,2,FALSE)="FLIP",1,0),"")</f>
        <v/>
      </c>
      <c r="O4405" s="1" t="b">
        <f>ISNUMBER(MATCH($E4405,'VLookup Lists'!$E$2:$E$17,0))</f>
        <v>0</v>
      </c>
    </row>
    <row r="4406" spans="1:15" ht="15" customHeight="1" x14ac:dyDescent="0.2">
      <c r="A4406" s="1" t="str">
        <f t="shared" si="17"/>
        <v>OFVP</v>
      </c>
      <c r="E4406" s="1" t="s">
        <v>352</v>
      </c>
      <c r="G4406" s="38"/>
      <c r="H4406" s="39"/>
      <c r="M4406" s="1">
        <f>IF(ISNUMBER(MATCH(E4406,_xlfn.VSTACK('VLookup Lists'!$E$2:$E$17,'VLookup Lists'!$H$2:$H$38,'VLookup Lists'!$J$2:$J$8),0)),1,0)</f>
        <v>0</v>
      </c>
      <c r="N4406" s="1" t="str">
        <f>IFERROR(IF(VLOOKUP($D4406,'VLookup Lists'!$B$11:$C$29,2,FALSE)="FLIP",1,0),"")</f>
        <v/>
      </c>
      <c r="O4406" s="1" t="b">
        <f>ISNUMBER(MATCH($E4406,'VLookup Lists'!$E$2:$E$17,0))</f>
        <v>0</v>
      </c>
    </row>
    <row r="4407" spans="1:15" ht="15" customHeight="1" x14ac:dyDescent="0.2">
      <c r="A4407" s="1" t="str">
        <f t="shared" si="17"/>
        <v>OFVP</v>
      </c>
      <c r="E4407" s="1" t="s">
        <v>352</v>
      </c>
      <c r="G4407" s="38"/>
      <c r="H4407" s="39"/>
      <c r="M4407" s="1">
        <f>IF(ISNUMBER(MATCH(E4407,_xlfn.VSTACK('VLookup Lists'!$E$2:$E$17,'VLookup Lists'!$H$2:$H$38,'VLookup Lists'!$J$2:$J$8),0)),1,0)</f>
        <v>0</v>
      </c>
      <c r="N4407" s="1" t="str">
        <f>IFERROR(IF(VLOOKUP($D4407,'VLookup Lists'!$B$11:$C$29,2,FALSE)="FLIP",1,0),"")</f>
        <v/>
      </c>
      <c r="O4407" s="1" t="b">
        <f>ISNUMBER(MATCH($E4407,'VLookup Lists'!$E$2:$E$17,0))</f>
        <v>0</v>
      </c>
    </row>
    <row r="4408" spans="1:15" ht="15" customHeight="1" x14ac:dyDescent="0.2">
      <c r="A4408" s="1" t="str">
        <f t="shared" si="17"/>
        <v>OFVP</v>
      </c>
      <c r="E4408" s="1" t="s">
        <v>352</v>
      </c>
      <c r="G4408" s="38"/>
      <c r="H4408" s="39"/>
      <c r="M4408" s="1">
        <f>IF(ISNUMBER(MATCH(E4408,_xlfn.VSTACK('VLookup Lists'!$E$2:$E$17,'VLookup Lists'!$H$2:$H$38,'VLookup Lists'!$J$2:$J$8),0)),1,0)</f>
        <v>0</v>
      </c>
      <c r="N4408" s="1" t="str">
        <f>IFERROR(IF(VLOOKUP($D4408,'VLookup Lists'!$B$11:$C$29,2,FALSE)="FLIP",1,0),"")</f>
        <v/>
      </c>
      <c r="O4408" s="1" t="b">
        <f>ISNUMBER(MATCH($E4408,'VLookup Lists'!$E$2:$E$17,0))</f>
        <v>0</v>
      </c>
    </row>
    <row r="4409" spans="1:15" ht="15" customHeight="1" x14ac:dyDescent="0.2">
      <c r="A4409" s="1" t="str">
        <f t="shared" si="17"/>
        <v>OFVP</v>
      </c>
      <c r="E4409" s="1" t="s">
        <v>352</v>
      </c>
      <c r="G4409" s="38"/>
      <c r="H4409" s="39"/>
      <c r="M4409" s="1">
        <f>IF(ISNUMBER(MATCH(E4409,_xlfn.VSTACK('VLookup Lists'!$E$2:$E$17,'VLookup Lists'!$H$2:$H$38,'VLookup Lists'!$J$2:$J$8),0)),1,0)</f>
        <v>0</v>
      </c>
      <c r="N4409" s="1" t="str">
        <f>IFERROR(IF(VLOOKUP($D4409,'VLookup Lists'!$B$11:$C$29,2,FALSE)="FLIP",1,0),"")</f>
        <v/>
      </c>
      <c r="O4409" s="1" t="b">
        <f>ISNUMBER(MATCH($E4409,'VLookup Lists'!$E$2:$E$17,0))</f>
        <v>0</v>
      </c>
    </row>
    <row r="4410" spans="1:15" ht="15" customHeight="1" x14ac:dyDescent="0.2">
      <c r="A4410" s="1" t="str">
        <f t="shared" si="17"/>
        <v>OFVP</v>
      </c>
      <c r="E4410" s="1" t="s">
        <v>352</v>
      </c>
      <c r="G4410" s="38"/>
      <c r="H4410" s="39"/>
      <c r="M4410" s="1">
        <f>IF(ISNUMBER(MATCH(E4410,_xlfn.VSTACK('VLookup Lists'!$E$2:$E$17,'VLookup Lists'!$H$2:$H$38,'VLookup Lists'!$J$2:$J$8),0)),1,0)</f>
        <v>0</v>
      </c>
      <c r="N4410" s="1" t="str">
        <f>IFERROR(IF(VLOOKUP($D4410,'VLookup Lists'!$B$11:$C$29,2,FALSE)="FLIP",1,0),"")</f>
        <v/>
      </c>
      <c r="O4410" s="1" t="b">
        <f>ISNUMBER(MATCH($E4410,'VLookup Lists'!$E$2:$E$17,0))</f>
        <v>0</v>
      </c>
    </row>
    <row r="4411" spans="1:15" ht="15" customHeight="1" x14ac:dyDescent="0.2">
      <c r="A4411" s="1" t="str">
        <f t="shared" si="17"/>
        <v>OFVP</v>
      </c>
      <c r="E4411" s="1" t="s">
        <v>352</v>
      </c>
      <c r="G4411" s="38"/>
      <c r="H4411" s="39"/>
      <c r="M4411" s="1">
        <f>IF(ISNUMBER(MATCH(E4411,_xlfn.VSTACK('VLookup Lists'!$E$2:$E$17,'VLookup Lists'!$H$2:$H$38,'VLookup Lists'!$J$2:$J$8),0)),1,0)</f>
        <v>0</v>
      </c>
      <c r="N4411" s="1" t="str">
        <f>IFERROR(IF(VLOOKUP($D4411,'VLookup Lists'!$B$11:$C$29,2,FALSE)="FLIP",1,0),"")</f>
        <v/>
      </c>
      <c r="O4411" s="1" t="b">
        <f>ISNUMBER(MATCH($E4411,'VLookup Lists'!$E$2:$E$17,0))</f>
        <v>0</v>
      </c>
    </row>
    <row r="4412" spans="1:15" ht="15" customHeight="1" x14ac:dyDescent="0.2">
      <c r="A4412" s="1" t="str">
        <f t="shared" si="17"/>
        <v>OFVP</v>
      </c>
      <c r="E4412" s="1" t="s">
        <v>352</v>
      </c>
      <c r="G4412" s="38"/>
      <c r="H4412" s="39"/>
      <c r="M4412" s="1">
        <f>IF(ISNUMBER(MATCH(E4412,_xlfn.VSTACK('VLookup Lists'!$E$2:$E$17,'VLookup Lists'!$H$2:$H$38,'VLookup Lists'!$J$2:$J$8),0)),1,0)</f>
        <v>0</v>
      </c>
      <c r="N4412" s="1" t="str">
        <f>IFERROR(IF(VLOOKUP($D4412,'VLookup Lists'!$B$11:$C$29,2,FALSE)="FLIP",1,0),"")</f>
        <v/>
      </c>
      <c r="O4412" s="1" t="b">
        <f>ISNUMBER(MATCH($E4412,'VLookup Lists'!$E$2:$E$17,0))</f>
        <v>0</v>
      </c>
    </row>
    <row r="4413" spans="1:15" ht="15" customHeight="1" x14ac:dyDescent="0.2">
      <c r="A4413" s="1" t="str">
        <f t="shared" si="17"/>
        <v>OFVP</v>
      </c>
      <c r="E4413" s="1" t="s">
        <v>352</v>
      </c>
      <c r="G4413" s="38"/>
      <c r="H4413" s="39"/>
      <c r="M4413" s="1">
        <f>IF(ISNUMBER(MATCH(E4413,_xlfn.VSTACK('VLookup Lists'!$E$2:$E$17,'VLookup Lists'!$H$2:$H$38,'VLookup Lists'!$J$2:$J$8),0)),1,0)</f>
        <v>0</v>
      </c>
      <c r="N4413" s="1" t="str">
        <f>IFERROR(IF(VLOOKUP($D4413,'VLookup Lists'!$B$11:$C$29,2,FALSE)="FLIP",1,0),"")</f>
        <v/>
      </c>
      <c r="O4413" s="1" t="b">
        <f>ISNUMBER(MATCH($E4413,'VLookup Lists'!$E$2:$E$17,0))</f>
        <v>0</v>
      </c>
    </row>
    <row r="4414" spans="1:15" ht="15" customHeight="1" x14ac:dyDescent="0.2">
      <c r="A4414" s="1" t="str">
        <f t="shared" si="17"/>
        <v>OFVP</v>
      </c>
      <c r="E4414" s="1" t="s">
        <v>352</v>
      </c>
      <c r="G4414" s="38"/>
      <c r="H4414" s="39"/>
      <c r="M4414" s="1">
        <f>IF(ISNUMBER(MATCH(E4414,_xlfn.VSTACK('VLookup Lists'!$E$2:$E$17,'VLookup Lists'!$H$2:$H$38,'VLookup Lists'!$J$2:$J$8),0)),1,0)</f>
        <v>0</v>
      </c>
      <c r="N4414" s="1" t="str">
        <f>IFERROR(IF(VLOOKUP($D4414,'VLookup Lists'!$B$11:$C$29,2,FALSE)="FLIP",1,0),"")</f>
        <v/>
      </c>
      <c r="O4414" s="1" t="b">
        <f>ISNUMBER(MATCH($E4414,'VLookup Lists'!$E$2:$E$17,0))</f>
        <v>0</v>
      </c>
    </row>
    <row r="4415" spans="1:15" ht="15" customHeight="1" x14ac:dyDescent="0.2">
      <c r="A4415" s="1" t="str">
        <f t="shared" si="17"/>
        <v>OFVP</v>
      </c>
      <c r="E4415" s="1" t="s">
        <v>352</v>
      </c>
      <c r="G4415" s="38"/>
      <c r="H4415" s="39"/>
      <c r="M4415" s="1">
        <f>IF(ISNUMBER(MATCH(E4415,_xlfn.VSTACK('VLookup Lists'!$E$2:$E$17,'VLookup Lists'!$H$2:$H$38,'VLookup Lists'!$J$2:$J$8),0)),1,0)</f>
        <v>0</v>
      </c>
      <c r="N4415" s="1" t="str">
        <f>IFERROR(IF(VLOOKUP($D4415,'VLookup Lists'!$B$11:$C$29,2,FALSE)="FLIP",1,0),"")</f>
        <v/>
      </c>
      <c r="O4415" s="1" t="b">
        <f>ISNUMBER(MATCH($E4415,'VLookup Lists'!$E$2:$E$17,0))</f>
        <v>0</v>
      </c>
    </row>
    <row r="4416" spans="1:15" ht="15" customHeight="1" x14ac:dyDescent="0.2">
      <c r="A4416" s="1" t="str">
        <f t="shared" si="17"/>
        <v>OFVP</v>
      </c>
      <c r="E4416" s="1" t="s">
        <v>352</v>
      </c>
      <c r="G4416" s="38"/>
      <c r="H4416" s="39"/>
      <c r="M4416" s="1">
        <f>IF(ISNUMBER(MATCH(E4416,_xlfn.VSTACK('VLookup Lists'!$E$2:$E$17,'VLookup Lists'!$H$2:$H$38,'VLookup Lists'!$J$2:$J$8),0)),1,0)</f>
        <v>0</v>
      </c>
      <c r="N4416" s="1" t="str">
        <f>IFERROR(IF(VLOOKUP($D4416,'VLookup Lists'!$B$11:$C$29,2,FALSE)="FLIP",1,0),"")</f>
        <v/>
      </c>
      <c r="O4416" s="1" t="b">
        <f>ISNUMBER(MATCH($E4416,'VLookup Lists'!$E$2:$E$17,0))</f>
        <v>0</v>
      </c>
    </row>
    <row r="4417" spans="1:15" ht="15" customHeight="1" x14ac:dyDescent="0.2">
      <c r="A4417" s="1" t="str">
        <f t="shared" si="17"/>
        <v>OFVP</v>
      </c>
      <c r="E4417" s="1" t="s">
        <v>352</v>
      </c>
      <c r="G4417" s="38"/>
      <c r="H4417" s="39"/>
      <c r="M4417" s="1">
        <f>IF(ISNUMBER(MATCH(E4417,_xlfn.VSTACK('VLookup Lists'!$E$2:$E$17,'VLookup Lists'!$H$2:$H$38,'VLookup Lists'!$J$2:$J$8),0)),1,0)</f>
        <v>0</v>
      </c>
      <c r="N4417" s="1" t="str">
        <f>IFERROR(IF(VLOOKUP($D4417,'VLookup Lists'!$B$11:$C$29,2,FALSE)="FLIP",1,0),"")</f>
        <v/>
      </c>
      <c r="O4417" s="1" t="b">
        <f>ISNUMBER(MATCH($E4417,'VLookup Lists'!$E$2:$E$17,0))</f>
        <v>0</v>
      </c>
    </row>
    <row r="4418" spans="1:15" ht="15" customHeight="1" x14ac:dyDescent="0.2">
      <c r="A4418" s="1" t="str">
        <f t="shared" si="17"/>
        <v>OFVP</v>
      </c>
      <c r="E4418" s="1" t="s">
        <v>352</v>
      </c>
      <c r="G4418" s="38"/>
      <c r="H4418" s="39"/>
      <c r="M4418" s="1">
        <f>IF(ISNUMBER(MATCH(E4418,_xlfn.VSTACK('VLookup Lists'!$E$2:$E$17,'VLookup Lists'!$H$2:$H$38,'VLookup Lists'!$J$2:$J$8),0)),1,0)</f>
        <v>0</v>
      </c>
      <c r="N4418" s="1" t="str">
        <f>IFERROR(IF(VLOOKUP($D4418,'VLookup Lists'!$B$11:$C$29,2,FALSE)="FLIP",1,0),"")</f>
        <v/>
      </c>
      <c r="O4418" s="1" t="b">
        <f>ISNUMBER(MATCH($E4418,'VLookup Lists'!$E$2:$E$17,0))</f>
        <v>0</v>
      </c>
    </row>
    <row r="4419" spans="1:15" ht="15" customHeight="1" x14ac:dyDescent="0.2">
      <c r="A4419" s="1" t="str">
        <f t="shared" si="17"/>
        <v>OFVP</v>
      </c>
      <c r="E4419" s="1" t="s">
        <v>352</v>
      </c>
      <c r="G4419" s="38"/>
      <c r="H4419" s="39"/>
      <c r="M4419" s="1">
        <f>IF(ISNUMBER(MATCH(E4419,_xlfn.VSTACK('VLookup Lists'!$E$2:$E$17,'VLookup Lists'!$H$2:$H$38,'VLookup Lists'!$J$2:$J$8),0)),1,0)</f>
        <v>0</v>
      </c>
      <c r="N4419" s="1" t="str">
        <f>IFERROR(IF(VLOOKUP($D4419,'VLookup Lists'!$B$11:$C$29,2,FALSE)="FLIP",1,0),"")</f>
        <v/>
      </c>
      <c r="O4419" s="1" t="b">
        <f>ISNUMBER(MATCH($E4419,'VLookup Lists'!$E$2:$E$17,0))</f>
        <v>0</v>
      </c>
    </row>
    <row r="4420" spans="1:15" ht="15" customHeight="1" x14ac:dyDescent="0.2">
      <c r="A4420" s="1" t="str">
        <f t="shared" si="17"/>
        <v>OFVP</v>
      </c>
      <c r="E4420" s="1" t="s">
        <v>352</v>
      </c>
      <c r="G4420" s="38"/>
      <c r="H4420" s="39"/>
      <c r="M4420" s="1">
        <f>IF(ISNUMBER(MATCH(E4420,_xlfn.VSTACK('VLookup Lists'!$E$2:$E$17,'VLookup Lists'!$H$2:$H$38,'VLookup Lists'!$J$2:$J$8),0)),1,0)</f>
        <v>0</v>
      </c>
      <c r="N4420" s="1" t="str">
        <f>IFERROR(IF(VLOOKUP($D4420,'VLookup Lists'!$B$11:$C$29,2,FALSE)="FLIP",1,0),"")</f>
        <v/>
      </c>
      <c r="O4420" s="1" t="b">
        <f>ISNUMBER(MATCH($E4420,'VLookup Lists'!$E$2:$E$17,0))</f>
        <v>0</v>
      </c>
    </row>
    <row r="4421" spans="1:15" ht="15" customHeight="1" x14ac:dyDescent="0.2">
      <c r="A4421" s="1" t="str">
        <f t="shared" si="17"/>
        <v>OFVP</v>
      </c>
      <c r="E4421" s="1" t="s">
        <v>352</v>
      </c>
      <c r="G4421" s="38"/>
      <c r="H4421" s="39"/>
      <c r="M4421" s="1">
        <f>IF(ISNUMBER(MATCH(E4421,_xlfn.VSTACK('VLookup Lists'!$E$2:$E$17,'VLookup Lists'!$H$2:$H$38,'VLookup Lists'!$J$2:$J$8),0)),1,0)</f>
        <v>0</v>
      </c>
      <c r="N4421" s="1" t="str">
        <f>IFERROR(IF(VLOOKUP($D4421,'VLookup Lists'!$B$11:$C$29,2,FALSE)="FLIP",1,0),"")</f>
        <v/>
      </c>
      <c r="O4421" s="1" t="b">
        <f>ISNUMBER(MATCH($E4421,'VLookup Lists'!$E$2:$E$17,0))</f>
        <v>0</v>
      </c>
    </row>
    <row r="4422" spans="1:15" ht="15" customHeight="1" x14ac:dyDescent="0.2">
      <c r="A4422" s="1" t="str">
        <f t="shared" si="17"/>
        <v>OFVP</v>
      </c>
      <c r="E4422" s="1" t="s">
        <v>352</v>
      </c>
      <c r="G4422" s="38"/>
      <c r="H4422" s="39"/>
      <c r="M4422" s="1">
        <f>IF(ISNUMBER(MATCH(E4422,_xlfn.VSTACK('VLookup Lists'!$E$2:$E$17,'VLookup Lists'!$H$2:$H$38,'VLookup Lists'!$J$2:$J$8),0)),1,0)</f>
        <v>0</v>
      </c>
      <c r="N4422" s="1" t="str">
        <f>IFERROR(IF(VLOOKUP($D4422,'VLookup Lists'!$B$11:$C$29,2,FALSE)="FLIP",1,0),"")</f>
        <v/>
      </c>
      <c r="O4422" s="1" t="b">
        <f>ISNUMBER(MATCH($E4422,'VLookup Lists'!$E$2:$E$17,0))</f>
        <v>0</v>
      </c>
    </row>
    <row r="4423" spans="1:15" ht="15" customHeight="1" x14ac:dyDescent="0.2">
      <c r="A4423" s="1" t="str">
        <f t="shared" si="17"/>
        <v>OFVP</v>
      </c>
      <c r="E4423" s="1" t="s">
        <v>352</v>
      </c>
      <c r="G4423" s="38"/>
      <c r="H4423" s="39"/>
      <c r="M4423" s="1">
        <f>IF(ISNUMBER(MATCH(E4423,_xlfn.VSTACK('VLookup Lists'!$E$2:$E$17,'VLookup Lists'!$H$2:$H$38,'VLookup Lists'!$J$2:$J$8),0)),1,0)</f>
        <v>0</v>
      </c>
      <c r="N4423" s="1" t="str">
        <f>IFERROR(IF(VLOOKUP($D4423,'VLookup Lists'!$B$11:$C$29,2,FALSE)="FLIP",1,0),"")</f>
        <v/>
      </c>
      <c r="O4423" s="1" t="b">
        <f>ISNUMBER(MATCH($E4423,'VLookup Lists'!$E$2:$E$17,0))</f>
        <v>0</v>
      </c>
    </row>
    <row r="4424" spans="1:15" ht="15" customHeight="1" x14ac:dyDescent="0.2">
      <c r="A4424" s="1" t="str">
        <f t="shared" si="17"/>
        <v>OFVP</v>
      </c>
      <c r="E4424" s="1" t="s">
        <v>352</v>
      </c>
      <c r="G4424" s="38"/>
      <c r="H4424" s="39"/>
      <c r="M4424" s="1">
        <f>IF(ISNUMBER(MATCH(E4424,_xlfn.VSTACK('VLookup Lists'!$E$2:$E$17,'VLookup Lists'!$H$2:$H$38,'VLookup Lists'!$J$2:$J$8),0)),1,0)</f>
        <v>0</v>
      </c>
      <c r="N4424" s="1" t="str">
        <f>IFERROR(IF(VLOOKUP($D4424,'VLookup Lists'!$B$11:$C$29,2,FALSE)="FLIP",1,0),"")</f>
        <v/>
      </c>
      <c r="O4424" s="1" t="b">
        <f>ISNUMBER(MATCH($E4424,'VLookup Lists'!$E$2:$E$17,0))</f>
        <v>0</v>
      </c>
    </row>
    <row r="4425" spans="1:15" ht="15" customHeight="1" x14ac:dyDescent="0.2">
      <c r="A4425" s="1" t="str">
        <f t="shared" si="17"/>
        <v>OFVP</v>
      </c>
      <c r="E4425" s="1" t="s">
        <v>352</v>
      </c>
      <c r="G4425" s="38"/>
      <c r="H4425" s="39"/>
      <c r="M4425" s="1">
        <f>IF(ISNUMBER(MATCH(E4425,_xlfn.VSTACK('VLookup Lists'!$E$2:$E$17,'VLookup Lists'!$H$2:$H$38,'VLookup Lists'!$J$2:$J$8),0)),1,0)</f>
        <v>0</v>
      </c>
      <c r="N4425" s="1" t="str">
        <f>IFERROR(IF(VLOOKUP($D4425,'VLookup Lists'!$B$11:$C$29,2,FALSE)="FLIP",1,0),"")</f>
        <v/>
      </c>
      <c r="O4425" s="1" t="b">
        <f>ISNUMBER(MATCH($E4425,'VLookup Lists'!$E$2:$E$17,0))</f>
        <v>0</v>
      </c>
    </row>
    <row r="4426" spans="1:15" ht="15" customHeight="1" x14ac:dyDescent="0.2">
      <c r="A4426" s="1" t="str">
        <f t="shared" si="17"/>
        <v>OFVP</v>
      </c>
      <c r="E4426" s="1" t="s">
        <v>352</v>
      </c>
      <c r="G4426" s="38"/>
      <c r="H4426" s="39"/>
      <c r="M4426" s="1">
        <f>IF(ISNUMBER(MATCH(E4426,_xlfn.VSTACK('VLookup Lists'!$E$2:$E$17,'VLookup Lists'!$H$2:$H$38,'VLookup Lists'!$J$2:$J$8),0)),1,0)</f>
        <v>0</v>
      </c>
      <c r="N4426" s="1" t="str">
        <f>IFERROR(IF(VLOOKUP($D4426,'VLookup Lists'!$B$11:$C$29,2,FALSE)="FLIP",1,0),"")</f>
        <v/>
      </c>
      <c r="O4426" s="1" t="b">
        <f>ISNUMBER(MATCH($E4426,'VLookup Lists'!$E$2:$E$17,0))</f>
        <v>0</v>
      </c>
    </row>
    <row r="4427" spans="1:15" ht="15" customHeight="1" x14ac:dyDescent="0.2">
      <c r="A4427" s="1" t="str">
        <f t="shared" si="17"/>
        <v>OFVP</v>
      </c>
      <c r="E4427" s="1" t="s">
        <v>352</v>
      </c>
      <c r="G4427" s="38"/>
      <c r="H4427" s="39"/>
      <c r="M4427" s="1">
        <f>IF(ISNUMBER(MATCH(E4427,_xlfn.VSTACK('VLookup Lists'!$E$2:$E$17,'VLookup Lists'!$H$2:$H$38,'VLookup Lists'!$J$2:$J$8),0)),1,0)</f>
        <v>0</v>
      </c>
      <c r="N4427" s="1" t="str">
        <f>IFERROR(IF(VLOOKUP($D4427,'VLookup Lists'!$B$11:$C$29,2,FALSE)="FLIP",1,0),"")</f>
        <v/>
      </c>
      <c r="O4427" s="1" t="b">
        <f>ISNUMBER(MATCH($E4427,'VLookup Lists'!$E$2:$E$17,0))</f>
        <v>0</v>
      </c>
    </row>
    <row r="4428" spans="1:15" ht="15" customHeight="1" x14ac:dyDescent="0.2">
      <c r="A4428" s="1" t="str">
        <f t="shared" si="17"/>
        <v>OFVP</v>
      </c>
      <c r="E4428" s="1" t="s">
        <v>352</v>
      </c>
      <c r="G4428" s="38"/>
      <c r="H4428" s="39"/>
      <c r="M4428" s="1">
        <f>IF(ISNUMBER(MATCH(E4428,_xlfn.VSTACK('VLookup Lists'!$E$2:$E$17,'VLookup Lists'!$H$2:$H$38,'VLookup Lists'!$J$2:$J$8),0)),1,0)</f>
        <v>0</v>
      </c>
      <c r="N4428" s="1" t="str">
        <f>IFERROR(IF(VLOOKUP($D4428,'VLookup Lists'!$B$11:$C$29,2,FALSE)="FLIP",1,0),"")</f>
        <v/>
      </c>
      <c r="O4428" s="1" t="b">
        <f>ISNUMBER(MATCH($E4428,'VLookup Lists'!$E$2:$E$17,0))</f>
        <v>0</v>
      </c>
    </row>
    <row r="4429" spans="1:15" ht="15" customHeight="1" x14ac:dyDescent="0.2">
      <c r="A4429" s="1" t="str">
        <f t="shared" si="17"/>
        <v>OFVP</v>
      </c>
      <c r="E4429" s="1" t="s">
        <v>352</v>
      </c>
      <c r="G4429" s="38"/>
      <c r="H4429" s="39"/>
      <c r="M4429" s="1">
        <f>IF(ISNUMBER(MATCH(E4429,_xlfn.VSTACK('VLookup Lists'!$E$2:$E$17,'VLookup Lists'!$H$2:$H$38,'VLookup Lists'!$J$2:$J$8),0)),1,0)</f>
        <v>0</v>
      </c>
      <c r="N4429" s="1" t="str">
        <f>IFERROR(IF(VLOOKUP($D4429,'VLookup Lists'!$B$11:$C$29,2,FALSE)="FLIP",1,0),"")</f>
        <v/>
      </c>
      <c r="O4429" s="1" t="b">
        <f>ISNUMBER(MATCH($E4429,'VLookup Lists'!$E$2:$E$17,0))</f>
        <v>0</v>
      </c>
    </row>
    <row r="4430" spans="1:15" ht="15" customHeight="1" x14ac:dyDescent="0.2">
      <c r="A4430" s="1" t="str">
        <f t="shared" si="17"/>
        <v>OFVP</v>
      </c>
      <c r="E4430" s="1" t="s">
        <v>352</v>
      </c>
      <c r="G4430" s="38"/>
      <c r="H4430" s="39"/>
      <c r="M4430" s="1">
        <f>IF(ISNUMBER(MATCH(E4430,_xlfn.VSTACK('VLookup Lists'!$E$2:$E$17,'VLookup Lists'!$H$2:$H$38,'VLookup Lists'!$J$2:$J$8),0)),1,0)</f>
        <v>0</v>
      </c>
      <c r="N4430" s="1" t="str">
        <f>IFERROR(IF(VLOOKUP($D4430,'VLookup Lists'!$B$11:$C$29,2,FALSE)="FLIP",1,0),"")</f>
        <v/>
      </c>
      <c r="O4430" s="1" t="b">
        <f>ISNUMBER(MATCH($E4430,'VLookup Lists'!$E$2:$E$17,0))</f>
        <v>0</v>
      </c>
    </row>
    <row r="4431" spans="1:15" ht="15" customHeight="1" x14ac:dyDescent="0.2">
      <c r="A4431" s="1" t="str">
        <f t="shared" si="17"/>
        <v>OFVP</v>
      </c>
      <c r="E4431" s="1" t="s">
        <v>352</v>
      </c>
      <c r="G4431" s="38"/>
      <c r="H4431" s="39"/>
      <c r="M4431" s="1">
        <f>IF(ISNUMBER(MATCH(E4431,_xlfn.VSTACK('VLookup Lists'!$E$2:$E$17,'VLookup Lists'!$H$2:$H$38,'VLookup Lists'!$J$2:$J$8),0)),1,0)</f>
        <v>0</v>
      </c>
      <c r="N4431" s="1" t="str">
        <f>IFERROR(IF(VLOOKUP($D4431,'VLookup Lists'!$B$11:$C$29,2,FALSE)="FLIP",1,0),"")</f>
        <v/>
      </c>
      <c r="O4431" s="1" t="b">
        <f>ISNUMBER(MATCH($E4431,'VLookup Lists'!$E$2:$E$17,0))</f>
        <v>0</v>
      </c>
    </row>
    <row r="4432" spans="1:15" ht="15" customHeight="1" x14ac:dyDescent="0.2">
      <c r="A4432" s="1" t="str">
        <f t="shared" si="17"/>
        <v>OFVP</v>
      </c>
      <c r="E4432" s="1" t="s">
        <v>352</v>
      </c>
      <c r="G4432" s="38"/>
      <c r="H4432" s="39"/>
      <c r="M4432" s="1">
        <f>IF(ISNUMBER(MATCH(E4432,_xlfn.VSTACK('VLookup Lists'!$E$2:$E$17,'VLookup Lists'!$H$2:$H$38,'VLookup Lists'!$J$2:$J$8),0)),1,0)</f>
        <v>0</v>
      </c>
      <c r="N4432" s="1" t="str">
        <f>IFERROR(IF(VLOOKUP($D4432,'VLookup Lists'!$B$11:$C$29,2,FALSE)="FLIP",1,0),"")</f>
        <v/>
      </c>
      <c r="O4432" s="1" t="b">
        <f>ISNUMBER(MATCH($E4432,'VLookup Lists'!$E$2:$E$17,0))</f>
        <v>0</v>
      </c>
    </row>
    <row r="4433" spans="1:15" ht="15" customHeight="1" x14ac:dyDescent="0.2">
      <c r="A4433" s="1" t="str">
        <f t="shared" si="17"/>
        <v>OFVP</v>
      </c>
      <c r="E4433" s="1" t="s">
        <v>352</v>
      </c>
      <c r="G4433" s="38"/>
      <c r="H4433" s="39"/>
      <c r="M4433" s="1">
        <f>IF(ISNUMBER(MATCH(E4433,_xlfn.VSTACK('VLookup Lists'!$E$2:$E$17,'VLookup Lists'!$H$2:$H$38,'VLookup Lists'!$J$2:$J$8),0)),1,0)</f>
        <v>0</v>
      </c>
      <c r="N4433" s="1" t="str">
        <f>IFERROR(IF(VLOOKUP($D4433,'VLookup Lists'!$B$11:$C$29,2,FALSE)="FLIP",1,0),"")</f>
        <v/>
      </c>
      <c r="O4433" s="1" t="b">
        <f>ISNUMBER(MATCH($E4433,'VLookup Lists'!$E$2:$E$17,0))</f>
        <v>0</v>
      </c>
    </row>
    <row r="4434" spans="1:15" ht="15" customHeight="1" x14ac:dyDescent="0.2">
      <c r="A4434" s="1" t="str">
        <f t="shared" si="17"/>
        <v>OFVP</v>
      </c>
      <c r="E4434" s="1" t="s">
        <v>352</v>
      </c>
      <c r="G4434" s="38"/>
      <c r="H4434" s="39"/>
      <c r="M4434" s="1">
        <f>IF(ISNUMBER(MATCH(E4434,_xlfn.VSTACK('VLookup Lists'!$E$2:$E$17,'VLookup Lists'!$H$2:$H$38,'VLookup Lists'!$J$2:$J$8),0)),1,0)</f>
        <v>0</v>
      </c>
      <c r="N4434" s="1" t="str">
        <f>IFERROR(IF(VLOOKUP($D4434,'VLookup Lists'!$B$11:$C$29,2,FALSE)="FLIP",1,0),"")</f>
        <v/>
      </c>
      <c r="O4434" s="1" t="b">
        <f>ISNUMBER(MATCH($E4434,'VLookup Lists'!$E$2:$E$17,0))</f>
        <v>0</v>
      </c>
    </row>
    <row r="4435" spans="1:15" ht="15" customHeight="1" x14ac:dyDescent="0.2">
      <c r="A4435" s="1" t="str">
        <f t="shared" si="17"/>
        <v>OFVP</v>
      </c>
      <c r="E4435" s="1" t="s">
        <v>352</v>
      </c>
      <c r="G4435" s="38"/>
      <c r="H4435" s="39"/>
      <c r="M4435" s="1">
        <f>IF(ISNUMBER(MATCH(E4435,_xlfn.VSTACK('VLookup Lists'!$E$2:$E$17,'VLookup Lists'!$H$2:$H$38,'VLookup Lists'!$J$2:$J$8),0)),1,0)</f>
        <v>0</v>
      </c>
      <c r="N4435" s="1" t="str">
        <f>IFERROR(IF(VLOOKUP($D4435,'VLookup Lists'!$B$11:$C$29,2,FALSE)="FLIP",1,0),"")</f>
        <v/>
      </c>
      <c r="O4435" s="1" t="b">
        <f>ISNUMBER(MATCH($E4435,'VLookup Lists'!$E$2:$E$17,0))</f>
        <v>0</v>
      </c>
    </row>
    <row r="4436" spans="1:15" ht="15" customHeight="1" x14ac:dyDescent="0.2">
      <c r="A4436" s="1" t="str">
        <f t="shared" si="17"/>
        <v>OFVP</v>
      </c>
      <c r="E4436" s="1" t="s">
        <v>352</v>
      </c>
      <c r="G4436" s="38"/>
      <c r="H4436" s="39"/>
      <c r="M4436" s="1">
        <f>IF(ISNUMBER(MATCH(E4436,_xlfn.VSTACK('VLookup Lists'!$E$2:$E$17,'VLookup Lists'!$H$2:$H$38,'VLookup Lists'!$J$2:$J$8),0)),1,0)</f>
        <v>0</v>
      </c>
      <c r="N4436" s="1" t="str">
        <f>IFERROR(IF(VLOOKUP($D4436,'VLookup Lists'!$B$11:$C$29,2,FALSE)="FLIP",1,0),"")</f>
        <v/>
      </c>
      <c r="O4436" s="1" t="b">
        <f>ISNUMBER(MATCH($E4436,'VLookup Lists'!$E$2:$E$17,0))</f>
        <v>0</v>
      </c>
    </row>
    <row r="4437" spans="1:15" ht="15" customHeight="1" x14ac:dyDescent="0.2">
      <c r="A4437" s="1" t="str">
        <f t="shared" si="17"/>
        <v>OFVP</v>
      </c>
      <c r="E4437" s="1" t="s">
        <v>352</v>
      </c>
      <c r="G4437" s="38"/>
      <c r="H4437" s="39"/>
      <c r="M4437" s="1">
        <f>IF(ISNUMBER(MATCH(E4437,_xlfn.VSTACK('VLookup Lists'!$E$2:$E$17,'VLookup Lists'!$H$2:$H$38,'VLookup Lists'!$J$2:$J$8),0)),1,0)</f>
        <v>0</v>
      </c>
      <c r="N4437" s="1" t="str">
        <f>IFERROR(IF(VLOOKUP($D4437,'VLookup Lists'!$B$11:$C$29,2,FALSE)="FLIP",1,0),"")</f>
        <v/>
      </c>
      <c r="O4437" s="1" t="b">
        <f>ISNUMBER(MATCH($E4437,'VLookup Lists'!$E$2:$E$17,0))</f>
        <v>0</v>
      </c>
    </row>
    <row r="4438" spans="1:15" ht="15" customHeight="1" x14ac:dyDescent="0.2">
      <c r="A4438" s="1" t="str">
        <f t="shared" si="17"/>
        <v>OFVP</v>
      </c>
      <c r="E4438" s="1" t="s">
        <v>352</v>
      </c>
      <c r="G4438" s="38"/>
      <c r="H4438" s="39"/>
      <c r="M4438" s="1">
        <f>IF(ISNUMBER(MATCH(E4438,_xlfn.VSTACK('VLookup Lists'!$E$2:$E$17,'VLookup Lists'!$H$2:$H$38,'VLookup Lists'!$J$2:$J$8),0)),1,0)</f>
        <v>0</v>
      </c>
      <c r="N4438" s="1" t="str">
        <f>IFERROR(IF(VLOOKUP($D4438,'VLookup Lists'!$B$11:$C$29,2,FALSE)="FLIP",1,0),"")</f>
        <v/>
      </c>
      <c r="O4438" s="1" t="b">
        <f>ISNUMBER(MATCH($E4438,'VLookup Lists'!$E$2:$E$17,0))</f>
        <v>0</v>
      </c>
    </row>
    <row r="4439" spans="1:15" ht="15" customHeight="1" x14ac:dyDescent="0.2">
      <c r="A4439" s="1" t="str">
        <f t="shared" si="17"/>
        <v>OFVP</v>
      </c>
      <c r="E4439" s="1" t="s">
        <v>352</v>
      </c>
      <c r="G4439" s="38"/>
      <c r="H4439" s="39"/>
      <c r="M4439" s="1">
        <f>IF(ISNUMBER(MATCH(E4439,_xlfn.VSTACK('VLookup Lists'!$E$2:$E$17,'VLookup Lists'!$H$2:$H$38,'VLookup Lists'!$J$2:$J$8),0)),1,0)</f>
        <v>0</v>
      </c>
      <c r="N4439" s="1" t="str">
        <f>IFERROR(IF(VLOOKUP($D4439,'VLookup Lists'!$B$11:$C$29,2,FALSE)="FLIP",1,0),"")</f>
        <v/>
      </c>
      <c r="O4439" s="1" t="b">
        <f>ISNUMBER(MATCH($E4439,'VLookup Lists'!$E$2:$E$17,0))</f>
        <v>0</v>
      </c>
    </row>
    <row r="4440" spans="1:15" ht="15" customHeight="1" x14ac:dyDescent="0.2">
      <c r="A4440" s="1" t="str">
        <f t="shared" si="17"/>
        <v>OFVP</v>
      </c>
      <c r="E4440" s="1" t="s">
        <v>352</v>
      </c>
      <c r="G4440" s="38"/>
      <c r="H4440" s="39"/>
      <c r="M4440" s="1">
        <f>IF(ISNUMBER(MATCH(E4440,_xlfn.VSTACK('VLookup Lists'!$E$2:$E$17,'VLookup Lists'!$H$2:$H$38,'VLookup Lists'!$J$2:$J$8),0)),1,0)</f>
        <v>0</v>
      </c>
      <c r="N4440" s="1" t="str">
        <f>IFERROR(IF(VLOOKUP($D4440,'VLookup Lists'!$B$11:$C$29,2,FALSE)="FLIP",1,0),"")</f>
        <v/>
      </c>
      <c r="O4440" s="1" t="b">
        <f>ISNUMBER(MATCH($E4440,'VLookup Lists'!$E$2:$E$17,0))</f>
        <v>0</v>
      </c>
    </row>
    <row r="4441" spans="1:15" ht="15" customHeight="1" x14ac:dyDescent="0.2">
      <c r="A4441" s="1" t="str">
        <f t="shared" si="17"/>
        <v>OFVP</v>
      </c>
      <c r="E4441" s="1" t="s">
        <v>352</v>
      </c>
      <c r="G4441" s="38"/>
      <c r="H4441" s="39"/>
      <c r="M4441" s="1">
        <f>IF(ISNUMBER(MATCH(E4441,_xlfn.VSTACK('VLookup Lists'!$E$2:$E$17,'VLookup Lists'!$H$2:$H$38,'VLookup Lists'!$J$2:$J$8),0)),1,0)</f>
        <v>0</v>
      </c>
      <c r="N4441" s="1" t="str">
        <f>IFERROR(IF(VLOOKUP($D4441,'VLookup Lists'!$B$11:$C$29,2,FALSE)="FLIP",1,0),"")</f>
        <v/>
      </c>
      <c r="O4441" s="1" t="b">
        <f>ISNUMBER(MATCH($E4441,'VLookup Lists'!$E$2:$E$17,0))</f>
        <v>0</v>
      </c>
    </row>
    <row r="4442" spans="1:15" ht="15" customHeight="1" x14ac:dyDescent="0.2">
      <c r="A4442" s="1" t="str">
        <f t="shared" si="17"/>
        <v>OFVP</v>
      </c>
      <c r="E4442" s="1" t="s">
        <v>352</v>
      </c>
      <c r="G4442" s="38"/>
      <c r="H4442" s="39"/>
      <c r="M4442" s="1">
        <f>IF(ISNUMBER(MATCH(E4442,_xlfn.VSTACK('VLookup Lists'!$E$2:$E$17,'VLookup Lists'!$H$2:$H$38,'VLookup Lists'!$J$2:$J$8),0)),1,0)</f>
        <v>0</v>
      </c>
      <c r="N4442" s="1" t="str">
        <f>IFERROR(IF(VLOOKUP($D4442,'VLookup Lists'!$B$11:$C$29,2,FALSE)="FLIP",1,0),"")</f>
        <v/>
      </c>
      <c r="O4442" s="1" t="b">
        <f>ISNUMBER(MATCH($E4442,'VLookup Lists'!$E$2:$E$17,0))</f>
        <v>0</v>
      </c>
    </row>
    <row r="4443" spans="1:15" ht="15" customHeight="1" x14ac:dyDescent="0.2">
      <c r="A4443" s="1" t="str">
        <f t="shared" si="17"/>
        <v>OFVP</v>
      </c>
      <c r="E4443" s="1" t="s">
        <v>352</v>
      </c>
      <c r="G4443" s="38"/>
      <c r="H4443" s="39"/>
      <c r="M4443" s="1">
        <f>IF(ISNUMBER(MATCH(E4443,_xlfn.VSTACK('VLookup Lists'!$E$2:$E$17,'VLookup Lists'!$H$2:$H$38,'VLookup Lists'!$J$2:$J$8),0)),1,0)</f>
        <v>0</v>
      </c>
      <c r="N4443" s="1" t="str">
        <f>IFERROR(IF(VLOOKUP($D4443,'VLookup Lists'!$B$11:$C$29,2,FALSE)="FLIP",1,0),"")</f>
        <v/>
      </c>
      <c r="O4443" s="1" t="b">
        <f>ISNUMBER(MATCH($E4443,'VLookup Lists'!$E$2:$E$17,0))</f>
        <v>0</v>
      </c>
    </row>
    <row r="4444" spans="1:15" ht="15" customHeight="1" x14ac:dyDescent="0.2">
      <c r="A4444" s="1" t="str">
        <f t="shared" si="17"/>
        <v>OFVP</v>
      </c>
      <c r="E4444" s="1" t="s">
        <v>352</v>
      </c>
      <c r="G4444" s="38"/>
      <c r="H4444" s="39"/>
      <c r="M4444" s="1">
        <f>IF(ISNUMBER(MATCH(E4444,_xlfn.VSTACK('VLookup Lists'!$E$2:$E$17,'VLookup Lists'!$H$2:$H$38,'VLookup Lists'!$J$2:$J$8),0)),1,0)</f>
        <v>0</v>
      </c>
      <c r="N4444" s="1" t="str">
        <f>IFERROR(IF(VLOOKUP($D4444,'VLookup Lists'!$B$11:$C$29,2,FALSE)="FLIP",1,0),"")</f>
        <v/>
      </c>
      <c r="O4444" s="1" t="b">
        <f>ISNUMBER(MATCH($E4444,'VLookup Lists'!$E$2:$E$17,0))</f>
        <v>0</v>
      </c>
    </row>
    <row r="4445" spans="1:15" ht="15" customHeight="1" x14ac:dyDescent="0.2">
      <c r="A4445" s="1" t="str">
        <f t="shared" si="17"/>
        <v>OFVP</v>
      </c>
      <c r="E4445" s="1" t="s">
        <v>352</v>
      </c>
      <c r="G4445" s="38"/>
      <c r="H4445" s="39"/>
      <c r="M4445" s="1">
        <f>IF(ISNUMBER(MATCH(E4445,_xlfn.VSTACK('VLookup Lists'!$E$2:$E$17,'VLookup Lists'!$H$2:$H$38,'VLookup Lists'!$J$2:$J$8),0)),1,0)</f>
        <v>0</v>
      </c>
      <c r="N4445" s="1" t="str">
        <f>IFERROR(IF(VLOOKUP($D4445,'VLookup Lists'!$B$11:$C$29,2,FALSE)="FLIP",1,0),"")</f>
        <v/>
      </c>
      <c r="O4445" s="1" t="b">
        <f>ISNUMBER(MATCH($E4445,'VLookup Lists'!$E$2:$E$17,0))</f>
        <v>0</v>
      </c>
    </row>
    <row r="4446" spans="1:15" ht="15" customHeight="1" x14ac:dyDescent="0.2">
      <c r="A4446" s="1" t="str">
        <f t="shared" si="17"/>
        <v>OFVP</v>
      </c>
      <c r="E4446" s="1" t="s">
        <v>352</v>
      </c>
      <c r="G4446" s="38"/>
      <c r="H4446" s="39"/>
      <c r="M4446" s="1">
        <f>IF(ISNUMBER(MATCH(E4446,_xlfn.VSTACK('VLookup Lists'!$E$2:$E$17,'VLookup Lists'!$H$2:$H$38,'VLookup Lists'!$J$2:$J$8),0)),1,0)</f>
        <v>0</v>
      </c>
      <c r="N4446" s="1" t="str">
        <f>IFERROR(IF(VLOOKUP($D4446,'VLookup Lists'!$B$11:$C$29,2,FALSE)="FLIP",1,0),"")</f>
        <v/>
      </c>
      <c r="O4446" s="1" t="b">
        <f>ISNUMBER(MATCH($E4446,'VLookup Lists'!$E$2:$E$17,0))</f>
        <v>0</v>
      </c>
    </row>
    <row r="4447" spans="1:15" ht="15" customHeight="1" x14ac:dyDescent="0.2">
      <c r="A4447" s="1" t="str">
        <f t="shared" si="17"/>
        <v>OFVP</v>
      </c>
      <c r="E4447" s="1" t="s">
        <v>352</v>
      </c>
      <c r="G4447" s="38"/>
      <c r="H4447" s="39"/>
      <c r="M4447" s="1">
        <f>IF(ISNUMBER(MATCH(E4447,_xlfn.VSTACK('VLookup Lists'!$E$2:$E$17,'VLookup Lists'!$H$2:$H$38,'VLookup Lists'!$J$2:$J$8),0)),1,0)</f>
        <v>0</v>
      </c>
      <c r="N4447" s="1" t="str">
        <f>IFERROR(IF(VLOOKUP($D4447,'VLookup Lists'!$B$11:$C$29,2,FALSE)="FLIP",1,0),"")</f>
        <v/>
      </c>
      <c r="O4447" s="1" t="b">
        <f>ISNUMBER(MATCH($E4447,'VLookup Lists'!$E$2:$E$17,0))</f>
        <v>0</v>
      </c>
    </row>
    <row r="4448" spans="1:15" ht="15" customHeight="1" x14ac:dyDescent="0.2">
      <c r="A4448" s="1" t="str">
        <f t="shared" si="17"/>
        <v>OFVP</v>
      </c>
      <c r="E4448" s="1" t="s">
        <v>352</v>
      </c>
      <c r="G4448" s="38"/>
      <c r="H4448" s="39"/>
      <c r="M4448" s="1">
        <f>IF(ISNUMBER(MATCH(E4448,_xlfn.VSTACK('VLookup Lists'!$E$2:$E$17,'VLookup Lists'!$H$2:$H$38,'VLookup Lists'!$J$2:$J$8),0)),1,0)</f>
        <v>0</v>
      </c>
      <c r="N4448" s="1" t="str">
        <f>IFERROR(IF(VLOOKUP($D4448,'VLookup Lists'!$B$11:$C$29,2,FALSE)="FLIP",1,0),"")</f>
        <v/>
      </c>
      <c r="O4448" s="1" t="b">
        <f>ISNUMBER(MATCH($E4448,'VLookup Lists'!$E$2:$E$17,0))</f>
        <v>0</v>
      </c>
    </row>
    <row r="4449" spans="1:15" ht="15" customHeight="1" x14ac:dyDescent="0.2">
      <c r="A4449" s="1" t="str">
        <f t="shared" si="17"/>
        <v>OFVP</v>
      </c>
      <c r="E4449" s="1" t="s">
        <v>352</v>
      </c>
      <c r="G4449" s="38"/>
      <c r="H4449" s="39"/>
      <c r="M4449" s="1">
        <f>IF(ISNUMBER(MATCH(E4449,_xlfn.VSTACK('VLookup Lists'!$E$2:$E$17,'VLookup Lists'!$H$2:$H$38,'VLookup Lists'!$J$2:$J$8),0)),1,0)</f>
        <v>0</v>
      </c>
      <c r="N4449" s="1" t="str">
        <f>IFERROR(IF(VLOOKUP($D4449,'VLookup Lists'!$B$11:$C$29,2,FALSE)="FLIP",1,0),"")</f>
        <v/>
      </c>
      <c r="O4449" s="1" t="b">
        <f>ISNUMBER(MATCH($E4449,'VLookup Lists'!$E$2:$E$17,0))</f>
        <v>0</v>
      </c>
    </row>
    <row r="4450" spans="1:15" ht="15" customHeight="1" x14ac:dyDescent="0.2">
      <c r="A4450" s="1" t="str">
        <f t="shared" si="17"/>
        <v>OFVP</v>
      </c>
      <c r="E4450" s="1" t="s">
        <v>352</v>
      </c>
      <c r="G4450" s="38"/>
      <c r="H4450" s="39"/>
      <c r="M4450" s="1">
        <f>IF(ISNUMBER(MATCH(E4450,_xlfn.VSTACK('VLookup Lists'!$E$2:$E$17,'VLookup Lists'!$H$2:$H$38,'VLookup Lists'!$J$2:$J$8),0)),1,0)</f>
        <v>0</v>
      </c>
      <c r="N4450" s="1" t="str">
        <f>IFERROR(IF(VLOOKUP($D4450,'VLookup Lists'!$B$11:$C$29,2,FALSE)="FLIP",1,0),"")</f>
        <v/>
      </c>
      <c r="O4450" s="1" t="b">
        <f>ISNUMBER(MATCH($E4450,'VLookup Lists'!$E$2:$E$17,0))</f>
        <v>0</v>
      </c>
    </row>
    <row r="4451" spans="1:15" ht="15" customHeight="1" x14ac:dyDescent="0.2">
      <c r="A4451" s="1" t="str">
        <f t="shared" si="17"/>
        <v>OFVP</v>
      </c>
      <c r="E4451" s="1" t="s">
        <v>352</v>
      </c>
      <c r="G4451" s="38"/>
      <c r="H4451" s="39"/>
      <c r="M4451" s="1">
        <f>IF(ISNUMBER(MATCH(E4451,_xlfn.VSTACK('VLookup Lists'!$E$2:$E$17,'VLookup Lists'!$H$2:$H$38,'VLookup Lists'!$J$2:$J$8),0)),1,0)</f>
        <v>0</v>
      </c>
      <c r="N4451" s="1" t="str">
        <f>IFERROR(IF(VLOOKUP($D4451,'VLookup Lists'!$B$11:$C$29,2,FALSE)="FLIP",1,0),"")</f>
        <v/>
      </c>
      <c r="O4451" s="1" t="b">
        <f>ISNUMBER(MATCH($E4451,'VLookup Lists'!$E$2:$E$17,0))</f>
        <v>0</v>
      </c>
    </row>
    <row r="4452" spans="1:15" ht="15" customHeight="1" x14ac:dyDescent="0.2">
      <c r="A4452" s="1" t="str">
        <f t="shared" si="17"/>
        <v>OFVP</v>
      </c>
      <c r="E4452" s="1" t="s">
        <v>352</v>
      </c>
      <c r="G4452" s="38"/>
      <c r="H4452" s="39"/>
      <c r="M4452" s="1">
        <f>IF(ISNUMBER(MATCH(E4452,_xlfn.VSTACK('VLookup Lists'!$E$2:$E$17,'VLookup Lists'!$H$2:$H$38,'VLookup Lists'!$J$2:$J$8),0)),1,0)</f>
        <v>0</v>
      </c>
      <c r="N4452" s="1" t="str">
        <f>IFERROR(IF(VLOOKUP($D4452,'VLookup Lists'!$B$11:$C$29,2,FALSE)="FLIP",1,0),"")</f>
        <v/>
      </c>
      <c r="O4452" s="1" t="b">
        <f>ISNUMBER(MATCH($E4452,'VLookup Lists'!$E$2:$E$17,0))</f>
        <v>0</v>
      </c>
    </row>
    <row r="4453" spans="1:15" ht="15" customHeight="1" x14ac:dyDescent="0.2">
      <c r="A4453" s="1" t="str">
        <f t="shared" si="17"/>
        <v>OFVP</v>
      </c>
      <c r="E4453" s="1" t="s">
        <v>352</v>
      </c>
      <c r="G4453" s="38"/>
      <c r="H4453" s="39"/>
      <c r="M4453" s="1">
        <f>IF(ISNUMBER(MATCH(E4453,_xlfn.VSTACK('VLookup Lists'!$E$2:$E$17,'VLookup Lists'!$H$2:$H$38,'VLookup Lists'!$J$2:$J$8),0)),1,0)</f>
        <v>0</v>
      </c>
      <c r="N4453" s="1" t="str">
        <f>IFERROR(IF(VLOOKUP($D4453,'VLookup Lists'!$B$11:$C$29,2,FALSE)="FLIP",1,0),"")</f>
        <v/>
      </c>
      <c r="O4453" s="1" t="b">
        <f>ISNUMBER(MATCH($E4453,'VLookup Lists'!$E$2:$E$17,0))</f>
        <v>0</v>
      </c>
    </row>
    <row r="4454" spans="1:15" ht="15" customHeight="1" x14ac:dyDescent="0.2">
      <c r="A4454" s="1" t="str">
        <f t="shared" si="17"/>
        <v>OFVP</v>
      </c>
      <c r="E4454" s="1" t="s">
        <v>352</v>
      </c>
      <c r="G4454" s="38"/>
      <c r="H4454" s="39"/>
      <c r="M4454" s="1">
        <f>IF(ISNUMBER(MATCH(E4454,_xlfn.VSTACK('VLookup Lists'!$E$2:$E$17,'VLookup Lists'!$H$2:$H$38,'VLookup Lists'!$J$2:$J$8),0)),1,0)</f>
        <v>0</v>
      </c>
      <c r="N4454" s="1" t="str">
        <f>IFERROR(IF(VLOOKUP($D4454,'VLookup Lists'!$B$11:$C$29,2,FALSE)="FLIP",1,0),"")</f>
        <v/>
      </c>
      <c r="O4454" s="1" t="b">
        <f>ISNUMBER(MATCH($E4454,'VLookup Lists'!$E$2:$E$17,0))</f>
        <v>0</v>
      </c>
    </row>
    <row r="4455" spans="1:15" ht="15" customHeight="1" x14ac:dyDescent="0.2">
      <c r="A4455" s="1" t="str">
        <f t="shared" si="17"/>
        <v>OFVP</v>
      </c>
      <c r="E4455" s="1" t="s">
        <v>352</v>
      </c>
      <c r="G4455" s="38"/>
      <c r="H4455" s="39"/>
      <c r="M4455" s="1">
        <f>IF(ISNUMBER(MATCH(E4455,_xlfn.VSTACK('VLookup Lists'!$E$2:$E$17,'VLookup Lists'!$H$2:$H$38,'VLookup Lists'!$J$2:$J$8),0)),1,0)</f>
        <v>0</v>
      </c>
      <c r="N4455" s="1" t="str">
        <f>IFERROR(IF(VLOOKUP($D4455,'VLookup Lists'!$B$11:$C$29,2,FALSE)="FLIP",1,0),"")</f>
        <v/>
      </c>
      <c r="O4455" s="1" t="b">
        <f>ISNUMBER(MATCH($E4455,'VLookup Lists'!$E$2:$E$17,0))</f>
        <v>0</v>
      </c>
    </row>
    <row r="4456" spans="1:15" ht="15" customHeight="1" x14ac:dyDescent="0.2">
      <c r="A4456" s="1" t="str">
        <f t="shared" si="17"/>
        <v>OFVP</v>
      </c>
      <c r="E4456" s="1" t="s">
        <v>352</v>
      </c>
      <c r="G4456" s="38"/>
      <c r="H4456" s="39"/>
      <c r="M4456" s="1">
        <f>IF(ISNUMBER(MATCH(E4456,_xlfn.VSTACK('VLookup Lists'!$E$2:$E$17,'VLookup Lists'!$H$2:$H$38,'VLookup Lists'!$J$2:$J$8),0)),1,0)</f>
        <v>0</v>
      </c>
      <c r="N4456" s="1" t="str">
        <f>IFERROR(IF(VLOOKUP($D4456,'VLookup Lists'!$B$11:$C$29,2,FALSE)="FLIP",1,0),"")</f>
        <v/>
      </c>
      <c r="O4456" s="1" t="b">
        <f>ISNUMBER(MATCH($E4456,'VLookup Lists'!$E$2:$E$17,0))</f>
        <v>0</v>
      </c>
    </row>
    <row r="4457" spans="1:15" ht="15" customHeight="1" x14ac:dyDescent="0.2">
      <c r="A4457" s="1" t="str">
        <f t="shared" si="17"/>
        <v>OFVP</v>
      </c>
      <c r="E4457" s="1" t="s">
        <v>352</v>
      </c>
      <c r="G4457" s="38"/>
      <c r="H4457" s="39"/>
      <c r="M4457" s="1">
        <f>IF(ISNUMBER(MATCH(E4457,_xlfn.VSTACK('VLookup Lists'!$E$2:$E$17,'VLookup Lists'!$H$2:$H$38,'VLookup Lists'!$J$2:$J$8),0)),1,0)</f>
        <v>0</v>
      </c>
      <c r="N4457" s="1" t="str">
        <f>IFERROR(IF(VLOOKUP($D4457,'VLookup Lists'!$B$11:$C$29,2,FALSE)="FLIP",1,0),"")</f>
        <v/>
      </c>
      <c r="O4457" s="1" t="b">
        <f>ISNUMBER(MATCH($E4457,'VLookup Lists'!$E$2:$E$17,0))</f>
        <v>0</v>
      </c>
    </row>
    <row r="4458" spans="1:15" ht="15" customHeight="1" x14ac:dyDescent="0.2">
      <c r="A4458" s="1" t="str">
        <f t="shared" si="17"/>
        <v>OFVP</v>
      </c>
      <c r="E4458" s="1" t="s">
        <v>352</v>
      </c>
      <c r="G4458" s="38"/>
      <c r="H4458" s="39"/>
      <c r="M4458" s="1">
        <f>IF(ISNUMBER(MATCH(E4458,_xlfn.VSTACK('VLookup Lists'!$E$2:$E$17,'VLookup Lists'!$H$2:$H$38,'VLookup Lists'!$J$2:$J$8),0)),1,0)</f>
        <v>0</v>
      </c>
      <c r="N4458" s="1" t="str">
        <f>IFERROR(IF(VLOOKUP($D4458,'VLookup Lists'!$B$11:$C$29,2,FALSE)="FLIP",1,0),"")</f>
        <v/>
      </c>
      <c r="O4458" s="1" t="b">
        <f>ISNUMBER(MATCH($E4458,'VLookup Lists'!$E$2:$E$17,0))</f>
        <v>0</v>
      </c>
    </row>
    <row r="4459" spans="1:15" ht="15" customHeight="1" x14ac:dyDescent="0.2">
      <c r="A4459" s="1" t="str">
        <f t="shared" si="17"/>
        <v>OFVP</v>
      </c>
      <c r="E4459" s="1" t="s">
        <v>352</v>
      </c>
      <c r="G4459" s="38"/>
      <c r="H4459" s="39"/>
      <c r="M4459" s="1">
        <f>IF(ISNUMBER(MATCH(E4459,_xlfn.VSTACK('VLookup Lists'!$E$2:$E$17,'VLookup Lists'!$H$2:$H$38,'VLookup Lists'!$J$2:$J$8),0)),1,0)</f>
        <v>0</v>
      </c>
      <c r="N4459" s="1" t="str">
        <f>IFERROR(IF(VLOOKUP($D4459,'VLookup Lists'!$B$11:$C$29,2,FALSE)="FLIP",1,0),"")</f>
        <v/>
      </c>
      <c r="O4459" s="1" t="b">
        <f>ISNUMBER(MATCH($E4459,'VLookup Lists'!$E$2:$E$17,0))</f>
        <v>0</v>
      </c>
    </row>
    <row r="4460" spans="1:15" ht="15" customHeight="1" x14ac:dyDescent="0.2">
      <c r="A4460" s="1" t="str">
        <f t="shared" si="17"/>
        <v>OFVP</v>
      </c>
      <c r="E4460" s="1" t="s">
        <v>352</v>
      </c>
      <c r="G4460" s="38"/>
      <c r="H4460" s="39"/>
      <c r="M4460" s="1">
        <f>IF(ISNUMBER(MATCH(E4460,_xlfn.VSTACK('VLookup Lists'!$E$2:$E$17,'VLookup Lists'!$H$2:$H$38,'VLookup Lists'!$J$2:$J$8),0)),1,0)</f>
        <v>0</v>
      </c>
      <c r="N4460" s="1" t="str">
        <f>IFERROR(IF(VLOOKUP($D4460,'VLookup Lists'!$B$11:$C$29,2,FALSE)="FLIP",1,0),"")</f>
        <v/>
      </c>
      <c r="O4460" s="1" t="b">
        <f>ISNUMBER(MATCH($E4460,'VLookup Lists'!$E$2:$E$17,0))</f>
        <v>0</v>
      </c>
    </row>
    <row r="4461" spans="1:15" ht="15" customHeight="1" x14ac:dyDescent="0.2">
      <c r="A4461" s="1" t="str">
        <f t="shared" si="17"/>
        <v>OFVP</v>
      </c>
      <c r="E4461" s="1" t="s">
        <v>352</v>
      </c>
      <c r="G4461" s="38"/>
      <c r="H4461" s="39"/>
      <c r="M4461" s="1">
        <f>IF(ISNUMBER(MATCH(E4461,_xlfn.VSTACK('VLookup Lists'!$E$2:$E$17,'VLookup Lists'!$H$2:$H$38,'VLookup Lists'!$J$2:$J$8),0)),1,0)</f>
        <v>0</v>
      </c>
      <c r="N4461" s="1" t="str">
        <f>IFERROR(IF(VLOOKUP($D4461,'VLookup Lists'!$B$11:$C$29,2,FALSE)="FLIP",1,0),"")</f>
        <v/>
      </c>
      <c r="O4461" s="1" t="b">
        <f>ISNUMBER(MATCH($E4461,'VLookup Lists'!$E$2:$E$17,0))</f>
        <v>0</v>
      </c>
    </row>
    <row r="4462" spans="1:15" ht="15" customHeight="1" x14ac:dyDescent="0.2">
      <c r="A4462" s="1" t="str">
        <f t="shared" si="17"/>
        <v>OFVP</v>
      </c>
      <c r="E4462" s="1" t="s">
        <v>352</v>
      </c>
      <c r="G4462" s="38"/>
      <c r="H4462" s="39"/>
      <c r="M4462" s="1">
        <f>IF(ISNUMBER(MATCH(E4462,_xlfn.VSTACK('VLookup Lists'!$E$2:$E$17,'VLookup Lists'!$H$2:$H$38,'VLookup Lists'!$J$2:$J$8),0)),1,0)</f>
        <v>0</v>
      </c>
      <c r="N4462" s="1" t="str">
        <f>IFERROR(IF(VLOOKUP($D4462,'VLookup Lists'!$B$11:$C$29,2,FALSE)="FLIP",1,0),"")</f>
        <v/>
      </c>
      <c r="O4462" s="1" t="b">
        <f>ISNUMBER(MATCH($E4462,'VLookup Lists'!$E$2:$E$17,0))</f>
        <v>0</v>
      </c>
    </row>
    <row r="4463" spans="1:15" ht="15" customHeight="1" x14ac:dyDescent="0.2">
      <c r="A4463" s="1" t="str">
        <f t="shared" si="17"/>
        <v>OFVP</v>
      </c>
      <c r="E4463" s="1" t="s">
        <v>352</v>
      </c>
      <c r="G4463" s="38"/>
      <c r="H4463" s="39"/>
      <c r="M4463" s="1">
        <f>IF(ISNUMBER(MATCH(E4463,_xlfn.VSTACK('VLookup Lists'!$E$2:$E$17,'VLookup Lists'!$H$2:$H$38,'VLookup Lists'!$J$2:$J$8),0)),1,0)</f>
        <v>0</v>
      </c>
      <c r="N4463" s="1" t="str">
        <f>IFERROR(IF(VLOOKUP($D4463,'VLookup Lists'!$B$11:$C$29,2,FALSE)="FLIP",1,0),"")</f>
        <v/>
      </c>
      <c r="O4463" s="1" t="b">
        <f>ISNUMBER(MATCH($E4463,'VLookup Lists'!$E$2:$E$17,0))</f>
        <v>0</v>
      </c>
    </row>
    <row r="4464" spans="1:15" ht="15" customHeight="1" x14ac:dyDescent="0.2">
      <c r="A4464" s="1" t="str">
        <f t="shared" si="17"/>
        <v>OFVP</v>
      </c>
      <c r="E4464" s="1" t="s">
        <v>352</v>
      </c>
      <c r="G4464" s="38"/>
      <c r="H4464" s="39"/>
      <c r="M4464" s="1">
        <f>IF(ISNUMBER(MATCH(E4464,_xlfn.VSTACK('VLookup Lists'!$E$2:$E$17,'VLookup Lists'!$H$2:$H$38,'VLookup Lists'!$J$2:$J$8),0)),1,0)</f>
        <v>0</v>
      </c>
      <c r="N4464" s="1" t="str">
        <f>IFERROR(IF(VLOOKUP($D4464,'VLookup Lists'!$B$11:$C$29,2,FALSE)="FLIP",1,0),"")</f>
        <v/>
      </c>
      <c r="O4464" s="1" t="b">
        <f>ISNUMBER(MATCH($E4464,'VLookup Lists'!$E$2:$E$17,0))</f>
        <v>0</v>
      </c>
    </row>
    <row r="4465" spans="1:15" ht="15" customHeight="1" x14ac:dyDescent="0.2">
      <c r="A4465" s="1" t="str">
        <f t="shared" si="17"/>
        <v>OFVP</v>
      </c>
      <c r="E4465" s="1" t="s">
        <v>352</v>
      </c>
      <c r="G4465" s="38"/>
      <c r="H4465" s="39"/>
      <c r="M4465" s="1">
        <f>IF(ISNUMBER(MATCH(E4465,_xlfn.VSTACK('VLookup Lists'!$E$2:$E$17,'VLookup Lists'!$H$2:$H$38,'VLookup Lists'!$J$2:$J$8),0)),1,0)</f>
        <v>0</v>
      </c>
      <c r="N4465" s="1" t="str">
        <f>IFERROR(IF(VLOOKUP($D4465,'VLookup Lists'!$B$11:$C$29,2,FALSE)="FLIP",1,0),"")</f>
        <v/>
      </c>
      <c r="O4465" s="1" t="b">
        <f>ISNUMBER(MATCH($E4465,'VLookup Lists'!$E$2:$E$17,0))</f>
        <v>0</v>
      </c>
    </row>
    <row r="4466" spans="1:15" ht="15" customHeight="1" x14ac:dyDescent="0.2">
      <c r="A4466" s="1" t="str">
        <f t="shared" si="17"/>
        <v>OFVP</v>
      </c>
      <c r="E4466" s="1" t="s">
        <v>352</v>
      </c>
      <c r="G4466" s="38"/>
      <c r="H4466" s="39"/>
      <c r="M4466" s="1">
        <f>IF(ISNUMBER(MATCH(E4466,_xlfn.VSTACK('VLookup Lists'!$E$2:$E$17,'VLookup Lists'!$H$2:$H$38,'VLookup Lists'!$J$2:$J$8),0)),1,0)</f>
        <v>0</v>
      </c>
      <c r="N4466" s="1" t="str">
        <f>IFERROR(IF(VLOOKUP($D4466,'VLookup Lists'!$B$11:$C$29,2,FALSE)="FLIP",1,0),"")</f>
        <v/>
      </c>
      <c r="O4466" s="1" t="b">
        <f>ISNUMBER(MATCH($E4466,'VLookup Lists'!$E$2:$E$17,0))</f>
        <v>0</v>
      </c>
    </row>
    <row r="4467" spans="1:15" ht="15" customHeight="1" x14ac:dyDescent="0.2">
      <c r="A4467" s="1" t="str">
        <f t="shared" si="17"/>
        <v>OFVP</v>
      </c>
      <c r="E4467" s="1" t="s">
        <v>352</v>
      </c>
      <c r="G4467" s="38"/>
      <c r="H4467" s="39"/>
      <c r="M4467" s="1">
        <f>IF(ISNUMBER(MATCH(E4467,_xlfn.VSTACK('VLookup Lists'!$E$2:$E$17,'VLookup Lists'!$H$2:$H$38,'VLookup Lists'!$J$2:$J$8),0)),1,0)</f>
        <v>0</v>
      </c>
      <c r="N4467" s="1" t="str">
        <f>IFERROR(IF(VLOOKUP($D4467,'VLookup Lists'!$B$11:$C$29,2,FALSE)="FLIP",1,0),"")</f>
        <v/>
      </c>
      <c r="O4467" s="1" t="b">
        <f>ISNUMBER(MATCH($E4467,'VLookup Lists'!$E$2:$E$17,0))</f>
        <v>0</v>
      </c>
    </row>
    <row r="4468" spans="1:15" ht="15" customHeight="1" x14ac:dyDescent="0.2">
      <c r="A4468" s="1" t="str">
        <f t="shared" si="17"/>
        <v>OFVP</v>
      </c>
      <c r="E4468" s="1" t="s">
        <v>352</v>
      </c>
      <c r="G4468" s="38"/>
      <c r="H4468" s="39"/>
      <c r="M4468" s="1">
        <f>IF(ISNUMBER(MATCH(E4468,_xlfn.VSTACK('VLookup Lists'!$E$2:$E$17,'VLookup Lists'!$H$2:$H$38,'VLookup Lists'!$J$2:$J$8),0)),1,0)</f>
        <v>0</v>
      </c>
      <c r="N4468" s="1" t="str">
        <f>IFERROR(IF(VLOOKUP($D4468,'VLookup Lists'!$B$11:$C$29,2,FALSE)="FLIP",1,0),"")</f>
        <v/>
      </c>
      <c r="O4468" s="1" t="b">
        <f>ISNUMBER(MATCH($E4468,'VLookup Lists'!$E$2:$E$17,0))</f>
        <v>0</v>
      </c>
    </row>
    <row r="4469" spans="1:15" ht="15" customHeight="1" x14ac:dyDescent="0.2">
      <c r="A4469" s="1" t="str">
        <f t="shared" si="17"/>
        <v>OFVP</v>
      </c>
      <c r="E4469" s="1" t="s">
        <v>352</v>
      </c>
      <c r="G4469" s="38"/>
      <c r="H4469" s="39"/>
      <c r="M4469" s="1">
        <f>IF(ISNUMBER(MATCH(E4469,_xlfn.VSTACK('VLookup Lists'!$E$2:$E$17,'VLookup Lists'!$H$2:$H$38,'VLookup Lists'!$J$2:$J$8),0)),1,0)</f>
        <v>0</v>
      </c>
      <c r="N4469" s="1" t="str">
        <f>IFERROR(IF(VLOOKUP($D4469,'VLookup Lists'!$B$11:$C$29,2,FALSE)="FLIP",1,0),"")</f>
        <v/>
      </c>
      <c r="O4469" s="1" t="b">
        <f>ISNUMBER(MATCH($E4469,'VLookup Lists'!$E$2:$E$17,0))</f>
        <v>0</v>
      </c>
    </row>
    <row r="4470" spans="1:15" ht="15" customHeight="1" x14ac:dyDescent="0.2">
      <c r="A4470" s="1" t="str">
        <f t="shared" si="17"/>
        <v>OFVP</v>
      </c>
      <c r="E4470" s="1" t="s">
        <v>352</v>
      </c>
      <c r="G4470" s="38"/>
      <c r="H4470" s="39"/>
      <c r="M4470" s="1">
        <f>IF(ISNUMBER(MATCH(E4470,_xlfn.VSTACK('VLookup Lists'!$E$2:$E$17,'VLookup Lists'!$H$2:$H$38,'VLookup Lists'!$J$2:$J$8),0)),1,0)</f>
        <v>0</v>
      </c>
      <c r="N4470" s="1" t="str">
        <f>IFERROR(IF(VLOOKUP($D4470,'VLookup Lists'!$B$11:$C$29,2,FALSE)="FLIP",1,0),"")</f>
        <v/>
      </c>
      <c r="O4470" s="1" t="b">
        <f>ISNUMBER(MATCH($E4470,'VLookup Lists'!$E$2:$E$17,0))</f>
        <v>0</v>
      </c>
    </row>
    <row r="4471" spans="1:15" ht="15" customHeight="1" x14ac:dyDescent="0.2">
      <c r="A4471" s="1" t="str">
        <f t="shared" si="17"/>
        <v>OFVP</v>
      </c>
      <c r="E4471" s="1" t="s">
        <v>352</v>
      </c>
      <c r="G4471" s="38"/>
      <c r="H4471" s="39"/>
      <c r="M4471" s="1">
        <f>IF(ISNUMBER(MATCH(E4471,_xlfn.VSTACK('VLookup Lists'!$E$2:$E$17,'VLookup Lists'!$H$2:$H$38,'VLookup Lists'!$J$2:$J$8),0)),1,0)</f>
        <v>0</v>
      </c>
      <c r="N4471" s="1" t="str">
        <f>IFERROR(IF(VLOOKUP($D4471,'VLookup Lists'!$B$11:$C$29,2,FALSE)="FLIP",1,0),"")</f>
        <v/>
      </c>
      <c r="O4471" s="1" t="b">
        <f>ISNUMBER(MATCH($E4471,'VLookup Lists'!$E$2:$E$17,0))</f>
        <v>0</v>
      </c>
    </row>
    <row r="4472" spans="1:15" ht="15" customHeight="1" x14ac:dyDescent="0.2">
      <c r="A4472" s="1" t="str">
        <f t="shared" si="17"/>
        <v>OFVP</v>
      </c>
      <c r="E4472" s="1" t="s">
        <v>352</v>
      </c>
      <c r="G4472" s="38"/>
      <c r="H4472" s="39"/>
      <c r="M4472" s="1">
        <f>IF(ISNUMBER(MATCH(E4472,_xlfn.VSTACK('VLookup Lists'!$E$2:$E$17,'VLookup Lists'!$H$2:$H$38,'VLookup Lists'!$J$2:$J$8),0)),1,0)</f>
        <v>0</v>
      </c>
      <c r="N4472" s="1" t="str">
        <f>IFERROR(IF(VLOOKUP($D4472,'VLookup Lists'!$B$11:$C$29,2,FALSE)="FLIP",1,0),"")</f>
        <v/>
      </c>
      <c r="O4472" s="1" t="b">
        <f>ISNUMBER(MATCH($E4472,'VLookup Lists'!$E$2:$E$17,0))</f>
        <v>0</v>
      </c>
    </row>
    <row r="4473" spans="1:15" ht="15" customHeight="1" x14ac:dyDescent="0.2">
      <c r="A4473" s="1" t="str">
        <f t="shared" si="17"/>
        <v>OFVP</v>
      </c>
      <c r="E4473" s="1" t="s">
        <v>352</v>
      </c>
      <c r="G4473" s="38"/>
      <c r="H4473" s="39"/>
      <c r="M4473" s="1">
        <f>IF(ISNUMBER(MATCH(E4473,_xlfn.VSTACK('VLookup Lists'!$E$2:$E$17,'VLookup Lists'!$H$2:$H$38,'VLookup Lists'!$J$2:$J$8),0)),1,0)</f>
        <v>0</v>
      </c>
      <c r="N4473" s="1" t="str">
        <f>IFERROR(IF(VLOOKUP($D4473,'VLookup Lists'!$B$11:$C$29,2,FALSE)="FLIP",1,0),"")</f>
        <v/>
      </c>
      <c r="O4473" s="1" t="b">
        <f>ISNUMBER(MATCH($E4473,'VLookup Lists'!$E$2:$E$17,0))</f>
        <v>0</v>
      </c>
    </row>
    <row r="4474" spans="1:15" ht="15" customHeight="1" x14ac:dyDescent="0.2">
      <c r="A4474" s="1" t="str">
        <f t="shared" si="17"/>
        <v>OFVP</v>
      </c>
      <c r="E4474" s="1" t="s">
        <v>352</v>
      </c>
      <c r="G4474" s="38"/>
      <c r="H4474" s="39"/>
      <c r="M4474" s="1">
        <f>IF(ISNUMBER(MATCH(E4474,_xlfn.VSTACK('VLookup Lists'!$E$2:$E$17,'VLookup Lists'!$H$2:$H$38,'VLookup Lists'!$J$2:$J$8),0)),1,0)</f>
        <v>0</v>
      </c>
      <c r="N4474" s="1" t="str">
        <f>IFERROR(IF(VLOOKUP($D4474,'VLookup Lists'!$B$11:$C$29,2,FALSE)="FLIP",1,0),"")</f>
        <v/>
      </c>
      <c r="O4474" s="1" t="b">
        <f>ISNUMBER(MATCH($E4474,'VLookup Lists'!$E$2:$E$17,0))</f>
        <v>0</v>
      </c>
    </row>
    <row r="4475" spans="1:15" ht="15" customHeight="1" x14ac:dyDescent="0.2">
      <c r="A4475" s="1" t="str">
        <f t="shared" si="17"/>
        <v>OFVP</v>
      </c>
      <c r="E4475" s="1" t="s">
        <v>352</v>
      </c>
      <c r="G4475" s="38"/>
      <c r="H4475" s="39"/>
      <c r="M4475" s="1">
        <f>IF(ISNUMBER(MATCH(E4475,_xlfn.VSTACK('VLookup Lists'!$E$2:$E$17,'VLookup Lists'!$H$2:$H$38,'VLookup Lists'!$J$2:$J$8),0)),1,0)</f>
        <v>0</v>
      </c>
      <c r="N4475" s="1" t="str">
        <f>IFERROR(IF(VLOOKUP($D4475,'VLookup Lists'!$B$11:$C$29,2,FALSE)="FLIP",1,0),"")</f>
        <v/>
      </c>
      <c r="O4475" s="1" t="b">
        <f>ISNUMBER(MATCH($E4475,'VLookup Lists'!$E$2:$E$17,0))</f>
        <v>0</v>
      </c>
    </row>
    <row r="4476" spans="1:15" ht="15" customHeight="1" x14ac:dyDescent="0.2">
      <c r="A4476" s="1" t="str">
        <f t="shared" si="17"/>
        <v>OFVP</v>
      </c>
      <c r="E4476" s="1" t="s">
        <v>352</v>
      </c>
      <c r="G4476" s="38"/>
      <c r="H4476" s="39"/>
      <c r="M4476" s="1">
        <f>IF(ISNUMBER(MATCH(E4476,_xlfn.VSTACK('VLookup Lists'!$E$2:$E$17,'VLookup Lists'!$H$2:$H$38,'VLookup Lists'!$J$2:$J$8),0)),1,0)</f>
        <v>0</v>
      </c>
      <c r="N4476" s="1" t="str">
        <f>IFERROR(IF(VLOOKUP($D4476,'VLookup Lists'!$B$11:$C$29,2,FALSE)="FLIP",1,0),"")</f>
        <v/>
      </c>
      <c r="O4476" s="1" t="b">
        <f>ISNUMBER(MATCH($E4476,'VLookup Lists'!$E$2:$E$17,0))</f>
        <v>0</v>
      </c>
    </row>
    <row r="4477" spans="1:15" ht="15" customHeight="1" x14ac:dyDescent="0.2">
      <c r="A4477" s="1" t="str">
        <f t="shared" si="17"/>
        <v>OFVP</v>
      </c>
      <c r="E4477" s="1" t="s">
        <v>352</v>
      </c>
      <c r="G4477" s="38"/>
      <c r="H4477" s="39"/>
      <c r="M4477" s="1">
        <f>IF(ISNUMBER(MATCH(E4477,_xlfn.VSTACK('VLookup Lists'!$E$2:$E$17,'VLookup Lists'!$H$2:$H$38,'VLookup Lists'!$J$2:$J$8),0)),1,0)</f>
        <v>0</v>
      </c>
      <c r="N4477" s="1" t="str">
        <f>IFERROR(IF(VLOOKUP($D4477,'VLookup Lists'!$B$11:$C$29,2,FALSE)="FLIP",1,0),"")</f>
        <v/>
      </c>
      <c r="O4477" s="1" t="b">
        <f>ISNUMBER(MATCH($E4477,'VLookup Lists'!$E$2:$E$17,0))</f>
        <v>0</v>
      </c>
    </row>
    <row r="4478" spans="1:15" ht="15" customHeight="1" x14ac:dyDescent="0.2">
      <c r="A4478" s="1" t="str">
        <f t="shared" si="17"/>
        <v>OFVP</v>
      </c>
      <c r="E4478" s="1" t="s">
        <v>352</v>
      </c>
      <c r="G4478" s="38"/>
      <c r="H4478" s="39"/>
      <c r="M4478" s="1">
        <f>IF(ISNUMBER(MATCH(E4478,_xlfn.VSTACK('VLookup Lists'!$E$2:$E$17,'VLookup Lists'!$H$2:$H$38,'VLookup Lists'!$J$2:$J$8),0)),1,0)</f>
        <v>0</v>
      </c>
      <c r="N4478" s="1" t="str">
        <f>IFERROR(IF(VLOOKUP($D4478,'VLookup Lists'!$B$11:$C$29,2,FALSE)="FLIP",1,0),"")</f>
        <v/>
      </c>
      <c r="O4478" s="1" t="b">
        <f>ISNUMBER(MATCH($E4478,'VLookup Lists'!$E$2:$E$17,0))</f>
        <v>0</v>
      </c>
    </row>
    <row r="4479" spans="1:15" ht="15" customHeight="1" x14ac:dyDescent="0.2">
      <c r="A4479" s="1" t="str">
        <f t="shared" si="17"/>
        <v>OFVP</v>
      </c>
      <c r="E4479" s="1" t="s">
        <v>352</v>
      </c>
      <c r="G4479" s="38"/>
      <c r="H4479" s="39"/>
      <c r="M4479" s="1">
        <f>IF(ISNUMBER(MATCH(E4479,_xlfn.VSTACK('VLookup Lists'!$E$2:$E$17,'VLookup Lists'!$H$2:$H$38,'VLookup Lists'!$J$2:$J$8),0)),1,0)</f>
        <v>0</v>
      </c>
      <c r="N4479" s="1" t="str">
        <f>IFERROR(IF(VLOOKUP($D4479,'VLookup Lists'!$B$11:$C$29,2,FALSE)="FLIP",1,0),"")</f>
        <v/>
      </c>
      <c r="O4479" s="1" t="b">
        <f>ISNUMBER(MATCH($E4479,'VLookup Lists'!$E$2:$E$17,0))</f>
        <v>0</v>
      </c>
    </row>
    <row r="4480" spans="1:15" ht="15" customHeight="1" x14ac:dyDescent="0.2">
      <c r="A4480" s="1" t="str">
        <f t="shared" si="17"/>
        <v>OFVP</v>
      </c>
      <c r="E4480" s="1" t="s">
        <v>352</v>
      </c>
      <c r="G4480" s="38"/>
      <c r="H4480" s="39"/>
      <c r="M4480" s="1">
        <f>IF(ISNUMBER(MATCH(E4480,_xlfn.VSTACK('VLookup Lists'!$E$2:$E$17,'VLookup Lists'!$H$2:$H$38,'VLookup Lists'!$J$2:$J$8),0)),1,0)</f>
        <v>0</v>
      </c>
      <c r="N4480" s="1" t="str">
        <f>IFERROR(IF(VLOOKUP($D4480,'VLookup Lists'!$B$11:$C$29,2,FALSE)="FLIP",1,0),"")</f>
        <v/>
      </c>
      <c r="O4480" s="1" t="b">
        <f>ISNUMBER(MATCH($E4480,'VLookup Lists'!$E$2:$E$17,0))</f>
        <v>0</v>
      </c>
    </row>
    <row r="4481" spans="1:15" ht="15" customHeight="1" x14ac:dyDescent="0.2">
      <c r="A4481" s="1" t="str">
        <f t="shared" si="17"/>
        <v>OFVP</v>
      </c>
      <c r="E4481" s="1" t="s">
        <v>352</v>
      </c>
      <c r="G4481" s="38"/>
      <c r="H4481" s="39"/>
      <c r="M4481" s="1">
        <f>IF(ISNUMBER(MATCH(E4481,_xlfn.VSTACK('VLookup Lists'!$E$2:$E$17,'VLookup Lists'!$H$2:$H$38,'VLookup Lists'!$J$2:$J$8),0)),1,0)</f>
        <v>0</v>
      </c>
      <c r="N4481" s="1" t="str">
        <f>IFERROR(IF(VLOOKUP($D4481,'VLookup Lists'!$B$11:$C$29,2,FALSE)="FLIP",1,0),"")</f>
        <v/>
      </c>
      <c r="O4481" s="1" t="b">
        <f>ISNUMBER(MATCH($E4481,'VLookup Lists'!$E$2:$E$17,0))</f>
        <v>0</v>
      </c>
    </row>
    <row r="4482" spans="1:15" ht="15" customHeight="1" x14ac:dyDescent="0.2">
      <c r="A4482" s="1" t="str">
        <f t="shared" si="17"/>
        <v>OFVP</v>
      </c>
      <c r="E4482" s="1" t="s">
        <v>352</v>
      </c>
      <c r="G4482" s="38"/>
      <c r="H4482" s="39"/>
      <c r="M4482" s="1">
        <f>IF(ISNUMBER(MATCH(E4482,_xlfn.VSTACK('VLookup Lists'!$E$2:$E$17,'VLookup Lists'!$H$2:$H$38,'VLookup Lists'!$J$2:$J$8),0)),1,0)</f>
        <v>0</v>
      </c>
      <c r="N4482" s="1" t="str">
        <f>IFERROR(IF(VLOOKUP($D4482,'VLookup Lists'!$B$11:$C$29,2,FALSE)="FLIP",1,0),"")</f>
        <v/>
      </c>
      <c r="O4482" s="1" t="b">
        <f>ISNUMBER(MATCH($E4482,'VLookup Lists'!$E$2:$E$17,0))</f>
        <v>0</v>
      </c>
    </row>
    <row r="4483" spans="1:15" ht="15" customHeight="1" x14ac:dyDescent="0.2">
      <c r="A4483" s="1" t="str">
        <f t="shared" si="17"/>
        <v>OFVP</v>
      </c>
      <c r="E4483" s="1" t="s">
        <v>352</v>
      </c>
      <c r="G4483" s="38"/>
      <c r="H4483" s="39"/>
      <c r="M4483" s="1">
        <f>IF(ISNUMBER(MATCH(E4483,_xlfn.VSTACK('VLookup Lists'!$E$2:$E$17,'VLookup Lists'!$H$2:$H$38,'VLookup Lists'!$J$2:$J$8),0)),1,0)</f>
        <v>0</v>
      </c>
      <c r="N4483" s="1" t="str">
        <f>IFERROR(IF(VLOOKUP($D4483,'VLookup Lists'!$B$11:$C$29,2,FALSE)="FLIP",1,0),"")</f>
        <v/>
      </c>
      <c r="O4483" s="1" t="b">
        <f>ISNUMBER(MATCH($E4483,'VLookup Lists'!$E$2:$E$17,0))</f>
        <v>0</v>
      </c>
    </row>
    <row r="4484" spans="1:15" ht="15" customHeight="1" x14ac:dyDescent="0.2">
      <c r="A4484" s="1" t="str">
        <f t="shared" si="17"/>
        <v>OFVP</v>
      </c>
      <c r="E4484" s="1" t="s">
        <v>352</v>
      </c>
      <c r="G4484" s="38"/>
      <c r="H4484" s="39"/>
      <c r="M4484" s="1">
        <f>IF(ISNUMBER(MATCH(E4484,_xlfn.VSTACK('VLookup Lists'!$E$2:$E$17,'VLookup Lists'!$H$2:$H$38,'VLookup Lists'!$J$2:$J$8),0)),1,0)</f>
        <v>0</v>
      </c>
      <c r="N4484" s="1" t="str">
        <f>IFERROR(IF(VLOOKUP($D4484,'VLookup Lists'!$B$11:$C$29,2,FALSE)="FLIP",1,0),"")</f>
        <v/>
      </c>
      <c r="O4484" s="1" t="b">
        <f>ISNUMBER(MATCH($E4484,'VLookup Lists'!$E$2:$E$17,0))</f>
        <v>0</v>
      </c>
    </row>
    <row r="4485" spans="1:15" ht="15" customHeight="1" x14ac:dyDescent="0.2">
      <c r="A4485" s="1" t="str">
        <f t="shared" si="17"/>
        <v>OFVP</v>
      </c>
      <c r="E4485" s="1" t="s">
        <v>352</v>
      </c>
      <c r="G4485" s="38"/>
      <c r="H4485" s="39"/>
      <c r="M4485" s="1">
        <f>IF(ISNUMBER(MATCH(E4485,_xlfn.VSTACK('VLookup Lists'!$E$2:$E$17,'VLookup Lists'!$H$2:$H$38,'VLookup Lists'!$J$2:$J$8),0)),1,0)</f>
        <v>0</v>
      </c>
      <c r="N4485" s="1" t="str">
        <f>IFERROR(IF(VLOOKUP($D4485,'VLookup Lists'!$B$11:$C$29,2,FALSE)="FLIP",1,0),"")</f>
        <v/>
      </c>
      <c r="O4485" s="1" t="b">
        <f>ISNUMBER(MATCH($E4485,'VLookup Lists'!$E$2:$E$17,0))</f>
        <v>0</v>
      </c>
    </row>
    <row r="4486" spans="1:15" ht="15" customHeight="1" x14ac:dyDescent="0.2">
      <c r="A4486" s="1" t="str">
        <f t="shared" si="17"/>
        <v>OFVP</v>
      </c>
      <c r="E4486" s="1" t="s">
        <v>352</v>
      </c>
      <c r="G4486" s="38"/>
      <c r="H4486" s="39"/>
      <c r="M4486" s="1">
        <f>IF(ISNUMBER(MATCH(E4486,_xlfn.VSTACK('VLookup Lists'!$E$2:$E$17,'VLookup Lists'!$H$2:$H$38,'VLookup Lists'!$J$2:$J$8),0)),1,0)</f>
        <v>0</v>
      </c>
      <c r="N4486" s="1" t="str">
        <f>IFERROR(IF(VLOOKUP($D4486,'VLookup Lists'!$B$11:$C$29,2,FALSE)="FLIP",1,0),"")</f>
        <v/>
      </c>
      <c r="O4486" s="1" t="b">
        <f>ISNUMBER(MATCH($E4486,'VLookup Lists'!$E$2:$E$17,0))</f>
        <v>0</v>
      </c>
    </row>
    <row r="4487" spans="1:15" ht="15" customHeight="1" x14ac:dyDescent="0.2">
      <c r="A4487" s="1" t="str">
        <f t="shared" si="17"/>
        <v>OFVP</v>
      </c>
      <c r="E4487" s="1" t="s">
        <v>352</v>
      </c>
      <c r="G4487" s="38"/>
      <c r="H4487" s="39"/>
      <c r="M4487" s="1">
        <f>IF(ISNUMBER(MATCH(E4487,_xlfn.VSTACK('VLookup Lists'!$E$2:$E$17,'VLookup Lists'!$H$2:$H$38,'VLookup Lists'!$J$2:$J$8),0)),1,0)</f>
        <v>0</v>
      </c>
      <c r="N4487" s="1" t="str">
        <f>IFERROR(IF(VLOOKUP($D4487,'VLookup Lists'!$B$11:$C$29,2,FALSE)="FLIP",1,0),"")</f>
        <v/>
      </c>
      <c r="O4487" s="1" t="b">
        <f>ISNUMBER(MATCH($E4487,'VLookup Lists'!$E$2:$E$17,0))</f>
        <v>0</v>
      </c>
    </row>
    <row r="4488" spans="1:15" ht="15" customHeight="1" x14ac:dyDescent="0.2">
      <c r="A4488" s="1" t="str">
        <f t="shared" si="17"/>
        <v>OFVP</v>
      </c>
      <c r="E4488" s="1" t="s">
        <v>352</v>
      </c>
      <c r="G4488" s="38"/>
      <c r="H4488" s="39"/>
      <c r="M4488" s="1">
        <f>IF(ISNUMBER(MATCH(E4488,_xlfn.VSTACK('VLookup Lists'!$E$2:$E$17,'VLookup Lists'!$H$2:$H$38,'VLookup Lists'!$J$2:$J$8),0)),1,0)</f>
        <v>0</v>
      </c>
      <c r="N4488" s="1" t="str">
        <f>IFERROR(IF(VLOOKUP($D4488,'VLookup Lists'!$B$11:$C$29,2,FALSE)="FLIP",1,0),"")</f>
        <v/>
      </c>
      <c r="O4488" s="1" t="b">
        <f>ISNUMBER(MATCH($E4488,'VLookup Lists'!$E$2:$E$17,0))</f>
        <v>0</v>
      </c>
    </row>
    <row r="4489" spans="1:15" ht="15" customHeight="1" x14ac:dyDescent="0.2">
      <c r="A4489" s="1" t="str">
        <f t="shared" si="17"/>
        <v>OFVP</v>
      </c>
      <c r="E4489" s="1" t="s">
        <v>352</v>
      </c>
      <c r="G4489" s="38"/>
      <c r="H4489" s="39"/>
      <c r="M4489" s="1">
        <f>IF(ISNUMBER(MATCH(E4489,_xlfn.VSTACK('VLookup Lists'!$E$2:$E$17,'VLookup Lists'!$H$2:$H$38,'VLookup Lists'!$J$2:$J$8),0)),1,0)</f>
        <v>0</v>
      </c>
      <c r="N4489" s="1" t="str">
        <f>IFERROR(IF(VLOOKUP($D4489,'VLookup Lists'!$B$11:$C$29,2,FALSE)="FLIP",1,0),"")</f>
        <v/>
      </c>
      <c r="O4489" s="1" t="b">
        <f>ISNUMBER(MATCH($E4489,'VLookup Lists'!$E$2:$E$17,0))</f>
        <v>0</v>
      </c>
    </row>
    <row r="4490" spans="1:15" ht="15" customHeight="1" x14ac:dyDescent="0.2">
      <c r="A4490" s="1" t="str">
        <f t="shared" si="17"/>
        <v>OFVP</v>
      </c>
      <c r="E4490" s="1" t="s">
        <v>352</v>
      </c>
      <c r="G4490" s="38"/>
      <c r="H4490" s="39"/>
      <c r="M4490" s="1">
        <f>IF(ISNUMBER(MATCH(E4490,_xlfn.VSTACK('VLookup Lists'!$E$2:$E$17,'VLookup Lists'!$H$2:$H$38,'VLookup Lists'!$J$2:$J$8),0)),1,0)</f>
        <v>0</v>
      </c>
      <c r="N4490" s="1" t="str">
        <f>IFERROR(IF(VLOOKUP($D4490,'VLookup Lists'!$B$11:$C$29,2,FALSE)="FLIP",1,0),"")</f>
        <v/>
      </c>
      <c r="O4490" s="1" t="b">
        <f>ISNUMBER(MATCH($E4490,'VLookup Lists'!$E$2:$E$17,0))</f>
        <v>0</v>
      </c>
    </row>
    <row r="4491" spans="1:15" ht="15" customHeight="1" x14ac:dyDescent="0.2">
      <c r="A4491" s="1" t="str">
        <f t="shared" si="17"/>
        <v>OFVP</v>
      </c>
      <c r="E4491" s="1" t="s">
        <v>352</v>
      </c>
      <c r="G4491" s="38"/>
      <c r="H4491" s="39"/>
      <c r="M4491" s="1">
        <f>IF(ISNUMBER(MATCH(E4491,_xlfn.VSTACK('VLookup Lists'!$E$2:$E$17,'VLookup Lists'!$H$2:$H$38,'VLookup Lists'!$J$2:$J$8),0)),1,0)</f>
        <v>0</v>
      </c>
      <c r="N4491" s="1" t="str">
        <f>IFERROR(IF(VLOOKUP($D4491,'VLookup Lists'!$B$11:$C$29,2,FALSE)="FLIP",1,0),"")</f>
        <v/>
      </c>
      <c r="O4491" s="1" t="b">
        <f>ISNUMBER(MATCH($E4491,'VLookup Lists'!$E$2:$E$17,0))</f>
        <v>0</v>
      </c>
    </row>
    <row r="4492" spans="1:15" ht="15" customHeight="1" x14ac:dyDescent="0.2">
      <c r="A4492" s="1" t="str">
        <f t="shared" si="17"/>
        <v>OFVP</v>
      </c>
      <c r="E4492" s="1" t="s">
        <v>352</v>
      </c>
      <c r="G4492" s="38"/>
      <c r="H4492" s="39"/>
      <c r="M4492" s="1">
        <f>IF(ISNUMBER(MATCH(E4492,_xlfn.VSTACK('VLookup Lists'!$E$2:$E$17,'VLookup Lists'!$H$2:$H$38,'VLookup Lists'!$J$2:$J$8),0)),1,0)</f>
        <v>0</v>
      </c>
      <c r="N4492" s="1" t="str">
        <f>IFERROR(IF(VLOOKUP($D4492,'VLookup Lists'!$B$11:$C$29,2,FALSE)="FLIP",1,0),"")</f>
        <v/>
      </c>
      <c r="O4492" s="1" t="b">
        <f>ISNUMBER(MATCH($E4492,'VLookup Lists'!$E$2:$E$17,0))</f>
        <v>0</v>
      </c>
    </row>
    <row r="4493" spans="1:15" ht="15" customHeight="1" x14ac:dyDescent="0.2">
      <c r="A4493" s="1" t="str">
        <f t="shared" si="17"/>
        <v>OFVP</v>
      </c>
      <c r="E4493" s="1" t="s">
        <v>352</v>
      </c>
      <c r="G4493" s="38"/>
      <c r="H4493" s="39"/>
      <c r="M4493" s="1">
        <f>IF(ISNUMBER(MATCH(E4493,_xlfn.VSTACK('VLookup Lists'!$E$2:$E$17,'VLookup Lists'!$H$2:$H$38,'VLookup Lists'!$J$2:$J$8),0)),1,0)</f>
        <v>0</v>
      </c>
      <c r="N4493" s="1" t="str">
        <f>IFERROR(IF(VLOOKUP($D4493,'VLookup Lists'!$B$11:$C$29,2,FALSE)="FLIP",1,0),"")</f>
        <v/>
      </c>
      <c r="O4493" s="1" t="b">
        <f>ISNUMBER(MATCH($E4493,'VLookup Lists'!$E$2:$E$17,0))</f>
        <v>0</v>
      </c>
    </row>
    <row r="4494" spans="1:15" ht="15" customHeight="1" x14ac:dyDescent="0.2">
      <c r="A4494" s="1" t="str">
        <f t="shared" si="17"/>
        <v>OFVP</v>
      </c>
      <c r="E4494" s="1" t="s">
        <v>352</v>
      </c>
      <c r="G4494" s="38"/>
      <c r="H4494" s="39"/>
      <c r="M4494" s="1">
        <f>IF(ISNUMBER(MATCH(E4494,_xlfn.VSTACK('VLookup Lists'!$E$2:$E$17,'VLookup Lists'!$H$2:$H$38,'VLookup Lists'!$J$2:$J$8),0)),1,0)</f>
        <v>0</v>
      </c>
      <c r="N4494" s="1" t="str">
        <f>IFERROR(IF(VLOOKUP($D4494,'VLookup Lists'!$B$11:$C$29,2,FALSE)="FLIP",1,0),"")</f>
        <v/>
      </c>
      <c r="O4494" s="1" t="b">
        <f>ISNUMBER(MATCH($E4494,'VLookup Lists'!$E$2:$E$17,0))</f>
        <v>0</v>
      </c>
    </row>
    <row r="4495" spans="1:15" ht="15" customHeight="1" x14ac:dyDescent="0.2">
      <c r="A4495" s="1" t="str">
        <f t="shared" si="17"/>
        <v>OFVP</v>
      </c>
      <c r="E4495" s="1" t="s">
        <v>352</v>
      </c>
      <c r="G4495" s="38"/>
      <c r="H4495" s="39"/>
      <c r="M4495" s="1">
        <f>IF(ISNUMBER(MATCH(E4495,_xlfn.VSTACK('VLookup Lists'!$E$2:$E$17,'VLookup Lists'!$H$2:$H$38,'VLookup Lists'!$J$2:$J$8),0)),1,0)</f>
        <v>0</v>
      </c>
      <c r="N4495" s="1" t="str">
        <f>IFERROR(IF(VLOOKUP($D4495,'VLookup Lists'!$B$11:$C$29,2,FALSE)="FLIP",1,0),"")</f>
        <v/>
      </c>
      <c r="O4495" s="1" t="b">
        <f>ISNUMBER(MATCH($E4495,'VLookup Lists'!$E$2:$E$17,0))</f>
        <v>0</v>
      </c>
    </row>
    <row r="4496" spans="1:15" ht="15" customHeight="1" x14ac:dyDescent="0.2">
      <c r="A4496" s="1" t="str">
        <f t="shared" si="17"/>
        <v>OFVP</v>
      </c>
      <c r="E4496" s="1" t="s">
        <v>352</v>
      </c>
      <c r="G4496" s="38"/>
      <c r="H4496" s="39"/>
      <c r="M4496" s="1">
        <f>IF(ISNUMBER(MATCH(E4496,_xlfn.VSTACK('VLookup Lists'!$E$2:$E$17,'VLookup Lists'!$H$2:$H$38,'VLookup Lists'!$J$2:$J$8),0)),1,0)</f>
        <v>0</v>
      </c>
      <c r="N4496" s="1" t="str">
        <f>IFERROR(IF(VLOOKUP($D4496,'VLookup Lists'!$B$11:$C$29,2,FALSE)="FLIP",1,0),"")</f>
        <v/>
      </c>
      <c r="O4496" s="1" t="b">
        <f>ISNUMBER(MATCH($E4496,'VLookup Lists'!$E$2:$E$17,0))</f>
        <v>0</v>
      </c>
    </row>
    <row r="4497" spans="1:15" ht="15" customHeight="1" x14ac:dyDescent="0.2">
      <c r="A4497" s="1" t="str">
        <f t="shared" si="17"/>
        <v>OFVP</v>
      </c>
      <c r="E4497" s="1" t="s">
        <v>352</v>
      </c>
      <c r="G4497" s="38"/>
      <c r="H4497" s="39"/>
      <c r="M4497" s="1">
        <f>IF(ISNUMBER(MATCH(E4497,_xlfn.VSTACK('VLookup Lists'!$E$2:$E$17,'VLookup Lists'!$H$2:$H$38,'VLookup Lists'!$J$2:$J$8),0)),1,0)</f>
        <v>0</v>
      </c>
      <c r="N4497" s="1" t="str">
        <f>IFERROR(IF(VLOOKUP($D4497,'VLookup Lists'!$B$11:$C$29,2,FALSE)="FLIP",1,0),"")</f>
        <v/>
      </c>
      <c r="O4497" s="1" t="b">
        <f>ISNUMBER(MATCH($E4497,'VLookup Lists'!$E$2:$E$17,0))</f>
        <v>0</v>
      </c>
    </row>
    <row r="4498" spans="1:15" ht="15" customHeight="1" x14ac:dyDescent="0.2">
      <c r="A4498" s="1" t="str">
        <f t="shared" si="17"/>
        <v>OFVP</v>
      </c>
      <c r="E4498" s="1" t="s">
        <v>352</v>
      </c>
      <c r="G4498" s="38"/>
      <c r="H4498" s="39"/>
      <c r="M4498" s="1">
        <f>IF(ISNUMBER(MATCH(E4498,_xlfn.VSTACK('VLookup Lists'!$E$2:$E$17,'VLookup Lists'!$H$2:$H$38,'VLookup Lists'!$J$2:$J$8),0)),1,0)</f>
        <v>0</v>
      </c>
      <c r="N4498" s="1" t="str">
        <f>IFERROR(IF(VLOOKUP($D4498,'VLookup Lists'!$B$11:$C$29,2,FALSE)="FLIP",1,0),"")</f>
        <v/>
      </c>
      <c r="O4498" s="1" t="b">
        <f>ISNUMBER(MATCH($E4498,'VLookup Lists'!$E$2:$E$17,0))</f>
        <v>0</v>
      </c>
    </row>
    <row r="4499" spans="1:15" ht="15" customHeight="1" x14ac:dyDescent="0.2">
      <c r="A4499" s="1" t="str">
        <f t="shared" si="17"/>
        <v>OFVP</v>
      </c>
      <c r="E4499" s="1" t="s">
        <v>352</v>
      </c>
      <c r="G4499" s="38"/>
      <c r="H4499" s="39"/>
      <c r="M4499" s="1">
        <f>IF(ISNUMBER(MATCH(E4499,_xlfn.VSTACK('VLookup Lists'!$E$2:$E$17,'VLookup Lists'!$H$2:$H$38,'VLookup Lists'!$J$2:$J$8),0)),1,0)</f>
        <v>0</v>
      </c>
      <c r="N4499" s="1" t="str">
        <f>IFERROR(IF(VLOOKUP($D4499,'VLookup Lists'!$B$11:$C$29,2,FALSE)="FLIP",1,0),"")</f>
        <v/>
      </c>
      <c r="O4499" s="1" t="b">
        <f>ISNUMBER(MATCH($E4499,'VLookup Lists'!$E$2:$E$17,0))</f>
        <v>0</v>
      </c>
    </row>
    <row r="4500" spans="1:15" ht="15" customHeight="1" x14ac:dyDescent="0.2">
      <c r="A4500" s="1" t="str">
        <f t="shared" si="17"/>
        <v>OFVP</v>
      </c>
      <c r="E4500" s="1" t="s">
        <v>352</v>
      </c>
      <c r="G4500" s="38"/>
      <c r="H4500" s="39"/>
      <c r="M4500" s="1">
        <f>IF(ISNUMBER(MATCH(E4500,_xlfn.VSTACK('VLookup Lists'!$E$2:$E$17,'VLookup Lists'!$H$2:$H$38,'VLookup Lists'!$J$2:$J$8),0)),1,0)</f>
        <v>0</v>
      </c>
      <c r="N4500" s="1" t="str">
        <f>IFERROR(IF(VLOOKUP($D4500,'VLookup Lists'!$B$11:$C$29,2,FALSE)="FLIP",1,0),"")</f>
        <v/>
      </c>
      <c r="O4500" s="1" t="b">
        <f>ISNUMBER(MATCH($E4500,'VLookup Lists'!$E$2:$E$17,0))</f>
        <v>0</v>
      </c>
    </row>
    <row r="4501" spans="1:15" ht="15" customHeight="1" x14ac:dyDescent="0.2">
      <c r="A4501" s="1" t="str">
        <f t="shared" si="17"/>
        <v>OFVP</v>
      </c>
      <c r="E4501" s="1" t="s">
        <v>352</v>
      </c>
      <c r="G4501" s="38"/>
      <c r="H4501" s="39"/>
      <c r="M4501" s="1">
        <f>IF(ISNUMBER(MATCH(E4501,_xlfn.VSTACK('VLookup Lists'!$E$2:$E$17,'VLookup Lists'!$H$2:$H$38,'VLookup Lists'!$J$2:$J$8),0)),1,0)</f>
        <v>0</v>
      </c>
      <c r="N4501" s="1" t="str">
        <f>IFERROR(IF(VLOOKUP($D4501,'VLookup Lists'!$B$11:$C$29,2,FALSE)="FLIP",1,0),"")</f>
        <v/>
      </c>
      <c r="O4501" s="1" t="b">
        <f>ISNUMBER(MATCH($E4501,'VLookup Lists'!$E$2:$E$17,0))</f>
        <v>0</v>
      </c>
    </row>
    <row r="4502" spans="1:15" ht="15" customHeight="1" x14ac:dyDescent="0.2">
      <c r="A4502" s="1" t="str">
        <f t="shared" si="17"/>
        <v>OFVP</v>
      </c>
      <c r="E4502" s="1" t="s">
        <v>352</v>
      </c>
      <c r="G4502" s="38"/>
      <c r="H4502" s="39"/>
      <c r="M4502" s="1">
        <f>IF(ISNUMBER(MATCH(E4502,_xlfn.VSTACK('VLookup Lists'!$E$2:$E$17,'VLookup Lists'!$H$2:$H$38,'VLookup Lists'!$J$2:$J$8),0)),1,0)</f>
        <v>0</v>
      </c>
      <c r="N4502" s="1" t="str">
        <f>IFERROR(IF(VLOOKUP($D4502,'VLookup Lists'!$B$11:$C$29,2,FALSE)="FLIP",1,0),"")</f>
        <v/>
      </c>
      <c r="O4502" s="1" t="b">
        <f>ISNUMBER(MATCH($E4502,'VLookup Lists'!$E$2:$E$17,0))</f>
        <v>0</v>
      </c>
    </row>
    <row r="4503" spans="1:15" ht="15" customHeight="1" x14ac:dyDescent="0.2">
      <c r="A4503" s="1" t="str">
        <f t="shared" si="17"/>
        <v>OFVP</v>
      </c>
      <c r="E4503" s="1" t="s">
        <v>352</v>
      </c>
      <c r="G4503" s="38"/>
      <c r="H4503" s="39"/>
      <c r="M4503" s="1">
        <f>IF(ISNUMBER(MATCH(E4503,_xlfn.VSTACK('VLookup Lists'!$E$2:$E$17,'VLookup Lists'!$H$2:$H$38,'VLookup Lists'!$J$2:$J$8),0)),1,0)</f>
        <v>0</v>
      </c>
      <c r="N4503" s="1" t="str">
        <f>IFERROR(IF(VLOOKUP($D4503,'VLookup Lists'!$B$11:$C$29,2,FALSE)="FLIP",1,0),"")</f>
        <v/>
      </c>
      <c r="O4503" s="1" t="b">
        <f>ISNUMBER(MATCH($E4503,'VLookup Lists'!$E$2:$E$17,0))</f>
        <v>0</v>
      </c>
    </row>
    <row r="4504" spans="1:15" ht="15" customHeight="1" x14ac:dyDescent="0.2">
      <c r="A4504" s="1" t="str">
        <f t="shared" si="17"/>
        <v>OFVP</v>
      </c>
      <c r="E4504" s="1" t="s">
        <v>352</v>
      </c>
      <c r="G4504" s="38"/>
      <c r="H4504" s="39"/>
      <c r="M4504" s="1">
        <f>IF(ISNUMBER(MATCH(E4504,_xlfn.VSTACK('VLookup Lists'!$E$2:$E$17,'VLookup Lists'!$H$2:$H$38,'VLookup Lists'!$J$2:$J$8),0)),1,0)</f>
        <v>0</v>
      </c>
      <c r="N4504" s="1" t="str">
        <f>IFERROR(IF(VLOOKUP($D4504,'VLookup Lists'!$B$11:$C$29,2,FALSE)="FLIP",1,0),"")</f>
        <v/>
      </c>
      <c r="O4504" s="1" t="b">
        <f>ISNUMBER(MATCH($E4504,'VLookup Lists'!$E$2:$E$17,0))</f>
        <v>0</v>
      </c>
    </row>
    <row r="4505" spans="1:15" ht="15" customHeight="1" x14ac:dyDescent="0.2">
      <c r="A4505" s="1" t="str">
        <f t="shared" si="17"/>
        <v>OFVP</v>
      </c>
      <c r="E4505" s="1" t="s">
        <v>352</v>
      </c>
      <c r="G4505" s="38"/>
      <c r="H4505" s="39"/>
      <c r="M4505" s="1">
        <f>IF(ISNUMBER(MATCH(E4505,_xlfn.VSTACK('VLookup Lists'!$E$2:$E$17,'VLookup Lists'!$H$2:$H$38,'VLookup Lists'!$J$2:$J$8),0)),1,0)</f>
        <v>0</v>
      </c>
      <c r="N4505" s="1" t="str">
        <f>IFERROR(IF(VLOOKUP($D4505,'VLookup Lists'!$B$11:$C$29,2,FALSE)="FLIP",1,0),"")</f>
        <v/>
      </c>
      <c r="O4505" s="1" t="b">
        <f>ISNUMBER(MATCH($E4505,'VLookup Lists'!$E$2:$E$17,0))</f>
        <v>0</v>
      </c>
    </row>
    <row r="4506" spans="1:15" ht="15" customHeight="1" x14ac:dyDescent="0.2">
      <c r="A4506" s="1" t="str">
        <f t="shared" si="17"/>
        <v>OFVP</v>
      </c>
      <c r="E4506" s="1" t="s">
        <v>352</v>
      </c>
      <c r="G4506" s="38"/>
      <c r="H4506" s="39"/>
      <c r="M4506" s="1">
        <f>IF(ISNUMBER(MATCH(E4506,_xlfn.VSTACK('VLookup Lists'!$E$2:$E$17,'VLookup Lists'!$H$2:$H$38,'VLookup Lists'!$J$2:$J$8),0)),1,0)</f>
        <v>0</v>
      </c>
      <c r="N4506" s="1" t="str">
        <f>IFERROR(IF(VLOOKUP($D4506,'VLookup Lists'!$B$11:$C$29,2,FALSE)="FLIP",1,0),"")</f>
        <v/>
      </c>
      <c r="O4506" s="1" t="b">
        <f>ISNUMBER(MATCH($E4506,'VLookup Lists'!$E$2:$E$17,0))</f>
        <v>0</v>
      </c>
    </row>
    <row r="4507" spans="1:15" ht="15" customHeight="1" x14ac:dyDescent="0.2">
      <c r="A4507" s="1" t="str">
        <f t="shared" si="17"/>
        <v>OFVP</v>
      </c>
      <c r="E4507" s="1" t="s">
        <v>352</v>
      </c>
      <c r="G4507" s="38"/>
      <c r="H4507" s="39"/>
      <c r="M4507" s="1">
        <f>IF(ISNUMBER(MATCH(E4507,_xlfn.VSTACK('VLookup Lists'!$E$2:$E$17,'VLookup Lists'!$H$2:$H$38,'VLookup Lists'!$J$2:$J$8),0)),1,0)</f>
        <v>0</v>
      </c>
      <c r="N4507" s="1" t="str">
        <f>IFERROR(IF(VLOOKUP($D4507,'VLookup Lists'!$B$11:$C$29,2,FALSE)="FLIP",1,0),"")</f>
        <v/>
      </c>
      <c r="O4507" s="1" t="b">
        <f>ISNUMBER(MATCH($E4507,'VLookup Lists'!$E$2:$E$17,0))</f>
        <v>0</v>
      </c>
    </row>
    <row r="4508" spans="1:15" ht="15" customHeight="1" x14ac:dyDescent="0.2">
      <c r="A4508" s="1" t="str">
        <f t="shared" si="17"/>
        <v>OFVP</v>
      </c>
      <c r="E4508" s="1" t="s">
        <v>352</v>
      </c>
      <c r="G4508" s="38"/>
      <c r="H4508" s="39"/>
      <c r="M4508" s="1">
        <f>IF(ISNUMBER(MATCH(E4508,_xlfn.VSTACK('VLookup Lists'!$E$2:$E$17,'VLookup Lists'!$H$2:$H$38,'VLookup Lists'!$J$2:$J$8),0)),1,0)</f>
        <v>0</v>
      </c>
      <c r="N4508" s="1" t="str">
        <f>IFERROR(IF(VLOOKUP($D4508,'VLookup Lists'!$B$11:$C$29,2,FALSE)="FLIP",1,0),"")</f>
        <v/>
      </c>
      <c r="O4508" s="1" t="b">
        <f>ISNUMBER(MATCH($E4508,'VLookup Lists'!$E$2:$E$17,0))</f>
        <v>0</v>
      </c>
    </row>
    <row r="4509" spans="1:15" ht="15" customHeight="1" x14ac:dyDescent="0.2">
      <c r="A4509" s="1" t="str">
        <f t="shared" si="17"/>
        <v>OFVP</v>
      </c>
      <c r="E4509" s="1" t="s">
        <v>352</v>
      </c>
      <c r="G4509" s="38"/>
      <c r="H4509" s="39"/>
      <c r="M4509" s="1">
        <f>IF(ISNUMBER(MATCH(E4509,_xlfn.VSTACK('VLookup Lists'!$E$2:$E$17,'VLookup Lists'!$H$2:$H$38,'VLookup Lists'!$J$2:$J$8),0)),1,0)</f>
        <v>0</v>
      </c>
      <c r="N4509" s="1" t="str">
        <f>IFERROR(IF(VLOOKUP($D4509,'VLookup Lists'!$B$11:$C$29,2,FALSE)="FLIP",1,0),"")</f>
        <v/>
      </c>
      <c r="O4509" s="1" t="b">
        <f>ISNUMBER(MATCH($E4509,'VLookup Lists'!$E$2:$E$17,0))</f>
        <v>0</v>
      </c>
    </row>
    <row r="4510" spans="1:15" ht="15" customHeight="1" x14ac:dyDescent="0.2">
      <c r="A4510" s="1" t="str">
        <f t="shared" si="17"/>
        <v>OFVP</v>
      </c>
      <c r="E4510" s="1" t="s">
        <v>352</v>
      </c>
      <c r="G4510" s="38"/>
      <c r="H4510" s="39"/>
      <c r="M4510" s="1">
        <f>IF(ISNUMBER(MATCH(E4510,_xlfn.VSTACK('VLookup Lists'!$E$2:$E$17,'VLookup Lists'!$H$2:$H$38,'VLookup Lists'!$J$2:$J$8),0)),1,0)</f>
        <v>0</v>
      </c>
      <c r="N4510" s="1" t="str">
        <f>IFERROR(IF(VLOOKUP($D4510,'VLookup Lists'!$B$11:$C$29,2,FALSE)="FLIP",1,0),"")</f>
        <v/>
      </c>
      <c r="O4510" s="1" t="b">
        <f>ISNUMBER(MATCH($E4510,'VLookup Lists'!$E$2:$E$17,0))</f>
        <v>0</v>
      </c>
    </row>
    <row r="4511" spans="1:15" ht="15" customHeight="1" x14ac:dyDescent="0.2">
      <c r="A4511" s="1" t="str">
        <f t="shared" si="17"/>
        <v>OFVP</v>
      </c>
      <c r="E4511" s="1" t="s">
        <v>352</v>
      </c>
      <c r="G4511" s="38"/>
      <c r="H4511" s="39"/>
      <c r="M4511" s="1">
        <f>IF(ISNUMBER(MATCH(E4511,_xlfn.VSTACK('VLookup Lists'!$E$2:$E$17,'VLookup Lists'!$H$2:$H$38,'VLookup Lists'!$J$2:$J$8),0)),1,0)</f>
        <v>0</v>
      </c>
      <c r="N4511" s="1" t="str">
        <f>IFERROR(IF(VLOOKUP($D4511,'VLookup Lists'!$B$11:$C$29,2,FALSE)="FLIP",1,0),"")</f>
        <v/>
      </c>
      <c r="O4511" s="1" t="b">
        <f>ISNUMBER(MATCH($E4511,'VLookup Lists'!$E$2:$E$17,0))</f>
        <v>0</v>
      </c>
    </row>
    <row r="4512" spans="1:15" ht="15" customHeight="1" x14ac:dyDescent="0.2">
      <c r="A4512" s="1" t="str">
        <f t="shared" si="17"/>
        <v>OFVP</v>
      </c>
      <c r="E4512" s="1" t="s">
        <v>352</v>
      </c>
      <c r="G4512" s="38"/>
      <c r="H4512" s="39"/>
      <c r="M4512" s="1">
        <f>IF(ISNUMBER(MATCH(E4512,_xlfn.VSTACK('VLookup Lists'!$E$2:$E$17,'VLookup Lists'!$H$2:$H$38,'VLookup Lists'!$J$2:$J$8),0)),1,0)</f>
        <v>0</v>
      </c>
      <c r="N4512" s="1" t="str">
        <f>IFERROR(IF(VLOOKUP($D4512,'VLookup Lists'!$B$11:$C$29,2,FALSE)="FLIP",1,0),"")</f>
        <v/>
      </c>
      <c r="O4512" s="1" t="b">
        <f>ISNUMBER(MATCH($E4512,'VLookup Lists'!$E$2:$E$17,0))</f>
        <v>0</v>
      </c>
    </row>
    <row r="4513" spans="1:15" ht="15" customHeight="1" x14ac:dyDescent="0.2">
      <c r="A4513" s="1" t="str">
        <f t="shared" si="17"/>
        <v>OFVP</v>
      </c>
      <c r="E4513" s="1" t="s">
        <v>352</v>
      </c>
      <c r="G4513" s="38"/>
      <c r="H4513" s="39"/>
      <c r="M4513" s="1">
        <f>IF(ISNUMBER(MATCH(E4513,_xlfn.VSTACK('VLookup Lists'!$E$2:$E$17,'VLookup Lists'!$H$2:$H$38,'VLookup Lists'!$J$2:$J$8),0)),1,0)</f>
        <v>0</v>
      </c>
      <c r="N4513" s="1" t="str">
        <f>IFERROR(IF(VLOOKUP($D4513,'VLookup Lists'!$B$11:$C$29,2,FALSE)="FLIP",1,0),"")</f>
        <v/>
      </c>
      <c r="O4513" s="1" t="b">
        <f>ISNUMBER(MATCH($E4513,'VLookup Lists'!$E$2:$E$17,0))</f>
        <v>0</v>
      </c>
    </row>
    <row r="4514" spans="1:15" ht="15" customHeight="1" x14ac:dyDescent="0.2">
      <c r="A4514" s="1" t="str">
        <f t="shared" si="17"/>
        <v>OFVP</v>
      </c>
      <c r="E4514" s="1" t="s">
        <v>352</v>
      </c>
      <c r="G4514" s="38"/>
      <c r="H4514" s="39"/>
      <c r="M4514" s="1">
        <f>IF(ISNUMBER(MATCH(E4514,_xlfn.VSTACK('VLookup Lists'!$E$2:$E$17,'VLookup Lists'!$H$2:$H$38,'VLookup Lists'!$J$2:$J$8),0)),1,0)</f>
        <v>0</v>
      </c>
      <c r="N4514" s="1" t="str">
        <f>IFERROR(IF(VLOOKUP($D4514,'VLookup Lists'!$B$11:$C$29,2,FALSE)="FLIP",1,0),"")</f>
        <v/>
      </c>
      <c r="O4514" s="1" t="b">
        <f>ISNUMBER(MATCH($E4514,'VLookup Lists'!$E$2:$E$17,0))</f>
        <v>0</v>
      </c>
    </row>
    <row r="4515" spans="1:15" ht="15" customHeight="1" x14ac:dyDescent="0.2">
      <c r="A4515" s="1" t="str">
        <f t="shared" si="17"/>
        <v>OFVP</v>
      </c>
      <c r="E4515" s="1" t="s">
        <v>352</v>
      </c>
      <c r="G4515" s="38"/>
      <c r="H4515" s="39"/>
      <c r="M4515" s="1">
        <f>IF(ISNUMBER(MATCH(E4515,_xlfn.VSTACK('VLookup Lists'!$E$2:$E$17,'VLookup Lists'!$H$2:$H$38,'VLookup Lists'!$J$2:$J$8),0)),1,0)</f>
        <v>0</v>
      </c>
      <c r="N4515" s="1" t="str">
        <f>IFERROR(IF(VLOOKUP($D4515,'VLookup Lists'!$B$11:$C$29,2,FALSE)="FLIP",1,0),"")</f>
        <v/>
      </c>
      <c r="O4515" s="1" t="b">
        <f>ISNUMBER(MATCH($E4515,'VLookup Lists'!$E$2:$E$17,0))</f>
        <v>0</v>
      </c>
    </row>
    <row r="4516" spans="1:15" ht="15" customHeight="1" x14ac:dyDescent="0.2">
      <c r="A4516" s="1" t="str">
        <f t="shared" si="17"/>
        <v>OFVP</v>
      </c>
      <c r="E4516" s="1" t="s">
        <v>352</v>
      </c>
      <c r="G4516" s="38"/>
      <c r="H4516" s="39"/>
      <c r="M4516" s="1">
        <f>IF(ISNUMBER(MATCH(E4516,_xlfn.VSTACK('VLookup Lists'!$E$2:$E$17,'VLookup Lists'!$H$2:$H$38,'VLookup Lists'!$J$2:$J$8),0)),1,0)</f>
        <v>0</v>
      </c>
      <c r="N4516" s="1" t="str">
        <f>IFERROR(IF(VLOOKUP($D4516,'VLookup Lists'!$B$11:$C$29,2,FALSE)="FLIP",1,0),"")</f>
        <v/>
      </c>
      <c r="O4516" s="1" t="b">
        <f>ISNUMBER(MATCH($E4516,'VLookup Lists'!$E$2:$E$17,0))</f>
        <v>0</v>
      </c>
    </row>
    <row r="4517" spans="1:15" ht="15" customHeight="1" x14ac:dyDescent="0.2">
      <c r="A4517" s="1" t="str">
        <f t="shared" si="17"/>
        <v>OFVP</v>
      </c>
      <c r="E4517" s="1" t="s">
        <v>352</v>
      </c>
      <c r="G4517" s="38"/>
      <c r="H4517" s="39"/>
      <c r="M4517" s="1">
        <f>IF(ISNUMBER(MATCH(E4517,_xlfn.VSTACK('VLookup Lists'!$E$2:$E$17,'VLookup Lists'!$H$2:$H$38,'VLookup Lists'!$J$2:$J$8),0)),1,0)</f>
        <v>0</v>
      </c>
      <c r="N4517" s="1" t="str">
        <f>IFERROR(IF(VLOOKUP($D4517,'VLookup Lists'!$B$11:$C$29,2,FALSE)="FLIP",1,0),"")</f>
        <v/>
      </c>
      <c r="O4517" s="1" t="b">
        <f>ISNUMBER(MATCH($E4517,'VLookup Lists'!$E$2:$E$17,0))</f>
        <v>0</v>
      </c>
    </row>
    <row r="4518" spans="1:15" ht="15" customHeight="1" x14ac:dyDescent="0.2">
      <c r="A4518" s="1" t="str">
        <f t="shared" si="17"/>
        <v>OFVP</v>
      </c>
      <c r="E4518" s="1" t="s">
        <v>352</v>
      </c>
      <c r="G4518" s="38"/>
      <c r="H4518" s="39"/>
      <c r="M4518" s="1">
        <f>IF(ISNUMBER(MATCH(E4518,_xlfn.VSTACK('VLookup Lists'!$E$2:$E$17,'VLookup Lists'!$H$2:$H$38,'VLookup Lists'!$J$2:$J$8),0)),1,0)</f>
        <v>0</v>
      </c>
      <c r="N4518" s="1" t="str">
        <f>IFERROR(IF(VLOOKUP($D4518,'VLookup Lists'!$B$11:$C$29,2,FALSE)="FLIP",1,0),"")</f>
        <v/>
      </c>
      <c r="O4518" s="1" t="b">
        <f>ISNUMBER(MATCH($E4518,'VLookup Lists'!$E$2:$E$17,0))</f>
        <v>0</v>
      </c>
    </row>
    <row r="4519" spans="1:15" ht="15" customHeight="1" x14ac:dyDescent="0.2">
      <c r="A4519" s="1" t="str">
        <f t="shared" si="17"/>
        <v>OFVP</v>
      </c>
      <c r="E4519" s="1" t="s">
        <v>352</v>
      </c>
      <c r="G4519" s="38"/>
      <c r="H4519" s="39"/>
      <c r="M4519" s="1">
        <f>IF(ISNUMBER(MATCH(E4519,_xlfn.VSTACK('VLookup Lists'!$E$2:$E$17,'VLookup Lists'!$H$2:$H$38,'VLookup Lists'!$J$2:$J$8),0)),1,0)</f>
        <v>0</v>
      </c>
      <c r="N4519" s="1" t="str">
        <f>IFERROR(IF(VLOOKUP($D4519,'VLookup Lists'!$B$11:$C$29,2,FALSE)="FLIP",1,0),"")</f>
        <v/>
      </c>
      <c r="O4519" s="1" t="b">
        <f>ISNUMBER(MATCH($E4519,'VLookup Lists'!$E$2:$E$17,0))</f>
        <v>0</v>
      </c>
    </row>
    <row r="4520" spans="1:15" ht="15" customHeight="1" x14ac:dyDescent="0.2">
      <c r="A4520" s="1" t="str">
        <f t="shared" si="17"/>
        <v>OFVP</v>
      </c>
      <c r="E4520" s="1" t="s">
        <v>352</v>
      </c>
      <c r="G4520" s="38"/>
      <c r="H4520" s="39"/>
      <c r="M4520" s="1">
        <f>IF(ISNUMBER(MATCH(E4520,_xlfn.VSTACK('VLookup Lists'!$E$2:$E$17,'VLookup Lists'!$H$2:$H$38,'VLookup Lists'!$J$2:$J$8),0)),1,0)</f>
        <v>0</v>
      </c>
      <c r="N4520" s="1" t="str">
        <f>IFERROR(IF(VLOOKUP($D4520,'VLookup Lists'!$B$11:$C$29,2,FALSE)="FLIP",1,0),"")</f>
        <v/>
      </c>
      <c r="O4520" s="1" t="b">
        <f>ISNUMBER(MATCH($E4520,'VLookup Lists'!$E$2:$E$17,0))</f>
        <v>0</v>
      </c>
    </row>
    <row r="4521" spans="1:15" ht="15" customHeight="1" x14ac:dyDescent="0.2">
      <c r="A4521" s="1" t="str">
        <f t="shared" si="17"/>
        <v>OFVP</v>
      </c>
      <c r="E4521" s="1" t="s">
        <v>352</v>
      </c>
      <c r="G4521" s="38"/>
      <c r="H4521" s="39"/>
      <c r="M4521" s="1">
        <f>IF(ISNUMBER(MATCH(E4521,_xlfn.VSTACK('VLookup Lists'!$E$2:$E$17,'VLookup Lists'!$H$2:$H$38,'VLookup Lists'!$J$2:$J$8),0)),1,0)</f>
        <v>0</v>
      </c>
      <c r="N4521" s="1" t="str">
        <f>IFERROR(IF(VLOOKUP($D4521,'VLookup Lists'!$B$11:$C$29,2,FALSE)="FLIP",1,0),"")</f>
        <v/>
      </c>
      <c r="O4521" s="1" t="b">
        <f>ISNUMBER(MATCH($E4521,'VLookup Lists'!$E$2:$E$17,0))</f>
        <v>0</v>
      </c>
    </row>
    <row r="4522" spans="1:15" ht="15" customHeight="1" x14ac:dyDescent="0.2">
      <c r="A4522" s="1" t="str">
        <f t="shared" si="17"/>
        <v>OFVP</v>
      </c>
      <c r="E4522" s="1" t="s">
        <v>352</v>
      </c>
      <c r="G4522" s="38"/>
      <c r="H4522" s="39"/>
      <c r="M4522" s="1">
        <f>IF(ISNUMBER(MATCH(E4522,_xlfn.VSTACK('VLookup Lists'!$E$2:$E$17,'VLookup Lists'!$H$2:$H$38,'VLookup Lists'!$J$2:$J$8),0)),1,0)</f>
        <v>0</v>
      </c>
      <c r="N4522" s="1" t="str">
        <f>IFERROR(IF(VLOOKUP($D4522,'VLookup Lists'!$B$11:$C$29,2,FALSE)="FLIP",1,0),"")</f>
        <v/>
      </c>
      <c r="O4522" s="1" t="b">
        <f>ISNUMBER(MATCH($E4522,'VLookup Lists'!$E$2:$E$17,0))</f>
        <v>0</v>
      </c>
    </row>
    <row r="4523" spans="1:15" ht="15" customHeight="1" x14ac:dyDescent="0.2">
      <c r="A4523" s="1" t="str">
        <f t="shared" si="17"/>
        <v>OFVP</v>
      </c>
      <c r="E4523" s="1" t="s">
        <v>352</v>
      </c>
      <c r="G4523" s="38"/>
      <c r="H4523" s="39"/>
      <c r="M4523" s="1">
        <f>IF(ISNUMBER(MATCH(E4523,_xlfn.VSTACK('VLookup Lists'!$E$2:$E$17,'VLookup Lists'!$H$2:$H$38,'VLookup Lists'!$J$2:$J$8),0)),1,0)</f>
        <v>0</v>
      </c>
      <c r="N4523" s="1" t="str">
        <f>IFERROR(IF(VLOOKUP($D4523,'VLookup Lists'!$B$11:$C$29,2,FALSE)="FLIP",1,0),"")</f>
        <v/>
      </c>
      <c r="O4523" s="1" t="b">
        <f>ISNUMBER(MATCH($E4523,'VLookup Lists'!$E$2:$E$17,0))</f>
        <v>0</v>
      </c>
    </row>
    <row r="4524" spans="1:15" ht="15" customHeight="1" x14ac:dyDescent="0.2">
      <c r="A4524" s="1" t="str">
        <f t="shared" si="17"/>
        <v>OFVP</v>
      </c>
      <c r="E4524" s="1" t="s">
        <v>352</v>
      </c>
      <c r="G4524" s="38"/>
      <c r="H4524" s="39"/>
      <c r="M4524" s="1">
        <f>IF(ISNUMBER(MATCH(E4524,_xlfn.VSTACK('VLookup Lists'!$E$2:$E$17,'VLookup Lists'!$H$2:$H$38,'VLookup Lists'!$J$2:$J$8),0)),1,0)</f>
        <v>0</v>
      </c>
      <c r="N4524" s="1" t="str">
        <f>IFERROR(IF(VLOOKUP($D4524,'VLookup Lists'!$B$11:$C$29,2,FALSE)="FLIP",1,0),"")</f>
        <v/>
      </c>
      <c r="O4524" s="1" t="b">
        <f>ISNUMBER(MATCH($E4524,'VLookup Lists'!$E$2:$E$17,0))</f>
        <v>0</v>
      </c>
    </row>
    <row r="4525" spans="1:15" ht="15" customHeight="1" x14ac:dyDescent="0.2">
      <c r="A4525" s="1" t="str">
        <f t="shared" si="17"/>
        <v>OFVP</v>
      </c>
      <c r="E4525" s="1" t="s">
        <v>352</v>
      </c>
      <c r="G4525" s="38"/>
      <c r="H4525" s="39"/>
      <c r="M4525" s="1">
        <f>IF(ISNUMBER(MATCH(E4525,_xlfn.VSTACK('VLookup Lists'!$E$2:$E$17,'VLookup Lists'!$H$2:$H$38,'VLookup Lists'!$J$2:$J$8),0)),1,0)</f>
        <v>0</v>
      </c>
      <c r="N4525" s="1" t="str">
        <f>IFERROR(IF(VLOOKUP($D4525,'VLookup Lists'!$B$11:$C$29,2,FALSE)="FLIP",1,0),"")</f>
        <v/>
      </c>
      <c r="O4525" s="1" t="b">
        <f>ISNUMBER(MATCH($E4525,'VLookup Lists'!$E$2:$E$17,0))</f>
        <v>0</v>
      </c>
    </row>
    <row r="4526" spans="1:15" ht="15" customHeight="1" x14ac:dyDescent="0.2">
      <c r="A4526" s="1" t="str">
        <f t="shared" si="17"/>
        <v>OFVP</v>
      </c>
      <c r="E4526" s="1" t="s">
        <v>352</v>
      </c>
      <c r="G4526" s="38"/>
      <c r="H4526" s="39"/>
      <c r="M4526" s="1">
        <f>IF(ISNUMBER(MATCH(E4526,_xlfn.VSTACK('VLookup Lists'!$E$2:$E$17,'VLookup Lists'!$H$2:$H$38,'VLookup Lists'!$J$2:$J$8),0)),1,0)</f>
        <v>0</v>
      </c>
      <c r="N4526" s="1" t="str">
        <f>IFERROR(IF(VLOOKUP($D4526,'VLookup Lists'!$B$11:$C$29,2,FALSE)="FLIP",1,0),"")</f>
        <v/>
      </c>
      <c r="O4526" s="1" t="b">
        <f>ISNUMBER(MATCH($E4526,'VLookup Lists'!$E$2:$E$17,0))</f>
        <v>0</v>
      </c>
    </row>
    <row r="4527" spans="1:15" ht="15" customHeight="1" x14ac:dyDescent="0.2">
      <c r="A4527" s="1" t="str">
        <f t="shared" si="17"/>
        <v>OFVP</v>
      </c>
      <c r="E4527" s="1" t="s">
        <v>352</v>
      </c>
      <c r="G4527" s="38"/>
      <c r="H4527" s="39"/>
      <c r="M4527" s="1">
        <f>IF(ISNUMBER(MATCH(E4527,_xlfn.VSTACK('VLookup Lists'!$E$2:$E$17,'VLookup Lists'!$H$2:$H$38,'VLookup Lists'!$J$2:$J$8),0)),1,0)</f>
        <v>0</v>
      </c>
      <c r="N4527" s="1" t="str">
        <f>IFERROR(IF(VLOOKUP($D4527,'VLookup Lists'!$B$11:$C$29,2,FALSE)="FLIP",1,0),"")</f>
        <v/>
      </c>
      <c r="O4527" s="1" t="b">
        <f>ISNUMBER(MATCH($E4527,'VLookup Lists'!$E$2:$E$17,0))</f>
        <v>0</v>
      </c>
    </row>
    <row r="4528" spans="1:15" ht="15" customHeight="1" x14ac:dyDescent="0.2">
      <c r="A4528" s="1" t="str">
        <f t="shared" si="17"/>
        <v>OFVP</v>
      </c>
      <c r="E4528" s="1" t="s">
        <v>352</v>
      </c>
      <c r="G4528" s="38"/>
      <c r="H4528" s="39"/>
      <c r="M4528" s="1">
        <f>IF(ISNUMBER(MATCH(E4528,_xlfn.VSTACK('VLookup Lists'!$E$2:$E$17,'VLookup Lists'!$H$2:$H$38,'VLookup Lists'!$J$2:$J$8),0)),1,0)</f>
        <v>0</v>
      </c>
      <c r="N4528" s="1" t="str">
        <f>IFERROR(IF(VLOOKUP($D4528,'VLookup Lists'!$B$11:$C$29,2,FALSE)="FLIP",1,0),"")</f>
        <v/>
      </c>
      <c r="O4528" s="1" t="b">
        <f>ISNUMBER(MATCH($E4528,'VLookup Lists'!$E$2:$E$17,0))</f>
        <v>0</v>
      </c>
    </row>
    <row r="4529" spans="1:15" ht="15" customHeight="1" x14ac:dyDescent="0.2">
      <c r="A4529" s="1" t="str">
        <f t="shared" si="17"/>
        <v>OFVP</v>
      </c>
      <c r="E4529" s="1" t="s">
        <v>352</v>
      </c>
      <c r="G4529" s="38"/>
      <c r="H4529" s="39"/>
      <c r="M4529" s="1">
        <f>IF(ISNUMBER(MATCH(E4529,_xlfn.VSTACK('VLookup Lists'!$E$2:$E$17,'VLookup Lists'!$H$2:$H$38,'VLookup Lists'!$J$2:$J$8),0)),1,0)</f>
        <v>0</v>
      </c>
      <c r="N4529" s="1" t="str">
        <f>IFERROR(IF(VLOOKUP($D4529,'VLookup Lists'!$B$11:$C$29,2,FALSE)="FLIP",1,0),"")</f>
        <v/>
      </c>
      <c r="O4529" s="1" t="b">
        <f>ISNUMBER(MATCH($E4529,'VLookup Lists'!$E$2:$E$17,0))</f>
        <v>0</v>
      </c>
    </row>
    <row r="4530" spans="1:15" ht="15" customHeight="1" x14ac:dyDescent="0.2">
      <c r="A4530" s="1" t="str">
        <f t="shared" si="17"/>
        <v>OFVP</v>
      </c>
      <c r="E4530" s="1" t="s">
        <v>352</v>
      </c>
      <c r="G4530" s="38"/>
      <c r="H4530" s="39"/>
      <c r="M4530" s="1">
        <f>IF(ISNUMBER(MATCH(E4530,_xlfn.VSTACK('VLookup Lists'!$E$2:$E$17,'VLookup Lists'!$H$2:$H$38,'VLookup Lists'!$J$2:$J$8),0)),1,0)</f>
        <v>0</v>
      </c>
      <c r="N4530" s="1" t="str">
        <f>IFERROR(IF(VLOOKUP($D4530,'VLookup Lists'!$B$11:$C$29,2,FALSE)="FLIP",1,0),"")</f>
        <v/>
      </c>
      <c r="O4530" s="1" t="b">
        <f>ISNUMBER(MATCH($E4530,'VLookup Lists'!$E$2:$E$17,0))</f>
        <v>0</v>
      </c>
    </row>
    <row r="4531" spans="1:15" ht="15" customHeight="1" x14ac:dyDescent="0.2">
      <c r="A4531" s="1" t="str">
        <f t="shared" si="17"/>
        <v>OFVP</v>
      </c>
      <c r="E4531" s="1" t="s">
        <v>352</v>
      </c>
      <c r="G4531" s="38"/>
      <c r="H4531" s="39"/>
      <c r="M4531" s="1">
        <f>IF(ISNUMBER(MATCH(E4531,_xlfn.VSTACK('VLookup Lists'!$E$2:$E$17,'VLookup Lists'!$H$2:$H$38,'VLookup Lists'!$J$2:$J$8),0)),1,0)</f>
        <v>0</v>
      </c>
      <c r="N4531" s="1" t="str">
        <f>IFERROR(IF(VLOOKUP($D4531,'VLookup Lists'!$B$11:$C$29,2,FALSE)="FLIP",1,0),"")</f>
        <v/>
      </c>
      <c r="O4531" s="1" t="b">
        <f>ISNUMBER(MATCH($E4531,'VLookup Lists'!$E$2:$E$17,0))</f>
        <v>0</v>
      </c>
    </row>
    <row r="4532" spans="1:15" ht="15" customHeight="1" x14ac:dyDescent="0.2">
      <c r="A4532" s="1" t="str">
        <f t="shared" si="17"/>
        <v>OFVP</v>
      </c>
      <c r="E4532" s="1" t="s">
        <v>352</v>
      </c>
      <c r="G4532" s="38"/>
      <c r="H4532" s="39"/>
      <c r="M4532" s="1">
        <f>IF(ISNUMBER(MATCH(E4532,_xlfn.VSTACK('VLookup Lists'!$E$2:$E$17,'VLookup Lists'!$H$2:$H$38,'VLookup Lists'!$J$2:$J$8),0)),1,0)</f>
        <v>0</v>
      </c>
      <c r="N4532" s="1" t="str">
        <f>IFERROR(IF(VLOOKUP($D4532,'VLookup Lists'!$B$11:$C$29,2,FALSE)="FLIP",1,0),"")</f>
        <v/>
      </c>
      <c r="O4532" s="1" t="b">
        <f>ISNUMBER(MATCH($E4532,'VLookup Lists'!$E$2:$E$17,0))</f>
        <v>0</v>
      </c>
    </row>
    <row r="4533" spans="1:15" ht="15" customHeight="1" x14ac:dyDescent="0.2">
      <c r="A4533" s="1" t="str">
        <f t="shared" si="17"/>
        <v>OFVP</v>
      </c>
      <c r="E4533" s="1" t="s">
        <v>352</v>
      </c>
      <c r="G4533" s="38"/>
      <c r="H4533" s="39"/>
      <c r="M4533" s="1">
        <f>IF(ISNUMBER(MATCH(E4533,_xlfn.VSTACK('VLookup Lists'!$E$2:$E$17,'VLookup Lists'!$H$2:$H$38,'VLookup Lists'!$J$2:$J$8),0)),1,0)</f>
        <v>0</v>
      </c>
      <c r="N4533" s="1" t="str">
        <f>IFERROR(IF(VLOOKUP($D4533,'VLookup Lists'!$B$11:$C$29,2,FALSE)="FLIP",1,0),"")</f>
        <v/>
      </c>
      <c r="O4533" s="1" t="b">
        <f>ISNUMBER(MATCH($E4533,'VLookup Lists'!$E$2:$E$17,0))</f>
        <v>0</v>
      </c>
    </row>
    <row r="4534" spans="1:15" ht="15" customHeight="1" x14ac:dyDescent="0.2">
      <c r="A4534" s="1" t="str">
        <f t="shared" si="17"/>
        <v>OFVP</v>
      </c>
      <c r="E4534" s="1" t="s">
        <v>352</v>
      </c>
      <c r="G4534" s="38"/>
      <c r="H4534" s="39"/>
      <c r="M4534" s="1">
        <f>IF(ISNUMBER(MATCH(E4534,_xlfn.VSTACK('VLookup Lists'!$E$2:$E$17,'VLookup Lists'!$H$2:$H$38,'VLookup Lists'!$J$2:$J$8),0)),1,0)</f>
        <v>0</v>
      </c>
      <c r="N4534" s="1" t="str">
        <f>IFERROR(IF(VLOOKUP($D4534,'VLookup Lists'!$B$11:$C$29,2,FALSE)="FLIP",1,0),"")</f>
        <v/>
      </c>
      <c r="O4534" s="1" t="b">
        <f>ISNUMBER(MATCH($E4534,'VLookup Lists'!$E$2:$E$17,0))</f>
        <v>0</v>
      </c>
    </row>
    <row r="4535" spans="1:15" ht="15" customHeight="1" x14ac:dyDescent="0.2">
      <c r="A4535" s="1" t="str">
        <f t="shared" si="17"/>
        <v>OFVP</v>
      </c>
      <c r="E4535" s="1" t="s">
        <v>352</v>
      </c>
      <c r="G4535" s="38"/>
      <c r="H4535" s="39"/>
      <c r="M4535" s="1">
        <f>IF(ISNUMBER(MATCH(E4535,_xlfn.VSTACK('VLookup Lists'!$E$2:$E$17,'VLookup Lists'!$H$2:$H$38,'VLookup Lists'!$J$2:$J$8),0)),1,0)</f>
        <v>0</v>
      </c>
      <c r="N4535" s="1" t="str">
        <f>IFERROR(IF(VLOOKUP($D4535,'VLookup Lists'!$B$11:$C$29,2,FALSE)="FLIP",1,0),"")</f>
        <v/>
      </c>
      <c r="O4535" s="1" t="b">
        <f>ISNUMBER(MATCH($E4535,'VLookup Lists'!$E$2:$E$17,0))</f>
        <v>0</v>
      </c>
    </row>
    <row r="4536" spans="1:15" ht="15" customHeight="1" x14ac:dyDescent="0.2">
      <c r="A4536" s="1" t="str">
        <f t="shared" si="17"/>
        <v>OFVP</v>
      </c>
      <c r="E4536" s="1" t="s">
        <v>352</v>
      </c>
      <c r="G4536" s="38"/>
      <c r="H4536" s="39"/>
      <c r="M4536" s="1">
        <f>IF(ISNUMBER(MATCH(E4536,_xlfn.VSTACK('VLookup Lists'!$E$2:$E$17,'VLookup Lists'!$H$2:$H$38,'VLookup Lists'!$J$2:$J$8),0)),1,0)</f>
        <v>0</v>
      </c>
      <c r="N4536" s="1" t="str">
        <f>IFERROR(IF(VLOOKUP($D4536,'VLookup Lists'!$B$11:$C$29,2,FALSE)="FLIP",1,0),"")</f>
        <v/>
      </c>
      <c r="O4536" s="1" t="b">
        <f>ISNUMBER(MATCH($E4536,'VLookup Lists'!$E$2:$E$17,0))</f>
        <v>0</v>
      </c>
    </row>
    <row r="4537" spans="1:15" ht="15" customHeight="1" x14ac:dyDescent="0.2">
      <c r="A4537" s="1" t="str">
        <f t="shared" si="17"/>
        <v>OFVP</v>
      </c>
      <c r="E4537" s="1" t="s">
        <v>352</v>
      </c>
      <c r="G4537" s="38"/>
      <c r="H4537" s="39"/>
      <c r="M4537" s="1">
        <f>IF(ISNUMBER(MATCH(E4537,_xlfn.VSTACK('VLookup Lists'!$E$2:$E$17,'VLookup Lists'!$H$2:$H$38,'VLookup Lists'!$J$2:$J$8),0)),1,0)</f>
        <v>0</v>
      </c>
      <c r="N4537" s="1" t="str">
        <f>IFERROR(IF(VLOOKUP($D4537,'VLookup Lists'!$B$11:$C$29,2,FALSE)="FLIP",1,0),"")</f>
        <v/>
      </c>
      <c r="O4537" s="1" t="b">
        <f>ISNUMBER(MATCH($E4537,'VLookup Lists'!$E$2:$E$17,0))</f>
        <v>0</v>
      </c>
    </row>
    <row r="4538" spans="1:15" ht="15" customHeight="1" x14ac:dyDescent="0.2">
      <c r="A4538" s="1" t="str">
        <f t="shared" si="17"/>
        <v>OFVP</v>
      </c>
      <c r="E4538" s="1" t="s">
        <v>352</v>
      </c>
      <c r="G4538" s="38"/>
      <c r="H4538" s="39"/>
      <c r="M4538" s="1">
        <f>IF(ISNUMBER(MATCH(E4538,_xlfn.VSTACK('VLookup Lists'!$E$2:$E$17,'VLookup Lists'!$H$2:$H$38,'VLookup Lists'!$J$2:$J$8),0)),1,0)</f>
        <v>0</v>
      </c>
      <c r="N4538" s="1" t="str">
        <f>IFERROR(IF(VLOOKUP($D4538,'VLookup Lists'!$B$11:$C$29,2,FALSE)="FLIP",1,0),"")</f>
        <v/>
      </c>
      <c r="O4538" s="1" t="b">
        <f>ISNUMBER(MATCH($E4538,'VLookup Lists'!$E$2:$E$17,0))</f>
        <v>0</v>
      </c>
    </row>
    <row r="4539" spans="1:15" ht="15" customHeight="1" x14ac:dyDescent="0.2">
      <c r="A4539" s="1" t="str">
        <f t="shared" si="17"/>
        <v>OFVP</v>
      </c>
      <c r="E4539" s="1" t="s">
        <v>352</v>
      </c>
      <c r="G4539" s="38"/>
      <c r="H4539" s="39"/>
      <c r="M4539" s="1">
        <f>IF(ISNUMBER(MATCH(E4539,_xlfn.VSTACK('VLookup Lists'!$E$2:$E$17,'VLookup Lists'!$H$2:$H$38,'VLookup Lists'!$J$2:$J$8),0)),1,0)</f>
        <v>0</v>
      </c>
      <c r="N4539" s="1" t="str">
        <f>IFERROR(IF(VLOOKUP($D4539,'VLookup Lists'!$B$11:$C$29,2,FALSE)="FLIP",1,0),"")</f>
        <v/>
      </c>
      <c r="O4539" s="1" t="b">
        <f>ISNUMBER(MATCH($E4539,'VLookup Lists'!$E$2:$E$17,0))</f>
        <v>0</v>
      </c>
    </row>
    <row r="4540" spans="1:15" ht="15" customHeight="1" x14ac:dyDescent="0.2">
      <c r="A4540" s="1" t="str">
        <f t="shared" si="17"/>
        <v>OFVP</v>
      </c>
      <c r="E4540" s="1" t="s">
        <v>352</v>
      </c>
      <c r="G4540" s="38"/>
      <c r="H4540" s="39"/>
      <c r="M4540" s="1">
        <f>IF(ISNUMBER(MATCH(E4540,_xlfn.VSTACK('VLookup Lists'!$E$2:$E$17,'VLookup Lists'!$H$2:$H$38,'VLookup Lists'!$J$2:$J$8),0)),1,0)</f>
        <v>0</v>
      </c>
      <c r="N4540" s="1" t="str">
        <f>IFERROR(IF(VLOOKUP($D4540,'VLookup Lists'!$B$11:$C$29,2,FALSE)="FLIP",1,0),"")</f>
        <v/>
      </c>
      <c r="O4540" s="1" t="b">
        <f>ISNUMBER(MATCH($E4540,'VLookup Lists'!$E$2:$E$17,0))</f>
        <v>0</v>
      </c>
    </row>
    <row r="4541" spans="1:15" ht="15" customHeight="1" x14ac:dyDescent="0.2">
      <c r="A4541" s="1" t="str">
        <f t="shared" si="17"/>
        <v>OFVP</v>
      </c>
      <c r="E4541" s="1" t="s">
        <v>352</v>
      </c>
      <c r="G4541" s="38"/>
      <c r="H4541" s="39"/>
      <c r="M4541" s="1">
        <f>IF(ISNUMBER(MATCH(E4541,_xlfn.VSTACK('VLookup Lists'!$E$2:$E$17,'VLookup Lists'!$H$2:$H$38,'VLookup Lists'!$J$2:$J$8),0)),1,0)</f>
        <v>0</v>
      </c>
      <c r="N4541" s="1" t="str">
        <f>IFERROR(IF(VLOOKUP($D4541,'VLookup Lists'!$B$11:$C$29,2,FALSE)="FLIP",1,0),"")</f>
        <v/>
      </c>
      <c r="O4541" s="1" t="b">
        <f>ISNUMBER(MATCH($E4541,'VLookup Lists'!$E$2:$E$17,0))</f>
        <v>0</v>
      </c>
    </row>
    <row r="4542" spans="1:15" ht="15" customHeight="1" x14ac:dyDescent="0.2">
      <c r="A4542" s="1" t="str">
        <f t="shared" si="17"/>
        <v>OFVP</v>
      </c>
      <c r="E4542" s="1" t="s">
        <v>352</v>
      </c>
      <c r="G4542" s="38"/>
      <c r="H4542" s="39"/>
      <c r="M4542" s="1">
        <f>IF(ISNUMBER(MATCH(E4542,_xlfn.VSTACK('VLookup Lists'!$E$2:$E$17,'VLookup Lists'!$H$2:$H$38,'VLookup Lists'!$J$2:$J$8),0)),1,0)</f>
        <v>0</v>
      </c>
      <c r="N4542" s="1" t="str">
        <f>IFERROR(IF(VLOOKUP($D4542,'VLookup Lists'!$B$11:$C$29,2,FALSE)="FLIP",1,0),"")</f>
        <v/>
      </c>
      <c r="O4542" s="1" t="b">
        <f>ISNUMBER(MATCH($E4542,'VLookup Lists'!$E$2:$E$17,0))</f>
        <v>0</v>
      </c>
    </row>
    <row r="4543" spans="1:15" ht="15" customHeight="1" x14ac:dyDescent="0.2">
      <c r="A4543" s="1" t="str">
        <f t="shared" si="17"/>
        <v>OFVP</v>
      </c>
      <c r="E4543" s="1" t="s">
        <v>352</v>
      </c>
      <c r="G4543" s="38"/>
      <c r="H4543" s="39"/>
      <c r="M4543" s="1">
        <f>IF(ISNUMBER(MATCH(E4543,_xlfn.VSTACK('VLookup Lists'!$E$2:$E$17,'VLookup Lists'!$H$2:$H$38,'VLookup Lists'!$J$2:$J$8),0)),1,0)</f>
        <v>0</v>
      </c>
      <c r="N4543" s="1" t="str">
        <f>IFERROR(IF(VLOOKUP($D4543,'VLookup Lists'!$B$11:$C$29,2,FALSE)="FLIP",1,0),"")</f>
        <v/>
      </c>
      <c r="O4543" s="1" t="b">
        <f>ISNUMBER(MATCH($E4543,'VLookup Lists'!$E$2:$E$17,0))</f>
        <v>0</v>
      </c>
    </row>
    <row r="4544" spans="1:15" ht="15" customHeight="1" x14ac:dyDescent="0.2">
      <c r="A4544" s="1" t="str">
        <f t="shared" si="17"/>
        <v>OFVP</v>
      </c>
      <c r="E4544" s="1" t="s">
        <v>352</v>
      </c>
      <c r="G4544" s="38"/>
      <c r="H4544" s="39"/>
      <c r="M4544" s="1">
        <f>IF(ISNUMBER(MATCH(E4544,_xlfn.VSTACK('VLookup Lists'!$E$2:$E$17,'VLookup Lists'!$H$2:$H$38,'VLookup Lists'!$J$2:$J$8),0)),1,0)</f>
        <v>0</v>
      </c>
      <c r="N4544" s="1" t="str">
        <f>IFERROR(IF(VLOOKUP($D4544,'VLookup Lists'!$B$11:$C$29,2,FALSE)="FLIP",1,0),"")</f>
        <v/>
      </c>
      <c r="O4544" s="1" t="b">
        <f>ISNUMBER(MATCH($E4544,'VLookup Lists'!$E$2:$E$17,0))</f>
        <v>0</v>
      </c>
    </row>
    <row r="4545" spans="1:15" ht="15" customHeight="1" x14ac:dyDescent="0.2">
      <c r="A4545" s="1" t="str">
        <f t="shared" si="17"/>
        <v>OFVP</v>
      </c>
      <c r="E4545" s="1" t="s">
        <v>352</v>
      </c>
      <c r="G4545" s="38"/>
      <c r="H4545" s="39"/>
      <c r="M4545" s="1">
        <f>IF(ISNUMBER(MATCH(E4545,_xlfn.VSTACK('VLookup Lists'!$E$2:$E$17,'VLookup Lists'!$H$2:$H$38,'VLookup Lists'!$J$2:$J$8),0)),1,0)</f>
        <v>0</v>
      </c>
      <c r="N4545" s="1" t="str">
        <f>IFERROR(IF(VLOOKUP($D4545,'VLookup Lists'!$B$11:$C$29,2,FALSE)="FLIP",1,0),"")</f>
        <v/>
      </c>
      <c r="O4545" s="1" t="b">
        <f>ISNUMBER(MATCH($E4545,'VLookup Lists'!$E$2:$E$17,0))</f>
        <v>0</v>
      </c>
    </row>
    <row r="4546" spans="1:15" ht="15" customHeight="1" x14ac:dyDescent="0.2">
      <c r="A4546" s="1" t="str">
        <f t="shared" si="17"/>
        <v>OFVP</v>
      </c>
      <c r="E4546" s="1" t="s">
        <v>352</v>
      </c>
      <c r="G4546" s="38"/>
      <c r="H4546" s="39"/>
      <c r="M4546" s="1">
        <f>IF(ISNUMBER(MATCH(E4546,_xlfn.VSTACK('VLookup Lists'!$E$2:$E$17,'VLookup Lists'!$H$2:$H$38,'VLookup Lists'!$J$2:$J$8),0)),1,0)</f>
        <v>0</v>
      </c>
      <c r="N4546" s="1" t="str">
        <f>IFERROR(IF(VLOOKUP($D4546,'VLookup Lists'!$B$11:$C$29,2,FALSE)="FLIP",1,0),"")</f>
        <v/>
      </c>
      <c r="O4546" s="1" t="b">
        <f>ISNUMBER(MATCH($E4546,'VLookup Lists'!$E$2:$E$17,0))</f>
        <v>0</v>
      </c>
    </row>
    <row r="4547" spans="1:15" ht="15" customHeight="1" x14ac:dyDescent="0.2">
      <c r="A4547" s="1" t="str">
        <f t="shared" si="17"/>
        <v>OFVP</v>
      </c>
      <c r="E4547" s="1" t="s">
        <v>352</v>
      </c>
      <c r="G4547" s="38"/>
      <c r="H4547" s="39"/>
      <c r="M4547" s="1">
        <f>IF(ISNUMBER(MATCH(E4547,_xlfn.VSTACK('VLookup Lists'!$E$2:$E$17,'VLookup Lists'!$H$2:$H$38,'VLookup Lists'!$J$2:$J$8),0)),1,0)</f>
        <v>0</v>
      </c>
      <c r="N4547" s="1" t="str">
        <f>IFERROR(IF(VLOOKUP($D4547,'VLookup Lists'!$B$11:$C$29,2,FALSE)="FLIP",1,0),"")</f>
        <v/>
      </c>
      <c r="O4547" s="1" t="b">
        <f>ISNUMBER(MATCH($E4547,'VLookup Lists'!$E$2:$E$17,0))</f>
        <v>0</v>
      </c>
    </row>
    <row r="4548" spans="1:15" ht="15" customHeight="1" x14ac:dyDescent="0.2">
      <c r="A4548" s="1" t="str">
        <f t="shared" si="17"/>
        <v>OFVP</v>
      </c>
      <c r="E4548" s="1" t="s">
        <v>352</v>
      </c>
      <c r="G4548" s="38"/>
      <c r="H4548" s="39"/>
      <c r="M4548" s="1">
        <f>IF(ISNUMBER(MATCH(E4548,_xlfn.VSTACK('VLookup Lists'!$E$2:$E$17,'VLookup Lists'!$H$2:$H$38,'VLookup Lists'!$J$2:$J$8),0)),1,0)</f>
        <v>0</v>
      </c>
      <c r="N4548" s="1" t="str">
        <f>IFERROR(IF(VLOOKUP($D4548,'VLookup Lists'!$B$11:$C$29,2,FALSE)="FLIP",1,0),"")</f>
        <v/>
      </c>
      <c r="O4548" s="1" t="b">
        <f>ISNUMBER(MATCH($E4548,'VLookup Lists'!$E$2:$E$17,0))</f>
        <v>0</v>
      </c>
    </row>
    <row r="4549" spans="1:15" ht="15" customHeight="1" x14ac:dyDescent="0.2">
      <c r="A4549" s="1" t="str">
        <f t="shared" si="17"/>
        <v>OFVP</v>
      </c>
      <c r="E4549" s="1" t="s">
        <v>352</v>
      </c>
      <c r="G4549" s="38"/>
      <c r="H4549" s="39"/>
      <c r="M4549" s="1">
        <f>IF(ISNUMBER(MATCH(E4549,_xlfn.VSTACK('VLookup Lists'!$E$2:$E$17,'VLookup Lists'!$H$2:$H$38,'VLookup Lists'!$J$2:$J$8),0)),1,0)</f>
        <v>0</v>
      </c>
      <c r="N4549" s="1" t="str">
        <f>IFERROR(IF(VLOOKUP($D4549,'VLookup Lists'!$B$11:$C$29,2,FALSE)="FLIP",1,0),"")</f>
        <v/>
      </c>
      <c r="O4549" s="1" t="b">
        <f>ISNUMBER(MATCH($E4549,'VLookup Lists'!$E$2:$E$17,0))</f>
        <v>0</v>
      </c>
    </row>
    <row r="4550" spans="1:15" ht="15" customHeight="1" x14ac:dyDescent="0.2">
      <c r="A4550" s="1" t="str">
        <f t="shared" si="17"/>
        <v>OFVP</v>
      </c>
      <c r="E4550" s="1" t="s">
        <v>352</v>
      </c>
      <c r="G4550" s="38"/>
      <c r="H4550" s="39"/>
      <c r="M4550" s="1">
        <f>IF(ISNUMBER(MATCH(E4550,_xlfn.VSTACK('VLookup Lists'!$E$2:$E$17,'VLookup Lists'!$H$2:$H$38,'VLookup Lists'!$J$2:$J$8),0)),1,0)</f>
        <v>0</v>
      </c>
      <c r="N4550" s="1" t="str">
        <f>IFERROR(IF(VLOOKUP($D4550,'VLookup Lists'!$B$11:$C$29,2,FALSE)="FLIP",1,0),"")</f>
        <v/>
      </c>
      <c r="O4550" s="1" t="b">
        <f>ISNUMBER(MATCH($E4550,'VLookup Lists'!$E$2:$E$17,0))</f>
        <v>0</v>
      </c>
    </row>
    <row r="4551" spans="1:15" ht="15" customHeight="1" x14ac:dyDescent="0.2">
      <c r="A4551" s="1" t="str">
        <f t="shared" si="17"/>
        <v>OFVP</v>
      </c>
      <c r="E4551" s="1" t="s">
        <v>352</v>
      </c>
      <c r="G4551" s="38"/>
      <c r="H4551" s="39"/>
      <c r="M4551" s="1">
        <f>IF(ISNUMBER(MATCH(E4551,_xlfn.VSTACK('VLookup Lists'!$E$2:$E$17,'VLookup Lists'!$H$2:$H$38,'VLookup Lists'!$J$2:$J$8),0)),1,0)</f>
        <v>0</v>
      </c>
      <c r="N4551" s="1" t="str">
        <f>IFERROR(IF(VLOOKUP($D4551,'VLookup Lists'!$B$11:$C$29,2,FALSE)="FLIP",1,0),"")</f>
        <v/>
      </c>
      <c r="O4551" s="1" t="b">
        <f>ISNUMBER(MATCH($E4551,'VLookup Lists'!$E$2:$E$17,0))</f>
        <v>0</v>
      </c>
    </row>
    <row r="4552" spans="1:15" ht="15" customHeight="1" x14ac:dyDescent="0.2">
      <c r="A4552" s="1" t="str">
        <f t="shared" si="17"/>
        <v>OFVP</v>
      </c>
      <c r="E4552" s="1" t="s">
        <v>352</v>
      </c>
      <c r="G4552" s="38"/>
      <c r="H4552" s="39"/>
      <c r="M4552" s="1">
        <f>IF(ISNUMBER(MATCH(E4552,_xlfn.VSTACK('VLookup Lists'!$E$2:$E$17,'VLookup Lists'!$H$2:$H$38,'VLookup Lists'!$J$2:$J$8),0)),1,0)</f>
        <v>0</v>
      </c>
      <c r="N4552" s="1" t="str">
        <f>IFERROR(IF(VLOOKUP($D4552,'VLookup Lists'!$B$11:$C$29,2,FALSE)="FLIP",1,0),"")</f>
        <v/>
      </c>
      <c r="O4552" s="1" t="b">
        <f>ISNUMBER(MATCH($E4552,'VLookup Lists'!$E$2:$E$17,0))</f>
        <v>0</v>
      </c>
    </row>
    <row r="4553" spans="1:15" ht="15" customHeight="1" x14ac:dyDescent="0.2">
      <c r="A4553" s="1" t="str">
        <f t="shared" si="17"/>
        <v>OFVP</v>
      </c>
      <c r="E4553" s="1" t="s">
        <v>352</v>
      </c>
      <c r="G4553" s="38"/>
      <c r="H4553" s="39"/>
      <c r="M4553" s="1">
        <f>IF(ISNUMBER(MATCH(E4553,_xlfn.VSTACK('VLookup Lists'!$E$2:$E$17,'VLookup Lists'!$H$2:$H$38,'VLookup Lists'!$J$2:$J$8),0)),1,0)</f>
        <v>0</v>
      </c>
      <c r="N4553" s="1" t="str">
        <f>IFERROR(IF(VLOOKUP($D4553,'VLookup Lists'!$B$11:$C$29,2,FALSE)="FLIP",1,0),"")</f>
        <v/>
      </c>
      <c r="O4553" s="1" t="b">
        <f>ISNUMBER(MATCH($E4553,'VLookup Lists'!$E$2:$E$17,0))</f>
        <v>0</v>
      </c>
    </row>
    <row r="4554" spans="1:15" ht="15" customHeight="1" x14ac:dyDescent="0.2">
      <c r="A4554" s="1" t="str">
        <f t="shared" si="17"/>
        <v>OFVP</v>
      </c>
      <c r="E4554" s="1" t="s">
        <v>352</v>
      </c>
      <c r="G4554" s="38"/>
      <c r="H4554" s="39"/>
      <c r="M4554" s="1">
        <f>IF(ISNUMBER(MATCH(E4554,_xlfn.VSTACK('VLookup Lists'!$E$2:$E$17,'VLookup Lists'!$H$2:$H$38,'VLookup Lists'!$J$2:$J$8),0)),1,0)</f>
        <v>0</v>
      </c>
      <c r="N4554" s="1" t="str">
        <f>IFERROR(IF(VLOOKUP($D4554,'VLookup Lists'!$B$11:$C$29,2,FALSE)="FLIP",1,0),"")</f>
        <v/>
      </c>
      <c r="O4554" s="1" t="b">
        <f>ISNUMBER(MATCH($E4554,'VLookup Lists'!$E$2:$E$17,0))</f>
        <v>0</v>
      </c>
    </row>
    <row r="4555" spans="1:15" ht="15" customHeight="1" x14ac:dyDescent="0.2">
      <c r="A4555" s="1" t="str">
        <f t="shared" si="17"/>
        <v>OFVP</v>
      </c>
      <c r="E4555" s="1" t="s">
        <v>352</v>
      </c>
      <c r="G4555" s="38"/>
      <c r="H4555" s="39"/>
      <c r="M4555" s="1">
        <f>IF(ISNUMBER(MATCH(E4555,_xlfn.VSTACK('VLookup Lists'!$E$2:$E$17,'VLookup Lists'!$H$2:$H$38,'VLookup Lists'!$J$2:$J$8),0)),1,0)</f>
        <v>0</v>
      </c>
      <c r="N4555" s="1" t="str">
        <f>IFERROR(IF(VLOOKUP($D4555,'VLookup Lists'!$B$11:$C$29,2,FALSE)="FLIP",1,0),"")</f>
        <v/>
      </c>
      <c r="O4555" s="1" t="b">
        <f>ISNUMBER(MATCH($E4555,'VLookup Lists'!$E$2:$E$17,0))</f>
        <v>0</v>
      </c>
    </row>
    <row r="4556" spans="1:15" ht="15" customHeight="1" x14ac:dyDescent="0.2">
      <c r="A4556" s="1" t="str">
        <f t="shared" si="17"/>
        <v>OFVP</v>
      </c>
      <c r="E4556" s="1" t="s">
        <v>352</v>
      </c>
      <c r="G4556" s="38"/>
      <c r="H4556" s="39"/>
      <c r="M4556" s="1">
        <f>IF(ISNUMBER(MATCH(E4556,_xlfn.VSTACK('VLookup Lists'!$E$2:$E$17,'VLookup Lists'!$H$2:$H$38,'VLookup Lists'!$J$2:$J$8),0)),1,0)</f>
        <v>0</v>
      </c>
      <c r="N4556" s="1" t="str">
        <f>IFERROR(IF(VLOOKUP($D4556,'VLookup Lists'!$B$11:$C$29,2,FALSE)="FLIP",1,0),"")</f>
        <v/>
      </c>
      <c r="O4556" s="1" t="b">
        <f>ISNUMBER(MATCH($E4556,'VLookup Lists'!$E$2:$E$17,0))</f>
        <v>0</v>
      </c>
    </row>
    <row r="4557" spans="1:15" ht="15" customHeight="1" x14ac:dyDescent="0.2">
      <c r="A4557" s="1" t="str">
        <f t="shared" si="17"/>
        <v>OFVP</v>
      </c>
      <c r="E4557" s="1" t="s">
        <v>352</v>
      </c>
      <c r="G4557" s="38"/>
      <c r="H4557" s="39"/>
      <c r="M4557" s="1">
        <f>IF(ISNUMBER(MATCH(E4557,_xlfn.VSTACK('VLookup Lists'!$E$2:$E$17,'VLookup Lists'!$H$2:$H$38,'VLookup Lists'!$J$2:$J$8),0)),1,0)</f>
        <v>0</v>
      </c>
      <c r="N4557" s="1" t="str">
        <f>IFERROR(IF(VLOOKUP($D4557,'VLookup Lists'!$B$11:$C$29,2,FALSE)="FLIP",1,0),"")</f>
        <v/>
      </c>
      <c r="O4557" s="1" t="b">
        <f>ISNUMBER(MATCH($E4557,'VLookup Lists'!$E$2:$E$17,0))</f>
        <v>0</v>
      </c>
    </row>
    <row r="4558" spans="1:15" ht="15" customHeight="1" x14ac:dyDescent="0.2">
      <c r="A4558" s="1" t="str">
        <f t="shared" si="17"/>
        <v>OFVP</v>
      </c>
      <c r="E4558" s="1" t="s">
        <v>352</v>
      </c>
      <c r="G4558" s="38"/>
      <c r="H4558" s="39"/>
      <c r="M4558" s="1">
        <f>IF(ISNUMBER(MATCH(E4558,_xlfn.VSTACK('VLookup Lists'!$E$2:$E$17,'VLookup Lists'!$H$2:$H$38,'VLookup Lists'!$J$2:$J$8),0)),1,0)</f>
        <v>0</v>
      </c>
      <c r="N4558" s="1" t="str">
        <f>IFERROR(IF(VLOOKUP($D4558,'VLookup Lists'!$B$11:$C$29,2,FALSE)="FLIP",1,0),"")</f>
        <v/>
      </c>
      <c r="O4558" s="1" t="b">
        <f>ISNUMBER(MATCH($E4558,'VLookup Lists'!$E$2:$E$17,0))</f>
        <v>0</v>
      </c>
    </row>
    <row r="4559" spans="1:15" ht="15" customHeight="1" x14ac:dyDescent="0.2">
      <c r="A4559" s="1" t="str">
        <f t="shared" si="17"/>
        <v>OFVP</v>
      </c>
      <c r="E4559" s="1" t="s">
        <v>352</v>
      </c>
      <c r="G4559" s="38"/>
      <c r="H4559" s="39"/>
      <c r="M4559" s="1">
        <f>IF(ISNUMBER(MATCH(E4559,_xlfn.VSTACK('VLookup Lists'!$E$2:$E$17,'VLookup Lists'!$H$2:$H$38,'VLookup Lists'!$J$2:$J$8),0)),1,0)</f>
        <v>0</v>
      </c>
      <c r="N4559" s="1" t="str">
        <f>IFERROR(IF(VLOOKUP($D4559,'VLookup Lists'!$B$11:$C$29,2,FALSE)="FLIP",1,0),"")</f>
        <v/>
      </c>
      <c r="O4559" s="1" t="b">
        <f>ISNUMBER(MATCH($E4559,'VLookup Lists'!$E$2:$E$17,0))</f>
        <v>0</v>
      </c>
    </row>
    <row r="4560" spans="1:15" ht="15" customHeight="1" x14ac:dyDescent="0.2">
      <c r="A4560" s="1" t="str">
        <f t="shared" si="17"/>
        <v>OFVP</v>
      </c>
      <c r="E4560" s="1" t="s">
        <v>352</v>
      </c>
      <c r="G4560" s="38"/>
      <c r="H4560" s="39"/>
      <c r="M4560" s="1">
        <f>IF(ISNUMBER(MATCH(E4560,_xlfn.VSTACK('VLookup Lists'!$E$2:$E$17,'VLookup Lists'!$H$2:$H$38,'VLookup Lists'!$J$2:$J$8),0)),1,0)</f>
        <v>0</v>
      </c>
      <c r="N4560" s="1" t="str">
        <f>IFERROR(IF(VLOOKUP($D4560,'VLookup Lists'!$B$11:$C$29,2,FALSE)="FLIP",1,0),"")</f>
        <v/>
      </c>
      <c r="O4560" s="1" t="b">
        <f>ISNUMBER(MATCH($E4560,'VLookup Lists'!$E$2:$E$17,0))</f>
        <v>0</v>
      </c>
    </row>
    <row r="4561" spans="1:15" ht="15" customHeight="1" x14ac:dyDescent="0.2">
      <c r="A4561" s="1" t="str">
        <f t="shared" si="17"/>
        <v>OFVP</v>
      </c>
      <c r="E4561" s="1" t="s">
        <v>352</v>
      </c>
      <c r="G4561" s="38"/>
      <c r="H4561" s="39"/>
      <c r="M4561" s="1">
        <f>IF(ISNUMBER(MATCH(E4561,_xlfn.VSTACK('VLookup Lists'!$E$2:$E$17,'VLookup Lists'!$H$2:$H$38,'VLookup Lists'!$J$2:$J$8),0)),1,0)</f>
        <v>0</v>
      </c>
      <c r="N4561" s="1" t="str">
        <f>IFERROR(IF(VLOOKUP($D4561,'VLookup Lists'!$B$11:$C$29,2,FALSE)="FLIP",1,0),"")</f>
        <v/>
      </c>
      <c r="O4561" s="1" t="b">
        <f>ISNUMBER(MATCH($E4561,'VLookup Lists'!$E$2:$E$17,0))</f>
        <v>0</v>
      </c>
    </row>
    <row r="4562" spans="1:15" ht="15" customHeight="1" x14ac:dyDescent="0.2">
      <c r="A4562" s="1" t="str">
        <f t="shared" si="17"/>
        <v>OFVP</v>
      </c>
      <c r="E4562" s="1" t="s">
        <v>352</v>
      </c>
      <c r="G4562" s="38"/>
      <c r="H4562" s="39"/>
      <c r="M4562" s="1">
        <f>IF(ISNUMBER(MATCH(E4562,_xlfn.VSTACK('VLookup Lists'!$E$2:$E$17,'VLookup Lists'!$H$2:$H$38,'VLookup Lists'!$J$2:$J$8),0)),1,0)</f>
        <v>0</v>
      </c>
      <c r="N4562" s="1" t="str">
        <f>IFERROR(IF(VLOOKUP($D4562,'VLookup Lists'!$B$11:$C$29,2,FALSE)="FLIP",1,0),"")</f>
        <v/>
      </c>
      <c r="O4562" s="1" t="b">
        <f>ISNUMBER(MATCH($E4562,'VLookup Lists'!$E$2:$E$17,0))</f>
        <v>0</v>
      </c>
    </row>
    <row r="4563" spans="1:15" ht="15" customHeight="1" x14ac:dyDescent="0.2">
      <c r="A4563" s="1" t="str">
        <f t="shared" si="17"/>
        <v>OFVP</v>
      </c>
      <c r="E4563" s="1" t="s">
        <v>352</v>
      </c>
      <c r="G4563" s="38"/>
      <c r="H4563" s="39"/>
      <c r="M4563" s="1">
        <f>IF(ISNUMBER(MATCH(E4563,_xlfn.VSTACK('VLookup Lists'!$E$2:$E$17,'VLookup Lists'!$H$2:$H$38,'VLookup Lists'!$J$2:$J$8),0)),1,0)</f>
        <v>0</v>
      </c>
      <c r="N4563" s="1" t="str">
        <f>IFERROR(IF(VLOOKUP($D4563,'VLookup Lists'!$B$11:$C$29,2,FALSE)="FLIP",1,0),"")</f>
        <v/>
      </c>
      <c r="O4563" s="1" t="b">
        <f>ISNUMBER(MATCH($E4563,'VLookup Lists'!$E$2:$E$17,0))</f>
        <v>0</v>
      </c>
    </row>
    <row r="4564" spans="1:15" ht="15" customHeight="1" x14ac:dyDescent="0.2">
      <c r="A4564" s="1" t="str">
        <f t="shared" si="17"/>
        <v>OFVP</v>
      </c>
      <c r="E4564" s="1" t="s">
        <v>352</v>
      </c>
      <c r="G4564" s="38"/>
      <c r="H4564" s="39"/>
      <c r="M4564" s="1">
        <f>IF(ISNUMBER(MATCH(E4564,_xlfn.VSTACK('VLookup Lists'!$E$2:$E$17,'VLookup Lists'!$H$2:$H$38,'VLookup Lists'!$J$2:$J$8),0)),1,0)</f>
        <v>0</v>
      </c>
      <c r="N4564" s="1" t="str">
        <f>IFERROR(IF(VLOOKUP($D4564,'VLookup Lists'!$B$11:$C$29,2,FALSE)="FLIP",1,0),"")</f>
        <v/>
      </c>
      <c r="O4564" s="1" t="b">
        <f>ISNUMBER(MATCH($E4564,'VLookup Lists'!$E$2:$E$17,0))</f>
        <v>0</v>
      </c>
    </row>
    <row r="4565" spans="1:15" ht="15" customHeight="1" x14ac:dyDescent="0.2">
      <c r="A4565" s="1" t="str">
        <f t="shared" si="17"/>
        <v>OFVP</v>
      </c>
      <c r="E4565" s="1" t="s">
        <v>352</v>
      </c>
      <c r="G4565" s="38"/>
      <c r="H4565" s="39"/>
      <c r="M4565" s="1">
        <f>IF(ISNUMBER(MATCH(E4565,_xlfn.VSTACK('VLookup Lists'!$E$2:$E$17,'VLookup Lists'!$H$2:$H$38,'VLookup Lists'!$J$2:$J$8),0)),1,0)</f>
        <v>0</v>
      </c>
      <c r="N4565" s="1" t="str">
        <f>IFERROR(IF(VLOOKUP($D4565,'VLookup Lists'!$B$11:$C$29,2,FALSE)="FLIP",1,0),"")</f>
        <v/>
      </c>
      <c r="O4565" s="1" t="b">
        <f>ISNUMBER(MATCH($E4565,'VLookup Lists'!$E$2:$E$17,0))</f>
        <v>0</v>
      </c>
    </row>
    <row r="4566" spans="1:15" ht="15" customHeight="1" x14ac:dyDescent="0.2">
      <c r="A4566" s="1" t="str">
        <f t="shared" si="17"/>
        <v>OFVP</v>
      </c>
      <c r="E4566" s="1" t="s">
        <v>352</v>
      </c>
      <c r="G4566" s="38"/>
      <c r="H4566" s="39"/>
      <c r="M4566" s="1">
        <f>IF(ISNUMBER(MATCH(E4566,_xlfn.VSTACK('VLookup Lists'!$E$2:$E$17,'VLookup Lists'!$H$2:$H$38,'VLookup Lists'!$J$2:$J$8),0)),1,0)</f>
        <v>0</v>
      </c>
      <c r="N4566" s="1" t="str">
        <f>IFERROR(IF(VLOOKUP($D4566,'VLookup Lists'!$B$11:$C$29,2,FALSE)="FLIP",1,0),"")</f>
        <v/>
      </c>
      <c r="O4566" s="1" t="b">
        <f>ISNUMBER(MATCH($E4566,'VLookup Lists'!$E$2:$E$17,0))</f>
        <v>0</v>
      </c>
    </row>
    <row r="4567" spans="1:15" ht="15" customHeight="1" x14ac:dyDescent="0.2">
      <c r="A4567" s="1" t="str">
        <f t="shared" si="17"/>
        <v>OFVP</v>
      </c>
      <c r="E4567" s="1" t="s">
        <v>352</v>
      </c>
      <c r="G4567" s="38"/>
      <c r="H4567" s="39"/>
      <c r="M4567" s="1">
        <f>IF(ISNUMBER(MATCH(E4567,_xlfn.VSTACK('VLookup Lists'!$E$2:$E$17,'VLookup Lists'!$H$2:$H$38,'VLookup Lists'!$J$2:$J$8),0)),1,0)</f>
        <v>0</v>
      </c>
      <c r="N4567" s="1" t="str">
        <f>IFERROR(IF(VLOOKUP($D4567,'VLookup Lists'!$B$11:$C$29,2,FALSE)="FLIP",1,0),"")</f>
        <v/>
      </c>
      <c r="O4567" s="1" t="b">
        <f>ISNUMBER(MATCH($E4567,'VLookup Lists'!$E$2:$E$17,0))</f>
        <v>0</v>
      </c>
    </row>
    <row r="4568" spans="1:15" ht="15" customHeight="1" x14ac:dyDescent="0.2">
      <c r="A4568" s="1" t="str">
        <f t="shared" si="17"/>
        <v>OFVP</v>
      </c>
      <c r="E4568" s="1" t="s">
        <v>352</v>
      </c>
      <c r="G4568" s="38"/>
      <c r="H4568" s="39"/>
      <c r="M4568" s="1">
        <f>IF(ISNUMBER(MATCH(E4568,_xlfn.VSTACK('VLookup Lists'!$E$2:$E$17,'VLookup Lists'!$H$2:$H$38,'VLookup Lists'!$J$2:$J$8),0)),1,0)</f>
        <v>0</v>
      </c>
      <c r="N4568" s="1" t="str">
        <f>IFERROR(IF(VLOOKUP($D4568,'VLookup Lists'!$B$11:$C$29,2,FALSE)="FLIP",1,0),"")</f>
        <v/>
      </c>
      <c r="O4568" s="1" t="b">
        <f>ISNUMBER(MATCH($E4568,'VLookup Lists'!$E$2:$E$17,0))</f>
        <v>0</v>
      </c>
    </row>
    <row r="4569" spans="1:15" ht="15" customHeight="1" x14ac:dyDescent="0.2">
      <c r="A4569" s="1" t="str">
        <f t="shared" si="17"/>
        <v>OFVP</v>
      </c>
      <c r="E4569" s="1" t="s">
        <v>352</v>
      </c>
      <c r="G4569" s="38"/>
      <c r="H4569" s="39"/>
      <c r="M4569" s="1">
        <f>IF(ISNUMBER(MATCH(E4569,_xlfn.VSTACK('VLookup Lists'!$E$2:$E$17,'VLookup Lists'!$H$2:$H$38,'VLookup Lists'!$J$2:$J$8),0)),1,0)</f>
        <v>0</v>
      </c>
      <c r="N4569" s="1" t="str">
        <f>IFERROR(IF(VLOOKUP($D4569,'VLookup Lists'!$B$11:$C$29,2,FALSE)="FLIP",1,0),"")</f>
        <v/>
      </c>
      <c r="O4569" s="1" t="b">
        <f>ISNUMBER(MATCH($E4569,'VLookup Lists'!$E$2:$E$17,0))</f>
        <v>0</v>
      </c>
    </row>
    <row r="4570" spans="1:15" ht="15" customHeight="1" x14ac:dyDescent="0.2">
      <c r="A4570" s="1" t="str">
        <f t="shared" si="17"/>
        <v>OFVP</v>
      </c>
      <c r="E4570" s="1" t="s">
        <v>352</v>
      </c>
      <c r="G4570" s="38"/>
      <c r="H4570" s="39"/>
      <c r="M4570" s="1">
        <f>IF(ISNUMBER(MATCH(E4570,_xlfn.VSTACK('VLookup Lists'!$E$2:$E$17,'VLookup Lists'!$H$2:$H$38,'VLookup Lists'!$J$2:$J$8),0)),1,0)</f>
        <v>0</v>
      </c>
      <c r="N4570" s="1" t="str">
        <f>IFERROR(IF(VLOOKUP($D4570,'VLookup Lists'!$B$11:$C$29,2,FALSE)="FLIP",1,0),"")</f>
        <v/>
      </c>
      <c r="O4570" s="1" t="b">
        <f>ISNUMBER(MATCH($E4570,'VLookup Lists'!$E$2:$E$17,0))</f>
        <v>0</v>
      </c>
    </row>
    <row r="4571" spans="1:15" ht="15" customHeight="1" x14ac:dyDescent="0.2">
      <c r="A4571" s="1" t="str">
        <f t="shared" si="17"/>
        <v>OFVP</v>
      </c>
      <c r="E4571" s="1" t="s">
        <v>352</v>
      </c>
      <c r="G4571" s="38"/>
      <c r="H4571" s="39"/>
      <c r="M4571" s="1">
        <f>IF(ISNUMBER(MATCH(E4571,_xlfn.VSTACK('VLookup Lists'!$E$2:$E$17,'VLookup Lists'!$H$2:$H$38,'VLookup Lists'!$J$2:$J$8),0)),1,0)</f>
        <v>0</v>
      </c>
      <c r="N4571" s="1" t="str">
        <f>IFERROR(IF(VLOOKUP($D4571,'VLookup Lists'!$B$11:$C$29,2,FALSE)="FLIP",1,0),"")</f>
        <v/>
      </c>
      <c r="O4571" s="1" t="b">
        <f>ISNUMBER(MATCH($E4571,'VLookup Lists'!$E$2:$E$17,0))</f>
        <v>0</v>
      </c>
    </row>
    <row r="4572" spans="1:15" ht="15" customHeight="1" x14ac:dyDescent="0.2">
      <c r="A4572" s="1" t="str">
        <f t="shared" si="17"/>
        <v>OFVP</v>
      </c>
      <c r="E4572" s="1" t="s">
        <v>352</v>
      </c>
      <c r="G4572" s="38"/>
      <c r="H4572" s="39"/>
      <c r="M4572" s="1">
        <f>IF(ISNUMBER(MATCH(E4572,_xlfn.VSTACK('VLookup Lists'!$E$2:$E$17,'VLookup Lists'!$H$2:$H$38,'VLookup Lists'!$J$2:$J$8),0)),1,0)</f>
        <v>0</v>
      </c>
      <c r="N4572" s="1" t="str">
        <f>IFERROR(IF(VLOOKUP($D4572,'VLookup Lists'!$B$11:$C$29,2,FALSE)="FLIP",1,0),"")</f>
        <v/>
      </c>
      <c r="O4572" s="1" t="b">
        <f>ISNUMBER(MATCH($E4572,'VLookup Lists'!$E$2:$E$17,0))</f>
        <v>0</v>
      </c>
    </row>
    <row r="4573" spans="1:15" ht="15" customHeight="1" x14ac:dyDescent="0.2">
      <c r="A4573" s="1" t="str">
        <f t="shared" si="17"/>
        <v>OFVP</v>
      </c>
      <c r="E4573" s="1" t="s">
        <v>352</v>
      </c>
      <c r="G4573" s="38"/>
      <c r="H4573" s="39"/>
      <c r="M4573" s="1">
        <f>IF(ISNUMBER(MATCH(E4573,_xlfn.VSTACK('VLookup Lists'!$E$2:$E$17,'VLookup Lists'!$H$2:$H$38,'VLookup Lists'!$J$2:$J$8),0)),1,0)</f>
        <v>0</v>
      </c>
      <c r="N4573" s="1" t="str">
        <f>IFERROR(IF(VLOOKUP($D4573,'VLookup Lists'!$B$11:$C$29,2,FALSE)="FLIP",1,0),"")</f>
        <v/>
      </c>
      <c r="O4573" s="1" t="b">
        <f>ISNUMBER(MATCH($E4573,'VLookup Lists'!$E$2:$E$17,0))</f>
        <v>0</v>
      </c>
    </row>
    <row r="4574" spans="1:15" ht="15" customHeight="1" x14ac:dyDescent="0.2">
      <c r="A4574" s="1" t="str">
        <f t="shared" si="17"/>
        <v>OFVP</v>
      </c>
      <c r="E4574" s="1" t="s">
        <v>352</v>
      </c>
      <c r="G4574" s="38"/>
      <c r="H4574" s="39"/>
      <c r="M4574" s="1">
        <f>IF(ISNUMBER(MATCH(E4574,_xlfn.VSTACK('VLookup Lists'!$E$2:$E$17,'VLookup Lists'!$H$2:$H$38,'VLookup Lists'!$J$2:$J$8),0)),1,0)</f>
        <v>0</v>
      </c>
      <c r="N4574" s="1" t="str">
        <f>IFERROR(IF(VLOOKUP($D4574,'VLookup Lists'!$B$11:$C$29,2,FALSE)="FLIP",1,0),"")</f>
        <v/>
      </c>
      <c r="O4574" s="1" t="b">
        <f>ISNUMBER(MATCH($E4574,'VLookup Lists'!$E$2:$E$17,0))</f>
        <v>0</v>
      </c>
    </row>
    <row r="4575" spans="1:15" ht="15" customHeight="1" x14ac:dyDescent="0.2">
      <c r="A4575" s="1" t="str">
        <f t="shared" si="17"/>
        <v>OFVP</v>
      </c>
      <c r="E4575" s="1" t="s">
        <v>352</v>
      </c>
      <c r="G4575" s="38"/>
      <c r="H4575" s="39"/>
      <c r="M4575" s="1">
        <f>IF(ISNUMBER(MATCH(E4575,_xlfn.VSTACK('VLookup Lists'!$E$2:$E$17,'VLookup Lists'!$H$2:$H$38,'VLookup Lists'!$J$2:$J$8),0)),1,0)</f>
        <v>0</v>
      </c>
      <c r="N4575" s="1" t="str">
        <f>IFERROR(IF(VLOOKUP($D4575,'VLookup Lists'!$B$11:$C$29,2,FALSE)="FLIP",1,0),"")</f>
        <v/>
      </c>
      <c r="O4575" s="1" t="b">
        <f>ISNUMBER(MATCH($E4575,'VLookup Lists'!$E$2:$E$17,0))</f>
        <v>0</v>
      </c>
    </row>
    <row r="4576" spans="1:15" ht="15" customHeight="1" x14ac:dyDescent="0.2">
      <c r="A4576" s="1" t="str">
        <f t="shared" si="17"/>
        <v>OFVP</v>
      </c>
      <c r="E4576" s="1" t="s">
        <v>352</v>
      </c>
      <c r="G4576" s="38"/>
      <c r="H4576" s="39"/>
      <c r="M4576" s="1">
        <f>IF(ISNUMBER(MATCH(E4576,_xlfn.VSTACK('VLookup Lists'!$E$2:$E$17,'VLookup Lists'!$H$2:$H$38,'VLookup Lists'!$J$2:$J$8),0)),1,0)</f>
        <v>0</v>
      </c>
      <c r="N4576" s="1" t="str">
        <f>IFERROR(IF(VLOOKUP($D4576,'VLookup Lists'!$B$11:$C$29,2,FALSE)="FLIP",1,0),"")</f>
        <v/>
      </c>
      <c r="O4576" s="1" t="b">
        <f>ISNUMBER(MATCH($E4576,'VLookup Lists'!$E$2:$E$17,0))</f>
        <v>0</v>
      </c>
    </row>
    <row r="4577" spans="1:15" ht="15" customHeight="1" x14ac:dyDescent="0.2">
      <c r="A4577" s="1" t="str">
        <f t="shared" si="17"/>
        <v>OFVP</v>
      </c>
      <c r="E4577" s="1" t="s">
        <v>352</v>
      </c>
      <c r="G4577" s="38"/>
      <c r="H4577" s="39"/>
      <c r="M4577" s="1">
        <f>IF(ISNUMBER(MATCH(E4577,_xlfn.VSTACK('VLookup Lists'!$E$2:$E$17,'VLookup Lists'!$H$2:$H$38,'VLookup Lists'!$J$2:$J$8),0)),1,0)</f>
        <v>0</v>
      </c>
      <c r="N4577" s="1" t="str">
        <f>IFERROR(IF(VLOOKUP($D4577,'VLookup Lists'!$B$11:$C$29,2,FALSE)="FLIP",1,0),"")</f>
        <v/>
      </c>
      <c r="O4577" s="1" t="b">
        <f>ISNUMBER(MATCH($E4577,'VLookup Lists'!$E$2:$E$17,0))</f>
        <v>0</v>
      </c>
    </row>
    <row r="4578" spans="1:15" ht="15" customHeight="1" x14ac:dyDescent="0.2">
      <c r="A4578" s="1" t="str">
        <f t="shared" si="17"/>
        <v>OFVP</v>
      </c>
      <c r="E4578" s="1" t="s">
        <v>352</v>
      </c>
      <c r="G4578" s="38"/>
      <c r="H4578" s="39"/>
      <c r="M4578" s="1">
        <f>IF(ISNUMBER(MATCH(E4578,_xlfn.VSTACK('VLookup Lists'!$E$2:$E$17,'VLookup Lists'!$H$2:$H$38,'VLookup Lists'!$J$2:$J$8),0)),1,0)</f>
        <v>0</v>
      </c>
      <c r="N4578" s="1" t="str">
        <f>IFERROR(IF(VLOOKUP($D4578,'VLookup Lists'!$B$11:$C$29,2,FALSE)="FLIP",1,0),"")</f>
        <v/>
      </c>
      <c r="O4578" s="1" t="b">
        <f>ISNUMBER(MATCH($E4578,'VLookup Lists'!$E$2:$E$17,0))</f>
        <v>0</v>
      </c>
    </row>
    <row r="4579" spans="1:15" ht="15" customHeight="1" x14ac:dyDescent="0.2">
      <c r="A4579" s="1" t="str">
        <f t="shared" si="17"/>
        <v>OFVP</v>
      </c>
      <c r="E4579" s="1" t="s">
        <v>352</v>
      </c>
      <c r="G4579" s="38"/>
      <c r="H4579" s="39"/>
      <c r="M4579" s="1">
        <f>IF(ISNUMBER(MATCH(E4579,_xlfn.VSTACK('VLookup Lists'!$E$2:$E$17,'VLookup Lists'!$H$2:$H$38,'VLookup Lists'!$J$2:$J$8),0)),1,0)</f>
        <v>0</v>
      </c>
      <c r="N4579" s="1" t="str">
        <f>IFERROR(IF(VLOOKUP($D4579,'VLookup Lists'!$B$11:$C$29,2,FALSE)="FLIP",1,0),"")</f>
        <v/>
      </c>
      <c r="O4579" s="1" t="b">
        <f>ISNUMBER(MATCH($E4579,'VLookup Lists'!$E$2:$E$17,0))</f>
        <v>0</v>
      </c>
    </row>
    <row r="4580" spans="1:15" ht="15" customHeight="1" x14ac:dyDescent="0.2">
      <c r="A4580" s="1" t="str">
        <f t="shared" si="17"/>
        <v>OFVP</v>
      </c>
      <c r="E4580" s="1" t="s">
        <v>352</v>
      </c>
      <c r="G4580" s="38"/>
      <c r="H4580" s="39"/>
      <c r="M4580" s="1">
        <f>IF(ISNUMBER(MATCH(E4580,_xlfn.VSTACK('VLookup Lists'!$E$2:$E$17,'VLookup Lists'!$H$2:$H$38,'VLookup Lists'!$J$2:$J$8),0)),1,0)</f>
        <v>0</v>
      </c>
      <c r="N4580" s="1" t="str">
        <f>IFERROR(IF(VLOOKUP($D4580,'VLookup Lists'!$B$11:$C$29,2,FALSE)="FLIP",1,0),"")</f>
        <v/>
      </c>
      <c r="O4580" s="1" t="b">
        <f>ISNUMBER(MATCH($E4580,'VLookup Lists'!$E$2:$E$17,0))</f>
        <v>0</v>
      </c>
    </row>
    <row r="4581" spans="1:15" ht="15" customHeight="1" x14ac:dyDescent="0.2">
      <c r="A4581" s="1" t="str">
        <f t="shared" si="17"/>
        <v>OFVP</v>
      </c>
      <c r="E4581" s="1" t="s">
        <v>352</v>
      </c>
      <c r="G4581" s="38"/>
      <c r="H4581" s="39"/>
      <c r="M4581" s="1">
        <f>IF(ISNUMBER(MATCH(E4581,_xlfn.VSTACK('VLookup Lists'!$E$2:$E$17,'VLookup Lists'!$H$2:$H$38,'VLookup Lists'!$J$2:$J$8),0)),1,0)</f>
        <v>0</v>
      </c>
      <c r="N4581" s="1" t="str">
        <f>IFERROR(IF(VLOOKUP($D4581,'VLookup Lists'!$B$11:$C$29,2,FALSE)="FLIP",1,0),"")</f>
        <v/>
      </c>
      <c r="O4581" s="1" t="b">
        <f>ISNUMBER(MATCH($E4581,'VLookup Lists'!$E$2:$E$17,0))</f>
        <v>0</v>
      </c>
    </row>
    <row r="4582" spans="1:15" ht="15" customHeight="1" x14ac:dyDescent="0.2">
      <c r="A4582" s="1" t="str">
        <f t="shared" si="17"/>
        <v>OFVP</v>
      </c>
      <c r="E4582" s="1" t="s">
        <v>352</v>
      </c>
      <c r="G4582" s="38"/>
      <c r="H4582" s="39"/>
      <c r="M4582" s="1">
        <f>IF(ISNUMBER(MATCH(E4582,_xlfn.VSTACK('VLookup Lists'!$E$2:$E$17,'VLookup Lists'!$H$2:$H$38,'VLookup Lists'!$J$2:$J$8),0)),1,0)</f>
        <v>0</v>
      </c>
      <c r="N4582" s="1" t="str">
        <f>IFERROR(IF(VLOOKUP($D4582,'VLookup Lists'!$B$11:$C$29,2,FALSE)="FLIP",1,0),"")</f>
        <v/>
      </c>
      <c r="O4582" s="1" t="b">
        <f>ISNUMBER(MATCH($E4582,'VLookup Lists'!$E$2:$E$17,0))</f>
        <v>0</v>
      </c>
    </row>
    <row r="4583" spans="1:15" ht="15" customHeight="1" x14ac:dyDescent="0.2">
      <c r="A4583" s="1" t="str">
        <f t="shared" si="17"/>
        <v>OFVP</v>
      </c>
      <c r="E4583" s="1" t="s">
        <v>352</v>
      </c>
      <c r="G4583" s="38"/>
      <c r="H4583" s="39"/>
      <c r="M4583" s="1">
        <f>IF(ISNUMBER(MATCH(E4583,_xlfn.VSTACK('VLookup Lists'!$E$2:$E$17,'VLookup Lists'!$H$2:$H$38,'VLookup Lists'!$J$2:$J$8),0)),1,0)</f>
        <v>0</v>
      </c>
      <c r="N4583" s="1" t="str">
        <f>IFERROR(IF(VLOOKUP($D4583,'VLookup Lists'!$B$11:$C$29,2,FALSE)="FLIP",1,0),"")</f>
        <v/>
      </c>
      <c r="O4583" s="1" t="b">
        <f>ISNUMBER(MATCH($E4583,'VLookup Lists'!$E$2:$E$17,0))</f>
        <v>0</v>
      </c>
    </row>
    <row r="4584" spans="1:15" ht="15" customHeight="1" x14ac:dyDescent="0.2">
      <c r="A4584" s="1" t="str">
        <f t="shared" si="17"/>
        <v>OFVP</v>
      </c>
      <c r="E4584" s="1" t="s">
        <v>352</v>
      </c>
      <c r="G4584" s="38"/>
      <c r="H4584" s="39"/>
      <c r="M4584" s="1">
        <f>IF(ISNUMBER(MATCH(E4584,_xlfn.VSTACK('VLookup Lists'!$E$2:$E$17,'VLookup Lists'!$H$2:$H$38,'VLookup Lists'!$J$2:$J$8),0)),1,0)</f>
        <v>0</v>
      </c>
      <c r="N4584" s="1" t="str">
        <f>IFERROR(IF(VLOOKUP($D4584,'VLookup Lists'!$B$11:$C$29,2,FALSE)="FLIP",1,0),"")</f>
        <v/>
      </c>
      <c r="O4584" s="1" t="b">
        <f>ISNUMBER(MATCH($E4584,'VLookup Lists'!$E$2:$E$17,0))</f>
        <v>0</v>
      </c>
    </row>
    <row r="4585" spans="1:15" ht="15" customHeight="1" x14ac:dyDescent="0.2">
      <c r="A4585" s="1" t="str">
        <f t="shared" si="17"/>
        <v>OFVP</v>
      </c>
      <c r="E4585" s="1" t="s">
        <v>352</v>
      </c>
      <c r="G4585" s="38"/>
      <c r="H4585" s="39"/>
      <c r="M4585" s="1">
        <f>IF(ISNUMBER(MATCH(E4585,_xlfn.VSTACK('VLookup Lists'!$E$2:$E$17,'VLookup Lists'!$H$2:$H$38,'VLookup Lists'!$J$2:$J$8),0)),1,0)</f>
        <v>0</v>
      </c>
      <c r="N4585" s="1" t="str">
        <f>IFERROR(IF(VLOOKUP($D4585,'VLookup Lists'!$B$11:$C$29,2,FALSE)="FLIP",1,0),"")</f>
        <v/>
      </c>
      <c r="O4585" s="1" t="b">
        <f>ISNUMBER(MATCH($E4585,'VLookup Lists'!$E$2:$E$17,0))</f>
        <v>0</v>
      </c>
    </row>
    <row r="4586" spans="1:15" ht="15" customHeight="1" x14ac:dyDescent="0.2">
      <c r="A4586" s="1" t="str">
        <f t="shared" si="17"/>
        <v>OFVP</v>
      </c>
      <c r="E4586" s="1" t="s">
        <v>352</v>
      </c>
      <c r="G4586" s="38"/>
      <c r="H4586" s="39"/>
      <c r="M4586" s="1">
        <f>IF(ISNUMBER(MATCH(E4586,_xlfn.VSTACK('VLookup Lists'!$E$2:$E$17,'VLookup Lists'!$H$2:$H$38,'VLookup Lists'!$J$2:$J$8),0)),1,0)</f>
        <v>0</v>
      </c>
      <c r="N4586" s="1" t="str">
        <f>IFERROR(IF(VLOOKUP($D4586,'VLookup Lists'!$B$11:$C$29,2,FALSE)="FLIP",1,0),"")</f>
        <v/>
      </c>
      <c r="O4586" s="1" t="b">
        <f>ISNUMBER(MATCH($E4586,'VLookup Lists'!$E$2:$E$17,0))</f>
        <v>0</v>
      </c>
    </row>
    <row r="4587" spans="1:15" ht="15" customHeight="1" x14ac:dyDescent="0.2">
      <c r="A4587" s="1" t="str">
        <f t="shared" si="17"/>
        <v>OFVP</v>
      </c>
      <c r="E4587" s="1" t="s">
        <v>352</v>
      </c>
      <c r="G4587" s="38"/>
      <c r="H4587" s="39"/>
      <c r="M4587" s="1">
        <f>IF(ISNUMBER(MATCH(E4587,_xlfn.VSTACK('VLookup Lists'!$E$2:$E$17,'VLookup Lists'!$H$2:$H$38,'VLookup Lists'!$J$2:$J$8),0)),1,0)</f>
        <v>0</v>
      </c>
      <c r="N4587" s="1" t="str">
        <f>IFERROR(IF(VLOOKUP($D4587,'VLookup Lists'!$B$11:$C$29,2,FALSE)="FLIP",1,0),"")</f>
        <v/>
      </c>
      <c r="O4587" s="1" t="b">
        <f>ISNUMBER(MATCH($E4587,'VLookup Lists'!$E$2:$E$17,0))</f>
        <v>0</v>
      </c>
    </row>
    <row r="4588" spans="1:15" ht="15" customHeight="1" x14ac:dyDescent="0.2">
      <c r="A4588" s="1" t="str">
        <f t="shared" si="17"/>
        <v>OFVP</v>
      </c>
      <c r="E4588" s="1" t="s">
        <v>352</v>
      </c>
      <c r="G4588" s="38"/>
      <c r="H4588" s="39"/>
      <c r="M4588" s="1">
        <f>IF(ISNUMBER(MATCH(E4588,_xlfn.VSTACK('VLookup Lists'!$E$2:$E$17,'VLookup Lists'!$H$2:$H$38,'VLookup Lists'!$J$2:$J$8),0)),1,0)</f>
        <v>0</v>
      </c>
      <c r="N4588" s="1" t="str">
        <f>IFERROR(IF(VLOOKUP($D4588,'VLookup Lists'!$B$11:$C$29,2,FALSE)="FLIP",1,0),"")</f>
        <v/>
      </c>
      <c r="O4588" s="1" t="b">
        <f>ISNUMBER(MATCH($E4588,'VLookup Lists'!$E$2:$E$17,0))</f>
        <v>0</v>
      </c>
    </row>
    <row r="4589" spans="1:15" ht="15" customHeight="1" x14ac:dyDescent="0.2">
      <c r="A4589" s="1" t="str">
        <f t="shared" si="17"/>
        <v>OFVP</v>
      </c>
      <c r="E4589" s="1" t="s">
        <v>352</v>
      </c>
      <c r="G4589" s="38"/>
      <c r="H4589" s="39"/>
      <c r="M4589" s="1">
        <f>IF(ISNUMBER(MATCH(E4589,_xlfn.VSTACK('VLookup Lists'!$E$2:$E$17,'VLookup Lists'!$H$2:$H$38,'VLookup Lists'!$J$2:$J$8),0)),1,0)</f>
        <v>0</v>
      </c>
      <c r="N4589" s="1" t="str">
        <f>IFERROR(IF(VLOOKUP($D4589,'VLookup Lists'!$B$11:$C$29,2,FALSE)="FLIP",1,0),"")</f>
        <v/>
      </c>
      <c r="O4589" s="1" t="b">
        <f>ISNUMBER(MATCH($E4589,'VLookup Lists'!$E$2:$E$17,0))</f>
        <v>0</v>
      </c>
    </row>
    <row r="4590" spans="1:15" ht="15" customHeight="1" x14ac:dyDescent="0.2">
      <c r="A4590" s="1" t="str">
        <f t="shared" si="17"/>
        <v>OFVP</v>
      </c>
      <c r="E4590" s="1" t="s">
        <v>352</v>
      </c>
      <c r="G4590" s="38"/>
      <c r="H4590" s="39"/>
      <c r="M4590" s="1">
        <f>IF(ISNUMBER(MATCH(E4590,_xlfn.VSTACK('VLookup Lists'!$E$2:$E$17,'VLookup Lists'!$H$2:$H$38,'VLookup Lists'!$J$2:$J$8),0)),1,0)</f>
        <v>0</v>
      </c>
      <c r="N4590" s="1" t="str">
        <f>IFERROR(IF(VLOOKUP($D4590,'VLookup Lists'!$B$11:$C$29,2,FALSE)="FLIP",1,0),"")</f>
        <v/>
      </c>
      <c r="O4590" s="1" t="b">
        <f>ISNUMBER(MATCH($E4590,'VLookup Lists'!$E$2:$E$17,0))</f>
        <v>0</v>
      </c>
    </row>
    <row r="4591" spans="1:15" ht="15" customHeight="1" x14ac:dyDescent="0.2">
      <c r="A4591" s="1" t="str">
        <f t="shared" si="17"/>
        <v>OFVP</v>
      </c>
      <c r="E4591" s="1" t="s">
        <v>352</v>
      </c>
      <c r="G4591" s="38"/>
      <c r="H4591" s="39"/>
      <c r="M4591" s="1">
        <f>IF(ISNUMBER(MATCH(E4591,_xlfn.VSTACK('VLookup Lists'!$E$2:$E$17,'VLookup Lists'!$H$2:$H$38,'VLookup Lists'!$J$2:$J$8),0)),1,0)</f>
        <v>0</v>
      </c>
      <c r="N4591" s="1" t="str">
        <f>IFERROR(IF(VLOOKUP($D4591,'VLookup Lists'!$B$11:$C$29,2,FALSE)="FLIP",1,0),"")</f>
        <v/>
      </c>
      <c r="O4591" s="1" t="b">
        <f>ISNUMBER(MATCH($E4591,'VLookup Lists'!$E$2:$E$17,0))</f>
        <v>0</v>
      </c>
    </row>
    <row r="4592" spans="1:15" ht="15" customHeight="1" x14ac:dyDescent="0.2">
      <c r="A4592" s="1" t="str">
        <f t="shared" ref="A4592:A4846" si="18">IF(ISBLANK(E4592),"","OFVP")</f>
        <v>OFVP</v>
      </c>
      <c r="E4592" s="1" t="s">
        <v>352</v>
      </c>
      <c r="G4592" s="38"/>
      <c r="H4592" s="39"/>
      <c r="M4592" s="1">
        <f>IF(ISNUMBER(MATCH(E4592,_xlfn.VSTACK('VLookup Lists'!$E$2:$E$17,'VLookup Lists'!$H$2:$H$38,'VLookup Lists'!$J$2:$J$8),0)),1,0)</f>
        <v>0</v>
      </c>
      <c r="N4592" s="1" t="str">
        <f>IFERROR(IF(VLOOKUP($D4592,'VLookup Lists'!$B$11:$C$29,2,FALSE)="FLIP",1,0),"")</f>
        <v/>
      </c>
      <c r="O4592" s="1" t="b">
        <f>ISNUMBER(MATCH($E4592,'VLookup Lists'!$E$2:$E$17,0))</f>
        <v>0</v>
      </c>
    </row>
    <row r="4593" spans="1:15" ht="15" customHeight="1" x14ac:dyDescent="0.2">
      <c r="A4593" s="1" t="str">
        <f t="shared" si="18"/>
        <v>OFVP</v>
      </c>
      <c r="E4593" s="1" t="s">
        <v>352</v>
      </c>
      <c r="G4593" s="38"/>
      <c r="H4593" s="39"/>
      <c r="M4593" s="1">
        <f>IF(ISNUMBER(MATCH(E4593,_xlfn.VSTACK('VLookup Lists'!$E$2:$E$17,'VLookup Lists'!$H$2:$H$38,'VLookup Lists'!$J$2:$J$8),0)),1,0)</f>
        <v>0</v>
      </c>
      <c r="N4593" s="1" t="str">
        <f>IFERROR(IF(VLOOKUP($D4593,'VLookup Lists'!$B$11:$C$29,2,FALSE)="FLIP",1,0),"")</f>
        <v/>
      </c>
      <c r="O4593" s="1" t="b">
        <f>ISNUMBER(MATCH($E4593,'VLookup Lists'!$E$2:$E$17,0))</f>
        <v>0</v>
      </c>
    </row>
    <row r="4594" spans="1:15" ht="15" customHeight="1" x14ac:dyDescent="0.2">
      <c r="A4594" s="1" t="str">
        <f t="shared" si="18"/>
        <v>OFVP</v>
      </c>
      <c r="E4594" s="1" t="s">
        <v>352</v>
      </c>
      <c r="G4594" s="38"/>
      <c r="H4594" s="39"/>
      <c r="M4594" s="1">
        <f>IF(ISNUMBER(MATCH(E4594,_xlfn.VSTACK('VLookup Lists'!$E$2:$E$17,'VLookup Lists'!$H$2:$H$38,'VLookup Lists'!$J$2:$J$8),0)),1,0)</f>
        <v>0</v>
      </c>
      <c r="N4594" s="1" t="str">
        <f>IFERROR(IF(VLOOKUP($D4594,'VLookup Lists'!$B$11:$C$29,2,FALSE)="FLIP",1,0),"")</f>
        <v/>
      </c>
      <c r="O4594" s="1" t="b">
        <f>ISNUMBER(MATCH($E4594,'VLookup Lists'!$E$2:$E$17,0))</f>
        <v>0</v>
      </c>
    </row>
    <row r="4595" spans="1:15" ht="15" customHeight="1" x14ac:dyDescent="0.2">
      <c r="A4595" s="1" t="str">
        <f t="shared" si="18"/>
        <v>OFVP</v>
      </c>
      <c r="E4595" s="1" t="s">
        <v>352</v>
      </c>
      <c r="G4595" s="38"/>
      <c r="H4595" s="39"/>
      <c r="M4595" s="1">
        <f>IF(ISNUMBER(MATCH(E4595,_xlfn.VSTACK('VLookup Lists'!$E$2:$E$17,'VLookup Lists'!$H$2:$H$38,'VLookup Lists'!$J$2:$J$8),0)),1,0)</f>
        <v>0</v>
      </c>
      <c r="N4595" s="1" t="str">
        <f>IFERROR(IF(VLOOKUP($D4595,'VLookup Lists'!$B$11:$C$29,2,FALSE)="FLIP",1,0),"")</f>
        <v/>
      </c>
      <c r="O4595" s="1" t="b">
        <f>ISNUMBER(MATCH($E4595,'VLookup Lists'!$E$2:$E$17,0))</f>
        <v>0</v>
      </c>
    </row>
    <row r="4596" spans="1:15" ht="15" customHeight="1" x14ac:dyDescent="0.2">
      <c r="A4596" s="1" t="str">
        <f t="shared" si="18"/>
        <v>OFVP</v>
      </c>
      <c r="E4596" s="1" t="s">
        <v>352</v>
      </c>
      <c r="G4596" s="38"/>
      <c r="H4596" s="39"/>
      <c r="M4596" s="1">
        <f>IF(ISNUMBER(MATCH(E4596,_xlfn.VSTACK('VLookup Lists'!$E$2:$E$17,'VLookup Lists'!$H$2:$H$38,'VLookup Lists'!$J$2:$J$8),0)),1,0)</f>
        <v>0</v>
      </c>
      <c r="N4596" s="1" t="str">
        <f>IFERROR(IF(VLOOKUP($D4596,'VLookup Lists'!$B$11:$C$29,2,FALSE)="FLIP",1,0),"")</f>
        <v/>
      </c>
      <c r="O4596" s="1" t="b">
        <f>ISNUMBER(MATCH($E4596,'VLookup Lists'!$E$2:$E$17,0))</f>
        <v>0</v>
      </c>
    </row>
    <row r="4597" spans="1:15" ht="15" customHeight="1" x14ac:dyDescent="0.2">
      <c r="A4597" s="1" t="str">
        <f t="shared" si="18"/>
        <v>OFVP</v>
      </c>
      <c r="E4597" s="1" t="s">
        <v>352</v>
      </c>
      <c r="G4597" s="38"/>
      <c r="H4597" s="39"/>
      <c r="M4597" s="1">
        <f>IF(ISNUMBER(MATCH(E4597,_xlfn.VSTACK('VLookup Lists'!$E$2:$E$17,'VLookup Lists'!$H$2:$H$38,'VLookup Lists'!$J$2:$J$8),0)),1,0)</f>
        <v>0</v>
      </c>
      <c r="N4597" s="1" t="str">
        <f>IFERROR(IF(VLOOKUP($D4597,'VLookup Lists'!$B$11:$C$29,2,FALSE)="FLIP",1,0),"")</f>
        <v/>
      </c>
      <c r="O4597" s="1" t="b">
        <f>ISNUMBER(MATCH($E4597,'VLookup Lists'!$E$2:$E$17,0))</f>
        <v>0</v>
      </c>
    </row>
    <row r="4598" spans="1:15" ht="15" customHeight="1" x14ac:dyDescent="0.2">
      <c r="A4598" s="1" t="str">
        <f t="shared" si="18"/>
        <v>OFVP</v>
      </c>
      <c r="E4598" s="1" t="s">
        <v>352</v>
      </c>
      <c r="G4598" s="38"/>
      <c r="H4598" s="39"/>
      <c r="M4598" s="1">
        <f>IF(ISNUMBER(MATCH(E4598,_xlfn.VSTACK('VLookup Lists'!$E$2:$E$17,'VLookup Lists'!$H$2:$H$38,'VLookup Lists'!$J$2:$J$8),0)),1,0)</f>
        <v>0</v>
      </c>
      <c r="N4598" s="1" t="str">
        <f>IFERROR(IF(VLOOKUP($D4598,'VLookup Lists'!$B$11:$C$29,2,FALSE)="FLIP",1,0),"")</f>
        <v/>
      </c>
      <c r="O4598" s="1" t="b">
        <f>ISNUMBER(MATCH($E4598,'VLookup Lists'!$E$2:$E$17,0))</f>
        <v>0</v>
      </c>
    </row>
    <row r="4599" spans="1:15" ht="15" customHeight="1" x14ac:dyDescent="0.2">
      <c r="A4599" s="1" t="str">
        <f t="shared" si="18"/>
        <v>OFVP</v>
      </c>
      <c r="E4599" s="1" t="s">
        <v>352</v>
      </c>
      <c r="G4599" s="38"/>
      <c r="H4599" s="39"/>
      <c r="M4599" s="1">
        <f>IF(ISNUMBER(MATCH(E4599,_xlfn.VSTACK('VLookup Lists'!$E$2:$E$17,'VLookup Lists'!$H$2:$H$38,'VLookup Lists'!$J$2:$J$8),0)),1,0)</f>
        <v>0</v>
      </c>
      <c r="N4599" s="1" t="str">
        <f>IFERROR(IF(VLOOKUP($D4599,'VLookup Lists'!$B$11:$C$29,2,FALSE)="FLIP",1,0),"")</f>
        <v/>
      </c>
      <c r="O4599" s="1" t="b">
        <f>ISNUMBER(MATCH($E4599,'VLookup Lists'!$E$2:$E$17,0))</f>
        <v>0</v>
      </c>
    </row>
    <row r="4600" spans="1:15" ht="15" customHeight="1" x14ac:dyDescent="0.2">
      <c r="A4600" s="1" t="str">
        <f t="shared" si="18"/>
        <v>OFVP</v>
      </c>
      <c r="E4600" s="1" t="s">
        <v>352</v>
      </c>
      <c r="G4600" s="38"/>
      <c r="H4600" s="39"/>
      <c r="M4600" s="1">
        <f>IF(ISNUMBER(MATCH(E4600,_xlfn.VSTACK('VLookup Lists'!$E$2:$E$17,'VLookup Lists'!$H$2:$H$38,'VLookup Lists'!$J$2:$J$8),0)),1,0)</f>
        <v>0</v>
      </c>
      <c r="N4600" s="1" t="str">
        <f>IFERROR(IF(VLOOKUP($D4600,'VLookup Lists'!$B$11:$C$29,2,FALSE)="FLIP",1,0),"")</f>
        <v/>
      </c>
      <c r="O4600" s="1" t="b">
        <f>ISNUMBER(MATCH($E4600,'VLookup Lists'!$E$2:$E$17,0))</f>
        <v>0</v>
      </c>
    </row>
    <row r="4601" spans="1:15" ht="15" customHeight="1" x14ac:dyDescent="0.2">
      <c r="A4601" s="1" t="str">
        <f t="shared" si="18"/>
        <v>OFVP</v>
      </c>
      <c r="E4601" s="1" t="s">
        <v>352</v>
      </c>
      <c r="G4601" s="38"/>
      <c r="H4601" s="39"/>
      <c r="M4601" s="1">
        <f>IF(ISNUMBER(MATCH(E4601,_xlfn.VSTACK('VLookup Lists'!$E$2:$E$17,'VLookup Lists'!$H$2:$H$38,'VLookup Lists'!$J$2:$J$8),0)),1,0)</f>
        <v>0</v>
      </c>
      <c r="N4601" s="1" t="str">
        <f>IFERROR(IF(VLOOKUP($D4601,'VLookup Lists'!$B$11:$C$29,2,FALSE)="FLIP",1,0),"")</f>
        <v/>
      </c>
      <c r="O4601" s="1" t="b">
        <f>ISNUMBER(MATCH($E4601,'VLookup Lists'!$E$2:$E$17,0))</f>
        <v>0</v>
      </c>
    </row>
    <row r="4602" spans="1:15" ht="15" customHeight="1" x14ac:dyDescent="0.2">
      <c r="A4602" s="1" t="str">
        <f t="shared" si="18"/>
        <v>OFVP</v>
      </c>
      <c r="E4602" s="1" t="s">
        <v>352</v>
      </c>
      <c r="G4602" s="38"/>
      <c r="H4602" s="39"/>
      <c r="M4602" s="1">
        <f>IF(ISNUMBER(MATCH(E4602,_xlfn.VSTACK('VLookup Lists'!$E$2:$E$17,'VLookup Lists'!$H$2:$H$38,'VLookup Lists'!$J$2:$J$8),0)),1,0)</f>
        <v>0</v>
      </c>
      <c r="N4602" s="1" t="str">
        <f>IFERROR(IF(VLOOKUP($D4602,'VLookup Lists'!$B$11:$C$29,2,FALSE)="FLIP",1,0),"")</f>
        <v/>
      </c>
      <c r="O4602" s="1" t="b">
        <f>ISNUMBER(MATCH($E4602,'VLookup Lists'!$E$2:$E$17,0))</f>
        <v>0</v>
      </c>
    </row>
    <row r="4603" spans="1:15" ht="15" customHeight="1" x14ac:dyDescent="0.2">
      <c r="A4603" s="1" t="str">
        <f t="shared" si="18"/>
        <v>OFVP</v>
      </c>
      <c r="E4603" s="1" t="s">
        <v>352</v>
      </c>
      <c r="G4603" s="38"/>
      <c r="H4603" s="39"/>
      <c r="M4603" s="1">
        <f>IF(ISNUMBER(MATCH(E4603,_xlfn.VSTACK('VLookup Lists'!$E$2:$E$17,'VLookup Lists'!$H$2:$H$38,'VLookup Lists'!$J$2:$J$8),0)),1,0)</f>
        <v>0</v>
      </c>
      <c r="N4603" s="1" t="str">
        <f>IFERROR(IF(VLOOKUP($D4603,'VLookup Lists'!$B$11:$C$29,2,FALSE)="FLIP",1,0),"")</f>
        <v/>
      </c>
      <c r="O4603" s="1" t="b">
        <f>ISNUMBER(MATCH($E4603,'VLookup Lists'!$E$2:$E$17,0))</f>
        <v>0</v>
      </c>
    </row>
    <row r="4604" spans="1:15" ht="15" customHeight="1" x14ac:dyDescent="0.2">
      <c r="A4604" s="1" t="str">
        <f t="shared" si="18"/>
        <v>OFVP</v>
      </c>
      <c r="E4604" s="1" t="s">
        <v>352</v>
      </c>
      <c r="G4604" s="38"/>
      <c r="H4604" s="39"/>
      <c r="M4604" s="1">
        <f>IF(ISNUMBER(MATCH(E4604,_xlfn.VSTACK('VLookup Lists'!$E$2:$E$17,'VLookup Lists'!$H$2:$H$38,'VLookup Lists'!$J$2:$J$8),0)),1,0)</f>
        <v>0</v>
      </c>
      <c r="N4604" s="1" t="str">
        <f>IFERROR(IF(VLOOKUP($D4604,'VLookup Lists'!$B$11:$C$29,2,FALSE)="FLIP",1,0),"")</f>
        <v/>
      </c>
      <c r="O4604" s="1" t="b">
        <f>ISNUMBER(MATCH($E4604,'VLookup Lists'!$E$2:$E$17,0))</f>
        <v>0</v>
      </c>
    </row>
    <row r="4605" spans="1:15" ht="15" customHeight="1" x14ac:dyDescent="0.2">
      <c r="A4605" s="1" t="str">
        <f t="shared" si="18"/>
        <v>OFVP</v>
      </c>
      <c r="E4605" s="1" t="s">
        <v>352</v>
      </c>
      <c r="G4605" s="38"/>
      <c r="H4605" s="39"/>
      <c r="M4605" s="1">
        <f>IF(ISNUMBER(MATCH(E4605,_xlfn.VSTACK('VLookup Lists'!$E$2:$E$17,'VLookup Lists'!$H$2:$H$38,'VLookup Lists'!$J$2:$J$8),0)),1,0)</f>
        <v>0</v>
      </c>
      <c r="N4605" s="1" t="str">
        <f>IFERROR(IF(VLOOKUP($D4605,'VLookup Lists'!$B$11:$C$29,2,FALSE)="FLIP",1,0),"")</f>
        <v/>
      </c>
      <c r="O4605" s="1" t="b">
        <f>ISNUMBER(MATCH($E4605,'VLookup Lists'!$E$2:$E$17,0))</f>
        <v>0</v>
      </c>
    </row>
    <row r="4606" spans="1:15" ht="15" customHeight="1" x14ac:dyDescent="0.2">
      <c r="A4606" s="1" t="str">
        <f t="shared" si="18"/>
        <v>OFVP</v>
      </c>
      <c r="E4606" s="1" t="s">
        <v>352</v>
      </c>
      <c r="G4606" s="38"/>
      <c r="H4606" s="39"/>
      <c r="M4606" s="1">
        <f>IF(ISNUMBER(MATCH(E4606,_xlfn.VSTACK('VLookup Lists'!$E$2:$E$17,'VLookup Lists'!$H$2:$H$38,'VLookup Lists'!$J$2:$J$8),0)),1,0)</f>
        <v>0</v>
      </c>
      <c r="N4606" s="1" t="str">
        <f>IFERROR(IF(VLOOKUP($D4606,'VLookup Lists'!$B$11:$C$29,2,FALSE)="FLIP",1,0),"")</f>
        <v/>
      </c>
      <c r="O4606" s="1" t="b">
        <f>ISNUMBER(MATCH($E4606,'VLookup Lists'!$E$2:$E$17,0))</f>
        <v>0</v>
      </c>
    </row>
    <row r="4607" spans="1:15" ht="15" customHeight="1" x14ac:dyDescent="0.2">
      <c r="A4607" s="1" t="str">
        <f t="shared" si="18"/>
        <v>OFVP</v>
      </c>
      <c r="E4607" s="1" t="s">
        <v>352</v>
      </c>
      <c r="G4607" s="38"/>
      <c r="H4607" s="39"/>
      <c r="M4607" s="1">
        <f>IF(ISNUMBER(MATCH(E4607,_xlfn.VSTACK('VLookup Lists'!$E$2:$E$17,'VLookup Lists'!$H$2:$H$38,'VLookup Lists'!$J$2:$J$8),0)),1,0)</f>
        <v>0</v>
      </c>
      <c r="N4607" s="1" t="str">
        <f>IFERROR(IF(VLOOKUP($D4607,'VLookup Lists'!$B$11:$C$29,2,FALSE)="FLIP",1,0),"")</f>
        <v/>
      </c>
      <c r="O4607" s="1" t="b">
        <f>ISNUMBER(MATCH($E4607,'VLookup Lists'!$E$2:$E$17,0))</f>
        <v>0</v>
      </c>
    </row>
    <row r="4608" spans="1:15" ht="15" customHeight="1" x14ac:dyDescent="0.2">
      <c r="A4608" s="1" t="str">
        <f t="shared" si="18"/>
        <v>OFVP</v>
      </c>
      <c r="E4608" s="1" t="s">
        <v>352</v>
      </c>
      <c r="G4608" s="38"/>
      <c r="H4608" s="39"/>
      <c r="M4608" s="1">
        <f>IF(ISNUMBER(MATCH(E4608,_xlfn.VSTACK('VLookup Lists'!$E$2:$E$17,'VLookup Lists'!$H$2:$H$38,'VLookup Lists'!$J$2:$J$8),0)),1,0)</f>
        <v>0</v>
      </c>
      <c r="N4608" s="1" t="str">
        <f>IFERROR(IF(VLOOKUP($D4608,'VLookup Lists'!$B$11:$C$29,2,FALSE)="FLIP",1,0),"")</f>
        <v/>
      </c>
      <c r="O4608" s="1" t="b">
        <f>ISNUMBER(MATCH($E4608,'VLookup Lists'!$E$2:$E$17,0))</f>
        <v>0</v>
      </c>
    </row>
    <row r="4609" spans="1:15" ht="15" customHeight="1" x14ac:dyDescent="0.2">
      <c r="A4609" s="1" t="str">
        <f t="shared" si="18"/>
        <v>OFVP</v>
      </c>
      <c r="E4609" s="1" t="s">
        <v>352</v>
      </c>
      <c r="G4609" s="38"/>
      <c r="H4609" s="39"/>
      <c r="M4609" s="1">
        <f>IF(ISNUMBER(MATCH(E4609,_xlfn.VSTACK('VLookup Lists'!$E$2:$E$17,'VLookup Lists'!$H$2:$H$38,'VLookup Lists'!$J$2:$J$8),0)),1,0)</f>
        <v>0</v>
      </c>
      <c r="N4609" s="1" t="str">
        <f>IFERROR(IF(VLOOKUP($D4609,'VLookup Lists'!$B$11:$C$29,2,FALSE)="FLIP",1,0),"")</f>
        <v/>
      </c>
      <c r="O4609" s="1" t="b">
        <f>ISNUMBER(MATCH($E4609,'VLookup Lists'!$E$2:$E$17,0))</f>
        <v>0</v>
      </c>
    </row>
    <row r="4610" spans="1:15" ht="15" customHeight="1" x14ac:dyDescent="0.2">
      <c r="A4610" s="1" t="str">
        <f t="shared" si="18"/>
        <v>OFVP</v>
      </c>
      <c r="E4610" s="1" t="s">
        <v>352</v>
      </c>
      <c r="G4610" s="38"/>
      <c r="H4610" s="39"/>
      <c r="M4610" s="1">
        <f>IF(ISNUMBER(MATCH(E4610,_xlfn.VSTACK('VLookup Lists'!$E$2:$E$17,'VLookup Lists'!$H$2:$H$38,'VLookup Lists'!$J$2:$J$8),0)),1,0)</f>
        <v>0</v>
      </c>
      <c r="N4610" s="1" t="str">
        <f>IFERROR(IF(VLOOKUP($D4610,'VLookup Lists'!$B$11:$C$29,2,FALSE)="FLIP",1,0),"")</f>
        <v/>
      </c>
      <c r="O4610" s="1" t="b">
        <f>ISNUMBER(MATCH($E4610,'VLookup Lists'!$E$2:$E$17,0))</f>
        <v>0</v>
      </c>
    </row>
    <row r="4611" spans="1:15" ht="15" customHeight="1" x14ac:dyDescent="0.2">
      <c r="A4611" s="1" t="str">
        <f t="shared" si="18"/>
        <v>OFVP</v>
      </c>
      <c r="E4611" s="1" t="s">
        <v>352</v>
      </c>
      <c r="G4611" s="38"/>
      <c r="H4611" s="39"/>
      <c r="M4611" s="1">
        <f>IF(ISNUMBER(MATCH(E4611,_xlfn.VSTACK('VLookup Lists'!$E$2:$E$17,'VLookup Lists'!$H$2:$H$38,'VLookup Lists'!$J$2:$J$8),0)),1,0)</f>
        <v>0</v>
      </c>
      <c r="N4611" s="1" t="str">
        <f>IFERROR(IF(VLOOKUP($D4611,'VLookup Lists'!$B$11:$C$29,2,FALSE)="FLIP",1,0),"")</f>
        <v/>
      </c>
      <c r="O4611" s="1" t="b">
        <f>ISNUMBER(MATCH($E4611,'VLookup Lists'!$E$2:$E$17,0))</f>
        <v>0</v>
      </c>
    </row>
    <row r="4612" spans="1:15" ht="15" customHeight="1" x14ac:dyDescent="0.2">
      <c r="A4612" s="1" t="str">
        <f t="shared" si="18"/>
        <v>OFVP</v>
      </c>
      <c r="E4612" s="1" t="s">
        <v>352</v>
      </c>
      <c r="G4612" s="38"/>
      <c r="H4612" s="39"/>
      <c r="M4612" s="1">
        <f>IF(ISNUMBER(MATCH(E4612,_xlfn.VSTACK('VLookup Lists'!$E$2:$E$17,'VLookup Lists'!$H$2:$H$38,'VLookup Lists'!$J$2:$J$8),0)),1,0)</f>
        <v>0</v>
      </c>
      <c r="N4612" s="1" t="str">
        <f>IFERROR(IF(VLOOKUP($D4612,'VLookup Lists'!$B$11:$C$29,2,FALSE)="FLIP",1,0),"")</f>
        <v/>
      </c>
      <c r="O4612" s="1" t="b">
        <f>ISNUMBER(MATCH($E4612,'VLookup Lists'!$E$2:$E$17,0))</f>
        <v>0</v>
      </c>
    </row>
    <row r="4613" spans="1:15" ht="15" customHeight="1" x14ac:dyDescent="0.2">
      <c r="A4613" s="1" t="str">
        <f t="shared" si="18"/>
        <v>OFVP</v>
      </c>
      <c r="E4613" s="1" t="s">
        <v>352</v>
      </c>
      <c r="G4613" s="38"/>
      <c r="H4613" s="39"/>
      <c r="M4613" s="1">
        <f>IF(ISNUMBER(MATCH(E4613,_xlfn.VSTACK('VLookup Lists'!$E$2:$E$17,'VLookup Lists'!$H$2:$H$38,'VLookup Lists'!$J$2:$J$8),0)),1,0)</f>
        <v>0</v>
      </c>
      <c r="N4613" s="1" t="str">
        <f>IFERROR(IF(VLOOKUP($D4613,'VLookup Lists'!$B$11:$C$29,2,FALSE)="FLIP",1,0),"")</f>
        <v/>
      </c>
      <c r="O4613" s="1" t="b">
        <f>ISNUMBER(MATCH($E4613,'VLookup Lists'!$E$2:$E$17,0))</f>
        <v>0</v>
      </c>
    </row>
    <row r="4614" spans="1:15" ht="15" customHeight="1" x14ac:dyDescent="0.2">
      <c r="A4614" s="1" t="str">
        <f t="shared" si="18"/>
        <v>OFVP</v>
      </c>
      <c r="E4614" s="1" t="s">
        <v>352</v>
      </c>
      <c r="G4614" s="38"/>
      <c r="H4614" s="39"/>
      <c r="M4614" s="1">
        <f>IF(ISNUMBER(MATCH(E4614,_xlfn.VSTACK('VLookup Lists'!$E$2:$E$17,'VLookup Lists'!$H$2:$H$38,'VLookup Lists'!$J$2:$J$8),0)),1,0)</f>
        <v>0</v>
      </c>
      <c r="N4614" s="1" t="str">
        <f>IFERROR(IF(VLOOKUP($D4614,'VLookup Lists'!$B$11:$C$29,2,FALSE)="FLIP",1,0),"")</f>
        <v/>
      </c>
      <c r="O4614" s="1" t="b">
        <f>ISNUMBER(MATCH($E4614,'VLookup Lists'!$E$2:$E$17,0))</f>
        <v>0</v>
      </c>
    </row>
    <row r="4615" spans="1:15" ht="15" customHeight="1" x14ac:dyDescent="0.2">
      <c r="A4615" s="1" t="str">
        <f t="shared" si="18"/>
        <v>OFVP</v>
      </c>
      <c r="E4615" s="1" t="s">
        <v>352</v>
      </c>
      <c r="G4615" s="38"/>
      <c r="H4615" s="39"/>
      <c r="M4615" s="1">
        <f>IF(ISNUMBER(MATCH(E4615,_xlfn.VSTACK('VLookup Lists'!$E$2:$E$17,'VLookup Lists'!$H$2:$H$38,'VLookup Lists'!$J$2:$J$8),0)),1,0)</f>
        <v>0</v>
      </c>
      <c r="N4615" s="1" t="str">
        <f>IFERROR(IF(VLOOKUP($D4615,'VLookup Lists'!$B$11:$C$29,2,FALSE)="FLIP",1,0),"")</f>
        <v/>
      </c>
      <c r="O4615" s="1" t="b">
        <f>ISNUMBER(MATCH($E4615,'VLookup Lists'!$E$2:$E$17,0))</f>
        <v>0</v>
      </c>
    </row>
    <row r="4616" spans="1:15" ht="15" customHeight="1" x14ac:dyDescent="0.2">
      <c r="A4616" s="1" t="str">
        <f t="shared" si="18"/>
        <v>OFVP</v>
      </c>
      <c r="E4616" s="1" t="s">
        <v>352</v>
      </c>
      <c r="G4616" s="38"/>
      <c r="H4616" s="39"/>
      <c r="M4616" s="1">
        <f>IF(ISNUMBER(MATCH(E4616,_xlfn.VSTACK('VLookup Lists'!$E$2:$E$17,'VLookup Lists'!$H$2:$H$38,'VLookup Lists'!$J$2:$J$8),0)),1,0)</f>
        <v>0</v>
      </c>
      <c r="N4616" s="1" t="str">
        <f>IFERROR(IF(VLOOKUP($D4616,'VLookup Lists'!$B$11:$C$29,2,FALSE)="FLIP",1,0),"")</f>
        <v/>
      </c>
      <c r="O4616" s="1" t="b">
        <f>ISNUMBER(MATCH($E4616,'VLookup Lists'!$E$2:$E$17,0))</f>
        <v>0</v>
      </c>
    </row>
    <row r="4617" spans="1:15" ht="15" customHeight="1" x14ac:dyDescent="0.2">
      <c r="A4617" s="1" t="str">
        <f t="shared" si="18"/>
        <v>OFVP</v>
      </c>
      <c r="E4617" s="1" t="s">
        <v>352</v>
      </c>
      <c r="G4617" s="38"/>
      <c r="H4617" s="39"/>
      <c r="M4617" s="1">
        <f>IF(ISNUMBER(MATCH(E4617,_xlfn.VSTACK('VLookup Lists'!$E$2:$E$17,'VLookup Lists'!$H$2:$H$38,'VLookup Lists'!$J$2:$J$8),0)),1,0)</f>
        <v>0</v>
      </c>
      <c r="N4617" s="1" t="str">
        <f>IFERROR(IF(VLOOKUP($D4617,'VLookup Lists'!$B$11:$C$29,2,FALSE)="FLIP",1,0),"")</f>
        <v/>
      </c>
      <c r="O4617" s="1" t="b">
        <f>ISNUMBER(MATCH($E4617,'VLookup Lists'!$E$2:$E$17,0))</f>
        <v>0</v>
      </c>
    </row>
    <row r="4618" spans="1:15" ht="15" customHeight="1" x14ac:dyDescent="0.2">
      <c r="A4618" s="1" t="str">
        <f t="shared" si="18"/>
        <v>OFVP</v>
      </c>
      <c r="E4618" s="1" t="s">
        <v>352</v>
      </c>
      <c r="G4618" s="38"/>
      <c r="H4618" s="39"/>
      <c r="M4618" s="1">
        <f>IF(ISNUMBER(MATCH(E4618,_xlfn.VSTACK('VLookup Lists'!$E$2:$E$17,'VLookup Lists'!$H$2:$H$38,'VLookup Lists'!$J$2:$J$8),0)),1,0)</f>
        <v>0</v>
      </c>
      <c r="N4618" s="1" t="str">
        <f>IFERROR(IF(VLOOKUP($D4618,'VLookup Lists'!$B$11:$C$29,2,FALSE)="FLIP",1,0),"")</f>
        <v/>
      </c>
      <c r="O4618" s="1" t="b">
        <f>ISNUMBER(MATCH($E4618,'VLookup Lists'!$E$2:$E$17,0))</f>
        <v>0</v>
      </c>
    </row>
    <row r="4619" spans="1:15" ht="15" customHeight="1" x14ac:dyDescent="0.2">
      <c r="A4619" s="1" t="str">
        <f t="shared" si="18"/>
        <v>OFVP</v>
      </c>
      <c r="E4619" s="1" t="s">
        <v>352</v>
      </c>
      <c r="G4619" s="38"/>
      <c r="H4619" s="39"/>
      <c r="M4619" s="1">
        <f>IF(ISNUMBER(MATCH(E4619,_xlfn.VSTACK('VLookup Lists'!$E$2:$E$17,'VLookup Lists'!$H$2:$H$38,'VLookup Lists'!$J$2:$J$8),0)),1,0)</f>
        <v>0</v>
      </c>
      <c r="N4619" s="1" t="str">
        <f>IFERROR(IF(VLOOKUP($D4619,'VLookup Lists'!$B$11:$C$29,2,FALSE)="FLIP",1,0),"")</f>
        <v/>
      </c>
      <c r="O4619" s="1" t="b">
        <f>ISNUMBER(MATCH($E4619,'VLookup Lists'!$E$2:$E$17,0))</f>
        <v>0</v>
      </c>
    </row>
    <row r="4620" spans="1:15" ht="15" customHeight="1" x14ac:dyDescent="0.2">
      <c r="A4620" s="1" t="str">
        <f t="shared" si="18"/>
        <v>OFVP</v>
      </c>
      <c r="E4620" s="1" t="s">
        <v>352</v>
      </c>
      <c r="G4620" s="38"/>
      <c r="H4620" s="39"/>
      <c r="M4620" s="1">
        <f>IF(ISNUMBER(MATCH(E4620,_xlfn.VSTACK('VLookup Lists'!$E$2:$E$17,'VLookup Lists'!$H$2:$H$38,'VLookup Lists'!$J$2:$J$8),0)),1,0)</f>
        <v>0</v>
      </c>
      <c r="N4620" s="1" t="str">
        <f>IFERROR(IF(VLOOKUP($D4620,'VLookup Lists'!$B$11:$C$29,2,FALSE)="FLIP",1,0),"")</f>
        <v/>
      </c>
      <c r="O4620" s="1" t="b">
        <f>ISNUMBER(MATCH($E4620,'VLookup Lists'!$E$2:$E$17,0))</f>
        <v>0</v>
      </c>
    </row>
    <row r="4621" spans="1:15" ht="15" customHeight="1" x14ac:dyDescent="0.2">
      <c r="A4621" s="1" t="str">
        <f t="shared" si="18"/>
        <v>OFVP</v>
      </c>
      <c r="E4621" s="1" t="s">
        <v>352</v>
      </c>
      <c r="G4621" s="38"/>
      <c r="H4621" s="39"/>
      <c r="M4621" s="1">
        <f>IF(ISNUMBER(MATCH(E4621,_xlfn.VSTACK('VLookup Lists'!$E$2:$E$17,'VLookup Lists'!$H$2:$H$38,'VLookup Lists'!$J$2:$J$8),0)),1,0)</f>
        <v>0</v>
      </c>
      <c r="N4621" s="1" t="str">
        <f>IFERROR(IF(VLOOKUP($D4621,'VLookup Lists'!$B$11:$C$29,2,FALSE)="FLIP",1,0),"")</f>
        <v/>
      </c>
      <c r="O4621" s="1" t="b">
        <f>ISNUMBER(MATCH($E4621,'VLookup Lists'!$E$2:$E$17,0))</f>
        <v>0</v>
      </c>
    </row>
    <row r="4622" spans="1:15" ht="15" customHeight="1" x14ac:dyDescent="0.2">
      <c r="A4622" s="1" t="str">
        <f t="shared" si="18"/>
        <v>OFVP</v>
      </c>
      <c r="E4622" s="1" t="s">
        <v>352</v>
      </c>
      <c r="G4622" s="38"/>
      <c r="H4622" s="39"/>
      <c r="M4622" s="1">
        <f>IF(ISNUMBER(MATCH(E4622,_xlfn.VSTACK('VLookup Lists'!$E$2:$E$17,'VLookup Lists'!$H$2:$H$38,'VLookup Lists'!$J$2:$J$8),0)),1,0)</f>
        <v>0</v>
      </c>
      <c r="N4622" s="1" t="str">
        <f>IFERROR(IF(VLOOKUP($D4622,'VLookup Lists'!$B$11:$C$29,2,FALSE)="FLIP",1,0),"")</f>
        <v/>
      </c>
      <c r="O4622" s="1" t="b">
        <f>ISNUMBER(MATCH($E4622,'VLookup Lists'!$E$2:$E$17,0))</f>
        <v>0</v>
      </c>
    </row>
    <row r="4623" spans="1:15" ht="15" customHeight="1" x14ac:dyDescent="0.2">
      <c r="A4623" s="1" t="str">
        <f t="shared" si="18"/>
        <v>OFVP</v>
      </c>
      <c r="E4623" s="1" t="s">
        <v>352</v>
      </c>
      <c r="G4623" s="38"/>
      <c r="H4623" s="39"/>
      <c r="M4623" s="1">
        <f>IF(ISNUMBER(MATCH(E4623,_xlfn.VSTACK('VLookup Lists'!$E$2:$E$17,'VLookup Lists'!$H$2:$H$38,'VLookup Lists'!$J$2:$J$8),0)),1,0)</f>
        <v>0</v>
      </c>
      <c r="N4623" s="1" t="str">
        <f>IFERROR(IF(VLOOKUP($D4623,'VLookup Lists'!$B$11:$C$29,2,FALSE)="FLIP",1,0),"")</f>
        <v/>
      </c>
      <c r="O4623" s="1" t="b">
        <f>ISNUMBER(MATCH($E4623,'VLookup Lists'!$E$2:$E$17,0))</f>
        <v>0</v>
      </c>
    </row>
    <row r="4624" spans="1:15" ht="15" customHeight="1" x14ac:dyDescent="0.2">
      <c r="A4624" s="1" t="str">
        <f t="shared" si="18"/>
        <v>OFVP</v>
      </c>
      <c r="E4624" s="1" t="s">
        <v>352</v>
      </c>
      <c r="G4624" s="38"/>
      <c r="H4624" s="39"/>
      <c r="M4624" s="1">
        <f>IF(ISNUMBER(MATCH(E4624,_xlfn.VSTACK('VLookup Lists'!$E$2:$E$17,'VLookup Lists'!$H$2:$H$38,'VLookup Lists'!$J$2:$J$8),0)),1,0)</f>
        <v>0</v>
      </c>
      <c r="N4624" s="1" t="str">
        <f>IFERROR(IF(VLOOKUP($D4624,'VLookup Lists'!$B$11:$C$29,2,FALSE)="FLIP",1,0),"")</f>
        <v/>
      </c>
      <c r="O4624" s="1" t="b">
        <f>ISNUMBER(MATCH($E4624,'VLookup Lists'!$E$2:$E$17,0))</f>
        <v>0</v>
      </c>
    </row>
    <row r="4625" spans="1:15" ht="15" customHeight="1" x14ac:dyDescent="0.2">
      <c r="A4625" s="1" t="str">
        <f t="shared" si="18"/>
        <v>OFVP</v>
      </c>
      <c r="E4625" s="1" t="s">
        <v>352</v>
      </c>
      <c r="G4625" s="38"/>
      <c r="H4625" s="39"/>
      <c r="M4625" s="1">
        <f>IF(ISNUMBER(MATCH(E4625,_xlfn.VSTACK('VLookup Lists'!$E$2:$E$17,'VLookup Lists'!$H$2:$H$38,'VLookup Lists'!$J$2:$J$8),0)),1,0)</f>
        <v>0</v>
      </c>
      <c r="N4625" s="1" t="str">
        <f>IFERROR(IF(VLOOKUP($D4625,'VLookup Lists'!$B$11:$C$29,2,FALSE)="FLIP",1,0),"")</f>
        <v/>
      </c>
      <c r="O4625" s="1" t="b">
        <f>ISNUMBER(MATCH($E4625,'VLookup Lists'!$E$2:$E$17,0))</f>
        <v>0</v>
      </c>
    </row>
    <row r="4626" spans="1:15" ht="15" customHeight="1" x14ac:dyDescent="0.2">
      <c r="A4626" s="1" t="str">
        <f t="shared" si="18"/>
        <v>OFVP</v>
      </c>
      <c r="E4626" s="1" t="s">
        <v>352</v>
      </c>
      <c r="G4626" s="38"/>
      <c r="H4626" s="39"/>
      <c r="M4626" s="1">
        <f>IF(ISNUMBER(MATCH(E4626,_xlfn.VSTACK('VLookup Lists'!$E$2:$E$17,'VLookup Lists'!$H$2:$H$38,'VLookup Lists'!$J$2:$J$8),0)),1,0)</f>
        <v>0</v>
      </c>
      <c r="N4626" s="1" t="str">
        <f>IFERROR(IF(VLOOKUP($D4626,'VLookup Lists'!$B$11:$C$29,2,FALSE)="FLIP",1,0),"")</f>
        <v/>
      </c>
      <c r="O4626" s="1" t="b">
        <f>ISNUMBER(MATCH($E4626,'VLookup Lists'!$E$2:$E$17,0))</f>
        <v>0</v>
      </c>
    </row>
    <row r="4627" spans="1:15" ht="15" customHeight="1" x14ac:dyDescent="0.2">
      <c r="A4627" s="1" t="str">
        <f t="shared" si="18"/>
        <v>OFVP</v>
      </c>
      <c r="E4627" s="1" t="s">
        <v>352</v>
      </c>
      <c r="G4627" s="38"/>
      <c r="H4627" s="39"/>
      <c r="M4627" s="1">
        <f>IF(ISNUMBER(MATCH(E4627,_xlfn.VSTACK('VLookup Lists'!$E$2:$E$17,'VLookup Lists'!$H$2:$H$38,'VLookup Lists'!$J$2:$J$8),0)),1,0)</f>
        <v>0</v>
      </c>
      <c r="N4627" s="1" t="str">
        <f>IFERROR(IF(VLOOKUP($D4627,'VLookup Lists'!$B$11:$C$29,2,FALSE)="FLIP",1,0),"")</f>
        <v/>
      </c>
      <c r="O4627" s="1" t="b">
        <f>ISNUMBER(MATCH($E4627,'VLookup Lists'!$E$2:$E$17,0))</f>
        <v>0</v>
      </c>
    </row>
    <row r="4628" spans="1:15" ht="15" customHeight="1" x14ac:dyDescent="0.2">
      <c r="A4628" s="1" t="str">
        <f t="shared" si="18"/>
        <v>OFVP</v>
      </c>
      <c r="E4628" s="1" t="s">
        <v>352</v>
      </c>
      <c r="G4628" s="38"/>
      <c r="H4628" s="39"/>
      <c r="M4628" s="1">
        <f>IF(ISNUMBER(MATCH(E4628,_xlfn.VSTACK('VLookup Lists'!$E$2:$E$17,'VLookup Lists'!$H$2:$H$38,'VLookup Lists'!$J$2:$J$8),0)),1,0)</f>
        <v>0</v>
      </c>
      <c r="N4628" s="1" t="str">
        <f>IFERROR(IF(VLOOKUP($D4628,'VLookup Lists'!$B$11:$C$29,2,FALSE)="FLIP",1,0),"")</f>
        <v/>
      </c>
      <c r="O4628" s="1" t="b">
        <f>ISNUMBER(MATCH($E4628,'VLookup Lists'!$E$2:$E$17,0))</f>
        <v>0</v>
      </c>
    </row>
    <row r="4629" spans="1:15" ht="15" customHeight="1" x14ac:dyDescent="0.2">
      <c r="A4629" s="1" t="str">
        <f t="shared" si="18"/>
        <v>OFVP</v>
      </c>
      <c r="E4629" s="1" t="s">
        <v>352</v>
      </c>
      <c r="G4629" s="38"/>
      <c r="H4629" s="39"/>
      <c r="M4629" s="1">
        <f>IF(ISNUMBER(MATCH(E4629,_xlfn.VSTACK('VLookup Lists'!$E$2:$E$17,'VLookup Lists'!$H$2:$H$38,'VLookup Lists'!$J$2:$J$8),0)),1,0)</f>
        <v>0</v>
      </c>
      <c r="N4629" s="1" t="str">
        <f>IFERROR(IF(VLOOKUP($D4629,'VLookup Lists'!$B$11:$C$29,2,FALSE)="FLIP",1,0),"")</f>
        <v/>
      </c>
      <c r="O4629" s="1" t="b">
        <f>ISNUMBER(MATCH($E4629,'VLookup Lists'!$E$2:$E$17,0))</f>
        <v>0</v>
      </c>
    </row>
    <row r="4630" spans="1:15" ht="15" customHeight="1" x14ac:dyDescent="0.2">
      <c r="A4630" s="1" t="str">
        <f t="shared" si="18"/>
        <v>OFVP</v>
      </c>
      <c r="E4630" s="1" t="s">
        <v>352</v>
      </c>
      <c r="G4630" s="38"/>
      <c r="H4630" s="39"/>
      <c r="M4630" s="1">
        <f>IF(ISNUMBER(MATCH(E4630,_xlfn.VSTACK('VLookup Lists'!$E$2:$E$17,'VLookup Lists'!$H$2:$H$38,'VLookup Lists'!$J$2:$J$8),0)),1,0)</f>
        <v>0</v>
      </c>
      <c r="N4630" s="1" t="str">
        <f>IFERROR(IF(VLOOKUP($D4630,'VLookup Lists'!$B$11:$C$29,2,FALSE)="FLIP",1,0),"")</f>
        <v/>
      </c>
      <c r="O4630" s="1" t="b">
        <f>ISNUMBER(MATCH($E4630,'VLookup Lists'!$E$2:$E$17,0))</f>
        <v>0</v>
      </c>
    </row>
    <row r="4631" spans="1:15" ht="15" customHeight="1" x14ac:dyDescent="0.2">
      <c r="A4631" s="1" t="str">
        <f t="shared" si="18"/>
        <v>OFVP</v>
      </c>
      <c r="E4631" s="1" t="s">
        <v>352</v>
      </c>
      <c r="G4631" s="38"/>
      <c r="H4631" s="39"/>
      <c r="M4631" s="1">
        <f>IF(ISNUMBER(MATCH(E4631,_xlfn.VSTACK('VLookup Lists'!$E$2:$E$17,'VLookup Lists'!$H$2:$H$38,'VLookup Lists'!$J$2:$J$8),0)),1,0)</f>
        <v>0</v>
      </c>
      <c r="N4631" s="1" t="str">
        <f>IFERROR(IF(VLOOKUP($D4631,'VLookup Lists'!$B$11:$C$29,2,FALSE)="FLIP",1,0),"")</f>
        <v/>
      </c>
      <c r="O4631" s="1" t="b">
        <f>ISNUMBER(MATCH($E4631,'VLookup Lists'!$E$2:$E$17,0))</f>
        <v>0</v>
      </c>
    </row>
    <row r="4632" spans="1:15" ht="15" customHeight="1" x14ac:dyDescent="0.2">
      <c r="A4632" s="1" t="str">
        <f t="shared" si="18"/>
        <v>OFVP</v>
      </c>
      <c r="E4632" s="1" t="s">
        <v>352</v>
      </c>
      <c r="G4632" s="38"/>
      <c r="H4632" s="39"/>
      <c r="M4632" s="1">
        <f>IF(ISNUMBER(MATCH(E4632,_xlfn.VSTACK('VLookup Lists'!$E$2:$E$17,'VLookup Lists'!$H$2:$H$38,'VLookup Lists'!$J$2:$J$8),0)),1,0)</f>
        <v>0</v>
      </c>
      <c r="N4632" s="1" t="str">
        <f>IFERROR(IF(VLOOKUP($D4632,'VLookup Lists'!$B$11:$C$29,2,FALSE)="FLIP",1,0),"")</f>
        <v/>
      </c>
      <c r="O4632" s="1" t="b">
        <f>ISNUMBER(MATCH($E4632,'VLookup Lists'!$E$2:$E$17,0))</f>
        <v>0</v>
      </c>
    </row>
    <row r="4633" spans="1:15" ht="15" customHeight="1" x14ac:dyDescent="0.2">
      <c r="A4633" s="1" t="str">
        <f t="shared" si="18"/>
        <v>OFVP</v>
      </c>
      <c r="E4633" s="1" t="s">
        <v>352</v>
      </c>
      <c r="G4633" s="38"/>
      <c r="H4633" s="39"/>
      <c r="M4633" s="1">
        <f>IF(ISNUMBER(MATCH(E4633,_xlfn.VSTACK('VLookup Lists'!$E$2:$E$17,'VLookup Lists'!$H$2:$H$38,'VLookup Lists'!$J$2:$J$8),0)),1,0)</f>
        <v>0</v>
      </c>
      <c r="N4633" s="1" t="str">
        <f>IFERROR(IF(VLOOKUP($D4633,'VLookup Lists'!$B$11:$C$29,2,FALSE)="FLIP",1,0),"")</f>
        <v/>
      </c>
      <c r="O4633" s="1" t="b">
        <f>ISNUMBER(MATCH($E4633,'VLookup Lists'!$E$2:$E$17,0))</f>
        <v>0</v>
      </c>
    </row>
    <row r="4634" spans="1:15" ht="15" customHeight="1" x14ac:dyDescent="0.2">
      <c r="A4634" s="1" t="str">
        <f t="shared" si="18"/>
        <v>OFVP</v>
      </c>
      <c r="E4634" s="1" t="s">
        <v>352</v>
      </c>
      <c r="G4634" s="38"/>
      <c r="H4634" s="39"/>
      <c r="M4634" s="1">
        <f>IF(ISNUMBER(MATCH(E4634,_xlfn.VSTACK('VLookup Lists'!$E$2:$E$17,'VLookup Lists'!$H$2:$H$38,'VLookup Lists'!$J$2:$J$8),0)),1,0)</f>
        <v>0</v>
      </c>
      <c r="N4634" s="1" t="str">
        <f>IFERROR(IF(VLOOKUP($D4634,'VLookup Lists'!$B$11:$C$29,2,FALSE)="FLIP",1,0),"")</f>
        <v/>
      </c>
      <c r="O4634" s="1" t="b">
        <f>ISNUMBER(MATCH($E4634,'VLookup Lists'!$E$2:$E$17,0))</f>
        <v>0</v>
      </c>
    </row>
    <row r="4635" spans="1:15" ht="15" customHeight="1" x14ac:dyDescent="0.2">
      <c r="A4635" s="1" t="str">
        <f t="shared" si="18"/>
        <v>OFVP</v>
      </c>
      <c r="E4635" s="1" t="s">
        <v>352</v>
      </c>
      <c r="G4635" s="38"/>
      <c r="H4635" s="39"/>
      <c r="M4635" s="1">
        <f>IF(ISNUMBER(MATCH(E4635,_xlfn.VSTACK('VLookup Lists'!$E$2:$E$17,'VLookup Lists'!$H$2:$H$38,'VLookup Lists'!$J$2:$J$8),0)),1,0)</f>
        <v>0</v>
      </c>
      <c r="N4635" s="1" t="str">
        <f>IFERROR(IF(VLOOKUP($D4635,'VLookup Lists'!$B$11:$C$29,2,FALSE)="FLIP",1,0),"")</f>
        <v/>
      </c>
      <c r="O4635" s="1" t="b">
        <f>ISNUMBER(MATCH($E4635,'VLookup Lists'!$E$2:$E$17,0))</f>
        <v>0</v>
      </c>
    </row>
    <row r="4636" spans="1:15" ht="15" customHeight="1" x14ac:dyDescent="0.2">
      <c r="A4636" s="1" t="str">
        <f t="shared" si="18"/>
        <v>OFVP</v>
      </c>
      <c r="E4636" s="1" t="s">
        <v>352</v>
      </c>
      <c r="G4636" s="38"/>
      <c r="H4636" s="39"/>
      <c r="M4636" s="1">
        <f>IF(ISNUMBER(MATCH(E4636,_xlfn.VSTACK('VLookup Lists'!$E$2:$E$17,'VLookup Lists'!$H$2:$H$38,'VLookup Lists'!$J$2:$J$8),0)),1,0)</f>
        <v>0</v>
      </c>
      <c r="N4636" s="1" t="str">
        <f>IFERROR(IF(VLOOKUP($D4636,'VLookup Lists'!$B$11:$C$29,2,FALSE)="FLIP",1,0),"")</f>
        <v/>
      </c>
      <c r="O4636" s="1" t="b">
        <f>ISNUMBER(MATCH($E4636,'VLookup Lists'!$E$2:$E$17,0))</f>
        <v>0</v>
      </c>
    </row>
    <row r="4637" spans="1:15" ht="15" customHeight="1" x14ac:dyDescent="0.2">
      <c r="A4637" s="1" t="str">
        <f t="shared" si="18"/>
        <v>OFVP</v>
      </c>
      <c r="E4637" s="1" t="s">
        <v>352</v>
      </c>
      <c r="G4637" s="38"/>
      <c r="H4637" s="39"/>
      <c r="M4637" s="1">
        <f>IF(ISNUMBER(MATCH(E4637,_xlfn.VSTACK('VLookup Lists'!$E$2:$E$17,'VLookup Lists'!$H$2:$H$38,'VLookup Lists'!$J$2:$J$8),0)),1,0)</f>
        <v>0</v>
      </c>
      <c r="N4637" s="1" t="str">
        <f>IFERROR(IF(VLOOKUP($D4637,'VLookup Lists'!$B$11:$C$29,2,FALSE)="FLIP",1,0),"")</f>
        <v/>
      </c>
      <c r="O4637" s="1" t="b">
        <f>ISNUMBER(MATCH($E4637,'VLookup Lists'!$E$2:$E$17,0))</f>
        <v>0</v>
      </c>
    </row>
    <row r="4638" spans="1:15" ht="15" customHeight="1" x14ac:dyDescent="0.2">
      <c r="A4638" s="1" t="str">
        <f t="shared" si="18"/>
        <v>OFVP</v>
      </c>
      <c r="E4638" s="1" t="s">
        <v>352</v>
      </c>
      <c r="G4638" s="38"/>
      <c r="H4638" s="39"/>
      <c r="M4638" s="1">
        <f>IF(ISNUMBER(MATCH(E4638,_xlfn.VSTACK('VLookup Lists'!$E$2:$E$17,'VLookup Lists'!$H$2:$H$38,'VLookup Lists'!$J$2:$J$8),0)),1,0)</f>
        <v>0</v>
      </c>
      <c r="N4638" s="1" t="str">
        <f>IFERROR(IF(VLOOKUP($D4638,'VLookup Lists'!$B$11:$C$29,2,FALSE)="FLIP",1,0),"")</f>
        <v/>
      </c>
      <c r="O4638" s="1" t="b">
        <f>ISNUMBER(MATCH($E4638,'VLookup Lists'!$E$2:$E$17,0))</f>
        <v>0</v>
      </c>
    </row>
    <row r="4639" spans="1:15" ht="15" customHeight="1" x14ac:dyDescent="0.2">
      <c r="A4639" s="1" t="str">
        <f t="shared" si="18"/>
        <v>OFVP</v>
      </c>
      <c r="E4639" s="1" t="s">
        <v>352</v>
      </c>
      <c r="G4639" s="38"/>
      <c r="H4639" s="39"/>
      <c r="M4639" s="1">
        <f>IF(ISNUMBER(MATCH(E4639,_xlfn.VSTACK('VLookup Lists'!$E$2:$E$17,'VLookup Lists'!$H$2:$H$38,'VLookup Lists'!$J$2:$J$8),0)),1,0)</f>
        <v>0</v>
      </c>
      <c r="N4639" s="1" t="str">
        <f>IFERROR(IF(VLOOKUP($D4639,'VLookup Lists'!$B$11:$C$29,2,FALSE)="FLIP",1,0),"")</f>
        <v/>
      </c>
      <c r="O4639" s="1" t="b">
        <f>ISNUMBER(MATCH($E4639,'VLookup Lists'!$E$2:$E$17,0))</f>
        <v>0</v>
      </c>
    </row>
    <row r="4640" spans="1:15" ht="15" customHeight="1" x14ac:dyDescent="0.2">
      <c r="A4640" s="1" t="str">
        <f t="shared" si="18"/>
        <v>OFVP</v>
      </c>
      <c r="E4640" s="1" t="s">
        <v>352</v>
      </c>
      <c r="G4640" s="38"/>
      <c r="H4640" s="39"/>
      <c r="M4640" s="1">
        <f>IF(ISNUMBER(MATCH(E4640,_xlfn.VSTACK('VLookup Lists'!$E$2:$E$17,'VLookup Lists'!$H$2:$H$38,'VLookup Lists'!$J$2:$J$8),0)),1,0)</f>
        <v>0</v>
      </c>
      <c r="N4640" s="1" t="str">
        <f>IFERROR(IF(VLOOKUP($D4640,'VLookup Lists'!$B$11:$C$29,2,FALSE)="FLIP",1,0),"")</f>
        <v/>
      </c>
      <c r="O4640" s="1" t="b">
        <f>ISNUMBER(MATCH($E4640,'VLookup Lists'!$E$2:$E$17,0))</f>
        <v>0</v>
      </c>
    </row>
    <row r="4641" spans="1:15" ht="15" customHeight="1" x14ac:dyDescent="0.2">
      <c r="A4641" s="1" t="str">
        <f t="shared" si="18"/>
        <v>OFVP</v>
      </c>
      <c r="E4641" s="1" t="s">
        <v>352</v>
      </c>
      <c r="G4641" s="38"/>
      <c r="H4641" s="39"/>
      <c r="M4641" s="1">
        <f>IF(ISNUMBER(MATCH(E4641,_xlfn.VSTACK('VLookup Lists'!$E$2:$E$17,'VLookup Lists'!$H$2:$H$38,'VLookup Lists'!$J$2:$J$8),0)),1,0)</f>
        <v>0</v>
      </c>
      <c r="N4641" s="1" t="str">
        <f>IFERROR(IF(VLOOKUP($D4641,'VLookup Lists'!$B$11:$C$29,2,FALSE)="FLIP",1,0),"")</f>
        <v/>
      </c>
      <c r="O4641" s="1" t="b">
        <f>ISNUMBER(MATCH($E4641,'VLookup Lists'!$E$2:$E$17,0))</f>
        <v>0</v>
      </c>
    </row>
    <row r="4642" spans="1:15" ht="15" customHeight="1" x14ac:dyDescent="0.2">
      <c r="A4642" s="1" t="str">
        <f t="shared" si="18"/>
        <v>OFVP</v>
      </c>
      <c r="E4642" s="1" t="s">
        <v>352</v>
      </c>
      <c r="G4642" s="38"/>
      <c r="H4642" s="39"/>
      <c r="M4642" s="1">
        <f>IF(ISNUMBER(MATCH(E4642,_xlfn.VSTACK('VLookup Lists'!$E$2:$E$17,'VLookup Lists'!$H$2:$H$38,'VLookup Lists'!$J$2:$J$8),0)),1,0)</f>
        <v>0</v>
      </c>
      <c r="N4642" s="1" t="str">
        <f>IFERROR(IF(VLOOKUP($D4642,'VLookup Lists'!$B$11:$C$29,2,FALSE)="FLIP",1,0),"")</f>
        <v/>
      </c>
      <c r="O4642" s="1" t="b">
        <f>ISNUMBER(MATCH($E4642,'VLookup Lists'!$E$2:$E$17,0))</f>
        <v>0</v>
      </c>
    </row>
    <row r="4643" spans="1:15" ht="15" customHeight="1" x14ac:dyDescent="0.2">
      <c r="A4643" s="1" t="str">
        <f t="shared" si="18"/>
        <v>OFVP</v>
      </c>
      <c r="E4643" s="1" t="s">
        <v>352</v>
      </c>
      <c r="G4643" s="38"/>
      <c r="H4643" s="39"/>
      <c r="M4643" s="1">
        <f>IF(ISNUMBER(MATCH(E4643,_xlfn.VSTACK('VLookup Lists'!$E$2:$E$17,'VLookup Lists'!$H$2:$H$38,'VLookup Lists'!$J$2:$J$8),0)),1,0)</f>
        <v>0</v>
      </c>
      <c r="N4643" s="1" t="str">
        <f>IFERROR(IF(VLOOKUP($D4643,'VLookup Lists'!$B$11:$C$29,2,FALSE)="FLIP",1,0),"")</f>
        <v/>
      </c>
      <c r="O4643" s="1" t="b">
        <f>ISNUMBER(MATCH($E4643,'VLookup Lists'!$E$2:$E$17,0))</f>
        <v>0</v>
      </c>
    </row>
    <row r="4644" spans="1:15" ht="15" customHeight="1" x14ac:dyDescent="0.2">
      <c r="A4644" s="1" t="str">
        <f t="shared" si="18"/>
        <v>OFVP</v>
      </c>
      <c r="E4644" s="1" t="s">
        <v>352</v>
      </c>
      <c r="G4644" s="38"/>
      <c r="H4644" s="39"/>
      <c r="M4644" s="1">
        <f>IF(ISNUMBER(MATCH(E4644,_xlfn.VSTACK('VLookup Lists'!$E$2:$E$17,'VLookup Lists'!$H$2:$H$38,'VLookup Lists'!$J$2:$J$8),0)),1,0)</f>
        <v>0</v>
      </c>
      <c r="N4644" s="1" t="str">
        <f>IFERROR(IF(VLOOKUP($D4644,'VLookup Lists'!$B$11:$C$29,2,FALSE)="FLIP",1,0),"")</f>
        <v/>
      </c>
      <c r="O4644" s="1" t="b">
        <f>ISNUMBER(MATCH($E4644,'VLookup Lists'!$E$2:$E$17,0))</f>
        <v>0</v>
      </c>
    </row>
    <row r="4645" spans="1:15" ht="15" customHeight="1" x14ac:dyDescent="0.2">
      <c r="A4645" s="1" t="str">
        <f t="shared" si="18"/>
        <v>OFVP</v>
      </c>
      <c r="E4645" s="1" t="s">
        <v>352</v>
      </c>
      <c r="G4645" s="38"/>
      <c r="H4645" s="39"/>
      <c r="M4645" s="1">
        <f>IF(ISNUMBER(MATCH(E4645,_xlfn.VSTACK('VLookup Lists'!$E$2:$E$17,'VLookup Lists'!$H$2:$H$38,'VLookup Lists'!$J$2:$J$8),0)),1,0)</f>
        <v>0</v>
      </c>
      <c r="N4645" s="1" t="str">
        <f>IFERROR(IF(VLOOKUP($D4645,'VLookup Lists'!$B$11:$C$29,2,FALSE)="FLIP",1,0),"")</f>
        <v/>
      </c>
      <c r="O4645" s="1" t="b">
        <f>ISNUMBER(MATCH($E4645,'VLookup Lists'!$E$2:$E$17,0))</f>
        <v>0</v>
      </c>
    </row>
    <row r="4646" spans="1:15" ht="15" customHeight="1" x14ac:dyDescent="0.2">
      <c r="A4646" s="1" t="str">
        <f t="shared" si="18"/>
        <v>OFVP</v>
      </c>
      <c r="E4646" s="1" t="s">
        <v>352</v>
      </c>
      <c r="G4646" s="38"/>
      <c r="H4646" s="39"/>
      <c r="M4646" s="1">
        <f>IF(ISNUMBER(MATCH(E4646,_xlfn.VSTACK('VLookup Lists'!$E$2:$E$17,'VLookup Lists'!$H$2:$H$38,'VLookup Lists'!$J$2:$J$8),0)),1,0)</f>
        <v>0</v>
      </c>
      <c r="N4646" s="1" t="str">
        <f>IFERROR(IF(VLOOKUP($D4646,'VLookup Lists'!$B$11:$C$29,2,FALSE)="FLIP",1,0),"")</f>
        <v/>
      </c>
      <c r="O4646" s="1" t="b">
        <f>ISNUMBER(MATCH($E4646,'VLookup Lists'!$E$2:$E$17,0))</f>
        <v>0</v>
      </c>
    </row>
    <row r="4647" spans="1:15" ht="15" customHeight="1" x14ac:dyDescent="0.2">
      <c r="A4647" s="1" t="str">
        <f t="shared" si="18"/>
        <v>OFVP</v>
      </c>
      <c r="E4647" s="1" t="s">
        <v>352</v>
      </c>
      <c r="G4647" s="38"/>
      <c r="H4647" s="39"/>
      <c r="M4647" s="1">
        <f>IF(ISNUMBER(MATCH(E4647,_xlfn.VSTACK('VLookup Lists'!$E$2:$E$17,'VLookup Lists'!$H$2:$H$38,'VLookup Lists'!$J$2:$J$8),0)),1,0)</f>
        <v>0</v>
      </c>
      <c r="N4647" s="1" t="str">
        <f>IFERROR(IF(VLOOKUP($D4647,'VLookup Lists'!$B$11:$C$29,2,FALSE)="FLIP",1,0),"")</f>
        <v/>
      </c>
      <c r="O4647" s="1" t="b">
        <f>ISNUMBER(MATCH($E4647,'VLookup Lists'!$E$2:$E$17,0))</f>
        <v>0</v>
      </c>
    </row>
    <row r="4648" spans="1:15" ht="15" customHeight="1" x14ac:dyDescent="0.2">
      <c r="A4648" s="1" t="str">
        <f t="shared" si="18"/>
        <v>OFVP</v>
      </c>
      <c r="E4648" s="1" t="s">
        <v>352</v>
      </c>
      <c r="G4648" s="38"/>
      <c r="H4648" s="39"/>
      <c r="M4648" s="1">
        <f>IF(ISNUMBER(MATCH(E4648,_xlfn.VSTACK('VLookup Lists'!$E$2:$E$17,'VLookup Lists'!$H$2:$H$38,'VLookup Lists'!$J$2:$J$8),0)),1,0)</f>
        <v>0</v>
      </c>
      <c r="N4648" s="1" t="str">
        <f>IFERROR(IF(VLOOKUP($D4648,'VLookup Lists'!$B$11:$C$29,2,FALSE)="FLIP",1,0),"")</f>
        <v/>
      </c>
      <c r="O4648" s="1" t="b">
        <f>ISNUMBER(MATCH($E4648,'VLookup Lists'!$E$2:$E$17,0))</f>
        <v>0</v>
      </c>
    </row>
    <row r="4649" spans="1:15" ht="15" customHeight="1" x14ac:dyDescent="0.2">
      <c r="A4649" s="1" t="str">
        <f t="shared" si="18"/>
        <v>OFVP</v>
      </c>
      <c r="E4649" s="1" t="s">
        <v>352</v>
      </c>
      <c r="G4649" s="38"/>
      <c r="H4649" s="39"/>
      <c r="M4649" s="1">
        <f>IF(ISNUMBER(MATCH(E4649,_xlfn.VSTACK('VLookup Lists'!$E$2:$E$17,'VLookup Lists'!$H$2:$H$38,'VLookup Lists'!$J$2:$J$8),0)),1,0)</f>
        <v>0</v>
      </c>
      <c r="N4649" s="1" t="str">
        <f>IFERROR(IF(VLOOKUP($D4649,'VLookup Lists'!$B$11:$C$29,2,FALSE)="FLIP",1,0),"")</f>
        <v/>
      </c>
      <c r="O4649" s="1" t="b">
        <f>ISNUMBER(MATCH($E4649,'VLookup Lists'!$E$2:$E$17,0))</f>
        <v>0</v>
      </c>
    </row>
    <row r="4650" spans="1:15" ht="15" customHeight="1" x14ac:dyDescent="0.2">
      <c r="A4650" s="1" t="str">
        <f t="shared" si="18"/>
        <v>OFVP</v>
      </c>
      <c r="E4650" s="1" t="s">
        <v>352</v>
      </c>
      <c r="G4650" s="38"/>
      <c r="H4650" s="39"/>
      <c r="M4650" s="1">
        <f>IF(ISNUMBER(MATCH(E4650,_xlfn.VSTACK('VLookup Lists'!$E$2:$E$17,'VLookup Lists'!$H$2:$H$38,'VLookup Lists'!$J$2:$J$8),0)),1,0)</f>
        <v>0</v>
      </c>
      <c r="N4650" s="1" t="str">
        <f>IFERROR(IF(VLOOKUP($D4650,'VLookup Lists'!$B$11:$C$29,2,FALSE)="FLIP",1,0),"")</f>
        <v/>
      </c>
      <c r="O4650" s="1" t="b">
        <f>ISNUMBER(MATCH($E4650,'VLookup Lists'!$E$2:$E$17,0))</f>
        <v>0</v>
      </c>
    </row>
    <row r="4651" spans="1:15" ht="15" customHeight="1" x14ac:dyDescent="0.2">
      <c r="A4651" s="1" t="str">
        <f t="shared" si="18"/>
        <v>OFVP</v>
      </c>
      <c r="E4651" s="1" t="s">
        <v>352</v>
      </c>
      <c r="G4651" s="38"/>
      <c r="H4651" s="39"/>
      <c r="M4651" s="1">
        <f>IF(ISNUMBER(MATCH(E4651,_xlfn.VSTACK('VLookup Lists'!$E$2:$E$17,'VLookup Lists'!$H$2:$H$38,'VLookup Lists'!$J$2:$J$8),0)),1,0)</f>
        <v>0</v>
      </c>
      <c r="N4651" s="1" t="str">
        <f>IFERROR(IF(VLOOKUP($D4651,'VLookup Lists'!$B$11:$C$29,2,FALSE)="FLIP",1,0),"")</f>
        <v/>
      </c>
      <c r="O4651" s="1" t="b">
        <f>ISNUMBER(MATCH($E4651,'VLookup Lists'!$E$2:$E$17,0))</f>
        <v>0</v>
      </c>
    </row>
    <row r="4652" spans="1:15" ht="15" customHeight="1" x14ac:dyDescent="0.2">
      <c r="A4652" s="1" t="str">
        <f t="shared" si="18"/>
        <v>OFVP</v>
      </c>
      <c r="E4652" s="1" t="s">
        <v>352</v>
      </c>
      <c r="G4652" s="38"/>
      <c r="H4652" s="39"/>
      <c r="M4652" s="1">
        <f>IF(ISNUMBER(MATCH(E4652,_xlfn.VSTACK('VLookup Lists'!$E$2:$E$17,'VLookup Lists'!$H$2:$H$38,'VLookup Lists'!$J$2:$J$8),0)),1,0)</f>
        <v>0</v>
      </c>
      <c r="N4652" s="1" t="str">
        <f>IFERROR(IF(VLOOKUP($D4652,'VLookup Lists'!$B$11:$C$29,2,FALSE)="FLIP",1,0),"")</f>
        <v/>
      </c>
      <c r="O4652" s="1" t="b">
        <f>ISNUMBER(MATCH($E4652,'VLookup Lists'!$E$2:$E$17,0))</f>
        <v>0</v>
      </c>
    </row>
    <row r="4653" spans="1:15" ht="15" customHeight="1" x14ac:dyDescent="0.2">
      <c r="A4653" s="1" t="str">
        <f t="shared" si="18"/>
        <v>OFVP</v>
      </c>
      <c r="E4653" s="1" t="s">
        <v>352</v>
      </c>
      <c r="G4653" s="38"/>
      <c r="H4653" s="39"/>
      <c r="M4653" s="1">
        <f>IF(ISNUMBER(MATCH(E4653,_xlfn.VSTACK('VLookup Lists'!$E$2:$E$17,'VLookup Lists'!$H$2:$H$38,'VLookup Lists'!$J$2:$J$8),0)),1,0)</f>
        <v>0</v>
      </c>
      <c r="N4653" s="1" t="str">
        <f>IFERROR(IF(VLOOKUP($D4653,'VLookup Lists'!$B$11:$C$29,2,FALSE)="FLIP",1,0),"")</f>
        <v/>
      </c>
      <c r="O4653" s="1" t="b">
        <f>ISNUMBER(MATCH($E4653,'VLookup Lists'!$E$2:$E$17,0))</f>
        <v>0</v>
      </c>
    </row>
    <row r="4654" spans="1:15" ht="15" customHeight="1" x14ac:dyDescent="0.2">
      <c r="A4654" s="1" t="str">
        <f t="shared" si="18"/>
        <v>OFVP</v>
      </c>
      <c r="E4654" s="1" t="s">
        <v>352</v>
      </c>
      <c r="G4654" s="38"/>
      <c r="H4654" s="39"/>
      <c r="M4654" s="1">
        <f>IF(ISNUMBER(MATCH(E4654,_xlfn.VSTACK('VLookup Lists'!$E$2:$E$17,'VLookup Lists'!$H$2:$H$38,'VLookup Lists'!$J$2:$J$8),0)),1,0)</f>
        <v>0</v>
      </c>
      <c r="N4654" s="1" t="str">
        <f>IFERROR(IF(VLOOKUP($D4654,'VLookup Lists'!$B$11:$C$29,2,FALSE)="FLIP",1,0),"")</f>
        <v/>
      </c>
      <c r="O4654" s="1" t="b">
        <f>ISNUMBER(MATCH($E4654,'VLookup Lists'!$E$2:$E$17,0))</f>
        <v>0</v>
      </c>
    </row>
    <row r="4655" spans="1:15" ht="15" customHeight="1" x14ac:dyDescent="0.2">
      <c r="A4655" s="1" t="str">
        <f t="shared" si="18"/>
        <v>OFVP</v>
      </c>
      <c r="E4655" s="1" t="s">
        <v>352</v>
      </c>
      <c r="G4655" s="38"/>
      <c r="H4655" s="39"/>
      <c r="M4655" s="1">
        <f>IF(ISNUMBER(MATCH(E4655,_xlfn.VSTACK('VLookup Lists'!$E$2:$E$17,'VLookup Lists'!$H$2:$H$38,'VLookup Lists'!$J$2:$J$8),0)),1,0)</f>
        <v>0</v>
      </c>
      <c r="N4655" s="1" t="str">
        <f>IFERROR(IF(VLOOKUP($D4655,'VLookup Lists'!$B$11:$C$29,2,FALSE)="FLIP",1,0),"")</f>
        <v/>
      </c>
      <c r="O4655" s="1" t="b">
        <f>ISNUMBER(MATCH($E4655,'VLookup Lists'!$E$2:$E$17,0))</f>
        <v>0</v>
      </c>
    </row>
    <row r="4656" spans="1:15" ht="15" customHeight="1" x14ac:dyDescent="0.2">
      <c r="A4656" s="1" t="str">
        <f t="shared" si="18"/>
        <v>OFVP</v>
      </c>
      <c r="E4656" s="1" t="s">
        <v>352</v>
      </c>
      <c r="G4656" s="38"/>
      <c r="H4656" s="39"/>
      <c r="M4656" s="1">
        <f>IF(ISNUMBER(MATCH(E4656,_xlfn.VSTACK('VLookup Lists'!$E$2:$E$17,'VLookup Lists'!$H$2:$H$38,'VLookup Lists'!$J$2:$J$8),0)),1,0)</f>
        <v>0</v>
      </c>
      <c r="N4656" s="1" t="str">
        <f>IFERROR(IF(VLOOKUP($D4656,'VLookup Lists'!$B$11:$C$29,2,FALSE)="FLIP",1,0),"")</f>
        <v/>
      </c>
      <c r="O4656" s="1" t="b">
        <f>ISNUMBER(MATCH($E4656,'VLookup Lists'!$E$2:$E$17,0))</f>
        <v>0</v>
      </c>
    </row>
    <row r="4657" spans="1:15" ht="15" customHeight="1" x14ac:dyDescent="0.2">
      <c r="A4657" s="1" t="str">
        <f t="shared" si="18"/>
        <v>OFVP</v>
      </c>
      <c r="E4657" s="1" t="s">
        <v>352</v>
      </c>
      <c r="G4657" s="38"/>
      <c r="H4657" s="39"/>
      <c r="M4657" s="1">
        <f>IF(ISNUMBER(MATCH(E4657,_xlfn.VSTACK('VLookup Lists'!$E$2:$E$17,'VLookup Lists'!$H$2:$H$38,'VLookup Lists'!$J$2:$J$8),0)),1,0)</f>
        <v>0</v>
      </c>
      <c r="N4657" s="1" t="str">
        <f>IFERROR(IF(VLOOKUP($D4657,'VLookup Lists'!$B$11:$C$29,2,FALSE)="FLIP",1,0),"")</f>
        <v/>
      </c>
      <c r="O4657" s="1" t="b">
        <f>ISNUMBER(MATCH($E4657,'VLookup Lists'!$E$2:$E$17,0))</f>
        <v>0</v>
      </c>
    </row>
    <row r="4658" spans="1:15" ht="15" customHeight="1" x14ac:dyDescent="0.2">
      <c r="A4658" s="1" t="str">
        <f t="shared" si="18"/>
        <v>OFVP</v>
      </c>
      <c r="E4658" s="1" t="s">
        <v>352</v>
      </c>
      <c r="G4658" s="38"/>
      <c r="H4658" s="39"/>
      <c r="M4658" s="1">
        <f>IF(ISNUMBER(MATCH(E4658,_xlfn.VSTACK('VLookup Lists'!$E$2:$E$17,'VLookup Lists'!$H$2:$H$38,'VLookup Lists'!$J$2:$J$8),0)),1,0)</f>
        <v>0</v>
      </c>
      <c r="N4658" s="1" t="str">
        <f>IFERROR(IF(VLOOKUP($D4658,'VLookup Lists'!$B$11:$C$29,2,FALSE)="FLIP",1,0),"")</f>
        <v/>
      </c>
      <c r="O4658" s="1" t="b">
        <f>ISNUMBER(MATCH($E4658,'VLookup Lists'!$E$2:$E$17,0))</f>
        <v>0</v>
      </c>
    </row>
    <row r="4659" spans="1:15" ht="15" customHeight="1" x14ac:dyDescent="0.2">
      <c r="A4659" s="1" t="str">
        <f t="shared" si="18"/>
        <v>OFVP</v>
      </c>
      <c r="E4659" s="1" t="s">
        <v>352</v>
      </c>
      <c r="G4659" s="38"/>
      <c r="H4659" s="39"/>
      <c r="M4659" s="1">
        <f>IF(ISNUMBER(MATCH(E4659,_xlfn.VSTACK('VLookup Lists'!$E$2:$E$17,'VLookup Lists'!$H$2:$H$38,'VLookup Lists'!$J$2:$J$8),0)),1,0)</f>
        <v>0</v>
      </c>
      <c r="N4659" s="1" t="str">
        <f>IFERROR(IF(VLOOKUP($D4659,'VLookup Lists'!$B$11:$C$29,2,FALSE)="FLIP",1,0),"")</f>
        <v/>
      </c>
      <c r="O4659" s="1" t="b">
        <f>ISNUMBER(MATCH($E4659,'VLookup Lists'!$E$2:$E$17,0))</f>
        <v>0</v>
      </c>
    </row>
    <row r="4660" spans="1:15" ht="15" customHeight="1" x14ac:dyDescent="0.2">
      <c r="A4660" s="1" t="str">
        <f t="shared" si="18"/>
        <v>OFVP</v>
      </c>
      <c r="E4660" s="1" t="s">
        <v>352</v>
      </c>
      <c r="G4660" s="38"/>
      <c r="H4660" s="39"/>
      <c r="M4660" s="1">
        <f>IF(ISNUMBER(MATCH(E4660,_xlfn.VSTACK('VLookup Lists'!$E$2:$E$17,'VLookup Lists'!$H$2:$H$38,'VLookup Lists'!$J$2:$J$8),0)),1,0)</f>
        <v>0</v>
      </c>
      <c r="N4660" s="1" t="str">
        <f>IFERROR(IF(VLOOKUP($D4660,'VLookup Lists'!$B$11:$C$29,2,FALSE)="FLIP",1,0),"")</f>
        <v/>
      </c>
      <c r="O4660" s="1" t="b">
        <f>ISNUMBER(MATCH($E4660,'VLookup Lists'!$E$2:$E$17,0))</f>
        <v>0</v>
      </c>
    </row>
    <row r="4661" spans="1:15" ht="15" customHeight="1" x14ac:dyDescent="0.2">
      <c r="A4661" s="1" t="str">
        <f t="shared" si="18"/>
        <v>OFVP</v>
      </c>
      <c r="E4661" s="1" t="s">
        <v>352</v>
      </c>
      <c r="G4661" s="38"/>
      <c r="H4661" s="39"/>
      <c r="M4661" s="1">
        <f>IF(ISNUMBER(MATCH(E4661,_xlfn.VSTACK('VLookup Lists'!$E$2:$E$17,'VLookup Lists'!$H$2:$H$38,'VLookup Lists'!$J$2:$J$8),0)),1,0)</f>
        <v>0</v>
      </c>
      <c r="N4661" s="1" t="str">
        <f>IFERROR(IF(VLOOKUP($D4661,'VLookup Lists'!$B$11:$C$29,2,FALSE)="FLIP",1,0),"")</f>
        <v/>
      </c>
      <c r="O4661" s="1" t="b">
        <f>ISNUMBER(MATCH($E4661,'VLookup Lists'!$E$2:$E$17,0))</f>
        <v>0</v>
      </c>
    </row>
    <row r="4662" spans="1:15" ht="15" customHeight="1" x14ac:dyDescent="0.2">
      <c r="A4662" s="1" t="str">
        <f t="shared" si="18"/>
        <v>OFVP</v>
      </c>
      <c r="E4662" s="1" t="s">
        <v>352</v>
      </c>
      <c r="G4662" s="38"/>
      <c r="H4662" s="39"/>
      <c r="M4662" s="1">
        <f>IF(ISNUMBER(MATCH(E4662,_xlfn.VSTACK('VLookup Lists'!$E$2:$E$17,'VLookup Lists'!$H$2:$H$38,'VLookup Lists'!$J$2:$J$8),0)),1,0)</f>
        <v>0</v>
      </c>
      <c r="N4662" s="1" t="str">
        <f>IFERROR(IF(VLOOKUP($D4662,'VLookup Lists'!$B$11:$C$29,2,FALSE)="FLIP",1,0),"")</f>
        <v/>
      </c>
      <c r="O4662" s="1" t="b">
        <f>ISNUMBER(MATCH($E4662,'VLookup Lists'!$E$2:$E$17,0))</f>
        <v>0</v>
      </c>
    </row>
    <row r="4663" spans="1:15" ht="15" customHeight="1" x14ac:dyDescent="0.2">
      <c r="A4663" s="1" t="str">
        <f t="shared" si="18"/>
        <v>OFVP</v>
      </c>
      <c r="E4663" s="1" t="s">
        <v>352</v>
      </c>
      <c r="G4663" s="38"/>
      <c r="H4663" s="39"/>
      <c r="M4663" s="1">
        <f>IF(ISNUMBER(MATCH(E4663,_xlfn.VSTACK('VLookup Lists'!$E$2:$E$17,'VLookup Lists'!$H$2:$H$38,'VLookup Lists'!$J$2:$J$8),0)),1,0)</f>
        <v>0</v>
      </c>
      <c r="N4663" s="1" t="str">
        <f>IFERROR(IF(VLOOKUP($D4663,'VLookup Lists'!$B$11:$C$29,2,FALSE)="FLIP",1,0),"")</f>
        <v/>
      </c>
      <c r="O4663" s="1" t="b">
        <f>ISNUMBER(MATCH($E4663,'VLookup Lists'!$E$2:$E$17,0))</f>
        <v>0</v>
      </c>
    </row>
    <row r="4664" spans="1:15" ht="15" customHeight="1" x14ac:dyDescent="0.2">
      <c r="A4664" s="1" t="str">
        <f t="shared" si="18"/>
        <v>OFVP</v>
      </c>
      <c r="E4664" s="1" t="s">
        <v>352</v>
      </c>
      <c r="G4664" s="38"/>
      <c r="H4664" s="39"/>
      <c r="M4664" s="1">
        <f>IF(ISNUMBER(MATCH(E4664,_xlfn.VSTACK('VLookup Lists'!$E$2:$E$17,'VLookup Lists'!$H$2:$H$38,'VLookup Lists'!$J$2:$J$8),0)),1,0)</f>
        <v>0</v>
      </c>
      <c r="N4664" s="1" t="str">
        <f>IFERROR(IF(VLOOKUP($D4664,'VLookup Lists'!$B$11:$C$29,2,FALSE)="FLIP",1,0),"")</f>
        <v/>
      </c>
      <c r="O4664" s="1" t="b">
        <f>ISNUMBER(MATCH($E4664,'VLookup Lists'!$E$2:$E$17,0))</f>
        <v>0</v>
      </c>
    </row>
    <row r="4665" spans="1:15" ht="15" customHeight="1" x14ac:dyDescent="0.2">
      <c r="A4665" s="1" t="str">
        <f t="shared" si="18"/>
        <v>OFVP</v>
      </c>
      <c r="E4665" s="1" t="s">
        <v>352</v>
      </c>
      <c r="G4665" s="38"/>
      <c r="H4665" s="39"/>
      <c r="M4665" s="1">
        <f>IF(ISNUMBER(MATCH(E4665,_xlfn.VSTACK('VLookup Lists'!$E$2:$E$17,'VLookup Lists'!$H$2:$H$38,'VLookup Lists'!$J$2:$J$8),0)),1,0)</f>
        <v>0</v>
      </c>
      <c r="N4665" s="1" t="str">
        <f>IFERROR(IF(VLOOKUP($D4665,'VLookup Lists'!$B$11:$C$29,2,FALSE)="FLIP",1,0),"")</f>
        <v/>
      </c>
      <c r="O4665" s="1" t="b">
        <f>ISNUMBER(MATCH($E4665,'VLookup Lists'!$E$2:$E$17,0))</f>
        <v>0</v>
      </c>
    </row>
    <row r="4666" spans="1:15" ht="15" customHeight="1" x14ac:dyDescent="0.2">
      <c r="A4666" s="1" t="str">
        <f t="shared" si="18"/>
        <v>OFVP</v>
      </c>
      <c r="E4666" s="1" t="s">
        <v>352</v>
      </c>
      <c r="G4666" s="38"/>
      <c r="H4666" s="39"/>
      <c r="M4666" s="1">
        <f>IF(ISNUMBER(MATCH(E4666,_xlfn.VSTACK('VLookup Lists'!$E$2:$E$17,'VLookup Lists'!$H$2:$H$38,'VLookup Lists'!$J$2:$J$8),0)),1,0)</f>
        <v>0</v>
      </c>
      <c r="N4666" s="1" t="str">
        <f>IFERROR(IF(VLOOKUP($D4666,'VLookup Lists'!$B$11:$C$29,2,FALSE)="FLIP",1,0),"")</f>
        <v/>
      </c>
      <c r="O4666" s="1" t="b">
        <f>ISNUMBER(MATCH($E4666,'VLookup Lists'!$E$2:$E$17,0))</f>
        <v>0</v>
      </c>
    </row>
    <row r="4667" spans="1:15" ht="15" customHeight="1" x14ac:dyDescent="0.2">
      <c r="A4667" s="1" t="str">
        <f t="shared" si="18"/>
        <v>OFVP</v>
      </c>
      <c r="E4667" s="1" t="s">
        <v>352</v>
      </c>
      <c r="G4667" s="38"/>
      <c r="H4667" s="39"/>
      <c r="M4667" s="1">
        <f>IF(ISNUMBER(MATCH(E4667,_xlfn.VSTACK('VLookup Lists'!$E$2:$E$17,'VLookup Lists'!$H$2:$H$38,'VLookup Lists'!$J$2:$J$8),0)),1,0)</f>
        <v>0</v>
      </c>
      <c r="N4667" s="1" t="str">
        <f>IFERROR(IF(VLOOKUP($D4667,'VLookup Lists'!$B$11:$C$29,2,FALSE)="FLIP",1,0),"")</f>
        <v/>
      </c>
      <c r="O4667" s="1" t="b">
        <f>ISNUMBER(MATCH($E4667,'VLookup Lists'!$E$2:$E$17,0))</f>
        <v>0</v>
      </c>
    </row>
    <row r="4668" spans="1:15" ht="15" customHeight="1" x14ac:dyDescent="0.2">
      <c r="A4668" s="1" t="str">
        <f t="shared" si="18"/>
        <v>OFVP</v>
      </c>
      <c r="E4668" s="1" t="s">
        <v>352</v>
      </c>
      <c r="G4668" s="38"/>
      <c r="H4668" s="39"/>
      <c r="M4668" s="1">
        <f>IF(ISNUMBER(MATCH(E4668,_xlfn.VSTACK('VLookup Lists'!$E$2:$E$17,'VLookup Lists'!$H$2:$H$38,'VLookup Lists'!$J$2:$J$8),0)),1,0)</f>
        <v>0</v>
      </c>
      <c r="N4668" s="1" t="str">
        <f>IFERROR(IF(VLOOKUP($D4668,'VLookup Lists'!$B$11:$C$29,2,FALSE)="FLIP",1,0),"")</f>
        <v/>
      </c>
      <c r="O4668" s="1" t="b">
        <f>ISNUMBER(MATCH($E4668,'VLookup Lists'!$E$2:$E$17,0))</f>
        <v>0</v>
      </c>
    </row>
    <row r="4669" spans="1:15" ht="15" customHeight="1" x14ac:dyDescent="0.2">
      <c r="A4669" s="1" t="str">
        <f t="shared" si="18"/>
        <v>OFVP</v>
      </c>
      <c r="E4669" s="1" t="s">
        <v>352</v>
      </c>
      <c r="G4669" s="38"/>
      <c r="H4669" s="39"/>
      <c r="M4669" s="1">
        <f>IF(ISNUMBER(MATCH(E4669,_xlfn.VSTACK('VLookup Lists'!$E$2:$E$17,'VLookup Lists'!$H$2:$H$38,'VLookup Lists'!$J$2:$J$8),0)),1,0)</f>
        <v>0</v>
      </c>
      <c r="N4669" s="1" t="str">
        <f>IFERROR(IF(VLOOKUP($D4669,'VLookup Lists'!$B$11:$C$29,2,FALSE)="FLIP",1,0),"")</f>
        <v/>
      </c>
      <c r="O4669" s="1" t="b">
        <f>ISNUMBER(MATCH($E4669,'VLookup Lists'!$E$2:$E$17,0))</f>
        <v>0</v>
      </c>
    </row>
    <row r="4670" spans="1:15" ht="15" customHeight="1" x14ac:dyDescent="0.2">
      <c r="A4670" s="1" t="str">
        <f t="shared" si="18"/>
        <v>OFVP</v>
      </c>
      <c r="E4670" s="1" t="s">
        <v>352</v>
      </c>
      <c r="G4670" s="38"/>
      <c r="H4670" s="39"/>
      <c r="M4670" s="1">
        <f>IF(ISNUMBER(MATCH(E4670,_xlfn.VSTACK('VLookup Lists'!$E$2:$E$17,'VLookup Lists'!$H$2:$H$38,'VLookup Lists'!$J$2:$J$8),0)),1,0)</f>
        <v>0</v>
      </c>
      <c r="N4670" s="1" t="str">
        <f>IFERROR(IF(VLOOKUP($D4670,'VLookup Lists'!$B$11:$C$29,2,FALSE)="FLIP",1,0),"")</f>
        <v/>
      </c>
      <c r="O4670" s="1" t="b">
        <f>ISNUMBER(MATCH($E4670,'VLookup Lists'!$E$2:$E$17,0))</f>
        <v>0</v>
      </c>
    </row>
    <row r="4671" spans="1:15" ht="15" customHeight="1" x14ac:dyDescent="0.2">
      <c r="A4671" s="1" t="str">
        <f t="shared" si="18"/>
        <v>OFVP</v>
      </c>
      <c r="E4671" s="1" t="s">
        <v>352</v>
      </c>
      <c r="G4671" s="38"/>
      <c r="H4671" s="39"/>
      <c r="M4671" s="1">
        <f>IF(ISNUMBER(MATCH(E4671,_xlfn.VSTACK('VLookup Lists'!$E$2:$E$17,'VLookup Lists'!$H$2:$H$38,'VLookup Lists'!$J$2:$J$8),0)),1,0)</f>
        <v>0</v>
      </c>
      <c r="N4671" s="1" t="str">
        <f>IFERROR(IF(VLOOKUP($D4671,'VLookup Lists'!$B$11:$C$29,2,FALSE)="FLIP",1,0),"")</f>
        <v/>
      </c>
      <c r="O4671" s="1" t="b">
        <f>ISNUMBER(MATCH($E4671,'VLookup Lists'!$E$2:$E$17,0))</f>
        <v>0</v>
      </c>
    </row>
    <row r="4672" spans="1:15" ht="15" customHeight="1" x14ac:dyDescent="0.2">
      <c r="A4672" s="1" t="str">
        <f t="shared" si="18"/>
        <v>OFVP</v>
      </c>
      <c r="E4672" s="1" t="s">
        <v>352</v>
      </c>
      <c r="G4672" s="38"/>
      <c r="H4672" s="39"/>
      <c r="M4672" s="1">
        <f>IF(ISNUMBER(MATCH(E4672,_xlfn.VSTACK('VLookup Lists'!$E$2:$E$17,'VLookup Lists'!$H$2:$H$38,'VLookup Lists'!$J$2:$J$8),0)),1,0)</f>
        <v>0</v>
      </c>
      <c r="N4672" s="1" t="str">
        <f>IFERROR(IF(VLOOKUP($D4672,'VLookup Lists'!$B$11:$C$29,2,FALSE)="FLIP",1,0),"")</f>
        <v/>
      </c>
      <c r="O4672" s="1" t="b">
        <f>ISNUMBER(MATCH($E4672,'VLookup Lists'!$E$2:$E$17,0))</f>
        <v>0</v>
      </c>
    </row>
    <row r="4673" spans="1:15" ht="15" customHeight="1" x14ac:dyDescent="0.2">
      <c r="A4673" s="1" t="str">
        <f t="shared" si="18"/>
        <v>OFVP</v>
      </c>
      <c r="E4673" s="1" t="s">
        <v>352</v>
      </c>
      <c r="G4673" s="38"/>
      <c r="H4673" s="39"/>
      <c r="M4673" s="1">
        <f>IF(ISNUMBER(MATCH(E4673,_xlfn.VSTACK('VLookup Lists'!$E$2:$E$17,'VLookup Lists'!$H$2:$H$38,'VLookup Lists'!$J$2:$J$8),0)),1,0)</f>
        <v>0</v>
      </c>
      <c r="N4673" s="1" t="str">
        <f>IFERROR(IF(VLOOKUP($D4673,'VLookup Lists'!$B$11:$C$29,2,FALSE)="FLIP",1,0),"")</f>
        <v/>
      </c>
      <c r="O4673" s="1" t="b">
        <f>ISNUMBER(MATCH($E4673,'VLookup Lists'!$E$2:$E$17,0))</f>
        <v>0</v>
      </c>
    </row>
    <row r="4674" spans="1:15" ht="15" customHeight="1" x14ac:dyDescent="0.2">
      <c r="A4674" s="1" t="str">
        <f t="shared" si="18"/>
        <v>OFVP</v>
      </c>
      <c r="E4674" s="1" t="s">
        <v>352</v>
      </c>
      <c r="G4674" s="38"/>
      <c r="H4674" s="39"/>
      <c r="M4674" s="1">
        <f>IF(ISNUMBER(MATCH(E4674,_xlfn.VSTACK('VLookup Lists'!$E$2:$E$17,'VLookup Lists'!$H$2:$H$38,'VLookup Lists'!$J$2:$J$8),0)),1,0)</f>
        <v>0</v>
      </c>
      <c r="N4674" s="1" t="str">
        <f>IFERROR(IF(VLOOKUP($D4674,'VLookup Lists'!$B$11:$C$29,2,FALSE)="FLIP",1,0),"")</f>
        <v/>
      </c>
      <c r="O4674" s="1" t="b">
        <f>ISNUMBER(MATCH($E4674,'VLookup Lists'!$E$2:$E$17,0))</f>
        <v>0</v>
      </c>
    </row>
    <row r="4675" spans="1:15" ht="15" customHeight="1" x14ac:dyDescent="0.2">
      <c r="A4675" s="1" t="str">
        <f t="shared" si="18"/>
        <v>OFVP</v>
      </c>
      <c r="E4675" s="1" t="s">
        <v>352</v>
      </c>
      <c r="G4675" s="38"/>
      <c r="H4675" s="39"/>
      <c r="M4675" s="1">
        <f>IF(ISNUMBER(MATCH(E4675,_xlfn.VSTACK('VLookup Lists'!$E$2:$E$17,'VLookup Lists'!$H$2:$H$38,'VLookup Lists'!$J$2:$J$8),0)),1,0)</f>
        <v>0</v>
      </c>
      <c r="N4675" s="1" t="str">
        <f>IFERROR(IF(VLOOKUP($D4675,'VLookup Lists'!$B$11:$C$29,2,FALSE)="FLIP",1,0),"")</f>
        <v/>
      </c>
      <c r="O4675" s="1" t="b">
        <f>ISNUMBER(MATCH($E4675,'VLookup Lists'!$E$2:$E$17,0))</f>
        <v>0</v>
      </c>
    </row>
    <row r="4676" spans="1:15" ht="15" customHeight="1" x14ac:dyDescent="0.2">
      <c r="A4676" s="1" t="str">
        <f t="shared" si="18"/>
        <v>OFVP</v>
      </c>
      <c r="E4676" s="1" t="s">
        <v>352</v>
      </c>
      <c r="G4676" s="38"/>
      <c r="H4676" s="39"/>
      <c r="M4676" s="1">
        <f>IF(ISNUMBER(MATCH(E4676,_xlfn.VSTACK('VLookup Lists'!$E$2:$E$17,'VLookup Lists'!$H$2:$H$38,'VLookup Lists'!$J$2:$J$8),0)),1,0)</f>
        <v>0</v>
      </c>
      <c r="N4676" s="1" t="str">
        <f>IFERROR(IF(VLOOKUP($D4676,'VLookup Lists'!$B$11:$C$29,2,FALSE)="FLIP",1,0),"")</f>
        <v/>
      </c>
      <c r="O4676" s="1" t="b">
        <f>ISNUMBER(MATCH($E4676,'VLookup Lists'!$E$2:$E$17,0))</f>
        <v>0</v>
      </c>
    </row>
    <row r="4677" spans="1:15" ht="15" customHeight="1" x14ac:dyDescent="0.2">
      <c r="A4677" s="1" t="str">
        <f t="shared" si="18"/>
        <v>OFVP</v>
      </c>
      <c r="E4677" s="1" t="s">
        <v>352</v>
      </c>
      <c r="G4677" s="38"/>
      <c r="H4677" s="39"/>
      <c r="M4677" s="1">
        <f>IF(ISNUMBER(MATCH(E4677,_xlfn.VSTACK('VLookup Lists'!$E$2:$E$17,'VLookup Lists'!$H$2:$H$38,'VLookup Lists'!$J$2:$J$8),0)),1,0)</f>
        <v>0</v>
      </c>
      <c r="N4677" s="1" t="str">
        <f>IFERROR(IF(VLOOKUP($D4677,'VLookup Lists'!$B$11:$C$29,2,FALSE)="FLIP",1,0),"")</f>
        <v/>
      </c>
      <c r="O4677" s="1" t="b">
        <f>ISNUMBER(MATCH($E4677,'VLookup Lists'!$E$2:$E$17,0))</f>
        <v>0</v>
      </c>
    </row>
    <row r="4678" spans="1:15" ht="15" customHeight="1" x14ac:dyDescent="0.2">
      <c r="A4678" s="1" t="str">
        <f t="shared" si="18"/>
        <v>OFVP</v>
      </c>
      <c r="E4678" s="1" t="s">
        <v>352</v>
      </c>
      <c r="G4678" s="38"/>
      <c r="H4678" s="39"/>
      <c r="M4678" s="1">
        <f>IF(ISNUMBER(MATCH(E4678,_xlfn.VSTACK('VLookup Lists'!$E$2:$E$17,'VLookup Lists'!$H$2:$H$38,'VLookup Lists'!$J$2:$J$8),0)),1,0)</f>
        <v>0</v>
      </c>
      <c r="N4678" s="1" t="str">
        <f>IFERROR(IF(VLOOKUP($D4678,'VLookup Lists'!$B$11:$C$29,2,FALSE)="FLIP",1,0),"")</f>
        <v/>
      </c>
      <c r="O4678" s="1" t="b">
        <f>ISNUMBER(MATCH($E4678,'VLookup Lists'!$E$2:$E$17,0))</f>
        <v>0</v>
      </c>
    </row>
    <row r="4679" spans="1:15" ht="15" customHeight="1" x14ac:dyDescent="0.2">
      <c r="A4679" s="1" t="str">
        <f t="shared" si="18"/>
        <v>OFVP</v>
      </c>
      <c r="E4679" s="1" t="s">
        <v>352</v>
      </c>
      <c r="G4679" s="38"/>
      <c r="H4679" s="39"/>
      <c r="M4679" s="1">
        <f>IF(ISNUMBER(MATCH(E4679,_xlfn.VSTACK('VLookup Lists'!$E$2:$E$17,'VLookup Lists'!$H$2:$H$38,'VLookup Lists'!$J$2:$J$8),0)),1,0)</f>
        <v>0</v>
      </c>
      <c r="N4679" s="1" t="str">
        <f>IFERROR(IF(VLOOKUP($D4679,'VLookup Lists'!$B$11:$C$29,2,FALSE)="FLIP",1,0),"")</f>
        <v/>
      </c>
      <c r="O4679" s="1" t="b">
        <f>ISNUMBER(MATCH($E4679,'VLookup Lists'!$E$2:$E$17,0))</f>
        <v>0</v>
      </c>
    </row>
    <row r="4680" spans="1:15" ht="15" customHeight="1" x14ac:dyDescent="0.2">
      <c r="A4680" s="1" t="str">
        <f t="shared" si="18"/>
        <v>OFVP</v>
      </c>
      <c r="E4680" s="1" t="s">
        <v>352</v>
      </c>
      <c r="G4680" s="38"/>
      <c r="H4680" s="39"/>
      <c r="M4680" s="1">
        <f>IF(ISNUMBER(MATCH(E4680,_xlfn.VSTACK('VLookup Lists'!$E$2:$E$17,'VLookup Lists'!$H$2:$H$38,'VLookup Lists'!$J$2:$J$8),0)),1,0)</f>
        <v>0</v>
      </c>
      <c r="N4680" s="1" t="str">
        <f>IFERROR(IF(VLOOKUP($D4680,'VLookup Lists'!$B$11:$C$29,2,FALSE)="FLIP",1,0),"")</f>
        <v/>
      </c>
      <c r="O4680" s="1" t="b">
        <f>ISNUMBER(MATCH($E4680,'VLookup Lists'!$E$2:$E$17,0))</f>
        <v>0</v>
      </c>
    </row>
    <row r="4681" spans="1:15" ht="15" customHeight="1" x14ac:dyDescent="0.2">
      <c r="A4681" s="1" t="str">
        <f t="shared" si="18"/>
        <v>OFVP</v>
      </c>
      <c r="E4681" s="1" t="s">
        <v>352</v>
      </c>
      <c r="G4681" s="38"/>
      <c r="H4681" s="39"/>
      <c r="M4681" s="1">
        <f>IF(ISNUMBER(MATCH(E4681,_xlfn.VSTACK('VLookup Lists'!$E$2:$E$17,'VLookup Lists'!$H$2:$H$38,'VLookup Lists'!$J$2:$J$8),0)),1,0)</f>
        <v>0</v>
      </c>
      <c r="N4681" s="1" t="str">
        <f>IFERROR(IF(VLOOKUP($D4681,'VLookup Lists'!$B$11:$C$29,2,FALSE)="FLIP",1,0),"")</f>
        <v/>
      </c>
      <c r="O4681" s="1" t="b">
        <f>ISNUMBER(MATCH($E4681,'VLookup Lists'!$E$2:$E$17,0))</f>
        <v>0</v>
      </c>
    </row>
    <row r="4682" spans="1:15" ht="15" customHeight="1" x14ac:dyDescent="0.2">
      <c r="A4682" s="1" t="str">
        <f t="shared" si="18"/>
        <v>OFVP</v>
      </c>
      <c r="E4682" s="1" t="s">
        <v>352</v>
      </c>
      <c r="G4682" s="38"/>
      <c r="H4682" s="39"/>
      <c r="M4682" s="1">
        <f>IF(ISNUMBER(MATCH(E4682,_xlfn.VSTACK('VLookup Lists'!$E$2:$E$17,'VLookup Lists'!$H$2:$H$38,'VLookup Lists'!$J$2:$J$8),0)),1,0)</f>
        <v>0</v>
      </c>
      <c r="N4682" s="1" t="str">
        <f>IFERROR(IF(VLOOKUP($D4682,'VLookup Lists'!$B$11:$C$29,2,FALSE)="FLIP",1,0),"")</f>
        <v/>
      </c>
      <c r="O4682" s="1" t="b">
        <f>ISNUMBER(MATCH($E4682,'VLookup Lists'!$E$2:$E$17,0))</f>
        <v>0</v>
      </c>
    </row>
    <row r="4683" spans="1:15" ht="15" customHeight="1" x14ac:dyDescent="0.2">
      <c r="A4683" s="1" t="str">
        <f t="shared" si="18"/>
        <v>OFVP</v>
      </c>
      <c r="E4683" s="1" t="s">
        <v>352</v>
      </c>
      <c r="G4683" s="38"/>
      <c r="H4683" s="39"/>
      <c r="M4683" s="1">
        <f>IF(ISNUMBER(MATCH(E4683,_xlfn.VSTACK('VLookup Lists'!$E$2:$E$17,'VLookup Lists'!$H$2:$H$38,'VLookup Lists'!$J$2:$J$8),0)),1,0)</f>
        <v>0</v>
      </c>
      <c r="N4683" s="1" t="str">
        <f>IFERROR(IF(VLOOKUP($D4683,'VLookup Lists'!$B$11:$C$29,2,FALSE)="FLIP",1,0),"")</f>
        <v/>
      </c>
      <c r="O4683" s="1" t="b">
        <f>ISNUMBER(MATCH($E4683,'VLookup Lists'!$E$2:$E$17,0))</f>
        <v>0</v>
      </c>
    </row>
    <row r="4684" spans="1:15" ht="15" customHeight="1" x14ac:dyDescent="0.2">
      <c r="A4684" s="1" t="str">
        <f t="shared" si="18"/>
        <v>OFVP</v>
      </c>
      <c r="E4684" s="1" t="s">
        <v>352</v>
      </c>
      <c r="G4684" s="38"/>
      <c r="H4684" s="39"/>
      <c r="M4684" s="1">
        <f>IF(ISNUMBER(MATCH(E4684,_xlfn.VSTACK('VLookup Lists'!$E$2:$E$17,'VLookup Lists'!$H$2:$H$38,'VLookup Lists'!$J$2:$J$8),0)),1,0)</f>
        <v>0</v>
      </c>
      <c r="N4684" s="1" t="str">
        <f>IFERROR(IF(VLOOKUP($D4684,'VLookup Lists'!$B$11:$C$29,2,FALSE)="FLIP",1,0),"")</f>
        <v/>
      </c>
      <c r="O4684" s="1" t="b">
        <f>ISNUMBER(MATCH($E4684,'VLookup Lists'!$E$2:$E$17,0))</f>
        <v>0</v>
      </c>
    </row>
    <row r="4685" spans="1:15" ht="15" customHeight="1" x14ac:dyDescent="0.2">
      <c r="A4685" s="1" t="str">
        <f t="shared" si="18"/>
        <v>OFVP</v>
      </c>
      <c r="E4685" s="1" t="s">
        <v>352</v>
      </c>
      <c r="G4685" s="38"/>
      <c r="H4685" s="39"/>
      <c r="M4685" s="1">
        <f>IF(ISNUMBER(MATCH(E4685,_xlfn.VSTACK('VLookup Lists'!$E$2:$E$17,'VLookup Lists'!$H$2:$H$38,'VLookup Lists'!$J$2:$J$8),0)),1,0)</f>
        <v>0</v>
      </c>
      <c r="N4685" s="1" t="str">
        <f>IFERROR(IF(VLOOKUP($D4685,'VLookup Lists'!$B$11:$C$29,2,FALSE)="FLIP",1,0),"")</f>
        <v/>
      </c>
      <c r="O4685" s="1" t="b">
        <f>ISNUMBER(MATCH($E4685,'VLookup Lists'!$E$2:$E$17,0))</f>
        <v>0</v>
      </c>
    </row>
    <row r="4686" spans="1:15" ht="15" customHeight="1" x14ac:dyDescent="0.2">
      <c r="A4686" s="1" t="str">
        <f t="shared" si="18"/>
        <v>OFVP</v>
      </c>
      <c r="E4686" s="1" t="s">
        <v>352</v>
      </c>
      <c r="G4686" s="38"/>
      <c r="H4686" s="39"/>
      <c r="M4686" s="1">
        <f>IF(ISNUMBER(MATCH(E4686,_xlfn.VSTACK('VLookup Lists'!$E$2:$E$17,'VLookup Lists'!$H$2:$H$38,'VLookup Lists'!$J$2:$J$8),0)),1,0)</f>
        <v>0</v>
      </c>
      <c r="N4686" s="1" t="str">
        <f>IFERROR(IF(VLOOKUP($D4686,'VLookup Lists'!$B$11:$C$29,2,FALSE)="FLIP",1,0),"")</f>
        <v/>
      </c>
      <c r="O4686" s="1" t="b">
        <f>ISNUMBER(MATCH($E4686,'VLookup Lists'!$E$2:$E$17,0))</f>
        <v>0</v>
      </c>
    </row>
    <row r="4687" spans="1:15" ht="15" customHeight="1" x14ac:dyDescent="0.2">
      <c r="A4687" s="1" t="str">
        <f t="shared" si="18"/>
        <v>OFVP</v>
      </c>
      <c r="E4687" s="1" t="s">
        <v>352</v>
      </c>
      <c r="G4687" s="38"/>
      <c r="H4687" s="39"/>
      <c r="M4687" s="1">
        <f>IF(ISNUMBER(MATCH(E4687,_xlfn.VSTACK('VLookup Lists'!$E$2:$E$17,'VLookup Lists'!$H$2:$H$38,'VLookup Lists'!$J$2:$J$8),0)),1,0)</f>
        <v>0</v>
      </c>
      <c r="N4687" s="1" t="str">
        <f>IFERROR(IF(VLOOKUP($D4687,'VLookup Lists'!$B$11:$C$29,2,FALSE)="FLIP",1,0),"")</f>
        <v/>
      </c>
      <c r="O4687" s="1" t="b">
        <f>ISNUMBER(MATCH($E4687,'VLookup Lists'!$E$2:$E$17,0))</f>
        <v>0</v>
      </c>
    </row>
    <row r="4688" spans="1:15" ht="15" customHeight="1" x14ac:dyDescent="0.2">
      <c r="A4688" s="1" t="str">
        <f t="shared" si="18"/>
        <v>OFVP</v>
      </c>
      <c r="E4688" s="1" t="s">
        <v>352</v>
      </c>
      <c r="G4688" s="38"/>
      <c r="H4688" s="39"/>
      <c r="M4688" s="1">
        <f>IF(ISNUMBER(MATCH(E4688,_xlfn.VSTACK('VLookup Lists'!$E$2:$E$17,'VLookup Lists'!$H$2:$H$38,'VLookup Lists'!$J$2:$J$8),0)),1,0)</f>
        <v>0</v>
      </c>
      <c r="N4688" s="1" t="str">
        <f>IFERROR(IF(VLOOKUP($D4688,'VLookup Lists'!$B$11:$C$29,2,FALSE)="FLIP",1,0),"")</f>
        <v/>
      </c>
      <c r="O4688" s="1" t="b">
        <f>ISNUMBER(MATCH($E4688,'VLookup Lists'!$E$2:$E$17,0))</f>
        <v>0</v>
      </c>
    </row>
    <row r="4689" spans="1:15" ht="15" customHeight="1" x14ac:dyDescent="0.2">
      <c r="A4689" s="1" t="str">
        <f t="shared" si="18"/>
        <v>OFVP</v>
      </c>
      <c r="E4689" s="1" t="s">
        <v>352</v>
      </c>
      <c r="G4689" s="38"/>
      <c r="H4689" s="39"/>
      <c r="M4689" s="1">
        <f>IF(ISNUMBER(MATCH(E4689,_xlfn.VSTACK('VLookup Lists'!$E$2:$E$17,'VLookup Lists'!$H$2:$H$38,'VLookup Lists'!$J$2:$J$8),0)),1,0)</f>
        <v>0</v>
      </c>
      <c r="N4689" s="1" t="str">
        <f>IFERROR(IF(VLOOKUP($D4689,'VLookup Lists'!$B$11:$C$29,2,FALSE)="FLIP",1,0),"")</f>
        <v/>
      </c>
      <c r="O4689" s="1" t="b">
        <f>ISNUMBER(MATCH($E4689,'VLookup Lists'!$E$2:$E$17,0))</f>
        <v>0</v>
      </c>
    </row>
    <row r="4690" spans="1:15" ht="15" customHeight="1" x14ac:dyDescent="0.2">
      <c r="A4690" s="1" t="str">
        <f t="shared" si="18"/>
        <v>OFVP</v>
      </c>
      <c r="E4690" s="1" t="s">
        <v>352</v>
      </c>
      <c r="G4690" s="38"/>
      <c r="H4690" s="39"/>
      <c r="M4690" s="1">
        <f>IF(ISNUMBER(MATCH(E4690,_xlfn.VSTACK('VLookup Lists'!$E$2:$E$17,'VLookup Lists'!$H$2:$H$38,'VLookup Lists'!$J$2:$J$8),0)),1,0)</f>
        <v>0</v>
      </c>
      <c r="N4690" s="1" t="str">
        <f>IFERROR(IF(VLOOKUP($D4690,'VLookup Lists'!$B$11:$C$29,2,FALSE)="FLIP",1,0),"")</f>
        <v/>
      </c>
      <c r="O4690" s="1" t="b">
        <f>ISNUMBER(MATCH($E4690,'VLookup Lists'!$E$2:$E$17,0))</f>
        <v>0</v>
      </c>
    </row>
    <row r="4691" spans="1:15" ht="15" customHeight="1" x14ac:dyDescent="0.2">
      <c r="A4691" s="1" t="str">
        <f t="shared" si="18"/>
        <v>OFVP</v>
      </c>
      <c r="E4691" s="1" t="s">
        <v>352</v>
      </c>
      <c r="G4691" s="38"/>
      <c r="H4691" s="39"/>
      <c r="M4691" s="1">
        <f>IF(ISNUMBER(MATCH(E4691,_xlfn.VSTACK('VLookup Lists'!$E$2:$E$17,'VLookup Lists'!$H$2:$H$38,'VLookup Lists'!$J$2:$J$8),0)),1,0)</f>
        <v>0</v>
      </c>
      <c r="N4691" s="1" t="str">
        <f>IFERROR(IF(VLOOKUP($D4691,'VLookup Lists'!$B$11:$C$29,2,FALSE)="FLIP",1,0),"")</f>
        <v/>
      </c>
      <c r="O4691" s="1" t="b">
        <f>ISNUMBER(MATCH($E4691,'VLookup Lists'!$E$2:$E$17,0))</f>
        <v>0</v>
      </c>
    </row>
    <row r="4692" spans="1:15" ht="15" customHeight="1" x14ac:dyDescent="0.2">
      <c r="A4692" s="1" t="str">
        <f t="shared" si="18"/>
        <v>OFVP</v>
      </c>
      <c r="E4692" s="1" t="s">
        <v>352</v>
      </c>
      <c r="G4692" s="38"/>
      <c r="H4692" s="39"/>
      <c r="M4692" s="1">
        <f>IF(ISNUMBER(MATCH(E4692,_xlfn.VSTACK('VLookup Lists'!$E$2:$E$17,'VLookup Lists'!$H$2:$H$38,'VLookup Lists'!$J$2:$J$8),0)),1,0)</f>
        <v>0</v>
      </c>
      <c r="N4692" s="1" t="str">
        <f>IFERROR(IF(VLOOKUP($D4692,'VLookup Lists'!$B$11:$C$29,2,FALSE)="FLIP",1,0),"")</f>
        <v/>
      </c>
      <c r="O4692" s="1" t="b">
        <f>ISNUMBER(MATCH($E4692,'VLookup Lists'!$E$2:$E$17,0))</f>
        <v>0</v>
      </c>
    </row>
    <row r="4693" spans="1:15" ht="15" customHeight="1" x14ac:dyDescent="0.2">
      <c r="A4693" s="1" t="str">
        <f t="shared" si="18"/>
        <v>OFVP</v>
      </c>
      <c r="E4693" s="1" t="s">
        <v>352</v>
      </c>
      <c r="G4693" s="38"/>
      <c r="H4693" s="39"/>
      <c r="M4693" s="1">
        <f>IF(ISNUMBER(MATCH(E4693,_xlfn.VSTACK('VLookup Lists'!$E$2:$E$17,'VLookup Lists'!$H$2:$H$38,'VLookup Lists'!$J$2:$J$8),0)),1,0)</f>
        <v>0</v>
      </c>
      <c r="N4693" s="1" t="str">
        <f>IFERROR(IF(VLOOKUP($D4693,'VLookup Lists'!$B$11:$C$29,2,FALSE)="FLIP",1,0),"")</f>
        <v/>
      </c>
      <c r="O4693" s="1" t="b">
        <f>ISNUMBER(MATCH($E4693,'VLookup Lists'!$E$2:$E$17,0))</f>
        <v>0</v>
      </c>
    </row>
    <row r="4694" spans="1:15" ht="15" customHeight="1" x14ac:dyDescent="0.2">
      <c r="A4694" s="1" t="str">
        <f t="shared" si="18"/>
        <v>OFVP</v>
      </c>
      <c r="E4694" s="1" t="s">
        <v>352</v>
      </c>
      <c r="G4694" s="38"/>
      <c r="H4694" s="39"/>
      <c r="M4694" s="1">
        <f>IF(ISNUMBER(MATCH(E4694,_xlfn.VSTACK('VLookup Lists'!$E$2:$E$17,'VLookup Lists'!$H$2:$H$38,'VLookup Lists'!$J$2:$J$8),0)),1,0)</f>
        <v>0</v>
      </c>
      <c r="N4694" s="1" t="str">
        <f>IFERROR(IF(VLOOKUP($D4694,'VLookup Lists'!$B$11:$C$29,2,FALSE)="FLIP",1,0),"")</f>
        <v/>
      </c>
      <c r="O4694" s="1" t="b">
        <f>ISNUMBER(MATCH($E4694,'VLookup Lists'!$E$2:$E$17,0))</f>
        <v>0</v>
      </c>
    </row>
    <row r="4695" spans="1:15" ht="15" customHeight="1" x14ac:dyDescent="0.2">
      <c r="A4695" s="1" t="str">
        <f t="shared" si="18"/>
        <v>OFVP</v>
      </c>
      <c r="E4695" s="1" t="s">
        <v>352</v>
      </c>
      <c r="G4695" s="38"/>
      <c r="H4695" s="39"/>
      <c r="M4695" s="1">
        <f>IF(ISNUMBER(MATCH(E4695,_xlfn.VSTACK('VLookup Lists'!$E$2:$E$17,'VLookup Lists'!$H$2:$H$38,'VLookup Lists'!$J$2:$J$8),0)),1,0)</f>
        <v>0</v>
      </c>
      <c r="N4695" s="1" t="str">
        <f>IFERROR(IF(VLOOKUP($D4695,'VLookup Lists'!$B$11:$C$29,2,FALSE)="FLIP",1,0),"")</f>
        <v/>
      </c>
      <c r="O4695" s="1" t="b">
        <f>ISNUMBER(MATCH($E4695,'VLookup Lists'!$E$2:$E$17,0))</f>
        <v>0</v>
      </c>
    </row>
    <row r="4696" spans="1:15" ht="15" customHeight="1" x14ac:dyDescent="0.2">
      <c r="A4696" s="1" t="str">
        <f t="shared" si="18"/>
        <v>OFVP</v>
      </c>
      <c r="E4696" s="1" t="s">
        <v>352</v>
      </c>
      <c r="G4696" s="38"/>
      <c r="H4696" s="39"/>
      <c r="M4696" s="1">
        <f>IF(ISNUMBER(MATCH(E4696,_xlfn.VSTACK('VLookup Lists'!$E$2:$E$17,'VLookup Lists'!$H$2:$H$38,'VLookup Lists'!$J$2:$J$8),0)),1,0)</f>
        <v>0</v>
      </c>
      <c r="N4696" s="1" t="str">
        <f>IFERROR(IF(VLOOKUP($D4696,'VLookup Lists'!$B$11:$C$29,2,FALSE)="FLIP",1,0),"")</f>
        <v/>
      </c>
      <c r="O4696" s="1" t="b">
        <f>ISNUMBER(MATCH($E4696,'VLookup Lists'!$E$2:$E$17,0))</f>
        <v>0</v>
      </c>
    </row>
    <row r="4697" spans="1:15" ht="15" customHeight="1" x14ac:dyDescent="0.2">
      <c r="A4697" s="1" t="str">
        <f t="shared" si="18"/>
        <v>OFVP</v>
      </c>
      <c r="E4697" s="1" t="s">
        <v>352</v>
      </c>
      <c r="G4697" s="38"/>
      <c r="H4697" s="39"/>
      <c r="M4697" s="1">
        <f>IF(ISNUMBER(MATCH(E4697,_xlfn.VSTACK('VLookup Lists'!$E$2:$E$17,'VLookup Lists'!$H$2:$H$38,'VLookup Lists'!$J$2:$J$8),0)),1,0)</f>
        <v>0</v>
      </c>
      <c r="N4697" s="1" t="str">
        <f>IFERROR(IF(VLOOKUP($D4697,'VLookup Lists'!$B$11:$C$29,2,FALSE)="FLIP",1,0),"")</f>
        <v/>
      </c>
      <c r="O4697" s="1" t="b">
        <f>ISNUMBER(MATCH($E4697,'VLookup Lists'!$E$2:$E$17,0))</f>
        <v>0</v>
      </c>
    </row>
    <row r="4698" spans="1:15" ht="15" customHeight="1" x14ac:dyDescent="0.2">
      <c r="A4698" s="1" t="str">
        <f t="shared" si="18"/>
        <v>OFVP</v>
      </c>
      <c r="E4698" s="1" t="s">
        <v>352</v>
      </c>
      <c r="G4698" s="38"/>
      <c r="H4698" s="39"/>
      <c r="M4698" s="1">
        <f>IF(ISNUMBER(MATCH(E4698,_xlfn.VSTACK('VLookup Lists'!$E$2:$E$17,'VLookup Lists'!$H$2:$H$38,'VLookup Lists'!$J$2:$J$8),0)),1,0)</f>
        <v>0</v>
      </c>
      <c r="N4698" s="1" t="str">
        <f>IFERROR(IF(VLOOKUP($D4698,'VLookup Lists'!$B$11:$C$29,2,FALSE)="FLIP",1,0),"")</f>
        <v/>
      </c>
      <c r="O4698" s="1" t="b">
        <f>ISNUMBER(MATCH($E4698,'VLookup Lists'!$E$2:$E$17,0))</f>
        <v>0</v>
      </c>
    </row>
    <row r="4699" spans="1:15" ht="15" customHeight="1" x14ac:dyDescent="0.2">
      <c r="A4699" s="1" t="str">
        <f t="shared" si="18"/>
        <v>OFVP</v>
      </c>
      <c r="E4699" s="1" t="s">
        <v>352</v>
      </c>
      <c r="G4699" s="38"/>
      <c r="H4699" s="39"/>
      <c r="M4699" s="1">
        <f>IF(ISNUMBER(MATCH(E4699,_xlfn.VSTACK('VLookup Lists'!$E$2:$E$17,'VLookup Lists'!$H$2:$H$38,'VLookup Lists'!$J$2:$J$8),0)),1,0)</f>
        <v>0</v>
      </c>
      <c r="N4699" s="1" t="str">
        <f>IFERROR(IF(VLOOKUP($D4699,'VLookup Lists'!$B$11:$C$29,2,FALSE)="FLIP",1,0),"")</f>
        <v/>
      </c>
      <c r="O4699" s="1" t="b">
        <f>ISNUMBER(MATCH($E4699,'VLookup Lists'!$E$2:$E$17,0))</f>
        <v>0</v>
      </c>
    </row>
    <row r="4700" spans="1:15" ht="15" customHeight="1" x14ac:dyDescent="0.2">
      <c r="A4700" s="1" t="str">
        <f t="shared" si="18"/>
        <v>OFVP</v>
      </c>
      <c r="E4700" s="1" t="s">
        <v>352</v>
      </c>
      <c r="G4700" s="38"/>
      <c r="H4700" s="39"/>
      <c r="M4700" s="1">
        <f>IF(ISNUMBER(MATCH(E4700,_xlfn.VSTACK('VLookup Lists'!$E$2:$E$17,'VLookup Lists'!$H$2:$H$38,'VLookup Lists'!$J$2:$J$8),0)),1,0)</f>
        <v>0</v>
      </c>
      <c r="N4700" s="1" t="str">
        <f>IFERROR(IF(VLOOKUP($D4700,'VLookup Lists'!$B$11:$C$29,2,FALSE)="FLIP",1,0),"")</f>
        <v/>
      </c>
      <c r="O4700" s="1" t="b">
        <f>ISNUMBER(MATCH($E4700,'VLookup Lists'!$E$2:$E$17,0))</f>
        <v>0</v>
      </c>
    </row>
    <row r="4701" spans="1:15" ht="15" customHeight="1" x14ac:dyDescent="0.2">
      <c r="A4701" s="1" t="str">
        <f t="shared" si="18"/>
        <v>OFVP</v>
      </c>
      <c r="E4701" s="1" t="s">
        <v>352</v>
      </c>
      <c r="G4701" s="38"/>
      <c r="H4701" s="39"/>
      <c r="M4701" s="1">
        <f>IF(ISNUMBER(MATCH(E4701,_xlfn.VSTACK('VLookup Lists'!$E$2:$E$17,'VLookup Lists'!$H$2:$H$38,'VLookup Lists'!$J$2:$J$8),0)),1,0)</f>
        <v>0</v>
      </c>
      <c r="N4701" s="1" t="str">
        <f>IFERROR(IF(VLOOKUP($D4701,'VLookup Lists'!$B$11:$C$29,2,FALSE)="FLIP",1,0),"")</f>
        <v/>
      </c>
      <c r="O4701" s="1" t="b">
        <f>ISNUMBER(MATCH($E4701,'VLookup Lists'!$E$2:$E$17,0))</f>
        <v>0</v>
      </c>
    </row>
    <row r="4702" spans="1:15" ht="15" customHeight="1" x14ac:dyDescent="0.2">
      <c r="A4702" s="1" t="str">
        <f t="shared" si="18"/>
        <v>OFVP</v>
      </c>
      <c r="E4702" s="1" t="s">
        <v>352</v>
      </c>
      <c r="G4702" s="38"/>
      <c r="H4702" s="39"/>
      <c r="M4702" s="1">
        <f>IF(ISNUMBER(MATCH(E4702,_xlfn.VSTACK('VLookup Lists'!$E$2:$E$17,'VLookup Lists'!$H$2:$H$38,'VLookup Lists'!$J$2:$J$8),0)),1,0)</f>
        <v>0</v>
      </c>
      <c r="N4702" s="1" t="str">
        <f>IFERROR(IF(VLOOKUP($D4702,'VLookup Lists'!$B$11:$C$29,2,FALSE)="FLIP",1,0),"")</f>
        <v/>
      </c>
      <c r="O4702" s="1" t="b">
        <f>ISNUMBER(MATCH($E4702,'VLookup Lists'!$E$2:$E$17,0))</f>
        <v>0</v>
      </c>
    </row>
    <row r="4703" spans="1:15" ht="15" customHeight="1" x14ac:dyDescent="0.2">
      <c r="A4703" s="1" t="str">
        <f t="shared" si="18"/>
        <v>OFVP</v>
      </c>
      <c r="E4703" s="1" t="s">
        <v>352</v>
      </c>
      <c r="G4703" s="38"/>
      <c r="H4703" s="39"/>
      <c r="M4703" s="1">
        <f>IF(ISNUMBER(MATCH(E4703,_xlfn.VSTACK('VLookup Lists'!$E$2:$E$17,'VLookup Lists'!$H$2:$H$38,'VLookup Lists'!$J$2:$J$8),0)),1,0)</f>
        <v>0</v>
      </c>
      <c r="N4703" s="1" t="str">
        <f>IFERROR(IF(VLOOKUP($D4703,'VLookup Lists'!$B$11:$C$29,2,FALSE)="FLIP",1,0),"")</f>
        <v/>
      </c>
      <c r="O4703" s="1" t="b">
        <f>ISNUMBER(MATCH($E4703,'VLookup Lists'!$E$2:$E$17,0))</f>
        <v>0</v>
      </c>
    </row>
    <row r="4704" spans="1:15" ht="15" customHeight="1" x14ac:dyDescent="0.2">
      <c r="A4704" s="1" t="str">
        <f t="shared" si="18"/>
        <v>OFVP</v>
      </c>
      <c r="E4704" s="1" t="s">
        <v>352</v>
      </c>
      <c r="G4704" s="38"/>
      <c r="H4704" s="39"/>
      <c r="M4704" s="1">
        <f>IF(ISNUMBER(MATCH(E4704,_xlfn.VSTACK('VLookup Lists'!$E$2:$E$17,'VLookup Lists'!$H$2:$H$38,'VLookup Lists'!$J$2:$J$8),0)),1,0)</f>
        <v>0</v>
      </c>
      <c r="N4704" s="1" t="str">
        <f>IFERROR(IF(VLOOKUP($D4704,'VLookup Lists'!$B$11:$C$29,2,FALSE)="FLIP",1,0),"")</f>
        <v/>
      </c>
      <c r="O4704" s="1" t="b">
        <f>ISNUMBER(MATCH($E4704,'VLookup Lists'!$E$2:$E$17,0))</f>
        <v>0</v>
      </c>
    </row>
    <row r="4705" spans="1:15" ht="15" customHeight="1" x14ac:dyDescent="0.2">
      <c r="A4705" s="1" t="str">
        <f t="shared" si="18"/>
        <v>OFVP</v>
      </c>
      <c r="E4705" s="1" t="s">
        <v>352</v>
      </c>
      <c r="G4705" s="38"/>
      <c r="H4705" s="39"/>
      <c r="M4705" s="1">
        <f>IF(ISNUMBER(MATCH(E4705,_xlfn.VSTACK('VLookup Lists'!$E$2:$E$17,'VLookup Lists'!$H$2:$H$38,'VLookup Lists'!$J$2:$J$8),0)),1,0)</f>
        <v>0</v>
      </c>
      <c r="N4705" s="1" t="str">
        <f>IFERROR(IF(VLOOKUP($D4705,'VLookup Lists'!$B$11:$C$29,2,FALSE)="FLIP",1,0),"")</f>
        <v/>
      </c>
      <c r="O4705" s="1" t="b">
        <f>ISNUMBER(MATCH($E4705,'VLookup Lists'!$E$2:$E$17,0))</f>
        <v>0</v>
      </c>
    </row>
    <row r="4706" spans="1:15" ht="15" customHeight="1" x14ac:dyDescent="0.2">
      <c r="A4706" s="1" t="str">
        <f t="shared" si="18"/>
        <v>OFVP</v>
      </c>
      <c r="E4706" s="1" t="s">
        <v>352</v>
      </c>
      <c r="G4706" s="38"/>
      <c r="H4706" s="39"/>
      <c r="M4706" s="1">
        <f>IF(ISNUMBER(MATCH(E4706,_xlfn.VSTACK('VLookup Lists'!$E$2:$E$17,'VLookup Lists'!$H$2:$H$38,'VLookup Lists'!$J$2:$J$8),0)),1,0)</f>
        <v>0</v>
      </c>
      <c r="N4706" s="1" t="str">
        <f>IFERROR(IF(VLOOKUP($D4706,'VLookup Lists'!$B$11:$C$29,2,FALSE)="FLIP",1,0),"")</f>
        <v/>
      </c>
      <c r="O4706" s="1" t="b">
        <f>ISNUMBER(MATCH($E4706,'VLookup Lists'!$E$2:$E$17,0))</f>
        <v>0</v>
      </c>
    </row>
    <row r="4707" spans="1:15" ht="15" customHeight="1" x14ac:dyDescent="0.2">
      <c r="A4707" s="1" t="str">
        <f t="shared" si="18"/>
        <v>OFVP</v>
      </c>
      <c r="E4707" s="1" t="s">
        <v>352</v>
      </c>
      <c r="G4707" s="38"/>
      <c r="H4707" s="39"/>
      <c r="M4707" s="1">
        <f>IF(ISNUMBER(MATCH(E4707,_xlfn.VSTACK('VLookup Lists'!$E$2:$E$17,'VLookup Lists'!$H$2:$H$38,'VLookup Lists'!$J$2:$J$8),0)),1,0)</f>
        <v>0</v>
      </c>
      <c r="N4707" s="1" t="str">
        <f>IFERROR(IF(VLOOKUP($D4707,'VLookup Lists'!$B$11:$C$29,2,FALSE)="FLIP",1,0),"")</f>
        <v/>
      </c>
      <c r="O4707" s="1" t="b">
        <f>ISNUMBER(MATCH($E4707,'VLookup Lists'!$E$2:$E$17,0))</f>
        <v>0</v>
      </c>
    </row>
    <row r="4708" spans="1:15" ht="15" customHeight="1" x14ac:dyDescent="0.2">
      <c r="A4708" s="1" t="str">
        <f t="shared" si="18"/>
        <v>OFVP</v>
      </c>
      <c r="E4708" s="1" t="s">
        <v>352</v>
      </c>
      <c r="G4708" s="38"/>
      <c r="H4708" s="39"/>
      <c r="M4708" s="1">
        <f>IF(ISNUMBER(MATCH(E4708,_xlfn.VSTACK('VLookup Lists'!$E$2:$E$17,'VLookup Lists'!$H$2:$H$38,'VLookup Lists'!$J$2:$J$8),0)),1,0)</f>
        <v>0</v>
      </c>
      <c r="N4708" s="1" t="str">
        <f>IFERROR(IF(VLOOKUP($D4708,'VLookup Lists'!$B$11:$C$29,2,FALSE)="FLIP",1,0),"")</f>
        <v/>
      </c>
      <c r="O4708" s="1" t="b">
        <f>ISNUMBER(MATCH($E4708,'VLookup Lists'!$E$2:$E$17,0))</f>
        <v>0</v>
      </c>
    </row>
    <row r="4709" spans="1:15" ht="15" customHeight="1" x14ac:dyDescent="0.2">
      <c r="A4709" s="1" t="str">
        <f t="shared" si="18"/>
        <v>OFVP</v>
      </c>
      <c r="E4709" s="1" t="s">
        <v>352</v>
      </c>
      <c r="G4709" s="38"/>
      <c r="H4709" s="39"/>
      <c r="M4709" s="1">
        <f>IF(ISNUMBER(MATCH(E4709,_xlfn.VSTACK('VLookup Lists'!$E$2:$E$17,'VLookup Lists'!$H$2:$H$38,'VLookup Lists'!$J$2:$J$8),0)),1,0)</f>
        <v>0</v>
      </c>
      <c r="N4709" s="1" t="str">
        <f>IFERROR(IF(VLOOKUP($D4709,'VLookup Lists'!$B$11:$C$29,2,FALSE)="FLIP",1,0),"")</f>
        <v/>
      </c>
      <c r="O4709" s="1" t="b">
        <f>ISNUMBER(MATCH($E4709,'VLookup Lists'!$E$2:$E$17,0))</f>
        <v>0</v>
      </c>
    </row>
    <row r="4710" spans="1:15" ht="15" customHeight="1" x14ac:dyDescent="0.2">
      <c r="A4710" s="1" t="str">
        <f t="shared" si="18"/>
        <v>OFVP</v>
      </c>
      <c r="E4710" s="1" t="s">
        <v>352</v>
      </c>
      <c r="G4710" s="38"/>
      <c r="H4710" s="39"/>
      <c r="M4710" s="1">
        <f>IF(ISNUMBER(MATCH(E4710,_xlfn.VSTACK('VLookup Lists'!$E$2:$E$17,'VLookup Lists'!$H$2:$H$38,'VLookup Lists'!$J$2:$J$8),0)),1,0)</f>
        <v>0</v>
      </c>
      <c r="N4710" s="1" t="str">
        <f>IFERROR(IF(VLOOKUP($D4710,'VLookup Lists'!$B$11:$C$29,2,FALSE)="FLIP",1,0),"")</f>
        <v/>
      </c>
      <c r="O4710" s="1" t="b">
        <f>ISNUMBER(MATCH($E4710,'VLookup Lists'!$E$2:$E$17,0))</f>
        <v>0</v>
      </c>
    </row>
    <row r="4711" spans="1:15" ht="15" customHeight="1" x14ac:dyDescent="0.2">
      <c r="A4711" s="1" t="str">
        <f t="shared" si="18"/>
        <v>OFVP</v>
      </c>
      <c r="E4711" s="1" t="s">
        <v>352</v>
      </c>
      <c r="G4711" s="38"/>
      <c r="H4711" s="39"/>
      <c r="M4711" s="1">
        <f>IF(ISNUMBER(MATCH(E4711,_xlfn.VSTACK('VLookup Lists'!$E$2:$E$17,'VLookup Lists'!$H$2:$H$38,'VLookup Lists'!$J$2:$J$8),0)),1,0)</f>
        <v>0</v>
      </c>
      <c r="N4711" s="1" t="str">
        <f>IFERROR(IF(VLOOKUP($D4711,'VLookup Lists'!$B$11:$C$29,2,FALSE)="FLIP",1,0),"")</f>
        <v/>
      </c>
      <c r="O4711" s="1" t="b">
        <f>ISNUMBER(MATCH($E4711,'VLookup Lists'!$E$2:$E$17,0))</f>
        <v>0</v>
      </c>
    </row>
    <row r="4712" spans="1:15" ht="15" customHeight="1" x14ac:dyDescent="0.2">
      <c r="A4712" s="1" t="str">
        <f t="shared" si="18"/>
        <v>OFVP</v>
      </c>
      <c r="E4712" s="1" t="s">
        <v>352</v>
      </c>
      <c r="G4712" s="38"/>
      <c r="H4712" s="39"/>
      <c r="M4712" s="1">
        <f>IF(ISNUMBER(MATCH(E4712,_xlfn.VSTACK('VLookup Lists'!$E$2:$E$17,'VLookup Lists'!$H$2:$H$38,'VLookup Lists'!$J$2:$J$8),0)),1,0)</f>
        <v>0</v>
      </c>
      <c r="N4712" s="1" t="str">
        <f>IFERROR(IF(VLOOKUP($D4712,'VLookup Lists'!$B$11:$C$29,2,FALSE)="FLIP",1,0),"")</f>
        <v/>
      </c>
      <c r="O4712" s="1" t="b">
        <f>ISNUMBER(MATCH($E4712,'VLookup Lists'!$E$2:$E$17,0))</f>
        <v>0</v>
      </c>
    </row>
    <row r="4713" spans="1:15" ht="15" customHeight="1" x14ac:dyDescent="0.2">
      <c r="A4713" s="1" t="str">
        <f t="shared" si="18"/>
        <v>OFVP</v>
      </c>
      <c r="E4713" s="1" t="s">
        <v>352</v>
      </c>
      <c r="G4713" s="38"/>
      <c r="H4713" s="39"/>
      <c r="M4713" s="1">
        <f>IF(ISNUMBER(MATCH(E4713,_xlfn.VSTACK('VLookup Lists'!$E$2:$E$17,'VLookup Lists'!$H$2:$H$38,'VLookup Lists'!$J$2:$J$8),0)),1,0)</f>
        <v>0</v>
      </c>
      <c r="N4713" s="1" t="str">
        <f>IFERROR(IF(VLOOKUP($D4713,'VLookup Lists'!$B$11:$C$29,2,FALSE)="FLIP",1,0),"")</f>
        <v/>
      </c>
      <c r="O4713" s="1" t="b">
        <f>ISNUMBER(MATCH($E4713,'VLookup Lists'!$E$2:$E$17,0))</f>
        <v>0</v>
      </c>
    </row>
    <row r="4714" spans="1:15" ht="15" customHeight="1" x14ac:dyDescent="0.2">
      <c r="A4714" s="1" t="str">
        <f t="shared" si="18"/>
        <v>OFVP</v>
      </c>
      <c r="E4714" s="1" t="s">
        <v>352</v>
      </c>
      <c r="G4714" s="38"/>
      <c r="H4714" s="39"/>
      <c r="M4714" s="1">
        <f>IF(ISNUMBER(MATCH(E4714,_xlfn.VSTACK('VLookup Lists'!$E$2:$E$17,'VLookup Lists'!$H$2:$H$38,'VLookup Lists'!$J$2:$J$8),0)),1,0)</f>
        <v>0</v>
      </c>
      <c r="N4714" s="1" t="str">
        <f>IFERROR(IF(VLOOKUP($D4714,'VLookup Lists'!$B$11:$C$29,2,FALSE)="FLIP",1,0),"")</f>
        <v/>
      </c>
      <c r="O4714" s="1" t="b">
        <f>ISNUMBER(MATCH($E4714,'VLookup Lists'!$E$2:$E$17,0))</f>
        <v>0</v>
      </c>
    </row>
    <row r="4715" spans="1:15" ht="15" customHeight="1" x14ac:dyDescent="0.2">
      <c r="A4715" s="1" t="str">
        <f t="shared" si="18"/>
        <v>OFVP</v>
      </c>
      <c r="E4715" s="1" t="s">
        <v>352</v>
      </c>
      <c r="G4715" s="38"/>
      <c r="H4715" s="39"/>
      <c r="M4715" s="1">
        <f>IF(ISNUMBER(MATCH(E4715,_xlfn.VSTACK('VLookup Lists'!$E$2:$E$17,'VLookup Lists'!$H$2:$H$38,'VLookup Lists'!$J$2:$J$8),0)),1,0)</f>
        <v>0</v>
      </c>
      <c r="N4715" s="1" t="str">
        <f>IFERROR(IF(VLOOKUP($D4715,'VLookup Lists'!$B$11:$C$29,2,FALSE)="FLIP",1,0),"")</f>
        <v/>
      </c>
      <c r="O4715" s="1" t="b">
        <f>ISNUMBER(MATCH($E4715,'VLookup Lists'!$E$2:$E$17,0))</f>
        <v>0</v>
      </c>
    </row>
    <row r="4716" spans="1:15" ht="15" customHeight="1" x14ac:dyDescent="0.2">
      <c r="A4716" s="1" t="str">
        <f t="shared" si="18"/>
        <v>OFVP</v>
      </c>
      <c r="E4716" s="1" t="s">
        <v>352</v>
      </c>
      <c r="G4716" s="38"/>
      <c r="H4716" s="39"/>
      <c r="M4716" s="1">
        <f>IF(ISNUMBER(MATCH(E4716,_xlfn.VSTACK('VLookup Lists'!$E$2:$E$17,'VLookup Lists'!$H$2:$H$38,'VLookup Lists'!$J$2:$J$8),0)),1,0)</f>
        <v>0</v>
      </c>
      <c r="N4716" s="1" t="str">
        <f>IFERROR(IF(VLOOKUP($D4716,'VLookup Lists'!$B$11:$C$29,2,FALSE)="FLIP",1,0),"")</f>
        <v/>
      </c>
      <c r="O4716" s="1" t="b">
        <f>ISNUMBER(MATCH($E4716,'VLookup Lists'!$E$2:$E$17,0))</f>
        <v>0</v>
      </c>
    </row>
    <row r="4717" spans="1:15" ht="15" customHeight="1" x14ac:dyDescent="0.2">
      <c r="A4717" s="1" t="str">
        <f t="shared" si="18"/>
        <v>OFVP</v>
      </c>
      <c r="E4717" s="1" t="s">
        <v>352</v>
      </c>
      <c r="G4717" s="38"/>
      <c r="H4717" s="39"/>
      <c r="M4717" s="1">
        <f>IF(ISNUMBER(MATCH(E4717,_xlfn.VSTACK('VLookup Lists'!$E$2:$E$17,'VLookup Lists'!$H$2:$H$38,'VLookup Lists'!$J$2:$J$8),0)),1,0)</f>
        <v>0</v>
      </c>
      <c r="N4717" s="1" t="str">
        <f>IFERROR(IF(VLOOKUP($D4717,'VLookup Lists'!$B$11:$C$29,2,FALSE)="FLIP",1,0),"")</f>
        <v/>
      </c>
      <c r="O4717" s="1" t="b">
        <f>ISNUMBER(MATCH($E4717,'VLookup Lists'!$E$2:$E$17,0))</f>
        <v>0</v>
      </c>
    </row>
    <row r="4718" spans="1:15" ht="15" customHeight="1" x14ac:dyDescent="0.2">
      <c r="A4718" s="1" t="str">
        <f t="shared" si="18"/>
        <v>OFVP</v>
      </c>
      <c r="E4718" s="1" t="s">
        <v>352</v>
      </c>
      <c r="G4718" s="38"/>
      <c r="H4718" s="39"/>
      <c r="M4718" s="1">
        <f>IF(ISNUMBER(MATCH(E4718,_xlfn.VSTACK('VLookup Lists'!$E$2:$E$17,'VLookup Lists'!$H$2:$H$38,'VLookup Lists'!$J$2:$J$8),0)),1,0)</f>
        <v>0</v>
      </c>
      <c r="N4718" s="1" t="str">
        <f>IFERROR(IF(VLOOKUP($D4718,'VLookup Lists'!$B$11:$C$29,2,FALSE)="FLIP",1,0),"")</f>
        <v/>
      </c>
      <c r="O4718" s="1" t="b">
        <f>ISNUMBER(MATCH($E4718,'VLookup Lists'!$E$2:$E$17,0))</f>
        <v>0</v>
      </c>
    </row>
    <row r="4719" spans="1:15" ht="15" customHeight="1" x14ac:dyDescent="0.2">
      <c r="A4719" s="1" t="str">
        <f t="shared" si="18"/>
        <v>OFVP</v>
      </c>
      <c r="E4719" s="1" t="s">
        <v>352</v>
      </c>
      <c r="G4719" s="38"/>
      <c r="H4719" s="39"/>
      <c r="M4719" s="1">
        <f>IF(ISNUMBER(MATCH(E4719,_xlfn.VSTACK('VLookup Lists'!$E$2:$E$17,'VLookup Lists'!$H$2:$H$38,'VLookup Lists'!$J$2:$J$8),0)),1,0)</f>
        <v>0</v>
      </c>
      <c r="N4719" s="1" t="str">
        <f>IFERROR(IF(VLOOKUP($D4719,'VLookup Lists'!$B$11:$C$29,2,FALSE)="FLIP",1,0),"")</f>
        <v/>
      </c>
      <c r="O4719" s="1" t="b">
        <f>ISNUMBER(MATCH($E4719,'VLookup Lists'!$E$2:$E$17,0))</f>
        <v>0</v>
      </c>
    </row>
    <row r="4720" spans="1:15" ht="15" customHeight="1" x14ac:dyDescent="0.2">
      <c r="A4720" s="1" t="str">
        <f t="shared" si="18"/>
        <v>OFVP</v>
      </c>
      <c r="E4720" s="1" t="s">
        <v>352</v>
      </c>
      <c r="G4720" s="38"/>
      <c r="H4720" s="39"/>
      <c r="M4720" s="1">
        <f>IF(ISNUMBER(MATCH(E4720,_xlfn.VSTACK('VLookup Lists'!$E$2:$E$17,'VLookup Lists'!$H$2:$H$38,'VLookup Lists'!$J$2:$J$8),0)),1,0)</f>
        <v>0</v>
      </c>
      <c r="N4720" s="1" t="str">
        <f>IFERROR(IF(VLOOKUP($D4720,'VLookup Lists'!$B$11:$C$29,2,FALSE)="FLIP",1,0),"")</f>
        <v/>
      </c>
      <c r="O4720" s="1" t="b">
        <f>ISNUMBER(MATCH($E4720,'VLookup Lists'!$E$2:$E$17,0))</f>
        <v>0</v>
      </c>
    </row>
    <row r="4721" spans="1:15" ht="15" customHeight="1" x14ac:dyDescent="0.2">
      <c r="A4721" s="1" t="str">
        <f t="shared" si="18"/>
        <v>OFVP</v>
      </c>
      <c r="E4721" s="1" t="s">
        <v>352</v>
      </c>
      <c r="G4721" s="38"/>
      <c r="H4721" s="39"/>
      <c r="M4721" s="1">
        <f>IF(ISNUMBER(MATCH(E4721,_xlfn.VSTACK('VLookup Lists'!$E$2:$E$17,'VLookup Lists'!$H$2:$H$38,'VLookup Lists'!$J$2:$J$8),0)),1,0)</f>
        <v>0</v>
      </c>
      <c r="N4721" s="1" t="str">
        <f>IFERROR(IF(VLOOKUP($D4721,'VLookup Lists'!$B$11:$C$29,2,FALSE)="FLIP",1,0),"")</f>
        <v/>
      </c>
      <c r="O4721" s="1" t="b">
        <f>ISNUMBER(MATCH($E4721,'VLookup Lists'!$E$2:$E$17,0))</f>
        <v>0</v>
      </c>
    </row>
    <row r="4722" spans="1:15" ht="15" customHeight="1" x14ac:dyDescent="0.2">
      <c r="A4722" s="1" t="str">
        <f t="shared" si="18"/>
        <v>OFVP</v>
      </c>
      <c r="E4722" s="1" t="s">
        <v>352</v>
      </c>
      <c r="G4722" s="38"/>
      <c r="H4722" s="39"/>
      <c r="M4722" s="1">
        <f>IF(ISNUMBER(MATCH(E4722,_xlfn.VSTACK('VLookup Lists'!$E$2:$E$17,'VLookup Lists'!$H$2:$H$38,'VLookup Lists'!$J$2:$J$8),0)),1,0)</f>
        <v>0</v>
      </c>
      <c r="N4722" s="1" t="str">
        <f>IFERROR(IF(VLOOKUP($D4722,'VLookup Lists'!$B$11:$C$29,2,FALSE)="FLIP",1,0),"")</f>
        <v/>
      </c>
      <c r="O4722" s="1" t="b">
        <f>ISNUMBER(MATCH($E4722,'VLookup Lists'!$E$2:$E$17,0))</f>
        <v>0</v>
      </c>
    </row>
    <row r="4723" spans="1:15" ht="15" customHeight="1" x14ac:dyDescent="0.2">
      <c r="A4723" s="1" t="str">
        <f t="shared" si="18"/>
        <v>OFVP</v>
      </c>
      <c r="E4723" s="1" t="s">
        <v>352</v>
      </c>
      <c r="G4723" s="38"/>
      <c r="H4723" s="39"/>
      <c r="M4723" s="1">
        <f>IF(ISNUMBER(MATCH(E4723,_xlfn.VSTACK('VLookup Lists'!$E$2:$E$17,'VLookup Lists'!$H$2:$H$38,'VLookup Lists'!$J$2:$J$8),0)),1,0)</f>
        <v>0</v>
      </c>
      <c r="N4723" s="1" t="str">
        <f>IFERROR(IF(VLOOKUP($D4723,'VLookup Lists'!$B$11:$C$29,2,FALSE)="FLIP",1,0),"")</f>
        <v/>
      </c>
      <c r="O4723" s="1" t="b">
        <f>ISNUMBER(MATCH($E4723,'VLookup Lists'!$E$2:$E$17,0))</f>
        <v>0</v>
      </c>
    </row>
    <row r="4724" spans="1:15" ht="15" customHeight="1" x14ac:dyDescent="0.2">
      <c r="A4724" s="1" t="str">
        <f t="shared" si="18"/>
        <v>OFVP</v>
      </c>
      <c r="E4724" s="1" t="s">
        <v>352</v>
      </c>
      <c r="G4724" s="38"/>
      <c r="H4724" s="39"/>
      <c r="M4724" s="1">
        <f>IF(ISNUMBER(MATCH(E4724,_xlfn.VSTACK('VLookup Lists'!$E$2:$E$17,'VLookup Lists'!$H$2:$H$38,'VLookup Lists'!$J$2:$J$8),0)),1,0)</f>
        <v>0</v>
      </c>
      <c r="N4724" s="1" t="str">
        <f>IFERROR(IF(VLOOKUP($D4724,'VLookup Lists'!$B$11:$C$29,2,FALSE)="FLIP",1,0),"")</f>
        <v/>
      </c>
      <c r="O4724" s="1" t="b">
        <f>ISNUMBER(MATCH($E4724,'VLookup Lists'!$E$2:$E$17,0))</f>
        <v>0</v>
      </c>
    </row>
    <row r="4725" spans="1:15" ht="15" customHeight="1" x14ac:dyDescent="0.2">
      <c r="A4725" s="1" t="str">
        <f t="shared" si="18"/>
        <v>OFVP</v>
      </c>
      <c r="E4725" s="1" t="s">
        <v>352</v>
      </c>
      <c r="G4725" s="38"/>
      <c r="H4725" s="39"/>
      <c r="M4725" s="1">
        <f>IF(ISNUMBER(MATCH(E4725,_xlfn.VSTACK('VLookup Lists'!$E$2:$E$17,'VLookup Lists'!$H$2:$H$38,'VLookup Lists'!$J$2:$J$8),0)),1,0)</f>
        <v>0</v>
      </c>
      <c r="N4725" s="1" t="str">
        <f>IFERROR(IF(VLOOKUP($D4725,'VLookup Lists'!$B$11:$C$29,2,FALSE)="FLIP",1,0),"")</f>
        <v/>
      </c>
      <c r="O4725" s="1" t="b">
        <f>ISNUMBER(MATCH($E4725,'VLookup Lists'!$E$2:$E$17,0))</f>
        <v>0</v>
      </c>
    </row>
    <row r="4726" spans="1:15" ht="15" customHeight="1" x14ac:dyDescent="0.2">
      <c r="A4726" s="1" t="str">
        <f t="shared" si="18"/>
        <v>OFVP</v>
      </c>
      <c r="E4726" s="1" t="s">
        <v>352</v>
      </c>
      <c r="G4726" s="38"/>
      <c r="H4726" s="39"/>
      <c r="M4726" s="1">
        <f>IF(ISNUMBER(MATCH(E4726,_xlfn.VSTACK('VLookup Lists'!$E$2:$E$17,'VLookup Lists'!$H$2:$H$38,'VLookup Lists'!$J$2:$J$8),0)),1,0)</f>
        <v>0</v>
      </c>
      <c r="N4726" s="1" t="str">
        <f>IFERROR(IF(VLOOKUP($D4726,'VLookup Lists'!$B$11:$C$29,2,FALSE)="FLIP",1,0),"")</f>
        <v/>
      </c>
      <c r="O4726" s="1" t="b">
        <f>ISNUMBER(MATCH($E4726,'VLookup Lists'!$E$2:$E$17,0))</f>
        <v>0</v>
      </c>
    </row>
    <row r="4727" spans="1:15" ht="15" customHeight="1" x14ac:dyDescent="0.2">
      <c r="A4727" s="1" t="str">
        <f t="shared" si="18"/>
        <v>OFVP</v>
      </c>
      <c r="E4727" s="1" t="s">
        <v>352</v>
      </c>
      <c r="G4727" s="38"/>
      <c r="H4727" s="39"/>
      <c r="M4727" s="1">
        <f>IF(ISNUMBER(MATCH(E4727,_xlfn.VSTACK('VLookup Lists'!$E$2:$E$17,'VLookup Lists'!$H$2:$H$38,'VLookup Lists'!$J$2:$J$8),0)),1,0)</f>
        <v>0</v>
      </c>
      <c r="N4727" s="1" t="str">
        <f>IFERROR(IF(VLOOKUP($D4727,'VLookup Lists'!$B$11:$C$29,2,FALSE)="FLIP",1,0),"")</f>
        <v/>
      </c>
      <c r="O4727" s="1" t="b">
        <f>ISNUMBER(MATCH($E4727,'VLookup Lists'!$E$2:$E$17,0))</f>
        <v>0</v>
      </c>
    </row>
    <row r="4728" spans="1:15" ht="15" customHeight="1" x14ac:dyDescent="0.2">
      <c r="A4728" s="1" t="str">
        <f t="shared" si="18"/>
        <v>OFVP</v>
      </c>
      <c r="E4728" s="1" t="s">
        <v>352</v>
      </c>
      <c r="G4728" s="38"/>
      <c r="H4728" s="39"/>
      <c r="M4728" s="1">
        <f>IF(ISNUMBER(MATCH(E4728,_xlfn.VSTACK('VLookup Lists'!$E$2:$E$17,'VLookup Lists'!$H$2:$H$38,'VLookup Lists'!$J$2:$J$8),0)),1,0)</f>
        <v>0</v>
      </c>
      <c r="N4728" s="1" t="str">
        <f>IFERROR(IF(VLOOKUP($D4728,'VLookup Lists'!$B$11:$C$29,2,FALSE)="FLIP",1,0),"")</f>
        <v/>
      </c>
      <c r="O4728" s="1" t="b">
        <f>ISNUMBER(MATCH($E4728,'VLookup Lists'!$E$2:$E$17,0))</f>
        <v>0</v>
      </c>
    </row>
    <row r="4729" spans="1:15" ht="15" customHeight="1" x14ac:dyDescent="0.2">
      <c r="A4729" s="1" t="str">
        <f t="shared" si="18"/>
        <v>OFVP</v>
      </c>
      <c r="E4729" s="1" t="s">
        <v>352</v>
      </c>
      <c r="G4729" s="38"/>
      <c r="H4729" s="39"/>
      <c r="M4729" s="1">
        <f>IF(ISNUMBER(MATCH(E4729,_xlfn.VSTACK('VLookup Lists'!$E$2:$E$17,'VLookup Lists'!$H$2:$H$38,'VLookup Lists'!$J$2:$J$8),0)),1,0)</f>
        <v>0</v>
      </c>
      <c r="N4729" s="1" t="str">
        <f>IFERROR(IF(VLOOKUP($D4729,'VLookup Lists'!$B$11:$C$29,2,FALSE)="FLIP",1,0),"")</f>
        <v/>
      </c>
      <c r="O4729" s="1" t="b">
        <f>ISNUMBER(MATCH($E4729,'VLookup Lists'!$E$2:$E$17,0))</f>
        <v>0</v>
      </c>
    </row>
    <row r="4730" spans="1:15" ht="15" customHeight="1" x14ac:dyDescent="0.2">
      <c r="A4730" s="1" t="str">
        <f t="shared" si="18"/>
        <v>OFVP</v>
      </c>
      <c r="E4730" s="1" t="s">
        <v>352</v>
      </c>
      <c r="G4730" s="38"/>
      <c r="H4730" s="39"/>
      <c r="M4730" s="1">
        <f>IF(ISNUMBER(MATCH(E4730,_xlfn.VSTACK('VLookup Lists'!$E$2:$E$17,'VLookup Lists'!$H$2:$H$38,'VLookup Lists'!$J$2:$J$8),0)),1,0)</f>
        <v>0</v>
      </c>
      <c r="N4730" s="1" t="str">
        <f>IFERROR(IF(VLOOKUP($D4730,'VLookup Lists'!$B$11:$C$29,2,FALSE)="FLIP",1,0),"")</f>
        <v/>
      </c>
      <c r="O4730" s="1" t="b">
        <f>ISNUMBER(MATCH($E4730,'VLookup Lists'!$E$2:$E$17,0))</f>
        <v>0</v>
      </c>
    </row>
    <row r="4731" spans="1:15" ht="15" customHeight="1" x14ac:dyDescent="0.2">
      <c r="A4731" s="1" t="str">
        <f t="shared" si="18"/>
        <v>OFVP</v>
      </c>
      <c r="E4731" s="1" t="s">
        <v>352</v>
      </c>
      <c r="G4731" s="38"/>
      <c r="H4731" s="39"/>
      <c r="M4731" s="1">
        <f>IF(ISNUMBER(MATCH(E4731,_xlfn.VSTACK('VLookup Lists'!$E$2:$E$17,'VLookup Lists'!$H$2:$H$38,'VLookup Lists'!$J$2:$J$8),0)),1,0)</f>
        <v>0</v>
      </c>
      <c r="N4731" s="1" t="str">
        <f>IFERROR(IF(VLOOKUP($D4731,'VLookup Lists'!$B$11:$C$29,2,FALSE)="FLIP",1,0),"")</f>
        <v/>
      </c>
      <c r="O4731" s="1" t="b">
        <f>ISNUMBER(MATCH($E4731,'VLookup Lists'!$E$2:$E$17,0))</f>
        <v>0</v>
      </c>
    </row>
    <row r="4732" spans="1:15" ht="15" customHeight="1" x14ac:dyDescent="0.2">
      <c r="A4732" s="1" t="str">
        <f t="shared" si="18"/>
        <v>OFVP</v>
      </c>
      <c r="E4732" s="1" t="s">
        <v>352</v>
      </c>
      <c r="G4732" s="38"/>
      <c r="H4732" s="39"/>
      <c r="M4732" s="1">
        <f>IF(ISNUMBER(MATCH(E4732,_xlfn.VSTACK('VLookup Lists'!$E$2:$E$17,'VLookup Lists'!$H$2:$H$38,'VLookup Lists'!$J$2:$J$8),0)),1,0)</f>
        <v>0</v>
      </c>
      <c r="N4732" s="1" t="str">
        <f>IFERROR(IF(VLOOKUP($D4732,'VLookup Lists'!$B$11:$C$29,2,FALSE)="FLIP",1,0),"")</f>
        <v/>
      </c>
      <c r="O4732" s="1" t="b">
        <f>ISNUMBER(MATCH($E4732,'VLookup Lists'!$E$2:$E$17,0))</f>
        <v>0</v>
      </c>
    </row>
    <row r="4733" spans="1:15" ht="15" customHeight="1" x14ac:dyDescent="0.2">
      <c r="A4733" s="1" t="str">
        <f t="shared" si="18"/>
        <v>OFVP</v>
      </c>
      <c r="E4733" s="1" t="s">
        <v>352</v>
      </c>
      <c r="G4733" s="38"/>
      <c r="H4733" s="39"/>
      <c r="M4733" s="1">
        <f>IF(ISNUMBER(MATCH(E4733,_xlfn.VSTACK('VLookup Lists'!$E$2:$E$17,'VLookup Lists'!$H$2:$H$38,'VLookup Lists'!$J$2:$J$8),0)),1,0)</f>
        <v>0</v>
      </c>
      <c r="N4733" s="1" t="str">
        <f>IFERROR(IF(VLOOKUP($D4733,'VLookup Lists'!$B$11:$C$29,2,FALSE)="FLIP",1,0),"")</f>
        <v/>
      </c>
      <c r="O4733" s="1" t="b">
        <f>ISNUMBER(MATCH($E4733,'VLookup Lists'!$E$2:$E$17,0))</f>
        <v>0</v>
      </c>
    </row>
    <row r="4734" spans="1:15" ht="15" customHeight="1" x14ac:dyDescent="0.2">
      <c r="A4734" s="1" t="str">
        <f t="shared" si="18"/>
        <v>OFVP</v>
      </c>
      <c r="E4734" s="1" t="s">
        <v>352</v>
      </c>
      <c r="G4734" s="38"/>
      <c r="H4734" s="39"/>
      <c r="M4734" s="1">
        <f>IF(ISNUMBER(MATCH(E4734,_xlfn.VSTACK('VLookup Lists'!$E$2:$E$17,'VLookup Lists'!$H$2:$H$38,'VLookup Lists'!$J$2:$J$8),0)),1,0)</f>
        <v>0</v>
      </c>
      <c r="N4734" s="1" t="str">
        <f>IFERROR(IF(VLOOKUP($D4734,'VLookup Lists'!$B$11:$C$29,2,FALSE)="FLIP",1,0),"")</f>
        <v/>
      </c>
      <c r="O4734" s="1" t="b">
        <f>ISNUMBER(MATCH($E4734,'VLookup Lists'!$E$2:$E$17,0))</f>
        <v>0</v>
      </c>
    </row>
    <row r="4735" spans="1:15" ht="15" customHeight="1" x14ac:dyDescent="0.2">
      <c r="A4735" s="1" t="str">
        <f t="shared" si="18"/>
        <v>OFVP</v>
      </c>
      <c r="E4735" s="1" t="s">
        <v>352</v>
      </c>
      <c r="G4735" s="38"/>
      <c r="H4735" s="39"/>
      <c r="M4735" s="1">
        <f>IF(ISNUMBER(MATCH(E4735,_xlfn.VSTACK('VLookup Lists'!$E$2:$E$17,'VLookup Lists'!$H$2:$H$38,'VLookup Lists'!$J$2:$J$8),0)),1,0)</f>
        <v>0</v>
      </c>
      <c r="N4735" s="1" t="str">
        <f>IFERROR(IF(VLOOKUP($D4735,'VLookup Lists'!$B$11:$C$29,2,FALSE)="FLIP",1,0),"")</f>
        <v/>
      </c>
      <c r="O4735" s="1" t="b">
        <f>ISNUMBER(MATCH($E4735,'VLookup Lists'!$E$2:$E$17,0))</f>
        <v>0</v>
      </c>
    </row>
    <row r="4736" spans="1:15" ht="15" customHeight="1" x14ac:dyDescent="0.2">
      <c r="A4736" s="1" t="str">
        <f t="shared" si="18"/>
        <v>OFVP</v>
      </c>
      <c r="E4736" s="1" t="s">
        <v>352</v>
      </c>
      <c r="G4736" s="38"/>
      <c r="H4736" s="39"/>
      <c r="M4736" s="1">
        <f>IF(ISNUMBER(MATCH(E4736,_xlfn.VSTACK('VLookup Lists'!$E$2:$E$17,'VLookup Lists'!$H$2:$H$38,'VLookup Lists'!$J$2:$J$8),0)),1,0)</f>
        <v>0</v>
      </c>
      <c r="N4736" s="1" t="str">
        <f>IFERROR(IF(VLOOKUP($D4736,'VLookup Lists'!$B$11:$C$29,2,FALSE)="FLIP",1,0),"")</f>
        <v/>
      </c>
      <c r="O4736" s="1" t="b">
        <f>ISNUMBER(MATCH($E4736,'VLookup Lists'!$E$2:$E$17,0))</f>
        <v>0</v>
      </c>
    </row>
    <row r="4737" spans="1:15" ht="15" customHeight="1" x14ac:dyDescent="0.2">
      <c r="A4737" s="1" t="str">
        <f t="shared" si="18"/>
        <v>OFVP</v>
      </c>
      <c r="E4737" s="1" t="s">
        <v>352</v>
      </c>
      <c r="G4737" s="38"/>
      <c r="H4737" s="39"/>
      <c r="M4737" s="1">
        <f>IF(ISNUMBER(MATCH(E4737,_xlfn.VSTACK('VLookup Lists'!$E$2:$E$17,'VLookup Lists'!$H$2:$H$38,'VLookup Lists'!$J$2:$J$8),0)),1,0)</f>
        <v>0</v>
      </c>
      <c r="N4737" s="1" t="str">
        <f>IFERROR(IF(VLOOKUP($D4737,'VLookup Lists'!$B$11:$C$29,2,FALSE)="FLIP",1,0),"")</f>
        <v/>
      </c>
      <c r="O4737" s="1" t="b">
        <f>ISNUMBER(MATCH($E4737,'VLookup Lists'!$E$2:$E$17,0))</f>
        <v>0</v>
      </c>
    </row>
    <row r="4738" spans="1:15" ht="15" customHeight="1" x14ac:dyDescent="0.2">
      <c r="A4738" s="1" t="str">
        <f t="shared" si="18"/>
        <v>OFVP</v>
      </c>
      <c r="E4738" s="1" t="s">
        <v>352</v>
      </c>
      <c r="G4738" s="38"/>
      <c r="H4738" s="39"/>
      <c r="M4738" s="1">
        <f>IF(ISNUMBER(MATCH(E4738,_xlfn.VSTACK('VLookup Lists'!$E$2:$E$17,'VLookup Lists'!$H$2:$H$38,'VLookup Lists'!$J$2:$J$8),0)),1,0)</f>
        <v>0</v>
      </c>
      <c r="N4738" s="1" t="str">
        <f>IFERROR(IF(VLOOKUP($D4738,'VLookup Lists'!$B$11:$C$29,2,FALSE)="FLIP",1,0),"")</f>
        <v/>
      </c>
      <c r="O4738" s="1" t="b">
        <f>ISNUMBER(MATCH($E4738,'VLookup Lists'!$E$2:$E$17,0))</f>
        <v>0</v>
      </c>
    </row>
    <row r="4739" spans="1:15" ht="15" customHeight="1" x14ac:dyDescent="0.2">
      <c r="A4739" s="1" t="str">
        <f t="shared" si="18"/>
        <v>OFVP</v>
      </c>
      <c r="E4739" s="1" t="s">
        <v>352</v>
      </c>
      <c r="G4739" s="38"/>
      <c r="H4739" s="39"/>
      <c r="M4739" s="1">
        <f>IF(ISNUMBER(MATCH(E4739,_xlfn.VSTACK('VLookup Lists'!$E$2:$E$17,'VLookup Lists'!$H$2:$H$38,'VLookup Lists'!$J$2:$J$8),0)),1,0)</f>
        <v>0</v>
      </c>
      <c r="N4739" s="1" t="str">
        <f>IFERROR(IF(VLOOKUP($D4739,'VLookup Lists'!$B$11:$C$29,2,FALSE)="FLIP",1,0),"")</f>
        <v/>
      </c>
      <c r="O4739" s="1" t="b">
        <f>ISNUMBER(MATCH($E4739,'VLookup Lists'!$E$2:$E$17,0))</f>
        <v>0</v>
      </c>
    </row>
    <row r="4740" spans="1:15" ht="15" customHeight="1" x14ac:dyDescent="0.2">
      <c r="A4740" s="1" t="str">
        <f t="shared" si="18"/>
        <v>OFVP</v>
      </c>
      <c r="E4740" s="1" t="s">
        <v>352</v>
      </c>
      <c r="G4740" s="38"/>
      <c r="H4740" s="39"/>
      <c r="M4740" s="1">
        <f>IF(ISNUMBER(MATCH(E4740,_xlfn.VSTACK('VLookup Lists'!$E$2:$E$17,'VLookup Lists'!$H$2:$H$38,'VLookup Lists'!$J$2:$J$8),0)),1,0)</f>
        <v>0</v>
      </c>
      <c r="N4740" s="1" t="str">
        <f>IFERROR(IF(VLOOKUP($D4740,'VLookup Lists'!$B$11:$C$29,2,FALSE)="FLIP",1,0),"")</f>
        <v/>
      </c>
      <c r="O4740" s="1" t="b">
        <f>ISNUMBER(MATCH($E4740,'VLookup Lists'!$E$2:$E$17,0))</f>
        <v>0</v>
      </c>
    </row>
    <row r="4741" spans="1:15" ht="15" customHeight="1" x14ac:dyDescent="0.2">
      <c r="A4741" s="1" t="str">
        <f t="shared" si="18"/>
        <v>OFVP</v>
      </c>
      <c r="E4741" s="1" t="s">
        <v>352</v>
      </c>
      <c r="G4741" s="38"/>
      <c r="H4741" s="39"/>
      <c r="M4741" s="1">
        <f>IF(ISNUMBER(MATCH(E4741,_xlfn.VSTACK('VLookup Lists'!$E$2:$E$17,'VLookup Lists'!$H$2:$H$38,'VLookup Lists'!$J$2:$J$8),0)),1,0)</f>
        <v>0</v>
      </c>
      <c r="N4741" s="1" t="str">
        <f>IFERROR(IF(VLOOKUP($D4741,'VLookup Lists'!$B$11:$C$29,2,FALSE)="FLIP",1,0),"")</f>
        <v/>
      </c>
      <c r="O4741" s="1" t="b">
        <f>ISNUMBER(MATCH($E4741,'VLookup Lists'!$E$2:$E$17,0))</f>
        <v>0</v>
      </c>
    </row>
    <row r="4742" spans="1:15" ht="15" customHeight="1" x14ac:dyDescent="0.2">
      <c r="A4742" s="1" t="str">
        <f t="shared" si="18"/>
        <v>OFVP</v>
      </c>
      <c r="E4742" s="1" t="s">
        <v>352</v>
      </c>
      <c r="G4742" s="38"/>
      <c r="H4742" s="39"/>
      <c r="M4742" s="1">
        <f>IF(ISNUMBER(MATCH(E4742,_xlfn.VSTACK('VLookup Lists'!$E$2:$E$17,'VLookup Lists'!$H$2:$H$38,'VLookup Lists'!$J$2:$J$8),0)),1,0)</f>
        <v>0</v>
      </c>
      <c r="N4742" s="1" t="str">
        <f>IFERROR(IF(VLOOKUP($D4742,'VLookup Lists'!$B$11:$C$29,2,FALSE)="FLIP",1,0),"")</f>
        <v/>
      </c>
      <c r="O4742" s="1" t="b">
        <f>ISNUMBER(MATCH($E4742,'VLookup Lists'!$E$2:$E$17,0))</f>
        <v>0</v>
      </c>
    </row>
    <row r="4743" spans="1:15" ht="15" customHeight="1" x14ac:dyDescent="0.2">
      <c r="A4743" s="1" t="str">
        <f t="shared" si="18"/>
        <v>OFVP</v>
      </c>
      <c r="E4743" s="1" t="s">
        <v>352</v>
      </c>
      <c r="G4743" s="38"/>
      <c r="H4743" s="39"/>
      <c r="M4743" s="1">
        <f>IF(ISNUMBER(MATCH(E4743,_xlfn.VSTACK('VLookup Lists'!$E$2:$E$17,'VLookup Lists'!$H$2:$H$38,'VLookup Lists'!$J$2:$J$8),0)),1,0)</f>
        <v>0</v>
      </c>
      <c r="N4743" s="1" t="str">
        <f>IFERROR(IF(VLOOKUP($D4743,'VLookup Lists'!$B$11:$C$29,2,FALSE)="FLIP",1,0),"")</f>
        <v/>
      </c>
      <c r="O4743" s="1" t="b">
        <f>ISNUMBER(MATCH($E4743,'VLookup Lists'!$E$2:$E$17,0))</f>
        <v>0</v>
      </c>
    </row>
    <row r="4744" spans="1:15" ht="15" customHeight="1" x14ac:dyDescent="0.2">
      <c r="A4744" s="1" t="str">
        <f t="shared" si="18"/>
        <v>OFVP</v>
      </c>
      <c r="E4744" s="1" t="s">
        <v>352</v>
      </c>
      <c r="G4744" s="38"/>
      <c r="H4744" s="39"/>
      <c r="M4744" s="1">
        <f>IF(ISNUMBER(MATCH(E4744,_xlfn.VSTACK('VLookup Lists'!$E$2:$E$17,'VLookup Lists'!$H$2:$H$38,'VLookup Lists'!$J$2:$J$8),0)),1,0)</f>
        <v>0</v>
      </c>
      <c r="N4744" s="1" t="str">
        <f>IFERROR(IF(VLOOKUP($D4744,'VLookup Lists'!$B$11:$C$29,2,FALSE)="FLIP",1,0),"")</f>
        <v/>
      </c>
      <c r="O4744" s="1" t="b">
        <f>ISNUMBER(MATCH($E4744,'VLookup Lists'!$E$2:$E$17,0))</f>
        <v>0</v>
      </c>
    </row>
    <row r="4745" spans="1:15" ht="15" customHeight="1" x14ac:dyDescent="0.2">
      <c r="A4745" s="1" t="str">
        <f t="shared" si="18"/>
        <v>OFVP</v>
      </c>
      <c r="E4745" s="1" t="s">
        <v>352</v>
      </c>
      <c r="G4745" s="38"/>
      <c r="H4745" s="39"/>
      <c r="M4745" s="1">
        <f>IF(ISNUMBER(MATCH(E4745,_xlfn.VSTACK('VLookup Lists'!$E$2:$E$17,'VLookup Lists'!$H$2:$H$38,'VLookup Lists'!$J$2:$J$8),0)),1,0)</f>
        <v>0</v>
      </c>
      <c r="N4745" s="1" t="str">
        <f>IFERROR(IF(VLOOKUP($D4745,'VLookup Lists'!$B$11:$C$29,2,FALSE)="FLIP",1,0),"")</f>
        <v/>
      </c>
      <c r="O4745" s="1" t="b">
        <f>ISNUMBER(MATCH($E4745,'VLookup Lists'!$E$2:$E$17,0))</f>
        <v>0</v>
      </c>
    </row>
    <row r="4746" spans="1:15" ht="15" customHeight="1" x14ac:dyDescent="0.2">
      <c r="A4746" s="1" t="str">
        <f t="shared" si="18"/>
        <v>OFVP</v>
      </c>
      <c r="E4746" s="1" t="s">
        <v>352</v>
      </c>
      <c r="G4746" s="38"/>
      <c r="H4746" s="39"/>
      <c r="M4746" s="1">
        <f>IF(ISNUMBER(MATCH(E4746,_xlfn.VSTACK('VLookup Lists'!$E$2:$E$17,'VLookup Lists'!$H$2:$H$38,'VLookup Lists'!$J$2:$J$8),0)),1,0)</f>
        <v>0</v>
      </c>
      <c r="N4746" s="1" t="str">
        <f>IFERROR(IF(VLOOKUP($D4746,'VLookup Lists'!$B$11:$C$29,2,FALSE)="FLIP",1,0),"")</f>
        <v/>
      </c>
      <c r="O4746" s="1" t="b">
        <f>ISNUMBER(MATCH($E4746,'VLookup Lists'!$E$2:$E$17,0))</f>
        <v>0</v>
      </c>
    </row>
    <row r="4747" spans="1:15" ht="15" customHeight="1" x14ac:dyDescent="0.2">
      <c r="A4747" s="1" t="str">
        <f t="shared" si="18"/>
        <v>OFVP</v>
      </c>
      <c r="E4747" s="1" t="s">
        <v>352</v>
      </c>
      <c r="G4747" s="38"/>
      <c r="H4747" s="39"/>
      <c r="M4747" s="1">
        <f>IF(ISNUMBER(MATCH(E4747,_xlfn.VSTACK('VLookup Lists'!$E$2:$E$17,'VLookup Lists'!$H$2:$H$38,'VLookup Lists'!$J$2:$J$8),0)),1,0)</f>
        <v>0</v>
      </c>
      <c r="N4747" s="1" t="str">
        <f>IFERROR(IF(VLOOKUP($D4747,'VLookup Lists'!$B$11:$C$29,2,FALSE)="FLIP",1,0),"")</f>
        <v/>
      </c>
      <c r="O4747" s="1" t="b">
        <f>ISNUMBER(MATCH($E4747,'VLookup Lists'!$E$2:$E$17,0))</f>
        <v>0</v>
      </c>
    </row>
    <row r="4748" spans="1:15" ht="15" customHeight="1" x14ac:dyDescent="0.2">
      <c r="A4748" s="1" t="str">
        <f t="shared" si="18"/>
        <v>OFVP</v>
      </c>
      <c r="E4748" s="1" t="s">
        <v>352</v>
      </c>
      <c r="G4748" s="38"/>
      <c r="H4748" s="39"/>
      <c r="M4748" s="1">
        <f>IF(ISNUMBER(MATCH(E4748,_xlfn.VSTACK('VLookup Lists'!$E$2:$E$17,'VLookup Lists'!$H$2:$H$38,'VLookup Lists'!$J$2:$J$8),0)),1,0)</f>
        <v>0</v>
      </c>
      <c r="N4748" s="1" t="str">
        <f>IFERROR(IF(VLOOKUP($D4748,'VLookup Lists'!$B$11:$C$29,2,FALSE)="FLIP",1,0),"")</f>
        <v/>
      </c>
      <c r="O4748" s="1" t="b">
        <f>ISNUMBER(MATCH($E4748,'VLookup Lists'!$E$2:$E$17,0))</f>
        <v>0</v>
      </c>
    </row>
    <row r="4749" spans="1:15" ht="15" customHeight="1" x14ac:dyDescent="0.2">
      <c r="A4749" s="1" t="str">
        <f t="shared" si="18"/>
        <v>OFVP</v>
      </c>
      <c r="E4749" s="1" t="s">
        <v>352</v>
      </c>
      <c r="G4749" s="38"/>
      <c r="H4749" s="39"/>
      <c r="M4749" s="1">
        <f>IF(ISNUMBER(MATCH(E4749,_xlfn.VSTACK('VLookup Lists'!$E$2:$E$17,'VLookup Lists'!$H$2:$H$38,'VLookup Lists'!$J$2:$J$8),0)),1,0)</f>
        <v>0</v>
      </c>
      <c r="N4749" s="1" t="str">
        <f>IFERROR(IF(VLOOKUP($D4749,'VLookup Lists'!$B$11:$C$29,2,FALSE)="FLIP",1,0),"")</f>
        <v/>
      </c>
      <c r="O4749" s="1" t="b">
        <f>ISNUMBER(MATCH($E4749,'VLookup Lists'!$E$2:$E$17,0))</f>
        <v>0</v>
      </c>
    </row>
    <row r="4750" spans="1:15" ht="15" customHeight="1" x14ac:dyDescent="0.2">
      <c r="A4750" s="1" t="str">
        <f t="shared" si="18"/>
        <v>OFVP</v>
      </c>
      <c r="E4750" s="1" t="s">
        <v>352</v>
      </c>
      <c r="G4750" s="38"/>
      <c r="H4750" s="39"/>
      <c r="M4750" s="1">
        <f>IF(ISNUMBER(MATCH(E4750,_xlfn.VSTACK('VLookup Lists'!$E$2:$E$17,'VLookup Lists'!$H$2:$H$38,'VLookup Lists'!$J$2:$J$8),0)),1,0)</f>
        <v>0</v>
      </c>
      <c r="N4750" s="1" t="str">
        <f>IFERROR(IF(VLOOKUP($D4750,'VLookup Lists'!$B$11:$C$29,2,FALSE)="FLIP",1,0),"")</f>
        <v/>
      </c>
      <c r="O4750" s="1" t="b">
        <f>ISNUMBER(MATCH($E4750,'VLookup Lists'!$E$2:$E$17,0))</f>
        <v>0</v>
      </c>
    </row>
    <row r="4751" spans="1:15" ht="15" customHeight="1" x14ac:dyDescent="0.2">
      <c r="A4751" s="1" t="str">
        <f t="shared" si="18"/>
        <v>OFVP</v>
      </c>
      <c r="E4751" s="1" t="s">
        <v>352</v>
      </c>
      <c r="G4751" s="38"/>
      <c r="H4751" s="39"/>
      <c r="M4751" s="1">
        <f>IF(ISNUMBER(MATCH(E4751,_xlfn.VSTACK('VLookup Lists'!$E$2:$E$17,'VLookup Lists'!$H$2:$H$38,'VLookup Lists'!$J$2:$J$8),0)),1,0)</f>
        <v>0</v>
      </c>
      <c r="N4751" s="1" t="str">
        <f>IFERROR(IF(VLOOKUP($D4751,'VLookup Lists'!$B$11:$C$29,2,FALSE)="FLIP",1,0),"")</f>
        <v/>
      </c>
      <c r="O4751" s="1" t="b">
        <f>ISNUMBER(MATCH($E4751,'VLookup Lists'!$E$2:$E$17,0))</f>
        <v>0</v>
      </c>
    </row>
    <row r="4752" spans="1:15" ht="15" customHeight="1" x14ac:dyDescent="0.2">
      <c r="A4752" s="1" t="str">
        <f t="shared" si="18"/>
        <v>OFVP</v>
      </c>
      <c r="E4752" s="1" t="s">
        <v>352</v>
      </c>
      <c r="G4752" s="38"/>
      <c r="H4752" s="39"/>
      <c r="M4752" s="1">
        <f>IF(ISNUMBER(MATCH(E4752,_xlfn.VSTACK('VLookup Lists'!$E$2:$E$17,'VLookup Lists'!$H$2:$H$38,'VLookup Lists'!$J$2:$J$8),0)),1,0)</f>
        <v>0</v>
      </c>
      <c r="N4752" s="1" t="str">
        <f>IFERROR(IF(VLOOKUP($D4752,'VLookup Lists'!$B$11:$C$29,2,FALSE)="FLIP",1,0),"")</f>
        <v/>
      </c>
      <c r="O4752" s="1" t="b">
        <f>ISNUMBER(MATCH($E4752,'VLookup Lists'!$E$2:$E$17,0))</f>
        <v>0</v>
      </c>
    </row>
    <row r="4753" spans="1:15" ht="15" customHeight="1" x14ac:dyDescent="0.2">
      <c r="A4753" s="1" t="str">
        <f t="shared" si="18"/>
        <v>OFVP</v>
      </c>
      <c r="E4753" s="1" t="s">
        <v>352</v>
      </c>
      <c r="G4753" s="38"/>
      <c r="H4753" s="39"/>
      <c r="M4753" s="1">
        <f>IF(ISNUMBER(MATCH(E4753,_xlfn.VSTACK('VLookup Lists'!$E$2:$E$17,'VLookup Lists'!$H$2:$H$38,'VLookup Lists'!$J$2:$J$8),0)),1,0)</f>
        <v>0</v>
      </c>
      <c r="N4753" s="1" t="str">
        <f>IFERROR(IF(VLOOKUP($D4753,'VLookup Lists'!$B$11:$C$29,2,FALSE)="FLIP",1,0),"")</f>
        <v/>
      </c>
      <c r="O4753" s="1" t="b">
        <f>ISNUMBER(MATCH($E4753,'VLookup Lists'!$E$2:$E$17,0))</f>
        <v>0</v>
      </c>
    </row>
    <row r="4754" spans="1:15" ht="15" customHeight="1" x14ac:dyDescent="0.2">
      <c r="A4754" s="1" t="str">
        <f t="shared" si="18"/>
        <v>OFVP</v>
      </c>
      <c r="E4754" s="1" t="s">
        <v>352</v>
      </c>
      <c r="G4754" s="38"/>
      <c r="H4754" s="39"/>
      <c r="M4754" s="1">
        <f>IF(ISNUMBER(MATCH(E4754,_xlfn.VSTACK('VLookup Lists'!$E$2:$E$17,'VLookup Lists'!$H$2:$H$38,'VLookup Lists'!$J$2:$J$8),0)),1,0)</f>
        <v>0</v>
      </c>
      <c r="N4754" s="1" t="str">
        <f>IFERROR(IF(VLOOKUP($D4754,'VLookup Lists'!$B$11:$C$29,2,FALSE)="FLIP",1,0),"")</f>
        <v/>
      </c>
      <c r="O4754" s="1" t="b">
        <f>ISNUMBER(MATCH($E4754,'VLookup Lists'!$E$2:$E$17,0))</f>
        <v>0</v>
      </c>
    </row>
    <row r="4755" spans="1:15" ht="15" customHeight="1" x14ac:dyDescent="0.2">
      <c r="A4755" s="1" t="str">
        <f t="shared" si="18"/>
        <v>OFVP</v>
      </c>
      <c r="E4755" s="1" t="s">
        <v>352</v>
      </c>
      <c r="G4755" s="38"/>
      <c r="H4755" s="39"/>
      <c r="M4755" s="1">
        <f>IF(ISNUMBER(MATCH(E4755,_xlfn.VSTACK('VLookup Lists'!$E$2:$E$17,'VLookup Lists'!$H$2:$H$38,'VLookup Lists'!$J$2:$J$8),0)),1,0)</f>
        <v>0</v>
      </c>
      <c r="N4755" s="1" t="str">
        <f>IFERROR(IF(VLOOKUP($D4755,'VLookup Lists'!$B$11:$C$29,2,FALSE)="FLIP",1,0),"")</f>
        <v/>
      </c>
      <c r="O4755" s="1" t="b">
        <f>ISNUMBER(MATCH($E4755,'VLookup Lists'!$E$2:$E$17,0))</f>
        <v>0</v>
      </c>
    </row>
    <row r="4756" spans="1:15" ht="15" customHeight="1" x14ac:dyDescent="0.2">
      <c r="A4756" s="1" t="str">
        <f t="shared" si="18"/>
        <v>OFVP</v>
      </c>
      <c r="E4756" s="1" t="s">
        <v>352</v>
      </c>
      <c r="G4756" s="38"/>
      <c r="H4756" s="39"/>
      <c r="M4756" s="1">
        <f>IF(ISNUMBER(MATCH(E4756,_xlfn.VSTACK('VLookup Lists'!$E$2:$E$17,'VLookup Lists'!$H$2:$H$38,'VLookup Lists'!$J$2:$J$8),0)),1,0)</f>
        <v>0</v>
      </c>
      <c r="N4756" s="1" t="str">
        <f>IFERROR(IF(VLOOKUP($D4756,'VLookup Lists'!$B$11:$C$29,2,FALSE)="FLIP",1,0),"")</f>
        <v/>
      </c>
      <c r="O4756" s="1" t="b">
        <f>ISNUMBER(MATCH($E4756,'VLookup Lists'!$E$2:$E$17,0))</f>
        <v>0</v>
      </c>
    </row>
    <row r="4757" spans="1:15" ht="15" customHeight="1" x14ac:dyDescent="0.2">
      <c r="A4757" s="1" t="str">
        <f t="shared" si="18"/>
        <v>OFVP</v>
      </c>
      <c r="E4757" s="1" t="s">
        <v>352</v>
      </c>
      <c r="G4757" s="38"/>
      <c r="H4757" s="39"/>
      <c r="M4757" s="1">
        <f>IF(ISNUMBER(MATCH(E4757,_xlfn.VSTACK('VLookup Lists'!$E$2:$E$17,'VLookup Lists'!$H$2:$H$38,'VLookup Lists'!$J$2:$J$8),0)),1,0)</f>
        <v>0</v>
      </c>
      <c r="N4757" s="1" t="str">
        <f>IFERROR(IF(VLOOKUP($D4757,'VLookup Lists'!$B$11:$C$29,2,FALSE)="FLIP",1,0),"")</f>
        <v/>
      </c>
      <c r="O4757" s="1" t="b">
        <f>ISNUMBER(MATCH($E4757,'VLookup Lists'!$E$2:$E$17,0))</f>
        <v>0</v>
      </c>
    </row>
    <row r="4758" spans="1:15" ht="15" customHeight="1" x14ac:dyDescent="0.2">
      <c r="A4758" s="1" t="str">
        <f t="shared" si="18"/>
        <v>OFVP</v>
      </c>
      <c r="E4758" s="1" t="s">
        <v>352</v>
      </c>
      <c r="G4758" s="38"/>
      <c r="H4758" s="39"/>
      <c r="M4758" s="1">
        <f>IF(ISNUMBER(MATCH(E4758,_xlfn.VSTACK('VLookup Lists'!$E$2:$E$17,'VLookup Lists'!$H$2:$H$38,'VLookup Lists'!$J$2:$J$8),0)),1,0)</f>
        <v>0</v>
      </c>
      <c r="N4758" s="1" t="str">
        <f>IFERROR(IF(VLOOKUP($D4758,'VLookup Lists'!$B$11:$C$29,2,FALSE)="FLIP",1,0),"")</f>
        <v/>
      </c>
      <c r="O4758" s="1" t="b">
        <f>ISNUMBER(MATCH($E4758,'VLookup Lists'!$E$2:$E$17,0))</f>
        <v>0</v>
      </c>
    </row>
    <row r="4759" spans="1:15" ht="15" customHeight="1" x14ac:dyDescent="0.2">
      <c r="A4759" s="1" t="str">
        <f t="shared" si="18"/>
        <v>OFVP</v>
      </c>
      <c r="E4759" s="1" t="s">
        <v>352</v>
      </c>
      <c r="G4759" s="38"/>
      <c r="H4759" s="39"/>
      <c r="M4759" s="1">
        <f>IF(ISNUMBER(MATCH(E4759,_xlfn.VSTACK('VLookup Lists'!$E$2:$E$17,'VLookup Lists'!$H$2:$H$38,'VLookup Lists'!$J$2:$J$8),0)),1,0)</f>
        <v>0</v>
      </c>
      <c r="N4759" s="1" t="str">
        <f>IFERROR(IF(VLOOKUP($D4759,'VLookup Lists'!$B$11:$C$29,2,FALSE)="FLIP",1,0),"")</f>
        <v/>
      </c>
      <c r="O4759" s="1" t="b">
        <f>ISNUMBER(MATCH($E4759,'VLookup Lists'!$E$2:$E$17,0))</f>
        <v>0</v>
      </c>
    </row>
    <row r="4760" spans="1:15" ht="15" customHeight="1" x14ac:dyDescent="0.2">
      <c r="A4760" s="1" t="str">
        <f t="shared" si="18"/>
        <v>OFVP</v>
      </c>
      <c r="E4760" s="1" t="s">
        <v>352</v>
      </c>
      <c r="G4760" s="38"/>
      <c r="H4760" s="39"/>
      <c r="M4760" s="1">
        <f>IF(ISNUMBER(MATCH(E4760,_xlfn.VSTACK('VLookup Lists'!$E$2:$E$17,'VLookup Lists'!$H$2:$H$38,'VLookup Lists'!$J$2:$J$8),0)),1,0)</f>
        <v>0</v>
      </c>
      <c r="N4760" s="1" t="str">
        <f>IFERROR(IF(VLOOKUP($D4760,'VLookup Lists'!$B$11:$C$29,2,FALSE)="FLIP",1,0),"")</f>
        <v/>
      </c>
      <c r="O4760" s="1" t="b">
        <f>ISNUMBER(MATCH($E4760,'VLookup Lists'!$E$2:$E$17,0))</f>
        <v>0</v>
      </c>
    </row>
    <row r="4761" spans="1:15" ht="15" customHeight="1" x14ac:dyDescent="0.2">
      <c r="A4761" s="1" t="str">
        <f t="shared" si="18"/>
        <v>OFVP</v>
      </c>
      <c r="E4761" s="1" t="s">
        <v>352</v>
      </c>
      <c r="G4761" s="38"/>
      <c r="H4761" s="39"/>
      <c r="M4761" s="1">
        <f>IF(ISNUMBER(MATCH(E4761,_xlfn.VSTACK('VLookup Lists'!$E$2:$E$17,'VLookup Lists'!$H$2:$H$38,'VLookup Lists'!$J$2:$J$8),0)),1,0)</f>
        <v>0</v>
      </c>
      <c r="N4761" s="1" t="str">
        <f>IFERROR(IF(VLOOKUP($D4761,'VLookup Lists'!$B$11:$C$29,2,FALSE)="FLIP",1,0),"")</f>
        <v/>
      </c>
      <c r="O4761" s="1" t="b">
        <f>ISNUMBER(MATCH($E4761,'VLookup Lists'!$E$2:$E$17,0))</f>
        <v>0</v>
      </c>
    </row>
    <row r="4762" spans="1:15" ht="15" customHeight="1" x14ac:dyDescent="0.2">
      <c r="A4762" s="1" t="str">
        <f t="shared" si="18"/>
        <v>OFVP</v>
      </c>
      <c r="E4762" s="1" t="s">
        <v>352</v>
      </c>
      <c r="G4762" s="38"/>
      <c r="H4762" s="39"/>
      <c r="M4762" s="1">
        <f>IF(ISNUMBER(MATCH(E4762,_xlfn.VSTACK('VLookup Lists'!$E$2:$E$17,'VLookup Lists'!$H$2:$H$38,'VLookup Lists'!$J$2:$J$8),0)),1,0)</f>
        <v>0</v>
      </c>
      <c r="N4762" s="1" t="str">
        <f>IFERROR(IF(VLOOKUP($D4762,'VLookup Lists'!$B$11:$C$29,2,FALSE)="FLIP",1,0),"")</f>
        <v/>
      </c>
      <c r="O4762" s="1" t="b">
        <f>ISNUMBER(MATCH($E4762,'VLookup Lists'!$E$2:$E$17,0))</f>
        <v>0</v>
      </c>
    </row>
    <row r="4763" spans="1:15" ht="15" customHeight="1" x14ac:dyDescent="0.2">
      <c r="A4763" s="1" t="str">
        <f t="shared" si="18"/>
        <v>OFVP</v>
      </c>
      <c r="E4763" s="1" t="s">
        <v>352</v>
      </c>
      <c r="G4763" s="38"/>
      <c r="H4763" s="39"/>
      <c r="M4763" s="1">
        <f>IF(ISNUMBER(MATCH(E4763,_xlfn.VSTACK('VLookup Lists'!$E$2:$E$17,'VLookup Lists'!$H$2:$H$38,'VLookup Lists'!$J$2:$J$8),0)),1,0)</f>
        <v>0</v>
      </c>
      <c r="N4763" s="1" t="str">
        <f>IFERROR(IF(VLOOKUP($D4763,'VLookup Lists'!$B$11:$C$29,2,FALSE)="FLIP",1,0),"")</f>
        <v/>
      </c>
      <c r="O4763" s="1" t="b">
        <f>ISNUMBER(MATCH($E4763,'VLookup Lists'!$E$2:$E$17,0))</f>
        <v>0</v>
      </c>
    </row>
    <row r="4764" spans="1:15" ht="15" customHeight="1" x14ac:dyDescent="0.2">
      <c r="A4764" s="1" t="str">
        <f t="shared" si="18"/>
        <v>OFVP</v>
      </c>
      <c r="E4764" s="1" t="s">
        <v>352</v>
      </c>
      <c r="G4764" s="38"/>
      <c r="H4764" s="39"/>
      <c r="M4764" s="1">
        <f>IF(ISNUMBER(MATCH(E4764,_xlfn.VSTACK('VLookup Lists'!$E$2:$E$17,'VLookup Lists'!$H$2:$H$38,'VLookup Lists'!$J$2:$J$8),0)),1,0)</f>
        <v>0</v>
      </c>
      <c r="N4764" s="1" t="str">
        <f>IFERROR(IF(VLOOKUP($D4764,'VLookup Lists'!$B$11:$C$29,2,FALSE)="FLIP",1,0),"")</f>
        <v/>
      </c>
      <c r="O4764" s="1" t="b">
        <f>ISNUMBER(MATCH($E4764,'VLookup Lists'!$E$2:$E$17,0))</f>
        <v>0</v>
      </c>
    </row>
    <row r="4765" spans="1:15" ht="15" customHeight="1" x14ac:dyDescent="0.2">
      <c r="A4765" s="1" t="str">
        <f t="shared" si="18"/>
        <v>OFVP</v>
      </c>
      <c r="E4765" s="1" t="s">
        <v>352</v>
      </c>
      <c r="G4765" s="38"/>
      <c r="H4765" s="39"/>
      <c r="M4765" s="1">
        <f>IF(ISNUMBER(MATCH(E4765,_xlfn.VSTACK('VLookup Lists'!$E$2:$E$17,'VLookup Lists'!$H$2:$H$38,'VLookup Lists'!$J$2:$J$8),0)),1,0)</f>
        <v>0</v>
      </c>
      <c r="N4765" s="1" t="str">
        <f>IFERROR(IF(VLOOKUP($D4765,'VLookup Lists'!$B$11:$C$29,2,FALSE)="FLIP",1,0),"")</f>
        <v/>
      </c>
      <c r="O4765" s="1" t="b">
        <f>ISNUMBER(MATCH($E4765,'VLookup Lists'!$E$2:$E$17,0))</f>
        <v>0</v>
      </c>
    </row>
    <row r="4766" spans="1:15" ht="15" customHeight="1" x14ac:dyDescent="0.2">
      <c r="A4766" s="1" t="str">
        <f t="shared" si="18"/>
        <v>OFVP</v>
      </c>
      <c r="E4766" s="1" t="s">
        <v>352</v>
      </c>
      <c r="G4766" s="38"/>
      <c r="H4766" s="39"/>
      <c r="M4766" s="1">
        <f>IF(ISNUMBER(MATCH(E4766,_xlfn.VSTACK('VLookup Lists'!$E$2:$E$17,'VLookup Lists'!$H$2:$H$38,'VLookup Lists'!$J$2:$J$8),0)),1,0)</f>
        <v>0</v>
      </c>
      <c r="N4766" s="1" t="str">
        <f>IFERROR(IF(VLOOKUP($D4766,'VLookup Lists'!$B$11:$C$29,2,FALSE)="FLIP",1,0),"")</f>
        <v/>
      </c>
      <c r="O4766" s="1" t="b">
        <f>ISNUMBER(MATCH($E4766,'VLookup Lists'!$E$2:$E$17,0))</f>
        <v>0</v>
      </c>
    </row>
    <row r="4767" spans="1:15" ht="15" customHeight="1" x14ac:dyDescent="0.2">
      <c r="A4767" s="1" t="str">
        <f t="shared" si="18"/>
        <v>OFVP</v>
      </c>
      <c r="E4767" s="1" t="s">
        <v>352</v>
      </c>
      <c r="G4767" s="38"/>
      <c r="H4767" s="39"/>
      <c r="M4767" s="1">
        <f>IF(ISNUMBER(MATCH(E4767,_xlfn.VSTACK('VLookup Lists'!$E$2:$E$17,'VLookup Lists'!$H$2:$H$38,'VLookup Lists'!$J$2:$J$8),0)),1,0)</f>
        <v>0</v>
      </c>
      <c r="N4767" s="1" t="str">
        <f>IFERROR(IF(VLOOKUP($D4767,'VLookup Lists'!$B$11:$C$29,2,FALSE)="FLIP",1,0),"")</f>
        <v/>
      </c>
      <c r="O4767" s="1" t="b">
        <f>ISNUMBER(MATCH($E4767,'VLookup Lists'!$E$2:$E$17,0))</f>
        <v>0</v>
      </c>
    </row>
    <row r="4768" spans="1:15" ht="15" customHeight="1" x14ac:dyDescent="0.2">
      <c r="A4768" s="1" t="str">
        <f t="shared" si="18"/>
        <v>OFVP</v>
      </c>
      <c r="E4768" s="1" t="s">
        <v>352</v>
      </c>
      <c r="G4768" s="38"/>
      <c r="H4768" s="39"/>
      <c r="M4768" s="1">
        <f>IF(ISNUMBER(MATCH(E4768,_xlfn.VSTACK('VLookup Lists'!$E$2:$E$17,'VLookup Lists'!$H$2:$H$38,'VLookup Lists'!$J$2:$J$8),0)),1,0)</f>
        <v>0</v>
      </c>
      <c r="N4768" s="1" t="str">
        <f>IFERROR(IF(VLOOKUP($D4768,'VLookup Lists'!$B$11:$C$29,2,FALSE)="FLIP",1,0),"")</f>
        <v/>
      </c>
      <c r="O4768" s="1" t="b">
        <f>ISNUMBER(MATCH($E4768,'VLookup Lists'!$E$2:$E$17,0))</f>
        <v>0</v>
      </c>
    </row>
    <row r="4769" spans="1:15" ht="15" customHeight="1" x14ac:dyDescent="0.2">
      <c r="A4769" s="1" t="str">
        <f t="shared" si="18"/>
        <v>OFVP</v>
      </c>
      <c r="E4769" s="1" t="s">
        <v>352</v>
      </c>
      <c r="G4769" s="38"/>
      <c r="H4769" s="39"/>
      <c r="M4769" s="1">
        <f>IF(ISNUMBER(MATCH(E4769,_xlfn.VSTACK('VLookup Lists'!$E$2:$E$17,'VLookup Lists'!$H$2:$H$38,'VLookup Lists'!$J$2:$J$8),0)),1,0)</f>
        <v>0</v>
      </c>
      <c r="N4769" s="1" t="str">
        <f>IFERROR(IF(VLOOKUP($D4769,'VLookup Lists'!$B$11:$C$29,2,FALSE)="FLIP",1,0),"")</f>
        <v/>
      </c>
      <c r="O4769" s="1" t="b">
        <f>ISNUMBER(MATCH($E4769,'VLookup Lists'!$E$2:$E$17,0))</f>
        <v>0</v>
      </c>
    </row>
    <row r="4770" spans="1:15" ht="15" customHeight="1" x14ac:dyDescent="0.2">
      <c r="A4770" s="1" t="str">
        <f t="shared" si="18"/>
        <v>OFVP</v>
      </c>
      <c r="E4770" s="1" t="s">
        <v>352</v>
      </c>
      <c r="G4770" s="38"/>
      <c r="H4770" s="39"/>
      <c r="M4770" s="1">
        <f>IF(ISNUMBER(MATCH(E4770,_xlfn.VSTACK('VLookup Lists'!$E$2:$E$17,'VLookup Lists'!$H$2:$H$38,'VLookup Lists'!$J$2:$J$8),0)),1,0)</f>
        <v>0</v>
      </c>
      <c r="N4770" s="1" t="str">
        <f>IFERROR(IF(VLOOKUP($D4770,'VLookup Lists'!$B$11:$C$29,2,FALSE)="FLIP",1,0),"")</f>
        <v/>
      </c>
      <c r="O4770" s="1" t="b">
        <f>ISNUMBER(MATCH($E4770,'VLookup Lists'!$E$2:$E$17,0))</f>
        <v>0</v>
      </c>
    </row>
    <row r="4771" spans="1:15" ht="15" customHeight="1" x14ac:dyDescent="0.2">
      <c r="A4771" s="1" t="str">
        <f t="shared" si="18"/>
        <v>OFVP</v>
      </c>
      <c r="E4771" s="1" t="s">
        <v>352</v>
      </c>
      <c r="G4771" s="38"/>
      <c r="H4771" s="39"/>
      <c r="M4771" s="1">
        <f>IF(ISNUMBER(MATCH(E4771,_xlfn.VSTACK('VLookup Lists'!$E$2:$E$17,'VLookup Lists'!$H$2:$H$38,'VLookup Lists'!$J$2:$J$8),0)),1,0)</f>
        <v>0</v>
      </c>
      <c r="N4771" s="1" t="str">
        <f>IFERROR(IF(VLOOKUP($D4771,'VLookup Lists'!$B$11:$C$29,2,FALSE)="FLIP",1,0),"")</f>
        <v/>
      </c>
      <c r="O4771" s="1" t="b">
        <f>ISNUMBER(MATCH($E4771,'VLookup Lists'!$E$2:$E$17,0))</f>
        <v>0</v>
      </c>
    </row>
    <row r="4772" spans="1:15" ht="15" customHeight="1" x14ac:dyDescent="0.2">
      <c r="A4772" s="1" t="str">
        <f t="shared" si="18"/>
        <v>OFVP</v>
      </c>
      <c r="E4772" s="1" t="s">
        <v>352</v>
      </c>
      <c r="G4772" s="38"/>
      <c r="H4772" s="39"/>
      <c r="M4772" s="1">
        <f>IF(ISNUMBER(MATCH(E4772,_xlfn.VSTACK('VLookup Lists'!$E$2:$E$17,'VLookup Lists'!$H$2:$H$38,'VLookup Lists'!$J$2:$J$8),0)),1,0)</f>
        <v>0</v>
      </c>
      <c r="N4772" s="1" t="str">
        <f>IFERROR(IF(VLOOKUP($D4772,'VLookup Lists'!$B$11:$C$29,2,FALSE)="FLIP",1,0),"")</f>
        <v/>
      </c>
      <c r="O4772" s="1" t="b">
        <f>ISNUMBER(MATCH($E4772,'VLookup Lists'!$E$2:$E$17,0))</f>
        <v>0</v>
      </c>
    </row>
    <row r="4773" spans="1:15" ht="15" customHeight="1" x14ac:dyDescent="0.2">
      <c r="A4773" s="1" t="str">
        <f t="shared" si="18"/>
        <v>OFVP</v>
      </c>
      <c r="E4773" s="1" t="s">
        <v>352</v>
      </c>
      <c r="G4773" s="38"/>
      <c r="H4773" s="39"/>
      <c r="M4773" s="1">
        <f>IF(ISNUMBER(MATCH(E4773,_xlfn.VSTACK('VLookup Lists'!$E$2:$E$17,'VLookup Lists'!$H$2:$H$38,'VLookup Lists'!$J$2:$J$8),0)),1,0)</f>
        <v>0</v>
      </c>
      <c r="N4773" s="1" t="str">
        <f>IFERROR(IF(VLOOKUP($D4773,'VLookup Lists'!$B$11:$C$29,2,FALSE)="FLIP",1,0),"")</f>
        <v/>
      </c>
      <c r="O4773" s="1" t="b">
        <f>ISNUMBER(MATCH($E4773,'VLookup Lists'!$E$2:$E$17,0))</f>
        <v>0</v>
      </c>
    </row>
    <row r="4774" spans="1:15" ht="15" customHeight="1" x14ac:dyDescent="0.2">
      <c r="A4774" s="1" t="str">
        <f t="shared" si="18"/>
        <v>OFVP</v>
      </c>
      <c r="E4774" s="1" t="s">
        <v>352</v>
      </c>
      <c r="G4774" s="38"/>
      <c r="H4774" s="39"/>
      <c r="M4774" s="1">
        <f>IF(ISNUMBER(MATCH(E4774,_xlfn.VSTACK('VLookup Lists'!$E$2:$E$17,'VLookup Lists'!$H$2:$H$38,'VLookup Lists'!$J$2:$J$8),0)),1,0)</f>
        <v>0</v>
      </c>
      <c r="N4774" s="1" t="str">
        <f>IFERROR(IF(VLOOKUP($D4774,'VLookup Lists'!$B$11:$C$29,2,FALSE)="FLIP",1,0),"")</f>
        <v/>
      </c>
      <c r="O4774" s="1" t="b">
        <f>ISNUMBER(MATCH($E4774,'VLookup Lists'!$E$2:$E$17,0))</f>
        <v>0</v>
      </c>
    </row>
    <row r="4775" spans="1:15" ht="15" customHeight="1" x14ac:dyDescent="0.2">
      <c r="A4775" s="1" t="str">
        <f t="shared" si="18"/>
        <v>OFVP</v>
      </c>
      <c r="E4775" s="1" t="s">
        <v>352</v>
      </c>
      <c r="G4775" s="38"/>
      <c r="H4775" s="39"/>
      <c r="M4775" s="1">
        <f>IF(ISNUMBER(MATCH(E4775,_xlfn.VSTACK('VLookup Lists'!$E$2:$E$17,'VLookup Lists'!$H$2:$H$38,'VLookup Lists'!$J$2:$J$8),0)),1,0)</f>
        <v>0</v>
      </c>
      <c r="N4775" s="1" t="str">
        <f>IFERROR(IF(VLOOKUP($D4775,'VLookup Lists'!$B$11:$C$29,2,FALSE)="FLIP",1,0),"")</f>
        <v/>
      </c>
      <c r="O4775" s="1" t="b">
        <f>ISNUMBER(MATCH($E4775,'VLookup Lists'!$E$2:$E$17,0))</f>
        <v>0</v>
      </c>
    </row>
    <row r="4776" spans="1:15" ht="15" customHeight="1" x14ac:dyDescent="0.2">
      <c r="A4776" s="1" t="str">
        <f t="shared" si="18"/>
        <v>OFVP</v>
      </c>
      <c r="E4776" s="1" t="s">
        <v>352</v>
      </c>
      <c r="G4776" s="38"/>
      <c r="H4776" s="39"/>
      <c r="M4776" s="1">
        <f>IF(ISNUMBER(MATCH(E4776,_xlfn.VSTACK('VLookup Lists'!$E$2:$E$17,'VLookup Lists'!$H$2:$H$38,'VLookup Lists'!$J$2:$J$8),0)),1,0)</f>
        <v>0</v>
      </c>
      <c r="N4776" s="1" t="str">
        <f>IFERROR(IF(VLOOKUP($D4776,'VLookup Lists'!$B$11:$C$29,2,FALSE)="FLIP",1,0),"")</f>
        <v/>
      </c>
      <c r="O4776" s="1" t="b">
        <f>ISNUMBER(MATCH($E4776,'VLookup Lists'!$E$2:$E$17,0))</f>
        <v>0</v>
      </c>
    </row>
    <row r="4777" spans="1:15" ht="15" customHeight="1" x14ac:dyDescent="0.2">
      <c r="A4777" s="1" t="str">
        <f t="shared" si="18"/>
        <v>OFVP</v>
      </c>
      <c r="E4777" s="1" t="s">
        <v>352</v>
      </c>
      <c r="G4777" s="38"/>
      <c r="H4777" s="39"/>
      <c r="M4777" s="1">
        <f>IF(ISNUMBER(MATCH(E4777,_xlfn.VSTACK('VLookup Lists'!$E$2:$E$17,'VLookup Lists'!$H$2:$H$38,'VLookup Lists'!$J$2:$J$8),0)),1,0)</f>
        <v>0</v>
      </c>
      <c r="N4777" s="1" t="str">
        <f>IFERROR(IF(VLOOKUP($D4777,'VLookup Lists'!$B$11:$C$29,2,FALSE)="FLIP",1,0),"")</f>
        <v/>
      </c>
      <c r="O4777" s="1" t="b">
        <f>ISNUMBER(MATCH($E4777,'VLookup Lists'!$E$2:$E$17,0))</f>
        <v>0</v>
      </c>
    </row>
    <row r="4778" spans="1:15" ht="15" customHeight="1" x14ac:dyDescent="0.2">
      <c r="A4778" s="1" t="str">
        <f t="shared" si="18"/>
        <v>OFVP</v>
      </c>
      <c r="E4778" s="1" t="s">
        <v>352</v>
      </c>
      <c r="G4778" s="38"/>
      <c r="H4778" s="39"/>
      <c r="M4778" s="1">
        <f>IF(ISNUMBER(MATCH(E4778,_xlfn.VSTACK('VLookup Lists'!$E$2:$E$17,'VLookup Lists'!$H$2:$H$38,'VLookup Lists'!$J$2:$J$8),0)),1,0)</f>
        <v>0</v>
      </c>
      <c r="N4778" s="1" t="str">
        <f>IFERROR(IF(VLOOKUP($D4778,'VLookup Lists'!$B$11:$C$29,2,FALSE)="FLIP",1,0),"")</f>
        <v/>
      </c>
      <c r="O4778" s="1" t="b">
        <f>ISNUMBER(MATCH($E4778,'VLookup Lists'!$E$2:$E$17,0))</f>
        <v>0</v>
      </c>
    </row>
    <row r="4779" spans="1:15" ht="15" customHeight="1" x14ac:dyDescent="0.2">
      <c r="A4779" s="1" t="str">
        <f t="shared" si="18"/>
        <v>OFVP</v>
      </c>
      <c r="E4779" s="1" t="s">
        <v>352</v>
      </c>
      <c r="G4779" s="38"/>
      <c r="H4779" s="39"/>
      <c r="M4779" s="1">
        <f>IF(ISNUMBER(MATCH(E4779,_xlfn.VSTACK('VLookup Lists'!$E$2:$E$17,'VLookup Lists'!$H$2:$H$38,'VLookup Lists'!$J$2:$J$8),0)),1,0)</f>
        <v>0</v>
      </c>
      <c r="N4779" s="1" t="str">
        <f>IFERROR(IF(VLOOKUP($D4779,'VLookup Lists'!$B$11:$C$29,2,FALSE)="FLIP",1,0),"")</f>
        <v/>
      </c>
      <c r="O4779" s="1" t="b">
        <f>ISNUMBER(MATCH($E4779,'VLookup Lists'!$E$2:$E$17,0))</f>
        <v>0</v>
      </c>
    </row>
    <row r="4780" spans="1:15" ht="15" customHeight="1" x14ac:dyDescent="0.2">
      <c r="A4780" s="1" t="str">
        <f t="shared" si="18"/>
        <v>OFVP</v>
      </c>
      <c r="E4780" s="1" t="s">
        <v>352</v>
      </c>
      <c r="G4780" s="38"/>
      <c r="H4780" s="39"/>
      <c r="M4780" s="1">
        <f>IF(ISNUMBER(MATCH(E4780,_xlfn.VSTACK('VLookup Lists'!$E$2:$E$17,'VLookup Lists'!$H$2:$H$38,'VLookup Lists'!$J$2:$J$8),0)),1,0)</f>
        <v>0</v>
      </c>
      <c r="N4780" s="1" t="str">
        <f>IFERROR(IF(VLOOKUP($D4780,'VLookup Lists'!$B$11:$C$29,2,FALSE)="FLIP",1,0),"")</f>
        <v/>
      </c>
      <c r="O4780" s="1" t="b">
        <f>ISNUMBER(MATCH($E4780,'VLookup Lists'!$E$2:$E$17,0))</f>
        <v>0</v>
      </c>
    </row>
    <row r="4781" spans="1:15" ht="15" customHeight="1" x14ac:dyDescent="0.2">
      <c r="A4781" s="1" t="str">
        <f t="shared" si="18"/>
        <v>OFVP</v>
      </c>
      <c r="E4781" s="1" t="s">
        <v>352</v>
      </c>
      <c r="G4781" s="38"/>
      <c r="H4781" s="39"/>
      <c r="M4781" s="1">
        <f>IF(ISNUMBER(MATCH(E4781,_xlfn.VSTACK('VLookup Lists'!$E$2:$E$17,'VLookup Lists'!$H$2:$H$38,'VLookup Lists'!$J$2:$J$8),0)),1,0)</f>
        <v>0</v>
      </c>
      <c r="N4781" s="1" t="str">
        <f>IFERROR(IF(VLOOKUP($D4781,'VLookup Lists'!$B$11:$C$29,2,FALSE)="FLIP",1,0),"")</f>
        <v/>
      </c>
      <c r="O4781" s="1" t="b">
        <f>ISNUMBER(MATCH($E4781,'VLookup Lists'!$E$2:$E$17,0))</f>
        <v>0</v>
      </c>
    </row>
    <row r="4782" spans="1:15" ht="15" customHeight="1" x14ac:dyDescent="0.2">
      <c r="A4782" s="1" t="str">
        <f t="shared" si="18"/>
        <v>OFVP</v>
      </c>
      <c r="E4782" s="1" t="s">
        <v>352</v>
      </c>
      <c r="G4782" s="38"/>
      <c r="H4782" s="39"/>
      <c r="M4782" s="1">
        <f>IF(ISNUMBER(MATCH(E4782,_xlfn.VSTACK('VLookup Lists'!$E$2:$E$17,'VLookup Lists'!$H$2:$H$38,'VLookup Lists'!$J$2:$J$8),0)),1,0)</f>
        <v>0</v>
      </c>
      <c r="N4782" s="1" t="str">
        <f>IFERROR(IF(VLOOKUP($D4782,'VLookup Lists'!$B$11:$C$29,2,FALSE)="FLIP",1,0),"")</f>
        <v/>
      </c>
      <c r="O4782" s="1" t="b">
        <f>ISNUMBER(MATCH($E4782,'VLookup Lists'!$E$2:$E$17,0))</f>
        <v>0</v>
      </c>
    </row>
    <row r="4783" spans="1:15" ht="15" customHeight="1" x14ac:dyDescent="0.2">
      <c r="A4783" s="1" t="str">
        <f t="shared" si="18"/>
        <v>OFVP</v>
      </c>
      <c r="E4783" s="1" t="s">
        <v>352</v>
      </c>
      <c r="G4783" s="38"/>
      <c r="H4783" s="39"/>
      <c r="M4783" s="1">
        <f>IF(ISNUMBER(MATCH(E4783,_xlfn.VSTACK('VLookup Lists'!$E$2:$E$17,'VLookup Lists'!$H$2:$H$38,'VLookup Lists'!$J$2:$J$8),0)),1,0)</f>
        <v>0</v>
      </c>
      <c r="N4783" s="1" t="str">
        <f>IFERROR(IF(VLOOKUP($D4783,'VLookup Lists'!$B$11:$C$29,2,FALSE)="FLIP",1,0),"")</f>
        <v/>
      </c>
      <c r="O4783" s="1" t="b">
        <f>ISNUMBER(MATCH($E4783,'VLookup Lists'!$E$2:$E$17,0))</f>
        <v>0</v>
      </c>
    </row>
    <row r="4784" spans="1:15" ht="15" customHeight="1" x14ac:dyDescent="0.2">
      <c r="A4784" s="1" t="str">
        <f t="shared" si="18"/>
        <v>OFVP</v>
      </c>
      <c r="E4784" s="1" t="s">
        <v>352</v>
      </c>
      <c r="G4784" s="38"/>
      <c r="H4784" s="39"/>
      <c r="M4784" s="1">
        <f>IF(ISNUMBER(MATCH(E4784,_xlfn.VSTACK('VLookup Lists'!$E$2:$E$17,'VLookup Lists'!$H$2:$H$38,'VLookup Lists'!$J$2:$J$8),0)),1,0)</f>
        <v>0</v>
      </c>
      <c r="N4784" s="1" t="str">
        <f>IFERROR(IF(VLOOKUP($D4784,'VLookup Lists'!$B$11:$C$29,2,FALSE)="FLIP",1,0),"")</f>
        <v/>
      </c>
      <c r="O4784" s="1" t="b">
        <f>ISNUMBER(MATCH($E4784,'VLookup Lists'!$E$2:$E$17,0))</f>
        <v>0</v>
      </c>
    </row>
    <row r="4785" spans="1:15" ht="15" customHeight="1" x14ac:dyDescent="0.2">
      <c r="A4785" s="1" t="str">
        <f t="shared" si="18"/>
        <v>OFVP</v>
      </c>
      <c r="E4785" s="1" t="s">
        <v>352</v>
      </c>
      <c r="G4785" s="38"/>
      <c r="H4785" s="39"/>
      <c r="M4785" s="1">
        <f>IF(ISNUMBER(MATCH(E4785,_xlfn.VSTACK('VLookup Lists'!$E$2:$E$17,'VLookup Lists'!$H$2:$H$38,'VLookup Lists'!$J$2:$J$8),0)),1,0)</f>
        <v>0</v>
      </c>
      <c r="N4785" s="1" t="str">
        <f>IFERROR(IF(VLOOKUP($D4785,'VLookup Lists'!$B$11:$C$29,2,FALSE)="FLIP",1,0),"")</f>
        <v/>
      </c>
      <c r="O4785" s="1" t="b">
        <f>ISNUMBER(MATCH($E4785,'VLookup Lists'!$E$2:$E$17,0))</f>
        <v>0</v>
      </c>
    </row>
    <row r="4786" spans="1:15" ht="15" customHeight="1" x14ac:dyDescent="0.2">
      <c r="A4786" s="1" t="str">
        <f t="shared" si="18"/>
        <v>OFVP</v>
      </c>
      <c r="E4786" s="1" t="s">
        <v>352</v>
      </c>
      <c r="G4786" s="38"/>
      <c r="H4786" s="39"/>
      <c r="M4786" s="1">
        <f>IF(ISNUMBER(MATCH(E4786,_xlfn.VSTACK('VLookup Lists'!$E$2:$E$17,'VLookup Lists'!$H$2:$H$38,'VLookup Lists'!$J$2:$J$8),0)),1,0)</f>
        <v>0</v>
      </c>
      <c r="N4786" s="1" t="str">
        <f>IFERROR(IF(VLOOKUP($D4786,'VLookup Lists'!$B$11:$C$29,2,FALSE)="FLIP",1,0),"")</f>
        <v/>
      </c>
      <c r="O4786" s="1" t="b">
        <f>ISNUMBER(MATCH($E4786,'VLookup Lists'!$E$2:$E$17,0))</f>
        <v>0</v>
      </c>
    </row>
    <row r="4787" spans="1:15" ht="15" customHeight="1" x14ac:dyDescent="0.2">
      <c r="A4787" s="1" t="str">
        <f t="shared" si="18"/>
        <v>OFVP</v>
      </c>
      <c r="E4787" s="1" t="s">
        <v>352</v>
      </c>
      <c r="G4787" s="38"/>
      <c r="H4787" s="39"/>
      <c r="M4787" s="1">
        <f>IF(ISNUMBER(MATCH(E4787,_xlfn.VSTACK('VLookup Lists'!$E$2:$E$17,'VLookup Lists'!$H$2:$H$38,'VLookup Lists'!$J$2:$J$8),0)),1,0)</f>
        <v>0</v>
      </c>
      <c r="N4787" s="1" t="str">
        <f>IFERROR(IF(VLOOKUP($D4787,'VLookup Lists'!$B$11:$C$29,2,FALSE)="FLIP",1,0),"")</f>
        <v/>
      </c>
      <c r="O4787" s="1" t="b">
        <f>ISNUMBER(MATCH($E4787,'VLookup Lists'!$E$2:$E$17,0))</f>
        <v>0</v>
      </c>
    </row>
    <row r="4788" spans="1:15" ht="15" customHeight="1" x14ac:dyDescent="0.2">
      <c r="A4788" s="1" t="str">
        <f t="shared" si="18"/>
        <v>OFVP</v>
      </c>
      <c r="E4788" s="1" t="s">
        <v>352</v>
      </c>
      <c r="G4788" s="38"/>
      <c r="H4788" s="39"/>
      <c r="M4788" s="1">
        <f>IF(ISNUMBER(MATCH(E4788,_xlfn.VSTACK('VLookup Lists'!$E$2:$E$17,'VLookup Lists'!$H$2:$H$38,'VLookup Lists'!$J$2:$J$8),0)),1,0)</f>
        <v>0</v>
      </c>
      <c r="N4788" s="1" t="str">
        <f>IFERROR(IF(VLOOKUP($D4788,'VLookup Lists'!$B$11:$C$29,2,FALSE)="FLIP",1,0),"")</f>
        <v/>
      </c>
      <c r="O4788" s="1" t="b">
        <f>ISNUMBER(MATCH($E4788,'VLookup Lists'!$E$2:$E$17,0))</f>
        <v>0</v>
      </c>
    </row>
    <row r="4789" spans="1:15" ht="15" customHeight="1" x14ac:dyDescent="0.2">
      <c r="A4789" s="1" t="str">
        <f t="shared" si="18"/>
        <v>OFVP</v>
      </c>
      <c r="E4789" s="1" t="s">
        <v>352</v>
      </c>
      <c r="G4789" s="38"/>
      <c r="H4789" s="39"/>
      <c r="M4789" s="1">
        <f>IF(ISNUMBER(MATCH(E4789,_xlfn.VSTACK('VLookup Lists'!$E$2:$E$17,'VLookup Lists'!$H$2:$H$38,'VLookup Lists'!$J$2:$J$8),0)),1,0)</f>
        <v>0</v>
      </c>
      <c r="N4789" s="1" t="str">
        <f>IFERROR(IF(VLOOKUP($D4789,'VLookup Lists'!$B$11:$C$29,2,FALSE)="FLIP",1,0),"")</f>
        <v/>
      </c>
      <c r="O4789" s="1" t="b">
        <f>ISNUMBER(MATCH($E4789,'VLookup Lists'!$E$2:$E$17,0))</f>
        <v>0</v>
      </c>
    </row>
    <row r="4790" spans="1:15" ht="15" customHeight="1" x14ac:dyDescent="0.2">
      <c r="A4790" s="1" t="str">
        <f t="shared" si="18"/>
        <v>OFVP</v>
      </c>
      <c r="E4790" s="1" t="s">
        <v>352</v>
      </c>
      <c r="G4790" s="38"/>
      <c r="H4790" s="39"/>
      <c r="M4790" s="1">
        <f>IF(ISNUMBER(MATCH(E4790,_xlfn.VSTACK('VLookup Lists'!$E$2:$E$17,'VLookup Lists'!$H$2:$H$38,'VLookup Lists'!$J$2:$J$8),0)),1,0)</f>
        <v>0</v>
      </c>
      <c r="N4790" s="1" t="str">
        <f>IFERROR(IF(VLOOKUP($D4790,'VLookup Lists'!$B$11:$C$29,2,FALSE)="FLIP",1,0),"")</f>
        <v/>
      </c>
      <c r="O4790" s="1" t="b">
        <f>ISNUMBER(MATCH($E4790,'VLookup Lists'!$E$2:$E$17,0))</f>
        <v>0</v>
      </c>
    </row>
    <row r="4791" spans="1:15" ht="15" customHeight="1" x14ac:dyDescent="0.2">
      <c r="A4791" s="1" t="str">
        <f t="shared" si="18"/>
        <v>OFVP</v>
      </c>
      <c r="E4791" s="1" t="s">
        <v>352</v>
      </c>
      <c r="G4791" s="38"/>
      <c r="H4791" s="39"/>
      <c r="M4791" s="1">
        <f>IF(ISNUMBER(MATCH(E4791,_xlfn.VSTACK('VLookup Lists'!$E$2:$E$17,'VLookup Lists'!$H$2:$H$38,'VLookup Lists'!$J$2:$J$8),0)),1,0)</f>
        <v>0</v>
      </c>
      <c r="N4791" s="1" t="str">
        <f>IFERROR(IF(VLOOKUP($D4791,'VLookup Lists'!$B$11:$C$29,2,FALSE)="FLIP",1,0),"")</f>
        <v/>
      </c>
      <c r="O4791" s="1" t="b">
        <f>ISNUMBER(MATCH($E4791,'VLookup Lists'!$E$2:$E$17,0))</f>
        <v>0</v>
      </c>
    </row>
    <row r="4792" spans="1:15" ht="15" customHeight="1" x14ac:dyDescent="0.2">
      <c r="A4792" s="1" t="str">
        <f t="shared" si="18"/>
        <v>OFVP</v>
      </c>
      <c r="E4792" s="1" t="s">
        <v>352</v>
      </c>
      <c r="G4792" s="38"/>
      <c r="H4792" s="39"/>
      <c r="M4792" s="1">
        <f>IF(ISNUMBER(MATCH(E4792,_xlfn.VSTACK('VLookup Lists'!$E$2:$E$17,'VLookup Lists'!$H$2:$H$38,'VLookup Lists'!$J$2:$J$8),0)),1,0)</f>
        <v>0</v>
      </c>
      <c r="N4792" s="1" t="str">
        <f>IFERROR(IF(VLOOKUP($D4792,'VLookup Lists'!$B$11:$C$29,2,FALSE)="FLIP",1,0),"")</f>
        <v/>
      </c>
      <c r="O4792" s="1" t="b">
        <f>ISNUMBER(MATCH($E4792,'VLookup Lists'!$E$2:$E$17,0))</f>
        <v>0</v>
      </c>
    </row>
    <row r="4793" spans="1:15" ht="15" customHeight="1" x14ac:dyDescent="0.2">
      <c r="A4793" s="1" t="str">
        <f t="shared" si="18"/>
        <v>OFVP</v>
      </c>
      <c r="E4793" s="1" t="s">
        <v>352</v>
      </c>
      <c r="G4793" s="38"/>
      <c r="H4793" s="39"/>
      <c r="M4793" s="1">
        <f>IF(ISNUMBER(MATCH(E4793,_xlfn.VSTACK('VLookup Lists'!$E$2:$E$17,'VLookup Lists'!$H$2:$H$38,'VLookup Lists'!$J$2:$J$8),0)),1,0)</f>
        <v>0</v>
      </c>
      <c r="N4793" s="1" t="str">
        <f>IFERROR(IF(VLOOKUP($D4793,'VLookup Lists'!$B$11:$C$29,2,FALSE)="FLIP",1,0),"")</f>
        <v/>
      </c>
      <c r="O4793" s="1" t="b">
        <f>ISNUMBER(MATCH($E4793,'VLookup Lists'!$E$2:$E$17,0))</f>
        <v>0</v>
      </c>
    </row>
    <row r="4794" spans="1:15" ht="15" customHeight="1" x14ac:dyDescent="0.2">
      <c r="A4794" s="1" t="str">
        <f t="shared" si="18"/>
        <v>OFVP</v>
      </c>
      <c r="E4794" s="1" t="s">
        <v>352</v>
      </c>
      <c r="G4794" s="38"/>
      <c r="H4794" s="39"/>
      <c r="M4794" s="1">
        <f>IF(ISNUMBER(MATCH(E4794,_xlfn.VSTACK('VLookup Lists'!$E$2:$E$17,'VLookup Lists'!$H$2:$H$38,'VLookup Lists'!$J$2:$J$8),0)),1,0)</f>
        <v>0</v>
      </c>
      <c r="N4794" s="1" t="str">
        <f>IFERROR(IF(VLOOKUP($D4794,'VLookup Lists'!$B$11:$C$29,2,FALSE)="FLIP",1,0),"")</f>
        <v/>
      </c>
      <c r="O4794" s="1" t="b">
        <f>ISNUMBER(MATCH($E4794,'VLookup Lists'!$E$2:$E$17,0))</f>
        <v>0</v>
      </c>
    </row>
    <row r="4795" spans="1:15" ht="15" customHeight="1" x14ac:dyDescent="0.2">
      <c r="A4795" s="1" t="str">
        <f t="shared" si="18"/>
        <v>OFVP</v>
      </c>
      <c r="E4795" s="1" t="s">
        <v>352</v>
      </c>
      <c r="G4795" s="38"/>
      <c r="H4795" s="39"/>
      <c r="M4795" s="1">
        <f>IF(ISNUMBER(MATCH(E4795,_xlfn.VSTACK('VLookup Lists'!$E$2:$E$17,'VLookup Lists'!$H$2:$H$38,'VLookup Lists'!$J$2:$J$8),0)),1,0)</f>
        <v>0</v>
      </c>
      <c r="N4795" s="1" t="str">
        <f>IFERROR(IF(VLOOKUP($D4795,'VLookup Lists'!$B$11:$C$29,2,FALSE)="FLIP",1,0),"")</f>
        <v/>
      </c>
      <c r="O4795" s="1" t="b">
        <f>ISNUMBER(MATCH($E4795,'VLookup Lists'!$E$2:$E$17,0))</f>
        <v>0</v>
      </c>
    </row>
    <row r="4796" spans="1:15" ht="15" customHeight="1" x14ac:dyDescent="0.2">
      <c r="A4796" s="1" t="str">
        <f t="shared" si="18"/>
        <v>OFVP</v>
      </c>
      <c r="E4796" s="1" t="s">
        <v>352</v>
      </c>
      <c r="G4796" s="38"/>
      <c r="H4796" s="39"/>
      <c r="M4796" s="1">
        <f>IF(ISNUMBER(MATCH(E4796,_xlfn.VSTACK('VLookup Lists'!$E$2:$E$17,'VLookup Lists'!$H$2:$H$38,'VLookup Lists'!$J$2:$J$8),0)),1,0)</f>
        <v>0</v>
      </c>
      <c r="N4796" s="1" t="str">
        <f>IFERROR(IF(VLOOKUP($D4796,'VLookup Lists'!$B$11:$C$29,2,FALSE)="FLIP",1,0),"")</f>
        <v/>
      </c>
      <c r="O4796" s="1" t="b">
        <f>ISNUMBER(MATCH($E4796,'VLookup Lists'!$E$2:$E$17,0))</f>
        <v>0</v>
      </c>
    </row>
    <row r="4797" spans="1:15" ht="15" customHeight="1" x14ac:dyDescent="0.2">
      <c r="A4797" s="1" t="str">
        <f t="shared" si="18"/>
        <v>OFVP</v>
      </c>
      <c r="E4797" s="1" t="s">
        <v>352</v>
      </c>
      <c r="G4797" s="38"/>
      <c r="H4797" s="39"/>
      <c r="M4797" s="1">
        <f>IF(ISNUMBER(MATCH(E4797,_xlfn.VSTACK('VLookup Lists'!$E$2:$E$17,'VLookup Lists'!$H$2:$H$38,'VLookup Lists'!$J$2:$J$8),0)),1,0)</f>
        <v>0</v>
      </c>
      <c r="N4797" s="1" t="str">
        <f>IFERROR(IF(VLOOKUP($D4797,'VLookup Lists'!$B$11:$C$29,2,FALSE)="FLIP",1,0),"")</f>
        <v/>
      </c>
      <c r="O4797" s="1" t="b">
        <f>ISNUMBER(MATCH($E4797,'VLookup Lists'!$E$2:$E$17,0))</f>
        <v>0</v>
      </c>
    </row>
    <row r="4798" spans="1:15" ht="15" customHeight="1" x14ac:dyDescent="0.2">
      <c r="A4798" s="1" t="str">
        <f t="shared" si="18"/>
        <v>OFVP</v>
      </c>
      <c r="E4798" s="1" t="s">
        <v>352</v>
      </c>
      <c r="G4798" s="38"/>
      <c r="H4798" s="39"/>
      <c r="M4798" s="1">
        <f>IF(ISNUMBER(MATCH(E4798,_xlfn.VSTACK('VLookup Lists'!$E$2:$E$17,'VLookup Lists'!$H$2:$H$38,'VLookup Lists'!$J$2:$J$8),0)),1,0)</f>
        <v>0</v>
      </c>
      <c r="N4798" s="1" t="str">
        <f>IFERROR(IF(VLOOKUP($D4798,'VLookup Lists'!$B$11:$C$29,2,FALSE)="FLIP",1,0),"")</f>
        <v/>
      </c>
      <c r="O4798" s="1" t="b">
        <f>ISNUMBER(MATCH($E4798,'VLookup Lists'!$E$2:$E$17,0))</f>
        <v>0</v>
      </c>
    </row>
    <row r="4799" spans="1:15" ht="15" customHeight="1" x14ac:dyDescent="0.2">
      <c r="A4799" s="1" t="str">
        <f t="shared" si="18"/>
        <v>OFVP</v>
      </c>
      <c r="E4799" s="1" t="s">
        <v>352</v>
      </c>
      <c r="G4799" s="38"/>
      <c r="H4799" s="39"/>
      <c r="M4799" s="1">
        <f>IF(ISNUMBER(MATCH(E4799,_xlfn.VSTACK('VLookup Lists'!$E$2:$E$17,'VLookup Lists'!$H$2:$H$38,'VLookup Lists'!$J$2:$J$8),0)),1,0)</f>
        <v>0</v>
      </c>
      <c r="N4799" s="1" t="str">
        <f>IFERROR(IF(VLOOKUP($D4799,'VLookup Lists'!$B$11:$C$29,2,FALSE)="FLIP",1,0),"")</f>
        <v/>
      </c>
      <c r="O4799" s="1" t="b">
        <f>ISNUMBER(MATCH($E4799,'VLookup Lists'!$E$2:$E$17,0))</f>
        <v>0</v>
      </c>
    </row>
    <row r="4800" spans="1:15" ht="15" customHeight="1" x14ac:dyDescent="0.2">
      <c r="A4800" s="1" t="str">
        <f t="shared" si="18"/>
        <v>OFVP</v>
      </c>
      <c r="E4800" s="1" t="s">
        <v>352</v>
      </c>
      <c r="G4800" s="38"/>
      <c r="H4800" s="39"/>
      <c r="M4800" s="1">
        <f>IF(ISNUMBER(MATCH(E4800,_xlfn.VSTACK('VLookup Lists'!$E$2:$E$17,'VLookup Lists'!$H$2:$H$38,'VLookup Lists'!$J$2:$J$8),0)),1,0)</f>
        <v>0</v>
      </c>
      <c r="N4800" s="1" t="str">
        <f>IFERROR(IF(VLOOKUP($D4800,'VLookup Lists'!$B$11:$C$29,2,FALSE)="FLIP",1,0),"")</f>
        <v/>
      </c>
      <c r="O4800" s="1" t="b">
        <f>ISNUMBER(MATCH($E4800,'VLookup Lists'!$E$2:$E$17,0))</f>
        <v>0</v>
      </c>
    </row>
    <row r="4801" spans="1:15" ht="15" customHeight="1" x14ac:dyDescent="0.2">
      <c r="A4801" s="1" t="str">
        <f t="shared" si="18"/>
        <v>OFVP</v>
      </c>
      <c r="E4801" s="1" t="s">
        <v>352</v>
      </c>
      <c r="G4801" s="38"/>
      <c r="H4801" s="39"/>
      <c r="M4801" s="1">
        <f>IF(ISNUMBER(MATCH(E4801,_xlfn.VSTACK('VLookup Lists'!$E$2:$E$17,'VLookup Lists'!$H$2:$H$38,'VLookup Lists'!$J$2:$J$8),0)),1,0)</f>
        <v>0</v>
      </c>
      <c r="N4801" s="1" t="str">
        <f>IFERROR(IF(VLOOKUP($D4801,'VLookup Lists'!$B$11:$C$29,2,FALSE)="FLIP",1,0),"")</f>
        <v/>
      </c>
      <c r="O4801" s="1" t="b">
        <f>ISNUMBER(MATCH($E4801,'VLookup Lists'!$E$2:$E$17,0))</f>
        <v>0</v>
      </c>
    </row>
    <row r="4802" spans="1:15" ht="15" customHeight="1" x14ac:dyDescent="0.2">
      <c r="A4802" s="1" t="str">
        <f t="shared" si="18"/>
        <v>OFVP</v>
      </c>
      <c r="E4802" s="1" t="s">
        <v>352</v>
      </c>
      <c r="G4802" s="38"/>
      <c r="H4802" s="39"/>
      <c r="M4802" s="1">
        <f>IF(ISNUMBER(MATCH(E4802,_xlfn.VSTACK('VLookup Lists'!$E$2:$E$17,'VLookup Lists'!$H$2:$H$38,'VLookup Lists'!$J$2:$J$8),0)),1,0)</f>
        <v>0</v>
      </c>
      <c r="N4802" s="1" t="str">
        <f>IFERROR(IF(VLOOKUP($D4802,'VLookup Lists'!$B$11:$C$29,2,FALSE)="FLIP",1,0),"")</f>
        <v/>
      </c>
      <c r="O4802" s="1" t="b">
        <f>ISNUMBER(MATCH($E4802,'VLookup Lists'!$E$2:$E$17,0))</f>
        <v>0</v>
      </c>
    </row>
    <row r="4803" spans="1:15" ht="15" customHeight="1" x14ac:dyDescent="0.2">
      <c r="A4803" s="1" t="str">
        <f t="shared" si="18"/>
        <v>OFVP</v>
      </c>
      <c r="E4803" s="1" t="s">
        <v>352</v>
      </c>
      <c r="G4803" s="38"/>
      <c r="H4803" s="39"/>
      <c r="M4803" s="1">
        <f>IF(ISNUMBER(MATCH(E4803,_xlfn.VSTACK('VLookup Lists'!$E$2:$E$17,'VLookup Lists'!$H$2:$H$38,'VLookup Lists'!$J$2:$J$8),0)),1,0)</f>
        <v>0</v>
      </c>
      <c r="N4803" s="1" t="str">
        <f>IFERROR(IF(VLOOKUP($D4803,'VLookup Lists'!$B$11:$C$29,2,FALSE)="FLIP",1,0),"")</f>
        <v/>
      </c>
      <c r="O4803" s="1" t="b">
        <f>ISNUMBER(MATCH($E4803,'VLookup Lists'!$E$2:$E$17,0))</f>
        <v>0</v>
      </c>
    </row>
    <row r="4804" spans="1:15" ht="15" customHeight="1" x14ac:dyDescent="0.2">
      <c r="A4804" s="1" t="str">
        <f t="shared" si="18"/>
        <v>OFVP</v>
      </c>
      <c r="E4804" s="1" t="s">
        <v>352</v>
      </c>
      <c r="G4804" s="38"/>
      <c r="H4804" s="39"/>
      <c r="M4804" s="1">
        <f>IF(ISNUMBER(MATCH(E4804,_xlfn.VSTACK('VLookup Lists'!$E$2:$E$17,'VLookup Lists'!$H$2:$H$38,'VLookup Lists'!$J$2:$J$8),0)),1,0)</f>
        <v>0</v>
      </c>
      <c r="N4804" s="1" t="str">
        <f>IFERROR(IF(VLOOKUP($D4804,'VLookup Lists'!$B$11:$C$29,2,FALSE)="FLIP",1,0),"")</f>
        <v/>
      </c>
      <c r="O4804" s="1" t="b">
        <f>ISNUMBER(MATCH($E4804,'VLookup Lists'!$E$2:$E$17,0))</f>
        <v>0</v>
      </c>
    </row>
    <row r="4805" spans="1:15" ht="15" customHeight="1" x14ac:dyDescent="0.2">
      <c r="A4805" s="1" t="str">
        <f t="shared" si="18"/>
        <v>OFVP</v>
      </c>
      <c r="E4805" s="1" t="s">
        <v>352</v>
      </c>
      <c r="G4805" s="38"/>
      <c r="H4805" s="39"/>
      <c r="M4805" s="1">
        <f>IF(ISNUMBER(MATCH(E4805,_xlfn.VSTACK('VLookup Lists'!$E$2:$E$17,'VLookup Lists'!$H$2:$H$38,'VLookup Lists'!$J$2:$J$8),0)),1,0)</f>
        <v>0</v>
      </c>
      <c r="N4805" s="1" t="str">
        <f>IFERROR(IF(VLOOKUP($D4805,'VLookup Lists'!$B$11:$C$29,2,FALSE)="FLIP",1,0),"")</f>
        <v/>
      </c>
      <c r="O4805" s="1" t="b">
        <f>ISNUMBER(MATCH($E4805,'VLookup Lists'!$E$2:$E$17,0))</f>
        <v>0</v>
      </c>
    </row>
    <row r="4806" spans="1:15" ht="15" customHeight="1" x14ac:dyDescent="0.2">
      <c r="A4806" s="1" t="str">
        <f t="shared" si="18"/>
        <v>OFVP</v>
      </c>
      <c r="E4806" s="1" t="s">
        <v>352</v>
      </c>
      <c r="G4806" s="38"/>
      <c r="H4806" s="39"/>
      <c r="M4806" s="1">
        <f>IF(ISNUMBER(MATCH(E4806,_xlfn.VSTACK('VLookup Lists'!$E$2:$E$17,'VLookup Lists'!$H$2:$H$38,'VLookup Lists'!$J$2:$J$8),0)),1,0)</f>
        <v>0</v>
      </c>
      <c r="N4806" s="1" t="str">
        <f>IFERROR(IF(VLOOKUP($D4806,'VLookup Lists'!$B$11:$C$29,2,FALSE)="FLIP",1,0),"")</f>
        <v/>
      </c>
      <c r="O4806" s="1" t="b">
        <f>ISNUMBER(MATCH($E4806,'VLookup Lists'!$E$2:$E$17,0))</f>
        <v>0</v>
      </c>
    </row>
    <row r="4807" spans="1:15" ht="15" customHeight="1" x14ac:dyDescent="0.2">
      <c r="A4807" s="1" t="str">
        <f t="shared" si="18"/>
        <v>OFVP</v>
      </c>
      <c r="E4807" s="1" t="s">
        <v>352</v>
      </c>
      <c r="G4807" s="38"/>
      <c r="H4807" s="39"/>
      <c r="M4807" s="1">
        <f>IF(ISNUMBER(MATCH(E4807,_xlfn.VSTACK('VLookup Lists'!$E$2:$E$17,'VLookup Lists'!$H$2:$H$38,'VLookup Lists'!$J$2:$J$8),0)),1,0)</f>
        <v>0</v>
      </c>
      <c r="N4807" s="1" t="str">
        <f>IFERROR(IF(VLOOKUP($D4807,'VLookup Lists'!$B$11:$C$29,2,FALSE)="FLIP",1,0),"")</f>
        <v/>
      </c>
      <c r="O4807" s="1" t="b">
        <f>ISNUMBER(MATCH($E4807,'VLookup Lists'!$E$2:$E$17,0))</f>
        <v>0</v>
      </c>
    </row>
    <row r="4808" spans="1:15" ht="15" customHeight="1" x14ac:dyDescent="0.2">
      <c r="A4808" s="1" t="str">
        <f t="shared" si="18"/>
        <v>OFVP</v>
      </c>
      <c r="E4808" s="1" t="s">
        <v>352</v>
      </c>
      <c r="G4808" s="38"/>
      <c r="H4808" s="39"/>
      <c r="M4808" s="1">
        <f>IF(ISNUMBER(MATCH(E4808,_xlfn.VSTACK('VLookup Lists'!$E$2:$E$17,'VLookup Lists'!$H$2:$H$38,'VLookup Lists'!$J$2:$J$8),0)),1,0)</f>
        <v>0</v>
      </c>
      <c r="N4808" s="1" t="str">
        <f>IFERROR(IF(VLOOKUP($D4808,'VLookup Lists'!$B$11:$C$29,2,FALSE)="FLIP",1,0),"")</f>
        <v/>
      </c>
      <c r="O4808" s="1" t="b">
        <f>ISNUMBER(MATCH($E4808,'VLookup Lists'!$E$2:$E$17,0))</f>
        <v>0</v>
      </c>
    </row>
    <row r="4809" spans="1:15" ht="15" customHeight="1" x14ac:dyDescent="0.2">
      <c r="A4809" s="1" t="str">
        <f t="shared" si="18"/>
        <v>OFVP</v>
      </c>
      <c r="E4809" s="1" t="s">
        <v>352</v>
      </c>
      <c r="G4809" s="38"/>
      <c r="H4809" s="39"/>
      <c r="M4809" s="1">
        <f>IF(ISNUMBER(MATCH(E4809,_xlfn.VSTACK('VLookup Lists'!$E$2:$E$17,'VLookup Lists'!$H$2:$H$38,'VLookup Lists'!$J$2:$J$8),0)),1,0)</f>
        <v>0</v>
      </c>
      <c r="N4809" s="1" t="str">
        <f>IFERROR(IF(VLOOKUP($D4809,'VLookup Lists'!$B$11:$C$29,2,FALSE)="FLIP",1,0),"")</f>
        <v/>
      </c>
      <c r="O4809" s="1" t="b">
        <f>ISNUMBER(MATCH($E4809,'VLookup Lists'!$E$2:$E$17,0))</f>
        <v>0</v>
      </c>
    </row>
    <row r="4810" spans="1:15" ht="15" customHeight="1" x14ac:dyDescent="0.2">
      <c r="A4810" s="1" t="str">
        <f t="shared" si="18"/>
        <v>OFVP</v>
      </c>
      <c r="E4810" s="1" t="s">
        <v>352</v>
      </c>
      <c r="G4810" s="38"/>
      <c r="H4810" s="39"/>
      <c r="M4810" s="1">
        <f>IF(ISNUMBER(MATCH(E4810,_xlfn.VSTACK('VLookup Lists'!$E$2:$E$17,'VLookup Lists'!$H$2:$H$38,'VLookup Lists'!$J$2:$J$8),0)),1,0)</f>
        <v>0</v>
      </c>
      <c r="N4810" s="1" t="str">
        <f>IFERROR(IF(VLOOKUP($D4810,'VLookup Lists'!$B$11:$C$29,2,FALSE)="FLIP",1,0),"")</f>
        <v/>
      </c>
      <c r="O4810" s="1" t="b">
        <f>ISNUMBER(MATCH($E4810,'VLookup Lists'!$E$2:$E$17,0))</f>
        <v>0</v>
      </c>
    </row>
    <row r="4811" spans="1:15" ht="15" customHeight="1" x14ac:dyDescent="0.2">
      <c r="A4811" s="1" t="str">
        <f t="shared" si="18"/>
        <v>OFVP</v>
      </c>
      <c r="E4811" s="1" t="s">
        <v>352</v>
      </c>
      <c r="G4811" s="38"/>
      <c r="H4811" s="39"/>
      <c r="M4811" s="1">
        <f>IF(ISNUMBER(MATCH(E4811,_xlfn.VSTACK('VLookup Lists'!$E$2:$E$17,'VLookup Lists'!$H$2:$H$38,'VLookup Lists'!$J$2:$J$8),0)),1,0)</f>
        <v>0</v>
      </c>
      <c r="N4811" s="1" t="str">
        <f>IFERROR(IF(VLOOKUP($D4811,'VLookup Lists'!$B$11:$C$29,2,FALSE)="FLIP",1,0),"")</f>
        <v/>
      </c>
      <c r="O4811" s="1" t="b">
        <f>ISNUMBER(MATCH($E4811,'VLookup Lists'!$E$2:$E$17,0))</f>
        <v>0</v>
      </c>
    </row>
    <row r="4812" spans="1:15" ht="15" customHeight="1" x14ac:dyDescent="0.2">
      <c r="A4812" s="1" t="str">
        <f t="shared" si="18"/>
        <v>OFVP</v>
      </c>
      <c r="E4812" s="1" t="s">
        <v>352</v>
      </c>
      <c r="G4812" s="38"/>
      <c r="H4812" s="39"/>
      <c r="M4812" s="1">
        <f>IF(ISNUMBER(MATCH(E4812,_xlfn.VSTACK('VLookup Lists'!$E$2:$E$17,'VLookup Lists'!$H$2:$H$38,'VLookup Lists'!$J$2:$J$8),0)),1,0)</f>
        <v>0</v>
      </c>
      <c r="N4812" s="1" t="str">
        <f>IFERROR(IF(VLOOKUP($D4812,'VLookup Lists'!$B$11:$C$29,2,FALSE)="FLIP",1,0),"")</f>
        <v/>
      </c>
      <c r="O4812" s="1" t="b">
        <f>ISNUMBER(MATCH($E4812,'VLookup Lists'!$E$2:$E$17,0))</f>
        <v>0</v>
      </c>
    </row>
    <row r="4813" spans="1:15" ht="15" customHeight="1" x14ac:dyDescent="0.2">
      <c r="A4813" s="1" t="str">
        <f t="shared" si="18"/>
        <v>OFVP</v>
      </c>
      <c r="E4813" s="1" t="s">
        <v>352</v>
      </c>
      <c r="G4813" s="38"/>
      <c r="H4813" s="39"/>
      <c r="M4813" s="1">
        <f>IF(ISNUMBER(MATCH(E4813,_xlfn.VSTACK('VLookup Lists'!$E$2:$E$17,'VLookup Lists'!$H$2:$H$38,'VLookup Lists'!$J$2:$J$8),0)),1,0)</f>
        <v>0</v>
      </c>
      <c r="N4813" s="1" t="str">
        <f>IFERROR(IF(VLOOKUP($D4813,'VLookup Lists'!$B$11:$C$29,2,FALSE)="FLIP",1,0),"")</f>
        <v/>
      </c>
      <c r="O4813" s="1" t="b">
        <f>ISNUMBER(MATCH($E4813,'VLookup Lists'!$E$2:$E$17,0))</f>
        <v>0</v>
      </c>
    </row>
    <row r="4814" spans="1:15" ht="15" customHeight="1" x14ac:dyDescent="0.2">
      <c r="A4814" s="1" t="str">
        <f t="shared" si="18"/>
        <v>OFVP</v>
      </c>
      <c r="E4814" s="1" t="s">
        <v>352</v>
      </c>
      <c r="G4814" s="38"/>
      <c r="H4814" s="39"/>
      <c r="M4814" s="1">
        <f>IF(ISNUMBER(MATCH(E4814,_xlfn.VSTACK('VLookup Lists'!$E$2:$E$17,'VLookup Lists'!$H$2:$H$38,'VLookup Lists'!$J$2:$J$8),0)),1,0)</f>
        <v>0</v>
      </c>
      <c r="N4814" s="1" t="str">
        <f>IFERROR(IF(VLOOKUP($D4814,'VLookup Lists'!$B$11:$C$29,2,FALSE)="FLIP",1,0),"")</f>
        <v/>
      </c>
      <c r="O4814" s="1" t="b">
        <f>ISNUMBER(MATCH($E4814,'VLookup Lists'!$E$2:$E$17,0))</f>
        <v>0</v>
      </c>
    </row>
    <row r="4815" spans="1:15" ht="15" customHeight="1" x14ac:dyDescent="0.2">
      <c r="A4815" s="1" t="str">
        <f t="shared" si="18"/>
        <v>OFVP</v>
      </c>
      <c r="E4815" s="1" t="s">
        <v>352</v>
      </c>
      <c r="G4815" s="38"/>
      <c r="H4815" s="39"/>
      <c r="M4815" s="1">
        <f>IF(ISNUMBER(MATCH(E4815,_xlfn.VSTACK('VLookup Lists'!$E$2:$E$17,'VLookup Lists'!$H$2:$H$38,'VLookup Lists'!$J$2:$J$8),0)),1,0)</f>
        <v>0</v>
      </c>
      <c r="N4815" s="1" t="str">
        <f>IFERROR(IF(VLOOKUP($D4815,'VLookup Lists'!$B$11:$C$29,2,FALSE)="FLIP",1,0),"")</f>
        <v/>
      </c>
      <c r="O4815" s="1" t="b">
        <f>ISNUMBER(MATCH($E4815,'VLookup Lists'!$E$2:$E$17,0))</f>
        <v>0</v>
      </c>
    </row>
    <row r="4816" spans="1:15" ht="15" customHeight="1" x14ac:dyDescent="0.2">
      <c r="A4816" s="1" t="str">
        <f t="shared" si="18"/>
        <v>OFVP</v>
      </c>
      <c r="E4816" s="1" t="s">
        <v>352</v>
      </c>
      <c r="G4816" s="38"/>
      <c r="H4816" s="39"/>
      <c r="M4816" s="1">
        <f>IF(ISNUMBER(MATCH(E4816,_xlfn.VSTACK('VLookup Lists'!$E$2:$E$17,'VLookup Lists'!$H$2:$H$38,'VLookup Lists'!$J$2:$J$8),0)),1,0)</f>
        <v>0</v>
      </c>
      <c r="N4816" s="1" t="str">
        <f>IFERROR(IF(VLOOKUP($D4816,'VLookup Lists'!$B$11:$C$29,2,FALSE)="FLIP",1,0),"")</f>
        <v/>
      </c>
      <c r="O4816" s="1" t="b">
        <f>ISNUMBER(MATCH($E4816,'VLookup Lists'!$E$2:$E$17,0))</f>
        <v>0</v>
      </c>
    </row>
    <row r="4817" spans="1:15" ht="15" customHeight="1" x14ac:dyDescent="0.2">
      <c r="A4817" s="1" t="str">
        <f t="shared" si="18"/>
        <v>OFVP</v>
      </c>
      <c r="E4817" s="1" t="s">
        <v>352</v>
      </c>
      <c r="G4817" s="38"/>
      <c r="H4817" s="39"/>
      <c r="M4817" s="1">
        <f>IF(ISNUMBER(MATCH(E4817,_xlfn.VSTACK('VLookup Lists'!$E$2:$E$17,'VLookup Lists'!$H$2:$H$38,'VLookup Lists'!$J$2:$J$8),0)),1,0)</f>
        <v>0</v>
      </c>
      <c r="N4817" s="1" t="str">
        <f>IFERROR(IF(VLOOKUP($D4817,'VLookup Lists'!$B$11:$C$29,2,FALSE)="FLIP",1,0),"")</f>
        <v/>
      </c>
      <c r="O4817" s="1" t="b">
        <f>ISNUMBER(MATCH($E4817,'VLookup Lists'!$E$2:$E$17,0))</f>
        <v>0</v>
      </c>
    </row>
    <row r="4818" spans="1:15" ht="15" customHeight="1" x14ac:dyDescent="0.2">
      <c r="A4818" s="1" t="str">
        <f t="shared" si="18"/>
        <v>OFVP</v>
      </c>
      <c r="E4818" s="1" t="s">
        <v>352</v>
      </c>
      <c r="G4818" s="38"/>
      <c r="H4818" s="39"/>
      <c r="M4818" s="1">
        <f>IF(ISNUMBER(MATCH(E4818,_xlfn.VSTACK('VLookup Lists'!$E$2:$E$17,'VLookup Lists'!$H$2:$H$38,'VLookup Lists'!$J$2:$J$8),0)),1,0)</f>
        <v>0</v>
      </c>
      <c r="N4818" s="1" t="str">
        <f>IFERROR(IF(VLOOKUP($D4818,'VLookup Lists'!$B$11:$C$29,2,FALSE)="FLIP",1,0),"")</f>
        <v/>
      </c>
      <c r="O4818" s="1" t="b">
        <f>ISNUMBER(MATCH($E4818,'VLookup Lists'!$E$2:$E$17,0))</f>
        <v>0</v>
      </c>
    </row>
    <row r="4819" spans="1:15" ht="15" customHeight="1" x14ac:dyDescent="0.2">
      <c r="A4819" s="1" t="str">
        <f t="shared" si="18"/>
        <v>OFVP</v>
      </c>
      <c r="E4819" s="1" t="s">
        <v>352</v>
      </c>
      <c r="G4819" s="38"/>
      <c r="H4819" s="39"/>
      <c r="M4819" s="1">
        <f>IF(ISNUMBER(MATCH(E4819,_xlfn.VSTACK('VLookup Lists'!$E$2:$E$17,'VLookup Lists'!$H$2:$H$38,'VLookup Lists'!$J$2:$J$8),0)),1,0)</f>
        <v>0</v>
      </c>
      <c r="N4819" s="1" t="str">
        <f>IFERROR(IF(VLOOKUP($D4819,'VLookup Lists'!$B$11:$C$29,2,FALSE)="FLIP",1,0),"")</f>
        <v/>
      </c>
      <c r="O4819" s="1" t="b">
        <f>ISNUMBER(MATCH($E4819,'VLookup Lists'!$E$2:$E$17,0))</f>
        <v>0</v>
      </c>
    </row>
    <row r="4820" spans="1:15" ht="15" customHeight="1" x14ac:dyDescent="0.2">
      <c r="A4820" s="1" t="str">
        <f t="shared" si="18"/>
        <v>OFVP</v>
      </c>
      <c r="E4820" s="1" t="s">
        <v>352</v>
      </c>
      <c r="G4820" s="38"/>
      <c r="H4820" s="39"/>
      <c r="M4820" s="1">
        <f>IF(ISNUMBER(MATCH(E4820,_xlfn.VSTACK('VLookup Lists'!$E$2:$E$17,'VLookup Lists'!$H$2:$H$38,'VLookup Lists'!$J$2:$J$8),0)),1,0)</f>
        <v>0</v>
      </c>
      <c r="N4820" s="1" t="str">
        <f>IFERROR(IF(VLOOKUP($D4820,'VLookup Lists'!$B$11:$C$29,2,FALSE)="FLIP",1,0),"")</f>
        <v/>
      </c>
      <c r="O4820" s="1" t="b">
        <f>ISNUMBER(MATCH($E4820,'VLookup Lists'!$E$2:$E$17,0))</f>
        <v>0</v>
      </c>
    </row>
    <row r="4821" spans="1:15" ht="15" customHeight="1" x14ac:dyDescent="0.2">
      <c r="A4821" s="1" t="str">
        <f t="shared" si="18"/>
        <v>OFVP</v>
      </c>
      <c r="E4821" s="1" t="s">
        <v>352</v>
      </c>
      <c r="G4821" s="38"/>
      <c r="H4821" s="39"/>
      <c r="M4821" s="1">
        <f>IF(ISNUMBER(MATCH(E4821,_xlfn.VSTACK('VLookup Lists'!$E$2:$E$17,'VLookup Lists'!$H$2:$H$38,'VLookup Lists'!$J$2:$J$8),0)),1,0)</f>
        <v>0</v>
      </c>
      <c r="N4821" s="1" t="str">
        <f>IFERROR(IF(VLOOKUP($D4821,'VLookup Lists'!$B$11:$C$29,2,FALSE)="FLIP",1,0),"")</f>
        <v/>
      </c>
      <c r="O4821" s="1" t="b">
        <f>ISNUMBER(MATCH($E4821,'VLookup Lists'!$E$2:$E$17,0))</f>
        <v>0</v>
      </c>
    </row>
    <row r="4822" spans="1:15" ht="15" customHeight="1" x14ac:dyDescent="0.2">
      <c r="A4822" s="1" t="str">
        <f t="shared" si="18"/>
        <v>OFVP</v>
      </c>
      <c r="E4822" s="1" t="s">
        <v>352</v>
      </c>
      <c r="G4822" s="38"/>
      <c r="H4822" s="39"/>
      <c r="M4822" s="1">
        <f>IF(ISNUMBER(MATCH(E4822,_xlfn.VSTACK('VLookup Lists'!$E$2:$E$17,'VLookup Lists'!$H$2:$H$38,'VLookup Lists'!$J$2:$J$8),0)),1,0)</f>
        <v>0</v>
      </c>
      <c r="N4822" s="1" t="str">
        <f>IFERROR(IF(VLOOKUP($D4822,'VLookup Lists'!$B$11:$C$29,2,FALSE)="FLIP",1,0),"")</f>
        <v/>
      </c>
      <c r="O4822" s="1" t="b">
        <f>ISNUMBER(MATCH($E4822,'VLookup Lists'!$E$2:$E$17,0))</f>
        <v>0</v>
      </c>
    </row>
    <row r="4823" spans="1:15" ht="15" customHeight="1" x14ac:dyDescent="0.2">
      <c r="A4823" s="1" t="str">
        <f t="shared" si="18"/>
        <v>OFVP</v>
      </c>
      <c r="E4823" s="1" t="s">
        <v>352</v>
      </c>
      <c r="G4823" s="38"/>
      <c r="H4823" s="39"/>
      <c r="M4823" s="1">
        <f>IF(ISNUMBER(MATCH(E4823,_xlfn.VSTACK('VLookup Lists'!$E$2:$E$17,'VLookup Lists'!$H$2:$H$38,'VLookup Lists'!$J$2:$J$8),0)),1,0)</f>
        <v>0</v>
      </c>
      <c r="N4823" s="1" t="str">
        <f>IFERROR(IF(VLOOKUP($D4823,'VLookup Lists'!$B$11:$C$29,2,FALSE)="FLIP",1,0),"")</f>
        <v/>
      </c>
      <c r="O4823" s="1" t="b">
        <f>ISNUMBER(MATCH($E4823,'VLookup Lists'!$E$2:$E$17,0))</f>
        <v>0</v>
      </c>
    </row>
    <row r="4824" spans="1:15" ht="15" customHeight="1" x14ac:dyDescent="0.2">
      <c r="A4824" s="1" t="str">
        <f t="shared" si="18"/>
        <v>OFVP</v>
      </c>
      <c r="E4824" s="1" t="s">
        <v>352</v>
      </c>
      <c r="G4824" s="38"/>
      <c r="H4824" s="39"/>
      <c r="M4824" s="1">
        <f>IF(ISNUMBER(MATCH(E4824,_xlfn.VSTACK('VLookup Lists'!$E$2:$E$17,'VLookup Lists'!$H$2:$H$38,'VLookup Lists'!$J$2:$J$8),0)),1,0)</f>
        <v>0</v>
      </c>
      <c r="N4824" s="1" t="str">
        <f>IFERROR(IF(VLOOKUP($D4824,'VLookup Lists'!$B$11:$C$29,2,FALSE)="FLIP",1,0),"")</f>
        <v/>
      </c>
      <c r="O4824" s="1" t="b">
        <f>ISNUMBER(MATCH($E4824,'VLookup Lists'!$E$2:$E$17,0))</f>
        <v>0</v>
      </c>
    </row>
    <row r="4825" spans="1:15" ht="15" customHeight="1" x14ac:dyDescent="0.2">
      <c r="A4825" s="1" t="str">
        <f t="shared" si="18"/>
        <v>OFVP</v>
      </c>
      <c r="E4825" s="1" t="s">
        <v>352</v>
      </c>
      <c r="G4825" s="38"/>
      <c r="H4825" s="39"/>
      <c r="M4825" s="1">
        <f>IF(ISNUMBER(MATCH(E4825,_xlfn.VSTACK('VLookup Lists'!$E$2:$E$17,'VLookup Lists'!$H$2:$H$38,'VLookup Lists'!$J$2:$J$8),0)),1,0)</f>
        <v>0</v>
      </c>
      <c r="N4825" s="1" t="str">
        <f>IFERROR(IF(VLOOKUP($D4825,'VLookup Lists'!$B$11:$C$29,2,FALSE)="FLIP",1,0),"")</f>
        <v/>
      </c>
      <c r="O4825" s="1" t="b">
        <f>ISNUMBER(MATCH($E4825,'VLookup Lists'!$E$2:$E$17,0))</f>
        <v>0</v>
      </c>
    </row>
    <row r="4826" spans="1:15" ht="15" customHeight="1" x14ac:dyDescent="0.2">
      <c r="A4826" s="1" t="str">
        <f t="shared" si="18"/>
        <v>OFVP</v>
      </c>
      <c r="E4826" s="1" t="s">
        <v>352</v>
      </c>
      <c r="G4826" s="38"/>
      <c r="H4826" s="39"/>
      <c r="M4826" s="1">
        <f>IF(ISNUMBER(MATCH(E4826,_xlfn.VSTACK('VLookup Lists'!$E$2:$E$17,'VLookup Lists'!$H$2:$H$38,'VLookup Lists'!$J$2:$J$8),0)),1,0)</f>
        <v>0</v>
      </c>
      <c r="N4826" s="1" t="str">
        <f>IFERROR(IF(VLOOKUP($D4826,'VLookup Lists'!$B$11:$C$29,2,FALSE)="FLIP",1,0),"")</f>
        <v/>
      </c>
      <c r="O4826" s="1" t="b">
        <f>ISNUMBER(MATCH($E4826,'VLookup Lists'!$E$2:$E$17,0))</f>
        <v>0</v>
      </c>
    </row>
    <row r="4827" spans="1:15" ht="15" customHeight="1" x14ac:dyDescent="0.2">
      <c r="A4827" s="1" t="str">
        <f t="shared" si="18"/>
        <v>OFVP</v>
      </c>
      <c r="E4827" s="1" t="s">
        <v>352</v>
      </c>
      <c r="G4827" s="38"/>
      <c r="H4827" s="39"/>
      <c r="M4827" s="1">
        <f>IF(ISNUMBER(MATCH(E4827,_xlfn.VSTACK('VLookup Lists'!$E$2:$E$17,'VLookup Lists'!$H$2:$H$38,'VLookup Lists'!$J$2:$J$8),0)),1,0)</f>
        <v>0</v>
      </c>
      <c r="N4827" s="1" t="str">
        <f>IFERROR(IF(VLOOKUP($D4827,'VLookup Lists'!$B$11:$C$29,2,FALSE)="FLIP",1,0),"")</f>
        <v/>
      </c>
      <c r="O4827" s="1" t="b">
        <f>ISNUMBER(MATCH($E4827,'VLookup Lists'!$E$2:$E$17,0))</f>
        <v>0</v>
      </c>
    </row>
    <row r="4828" spans="1:15" ht="15" customHeight="1" x14ac:dyDescent="0.2">
      <c r="A4828" s="1" t="str">
        <f t="shared" si="18"/>
        <v>OFVP</v>
      </c>
      <c r="E4828" s="1" t="s">
        <v>352</v>
      </c>
      <c r="G4828" s="38"/>
      <c r="H4828" s="39"/>
      <c r="M4828" s="1">
        <f>IF(ISNUMBER(MATCH(E4828,_xlfn.VSTACK('VLookup Lists'!$E$2:$E$17,'VLookup Lists'!$H$2:$H$38,'VLookup Lists'!$J$2:$J$8),0)),1,0)</f>
        <v>0</v>
      </c>
      <c r="N4828" s="1" t="str">
        <f>IFERROR(IF(VLOOKUP($D4828,'VLookup Lists'!$B$11:$C$29,2,FALSE)="FLIP",1,0),"")</f>
        <v/>
      </c>
      <c r="O4828" s="1" t="b">
        <f>ISNUMBER(MATCH($E4828,'VLookup Lists'!$E$2:$E$17,0))</f>
        <v>0</v>
      </c>
    </row>
    <row r="4829" spans="1:15" ht="15" customHeight="1" x14ac:dyDescent="0.2">
      <c r="A4829" s="1" t="str">
        <f t="shared" si="18"/>
        <v>OFVP</v>
      </c>
      <c r="E4829" s="1" t="s">
        <v>352</v>
      </c>
      <c r="G4829" s="38"/>
      <c r="H4829" s="39"/>
      <c r="M4829" s="1">
        <f>IF(ISNUMBER(MATCH(E4829,_xlfn.VSTACK('VLookup Lists'!$E$2:$E$17,'VLookup Lists'!$H$2:$H$38,'VLookup Lists'!$J$2:$J$8),0)),1,0)</f>
        <v>0</v>
      </c>
      <c r="N4829" s="1" t="str">
        <f>IFERROR(IF(VLOOKUP($D4829,'VLookup Lists'!$B$11:$C$29,2,FALSE)="FLIP",1,0),"")</f>
        <v/>
      </c>
      <c r="O4829" s="1" t="b">
        <f>ISNUMBER(MATCH($E4829,'VLookup Lists'!$E$2:$E$17,0))</f>
        <v>0</v>
      </c>
    </row>
    <row r="4830" spans="1:15" ht="15" customHeight="1" x14ac:dyDescent="0.2">
      <c r="A4830" s="1" t="str">
        <f t="shared" si="18"/>
        <v>OFVP</v>
      </c>
      <c r="E4830" s="1" t="s">
        <v>352</v>
      </c>
      <c r="G4830" s="38"/>
      <c r="H4830" s="39"/>
      <c r="M4830" s="1">
        <f>IF(ISNUMBER(MATCH(E4830,_xlfn.VSTACK('VLookup Lists'!$E$2:$E$17,'VLookup Lists'!$H$2:$H$38,'VLookup Lists'!$J$2:$J$8),0)),1,0)</f>
        <v>0</v>
      </c>
      <c r="N4830" s="1" t="str">
        <f>IFERROR(IF(VLOOKUP($D4830,'VLookup Lists'!$B$11:$C$29,2,FALSE)="FLIP",1,0),"")</f>
        <v/>
      </c>
      <c r="O4830" s="1" t="b">
        <f>ISNUMBER(MATCH($E4830,'VLookup Lists'!$E$2:$E$17,0))</f>
        <v>0</v>
      </c>
    </row>
    <row r="4831" spans="1:15" ht="15" customHeight="1" x14ac:dyDescent="0.2">
      <c r="A4831" s="1" t="str">
        <f t="shared" si="18"/>
        <v>OFVP</v>
      </c>
      <c r="E4831" s="1" t="s">
        <v>352</v>
      </c>
      <c r="G4831" s="38"/>
      <c r="H4831" s="39"/>
      <c r="M4831" s="1">
        <f>IF(ISNUMBER(MATCH(E4831,_xlfn.VSTACK('VLookup Lists'!$E$2:$E$17,'VLookup Lists'!$H$2:$H$38,'VLookup Lists'!$J$2:$J$8),0)),1,0)</f>
        <v>0</v>
      </c>
      <c r="N4831" s="1" t="str">
        <f>IFERROR(IF(VLOOKUP($D4831,'VLookup Lists'!$B$11:$C$29,2,FALSE)="FLIP",1,0),"")</f>
        <v/>
      </c>
      <c r="O4831" s="1" t="b">
        <f>ISNUMBER(MATCH($E4831,'VLookup Lists'!$E$2:$E$17,0))</f>
        <v>0</v>
      </c>
    </row>
    <row r="4832" spans="1:15" ht="15" customHeight="1" x14ac:dyDescent="0.2">
      <c r="A4832" s="1" t="str">
        <f t="shared" si="18"/>
        <v>OFVP</v>
      </c>
      <c r="E4832" s="1" t="s">
        <v>352</v>
      </c>
      <c r="G4832" s="38"/>
      <c r="H4832" s="39"/>
      <c r="M4832" s="1">
        <f>IF(ISNUMBER(MATCH(E4832,_xlfn.VSTACK('VLookup Lists'!$E$2:$E$17,'VLookup Lists'!$H$2:$H$38,'VLookup Lists'!$J$2:$J$8),0)),1,0)</f>
        <v>0</v>
      </c>
      <c r="N4832" s="1" t="str">
        <f>IFERROR(IF(VLOOKUP($D4832,'VLookup Lists'!$B$11:$C$29,2,FALSE)="FLIP",1,0),"")</f>
        <v/>
      </c>
      <c r="O4832" s="1" t="b">
        <f>ISNUMBER(MATCH($E4832,'VLookup Lists'!$E$2:$E$17,0))</f>
        <v>0</v>
      </c>
    </row>
    <row r="4833" spans="1:15" ht="15" customHeight="1" x14ac:dyDescent="0.2">
      <c r="A4833" s="1" t="str">
        <f t="shared" si="18"/>
        <v>OFVP</v>
      </c>
      <c r="E4833" s="1" t="s">
        <v>352</v>
      </c>
      <c r="G4833" s="38"/>
      <c r="H4833" s="39"/>
      <c r="M4833" s="1">
        <f>IF(ISNUMBER(MATCH(E4833,_xlfn.VSTACK('VLookup Lists'!$E$2:$E$17,'VLookup Lists'!$H$2:$H$38,'VLookup Lists'!$J$2:$J$8),0)),1,0)</f>
        <v>0</v>
      </c>
      <c r="N4833" s="1" t="str">
        <f>IFERROR(IF(VLOOKUP($D4833,'VLookup Lists'!$B$11:$C$29,2,FALSE)="FLIP",1,0),"")</f>
        <v/>
      </c>
      <c r="O4833" s="1" t="b">
        <f>ISNUMBER(MATCH($E4833,'VLookup Lists'!$E$2:$E$17,0))</f>
        <v>0</v>
      </c>
    </row>
    <row r="4834" spans="1:15" ht="15" customHeight="1" x14ac:dyDescent="0.2">
      <c r="A4834" s="1" t="str">
        <f t="shared" si="18"/>
        <v>OFVP</v>
      </c>
      <c r="E4834" s="1" t="s">
        <v>352</v>
      </c>
      <c r="G4834" s="38"/>
      <c r="H4834" s="39"/>
      <c r="M4834" s="1">
        <f>IF(ISNUMBER(MATCH(E4834,_xlfn.VSTACK('VLookup Lists'!$E$2:$E$17,'VLookup Lists'!$H$2:$H$38,'VLookup Lists'!$J$2:$J$8),0)),1,0)</f>
        <v>0</v>
      </c>
      <c r="N4834" s="1" t="str">
        <f>IFERROR(IF(VLOOKUP($D4834,'VLookup Lists'!$B$11:$C$29,2,FALSE)="FLIP",1,0),"")</f>
        <v/>
      </c>
      <c r="O4834" s="1" t="b">
        <f>ISNUMBER(MATCH($E4834,'VLookup Lists'!$E$2:$E$17,0))</f>
        <v>0</v>
      </c>
    </row>
    <row r="4835" spans="1:15" ht="15" customHeight="1" x14ac:dyDescent="0.2">
      <c r="A4835" s="1" t="str">
        <f t="shared" si="18"/>
        <v>OFVP</v>
      </c>
      <c r="E4835" s="1" t="s">
        <v>352</v>
      </c>
      <c r="G4835" s="38"/>
      <c r="H4835" s="39"/>
      <c r="M4835" s="1">
        <f>IF(ISNUMBER(MATCH(E4835,_xlfn.VSTACK('VLookup Lists'!$E$2:$E$17,'VLookup Lists'!$H$2:$H$38,'VLookup Lists'!$J$2:$J$8),0)),1,0)</f>
        <v>0</v>
      </c>
      <c r="N4835" s="1" t="str">
        <f>IFERROR(IF(VLOOKUP($D4835,'VLookup Lists'!$B$11:$C$29,2,FALSE)="FLIP",1,0),"")</f>
        <v/>
      </c>
      <c r="O4835" s="1" t="b">
        <f>ISNUMBER(MATCH($E4835,'VLookup Lists'!$E$2:$E$17,0))</f>
        <v>0</v>
      </c>
    </row>
    <row r="4836" spans="1:15" ht="15" customHeight="1" x14ac:dyDescent="0.2">
      <c r="A4836" s="1" t="str">
        <f t="shared" si="18"/>
        <v>OFVP</v>
      </c>
      <c r="E4836" s="1" t="s">
        <v>352</v>
      </c>
      <c r="G4836" s="38"/>
      <c r="H4836" s="39"/>
      <c r="M4836" s="1">
        <f>IF(ISNUMBER(MATCH(E4836,_xlfn.VSTACK('VLookup Lists'!$E$2:$E$17,'VLookup Lists'!$H$2:$H$38,'VLookup Lists'!$J$2:$J$8),0)),1,0)</f>
        <v>0</v>
      </c>
      <c r="N4836" s="1" t="str">
        <f>IFERROR(IF(VLOOKUP($D4836,'VLookup Lists'!$B$11:$C$29,2,FALSE)="FLIP",1,0),"")</f>
        <v/>
      </c>
      <c r="O4836" s="1" t="b">
        <f>ISNUMBER(MATCH($E4836,'VLookup Lists'!$E$2:$E$17,0))</f>
        <v>0</v>
      </c>
    </row>
    <row r="4837" spans="1:15" ht="15" customHeight="1" x14ac:dyDescent="0.2">
      <c r="A4837" s="1" t="str">
        <f t="shared" si="18"/>
        <v>OFVP</v>
      </c>
      <c r="E4837" s="1" t="s">
        <v>352</v>
      </c>
      <c r="G4837" s="38"/>
      <c r="H4837" s="39"/>
      <c r="M4837" s="1">
        <f>IF(ISNUMBER(MATCH(E4837,_xlfn.VSTACK('VLookup Lists'!$E$2:$E$17,'VLookup Lists'!$H$2:$H$38,'VLookup Lists'!$J$2:$J$8),0)),1,0)</f>
        <v>0</v>
      </c>
      <c r="N4837" s="1" t="str">
        <f>IFERROR(IF(VLOOKUP($D4837,'VLookup Lists'!$B$11:$C$29,2,FALSE)="FLIP",1,0),"")</f>
        <v/>
      </c>
      <c r="O4837" s="1" t="b">
        <f>ISNUMBER(MATCH($E4837,'VLookup Lists'!$E$2:$E$17,0))</f>
        <v>0</v>
      </c>
    </row>
    <row r="4838" spans="1:15" ht="15" customHeight="1" x14ac:dyDescent="0.2">
      <c r="A4838" s="1" t="str">
        <f t="shared" si="18"/>
        <v>OFVP</v>
      </c>
      <c r="E4838" s="1" t="s">
        <v>352</v>
      </c>
      <c r="G4838" s="38"/>
      <c r="H4838" s="39"/>
      <c r="M4838" s="1">
        <f>IF(ISNUMBER(MATCH(E4838,_xlfn.VSTACK('VLookup Lists'!$E$2:$E$17,'VLookup Lists'!$H$2:$H$38,'VLookup Lists'!$J$2:$J$8),0)),1,0)</f>
        <v>0</v>
      </c>
      <c r="N4838" s="1" t="str">
        <f>IFERROR(IF(VLOOKUP($D4838,'VLookup Lists'!$B$11:$C$29,2,FALSE)="FLIP",1,0),"")</f>
        <v/>
      </c>
      <c r="O4838" s="1" t="b">
        <f>ISNUMBER(MATCH($E4838,'VLookup Lists'!$E$2:$E$17,0))</f>
        <v>0</v>
      </c>
    </row>
    <row r="4839" spans="1:15" ht="15" customHeight="1" x14ac:dyDescent="0.2">
      <c r="A4839" s="1" t="str">
        <f t="shared" si="18"/>
        <v>OFVP</v>
      </c>
      <c r="E4839" s="1" t="s">
        <v>352</v>
      </c>
      <c r="G4839" s="38"/>
      <c r="H4839" s="39"/>
      <c r="M4839" s="1">
        <f>IF(ISNUMBER(MATCH(E4839,_xlfn.VSTACK('VLookup Lists'!$E$2:$E$17,'VLookup Lists'!$H$2:$H$38,'VLookup Lists'!$J$2:$J$8),0)),1,0)</f>
        <v>0</v>
      </c>
      <c r="N4839" s="1" t="str">
        <f>IFERROR(IF(VLOOKUP($D4839,'VLookup Lists'!$B$11:$C$29,2,FALSE)="FLIP",1,0),"")</f>
        <v/>
      </c>
      <c r="O4839" s="1" t="b">
        <f>ISNUMBER(MATCH($E4839,'VLookup Lists'!$E$2:$E$17,0))</f>
        <v>0</v>
      </c>
    </row>
    <row r="4840" spans="1:15" ht="15" customHeight="1" x14ac:dyDescent="0.2">
      <c r="A4840" s="1" t="str">
        <f t="shared" si="18"/>
        <v>OFVP</v>
      </c>
      <c r="E4840" s="1" t="s">
        <v>352</v>
      </c>
      <c r="G4840" s="38"/>
      <c r="H4840" s="39"/>
      <c r="M4840" s="1">
        <f>IF(ISNUMBER(MATCH(E4840,_xlfn.VSTACK('VLookup Lists'!$E$2:$E$17,'VLookup Lists'!$H$2:$H$38,'VLookup Lists'!$J$2:$J$8),0)),1,0)</f>
        <v>0</v>
      </c>
      <c r="N4840" s="1" t="str">
        <f>IFERROR(IF(VLOOKUP($D4840,'VLookup Lists'!$B$11:$C$29,2,FALSE)="FLIP",1,0),"")</f>
        <v/>
      </c>
      <c r="O4840" s="1" t="b">
        <f>ISNUMBER(MATCH($E4840,'VLookup Lists'!$E$2:$E$17,0))</f>
        <v>0</v>
      </c>
    </row>
    <row r="4841" spans="1:15" ht="15" customHeight="1" x14ac:dyDescent="0.2">
      <c r="A4841" s="1" t="str">
        <f t="shared" si="18"/>
        <v>OFVP</v>
      </c>
      <c r="E4841" s="1" t="s">
        <v>352</v>
      </c>
      <c r="G4841" s="38"/>
      <c r="H4841" s="39"/>
      <c r="M4841" s="1">
        <f>IF(ISNUMBER(MATCH(E4841,_xlfn.VSTACK('VLookup Lists'!$E$2:$E$17,'VLookup Lists'!$H$2:$H$38,'VLookup Lists'!$J$2:$J$8),0)),1,0)</f>
        <v>0</v>
      </c>
      <c r="N4841" s="1" t="str">
        <f>IFERROR(IF(VLOOKUP($D4841,'VLookup Lists'!$B$11:$C$29,2,FALSE)="FLIP",1,0),"")</f>
        <v/>
      </c>
      <c r="O4841" s="1" t="b">
        <f>ISNUMBER(MATCH($E4841,'VLookup Lists'!$E$2:$E$17,0))</f>
        <v>0</v>
      </c>
    </row>
    <row r="4842" spans="1:15" ht="15" customHeight="1" x14ac:dyDescent="0.2">
      <c r="A4842" s="1" t="str">
        <f t="shared" si="18"/>
        <v>OFVP</v>
      </c>
      <c r="E4842" s="1" t="s">
        <v>352</v>
      </c>
      <c r="G4842" s="38"/>
      <c r="H4842" s="39"/>
      <c r="M4842" s="1">
        <f>IF(ISNUMBER(MATCH(E4842,_xlfn.VSTACK('VLookup Lists'!$E$2:$E$17,'VLookup Lists'!$H$2:$H$38,'VLookup Lists'!$J$2:$J$8),0)),1,0)</f>
        <v>0</v>
      </c>
      <c r="N4842" s="1" t="str">
        <f>IFERROR(IF(VLOOKUP($D4842,'VLookup Lists'!$B$11:$C$29,2,FALSE)="FLIP",1,0),"")</f>
        <v/>
      </c>
      <c r="O4842" s="1" t="b">
        <f>ISNUMBER(MATCH($E4842,'VLookup Lists'!$E$2:$E$17,0))</f>
        <v>0</v>
      </c>
    </row>
    <row r="4843" spans="1:15" ht="15" customHeight="1" x14ac:dyDescent="0.2">
      <c r="A4843" s="1" t="str">
        <f t="shared" si="18"/>
        <v>OFVP</v>
      </c>
      <c r="E4843" s="1" t="s">
        <v>352</v>
      </c>
      <c r="G4843" s="38"/>
      <c r="H4843" s="39"/>
      <c r="M4843" s="1">
        <f>IF(ISNUMBER(MATCH(E4843,_xlfn.VSTACK('VLookup Lists'!$E$2:$E$17,'VLookup Lists'!$H$2:$H$38,'VLookup Lists'!$J$2:$J$8),0)),1,0)</f>
        <v>0</v>
      </c>
      <c r="N4843" s="1" t="str">
        <f>IFERROR(IF(VLOOKUP($D4843,'VLookup Lists'!$B$11:$C$29,2,FALSE)="FLIP",1,0),"")</f>
        <v/>
      </c>
      <c r="O4843" s="1" t="b">
        <f>ISNUMBER(MATCH($E4843,'VLookup Lists'!$E$2:$E$17,0))</f>
        <v>0</v>
      </c>
    </row>
    <row r="4844" spans="1:15" ht="15" customHeight="1" x14ac:dyDescent="0.2">
      <c r="A4844" s="1" t="str">
        <f t="shared" si="18"/>
        <v>OFVP</v>
      </c>
      <c r="E4844" s="1" t="s">
        <v>352</v>
      </c>
      <c r="G4844" s="38"/>
      <c r="H4844" s="39"/>
      <c r="M4844" s="1">
        <f>IF(ISNUMBER(MATCH(E4844,_xlfn.VSTACK('VLookup Lists'!$E$2:$E$17,'VLookup Lists'!$H$2:$H$38,'VLookup Lists'!$J$2:$J$8),0)),1,0)</f>
        <v>0</v>
      </c>
      <c r="N4844" s="1" t="str">
        <f>IFERROR(IF(VLOOKUP($D4844,'VLookup Lists'!$B$11:$C$29,2,FALSE)="FLIP",1,0),"")</f>
        <v/>
      </c>
      <c r="O4844" s="1" t="b">
        <f>ISNUMBER(MATCH($E4844,'VLookup Lists'!$E$2:$E$17,0))</f>
        <v>0</v>
      </c>
    </row>
    <row r="4845" spans="1:15" ht="15" customHeight="1" x14ac:dyDescent="0.2">
      <c r="A4845" s="1" t="str">
        <f t="shared" si="18"/>
        <v>OFVP</v>
      </c>
      <c r="E4845" s="1" t="s">
        <v>352</v>
      </c>
      <c r="G4845" s="38"/>
      <c r="H4845" s="39"/>
      <c r="M4845" s="1">
        <f>IF(ISNUMBER(MATCH(E4845,_xlfn.VSTACK('VLookup Lists'!$E$2:$E$17,'VLookup Lists'!$H$2:$H$38,'VLookup Lists'!$J$2:$J$8),0)),1,0)</f>
        <v>0</v>
      </c>
      <c r="N4845" s="1" t="str">
        <f>IFERROR(IF(VLOOKUP($D4845,'VLookup Lists'!$B$11:$C$29,2,FALSE)="FLIP",1,0),"")</f>
        <v/>
      </c>
      <c r="O4845" s="1" t="b">
        <f>ISNUMBER(MATCH($E4845,'VLookup Lists'!$E$2:$E$17,0))</f>
        <v>0</v>
      </c>
    </row>
    <row r="4846" spans="1:15" ht="15" customHeight="1" x14ac:dyDescent="0.2">
      <c r="A4846" s="1" t="str">
        <f t="shared" si="18"/>
        <v>OFVP</v>
      </c>
      <c r="E4846" s="1" t="s">
        <v>352</v>
      </c>
      <c r="G4846" s="38"/>
      <c r="H4846" s="39"/>
      <c r="M4846" s="1">
        <f>IF(ISNUMBER(MATCH(E4846,_xlfn.VSTACK('VLookup Lists'!$E$2:$E$17,'VLookup Lists'!$H$2:$H$38,'VLookup Lists'!$J$2:$J$8),0)),1,0)</f>
        <v>0</v>
      </c>
      <c r="N4846" s="1" t="str">
        <f>IFERROR(IF(VLOOKUP($D4846,'VLookup Lists'!$B$11:$C$29,2,FALSE)="FLIP",1,0),"")</f>
        <v/>
      </c>
      <c r="O4846" s="1" t="b">
        <f>ISNUMBER(MATCH($E4846,'VLookup Lists'!$E$2:$E$17,0))</f>
        <v>0</v>
      </c>
    </row>
    <row r="4847" spans="1:15" ht="15" customHeight="1" x14ac:dyDescent="0.2">
      <c r="A4847" s="1" t="str">
        <f t="shared" ref="A4847:A5101" si="19">IF(ISBLANK(E4847),"","OFVP")</f>
        <v>OFVP</v>
      </c>
      <c r="E4847" s="1" t="s">
        <v>352</v>
      </c>
      <c r="G4847" s="38"/>
      <c r="H4847" s="39"/>
      <c r="M4847" s="1">
        <f>IF(ISNUMBER(MATCH(E4847,_xlfn.VSTACK('VLookup Lists'!$E$2:$E$17,'VLookup Lists'!$H$2:$H$38,'VLookup Lists'!$J$2:$J$8),0)),1,0)</f>
        <v>0</v>
      </c>
      <c r="N4847" s="1" t="str">
        <f>IFERROR(IF(VLOOKUP($D4847,'VLookup Lists'!$B$11:$C$29,2,FALSE)="FLIP",1,0),"")</f>
        <v/>
      </c>
      <c r="O4847" s="1" t="b">
        <f>ISNUMBER(MATCH($E4847,'VLookup Lists'!$E$2:$E$17,0))</f>
        <v>0</v>
      </c>
    </row>
    <row r="4848" spans="1:15" ht="15" customHeight="1" x14ac:dyDescent="0.2">
      <c r="A4848" s="1" t="str">
        <f t="shared" si="19"/>
        <v>OFVP</v>
      </c>
      <c r="E4848" s="1" t="s">
        <v>352</v>
      </c>
      <c r="G4848" s="38"/>
      <c r="H4848" s="39"/>
      <c r="M4848" s="1">
        <f>IF(ISNUMBER(MATCH(E4848,_xlfn.VSTACK('VLookup Lists'!$E$2:$E$17,'VLookup Lists'!$H$2:$H$38,'VLookup Lists'!$J$2:$J$8),0)),1,0)</f>
        <v>0</v>
      </c>
      <c r="N4848" s="1" t="str">
        <f>IFERROR(IF(VLOOKUP($D4848,'VLookup Lists'!$B$11:$C$29,2,FALSE)="FLIP",1,0),"")</f>
        <v/>
      </c>
      <c r="O4848" s="1" t="b">
        <f>ISNUMBER(MATCH($E4848,'VLookup Lists'!$E$2:$E$17,0))</f>
        <v>0</v>
      </c>
    </row>
    <row r="4849" spans="1:15" ht="15" customHeight="1" x14ac:dyDescent="0.2">
      <c r="A4849" s="1" t="str">
        <f t="shared" si="19"/>
        <v>OFVP</v>
      </c>
      <c r="E4849" s="1" t="s">
        <v>352</v>
      </c>
      <c r="G4849" s="38"/>
      <c r="H4849" s="39"/>
      <c r="M4849" s="1">
        <f>IF(ISNUMBER(MATCH(E4849,_xlfn.VSTACK('VLookup Lists'!$E$2:$E$17,'VLookup Lists'!$H$2:$H$38,'VLookup Lists'!$J$2:$J$8),0)),1,0)</f>
        <v>0</v>
      </c>
      <c r="N4849" s="1" t="str">
        <f>IFERROR(IF(VLOOKUP($D4849,'VLookup Lists'!$B$11:$C$29,2,FALSE)="FLIP",1,0),"")</f>
        <v/>
      </c>
      <c r="O4849" s="1" t="b">
        <f>ISNUMBER(MATCH($E4849,'VLookup Lists'!$E$2:$E$17,0))</f>
        <v>0</v>
      </c>
    </row>
    <row r="4850" spans="1:15" ht="15" customHeight="1" x14ac:dyDescent="0.2">
      <c r="A4850" s="1" t="str">
        <f t="shared" si="19"/>
        <v>OFVP</v>
      </c>
      <c r="E4850" s="1" t="s">
        <v>352</v>
      </c>
      <c r="G4850" s="38"/>
      <c r="H4850" s="39"/>
      <c r="M4850" s="1">
        <f>IF(ISNUMBER(MATCH(E4850,_xlfn.VSTACK('VLookup Lists'!$E$2:$E$17,'VLookup Lists'!$H$2:$H$38,'VLookup Lists'!$J$2:$J$8),0)),1,0)</f>
        <v>0</v>
      </c>
      <c r="N4850" s="1" t="str">
        <f>IFERROR(IF(VLOOKUP($D4850,'VLookup Lists'!$B$11:$C$29,2,FALSE)="FLIP",1,0),"")</f>
        <v/>
      </c>
      <c r="O4850" s="1" t="b">
        <f>ISNUMBER(MATCH($E4850,'VLookup Lists'!$E$2:$E$17,0))</f>
        <v>0</v>
      </c>
    </row>
    <row r="4851" spans="1:15" ht="15" customHeight="1" x14ac:dyDescent="0.2">
      <c r="A4851" s="1" t="str">
        <f t="shared" si="19"/>
        <v>OFVP</v>
      </c>
      <c r="E4851" s="1" t="s">
        <v>352</v>
      </c>
      <c r="G4851" s="38"/>
      <c r="H4851" s="39"/>
      <c r="M4851" s="1">
        <f>IF(ISNUMBER(MATCH(E4851,_xlfn.VSTACK('VLookup Lists'!$E$2:$E$17,'VLookup Lists'!$H$2:$H$38,'VLookup Lists'!$J$2:$J$8),0)),1,0)</f>
        <v>0</v>
      </c>
      <c r="N4851" s="1" t="str">
        <f>IFERROR(IF(VLOOKUP($D4851,'VLookup Lists'!$B$11:$C$29,2,FALSE)="FLIP",1,0),"")</f>
        <v/>
      </c>
      <c r="O4851" s="1" t="b">
        <f>ISNUMBER(MATCH($E4851,'VLookup Lists'!$E$2:$E$17,0))</f>
        <v>0</v>
      </c>
    </row>
    <row r="4852" spans="1:15" ht="15" customHeight="1" x14ac:dyDescent="0.2">
      <c r="A4852" s="1" t="str">
        <f t="shared" si="19"/>
        <v>OFVP</v>
      </c>
      <c r="E4852" s="1" t="s">
        <v>352</v>
      </c>
      <c r="G4852" s="38"/>
      <c r="H4852" s="39"/>
      <c r="M4852" s="1">
        <f>IF(ISNUMBER(MATCH(E4852,_xlfn.VSTACK('VLookup Lists'!$E$2:$E$17,'VLookup Lists'!$H$2:$H$38,'VLookup Lists'!$J$2:$J$8),0)),1,0)</f>
        <v>0</v>
      </c>
      <c r="N4852" s="1" t="str">
        <f>IFERROR(IF(VLOOKUP($D4852,'VLookup Lists'!$B$11:$C$29,2,FALSE)="FLIP",1,0),"")</f>
        <v/>
      </c>
      <c r="O4852" s="1" t="b">
        <f>ISNUMBER(MATCH($E4852,'VLookup Lists'!$E$2:$E$17,0))</f>
        <v>0</v>
      </c>
    </row>
    <row r="4853" spans="1:15" ht="15" customHeight="1" x14ac:dyDescent="0.2">
      <c r="A4853" s="1" t="str">
        <f t="shared" si="19"/>
        <v>OFVP</v>
      </c>
      <c r="E4853" s="1" t="s">
        <v>352</v>
      </c>
      <c r="G4853" s="38"/>
      <c r="H4853" s="39"/>
      <c r="M4853" s="1">
        <f>IF(ISNUMBER(MATCH(E4853,_xlfn.VSTACK('VLookup Lists'!$E$2:$E$17,'VLookup Lists'!$H$2:$H$38,'VLookup Lists'!$J$2:$J$8),0)),1,0)</f>
        <v>0</v>
      </c>
      <c r="N4853" s="1" t="str">
        <f>IFERROR(IF(VLOOKUP($D4853,'VLookup Lists'!$B$11:$C$29,2,FALSE)="FLIP",1,0),"")</f>
        <v/>
      </c>
      <c r="O4853" s="1" t="b">
        <f>ISNUMBER(MATCH($E4853,'VLookup Lists'!$E$2:$E$17,0))</f>
        <v>0</v>
      </c>
    </row>
    <row r="4854" spans="1:15" ht="15" customHeight="1" x14ac:dyDescent="0.2">
      <c r="A4854" s="1" t="str">
        <f t="shared" si="19"/>
        <v>OFVP</v>
      </c>
      <c r="E4854" s="1" t="s">
        <v>352</v>
      </c>
      <c r="G4854" s="38"/>
      <c r="H4854" s="39"/>
      <c r="M4854" s="1">
        <f>IF(ISNUMBER(MATCH(E4854,_xlfn.VSTACK('VLookup Lists'!$E$2:$E$17,'VLookup Lists'!$H$2:$H$38,'VLookup Lists'!$J$2:$J$8),0)),1,0)</f>
        <v>0</v>
      </c>
      <c r="N4854" s="1" t="str">
        <f>IFERROR(IF(VLOOKUP($D4854,'VLookup Lists'!$B$11:$C$29,2,FALSE)="FLIP",1,0),"")</f>
        <v/>
      </c>
      <c r="O4854" s="1" t="b">
        <f>ISNUMBER(MATCH($E4854,'VLookup Lists'!$E$2:$E$17,0))</f>
        <v>0</v>
      </c>
    </row>
    <row r="4855" spans="1:15" ht="15" customHeight="1" x14ac:dyDescent="0.2">
      <c r="A4855" s="1" t="str">
        <f t="shared" si="19"/>
        <v>OFVP</v>
      </c>
      <c r="E4855" s="1" t="s">
        <v>352</v>
      </c>
      <c r="G4855" s="38"/>
      <c r="H4855" s="39"/>
      <c r="M4855" s="1">
        <f>IF(ISNUMBER(MATCH(E4855,_xlfn.VSTACK('VLookup Lists'!$E$2:$E$17,'VLookup Lists'!$H$2:$H$38,'VLookup Lists'!$J$2:$J$8),0)),1,0)</f>
        <v>0</v>
      </c>
      <c r="N4855" s="1" t="str">
        <f>IFERROR(IF(VLOOKUP($D4855,'VLookup Lists'!$B$11:$C$29,2,FALSE)="FLIP",1,0),"")</f>
        <v/>
      </c>
      <c r="O4855" s="1" t="b">
        <f>ISNUMBER(MATCH($E4855,'VLookup Lists'!$E$2:$E$17,0))</f>
        <v>0</v>
      </c>
    </row>
    <row r="4856" spans="1:15" ht="15" customHeight="1" x14ac:dyDescent="0.2">
      <c r="A4856" s="1" t="str">
        <f t="shared" si="19"/>
        <v>OFVP</v>
      </c>
      <c r="E4856" s="1" t="s">
        <v>352</v>
      </c>
      <c r="G4856" s="38"/>
      <c r="H4856" s="39"/>
      <c r="M4856" s="1">
        <f>IF(ISNUMBER(MATCH(E4856,_xlfn.VSTACK('VLookup Lists'!$E$2:$E$17,'VLookup Lists'!$H$2:$H$38,'VLookup Lists'!$J$2:$J$8),0)),1,0)</f>
        <v>0</v>
      </c>
      <c r="N4856" s="1" t="str">
        <f>IFERROR(IF(VLOOKUP($D4856,'VLookup Lists'!$B$11:$C$29,2,FALSE)="FLIP",1,0),"")</f>
        <v/>
      </c>
      <c r="O4856" s="1" t="b">
        <f>ISNUMBER(MATCH($E4856,'VLookup Lists'!$E$2:$E$17,0))</f>
        <v>0</v>
      </c>
    </row>
    <row r="4857" spans="1:15" ht="15" customHeight="1" x14ac:dyDescent="0.2">
      <c r="A4857" s="1" t="str">
        <f t="shared" si="19"/>
        <v>OFVP</v>
      </c>
      <c r="E4857" s="1" t="s">
        <v>352</v>
      </c>
      <c r="G4857" s="38"/>
      <c r="H4857" s="39"/>
      <c r="M4857" s="1">
        <f>IF(ISNUMBER(MATCH(E4857,_xlfn.VSTACK('VLookup Lists'!$E$2:$E$17,'VLookup Lists'!$H$2:$H$38,'VLookup Lists'!$J$2:$J$8),0)),1,0)</f>
        <v>0</v>
      </c>
      <c r="N4857" s="1" t="str">
        <f>IFERROR(IF(VLOOKUP($D4857,'VLookup Lists'!$B$11:$C$29,2,FALSE)="FLIP",1,0),"")</f>
        <v/>
      </c>
      <c r="O4857" s="1" t="b">
        <f>ISNUMBER(MATCH($E4857,'VLookup Lists'!$E$2:$E$17,0))</f>
        <v>0</v>
      </c>
    </row>
    <row r="4858" spans="1:15" ht="15" customHeight="1" x14ac:dyDescent="0.2">
      <c r="A4858" s="1" t="str">
        <f t="shared" si="19"/>
        <v>OFVP</v>
      </c>
      <c r="E4858" s="1" t="s">
        <v>352</v>
      </c>
      <c r="G4858" s="38"/>
      <c r="H4858" s="39"/>
      <c r="M4858" s="1">
        <f>IF(ISNUMBER(MATCH(E4858,_xlfn.VSTACK('VLookup Lists'!$E$2:$E$17,'VLookup Lists'!$H$2:$H$38,'VLookup Lists'!$J$2:$J$8),0)),1,0)</f>
        <v>0</v>
      </c>
      <c r="N4858" s="1" t="str">
        <f>IFERROR(IF(VLOOKUP($D4858,'VLookup Lists'!$B$11:$C$29,2,FALSE)="FLIP",1,0),"")</f>
        <v/>
      </c>
      <c r="O4858" s="1" t="b">
        <f>ISNUMBER(MATCH($E4858,'VLookup Lists'!$E$2:$E$17,0))</f>
        <v>0</v>
      </c>
    </row>
    <row r="4859" spans="1:15" ht="15" customHeight="1" x14ac:dyDescent="0.2">
      <c r="A4859" s="1" t="str">
        <f t="shared" si="19"/>
        <v>OFVP</v>
      </c>
      <c r="E4859" s="1" t="s">
        <v>352</v>
      </c>
      <c r="G4859" s="38"/>
      <c r="H4859" s="39"/>
      <c r="M4859" s="1">
        <f>IF(ISNUMBER(MATCH(E4859,_xlfn.VSTACK('VLookup Lists'!$E$2:$E$17,'VLookup Lists'!$H$2:$H$38,'VLookup Lists'!$J$2:$J$8),0)),1,0)</f>
        <v>0</v>
      </c>
      <c r="N4859" s="1" t="str">
        <f>IFERROR(IF(VLOOKUP($D4859,'VLookup Lists'!$B$11:$C$29,2,FALSE)="FLIP",1,0),"")</f>
        <v/>
      </c>
      <c r="O4859" s="1" t="b">
        <f>ISNUMBER(MATCH($E4859,'VLookup Lists'!$E$2:$E$17,0))</f>
        <v>0</v>
      </c>
    </row>
    <row r="4860" spans="1:15" ht="15" customHeight="1" x14ac:dyDescent="0.2">
      <c r="A4860" s="1" t="str">
        <f t="shared" si="19"/>
        <v>OFVP</v>
      </c>
      <c r="E4860" s="1" t="s">
        <v>352</v>
      </c>
      <c r="G4860" s="38"/>
      <c r="H4860" s="39"/>
      <c r="M4860" s="1">
        <f>IF(ISNUMBER(MATCH(E4860,_xlfn.VSTACK('VLookup Lists'!$E$2:$E$17,'VLookup Lists'!$H$2:$H$38,'VLookup Lists'!$J$2:$J$8),0)),1,0)</f>
        <v>0</v>
      </c>
      <c r="N4860" s="1" t="str">
        <f>IFERROR(IF(VLOOKUP($D4860,'VLookup Lists'!$B$11:$C$29,2,FALSE)="FLIP",1,0),"")</f>
        <v/>
      </c>
      <c r="O4860" s="1" t="b">
        <f>ISNUMBER(MATCH($E4860,'VLookup Lists'!$E$2:$E$17,0))</f>
        <v>0</v>
      </c>
    </row>
    <row r="4861" spans="1:15" ht="15" customHeight="1" x14ac:dyDescent="0.2">
      <c r="A4861" s="1" t="str">
        <f t="shared" si="19"/>
        <v>OFVP</v>
      </c>
      <c r="E4861" s="1" t="s">
        <v>352</v>
      </c>
      <c r="G4861" s="38"/>
      <c r="H4861" s="39"/>
      <c r="M4861" s="1">
        <f>IF(ISNUMBER(MATCH(E4861,_xlfn.VSTACK('VLookup Lists'!$E$2:$E$17,'VLookup Lists'!$H$2:$H$38,'VLookup Lists'!$J$2:$J$8),0)),1,0)</f>
        <v>0</v>
      </c>
      <c r="N4861" s="1" t="str">
        <f>IFERROR(IF(VLOOKUP($D4861,'VLookup Lists'!$B$11:$C$29,2,FALSE)="FLIP",1,0),"")</f>
        <v/>
      </c>
      <c r="O4861" s="1" t="b">
        <f>ISNUMBER(MATCH($E4861,'VLookup Lists'!$E$2:$E$17,0))</f>
        <v>0</v>
      </c>
    </row>
    <row r="4862" spans="1:15" ht="15" customHeight="1" x14ac:dyDescent="0.2">
      <c r="A4862" s="1" t="str">
        <f t="shared" si="19"/>
        <v>OFVP</v>
      </c>
      <c r="E4862" s="1" t="s">
        <v>352</v>
      </c>
      <c r="G4862" s="38"/>
      <c r="H4862" s="39"/>
      <c r="M4862" s="1">
        <f>IF(ISNUMBER(MATCH(E4862,_xlfn.VSTACK('VLookup Lists'!$E$2:$E$17,'VLookup Lists'!$H$2:$H$38,'VLookup Lists'!$J$2:$J$8),0)),1,0)</f>
        <v>0</v>
      </c>
      <c r="N4862" s="1" t="str">
        <f>IFERROR(IF(VLOOKUP($D4862,'VLookup Lists'!$B$11:$C$29,2,FALSE)="FLIP",1,0),"")</f>
        <v/>
      </c>
      <c r="O4862" s="1" t="b">
        <f>ISNUMBER(MATCH($E4862,'VLookup Lists'!$E$2:$E$17,0))</f>
        <v>0</v>
      </c>
    </row>
    <row r="4863" spans="1:15" ht="15" customHeight="1" x14ac:dyDescent="0.2">
      <c r="A4863" s="1" t="str">
        <f t="shared" si="19"/>
        <v>OFVP</v>
      </c>
      <c r="E4863" s="1" t="s">
        <v>352</v>
      </c>
      <c r="G4863" s="38"/>
      <c r="H4863" s="39"/>
      <c r="M4863" s="1">
        <f>IF(ISNUMBER(MATCH(E4863,_xlfn.VSTACK('VLookup Lists'!$E$2:$E$17,'VLookup Lists'!$H$2:$H$38,'VLookup Lists'!$J$2:$J$8),0)),1,0)</f>
        <v>0</v>
      </c>
      <c r="N4863" s="1" t="str">
        <f>IFERROR(IF(VLOOKUP($D4863,'VLookup Lists'!$B$11:$C$29,2,FALSE)="FLIP",1,0),"")</f>
        <v/>
      </c>
      <c r="O4863" s="1" t="b">
        <f>ISNUMBER(MATCH($E4863,'VLookup Lists'!$E$2:$E$17,0))</f>
        <v>0</v>
      </c>
    </row>
    <row r="4864" spans="1:15" ht="15" customHeight="1" x14ac:dyDescent="0.2">
      <c r="A4864" s="1" t="str">
        <f t="shared" si="19"/>
        <v>OFVP</v>
      </c>
      <c r="E4864" s="1" t="s">
        <v>352</v>
      </c>
      <c r="G4864" s="38"/>
      <c r="H4864" s="39"/>
      <c r="M4864" s="1">
        <f>IF(ISNUMBER(MATCH(E4864,_xlfn.VSTACK('VLookup Lists'!$E$2:$E$17,'VLookup Lists'!$H$2:$H$38,'VLookup Lists'!$J$2:$J$8),0)),1,0)</f>
        <v>0</v>
      </c>
      <c r="N4864" s="1" t="str">
        <f>IFERROR(IF(VLOOKUP($D4864,'VLookup Lists'!$B$11:$C$29,2,FALSE)="FLIP",1,0),"")</f>
        <v/>
      </c>
      <c r="O4864" s="1" t="b">
        <f>ISNUMBER(MATCH($E4864,'VLookup Lists'!$E$2:$E$17,0))</f>
        <v>0</v>
      </c>
    </row>
    <row r="4865" spans="1:15" ht="15" customHeight="1" x14ac:dyDescent="0.2">
      <c r="A4865" s="1" t="str">
        <f t="shared" si="19"/>
        <v>OFVP</v>
      </c>
      <c r="E4865" s="1" t="s">
        <v>352</v>
      </c>
      <c r="G4865" s="38"/>
      <c r="H4865" s="39"/>
      <c r="M4865" s="1">
        <f>IF(ISNUMBER(MATCH(E4865,_xlfn.VSTACK('VLookup Lists'!$E$2:$E$17,'VLookup Lists'!$H$2:$H$38,'VLookup Lists'!$J$2:$J$8),0)),1,0)</f>
        <v>0</v>
      </c>
      <c r="N4865" s="1" t="str">
        <f>IFERROR(IF(VLOOKUP($D4865,'VLookup Lists'!$B$11:$C$29,2,FALSE)="FLIP",1,0),"")</f>
        <v/>
      </c>
      <c r="O4865" s="1" t="b">
        <f>ISNUMBER(MATCH($E4865,'VLookup Lists'!$E$2:$E$17,0))</f>
        <v>0</v>
      </c>
    </row>
    <row r="4866" spans="1:15" ht="15" customHeight="1" x14ac:dyDescent="0.2">
      <c r="A4866" s="1" t="str">
        <f t="shared" si="19"/>
        <v>OFVP</v>
      </c>
      <c r="E4866" s="1" t="s">
        <v>352</v>
      </c>
      <c r="G4866" s="38"/>
      <c r="H4866" s="39"/>
      <c r="M4866" s="1">
        <f>IF(ISNUMBER(MATCH(E4866,_xlfn.VSTACK('VLookup Lists'!$E$2:$E$17,'VLookup Lists'!$H$2:$H$38,'VLookup Lists'!$J$2:$J$8),0)),1,0)</f>
        <v>0</v>
      </c>
      <c r="N4866" s="1" t="str">
        <f>IFERROR(IF(VLOOKUP($D4866,'VLookup Lists'!$B$11:$C$29,2,FALSE)="FLIP",1,0),"")</f>
        <v/>
      </c>
      <c r="O4866" s="1" t="b">
        <f>ISNUMBER(MATCH($E4866,'VLookup Lists'!$E$2:$E$17,0))</f>
        <v>0</v>
      </c>
    </row>
    <row r="4867" spans="1:15" ht="15" customHeight="1" x14ac:dyDescent="0.2">
      <c r="A4867" s="1" t="str">
        <f t="shared" si="19"/>
        <v>OFVP</v>
      </c>
      <c r="E4867" s="1" t="s">
        <v>352</v>
      </c>
      <c r="G4867" s="38"/>
      <c r="H4867" s="39"/>
      <c r="M4867" s="1">
        <f>IF(ISNUMBER(MATCH(E4867,_xlfn.VSTACK('VLookup Lists'!$E$2:$E$17,'VLookup Lists'!$H$2:$H$38,'VLookup Lists'!$J$2:$J$8),0)),1,0)</f>
        <v>0</v>
      </c>
      <c r="N4867" s="1" t="str">
        <f>IFERROR(IF(VLOOKUP($D4867,'VLookup Lists'!$B$11:$C$29,2,FALSE)="FLIP",1,0),"")</f>
        <v/>
      </c>
      <c r="O4867" s="1" t="b">
        <f>ISNUMBER(MATCH($E4867,'VLookup Lists'!$E$2:$E$17,0))</f>
        <v>0</v>
      </c>
    </row>
    <row r="4868" spans="1:15" ht="15" customHeight="1" x14ac:dyDescent="0.2">
      <c r="A4868" s="1" t="str">
        <f t="shared" si="19"/>
        <v>OFVP</v>
      </c>
      <c r="E4868" s="1" t="s">
        <v>352</v>
      </c>
      <c r="G4868" s="38"/>
      <c r="H4868" s="39"/>
      <c r="M4868" s="1">
        <f>IF(ISNUMBER(MATCH(E4868,_xlfn.VSTACK('VLookup Lists'!$E$2:$E$17,'VLookup Lists'!$H$2:$H$38,'VLookup Lists'!$J$2:$J$8),0)),1,0)</f>
        <v>0</v>
      </c>
      <c r="N4868" s="1" t="str">
        <f>IFERROR(IF(VLOOKUP($D4868,'VLookup Lists'!$B$11:$C$29,2,FALSE)="FLIP",1,0),"")</f>
        <v/>
      </c>
      <c r="O4868" s="1" t="b">
        <f>ISNUMBER(MATCH($E4868,'VLookup Lists'!$E$2:$E$17,0))</f>
        <v>0</v>
      </c>
    </row>
    <row r="4869" spans="1:15" ht="15" customHeight="1" x14ac:dyDescent="0.2">
      <c r="A4869" s="1" t="str">
        <f t="shared" si="19"/>
        <v>OFVP</v>
      </c>
      <c r="E4869" s="1" t="s">
        <v>352</v>
      </c>
      <c r="G4869" s="38"/>
      <c r="H4869" s="39"/>
      <c r="M4869" s="1">
        <f>IF(ISNUMBER(MATCH(E4869,_xlfn.VSTACK('VLookup Lists'!$E$2:$E$17,'VLookup Lists'!$H$2:$H$38,'VLookup Lists'!$J$2:$J$8),0)),1,0)</f>
        <v>0</v>
      </c>
      <c r="N4869" s="1" t="str">
        <f>IFERROR(IF(VLOOKUP($D4869,'VLookup Lists'!$B$11:$C$29,2,FALSE)="FLIP",1,0),"")</f>
        <v/>
      </c>
      <c r="O4869" s="1" t="b">
        <f>ISNUMBER(MATCH($E4869,'VLookup Lists'!$E$2:$E$17,0))</f>
        <v>0</v>
      </c>
    </row>
    <row r="4870" spans="1:15" ht="15" customHeight="1" x14ac:dyDescent="0.2">
      <c r="A4870" s="1" t="str">
        <f t="shared" si="19"/>
        <v>OFVP</v>
      </c>
      <c r="E4870" s="1" t="s">
        <v>352</v>
      </c>
      <c r="G4870" s="38"/>
      <c r="H4870" s="39"/>
      <c r="M4870" s="1">
        <f>IF(ISNUMBER(MATCH(E4870,_xlfn.VSTACK('VLookup Lists'!$E$2:$E$17,'VLookup Lists'!$H$2:$H$38,'VLookup Lists'!$J$2:$J$8),0)),1,0)</f>
        <v>0</v>
      </c>
      <c r="N4870" s="1" t="str">
        <f>IFERROR(IF(VLOOKUP($D4870,'VLookup Lists'!$B$11:$C$29,2,FALSE)="FLIP",1,0),"")</f>
        <v/>
      </c>
      <c r="O4870" s="1" t="b">
        <f>ISNUMBER(MATCH($E4870,'VLookup Lists'!$E$2:$E$17,0))</f>
        <v>0</v>
      </c>
    </row>
    <row r="4871" spans="1:15" ht="15" customHeight="1" x14ac:dyDescent="0.2">
      <c r="A4871" s="1" t="str">
        <f t="shared" si="19"/>
        <v>OFVP</v>
      </c>
      <c r="E4871" s="1" t="s">
        <v>352</v>
      </c>
      <c r="G4871" s="38"/>
      <c r="H4871" s="39"/>
      <c r="M4871" s="1">
        <f>IF(ISNUMBER(MATCH(E4871,_xlfn.VSTACK('VLookup Lists'!$E$2:$E$17,'VLookup Lists'!$H$2:$H$38,'VLookup Lists'!$J$2:$J$8),0)),1,0)</f>
        <v>0</v>
      </c>
      <c r="N4871" s="1" t="str">
        <f>IFERROR(IF(VLOOKUP($D4871,'VLookup Lists'!$B$11:$C$29,2,FALSE)="FLIP",1,0),"")</f>
        <v/>
      </c>
      <c r="O4871" s="1" t="b">
        <f>ISNUMBER(MATCH($E4871,'VLookup Lists'!$E$2:$E$17,0))</f>
        <v>0</v>
      </c>
    </row>
    <row r="4872" spans="1:15" ht="15" customHeight="1" x14ac:dyDescent="0.2">
      <c r="A4872" s="1" t="str">
        <f t="shared" si="19"/>
        <v>OFVP</v>
      </c>
      <c r="E4872" s="1" t="s">
        <v>352</v>
      </c>
      <c r="G4872" s="38"/>
      <c r="H4872" s="39"/>
      <c r="M4872" s="1">
        <f>IF(ISNUMBER(MATCH(E4872,_xlfn.VSTACK('VLookup Lists'!$E$2:$E$17,'VLookup Lists'!$H$2:$H$38,'VLookup Lists'!$J$2:$J$8),0)),1,0)</f>
        <v>0</v>
      </c>
      <c r="N4872" s="1" t="str">
        <f>IFERROR(IF(VLOOKUP($D4872,'VLookup Lists'!$B$11:$C$29,2,FALSE)="FLIP",1,0),"")</f>
        <v/>
      </c>
      <c r="O4872" s="1" t="b">
        <f>ISNUMBER(MATCH($E4872,'VLookup Lists'!$E$2:$E$17,0))</f>
        <v>0</v>
      </c>
    </row>
    <row r="4873" spans="1:15" ht="15" customHeight="1" x14ac:dyDescent="0.2">
      <c r="A4873" s="1" t="str">
        <f t="shared" si="19"/>
        <v>OFVP</v>
      </c>
      <c r="E4873" s="1" t="s">
        <v>352</v>
      </c>
      <c r="G4873" s="38"/>
      <c r="H4873" s="39"/>
      <c r="M4873" s="1">
        <f>IF(ISNUMBER(MATCH(E4873,_xlfn.VSTACK('VLookup Lists'!$E$2:$E$17,'VLookup Lists'!$H$2:$H$38,'VLookup Lists'!$J$2:$J$8),0)),1,0)</f>
        <v>0</v>
      </c>
      <c r="N4873" s="1" t="str">
        <f>IFERROR(IF(VLOOKUP($D4873,'VLookup Lists'!$B$11:$C$29,2,FALSE)="FLIP",1,0),"")</f>
        <v/>
      </c>
      <c r="O4873" s="1" t="b">
        <f>ISNUMBER(MATCH($E4873,'VLookup Lists'!$E$2:$E$17,0))</f>
        <v>0</v>
      </c>
    </row>
    <row r="4874" spans="1:15" ht="15" customHeight="1" x14ac:dyDescent="0.2">
      <c r="A4874" s="1" t="str">
        <f t="shared" si="19"/>
        <v>OFVP</v>
      </c>
      <c r="E4874" s="1" t="s">
        <v>352</v>
      </c>
      <c r="G4874" s="38"/>
      <c r="H4874" s="39"/>
      <c r="M4874" s="1">
        <f>IF(ISNUMBER(MATCH(E4874,_xlfn.VSTACK('VLookup Lists'!$E$2:$E$17,'VLookup Lists'!$H$2:$H$38,'VLookup Lists'!$J$2:$J$8),0)),1,0)</f>
        <v>0</v>
      </c>
      <c r="N4874" s="1" t="str">
        <f>IFERROR(IF(VLOOKUP($D4874,'VLookup Lists'!$B$11:$C$29,2,FALSE)="FLIP",1,0),"")</f>
        <v/>
      </c>
      <c r="O4874" s="1" t="b">
        <f>ISNUMBER(MATCH($E4874,'VLookup Lists'!$E$2:$E$17,0))</f>
        <v>0</v>
      </c>
    </row>
    <row r="4875" spans="1:15" ht="15" customHeight="1" x14ac:dyDescent="0.2">
      <c r="A4875" s="1" t="str">
        <f t="shared" si="19"/>
        <v>OFVP</v>
      </c>
      <c r="E4875" s="1" t="s">
        <v>352</v>
      </c>
      <c r="G4875" s="38"/>
      <c r="H4875" s="39"/>
      <c r="M4875" s="1">
        <f>IF(ISNUMBER(MATCH(E4875,_xlfn.VSTACK('VLookup Lists'!$E$2:$E$17,'VLookup Lists'!$H$2:$H$38,'VLookup Lists'!$J$2:$J$8),0)),1,0)</f>
        <v>0</v>
      </c>
      <c r="N4875" s="1" t="str">
        <f>IFERROR(IF(VLOOKUP($D4875,'VLookup Lists'!$B$11:$C$29,2,FALSE)="FLIP",1,0),"")</f>
        <v/>
      </c>
      <c r="O4875" s="1" t="b">
        <f>ISNUMBER(MATCH($E4875,'VLookup Lists'!$E$2:$E$17,0))</f>
        <v>0</v>
      </c>
    </row>
    <row r="4876" spans="1:15" ht="15" customHeight="1" x14ac:dyDescent="0.2">
      <c r="A4876" s="1" t="str">
        <f t="shared" si="19"/>
        <v>OFVP</v>
      </c>
      <c r="E4876" s="1" t="s">
        <v>352</v>
      </c>
      <c r="G4876" s="38"/>
      <c r="H4876" s="39"/>
      <c r="M4876" s="1">
        <f>IF(ISNUMBER(MATCH(E4876,_xlfn.VSTACK('VLookup Lists'!$E$2:$E$17,'VLookup Lists'!$H$2:$H$38,'VLookup Lists'!$J$2:$J$8),0)),1,0)</f>
        <v>0</v>
      </c>
      <c r="N4876" s="1" t="str">
        <f>IFERROR(IF(VLOOKUP($D4876,'VLookup Lists'!$B$11:$C$29,2,FALSE)="FLIP",1,0),"")</f>
        <v/>
      </c>
      <c r="O4876" s="1" t="b">
        <f>ISNUMBER(MATCH($E4876,'VLookup Lists'!$E$2:$E$17,0))</f>
        <v>0</v>
      </c>
    </row>
    <row r="4877" spans="1:15" ht="15" customHeight="1" x14ac:dyDescent="0.2">
      <c r="A4877" s="1" t="str">
        <f t="shared" si="19"/>
        <v>OFVP</v>
      </c>
      <c r="E4877" s="1" t="s">
        <v>352</v>
      </c>
      <c r="G4877" s="38"/>
      <c r="H4877" s="39"/>
      <c r="M4877" s="1">
        <f>IF(ISNUMBER(MATCH(E4877,_xlfn.VSTACK('VLookup Lists'!$E$2:$E$17,'VLookup Lists'!$H$2:$H$38,'VLookup Lists'!$J$2:$J$8),0)),1,0)</f>
        <v>0</v>
      </c>
      <c r="N4877" s="1" t="str">
        <f>IFERROR(IF(VLOOKUP($D4877,'VLookup Lists'!$B$11:$C$29,2,FALSE)="FLIP",1,0),"")</f>
        <v/>
      </c>
      <c r="O4877" s="1" t="b">
        <f>ISNUMBER(MATCH($E4877,'VLookup Lists'!$E$2:$E$17,0))</f>
        <v>0</v>
      </c>
    </row>
    <row r="4878" spans="1:15" ht="15" customHeight="1" x14ac:dyDescent="0.2">
      <c r="A4878" s="1" t="str">
        <f t="shared" si="19"/>
        <v>OFVP</v>
      </c>
      <c r="E4878" s="1" t="s">
        <v>352</v>
      </c>
      <c r="G4878" s="38"/>
      <c r="H4878" s="39"/>
      <c r="M4878" s="1">
        <f>IF(ISNUMBER(MATCH(E4878,_xlfn.VSTACK('VLookup Lists'!$E$2:$E$17,'VLookup Lists'!$H$2:$H$38,'VLookup Lists'!$J$2:$J$8),0)),1,0)</f>
        <v>0</v>
      </c>
      <c r="N4878" s="1" t="str">
        <f>IFERROR(IF(VLOOKUP($D4878,'VLookup Lists'!$B$11:$C$29,2,FALSE)="FLIP",1,0),"")</f>
        <v/>
      </c>
      <c r="O4878" s="1" t="b">
        <f>ISNUMBER(MATCH($E4878,'VLookup Lists'!$E$2:$E$17,0))</f>
        <v>0</v>
      </c>
    </row>
    <row r="4879" spans="1:15" ht="15" customHeight="1" x14ac:dyDescent="0.2">
      <c r="A4879" s="1" t="str">
        <f t="shared" si="19"/>
        <v>OFVP</v>
      </c>
      <c r="E4879" s="1" t="s">
        <v>352</v>
      </c>
      <c r="G4879" s="38"/>
      <c r="H4879" s="39"/>
      <c r="M4879" s="1">
        <f>IF(ISNUMBER(MATCH(E4879,_xlfn.VSTACK('VLookup Lists'!$E$2:$E$17,'VLookup Lists'!$H$2:$H$38,'VLookup Lists'!$J$2:$J$8),0)),1,0)</f>
        <v>0</v>
      </c>
      <c r="N4879" s="1" t="str">
        <f>IFERROR(IF(VLOOKUP($D4879,'VLookup Lists'!$B$11:$C$29,2,FALSE)="FLIP",1,0),"")</f>
        <v/>
      </c>
      <c r="O4879" s="1" t="b">
        <f>ISNUMBER(MATCH($E4879,'VLookup Lists'!$E$2:$E$17,0))</f>
        <v>0</v>
      </c>
    </row>
    <row r="4880" spans="1:15" ht="15" customHeight="1" x14ac:dyDescent="0.2">
      <c r="A4880" s="1" t="str">
        <f t="shared" si="19"/>
        <v>OFVP</v>
      </c>
      <c r="E4880" s="1" t="s">
        <v>352</v>
      </c>
      <c r="G4880" s="38"/>
      <c r="H4880" s="39"/>
      <c r="M4880" s="1">
        <f>IF(ISNUMBER(MATCH(E4880,_xlfn.VSTACK('VLookup Lists'!$E$2:$E$17,'VLookup Lists'!$H$2:$H$38,'VLookup Lists'!$J$2:$J$8),0)),1,0)</f>
        <v>0</v>
      </c>
      <c r="N4880" s="1" t="str">
        <f>IFERROR(IF(VLOOKUP($D4880,'VLookup Lists'!$B$11:$C$29,2,FALSE)="FLIP",1,0),"")</f>
        <v/>
      </c>
      <c r="O4880" s="1" t="b">
        <f>ISNUMBER(MATCH($E4880,'VLookup Lists'!$E$2:$E$17,0))</f>
        <v>0</v>
      </c>
    </row>
    <row r="4881" spans="1:15" ht="15" customHeight="1" x14ac:dyDescent="0.2">
      <c r="A4881" s="1" t="str">
        <f t="shared" si="19"/>
        <v>OFVP</v>
      </c>
      <c r="E4881" s="1" t="s">
        <v>352</v>
      </c>
      <c r="G4881" s="38"/>
      <c r="H4881" s="39"/>
      <c r="M4881" s="1">
        <f>IF(ISNUMBER(MATCH(E4881,_xlfn.VSTACK('VLookup Lists'!$E$2:$E$17,'VLookup Lists'!$H$2:$H$38,'VLookup Lists'!$J$2:$J$8),0)),1,0)</f>
        <v>0</v>
      </c>
      <c r="N4881" s="1" t="str">
        <f>IFERROR(IF(VLOOKUP($D4881,'VLookup Lists'!$B$11:$C$29,2,FALSE)="FLIP",1,0),"")</f>
        <v/>
      </c>
      <c r="O4881" s="1" t="b">
        <f>ISNUMBER(MATCH($E4881,'VLookup Lists'!$E$2:$E$17,0))</f>
        <v>0</v>
      </c>
    </row>
    <row r="4882" spans="1:15" ht="15" customHeight="1" x14ac:dyDescent="0.2">
      <c r="A4882" s="1" t="str">
        <f t="shared" si="19"/>
        <v>OFVP</v>
      </c>
      <c r="E4882" s="1" t="s">
        <v>352</v>
      </c>
      <c r="G4882" s="38"/>
      <c r="H4882" s="39"/>
      <c r="M4882" s="1">
        <f>IF(ISNUMBER(MATCH(E4882,_xlfn.VSTACK('VLookup Lists'!$E$2:$E$17,'VLookup Lists'!$H$2:$H$38,'VLookup Lists'!$J$2:$J$8),0)),1,0)</f>
        <v>0</v>
      </c>
      <c r="N4882" s="1" t="str">
        <f>IFERROR(IF(VLOOKUP($D4882,'VLookup Lists'!$B$11:$C$29,2,FALSE)="FLIP",1,0),"")</f>
        <v/>
      </c>
      <c r="O4882" s="1" t="b">
        <f>ISNUMBER(MATCH($E4882,'VLookup Lists'!$E$2:$E$17,0))</f>
        <v>0</v>
      </c>
    </row>
    <row r="4883" spans="1:15" ht="15" customHeight="1" x14ac:dyDescent="0.2">
      <c r="A4883" s="1" t="str">
        <f t="shared" si="19"/>
        <v>OFVP</v>
      </c>
      <c r="E4883" s="1" t="s">
        <v>352</v>
      </c>
      <c r="G4883" s="38"/>
      <c r="H4883" s="39"/>
      <c r="M4883" s="1">
        <f>IF(ISNUMBER(MATCH(E4883,_xlfn.VSTACK('VLookup Lists'!$E$2:$E$17,'VLookup Lists'!$H$2:$H$38,'VLookup Lists'!$J$2:$J$8),0)),1,0)</f>
        <v>0</v>
      </c>
      <c r="N4883" s="1" t="str">
        <f>IFERROR(IF(VLOOKUP($D4883,'VLookup Lists'!$B$11:$C$29,2,FALSE)="FLIP",1,0),"")</f>
        <v/>
      </c>
      <c r="O4883" s="1" t="b">
        <f>ISNUMBER(MATCH($E4883,'VLookup Lists'!$E$2:$E$17,0))</f>
        <v>0</v>
      </c>
    </row>
    <row r="4884" spans="1:15" ht="15" customHeight="1" x14ac:dyDescent="0.2">
      <c r="A4884" s="1" t="str">
        <f t="shared" si="19"/>
        <v>OFVP</v>
      </c>
      <c r="E4884" s="1" t="s">
        <v>352</v>
      </c>
      <c r="G4884" s="38"/>
      <c r="H4884" s="39"/>
      <c r="M4884" s="1">
        <f>IF(ISNUMBER(MATCH(E4884,_xlfn.VSTACK('VLookup Lists'!$E$2:$E$17,'VLookup Lists'!$H$2:$H$38,'VLookup Lists'!$J$2:$J$8),0)),1,0)</f>
        <v>0</v>
      </c>
      <c r="N4884" s="1" t="str">
        <f>IFERROR(IF(VLOOKUP($D4884,'VLookup Lists'!$B$11:$C$29,2,FALSE)="FLIP",1,0),"")</f>
        <v/>
      </c>
      <c r="O4884" s="1" t="b">
        <f>ISNUMBER(MATCH($E4884,'VLookup Lists'!$E$2:$E$17,0))</f>
        <v>0</v>
      </c>
    </row>
    <row r="4885" spans="1:15" ht="15" customHeight="1" x14ac:dyDescent="0.2">
      <c r="A4885" s="1" t="str">
        <f t="shared" si="19"/>
        <v>OFVP</v>
      </c>
      <c r="E4885" s="1" t="s">
        <v>352</v>
      </c>
      <c r="G4885" s="38"/>
      <c r="H4885" s="39"/>
      <c r="M4885" s="1">
        <f>IF(ISNUMBER(MATCH(E4885,_xlfn.VSTACK('VLookup Lists'!$E$2:$E$17,'VLookup Lists'!$H$2:$H$38,'VLookup Lists'!$J$2:$J$8),0)),1,0)</f>
        <v>0</v>
      </c>
      <c r="N4885" s="1" t="str">
        <f>IFERROR(IF(VLOOKUP($D4885,'VLookup Lists'!$B$11:$C$29,2,FALSE)="FLIP",1,0),"")</f>
        <v/>
      </c>
      <c r="O4885" s="1" t="b">
        <f>ISNUMBER(MATCH($E4885,'VLookup Lists'!$E$2:$E$17,0))</f>
        <v>0</v>
      </c>
    </row>
    <row r="4886" spans="1:15" ht="15" customHeight="1" x14ac:dyDescent="0.2">
      <c r="A4886" s="1" t="str">
        <f t="shared" si="19"/>
        <v>OFVP</v>
      </c>
      <c r="E4886" s="1" t="s">
        <v>352</v>
      </c>
      <c r="G4886" s="38"/>
      <c r="H4886" s="39"/>
      <c r="M4886" s="1">
        <f>IF(ISNUMBER(MATCH(E4886,_xlfn.VSTACK('VLookup Lists'!$E$2:$E$17,'VLookup Lists'!$H$2:$H$38,'VLookup Lists'!$J$2:$J$8),0)),1,0)</f>
        <v>0</v>
      </c>
      <c r="N4886" s="1" t="str">
        <f>IFERROR(IF(VLOOKUP($D4886,'VLookup Lists'!$B$11:$C$29,2,FALSE)="FLIP",1,0),"")</f>
        <v/>
      </c>
      <c r="O4886" s="1" t="b">
        <f>ISNUMBER(MATCH($E4886,'VLookup Lists'!$E$2:$E$17,0))</f>
        <v>0</v>
      </c>
    </row>
    <row r="4887" spans="1:15" ht="15" customHeight="1" x14ac:dyDescent="0.2">
      <c r="A4887" s="1" t="str">
        <f t="shared" si="19"/>
        <v>OFVP</v>
      </c>
      <c r="E4887" s="1" t="s">
        <v>352</v>
      </c>
      <c r="G4887" s="38"/>
      <c r="H4887" s="39"/>
      <c r="M4887" s="1">
        <f>IF(ISNUMBER(MATCH(E4887,_xlfn.VSTACK('VLookup Lists'!$E$2:$E$17,'VLookup Lists'!$H$2:$H$38,'VLookup Lists'!$J$2:$J$8),0)),1,0)</f>
        <v>0</v>
      </c>
      <c r="N4887" s="1" t="str">
        <f>IFERROR(IF(VLOOKUP($D4887,'VLookup Lists'!$B$11:$C$29,2,FALSE)="FLIP",1,0),"")</f>
        <v/>
      </c>
      <c r="O4887" s="1" t="b">
        <f>ISNUMBER(MATCH($E4887,'VLookup Lists'!$E$2:$E$17,0))</f>
        <v>0</v>
      </c>
    </row>
    <row r="4888" spans="1:15" ht="15" customHeight="1" x14ac:dyDescent="0.2">
      <c r="A4888" s="1" t="str">
        <f t="shared" si="19"/>
        <v>OFVP</v>
      </c>
      <c r="E4888" s="1" t="s">
        <v>352</v>
      </c>
      <c r="G4888" s="38"/>
      <c r="H4888" s="39"/>
      <c r="M4888" s="1">
        <f>IF(ISNUMBER(MATCH(E4888,_xlfn.VSTACK('VLookup Lists'!$E$2:$E$17,'VLookup Lists'!$H$2:$H$38,'VLookup Lists'!$J$2:$J$8),0)),1,0)</f>
        <v>0</v>
      </c>
      <c r="N4888" s="1" t="str">
        <f>IFERROR(IF(VLOOKUP($D4888,'VLookup Lists'!$B$11:$C$29,2,FALSE)="FLIP",1,0),"")</f>
        <v/>
      </c>
      <c r="O4888" s="1" t="b">
        <f>ISNUMBER(MATCH($E4888,'VLookup Lists'!$E$2:$E$17,0))</f>
        <v>0</v>
      </c>
    </row>
    <row r="4889" spans="1:15" ht="15" customHeight="1" x14ac:dyDescent="0.2">
      <c r="A4889" s="1" t="str">
        <f t="shared" si="19"/>
        <v>OFVP</v>
      </c>
      <c r="E4889" s="1" t="s">
        <v>352</v>
      </c>
      <c r="G4889" s="38"/>
      <c r="H4889" s="39"/>
      <c r="M4889" s="1">
        <f>IF(ISNUMBER(MATCH(E4889,_xlfn.VSTACK('VLookup Lists'!$E$2:$E$17,'VLookup Lists'!$H$2:$H$38,'VLookup Lists'!$J$2:$J$8),0)),1,0)</f>
        <v>0</v>
      </c>
      <c r="N4889" s="1" t="str">
        <f>IFERROR(IF(VLOOKUP($D4889,'VLookup Lists'!$B$11:$C$29,2,FALSE)="FLIP",1,0),"")</f>
        <v/>
      </c>
      <c r="O4889" s="1" t="b">
        <f>ISNUMBER(MATCH($E4889,'VLookup Lists'!$E$2:$E$17,0))</f>
        <v>0</v>
      </c>
    </row>
    <row r="4890" spans="1:15" ht="15" customHeight="1" x14ac:dyDescent="0.2">
      <c r="A4890" s="1" t="str">
        <f t="shared" si="19"/>
        <v>OFVP</v>
      </c>
      <c r="E4890" s="1" t="s">
        <v>352</v>
      </c>
      <c r="G4890" s="38"/>
      <c r="H4890" s="39"/>
      <c r="M4890" s="1">
        <f>IF(ISNUMBER(MATCH(E4890,_xlfn.VSTACK('VLookup Lists'!$E$2:$E$17,'VLookup Lists'!$H$2:$H$38,'VLookup Lists'!$J$2:$J$8),0)),1,0)</f>
        <v>0</v>
      </c>
      <c r="N4890" s="1" t="str">
        <f>IFERROR(IF(VLOOKUP($D4890,'VLookup Lists'!$B$11:$C$29,2,FALSE)="FLIP",1,0),"")</f>
        <v/>
      </c>
      <c r="O4890" s="1" t="b">
        <f>ISNUMBER(MATCH($E4890,'VLookup Lists'!$E$2:$E$17,0))</f>
        <v>0</v>
      </c>
    </row>
    <row r="4891" spans="1:15" ht="15" customHeight="1" x14ac:dyDescent="0.2">
      <c r="A4891" s="1" t="str">
        <f t="shared" si="19"/>
        <v>OFVP</v>
      </c>
      <c r="E4891" s="1" t="s">
        <v>352</v>
      </c>
      <c r="G4891" s="38"/>
      <c r="H4891" s="39"/>
      <c r="M4891" s="1">
        <f>IF(ISNUMBER(MATCH(E4891,_xlfn.VSTACK('VLookup Lists'!$E$2:$E$17,'VLookup Lists'!$H$2:$H$38,'VLookup Lists'!$J$2:$J$8),0)),1,0)</f>
        <v>0</v>
      </c>
      <c r="N4891" s="1" t="str">
        <f>IFERROR(IF(VLOOKUP($D4891,'VLookup Lists'!$B$11:$C$29,2,FALSE)="FLIP",1,0),"")</f>
        <v/>
      </c>
      <c r="O4891" s="1" t="b">
        <f>ISNUMBER(MATCH($E4891,'VLookup Lists'!$E$2:$E$17,0))</f>
        <v>0</v>
      </c>
    </row>
    <row r="4892" spans="1:15" ht="15" customHeight="1" x14ac:dyDescent="0.2">
      <c r="A4892" s="1" t="str">
        <f t="shared" si="19"/>
        <v>OFVP</v>
      </c>
      <c r="E4892" s="1" t="s">
        <v>352</v>
      </c>
      <c r="G4892" s="38"/>
      <c r="H4892" s="39"/>
      <c r="M4892" s="1">
        <f>IF(ISNUMBER(MATCH(E4892,_xlfn.VSTACK('VLookup Lists'!$E$2:$E$17,'VLookup Lists'!$H$2:$H$38,'VLookup Lists'!$J$2:$J$8),0)),1,0)</f>
        <v>0</v>
      </c>
      <c r="N4892" s="1" t="str">
        <f>IFERROR(IF(VLOOKUP($D4892,'VLookup Lists'!$B$11:$C$29,2,FALSE)="FLIP",1,0),"")</f>
        <v/>
      </c>
      <c r="O4892" s="1" t="b">
        <f>ISNUMBER(MATCH($E4892,'VLookup Lists'!$E$2:$E$17,0))</f>
        <v>0</v>
      </c>
    </row>
    <row r="4893" spans="1:15" ht="15" customHeight="1" x14ac:dyDescent="0.2">
      <c r="A4893" s="1" t="str">
        <f t="shared" si="19"/>
        <v>OFVP</v>
      </c>
      <c r="E4893" s="1" t="s">
        <v>352</v>
      </c>
      <c r="G4893" s="38"/>
      <c r="H4893" s="39"/>
      <c r="M4893" s="1">
        <f>IF(ISNUMBER(MATCH(E4893,_xlfn.VSTACK('VLookup Lists'!$E$2:$E$17,'VLookup Lists'!$H$2:$H$38,'VLookup Lists'!$J$2:$J$8),0)),1,0)</f>
        <v>0</v>
      </c>
      <c r="N4893" s="1" t="str">
        <f>IFERROR(IF(VLOOKUP($D4893,'VLookup Lists'!$B$11:$C$29,2,FALSE)="FLIP",1,0),"")</f>
        <v/>
      </c>
      <c r="O4893" s="1" t="b">
        <f>ISNUMBER(MATCH($E4893,'VLookup Lists'!$E$2:$E$17,0))</f>
        <v>0</v>
      </c>
    </row>
    <row r="4894" spans="1:15" ht="15" customHeight="1" x14ac:dyDescent="0.2">
      <c r="A4894" s="1" t="str">
        <f t="shared" si="19"/>
        <v>OFVP</v>
      </c>
      <c r="E4894" s="1" t="s">
        <v>352</v>
      </c>
      <c r="G4894" s="38"/>
      <c r="H4894" s="39"/>
      <c r="M4894" s="1">
        <f>IF(ISNUMBER(MATCH(E4894,_xlfn.VSTACK('VLookup Lists'!$E$2:$E$17,'VLookup Lists'!$H$2:$H$38,'VLookup Lists'!$J$2:$J$8),0)),1,0)</f>
        <v>0</v>
      </c>
      <c r="N4894" s="1" t="str">
        <f>IFERROR(IF(VLOOKUP($D4894,'VLookup Lists'!$B$11:$C$29,2,FALSE)="FLIP",1,0),"")</f>
        <v/>
      </c>
      <c r="O4894" s="1" t="b">
        <f>ISNUMBER(MATCH($E4894,'VLookup Lists'!$E$2:$E$17,0))</f>
        <v>0</v>
      </c>
    </row>
    <row r="4895" spans="1:15" ht="15" customHeight="1" x14ac:dyDescent="0.2">
      <c r="A4895" s="1" t="str">
        <f t="shared" si="19"/>
        <v>OFVP</v>
      </c>
      <c r="E4895" s="1" t="s">
        <v>352</v>
      </c>
      <c r="G4895" s="38"/>
      <c r="H4895" s="39"/>
      <c r="M4895" s="1">
        <f>IF(ISNUMBER(MATCH(E4895,_xlfn.VSTACK('VLookup Lists'!$E$2:$E$17,'VLookup Lists'!$H$2:$H$38,'VLookup Lists'!$J$2:$J$8),0)),1,0)</f>
        <v>0</v>
      </c>
      <c r="N4895" s="1" t="str">
        <f>IFERROR(IF(VLOOKUP($D4895,'VLookup Lists'!$B$11:$C$29,2,FALSE)="FLIP",1,0),"")</f>
        <v/>
      </c>
      <c r="O4895" s="1" t="b">
        <f>ISNUMBER(MATCH($E4895,'VLookup Lists'!$E$2:$E$17,0))</f>
        <v>0</v>
      </c>
    </row>
    <row r="4896" spans="1:15" ht="15" customHeight="1" x14ac:dyDescent="0.2">
      <c r="A4896" s="1" t="str">
        <f t="shared" si="19"/>
        <v>OFVP</v>
      </c>
      <c r="E4896" s="1" t="s">
        <v>352</v>
      </c>
      <c r="G4896" s="38"/>
      <c r="H4896" s="39"/>
      <c r="M4896" s="1">
        <f>IF(ISNUMBER(MATCH(E4896,_xlfn.VSTACK('VLookup Lists'!$E$2:$E$17,'VLookup Lists'!$H$2:$H$38,'VLookup Lists'!$J$2:$J$8),0)),1,0)</f>
        <v>0</v>
      </c>
      <c r="N4896" s="1" t="str">
        <f>IFERROR(IF(VLOOKUP($D4896,'VLookup Lists'!$B$11:$C$29,2,FALSE)="FLIP",1,0),"")</f>
        <v/>
      </c>
      <c r="O4896" s="1" t="b">
        <f>ISNUMBER(MATCH($E4896,'VLookup Lists'!$E$2:$E$17,0))</f>
        <v>0</v>
      </c>
    </row>
    <row r="4897" spans="1:15" ht="15" customHeight="1" x14ac:dyDescent="0.2">
      <c r="A4897" s="1" t="str">
        <f t="shared" si="19"/>
        <v>OFVP</v>
      </c>
      <c r="E4897" s="1" t="s">
        <v>352</v>
      </c>
      <c r="G4897" s="38"/>
      <c r="H4897" s="39"/>
      <c r="M4897" s="1">
        <f>IF(ISNUMBER(MATCH(E4897,_xlfn.VSTACK('VLookup Lists'!$E$2:$E$17,'VLookup Lists'!$H$2:$H$38,'VLookup Lists'!$J$2:$J$8),0)),1,0)</f>
        <v>0</v>
      </c>
      <c r="N4897" s="1" t="str">
        <f>IFERROR(IF(VLOOKUP($D4897,'VLookup Lists'!$B$11:$C$29,2,FALSE)="FLIP",1,0),"")</f>
        <v/>
      </c>
      <c r="O4897" s="1" t="b">
        <f>ISNUMBER(MATCH($E4897,'VLookup Lists'!$E$2:$E$17,0))</f>
        <v>0</v>
      </c>
    </row>
    <row r="4898" spans="1:15" ht="15" customHeight="1" x14ac:dyDescent="0.2">
      <c r="A4898" s="1" t="str">
        <f t="shared" si="19"/>
        <v>OFVP</v>
      </c>
      <c r="E4898" s="1" t="s">
        <v>352</v>
      </c>
      <c r="G4898" s="38"/>
      <c r="H4898" s="39"/>
      <c r="M4898" s="1">
        <f>IF(ISNUMBER(MATCH(E4898,_xlfn.VSTACK('VLookup Lists'!$E$2:$E$17,'VLookup Lists'!$H$2:$H$38,'VLookup Lists'!$J$2:$J$8),0)),1,0)</f>
        <v>0</v>
      </c>
      <c r="N4898" s="1" t="str">
        <f>IFERROR(IF(VLOOKUP($D4898,'VLookup Lists'!$B$11:$C$29,2,FALSE)="FLIP",1,0),"")</f>
        <v/>
      </c>
      <c r="O4898" s="1" t="b">
        <f>ISNUMBER(MATCH($E4898,'VLookup Lists'!$E$2:$E$17,0))</f>
        <v>0</v>
      </c>
    </row>
    <row r="4899" spans="1:15" ht="15" customHeight="1" x14ac:dyDescent="0.2">
      <c r="A4899" s="1" t="str">
        <f t="shared" si="19"/>
        <v>OFVP</v>
      </c>
      <c r="E4899" s="1" t="s">
        <v>352</v>
      </c>
      <c r="G4899" s="38"/>
      <c r="H4899" s="39"/>
      <c r="M4899" s="1">
        <f>IF(ISNUMBER(MATCH(E4899,_xlfn.VSTACK('VLookup Lists'!$E$2:$E$17,'VLookup Lists'!$H$2:$H$38,'VLookup Lists'!$J$2:$J$8),0)),1,0)</f>
        <v>0</v>
      </c>
      <c r="N4899" s="1" t="str">
        <f>IFERROR(IF(VLOOKUP($D4899,'VLookup Lists'!$B$11:$C$29,2,FALSE)="FLIP",1,0),"")</f>
        <v/>
      </c>
      <c r="O4899" s="1" t="b">
        <f>ISNUMBER(MATCH($E4899,'VLookup Lists'!$E$2:$E$17,0))</f>
        <v>0</v>
      </c>
    </row>
    <row r="4900" spans="1:15" ht="15" customHeight="1" x14ac:dyDescent="0.2">
      <c r="A4900" s="1" t="str">
        <f t="shared" si="19"/>
        <v>OFVP</v>
      </c>
      <c r="E4900" s="1" t="s">
        <v>352</v>
      </c>
      <c r="G4900" s="38"/>
      <c r="H4900" s="39"/>
      <c r="M4900" s="1">
        <f>IF(ISNUMBER(MATCH(E4900,_xlfn.VSTACK('VLookup Lists'!$E$2:$E$17,'VLookup Lists'!$H$2:$H$38,'VLookup Lists'!$J$2:$J$8),0)),1,0)</f>
        <v>0</v>
      </c>
      <c r="N4900" s="1" t="str">
        <f>IFERROR(IF(VLOOKUP($D4900,'VLookup Lists'!$B$11:$C$29,2,FALSE)="FLIP",1,0),"")</f>
        <v/>
      </c>
      <c r="O4900" s="1" t="b">
        <f>ISNUMBER(MATCH($E4900,'VLookup Lists'!$E$2:$E$17,0))</f>
        <v>0</v>
      </c>
    </row>
    <row r="4901" spans="1:15" ht="15" customHeight="1" x14ac:dyDescent="0.2">
      <c r="A4901" s="1" t="str">
        <f t="shared" si="19"/>
        <v>OFVP</v>
      </c>
      <c r="E4901" s="1" t="s">
        <v>352</v>
      </c>
      <c r="G4901" s="38"/>
      <c r="H4901" s="39"/>
      <c r="M4901" s="1">
        <f>IF(ISNUMBER(MATCH(E4901,_xlfn.VSTACK('VLookup Lists'!$E$2:$E$17,'VLookup Lists'!$H$2:$H$38,'VLookup Lists'!$J$2:$J$8),0)),1,0)</f>
        <v>0</v>
      </c>
      <c r="N4901" s="1" t="str">
        <f>IFERROR(IF(VLOOKUP($D4901,'VLookup Lists'!$B$11:$C$29,2,FALSE)="FLIP",1,0),"")</f>
        <v/>
      </c>
      <c r="O4901" s="1" t="b">
        <f>ISNUMBER(MATCH($E4901,'VLookup Lists'!$E$2:$E$17,0))</f>
        <v>0</v>
      </c>
    </row>
    <row r="4902" spans="1:15" ht="15" customHeight="1" x14ac:dyDescent="0.2">
      <c r="A4902" s="1" t="str">
        <f t="shared" si="19"/>
        <v>OFVP</v>
      </c>
      <c r="E4902" s="1" t="s">
        <v>352</v>
      </c>
      <c r="G4902" s="38"/>
      <c r="H4902" s="39"/>
      <c r="M4902" s="1">
        <f>IF(ISNUMBER(MATCH(E4902,_xlfn.VSTACK('VLookup Lists'!$E$2:$E$17,'VLookup Lists'!$H$2:$H$38,'VLookup Lists'!$J$2:$J$8),0)),1,0)</f>
        <v>0</v>
      </c>
      <c r="N4902" s="1" t="str">
        <f>IFERROR(IF(VLOOKUP($D4902,'VLookup Lists'!$B$11:$C$29,2,FALSE)="FLIP",1,0),"")</f>
        <v/>
      </c>
      <c r="O4902" s="1" t="b">
        <f>ISNUMBER(MATCH($E4902,'VLookup Lists'!$E$2:$E$17,0))</f>
        <v>0</v>
      </c>
    </row>
    <row r="4903" spans="1:15" ht="15" customHeight="1" x14ac:dyDescent="0.2">
      <c r="A4903" s="1" t="str">
        <f t="shared" si="19"/>
        <v>OFVP</v>
      </c>
      <c r="E4903" s="1" t="s">
        <v>352</v>
      </c>
      <c r="G4903" s="38"/>
      <c r="H4903" s="39"/>
      <c r="M4903" s="1">
        <f>IF(ISNUMBER(MATCH(E4903,_xlfn.VSTACK('VLookup Lists'!$E$2:$E$17,'VLookup Lists'!$H$2:$H$38,'VLookup Lists'!$J$2:$J$8),0)),1,0)</f>
        <v>0</v>
      </c>
      <c r="N4903" s="1" t="str">
        <f>IFERROR(IF(VLOOKUP($D4903,'VLookup Lists'!$B$11:$C$29,2,FALSE)="FLIP",1,0),"")</f>
        <v/>
      </c>
      <c r="O4903" s="1" t="b">
        <f>ISNUMBER(MATCH($E4903,'VLookup Lists'!$E$2:$E$17,0))</f>
        <v>0</v>
      </c>
    </row>
    <row r="4904" spans="1:15" ht="15" customHeight="1" x14ac:dyDescent="0.2">
      <c r="A4904" s="1" t="str">
        <f t="shared" si="19"/>
        <v>OFVP</v>
      </c>
      <c r="E4904" s="1" t="s">
        <v>352</v>
      </c>
      <c r="G4904" s="38"/>
      <c r="H4904" s="39"/>
      <c r="M4904" s="1">
        <f>IF(ISNUMBER(MATCH(E4904,_xlfn.VSTACK('VLookup Lists'!$E$2:$E$17,'VLookup Lists'!$H$2:$H$38,'VLookup Lists'!$J$2:$J$8),0)),1,0)</f>
        <v>0</v>
      </c>
      <c r="N4904" s="1" t="str">
        <f>IFERROR(IF(VLOOKUP($D4904,'VLookup Lists'!$B$11:$C$29,2,FALSE)="FLIP",1,0),"")</f>
        <v/>
      </c>
      <c r="O4904" s="1" t="b">
        <f>ISNUMBER(MATCH($E4904,'VLookup Lists'!$E$2:$E$17,0))</f>
        <v>0</v>
      </c>
    </row>
    <row r="4905" spans="1:15" ht="15" customHeight="1" x14ac:dyDescent="0.2">
      <c r="A4905" s="1" t="str">
        <f t="shared" si="19"/>
        <v>OFVP</v>
      </c>
      <c r="E4905" s="1" t="s">
        <v>352</v>
      </c>
      <c r="G4905" s="38"/>
      <c r="H4905" s="39"/>
      <c r="M4905" s="1">
        <f>IF(ISNUMBER(MATCH(E4905,_xlfn.VSTACK('VLookup Lists'!$E$2:$E$17,'VLookup Lists'!$H$2:$H$38,'VLookup Lists'!$J$2:$J$8),0)),1,0)</f>
        <v>0</v>
      </c>
      <c r="N4905" s="1" t="str">
        <f>IFERROR(IF(VLOOKUP($D4905,'VLookup Lists'!$B$11:$C$29,2,FALSE)="FLIP",1,0),"")</f>
        <v/>
      </c>
      <c r="O4905" s="1" t="b">
        <f>ISNUMBER(MATCH($E4905,'VLookup Lists'!$E$2:$E$17,0))</f>
        <v>0</v>
      </c>
    </row>
    <row r="4906" spans="1:15" ht="15" customHeight="1" x14ac:dyDescent="0.2">
      <c r="A4906" s="1" t="str">
        <f t="shared" si="19"/>
        <v>OFVP</v>
      </c>
      <c r="E4906" s="1" t="s">
        <v>352</v>
      </c>
      <c r="G4906" s="38"/>
      <c r="H4906" s="39"/>
      <c r="M4906" s="1">
        <f>IF(ISNUMBER(MATCH(E4906,_xlfn.VSTACK('VLookup Lists'!$E$2:$E$17,'VLookup Lists'!$H$2:$H$38,'VLookup Lists'!$J$2:$J$8),0)),1,0)</f>
        <v>0</v>
      </c>
      <c r="N4906" s="1" t="str">
        <f>IFERROR(IF(VLOOKUP($D4906,'VLookup Lists'!$B$11:$C$29,2,FALSE)="FLIP",1,0),"")</f>
        <v/>
      </c>
      <c r="O4906" s="1" t="b">
        <f>ISNUMBER(MATCH($E4906,'VLookup Lists'!$E$2:$E$17,0))</f>
        <v>0</v>
      </c>
    </row>
    <row r="4907" spans="1:15" ht="15" customHeight="1" x14ac:dyDescent="0.2">
      <c r="A4907" s="1" t="str">
        <f t="shared" si="19"/>
        <v>OFVP</v>
      </c>
      <c r="E4907" s="1" t="s">
        <v>352</v>
      </c>
      <c r="G4907" s="38"/>
      <c r="H4907" s="39"/>
      <c r="M4907" s="1">
        <f>IF(ISNUMBER(MATCH(E4907,_xlfn.VSTACK('VLookup Lists'!$E$2:$E$17,'VLookup Lists'!$H$2:$H$38,'VLookup Lists'!$J$2:$J$8),0)),1,0)</f>
        <v>0</v>
      </c>
      <c r="N4907" s="1" t="str">
        <f>IFERROR(IF(VLOOKUP($D4907,'VLookup Lists'!$B$11:$C$29,2,FALSE)="FLIP",1,0),"")</f>
        <v/>
      </c>
      <c r="O4907" s="1" t="b">
        <f>ISNUMBER(MATCH($E4907,'VLookup Lists'!$E$2:$E$17,0))</f>
        <v>0</v>
      </c>
    </row>
    <row r="4908" spans="1:15" ht="15" customHeight="1" x14ac:dyDescent="0.2">
      <c r="A4908" s="1" t="str">
        <f t="shared" si="19"/>
        <v>OFVP</v>
      </c>
      <c r="E4908" s="1" t="s">
        <v>352</v>
      </c>
      <c r="G4908" s="38"/>
      <c r="H4908" s="39"/>
      <c r="M4908" s="1">
        <f>IF(ISNUMBER(MATCH(E4908,_xlfn.VSTACK('VLookup Lists'!$E$2:$E$17,'VLookup Lists'!$H$2:$H$38,'VLookup Lists'!$J$2:$J$8),0)),1,0)</f>
        <v>0</v>
      </c>
      <c r="N4908" s="1" t="str">
        <f>IFERROR(IF(VLOOKUP($D4908,'VLookup Lists'!$B$11:$C$29,2,FALSE)="FLIP",1,0),"")</f>
        <v/>
      </c>
      <c r="O4908" s="1" t="b">
        <f>ISNUMBER(MATCH($E4908,'VLookup Lists'!$E$2:$E$17,0))</f>
        <v>0</v>
      </c>
    </row>
    <row r="4909" spans="1:15" ht="15" customHeight="1" x14ac:dyDescent="0.2">
      <c r="A4909" s="1" t="str">
        <f t="shared" si="19"/>
        <v>OFVP</v>
      </c>
      <c r="E4909" s="1" t="s">
        <v>352</v>
      </c>
      <c r="G4909" s="38"/>
      <c r="H4909" s="39"/>
      <c r="M4909" s="1">
        <f>IF(ISNUMBER(MATCH(E4909,_xlfn.VSTACK('VLookup Lists'!$E$2:$E$17,'VLookup Lists'!$H$2:$H$38,'VLookup Lists'!$J$2:$J$8),0)),1,0)</f>
        <v>0</v>
      </c>
      <c r="N4909" s="1" t="str">
        <f>IFERROR(IF(VLOOKUP($D4909,'VLookup Lists'!$B$11:$C$29,2,FALSE)="FLIP",1,0),"")</f>
        <v/>
      </c>
      <c r="O4909" s="1" t="b">
        <f>ISNUMBER(MATCH($E4909,'VLookup Lists'!$E$2:$E$17,0))</f>
        <v>0</v>
      </c>
    </row>
    <row r="4910" spans="1:15" ht="15" customHeight="1" x14ac:dyDescent="0.2">
      <c r="A4910" s="1" t="str">
        <f t="shared" si="19"/>
        <v>OFVP</v>
      </c>
      <c r="E4910" s="1" t="s">
        <v>352</v>
      </c>
      <c r="G4910" s="38"/>
      <c r="H4910" s="39"/>
      <c r="M4910" s="1">
        <f>IF(ISNUMBER(MATCH(E4910,_xlfn.VSTACK('VLookup Lists'!$E$2:$E$17,'VLookup Lists'!$H$2:$H$38,'VLookup Lists'!$J$2:$J$8),0)),1,0)</f>
        <v>0</v>
      </c>
      <c r="N4910" s="1" t="str">
        <f>IFERROR(IF(VLOOKUP($D4910,'VLookup Lists'!$B$11:$C$29,2,FALSE)="FLIP",1,0),"")</f>
        <v/>
      </c>
      <c r="O4910" s="1" t="b">
        <f>ISNUMBER(MATCH($E4910,'VLookup Lists'!$E$2:$E$17,0))</f>
        <v>0</v>
      </c>
    </row>
    <row r="4911" spans="1:15" ht="15" customHeight="1" x14ac:dyDescent="0.2">
      <c r="A4911" s="1" t="str">
        <f t="shared" si="19"/>
        <v>OFVP</v>
      </c>
      <c r="E4911" s="1" t="s">
        <v>352</v>
      </c>
      <c r="G4911" s="38"/>
      <c r="H4911" s="39"/>
      <c r="M4911" s="1">
        <f>IF(ISNUMBER(MATCH(E4911,_xlfn.VSTACK('VLookup Lists'!$E$2:$E$17,'VLookup Lists'!$H$2:$H$38,'VLookup Lists'!$J$2:$J$8),0)),1,0)</f>
        <v>0</v>
      </c>
      <c r="N4911" s="1" t="str">
        <f>IFERROR(IF(VLOOKUP($D4911,'VLookup Lists'!$B$11:$C$29,2,FALSE)="FLIP",1,0),"")</f>
        <v/>
      </c>
      <c r="O4911" s="1" t="b">
        <f>ISNUMBER(MATCH($E4911,'VLookup Lists'!$E$2:$E$17,0))</f>
        <v>0</v>
      </c>
    </row>
    <row r="4912" spans="1:15" ht="15" customHeight="1" x14ac:dyDescent="0.2">
      <c r="A4912" s="1" t="str">
        <f t="shared" si="19"/>
        <v>OFVP</v>
      </c>
      <c r="E4912" s="1" t="s">
        <v>352</v>
      </c>
      <c r="G4912" s="38"/>
      <c r="H4912" s="39"/>
      <c r="M4912" s="1">
        <f>IF(ISNUMBER(MATCH(E4912,_xlfn.VSTACK('VLookup Lists'!$E$2:$E$17,'VLookup Lists'!$H$2:$H$38,'VLookup Lists'!$J$2:$J$8),0)),1,0)</f>
        <v>0</v>
      </c>
      <c r="N4912" s="1" t="str">
        <f>IFERROR(IF(VLOOKUP($D4912,'VLookup Lists'!$B$11:$C$29,2,FALSE)="FLIP",1,0),"")</f>
        <v/>
      </c>
      <c r="O4912" s="1" t="b">
        <f>ISNUMBER(MATCH($E4912,'VLookup Lists'!$E$2:$E$17,0))</f>
        <v>0</v>
      </c>
    </row>
    <row r="4913" spans="1:15" ht="15" customHeight="1" x14ac:dyDescent="0.2">
      <c r="A4913" s="1" t="str">
        <f t="shared" si="19"/>
        <v>OFVP</v>
      </c>
      <c r="E4913" s="1" t="s">
        <v>352</v>
      </c>
      <c r="G4913" s="38"/>
      <c r="H4913" s="39"/>
      <c r="M4913" s="1">
        <f>IF(ISNUMBER(MATCH(E4913,_xlfn.VSTACK('VLookup Lists'!$E$2:$E$17,'VLookup Lists'!$H$2:$H$38,'VLookup Lists'!$J$2:$J$8),0)),1,0)</f>
        <v>0</v>
      </c>
      <c r="N4913" s="1" t="str">
        <f>IFERROR(IF(VLOOKUP($D4913,'VLookup Lists'!$B$11:$C$29,2,FALSE)="FLIP",1,0),"")</f>
        <v/>
      </c>
      <c r="O4913" s="1" t="b">
        <f>ISNUMBER(MATCH($E4913,'VLookup Lists'!$E$2:$E$17,0))</f>
        <v>0</v>
      </c>
    </row>
    <row r="4914" spans="1:15" ht="15" customHeight="1" x14ac:dyDescent="0.2">
      <c r="A4914" s="1" t="str">
        <f t="shared" si="19"/>
        <v>OFVP</v>
      </c>
      <c r="E4914" s="1" t="s">
        <v>352</v>
      </c>
      <c r="G4914" s="38"/>
      <c r="H4914" s="39"/>
      <c r="M4914" s="1">
        <f>IF(ISNUMBER(MATCH(E4914,_xlfn.VSTACK('VLookup Lists'!$E$2:$E$17,'VLookup Lists'!$H$2:$H$38,'VLookup Lists'!$J$2:$J$8),0)),1,0)</f>
        <v>0</v>
      </c>
      <c r="N4914" s="1" t="str">
        <f>IFERROR(IF(VLOOKUP($D4914,'VLookup Lists'!$B$11:$C$29,2,FALSE)="FLIP",1,0),"")</f>
        <v/>
      </c>
      <c r="O4914" s="1" t="b">
        <f>ISNUMBER(MATCH($E4914,'VLookup Lists'!$E$2:$E$17,0))</f>
        <v>0</v>
      </c>
    </row>
    <row r="4915" spans="1:15" ht="15" customHeight="1" x14ac:dyDescent="0.2">
      <c r="A4915" s="1" t="str">
        <f t="shared" si="19"/>
        <v>OFVP</v>
      </c>
      <c r="E4915" s="1" t="s">
        <v>352</v>
      </c>
      <c r="G4915" s="38"/>
      <c r="H4915" s="39"/>
      <c r="M4915" s="1">
        <f>IF(ISNUMBER(MATCH(E4915,_xlfn.VSTACK('VLookup Lists'!$E$2:$E$17,'VLookup Lists'!$H$2:$H$38,'VLookup Lists'!$J$2:$J$8),0)),1,0)</f>
        <v>0</v>
      </c>
      <c r="N4915" s="1" t="str">
        <f>IFERROR(IF(VLOOKUP($D4915,'VLookup Lists'!$B$11:$C$29,2,FALSE)="FLIP",1,0),"")</f>
        <v/>
      </c>
      <c r="O4915" s="1" t="b">
        <f>ISNUMBER(MATCH($E4915,'VLookup Lists'!$E$2:$E$17,0))</f>
        <v>0</v>
      </c>
    </row>
    <row r="4916" spans="1:15" ht="15" customHeight="1" x14ac:dyDescent="0.2">
      <c r="A4916" s="1" t="str">
        <f t="shared" si="19"/>
        <v>OFVP</v>
      </c>
      <c r="E4916" s="1" t="s">
        <v>352</v>
      </c>
      <c r="G4916" s="38"/>
      <c r="H4916" s="39"/>
      <c r="M4916" s="1">
        <f>IF(ISNUMBER(MATCH(E4916,_xlfn.VSTACK('VLookup Lists'!$E$2:$E$17,'VLookup Lists'!$H$2:$H$38,'VLookup Lists'!$J$2:$J$8),0)),1,0)</f>
        <v>0</v>
      </c>
      <c r="N4916" s="1" t="str">
        <f>IFERROR(IF(VLOOKUP($D4916,'VLookup Lists'!$B$11:$C$29,2,FALSE)="FLIP",1,0),"")</f>
        <v/>
      </c>
      <c r="O4916" s="1" t="b">
        <f>ISNUMBER(MATCH($E4916,'VLookup Lists'!$E$2:$E$17,0))</f>
        <v>0</v>
      </c>
    </row>
    <row r="4917" spans="1:15" ht="15" customHeight="1" x14ac:dyDescent="0.2">
      <c r="A4917" s="1" t="str">
        <f t="shared" si="19"/>
        <v>OFVP</v>
      </c>
      <c r="E4917" s="1" t="s">
        <v>352</v>
      </c>
      <c r="G4917" s="38"/>
      <c r="H4917" s="39"/>
      <c r="M4917" s="1">
        <f>IF(ISNUMBER(MATCH(E4917,_xlfn.VSTACK('VLookup Lists'!$E$2:$E$17,'VLookup Lists'!$H$2:$H$38,'VLookup Lists'!$J$2:$J$8),0)),1,0)</f>
        <v>0</v>
      </c>
      <c r="N4917" s="1" t="str">
        <f>IFERROR(IF(VLOOKUP($D4917,'VLookup Lists'!$B$11:$C$29,2,FALSE)="FLIP",1,0),"")</f>
        <v/>
      </c>
      <c r="O4917" s="1" t="b">
        <f>ISNUMBER(MATCH($E4917,'VLookup Lists'!$E$2:$E$17,0))</f>
        <v>0</v>
      </c>
    </row>
    <row r="4918" spans="1:15" ht="15" customHeight="1" x14ac:dyDescent="0.2">
      <c r="A4918" s="1" t="str">
        <f t="shared" si="19"/>
        <v>OFVP</v>
      </c>
      <c r="E4918" s="1" t="s">
        <v>352</v>
      </c>
      <c r="G4918" s="38"/>
      <c r="H4918" s="39"/>
      <c r="M4918" s="1">
        <f>IF(ISNUMBER(MATCH(E4918,_xlfn.VSTACK('VLookup Lists'!$E$2:$E$17,'VLookup Lists'!$H$2:$H$38,'VLookup Lists'!$J$2:$J$8),0)),1,0)</f>
        <v>0</v>
      </c>
      <c r="N4918" s="1" t="str">
        <f>IFERROR(IF(VLOOKUP($D4918,'VLookup Lists'!$B$11:$C$29,2,FALSE)="FLIP",1,0),"")</f>
        <v/>
      </c>
      <c r="O4918" s="1" t="b">
        <f>ISNUMBER(MATCH($E4918,'VLookup Lists'!$E$2:$E$17,0))</f>
        <v>0</v>
      </c>
    </row>
    <row r="4919" spans="1:15" ht="15" customHeight="1" x14ac:dyDescent="0.2">
      <c r="A4919" s="1" t="str">
        <f t="shared" si="19"/>
        <v>OFVP</v>
      </c>
      <c r="E4919" s="1" t="s">
        <v>352</v>
      </c>
      <c r="G4919" s="38"/>
      <c r="H4919" s="39"/>
      <c r="M4919" s="1">
        <f>IF(ISNUMBER(MATCH(E4919,_xlfn.VSTACK('VLookup Lists'!$E$2:$E$17,'VLookup Lists'!$H$2:$H$38,'VLookup Lists'!$J$2:$J$8),0)),1,0)</f>
        <v>0</v>
      </c>
      <c r="N4919" s="1" t="str">
        <f>IFERROR(IF(VLOOKUP($D4919,'VLookup Lists'!$B$11:$C$29,2,FALSE)="FLIP",1,0),"")</f>
        <v/>
      </c>
      <c r="O4919" s="1" t="b">
        <f>ISNUMBER(MATCH($E4919,'VLookup Lists'!$E$2:$E$17,0))</f>
        <v>0</v>
      </c>
    </row>
    <row r="4920" spans="1:15" ht="15" customHeight="1" x14ac:dyDescent="0.2">
      <c r="A4920" s="1" t="str">
        <f t="shared" si="19"/>
        <v>OFVP</v>
      </c>
      <c r="E4920" s="1" t="s">
        <v>352</v>
      </c>
      <c r="G4920" s="38"/>
      <c r="H4920" s="39"/>
      <c r="M4920" s="1">
        <f>IF(ISNUMBER(MATCH(E4920,_xlfn.VSTACK('VLookup Lists'!$E$2:$E$17,'VLookup Lists'!$H$2:$H$38,'VLookup Lists'!$J$2:$J$8),0)),1,0)</f>
        <v>0</v>
      </c>
      <c r="N4920" s="1" t="str">
        <f>IFERROR(IF(VLOOKUP($D4920,'VLookup Lists'!$B$11:$C$29,2,FALSE)="FLIP",1,0),"")</f>
        <v/>
      </c>
      <c r="O4920" s="1" t="b">
        <f>ISNUMBER(MATCH($E4920,'VLookup Lists'!$E$2:$E$17,0))</f>
        <v>0</v>
      </c>
    </row>
    <row r="4921" spans="1:15" ht="15" customHeight="1" x14ac:dyDescent="0.2">
      <c r="A4921" s="1" t="str">
        <f t="shared" si="19"/>
        <v>OFVP</v>
      </c>
      <c r="E4921" s="1" t="s">
        <v>352</v>
      </c>
      <c r="G4921" s="38"/>
      <c r="H4921" s="39"/>
      <c r="M4921" s="1">
        <f>IF(ISNUMBER(MATCH(E4921,_xlfn.VSTACK('VLookup Lists'!$E$2:$E$17,'VLookup Lists'!$H$2:$H$38,'VLookup Lists'!$J$2:$J$8),0)),1,0)</f>
        <v>0</v>
      </c>
      <c r="N4921" s="1" t="str">
        <f>IFERROR(IF(VLOOKUP($D4921,'VLookup Lists'!$B$11:$C$29,2,FALSE)="FLIP",1,0),"")</f>
        <v/>
      </c>
      <c r="O4921" s="1" t="b">
        <f>ISNUMBER(MATCH($E4921,'VLookup Lists'!$E$2:$E$17,0))</f>
        <v>0</v>
      </c>
    </row>
    <row r="4922" spans="1:15" ht="15" customHeight="1" x14ac:dyDescent="0.2">
      <c r="A4922" s="1" t="str">
        <f t="shared" si="19"/>
        <v>OFVP</v>
      </c>
      <c r="E4922" s="1" t="s">
        <v>352</v>
      </c>
      <c r="G4922" s="38"/>
      <c r="H4922" s="39"/>
      <c r="M4922" s="1">
        <f>IF(ISNUMBER(MATCH(E4922,_xlfn.VSTACK('VLookup Lists'!$E$2:$E$17,'VLookup Lists'!$H$2:$H$38,'VLookup Lists'!$J$2:$J$8),0)),1,0)</f>
        <v>0</v>
      </c>
      <c r="N4922" s="1" t="str">
        <f>IFERROR(IF(VLOOKUP($D4922,'VLookup Lists'!$B$11:$C$29,2,FALSE)="FLIP",1,0),"")</f>
        <v/>
      </c>
      <c r="O4922" s="1" t="b">
        <f>ISNUMBER(MATCH($E4922,'VLookup Lists'!$E$2:$E$17,0))</f>
        <v>0</v>
      </c>
    </row>
    <row r="4923" spans="1:15" ht="15" customHeight="1" x14ac:dyDescent="0.2">
      <c r="A4923" s="1" t="str">
        <f t="shared" si="19"/>
        <v>OFVP</v>
      </c>
      <c r="E4923" s="1" t="s">
        <v>352</v>
      </c>
      <c r="G4923" s="38"/>
      <c r="H4923" s="39"/>
      <c r="M4923" s="1">
        <f>IF(ISNUMBER(MATCH(E4923,_xlfn.VSTACK('VLookup Lists'!$E$2:$E$17,'VLookup Lists'!$H$2:$H$38,'VLookup Lists'!$J$2:$J$8),0)),1,0)</f>
        <v>0</v>
      </c>
      <c r="N4923" s="1" t="str">
        <f>IFERROR(IF(VLOOKUP($D4923,'VLookup Lists'!$B$11:$C$29,2,FALSE)="FLIP",1,0),"")</f>
        <v/>
      </c>
      <c r="O4923" s="1" t="b">
        <f>ISNUMBER(MATCH($E4923,'VLookup Lists'!$E$2:$E$17,0))</f>
        <v>0</v>
      </c>
    </row>
    <row r="4924" spans="1:15" ht="15" customHeight="1" x14ac:dyDescent="0.2">
      <c r="A4924" s="1" t="str">
        <f t="shared" si="19"/>
        <v>OFVP</v>
      </c>
      <c r="E4924" s="1" t="s">
        <v>352</v>
      </c>
      <c r="G4924" s="38"/>
      <c r="H4924" s="39"/>
      <c r="M4924" s="1">
        <f>IF(ISNUMBER(MATCH(E4924,_xlfn.VSTACK('VLookup Lists'!$E$2:$E$17,'VLookup Lists'!$H$2:$H$38,'VLookup Lists'!$J$2:$J$8),0)),1,0)</f>
        <v>0</v>
      </c>
      <c r="N4924" s="1" t="str">
        <f>IFERROR(IF(VLOOKUP($D4924,'VLookup Lists'!$B$11:$C$29,2,FALSE)="FLIP",1,0),"")</f>
        <v/>
      </c>
      <c r="O4924" s="1" t="b">
        <f>ISNUMBER(MATCH($E4924,'VLookup Lists'!$E$2:$E$17,0))</f>
        <v>0</v>
      </c>
    </row>
    <row r="4925" spans="1:15" ht="15" customHeight="1" x14ac:dyDescent="0.2">
      <c r="A4925" s="1" t="str">
        <f t="shared" si="19"/>
        <v>OFVP</v>
      </c>
      <c r="E4925" s="1" t="s">
        <v>352</v>
      </c>
      <c r="G4925" s="38"/>
      <c r="H4925" s="39"/>
      <c r="M4925" s="1">
        <f>IF(ISNUMBER(MATCH(E4925,_xlfn.VSTACK('VLookup Lists'!$E$2:$E$17,'VLookup Lists'!$H$2:$H$38,'VLookup Lists'!$J$2:$J$8),0)),1,0)</f>
        <v>0</v>
      </c>
      <c r="N4925" s="1" t="str">
        <f>IFERROR(IF(VLOOKUP($D4925,'VLookup Lists'!$B$11:$C$29,2,FALSE)="FLIP",1,0),"")</f>
        <v/>
      </c>
      <c r="O4925" s="1" t="b">
        <f>ISNUMBER(MATCH($E4925,'VLookup Lists'!$E$2:$E$17,0))</f>
        <v>0</v>
      </c>
    </row>
    <row r="4926" spans="1:15" ht="15" customHeight="1" x14ac:dyDescent="0.2">
      <c r="A4926" s="1" t="str">
        <f t="shared" si="19"/>
        <v>OFVP</v>
      </c>
      <c r="E4926" s="1" t="s">
        <v>352</v>
      </c>
      <c r="G4926" s="38"/>
      <c r="H4926" s="39"/>
      <c r="M4926" s="1">
        <f>IF(ISNUMBER(MATCH(E4926,_xlfn.VSTACK('VLookup Lists'!$E$2:$E$17,'VLookup Lists'!$H$2:$H$38,'VLookup Lists'!$J$2:$J$8),0)),1,0)</f>
        <v>0</v>
      </c>
      <c r="N4926" s="1" t="str">
        <f>IFERROR(IF(VLOOKUP($D4926,'VLookup Lists'!$B$11:$C$29,2,FALSE)="FLIP",1,0),"")</f>
        <v/>
      </c>
      <c r="O4926" s="1" t="b">
        <f>ISNUMBER(MATCH($E4926,'VLookup Lists'!$E$2:$E$17,0))</f>
        <v>0</v>
      </c>
    </row>
    <row r="4927" spans="1:15" ht="15" customHeight="1" x14ac:dyDescent="0.2">
      <c r="A4927" s="1" t="str">
        <f t="shared" si="19"/>
        <v>OFVP</v>
      </c>
      <c r="E4927" s="1" t="s">
        <v>352</v>
      </c>
      <c r="G4927" s="38"/>
      <c r="H4927" s="39"/>
      <c r="M4927" s="1">
        <f>IF(ISNUMBER(MATCH(E4927,_xlfn.VSTACK('VLookup Lists'!$E$2:$E$17,'VLookup Lists'!$H$2:$H$38,'VLookup Lists'!$J$2:$J$8),0)),1,0)</f>
        <v>0</v>
      </c>
      <c r="N4927" s="1" t="str">
        <f>IFERROR(IF(VLOOKUP($D4927,'VLookup Lists'!$B$11:$C$29,2,FALSE)="FLIP",1,0),"")</f>
        <v/>
      </c>
      <c r="O4927" s="1" t="b">
        <f>ISNUMBER(MATCH($E4927,'VLookup Lists'!$E$2:$E$17,0))</f>
        <v>0</v>
      </c>
    </row>
    <row r="4928" spans="1:15" ht="15" customHeight="1" x14ac:dyDescent="0.2">
      <c r="A4928" s="1" t="str">
        <f t="shared" si="19"/>
        <v>OFVP</v>
      </c>
      <c r="E4928" s="1" t="s">
        <v>352</v>
      </c>
      <c r="G4928" s="38"/>
      <c r="H4928" s="39"/>
      <c r="M4928" s="1">
        <f>IF(ISNUMBER(MATCH(E4928,_xlfn.VSTACK('VLookup Lists'!$E$2:$E$17,'VLookup Lists'!$H$2:$H$38,'VLookup Lists'!$J$2:$J$8),0)),1,0)</f>
        <v>0</v>
      </c>
      <c r="N4928" s="1" t="str">
        <f>IFERROR(IF(VLOOKUP($D4928,'VLookup Lists'!$B$11:$C$29,2,FALSE)="FLIP",1,0),"")</f>
        <v/>
      </c>
      <c r="O4928" s="1" t="b">
        <f>ISNUMBER(MATCH($E4928,'VLookup Lists'!$E$2:$E$17,0))</f>
        <v>0</v>
      </c>
    </row>
    <row r="4929" spans="1:15" ht="15" customHeight="1" x14ac:dyDescent="0.2">
      <c r="A4929" s="1" t="str">
        <f t="shared" si="19"/>
        <v>OFVP</v>
      </c>
      <c r="E4929" s="1" t="s">
        <v>352</v>
      </c>
      <c r="G4929" s="38"/>
      <c r="H4929" s="39"/>
      <c r="M4929" s="1">
        <f>IF(ISNUMBER(MATCH(E4929,_xlfn.VSTACK('VLookup Lists'!$E$2:$E$17,'VLookup Lists'!$H$2:$H$38,'VLookup Lists'!$J$2:$J$8),0)),1,0)</f>
        <v>0</v>
      </c>
      <c r="N4929" s="1" t="str">
        <f>IFERROR(IF(VLOOKUP($D4929,'VLookup Lists'!$B$11:$C$29,2,FALSE)="FLIP",1,0),"")</f>
        <v/>
      </c>
      <c r="O4929" s="1" t="b">
        <f>ISNUMBER(MATCH($E4929,'VLookup Lists'!$E$2:$E$17,0))</f>
        <v>0</v>
      </c>
    </row>
    <row r="4930" spans="1:15" ht="15" customHeight="1" x14ac:dyDescent="0.2">
      <c r="A4930" s="1" t="str">
        <f t="shared" si="19"/>
        <v>OFVP</v>
      </c>
      <c r="E4930" s="1" t="s">
        <v>352</v>
      </c>
      <c r="G4930" s="38"/>
      <c r="H4930" s="39"/>
      <c r="M4930" s="1">
        <f>IF(ISNUMBER(MATCH(E4930,_xlfn.VSTACK('VLookup Lists'!$E$2:$E$17,'VLookup Lists'!$H$2:$H$38,'VLookup Lists'!$J$2:$J$8),0)),1,0)</f>
        <v>0</v>
      </c>
      <c r="N4930" s="1" t="str">
        <f>IFERROR(IF(VLOOKUP($D4930,'VLookup Lists'!$B$11:$C$29,2,FALSE)="FLIP",1,0),"")</f>
        <v/>
      </c>
      <c r="O4930" s="1" t="b">
        <f>ISNUMBER(MATCH($E4930,'VLookup Lists'!$E$2:$E$17,0))</f>
        <v>0</v>
      </c>
    </row>
    <row r="4931" spans="1:15" ht="15" customHeight="1" x14ac:dyDescent="0.2">
      <c r="A4931" s="1" t="str">
        <f t="shared" si="19"/>
        <v>OFVP</v>
      </c>
      <c r="E4931" s="1" t="s">
        <v>352</v>
      </c>
      <c r="G4931" s="38"/>
      <c r="H4931" s="39"/>
      <c r="M4931" s="1">
        <f>IF(ISNUMBER(MATCH(E4931,_xlfn.VSTACK('VLookup Lists'!$E$2:$E$17,'VLookup Lists'!$H$2:$H$38,'VLookup Lists'!$J$2:$J$8),0)),1,0)</f>
        <v>0</v>
      </c>
      <c r="N4931" s="1" t="str">
        <f>IFERROR(IF(VLOOKUP($D4931,'VLookup Lists'!$B$11:$C$29,2,FALSE)="FLIP",1,0),"")</f>
        <v/>
      </c>
      <c r="O4931" s="1" t="b">
        <f>ISNUMBER(MATCH($E4931,'VLookup Lists'!$E$2:$E$17,0))</f>
        <v>0</v>
      </c>
    </row>
    <row r="4932" spans="1:15" ht="15" customHeight="1" x14ac:dyDescent="0.2">
      <c r="A4932" s="1" t="str">
        <f t="shared" si="19"/>
        <v>OFVP</v>
      </c>
      <c r="E4932" s="1" t="s">
        <v>352</v>
      </c>
      <c r="G4932" s="38"/>
      <c r="H4932" s="39"/>
      <c r="M4932" s="1">
        <f>IF(ISNUMBER(MATCH(E4932,_xlfn.VSTACK('VLookup Lists'!$E$2:$E$17,'VLookup Lists'!$H$2:$H$38,'VLookup Lists'!$J$2:$J$8),0)),1,0)</f>
        <v>0</v>
      </c>
      <c r="N4932" s="1" t="str">
        <f>IFERROR(IF(VLOOKUP($D4932,'VLookup Lists'!$B$11:$C$29,2,FALSE)="FLIP",1,0),"")</f>
        <v/>
      </c>
      <c r="O4932" s="1" t="b">
        <f>ISNUMBER(MATCH($E4932,'VLookup Lists'!$E$2:$E$17,0))</f>
        <v>0</v>
      </c>
    </row>
    <row r="4933" spans="1:15" ht="15" customHeight="1" x14ac:dyDescent="0.2">
      <c r="A4933" s="1" t="str">
        <f t="shared" si="19"/>
        <v>OFVP</v>
      </c>
      <c r="E4933" s="1" t="s">
        <v>352</v>
      </c>
      <c r="G4933" s="38"/>
      <c r="H4933" s="39"/>
      <c r="M4933" s="1">
        <f>IF(ISNUMBER(MATCH(E4933,_xlfn.VSTACK('VLookup Lists'!$E$2:$E$17,'VLookup Lists'!$H$2:$H$38,'VLookup Lists'!$J$2:$J$8),0)),1,0)</f>
        <v>0</v>
      </c>
      <c r="N4933" s="1" t="str">
        <f>IFERROR(IF(VLOOKUP($D4933,'VLookup Lists'!$B$11:$C$29,2,FALSE)="FLIP",1,0),"")</f>
        <v/>
      </c>
      <c r="O4933" s="1" t="b">
        <f>ISNUMBER(MATCH($E4933,'VLookup Lists'!$E$2:$E$17,0))</f>
        <v>0</v>
      </c>
    </row>
    <row r="4934" spans="1:15" ht="15" customHeight="1" x14ac:dyDescent="0.2">
      <c r="A4934" s="1" t="str">
        <f t="shared" si="19"/>
        <v>OFVP</v>
      </c>
      <c r="E4934" s="1" t="s">
        <v>352</v>
      </c>
      <c r="G4934" s="38"/>
      <c r="H4934" s="39"/>
      <c r="M4934" s="1">
        <f>IF(ISNUMBER(MATCH(E4934,_xlfn.VSTACK('VLookup Lists'!$E$2:$E$17,'VLookup Lists'!$H$2:$H$38,'VLookup Lists'!$J$2:$J$8),0)),1,0)</f>
        <v>0</v>
      </c>
      <c r="N4934" s="1" t="str">
        <f>IFERROR(IF(VLOOKUP($D4934,'VLookup Lists'!$B$11:$C$29,2,FALSE)="FLIP",1,0),"")</f>
        <v/>
      </c>
      <c r="O4934" s="1" t="b">
        <f>ISNUMBER(MATCH($E4934,'VLookup Lists'!$E$2:$E$17,0))</f>
        <v>0</v>
      </c>
    </row>
    <row r="4935" spans="1:15" ht="15" customHeight="1" x14ac:dyDescent="0.2">
      <c r="A4935" s="1" t="str">
        <f t="shared" si="19"/>
        <v>OFVP</v>
      </c>
      <c r="E4935" s="1" t="s">
        <v>352</v>
      </c>
      <c r="G4935" s="38"/>
      <c r="H4935" s="39"/>
      <c r="M4935" s="1">
        <f>IF(ISNUMBER(MATCH(E4935,_xlfn.VSTACK('VLookup Lists'!$E$2:$E$17,'VLookup Lists'!$H$2:$H$38,'VLookup Lists'!$J$2:$J$8),0)),1,0)</f>
        <v>0</v>
      </c>
      <c r="N4935" s="1" t="str">
        <f>IFERROR(IF(VLOOKUP($D4935,'VLookup Lists'!$B$11:$C$29,2,FALSE)="FLIP",1,0),"")</f>
        <v/>
      </c>
      <c r="O4935" s="1" t="b">
        <f>ISNUMBER(MATCH($E4935,'VLookup Lists'!$E$2:$E$17,0))</f>
        <v>0</v>
      </c>
    </row>
    <row r="4936" spans="1:15" ht="15" customHeight="1" x14ac:dyDescent="0.2">
      <c r="A4936" s="1" t="str">
        <f t="shared" si="19"/>
        <v>OFVP</v>
      </c>
      <c r="E4936" s="1" t="s">
        <v>352</v>
      </c>
      <c r="G4936" s="38"/>
      <c r="H4936" s="39"/>
      <c r="M4936" s="1">
        <f>IF(ISNUMBER(MATCH(E4936,_xlfn.VSTACK('VLookup Lists'!$E$2:$E$17,'VLookup Lists'!$H$2:$H$38,'VLookup Lists'!$J$2:$J$8),0)),1,0)</f>
        <v>0</v>
      </c>
      <c r="N4936" s="1" t="str">
        <f>IFERROR(IF(VLOOKUP($D4936,'VLookup Lists'!$B$11:$C$29,2,FALSE)="FLIP",1,0),"")</f>
        <v/>
      </c>
      <c r="O4936" s="1" t="b">
        <f>ISNUMBER(MATCH($E4936,'VLookup Lists'!$E$2:$E$17,0))</f>
        <v>0</v>
      </c>
    </row>
    <row r="4937" spans="1:15" ht="15" customHeight="1" x14ac:dyDescent="0.2">
      <c r="A4937" s="1" t="str">
        <f t="shared" si="19"/>
        <v>OFVP</v>
      </c>
      <c r="E4937" s="1" t="s">
        <v>352</v>
      </c>
      <c r="G4937" s="38"/>
      <c r="H4937" s="39"/>
      <c r="M4937" s="1">
        <f>IF(ISNUMBER(MATCH(E4937,_xlfn.VSTACK('VLookup Lists'!$E$2:$E$17,'VLookup Lists'!$H$2:$H$38,'VLookup Lists'!$J$2:$J$8),0)),1,0)</f>
        <v>0</v>
      </c>
      <c r="N4937" s="1" t="str">
        <f>IFERROR(IF(VLOOKUP($D4937,'VLookup Lists'!$B$11:$C$29,2,FALSE)="FLIP",1,0),"")</f>
        <v/>
      </c>
      <c r="O4937" s="1" t="b">
        <f>ISNUMBER(MATCH($E4937,'VLookup Lists'!$E$2:$E$17,0))</f>
        <v>0</v>
      </c>
    </row>
    <row r="4938" spans="1:15" ht="15" customHeight="1" x14ac:dyDescent="0.2">
      <c r="A4938" s="1" t="str">
        <f t="shared" si="19"/>
        <v>OFVP</v>
      </c>
      <c r="E4938" s="1" t="s">
        <v>352</v>
      </c>
      <c r="G4938" s="38"/>
      <c r="H4938" s="39"/>
      <c r="M4938" s="1">
        <f>IF(ISNUMBER(MATCH(E4938,_xlfn.VSTACK('VLookup Lists'!$E$2:$E$17,'VLookup Lists'!$H$2:$H$38,'VLookup Lists'!$J$2:$J$8),0)),1,0)</f>
        <v>0</v>
      </c>
      <c r="N4938" s="1" t="str">
        <f>IFERROR(IF(VLOOKUP($D4938,'VLookup Lists'!$B$11:$C$29,2,FALSE)="FLIP",1,0),"")</f>
        <v/>
      </c>
      <c r="O4938" s="1" t="b">
        <f>ISNUMBER(MATCH($E4938,'VLookup Lists'!$E$2:$E$17,0))</f>
        <v>0</v>
      </c>
    </row>
    <row r="4939" spans="1:15" ht="15" customHeight="1" x14ac:dyDescent="0.2">
      <c r="A4939" s="1" t="str">
        <f t="shared" si="19"/>
        <v>OFVP</v>
      </c>
      <c r="E4939" s="1" t="s">
        <v>352</v>
      </c>
      <c r="G4939" s="38"/>
      <c r="H4939" s="39"/>
      <c r="M4939" s="1">
        <f>IF(ISNUMBER(MATCH(E4939,_xlfn.VSTACK('VLookup Lists'!$E$2:$E$17,'VLookup Lists'!$H$2:$H$38,'VLookup Lists'!$J$2:$J$8),0)),1,0)</f>
        <v>0</v>
      </c>
      <c r="N4939" s="1" t="str">
        <f>IFERROR(IF(VLOOKUP($D4939,'VLookup Lists'!$B$11:$C$29,2,FALSE)="FLIP",1,0),"")</f>
        <v/>
      </c>
      <c r="O4939" s="1" t="b">
        <f>ISNUMBER(MATCH($E4939,'VLookup Lists'!$E$2:$E$17,0))</f>
        <v>0</v>
      </c>
    </row>
    <row r="4940" spans="1:15" ht="15" customHeight="1" x14ac:dyDescent="0.2">
      <c r="A4940" s="1" t="str">
        <f t="shared" si="19"/>
        <v>OFVP</v>
      </c>
      <c r="E4940" s="1" t="s">
        <v>352</v>
      </c>
      <c r="G4940" s="38"/>
      <c r="H4940" s="39"/>
      <c r="M4940" s="1">
        <f>IF(ISNUMBER(MATCH(E4940,_xlfn.VSTACK('VLookup Lists'!$E$2:$E$17,'VLookup Lists'!$H$2:$H$38,'VLookup Lists'!$J$2:$J$8),0)),1,0)</f>
        <v>0</v>
      </c>
      <c r="N4940" s="1" t="str">
        <f>IFERROR(IF(VLOOKUP($D4940,'VLookup Lists'!$B$11:$C$29,2,FALSE)="FLIP",1,0),"")</f>
        <v/>
      </c>
      <c r="O4940" s="1" t="b">
        <f>ISNUMBER(MATCH($E4940,'VLookup Lists'!$E$2:$E$17,0))</f>
        <v>0</v>
      </c>
    </row>
    <row r="4941" spans="1:15" ht="15" customHeight="1" x14ac:dyDescent="0.2">
      <c r="A4941" s="1" t="str">
        <f t="shared" si="19"/>
        <v>OFVP</v>
      </c>
      <c r="E4941" s="1" t="s">
        <v>352</v>
      </c>
      <c r="G4941" s="38"/>
      <c r="H4941" s="39"/>
      <c r="M4941" s="1">
        <f>IF(ISNUMBER(MATCH(E4941,_xlfn.VSTACK('VLookup Lists'!$E$2:$E$17,'VLookup Lists'!$H$2:$H$38,'VLookup Lists'!$J$2:$J$8),0)),1,0)</f>
        <v>0</v>
      </c>
      <c r="N4941" s="1" t="str">
        <f>IFERROR(IF(VLOOKUP($D4941,'VLookup Lists'!$B$11:$C$29,2,FALSE)="FLIP",1,0),"")</f>
        <v/>
      </c>
      <c r="O4941" s="1" t="b">
        <f>ISNUMBER(MATCH($E4941,'VLookup Lists'!$E$2:$E$17,0))</f>
        <v>0</v>
      </c>
    </row>
    <row r="4942" spans="1:15" ht="15" customHeight="1" x14ac:dyDescent="0.2">
      <c r="A4942" s="1" t="str">
        <f t="shared" si="19"/>
        <v>OFVP</v>
      </c>
      <c r="E4942" s="1" t="s">
        <v>352</v>
      </c>
      <c r="G4942" s="38"/>
      <c r="H4942" s="39"/>
      <c r="M4942" s="1">
        <f>IF(ISNUMBER(MATCH(E4942,_xlfn.VSTACK('VLookup Lists'!$E$2:$E$17,'VLookup Lists'!$H$2:$H$38,'VLookup Lists'!$J$2:$J$8),0)),1,0)</f>
        <v>0</v>
      </c>
      <c r="N4942" s="1" t="str">
        <f>IFERROR(IF(VLOOKUP($D4942,'VLookup Lists'!$B$11:$C$29,2,FALSE)="FLIP",1,0),"")</f>
        <v/>
      </c>
      <c r="O4942" s="1" t="b">
        <f>ISNUMBER(MATCH($E4942,'VLookup Lists'!$E$2:$E$17,0))</f>
        <v>0</v>
      </c>
    </row>
    <row r="4943" spans="1:15" ht="15" customHeight="1" x14ac:dyDescent="0.2">
      <c r="A4943" s="1" t="str">
        <f t="shared" si="19"/>
        <v>OFVP</v>
      </c>
      <c r="E4943" s="1" t="s">
        <v>352</v>
      </c>
      <c r="G4943" s="38"/>
      <c r="H4943" s="39"/>
      <c r="M4943" s="1">
        <f>IF(ISNUMBER(MATCH(E4943,_xlfn.VSTACK('VLookup Lists'!$E$2:$E$17,'VLookup Lists'!$H$2:$H$38,'VLookup Lists'!$J$2:$J$8),0)),1,0)</f>
        <v>0</v>
      </c>
      <c r="N4943" s="1" t="str">
        <f>IFERROR(IF(VLOOKUP($D4943,'VLookup Lists'!$B$11:$C$29,2,FALSE)="FLIP",1,0),"")</f>
        <v/>
      </c>
      <c r="O4943" s="1" t="b">
        <f>ISNUMBER(MATCH($E4943,'VLookup Lists'!$E$2:$E$17,0))</f>
        <v>0</v>
      </c>
    </row>
    <row r="4944" spans="1:15" ht="15" customHeight="1" x14ac:dyDescent="0.2">
      <c r="A4944" s="1" t="str">
        <f t="shared" si="19"/>
        <v>OFVP</v>
      </c>
      <c r="E4944" s="1" t="s">
        <v>352</v>
      </c>
      <c r="G4944" s="38"/>
      <c r="H4944" s="39"/>
      <c r="M4944" s="1">
        <f>IF(ISNUMBER(MATCH(E4944,_xlfn.VSTACK('VLookup Lists'!$E$2:$E$17,'VLookup Lists'!$H$2:$H$38,'VLookup Lists'!$J$2:$J$8),0)),1,0)</f>
        <v>0</v>
      </c>
      <c r="N4944" s="1" t="str">
        <f>IFERROR(IF(VLOOKUP($D4944,'VLookup Lists'!$B$11:$C$29,2,FALSE)="FLIP",1,0),"")</f>
        <v/>
      </c>
      <c r="O4944" s="1" t="b">
        <f>ISNUMBER(MATCH($E4944,'VLookup Lists'!$E$2:$E$17,0))</f>
        <v>0</v>
      </c>
    </row>
    <row r="4945" spans="1:15" ht="15" customHeight="1" x14ac:dyDescent="0.2">
      <c r="A4945" s="1" t="str">
        <f t="shared" si="19"/>
        <v>OFVP</v>
      </c>
      <c r="E4945" s="1" t="s">
        <v>352</v>
      </c>
      <c r="G4945" s="38"/>
      <c r="H4945" s="39"/>
      <c r="M4945" s="1">
        <f>IF(ISNUMBER(MATCH(E4945,_xlfn.VSTACK('VLookup Lists'!$E$2:$E$17,'VLookup Lists'!$H$2:$H$38,'VLookup Lists'!$J$2:$J$8),0)),1,0)</f>
        <v>0</v>
      </c>
      <c r="N4945" s="1" t="str">
        <f>IFERROR(IF(VLOOKUP($D4945,'VLookup Lists'!$B$11:$C$29,2,FALSE)="FLIP",1,0),"")</f>
        <v/>
      </c>
      <c r="O4945" s="1" t="b">
        <f>ISNUMBER(MATCH($E4945,'VLookup Lists'!$E$2:$E$17,0))</f>
        <v>0</v>
      </c>
    </row>
    <row r="4946" spans="1:15" ht="15" customHeight="1" x14ac:dyDescent="0.2">
      <c r="A4946" s="1" t="str">
        <f t="shared" si="19"/>
        <v>OFVP</v>
      </c>
      <c r="E4946" s="1" t="s">
        <v>352</v>
      </c>
      <c r="G4946" s="38"/>
      <c r="H4946" s="39"/>
      <c r="M4946" s="1">
        <f>IF(ISNUMBER(MATCH(E4946,_xlfn.VSTACK('VLookup Lists'!$E$2:$E$17,'VLookup Lists'!$H$2:$H$38,'VLookup Lists'!$J$2:$J$8),0)),1,0)</f>
        <v>0</v>
      </c>
      <c r="N4946" s="1" t="str">
        <f>IFERROR(IF(VLOOKUP($D4946,'VLookup Lists'!$B$11:$C$29,2,FALSE)="FLIP",1,0),"")</f>
        <v/>
      </c>
      <c r="O4946" s="1" t="b">
        <f>ISNUMBER(MATCH($E4946,'VLookup Lists'!$E$2:$E$17,0))</f>
        <v>0</v>
      </c>
    </row>
    <row r="4947" spans="1:15" ht="15" customHeight="1" x14ac:dyDescent="0.2">
      <c r="A4947" s="1" t="str">
        <f t="shared" si="19"/>
        <v>OFVP</v>
      </c>
      <c r="E4947" s="1" t="s">
        <v>352</v>
      </c>
      <c r="G4947" s="38"/>
      <c r="H4947" s="39"/>
      <c r="M4947" s="1">
        <f>IF(ISNUMBER(MATCH(E4947,_xlfn.VSTACK('VLookup Lists'!$E$2:$E$17,'VLookup Lists'!$H$2:$H$38,'VLookup Lists'!$J$2:$J$8),0)),1,0)</f>
        <v>0</v>
      </c>
      <c r="N4947" s="1" t="str">
        <f>IFERROR(IF(VLOOKUP($D4947,'VLookup Lists'!$B$11:$C$29,2,FALSE)="FLIP",1,0),"")</f>
        <v/>
      </c>
      <c r="O4947" s="1" t="b">
        <f>ISNUMBER(MATCH($E4947,'VLookup Lists'!$E$2:$E$17,0))</f>
        <v>0</v>
      </c>
    </row>
    <row r="4948" spans="1:15" ht="15" customHeight="1" x14ac:dyDescent="0.2">
      <c r="A4948" s="1" t="str">
        <f t="shared" si="19"/>
        <v>OFVP</v>
      </c>
      <c r="E4948" s="1" t="s">
        <v>352</v>
      </c>
      <c r="G4948" s="38"/>
      <c r="H4948" s="39"/>
      <c r="M4948" s="1">
        <f>IF(ISNUMBER(MATCH(E4948,_xlfn.VSTACK('VLookup Lists'!$E$2:$E$17,'VLookup Lists'!$H$2:$H$38,'VLookup Lists'!$J$2:$J$8),0)),1,0)</f>
        <v>0</v>
      </c>
      <c r="N4948" s="1" t="str">
        <f>IFERROR(IF(VLOOKUP($D4948,'VLookup Lists'!$B$11:$C$29,2,FALSE)="FLIP",1,0),"")</f>
        <v/>
      </c>
      <c r="O4948" s="1" t="b">
        <f>ISNUMBER(MATCH($E4948,'VLookup Lists'!$E$2:$E$17,0))</f>
        <v>0</v>
      </c>
    </row>
    <row r="4949" spans="1:15" ht="15" customHeight="1" x14ac:dyDescent="0.2">
      <c r="A4949" s="1" t="str">
        <f t="shared" si="19"/>
        <v>OFVP</v>
      </c>
      <c r="E4949" s="1" t="s">
        <v>352</v>
      </c>
      <c r="G4949" s="38"/>
      <c r="H4949" s="39"/>
      <c r="M4949" s="1">
        <f>IF(ISNUMBER(MATCH(E4949,_xlfn.VSTACK('VLookup Lists'!$E$2:$E$17,'VLookup Lists'!$H$2:$H$38,'VLookup Lists'!$J$2:$J$8),0)),1,0)</f>
        <v>0</v>
      </c>
      <c r="N4949" s="1" t="str">
        <f>IFERROR(IF(VLOOKUP($D4949,'VLookup Lists'!$B$11:$C$29,2,FALSE)="FLIP",1,0),"")</f>
        <v/>
      </c>
      <c r="O4949" s="1" t="b">
        <f>ISNUMBER(MATCH($E4949,'VLookup Lists'!$E$2:$E$17,0))</f>
        <v>0</v>
      </c>
    </row>
    <row r="4950" spans="1:15" ht="15" customHeight="1" x14ac:dyDescent="0.2">
      <c r="A4950" s="1" t="str">
        <f t="shared" si="19"/>
        <v>OFVP</v>
      </c>
      <c r="E4950" s="1" t="s">
        <v>352</v>
      </c>
      <c r="G4950" s="38"/>
      <c r="H4950" s="39"/>
      <c r="M4950" s="1">
        <f>IF(ISNUMBER(MATCH(E4950,_xlfn.VSTACK('VLookup Lists'!$E$2:$E$17,'VLookup Lists'!$H$2:$H$38,'VLookup Lists'!$J$2:$J$8),0)),1,0)</f>
        <v>0</v>
      </c>
      <c r="N4950" s="1" t="str">
        <f>IFERROR(IF(VLOOKUP($D4950,'VLookup Lists'!$B$11:$C$29,2,FALSE)="FLIP",1,0),"")</f>
        <v/>
      </c>
      <c r="O4950" s="1" t="b">
        <f>ISNUMBER(MATCH($E4950,'VLookup Lists'!$E$2:$E$17,0))</f>
        <v>0</v>
      </c>
    </row>
    <row r="4951" spans="1:15" ht="15" customHeight="1" x14ac:dyDescent="0.2">
      <c r="A4951" s="1" t="str">
        <f t="shared" si="19"/>
        <v>OFVP</v>
      </c>
      <c r="E4951" s="1" t="s">
        <v>352</v>
      </c>
      <c r="G4951" s="38"/>
      <c r="H4951" s="39"/>
      <c r="M4951" s="1">
        <f>IF(ISNUMBER(MATCH(E4951,_xlfn.VSTACK('VLookup Lists'!$E$2:$E$17,'VLookup Lists'!$H$2:$H$38,'VLookup Lists'!$J$2:$J$8),0)),1,0)</f>
        <v>0</v>
      </c>
      <c r="N4951" s="1" t="str">
        <f>IFERROR(IF(VLOOKUP($D4951,'VLookup Lists'!$B$11:$C$29,2,FALSE)="FLIP",1,0),"")</f>
        <v/>
      </c>
      <c r="O4951" s="1" t="b">
        <f>ISNUMBER(MATCH($E4951,'VLookup Lists'!$E$2:$E$17,0))</f>
        <v>0</v>
      </c>
    </row>
    <row r="4952" spans="1:15" ht="15" customHeight="1" x14ac:dyDescent="0.2">
      <c r="A4952" s="1" t="str">
        <f t="shared" si="19"/>
        <v>OFVP</v>
      </c>
      <c r="E4952" s="1" t="s">
        <v>352</v>
      </c>
      <c r="G4952" s="38"/>
      <c r="H4952" s="39"/>
      <c r="M4952" s="1">
        <f>IF(ISNUMBER(MATCH(E4952,_xlfn.VSTACK('VLookup Lists'!$E$2:$E$17,'VLookup Lists'!$H$2:$H$38,'VLookup Lists'!$J$2:$J$8),0)),1,0)</f>
        <v>0</v>
      </c>
      <c r="N4952" s="1" t="str">
        <f>IFERROR(IF(VLOOKUP($D4952,'VLookup Lists'!$B$11:$C$29,2,FALSE)="FLIP",1,0),"")</f>
        <v/>
      </c>
      <c r="O4952" s="1" t="b">
        <f>ISNUMBER(MATCH($E4952,'VLookup Lists'!$E$2:$E$17,0))</f>
        <v>0</v>
      </c>
    </row>
    <row r="4953" spans="1:15" ht="15" customHeight="1" x14ac:dyDescent="0.2">
      <c r="A4953" s="1" t="str">
        <f t="shared" si="19"/>
        <v>OFVP</v>
      </c>
      <c r="E4953" s="1" t="s">
        <v>352</v>
      </c>
      <c r="G4953" s="38"/>
      <c r="H4953" s="39"/>
      <c r="M4953" s="1">
        <f>IF(ISNUMBER(MATCH(E4953,_xlfn.VSTACK('VLookup Lists'!$E$2:$E$17,'VLookup Lists'!$H$2:$H$38,'VLookup Lists'!$J$2:$J$8),0)),1,0)</f>
        <v>0</v>
      </c>
      <c r="N4953" s="1" t="str">
        <f>IFERROR(IF(VLOOKUP($D4953,'VLookup Lists'!$B$11:$C$29,2,FALSE)="FLIP",1,0),"")</f>
        <v/>
      </c>
      <c r="O4953" s="1" t="b">
        <f>ISNUMBER(MATCH($E4953,'VLookup Lists'!$E$2:$E$17,0))</f>
        <v>0</v>
      </c>
    </row>
    <row r="4954" spans="1:15" ht="15" customHeight="1" x14ac:dyDescent="0.2">
      <c r="A4954" s="1" t="str">
        <f t="shared" si="19"/>
        <v>OFVP</v>
      </c>
      <c r="E4954" s="1" t="s">
        <v>352</v>
      </c>
      <c r="G4954" s="38"/>
      <c r="H4954" s="39"/>
      <c r="M4954" s="1">
        <f>IF(ISNUMBER(MATCH(E4954,_xlfn.VSTACK('VLookup Lists'!$E$2:$E$17,'VLookup Lists'!$H$2:$H$38,'VLookup Lists'!$J$2:$J$8),0)),1,0)</f>
        <v>0</v>
      </c>
      <c r="N4954" s="1" t="str">
        <f>IFERROR(IF(VLOOKUP($D4954,'VLookup Lists'!$B$11:$C$29,2,FALSE)="FLIP",1,0),"")</f>
        <v/>
      </c>
      <c r="O4954" s="1" t="b">
        <f>ISNUMBER(MATCH($E4954,'VLookup Lists'!$E$2:$E$17,0))</f>
        <v>0</v>
      </c>
    </row>
    <row r="4955" spans="1:15" ht="15" customHeight="1" x14ac:dyDescent="0.2">
      <c r="A4955" s="1" t="str">
        <f t="shared" si="19"/>
        <v>OFVP</v>
      </c>
      <c r="E4955" s="1" t="s">
        <v>352</v>
      </c>
      <c r="G4955" s="38"/>
      <c r="H4955" s="39"/>
      <c r="M4955" s="1">
        <f>IF(ISNUMBER(MATCH(E4955,_xlfn.VSTACK('VLookup Lists'!$E$2:$E$17,'VLookup Lists'!$H$2:$H$38,'VLookup Lists'!$J$2:$J$8),0)),1,0)</f>
        <v>0</v>
      </c>
      <c r="N4955" s="1" t="str">
        <f>IFERROR(IF(VLOOKUP($D4955,'VLookup Lists'!$B$11:$C$29,2,FALSE)="FLIP",1,0),"")</f>
        <v/>
      </c>
      <c r="O4955" s="1" t="b">
        <f>ISNUMBER(MATCH($E4955,'VLookup Lists'!$E$2:$E$17,0))</f>
        <v>0</v>
      </c>
    </row>
    <row r="4956" spans="1:15" ht="15" customHeight="1" x14ac:dyDescent="0.2">
      <c r="A4956" s="1" t="str">
        <f t="shared" si="19"/>
        <v>OFVP</v>
      </c>
      <c r="E4956" s="1" t="s">
        <v>352</v>
      </c>
      <c r="G4956" s="38"/>
      <c r="H4956" s="39"/>
      <c r="M4956" s="1">
        <f>IF(ISNUMBER(MATCH(E4956,_xlfn.VSTACK('VLookup Lists'!$E$2:$E$17,'VLookup Lists'!$H$2:$H$38,'VLookup Lists'!$J$2:$J$8),0)),1,0)</f>
        <v>0</v>
      </c>
      <c r="N4956" s="1" t="str">
        <f>IFERROR(IF(VLOOKUP($D4956,'VLookup Lists'!$B$11:$C$29,2,FALSE)="FLIP",1,0),"")</f>
        <v/>
      </c>
      <c r="O4956" s="1" t="b">
        <f>ISNUMBER(MATCH($E4956,'VLookup Lists'!$E$2:$E$17,0))</f>
        <v>0</v>
      </c>
    </row>
    <row r="4957" spans="1:15" ht="15" customHeight="1" x14ac:dyDescent="0.2">
      <c r="A4957" s="1" t="str">
        <f t="shared" si="19"/>
        <v>OFVP</v>
      </c>
      <c r="E4957" s="1" t="s">
        <v>352</v>
      </c>
      <c r="G4957" s="38"/>
      <c r="H4957" s="39"/>
      <c r="M4957" s="1">
        <f>IF(ISNUMBER(MATCH(E4957,_xlfn.VSTACK('VLookup Lists'!$E$2:$E$17,'VLookup Lists'!$H$2:$H$38,'VLookup Lists'!$J$2:$J$8),0)),1,0)</f>
        <v>0</v>
      </c>
      <c r="N4957" s="1" t="str">
        <f>IFERROR(IF(VLOOKUP($D4957,'VLookup Lists'!$B$11:$C$29,2,FALSE)="FLIP",1,0),"")</f>
        <v/>
      </c>
      <c r="O4957" s="1" t="b">
        <f>ISNUMBER(MATCH($E4957,'VLookup Lists'!$E$2:$E$17,0))</f>
        <v>0</v>
      </c>
    </row>
    <row r="4958" spans="1:15" ht="15" customHeight="1" x14ac:dyDescent="0.2">
      <c r="A4958" s="1" t="str">
        <f t="shared" si="19"/>
        <v>OFVP</v>
      </c>
      <c r="E4958" s="1" t="s">
        <v>352</v>
      </c>
      <c r="G4958" s="38"/>
      <c r="H4958" s="39"/>
      <c r="M4958" s="1">
        <f>IF(ISNUMBER(MATCH(E4958,_xlfn.VSTACK('VLookup Lists'!$E$2:$E$17,'VLookup Lists'!$H$2:$H$38,'VLookup Lists'!$J$2:$J$8),0)),1,0)</f>
        <v>0</v>
      </c>
      <c r="N4958" s="1" t="str">
        <f>IFERROR(IF(VLOOKUP($D4958,'VLookup Lists'!$B$11:$C$29,2,FALSE)="FLIP",1,0),"")</f>
        <v/>
      </c>
      <c r="O4958" s="1" t="b">
        <f>ISNUMBER(MATCH($E4958,'VLookup Lists'!$E$2:$E$17,0))</f>
        <v>0</v>
      </c>
    </row>
    <row r="4959" spans="1:15" ht="15" customHeight="1" x14ac:dyDescent="0.2">
      <c r="A4959" s="1" t="str">
        <f t="shared" si="19"/>
        <v>OFVP</v>
      </c>
      <c r="E4959" s="1" t="s">
        <v>352</v>
      </c>
      <c r="G4959" s="38"/>
      <c r="H4959" s="39"/>
      <c r="M4959" s="1">
        <f>IF(ISNUMBER(MATCH(E4959,_xlfn.VSTACK('VLookup Lists'!$E$2:$E$17,'VLookup Lists'!$H$2:$H$38,'VLookup Lists'!$J$2:$J$8),0)),1,0)</f>
        <v>0</v>
      </c>
      <c r="N4959" s="1" t="str">
        <f>IFERROR(IF(VLOOKUP($D4959,'VLookup Lists'!$B$11:$C$29,2,FALSE)="FLIP",1,0),"")</f>
        <v/>
      </c>
      <c r="O4959" s="1" t="b">
        <f>ISNUMBER(MATCH($E4959,'VLookup Lists'!$E$2:$E$17,0))</f>
        <v>0</v>
      </c>
    </row>
    <row r="4960" spans="1:15" ht="15" customHeight="1" x14ac:dyDescent="0.2">
      <c r="A4960" s="1" t="str">
        <f t="shared" si="19"/>
        <v>OFVP</v>
      </c>
      <c r="E4960" s="1" t="s">
        <v>352</v>
      </c>
      <c r="G4960" s="38"/>
      <c r="H4960" s="39"/>
      <c r="M4960" s="1">
        <f>IF(ISNUMBER(MATCH(E4960,_xlfn.VSTACK('VLookup Lists'!$E$2:$E$17,'VLookup Lists'!$H$2:$H$38,'VLookup Lists'!$J$2:$J$8),0)),1,0)</f>
        <v>0</v>
      </c>
      <c r="N4960" s="1" t="str">
        <f>IFERROR(IF(VLOOKUP($D4960,'VLookup Lists'!$B$11:$C$29,2,FALSE)="FLIP",1,0),"")</f>
        <v/>
      </c>
      <c r="O4960" s="1" t="b">
        <f>ISNUMBER(MATCH($E4960,'VLookup Lists'!$E$2:$E$17,0))</f>
        <v>0</v>
      </c>
    </row>
    <row r="4961" spans="1:15" ht="15" customHeight="1" x14ac:dyDescent="0.2">
      <c r="A4961" s="1" t="str">
        <f t="shared" si="19"/>
        <v>OFVP</v>
      </c>
      <c r="E4961" s="1" t="s">
        <v>352</v>
      </c>
      <c r="G4961" s="38"/>
      <c r="H4961" s="39"/>
      <c r="M4961" s="1">
        <f>IF(ISNUMBER(MATCH(E4961,_xlfn.VSTACK('VLookup Lists'!$E$2:$E$17,'VLookup Lists'!$H$2:$H$38,'VLookup Lists'!$J$2:$J$8),0)),1,0)</f>
        <v>0</v>
      </c>
      <c r="N4961" s="1" t="str">
        <f>IFERROR(IF(VLOOKUP($D4961,'VLookup Lists'!$B$11:$C$29,2,FALSE)="FLIP",1,0),"")</f>
        <v/>
      </c>
      <c r="O4961" s="1" t="b">
        <f>ISNUMBER(MATCH($E4961,'VLookup Lists'!$E$2:$E$17,0))</f>
        <v>0</v>
      </c>
    </row>
    <row r="4962" spans="1:15" ht="15" customHeight="1" x14ac:dyDescent="0.2">
      <c r="A4962" s="1" t="str">
        <f t="shared" si="19"/>
        <v>OFVP</v>
      </c>
      <c r="E4962" s="1" t="s">
        <v>352</v>
      </c>
      <c r="G4962" s="38"/>
      <c r="H4962" s="39"/>
      <c r="M4962" s="1">
        <f>IF(ISNUMBER(MATCH(E4962,_xlfn.VSTACK('VLookup Lists'!$E$2:$E$17,'VLookup Lists'!$H$2:$H$38,'VLookup Lists'!$J$2:$J$8),0)),1,0)</f>
        <v>0</v>
      </c>
      <c r="N4962" s="1" t="str">
        <f>IFERROR(IF(VLOOKUP($D4962,'VLookup Lists'!$B$11:$C$29,2,FALSE)="FLIP",1,0),"")</f>
        <v/>
      </c>
      <c r="O4962" s="1" t="b">
        <f>ISNUMBER(MATCH($E4962,'VLookup Lists'!$E$2:$E$17,0))</f>
        <v>0</v>
      </c>
    </row>
    <row r="4963" spans="1:15" ht="15" customHeight="1" x14ac:dyDescent="0.2">
      <c r="A4963" s="1" t="str">
        <f t="shared" si="19"/>
        <v>OFVP</v>
      </c>
      <c r="E4963" s="1" t="s">
        <v>352</v>
      </c>
      <c r="G4963" s="38"/>
      <c r="H4963" s="39"/>
      <c r="M4963" s="1">
        <f>IF(ISNUMBER(MATCH(E4963,_xlfn.VSTACK('VLookup Lists'!$E$2:$E$17,'VLookup Lists'!$H$2:$H$38,'VLookup Lists'!$J$2:$J$8),0)),1,0)</f>
        <v>0</v>
      </c>
      <c r="N4963" s="1" t="str">
        <f>IFERROR(IF(VLOOKUP($D4963,'VLookup Lists'!$B$11:$C$29,2,FALSE)="FLIP",1,0),"")</f>
        <v/>
      </c>
      <c r="O4963" s="1" t="b">
        <f>ISNUMBER(MATCH($E4963,'VLookup Lists'!$E$2:$E$17,0))</f>
        <v>0</v>
      </c>
    </row>
    <row r="4964" spans="1:15" ht="15" customHeight="1" x14ac:dyDescent="0.2">
      <c r="A4964" s="1" t="str">
        <f t="shared" si="19"/>
        <v>OFVP</v>
      </c>
      <c r="E4964" s="1" t="s">
        <v>352</v>
      </c>
      <c r="G4964" s="38"/>
      <c r="H4964" s="39"/>
      <c r="M4964" s="1">
        <f>IF(ISNUMBER(MATCH(E4964,_xlfn.VSTACK('VLookup Lists'!$E$2:$E$17,'VLookup Lists'!$H$2:$H$38,'VLookup Lists'!$J$2:$J$8),0)),1,0)</f>
        <v>0</v>
      </c>
      <c r="N4964" s="1" t="str">
        <f>IFERROR(IF(VLOOKUP($D4964,'VLookup Lists'!$B$11:$C$29,2,FALSE)="FLIP",1,0),"")</f>
        <v/>
      </c>
      <c r="O4964" s="1" t="b">
        <f>ISNUMBER(MATCH($E4964,'VLookup Lists'!$E$2:$E$17,0))</f>
        <v>0</v>
      </c>
    </row>
    <row r="4965" spans="1:15" ht="15" customHeight="1" x14ac:dyDescent="0.2">
      <c r="A4965" s="1" t="str">
        <f t="shared" si="19"/>
        <v>OFVP</v>
      </c>
      <c r="E4965" s="1" t="s">
        <v>352</v>
      </c>
      <c r="G4965" s="38"/>
      <c r="H4965" s="39"/>
      <c r="M4965" s="1">
        <f>IF(ISNUMBER(MATCH(E4965,_xlfn.VSTACK('VLookup Lists'!$E$2:$E$17,'VLookup Lists'!$H$2:$H$38,'VLookup Lists'!$J$2:$J$8),0)),1,0)</f>
        <v>0</v>
      </c>
      <c r="N4965" s="1" t="str">
        <f>IFERROR(IF(VLOOKUP($D4965,'VLookup Lists'!$B$11:$C$29,2,FALSE)="FLIP",1,0),"")</f>
        <v/>
      </c>
      <c r="O4965" s="1" t="b">
        <f>ISNUMBER(MATCH($E4965,'VLookup Lists'!$E$2:$E$17,0))</f>
        <v>0</v>
      </c>
    </row>
    <row r="4966" spans="1:15" ht="15" customHeight="1" x14ac:dyDescent="0.2">
      <c r="A4966" s="1" t="str">
        <f t="shared" si="19"/>
        <v>OFVP</v>
      </c>
      <c r="E4966" s="1" t="s">
        <v>352</v>
      </c>
      <c r="G4966" s="38"/>
      <c r="H4966" s="39"/>
      <c r="M4966" s="1">
        <f>IF(ISNUMBER(MATCH(E4966,_xlfn.VSTACK('VLookup Lists'!$E$2:$E$17,'VLookup Lists'!$H$2:$H$38,'VLookup Lists'!$J$2:$J$8),0)),1,0)</f>
        <v>0</v>
      </c>
      <c r="N4966" s="1" t="str">
        <f>IFERROR(IF(VLOOKUP($D4966,'VLookup Lists'!$B$11:$C$29,2,FALSE)="FLIP",1,0),"")</f>
        <v/>
      </c>
      <c r="O4966" s="1" t="b">
        <f>ISNUMBER(MATCH($E4966,'VLookup Lists'!$E$2:$E$17,0))</f>
        <v>0</v>
      </c>
    </row>
    <row r="4967" spans="1:15" ht="15" customHeight="1" x14ac:dyDescent="0.2">
      <c r="A4967" s="1" t="str">
        <f t="shared" si="19"/>
        <v>OFVP</v>
      </c>
      <c r="E4967" s="1" t="s">
        <v>352</v>
      </c>
      <c r="G4967" s="38"/>
      <c r="H4967" s="39"/>
      <c r="M4967" s="1">
        <f>IF(ISNUMBER(MATCH(E4967,_xlfn.VSTACK('VLookup Lists'!$E$2:$E$17,'VLookup Lists'!$H$2:$H$38,'VLookup Lists'!$J$2:$J$8),0)),1,0)</f>
        <v>0</v>
      </c>
      <c r="N4967" s="1" t="str">
        <f>IFERROR(IF(VLOOKUP($D4967,'VLookup Lists'!$B$11:$C$29,2,FALSE)="FLIP",1,0),"")</f>
        <v/>
      </c>
      <c r="O4967" s="1" t="b">
        <f>ISNUMBER(MATCH($E4967,'VLookup Lists'!$E$2:$E$17,0))</f>
        <v>0</v>
      </c>
    </row>
    <row r="4968" spans="1:15" ht="15" customHeight="1" x14ac:dyDescent="0.2">
      <c r="A4968" s="1" t="str">
        <f t="shared" si="19"/>
        <v>OFVP</v>
      </c>
      <c r="E4968" s="1" t="s">
        <v>352</v>
      </c>
      <c r="G4968" s="38"/>
      <c r="H4968" s="39"/>
      <c r="M4968" s="1">
        <f>IF(ISNUMBER(MATCH(E4968,_xlfn.VSTACK('VLookup Lists'!$E$2:$E$17,'VLookup Lists'!$H$2:$H$38,'VLookup Lists'!$J$2:$J$8),0)),1,0)</f>
        <v>0</v>
      </c>
      <c r="N4968" s="1" t="str">
        <f>IFERROR(IF(VLOOKUP($D4968,'VLookup Lists'!$B$11:$C$29,2,FALSE)="FLIP",1,0),"")</f>
        <v/>
      </c>
      <c r="O4968" s="1" t="b">
        <f>ISNUMBER(MATCH($E4968,'VLookup Lists'!$E$2:$E$17,0))</f>
        <v>0</v>
      </c>
    </row>
    <row r="4969" spans="1:15" ht="15" customHeight="1" x14ac:dyDescent="0.2">
      <c r="A4969" s="1" t="str">
        <f t="shared" si="19"/>
        <v>OFVP</v>
      </c>
      <c r="E4969" s="1" t="s">
        <v>352</v>
      </c>
      <c r="G4969" s="38"/>
      <c r="H4969" s="39"/>
      <c r="M4969" s="1">
        <f>IF(ISNUMBER(MATCH(E4969,_xlfn.VSTACK('VLookup Lists'!$E$2:$E$17,'VLookup Lists'!$H$2:$H$38,'VLookup Lists'!$J$2:$J$8),0)),1,0)</f>
        <v>0</v>
      </c>
      <c r="N4969" s="1" t="str">
        <f>IFERROR(IF(VLOOKUP($D4969,'VLookup Lists'!$B$11:$C$29,2,FALSE)="FLIP",1,0),"")</f>
        <v/>
      </c>
      <c r="O4969" s="1" t="b">
        <f>ISNUMBER(MATCH($E4969,'VLookup Lists'!$E$2:$E$17,0))</f>
        <v>0</v>
      </c>
    </row>
    <row r="4970" spans="1:15" ht="15" customHeight="1" x14ac:dyDescent="0.2">
      <c r="A4970" s="1" t="str">
        <f t="shared" si="19"/>
        <v>OFVP</v>
      </c>
      <c r="E4970" s="1" t="s">
        <v>352</v>
      </c>
      <c r="G4970" s="38"/>
      <c r="H4970" s="39"/>
      <c r="M4970" s="1">
        <f>IF(ISNUMBER(MATCH(E4970,_xlfn.VSTACK('VLookup Lists'!$E$2:$E$17,'VLookup Lists'!$H$2:$H$38,'VLookup Lists'!$J$2:$J$8),0)),1,0)</f>
        <v>0</v>
      </c>
      <c r="N4970" s="1" t="str">
        <f>IFERROR(IF(VLOOKUP($D4970,'VLookup Lists'!$B$11:$C$29,2,FALSE)="FLIP",1,0),"")</f>
        <v/>
      </c>
      <c r="O4970" s="1" t="b">
        <f>ISNUMBER(MATCH($E4970,'VLookup Lists'!$E$2:$E$17,0))</f>
        <v>0</v>
      </c>
    </row>
    <row r="4971" spans="1:15" ht="15" customHeight="1" x14ac:dyDescent="0.2">
      <c r="A4971" s="1" t="str">
        <f t="shared" si="19"/>
        <v>OFVP</v>
      </c>
      <c r="E4971" s="1" t="s">
        <v>352</v>
      </c>
      <c r="G4971" s="38"/>
      <c r="H4971" s="39"/>
      <c r="M4971" s="1">
        <f>IF(ISNUMBER(MATCH(E4971,_xlfn.VSTACK('VLookup Lists'!$E$2:$E$17,'VLookup Lists'!$H$2:$H$38,'VLookup Lists'!$J$2:$J$8),0)),1,0)</f>
        <v>0</v>
      </c>
      <c r="N4971" s="1" t="str">
        <f>IFERROR(IF(VLOOKUP($D4971,'VLookup Lists'!$B$11:$C$29,2,FALSE)="FLIP",1,0),"")</f>
        <v/>
      </c>
      <c r="O4971" s="1" t="b">
        <f>ISNUMBER(MATCH($E4971,'VLookup Lists'!$E$2:$E$17,0))</f>
        <v>0</v>
      </c>
    </row>
    <row r="4972" spans="1:15" ht="15" customHeight="1" x14ac:dyDescent="0.2">
      <c r="A4972" s="1" t="str">
        <f t="shared" si="19"/>
        <v>OFVP</v>
      </c>
      <c r="E4972" s="1" t="s">
        <v>352</v>
      </c>
      <c r="G4972" s="38"/>
      <c r="H4972" s="39"/>
      <c r="M4972" s="1">
        <f>IF(ISNUMBER(MATCH(E4972,_xlfn.VSTACK('VLookup Lists'!$E$2:$E$17,'VLookup Lists'!$H$2:$H$38,'VLookup Lists'!$J$2:$J$8),0)),1,0)</f>
        <v>0</v>
      </c>
      <c r="N4972" s="1" t="str">
        <f>IFERROR(IF(VLOOKUP($D4972,'VLookup Lists'!$B$11:$C$29,2,FALSE)="FLIP",1,0),"")</f>
        <v/>
      </c>
      <c r="O4972" s="1" t="b">
        <f>ISNUMBER(MATCH($E4972,'VLookup Lists'!$E$2:$E$17,0))</f>
        <v>0</v>
      </c>
    </row>
    <row r="4973" spans="1:15" ht="15" customHeight="1" x14ac:dyDescent="0.2">
      <c r="A4973" s="1" t="str">
        <f t="shared" si="19"/>
        <v>OFVP</v>
      </c>
      <c r="E4973" s="1" t="s">
        <v>352</v>
      </c>
      <c r="G4973" s="38"/>
      <c r="H4973" s="39"/>
      <c r="M4973" s="1">
        <f>IF(ISNUMBER(MATCH(E4973,_xlfn.VSTACK('VLookup Lists'!$E$2:$E$17,'VLookup Lists'!$H$2:$H$38,'VLookup Lists'!$J$2:$J$8),0)),1,0)</f>
        <v>0</v>
      </c>
      <c r="N4973" s="1" t="str">
        <f>IFERROR(IF(VLOOKUP($D4973,'VLookup Lists'!$B$11:$C$29,2,FALSE)="FLIP",1,0),"")</f>
        <v/>
      </c>
      <c r="O4973" s="1" t="b">
        <f>ISNUMBER(MATCH($E4973,'VLookup Lists'!$E$2:$E$17,0))</f>
        <v>0</v>
      </c>
    </row>
    <row r="4974" spans="1:15" ht="15" customHeight="1" x14ac:dyDescent="0.2">
      <c r="A4974" s="1" t="str">
        <f t="shared" si="19"/>
        <v>OFVP</v>
      </c>
      <c r="E4974" s="1" t="s">
        <v>352</v>
      </c>
      <c r="G4974" s="38"/>
      <c r="H4974" s="39"/>
      <c r="M4974" s="1">
        <f>IF(ISNUMBER(MATCH(E4974,_xlfn.VSTACK('VLookup Lists'!$E$2:$E$17,'VLookup Lists'!$H$2:$H$38,'VLookup Lists'!$J$2:$J$8),0)),1,0)</f>
        <v>0</v>
      </c>
      <c r="N4974" s="1" t="str">
        <f>IFERROR(IF(VLOOKUP($D4974,'VLookup Lists'!$B$11:$C$29,2,FALSE)="FLIP",1,0),"")</f>
        <v/>
      </c>
      <c r="O4974" s="1" t="b">
        <f>ISNUMBER(MATCH($E4974,'VLookup Lists'!$E$2:$E$17,0))</f>
        <v>0</v>
      </c>
    </row>
    <row r="4975" spans="1:15" ht="15" customHeight="1" x14ac:dyDescent="0.2">
      <c r="A4975" s="1" t="str">
        <f t="shared" si="19"/>
        <v>OFVP</v>
      </c>
      <c r="E4975" s="1" t="s">
        <v>352</v>
      </c>
      <c r="G4975" s="38"/>
      <c r="H4975" s="39"/>
      <c r="M4975" s="1">
        <f>IF(ISNUMBER(MATCH(E4975,_xlfn.VSTACK('VLookup Lists'!$E$2:$E$17,'VLookup Lists'!$H$2:$H$38,'VLookup Lists'!$J$2:$J$8),0)),1,0)</f>
        <v>0</v>
      </c>
      <c r="N4975" s="1" t="str">
        <f>IFERROR(IF(VLOOKUP($D4975,'VLookup Lists'!$B$11:$C$29,2,FALSE)="FLIP",1,0),"")</f>
        <v/>
      </c>
      <c r="O4975" s="1" t="b">
        <f>ISNUMBER(MATCH($E4975,'VLookup Lists'!$E$2:$E$17,0))</f>
        <v>0</v>
      </c>
    </row>
    <row r="4976" spans="1:15" ht="15" customHeight="1" x14ac:dyDescent="0.2">
      <c r="A4976" s="1" t="str">
        <f t="shared" si="19"/>
        <v>OFVP</v>
      </c>
      <c r="E4976" s="1" t="s">
        <v>352</v>
      </c>
      <c r="G4976" s="38"/>
      <c r="H4976" s="39"/>
      <c r="M4976" s="1">
        <f>IF(ISNUMBER(MATCH(E4976,_xlfn.VSTACK('VLookup Lists'!$E$2:$E$17,'VLookup Lists'!$H$2:$H$38,'VLookup Lists'!$J$2:$J$8),0)),1,0)</f>
        <v>0</v>
      </c>
      <c r="N4976" s="1" t="str">
        <f>IFERROR(IF(VLOOKUP($D4976,'VLookup Lists'!$B$11:$C$29,2,FALSE)="FLIP",1,0),"")</f>
        <v/>
      </c>
      <c r="O4976" s="1" t="b">
        <f>ISNUMBER(MATCH($E4976,'VLookup Lists'!$E$2:$E$17,0))</f>
        <v>0</v>
      </c>
    </row>
    <row r="4977" spans="1:15" ht="15" customHeight="1" x14ac:dyDescent="0.2">
      <c r="A4977" s="1" t="str">
        <f t="shared" si="19"/>
        <v>OFVP</v>
      </c>
      <c r="E4977" s="1" t="s">
        <v>352</v>
      </c>
      <c r="G4977" s="38"/>
      <c r="H4977" s="39"/>
      <c r="M4977" s="1">
        <f>IF(ISNUMBER(MATCH(E4977,_xlfn.VSTACK('VLookup Lists'!$E$2:$E$17,'VLookup Lists'!$H$2:$H$38,'VLookup Lists'!$J$2:$J$8),0)),1,0)</f>
        <v>0</v>
      </c>
      <c r="N4977" s="1" t="str">
        <f>IFERROR(IF(VLOOKUP($D4977,'VLookup Lists'!$B$11:$C$29,2,FALSE)="FLIP",1,0),"")</f>
        <v/>
      </c>
      <c r="O4977" s="1" t="b">
        <f>ISNUMBER(MATCH($E4977,'VLookup Lists'!$E$2:$E$17,0))</f>
        <v>0</v>
      </c>
    </row>
    <row r="4978" spans="1:15" ht="15" customHeight="1" x14ac:dyDescent="0.2">
      <c r="A4978" s="1" t="str">
        <f t="shared" si="19"/>
        <v>OFVP</v>
      </c>
      <c r="E4978" s="1" t="s">
        <v>352</v>
      </c>
      <c r="G4978" s="38"/>
      <c r="H4978" s="39"/>
      <c r="M4978" s="1">
        <f>IF(ISNUMBER(MATCH(E4978,_xlfn.VSTACK('VLookup Lists'!$E$2:$E$17,'VLookup Lists'!$H$2:$H$38,'VLookup Lists'!$J$2:$J$8),0)),1,0)</f>
        <v>0</v>
      </c>
      <c r="N4978" s="1" t="str">
        <f>IFERROR(IF(VLOOKUP($D4978,'VLookup Lists'!$B$11:$C$29,2,FALSE)="FLIP",1,0),"")</f>
        <v/>
      </c>
      <c r="O4978" s="1" t="b">
        <f>ISNUMBER(MATCH($E4978,'VLookup Lists'!$E$2:$E$17,0))</f>
        <v>0</v>
      </c>
    </row>
    <row r="4979" spans="1:15" ht="15" customHeight="1" x14ac:dyDescent="0.2">
      <c r="A4979" s="1" t="str">
        <f t="shared" si="19"/>
        <v>OFVP</v>
      </c>
      <c r="E4979" s="1" t="s">
        <v>352</v>
      </c>
      <c r="G4979" s="38"/>
      <c r="H4979" s="39"/>
      <c r="M4979" s="1">
        <f>IF(ISNUMBER(MATCH(E4979,_xlfn.VSTACK('VLookup Lists'!$E$2:$E$17,'VLookup Lists'!$H$2:$H$38,'VLookup Lists'!$J$2:$J$8),0)),1,0)</f>
        <v>0</v>
      </c>
      <c r="N4979" s="1" t="str">
        <f>IFERROR(IF(VLOOKUP($D4979,'VLookup Lists'!$B$11:$C$29,2,FALSE)="FLIP",1,0),"")</f>
        <v/>
      </c>
      <c r="O4979" s="1" t="b">
        <f>ISNUMBER(MATCH($E4979,'VLookup Lists'!$E$2:$E$17,0))</f>
        <v>0</v>
      </c>
    </row>
    <row r="4980" spans="1:15" ht="15" customHeight="1" x14ac:dyDescent="0.2">
      <c r="A4980" s="1" t="str">
        <f t="shared" si="19"/>
        <v>OFVP</v>
      </c>
      <c r="E4980" s="1" t="s">
        <v>352</v>
      </c>
      <c r="G4980" s="38"/>
      <c r="H4980" s="39"/>
      <c r="M4980" s="1">
        <f>IF(ISNUMBER(MATCH(E4980,_xlfn.VSTACK('VLookup Lists'!$E$2:$E$17,'VLookup Lists'!$H$2:$H$38,'VLookup Lists'!$J$2:$J$8),0)),1,0)</f>
        <v>0</v>
      </c>
      <c r="N4980" s="1" t="str">
        <f>IFERROR(IF(VLOOKUP($D4980,'VLookup Lists'!$B$11:$C$29,2,FALSE)="FLIP",1,0),"")</f>
        <v/>
      </c>
      <c r="O4980" s="1" t="b">
        <f>ISNUMBER(MATCH($E4980,'VLookup Lists'!$E$2:$E$17,0))</f>
        <v>0</v>
      </c>
    </row>
    <row r="4981" spans="1:15" ht="15" customHeight="1" x14ac:dyDescent="0.2">
      <c r="A4981" s="1" t="str">
        <f t="shared" si="19"/>
        <v>OFVP</v>
      </c>
      <c r="E4981" s="1" t="s">
        <v>352</v>
      </c>
      <c r="G4981" s="38"/>
      <c r="H4981" s="39"/>
      <c r="M4981" s="1">
        <f>IF(ISNUMBER(MATCH(E4981,_xlfn.VSTACK('VLookup Lists'!$E$2:$E$17,'VLookup Lists'!$H$2:$H$38,'VLookup Lists'!$J$2:$J$8),0)),1,0)</f>
        <v>0</v>
      </c>
      <c r="N4981" s="1" t="str">
        <f>IFERROR(IF(VLOOKUP($D4981,'VLookup Lists'!$B$11:$C$29,2,FALSE)="FLIP",1,0),"")</f>
        <v/>
      </c>
      <c r="O4981" s="1" t="b">
        <f>ISNUMBER(MATCH($E4981,'VLookup Lists'!$E$2:$E$17,0))</f>
        <v>0</v>
      </c>
    </row>
    <row r="4982" spans="1:15" ht="15" customHeight="1" x14ac:dyDescent="0.2">
      <c r="A4982" s="1" t="str">
        <f t="shared" si="19"/>
        <v>OFVP</v>
      </c>
      <c r="E4982" s="1" t="s">
        <v>352</v>
      </c>
      <c r="G4982" s="38"/>
      <c r="H4982" s="39"/>
      <c r="M4982" s="1">
        <f>IF(ISNUMBER(MATCH(E4982,_xlfn.VSTACK('VLookup Lists'!$E$2:$E$17,'VLookup Lists'!$H$2:$H$38,'VLookup Lists'!$J$2:$J$8),0)),1,0)</f>
        <v>0</v>
      </c>
      <c r="N4982" s="1" t="str">
        <f>IFERROR(IF(VLOOKUP($D4982,'VLookup Lists'!$B$11:$C$29,2,FALSE)="FLIP",1,0),"")</f>
        <v/>
      </c>
      <c r="O4982" s="1" t="b">
        <f>ISNUMBER(MATCH($E4982,'VLookup Lists'!$E$2:$E$17,0))</f>
        <v>0</v>
      </c>
    </row>
    <row r="4983" spans="1:15" ht="15" customHeight="1" x14ac:dyDescent="0.2">
      <c r="A4983" s="1" t="str">
        <f t="shared" si="19"/>
        <v>OFVP</v>
      </c>
      <c r="E4983" s="1" t="s">
        <v>352</v>
      </c>
      <c r="G4983" s="38"/>
      <c r="H4983" s="39"/>
      <c r="M4983" s="1">
        <f>IF(ISNUMBER(MATCH(E4983,_xlfn.VSTACK('VLookup Lists'!$E$2:$E$17,'VLookup Lists'!$H$2:$H$38,'VLookup Lists'!$J$2:$J$8),0)),1,0)</f>
        <v>0</v>
      </c>
      <c r="N4983" s="1" t="str">
        <f>IFERROR(IF(VLOOKUP($D4983,'VLookup Lists'!$B$11:$C$29,2,FALSE)="FLIP",1,0),"")</f>
        <v/>
      </c>
      <c r="O4983" s="1" t="b">
        <f>ISNUMBER(MATCH($E4983,'VLookup Lists'!$E$2:$E$17,0))</f>
        <v>0</v>
      </c>
    </row>
    <row r="4984" spans="1:15" ht="15" customHeight="1" x14ac:dyDescent="0.2">
      <c r="A4984" s="1" t="str">
        <f t="shared" si="19"/>
        <v>OFVP</v>
      </c>
      <c r="E4984" s="1" t="s">
        <v>352</v>
      </c>
      <c r="G4984" s="38"/>
      <c r="H4984" s="39"/>
      <c r="M4984" s="1">
        <f>IF(ISNUMBER(MATCH(E4984,_xlfn.VSTACK('VLookup Lists'!$E$2:$E$17,'VLookup Lists'!$H$2:$H$38,'VLookup Lists'!$J$2:$J$8),0)),1,0)</f>
        <v>0</v>
      </c>
      <c r="N4984" s="1" t="str">
        <f>IFERROR(IF(VLOOKUP($D4984,'VLookup Lists'!$B$11:$C$29,2,FALSE)="FLIP",1,0),"")</f>
        <v/>
      </c>
      <c r="O4984" s="1" t="b">
        <f>ISNUMBER(MATCH($E4984,'VLookup Lists'!$E$2:$E$17,0))</f>
        <v>0</v>
      </c>
    </row>
    <row r="4985" spans="1:15" ht="15" customHeight="1" x14ac:dyDescent="0.2">
      <c r="A4985" s="1" t="str">
        <f t="shared" si="19"/>
        <v>OFVP</v>
      </c>
      <c r="E4985" s="1" t="s">
        <v>352</v>
      </c>
      <c r="G4985" s="38"/>
      <c r="H4985" s="39"/>
      <c r="M4985" s="1">
        <f>IF(ISNUMBER(MATCH(E4985,_xlfn.VSTACK('VLookup Lists'!$E$2:$E$17,'VLookup Lists'!$H$2:$H$38,'VLookup Lists'!$J$2:$J$8),0)),1,0)</f>
        <v>0</v>
      </c>
      <c r="N4985" s="1" t="str">
        <f>IFERROR(IF(VLOOKUP($D4985,'VLookup Lists'!$B$11:$C$29,2,FALSE)="FLIP",1,0),"")</f>
        <v/>
      </c>
      <c r="O4985" s="1" t="b">
        <f>ISNUMBER(MATCH($E4985,'VLookup Lists'!$E$2:$E$17,0))</f>
        <v>0</v>
      </c>
    </row>
    <row r="4986" spans="1:15" ht="15" customHeight="1" x14ac:dyDescent="0.2">
      <c r="A4986" s="1" t="str">
        <f t="shared" si="19"/>
        <v>OFVP</v>
      </c>
      <c r="E4986" s="1" t="s">
        <v>352</v>
      </c>
      <c r="G4986" s="38"/>
      <c r="H4986" s="39"/>
      <c r="M4986" s="1">
        <f>IF(ISNUMBER(MATCH(E4986,_xlfn.VSTACK('VLookup Lists'!$E$2:$E$17,'VLookup Lists'!$H$2:$H$38,'VLookup Lists'!$J$2:$J$8),0)),1,0)</f>
        <v>0</v>
      </c>
      <c r="N4986" s="1" t="str">
        <f>IFERROR(IF(VLOOKUP($D4986,'VLookup Lists'!$B$11:$C$29,2,FALSE)="FLIP",1,0),"")</f>
        <v/>
      </c>
      <c r="O4986" s="1" t="b">
        <f>ISNUMBER(MATCH($E4986,'VLookup Lists'!$E$2:$E$17,0))</f>
        <v>0</v>
      </c>
    </row>
    <row r="4987" spans="1:15" ht="15" customHeight="1" x14ac:dyDescent="0.2">
      <c r="A4987" s="1" t="str">
        <f t="shared" si="19"/>
        <v>OFVP</v>
      </c>
      <c r="E4987" s="1" t="s">
        <v>352</v>
      </c>
      <c r="G4987" s="38"/>
      <c r="H4987" s="39"/>
      <c r="M4987" s="1">
        <f>IF(ISNUMBER(MATCH(E4987,_xlfn.VSTACK('VLookup Lists'!$E$2:$E$17,'VLookup Lists'!$H$2:$H$38,'VLookup Lists'!$J$2:$J$8),0)),1,0)</f>
        <v>0</v>
      </c>
      <c r="N4987" s="1" t="str">
        <f>IFERROR(IF(VLOOKUP($D4987,'VLookup Lists'!$B$11:$C$29,2,FALSE)="FLIP",1,0),"")</f>
        <v/>
      </c>
      <c r="O4987" s="1" t="b">
        <f>ISNUMBER(MATCH($E4987,'VLookup Lists'!$E$2:$E$17,0))</f>
        <v>0</v>
      </c>
    </row>
    <row r="4988" spans="1:15" ht="15" customHeight="1" x14ac:dyDescent="0.2">
      <c r="A4988" s="1" t="str">
        <f t="shared" si="19"/>
        <v>OFVP</v>
      </c>
      <c r="E4988" s="1" t="s">
        <v>352</v>
      </c>
      <c r="G4988" s="38"/>
      <c r="H4988" s="39"/>
      <c r="M4988" s="1">
        <f>IF(ISNUMBER(MATCH(E4988,_xlfn.VSTACK('VLookup Lists'!$E$2:$E$17,'VLookup Lists'!$H$2:$H$38,'VLookup Lists'!$J$2:$J$8),0)),1,0)</f>
        <v>0</v>
      </c>
      <c r="N4988" s="1" t="str">
        <f>IFERROR(IF(VLOOKUP($D4988,'VLookup Lists'!$B$11:$C$29,2,FALSE)="FLIP",1,0),"")</f>
        <v/>
      </c>
      <c r="O4988" s="1" t="b">
        <f>ISNUMBER(MATCH($E4988,'VLookup Lists'!$E$2:$E$17,0))</f>
        <v>0</v>
      </c>
    </row>
    <row r="4989" spans="1:15" ht="15" customHeight="1" x14ac:dyDescent="0.2">
      <c r="A4989" s="1" t="str">
        <f t="shared" si="19"/>
        <v>OFVP</v>
      </c>
      <c r="E4989" s="1" t="s">
        <v>352</v>
      </c>
      <c r="G4989" s="38"/>
      <c r="H4989" s="39"/>
      <c r="M4989" s="1">
        <f>IF(ISNUMBER(MATCH(E4989,_xlfn.VSTACK('VLookup Lists'!$E$2:$E$17,'VLookup Lists'!$H$2:$H$38,'VLookup Lists'!$J$2:$J$8),0)),1,0)</f>
        <v>0</v>
      </c>
      <c r="N4989" s="1" t="str">
        <f>IFERROR(IF(VLOOKUP($D4989,'VLookup Lists'!$B$11:$C$29,2,FALSE)="FLIP",1,0),"")</f>
        <v/>
      </c>
      <c r="O4989" s="1" t="b">
        <f>ISNUMBER(MATCH($E4989,'VLookup Lists'!$E$2:$E$17,0))</f>
        <v>0</v>
      </c>
    </row>
    <row r="4990" spans="1:15" ht="15" customHeight="1" x14ac:dyDescent="0.2">
      <c r="A4990" s="1" t="str">
        <f t="shared" si="19"/>
        <v>OFVP</v>
      </c>
      <c r="E4990" s="1" t="s">
        <v>352</v>
      </c>
      <c r="G4990" s="38"/>
      <c r="H4990" s="39"/>
      <c r="M4990" s="1">
        <f>IF(ISNUMBER(MATCH(E4990,_xlfn.VSTACK('VLookup Lists'!$E$2:$E$17,'VLookup Lists'!$H$2:$H$38,'VLookup Lists'!$J$2:$J$8),0)),1,0)</f>
        <v>0</v>
      </c>
      <c r="N4990" s="1" t="str">
        <f>IFERROR(IF(VLOOKUP($D4990,'VLookup Lists'!$B$11:$C$29,2,FALSE)="FLIP",1,0),"")</f>
        <v/>
      </c>
      <c r="O4990" s="1" t="b">
        <f>ISNUMBER(MATCH($E4990,'VLookup Lists'!$E$2:$E$17,0))</f>
        <v>0</v>
      </c>
    </row>
    <row r="4991" spans="1:15" ht="15" customHeight="1" x14ac:dyDescent="0.2">
      <c r="A4991" s="1" t="str">
        <f t="shared" si="19"/>
        <v>OFVP</v>
      </c>
      <c r="E4991" s="1" t="s">
        <v>352</v>
      </c>
      <c r="G4991" s="38"/>
      <c r="H4991" s="39"/>
      <c r="M4991" s="1">
        <f>IF(ISNUMBER(MATCH(E4991,_xlfn.VSTACK('VLookup Lists'!$E$2:$E$17,'VLookup Lists'!$H$2:$H$38,'VLookup Lists'!$J$2:$J$8),0)),1,0)</f>
        <v>0</v>
      </c>
      <c r="N4991" s="1" t="str">
        <f>IFERROR(IF(VLOOKUP($D4991,'VLookup Lists'!$B$11:$C$29,2,FALSE)="FLIP",1,0),"")</f>
        <v/>
      </c>
      <c r="O4991" s="1" t="b">
        <f>ISNUMBER(MATCH($E4991,'VLookup Lists'!$E$2:$E$17,0))</f>
        <v>0</v>
      </c>
    </row>
    <row r="4992" spans="1:15" ht="15" customHeight="1" x14ac:dyDescent="0.2">
      <c r="A4992" s="1" t="str">
        <f t="shared" si="19"/>
        <v>OFVP</v>
      </c>
      <c r="E4992" s="1" t="s">
        <v>352</v>
      </c>
      <c r="G4992" s="38"/>
      <c r="H4992" s="39"/>
      <c r="M4992" s="1">
        <f>IF(ISNUMBER(MATCH(E4992,_xlfn.VSTACK('VLookup Lists'!$E$2:$E$17,'VLookup Lists'!$H$2:$H$38,'VLookup Lists'!$J$2:$J$8),0)),1,0)</f>
        <v>0</v>
      </c>
      <c r="N4992" s="1" t="str">
        <f>IFERROR(IF(VLOOKUP($D4992,'VLookup Lists'!$B$11:$C$29,2,FALSE)="FLIP",1,0),"")</f>
        <v/>
      </c>
      <c r="O4992" s="1" t="b">
        <f>ISNUMBER(MATCH($E4992,'VLookup Lists'!$E$2:$E$17,0))</f>
        <v>0</v>
      </c>
    </row>
    <row r="4993" spans="1:15" ht="15" customHeight="1" x14ac:dyDescent="0.2">
      <c r="A4993" s="1" t="str">
        <f t="shared" si="19"/>
        <v>OFVP</v>
      </c>
      <c r="E4993" s="1" t="s">
        <v>352</v>
      </c>
      <c r="G4993" s="38"/>
      <c r="H4993" s="39"/>
      <c r="M4993" s="1">
        <f>IF(ISNUMBER(MATCH(E4993,_xlfn.VSTACK('VLookup Lists'!$E$2:$E$17,'VLookup Lists'!$H$2:$H$38,'VLookup Lists'!$J$2:$J$8),0)),1,0)</f>
        <v>0</v>
      </c>
      <c r="N4993" s="1" t="str">
        <f>IFERROR(IF(VLOOKUP($D4993,'VLookup Lists'!$B$11:$C$29,2,FALSE)="FLIP",1,0),"")</f>
        <v/>
      </c>
      <c r="O4993" s="1" t="b">
        <f>ISNUMBER(MATCH($E4993,'VLookup Lists'!$E$2:$E$17,0))</f>
        <v>0</v>
      </c>
    </row>
    <row r="4994" spans="1:15" ht="15" customHeight="1" x14ac:dyDescent="0.2">
      <c r="A4994" s="1" t="str">
        <f t="shared" si="19"/>
        <v>OFVP</v>
      </c>
      <c r="E4994" s="1" t="s">
        <v>352</v>
      </c>
      <c r="G4994" s="38"/>
      <c r="H4994" s="39"/>
      <c r="M4994" s="1">
        <f>IF(ISNUMBER(MATCH(E4994,_xlfn.VSTACK('VLookup Lists'!$E$2:$E$17,'VLookup Lists'!$H$2:$H$38,'VLookup Lists'!$J$2:$J$8),0)),1,0)</f>
        <v>0</v>
      </c>
      <c r="N4994" s="1" t="str">
        <f>IFERROR(IF(VLOOKUP($D4994,'VLookup Lists'!$B$11:$C$29,2,FALSE)="FLIP",1,0),"")</f>
        <v/>
      </c>
      <c r="O4994" s="1" t="b">
        <f>ISNUMBER(MATCH($E4994,'VLookup Lists'!$E$2:$E$17,0))</f>
        <v>0</v>
      </c>
    </row>
    <row r="4995" spans="1:15" ht="15" customHeight="1" x14ac:dyDescent="0.2">
      <c r="A4995" s="1" t="str">
        <f t="shared" si="19"/>
        <v>OFVP</v>
      </c>
      <c r="E4995" s="1" t="s">
        <v>352</v>
      </c>
      <c r="G4995" s="38"/>
      <c r="H4995" s="39"/>
      <c r="M4995" s="1">
        <f>IF(ISNUMBER(MATCH(E4995,_xlfn.VSTACK('VLookup Lists'!$E$2:$E$17,'VLookup Lists'!$H$2:$H$38,'VLookup Lists'!$J$2:$J$8),0)),1,0)</f>
        <v>0</v>
      </c>
      <c r="N4995" s="1" t="str">
        <f>IFERROR(IF(VLOOKUP($D4995,'VLookup Lists'!$B$11:$C$29,2,FALSE)="FLIP",1,0),"")</f>
        <v/>
      </c>
      <c r="O4995" s="1" t="b">
        <f>ISNUMBER(MATCH($E4995,'VLookup Lists'!$E$2:$E$17,0))</f>
        <v>0</v>
      </c>
    </row>
    <row r="4996" spans="1:15" ht="15" customHeight="1" x14ac:dyDescent="0.2">
      <c r="A4996" s="1" t="str">
        <f t="shared" si="19"/>
        <v>OFVP</v>
      </c>
      <c r="E4996" s="1" t="s">
        <v>352</v>
      </c>
      <c r="G4996" s="38"/>
      <c r="H4996" s="39"/>
      <c r="M4996" s="1">
        <f>IF(ISNUMBER(MATCH(E4996,_xlfn.VSTACK('VLookup Lists'!$E$2:$E$17,'VLookup Lists'!$H$2:$H$38,'VLookup Lists'!$J$2:$J$8),0)),1,0)</f>
        <v>0</v>
      </c>
      <c r="N4996" s="1" t="str">
        <f>IFERROR(IF(VLOOKUP($D4996,'VLookup Lists'!$B$11:$C$29,2,FALSE)="FLIP",1,0),"")</f>
        <v/>
      </c>
      <c r="O4996" s="1" t="b">
        <f>ISNUMBER(MATCH($E4996,'VLookup Lists'!$E$2:$E$17,0))</f>
        <v>0</v>
      </c>
    </row>
    <row r="4997" spans="1:15" ht="15" customHeight="1" x14ac:dyDescent="0.2">
      <c r="A4997" s="1" t="str">
        <f t="shared" si="19"/>
        <v>OFVP</v>
      </c>
      <c r="E4997" s="1" t="s">
        <v>352</v>
      </c>
      <c r="G4997" s="38"/>
      <c r="H4997" s="39"/>
      <c r="M4997" s="1">
        <f>IF(ISNUMBER(MATCH(E4997,_xlfn.VSTACK('VLookup Lists'!$E$2:$E$17,'VLookup Lists'!$H$2:$H$38,'VLookup Lists'!$J$2:$J$8),0)),1,0)</f>
        <v>0</v>
      </c>
      <c r="N4997" s="1" t="str">
        <f>IFERROR(IF(VLOOKUP($D4997,'VLookup Lists'!$B$11:$C$29,2,FALSE)="FLIP",1,0),"")</f>
        <v/>
      </c>
      <c r="O4997" s="1" t="b">
        <f>ISNUMBER(MATCH($E4997,'VLookup Lists'!$E$2:$E$17,0))</f>
        <v>0</v>
      </c>
    </row>
    <row r="4998" spans="1:15" ht="15" customHeight="1" x14ac:dyDescent="0.2">
      <c r="A4998" s="1" t="str">
        <f t="shared" si="19"/>
        <v>OFVP</v>
      </c>
      <c r="E4998" s="1" t="s">
        <v>352</v>
      </c>
      <c r="G4998" s="38"/>
      <c r="H4998" s="39"/>
      <c r="M4998" s="1">
        <f>IF(ISNUMBER(MATCH(E4998,_xlfn.VSTACK('VLookup Lists'!$E$2:$E$17,'VLookup Lists'!$H$2:$H$38,'VLookup Lists'!$J$2:$J$8),0)),1,0)</f>
        <v>0</v>
      </c>
      <c r="N4998" s="1" t="str">
        <f>IFERROR(IF(VLOOKUP($D4998,'VLookup Lists'!$B$11:$C$29,2,FALSE)="FLIP",1,0),"")</f>
        <v/>
      </c>
      <c r="O4998" s="1" t="b">
        <f>ISNUMBER(MATCH($E4998,'VLookup Lists'!$E$2:$E$17,0))</f>
        <v>0</v>
      </c>
    </row>
    <row r="4999" spans="1:15" ht="15" customHeight="1" x14ac:dyDescent="0.2">
      <c r="A4999" s="1" t="str">
        <f t="shared" si="19"/>
        <v>OFVP</v>
      </c>
      <c r="E4999" s="1" t="s">
        <v>352</v>
      </c>
      <c r="G4999" s="38"/>
      <c r="H4999" s="39"/>
      <c r="M4999" s="1">
        <f>IF(ISNUMBER(MATCH(E4999,_xlfn.VSTACK('VLookup Lists'!$E$2:$E$17,'VLookup Lists'!$H$2:$H$38,'VLookup Lists'!$J$2:$J$8),0)),1,0)</f>
        <v>0</v>
      </c>
      <c r="N4999" s="1" t="str">
        <f>IFERROR(IF(VLOOKUP($D4999,'VLookup Lists'!$B$11:$C$29,2,FALSE)="FLIP",1,0),"")</f>
        <v/>
      </c>
      <c r="O4999" s="1" t="b">
        <f>ISNUMBER(MATCH($E4999,'VLookup Lists'!$E$2:$E$17,0))</f>
        <v>0</v>
      </c>
    </row>
    <row r="5000" spans="1:15" ht="15" customHeight="1" x14ac:dyDescent="0.2">
      <c r="A5000" s="1" t="str">
        <f t="shared" si="19"/>
        <v>OFVP</v>
      </c>
      <c r="E5000" s="1" t="s">
        <v>352</v>
      </c>
      <c r="G5000" s="38"/>
      <c r="H5000" s="39"/>
      <c r="M5000" s="1">
        <f>IF(ISNUMBER(MATCH(E5000,_xlfn.VSTACK('VLookup Lists'!$E$2:$E$17,'VLookup Lists'!$H$2:$H$38,'VLookup Lists'!$J$2:$J$8),0)),1,0)</f>
        <v>0</v>
      </c>
      <c r="N5000" s="1" t="str">
        <f>IFERROR(IF(VLOOKUP($D5000,'VLookup Lists'!$B$11:$C$29,2,FALSE)="FLIP",1,0),"")</f>
        <v/>
      </c>
      <c r="O5000" s="1" t="b">
        <f>ISNUMBER(MATCH($E5000,'VLookup Lists'!$E$2:$E$17,0))</f>
        <v>0</v>
      </c>
    </row>
    <row r="5001" spans="1:15" ht="15" customHeight="1" x14ac:dyDescent="0.2">
      <c r="A5001" s="1" t="str">
        <f t="shared" si="19"/>
        <v>OFVP</v>
      </c>
      <c r="E5001" s="1" t="s">
        <v>352</v>
      </c>
      <c r="G5001" s="38"/>
      <c r="H5001" s="39"/>
      <c r="M5001" s="1">
        <f>IF(ISNUMBER(MATCH(E5001,_xlfn.VSTACK('VLookup Lists'!$E$2:$E$17,'VLookup Lists'!$H$2:$H$38,'VLookup Lists'!$J$2:$J$8),0)),1,0)</f>
        <v>0</v>
      </c>
      <c r="N5001" s="1" t="str">
        <f>IFERROR(IF(VLOOKUP($D5001,'VLookup Lists'!$B$11:$C$29,2,FALSE)="FLIP",1,0),"")</f>
        <v/>
      </c>
      <c r="O5001" s="1" t="b">
        <f>ISNUMBER(MATCH($E5001,'VLookup Lists'!$E$2:$E$17,0))</f>
        <v>0</v>
      </c>
    </row>
    <row r="5002" spans="1:15" ht="15" customHeight="1" x14ac:dyDescent="0.2">
      <c r="A5002" s="1" t="str">
        <f t="shared" si="19"/>
        <v>OFVP</v>
      </c>
      <c r="E5002" s="1" t="s">
        <v>352</v>
      </c>
      <c r="G5002" s="38"/>
      <c r="H5002" s="39"/>
      <c r="M5002" s="1">
        <f>IF(ISNUMBER(MATCH(E5002,_xlfn.VSTACK('VLookup Lists'!$E$2:$E$17,'VLookup Lists'!$H$2:$H$38,'VLookup Lists'!$J$2:$J$8),0)),1,0)</f>
        <v>0</v>
      </c>
      <c r="N5002" s="1" t="str">
        <f>IFERROR(IF(VLOOKUP($D5002,'VLookup Lists'!$B$11:$C$29,2,FALSE)="FLIP",1,0),"")</f>
        <v/>
      </c>
      <c r="O5002" s="1" t="b">
        <f>ISNUMBER(MATCH($E5002,'VLookup Lists'!$E$2:$E$17,0))</f>
        <v>0</v>
      </c>
    </row>
    <row r="5003" spans="1:15" ht="15" customHeight="1" x14ac:dyDescent="0.2">
      <c r="A5003" s="1" t="str">
        <f t="shared" si="19"/>
        <v>OFVP</v>
      </c>
      <c r="E5003" s="1" t="s">
        <v>352</v>
      </c>
      <c r="G5003" s="38"/>
      <c r="H5003" s="39"/>
      <c r="M5003" s="1">
        <f>IF(ISNUMBER(MATCH(E5003,_xlfn.VSTACK('VLookup Lists'!$E$2:$E$17,'VLookup Lists'!$H$2:$H$38,'VLookup Lists'!$J$2:$J$8),0)),1,0)</f>
        <v>0</v>
      </c>
      <c r="N5003" s="1" t="str">
        <f>IFERROR(IF(VLOOKUP($D5003,'VLookup Lists'!$B$11:$C$29,2,FALSE)="FLIP",1,0),"")</f>
        <v/>
      </c>
      <c r="O5003" s="1" t="b">
        <f>ISNUMBER(MATCH($E5003,'VLookup Lists'!$E$2:$E$17,0))</f>
        <v>0</v>
      </c>
    </row>
    <row r="5004" spans="1:15" ht="15" customHeight="1" x14ac:dyDescent="0.2">
      <c r="A5004" s="1" t="str">
        <f t="shared" si="19"/>
        <v>OFVP</v>
      </c>
      <c r="E5004" s="1" t="s">
        <v>352</v>
      </c>
      <c r="G5004" s="38"/>
      <c r="H5004" s="39"/>
      <c r="M5004" s="1">
        <f>IF(ISNUMBER(MATCH(E5004,_xlfn.VSTACK('VLookup Lists'!$E$2:$E$17,'VLookup Lists'!$H$2:$H$38,'VLookup Lists'!$J$2:$J$8),0)),1,0)</f>
        <v>0</v>
      </c>
      <c r="N5004" s="1" t="str">
        <f>IFERROR(IF(VLOOKUP($D5004,'VLookup Lists'!$B$11:$C$29,2,FALSE)="FLIP",1,0),"")</f>
        <v/>
      </c>
      <c r="O5004" s="1" t="b">
        <f>ISNUMBER(MATCH($E5004,'VLookup Lists'!$E$2:$E$17,0))</f>
        <v>0</v>
      </c>
    </row>
    <row r="5005" spans="1:15" ht="15" customHeight="1" x14ac:dyDescent="0.2">
      <c r="A5005" s="1" t="str">
        <f t="shared" si="19"/>
        <v>OFVP</v>
      </c>
      <c r="E5005" s="1" t="s">
        <v>352</v>
      </c>
      <c r="G5005" s="38"/>
      <c r="H5005" s="39"/>
      <c r="M5005" s="1">
        <f>IF(ISNUMBER(MATCH(E5005,_xlfn.VSTACK('VLookup Lists'!$E$2:$E$17,'VLookup Lists'!$H$2:$H$38,'VLookup Lists'!$J$2:$J$8),0)),1,0)</f>
        <v>0</v>
      </c>
      <c r="N5005" s="1" t="str">
        <f>IFERROR(IF(VLOOKUP($D5005,'VLookup Lists'!$B$11:$C$29,2,FALSE)="FLIP",1,0),"")</f>
        <v/>
      </c>
      <c r="O5005" s="1" t="b">
        <f>ISNUMBER(MATCH($E5005,'VLookup Lists'!$E$2:$E$17,0))</f>
        <v>0</v>
      </c>
    </row>
    <row r="5006" spans="1:15" ht="15" customHeight="1" x14ac:dyDescent="0.2">
      <c r="A5006" s="1" t="str">
        <f t="shared" si="19"/>
        <v>OFVP</v>
      </c>
      <c r="E5006" s="1" t="s">
        <v>352</v>
      </c>
      <c r="G5006" s="38"/>
      <c r="H5006" s="39"/>
      <c r="M5006" s="1">
        <f>IF(ISNUMBER(MATCH(E5006,_xlfn.VSTACK('VLookup Lists'!$E$2:$E$17,'VLookup Lists'!$H$2:$H$38,'VLookup Lists'!$J$2:$J$8),0)),1,0)</f>
        <v>0</v>
      </c>
      <c r="N5006" s="1" t="str">
        <f>IFERROR(IF(VLOOKUP($D5006,'VLookup Lists'!$B$11:$C$29,2,FALSE)="FLIP",1,0),"")</f>
        <v/>
      </c>
      <c r="O5006" s="1" t="b">
        <f>ISNUMBER(MATCH($E5006,'VLookup Lists'!$E$2:$E$17,0))</f>
        <v>0</v>
      </c>
    </row>
    <row r="5007" spans="1:15" ht="15" customHeight="1" x14ac:dyDescent="0.2">
      <c r="A5007" s="1" t="str">
        <f t="shared" si="19"/>
        <v>OFVP</v>
      </c>
      <c r="E5007" s="1" t="s">
        <v>352</v>
      </c>
      <c r="G5007" s="38"/>
      <c r="H5007" s="39"/>
      <c r="M5007" s="1">
        <f>IF(ISNUMBER(MATCH(E5007,_xlfn.VSTACK('VLookup Lists'!$E$2:$E$17,'VLookup Lists'!$H$2:$H$38,'VLookup Lists'!$J$2:$J$8),0)),1,0)</f>
        <v>0</v>
      </c>
      <c r="N5007" s="1" t="str">
        <f>IFERROR(IF(VLOOKUP($D5007,'VLookup Lists'!$B$11:$C$29,2,FALSE)="FLIP",1,0),"")</f>
        <v/>
      </c>
      <c r="O5007" s="1" t="b">
        <f>ISNUMBER(MATCH($E5007,'VLookup Lists'!$E$2:$E$17,0))</f>
        <v>0</v>
      </c>
    </row>
    <row r="5008" spans="1:15" ht="15" customHeight="1" x14ac:dyDescent="0.2">
      <c r="A5008" s="1" t="str">
        <f t="shared" si="19"/>
        <v>OFVP</v>
      </c>
      <c r="E5008" s="1" t="s">
        <v>352</v>
      </c>
      <c r="G5008" s="38"/>
      <c r="H5008" s="39"/>
      <c r="M5008" s="1">
        <f>IF(ISNUMBER(MATCH(E5008,_xlfn.VSTACK('VLookup Lists'!$E$2:$E$17,'VLookup Lists'!$H$2:$H$38,'VLookup Lists'!$J$2:$J$8),0)),1,0)</f>
        <v>0</v>
      </c>
      <c r="N5008" s="1" t="str">
        <f>IFERROR(IF(VLOOKUP($D5008,'VLookup Lists'!$B$11:$C$29,2,FALSE)="FLIP",1,0),"")</f>
        <v/>
      </c>
      <c r="O5008" s="1" t="b">
        <f>ISNUMBER(MATCH($E5008,'VLookup Lists'!$E$2:$E$17,0))</f>
        <v>0</v>
      </c>
    </row>
    <row r="5009" spans="1:15" ht="15" customHeight="1" x14ac:dyDescent="0.2">
      <c r="A5009" s="1" t="str">
        <f t="shared" si="19"/>
        <v>OFVP</v>
      </c>
      <c r="E5009" s="1" t="s">
        <v>352</v>
      </c>
      <c r="G5009" s="38"/>
      <c r="H5009" s="39"/>
      <c r="M5009" s="1">
        <f>IF(ISNUMBER(MATCH(E5009,_xlfn.VSTACK('VLookup Lists'!$E$2:$E$17,'VLookup Lists'!$H$2:$H$38,'VLookup Lists'!$J$2:$J$8),0)),1,0)</f>
        <v>0</v>
      </c>
      <c r="N5009" s="1" t="str">
        <f>IFERROR(IF(VLOOKUP($D5009,'VLookup Lists'!$B$11:$C$29,2,FALSE)="FLIP",1,0),"")</f>
        <v/>
      </c>
      <c r="O5009" s="1" t="b">
        <f>ISNUMBER(MATCH($E5009,'VLookup Lists'!$E$2:$E$17,0))</f>
        <v>0</v>
      </c>
    </row>
    <row r="5010" spans="1:15" ht="15" customHeight="1" x14ac:dyDescent="0.2">
      <c r="A5010" s="1" t="str">
        <f t="shared" si="19"/>
        <v>OFVP</v>
      </c>
      <c r="E5010" s="1" t="s">
        <v>352</v>
      </c>
      <c r="G5010" s="38"/>
      <c r="H5010" s="39"/>
      <c r="M5010" s="1">
        <f>IF(ISNUMBER(MATCH(E5010,_xlfn.VSTACK('VLookup Lists'!$E$2:$E$17,'VLookup Lists'!$H$2:$H$38,'VLookup Lists'!$J$2:$J$8),0)),1,0)</f>
        <v>0</v>
      </c>
      <c r="N5010" s="1" t="str">
        <f>IFERROR(IF(VLOOKUP($D5010,'VLookup Lists'!$B$11:$C$29,2,FALSE)="FLIP",1,0),"")</f>
        <v/>
      </c>
      <c r="O5010" s="1" t="b">
        <f>ISNUMBER(MATCH($E5010,'VLookup Lists'!$E$2:$E$17,0))</f>
        <v>0</v>
      </c>
    </row>
    <row r="5011" spans="1:15" ht="15" customHeight="1" x14ac:dyDescent="0.2">
      <c r="A5011" s="1" t="str">
        <f t="shared" si="19"/>
        <v>OFVP</v>
      </c>
      <c r="E5011" s="1" t="s">
        <v>352</v>
      </c>
      <c r="G5011" s="38"/>
      <c r="H5011" s="39"/>
      <c r="M5011" s="1">
        <f>IF(ISNUMBER(MATCH(E5011,_xlfn.VSTACK('VLookup Lists'!$E$2:$E$17,'VLookup Lists'!$H$2:$H$38,'VLookup Lists'!$J$2:$J$8),0)),1,0)</f>
        <v>0</v>
      </c>
      <c r="N5011" s="1" t="str">
        <f>IFERROR(IF(VLOOKUP($D5011,'VLookup Lists'!$B$11:$C$29,2,FALSE)="FLIP",1,0),"")</f>
        <v/>
      </c>
      <c r="O5011" s="1" t="b">
        <f>ISNUMBER(MATCH($E5011,'VLookup Lists'!$E$2:$E$17,0))</f>
        <v>0</v>
      </c>
    </row>
    <row r="5012" spans="1:15" ht="15" customHeight="1" x14ac:dyDescent="0.2">
      <c r="A5012" s="1" t="str">
        <f t="shared" si="19"/>
        <v>OFVP</v>
      </c>
      <c r="E5012" s="1" t="s">
        <v>352</v>
      </c>
      <c r="G5012" s="38"/>
      <c r="H5012" s="39"/>
      <c r="M5012" s="1">
        <f>IF(ISNUMBER(MATCH(E5012,_xlfn.VSTACK('VLookup Lists'!$E$2:$E$17,'VLookup Lists'!$H$2:$H$38,'VLookup Lists'!$J$2:$J$8),0)),1,0)</f>
        <v>0</v>
      </c>
      <c r="N5012" s="1" t="str">
        <f>IFERROR(IF(VLOOKUP($D5012,'VLookup Lists'!$B$11:$C$29,2,FALSE)="FLIP",1,0),"")</f>
        <v/>
      </c>
      <c r="O5012" s="1" t="b">
        <f>ISNUMBER(MATCH($E5012,'VLookup Lists'!$E$2:$E$17,0))</f>
        <v>0</v>
      </c>
    </row>
    <row r="5013" spans="1:15" ht="15" customHeight="1" x14ac:dyDescent="0.2">
      <c r="A5013" s="1" t="str">
        <f t="shared" si="19"/>
        <v>OFVP</v>
      </c>
      <c r="E5013" s="1" t="s">
        <v>352</v>
      </c>
      <c r="G5013" s="38"/>
      <c r="H5013" s="39"/>
      <c r="M5013" s="1">
        <f>IF(ISNUMBER(MATCH(E5013,_xlfn.VSTACK('VLookup Lists'!$E$2:$E$17,'VLookup Lists'!$H$2:$H$38,'VLookup Lists'!$J$2:$J$8),0)),1,0)</f>
        <v>0</v>
      </c>
      <c r="N5013" s="1" t="str">
        <f>IFERROR(IF(VLOOKUP($D5013,'VLookup Lists'!$B$11:$C$29,2,FALSE)="FLIP",1,0),"")</f>
        <v/>
      </c>
      <c r="O5013" s="1" t="b">
        <f>ISNUMBER(MATCH($E5013,'VLookup Lists'!$E$2:$E$17,0))</f>
        <v>0</v>
      </c>
    </row>
    <row r="5014" spans="1:15" ht="15" customHeight="1" x14ac:dyDescent="0.2">
      <c r="A5014" s="1" t="str">
        <f t="shared" si="19"/>
        <v>OFVP</v>
      </c>
      <c r="E5014" s="1" t="s">
        <v>352</v>
      </c>
      <c r="G5014" s="38"/>
      <c r="H5014" s="39"/>
      <c r="M5014" s="1">
        <f>IF(ISNUMBER(MATCH(E5014,_xlfn.VSTACK('VLookup Lists'!$E$2:$E$17,'VLookup Lists'!$H$2:$H$38,'VLookup Lists'!$J$2:$J$8),0)),1,0)</f>
        <v>0</v>
      </c>
      <c r="N5014" s="1" t="str">
        <f>IFERROR(IF(VLOOKUP($D5014,'VLookup Lists'!$B$11:$C$29,2,FALSE)="FLIP",1,0),"")</f>
        <v/>
      </c>
      <c r="O5014" s="1" t="b">
        <f>ISNUMBER(MATCH($E5014,'VLookup Lists'!$E$2:$E$17,0))</f>
        <v>0</v>
      </c>
    </row>
    <row r="5015" spans="1:15" ht="15" customHeight="1" x14ac:dyDescent="0.2">
      <c r="A5015" s="1" t="str">
        <f t="shared" si="19"/>
        <v>OFVP</v>
      </c>
      <c r="E5015" s="1" t="s">
        <v>352</v>
      </c>
      <c r="G5015" s="38"/>
      <c r="H5015" s="39"/>
      <c r="M5015" s="1">
        <f>IF(ISNUMBER(MATCH(E5015,_xlfn.VSTACK('VLookup Lists'!$E$2:$E$17,'VLookup Lists'!$H$2:$H$38,'VLookup Lists'!$J$2:$J$8),0)),1,0)</f>
        <v>0</v>
      </c>
      <c r="N5015" s="1" t="str">
        <f>IFERROR(IF(VLOOKUP($D5015,'VLookup Lists'!$B$11:$C$29,2,FALSE)="FLIP",1,0),"")</f>
        <v/>
      </c>
      <c r="O5015" s="1" t="b">
        <f>ISNUMBER(MATCH($E5015,'VLookup Lists'!$E$2:$E$17,0))</f>
        <v>0</v>
      </c>
    </row>
    <row r="5016" spans="1:15" ht="15" customHeight="1" x14ac:dyDescent="0.2">
      <c r="A5016" s="1" t="str">
        <f t="shared" si="19"/>
        <v>OFVP</v>
      </c>
      <c r="E5016" s="1" t="s">
        <v>352</v>
      </c>
      <c r="G5016" s="38"/>
      <c r="H5016" s="39"/>
      <c r="M5016" s="1">
        <f>IF(ISNUMBER(MATCH(E5016,_xlfn.VSTACK('VLookup Lists'!$E$2:$E$17,'VLookup Lists'!$H$2:$H$38,'VLookup Lists'!$J$2:$J$8),0)),1,0)</f>
        <v>0</v>
      </c>
      <c r="N5016" s="1" t="str">
        <f>IFERROR(IF(VLOOKUP($D5016,'VLookup Lists'!$B$11:$C$29,2,FALSE)="FLIP",1,0),"")</f>
        <v/>
      </c>
      <c r="O5016" s="1" t="b">
        <f>ISNUMBER(MATCH($E5016,'VLookup Lists'!$E$2:$E$17,0))</f>
        <v>0</v>
      </c>
    </row>
    <row r="5017" spans="1:15" ht="15" customHeight="1" x14ac:dyDescent="0.2">
      <c r="A5017" s="1" t="str">
        <f t="shared" si="19"/>
        <v>OFVP</v>
      </c>
      <c r="E5017" s="1" t="s">
        <v>352</v>
      </c>
      <c r="G5017" s="38"/>
      <c r="H5017" s="39"/>
      <c r="M5017" s="1">
        <f>IF(ISNUMBER(MATCH(E5017,_xlfn.VSTACK('VLookup Lists'!$E$2:$E$17,'VLookup Lists'!$H$2:$H$38,'VLookup Lists'!$J$2:$J$8),0)),1,0)</f>
        <v>0</v>
      </c>
      <c r="N5017" s="1" t="str">
        <f>IFERROR(IF(VLOOKUP($D5017,'VLookup Lists'!$B$11:$C$29,2,FALSE)="FLIP",1,0),"")</f>
        <v/>
      </c>
      <c r="O5017" s="1" t="b">
        <f>ISNUMBER(MATCH($E5017,'VLookup Lists'!$E$2:$E$17,0))</f>
        <v>0</v>
      </c>
    </row>
    <row r="5018" spans="1:15" ht="15" customHeight="1" x14ac:dyDescent="0.2">
      <c r="A5018" s="1" t="str">
        <f t="shared" si="19"/>
        <v>OFVP</v>
      </c>
      <c r="E5018" s="1" t="s">
        <v>352</v>
      </c>
      <c r="G5018" s="38"/>
      <c r="H5018" s="39"/>
      <c r="M5018" s="1">
        <f>IF(ISNUMBER(MATCH(E5018,_xlfn.VSTACK('VLookup Lists'!$E$2:$E$17,'VLookup Lists'!$H$2:$H$38,'VLookup Lists'!$J$2:$J$8),0)),1,0)</f>
        <v>0</v>
      </c>
      <c r="N5018" s="1" t="str">
        <f>IFERROR(IF(VLOOKUP($D5018,'VLookup Lists'!$B$11:$C$29,2,FALSE)="FLIP",1,0),"")</f>
        <v/>
      </c>
      <c r="O5018" s="1" t="b">
        <f>ISNUMBER(MATCH($E5018,'VLookup Lists'!$E$2:$E$17,0))</f>
        <v>0</v>
      </c>
    </row>
    <row r="5019" spans="1:15" ht="15" customHeight="1" x14ac:dyDescent="0.2">
      <c r="A5019" s="1" t="str">
        <f t="shared" si="19"/>
        <v>OFVP</v>
      </c>
      <c r="E5019" s="1" t="s">
        <v>352</v>
      </c>
      <c r="G5019" s="38"/>
      <c r="H5019" s="39"/>
      <c r="M5019" s="1">
        <f>IF(ISNUMBER(MATCH(E5019,_xlfn.VSTACK('VLookup Lists'!$E$2:$E$17,'VLookup Lists'!$H$2:$H$38,'VLookup Lists'!$J$2:$J$8),0)),1,0)</f>
        <v>0</v>
      </c>
      <c r="N5019" s="1" t="str">
        <f>IFERROR(IF(VLOOKUP($D5019,'VLookup Lists'!$B$11:$C$29,2,FALSE)="FLIP",1,0),"")</f>
        <v/>
      </c>
      <c r="O5019" s="1" t="b">
        <f>ISNUMBER(MATCH($E5019,'VLookup Lists'!$E$2:$E$17,0))</f>
        <v>0</v>
      </c>
    </row>
    <row r="5020" spans="1:15" ht="15" customHeight="1" x14ac:dyDescent="0.2">
      <c r="A5020" s="1" t="str">
        <f t="shared" si="19"/>
        <v>OFVP</v>
      </c>
      <c r="E5020" s="1" t="s">
        <v>352</v>
      </c>
      <c r="G5020" s="38"/>
      <c r="H5020" s="39"/>
      <c r="M5020" s="1">
        <f>IF(ISNUMBER(MATCH(E5020,_xlfn.VSTACK('VLookup Lists'!$E$2:$E$17,'VLookup Lists'!$H$2:$H$38,'VLookup Lists'!$J$2:$J$8),0)),1,0)</f>
        <v>0</v>
      </c>
      <c r="N5020" s="1" t="str">
        <f>IFERROR(IF(VLOOKUP($D5020,'VLookup Lists'!$B$11:$C$29,2,FALSE)="FLIP",1,0),"")</f>
        <v/>
      </c>
      <c r="O5020" s="1" t="b">
        <f>ISNUMBER(MATCH($E5020,'VLookup Lists'!$E$2:$E$17,0))</f>
        <v>0</v>
      </c>
    </row>
    <row r="5021" spans="1:15" ht="15" customHeight="1" x14ac:dyDescent="0.2">
      <c r="A5021" s="1" t="str">
        <f t="shared" si="19"/>
        <v>OFVP</v>
      </c>
      <c r="E5021" s="1" t="s">
        <v>352</v>
      </c>
      <c r="G5021" s="38"/>
      <c r="H5021" s="39"/>
      <c r="M5021" s="1">
        <f>IF(ISNUMBER(MATCH(E5021,_xlfn.VSTACK('VLookup Lists'!$E$2:$E$17,'VLookup Lists'!$H$2:$H$38,'VLookup Lists'!$J$2:$J$8),0)),1,0)</f>
        <v>0</v>
      </c>
      <c r="N5021" s="1" t="str">
        <f>IFERROR(IF(VLOOKUP($D5021,'VLookup Lists'!$B$11:$C$29,2,FALSE)="FLIP",1,0),"")</f>
        <v/>
      </c>
      <c r="O5021" s="1" t="b">
        <f>ISNUMBER(MATCH($E5021,'VLookup Lists'!$E$2:$E$17,0))</f>
        <v>0</v>
      </c>
    </row>
    <row r="5022" spans="1:15" ht="15" customHeight="1" x14ac:dyDescent="0.2">
      <c r="A5022" s="1" t="str">
        <f t="shared" si="19"/>
        <v>OFVP</v>
      </c>
      <c r="E5022" s="1" t="s">
        <v>352</v>
      </c>
      <c r="G5022" s="38"/>
      <c r="H5022" s="39"/>
      <c r="M5022" s="1">
        <f>IF(ISNUMBER(MATCH(E5022,_xlfn.VSTACK('VLookup Lists'!$E$2:$E$17,'VLookup Lists'!$H$2:$H$38,'VLookup Lists'!$J$2:$J$8),0)),1,0)</f>
        <v>0</v>
      </c>
      <c r="N5022" s="1" t="str">
        <f>IFERROR(IF(VLOOKUP($D5022,'VLookup Lists'!$B$11:$C$29,2,FALSE)="FLIP",1,0),"")</f>
        <v/>
      </c>
      <c r="O5022" s="1" t="b">
        <f>ISNUMBER(MATCH($E5022,'VLookup Lists'!$E$2:$E$17,0))</f>
        <v>0</v>
      </c>
    </row>
    <row r="5023" spans="1:15" ht="15" customHeight="1" x14ac:dyDescent="0.2">
      <c r="A5023" s="1" t="str">
        <f t="shared" si="19"/>
        <v>OFVP</v>
      </c>
      <c r="E5023" s="1" t="s">
        <v>352</v>
      </c>
      <c r="G5023" s="38"/>
      <c r="H5023" s="39"/>
      <c r="M5023" s="1">
        <f>IF(ISNUMBER(MATCH(E5023,_xlfn.VSTACK('VLookup Lists'!$E$2:$E$17,'VLookup Lists'!$H$2:$H$38,'VLookup Lists'!$J$2:$J$8),0)),1,0)</f>
        <v>0</v>
      </c>
      <c r="N5023" s="1" t="str">
        <f>IFERROR(IF(VLOOKUP($D5023,'VLookup Lists'!$B$11:$C$29,2,FALSE)="FLIP",1,0),"")</f>
        <v/>
      </c>
      <c r="O5023" s="1" t="b">
        <f>ISNUMBER(MATCH($E5023,'VLookup Lists'!$E$2:$E$17,0))</f>
        <v>0</v>
      </c>
    </row>
    <row r="5024" spans="1:15" ht="15" customHeight="1" x14ac:dyDescent="0.2">
      <c r="A5024" s="1" t="str">
        <f t="shared" si="19"/>
        <v>OFVP</v>
      </c>
      <c r="E5024" s="1" t="s">
        <v>352</v>
      </c>
      <c r="G5024" s="38"/>
      <c r="H5024" s="39"/>
      <c r="M5024" s="1">
        <f>IF(ISNUMBER(MATCH(E5024,_xlfn.VSTACK('VLookup Lists'!$E$2:$E$17,'VLookup Lists'!$H$2:$H$38,'VLookup Lists'!$J$2:$J$8),0)),1,0)</f>
        <v>0</v>
      </c>
      <c r="N5024" s="1" t="str">
        <f>IFERROR(IF(VLOOKUP($D5024,'VLookup Lists'!$B$11:$C$29,2,FALSE)="FLIP",1,0),"")</f>
        <v/>
      </c>
      <c r="O5024" s="1" t="b">
        <f>ISNUMBER(MATCH($E5024,'VLookup Lists'!$E$2:$E$17,0))</f>
        <v>0</v>
      </c>
    </row>
    <row r="5025" spans="1:15" ht="15" customHeight="1" x14ac:dyDescent="0.2">
      <c r="A5025" s="1" t="str">
        <f t="shared" si="19"/>
        <v>OFVP</v>
      </c>
      <c r="E5025" s="1" t="s">
        <v>352</v>
      </c>
      <c r="G5025" s="38"/>
      <c r="H5025" s="39"/>
      <c r="M5025" s="1">
        <f>IF(ISNUMBER(MATCH(E5025,_xlfn.VSTACK('VLookup Lists'!$E$2:$E$17,'VLookup Lists'!$H$2:$H$38,'VLookup Lists'!$J$2:$J$8),0)),1,0)</f>
        <v>0</v>
      </c>
      <c r="N5025" s="1" t="str">
        <f>IFERROR(IF(VLOOKUP($D5025,'VLookup Lists'!$B$11:$C$29,2,FALSE)="FLIP",1,0),"")</f>
        <v/>
      </c>
      <c r="O5025" s="1" t="b">
        <f>ISNUMBER(MATCH($E5025,'VLookup Lists'!$E$2:$E$17,0))</f>
        <v>0</v>
      </c>
    </row>
    <row r="5026" spans="1:15" ht="15" customHeight="1" x14ac:dyDescent="0.2">
      <c r="A5026" s="1" t="str">
        <f t="shared" si="19"/>
        <v>OFVP</v>
      </c>
      <c r="E5026" s="1" t="s">
        <v>352</v>
      </c>
      <c r="G5026" s="38"/>
      <c r="H5026" s="39"/>
      <c r="M5026" s="1">
        <f>IF(ISNUMBER(MATCH(E5026,_xlfn.VSTACK('VLookup Lists'!$E$2:$E$17,'VLookup Lists'!$H$2:$H$38,'VLookup Lists'!$J$2:$J$8),0)),1,0)</f>
        <v>0</v>
      </c>
      <c r="N5026" s="1" t="str">
        <f>IFERROR(IF(VLOOKUP($D5026,'VLookup Lists'!$B$11:$C$29,2,FALSE)="FLIP",1,0),"")</f>
        <v/>
      </c>
      <c r="O5026" s="1" t="b">
        <f>ISNUMBER(MATCH($E5026,'VLookup Lists'!$E$2:$E$17,0))</f>
        <v>0</v>
      </c>
    </row>
    <row r="5027" spans="1:15" ht="15" customHeight="1" x14ac:dyDescent="0.2">
      <c r="A5027" s="1" t="str">
        <f t="shared" si="19"/>
        <v>OFVP</v>
      </c>
      <c r="E5027" s="1" t="s">
        <v>352</v>
      </c>
      <c r="G5027" s="38"/>
      <c r="H5027" s="39"/>
      <c r="M5027" s="1">
        <f>IF(ISNUMBER(MATCH(E5027,_xlfn.VSTACK('VLookup Lists'!$E$2:$E$17,'VLookup Lists'!$H$2:$H$38,'VLookup Lists'!$J$2:$J$8),0)),1,0)</f>
        <v>0</v>
      </c>
      <c r="N5027" s="1" t="str">
        <f>IFERROR(IF(VLOOKUP($D5027,'VLookup Lists'!$B$11:$C$29,2,FALSE)="FLIP",1,0),"")</f>
        <v/>
      </c>
      <c r="O5027" s="1" t="b">
        <f>ISNUMBER(MATCH($E5027,'VLookup Lists'!$E$2:$E$17,0))</f>
        <v>0</v>
      </c>
    </row>
    <row r="5028" spans="1:15" ht="15" customHeight="1" x14ac:dyDescent="0.2">
      <c r="A5028" s="1" t="str">
        <f t="shared" si="19"/>
        <v>OFVP</v>
      </c>
      <c r="E5028" s="1" t="s">
        <v>352</v>
      </c>
      <c r="G5028" s="38"/>
      <c r="H5028" s="39"/>
      <c r="M5028" s="1">
        <f>IF(ISNUMBER(MATCH(E5028,_xlfn.VSTACK('VLookup Lists'!$E$2:$E$17,'VLookup Lists'!$H$2:$H$38,'VLookup Lists'!$J$2:$J$8),0)),1,0)</f>
        <v>0</v>
      </c>
      <c r="N5028" s="1" t="str">
        <f>IFERROR(IF(VLOOKUP($D5028,'VLookup Lists'!$B$11:$C$29,2,FALSE)="FLIP",1,0),"")</f>
        <v/>
      </c>
      <c r="O5028" s="1" t="b">
        <f>ISNUMBER(MATCH($E5028,'VLookup Lists'!$E$2:$E$17,0))</f>
        <v>0</v>
      </c>
    </row>
    <row r="5029" spans="1:15" ht="15" customHeight="1" x14ac:dyDescent="0.2">
      <c r="A5029" s="1" t="str">
        <f t="shared" si="19"/>
        <v>OFVP</v>
      </c>
      <c r="E5029" s="1" t="s">
        <v>352</v>
      </c>
      <c r="G5029" s="38"/>
      <c r="H5029" s="39"/>
      <c r="M5029" s="1">
        <f>IF(ISNUMBER(MATCH(E5029,_xlfn.VSTACK('VLookup Lists'!$E$2:$E$17,'VLookup Lists'!$H$2:$H$38,'VLookup Lists'!$J$2:$J$8),0)),1,0)</f>
        <v>0</v>
      </c>
      <c r="N5029" s="1" t="str">
        <f>IFERROR(IF(VLOOKUP($D5029,'VLookup Lists'!$B$11:$C$29,2,FALSE)="FLIP",1,0),"")</f>
        <v/>
      </c>
      <c r="O5029" s="1" t="b">
        <f>ISNUMBER(MATCH($E5029,'VLookup Lists'!$E$2:$E$17,0))</f>
        <v>0</v>
      </c>
    </row>
    <row r="5030" spans="1:15" ht="15" customHeight="1" x14ac:dyDescent="0.2">
      <c r="A5030" s="1" t="str">
        <f t="shared" si="19"/>
        <v>OFVP</v>
      </c>
      <c r="E5030" s="1" t="s">
        <v>352</v>
      </c>
      <c r="G5030" s="38"/>
      <c r="H5030" s="39"/>
      <c r="M5030" s="1">
        <f>IF(ISNUMBER(MATCH(E5030,_xlfn.VSTACK('VLookup Lists'!$E$2:$E$17,'VLookup Lists'!$H$2:$H$38,'VLookup Lists'!$J$2:$J$8),0)),1,0)</f>
        <v>0</v>
      </c>
      <c r="N5030" s="1" t="str">
        <f>IFERROR(IF(VLOOKUP($D5030,'VLookup Lists'!$B$11:$C$29,2,FALSE)="FLIP",1,0),"")</f>
        <v/>
      </c>
      <c r="O5030" s="1" t="b">
        <f>ISNUMBER(MATCH($E5030,'VLookup Lists'!$E$2:$E$17,0))</f>
        <v>0</v>
      </c>
    </row>
    <row r="5031" spans="1:15" ht="15" customHeight="1" x14ac:dyDescent="0.2">
      <c r="A5031" s="1" t="str">
        <f t="shared" si="19"/>
        <v>OFVP</v>
      </c>
      <c r="E5031" s="1" t="s">
        <v>352</v>
      </c>
      <c r="G5031" s="38"/>
      <c r="H5031" s="39"/>
      <c r="M5031" s="1">
        <f>IF(ISNUMBER(MATCH(E5031,_xlfn.VSTACK('VLookup Lists'!$E$2:$E$17,'VLookup Lists'!$H$2:$H$38,'VLookup Lists'!$J$2:$J$8),0)),1,0)</f>
        <v>0</v>
      </c>
      <c r="N5031" s="1" t="str">
        <f>IFERROR(IF(VLOOKUP($D5031,'VLookup Lists'!$B$11:$C$29,2,FALSE)="FLIP",1,0),"")</f>
        <v/>
      </c>
      <c r="O5031" s="1" t="b">
        <f>ISNUMBER(MATCH($E5031,'VLookup Lists'!$E$2:$E$17,0))</f>
        <v>0</v>
      </c>
    </row>
    <row r="5032" spans="1:15" ht="15" customHeight="1" x14ac:dyDescent="0.2">
      <c r="A5032" s="1" t="str">
        <f t="shared" si="19"/>
        <v>OFVP</v>
      </c>
      <c r="E5032" s="1" t="s">
        <v>352</v>
      </c>
      <c r="G5032" s="38"/>
      <c r="H5032" s="39"/>
      <c r="M5032" s="1">
        <f>IF(ISNUMBER(MATCH(E5032,_xlfn.VSTACK('VLookup Lists'!$E$2:$E$17,'VLookup Lists'!$H$2:$H$38,'VLookup Lists'!$J$2:$J$8),0)),1,0)</f>
        <v>0</v>
      </c>
      <c r="N5032" s="1" t="str">
        <f>IFERROR(IF(VLOOKUP($D5032,'VLookup Lists'!$B$11:$C$29,2,FALSE)="FLIP",1,0),"")</f>
        <v/>
      </c>
      <c r="O5032" s="1" t="b">
        <f>ISNUMBER(MATCH($E5032,'VLookup Lists'!$E$2:$E$17,0))</f>
        <v>0</v>
      </c>
    </row>
    <row r="5033" spans="1:15" ht="15" customHeight="1" x14ac:dyDescent="0.2">
      <c r="A5033" s="1" t="str">
        <f t="shared" si="19"/>
        <v>OFVP</v>
      </c>
      <c r="E5033" s="1" t="s">
        <v>352</v>
      </c>
      <c r="G5033" s="38"/>
      <c r="H5033" s="39"/>
      <c r="M5033" s="1">
        <f>IF(ISNUMBER(MATCH(E5033,_xlfn.VSTACK('VLookup Lists'!$E$2:$E$17,'VLookup Lists'!$H$2:$H$38,'VLookup Lists'!$J$2:$J$8),0)),1,0)</f>
        <v>0</v>
      </c>
      <c r="N5033" s="1" t="str">
        <f>IFERROR(IF(VLOOKUP($D5033,'VLookup Lists'!$B$11:$C$29,2,FALSE)="FLIP",1,0),"")</f>
        <v/>
      </c>
      <c r="O5033" s="1" t="b">
        <f>ISNUMBER(MATCH($E5033,'VLookup Lists'!$E$2:$E$17,0))</f>
        <v>0</v>
      </c>
    </row>
    <row r="5034" spans="1:15" ht="15" customHeight="1" x14ac:dyDescent="0.2">
      <c r="A5034" s="1" t="str">
        <f t="shared" si="19"/>
        <v>OFVP</v>
      </c>
      <c r="E5034" s="1" t="s">
        <v>352</v>
      </c>
      <c r="G5034" s="38"/>
      <c r="H5034" s="39"/>
      <c r="M5034" s="1">
        <f>IF(ISNUMBER(MATCH(E5034,_xlfn.VSTACK('VLookup Lists'!$E$2:$E$17,'VLookup Lists'!$H$2:$H$38,'VLookup Lists'!$J$2:$J$8),0)),1,0)</f>
        <v>0</v>
      </c>
      <c r="N5034" s="1" t="str">
        <f>IFERROR(IF(VLOOKUP($D5034,'VLookup Lists'!$B$11:$C$29,2,FALSE)="FLIP",1,0),"")</f>
        <v/>
      </c>
      <c r="O5034" s="1" t="b">
        <f>ISNUMBER(MATCH($E5034,'VLookup Lists'!$E$2:$E$17,0))</f>
        <v>0</v>
      </c>
    </row>
    <row r="5035" spans="1:15" ht="15" customHeight="1" x14ac:dyDescent="0.2">
      <c r="A5035" s="1" t="str">
        <f t="shared" si="19"/>
        <v>OFVP</v>
      </c>
      <c r="E5035" s="1" t="s">
        <v>352</v>
      </c>
      <c r="G5035" s="38"/>
      <c r="H5035" s="39"/>
      <c r="M5035" s="1">
        <f>IF(ISNUMBER(MATCH(E5035,_xlfn.VSTACK('VLookup Lists'!$E$2:$E$17,'VLookup Lists'!$H$2:$H$38,'VLookup Lists'!$J$2:$J$8),0)),1,0)</f>
        <v>0</v>
      </c>
      <c r="N5035" s="1" t="str">
        <f>IFERROR(IF(VLOOKUP($D5035,'VLookup Lists'!$B$11:$C$29,2,FALSE)="FLIP",1,0),"")</f>
        <v/>
      </c>
      <c r="O5035" s="1" t="b">
        <f>ISNUMBER(MATCH($E5035,'VLookup Lists'!$E$2:$E$17,0))</f>
        <v>0</v>
      </c>
    </row>
    <row r="5036" spans="1:15" ht="15" customHeight="1" x14ac:dyDescent="0.2">
      <c r="A5036" s="1" t="str">
        <f t="shared" si="19"/>
        <v>OFVP</v>
      </c>
      <c r="E5036" s="1" t="s">
        <v>352</v>
      </c>
      <c r="G5036" s="38"/>
      <c r="H5036" s="39"/>
      <c r="M5036" s="1">
        <f>IF(ISNUMBER(MATCH(E5036,_xlfn.VSTACK('VLookup Lists'!$E$2:$E$17,'VLookup Lists'!$H$2:$H$38,'VLookup Lists'!$J$2:$J$8),0)),1,0)</f>
        <v>0</v>
      </c>
      <c r="N5036" s="1" t="str">
        <f>IFERROR(IF(VLOOKUP($D5036,'VLookup Lists'!$B$11:$C$29,2,FALSE)="FLIP",1,0),"")</f>
        <v/>
      </c>
      <c r="O5036" s="1" t="b">
        <f>ISNUMBER(MATCH($E5036,'VLookup Lists'!$E$2:$E$17,0))</f>
        <v>0</v>
      </c>
    </row>
    <row r="5037" spans="1:15" ht="15" customHeight="1" x14ac:dyDescent="0.2">
      <c r="A5037" s="1" t="str">
        <f t="shared" si="19"/>
        <v>OFVP</v>
      </c>
      <c r="E5037" s="1" t="s">
        <v>352</v>
      </c>
      <c r="G5037" s="38"/>
      <c r="H5037" s="39"/>
      <c r="M5037" s="1">
        <f>IF(ISNUMBER(MATCH(E5037,_xlfn.VSTACK('VLookup Lists'!$E$2:$E$17,'VLookup Lists'!$H$2:$H$38,'VLookup Lists'!$J$2:$J$8),0)),1,0)</f>
        <v>0</v>
      </c>
      <c r="N5037" s="1" t="str">
        <f>IFERROR(IF(VLOOKUP($D5037,'VLookup Lists'!$B$11:$C$29,2,FALSE)="FLIP",1,0),"")</f>
        <v/>
      </c>
      <c r="O5037" s="1" t="b">
        <f>ISNUMBER(MATCH($E5037,'VLookup Lists'!$E$2:$E$17,0))</f>
        <v>0</v>
      </c>
    </row>
    <row r="5038" spans="1:15" ht="15" customHeight="1" x14ac:dyDescent="0.2">
      <c r="A5038" s="1" t="str">
        <f t="shared" si="19"/>
        <v>OFVP</v>
      </c>
      <c r="E5038" s="1" t="s">
        <v>352</v>
      </c>
      <c r="G5038" s="38"/>
      <c r="H5038" s="39"/>
      <c r="M5038" s="1">
        <f>IF(ISNUMBER(MATCH(E5038,_xlfn.VSTACK('VLookup Lists'!$E$2:$E$17,'VLookup Lists'!$H$2:$H$38,'VLookup Lists'!$J$2:$J$8),0)),1,0)</f>
        <v>0</v>
      </c>
      <c r="N5038" s="1" t="str">
        <f>IFERROR(IF(VLOOKUP($D5038,'VLookup Lists'!$B$11:$C$29,2,FALSE)="FLIP",1,0),"")</f>
        <v/>
      </c>
      <c r="O5038" s="1" t="b">
        <f>ISNUMBER(MATCH($E5038,'VLookup Lists'!$E$2:$E$17,0))</f>
        <v>0</v>
      </c>
    </row>
    <row r="5039" spans="1:15" ht="15" customHeight="1" x14ac:dyDescent="0.2">
      <c r="A5039" s="1" t="str">
        <f t="shared" si="19"/>
        <v>OFVP</v>
      </c>
      <c r="E5039" s="1" t="s">
        <v>352</v>
      </c>
      <c r="G5039" s="38"/>
      <c r="H5039" s="39"/>
      <c r="M5039" s="1">
        <f>IF(ISNUMBER(MATCH(E5039,_xlfn.VSTACK('VLookup Lists'!$E$2:$E$17,'VLookup Lists'!$H$2:$H$38,'VLookup Lists'!$J$2:$J$8),0)),1,0)</f>
        <v>0</v>
      </c>
      <c r="N5039" s="1" t="str">
        <f>IFERROR(IF(VLOOKUP($D5039,'VLookup Lists'!$B$11:$C$29,2,FALSE)="FLIP",1,0),"")</f>
        <v/>
      </c>
      <c r="O5039" s="1" t="b">
        <f>ISNUMBER(MATCH($E5039,'VLookup Lists'!$E$2:$E$17,0))</f>
        <v>0</v>
      </c>
    </row>
    <row r="5040" spans="1:15" ht="15" customHeight="1" x14ac:dyDescent="0.2">
      <c r="A5040" s="1" t="str">
        <f t="shared" si="19"/>
        <v>OFVP</v>
      </c>
      <c r="E5040" s="1" t="s">
        <v>352</v>
      </c>
      <c r="G5040" s="38"/>
      <c r="H5040" s="39"/>
      <c r="M5040" s="1">
        <f>IF(ISNUMBER(MATCH(E5040,_xlfn.VSTACK('VLookup Lists'!$E$2:$E$17,'VLookup Lists'!$H$2:$H$38,'VLookup Lists'!$J$2:$J$8),0)),1,0)</f>
        <v>0</v>
      </c>
      <c r="N5040" s="1" t="str">
        <f>IFERROR(IF(VLOOKUP($D5040,'VLookup Lists'!$B$11:$C$29,2,FALSE)="FLIP",1,0),"")</f>
        <v/>
      </c>
      <c r="O5040" s="1" t="b">
        <f>ISNUMBER(MATCH($E5040,'VLookup Lists'!$E$2:$E$17,0))</f>
        <v>0</v>
      </c>
    </row>
    <row r="5041" spans="1:15" ht="15" customHeight="1" x14ac:dyDescent="0.2">
      <c r="A5041" s="1" t="str">
        <f t="shared" si="19"/>
        <v>OFVP</v>
      </c>
      <c r="E5041" s="1" t="s">
        <v>352</v>
      </c>
      <c r="G5041" s="38"/>
      <c r="H5041" s="39"/>
      <c r="M5041" s="1">
        <f>IF(ISNUMBER(MATCH(E5041,_xlfn.VSTACK('VLookup Lists'!$E$2:$E$17,'VLookup Lists'!$H$2:$H$38,'VLookup Lists'!$J$2:$J$8),0)),1,0)</f>
        <v>0</v>
      </c>
      <c r="N5041" s="1" t="str">
        <f>IFERROR(IF(VLOOKUP($D5041,'VLookup Lists'!$B$11:$C$29,2,FALSE)="FLIP",1,0),"")</f>
        <v/>
      </c>
      <c r="O5041" s="1" t="b">
        <f>ISNUMBER(MATCH($E5041,'VLookup Lists'!$E$2:$E$17,0))</f>
        <v>0</v>
      </c>
    </row>
    <row r="5042" spans="1:15" ht="15" customHeight="1" x14ac:dyDescent="0.2">
      <c r="A5042" s="1" t="str">
        <f t="shared" si="19"/>
        <v>OFVP</v>
      </c>
      <c r="E5042" s="1" t="s">
        <v>352</v>
      </c>
      <c r="G5042" s="38"/>
      <c r="H5042" s="39"/>
      <c r="M5042" s="1">
        <f>IF(ISNUMBER(MATCH(E5042,_xlfn.VSTACK('VLookup Lists'!$E$2:$E$17,'VLookup Lists'!$H$2:$H$38,'VLookup Lists'!$J$2:$J$8),0)),1,0)</f>
        <v>0</v>
      </c>
      <c r="N5042" s="1" t="str">
        <f>IFERROR(IF(VLOOKUP($D5042,'VLookup Lists'!$B$11:$C$29,2,FALSE)="FLIP",1,0),"")</f>
        <v/>
      </c>
      <c r="O5042" s="1" t="b">
        <f>ISNUMBER(MATCH($E5042,'VLookup Lists'!$E$2:$E$17,0))</f>
        <v>0</v>
      </c>
    </row>
    <row r="5043" spans="1:15" ht="15" customHeight="1" x14ac:dyDescent="0.2">
      <c r="A5043" s="1" t="str">
        <f t="shared" si="19"/>
        <v>OFVP</v>
      </c>
      <c r="E5043" s="1" t="s">
        <v>352</v>
      </c>
      <c r="G5043" s="38"/>
      <c r="H5043" s="39"/>
      <c r="M5043" s="1">
        <f>IF(ISNUMBER(MATCH(E5043,_xlfn.VSTACK('VLookup Lists'!$E$2:$E$17,'VLookup Lists'!$H$2:$H$38,'VLookup Lists'!$J$2:$J$8),0)),1,0)</f>
        <v>0</v>
      </c>
      <c r="N5043" s="1" t="str">
        <f>IFERROR(IF(VLOOKUP($D5043,'VLookup Lists'!$B$11:$C$29,2,FALSE)="FLIP",1,0),"")</f>
        <v/>
      </c>
      <c r="O5043" s="1" t="b">
        <f>ISNUMBER(MATCH($E5043,'VLookup Lists'!$E$2:$E$17,0))</f>
        <v>0</v>
      </c>
    </row>
    <row r="5044" spans="1:15" ht="15" customHeight="1" x14ac:dyDescent="0.2">
      <c r="A5044" s="1" t="str">
        <f t="shared" si="19"/>
        <v>OFVP</v>
      </c>
      <c r="E5044" s="1" t="s">
        <v>352</v>
      </c>
      <c r="G5044" s="38"/>
      <c r="H5044" s="39"/>
      <c r="M5044" s="1">
        <f>IF(ISNUMBER(MATCH(E5044,_xlfn.VSTACK('VLookup Lists'!$E$2:$E$17,'VLookup Lists'!$H$2:$H$38,'VLookup Lists'!$J$2:$J$8),0)),1,0)</f>
        <v>0</v>
      </c>
      <c r="N5044" s="1" t="str">
        <f>IFERROR(IF(VLOOKUP($D5044,'VLookup Lists'!$B$11:$C$29,2,FALSE)="FLIP",1,0),"")</f>
        <v/>
      </c>
      <c r="O5044" s="1" t="b">
        <f>ISNUMBER(MATCH($E5044,'VLookup Lists'!$E$2:$E$17,0))</f>
        <v>0</v>
      </c>
    </row>
    <row r="5045" spans="1:15" ht="15" customHeight="1" x14ac:dyDescent="0.2">
      <c r="A5045" s="1" t="str">
        <f t="shared" si="19"/>
        <v>OFVP</v>
      </c>
      <c r="E5045" s="1" t="s">
        <v>352</v>
      </c>
      <c r="G5045" s="38"/>
      <c r="H5045" s="39"/>
      <c r="M5045" s="1">
        <f>IF(ISNUMBER(MATCH(E5045,_xlfn.VSTACK('VLookup Lists'!$E$2:$E$17,'VLookup Lists'!$H$2:$H$38,'VLookup Lists'!$J$2:$J$8),0)),1,0)</f>
        <v>0</v>
      </c>
      <c r="N5045" s="1" t="str">
        <f>IFERROR(IF(VLOOKUP($D5045,'VLookup Lists'!$B$11:$C$29,2,FALSE)="FLIP",1,0),"")</f>
        <v/>
      </c>
      <c r="O5045" s="1" t="b">
        <f>ISNUMBER(MATCH($E5045,'VLookup Lists'!$E$2:$E$17,0))</f>
        <v>0</v>
      </c>
    </row>
    <row r="5046" spans="1:15" ht="15" customHeight="1" x14ac:dyDescent="0.2">
      <c r="A5046" s="1" t="str">
        <f t="shared" si="19"/>
        <v>OFVP</v>
      </c>
      <c r="E5046" s="1" t="s">
        <v>352</v>
      </c>
      <c r="G5046" s="38"/>
      <c r="H5046" s="39"/>
      <c r="M5046" s="1">
        <f>IF(ISNUMBER(MATCH(E5046,_xlfn.VSTACK('VLookup Lists'!$E$2:$E$17,'VLookup Lists'!$H$2:$H$38,'VLookup Lists'!$J$2:$J$8),0)),1,0)</f>
        <v>0</v>
      </c>
      <c r="N5046" s="1" t="str">
        <f>IFERROR(IF(VLOOKUP($D5046,'VLookup Lists'!$B$11:$C$29,2,FALSE)="FLIP",1,0),"")</f>
        <v/>
      </c>
      <c r="O5046" s="1" t="b">
        <f>ISNUMBER(MATCH($E5046,'VLookup Lists'!$E$2:$E$17,0))</f>
        <v>0</v>
      </c>
    </row>
    <row r="5047" spans="1:15" ht="15" customHeight="1" x14ac:dyDescent="0.2">
      <c r="A5047" s="1" t="str">
        <f t="shared" si="19"/>
        <v>OFVP</v>
      </c>
      <c r="E5047" s="1" t="s">
        <v>352</v>
      </c>
      <c r="G5047" s="38"/>
      <c r="H5047" s="39"/>
      <c r="M5047" s="1">
        <f>IF(ISNUMBER(MATCH(E5047,_xlfn.VSTACK('VLookup Lists'!$E$2:$E$17,'VLookup Lists'!$H$2:$H$38,'VLookup Lists'!$J$2:$J$8),0)),1,0)</f>
        <v>0</v>
      </c>
      <c r="N5047" s="1" t="str">
        <f>IFERROR(IF(VLOOKUP($D5047,'VLookup Lists'!$B$11:$C$29,2,FALSE)="FLIP",1,0),"")</f>
        <v/>
      </c>
      <c r="O5047" s="1" t="b">
        <f>ISNUMBER(MATCH($E5047,'VLookup Lists'!$E$2:$E$17,0))</f>
        <v>0</v>
      </c>
    </row>
    <row r="5048" spans="1:15" ht="15" customHeight="1" x14ac:dyDescent="0.2">
      <c r="A5048" s="1" t="str">
        <f t="shared" si="19"/>
        <v>OFVP</v>
      </c>
      <c r="E5048" s="1" t="s">
        <v>352</v>
      </c>
      <c r="G5048" s="38"/>
      <c r="H5048" s="39"/>
      <c r="M5048" s="1">
        <f>IF(ISNUMBER(MATCH(E5048,_xlfn.VSTACK('VLookup Lists'!$E$2:$E$17,'VLookup Lists'!$H$2:$H$38,'VLookup Lists'!$J$2:$J$8),0)),1,0)</f>
        <v>0</v>
      </c>
      <c r="N5048" s="1" t="str">
        <f>IFERROR(IF(VLOOKUP($D5048,'VLookup Lists'!$B$11:$C$29,2,FALSE)="FLIP",1,0),"")</f>
        <v/>
      </c>
      <c r="O5048" s="1" t="b">
        <f>ISNUMBER(MATCH($E5048,'VLookup Lists'!$E$2:$E$17,0))</f>
        <v>0</v>
      </c>
    </row>
    <row r="5049" spans="1:15" ht="15" customHeight="1" x14ac:dyDescent="0.2">
      <c r="A5049" s="1" t="str">
        <f t="shared" si="19"/>
        <v>OFVP</v>
      </c>
      <c r="E5049" s="1" t="s">
        <v>352</v>
      </c>
      <c r="G5049" s="38"/>
      <c r="H5049" s="39"/>
      <c r="M5049" s="1">
        <f>IF(ISNUMBER(MATCH(E5049,_xlfn.VSTACK('VLookup Lists'!$E$2:$E$17,'VLookup Lists'!$H$2:$H$38,'VLookup Lists'!$J$2:$J$8),0)),1,0)</f>
        <v>0</v>
      </c>
      <c r="N5049" s="1" t="str">
        <f>IFERROR(IF(VLOOKUP($D5049,'VLookup Lists'!$B$11:$C$29,2,FALSE)="FLIP",1,0),"")</f>
        <v/>
      </c>
      <c r="O5049" s="1" t="b">
        <f>ISNUMBER(MATCH($E5049,'VLookup Lists'!$E$2:$E$17,0))</f>
        <v>0</v>
      </c>
    </row>
    <row r="5050" spans="1:15" ht="15" customHeight="1" x14ac:dyDescent="0.2">
      <c r="A5050" s="1" t="str">
        <f t="shared" si="19"/>
        <v>OFVP</v>
      </c>
      <c r="E5050" s="1" t="s">
        <v>352</v>
      </c>
      <c r="G5050" s="38"/>
      <c r="H5050" s="39"/>
      <c r="M5050" s="1">
        <f>IF(ISNUMBER(MATCH(E5050,_xlfn.VSTACK('VLookup Lists'!$E$2:$E$17,'VLookup Lists'!$H$2:$H$38,'VLookup Lists'!$J$2:$J$8),0)),1,0)</f>
        <v>0</v>
      </c>
      <c r="N5050" s="1" t="str">
        <f>IFERROR(IF(VLOOKUP($D5050,'VLookup Lists'!$B$11:$C$29,2,FALSE)="FLIP",1,0),"")</f>
        <v/>
      </c>
      <c r="O5050" s="1" t="b">
        <f>ISNUMBER(MATCH($E5050,'VLookup Lists'!$E$2:$E$17,0))</f>
        <v>0</v>
      </c>
    </row>
    <row r="5051" spans="1:15" ht="15" customHeight="1" x14ac:dyDescent="0.2">
      <c r="A5051" s="1" t="str">
        <f t="shared" si="19"/>
        <v>OFVP</v>
      </c>
      <c r="E5051" s="1" t="s">
        <v>352</v>
      </c>
      <c r="G5051" s="38"/>
      <c r="H5051" s="39"/>
      <c r="M5051" s="1">
        <f>IF(ISNUMBER(MATCH(E5051,_xlfn.VSTACK('VLookup Lists'!$E$2:$E$17,'VLookup Lists'!$H$2:$H$38,'VLookup Lists'!$J$2:$J$8),0)),1,0)</f>
        <v>0</v>
      </c>
      <c r="N5051" s="1" t="str">
        <f>IFERROR(IF(VLOOKUP($D5051,'VLookup Lists'!$B$11:$C$29,2,FALSE)="FLIP",1,0),"")</f>
        <v/>
      </c>
      <c r="O5051" s="1" t="b">
        <f>ISNUMBER(MATCH($E5051,'VLookup Lists'!$E$2:$E$17,0))</f>
        <v>0</v>
      </c>
    </row>
    <row r="5052" spans="1:15" ht="15" customHeight="1" x14ac:dyDescent="0.2">
      <c r="A5052" s="1" t="str">
        <f t="shared" si="19"/>
        <v>OFVP</v>
      </c>
      <c r="E5052" s="1" t="s">
        <v>352</v>
      </c>
      <c r="G5052" s="38"/>
      <c r="H5052" s="39"/>
      <c r="M5052" s="1">
        <f>IF(ISNUMBER(MATCH(E5052,_xlfn.VSTACK('VLookup Lists'!$E$2:$E$17,'VLookup Lists'!$H$2:$H$38,'VLookup Lists'!$J$2:$J$8),0)),1,0)</f>
        <v>0</v>
      </c>
      <c r="N5052" s="1" t="str">
        <f>IFERROR(IF(VLOOKUP($D5052,'VLookup Lists'!$B$11:$C$29,2,FALSE)="FLIP",1,0),"")</f>
        <v/>
      </c>
      <c r="O5052" s="1" t="b">
        <f>ISNUMBER(MATCH($E5052,'VLookup Lists'!$E$2:$E$17,0))</f>
        <v>0</v>
      </c>
    </row>
    <row r="5053" spans="1:15" ht="15" customHeight="1" x14ac:dyDescent="0.2">
      <c r="A5053" s="1" t="str">
        <f t="shared" si="19"/>
        <v>OFVP</v>
      </c>
      <c r="E5053" s="1" t="s">
        <v>352</v>
      </c>
      <c r="G5053" s="38"/>
      <c r="H5053" s="39"/>
      <c r="M5053" s="1">
        <f>IF(ISNUMBER(MATCH(E5053,_xlfn.VSTACK('VLookup Lists'!$E$2:$E$17,'VLookup Lists'!$H$2:$H$38,'VLookup Lists'!$J$2:$J$8),0)),1,0)</f>
        <v>0</v>
      </c>
      <c r="N5053" s="1" t="str">
        <f>IFERROR(IF(VLOOKUP($D5053,'VLookup Lists'!$B$11:$C$29,2,FALSE)="FLIP",1,0),"")</f>
        <v/>
      </c>
      <c r="O5053" s="1" t="b">
        <f>ISNUMBER(MATCH($E5053,'VLookup Lists'!$E$2:$E$17,0))</f>
        <v>0</v>
      </c>
    </row>
    <row r="5054" spans="1:15" ht="15" customHeight="1" x14ac:dyDescent="0.2">
      <c r="A5054" s="1" t="str">
        <f t="shared" si="19"/>
        <v>OFVP</v>
      </c>
      <c r="E5054" s="1" t="s">
        <v>352</v>
      </c>
      <c r="G5054" s="38"/>
      <c r="H5054" s="39"/>
      <c r="M5054" s="1">
        <f>IF(ISNUMBER(MATCH(E5054,_xlfn.VSTACK('VLookup Lists'!$E$2:$E$17,'VLookup Lists'!$H$2:$H$38,'VLookup Lists'!$J$2:$J$8),0)),1,0)</f>
        <v>0</v>
      </c>
      <c r="N5054" s="1" t="str">
        <f>IFERROR(IF(VLOOKUP($D5054,'VLookup Lists'!$B$11:$C$29,2,FALSE)="FLIP",1,0),"")</f>
        <v/>
      </c>
      <c r="O5054" s="1" t="b">
        <f>ISNUMBER(MATCH($E5054,'VLookup Lists'!$E$2:$E$17,0))</f>
        <v>0</v>
      </c>
    </row>
    <row r="5055" spans="1:15" ht="15" customHeight="1" x14ac:dyDescent="0.2">
      <c r="A5055" s="1" t="str">
        <f t="shared" si="19"/>
        <v>OFVP</v>
      </c>
      <c r="E5055" s="1" t="s">
        <v>352</v>
      </c>
      <c r="G5055" s="38"/>
      <c r="H5055" s="39"/>
      <c r="M5055" s="1">
        <f>IF(ISNUMBER(MATCH(E5055,_xlfn.VSTACK('VLookup Lists'!$E$2:$E$17,'VLookup Lists'!$H$2:$H$38,'VLookup Lists'!$J$2:$J$8),0)),1,0)</f>
        <v>0</v>
      </c>
      <c r="N5055" s="1" t="str">
        <f>IFERROR(IF(VLOOKUP($D5055,'VLookup Lists'!$B$11:$C$29,2,FALSE)="FLIP",1,0),"")</f>
        <v/>
      </c>
      <c r="O5055" s="1" t="b">
        <f>ISNUMBER(MATCH($E5055,'VLookup Lists'!$E$2:$E$17,0))</f>
        <v>0</v>
      </c>
    </row>
    <row r="5056" spans="1:15" ht="15" customHeight="1" x14ac:dyDescent="0.2">
      <c r="A5056" s="1" t="str">
        <f t="shared" si="19"/>
        <v>OFVP</v>
      </c>
      <c r="E5056" s="1" t="s">
        <v>352</v>
      </c>
      <c r="G5056" s="38"/>
      <c r="H5056" s="39"/>
      <c r="M5056" s="1">
        <f>IF(ISNUMBER(MATCH(E5056,_xlfn.VSTACK('VLookup Lists'!$E$2:$E$17,'VLookup Lists'!$H$2:$H$38,'VLookup Lists'!$J$2:$J$8),0)),1,0)</f>
        <v>0</v>
      </c>
      <c r="N5056" s="1" t="str">
        <f>IFERROR(IF(VLOOKUP($D5056,'VLookup Lists'!$B$11:$C$29,2,FALSE)="FLIP",1,0),"")</f>
        <v/>
      </c>
      <c r="O5056" s="1" t="b">
        <f>ISNUMBER(MATCH($E5056,'VLookup Lists'!$E$2:$E$17,0))</f>
        <v>0</v>
      </c>
    </row>
    <row r="5057" spans="1:15" ht="15" customHeight="1" x14ac:dyDescent="0.2">
      <c r="A5057" s="1" t="str">
        <f t="shared" si="19"/>
        <v>OFVP</v>
      </c>
      <c r="E5057" s="1" t="s">
        <v>352</v>
      </c>
      <c r="G5057" s="38"/>
      <c r="H5057" s="39"/>
      <c r="M5057" s="1">
        <f>IF(ISNUMBER(MATCH(E5057,_xlfn.VSTACK('VLookup Lists'!$E$2:$E$17,'VLookup Lists'!$H$2:$H$38,'VLookup Lists'!$J$2:$J$8),0)),1,0)</f>
        <v>0</v>
      </c>
      <c r="N5057" s="1" t="str">
        <f>IFERROR(IF(VLOOKUP($D5057,'VLookup Lists'!$B$11:$C$29,2,FALSE)="FLIP",1,0),"")</f>
        <v/>
      </c>
      <c r="O5057" s="1" t="b">
        <f>ISNUMBER(MATCH($E5057,'VLookup Lists'!$E$2:$E$17,0))</f>
        <v>0</v>
      </c>
    </row>
    <row r="5058" spans="1:15" ht="15" customHeight="1" x14ac:dyDescent="0.2">
      <c r="A5058" s="1" t="str">
        <f t="shared" si="19"/>
        <v>OFVP</v>
      </c>
      <c r="E5058" s="1" t="s">
        <v>352</v>
      </c>
      <c r="G5058" s="38"/>
      <c r="H5058" s="39"/>
      <c r="M5058" s="1">
        <f>IF(ISNUMBER(MATCH(E5058,_xlfn.VSTACK('VLookup Lists'!$E$2:$E$17,'VLookup Lists'!$H$2:$H$38,'VLookup Lists'!$J$2:$J$8),0)),1,0)</f>
        <v>0</v>
      </c>
      <c r="N5058" s="1" t="str">
        <f>IFERROR(IF(VLOOKUP($D5058,'VLookup Lists'!$B$11:$C$29,2,FALSE)="FLIP",1,0),"")</f>
        <v/>
      </c>
      <c r="O5058" s="1" t="b">
        <f>ISNUMBER(MATCH($E5058,'VLookup Lists'!$E$2:$E$17,0))</f>
        <v>0</v>
      </c>
    </row>
    <row r="5059" spans="1:15" ht="15" customHeight="1" x14ac:dyDescent="0.2">
      <c r="A5059" s="1" t="str">
        <f t="shared" si="19"/>
        <v>OFVP</v>
      </c>
      <c r="E5059" s="1" t="s">
        <v>352</v>
      </c>
      <c r="G5059" s="38"/>
      <c r="H5059" s="39"/>
      <c r="M5059" s="1">
        <f>IF(ISNUMBER(MATCH(E5059,_xlfn.VSTACK('VLookup Lists'!$E$2:$E$17,'VLookup Lists'!$H$2:$H$38,'VLookup Lists'!$J$2:$J$8),0)),1,0)</f>
        <v>0</v>
      </c>
      <c r="N5059" s="1" t="str">
        <f>IFERROR(IF(VLOOKUP($D5059,'VLookup Lists'!$B$11:$C$29,2,FALSE)="FLIP",1,0),"")</f>
        <v/>
      </c>
      <c r="O5059" s="1" t="b">
        <f>ISNUMBER(MATCH($E5059,'VLookup Lists'!$E$2:$E$17,0))</f>
        <v>0</v>
      </c>
    </row>
    <row r="5060" spans="1:15" ht="15" customHeight="1" x14ac:dyDescent="0.2">
      <c r="A5060" s="1" t="str">
        <f t="shared" si="19"/>
        <v>OFVP</v>
      </c>
      <c r="E5060" s="1" t="s">
        <v>352</v>
      </c>
      <c r="G5060" s="38"/>
      <c r="H5060" s="39"/>
      <c r="M5060" s="1">
        <f>IF(ISNUMBER(MATCH(E5060,_xlfn.VSTACK('VLookup Lists'!$E$2:$E$17,'VLookup Lists'!$H$2:$H$38,'VLookup Lists'!$J$2:$J$8),0)),1,0)</f>
        <v>0</v>
      </c>
      <c r="N5060" s="1" t="str">
        <f>IFERROR(IF(VLOOKUP($D5060,'VLookup Lists'!$B$11:$C$29,2,FALSE)="FLIP",1,0),"")</f>
        <v/>
      </c>
      <c r="O5060" s="1" t="b">
        <f>ISNUMBER(MATCH($E5060,'VLookup Lists'!$E$2:$E$17,0))</f>
        <v>0</v>
      </c>
    </row>
    <row r="5061" spans="1:15" ht="15" customHeight="1" x14ac:dyDescent="0.2">
      <c r="A5061" s="1" t="str">
        <f t="shared" si="19"/>
        <v>OFVP</v>
      </c>
      <c r="E5061" s="1" t="s">
        <v>352</v>
      </c>
      <c r="G5061" s="38"/>
      <c r="H5061" s="39"/>
      <c r="M5061" s="1">
        <f>IF(ISNUMBER(MATCH(E5061,_xlfn.VSTACK('VLookup Lists'!$E$2:$E$17,'VLookup Lists'!$H$2:$H$38,'VLookup Lists'!$J$2:$J$8),0)),1,0)</f>
        <v>0</v>
      </c>
      <c r="N5061" s="1" t="str">
        <f>IFERROR(IF(VLOOKUP($D5061,'VLookup Lists'!$B$11:$C$29,2,FALSE)="FLIP",1,0),"")</f>
        <v/>
      </c>
      <c r="O5061" s="1" t="b">
        <f>ISNUMBER(MATCH($E5061,'VLookup Lists'!$E$2:$E$17,0))</f>
        <v>0</v>
      </c>
    </row>
    <row r="5062" spans="1:15" ht="15" customHeight="1" x14ac:dyDescent="0.2">
      <c r="A5062" s="1" t="str">
        <f t="shared" si="19"/>
        <v>OFVP</v>
      </c>
      <c r="E5062" s="1" t="s">
        <v>352</v>
      </c>
      <c r="G5062" s="38"/>
      <c r="H5062" s="39"/>
      <c r="M5062" s="1">
        <f>IF(ISNUMBER(MATCH(E5062,_xlfn.VSTACK('VLookup Lists'!$E$2:$E$17,'VLookup Lists'!$H$2:$H$38,'VLookup Lists'!$J$2:$J$8),0)),1,0)</f>
        <v>0</v>
      </c>
      <c r="N5062" s="1" t="str">
        <f>IFERROR(IF(VLOOKUP($D5062,'VLookup Lists'!$B$11:$C$29,2,FALSE)="FLIP",1,0),"")</f>
        <v/>
      </c>
      <c r="O5062" s="1" t="b">
        <f>ISNUMBER(MATCH($E5062,'VLookup Lists'!$E$2:$E$17,0))</f>
        <v>0</v>
      </c>
    </row>
    <row r="5063" spans="1:15" ht="15" customHeight="1" x14ac:dyDescent="0.2">
      <c r="A5063" s="1" t="str">
        <f t="shared" si="19"/>
        <v>OFVP</v>
      </c>
      <c r="E5063" s="1" t="s">
        <v>352</v>
      </c>
      <c r="G5063" s="38"/>
      <c r="H5063" s="39"/>
      <c r="M5063" s="1">
        <f>IF(ISNUMBER(MATCH(E5063,_xlfn.VSTACK('VLookup Lists'!$E$2:$E$17,'VLookup Lists'!$H$2:$H$38,'VLookup Lists'!$J$2:$J$8),0)),1,0)</f>
        <v>0</v>
      </c>
      <c r="N5063" s="1" t="str">
        <f>IFERROR(IF(VLOOKUP($D5063,'VLookup Lists'!$B$11:$C$29,2,FALSE)="FLIP",1,0),"")</f>
        <v/>
      </c>
      <c r="O5063" s="1" t="b">
        <f>ISNUMBER(MATCH($E5063,'VLookup Lists'!$E$2:$E$17,0))</f>
        <v>0</v>
      </c>
    </row>
    <row r="5064" spans="1:15" ht="15" customHeight="1" x14ac:dyDescent="0.2">
      <c r="A5064" s="1" t="str">
        <f t="shared" si="19"/>
        <v>OFVP</v>
      </c>
      <c r="E5064" s="1" t="s">
        <v>352</v>
      </c>
      <c r="G5064" s="38"/>
      <c r="H5064" s="39"/>
      <c r="M5064" s="1">
        <f>IF(ISNUMBER(MATCH(E5064,_xlfn.VSTACK('VLookup Lists'!$E$2:$E$17,'VLookup Lists'!$H$2:$H$38,'VLookup Lists'!$J$2:$J$8),0)),1,0)</f>
        <v>0</v>
      </c>
      <c r="N5064" s="1" t="str">
        <f>IFERROR(IF(VLOOKUP($D5064,'VLookup Lists'!$B$11:$C$29,2,FALSE)="FLIP",1,0),"")</f>
        <v/>
      </c>
      <c r="O5064" s="1" t="b">
        <f>ISNUMBER(MATCH($E5064,'VLookup Lists'!$E$2:$E$17,0))</f>
        <v>0</v>
      </c>
    </row>
    <row r="5065" spans="1:15" ht="15" customHeight="1" x14ac:dyDescent="0.2">
      <c r="A5065" s="1" t="str">
        <f t="shared" si="19"/>
        <v>OFVP</v>
      </c>
      <c r="E5065" s="1" t="s">
        <v>352</v>
      </c>
      <c r="G5065" s="38"/>
      <c r="H5065" s="39"/>
      <c r="M5065" s="1">
        <f>IF(ISNUMBER(MATCH(E5065,_xlfn.VSTACK('VLookup Lists'!$E$2:$E$17,'VLookup Lists'!$H$2:$H$38,'VLookup Lists'!$J$2:$J$8),0)),1,0)</f>
        <v>0</v>
      </c>
      <c r="N5065" s="1" t="str">
        <f>IFERROR(IF(VLOOKUP($D5065,'VLookup Lists'!$B$11:$C$29,2,FALSE)="FLIP",1,0),"")</f>
        <v/>
      </c>
      <c r="O5065" s="1" t="b">
        <f>ISNUMBER(MATCH($E5065,'VLookup Lists'!$E$2:$E$17,0))</f>
        <v>0</v>
      </c>
    </row>
    <row r="5066" spans="1:15" ht="15" customHeight="1" x14ac:dyDescent="0.2">
      <c r="A5066" s="1" t="str">
        <f t="shared" si="19"/>
        <v>OFVP</v>
      </c>
      <c r="E5066" s="1" t="s">
        <v>352</v>
      </c>
      <c r="G5066" s="38"/>
      <c r="H5066" s="39"/>
      <c r="M5066" s="1">
        <f>IF(ISNUMBER(MATCH(E5066,_xlfn.VSTACK('VLookup Lists'!$E$2:$E$17,'VLookup Lists'!$H$2:$H$38,'VLookup Lists'!$J$2:$J$8),0)),1,0)</f>
        <v>0</v>
      </c>
      <c r="N5066" s="1" t="str">
        <f>IFERROR(IF(VLOOKUP($D5066,'VLookup Lists'!$B$11:$C$29,2,FALSE)="FLIP",1,0),"")</f>
        <v/>
      </c>
      <c r="O5066" s="1" t="b">
        <f>ISNUMBER(MATCH($E5066,'VLookup Lists'!$E$2:$E$17,0))</f>
        <v>0</v>
      </c>
    </row>
    <row r="5067" spans="1:15" ht="15" customHeight="1" x14ac:dyDescent="0.2">
      <c r="A5067" s="1" t="str">
        <f t="shared" si="19"/>
        <v>OFVP</v>
      </c>
      <c r="E5067" s="1" t="s">
        <v>352</v>
      </c>
      <c r="G5067" s="38"/>
      <c r="H5067" s="39"/>
      <c r="M5067" s="1">
        <f>IF(ISNUMBER(MATCH(E5067,_xlfn.VSTACK('VLookup Lists'!$E$2:$E$17,'VLookup Lists'!$H$2:$H$38,'VLookup Lists'!$J$2:$J$8),0)),1,0)</f>
        <v>0</v>
      </c>
      <c r="N5067" s="1" t="str">
        <f>IFERROR(IF(VLOOKUP($D5067,'VLookup Lists'!$B$11:$C$29,2,FALSE)="FLIP",1,0),"")</f>
        <v/>
      </c>
      <c r="O5067" s="1" t="b">
        <f>ISNUMBER(MATCH($E5067,'VLookup Lists'!$E$2:$E$17,0))</f>
        <v>0</v>
      </c>
    </row>
    <row r="5068" spans="1:15" ht="15" customHeight="1" x14ac:dyDescent="0.2">
      <c r="A5068" s="1" t="str">
        <f t="shared" si="19"/>
        <v>OFVP</v>
      </c>
      <c r="E5068" s="1" t="s">
        <v>352</v>
      </c>
      <c r="G5068" s="38"/>
      <c r="H5068" s="39"/>
      <c r="M5068" s="1">
        <f>IF(ISNUMBER(MATCH(E5068,_xlfn.VSTACK('VLookup Lists'!$E$2:$E$17,'VLookup Lists'!$H$2:$H$38,'VLookup Lists'!$J$2:$J$8),0)),1,0)</f>
        <v>0</v>
      </c>
      <c r="N5068" s="1" t="str">
        <f>IFERROR(IF(VLOOKUP($D5068,'VLookup Lists'!$B$11:$C$29,2,FALSE)="FLIP",1,0),"")</f>
        <v/>
      </c>
      <c r="O5068" s="1" t="b">
        <f>ISNUMBER(MATCH($E5068,'VLookup Lists'!$E$2:$E$17,0))</f>
        <v>0</v>
      </c>
    </row>
    <row r="5069" spans="1:15" ht="15" customHeight="1" x14ac:dyDescent="0.2">
      <c r="A5069" s="1" t="str">
        <f t="shared" si="19"/>
        <v>OFVP</v>
      </c>
      <c r="E5069" s="1" t="s">
        <v>352</v>
      </c>
      <c r="G5069" s="38"/>
      <c r="H5069" s="39"/>
      <c r="M5069" s="1">
        <f>IF(ISNUMBER(MATCH(E5069,_xlfn.VSTACK('VLookup Lists'!$E$2:$E$17,'VLookup Lists'!$H$2:$H$38,'VLookup Lists'!$J$2:$J$8),0)),1,0)</f>
        <v>0</v>
      </c>
      <c r="N5069" s="1" t="str">
        <f>IFERROR(IF(VLOOKUP($D5069,'VLookup Lists'!$B$11:$C$29,2,FALSE)="FLIP",1,0),"")</f>
        <v/>
      </c>
      <c r="O5069" s="1" t="b">
        <f>ISNUMBER(MATCH($E5069,'VLookup Lists'!$E$2:$E$17,0))</f>
        <v>0</v>
      </c>
    </row>
    <row r="5070" spans="1:15" ht="15" customHeight="1" x14ac:dyDescent="0.2">
      <c r="A5070" s="1" t="str">
        <f t="shared" si="19"/>
        <v>OFVP</v>
      </c>
      <c r="E5070" s="1" t="s">
        <v>352</v>
      </c>
      <c r="G5070" s="38"/>
      <c r="H5070" s="39"/>
      <c r="M5070" s="1">
        <f>IF(ISNUMBER(MATCH(E5070,_xlfn.VSTACK('VLookup Lists'!$E$2:$E$17,'VLookup Lists'!$H$2:$H$38,'VLookup Lists'!$J$2:$J$8),0)),1,0)</f>
        <v>0</v>
      </c>
      <c r="N5070" s="1" t="str">
        <f>IFERROR(IF(VLOOKUP($D5070,'VLookup Lists'!$B$11:$C$29,2,FALSE)="FLIP",1,0),"")</f>
        <v/>
      </c>
      <c r="O5070" s="1" t="b">
        <f>ISNUMBER(MATCH($E5070,'VLookup Lists'!$E$2:$E$17,0))</f>
        <v>0</v>
      </c>
    </row>
    <row r="5071" spans="1:15" ht="15" customHeight="1" x14ac:dyDescent="0.2">
      <c r="A5071" s="1" t="str">
        <f t="shared" si="19"/>
        <v>OFVP</v>
      </c>
      <c r="E5071" s="1" t="s">
        <v>352</v>
      </c>
      <c r="G5071" s="38"/>
      <c r="H5071" s="39"/>
      <c r="M5071" s="1">
        <f>IF(ISNUMBER(MATCH(E5071,_xlfn.VSTACK('VLookup Lists'!$E$2:$E$17,'VLookup Lists'!$H$2:$H$38,'VLookup Lists'!$J$2:$J$8),0)),1,0)</f>
        <v>0</v>
      </c>
      <c r="N5071" s="1" t="str">
        <f>IFERROR(IF(VLOOKUP($D5071,'VLookup Lists'!$B$11:$C$29,2,FALSE)="FLIP",1,0),"")</f>
        <v/>
      </c>
      <c r="O5071" s="1" t="b">
        <f>ISNUMBER(MATCH($E5071,'VLookup Lists'!$E$2:$E$17,0))</f>
        <v>0</v>
      </c>
    </row>
    <row r="5072" spans="1:15" ht="15" customHeight="1" x14ac:dyDescent="0.2">
      <c r="A5072" s="1" t="str">
        <f t="shared" si="19"/>
        <v>OFVP</v>
      </c>
      <c r="E5072" s="1" t="s">
        <v>352</v>
      </c>
      <c r="G5072" s="38"/>
      <c r="H5072" s="39"/>
      <c r="M5072" s="1">
        <f>IF(ISNUMBER(MATCH(E5072,_xlfn.VSTACK('VLookup Lists'!$E$2:$E$17,'VLookup Lists'!$H$2:$H$38,'VLookup Lists'!$J$2:$J$8),0)),1,0)</f>
        <v>0</v>
      </c>
      <c r="N5072" s="1" t="str">
        <f>IFERROR(IF(VLOOKUP($D5072,'VLookup Lists'!$B$11:$C$29,2,FALSE)="FLIP",1,0),"")</f>
        <v/>
      </c>
      <c r="O5072" s="1" t="b">
        <f>ISNUMBER(MATCH($E5072,'VLookup Lists'!$E$2:$E$17,0))</f>
        <v>0</v>
      </c>
    </row>
    <row r="5073" spans="1:15" ht="15" customHeight="1" x14ac:dyDescent="0.2">
      <c r="A5073" s="1" t="str">
        <f t="shared" si="19"/>
        <v>OFVP</v>
      </c>
      <c r="E5073" s="1" t="s">
        <v>352</v>
      </c>
      <c r="G5073" s="38"/>
      <c r="H5073" s="39"/>
      <c r="M5073" s="1">
        <f>IF(ISNUMBER(MATCH(E5073,_xlfn.VSTACK('VLookup Lists'!$E$2:$E$17,'VLookup Lists'!$H$2:$H$38,'VLookup Lists'!$J$2:$J$8),0)),1,0)</f>
        <v>0</v>
      </c>
      <c r="N5073" s="1" t="str">
        <f>IFERROR(IF(VLOOKUP($D5073,'VLookup Lists'!$B$11:$C$29,2,FALSE)="FLIP",1,0),"")</f>
        <v/>
      </c>
      <c r="O5073" s="1" t="b">
        <f>ISNUMBER(MATCH($E5073,'VLookup Lists'!$E$2:$E$17,0))</f>
        <v>0</v>
      </c>
    </row>
    <row r="5074" spans="1:15" ht="15" customHeight="1" x14ac:dyDescent="0.2">
      <c r="A5074" s="1" t="str">
        <f t="shared" si="19"/>
        <v>OFVP</v>
      </c>
      <c r="E5074" s="1" t="s">
        <v>352</v>
      </c>
      <c r="G5074" s="38"/>
      <c r="H5074" s="39"/>
      <c r="M5074" s="1">
        <f>IF(ISNUMBER(MATCH(E5074,_xlfn.VSTACK('VLookup Lists'!$E$2:$E$17,'VLookup Lists'!$H$2:$H$38,'VLookup Lists'!$J$2:$J$8),0)),1,0)</f>
        <v>0</v>
      </c>
      <c r="N5074" s="1" t="str">
        <f>IFERROR(IF(VLOOKUP($D5074,'VLookup Lists'!$B$11:$C$29,2,FALSE)="FLIP",1,0),"")</f>
        <v/>
      </c>
      <c r="O5074" s="1" t="b">
        <f>ISNUMBER(MATCH($E5074,'VLookup Lists'!$E$2:$E$17,0))</f>
        <v>0</v>
      </c>
    </row>
    <row r="5075" spans="1:15" ht="15" customHeight="1" x14ac:dyDescent="0.2">
      <c r="A5075" s="1" t="str">
        <f t="shared" si="19"/>
        <v>OFVP</v>
      </c>
      <c r="E5075" s="1" t="s">
        <v>352</v>
      </c>
      <c r="G5075" s="38"/>
      <c r="H5075" s="39"/>
      <c r="M5075" s="1">
        <f>IF(ISNUMBER(MATCH(E5075,_xlfn.VSTACK('VLookup Lists'!$E$2:$E$17,'VLookup Lists'!$H$2:$H$38,'VLookup Lists'!$J$2:$J$8),0)),1,0)</f>
        <v>0</v>
      </c>
      <c r="N5075" s="1" t="str">
        <f>IFERROR(IF(VLOOKUP($D5075,'VLookup Lists'!$B$11:$C$29,2,FALSE)="FLIP",1,0),"")</f>
        <v/>
      </c>
      <c r="O5075" s="1" t="b">
        <f>ISNUMBER(MATCH($E5075,'VLookup Lists'!$E$2:$E$17,0))</f>
        <v>0</v>
      </c>
    </row>
    <row r="5076" spans="1:15" ht="15" customHeight="1" x14ac:dyDescent="0.2">
      <c r="A5076" s="1" t="str">
        <f t="shared" si="19"/>
        <v>OFVP</v>
      </c>
      <c r="E5076" s="1" t="s">
        <v>352</v>
      </c>
      <c r="G5076" s="38"/>
      <c r="H5076" s="39"/>
      <c r="M5076" s="1">
        <f>IF(ISNUMBER(MATCH(E5076,_xlfn.VSTACK('VLookup Lists'!$E$2:$E$17,'VLookup Lists'!$H$2:$H$38,'VLookup Lists'!$J$2:$J$8),0)),1,0)</f>
        <v>0</v>
      </c>
      <c r="N5076" s="1" t="str">
        <f>IFERROR(IF(VLOOKUP($D5076,'VLookup Lists'!$B$11:$C$29,2,FALSE)="FLIP",1,0),"")</f>
        <v/>
      </c>
      <c r="O5076" s="1" t="b">
        <f>ISNUMBER(MATCH($E5076,'VLookup Lists'!$E$2:$E$17,0))</f>
        <v>0</v>
      </c>
    </row>
    <row r="5077" spans="1:15" ht="15" customHeight="1" x14ac:dyDescent="0.2">
      <c r="A5077" s="1" t="str">
        <f t="shared" si="19"/>
        <v>OFVP</v>
      </c>
      <c r="E5077" s="1" t="s">
        <v>352</v>
      </c>
      <c r="G5077" s="38"/>
      <c r="H5077" s="39"/>
      <c r="M5077" s="1">
        <f>IF(ISNUMBER(MATCH(E5077,_xlfn.VSTACK('VLookup Lists'!$E$2:$E$17,'VLookup Lists'!$H$2:$H$38,'VLookup Lists'!$J$2:$J$8),0)),1,0)</f>
        <v>0</v>
      </c>
      <c r="N5077" s="1" t="str">
        <f>IFERROR(IF(VLOOKUP($D5077,'VLookup Lists'!$B$11:$C$29,2,FALSE)="FLIP",1,0),"")</f>
        <v/>
      </c>
      <c r="O5077" s="1" t="b">
        <f>ISNUMBER(MATCH($E5077,'VLookup Lists'!$E$2:$E$17,0))</f>
        <v>0</v>
      </c>
    </row>
    <row r="5078" spans="1:15" ht="15" customHeight="1" x14ac:dyDescent="0.2">
      <c r="A5078" s="1" t="str">
        <f t="shared" si="19"/>
        <v>OFVP</v>
      </c>
      <c r="E5078" s="1" t="s">
        <v>352</v>
      </c>
      <c r="G5078" s="38"/>
      <c r="H5078" s="39"/>
      <c r="M5078" s="1">
        <f>IF(ISNUMBER(MATCH(E5078,_xlfn.VSTACK('VLookup Lists'!$E$2:$E$17,'VLookup Lists'!$H$2:$H$38,'VLookup Lists'!$J$2:$J$8),0)),1,0)</f>
        <v>0</v>
      </c>
      <c r="N5078" s="1" t="str">
        <f>IFERROR(IF(VLOOKUP($D5078,'VLookup Lists'!$B$11:$C$29,2,FALSE)="FLIP",1,0),"")</f>
        <v/>
      </c>
      <c r="O5078" s="1" t="b">
        <f>ISNUMBER(MATCH($E5078,'VLookup Lists'!$E$2:$E$17,0))</f>
        <v>0</v>
      </c>
    </row>
    <row r="5079" spans="1:15" ht="15" customHeight="1" x14ac:dyDescent="0.2">
      <c r="A5079" s="1" t="str">
        <f t="shared" si="19"/>
        <v>OFVP</v>
      </c>
      <c r="E5079" s="1" t="s">
        <v>352</v>
      </c>
      <c r="G5079" s="38"/>
      <c r="H5079" s="39"/>
      <c r="M5079" s="1">
        <f>IF(ISNUMBER(MATCH(E5079,_xlfn.VSTACK('VLookup Lists'!$E$2:$E$17,'VLookup Lists'!$H$2:$H$38,'VLookup Lists'!$J$2:$J$8),0)),1,0)</f>
        <v>0</v>
      </c>
      <c r="N5079" s="1" t="str">
        <f>IFERROR(IF(VLOOKUP($D5079,'VLookup Lists'!$B$11:$C$29,2,FALSE)="FLIP",1,0),"")</f>
        <v/>
      </c>
      <c r="O5079" s="1" t="b">
        <f>ISNUMBER(MATCH($E5079,'VLookup Lists'!$E$2:$E$17,0))</f>
        <v>0</v>
      </c>
    </row>
    <row r="5080" spans="1:15" ht="15" customHeight="1" x14ac:dyDescent="0.2">
      <c r="A5080" s="1" t="str">
        <f t="shared" si="19"/>
        <v>OFVP</v>
      </c>
      <c r="E5080" s="1" t="s">
        <v>352</v>
      </c>
      <c r="G5080" s="38"/>
      <c r="H5080" s="39"/>
      <c r="M5080" s="1">
        <f>IF(ISNUMBER(MATCH(E5080,_xlfn.VSTACK('VLookup Lists'!$E$2:$E$17,'VLookup Lists'!$H$2:$H$38,'VLookup Lists'!$J$2:$J$8),0)),1,0)</f>
        <v>0</v>
      </c>
      <c r="N5080" s="1" t="str">
        <f>IFERROR(IF(VLOOKUP($D5080,'VLookup Lists'!$B$11:$C$29,2,FALSE)="FLIP",1,0),"")</f>
        <v/>
      </c>
      <c r="O5080" s="1" t="b">
        <f>ISNUMBER(MATCH($E5080,'VLookup Lists'!$E$2:$E$17,0))</f>
        <v>0</v>
      </c>
    </row>
    <row r="5081" spans="1:15" ht="15" customHeight="1" x14ac:dyDescent="0.2">
      <c r="A5081" s="1" t="str">
        <f t="shared" si="19"/>
        <v>OFVP</v>
      </c>
      <c r="E5081" s="1" t="s">
        <v>352</v>
      </c>
      <c r="G5081" s="38"/>
      <c r="H5081" s="39"/>
      <c r="M5081" s="1">
        <f>IF(ISNUMBER(MATCH(E5081,_xlfn.VSTACK('VLookup Lists'!$E$2:$E$17,'VLookup Lists'!$H$2:$H$38,'VLookup Lists'!$J$2:$J$8),0)),1,0)</f>
        <v>0</v>
      </c>
      <c r="N5081" s="1" t="str">
        <f>IFERROR(IF(VLOOKUP($D5081,'VLookup Lists'!$B$11:$C$29,2,FALSE)="FLIP",1,0),"")</f>
        <v/>
      </c>
      <c r="O5081" s="1" t="b">
        <f>ISNUMBER(MATCH($E5081,'VLookup Lists'!$E$2:$E$17,0))</f>
        <v>0</v>
      </c>
    </row>
    <row r="5082" spans="1:15" ht="15" customHeight="1" x14ac:dyDescent="0.2">
      <c r="A5082" s="1" t="str">
        <f t="shared" si="19"/>
        <v>OFVP</v>
      </c>
      <c r="E5082" s="1" t="s">
        <v>352</v>
      </c>
      <c r="G5082" s="38"/>
      <c r="H5082" s="39"/>
      <c r="M5082" s="1">
        <f>IF(ISNUMBER(MATCH(E5082,_xlfn.VSTACK('VLookup Lists'!$E$2:$E$17,'VLookup Lists'!$H$2:$H$38,'VLookup Lists'!$J$2:$J$8),0)),1,0)</f>
        <v>0</v>
      </c>
      <c r="N5082" s="1" t="str">
        <f>IFERROR(IF(VLOOKUP($D5082,'VLookup Lists'!$B$11:$C$29,2,FALSE)="FLIP",1,0),"")</f>
        <v/>
      </c>
      <c r="O5082" s="1" t="b">
        <f>ISNUMBER(MATCH($E5082,'VLookup Lists'!$E$2:$E$17,0))</f>
        <v>0</v>
      </c>
    </row>
    <row r="5083" spans="1:15" ht="15" customHeight="1" x14ac:dyDescent="0.2">
      <c r="A5083" s="1" t="str">
        <f t="shared" si="19"/>
        <v>OFVP</v>
      </c>
      <c r="E5083" s="1" t="s">
        <v>352</v>
      </c>
      <c r="G5083" s="38"/>
      <c r="H5083" s="39"/>
      <c r="M5083" s="1">
        <f>IF(ISNUMBER(MATCH(E5083,_xlfn.VSTACK('VLookup Lists'!$E$2:$E$17,'VLookup Lists'!$H$2:$H$38,'VLookup Lists'!$J$2:$J$8),0)),1,0)</f>
        <v>0</v>
      </c>
      <c r="N5083" s="1" t="str">
        <f>IFERROR(IF(VLOOKUP($D5083,'VLookup Lists'!$B$11:$C$29,2,FALSE)="FLIP",1,0),"")</f>
        <v/>
      </c>
      <c r="O5083" s="1" t="b">
        <f>ISNUMBER(MATCH($E5083,'VLookup Lists'!$E$2:$E$17,0))</f>
        <v>0</v>
      </c>
    </row>
    <row r="5084" spans="1:15" ht="15" customHeight="1" x14ac:dyDescent="0.2">
      <c r="A5084" s="1" t="str">
        <f t="shared" si="19"/>
        <v>OFVP</v>
      </c>
      <c r="E5084" s="1" t="s">
        <v>352</v>
      </c>
      <c r="G5084" s="38"/>
      <c r="H5084" s="39"/>
      <c r="M5084" s="1">
        <f>IF(ISNUMBER(MATCH(E5084,_xlfn.VSTACK('VLookup Lists'!$E$2:$E$17,'VLookup Lists'!$H$2:$H$38,'VLookup Lists'!$J$2:$J$8),0)),1,0)</f>
        <v>0</v>
      </c>
      <c r="N5084" s="1" t="str">
        <f>IFERROR(IF(VLOOKUP($D5084,'VLookup Lists'!$B$11:$C$29,2,FALSE)="FLIP",1,0),"")</f>
        <v/>
      </c>
      <c r="O5084" s="1" t="b">
        <f>ISNUMBER(MATCH($E5084,'VLookup Lists'!$E$2:$E$17,0))</f>
        <v>0</v>
      </c>
    </row>
    <row r="5085" spans="1:15" ht="15" customHeight="1" x14ac:dyDescent="0.2">
      <c r="A5085" s="1" t="str">
        <f t="shared" si="19"/>
        <v>OFVP</v>
      </c>
      <c r="E5085" s="1" t="s">
        <v>352</v>
      </c>
      <c r="G5085" s="38"/>
      <c r="H5085" s="39"/>
      <c r="M5085" s="1">
        <f>IF(ISNUMBER(MATCH(E5085,_xlfn.VSTACK('VLookup Lists'!$E$2:$E$17,'VLookup Lists'!$H$2:$H$38,'VLookup Lists'!$J$2:$J$8),0)),1,0)</f>
        <v>0</v>
      </c>
      <c r="N5085" s="1" t="str">
        <f>IFERROR(IF(VLOOKUP($D5085,'VLookup Lists'!$B$11:$C$29,2,FALSE)="FLIP",1,0),"")</f>
        <v/>
      </c>
      <c r="O5085" s="1" t="b">
        <f>ISNUMBER(MATCH($E5085,'VLookup Lists'!$E$2:$E$17,0))</f>
        <v>0</v>
      </c>
    </row>
    <row r="5086" spans="1:15" ht="15" customHeight="1" x14ac:dyDescent="0.2">
      <c r="A5086" s="1" t="str">
        <f t="shared" si="19"/>
        <v>OFVP</v>
      </c>
      <c r="E5086" s="1" t="s">
        <v>352</v>
      </c>
      <c r="G5086" s="38"/>
      <c r="H5086" s="39"/>
      <c r="M5086" s="1">
        <f>IF(ISNUMBER(MATCH(E5086,_xlfn.VSTACK('VLookup Lists'!$E$2:$E$17,'VLookup Lists'!$H$2:$H$38,'VLookup Lists'!$J$2:$J$8),0)),1,0)</f>
        <v>0</v>
      </c>
      <c r="N5086" s="1" t="str">
        <f>IFERROR(IF(VLOOKUP($D5086,'VLookup Lists'!$B$11:$C$29,2,FALSE)="FLIP",1,0),"")</f>
        <v/>
      </c>
      <c r="O5086" s="1" t="b">
        <f>ISNUMBER(MATCH($E5086,'VLookup Lists'!$E$2:$E$17,0))</f>
        <v>0</v>
      </c>
    </row>
    <row r="5087" spans="1:15" ht="15" customHeight="1" x14ac:dyDescent="0.2">
      <c r="A5087" s="1" t="str">
        <f t="shared" si="19"/>
        <v>OFVP</v>
      </c>
      <c r="E5087" s="1" t="s">
        <v>352</v>
      </c>
      <c r="G5087" s="38"/>
      <c r="H5087" s="39"/>
      <c r="M5087" s="1">
        <f>IF(ISNUMBER(MATCH(E5087,_xlfn.VSTACK('VLookup Lists'!$E$2:$E$17,'VLookup Lists'!$H$2:$H$38,'VLookup Lists'!$J$2:$J$8),0)),1,0)</f>
        <v>0</v>
      </c>
      <c r="N5087" s="1" t="str">
        <f>IFERROR(IF(VLOOKUP($D5087,'VLookup Lists'!$B$11:$C$29,2,FALSE)="FLIP",1,0),"")</f>
        <v/>
      </c>
      <c r="O5087" s="1" t="b">
        <f>ISNUMBER(MATCH($E5087,'VLookup Lists'!$E$2:$E$17,0))</f>
        <v>0</v>
      </c>
    </row>
    <row r="5088" spans="1:15" ht="15" customHeight="1" x14ac:dyDescent="0.2">
      <c r="A5088" s="1" t="str">
        <f t="shared" si="19"/>
        <v>OFVP</v>
      </c>
      <c r="E5088" s="1" t="s">
        <v>352</v>
      </c>
      <c r="G5088" s="38"/>
      <c r="H5088" s="39"/>
      <c r="M5088" s="1">
        <f>IF(ISNUMBER(MATCH(E5088,_xlfn.VSTACK('VLookup Lists'!$E$2:$E$17,'VLookup Lists'!$H$2:$H$38,'VLookup Lists'!$J$2:$J$8),0)),1,0)</f>
        <v>0</v>
      </c>
      <c r="N5088" s="1" t="str">
        <f>IFERROR(IF(VLOOKUP($D5088,'VLookup Lists'!$B$11:$C$29,2,FALSE)="FLIP",1,0),"")</f>
        <v/>
      </c>
      <c r="O5088" s="1" t="b">
        <f>ISNUMBER(MATCH($E5088,'VLookup Lists'!$E$2:$E$17,0))</f>
        <v>0</v>
      </c>
    </row>
    <row r="5089" spans="1:15" ht="15" customHeight="1" x14ac:dyDescent="0.2">
      <c r="A5089" s="1" t="str">
        <f t="shared" si="19"/>
        <v>OFVP</v>
      </c>
      <c r="E5089" s="1" t="s">
        <v>352</v>
      </c>
      <c r="G5089" s="38"/>
      <c r="H5089" s="39"/>
      <c r="M5089" s="1">
        <f>IF(ISNUMBER(MATCH(E5089,_xlfn.VSTACK('VLookup Lists'!$E$2:$E$17,'VLookup Lists'!$H$2:$H$38,'VLookup Lists'!$J$2:$J$8),0)),1,0)</f>
        <v>0</v>
      </c>
      <c r="N5089" s="1" t="str">
        <f>IFERROR(IF(VLOOKUP($D5089,'VLookup Lists'!$B$11:$C$29,2,FALSE)="FLIP",1,0),"")</f>
        <v/>
      </c>
      <c r="O5089" s="1" t="b">
        <f>ISNUMBER(MATCH($E5089,'VLookup Lists'!$E$2:$E$17,0))</f>
        <v>0</v>
      </c>
    </row>
    <row r="5090" spans="1:15" ht="15" customHeight="1" x14ac:dyDescent="0.2">
      <c r="A5090" s="1" t="str">
        <f t="shared" si="19"/>
        <v>OFVP</v>
      </c>
      <c r="E5090" s="1" t="s">
        <v>352</v>
      </c>
      <c r="G5090" s="38"/>
      <c r="H5090" s="39"/>
      <c r="M5090" s="1">
        <f>IF(ISNUMBER(MATCH(E5090,_xlfn.VSTACK('VLookup Lists'!$E$2:$E$17,'VLookup Lists'!$H$2:$H$38,'VLookup Lists'!$J$2:$J$8),0)),1,0)</f>
        <v>0</v>
      </c>
      <c r="N5090" s="1" t="str">
        <f>IFERROR(IF(VLOOKUP($D5090,'VLookup Lists'!$B$11:$C$29,2,FALSE)="FLIP",1,0),"")</f>
        <v/>
      </c>
      <c r="O5090" s="1" t="b">
        <f>ISNUMBER(MATCH($E5090,'VLookup Lists'!$E$2:$E$17,0))</f>
        <v>0</v>
      </c>
    </row>
    <row r="5091" spans="1:15" ht="15" customHeight="1" x14ac:dyDescent="0.2">
      <c r="A5091" s="1" t="str">
        <f t="shared" si="19"/>
        <v>OFVP</v>
      </c>
      <c r="E5091" s="1" t="s">
        <v>352</v>
      </c>
      <c r="G5091" s="38"/>
      <c r="H5091" s="39"/>
      <c r="M5091" s="1">
        <f>IF(ISNUMBER(MATCH(E5091,_xlfn.VSTACK('VLookup Lists'!$E$2:$E$17,'VLookup Lists'!$H$2:$H$38,'VLookup Lists'!$J$2:$J$8),0)),1,0)</f>
        <v>0</v>
      </c>
      <c r="N5091" s="1" t="str">
        <f>IFERROR(IF(VLOOKUP($D5091,'VLookup Lists'!$B$11:$C$29,2,FALSE)="FLIP",1,0),"")</f>
        <v/>
      </c>
      <c r="O5091" s="1" t="b">
        <f>ISNUMBER(MATCH($E5091,'VLookup Lists'!$E$2:$E$17,0))</f>
        <v>0</v>
      </c>
    </row>
    <row r="5092" spans="1:15" ht="15" customHeight="1" x14ac:dyDescent="0.2">
      <c r="A5092" s="1" t="str">
        <f t="shared" si="19"/>
        <v>OFVP</v>
      </c>
      <c r="E5092" s="1" t="s">
        <v>352</v>
      </c>
      <c r="G5092" s="38"/>
      <c r="H5092" s="39"/>
      <c r="M5092" s="1">
        <f>IF(ISNUMBER(MATCH(E5092,_xlfn.VSTACK('VLookup Lists'!$E$2:$E$17,'VLookup Lists'!$H$2:$H$38,'VLookup Lists'!$J$2:$J$8),0)),1,0)</f>
        <v>0</v>
      </c>
      <c r="N5092" s="1" t="str">
        <f>IFERROR(IF(VLOOKUP($D5092,'VLookup Lists'!$B$11:$C$29,2,FALSE)="FLIP",1,0),"")</f>
        <v/>
      </c>
      <c r="O5092" s="1" t="b">
        <f>ISNUMBER(MATCH($E5092,'VLookup Lists'!$E$2:$E$17,0))</f>
        <v>0</v>
      </c>
    </row>
    <row r="5093" spans="1:15" ht="15" customHeight="1" x14ac:dyDescent="0.2">
      <c r="A5093" s="1" t="str">
        <f t="shared" si="19"/>
        <v>OFVP</v>
      </c>
      <c r="E5093" s="1" t="s">
        <v>352</v>
      </c>
      <c r="G5093" s="38"/>
      <c r="H5093" s="39"/>
      <c r="M5093" s="1">
        <f>IF(ISNUMBER(MATCH(E5093,_xlfn.VSTACK('VLookup Lists'!$E$2:$E$17,'VLookup Lists'!$H$2:$H$38,'VLookup Lists'!$J$2:$J$8),0)),1,0)</f>
        <v>0</v>
      </c>
      <c r="N5093" s="1" t="str">
        <f>IFERROR(IF(VLOOKUP($D5093,'VLookup Lists'!$B$11:$C$29,2,FALSE)="FLIP",1,0),"")</f>
        <v/>
      </c>
      <c r="O5093" s="1" t="b">
        <f>ISNUMBER(MATCH($E5093,'VLookup Lists'!$E$2:$E$17,0))</f>
        <v>0</v>
      </c>
    </row>
    <row r="5094" spans="1:15" ht="15" customHeight="1" x14ac:dyDescent="0.2">
      <c r="A5094" s="1" t="str">
        <f t="shared" si="19"/>
        <v>OFVP</v>
      </c>
      <c r="E5094" s="1" t="s">
        <v>352</v>
      </c>
      <c r="G5094" s="38"/>
      <c r="H5094" s="39"/>
      <c r="M5094" s="1">
        <f>IF(ISNUMBER(MATCH(E5094,_xlfn.VSTACK('VLookup Lists'!$E$2:$E$17,'VLookup Lists'!$H$2:$H$38,'VLookup Lists'!$J$2:$J$8),0)),1,0)</f>
        <v>0</v>
      </c>
      <c r="N5094" s="1" t="str">
        <f>IFERROR(IF(VLOOKUP($D5094,'VLookup Lists'!$B$11:$C$29,2,FALSE)="FLIP",1,0),"")</f>
        <v/>
      </c>
      <c r="O5094" s="1" t="b">
        <f>ISNUMBER(MATCH($E5094,'VLookup Lists'!$E$2:$E$17,0))</f>
        <v>0</v>
      </c>
    </row>
    <row r="5095" spans="1:15" ht="15" customHeight="1" x14ac:dyDescent="0.2">
      <c r="A5095" s="1" t="str">
        <f t="shared" si="19"/>
        <v>OFVP</v>
      </c>
      <c r="E5095" s="1" t="s">
        <v>352</v>
      </c>
      <c r="G5095" s="38"/>
      <c r="H5095" s="39"/>
      <c r="M5095" s="1">
        <f>IF(ISNUMBER(MATCH(E5095,_xlfn.VSTACK('VLookup Lists'!$E$2:$E$17,'VLookup Lists'!$H$2:$H$38,'VLookup Lists'!$J$2:$J$8),0)),1,0)</f>
        <v>0</v>
      </c>
      <c r="N5095" s="1" t="str">
        <f>IFERROR(IF(VLOOKUP($D5095,'VLookup Lists'!$B$11:$C$29,2,FALSE)="FLIP",1,0),"")</f>
        <v/>
      </c>
      <c r="O5095" s="1" t="b">
        <f>ISNUMBER(MATCH($E5095,'VLookup Lists'!$E$2:$E$17,0))</f>
        <v>0</v>
      </c>
    </row>
    <row r="5096" spans="1:15" ht="15" customHeight="1" x14ac:dyDescent="0.2">
      <c r="A5096" s="1" t="str">
        <f t="shared" si="19"/>
        <v>OFVP</v>
      </c>
      <c r="E5096" s="1" t="s">
        <v>352</v>
      </c>
      <c r="G5096" s="38"/>
      <c r="H5096" s="39"/>
      <c r="M5096" s="1">
        <f>IF(ISNUMBER(MATCH(E5096,_xlfn.VSTACK('VLookup Lists'!$E$2:$E$17,'VLookup Lists'!$H$2:$H$38,'VLookup Lists'!$J$2:$J$8),0)),1,0)</f>
        <v>0</v>
      </c>
      <c r="N5096" s="1" t="str">
        <f>IFERROR(IF(VLOOKUP($D5096,'VLookup Lists'!$B$11:$C$29,2,FALSE)="FLIP",1,0),"")</f>
        <v/>
      </c>
      <c r="O5096" s="1" t="b">
        <f>ISNUMBER(MATCH($E5096,'VLookup Lists'!$E$2:$E$17,0))</f>
        <v>0</v>
      </c>
    </row>
    <row r="5097" spans="1:15" ht="15" customHeight="1" x14ac:dyDescent="0.2">
      <c r="A5097" s="1" t="str">
        <f t="shared" si="19"/>
        <v>OFVP</v>
      </c>
      <c r="E5097" s="1" t="s">
        <v>352</v>
      </c>
      <c r="G5097" s="38"/>
      <c r="H5097" s="39"/>
      <c r="M5097" s="1">
        <f>IF(ISNUMBER(MATCH(E5097,_xlfn.VSTACK('VLookup Lists'!$E$2:$E$17,'VLookup Lists'!$H$2:$H$38,'VLookup Lists'!$J$2:$J$8),0)),1,0)</f>
        <v>0</v>
      </c>
      <c r="N5097" s="1" t="str">
        <f>IFERROR(IF(VLOOKUP($D5097,'VLookup Lists'!$B$11:$C$29,2,FALSE)="FLIP",1,0),"")</f>
        <v/>
      </c>
      <c r="O5097" s="1" t="b">
        <f>ISNUMBER(MATCH($E5097,'VLookup Lists'!$E$2:$E$17,0))</f>
        <v>0</v>
      </c>
    </row>
    <row r="5098" spans="1:15" ht="15" customHeight="1" x14ac:dyDescent="0.2">
      <c r="A5098" s="1" t="str">
        <f t="shared" si="19"/>
        <v>OFVP</v>
      </c>
      <c r="E5098" s="1" t="s">
        <v>352</v>
      </c>
      <c r="G5098" s="38"/>
      <c r="H5098" s="39"/>
      <c r="M5098" s="1">
        <f>IF(ISNUMBER(MATCH(E5098,_xlfn.VSTACK('VLookup Lists'!$E$2:$E$17,'VLookup Lists'!$H$2:$H$38,'VLookup Lists'!$J$2:$J$8),0)),1,0)</f>
        <v>0</v>
      </c>
      <c r="N5098" s="1" t="str">
        <f>IFERROR(IF(VLOOKUP($D5098,'VLookup Lists'!$B$11:$C$29,2,FALSE)="FLIP",1,0),"")</f>
        <v/>
      </c>
      <c r="O5098" s="1" t="b">
        <f>ISNUMBER(MATCH($E5098,'VLookup Lists'!$E$2:$E$17,0))</f>
        <v>0</v>
      </c>
    </row>
    <row r="5099" spans="1:15" ht="15" customHeight="1" x14ac:dyDescent="0.2">
      <c r="A5099" s="1" t="str">
        <f t="shared" si="19"/>
        <v>OFVP</v>
      </c>
      <c r="E5099" s="1" t="s">
        <v>352</v>
      </c>
      <c r="G5099" s="38"/>
      <c r="H5099" s="39"/>
      <c r="M5099" s="1">
        <f>IF(ISNUMBER(MATCH(E5099,_xlfn.VSTACK('VLookup Lists'!$E$2:$E$17,'VLookup Lists'!$H$2:$H$38,'VLookup Lists'!$J$2:$J$8),0)),1,0)</f>
        <v>0</v>
      </c>
      <c r="N5099" s="1" t="str">
        <f>IFERROR(IF(VLOOKUP($D5099,'VLookup Lists'!$B$11:$C$29,2,FALSE)="FLIP",1,0),"")</f>
        <v/>
      </c>
      <c r="O5099" s="1" t="b">
        <f>ISNUMBER(MATCH($E5099,'VLookup Lists'!$E$2:$E$17,0))</f>
        <v>0</v>
      </c>
    </row>
    <row r="5100" spans="1:15" ht="15" customHeight="1" x14ac:dyDescent="0.2">
      <c r="A5100" s="1" t="str">
        <f t="shared" si="19"/>
        <v>OFVP</v>
      </c>
      <c r="E5100" s="1" t="s">
        <v>352</v>
      </c>
      <c r="G5100" s="38"/>
      <c r="H5100" s="39"/>
      <c r="M5100" s="1">
        <f>IF(ISNUMBER(MATCH(E5100,_xlfn.VSTACK('VLookup Lists'!$E$2:$E$17,'VLookup Lists'!$H$2:$H$38,'VLookup Lists'!$J$2:$J$8),0)),1,0)</f>
        <v>0</v>
      </c>
      <c r="N5100" s="1" t="str">
        <f>IFERROR(IF(VLOOKUP($D5100,'VLookup Lists'!$B$11:$C$29,2,FALSE)="FLIP",1,0),"")</f>
        <v/>
      </c>
      <c r="O5100" s="1" t="b">
        <f>ISNUMBER(MATCH($E5100,'VLookup Lists'!$E$2:$E$17,0))</f>
        <v>0</v>
      </c>
    </row>
    <row r="5101" spans="1:15" ht="15" customHeight="1" x14ac:dyDescent="0.2">
      <c r="A5101" s="1" t="str">
        <f t="shared" si="19"/>
        <v>OFVP</v>
      </c>
      <c r="E5101" s="1" t="s">
        <v>352</v>
      </c>
      <c r="G5101" s="38"/>
      <c r="H5101" s="39"/>
      <c r="M5101" s="1">
        <f>IF(ISNUMBER(MATCH(E5101,_xlfn.VSTACK('VLookup Lists'!$E$2:$E$17,'VLookup Lists'!$H$2:$H$38,'VLookup Lists'!$J$2:$J$8),0)),1,0)</f>
        <v>0</v>
      </c>
      <c r="N5101" s="1" t="str">
        <f>IFERROR(IF(VLOOKUP($D5101,'VLookup Lists'!$B$11:$C$29,2,FALSE)="FLIP",1,0),"")</f>
        <v/>
      </c>
      <c r="O5101" s="1" t="b">
        <f>ISNUMBER(MATCH($E5101,'VLookup Lists'!$E$2:$E$17,0))</f>
        <v>0</v>
      </c>
    </row>
    <row r="5102" spans="1:15" ht="15" customHeight="1" x14ac:dyDescent="0.2">
      <c r="A5102" s="1" t="str">
        <f t="shared" ref="A5102:A5356" si="20">IF(ISBLANK(E5102),"","OFVP")</f>
        <v>OFVP</v>
      </c>
      <c r="E5102" s="1" t="s">
        <v>352</v>
      </c>
      <c r="G5102" s="38"/>
      <c r="H5102" s="39"/>
      <c r="M5102" s="1">
        <f>IF(ISNUMBER(MATCH(E5102,_xlfn.VSTACK('VLookup Lists'!$E$2:$E$17,'VLookup Lists'!$H$2:$H$38,'VLookup Lists'!$J$2:$J$8),0)),1,0)</f>
        <v>0</v>
      </c>
      <c r="N5102" s="1" t="str">
        <f>IFERROR(IF(VLOOKUP($D5102,'VLookup Lists'!$B$11:$C$29,2,FALSE)="FLIP",1,0),"")</f>
        <v/>
      </c>
      <c r="O5102" s="1" t="b">
        <f>ISNUMBER(MATCH($E5102,'VLookup Lists'!$E$2:$E$17,0))</f>
        <v>0</v>
      </c>
    </row>
    <row r="5103" spans="1:15" ht="15" customHeight="1" x14ac:dyDescent="0.2">
      <c r="A5103" s="1" t="str">
        <f t="shared" si="20"/>
        <v>OFVP</v>
      </c>
      <c r="E5103" s="1" t="s">
        <v>352</v>
      </c>
      <c r="G5103" s="38"/>
      <c r="H5103" s="39"/>
      <c r="M5103" s="1">
        <f>IF(ISNUMBER(MATCH(E5103,_xlfn.VSTACK('VLookup Lists'!$E$2:$E$17,'VLookup Lists'!$H$2:$H$38,'VLookup Lists'!$J$2:$J$8),0)),1,0)</f>
        <v>0</v>
      </c>
      <c r="N5103" s="1" t="str">
        <f>IFERROR(IF(VLOOKUP($D5103,'VLookup Lists'!$B$11:$C$29,2,FALSE)="FLIP",1,0),"")</f>
        <v/>
      </c>
      <c r="O5103" s="1" t="b">
        <f>ISNUMBER(MATCH($E5103,'VLookup Lists'!$E$2:$E$17,0))</f>
        <v>0</v>
      </c>
    </row>
    <row r="5104" spans="1:15" ht="15" customHeight="1" x14ac:dyDescent="0.2">
      <c r="A5104" s="1" t="str">
        <f t="shared" si="20"/>
        <v>OFVP</v>
      </c>
      <c r="E5104" s="1" t="s">
        <v>352</v>
      </c>
      <c r="G5104" s="38"/>
      <c r="H5104" s="39"/>
      <c r="M5104" s="1">
        <f>IF(ISNUMBER(MATCH(E5104,_xlfn.VSTACK('VLookup Lists'!$E$2:$E$17,'VLookup Lists'!$H$2:$H$38,'VLookup Lists'!$J$2:$J$8),0)),1,0)</f>
        <v>0</v>
      </c>
      <c r="N5104" s="1" t="str">
        <f>IFERROR(IF(VLOOKUP($D5104,'VLookup Lists'!$B$11:$C$29,2,FALSE)="FLIP",1,0),"")</f>
        <v/>
      </c>
      <c r="O5104" s="1" t="b">
        <f>ISNUMBER(MATCH($E5104,'VLookup Lists'!$E$2:$E$17,0))</f>
        <v>0</v>
      </c>
    </row>
    <row r="5105" spans="1:15" ht="15" customHeight="1" x14ac:dyDescent="0.2">
      <c r="A5105" s="1" t="str">
        <f t="shared" si="20"/>
        <v>OFVP</v>
      </c>
      <c r="E5105" s="1" t="s">
        <v>352</v>
      </c>
      <c r="G5105" s="38"/>
      <c r="H5105" s="39"/>
      <c r="M5105" s="1">
        <f>IF(ISNUMBER(MATCH(E5105,_xlfn.VSTACK('VLookup Lists'!$E$2:$E$17,'VLookup Lists'!$H$2:$H$38,'VLookup Lists'!$J$2:$J$8),0)),1,0)</f>
        <v>0</v>
      </c>
      <c r="N5105" s="1" t="str">
        <f>IFERROR(IF(VLOOKUP($D5105,'VLookup Lists'!$B$11:$C$29,2,FALSE)="FLIP",1,0),"")</f>
        <v/>
      </c>
      <c r="O5105" s="1" t="b">
        <f>ISNUMBER(MATCH($E5105,'VLookup Lists'!$E$2:$E$17,0))</f>
        <v>0</v>
      </c>
    </row>
    <row r="5106" spans="1:15" ht="15" customHeight="1" x14ac:dyDescent="0.2">
      <c r="A5106" s="1" t="str">
        <f t="shared" si="20"/>
        <v>OFVP</v>
      </c>
      <c r="E5106" s="1" t="s">
        <v>352</v>
      </c>
      <c r="G5106" s="38"/>
      <c r="H5106" s="39"/>
      <c r="M5106" s="1">
        <f>IF(ISNUMBER(MATCH(E5106,_xlfn.VSTACK('VLookup Lists'!$E$2:$E$17,'VLookup Lists'!$H$2:$H$38,'VLookup Lists'!$J$2:$J$8),0)),1,0)</f>
        <v>0</v>
      </c>
      <c r="N5106" s="1" t="str">
        <f>IFERROR(IF(VLOOKUP($D5106,'VLookup Lists'!$B$11:$C$29,2,FALSE)="FLIP",1,0),"")</f>
        <v/>
      </c>
      <c r="O5106" s="1" t="b">
        <f>ISNUMBER(MATCH($E5106,'VLookup Lists'!$E$2:$E$17,0))</f>
        <v>0</v>
      </c>
    </row>
    <row r="5107" spans="1:15" ht="15" customHeight="1" x14ac:dyDescent="0.2">
      <c r="A5107" s="1" t="str">
        <f t="shared" si="20"/>
        <v>OFVP</v>
      </c>
      <c r="E5107" s="1" t="s">
        <v>352</v>
      </c>
      <c r="G5107" s="38"/>
      <c r="H5107" s="39"/>
      <c r="M5107" s="1">
        <f>IF(ISNUMBER(MATCH(E5107,_xlfn.VSTACK('VLookup Lists'!$E$2:$E$17,'VLookup Lists'!$H$2:$H$38,'VLookup Lists'!$J$2:$J$8),0)),1,0)</f>
        <v>0</v>
      </c>
      <c r="N5107" s="1" t="str">
        <f>IFERROR(IF(VLOOKUP($D5107,'VLookup Lists'!$B$11:$C$29,2,FALSE)="FLIP",1,0),"")</f>
        <v/>
      </c>
      <c r="O5107" s="1" t="b">
        <f>ISNUMBER(MATCH($E5107,'VLookup Lists'!$E$2:$E$17,0))</f>
        <v>0</v>
      </c>
    </row>
    <row r="5108" spans="1:15" ht="15" customHeight="1" x14ac:dyDescent="0.2">
      <c r="A5108" s="1" t="str">
        <f t="shared" si="20"/>
        <v>OFVP</v>
      </c>
      <c r="E5108" s="1" t="s">
        <v>352</v>
      </c>
      <c r="G5108" s="38"/>
      <c r="H5108" s="39"/>
      <c r="M5108" s="1">
        <f>IF(ISNUMBER(MATCH(E5108,_xlfn.VSTACK('VLookup Lists'!$E$2:$E$17,'VLookup Lists'!$H$2:$H$38,'VLookup Lists'!$J$2:$J$8),0)),1,0)</f>
        <v>0</v>
      </c>
      <c r="N5108" s="1" t="str">
        <f>IFERROR(IF(VLOOKUP($D5108,'VLookup Lists'!$B$11:$C$29,2,FALSE)="FLIP",1,0),"")</f>
        <v/>
      </c>
      <c r="O5108" s="1" t="b">
        <f>ISNUMBER(MATCH($E5108,'VLookup Lists'!$E$2:$E$17,0))</f>
        <v>0</v>
      </c>
    </row>
    <row r="5109" spans="1:15" ht="15" customHeight="1" x14ac:dyDescent="0.2">
      <c r="A5109" s="1" t="str">
        <f t="shared" si="20"/>
        <v>OFVP</v>
      </c>
      <c r="E5109" s="1" t="s">
        <v>352</v>
      </c>
      <c r="G5109" s="38"/>
      <c r="H5109" s="39"/>
      <c r="M5109" s="1">
        <f>IF(ISNUMBER(MATCH(E5109,_xlfn.VSTACK('VLookup Lists'!$E$2:$E$17,'VLookup Lists'!$H$2:$H$38,'VLookup Lists'!$J$2:$J$8),0)),1,0)</f>
        <v>0</v>
      </c>
      <c r="N5109" s="1" t="str">
        <f>IFERROR(IF(VLOOKUP($D5109,'VLookup Lists'!$B$11:$C$29,2,FALSE)="FLIP",1,0),"")</f>
        <v/>
      </c>
      <c r="O5109" s="1" t="b">
        <f>ISNUMBER(MATCH($E5109,'VLookup Lists'!$E$2:$E$17,0))</f>
        <v>0</v>
      </c>
    </row>
    <row r="5110" spans="1:15" ht="15" customHeight="1" x14ac:dyDescent="0.2">
      <c r="A5110" s="1" t="str">
        <f t="shared" si="20"/>
        <v>OFVP</v>
      </c>
      <c r="E5110" s="1" t="s">
        <v>352</v>
      </c>
      <c r="G5110" s="38"/>
      <c r="H5110" s="39"/>
      <c r="M5110" s="1">
        <f>IF(ISNUMBER(MATCH(E5110,_xlfn.VSTACK('VLookup Lists'!$E$2:$E$17,'VLookup Lists'!$H$2:$H$38,'VLookup Lists'!$J$2:$J$8),0)),1,0)</f>
        <v>0</v>
      </c>
      <c r="N5110" s="1" t="str">
        <f>IFERROR(IF(VLOOKUP($D5110,'VLookup Lists'!$B$11:$C$29,2,FALSE)="FLIP",1,0),"")</f>
        <v/>
      </c>
      <c r="O5110" s="1" t="b">
        <f>ISNUMBER(MATCH($E5110,'VLookup Lists'!$E$2:$E$17,0))</f>
        <v>0</v>
      </c>
    </row>
    <row r="5111" spans="1:15" ht="15" customHeight="1" x14ac:dyDescent="0.2">
      <c r="A5111" s="1" t="str">
        <f t="shared" si="20"/>
        <v>OFVP</v>
      </c>
      <c r="E5111" s="1" t="s">
        <v>352</v>
      </c>
      <c r="G5111" s="38"/>
      <c r="H5111" s="39"/>
      <c r="M5111" s="1">
        <f>IF(ISNUMBER(MATCH(E5111,_xlfn.VSTACK('VLookup Lists'!$E$2:$E$17,'VLookup Lists'!$H$2:$H$38,'VLookup Lists'!$J$2:$J$8),0)),1,0)</f>
        <v>0</v>
      </c>
      <c r="N5111" s="1" t="str">
        <f>IFERROR(IF(VLOOKUP($D5111,'VLookup Lists'!$B$11:$C$29,2,FALSE)="FLIP",1,0),"")</f>
        <v/>
      </c>
      <c r="O5111" s="1" t="b">
        <f>ISNUMBER(MATCH($E5111,'VLookup Lists'!$E$2:$E$17,0))</f>
        <v>0</v>
      </c>
    </row>
    <row r="5112" spans="1:15" ht="15" customHeight="1" x14ac:dyDescent="0.2">
      <c r="A5112" s="1" t="str">
        <f t="shared" si="20"/>
        <v>OFVP</v>
      </c>
      <c r="E5112" s="1" t="s">
        <v>352</v>
      </c>
      <c r="G5112" s="38"/>
      <c r="H5112" s="39"/>
      <c r="M5112" s="1">
        <f>IF(ISNUMBER(MATCH(E5112,_xlfn.VSTACK('VLookup Lists'!$E$2:$E$17,'VLookup Lists'!$H$2:$H$38,'VLookup Lists'!$J$2:$J$8),0)),1,0)</f>
        <v>0</v>
      </c>
      <c r="N5112" s="1" t="str">
        <f>IFERROR(IF(VLOOKUP($D5112,'VLookup Lists'!$B$11:$C$29,2,FALSE)="FLIP",1,0),"")</f>
        <v/>
      </c>
      <c r="O5112" s="1" t="b">
        <f>ISNUMBER(MATCH($E5112,'VLookup Lists'!$E$2:$E$17,0))</f>
        <v>0</v>
      </c>
    </row>
    <row r="5113" spans="1:15" ht="15" customHeight="1" x14ac:dyDescent="0.2">
      <c r="A5113" s="1" t="str">
        <f t="shared" si="20"/>
        <v>OFVP</v>
      </c>
      <c r="E5113" s="1" t="s">
        <v>352</v>
      </c>
      <c r="G5113" s="38"/>
      <c r="H5113" s="39"/>
      <c r="M5113" s="1">
        <f>IF(ISNUMBER(MATCH(E5113,_xlfn.VSTACK('VLookup Lists'!$E$2:$E$17,'VLookup Lists'!$H$2:$H$38,'VLookup Lists'!$J$2:$J$8),0)),1,0)</f>
        <v>0</v>
      </c>
      <c r="N5113" s="1" t="str">
        <f>IFERROR(IF(VLOOKUP($D5113,'VLookup Lists'!$B$11:$C$29,2,FALSE)="FLIP",1,0),"")</f>
        <v/>
      </c>
      <c r="O5113" s="1" t="b">
        <f>ISNUMBER(MATCH($E5113,'VLookup Lists'!$E$2:$E$17,0))</f>
        <v>0</v>
      </c>
    </row>
    <row r="5114" spans="1:15" ht="15" customHeight="1" x14ac:dyDescent="0.2">
      <c r="A5114" s="1" t="str">
        <f t="shared" si="20"/>
        <v>OFVP</v>
      </c>
      <c r="E5114" s="1" t="s">
        <v>352</v>
      </c>
      <c r="G5114" s="38"/>
      <c r="H5114" s="39"/>
      <c r="M5114" s="1">
        <f>IF(ISNUMBER(MATCH(E5114,_xlfn.VSTACK('VLookup Lists'!$E$2:$E$17,'VLookup Lists'!$H$2:$H$38,'VLookup Lists'!$J$2:$J$8),0)),1,0)</f>
        <v>0</v>
      </c>
      <c r="N5114" s="1" t="str">
        <f>IFERROR(IF(VLOOKUP($D5114,'VLookup Lists'!$B$11:$C$29,2,FALSE)="FLIP",1,0),"")</f>
        <v/>
      </c>
      <c r="O5114" s="1" t="b">
        <f>ISNUMBER(MATCH($E5114,'VLookup Lists'!$E$2:$E$17,0))</f>
        <v>0</v>
      </c>
    </row>
    <row r="5115" spans="1:15" ht="15" customHeight="1" x14ac:dyDescent="0.2">
      <c r="A5115" s="1" t="str">
        <f t="shared" si="20"/>
        <v>OFVP</v>
      </c>
      <c r="E5115" s="1" t="s">
        <v>352</v>
      </c>
      <c r="G5115" s="38"/>
      <c r="H5115" s="39"/>
      <c r="M5115" s="1">
        <f>IF(ISNUMBER(MATCH(E5115,_xlfn.VSTACK('VLookup Lists'!$E$2:$E$17,'VLookup Lists'!$H$2:$H$38,'VLookup Lists'!$J$2:$J$8),0)),1,0)</f>
        <v>0</v>
      </c>
      <c r="N5115" s="1" t="str">
        <f>IFERROR(IF(VLOOKUP($D5115,'VLookup Lists'!$B$11:$C$29,2,FALSE)="FLIP",1,0),"")</f>
        <v/>
      </c>
      <c r="O5115" s="1" t="b">
        <f>ISNUMBER(MATCH($E5115,'VLookup Lists'!$E$2:$E$17,0))</f>
        <v>0</v>
      </c>
    </row>
    <row r="5116" spans="1:15" ht="15" customHeight="1" x14ac:dyDescent="0.2">
      <c r="A5116" s="1" t="str">
        <f t="shared" si="20"/>
        <v>OFVP</v>
      </c>
      <c r="E5116" s="1" t="s">
        <v>352</v>
      </c>
      <c r="G5116" s="38"/>
      <c r="H5116" s="39"/>
      <c r="M5116" s="1">
        <f>IF(ISNUMBER(MATCH(E5116,_xlfn.VSTACK('VLookup Lists'!$E$2:$E$17,'VLookup Lists'!$H$2:$H$38,'VLookup Lists'!$J$2:$J$8),0)),1,0)</f>
        <v>0</v>
      </c>
      <c r="N5116" s="1" t="str">
        <f>IFERROR(IF(VLOOKUP($D5116,'VLookup Lists'!$B$11:$C$29,2,FALSE)="FLIP",1,0),"")</f>
        <v/>
      </c>
      <c r="O5116" s="1" t="b">
        <f>ISNUMBER(MATCH($E5116,'VLookup Lists'!$E$2:$E$17,0))</f>
        <v>0</v>
      </c>
    </row>
    <row r="5117" spans="1:15" ht="15" customHeight="1" x14ac:dyDescent="0.2">
      <c r="A5117" s="1" t="str">
        <f t="shared" si="20"/>
        <v>OFVP</v>
      </c>
      <c r="E5117" s="1" t="s">
        <v>352</v>
      </c>
      <c r="G5117" s="38"/>
      <c r="H5117" s="39"/>
      <c r="M5117" s="1">
        <f>IF(ISNUMBER(MATCH(E5117,_xlfn.VSTACK('VLookup Lists'!$E$2:$E$17,'VLookup Lists'!$H$2:$H$38,'VLookup Lists'!$J$2:$J$8),0)),1,0)</f>
        <v>0</v>
      </c>
      <c r="N5117" s="1" t="str">
        <f>IFERROR(IF(VLOOKUP($D5117,'VLookup Lists'!$B$11:$C$29,2,FALSE)="FLIP",1,0),"")</f>
        <v/>
      </c>
      <c r="O5117" s="1" t="b">
        <f>ISNUMBER(MATCH($E5117,'VLookup Lists'!$E$2:$E$17,0))</f>
        <v>0</v>
      </c>
    </row>
    <row r="5118" spans="1:15" ht="15" customHeight="1" x14ac:dyDescent="0.2">
      <c r="A5118" s="1" t="str">
        <f t="shared" si="20"/>
        <v>OFVP</v>
      </c>
      <c r="E5118" s="1" t="s">
        <v>352</v>
      </c>
      <c r="G5118" s="38"/>
      <c r="H5118" s="39"/>
      <c r="M5118" s="1">
        <f>IF(ISNUMBER(MATCH(E5118,_xlfn.VSTACK('VLookup Lists'!$E$2:$E$17,'VLookup Lists'!$H$2:$H$38,'VLookup Lists'!$J$2:$J$8),0)),1,0)</f>
        <v>0</v>
      </c>
      <c r="N5118" s="1" t="str">
        <f>IFERROR(IF(VLOOKUP($D5118,'VLookup Lists'!$B$11:$C$29,2,FALSE)="FLIP",1,0),"")</f>
        <v/>
      </c>
      <c r="O5118" s="1" t="b">
        <f>ISNUMBER(MATCH($E5118,'VLookup Lists'!$E$2:$E$17,0))</f>
        <v>0</v>
      </c>
    </row>
    <row r="5119" spans="1:15" ht="15" customHeight="1" x14ac:dyDescent="0.2">
      <c r="A5119" s="1" t="str">
        <f t="shared" si="20"/>
        <v>OFVP</v>
      </c>
      <c r="E5119" s="1" t="s">
        <v>352</v>
      </c>
      <c r="G5119" s="38"/>
      <c r="H5119" s="39"/>
      <c r="M5119" s="1">
        <f>IF(ISNUMBER(MATCH(E5119,_xlfn.VSTACK('VLookup Lists'!$E$2:$E$17,'VLookup Lists'!$H$2:$H$38,'VLookup Lists'!$J$2:$J$8),0)),1,0)</f>
        <v>0</v>
      </c>
      <c r="N5119" s="1" t="str">
        <f>IFERROR(IF(VLOOKUP($D5119,'VLookup Lists'!$B$11:$C$29,2,FALSE)="FLIP",1,0),"")</f>
        <v/>
      </c>
      <c r="O5119" s="1" t="b">
        <f>ISNUMBER(MATCH($E5119,'VLookup Lists'!$E$2:$E$17,0))</f>
        <v>0</v>
      </c>
    </row>
    <row r="5120" spans="1:15" ht="15" customHeight="1" x14ac:dyDescent="0.2">
      <c r="A5120" s="1" t="str">
        <f t="shared" si="20"/>
        <v>OFVP</v>
      </c>
      <c r="E5120" s="1" t="s">
        <v>352</v>
      </c>
      <c r="G5120" s="38"/>
      <c r="H5120" s="39"/>
      <c r="M5120" s="1">
        <f>IF(ISNUMBER(MATCH(E5120,_xlfn.VSTACK('VLookup Lists'!$E$2:$E$17,'VLookup Lists'!$H$2:$H$38,'VLookup Lists'!$J$2:$J$8),0)),1,0)</f>
        <v>0</v>
      </c>
      <c r="N5120" s="1" t="str">
        <f>IFERROR(IF(VLOOKUP($D5120,'VLookup Lists'!$B$11:$C$29,2,FALSE)="FLIP",1,0),"")</f>
        <v/>
      </c>
      <c r="O5120" s="1" t="b">
        <f>ISNUMBER(MATCH($E5120,'VLookup Lists'!$E$2:$E$17,0))</f>
        <v>0</v>
      </c>
    </row>
    <row r="5121" spans="1:15" ht="15" customHeight="1" x14ac:dyDescent="0.2">
      <c r="A5121" s="1" t="str">
        <f t="shared" si="20"/>
        <v>OFVP</v>
      </c>
      <c r="E5121" s="1" t="s">
        <v>352</v>
      </c>
      <c r="G5121" s="38"/>
      <c r="H5121" s="39"/>
      <c r="M5121" s="1">
        <f>IF(ISNUMBER(MATCH(E5121,_xlfn.VSTACK('VLookup Lists'!$E$2:$E$17,'VLookup Lists'!$H$2:$H$38,'VLookup Lists'!$J$2:$J$8),0)),1,0)</f>
        <v>0</v>
      </c>
      <c r="N5121" s="1" t="str">
        <f>IFERROR(IF(VLOOKUP($D5121,'VLookup Lists'!$B$11:$C$29,2,FALSE)="FLIP",1,0),"")</f>
        <v/>
      </c>
      <c r="O5121" s="1" t="b">
        <f>ISNUMBER(MATCH($E5121,'VLookup Lists'!$E$2:$E$17,0))</f>
        <v>0</v>
      </c>
    </row>
    <row r="5122" spans="1:15" ht="15" customHeight="1" x14ac:dyDescent="0.2">
      <c r="A5122" s="1" t="str">
        <f t="shared" si="20"/>
        <v>OFVP</v>
      </c>
      <c r="E5122" s="1" t="s">
        <v>352</v>
      </c>
      <c r="G5122" s="38"/>
      <c r="H5122" s="39"/>
      <c r="M5122" s="1">
        <f>IF(ISNUMBER(MATCH(E5122,_xlfn.VSTACK('VLookup Lists'!$E$2:$E$17,'VLookup Lists'!$H$2:$H$38,'VLookup Lists'!$J$2:$J$8),0)),1,0)</f>
        <v>0</v>
      </c>
      <c r="N5122" s="1" t="str">
        <f>IFERROR(IF(VLOOKUP($D5122,'VLookup Lists'!$B$11:$C$29,2,FALSE)="FLIP",1,0),"")</f>
        <v/>
      </c>
      <c r="O5122" s="1" t="b">
        <f>ISNUMBER(MATCH($E5122,'VLookup Lists'!$E$2:$E$17,0))</f>
        <v>0</v>
      </c>
    </row>
    <row r="5123" spans="1:15" ht="15" customHeight="1" x14ac:dyDescent="0.2">
      <c r="A5123" s="1" t="str">
        <f t="shared" si="20"/>
        <v>OFVP</v>
      </c>
      <c r="E5123" s="1" t="s">
        <v>352</v>
      </c>
      <c r="G5123" s="38"/>
      <c r="H5123" s="39"/>
      <c r="M5123" s="1">
        <f>IF(ISNUMBER(MATCH(E5123,_xlfn.VSTACK('VLookup Lists'!$E$2:$E$17,'VLookup Lists'!$H$2:$H$38,'VLookup Lists'!$J$2:$J$8),0)),1,0)</f>
        <v>0</v>
      </c>
      <c r="N5123" s="1" t="str">
        <f>IFERROR(IF(VLOOKUP($D5123,'VLookup Lists'!$B$11:$C$29,2,FALSE)="FLIP",1,0),"")</f>
        <v/>
      </c>
      <c r="O5123" s="1" t="b">
        <f>ISNUMBER(MATCH($E5123,'VLookup Lists'!$E$2:$E$17,0))</f>
        <v>0</v>
      </c>
    </row>
    <row r="5124" spans="1:15" ht="15" customHeight="1" x14ac:dyDescent="0.2">
      <c r="A5124" s="1" t="str">
        <f t="shared" si="20"/>
        <v>OFVP</v>
      </c>
      <c r="E5124" s="1" t="s">
        <v>352</v>
      </c>
      <c r="G5124" s="38"/>
      <c r="H5124" s="39"/>
      <c r="M5124" s="1">
        <f>IF(ISNUMBER(MATCH(E5124,_xlfn.VSTACK('VLookup Lists'!$E$2:$E$17,'VLookup Lists'!$H$2:$H$38,'VLookup Lists'!$J$2:$J$8),0)),1,0)</f>
        <v>0</v>
      </c>
      <c r="N5124" s="1" t="str">
        <f>IFERROR(IF(VLOOKUP($D5124,'VLookup Lists'!$B$11:$C$29,2,FALSE)="FLIP",1,0),"")</f>
        <v/>
      </c>
      <c r="O5124" s="1" t="b">
        <f>ISNUMBER(MATCH($E5124,'VLookup Lists'!$E$2:$E$17,0))</f>
        <v>0</v>
      </c>
    </row>
    <row r="5125" spans="1:15" ht="15" customHeight="1" x14ac:dyDescent="0.2">
      <c r="A5125" s="1" t="str">
        <f t="shared" si="20"/>
        <v>OFVP</v>
      </c>
      <c r="E5125" s="1" t="s">
        <v>352</v>
      </c>
      <c r="G5125" s="38"/>
      <c r="H5125" s="39"/>
      <c r="M5125" s="1">
        <f>IF(ISNUMBER(MATCH(E5125,_xlfn.VSTACK('VLookup Lists'!$E$2:$E$17,'VLookup Lists'!$H$2:$H$38,'VLookup Lists'!$J$2:$J$8),0)),1,0)</f>
        <v>0</v>
      </c>
      <c r="N5125" s="1" t="str">
        <f>IFERROR(IF(VLOOKUP($D5125,'VLookup Lists'!$B$11:$C$29,2,FALSE)="FLIP",1,0),"")</f>
        <v/>
      </c>
      <c r="O5125" s="1" t="b">
        <f>ISNUMBER(MATCH($E5125,'VLookup Lists'!$E$2:$E$17,0))</f>
        <v>0</v>
      </c>
    </row>
    <row r="5126" spans="1:15" ht="15" customHeight="1" x14ac:dyDescent="0.2">
      <c r="A5126" s="1" t="str">
        <f t="shared" si="20"/>
        <v>OFVP</v>
      </c>
      <c r="E5126" s="1" t="s">
        <v>352</v>
      </c>
      <c r="G5126" s="38"/>
      <c r="H5126" s="39"/>
      <c r="M5126" s="1">
        <f>IF(ISNUMBER(MATCH(E5126,_xlfn.VSTACK('VLookup Lists'!$E$2:$E$17,'VLookup Lists'!$H$2:$H$38,'VLookup Lists'!$J$2:$J$8),0)),1,0)</f>
        <v>0</v>
      </c>
      <c r="N5126" s="1" t="str">
        <f>IFERROR(IF(VLOOKUP($D5126,'VLookup Lists'!$B$11:$C$29,2,FALSE)="FLIP",1,0),"")</f>
        <v/>
      </c>
      <c r="O5126" s="1" t="b">
        <f>ISNUMBER(MATCH($E5126,'VLookup Lists'!$E$2:$E$17,0))</f>
        <v>0</v>
      </c>
    </row>
    <row r="5127" spans="1:15" ht="15" customHeight="1" x14ac:dyDescent="0.2">
      <c r="A5127" s="1" t="str">
        <f t="shared" si="20"/>
        <v>OFVP</v>
      </c>
      <c r="E5127" s="1" t="s">
        <v>352</v>
      </c>
      <c r="G5127" s="38"/>
      <c r="H5127" s="39"/>
      <c r="M5127" s="1">
        <f>IF(ISNUMBER(MATCH(E5127,_xlfn.VSTACK('VLookup Lists'!$E$2:$E$17,'VLookup Lists'!$H$2:$H$38,'VLookup Lists'!$J$2:$J$8),0)),1,0)</f>
        <v>0</v>
      </c>
      <c r="N5127" s="1" t="str">
        <f>IFERROR(IF(VLOOKUP($D5127,'VLookup Lists'!$B$11:$C$29,2,FALSE)="FLIP",1,0),"")</f>
        <v/>
      </c>
      <c r="O5127" s="1" t="b">
        <f>ISNUMBER(MATCH($E5127,'VLookup Lists'!$E$2:$E$17,0))</f>
        <v>0</v>
      </c>
    </row>
    <row r="5128" spans="1:15" ht="15" customHeight="1" x14ac:dyDescent="0.2">
      <c r="A5128" s="1" t="str">
        <f t="shared" si="20"/>
        <v>OFVP</v>
      </c>
      <c r="E5128" s="1" t="s">
        <v>352</v>
      </c>
      <c r="G5128" s="38"/>
      <c r="H5128" s="39"/>
      <c r="M5128" s="1">
        <f>IF(ISNUMBER(MATCH(E5128,_xlfn.VSTACK('VLookup Lists'!$E$2:$E$17,'VLookup Lists'!$H$2:$H$38,'VLookup Lists'!$J$2:$J$8),0)),1,0)</f>
        <v>0</v>
      </c>
      <c r="N5128" s="1" t="str">
        <f>IFERROR(IF(VLOOKUP($D5128,'VLookup Lists'!$B$11:$C$29,2,FALSE)="FLIP",1,0),"")</f>
        <v/>
      </c>
      <c r="O5128" s="1" t="b">
        <f>ISNUMBER(MATCH($E5128,'VLookup Lists'!$E$2:$E$17,0))</f>
        <v>0</v>
      </c>
    </row>
    <row r="5129" spans="1:15" ht="15" customHeight="1" x14ac:dyDescent="0.2">
      <c r="A5129" s="1" t="str">
        <f t="shared" si="20"/>
        <v>OFVP</v>
      </c>
      <c r="E5129" s="1" t="s">
        <v>352</v>
      </c>
      <c r="G5129" s="38"/>
      <c r="H5129" s="39"/>
      <c r="M5129" s="1">
        <f>IF(ISNUMBER(MATCH(E5129,_xlfn.VSTACK('VLookup Lists'!$E$2:$E$17,'VLookup Lists'!$H$2:$H$38,'VLookup Lists'!$J$2:$J$8),0)),1,0)</f>
        <v>0</v>
      </c>
      <c r="N5129" s="1" t="str">
        <f>IFERROR(IF(VLOOKUP($D5129,'VLookup Lists'!$B$11:$C$29,2,FALSE)="FLIP",1,0),"")</f>
        <v/>
      </c>
      <c r="O5129" s="1" t="b">
        <f>ISNUMBER(MATCH($E5129,'VLookup Lists'!$E$2:$E$17,0))</f>
        <v>0</v>
      </c>
    </row>
    <row r="5130" spans="1:15" ht="15" customHeight="1" x14ac:dyDescent="0.2">
      <c r="A5130" s="1" t="str">
        <f t="shared" si="20"/>
        <v>OFVP</v>
      </c>
      <c r="E5130" s="1" t="s">
        <v>352</v>
      </c>
      <c r="G5130" s="38"/>
      <c r="H5130" s="39"/>
      <c r="M5130" s="1">
        <f>IF(ISNUMBER(MATCH(E5130,_xlfn.VSTACK('VLookup Lists'!$E$2:$E$17,'VLookup Lists'!$H$2:$H$38,'VLookup Lists'!$J$2:$J$8),0)),1,0)</f>
        <v>0</v>
      </c>
      <c r="N5130" s="1" t="str">
        <f>IFERROR(IF(VLOOKUP($D5130,'VLookup Lists'!$B$11:$C$29,2,FALSE)="FLIP",1,0),"")</f>
        <v/>
      </c>
      <c r="O5130" s="1" t="b">
        <f>ISNUMBER(MATCH($E5130,'VLookup Lists'!$E$2:$E$17,0))</f>
        <v>0</v>
      </c>
    </row>
    <row r="5131" spans="1:15" ht="15" customHeight="1" x14ac:dyDescent="0.2">
      <c r="A5131" s="1" t="str">
        <f t="shared" si="20"/>
        <v>OFVP</v>
      </c>
      <c r="E5131" s="1" t="s">
        <v>352</v>
      </c>
      <c r="G5131" s="38"/>
      <c r="H5131" s="39"/>
      <c r="M5131" s="1">
        <f>IF(ISNUMBER(MATCH(E5131,_xlfn.VSTACK('VLookup Lists'!$E$2:$E$17,'VLookup Lists'!$H$2:$H$38,'VLookup Lists'!$J$2:$J$8),0)),1,0)</f>
        <v>0</v>
      </c>
      <c r="N5131" s="1" t="str">
        <f>IFERROR(IF(VLOOKUP($D5131,'VLookup Lists'!$B$11:$C$29,2,FALSE)="FLIP",1,0),"")</f>
        <v/>
      </c>
      <c r="O5131" s="1" t="b">
        <f>ISNUMBER(MATCH($E5131,'VLookup Lists'!$E$2:$E$17,0))</f>
        <v>0</v>
      </c>
    </row>
    <row r="5132" spans="1:15" ht="15" customHeight="1" x14ac:dyDescent="0.2">
      <c r="A5132" s="1" t="str">
        <f t="shared" si="20"/>
        <v>OFVP</v>
      </c>
      <c r="E5132" s="1" t="s">
        <v>352</v>
      </c>
      <c r="G5132" s="38"/>
      <c r="H5132" s="39"/>
      <c r="M5132" s="1">
        <f>IF(ISNUMBER(MATCH(E5132,_xlfn.VSTACK('VLookup Lists'!$E$2:$E$17,'VLookup Lists'!$H$2:$H$38,'VLookup Lists'!$J$2:$J$8),0)),1,0)</f>
        <v>0</v>
      </c>
      <c r="N5132" s="1" t="str">
        <f>IFERROR(IF(VLOOKUP($D5132,'VLookup Lists'!$B$11:$C$29,2,FALSE)="FLIP",1,0),"")</f>
        <v/>
      </c>
      <c r="O5132" s="1" t="b">
        <f>ISNUMBER(MATCH($E5132,'VLookup Lists'!$E$2:$E$17,0))</f>
        <v>0</v>
      </c>
    </row>
    <row r="5133" spans="1:15" ht="15" customHeight="1" x14ac:dyDescent="0.2">
      <c r="A5133" s="1" t="str">
        <f t="shared" si="20"/>
        <v>OFVP</v>
      </c>
      <c r="E5133" s="1" t="s">
        <v>352</v>
      </c>
      <c r="G5133" s="38"/>
      <c r="H5133" s="39"/>
      <c r="M5133" s="1">
        <f>IF(ISNUMBER(MATCH(E5133,_xlfn.VSTACK('VLookup Lists'!$E$2:$E$17,'VLookup Lists'!$H$2:$H$38,'VLookup Lists'!$J$2:$J$8),0)),1,0)</f>
        <v>0</v>
      </c>
      <c r="N5133" s="1" t="str">
        <f>IFERROR(IF(VLOOKUP($D5133,'VLookup Lists'!$B$11:$C$29,2,FALSE)="FLIP",1,0),"")</f>
        <v/>
      </c>
      <c r="O5133" s="1" t="b">
        <f>ISNUMBER(MATCH($E5133,'VLookup Lists'!$E$2:$E$17,0))</f>
        <v>0</v>
      </c>
    </row>
    <row r="5134" spans="1:15" ht="15" customHeight="1" x14ac:dyDescent="0.2">
      <c r="A5134" s="1" t="str">
        <f t="shared" si="20"/>
        <v>OFVP</v>
      </c>
      <c r="E5134" s="1" t="s">
        <v>352</v>
      </c>
      <c r="G5134" s="38"/>
      <c r="H5134" s="39"/>
      <c r="M5134" s="1">
        <f>IF(ISNUMBER(MATCH(E5134,_xlfn.VSTACK('VLookup Lists'!$E$2:$E$17,'VLookup Lists'!$H$2:$H$38,'VLookup Lists'!$J$2:$J$8),0)),1,0)</f>
        <v>0</v>
      </c>
      <c r="N5134" s="1" t="str">
        <f>IFERROR(IF(VLOOKUP($D5134,'VLookup Lists'!$B$11:$C$29,2,FALSE)="FLIP",1,0),"")</f>
        <v/>
      </c>
      <c r="O5134" s="1" t="b">
        <f>ISNUMBER(MATCH($E5134,'VLookup Lists'!$E$2:$E$17,0))</f>
        <v>0</v>
      </c>
    </row>
    <row r="5135" spans="1:15" ht="15" customHeight="1" x14ac:dyDescent="0.2">
      <c r="A5135" s="1" t="str">
        <f t="shared" si="20"/>
        <v>OFVP</v>
      </c>
      <c r="E5135" s="1" t="s">
        <v>352</v>
      </c>
      <c r="G5135" s="38"/>
      <c r="H5135" s="39"/>
      <c r="M5135" s="1">
        <f>IF(ISNUMBER(MATCH(E5135,_xlfn.VSTACK('VLookup Lists'!$E$2:$E$17,'VLookup Lists'!$H$2:$H$38,'VLookup Lists'!$J$2:$J$8),0)),1,0)</f>
        <v>0</v>
      </c>
      <c r="N5135" s="1" t="str">
        <f>IFERROR(IF(VLOOKUP($D5135,'VLookup Lists'!$B$11:$C$29,2,FALSE)="FLIP",1,0),"")</f>
        <v/>
      </c>
      <c r="O5135" s="1" t="b">
        <f>ISNUMBER(MATCH($E5135,'VLookup Lists'!$E$2:$E$17,0))</f>
        <v>0</v>
      </c>
    </row>
    <row r="5136" spans="1:15" ht="15" customHeight="1" x14ac:dyDescent="0.2">
      <c r="A5136" s="1" t="str">
        <f t="shared" si="20"/>
        <v>OFVP</v>
      </c>
      <c r="E5136" s="1" t="s">
        <v>352</v>
      </c>
      <c r="G5136" s="38"/>
      <c r="H5136" s="39"/>
      <c r="M5136" s="1">
        <f>IF(ISNUMBER(MATCH(E5136,_xlfn.VSTACK('VLookup Lists'!$E$2:$E$17,'VLookup Lists'!$H$2:$H$38,'VLookup Lists'!$J$2:$J$8),0)),1,0)</f>
        <v>0</v>
      </c>
      <c r="N5136" s="1" t="str">
        <f>IFERROR(IF(VLOOKUP($D5136,'VLookup Lists'!$B$11:$C$29,2,FALSE)="FLIP",1,0),"")</f>
        <v/>
      </c>
      <c r="O5136" s="1" t="b">
        <f>ISNUMBER(MATCH($E5136,'VLookup Lists'!$E$2:$E$17,0))</f>
        <v>0</v>
      </c>
    </row>
    <row r="5137" spans="1:15" ht="15" customHeight="1" x14ac:dyDescent="0.2">
      <c r="A5137" s="1" t="str">
        <f t="shared" si="20"/>
        <v>OFVP</v>
      </c>
      <c r="E5137" s="1" t="s">
        <v>352</v>
      </c>
      <c r="G5137" s="38"/>
      <c r="H5137" s="39"/>
      <c r="M5137" s="1">
        <f>IF(ISNUMBER(MATCH(E5137,_xlfn.VSTACK('VLookup Lists'!$E$2:$E$17,'VLookup Lists'!$H$2:$H$38,'VLookup Lists'!$J$2:$J$8),0)),1,0)</f>
        <v>0</v>
      </c>
      <c r="N5137" s="1" t="str">
        <f>IFERROR(IF(VLOOKUP($D5137,'VLookup Lists'!$B$11:$C$29,2,FALSE)="FLIP",1,0),"")</f>
        <v/>
      </c>
      <c r="O5137" s="1" t="b">
        <f>ISNUMBER(MATCH($E5137,'VLookup Lists'!$E$2:$E$17,0))</f>
        <v>0</v>
      </c>
    </row>
    <row r="5138" spans="1:15" ht="15" customHeight="1" x14ac:dyDescent="0.2">
      <c r="A5138" s="1" t="str">
        <f t="shared" si="20"/>
        <v>OFVP</v>
      </c>
      <c r="E5138" s="1" t="s">
        <v>352</v>
      </c>
      <c r="G5138" s="38"/>
      <c r="H5138" s="39"/>
      <c r="M5138" s="1">
        <f>IF(ISNUMBER(MATCH(E5138,_xlfn.VSTACK('VLookup Lists'!$E$2:$E$17,'VLookup Lists'!$H$2:$H$38,'VLookup Lists'!$J$2:$J$8),0)),1,0)</f>
        <v>0</v>
      </c>
      <c r="N5138" s="1" t="str">
        <f>IFERROR(IF(VLOOKUP($D5138,'VLookup Lists'!$B$11:$C$29,2,FALSE)="FLIP",1,0),"")</f>
        <v/>
      </c>
      <c r="O5138" s="1" t="b">
        <f>ISNUMBER(MATCH($E5138,'VLookup Lists'!$E$2:$E$17,0))</f>
        <v>0</v>
      </c>
    </row>
    <row r="5139" spans="1:15" ht="15" customHeight="1" x14ac:dyDescent="0.2">
      <c r="A5139" s="1" t="str">
        <f t="shared" si="20"/>
        <v>OFVP</v>
      </c>
      <c r="E5139" s="1" t="s">
        <v>352</v>
      </c>
      <c r="G5139" s="38"/>
      <c r="H5139" s="39"/>
      <c r="M5139" s="1">
        <f>IF(ISNUMBER(MATCH(E5139,_xlfn.VSTACK('VLookup Lists'!$E$2:$E$17,'VLookup Lists'!$H$2:$H$38,'VLookup Lists'!$J$2:$J$8),0)),1,0)</f>
        <v>0</v>
      </c>
      <c r="N5139" s="1" t="str">
        <f>IFERROR(IF(VLOOKUP($D5139,'VLookup Lists'!$B$11:$C$29,2,FALSE)="FLIP",1,0),"")</f>
        <v/>
      </c>
      <c r="O5139" s="1" t="b">
        <f>ISNUMBER(MATCH($E5139,'VLookup Lists'!$E$2:$E$17,0))</f>
        <v>0</v>
      </c>
    </row>
    <row r="5140" spans="1:15" ht="15" customHeight="1" x14ac:dyDescent="0.2">
      <c r="A5140" s="1" t="str">
        <f t="shared" si="20"/>
        <v>OFVP</v>
      </c>
      <c r="E5140" s="1" t="s">
        <v>352</v>
      </c>
      <c r="G5140" s="38"/>
      <c r="H5140" s="39"/>
      <c r="M5140" s="1">
        <f>IF(ISNUMBER(MATCH(E5140,_xlfn.VSTACK('VLookup Lists'!$E$2:$E$17,'VLookup Lists'!$H$2:$H$38,'VLookup Lists'!$J$2:$J$8),0)),1,0)</f>
        <v>0</v>
      </c>
      <c r="N5140" s="1" t="str">
        <f>IFERROR(IF(VLOOKUP($D5140,'VLookup Lists'!$B$11:$C$29,2,FALSE)="FLIP",1,0),"")</f>
        <v/>
      </c>
      <c r="O5140" s="1" t="b">
        <f>ISNUMBER(MATCH($E5140,'VLookup Lists'!$E$2:$E$17,0))</f>
        <v>0</v>
      </c>
    </row>
    <row r="5141" spans="1:15" ht="15" customHeight="1" x14ac:dyDescent="0.2">
      <c r="A5141" s="1" t="str">
        <f t="shared" si="20"/>
        <v>OFVP</v>
      </c>
      <c r="E5141" s="1" t="s">
        <v>352</v>
      </c>
      <c r="G5141" s="38"/>
      <c r="H5141" s="39"/>
      <c r="M5141" s="1">
        <f>IF(ISNUMBER(MATCH(E5141,_xlfn.VSTACK('VLookup Lists'!$E$2:$E$17,'VLookup Lists'!$H$2:$H$38,'VLookup Lists'!$J$2:$J$8),0)),1,0)</f>
        <v>0</v>
      </c>
      <c r="N5141" s="1" t="str">
        <f>IFERROR(IF(VLOOKUP($D5141,'VLookup Lists'!$B$11:$C$29,2,FALSE)="FLIP",1,0),"")</f>
        <v/>
      </c>
      <c r="O5141" s="1" t="b">
        <f>ISNUMBER(MATCH($E5141,'VLookup Lists'!$E$2:$E$17,0))</f>
        <v>0</v>
      </c>
    </row>
    <row r="5142" spans="1:15" ht="15" customHeight="1" x14ac:dyDescent="0.2">
      <c r="A5142" s="1" t="str">
        <f t="shared" si="20"/>
        <v>OFVP</v>
      </c>
      <c r="E5142" s="1" t="s">
        <v>352</v>
      </c>
      <c r="G5142" s="38"/>
      <c r="H5142" s="39"/>
      <c r="M5142" s="1">
        <f>IF(ISNUMBER(MATCH(E5142,_xlfn.VSTACK('VLookup Lists'!$E$2:$E$17,'VLookup Lists'!$H$2:$H$38,'VLookup Lists'!$J$2:$J$8),0)),1,0)</f>
        <v>0</v>
      </c>
      <c r="N5142" s="1" t="str">
        <f>IFERROR(IF(VLOOKUP($D5142,'VLookup Lists'!$B$11:$C$29,2,FALSE)="FLIP",1,0),"")</f>
        <v/>
      </c>
      <c r="O5142" s="1" t="b">
        <f>ISNUMBER(MATCH($E5142,'VLookup Lists'!$E$2:$E$17,0))</f>
        <v>0</v>
      </c>
    </row>
    <row r="5143" spans="1:15" ht="15" customHeight="1" x14ac:dyDescent="0.2">
      <c r="A5143" s="1" t="str">
        <f t="shared" si="20"/>
        <v>OFVP</v>
      </c>
      <c r="E5143" s="1" t="s">
        <v>352</v>
      </c>
      <c r="G5143" s="38"/>
      <c r="H5143" s="39"/>
      <c r="M5143" s="1">
        <f>IF(ISNUMBER(MATCH(E5143,_xlfn.VSTACK('VLookup Lists'!$E$2:$E$17,'VLookup Lists'!$H$2:$H$38,'VLookup Lists'!$J$2:$J$8),0)),1,0)</f>
        <v>0</v>
      </c>
      <c r="N5143" s="1" t="str">
        <f>IFERROR(IF(VLOOKUP($D5143,'VLookup Lists'!$B$11:$C$29,2,FALSE)="FLIP",1,0),"")</f>
        <v/>
      </c>
      <c r="O5143" s="1" t="b">
        <f>ISNUMBER(MATCH($E5143,'VLookup Lists'!$E$2:$E$17,0))</f>
        <v>0</v>
      </c>
    </row>
    <row r="5144" spans="1:15" ht="15" customHeight="1" x14ac:dyDescent="0.2">
      <c r="A5144" s="1" t="str">
        <f t="shared" si="20"/>
        <v>OFVP</v>
      </c>
      <c r="E5144" s="1" t="s">
        <v>352</v>
      </c>
      <c r="G5144" s="38"/>
      <c r="H5144" s="39"/>
      <c r="M5144" s="1">
        <f>IF(ISNUMBER(MATCH(E5144,_xlfn.VSTACK('VLookup Lists'!$E$2:$E$17,'VLookup Lists'!$H$2:$H$38,'VLookup Lists'!$J$2:$J$8),0)),1,0)</f>
        <v>0</v>
      </c>
      <c r="N5144" s="1" t="str">
        <f>IFERROR(IF(VLOOKUP($D5144,'VLookup Lists'!$B$11:$C$29,2,FALSE)="FLIP",1,0),"")</f>
        <v/>
      </c>
      <c r="O5144" s="1" t="b">
        <f>ISNUMBER(MATCH($E5144,'VLookup Lists'!$E$2:$E$17,0))</f>
        <v>0</v>
      </c>
    </row>
    <row r="5145" spans="1:15" ht="15" customHeight="1" x14ac:dyDescent="0.2">
      <c r="A5145" s="1" t="str">
        <f t="shared" si="20"/>
        <v>OFVP</v>
      </c>
      <c r="E5145" s="1" t="s">
        <v>352</v>
      </c>
      <c r="G5145" s="38"/>
      <c r="H5145" s="39"/>
      <c r="M5145" s="1">
        <f>IF(ISNUMBER(MATCH(E5145,_xlfn.VSTACK('VLookup Lists'!$E$2:$E$17,'VLookup Lists'!$H$2:$H$38,'VLookup Lists'!$J$2:$J$8),0)),1,0)</f>
        <v>0</v>
      </c>
      <c r="N5145" s="1" t="str">
        <f>IFERROR(IF(VLOOKUP($D5145,'VLookup Lists'!$B$11:$C$29,2,FALSE)="FLIP",1,0),"")</f>
        <v/>
      </c>
      <c r="O5145" s="1" t="b">
        <f>ISNUMBER(MATCH($E5145,'VLookup Lists'!$E$2:$E$17,0))</f>
        <v>0</v>
      </c>
    </row>
    <row r="5146" spans="1:15" ht="15" customHeight="1" x14ac:dyDescent="0.2">
      <c r="A5146" s="1" t="str">
        <f t="shared" si="20"/>
        <v>OFVP</v>
      </c>
      <c r="E5146" s="1" t="s">
        <v>352</v>
      </c>
      <c r="G5146" s="38"/>
      <c r="H5146" s="39"/>
      <c r="M5146" s="1">
        <f>IF(ISNUMBER(MATCH(E5146,_xlfn.VSTACK('VLookup Lists'!$E$2:$E$17,'VLookup Lists'!$H$2:$H$38,'VLookup Lists'!$J$2:$J$8),0)),1,0)</f>
        <v>0</v>
      </c>
      <c r="N5146" s="1" t="str">
        <f>IFERROR(IF(VLOOKUP($D5146,'VLookup Lists'!$B$11:$C$29,2,FALSE)="FLIP",1,0),"")</f>
        <v/>
      </c>
      <c r="O5146" s="1" t="b">
        <f>ISNUMBER(MATCH($E5146,'VLookup Lists'!$E$2:$E$17,0))</f>
        <v>0</v>
      </c>
    </row>
    <row r="5147" spans="1:15" ht="15" customHeight="1" x14ac:dyDescent="0.2">
      <c r="A5147" s="1" t="str">
        <f t="shared" si="20"/>
        <v>OFVP</v>
      </c>
      <c r="E5147" s="1" t="s">
        <v>352</v>
      </c>
      <c r="G5147" s="38"/>
      <c r="H5147" s="39"/>
      <c r="M5147" s="1">
        <f>IF(ISNUMBER(MATCH(E5147,_xlfn.VSTACK('VLookup Lists'!$E$2:$E$17,'VLookup Lists'!$H$2:$H$38,'VLookup Lists'!$J$2:$J$8),0)),1,0)</f>
        <v>0</v>
      </c>
      <c r="N5147" s="1" t="str">
        <f>IFERROR(IF(VLOOKUP($D5147,'VLookup Lists'!$B$11:$C$29,2,FALSE)="FLIP",1,0),"")</f>
        <v/>
      </c>
      <c r="O5147" s="1" t="b">
        <f>ISNUMBER(MATCH($E5147,'VLookup Lists'!$E$2:$E$17,0))</f>
        <v>0</v>
      </c>
    </row>
    <row r="5148" spans="1:15" ht="15" customHeight="1" x14ac:dyDescent="0.2">
      <c r="A5148" s="1" t="str">
        <f t="shared" si="20"/>
        <v>OFVP</v>
      </c>
      <c r="E5148" s="1" t="s">
        <v>352</v>
      </c>
      <c r="G5148" s="38"/>
      <c r="H5148" s="39"/>
      <c r="M5148" s="1">
        <f>IF(ISNUMBER(MATCH(E5148,_xlfn.VSTACK('VLookup Lists'!$E$2:$E$17,'VLookup Lists'!$H$2:$H$38,'VLookup Lists'!$J$2:$J$8),0)),1,0)</f>
        <v>0</v>
      </c>
      <c r="N5148" s="1" t="str">
        <f>IFERROR(IF(VLOOKUP($D5148,'VLookup Lists'!$B$11:$C$29,2,FALSE)="FLIP",1,0),"")</f>
        <v/>
      </c>
      <c r="O5148" s="1" t="b">
        <f>ISNUMBER(MATCH($E5148,'VLookup Lists'!$E$2:$E$17,0))</f>
        <v>0</v>
      </c>
    </row>
    <row r="5149" spans="1:15" ht="15" customHeight="1" x14ac:dyDescent="0.2">
      <c r="A5149" s="1" t="str">
        <f t="shared" si="20"/>
        <v>OFVP</v>
      </c>
      <c r="E5149" s="1" t="s">
        <v>352</v>
      </c>
      <c r="G5149" s="38"/>
      <c r="H5149" s="39"/>
      <c r="M5149" s="1">
        <f>IF(ISNUMBER(MATCH(E5149,_xlfn.VSTACK('VLookup Lists'!$E$2:$E$17,'VLookup Lists'!$H$2:$H$38,'VLookup Lists'!$J$2:$J$8),0)),1,0)</f>
        <v>0</v>
      </c>
      <c r="N5149" s="1" t="str">
        <f>IFERROR(IF(VLOOKUP($D5149,'VLookup Lists'!$B$11:$C$29,2,FALSE)="FLIP",1,0),"")</f>
        <v/>
      </c>
      <c r="O5149" s="1" t="b">
        <f>ISNUMBER(MATCH($E5149,'VLookup Lists'!$E$2:$E$17,0))</f>
        <v>0</v>
      </c>
    </row>
    <row r="5150" spans="1:15" ht="15" customHeight="1" x14ac:dyDescent="0.2">
      <c r="A5150" s="1" t="str">
        <f t="shared" si="20"/>
        <v>OFVP</v>
      </c>
      <c r="E5150" s="1" t="s">
        <v>352</v>
      </c>
      <c r="G5150" s="38"/>
      <c r="H5150" s="39"/>
      <c r="M5150" s="1">
        <f>IF(ISNUMBER(MATCH(E5150,_xlfn.VSTACK('VLookup Lists'!$E$2:$E$17,'VLookup Lists'!$H$2:$H$38,'VLookup Lists'!$J$2:$J$8),0)),1,0)</f>
        <v>0</v>
      </c>
      <c r="N5150" s="1" t="str">
        <f>IFERROR(IF(VLOOKUP($D5150,'VLookup Lists'!$B$11:$C$29,2,FALSE)="FLIP",1,0),"")</f>
        <v/>
      </c>
      <c r="O5150" s="1" t="b">
        <f>ISNUMBER(MATCH($E5150,'VLookup Lists'!$E$2:$E$17,0))</f>
        <v>0</v>
      </c>
    </row>
    <row r="5151" spans="1:15" ht="15" customHeight="1" x14ac:dyDescent="0.2">
      <c r="A5151" s="1" t="str">
        <f t="shared" si="20"/>
        <v>OFVP</v>
      </c>
      <c r="E5151" s="1" t="s">
        <v>352</v>
      </c>
      <c r="G5151" s="38"/>
      <c r="H5151" s="39"/>
      <c r="M5151" s="1">
        <f>IF(ISNUMBER(MATCH(E5151,_xlfn.VSTACK('VLookup Lists'!$E$2:$E$17,'VLookup Lists'!$H$2:$H$38,'VLookup Lists'!$J$2:$J$8),0)),1,0)</f>
        <v>0</v>
      </c>
      <c r="N5151" s="1" t="str">
        <f>IFERROR(IF(VLOOKUP($D5151,'VLookup Lists'!$B$11:$C$29,2,FALSE)="FLIP",1,0),"")</f>
        <v/>
      </c>
      <c r="O5151" s="1" t="b">
        <f>ISNUMBER(MATCH($E5151,'VLookup Lists'!$E$2:$E$17,0))</f>
        <v>0</v>
      </c>
    </row>
    <row r="5152" spans="1:15" ht="15" customHeight="1" x14ac:dyDescent="0.2">
      <c r="A5152" s="1" t="str">
        <f t="shared" si="20"/>
        <v>OFVP</v>
      </c>
      <c r="E5152" s="1" t="s">
        <v>352</v>
      </c>
      <c r="G5152" s="38"/>
      <c r="H5152" s="39"/>
      <c r="M5152" s="1">
        <f>IF(ISNUMBER(MATCH(E5152,_xlfn.VSTACK('VLookup Lists'!$E$2:$E$17,'VLookup Lists'!$H$2:$H$38,'VLookup Lists'!$J$2:$J$8),0)),1,0)</f>
        <v>0</v>
      </c>
      <c r="N5152" s="1" t="str">
        <f>IFERROR(IF(VLOOKUP($D5152,'VLookup Lists'!$B$11:$C$29,2,FALSE)="FLIP",1,0),"")</f>
        <v/>
      </c>
      <c r="O5152" s="1" t="b">
        <f>ISNUMBER(MATCH($E5152,'VLookup Lists'!$E$2:$E$17,0))</f>
        <v>0</v>
      </c>
    </row>
    <row r="5153" spans="1:15" ht="15" customHeight="1" x14ac:dyDescent="0.2">
      <c r="A5153" s="1" t="str">
        <f t="shared" si="20"/>
        <v>OFVP</v>
      </c>
      <c r="E5153" s="1" t="s">
        <v>352</v>
      </c>
      <c r="G5153" s="38"/>
      <c r="H5153" s="39"/>
      <c r="M5153" s="1">
        <f>IF(ISNUMBER(MATCH(E5153,_xlfn.VSTACK('VLookup Lists'!$E$2:$E$17,'VLookup Lists'!$H$2:$H$38,'VLookup Lists'!$J$2:$J$8),0)),1,0)</f>
        <v>0</v>
      </c>
      <c r="N5153" s="1" t="str">
        <f>IFERROR(IF(VLOOKUP($D5153,'VLookup Lists'!$B$11:$C$29,2,FALSE)="FLIP",1,0),"")</f>
        <v/>
      </c>
      <c r="O5153" s="1" t="b">
        <f>ISNUMBER(MATCH($E5153,'VLookup Lists'!$E$2:$E$17,0))</f>
        <v>0</v>
      </c>
    </row>
    <row r="5154" spans="1:15" ht="15" customHeight="1" x14ac:dyDescent="0.2">
      <c r="A5154" s="1" t="str">
        <f t="shared" si="20"/>
        <v>OFVP</v>
      </c>
      <c r="E5154" s="1" t="s">
        <v>352</v>
      </c>
      <c r="G5154" s="38"/>
      <c r="H5154" s="39"/>
      <c r="M5154" s="1">
        <f>IF(ISNUMBER(MATCH(E5154,_xlfn.VSTACK('VLookup Lists'!$E$2:$E$17,'VLookup Lists'!$H$2:$H$38,'VLookup Lists'!$J$2:$J$8),0)),1,0)</f>
        <v>0</v>
      </c>
      <c r="N5154" s="1" t="str">
        <f>IFERROR(IF(VLOOKUP($D5154,'VLookup Lists'!$B$11:$C$29,2,FALSE)="FLIP",1,0),"")</f>
        <v/>
      </c>
      <c r="O5154" s="1" t="b">
        <f>ISNUMBER(MATCH($E5154,'VLookup Lists'!$E$2:$E$17,0))</f>
        <v>0</v>
      </c>
    </row>
    <row r="5155" spans="1:15" ht="15" customHeight="1" x14ac:dyDescent="0.2">
      <c r="A5155" s="1" t="str">
        <f t="shared" si="20"/>
        <v>OFVP</v>
      </c>
      <c r="E5155" s="1" t="s">
        <v>352</v>
      </c>
      <c r="G5155" s="38"/>
      <c r="H5155" s="39"/>
      <c r="M5155" s="1">
        <f>IF(ISNUMBER(MATCH(E5155,_xlfn.VSTACK('VLookup Lists'!$E$2:$E$17,'VLookup Lists'!$H$2:$H$38,'VLookup Lists'!$J$2:$J$8),0)),1,0)</f>
        <v>0</v>
      </c>
      <c r="N5155" s="1" t="str">
        <f>IFERROR(IF(VLOOKUP($D5155,'VLookup Lists'!$B$11:$C$29,2,FALSE)="FLIP",1,0),"")</f>
        <v/>
      </c>
      <c r="O5155" s="1" t="b">
        <f>ISNUMBER(MATCH($E5155,'VLookup Lists'!$E$2:$E$17,0))</f>
        <v>0</v>
      </c>
    </row>
    <row r="5156" spans="1:15" ht="15" customHeight="1" x14ac:dyDescent="0.2">
      <c r="A5156" s="1" t="str">
        <f t="shared" si="20"/>
        <v>OFVP</v>
      </c>
      <c r="E5156" s="1" t="s">
        <v>352</v>
      </c>
      <c r="G5156" s="38"/>
      <c r="H5156" s="39"/>
      <c r="M5156" s="1">
        <f>IF(ISNUMBER(MATCH(E5156,_xlfn.VSTACK('VLookup Lists'!$E$2:$E$17,'VLookup Lists'!$H$2:$H$38,'VLookup Lists'!$J$2:$J$8),0)),1,0)</f>
        <v>0</v>
      </c>
      <c r="N5156" s="1" t="str">
        <f>IFERROR(IF(VLOOKUP($D5156,'VLookup Lists'!$B$11:$C$29,2,FALSE)="FLIP",1,0),"")</f>
        <v/>
      </c>
      <c r="O5156" s="1" t="b">
        <f>ISNUMBER(MATCH($E5156,'VLookup Lists'!$E$2:$E$17,0))</f>
        <v>0</v>
      </c>
    </row>
    <row r="5157" spans="1:15" ht="15" customHeight="1" x14ac:dyDescent="0.2">
      <c r="A5157" s="1" t="str">
        <f t="shared" si="20"/>
        <v>OFVP</v>
      </c>
      <c r="E5157" s="1" t="s">
        <v>352</v>
      </c>
      <c r="G5157" s="38"/>
      <c r="H5157" s="39"/>
      <c r="M5157" s="1">
        <f>IF(ISNUMBER(MATCH(E5157,_xlfn.VSTACK('VLookup Lists'!$E$2:$E$17,'VLookup Lists'!$H$2:$H$38,'VLookup Lists'!$J$2:$J$8),0)),1,0)</f>
        <v>0</v>
      </c>
      <c r="N5157" s="1" t="str">
        <f>IFERROR(IF(VLOOKUP($D5157,'VLookup Lists'!$B$11:$C$29,2,FALSE)="FLIP",1,0),"")</f>
        <v/>
      </c>
      <c r="O5157" s="1" t="b">
        <f>ISNUMBER(MATCH($E5157,'VLookup Lists'!$E$2:$E$17,0))</f>
        <v>0</v>
      </c>
    </row>
    <row r="5158" spans="1:15" ht="15" customHeight="1" x14ac:dyDescent="0.2">
      <c r="A5158" s="1" t="str">
        <f t="shared" si="20"/>
        <v>OFVP</v>
      </c>
      <c r="E5158" s="1" t="s">
        <v>352</v>
      </c>
      <c r="G5158" s="38"/>
      <c r="H5158" s="39"/>
      <c r="M5158" s="1">
        <f>IF(ISNUMBER(MATCH(E5158,_xlfn.VSTACK('VLookup Lists'!$E$2:$E$17,'VLookup Lists'!$H$2:$H$38,'VLookup Lists'!$J$2:$J$8),0)),1,0)</f>
        <v>0</v>
      </c>
      <c r="N5158" s="1" t="str">
        <f>IFERROR(IF(VLOOKUP($D5158,'VLookup Lists'!$B$11:$C$29,2,FALSE)="FLIP",1,0),"")</f>
        <v/>
      </c>
      <c r="O5158" s="1" t="b">
        <f>ISNUMBER(MATCH($E5158,'VLookup Lists'!$E$2:$E$17,0))</f>
        <v>0</v>
      </c>
    </row>
    <row r="5159" spans="1:15" ht="15" customHeight="1" x14ac:dyDescent="0.2">
      <c r="A5159" s="1" t="str">
        <f t="shared" si="20"/>
        <v>OFVP</v>
      </c>
      <c r="E5159" s="1" t="s">
        <v>352</v>
      </c>
      <c r="G5159" s="38"/>
      <c r="H5159" s="39"/>
      <c r="M5159" s="1">
        <f>IF(ISNUMBER(MATCH(E5159,_xlfn.VSTACK('VLookup Lists'!$E$2:$E$17,'VLookup Lists'!$H$2:$H$38,'VLookup Lists'!$J$2:$J$8),0)),1,0)</f>
        <v>0</v>
      </c>
      <c r="N5159" s="1" t="str">
        <f>IFERROR(IF(VLOOKUP($D5159,'VLookup Lists'!$B$11:$C$29,2,FALSE)="FLIP",1,0),"")</f>
        <v/>
      </c>
      <c r="O5159" s="1" t="b">
        <f>ISNUMBER(MATCH($E5159,'VLookup Lists'!$E$2:$E$17,0))</f>
        <v>0</v>
      </c>
    </row>
    <row r="5160" spans="1:15" ht="15" customHeight="1" x14ac:dyDescent="0.2">
      <c r="A5160" s="1" t="str">
        <f t="shared" si="20"/>
        <v>OFVP</v>
      </c>
      <c r="E5160" s="1" t="s">
        <v>352</v>
      </c>
      <c r="G5160" s="38"/>
      <c r="H5160" s="39"/>
      <c r="M5160" s="1">
        <f>IF(ISNUMBER(MATCH(E5160,_xlfn.VSTACK('VLookup Lists'!$E$2:$E$17,'VLookup Lists'!$H$2:$H$38,'VLookup Lists'!$J$2:$J$8),0)),1,0)</f>
        <v>0</v>
      </c>
      <c r="N5160" s="1" t="str">
        <f>IFERROR(IF(VLOOKUP($D5160,'VLookup Lists'!$B$11:$C$29,2,FALSE)="FLIP",1,0),"")</f>
        <v/>
      </c>
      <c r="O5160" s="1" t="b">
        <f>ISNUMBER(MATCH($E5160,'VLookup Lists'!$E$2:$E$17,0))</f>
        <v>0</v>
      </c>
    </row>
    <row r="5161" spans="1:15" ht="15" customHeight="1" x14ac:dyDescent="0.2">
      <c r="A5161" s="1" t="str">
        <f t="shared" si="20"/>
        <v>OFVP</v>
      </c>
      <c r="E5161" s="1" t="s">
        <v>352</v>
      </c>
      <c r="G5161" s="38"/>
      <c r="H5161" s="39"/>
      <c r="M5161" s="1">
        <f>IF(ISNUMBER(MATCH(E5161,_xlfn.VSTACK('VLookup Lists'!$E$2:$E$17,'VLookup Lists'!$H$2:$H$38,'VLookup Lists'!$J$2:$J$8),0)),1,0)</f>
        <v>0</v>
      </c>
      <c r="N5161" s="1" t="str">
        <f>IFERROR(IF(VLOOKUP($D5161,'VLookup Lists'!$B$11:$C$29,2,FALSE)="FLIP",1,0),"")</f>
        <v/>
      </c>
      <c r="O5161" s="1" t="b">
        <f>ISNUMBER(MATCH($E5161,'VLookup Lists'!$E$2:$E$17,0))</f>
        <v>0</v>
      </c>
    </row>
    <row r="5162" spans="1:15" ht="15" customHeight="1" x14ac:dyDescent="0.2">
      <c r="A5162" s="1" t="str">
        <f t="shared" si="20"/>
        <v>OFVP</v>
      </c>
      <c r="E5162" s="1" t="s">
        <v>352</v>
      </c>
      <c r="G5162" s="38"/>
      <c r="H5162" s="39"/>
      <c r="M5162" s="1">
        <f>IF(ISNUMBER(MATCH(E5162,_xlfn.VSTACK('VLookup Lists'!$E$2:$E$17,'VLookup Lists'!$H$2:$H$38,'VLookup Lists'!$J$2:$J$8),0)),1,0)</f>
        <v>0</v>
      </c>
      <c r="N5162" s="1" t="str">
        <f>IFERROR(IF(VLOOKUP($D5162,'VLookup Lists'!$B$11:$C$29,2,FALSE)="FLIP",1,0),"")</f>
        <v/>
      </c>
      <c r="O5162" s="1" t="b">
        <f>ISNUMBER(MATCH($E5162,'VLookup Lists'!$E$2:$E$17,0))</f>
        <v>0</v>
      </c>
    </row>
    <row r="5163" spans="1:15" ht="15" customHeight="1" x14ac:dyDescent="0.2">
      <c r="A5163" s="1" t="str">
        <f t="shared" si="20"/>
        <v>OFVP</v>
      </c>
      <c r="E5163" s="1" t="s">
        <v>352</v>
      </c>
      <c r="G5163" s="38"/>
      <c r="H5163" s="39"/>
      <c r="M5163" s="1">
        <f>IF(ISNUMBER(MATCH(E5163,_xlfn.VSTACK('VLookup Lists'!$E$2:$E$17,'VLookup Lists'!$H$2:$H$38,'VLookup Lists'!$J$2:$J$8),0)),1,0)</f>
        <v>0</v>
      </c>
      <c r="N5163" s="1" t="str">
        <f>IFERROR(IF(VLOOKUP($D5163,'VLookup Lists'!$B$11:$C$29,2,FALSE)="FLIP",1,0),"")</f>
        <v/>
      </c>
      <c r="O5163" s="1" t="b">
        <f>ISNUMBER(MATCH($E5163,'VLookup Lists'!$E$2:$E$17,0))</f>
        <v>0</v>
      </c>
    </row>
    <row r="5164" spans="1:15" ht="15" customHeight="1" x14ac:dyDescent="0.2">
      <c r="A5164" s="1" t="str">
        <f t="shared" si="20"/>
        <v>OFVP</v>
      </c>
      <c r="E5164" s="1" t="s">
        <v>352</v>
      </c>
      <c r="G5164" s="38"/>
      <c r="H5164" s="39"/>
      <c r="M5164" s="1">
        <f>IF(ISNUMBER(MATCH(E5164,_xlfn.VSTACK('VLookup Lists'!$E$2:$E$17,'VLookup Lists'!$H$2:$H$38,'VLookup Lists'!$J$2:$J$8),0)),1,0)</f>
        <v>0</v>
      </c>
      <c r="N5164" s="1" t="str">
        <f>IFERROR(IF(VLOOKUP($D5164,'VLookup Lists'!$B$11:$C$29,2,FALSE)="FLIP",1,0),"")</f>
        <v/>
      </c>
      <c r="O5164" s="1" t="b">
        <f>ISNUMBER(MATCH($E5164,'VLookup Lists'!$E$2:$E$17,0))</f>
        <v>0</v>
      </c>
    </row>
    <row r="5165" spans="1:15" ht="15" customHeight="1" x14ac:dyDescent="0.2">
      <c r="A5165" s="1" t="str">
        <f t="shared" si="20"/>
        <v>OFVP</v>
      </c>
      <c r="E5165" s="1" t="s">
        <v>352</v>
      </c>
      <c r="G5165" s="38"/>
      <c r="H5165" s="39"/>
      <c r="M5165" s="1">
        <f>IF(ISNUMBER(MATCH(E5165,_xlfn.VSTACK('VLookup Lists'!$E$2:$E$17,'VLookup Lists'!$H$2:$H$38,'VLookup Lists'!$J$2:$J$8),0)),1,0)</f>
        <v>0</v>
      </c>
      <c r="N5165" s="1" t="str">
        <f>IFERROR(IF(VLOOKUP($D5165,'VLookup Lists'!$B$11:$C$29,2,FALSE)="FLIP",1,0),"")</f>
        <v/>
      </c>
      <c r="O5165" s="1" t="b">
        <f>ISNUMBER(MATCH($E5165,'VLookup Lists'!$E$2:$E$17,0))</f>
        <v>0</v>
      </c>
    </row>
    <row r="5166" spans="1:15" ht="15" customHeight="1" x14ac:dyDescent="0.2">
      <c r="A5166" s="1" t="str">
        <f t="shared" si="20"/>
        <v>OFVP</v>
      </c>
      <c r="E5166" s="1" t="s">
        <v>352</v>
      </c>
      <c r="G5166" s="38"/>
      <c r="H5166" s="39"/>
      <c r="M5166" s="1">
        <f>IF(ISNUMBER(MATCH(E5166,_xlfn.VSTACK('VLookup Lists'!$E$2:$E$17,'VLookup Lists'!$H$2:$H$38,'VLookup Lists'!$J$2:$J$8),0)),1,0)</f>
        <v>0</v>
      </c>
      <c r="N5166" s="1" t="str">
        <f>IFERROR(IF(VLOOKUP($D5166,'VLookup Lists'!$B$11:$C$29,2,FALSE)="FLIP",1,0),"")</f>
        <v/>
      </c>
      <c r="O5166" s="1" t="b">
        <f>ISNUMBER(MATCH($E5166,'VLookup Lists'!$E$2:$E$17,0))</f>
        <v>0</v>
      </c>
    </row>
    <row r="5167" spans="1:15" ht="15" customHeight="1" x14ac:dyDescent="0.2">
      <c r="A5167" s="1" t="str">
        <f t="shared" si="20"/>
        <v>OFVP</v>
      </c>
      <c r="E5167" s="1" t="s">
        <v>352</v>
      </c>
      <c r="G5167" s="38"/>
      <c r="H5167" s="39"/>
      <c r="M5167" s="1">
        <f>IF(ISNUMBER(MATCH(E5167,_xlfn.VSTACK('VLookup Lists'!$E$2:$E$17,'VLookup Lists'!$H$2:$H$38,'VLookup Lists'!$J$2:$J$8),0)),1,0)</f>
        <v>0</v>
      </c>
      <c r="N5167" s="1" t="str">
        <f>IFERROR(IF(VLOOKUP($D5167,'VLookup Lists'!$B$11:$C$29,2,FALSE)="FLIP",1,0),"")</f>
        <v/>
      </c>
      <c r="O5167" s="1" t="b">
        <f>ISNUMBER(MATCH($E5167,'VLookup Lists'!$E$2:$E$17,0))</f>
        <v>0</v>
      </c>
    </row>
    <row r="5168" spans="1:15" ht="15" customHeight="1" x14ac:dyDescent="0.2">
      <c r="A5168" s="1" t="str">
        <f t="shared" si="20"/>
        <v>OFVP</v>
      </c>
      <c r="E5168" s="1" t="s">
        <v>352</v>
      </c>
      <c r="G5168" s="38"/>
      <c r="H5168" s="39"/>
      <c r="M5168" s="1">
        <f>IF(ISNUMBER(MATCH(E5168,_xlfn.VSTACK('VLookup Lists'!$E$2:$E$17,'VLookup Lists'!$H$2:$H$38,'VLookup Lists'!$J$2:$J$8),0)),1,0)</f>
        <v>0</v>
      </c>
      <c r="N5168" s="1" t="str">
        <f>IFERROR(IF(VLOOKUP($D5168,'VLookup Lists'!$B$11:$C$29,2,FALSE)="FLIP",1,0),"")</f>
        <v/>
      </c>
      <c r="O5168" s="1" t="b">
        <f>ISNUMBER(MATCH($E5168,'VLookup Lists'!$E$2:$E$17,0))</f>
        <v>0</v>
      </c>
    </row>
    <row r="5169" spans="1:15" ht="15" customHeight="1" x14ac:dyDescent="0.2">
      <c r="A5169" s="1" t="str">
        <f t="shared" si="20"/>
        <v>OFVP</v>
      </c>
      <c r="E5169" s="1" t="s">
        <v>352</v>
      </c>
      <c r="G5169" s="38"/>
      <c r="H5169" s="39"/>
      <c r="M5169" s="1">
        <f>IF(ISNUMBER(MATCH(E5169,_xlfn.VSTACK('VLookup Lists'!$E$2:$E$17,'VLookup Lists'!$H$2:$H$38,'VLookup Lists'!$J$2:$J$8),0)),1,0)</f>
        <v>0</v>
      </c>
      <c r="N5169" s="1" t="str">
        <f>IFERROR(IF(VLOOKUP($D5169,'VLookup Lists'!$B$11:$C$29,2,FALSE)="FLIP",1,0),"")</f>
        <v/>
      </c>
      <c r="O5169" s="1" t="b">
        <f>ISNUMBER(MATCH($E5169,'VLookup Lists'!$E$2:$E$17,0))</f>
        <v>0</v>
      </c>
    </row>
    <row r="5170" spans="1:15" ht="15" customHeight="1" x14ac:dyDescent="0.2">
      <c r="A5170" s="1" t="str">
        <f t="shared" si="20"/>
        <v>OFVP</v>
      </c>
      <c r="E5170" s="1" t="s">
        <v>352</v>
      </c>
      <c r="G5170" s="38"/>
      <c r="H5170" s="39"/>
      <c r="M5170" s="1">
        <f>IF(ISNUMBER(MATCH(E5170,_xlfn.VSTACK('VLookup Lists'!$E$2:$E$17,'VLookup Lists'!$H$2:$H$38,'VLookup Lists'!$J$2:$J$8),0)),1,0)</f>
        <v>0</v>
      </c>
      <c r="N5170" s="1" t="str">
        <f>IFERROR(IF(VLOOKUP($D5170,'VLookup Lists'!$B$11:$C$29,2,FALSE)="FLIP",1,0),"")</f>
        <v/>
      </c>
      <c r="O5170" s="1" t="b">
        <f>ISNUMBER(MATCH($E5170,'VLookup Lists'!$E$2:$E$17,0))</f>
        <v>0</v>
      </c>
    </row>
    <row r="5171" spans="1:15" ht="15" customHeight="1" x14ac:dyDescent="0.2">
      <c r="A5171" s="1" t="str">
        <f t="shared" si="20"/>
        <v>OFVP</v>
      </c>
      <c r="E5171" s="1" t="s">
        <v>352</v>
      </c>
      <c r="G5171" s="38"/>
      <c r="H5171" s="39"/>
      <c r="M5171" s="1">
        <f>IF(ISNUMBER(MATCH(E5171,_xlfn.VSTACK('VLookup Lists'!$E$2:$E$17,'VLookup Lists'!$H$2:$H$38,'VLookup Lists'!$J$2:$J$8),0)),1,0)</f>
        <v>0</v>
      </c>
      <c r="N5171" s="1" t="str">
        <f>IFERROR(IF(VLOOKUP($D5171,'VLookup Lists'!$B$11:$C$29,2,FALSE)="FLIP",1,0),"")</f>
        <v/>
      </c>
      <c r="O5171" s="1" t="b">
        <f>ISNUMBER(MATCH($E5171,'VLookup Lists'!$E$2:$E$17,0))</f>
        <v>0</v>
      </c>
    </row>
    <row r="5172" spans="1:15" ht="15" customHeight="1" x14ac:dyDescent="0.2">
      <c r="A5172" s="1" t="str">
        <f t="shared" si="20"/>
        <v>OFVP</v>
      </c>
      <c r="E5172" s="1" t="s">
        <v>352</v>
      </c>
      <c r="G5172" s="38"/>
      <c r="H5172" s="39"/>
      <c r="M5172" s="1">
        <f>IF(ISNUMBER(MATCH(E5172,_xlfn.VSTACK('VLookup Lists'!$E$2:$E$17,'VLookup Lists'!$H$2:$H$38,'VLookup Lists'!$J$2:$J$8),0)),1,0)</f>
        <v>0</v>
      </c>
      <c r="N5172" s="1" t="str">
        <f>IFERROR(IF(VLOOKUP($D5172,'VLookup Lists'!$B$11:$C$29,2,FALSE)="FLIP",1,0),"")</f>
        <v/>
      </c>
      <c r="O5172" s="1" t="b">
        <f>ISNUMBER(MATCH($E5172,'VLookup Lists'!$E$2:$E$17,0))</f>
        <v>0</v>
      </c>
    </row>
    <row r="5173" spans="1:15" ht="15" customHeight="1" x14ac:dyDescent="0.2">
      <c r="A5173" s="1" t="str">
        <f t="shared" si="20"/>
        <v>OFVP</v>
      </c>
      <c r="E5173" s="1" t="s">
        <v>352</v>
      </c>
      <c r="G5173" s="38"/>
      <c r="H5173" s="39"/>
      <c r="M5173" s="1">
        <f>IF(ISNUMBER(MATCH(E5173,_xlfn.VSTACK('VLookup Lists'!$E$2:$E$17,'VLookup Lists'!$H$2:$H$38,'VLookup Lists'!$J$2:$J$8),0)),1,0)</f>
        <v>0</v>
      </c>
      <c r="N5173" s="1" t="str">
        <f>IFERROR(IF(VLOOKUP($D5173,'VLookup Lists'!$B$11:$C$29,2,FALSE)="FLIP",1,0),"")</f>
        <v/>
      </c>
      <c r="O5173" s="1" t="b">
        <f>ISNUMBER(MATCH($E5173,'VLookup Lists'!$E$2:$E$17,0))</f>
        <v>0</v>
      </c>
    </row>
    <row r="5174" spans="1:15" ht="15" customHeight="1" x14ac:dyDescent="0.2">
      <c r="A5174" s="1" t="str">
        <f t="shared" si="20"/>
        <v>OFVP</v>
      </c>
      <c r="E5174" s="1" t="s">
        <v>352</v>
      </c>
      <c r="G5174" s="38"/>
      <c r="H5174" s="39"/>
      <c r="M5174" s="1">
        <f>IF(ISNUMBER(MATCH(E5174,_xlfn.VSTACK('VLookup Lists'!$E$2:$E$17,'VLookup Lists'!$H$2:$H$38,'VLookup Lists'!$J$2:$J$8),0)),1,0)</f>
        <v>0</v>
      </c>
      <c r="N5174" s="1" t="str">
        <f>IFERROR(IF(VLOOKUP($D5174,'VLookup Lists'!$B$11:$C$29,2,FALSE)="FLIP",1,0),"")</f>
        <v/>
      </c>
      <c r="O5174" s="1" t="b">
        <f>ISNUMBER(MATCH($E5174,'VLookup Lists'!$E$2:$E$17,0))</f>
        <v>0</v>
      </c>
    </row>
    <row r="5175" spans="1:15" ht="15" customHeight="1" x14ac:dyDescent="0.2">
      <c r="A5175" s="1" t="str">
        <f t="shared" si="20"/>
        <v>OFVP</v>
      </c>
      <c r="E5175" s="1" t="s">
        <v>352</v>
      </c>
      <c r="G5175" s="38"/>
      <c r="H5175" s="39"/>
      <c r="M5175" s="1">
        <f>IF(ISNUMBER(MATCH(E5175,_xlfn.VSTACK('VLookup Lists'!$E$2:$E$17,'VLookup Lists'!$H$2:$H$38,'VLookup Lists'!$J$2:$J$8),0)),1,0)</f>
        <v>0</v>
      </c>
      <c r="N5175" s="1" t="str">
        <f>IFERROR(IF(VLOOKUP($D5175,'VLookup Lists'!$B$11:$C$29,2,FALSE)="FLIP",1,0),"")</f>
        <v/>
      </c>
      <c r="O5175" s="1" t="b">
        <f>ISNUMBER(MATCH($E5175,'VLookup Lists'!$E$2:$E$17,0))</f>
        <v>0</v>
      </c>
    </row>
    <row r="5176" spans="1:15" ht="15" customHeight="1" x14ac:dyDescent="0.2">
      <c r="A5176" s="1" t="str">
        <f t="shared" si="20"/>
        <v>OFVP</v>
      </c>
      <c r="E5176" s="1" t="s">
        <v>352</v>
      </c>
      <c r="G5176" s="38"/>
      <c r="H5176" s="39"/>
      <c r="M5176" s="1">
        <f>IF(ISNUMBER(MATCH(E5176,_xlfn.VSTACK('VLookup Lists'!$E$2:$E$17,'VLookup Lists'!$H$2:$H$38,'VLookup Lists'!$J$2:$J$8),0)),1,0)</f>
        <v>0</v>
      </c>
      <c r="N5176" s="1" t="str">
        <f>IFERROR(IF(VLOOKUP($D5176,'VLookup Lists'!$B$11:$C$29,2,FALSE)="FLIP",1,0),"")</f>
        <v/>
      </c>
      <c r="O5176" s="1" t="b">
        <f>ISNUMBER(MATCH($E5176,'VLookup Lists'!$E$2:$E$17,0))</f>
        <v>0</v>
      </c>
    </row>
    <row r="5177" spans="1:15" ht="15" customHeight="1" x14ac:dyDescent="0.2">
      <c r="A5177" s="1" t="str">
        <f t="shared" si="20"/>
        <v>OFVP</v>
      </c>
      <c r="E5177" s="1" t="s">
        <v>352</v>
      </c>
      <c r="G5177" s="38"/>
      <c r="H5177" s="39"/>
      <c r="M5177" s="1">
        <f>IF(ISNUMBER(MATCH(E5177,_xlfn.VSTACK('VLookup Lists'!$E$2:$E$17,'VLookup Lists'!$H$2:$H$38,'VLookup Lists'!$J$2:$J$8),0)),1,0)</f>
        <v>0</v>
      </c>
      <c r="N5177" s="1" t="str">
        <f>IFERROR(IF(VLOOKUP($D5177,'VLookup Lists'!$B$11:$C$29,2,FALSE)="FLIP",1,0),"")</f>
        <v/>
      </c>
      <c r="O5177" s="1" t="b">
        <f>ISNUMBER(MATCH($E5177,'VLookup Lists'!$E$2:$E$17,0))</f>
        <v>0</v>
      </c>
    </row>
    <row r="5178" spans="1:15" ht="15" customHeight="1" x14ac:dyDescent="0.2">
      <c r="A5178" s="1" t="str">
        <f t="shared" si="20"/>
        <v>OFVP</v>
      </c>
      <c r="E5178" s="1" t="s">
        <v>352</v>
      </c>
      <c r="G5178" s="38"/>
      <c r="H5178" s="39"/>
      <c r="M5178" s="1">
        <f>IF(ISNUMBER(MATCH(E5178,_xlfn.VSTACK('VLookup Lists'!$E$2:$E$17,'VLookup Lists'!$H$2:$H$38,'VLookup Lists'!$J$2:$J$8),0)),1,0)</f>
        <v>0</v>
      </c>
      <c r="N5178" s="1" t="str">
        <f>IFERROR(IF(VLOOKUP($D5178,'VLookup Lists'!$B$11:$C$29,2,FALSE)="FLIP",1,0),"")</f>
        <v/>
      </c>
      <c r="O5178" s="1" t="b">
        <f>ISNUMBER(MATCH($E5178,'VLookup Lists'!$E$2:$E$17,0))</f>
        <v>0</v>
      </c>
    </row>
    <row r="5179" spans="1:15" ht="15" customHeight="1" x14ac:dyDescent="0.2">
      <c r="A5179" s="1" t="str">
        <f t="shared" si="20"/>
        <v>OFVP</v>
      </c>
      <c r="E5179" s="1" t="s">
        <v>352</v>
      </c>
      <c r="G5179" s="38"/>
      <c r="H5179" s="39"/>
      <c r="M5179" s="1">
        <f>IF(ISNUMBER(MATCH(E5179,_xlfn.VSTACK('VLookup Lists'!$E$2:$E$17,'VLookup Lists'!$H$2:$H$38,'VLookup Lists'!$J$2:$J$8),0)),1,0)</f>
        <v>0</v>
      </c>
      <c r="N5179" s="1" t="str">
        <f>IFERROR(IF(VLOOKUP($D5179,'VLookup Lists'!$B$11:$C$29,2,FALSE)="FLIP",1,0),"")</f>
        <v/>
      </c>
      <c r="O5179" s="1" t="b">
        <f>ISNUMBER(MATCH($E5179,'VLookup Lists'!$E$2:$E$17,0))</f>
        <v>0</v>
      </c>
    </row>
    <row r="5180" spans="1:15" ht="15" customHeight="1" x14ac:dyDescent="0.2">
      <c r="A5180" s="1" t="str">
        <f t="shared" si="20"/>
        <v>OFVP</v>
      </c>
      <c r="E5180" s="1" t="s">
        <v>352</v>
      </c>
      <c r="G5180" s="38"/>
      <c r="H5180" s="39"/>
      <c r="M5180" s="1">
        <f>IF(ISNUMBER(MATCH(E5180,_xlfn.VSTACK('VLookup Lists'!$E$2:$E$17,'VLookup Lists'!$H$2:$H$38,'VLookup Lists'!$J$2:$J$8),0)),1,0)</f>
        <v>0</v>
      </c>
      <c r="N5180" s="1" t="str">
        <f>IFERROR(IF(VLOOKUP($D5180,'VLookup Lists'!$B$11:$C$29,2,FALSE)="FLIP",1,0),"")</f>
        <v/>
      </c>
      <c r="O5180" s="1" t="b">
        <f>ISNUMBER(MATCH($E5180,'VLookup Lists'!$E$2:$E$17,0))</f>
        <v>0</v>
      </c>
    </row>
    <row r="5181" spans="1:15" ht="15" customHeight="1" x14ac:dyDescent="0.2">
      <c r="A5181" s="1" t="str">
        <f t="shared" si="20"/>
        <v>OFVP</v>
      </c>
      <c r="E5181" s="1" t="s">
        <v>352</v>
      </c>
      <c r="G5181" s="38"/>
      <c r="H5181" s="39"/>
      <c r="M5181" s="1">
        <f>IF(ISNUMBER(MATCH(E5181,_xlfn.VSTACK('VLookup Lists'!$E$2:$E$17,'VLookup Lists'!$H$2:$H$38,'VLookup Lists'!$J$2:$J$8),0)),1,0)</f>
        <v>0</v>
      </c>
      <c r="N5181" s="1" t="str">
        <f>IFERROR(IF(VLOOKUP($D5181,'VLookup Lists'!$B$11:$C$29,2,FALSE)="FLIP",1,0),"")</f>
        <v/>
      </c>
      <c r="O5181" s="1" t="b">
        <f>ISNUMBER(MATCH($E5181,'VLookup Lists'!$E$2:$E$17,0))</f>
        <v>0</v>
      </c>
    </row>
    <row r="5182" spans="1:15" ht="15" customHeight="1" x14ac:dyDescent="0.2">
      <c r="A5182" s="1" t="str">
        <f t="shared" si="20"/>
        <v>OFVP</v>
      </c>
      <c r="E5182" s="1" t="s">
        <v>352</v>
      </c>
      <c r="G5182" s="38"/>
      <c r="H5182" s="39"/>
      <c r="M5182" s="1">
        <f>IF(ISNUMBER(MATCH(E5182,_xlfn.VSTACK('VLookup Lists'!$E$2:$E$17,'VLookup Lists'!$H$2:$H$38,'VLookup Lists'!$J$2:$J$8),0)),1,0)</f>
        <v>0</v>
      </c>
      <c r="N5182" s="1" t="str">
        <f>IFERROR(IF(VLOOKUP($D5182,'VLookup Lists'!$B$11:$C$29,2,FALSE)="FLIP",1,0),"")</f>
        <v/>
      </c>
      <c r="O5182" s="1" t="b">
        <f>ISNUMBER(MATCH($E5182,'VLookup Lists'!$E$2:$E$17,0))</f>
        <v>0</v>
      </c>
    </row>
    <row r="5183" spans="1:15" ht="15" customHeight="1" x14ac:dyDescent="0.2">
      <c r="A5183" s="1" t="str">
        <f t="shared" si="20"/>
        <v>OFVP</v>
      </c>
      <c r="E5183" s="1" t="s">
        <v>352</v>
      </c>
      <c r="G5183" s="38"/>
      <c r="H5183" s="39"/>
      <c r="M5183" s="1">
        <f>IF(ISNUMBER(MATCH(E5183,_xlfn.VSTACK('VLookup Lists'!$E$2:$E$17,'VLookup Lists'!$H$2:$H$38,'VLookup Lists'!$J$2:$J$8),0)),1,0)</f>
        <v>0</v>
      </c>
      <c r="N5183" s="1" t="str">
        <f>IFERROR(IF(VLOOKUP($D5183,'VLookup Lists'!$B$11:$C$29,2,FALSE)="FLIP",1,0),"")</f>
        <v/>
      </c>
      <c r="O5183" s="1" t="b">
        <f>ISNUMBER(MATCH($E5183,'VLookup Lists'!$E$2:$E$17,0))</f>
        <v>0</v>
      </c>
    </row>
    <row r="5184" spans="1:15" ht="15" customHeight="1" x14ac:dyDescent="0.2">
      <c r="A5184" s="1" t="str">
        <f t="shared" si="20"/>
        <v>OFVP</v>
      </c>
      <c r="E5184" s="1" t="s">
        <v>352</v>
      </c>
      <c r="G5184" s="38"/>
      <c r="H5184" s="39"/>
      <c r="M5184" s="1">
        <f>IF(ISNUMBER(MATCH(E5184,_xlfn.VSTACK('VLookup Lists'!$E$2:$E$17,'VLookup Lists'!$H$2:$H$38,'VLookup Lists'!$J$2:$J$8),0)),1,0)</f>
        <v>0</v>
      </c>
      <c r="N5184" s="1" t="str">
        <f>IFERROR(IF(VLOOKUP($D5184,'VLookup Lists'!$B$11:$C$29,2,FALSE)="FLIP",1,0),"")</f>
        <v/>
      </c>
      <c r="O5184" s="1" t="b">
        <f>ISNUMBER(MATCH($E5184,'VLookup Lists'!$E$2:$E$17,0))</f>
        <v>0</v>
      </c>
    </row>
    <row r="5185" spans="1:15" ht="15" customHeight="1" x14ac:dyDescent="0.2">
      <c r="A5185" s="1" t="str">
        <f t="shared" si="20"/>
        <v>OFVP</v>
      </c>
      <c r="E5185" s="1" t="s">
        <v>352</v>
      </c>
      <c r="G5185" s="38"/>
      <c r="H5185" s="39"/>
      <c r="M5185" s="1">
        <f>IF(ISNUMBER(MATCH(E5185,_xlfn.VSTACK('VLookup Lists'!$E$2:$E$17,'VLookup Lists'!$H$2:$H$38,'VLookup Lists'!$J$2:$J$8),0)),1,0)</f>
        <v>0</v>
      </c>
      <c r="N5185" s="1" t="str">
        <f>IFERROR(IF(VLOOKUP($D5185,'VLookup Lists'!$B$11:$C$29,2,FALSE)="FLIP",1,0),"")</f>
        <v/>
      </c>
      <c r="O5185" s="1" t="b">
        <f>ISNUMBER(MATCH($E5185,'VLookup Lists'!$E$2:$E$17,0))</f>
        <v>0</v>
      </c>
    </row>
    <row r="5186" spans="1:15" ht="15" customHeight="1" x14ac:dyDescent="0.2">
      <c r="A5186" s="1" t="str">
        <f t="shared" si="20"/>
        <v>OFVP</v>
      </c>
      <c r="E5186" s="1" t="s">
        <v>352</v>
      </c>
      <c r="G5186" s="38"/>
      <c r="H5186" s="39"/>
      <c r="M5186" s="1">
        <f>IF(ISNUMBER(MATCH(E5186,_xlfn.VSTACK('VLookup Lists'!$E$2:$E$17,'VLookup Lists'!$H$2:$H$38,'VLookup Lists'!$J$2:$J$8),0)),1,0)</f>
        <v>0</v>
      </c>
      <c r="N5186" s="1" t="str">
        <f>IFERROR(IF(VLOOKUP($D5186,'VLookup Lists'!$B$11:$C$29,2,FALSE)="FLIP",1,0),"")</f>
        <v/>
      </c>
      <c r="O5186" s="1" t="b">
        <f>ISNUMBER(MATCH($E5186,'VLookup Lists'!$E$2:$E$17,0))</f>
        <v>0</v>
      </c>
    </row>
    <row r="5187" spans="1:15" ht="15" customHeight="1" x14ac:dyDescent="0.2">
      <c r="A5187" s="1" t="str">
        <f t="shared" si="20"/>
        <v>OFVP</v>
      </c>
      <c r="E5187" s="1" t="s">
        <v>352</v>
      </c>
      <c r="G5187" s="38"/>
      <c r="H5187" s="39"/>
      <c r="M5187" s="1">
        <f>IF(ISNUMBER(MATCH(E5187,_xlfn.VSTACK('VLookup Lists'!$E$2:$E$17,'VLookup Lists'!$H$2:$H$38,'VLookup Lists'!$J$2:$J$8),0)),1,0)</f>
        <v>0</v>
      </c>
      <c r="N5187" s="1" t="str">
        <f>IFERROR(IF(VLOOKUP($D5187,'VLookup Lists'!$B$11:$C$29,2,FALSE)="FLIP",1,0),"")</f>
        <v/>
      </c>
      <c r="O5187" s="1" t="b">
        <f>ISNUMBER(MATCH($E5187,'VLookup Lists'!$E$2:$E$17,0))</f>
        <v>0</v>
      </c>
    </row>
    <row r="5188" spans="1:15" ht="15" customHeight="1" x14ac:dyDescent="0.2">
      <c r="A5188" s="1" t="str">
        <f t="shared" si="20"/>
        <v>OFVP</v>
      </c>
      <c r="E5188" s="1" t="s">
        <v>352</v>
      </c>
      <c r="G5188" s="38"/>
      <c r="H5188" s="39"/>
      <c r="M5188" s="1">
        <f>IF(ISNUMBER(MATCH(E5188,_xlfn.VSTACK('VLookup Lists'!$E$2:$E$17,'VLookup Lists'!$H$2:$H$38,'VLookup Lists'!$J$2:$J$8),0)),1,0)</f>
        <v>0</v>
      </c>
      <c r="N5188" s="1" t="str">
        <f>IFERROR(IF(VLOOKUP($D5188,'VLookup Lists'!$B$11:$C$29,2,FALSE)="FLIP",1,0),"")</f>
        <v/>
      </c>
      <c r="O5188" s="1" t="b">
        <f>ISNUMBER(MATCH($E5188,'VLookup Lists'!$E$2:$E$17,0))</f>
        <v>0</v>
      </c>
    </row>
    <row r="5189" spans="1:15" ht="15" customHeight="1" x14ac:dyDescent="0.2">
      <c r="A5189" s="1" t="str">
        <f t="shared" si="20"/>
        <v>OFVP</v>
      </c>
      <c r="E5189" s="1" t="s">
        <v>352</v>
      </c>
      <c r="G5189" s="38"/>
      <c r="H5189" s="39"/>
      <c r="M5189" s="1">
        <f>IF(ISNUMBER(MATCH(E5189,_xlfn.VSTACK('VLookup Lists'!$E$2:$E$17,'VLookup Lists'!$H$2:$H$38,'VLookup Lists'!$J$2:$J$8),0)),1,0)</f>
        <v>0</v>
      </c>
      <c r="N5189" s="1" t="str">
        <f>IFERROR(IF(VLOOKUP($D5189,'VLookup Lists'!$B$11:$C$29,2,FALSE)="FLIP",1,0),"")</f>
        <v/>
      </c>
      <c r="O5189" s="1" t="b">
        <f>ISNUMBER(MATCH($E5189,'VLookup Lists'!$E$2:$E$17,0))</f>
        <v>0</v>
      </c>
    </row>
    <row r="5190" spans="1:15" ht="15" customHeight="1" x14ac:dyDescent="0.2">
      <c r="A5190" s="1" t="str">
        <f t="shared" si="20"/>
        <v>OFVP</v>
      </c>
      <c r="E5190" s="1" t="s">
        <v>352</v>
      </c>
      <c r="G5190" s="38"/>
      <c r="H5190" s="39"/>
      <c r="M5190" s="1">
        <f>IF(ISNUMBER(MATCH(E5190,_xlfn.VSTACK('VLookup Lists'!$E$2:$E$17,'VLookup Lists'!$H$2:$H$38,'VLookup Lists'!$J$2:$J$8),0)),1,0)</f>
        <v>0</v>
      </c>
      <c r="N5190" s="1" t="str">
        <f>IFERROR(IF(VLOOKUP($D5190,'VLookup Lists'!$B$11:$C$29,2,FALSE)="FLIP",1,0),"")</f>
        <v/>
      </c>
      <c r="O5190" s="1" t="b">
        <f>ISNUMBER(MATCH($E5190,'VLookup Lists'!$E$2:$E$17,0))</f>
        <v>0</v>
      </c>
    </row>
    <row r="5191" spans="1:15" ht="15" customHeight="1" x14ac:dyDescent="0.2">
      <c r="A5191" s="1" t="str">
        <f t="shared" si="20"/>
        <v>OFVP</v>
      </c>
      <c r="E5191" s="1" t="s">
        <v>352</v>
      </c>
      <c r="G5191" s="38"/>
      <c r="H5191" s="39"/>
      <c r="M5191" s="1">
        <f>IF(ISNUMBER(MATCH(E5191,_xlfn.VSTACK('VLookup Lists'!$E$2:$E$17,'VLookup Lists'!$H$2:$H$38,'VLookup Lists'!$J$2:$J$8),0)),1,0)</f>
        <v>0</v>
      </c>
      <c r="N5191" s="1" t="str">
        <f>IFERROR(IF(VLOOKUP($D5191,'VLookup Lists'!$B$11:$C$29,2,FALSE)="FLIP",1,0),"")</f>
        <v/>
      </c>
      <c r="O5191" s="1" t="b">
        <f>ISNUMBER(MATCH($E5191,'VLookup Lists'!$E$2:$E$17,0))</f>
        <v>0</v>
      </c>
    </row>
    <row r="5192" spans="1:15" ht="15" customHeight="1" x14ac:dyDescent="0.2">
      <c r="A5192" s="1" t="str">
        <f t="shared" si="20"/>
        <v>OFVP</v>
      </c>
      <c r="E5192" s="1" t="s">
        <v>352</v>
      </c>
      <c r="G5192" s="38"/>
      <c r="H5192" s="39"/>
      <c r="M5192" s="1">
        <f>IF(ISNUMBER(MATCH(E5192,_xlfn.VSTACK('VLookup Lists'!$E$2:$E$17,'VLookup Lists'!$H$2:$H$38,'VLookup Lists'!$J$2:$J$8),0)),1,0)</f>
        <v>0</v>
      </c>
      <c r="N5192" s="1" t="str">
        <f>IFERROR(IF(VLOOKUP($D5192,'VLookup Lists'!$B$11:$C$29,2,FALSE)="FLIP",1,0),"")</f>
        <v/>
      </c>
      <c r="O5192" s="1" t="b">
        <f>ISNUMBER(MATCH($E5192,'VLookup Lists'!$E$2:$E$17,0))</f>
        <v>0</v>
      </c>
    </row>
    <row r="5193" spans="1:15" ht="15" customHeight="1" x14ac:dyDescent="0.2">
      <c r="A5193" s="1" t="str">
        <f t="shared" si="20"/>
        <v>OFVP</v>
      </c>
      <c r="E5193" s="1" t="s">
        <v>352</v>
      </c>
      <c r="G5193" s="38"/>
      <c r="H5193" s="39"/>
      <c r="M5193" s="1">
        <f>IF(ISNUMBER(MATCH(E5193,_xlfn.VSTACK('VLookup Lists'!$E$2:$E$17,'VLookup Lists'!$H$2:$H$38,'VLookup Lists'!$J$2:$J$8),0)),1,0)</f>
        <v>0</v>
      </c>
      <c r="N5193" s="1" t="str">
        <f>IFERROR(IF(VLOOKUP($D5193,'VLookup Lists'!$B$11:$C$29,2,FALSE)="FLIP",1,0),"")</f>
        <v/>
      </c>
      <c r="O5193" s="1" t="b">
        <f>ISNUMBER(MATCH($E5193,'VLookup Lists'!$E$2:$E$17,0))</f>
        <v>0</v>
      </c>
    </row>
    <row r="5194" spans="1:15" ht="15" customHeight="1" x14ac:dyDescent="0.2">
      <c r="A5194" s="1" t="str">
        <f t="shared" si="20"/>
        <v>OFVP</v>
      </c>
      <c r="E5194" s="1" t="s">
        <v>352</v>
      </c>
      <c r="G5194" s="38"/>
      <c r="H5194" s="39"/>
      <c r="M5194" s="1">
        <f>IF(ISNUMBER(MATCH(E5194,_xlfn.VSTACK('VLookup Lists'!$E$2:$E$17,'VLookup Lists'!$H$2:$H$38,'VLookup Lists'!$J$2:$J$8),0)),1,0)</f>
        <v>0</v>
      </c>
      <c r="N5194" s="1" t="str">
        <f>IFERROR(IF(VLOOKUP($D5194,'VLookup Lists'!$B$11:$C$29,2,FALSE)="FLIP",1,0),"")</f>
        <v/>
      </c>
      <c r="O5194" s="1" t="b">
        <f>ISNUMBER(MATCH($E5194,'VLookup Lists'!$E$2:$E$17,0))</f>
        <v>0</v>
      </c>
    </row>
    <row r="5195" spans="1:15" ht="15" customHeight="1" x14ac:dyDescent="0.2">
      <c r="A5195" s="1" t="str">
        <f t="shared" si="20"/>
        <v>OFVP</v>
      </c>
      <c r="E5195" s="1" t="s">
        <v>352</v>
      </c>
      <c r="G5195" s="38"/>
      <c r="H5195" s="39"/>
      <c r="M5195" s="1">
        <f>IF(ISNUMBER(MATCH(E5195,_xlfn.VSTACK('VLookup Lists'!$E$2:$E$17,'VLookup Lists'!$H$2:$H$38,'VLookup Lists'!$J$2:$J$8),0)),1,0)</f>
        <v>0</v>
      </c>
      <c r="N5195" s="1" t="str">
        <f>IFERROR(IF(VLOOKUP($D5195,'VLookup Lists'!$B$11:$C$29,2,FALSE)="FLIP",1,0),"")</f>
        <v/>
      </c>
      <c r="O5195" s="1" t="b">
        <f>ISNUMBER(MATCH($E5195,'VLookup Lists'!$E$2:$E$17,0))</f>
        <v>0</v>
      </c>
    </row>
    <row r="5196" spans="1:15" ht="15" customHeight="1" x14ac:dyDescent="0.2">
      <c r="A5196" s="1" t="str">
        <f t="shared" si="20"/>
        <v>OFVP</v>
      </c>
      <c r="E5196" s="1" t="s">
        <v>352</v>
      </c>
      <c r="G5196" s="38"/>
      <c r="H5196" s="39"/>
      <c r="M5196" s="1">
        <f>IF(ISNUMBER(MATCH(E5196,_xlfn.VSTACK('VLookup Lists'!$E$2:$E$17,'VLookup Lists'!$H$2:$H$38,'VLookup Lists'!$J$2:$J$8),0)),1,0)</f>
        <v>0</v>
      </c>
      <c r="N5196" s="1" t="str">
        <f>IFERROR(IF(VLOOKUP($D5196,'VLookup Lists'!$B$11:$C$29,2,FALSE)="FLIP",1,0),"")</f>
        <v/>
      </c>
      <c r="O5196" s="1" t="b">
        <f>ISNUMBER(MATCH($E5196,'VLookup Lists'!$E$2:$E$17,0))</f>
        <v>0</v>
      </c>
    </row>
    <row r="5197" spans="1:15" ht="15" customHeight="1" x14ac:dyDescent="0.2">
      <c r="A5197" s="1" t="str">
        <f t="shared" si="20"/>
        <v>OFVP</v>
      </c>
      <c r="E5197" s="1" t="s">
        <v>352</v>
      </c>
      <c r="G5197" s="38"/>
      <c r="H5197" s="39"/>
      <c r="M5197" s="1">
        <f>IF(ISNUMBER(MATCH(E5197,_xlfn.VSTACK('VLookup Lists'!$E$2:$E$17,'VLookup Lists'!$H$2:$H$38,'VLookup Lists'!$J$2:$J$8),0)),1,0)</f>
        <v>0</v>
      </c>
      <c r="N5197" s="1" t="str">
        <f>IFERROR(IF(VLOOKUP($D5197,'VLookup Lists'!$B$11:$C$29,2,FALSE)="FLIP",1,0),"")</f>
        <v/>
      </c>
      <c r="O5197" s="1" t="b">
        <f>ISNUMBER(MATCH($E5197,'VLookup Lists'!$E$2:$E$17,0))</f>
        <v>0</v>
      </c>
    </row>
    <row r="5198" spans="1:15" ht="15" customHeight="1" x14ac:dyDescent="0.2">
      <c r="A5198" s="1" t="str">
        <f t="shared" si="20"/>
        <v>OFVP</v>
      </c>
      <c r="E5198" s="1" t="s">
        <v>352</v>
      </c>
      <c r="G5198" s="38"/>
      <c r="H5198" s="39"/>
      <c r="M5198" s="1">
        <f>IF(ISNUMBER(MATCH(E5198,_xlfn.VSTACK('VLookup Lists'!$E$2:$E$17,'VLookup Lists'!$H$2:$H$38,'VLookup Lists'!$J$2:$J$8),0)),1,0)</f>
        <v>0</v>
      </c>
      <c r="N5198" s="1" t="str">
        <f>IFERROR(IF(VLOOKUP($D5198,'VLookup Lists'!$B$11:$C$29,2,FALSE)="FLIP",1,0),"")</f>
        <v/>
      </c>
      <c r="O5198" s="1" t="b">
        <f>ISNUMBER(MATCH($E5198,'VLookup Lists'!$E$2:$E$17,0))</f>
        <v>0</v>
      </c>
    </row>
    <row r="5199" spans="1:15" ht="15" customHeight="1" x14ac:dyDescent="0.2">
      <c r="A5199" s="1" t="str">
        <f t="shared" si="20"/>
        <v>OFVP</v>
      </c>
      <c r="E5199" s="1" t="s">
        <v>352</v>
      </c>
      <c r="G5199" s="38"/>
      <c r="H5199" s="39"/>
      <c r="M5199" s="1">
        <f>IF(ISNUMBER(MATCH(E5199,_xlfn.VSTACK('VLookup Lists'!$E$2:$E$17,'VLookup Lists'!$H$2:$H$38,'VLookup Lists'!$J$2:$J$8),0)),1,0)</f>
        <v>0</v>
      </c>
      <c r="N5199" s="1" t="str">
        <f>IFERROR(IF(VLOOKUP($D5199,'VLookup Lists'!$B$11:$C$29,2,FALSE)="FLIP",1,0),"")</f>
        <v/>
      </c>
      <c r="O5199" s="1" t="b">
        <f>ISNUMBER(MATCH($E5199,'VLookup Lists'!$E$2:$E$17,0))</f>
        <v>0</v>
      </c>
    </row>
    <row r="5200" spans="1:15" ht="15" customHeight="1" x14ac:dyDescent="0.2">
      <c r="A5200" s="1" t="str">
        <f t="shared" si="20"/>
        <v>OFVP</v>
      </c>
      <c r="E5200" s="1" t="s">
        <v>352</v>
      </c>
      <c r="G5200" s="38"/>
      <c r="H5200" s="39"/>
      <c r="M5200" s="1">
        <f>IF(ISNUMBER(MATCH(E5200,_xlfn.VSTACK('VLookup Lists'!$E$2:$E$17,'VLookup Lists'!$H$2:$H$38,'VLookup Lists'!$J$2:$J$8),0)),1,0)</f>
        <v>0</v>
      </c>
      <c r="N5200" s="1" t="str">
        <f>IFERROR(IF(VLOOKUP($D5200,'VLookup Lists'!$B$11:$C$29,2,FALSE)="FLIP",1,0),"")</f>
        <v/>
      </c>
      <c r="O5200" s="1" t="b">
        <f>ISNUMBER(MATCH($E5200,'VLookup Lists'!$E$2:$E$17,0))</f>
        <v>0</v>
      </c>
    </row>
    <row r="5201" spans="1:15" ht="15" customHeight="1" x14ac:dyDescent="0.2">
      <c r="A5201" s="1" t="str">
        <f t="shared" si="20"/>
        <v>OFVP</v>
      </c>
      <c r="E5201" s="1" t="s">
        <v>352</v>
      </c>
      <c r="G5201" s="38"/>
      <c r="H5201" s="39"/>
      <c r="M5201" s="1">
        <f>IF(ISNUMBER(MATCH(E5201,_xlfn.VSTACK('VLookup Lists'!$E$2:$E$17,'VLookup Lists'!$H$2:$H$38,'VLookup Lists'!$J$2:$J$8),0)),1,0)</f>
        <v>0</v>
      </c>
      <c r="N5201" s="1" t="str">
        <f>IFERROR(IF(VLOOKUP($D5201,'VLookup Lists'!$B$11:$C$29,2,FALSE)="FLIP",1,0),"")</f>
        <v/>
      </c>
      <c r="O5201" s="1" t="b">
        <f>ISNUMBER(MATCH($E5201,'VLookup Lists'!$E$2:$E$17,0))</f>
        <v>0</v>
      </c>
    </row>
    <row r="5202" spans="1:15" ht="15" customHeight="1" x14ac:dyDescent="0.2">
      <c r="A5202" s="1" t="str">
        <f t="shared" si="20"/>
        <v>OFVP</v>
      </c>
      <c r="E5202" s="1" t="s">
        <v>352</v>
      </c>
      <c r="G5202" s="38"/>
      <c r="H5202" s="39"/>
      <c r="M5202" s="1">
        <f>IF(ISNUMBER(MATCH(E5202,_xlfn.VSTACK('VLookup Lists'!$E$2:$E$17,'VLookup Lists'!$H$2:$H$38,'VLookup Lists'!$J$2:$J$8),0)),1,0)</f>
        <v>0</v>
      </c>
      <c r="N5202" s="1" t="str">
        <f>IFERROR(IF(VLOOKUP($D5202,'VLookup Lists'!$B$11:$C$29,2,FALSE)="FLIP",1,0),"")</f>
        <v/>
      </c>
      <c r="O5202" s="1" t="b">
        <f>ISNUMBER(MATCH($E5202,'VLookup Lists'!$E$2:$E$17,0))</f>
        <v>0</v>
      </c>
    </row>
    <row r="5203" spans="1:15" ht="15" customHeight="1" x14ac:dyDescent="0.2">
      <c r="A5203" s="1" t="str">
        <f t="shared" si="20"/>
        <v>OFVP</v>
      </c>
      <c r="E5203" s="1" t="s">
        <v>352</v>
      </c>
      <c r="G5203" s="38"/>
      <c r="H5203" s="39"/>
      <c r="M5203" s="1">
        <f>IF(ISNUMBER(MATCH(E5203,_xlfn.VSTACK('VLookup Lists'!$E$2:$E$17,'VLookup Lists'!$H$2:$H$38,'VLookup Lists'!$J$2:$J$8),0)),1,0)</f>
        <v>0</v>
      </c>
      <c r="N5203" s="1" t="str">
        <f>IFERROR(IF(VLOOKUP($D5203,'VLookup Lists'!$B$11:$C$29,2,FALSE)="FLIP",1,0),"")</f>
        <v/>
      </c>
      <c r="O5203" s="1" t="b">
        <f>ISNUMBER(MATCH($E5203,'VLookup Lists'!$E$2:$E$17,0))</f>
        <v>0</v>
      </c>
    </row>
    <row r="5204" spans="1:15" ht="15" customHeight="1" x14ac:dyDescent="0.2">
      <c r="A5204" s="1" t="str">
        <f t="shared" si="20"/>
        <v>OFVP</v>
      </c>
      <c r="E5204" s="1" t="s">
        <v>352</v>
      </c>
      <c r="G5204" s="38"/>
      <c r="H5204" s="39"/>
      <c r="M5204" s="1">
        <f>IF(ISNUMBER(MATCH(E5204,_xlfn.VSTACK('VLookup Lists'!$E$2:$E$17,'VLookup Lists'!$H$2:$H$38,'VLookup Lists'!$J$2:$J$8),0)),1,0)</f>
        <v>0</v>
      </c>
      <c r="N5204" s="1" t="str">
        <f>IFERROR(IF(VLOOKUP($D5204,'VLookup Lists'!$B$11:$C$29,2,FALSE)="FLIP",1,0),"")</f>
        <v/>
      </c>
      <c r="O5204" s="1" t="b">
        <f>ISNUMBER(MATCH($E5204,'VLookup Lists'!$E$2:$E$17,0))</f>
        <v>0</v>
      </c>
    </row>
    <row r="5205" spans="1:15" ht="15" customHeight="1" x14ac:dyDescent="0.2">
      <c r="A5205" s="1" t="str">
        <f t="shared" si="20"/>
        <v>OFVP</v>
      </c>
      <c r="E5205" s="1" t="s">
        <v>352</v>
      </c>
      <c r="G5205" s="38"/>
      <c r="H5205" s="39"/>
      <c r="M5205" s="1">
        <f>IF(ISNUMBER(MATCH(E5205,_xlfn.VSTACK('VLookup Lists'!$E$2:$E$17,'VLookup Lists'!$H$2:$H$38,'VLookup Lists'!$J$2:$J$8),0)),1,0)</f>
        <v>0</v>
      </c>
      <c r="N5205" s="1" t="str">
        <f>IFERROR(IF(VLOOKUP($D5205,'VLookup Lists'!$B$11:$C$29,2,FALSE)="FLIP",1,0),"")</f>
        <v/>
      </c>
      <c r="O5205" s="1" t="b">
        <f>ISNUMBER(MATCH($E5205,'VLookup Lists'!$E$2:$E$17,0))</f>
        <v>0</v>
      </c>
    </row>
    <row r="5206" spans="1:15" ht="15" customHeight="1" x14ac:dyDescent="0.2">
      <c r="A5206" s="1" t="str">
        <f t="shared" si="20"/>
        <v>OFVP</v>
      </c>
      <c r="E5206" s="1" t="s">
        <v>352</v>
      </c>
      <c r="G5206" s="38"/>
      <c r="H5206" s="39"/>
      <c r="M5206" s="1">
        <f>IF(ISNUMBER(MATCH(E5206,_xlfn.VSTACK('VLookup Lists'!$E$2:$E$17,'VLookup Lists'!$H$2:$H$38,'VLookup Lists'!$J$2:$J$8),0)),1,0)</f>
        <v>0</v>
      </c>
      <c r="N5206" s="1" t="str">
        <f>IFERROR(IF(VLOOKUP($D5206,'VLookup Lists'!$B$11:$C$29,2,FALSE)="FLIP",1,0),"")</f>
        <v/>
      </c>
      <c r="O5206" s="1" t="b">
        <f>ISNUMBER(MATCH($E5206,'VLookup Lists'!$E$2:$E$17,0))</f>
        <v>0</v>
      </c>
    </row>
    <row r="5207" spans="1:15" ht="15" customHeight="1" x14ac:dyDescent="0.2">
      <c r="A5207" s="1" t="str">
        <f t="shared" si="20"/>
        <v>OFVP</v>
      </c>
      <c r="E5207" s="1" t="s">
        <v>352</v>
      </c>
      <c r="G5207" s="38"/>
      <c r="H5207" s="39"/>
      <c r="M5207" s="1">
        <f>IF(ISNUMBER(MATCH(E5207,_xlfn.VSTACK('VLookup Lists'!$E$2:$E$17,'VLookup Lists'!$H$2:$H$38,'VLookup Lists'!$J$2:$J$8),0)),1,0)</f>
        <v>0</v>
      </c>
      <c r="N5207" s="1" t="str">
        <f>IFERROR(IF(VLOOKUP($D5207,'VLookup Lists'!$B$11:$C$29,2,FALSE)="FLIP",1,0),"")</f>
        <v/>
      </c>
      <c r="O5207" s="1" t="b">
        <f>ISNUMBER(MATCH($E5207,'VLookup Lists'!$E$2:$E$17,0))</f>
        <v>0</v>
      </c>
    </row>
    <row r="5208" spans="1:15" ht="15" customHeight="1" x14ac:dyDescent="0.2">
      <c r="A5208" s="1" t="str">
        <f t="shared" si="20"/>
        <v>OFVP</v>
      </c>
      <c r="E5208" s="1" t="s">
        <v>352</v>
      </c>
      <c r="G5208" s="38"/>
      <c r="H5208" s="39"/>
      <c r="M5208" s="1">
        <f>IF(ISNUMBER(MATCH(E5208,_xlfn.VSTACK('VLookup Lists'!$E$2:$E$17,'VLookup Lists'!$H$2:$H$38,'VLookup Lists'!$J$2:$J$8),0)),1,0)</f>
        <v>0</v>
      </c>
      <c r="N5208" s="1" t="str">
        <f>IFERROR(IF(VLOOKUP($D5208,'VLookup Lists'!$B$11:$C$29,2,FALSE)="FLIP",1,0),"")</f>
        <v/>
      </c>
      <c r="O5208" s="1" t="b">
        <f>ISNUMBER(MATCH($E5208,'VLookup Lists'!$E$2:$E$17,0))</f>
        <v>0</v>
      </c>
    </row>
    <row r="5209" spans="1:15" ht="15" customHeight="1" x14ac:dyDescent="0.2">
      <c r="A5209" s="1" t="str">
        <f t="shared" si="20"/>
        <v>OFVP</v>
      </c>
      <c r="E5209" s="1" t="s">
        <v>352</v>
      </c>
      <c r="G5209" s="38"/>
      <c r="H5209" s="39"/>
      <c r="M5209" s="1">
        <f>IF(ISNUMBER(MATCH(E5209,_xlfn.VSTACK('VLookup Lists'!$E$2:$E$17,'VLookup Lists'!$H$2:$H$38,'VLookup Lists'!$J$2:$J$8),0)),1,0)</f>
        <v>0</v>
      </c>
      <c r="N5209" s="1" t="str">
        <f>IFERROR(IF(VLOOKUP($D5209,'VLookup Lists'!$B$11:$C$29,2,FALSE)="FLIP",1,0),"")</f>
        <v/>
      </c>
      <c r="O5209" s="1" t="b">
        <f>ISNUMBER(MATCH($E5209,'VLookup Lists'!$E$2:$E$17,0))</f>
        <v>0</v>
      </c>
    </row>
    <row r="5210" spans="1:15" ht="15" customHeight="1" x14ac:dyDescent="0.2">
      <c r="A5210" s="1" t="str">
        <f t="shared" si="20"/>
        <v>OFVP</v>
      </c>
      <c r="E5210" s="1" t="s">
        <v>352</v>
      </c>
      <c r="G5210" s="38"/>
      <c r="H5210" s="39"/>
      <c r="M5210" s="1">
        <f>IF(ISNUMBER(MATCH(E5210,_xlfn.VSTACK('VLookup Lists'!$E$2:$E$17,'VLookup Lists'!$H$2:$H$38,'VLookup Lists'!$J$2:$J$8),0)),1,0)</f>
        <v>0</v>
      </c>
      <c r="N5210" s="1" t="str">
        <f>IFERROR(IF(VLOOKUP($D5210,'VLookup Lists'!$B$11:$C$29,2,FALSE)="FLIP",1,0),"")</f>
        <v/>
      </c>
      <c r="O5210" s="1" t="b">
        <f>ISNUMBER(MATCH($E5210,'VLookup Lists'!$E$2:$E$17,0))</f>
        <v>0</v>
      </c>
    </row>
    <row r="5211" spans="1:15" ht="15" customHeight="1" x14ac:dyDescent="0.2">
      <c r="A5211" s="1" t="str">
        <f t="shared" si="20"/>
        <v>OFVP</v>
      </c>
      <c r="E5211" s="1" t="s">
        <v>352</v>
      </c>
      <c r="G5211" s="38"/>
      <c r="H5211" s="39"/>
      <c r="M5211" s="1">
        <f>IF(ISNUMBER(MATCH(E5211,_xlfn.VSTACK('VLookup Lists'!$E$2:$E$17,'VLookup Lists'!$H$2:$H$38,'VLookup Lists'!$J$2:$J$8),0)),1,0)</f>
        <v>0</v>
      </c>
      <c r="N5211" s="1" t="str">
        <f>IFERROR(IF(VLOOKUP($D5211,'VLookup Lists'!$B$11:$C$29,2,FALSE)="FLIP",1,0),"")</f>
        <v/>
      </c>
      <c r="O5211" s="1" t="b">
        <f>ISNUMBER(MATCH($E5211,'VLookup Lists'!$E$2:$E$17,0))</f>
        <v>0</v>
      </c>
    </row>
    <row r="5212" spans="1:15" ht="15" customHeight="1" x14ac:dyDescent="0.2">
      <c r="A5212" s="1" t="str">
        <f t="shared" si="20"/>
        <v>OFVP</v>
      </c>
      <c r="E5212" s="1" t="s">
        <v>352</v>
      </c>
      <c r="G5212" s="38"/>
      <c r="H5212" s="39"/>
      <c r="M5212" s="1">
        <f>IF(ISNUMBER(MATCH(E5212,_xlfn.VSTACK('VLookup Lists'!$E$2:$E$17,'VLookup Lists'!$H$2:$H$38,'VLookup Lists'!$J$2:$J$8),0)),1,0)</f>
        <v>0</v>
      </c>
      <c r="N5212" s="1" t="str">
        <f>IFERROR(IF(VLOOKUP($D5212,'VLookup Lists'!$B$11:$C$29,2,FALSE)="FLIP",1,0),"")</f>
        <v/>
      </c>
      <c r="O5212" s="1" t="b">
        <f>ISNUMBER(MATCH($E5212,'VLookup Lists'!$E$2:$E$17,0))</f>
        <v>0</v>
      </c>
    </row>
    <row r="5213" spans="1:15" ht="15" customHeight="1" x14ac:dyDescent="0.2">
      <c r="A5213" s="1" t="str">
        <f t="shared" si="20"/>
        <v>OFVP</v>
      </c>
      <c r="E5213" s="1" t="s">
        <v>352</v>
      </c>
      <c r="G5213" s="38"/>
      <c r="H5213" s="39"/>
      <c r="M5213" s="1">
        <f>IF(ISNUMBER(MATCH(E5213,_xlfn.VSTACK('VLookup Lists'!$E$2:$E$17,'VLookup Lists'!$H$2:$H$38,'VLookup Lists'!$J$2:$J$8),0)),1,0)</f>
        <v>0</v>
      </c>
      <c r="N5213" s="1" t="str">
        <f>IFERROR(IF(VLOOKUP($D5213,'VLookup Lists'!$B$11:$C$29,2,FALSE)="FLIP",1,0),"")</f>
        <v/>
      </c>
      <c r="O5213" s="1" t="b">
        <f>ISNUMBER(MATCH($E5213,'VLookup Lists'!$E$2:$E$17,0))</f>
        <v>0</v>
      </c>
    </row>
    <row r="5214" spans="1:15" ht="15" customHeight="1" x14ac:dyDescent="0.2">
      <c r="A5214" s="1" t="str">
        <f t="shared" si="20"/>
        <v>OFVP</v>
      </c>
      <c r="E5214" s="1" t="s">
        <v>352</v>
      </c>
      <c r="G5214" s="38"/>
      <c r="H5214" s="39"/>
      <c r="M5214" s="1">
        <f>IF(ISNUMBER(MATCH(E5214,_xlfn.VSTACK('VLookup Lists'!$E$2:$E$17,'VLookup Lists'!$H$2:$H$38,'VLookup Lists'!$J$2:$J$8),0)),1,0)</f>
        <v>0</v>
      </c>
      <c r="N5214" s="1" t="str">
        <f>IFERROR(IF(VLOOKUP($D5214,'VLookup Lists'!$B$11:$C$29,2,FALSE)="FLIP",1,0),"")</f>
        <v/>
      </c>
      <c r="O5214" s="1" t="b">
        <f>ISNUMBER(MATCH($E5214,'VLookup Lists'!$E$2:$E$17,0))</f>
        <v>0</v>
      </c>
    </row>
    <row r="5215" spans="1:15" ht="15" customHeight="1" x14ac:dyDescent="0.2">
      <c r="A5215" s="1" t="str">
        <f t="shared" si="20"/>
        <v>OFVP</v>
      </c>
      <c r="E5215" s="1" t="s">
        <v>352</v>
      </c>
      <c r="G5215" s="38"/>
      <c r="H5215" s="39"/>
      <c r="M5215" s="1">
        <f>IF(ISNUMBER(MATCH(E5215,_xlfn.VSTACK('VLookup Lists'!$E$2:$E$17,'VLookup Lists'!$H$2:$H$38,'VLookup Lists'!$J$2:$J$8),0)),1,0)</f>
        <v>0</v>
      </c>
      <c r="N5215" s="1" t="str">
        <f>IFERROR(IF(VLOOKUP($D5215,'VLookup Lists'!$B$11:$C$29,2,FALSE)="FLIP",1,0),"")</f>
        <v/>
      </c>
      <c r="O5215" s="1" t="b">
        <f>ISNUMBER(MATCH($E5215,'VLookup Lists'!$E$2:$E$17,0))</f>
        <v>0</v>
      </c>
    </row>
    <row r="5216" spans="1:15" ht="15" customHeight="1" x14ac:dyDescent="0.2">
      <c r="A5216" s="1" t="str">
        <f t="shared" si="20"/>
        <v>OFVP</v>
      </c>
      <c r="E5216" s="1" t="s">
        <v>352</v>
      </c>
      <c r="G5216" s="38"/>
      <c r="H5216" s="39"/>
      <c r="M5216" s="1">
        <f>IF(ISNUMBER(MATCH(E5216,_xlfn.VSTACK('VLookup Lists'!$E$2:$E$17,'VLookup Lists'!$H$2:$H$38,'VLookup Lists'!$J$2:$J$8),0)),1,0)</f>
        <v>0</v>
      </c>
      <c r="N5216" s="1" t="str">
        <f>IFERROR(IF(VLOOKUP($D5216,'VLookup Lists'!$B$11:$C$29,2,FALSE)="FLIP",1,0),"")</f>
        <v/>
      </c>
      <c r="O5216" s="1" t="b">
        <f>ISNUMBER(MATCH($E5216,'VLookup Lists'!$E$2:$E$17,0))</f>
        <v>0</v>
      </c>
    </row>
    <row r="5217" spans="1:15" ht="15" customHeight="1" x14ac:dyDescent="0.2">
      <c r="A5217" s="1" t="str">
        <f t="shared" si="20"/>
        <v>OFVP</v>
      </c>
      <c r="E5217" s="1" t="s">
        <v>352</v>
      </c>
      <c r="G5217" s="38"/>
      <c r="H5217" s="39"/>
      <c r="M5217" s="1">
        <f>IF(ISNUMBER(MATCH(E5217,_xlfn.VSTACK('VLookup Lists'!$E$2:$E$17,'VLookup Lists'!$H$2:$H$38,'VLookup Lists'!$J$2:$J$8),0)),1,0)</f>
        <v>0</v>
      </c>
      <c r="N5217" s="1" t="str">
        <f>IFERROR(IF(VLOOKUP($D5217,'VLookup Lists'!$B$11:$C$29,2,FALSE)="FLIP",1,0),"")</f>
        <v/>
      </c>
      <c r="O5217" s="1" t="b">
        <f>ISNUMBER(MATCH($E5217,'VLookup Lists'!$E$2:$E$17,0))</f>
        <v>0</v>
      </c>
    </row>
    <row r="5218" spans="1:15" ht="15" customHeight="1" x14ac:dyDescent="0.2">
      <c r="A5218" s="1" t="str">
        <f t="shared" si="20"/>
        <v>OFVP</v>
      </c>
      <c r="E5218" s="1" t="s">
        <v>352</v>
      </c>
      <c r="G5218" s="38"/>
      <c r="H5218" s="39"/>
      <c r="M5218" s="1">
        <f>IF(ISNUMBER(MATCH(E5218,_xlfn.VSTACK('VLookup Lists'!$E$2:$E$17,'VLookup Lists'!$H$2:$H$38,'VLookup Lists'!$J$2:$J$8),0)),1,0)</f>
        <v>0</v>
      </c>
      <c r="N5218" s="1" t="str">
        <f>IFERROR(IF(VLOOKUP($D5218,'VLookup Lists'!$B$11:$C$29,2,FALSE)="FLIP",1,0),"")</f>
        <v/>
      </c>
      <c r="O5218" s="1" t="b">
        <f>ISNUMBER(MATCH($E5218,'VLookup Lists'!$E$2:$E$17,0))</f>
        <v>0</v>
      </c>
    </row>
    <row r="5219" spans="1:15" ht="15" customHeight="1" x14ac:dyDescent="0.2">
      <c r="A5219" s="1" t="str">
        <f t="shared" si="20"/>
        <v>OFVP</v>
      </c>
      <c r="E5219" s="1" t="s">
        <v>352</v>
      </c>
      <c r="G5219" s="38"/>
      <c r="H5219" s="39"/>
      <c r="M5219" s="1">
        <f>IF(ISNUMBER(MATCH(E5219,_xlfn.VSTACK('VLookup Lists'!$E$2:$E$17,'VLookup Lists'!$H$2:$H$38,'VLookup Lists'!$J$2:$J$8),0)),1,0)</f>
        <v>0</v>
      </c>
      <c r="N5219" s="1" t="str">
        <f>IFERROR(IF(VLOOKUP($D5219,'VLookup Lists'!$B$11:$C$29,2,FALSE)="FLIP",1,0),"")</f>
        <v/>
      </c>
      <c r="O5219" s="1" t="b">
        <f>ISNUMBER(MATCH($E5219,'VLookup Lists'!$E$2:$E$17,0))</f>
        <v>0</v>
      </c>
    </row>
    <row r="5220" spans="1:15" ht="15" customHeight="1" x14ac:dyDescent="0.2">
      <c r="A5220" s="1" t="str">
        <f t="shared" si="20"/>
        <v>OFVP</v>
      </c>
      <c r="E5220" s="1" t="s">
        <v>352</v>
      </c>
      <c r="G5220" s="38"/>
      <c r="H5220" s="39"/>
      <c r="M5220" s="1">
        <f>IF(ISNUMBER(MATCH(E5220,_xlfn.VSTACK('VLookup Lists'!$E$2:$E$17,'VLookup Lists'!$H$2:$H$38,'VLookup Lists'!$J$2:$J$8),0)),1,0)</f>
        <v>0</v>
      </c>
      <c r="N5220" s="1" t="str">
        <f>IFERROR(IF(VLOOKUP($D5220,'VLookup Lists'!$B$11:$C$29,2,FALSE)="FLIP",1,0),"")</f>
        <v/>
      </c>
      <c r="O5220" s="1" t="b">
        <f>ISNUMBER(MATCH($E5220,'VLookup Lists'!$E$2:$E$17,0))</f>
        <v>0</v>
      </c>
    </row>
    <row r="5221" spans="1:15" ht="15" customHeight="1" x14ac:dyDescent="0.2">
      <c r="A5221" s="1" t="str">
        <f t="shared" si="20"/>
        <v>OFVP</v>
      </c>
      <c r="E5221" s="1" t="s">
        <v>352</v>
      </c>
      <c r="G5221" s="38"/>
      <c r="H5221" s="39"/>
      <c r="M5221" s="1">
        <f>IF(ISNUMBER(MATCH(E5221,_xlfn.VSTACK('VLookup Lists'!$E$2:$E$17,'VLookup Lists'!$H$2:$H$38,'VLookup Lists'!$J$2:$J$8),0)),1,0)</f>
        <v>0</v>
      </c>
      <c r="N5221" s="1" t="str">
        <f>IFERROR(IF(VLOOKUP($D5221,'VLookup Lists'!$B$11:$C$29,2,FALSE)="FLIP",1,0),"")</f>
        <v/>
      </c>
      <c r="O5221" s="1" t="b">
        <f>ISNUMBER(MATCH($E5221,'VLookup Lists'!$E$2:$E$17,0))</f>
        <v>0</v>
      </c>
    </row>
    <row r="5222" spans="1:15" ht="15" customHeight="1" x14ac:dyDescent="0.2">
      <c r="A5222" s="1" t="str">
        <f t="shared" si="20"/>
        <v>OFVP</v>
      </c>
      <c r="E5222" s="1" t="s">
        <v>352</v>
      </c>
      <c r="G5222" s="38"/>
      <c r="H5222" s="39"/>
      <c r="M5222" s="1">
        <f>IF(ISNUMBER(MATCH(E5222,_xlfn.VSTACK('VLookup Lists'!$E$2:$E$17,'VLookup Lists'!$H$2:$H$38,'VLookup Lists'!$J$2:$J$8),0)),1,0)</f>
        <v>0</v>
      </c>
      <c r="N5222" s="1" t="str">
        <f>IFERROR(IF(VLOOKUP($D5222,'VLookup Lists'!$B$11:$C$29,2,FALSE)="FLIP",1,0),"")</f>
        <v/>
      </c>
      <c r="O5222" s="1" t="b">
        <f>ISNUMBER(MATCH($E5222,'VLookup Lists'!$E$2:$E$17,0))</f>
        <v>0</v>
      </c>
    </row>
    <row r="5223" spans="1:15" ht="15" customHeight="1" x14ac:dyDescent="0.2">
      <c r="A5223" s="1" t="str">
        <f t="shared" si="20"/>
        <v>OFVP</v>
      </c>
      <c r="E5223" s="1" t="s">
        <v>352</v>
      </c>
      <c r="G5223" s="38"/>
      <c r="H5223" s="39"/>
      <c r="M5223" s="1">
        <f>IF(ISNUMBER(MATCH(E5223,_xlfn.VSTACK('VLookup Lists'!$E$2:$E$17,'VLookup Lists'!$H$2:$H$38,'VLookup Lists'!$J$2:$J$8),0)),1,0)</f>
        <v>0</v>
      </c>
      <c r="N5223" s="1" t="str">
        <f>IFERROR(IF(VLOOKUP($D5223,'VLookup Lists'!$B$11:$C$29,2,FALSE)="FLIP",1,0),"")</f>
        <v/>
      </c>
      <c r="O5223" s="1" t="b">
        <f>ISNUMBER(MATCH($E5223,'VLookup Lists'!$E$2:$E$17,0))</f>
        <v>0</v>
      </c>
    </row>
    <row r="5224" spans="1:15" ht="15" customHeight="1" x14ac:dyDescent="0.2">
      <c r="A5224" s="1" t="str">
        <f t="shared" si="20"/>
        <v>OFVP</v>
      </c>
      <c r="E5224" s="1" t="s">
        <v>352</v>
      </c>
      <c r="G5224" s="38"/>
      <c r="H5224" s="39"/>
      <c r="M5224" s="1">
        <f>IF(ISNUMBER(MATCH(E5224,_xlfn.VSTACK('VLookup Lists'!$E$2:$E$17,'VLookup Lists'!$H$2:$H$38,'VLookup Lists'!$J$2:$J$8),0)),1,0)</f>
        <v>0</v>
      </c>
      <c r="N5224" s="1" t="str">
        <f>IFERROR(IF(VLOOKUP($D5224,'VLookup Lists'!$B$11:$C$29,2,FALSE)="FLIP",1,0),"")</f>
        <v/>
      </c>
      <c r="O5224" s="1" t="b">
        <f>ISNUMBER(MATCH($E5224,'VLookup Lists'!$E$2:$E$17,0))</f>
        <v>0</v>
      </c>
    </row>
    <row r="5225" spans="1:15" ht="15" customHeight="1" x14ac:dyDescent="0.2">
      <c r="A5225" s="1" t="str">
        <f t="shared" si="20"/>
        <v>OFVP</v>
      </c>
      <c r="E5225" s="1" t="s">
        <v>352</v>
      </c>
      <c r="G5225" s="38"/>
      <c r="H5225" s="39"/>
      <c r="M5225" s="1">
        <f>IF(ISNUMBER(MATCH(E5225,_xlfn.VSTACK('VLookup Lists'!$E$2:$E$17,'VLookup Lists'!$H$2:$H$38,'VLookup Lists'!$J$2:$J$8),0)),1,0)</f>
        <v>0</v>
      </c>
      <c r="N5225" s="1" t="str">
        <f>IFERROR(IF(VLOOKUP($D5225,'VLookup Lists'!$B$11:$C$29,2,FALSE)="FLIP",1,0),"")</f>
        <v/>
      </c>
      <c r="O5225" s="1" t="b">
        <f>ISNUMBER(MATCH($E5225,'VLookup Lists'!$E$2:$E$17,0))</f>
        <v>0</v>
      </c>
    </row>
    <row r="5226" spans="1:15" ht="15" customHeight="1" x14ac:dyDescent="0.2">
      <c r="A5226" s="1" t="str">
        <f t="shared" si="20"/>
        <v>OFVP</v>
      </c>
      <c r="E5226" s="1" t="s">
        <v>352</v>
      </c>
      <c r="G5226" s="38"/>
      <c r="H5226" s="39"/>
      <c r="M5226" s="1">
        <f>IF(ISNUMBER(MATCH(E5226,_xlfn.VSTACK('VLookup Lists'!$E$2:$E$17,'VLookup Lists'!$H$2:$H$38,'VLookup Lists'!$J$2:$J$8),0)),1,0)</f>
        <v>0</v>
      </c>
      <c r="N5226" s="1" t="str">
        <f>IFERROR(IF(VLOOKUP($D5226,'VLookup Lists'!$B$11:$C$29,2,FALSE)="FLIP",1,0),"")</f>
        <v/>
      </c>
      <c r="O5226" s="1" t="b">
        <f>ISNUMBER(MATCH($E5226,'VLookup Lists'!$E$2:$E$17,0))</f>
        <v>0</v>
      </c>
    </row>
    <row r="5227" spans="1:15" ht="15" customHeight="1" x14ac:dyDescent="0.2">
      <c r="A5227" s="1" t="str">
        <f t="shared" si="20"/>
        <v>OFVP</v>
      </c>
      <c r="E5227" s="1" t="s">
        <v>352</v>
      </c>
      <c r="G5227" s="38"/>
      <c r="H5227" s="39"/>
      <c r="M5227" s="1">
        <f>IF(ISNUMBER(MATCH(E5227,_xlfn.VSTACK('VLookup Lists'!$E$2:$E$17,'VLookup Lists'!$H$2:$H$38,'VLookup Lists'!$J$2:$J$8),0)),1,0)</f>
        <v>0</v>
      </c>
      <c r="N5227" s="1" t="str">
        <f>IFERROR(IF(VLOOKUP($D5227,'VLookup Lists'!$B$11:$C$29,2,FALSE)="FLIP",1,0),"")</f>
        <v/>
      </c>
      <c r="O5227" s="1" t="b">
        <f>ISNUMBER(MATCH($E5227,'VLookup Lists'!$E$2:$E$17,0))</f>
        <v>0</v>
      </c>
    </row>
    <row r="5228" spans="1:15" ht="15" customHeight="1" x14ac:dyDescent="0.2">
      <c r="A5228" s="1" t="str">
        <f t="shared" si="20"/>
        <v>OFVP</v>
      </c>
      <c r="E5228" s="1" t="s">
        <v>352</v>
      </c>
      <c r="G5228" s="38"/>
      <c r="H5228" s="39"/>
      <c r="M5228" s="1">
        <f>IF(ISNUMBER(MATCH(E5228,_xlfn.VSTACK('VLookup Lists'!$E$2:$E$17,'VLookup Lists'!$H$2:$H$38,'VLookup Lists'!$J$2:$J$8),0)),1,0)</f>
        <v>0</v>
      </c>
      <c r="N5228" s="1" t="str">
        <f>IFERROR(IF(VLOOKUP($D5228,'VLookup Lists'!$B$11:$C$29,2,FALSE)="FLIP",1,0),"")</f>
        <v/>
      </c>
      <c r="O5228" s="1" t="b">
        <f>ISNUMBER(MATCH($E5228,'VLookup Lists'!$E$2:$E$17,0))</f>
        <v>0</v>
      </c>
    </row>
    <row r="5229" spans="1:15" ht="15" customHeight="1" x14ac:dyDescent="0.2">
      <c r="A5229" s="1" t="str">
        <f t="shared" si="20"/>
        <v>OFVP</v>
      </c>
      <c r="E5229" s="1" t="s">
        <v>352</v>
      </c>
      <c r="G5229" s="38"/>
      <c r="H5229" s="39"/>
      <c r="M5229" s="1">
        <f>IF(ISNUMBER(MATCH(E5229,_xlfn.VSTACK('VLookup Lists'!$E$2:$E$17,'VLookup Lists'!$H$2:$H$38,'VLookup Lists'!$J$2:$J$8),0)),1,0)</f>
        <v>0</v>
      </c>
      <c r="N5229" s="1" t="str">
        <f>IFERROR(IF(VLOOKUP($D5229,'VLookup Lists'!$B$11:$C$29,2,FALSE)="FLIP",1,0),"")</f>
        <v/>
      </c>
      <c r="O5229" s="1" t="b">
        <f>ISNUMBER(MATCH($E5229,'VLookup Lists'!$E$2:$E$17,0))</f>
        <v>0</v>
      </c>
    </row>
    <row r="5230" spans="1:15" ht="15" customHeight="1" x14ac:dyDescent="0.2">
      <c r="A5230" s="1" t="str">
        <f t="shared" si="20"/>
        <v>OFVP</v>
      </c>
      <c r="E5230" s="1" t="s">
        <v>352</v>
      </c>
      <c r="G5230" s="38"/>
      <c r="H5230" s="39"/>
      <c r="M5230" s="1">
        <f>IF(ISNUMBER(MATCH(E5230,_xlfn.VSTACK('VLookup Lists'!$E$2:$E$17,'VLookup Lists'!$H$2:$H$38,'VLookup Lists'!$J$2:$J$8),0)),1,0)</f>
        <v>0</v>
      </c>
      <c r="N5230" s="1" t="str">
        <f>IFERROR(IF(VLOOKUP($D5230,'VLookup Lists'!$B$11:$C$29,2,FALSE)="FLIP",1,0),"")</f>
        <v/>
      </c>
      <c r="O5230" s="1" t="b">
        <f>ISNUMBER(MATCH($E5230,'VLookup Lists'!$E$2:$E$17,0))</f>
        <v>0</v>
      </c>
    </row>
    <row r="5231" spans="1:15" ht="15" customHeight="1" x14ac:dyDescent="0.2">
      <c r="A5231" s="1" t="str">
        <f t="shared" si="20"/>
        <v>OFVP</v>
      </c>
      <c r="E5231" s="1" t="s">
        <v>352</v>
      </c>
      <c r="G5231" s="38"/>
      <c r="H5231" s="39"/>
      <c r="M5231" s="1">
        <f>IF(ISNUMBER(MATCH(E5231,_xlfn.VSTACK('VLookup Lists'!$E$2:$E$17,'VLookup Lists'!$H$2:$H$38,'VLookup Lists'!$J$2:$J$8),0)),1,0)</f>
        <v>0</v>
      </c>
      <c r="N5231" s="1" t="str">
        <f>IFERROR(IF(VLOOKUP($D5231,'VLookup Lists'!$B$11:$C$29,2,FALSE)="FLIP",1,0),"")</f>
        <v/>
      </c>
      <c r="O5231" s="1" t="b">
        <f>ISNUMBER(MATCH($E5231,'VLookup Lists'!$E$2:$E$17,0))</f>
        <v>0</v>
      </c>
    </row>
    <row r="5232" spans="1:15" ht="15" customHeight="1" x14ac:dyDescent="0.2">
      <c r="A5232" s="1" t="str">
        <f t="shared" si="20"/>
        <v>OFVP</v>
      </c>
      <c r="E5232" s="1" t="s">
        <v>352</v>
      </c>
      <c r="G5232" s="38"/>
      <c r="H5232" s="39"/>
      <c r="M5232" s="1">
        <f>IF(ISNUMBER(MATCH(E5232,_xlfn.VSTACK('VLookup Lists'!$E$2:$E$17,'VLookup Lists'!$H$2:$H$38,'VLookup Lists'!$J$2:$J$8),0)),1,0)</f>
        <v>0</v>
      </c>
      <c r="N5232" s="1" t="str">
        <f>IFERROR(IF(VLOOKUP($D5232,'VLookup Lists'!$B$11:$C$29,2,FALSE)="FLIP",1,0),"")</f>
        <v/>
      </c>
      <c r="O5232" s="1" t="b">
        <f>ISNUMBER(MATCH($E5232,'VLookup Lists'!$E$2:$E$17,0))</f>
        <v>0</v>
      </c>
    </row>
    <row r="5233" spans="1:15" ht="15" customHeight="1" x14ac:dyDescent="0.2">
      <c r="A5233" s="1" t="str">
        <f t="shared" si="20"/>
        <v>OFVP</v>
      </c>
      <c r="E5233" s="1" t="s">
        <v>352</v>
      </c>
      <c r="G5233" s="38"/>
      <c r="H5233" s="39"/>
      <c r="M5233" s="1">
        <f>IF(ISNUMBER(MATCH(E5233,_xlfn.VSTACK('VLookup Lists'!$E$2:$E$17,'VLookup Lists'!$H$2:$H$38,'VLookup Lists'!$J$2:$J$8),0)),1,0)</f>
        <v>0</v>
      </c>
      <c r="N5233" s="1" t="str">
        <f>IFERROR(IF(VLOOKUP($D5233,'VLookup Lists'!$B$11:$C$29,2,FALSE)="FLIP",1,0),"")</f>
        <v/>
      </c>
      <c r="O5233" s="1" t="b">
        <f>ISNUMBER(MATCH($E5233,'VLookup Lists'!$E$2:$E$17,0))</f>
        <v>0</v>
      </c>
    </row>
    <row r="5234" spans="1:15" ht="15" customHeight="1" x14ac:dyDescent="0.2">
      <c r="A5234" s="1" t="str">
        <f t="shared" si="20"/>
        <v>OFVP</v>
      </c>
      <c r="E5234" s="1" t="s">
        <v>352</v>
      </c>
      <c r="G5234" s="38"/>
      <c r="H5234" s="39"/>
      <c r="M5234" s="1">
        <f>IF(ISNUMBER(MATCH(E5234,_xlfn.VSTACK('VLookup Lists'!$E$2:$E$17,'VLookup Lists'!$H$2:$H$38,'VLookup Lists'!$J$2:$J$8),0)),1,0)</f>
        <v>0</v>
      </c>
      <c r="N5234" s="1" t="str">
        <f>IFERROR(IF(VLOOKUP($D5234,'VLookup Lists'!$B$11:$C$29,2,FALSE)="FLIP",1,0),"")</f>
        <v/>
      </c>
      <c r="O5234" s="1" t="b">
        <f>ISNUMBER(MATCH($E5234,'VLookup Lists'!$E$2:$E$17,0))</f>
        <v>0</v>
      </c>
    </row>
    <row r="5235" spans="1:15" ht="15" customHeight="1" x14ac:dyDescent="0.2">
      <c r="A5235" s="1" t="str">
        <f t="shared" si="20"/>
        <v>OFVP</v>
      </c>
      <c r="E5235" s="1" t="s">
        <v>352</v>
      </c>
      <c r="G5235" s="38"/>
      <c r="H5235" s="39"/>
      <c r="M5235" s="1">
        <f>IF(ISNUMBER(MATCH(E5235,_xlfn.VSTACK('VLookup Lists'!$E$2:$E$17,'VLookup Lists'!$H$2:$H$38,'VLookup Lists'!$J$2:$J$8),0)),1,0)</f>
        <v>0</v>
      </c>
      <c r="N5235" s="1" t="str">
        <f>IFERROR(IF(VLOOKUP($D5235,'VLookup Lists'!$B$11:$C$29,2,FALSE)="FLIP",1,0),"")</f>
        <v/>
      </c>
      <c r="O5235" s="1" t="b">
        <f>ISNUMBER(MATCH($E5235,'VLookup Lists'!$E$2:$E$17,0))</f>
        <v>0</v>
      </c>
    </row>
    <row r="5236" spans="1:15" ht="15" customHeight="1" x14ac:dyDescent="0.2">
      <c r="A5236" s="1" t="str">
        <f t="shared" si="20"/>
        <v>OFVP</v>
      </c>
      <c r="E5236" s="1" t="s">
        <v>352</v>
      </c>
      <c r="G5236" s="38"/>
      <c r="H5236" s="39"/>
      <c r="M5236" s="1">
        <f>IF(ISNUMBER(MATCH(E5236,_xlfn.VSTACK('VLookup Lists'!$E$2:$E$17,'VLookup Lists'!$H$2:$H$38,'VLookup Lists'!$J$2:$J$8),0)),1,0)</f>
        <v>0</v>
      </c>
      <c r="N5236" s="1" t="str">
        <f>IFERROR(IF(VLOOKUP($D5236,'VLookup Lists'!$B$11:$C$29,2,FALSE)="FLIP",1,0),"")</f>
        <v/>
      </c>
      <c r="O5236" s="1" t="b">
        <f>ISNUMBER(MATCH($E5236,'VLookup Lists'!$E$2:$E$17,0))</f>
        <v>0</v>
      </c>
    </row>
    <row r="5237" spans="1:15" ht="15" customHeight="1" x14ac:dyDescent="0.2">
      <c r="A5237" s="1" t="str">
        <f t="shared" si="20"/>
        <v>OFVP</v>
      </c>
      <c r="E5237" s="1" t="s">
        <v>352</v>
      </c>
      <c r="G5237" s="38"/>
      <c r="H5237" s="39"/>
      <c r="M5237" s="1">
        <f>IF(ISNUMBER(MATCH(E5237,_xlfn.VSTACK('VLookup Lists'!$E$2:$E$17,'VLookup Lists'!$H$2:$H$38,'VLookup Lists'!$J$2:$J$8),0)),1,0)</f>
        <v>0</v>
      </c>
      <c r="N5237" s="1" t="str">
        <f>IFERROR(IF(VLOOKUP($D5237,'VLookup Lists'!$B$11:$C$29,2,FALSE)="FLIP",1,0),"")</f>
        <v/>
      </c>
      <c r="O5237" s="1" t="b">
        <f>ISNUMBER(MATCH($E5237,'VLookup Lists'!$E$2:$E$17,0))</f>
        <v>0</v>
      </c>
    </row>
    <row r="5238" spans="1:15" ht="15" customHeight="1" x14ac:dyDescent="0.2">
      <c r="A5238" s="1" t="str">
        <f t="shared" si="20"/>
        <v>OFVP</v>
      </c>
      <c r="E5238" s="1" t="s">
        <v>352</v>
      </c>
      <c r="G5238" s="38"/>
      <c r="H5238" s="39"/>
      <c r="M5238" s="1">
        <f>IF(ISNUMBER(MATCH(E5238,_xlfn.VSTACK('VLookup Lists'!$E$2:$E$17,'VLookup Lists'!$H$2:$H$38,'VLookup Lists'!$J$2:$J$8),0)),1,0)</f>
        <v>0</v>
      </c>
      <c r="N5238" s="1" t="str">
        <f>IFERROR(IF(VLOOKUP($D5238,'VLookup Lists'!$B$11:$C$29,2,FALSE)="FLIP",1,0),"")</f>
        <v/>
      </c>
      <c r="O5238" s="1" t="b">
        <f>ISNUMBER(MATCH($E5238,'VLookup Lists'!$E$2:$E$17,0))</f>
        <v>0</v>
      </c>
    </row>
    <row r="5239" spans="1:15" ht="15" customHeight="1" x14ac:dyDescent="0.2">
      <c r="A5239" s="1" t="str">
        <f t="shared" si="20"/>
        <v>OFVP</v>
      </c>
      <c r="E5239" s="1" t="s">
        <v>352</v>
      </c>
      <c r="G5239" s="38"/>
      <c r="H5239" s="39"/>
      <c r="M5239" s="1">
        <f>IF(ISNUMBER(MATCH(E5239,_xlfn.VSTACK('VLookup Lists'!$E$2:$E$17,'VLookup Lists'!$H$2:$H$38,'VLookup Lists'!$J$2:$J$8),0)),1,0)</f>
        <v>0</v>
      </c>
      <c r="N5239" s="1" t="str">
        <f>IFERROR(IF(VLOOKUP($D5239,'VLookup Lists'!$B$11:$C$29,2,FALSE)="FLIP",1,0),"")</f>
        <v/>
      </c>
      <c r="O5239" s="1" t="b">
        <f>ISNUMBER(MATCH($E5239,'VLookup Lists'!$E$2:$E$17,0))</f>
        <v>0</v>
      </c>
    </row>
    <row r="5240" spans="1:15" ht="15" customHeight="1" x14ac:dyDescent="0.2">
      <c r="A5240" s="1" t="str">
        <f t="shared" si="20"/>
        <v>OFVP</v>
      </c>
      <c r="E5240" s="1" t="s">
        <v>352</v>
      </c>
      <c r="G5240" s="38"/>
      <c r="H5240" s="39"/>
      <c r="M5240" s="1">
        <f>IF(ISNUMBER(MATCH(E5240,_xlfn.VSTACK('VLookup Lists'!$E$2:$E$17,'VLookup Lists'!$H$2:$H$38,'VLookup Lists'!$J$2:$J$8),0)),1,0)</f>
        <v>0</v>
      </c>
      <c r="N5240" s="1" t="str">
        <f>IFERROR(IF(VLOOKUP($D5240,'VLookup Lists'!$B$11:$C$29,2,FALSE)="FLIP",1,0),"")</f>
        <v/>
      </c>
      <c r="O5240" s="1" t="b">
        <f>ISNUMBER(MATCH($E5240,'VLookup Lists'!$E$2:$E$17,0))</f>
        <v>0</v>
      </c>
    </row>
    <row r="5241" spans="1:15" ht="15" customHeight="1" x14ac:dyDescent="0.2">
      <c r="A5241" s="1" t="str">
        <f t="shared" si="20"/>
        <v>OFVP</v>
      </c>
      <c r="E5241" s="1" t="s">
        <v>352</v>
      </c>
      <c r="G5241" s="38"/>
      <c r="H5241" s="39"/>
      <c r="M5241" s="1">
        <f>IF(ISNUMBER(MATCH(E5241,_xlfn.VSTACK('VLookup Lists'!$E$2:$E$17,'VLookup Lists'!$H$2:$H$38,'VLookup Lists'!$J$2:$J$8),0)),1,0)</f>
        <v>0</v>
      </c>
      <c r="N5241" s="1" t="str">
        <f>IFERROR(IF(VLOOKUP($D5241,'VLookup Lists'!$B$11:$C$29,2,FALSE)="FLIP",1,0),"")</f>
        <v/>
      </c>
      <c r="O5241" s="1" t="b">
        <f>ISNUMBER(MATCH($E5241,'VLookup Lists'!$E$2:$E$17,0))</f>
        <v>0</v>
      </c>
    </row>
    <row r="5242" spans="1:15" ht="15" customHeight="1" x14ac:dyDescent="0.2">
      <c r="A5242" s="1" t="str">
        <f t="shared" si="20"/>
        <v>OFVP</v>
      </c>
      <c r="E5242" s="1" t="s">
        <v>352</v>
      </c>
      <c r="G5242" s="38"/>
      <c r="H5242" s="39"/>
      <c r="M5242" s="1">
        <f>IF(ISNUMBER(MATCH(E5242,_xlfn.VSTACK('VLookup Lists'!$E$2:$E$17,'VLookup Lists'!$H$2:$H$38,'VLookup Lists'!$J$2:$J$8),0)),1,0)</f>
        <v>0</v>
      </c>
      <c r="N5242" s="1" t="str">
        <f>IFERROR(IF(VLOOKUP($D5242,'VLookup Lists'!$B$11:$C$29,2,FALSE)="FLIP",1,0),"")</f>
        <v/>
      </c>
      <c r="O5242" s="1" t="b">
        <f>ISNUMBER(MATCH($E5242,'VLookup Lists'!$E$2:$E$17,0))</f>
        <v>0</v>
      </c>
    </row>
    <row r="5243" spans="1:15" ht="15" customHeight="1" x14ac:dyDescent="0.2">
      <c r="A5243" s="1" t="str">
        <f t="shared" si="20"/>
        <v>OFVP</v>
      </c>
      <c r="E5243" s="1" t="s">
        <v>352</v>
      </c>
      <c r="G5243" s="38"/>
      <c r="H5243" s="39"/>
      <c r="M5243" s="1">
        <f>IF(ISNUMBER(MATCH(E5243,_xlfn.VSTACK('VLookup Lists'!$E$2:$E$17,'VLookup Lists'!$H$2:$H$38,'VLookup Lists'!$J$2:$J$8),0)),1,0)</f>
        <v>0</v>
      </c>
      <c r="N5243" s="1" t="str">
        <f>IFERROR(IF(VLOOKUP($D5243,'VLookup Lists'!$B$11:$C$29,2,FALSE)="FLIP",1,0),"")</f>
        <v/>
      </c>
      <c r="O5243" s="1" t="b">
        <f>ISNUMBER(MATCH($E5243,'VLookup Lists'!$E$2:$E$17,0))</f>
        <v>0</v>
      </c>
    </row>
    <row r="5244" spans="1:15" ht="15" customHeight="1" x14ac:dyDescent="0.2">
      <c r="A5244" s="1" t="str">
        <f t="shared" si="20"/>
        <v>OFVP</v>
      </c>
      <c r="E5244" s="1" t="s">
        <v>352</v>
      </c>
      <c r="G5244" s="38"/>
      <c r="H5244" s="39"/>
      <c r="M5244" s="1">
        <f>IF(ISNUMBER(MATCH(E5244,_xlfn.VSTACK('VLookup Lists'!$E$2:$E$17,'VLookup Lists'!$H$2:$H$38,'VLookup Lists'!$J$2:$J$8),0)),1,0)</f>
        <v>0</v>
      </c>
      <c r="N5244" s="1" t="str">
        <f>IFERROR(IF(VLOOKUP($D5244,'VLookup Lists'!$B$11:$C$29,2,FALSE)="FLIP",1,0),"")</f>
        <v/>
      </c>
      <c r="O5244" s="1" t="b">
        <f>ISNUMBER(MATCH($E5244,'VLookup Lists'!$E$2:$E$17,0))</f>
        <v>0</v>
      </c>
    </row>
    <row r="5245" spans="1:15" ht="15" customHeight="1" x14ac:dyDescent="0.2">
      <c r="A5245" s="1" t="str">
        <f t="shared" si="20"/>
        <v>OFVP</v>
      </c>
      <c r="E5245" s="1" t="s">
        <v>352</v>
      </c>
      <c r="G5245" s="38"/>
      <c r="H5245" s="39"/>
      <c r="M5245" s="1">
        <f>IF(ISNUMBER(MATCH(E5245,_xlfn.VSTACK('VLookup Lists'!$E$2:$E$17,'VLookup Lists'!$H$2:$H$38,'VLookup Lists'!$J$2:$J$8),0)),1,0)</f>
        <v>0</v>
      </c>
      <c r="N5245" s="1" t="str">
        <f>IFERROR(IF(VLOOKUP($D5245,'VLookup Lists'!$B$11:$C$29,2,FALSE)="FLIP",1,0),"")</f>
        <v/>
      </c>
      <c r="O5245" s="1" t="b">
        <f>ISNUMBER(MATCH($E5245,'VLookup Lists'!$E$2:$E$17,0))</f>
        <v>0</v>
      </c>
    </row>
    <row r="5246" spans="1:15" ht="15" customHeight="1" x14ac:dyDescent="0.2">
      <c r="A5246" s="1" t="str">
        <f t="shared" si="20"/>
        <v>OFVP</v>
      </c>
      <c r="E5246" s="1" t="s">
        <v>352</v>
      </c>
      <c r="G5246" s="38"/>
      <c r="H5246" s="39"/>
      <c r="M5246" s="1">
        <f>IF(ISNUMBER(MATCH(E5246,_xlfn.VSTACK('VLookup Lists'!$E$2:$E$17,'VLookup Lists'!$H$2:$H$38,'VLookup Lists'!$J$2:$J$8),0)),1,0)</f>
        <v>0</v>
      </c>
      <c r="N5246" s="1" t="str">
        <f>IFERROR(IF(VLOOKUP($D5246,'VLookup Lists'!$B$11:$C$29,2,FALSE)="FLIP",1,0),"")</f>
        <v/>
      </c>
      <c r="O5246" s="1" t="b">
        <f>ISNUMBER(MATCH($E5246,'VLookup Lists'!$E$2:$E$17,0))</f>
        <v>0</v>
      </c>
    </row>
    <row r="5247" spans="1:15" ht="15" customHeight="1" x14ac:dyDescent="0.2">
      <c r="A5247" s="1" t="str">
        <f t="shared" si="20"/>
        <v>OFVP</v>
      </c>
      <c r="E5247" s="1" t="s">
        <v>352</v>
      </c>
      <c r="G5247" s="38"/>
      <c r="H5247" s="39"/>
      <c r="M5247" s="1">
        <f>IF(ISNUMBER(MATCH(E5247,_xlfn.VSTACK('VLookup Lists'!$E$2:$E$17,'VLookup Lists'!$H$2:$H$38,'VLookup Lists'!$J$2:$J$8),0)),1,0)</f>
        <v>0</v>
      </c>
      <c r="N5247" s="1" t="str">
        <f>IFERROR(IF(VLOOKUP($D5247,'VLookup Lists'!$B$11:$C$29,2,FALSE)="FLIP",1,0),"")</f>
        <v/>
      </c>
      <c r="O5247" s="1" t="b">
        <f>ISNUMBER(MATCH($E5247,'VLookup Lists'!$E$2:$E$17,0))</f>
        <v>0</v>
      </c>
    </row>
    <row r="5248" spans="1:15" ht="15" customHeight="1" x14ac:dyDescent="0.2">
      <c r="A5248" s="1" t="str">
        <f t="shared" si="20"/>
        <v>OFVP</v>
      </c>
      <c r="E5248" s="1" t="s">
        <v>352</v>
      </c>
      <c r="G5248" s="38"/>
      <c r="H5248" s="39"/>
      <c r="M5248" s="1">
        <f>IF(ISNUMBER(MATCH(E5248,_xlfn.VSTACK('VLookup Lists'!$E$2:$E$17,'VLookup Lists'!$H$2:$H$38,'VLookup Lists'!$J$2:$J$8),0)),1,0)</f>
        <v>0</v>
      </c>
      <c r="N5248" s="1" t="str">
        <f>IFERROR(IF(VLOOKUP($D5248,'VLookup Lists'!$B$11:$C$29,2,FALSE)="FLIP",1,0),"")</f>
        <v/>
      </c>
      <c r="O5248" s="1" t="b">
        <f>ISNUMBER(MATCH($E5248,'VLookup Lists'!$E$2:$E$17,0))</f>
        <v>0</v>
      </c>
    </row>
    <row r="5249" spans="1:15" ht="15" customHeight="1" x14ac:dyDescent="0.2">
      <c r="A5249" s="1" t="str">
        <f t="shared" si="20"/>
        <v>OFVP</v>
      </c>
      <c r="E5249" s="1" t="s">
        <v>352</v>
      </c>
      <c r="G5249" s="38"/>
      <c r="H5249" s="39"/>
      <c r="M5249" s="1">
        <f>IF(ISNUMBER(MATCH(E5249,_xlfn.VSTACK('VLookup Lists'!$E$2:$E$17,'VLookup Lists'!$H$2:$H$38,'VLookup Lists'!$J$2:$J$8),0)),1,0)</f>
        <v>0</v>
      </c>
      <c r="N5249" s="1" t="str">
        <f>IFERROR(IF(VLOOKUP($D5249,'VLookup Lists'!$B$11:$C$29,2,FALSE)="FLIP",1,0),"")</f>
        <v/>
      </c>
      <c r="O5249" s="1" t="b">
        <f>ISNUMBER(MATCH($E5249,'VLookup Lists'!$E$2:$E$17,0))</f>
        <v>0</v>
      </c>
    </row>
    <row r="5250" spans="1:15" ht="15" customHeight="1" x14ac:dyDescent="0.2">
      <c r="A5250" s="1" t="str">
        <f t="shared" si="20"/>
        <v>OFVP</v>
      </c>
      <c r="E5250" s="1" t="s">
        <v>352</v>
      </c>
      <c r="G5250" s="38"/>
      <c r="H5250" s="39"/>
      <c r="M5250" s="1">
        <f>IF(ISNUMBER(MATCH(E5250,_xlfn.VSTACK('VLookup Lists'!$E$2:$E$17,'VLookup Lists'!$H$2:$H$38,'VLookup Lists'!$J$2:$J$8),0)),1,0)</f>
        <v>0</v>
      </c>
      <c r="N5250" s="1" t="str">
        <f>IFERROR(IF(VLOOKUP($D5250,'VLookup Lists'!$B$11:$C$29,2,FALSE)="FLIP",1,0),"")</f>
        <v/>
      </c>
      <c r="O5250" s="1" t="b">
        <f>ISNUMBER(MATCH($E5250,'VLookup Lists'!$E$2:$E$17,0))</f>
        <v>0</v>
      </c>
    </row>
    <row r="5251" spans="1:15" ht="15" customHeight="1" x14ac:dyDescent="0.2">
      <c r="A5251" s="1" t="str">
        <f t="shared" si="20"/>
        <v>OFVP</v>
      </c>
      <c r="E5251" s="1" t="s">
        <v>352</v>
      </c>
      <c r="G5251" s="38"/>
      <c r="H5251" s="39"/>
      <c r="M5251" s="1">
        <f>IF(ISNUMBER(MATCH(E5251,_xlfn.VSTACK('VLookup Lists'!$E$2:$E$17,'VLookup Lists'!$H$2:$H$38,'VLookup Lists'!$J$2:$J$8),0)),1,0)</f>
        <v>0</v>
      </c>
      <c r="N5251" s="1" t="str">
        <f>IFERROR(IF(VLOOKUP($D5251,'VLookup Lists'!$B$11:$C$29,2,FALSE)="FLIP",1,0),"")</f>
        <v/>
      </c>
      <c r="O5251" s="1" t="b">
        <f>ISNUMBER(MATCH($E5251,'VLookup Lists'!$E$2:$E$17,0))</f>
        <v>0</v>
      </c>
    </row>
    <row r="5252" spans="1:15" ht="15" customHeight="1" x14ac:dyDescent="0.2">
      <c r="A5252" s="1" t="str">
        <f t="shared" si="20"/>
        <v>OFVP</v>
      </c>
      <c r="E5252" s="1" t="s">
        <v>352</v>
      </c>
      <c r="G5252" s="38"/>
      <c r="H5252" s="39"/>
      <c r="M5252" s="1">
        <f>IF(ISNUMBER(MATCH(E5252,_xlfn.VSTACK('VLookup Lists'!$E$2:$E$17,'VLookup Lists'!$H$2:$H$38,'VLookup Lists'!$J$2:$J$8),0)),1,0)</f>
        <v>0</v>
      </c>
      <c r="N5252" s="1" t="str">
        <f>IFERROR(IF(VLOOKUP($D5252,'VLookup Lists'!$B$11:$C$29,2,FALSE)="FLIP",1,0),"")</f>
        <v/>
      </c>
      <c r="O5252" s="1" t="b">
        <f>ISNUMBER(MATCH($E5252,'VLookup Lists'!$E$2:$E$17,0))</f>
        <v>0</v>
      </c>
    </row>
    <row r="5253" spans="1:15" ht="15" customHeight="1" x14ac:dyDescent="0.2">
      <c r="A5253" s="1" t="str">
        <f t="shared" si="20"/>
        <v>OFVP</v>
      </c>
      <c r="E5253" s="1" t="s">
        <v>352</v>
      </c>
      <c r="G5253" s="38"/>
      <c r="H5253" s="39"/>
      <c r="M5253" s="1">
        <f>IF(ISNUMBER(MATCH(E5253,_xlfn.VSTACK('VLookup Lists'!$E$2:$E$17,'VLookup Lists'!$H$2:$H$38,'VLookup Lists'!$J$2:$J$8),0)),1,0)</f>
        <v>0</v>
      </c>
      <c r="N5253" s="1" t="str">
        <f>IFERROR(IF(VLOOKUP($D5253,'VLookup Lists'!$B$11:$C$29,2,FALSE)="FLIP",1,0),"")</f>
        <v/>
      </c>
      <c r="O5253" s="1" t="b">
        <f>ISNUMBER(MATCH($E5253,'VLookup Lists'!$E$2:$E$17,0))</f>
        <v>0</v>
      </c>
    </row>
    <row r="5254" spans="1:15" ht="15" customHeight="1" x14ac:dyDescent="0.2">
      <c r="A5254" s="1" t="str">
        <f t="shared" si="20"/>
        <v>OFVP</v>
      </c>
      <c r="E5254" s="1" t="s">
        <v>352</v>
      </c>
      <c r="G5254" s="38"/>
      <c r="H5254" s="39"/>
      <c r="M5254" s="1">
        <f>IF(ISNUMBER(MATCH(E5254,_xlfn.VSTACK('VLookup Lists'!$E$2:$E$17,'VLookup Lists'!$H$2:$H$38,'VLookup Lists'!$J$2:$J$8),0)),1,0)</f>
        <v>0</v>
      </c>
      <c r="N5254" s="1" t="str">
        <f>IFERROR(IF(VLOOKUP($D5254,'VLookup Lists'!$B$11:$C$29,2,FALSE)="FLIP",1,0),"")</f>
        <v/>
      </c>
      <c r="O5254" s="1" t="b">
        <f>ISNUMBER(MATCH($E5254,'VLookup Lists'!$E$2:$E$17,0))</f>
        <v>0</v>
      </c>
    </row>
    <row r="5255" spans="1:15" ht="15" customHeight="1" x14ac:dyDescent="0.2">
      <c r="A5255" s="1" t="str">
        <f t="shared" si="20"/>
        <v>OFVP</v>
      </c>
      <c r="E5255" s="1" t="s">
        <v>352</v>
      </c>
      <c r="G5255" s="38"/>
      <c r="H5255" s="39"/>
      <c r="M5255" s="1">
        <f>IF(ISNUMBER(MATCH(E5255,_xlfn.VSTACK('VLookup Lists'!$E$2:$E$17,'VLookup Lists'!$H$2:$H$38,'VLookup Lists'!$J$2:$J$8),0)),1,0)</f>
        <v>0</v>
      </c>
      <c r="N5255" s="1" t="str">
        <f>IFERROR(IF(VLOOKUP($D5255,'VLookup Lists'!$B$11:$C$29,2,FALSE)="FLIP",1,0),"")</f>
        <v/>
      </c>
      <c r="O5255" s="1" t="b">
        <f>ISNUMBER(MATCH($E5255,'VLookup Lists'!$E$2:$E$17,0))</f>
        <v>0</v>
      </c>
    </row>
    <row r="5256" spans="1:15" ht="15" customHeight="1" x14ac:dyDescent="0.2">
      <c r="A5256" s="1" t="str">
        <f t="shared" si="20"/>
        <v>OFVP</v>
      </c>
      <c r="E5256" s="1" t="s">
        <v>352</v>
      </c>
      <c r="G5256" s="38"/>
      <c r="H5256" s="39"/>
      <c r="M5256" s="1">
        <f>IF(ISNUMBER(MATCH(E5256,_xlfn.VSTACK('VLookup Lists'!$E$2:$E$17,'VLookup Lists'!$H$2:$H$38,'VLookup Lists'!$J$2:$J$8),0)),1,0)</f>
        <v>0</v>
      </c>
      <c r="N5256" s="1" t="str">
        <f>IFERROR(IF(VLOOKUP($D5256,'VLookup Lists'!$B$11:$C$29,2,FALSE)="FLIP",1,0),"")</f>
        <v/>
      </c>
      <c r="O5256" s="1" t="b">
        <f>ISNUMBER(MATCH($E5256,'VLookup Lists'!$E$2:$E$17,0))</f>
        <v>0</v>
      </c>
    </row>
    <row r="5257" spans="1:15" ht="15" customHeight="1" x14ac:dyDescent="0.2">
      <c r="A5257" s="1" t="str">
        <f t="shared" si="20"/>
        <v>OFVP</v>
      </c>
      <c r="E5257" s="1" t="s">
        <v>352</v>
      </c>
      <c r="G5257" s="38"/>
      <c r="H5257" s="39"/>
      <c r="M5257" s="1">
        <f>IF(ISNUMBER(MATCH(E5257,_xlfn.VSTACK('VLookup Lists'!$E$2:$E$17,'VLookup Lists'!$H$2:$H$38,'VLookup Lists'!$J$2:$J$8),0)),1,0)</f>
        <v>0</v>
      </c>
      <c r="N5257" s="1" t="str">
        <f>IFERROR(IF(VLOOKUP($D5257,'VLookup Lists'!$B$11:$C$29,2,FALSE)="FLIP",1,0),"")</f>
        <v/>
      </c>
      <c r="O5257" s="1" t="b">
        <f>ISNUMBER(MATCH($E5257,'VLookup Lists'!$E$2:$E$17,0))</f>
        <v>0</v>
      </c>
    </row>
    <row r="5258" spans="1:15" ht="15" customHeight="1" x14ac:dyDescent="0.2">
      <c r="A5258" s="1" t="str">
        <f t="shared" si="20"/>
        <v>OFVP</v>
      </c>
      <c r="E5258" s="1" t="s">
        <v>352</v>
      </c>
      <c r="G5258" s="38"/>
      <c r="H5258" s="39"/>
      <c r="M5258" s="1">
        <f>IF(ISNUMBER(MATCH(E5258,_xlfn.VSTACK('VLookup Lists'!$E$2:$E$17,'VLookup Lists'!$H$2:$H$38,'VLookup Lists'!$J$2:$J$8),0)),1,0)</f>
        <v>0</v>
      </c>
      <c r="N5258" s="1" t="str">
        <f>IFERROR(IF(VLOOKUP($D5258,'VLookup Lists'!$B$11:$C$29,2,FALSE)="FLIP",1,0),"")</f>
        <v/>
      </c>
      <c r="O5258" s="1" t="b">
        <f>ISNUMBER(MATCH($E5258,'VLookup Lists'!$E$2:$E$17,0))</f>
        <v>0</v>
      </c>
    </row>
    <row r="5259" spans="1:15" ht="15" customHeight="1" x14ac:dyDescent="0.2">
      <c r="A5259" s="1" t="str">
        <f t="shared" si="20"/>
        <v>OFVP</v>
      </c>
      <c r="E5259" s="1" t="s">
        <v>352</v>
      </c>
      <c r="G5259" s="38"/>
      <c r="H5259" s="39"/>
      <c r="M5259" s="1">
        <f>IF(ISNUMBER(MATCH(E5259,_xlfn.VSTACK('VLookup Lists'!$E$2:$E$17,'VLookup Lists'!$H$2:$H$38,'VLookup Lists'!$J$2:$J$8),0)),1,0)</f>
        <v>0</v>
      </c>
      <c r="N5259" s="1" t="str">
        <f>IFERROR(IF(VLOOKUP($D5259,'VLookup Lists'!$B$11:$C$29,2,FALSE)="FLIP",1,0),"")</f>
        <v/>
      </c>
      <c r="O5259" s="1" t="b">
        <f>ISNUMBER(MATCH($E5259,'VLookup Lists'!$E$2:$E$17,0))</f>
        <v>0</v>
      </c>
    </row>
    <row r="5260" spans="1:15" ht="15" customHeight="1" x14ac:dyDescent="0.2">
      <c r="A5260" s="1" t="str">
        <f t="shared" si="20"/>
        <v>OFVP</v>
      </c>
      <c r="E5260" s="1" t="s">
        <v>352</v>
      </c>
      <c r="G5260" s="38"/>
      <c r="H5260" s="39"/>
      <c r="M5260" s="1">
        <f>IF(ISNUMBER(MATCH(E5260,_xlfn.VSTACK('VLookup Lists'!$E$2:$E$17,'VLookup Lists'!$H$2:$H$38,'VLookup Lists'!$J$2:$J$8),0)),1,0)</f>
        <v>0</v>
      </c>
      <c r="N5260" s="1" t="str">
        <f>IFERROR(IF(VLOOKUP($D5260,'VLookup Lists'!$B$11:$C$29,2,FALSE)="FLIP",1,0),"")</f>
        <v/>
      </c>
      <c r="O5260" s="1" t="b">
        <f>ISNUMBER(MATCH($E5260,'VLookup Lists'!$E$2:$E$17,0))</f>
        <v>0</v>
      </c>
    </row>
    <row r="5261" spans="1:15" ht="15" customHeight="1" x14ac:dyDescent="0.2">
      <c r="A5261" s="1" t="str">
        <f t="shared" si="20"/>
        <v>OFVP</v>
      </c>
      <c r="E5261" s="1" t="s">
        <v>352</v>
      </c>
      <c r="G5261" s="38"/>
      <c r="H5261" s="39"/>
      <c r="M5261" s="1">
        <f>IF(ISNUMBER(MATCH(E5261,_xlfn.VSTACK('VLookup Lists'!$E$2:$E$17,'VLookup Lists'!$H$2:$H$38,'VLookup Lists'!$J$2:$J$8),0)),1,0)</f>
        <v>0</v>
      </c>
      <c r="N5261" s="1" t="str">
        <f>IFERROR(IF(VLOOKUP($D5261,'VLookup Lists'!$B$11:$C$29,2,FALSE)="FLIP",1,0),"")</f>
        <v/>
      </c>
      <c r="O5261" s="1" t="b">
        <f>ISNUMBER(MATCH($E5261,'VLookup Lists'!$E$2:$E$17,0))</f>
        <v>0</v>
      </c>
    </row>
    <row r="5262" spans="1:15" ht="15" customHeight="1" x14ac:dyDescent="0.2">
      <c r="A5262" s="1" t="str">
        <f t="shared" si="20"/>
        <v>OFVP</v>
      </c>
      <c r="E5262" s="1" t="s">
        <v>352</v>
      </c>
      <c r="G5262" s="38"/>
      <c r="H5262" s="39"/>
      <c r="M5262" s="1">
        <f>IF(ISNUMBER(MATCH(E5262,_xlfn.VSTACK('VLookup Lists'!$E$2:$E$17,'VLookup Lists'!$H$2:$H$38,'VLookup Lists'!$J$2:$J$8),0)),1,0)</f>
        <v>0</v>
      </c>
      <c r="N5262" s="1" t="str">
        <f>IFERROR(IF(VLOOKUP($D5262,'VLookup Lists'!$B$11:$C$29,2,FALSE)="FLIP",1,0),"")</f>
        <v/>
      </c>
      <c r="O5262" s="1" t="b">
        <f>ISNUMBER(MATCH($E5262,'VLookup Lists'!$E$2:$E$17,0))</f>
        <v>0</v>
      </c>
    </row>
    <row r="5263" spans="1:15" ht="15" customHeight="1" x14ac:dyDescent="0.2">
      <c r="A5263" s="1" t="str">
        <f t="shared" si="20"/>
        <v>OFVP</v>
      </c>
      <c r="E5263" s="1" t="s">
        <v>352</v>
      </c>
      <c r="G5263" s="38"/>
      <c r="H5263" s="39"/>
      <c r="M5263" s="1">
        <f>IF(ISNUMBER(MATCH(E5263,_xlfn.VSTACK('VLookup Lists'!$E$2:$E$17,'VLookup Lists'!$H$2:$H$38,'VLookup Lists'!$J$2:$J$8),0)),1,0)</f>
        <v>0</v>
      </c>
      <c r="N5263" s="1" t="str">
        <f>IFERROR(IF(VLOOKUP($D5263,'VLookup Lists'!$B$11:$C$29,2,FALSE)="FLIP",1,0),"")</f>
        <v/>
      </c>
      <c r="O5263" s="1" t="b">
        <f>ISNUMBER(MATCH($E5263,'VLookup Lists'!$E$2:$E$17,0))</f>
        <v>0</v>
      </c>
    </row>
    <row r="5264" spans="1:15" ht="15" customHeight="1" x14ac:dyDescent="0.2">
      <c r="A5264" s="1" t="str">
        <f t="shared" si="20"/>
        <v>OFVP</v>
      </c>
      <c r="E5264" s="1" t="s">
        <v>352</v>
      </c>
      <c r="G5264" s="38"/>
      <c r="H5264" s="39"/>
      <c r="M5264" s="1">
        <f>IF(ISNUMBER(MATCH(E5264,_xlfn.VSTACK('VLookup Lists'!$E$2:$E$17,'VLookup Lists'!$H$2:$H$38,'VLookup Lists'!$J$2:$J$8),0)),1,0)</f>
        <v>0</v>
      </c>
      <c r="N5264" s="1" t="str">
        <f>IFERROR(IF(VLOOKUP($D5264,'VLookup Lists'!$B$11:$C$29,2,FALSE)="FLIP",1,0),"")</f>
        <v/>
      </c>
      <c r="O5264" s="1" t="b">
        <f>ISNUMBER(MATCH($E5264,'VLookup Lists'!$E$2:$E$17,0))</f>
        <v>0</v>
      </c>
    </row>
    <row r="5265" spans="1:15" ht="15" customHeight="1" x14ac:dyDescent="0.2">
      <c r="A5265" s="1" t="str">
        <f t="shared" si="20"/>
        <v>OFVP</v>
      </c>
      <c r="E5265" s="1" t="s">
        <v>352</v>
      </c>
      <c r="G5265" s="38"/>
      <c r="H5265" s="39"/>
      <c r="M5265" s="1">
        <f>IF(ISNUMBER(MATCH(E5265,_xlfn.VSTACK('VLookup Lists'!$E$2:$E$17,'VLookup Lists'!$H$2:$H$38,'VLookup Lists'!$J$2:$J$8),0)),1,0)</f>
        <v>0</v>
      </c>
      <c r="N5265" s="1" t="str">
        <f>IFERROR(IF(VLOOKUP($D5265,'VLookup Lists'!$B$11:$C$29,2,FALSE)="FLIP",1,0),"")</f>
        <v/>
      </c>
      <c r="O5265" s="1" t="b">
        <f>ISNUMBER(MATCH($E5265,'VLookup Lists'!$E$2:$E$17,0))</f>
        <v>0</v>
      </c>
    </row>
    <row r="5266" spans="1:15" ht="15" customHeight="1" x14ac:dyDescent="0.2">
      <c r="A5266" s="1" t="str">
        <f t="shared" si="20"/>
        <v>OFVP</v>
      </c>
      <c r="E5266" s="1" t="s">
        <v>352</v>
      </c>
      <c r="G5266" s="38"/>
      <c r="H5266" s="39"/>
      <c r="M5266" s="1">
        <f>IF(ISNUMBER(MATCH(E5266,_xlfn.VSTACK('VLookup Lists'!$E$2:$E$17,'VLookup Lists'!$H$2:$H$38,'VLookup Lists'!$J$2:$J$8),0)),1,0)</f>
        <v>0</v>
      </c>
      <c r="N5266" s="1" t="str">
        <f>IFERROR(IF(VLOOKUP($D5266,'VLookup Lists'!$B$11:$C$29,2,FALSE)="FLIP",1,0),"")</f>
        <v/>
      </c>
      <c r="O5266" s="1" t="b">
        <f>ISNUMBER(MATCH($E5266,'VLookup Lists'!$E$2:$E$17,0))</f>
        <v>0</v>
      </c>
    </row>
    <row r="5267" spans="1:15" ht="15" customHeight="1" x14ac:dyDescent="0.2">
      <c r="A5267" s="1" t="str">
        <f t="shared" si="20"/>
        <v>OFVP</v>
      </c>
      <c r="E5267" s="1" t="s">
        <v>352</v>
      </c>
      <c r="G5267" s="38"/>
      <c r="H5267" s="39"/>
      <c r="M5267" s="1">
        <f>IF(ISNUMBER(MATCH(E5267,_xlfn.VSTACK('VLookup Lists'!$E$2:$E$17,'VLookup Lists'!$H$2:$H$38,'VLookup Lists'!$J$2:$J$8),0)),1,0)</f>
        <v>0</v>
      </c>
      <c r="N5267" s="1" t="str">
        <f>IFERROR(IF(VLOOKUP($D5267,'VLookup Lists'!$B$11:$C$29,2,FALSE)="FLIP",1,0),"")</f>
        <v/>
      </c>
      <c r="O5267" s="1" t="b">
        <f>ISNUMBER(MATCH($E5267,'VLookup Lists'!$E$2:$E$17,0))</f>
        <v>0</v>
      </c>
    </row>
    <row r="5268" spans="1:15" ht="15" customHeight="1" x14ac:dyDescent="0.2">
      <c r="A5268" s="1" t="str">
        <f t="shared" si="20"/>
        <v>OFVP</v>
      </c>
      <c r="E5268" s="1" t="s">
        <v>352</v>
      </c>
      <c r="G5268" s="38"/>
      <c r="H5268" s="39"/>
      <c r="M5268" s="1">
        <f>IF(ISNUMBER(MATCH(E5268,_xlfn.VSTACK('VLookup Lists'!$E$2:$E$17,'VLookup Lists'!$H$2:$H$38,'VLookup Lists'!$J$2:$J$8),0)),1,0)</f>
        <v>0</v>
      </c>
      <c r="N5268" s="1" t="str">
        <f>IFERROR(IF(VLOOKUP($D5268,'VLookup Lists'!$B$11:$C$29,2,FALSE)="FLIP",1,0),"")</f>
        <v/>
      </c>
      <c r="O5268" s="1" t="b">
        <f>ISNUMBER(MATCH($E5268,'VLookup Lists'!$E$2:$E$17,0))</f>
        <v>0</v>
      </c>
    </row>
    <row r="5269" spans="1:15" ht="15" customHeight="1" x14ac:dyDescent="0.2">
      <c r="A5269" s="1" t="str">
        <f t="shared" si="20"/>
        <v>OFVP</v>
      </c>
      <c r="E5269" s="1" t="s">
        <v>352</v>
      </c>
      <c r="G5269" s="38"/>
      <c r="H5269" s="39"/>
      <c r="M5269" s="1">
        <f>IF(ISNUMBER(MATCH(E5269,_xlfn.VSTACK('VLookup Lists'!$E$2:$E$17,'VLookup Lists'!$H$2:$H$38,'VLookup Lists'!$J$2:$J$8),0)),1,0)</f>
        <v>0</v>
      </c>
      <c r="N5269" s="1" t="str">
        <f>IFERROR(IF(VLOOKUP($D5269,'VLookup Lists'!$B$11:$C$29,2,FALSE)="FLIP",1,0),"")</f>
        <v/>
      </c>
      <c r="O5269" s="1" t="b">
        <f>ISNUMBER(MATCH($E5269,'VLookup Lists'!$E$2:$E$17,0))</f>
        <v>0</v>
      </c>
    </row>
    <row r="5270" spans="1:15" ht="15" customHeight="1" x14ac:dyDescent="0.2">
      <c r="A5270" s="1" t="str">
        <f t="shared" si="20"/>
        <v>OFVP</v>
      </c>
      <c r="E5270" s="1" t="s">
        <v>352</v>
      </c>
      <c r="G5270" s="38"/>
      <c r="H5270" s="39"/>
      <c r="M5270" s="1">
        <f>IF(ISNUMBER(MATCH(E5270,_xlfn.VSTACK('VLookup Lists'!$E$2:$E$17,'VLookup Lists'!$H$2:$H$38,'VLookup Lists'!$J$2:$J$8),0)),1,0)</f>
        <v>0</v>
      </c>
      <c r="N5270" s="1" t="str">
        <f>IFERROR(IF(VLOOKUP($D5270,'VLookup Lists'!$B$11:$C$29,2,FALSE)="FLIP",1,0),"")</f>
        <v/>
      </c>
      <c r="O5270" s="1" t="b">
        <f>ISNUMBER(MATCH($E5270,'VLookup Lists'!$E$2:$E$17,0))</f>
        <v>0</v>
      </c>
    </row>
    <row r="5271" spans="1:15" ht="15" customHeight="1" x14ac:dyDescent="0.2">
      <c r="A5271" s="1" t="str">
        <f t="shared" si="20"/>
        <v>OFVP</v>
      </c>
      <c r="E5271" s="1" t="s">
        <v>352</v>
      </c>
      <c r="G5271" s="38"/>
      <c r="H5271" s="39"/>
      <c r="M5271" s="1">
        <f>IF(ISNUMBER(MATCH(E5271,_xlfn.VSTACK('VLookup Lists'!$E$2:$E$17,'VLookup Lists'!$H$2:$H$38,'VLookup Lists'!$J$2:$J$8),0)),1,0)</f>
        <v>0</v>
      </c>
      <c r="N5271" s="1" t="str">
        <f>IFERROR(IF(VLOOKUP($D5271,'VLookup Lists'!$B$11:$C$29,2,FALSE)="FLIP",1,0),"")</f>
        <v/>
      </c>
      <c r="O5271" s="1" t="b">
        <f>ISNUMBER(MATCH($E5271,'VLookup Lists'!$E$2:$E$17,0))</f>
        <v>0</v>
      </c>
    </row>
    <row r="5272" spans="1:15" ht="15" customHeight="1" x14ac:dyDescent="0.2">
      <c r="A5272" s="1" t="str">
        <f t="shared" si="20"/>
        <v>OFVP</v>
      </c>
      <c r="E5272" s="1" t="s">
        <v>352</v>
      </c>
      <c r="G5272" s="38"/>
      <c r="H5272" s="39"/>
      <c r="M5272" s="1">
        <f>IF(ISNUMBER(MATCH(E5272,_xlfn.VSTACK('VLookup Lists'!$E$2:$E$17,'VLookup Lists'!$H$2:$H$38,'VLookup Lists'!$J$2:$J$8),0)),1,0)</f>
        <v>0</v>
      </c>
      <c r="N5272" s="1" t="str">
        <f>IFERROR(IF(VLOOKUP($D5272,'VLookup Lists'!$B$11:$C$29,2,FALSE)="FLIP",1,0),"")</f>
        <v/>
      </c>
      <c r="O5272" s="1" t="b">
        <f>ISNUMBER(MATCH($E5272,'VLookup Lists'!$E$2:$E$17,0))</f>
        <v>0</v>
      </c>
    </row>
    <row r="5273" spans="1:15" ht="15" customHeight="1" x14ac:dyDescent="0.2">
      <c r="A5273" s="1" t="str">
        <f t="shared" si="20"/>
        <v>OFVP</v>
      </c>
      <c r="E5273" s="1" t="s">
        <v>352</v>
      </c>
      <c r="G5273" s="38"/>
      <c r="H5273" s="39"/>
      <c r="M5273" s="1">
        <f>IF(ISNUMBER(MATCH(E5273,_xlfn.VSTACK('VLookup Lists'!$E$2:$E$17,'VLookup Lists'!$H$2:$H$38,'VLookup Lists'!$J$2:$J$8),0)),1,0)</f>
        <v>0</v>
      </c>
      <c r="N5273" s="1" t="str">
        <f>IFERROR(IF(VLOOKUP($D5273,'VLookup Lists'!$B$11:$C$29,2,FALSE)="FLIP",1,0),"")</f>
        <v/>
      </c>
      <c r="O5273" s="1" t="b">
        <f>ISNUMBER(MATCH($E5273,'VLookup Lists'!$E$2:$E$17,0))</f>
        <v>0</v>
      </c>
    </row>
    <row r="5274" spans="1:15" ht="15" customHeight="1" x14ac:dyDescent="0.2">
      <c r="A5274" s="1" t="str">
        <f t="shared" si="20"/>
        <v>OFVP</v>
      </c>
      <c r="E5274" s="1" t="s">
        <v>352</v>
      </c>
      <c r="G5274" s="38"/>
      <c r="H5274" s="39"/>
      <c r="M5274" s="1">
        <f>IF(ISNUMBER(MATCH(E5274,_xlfn.VSTACK('VLookup Lists'!$E$2:$E$17,'VLookup Lists'!$H$2:$H$38,'VLookup Lists'!$J$2:$J$8),0)),1,0)</f>
        <v>0</v>
      </c>
      <c r="N5274" s="1" t="str">
        <f>IFERROR(IF(VLOOKUP($D5274,'VLookup Lists'!$B$11:$C$29,2,FALSE)="FLIP",1,0),"")</f>
        <v/>
      </c>
      <c r="O5274" s="1" t="b">
        <f>ISNUMBER(MATCH($E5274,'VLookup Lists'!$E$2:$E$17,0))</f>
        <v>0</v>
      </c>
    </row>
    <row r="5275" spans="1:15" ht="15" customHeight="1" x14ac:dyDescent="0.2">
      <c r="A5275" s="1" t="str">
        <f t="shared" si="20"/>
        <v>OFVP</v>
      </c>
      <c r="E5275" s="1" t="s">
        <v>352</v>
      </c>
      <c r="G5275" s="38"/>
      <c r="H5275" s="39"/>
      <c r="M5275" s="1">
        <f>IF(ISNUMBER(MATCH(E5275,_xlfn.VSTACK('VLookup Lists'!$E$2:$E$17,'VLookup Lists'!$H$2:$H$38,'VLookup Lists'!$J$2:$J$8),0)),1,0)</f>
        <v>0</v>
      </c>
      <c r="N5275" s="1" t="str">
        <f>IFERROR(IF(VLOOKUP($D5275,'VLookup Lists'!$B$11:$C$29,2,FALSE)="FLIP",1,0),"")</f>
        <v/>
      </c>
      <c r="O5275" s="1" t="b">
        <f>ISNUMBER(MATCH($E5275,'VLookup Lists'!$E$2:$E$17,0))</f>
        <v>0</v>
      </c>
    </row>
    <row r="5276" spans="1:15" ht="15" customHeight="1" x14ac:dyDescent="0.2">
      <c r="A5276" s="1" t="str">
        <f t="shared" si="20"/>
        <v>OFVP</v>
      </c>
      <c r="E5276" s="1" t="s">
        <v>352</v>
      </c>
      <c r="G5276" s="38"/>
      <c r="H5276" s="39"/>
      <c r="M5276" s="1">
        <f>IF(ISNUMBER(MATCH(E5276,_xlfn.VSTACK('VLookup Lists'!$E$2:$E$17,'VLookup Lists'!$H$2:$H$38,'VLookup Lists'!$J$2:$J$8),0)),1,0)</f>
        <v>0</v>
      </c>
      <c r="N5276" s="1" t="str">
        <f>IFERROR(IF(VLOOKUP($D5276,'VLookup Lists'!$B$11:$C$29,2,FALSE)="FLIP",1,0),"")</f>
        <v/>
      </c>
      <c r="O5276" s="1" t="b">
        <f>ISNUMBER(MATCH($E5276,'VLookup Lists'!$E$2:$E$17,0))</f>
        <v>0</v>
      </c>
    </row>
    <row r="5277" spans="1:15" ht="15" customHeight="1" x14ac:dyDescent="0.2">
      <c r="A5277" s="1" t="str">
        <f t="shared" si="20"/>
        <v>OFVP</v>
      </c>
      <c r="E5277" s="1" t="s">
        <v>352</v>
      </c>
      <c r="G5277" s="38"/>
      <c r="H5277" s="39"/>
      <c r="M5277" s="1">
        <f>IF(ISNUMBER(MATCH(E5277,_xlfn.VSTACK('VLookup Lists'!$E$2:$E$17,'VLookup Lists'!$H$2:$H$38,'VLookup Lists'!$J$2:$J$8),0)),1,0)</f>
        <v>0</v>
      </c>
      <c r="N5277" s="1" t="str">
        <f>IFERROR(IF(VLOOKUP($D5277,'VLookup Lists'!$B$11:$C$29,2,FALSE)="FLIP",1,0),"")</f>
        <v/>
      </c>
      <c r="O5277" s="1" t="b">
        <f>ISNUMBER(MATCH($E5277,'VLookup Lists'!$E$2:$E$17,0))</f>
        <v>0</v>
      </c>
    </row>
    <row r="5278" spans="1:15" ht="15" customHeight="1" x14ac:dyDescent="0.2">
      <c r="A5278" s="1" t="str">
        <f t="shared" si="20"/>
        <v>OFVP</v>
      </c>
      <c r="E5278" s="1" t="s">
        <v>352</v>
      </c>
      <c r="G5278" s="38"/>
      <c r="H5278" s="39"/>
      <c r="M5278" s="1">
        <f>IF(ISNUMBER(MATCH(E5278,_xlfn.VSTACK('VLookup Lists'!$E$2:$E$17,'VLookup Lists'!$H$2:$H$38,'VLookup Lists'!$J$2:$J$8),0)),1,0)</f>
        <v>0</v>
      </c>
      <c r="N5278" s="1" t="str">
        <f>IFERROR(IF(VLOOKUP($D5278,'VLookup Lists'!$B$11:$C$29,2,FALSE)="FLIP",1,0),"")</f>
        <v/>
      </c>
      <c r="O5278" s="1" t="b">
        <f>ISNUMBER(MATCH($E5278,'VLookup Lists'!$E$2:$E$17,0))</f>
        <v>0</v>
      </c>
    </row>
    <row r="5279" spans="1:15" ht="15" customHeight="1" x14ac:dyDescent="0.2">
      <c r="A5279" s="1" t="str">
        <f t="shared" si="20"/>
        <v>OFVP</v>
      </c>
      <c r="E5279" s="1" t="s">
        <v>352</v>
      </c>
      <c r="G5279" s="38"/>
      <c r="H5279" s="39"/>
      <c r="M5279" s="1">
        <f>IF(ISNUMBER(MATCH(E5279,_xlfn.VSTACK('VLookup Lists'!$E$2:$E$17,'VLookup Lists'!$H$2:$H$38,'VLookup Lists'!$J$2:$J$8),0)),1,0)</f>
        <v>0</v>
      </c>
      <c r="N5279" s="1" t="str">
        <f>IFERROR(IF(VLOOKUP($D5279,'VLookup Lists'!$B$11:$C$29,2,FALSE)="FLIP",1,0),"")</f>
        <v/>
      </c>
      <c r="O5279" s="1" t="b">
        <f>ISNUMBER(MATCH($E5279,'VLookup Lists'!$E$2:$E$17,0))</f>
        <v>0</v>
      </c>
    </row>
    <row r="5280" spans="1:15" ht="15" customHeight="1" x14ac:dyDescent="0.2">
      <c r="A5280" s="1" t="str">
        <f t="shared" si="20"/>
        <v>OFVP</v>
      </c>
      <c r="E5280" s="1" t="s">
        <v>352</v>
      </c>
      <c r="G5280" s="38"/>
      <c r="H5280" s="39"/>
      <c r="M5280" s="1">
        <f>IF(ISNUMBER(MATCH(E5280,_xlfn.VSTACK('VLookup Lists'!$E$2:$E$17,'VLookup Lists'!$H$2:$H$38,'VLookup Lists'!$J$2:$J$8),0)),1,0)</f>
        <v>0</v>
      </c>
      <c r="N5280" s="1" t="str">
        <f>IFERROR(IF(VLOOKUP($D5280,'VLookup Lists'!$B$11:$C$29,2,FALSE)="FLIP",1,0),"")</f>
        <v/>
      </c>
      <c r="O5280" s="1" t="b">
        <f>ISNUMBER(MATCH($E5280,'VLookup Lists'!$E$2:$E$17,0))</f>
        <v>0</v>
      </c>
    </row>
    <row r="5281" spans="1:15" ht="15" customHeight="1" x14ac:dyDescent="0.2">
      <c r="A5281" s="1" t="str">
        <f t="shared" si="20"/>
        <v>OFVP</v>
      </c>
      <c r="E5281" s="1" t="s">
        <v>352</v>
      </c>
      <c r="G5281" s="38"/>
      <c r="H5281" s="39"/>
      <c r="M5281" s="1">
        <f>IF(ISNUMBER(MATCH(E5281,_xlfn.VSTACK('VLookup Lists'!$E$2:$E$17,'VLookup Lists'!$H$2:$H$38,'VLookup Lists'!$J$2:$J$8),0)),1,0)</f>
        <v>0</v>
      </c>
      <c r="N5281" s="1" t="str">
        <f>IFERROR(IF(VLOOKUP($D5281,'VLookup Lists'!$B$11:$C$29,2,FALSE)="FLIP",1,0),"")</f>
        <v/>
      </c>
      <c r="O5281" s="1" t="b">
        <f>ISNUMBER(MATCH($E5281,'VLookup Lists'!$E$2:$E$17,0))</f>
        <v>0</v>
      </c>
    </row>
    <row r="5282" spans="1:15" ht="15" customHeight="1" x14ac:dyDescent="0.2">
      <c r="A5282" s="1" t="str">
        <f t="shared" si="20"/>
        <v>OFVP</v>
      </c>
      <c r="E5282" s="1" t="s">
        <v>352</v>
      </c>
      <c r="G5282" s="38"/>
      <c r="H5282" s="39"/>
      <c r="M5282" s="1">
        <f>IF(ISNUMBER(MATCH(E5282,_xlfn.VSTACK('VLookup Lists'!$E$2:$E$17,'VLookup Lists'!$H$2:$H$38,'VLookup Lists'!$J$2:$J$8),0)),1,0)</f>
        <v>0</v>
      </c>
      <c r="N5282" s="1" t="str">
        <f>IFERROR(IF(VLOOKUP($D5282,'VLookup Lists'!$B$11:$C$29,2,FALSE)="FLIP",1,0),"")</f>
        <v/>
      </c>
      <c r="O5282" s="1" t="b">
        <f>ISNUMBER(MATCH($E5282,'VLookup Lists'!$E$2:$E$17,0))</f>
        <v>0</v>
      </c>
    </row>
    <row r="5283" spans="1:15" ht="15" customHeight="1" x14ac:dyDescent="0.2">
      <c r="A5283" s="1" t="str">
        <f t="shared" si="20"/>
        <v>OFVP</v>
      </c>
      <c r="E5283" s="1" t="s">
        <v>352</v>
      </c>
      <c r="G5283" s="38"/>
      <c r="H5283" s="39"/>
      <c r="M5283" s="1">
        <f>IF(ISNUMBER(MATCH(E5283,_xlfn.VSTACK('VLookup Lists'!$E$2:$E$17,'VLookup Lists'!$H$2:$H$38,'VLookup Lists'!$J$2:$J$8),0)),1,0)</f>
        <v>0</v>
      </c>
      <c r="N5283" s="1" t="str">
        <f>IFERROR(IF(VLOOKUP($D5283,'VLookup Lists'!$B$11:$C$29,2,FALSE)="FLIP",1,0),"")</f>
        <v/>
      </c>
      <c r="O5283" s="1" t="b">
        <f>ISNUMBER(MATCH($E5283,'VLookup Lists'!$E$2:$E$17,0))</f>
        <v>0</v>
      </c>
    </row>
    <row r="5284" spans="1:15" ht="15" customHeight="1" x14ac:dyDescent="0.2">
      <c r="A5284" s="1" t="str">
        <f t="shared" si="20"/>
        <v>OFVP</v>
      </c>
      <c r="E5284" s="1" t="s">
        <v>352</v>
      </c>
      <c r="G5284" s="38"/>
      <c r="H5284" s="39"/>
      <c r="M5284" s="1">
        <f>IF(ISNUMBER(MATCH(E5284,_xlfn.VSTACK('VLookup Lists'!$E$2:$E$17,'VLookup Lists'!$H$2:$H$38,'VLookup Lists'!$J$2:$J$8),0)),1,0)</f>
        <v>0</v>
      </c>
      <c r="N5284" s="1" t="str">
        <f>IFERROR(IF(VLOOKUP($D5284,'VLookup Lists'!$B$11:$C$29,2,FALSE)="FLIP",1,0),"")</f>
        <v/>
      </c>
      <c r="O5284" s="1" t="b">
        <f>ISNUMBER(MATCH($E5284,'VLookup Lists'!$E$2:$E$17,0))</f>
        <v>0</v>
      </c>
    </row>
    <row r="5285" spans="1:15" ht="15" customHeight="1" x14ac:dyDescent="0.2">
      <c r="A5285" s="1" t="str">
        <f t="shared" si="20"/>
        <v>OFVP</v>
      </c>
      <c r="E5285" s="1" t="s">
        <v>352</v>
      </c>
      <c r="G5285" s="38"/>
      <c r="H5285" s="39"/>
      <c r="M5285" s="1">
        <f>IF(ISNUMBER(MATCH(E5285,_xlfn.VSTACK('VLookup Lists'!$E$2:$E$17,'VLookup Lists'!$H$2:$H$38,'VLookup Lists'!$J$2:$J$8),0)),1,0)</f>
        <v>0</v>
      </c>
      <c r="N5285" s="1" t="str">
        <f>IFERROR(IF(VLOOKUP($D5285,'VLookup Lists'!$B$11:$C$29,2,FALSE)="FLIP",1,0),"")</f>
        <v/>
      </c>
      <c r="O5285" s="1" t="b">
        <f>ISNUMBER(MATCH($E5285,'VLookup Lists'!$E$2:$E$17,0))</f>
        <v>0</v>
      </c>
    </row>
    <row r="5286" spans="1:15" ht="15" customHeight="1" x14ac:dyDescent="0.2">
      <c r="A5286" s="1" t="str">
        <f t="shared" si="20"/>
        <v>OFVP</v>
      </c>
      <c r="E5286" s="1" t="s">
        <v>352</v>
      </c>
      <c r="G5286" s="38"/>
      <c r="H5286" s="39"/>
      <c r="M5286" s="1">
        <f>IF(ISNUMBER(MATCH(E5286,_xlfn.VSTACK('VLookup Lists'!$E$2:$E$17,'VLookup Lists'!$H$2:$H$38,'VLookup Lists'!$J$2:$J$8),0)),1,0)</f>
        <v>0</v>
      </c>
      <c r="N5286" s="1" t="str">
        <f>IFERROR(IF(VLOOKUP($D5286,'VLookup Lists'!$B$11:$C$29,2,FALSE)="FLIP",1,0),"")</f>
        <v/>
      </c>
      <c r="O5286" s="1" t="b">
        <f>ISNUMBER(MATCH($E5286,'VLookup Lists'!$E$2:$E$17,0))</f>
        <v>0</v>
      </c>
    </row>
    <row r="5287" spans="1:15" ht="15" customHeight="1" x14ac:dyDescent="0.2">
      <c r="A5287" s="1" t="str">
        <f t="shared" si="20"/>
        <v>OFVP</v>
      </c>
      <c r="E5287" s="1" t="s">
        <v>352</v>
      </c>
      <c r="G5287" s="38"/>
      <c r="H5287" s="39"/>
      <c r="M5287" s="1">
        <f>IF(ISNUMBER(MATCH(E5287,_xlfn.VSTACK('VLookup Lists'!$E$2:$E$17,'VLookup Lists'!$H$2:$H$38,'VLookup Lists'!$J$2:$J$8),0)),1,0)</f>
        <v>0</v>
      </c>
      <c r="N5287" s="1" t="str">
        <f>IFERROR(IF(VLOOKUP($D5287,'VLookup Lists'!$B$11:$C$29,2,FALSE)="FLIP",1,0),"")</f>
        <v/>
      </c>
      <c r="O5287" s="1" t="b">
        <f>ISNUMBER(MATCH($E5287,'VLookup Lists'!$E$2:$E$17,0))</f>
        <v>0</v>
      </c>
    </row>
    <row r="5288" spans="1:15" ht="15" customHeight="1" x14ac:dyDescent="0.2">
      <c r="A5288" s="1" t="str">
        <f t="shared" si="20"/>
        <v>OFVP</v>
      </c>
      <c r="E5288" s="1" t="s">
        <v>352</v>
      </c>
      <c r="G5288" s="38"/>
      <c r="H5288" s="39"/>
      <c r="M5288" s="1">
        <f>IF(ISNUMBER(MATCH(E5288,_xlfn.VSTACK('VLookup Lists'!$E$2:$E$17,'VLookup Lists'!$H$2:$H$38,'VLookup Lists'!$J$2:$J$8),0)),1,0)</f>
        <v>0</v>
      </c>
      <c r="N5288" s="1" t="str">
        <f>IFERROR(IF(VLOOKUP($D5288,'VLookup Lists'!$B$11:$C$29,2,FALSE)="FLIP",1,0),"")</f>
        <v/>
      </c>
      <c r="O5288" s="1" t="b">
        <f>ISNUMBER(MATCH($E5288,'VLookup Lists'!$E$2:$E$17,0))</f>
        <v>0</v>
      </c>
    </row>
    <row r="5289" spans="1:15" ht="15" customHeight="1" x14ac:dyDescent="0.2">
      <c r="A5289" s="1" t="str">
        <f t="shared" si="20"/>
        <v>OFVP</v>
      </c>
      <c r="E5289" s="1" t="s">
        <v>352</v>
      </c>
      <c r="G5289" s="38"/>
      <c r="H5289" s="39"/>
      <c r="M5289" s="1">
        <f>IF(ISNUMBER(MATCH(E5289,_xlfn.VSTACK('VLookup Lists'!$E$2:$E$17,'VLookup Lists'!$H$2:$H$38,'VLookup Lists'!$J$2:$J$8),0)),1,0)</f>
        <v>0</v>
      </c>
      <c r="N5289" s="1" t="str">
        <f>IFERROR(IF(VLOOKUP($D5289,'VLookup Lists'!$B$11:$C$29,2,FALSE)="FLIP",1,0),"")</f>
        <v/>
      </c>
      <c r="O5289" s="1" t="b">
        <f>ISNUMBER(MATCH($E5289,'VLookup Lists'!$E$2:$E$17,0))</f>
        <v>0</v>
      </c>
    </row>
    <row r="5290" spans="1:15" ht="15" customHeight="1" x14ac:dyDescent="0.2">
      <c r="A5290" s="1" t="str">
        <f t="shared" si="20"/>
        <v>OFVP</v>
      </c>
      <c r="E5290" s="1" t="s">
        <v>352</v>
      </c>
      <c r="G5290" s="38"/>
      <c r="H5290" s="39"/>
      <c r="M5290" s="1">
        <f>IF(ISNUMBER(MATCH(E5290,_xlfn.VSTACK('VLookup Lists'!$E$2:$E$17,'VLookup Lists'!$H$2:$H$38,'VLookup Lists'!$J$2:$J$8),0)),1,0)</f>
        <v>0</v>
      </c>
      <c r="N5290" s="1" t="str">
        <f>IFERROR(IF(VLOOKUP($D5290,'VLookup Lists'!$B$11:$C$29,2,FALSE)="FLIP",1,0),"")</f>
        <v/>
      </c>
      <c r="O5290" s="1" t="b">
        <f>ISNUMBER(MATCH($E5290,'VLookup Lists'!$E$2:$E$17,0))</f>
        <v>0</v>
      </c>
    </row>
    <row r="5291" spans="1:15" ht="15" customHeight="1" x14ac:dyDescent="0.2">
      <c r="A5291" s="1" t="str">
        <f t="shared" si="20"/>
        <v>OFVP</v>
      </c>
      <c r="E5291" s="1" t="s">
        <v>352</v>
      </c>
      <c r="G5291" s="38"/>
      <c r="H5291" s="39"/>
      <c r="M5291" s="1">
        <f>IF(ISNUMBER(MATCH(E5291,_xlfn.VSTACK('VLookup Lists'!$E$2:$E$17,'VLookup Lists'!$H$2:$H$38,'VLookup Lists'!$J$2:$J$8),0)),1,0)</f>
        <v>0</v>
      </c>
      <c r="N5291" s="1" t="str">
        <f>IFERROR(IF(VLOOKUP($D5291,'VLookup Lists'!$B$11:$C$29,2,FALSE)="FLIP",1,0),"")</f>
        <v/>
      </c>
      <c r="O5291" s="1" t="b">
        <f>ISNUMBER(MATCH($E5291,'VLookup Lists'!$E$2:$E$17,0))</f>
        <v>0</v>
      </c>
    </row>
    <row r="5292" spans="1:15" ht="15" customHeight="1" x14ac:dyDescent="0.2">
      <c r="A5292" s="1" t="str">
        <f t="shared" si="20"/>
        <v>OFVP</v>
      </c>
      <c r="E5292" s="1" t="s">
        <v>352</v>
      </c>
      <c r="G5292" s="38"/>
      <c r="H5292" s="39"/>
      <c r="M5292" s="1">
        <f>IF(ISNUMBER(MATCH(E5292,_xlfn.VSTACK('VLookup Lists'!$E$2:$E$17,'VLookup Lists'!$H$2:$H$38,'VLookup Lists'!$J$2:$J$8),0)),1,0)</f>
        <v>0</v>
      </c>
      <c r="N5292" s="1" t="str">
        <f>IFERROR(IF(VLOOKUP($D5292,'VLookup Lists'!$B$11:$C$29,2,FALSE)="FLIP",1,0),"")</f>
        <v/>
      </c>
      <c r="O5292" s="1" t="b">
        <f>ISNUMBER(MATCH($E5292,'VLookup Lists'!$E$2:$E$17,0))</f>
        <v>0</v>
      </c>
    </row>
    <row r="5293" spans="1:15" ht="15" customHeight="1" x14ac:dyDescent="0.2">
      <c r="A5293" s="1" t="str">
        <f t="shared" si="20"/>
        <v>OFVP</v>
      </c>
      <c r="E5293" s="1" t="s">
        <v>352</v>
      </c>
      <c r="G5293" s="38"/>
      <c r="H5293" s="39"/>
      <c r="M5293" s="1">
        <f>IF(ISNUMBER(MATCH(E5293,_xlfn.VSTACK('VLookup Lists'!$E$2:$E$17,'VLookup Lists'!$H$2:$H$38,'VLookup Lists'!$J$2:$J$8),0)),1,0)</f>
        <v>0</v>
      </c>
      <c r="N5293" s="1" t="str">
        <f>IFERROR(IF(VLOOKUP($D5293,'VLookup Lists'!$B$11:$C$29,2,FALSE)="FLIP",1,0),"")</f>
        <v/>
      </c>
      <c r="O5293" s="1" t="b">
        <f>ISNUMBER(MATCH($E5293,'VLookup Lists'!$E$2:$E$17,0))</f>
        <v>0</v>
      </c>
    </row>
    <row r="5294" spans="1:15" ht="15" customHeight="1" x14ac:dyDescent="0.2">
      <c r="A5294" s="1" t="str">
        <f t="shared" si="20"/>
        <v>OFVP</v>
      </c>
      <c r="E5294" s="1" t="s">
        <v>352</v>
      </c>
      <c r="G5294" s="38"/>
      <c r="H5294" s="39"/>
      <c r="M5294" s="1">
        <f>IF(ISNUMBER(MATCH(E5294,_xlfn.VSTACK('VLookup Lists'!$E$2:$E$17,'VLookup Lists'!$H$2:$H$38,'VLookup Lists'!$J$2:$J$8),0)),1,0)</f>
        <v>0</v>
      </c>
      <c r="N5294" s="1" t="str">
        <f>IFERROR(IF(VLOOKUP($D5294,'VLookup Lists'!$B$11:$C$29,2,FALSE)="FLIP",1,0),"")</f>
        <v/>
      </c>
      <c r="O5294" s="1" t="b">
        <f>ISNUMBER(MATCH($E5294,'VLookup Lists'!$E$2:$E$17,0))</f>
        <v>0</v>
      </c>
    </row>
    <row r="5295" spans="1:15" ht="15" customHeight="1" x14ac:dyDescent="0.2">
      <c r="A5295" s="1" t="str">
        <f t="shared" si="20"/>
        <v>OFVP</v>
      </c>
      <c r="E5295" s="1" t="s">
        <v>352</v>
      </c>
      <c r="G5295" s="38"/>
      <c r="H5295" s="39"/>
      <c r="M5295" s="1">
        <f>IF(ISNUMBER(MATCH(E5295,_xlfn.VSTACK('VLookup Lists'!$E$2:$E$17,'VLookup Lists'!$H$2:$H$38,'VLookup Lists'!$J$2:$J$8),0)),1,0)</f>
        <v>0</v>
      </c>
      <c r="N5295" s="1" t="str">
        <f>IFERROR(IF(VLOOKUP($D5295,'VLookup Lists'!$B$11:$C$29,2,FALSE)="FLIP",1,0),"")</f>
        <v/>
      </c>
      <c r="O5295" s="1" t="b">
        <f>ISNUMBER(MATCH($E5295,'VLookup Lists'!$E$2:$E$17,0))</f>
        <v>0</v>
      </c>
    </row>
    <row r="5296" spans="1:15" ht="15" customHeight="1" x14ac:dyDescent="0.2">
      <c r="A5296" s="1" t="str">
        <f t="shared" si="20"/>
        <v>OFVP</v>
      </c>
      <c r="E5296" s="1" t="s">
        <v>352</v>
      </c>
      <c r="G5296" s="38"/>
      <c r="H5296" s="39"/>
      <c r="M5296" s="1">
        <f>IF(ISNUMBER(MATCH(E5296,_xlfn.VSTACK('VLookup Lists'!$E$2:$E$17,'VLookup Lists'!$H$2:$H$38,'VLookup Lists'!$J$2:$J$8),0)),1,0)</f>
        <v>0</v>
      </c>
      <c r="N5296" s="1" t="str">
        <f>IFERROR(IF(VLOOKUP($D5296,'VLookup Lists'!$B$11:$C$29,2,FALSE)="FLIP",1,0),"")</f>
        <v/>
      </c>
      <c r="O5296" s="1" t="b">
        <f>ISNUMBER(MATCH($E5296,'VLookup Lists'!$E$2:$E$17,0))</f>
        <v>0</v>
      </c>
    </row>
    <row r="5297" spans="1:15" ht="15" customHeight="1" x14ac:dyDescent="0.2">
      <c r="A5297" s="1" t="str">
        <f t="shared" si="20"/>
        <v>OFVP</v>
      </c>
      <c r="E5297" s="1" t="s">
        <v>352</v>
      </c>
      <c r="G5297" s="38"/>
      <c r="H5297" s="39"/>
      <c r="M5297" s="1">
        <f>IF(ISNUMBER(MATCH(E5297,_xlfn.VSTACK('VLookup Lists'!$E$2:$E$17,'VLookup Lists'!$H$2:$H$38,'VLookup Lists'!$J$2:$J$8),0)),1,0)</f>
        <v>0</v>
      </c>
      <c r="N5297" s="1" t="str">
        <f>IFERROR(IF(VLOOKUP($D5297,'VLookup Lists'!$B$11:$C$29,2,FALSE)="FLIP",1,0),"")</f>
        <v/>
      </c>
      <c r="O5297" s="1" t="b">
        <f>ISNUMBER(MATCH($E5297,'VLookup Lists'!$E$2:$E$17,0))</f>
        <v>0</v>
      </c>
    </row>
    <row r="5298" spans="1:15" ht="15" customHeight="1" x14ac:dyDescent="0.2">
      <c r="A5298" s="1" t="str">
        <f t="shared" si="20"/>
        <v>OFVP</v>
      </c>
      <c r="E5298" s="1" t="s">
        <v>352</v>
      </c>
      <c r="G5298" s="38"/>
      <c r="H5298" s="39"/>
      <c r="M5298" s="1">
        <f>IF(ISNUMBER(MATCH(E5298,_xlfn.VSTACK('VLookup Lists'!$E$2:$E$17,'VLookup Lists'!$H$2:$H$38,'VLookup Lists'!$J$2:$J$8),0)),1,0)</f>
        <v>0</v>
      </c>
      <c r="N5298" s="1" t="str">
        <f>IFERROR(IF(VLOOKUP($D5298,'VLookup Lists'!$B$11:$C$29,2,FALSE)="FLIP",1,0),"")</f>
        <v/>
      </c>
      <c r="O5298" s="1" t="b">
        <f>ISNUMBER(MATCH($E5298,'VLookup Lists'!$E$2:$E$17,0))</f>
        <v>0</v>
      </c>
    </row>
    <row r="5299" spans="1:15" ht="15" customHeight="1" x14ac:dyDescent="0.2">
      <c r="A5299" s="1" t="str">
        <f t="shared" si="20"/>
        <v>OFVP</v>
      </c>
      <c r="E5299" s="1" t="s">
        <v>352</v>
      </c>
      <c r="G5299" s="38"/>
      <c r="H5299" s="39"/>
      <c r="M5299" s="1">
        <f>IF(ISNUMBER(MATCH(E5299,_xlfn.VSTACK('VLookup Lists'!$E$2:$E$17,'VLookup Lists'!$H$2:$H$38,'VLookup Lists'!$J$2:$J$8),0)),1,0)</f>
        <v>0</v>
      </c>
      <c r="N5299" s="1" t="str">
        <f>IFERROR(IF(VLOOKUP($D5299,'VLookup Lists'!$B$11:$C$29,2,FALSE)="FLIP",1,0),"")</f>
        <v/>
      </c>
      <c r="O5299" s="1" t="b">
        <f>ISNUMBER(MATCH($E5299,'VLookup Lists'!$E$2:$E$17,0))</f>
        <v>0</v>
      </c>
    </row>
    <row r="5300" spans="1:15" ht="15" customHeight="1" x14ac:dyDescent="0.2">
      <c r="A5300" s="1" t="str">
        <f t="shared" si="20"/>
        <v>OFVP</v>
      </c>
      <c r="E5300" s="1" t="s">
        <v>352</v>
      </c>
      <c r="G5300" s="38"/>
      <c r="H5300" s="39"/>
      <c r="M5300" s="1">
        <f>IF(ISNUMBER(MATCH(E5300,_xlfn.VSTACK('VLookup Lists'!$E$2:$E$17,'VLookup Lists'!$H$2:$H$38,'VLookup Lists'!$J$2:$J$8),0)),1,0)</f>
        <v>0</v>
      </c>
      <c r="N5300" s="1" t="str">
        <f>IFERROR(IF(VLOOKUP($D5300,'VLookup Lists'!$B$11:$C$29,2,FALSE)="FLIP",1,0),"")</f>
        <v/>
      </c>
      <c r="O5300" s="1" t="b">
        <f>ISNUMBER(MATCH($E5300,'VLookup Lists'!$E$2:$E$17,0))</f>
        <v>0</v>
      </c>
    </row>
    <row r="5301" spans="1:15" ht="15" customHeight="1" x14ac:dyDescent="0.2">
      <c r="A5301" s="1" t="str">
        <f t="shared" si="20"/>
        <v>OFVP</v>
      </c>
      <c r="E5301" s="1" t="s">
        <v>352</v>
      </c>
      <c r="G5301" s="38"/>
      <c r="H5301" s="39"/>
      <c r="M5301" s="1">
        <f>IF(ISNUMBER(MATCH(E5301,_xlfn.VSTACK('VLookup Lists'!$E$2:$E$17,'VLookup Lists'!$H$2:$H$38,'VLookup Lists'!$J$2:$J$8),0)),1,0)</f>
        <v>0</v>
      </c>
      <c r="N5301" s="1" t="str">
        <f>IFERROR(IF(VLOOKUP($D5301,'VLookup Lists'!$B$11:$C$29,2,FALSE)="FLIP",1,0),"")</f>
        <v/>
      </c>
      <c r="O5301" s="1" t="b">
        <f>ISNUMBER(MATCH($E5301,'VLookup Lists'!$E$2:$E$17,0))</f>
        <v>0</v>
      </c>
    </row>
    <row r="5302" spans="1:15" ht="15" customHeight="1" x14ac:dyDescent="0.2">
      <c r="A5302" s="1" t="str">
        <f t="shared" si="20"/>
        <v>OFVP</v>
      </c>
      <c r="E5302" s="1" t="s">
        <v>352</v>
      </c>
      <c r="G5302" s="38"/>
      <c r="H5302" s="39"/>
      <c r="M5302" s="1">
        <f>IF(ISNUMBER(MATCH(E5302,_xlfn.VSTACK('VLookup Lists'!$E$2:$E$17,'VLookup Lists'!$H$2:$H$38,'VLookup Lists'!$J$2:$J$8),0)),1,0)</f>
        <v>0</v>
      </c>
      <c r="N5302" s="1" t="str">
        <f>IFERROR(IF(VLOOKUP($D5302,'VLookup Lists'!$B$11:$C$29,2,FALSE)="FLIP",1,0),"")</f>
        <v/>
      </c>
      <c r="O5302" s="1" t="b">
        <f>ISNUMBER(MATCH($E5302,'VLookup Lists'!$E$2:$E$17,0))</f>
        <v>0</v>
      </c>
    </row>
    <row r="5303" spans="1:15" ht="15" customHeight="1" x14ac:dyDescent="0.2">
      <c r="A5303" s="1" t="str">
        <f t="shared" si="20"/>
        <v>OFVP</v>
      </c>
      <c r="E5303" s="1" t="s">
        <v>352</v>
      </c>
      <c r="G5303" s="38"/>
      <c r="H5303" s="39"/>
      <c r="M5303" s="1">
        <f>IF(ISNUMBER(MATCH(E5303,_xlfn.VSTACK('VLookup Lists'!$E$2:$E$17,'VLookup Lists'!$H$2:$H$38,'VLookup Lists'!$J$2:$J$8),0)),1,0)</f>
        <v>0</v>
      </c>
      <c r="N5303" s="1" t="str">
        <f>IFERROR(IF(VLOOKUP($D5303,'VLookup Lists'!$B$11:$C$29,2,FALSE)="FLIP",1,0),"")</f>
        <v/>
      </c>
      <c r="O5303" s="1" t="b">
        <f>ISNUMBER(MATCH($E5303,'VLookup Lists'!$E$2:$E$17,0))</f>
        <v>0</v>
      </c>
    </row>
    <row r="5304" spans="1:15" ht="15" customHeight="1" x14ac:dyDescent="0.2">
      <c r="A5304" s="1" t="str">
        <f t="shared" si="20"/>
        <v>OFVP</v>
      </c>
      <c r="E5304" s="1" t="s">
        <v>352</v>
      </c>
      <c r="G5304" s="38"/>
      <c r="H5304" s="39"/>
      <c r="M5304" s="1">
        <f>IF(ISNUMBER(MATCH(E5304,_xlfn.VSTACK('VLookup Lists'!$E$2:$E$17,'VLookup Lists'!$H$2:$H$38,'VLookup Lists'!$J$2:$J$8),0)),1,0)</f>
        <v>0</v>
      </c>
      <c r="N5304" s="1" t="str">
        <f>IFERROR(IF(VLOOKUP($D5304,'VLookup Lists'!$B$11:$C$29,2,FALSE)="FLIP",1,0),"")</f>
        <v/>
      </c>
      <c r="O5304" s="1" t="b">
        <f>ISNUMBER(MATCH($E5304,'VLookup Lists'!$E$2:$E$17,0))</f>
        <v>0</v>
      </c>
    </row>
    <row r="5305" spans="1:15" ht="15" customHeight="1" x14ac:dyDescent="0.2">
      <c r="A5305" s="1" t="str">
        <f t="shared" si="20"/>
        <v>OFVP</v>
      </c>
      <c r="E5305" s="1" t="s">
        <v>352</v>
      </c>
      <c r="G5305" s="38"/>
      <c r="H5305" s="39"/>
      <c r="M5305" s="1">
        <f>IF(ISNUMBER(MATCH(E5305,_xlfn.VSTACK('VLookup Lists'!$E$2:$E$17,'VLookup Lists'!$H$2:$H$38,'VLookup Lists'!$J$2:$J$8),0)),1,0)</f>
        <v>0</v>
      </c>
      <c r="N5305" s="1" t="str">
        <f>IFERROR(IF(VLOOKUP($D5305,'VLookup Lists'!$B$11:$C$29,2,FALSE)="FLIP",1,0),"")</f>
        <v/>
      </c>
      <c r="O5305" s="1" t="b">
        <f>ISNUMBER(MATCH($E5305,'VLookup Lists'!$E$2:$E$17,0))</f>
        <v>0</v>
      </c>
    </row>
    <row r="5306" spans="1:15" ht="15" customHeight="1" x14ac:dyDescent="0.2">
      <c r="A5306" s="1" t="str">
        <f t="shared" si="20"/>
        <v>OFVP</v>
      </c>
      <c r="E5306" s="1" t="s">
        <v>352</v>
      </c>
      <c r="G5306" s="38"/>
      <c r="H5306" s="39"/>
      <c r="M5306" s="1">
        <f>IF(ISNUMBER(MATCH(E5306,_xlfn.VSTACK('VLookup Lists'!$E$2:$E$17,'VLookup Lists'!$H$2:$H$38,'VLookup Lists'!$J$2:$J$8),0)),1,0)</f>
        <v>0</v>
      </c>
      <c r="N5306" s="1" t="str">
        <f>IFERROR(IF(VLOOKUP($D5306,'VLookup Lists'!$B$11:$C$29,2,FALSE)="FLIP",1,0),"")</f>
        <v/>
      </c>
      <c r="O5306" s="1" t="b">
        <f>ISNUMBER(MATCH($E5306,'VLookup Lists'!$E$2:$E$17,0))</f>
        <v>0</v>
      </c>
    </row>
    <row r="5307" spans="1:15" ht="15" customHeight="1" x14ac:dyDescent="0.2">
      <c r="A5307" s="1" t="str">
        <f t="shared" si="20"/>
        <v>OFVP</v>
      </c>
      <c r="E5307" s="1" t="s">
        <v>352</v>
      </c>
      <c r="G5307" s="38"/>
      <c r="H5307" s="39"/>
      <c r="M5307" s="1">
        <f>IF(ISNUMBER(MATCH(E5307,_xlfn.VSTACK('VLookup Lists'!$E$2:$E$17,'VLookup Lists'!$H$2:$H$38,'VLookup Lists'!$J$2:$J$8),0)),1,0)</f>
        <v>0</v>
      </c>
      <c r="N5307" s="1" t="str">
        <f>IFERROR(IF(VLOOKUP($D5307,'VLookup Lists'!$B$11:$C$29,2,FALSE)="FLIP",1,0),"")</f>
        <v/>
      </c>
      <c r="O5307" s="1" t="b">
        <f>ISNUMBER(MATCH($E5307,'VLookup Lists'!$E$2:$E$17,0))</f>
        <v>0</v>
      </c>
    </row>
    <row r="5308" spans="1:15" ht="15" customHeight="1" x14ac:dyDescent="0.2">
      <c r="A5308" s="1" t="str">
        <f t="shared" si="20"/>
        <v>OFVP</v>
      </c>
      <c r="E5308" s="1" t="s">
        <v>352</v>
      </c>
      <c r="G5308" s="38"/>
      <c r="H5308" s="39"/>
      <c r="M5308" s="1">
        <f>IF(ISNUMBER(MATCH(E5308,_xlfn.VSTACK('VLookup Lists'!$E$2:$E$17,'VLookup Lists'!$H$2:$H$38,'VLookup Lists'!$J$2:$J$8),0)),1,0)</f>
        <v>0</v>
      </c>
      <c r="N5308" s="1" t="str">
        <f>IFERROR(IF(VLOOKUP($D5308,'VLookup Lists'!$B$11:$C$29,2,FALSE)="FLIP",1,0),"")</f>
        <v/>
      </c>
      <c r="O5308" s="1" t="b">
        <f>ISNUMBER(MATCH($E5308,'VLookup Lists'!$E$2:$E$17,0))</f>
        <v>0</v>
      </c>
    </row>
    <row r="5309" spans="1:15" ht="15" customHeight="1" x14ac:dyDescent="0.2">
      <c r="A5309" s="1" t="str">
        <f t="shared" si="20"/>
        <v>OFVP</v>
      </c>
      <c r="E5309" s="1" t="s">
        <v>352</v>
      </c>
      <c r="G5309" s="38"/>
      <c r="H5309" s="39"/>
      <c r="M5309" s="1">
        <f>IF(ISNUMBER(MATCH(E5309,_xlfn.VSTACK('VLookup Lists'!$E$2:$E$17,'VLookup Lists'!$H$2:$H$38,'VLookup Lists'!$J$2:$J$8),0)),1,0)</f>
        <v>0</v>
      </c>
      <c r="N5309" s="1" t="str">
        <f>IFERROR(IF(VLOOKUP($D5309,'VLookup Lists'!$B$11:$C$29,2,FALSE)="FLIP",1,0),"")</f>
        <v/>
      </c>
      <c r="O5309" s="1" t="b">
        <f>ISNUMBER(MATCH($E5309,'VLookup Lists'!$E$2:$E$17,0))</f>
        <v>0</v>
      </c>
    </row>
    <row r="5310" spans="1:15" ht="15" customHeight="1" x14ac:dyDescent="0.2">
      <c r="A5310" s="1" t="str">
        <f t="shared" si="20"/>
        <v>OFVP</v>
      </c>
      <c r="E5310" s="1" t="s">
        <v>352</v>
      </c>
      <c r="G5310" s="38"/>
      <c r="H5310" s="39"/>
      <c r="M5310" s="1">
        <f>IF(ISNUMBER(MATCH(E5310,_xlfn.VSTACK('VLookup Lists'!$E$2:$E$17,'VLookup Lists'!$H$2:$H$38,'VLookup Lists'!$J$2:$J$8),0)),1,0)</f>
        <v>0</v>
      </c>
      <c r="N5310" s="1" t="str">
        <f>IFERROR(IF(VLOOKUP($D5310,'VLookup Lists'!$B$11:$C$29,2,FALSE)="FLIP",1,0),"")</f>
        <v/>
      </c>
      <c r="O5310" s="1" t="b">
        <f>ISNUMBER(MATCH($E5310,'VLookup Lists'!$E$2:$E$17,0))</f>
        <v>0</v>
      </c>
    </row>
    <row r="5311" spans="1:15" ht="15" customHeight="1" x14ac:dyDescent="0.2">
      <c r="A5311" s="1" t="str">
        <f t="shared" si="20"/>
        <v>OFVP</v>
      </c>
      <c r="E5311" s="1" t="s">
        <v>352</v>
      </c>
      <c r="G5311" s="38"/>
      <c r="H5311" s="39"/>
      <c r="M5311" s="1">
        <f>IF(ISNUMBER(MATCH(E5311,_xlfn.VSTACK('VLookup Lists'!$E$2:$E$17,'VLookup Lists'!$H$2:$H$38,'VLookup Lists'!$J$2:$J$8),0)),1,0)</f>
        <v>0</v>
      </c>
      <c r="N5311" s="1" t="str">
        <f>IFERROR(IF(VLOOKUP($D5311,'VLookup Lists'!$B$11:$C$29,2,FALSE)="FLIP",1,0),"")</f>
        <v/>
      </c>
      <c r="O5311" s="1" t="b">
        <f>ISNUMBER(MATCH($E5311,'VLookup Lists'!$E$2:$E$17,0))</f>
        <v>0</v>
      </c>
    </row>
    <row r="5312" spans="1:15" ht="15" customHeight="1" x14ac:dyDescent="0.2">
      <c r="A5312" s="1" t="str">
        <f t="shared" si="20"/>
        <v>OFVP</v>
      </c>
      <c r="E5312" s="1" t="s">
        <v>352</v>
      </c>
      <c r="G5312" s="38"/>
      <c r="H5312" s="39"/>
      <c r="M5312" s="1">
        <f>IF(ISNUMBER(MATCH(E5312,_xlfn.VSTACK('VLookup Lists'!$E$2:$E$17,'VLookup Lists'!$H$2:$H$38,'VLookup Lists'!$J$2:$J$8),0)),1,0)</f>
        <v>0</v>
      </c>
      <c r="N5312" s="1" t="str">
        <f>IFERROR(IF(VLOOKUP($D5312,'VLookup Lists'!$B$11:$C$29,2,FALSE)="FLIP",1,0),"")</f>
        <v/>
      </c>
      <c r="O5312" s="1" t="b">
        <f>ISNUMBER(MATCH($E5312,'VLookup Lists'!$E$2:$E$17,0))</f>
        <v>0</v>
      </c>
    </row>
    <row r="5313" spans="1:15" ht="15" customHeight="1" x14ac:dyDescent="0.2">
      <c r="A5313" s="1" t="str">
        <f t="shared" si="20"/>
        <v>OFVP</v>
      </c>
      <c r="E5313" s="1" t="s">
        <v>352</v>
      </c>
      <c r="G5313" s="38"/>
      <c r="H5313" s="39"/>
      <c r="M5313" s="1">
        <f>IF(ISNUMBER(MATCH(E5313,_xlfn.VSTACK('VLookup Lists'!$E$2:$E$17,'VLookup Lists'!$H$2:$H$38,'VLookup Lists'!$J$2:$J$8),0)),1,0)</f>
        <v>0</v>
      </c>
      <c r="N5313" s="1" t="str">
        <f>IFERROR(IF(VLOOKUP($D5313,'VLookup Lists'!$B$11:$C$29,2,FALSE)="FLIP",1,0),"")</f>
        <v/>
      </c>
      <c r="O5313" s="1" t="b">
        <f>ISNUMBER(MATCH($E5313,'VLookup Lists'!$E$2:$E$17,0))</f>
        <v>0</v>
      </c>
    </row>
    <row r="5314" spans="1:15" ht="15" customHeight="1" x14ac:dyDescent="0.2">
      <c r="A5314" s="1" t="str">
        <f t="shared" si="20"/>
        <v>OFVP</v>
      </c>
      <c r="E5314" s="1" t="s">
        <v>352</v>
      </c>
      <c r="G5314" s="38"/>
      <c r="H5314" s="39"/>
      <c r="M5314" s="1">
        <f>IF(ISNUMBER(MATCH(E5314,_xlfn.VSTACK('VLookup Lists'!$E$2:$E$17,'VLookup Lists'!$H$2:$H$38,'VLookup Lists'!$J$2:$J$8),0)),1,0)</f>
        <v>0</v>
      </c>
      <c r="N5314" s="1" t="str">
        <f>IFERROR(IF(VLOOKUP($D5314,'VLookup Lists'!$B$11:$C$29,2,FALSE)="FLIP",1,0),"")</f>
        <v/>
      </c>
      <c r="O5314" s="1" t="b">
        <f>ISNUMBER(MATCH($E5314,'VLookup Lists'!$E$2:$E$17,0))</f>
        <v>0</v>
      </c>
    </row>
    <row r="5315" spans="1:15" ht="15" customHeight="1" x14ac:dyDescent="0.2">
      <c r="A5315" s="1" t="str">
        <f t="shared" si="20"/>
        <v>OFVP</v>
      </c>
      <c r="E5315" s="1" t="s">
        <v>352</v>
      </c>
      <c r="G5315" s="38"/>
      <c r="H5315" s="39"/>
      <c r="M5315" s="1">
        <f>IF(ISNUMBER(MATCH(E5315,_xlfn.VSTACK('VLookup Lists'!$E$2:$E$17,'VLookup Lists'!$H$2:$H$38,'VLookup Lists'!$J$2:$J$8),0)),1,0)</f>
        <v>0</v>
      </c>
      <c r="N5315" s="1" t="str">
        <f>IFERROR(IF(VLOOKUP($D5315,'VLookup Lists'!$B$11:$C$29,2,FALSE)="FLIP",1,0),"")</f>
        <v/>
      </c>
      <c r="O5315" s="1" t="b">
        <f>ISNUMBER(MATCH($E5315,'VLookup Lists'!$E$2:$E$17,0))</f>
        <v>0</v>
      </c>
    </row>
    <row r="5316" spans="1:15" ht="15" customHeight="1" x14ac:dyDescent="0.2">
      <c r="A5316" s="1" t="str">
        <f t="shared" si="20"/>
        <v>OFVP</v>
      </c>
      <c r="E5316" s="1" t="s">
        <v>352</v>
      </c>
      <c r="G5316" s="38"/>
      <c r="H5316" s="39"/>
      <c r="M5316" s="1">
        <f>IF(ISNUMBER(MATCH(E5316,_xlfn.VSTACK('VLookup Lists'!$E$2:$E$17,'VLookup Lists'!$H$2:$H$38,'VLookup Lists'!$J$2:$J$8),0)),1,0)</f>
        <v>0</v>
      </c>
      <c r="N5316" s="1" t="str">
        <f>IFERROR(IF(VLOOKUP($D5316,'VLookup Lists'!$B$11:$C$29,2,FALSE)="FLIP",1,0),"")</f>
        <v/>
      </c>
      <c r="O5316" s="1" t="b">
        <f>ISNUMBER(MATCH($E5316,'VLookup Lists'!$E$2:$E$17,0))</f>
        <v>0</v>
      </c>
    </row>
    <row r="5317" spans="1:15" ht="15" customHeight="1" x14ac:dyDescent="0.2">
      <c r="A5317" s="1" t="str">
        <f t="shared" si="20"/>
        <v>OFVP</v>
      </c>
      <c r="E5317" s="1" t="s">
        <v>352</v>
      </c>
      <c r="G5317" s="38"/>
      <c r="H5317" s="39"/>
      <c r="M5317" s="1">
        <f>IF(ISNUMBER(MATCH(E5317,_xlfn.VSTACK('VLookup Lists'!$E$2:$E$17,'VLookup Lists'!$H$2:$H$38,'VLookup Lists'!$J$2:$J$8),0)),1,0)</f>
        <v>0</v>
      </c>
      <c r="N5317" s="1" t="str">
        <f>IFERROR(IF(VLOOKUP($D5317,'VLookup Lists'!$B$11:$C$29,2,FALSE)="FLIP",1,0),"")</f>
        <v/>
      </c>
      <c r="O5317" s="1" t="b">
        <f>ISNUMBER(MATCH($E5317,'VLookup Lists'!$E$2:$E$17,0))</f>
        <v>0</v>
      </c>
    </row>
    <row r="5318" spans="1:15" ht="15" customHeight="1" x14ac:dyDescent="0.2">
      <c r="A5318" s="1" t="str">
        <f t="shared" si="20"/>
        <v>OFVP</v>
      </c>
      <c r="E5318" s="1" t="s">
        <v>352</v>
      </c>
      <c r="G5318" s="38"/>
      <c r="H5318" s="39"/>
      <c r="M5318" s="1">
        <f>IF(ISNUMBER(MATCH(E5318,_xlfn.VSTACK('VLookup Lists'!$E$2:$E$17,'VLookup Lists'!$H$2:$H$38,'VLookup Lists'!$J$2:$J$8),0)),1,0)</f>
        <v>0</v>
      </c>
      <c r="N5318" s="1" t="str">
        <f>IFERROR(IF(VLOOKUP($D5318,'VLookup Lists'!$B$11:$C$29,2,FALSE)="FLIP",1,0),"")</f>
        <v/>
      </c>
      <c r="O5318" s="1" t="b">
        <f>ISNUMBER(MATCH($E5318,'VLookup Lists'!$E$2:$E$17,0))</f>
        <v>0</v>
      </c>
    </row>
    <row r="5319" spans="1:15" ht="15" customHeight="1" x14ac:dyDescent="0.2">
      <c r="A5319" s="1" t="str">
        <f t="shared" si="20"/>
        <v>OFVP</v>
      </c>
      <c r="E5319" s="1" t="s">
        <v>352</v>
      </c>
      <c r="G5319" s="38"/>
      <c r="H5319" s="39"/>
      <c r="M5319" s="1">
        <f>IF(ISNUMBER(MATCH(E5319,_xlfn.VSTACK('VLookup Lists'!$E$2:$E$17,'VLookup Lists'!$H$2:$H$38,'VLookup Lists'!$J$2:$J$8),0)),1,0)</f>
        <v>0</v>
      </c>
      <c r="N5319" s="1" t="str">
        <f>IFERROR(IF(VLOOKUP($D5319,'VLookup Lists'!$B$11:$C$29,2,FALSE)="FLIP",1,0),"")</f>
        <v/>
      </c>
      <c r="O5319" s="1" t="b">
        <f>ISNUMBER(MATCH($E5319,'VLookup Lists'!$E$2:$E$17,0))</f>
        <v>0</v>
      </c>
    </row>
    <row r="5320" spans="1:15" ht="15" customHeight="1" x14ac:dyDescent="0.2">
      <c r="A5320" s="1" t="str">
        <f t="shared" si="20"/>
        <v>OFVP</v>
      </c>
      <c r="E5320" s="1" t="s">
        <v>352</v>
      </c>
      <c r="G5320" s="38"/>
      <c r="H5320" s="39"/>
      <c r="M5320" s="1">
        <f>IF(ISNUMBER(MATCH(E5320,_xlfn.VSTACK('VLookup Lists'!$E$2:$E$17,'VLookup Lists'!$H$2:$H$38,'VLookup Lists'!$J$2:$J$8),0)),1,0)</f>
        <v>0</v>
      </c>
      <c r="N5320" s="1" t="str">
        <f>IFERROR(IF(VLOOKUP($D5320,'VLookup Lists'!$B$11:$C$29,2,FALSE)="FLIP",1,0),"")</f>
        <v/>
      </c>
      <c r="O5320" s="1" t="b">
        <f>ISNUMBER(MATCH($E5320,'VLookup Lists'!$E$2:$E$17,0))</f>
        <v>0</v>
      </c>
    </row>
    <row r="5321" spans="1:15" ht="15" customHeight="1" x14ac:dyDescent="0.2">
      <c r="A5321" s="1" t="str">
        <f t="shared" si="20"/>
        <v>OFVP</v>
      </c>
      <c r="E5321" s="1" t="s">
        <v>352</v>
      </c>
      <c r="G5321" s="38"/>
      <c r="H5321" s="39"/>
      <c r="M5321" s="1">
        <f>IF(ISNUMBER(MATCH(E5321,_xlfn.VSTACK('VLookup Lists'!$E$2:$E$17,'VLookup Lists'!$H$2:$H$38,'VLookup Lists'!$J$2:$J$8),0)),1,0)</f>
        <v>0</v>
      </c>
      <c r="N5321" s="1" t="str">
        <f>IFERROR(IF(VLOOKUP($D5321,'VLookup Lists'!$B$11:$C$29,2,FALSE)="FLIP",1,0),"")</f>
        <v/>
      </c>
      <c r="O5321" s="1" t="b">
        <f>ISNUMBER(MATCH($E5321,'VLookup Lists'!$E$2:$E$17,0))</f>
        <v>0</v>
      </c>
    </row>
    <row r="5322" spans="1:15" ht="15" customHeight="1" x14ac:dyDescent="0.2">
      <c r="A5322" s="1" t="str">
        <f t="shared" si="20"/>
        <v>OFVP</v>
      </c>
      <c r="E5322" s="1" t="s">
        <v>352</v>
      </c>
      <c r="G5322" s="38"/>
      <c r="H5322" s="39"/>
      <c r="M5322" s="1">
        <f>IF(ISNUMBER(MATCH(E5322,_xlfn.VSTACK('VLookup Lists'!$E$2:$E$17,'VLookup Lists'!$H$2:$H$38,'VLookup Lists'!$J$2:$J$8),0)),1,0)</f>
        <v>0</v>
      </c>
      <c r="N5322" s="1" t="str">
        <f>IFERROR(IF(VLOOKUP($D5322,'VLookup Lists'!$B$11:$C$29,2,FALSE)="FLIP",1,0),"")</f>
        <v/>
      </c>
      <c r="O5322" s="1" t="b">
        <f>ISNUMBER(MATCH($E5322,'VLookup Lists'!$E$2:$E$17,0))</f>
        <v>0</v>
      </c>
    </row>
    <row r="5323" spans="1:15" ht="15" customHeight="1" x14ac:dyDescent="0.2">
      <c r="A5323" s="1" t="str">
        <f t="shared" si="20"/>
        <v>OFVP</v>
      </c>
      <c r="E5323" s="1" t="s">
        <v>352</v>
      </c>
      <c r="G5323" s="38"/>
      <c r="H5323" s="39"/>
      <c r="M5323" s="1">
        <f>IF(ISNUMBER(MATCH(E5323,_xlfn.VSTACK('VLookup Lists'!$E$2:$E$17,'VLookup Lists'!$H$2:$H$38,'VLookup Lists'!$J$2:$J$8),0)),1,0)</f>
        <v>0</v>
      </c>
      <c r="N5323" s="1" t="str">
        <f>IFERROR(IF(VLOOKUP($D5323,'VLookup Lists'!$B$11:$C$29,2,FALSE)="FLIP",1,0),"")</f>
        <v/>
      </c>
      <c r="O5323" s="1" t="b">
        <f>ISNUMBER(MATCH($E5323,'VLookup Lists'!$E$2:$E$17,0))</f>
        <v>0</v>
      </c>
    </row>
    <row r="5324" spans="1:15" ht="15" customHeight="1" x14ac:dyDescent="0.2">
      <c r="A5324" s="1" t="str">
        <f t="shared" si="20"/>
        <v>OFVP</v>
      </c>
      <c r="E5324" s="1" t="s">
        <v>352</v>
      </c>
      <c r="G5324" s="38"/>
      <c r="H5324" s="39"/>
      <c r="M5324" s="1">
        <f>IF(ISNUMBER(MATCH(E5324,_xlfn.VSTACK('VLookup Lists'!$E$2:$E$17,'VLookup Lists'!$H$2:$H$38,'VLookup Lists'!$J$2:$J$8),0)),1,0)</f>
        <v>0</v>
      </c>
      <c r="N5324" s="1" t="str">
        <f>IFERROR(IF(VLOOKUP($D5324,'VLookup Lists'!$B$11:$C$29,2,FALSE)="FLIP",1,0),"")</f>
        <v/>
      </c>
      <c r="O5324" s="1" t="b">
        <f>ISNUMBER(MATCH($E5324,'VLookup Lists'!$E$2:$E$17,0))</f>
        <v>0</v>
      </c>
    </row>
    <row r="5325" spans="1:15" ht="15" customHeight="1" x14ac:dyDescent="0.2">
      <c r="A5325" s="1" t="str">
        <f t="shared" si="20"/>
        <v>OFVP</v>
      </c>
      <c r="E5325" s="1" t="s">
        <v>352</v>
      </c>
      <c r="G5325" s="38"/>
      <c r="H5325" s="39"/>
      <c r="M5325" s="1">
        <f>IF(ISNUMBER(MATCH(E5325,_xlfn.VSTACK('VLookup Lists'!$E$2:$E$17,'VLookup Lists'!$H$2:$H$38,'VLookup Lists'!$J$2:$J$8),0)),1,0)</f>
        <v>0</v>
      </c>
      <c r="N5325" s="1" t="str">
        <f>IFERROR(IF(VLOOKUP($D5325,'VLookup Lists'!$B$11:$C$29,2,FALSE)="FLIP",1,0),"")</f>
        <v/>
      </c>
      <c r="O5325" s="1" t="b">
        <f>ISNUMBER(MATCH($E5325,'VLookup Lists'!$E$2:$E$17,0))</f>
        <v>0</v>
      </c>
    </row>
    <row r="5326" spans="1:15" ht="15" customHeight="1" x14ac:dyDescent="0.2">
      <c r="A5326" s="1" t="str">
        <f t="shared" si="20"/>
        <v>OFVP</v>
      </c>
      <c r="E5326" s="1" t="s">
        <v>352</v>
      </c>
      <c r="G5326" s="38"/>
      <c r="H5326" s="39"/>
      <c r="M5326" s="1">
        <f>IF(ISNUMBER(MATCH(E5326,_xlfn.VSTACK('VLookup Lists'!$E$2:$E$17,'VLookup Lists'!$H$2:$H$38,'VLookup Lists'!$J$2:$J$8),0)),1,0)</f>
        <v>0</v>
      </c>
      <c r="N5326" s="1" t="str">
        <f>IFERROR(IF(VLOOKUP($D5326,'VLookup Lists'!$B$11:$C$29,2,FALSE)="FLIP",1,0),"")</f>
        <v/>
      </c>
      <c r="O5326" s="1" t="b">
        <f>ISNUMBER(MATCH($E5326,'VLookup Lists'!$E$2:$E$17,0))</f>
        <v>0</v>
      </c>
    </row>
    <row r="5327" spans="1:15" ht="15" customHeight="1" x14ac:dyDescent="0.2">
      <c r="A5327" s="1" t="str">
        <f t="shared" si="20"/>
        <v>OFVP</v>
      </c>
      <c r="E5327" s="1" t="s">
        <v>352</v>
      </c>
      <c r="G5327" s="38"/>
      <c r="H5327" s="39"/>
      <c r="M5327" s="1">
        <f>IF(ISNUMBER(MATCH(E5327,_xlfn.VSTACK('VLookup Lists'!$E$2:$E$17,'VLookup Lists'!$H$2:$H$38,'VLookup Lists'!$J$2:$J$8),0)),1,0)</f>
        <v>0</v>
      </c>
      <c r="N5327" s="1" t="str">
        <f>IFERROR(IF(VLOOKUP($D5327,'VLookup Lists'!$B$11:$C$29,2,FALSE)="FLIP",1,0),"")</f>
        <v/>
      </c>
      <c r="O5327" s="1" t="b">
        <f>ISNUMBER(MATCH($E5327,'VLookup Lists'!$E$2:$E$17,0))</f>
        <v>0</v>
      </c>
    </row>
    <row r="5328" spans="1:15" ht="15" customHeight="1" x14ac:dyDescent="0.2">
      <c r="A5328" s="1" t="str">
        <f t="shared" si="20"/>
        <v>OFVP</v>
      </c>
      <c r="E5328" s="1" t="s">
        <v>352</v>
      </c>
      <c r="G5328" s="38"/>
      <c r="H5328" s="39"/>
      <c r="M5328" s="1">
        <f>IF(ISNUMBER(MATCH(E5328,_xlfn.VSTACK('VLookup Lists'!$E$2:$E$17,'VLookup Lists'!$H$2:$H$38,'VLookup Lists'!$J$2:$J$8),0)),1,0)</f>
        <v>0</v>
      </c>
      <c r="N5328" s="1" t="str">
        <f>IFERROR(IF(VLOOKUP($D5328,'VLookup Lists'!$B$11:$C$29,2,FALSE)="FLIP",1,0),"")</f>
        <v/>
      </c>
      <c r="O5328" s="1" t="b">
        <f>ISNUMBER(MATCH($E5328,'VLookup Lists'!$E$2:$E$17,0))</f>
        <v>0</v>
      </c>
    </row>
    <row r="5329" spans="1:15" ht="15" customHeight="1" x14ac:dyDescent="0.2">
      <c r="A5329" s="1" t="str">
        <f t="shared" si="20"/>
        <v>OFVP</v>
      </c>
      <c r="E5329" s="1" t="s">
        <v>352</v>
      </c>
      <c r="G5329" s="38"/>
      <c r="H5329" s="39"/>
      <c r="M5329" s="1">
        <f>IF(ISNUMBER(MATCH(E5329,_xlfn.VSTACK('VLookup Lists'!$E$2:$E$17,'VLookup Lists'!$H$2:$H$38,'VLookup Lists'!$J$2:$J$8),0)),1,0)</f>
        <v>0</v>
      </c>
      <c r="N5329" s="1" t="str">
        <f>IFERROR(IF(VLOOKUP($D5329,'VLookup Lists'!$B$11:$C$29,2,FALSE)="FLIP",1,0),"")</f>
        <v/>
      </c>
      <c r="O5329" s="1" t="b">
        <f>ISNUMBER(MATCH($E5329,'VLookup Lists'!$E$2:$E$17,0))</f>
        <v>0</v>
      </c>
    </row>
    <row r="5330" spans="1:15" ht="15" customHeight="1" x14ac:dyDescent="0.2">
      <c r="A5330" s="1" t="str">
        <f t="shared" si="20"/>
        <v>OFVP</v>
      </c>
      <c r="E5330" s="1" t="s">
        <v>352</v>
      </c>
      <c r="G5330" s="38"/>
      <c r="H5330" s="39"/>
      <c r="M5330" s="1">
        <f>IF(ISNUMBER(MATCH(E5330,_xlfn.VSTACK('VLookup Lists'!$E$2:$E$17,'VLookup Lists'!$H$2:$H$38,'VLookup Lists'!$J$2:$J$8),0)),1,0)</f>
        <v>0</v>
      </c>
      <c r="N5330" s="1" t="str">
        <f>IFERROR(IF(VLOOKUP($D5330,'VLookup Lists'!$B$11:$C$29,2,FALSE)="FLIP",1,0),"")</f>
        <v/>
      </c>
      <c r="O5330" s="1" t="b">
        <f>ISNUMBER(MATCH($E5330,'VLookup Lists'!$E$2:$E$17,0))</f>
        <v>0</v>
      </c>
    </row>
    <row r="5331" spans="1:15" ht="15" customHeight="1" x14ac:dyDescent="0.2">
      <c r="A5331" s="1" t="str">
        <f t="shared" si="20"/>
        <v>OFVP</v>
      </c>
      <c r="E5331" s="1" t="s">
        <v>352</v>
      </c>
      <c r="G5331" s="38"/>
      <c r="H5331" s="39"/>
      <c r="M5331" s="1">
        <f>IF(ISNUMBER(MATCH(E5331,_xlfn.VSTACK('VLookup Lists'!$E$2:$E$17,'VLookup Lists'!$H$2:$H$38,'VLookup Lists'!$J$2:$J$8),0)),1,0)</f>
        <v>0</v>
      </c>
      <c r="N5331" s="1" t="str">
        <f>IFERROR(IF(VLOOKUP($D5331,'VLookup Lists'!$B$11:$C$29,2,FALSE)="FLIP",1,0),"")</f>
        <v/>
      </c>
      <c r="O5331" s="1" t="b">
        <f>ISNUMBER(MATCH($E5331,'VLookup Lists'!$E$2:$E$17,0))</f>
        <v>0</v>
      </c>
    </row>
    <row r="5332" spans="1:15" ht="15" customHeight="1" x14ac:dyDescent="0.2">
      <c r="A5332" s="1" t="str">
        <f t="shared" si="20"/>
        <v>OFVP</v>
      </c>
      <c r="E5332" s="1" t="s">
        <v>352</v>
      </c>
      <c r="G5332" s="38"/>
      <c r="H5332" s="39"/>
      <c r="M5332" s="1">
        <f>IF(ISNUMBER(MATCH(E5332,_xlfn.VSTACK('VLookup Lists'!$E$2:$E$17,'VLookup Lists'!$H$2:$H$38,'VLookup Lists'!$J$2:$J$8),0)),1,0)</f>
        <v>0</v>
      </c>
      <c r="N5332" s="1" t="str">
        <f>IFERROR(IF(VLOOKUP($D5332,'VLookup Lists'!$B$11:$C$29,2,FALSE)="FLIP",1,0),"")</f>
        <v/>
      </c>
      <c r="O5332" s="1" t="b">
        <f>ISNUMBER(MATCH($E5332,'VLookup Lists'!$E$2:$E$17,0))</f>
        <v>0</v>
      </c>
    </row>
    <row r="5333" spans="1:15" ht="15" customHeight="1" x14ac:dyDescent="0.2">
      <c r="A5333" s="1" t="str">
        <f t="shared" si="20"/>
        <v>OFVP</v>
      </c>
      <c r="E5333" s="1" t="s">
        <v>352</v>
      </c>
      <c r="G5333" s="38"/>
      <c r="H5333" s="39"/>
      <c r="M5333" s="1">
        <f>IF(ISNUMBER(MATCH(E5333,_xlfn.VSTACK('VLookup Lists'!$E$2:$E$17,'VLookup Lists'!$H$2:$H$38,'VLookup Lists'!$J$2:$J$8),0)),1,0)</f>
        <v>0</v>
      </c>
      <c r="N5333" s="1" t="str">
        <f>IFERROR(IF(VLOOKUP($D5333,'VLookup Lists'!$B$11:$C$29,2,FALSE)="FLIP",1,0),"")</f>
        <v/>
      </c>
      <c r="O5333" s="1" t="b">
        <f>ISNUMBER(MATCH($E5333,'VLookup Lists'!$E$2:$E$17,0))</f>
        <v>0</v>
      </c>
    </row>
    <row r="5334" spans="1:15" ht="15" customHeight="1" x14ac:dyDescent="0.2">
      <c r="A5334" s="1" t="str">
        <f t="shared" si="20"/>
        <v>OFVP</v>
      </c>
      <c r="E5334" s="1" t="s">
        <v>352</v>
      </c>
      <c r="G5334" s="38"/>
      <c r="H5334" s="39"/>
      <c r="M5334" s="1">
        <f>IF(ISNUMBER(MATCH(E5334,_xlfn.VSTACK('VLookup Lists'!$E$2:$E$17,'VLookup Lists'!$H$2:$H$38,'VLookup Lists'!$J$2:$J$8),0)),1,0)</f>
        <v>0</v>
      </c>
      <c r="N5334" s="1" t="str">
        <f>IFERROR(IF(VLOOKUP($D5334,'VLookup Lists'!$B$11:$C$29,2,FALSE)="FLIP",1,0),"")</f>
        <v/>
      </c>
      <c r="O5334" s="1" t="b">
        <f>ISNUMBER(MATCH($E5334,'VLookup Lists'!$E$2:$E$17,0))</f>
        <v>0</v>
      </c>
    </row>
    <row r="5335" spans="1:15" ht="15" customHeight="1" x14ac:dyDescent="0.2">
      <c r="A5335" s="1" t="str">
        <f t="shared" si="20"/>
        <v>OFVP</v>
      </c>
      <c r="E5335" s="1" t="s">
        <v>352</v>
      </c>
      <c r="G5335" s="38"/>
      <c r="H5335" s="39"/>
      <c r="M5335" s="1">
        <f>IF(ISNUMBER(MATCH(E5335,_xlfn.VSTACK('VLookup Lists'!$E$2:$E$17,'VLookup Lists'!$H$2:$H$38,'VLookup Lists'!$J$2:$J$8),0)),1,0)</f>
        <v>0</v>
      </c>
      <c r="N5335" s="1" t="str">
        <f>IFERROR(IF(VLOOKUP($D5335,'VLookup Lists'!$B$11:$C$29,2,FALSE)="FLIP",1,0),"")</f>
        <v/>
      </c>
      <c r="O5335" s="1" t="b">
        <f>ISNUMBER(MATCH($E5335,'VLookup Lists'!$E$2:$E$17,0))</f>
        <v>0</v>
      </c>
    </row>
    <row r="5336" spans="1:15" ht="15" customHeight="1" x14ac:dyDescent="0.2">
      <c r="A5336" s="1" t="str">
        <f t="shared" si="20"/>
        <v>OFVP</v>
      </c>
      <c r="E5336" s="1" t="s">
        <v>352</v>
      </c>
      <c r="G5336" s="38"/>
      <c r="H5336" s="39"/>
      <c r="M5336" s="1">
        <f>IF(ISNUMBER(MATCH(E5336,_xlfn.VSTACK('VLookup Lists'!$E$2:$E$17,'VLookup Lists'!$H$2:$H$38,'VLookup Lists'!$J$2:$J$8),0)),1,0)</f>
        <v>0</v>
      </c>
      <c r="N5336" s="1" t="str">
        <f>IFERROR(IF(VLOOKUP($D5336,'VLookup Lists'!$B$11:$C$29,2,FALSE)="FLIP",1,0),"")</f>
        <v/>
      </c>
      <c r="O5336" s="1" t="b">
        <f>ISNUMBER(MATCH($E5336,'VLookup Lists'!$E$2:$E$17,0))</f>
        <v>0</v>
      </c>
    </row>
    <row r="5337" spans="1:15" ht="15" customHeight="1" x14ac:dyDescent="0.2">
      <c r="A5337" s="1" t="str">
        <f t="shared" si="20"/>
        <v>OFVP</v>
      </c>
      <c r="E5337" s="1" t="s">
        <v>352</v>
      </c>
      <c r="G5337" s="38"/>
      <c r="H5337" s="39"/>
      <c r="M5337" s="1">
        <f>IF(ISNUMBER(MATCH(E5337,_xlfn.VSTACK('VLookup Lists'!$E$2:$E$17,'VLookup Lists'!$H$2:$H$38,'VLookup Lists'!$J$2:$J$8),0)),1,0)</f>
        <v>0</v>
      </c>
      <c r="N5337" s="1" t="str">
        <f>IFERROR(IF(VLOOKUP($D5337,'VLookup Lists'!$B$11:$C$29,2,FALSE)="FLIP",1,0),"")</f>
        <v/>
      </c>
      <c r="O5337" s="1" t="b">
        <f>ISNUMBER(MATCH($E5337,'VLookup Lists'!$E$2:$E$17,0))</f>
        <v>0</v>
      </c>
    </row>
    <row r="5338" spans="1:15" ht="15" customHeight="1" x14ac:dyDescent="0.2">
      <c r="A5338" s="1" t="str">
        <f t="shared" si="20"/>
        <v>OFVP</v>
      </c>
      <c r="E5338" s="1" t="s">
        <v>352</v>
      </c>
      <c r="G5338" s="38"/>
      <c r="H5338" s="39"/>
      <c r="M5338" s="1">
        <f>IF(ISNUMBER(MATCH(E5338,_xlfn.VSTACK('VLookup Lists'!$E$2:$E$17,'VLookup Lists'!$H$2:$H$38,'VLookup Lists'!$J$2:$J$8),0)),1,0)</f>
        <v>0</v>
      </c>
      <c r="N5338" s="1" t="str">
        <f>IFERROR(IF(VLOOKUP($D5338,'VLookup Lists'!$B$11:$C$29,2,FALSE)="FLIP",1,0),"")</f>
        <v/>
      </c>
      <c r="O5338" s="1" t="b">
        <f>ISNUMBER(MATCH($E5338,'VLookup Lists'!$E$2:$E$17,0))</f>
        <v>0</v>
      </c>
    </row>
    <row r="5339" spans="1:15" ht="15" customHeight="1" x14ac:dyDescent="0.2">
      <c r="A5339" s="1" t="str">
        <f t="shared" si="20"/>
        <v>OFVP</v>
      </c>
      <c r="E5339" s="1" t="s">
        <v>352</v>
      </c>
      <c r="G5339" s="38"/>
      <c r="H5339" s="39"/>
      <c r="M5339" s="1">
        <f>IF(ISNUMBER(MATCH(E5339,_xlfn.VSTACK('VLookup Lists'!$E$2:$E$17,'VLookup Lists'!$H$2:$H$38,'VLookup Lists'!$J$2:$J$8),0)),1,0)</f>
        <v>0</v>
      </c>
      <c r="N5339" s="1" t="str">
        <f>IFERROR(IF(VLOOKUP($D5339,'VLookup Lists'!$B$11:$C$29,2,FALSE)="FLIP",1,0),"")</f>
        <v/>
      </c>
      <c r="O5339" s="1" t="b">
        <f>ISNUMBER(MATCH($E5339,'VLookup Lists'!$E$2:$E$17,0))</f>
        <v>0</v>
      </c>
    </row>
    <row r="5340" spans="1:15" ht="15" customHeight="1" x14ac:dyDescent="0.2">
      <c r="A5340" s="1" t="str">
        <f t="shared" si="20"/>
        <v>OFVP</v>
      </c>
      <c r="E5340" s="1" t="s">
        <v>352</v>
      </c>
      <c r="G5340" s="38"/>
      <c r="H5340" s="39"/>
      <c r="M5340" s="1">
        <f>IF(ISNUMBER(MATCH(E5340,_xlfn.VSTACK('VLookup Lists'!$E$2:$E$17,'VLookup Lists'!$H$2:$H$38,'VLookup Lists'!$J$2:$J$8),0)),1,0)</f>
        <v>0</v>
      </c>
      <c r="N5340" s="1" t="str">
        <f>IFERROR(IF(VLOOKUP($D5340,'VLookup Lists'!$B$11:$C$29,2,FALSE)="FLIP",1,0),"")</f>
        <v/>
      </c>
      <c r="O5340" s="1" t="b">
        <f>ISNUMBER(MATCH($E5340,'VLookup Lists'!$E$2:$E$17,0))</f>
        <v>0</v>
      </c>
    </row>
    <row r="5341" spans="1:15" ht="15" customHeight="1" x14ac:dyDescent="0.2">
      <c r="A5341" s="1" t="str">
        <f t="shared" si="20"/>
        <v>OFVP</v>
      </c>
      <c r="E5341" s="1" t="s">
        <v>352</v>
      </c>
      <c r="G5341" s="38"/>
      <c r="H5341" s="39"/>
      <c r="M5341" s="1">
        <f>IF(ISNUMBER(MATCH(E5341,_xlfn.VSTACK('VLookup Lists'!$E$2:$E$17,'VLookup Lists'!$H$2:$H$38,'VLookup Lists'!$J$2:$J$8),0)),1,0)</f>
        <v>0</v>
      </c>
      <c r="N5341" s="1" t="str">
        <f>IFERROR(IF(VLOOKUP($D5341,'VLookup Lists'!$B$11:$C$29,2,FALSE)="FLIP",1,0),"")</f>
        <v/>
      </c>
      <c r="O5341" s="1" t="b">
        <f>ISNUMBER(MATCH($E5341,'VLookup Lists'!$E$2:$E$17,0))</f>
        <v>0</v>
      </c>
    </row>
    <row r="5342" spans="1:15" ht="15" customHeight="1" x14ac:dyDescent="0.2">
      <c r="A5342" s="1" t="str">
        <f t="shared" si="20"/>
        <v>OFVP</v>
      </c>
      <c r="E5342" s="1" t="s">
        <v>352</v>
      </c>
      <c r="G5342" s="38"/>
      <c r="H5342" s="39"/>
      <c r="M5342" s="1">
        <f>IF(ISNUMBER(MATCH(E5342,_xlfn.VSTACK('VLookup Lists'!$E$2:$E$17,'VLookup Lists'!$H$2:$H$38,'VLookup Lists'!$J$2:$J$8),0)),1,0)</f>
        <v>0</v>
      </c>
      <c r="N5342" s="1" t="str">
        <f>IFERROR(IF(VLOOKUP($D5342,'VLookup Lists'!$B$11:$C$29,2,FALSE)="FLIP",1,0),"")</f>
        <v/>
      </c>
      <c r="O5342" s="1" t="b">
        <f>ISNUMBER(MATCH($E5342,'VLookup Lists'!$E$2:$E$17,0))</f>
        <v>0</v>
      </c>
    </row>
    <row r="5343" spans="1:15" ht="15" customHeight="1" x14ac:dyDescent="0.2">
      <c r="A5343" s="1" t="str">
        <f t="shared" si="20"/>
        <v>OFVP</v>
      </c>
      <c r="E5343" s="1" t="s">
        <v>352</v>
      </c>
      <c r="G5343" s="38"/>
      <c r="H5343" s="39"/>
      <c r="M5343" s="1">
        <f>IF(ISNUMBER(MATCH(E5343,_xlfn.VSTACK('VLookup Lists'!$E$2:$E$17,'VLookup Lists'!$H$2:$H$38,'VLookup Lists'!$J$2:$J$8),0)),1,0)</f>
        <v>0</v>
      </c>
      <c r="N5343" s="1" t="str">
        <f>IFERROR(IF(VLOOKUP($D5343,'VLookup Lists'!$B$11:$C$29,2,FALSE)="FLIP",1,0),"")</f>
        <v/>
      </c>
      <c r="O5343" s="1" t="b">
        <f>ISNUMBER(MATCH($E5343,'VLookup Lists'!$E$2:$E$17,0))</f>
        <v>0</v>
      </c>
    </row>
    <row r="5344" spans="1:15" ht="15" customHeight="1" x14ac:dyDescent="0.2">
      <c r="A5344" s="1" t="str">
        <f t="shared" si="20"/>
        <v>OFVP</v>
      </c>
      <c r="E5344" s="1" t="s">
        <v>352</v>
      </c>
      <c r="G5344" s="38"/>
      <c r="H5344" s="39"/>
      <c r="M5344" s="1">
        <f>IF(ISNUMBER(MATCH(E5344,_xlfn.VSTACK('VLookup Lists'!$E$2:$E$17,'VLookup Lists'!$H$2:$H$38,'VLookup Lists'!$J$2:$J$8),0)),1,0)</f>
        <v>0</v>
      </c>
      <c r="N5344" s="1" t="str">
        <f>IFERROR(IF(VLOOKUP($D5344,'VLookup Lists'!$B$11:$C$29,2,FALSE)="FLIP",1,0),"")</f>
        <v/>
      </c>
      <c r="O5344" s="1" t="b">
        <f>ISNUMBER(MATCH($E5344,'VLookup Lists'!$E$2:$E$17,0))</f>
        <v>0</v>
      </c>
    </row>
    <row r="5345" spans="1:15" ht="15" customHeight="1" x14ac:dyDescent="0.2">
      <c r="A5345" s="1" t="str">
        <f t="shared" si="20"/>
        <v>OFVP</v>
      </c>
      <c r="E5345" s="1" t="s">
        <v>352</v>
      </c>
      <c r="G5345" s="38"/>
      <c r="H5345" s="39"/>
      <c r="M5345" s="1">
        <f>IF(ISNUMBER(MATCH(E5345,_xlfn.VSTACK('VLookup Lists'!$E$2:$E$17,'VLookup Lists'!$H$2:$H$38,'VLookup Lists'!$J$2:$J$8),0)),1,0)</f>
        <v>0</v>
      </c>
      <c r="N5345" s="1" t="str">
        <f>IFERROR(IF(VLOOKUP($D5345,'VLookup Lists'!$B$11:$C$29,2,FALSE)="FLIP",1,0),"")</f>
        <v/>
      </c>
      <c r="O5345" s="1" t="b">
        <f>ISNUMBER(MATCH($E5345,'VLookup Lists'!$E$2:$E$17,0))</f>
        <v>0</v>
      </c>
    </row>
    <row r="5346" spans="1:15" ht="15" customHeight="1" x14ac:dyDescent="0.2">
      <c r="A5346" s="1" t="str">
        <f t="shared" si="20"/>
        <v>OFVP</v>
      </c>
      <c r="E5346" s="1" t="s">
        <v>352</v>
      </c>
      <c r="G5346" s="38"/>
      <c r="H5346" s="39"/>
      <c r="M5346" s="1">
        <f>IF(ISNUMBER(MATCH(E5346,_xlfn.VSTACK('VLookup Lists'!$E$2:$E$17,'VLookup Lists'!$H$2:$H$38,'VLookup Lists'!$J$2:$J$8),0)),1,0)</f>
        <v>0</v>
      </c>
      <c r="N5346" s="1" t="str">
        <f>IFERROR(IF(VLOOKUP($D5346,'VLookup Lists'!$B$11:$C$29,2,FALSE)="FLIP",1,0),"")</f>
        <v/>
      </c>
      <c r="O5346" s="1" t="b">
        <f>ISNUMBER(MATCH($E5346,'VLookup Lists'!$E$2:$E$17,0))</f>
        <v>0</v>
      </c>
    </row>
    <row r="5347" spans="1:15" ht="15" customHeight="1" x14ac:dyDescent="0.2">
      <c r="A5347" s="1" t="str">
        <f t="shared" si="20"/>
        <v>OFVP</v>
      </c>
      <c r="E5347" s="1" t="s">
        <v>352</v>
      </c>
      <c r="G5347" s="38"/>
      <c r="H5347" s="39"/>
      <c r="M5347" s="1">
        <f>IF(ISNUMBER(MATCH(E5347,_xlfn.VSTACK('VLookup Lists'!$E$2:$E$17,'VLookup Lists'!$H$2:$H$38,'VLookup Lists'!$J$2:$J$8),0)),1,0)</f>
        <v>0</v>
      </c>
      <c r="N5347" s="1" t="str">
        <f>IFERROR(IF(VLOOKUP($D5347,'VLookup Lists'!$B$11:$C$29,2,FALSE)="FLIP",1,0),"")</f>
        <v/>
      </c>
      <c r="O5347" s="1" t="b">
        <f>ISNUMBER(MATCH($E5347,'VLookup Lists'!$E$2:$E$17,0))</f>
        <v>0</v>
      </c>
    </row>
    <row r="5348" spans="1:15" ht="15" customHeight="1" x14ac:dyDescent="0.2">
      <c r="A5348" s="1" t="str">
        <f t="shared" si="20"/>
        <v>OFVP</v>
      </c>
      <c r="E5348" s="1" t="s">
        <v>352</v>
      </c>
      <c r="G5348" s="38"/>
      <c r="H5348" s="39"/>
      <c r="M5348" s="1">
        <f>IF(ISNUMBER(MATCH(E5348,_xlfn.VSTACK('VLookup Lists'!$E$2:$E$17,'VLookup Lists'!$H$2:$H$38,'VLookup Lists'!$J$2:$J$8),0)),1,0)</f>
        <v>0</v>
      </c>
      <c r="N5348" s="1" t="str">
        <f>IFERROR(IF(VLOOKUP($D5348,'VLookup Lists'!$B$11:$C$29,2,FALSE)="FLIP",1,0),"")</f>
        <v/>
      </c>
      <c r="O5348" s="1" t="b">
        <f>ISNUMBER(MATCH($E5348,'VLookup Lists'!$E$2:$E$17,0))</f>
        <v>0</v>
      </c>
    </row>
    <row r="5349" spans="1:15" ht="15" customHeight="1" x14ac:dyDescent="0.2">
      <c r="A5349" s="1" t="str">
        <f t="shared" si="20"/>
        <v>OFVP</v>
      </c>
      <c r="E5349" s="1" t="s">
        <v>352</v>
      </c>
      <c r="G5349" s="38"/>
      <c r="H5349" s="39"/>
      <c r="M5349" s="1">
        <f>IF(ISNUMBER(MATCH(E5349,_xlfn.VSTACK('VLookup Lists'!$E$2:$E$17,'VLookup Lists'!$H$2:$H$38,'VLookup Lists'!$J$2:$J$8),0)),1,0)</f>
        <v>0</v>
      </c>
      <c r="N5349" s="1" t="str">
        <f>IFERROR(IF(VLOOKUP($D5349,'VLookup Lists'!$B$11:$C$29,2,FALSE)="FLIP",1,0),"")</f>
        <v/>
      </c>
      <c r="O5349" s="1" t="b">
        <f>ISNUMBER(MATCH($E5349,'VLookup Lists'!$E$2:$E$17,0))</f>
        <v>0</v>
      </c>
    </row>
    <row r="5350" spans="1:15" ht="15" customHeight="1" x14ac:dyDescent="0.2">
      <c r="A5350" s="1" t="str">
        <f t="shared" si="20"/>
        <v>OFVP</v>
      </c>
      <c r="E5350" s="1" t="s">
        <v>352</v>
      </c>
      <c r="G5350" s="38"/>
      <c r="H5350" s="39"/>
      <c r="M5350" s="1">
        <f>IF(ISNUMBER(MATCH(E5350,_xlfn.VSTACK('VLookup Lists'!$E$2:$E$17,'VLookup Lists'!$H$2:$H$38,'VLookup Lists'!$J$2:$J$8),0)),1,0)</f>
        <v>0</v>
      </c>
      <c r="N5350" s="1" t="str">
        <f>IFERROR(IF(VLOOKUP($D5350,'VLookup Lists'!$B$11:$C$29,2,FALSE)="FLIP",1,0),"")</f>
        <v/>
      </c>
      <c r="O5350" s="1" t="b">
        <f>ISNUMBER(MATCH($E5350,'VLookup Lists'!$E$2:$E$17,0))</f>
        <v>0</v>
      </c>
    </row>
    <row r="5351" spans="1:15" ht="15" customHeight="1" x14ac:dyDescent="0.2">
      <c r="A5351" s="1" t="str">
        <f t="shared" si="20"/>
        <v>OFVP</v>
      </c>
      <c r="E5351" s="1" t="s">
        <v>352</v>
      </c>
      <c r="G5351" s="38"/>
      <c r="H5351" s="39"/>
      <c r="M5351" s="1">
        <f>IF(ISNUMBER(MATCH(E5351,_xlfn.VSTACK('VLookup Lists'!$E$2:$E$17,'VLookup Lists'!$H$2:$H$38,'VLookup Lists'!$J$2:$J$8),0)),1,0)</f>
        <v>0</v>
      </c>
      <c r="N5351" s="1" t="str">
        <f>IFERROR(IF(VLOOKUP($D5351,'VLookup Lists'!$B$11:$C$29,2,FALSE)="FLIP",1,0),"")</f>
        <v/>
      </c>
      <c r="O5351" s="1" t="b">
        <f>ISNUMBER(MATCH($E5351,'VLookup Lists'!$E$2:$E$17,0))</f>
        <v>0</v>
      </c>
    </row>
    <row r="5352" spans="1:15" ht="15" customHeight="1" x14ac:dyDescent="0.2">
      <c r="A5352" s="1" t="str">
        <f t="shared" si="20"/>
        <v>OFVP</v>
      </c>
      <c r="E5352" s="1" t="s">
        <v>352</v>
      </c>
      <c r="G5352" s="38"/>
      <c r="H5352" s="39"/>
      <c r="M5352" s="1">
        <f>IF(ISNUMBER(MATCH(E5352,_xlfn.VSTACK('VLookup Lists'!$E$2:$E$17,'VLookup Lists'!$H$2:$H$38,'VLookup Lists'!$J$2:$J$8),0)),1,0)</f>
        <v>0</v>
      </c>
      <c r="N5352" s="1" t="str">
        <f>IFERROR(IF(VLOOKUP($D5352,'VLookup Lists'!$B$11:$C$29,2,FALSE)="FLIP",1,0),"")</f>
        <v/>
      </c>
      <c r="O5352" s="1" t="b">
        <f>ISNUMBER(MATCH($E5352,'VLookup Lists'!$E$2:$E$17,0))</f>
        <v>0</v>
      </c>
    </row>
    <row r="5353" spans="1:15" ht="15" customHeight="1" x14ac:dyDescent="0.2">
      <c r="A5353" s="1" t="str">
        <f t="shared" si="20"/>
        <v>OFVP</v>
      </c>
      <c r="E5353" s="1" t="s">
        <v>352</v>
      </c>
      <c r="G5353" s="38"/>
      <c r="H5353" s="39"/>
      <c r="M5353" s="1">
        <f>IF(ISNUMBER(MATCH(E5353,_xlfn.VSTACK('VLookup Lists'!$E$2:$E$17,'VLookup Lists'!$H$2:$H$38,'VLookup Lists'!$J$2:$J$8),0)),1,0)</f>
        <v>0</v>
      </c>
      <c r="N5353" s="1" t="str">
        <f>IFERROR(IF(VLOOKUP($D5353,'VLookup Lists'!$B$11:$C$29,2,FALSE)="FLIP",1,0),"")</f>
        <v/>
      </c>
      <c r="O5353" s="1" t="b">
        <f>ISNUMBER(MATCH($E5353,'VLookup Lists'!$E$2:$E$17,0))</f>
        <v>0</v>
      </c>
    </row>
    <row r="5354" spans="1:15" ht="15" customHeight="1" x14ac:dyDescent="0.2">
      <c r="A5354" s="1" t="str">
        <f t="shared" si="20"/>
        <v>OFVP</v>
      </c>
      <c r="E5354" s="1" t="s">
        <v>352</v>
      </c>
      <c r="G5354" s="38"/>
      <c r="H5354" s="39"/>
      <c r="M5354" s="1">
        <f>IF(ISNUMBER(MATCH(E5354,_xlfn.VSTACK('VLookup Lists'!$E$2:$E$17,'VLookup Lists'!$H$2:$H$38,'VLookup Lists'!$J$2:$J$8),0)),1,0)</f>
        <v>0</v>
      </c>
      <c r="N5354" s="1" t="str">
        <f>IFERROR(IF(VLOOKUP($D5354,'VLookup Lists'!$B$11:$C$29,2,FALSE)="FLIP",1,0),"")</f>
        <v/>
      </c>
      <c r="O5354" s="1" t="b">
        <f>ISNUMBER(MATCH($E5354,'VLookup Lists'!$E$2:$E$17,0))</f>
        <v>0</v>
      </c>
    </row>
    <row r="5355" spans="1:15" ht="15" customHeight="1" x14ac:dyDescent="0.2">
      <c r="A5355" s="1" t="str">
        <f t="shared" si="20"/>
        <v>OFVP</v>
      </c>
      <c r="E5355" s="1" t="s">
        <v>352</v>
      </c>
      <c r="G5355" s="38"/>
      <c r="H5355" s="39"/>
      <c r="M5355" s="1">
        <f>IF(ISNUMBER(MATCH(E5355,_xlfn.VSTACK('VLookup Lists'!$E$2:$E$17,'VLookup Lists'!$H$2:$H$38,'VLookup Lists'!$J$2:$J$8),0)),1,0)</f>
        <v>0</v>
      </c>
      <c r="N5355" s="1" t="str">
        <f>IFERROR(IF(VLOOKUP($D5355,'VLookup Lists'!$B$11:$C$29,2,FALSE)="FLIP",1,0),"")</f>
        <v/>
      </c>
      <c r="O5355" s="1" t="b">
        <f>ISNUMBER(MATCH($E5355,'VLookup Lists'!$E$2:$E$17,0))</f>
        <v>0</v>
      </c>
    </row>
    <row r="5356" spans="1:15" ht="15" customHeight="1" x14ac:dyDescent="0.2">
      <c r="A5356" s="1" t="str">
        <f t="shared" si="20"/>
        <v>OFVP</v>
      </c>
      <c r="E5356" s="1" t="s">
        <v>352</v>
      </c>
      <c r="G5356" s="38"/>
      <c r="H5356" s="39"/>
      <c r="M5356" s="1">
        <f>IF(ISNUMBER(MATCH(E5356,_xlfn.VSTACK('VLookup Lists'!$E$2:$E$17,'VLookup Lists'!$H$2:$H$38,'VLookup Lists'!$J$2:$J$8),0)),1,0)</f>
        <v>0</v>
      </c>
      <c r="N5356" s="1" t="str">
        <f>IFERROR(IF(VLOOKUP($D5356,'VLookup Lists'!$B$11:$C$29,2,FALSE)="FLIP",1,0),"")</f>
        <v/>
      </c>
      <c r="O5356" s="1" t="b">
        <f>ISNUMBER(MATCH($E5356,'VLookup Lists'!$E$2:$E$17,0))</f>
        <v>0</v>
      </c>
    </row>
    <row r="5357" spans="1:15" ht="15" customHeight="1" x14ac:dyDescent="0.2">
      <c r="A5357" s="1" t="str">
        <f t="shared" ref="A5357:A5611" si="21">IF(ISBLANK(E5357),"","OFVP")</f>
        <v>OFVP</v>
      </c>
      <c r="E5357" s="1" t="s">
        <v>352</v>
      </c>
      <c r="G5357" s="38"/>
      <c r="H5357" s="39"/>
      <c r="M5357" s="1">
        <f>IF(ISNUMBER(MATCH(E5357,_xlfn.VSTACK('VLookup Lists'!$E$2:$E$17,'VLookup Lists'!$H$2:$H$38,'VLookup Lists'!$J$2:$J$8),0)),1,0)</f>
        <v>0</v>
      </c>
      <c r="N5357" s="1" t="str">
        <f>IFERROR(IF(VLOOKUP($D5357,'VLookup Lists'!$B$11:$C$29,2,FALSE)="FLIP",1,0),"")</f>
        <v/>
      </c>
      <c r="O5357" s="1" t="b">
        <f>ISNUMBER(MATCH($E5357,'VLookup Lists'!$E$2:$E$17,0))</f>
        <v>0</v>
      </c>
    </row>
    <row r="5358" spans="1:15" ht="15" customHeight="1" x14ac:dyDescent="0.2">
      <c r="A5358" s="1" t="str">
        <f t="shared" si="21"/>
        <v>OFVP</v>
      </c>
      <c r="E5358" s="1" t="s">
        <v>352</v>
      </c>
      <c r="G5358" s="38"/>
      <c r="H5358" s="39"/>
      <c r="M5358" s="1">
        <f>IF(ISNUMBER(MATCH(E5358,_xlfn.VSTACK('VLookup Lists'!$E$2:$E$17,'VLookup Lists'!$H$2:$H$38,'VLookup Lists'!$J$2:$J$8),0)),1,0)</f>
        <v>0</v>
      </c>
      <c r="N5358" s="1" t="str">
        <f>IFERROR(IF(VLOOKUP($D5358,'VLookup Lists'!$B$11:$C$29,2,FALSE)="FLIP",1,0),"")</f>
        <v/>
      </c>
      <c r="O5358" s="1" t="b">
        <f>ISNUMBER(MATCH($E5358,'VLookup Lists'!$E$2:$E$17,0))</f>
        <v>0</v>
      </c>
    </row>
    <row r="5359" spans="1:15" ht="15" customHeight="1" x14ac:dyDescent="0.2">
      <c r="A5359" s="1" t="str">
        <f t="shared" si="21"/>
        <v>OFVP</v>
      </c>
      <c r="E5359" s="1" t="s">
        <v>352</v>
      </c>
      <c r="G5359" s="38"/>
      <c r="H5359" s="39"/>
      <c r="M5359" s="1">
        <f>IF(ISNUMBER(MATCH(E5359,_xlfn.VSTACK('VLookup Lists'!$E$2:$E$17,'VLookup Lists'!$H$2:$H$38,'VLookup Lists'!$J$2:$J$8),0)),1,0)</f>
        <v>0</v>
      </c>
      <c r="N5359" s="1" t="str">
        <f>IFERROR(IF(VLOOKUP($D5359,'VLookup Lists'!$B$11:$C$29,2,FALSE)="FLIP",1,0),"")</f>
        <v/>
      </c>
      <c r="O5359" s="1" t="b">
        <f>ISNUMBER(MATCH($E5359,'VLookup Lists'!$E$2:$E$17,0))</f>
        <v>0</v>
      </c>
    </row>
    <row r="5360" spans="1:15" ht="15" customHeight="1" x14ac:dyDescent="0.2">
      <c r="A5360" s="1" t="str">
        <f t="shared" si="21"/>
        <v>OFVP</v>
      </c>
      <c r="E5360" s="1" t="s">
        <v>352</v>
      </c>
      <c r="G5360" s="38"/>
      <c r="H5360" s="39"/>
      <c r="M5360" s="1">
        <f>IF(ISNUMBER(MATCH(E5360,_xlfn.VSTACK('VLookup Lists'!$E$2:$E$17,'VLookup Lists'!$H$2:$H$38,'VLookup Lists'!$J$2:$J$8),0)),1,0)</f>
        <v>0</v>
      </c>
      <c r="N5360" s="1" t="str">
        <f>IFERROR(IF(VLOOKUP($D5360,'VLookup Lists'!$B$11:$C$29,2,FALSE)="FLIP",1,0),"")</f>
        <v/>
      </c>
      <c r="O5360" s="1" t="b">
        <f>ISNUMBER(MATCH($E5360,'VLookup Lists'!$E$2:$E$17,0))</f>
        <v>0</v>
      </c>
    </row>
    <row r="5361" spans="1:15" ht="15" customHeight="1" x14ac:dyDescent="0.2">
      <c r="A5361" s="1" t="str">
        <f t="shared" si="21"/>
        <v>OFVP</v>
      </c>
      <c r="E5361" s="1" t="s">
        <v>352</v>
      </c>
      <c r="G5361" s="38"/>
      <c r="H5361" s="39"/>
      <c r="M5361" s="1">
        <f>IF(ISNUMBER(MATCH(E5361,_xlfn.VSTACK('VLookup Lists'!$E$2:$E$17,'VLookup Lists'!$H$2:$H$38,'VLookup Lists'!$J$2:$J$8),0)),1,0)</f>
        <v>0</v>
      </c>
      <c r="N5361" s="1" t="str">
        <f>IFERROR(IF(VLOOKUP($D5361,'VLookup Lists'!$B$11:$C$29,2,FALSE)="FLIP",1,0),"")</f>
        <v/>
      </c>
      <c r="O5361" s="1" t="b">
        <f>ISNUMBER(MATCH($E5361,'VLookup Lists'!$E$2:$E$17,0))</f>
        <v>0</v>
      </c>
    </row>
    <row r="5362" spans="1:15" ht="15" customHeight="1" x14ac:dyDescent="0.2">
      <c r="A5362" s="1" t="str">
        <f t="shared" si="21"/>
        <v>OFVP</v>
      </c>
      <c r="E5362" s="1" t="s">
        <v>352</v>
      </c>
      <c r="G5362" s="38"/>
      <c r="H5362" s="39"/>
      <c r="M5362" s="1">
        <f>IF(ISNUMBER(MATCH(E5362,_xlfn.VSTACK('VLookup Lists'!$E$2:$E$17,'VLookup Lists'!$H$2:$H$38,'VLookup Lists'!$J$2:$J$8),0)),1,0)</f>
        <v>0</v>
      </c>
      <c r="N5362" s="1" t="str">
        <f>IFERROR(IF(VLOOKUP($D5362,'VLookup Lists'!$B$11:$C$29,2,FALSE)="FLIP",1,0),"")</f>
        <v/>
      </c>
      <c r="O5362" s="1" t="b">
        <f>ISNUMBER(MATCH($E5362,'VLookup Lists'!$E$2:$E$17,0))</f>
        <v>0</v>
      </c>
    </row>
    <row r="5363" spans="1:15" ht="15" customHeight="1" x14ac:dyDescent="0.2">
      <c r="A5363" s="1" t="str">
        <f t="shared" si="21"/>
        <v>OFVP</v>
      </c>
      <c r="E5363" s="1" t="s">
        <v>352</v>
      </c>
      <c r="G5363" s="38"/>
      <c r="H5363" s="39"/>
      <c r="M5363" s="1">
        <f>IF(ISNUMBER(MATCH(E5363,_xlfn.VSTACK('VLookup Lists'!$E$2:$E$17,'VLookup Lists'!$H$2:$H$38,'VLookup Lists'!$J$2:$J$8),0)),1,0)</f>
        <v>0</v>
      </c>
      <c r="N5363" s="1" t="str">
        <f>IFERROR(IF(VLOOKUP($D5363,'VLookup Lists'!$B$11:$C$29,2,FALSE)="FLIP",1,0),"")</f>
        <v/>
      </c>
      <c r="O5363" s="1" t="b">
        <f>ISNUMBER(MATCH($E5363,'VLookup Lists'!$E$2:$E$17,0))</f>
        <v>0</v>
      </c>
    </row>
    <row r="5364" spans="1:15" ht="15" customHeight="1" x14ac:dyDescent="0.2">
      <c r="A5364" s="1" t="str">
        <f t="shared" si="21"/>
        <v>OFVP</v>
      </c>
      <c r="E5364" s="1" t="s">
        <v>352</v>
      </c>
      <c r="G5364" s="38"/>
      <c r="H5364" s="39"/>
      <c r="M5364" s="1">
        <f>IF(ISNUMBER(MATCH(E5364,_xlfn.VSTACK('VLookup Lists'!$E$2:$E$17,'VLookup Lists'!$H$2:$H$38,'VLookup Lists'!$J$2:$J$8),0)),1,0)</f>
        <v>0</v>
      </c>
      <c r="N5364" s="1" t="str">
        <f>IFERROR(IF(VLOOKUP($D5364,'VLookup Lists'!$B$11:$C$29,2,FALSE)="FLIP",1,0),"")</f>
        <v/>
      </c>
      <c r="O5364" s="1" t="b">
        <f>ISNUMBER(MATCH($E5364,'VLookup Lists'!$E$2:$E$17,0))</f>
        <v>0</v>
      </c>
    </row>
    <row r="5365" spans="1:15" ht="15" customHeight="1" x14ac:dyDescent="0.2">
      <c r="A5365" s="1" t="str">
        <f t="shared" si="21"/>
        <v>OFVP</v>
      </c>
      <c r="E5365" s="1" t="s">
        <v>352</v>
      </c>
      <c r="G5365" s="38"/>
      <c r="H5365" s="39"/>
      <c r="M5365" s="1">
        <f>IF(ISNUMBER(MATCH(E5365,_xlfn.VSTACK('VLookup Lists'!$E$2:$E$17,'VLookup Lists'!$H$2:$H$38,'VLookup Lists'!$J$2:$J$8),0)),1,0)</f>
        <v>0</v>
      </c>
      <c r="N5365" s="1" t="str">
        <f>IFERROR(IF(VLOOKUP($D5365,'VLookup Lists'!$B$11:$C$29,2,FALSE)="FLIP",1,0),"")</f>
        <v/>
      </c>
      <c r="O5365" s="1" t="b">
        <f>ISNUMBER(MATCH($E5365,'VLookup Lists'!$E$2:$E$17,0))</f>
        <v>0</v>
      </c>
    </row>
    <row r="5366" spans="1:15" ht="15" customHeight="1" x14ac:dyDescent="0.2">
      <c r="A5366" s="1" t="str">
        <f t="shared" si="21"/>
        <v>OFVP</v>
      </c>
      <c r="E5366" s="1" t="s">
        <v>352</v>
      </c>
      <c r="G5366" s="38"/>
      <c r="H5366" s="39"/>
      <c r="M5366" s="1">
        <f>IF(ISNUMBER(MATCH(E5366,_xlfn.VSTACK('VLookup Lists'!$E$2:$E$17,'VLookup Lists'!$H$2:$H$38,'VLookup Lists'!$J$2:$J$8),0)),1,0)</f>
        <v>0</v>
      </c>
      <c r="N5366" s="1" t="str">
        <f>IFERROR(IF(VLOOKUP($D5366,'VLookup Lists'!$B$11:$C$29,2,FALSE)="FLIP",1,0),"")</f>
        <v/>
      </c>
      <c r="O5366" s="1" t="b">
        <f>ISNUMBER(MATCH($E5366,'VLookup Lists'!$E$2:$E$17,0))</f>
        <v>0</v>
      </c>
    </row>
    <row r="5367" spans="1:15" ht="15" customHeight="1" x14ac:dyDescent="0.2">
      <c r="A5367" s="1" t="str">
        <f t="shared" si="21"/>
        <v>OFVP</v>
      </c>
      <c r="E5367" s="1" t="s">
        <v>352</v>
      </c>
      <c r="G5367" s="38"/>
      <c r="H5367" s="39"/>
      <c r="M5367" s="1">
        <f>IF(ISNUMBER(MATCH(E5367,_xlfn.VSTACK('VLookup Lists'!$E$2:$E$17,'VLookup Lists'!$H$2:$H$38,'VLookup Lists'!$J$2:$J$8),0)),1,0)</f>
        <v>0</v>
      </c>
      <c r="N5367" s="1" t="str">
        <f>IFERROR(IF(VLOOKUP($D5367,'VLookup Lists'!$B$11:$C$29,2,FALSE)="FLIP",1,0),"")</f>
        <v/>
      </c>
      <c r="O5367" s="1" t="b">
        <f>ISNUMBER(MATCH($E5367,'VLookup Lists'!$E$2:$E$17,0))</f>
        <v>0</v>
      </c>
    </row>
    <row r="5368" spans="1:15" ht="15" customHeight="1" x14ac:dyDescent="0.2">
      <c r="A5368" s="1" t="str">
        <f t="shared" si="21"/>
        <v>OFVP</v>
      </c>
      <c r="E5368" s="1" t="s">
        <v>352</v>
      </c>
      <c r="G5368" s="38"/>
      <c r="H5368" s="39"/>
      <c r="M5368" s="1">
        <f>IF(ISNUMBER(MATCH(E5368,_xlfn.VSTACK('VLookup Lists'!$E$2:$E$17,'VLookup Lists'!$H$2:$H$38,'VLookup Lists'!$J$2:$J$8),0)),1,0)</f>
        <v>0</v>
      </c>
      <c r="N5368" s="1" t="str">
        <f>IFERROR(IF(VLOOKUP($D5368,'VLookup Lists'!$B$11:$C$29,2,FALSE)="FLIP",1,0),"")</f>
        <v/>
      </c>
      <c r="O5368" s="1" t="b">
        <f>ISNUMBER(MATCH($E5368,'VLookup Lists'!$E$2:$E$17,0))</f>
        <v>0</v>
      </c>
    </row>
    <row r="5369" spans="1:15" ht="15" customHeight="1" x14ac:dyDescent="0.2">
      <c r="A5369" s="1" t="str">
        <f t="shared" si="21"/>
        <v>OFVP</v>
      </c>
      <c r="E5369" s="1" t="s">
        <v>352</v>
      </c>
      <c r="G5369" s="38"/>
      <c r="H5369" s="39"/>
      <c r="M5369" s="1">
        <f>IF(ISNUMBER(MATCH(E5369,_xlfn.VSTACK('VLookup Lists'!$E$2:$E$17,'VLookup Lists'!$H$2:$H$38,'VLookup Lists'!$J$2:$J$8),0)),1,0)</f>
        <v>0</v>
      </c>
      <c r="N5369" s="1" t="str">
        <f>IFERROR(IF(VLOOKUP($D5369,'VLookup Lists'!$B$11:$C$29,2,FALSE)="FLIP",1,0),"")</f>
        <v/>
      </c>
      <c r="O5369" s="1" t="b">
        <f>ISNUMBER(MATCH($E5369,'VLookup Lists'!$E$2:$E$17,0))</f>
        <v>0</v>
      </c>
    </row>
    <row r="5370" spans="1:15" ht="15" customHeight="1" x14ac:dyDescent="0.2">
      <c r="A5370" s="1" t="str">
        <f t="shared" si="21"/>
        <v>OFVP</v>
      </c>
      <c r="E5370" s="1" t="s">
        <v>352</v>
      </c>
      <c r="G5370" s="38"/>
      <c r="H5370" s="39"/>
      <c r="M5370" s="1">
        <f>IF(ISNUMBER(MATCH(E5370,_xlfn.VSTACK('VLookup Lists'!$E$2:$E$17,'VLookup Lists'!$H$2:$H$38,'VLookup Lists'!$J$2:$J$8),0)),1,0)</f>
        <v>0</v>
      </c>
      <c r="N5370" s="1" t="str">
        <f>IFERROR(IF(VLOOKUP($D5370,'VLookup Lists'!$B$11:$C$29,2,FALSE)="FLIP",1,0),"")</f>
        <v/>
      </c>
      <c r="O5370" s="1" t="b">
        <f>ISNUMBER(MATCH($E5370,'VLookup Lists'!$E$2:$E$17,0))</f>
        <v>0</v>
      </c>
    </row>
    <row r="5371" spans="1:15" ht="15" customHeight="1" x14ac:dyDescent="0.2">
      <c r="A5371" s="1" t="str">
        <f t="shared" si="21"/>
        <v>OFVP</v>
      </c>
      <c r="E5371" s="1" t="s">
        <v>352</v>
      </c>
      <c r="G5371" s="38"/>
      <c r="H5371" s="39"/>
      <c r="M5371" s="1">
        <f>IF(ISNUMBER(MATCH(E5371,_xlfn.VSTACK('VLookup Lists'!$E$2:$E$17,'VLookup Lists'!$H$2:$H$38,'VLookup Lists'!$J$2:$J$8),0)),1,0)</f>
        <v>0</v>
      </c>
      <c r="N5371" s="1" t="str">
        <f>IFERROR(IF(VLOOKUP($D5371,'VLookup Lists'!$B$11:$C$29,2,FALSE)="FLIP",1,0),"")</f>
        <v/>
      </c>
      <c r="O5371" s="1" t="b">
        <f>ISNUMBER(MATCH($E5371,'VLookup Lists'!$E$2:$E$17,0))</f>
        <v>0</v>
      </c>
    </row>
    <row r="5372" spans="1:15" ht="15" customHeight="1" x14ac:dyDescent="0.2">
      <c r="A5372" s="1" t="str">
        <f t="shared" si="21"/>
        <v>OFVP</v>
      </c>
      <c r="E5372" s="1" t="s">
        <v>352</v>
      </c>
      <c r="G5372" s="38"/>
      <c r="H5372" s="39"/>
      <c r="M5372" s="1">
        <f>IF(ISNUMBER(MATCH(E5372,_xlfn.VSTACK('VLookup Lists'!$E$2:$E$17,'VLookup Lists'!$H$2:$H$38,'VLookup Lists'!$J$2:$J$8),0)),1,0)</f>
        <v>0</v>
      </c>
      <c r="N5372" s="1" t="str">
        <f>IFERROR(IF(VLOOKUP($D5372,'VLookup Lists'!$B$11:$C$29,2,FALSE)="FLIP",1,0),"")</f>
        <v/>
      </c>
      <c r="O5372" s="1" t="b">
        <f>ISNUMBER(MATCH($E5372,'VLookup Lists'!$E$2:$E$17,0))</f>
        <v>0</v>
      </c>
    </row>
    <row r="5373" spans="1:15" ht="15" customHeight="1" x14ac:dyDescent="0.2">
      <c r="A5373" s="1" t="str">
        <f t="shared" si="21"/>
        <v>OFVP</v>
      </c>
      <c r="E5373" s="1" t="s">
        <v>352</v>
      </c>
      <c r="G5373" s="38"/>
      <c r="H5373" s="39"/>
      <c r="M5373" s="1">
        <f>IF(ISNUMBER(MATCH(E5373,_xlfn.VSTACK('VLookup Lists'!$E$2:$E$17,'VLookup Lists'!$H$2:$H$38,'VLookup Lists'!$J$2:$J$8),0)),1,0)</f>
        <v>0</v>
      </c>
      <c r="N5373" s="1" t="str">
        <f>IFERROR(IF(VLOOKUP($D5373,'VLookup Lists'!$B$11:$C$29,2,FALSE)="FLIP",1,0),"")</f>
        <v/>
      </c>
      <c r="O5373" s="1" t="b">
        <f>ISNUMBER(MATCH($E5373,'VLookup Lists'!$E$2:$E$17,0))</f>
        <v>0</v>
      </c>
    </row>
    <row r="5374" spans="1:15" ht="15" customHeight="1" x14ac:dyDescent="0.2">
      <c r="A5374" s="1" t="str">
        <f t="shared" si="21"/>
        <v>OFVP</v>
      </c>
      <c r="E5374" s="1" t="s">
        <v>352</v>
      </c>
      <c r="G5374" s="38"/>
      <c r="H5374" s="39"/>
      <c r="M5374" s="1">
        <f>IF(ISNUMBER(MATCH(E5374,_xlfn.VSTACK('VLookup Lists'!$E$2:$E$17,'VLookup Lists'!$H$2:$H$38,'VLookup Lists'!$J$2:$J$8),0)),1,0)</f>
        <v>0</v>
      </c>
      <c r="N5374" s="1" t="str">
        <f>IFERROR(IF(VLOOKUP($D5374,'VLookup Lists'!$B$11:$C$29,2,FALSE)="FLIP",1,0),"")</f>
        <v/>
      </c>
      <c r="O5374" s="1" t="b">
        <f>ISNUMBER(MATCH($E5374,'VLookup Lists'!$E$2:$E$17,0))</f>
        <v>0</v>
      </c>
    </row>
    <row r="5375" spans="1:15" ht="15" customHeight="1" x14ac:dyDescent="0.2">
      <c r="A5375" s="1" t="str">
        <f t="shared" si="21"/>
        <v>OFVP</v>
      </c>
      <c r="E5375" s="1" t="s">
        <v>352</v>
      </c>
      <c r="G5375" s="38"/>
      <c r="H5375" s="39"/>
      <c r="M5375" s="1">
        <f>IF(ISNUMBER(MATCH(E5375,_xlfn.VSTACK('VLookup Lists'!$E$2:$E$17,'VLookup Lists'!$H$2:$H$38,'VLookup Lists'!$J$2:$J$8),0)),1,0)</f>
        <v>0</v>
      </c>
      <c r="N5375" s="1" t="str">
        <f>IFERROR(IF(VLOOKUP($D5375,'VLookup Lists'!$B$11:$C$29,2,FALSE)="FLIP",1,0),"")</f>
        <v/>
      </c>
      <c r="O5375" s="1" t="b">
        <f>ISNUMBER(MATCH($E5375,'VLookup Lists'!$E$2:$E$17,0))</f>
        <v>0</v>
      </c>
    </row>
    <row r="5376" spans="1:15" ht="15" customHeight="1" x14ac:dyDescent="0.2">
      <c r="A5376" s="1" t="str">
        <f t="shared" si="21"/>
        <v>OFVP</v>
      </c>
      <c r="E5376" s="1" t="s">
        <v>352</v>
      </c>
      <c r="G5376" s="38"/>
      <c r="H5376" s="39"/>
      <c r="M5376" s="1">
        <f>IF(ISNUMBER(MATCH(E5376,_xlfn.VSTACK('VLookup Lists'!$E$2:$E$17,'VLookup Lists'!$H$2:$H$38,'VLookup Lists'!$J$2:$J$8),0)),1,0)</f>
        <v>0</v>
      </c>
      <c r="N5376" s="1" t="str">
        <f>IFERROR(IF(VLOOKUP($D5376,'VLookup Lists'!$B$11:$C$29,2,FALSE)="FLIP",1,0),"")</f>
        <v/>
      </c>
      <c r="O5376" s="1" t="b">
        <f>ISNUMBER(MATCH($E5376,'VLookup Lists'!$E$2:$E$17,0))</f>
        <v>0</v>
      </c>
    </row>
    <row r="5377" spans="1:15" ht="15" customHeight="1" x14ac:dyDescent="0.2">
      <c r="A5377" s="1" t="str">
        <f t="shared" si="21"/>
        <v>OFVP</v>
      </c>
      <c r="E5377" s="1" t="s">
        <v>352</v>
      </c>
      <c r="G5377" s="38"/>
      <c r="H5377" s="39"/>
      <c r="M5377" s="1">
        <f>IF(ISNUMBER(MATCH(E5377,_xlfn.VSTACK('VLookup Lists'!$E$2:$E$17,'VLookup Lists'!$H$2:$H$38,'VLookup Lists'!$J$2:$J$8),0)),1,0)</f>
        <v>0</v>
      </c>
      <c r="N5377" s="1" t="str">
        <f>IFERROR(IF(VLOOKUP($D5377,'VLookup Lists'!$B$11:$C$29,2,FALSE)="FLIP",1,0),"")</f>
        <v/>
      </c>
      <c r="O5377" s="1" t="b">
        <f>ISNUMBER(MATCH($E5377,'VLookup Lists'!$E$2:$E$17,0))</f>
        <v>0</v>
      </c>
    </row>
    <row r="5378" spans="1:15" ht="15" customHeight="1" x14ac:dyDescent="0.2">
      <c r="A5378" s="1" t="str">
        <f t="shared" si="21"/>
        <v>OFVP</v>
      </c>
      <c r="E5378" s="1" t="s">
        <v>352</v>
      </c>
      <c r="G5378" s="38"/>
      <c r="H5378" s="39"/>
      <c r="M5378" s="1">
        <f>IF(ISNUMBER(MATCH(E5378,_xlfn.VSTACK('VLookup Lists'!$E$2:$E$17,'VLookup Lists'!$H$2:$H$38,'VLookup Lists'!$J$2:$J$8),0)),1,0)</f>
        <v>0</v>
      </c>
      <c r="N5378" s="1" t="str">
        <f>IFERROR(IF(VLOOKUP($D5378,'VLookup Lists'!$B$11:$C$29,2,FALSE)="FLIP",1,0),"")</f>
        <v/>
      </c>
      <c r="O5378" s="1" t="b">
        <f>ISNUMBER(MATCH($E5378,'VLookup Lists'!$E$2:$E$17,0))</f>
        <v>0</v>
      </c>
    </row>
    <row r="5379" spans="1:15" ht="15" customHeight="1" x14ac:dyDescent="0.2">
      <c r="A5379" s="1" t="str">
        <f t="shared" si="21"/>
        <v>OFVP</v>
      </c>
      <c r="E5379" s="1" t="s">
        <v>352</v>
      </c>
      <c r="G5379" s="38"/>
      <c r="H5379" s="39"/>
      <c r="M5379" s="1">
        <f>IF(ISNUMBER(MATCH(E5379,_xlfn.VSTACK('VLookup Lists'!$E$2:$E$17,'VLookup Lists'!$H$2:$H$38,'VLookup Lists'!$J$2:$J$8),0)),1,0)</f>
        <v>0</v>
      </c>
      <c r="N5379" s="1" t="str">
        <f>IFERROR(IF(VLOOKUP($D5379,'VLookup Lists'!$B$11:$C$29,2,FALSE)="FLIP",1,0),"")</f>
        <v/>
      </c>
      <c r="O5379" s="1" t="b">
        <f>ISNUMBER(MATCH($E5379,'VLookup Lists'!$E$2:$E$17,0))</f>
        <v>0</v>
      </c>
    </row>
    <row r="5380" spans="1:15" ht="15" customHeight="1" x14ac:dyDescent="0.2">
      <c r="A5380" s="1" t="str">
        <f t="shared" si="21"/>
        <v>OFVP</v>
      </c>
      <c r="E5380" s="1" t="s">
        <v>352</v>
      </c>
      <c r="G5380" s="38"/>
      <c r="H5380" s="39"/>
      <c r="M5380" s="1">
        <f>IF(ISNUMBER(MATCH(E5380,_xlfn.VSTACK('VLookup Lists'!$E$2:$E$17,'VLookup Lists'!$H$2:$H$38,'VLookup Lists'!$J$2:$J$8),0)),1,0)</f>
        <v>0</v>
      </c>
      <c r="N5380" s="1" t="str">
        <f>IFERROR(IF(VLOOKUP($D5380,'VLookup Lists'!$B$11:$C$29,2,FALSE)="FLIP",1,0),"")</f>
        <v/>
      </c>
      <c r="O5380" s="1" t="b">
        <f>ISNUMBER(MATCH($E5380,'VLookup Lists'!$E$2:$E$17,0))</f>
        <v>0</v>
      </c>
    </row>
    <row r="5381" spans="1:15" ht="15" customHeight="1" x14ac:dyDescent="0.2">
      <c r="A5381" s="1" t="str">
        <f t="shared" si="21"/>
        <v>OFVP</v>
      </c>
      <c r="E5381" s="1" t="s">
        <v>352</v>
      </c>
      <c r="G5381" s="38"/>
      <c r="H5381" s="39"/>
      <c r="M5381" s="1">
        <f>IF(ISNUMBER(MATCH(E5381,_xlfn.VSTACK('VLookup Lists'!$E$2:$E$17,'VLookup Lists'!$H$2:$H$38,'VLookup Lists'!$J$2:$J$8),0)),1,0)</f>
        <v>0</v>
      </c>
      <c r="N5381" s="1" t="str">
        <f>IFERROR(IF(VLOOKUP($D5381,'VLookup Lists'!$B$11:$C$29,2,FALSE)="FLIP",1,0),"")</f>
        <v/>
      </c>
      <c r="O5381" s="1" t="b">
        <f>ISNUMBER(MATCH($E5381,'VLookup Lists'!$E$2:$E$17,0))</f>
        <v>0</v>
      </c>
    </row>
    <row r="5382" spans="1:15" ht="15" customHeight="1" x14ac:dyDescent="0.2">
      <c r="A5382" s="1" t="str">
        <f t="shared" si="21"/>
        <v>OFVP</v>
      </c>
      <c r="E5382" s="1" t="s">
        <v>352</v>
      </c>
      <c r="G5382" s="38"/>
      <c r="H5382" s="39"/>
      <c r="M5382" s="1">
        <f>IF(ISNUMBER(MATCH(E5382,_xlfn.VSTACK('VLookup Lists'!$E$2:$E$17,'VLookup Lists'!$H$2:$H$38,'VLookup Lists'!$J$2:$J$8),0)),1,0)</f>
        <v>0</v>
      </c>
      <c r="N5382" s="1" t="str">
        <f>IFERROR(IF(VLOOKUP($D5382,'VLookup Lists'!$B$11:$C$29,2,FALSE)="FLIP",1,0),"")</f>
        <v/>
      </c>
      <c r="O5382" s="1" t="b">
        <f>ISNUMBER(MATCH($E5382,'VLookup Lists'!$E$2:$E$17,0))</f>
        <v>0</v>
      </c>
    </row>
    <row r="5383" spans="1:15" ht="15" customHeight="1" x14ac:dyDescent="0.2">
      <c r="A5383" s="1" t="str">
        <f t="shared" si="21"/>
        <v>OFVP</v>
      </c>
      <c r="E5383" s="1" t="s">
        <v>352</v>
      </c>
      <c r="G5383" s="38"/>
      <c r="H5383" s="39"/>
      <c r="M5383" s="1">
        <f>IF(ISNUMBER(MATCH(E5383,_xlfn.VSTACK('VLookup Lists'!$E$2:$E$17,'VLookup Lists'!$H$2:$H$38,'VLookup Lists'!$J$2:$J$8),0)),1,0)</f>
        <v>0</v>
      </c>
      <c r="N5383" s="1" t="str">
        <f>IFERROR(IF(VLOOKUP($D5383,'VLookup Lists'!$B$11:$C$29,2,FALSE)="FLIP",1,0),"")</f>
        <v/>
      </c>
      <c r="O5383" s="1" t="b">
        <f>ISNUMBER(MATCH($E5383,'VLookup Lists'!$E$2:$E$17,0))</f>
        <v>0</v>
      </c>
    </row>
    <row r="5384" spans="1:15" ht="15" customHeight="1" x14ac:dyDescent="0.2">
      <c r="A5384" s="1" t="str">
        <f t="shared" si="21"/>
        <v>OFVP</v>
      </c>
      <c r="E5384" s="1" t="s">
        <v>352</v>
      </c>
      <c r="G5384" s="38"/>
      <c r="H5384" s="39"/>
      <c r="M5384" s="1">
        <f>IF(ISNUMBER(MATCH(E5384,_xlfn.VSTACK('VLookup Lists'!$E$2:$E$17,'VLookup Lists'!$H$2:$H$38,'VLookup Lists'!$J$2:$J$8),0)),1,0)</f>
        <v>0</v>
      </c>
      <c r="N5384" s="1" t="str">
        <f>IFERROR(IF(VLOOKUP($D5384,'VLookup Lists'!$B$11:$C$29,2,FALSE)="FLIP",1,0),"")</f>
        <v/>
      </c>
      <c r="O5384" s="1" t="b">
        <f>ISNUMBER(MATCH($E5384,'VLookup Lists'!$E$2:$E$17,0))</f>
        <v>0</v>
      </c>
    </row>
    <row r="5385" spans="1:15" ht="15" customHeight="1" x14ac:dyDescent="0.2">
      <c r="A5385" s="1" t="str">
        <f t="shared" si="21"/>
        <v>OFVP</v>
      </c>
      <c r="E5385" s="1" t="s">
        <v>352</v>
      </c>
      <c r="G5385" s="38"/>
      <c r="H5385" s="39"/>
      <c r="M5385" s="1">
        <f>IF(ISNUMBER(MATCH(E5385,_xlfn.VSTACK('VLookup Lists'!$E$2:$E$17,'VLookup Lists'!$H$2:$H$38,'VLookup Lists'!$J$2:$J$8),0)),1,0)</f>
        <v>0</v>
      </c>
      <c r="N5385" s="1" t="str">
        <f>IFERROR(IF(VLOOKUP($D5385,'VLookup Lists'!$B$11:$C$29,2,FALSE)="FLIP",1,0),"")</f>
        <v/>
      </c>
      <c r="O5385" s="1" t="b">
        <f>ISNUMBER(MATCH($E5385,'VLookup Lists'!$E$2:$E$17,0))</f>
        <v>0</v>
      </c>
    </row>
    <row r="5386" spans="1:15" ht="15" customHeight="1" x14ac:dyDescent="0.2">
      <c r="A5386" s="1" t="str">
        <f t="shared" si="21"/>
        <v>OFVP</v>
      </c>
      <c r="E5386" s="1" t="s">
        <v>352</v>
      </c>
      <c r="G5386" s="38"/>
      <c r="H5386" s="39"/>
      <c r="M5386" s="1">
        <f>IF(ISNUMBER(MATCH(E5386,_xlfn.VSTACK('VLookup Lists'!$E$2:$E$17,'VLookup Lists'!$H$2:$H$38,'VLookup Lists'!$J$2:$J$8),0)),1,0)</f>
        <v>0</v>
      </c>
      <c r="N5386" s="1" t="str">
        <f>IFERROR(IF(VLOOKUP($D5386,'VLookup Lists'!$B$11:$C$29,2,FALSE)="FLIP",1,0),"")</f>
        <v/>
      </c>
      <c r="O5386" s="1" t="b">
        <f>ISNUMBER(MATCH($E5386,'VLookup Lists'!$E$2:$E$17,0))</f>
        <v>0</v>
      </c>
    </row>
    <row r="5387" spans="1:15" ht="15" customHeight="1" x14ac:dyDescent="0.2">
      <c r="A5387" s="1" t="str">
        <f t="shared" si="21"/>
        <v>OFVP</v>
      </c>
      <c r="E5387" s="1" t="s">
        <v>352</v>
      </c>
      <c r="G5387" s="38"/>
      <c r="H5387" s="39"/>
      <c r="M5387" s="1">
        <f>IF(ISNUMBER(MATCH(E5387,_xlfn.VSTACK('VLookup Lists'!$E$2:$E$17,'VLookup Lists'!$H$2:$H$38,'VLookup Lists'!$J$2:$J$8),0)),1,0)</f>
        <v>0</v>
      </c>
      <c r="N5387" s="1" t="str">
        <f>IFERROR(IF(VLOOKUP($D5387,'VLookup Lists'!$B$11:$C$29,2,FALSE)="FLIP",1,0),"")</f>
        <v/>
      </c>
      <c r="O5387" s="1" t="b">
        <f>ISNUMBER(MATCH($E5387,'VLookup Lists'!$E$2:$E$17,0))</f>
        <v>0</v>
      </c>
    </row>
    <row r="5388" spans="1:15" ht="15" customHeight="1" x14ac:dyDescent="0.2">
      <c r="A5388" s="1" t="str">
        <f t="shared" si="21"/>
        <v>OFVP</v>
      </c>
      <c r="E5388" s="1" t="s">
        <v>352</v>
      </c>
      <c r="G5388" s="38"/>
      <c r="H5388" s="39"/>
      <c r="M5388" s="1">
        <f>IF(ISNUMBER(MATCH(E5388,_xlfn.VSTACK('VLookup Lists'!$E$2:$E$17,'VLookup Lists'!$H$2:$H$38,'VLookup Lists'!$J$2:$J$8),0)),1,0)</f>
        <v>0</v>
      </c>
      <c r="N5388" s="1" t="str">
        <f>IFERROR(IF(VLOOKUP($D5388,'VLookup Lists'!$B$11:$C$29,2,FALSE)="FLIP",1,0),"")</f>
        <v/>
      </c>
      <c r="O5388" s="1" t="b">
        <f>ISNUMBER(MATCH($E5388,'VLookup Lists'!$E$2:$E$17,0))</f>
        <v>0</v>
      </c>
    </row>
    <row r="5389" spans="1:15" ht="15" customHeight="1" x14ac:dyDescent="0.2">
      <c r="A5389" s="1" t="str">
        <f t="shared" si="21"/>
        <v>OFVP</v>
      </c>
      <c r="E5389" s="1" t="s">
        <v>352</v>
      </c>
      <c r="G5389" s="38"/>
      <c r="H5389" s="39"/>
      <c r="M5389" s="1">
        <f>IF(ISNUMBER(MATCH(E5389,_xlfn.VSTACK('VLookup Lists'!$E$2:$E$17,'VLookup Lists'!$H$2:$H$38,'VLookup Lists'!$J$2:$J$8),0)),1,0)</f>
        <v>0</v>
      </c>
      <c r="N5389" s="1" t="str">
        <f>IFERROR(IF(VLOOKUP($D5389,'VLookup Lists'!$B$11:$C$29,2,FALSE)="FLIP",1,0),"")</f>
        <v/>
      </c>
      <c r="O5389" s="1" t="b">
        <f>ISNUMBER(MATCH($E5389,'VLookup Lists'!$E$2:$E$17,0))</f>
        <v>0</v>
      </c>
    </row>
    <row r="5390" spans="1:15" ht="15" customHeight="1" x14ac:dyDescent="0.2">
      <c r="A5390" s="1" t="str">
        <f t="shared" si="21"/>
        <v>OFVP</v>
      </c>
      <c r="E5390" s="1" t="s">
        <v>352</v>
      </c>
      <c r="G5390" s="38"/>
      <c r="H5390" s="39"/>
      <c r="M5390" s="1">
        <f>IF(ISNUMBER(MATCH(E5390,_xlfn.VSTACK('VLookup Lists'!$E$2:$E$17,'VLookup Lists'!$H$2:$H$38,'VLookup Lists'!$J$2:$J$8),0)),1,0)</f>
        <v>0</v>
      </c>
      <c r="N5390" s="1" t="str">
        <f>IFERROR(IF(VLOOKUP($D5390,'VLookup Lists'!$B$11:$C$29,2,FALSE)="FLIP",1,0),"")</f>
        <v/>
      </c>
      <c r="O5390" s="1" t="b">
        <f>ISNUMBER(MATCH($E5390,'VLookup Lists'!$E$2:$E$17,0))</f>
        <v>0</v>
      </c>
    </row>
    <row r="5391" spans="1:15" ht="15" customHeight="1" x14ac:dyDescent="0.2">
      <c r="A5391" s="1" t="str">
        <f t="shared" si="21"/>
        <v>OFVP</v>
      </c>
      <c r="E5391" s="1" t="s">
        <v>352</v>
      </c>
      <c r="G5391" s="38"/>
      <c r="H5391" s="39"/>
      <c r="M5391" s="1">
        <f>IF(ISNUMBER(MATCH(E5391,_xlfn.VSTACK('VLookup Lists'!$E$2:$E$17,'VLookup Lists'!$H$2:$H$38,'VLookup Lists'!$J$2:$J$8),0)),1,0)</f>
        <v>0</v>
      </c>
      <c r="N5391" s="1" t="str">
        <f>IFERROR(IF(VLOOKUP($D5391,'VLookup Lists'!$B$11:$C$29,2,FALSE)="FLIP",1,0),"")</f>
        <v/>
      </c>
      <c r="O5391" s="1" t="b">
        <f>ISNUMBER(MATCH($E5391,'VLookup Lists'!$E$2:$E$17,0))</f>
        <v>0</v>
      </c>
    </row>
    <row r="5392" spans="1:15" ht="15" customHeight="1" x14ac:dyDescent="0.2">
      <c r="A5392" s="1" t="str">
        <f t="shared" si="21"/>
        <v>OFVP</v>
      </c>
      <c r="E5392" s="1" t="s">
        <v>352</v>
      </c>
      <c r="G5392" s="38"/>
      <c r="H5392" s="39"/>
      <c r="M5392" s="1">
        <f>IF(ISNUMBER(MATCH(E5392,_xlfn.VSTACK('VLookup Lists'!$E$2:$E$17,'VLookup Lists'!$H$2:$H$38,'VLookup Lists'!$J$2:$J$8),0)),1,0)</f>
        <v>0</v>
      </c>
      <c r="N5392" s="1" t="str">
        <f>IFERROR(IF(VLOOKUP($D5392,'VLookup Lists'!$B$11:$C$29,2,FALSE)="FLIP",1,0),"")</f>
        <v/>
      </c>
      <c r="O5392" s="1" t="b">
        <f>ISNUMBER(MATCH($E5392,'VLookup Lists'!$E$2:$E$17,0))</f>
        <v>0</v>
      </c>
    </row>
    <row r="5393" spans="1:15" ht="15" customHeight="1" x14ac:dyDescent="0.2">
      <c r="A5393" s="1" t="str">
        <f t="shared" si="21"/>
        <v>OFVP</v>
      </c>
      <c r="E5393" s="1" t="s">
        <v>352</v>
      </c>
      <c r="G5393" s="38"/>
      <c r="H5393" s="39"/>
      <c r="M5393" s="1">
        <f>IF(ISNUMBER(MATCH(E5393,_xlfn.VSTACK('VLookup Lists'!$E$2:$E$17,'VLookup Lists'!$H$2:$H$38,'VLookup Lists'!$J$2:$J$8),0)),1,0)</f>
        <v>0</v>
      </c>
      <c r="N5393" s="1" t="str">
        <f>IFERROR(IF(VLOOKUP($D5393,'VLookup Lists'!$B$11:$C$29,2,FALSE)="FLIP",1,0),"")</f>
        <v/>
      </c>
      <c r="O5393" s="1" t="b">
        <f>ISNUMBER(MATCH($E5393,'VLookup Lists'!$E$2:$E$17,0))</f>
        <v>0</v>
      </c>
    </row>
    <row r="5394" spans="1:15" ht="15" customHeight="1" x14ac:dyDescent="0.2">
      <c r="A5394" s="1" t="str">
        <f t="shared" si="21"/>
        <v>OFVP</v>
      </c>
      <c r="E5394" s="1" t="s">
        <v>352</v>
      </c>
      <c r="G5394" s="38"/>
      <c r="H5394" s="39"/>
      <c r="M5394" s="1">
        <f>IF(ISNUMBER(MATCH(E5394,_xlfn.VSTACK('VLookup Lists'!$E$2:$E$17,'VLookup Lists'!$H$2:$H$38,'VLookup Lists'!$J$2:$J$8),0)),1,0)</f>
        <v>0</v>
      </c>
      <c r="N5394" s="1" t="str">
        <f>IFERROR(IF(VLOOKUP($D5394,'VLookup Lists'!$B$11:$C$29,2,FALSE)="FLIP",1,0),"")</f>
        <v/>
      </c>
      <c r="O5394" s="1" t="b">
        <f>ISNUMBER(MATCH($E5394,'VLookup Lists'!$E$2:$E$17,0))</f>
        <v>0</v>
      </c>
    </row>
    <row r="5395" spans="1:15" ht="15" customHeight="1" x14ac:dyDescent="0.2">
      <c r="A5395" s="1" t="str">
        <f t="shared" si="21"/>
        <v>OFVP</v>
      </c>
      <c r="E5395" s="1" t="s">
        <v>352</v>
      </c>
      <c r="G5395" s="38"/>
      <c r="H5395" s="39"/>
      <c r="M5395" s="1">
        <f>IF(ISNUMBER(MATCH(E5395,_xlfn.VSTACK('VLookup Lists'!$E$2:$E$17,'VLookup Lists'!$H$2:$H$38,'VLookup Lists'!$J$2:$J$8),0)),1,0)</f>
        <v>0</v>
      </c>
      <c r="N5395" s="1" t="str">
        <f>IFERROR(IF(VLOOKUP($D5395,'VLookup Lists'!$B$11:$C$29,2,FALSE)="FLIP",1,0),"")</f>
        <v/>
      </c>
      <c r="O5395" s="1" t="b">
        <f>ISNUMBER(MATCH($E5395,'VLookup Lists'!$E$2:$E$17,0))</f>
        <v>0</v>
      </c>
    </row>
    <row r="5396" spans="1:15" ht="15" customHeight="1" x14ac:dyDescent="0.2">
      <c r="A5396" s="1" t="str">
        <f t="shared" si="21"/>
        <v>OFVP</v>
      </c>
      <c r="E5396" s="1" t="s">
        <v>352</v>
      </c>
      <c r="G5396" s="38"/>
      <c r="H5396" s="39"/>
      <c r="M5396" s="1">
        <f>IF(ISNUMBER(MATCH(E5396,_xlfn.VSTACK('VLookup Lists'!$E$2:$E$17,'VLookup Lists'!$H$2:$H$38,'VLookup Lists'!$J$2:$J$8),0)),1,0)</f>
        <v>0</v>
      </c>
      <c r="N5396" s="1" t="str">
        <f>IFERROR(IF(VLOOKUP($D5396,'VLookup Lists'!$B$11:$C$29,2,FALSE)="FLIP",1,0),"")</f>
        <v/>
      </c>
      <c r="O5396" s="1" t="b">
        <f>ISNUMBER(MATCH($E5396,'VLookup Lists'!$E$2:$E$17,0))</f>
        <v>0</v>
      </c>
    </row>
    <row r="5397" spans="1:15" ht="15" customHeight="1" x14ac:dyDescent="0.2">
      <c r="A5397" s="1" t="str">
        <f t="shared" si="21"/>
        <v>OFVP</v>
      </c>
      <c r="E5397" s="1" t="s">
        <v>352</v>
      </c>
      <c r="G5397" s="38"/>
      <c r="H5397" s="39"/>
      <c r="M5397" s="1">
        <f>IF(ISNUMBER(MATCH(E5397,_xlfn.VSTACK('VLookup Lists'!$E$2:$E$17,'VLookup Lists'!$H$2:$H$38,'VLookup Lists'!$J$2:$J$8),0)),1,0)</f>
        <v>0</v>
      </c>
      <c r="N5397" s="1" t="str">
        <f>IFERROR(IF(VLOOKUP($D5397,'VLookup Lists'!$B$11:$C$29,2,FALSE)="FLIP",1,0),"")</f>
        <v/>
      </c>
      <c r="O5397" s="1" t="b">
        <f>ISNUMBER(MATCH($E5397,'VLookup Lists'!$E$2:$E$17,0))</f>
        <v>0</v>
      </c>
    </row>
    <row r="5398" spans="1:15" ht="15" customHeight="1" x14ac:dyDescent="0.2">
      <c r="A5398" s="1" t="str">
        <f t="shared" si="21"/>
        <v>OFVP</v>
      </c>
      <c r="E5398" s="1" t="s">
        <v>352</v>
      </c>
      <c r="G5398" s="38"/>
      <c r="H5398" s="39"/>
      <c r="M5398" s="1">
        <f>IF(ISNUMBER(MATCH(E5398,_xlfn.VSTACK('VLookup Lists'!$E$2:$E$17,'VLookup Lists'!$H$2:$H$38,'VLookup Lists'!$J$2:$J$8),0)),1,0)</f>
        <v>0</v>
      </c>
      <c r="N5398" s="1" t="str">
        <f>IFERROR(IF(VLOOKUP($D5398,'VLookup Lists'!$B$11:$C$29,2,FALSE)="FLIP",1,0),"")</f>
        <v/>
      </c>
      <c r="O5398" s="1" t="b">
        <f>ISNUMBER(MATCH($E5398,'VLookup Lists'!$E$2:$E$17,0))</f>
        <v>0</v>
      </c>
    </row>
    <row r="5399" spans="1:15" ht="15" customHeight="1" x14ac:dyDescent="0.2">
      <c r="A5399" s="1" t="str">
        <f t="shared" si="21"/>
        <v>OFVP</v>
      </c>
      <c r="E5399" s="1" t="s">
        <v>352</v>
      </c>
      <c r="G5399" s="38"/>
      <c r="H5399" s="39"/>
      <c r="M5399" s="1">
        <f>IF(ISNUMBER(MATCH(E5399,_xlfn.VSTACK('VLookup Lists'!$E$2:$E$17,'VLookup Lists'!$H$2:$H$38,'VLookup Lists'!$J$2:$J$8),0)),1,0)</f>
        <v>0</v>
      </c>
      <c r="N5399" s="1" t="str">
        <f>IFERROR(IF(VLOOKUP($D5399,'VLookup Lists'!$B$11:$C$29,2,FALSE)="FLIP",1,0),"")</f>
        <v/>
      </c>
      <c r="O5399" s="1" t="b">
        <f>ISNUMBER(MATCH($E5399,'VLookup Lists'!$E$2:$E$17,0))</f>
        <v>0</v>
      </c>
    </row>
    <row r="5400" spans="1:15" ht="15" customHeight="1" x14ac:dyDescent="0.2">
      <c r="A5400" s="1" t="str">
        <f t="shared" si="21"/>
        <v>OFVP</v>
      </c>
      <c r="E5400" s="1" t="s">
        <v>352</v>
      </c>
      <c r="G5400" s="38"/>
      <c r="H5400" s="39"/>
      <c r="M5400" s="1">
        <f>IF(ISNUMBER(MATCH(E5400,_xlfn.VSTACK('VLookup Lists'!$E$2:$E$17,'VLookup Lists'!$H$2:$H$38,'VLookup Lists'!$J$2:$J$8),0)),1,0)</f>
        <v>0</v>
      </c>
      <c r="N5400" s="1" t="str">
        <f>IFERROR(IF(VLOOKUP($D5400,'VLookup Lists'!$B$11:$C$29,2,FALSE)="FLIP",1,0),"")</f>
        <v/>
      </c>
      <c r="O5400" s="1" t="b">
        <f>ISNUMBER(MATCH($E5400,'VLookup Lists'!$E$2:$E$17,0))</f>
        <v>0</v>
      </c>
    </row>
    <row r="5401" spans="1:15" ht="15" customHeight="1" x14ac:dyDescent="0.2">
      <c r="A5401" s="1" t="str">
        <f t="shared" si="21"/>
        <v>OFVP</v>
      </c>
      <c r="E5401" s="1" t="s">
        <v>352</v>
      </c>
      <c r="G5401" s="38"/>
      <c r="H5401" s="39"/>
      <c r="M5401" s="1">
        <f>IF(ISNUMBER(MATCH(E5401,_xlfn.VSTACK('VLookup Lists'!$E$2:$E$17,'VLookup Lists'!$H$2:$H$38,'VLookup Lists'!$J$2:$J$8),0)),1,0)</f>
        <v>0</v>
      </c>
      <c r="N5401" s="1" t="str">
        <f>IFERROR(IF(VLOOKUP($D5401,'VLookup Lists'!$B$11:$C$29,2,FALSE)="FLIP",1,0),"")</f>
        <v/>
      </c>
      <c r="O5401" s="1" t="b">
        <f>ISNUMBER(MATCH($E5401,'VLookup Lists'!$E$2:$E$17,0))</f>
        <v>0</v>
      </c>
    </row>
    <row r="5402" spans="1:15" ht="15" customHeight="1" x14ac:dyDescent="0.2">
      <c r="A5402" s="1" t="str">
        <f t="shared" si="21"/>
        <v>OFVP</v>
      </c>
      <c r="E5402" s="1" t="s">
        <v>352</v>
      </c>
      <c r="G5402" s="38"/>
      <c r="H5402" s="39"/>
      <c r="M5402" s="1">
        <f>IF(ISNUMBER(MATCH(E5402,_xlfn.VSTACK('VLookup Lists'!$E$2:$E$17,'VLookup Lists'!$H$2:$H$38,'VLookup Lists'!$J$2:$J$8),0)),1,0)</f>
        <v>0</v>
      </c>
      <c r="N5402" s="1" t="str">
        <f>IFERROR(IF(VLOOKUP($D5402,'VLookup Lists'!$B$11:$C$29,2,FALSE)="FLIP",1,0),"")</f>
        <v/>
      </c>
      <c r="O5402" s="1" t="b">
        <f>ISNUMBER(MATCH($E5402,'VLookup Lists'!$E$2:$E$17,0))</f>
        <v>0</v>
      </c>
    </row>
    <row r="5403" spans="1:15" ht="15" customHeight="1" x14ac:dyDescent="0.2">
      <c r="A5403" s="1" t="str">
        <f t="shared" si="21"/>
        <v>OFVP</v>
      </c>
      <c r="E5403" s="1" t="s">
        <v>352</v>
      </c>
      <c r="G5403" s="38"/>
      <c r="H5403" s="39"/>
      <c r="M5403" s="1">
        <f>IF(ISNUMBER(MATCH(E5403,_xlfn.VSTACK('VLookup Lists'!$E$2:$E$17,'VLookup Lists'!$H$2:$H$38,'VLookup Lists'!$J$2:$J$8),0)),1,0)</f>
        <v>0</v>
      </c>
      <c r="N5403" s="1" t="str">
        <f>IFERROR(IF(VLOOKUP($D5403,'VLookup Lists'!$B$11:$C$29,2,FALSE)="FLIP",1,0),"")</f>
        <v/>
      </c>
      <c r="O5403" s="1" t="b">
        <f>ISNUMBER(MATCH($E5403,'VLookup Lists'!$E$2:$E$17,0))</f>
        <v>0</v>
      </c>
    </row>
    <row r="5404" spans="1:15" ht="15" customHeight="1" x14ac:dyDescent="0.2">
      <c r="A5404" s="1" t="str">
        <f t="shared" si="21"/>
        <v>OFVP</v>
      </c>
      <c r="E5404" s="1" t="s">
        <v>352</v>
      </c>
      <c r="G5404" s="38"/>
      <c r="H5404" s="39"/>
      <c r="M5404" s="1">
        <f>IF(ISNUMBER(MATCH(E5404,_xlfn.VSTACK('VLookup Lists'!$E$2:$E$17,'VLookup Lists'!$H$2:$H$38,'VLookup Lists'!$J$2:$J$8),0)),1,0)</f>
        <v>0</v>
      </c>
      <c r="N5404" s="1" t="str">
        <f>IFERROR(IF(VLOOKUP($D5404,'VLookup Lists'!$B$11:$C$29,2,FALSE)="FLIP",1,0),"")</f>
        <v/>
      </c>
      <c r="O5404" s="1" t="b">
        <f>ISNUMBER(MATCH($E5404,'VLookup Lists'!$E$2:$E$17,0))</f>
        <v>0</v>
      </c>
    </row>
    <row r="5405" spans="1:15" ht="15" customHeight="1" x14ac:dyDescent="0.2">
      <c r="A5405" s="1" t="str">
        <f t="shared" si="21"/>
        <v>OFVP</v>
      </c>
      <c r="E5405" s="1" t="s">
        <v>352</v>
      </c>
      <c r="G5405" s="38"/>
      <c r="H5405" s="39"/>
      <c r="M5405" s="1">
        <f>IF(ISNUMBER(MATCH(E5405,_xlfn.VSTACK('VLookup Lists'!$E$2:$E$17,'VLookup Lists'!$H$2:$H$38,'VLookup Lists'!$J$2:$J$8),0)),1,0)</f>
        <v>0</v>
      </c>
      <c r="N5405" s="1" t="str">
        <f>IFERROR(IF(VLOOKUP($D5405,'VLookup Lists'!$B$11:$C$29,2,FALSE)="FLIP",1,0),"")</f>
        <v/>
      </c>
      <c r="O5405" s="1" t="b">
        <f>ISNUMBER(MATCH($E5405,'VLookup Lists'!$E$2:$E$17,0))</f>
        <v>0</v>
      </c>
    </row>
    <row r="5406" spans="1:15" ht="15" customHeight="1" x14ac:dyDescent="0.2">
      <c r="A5406" s="1" t="str">
        <f t="shared" si="21"/>
        <v>OFVP</v>
      </c>
      <c r="E5406" s="1" t="s">
        <v>352</v>
      </c>
      <c r="G5406" s="38"/>
      <c r="H5406" s="39"/>
      <c r="M5406" s="1">
        <f>IF(ISNUMBER(MATCH(E5406,_xlfn.VSTACK('VLookup Lists'!$E$2:$E$17,'VLookup Lists'!$H$2:$H$38,'VLookup Lists'!$J$2:$J$8),0)),1,0)</f>
        <v>0</v>
      </c>
      <c r="N5406" s="1" t="str">
        <f>IFERROR(IF(VLOOKUP($D5406,'VLookup Lists'!$B$11:$C$29,2,FALSE)="FLIP",1,0),"")</f>
        <v/>
      </c>
      <c r="O5406" s="1" t="b">
        <f>ISNUMBER(MATCH($E5406,'VLookup Lists'!$E$2:$E$17,0))</f>
        <v>0</v>
      </c>
    </row>
    <row r="5407" spans="1:15" ht="15" customHeight="1" x14ac:dyDescent="0.2">
      <c r="A5407" s="1" t="str">
        <f t="shared" si="21"/>
        <v>OFVP</v>
      </c>
      <c r="E5407" s="1" t="s">
        <v>352</v>
      </c>
      <c r="G5407" s="38"/>
      <c r="H5407" s="39"/>
      <c r="M5407" s="1">
        <f>IF(ISNUMBER(MATCH(E5407,_xlfn.VSTACK('VLookup Lists'!$E$2:$E$17,'VLookup Lists'!$H$2:$H$38,'VLookup Lists'!$J$2:$J$8),0)),1,0)</f>
        <v>0</v>
      </c>
      <c r="N5407" s="1" t="str">
        <f>IFERROR(IF(VLOOKUP($D5407,'VLookup Lists'!$B$11:$C$29,2,FALSE)="FLIP",1,0),"")</f>
        <v/>
      </c>
      <c r="O5407" s="1" t="b">
        <f>ISNUMBER(MATCH($E5407,'VLookup Lists'!$E$2:$E$17,0))</f>
        <v>0</v>
      </c>
    </row>
    <row r="5408" spans="1:15" ht="15" customHeight="1" x14ac:dyDescent="0.2">
      <c r="A5408" s="1" t="str">
        <f t="shared" si="21"/>
        <v>OFVP</v>
      </c>
      <c r="E5408" s="1" t="s">
        <v>352</v>
      </c>
      <c r="G5408" s="38"/>
      <c r="H5408" s="39"/>
      <c r="M5408" s="1">
        <f>IF(ISNUMBER(MATCH(E5408,_xlfn.VSTACK('VLookup Lists'!$E$2:$E$17,'VLookup Lists'!$H$2:$H$38,'VLookup Lists'!$J$2:$J$8),0)),1,0)</f>
        <v>0</v>
      </c>
      <c r="N5408" s="1" t="str">
        <f>IFERROR(IF(VLOOKUP($D5408,'VLookup Lists'!$B$11:$C$29,2,FALSE)="FLIP",1,0),"")</f>
        <v/>
      </c>
      <c r="O5408" s="1" t="b">
        <f>ISNUMBER(MATCH($E5408,'VLookup Lists'!$E$2:$E$17,0))</f>
        <v>0</v>
      </c>
    </row>
    <row r="5409" spans="1:15" ht="15" customHeight="1" x14ac:dyDescent="0.2">
      <c r="A5409" s="1" t="str">
        <f t="shared" si="21"/>
        <v>OFVP</v>
      </c>
      <c r="E5409" s="1" t="s">
        <v>352</v>
      </c>
      <c r="G5409" s="38"/>
      <c r="H5409" s="39"/>
      <c r="M5409" s="1">
        <f>IF(ISNUMBER(MATCH(E5409,_xlfn.VSTACK('VLookup Lists'!$E$2:$E$17,'VLookup Lists'!$H$2:$H$38,'VLookup Lists'!$J$2:$J$8),0)),1,0)</f>
        <v>0</v>
      </c>
      <c r="N5409" s="1" t="str">
        <f>IFERROR(IF(VLOOKUP($D5409,'VLookup Lists'!$B$11:$C$29,2,FALSE)="FLIP",1,0),"")</f>
        <v/>
      </c>
      <c r="O5409" s="1" t="b">
        <f>ISNUMBER(MATCH($E5409,'VLookup Lists'!$E$2:$E$17,0))</f>
        <v>0</v>
      </c>
    </row>
    <row r="5410" spans="1:15" ht="15" customHeight="1" x14ac:dyDescent="0.2">
      <c r="A5410" s="1" t="str">
        <f t="shared" si="21"/>
        <v>OFVP</v>
      </c>
      <c r="E5410" s="1" t="s">
        <v>352</v>
      </c>
      <c r="G5410" s="38"/>
      <c r="H5410" s="39"/>
      <c r="M5410" s="1">
        <f>IF(ISNUMBER(MATCH(E5410,_xlfn.VSTACK('VLookup Lists'!$E$2:$E$17,'VLookup Lists'!$H$2:$H$38,'VLookup Lists'!$J$2:$J$8),0)),1,0)</f>
        <v>0</v>
      </c>
      <c r="N5410" s="1" t="str">
        <f>IFERROR(IF(VLOOKUP($D5410,'VLookup Lists'!$B$11:$C$29,2,FALSE)="FLIP",1,0),"")</f>
        <v/>
      </c>
      <c r="O5410" s="1" t="b">
        <f>ISNUMBER(MATCH($E5410,'VLookup Lists'!$E$2:$E$17,0))</f>
        <v>0</v>
      </c>
    </row>
    <row r="5411" spans="1:15" ht="15" customHeight="1" x14ac:dyDescent="0.2">
      <c r="A5411" s="1" t="str">
        <f t="shared" si="21"/>
        <v>OFVP</v>
      </c>
      <c r="E5411" s="1" t="s">
        <v>352</v>
      </c>
      <c r="G5411" s="38"/>
      <c r="H5411" s="39"/>
      <c r="M5411" s="1">
        <f>IF(ISNUMBER(MATCH(E5411,_xlfn.VSTACK('VLookup Lists'!$E$2:$E$17,'VLookup Lists'!$H$2:$H$38,'VLookup Lists'!$J$2:$J$8),0)),1,0)</f>
        <v>0</v>
      </c>
      <c r="N5411" s="1" t="str">
        <f>IFERROR(IF(VLOOKUP($D5411,'VLookup Lists'!$B$11:$C$29,2,FALSE)="FLIP",1,0),"")</f>
        <v/>
      </c>
      <c r="O5411" s="1" t="b">
        <f>ISNUMBER(MATCH($E5411,'VLookup Lists'!$E$2:$E$17,0))</f>
        <v>0</v>
      </c>
    </row>
    <row r="5412" spans="1:15" ht="15" customHeight="1" x14ac:dyDescent="0.2">
      <c r="A5412" s="1" t="str">
        <f t="shared" si="21"/>
        <v>OFVP</v>
      </c>
      <c r="E5412" s="1" t="s">
        <v>352</v>
      </c>
      <c r="G5412" s="38"/>
      <c r="H5412" s="39"/>
      <c r="M5412" s="1">
        <f>IF(ISNUMBER(MATCH(E5412,_xlfn.VSTACK('VLookup Lists'!$E$2:$E$17,'VLookup Lists'!$H$2:$H$38,'VLookup Lists'!$J$2:$J$8),0)),1,0)</f>
        <v>0</v>
      </c>
      <c r="N5412" s="1" t="str">
        <f>IFERROR(IF(VLOOKUP($D5412,'VLookup Lists'!$B$11:$C$29,2,FALSE)="FLIP",1,0),"")</f>
        <v/>
      </c>
      <c r="O5412" s="1" t="b">
        <f>ISNUMBER(MATCH($E5412,'VLookup Lists'!$E$2:$E$17,0))</f>
        <v>0</v>
      </c>
    </row>
    <row r="5413" spans="1:15" ht="15" customHeight="1" x14ac:dyDescent="0.2">
      <c r="A5413" s="1" t="str">
        <f t="shared" si="21"/>
        <v>OFVP</v>
      </c>
      <c r="E5413" s="1" t="s">
        <v>352</v>
      </c>
      <c r="G5413" s="38"/>
      <c r="H5413" s="39"/>
      <c r="M5413" s="1">
        <f>IF(ISNUMBER(MATCH(E5413,_xlfn.VSTACK('VLookup Lists'!$E$2:$E$17,'VLookup Lists'!$H$2:$H$38,'VLookup Lists'!$J$2:$J$8),0)),1,0)</f>
        <v>0</v>
      </c>
      <c r="N5413" s="1" t="str">
        <f>IFERROR(IF(VLOOKUP($D5413,'VLookup Lists'!$B$11:$C$29,2,FALSE)="FLIP",1,0),"")</f>
        <v/>
      </c>
      <c r="O5413" s="1" t="b">
        <f>ISNUMBER(MATCH($E5413,'VLookup Lists'!$E$2:$E$17,0))</f>
        <v>0</v>
      </c>
    </row>
    <row r="5414" spans="1:15" ht="15" customHeight="1" x14ac:dyDescent="0.2">
      <c r="A5414" s="1" t="str">
        <f t="shared" si="21"/>
        <v>OFVP</v>
      </c>
      <c r="E5414" s="1" t="s">
        <v>352</v>
      </c>
      <c r="G5414" s="38"/>
      <c r="H5414" s="39"/>
      <c r="M5414" s="1">
        <f>IF(ISNUMBER(MATCH(E5414,_xlfn.VSTACK('VLookup Lists'!$E$2:$E$17,'VLookup Lists'!$H$2:$H$38,'VLookup Lists'!$J$2:$J$8),0)),1,0)</f>
        <v>0</v>
      </c>
      <c r="N5414" s="1" t="str">
        <f>IFERROR(IF(VLOOKUP($D5414,'VLookup Lists'!$B$11:$C$29,2,FALSE)="FLIP",1,0),"")</f>
        <v/>
      </c>
      <c r="O5414" s="1" t="b">
        <f>ISNUMBER(MATCH($E5414,'VLookup Lists'!$E$2:$E$17,0))</f>
        <v>0</v>
      </c>
    </row>
    <row r="5415" spans="1:15" ht="15" customHeight="1" x14ac:dyDescent="0.2">
      <c r="A5415" s="1" t="str">
        <f t="shared" si="21"/>
        <v>OFVP</v>
      </c>
      <c r="E5415" s="1" t="s">
        <v>352</v>
      </c>
      <c r="G5415" s="38"/>
      <c r="H5415" s="39"/>
      <c r="M5415" s="1">
        <f>IF(ISNUMBER(MATCH(E5415,_xlfn.VSTACK('VLookup Lists'!$E$2:$E$17,'VLookup Lists'!$H$2:$H$38,'VLookup Lists'!$J$2:$J$8),0)),1,0)</f>
        <v>0</v>
      </c>
      <c r="N5415" s="1" t="str">
        <f>IFERROR(IF(VLOOKUP($D5415,'VLookup Lists'!$B$11:$C$29,2,FALSE)="FLIP",1,0),"")</f>
        <v/>
      </c>
      <c r="O5415" s="1" t="b">
        <f>ISNUMBER(MATCH($E5415,'VLookup Lists'!$E$2:$E$17,0))</f>
        <v>0</v>
      </c>
    </row>
    <row r="5416" spans="1:15" ht="15" customHeight="1" x14ac:dyDescent="0.2">
      <c r="A5416" s="1" t="str">
        <f t="shared" si="21"/>
        <v>OFVP</v>
      </c>
      <c r="E5416" s="1" t="s">
        <v>352</v>
      </c>
      <c r="G5416" s="38"/>
      <c r="H5416" s="39"/>
      <c r="M5416" s="1">
        <f>IF(ISNUMBER(MATCH(E5416,_xlfn.VSTACK('VLookup Lists'!$E$2:$E$17,'VLookup Lists'!$H$2:$H$38,'VLookup Lists'!$J$2:$J$8),0)),1,0)</f>
        <v>0</v>
      </c>
      <c r="N5416" s="1" t="str">
        <f>IFERROR(IF(VLOOKUP($D5416,'VLookup Lists'!$B$11:$C$29,2,FALSE)="FLIP",1,0),"")</f>
        <v/>
      </c>
      <c r="O5416" s="1" t="b">
        <f>ISNUMBER(MATCH($E5416,'VLookup Lists'!$E$2:$E$17,0))</f>
        <v>0</v>
      </c>
    </row>
    <row r="5417" spans="1:15" ht="15" customHeight="1" x14ac:dyDescent="0.2">
      <c r="A5417" s="1" t="str">
        <f t="shared" si="21"/>
        <v>OFVP</v>
      </c>
      <c r="E5417" s="1" t="s">
        <v>352</v>
      </c>
      <c r="G5417" s="38"/>
      <c r="H5417" s="39"/>
      <c r="M5417" s="1">
        <f>IF(ISNUMBER(MATCH(E5417,_xlfn.VSTACK('VLookup Lists'!$E$2:$E$17,'VLookup Lists'!$H$2:$H$38,'VLookup Lists'!$J$2:$J$8),0)),1,0)</f>
        <v>0</v>
      </c>
      <c r="N5417" s="1" t="str">
        <f>IFERROR(IF(VLOOKUP($D5417,'VLookup Lists'!$B$11:$C$29,2,FALSE)="FLIP",1,0),"")</f>
        <v/>
      </c>
      <c r="O5417" s="1" t="b">
        <f>ISNUMBER(MATCH($E5417,'VLookup Lists'!$E$2:$E$17,0))</f>
        <v>0</v>
      </c>
    </row>
    <row r="5418" spans="1:15" ht="15" customHeight="1" x14ac:dyDescent="0.2">
      <c r="A5418" s="1" t="str">
        <f t="shared" si="21"/>
        <v>OFVP</v>
      </c>
      <c r="E5418" s="1" t="s">
        <v>352</v>
      </c>
      <c r="G5418" s="38"/>
      <c r="H5418" s="39"/>
      <c r="M5418" s="1">
        <f>IF(ISNUMBER(MATCH(E5418,_xlfn.VSTACK('VLookup Lists'!$E$2:$E$17,'VLookup Lists'!$H$2:$H$38,'VLookup Lists'!$J$2:$J$8),0)),1,0)</f>
        <v>0</v>
      </c>
      <c r="N5418" s="1" t="str">
        <f>IFERROR(IF(VLOOKUP($D5418,'VLookup Lists'!$B$11:$C$29,2,FALSE)="FLIP",1,0),"")</f>
        <v/>
      </c>
      <c r="O5418" s="1" t="b">
        <f>ISNUMBER(MATCH($E5418,'VLookup Lists'!$E$2:$E$17,0))</f>
        <v>0</v>
      </c>
    </row>
    <row r="5419" spans="1:15" ht="15" customHeight="1" x14ac:dyDescent="0.2">
      <c r="A5419" s="1" t="str">
        <f t="shared" si="21"/>
        <v>OFVP</v>
      </c>
      <c r="E5419" s="1" t="s">
        <v>352</v>
      </c>
      <c r="G5419" s="38"/>
      <c r="H5419" s="39"/>
      <c r="M5419" s="1">
        <f>IF(ISNUMBER(MATCH(E5419,_xlfn.VSTACK('VLookup Lists'!$E$2:$E$17,'VLookup Lists'!$H$2:$H$38,'VLookup Lists'!$J$2:$J$8),0)),1,0)</f>
        <v>0</v>
      </c>
      <c r="N5419" s="1" t="str">
        <f>IFERROR(IF(VLOOKUP($D5419,'VLookup Lists'!$B$11:$C$29,2,FALSE)="FLIP",1,0),"")</f>
        <v/>
      </c>
      <c r="O5419" s="1" t="b">
        <f>ISNUMBER(MATCH($E5419,'VLookup Lists'!$E$2:$E$17,0))</f>
        <v>0</v>
      </c>
    </row>
    <row r="5420" spans="1:15" ht="15" customHeight="1" x14ac:dyDescent="0.2">
      <c r="A5420" s="1" t="str">
        <f t="shared" si="21"/>
        <v>OFVP</v>
      </c>
      <c r="E5420" s="1" t="s">
        <v>352</v>
      </c>
      <c r="G5420" s="38"/>
      <c r="H5420" s="39"/>
      <c r="M5420" s="1">
        <f>IF(ISNUMBER(MATCH(E5420,_xlfn.VSTACK('VLookup Lists'!$E$2:$E$17,'VLookup Lists'!$H$2:$H$38,'VLookup Lists'!$J$2:$J$8),0)),1,0)</f>
        <v>0</v>
      </c>
      <c r="N5420" s="1" t="str">
        <f>IFERROR(IF(VLOOKUP($D5420,'VLookup Lists'!$B$11:$C$29,2,FALSE)="FLIP",1,0),"")</f>
        <v/>
      </c>
      <c r="O5420" s="1" t="b">
        <f>ISNUMBER(MATCH($E5420,'VLookup Lists'!$E$2:$E$17,0))</f>
        <v>0</v>
      </c>
    </row>
    <row r="5421" spans="1:15" ht="15" customHeight="1" x14ac:dyDescent="0.2">
      <c r="A5421" s="1" t="str">
        <f t="shared" si="21"/>
        <v>OFVP</v>
      </c>
      <c r="E5421" s="1" t="s">
        <v>352</v>
      </c>
      <c r="G5421" s="38"/>
      <c r="H5421" s="39"/>
      <c r="M5421" s="1">
        <f>IF(ISNUMBER(MATCH(E5421,_xlfn.VSTACK('VLookup Lists'!$E$2:$E$17,'VLookup Lists'!$H$2:$H$38,'VLookup Lists'!$J$2:$J$8),0)),1,0)</f>
        <v>0</v>
      </c>
      <c r="N5421" s="1" t="str">
        <f>IFERROR(IF(VLOOKUP($D5421,'VLookup Lists'!$B$11:$C$29,2,FALSE)="FLIP",1,0),"")</f>
        <v/>
      </c>
      <c r="O5421" s="1" t="b">
        <f>ISNUMBER(MATCH($E5421,'VLookup Lists'!$E$2:$E$17,0))</f>
        <v>0</v>
      </c>
    </row>
    <row r="5422" spans="1:15" ht="15" customHeight="1" x14ac:dyDescent="0.2">
      <c r="A5422" s="1" t="str">
        <f t="shared" si="21"/>
        <v>OFVP</v>
      </c>
      <c r="E5422" s="1" t="s">
        <v>352</v>
      </c>
      <c r="G5422" s="38"/>
      <c r="H5422" s="39"/>
      <c r="M5422" s="1">
        <f>IF(ISNUMBER(MATCH(E5422,_xlfn.VSTACK('VLookup Lists'!$E$2:$E$17,'VLookup Lists'!$H$2:$H$38,'VLookup Lists'!$J$2:$J$8),0)),1,0)</f>
        <v>0</v>
      </c>
      <c r="N5422" s="1" t="str">
        <f>IFERROR(IF(VLOOKUP($D5422,'VLookup Lists'!$B$11:$C$29,2,FALSE)="FLIP",1,0),"")</f>
        <v/>
      </c>
      <c r="O5422" s="1" t="b">
        <f>ISNUMBER(MATCH($E5422,'VLookup Lists'!$E$2:$E$17,0))</f>
        <v>0</v>
      </c>
    </row>
    <row r="5423" spans="1:15" ht="15" customHeight="1" x14ac:dyDescent="0.2">
      <c r="A5423" s="1" t="str">
        <f t="shared" si="21"/>
        <v>OFVP</v>
      </c>
      <c r="E5423" s="1" t="s">
        <v>352</v>
      </c>
      <c r="G5423" s="38"/>
      <c r="H5423" s="39"/>
      <c r="M5423" s="1">
        <f>IF(ISNUMBER(MATCH(E5423,_xlfn.VSTACK('VLookup Lists'!$E$2:$E$17,'VLookup Lists'!$H$2:$H$38,'VLookup Lists'!$J$2:$J$8),0)),1,0)</f>
        <v>0</v>
      </c>
      <c r="N5423" s="1" t="str">
        <f>IFERROR(IF(VLOOKUP($D5423,'VLookup Lists'!$B$11:$C$29,2,FALSE)="FLIP",1,0),"")</f>
        <v/>
      </c>
      <c r="O5423" s="1" t="b">
        <f>ISNUMBER(MATCH($E5423,'VLookup Lists'!$E$2:$E$17,0))</f>
        <v>0</v>
      </c>
    </row>
    <row r="5424" spans="1:15" ht="15" customHeight="1" x14ac:dyDescent="0.2">
      <c r="A5424" s="1" t="str">
        <f t="shared" si="21"/>
        <v>OFVP</v>
      </c>
      <c r="E5424" s="1" t="s">
        <v>352</v>
      </c>
      <c r="G5424" s="38"/>
      <c r="H5424" s="39"/>
      <c r="M5424" s="1">
        <f>IF(ISNUMBER(MATCH(E5424,_xlfn.VSTACK('VLookup Lists'!$E$2:$E$17,'VLookup Lists'!$H$2:$H$38,'VLookup Lists'!$J$2:$J$8),0)),1,0)</f>
        <v>0</v>
      </c>
      <c r="N5424" s="1" t="str">
        <f>IFERROR(IF(VLOOKUP($D5424,'VLookup Lists'!$B$11:$C$29,2,FALSE)="FLIP",1,0),"")</f>
        <v/>
      </c>
      <c r="O5424" s="1" t="b">
        <f>ISNUMBER(MATCH($E5424,'VLookup Lists'!$E$2:$E$17,0))</f>
        <v>0</v>
      </c>
    </row>
    <row r="5425" spans="1:15" ht="15" customHeight="1" x14ac:dyDescent="0.2">
      <c r="A5425" s="1" t="str">
        <f t="shared" si="21"/>
        <v>OFVP</v>
      </c>
      <c r="E5425" s="1" t="s">
        <v>352</v>
      </c>
      <c r="G5425" s="38"/>
      <c r="H5425" s="39"/>
      <c r="M5425" s="1">
        <f>IF(ISNUMBER(MATCH(E5425,_xlfn.VSTACK('VLookup Lists'!$E$2:$E$17,'VLookup Lists'!$H$2:$H$38,'VLookup Lists'!$J$2:$J$8),0)),1,0)</f>
        <v>0</v>
      </c>
      <c r="N5425" s="1" t="str">
        <f>IFERROR(IF(VLOOKUP($D5425,'VLookup Lists'!$B$11:$C$29,2,FALSE)="FLIP",1,0),"")</f>
        <v/>
      </c>
      <c r="O5425" s="1" t="b">
        <f>ISNUMBER(MATCH($E5425,'VLookup Lists'!$E$2:$E$17,0))</f>
        <v>0</v>
      </c>
    </row>
    <row r="5426" spans="1:15" ht="15" customHeight="1" x14ac:dyDescent="0.2">
      <c r="A5426" s="1" t="str">
        <f t="shared" si="21"/>
        <v>OFVP</v>
      </c>
      <c r="E5426" s="1" t="s">
        <v>352</v>
      </c>
      <c r="G5426" s="38"/>
      <c r="H5426" s="39"/>
      <c r="M5426" s="1">
        <f>IF(ISNUMBER(MATCH(E5426,_xlfn.VSTACK('VLookup Lists'!$E$2:$E$17,'VLookup Lists'!$H$2:$H$38,'VLookup Lists'!$J$2:$J$8),0)),1,0)</f>
        <v>0</v>
      </c>
      <c r="N5426" s="1" t="str">
        <f>IFERROR(IF(VLOOKUP($D5426,'VLookup Lists'!$B$11:$C$29,2,FALSE)="FLIP",1,0),"")</f>
        <v/>
      </c>
      <c r="O5426" s="1" t="b">
        <f>ISNUMBER(MATCH($E5426,'VLookup Lists'!$E$2:$E$17,0))</f>
        <v>0</v>
      </c>
    </row>
    <row r="5427" spans="1:15" ht="15" customHeight="1" x14ac:dyDescent="0.2">
      <c r="A5427" s="1" t="str">
        <f t="shared" si="21"/>
        <v>OFVP</v>
      </c>
      <c r="E5427" s="1" t="s">
        <v>352</v>
      </c>
      <c r="G5427" s="38"/>
      <c r="H5427" s="39"/>
      <c r="M5427" s="1">
        <f>IF(ISNUMBER(MATCH(E5427,_xlfn.VSTACK('VLookup Lists'!$E$2:$E$17,'VLookup Lists'!$H$2:$H$38,'VLookup Lists'!$J$2:$J$8),0)),1,0)</f>
        <v>0</v>
      </c>
      <c r="N5427" s="1" t="str">
        <f>IFERROR(IF(VLOOKUP($D5427,'VLookup Lists'!$B$11:$C$29,2,FALSE)="FLIP",1,0),"")</f>
        <v/>
      </c>
      <c r="O5427" s="1" t="b">
        <f>ISNUMBER(MATCH($E5427,'VLookup Lists'!$E$2:$E$17,0))</f>
        <v>0</v>
      </c>
    </row>
    <row r="5428" spans="1:15" ht="15" customHeight="1" x14ac:dyDescent="0.2">
      <c r="A5428" s="1" t="str">
        <f t="shared" si="21"/>
        <v>OFVP</v>
      </c>
      <c r="E5428" s="1" t="s">
        <v>352</v>
      </c>
      <c r="G5428" s="38"/>
      <c r="H5428" s="39"/>
      <c r="M5428" s="1">
        <f>IF(ISNUMBER(MATCH(E5428,_xlfn.VSTACK('VLookup Lists'!$E$2:$E$17,'VLookup Lists'!$H$2:$H$38,'VLookup Lists'!$J$2:$J$8),0)),1,0)</f>
        <v>0</v>
      </c>
      <c r="N5428" s="1" t="str">
        <f>IFERROR(IF(VLOOKUP($D5428,'VLookup Lists'!$B$11:$C$29,2,FALSE)="FLIP",1,0),"")</f>
        <v/>
      </c>
      <c r="O5428" s="1" t="b">
        <f>ISNUMBER(MATCH($E5428,'VLookup Lists'!$E$2:$E$17,0))</f>
        <v>0</v>
      </c>
    </row>
    <row r="5429" spans="1:15" ht="15" customHeight="1" x14ac:dyDescent="0.2">
      <c r="A5429" s="1" t="str">
        <f t="shared" si="21"/>
        <v>OFVP</v>
      </c>
      <c r="E5429" s="1" t="s">
        <v>352</v>
      </c>
      <c r="G5429" s="38"/>
      <c r="H5429" s="39"/>
      <c r="M5429" s="1">
        <f>IF(ISNUMBER(MATCH(E5429,_xlfn.VSTACK('VLookup Lists'!$E$2:$E$17,'VLookup Lists'!$H$2:$H$38,'VLookup Lists'!$J$2:$J$8),0)),1,0)</f>
        <v>0</v>
      </c>
      <c r="N5429" s="1" t="str">
        <f>IFERROR(IF(VLOOKUP($D5429,'VLookup Lists'!$B$11:$C$29,2,FALSE)="FLIP",1,0),"")</f>
        <v/>
      </c>
      <c r="O5429" s="1" t="b">
        <f>ISNUMBER(MATCH($E5429,'VLookup Lists'!$E$2:$E$17,0))</f>
        <v>0</v>
      </c>
    </row>
    <row r="5430" spans="1:15" ht="15" customHeight="1" x14ac:dyDescent="0.2">
      <c r="A5430" s="1" t="str">
        <f t="shared" si="21"/>
        <v>OFVP</v>
      </c>
      <c r="E5430" s="1" t="s">
        <v>352</v>
      </c>
      <c r="G5430" s="38"/>
      <c r="H5430" s="39"/>
      <c r="M5430" s="1">
        <f>IF(ISNUMBER(MATCH(E5430,_xlfn.VSTACK('VLookup Lists'!$E$2:$E$17,'VLookup Lists'!$H$2:$H$38,'VLookup Lists'!$J$2:$J$8),0)),1,0)</f>
        <v>0</v>
      </c>
      <c r="N5430" s="1" t="str">
        <f>IFERROR(IF(VLOOKUP($D5430,'VLookup Lists'!$B$11:$C$29,2,FALSE)="FLIP",1,0),"")</f>
        <v/>
      </c>
      <c r="O5430" s="1" t="b">
        <f>ISNUMBER(MATCH($E5430,'VLookup Lists'!$E$2:$E$17,0))</f>
        <v>0</v>
      </c>
    </row>
    <row r="5431" spans="1:15" ht="15" customHeight="1" x14ac:dyDescent="0.2">
      <c r="A5431" s="1" t="str">
        <f t="shared" si="21"/>
        <v>OFVP</v>
      </c>
      <c r="E5431" s="1" t="s">
        <v>352</v>
      </c>
      <c r="G5431" s="38"/>
      <c r="H5431" s="39"/>
      <c r="M5431" s="1">
        <f>IF(ISNUMBER(MATCH(E5431,_xlfn.VSTACK('VLookup Lists'!$E$2:$E$17,'VLookup Lists'!$H$2:$H$38,'VLookup Lists'!$J$2:$J$8),0)),1,0)</f>
        <v>0</v>
      </c>
      <c r="N5431" s="1" t="str">
        <f>IFERROR(IF(VLOOKUP($D5431,'VLookup Lists'!$B$11:$C$29,2,FALSE)="FLIP",1,0),"")</f>
        <v/>
      </c>
      <c r="O5431" s="1" t="b">
        <f>ISNUMBER(MATCH($E5431,'VLookup Lists'!$E$2:$E$17,0))</f>
        <v>0</v>
      </c>
    </row>
    <row r="5432" spans="1:15" ht="15" customHeight="1" x14ac:dyDescent="0.2">
      <c r="A5432" s="1" t="str">
        <f t="shared" si="21"/>
        <v>OFVP</v>
      </c>
      <c r="E5432" s="1" t="s">
        <v>352</v>
      </c>
      <c r="G5432" s="38"/>
      <c r="H5432" s="39"/>
      <c r="M5432" s="1">
        <f>IF(ISNUMBER(MATCH(E5432,_xlfn.VSTACK('VLookup Lists'!$E$2:$E$17,'VLookup Lists'!$H$2:$H$38,'VLookup Lists'!$J$2:$J$8),0)),1,0)</f>
        <v>0</v>
      </c>
      <c r="N5432" s="1" t="str">
        <f>IFERROR(IF(VLOOKUP($D5432,'VLookup Lists'!$B$11:$C$29,2,FALSE)="FLIP",1,0),"")</f>
        <v/>
      </c>
      <c r="O5432" s="1" t="b">
        <f>ISNUMBER(MATCH($E5432,'VLookup Lists'!$E$2:$E$17,0))</f>
        <v>0</v>
      </c>
    </row>
    <row r="5433" spans="1:15" ht="15" customHeight="1" x14ac:dyDescent="0.2">
      <c r="A5433" s="1" t="str">
        <f t="shared" si="21"/>
        <v>OFVP</v>
      </c>
      <c r="E5433" s="1" t="s">
        <v>352</v>
      </c>
      <c r="G5433" s="38"/>
      <c r="H5433" s="39"/>
      <c r="M5433" s="1">
        <f>IF(ISNUMBER(MATCH(E5433,_xlfn.VSTACK('VLookup Lists'!$E$2:$E$17,'VLookup Lists'!$H$2:$H$38,'VLookup Lists'!$J$2:$J$8),0)),1,0)</f>
        <v>0</v>
      </c>
      <c r="N5433" s="1" t="str">
        <f>IFERROR(IF(VLOOKUP($D5433,'VLookup Lists'!$B$11:$C$29,2,FALSE)="FLIP",1,0),"")</f>
        <v/>
      </c>
      <c r="O5433" s="1" t="b">
        <f>ISNUMBER(MATCH($E5433,'VLookup Lists'!$E$2:$E$17,0))</f>
        <v>0</v>
      </c>
    </row>
    <row r="5434" spans="1:15" ht="15" customHeight="1" x14ac:dyDescent="0.2">
      <c r="A5434" s="1" t="str">
        <f t="shared" si="21"/>
        <v>OFVP</v>
      </c>
      <c r="E5434" s="1" t="s">
        <v>352</v>
      </c>
      <c r="G5434" s="38"/>
      <c r="H5434" s="39"/>
      <c r="M5434" s="1">
        <f>IF(ISNUMBER(MATCH(E5434,_xlfn.VSTACK('VLookup Lists'!$E$2:$E$17,'VLookup Lists'!$H$2:$H$38,'VLookup Lists'!$J$2:$J$8),0)),1,0)</f>
        <v>0</v>
      </c>
      <c r="N5434" s="1" t="str">
        <f>IFERROR(IF(VLOOKUP($D5434,'VLookup Lists'!$B$11:$C$29,2,FALSE)="FLIP",1,0),"")</f>
        <v/>
      </c>
      <c r="O5434" s="1" t="b">
        <f>ISNUMBER(MATCH($E5434,'VLookup Lists'!$E$2:$E$17,0))</f>
        <v>0</v>
      </c>
    </row>
    <row r="5435" spans="1:15" ht="15" customHeight="1" x14ac:dyDescent="0.2">
      <c r="A5435" s="1" t="str">
        <f t="shared" si="21"/>
        <v>OFVP</v>
      </c>
      <c r="E5435" s="1" t="s">
        <v>352</v>
      </c>
      <c r="G5435" s="38"/>
      <c r="H5435" s="39"/>
      <c r="M5435" s="1">
        <f>IF(ISNUMBER(MATCH(E5435,_xlfn.VSTACK('VLookup Lists'!$E$2:$E$17,'VLookup Lists'!$H$2:$H$38,'VLookup Lists'!$J$2:$J$8),0)),1,0)</f>
        <v>0</v>
      </c>
      <c r="N5435" s="1" t="str">
        <f>IFERROR(IF(VLOOKUP($D5435,'VLookup Lists'!$B$11:$C$29,2,FALSE)="FLIP",1,0),"")</f>
        <v/>
      </c>
      <c r="O5435" s="1" t="b">
        <f>ISNUMBER(MATCH($E5435,'VLookup Lists'!$E$2:$E$17,0))</f>
        <v>0</v>
      </c>
    </row>
    <row r="5436" spans="1:15" ht="15" customHeight="1" x14ac:dyDescent="0.2">
      <c r="A5436" s="1" t="str">
        <f t="shared" si="21"/>
        <v>OFVP</v>
      </c>
      <c r="E5436" s="1" t="s">
        <v>352</v>
      </c>
      <c r="G5436" s="38"/>
      <c r="H5436" s="39"/>
      <c r="M5436" s="1">
        <f>IF(ISNUMBER(MATCH(E5436,_xlfn.VSTACK('VLookup Lists'!$E$2:$E$17,'VLookup Lists'!$H$2:$H$38,'VLookup Lists'!$J$2:$J$8),0)),1,0)</f>
        <v>0</v>
      </c>
      <c r="N5436" s="1" t="str">
        <f>IFERROR(IF(VLOOKUP($D5436,'VLookup Lists'!$B$11:$C$29,2,FALSE)="FLIP",1,0),"")</f>
        <v/>
      </c>
      <c r="O5436" s="1" t="b">
        <f>ISNUMBER(MATCH($E5436,'VLookup Lists'!$E$2:$E$17,0))</f>
        <v>0</v>
      </c>
    </row>
    <row r="5437" spans="1:15" ht="15" customHeight="1" x14ac:dyDescent="0.2">
      <c r="A5437" s="1" t="str">
        <f t="shared" si="21"/>
        <v>OFVP</v>
      </c>
      <c r="E5437" s="1" t="s">
        <v>352</v>
      </c>
      <c r="G5437" s="38"/>
      <c r="H5437" s="39"/>
      <c r="M5437" s="1">
        <f>IF(ISNUMBER(MATCH(E5437,_xlfn.VSTACK('VLookup Lists'!$E$2:$E$17,'VLookup Lists'!$H$2:$H$38,'VLookup Lists'!$J$2:$J$8),0)),1,0)</f>
        <v>0</v>
      </c>
      <c r="N5437" s="1" t="str">
        <f>IFERROR(IF(VLOOKUP($D5437,'VLookup Lists'!$B$11:$C$29,2,FALSE)="FLIP",1,0),"")</f>
        <v/>
      </c>
      <c r="O5437" s="1" t="b">
        <f>ISNUMBER(MATCH($E5437,'VLookup Lists'!$E$2:$E$17,0))</f>
        <v>0</v>
      </c>
    </row>
    <row r="5438" spans="1:15" ht="15" customHeight="1" x14ac:dyDescent="0.2">
      <c r="A5438" s="1" t="str">
        <f t="shared" si="21"/>
        <v>OFVP</v>
      </c>
      <c r="E5438" s="1" t="s">
        <v>352</v>
      </c>
      <c r="G5438" s="38"/>
      <c r="H5438" s="39"/>
      <c r="M5438" s="1">
        <f>IF(ISNUMBER(MATCH(E5438,_xlfn.VSTACK('VLookup Lists'!$E$2:$E$17,'VLookup Lists'!$H$2:$H$38,'VLookup Lists'!$J$2:$J$8),0)),1,0)</f>
        <v>0</v>
      </c>
      <c r="N5438" s="1" t="str">
        <f>IFERROR(IF(VLOOKUP($D5438,'VLookup Lists'!$B$11:$C$29,2,FALSE)="FLIP",1,0),"")</f>
        <v/>
      </c>
      <c r="O5438" s="1" t="b">
        <f>ISNUMBER(MATCH($E5438,'VLookup Lists'!$E$2:$E$17,0))</f>
        <v>0</v>
      </c>
    </row>
    <row r="5439" spans="1:15" ht="15" customHeight="1" x14ac:dyDescent="0.2">
      <c r="A5439" s="1" t="str">
        <f t="shared" si="21"/>
        <v>OFVP</v>
      </c>
      <c r="E5439" s="1" t="s">
        <v>352</v>
      </c>
      <c r="G5439" s="38"/>
      <c r="H5439" s="39"/>
      <c r="M5439" s="1">
        <f>IF(ISNUMBER(MATCH(E5439,_xlfn.VSTACK('VLookup Lists'!$E$2:$E$17,'VLookup Lists'!$H$2:$H$38,'VLookup Lists'!$J$2:$J$8),0)),1,0)</f>
        <v>0</v>
      </c>
      <c r="N5439" s="1" t="str">
        <f>IFERROR(IF(VLOOKUP($D5439,'VLookup Lists'!$B$11:$C$29,2,FALSE)="FLIP",1,0),"")</f>
        <v/>
      </c>
      <c r="O5439" s="1" t="b">
        <f>ISNUMBER(MATCH($E5439,'VLookup Lists'!$E$2:$E$17,0))</f>
        <v>0</v>
      </c>
    </row>
    <row r="5440" spans="1:15" ht="15" customHeight="1" x14ac:dyDescent="0.2">
      <c r="A5440" s="1" t="str">
        <f t="shared" si="21"/>
        <v>OFVP</v>
      </c>
      <c r="E5440" s="1" t="s">
        <v>352</v>
      </c>
      <c r="G5440" s="38"/>
      <c r="H5440" s="39"/>
      <c r="M5440" s="1">
        <f>IF(ISNUMBER(MATCH(E5440,_xlfn.VSTACK('VLookup Lists'!$E$2:$E$17,'VLookup Lists'!$H$2:$H$38,'VLookup Lists'!$J$2:$J$8),0)),1,0)</f>
        <v>0</v>
      </c>
      <c r="N5440" s="1" t="str">
        <f>IFERROR(IF(VLOOKUP($D5440,'VLookup Lists'!$B$11:$C$29,2,FALSE)="FLIP",1,0),"")</f>
        <v/>
      </c>
      <c r="O5440" s="1" t="b">
        <f>ISNUMBER(MATCH($E5440,'VLookup Lists'!$E$2:$E$17,0))</f>
        <v>0</v>
      </c>
    </row>
    <row r="5441" spans="1:15" ht="15" customHeight="1" x14ac:dyDescent="0.2">
      <c r="A5441" s="1" t="str">
        <f t="shared" si="21"/>
        <v>OFVP</v>
      </c>
      <c r="E5441" s="1" t="s">
        <v>352</v>
      </c>
      <c r="G5441" s="38"/>
      <c r="H5441" s="39"/>
      <c r="M5441" s="1">
        <f>IF(ISNUMBER(MATCH(E5441,_xlfn.VSTACK('VLookup Lists'!$E$2:$E$17,'VLookup Lists'!$H$2:$H$38,'VLookup Lists'!$J$2:$J$8),0)),1,0)</f>
        <v>0</v>
      </c>
      <c r="N5441" s="1" t="str">
        <f>IFERROR(IF(VLOOKUP($D5441,'VLookup Lists'!$B$11:$C$29,2,FALSE)="FLIP",1,0),"")</f>
        <v/>
      </c>
      <c r="O5441" s="1" t="b">
        <f>ISNUMBER(MATCH($E5441,'VLookup Lists'!$E$2:$E$17,0))</f>
        <v>0</v>
      </c>
    </row>
    <row r="5442" spans="1:15" ht="15" customHeight="1" x14ac:dyDescent="0.2">
      <c r="A5442" s="1" t="str">
        <f t="shared" si="21"/>
        <v>OFVP</v>
      </c>
      <c r="E5442" s="1" t="s">
        <v>352</v>
      </c>
      <c r="G5442" s="38"/>
      <c r="H5442" s="39"/>
      <c r="M5442" s="1">
        <f>IF(ISNUMBER(MATCH(E5442,_xlfn.VSTACK('VLookup Lists'!$E$2:$E$17,'VLookup Lists'!$H$2:$H$38,'VLookup Lists'!$J$2:$J$8),0)),1,0)</f>
        <v>0</v>
      </c>
      <c r="N5442" s="1" t="str">
        <f>IFERROR(IF(VLOOKUP($D5442,'VLookup Lists'!$B$11:$C$29,2,FALSE)="FLIP",1,0),"")</f>
        <v/>
      </c>
      <c r="O5442" s="1" t="b">
        <f>ISNUMBER(MATCH($E5442,'VLookup Lists'!$E$2:$E$17,0))</f>
        <v>0</v>
      </c>
    </row>
    <row r="5443" spans="1:15" ht="15" customHeight="1" x14ac:dyDescent="0.2">
      <c r="A5443" s="1" t="str">
        <f t="shared" si="21"/>
        <v>OFVP</v>
      </c>
      <c r="E5443" s="1" t="s">
        <v>352</v>
      </c>
      <c r="G5443" s="38"/>
      <c r="H5443" s="39"/>
      <c r="M5443" s="1">
        <f>IF(ISNUMBER(MATCH(E5443,_xlfn.VSTACK('VLookup Lists'!$E$2:$E$17,'VLookup Lists'!$H$2:$H$38,'VLookup Lists'!$J$2:$J$8),0)),1,0)</f>
        <v>0</v>
      </c>
      <c r="N5443" s="1" t="str">
        <f>IFERROR(IF(VLOOKUP($D5443,'VLookup Lists'!$B$11:$C$29,2,FALSE)="FLIP",1,0),"")</f>
        <v/>
      </c>
      <c r="O5443" s="1" t="b">
        <f>ISNUMBER(MATCH($E5443,'VLookup Lists'!$E$2:$E$17,0))</f>
        <v>0</v>
      </c>
    </row>
    <row r="5444" spans="1:15" ht="15" customHeight="1" x14ac:dyDescent="0.2">
      <c r="A5444" s="1" t="str">
        <f t="shared" si="21"/>
        <v>OFVP</v>
      </c>
      <c r="E5444" s="1" t="s">
        <v>352</v>
      </c>
      <c r="G5444" s="38"/>
      <c r="H5444" s="39"/>
      <c r="M5444" s="1">
        <f>IF(ISNUMBER(MATCH(E5444,_xlfn.VSTACK('VLookup Lists'!$E$2:$E$17,'VLookup Lists'!$H$2:$H$38,'VLookup Lists'!$J$2:$J$8),0)),1,0)</f>
        <v>0</v>
      </c>
      <c r="N5444" s="1" t="str">
        <f>IFERROR(IF(VLOOKUP($D5444,'VLookup Lists'!$B$11:$C$29,2,FALSE)="FLIP",1,0),"")</f>
        <v/>
      </c>
      <c r="O5444" s="1" t="b">
        <f>ISNUMBER(MATCH($E5444,'VLookup Lists'!$E$2:$E$17,0))</f>
        <v>0</v>
      </c>
    </row>
    <row r="5445" spans="1:15" ht="15" customHeight="1" x14ac:dyDescent="0.2">
      <c r="A5445" s="1" t="str">
        <f t="shared" si="21"/>
        <v>OFVP</v>
      </c>
      <c r="E5445" s="1" t="s">
        <v>352</v>
      </c>
      <c r="G5445" s="38"/>
      <c r="H5445" s="39"/>
      <c r="M5445" s="1">
        <f>IF(ISNUMBER(MATCH(E5445,_xlfn.VSTACK('VLookup Lists'!$E$2:$E$17,'VLookup Lists'!$H$2:$H$38,'VLookup Lists'!$J$2:$J$8),0)),1,0)</f>
        <v>0</v>
      </c>
      <c r="N5445" s="1" t="str">
        <f>IFERROR(IF(VLOOKUP($D5445,'VLookup Lists'!$B$11:$C$29,2,FALSE)="FLIP",1,0),"")</f>
        <v/>
      </c>
      <c r="O5445" s="1" t="b">
        <f>ISNUMBER(MATCH($E5445,'VLookup Lists'!$E$2:$E$17,0))</f>
        <v>0</v>
      </c>
    </row>
    <row r="5446" spans="1:15" ht="15" customHeight="1" x14ac:dyDescent="0.2">
      <c r="A5446" s="1" t="str">
        <f t="shared" si="21"/>
        <v>OFVP</v>
      </c>
      <c r="E5446" s="1" t="s">
        <v>352</v>
      </c>
      <c r="G5446" s="38"/>
      <c r="H5446" s="39"/>
      <c r="M5446" s="1">
        <f>IF(ISNUMBER(MATCH(E5446,_xlfn.VSTACK('VLookup Lists'!$E$2:$E$17,'VLookup Lists'!$H$2:$H$38,'VLookup Lists'!$J$2:$J$8),0)),1,0)</f>
        <v>0</v>
      </c>
      <c r="N5446" s="1" t="str">
        <f>IFERROR(IF(VLOOKUP($D5446,'VLookup Lists'!$B$11:$C$29,2,FALSE)="FLIP",1,0),"")</f>
        <v/>
      </c>
      <c r="O5446" s="1" t="b">
        <f>ISNUMBER(MATCH($E5446,'VLookup Lists'!$E$2:$E$17,0))</f>
        <v>0</v>
      </c>
    </row>
    <row r="5447" spans="1:15" ht="15" customHeight="1" x14ac:dyDescent="0.2">
      <c r="A5447" s="1" t="str">
        <f t="shared" si="21"/>
        <v>OFVP</v>
      </c>
      <c r="E5447" s="1" t="s">
        <v>352</v>
      </c>
      <c r="G5447" s="38"/>
      <c r="H5447" s="39"/>
      <c r="M5447" s="1">
        <f>IF(ISNUMBER(MATCH(E5447,_xlfn.VSTACK('VLookup Lists'!$E$2:$E$17,'VLookup Lists'!$H$2:$H$38,'VLookup Lists'!$J$2:$J$8),0)),1,0)</f>
        <v>0</v>
      </c>
      <c r="N5447" s="1" t="str">
        <f>IFERROR(IF(VLOOKUP($D5447,'VLookup Lists'!$B$11:$C$29,2,FALSE)="FLIP",1,0),"")</f>
        <v/>
      </c>
      <c r="O5447" s="1" t="b">
        <f>ISNUMBER(MATCH($E5447,'VLookup Lists'!$E$2:$E$17,0))</f>
        <v>0</v>
      </c>
    </row>
    <row r="5448" spans="1:15" ht="15" customHeight="1" x14ac:dyDescent="0.2">
      <c r="A5448" s="1" t="str">
        <f t="shared" si="21"/>
        <v>OFVP</v>
      </c>
      <c r="E5448" s="1" t="s">
        <v>352</v>
      </c>
      <c r="G5448" s="38"/>
      <c r="H5448" s="39"/>
      <c r="M5448" s="1">
        <f>IF(ISNUMBER(MATCH(E5448,_xlfn.VSTACK('VLookup Lists'!$E$2:$E$17,'VLookup Lists'!$H$2:$H$38,'VLookup Lists'!$J$2:$J$8),0)),1,0)</f>
        <v>0</v>
      </c>
      <c r="N5448" s="1" t="str">
        <f>IFERROR(IF(VLOOKUP($D5448,'VLookup Lists'!$B$11:$C$29,2,FALSE)="FLIP",1,0),"")</f>
        <v/>
      </c>
      <c r="O5448" s="1" t="b">
        <f>ISNUMBER(MATCH($E5448,'VLookup Lists'!$E$2:$E$17,0))</f>
        <v>0</v>
      </c>
    </row>
    <row r="5449" spans="1:15" ht="15" customHeight="1" x14ac:dyDescent="0.2">
      <c r="A5449" s="1" t="str">
        <f t="shared" si="21"/>
        <v>OFVP</v>
      </c>
      <c r="E5449" s="1" t="s">
        <v>352</v>
      </c>
      <c r="G5449" s="38"/>
      <c r="H5449" s="39"/>
      <c r="M5449" s="1">
        <f>IF(ISNUMBER(MATCH(E5449,_xlfn.VSTACK('VLookup Lists'!$E$2:$E$17,'VLookup Lists'!$H$2:$H$38,'VLookup Lists'!$J$2:$J$8),0)),1,0)</f>
        <v>0</v>
      </c>
      <c r="N5449" s="1" t="str">
        <f>IFERROR(IF(VLOOKUP($D5449,'VLookup Lists'!$B$11:$C$29,2,FALSE)="FLIP",1,0),"")</f>
        <v/>
      </c>
      <c r="O5449" s="1" t="b">
        <f>ISNUMBER(MATCH($E5449,'VLookup Lists'!$E$2:$E$17,0))</f>
        <v>0</v>
      </c>
    </row>
    <row r="5450" spans="1:15" ht="15" customHeight="1" x14ac:dyDescent="0.2">
      <c r="A5450" s="1" t="str">
        <f t="shared" si="21"/>
        <v>OFVP</v>
      </c>
      <c r="E5450" s="1" t="s">
        <v>352</v>
      </c>
      <c r="G5450" s="38"/>
      <c r="H5450" s="39"/>
      <c r="M5450" s="1">
        <f>IF(ISNUMBER(MATCH(E5450,_xlfn.VSTACK('VLookup Lists'!$E$2:$E$17,'VLookup Lists'!$H$2:$H$38,'VLookup Lists'!$J$2:$J$8),0)),1,0)</f>
        <v>0</v>
      </c>
      <c r="N5450" s="1" t="str">
        <f>IFERROR(IF(VLOOKUP($D5450,'VLookup Lists'!$B$11:$C$29,2,FALSE)="FLIP",1,0),"")</f>
        <v/>
      </c>
      <c r="O5450" s="1" t="b">
        <f>ISNUMBER(MATCH($E5450,'VLookup Lists'!$E$2:$E$17,0))</f>
        <v>0</v>
      </c>
    </row>
    <row r="5451" spans="1:15" ht="15" customHeight="1" x14ac:dyDescent="0.2">
      <c r="A5451" s="1" t="str">
        <f t="shared" si="21"/>
        <v>OFVP</v>
      </c>
      <c r="E5451" s="1" t="s">
        <v>352</v>
      </c>
      <c r="G5451" s="38"/>
      <c r="H5451" s="39"/>
      <c r="M5451" s="1">
        <f>IF(ISNUMBER(MATCH(E5451,_xlfn.VSTACK('VLookup Lists'!$E$2:$E$17,'VLookup Lists'!$H$2:$H$38,'VLookup Lists'!$J$2:$J$8),0)),1,0)</f>
        <v>0</v>
      </c>
      <c r="N5451" s="1" t="str">
        <f>IFERROR(IF(VLOOKUP($D5451,'VLookup Lists'!$B$11:$C$29,2,FALSE)="FLIP",1,0),"")</f>
        <v/>
      </c>
      <c r="O5451" s="1" t="b">
        <f>ISNUMBER(MATCH($E5451,'VLookup Lists'!$E$2:$E$17,0))</f>
        <v>0</v>
      </c>
    </row>
    <row r="5452" spans="1:15" ht="15" customHeight="1" x14ac:dyDescent="0.2">
      <c r="A5452" s="1" t="str">
        <f t="shared" si="21"/>
        <v>OFVP</v>
      </c>
      <c r="E5452" s="1" t="s">
        <v>352</v>
      </c>
      <c r="G5452" s="38"/>
      <c r="H5452" s="39"/>
      <c r="M5452" s="1">
        <f>IF(ISNUMBER(MATCH(E5452,_xlfn.VSTACK('VLookup Lists'!$E$2:$E$17,'VLookup Lists'!$H$2:$H$38,'VLookup Lists'!$J$2:$J$8),0)),1,0)</f>
        <v>0</v>
      </c>
      <c r="N5452" s="1" t="str">
        <f>IFERROR(IF(VLOOKUP($D5452,'VLookup Lists'!$B$11:$C$29,2,FALSE)="FLIP",1,0),"")</f>
        <v/>
      </c>
      <c r="O5452" s="1" t="b">
        <f>ISNUMBER(MATCH($E5452,'VLookup Lists'!$E$2:$E$17,0))</f>
        <v>0</v>
      </c>
    </row>
    <row r="5453" spans="1:15" ht="15" customHeight="1" x14ac:dyDescent="0.2">
      <c r="A5453" s="1" t="str">
        <f t="shared" si="21"/>
        <v>OFVP</v>
      </c>
      <c r="E5453" s="1" t="s">
        <v>352</v>
      </c>
      <c r="G5453" s="38"/>
      <c r="H5453" s="39"/>
      <c r="M5453" s="1">
        <f>IF(ISNUMBER(MATCH(E5453,_xlfn.VSTACK('VLookup Lists'!$E$2:$E$17,'VLookup Lists'!$H$2:$H$38,'VLookup Lists'!$J$2:$J$8),0)),1,0)</f>
        <v>0</v>
      </c>
      <c r="N5453" s="1" t="str">
        <f>IFERROR(IF(VLOOKUP($D5453,'VLookup Lists'!$B$11:$C$29,2,FALSE)="FLIP",1,0),"")</f>
        <v/>
      </c>
      <c r="O5453" s="1" t="b">
        <f>ISNUMBER(MATCH($E5453,'VLookup Lists'!$E$2:$E$17,0))</f>
        <v>0</v>
      </c>
    </row>
    <row r="5454" spans="1:15" ht="15" customHeight="1" x14ac:dyDescent="0.2">
      <c r="A5454" s="1" t="str">
        <f t="shared" si="21"/>
        <v>OFVP</v>
      </c>
      <c r="E5454" s="1" t="s">
        <v>352</v>
      </c>
      <c r="G5454" s="38"/>
      <c r="H5454" s="39"/>
      <c r="M5454" s="1">
        <f>IF(ISNUMBER(MATCH(E5454,_xlfn.VSTACK('VLookup Lists'!$E$2:$E$17,'VLookup Lists'!$H$2:$H$38,'VLookup Lists'!$J$2:$J$8),0)),1,0)</f>
        <v>0</v>
      </c>
      <c r="N5454" s="1" t="str">
        <f>IFERROR(IF(VLOOKUP($D5454,'VLookup Lists'!$B$11:$C$29,2,FALSE)="FLIP",1,0),"")</f>
        <v/>
      </c>
      <c r="O5454" s="1" t="b">
        <f>ISNUMBER(MATCH($E5454,'VLookup Lists'!$E$2:$E$17,0))</f>
        <v>0</v>
      </c>
    </row>
    <row r="5455" spans="1:15" ht="15" customHeight="1" x14ac:dyDescent="0.2">
      <c r="A5455" s="1" t="str">
        <f t="shared" si="21"/>
        <v>OFVP</v>
      </c>
      <c r="E5455" s="1" t="s">
        <v>352</v>
      </c>
      <c r="G5455" s="38"/>
      <c r="H5455" s="39"/>
      <c r="M5455" s="1">
        <f>IF(ISNUMBER(MATCH(E5455,_xlfn.VSTACK('VLookup Lists'!$E$2:$E$17,'VLookup Lists'!$H$2:$H$38,'VLookup Lists'!$J$2:$J$8),0)),1,0)</f>
        <v>0</v>
      </c>
      <c r="N5455" s="1" t="str">
        <f>IFERROR(IF(VLOOKUP($D5455,'VLookup Lists'!$B$11:$C$29,2,FALSE)="FLIP",1,0),"")</f>
        <v/>
      </c>
      <c r="O5455" s="1" t="b">
        <f>ISNUMBER(MATCH($E5455,'VLookup Lists'!$E$2:$E$17,0))</f>
        <v>0</v>
      </c>
    </row>
    <row r="5456" spans="1:15" ht="15" customHeight="1" x14ac:dyDescent="0.2">
      <c r="A5456" s="1" t="str">
        <f t="shared" si="21"/>
        <v>OFVP</v>
      </c>
      <c r="E5456" s="1" t="s">
        <v>352</v>
      </c>
      <c r="G5456" s="38"/>
      <c r="H5456" s="39"/>
      <c r="M5456" s="1">
        <f>IF(ISNUMBER(MATCH(E5456,_xlfn.VSTACK('VLookup Lists'!$E$2:$E$17,'VLookup Lists'!$H$2:$H$38,'VLookup Lists'!$J$2:$J$8),0)),1,0)</f>
        <v>0</v>
      </c>
      <c r="N5456" s="1" t="str">
        <f>IFERROR(IF(VLOOKUP($D5456,'VLookup Lists'!$B$11:$C$29,2,FALSE)="FLIP",1,0),"")</f>
        <v/>
      </c>
      <c r="O5456" s="1" t="b">
        <f>ISNUMBER(MATCH($E5456,'VLookup Lists'!$E$2:$E$17,0))</f>
        <v>0</v>
      </c>
    </row>
    <row r="5457" spans="1:15" ht="15" customHeight="1" x14ac:dyDescent="0.2">
      <c r="A5457" s="1" t="str">
        <f t="shared" si="21"/>
        <v>OFVP</v>
      </c>
      <c r="E5457" s="1" t="s">
        <v>352</v>
      </c>
      <c r="G5457" s="38"/>
      <c r="H5457" s="39"/>
      <c r="M5457" s="1">
        <f>IF(ISNUMBER(MATCH(E5457,_xlfn.VSTACK('VLookup Lists'!$E$2:$E$17,'VLookup Lists'!$H$2:$H$38,'VLookup Lists'!$J$2:$J$8),0)),1,0)</f>
        <v>0</v>
      </c>
      <c r="N5457" s="1" t="str">
        <f>IFERROR(IF(VLOOKUP($D5457,'VLookup Lists'!$B$11:$C$29,2,FALSE)="FLIP",1,0),"")</f>
        <v/>
      </c>
      <c r="O5457" s="1" t="b">
        <f>ISNUMBER(MATCH($E5457,'VLookup Lists'!$E$2:$E$17,0))</f>
        <v>0</v>
      </c>
    </row>
    <row r="5458" spans="1:15" ht="15" customHeight="1" x14ac:dyDescent="0.2">
      <c r="A5458" s="1" t="str">
        <f t="shared" si="21"/>
        <v>OFVP</v>
      </c>
      <c r="E5458" s="1" t="s">
        <v>352</v>
      </c>
      <c r="G5458" s="38"/>
      <c r="H5458" s="39"/>
      <c r="M5458" s="1">
        <f>IF(ISNUMBER(MATCH(E5458,_xlfn.VSTACK('VLookup Lists'!$E$2:$E$17,'VLookup Lists'!$H$2:$H$38,'VLookup Lists'!$J$2:$J$8),0)),1,0)</f>
        <v>0</v>
      </c>
      <c r="N5458" s="1" t="str">
        <f>IFERROR(IF(VLOOKUP($D5458,'VLookup Lists'!$B$11:$C$29,2,FALSE)="FLIP",1,0),"")</f>
        <v/>
      </c>
      <c r="O5458" s="1" t="b">
        <f>ISNUMBER(MATCH($E5458,'VLookup Lists'!$E$2:$E$17,0))</f>
        <v>0</v>
      </c>
    </row>
    <row r="5459" spans="1:15" ht="15" customHeight="1" x14ac:dyDescent="0.2">
      <c r="A5459" s="1" t="str">
        <f t="shared" si="21"/>
        <v>OFVP</v>
      </c>
      <c r="E5459" s="1" t="s">
        <v>352</v>
      </c>
      <c r="G5459" s="38"/>
      <c r="H5459" s="39"/>
      <c r="M5459" s="1">
        <f>IF(ISNUMBER(MATCH(E5459,_xlfn.VSTACK('VLookup Lists'!$E$2:$E$17,'VLookup Lists'!$H$2:$H$38,'VLookup Lists'!$J$2:$J$8),0)),1,0)</f>
        <v>0</v>
      </c>
      <c r="N5459" s="1" t="str">
        <f>IFERROR(IF(VLOOKUP($D5459,'VLookup Lists'!$B$11:$C$29,2,FALSE)="FLIP",1,0),"")</f>
        <v/>
      </c>
      <c r="O5459" s="1" t="b">
        <f>ISNUMBER(MATCH($E5459,'VLookup Lists'!$E$2:$E$17,0))</f>
        <v>0</v>
      </c>
    </row>
    <row r="5460" spans="1:15" ht="15" customHeight="1" x14ac:dyDescent="0.2">
      <c r="A5460" s="1" t="str">
        <f t="shared" si="21"/>
        <v>OFVP</v>
      </c>
      <c r="E5460" s="1" t="s">
        <v>352</v>
      </c>
      <c r="G5460" s="38"/>
      <c r="H5460" s="39"/>
      <c r="M5460" s="1">
        <f>IF(ISNUMBER(MATCH(E5460,_xlfn.VSTACK('VLookup Lists'!$E$2:$E$17,'VLookup Lists'!$H$2:$H$38,'VLookup Lists'!$J$2:$J$8),0)),1,0)</f>
        <v>0</v>
      </c>
      <c r="N5460" s="1" t="str">
        <f>IFERROR(IF(VLOOKUP($D5460,'VLookup Lists'!$B$11:$C$29,2,FALSE)="FLIP",1,0),"")</f>
        <v/>
      </c>
      <c r="O5460" s="1" t="b">
        <f>ISNUMBER(MATCH($E5460,'VLookup Lists'!$E$2:$E$17,0))</f>
        <v>0</v>
      </c>
    </row>
    <row r="5461" spans="1:15" ht="15" customHeight="1" x14ac:dyDescent="0.2">
      <c r="A5461" s="1" t="str">
        <f t="shared" si="21"/>
        <v>OFVP</v>
      </c>
      <c r="E5461" s="1" t="s">
        <v>352</v>
      </c>
      <c r="G5461" s="38"/>
      <c r="H5461" s="39"/>
      <c r="M5461" s="1">
        <f>IF(ISNUMBER(MATCH(E5461,_xlfn.VSTACK('VLookup Lists'!$E$2:$E$17,'VLookup Lists'!$H$2:$H$38,'VLookup Lists'!$J$2:$J$8),0)),1,0)</f>
        <v>0</v>
      </c>
      <c r="N5461" s="1" t="str">
        <f>IFERROR(IF(VLOOKUP($D5461,'VLookup Lists'!$B$11:$C$29,2,FALSE)="FLIP",1,0),"")</f>
        <v/>
      </c>
      <c r="O5461" s="1" t="b">
        <f>ISNUMBER(MATCH($E5461,'VLookup Lists'!$E$2:$E$17,0))</f>
        <v>0</v>
      </c>
    </row>
    <row r="5462" spans="1:15" ht="15" customHeight="1" x14ac:dyDescent="0.2">
      <c r="A5462" s="1" t="str">
        <f t="shared" si="21"/>
        <v>OFVP</v>
      </c>
      <c r="E5462" s="1" t="s">
        <v>352</v>
      </c>
      <c r="G5462" s="38"/>
      <c r="H5462" s="39"/>
      <c r="M5462" s="1">
        <f>IF(ISNUMBER(MATCH(E5462,_xlfn.VSTACK('VLookup Lists'!$E$2:$E$17,'VLookup Lists'!$H$2:$H$38,'VLookup Lists'!$J$2:$J$8),0)),1,0)</f>
        <v>0</v>
      </c>
      <c r="N5462" s="1" t="str">
        <f>IFERROR(IF(VLOOKUP($D5462,'VLookup Lists'!$B$11:$C$29,2,FALSE)="FLIP",1,0),"")</f>
        <v/>
      </c>
      <c r="O5462" s="1" t="b">
        <f>ISNUMBER(MATCH($E5462,'VLookup Lists'!$E$2:$E$17,0))</f>
        <v>0</v>
      </c>
    </row>
    <row r="5463" spans="1:15" ht="15" customHeight="1" x14ac:dyDescent="0.2">
      <c r="A5463" s="1" t="str">
        <f t="shared" si="21"/>
        <v>OFVP</v>
      </c>
      <c r="E5463" s="1" t="s">
        <v>352</v>
      </c>
      <c r="G5463" s="38"/>
      <c r="H5463" s="39"/>
      <c r="M5463" s="1">
        <f>IF(ISNUMBER(MATCH(E5463,_xlfn.VSTACK('VLookup Lists'!$E$2:$E$17,'VLookup Lists'!$H$2:$H$38,'VLookup Lists'!$J$2:$J$8),0)),1,0)</f>
        <v>0</v>
      </c>
      <c r="N5463" s="1" t="str">
        <f>IFERROR(IF(VLOOKUP($D5463,'VLookup Lists'!$B$11:$C$29,2,FALSE)="FLIP",1,0),"")</f>
        <v/>
      </c>
      <c r="O5463" s="1" t="b">
        <f>ISNUMBER(MATCH($E5463,'VLookup Lists'!$E$2:$E$17,0))</f>
        <v>0</v>
      </c>
    </row>
    <row r="5464" spans="1:15" ht="15" customHeight="1" x14ac:dyDescent="0.2">
      <c r="A5464" s="1" t="str">
        <f t="shared" si="21"/>
        <v>OFVP</v>
      </c>
      <c r="E5464" s="1" t="s">
        <v>352</v>
      </c>
      <c r="G5464" s="38"/>
      <c r="H5464" s="39"/>
      <c r="M5464" s="1">
        <f>IF(ISNUMBER(MATCH(E5464,_xlfn.VSTACK('VLookup Lists'!$E$2:$E$17,'VLookup Lists'!$H$2:$H$38,'VLookup Lists'!$J$2:$J$8),0)),1,0)</f>
        <v>0</v>
      </c>
      <c r="N5464" s="1" t="str">
        <f>IFERROR(IF(VLOOKUP($D5464,'VLookup Lists'!$B$11:$C$29,2,FALSE)="FLIP",1,0),"")</f>
        <v/>
      </c>
      <c r="O5464" s="1" t="b">
        <f>ISNUMBER(MATCH($E5464,'VLookup Lists'!$E$2:$E$17,0))</f>
        <v>0</v>
      </c>
    </row>
    <row r="5465" spans="1:15" ht="15" customHeight="1" x14ac:dyDescent="0.2">
      <c r="A5465" s="1" t="str">
        <f t="shared" si="21"/>
        <v>OFVP</v>
      </c>
      <c r="E5465" s="1" t="s">
        <v>352</v>
      </c>
      <c r="G5465" s="38"/>
      <c r="H5465" s="39"/>
      <c r="M5465" s="1">
        <f>IF(ISNUMBER(MATCH(E5465,_xlfn.VSTACK('VLookup Lists'!$E$2:$E$17,'VLookup Lists'!$H$2:$H$38,'VLookup Lists'!$J$2:$J$8),0)),1,0)</f>
        <v>0</v>
      </c>
      <c r="N5465" s="1" t="str">
        <f>IFERROR(IF(VLOOKUP($D5465,'VLookup Lists'!$B$11:$C$29,2,FALSE)="FLIP",1,0),"")</f>
        <v/>
      </c>
      <c r="O5465" s="1" t="b">
        <f>ISNUMBER(MATCH($E5465,'VLookup Lists'!$E$2:$E$17,0))</f>
        <v>0</v>
      </c>
    </row>
    <row r="5466" spans="1:15" ht="15" customHeight="1" x14ac:dyDescent="0.2">
      <c r="A5466" s="1" t="str">
        <f t="shared" si="21"/>
        <v>OFVP</v>
      </c>
      <c r="E5466" s="1" t="s">
        <v>352</v>
      </c>
      <c r="G5466" s="38"/>
      <c r="H5466" s="39"/>
      <c r="M5466" s="1">
        <f>IF(ISNUMBER(MATCH(E5466,_xlfn.VSTACK('VLookup Lists'!$E$2:$E$17,'VLookup Lists'!$H$2:$H$38,'VLookup Lists'!$J$2:$J$8),0)),1,0)</f>
        <v>0</v>
      </c>
      <c r="N5466" s="1" t="str">
        <f>IFERROR(IF(VLOOKUP($D5466,'VLookup Lists'!$B$11:$C$29,2,FALSE)="FLIP",1,0),"")</f>
        <v/>
      </c>
      <c r="O5466" s="1" t="b">
        <f>ISNUMBER(MATCH($E5466,'VLookup Lists'!$E$2:$E$17,0))</f>
        <v>0</v>
      </c>
    </row>
    <row r="5467" spans="1:15" ht="15" customHeight="1" x14ac:dyDescent="0.2">
      <c r="A5467" s="1" t="str">
        <f t="shared" si="21"/>
        <v>OFVP</v>
      </c>
      <c r="E5467" s="1" t="s">
        <v>352</v>
      </c>
      <c r="G5467" s="38"/>
      <c r="H5467" s="39"/>
      <c r="M5467" s="1">
        <f>IF(ISNUMBER(MATCH(E5467,_xlfn.VSTACK('VLookup Lists'!$E$2:$E$17,'VLookup Lists'!$H$2:$H$38,'VLookup Lists'!$J$2:$J$8),0)),1,0)</f>
        <v>0</v>
      </c>
      <c r="N5467" s="1" t="str">
        <f>IFERROR(IF(VLOOKUP($D5467,'VLookup Lists'!$B$11:$C$29,2,FALSE)="FLIP",1,0),"")</f>
        <v/>
      </c>
      <c r="O5467" s="1" t="b">
        <f>ISNUMBER(MATCH($E5467,'VLookup Lists'!$E$2:$E$17,0))</f>
        <v>0</v>
      </c>
    </row>
    <row r="5468" spans="1:15" ht="15" customHeight="1" x14ac:dyDescent="0.2">
      <c r="A5468" s="1" t="str">
        <f t="shared" si="21"/>
        <v>OFVP</v>
      </c>
      <c r="E5468" s="1" t="s">
        <v>352</v>
      </c>
      <c r="G5468" s="38"/>
      <c r="H5468" s="39"/>
      <c r="M5468" s="1">
        <f>IF(ISNUMBER(MATCH(E5468,_xlfn.VSTACK('VLookup Lists'!$E$2:$E$17,'VLookup Lists'!$H$2:$H$38,'VLookup Lists'!$J$2:$J$8),0)),1,0)</f>
        <v>0</v>
      </c>
      <c r="N5468" s="1" t="str">
        <f>IFERROR(IF(VLOOKUP($D5468,'VLookup Lists'!$B$11:$C$29,2,FALSE)="FLIP",1,0),"")</f>
        <v/>
      </c>
      <c r="O5468" s="1" t="b">
        <f>ISNUMBER(MATCH($E5468,'VLookup Lists'!$E$2:$E$17,0))</f>
        <v>0</v>
      </c>
    </row>
    <row r="5469" spans="1:15" ht="15" customHeight="1" x14ac:dyDescent="0.2">
      <c r="A5469" s="1" t="str">
        <f t="shared" si="21"/>
        <v>OFVP</v>
      </c>
      <c r="E5469" s="1" t="s">
        <v>352</v>
      </c>
      <c r="G5469" s="38"/>
      <c r="H5469" s="39"/>
      <c r="M5469" s="1">
        <f>IF(ISNUMBER(MATCH(E5469,_xlfn.VSTACK('VLookup Lists'!$E$2:$E$17,'VLookup Lists'!$H$2:$H$38,'VLookup Lists'!$J$2:$J$8),0)),1,0)</f>
        <v>0</v>
      </c>
      <c r="N5469" s="1" t="str">
        <f>IFERROR(IF(VLOOKUP($D5469,'VLookup Lists'!$B$11:$C$29,2,FALSE)="FLIP",1,0),"")</f>
        <v/>
      </c>
      <c r="O5469" s="1" t="b">
        <f>ISNUMBER(MATCH($E5469,'VLookup Lists'!$E$2:$E$17,0))</f>
        <v>0</v>
      </c>
    </row>
    <row r="5470" spans="1:15" ht="15" customHeight="1" x14ac:dyDescent="0.2">
      <c r="A5470" s="1" t="str">
        <f t="shared" si="21"/>
        <v>OFVP</v>
      </c>
      <c r="E5470" s="1" t="s">
        <v>352</v>
      </c>
      <c r="G5470" s="38"/>
      <c r="H5470" s="39"/>
      <c r="M5470" s="1">
        <f>IF(ISNUMBER(MATCH(E5470,_xlfn.VSTACK('VLookup Lists'!$E$2:$E$17,'VLookup Lists'!$H$2:$H$38,'VLookup Lists'!$J$2:$J$8),0)),1,0)</f>
        <v>0</v>
      </c>
      <c r="N5470" s="1" t="str">
        <f>IFERROR(IF(VLOOKUP($D5470,'VLookup Lists'!$B$11:$C$29,2,FALSE)="FLIP",1,0),"")</f>
        <v/>
      </c>
      <c r="O5470" s="1" t="b">
        <f>ISNUMBER(MATCH($E5470,'VLookup Lists'!$E$2:$E$17,0))</f>
        <v>0</v>
      </c>
    </row>
    <row r="5471" spans="1:15" ht="15" customHeight="1" x14ac:dyDescent="0.2">
      <c r="A5471" s="1" t="str">
        <f t="shared" si="21"/>
        <v>OFVP</v>
      </c>
      <c r="E5471" s="1" t="s">
        <v>352</v>
      </c>
      <c r="G5471" s="38"/>
      <c r="H5471" s="39"/>
      <c r="M5471" s="1">
        <f>IF(ISNUMBER(MATCH(E5471,_xlfn.VSTACK('VLookup Lists'!$E$2:$E$17,'VLookup Lists'!$H$2:$H$38,'VLookup Lists'!$J$2:$J$8),0)),1,0)</f>
        <v>0</v>
      </c>
      <c r="N5471" s="1" t="str">
        <f>IFERROR(IF(VLOOKUP($D5471,'VLookup Lists'!$B$11:$C$29,2,FALSE)="FLIP",1,0),"")</f>
        <v/>
      </c>
      <c r="O5471" s="1" t="b">
        <f>ISNUMBER(MATCH($E5471,'VLookup Lists'!$E$2:$E$17,0))</f>
        <v>0</v>
      </c>
    </row>
    <row r="5472" spans="1:15" ht="15" customHeight="1" x14ac:dyDescent="0.2">
      <c r="A5472" s="1" t="str">
        <f t="shared" si="21"/>
        <v>OFVP</v>
      </c>
      <c r="E5472" s="1" t="s">
        <v>352</v>
      </c>
      <c r="G5472" s="38"/>
      <c r="H5472" s="39"/>
      <c r="M5472" s="1">
        <f>IF(ISNUMBER(MATCH(E5472,_xlfn.VSTACK('VLookup Lists'!$E$2:$E$17,'VLookup Lists'!$H$2:$H$38,'VLookup Lists'!$J$2:$J$8),0)),1,0)</f>
        <v>0</v>
      </c>
      <c r="N5472" s="1" t="str">
        <f>IFERROR(IF(VLOOKUP($D5472,'VLookup Lists'!$B$11:$C$29,2,FALSE)="FLIP",1,0),"")</f>
        <v/>
      </c>
      <c r="O5472" s="1" t="b">
        <f>ISNUMBER(MATCH($E5472,'VLookup Lists'!$E$2:$E$17,0))</f>
        <v>0</v>
      </c>
    </row>
    <row r="5473" spans="1:15" ht="15" customHeight="1" x14ac:dyDescent="0.2">
      <c r="A5473" s="1" t="str">
        <f t="shared" si="21"/>
        <v>OFVP</v>
      </c>
      <c r="E5473" s="1" t="s">
        <v>352</v>
      </c>
      <c r="G5473" s="38"/>
      <c r="H5473" s="39"/>
      <c r="M5473" s="1">
        <f>IF(ISNUMBER(MATCH(E5473,_xlfn.VSTACK('VLookup Lists'!$E$2:$E$17,'VLookup Lists'!$H$2:$H$38,'VLookup Lists'!$J$2:$J$8),0)),1,0)</f>
        <v>0</v>
      </c>
      <c r="N5473" s="1" t="str">
        <f>IFERROR(IF(VLOOKUP($D5473,'VLookup Lists'!$B$11:$C$29,2,FALSE)="FLIP",1,0),"")</f>
        <v/>
      </c>
      <c r="O5473" s="1" t="b">
        <f>ISNUMBER(MATCH($E5473,'VLookup Lists'!$E$2:$E$17,0))</f>
        <v>0</v>
      </c>
    </row>
    <row r="5474" spans="1:15" ht="15" customHeight="1" x14ac:dyDescent="0.2">
      <c r="A5474" s="1" t="str">
        <f t="shared" si="21"/>
        <v>OFVP</v>
      </c>
      <c r="E5474" s="1" t="s">
        <v>352</v>
      </c>
      <c r="G5474" s="38"/>
      <c r="H5474" s="39"/>
      <c r="M5474" s="1">
        <f>IF(ISNUMBER(MATCH(E5474,_xlfn.VSTACK('VLookup Lists'!$E$2:$E$17,'VLookup Lists'!$H$2:$H$38,'VLookup Lists'!$J$2:$J$8),0)),1,0)</f>
        <v>0</v>
      </c>
      <c r="N5474" s="1" t="str">
        <f>IFERROR(IF(VLOOKUP($D5474,'VLookup Lists'!$B$11:$C$29,2,FALSE)="FLIP",1,0),"")</f>
        <v/>
      </c>
      <c r="O5474" s="1" t="b">
        <f>ISNUMBER(MATCH($E5474,'VLookup Lists'!$E$2:$E$17,0))</f>
        <v>0</v>
      </c>
    </row>
    <row r="5475" spans="1:15" ht="15" customHeight="1" x14ac:dyDescent="0.2">
      <c r="A5475" s="1" t="str">
        <f t="shared" si="21"/>
        <v>OFVP</v>
      </c>
      <c r="E5475" s="1" t="s">
        <v>352</v>
      </c>
      <c r="G5475" s="38"/>
      <c r="H5475" s="39"/>
      <c r="M5475" s="1">
        <f>IF(ISNUMBER(MATCH(E5475,_xlfn.VSTACK('VLookup Lists'!$E$2:$E$17,'VLookup Lists'!$H$2:$H$38,'VLookup Lists'!$J$2:$J$8),0)),1,0)</f>
        <v>0</v>
      </c>
      <c r="N5475" s="1" t="str">
        <f>IFERROR(IF(VLOOKUP($D5475,'VLookup Lists'!$B$11:$C$29,2,FALSE)="FLIP",1,0),"")</f>
        <v/>
      </c>
      <c r="O5475" s="1" t="b">
        <f>ISNUMBER(MATCH($E5475,'VLookup Lists'!$E$2:$E$17,0))</f>
        <v>0</v>
      </c>
    </row>
    <row r="5476" spans="1:15" ht="15" customHeight="1" x14ac:dyDescent="0.2">
      <c r="A5476" s="1" t="str">
        <f t="shared" si="21"/>
        <v>OFVP</v>
      </c>
      <c r="E5476" s="1" t="s">
        <v>352</v>
      </c>
      <c r="G5476" s="38"/>
      <c r="H5476" s="39"/>
      <c r="M5476" s="1">
        <f>IF(ISNUMBER(MATCH(E5476,_xlfn.VSTACK('VLookup Lists'!$E$2:$E$17,'VLookup Lists'!$H$2:$H$38,'VLookup Lists'!$J$2:$J$8),0)),1,0)</f>
        <v>0</v>
      </c>
      <c r="N5476" s="1" t="str">
        <f>IFERROR(IF(VLOOKUP($D5476,'VLookup Lists'!$B$11:$C$29,2,FALSE)="FLIP",1,0),"")</f>
        <v/>
      </c>
      <c r="O5476" s="1" t="b">
        <f>ISNUMBER(MATCH($E5476,'VLookup Lists'!$E$2:$E$17,0))</f>
        <v>0</v>
      </c>
    </row>
    <row r="5477" spans="1:15" ht="15" customHeight="1" x14ac:dyDescent="0.2">
      <c r="A5477" s="1" t="str">
        <f t="shared" si="21"/>
        <v>OFVP</v>
      </c>
      <c r="E5477" s="1" t="s">
        <v>352</v>
      </c>
      <c r="G5477" s="38"/>
      <c r="H5477" s="39"/>
      <c r="M5477" s="1">
        <f>IF(ISNUMBER(MATCH(E5477,_xlfn.VSTACK('VLookup Lists'!$E$2:$E$17,'VLookup Lists'!$H$2:$H$38,'VLookup Lists'!$J$2:$J$8),0)),1,0)</f>
        <v>0</v>
      </c>
      <c r="N5477" s="1" t="str">
        <f>IFERROR(IF(VLOOKUP($D5477,'VLookup Lists'!$B$11:$C$29,2,FALSE)="FLIP",1,0),"")</f>
        <v/>
      </c>
      <c r="O5477" s="1" t="b">
        <f>ISNUMBER(MATCH($E5477,'VLookup Lists'!$E$2:$E$17,0))</f>
        <v>0</v>
      </c>
    </row>
    <row r="5478" spans="1:15" ht="15" customHeight="1" x14ac:dyDescent="0.2">
      <c r="A5478" s="1" t="str">
        <f t="shared" si="21"/>
        <v>OFVP</v>
      </c>
      <c r="E5478" s="1" t="s">
        <v>352</v>
      </c>
      <c r="G5478" s="38"/>
      <c r="H5478" s="39"/>
      <c r="M5478" s="1">
        <f>IF(ISNUMBER(MATCH(E5478,_xlfn.VSTACK('VLookup Lists'!$E$2:$E$17,'VLookup Lists'!$H$2:$H$38,'VLookup Lists'!$J$2:$J$8),0)),1,0)</f>
        <v>0</v>
      </c>
      <c r="N5478" s="1" t="str">
        <f>IFERROR(IF(VLOOKUP($D5478,'VLookup Lists'!$B$11:$C$29,2,FALSE)="FLIP",1,0),"")</f>
        <v/>
      </c>
      <c r="O5478" s="1" t="b">
        <f>ISNUMBER(MATCH($E5478,'VLookup Lists'!$E$2:$E$17,0))</f>
        <v>0</v>
      </c>
    </row>
    <row r="5479" spans="1:15" ht="15" customHeight="1" x14ac:dyDescent="0.2">
      <c r="A5479" s="1" t="str">
        <f t="shared" si="21"/>
        <v>OFVP</v>
      </c>
      <c r="E5479" s="1" t="s">
        <v>352</v>
      </c>
      <c r="G5479" s="38"/>
      <c r="H5479" s="39"/>
      <c r="M5479" s="1">
        <f>IF(ISNUMBER(MATCH(E5479,_xlfn.VSTACK('VLookup Lists'!$E$2:$E$17,'VLookup Lists'!$H$2:$H$38,'VLookup Lists'!$J$2:$J$8),0)),1,0)</f>
        <v>0</v>
      </c>
      <c r="N5479" s="1" t="str">
        <f>IFERROR(IF(VLOOKUP($D5479,'VLookup Lists'!$B$11:$C$29,2,FALSE)="FLIP",1,0),"")</f>
        <v/>
      </c>
      <c r="O5479" s="1" t="b">
        <f>ISNUMBER(MATCH($E5479,'VLookup Lists'!$E$2:$E$17,0))</f>
        <v>0</v>
      </c>
    </row>
    <row r="5480" spans="1:15" ht="15" customHeight="1" x14ac:dyDescent="0.2">
      <c r="A5480" s="1" t="str">
        <f t="shared" si="21"/>
        <v>OFVP</v>
      </c>
      <c r="E5480" s="1" t="s">
        <v>352</v>
      </c>
      <c r="G5480" s="38"/>
      <c r="H5480" s="39"/>
      <c r="M5480" s="1">
        <f>IF(ISNUMBER(MATCH(E5480,_xlfn.VSTACK('VLookup Lists'!$E$2:$E$17,'VLookup Lists'!$H$2:$H$38,'VLookup Lists'!$J$2:$J$8),0)),1,0)</f>
        <v>0</v>
      </c>
      <c r="N5480" s="1" t="str">
        <f>IFERROR(IF(VLOOKUP($D5480,'VLookup Lists'!$B$11:$C$29,2,FALSE)="FLIP",1,0),"")</f>
        <v/>
      </c>
      <c r="O5480" s="1" t="b">
        <f>ISNUMBER(MATCH($E5480,'VLookup Lists'!$E$2:$E$17,0))</f>
        <v>0</v>
      </c>
    </row>
    <row r="5481" spans="1:15" ht="15" customHeight="1" x14ac:dyDescent="0.2">
      <c r="A5481" s="1" t="str">
        <f t="shared" si="21"/>
        <v>OFVP</v>
      </c>
      <c r="E5481" s="1" t="s">
        <v>352</v>
      </c>
      <c r="G5481" s="38"/>
      <c r="H5481" s="39"/>
      <c r="M5481" s="1">
        <f>IF(ISNUMBER(MATCH(E5481,_xlfn.VSTACK('VLookup Lists'!$E$2:$E$17,'VLookup Lists'!$H$2:$H$38,'VLookup Lists'!$J$2:$J$8),0)),1,0)</f>
        <v>0</v>
      </c>
      <c r="N5481" s="1" t="str">
        <f>IFERROR(IF(VLOOKUP($D5481,'VLookup Lists'!$B$11:$C$29,2,FALSE)="FLIP",1,0),"")</f>
        <v/>
      </c>
      <c r="O5481" s="1" t="b">
        <f>ISNUMBER(MATCH($E5481,'VLookup Lists'!$E$2:$E$17,0))</f>
        <v>0</v>
      </c>
    </row>
    <row r="5482" spans="1:15" ht="15" customHeight="1" x14ac:dyDescent="0.2">
      <c r="A5482" s="1" t="str">
        <f t="shared" si="21"/>
        <v>OFVP</v>
      </c>
      <c r="E5482" s="1" t="s">
        <v>352</v>
      </c>
      <c r="G5482" s="38"/>
      <c r="H5482" s="39"/>
      <c r="M5482" s="1">
        <f>IF(ISNUMBER(MATCH(E5482,_xlfn.VSTACK('VLookup Lists'!$E$2:$E$17,'VLookup Lists'!$H$2:$H$38,'VLookup Lists'!$J$2:$J$8),0)),1,0)</f>
        <v>0</v>
      </c>
      <c r="N5482" s="1" t="str">
        <f>IFERROR(IF(VLOOKUP($D5482,'VLookup Lists'!$B$11:$C$29,2,FALSE)="FLIP",1,0),"")</f>
        <v/>
      </c>
      <c r="O5482" s="1" t="b">
        <f>ISNUMBER(MATCH($E5482,'VLookup Lists'!$E$2:$E$17,0))</f>
        <v>0</v>
      </c>
    </row>
    <row r="5483" spans="1:15" ht="15" customHeight="1" x14ac:dyDescent="0.2">
      <c r="A5483" s="1" t="str">
        <f t="shared" si="21"/>
        <v>OFVP</v>
      </c>
      <c r="E5483" s="1" t="s">
        <v>352</v>
      </c>
      <c r="G5483" s="38"/>
      <c r="H5483" s="39"/>
      <c r="M5483" s="1">
        <f>IF(ISNUMBER(MATCH(E5483,_xlfn.VSTACK('VLookup Lists'!$E$2:$E$17,'VLookup Lists'!$H$2:$H$38,'VLookup Lists'!$J$2:$J$8),0)),1,0)</f>
        <v>0</v>
      </c>
      <c r="N5483" s="1" t="str">
        <f>IFERROR(IF(VLOOKUP($D5483,'VLookup Lists'!$B$11:$C$29,2,FALSE)="FLIP",1,0),"")</f>
        <v/>
      </c>
      <c r="O5483" s="1" t="b">
        <f>ISNUMBER(MATCH($E5483,'VLookup Lists'!$E$2:$E$17,0))</f>
        <v>0</v>
      </c>
    </row>
    <row r="5484" spans="1:15" ht="15" customHeight="1" x14ac:dyDescent="0.2">
      <c r="A5484" s="1" t="str">
        <f t="shared" si="21"/>
        <v>OFVP</v>
      </c>
      <c r="E5484" s="1" t="s">
        <v>352</v>
      </c>
      <c r="G5484" s="38"/>
      <c r="H5484" s="39"/>
      <c r="M5484" s="1">
        <f>IF(ISNUMBER(MATCH(E5484,_xlfn.VSTACK('VLookup Lists'!$E$2:$E$17,'VLookup Lists'!$H$2:$H$38,'VLookup Lists'!$J$2:$J$8),0)),1,0)</f>
        <v>0</v>
      </c>
      <c r="N5484" s="1" t="str">
        <f>IFERROR(IF(VLOOKUP($D5484,'VLookup Lists'!$B$11:$C$29,2,FALSE)="FLIP",1,0),"")</f>
        <v/>
      </c>
      <c r="O5484" s="1" t="b">
        <f>ISNUMBER(MATCH($E5484,'VLookup Lists'!$E$2:$E$17,0))</f>
        <v>0</v>
      </c>
    </row>
    <row r="5485" spans="1:15" ht="15" customHeight="1" x14ac:dyDescent="0.2">
      <c r="A5485" s="1" t="str">
        <f t="shared" si="21"/>
        <v>OFVP</v>
      </c>
      <c r="E5485" s="1" t="s">
        <v>352</v>
      </c>
      <c r="G5485" s="38"/>
      <c r="H5485" s="39"/>
      <c r="M5485" s="1">
        <f>IF(ISNUMBER(MATCH(E5485,_xlfn.VSTACK('VLookup Lists'!$E$2:$E$17,'VLookup Lists'!$H$2:$H$38,'VLookup Lists'!$J$2:$J$8),0)),1,0)</f>
        <v>0</v>
      </c>
      <c r="N5485" s="1" t="str">
        <f>IFERROR(IF(VLOOKUP($D5485,'VLookup Lists'!$B$11:$C$29,2,FALSE)="FLIP",1,0),"")</f>
        <v/>
      </c>
      <c r="O5485" s="1" t="b">
        <f>ISNUMBER(MATCH($E5485,'VLookup Lists'!$E$2:$E$17,0))</f>
        <v>0</v>
      </c>
    </row>
    <row r="5486" spans="1:15" ht="15" customHeight="1" x14ac:dyDescent="0.2">
      <c r="A5486" s="1" t="str">
        <f t="shared" si="21"/>
        <v>OFVP</v>
      </c>
      <c r="E5486" s="1" t="s">
        <v>352</v>
      </c>
      <c r="G5486" s="38"/>
      <c r="H5486" s="39"/>
      <c r="M5486" s="1">
        <f>IF(ISNUMBER(MATCH(E5486,_xlfn.VSTACK('VLookup Lists'!$E$2:$E$17,'VLookup Lists'!$H$2:$H$38,'VLookup Lists'!$J$2:$J$8),0)),1,0)</f>
        <v>0</v>
      </c>
      <c r="N5486" s="1" t="str">
        <f>IFERROR(IF(VLOOKUP($D5486,'VLookup Lists'!$B$11:$C$29,2,FALSE)="FLIP",1,0),"")</f>
        <v/>
      </c>
      <c r="O5486" s="1" t="b">
        <f>ISNUMBER(MATCH($E5486,'VLookup Lists'!$E$2:$E$17,0))</f>
        <v>0</v>
      </c>
    </row>
    <row r="5487" spans="1:15" ht="15" customHeight="1" x14ac:dyDescent="0.2">
      <c r="A5487" s="1" t="str">
        <f t="shared" si="21"/>
        <v>OFVP</v>
      </c>
      <c r="E5487" s="1" t="s">
        <v>352</v>
      </c>
      <c r="G5487" s="38"/>
      <c r="H5487" s="39"/>
      <c r="M5487" s="1">
        <f>IF(ISNUMBER(MATCH(E5487,_xlfn.VSTACK('VLookup Lists'!$E$2:$E$17,'VLookup Lists'!$H$2:$H$38,'VLookup Lists'!$J$2:$J$8),0)),1,0)</f>
        <v>0</v>
      </c>
      <c r="N5487" s="1" t="str">
        <f>IFERROR(IF(VLOOKUP($D5487,'VLookup Lists'!$B$11:$C$29,2,FALSE)="FLIP",1,0),"")</f>
        <v/>
      </c>
      <c r="O5487" s="1" t="b">
        <f>ISNUMBER(MATCH($E5487,'VLookup Lists'!$E$2:$E$17,0))</f>
        <v>0</v>
      </c>
    </row>
    <row r="5488" spans="1:15" ht="15" customHeight="1" x14ac:dyDescent="0.2">
      <c r="A5488" s="1" t="str">
        <f t="shared" si="21"/>
        <v>OFVP</v>
      </c>
      <c r="E5488" s="1" t="s">
        <v>352</v>
      </c>
      <c r="G5488" s="38"/>
      <c r="H5488" s="39"/>
      <c r="M5488" s="1">
        <f>IF(ISNUMBER(MATCH(E5488,_xlfn.VSTACK('VLookup Lists'!$E$2:$E$17,'VLookup Lists'!$H$2:$H$38,'VLookup Lists'!$J$2:$J$8),0)),1,0)</f>
        <v>0</v>
      </c>
      <c r="N5488" s="1" t="str">
        <f>IFERROR(IF(VLOOKUP($D5488,'VLookup Lists'!$B$11:$C$29,2,FALSE)="FLIP",1,0),"")</f>
        <v/>
      </c>
      <c r="O5488" s="1" t="b">
        <f>ISNUMBER(MATCH($E5488,'VLookup Lists'!$E$2:$E$17,0))</f>
        <v>0</v>
      </c>
    </row>
    <row r="5489" spans="1:15" ht="15" customHeight="1" x14ac:dyDescent="0.2">
      <c r="A5489" s="1" t="str">
        <f t="shared" si="21"/>
        <v>OFVP</v>
      </c>
      <c r="E5489" s="1" t="s">
        <v>352</v>
      </c>
      <c r="G5489" s="38"/>
      <c r="H5489" s="39"/>
      <c r="M5489" s="1">
        <f>IF(ISNUMBER(MATCH(E5489,_xlfn.VSTACK('VLookup Lists'!$E$2:$E$17,'VLookup Lists'!$H$2:$H$38,'VLookup Lists'!$J$2:$J$8),0)),1,0)</f>
        <v>0</v>
      </c>
      <c r="N5489" s="1" t="str">
        <f>IFERROR(IF(VLOOKUP($D5489,'VLookup Lists'!$B$11:$C$29,2,FALSE)="FLIP",1,0),"")</f>
        <v/>
      </c>
      <c r="O5489" s="1" t="b">
        <f>ISNUMBER(MATCH($E5489,'VLookup Lists'!$E$2:$E$17,0))</f>
        <v>0</v>
      </c>
    </row>
    <row r="5490" spans="1:15" ht="15" customHeight="1" x14ac:dyDescent="0.2">
      <c r="A5490" s="1" t="str">
        <f t="shared" si="21"/>
        <v>OFVP</v>
      </c>
      <c r="E5490" s="1" t="s">
        <v>352</v>
      </c>
      <c r="G5490" s="38"/>
      <c r="H5490" s="39"/>
      <c r="M5490" s="1">
        <f>IF(ISNUMBER(MATCH(E5490,_xlfn.VSTACK('VLookup Lists'!$E$2:$E$17,'VLookup Lists'!$H$2:$H$38,'VLookup Lists'!$J$2:$J$8),0)),1,0)</f>
        <v>0</v>
      </c>
      <c r="N5490" s="1" t="str">
        <f>IFERROR(IF(VLOOKUP($D5490,'VLookup Lists'!$B$11:$C$29,2,FALSE)="FLIP",1,0),"")</f>
        <v/>
      </c>
      <c r="O5490" s="1" t="b">
        <f>ISNUMBER(MATCH($E5490,'VLookup Lists'!$E$2:$E$17,0))</f>
        <v>0</v>
      </c>
    </row>
    <row r="5491" spans="1:15" ht="15" customHeight="1" x14ac:dyDescent="0.2">
      <c r="A5491" s="1" t="str">
        <f t="shared" si="21"/>
        <v>OFVP</v>
      </c>
      <c r="E5491" s="1" t="s">
        <v>352</v>
      </c>
      <c r="G5491" s="38"/>
      <c r="H5491" s="39"/>
      <c r="M5491" s="1">
        <f>IF(ISNUMBER(MATCH(E5491,_xlfn.VSTACK('VLookup Lists'!$E$2:$E$17,'VLookup Lists'!$H$2:$H$38,'VLookup Lists'!$J$2:$J$8),0)),1,0)</f>
        <v>0</v>
      </c>
      <c r="N5491" s="1" t="str">
        <f>IFERROR(IF(VLOOKUP($D5491,'VLookup Lists'!$B$11:$C$29,2,FALSE)="FLIP",1,0),"")</f>
        <v/>
      </c>
      <c r="O5491" s="1" t="b">
        <f>ISNUMBER(MATCH($E5491,'VLookup Lists'!$E$2:$E$17,0))</f>
        <v>0</v>
      </c>
    </row>
    <row r="5492" spans="1:15" ht="15" customHeight="1" x14ac:dyDescent="0.2">
      <c r="A5492" s="1" t="str">
        <f t="shared" si="21"/>
        <v>OFVP</v>
      </c>
      <c r="E5492" s="1" t="s">
        <v>352</v>
      </c>
      <c r="G5492" s="38"/>
      <c r="H5492" s="39"/>
      <c r="M5492" s="1">
        <f>IF(ISNUMBER(MATCH(E5492,_xlfn.VSTACK('VLookup Lists'!$E$2:$E$17,'VLookup Lists'!$H$2:$H$38,'VLookup Lists'!$J$2:$J$8),0)),1,0)</f>
        <v>0</v>
      </c>
      <c r="N5492" s="1" t="str">
        <f>IFERROR(IF(VLOOKUP($D5492,'VLookup Lists'!$B$11:$C$29,2,FALSE)="FLIP",1,0),"")</f>
        <v/>
      </c>
      <c r="O5492" s="1" t="b">
        <f>ISNUMBER(MATCH($E5492,'VLookup Lists'!$E$2:$E$17,0))</f>
        <v>0</v>
      </c>
    </row>
    <row r="5493" spans="1:15" ht="15" customHeight="1" x14ac:dyDescent="0.2">
      <c r="A5493" s="1" t="str">
        <f t="shared" si="21"/>
        <v>OFVP</v>
      </c>
      <c r="E5493" s="1" t="s">
        <v>352</v>
      </c>
      <c r="G5493" s="38"/>
      <c r="H5493" s="39"/>
      <c r="M5493" s="1">
        <f>IF(ISNUMBER(MATCH(E5493,_xlfn.VSTACK('VLookup Lists'!$E$2:$E$17,'VLookup Lists'!$H$2:$H$38,'VLookup Lists'!$J$2:$J$8),0)),1,0)</f>
        <v>0</v>
      </c>
      <c r="N5493" s="1" t="str">
        <f>IFERROR(IF(VLOOKUP($D5493,'VLookup Lists'!$B$11:$C$29,2,FALSE)="FLIP",1,0),"")</f>
        <v/>
      </c>
      <c r="O5493" s="1" t="b">
        <f>ISNUMBER(MATCH($E5493,'VLookup Lists'!$E$2:$E$17,0))</f>
        <v>0</v>
      </c>
    </row>
    <row r="5494" spans="1:15" ht="15" customHeight="1" x14ac:dyDescent="0.2">
      <c r="A5494" s="1" t="str">
        <f t="shared" si="21"/>
        <v>OFVP</v>
      </c>
      <c r="E5494" s="1" t="s">
        <v>352</v>
      </c>
      <c r="G5494" s="38"/>
      <c r="H5494" s="39"/>
      <c r="M5494" s="1">
        <f>IF(ISNUMBER(MATCH(E5494,_xlfn.VSTACK('VLookup Lists'!$E$2:$E$17,'VLookup Lists'!$H$2:$H$38,'VLookup Lists'!$J$2:$J$8),0)),1,0)</f>
        <v>0</v>
      </c>
      <c r="N5494" s="1" t="str">
        <f>IFERROR(IF(VLOOKUP($D5494,'VLookup Lists'!$B$11:$C$29,2,FALSE)="FLIP",1,0),"")</f>
        <v/>
      </c>
      <c r="O5494" s="1" t="b">
        <f>ISNUMBER(MATCH($E5494,'VLookup Lists'!$E$2:$E$17,0))</f>
        <v>0</v>
      </c>
    </row>
    <row r="5495" spans="1:15" ht="15" customHeight="1" x14ac:dyDescent="0.2">
      <c r="A5495" s="1" t="str">
        <f t="shared" si="21"/>
        <v>OFVP</v>
      </c>
      <c r="E5495" s="1" t="s">
        <v>352</v>
      </c>
      <c r="G5495" s="38"/>
      <c r="H5495" s="39"/>
      <c r="M5495" s="1">
        <f>IF(ISNUMBER(MATCH(E5495,_xlfn.VSTACK('VLookup Lists'!$E$2:$E$17,'VLookup Lists'!$H$2:$H$38,'VLookup Lists'!$J$2:$J$8),0)),1,0)</f>
        <v>0</v>
      </c>
      <c r="N5495" s="1" t="str">
        <f>IFERROR(IF(VLOOKUP($D5495,'VLookup Lists'!$B$11:$C$29,2,FALSE)="FLIP",1,0),"")</f>
        <v/>
      </c>
      <c r="O5495" s="1" t="b">
        <f>ISNUMBER(MATCH($E5495,'VLookup Lists'!$E$2:$E$17,0))</f>
        <v>0</v>
      </c>
    </row>
    <row r="5496" spans="1:15" ht="15" customHeight="1" x14ac:dyDescent="0.2">
      <c r="A5496" s="1" t="str">
        <f t="shared" si="21"/>
        <v>OFVP</v>
      </c>
      <c r="E5496" s="1" t="s">
        <v>352</v>
      </c>
      <c r="G5496" s="38"/>
      <c r="H5496" s="39"/>
      <c r="M5496" s="1">
        <f>IF(ISNUMBER(MATCH(E5496,_xlfn.VSTACK('VLookup Lists'!$E$2:$E$17,'VLookup Lists'!$H$2:$H$38,'VLookup Lists'!$J$2:$J$8),0)),1,0)</f>
        <v>0</v>
      </c>
      <c r="N5496" s="1" t="str">
        <f>IFERROR(IF(VLOOKUP($D5496,'VLookup Lists'!$B$11:$C$29,2,FALSE)="FLIP",1,0),"")</f>
        <v/>
      </c>
      <c r="O5496" s="1" t="b">
        <f>ISNUMBER(MATCH($E5496,'VLookup Lists'!$E$2:$E$17,0))</f>
        <v>0</v>
      </c>
    </row>
    <row r="5497" spans="1:15" ht="15" customHeight="1" x14ac:dyDescent="0.2">
      <c r="A5497" s="1" t="str">
        <f t="shared" si="21"/>
        <v>OFVP</v>
      </c>
      <c r="E5497" s="1" t="s">
        <v>352</v>
      </c>
      <c r="G5497" s="38"/>
      <c r="H5497" s="39"/>
      <c r="M5497" s="1">
        <f>IF(ISNUMBER(MATCH(E5497,_xlfn.VSTACK('VLookup Lists'!$E$2:$E$17,'VLookup Lists'!$H$2:$H$38,'VLookup Lists'!$J$2:$J$8),0)),1,0)</f>
        <v>0</v>
      </c>
      <c r="N5497" s="1" t="str">
        <f>IFERROR(IF(VLOOKUP($D5497,'VLookup Lists'!$B$11:$C$29,2,FALSE)="FLIP",1,0),"")</f>
        <v/>
      </c>
      <c r="O5497" s="1" t="b">
        <f>ISNUMBER(MATCH($E5497,'VLookup Lists'!$E$2:$E$17,0))</f>
        <v>0</v>
      </c>
    </row>
    <row r="5498" spans="1:15" ht="15" customHeight="1" x14ac:dyDescent="0.2">
      <c r="A5498" s="1" t="str">
        <f t="shared" si="21"/>
        <v>OFVP</v>
      </c>
      <c r="E5498" s="1" t="s">
        <v>352</v>
      </c>
      <c r="G5498" s="38"/>
      <c r="H5498" s="39"/>
      <c r="M5498" s="1">
        <f>IF(ISNUMBER(MATCH(E5498,_xlfn.VSTACK('VLookup Lists'!$E$2:$E$17,'VLookup Lists'!$H$2:$H$38,'VLookup Lists'!$J$2:$J$8),0)),1,0)</f>
        <v>0</v>
      </c>
      <c r="N5498" s="1" t="str">
        <f>IFERROR(IF(VLOOKUP($D5498,'VLookup Lists'!$B$11:$C$29,2,FALSE)="FLIP",1,0),"")</f>
        <v/>
      </c>
      <c r="O5498" s="1" t="b">
        <f>ISNUMBER(MATCH($E5498,'VLookup Lists'!$E$2:$E$17,0))</f>
        <v>0</v>
      </c>
    </row>
    <row r="5499" spans="1:15" ht="15" customHeight="1" x14ac:dyDescent="0.2">
      <c r="A5499" s="1" t="str">
        <f t="shared" si="21"/>
        <v>OFVP</v>
      </c>
      <c r="E5499" s="1" t="s">
        <v>352</v>
      </c>
      <c r="G5499" s="38"/>
      <c r="H5499" s="39"/>
      <c r="M5499" s="1">
        <f>IF(ISNUMBER(MATCH(E5499,_xlfn.VSTACK('VLookup Lists'!$E$2:$E$17,'VLookup Lists'!$H$2:$H$38,'VLookup Lists'!$J$2:$J$8),0)),1,0)</f>
        <v>0</v>
      </c>
      <c r="N5499" s="1" t="str">
        <f>IFERROR(IF(VLOOKUP($D5499,'VLookup Lists'!$B$11:$C$29,2,FALSE)="FLIP",1,0),"")</f>
        <v/>
      </c>
      <c r="O5499" s="1" t="b">
        <f>ISNUMBER(MATCH($E5499,'VLookup Lists'!$E$2:$E$17,0))</f>
        <v>0</v>
      </c>
    </row>
    <row r="5500" spans="1:15" ht="15" customHeight="1" x14ac:dyDescent="0.2">
      <c r="A5500" s="1" t="str">
        <f t="shared" si="21"/>
        <v>OFVP</v>
      </c>
      <c r="E5500" s="1" t="s">
        <v>352</v>
      </c>
      <c r="G5500" s="38"/>
      <c r="H5500" s="39"/>
      <c r="M5500" s="1">
        <f>IF(ISNUMBER(MATCH(E5500,_xlfn.VSTACK('VLookup Lists'!$E$2:$E$17,'VLookup Lists'!$H$2:$H$38,'VLookup Lists'!$J$2:$J$8),0)),1,0)</f>
        <v>0</v>
      </c>
      <c r="N5500" s="1" t="str">
        <f>IFERROR(IF(VLOOKUP($D5500,'VLookup Lists'!$B$11:$C$29,2,FALSE)="FLIP",1,0),"")</f>
        <v/>
      </c>
      <c r="O5500" s="1" t="b">
        <f>ISNUMBER(MATCH($E5500,'VLookup Lists'!$E$2:$E$17,0))</f>
        <v>0</v>
      </c>
    </row>
    <row r="5501" spans="1:15" ht="15" customHeight="1" x14ac:dyDescent="0.2">
      <c r="A5501" s="1" t="str">
        <f t="shared" si="21"/>
        <v>OFVP</v>
      </c>
      <c r="E5501" s="1" t="s">
        <v>352</v>
      </c>
      <c r="G5501" s="38"/>
      <c r="H5501" s="39"/>
      <c r="M5501" s="1">
        <f>IF(ISNUMBER(MATCH(E5501,_xlfn.VSTACK('VLookup Lists'!$E$2:$E$17,'VLookup Lists'!$H$2:$H$38,'VLookup Lists'!$J$2:$J$8),0)),1,0)</f>
        <v>0</v>
      </c>
      <c r="N5501" s="1" t="str">
        <f>IFERROR(IF(VLOOKUP($D5501,'VLookup Lists'!$B$11:$C$29,2,FALSE)="FLIP",1,0),"")</f>
        <v/>
      </c>
      <c r="O5501" s="1" t="b">
        <f>ISNUMBER(MATCH($E5501,'VLookup Lists'!$E$2:$E$17,0))</f>
        <v>0</v>
      </c>
    </row>
    <row r="5502" spans="1:15" ht="15" customHeight="1" x14ac:dyDescent="0.2">
      <c r="A5502" s="1" t="str">
        <f t="shared" si="21"/>
        <v>OFVP</v>
      </c>
      <c r="E5502" s="1" t="s">
        <v>352</v>
      </c>
      <c r="G5502" s="38"/>
      <c r="H5502" s="39"/>
      <c r="M5502" s="1">
        <f>IF(ISNUMBER(MATCH(E5502,_xlfn.VSTACK('VLookup Lists'!$E$2:$E$17,'VLookup Lists'!$H$2:$H$38,'VLookup Lists'!$J$2:$J$8),0)),1,0)</f>
        <v>0</v>
      </c>
      <c r="N5502" s="1" t="str">
        <f>IFERROR(IF(VLOOKUP($D5502,'VLookup Lists'!$B$11:$C$29,2,FALSE)="FLIP",1,0),"")</f>
        <v/>
      </c>
      <c r="O5502" s="1" t="b">
        <f>ISNUMBER(MATCH($E5502,'VLookup Lists'!$E$2:$E$17,0))</f>
        <v>0</v>
      </c>
    </row>
    <row r="5503" spans="1:15" ht="15" customHeight="1" x14ac:dyDescent="0.2">
      <c r="A5503" s="1" t="str">
        <f t="shared" si="21"/>
        <v>OFVP</v>
      </c>
      <c r="E5503" s="1" t="s">
        <v>352</v>
      </c>
      <c r="G5503" s="38"/>
      <c r="H5503" s="39"/>
      <c r="M5503" s="1">
        <f>IF(ISNUMBER(MATCH(E5503,_xlfn.VSTACK('VLookup Lists'!$E$2:$E$17,'VLookup Lists'!$H$2:$H$38,'VLookup Lists'!$J$2:$J$8),0)),1,0)</f>
        <v>0</v>
      </c>
      <c r="N5503" s="1" t="str">
        <f>IFERROR(IF(VLOOKUP($D5503,'VLookup Lists'!$B$11:$C$29,2,FALSE)="FLIP",1,0),"")</f>
        <v/>
      </c>
      <c r="O5503" s="1" t="b">
        <f>ISNUMBER(MATCH($E5503,'VLookup Lists'!$E$2:$E$17,0))</f>
        <v>0</v>
      </c>
    </row>
    <row r="5504" spans="1:15" ht="15" customHeight="1" x14ac:dyDescent="0.2">
      <c r="A5504" s="1" t="str">
        <f t="shared" si="21"/>
        <v>OFVP</v>
      </c>
      <c r="E5504" s="1" t="s">
        <v>352</v>
      </c>
      <c r="G5504" s="38"/>
      <c r="H5504" s="39"/>
      <c r="M5504" s="1">
        <f>IF(ISNUMBER(MATCH(E5504,_xlfn.VSTACK('VLookup Lists'!$E$2:$E$17,'VLookup Lists'!$H$2:$H$38,'VLookup Lists'!$J$2:$J$8),0)),1,0)</f>
        <v>0</v>
      </c>
      <c r="N5504" s="1" t="str">
        <f>IFERROR(IF(VLOOKUP($D5504,'VLookup Lists'!$B$11:$C$29,2,FALSE)="FLIP",1,0),"")</f>
        <v/>
      </c>
      <c r="O5504" s="1" t="b">
        <f>ISNUMBER(MATCH($E5504,'VLookup Lists'!$E$2:$E$17,0))</f>
        <v>0</v>
      </c>
    </row>
    <row r="5505" spans="1:15" ht="15" customHeight="1" x14ac:dyDescent="0.2">
      <c r="A5505" s="1" t="str">
        <f t="shared" si="21"/>
        <v>OFVP</v>
      </c>
      <c r="E5505" s="1" t="s">
        <v>352</v>
      </c>
      <c r="G5505" s="38"/>
      <c r="H5505" s="39"/>
      <c r="M5505" s="1">
        <f>IF(ISNUMBER(MATCH(E5505,_xlfn.VSTACK('VLookup Lists'!$E$2:$E$17,'VLookup Lists'!$H$2:$H$38,'VLookup Lists'!$J$2:$J$8),0)),1,0)</f>
        <v>0</v>
      </c>
      <c r="N5505" s="1" t="str">
        <f>IFERROR(IF(VLOOKUP($D5505,'VLookup Lists'!$B$11:$C$29,2,FALSE)="FLIP",1,0),"")</f>
        <v/>
      </c>
      <c r="O5505" s="1" t="b">
        <f>ISNUMBER(MATCH($E5505,'VLookup Lists'!$E$2:$E$17,0))</f>
        <v>0</v>
      </c>
    </row>
    <row r="5506" spans="1:15" ht="15" customHeight="1" x14ac:dyDescent="0.2">
      <c r="A5506" s="1" t="str">
        <f t="shared" si="21"/>
        <v>OFVP</v>
      </c>
      <c r="E5506" s="1" t="s">
        <v>352</v>
      </c>
      <c r="G5506" s="38"/>
      <c r="H5506" s="39"/>
      <c r="M5506" s="1">
        <f>IF(ISNUMBER(MATCH(E5506,_xlfn.VSTACK('VLookup Lists'!$E$2:$E$17,'VLookup Lists'!$H$2:$H$38,'VLookup Lists'!$J$2:$J$8),0)),1,0)</f>
        <v>0</v>
      </c>
      <c r="N5506" s="1" t="str">
        <f>IFERROR(IF(VLOOKUP($D5506,'VLookup Lists'!$B$11:$C$29,2,FALSE)="FLIP",1,0),"")</f>
        <v/>
      </c>
      <c r="O5506" s="1" t="b">
        <f>ISNUMBER(MATCH($E5506,'VLookup Lists'!$E$2:$E$17,0))</f>
        <v>0</v>
      </c>
    </row>
    <row r="5507" spans="1:15" ht="15" customHeight="1" x14ac:dyDescent="0.2">
      <c r="A5507" s="1" t="str">
        <f t="shared" si="21"/>
        <v>OFVP</v>
      </c>
      <c r="E5507" s="1" t="s">
        <v>352</v>
      </c>
      <c r="G5507" s="38"/>
      <c r="H5507" s="39"/>
      <c r="M5507" s="1">
        <f>IF(ISNUMBER(MATCH(E5507,_xlfn.VSTACK('VLookup Lists'!$E$2:$E$17,'VLookup Lists'!$H$2:$H$38,'VLookup Lists'!$J$2:$J$8),0)),1,0)</f>
        <v>0</v>
      </c>
      <c r="N5507" s="1" t="str">
        <f>IFERROR(IF(VLOOKUP($D5507,'VLookup Lists'!$B$11:$C$29,2,FALSE)="FLIP",1,0),"")</f>
        <v/>
      </c>
      <c r="O5507" s="1" t="b">
        <f>ISNUMBER(MATCH($E5507,'VLookup Lists'!$E$2:$E$17,0))</f>
        <v>0</v>
      </c>
    </row>
    <row r="5508" spans="1:15" ht="15" customHeight="1" x14ac:dyDescent="0.2">
      <c r="A5508" s="1" t="str">
        <f t="shared" si="21"/>
        <v>OFVP</v>
      </c>
      <c r="E5508" s="1" t="s">
        <v>352</v>
      </c>
      <c r="G5508" s="38"/>
      <c r="H5508" s="39"/>
      <c r="M5508" s="1">
        <f>IF(ISNUMBER(MATCH(E5508,_xlfn.VSTACK('VLookup Lists'!$E$2:$E$17,'VLookup Lists'!$H$2:$H$38,'VLookup Lists'!$J$2:$J$8),0)),1,0)</f>
        <v>0</v>
      </c>
      <c r="N5508" s="1" t="str">
        <f>IFERROR(IF(VLOOKUP($D5508,'VLookup Lists'!$B$11:$C$29,2,FALSE)="FLIP",1,0),"")</f>
        <v/>
      </c>
      <c r="O5508" s="1" t="b">
        <f>ISNUMBER(MATCH($E5508,'VLookup Lists'!$E$2:$E$17,0))</f>
        <v>0</v>
      </c>
    </row>
    <row r="5509" spans="1:15" ht="15" customHeight="1" x14ac:dyDescent="0.2">
      <c r="A5509" s="1" t="str">
        <f t="shared" si="21"/>
        <v>OFVP</v>
      </c>
      <c r="E5509" s="1" t="s">
        <v>352</v>
      </c>
      <c r="G5509" s="38"/>
      <c r="H5509" s="39"/>
      <c r="M5509" s="1">
        <f>IF(ISNUMBER(MATCH(E5509,_xlfn.VSTACK('VLookup Lists'!$E$2:$E$17,'VLookup Lists'!$H$2:$H$38,'VLookup Lists'!$J$2:$J$8),0)),1,0)</f>
        <v>0</v>
      </c>
      <c r="N5509" s="1" t="str">
        <f>IFERROR(IF(VLOOKUP($D5509,'VLookup Lists'!$B$11:$C$29,2,FALSE)="FLIP",1,0),"")</f>
        <v/>
      </c>
      <c r="O5509" s="1" t="b">
        <f>ISNUMBER(MATCH($E5509,'VLookup Lists'!$E$2:$E$17,0))</f>
        <v>0</v>
      </c>
    </row>
    <row r="5510" spans="1:15" ht="15" customHeight="1" x14ac:dyDescent="0.2">
      <c r="A5510" s="1" t="str">
        <f t="shared" si="21"/>
        <v>OFVP</v>
      </c>
      <c r="E5510" s="1" t="s">
        <v>352</v>
      </c>
      <c r="G5510" s="38"/>
      <c r="H5510" s="39"/>
      <c r="M5510" s="1">
        <f>IF(ISNUMBER(MATCH(E5510,_xlfn.VSTACK('VLookup Lists'!$E$2:$E$17,'VLookup Lists'!$H$2:$H$38,'VLookup Lists'!$J$2:$J$8),0)),1,0)</f>
        <v>0</v>
      </c>
      <c r="N5510" s="1" t="str">
        <f>IFERROR(IF(VLOOKUP($D5510,'VLookup Lists'!$B$11:$C$29,2,FALSE)="FLIP",1,0),"")</f>
        <v/>
      </c>
      <c r="O5510" s="1" t="b">
        <f>ISNUMBER(MATCH($E5510,'VLookup Lists'!$E$2:$E$17,0))</f>
        <v>0</v>
      </c>
    </row>
    <row r="5511" spans="1:15" ht="15" customHeight="1" x14ac:dyDescent="0.2">
      <c r="A5511" s="1" t="str">
        <f t="shared" si="21"/>
        <v>OFVP</v>
      </c>
      <c r="E5511" s="1" t="s">
        <v>352</v>
      </c>
      <c r="G5511" s="38"/>
      <c r="H5511" s="39"/>
      <c r="M5511" s="1">
        <f>IF(ISNUMBER(MATCH(E5511,_xlfn.VSTACK('VLookup Lists'!$E$2:$E$17,'VLookup Lists'!$H$2:$H$38,'VLookup Lists'!$J$2:$J$8),0)),1,0)</f>
        <v>0</v>
      </c>
      <c r="N5511" s="1" t="str">
        <f>IFERROR(IF(VLOOKUP($D5511,'VLookup Lists'!$B$11:$C$29,2,FALSE)="FLIP",1,0),"")</f>
        <v/>
      </c>
      <c r="O5511" s="1" t="b">
        <f>ISNUMBER(MATCH($E5511,'VLookup Lists'!$E$2:$E$17,0))</f>
        <v>0</v>
      </c>
    </row>
    <row r="5512" spans="1:15" ht="15" customHeight="1" x14ac:dyDescent="0.2">
      <c r="A5512" s="1" t="str">
        <f t="shared" si="21"/>
        <v>OFVP</v>
      </c>
      <c r="E5512" s="1" t="s">
        <v>352</v>
      </c>
      <c r="G5512" s="38"/>
      <c r="H5512" s="39"/>
      <c r="M5512" s="1">
        <f>IF(ISNUMBER(MATCH(E5512,_xlfn.VSTACK('VLookup Lists'!$E$2:$E$17,'VLookup Lists'!$H$2:$H$38,'VLookup Lists'!$J$2:$J$8),0)),1,0)</f>
        <v>0</v>
      </c>
      <c r="N5512" s="1" t="str">
        <f>IFERROR(IF(VLOOKUP($D5512,'VLookup Lists'!$B$11:$C$29,2,FALSE)="FLIP",1,0),"")</f>
        <v/>
      </c>
      <c r="O5512" s="1" t="b">
        <f>ISNUMBER(MATCH($E5512,'VLookup Lists'!$E$2:$E$17,0))</f>
        <v>0</v>
      </c>
    </row>
    <row r="5513" spans="1:15" ht="15" customHeight="1" x14ac:dyDescent="0.2">
      <c r="A5513" s="1" t="str">
        <f t="shared" si="21"/>
        <v>OFVP</v>
      </c>
      <c r="E5513" s="1" t="s">
        <v>352</v>
      </c>
      <c r="G5513" s="38"/>
      <c r="H5513" s="39"/>
      <c r="M5513" s="1">
        <f>IF(ISNUMBER(MATCH(E5513,_xlfn.VSTACK('VLookup Lists'!$E$2:$E$17,'VLookup Lists'!$H$2:$H$38,'VLookup Lists'!$J$2:$J$8),0)),1,0)</f>
        <v>0</v>
      </c>
      <c r="N5513" s="1" t="str">
        <f>IFERROR(IF(VLOOKUP($D5513,'VLookup Lists'!$B$11:$C$29,2,FALSE)="FLIP",1,0),"")</f>
        <v/>
      </c>
      <c r="O5513" s="1" t="b">
        <f>ISNUMBER(MATCH($E5513,'VLookup Lists'!$E$2:$E$17,0))</f>
        <v>0</v>
      </c>
    </row>
    <row r="5514" spans="1:15" ht="15" customHeight="1" x14ac:dyDescent="0.2">
      <c r="A5514" s="1" t="str">
        <f t="shared" si="21"/>
        <v>OFVP</v>
      </c>
      <c r="E5514" s="1" t="s">
        <v>352</v>
      </c>
      <c r="G5514" s="38"/>
      <c r="H5514" s="39"/>
      <c r="M5514" s="1">
        <f>IF(ISNUMBER(MATCH(E5514,_xlfn.VSTACK('VLookup Lists'!$E$2:$E$17,'VLookup Lists'!$H$2:$H$38,'VLookup Lists'!$J$2:$J$8),0)),1,0)</f>
        <v>0</v>
      </c>
      <c r="N5514" s="1" t="str">
        <f>IFERROR(IF(VLOOKUP($D5514,'VLookup Lists'!$B$11:$C$29,2,FALSE)="FLIP",1,0),"")</f>
        <v/>
      </c>
      <c r="O5514" s="1" t="b">
        <f>ISNUMBER(MATCH($E5514,'VLookup Lists'!$E$2:$E$17,0))</f>
        <v>0</v>
      </c>
    </row>
    <row r="5515" spans="1:15" ht="15" customHeight="1" x14ac:dyDescent="0.2">
      <c r="A5515" s="1" t="str">
        <f t="shared" si="21"/>
        <v>OFVP</v>
      </c>
      <c r="E5515" s="1" t="s">
        <v>352</v>
      </c>
      <c r="G5515" s="38"/>
      <c r="H5515" s="39"/>
      <c r="M5515" s="1">
        <f>IF(ISNUMBER(MATCH(E5515,_xlfn.VSTACK('VLookup Lists'!$E$2:$E$17,'VLookup Lists'!$H$2:$H$38,'VLookup Lists'!$J$2:$J$8),0)),1,0)</f>
        <v>0</v>
      </c>
      <c r="N5515" s="1" t="str">
        <f>IFERROR(IF(VLOOKUP($D5515,'VLookup Lists'!$B$11:$C$29,2,FALSE)="FLIP",1,0),"")</f>
        <v/>
      </c>
      <c r="O5515" s="1" t="b">
        <f>ISNUMBER(MATCH($E5515,'VLookup Lists'!$E$2:$E$17,0))</f>
        <v>0</v>
      </c>
    </row>
    <row r="5516" spans="1:15" ht="15" customHeight="1" x14ac:dyDescent="0.2">
      <c r="A5516" s="1" t="str">
        <f t="shared" si="21"/>
        <v>OFVP</v>
      </c>
      <c r="E5516" s="1" t="s">
        <v>352</v>
      </c>
      <c r="G5516" s="38"/>
      <c r="H5516" s="39"/>
      <c r="M5516" s="1">
        <f>IF(ISNUMBER(MATCH(E5516,_xlfn.VSTACK('VLookup Lists'!$E$2:$E$17,'VLookup Lists'!$H$2:$H$38,'VLookup Lists'!$J$2:$J$8),0)),1,0)</f>
        <v>0</v>
      </c>
      <c r="N5516" s="1" t="str">
        <f>IFERROR(IF(VLOOKUP($D5516,'VLookup Lists'!$B$11:$C$29,2,FALSE)="FLIP",1,0),"")</f>
        <v/>
      </c>
      <c r="O5516" s="1" t="b">
        <f>ISNUMBER(MATCH($E5516,'VLookup Lists'!$E$2:$E$17,0))</f>
        <v>0</v>
      </c>
    </row>
    <row r="5517" spans="1:15" ht="15" customHeight="1" x14ac:dyDescent="0.2">
      <c r="A5517" s="1" t="str">
        <f t="shared" si="21"/>
        <v>OFVP</v>
      </c>
      <c r="E5517" s="1" t="s">
        <v>352</v>
      </c>
      <c r="G5517" s="38"/>
      <c r="H5517" s="39"/>
      <c r="M5517" s="1">
        <f>IF(ISNUMBER(MATCH(E5517,_xlfn.VSTACK('VLookup Lists'!$E$2:$E$17,'VLookup Lists'!$H$2:$H$38,'VLookup Lists'!$J$2:$J$8),0)),1,0)</f>
        <v>0</v>
      </c>
      <c r="N5517" s="1" t="str">
        <f>IFERROR(IF(VLOOKUP($D5517,'VLookup Lists'!$B$11:$C$29,2,FALSE)="FLIP",1,0),"")</f>
        <v/>
      </c>
      <c r="O5517" s="1" t="b">
        <f>ISNUMBER(MATCH($E5517,'VLookup Lists'!$E$2:$E$17,0))</f>
        <v>0</v>
      </c>
    </row>
    <row r="5518" spans="1:15" ht="15" customHeight="1" x14ac:dyDescent="0.2">
      <c r="A5518" s="1" t="str">
        <f t="shared" si="21"/>
        <v>OFVP</v>
      </c>
      <c r="E5518" s="1" t="s">
        <v>352</v>
      </c>
      <c r="G5518" s="38"/>
      <c r="H5518" s="39"/>
      <c r="M5518" s="1">
        <f>IF(ISNUMBER(MATCH(E5518,_xlfn.VSTACK('VLookup Lists'!$E$2:$E$17,'VLookup Lists'!$H$2:$H$38,'VLookup Lists'!$J$2:$J$8),0)),1,0)</f>
        <v>0</v>
      </c>
      <c r="N5518" s="1" t="str">
        <f>IFERROR(IF(VLOOKUP($D5518,'VLookup Lists'!$B$11:$C$29,2,FALSE)="FLIP",1,0),"")</f>
        <v/>
      </c>
      <c r="O5518" s="1" t="b">
        <f>ISNUMBER(MATCH($E5518,'VLookup Lists'!$E$2:$E$17,0))</f>
        <v>0</v>
      </c>
    </row>
    <row r="5519" spans="1:15" ht="15" customHeight="1" x14ac:dyDescent="0.2">
      <c r="A5519" s="1" t="str">
        <f t="shared" si="21"/>
        <v>OFVP</v>
      </c>
      <c r="E5519" s="1" t="s">
        <v>352</v>
      </c>
      <c r="G5519" s="38"/>
      <c r="H5519" s="39"/>
      <c r="M5519" s="1">
        <f>IF(ISNUMBER(MATCH(E5519,_xlfn.VSTACK('VLookup Lists'!$E$2:$E$17,'VLookup Lists'!$H$2:$H$38,'VLookup Lists'!$J$2:$J$8),0)),1,0)</f>
        <v>0</v>
      </c>
      <c r="N5519" s="1" t="str">
        <f>IFERROR(IF(VLOOKUP($D5519,'VLookup Lists'!$B$11:$C$29,2,FALSE)="FLIP",1,0),"")</f>
        <v/>
      </c>
      <c r="O5519" s="1" t="b">
        <f>ISNUMBER(MATCH($E5519,'VLookup Lists'!$E$2:$E$17,0))</f>
        <v>0</v>
      </c>
    </row>
    <row r="5520" spans="1:15" ht="15" customHeight="1" x14ac:dyDescent="0.2">
      <c r="A5520" s="1" t="str">
        <f t="shared" si="21"/>
        <v>OFVP</v>
      </c>
      <c r="E5520" s="1" t="s">
        <v>352</v>
      </c>
      <c r="G5520" s="38"/>
      <c r="H5520" s="39"/>
      <c r="M5520" s="1">
        <f>IF(ISNUMBER(MATCH(E5520,_xlfn.VSTACK('VLookup Lists'!$E$2:$E$17,'VLookup Lists'!$H$2:$H$38,'VLookup Lists'!$J$2:$J$8),0)),1,0)</f>
        <v>0</v>
      </c>
      <c r="N5520" s="1" t="str">
        <f>IFERROR(IF(VLOOKUP($D5520,'VLookup Lists'!$B$11:$C$29,2,FALSE)="FLIP",1,0),"")</f>
        <v/>
      </c>
      <c r="O5520" s="1" t="b">
        <f>ISNUMBER(MATCH($E5520,'VLookup Lists'!$E$2:$E$17,0))</f>
        <v>0</v>
      </c>
    </row>
    <row r="5521" spans="1:15" ht="15" customHeight="1" x14ac:dyDescent="0.2">
      <c r="A5521" s="1" t="str">
        <f t="shared" si="21"/>
        <v>OFVP</v>
      </c>
      <c r="E5521" s="1" t="s">
        <v>352</v>
      </c>
      <c r="G5521" s="38"/>
      <c r="H5521" s="39"/>
      <c r="M5521" s="1">
        <f>IF(ISNUMBER(MATCH(E5521,_xlfn.VSTACK('VLookup Lists'!$E$2:$E$17,'VLookup Lists'!$H$2:$H$38,'VLookup Lists'!$J$2:$J$8),0)),1,0)</f>
        <v>0</v>
      </c>
      <c r="N5521" s="1" t="str">
        <f>IFERROR(IF(VLOOKUP($D5521,'VLookup Lists'!$B$11:$C$29,2,FALSE)="FLIP",1,0),"")</f>
        <v/>
      </c>
      <c r="O5521" s="1" t="b">
        <f>ISNUMBER(MATCH($E5521,'VLookup Lists'!$E$2:$E$17,0))</f>
        <v>0</v>
      </c>
    </row>
    <row r="5522" spans="1:15" ht="15" customHeight="1" x14ac:dyDescent="0.2">
      <c r="A5522" s="1" t="str">
        <f t="shared" si="21"/>
        <v>OFVP</v>
      </c>
      <c r="E5522" s="1" t="s">
        <v>352</v>
      </c>
      <c r="G5522" s="38"/>
      <c r="H5522" s="39"/>
      <c r="M5522" s="1">
        <f>IF(ISNUMBER(MATCH(E5522,_xlfn.VSTACK('VLookup Lists'!$E$2:$E$17,'VLookup Lists'!$H$2:$H$38,'VLookup Lists'!$J$2:$J$8),0)),1,0)</f>
        <v>0</v>
      </c>
      <c r="N5522" s="1" t="str">
        <f>IFERROR(IF(VLOOKUP($D5522,'VLookup Lists'!$B$11:$C$29,2,FALSE)="FLIP",1,0),"")</f>
        <v/>
      </c>
      <c r="O5522" s="1" t="b">
        <f>ISNUMBER(MATCH($E5522,'VLookup Lists'!$E$2:$E$17,0))</f>
        <v>0</v>
      </c>
    </row>
    <row r="5523" spans="1:15" ht="15" customHeight="1" x14ac:dyDescent="0.2">
      <c r="A5523" s="1" t="str">
        <f t="shared" si="21"/>
        <v>OFVP</v>
      </c>
      <c r="E5523" s="1" t="s">
        <v>352</v>
      </c>
      <c r="G5523" s="38"/>
      <c r="H5523" s="39"/>
      <c r="M5523" s="1">
        <f>IF(ISNUMBER(MATCH(E5523,_xlfn.VSTACK('VLookup Lists'!$E$2:$E$17,'VLookup Lists'!$H$2:$H$38,'VLookup Lists'!$J$2:$J$8),0)),1,0)</f>
        <v>0</v>
      </c>
      <c r="N5523" s="1" t="str">
        <f>IFERROR(IF(VLOOKUP($D5523,'VLookup Lists'!$B$11:$C$29,2,FALSE)="FLIP",1,0),"")</f>
        <v/>
      </c>
      <c r="O5523" s="1" t="b">
        <f>ISNUMBER(MATCH($E5523,'VLookup Lists'!$E$2:$E$17,0))</f>
        <v>0</v>
      </c>
    </row>
    <row r="5524" spans="1:15" ht="15" customHeight="1" x14ac:dyDescent="0.2">
      <c r="A5524" s="1" t="str">
        <f t="shared" si="21"/>
        <v>OFVP</v>
      </c>
      <c r="E5524" s="1" t="s">
        <v>352</v>
      </c>
      <c r="G5524" s="38"/>
      <c r="H5524" s="39"/>
      <c r="M5524" s="1">
        <f>IF(ISNUMBER(MATCH(E5524,_xlfn.VSTACK('VLookup Lists'!$E$2:$E$17,'VLookup Lists'!$H$2:$H$38,'VLookup Lists'!$J$2:$J$8),0)),1,0)</f>
        <v>0</v>
      </c>
      <c r="N5524" s="1" t="str">
        <f>IFERROR(IF(VLOOKUP($D5524,'VLookup Lists'!$B$11:$C$29,2,FALSE)="FLIP",1,0),"")</f>
        <v/>
      </c>
      <c r="O5524" s="1" t="b">
        <f>ISNUMBER(MATCH($E5524,'VLookup Lists'!$E$2:$E$17,0))</f>
        <v>0</v>
      </c>
    </row>
    <row r="5525" spans="1:15" ht="15" customHeight="1" x14ac:dyDescent="0.2">
      <c r="A5525" s="1" t="str">
        <f t="shared" si="21"/>
        <v>OFVP</v>
      </c>
      <c r="E5525" s="1" t="s">
        <v>352</v>
      </c>
      <c r="G5525" s="38"/>
      <c r="H5525" s="39"/>
      <c r="M5525" s="1">
        <f>IF(ISNUMBER(MATCH(E5525,_xlfn.VSTACK('VLookup Lists'!$E$2:$E$17,'VLookup Lists'!$H$2:$H$38,'VLookup Lists'!$J$2:$J$8),0)),1,0)</f>
        <v>0</v>
      </c>
      <c r="N5525" s="1" t="str">
        <f>IFERROR(IF(VLOOKUP($D5525,'VLookup Lists'!$B$11:$C$29,2,FALSE)="FLIP",1,0),"")</f>
        <v/>
      </c>
      <c r="O5525" s="1" t="b">
        <f>ISNUMBER(MATCH($E5525,'VLookup Lists'!$E$2:$E$17,0))</f>
        <v>0</v>
      </c>
    </row>
    <row r="5526" spans="1:15" ht="15" customHeight="1" x14ac:dyDescent="0.2">
      <c r="A5526" s="1" t="str">
        <f t="shared" si="21"/>
        <v>OFVP</v>
      </c>
      <c r="E5526" s="1" t="s">
        <v>352</v>
      </c>
      <c r="G5526" s="38"/>
      <c r="H5526" s="39"/>
      <c r="M5526" s="1">
        <f>IF(ISNUMBER(MATCH(E5526,_xlfn.VSTACK('VLookup Lists'!$E$2:$E$17,'VLookup Lists'!$H$2:$H$38,'VLookup Lists'!$J$2:$J$8),0)),1,0)</f>
        <v>0</v>
      </c>
      <c r="N5526" s="1" t="str">
        <f>IFERROR(IF(VLOOKUP($D5526,'VLookup Lists'!$B$11:$C$29,2,FALSE)="FLIP",1,0),"")</f>
        <v/>
      </c>
      <c r="O5526" s="1" t="b">
        <f>ISNUMBER(MATCH($E5526,'VLookup Lists'!$E$2:$E$17,0))</f>
        <v>0</v>
      </c>
    </row>
    <row r="5527" spans="1:15" ht="15" customHeight="1" x14ac:dyDescent="0.2">
      <c r="A5527" s="1" t="str">
        <f t="shared" si="21"/>
        <v>OFVP</v>
      </c>
      <c r="E5527" s="1" t="s">
        <v>352</v>
      </c>
      <c r="G5527" s="38"/>
      <c r="H5527" s="39"/>
      <c r="M5527" s="1">
        <f>IF(ISNUMBER(MATCH(E5527,_xlfn.VSTACK('VLookup Lists'!$E$2:$E$17,'VLookup Lists'!$H$2:$H$38,'VLookup Lists'!$J$2:$J$8),0)),1,0)</f>
        <v>0</v>
      </c>
      <c r="N5527" s="1" t="str">
        <f>IFERROR(IF(VLOOKUP($D5527,'VLookup Lists'!$B$11:$C$29,2,FALSE)="FLIP",1,0),"")</f>
        <v/>
      </c>
      <c r="O5527" s="1" t="b">
        <f>ISNUMBER(MATCH($E5527,'VLookup Lists'!$E$2:$E$17,0))</f>
        <v>0</v>
      </c>
    </row>
    <row r="5528" spans="1:15" ht="15" customHeight="1" x14ac:dyDescent="0.2">
      <c r="A5528" s="1" t="str">
        <f t="shared" si="21"/>
        <v>OFVP</v>
      </c>
      <c r="E5528" s="1" t="s">
        <v>352</v>
      </c>
      <c r="G5528" s="38"/>
      <c r="H5528" s="39"/>
      <c r="M5528" s="1">
        <f>IF(ISNUMBER(MATCH(E5528,_xlfn.VSTACK('VLookup Lists'!$E$2:$E$17,'VLookup Lists'!$H$2:$H$38,'VLookup Lists'!$J$2:$J$8),0)),1,0)</f>
        <v>0</v>
      </c>
      <c r="N5528" s="1" t="str">
        <f>IFERROR(IF(VLOOKUP($D5528,'VLookup Lists'!$B$11:$C$29,2,FALSE)="FLIP",1,0),"")</f>
        <v/>
      </c>
      <c r="O5528" s="1" t="b">
        <f>ISNUMBER(MATCH($E5528,'VLookup Lists'!$E$2:$E$17,0))</f>
        <v>0</v>
      </c>
    </row>
    <row r="5529" spans="1:15" ht="15" customHeight="1" x14ac:dyDescent="0.2">
      <c r="A5529" s="1" t="str">
        <f t="shared" si="21"/>
        <v>OFVP</v>
      </c>
      <c r="E5529" s="1" t="s">
        <v>352</v>
      </c>
      <c r="G5529" s="38"/>
      <c r="H5529" s="39"/>
      <c r="M5529" s="1">
        <f>IF(ISNUMBER(MATCH(E5529,_xlfn.VSTACK('VLookup Lists'!$E$2:$E$17,'VLookup Lists'!$H$2:$H$38,'VLookup Lists'!$J$2:$J$8),0)),1,0)</f>
        <v>0</v>
      </c>
      <c r="N5529" s="1" t="str">
        <f>IFERROR(IF(VLOOKUP($D5529,'VLookup Lists'!$B$11:$C$29,2,FALSE)="FLIP",1,0),"")</f>
        <v/>
      </c>
      <c r="O5529" s="1" t="b">
        <f>ISNUMBER(MATCH($E5529,'VLookup Lists'!$E$2:$E$17,0))</f>
        <v>0</v>
      </c>
    </row>
    <row r="5530" spans="1:15" ht="15" customHeight="1" x14ac:dyDescent="0.2">
      <c r="A5530" s="1" t="str">
        <f t="shared" si="21"/>
        <v>OFVP</v>
      </c>
      <c r="E5530" s="1" t="s">
        <v>352</v>
      </c>
      <c r="G5530" s="38"/>
      <c r="H5530" s="39"/>
      <c r="M5530" s="1">
        <f>IF(ISNUMBER(MATCH(E5530,_xlfn.VSTACK('VLookup Lists'!$E$2:$E$17,'VLookup Lists'!$H$2:$H$38,'VLookup Lists'!$J$2:$J$8),0)),1,0)</f>
        <v>0</v>
      </c>
      <c r="N5530" s="1" t="str">
        <f>IFERROR(IF(VLOOKUP($D5530,'VLookup Lists'!$B$11:$C$29,2,FALSE)="FLIP",1,0),"")</f>
        <v/>
      </c>
      <c r="O5530" s="1" t="b">
        <f>ISNUMBER(MATCH($E5530,'VLookup Lists'!$E$2:$E$17,0))</f>
        <v>0</v>
      </c>
    </row>
    <row r="5531" spans="1:15" ht="15" customHeight="1" x14ac:dyDescent="0.2">
      <c r="A5531" s="1" t="str">
        <f t="shared" si="21"/>
        <v>OFVP</v>
      </c>
      <c r="E5531" s="1" t="s">
        <v>352</v>
      </c>
      <c r="G5531" s="38"/>
      <c r="H5531" s="39"/>
      <c r="M5531" s="1">
        <f>IF(ISNUMBER(MATCH(E5531,_xlfn.VSTACK('VLookup Lists'!$E$2:$E$17,'VLookup Lists'!$H$2:$H$38,'VLookup Lists'!$J$2:$J$8),0)),1,0)</f>
        <v>0</v>
      </c>
      <c r="N5531" s="1" t="str">
        <f>IFERROR(IF(VLOOKUP($D5531,'VLookup Lists'!$B$11:$C$29,2,FALSE)="FLIP",1,0),"")</f>
        <v/>
      </c>
      <c r="O5531" s="1" t="b">
        <f>ISNUMBER(MATCH($E5531,'VLookup Lists'!$E$2:$E$17,0))</f>
        <v>0</v>
      </c>
    </row>
    <row r="5532" spans="1:15" ht="15" customHeight="1" x14ac:dyDescent="0.2">
      <c r="A5532" s="1" t="str">
        <f t="shared" si="21"/>
        <v>OFVP</v>
      </c>
      <c r="E5532" s="1" t="s">
        <v>352</v>
      </c>
      <c r="G5532" s="38"/>
      <c r="H5532" s="39"/>
      <c r="M5532" s="1">
        <f>IF(ISNUMBER(MATCH(E5532,_xlfn.VSTACK('VLookup Lists'!$E$2:$E$17,'VLookup Lists'!$H$2:$H$38,'VLookup Lists'!$J$2:$J$8),0)),1,0)</f>
        <v>0</v>
      </c>
      <c r="N5532" s="1" t="str">
        <f>IFERROR(IF(VLOOKUP($D5532,'VLookup Lists'!$B$11:$C$29,2,FALSE)="FLIP",1,0),"")</f>
        <v/>
      </c>
      <c r="O5532" s="1" t="b">
        <f>ISNUMBER(MATCH($E5532,'VLookup Lists'!$E$2:$E$17,0))</f>
        <v>0</v>
      </c>
    </row>
    <row r="5533" spans="1:15" ht="15" customHeight="1" x14ac:dyDescent="0.2">
      <c r="A5533" s="1" t="str">
        <f t="shared" si="21"/>
        <v>OFVP</v>
      </c>
      <c r="E5533" s="1" t="s">
        <v>352</v>
      </c>
      <c r="G5533" s="38"/>
      <c r="H5533" s="39"/>
      <c r="M5533" s="1">
        <f>IF(ISNUMBER(MATCH(E5533,_xlfn.VSTACK('VLookup Lists'!$E$2:$E$17,'VLookup Lists'!$H$2:$H$38,'VLookup Lists'!$J$2:$J$8),0)),1,0)</f>
        <v>0</v>
      </c>
      <c r="N5533" s="1" t="str">
        <f>IFERROR(IF(VLOOKUP($D5533,'VLookup Lists'!$B$11:$C$29,2,FALSE)="FLIP",1,0),"")</f>
        <v/>
      </c>
      <c r="O5533" s="1" t="b">
        <f>ISNUMBER(MATCH($E5533,'VLookup Lists'!$E$2:$E$17,0))</f>
        <v>0</v>
      </c>
    </row>
    <row r="5534" spans="1:15" ht="15" customHeight="1" x14ac:dyDescent="0.2">
      <c r="A5534" s="1" t="str">
        <f t="shared" si="21"/>
        <v>OFVP</v>
      </c>
      <c r="E5534" s="1" t="s">
        <v>352</v>
      </c>
      <c r="G5534" s="38"/>
      <c r="H5534" s="39"/>
      <c r="M5534" s="1">
        <f>IF(ISNUMBER(MATCH(E5534,_xlfn.VSTACK('VLookup Lists'!$E$2:$E$17,'VLookup Lists'!$H$2:$H$38,'VLookup Lists'!$J$2:$J$8),0)),1,0)</f>
        <v>0</v>
      </c>
      <c r="N5534" s="1" t="str">
        <f>IFERROR(IF(VLOOKUP($D5534,'VLookup Lists'!$B$11:$C$29,2,FALSE)="FLIP",1,0),"")</f>
        <v/>
      </c>
      <c r="O5534" s="1" t="b">
        <f>ISNUMBER(MATCH($E5534,'VLookup Lists'!$E$2:$E$17,0))</f>
        <v>0</v>
      </c>
    </row>
    <row r="5535" spans="1:15" ht="15" customHeight="1" x14ac:dyDescent="0.2">
      <c r="A5535" s="1" t="str">
        <f t="shared" si="21"/>
        <v>OFVP</v>
      </c>
      <c r="E5535" s="1" t="s">
        <v>352</v>
      </c>
      <c r="G5535" s="38"/>
      <c r="H5535" s="39"/>
      <c r="M5535" s="1">
        <f>IF(ISNUMBER(MATCH(E5535,_xlfn.VSTACK('VLookup Lists'!$E$2:$E$17,'VLookup Lists'!$H$2:$H$38,'VLookup Lists'!$J$2:$J$8),0)),1,0)</f>
        <v>0</v>
      </c>
      <c r="N5535" s="1" t="str">
        <f>IFERROR(IF(VLOOKUP($D5535,'VLookup Lists'!$B$11:$C$29,2,FALSE)="FLIP",1,0),"")</f>
        <v/>
      </c>
      <c r="O5535" s="1" t="b">
        <f>ISNUMBER(MATCH($E5535,'VLookup Lists'!$E$2:$E$17,0))</f>
        <v>0</v>
      </c>
    </row>
    <row r="5536" spans="1:15" ht="15" customHeight="1" x14ac:dyDescent="0.2">
      <c r="A5536" s="1" t="str">
        <f t="shared" si="21"/>
        <v>OFVP</v>
      </c>
      <c r="E5536" s="1" t="s">
        <v>352</v>
      </c>
      <c r="G5536" s="38"/>
      <c r="H5536" s="39"/>
      <c r="M5536" s="1">
        <f>IF(ISNUMBER(MATCH(E5536,_xlfn.VSTACK('VLookup Lists'!$E$2:$E$17,'VLookup Lists'!$H$2:$H$38,'VLookup Lists'!$J$2:$J$8),0)),1,0)</f>
        <v>0</v>
      </c>
      <c r="N5536" s="1" t="str">
        <f>IFERROR(IF(VLOOKUP($D5536,'VLookup Lists'!$B$11:$C$29,2,FALSE)="FLIP",1,0),"")</f>
        <v/>
      </c>
      <c r="O5536" s="1" t="b">
        <f>ISNUMBER(MATCH($E5536,'VLookup Lists'!$E$2:$E$17,0))</f>
        <v>0</v>
      </c>
    </row>
    <row r="5537" spans="1:15" ht="15" customHeight="1" x14ac:dyDescent="0.2">
      <c r="A5537" s="1" t="str">
        <f t="shared" si="21"/>
        <v>OFVP</v>
      </c>
      <c r="E5537" s="1" t="s">
        <v>352</v>
      </c>
      <c r="G5537" s="38"/>
      <c r="H5537" s="39"/>
      <c r="M5537" s="1">
        <f>IF(ISNUMBER(MATCH(E5537,_xlfn.VSTACK('VLookup Lists'!$E$2:$E$17,'VLookup Lists'!$H$2:$H$38,'VLookup Lists'!$J$2:$J$8),0)),1,0)</f>
        <v>0</v>
      </c>
      <c r="N5537" s="1" t="str">
        <f>IFERROR(IF(VLOOKUP($D5537,'VLookup Lists'!$B$11:$C$29,2,FALSE)="FLIP",1,0),"")</f>
        <v/>
      </c>
      <c r="O5537" s="1" t="b">
        <f>ISNUMBER(MATCH($E5537,'VLookup Lists'!$E$2:$E$17,0))</f>
        <v>0</v>
      </c>
    </row>
    <row r="5538" spans="1:15" ht="15" customHeight="1" x14ac:dyDescent="0.2">
      <c r="A5538" s="1" t="str">
        <f t="shared" si="21"/>
        <v>OFVP</v>
      </c>
      <c r="E5538" s="1" t="s">
        <v>352</v>
      </c>
      <c r="G5538" s="38"/>
      <c r="H5538" s="39"/>
      <c r="M5538" s="1">
        <f>IF(ISNUMBER(MATCH(E5538,_xlfn.VSTACK('VLookup Lists'!$E$2:$E$17,'VLookup Lists'!$H$2:$H$38,'VLookup Lists'!$J$2:$J$8),0)),1,0)</f>
        <v>0</v>
      </c>
      <c r="N5538" s="1" t="str">
        <f>IFERROR(IF(VLOOKUP($D5538,'VLookup Lists'!$B$11:$C$29,2,FALSE)="FLIP",1,0),"")</f>
        <v/>
      </c>
      <c r="O5538" s="1" t="b">
        <f>ISNUMBER(MATCH($E5538,'VLookup Lists'!$E$2:$E$17,0))</f>
        <v>0</v>
      </c>
    </row>
    <row r="5539" spans="1:15" ht="15" customHeight="1" x14ac:dyDescent="0.2">
      <c r="A5539" s="1" t="str">
        <f t="shared" si="21"/>
        <v>OFVP</v>
      </c>
      <c r="E5539" s="1" t="s">
        <v>352</v>
      </c>
      <c r="G5539" s="38"/>
      <c r="H5539" s="39"/>
      <c r="M5539" s="1">
        <f>IF(ISNUMBER(MATCH(E5539,_xlfn.VSTACK('VLookup Lists'!$E$2:$E$17,'VLookup Lists'!$H$2:$H$38,'VLookup Lists'!$J$2:$J$8),0)),1,0)</f>
        <v>0</v>
      </c>
      <c r="N5539" s="1" t="str">
        <f>IFERROR(IF(VLOOKUP($D5539,'VLookup Lists'!$B$11:$C$29,2,FALSE)="FLIP",1,0),"")</f>
        <v/>
      </c>
      <c r="O5539" s="1" t="b">
        <f>ISNUMBER(MATCH($E5539,'VLookup Lists'!$E$2:$E$17,0))</f>
        <v>0</v>
      </c>
    </row>
    <row r="5540" spans="1:15" ht="15" customHeight="1" x14ac:dyDescent="0.2">
      <c r="A5540" s="1" t="str">
        <f t="shared" si="21"/>
        <v>OFVP</v>
      </c>
      <c r="E5540" s="1" t="s">
        <v>352</v>
      </c>
      <c r="G5540" s="38"/>
      <c r="H5540" s="39"/>
      <c r="M5540" s="1">
        <f>IF(ISNUMBER(MATCH(E5540,_xlfn.VSTACK('VLookup Lists'!$E$2:$E$17,'VLookup Lists'!$H$2:$H$38,'VLookup Lists'!$J$2:$J$8),0)),1,0)</f>
        <v>0</v>
      </c>
      <c r="N5540" s="1" t="str">
        <f>IFERROR(IF(VLOOKUP($D5540,'VLookup Lists'!$B$11:$C$29,2,FALSE)="FLIP",1,0),"")</f>
        <v/>
      </c>
      <c r="O5540" s="1" t="b">
        <f>ISNUMBER(MATCH($E5540,'VLookup Lists'!$E$2:$E$17,0))</f>
        <v>0</v>
      </c>
    </row>
    <row r="5541" spans="1:15" ht="15" customHeight="1" x14ac:dyDescent="0.2">
      <c r="A5541" s="1" t="str">
        <f t="shared" si="21"/>
        <v>OFVP</v>
      </c>
      <c r="E5541" s="1" t="s">
        <v>352</v>
      </c>
      <c r="G5541" s="38"/>
      <c r="H5541" s="39"/>
      <c r="M5541" s="1">
        <f>IF(ISNUMBER(MATCH(E5541,_xlfn.VSTACK('VLookup Lists'!$E$2:$E$17,'VLookup Lists'!$H$2:$H$38,'VLookup Lists'!$J$2:$J$8),0)),1,0)</f>
        <v>0</v>
      </c>
      <c r="N5541" s="1" t="str">
        <f>IFERROR(IF(VLOOKUP($D5541,'VLookup Lists'!$B$11:$C$29,2,FALSE)="FLIP",1,0),"")</f>
        <v/>
      </c>
      <c r="O5541" s="1" t="b">
        <f>ISNUMBER(MATCH($E5541,'VLookup Lists'!$E$2:$E$17,0))</f>
        <v>0</v>
      </c>
    </row>
    <row r="5542" spans="1:15" ht="15" customHeight="1" x14ac:dyDescent="0.2">
      <c r="A5542" s="1" t="str">
        <f t="shared" si="21"/>
        <v>OFVP</v>
      </c>
      <c r="E5542" s="1" t="s">
        <v>352</v>
      </c>
      <c r="G5542" s="38"/>
      <c r="H5542" s="39"/>
      <c r="M5542" s="1">
        <f>IF(ISNUMBER(MATCH(E5542,_xlfn.VSTACK('VLookup Lists'!$E$2:$E$17,'VLookup Lists'!$H$2:$H$38,'VLookup Lists'!$J$2:$J$8),0)),1,0)</f>
        <v>0</v>
      </c>
      <c r="N5542" s="1" t="str">
        <f>IFERROR(IF(VLOOKUP($D5542,'VLookup Lists'!$B$11:$C$29,2,FALSE)="FLIP",1,0),"")</f>
        <v/>
      </c>
      <c r="O5542" s="1" t="b">
        <f>ISNUMBER(MATCH($E5542,'VLookup Lists'!$E$2:$E$17,0))</f>
        <v>0</v>
      </c>
    </row>
    <row r="5543" spans="1:15" ht="15" customHeight="1" x14ac:dyDescent="0.2">
      <c r="A5543" s="1" t="str">
        <f t="shared" si="21"/>
        <v>OFVP</v>
      </c>
      <c r="E5543" s="1" t="s">
        <v>352</v>
      </c>
      <c r="G5543" s="38"/>
      <c r="H5543" s="39"/>
      <c r="M5543" s="1">
        <f>IF(ISNUMBER(MATCH(E5543,_xlfn.VSTACK('VLookup Lists'!$E$2:$E$17,'VLookup Lists'!$H$2:$H$38,'VLookup Lists'!$J$2:$J$8),0)),1,0)</f>
        <v>0</v>
      </c>
      <c r="N5543" s="1" t="str">
        <f>IFERROR(IF(VLOOKUP($D5543,'VLookup Lists'!$B$11:$C$29,2,FALSE)="FLIP",1,0),"")</f>
        <v/>
      </c>
      <c r="O5543" s="1" t="b">
        <f>ISNUMBER(MATCH($E5543,'VLookup Lists'!$E$2:$E$17,0))</f>
        <v>0</v>
      </c>
    </row>
    <row r="5544" spans="1:15" ht="15" customHeight="1" x14ac:dyDescent="0.2">
      <c r="A5544" s="1" t="str">
        <f t="shared" si="21"/>
        <v>OFVP</v>
      </c>
      <c r="E5544" s="1" t="s">
        <v>352</v>
      </c>
      <c r="G5544" s="38"/>
      <c r="H5544" s="39"/>
      <c r="M5544" s="1">
        <f>IF(ISNUMBER(MATCH(E5544,_xlfn.VSTACK('VLookup Lists'!$E$2:$E$17,'VLookup Lists'!$H$2:$H$38,'VLookup Lists'!$J$2:$J$8),0)),1,0)</f>
        <v>0</v>
      </c>
      <c r="N5544" s="1" t="str">
        <f>IFERROR(IF(VLOOKUP($D5544,'VLookup Lists'!$B$11:$C$29,2,FALSE)="FLIP",1,0),"")</f>
        <v/>
      </c>
      <c r="O5544" s="1" t="b">
        <f>ISNUMBER(MATCH($E5544,'VLookup Lists'!$E$2:$E$17,0))</f>
        <v>0</v>
      </c>
    </row>
    <row r="5545" spans="1:15" ht="15" customHeight="1" x14ac:dyDescent="0.2">
      <c r="A5545" s="1" t="str">
        <f t="shared" si="21"/>
        <v>OFVP</v>
      </c>
      <c r="E5545" s="1" t="s">
        <v>352</v>
      </c>
      <c r="G5545" s="38"/>
      <c r="H5545" s="39"/>
      <c r="M5545" s="1">
        <f>IF(ISNUMBER(MATCH(E5545,_xlfn.VSTACK('VLookup Lists'!$E$2:$E$17,'VLookup Lists'!$H$2:$H$38,'VLookup Lists'!$J$2:$J$8),0)),1,0)</f>
        <v>0</v>
      </c>
      <c r="N5545" s="1" t="str">
        <f>IFERROR(IF(VLOOKUP($D5545,'VLookup Lists'!$B$11:$C$29,2,FALSE)="FLIP",1,0),"")</f>
        <v/>
      </c>
      <c r="O5545" s="1" t="b">
        <f>ISNUMBER(MATCH($E5545,'VLookup Lists'!$E$2:$E$17,0))</f>
        <v>0</v>
      </c>
    </row>
    <row r="5546" spans="1:15" ht="15" customHeight="1" x14ac:dyDescent="0.2">
      <c r="A5546" s="1" t="str">
        <f t="shared" si="21"/>
        <v>OFVP</v>
      </c>
      <c r="E5546" s="1" t="s">
        <v>352</v>
      </c>
      <c r="G5546" s="38"/>
      <c r="H5546" s="39"/>
      <c r="M5546" s="1">
        <f>IF(ISNUMBER(MATCH(E5546,_xlfn.VSTACK('VLookup Lists'!$E$2:$E$17,'VLookup Lists'!$H$2:$H$38,'VLookup Lists'!$J$2:$J$8),0)),1,0)</f>
        <v>0</v>
      </c>
      <c r="N5546" s="1" t="str">
        <f>IFERROR(IF(VLOOKUP($D5546,'VLookup Lists'!$B$11:$C$29,2,FALSE)="FLIP",1,0),"")</f>
        <v/>
      </c>
      <c r="O5546" s="1" t="b">
        <f>ISNUMBER(MATCH($E5546,'VLookup Lists'!$E$2:$E$17,0))</f>
        <v>0</v>
      </c>
    </row>
    <row r="5547" spans="1:15" ht="15" customHeight="1" x14ac:dyDescent="0.2">
      <c r="A5547" s="1" t="str">
        <f t="shared" si="21"/>
        <v>OFVP</v>
      </c>
      <c r="E5547" s="1" t="s">
        <v>352</v>
      </c>
      <c r="G5547" s="38"/>
      <c r="H5547" s="39"/>
      <c r="M5547" s="1">
        <f>IF(ISNUMBER(MATCH(E5547,_xlfn.VSTACK('VLookup Lists'!$E$2:$E$17,'VLookup Lists'!$H$2:$H$38,'VLookup Lists'!$J$2:$J$8),0)),1,0)</f>
        <v>0</v>
      </c>
      <c r="N5547" s="1" t="str">
        <f>IFERROR(IF(VLOOKUP($D5547,'VLookup Lists'!$B$11:$C$29,2,FALSE)="FLIP",1,0),"")</f>
        <v/>
      </c>
      <c r="O5547" s="1" t="b">
        <f>ISNUMBER(MATCH($E5547,'VLookup Lists'!$E$2:$E$17,0))</f>
        <v>0</v>
      </c>
    </row>
    <row r="5548" spans="1:15" ht="15" customHeight="1" x14ac:dyDescent="0.2">
      <c r="A5548" s="1" t="str">
        <f t="shared" si="21"/>
        <v>OFVP</v>
      </c>
      <c r="E5548" s="1" t="s">
        <v>352</v>
      </c>
      <c r="G5548" s="38"/>
      <c r="H5548" s="39"/>
      <c r="M5548" s="1">
        <f>IF(ISNUMBER(MATCH(E5548,_xlfn.VSTACK('VLookup Lists'!$E$2:$E$17,'VLookup Lists'!$H$2:$H$38,'VLookup Lists'!$J$2:$J$8),0)),1,0)</f>
        <v>0</v>
      </c>
      <c r="N5548" s="1" t="str">
        <f>IFERROR(IF(VLOOKUP($D5548,'VLookup Lists'!$B$11:$C$29,2,FALSE)="FLIP",1,0),"")</f>
        <v/>
      </c>
      <c r="O5548" s="1" t="b">
        <f>ISNUMBER(MATCH($E5548,'VLookup Lists'!$E$2:$E$17,0))</f>
        <v>0</v>
      </c>
    </row>
    <row r="5549" spans="1:15" ht="15" customHeight="1" x14ac:dyDescent="0.2">
      <c r="A5549" s="1" t="str">
        <f t="shared" si="21"/>
        <v>OFVP</v>
      </c>
      <c r="E5549" s="1" t="s">
        <v>352</v>
      </c>
      <c r="G5549" s="38"/>
      <c r="H5549" s="39"/>
      <c r="M5549" s="1">
        <f>IF(ISNUMBER(MATCH(E5549,_xlfn.VSTACK('VLookup Lists'!$E$2:$E$17,'VLookup Lists'!$H$2:$H$38,'VLookup Lists'!$J$2:$J$8),0)),1,0)</f>
        <v>0</v>
      </c>
      <c r="N5549" s="1" t="str">
        <f>IFERROR(IF(VLOOKUP($D5549,'VLookup Lists'!$B$11:$C$29,2,FALSE)="FLIP",1,0),"")</f>
        <v/>
      </c>
      <c r="O5549" s="1" t="b">
        <f>ISNUMBER(MATCH($E5549,'VLookup Lists'!$E$2:$E$17,0))</f>
        <v>0</v>
      </c>
    </row>
    <row r="5550" spans="1:15" ht="15" customHeight="1" x14ac:dyDescent="0.2">
      <c r="A5550" s="1" t="str">
        <f t="shared" si="21"/>
        <v>OFVP</v>
      </c>
      <c r="E5550" s="1" t="s">
        <v>352</v>
      </c>
      <c r="G5550" s="38"/>
      <c r="H5550" s="39"/>
      <c r="M5550" s="1">
        <f>IF(ISNUMBER(MATCH(E5550,_xlfn.VSTACK('VLookup Lists'!$E$2:$E$17,'VLookup Lists'!$H$2:$H$38,'VLookup Lists'!$J$2:$J$8),0)),1,0)</f>
        <v>0</v>
      </c>
      <c r="N5550" s="1" t="str">
        <f>IFERROR(IF(VLOOKUP($D5550,'VLookup Lists'!$B$11:$C$29,2,FALSE)="FLIP",1,0),"")</f>
        <v/>
      </c>
      <c r="O5550" s="1" t="b">
        <f>ISNUMBER(MATCH($E5550,'VLookup Lists'!$E$2:$E$17,0))</f>
        <v>0</v>
      </c>
    </row>
    <row r="5551" spans="1:15" ht="15" customHeight="1" x14ac:dyDescent="0.2">
      <c r="A5551" s="1" t="str">
        <f t="shared" si="21"/>
        <v>OFVP</v>
      </c>
      <c r="E5551" s="1" t="s">
        <v>352</v>
      </c>
      <c r="G5551" s="38"/>
      <c r="H5551" s="39"/>
      <c r="M5551" s="1">
        <f>IF(ISNUMBER(MATCH(E5551,_xlfn.VSTACK('VLookup Lists'!$E$2:$E$17,'VLookup Lists'!$H$2:$H$38,'VLookup Lists'!$J$2:$J$8),0)),1,0)</f>
        <v>0</v>
      </c>
      <c r="N5551" s="1" t="str">
        <f>IFERROR(IF(VLOOKUP($D5551,'VLookup Lists'!$B$11:$C$29,2,FALSE)="FLIP",1,0),"")</f>
        <v/>
      </c>
      <c r="O5551" s="1" t="b">
        <f>ISNUMBER(MATCH($E5551,'VLookup Lists'!$E$2:$E$17,0))</f>
        <v>0</v>
      </c>
    </row>
    <row r="5552" spans="1:15" ht="15" customHeight="1" x14ac:dyDescent="0.2">
      <c r="A5552" s="1" t="str">
        <f t="shared" si="21"/>
        <v>OFVP</v>
      </c>
      <c r="E5552" s="1" t="s">
        <v>352</v>
      </c>
      <c r="G5552" s="38"/>
      <c r="H5552" s="39"/>
      <c r="M5552" s="1">
        <f>IF(ISNUMBER(MATCH(E5552,_xlfn.VSTACK('VLookup Lists'!$E$2:$E$17,'VLookup Lists'!$H$2:$H$38,'VLookup Lists'!$J$2:$J$8),0)),1,0)</f>
        <v>0</v>
      </c>
      <c r="N5552" s="1" t="str">
        <f>IFERROR(IF(VLOOKUP($D5552,'VLookup Lists'!$B$11:$C$29,2,FALSE)="FLIP",1,0),"")</f>
        <v/>
      </c>
      <c r="O5552" s="1" t="b">
        <f>ISNUMBER(MATCH($E5552,'VLookup Lists'!$E$2:$E$17,0))</f>
        <v>0</v>
      </c>
    </row>
    <row r="5553" spans="1:15" ht="15" customHeight="1" x14ac:dyDescent="0.2">
      <c r="A5553" s="1" t="str">
        <f t="shared" si="21"/>
        <v>OFVP</v>
      </c>
      <c r="E5553" s="1" t="s">
        <v>352</v>
      </c>
      <c r="G5553" s="38"/>
      <c r="H5553" s="39"/>
      <c r="M5553" s="1">
        <f>IF(ISNUMBER(MATCH(E5553,_xlfn.VSTACK('VLookup Lists'!$E$2:$E$17,'VLookup Lists'!$H$2:$H$38,'VLookup Lists'!$J$2:$J$8),0)),1,0)</f>
        <v>0</v>
      </c>
      <c r="N5553" s="1" t="str">
        <f>IFERROR(IF(VLOOKUP($D5553,'VLookup Lists'!$B$11:$C$29,2,FALSE)="FLIP",1,0),"")</f>
        <v/>
      </c>
      <c r="O5553" s="1" t="b">
        <f>ISNUMBER(MATCH($E5553,'VLookup Lists'!$E$2:$E$17,0))</f>
        <v>0</v>
      </c>
    </row>
    <row r="5554" spans="1:15" ht="15" customHeight="1" x14ac:dyDescent="0.2">
      <c r="A5554" s="1" t="str">
        <f t="shared" si="21"/>
        <v>OFVP</v>
      </c>
      <c r="E5554" s="1" t="s">
        <v>352</v>
      </c>
      <c r="G5554" s="38"/>
      <c r="H5554" s="39"/>
      <c r="M5554" s="1">
        <f>IF(ISNUMBER(MATCH(E5554,_xlfn.VSTACK('VLookup Lists'!$E$2:$E$17,'VLookup Lists'!$H$2:$H$38,'VLookup Lists'!$J$2:$J$8),0)),1,0)</f>
        <v>0</v>
      </c>
      <c r="N5554" s="1" t="str">
        <f>IFERROR(IF(VLOOKUP($D5554,'VLookup Lists'!$B$11:$C$29,2,FALSE)="FLIP",1,0),"")</f>
        <v/>
      </c>
      <c r="O5554" s="1" t="b">
        <f>ISNUMBER(MATCH($E5554,'VLookup Lists'!$E$2:$E$17,0))</f>
        <v>0</v>
      </c>
    </row>
    <row r="5555" spans="1:15" ht="15" customHeight="1" x14ac:dyDescent="0.2">
      <c r="A5555" s="1" t="str">
        <f t="shared" si="21"/>
        <v>OFVP</v>
      </c>
      <c r="E5555" s="1" t="s">
        <v>352</v>
      </c>
      <c r="G5555" s="38"/>
      <c r="H5555" s="39"/>
      <c r="M5555" s="1">
        <f>IF(ISNUMBER(MATCH(E5555,_xlfn.VSTACK('VLookup Lists'!$E$2:$E$17,'VLookup Lists'!$H$2:$H$38,'VLookup Lists'!$J$2:$J$8),0)),1,0)</f>
        <v>0</v>
      </c>
      <c r="N5555" s="1" t="str">
        <f>IFERROR(IF(VLOOKUP($D5555,'VLookup Lists'!$B$11:$C$29,2,FALSE)="FLIP",1,0),"")</f>
        <v/>
      </c>
      <c r="O5555" s="1" t="b">
        <f>ISNUMBER(MATCH($E5555,'VLookup Lists'!$E$2:$E$17,0))</f>
        <v>0</v>
      </c>
    </row>
    <row r="5556" spans="1:15" ht="15" customHeight="1" x14ac:dyDescent="0.2">
      <c r="A5556" s="1" t="str">
        <f t="shared" si="21"/>
        <v>OFVP</v>
      </c>
      <c r="E5556" s="1" t="s">
        <v>352</v>
      </c>
      <c r="G5556" s="38"/>
      <c r="H5556" s="39"/>
      <c r="M5556" s="1">
        <f>IF(ISNUMBER(MATCH(E5556,_xlfn.VSTACK('VLookup Lists'!$E$2:$E$17,'VLookup Lists'!$H$2:$H$38,'VLookup Lists'!$J$2:$J$8),0)),1,0)</f>
        <v>0</v>
      </c>
      <c r="N5556" s="1" t="str">
        <f>IFERROR(IF(VLOOKUP($D5556,'VLookup Lists'!$B$11:$C$29,2,FALSE)="FLIP",1,0),"")</f>
        <v/>
      </c>
      <c r="O5556" s="1" t="b">
        <f>ISNUMBER(MATCH($E5556,'VLookup Lists'!$E$2:$E$17,0))</f>
        <v>0</v>
      </c>
    </row>
    <row r="5557" spans="1:15" ht="15" customHeight="1" x14ac:dyDescent="0.2">
      <c r="A5557" s="1" t="str">
        <f t="shared" si="21"/>
        <v>OFVP</v>
      </c>
      <c r="E5557" s="1" t="s">
        <v>352</v>
      </c>
      <c r="G5557" s="38"/>
      <c r="H5557" s="39"/>
      <c r="M5557" s="1">
        <f>IF(ISNUMBER(MATCH(E5557,_xlfn.VSTACK('VLookup Lists'!$E$2:$E$17,'VLookup Lists'!$H$2:$H$38,'VLookup Lists'!$J$2:$J$8),0)),1,0)</f>
        <v>0</v>
      </c>
      <c r="N5557" s="1" t="str">
        <f>IFERROR(IF(VLOOKUP($D5557,'VLookup Lists'!$B$11:$C$29,2,FALSE)="FLIP",1,0),"")</f>
        <v/>
      </c>
      <c r="O5557" s="1" t="b">
        <f>ISNUMBER(MATCH($E5557,'VLookup Lists'!$E$2:$E$17,0))</f>
        <v>0</v>
      </c>
    </row>
    <row r="5558" spans="1:15" ht="15" customHeight="1" x14ac:dyDescent="0.2">
      <c r="A5558" s="1" t="str">
        <f t="shared" si="21"/>
        <v>OFVP</v>
      </c>
      <c r="E5558" s="1" t="s">
        <v>352</v>
      </c>
      <c r="G5558" s="38"/>
      <c r="H5558" s="39"/>
      <c r="M5558" s="1">
        <f>IF(ISNUMBER(MATCH(E5558,_xlfn.VSTACK('VLookup Lists'!$E$2:$E$17,'VLookup Lists'!$H$2:$H$38,'VLookup Lists'!$J$2:$J$8),0)),1,0)</f>
        <v>0</v>
      </c>
      <c r="N5558" s="1" t="str">
        <f>IFERROR(IF(VLOOKUP($D5558,'VLookup Lists'!$B$11:$C$29,2,FALSE)="FLIP",1,0),"")</f>
        <v/>
      </c>
      <c r="O5558" s="1" t="b">
        <f>ISNUMBER(MATCH($E5558,'VLookup Lists'!$E$2:$E$17,0))</f>
        <v>0</v>
      </c>
    </row>
    <row r="5559" spans="1:15" ht="15" customHeight="1" x14ac:dyDescent="0.2">
      <c r="A5559" s="1" t="str">
        <f t="shared" si="21"/>
        <v>OFVP</v>
      </c>
      <c r="E5559" s="1" t="s">
        <v>352</v>
      </c>
      <c r="G5559" s="38"/>
      <c r="H5559" s="39"/>
      <c r="M5559" s="1">
        <f>IF(ISNUMBER(MATCH(E5559,_xlfn.VSTACK('VLookup Lists'!$E$2:$E$17,'VLookup Lists'!$H$2:$H$38,'VLookup Lists'!$J$2:$J$8),0)),1,0)</f>
        <v>0</v>
      </c>
      <c r="N5559" s="1" t="str">
        <f>IFERROR(IF(VLOOKUP($D5559,'VLookup Lists'!$B$11:$C$29,2,FALSE)="FLIP",1,0),"")</f>
        <v/>
      </c>
      <c r="O5559" s="1" t="b">
        <f>ISNUMBER(MATCH($E5559,'VLookup Lists'!$E$2:$E$17,0))</f>
        <v>0</v>
      </c>
    </row>
    <row r="5560" spans="1:15" ht="15" customHeight="1" x14ac:dyDescent="0.2">
      <c r="A5560" s="1" t="str">
        <f t="shared" si="21"/>
        <v>OFVP</v>
      </c>
      <c r="E5560" s="1" t="s">
        <v>352</v>
      </c>
      <c r="G5560" s="38"/>
      <c r="H5560" s="39"/>
      <c r="M5560" s="1">
        <f>IF(ISNUMBER(MATCH(E5560,_xlfn.VSTACK('VLookup Lists'!$E$2:$E$17,'VLookup Lists'!$H$2:$H$38,'VLookup Lists'!$J$2:$J$8),0)),1,0)</f>
        <v>0</v>
      </c>
      <c r="N5560" s="1" t="str">
        <f>IFERROR(IF(VLOOKUP($D5560,'VLookup Lists'!$B$11:$C$29,2,FALSE)="FLIP",1,0),"")</f>
        <v/>
      </c>
      <c r="O5560" s="1" t="b">
        <f>ISNUMBER(MATCH($E5560,'VLookup Lists'!$E$2:$E$17,0))</f>
        <v>0</v>
      </c>
    </row>
    <row r="5561" spans="1:15" ht="15" customHeight="1" x14ac:dyDescent="0.2">
      <c r="A5561" s="1" t="str">
        <f t="shared" si="21"/>
        <v>OFVP</v>
      </c>
      <c r="E5561" s="1" t="s">
        <v>352</v>
      </c>
      <c r="G5561" s="38"/>
      <c r="H5561" s="39"/>
      <c r="M5561" s="1">
        <f>IF(ISNUMBER(MATCH(E5561,_xlfn.VSTACK('VLookup Lists'!$E$2:$E$17,'VLookup Lists'!$H$2:$H$38,'VLookup Lists'!$J$2:$J$8),0)),1,0)</f>
        <v>0</v>
      </c>
      <c r="N5561" s="1" t="str">
        <f>IFERROR(IF(VLOOKUP($D5561,'VLookup Lists'!$B$11:$C$29,2,FALSE)="FLIP",1,0),"")</f>
        <v/>
      </c>
      <c r="O5561" s="1" t="b">
        <f>ISNUMBER(MATCH($E5561,'VLookup Lists'!$E$2:$E$17,0))</f>
        <v>0</v>
      </c>
    </row>
    <row r="5562" spans="1:15" ht="15" customHeight="1" x14ac:dyDescent="0.2">
      <c r="A5562" s="1" t="str">
        <f t="shared" si="21"/>
        <v>OFVP</v>
      </c>
      <c r="E5562" s="1" t="s">
        <v>352</v>
      </c>
      <c r="G5562" s="38"/>
      <c r="H5562" s="39"/>
      <c r="M5562" s="1">
        <f>IF(ISNUMBER(MATCH(E5562,_xlfn.VSTACK('VLookup Lists'!$E$2:$E$17,'VLookup Lists'!$H$2:$H$38,'VLookup Lists'!$J$2:$J$8),0)),1,0)</f>
        <v>0</v>
      </c>
      <c r="N5562" s="1" t="str">
        <f>IFERROR(IF(VLOOKUP($D5562,'VLookup Lists'!$B$11:$C$29,2,FALSE)="FLIP",1,0),"")</f>
        <v/>
      </c>
      <c r="O5562" s="1" t="b">
        <f>ISNUMBER(MATCH($E5562,'VLookup Lists'!$E$2:$E$17,0))</f>
        <v>0</v>
      </c>
    </row>
    <row r="5563" spans="1:15" ht="15" customHeight="1" x14ac:dyDescent="0.2">
      <c r="A5563" s="1" t="str">
        <f t="shared" si="21"/>
        <v>OFVP</v>
      </c>
      <c r="E5563" s="1" t="s">
        <v>352</v>
      </c>
      <c r="G5563" s="38"/>
      <c r="H5563" s="39"/>
      <c r="M5563" s="1">
        <f>IF(ISNUMBER(MATCH(E5563,_xlfn.VSTACK('VLookup Lists'!$E$2:$E$17,'VLookup Lists'!$H$2:$H$38,'VLookup Lists'!$J$2:$J$8),0)),1,0)</f>
        <v>0</v>
      </c>
      <c r="N5563" s="1" t="str">
        <f>IFERROR(IF(VLOOKUP($D5563,'VLookup Lists'!$B$11:$C$29,2,FALSE)="FLIP",1,0),"")</f>
        <v/>
      </c>
      <c r="O5563" s="1" t="b">
        <f>ISNUMBER(MATCH($E5563,'VLookup Lists'!$E$2:$E$17,0))</f>
        <v>0</v>
      </c>
    </row>
    <row r="5564" spans="1:15" ht="15" customHeight="1" x14ac:dyDescent="0.2">
      <c r="A5564" s="1" t="str">
        <f t="shared" si="21"/>
        <v>OFVP</v>
      </c>
      <c r="E5564" s="1" t="s">
        <v>352</v>
      </c>
      <c r="G5564" s="38"/>
      <c r="H5564" s="39"/>
      <c r="M5564" s="1">
        <f>IF(ISNUMBER(MATCH(E5564,_xlfn.VSTACK('VLookup Lists'!$E$2:$E$17,'VLookup Lists'!$H$2:$H$38,'VLookup Lists'!$J$2:$J$8),0)),1,0)</f>
        <v>0</v>
      </c>
      <c r="N5564" s="1" t="str">
        <f>IFERROR(IF(VLOOKUP($D5564,'VLookup Lists'!$B$11:$C$29,2,FALSE)="FLIP",1,0),"")</f>
        <v/>
      </c>
      <c r="O5564" s="1" t="b">
        <f>ISNUMBER(MATCH($E5564,'VLookup Lists'!$E$2:$E$17,0))</f>
        <v>0</v>
      </c>
    </row>
    <row r="5565" spans="1:15" ht="15" customHeight="1" x14ac:dyDescent="0.2">
      <c r="A5565" s="1" t="str">
        <f t="shared" si="21"/>
        <v>OFVP</v>
      </c>
      <c r="E5565" s="1" t="s">
        <v>352</v>
      </c>
      <c r="G5565" s="38"/>
      <c r="H5565" s="39"/>
      <c r="M5565" s="1">
        <f>IF(ISNUMBER(MATCH(E5565,_xlfn.VSTACK('VLookup Lists'!$E$2:$E$17,'VLookup Lists'!$H$2:$H$38,'VLookup Lists'!$J$2:$J$8),0)),1,0)</f>
        <v>0</v>
      </c>
      <c r="N5565" s="1" t="str">
        <f>IFERROR(IF(VLOOKUP($D5565,'VLookup Lists'!$B$11:$C$29,2,FALSE)="FLIP",1,0),"")</f>
        <v/>
      </c>
      <c r="O5565" s="1" t="b">
        <f>ISNUMBER(MATCH($E5565,'VLookup Lists'!$E$2:$E$17,0))</f>
        <v>0</v>
      </c>
    </row>
    <row r="5566" spans="1:15" ht="15" customHeight="1" x14ac:dyDescent="0.2">
      <c r="A5566" s="1" t="str">
        <f t="shared" si="21"/>
        <v>OFVP</v>
      </c>
      <c r="E5566" s="1" t="s">
        <v>352</v>
      </c>
      <c r="G5566" s="38"/>
      <c r="H5566" s="39"/>
      <c r="M5566" s="1">
        <f>IF(ISNUMBER(MATCH(E5566,_xlfn.VSTACK('VLookup Lists'!$E$2:$E$17,'VLookup Lists'!$H$2:$H$38,'VLookup Lists'!$J$2:$J$8),0)),1,0)</f>
        <v>0</v>
      </c>
      <c r="N5566" s="1" t="str">
        <f>IFERROR(IF(VLOOKUP($D5566,'VLookup Lists'!$B$11:$C$29,2,FALSE)="FLIP",1,0),"")</f>
        <v/>
      </c>
      <c r="O5566" s="1" t="b">
        <f>ISNUMBER(MATCH($E5566,'VLookup Lists'!$E$2:$E$17,0))</f>
        <v>0</v>
      </c>
    </row>
    <row r="5567" spans="1:15" ht="15" customHeight="1" x14ac:dyDescent="0.2">
      <c r="A5567" s="1" t="str">
        <f t="shared" si="21"/>
        <v>OFVP</v>
      </c>
      <c r="E5567" s="1" t="s">
        <v>352</v>
      </c>
      <c r="G5567" s="38"/>
      <c r="H5567" s="39"/>
      <c r="M5567" s="1">
        <f>IF(ISNUMBER(MATCH(E5567,_xlfn.VSTACK('VLookup Lists'!$E$2:$E$17,'VLookup Lists'!$H$2:$H$38,'VLookup Lists'!$J$2:$J$8),0)),1,0)</f>
        <v>0</v>
      </c>
      <c r="N5567" s="1" t="str">
        <f>IFERROR(IF(VLOOKUP($D5567,'VLookup Lists'!$B$11:$C$29,2,FALSE)="FLIP",1,0),"")</f>
        <v/>
      </c>
      <c r="O5567" s="1" t="b">
        <f>ISNUMBER(MATCH($E5567,'VLookup Lists'!$E$2:$E$17,0))</f>
        <v>0</v>
      </c>
    </row>
    <row r="5568" spans="1:15" ht="15" customHeight="1" x14ac:dyDescent="0.2">
      <c r="A5568" s="1" t="str">
        <f t="shared" si="21"/>
        <v>OFVP</v>
      </c>
      <c r="E5568" s="1" t="s">
        <v>352</v>
      </c>
      <c r="G5568" s="38"/>
      <c r="H5568" s="39"/>
      <c r="M5568" s="1">
        <f>IF(ISNUMBER(MATCH(E5568,_xlfn.VSTACK('VLookup Lists'!$E$2:$E$17,'VLookup Lists'!$H$2:$H$38,'VLookup Lists'!$J$2:$J$8),0)),1,0)</f>
        <v>0</v>
      </c>
      <c r="N5568" s="1" t="str">
        <f>IFERROR(IF(VLOOKUP($D5568,'VLookup Lists'!$B$11:$C$29,2,FALSE)="FLIP",1,0),"")</f>
        <v/>
      </c>
      <c r="O5568" s="1" t="b">
        <f>ISNUMBER(MATCH($E5568,'VLookup Lists'!$E$2:$E$17,0))</f>
        <v>0</v>
      </c>
    </row>
    <row r="5569" spans="1:15" ht="15" customHeight="1" x14ac:dyDescent="0.2">
      <c r="A5569" s="1" t="str">
        <f t="shared" si="21"/>
        <v>OFVP</v>
      </c>
      <c r="E5569" s="1" t="s">
        <v>352</v>
      </c>
      <c r="G5569" s="38"/>
      <c r="H5569" s="39"/>
      <c r="M5569" s="1">
        <f>IF(ISNUMBER(MATCH(E5569,_xlfn.VSTACK('VLookup Lists'!$E$2:$E$17,'VLookup Lists'!$H$2:$H$38,'VLookup Lists'!$J$2:$J$8),0)),1,0)</f>
        <v>0</v>
      </c>
      <c r="N5569" s="1" t="str">
        <f>IFERROR(IF(VLOOKUP($D5569,'VLookup Lists'!$B$11:$C$29,2,FALSE)="FLIP",1,0),"")</f>
        <v/>
      </c>
      <c r="O5569" s="1" t="b">
        <f>ISNUMBER(MATCH($E5569,'VLookup Lists'!$E$2:$E$17,0))</f>
        <v>0</v>
      </c>
    </row>
    <row r="5570" spans="1:15" ht="15" customHeight="1" x14ac:dyDescent="0.2">
      <c r="A5570" s="1" t="str">
        <f t="shared" si="21"/>
        <v>OFVP</v>
      </c>
      <c r="E5570" s="1" t="s">
        <v>352</v>
      </c>
      <c r="G5570" s="38"/>
      <c r="H5570" s="39"/>
      <c r="M5570" s="1">
        <f>IF(ISNUMBER(MATCH(E5570,_xlfn.VSTACK('VLookup Lists'!$E$2:$E$17,'VLookup Lists'!$H$2:$H$38,'VLookup Lists'!$J$2:$J$8),0)),1,0)</f>
        <v>0</v>
      </c>
      <c r="N5570" s="1" t="str">
        <f>IFERROR(IF(VLOOKUP($D5570,'VLookup Lists'!$B$11:$C$29,2,FALSE)="FLIP",1,0),"")</f>
        <v/>
      </c>
      <c r="O5570" s="1" t="b">
        <f>ISNUMBER(MATCH($E5570,'VLookup Lists'!$E$2:$E$17,0))</f>
        <v>0</v>
      </c>
    </row>
    <row r="5571" spans="1:15" ht="15" customHeight="1" x14ac:dyDescent="0.2">
      <c r="A5571" s="1" t="str">
        <f t="shared" si="21"/>
        <v>OFVP</v>
      </c>
      <c r="E5571" s="1" t="s">
        <v>352</v>
      </c>
      <c r="G5571" s="38"/>
      <c r="H5571" s="39"/>
      <c r="M5571" s="1">
        <f>IF(ISNUMBER(MATCH(E5571,_xlfn.VSTACK('VLookup Lists'!$E$2:$E$17,'VLookup Lists'!$H$2:$H$38,'VLookup Lists'!$J$2:$J$8),0)),1,0)</f>
        <v>0</v>
      </c>
      <c r="N5571" s="1" t="str">
        <f>IFERROR(IF(VLOOKUP($D5571,'VLookup Lists'!$B$11:$C$29,2,FALSE)="FLIP",1,0),"")</f>
        <v/>
      </c>
      <c r="O5571" s="1" t="b">
        <f>ISNUMBER(MATCH($E5571,'VLookup Lists'!$E$2:$E$17,0))</f>
        <v>0</v>
      </c>
    </row>
    <row r="5572" spans="1:15" ht="15" customHeight="1" x14ac:dyDescent="0.2">
      <c r="A5572" s="1" t="str">
        <f t="shared" si="21"/>
        <v>OFVP</v>
      </c>
      <c r="E5572" s="1" t="s">
        <v>352</v>
      </c>
      <c r="G5572" s="38"/>
      <c r="H5572" s="39"/>
      <c r="M5572" s="1">
        <f>IF(ISNUMBER(MATCH(E5572,_xlfn.VSTACK('VLookup Lists'!$E$2:$E$17,'VLookup Lists'!$H$2:$H$38,'VLookup Lists'!$J$2:$J$8),0)),1,0)</f>
        <v>0</v>
      </c>
      <c r="N5572" s="1" t="str">
        <f>IFERROR(IF(VLOOKUP($D5572,'VLookup Lists'!$B$11:$C$29,2,FALSE)="FLIP",1,0),"")</f>
        <v/>
      </c>
      <c r="O5572" s="1" t="b">
        <f>ISNUMBER(MATCH($E5572,'VLookup Lists'!$E$2:$E$17,0))</f>
        <v>0</v>
      </c>
    </row>
    <row r="5573" spans="1:15" ht="15" customHeight="1" x14ac:dyDescent="0.2">
      <c r="A5573" s="1" t="str">
        <f t="shared" si="21"/>
        <v>OFVP</v>
      </c>
      <c r="E5573" s="1" t="s">
        <v>352</v>
      </c>
      <c r="G5573" s="38"/>
      <c r="H5573" s="39"/>
      <c r="M5573" s="1">
        <f>IF(ISNUMBER(MATCH(E5573,_xlfn.VSTACK('VLookup Lists'!$E$2:$E$17,'VLookup Lists'!$H$2:$H$38,'VLookup Lists'!$J$2:$J$8),0)),1,0)</f>
        <v>0</v>
      </c>
      <c r="N5573" s="1" t="str">
        <f>IFERROR(IF(VLOOKUP($D5573,'VLookup Lists'!$B$11:$C$29,2,FALSE)="FLIP",1,0),"")</f>
        <v/>
      </c>
      <c r="O5573" s="1" t="b">
        <f>ISNUMBER(MATCH($E5573,'VLookup Lists'!$E$2:$E$17,0))</f>
        <v>0</v>
      </c>
    </row>
    <row r="5574" spans="1:15" ht="15" customHeight="1" x14ac:dyDescent="0.2">
      <c r="A5574" s="1" t="str">
        <f t="shared" si="21"/>
        <v>OFVP</v>
      </c>
      <c r="E5574" s="1" t="s">
        <v>352</v>
      </c>
      <c r="G5574" s="38"/>
      <c r="H5574" s="39"/>
      <c r="M5574" s="1">
        <f>IF(ISNUMBER(MATCH(E5574,_xlfn.VSTACK('VLookup Lists'!$E$2:$E$17,'VLookup Lists'!$H$2:$H$38,'VLookup Lists'!$J$2:$J$8),0)),1,0)</f>
        <v>0</v>
      </c>
      <c r="N5574" s="1" t="str">
        <f>IFERROR(IF(VLOOKUP($D5574,'VLookup Lists'!$B$11:$C$29,2,FALSE)="FLIP",1,0),"")</f>
        <v/>
      </c>
      <c r="O5574" s="1" t="b">
        <f>ISNUMBER(MATCH($E5574,'VLookup Lists'!$E$2:$E$17,0))</f>
        <v>0</v>
      </c>
    </row>
    <row r="5575" spans="1:15" ht="15" customHeight="1" x14ac:dyDescent="0.2">
      <c r="A5575" s="1" t="str">
        <f t="shared" si="21"/>
        <v>OFVP</v>
      </c>
      <c r="E5575" s="1" t="s">
        <v>352</v>
      </c>
      <c r="G5575" s="38"/>
      <c r="H5575" s="39"/>
      <c r="M5575" s="1">
        <f>IF(ISNUMBER(MATCH(E5575,_xlfn.VSTACK('VLookup Lists'!$E$2:$E$17,'VLookup Lists'!$H$2:$H$38,'VLookup Lists'!$J$2:$J$8),0)),1,0)</f>
        <v>0</v>
      </c>
      <c r="N5575" s="1" t="str">
        <f>IFERROR(IF(VLOOKUP($D5575,'VLookup Lists'!$B$11:$C$29,2,FALSE)="FLIP",1,0),"")</f>
        <v/>
      </c>
      <c r="O5575" s="1" t="b">
        <f>ISNUMBER(MATCH($E5575,'VLookup Lists'!$E$2:$E$17,0))</f>
        <v>0</v>
      </c>
    </row>
    <row r="5576" spans="1:15" ht="15" customHeight="1" x14ac:dyDescent="0.2">
      <c r="A5576" s="1" t="str">
        <f t="shared" si="21"/>
        <v>OFVP</v>
      </c>
      <c r="E5576" s="1" t="s">
        <v>352</v>
      </c>
      <c r="G5576" s="38"/>
      <c r="H5576" s="39"/>
      <c r="M5576" s="1">
        <f>IF(ISNUMBER(MATCH(E5576,_xlfn.VSTACK('VLookup Lists'!$E$2:$E$17,'VLookup Lists'!$H$2:$H$38,'VLookup Lists'!$J$2:$J$8),0)),1,0)</f>
        <v>0</v>
      </c>
      <c r="N5576" s="1" t="str">
        <f>IFERROR(IF(VLOOKUP($D5576,'VLookup Lists'!$B$11:$C$29,2,FALSE)="FLIP",1,0),"")</f>
        <v/>
      </c>
      <c r="O5576" s="1" t="b">
        <f>ISNUMBER(MATCH($E5576,'VLookup Lists'!$E$2:$E$17,0))</f>
        <v>0</v>
      </c>
    </row>
    <row r="5577" spans="1:15" ht="15" customHeight="1" x14ac:dyDescent="0.2">
      <c r="A5577" s="1" t="str">
        <f t="shared" si="21"/>
        <v>OFVP</v>
      </c>
      <c r="E5577" s="1" t="s">
        <v>352</v>
      </c>
      <c r="G5577" s="38"/>
      <c r="H5577" s="39"/>
      <c r="M5577" s="1">
        <f>IF(ISNUMBER(MATCH(E5577,_xlfn.VSTACK('VLookup Lists'!$E$2:$E$17,'VLookup Lists'!$H$2:$H$38,'VLookup Lists'!$J$2:$J$8),0)),1,0)</f>
        <v>0</v>
      </c>
      <c r="N5577" s="1" t="str">
        <f>IFERROR(IF(VLOOKUP($D5577,'VLookup Lists'!$B$11:$C$29,2,FALSE)="FLIP",1,0),"")</f>
        <v/>
      </c>
      <c r="O5577" s="1" t="b">
        <f>ISNUMBER(MATCH($E5577,'VLookup Lists'!$E$2:$E$17,0))</f>
        <v>0</v>
      </c>
    </row>
    <row r="5578" spans="1:15" ht="15" customHeight="1" x14ac:dyDescent="0.2">
      <c r="A5578" s="1" t="str">
        <f t="shared" si="21"/>
        <v>OFVP</v>
      </c>
      <c r="E5578" s="1" t="s">
        <v>352</v>
      </c>
      <c r="G5578" s="38"/>
      <c r="H5578" s="39"/>
      <c r="M5578" s="1">
        <f>IF(ISNUMBER(MATCH(E5578,_xlfn.VSTACK('VLookup Lists'!$E$2:$E$17,'VLookup Lists'!$H$2:$H$38,'VLookup Lists'!$J$2:$J$8),0)),1,0)</f>
        <v>0</v>
      </c>
      <c r="N5578" s="1" t="str">
        <f>IFERROR(IF(VLOOKUP($D5578,'VLookup Lists'!$B$11:$C$29,2,FALSE)="FLIP",1,0),"")</f>
        <v/>
      </c>
      <c r="O5578" s="1" t="b">
        <f>ISNUMBER(MATCH($E5578,'VLookup Lists'!$E$2:$E$17,0))</f>
        <v>0</v>
      </c>
    </row>
    <row r="5579" spans="1:15" ht="15" customHeight="1" x14ac:dyDescent="0.2">
      <c r="A5579" s="1" t="str">
        <f t="shared" si="21"/>
        <v>OFVP</v>
      </c>
      <c r="E5579" s="1" t="s">
        <v>352</v>
      </c>
      <c r="G5579" s="38"/>
      <c r="H5579" s="39"/>
      <c r="M5579" s="1">
        <f>IF(ISNUMBER(MATCH(E5579,_xlfn.VSTACK('VLookup Lists'!$E$2:$E$17,'VLookup Lists'!$H$2:$H$38,'VLookup Lists'!$J$2:$J$8),0)),1,0)</f>
        <v>0</v>
      </c>
      <c r="N5579" s="1" t="str">
        <f>IFERROR(IF(VLOOKUP($D5579,'VLookup Lists'!$B$11:$C$29,2,FALSE)="FLIP",1,0),"")</f>
        <v/>
      </c>
      <c r="O5579" s="1" t="b">
        <f>ISNUMBER(MATCH($E5579,'VLookup Lists'!$E$2:$E$17,0))</f>
        <v>0</v>
      </c>
    </row>
    <row r="5580" spans="1:15" ht="15" customHeight="1" x14ac:dyDescent="0.2">
      <c r="A5580" s="1" t="str">
        <f t="shared" si="21"/>
        <v>OFVP</v>
      </c>
      <c r="E5580" s="1" t="s">
        <v>352</v>
      </c>
      <c r="G5580" s="38"/>
      <c r="H5580" s="39"/>
      <c r="M5580" s="1">
        <f>IF(ISNUMBER(MATCH(E5580,_xlfn.VSTACK('VLookup Lists'!$E$2:$E$17,'VLookup Lists'!$H$2:$H$38,'VLookup Lists'!$J$2:$J$8),0)),1,0)</f>
        <v>0</v>
      </c>
      <c r="N5580" s="1" t="str">
        <f>IFERROR(IF(VLOOKUP($D5580,'VLookup Lists'!$B$11:$C$29,2,FALSE)="FLIP",1,0),"")</f>
        <v/>
      </c>
      <c r="O5580" s="1" t="b">
        <f>ISNUMBER(MATCH($E5580,'VLookup Lists'!$E$2:$E$17,0))</f>
        <v>0</v>
      </c>
    </row>
    <row r="5581" spans="1:15" ht="15" customHeight="1" x14ac:dyDescent="0.2">
      <c r="A5581" s="1" t="str">
        <f t="shared" si="21"/>
        <v>OFVP</v>
      </c>
      <c r="E5581" s="1" t="s">
        <v>352</v>
      </c>
      <c r="G5581" s="38"/>
      <c r="H5581" s="39"/>
      <c r="M5581" s="1">
        <f>IF(ISNUMBER(MATCH(E5581,_xlfn.VSTACK('VLookup Lists'!$E$2:$E$17,'VLookup Lists'!$H$2:$H$38,'VLookup Lists'!$J$2:$J$8),0)),1,0)</f>
        <v>0</v>
      </c>
      <c r="N5581" s="1" t="str">
        <f>IFERROR(IF(VLOOKUP($D5581,'VLookup Lists'!$B$11:$C$29,2,FALSE)="FLIP",1,0),"")</f>
        <v/>
      </c>
      <c r="O5581" s="1" t="b">
        <f>ISNUMBER(MATCH($E5581,'VLookup Lists'!$E$2:$E$17,0))</f>
        <v>0</v>
      </c>
    </row>
    <row r="5582" spans="1:15" ht="15" customHeight="1" x14ac:dyDescent="0.2">
      <c r="A5582" s="1" t="str">
        <f t="shared" si="21"/>
        <v>OFVP</v>
      </c>
      <c r="E5582" s="1" t="s">
        <v>352</v>
      </c>
      <c r="G5582" s="38"/>
      <c r="H5582" s="39"/>
      <c r="M5582" s="1">
        <f>IF(ISNUMBER(MATCH(E5582,_xlfn.VSTACK('VLookup Lists'!$E$2:$E$17,'VLookup Lists'!$H$2:$H$38,'VLookup Lists'!$J$2:$J$8),0)),1,0)</f>
        <v>0</v>
      </c>
      <c r="N5582" s="1" t="str">
        <f>IFERROR(IF(VLOOKUP($D5582,'VLookup Lists'!$B$11:$C$29,2,FALSE)="FLIP",1,0),"")</f>
        <v/>
      </c>
      <c r="O5582" s="1" t="b">
        <f>ISNUMBER(MATCH($E5582,'VLookup Lists'!$E$2:$E$17,0))</f>
        <v>0</v>
      </c>
    </row>
    <row r="5583" spans="1:15" ht="15" customHeight="1" x14ac:dyDescent="0.2">
      <c r="A5583" s="1" t="str">
        <f t="shared" si="21"/>
        <v>OFVP</v>
      </c>
      <c r="E5583" s="1" t="s">
        <v>352</v>
      </c>
      <c r="G5583" s="38"/>
      <c r="H5583" s="39"/>
      <c r="M5583" s="1">
        <f>IF(ISNUMBER(MATCH(E5583,_xlfn.VSTACK('VLookup Lists'!$E$2:$E$17,'VLookup Lists'!$H$2:$H$38,'VLookup Lists'!$J$2:$J$8),0)),1,0)</f>
        <v>0</v>
      </c>
      <c r="N5583" s="1" t="str">
        <f>IFERROR(IF(VLOOKUP($D5583,'VLookup Lists'!$B$11:$C$29,2,FALSE)="FLIP",1,0),"")</f>
        <v/>
      </c>
      <c r="O5583" s="1" t="b">
        <f>ISNUMBER(MATCH($E5583,'VLookup Lists'!$E$2:$E$17,0))</f>
        <v>0</v>
      </c>
    </row>
    <row r="5584" spans="1:15" ht="15" customHeight="1" x14ac:dyDescent="0.2">
      <c r="A5584" s="1" t="str">
        <f t="shared" si="21"/>
        <v>OFVP</v>
      </c>
      <c r="E5584" s="1" t="s">
        <v>352</v>
      </c>
      <c r="G5584" s="38"/>
      <c r="H5584" s="39"/>
      <c r="M5584" s="1">
        <f>IF(ISNUMBER(MATCH(E5584,_xlfn.VSTACK('VLookup Lists'!$E$2:$E$17,'VLookup Lists'!$H$2:$H$38,'VLookup Lists'!$J$2:$J$8),0)),1,0)</f>
        <v>0</v>
      </c>
      <c r="N5584" s="1" t="str">
        <f>IFERROR(IF(VLOOKUP($D5584,'VLookup Lists'!$B$11:$C$29,2,FALSE)="FLIP",1,0),"")</f>
        <v/>
      </c>
      <c r="O5584" s="1" t="b">
        <f>ISNUMBER(MATCH($E5584,'VLookup Lists'!$E$2:$E$17,0))</f>
        <v>0</v>
      </c>
    </row>
    <row r="5585" spans="1:15" ht="15" customHeight="1" x14ac:dyDescent="0.2">
      <c r="A5585" s="1" t="str">
        <f t="shared" si="21"/>
        <v>OFVP</v>
      </c>
      <c r="E5585" s="1" t="s">
        <v>352</v>
      </c>
      <c r="G5585" s="38"/>
      <c r="H5585" s="39"/>
      <c r="M5585" s="1">
        <f>IF(ISNUMBER(MATCH(E5585,_xlfn.VSTACK('VLookup Lists'!$E$2:$E$17,'VLookup Lists'!$H$2:$H$38,'VLookup Lists'!$J$2:$J$8),0)),1,0)</f>
        <v>0</v>
      </c>
      <c r="N5585" s="1" t="str">
        <f>IFERROR(IF(VLOOKUP($D5585,'VLookup Lists'!$B$11:$C$29,2,FALSE)="FLIP",1,0),"")</f>
        <v/>
      </c>
      <c r="O5585" s="1" t="b">
        <f>ISNUMBER(MATCH($E5585,'VLookup Lists'!$E$2:$E$17,0))</f>
        <v>0</v>
      </c>
    </row>
    <row r="5586" spans="1:15" ht="15" customHeight="1" x14ac:dyDescent="0.2">
      <c r="A5586" s="1" t="str">
        <f t="shared" si="21"/>
        <v>OFVP</v>
      </c>
      <c r="E5586" s="1" t="s">
        <v>352</v>
      </c>
      <c r="G5586" s="38"/>
      <c r="H5586" s="39"/>
      <c r="M5586" s="1">
        <f>IF(ISNUMBER(MATCH(E5586,_xlfn.VSTACK('VLookup Lists'!$E$2:$E$17,'VLookup Lists'!$H$2:$H$38,'VLookup Lists'!$J$2:$J$8),0)),1,0)</f>
        <v>0</v>
      </c>
      <c r="N5586" s="1" t="str">
        <f>IFERROR(IF(VLOOKUP($D5586,'VLookup Lists'!$B$11:$C$29,2,FALSE)="FLIP",1,0),"")</f>
        <v/>
      </c>
      <c r="O5586" s="1" t="b">
        <f>ISNUMBER(MATCH($E5586,'VLookup Lists'!$E$2:$E$17,0))</f>
        <v>0</v>
      </c>
    </row>
    <row r="5587" spans="1:15" ht="15" customHeight="1" x14ac:dyDescent="0.2">
      <c r="A5587" s="1" t="str">
        <f t="shared" si="21"/>
        <v>OFVP</v>
      </c>
      <c r="E5587" s="1" t="s">
        <v>352</v>
      </c>
      <c r="G5587" s="38"/>
      <c r="H5587" s="39"/>
      <c r="M5587" s="1">
        <f>IF(ISNUMBER(MATCH(E5587,_xlfn.VSTACK('VLookup Lists'!$E$2:$E$17,'VLookup Lists'!$H$2:$H$38,'VLookup Lists'!$J$2:$J$8),0)),1,0)</f>
        <v>0</v>
      </c>
      <c r="N5587" s="1" t="str">
        <f>IFERROR(IF(VLOOKUP($D5587,'VLookup Lists'!$B$11:$C$29,2,FALSE)="FLIP",1,0),"")</f>
        <v/>
      </c>
      <c r="O5587" s="1" t="b">
        <f>ISNUMBER(MATCH($E5587,'VLookup Lists'!$E$2:$E$17,0))</f>
        <v>0</v>
      </c>
    </row>
    <row r="5588" spans="1:15" ht="15" customHeight="1" x14ac:dyDescent="0.2">
      <c r="A5588" s="1" t="str">
        <f t="shared" si="21"/>
        <v>OFVP</v>
      </c>
      <c r="E5588" s="1" t="s">
        <v>352</v>
      </c>
      <c r="G5588" s="38"/>
      <c r="H5588" s="39"/>
      <c r="M5588" s="1">
        <f>IF(ISNUMBER(MATCH(E5588,_xlfn.VSTACK('VLookup Lists'!$E$2:$E$17,'VLookup Lists'!$H$2:$H$38,'VLookup Lists'!$J$2:$J$8),0)),1,0)</f>
        <v>0</v>
      </c>
      <c r="N5588" s="1" t="str">
        <f>IFERROR(IF(VLOOKUP($D5588,'VLookup Lists'!$B$11:$C$29,2,FALSE)="FLIP",1,0),"")</f>
        <v/>
      </c>
      <c r="O5588" s="1" t="b">
        <f>ISNUMBER(MATCH($E5588,'VLookup Lists'!$E$2:$E$17,0))</f>
        <v>0</v>
      </c>
    </row>
    <row r="5589" spans="1:15" ht="15" customHeight="1" x14ac:dyDescent="0.2">
      <c r="A5589" s="1" t="str">
        <f t="shared" si="21"/>
        <v>OFVP</v>
      </c>
      <c r="E5589" s="1" t="s">
        <v>352</v>
      </c>
      <c r="G5589" s="38"/>
      <c r="H5589" s="39"/>
      <c r="M5589" s="1">
        <f>IF(ISNUMBER(MATCH(E5589,_xlfn.VSTACK('VLookup Lists'!$E$2:$E$17,'VLookup Lists'!$H$2:$H$38,'VLookup Lists'!$J$2:$J$8),0)),1,0)</f>
        <v>0</v>
      </c>
      <c r="N5589" s="1" t="str">
        <f>IFERROR(IF(VLOOKUP($D5589,'VLookup Lists'!$B$11:$C$29,2,FALSE)="FLIP",1,0),"")</f>
        <v/>
      </c>
      <c r="O5589" s="1" t="b">
        <f>ISNUMBER(MATCH($E5589,'VLookup Lists'!$E$2:$E$17,0))</f>
        <v>0</v>
      </c>
    </row>
    <row r="5590" spans="1:15" ht="15" customHeight="1" x14ac:dyDescent="0.2">
      <c r="A5590" s="1" t="str">
        <f t="shared" si="21"/>
        <v>OFVP</v>
      </c>
      <c r="E5590" s="1" t="s">
        <v>352</v>
      </c>
      <c r="G5590" s="38"/>
      <c r="H5590" s="39"/>
      <c r="M5590" s="1">
        <f>IF(ISNUMBER(MATCH(E5590,_xlfn.VSTACK('VLookup Lists'!$E$2:$E$17,'VLookup Lists'!$H$2:$H$38,'VLookup Lists'!$J$2:$J$8),0)),1,0)</f>
        <v>0</v>
      </c>
      <c r="N5590" s="1" t="str">
        <f>IFERROR(IF(VLOOKUP($D5590,'VLookup Lists'!$B$11:$C$29,2,FALSE)="FLIP",1,0),"")</f>
        <v/>
      </c>
      <c r="O5590" s="1" t="b">
        <f>ISNUMBER(MATCH($E5590,'VLookup Lists'!$E$2:$E$17,0))</f>
        <v>0</v>
      </c>
    </row>
    <row r="5591" spans="1:15" ht="15" customHeight="1" x14ac:dyDescent="0.2">
      <c r="A5591" s="1" t="str">
        <f t="shared" si="21"/>
        <v>OFVP</v>
      </c>
      <c r="E5591" s="1" t="s">
        <v>352</v>
      </c>
      <c r="G5591" s="38"/>
      <c r="H5591" s="39"/>
      <c r="M5591" s="1">
        <f>IF(ISNUMBER(MATCH(E5591,_xlfn.VSTACK('VLookup Lists'!$E$2:$E$17,'VLookup Lists'!$H$2:$H$38,'VLookup Lists'!$J$2:$J$8),0)),1,0)</f>
        <v>0</v>
      </c>
      <c r="N5591" s="1" t="str">
        <f>IFERROR(IF(VLOOKUP($D5591,'VLookup Lists'!$B$11:$C$29,2,FALSE)="FLIP",1,0),"")</f>
        <v/>
      </c>
      <c r="O5591" s="1" t="b">
        <f>ISNUMBER(MATCH($E5591,'VLookup Lists'!$E$2:$E$17,0))</f>
        <v>0</v>
      </c>
    </row>
    <row r="5592" spans="1:15" ht="15" customHeight="1" x14ac:dyDescent="0.2">
      <c r="A5592" s="1" t="str">
        <f t="shared" si="21"/>
        <v>OFVP</v>
      </c>
      <c r="E5592" s="1" t="s">
        <v>352</v>
      </c>
      <c r="G5592" s="38"/>
      <c r="H5592" s="39"/>
      <c r="M5592" s="1">
        <f>IF(ISNUMBER(MATCH(E5592,_xlfn.VSTACK('VLookup Lists'!$E$2:$E$17,'VLookup Lists'!$H$2:$H$38,'VLookup Lists'!$J$2:$J$8),0)),1,0)</f>
        <v>0</v>
      </c>
      <c r="N5592" s="1" t="str">
        <f>IFERROR(IF(VLOOKUP($D5592,'VLookup Lists'!$B$11:$C$29,2,FALSE)="FLIP",1,0),"")</f>
        <v/>
      </c>
      <c r="O5592" s="1" t="b">
        <f>ISNUMBER(MATCH($E5592,'VLookup Lists'!$E$2:$E$17,0))</f>
        <v>0</v>
      </c>
    </row>
    <row r="5593" spans="1:15" ht="15" customHeight="1" x14ac:dyDescent="0.2">
      <c r="A5593" s="1" t="str">
        <f t="shared" si="21"/>
        <v>OFVP</v>
      </c>
      <c r="E5593" s="1" t="s">
        <v>352</v>
      </c>
      <c r="G5593" s="38"/>
      <c r="H5593" s="39"/>
      <c r="M5593" s="1">
        <f>IF(ISNUMBER(MATCH(E5593,_xlfn.VSTACK('VLookup Lists'!$E$2:$E$17,'VLookup Lists'!$H$2:$H$38,'VLookup Lists'!$J$2:$J$8),0)),1,0)</f>
        <v>0</v>
      </c>
      <c r="N5593" s="1" t="str">
        <f>IFERROR(IF(VLOOKUP($D5593,'VLookup Lists'!$B$11:$C$29,2,FALSE)="FLIP",1,0),"")</f>
        <v/>
      </c>
      <c r="O5593" s="1" t="b">
        <f>ISNUMBER(MATCH($E5593,'VLookup Lists'!$E$2:$E$17,0))</f>
        <v>0</v>
      </c>
    </row>
    <row r="5594" spans="1:15" ht="15" customHeight="1" x14ac:dyDescent="0.2">
      <c r="A5594" s="1" t="str">
        <f t="shared" si="21"/>
        <v>OFVP</v>
      </c>
      <c r="E5594" s="1" t="s">
        <v>352</v>
      </c>
      <c r="G5594" s="38"/>
      <c r="H5594" s="39"/>
      <c r="M5594" s="1">
        <f>IF(ISNUMBER(MATCH(E5594,_xlfn.VSTACK('VLookup Lists'!$E$2:$E$17,'VLookup Lists'!$H$2:$H$38,'VLookup Lists'!$J$2:$J$8),0)),1,0)</f>
        <v>0</v>
      </c>
      <c r="N5594" s="1" t="str">
        <f>IFERROR(IF(VLOOKUP($D5594,'VLookup Lists'!$B$11:$C$29,2,FALSE)="FLIP",1,0),"")</f>
        <v/>
      </c>
      <c r="O5594" s="1" t="b">
        <f>ISNUMBER(MATCH($E5594,'VLookup Lists'!$E$2:$E$17,0))</f>
        <v>0</v>
      </c>
    </row>
    <row r="5595" spans="1:15" ht="15" customHeight="1" x14ac:dyDescent="0.2">
      <c r="A5595" s="1" t="str">
        <f t="shared" si="21"/>
        <v>OFVP</v>
      </c>
      <c r="E5595" s="1" t="s">
        <v>352</v>
      </c>
      <c r="G5595" s="38"/>
      <c r="H5595" s="39"/>
      <c r="M5595" s="1">
        <f>IF(ISNUMBER(MATCH(E5595,_xlfn.VSTACK('VLookup Lists'!$E$2:$E$17,'VLookup Lists'!$H$2:$H$38,'VLookup Lists'!$J$2:$J$8),0)),1,0)</f>
        <v>0</v>
      </c>
      <c r="N5595" s="1" t="str">
        <f>IFERROR(IF(VLOOKUP($D5595,'VLookup Lists'!$B$11:$C$29,2,FALSE)="FLIP",1,0),"")</f>
        <v/>
      </c>
      <c r="O5595" s="1" t="b">
        <f>ISNUMBER(MATCH($E5595,'VLookup Lists'!$E$2:$E$17,0))</f>
        <v>0</v>
      </c>
    </row>
    <row r="5596" spans="1:15" ht="15" customHeight="1" x14ac:dyDescent="0.2">
      <c r="A5596" s="1" t="str">
        <f t="shared" si="21"/>
        <v>OFVP</v>
      </c>
      <c r="E5596" s="1" t="s">
        <v>352</v>
      </c>
      <c r="G5596" s="38"/>
      <c r="H5596" s="39"/>
      <c r="M5596" s="1">
        <f>IF(ISNUMBER(MATCH(E5596,_xlfn.VSTACK('VLookup Lists'!$E$2:$E$17,'VLookup Lists'!$H$2:$H$38,'VLookup Lists'!$J$2:$J$8),0)),1,0)</f>
        <v>0</v>
      </c>
      <c r="N5596" s="1" t="str">
        <f>IFERROR(IF(VLOOKUP($D5596,'VLookup Lists'!$B$11:$C$29,2,FALSE)="FLIP",1,0),"")</f>
        <v/>
      </c>
      <c r="O5596" s="1" t="b">
        <f>ISNUMBER(MATCH($E5596,'VLookup Lists'!$E$2:$E$17,0))</f>
        <v>0</v>
      </c>
    </row>
    <row r="5597" spans="1:15" ht="15" customHeight="1" x14ac:dyDescent="0.2">
      <c r="A5597" s="1" t="str">
        <f t="shared" si="21"/>
        <v>OFVP</v>
      </c>
      <c r="E5597" s="1" t="s">
        <v>352</v>
      </c>
      <c r="G5597" s="38"/>
      <c r="H5597" s="39"/>
      <c r="M5597" s="1">
        <f>IF(ISNUMBER(MATCH(E5597,_xlfn.VSTACK('VLookup Lists'!$E$2:$E$17,'VLookup Lists'!$H$2:$H$38,'VLookup Lists'!$J$2:$J$8),0)),1,0)</f>
        <v>0</v>
      </c>
      <c r="N5597" s="1" t="str">
        <f>IFERROR(IF(VLOOKUP($D5597,'VLookup Lists'!$B$11:$C$29,2,FALSE)="FLIP",1,0),"")</f>
        <v/>
      </c>
      <c r="O5597" s="1" t="b">
        <f>ISNUMBER(MATCH($E5597,'VLookup Lists'!$E$2:$E$17,0))</f>
        <v>0</v>
      </c>
    </row>
    <row r="5598" spans="1:15" ht="15" customHeight="1" x14ac:dyDescent="0.2">
      <c r="A5598" s="1" t="str">
        <f t="shared" si="21"/>
        <v>OFVP</v>
      </c>
      <c r="E5598" s="1" t="s">
        <v>352</v>
      </c>
      <c r="G5598" s="38"/>
      <c r="H5598" s="39"/>
      <c r="M5598" s="1">
        <f>IF(ISNUMBER(MATCH(E5598,_xlfn.VSTACK('VLookup Lists'!$E$2:$E$17,'VLookup Lists'!$H$2:$H$38,'VLookup Lists'!$J$2:$J$8),0)),1,0)</f>
        <v>0</v>
      </c>
      <c r="N5598" s="1" t="str">
        <f>IFERROR(IF(VLOOKUP($D5598,'VLookup Lists'!$B$11:$C$29,2,FALSE)="FLIP",1,0),"")</f>
        <v/>
      </c>
      <c r="O5598" s="1" t="b">
        <f>ISNUMBER(MATCH($E5598,'VLookup Lists'!$E$2:$E$17,0))</f>
        <v>0</v>
      </c>
    </row>
    <row r="5599" spans="1:15" ht="15" customHeight="1" x14ac:dyDescent="0.2">
      <c r="A5599" s="1" t="str">
        <f t="shared" si="21"/>
        <v>OFVP</v>
      </c>
      <c r="E5599" s="1" t="s">
        <v>352</v>
      </c>
      <c r="G5599" s="38"/>
      <c r="H5599" s="39"/>
      <c r="M5599" s="1">
        <f>IF(ISNUMBER(MATCH(E5599,_xlfn.VSTACK('VLookup Lists'!$E$2:$E$17,'VLookup Lists'!$H$2:$H$38,'VLookup Lists'!$J$2:$J$8),0)),1,0)</f>
        <v>0</v>
      </c>
      <c r="N5599" s="1" t="str">
        <f>IFERROR(IF(VLOOKUP($D5599,'VLookup Lists'!$B$11:$C$29,2,FALSE)="FLIP",1,0),"")</f>
        <v/>
      </c>
      <c r="O5599" s="1" t="b">
        <f>ISNUMBER(MATCH($E5599,'VLookup Lists'!$E$2:$E$17,0))</f>
        <v>0</v>
      </c>
    </row>
    <row r="5600" spans="1:15" ht="15" customHeight="1" x14ac:dyDescent="0.2">
      <c r="A5600" s="1" t="str">
        <f t="shared" si="21"/>
        <v>OFVP</v>
      </c>
      <c r="E5600" s="1" t="s">
        <v>352</v>
      </c>
      <c r="G5600" s="38"/>
      <c r="H5600" s="39"/>
      <c r="M5600" s="1">
        <f>IF(ISNUMBER(MATCH(E5600,_xlfn.VSTACK('VLookup Lists'!$E$2:$E$17,'VLookup Lists'!$H$2:$H$38,'VLookup Lists'!$J$2:$J$8),0)),1,0)</f>
        <v>0</v>
      </c>
      <c r="N5600" s="1" t="str">
        <f>IFERROR(IF(VLOOKUP($D5600,'VLookup Lists'!$B$11:$C$29,2,FALSE)="FLIP",1,0),"")</f>
        <v/>
      </c>
      <c r="O5600" s="1" t="b">
        <f>ISNUMBER(MATCH($E5600,'VLookup Lists'!$E$2:$E$17,0))</f>
        <v>0</v>
      </c>
    </row>
    <row r="5601" spans="1:15" ht="15" customHeight="1" x14ac:dyDescent="0.2">
      <c r="A5601" s="1" t="str">
        <f t="shared" si="21"/>
        <v>OFVP</v>
      </c>
      <c r="E5601" s="1" t="s">
        <v>352</v>
      </c>
      <c r="G5601" s="38"/>
      <c r="H5601" s="39"/>
      <c r="M5601" s="1">
        <f>IF(ISNUMBER(MATCH(E5601,_xlfn.VSTACK('VLookup Lists'!$E$2:$E$17,'VLookup Lists'!$H$2:$H$38,'VLookup Lists'!$J$2:$J$8),0)),1,0)</f>
        <v>0</v>
      </c>
      <c r="N5601" s="1" t="str">
        <f>IFERROR(IF(VLOOKUP($D5601,'VLookup Lists'!$B$11:$C$29,2,FALSE)="FLIP",1,0),"")</f>
        <v/>
      </c>
      <c r="O5601" s="1" t="b">
        <f>ISNUMBER(MATCH($E5601,'VLookup Lists'!$E$2:$E$17,0))</f>
        <v>0</v>
      </c>
    </row>
    <row r="5602" spans="1:15" ht="15" customHeight="1" x14ac:dyDescent="0.2">
      <c r="A5602" s="1" t="str">
        <f t="shared" si="21"/>
        <v>OFVP</v>
      </c>
      <c r="E5602" s="1" t="s">
        <v>352</v>
      </c>
      <c r="G5602" s="38"/>
      <c r="H5602" s="39"/>
      <c r="M5602" s="1">
        <f>IF(ISNUMBER(MATCH(E5602,_xlfn.VSTACK('VLookup Lists'!$E$2:$E$17,'VLookup Lists'!$H$2:$H$38,'VLookup Lists'!$J$2:$J$8),0)),1,0)</f>
        <v>0</v>
      </c>
      <c r="N5602" s="1" t="str">
        <f>IFERROR(IF(VLOOKUP($D5602,'VLookup Lists'!$B$11:$C$29,2,FALSE)="FLIP",1,0),"")</f>
        <v/>
      </c>
      <c r="O5602" s="1" t="b">
        <f>ISNUMBER(MATCH($E5602,'VLookup Lists'!$E$2:$E$17,0))</f>
        <v>0</v>
      </c>
    </row>
    <row r="5603" spans="1:15" ht="15" customHeight="1" x14ac:dyDescent="0.2">
      <c r="A5603" s="1" t="str">
        <f t="shared" si="21"/>
        <v>OFVP</v>
      </c>
      <c r="E5603" s="1" t="s">
        <v>352</v>
      </c>
      <c r="G5603" s="38"/>
      <c r="H5603" s="39"/>
      <c r="M5603" s="1">
        <f>IF(ISNUMBER(MATCH(E5603,_xlfn.VSTACK('VLookup Lists'!$E$2:$E$17,'VLookup Lists'!$H$2:$H$38,'VLookup Lists'!$J$2:$J$8),0)),1,0)</f>
        <v>0</v>
      </c>
      <c r="N5603" s="1" t="str">
        <f>IFERROR(IF(VLOOKUP($D5603,'VLookup Lists'!$B$11:$C$29,2,FALSE)="FLIP",1,0),"")</f>
        <v/>
      </c>
      <c r="O5603" s="1" t="b">
        <f>ISNUMBER(MATCH($E5603,'VLookup Lists'!$E$2:$E$17,0))</f>
        <v>0</v>
      </c>
    </row>
    <row r="5604" spans="1:15" ht="15" customHeight="1" x14ac:dyDescent="0.2">
      <c r="A5604" s="1" t="str">
        <f t="shared" si="21"/>
        <v>OFVP</v>
      </c>
      <c r="E5604" s="1" t="s">
        <v>352</v>
      </c>
      <c r="G5604" s="38"/>
      <c r="H5604" s="39"/>
      <c r="M5604" s="1">
        <f>IF(ISNUMBER(MATCH(E5604,_xlfn.VSTACK('VLookup Lists'!$E$2:$E$17,'VLookup Lists'!$H$2:$H$38,'VLookup Lists'!$J$2:$J$8),0)),1,0)</f>
        <v>0</v>
      </c>
      <c r="N5604" s="1" t="str">
        <f>IFERROR(IF(VLOOKUP($D5604,'VLookup Lists'!$B$11:$C$29,2,FALSE)="FLIP",1,0),"")</f>
        <v/>
      </c>
      <c r="O5604" s="1" t="b">
        <f>ISNUMBER(MATCH($E5604,'VLookup Lists'!$E$2:$E$17,0))</f>
        <v>0</v>
      </c>
    </row>
    <row r="5605" spans="1:15" ht="15" customHeight="1" x14ac:dyDescent="0.2">
      <c r="A5605" s="1" t="str">
        <f t="shared" si="21"/>
        <v>OFVP</v>
      </c>
      <c r="E5605" s="1" t="s">
        <v>352</v>
      </c>
      <c r="G5605" s="38"/>
      <c r="H5605" s="39"/>
      <c r="M5605" s="1">
        <f>IF(ISNUMBER(MATCH(E5605,_xlfn.VSTACK('VLookup Lists'!$E$2:$E$17,'VLookup Lists'!$H$2:$H$38,'VLookup Lists'!$J$2:$J$8),0)),1,0)</f>
        <v>0</v>
      </c>
      <c r="N5605" s="1" t="str">
        <f>IFERROR(IF(VLOOKUP($D5605,'VLookup Lists'!$B$11:$C$29,2,FALSE)="FLIP",1,0),"")</f>
        <v/>
      </c>
      <c r="O5605" s="1" t="b">
        <f>ISNUMBER(MATCH($E5605,'VLookup Lists'!$E$2:$E$17,0))</f>
        <v>0</v>
      </c>
    </row>
    <row r="5606" spans="1:15" ht="15" customHeight="1" x14ac:dyDescent="0.2">
      <c r="A5606" s="1" t="str">
        <f t="shared" si="21"/>
        <v>OFVP</v>
      </c>
      <c r="E5606" s="1" t="s">
        <v>352</v>
      </c>
      <c r="G5606" s="38"/>
      <c r="H5606" s="39"/>
      <c r="M5606" s="1">
        <f>IF(ISNUMBER(MATCH(E5606,_xlfn.VSTACK('VLookup Lists'!$E$2:$E$17,'VLookup Lists'!$H$2:$H$38,'VLookup Lists'!$J$2:$J$8),0)),1,0)</f>
        <v>0</v>
      </c>
      <c r="N5606" s="1" t="str">
        <f>IFERROR(IF(VLOOKUP($D5606,'VLookup Lists'!$B$11:$C$29,2,FALSE)="FLIP",1,0),"")</f>
        <v/>
      </c>
      <c r="O5606" s="1" t="b">
        <f>ISNUMBER(MATCH($E5606,'VLookup Lists'!$E$2:$E$17,0))</f>
        <v>0</v>
      </c>
    </row>
    <row r="5607" spans="1:15" ht="15" customHeight="1" x14ac:dyDescent="0.2">
      <c r="A5607" s="1" t="str">
        <f t="shared" si="21"/>
        <v>OFVP</v>
      </c>
      <c r="E5607" s="1" t="s">
        <v>352</v>
      </c>
      <c r="G5607" s="38"/>
      <c r="H5607" s="39"/>
      <c r="M5607" s="1">
        <f>IF(ISNUMBER(MATCH(E5607,_xlfn.VSTACK('VLookup Lists'!$E$2:$E$17,'VLookup Lists'!$H$2:$H$38,'VLookup Lists'!$J$2:$J$8),0)),1,0)</f>
        <v>0</v>
      </c>
      <c r="N5607" s="1" t="str">
        <f>IFERROR(IF(VLOOKUP($D5607,'VLookup Lists'!$B$11:$C$29,2,FALSE)="FLIP",1,0),"")</f>
        <v/>
      </c>
      <c r="O5607" s="1" t="b">
        <f>ISNUMBER(MATCH($E5607,'VLookup Lists'!$E$2:$E$17,0))</f>
        <v>0</v>
      </c>
    </row>
    <row r="5608" spans="1:15" ht="15" customHeight="1" x14ac:dyDescent="0.2">
      <c r="A5608" s="1" t="str">
        <f t="shared" si="21"/>
        <v>OFVP</v>
      </c>
      <c r="E5608" s="1" t="s">
        <v>352</v>
      </c>
      <c r="G5608" s="38"/>
      <c r="H5608" s="39"/>
      <c r="M5608" s="1">
        <f>IF(ISNUMBER(MATCH(E5608,_xlfn.VSTACK('VLookup Lists'!$E$2:$E$17,'VLookup Lists'!$H$2:$H$38,'VLookup Lists'!$J$2:$J$8),0)),1,0)</f>
        <v>0</v>
      </c>
      <c r="N5608" s="1" t="str">
        <f>IFERROR(IF(VLOOKUP($D5608,'VLookup Lists'!$B$11:$C$29,2,FALSE)="FLIP",1,0),"")</f>
        <v/>
      </c>
      <c r="O5608" s="1" t="b">
        <f>ISNUMBER(MATCH($E5608,'VLookup Lists'!$E$2:$E$17,0))</f>
        <v>0</v>
      </c>
    </row>
    <row r="5609" spans="1:15" ht="15" customHeight="1" x14ac:dyDescent="0.2">
      <c r="A5609" s="1" t="str">
        <f t="shared" si="21"/>
        <v>OFVP</v>
      </c>
      <c r="E5609" s="1" t="s">
        <v>352</v>
      </c>
      <c r="G5609" s="38"/>
      <c r="H5609" s="39"/>
      <c r="M5609" s="1">
        <f>IF(ISNUMBER(MATCH(E5609,_xlfn.VSTACK('VLookup Lists'!$E$2:$E$17,'VLookup Lists'!$H$2:$H$38,'VLookup Lists'!$J$2:$J$8),0)),1,0)</f>
        <v>0</v>
      </c>
      <c r="N5609" s="1" t="str">
        <f>IFERROR(IF(VLOOKUP($D5609,'VLookup Lists'!$B$11:$C$29,2,FALSE)="FLIP",1,0),"")</f>
        <v/>
      </c>
      <c r="O5609" s="1" t="b">
        <f>ISNUMBER(MATCH($E5609,'VLookup Lists'!$E$2:$E$17,0))</f>
        <v>0</v>
      </c>
    </row>
    <row r="5610" spans="1:15" ht="15" customHeight="1" x14ac:dyDescent="0.2">
      <c r="A5610" s="1" t="str">
        <f t="shared" si="21"/>
        <v>OFVP</v>
      </c>
      <c r="E5610" s="1" t="s">
        <v>352</v>
      </c>
      <c r="G5610" s="38"/>
      <c r="H5610" s="39"/>
      <c r="M5610" s="1">
        <f>IF(ISNUMBER(MATCH(E5610,_xlfn.VSTACK('VLookup Lists'!$E$2:$E$17,'VLookup Lists'!$H$2:$H$38,'VLookup Lists'!$J$2:$J$8),0)),1,0)</f>
        <v>0</v>
      </c>
      <c r="N5610" s="1" t="str">
        <f>IFERROR(IF(VLOOKUP($D5610,'VLookup Lists'!$B$11:$C$29,2,FALSE)="FLIP",1,0),"")</f>
        <v/>
      </c>
      <c r="O5610" s="1" t="b">
        <f>ISNUMBER(MATCH($E5610,'VLookup Lists'!$E$2:$E$17,0))</f>
        <v>0</v>
      </c>
    </row>
    <row r="5611" spans="1:15" ht="15" customHeight="1" x14ac:dyDescent="0.2">
      <c r="A5611" s="1" t="str">
        <f t="shared" si="21"/>
        <v>OFVP</v>
      </c>
      <c r="E5611" s="1" t="s">
        <v>352</v>
      </c>
      <c r="G5611" s="38"/>
      <c r="H5611" s="39"/>
      <c r="M5611" s="1">
        <f>IF(ISNUMBER(MATCH(E5611,_xlfn.VSTACK('VLookup Lists'!$E$2:$E$17,'VLookup Lists'!$H$2:$H$38,'VLookup Lists'!$J$2:$J$8),0)),1,0)</f>
        <v>0</v>
      </c>
      <c r="N5611" s="1" t="str">
        <f>IFERROR(IF(VLOOKUP($D5611,'VLookup Lists'!$B$11:$C$29,2,FALSE)="FLIP",1,0),"")</f>
        <v/>
      </c>
      <c r="O5611" s="1" t="b">
        <f>ISNUMBER(MATCH($E5611,'VLookup Lists'!$E$2:$E$17,0))</f>
        <v>0</v>
      </c>
    </row>
    <row r="5612" spans="1:15" ht="15" customHeight="1" x14ac:dyDescent="0.2">
      <c r="A5612" s="1" t="str">
        <f t="shared" ref="A5612:A5866" si="22">IF(ISBLANK(E5612),"","OFVP")</f>
        <v>OFVP</v>
      </c>
      <c r="E5612" s="1" t="s">
        <v>352</v>
      </c>
      <c r="G5612" s="38"/>
      <c r="H5612" s="39"/>
      <c r="M5612" s="1">
        <f>IF(ISNUMBER(MATCH(E5612,_xlfn.VSTACK('VLookup Lists'!$E$2:$E$17,'VLookup Lists'!$H$2:$H$38,'VLookup Lists'!$J$2:$J$8),0)),1,0)</f>
        <v>0</v>
      </c>
      <c r="N5612" s="1" t="str">
        <f>IFERROR(IF(VLOOKUP($D5612,'VLookup Lists'!$B$11:$C$29,2,FALSE)="FLIP",1,0),"")</f>
        <v/>
      </c>
      <c r="O5612" s="1" t="b">
        <f>ISNUMBER(MATCH($E5612,'VLookup Lists'!$E$2:$E$17,0))</f>
        <v>0</v>
      </c>
    </row>
    <row r="5613" spans="1:15" ht="15" customHeight="1" x14ac:dyDescent="0.2">
      <c r="A5613" s="1" t="str">
        <f t="shared" si="22"/>
        <v>OFVP</v>
      </c>
      <c r="E5613" s="1" t="s">
        <v>352</v>
      </c>
      <c r="G5613" s="38"/>
      <c r="H5613" s="39"/>
      <c r="M5613" s="1">
        <f>IF(ISNUMBER(MATCH(E5613,_xlfn.VSTACK('VLookup Lists'!$E$2:$E$17,'VLookup Lists'!$H$2:$H$38,'VLookup Lists'!$J$2:$J$8),0)),1,0)</f>
        <v>0</v>
      </c>
      <c r="N5613" s="1" t="str">
        <f>IFERROR(IF(VLOOKUP($D5613,'VLookup Lists'!$B$11:$C$29,2,FALSE)="FLIP",1,0),"")</f>
        <v/>
      </c>
      <c r="O5613" s="1" t="b">
        <f>ISNUMBER(MATCH($E5613,'VLookup Lists'!$E$2:$E$17,0))</f>
        <v>0</v>
      </c>
    </row>
    <row r="5614" spans="1:15" ht="15" customHeight="1" x14ac:dyDescent="0.2">
      <c r="A5614" s="1" t="str">
        <f t="shared" si="22"/>
        <v>OFVP</v>
      </c>
      <c r="E5614" s="1" t="s">
        <v>352</v>
      </c>
      <c r="G5614" s="38"/>
      <c r="H5614" s="39"/>
      <c r="M5614" s="1">
        <f>IF(ISNUMBER(MATCH(E5614,_xlfn.VSTACK('VLookup Lists'!$E$2:$E$17,'VLookup Lists'!$H$2:$H$38,'VLookup Lists'!$J$2:$J$8),0)),1,0)</f>
        <v>0</v>
      </c>
      <c r="N5614" s="1" t="str">
        <f>IFERROR(IF(VLOOKUP($D5614,'VLookup Lists'!$B$11:$C$29,2,FALSE)="FLIP",1,0),"")</f>
        <v/>
      </c>
      <c r="O5614" s="1" t="b">
        <f>ISNUMBER(MATCH($E5614,'VLookup Lists'!$E$2:$E$17,0))</f>
        <v>0</v>
      </c>
    </row>
    <row r="5615" spans="1:15" ht="15" customHeight="1" x14ac:dyDescent="0.2">
      <c r="A5615" s="1" t="str">
        <f t="shared" si="22"/>
        <v>OFVP</v>
      </c>
      <c r="E5615" s="1" t="s">
        <v>352</v>
      </c>
      <c r="G5615" s="38"/>
      <c r="H5615" s="39"/>
      <c r="M5615" s="1">
        <f>IF(ISNUMBER(MATCH(E5615,_xlfn.VSTACK('VLookup Lists'!$E$2:$E$17,'VLookup Lists'!$H$2:$H$38,'VLookup Lists'!$J$2:$J$8),0)),1,0)</f>
        <v>0</v>
      </c>
      <c r="N5615" s="1" t="str">
        <f>IFERROR(IF(VLOOKUP($D5615,'VLookup Lists'!$B$11:$C$29,2,FALSE)="FLIP",1,0),"")</f>
        <v/>
      </c>
      <c r="O5615" s="1" t="b">
        <f>ISNUMBER(MATCH($E5615,'VLookup Lists'!$E$2:$E$17,0))</f>
        <v>0</v>
      </c>
    </row>
    <row r="5616" spans="1:15" ht="15" customHeight="1" x14ac:dyDescent="0.2">
      <c r="A5616" s="1" t="str">
        <f t="shared" si="22"/>
        <v>OFVP</v>
      </c>
      <c r="E5616" s="1" t="s">
        <v>352</v>
      </c>
      <c r="G5616" s="38"/>
      <c r="H5616" s="39"/>
      <c r="M5616" s="1">
        <f>IF(ISNUMBER(MATCH(E5616,_xlfn.VSTACK('VLookup Lists'!$E$2:$E$17,'VLookup Lists'!$H$2:$H$38,'VLookup Lists'!$J$2:$J$8),0)),1,0)</f>
        <v>0</v>
      </c>
      <c r="N5616" s="1" t="str">
        <f>IFERROR(IF(VLOOKUP($D5616,'VLookup Lists'!$B$11:$C$29,2,FALSE)="FLIP",1,0),"")</f>
        <v/>
      </c>
      <c r="O5616" s="1" t="b">
        <f>ISNUMBER(MATCH($E5616,'VLookup Lists'!$E$2:$E$17,0))</f>
        <v>0</v>
      </c>
    </row>
    <row r="5617" spans="1:15" ht="15" customHeight="1" x14ac:dyDescent="0.2">
      <c r="A5617" s="1" t="str">
        <f t="shared" si="22"/>
        <v>OFVP</v>
      </c>
      <c r="E5617" s="1" t="s">
        <v>352</v>
      </c>
      <c r="G5617" s="38"/>
      <c r="H5617" s="39"/>
      <c r="M5617" s="1">
        <f>IF(ISNUMBER(MATCH(E5617,_xlfn.VSTACK('VLookup Lists'!$E$2:$E$17,'VLookup Lists'!$H$2:$H$38,'VLookup Lists'!$J$2:$J$8),0)),1,0)</f>
        <v>0</v>
      </c>
      <c r="N5617" s="1" t="str">
        <f>IFERROR(IF(VLOOKUP($D5617,'VLookup Lists'!$B$11:$C$29,2,FALSE)="FLIP",1,0),"")</f>
        <v/>
      </c>
      <c r="O5617" s="1" t="b">
        <f>ISNUMBER(MATCH($E5617,'VLookup Lists'!$E$2:$E$17,0))</f>
        <v>0</v>
      </c>
    </row>
    <row r="5618" spans="1:15" ht="15" customHeight="1" x14ac:dyDescent="0.2">
      <c r="A5618" s="1" t="str">
        <f t="shared" si="22"/>
        <v>OFVP</v>
      </c>
      <c r="E5618" s="1" t="s">
        <v>352</v>
      </c>
      <c r="G5618" s="38"/>
      <c r="H5618" s="39"/>
      <c r="M5618" s="1">
        <f>IF(ISNUMBER(MATCH(E5618,_xlfn.VSTACK('VLookup Lists'!$E$2:$E$17,'VLookup Lists'!$H$2:$H$38,'VLookup Lists'!$J$2:$J$8),0)),1,0)</f>
        <v>0</v>
      </c>
      <c r="N5618" s="1" t="str">
        <f>IFERROR(IF(VLOOKUP($D5618,'VLookup Lists'!$B$11:$C$29,2,FALSE)="FLIP",1,0),"")</f>
        <v/>
      </c>
      <c r="O5618" s="1" t="b">
        <f>ISNUMBER(MATCH($E5618,'VLookup Lists'!$E$2:$E$17,0))</f>
        <v>0</v>
      </c>
    </row>
    <row r="5619" spans="1:15" ht="15" customHeight="1" x14ac:dyDescent="0.2">
      <c r="A5619" s="1" t="str">
        <f t="shared" si="22"/>
        <v>OFVP</v>
      </c>
      <c r="E5619" s="1" t="s">
        <v>352</v>
      </c>
      <c r="G5619" s="38"/>
      <c r="H5619" s="39"/>
      <c r="M5619" s="1">
        <f>IF(ISNUMBER(MATCH(E5619,_xlfn.VSTACK('VLookup Lists'!$E$2:$E$17,'VLookup Lists'!$H$2:$H$38,'VLookup Lists'!$J$2:$J$8),0)),1,0)</f>
        <v>0</v>
      </c>
      <c r="N5619" s="1" t="str">
        <f>IFERROR(IF(VLOOKUP($D5619,'VLookup Lists'!$B$11:$C$29,2,FALSE)="FLIP",1,0),"")</f>
        <v/>
      </c>
      <c r="O5619" s="1" t="b">
        <f>ISNUMBER(MATCH($E5619,'VLookup Lists'!$E$2:$E$17,0))</f>
        <v>0</v>
      </c>
    </row>
    <row r="5620" spans="1:15" ht="15" customHeight="1" x14ac:dyDescent="0.2">
      <c r="A5620" s="1" t="str">
        <f t="shared" si="22"/>
        <v>OFVP</v>
      </c>
      <c r="E5620" s="1" t="s">
        <v>352</v>
      </c>
      <c r="G5620" s="38"/>
      <c r="H5620" s="39"/>
      <c r="M5620" s="1">
        <f>IF(ISNUMBER(MATCH(E5620,_xlfn.VSTACK('VLookup Lists'!$E$2:$E$17,'VLookup Lists'!$H$2:$H$38,'VLookup Lists'!$J$2:$J$8),0)),1,0)</f>
        <v>0</v>
      </c>
      <c r="N5620" s="1" t="str">
        <f>IFERROR(IF(VLOOKUP($D5620,'VLookup Lists'!$B$11:$C$29,2,FALSE)="FLIP",1,0),"")</f>
        <v/>
      </c>
      <c r="O5620" s="1" t="b">
        <f>ISNUMBER(MATCH($E5620,'VLookup Lists'!$E$2:$E$17,0))</f>
        <v>0</v>
      </c>
    </row>
    <row r="5621" spans="1:15" ht="15" customHeight="1" x14ac:dyDescent="0.2">
      <c r="A5621" s="1" t="str">
        <f t="shared" si="22"/>
        <v>OFVP</v>
      </c>
      <c r="E5621" s="1" t="s">
        <v>352</v>
      </c>
      <c r="G5621" s="38"/>
      <c r="H5621" s="39"/>
      <c r="M5621" s="1">
        <f>IF(ISNUMBER(MATCH(E5621,_xlfn.VSTACK('VLookup Lists'!$E$2:$E$17,'VLookup Lists'!$H$2:$H$38,'VLookup Lists'!$J$2:$J$8),0)),1,0)</f>
        <v>0</v>
      </c>
      <c r="N5621" s="1" t="str">
        <f>IFERROR(IF(VLOOKUP($D5621,'VLookup Lists'!$B$11:$C$29,2,FALSE)="FLIP",1,0),"")</f>
        <v/>
      </c>
      <c r="O5621" s="1" t="b">
        <f>ISNUMBER(MATCH($E5621,'VLookup Lists'!$E$2:$E$17,0))</f>
        <v>0</v>
      </c>
    </row>
    <row r="5622" spans="1:15" ht="15" customHeight="1" x14ac:dyDescent="0.2">
      <c r="A5622" s="1" t="str">
        <f t="shared" si="22"/>
        <v>OFVP</v>
      </c>
      <c r="E5622" s="1" t="s">
        <v>352</v>
      </c>
      <c r="G5622" s="38"/>
      <c r="H5622" s="39"/>
      <c r="M5622" s="1">
        <f>IF(ISNUMBER(MATCH(E5622,_xlfn.VSTACK('VLookup Lists'!$E$2:$E$17,'VLookup Lists'!$H$2:$H$38,'VLookup Lists'!$J$2:$J$8),0)),1,0)</f>
        <v>0</v>
      </c>
      <c r="N5622" s="1" t="str">
        <f>IFERROR(IF(VLOOKUP($D5622,'VLookup Lists'!$B$11:$C$29,2,FALSE)="FLIP",1,0),"")</f>
        <v/>
      </c>
      <c r="O5622" s="1" t="b">
        <f>ISNUMBER(MATCH($E5622,'VLookup Lists'!$E$2:$E$17,0))</f>
        <v>0</v>
      </c>
    </row>
    <row r="5623" spans="1:15" ht="15" customHeight="1" x14ac:dyDescent="0.2">
      <c r="A5623" s="1" t="str">
        <f t="shared" si="22"/>
        <v>OFVP</v>
      </c>
      <c r="E5623" s="1" t="s">
        <v>352</v>
      </c>
      <c r="G5623" s="38"/>
      <c r="H5623" s="39"/>
      <c r="M5623" s="1">
        <f>IF(ISNUMBER(MATCH(E5623,_xlfn.VSTACK('VLookup Lists'!$E$2:$E$17,'VLookup Lists'!$H$2:$H$38,'VLookup Lists'!$J$2:$J$8),0)),1,0)</f>
        <v>0</v>
      </c>
      <c r="N5623" s="1" t="str">
        <f>IFERROR(IF(VLOOKUP($D5623,'VLookup Lists'!$B$11:$C$29,2,FALSE)="FLIP",1,0),"")</f>
        <v/>
      </c>
      <c r="O5623" s="1" t="b">
        <f>ISNUMBER(MATCH($E5623,'VLookup Lists'!$E$2:$E$17,0))</f>
        <v>0</v>
      </c>
    </row>
    <row r="5624" spans="1:15" ht="15" customHeight="1" x14ac:dyDescent="0.2">
      <c r="A5624" s="1" t="str">
        <f t="shared" si="22"/>
        <v>OFVP</v>
      </c>
      <c r="E5624" s="1" t="s">
        <v>352</v>
      </c>
      <c r="G5624" s="38"/>
      <c r="H5624" s="39"/>
      <c r="M5624" s="1">
        <f>IF(ISNUMBER(MATCH(E5624,_xlfn.VSTACK('VLookup Lists'!$E$2:$E$17,'VLookup Lists'!$H$2:$H$38,'VLookup Lists'!$J$2:$J$8),0)),1,0)</f>
        <v>0</v>
      </c>
      <c r="N5624" s="1" t="str">
        <f>IFERROR(IF(VLOOKUP($D5624,'VLookup Lists'!$B$11:$C$29,2,FALSE)="FLIP",1,0),"")</f>
        <v/>
      </c>
      <c r="O5624" s="1" t="b">
        <f>ISNUMBER(MATCH($E5624,'VLookup Lists'!$E$2:$E$17,0))</f>
        <v>0</v>
      </c>
    </row>
    <row r="5625" spans="1:15" ht="15" customHeight="1" x14ac:dyDescent="0.2">
      <c r="A5625" s="1" t="str">
        <f t="shared" si="22"/>
        <v>OFVP</v>
      </c>
      <c r="E5625" s="1" t="s">
        <v>352</v>
      </c>
      <c r="G5625" s="38"/>
      <c r="H5625" s="39"/>
      <c r="M5625" s="1">
        <f>IF(ISNUMBER(MATCH(E5625,_xlfn.VSTACK('VLookup Lists'!$E$2:$E$17,'VLookup Lists'!$H$2:$H$38,'VLookup Lists'!$J$2:$J$8),0)),1,0)</f>
        <v>0</v>
      </c>
      <c r="N5625" s="1" t="str">
        <f>IFERROR(IF(VLOOKUP($D5625,'VLookup Lists'!$B$11:$C$29,2,FALSE)="FLIP",1,0),"")</f>
        <v/>
      </c>
      <c r="O5625" s="1" t="b">
        <f>ISNUMBER(MATCH($E5625,'VLookup Lists'!$E$2:$E$17,0))</f>
        <v>0</v>
      </c>
    </row>
    <row r="5626" spans="1:15" ht="15" customHeight="1" x14ac:dyDescent="0.2">
      <c r="A5626" s="1" t="str">
        <f t="shared" si="22"/>
        <v>OFVP</v>
      </c>
      <c r="E5626" s="1" t="s">
        <v>352</v>
      </c>
      <c r="G5626" s="38"/>
      <c r="H5626" s="39"/>
      <c r="M5626" s="1">
        <f>IF(ISNUMBER(MATCH(E5626,_xlfn.VSTACK('VLookup Lists'!$E$2:$E$17,'VLookup Lists'!$H$2:$H$38,'VLookup Lists'!$J$2:$J$8),0)),1,0)</f>
        <v>0</v>
      </c>
      <c r="N5626" s="1" t="str">
        <f>IFERROR(IF(VLOOKUP($D5626,'VLookup Lists'!$B$11:$C$29,2,FALSE)="FLIP",1,0),"")</f>
        <v/>
      </c>
      <c r="O5626" s="1" t="b">
        <f>ISNUMBER(MATCH($E5626,'VLookup Lists'!$E$2:$E$17,0))</f>
        <v>0</v>
      </c>
    </row>
    <row r="5627" spans="1:15" ht="15" customHeight="1" x14ac:dyDescent="0.2">
      <c r="A5627" s="1" t="str">
        <f t="shared" si="22"/>
        <v>OFVP</v>
      </c>
      <c r="E5627" s="1" t="s">
        <v>352</v>
      </c>
      <c r="G5627" s="38"/>
      <c r="H5627" s="39"/>
      <c r="M5627" s="1">
        <f>IF(ISNUMBER(MATCH(E5627,_xlfn.VSTACK('VLookup Lists'!$E$2:$E$17,'VLookup Lists'!$H$2:$H$38,'VLookup Lists'!$J$2:$J$8),0)),1,0)</f>
        <v>0</v>
      </c>
      <c r="N5627" s="1" t="str">
        <f>IFERROR(IF(VLOOKUP($D5627,'VLookup Lists'!$B$11:$C$29,2,FALSE)="FLIP",1,0),"")</f>
        <v/>
      </c>
      <c r="O5627" s="1" t="b">
        <f>ISNUMBER(MATCH($E5627,'VLookup Lists'!$E$2:$E$17,0))</f>
        <v>0</v>
      </c>
    </row>
    <row r="5628" spans="1:15" ht="15" customHeight="1" x14ac:dyDescent="0.2">
      <c r="A5628" s="1" t="str">
        <f t="shared" si="22"/>
        <v>OFVP</v>
      </c>
      <c r="E5628" s="1" t="s">
        <v>352</v>
      </c>
      <c r="G5628" s="38"/>
      <c r="H5628" s="39"/>
      <c r="M5628" s="1">
        <f>IF(ISNUMBER(MATCH(E5628,_xlfn.VSTACK('VLookup Lists'!$E$2:$E$17,'VLookup Lists'!$H$2:$H$38,'VLookup Lists'!$J$2:$J$8),0)),1,0)</f>
        <v>0</v>
      </c>
      <c r="N5628" s="1" t="str">
        <f>IFERROR(IF(VLOOKUP($D5628,'VLookup Lists'!$B$11:$C$29,2,FALSE)="FLIP",1,0),"")</f>
        <v/>
      </c>
      <c r="O5628" s="1" t="b">
        <f>ISNUMBER(MATCH($E5628,'VLookup Lists'!$E$2:$E$17,0))</f>
        <v>0</v>
      </c>
    </row>
    <row r="5629" spans="1:15" ht="15" customHeight="1" x14ac:dyDescent="0.2">
      <c r="A5629" s="1" t="str">
        <f t="shared" si="22"/>
        <v>OFVP</v>
      </c>
      <c r="E5629" s="1" t="s">
        <v>352</v>
      </c>
      <c r="G5629" s="38"/>
      <c r="H5629" s="39"/>
      <c r="M5629" s="1">
        <f>IF(ISNUMBER(MATCH(E5629,_xlfn.VSTACK('VLookup Lists'!$E$2:$E$17,'VLookup Lists'!$H$2:$H$38,'VLookup Lists'!$J$2:$J$8),0)),1,0)</f>
        <v>0</v>
      </c>
      <c r="N5629" s="1" t="str">
        <f>IFERROR(IF(VLOOKUP($D5629,'VLookup Lists'!$B$11:$C$29,2,FALSE)="FLIP",1,0),"")</f>
        <v/>
      </c>
      <c r="O5629" s="1" t="b">
        <f>ISNUMBER(MATCH($E5629,'VLookup Lists'!$E$2:$E$17,0))</f>
        <v>0</v>
      </c>
    </row>
    <row r="5630" spans="1:15" ht="15" customHeight="1" x14ac:dyDescent="0.2">
      <c r="A5630" s="1" t="str">
        <f t="shared" si="22"/>
        <v>OFVP</v>
      </c>
      <c r="E5630" s="1" t="s">
        <v>352</v>
      </c>
      <c r="G5630" s="38"/>
      <c r="H5630" s="39"/>
      <c r="M5630" s="1">
        <f>IF(ISNUMBER(MATCH(E5630,_xlfn.VSTACK('VLookup Lists'!$E$2:$E$17,'VLookup Lists'!$H$2:$H$38,'VLookup Lists'!$J$2:$J$8),0)),1,0)</f>
        <v>0</v>
      </c>
      <c r="N5630" s="1" t="str">
        <f>IFERROR(IF(VLOOKUP($D5630,'VLookup Lists'!$B$11:$C$29,2,FALSE)="FLIP",1,0),"")</f>
        <v/>
      </c>
      <c r="O5630" s="1" t="b">
        <f>ISNUMBER(MATCH($E5630,'VLookup Lists'!$E$2:$E$17,0))</f>
        <v>0</v>
      </c>
    </row>
    <row r="5631" spans="1:15" ht="15" customHeight="1" x14ac:dyDescent="0.2">
      <c r="A5631" s="1" t="str">
        <f t="shared" si="22"/>
        <v>OFVP</v>
      </c>
      <c r="E5631" s="1" t="s">
        <v>352</v>
      </c>
      <c r="G5631" s="38"/>
      <c r="H5631" s="39"/>
      <c r="M5631" s="1">
        <f>IF(ISNUMBER(MATCH(E5631,_xlfn.VSTACK('VLookup Lists'!$E$2:$E$17,'VLookup Lists'!$H$2:$H$38,'VLookup Lists'!$J$2:$J$8),0)),1,0)</f>
        <v>0</v>
      </c>
      <c r="N5631" s="1" t="str">
        <f>IFERROR(IF(VLOOKUP($D5631,'VLookup Lists'!$B$11:$C$29,2,FALSE)="FLIP",1,0),"")</f>
        <v/>
      </c>
      <c r="O5631" s="1" t="b">
        <f>ISNUMBER(MATCH($E5631,'VLookup Lists'!$E$2:$E$17,0))</f>
        <v>0</v>
      </c>
    </row>
    <row r="5632" spans="1:15" ht="15" customHeight="1" x14ac:dyDescent="0.2">
      <c r="A5632" s="1" t="str">
        <f t="shared" si="22"/>
        <v>OFVP</v>
      </c>
      <c r="E5632" s="1" t="s">
        <v>352</v>
      </c>
      <c r="G5632" s="38"/>
      <c r="H5632" s="39"/>
      <c r="M5632" s="1">
        <f>IF(ISNUMBER(MATCH(E5632,_xlfn.VSTACK('VLookup Lists'!$E$2:$E$17,'VLookup Lists'!$H$2:$H$38,'VLookup Lists'!$J$2:$J$8),0)),1,0)</f>
        <v>0</v>
      </c>
      <c r="N5632" s="1" t="str">
        <f>IFERROR(IF(VLOOKUP($D5632,'VLookup Lists'!$B$11:$C$29,2,FALSE)="FLIP",1,0),"")</f>
        <v/>
      </c>
      <c r="O5632" s="1" t="b">
        <f>ISNUMBER(MATCH($E5632,'VLookup Lists'!$E$2:$E$17,0))</f>
        <v>0</v>
      </c>
    </row>
    <row r="5633" spans="1:15" ht="15" customHeight="1" x14ac:dyDescent="0.2">
      <c r="A5633" s="1" t="str">
        <f t="shared" si="22"/>
        <v>OFVP</v>
      </c>
      <c r="E5633" s="1" t="s">
        <v>352</v>
      </c>
      <c r="G5633" s="38"/>
      <c r="H5633" s="39"/>
      <c r="M5633" s="1">
        <f>IF(ISNUMBER(MATCH(E5633,_xlfn.VSTACK('VLookup Lists'!$E$2:$E$17,'VLookup Lists'!$H$2:$H$38,'VLookup Lists'!$J$2:$J$8),0)),1,0)</f>
        <v>0</v>
      </c>
      <c r="N5633" s="1" t="str">
        <f>IFERROR(IF(VLOOKUP($D5633,'VLookup Lists'!$B$11:$C$29,2,FALSE)="FLIP",1,0),"")</f>
        <v/>
      </c>
      <c r="O5633" s="1" t="b">
        <f>ISNUMBER(MATCH($E5633,'VLookup Lists'!$E$2:$E$17,0))</f>
        <v>0</v>
      </c>
    </row>
    <row r="5634" spans="1:15" ht="15" customHeight="1" x14ac:dyDescent="0.2">
      <c r="A5634" s="1" t="str">
        <f t="shared" si="22"/>
        <v>OFVP</v>
      </c>
      <c r="E5634" s="1" t="s">
        <v>352</v>
      </c>
      <c r="G5634" s="38"/>
      <c r="H5634" s="39"/>
      <c r="M5634" s="1">
        <f>IF(ISNUMBER(MATCH(E5634,_xlfn.VSTACK('VLookup Lists'!$E$2:$E$17,'VLookup Lists'!$H$2:$H$38,'VLookup Lists'!$J$2:$J$8),0)),1,0)</f>
        <v>0</v>
      </c>
      <c r="N5634" s="1" t="str">
        <f>IFERROR(IF(VLOOKUP($D5634,'VLookup Lists'!$B$11:$C$29,2,FALSE)="FLIP",1,0),"")</f>
        <v/>
      </c>
      <c r="O5634" s="1" t="b">
        <f>ISNUMBER(MATCH($E5634,'VLookup Lists'!$E$2:$E$17,0))</f>
        <v>0</v>
      </c>
    </row>
    <row r="5635" spans="1:15" ht="15" customHeight="1" x14ac:dyDescent="0.2">
      <c r="A5635" s="1" t="str">
        <f t="shared" si="22"/>
        <v>OFVP</v>
      </c>
      <c r="E5635" s="1" t="s">
        <v>352</v>
      </c>
      <c r="G5635" s="38"/>
      <c r="H5635" s="39"/>
      <c r="M5635" s="1">
        <f>IF(ISNUMBER(MATCH(E5635,_xlfn.VSTACK('VLookup Lists'!$E$2:$E$17,'VLookup Lists'!$H$2:$H$38,'VLookup Lists'!$J$2:$J$8),0)),1,0)</f>
        <v>0</v>
      </c>
      <c r="N5635" s="1" t="str">
        <f>IFERROR(IF(VLOOKUP($D5635,'VLookup Lists'!$B$11:$C$29,2,FALSE)="FLIP",1,0),"")</f>
        <v/>
      </c>
      <c r="O5635" s="1" t="b">
        <f>ISNUMBER(MATCH($E5635,'VLookup Lists'!$E$2:$E$17,0))</f>
        <v>0</v>
      </c>
    </row>
    <row r="5636" spans="1:15" ht="15" customHeight="1" x14ac:dyDescent="0.2">
      <c r="A5636" s="1" t="str">
        <f t="shared" si="22"/>
        <v>OFVP</v>
      </c>
      <c r="E5636" s="1" t="s">
        <v>352</v>
      </c>
      <c r="G5636" s="38"/>
      <c r="H5636" s="39"/>
      <c r="M5636" s="1">
        <f>IF(ISNUMBER(MATCH(E5636,_xlfn.VSTACK('VLookup Lists'!$E$2:$E$17,'VLookup Lists'!$H$2:$H$38,'VLookup Lists'!$J$2:$J$8),0)),1,0)</f>
        <v>0</v>
      </c>
      <c r="N5636" s="1" t="str">
        <f>IFERROR(IF(VLOOKUP($D5636,'VLookup Lists'!$B$11:$C$29,2,FALSE)="FLIP",1,0),"")</f>
        <v/>
      </c>
      <c r="O5636" s="1" t="b">
        <f>ISNUMBER(MATCH($E5636,'VLookup Lists'!$E$2:$E$17,0))</f>
        <v>0</v>
      </c>
    </row>
    <row r="5637" spans="1:15" ht="15" customHeight="1" x14ac:dyDescent="0.2">
      <c r="A5637" s="1" t="str">
        <f t="shared" si="22"/>
        <v>OFVP</v>
      </c>
      <c r="E5637" s="1" t="s">
        <v>352</v>
      </c>
      <c r="G5637" s="38"/>
      <c r="H5637" s="39"/>
      <c r="M5637" s="1">
        <f>IF(ISNUMBER(MATCH(E5637,_xlfn.VSTACK('VLookup Lists'!$E$2:$E$17,'VLookup Lists'!$H$2:$H$38,'VLookup Lists'!$J$2:$J$8),0)),1,0)</f>
        <v>0</v>
      </c>
      <c r="N5637" s="1" t="str">
        <f>IFERROR(IF(VLOOKUP($D5637,'VLookup Lists'!$B$11:$C$29,2,FALSE)="FLIP",1,0),"")</f>
        <v/>
      </c>
      <c r="O5637" s="1" t="b">
        <f>ISNUMBER(MATCH($E5637,'VLookup Lists'!$E$2:$E$17,0))</f>
        <v>0</v>
      </c>
    </row>
    <row r="5638" spans="1:15" ht="15" customHeight="1" x14ac:dyDescent="0.2">
      <c r="A5638" s="1" t="str">
        <f t="shared" si="22"/>
        <v>OFVP</v>
      </c>
      <c r="E5638" s="1" t="s">
        <v>352</v>
      </c>
      <c r="G5638" s="38"/>
      <c r="H5638" s="39"/>
      <c r="M5638" s="1">
        <f>IF(ISNUMBER(MATCH(E5638,_xlfn.VSTACK('VLookup Lists'!$E$2:$E$17,'VLookup Lists'!$H$2:$H$38,'VLookup Lists'!$J$2:$J$8),0)),1,0)</f>
        <v>0</v>
      </c>
      <c r="N5638" s="1" t="str">
        <f>IFERROR(IF(VLOOKUP($D5638,'VLookup Lists'!$B$11:$C$29,2,FALSE)="FLIP",1,0),"")</f>
        <v/>
      </c>
      <c r="O5638" s="1" t="b">
        <f>ISNUMBER(MATCH($E5638,'VLookup Lists'!$E$2:$E$17,0))</f>
        <v>0</v>
      </c>
    </row>
    <row r="5639" spans="1:15" ht="15" customHeight="1" x14ac:dyDescent="0.2">
      <c r="A5639" s="1" t="str">
        <f t="shared" si="22"/>
        <v>OFVP</v>
      </c>
      <c r="E5639" s="1" t="s">
        <v>352</v>
      </c>
      <c r="G5639" s="38"/>
      <c r="H5639" s="39"/>
      <c r="M5639" s="1">
        <f>IF(ISNUMBER(MATCH(E5639,_xlfn.VSTACK('VLookup Lists'!$E$2:$E$17,'VLookup Lists'!$H$2:$H$38,'VLookup Lists'!$J$2:$J$8),0)),1,0)</f>
        <v>0</v>
      </c>
      <c r="N5639" s="1" t="str">
        <f>IFERROR(IF(VLOOKUP($D5639,'VLookup Lists'!$B$11:$C$29,2,FALSE)="FLIP",1,0),"")</f>
        <v/>
      </c>
      <c r="O5639" s="1" t="b">
        <f>ISNUMBER(MATCH($E5639,'VLookup Lists'!$E$2:$E$17,0))</f>
        <v>0</v>
      </c>
    </row>
    <row r="5640" spans="1:15" ht="15" customHeight="1" x14ac:dyDescent="0.2">
      <c r="A5640" s="1" t="str">
        <f t="shared" si="22"/>
        <v>OFVP</v>
      </c>
      <c r="E5640" s="1" t="s">
        <v>352</v>
      </c>
      <c r="G5640" s="38"/>
      <c r="H5640" s="39"/>
      <c r="M5640" s="1">
        <f>IF(ISNUMBER(MATCH(E5640,_xlfn.VSTACK('VLookup Lists'!$E$2:$E$17,'VLookup Lists'!$H$2:$H$38,'VLookup Lists'!$J$2:$J$8),0)),1,0)</f>
        <v>0</v>
      </c>
      <c r="N5640" s="1" t="str">
        <f>IFERROR(IF(VLOOKUP($D5640,'VLookup Lists'!$B$11:$C$29,2,FALSE)="FLIP",1,0),"")</f>
        <v/>
      </c>
      <c r="O5640" s="1" t="b">
        <f>ISNUMBER(MATCH($E5640,'VLookup Lists'!$E$2:$E$17,0))</f>
        <v>0</v>
      </c>
    </row>
    <row r="5641" spans="1:15" ht="15" customHeight="1" x14ac:dyDescent="0.2">
      <c r="A5641" s="1" t="str">
        <f t="shared" si="22"/>
        <v>OFVP</v>
      </c>
      <c r="E5641" s="1" t="s">
        <v>352</v>
      </c>
      <c r="G5641" s="38"/>
      <c r="H5641" s="39"/>
      <c r="M5641" s="1">
        <f>IF(ISNUMBER(MATCH(E5641,_xlfn.VSTACK('VLookup Lists'!$E$2:$E$17,'VLookup Lists'!$H$2:$H$38,'VLookup Lists'!$J$2:$J$8),0)),1,0)</f>
        <v>0</v>
      </c>
      <c r="N5641" s="1" t="str">
        <f>IFERROR(IF(VLOOKUP($D5641,'VLookup Lists'!$B$11:$C$29,2,FALSE)="FLIP",1,0),"")</f>
        <v/>
      </c>
      <c r="O5641" s="1" t="b">
        <f>ISNUMBER(MATCH($E5641,'VLookup Lists'!$E$2:$E$17,0))</f>
        <v>0</v>
      </c>
    </row>
    <row r="5642" spans="1:15" ht="15" customHeight="1" x14ac:dyDescent="0.2">
      <c r="A5642" s="1" t="str">
        <f t="shared" si="22"/>
        <v>OFVP</v>
      </c>
      <c r="E5642" s="1" t="s">
        <v>352</v>
      </c>
      <c r="G5642" s="38"/>
      <c r="H5642" s="39"/>
      <c r="M5642" s="1">
        <f>IF(ISNUMBER(MATCH(E5642,_xlfn.VSTACK('VLookup Lists'!$E$2:$E$17,'VLookup Lists'!$H$2:$H$38,'VLookup Lists'!$J$2:$J$8),0)),1,0)</f>
        <v>0</v>
      </c>
      <c r="N5642" s="1" t="str">
        <f>IFERROR(IF(VLOOKUP($D5642,'VLookup Lists'!$B$11:$C$29,2,FALSE)="FLIP",1,0),"")</f>
        <v/>
      </c>
      <c r="O5642" s="1" t="b">
        <f>ISNUMBER(MATCH($E5642,'VLookup Lists'!$E$2:$E$17,0))</f>
        <v>0</v>
      </c>
    </row>
    <row r="5643" spans="1:15" ht="15" customHeight="1" x14ac:dyDescent="0.2">
      <c r="A5643" s="1" t="str">
        <f t="shared" si="22"/>
        <v>OFVP</v>
      </c>
      <c r="E5643" s="1" t="s">
        <v>352</v>
      </c>
      <c r="G5643" s="38"/>
      <c r="H5643" s="39"/>
      <c r="M5643" s="1">
        <f>IF(ISNUMBER(MATCH(E5643,_xlfn.VSTACK('VLookup Lists'!$E$2:$E$17,'VLookup Lists'!$H$2:$H$38,'VLookup Lists'!$J$2:$J$8),0)),1,0)</f>
        <v>0</v>
      </c>
      <c r="N5643" s="1" t="str">
        <f>IFERROR(IF(VLOOKUP($D5643,'VLookup Lists'!$B$11:$C$29,2,FALSE)="FLIP",1,0),"")</f>
        <v/>
      </c>
      <c r="O5643" s="1" t="b">
        <f>ISNUMBER(MATCH($E5643,'VLookup Lists'!$E$2:$E$17,0))</f>
        <v>0</v>
      </c>
    </row>
    <row r="5644" spans="1:15" ht="15" customHeight="1" x14ac:dyDescent="0.2">
      <c r="A5644" s="1" t="str">
        <f t="shared" si="22"/>
        <v>OFVP</v>
      </c>
      <c r="E5644" s="1" t="s">
        <v>352</v>
      </c>
      <c r="G5644" s="38"/>
      <c r="H5644" s="39"/>
      <c r="M5644" s="1">
        <f>IF(ISNUMBER(MATCH(E5644,_xlfn.VSTACK('VLookup Lists'!$E$2:$E$17,'VLookup Lists'!$H$2:$H$38,'VLookup Lists'!$J$2:$J$8),0)),1,0)</f>
        <v>0</v>
      </c>
      <c r="N5644" s="1" t="str">
        <f>IFERROR(IF(VLOOKUP($D5644,'VLookup Lists'!$B$11:$C$29,2,FALSE)="FLIP",1,0),"")</f>
        <v/>
      </c>
      <c r="O5644" s="1" t="b">
        <f>ISNUMBER(MATCH($E5644,'VLookup Lists'!$E$2:$E$17,0))</f>
        <v>0</v>
      </c>
    </row>
    <row r="5645" spans="1:15" ht="15" customHeight="1" x14ac:dyDescent="0.2">
      <c r="A5645" s="1" t="str">
        <f t="shared" si="22"/>
        <v>OFVP</v>
      </c>
      <c r="E5645" s="1" t="s">
        <v>352</v>
      </c>
      <c r="G5645" s="38"/>
      <c r="H5645" s="39"/>
      <c r="M5645" s="1">
        <f>IF(ISNUMBER(MATCH(E5645,_xlfn.VSTACK('VLookup Lists'!$E$2:$E$17,'VLookup Lists'!$H$2:$H$38,'VLookup Lists'!$J$2:$J$8),0)),1,0)</f>
        <v>0</v>
      </c>
      <c r="N5645" s="1" t="str">
        <f>IFERROR(IF(VLOOKUP($D5645,'VLookup Lists'!$B$11:$C$29,2,FALSE)="FLIP",1,0),"")</f>
        <v/>
      </c>
      <c r="O5645" s="1" t="b">
        <f>ISNUMBER(MATCH($E5645,'VLookup Lists'!$E$2:$E$17,0))</f>
        <v>0</v>
      </c>
    </row>
    <row r="5646" spans="1:15" ht="15" customHeight="1" x14ac:dyDescent="0.2">
      <c r="A5646" s="1" t="str">
        <f t="shared" si="22"/>
        <v>OFVP</v>
      </c>
      <c r="E5646" s="1" t="s">
        <v>352</v>
      </c>
      <c r="G5646" s="38"/>
      <c r="H5646" s="39"/>
      <c r="M5646" s="1">
        <f>IF(ISNUMBER(MATCH(E5646,_xlfn.VSTACK('VLookup Lists'!$E$2:$E$17,'VLookup Lists'!$H$2:$H$38,'VLookup Lists'!$J$2:$J$8),0)),1,0)</f>
        <v>0</v>
      </c>
      <c r="N5646" s="1" t="str">
        <f>IFERROR(IF(VLOOKUP($D5646,'VLookup Lists'!$B$11:$C$29,2,FALSE)="FLIP",1,0),"")</f>
        <v/>
      </c>
      <c r="O5646" s="1" t="b">
        <f>ISNUMBER(MATCH($E5646,'VLookup Lists'!$E$2:$E$17,0))</f>
        <v>0</v>
      </c>
    </row>
    <row r="5647" spans="1:15" ht="15" customHeight="1" x14ac:dyDescent="0.2">
      <c r="A5647" s="1" t="str">
        <f t="shared" si="22"/>
        <v>OFVP</v>
      </c>
      <c r="E5647" s="1" t="s">
        <v>352</v>
      </c>
      <c r="G5647" s="38"/>
      <c r="H5647" s="39"/>
      <c r="M5647" s="1">
        <f>IF(ISNUMBER(MATCH(E5647,_xlfn.VSTACK('VLookup Lists'!$E$2:$E$17,'VLookup Lists'!$H$2:$H$38,'VLookup Lists'!$J$2:$J$8),0)),1,0)</f>
        <v>0</v>
      </c>
      <c r="N5647" s="1" t="str">
        <f>IFERROR(IF(VLOOKUP($D5647,'VLookup Lists'!$B$11:$C$29,2,FALSE)="FLIP",1,0),"")</f>
        <v/>
      </c>
      <c r="O5647" s="1" t="b">
        <f>ISNUMBER(MATCH($E5647,'VLookup Lists'!$E$2:$E$17,0))</f>
        <v>0</v>
      </c>
    </row>
    <row r="5648" spans="1:15" ht="15" customHeight="1" x14ac:dyDescent="0.2">
      <c r="A5648" s="1" t="str">
        <f t="shared" si="22"/>
        <v>OFVP</v>
      </c>
      <c r="E5648" s="1" t="s">
        <v>352</v>
      </c>
      <c r="G5648" s="38"/>
      <c r="H5648" s="39"/>
      <c r="M5648" s="1">
        <f>IF(ISNUMBER(MATCH(E5648,_xlfn.VSTACK('VLookup Lists'!$E$2:$E$17,'VLookup Lists'!$H$2:$H$38,'VLookup Lists'!$J$2:$J$8),0)),1,0)</f>
        <v>0</v>
      </c>
      <c r="N5648" s="1" t="str">
        <f>IFERROR(IF(VLOOKUP($D5648,'VLookup Lists'!$B$11:$C$29,2,FALSE)="FLIP",1,0),"")</f>
        <v/>
      </c>
      <c r="O5648" s="1" t="b">
        <f>ISNUMBER(MATCH($E5648,'VLookup Lists'!$E$2:$E$17,0))</f>
        <v>0</v>
      </c>
    </row>
    <row r="5649" spans="1:15" ht="15" customHeight="1" x14ac:dyDescent="0.2">
      <c r="A5649" s="1" t="str">
        <f t="shared" si="22"/>
        <v>OFVP</v>
      </c>
      <c r="E5649" s="1" t="s">
        <v>352</v>
      </c>
      <c r="G5649" s="38"/>
      <c r="H5649" s="39"/>
      <c r="M5649" s="1">
        <f>IF(ISNUMBER(MATCH(E5649,_xlfn.VSTACK('VLookup Lists'!$E$2:$E$17,'VLookup Lists'!$H$2:$H$38,'VLookup Lists'!$J$2:$J$8),0)),1,0)</f>
        <v>0</v>
      </c>
      <c r="N5649" s="1" t="str">
        <f>IFERROR(IF(VLOOKUP($D5649,'VLookup Lists'!$B$11:$C$29,2,FALSE)="FLIP",1,0),"")</f>
        <v/>
      </c>
      <c r="O5649" s="1" t="b">
        <f>ISNUMBER(MATCH($E5649,'VLookup Lists'!$E$2:$E$17,0))</f>
        <v>0</v>
      </c>
    </row>
    <row r="5650" spans="1:15" ht="15" customHeight="1" x14ac:dyDescent="0.2">
      <c r="A5650" s="1" t="str">
        <f t="shared" si="22"/>
        <v>OFVP</v>
      </c>
      <c r="E5650" s="1" t="s">
        <v>352</v>
      </c>
      <c r="G5650" s="38"/>
      <c r="H5650" s="39"/>
      <c r="M5650" s="1">
        <f>IF(ISNUMBER(MATCH(E5650,_xlfn.VSTACK('VLookup Lists'!$E$2:$E$17,'VLookup Lists'!$H$2:$H$38,'VLookup Lists'!$J$2:$J$8),0)),1,0)</f>
        <v>0</v>
      </c>
      <c r="N5650" s="1" t="str">
        <f>IFERROR(IF(VLOOKUP($D5650,'VLookup Lists'!$B$11:$C$29,2,FALSE)="FLIP",1,0),"")</f>
        <v/>
      </c>
      <c r="O5650" s="1" t="b">
        <f>ISNUMBER(MATCH($E5650,'VLookup Lists'!$E$2:$E$17,0))</f>
        <v>0</v>
      </c>
    </row>
    <row r="5651" spans="1:15" ht="15" customHeight="1" x14ac:dyDescent="0.2">
      <c r="A5651" s="1" t="str">
        <f t="shared" si="22"/>
        <v>OFVP</v>
      </c>
      <c r="E5651" s="1" t="s">
        <v>352</v>
      </c>
      <c r="G5651" s="38"/>
      <c r="H5651" s="39"/>
      <c r="M5651" s="1">
        <f>IF(ISNUMBER(MATCH(E5651,_xlfn.VSTACK('VLookup Lists'!$E$2:$E$17,'VLookup Lists'!$H$2:$H$38,'VLookup Lists'!$J$2:$J$8),0)),1,0)</f>
        <v>0</v>
      </c>
      <c r="N5651" s="1" t="str">
        <f>IFERROR(IF(VLOOKUP($D5651,'VLookup Lists'!$B$11:$C$29,2,FALSE)="FLIP",1,0),"")</f>
        <v/>
      </c>
      <c r="O5651" s="1" t="b">
        <f>ISNUMBER(MATCH($E5651,'VLookup Lists'!$E$2:$E$17,0))</f>
        <v>0</v>
      </c>
    </row>
    <row r="5652" spans="1:15" ht="15" customHeight="1" x14ac:dyDescent="0.2">
      <c r="A5652" s="1" t="str">
        <f t="shared" si="22"/>
        <v>OFVP</v>
      </c>
      <c r="E5652" s="1" t="s">
        <v>352</v>
      </c>
      <c r="G5652" s="38"/>
      <c r="H5652" s="39"/>
      <c r="M5652" s="1">
        <f>IF(ISNUMBER(MATCH(E5652,_xlfn.VSTACK('VLookup Lists'!$E$2:$E$17,'VLookup Lists'!$H$2:$H$38,'VLookup Lists'!$J$2:$J$8),0)),1,0)</f>
        <v>0</v>
      </c>
      <c r="N5652" s="1" t="str">
        <f>IFERROR(IF(VLOOKUP($D5652,'VLookup Lists'!$B$11:$C$29,2,FALSE)="FLIP",1,0),"")</f>
        <v/>
      </c>
      <c r="O5652" s="1" t="b">
        <f>ISNUMBER(MATCH($E5652,'VLookup Lists'!$E$2:$E$17,0))</f>
        <v>0</v>
      </c>
    </row>
    <row r="5653" spans="1:15" ht="15" customHeight="1" x14ac:dyDescent="0.2">
      <c r="A5653" s="1" t="str">
        <f t="shared" si="22"/>
        <v>OFVP</v>
      </c>
      <c r="E5653" s="1" t="s">
        <v>352</v>
      </c>
      <c r="G5653" s="38"/>
      <c r="H5653" s="39"/>
      <c r="M5653" s="1">
        <f>IF(ISNUMBER(MATCH(E5653,_xlfn.VSTACK('VLookup Lists'!$E$2:$E$17,'VLookup Lists'!$H$2:$H$38,'VLookup Lists'!$J$2:$J$8),0)),1,0)</f>
        <v>0</v>
      </c>
      <c r="N5653" s="1" t="str">
        <f>IFERROR(IF(VLOOKUP($D5653,'VLookup Lists'!$B$11:$C$29,2,FALSE)="FLIP",1,0),"")</f>
        <v/>
      </c>
      <c r="O5653" s="1" t="b">
        <f>ISNUMBER(MATCH($E5653,'VLookup Lists'!$E$2:$E$17,0))</f>
        <v>0</v>
      </c>
    </row>
    <row r="5654" spans="1:15" ht="15" customHeight="1" x14ac:dyDescent="0.2">
      <c r="A5654" s="1" t="str">
        <f t="shared" si="22"/>
        <v>OFVP</v>
      </c>
      <c r="E5654" s="1" t="s">
        <v>352</v>
      </c>
      <c r="G5654" s="38"/>
      <c r="H5654" s="39"/>
      <c r="M5654" s="1">
        <f>IF(ISNUMBER(MATCH(E5654,_xlfn.VSTACK('VLookup Lists'!$E$2:$E$17,'VLookup Lists'!$H$2:$H$38,'VLookup Lists'!$J$2:$J$8),0)),1,0)</f>
        <v>0</v>
      </c>
      <c r="N5654" s="1" t="str">
        <f>IFERROR(IF(VLOOKUP($D5654,'VLookup Lists'!$B$11:$C$29,2,FALSE)="FLIP",1,0),"")</f>
        <v/>
      </c>
      <c r="O5654" s="1" t="b">
        <f>ISNUMBER(MATCH($E5654,'VLookup Lists'!$E$2:$E$17,0))</f>
        <v>0</v>
      </c>
    </row>
    <row r="5655" spans="1:15" ht="15" customHeight="1" x14ac:dyDescent="0.2">
      <c r="A5655" s="1" t="str">
        <f t="shared" si="22"/>
        <v>OFVP</v>
      </c>
      <c r="E5655" s="1" t="s">
        <v>352</v>
      </c>
      <c r="G5655" s="38"/>
      <c r="H5655" s="39"/>
      <c r="M5655" s="1">
        <f>IF(ISNUMBER(MATCH(E5655,_xlfn.VSTACK('VLookup Lists'!$E$2:$E$17,'VLookup Lists'!$H$2:$H$38,'VLookup Lists'!$J$2:$J$8),0)),1,0)</f>
        <v>0</v>
      </c>
      <c r="N5655" s="1" t="str">
        <f>IFERROR(IF(VLOOKUP($D5655,'VLookup Lists'!$B$11:$C$29,2,FALSE)="FLIP",1,0),"")</f>
        <v/>
      </c>
      <c r="O5655" s="1" t="b">
        <f>ISNUMBER(MATCH($E5655,'VLookup Lists'!$E$2:$E$17,0))</f>
        <v>0</v>
      </c>
    </row>
    <row r="5656" spans="1:15" ht="15" customHeight="1" x14ac:dyDescent="0.2">
      <c r="A5656" s="1" t="str">
        <f t="shared" si="22"/>
        <v>OFVP</v>
      </c>
      <c r="E5656" s="1" t="s">
        <v>352</v>
      </c>
      <c r="G5656" s="38"/>
      <c r="H5656" s="39"/>
      <c r="M5656" s="1">
        <f>IF(ISNUMBER(MATCH(E5656,_xlfn.VSTACK('VLookup Lists'!$E$2:$E$17,'VLookup Lists'!$H$2:$H$38,'VLookup Lists'!$J$2:$J$8),0)),1,0)</f>
        <v>0</v>
      </c>
      <c r="N5656" s="1" t="str">
        <f>IFERROR(IF(VLOOKUP($D5656,'VLookup Lists'!$B$11:$C$29,2,FALSE)="FLIP",1,0),"")</f>
        <v/>
      </c>
      <c r="O5656" s="1" t="b">
        <f>ISNUMBER(MATCH($E5656,'VLookup Lists'!$E$2:$E$17,0))</f>
        <v>0</v>
      </c>
    </row>
    <row r="5657" spans="1:15" ht="15" customHeight="1" x14ac:dyDescent="0.2">
      <c r="A5657" s="1" t="str">
        <f t="shared" si="22"/>
        <v>OFVP</v>
      </c>
      <c r="E5657" s="1" t="s">
        <v>352</v>
      </c>
      <c r="G5657" s="38"/>
      <c r="H5657" s="39"/>
      <c r="M5657" s="1">
        <f>IF(ISNUMBER(MATCH(E5657,_xlfn.VSTACK('VLookup Lists'!$E$2:$E$17,'VLookup Lists'!$H$2:$H$38,'VLookup Lists'!$J$2:$J$8),0)),1,0)</f>
        <v>0</v>
      </c>
      <c r="N5657" s="1" t="str">
        <f>IFERROR(IF(VLOOKUP($D5657,'VLookup Lists'!$B$11:$C$29,2,FALSE)="FLIP",1,0),"")</f>
        <v/>
      </c>
      <c r="O5657" s="1" t="b">
        <f>ISNUMBER(MATCH($E5657,'VLookup Lists'!$E$2:$E$17,0))</f>
        <v>0</v>
      </c>
    </row>
    <row r="5658" spans="1:15" ht="15" customHeight="1" x14ac:dyDescent="0.2">
      <c r="A5658" s="1" t="str">
        <f t="shared" si="22"/>
        <v>OFVP</v>
      </c>
      <c r="E5658" s="1" t="s">
        <v>352</v>
      </c>
      <c r="G5658" s="38"/>
      <c r="H5658" s="39"/>
      <c r="M5658" s="1">
        <f>IF(ISNUMBER(MATCH(E5658,_xlfn.VSTACK('VLookup Lists'!$E$2:$E$17,'VLookup Lists'!$H$2:$H$38,'VLookup Lists'!$J$2:$J$8),0)),1,0)</f>
        <v>0</v>
      </c>
      <c r="N5658" s="1" t="str">
        <f>IFERROR(IF(VLOOKUP($D5658,'VLookup Lists'!$B$11:$C$29,2,FALSE)="FLIP",1,0),"")</f>
        <v/>
      </c>
      <c r="O5658" s="1" t="b">
        <f>ISNUMBER(MATCH($E5658,'VLookup Lists'!$E$2:$E$17,0))</f>
        <v>0</v>
      </c>
    </row>
    <row r="5659" spans="1:15" ht="15" customHeight="1" x14ac:dyDescent="0.2">
      <c r="A5659" s="1" t="str">
        <f t="shared" si="22"/>
        <v>OFVP</v>
      </c>
      <c r="E5659" s="1" t="s">
        <v>352</v>
      </c>
      <c r="G5659" s="38"/>
      <c r="H5659" s="39"/>
      <c r="M5659" s="1">
        <f>IF(ISNUMBER(MATCH(E5659,_xlfn.VSTACK('VLookup Lists'!$E$2:$E$17,'VLookup Lists'!$H$2:$H$38,'VLookup Lists'!$J$2:$J$8),0)),1,0)</f>
        <v>0</v>
      </c>
      <c r="N5659" s="1" t="str">
        <f>IFERROR(IF(VLOOKUP($D5659,'VLookup Lists'!$B$11:$C$29,2,FALSE)="FLIP",1,0),"")</f>
        <v/>
      </c>
      <c r="O5659" s="1" t="b">
        <f>ISNUMBER(MATCH($E5659,'VLookup Lists'!$E$2:$E$17,0))</f>
        <v>0</v>
      </c>
    </row>
    <row r="5660" spans="1:15" ht="15" customHeight="1" x14ac:dyDescent="0.2">
      <c r="A5660" s="1" t="str">
        <f t="shared" si="22"/>
        <v>OFVP</v>
      </c>
      <c r="E5660" s="1" t="s">
        <v>352</v>
      </c>
      <c r="G5660" s="38"/>
      <c r="H5660" s="39"/>
      <c r="M5660" s="1">
        <f>IF(ISNUMBER(MATCH(E5660,_xlfn.VSTACK('VLookup Lists'!$E$2:$E$17,'VLookup Lists'!$H$2:$H$38,'VLookup Lists'!$J$2:$J$8),0)),1,0)</f>
        <v>0</v>
      </c>
      <c r="N5660" s="1" t="str">
        <f>IFERROR(IF(VLOOKUP($D5660,'VLookup Lists'!$B$11:$C$29,2,FALSE)="FLIP",1,0),"")</f>
        <v/>
      </c>
      <c r="O5660" s="1" t="b">
        <f>ISNUMBER(MATCH($E5660,'VLookup Lists'!$E$2:$E$17,0))</f>
        <v>0</v>
      </c>
    </row>
    <row r="5661" spans="1:15" ht="15" customHeight="1" x14ac:dyDescent="0.2">
      <c r="A5661" s="1" t="str">
        <f t="shared" si="22"/>
        <v>OFVP</v>
      </c>
      <c r="E5661" s="1" t="s">
        <v>352</v>
      </c>
      <c r="G5661" s="38"/>
      <c r="H5661" s="39"/>
      <c r="M5661" s="1">
        <f>IF(ISNUMBER(MATCH(E5661,_xlfn.VSTACK('VLookup Lists'!$E$2:$E$17,'VLookup Lists'!$H$2:$H$38,'VLookup Lists'!$J$2:$J$8),0)),1,0)</f>
        <v>0</v>
      </c>
      <c r="N5661" s="1" t="str">
        <f>IFERROR(IF(VLOOKUP($D5661,'VLookup Lists'!$B$11:$C$29,2,FALSE)="FLIP",1,0),"")</f>
        <v/>
      </c>
      <c r="O5661" s="1" t="b">
        <f>ISNUMBER(MATCH($E5661,'VLookup Lists'!$E$2:$E$17,0))</f>
        <v>0</v>
      </c>
    </row>
    <row r="5662" spans="1:15" ht="15" customHeight="1" x14ac:dyDescent="0.2">
      <c r="A5662" s="1" t="str">
        <f t="shared" si="22"/>
        <v>OFVP</v>
      </c>
      <c r="E5662" s="1" t="s">
        <v>352</v>
      </c>
      <c r="G5662" s="38"/>
      <c r="H5662" s="39"/>
      <c r="M5662" s="1">
        <f>IF(ISNUMBER(MATCH(E5662,_xlfn.VSTACK('VLookup Lists'!$E$2:$E$17,'VLookup Lists'!$H$2:$H$38,'VLookup Lists'!$J$2:$J$8),0)),1,0)</f>
        <v>0</v>
      </c>
      <c r="N5662" s="1" t="str">
        <f>IFERROR(IF(VLOOKUP($D5662,'VLookup Lists'!$B$11:$C$29,2,FALSE)="FLIP",1,0),"")</f>
        <v/>
      </c>
      <c r="O5662" s="1" t="b">
        <f>ISNUMBER(MATCH($E5662,'VLookup Lists'!$E$2:$E$17,0))</f>
        <v>0</v>
      </c>
    </row>
    <row r="5663" spans="1:15" ht="15" customHeight="1" x14ac:dyDescent="0.2">
      <c r="A5663" s="1" t="str">
        <f t="shared" si="22"/>
        <v>OFVP</v>
      </c>
      <c r="E5663" s="1" t="s">
        <v>352</v>
      </c>
      <c r="G5663" s="38"/>
      <c r="H5663" s="39"/>
      <c r="M5663" s="1">
        <f>IF(ISNUMBER(MATCH(E5663,_xlfn.VSTACK('VLookup Lists'!$E$2:$E$17,'VLookup Lists'!$H$2:$H$38,'VLookup Lists'!$J$2:$J$8),0)),1,0)</f>
        <v>0</v>
      </c>
      <c r="N5663" s="1" t="str">
        <f>IFERROR(IF(VLOOKUP($D5663,'VLookup Lists'!$B$11:$C$29,2,FALSE)="FLIP",1,0),"")</f>
        <v/>
      </c>
      <c r="O5663" s="1" t="b">
        <f>ISNUMBER(MATCH($E5663,'VLookup Lists'!$E$2:$E$17,0))</f>
        <v>0</v>
      </c>
    </row>
    <row r="5664" spans="1:15" ht="15" customHeight="1" x14ac:dyDescent="0.2">
      <c r="A5664" s="1" t="str">
        <f t="shared" si="22"/>
        <v>OFVP</v>
      </c>
      <c r="E5664" s="1" t="s">
        <v>352</v>
      </c>
      <c r="G5664" s="38"/>
      <c r="H5664" s="39"/>
      <c r="M5664" s="1">
        <f>IF(ISNUMBER(MATCH(E5664,_xlfn.VSTACK('VLookup Lists'!$E$2:$E$17,'VLookup Lists'!$H$2:$H$38,'VLookup Lists'!$J$2:$J$8),0)),1,0)</f>
        <v>0</v>
      </c>
      <c r="N5664" s="1" t="str">
        <f>IFERROR(IF(VLOOKUP($D5664,'VLookup Lists'!$B$11:$C$29,2,FALSE)="FLIP",1,0),"")</f>
        <v/>
      </c>
      <c r="O5664" s="1" t="b">
        <f>ISNUMBER(MATCH($E5664,'VLookup Lists'!$E$2:$E$17,0))</f>
        <v>0</v>
      </c>
    </row>
    <row r="5665" spans="1:15" ht="15" customHeight="1" x14ac:dyDescent="0.2">
      <c r="A5665" s="1" t="str">
        <f t="shared" si="22"/>
        <v>OFVP</v>
      </c>
      <c r="E5665" s="1" t="s">
        <v>352</v>
      </c>
      <c r="G5665" s="38"/>
      <c r="H5665" s="39"/>
      <c r="M5665" s="1">
        <f>IF(ISNUMBER(MATCH(E5665,_xlfn.VSTACK('VLookup Lists'!$E$2:$E$17,'VLookup Lists'!$H$2:$H$38,'VLookup Lists'!$J$2:$J$8),0)),1,0)</f>
        <v>0</v>
      </c>
      <c r="N5665" s="1" t="str">
        <f>IFERROR(IF(VLOOKUP($D5665,'VLookup Lists'!$B$11:$C$29,2,FALSE)="FLIP",1,0),"")</f>
        <v/>
      </c>
      <c r="O5665" s="1" t="b">
        <f>ISNUMBER(MATCH($E5665,'VLookup Lists'!$E$2:$E$17,0))</f>
        <v>0</v>
      </c>
    </row>
    <row r="5666" spans="1:15" ht="15" customHeight="1" x14ac:dyDescent="0.2">
      <c r="A5666" s="1" t="str">
        <f t="shared" si="22"/>
        <v>OFVP</v>
      </c>
      <c r="E5666" s="1" t="s">
        <v>352</v>
      </c>
      <c r="G5666" s="38"/>
      <c r="H5666" s="39"/>
      <c r="M5666" s="1">
        <f>IF(ISNUMBER(MATCH(E5666,_xlfn.VSTACK('VLookup Lists'!$E$2:$E$17,'VLookup Lists'!$H$2:$H$38,'VLookup Lists'!$J$2:$J$8),0)),1,0)</f>
        <v>0</v>
      </c>
      <c r="N5666" s="1" t="str">
        <f>IFERROR(IF(VLOOKUP($D5666,'VLookup Lists'!$B$11:$C$29,2,FALSE)="FLIP",1,0),"")</f>
        <v/>
      </c>
      <c r="O5666" s="1" t="b">
        <f>ISNUMBER(MATCH($E5666,'VLookup Lists'!$E$2:$E$17,0))</f>
        <v>0</v>
      </c>
    </row>
    <row r="5667" spans="1:15" ht="15" customHeight="1" x14ac:dyDescent="0.2">
      <c r="A5667" s="1" t="str">
        <f t="shared" si="22"/>
        <v>OFVP</v>
      </c>
      <c r="E5667" s="1" t="s">
        <v>352</v>
      </c>
      <c r="G5667" s="38"/>
      <c r="H5667" s="39"/>
      <c r="M5667" s="1">
        <f>IF(ISNUMBER(MATCH(E5667,_xlfn.VSTACK('VLookup Lists'!$E$2:$E$17,'VLookup Lists'!$H$2:$H$38,'VLookup Lists'!$J$2:$J$8),0)),1,0)</f>
        <v>0</v>
      </c>
      <c r="N5667" s="1" t="str">
        <f>IFERROR(IF(VLOOKUP($D5667,'VLookup Lists'!$B$11:$C$29,2,FALSE)="FLIP",1,0),"")</f>
        <v/>
      </c>
      <c r="O5667" s="1" t="b">
        <f>ISNUMBER(MATCH($E5667,'VLookup Lists'!$E$2:$E$17,0))</f>
        <v>0</v>
      </c>
    </row>
    <row r="5668" spans="1:15" ht="15" customHeight="1" x14ac:dyDescent="0.2">
      <c r="A5668" s="1" t="str">
        <f t="shared" si="22"/>
        <v>OFVP</v>
      </c>
      <c r="E5668" s="1" t="s">
        <v>352</v>
      </c>
      <c r="G5668" s="38"/>
      <c r="H5668" s="39"/>
      <c r="M5668" s="1">
        <f>IF(ISNUMBER(MATCH(E5668,_xlfn.VSTACK('VLookup Lists'!$E$2:$E$17,'VLookup Lists'!$H$2:$H$38,'VLookup Lists'!$J$2:$J$8),0)),1,0)</f>
        <v>0</v>
      </c>
      <c r="N5668" s="1" t="str">
        <f>IFERROR(IF(VLOOKUP($D5668,'VLookup Lists'!$B$11:$C$29,2,FALSE)="FLIP",1,0),"")</f>
        <v/>
      </c>
      <c r="O5668" s="1" t="b">
        <f>ISNUMBER(MATCH($E5668,'VLookup Lists'!$E$2:$E$17,0))</f>
        <v>0</v>
      </c>
    </row>
    <row r="5669" spans="1:15" ht="15" customHeight="1" x14ac:dyDescent="0.2">
      <c r="A5669" s="1" t="str">
        <f t="shared" si="22"/>
        <v>OFVP</v>
      </c>
      <c r="E5669" s="1" t="s">
        <v>352</v>
      </c>
      <c r="G5669" s="38"/>
      <c r="H5669" s="39"/>
      <c r="M5669" s="1">
        <f>IF(ISNUMBER(MATCH(E5669,_xlfn.VSTACK('VLookup Lists'!$E$2:$E$17,'VLookup Lists'!$H$2:$H$38,'VLookup Lists'!$J$2:$J$8),0)),1,0)</f>
        <v>0</v>
      </c>
      <c r="N5669" s="1" t="str">
        <f>IFERROR(IF(VLOOKUP($D5669,'VLookup Lists'!$B$11:$C$29,2,FALSE)="FLIP",1,0),"")</f>
        <v/>
      </c>
      <c r="O5669" s="1" t="b">
        <f>ISNUMBER(MATCH($E5669,'VLookup Lists'!$E$2:$E$17,0))</f>
        <v>0</v>
      </c>
    </row>
    <row r="5670" spans="1:15" ht="15" customHeight="1" x14ac:dyDescent="0.2">
      <c r="A5670" s="1" t="str">
        <f t="shared" si="22"/>
        <v>OFVP</v>
      </c>
      <c r="E5670" s="1" t="s">
        <v>352</v>
      </c>
      <c r="G5670" s="38"/>
      <c r="H5670" s="39"/>
      <c r="M5670" s="1">
        <f>IF(ISNUMBER(MATCH(E5670,_xlfn.VSTACK('VLookup Lists'!$E$2:$E$17,'VLookup Lists'!$H$2:$H$38,'VLookup Lists'!$J$2:$J$8),0)),1,0)</f>
        <v>0</v>
      </c>
      <c r="N5670" s="1" t="str">
        <f>IFERROR(IF(VLOOKUP($D5670,'VLookup Lists'!$B$11:$C$29,2,FALSE)="FLIP",1,0),"")</f>
        <v/>
      </c>
      <c r="O5670" s="1" t="b">
        <f>ISNUMBER(MATCH($E5670,'VLookup Lists'!$E$2:$E$17,0))</f>
        <v>0</v>
      </c>
    </row>
    <row r="5671" spans="1:15" ht="15" customHeight="1" x14ac:dyDescent="0.2">
      <c r="A5671" s="1" t="str">
        <f t="shared" si="22"/>
        <v>OFVP</v>
      </c>
      <c r="E5671" s="1" t="s">
        <v>352</v>
      </c>
      <c r="G5671" s="38"/>
      <c r="H5671" s="39"/>
      <c r="M5671" s="1">
        <f>IF(ISNUMBER(MATCH(E5671,_xlfn.VSTACK('VLookup Lists'!$E$2:$E$17,'VLookup Lists'!$H$2:$H$38,'VLookup Lists'!$J$2:$J$8),0)),1,0)</f>
        <v>0</v>
      </c>
      <c r="N5671" s="1" t="str">
        <f>IFERROR(IF(VLOOKUP($D5671,'VLookup Lists'!$B$11:$C$29,2,FALSE)="FLIP",1,0),"")</f>
        <v/>
      </c>
      <c r="O5671" s="1" t="b">
        <f>ISNUMBER(MATCH($E5671,'VLookup Lists'!$E$2:$E$17,0))</f>
        <v>0</v>
      </c>
    </row>
    <row r="5672" spans="1:15" ht="15" customHeight="1" x14ac:dyDescent="0.2">
      <c r="A5672" s="1" t="str">
        <f t="shared" si="22"/>
        <v>OFVP</v>
      </c>
      <c r="E5672" s="1" t="s">
        <v>352</v>
      </c>
      <c r="G5672" s="38"/>
      <c r="H5672" s="39"/>
      <c r="M5672" s="1">
        <f>IF(ISNUMBER(MATCH(E5672,_xlfn.VSTACK('VLookup Lists'!$E$2:$E$17,'VLookup Lists'!$H$2:$H$38,'VLookup Lists'!$J$2:$J$8),0)),1,0)</f>
        <v>0</v>
      </c>
      <c r="N5672" s="1" t="str">
        <f>IFERROR(IF(VLOOKUP($D5672,'VLookup Lists'!$B$11:$C$29,2,FALSE)="FLIP",1,0),"")</f>
        <v/>
      </c>
      <c r="O5672" s="1" t="b">
        <f>ISNUMBER(MATCH($E5672,'VLookup Lists'!$E$2:$E$17,0))</f>
        <v>0</v>
      </c>
    </row>
    <row r="5673" spans="1:15" ht="15" customHeight="1" x14ac:dyDescent="0.2">
      <c r="A5673" s="1" t="str">
        <f t="shared" si="22"/>
        <v>OFVP</v>
      </c>
      <c r="E5673" s="1" t="s">
        <v>352</v>
      </c>
      <c r="G5673" s="38"/>
      <c r="H5673" s="39"/>
      <c r="M5673" s="1">
        <f>IF(ISNUMBER(MATCH(E5673,_xlfn.VSTACK('VLookup Lists'!$E$2:$E$17,'VLookup Lists'!$H$2:$H$38,'VLookup Lists'!$J$2:$J$8),0)),1,0)</f>
        <v>0</v>
      </c>
      <c r="N5673" s="1" t="str">
        <f>IFERROR(IF(VLOOKUP($D5673,'VLookup Lists'!$B$11:$C$29,2,FALSE)="FLIP",1,0),"")</f>
        <v/>
      </c>
      <c r="O5673" s="1" t="b">
        <f>ISNUMBER(MATCH($E5673,'VLookup Lists'!$E$2:$E$17,0))</f>
        <v>0</v>
      </c>
    </row>
    <row r="5674" spans="1:15" ht="15" customHeight="1" x14ac:dyDescent="0.2">
      <c r="A5674" s="1" t="str">
        <f t="shared" si="22"/>
        <v>OFVP</v>
      </c>
      <c r="E5674" s="1" t="s">
        <v>352</v>
      </c>
      <c r="G5674" s="38"/>
      <c r="H5674" s="39"/>
      <c r="M5674" s="1">
        <f>IF(ISNUMBER(MATCH(E5674,_xlfn.VSTACK('VLookup Lists'!$E$2:$E$17,'VLookup Lists'!$H$2:$H$38,'VLookup Lists'!$J$2:$J$8),0)),1,0)</f>
        <v>0</v>
      </c>
      <c r="N5674" s="1" t="str">
        <f>IFERROR(IF(VLOOKUP($D5674,'VLookup Lists'!$B$11:$C$29,2,FALSE)="FLIP",1,0),"")</f>
        <v/>
      </c>
      <c r="O5674" s="1" t="b">
        <f>ISNUMBER(MATCH($E5674,'VLookup Lists'!$E$2:$E$17,0))</f>
        <v>0</v>
      </c>
    </row>
    <row r="5675" spans="1:15" ht="15" customHeight="1" x14ac:dyDescent="0.2">
      <c r="A5675" s="1" t="str">
        <f t="shared" si="22"/>
        <v>OFVP</v>
      </c>
      <c r="E5675" s="1" t="s">
        <v>352</v>
      </c>
      <c r="G5675" s="38"/>
      <c r="H5675" s="39"/>
      <c r="M5675" s="1">
        <f>IF(ISNUMBER(MATCH(E5675,_xlfn.VSTACK('VLookup Lists'!$E$2:$E$17,'VLookup Lists'!$H$2:$H$38,'VLookup Lists'!$J$2:$J$8),0)),1,0)</f>
        <v>0</v>
      </c>
      <c r="N5675" s="1" t="str">
        <f>IFERROR(IF(VLOOKUP($D5675,'VLookup Lists'!$B$11:$C$29,2,FALSE)="FLIP",1,0),"")</f>
        <v/>
      </c>
      <c r="O5675" s="1" t="b">
        <f>ISNUMBER(MATCH($E5675,'VLookup Lists'!$E$2:$E$17,0))</f>
        <v>0</v>
      </c>
    </row>
    <row r="5676" spans="1:15" ht="15" customHeight="1" x14ac:dyDescent="0.2">
      <c r="A5676" s="1" t="str">
        <f t="shared" si="22"/>
        <v>OFVP</v>
      </c>
      <c r="E5676" s="1" t="s">
        <v>352</v>
      </c>
      <c r="G5676" s="38"/>
      <c r="H5676" s="39"/>
      <c r="M5676" s="1">
        <f>IF(ISNUMBER(MATCH(E5676,_xlfn.VSTACK('VLookup Lists'!$E$2:$E$17,'VLookup Lists'!$H$2:$H$38,'VLookup Lists'!$J$2:$J$8),0)),1,0)</f>
        <v>0</v>
      </c>
      <c r="N5676" s="1" t="str">
        <f>IFERROR(IF(VLOOKUP($D5676,'VLookup Lists'!$B$11:$C$29,2,FALSE)="FLIP",1,0),"")</f>
        <v/>
      </c>
      <c r="O5676" s="1" t="b">
        <f>ISNUMBER(MATCH($E5676,'VLookup Lists'!$E$2:$E$17,0))</f>
        <v>0</v>
      </c>
    </row>
    <row r="5677" spans="1:15" ht="15" customHeight="1" x14ac:dyDescent="0.2">
      <c r="A5677" s="1" t="str">
        <f t="shared" si="22"/>
        <v>OFVP</v>
      </c>
      <c r="E5677" s="1" t="s">
        <v>352</v>
      </c>
      <c r="G5677" s="38"/>
      <c r="H5677" s="39"/>
      <c r="M5677" s="1">
        <f>IF(ISNUMBER(MATCH(E5677,_xlfn.VSTACK('VLookup Lists'!$E$2:$E$17,'VLookup Lists'!$H$2:$H$38,'VLookup Lists'!$J$2:$J$8),0)),1,0)</f>
        <v>0</v>
      </c>
      <c r="N5677" s="1" t="str">
        <f>IFERROR(IF(VLOOKUP($D5677,'VLookup Lists'!$B$11:$C$29,2,FALSE)="FLIP",1,0),"")</f>
        <v/>
      </c>
      <c r="O5677" s="1" t="b">
        <f>ISNUMBER(MATCH($E5677,'VLookup Lists'!$E$2:$E$17,0))</f>
        <v>0</v>
      </c>
    </row>
    <row r="5678" spans="1:15" ht="15" customHeight="1" x14ac:dyDescent="0.2">
      <c r="A5678" s="1" t="str">
        <f t="shared" si="22"/>
        <v>OFVP</v>
      </c>
      <c r="E5678" s="1" t="s">
        <v>352</v>
      </c>
      <c r="G5678" s="38"/>
      <c r="H5678" s="39"/>
      <c r="M5678" s="1">
        <f>IF(ISNUMBER(MATCH(E5678,_xlfn.VSTACK('VLookup Lists'!$E$2:$E$17,'VLookup Lists'!$H$2:$H$38,'VLookup Lists'!$J$2:$J$8),0)),1,0)</f>
        <v>0</v>
      </c>
      <c r="N5678" s="1" t="str">
        <f>IFERROR(IF(VLOOKUP($D5678,'VLookup Lists'!$B$11:$C$29,2,FALSE)="FLIP",1,0),"")</f>
        <v/>
      </c>
      <c r="O5678" s="1" t="b">
        <f>ISNUMBER(MATCH($E5678,'VLookup Lists'!$E$2:$E$17,0))</f>
        <v>0</v>
      </c>
    </row>
    <row r="5679" spans="1:15" ht="15" customHeight="1" x14ac:dyDescent="0.2">
      <c r="A5679" s="1" t="str">
        <f t="shared" si="22"/>
        <v>OFVP</v>
      </c>
      <c r="E5679" s="1" t="s">
        <v>352</v>
      </c>
      <c r="G5679" s="38"/>
      <c r="H5679" s="39"/>
      <c r="M5679" s="1">
        <f>IF(ISNUMBER(MATCH(E5679,_xlfn.VSTACK('VLookup Lists'!$E$2:$E$17,'VLookup Lists'!$H$2:$H$38,'VLookup Lists'!$J$2:$J$8),0)),1,0)</f>
        <v>0</v>
      </c>
      <c r="N5679" s="1" t="str">
        <f>IFERROR(IF(VLOOKUP($D5679,'VLookup Lists'!$B$11:$C$29,2,FALSE)="FLIP",1,0),"")</f>
        <v/>
      </c>
      <c r="O5679" s="1" t="b">
        <f>ISNUMBER(MATCH($E5679,'VLookup Lists'!$E$2:$E$17,0))</f>
        <v>0</v>
      </c>
    </row>
    <row r="5680" spans="1:15" ht="15" customHeight="1" x14ac:dyDescent="0.2">
      <c r="A5680" s="1" t="str">
        <f t="shared" si="22"/>
        <v>OFVP</v>
      </c>
      <c r="E5680" s="1" t="s">
        <v>352</v>
      </c>
      <c r="G5680" s="38"/>
      <c r="H5680" s="39"/>
      <c r="M5680" s="1">
        <f>IF(ISNUMBER(MATCH(E5680,_xlfn.VSTACK('VLookup Lists'!$E$2:$E$17,'VLookup Lists'!$H$2:$H$38,'VLookup Lists'!$J$2:$J$8),0)),1,0)</f>
        <v>0</v>
      </c>
      <c r="N5680" s="1" t="str">
        <f>IFERROR(IF(VLOOKUP($D5680,'VLookup Lists'!$B$11:$C$29,2,FALSE)="FLIP",1,0),"")</f>
        <v/>
      </c>
      <c r="O5680" s="1" t="b">
        <f>ISNUMBER(MATCH($E5680,'VLookup Lists'!$E$2:$E$17,0))</f>
        <v>0</v>
      </c>
    </row>
    <row r="5681" spans="1:15" ht="15" customHeight="1" x14ac:dyDescent="0.2">
      <c r="A5681" s="1" t="str">
        <f t="shared" si="22"/>
        <v>OFVP</v>
      </c>
      <c r="E5681" s="1" t="s">
        <v>352</v>
      </c>
      <c r="G5681" s="38"/>
      <c r="H5681" s="39"/>
      <c r="M5681" s="1">
        <f>IF(ISNUMBER(MATCH(E5681,_xlfn.VSTACK('VLookup Lists'!$E$2:$E$17,'VLookup Lists'!$H$2:$H$38,'VLookup Lists'!$J$2:$J$8),0)),1,0)</f>
        <v>0</v>
      </c>
      <c r="N5681" s="1" t="str">
        <f>IFERROR(IF(VLOOKUP($D5681,'VLookup Lists'!$B$11:$C$29,2,FALSE)="FLIP",1,0),"")</f>
        <v/>
      </c>
      <c r="O5681" s="1" t="b">
        <f>ISNUMBER(MATCH($E5681,'VLookup Lists'!$E$2:$E$17,0))</f>
        <v>0</v>
      </c>
    </row>
    <row r="5682" spans="1:15" ht="15" customHeight="1" x14ac:dyDescent="0.2">
      <c r="A5682" s="1" t="str">
        <f t="shared" si="22"/>
        <v>OFVP</v>
      </c>
      <c r="E5682" s="1" t="s">
        <v>352</v>
      </c>
      <c r="G5682" s="38"/>
      <c r="H5682" s="39"/>
      <c r="M5682" s="1">
        <f>IF(ISNUMBER(MATCH(E5682,_xlfn.VSTACK('VLookup Lists'!$E$2:$E$17,'VLookup Lists'!$H$2:$H$38,'VLookup Lists'!$J$2:$J$8),0)),1,0)</f>
        <v>0</v>
      </c>
      <c r="N5682" s="1" t="str">
        <f>IFERROR(IF(VLOOKUP($D5682,'VLookup Lists'!$B$11:$C$29,2,FALSE)="FLIP",1,0),"")</f>
        <v/>
      </c>
      <c r="O5682" s="1" t="b">
        <f>ISNUMBER(MATCH($E5682,'VLookup Lists'!$E$2:$E$17,0))</f>
        <v>0</v>
      </c>
    </row>
    <row r="5683" spans="1:15" ht="15" customHeight="1" x14ac:dyDescent="0.2">
      <c r="A5683" s="1" t="str">
        <f t="shared" si="22"/>
        <v>OFVP</v>
      </c>
      <c r="E5683" s="1" t="s">
        <v>352</v>
      </c>
      <c r="G5683" s="38"/>
      <c r="H5683" s="39"/>
      <c r="M5683" s="1">
        <f>IF(ISNUMBER(MATCH(E5683,_xlfn.VSTACK('VLookup Lists'!$E$2:$E$17,'VLookup Lists'!$H$2:$H$38,'VLookup Lists'!$J$2:$J$8),0)),1,0)</f>
        <v>0</v>
      </c>
      <c r="N5683" s="1" t="str">
        <f>IFERROR(IF(VLOOKUP($D5683,'VLookup Lists'!$B$11:$C$29,2,FALSE)="FLIP",1,0),"")</f>
        <v/>
      </c>
      <c r="O5683" s="1" t="b">
        <f>ISNUMBER(MATCH($E5683,'VLookup Lists'!$E$2:$E$17,0))</f>
        <v>0</v>
      </c>
    </row>
    <row r="5684" spans="1:15" ht="15" customHeight="1" x14ac:dyDescent="0.2">
      <c r="A5684" s="1" t="str">
        <f t="shared" si="22"/>
        <v>OFVP</v>
      </c>
      <c r="E5684" s="1" t="s">
        <v>352</v>
      </c>
      <c r="G5684" s="38"/>
      <c r="H5684" s="39"/>
      <c r="M5684" s="1">
        <f>IF(ISNUMBER(MATCH(E5684,_xlfn.VSTACK('VLookup Lists'!$E$2:$E$17,'VLookup Lists'!$H$2:$H$38,'VLookup Lists'!$J$2:$J$8),0)),1,0)</f>
        <v>0</v>
      </c>
      <c r="N5684" s="1" t="str">
        <f>IFERROR(IF(VLOOKUP($D5684,'VLookup Lists'!$B$11:$C$29,2,FALSE)="FLIP",1,0),"")</f>
        <v/>
      </c>
      <c r="O5684" s="1" t="b">
        <f>ISNUMBER(MATCH($E5684,'VLookup Lists'!$E$2:$E$17,0))</f>
        <v>0</v>
      </c>
    </row>
    <row r="5685" spans="1:15" ht="15" customHeight="1" x14ac:dyDescent="0.2">
      <c r="A5685" s="1" t="str">
        <f t="shared" si="22"/>
        <v>OFVP</v>
      </c>
      <c r="E5685" s="1" t="s">
        <v>352</v>
      </c>
      <c r="G5685" s="38"/>
      <c r="H5685" s="39"/>
      <c r="M5685" s="1">
        <f>IF(ISNUMBER(MATCH(E5685,_xlfn.VSTACK('VLookup Lists'!$E$2:$E$17,'VLookup Lists'!$H$2:$H$38,'VLookup Lists'!$J$2:$J$8),0)),1,0)</f>
        <v>0</v>
      </c>
      <c r="N5685" s="1" t="str">
        <f>IFERROR(IF(VLOOKUP($D5685,'VLookup Lists'!$B$11:$C$29,2,FALSE)="FLIP",1,0),"")</f>
        <v/>
      </c>
      <c r="O5685" s="1" t="b">
        <f>ISNUMBER(MATCH($E5685,'VLookup Lists'!$E$2:$E$17,0))</f>
        <v>0</v>
      </c>
    </row>
    <row r="5686" spans="1:15" ht="15" customHeight="1" x14ac:dyDescent="0.2">
      <c r="A5686" s="1" t="str">
        <f t="shared" si="22"/>
        <v>OFVP</v>
      </c>
      <c r="E5686" s="1" t="s">
        <v>352</v>
      </c>
      <c r="G5686" s="38"/>
      <c r="H5686" s="39"/>
      <c r="M5686" s="1">
        <f>IF(ISNUMBER(MATCH(E5686,_xlfn.VSTACK('VLookup Lists'!$E$2:$E$17,'VLookup Lists'!$H$2:$H$38,'VLookup Lists'!$J$2:$J$8),0)),1,0)</f>
        <v>0</v>
      </c>
      <c r="N5686" s="1" t="str">
        <f>IFERROR(IF(VLOOKUP($D5686,'VLookup Lists'!$B$11:$C$29,2,FALSE)="FLIP",1,0),"")</f>
        <v/>
      </c>
      <c r="O5686" s="1" t="b">
        <f>ISNUMBER(MATCH($E5686,'VLookup Lists'!$E$2:$E$17,0))</f>
        <v>0</v>
      </c>
    </row>
    <row r="5687" spans="1:15" ht="15" customHeight="1" x14ac:dyDescent="0.2">
      <c r="A5687" s="1" t="str">
        <f t="shared" si="22"/>
        <v>OFVP</v>
      </c>
      <c r="E5687" s="1" t="s">
        <v>352</v>
      </c>
      <c r="G5687" s="38"/>
      <c r="H5687" s="39"/>
      <c r="M5687" s="1">
        <f>IF(ISNUMBER(MATCH(E5687,_xlfn.VSTACK('VLookup Lists'!$E$2:$E$17,'VLookup Lists'!$H$2:$H$38,'VLookup Lists'!$J$2:$J$8),0)),1,0)</f>
        <v>0</v>
      </c>
      <c r="N5687" s="1" t="str">
        <f>IFERROR(IF(VLOOKUP($D5687,'VLookup Lists'!$B$11:$C$29,2,FALSE)="FLIP",1,0),"")</f>
        <v/>
      </c>
      <c r="O5687" s="1" t="b">
        <f>ISNUMBER(MATCH($E5687,'VLookup Lists'!$E$2:$E$17,0))</f>
        <v>0</v>
      </c>
    </row>
    <row r="5688" spans="1:15" ht="15" customHeight="1" x14ac:dyDescent="0.2">
      <c r="A5688" s="1" t="str">
        <f t="shared" si="22"/>
        <v>OFVP</v>
      </c>
      <c r="E5688" s="1" t="s">
        <v>352</v>
      </c>
      <c r="G5688" s="38"/>
      <c r="H5688" s="39"/>
      <c r="M5688" s="1">
        <f>IF(ISNUMBER(MATCH(E5688,_xlfn.VSTACK('VLookup Lists'!$E$2:$E$17,'VLookup Lists'!$H$2:$H$38,'VLookup Lists'!$J$2:$J$8),0)),1,0)</f>
        <v>0</v>
      </c>
      <c r="N5688" s="1" t="str">
        <f>IFERROR(IF(VLOOKUP($D5688,'VLookup Lists'!$B$11:$C$29,2,FALSE)="FLIP",1,0),"")</f>
        <v/>
      </c>
      <c r="O5688" s="1" t="b">
        <f>ISNUMBER(MATCH($E5688,'VLookup Lists'!$E$2:$E$17,0))</f>
        <v>0</v>
      </c>
    </row>
    <row r="5689" spans="1:15" ht="15" customHeight="1" x14ac:dyDescent="0.2">
      <c r="A5689" s="1" t="str">
        <f t="shared" si="22"/>
        <v>OFVP</v>
      </c>
      <c r="E5689" s="1" t="s">
        <v>352</v>
      </c>
      <c r="G5689" s="38"/>
      <c r="H5689" s="39"/>
      <c r="M5689" s="1">
        <f>IF(ISNUMBER(MATCH(E5689,_xlfn.VSTACK('VLookup Lists'!$E$2:$E$17,'VLookup Lists'!$H$2:$H$38,'VLookup Lists'!$J$2:$J$8),0)),1,0)</f>
        <v>0</v>
      </c>
      <c r="N5689" s="1" t="str">
        <f>IFERROR(IF(VLOOKUP($D5689,'VLookup Lists'!$B$11:$C$29,2,FALSE)="FLIP",1,0),"")</f>
        <v/>
      </c>
      <c r="O5689" s="1" t="b">
        <f>ISNUMBER(MATCH($E5689,'VLookup Lists'!$E$2:$E$17,0))</f>
        <v>0</v>
      </c>
    </row>
    <row r="5690" spans="1:15" ht="15" customHeight="1" x14ac:dyDescent="0.2">
      <c r="A5690" s="1" t="str">
        <f t="shared" si="22"/>
        <v>OFVP</v>
      </c>
      <c r="E5690" s="1" t="s">
        <v>352</v>
      </c>
      <c r="G5690" s="38"/>
      <c r="H5690" s="39"/>
      <c r="M5690" s="1">
        <f>IF(ISNUMBER(MATCH(E5690,_xlfn.VSTACK('VLookup Lists'!$E$2:$E$17,'VLookup Lists'!$H$2:$H$38,'VLookup Lists'!$J$2:$J$8),0)),1,0)</f>
        <v>0</v>
      </c>
      <c r="N5690" s="1" t="str">
        <f>IFERROR(IF(VLOOKUP($D5690,'VLookup Lists'!$B$11:$C$29,2,FALSE)="FLIP",1,0),"")</f>
        <v/>
      </c>
      <c r="O5690" s="1" t="b">
        <f>ISNUMBER(MATCH($E5690,'VLookup Lists'!$E$2:$E$17,0))</f>
        <v>0</v>
      </c>
    </row>
    <row r="5691" spans="1:15" ht="15" customHeight="1" x14ac:dyDescent="0.2">
      <c r="A5691" s="1" t="str">
        <f t="shared" si="22"/>
        <v>OFVP</v>
      </c>
      <c r="E5691" s="1" t="s">
        <v>352</v>
      </c>
      <c r="G5691" s="38"/>
      <c r="H5691" s="39"/>
      <c r="M5691" s="1">
        <f>IF(ISNUMBER(MATCH(E5691,_xlfn.VSTACK('VLookup Lists'!$E$2:$E$17,'VLookup Lists'!$H$2:$H$38,'VLookup Lists'!$J$2:$J$8),0)),1,0)</f>
        <v>0</v>
      </c>
      <c r="N5691" s="1" t="str">
        <f>IFERROR(IF(VLOOKUP($D5691,'VLookup Lists'!$B$11:$C$29,2,FALSE)="FLIP",1,0),"")</f>
        <v/>
      </c>
      <c r="O5691" s="1" t="b">
        <f>ISNUMBER(MATCH($E5691,'VLookup Lists'!$E$2:$E$17,0))</f>
        <v>0</v>
      </c>
    </row>
    <row r="5692" spans="1:15" ht="15" customHeight="1" x14ac:dyDescent="0.2">
      <c r="A5692" s="1" t="str">
        <f t="shared" si="22"/>
        <v>OFVP</v>
      </c>
      <c r="E5692" s="1" t="s">
        <v>352</v>
      </c>
      <c r="G5692" s="38"/>
      <c r="H5692" s="39"/>
      <c r="M5692" s="1">
        <f>IF(ISNUMBER(MATCH(E5692,_xlfn.VSTACK('VLookup Lists'!$E$2:$E$17,'VLookup Lists'!$H$2:$H$38,'VLookup Lists'!$J$2:$J$8),0)),1,0)</f>
        <v>0</v>
      </c>
      <c r="N5692" s="1" t="str">
        <f>IFERROR(IF(VLOOKUP($D5692,'VLookup Lists'!$B$11:$C$29,2,FALSE)="FLIP",1,0),"")</f>
        <v/>
      </c>
      <c r="O5692" s="1" t="b">
        <f>ISNUMBER(MATCH($E5692,'VLookup Lists'!$E$2:$E$17,0))</f>
        <v>0</v>
      </c>
    </row>
    <row r="5693" spans="1:15" ht="15" customHeight="1" x14ac:dyDescent="0.2">
      <c r="A5693" s="1" t="str">
        <f t="shared" si="22"/>
        <v>OFVP</v>
      </c>
      <c r="E5693" s="1" t="s">
        <v>352</v>
      </c>
      <c r="G5693" s="38"/>
      <c r="H5693" s="39"/>
      <c r="M5693" s="1">
        <f>IF(ISNUMBER(MATCH(E5693,_xlfn.VSTACK('VLookup Lists'!$E$2:$E$17,'VLookup Lists'!$H$2:$H$38,'VLookup Lists'!$J$2:$J$8),0)),1,0)</f>
        <v>0</v>
      </c>
      <c r="N5693" s="1" t="str">
        <f>IFERROR(IF(VLOOKUP($D5693,'VLookup Lists'!$B$11:$C$29,2,FALSE)="FLIP",1,0),"")</f>
        <v/>
      </c>
      <c r="O5693" s="1" t="b">
        <f>ISNUMBER(MATCH($E5693,'VLookup Lists'!$E$2:$E$17,0))</f>
        <v>0</v>
      </c>
    </row>
    <row r="5694" spans="1:15" ht="15" customHeight="1" x14ac:dyDescent="0.2">
      <c r="A5694" s="1" t="str">
        <f t="shared" si="22"/>
        <v>OFVP</v>
      </c>
      <c r="E5694" s="1" t="s">
        <v>352</v>
      </c>
      <c r="G5694" s="38"/>
      <c r="H5694" s="39"/>
      <c r="M5694" s="1">
        <f>IF(ISNUMBER(MATCH(E5694,_xlfn.VSTACK('VLookup Lists'!$E$2:$E$17,'VLookup Lists'!$H$2:$H$38,'VLookup Lists'!$J$2:$J$8),0)),1,0)</f>
        <v>0</v>
      </c>
      <c r="N5694" s="1" t="str">
        <f>IFERROR(IF(VLOOKUP($D5694,'VLookup Lists'!$B$11:$C$29,2,FALSE)="FLIP",1,0),"")</f>
        <v/>
      </c>
      <c r="O5694" s="1" t="b">
        <f>ISNUMBER(MATCH($E5694,'VLookup Lists'!$E$2:$E$17,0))</f>
        <v>0</v>
      </c>
    </row>
    <row r="5695" spans="1:15" ht="15" customHeight="1" x14ac:dyDescent="0.2">
      <c r="A5695" s="1" t="str">
        <f t="shared" si="22"/>
        <v>OFVP</v>
      </c>
      <c r="E5695" s="1" t="s">
        <v>352</v>
      </c>
      <c r="G5695" s="38"/>
      <c r="H5695" s="39"/>
      <c r="M5695" s="1">
        <f>IF(ISNUMBER(MATCH(E5695,_xlfn.VSTACK('VLookup Lists'!$E$2:$E$17,'VLookup Lists'!$H$2:$H$38,'VLookup Lists'!$J$2:$J$8),0)),1,0)</f>
        <v>0</v>
      </c>
      <c r="N5695" s="1" t="str">
        <f>IFERROR(IF(VLOOKUP($D5695,'VLookup Lists'!$B$11:$C$29,2,FALSE)="FLIP",1,0),"")</f>
        <v/>
      </c>
      <c r="O5695" s="1" t="b">
        <f>ISNUMBER(MATCH($E5695,'VLookup Lists'!$E$2:$E$17,0))</f>
        <v>0</v>
      </c>
    </row>
    <row r="5696" spans="1:15" ht="15" customHeight="1" x14ac:dyDescent="0.2">
      <c r="A5696" s="1" t="str">
        <f t="shared" si="22"/>
        <v>OFVP</v>
      </c>
      <c r="E5696" s="1" t="s">
        <v>352</v>
      </c>
      <c r="G5696" s="38"/>
      <c r="H5696" s="39"/>
      <c r="M5696" s="1">
        <f>IF(ISNUMBER(MATCH(E5696,_xlfn.VSTACK('VLookup Lists'!$E$2:$E$17,'VLookup Lists'!$H$2:$H$38,'VLookup Lists'!$J$2:$J$8),0)),1,0)</f>
        <v>0</v>
      </c>
      <c r="N5696" s="1" t="str">
        <f>IFERROR(IF(VLOOKUP($D5696,'VLookup Lists'!$B$11:$C$29,2,FALSE)="FLIP",1,0),"")</f>
        <v/>
      </c>
      <c r="O5696" s="1" t="b">
        <f>ISNUMBER(MATCH($E5696,'VLookup Lists'!$E$2:$E$17,0))</f>
        <v>0</v>
      </c>
    </row>
    <row r="5697" spans="1:15" ht="15" customHeight="1" x14ac:dyDescent="0.2">
      <c r="A5697" s="1" t="str">
        <f t="shared" si="22"/>
        <v>OFVP</v>
      </c>
      <c r="E5697" s="1" t="s">
        <v>352</v>
      </c>
      <c r="G5697" s="38"/>
      <c r="H5697" s="39"/>
      <c r="M5697" s="1">
        <f>IF(ISNUMBER(MATCH(E5697,_xlfn.VSTACK('VLookup Lists'!$E$2:$E$17,'VLookup Lists'!$H$2:$H$38,'VLookup Lists'!$J$2:$J$8),0)),1,0)</f>
        <v>0</v>
      </c>
      <c r="N5697" s="1" t="str">
        <f>IFERROR(IF(VLOOKUP($D5697,'VLookup Lists'!$B$11:$C$29,2,FALSE)="FLIP",1,0),"")</f>
        <v/>
      </c>
      <c r="O5697" s="1" t="b">
        <f>ISNUMBER(MATCH($E5697,'VLookup Lists'!$E$2:$E$17,0))</f>
        <v>0</v>
      </c>
    </row>
    <row r="5698" spans="1:15" ht="15" customHeight="1" x14ac:dyDescent="0.2">
      <c r="A5698" s="1" t="str">
        <f t="shared" si="22"/>
        <v>OFVP</v>
      </c>
      <c r="E5698" s="1" t="s">
        <v>352</v>
      </c>
      <c r="G5698" s="38"/>
      <c r="H5698" s="39"/>
      <c r="M5698" s="1">
        <f>IF(ISNUMBER(MATCH(E5698,_xlfn.VSTACK('VLookup Lists'!$E$2:$E$17,'VLookup Lists'!$H$2:$H$38,'VLookup Lists'!$J$2:$J$8),0)),1,0)</f>
        <v>0</v>
      </c>
      <c r="N5698" s="1" t="str">
        <f>IFERROR(IF(VLOOKUP($D5698,'VLookup Lists'!$B$11:$C$29,2,FALSE)="FLIP",1,0),"")</f>
        <v/>
      </c>
      <c r="O5698" s="1" t="b">
        <f>ISNUMBER(MATCH($E5698,'VLookup Lists'!$E$2:$E$17,0))</f>
        <v>0</v>
      </c>
    </row>
    <row r="5699" spans="1:15" ht="15" customHeight="1" x14ac:dyDescent="0.2">
      <c r="A5699" s="1" t="str">
        <f t="shared" si="22"/>
        <v>OFVP</v>
      </c>
      <c r="E5699" s="1" t="s">
        <v>352</v>
      </c>
      <c r="G5699" s="38"/>
      <c r="H5699" s="39"/>
      <c r="M5699" s="1">
        <f>IF(ISNUMBER(MATCH(E5699,_xlfn.VSTACK('VLookup Lists'!$E$2:$E$17,'VLookup Lists'!$H$2:$H$38,'VLookup Lists'!$J$2:$J$8),0)),1,0)</f>
        <v>0</v>
      </c>
      <c r="N5699" s="1" t="str">
        <f>IFERROR(IF(VLOOKUP($D5699,'VLookup Lists'!$B$11:$C$29,2,FALSE)="FLIP",1,0),"")</f>
        <v/>
      </c>
      <c r="O5699" s="1" t="b">
        <f>ISNUMBER(MATCH($E5699,'VLookup Lists'!$E$2:$E$17,0))</f>
        <v>0</v>
      </c>
    </row>
    <row r="5700" spans="1:15" ht="15" customHeight="1" x14ac:dyDescent="0.2">
      <c r="A5700" s="1" t="str">
        <f t="shared" si="22"/>
        <v>OFVP</v>
      </c>
      <c r="E5700" s="1" t="s">
        <v>352</v>
      </c>
      <c r="G5700" s="38"/>
      <c r="H5700" s="39"/>
      <c r="M5700" s="1">
        <f>IF(ISNUMBER(MATCH(E5700,_xlfn.VSTACK('VLookup Lists'!$E$2:$E$17,'VLookup Lists'!$H$2:$H$38,'VLookup Lists'!$J$2:$J$8),0)),1,0)</f>
        <v>0</v>
      </c>
      <c r="N5700" s="1" t="str">
        <f>IFERROR(IF(VLOOKUP($D5700,'VLookup Lists'!$B$11:$C$29,2,FALSE)="FLIP",1,0),"")</f>
        <v/>
      </c>
      <c r="O5700" s="1" t="b">
        <f>ISNUMBER(MATCH($E5700,'VLookup Lists'!$E$2:$E$17,0))</f>
        <v>0</v>
      </c>
    </row>
    <row r="5701" spans="1:15" ht="15" customHeight="1" x14ac:dyDescent="0.2">
      <c r="A5701" s="1" t="str">
        <f t="shared" si="22"/>
        <v>OFVP</v>
      </c>
      <c r="E5701" s="1" t="s">
        <v>352</v>
      </c>
      <c r="G5701" s="38"/>
      <c r="H5701" s="39"/>
      <c r="M5701" s="1">
        <f>IF(ISNUMBER(MATCH(E5701,_xlfn.VSTACK('VLookup Lists'!$E$2:$E$17,'VLookup Lists'!$H$2:$H$38,'VLookup Lists'!$J$2:$J$8),0)),1,0)</f>
        <v>0</v>
      </c>
      <c r="N5701" s="1" t="str">
        <f>IFERROR(IF(VLOOKUP($D5701,'VLookup Lists'!$B$11:$C$29,2,FALSE)="FLIP",1,0),"")</f>
        <v/>
      </c>
      <c r="O5701" s="1" t="b">
        <f>ISNUMBER(MATCH($E5701,'VLookup Lists'!$E$2:$E$17,0))</f>
        <v>0</v>
      </c>
    </row>
    <row r="5702" spans="1:15" ht="15" customHeight="1" x14ac:dyDescent="0.2">
      <c r="A5702" s="1" t="str">
        <f t="shared" si="22"/>
        <v>OFVP</v>
      </c>
      <c r="E5702" s="1" t="s">
        <v>352</v>
      </c>
      <c r="G5702" s="38"/>
      <c r="H5702" s="39"/>
      <c r="M5702" s="1">
        <f>IF(ISNUMBER(MATCH(E5702,_xlfn.VSTACK('VLookup Lists'!$E$2:$E$17,'VLookup Lists'!$H$2:$H$38,'VLookup Lists'!$J$2:$J$8),0)),1,0)</f>
        <v>0</v>
      </c>
      <c r="N5702" s="1" t="str">
        <f>IFERROR(IF(VLOOKUP($D5702,'VLookup Lists'!$B$11:$C$29,2,FALSE)="FLIP",1,0),"")</f>
        <v/>
      </c>
      <c r="O5702" s="1" t="b">
        <f>ISNUMBER(MATCH($E5702,'VLookup Lists'!$E$2:$E$17,0))</f>
        <v>0</v>
      </c>
    </row>
    <row r="5703" spans="1:15" ht="15" customHeight="1" x14ac:dyDescent="0.2">
      <c r="A5703" s="1" t="str">
        <f t="shared" si="22"/>
        <v>OFVP</v>
      </c>
      <c r="E5703" s="1" t="s">
        <v>352</v>
      </c>
      <c r="G5703" s="38"/>
      <c r="H5703" s="39"/>
      <c r="M5703" s="1">
        <f>IF(ISNUMBER(MATCH(E5703,_xlfn.VSTACK('VLookup Lists'!$E$2:$E$17,'VLookup Lists'!$H$2:$H$38,'VLookup Lists'!$J$2:$J$8),0)),1,0)</f>
        <v>0</v>
      </c>
      <c r="N5703" s="1" t="str">
        <f>IFERROR(IF(VLOOKUP($D5703,'VLookup Lists'!$B$11:$C$29,2,FALSE)="FLIP",1,0),"")</f>
        <v/>
      </c>
      <c r="O5703" s="1" t="b">
        <f>ISNUMBER(MATCH($E5703,'VLookup Lists'!$E$2:$E$17,0))</f>
        <v>0</v>
      </c>
    </row>
    <row r="5704" spans="1:15" ht="15" customHeight="1" x14ac:dyDescent="0.2">
      <c r="A5704" s="1" t="str">
        <f t="shared" si="22"/>
        <v>OFVP</v>
      </c>
      <c r="E5704" s="1" t="s">
        <v>352</v>
      </c>
      <c r="G5704" s="38"/>
      <c r="H5704" s="39"/>
      <c r="M5704" s="1">
        <f>IF(ISNUMBER(MATCH(E5704,_xlfn.VSTACK('VLookup Lists'!$E$2:$E$17,'VLookup Lists'!$H$2:$H$38,'VLookup Lists'!$J$2:$J$8),0)),1,0)</f>
        <v>0</v>
      </c>
      <c r="N5704" s="1" t="str">
        <f>IFERROR(IF(VLOOKUP($D5704,'VLookup Lists'!$B$11:$C$29,2,FALSE)="FLIP",1,0),"")</f>
        <v/>
      </c>
      <c r="O5704" s="1" t="b">
        <f>ISNUMBER(MATCH($E5704,'VLookup Lists'!$E$2:$E$17,0))</f>
        <v>0</v>
      </c>
    </row>
    <row r="5705" spans="1:15" ht="15" customHeight="1" x14ac:dyDescent="0.2">
      <c r="A5705" s="1" t="str">
        <f t="shared" si="22"/>
        <v>OFVP</v>
      </c>
      <c r="E5705" s="1" t="s">
        <v>352</v>
      </c>
      <c r="G5705" s="38"/>
      <c r="H5705" s="39"/>
      <c r="M5705" s="1">
        <f>IF(ISNUMBER(MATCH(E5705,_xlfn.VSTACK('VLookup Lists'!$E$2:$E$17,'VLookup Lists'!$H$2:$H$38,'VLookup Lists'!$J$2:$J$8),0)),1,0)</f>
        <v>0</v>
      </c>
      <c r="N5705" s="1" t="str">
        <f>IFERROR(IF(VLOOKUP($D5705,'VLookup Lists'!$B$11:$C$29,2,FALSE)="FLIP",1,0),"")</f>
        <v/>
      </c>
      <c r="O5705" s="1" t="b">
        <f>ISNUMBER(MATCH($E5705,'VLookup Lists'!$E$2:$E$17,0))</f>
        <v>0</v>
      </c>
    </row>
    <row r="5706" spans="1:15" ht="15" customHeight="1" x14ac:dyDescent="0.2">
      <c r="A5706" s="1" t="str">
        <f t="shared" si="22"/>
        <v>OFVP</v>
      </c>
      <c r="E5706" s="1" t="s">
        <v>352</v>
      </c>
      <c r="G5706" s="38"/>
      <c r="H5706" s="39"/>
      <c r="M5706" s="1">
        <f>IF(ISNUMBER(MATCH(E5706,_xlfn.VSTACK('VLookup Lists'!$E$2:$E$17,'VLookup Lists'!$H$2:$H$38,'VLookup Lists'!$J$2:$J$8),0)),1,0)</f>
        <v>0</v>
      </c>
      <c r="N5706" s="1" t="str">
        <f>IFERROR(IF(VLOOKUP($D5706,'VLookup Lists'!$B$11:$C$29,2,FALSE)="FLIP",1,0),"")</f>
        <v/>
      </c>
      <c r="O5706" s="1" t="b">
        <f>ISNUMBER(MATCH($E5706,'VLookup Lists'!$E$2:$E$17,0))</f>
        <v>0</v>
      </c>
    </row>
    <row r="5707" spans="1:15" ht="15" customHeight="1" x14ac:dyDescent="0.2">
      <c r="A5707" s="1" t="str">
        <f t="shared" si="22"/>
        <v>OFVP</v>
      </c>
      <c r="E5707" s="1" t="s">
        <v>352</v>
      </c>
      <c r="G5707" s="38"/>
      <c r="H5707" s="39"/>
      <c r="M5707" s="1">
        <f>IF(ISNUMBER(MATCH(E5707,_xlfn.VSTACK('VLookup Lists'!$E$2:$E$17,'VLookup Lists'!$H$2:$H$38,'VLookup Lists'!$J$2:$J$8),0)),1,0)</f>
        <v>0</v>
      </c>
      <c r="N5707" s="1" t="str">
        <f>IFERROR(IF(VLOOKUP($D5707,'VLookup Lists'!$B$11:$C$29,2,FALSE)="FLIP",1,0),"")</f>
        <v/>
      </c>
      <c r="O5707" s="1" t="b">
        <f>ISNUMBER(MATCH($E5707,'VLookup Lists'!$E$2:$E$17,0))</f>
        <v>0</v>
      </c>
    </row>
    <row r="5708" spans="1:15" ht="15" customHeight="1" x14ac:dyDescent="0.2">
      <c r="A5708" s="1" t="str">
        <f t="shared" si="22"/>
        <v>OFVP</v>
      </c>
      <c r="E5708" s="1" t="s">
        <v>352</v>
      </c>
      <c r="G5708" s="38"/>
      <c r="H5708" s="39"/>
      <c r="M5708" s="1">
        <f>IF(ISNUMBER(MATCH(E5708,_xlfn.VSTACK('VLookup Lists'!$E$2:$E$17,'VLookup Lists'!$H$2:$H$38,'VLookup Lists'!$J$2:$J$8),0)),1,0)</f>
        <v>0</v>
      </c>
      <c r="N5708" s="1" t="str">
        <f>IFERROR(IF(VLOOKUP($D5708,'VLookup Lists'!$B$11:$C$29,2,FALSE)="FLIP",1,0),"")</f>
        <v/>
      </c>
      <c r="O5708" s="1" t="b">
        <f>ISNUMBER(MATCH($E5708,'VLookup Lists'!$E$2:$E$17,0))</f>
        <v>0</v>
      </c>
    </row>
    <row r="5709" spans="1:15" ht="15" customHeight="1" x14ac:dyDescent="0.2">
      <c r="A5709" s="1" t="str">
        <f t="shared" si="22"/>
        <v>OFVP</v>
      </c>
      <c r="E5709" s="1" t="s">
        <v>352</v>
      </c>
      <c r="G5709" s="38"/>
      <c r="H5709" s="39"/>
      <c r="M5709" s="1">
        <f>IF(ISNUMBER(MATCH(E5709,_xlfn.VSTACK('VLookup Lists'!$E$2:$E$17,'VLookup Lists'!$H$2:$H$38,'VLookup Lists'!$J$2:$J$8),0)),1,0)</f>
        <v>0</v>
      </c>
      <c r="N5709" s="1" t="str">
        <f>IFERROR(IF(VLOOKUP($D5709,'VLookup Lists'!$B$11:$C$29,2,FALSE)="FLIP",1,0),"")</f>
        <v/>
      </c>
      <c r="O5709" s="1" t="b">
        <f>ISNUMBER(MATCH($E5709,'VLookup Lists'!$E$2:$E$17,0))</f>
        <v>0</v>
      </c>
    </row>
    <row r="5710" spans="1:15" ht="15" customHeight="1" x14ac:dyDescent="0.2">
      <c r="A5710" s="1" t="str">
        <f t="shared" si="22"/>
        <v>OFVP</v>
      </c>
      <c r="E5710" s="1" t="s">
        <v>352</v>
      </c>
      <c r="G5710" s="38"/>
      <c r="H5710" s="39"/>
      <c r="M5710" s="1">
        <f>IF(ISNUMBER(MATCH(E5710,_xlfn.VSTACK('VLookup Lists'!$E$2:$E$17,'VLookup Lists'!$H$2:$H$38,'VLookup Lists'!$J$2:$J$8),0)),1,0)</f>
        <v>0</v>
      </c>
      <c r="N5710" s="1" t="str">
        <f>IFERROR(IF(VLOOKUP($D5710,'VLookup Lists'!$B$11:$C$29,2,FALSE)="FLIP",1,0),"")</f>
        <v/>
      </c>
      <c r="O5710" s="1" t="b">
        <f>ISNUMBER(MATCH($E5710,'VLookup Lists'!$E$2:$E$17,0))</f>
        <v>0</v>
      </c>
    </row>
    <row r="5711" spans="1:15" ht="15" customHeight="1" x14ac:dyDescent="0.2">
      <c r="A5711" s="1" t="str">
        <f t="shared" si="22"/>
        <v>OFVP</v>
      </c>
      <c r="E5711" s="1" t="s">
        <v>352</v>
      </c>
      <c r="G5711" s="38"/>
      <c r="H5711" s="39"/>
      <c r="M5711" s="1">
        <f>IF(ISNUMBER(MATCH(E5711,_xlfn.VSTACK('VLookup Lists'!$E$2:$E$17,'VLookup Lists'!$H$2:$H$38,'VLookup Lists'!$J$2:$J$8),0)),1,0)</f>
        <v>0</v>
      </c>
      <c r="N5711" s="1" t="str">
        <f>IFERROR(IF(VLOOKUP($D5711,'VLookup Lists'!$B$11:$C$29,2,FALSE)="FLIP",1,0),"")</f>
        <v/>
      </c>
      <c r="O5711" s="1" t="b">
        <f>ISNUMBER(MATCH($E5711,'VLookup Lists'!$E$2:$E$17,0))</f>
        <v>0</v>
      </c>
    </row>
    <row r="5712" spans="1:15" ht="15" customHeight="1" x14ac:dyDescent="0.2">
      <c r="A5712" s="1" t="str">
        <f t="shared" si="22"/>
        <v>OFVP</v>
      </c>
      <c r="E5712" s="1" t="s">
        <v>352</v>
      </c>
      <c r="G5712" s="38"/>
      <c r="H5712" s="39"/>
      <c r="M5712" s="1">
        <f>IF(ISNUMBER(MATCH(E5712,_xlfn.VSTACK('VLookup Lists'!$E$2:$E$17,'VLookup Lists'!$H$2:$H$38,'VLookup Lists'!$J$2:$J$8),0)),1,0)</f>
        <v>0</v>
      </c>
      <c r="N5712" s="1" t="str">
        <f>IFERROR(IF(VLOOKUP($D5712,'VLookup Lists'!$B$11:$C$29,2,FALSE)="FLIP",1,0),"")</f>
        <v/>
      </c>
      <c r="O5712" s="1" t="b">
        <f>ISNUMBER(MATCH($E5712,'VLookup Lists'!$E$2:$E$17,0))</f>
        <v>0</v>
      </c>
    </row>
    <row r="5713" spans="1:15" ht="15" customHeight="1" x14ac:dyDescent="0.2">
      <c r="A5713" s="1" t="str">
        <f t="shared" si="22"/>
        <v>OFVP</v>
      </c>
      <c r="E5713" s="1" t="s">
        <v>352</v>
      </c>
      <c r="G5713" s="38"/>
      <c r="H5713" s="39"/>
      <c r="M5713" s="1">
        <f>IF(ISNUMBER(MATCH(E5713,_xlfn.VSTACK('VLookup Lists'!$E$2:$E$17,'VLookup Lists'!$H$2:$H$38,'VLookup Lists'!$J$2:$J$8),0)),1,0)</f>
        <v>0</v>
      </c>
      <c r="N5713" s="1" t="str">
        <f>IFERROR(IF(VLOOKUP($D5713,'VLookup Lists'!$B$11:$C$29,2,FALSE)="FLIP",1,0),"")</f>
        <v/>
      </c>
      <c r="O5713" s="1" t="b">
        <f>ISNUMBER(MATCH($E5713,'VLookup Lists'!$E$2:$E$17,0))</f>
        <v>0</v>
      </c>
    </row>
    <row r="5714" spans="1:15" ht="15" customHeight="1" x14ac:dyDescent="0.2">
      <c r="A5714" s="1" t="str">
        <f t="shared" si="22"/>
        <v>OFVP</v>
      </c>
      <c r="E5714" s="1" t="s">
        <v>352</v>
      </c>
      <c r="G5714" s="38"/>
      <c r="H5714" s="39"/>
      <c r="M5714" s="1">
        <f>IF(ISNUMBER(MATCH(E5714,_xlfn.VSTACK('VLookup Lists'!$E$2:$E$17,'VLookup Lists'!$H$2:$H$38,'VLookup Lists'!$J$2:$J$8),0)),1,0)</f>
        <v>0</v>
      </c>
      <c r="N5714" s="1" t="str">
        <f>IFERROR(IF(VLOOKUP($D5714,'VLookup Lists'!$B$11:$C$29,2,FALSE)="FLIP",1,0),"")</f>
        <v/>
      </c>
      <c r="O5714" s="1" t="b">
        <f>ISNUMBER(MATCH($E5714,'VLookup Lists'!$E$2:$E$17,0))</f>
        <v>0</v>
      </c>
    </row>
    <row r="5715" spans="1:15" ht="15" customHeight="1" x14ac:dyDescent="0.2">
      <c r="A5715" s="1" t="str">
        <f t="shared" si="22"/>
        <v>OFVP</v>
      </c>
      <c r="E5715" s="1" t="s">
        <v>352</v>
      </c>
      <c r="G5715" s="38"/>
      <c r="H5715" s="39"/>
      <c r="M5715" s="1">
        <f>IF(ISNUMBER(MATCH(E5715,_xlfn.VSTACK('VLookup Lists'!$E$2:$E$17,'VLookup Lists'!$H$2:$H$38,'VLookup Lists'!$J$2:$J$8),0)),1,0)</f>
        <v>0</v>
      </c>
      <c r="N5715" s="1" t="str">
        <f>IFERROR(IF(VLOOKUP($D5715,'VLookup Lists'!$B$11:$C$29,2,FALSE)="FLIP",1,0),"")</f>
        <v/>
      </c>
      <c r="O5715" s="1" t="b">
        <f>ISNUMBER(MATCH($E5715,'VLookup Lists'!$E$2:$E$17,0))</f>
        <v>0</v>
      </c>
    </row>
    <row r="5716" spans="1:15" ht="15" customHeight="1" x14ac:dyDescent="0.2">
      <c r="A5716" s="1" t="str">
        <f t="shared" si="22"/>
        <v>OFVP</v>
      </c>
      <c r="E5716" s="1" t="s">
        <v>352</v>
      </c>
      <c r="G5716" s="38"/>
      <c r="H5716" s="39"/>
      <c r="M5716" s="1">
        <f>IF(ISNUMBER(MATCH(E5716,_xlfn.VSTACK('VLookup Lists'!$E$2:$E$17,'VLookup Lists'!$H$2:$H$38,'VLookup Lists'!$J$2:$J$8),0)),1,0)</f>
        <v>0</v>
      </c>
      <c r="N5716" s="1" t="str">
        <f>IFERROR(IF(VLOOKUP($D5716,'VLookup Lists'!$B$11:$C$29,2,FALSE)="FLIP",1,0),"")</f>
        <v/>
      </c>
      <c r="O5716" s="1" t="b">
        <f>ISNUMBER(MATCH($E5716,'VLookup Lists'!$E$2:$E$17,0))</f>
        <v>0</v>
      </c>
    </row>
    <row r="5717" spans="1:15" ht="15" customHeight="1" x14ac:dyDescent="0.2">
      <c r="A5717" s="1" t="str">
        <f t="shared" si="22"/>
        <v>OFVP</v>
      </c>
      <c r="E5717" s="1" t="s">
        <v>352</v>
      </c>
      <c r="G5717" s="38"/>
      <c r="H5717" s="39"/>
      <c r="M5717" s="1">
        <f>IF(ISNUMBER(MATCH(E5717,_xlfn.VSTACK('VLookup Lists'!$E$2:$E$17,'VLookup Lists'!$H$2:$H$38,'VLookup Lists'!$J$2:$J$8),0)),1,0)</f>
        <v>0</v>
      </c>
      <c r="N5717" s="1" t="str">
        <f>IFERROR(IF(VLOOKUP($D5717,'VLookup Lists'!$B$11:$C$29,2,FALSE)="FLIP",1,0),"")</f>
        <v/>
      </c>
      <c r="O5717" s="1" t="b">
        <f>ISNUMBER(MATCH($E5717,'VLookup Lists'!$E$2:$E$17,0))</f>
        <v>0</v>
      </c>
    </row>
    <row r="5718" spans="1:15" ht="15" customHeight="1" x14ac:dyDescent="0.2">
      <c r="A5718" s="1" t="str">
        <f t="shared" si="22"/>
        <v>OFVP</v>
      </c>
      <c r="E5718" s="1" t="s">
        <v>352</v>
      </c>
      <c r="G5718" s="38"/>
      <c r="H5718" s="39"/>
      <c r="M5718" s="1">
        <f>IF(ISNUMBER(MATCH(E5718,_xlfn.VSTACK('VLookup Lists'!$E$2:$E$17,'VLookup Lists'!$H$2:$H$38,'VLookup Lists'!$J$2:$J$8),0)),1,0)</f>
        <v>0</v>
      </c>
      <c r="N5718" s="1" t="str">
        <f>IFERROR(IF(VLOOKUP($D5718,'VLookup Lists'!$B$11:$C$29,2,FALSE)="FLIP",1,0),"")</f>
        <v/>
      </c>
      <c r="O5718" s="1" t="b">
        <f>ISNUMBER(MATCH($E5718,'VLookup Lists'!$E$2:$E$17,0))</f>
        <v>0</v>
      </c>
    </row>
    <row r="5719" spans="1:15" ht="15" customHeight="1" x14ac:dyDescent="0.2">
      <c r="A5719" s="1" t="str">
        <f t="shared" si="22"/>
        <v>OFVP</v>
      </c>
      <c r="E5719" s="1" t="s">
        <v>352</v>
      </c>
      <c r="G5719" s="38"/>
      <c r="H5719" s="39"/>
      <c r="M5719" s="1">
        <f>IF(ISNUMBER(MATCH(E5719,_xlfn.VSTACK('VLookup Lists'!$E$2:$E$17,'VLookup Lists'!$H$2:$H$38,'VLookup Lists'!$J$2:$J$8),0)),1,0)</f>
        <v>0</v>
      </c>
      <c r="N5719" s="1" t="str">
        <f>IFERROR(IF(VLOOKUP($D5719,'VLookup Lists'!$B$11:$C$29,2,FALSE)="FLIP",1,0),"")</f>
        <v/>
      </c>
      <c r="O5719" s="1" t="b">
        <f>ISNUMBER(MATCH($E5719,'VLookup Lists'!$E$2:$E$17,0))</f>
        <v>0</v>
      </c>
    </row>
    <row r="5720" spans="1:15" ht="15" customHeight="1" x14ac:dyDescent="0.2">
      <c r="A5720" s="1" t="str">
        <f t="shared" si="22"/>
        <v>OFVP</v>
      </c>
      <c r="E5720" s="1" t="s">
        <v>352</v>
      </c>
      <c r="G5720" s="38"/>
      <c r="H5720" s="39"/>
      <c r="M5720" s="1">
        <f>IF(ISNUMBER(MATCH(E5720,_xlfn.VSTACK('VLookup Lists'!$E$2:$E$17,'VLookup Lists'!$H$2:$H$38,'VLookup Lists'!$J$2:$J$8),0)),1,0)</f>
        <v>0</v>
      </c>
      <c r="N5720" s="1" t="str">
        <f>IFERROR(IF(VLOOKUP($D5720,'VLookup Lists'!$B$11:$C$29,2,FALSE)="FLIP",1,0),"")</f>
        <v/>
      </c>
      <c r="O5720" s="1" t="b">
        <f>ISNUMBER(MATCH($E5720,'VLookup Lists'!$E$2:$E$17,0))</f>
        <v>0</v>
      </c>
    </row>
    <row r="5721" spans="1:15" ht="15" customHeight="1" x14ac:dyDescent="0.2">
      <c r="A5721" s="1" t="str">
        <f t="shared" si="22"/>
        <v>OFVP</v>
      </c>
      <c r="E5721" s="1" t="s">
        <v>352</v>
      </c>
      <c r="G5721" s="38"/>
      <c r="H5721" s="39"/>
      <c r="M5721" s="1">
        <f>IF(ISNUMBER(MATCH(E5721,_xlfn.VSTACK('VLookup Lists'!$E$2:$E$17,'VLookup Lists'!$H$2:$H$38,'VLookup Lists'!$J$2:$J$8),0)),1,0)</f>
        <v>0</v>
      </c>
      <c r="N5721" s="1" t="str">
        <f>IFERROR(IF(VLOOKUP($D5721,'VLookup Lists'!$B$11:$C$29,2,FALSE)="FLIP",1,0),"")</f>
        <v/>
      </c>
      <c r="O5721" s="1" t="b">
        <f>ISNUMBER(MATCH($E5721,'VLookup Lists'!$E$2:$E$17,0))</f>
        <v>0</v>
      </c>
    </row>
    <row r="5722" spans="1:15" ht="15" customHeight="1" x14ac:dyDescent="0.2">
      <c r="A5722" s="1" t="str">
        <f t="shared" si="22"/>
        <v>OFVP</v>
      </c>
      <c r="E5722" s="1" t="s">
        <v>352</v>
      </c>
      <c r="G5722" s="38"/>
      <c r="H5722" s="39"/>
      <c r="M5722" s="1">
        <f>IF(ISNUMBER(MATCH(E5722,_xlfn.VSTACK('VLookup Lists'!$E$2:$E$17,'VLookup Lists'!$H$2:$H$38,'VLookup Lists'!$J$2:$J$8),0)),1,0)</f>
        <v>0</v>
      </c>
      <c r="N5722" s="1" t="str">
        <f>IFERROR(IF(VLOOKUP($D5722,'VLookup Lists'!$B$11:$C$29,2,FALSE)="FLIP",1,0),"")</f>
        <v/>
      </c>
      <c r="O5722" s="1" t="b">
        <f>ISNUMBER(MATCH($E5722,'VLookup Lists'!$E$2:$E$17,0))</f>
        <v>0</v>
      </c>
    </row>
    <row r="5723" spans="1:15" ht="15" customHeight="1" x14ac:dyDescent="0.2">
      <c r="A5723" s="1" t="str">
        <f t="shared" si="22"/>
        <v>OFVP</v>
      </c>
      <c r="E5723" s="1" t="s">
        <v>352</v>
      </c>
      <c r="G5723" s="38"/>
      <c r="H5723" s="39"/>
      <c r="M5723" s="1">
        <f>IF(ISNUMBER(MATCH(E5723,_xlfn.VSTACK('VLookup Lists'!$E$2:$E$17,'VLookup Lists'!$H$2:$H$38,'VLookup Lists'!$J$2:$J$8),0)),1,0)</f>
        <v>0</v>
      </c>
      <c r="N5723" s="1" t="str">
        <f>IFERROR(IF(VLOOKUP($D5723,'VLookup Lists'!$B$11:$C$29,2,FALSE)="FLIP",1,0),"")</f>
        <v/>
      </c>
      <c r="O5723" s="1" t="b">
        <f>ISNUMBER(MATCH($E5723,'VLookup Lists'!$E$2:$E$17,0))</f>
        <v>0</v>
      </c>
    </row>
    <row r="5724" spans="1:15" ht="15" customHeight="1" x14ac:dyDescent="0.2">
      <c r="A5724" s="1" t="str">
        <f t="shared" si="22"/>
        <v>OFVP</v>
      </c>
      <c r="E5724" s="1" t="s">
        <v>352</v>
      </c>
      <c r="G5724" s="38"/>
      <c r="H5724" s="39"/>
      <c r="M5724" s="1">
        <f>IF(ISNUMBER(MATCH(E5724,_xlfn.VSTACK('VLookup Lists'!$E$2:$E$17,'VLookup Lists'!$H$2:$H$38,'VLookup Lists'!$J$2:$J$8),0)),1,0)</f>
        <v>0</v>
      </c>
      <c r="N5724" s="1" t="str">
        <f>IFERROR(IF(VLOOKUP($D5724,'VLookup Lists'!$B$11:$C$29,2,FALSE)="FLIP",1,0),"")</f>
        <v/>
      </c>
      <c r="O5724" s="1" t="b">
        <f>ISNUMBER(MATCH($E5724,'VLookup Lists'!$E$2:$E$17,0))</f>
        <v>0</v>
      </c>
    </row>
    <row r="5725" spans="1:15" ht="15" customHeight="1" x14ac:dyDescent="0.2">
      <c r="A5725" s="1" t="str">
        <f t="shared" si="22"/>
        <v>OFVP</v>
      </c>
      <c r="E5725" s="1" t="s">
        <v>352</v>
      </c>
      <c r="G5725" s="38"/>
      <c r="H5725" s="39"/>
      <c r="M5725" s="1">
        <f>IF(ISNUMBER(MATCH(E5725,_xlfn.VSTACK('VLookup Lists'!$E$2:$E$17,'VLookup Lists'!$H$2:$H$38,'VLookup Lists'!$J$2:$J$8),0)),1,0)</f>
        <v>0</v>
      </c>
      <c r="N5725" s="1" t="str">
        <f>IFERROR(IF(VLOOKUP($D5725,'VLookup Lists'!$B$11:$C$29,2,FALSE)="FLIP",1,0),"")</f>
        <v/>
      </c>
      <c r="O5725" s="1" t="b">
        <f>ISNUMBER(MATCH($E5725,'VLookup Lists'!$E$2:$E$17,0))</f>
        <v>0</v>
      </c>
    </row>
    <row r="5726" spans="1:15" ht="15" customHeight="1" x14ac:dyDescent="0.2">
      <c r="A5726" s="1" t="str">
        <f t="shared" si="22"/>
        <v>OFVP</v>
      </c>
      <c r="E5726" s="1" t="s">
        <v>352</v>
      </c>
      <c r="G5726" s="38"/>
      <c r="H5726" s="39"/>
      <c r="M5726" s="1">
        <f>IF(ISNUMBER(MATCH(E5726,_xlfn.VSTACK('VLookup Lists'!$E$2:$E$17,'VLookup Lists'!$H$2:$H$38,'VLookup Lists'!$J$2:$J$8),0)),1,0)</f>
        <v>0</v>
      </c>
      <c r="N5726" s="1" t="str">
        <f>IFERROR(IF(VLOOKUP($D5726,'VLookup Lists'!$B$11:$C$29,2,FALSE)="FLIP",1,0),"")</f>
        <v/>
      </c>
      <c r="O5726" s="1" t="b">
        <f>ISNUMBER(MATCH($E5726,'VLookup Lists'!$E$2:$E$17,0))</f>
        <v>0</v>
      </c>
    </row>
    <row r="5727" spans="1:15" ht="15" customHeight="1" x14ac:dyDescent="0.2">
      <c r="A5727" s="1" t="str">
        <f t="shared" si="22"/>
        <v>OFVP</v>
      </c>
      <c r="E5727" s="1" t="s">
        <v>352</v>
      </c>
      <c r="G5727" s="38"/>
      <c r="H5727" s="39"/>
      <c r="M5727" s="1">
        <f>IF(ISNUMBER(MATCH(E5727,_xlfn.VSTACK('VLookup Lists'!$E$2:$E$17,'VLookup Lists'!$H$2:$H$38,'VLookup Lists'!$J$2:$J$8),0)),1,0)</f>
        <v>0</v>
      </c>
      <c r="N5727" s="1" t="str">
        <f>IFERROR(IF(VLOOKUP($D5727,'VLookup Lists'!$B$11:$C$29,2,FALSE)="FLIP",1,0),"")</f>
        <v/>
      </c>
      <c r="O5727" s="1" t="b">
        <f>ISNUMBER(MATCH($E5727,'VLookup Lists'!$E$2:$E$17,0))</f>
        <v>0</v>
      </c>
    </row>
    <row r="5728" spans="1:15" ht="15" customHeight="1" x14ac:dyDescent="0.2">
      <c r="A5728" s="1" t="str">
        <f t="shared" si="22"/>
        <v>OFVP</v>
      </c>
      <c r="E5728" s="1" t="s">
        <v>352</v>
      </c>
      <c r="G5728" s="38"/>
      <c r="H5728" s="39"/>
      <c r="M5728" s="1">
        <f>IF(ISNUMBER(MATCH(E5728,_xlfn.VSTACK('VLookup Lists'!$E$2:$E$17,'VLookup Lists'!$H$2:$H$38,'VLookup Lists'!$J$2:$J$8),0)),1,0)</f>
        <v>0</v>
      </c>
      <c r="N5728" s="1" t="str">
        <f>IFERROR(IF(VLOOKUP($D5728,'VLookup Lists'!$B$11:$C$29,2,FALSE)="FLIP",1,0),"")</f>
        <v/>
      </c>
      <c r="O5728" s="1" t="b">
        <f>ISNUMBER(MATCH($E5728,'VLookup Lists'!$E$2:$E$17,0))</f>
        <v>0</v>
      </c>
    </row>
    <row r="5729" spans="1:15" ht="15" customHeight="1" x14ac:dyDescent="0.2">
      <c r="A5729" s="1" t="str">
        <f t="shared" si="22"/>
        <v>OFVP</v>
      </c>
      <c r="E5729" s="1" t="s">
        <v>352</v>
      </c>
      <c r="G5729" s="38"/>
      <c r="H5729" s="39"/>
      <c r="M5729" s="1">
        <f>IF(ISNUMBER(MATCH(E5729,_xlfn.VSTACK('VLookup Lists'!$E$2:$E$17,'VLookup Lists'!$H$2:$H$38,'VLookup Lists'!$J$2:$J$8),0)),1,0)</f>
        <v>0</v>
      </c>
      <c r="N5729" s="1" t="str">
        <f>IFERROR(IF(VLOOKUP($D5729,'VLookup Lists'!$B$11:$C$29,2,FALSE)="FLIP",1,0),"")</f>
        <v/>
      </c>
      <c r="O5729" s="1" t="b">
        <f>ISNUMBER(MATCH($E5729,'VLookup Lists'!$E$2:$E$17,0))</f>
        <v>0</v>
      </c>
    </row>
    <row r="5730" spans="1:15" ht="15" customHeight="1" x14ac:dyDescent="0.2">
      <c r="A5730" s="1" t="str">
        <f t="shared" si="22"/>
        <v>OFVP</v>
      </c>
      <c r="E5730" s="1" t="s">
        <v>352</v>
      </c>
      <c r="G5730" s="38"/>
      <c r="H5730" s="39"/>
      <c r="M5730" s="1">
        <f>IF(ISNUMBER(MATCH(E5730,_xlfn.VSTACK('VLookup Lists'!$E$2:$E$17,'VLookup Lists'!$H$2:$H$38,'VLookup Lists'!$J$2:$J$8),0)),1,0)</f>
        <v>0</v>
      </c>
      <c r="N5730" s="1" t="str">
        <f>IFERROR(IF(VLOOKUP($D5730,'VLookup Lists'!$B$11:$C$29,2,FALSE)="FLIP",1,0),"")</f>
        <v/>
      </c>
      <c r="O5730" s="1" t="b">
        <f>ISNUMBER(MATCH($E5730,'VLookup Lists'!$E$2:$E$17,0))</f>
        <v>0</v>
      </c>
    </row>
    <row r="5731" spans="1:15" ht="15" customHeight="1" x14ac:dyDescent="0.2">
      <c r="A5731" s="1" t="str">
        <f t="shared" si="22"/>
        <v>OFVP</v>
      </c>
      <c r="E5731" s="1" t="s">
        <v>352</v>
      </c>
      <c r="G5731" s="38"/>
      <c r="H5731" s="39"/>
      <c r="M5731" s="1">
        <f>IF(ISNUMBER(MATCH(E5731,_xlfn.VSTACK('VLookup Lists'!$E$2:$E$17,'VLookup Lists'!$H$2:$H$38,'VLookup Lists'!$J$2:$J$8),0)),1,0)</f>
        <v>0</v>
      </c>
      <c r="N5731" s="1" t="str">
        <f>IFERROR(IF(VLOOKUP($D5731,'VLookup Lists'!$B$11:$C$29,2,FALSE)="FLIP",1,0),"")</f>
        <v/>
      </c>
      <c r="O5731" s="1" t="b">
        <f>ISNUMBER(MATCH($E5731,'VLookup Lists'!$E$2:$E$17,0))</f>
        <v>0</v>
      </c>
    </row>
    <row r="5732" spans="1:15" ht="15" customHeight="1" x14ac:dyDescent="0.2">
      <c r="A5732" s="1" t="str">
        <f t="shared" si="22"/>
        <v>OFVP</v>
      </c>
      <c r="E5732" s="1" t="s">
        <v>352</v>
      </c>
      <c r="G5732" s="38"/>
      <c r="H5732" s="39"/>
      <c r="M5732" s="1">
        <f>IF(ISNUMBER(MATCH(E5732,_xlfn.VSTACK('VLookup Lists'!$E$2:$E$17,'VLookup Lists'!$H$2:$H$38,'VLookup Lists'!$J$2:$J$8),0)),1,0)</f>
        <v>0</v>
      </c>
      <c r="N5732" s="1" t="str">
        <f>IFERROR(IF(VLOOKUP($D5732,'VLookup Lists'!$B$11:$C$29,2,FALSE)="FLIP",1,0),"")</f>
        <v/>
      </c>
      <c r="O5732" s="1" t="b">
        <f>ISNUMBER(MATCH($E5732,'VLookup Lists'!$E$2:$E$17,0))</f>
        <v>0</v>
      </c>
    </row>
    <row r="5733" spans="1:15" ht="15" customHeight="1" x14ac:dyDescent="0.2">
      <c r="A5733" s="1" t="str">
        <f t="shared" si="22"/>
        <v>OFVP</v>
      </c>
      <c r="E5733" s="1" t="s">
        <v>352</v>
      </c>
      <c r="G5733" s="38"/>
      <c r="H5733" s="39"/>
      <c r="M5733" s="1">
        <f>IF(ISNUMBER(MATCH(E5733,_xlfn.VSTACK('VLookup Lists'!$E$2:$E$17,'VLookup Lists'!$H$2:$H$38,'VLookup Lists'!$J$2:$J$8),0)),1,0)</f>
        <v>0</v>
      </c>
      <c r="N5733" s="1" t="str">
        <f>IFERROR(IF(VLOOKUP($D5733,'VLookup Lists'!$B$11:$C$29,2,FALSE)="FLIP",1,0),"")</f>
        <v/>
      </c>
      <c r="O5733" s="1" t="b">
        <f>ISNUMBER(MATCH($E5733,'VLookup Lists'!$E$2:$E$17,0))</f>
        <v>0</v>
      </c>
    </row>
    <row r="5734" spans="1:15" ht="15" customHeight="1" x14ac:dyDescent="0.2">
      <c r="A5734" s="1" t="str">
        <f t="shared" si="22"/>
        <v>OFVP</v>
      </c>
      <c r="E5734" s="1" t="s">
        <v>352</v>
      </c>
      <c r="G5734" s="38"/>
      <c r="H5734" s="39"/>
      <c r="M5734" s="1">
        <f>IF(ISNUMBER(MATCH(E5734,_xlfn.VSTACK('VLookup Lists'!$E$2:$E$17,'VLookup Lists'!$H$2:$H$38,'VLookup Lists'!$J$2:$J$8),0)),1,0)</f>
        <v>0</v>
      </c>
      <c r="N5734" s="1" t="str">
        <f>IFERROR(IF(VLOOKUP($D5734,'VLookup Lists'!$B$11:$C$29,2,FALSE)="FLIP",1,0),"")</f>
        <v/>
      </c>
      <c r="O5734" s="1" t="b">
        <f>ISNUMBER(MATCH($E5734,'VLookup Lists'!$E$2:$E$17,0))</f>
        <v>0</v>
      </c>
    </row>
    <row r="5735" spans="1:15" ht="15" customHeight="1" x14ac:dyDescent="0.2">
      <c r="A5735" s="1" t="str">
        <f t="shared" si="22"/>
        <v>OFVP</v>
      </c>
      <c r="E5735" s="1" t="s">
        <v>352</v>
      </c>
      <c r="G5735" s="38"/>
      <c r="H5735" s="39"/>
      <c r="M5735" s="1">
        <f>IF(ISNUMBER(MATCH(E5735,_xlfn.VSTACK('VLookup Lists'!$E$2:$E$17,'VLookup Lists'!$H$2:$H$38,'VLookup Lists'!$J$2:$J$8),0)),1,0)</f>
        <v>0</v>
      </c>
      <c r="N5735" s="1" t="str">
        <f>IFERROR(IF(VLOOKUP($D5735,'VLookup Lists'!$B$11:$C$29,2,FALSE)="FLIP",1,0),"")</f>
        <v/>
      </c>
      <c r="O5735" s="1" t="b">
        <f>ISNUMBER(MATCH($E5735,'VLookup Lists'!$E$2:$E$17,0))</f>
        <v>0</v>
      </c>
    </row>
    <row r="5736" spans="1:15" ht="15" customHeight="1" x14ac:dyDescent="0.2">
      <c r="A5736" s="1" t="str">
        <f t="shared" si="22"/>
        <v>OFVP</v>
      </c>
      <c r="E5736" s="1" t="s">
        <v>352</v>
      </c>
      <c r="G5736" s="38"/>
      <c r="H5736" s="39"/>
      <c r="M5736" s="1">
        <f>IF(ISNUMBER(MATCH(E5736,_xlfn.VSTACK('VLookup Lists'!$E$2:$E$17,'VLookup Lists'!$H$2:$H$38,'VLookup Lists'!$J$2:$J$8),0)),1,0)</f>
        <v>0</v>
      </c>
      <c r="N5736" s="1" t="str">
        <f>IFERROR(IF(VLOOKUP($D5736,'VLookup Lists'!$B$11:$C$29,2,FALSE)="FLIP",1,0),"")</f>
        <v/>
      </c>
      <c r="O5736" s="1" t="b">
        <f>ISNUMBER(MATCH($E5736,'VLookup Lists'!$E$2:$E$17,0))</f>
        <v>0</v>
      </c>
    </row>
    <row r="5737" spans="1:15" ht="15" customHeight="1" x14ac:dyDescent="0.2">
      <c r="A5737" s="1" t="str">
        <f t="shared" si="22"/>
        <v>OFVP</v>
      </c>
      <c r="E5737" s="1" t="s">
        <v>352</v>
      </c>
      <c r="G5737" s="38"/>
      <c r="H5737" s="39"/>
      <c r="M5737" s="1">
        <f>IF(ISNUMBER(MATCH(E5737,_xlfn.VSTACK('VLookup Lists'!$E$2:$E$17,'VLookup Lists'!$H$2:$H$38,'VLookup Lists'!$J$2:$J$8),0)),1,0)</f>
        <v>0</v>
      </c>
      <c r="N5737" s="1" t="str">
        <f>IFERROR(IF(VLOOKUP($D5737,'VLookup Lists'!$B$11:$C$29,2,FALSE)="FLIP",1,0),"")</f>
        <v/>
      </c>
      <c r="O5737" s="1" t="b">
        <f>ISNUMBER(MATCH($E5737,'VLookup Lists'!$E$2:$E$17,0))</f>
        <v>0</v>
      </c>
    </row>
    <row r="5738" spans="1:15" ht="15" customHeight="1" x14ac:dyDescent="0.2">
      <c r="A5738" s="1" t="str">
        <f t="shared" si="22"/>
        <v>OFVP</v>
      </c>
      <c r="E5738" s="1" t="s">
        <v>352</v>
      </c>
      <c r="G5738" s="38"/>
      <c r="H5738" s="39"/>
      <c r="M5738" s="1">
        <f>IF(ISNUMBER(MATCH(E5738,_xlfn.VSTACK('VLookup Lists'!$E$2:$E$17,'VLookup Lists'!$H$2:$H$38,'VLookup Lists'!$J$2:$J$8),0)),1,0)</f>
        <v>0</v>
      </c>
      <c r="N5738" s="1" t="str">
        <f>IFERROR(IF(VLOOKUP($D5738,'VLookup Lists'!$B$11:$C$29,2,FALSE)="FLIP",1,0),"")</f>
        <v/>
      </c>
      <c r="O5738" s="1" t="b">
        <f>ISNUMBER(MATCH($E5738,'VLookup Lists'!$E$2:$E$17,0))</f>
        <v>0</v>
      </c>
    </row>
    <row r="5739" spans="1:15" ht="15" customHeight="1" x14ac:dyDescent="0.2">
      <c r="A5739" s="1" t="str">
        <f t="shared" si="22"/>
        <v>OFVP</v>
      </c>
      <c r="E5739" s="1" t="s">
        <v>352</v>
      </c>
      <c r="G5739" s="38"/>
      <c r="H5739" s="39"/>
      <c r="M5739" s="1">
        <f>IF(ISNUMBER(MATCH(E5739,_xlfn.VSTACK('VLookup Lists'!$E$2:$E$17,'VLookup Lists'!$H$2:$H$38,'VLookup Lists'!$J$2:$J$8),0)),1,0)</f>
        <v>0</v>
      </c>
      <c r="N5739" s="1" t="str">
        <f>IFERROR(IF(VLOOKUP($D5739,'VLookup Lists'!$B$11:$C$29,2,FALSE)="FLIP",1,0),"")</f>
        <v/>
      </c>
      <c r="O5739" s="1" t="b">
        <f>ISNUMBER(MATCH($E5739,'VLookup Lists'!$E$2:$E$17,0))</f>
        <v>0</v>
      </c>
    </row>
    <row r="5740" spans="1:15" ht="15" customHeight="1" x14ac:dyDescent="0.2">
      <c r="A5740" s="1" t="str">
        <f t="shared" si="22"/>
        <v>OFVP</v>
      </c>
      <c r="E5740" s="1" t="s">
        <v>352</v>
      </c>
      <c r="G5740" s="38"/>
      <c r="H5740" s="39"/>
      <c r="M5740" s="1">
        <f>IF(ISNUMBER(MATCH(E5740,_xlfn.VSTACK('VLookup Lists'!$E$2:$E$17,'VLookup Lists'!$H$2:$H$38,'VLookup Lists'!$J$2:$J$8),0)),1,0)</f>
        <v>0</v>
      </c>
      <c r="N5740" s="1" t="str">
        <f>IFERROR(IF(VLOOKUP($D5740,'VLookup Lists'!$B$11:$C$29,2,FALSE)="FLIP",1,0),"")</f>
        <v/>
      </c>
      <c r="O5740" s="1" t="b">
        <f>ISNUMBER(MATCH($E5740,'VLookup Lists'!$E$2:$E$17,0))</f>
        <v>0</v>
      </c>
    </row>
    <row r="5741" spans="1:15" ht="15" customHeight="1" x14ac:dyDescent="0.2">
      <c r="A5741" s="1" t="str">
        <f t="shared" si="22"/>
        <v>OFVP</v>
      </c>
      <c r="E5741" s="1" t="s">
        <v>352</v>
      </c>
      <c r="G5741" s="38"/>
      <c r="H5741" s="39"/>
      <c r="M5741" s="1">
        <f>IF(ISNUMBER(MATCH(E5741,_xlfn.VSTACK('VLookup Lists'!$E$2:$E$17,'VLookup Lists'!$H$2:$H$38,'VLookup Lists'!$J$2:$J$8),0)),1,0)</f>
        <v>0</v>
      </c>
      <c r="N5741" s="1" t="str">
        <f>IFERROR(IF(VLOOKUP($D5741,'VLookup Lists'!$B$11:$C$29,2,FALSE)="FLIP",1,0),"")</f>
        <v/>
      </c>
      <c r="O5741" s="1" t="b">
        <f>ISNUMBER(MATCH($E5741,'VLookup Lists'!$E$2:$E$17,0))</f>
        <v>0</v>
      </c>
    </row>
    <row r="5742" spans="1:15" ht="15" customHeight="1" x14ac:dyDescent="0.2">
      <c r="A5742" s="1" t="str">
        <f t="shared" si="22"/>
        <v>OFVP</v>
      </c>
      <c r="E5742" s="1" t="s">
        <v>352</v>
      </c>
      <c r="G5742" s="38"/>
      <c r="H5742" s="39"/>
      <c r="M5742" s="1">
        <f>IF(ISNUMBER(MATCH(E5742,_xlfn.VSTACK('VLookup Lists'!$E$2:$E$17,'VLookup Lists'!$H$2:$H$38,'VLookup Lists'!$J$2:$J$8),0)),1,0)</f>
        <v>0</v>
      </c>
      <c r="N5742" s="1" t="str">
        <f>IFERROR(IF(VLOOKUP($D5742,'VLookup Lists'!$B$11:$C$29,2,FALSE)="FLIP",1,0),"")</f>
        <v/>
      </c>
      <c r="O5742" s="1" t="b">
        <f>ISNUMBER(MATCH($E5742,'VLookup Lists'!$E$2:$E$17,0))</f>
        <v>0</v>
      </c>
    </row>
    <row r="5743" spans="1:15" ht="15" customHeight="1" x14ac:dyDescent="0.2">
      <c r="A5743" s="1" t="str">
        <f t="shared" si="22"/>
        <v>OFVP</v>
      </c>
      <c r="E5743" s="1" t="s">
        <v>352</v>
      </c>
      <c r="G5743" s="38"/>
      <c r="H5743" s="39"/>
      <c r="M5743" s="1">
        <f>IF(ISNUMBER(MATCH(E5743,_xlfn.VSTACK('VLookup Lists'!$E$2:$E$17,'VLookup Lists'!$H$2:$H$38,'VLookup Lists'!$J$2:$J$8),0)),1,0)</f>
        <v>0</v>
      </c>
      <c r="N5743" s="1" t="str">
        <f>IFERROR(IF(VLOOKUP($D5743,'VLookup Lists'!$B$11:$C$29,2,FALSE)="FLIP",1,0),"")</f>
        <v/>
      </c>
      <c r="O5743" s="1" t="b">
        <f>ISNUMBER(MATCH($E5743,'VLookup Lists'!$E$2:$E$17,0))</f>
        <v>0</v>
      </c>
    </row>
    <row r="5744" spans="1:15" ht="15" customHeight="1" x14ac:dyDescent="0.2">
      <c r="A5744" s="1" t="str">
        <f t="shared" si="22"/>
        <v>OFVP</v>
      </c>
      <c r="E5744" s="1" t="s">
        <v>352</v>
      </c>
      <c r="G5744" s="38"/>
      <c r="H5744" s="39"/>
      <c r="M5744" s="1">
        <f>IF(ISNUMBER(MATCH(E5744,_xlfn.VSTACK('VLookup Lists'!$E$2:$E$17,'VLookup Lists'!$H$2:$H$38,'VLookup Lists'!$J$2:$J$8),0)),1,0)</f>
        <v>0</v>
      </c>
      <c r="N5744" s="1" t="str">
        <f>IFERROR(IF(VLOOKUP($D5744,'VLookup Lists'!$B$11:$C$29,2,FALSE)="FLIP",1,0),"")</f>
        <v/>
      </c>
      <c r="O5744" s="1" t="b">
        <f>ISNUMBER(MATCH($E5744,'VLookup Lists'!$E$2:$E$17,0))</f>
        <v>0</v>
      </c>
    </row>
    <row r="5745" spans="1:15" ht="15" customHeight="1" x14ac:dyDescent="0.2">
      <c r="A5745" s="1" t="str">
        <f t="shared" si="22"/>
        <v>OFVP</v>
      </c>
      <c r="E5745" s="1" t="s">
        <v>352</v>
      </c>
      <c r="G5745" s="38"/>
      <c r="H5745" s="39"/>
      <c r="M5745" s="1">
        <f>IF(ISNUMBER(MATCH(E5745,_xlfn.VSTACK('VLookup Lists'!$E$2:$E$17,'VLookup Lists'!$H$2:$H$38,'VLookup Lists'!$J$2:$J$8),0)),1,0)</f>
        <v>0</v>
      </c>
      <c r="N5745" s="1" t="str">
        <f>IFERROR(IF(VLOOKUP($D5745,'VLookup Lists'!$B$11:$C$29,2,FALSE)="FLIP",1,0),"")</f>
        <v/>
      </c>
      <c r="O5745" s="1" t="b">
        <f>ISNUMBER(MATCH($E5745,'VLookup Lists'!$E$2:$E$17,0))</f>
        <v>0</v>
      </c>
    </row>
    <row r="5746" spans="1:15" ht="15" customHeight="1" x14ac:dyDescent="0.2">
      <c r="A5746" s="1" t="str">
        <f t="shared" si="22"/>
        <v>OFVP</v>
      </c>
      <c r="E5746" s="1" t="s">
        <v>352</v>
      </c>
      <c r="G5746" s="38"/>
      <c r="H5746" s="39"/>
      <c r="M5746" s="1">
        <f>IF(ISNUMBER(MATCH(E5746,_xlfn.VSTACK('VLookup Lists'!$E$2:$E$17,'VLookup Lists'!$H$2:$H$38,'VLookup Lists'!$J$2:$J$8),0)),1,0)</f>
        <v>0</v>
      </c>
      <c r="N5746" s="1" t="str">
        <f>IFERROR(IF(VLOOKUP($D5746,'VLookup Lists'!$B$11:$C$29,2,FALSE)="FLIP",1,0),"")</f>
        <v/>
      </c>
      <c r="O5746" s="1" t="b">
        <f>ISNUMBER(MATCH($E5746,'VLookup Lists'!$E$2:$E$17,0))</f>
        <v>0</v>
      </c>
    </row>
    <row r="5747" spans="1:15" ht="15" customHeight="1" x14ac:dyDescent="0.2">
      <c r="A5747" s="1" t="str">
        <f t="shared" si="22"/>
        <v>OFVP</v>
      </c>
      <c r="E5747" s="1" t="s">
        <v>352</v>
      </c>
      <c r="G5747" s="38"/>
      <c r="H5747" s="39"/>
      <c r="M5747" s="1">
        <f>IF(ISNUMBER(MATCH(E5747,_xlfn.VSTACK('VLookup Lists'!$E$2:$E$17,'VLookup Lists'!$H$2:$H$38,'VLookup Lists'!$J$2:$J$8),0)),1,0)</f>
        <v>0</v>
      </c>
      <c r="N5747" s="1" t="str">
        <f>IFERROR(IF(VLOOKUP($D5747,'VLookup Lists'!$B$11:$C$29,2,FALSE)="FLIP",1,0),"")</f>
        <v/>
      </c>
      <c r="O5747" s="1" t="b">
        <f>ISNUMBER(MATCH($E5747,'VLookup Lists'!$E$2:$E$17,0))</f>
        <v>0</v>
      </c>
    </row>
    <row r="5748" spans="1:15" ht="15" customHeight="1" x14ac:dyDescent="0.2">
      <c r="A5748" s="1" t="str">
        <f t="shared" si="22"/>
        <v>OFVP</v>
      </c>
      <c r="E5748" s="1" t="s">
        <v>352</v>
      </c>
      <c r="G5748" s="38"/>
      <c r="H5748" s="39"/>
      <c r="M5748" s="1">
        <f>IF(ISNUMBER(MATCH(E5748,_xlfn.VSTACK('VLookup Lists'!$E$2:$E$17,'VLookup Lists'!$H$2:$H$38,'VLookup Lists'!$J$2:$J$8),0)),1,0)</f>
        <v>0</v>
      </c>
      <c r="N5748" s="1" t="str">
        <f>IFERROR(IF(VLOOKUP($D5748,'VLookup Lists'!$B$11:$C$29,2,FALSE)="FLIP",1,0),"")</f>
        <v/>
      </c>
      <c r="O5748" s="1" t="b">
        <f>ISNUMBER(MATCH($E5748,'VLookup Lists'!$E$2:$E$17,0))</f>
        <v>0</v>
      </c>
    </row>
    <row r="5749" spans="1:15" ht="15" customHeight="1" x14ac:dyDescent="0.2">
      <c r="A5749" s="1" t="str">
        <f t="shared" si="22"/>
        <v>OFVP</v>
      </c>
      <c r="E5749" s="1" t="s">
        <v>352</v>
      </c>
      <c r="G5749" s="38"/>
      <c r="H5749" s="39"/>
      <c r="M5749" s="1">
        <f>IF(ISNUMBER(MATCH(E5749,_xlfn.VSTACK('VLookup Lists'!$E$2:$E$17,'VLookup Lists'!$H$2:$H$38,'VLookup Lists'!$J$2:$J$8),0)),1,0)</f>
        <v>0</v>
      </c>
      <c r="N5749" s="1" t="str">
        <f>IFERROR(IF(VLOOKUP($D5749,'VLookup Lists'!$B$11:$C$29,2,FALSE)="FLIP",1,0),"")</f>
        <v/>
      </c>
      <c r="O5749" s="1" t="b">
        <f>ISNUMBER(MATCH($E5749,'VLookup Lists'!$E$2:$E$17,0))</f>
        <v>0</v>
      </c>
    </row>
    <row r="5750" spans="1:15" ht="15" customHeight="1" x14ac:dyDescent="0.2">
      <c r="A5750" s="1" t="str">
        <f t="shared" si="22"/>
        <v>OFVP</v>
      </c>
      <c r="E5750" s="1" t="s">
        <v>352</v>
      </c>
      <c r="G5750" s="38"/>
      <c r="H5750" s="39"/>
      <c r="M5750" s="1">
        <f>IF(ISNUMBER(MATCH(E5750,_xlfn.VSTACK('VLookup Lists'!$E$2:$E$17,'VLookup Lists'!$H$2:$H$38,'VLookup Lists'!$J$2:$J$8),0)),1,0)</f>
        <v>0</v>
      </c>
      <c r="N5750" s="1" t="str">
        <f>IFERROR(IF(VLOOKUP($D5750,'VLookup Lists'!$B$11:$C$29,2,FALSE)="FLIP",1,0),"")</f>
        <v/>
      </c>
      <c r="O5750" s="1" t="b">
        <f>ISNUMBER(MATCH($E5750,'VLookup Lists'!$E$2:$E$17,0))</f>
        <v>0</v>
      </c>
    </row>
    <row r="5751" spans="1:15" ht="15" customHeight="1" x14ac:dyDescent="0.2">
      <c r="A5751" s="1" t="str">
        <f t="shared" si="22"/>
        <v>OFVP</v>
      </c>
      <c r="E5751" s="1" t="s">
        <v>352</v>
      </c>
      <c r="G5751" s="38"/>
      <c r="H5751" s="39"/>
      <c r="M5751" s="1">
        <f>IF(ISNUMBER(MATCH(E5751,_xlfn.VSTACK('VLookup Lists'!$E$2:$E$17,'VLookup Lists'!$H$2:$H$38,'VLookup Lists'!$J$2:$J$8),0)),1,0)</f>
        <v>0</v>
      </c>
      <c r="N5751" s="1" t="str">
        <f>IFERROR(IF(VLOOKUP($D5751,'VLookup Lists'!$B$11:$C$29,2,FALSE)="FLIP",1,0),"")</f>
        <v/>
      </c>
      <c r="O5751" s="1" t="b">
        <f>ISNUMBER(MATCH($E5751,'VLookup Lists'!$E$2:$E$17,0))</f>
        <v>0</v>
      </c>
    </row>
    <row r="5752" spans="1:15" ht="15" customHeight="1" x14ac:dyDescent="0.2">
      <c r="A5752" s="1" t="str">
        <f t="shared" si="22"/>
        <v>OFVP</v>
      </c>
      <c r="E5752" s="1" t="s">
        <v>352</v>
      </c>
      <c r="G5752" s="38"/>
      <c r="H5752" s="39"/>
      <c r="M5752" s="1">
        <f>IF(ISNUMBER(MATCH(E5752,_xlfn.VSTACK('VLookup Lists'!$E$2:$E$17,'VLookup Lists'!$H$2:$H$38,'VLookup Lists'!$J$2:$J$8),0)),1,0)</f>
        <v>0</v>
      </c>
      <c r="N5752" s="1" t="str">
        <f>IFERROR(IF(VLOOKUP($D5752,'VLookup Lists'!$B$11:$C$29,2,FALSE)="FLIP",1,0),"")</f>
        <v/>
      </c>
      <c r="O5752" s="1" t="b">
        <f>ISNUMBER(MATCH($E5752,'VLookup Lists'!$E$2:$E$17,0))</f>
        <v>0</v>
      </c>
    </row>
    <row r="5753" spans="1:15" ht="15" customHeight="1" x14ac:dyDescent="0.2">
      <c r="A5753" s="1" t="str">
        <f t="shared" si="22"/>
        <v>OFVP</v>
      </c>
      <c r="E5753" s="1" t="s">
        <v>352</v>
      </c>
      <c r="G5753" s="38"/>
      <c r="H5753" s="39"/>
      <c r="M5753" s="1">
        <f>IF(ISNUMBER(MATCH(E5753,_xlfn.VSTACK('VLookup Lists'!$E$2:$E$17,'VLookup Lists'!$H$2:$H$38,'VLookup Lists'!$J$2:$J$8),0)),1,0)</f>
        <v>0</v>
      </c>
      <c r="N5753" s="1" t="str">
        <f>IFERROR(IF(VLOOKUP($D5753,'VLookup Lists'!$B$11:$C$29,2,FALSE)="FLIP",1,0),"")</f>
        <v/>
      </c>
      <c r="O5753" s="1" t="b">
        <f>ISNUMBER(MATCH($E5753,'VLookup Lists'!$E$2:$E$17,0))</f>
        <v>0</v>
      </c>
    </row>
    <row r="5754" spans="1:15" ht="15" customHeight="1" x14ac:dyDescent="0.2">
      <c r="A5754" s="1" t="str">
        <f t="shared" si="22"/>
        <v>OFVP</v>
      </c>
      <c r="E5754" s="1" t="s">
        <v>352</v>
      </c>
      <c r="G5754" s="38"/>
      <c r="H5754" s="39"/>
      <c r="M5754" s="1">
        <f>IF(ISNUMBER(MATCH(E5754,_xlfn.VSTACK('VLookup Lists'!$E$2:$E$17,'VLookup Lists'!$H$2:$H$38,'VLookup Lists'!$J$2:$J$8),0)),1,0)</f>
        <v>0</v>
      </c>
      <c r="N5754" s="1" t="str">
        <f>IFERROR(IF(VLOOKUP($D5754,'VLookup Lists'!$B$11:$C$29,2,FALSE)="FLIP",1,0),"")</f>
        <v/>
      </c>
      <c r="O5754" s="1" t="b">
        <f>ISNUMBER(MATCH($E5754,'VLookup Lists'!$E$2:$E$17,0))</f>
        <v>0</v>
      </c>
    </row>
    <row r="5755" spans="1:15" ht="15" customHeight="1" x14ac:dyDescent="0.2">
      <c r="A5755" s="1" t="str">
        <f t="shared" si="22"/>
        <v>OFVP</v>
      </c>
      <c r="E5755" s="1" t="s">
        <v>352</v>
      </c>
      <c r="G5755" s="38"/>
      <c r="H5755" s="39"/>
      <c r="M5755" s="1">
        <f>IF(ISNUMBER(MATCH(E5755,_xlfn.VSTACK('VLookup Lists'!$E$2:$E$17,'VLookup Lists'!$H$2:$H$38,'VLookup Lists'!$J$2:$J$8),0)),1,0)</f>
        <v>0</v>
      </c>
      <c r="N5755" s="1" t="str">
        <f>IFERROR(IF(VLOOKUP($D5755,'VLookup Lists'!$B$11:$C$29,2,FALSE)="FLIP",1,0),"")</f>
        <v/>
      </c>
      <c r="O5755" s="1" t="b">
        <f>ISNUMBER(MATCH($E5755,'VLookup Lists'!$E$2:$E$17,0))</f>
        <v>0</v>
      </c>
    </row>
    <row r="5756" spans="1:15" ht="15" customHeight="1" x14ac:dyDescent="0.2">
      <c r="A5756" s="1" t="str">
        <f t="shared" si="22"/>
        <v>OFVP</v>
      </c>
      <c r="E5756" s="1" t="s">
        <v>352</v>
      </c>
      <c r="G5756" s="38"/>
      <c r="H5756" s="39"/>
      <c r="M5756" s="1">
        <f>IF(ISNUMBER(MATCH(E5756,_xlfn.VSTACK('VLookup Lists'!$E$2:$E$17,'VLookup Lists'!$H$2:$H$38,'VLookup Lists'!$J$2:$J$8),0)),1,0)</f>
        <v>0</v>
      </c>
      <c r="N5756" s="1" t="str">
        <f>IFERROR(IF(VLOOKUP($D5756,'VLookup Lists'!$B$11:$C$29,2,FALSE)="FLIP",1,0),"")</f>
        <v/>
      </c>
      <c r="O5756" s="1" t="b">
        <f>ISNUMBER(MATCH($E5756,'VLookup Lists'!$E$2:$E$17,0))</f>
        <v>0</v>
      </c>
    </row>
    <row r="5757" spans="1:15" ht="15" customHeight="1" x14ac:dyDescent="0.2">
      <c r="A5757" s="1" t="str">
        <f t="shared" si="22"/>
        <v>OFVP</v>
      </c>
      <c r="E5757" s="1" t="s">
        <v>352</v>
      </c>
      <c r="G5757" s="38"/>
      <c r="H5757" s="39"/>
      <c r="M5757" s="1">
        <f>IF(ISNUMBER(MATCH(E5757,_xlfn.VSTACK('VLookup Lists'!$E$2:$E$17,'VLookup Lists'!$H$2:$H$38,'VLookup Lists'!$J$2:$J$8),0)),1,0)</f>
        <v>0</v>
      </c>
      <c r="N5757" s="1" t="str">
        <f>IFERROR(IF(VLOOKUP($D5757,'VLookup Lists'!$B$11:$C$29,2,FALSE)="FLIP",1,0),"")</f>
        <v/>
      </c>
      <c r="O5757" s="1" t="b">
        <f>ISNUMBER(MATCH($E5757,'VLookup Lists'!$E$2:$E$17,0))</f>
        <v>0</v>
      </c>
    </row>
    <row r="5758" spans="1:15" ht="15" customHeight="1" x14ac:dyDescent="0.2">
      <c r="A5758" s="1" t="str">
        <f t="shared" si="22"/>
        <v>OFVP</v>
      </c>
      <c r="E5758" s="1" t="s">
        <v>352</v>
      </c>
      <c r="G5758" s="38"/>
      <c r="H5758" s="39"/>
      <c r="M5758" s="1">
        <f>IF(ISNUMBER(MATCH(E5758,_xlfn.VSTACK('VLookup Lists'!$E$2:$E$17,'VLookup Lists'!$H$2:$H$38,'VLookup Lists'!$J$2:$J$8),0)),1,0)</f>
        <v>0</v>
      </c>
      <c r="N5758" s="1" t="str">
        <f>IFERROR(IF(VLOOKUP($D5758,'VLookup Lists'!$B$11:$C$29,2,FALSE)="FLIP",1,0),"")</f>
        <v/>
      </c>
      <c r="O5758" s="1" t="b">
        <f>ISNUMBER(MATCH($E5758,'VLookup Lists'!$E$2:$E$17,0))</f>
        <v>0</v>
      </c>
    </row>
    <row r="5759" spans="1:15" ht="15" customHeight="1" x14ac:dyDescent="0.2">
      <c r="A5759" s="1" t="str">
        <f t="shared" si="22"/>
        <v>OFVP</v>
      </c>
      <c r="E5759" s="1" t="s">
        <v>352</v>
      </c>
      <c r="G5759" s="38"/>
      <c r="H5759" s="39"/>
      <c r="M5759" s="1">
        <f>IF(ISNUMBER(MATCH(E5759,_xlfn.VSTACK('VLookup Lists'!$E$2:$E$17,'VLookup Lists'!$H$2:$H$38,'VLookup Lists'!$J$2:$J$8),0)),1,0)</f>
        <v>0</v>
      </c>
      <c r="N5759" s="1" t="str">
        <f>IFERROR(IF(VLOOKUP($D5759,'VLookup Lists'!$B$11:$C$29,2,FALSE)="FLIP",1,0),"")</f>
        <v/>
      </c>
      <c r="O5759" s="1" t="b">
        <f>ISNUMBER(MATCH($E5759,'VLookup Lists'!$E$2:$E$17,0))</f>
        <v>0</v>
      </c>
    </row>
    <row r="5760" spans="1:15" ht="15" customHeight="1" x14ac:dyDescent="0.2">
      <c r="A5760" s="1" t="str">
        <f t="shared" si="22"/>
        <v>OFVP</v>
      </c>
      <c r="E5760" s="1" t="s">
        <v>352</v>
      </c>
      <c r="G5760" s="38"/>
      <c r="H5760" s="39"/>
      <c r="M5760" s="1">
        <f>IF(ISNUMBER(MATCH(E5760,_xlfn.VSTACK('VLookup Lists'!$E$2:$E$17,'VLookup Lists'!$H$2:$H$38,'VLookup Lists'!$J$2:$J$8),0)),1,0)</f>
        <v>0</v>
      </c>
      <c r="N5760" s="1" t="str">
        <f>IFERROR(IF(VLOOKUP($D5760,'VLookup Lists'!$B$11:$C$29,2,FALSE)="FLIP",1,0),"")</f>
        <v/>
      </c>
      <c r="O5760" s="1" t="b">
        <f>ISNUMBER(MATCH($E5760,'VLookup Lists'!$E$2:$E$17,0))</f>
        <v>0</v>
      </c>
    </row>
    <row r="5761" spans="1:15" ht="15" customHeight="1" x14ac:dyDescent="0.2">
      <c r="A5761" s="1" t="str">
        <f t="shared" si="22"/>
        <v>OFVP</v>
      </c>
      <c r="E5761" s="1" t="s">
        <v>352</v>
      </c>
      <c r="G5761" s="38"/>
      <c r="H5761" s="39"/>
      <c r="M5761" s="1">
        <f>IF(ISNUMBER(MATCH(E5761,_xlfn.VSTACK('VLookup Lists'!$E$2:$E$17,'VLookup Lists'!$H$2:$H$38,'VLookup Lists'!$J$2:$J$8),0)),1,0)</f>
        <v>0</v>
      </c>
      <c r="N5761" s="1" t="str">
        <f>IFERROR(IF(VLOOKUP($D5761,'VLookup Lists'!$B$11:$C$29,2,FALSE)="FLIP",1,0),"")</f>
        <v/>
      </c>
      <c r="O5761" s="1" t="b">
        <f>ISNUMBER(MATCH($E5761,'VLookup Lists'!$E$2:$E$17,0))</f>
        <v>0</v>
      </c>
    </row>
    <row r="5762" spans="1:15" ht="15" customHeight="1" x14ac:dyDescent="0.2">
      <c r="A5762" s="1" t="str">
        <f t="shared" si="22"/>
        <v>OFVP</v>
      </c>
      <c r="E5762" s="1" t="s">
        <v>352</v>
      </c>
      <c r="G5762" s="38"/>
      <c r="H5762" s="39"/>
      <c r="M5762" s="1">
        <f>IF(ISNUMBER(MATCH(E5762,_xlfn.VSTACK('VLookup Lists'!$E$2:$E$17,'VLookup Lists'!$H$2:$H$38,'VLookup Lists'!$J$2:$J$8),0)),1,0)</f>
        <v>0</v>
      </c>
      <c r="N5762" s="1" t="str">
        <f>IFERROR(IF(VLOOKUP($D5762,'VLookup Lists'!$B$11:$C$29,2,FALSE)="FLIP",1,0),"")</f>
        <v/>
      </c>
      <c r="O5762" s="1" t="b">
        <f>ISNUMBER(MATCH($E5762,'VLookup Lists'!$E$2:$E$17,0))</f>
        <v>0</v>
      </c>
    </row>
    <row r="5763" spans="1:15" ht="15" customHeight="1" x14ac:dyDescent="0.2">
      <c r="A5763" s="1" t="str">
        <f t="shared" si="22"/>
        <v>OFVP</v>
      </c>
      <c r="E5763" s="1" t="s">
        <v>352</v>
      </c>
      <c r="G5763" s="38"/>
      <c r="H5763" s="39"/>
      <c r="M5763" s="1">
        <f>IF(ISNUMBER(MATCH(E5763,_xlfn.VSTACK('VLookup Lists'!$E$2:$E$17,'VLookup Lists'!$H$2:$H$38,'VLookup Lists'!$J$2:$J$8),0)),1,0)</f>
        <v>0</v>
      </c>
      <c r="N5763" s="1" t="str">
        <f>IFERROR(IF(VLOOKUP($D5763,'VLookup Lists'!$B$11:$C$29,2,FALSE)="FLIP",1,0),"")</f>
        <v/>
      </c>
      <c r="O5763" s="1" t="b">
        <f>ISNUMBER(MATCH($E5763,'VLookup Lists'!$E$2:$E$17,0))</f>
        <v>0</v>
      </c>
    </row>
    <row r="5764" spans="1:15" ht="15" customHeight="1" x14ac:dyDescent="0.2">
      <c r="A5764" s="1" t="str">
        <f t="shared" si="22"/>
        <v>OFVP</v>
      </c>
      <c r="E5764" s="1" t="s">
        <v>352</v>
      </c>
      <c r="G5764" s="38"/>
      <c r="H5764" s="39"/>
      <c r="M5764" s="1">
        <f>IF(ISNUMBER(MATCH(E5764,_xlfn.VSTACK('VLookup Lists'!$E$2:$E$17,'VLookup Lists'!$H$2:$H$38,'VLookup Lists'!$J$2:$J$8),0)),1,0)</f>
        <v>0</v>
      </c>
      <c r="N5764" s="1" t="str">
        <f>IFERROR(IF(VLOOKUP($D5764,'VLookup Lists'!$B$11:$C$29,2,FALSE)="FLIP",1,0),"")</f>
        <v/>
      </c>
      <c r="O5764" s="1" t="b">
        <f>ISNUMBER(MATCH($E5764,'VLookup Lists'!$E$2:$E$17,0))</f>
        <v>0</v>
      </c>
    </row>
    <row r="5765" spans="1:15" ht="15" customHeight="1" x14ac:dyDescent="0.2">
      <c r="A5765" s="1" t="str">
        <f t="shared" si="22"/>
        <v>OFVP</v>
      </c>
      <c r="E5765" s="1" t="s">
        <v>352</v>
      </c>
      <c r="G5765" s="38"/>
      <c r="H5765" s="39"/>
      <c r="M5765" s="1">
        <f>IF(ISNUMBER(MATCH(E5765,_xlfn.VSTACK('VLookup Lists'!$E$2:$E$17,'VLookup Lists'!$H$2:$H$38,'VLookup Lists'!$J$2:$J$8),0)),1,0)</f>
        <v>0</v>
      </c>
      <c r="N5765" s="1" t="str">
        <f>IFERROR(IF(VLOOKUP($D5765,'VLookup Lists'!$B$11:$C$29,2,FALSE)="FLIP",1,0),"")</f>
        <v/>
      </c>
      <c r="O5765" s="1" t="b">
        <f>ISNUMBER(MATCH($E5765,'VLookup Lists'!$E$2:$E$17,0))</f>
        <v>0</v>
      </c>
    </row>
    <row r="5766" spans="1:15" ht="15" customHeight="1" x14ac:dyDescent="0.2">
      <c r="A5766" s="1" t="str">
        <f t="shared" si="22"/>
        <v>OFVP</v>
      </c>
      <c r="E5766" s="1" t="s">
        <v>352</v>
      </c>
      <c r="G5766" s="38"/>
      <c r="H5766" s="39"/>
      <c r="M5766" s="1">
        <f>IF(ISNUMBER(MATCH(E5766,_xlfn.VSTACK('VLookup Lists'!$E$2:$E$17,'VLookup Lists'!$H$2:$H$38,'VLookup Lists'!$J$2:$J$8),0)),1,0)</f>
        <v>0</v>
      </c>
      <c r="N5766" s="1" t="str">
        <f>IFERROR(IF(VLOOKUP($D5766,'VLookup Lists'!$B$11:$C$29,2,FALSE)="FLIP",1,0),"")</f>
        <v/>
      </c>
      <c r="O5766" s="1" t="b">
        <f>ISNUMBER(MATCH($E5766,'VLookup Lists'!$E$2:$E$17,0))</f>
        <v>0</v>
      </c>
    </row>
    <row r="5767" spans="1:15" ht="15" customHeight="1" x14ac:dyDescent="0.2">
      <c r="A5767" s="1" t="str">
        <f t="shared" si="22"/>
        <v>OFVP</v>
      </c>
      <c r="E5767" s="1" t="s">
        <v>352</v>
      </c>
      <c r="G5767" s="38"/>
      <c r="H5767" s="39"/>
      <c r="M5767" s="1">
        <f>IF(ISNUMBER(MATCH(E5767,_xlfn.VSTACK('VLookup Lists'!$E$2:$E$17,'VLookup Lists'!$H$2:$H$38,'VLookup Lists'!$J$2:$J$8),0)),1,0)</f>
        <v>0</v>
      </c>
      <c r="N5767" s="1" t="str">
        <f>IFERROR(IF(VLOOKUP($D5767,'VLookup Lists'!$B$11:$C$29,2,FALSE)="FLIP",1,0),"")</f>
        <v/>
      </c>
      <c r="O5767" s="1" t="b">
        <f>ISNUMBER(MATCH($E5767,'VLookup Lists'!$E$2:$E$17,0))</f>
        <v>0</v>
      </c>
    </row>
    <row r="5768" spans="1:15" ht="15" customHeight="1" x14ac:dyDescent="0.2">
      <c r="A5768" s="1" t="str">
        <f t="shared" si="22"/>
        <v>OFVP</v>
      </c>
      <c r="E5768" s="1" t="s">
        <v>352</v>
      </c>
      <c r="G5768" s="38"/>
      <c r="H5768" s="39"/>
      <c r="M5768" s="1">
        <f>IF(ISNUMBER(MATCH(E5768,_xlfn.VSTACK('VLookup Lists'!$E$2:$E$17,'VLookup Lists'!$H$2:$H$38,'VLookup Lists'!$J$2:$J$8),0)),1,0)</f>
        <v>0</v>
      </c>
      <c r="N5768" s="1" t="str">
        <f>IFERROR(IF(VLOOKUP($D5768,'VLookup Lists'!$B$11:$C$29,2,FALSE)="FLIP",1,0),"")</f>
        <v/>
      </c>
      <c r="O5768" s="1" t="b">
        <f>ISNUMBER(MATCH($E5768,'VLookup Lists'!$E$2:$E$17,0))</f>
        <v>0</v>
      </c>
    </row>
    <row r="5769" spans="1:15" ht="15" customHeight="1" x14ac:dyDescent="0.2">
      <c r="A5769" s="1" t="str">
        <f t="shared" si="22"/>
        <v>OFVP</v>
      </c>
      <c r="E5769" s="1" t="s">
        <v>352</v>
      </c>
      <c r="G5769" s="38"/>
      <c r="H5769" s="39"/>
      <c r="M5769" s="1">
        <f>IF(ISNUMBER(MATCH(E5769,_xlfn.VSTACK('VLookup Lists'!$E$2:$E$17,'VLookup Lists'!$H$2:$H$38,'VLookup Lists'!$J$2:$J$8),0)),1,0)</f>
        <v>0</v>
      </c>
      <c r="N5769" s="1" t="str">
        <f>IFERROR(IF(VLOOKUP($D5769,'VLookup Lists'!$B$11:$C$29,2,FALSE)="FLIP",1,0),"")</f>
        <v/>
      </c>
      <c r="O5769" s="1" t="b">
        <f>ISNUMBER(MATCH($E5769,'VLookup Lists'!$E$2:$E$17,0))</f>
        <v>0</v>
      </c>
    </row>
    <row r="5770" spans="1:15" ht="15" customHeight="1" x14ac:dyDescent="0.2">
      <c r="A5770" s="1" t="str">
        <f t="shared" si="22"/>
        <v>OFVP</v>
      </c>
      <c r="E5770" s="1" t="s">
        <v>352</v>
      </c>
      <c r="G5770" s="38"/>
      <c r="H5770" s="39"/>
      <c r="M5770" s="1">
        <f>IF(ISNUMBER(MATCH(E5770,_xlfn.VSTACK('VLookup Lists'!$E$2:$E$17,'VLookup Lists'!$H$2:$H$38,'VLookup Lists'!$J$2:$J$8),0)),1,0)</f>
        <v>0</v>
      </c>
      <c r="N5770" s="1" t="str">
        <f>IFERROR(IF(VLOOKUP($D5770,'VLookup Lists'!$B$11:$C$29,2,FALSE)="FLIP",1,0),"")</f>
        <v/>
      </c>
      <c r="O5770" s="1" t="b">
        <f>ISNUMBER(MATCH($E5770,'VLookup Lists'!$E$2:$E$17,0))</f>
        <v>0</v>
      </c>
    </row>
    <row r="5771" spans="1:15" ht="15" customHeight="1" x14ac:dyDescent="0.2">
      <c r="A5771" s="1" t="str">
        <f t="shared" si="22"/>
        <v>OFVP</v>
      </c>
      <c r="E5771" s="1" t="s">
        <v>352</v>
      </c>
      <c r="G5771" s="38"/>
      <c r="H5771" s="39"/>
      <c r="M5771" s="1">
        <f>IF(ISNUMBER(MATCH(E5771,_xlfn.VSTACK('VLookup Lists'!$E$2:$E$17,'VLookup Lists'!$H$2:$H$38,'VLookup Lists'!$J$2:$J$8),0)),1,0)</f>
        <v>0</v>
      </c>
      <c r="N5771" s="1" t="str">
        <f>IFERROR(IF(VLOOKUP($D5771,'VLookup Lists'!$B$11:$C$29,2,FALSE)="FLIP",1,0),"")</f>
        <v/>
      </c>
      <c r="O5771" s="1" t="b">
        <f>ISNUMBER(MATCH($E5771,'VLookup Lists'!$E$2:$E$17,0))</f>
        <v>0</v>
      </c>
    </row>
    <row r="5772" spans="1:15" ht="15" customHeight="1" x14ac:dyDescent="0.2">
      <c r="A5772" s="1" t="str">
        <f t="shared" si="22"/>
        <v>OFVP</v>
      </c>
      <c r="E5772" s="1" t="s">
        <v>352</v>
      </c>
      <c r="G5772" s="38"/>
      <c r="H5772" s="39"/>
      <c r="M5772" s="1">
        <f>IF(ISNUMBER(MATCH(E5772,_xlfn.VSTACK('VLookup Lists'!$E$2:$E$17,'VLookup Lists'!$H$2:$H$38,'VLookup Lists'!$J$2:$J$8),0)),1,0)</f>
        <v>0</v>
      </c>
      <c r="N5772" s="1" t="str">
        <f>IFERROR(IF(VLOOKUP($D5772,'VLookup Lists'!$B$11:$C$29,2,FALSE)="FLIP",1,0),"")</f>
        <v/>
      </c>
      <c r="O5772" s="1" t="b">
        <f>ISNUMBER(MATCH($E5772,'VLookup Lists'!$E$2:$E$17,0))</f>
        <v>0</v>
      </c>
    </row>
    <row r="5773" spans="1:15" ht="15" customHeight="1" x14ac:dyDescent="0.2">
      <c r="A5773" s="1" t="str">
        <f t="shared" si="22"/>
        <v>OFVP</v>
      </c>
      <c r="E5773" s="1" t="s">
        <v>352</v>
      </c>
      <c r="G5773" s="38"/>
      <c r="H5773" s="39"/>
      <c r="M5773" s="1">
        <f>IF(ISNUMBER(MATCH(E5773,_xlfn.VSTACK('VLookup Lists'!$E$2:$E$17,'VLookup Lists'!$H$2:$H$38,'VLookup Lists'!$J$2:$J$8),0)),1,0)</f>
        <v>0</v>
      </c>
      <c r="N5773" s="1" t="str">
        <f>IFERROR(IF(VLOOKUP($D5773,'VLookup Lists'!$B$11:$C$29,2,FALSE)="FLIP",1,0),"")</f>
        <v/>
      </c>
      <c r="O5773" s="1" t="b">
        <f>ISNUMBER(MATCH($E5773,'VLookup Lists'!$E$2:$E$17,0))</f>
        <v>0</v>
      </c>
    </row>
    <row r="5774" spans="1:15" ht="15" customHeight="1" x14ac:dyDescent="0.2">
      <c r="A5774" s="1" t="str">
        <f t="shared" si="22"/>
        <v>OFVP</v>
      </c>
      <c r="E5774" s="1" t="s">
        <v>352</v>
      </c>
      <c r="G5774" s="38"/>
      <c r="H5774" s="39"/>
      <c r="M5774" s="1">
        <f>IF(ISNUMBER(MATCH(E5774,_xlfn.VSTACK('VLookup Lists'!$E$2:$E$17,'VLookup Lists'!$H$2:$H$38,'VLookup Lists'!$J$2:$J$8),0)),1,0)</f>
        <v>0</v>
      </c>
      <c r="N5774" s="1" t="str">
        <f>IFERROR(IF(VLOOKUP($D5774,'VLookup Lists'!$B$11:$C$29,2,FALSE)="FLIP",1,0),"")</f>
        <v/>
      </c>
      <c r="O5774" s="1" t="b">
        <f>ISNUMBER(MATCH($E5774,'VLookup Lists'!$E$2:$E$17,0))</f>
        <v>0</v>
      </c>
    </row>
    <row r="5775" spans="1:15" ht="15" customHeight="1" x14ac:dyDescent="0.2">
      <c r="A5775" s="1" t="str">
        <f t="shared" si="22"/>
        <v>OFVP</v>
      </c>
      <c r="E5775" s="1" t="s">
        <v>352</v>
      </c>
      <c r="G5775" s="38"/>
      <c r="H5775" s="39"/>
      <c r="M5775" s="1">
        <f>IF(ISNUMBER(MATCH(E5775,_xlfn.VSTACK('VLookup Lists'!$E$2:$E$17,'VLookup Lists'!$H$2:$H$38,'VLookup Lists'!$J$2:$J$8),0)),1,0)</f>
        <v>0</v>
      </c>
      <c r="N5775" s="1" t="str">
        <f>IFERROR(IF(VLOOKUP($D5775,'VLookup Lists'!$B$11:$C$29,2,FALSE)="FLIP",1,0),"")</f>
        <v/>
      </c>
      <c r="O5775" s="1" t="b">
        <f>ISNUMBER(MATCH($E5775,'VLookup Lists'!$E$2:$E$17,0))</f>
        <v>0</v>
      </c>
    </row>
    <row r="5776" spans="1:15" ht="15" customHeight="1" x14ac:dyDescent="0.2">
      <c r="A5776" s="1" t="str">
        <f t="shared" si="22"/>
        <v>OFVP</v>
      </c>
      <c r="E5776" s="1" t="s">
        <v>352</v>
      </c>
      <c r="G5776" s="38"/>
      <c r="H5776" s="39"/>
      <c r="M5776" s="1">
        <f>IF(ISNUMBER(MATCH(E5776,_xlfn.VSTACK('VLookup Lists'!$E$2:$E$17,'VLookup Lists'!$H$2:$H$38,'VLookup Lists'!$J$2:$J$8),0)),1,0)</f>
        <v>0</v>
      </c>
      <c r="N5776" s="1" t="str">
        <f>IFERROR(IF(VLOOKUP($D5776,'VLookup Lists'!$B$11:$C$29,2,FALSE)="FLIP",1,0),"")</f>
        <v/>
      </c>
      <c r="O5776" s="1" t="b">
        <f>ISNUMBER(MATCH($E5776,'VLookup Lists'!$E$2:$E$17,0))</f>
        <v>0</v>
      </c>
    </row>
    <row r="5777" spans="1:15" ht="15" customHeight="1" x14ac:dyDescent="0.2">
      <c r="A5777" s="1" t="str">
        <f t="shared" si="22"/>
        <v>OFVP</v>
      </c>
      <c r="E5777" s="1" t="s">
        <v>352</v>
      </c>
      <c r="G5777" s="38"/>
      <c r="H5777" s="39"/>
      <c r="M5777" s="1">
        <f>IF(ISNUMBER(MATCH(E5777,_xlfn.VSTACK('VLookup Lists'!$E$2:$E$17,'VLookup Lists'!$H$2:$H$38,'VLookup Lists'!$J$2:$J$8),0)),1,0)</f>
        <v>0</v>
      </c>
      <c r="N5777" s="1" t="str">
        <f>IFERROR(IF(VLOOKUP($D5777,'VLookup Lists'!$B$11:$C$29,2,FALSE)="FLIP",1,0),"")</f>
        <v/>
      </c>
      <c r="O5777" s="1" t="b">
        <f>ISNUMBER(MATCH($E5777,'VLookup Lists'!$E$2:$E$17,0))</f>
        <v>0</v>
      </c>
    </row>
    <row r="5778" spans="1:15" ht="15" customHeight="1" x14ac:dyDescent="0.2">
      <c r="A5778" s="1" t="str">
        <f t="shared" si="22"/>
        <v>OFVP</v>
      </c>
      <c r="E5778" s="1" t="s">
        <v>352</v>
      </c>
      <c r="G5778" s="38"/>
      <c r="H5778" s="39"/>
      <c r="M5778" s="1">
        <f>IF(ISNUMBER(MATCH(E5778,_xlfn.VSTACK('VLookup Lists'!$E$2:$E$17,'VLookup Lists'!$H$2:$H$38,'VLookup Lists'!$J$2:$J$8),0)),1,0)</f>
        <v>0</v>
      </c>
      <c r="N5778" s="1" t="str">
        <f>IFERROR(IF(VLOOKUP($D5778,'VLookup Lists'!$B$11:$C$29,2,FALSE)="FLIP",1,0),"")</f>
        <v/>
      </c>
      <c r="O5778" s="1" t="b">
        <f>ISNUMBER(MATCH($E5778,'VLookup Lists'!$E$2:$E$17,0))</f>
        <v>0</v>
      </c>
    </row>
    <row r="5779" spans="1:15" ht="15" customHeight="1" x14ac:dyDescent="0.2">
      <c r="A5779" s="1" t="str">
        <f t="shared" si="22"/>
        <v>OFVP</v>
      </c>
      <c r="E5779" s="1" t="s">
        <v>352</v>
      </c>
      <c r="G5779" s="38"/>
      <c r="H5779" s="39"/>
      <c r="M5779" s="1">
        <f>IF(ISNUMBER(MATCH(E5779,_xlfn.VSTACK('VLookup Lists'!$E$2:$E$17,'VLookup Lists'!$H$2:$H$38,'VLookup Lists'!$J$2:$J$8),0)),1,0)</f>
        <v>0</v>
      </c>
      <c r="N5779" s="1" t="str">
        <f>IFERROR(IF(VLOOKUP($D5779,'VLookup Lists'!$B$11:$C$29,2,FALSE)="FLIP",1,0),"")</f>
        <v/>
      </c>
      <c r="O5779" s="1" t="b">
        <f>ISNUMBER(MATCH($E5779,'VLookup Lists'!$E$2:$E$17,0))</f>
        <v>0</v>
      </c>
    </row>
    <row r="5780" spans="1:15" ht="15" customHeight="1" x14ac:dyDescent="0.2">
      <c r="A5780" s="1" t="str">
        <f t="shared" si="22"/>
        <v>OFVP</v>
      </c>
      <c r="E5780" s="1" t="s">
        <v>352</v>
      </c>
      <c r="G5780" s="38"/>
      <c r="H5780" s="39"/>
      <c r="M5780" s="1">
        <f>IF(ISNUMBER(MATCH(E5780,_xlfn.VSTACK('VLookup Lists'!$E$2:$E$17,'VLookup Lists'!$H$2:$H$38,'VLookup Lists'!$J$2:$J$8),0)),1,0)</f>
        <v>0</v>
      </c>
      <c r="N5780" s="1" t="str">
        <f>IFERROR(IF(VLOOKUP($D5780,'VLookup Lists'!$B$11:$C$29,2,FALSE)="FLIP",1,0),"")</f>
        <v/>
      </c>
      <c r="O5780" s="1" t="b">
        <f>ISNUMBER(MATCH($E5780,'VLookup Lists'!$E$2:$E$17,0))</f>
        <v>0</v>
      </c>
    </row>
    <row r="5781" spans="1:15" ht="15" customHeight="1" x14ac:dyDescent="0.2">
      <c r="A5781" s="1" t="str">
        <f t="shared" si="22"/>
        <v>OFVP</v>
      </c>
      <c r="E5781" s="1" t="s">
        <v>352</v>
      </c>
      <c r="G5781" s="38"/>
      <c r="H5781" s="39"/>
      <c r="M5781" s="1">
        <f>IF(ISNUMBER(MATCH(E5781,_xlfn.VSTACK('VLookup Lists'!$E$2:$E$17,'VLookup Lists'!$H$2:$H$38,'VLookup Lists'!$J$2:$J$8),0)),1,0)</f>
        <v>0</v>
      </c>
      <c r="N5781" s="1" t="str">
        <f>IFERROR(IF(VLOOKUP($D5781,'VLookup Lists'!$B$11:$C$29,2,FALSE)="FLIP",1,0),"")</f>
        <v/>
      </c>
      <c r="O5781" s="1" t="b">
        <f>ISNUMBER(MATCH($E5781,'VLookup Lists'!$E$2:$E$17,0))</f>
        <v>0</v>
      </c>
    </row>
    <row r="5782" spans="1:15" ht="15" customHeight="1" x14ac:dyDescent="0.2">
      <c r="A5782" s="1" t="str">
        <f t="shared" si="22"/>
        <v>OFVP</v>
      </c>
      <c r="E5782" s="1" t="s">
        <v>352</v>
      </c>
      <c r="G5782" s="38"/>
      <c r="H5782" s="39"/>
      <c r="M5782" s="1">
        <f>IF(ISNUMBER(MATCH(E5782,_xlfn.VSTACK('VLookup Lists'!$E$2:$E$17,'VLookup Lists'!$H$2:$H$38,'VLookup Lists'!$J$2:$J$8),0)),1,0)</f>
        <v>0</v>
      </c>
      <c r="N5782" s="1" t="str">
        <f>IFERROR(IF(VLOOKUP($D5782,'VLookup Lists'!$B$11:$C$29,2,FALSE)="FLIP",1,0),"")</f>
        <v/>
      </c>
      <c r="O5782" s="1" t="b">
        <f>ISNUMBER(MATCH($E5782,'VLookup Lists'!$E$2:$E$17,0))</f>
        <v>0</v>
      </c>
    </row>
    <row r="5783" spans="1:15" ht="15" customHeight="1" x14ac:dyDescent="0.2">
      <c r="A5783" s="1" t="str">
        <f t="shared" si="22"/>
        <v>OFVP</v>
      </c>
      <c r="E5783" s="1" t="s">
        <v>352</v>
      </c>
      <c r="G5783" s="38"/>
      <c r="H5783" s="39"/>
      <c r="M5783" s="1">
        <f>IF(ISNUMBER(MATCH(E5783,_xlfn.VSTACK('VLookup Lists'!$E$2:$E$17,'VLookup Lists'!$H$2:$H$38,'VLookup Lists'!$J$2:$J$8),0)),1,0)</f>
        <v>0</v>
      </c>
      <c r="N5783" s="1" t="str">
        <f>IFERROR(IF(VLOOKUP($D5783,'VLookup Lists'!$B$11:$C$29,2,FALSE)="FLIP",1,0),"")</f>
        <v/>
      </c>
      <c r="O5783" s="1" t="b">
        <f>ISNUMBER(MATCH($E5783,'VLookup Lists'!$E$2:$E$17,0))</f>
        <v>0</v>
      </c>
    </row>
    <row r="5784" spans="1:15" ht="15" customHeight="1" x14ac:dyDescent="0.2">
      <c r="A5784" s="1" t="str">
        <f t="shared" si="22"/>
        <v>OFVP</v>
      </c>
      <c r="E5784" s="1" t="s">
        <v>352</v>
      </c>
      <c r="G5784" s="38"/>
      <c r="H5784" s="39"/>
      <c r="M5784" s="1">
        <f>IF(ISNUMBER(MATCH(E5784,_xlfn.VSTACK('VLookup Lists'!$E$2:$E$17,'VLookup Lists'!$H$2:$H$38,'VLookup Lists'!$J$2:$J$8),0)),1,0)</f>
        <v>0</v>
      </c>
      <c r="N5784" s="1" t="str">
        <f>IFERROR(IF(VLOOKUP($D5784,'VLookup Lists'!$B$11:$C$29,2,FALSE)="FLIP",1,0),"")</f>
        <v/>
      </c>
      <c r="O5784" s="1" t="b">
        <f>ISNUMBER(MATCH($E5784,'VLookup Lists'!$E$2:$E$17,0))</f>
        <v>0</v>
      </c>
    </row>
    <row r="5785" spans="1:15" ht="15" customHeight="1" x14ac:dyDescent="0.2">
      <c r="A5785" s="1" t="str">
        <f t="shared" si="22"/>
        <v>OFVP</v>
      </c>
      <c r="E5785" s="1" t="s">
        <v>352</v>
      </c>
      <c r="G5785" s="38"/>
      <c r="H5785" s="39"/>
      <c r="M5785" s="1">
        <f>IF(ISNUMBER(MATCH(E5785,_xlfn.VSTACK('VLookup Lists'!$E$2:$E$17,'VLookup Lists'!$H$2:$H$38,'VLookup Lists'!$J$2:$J$8),0)),1,0)</f>
        <v>0</v>
      </c>
      <c r="N5785" s="1" t="str">
        <f>IFERROR(IF(VLOOKUP($D5785,'VLookup Lists'!$B$11:$C$29,2,FALSE)="FLIP",1,0),"")</f>
        <v/>
      </c>
      <c r="O5785" s="1" t="b">
        <f>ISNUMBER(MATCH($E5785,'VLookup Lists'!$E$2:$E$17,0))</f>
        <v>0</v>
      </c>
    </row>
    <row r="5786" spans="1:15" ht="15" customHeight="1" x14ac:dyDescent="0.2">
      <c r="A5786" s="1" t="str">
        <f t="shared" si="22"/>
        <v>OFVP</v>
      </c>
      <c r="E5786" s="1" t="s">
        <v>352</v>
      </c>
      <c r="G5786" s="38"/>
      <c r="H5786" s="39"/>
      <c r="M5786" s="1">
        <f>IF(ISNUMBER(MATCH(E5786,_xlfn.VSTACK('VLookup Lists'!$E$2:$E$17,'VLookup Lists'!$H$2:$H$38,'VLookup Lists'!$J$2:$J$8),0)),1,0)</f>
        <v>0</v>
      </c>
      <c r="N5786" s="1" t="str">
        <f>IFERROR(IF(VLOOKUP($D5786,'VLookup Lists'!$B$11:$C$29,2,FALSE)="FLIP",1,0),"")</f>
        <v/>
      </c>
      <c r="O5786" s="1" t="b">
        <f>ISNUMBER(MATCH($E5786,'VLookup Lists'!$E$2:$E$17,0))</f>
        <v>0</v>
      </c>
    </row>
    <row r="5787" spans="1:15" ht="15" customHeight="1" x14ac:dyDescent="0.2">
      <c r="A5787" s="1" t="str">
        <f t="shared" si="22"/>
        <v>OFVP</v>
      </c>
      <c r="E5787" s="1" t="s">
        <v>352</v>
      </c>
      <c r="G5787" s="38"/>
      <c r="H5787" s="39"/>
      <c r="M5787" s="1">
        <f>IF(ISNUMBER(MATCH(E5787,_xlfn.VSTACK('VLookup Lists'!$E$2:$E$17,'VLookup Lists'!$H$2:$H$38,'VLookup Lists'!$J$2:$J$8),0)),1,0)</f>
        <v>0</v>
      </c>
      <c r="N5787" s="1" t="str">
        <f>IFERROR(IF(VLOOKUP($D5787,'VLookup Lists'!$B$11:$C$29,2,FALSE)="FLIP",1,0),"")</f>
        <v/>
      </c>
      <c r="O5787" s="1" t="b">
        <f>ISNUMBER(MATCH($E5787,'VLookup Lists'!$E$2:$E$17,0))</f>
        <v>0</v>
      </c>
    </row>
    <row r="5788" spans="1:15" ht="15" customHeight="1" x14ac:dyDescent="0.2">
      <c r="A5788" s="1" t="str">
        <f t="shared" si="22"/>
        <v>OFVP</v>
      </c>
      <c r="E5788" s="1" t="s">
        <v>352</v>
      </c>
      <c r="G5788" s="38"/>
      <c r="H5788" s="39"/>
      <c r="M5788" s="1">
        <f>IF(ISNUMBER(MATCH(E5788,_xlfn.VSTACK('VLookup Lists'!$E$2:$E$17,'VLookup Lists'!$H$2:$H$38,'VLookup Lists'!$J$2:$J$8),0)),1,0)</f>
        <v>0</v>
      </c>
      <c r="N5788" s="1" t="str">
        <f>IFERROR(IF(VLOOKUP($D5788,'VLookup Lists'!$B$11:$C$29,2,FALSE)="FLIP",1,0),"")</f>
        <v/>
      </c>
      <c r="O5788" s="1" t="b">
        <f>ISNUMBER(MATCH($E5788,'VLookup Lists'!$E$2:$E$17,0))</f>
        <v>0</v>
      </c>
    </row>
    <row r="5789" spans="1:15" ht="15" customHeight="1" x14ac:dyDescent="0.2">
      <c r="A5789" s="1" t="str">
        <f t="shared" si="22"/>
        <v>OFVP</v>
      </c>
      <c r="E5789" s="1" t="s">
        <v>352</v>
      </c>
      <c r="G5789" s="38"/>
      <c r="H5789" s="39"/>
      <c r="M5789" s="1">
        <f>IF(ISNUMBER(MATCH(E5789,_xlfn.VSTACK('VLookup Lists'!$E$2:$E$17,'VLookup Lists'!$H$2:$H$38,'VLookup Lists'!$J$2:$J$8),0)),1,0)</f>
        <v>0</v>
      </c>
      <c r="N5789" s="1" t="str">
        <f>IFERROR(IF(VLOOKUP($D5789,'VLookup Lists'!$B$11:$C$29,2,FALSE)="FLIP",1,0),"")</f>
        <v/>
      </c>
      <c r="O5789" s="1" t="b">
        <f>ISNUMBER(MATCH($E5789,'VLookup Lists'!$E$2:$E$17,0))</f>
        <v>0</v>
      </c>
    </row>
    <row r="5790" spans="1:15" ht="15" customHeight="1" x14ac:dyDescent="0.2">
      <c r="A5790" s="1" t="str">
        <f t="shared" si="22"/>
        <v>OFVP</v>
      </c>
      <c r="E5790" s="1" t="s">
        <v>352</v>
      </c>
      <c r="G5790" s="38"/>
      <c r="H5790" s="39"/>
      <c r="M5790" s="1">
        <f>IF(ISNUMBER(MATCH(E5790,_xlfn.VSTACK('VLookup Lists'!$E$2:$E$17,'VLookup Lists'!$H$2:$H$38,'VLookup Lists'!$J$2:$J$8),0)),1,0)</f>
        <v>0</v>
      </c>
      <c r="N5790" s="1" t="str">
        <f>IFERROR(IF(VLOOKUP($D5790,'VLookup Lists'!$B$11:$C$29,2,FALSE)="FLIP",1,0),"")</f>
        <v/>
      </c>
      <c r="O5790" s="1" t="b">
        <f>ISNUMBER(MATCH($E5790,'VLookup Lists'!$E$2:$E$17,0))</f>
        <v>0</v>
      </c>
    </row>
    <row r="5791" spans="1:15" ht="15" customHeight="1" x14ac:dyDescent="0.2">
      <c r="A5791" s="1" t="str">
        <f t="shared" si="22"/>
        <v>OFVP</v>
      </c>
      <c r="E5791" s="1" t="s">
        <v>352</v>
      </c>
      <c r="G5791" s="38"/>
      <c r="H5791" s="39"/>
      <c r="M5791" s="1">
        <f>IF(ISNUMBER(MATCH(E5791,_xlfn.VSTACK('VLookup Lists'!$E$2:$E$17,'VLookup Lists'!$H$2:$H$38,'VLookup Lists'!$J$2:$J$8),0)),1,0)</f>
        <v>0</v>
      </c>
      <c r="N5791" s="1" t="str">
        <f>IFERROR(IF(VLOOKUP($D5791,'VLookup Lists'!$B$11:$C$29,2,FALSE)="FLIP",1,0),"")</f>
        <v/>
      </c>
      <c r="O5791" s="1" t="b">
        <f>ISNUMBER(MATCH($E5791,'VLookup Lists'!$E$2:$E$17,0))</f>
        <v>0</v>
      </c>
    </row>
    <row r="5792" spans="1:15" ht="15" customHeight="1" x14ac:dyDescent="0.2">
      <c r="A5792" s="1" t="str">
        <f t="shared" si="22"/>
        <v>OFVP</v>
      </c>
      <c r="E5792" s="1" t="s">
        <v>352</v>
      </c>
      <c r="G5792" s="38"/>
      <c r="H5792" s="39"/>
      <c r="M5792" s="1">
        <f>IF(ISNUMBER(MATCH(E5792,_xlfn.VSTACK('VLookup Lists'!$E$2:$E$17,'VLookup Lists'!$H$2:$H$38,'VLookup Lists'!$J$2:$J$8),0)),1,0)</f>
        <v>0</v>
      </c>
      <c r="N5792" s="1" t="str">
        <f>IFERROR(IF(VLOOKUP($D5792,'VLookup Lists'!$B$11:$C$29,2,FALSE)="FLIP",1,0),"")</f>
        <v/>
      </c>
      <c r="O5792" s="1" t="b">
        <f>ISNUMBER(MATCH($E5792,'VLookup Lists'!$E$2:$E$17,0))</f>
        <v>0</v>
      </c>
    </row>
    <row r="5793" spans="1:15" ht="15" customHeight="1" x14ac:dyDescent="0.2">
      <c r="A5793" s="1" t="str">
        <f t="shared" si="22"/>
        <v>OFVP</v>
      </c>
      <c r="E5793" s="1" t="s">
        <v>352</v>
      </c>
      <c r="G5793" s="38"/>
      <c r="H5793" s="39"/>
      <c r="M5793" s="1">
        <f>IF(ISNUMBER(MATCH(E5793,_xlfn.VSTACK('VLookup Lists'!$E$2:$E$17,'VLookup Lists'!$H$2:$H$38,'VLookup Lists'!$J$2:$J$8),0)),1,0)</f>
        <v>0</v>
      </c>
      <c r="N5793" s="1" t="str">
        <f>IFERROR(IF(VLOOKUP($D5793,'VLookup Lists'!$B$11:$C$29,2,FALSE)="FLIP",1,0),"")</f>
        <v/>
      </c>
      <c r="O5793" s="1" t="b">
        <f>ISNUMBER(MATCH($E5793,'VLookup Lists'!$E$2:$E$17,0))</f>
        <v>0</v>
      </c>
    </row>
    <row r="5794" spans="1:15" ht="15" customHeight="1" x14ac:dyDescent="0.2">
      <c r="A5794" s="1" t="str">
        <f t="shared" si="22"/>
        <v>OFVP</v>
      </c>
      <c r="E5794" s="1" t="s">
        <v>352</v>
      </c>
      <c r="G5794" s="38"/>
      <c r="H5794" s="39"/>
      <c r="M5794" s="1">
        <f>IF(ISNUMBER(MATCH(E5794,_xlfn.VSTACK('VLookup Lists'!$E$2:$E$17,'VLookup Lists'!$H$2:$H$38,'VLookup Lists'!$J$2:$J$8),0)),1,0)</f>
        <v>0</v>
      </c>
      <c r="N5794" s="1" t="str">
        <f>IFERROR(IF(VLOOKUP($D5794,'VLookup Lists'!$B$11:$C$29,2,FALSE)="FLIP",1,0),"")</f>
        <v/>
      </c>
      <c r="O5794" s="1" t="b">
        <f>ISNUMBER(MATCH($E5794,'VLookup Lists'!$E$2:$E$17,0))</f>
        <v>0</v>
      </c>
    </row>
    <row r="5795" spans="1:15" ht="15" customHeight="1" x14ac:dyDescent="0.2">
      <c r="A5795" s="1" t="str">
        <f t="shared" si="22"/>
        <v>OFVP</v>
      </c>
      <c r="E5795" s="1" t="s">
        <v>352</v>
      </c>
      <c r="G5795" s="38"/>
      <c r="H5795" s="39"/>
      <c r="M5795" s="1">
        <f>IF(ISNUMBER(MATCH(E5795,_xlfn.VSTACK('VLookup Lists'!$E$2:$E$17,'VLookup Lists'!$H$2:$H$38,'VLookup Lists'!$J$2:$J$8),0)),1,0)</f>
        <v>0</v>
      </c>
      <c r="N5795" s="1" t="str">
        <f>IFERROR(IF(VLOOKUP($D5795,'VLookup Lists'!$B$11:$C$29,2,FALSE)="FLIP",1,0),"")</f>
        <v/>
      </c>
      <c r="O5795" s="1" t="b">
        <f>ISNUMBER(MATCH($E5795,'VLookup Lists'!$E$2:$E$17,0))</f>
        <v>0</v>
      </c>
    </row>
    <row r="5796" spans="1:15" ht="15" customHeight="1" x14ac:dyDescent="0.2">
      <c r="A5796" s="1" t="str">
        <f t="shared" si="22"/>
        <v>OFVP</v>
      </c>
      <c r="E5796" s="1" t="s">
        <v>352</v>
      </c>
      <c r="G5796" s="38"/>
      <c r="H5796" s="39"/>
      <c r="M5796" s="1">
        <f>IF(ISNUMBER(MATCH(E5796,_xlfn.VSTACK('VLookup Lists'!$E$2:$E$17,'VLookup Lists'!$H$2:$H$38,'VLookup Lists'!$J$2:$J$8),0)),1,0)</f>
        <v>0</v>
      </c>
      <c r="N5796" s="1" t="str">
        <f>IFERROR(IF(VLOOKUP($D5796,'VLookup Lists'!$B$11:$C$29,2,FALSE)="FLIP",1,0),"")</f>
        <v/>
      </c>
      <c r="O5796" s="1" t="b">
        <f>ISNUMBER(MATCH($E5796,'VLookup Lists'!$E$2:$E$17,0))</f>
        <v>0</v>
      </c>
    </row>
    <row r="5797" spans="1:15" ht="15" customHeight="1" x14ac:dyDescent="0.2">
      <c r="A5797" s="1" t="str">
        <f t="shared" si="22"/>
        <v>OFVP</v>
      </c>
      <c r="E5797" s="1" t="s">
        <v>352</v>
      </c>
      <c r="G5797" s="38"/>
      <c r="H5797" s="39"/>
      <c r="M5797" s="1">
        <f>IF(ISNUMBER(MATCH(E5797,_xlfn.VSTACK('VLookup Lists'!$E$2:$E$17,'VLookup Lists'!$H$2:$H$38,'VLookup Lists'!$J$2:$J$8),0)),1,0)</f>
        <v>0</v>
      </c>
      <c r="N5797" s="1" t="str">
        <f>IFERROR(IF(VLOOKUP($D5797,'VLookup Lists'!$B$11:$C$29,2,FALSE)="FLIP",1,0),"")</f>
        <v/>
      </c>
      <c r="O5797" s="1" t="b">
        <f>ISNUMBER(MATCH($E5797,'VLookup Lists'!$E$2:$E$17,0))</f>
        <v>0</v>
      </c>
    </row>
    <row r="5798" spans="1:15" ht="15" customHeight="1" x14ac:dyDescent="0.2">
      <c r="A5798" s="1" t="str">
        <f t="shared" si="22"/>
        <v>OFVP</v>
      </c>
      <c r="E5798" s="1" t="s">
        <v>352</v>
      </c>
      <c r="G5798" s="38"/>
      <c r="H5798" s="39"/>
      <c r="M5798" s="1">
        <f>IF(ISNUMBER(MATCH(E5798,_xlfn.VSTACK('VLookup Lists'!$E$2:$E$17,'VLookup Lists'!$H$2:$H$38,'VLookup Lists'!$J$2:$J$8),0)),1,0)</f>
        <v>0</v>
      </c>
      <c r="N5798" s="1" t="str">
        <f>IFERROR(IF(VLOOKUP($D5798,'VLookup Lists'!$B$11:$C$29,2,FALSE)="FLIP",1,0),"")</f>
        <v/>
      </c>
      <c r="O5798" s="1" t="b">
        <f>ISNUMBER(MATCH($E5798,'VLookup Lists'!$E$2:$E$17,0))</f>
        <v>0</v>
      </c>
    </row>
    <row r="5799" spans="1:15" ht="15" customHeight="1" x14ac:dyDescent="0.2">
      <c r="A5799" s="1" t="str">
        <f t="shared" si="22"/>
        <v>OFVP</v>
      </c>
      <c r="E5799" s="1" t="s">
        <v>352</v>
      </c>
      <c r="G5799" s="38"/>
      <c r="H5799" s="39"/>
      <c r="M5799" s="1">
        <f>IF(ISNUMBER(MATCH(E5799,_xlfn.VSTACK('VLookup Lists'!$E$2:$E$17,'VLookup Lists'!$H$2:$H$38,'VLookup Lists'!$J$2:$J$8),0)),1,0)</f>
        <v>0</v>
      </c>
      <c r="N5799" s="1" t="str">
        <f>IFERROR(IF(VLOOKUP($D5799,'VLookup Lists'!$B$11:$C$29,2,FALSE)="FLIP",1,0),"")</f>
        <v/>
      </c>
      <c r="O5799" s="1" t="b">
        <f>ISNUMBER(MATCH($E5799,'VLookup Lists'!$E$2:$E$17,0))</f>
        <v>0</v>
      </c>
    </row>
    <row r="5800" spans="1:15" ht="15" customHeight="1" x14ac:dyDescent="0.2">
      <c r="A5800" s="1" t="str">
        <f t="shared" si="22"/>
        <v>OFVP</v>
      </c>
      <c r="E5800" s="1" t="s">
        <v>352</v>
      </c>
      <c r="G5800" s="38"/>
      <c r="H5800" s="39"/>
      <c r="M5800" s="1">
        <f>IF(ISNUMBER(MATCH(E5800,_xlfn.VSTACK('VLookup Lists'!$E$2:$E$17,'VLookup Lists'!$H$2:$H$38,'VLookup Lists'!$J$2:$J$8),0)),1,0)</f>
        <v>0</v>
      </c>
      <c r="N5800" s="1" t="str">
        <f>IFERROR(IF(VLOOKUP($D5800,'VLookup Lists'!$B$11:$C$29,2,FALSE)="FLIP",1,0),"")</f>
        <v/>
      </c>
      <c r="O5800" s="1" t="b">
        <f>ISNUMBER(MATCH($E5800,'VLookup Lists'!$E$2:$E$17,0))</f>
        <v>0</v>
      </c>
    </row>
    <row r="5801" spans="1:15" ht="15" customHeight="1" x14ac:dyDescent="0.2">
      <c r="A5801" s="1" t="str">
        <f t="shared" si="22"/>
        <v>OFVP</v>
      </c>
      <c r="E5801" s="1" t="s">
        <v>352</v>
      </c>
      <c r="G5801" s="38"/>
      <c r="H5801" s="39"/>
      <c r="M5801" s="1">
        <f>IF(ISNUMBER(MATCH(E5801,_xlfn.VSTACK('VLookup Lists'!$E$2:$E$17,'VLookup Lists'!$H$2:$H$38,'VLookup Lists'!$J$2:$J$8),0)),1,0)</f>
        <v>0</v>
      </c>
      <c r="N5801" s="1" t="str">
        <f>IFERROR(IF(VLOOKUP($D5801,'VLookup Lists'!$B$11:$C$29,2,FALSE)="FLIP",1,0),"")</f>
        <v/>
      </c>
      <c r="O5801" s="1" t="b">
        <f>ISNUMBER(MATCH($E5801,'VLookup Lists'!$E$2:$E$17,0))</f>
        <v>0</v>
      </c>
    </row>
    <row r="5802" spans="1:15" ht="15" customHeight="1" x14ac:dyDescent="0.2">
      <c r="A5802" s="1" t="str">
        <f t="shared" si="22"/>
        <v>OFVP</v>
      </c>
      <c r="E5802" s="1" t="s">
        <v>352</v>
      </c>
      <c r="G5802" s="38"/>
      <c r="H5802" s="39"/>
      <c r="M5802" s="1">
        <f>IF(ISNUMBER(MATCH(E5802,_xlfn.VSTACK('VLookup Lists'!$E$2:$E$17,'VLookup Lists'!$H$2:$H$38,'VLookup Lists'!$J$2:$J$8),0)),1,0)</f>
        <v>0</v>
      </c>
      <c r="N5802" s="1" t="str">
        <f>IFERROR(IF(VLOOKUP($D5802,'VLookup Lists'!$B$11:$C$29,2,FALSE)="FLIP",1,0),"")</f>
        <v/>
      </c>
      <c r="O5802" s="1" t="b">
        <f>ISNUMBER(MATCH($E5802,'VLookup Lists'!$E$2:$E$17,0))</f>
        <v>0</v>
      </c>
    </row>
    <row r="5803" spans="1:15" ht="15" customHeight="1" x14ac:dyDescent="0.2">
      <c r="A5803" s="1" t="str">
        <f t="shared" si="22"/>
        <v>OFVP</v>
      </c>
      <c r="E5803" s="1" t="s">
        <v>352</v>
      </c>
      <c r="G5803" s="38"/>
      <c r="H5803" s="39"/>
      <c r="M5803" s="1">
        <f>IF(ISNUMBER(MATCH(E5803,_xlfn.VSTACK('VLookup Lists'!$E$2:$E$17,'VLookup Lists'!$H$2:$H$38,'VLookup Lists'!$J$2:$J$8),0)),1,0)</f>
        <v>0</v>
      </c>
      <c r="N5803" s="1" t="str">
        <f>IFERROR(IF(VLOOKUP($D5803,'VLookup Lists'!$B$11:$C$29,2,FALSE)="FLIP",1,0),"")</f>
        <v/>
      </c>
      <c r="O5803" s="1" t="b">
        <f>ISNUMBER(MATCH($E5803,'VLookup Lists'!$E$2:$E$17,0))</f>
        <v>0</v>
      </c>
    </row>
    <row r="5804" spans="1:15" ht="15" customHeight="1" x14ac:dyDescent="0.2">
      <c r="A5804" s="1" t="str">
        <f t="shared" si="22"/>
        <v>OFVP</v>
      </c>
      <c r="E5804" s="1" t="s">
        <v>352</v>
      </c>
      <c r="G5804" s="38"/>
      <c r="H5804" s="39"/>
      <c r="M5804" s="1">
        <f>IF(ISNUMBER(MATCH(E5804,_xlfn.VSTACK('VLookup Lists'!$E$2:$E$17,'VLookup Lists'!$H$2:$H$38,'VLookup Lists'!$J$2:$J$8),0)),1,0)</f>
        <v>0</v>
      </c>
      <c r="N5804" s="1" t="str">
        <f>IFERROR(IF(VLOOKUP($D5804,'VLookup Lists'!$B$11:$C$29,2,FALSE)="FLIP",1,0),"")</f>
        <v/>
      </c>
      <c r="O5804" s="1" t="b">
        <f>ISNUMBER(MATCH($E5804,'VLookup Lists'!$E$2:$E$17,0))</f>
        <v>0</v>
      </c>
    </row>
    <row r="5805" spans="1:15" ht="15" customHeight="1" x14ac:dyDescent="0.2">
      <c r="A5805" s="1" t="str">
        <f t="shared" si="22"/>
        <v>OFVP</v>
      </c>
      <c r="E5805" s="1" t="s">
        <v>352</v>
      </c>
      <c r="G5805" s="38"/>
      <c r="H5805" s="39"/>
      <c r="M5805" s="1">
        <f>IF(ISNUMBER(MATCH(E5805,_xlfn.VSTACK('VLookup Lists'!$E$2:$E$17,'VLookup Lists'!$H$2:$H$38,'VLookup Lists'!$J$2:$J$8),0)),1,0)</f>
        <v>0</v>
      </c>
      <c r="N5805" s="1" t="str">
        <f>IFERROR(IF(VLOOKUP($D5805,'VLookup Lists'!$B$11:$C$29,2,FALSE)="FLIP",1,0),"")</f>
        <v/>
      </c>
      <c r="O5805" s="1" t="b">
        <f>ISNUMBER(MATCH($E5805,'VLookup Lists'!$E$2:$E$17,0))</f>
        <v>0</v>
      </c>
    </row>
    <row r="5806" spans="1:15" ht="15" customHeight="1" x14ac:dyDescent="0.2">
      <c r="A5806" s="1" t="str">
        <f t="shared" si="22"/>
        <v>OFVP</v>
      </c>
      <c r="E5806" s="1" t="s">
        <v>352</v>
      </c>
      <c r="G5806" s="38"/>
      <c r="H5806" s="39"/>
      <c r="M5806" s="1">
        <f>IF(ISNUMBER(MATCH(E5806,_xlfn.VSTACK('VLookup Lists'!$E$2:$E$17,'VLookup Lists'!$H$2:$H$38,'VLookup Lists'!$J$2:$J$8),0)),1,0)</f>
        <v>0</v>
      </c>
      <c r="N5806" s="1" t="str">
        <f>IFERROR(IF(VLOOKUP($D5806,'VLookup Lists'!$B$11:$C$29,2,FALSE)="FLIP",1,0),"")</f>
        <v/>
      </c>
      <c r="O5806" s="1" t="b">
        <f>ISNUMBER(MATCH($E5806,'VLookup Lists'!$E$2:$E$17,0))</f>
        <v>0</v>
      </c>
    </row>
    <row r="5807" spans="1:15" ht="15" customHeight="1" x14ac:dyDescent="0.2">
      <c r="A5807" s="1" t="str">
        <f t="shared" si="22"/>
        <v>OFVP</v>
      </c>
      <c r="E5807" s="1" t="s">
        <v>352</v>
      </c>
      <c r="G5807" s="38"/>
      <c r="H5807" s="39"/>
      <c r="M5807" s="1">
        <f>IF(ISNUMBER(MATCH(E5807,_xlfn.VSTACK('VLookup Lists'!$E$2:$E$17,'VLookup Lists'!$H$2:$H$38,'VLookup Lists'!$J$2:$J$8),0)),1,0)</f>
        <v>0</v>
      </c>
      <c r="N5807" s="1" t="str">
        <f>IFERROR(IF(VLOOKUP($D5807,'VLookup Lists'!$B$11:$C$29,2,FALSE)="FLIP",1,0),"")</f>
        <v/>
      </c>
      <c r="O5807" s="1" t="b">
        <f>ISNUMBER(MATCH($E5807,'VLookup Lists'!$E$2:$E$17,0))</f>
        <v>0</v>
      </c>
    </row>
    <row r="5808" spans="1:15" ht="15" customHeight="1" x14ac:dyDescent="0.2">
      <c r="A5808" s="1" t="str">
        <f t="shared" si="22"/>
        <v>OFVP</v>
      </c>
      <c r="E5808" s="1" t="s">
        <v>352</v>
      </c>
      <c r="G5808" s="38"/>
      <c r="H5808" s="39"/>
      <c r="M5808" s="1">
        <f>IF(ISNUMBER(MATCH(E5808,_xlfn.VSTACK('VLookup Lists'!$E$2:$E$17,'VLookup Lists'!$H$2:$H$38,'VLookup Lists'!$J$2:$J$8),0)),1,0)</f>
        <v>0</v>
      </c>
      <c r="N5808" s="1" t="str">
        <f>IFERROR(IF(VLOOKUP($D5808,'VLookup Lists'!$B$11:$C$29,2,FALSE)="FLIP",1,0),"")</f>
        <v/>
      </c>
      <c r="O5808" s="1" t="b">
        <f>ISNUMBER(MATCH($E5808,'VLookup Lists'!$E$2:$E$17,0))</f>
        <v>0</v>
      </c>
    </row>
    <row r="5809" spans="1:15" ht="15" customHeight="1" x14ac:dyDescent="0.2">
      <c r="A5809" s="1" t="str">
        <f t="shared" si="22"/>
        <v>OFVP</v>
      </c>
      <c r="E5809" s="1" t="s">
        <v>352</v>
      </c>
      <c r="G5809" s="38"/>
      <c r="H5809" s="39"/>
      <c r="M5809" s="1">
        <f>IF(ISNUMBER(MATCH(E5809,_xlfn.VSTACK('VLookup Lists'!$E$2:$E$17,'VLookup Lists'!$H$2:$H$38,'VLookup Lists'!$J$2:$J$8),0)),1,0)</f>
        <v>0</v>
      </c>
      <c r="N5809" s="1" t="str">
        <f>IFERROR(IF(VLOOKUP($D5809,'VLookup Lists'!$B$11:$C$29,2,FALSE)="FLIP",1,0),"")</f>
        <v/>
      </c>
      <c r="O5809" s="1" t="b">
        <f>ISNUMBER(MATCH($E5809,'VLookup Lists'!$E$2:$E$17,0))</f>
        <v>0</v>
      </c>
    </row>
    <row r="5810" spans="1:15" ht="15" customHeight="1" x14ac:dyDescent="0.2">
      <c r="A5810" s="1" t="str">
        <f t="shared" si="22"/>
        <v>OFVP</v>
      </c>
      <c r="E5810" s="1" t="s">
        <v>352</v>
      </c>
      <c r="G5810" s="38"/>
      <c r="H5810" s="39"/>
      <c r="M5810" s="1">
        <f>IF(ISNUMBER(MATCH(E5810,_xlfn.VSTACK('VLookup Lists'!$E$2:$E$17,'VLookup Lists'!$H$2:$H$38,'VLookup Lists'!$J$2:$J$8),0)),1,0)</f>
        <v>0</v>
      </c>
      <c r="N5810" s="1" t="str">
        <f>IFERROR(IF(VLOOKUP($D5810,'VLookup Lists'!$B$11:$C$29,2,FALSE)="FLIP",1,0),"")</f>
        <v/>
      </c>
      <c r="O5810" s="1" t="b">
        <f>ISNUMBER(MATCH($E5810,'VLookup Lists'!$E$2:$E$17,0))</f>
        <v>0</v>
      </c>
    </row>
    <row r="5811" spans="1:15" ht="15" customHeight="1" x14ac:dyDescent="0.2">
      <c r="A5811" s="1" t="str">
        <f t="shared" si="22"/>
        <v>OFVP</v>
      </c>
      <c r="E5811" s="1" t="s">
        <v>352</v>
      </c>
      <c r="G5811" s="38"/>
      <c r="H5811" s="39"/>
      <c r="M5811" s="1">
        <f>IF(ISNUMBER(MATCH(E5811,_xlfn.VSTACK('VLookup Lists'!$E$2:$E$17,'VLookup Lists'!$H$2:$H$38,'VLookup Lists'!$J$2:$J$8),0)),1,0)</f>
        <v>0</v>
      </c>
      <c r="N5811" s="1" t="str">
        <f>IFERROR(IF(VLOOKUP($D5811,'VLookup Lists'!$B$11:$C$29,2,FALSE)="FLIP",1,0),"")</f>
        <v/>
      </c>
      <c r="O5811" s="1" t="b">
        <f>ISNUMBER(MATCH($E5811,'VLookup Lists'!$E$2:$E$17,0))</f>
        <v>0</v>
      </c>
    </row>
    <row r="5812" spans="1:15" ht="15" customHeight="1" x14ac:dyDescent="0.2">
      <c r="A5812" s="1" t="str">
        <f t="shared" si="22"/>
        <v>OFVP</v>
      </c>
      <c r="E5812" s="1" t="s">
        <v>352</v>
      </c>
      <c r="G5812" s="38"/>
      <c r="H5812" s="39"/>
      <c r="M5812" s="1">
        <f>IF(ISNUMBER(MATCH(E5812,_xlfn.VSTACK('VLookup Lists'!$E$2:$E$17,'VLookup Lists'!$H$2:$H$38,'VLookup Lists'!$J$2:$J$8),0)),1,0)</f>
        <v>0</v>
      </c>
      <c r="N5812" s="1" t="str">
        <f>IFERROR(IF(VLOOKUP($D5812,'VLookup Lists'!$B$11:$C$29,2,FALSE)="FLIP",1,0),"")</f>
        <v/>
      </c>
      <c r="O5812" s="1" t="b">
        <f>ISNUMBER(MATCH($E5812,'VLookup Lists'!$E$2:$E$17,0))</f>
        <v>0</v>
      </c>
    </row>
    <row r="5813" spans="1:15" ht="15" customHeight="1" x14ac:dyDescent="0.2">
      <c r="A5813" s="1" t="str">
        <f t="shared" si="22"/>
        <v>OFVP</v>
      </c>
      <c r="E5813" s="1" t="s">
        <v>352</v>
      </c>
      <c r="G5813" s="38"/>
      <c r="H5813" s="39"/>
      <c r="M5813" s="1">
        <f>IF(ISNUMBER(MATCH(E5813,_xlfn.VSTACK('VLookup Lists'!$E$2:$E$17,'VLookup Lists'!$H$2:$H$38,'VLookup Lists'!$J$2:$J$8),0)),1,0)</f>
        <v>0</v>
      </c>
      <c r="N5813" s="1" t="str">
        <f>IFERROR(IF(VLOOKUP($D5813,'VLookup Lists'!$B$11:$C$29,2,FALSE)="FLIP",1,0),"")</f>
        <v/>
      </c>
      <c r="O5813" s="1" t="b">
        <f>ISNUMBER(MATCH($E5813,'VLookup Lists'!$E$2:$E$17,0))</f>
        <v>0</v>
      </c>
    </row>
    <row r="5814" spans="1:15" ht="15" customHeight="1" x14ac:dyDescent="0.2">
      <c r="A5814" s="1" t="str">
        <f t="shared" si="22"/>
        <v>OFVP</v>
      </c>
      <c r="E5814" s="1" t="s">
        <v>352</v>
      </c>
      <c r="G5814" s="38"/>
      <c r="H5814" s="39"/>
      <c r="M5814" s="1">
        <f>IF(ISNUMBER(MATCH(E5814,_xlfn.VSTACK('VLookup Lists'!$E$2:$E$17,'VLookup Lists'!$H$2:$H$38,'VLookup Lists'!$J$2:$J$8),0)),1,0)</f>
        <v>0</v>
      </c>
      <c r="N5814" s="1" t="str">
        <f>IFERROR(IF(VLOOKUP($D5814,'VLookup Lists'!$B$11:$C$29,2,FALSE)="FLIP",1,0),"")</f>
        <v/>
      </c>
      <c r="O5814" s="1" t="b">
        <f>ISNUMBER(MATCH($E5814,'VLookup Lists'!$E$2:$E$17,0))</f>
        <v>0</v>
      </c>
    </row>
    <row r="5815" spans="1:15" ht="15" customHeight="1" x14ac:dyDescent="0.2">
      <c r="A5815" s="1" t="str">
        <f t="shared" si="22"/>
        <v>OFVP</v>
      </c>
      <c r="E5815" s="1" t="s">
        <v>352</v>
      </c>
      <c r="G5815" s="38"/>
      <c r="H5815" s="39"/>
      <c r="M5815" s="1">
        <f>IF(ISNUMBER(MATCH(E5815,_xlfn.VSTACK('VLookup Lists'!$E$2:$E$17,'VLookup Lists'!$H$2:$H$38,'VLookup Lists'!$J$2:$J$8),0)),1,0)</f>
        <v>0</v>
      </c>
      <c r="N5815" s="1" t="str">
        <f>IFERROR(IF(VLOOKUP($D5815,'VLookup Lists'!$B$11:$C$29,2,FALSE)="FLIP",1,0),"")</f>
        <v/>
      </c>
      <c r="O5815" s="1" t="b">
        <f>ISNUMBER(MATCH($E5815,'VLookup Lists'!$E$2:$E$17,0))</f>
        <v>0</v>
      </c>
    </row>
    <row r="5816" spans="1:15" ht="15" customHeight="1" x14ac:dyDescent="0.2">
      <c r="A5816" s="1" t="str">
        <f t="shared" si="22"/>
        <v>OFVP</v>
      </c>
      <c r="E5816" s="1" t="s">
        <v>352</v>
      </c>
      <c r="G5816" s="38"/>
      <c r="H5816" s="39"/>
      <c r="M5816" s="1">
        <f>IF(ISNUMBER(MATCH(E5816,_xlfn.VSTACK('VLookup Lists'!$E$2:$E$17,'VLookup Lists'!$H$2:$H$38,'VLookup Lists'!$J$2:$J$8),0)),1,0)</f>
        <v>0</v>
      </c>
      <c r="N5816" s="1" t="str">
        <f>IFERROR(IF(VLOOKUP($D5816,'VLookup Lists'!$B$11:$C$29,2,FALSE)="FLIP",1,0),"")</f>
        <v/>
      </c>
      <c r="O5816" s="1" t="b">
        <f>ISNUMBER(MATCH($E5816,'VLookup Lists'!$E$2:$E$17,0))</f>
        <v>0</v>
      </c>
    </row>
    <row r="5817" spans="1:15" ht="15" customHeight="1" x14ac:dyDescent="0.2">
      <c r="A5817" s="1" t="str">
        <f t="shared" si="22"/>
        <v>OFVP</v>
      </c>
      <c r="E5817" s="1" t="s">
        <v>352</v>
      </c>
      <c r="G5817" s="38"/>
      <c r="H5817" s="39"/>
      <c r="M5817" s="1">
        <f>IF(ISNUMBER(MATCH(E5817,_xlfn.VSTACK('VLookup Lists'!$E$2:$E$17,'VLookup Lists'!$H$2:$H$38,'VLookup Lists'!$J$2:$J$8),0)),1,0)</f>
        <v>0</v>
      </c>
      <c r="N5817" s="1" t="str">
        <f>IFERROR(IF(VLOOKUP($D5817,'VLookup Lists'!$B$11:$C$29,2,FALSE)="FLIP",1,0),"")</f>
        <v/>
      </c>
      <c r="O5817" s="1" t="b">
        <f>ISNUMBER(MATCH($E5817,'VLookup Lists'!$E$2:$E$17,0))</f>
        <v>0</v>
      </c>
    </row>
    <row r="5818" spans="1:15" ht="15" customHeight="1" x14ac:dyDescent="0.2">
      <c r="A5818" s="1" t="str">
        <f t="shared" si="22"/>
        <v>OFVP</v>
      </c>
      <c r="E5818" s="1" t="s">
        <v>352</v>
      </c>
      <c r="G5818" s="38"/>
      <c r="H5818" s="39"/>
      <c r="M5818" s="1">
        <f>IF(ISNUMBER(MATCH(E5818,_xlfn.VSTACK('VLookup Lists'!$E$2:$E$17,'VLookup Lists'!$H$2:$H$38,'VLookup Lists'!$J$2:$J$8),0)),1,0)</f>
        <v>0</v>
      </c>
      <c r="N5818" s="1" t="str">
        <f>IFERROR(IF(VLOOKUP($D5818,'VLookup Lists'!$B$11:$C$29,2,FALSE)="FLIP",1,0),"")</f>
        <v/>
      </c>
      <c r="O5818" s="1" t="b">
        <f>ISNUMBER(MATCH($E5818,'VLookup Lists'!$E$2:$E$17,0))</f>
        <v>0</v>
      </c>
    </row>
    <row r="5819" spans="1:15" ht="15" customHeight="1" x14ac:dyDescent="0.2">
      <c r="A5819" s="1" t="str">
        <f t="shared" si="22"/>
        <v>OFVP</v>
      </c>
      <c r="E5819" s="1" t="s">
        <v>352</v>
      </c>
      <c r="G5819" s="38"/>
      <c r="H5819" s="39"/>
      <c r="M5819" s="1">
        <f>IF(ISNUMBER(MATCH(E5819,_xlfn.VSTACK('VLookup Lists'!$E$2:$E$17,'VLookup Lists'!$H$2:$H$38,'VLookup Lists'!$J$2:$J$8),0)),1,0)</f>
        <v>0</v>
      </c>
      <c r="N5819" s="1" t="str">
        <f>IFERROR(IF(VLOOKUP($D5819,'VLookup Lists'!$B$11:$C$29,2,FALSE)="FLIP",1,0),"")</f>
        <v/>
      </c>
      <c r="O5819" s="1" t="b">
        <f>ISNUMBER(MATCH($E5819,'VLookup Lists'!$E$2:$E$17,0))</f>
        <v>0</v>
      </c>
    </row>
    <row r="5820" spans="1:15" ht="15" customHeight="1" x14ac:dyDescent="0.2">
      <c r="A5820" s="1" t="str">
        <f t="shared" si="22"/>
        <v>OFVP</v>
      </c>
      <c r="E5820" s="1" t="s">
        <v>352</v>
      </c>
      <c r="G5820" s="38"/>
      <c r="H5820" s="39"/>
      <c r="M5820" s="1">
        <f>IF(ISNUMBER(MATCH(E5820,_xlfn.VSTACK('VLookup Lists'!$E$2:$E$17,'VLookup Lists'!$H$2:$H$38,'VLookup Lists'!$J$2:$J$8),0)),1,0)</f>
        <v>0</v>
      </c>
      <c r="N5820" s="1" t="str">
        <f>IFERROR(IF(VLOOKUP($D5820,'VLookup Lists'!$B$11:$C$29,2,FALSE)="FLIP",1,0),"")</f>
        <v/>
      </c>
      <c r="O5820" s="1" t="b">
        <f>ISNUMBER(MATCH($E5820,'VLookup Lists'!$E$2:$E$17,0))</f>
        <v>0</v>
      </c>
    </row>
    <row r="5821" spans="1:15" ht="15" customHeight="1" x14ac:dyDescent="0.2">
      <c r="A5821" s="1" t="str">
        <f t="shared" si="22"/>
        <v>OFVP</v>
      </c>
      <c r="E5821" s="1" t="s">
        <v>352</v>
      </c>
      <c r="G5821" s="38"/>
      <c r="H5821" s="39"/>
      <c r="M5821" s="1">
        <f>IF(ISNUMBER(MATCH(E5821,_xlfn.VSTACK('VLookup Lists'!$E$2:$E$17,'VLookup Lists'!$H$2:$H$38,'VLookup Lists'!$J$2:$J$8),0)),1,0)</f>
        <v>0</v>
      </c>
      <c r="N5821" s="1" t="str">
        <f>IFERROR(IF(VLOOKUP($D5821,'VLookup Lists'!$B$11:$C$29,2,FALSE)="FLIP",1,0),"")</f>
        <v/>
      </c>
      <c r="O5821" s="1" t="b">
        <f>ISNUMBER(MATCH($E5821,'VLookup Lists'!$E$2:$E$17,0))</f>
        <v>0</v>
      </c>
    </row>
    <row r="5822" spans="1:15" ht="15" customHeight="1" x14ac:dyDescent="0.2">
      <c r="A5822" s="1" t="str">
        <f t="shared" si="22"/>
        <v>OFVP</v>
      </c>
      <c r="E5822" s="1" t="s">
        <v>352</v>
      </c>
      <c r="G5822" s="38"/>
      <c r="H5822" s="39"/>
      <c r="M5822" s="1">
        <f>IF(ISNUMBER(MATCH(E5822,_xlfn.VSTACK('VLookup Lists'!$E$2:$E$17,'VLookup Lists'!$H$2:$H$38,'VLookup Lists'!$J$2:$J$8),0)),1,0)</f>
        <v>0</v>
      </c>
      <c r="N5822" s="1" t="str">
        <f>IFERROR(IF(VLOOKUP($D5822,'VLookup Lists'!$B$11:$C$29,2,FALSE)="FLIP",1,0),"")</f>
        <v/>
      </c>
      <c r="O5822" s="1" t="b">
        <f>ISNUMBER(MATCH($E5822,'VLookup Lists'!$E$2:$E$17,0))</f>
        <v>0</v>
      </c>
    </row>
    <row r="5823" spans="1:15" ht="15" customHeight="1" x14ac:dyDescent="0.2">
      <c r="A5823" s="1" t="str">
        <f t="shared" si="22"/>
        <v>OFVP</v>
      </c>
      <c r="E5823" s="1" t="s">
        <v>352</v>
      </c>
      <c r="G5823" s="38"/>
      <c r="H5823" s="39"/>
      <c r="M5823" s="1">
        <f>IF(ISNUMBER(MATCH(E5823,_xlfn.VSTACK('VLookup Lists'!$E$2:$E$17,'VLookup Lists'!$H$2:$H$38,'VLookup Lists'!$J$2:$J$8),0)),1,0)</f>
        <v>0</v>
      </c>
      <c r="N5823" s="1" t="str">
        <f>IFERROR(IF(VLOOKUP($D5823,'VLookup Lists'!$B$11:$C$29,2,FALSE)="FLIP",1,0),"")</f>
        <v/>
      </c>
      <c r="O5823" s="1" t="b">
        <f>ISNUMBER(MATCH($E5823,'VLookup Lists'!$E$2:$E$17,0))</f>
        <v>0</v>
      </c>
    </row>
    <row r="5824" spans="1:15" ht="15" customHeight="1" x14ac:dyDescent="0.2">
      <c r="A5824" s="1" t="str">
        <f t="shared" si="22"/>
        <v>OFVP</v>
      </c>
      <c r="E5824" s="1" t="s">
        <v>352</v>
      </c>
      <c r="G5824" s="38"/>
      <c r="H5824" s="39"/>
      <c r="M5824" s="1">
        <f>IF(ISNUMBER(MATCH(E5824,_xlfn.VSTACK('VLookup Lists'!$E$2:$E$17,'VLookup Lists'!$H$2:$H$38,'VLookup Lists'!$J$2:$J$8),0)),1,0)</f>
        <v>0</v>
      </c>
      <c r="N5824" s="1" t="str">
        <f>IFERROR(IF(VLOOKUP($D5824,'VLookup Lists'!$B$11:$C$29,2,FALSE)="FLIP",1,0),"")</f>
        <v/>
      </c>
      <c r="O5824" s="1" t="b">
        <f>ISNUMBER(MATCH($E5824,'VLookup Lists'!$E$2:$E$17,0))</f>
        <v>0</v>
      </c>
    </row>
    <row r="5825" spans="1:15" ht="15" customHeight="1" x14ac:dyDescent="0.2">
      <c r="A5825" s="1" t="str">
        <f t="shared" si="22"/>
        <v>OFVP</v>
      </c>
      <c r="E5825" s="1" t="s">
        <v>352</v>
      </c>
      <c r="G5825" s="38"/>
      <c r="H5825" s="39"/>
      <c r="M5825" s="1">
        <f>IF(ISNUMBER(MATCH(E5825,_xlfn.VSTACK('VLookup Lists'!$E$2:$E$17,'VLookup Lists'!$H$2:$H$38,'VLookup Lists'!$J$2:$J$8),0)),1,0)</f>
        <v>0</v>
      </c>
      <c r="N5825" s="1" t="str">
        <f>IFERROR(IF(VLOOKUP($D5825,'VLookup Lists'!$B$11:$C$29,2,FALSE)="FLIP",1,0),"")</f>
        <v/>
      </c>
      <c r="O5825" s="1" t="b">
        <f>ISNUMBER(MATCH($E5825,'VLookup Lists'!$E$2:$E$17,0))</f>
        <v>0</v>
      </c>
    </row>
    <row r="5826" spans="1:15" ht="15" customHeight="1" x14ac:dyDescent="0.2">
      <c r="A5826" s="1" t="str">
        <f t="shared" si="22"/>
        <v>OFVP</v>
      </c>
      <c r="E5826" s="1" t="s">
        <v>352</v>
      </c>
      <c r="G5826" s="38"/>
      <c r="H5826" s="39"/>
      <c r="M5826" s="1">
        <f>IF(ISNUMBER(MATCH(E5826,_xlfn.VSTACK('VLookup Lists'!$E$2:$E$17,'VLookup Lists'!$H$2:$H$38,'VLookup Lists'!$J$2:$J$8),0)),1,0)</f>
        <v>0</v>
      </c>
      <c r="N5826" s="1" t="str">
        <f>IFERROR(IF(VLOOKUP($D5826,'VLookup Lists'!$B$11:$C$29,2,FALSE)="FLIP",1,0),"")</f>
        <v/>
      </c>
      <c r="O5826" s="1" t="b">
        <f>ISNUMBER(MATCH($E5826,'VLookup Lists'!$E$2:$E$17,0))</f>
        <v>0</v>
      </c>
    </row>
    <row r="5827" spans="1:15" ht="15" customHeight="1" x14ac:dyDescent="0.2">
      <c r="A5827" s="1" t="str">
        <f t="shared" si="22"/>
        <v>OFVP</v>
      </c>
      <c r="E5827" s="1" t="s">
        <v>352</v>
      </c>
      <c r="G5827" s="38"/>
      <c r="H5827" s="39"/>
      <c r="M5827" s="1">
        <f>IF(ISNUMBER(MATCH(E5827,_xlfn.VSTACK('VLookup Lists'!$E$2:$E$17,'VLookup Lists'!$H$2:$H$38,'VLookup Lists'!$J$2:$J$8),0)),1,0)</f>
        <v>0</v>
      </c>
      <c r="N5827" s="1" t="str">
        <f>IFERROR(IF(VLOOKUP($D5827,'VLookup Lists'!$B$11:$C$29,2,FALSE)="FLIP",1,0),"")</f>
        <v/>
      </c>
      <c r="O5827" s="1" t="b">
        <f>ISNUMBER(MATCH($E5827,'VLookup Lists'!$E$2:$E$17,0))</f>
        <v>0</v>
      </c>
    </row>
    <row r="5828" spans="1:15" ht="15" customHeight="1" x14ac:dyDescent="0.2">
      <c r="A5828" s="1" t="str">
        <f t="shared" si="22"/>
        <v>OFVP</v>
      </c>
      <c r="E5828" s="1" t="s">
        <v>352</v>
      </c>
      <c r="G5828" s="38"/>
      <c r="H5828" s="39"/>
      <c r="M5828" s="1">
        <f>IF(ISNUMBER(MATCH(E5828,_xlfn.VSTACK('VLookup Lists'!$E$2:$E$17,'VLookup Lists'!$H$2:$H$38,'VLookup Lists'!$J$2:$J$8),0)),1,0)</f>
        <v>0</v>
      </c>
      <c r="N5828" s="1" t="str">
        <f>IFERROR(IF(VLOOKUP($D5828,'VLookup Lists'!$B$11:$C$29,2,FALSE)="FLIP",1,0),"")</f>
        <v/>
      </c>
      <c r="O5828" s="1" t="b">
        <f>ISNUMBER(MATCH($E5828,'VLookup Lists'!$E$2:$E$17,0))</f>
        <v>0</v>
      </c>
    </row>
    <row r="5829" spans="1:15" ht="15" customHeight="1" x14ac:dyDescent="0.2">
      <c r="A5829" s="1" t="str">
        <f t="shared" si="22"/>
        <v>OFVP</v>
      </c>
      <c r="E5829" s="1" t="s">
        <v>352</v>
      </c>
      <c r="G5829" s="38"/>
      <c r="H5829" s="39"/>
      <c r="M5829" s="1">
        <f>IF(ISNUMBER(MATCH(E5829,_xlfn.VSTACK('VLookup Lists'!$E$2:$E$17,'VLookup Lists'!$H$2:$H$38,'VLookup Lists'!$J$2:$J$8),0)),1,0)</f>
        <v>0</v>
      </c>
      <c r="N5829" s="1" t="str">
        <f>IFERROR(IF(VLOOKUP($D5829,'VLookup Lists'!$B$11:$C$29,2,FALSE)="FLIP",1,0),"")</f>
        <v/>
      </c>
      <c r="O5829" s="1" t="b">
        <f>ISNUMBER(MATCH($E5829,'VLookup Lists'!$E$2:$E$17,0))</f>
        <v>0</v>
      </c>
    </row>
    <row r="5830" spans="1:15" ht="15" customHeight="1" x14ac:dyDescent="0.2">
      <c r="A5830" s="1" t="str">
        <f t="shared" si="22"/>
        <v>OFVP</v>
      </c>
      <c r="E5830" s="1" t="s">
        <v>352</v>
      </c>
      <c r="G5830" s="38"/>
      <c r="H5830" s="39"/>
      <c r="M5830" s="1">
        <f>IF(ISNUMBER(MATCH(E5830,_xlfn.VSTACK('VLookup Lists'!$E$2:$E$17,'VLookup Lists'!$H$2:$H$38,'VLookup Lists'!$J$2:$J$8),0)),1,0)</f>
        <v>0</v>
      </c>
      <c r="N5830" s="1" t="str">
        <f>IFERROR(IF(VLOOKUP($D5830,'VLookup Lists'!$B$11:$C$29,2,FALSE)="FLIP",1,0),"")</f>
        <v/>
      </c>
      <c r="O5830" s="1" t="b">
        <f>ISNUMBER(MATCH($E5830,'VLookup Lists'!$E$2:$E$17,0))</f>
        <v>0</v>
      </c>
    </row>
    <row r="5831" spans="1:15" ht="15" customHeight="1" x14ac:dyDescent="0.2">
      <c r="A5831" s="1" t="str">
        <f t="shared" si="22"/>
        <v>OFVP</v>
      </c>
      <c r="E5831" s="1" t="s">
        <v>352</v>
      </c>
      <c r="G5831" s="38"/>
      <c r="H5831" s="39"/>
      <c r="M5831" s="1">
        <f>IF(ISNUMBER(MATCH(E5831,_xlfn.VSTACK('VLookup Lists'!$E$2:$E$17,'VLookup Lists'!$H$2:$H$38,'VLookup Lists'!$J$2:$J$8),0)),1,0)</f>
        <v>0</v>
      </c>
      <c r="N5831" s="1" t="str">
        <f>IFERROR(IF(VLOOKUP($D5831,'VLookup Lists'!$B$11:$C$29,2,FALSE)="FLIP",1,0),"")</f>
        <v/>
      </c>
      <c r="O5831" s="1" t="b">
        <f>ISNUMBER(MATCH($E5831,'VLookup Lists'!$E$2:$E$17,0))</f>
        <v>0</v>
      </c>
    </row>
    <row r="5832" spans="1:15" ht="15" customHeight="1" x14ac:dyDescent="0.2">
      <c r="A5832" s="1" t="str">
        <f t="shared" si="22"/>
        <v>OFVP</v>
      </c>
      <c r="E5832" s="1" t="s">
        <v>352</v>
      </c>
      <c r="G5832" s="38"/>
      <c r="H5832" s="39"/>
      <c r="M5832" s="1">
        <f>IF(ISNUMBER(MATCH(E5832,_xlfn.VSTACK('VLookup Lists'!$E$2:$E$17,'VLookup Lists'!$H$2:$H$38,'VLookup Lists'!$J$2:$J$8),0)),1,0)</f>
        <v>0</v>
      </c>
      <c r="N5832" s="1" t="str">
        <f>IFERROR(IF(VLOOKUP($D5832,'VLookup Lists'!$B$11:$C$29,2,FALSE)="FLIP",1,0),"")</f>
        <v/>
      </c>
      <c r="O5832" s="1" t="b">
        <f>ISNUMBER(MATCH($E5832,'VLookup Lists'!$E$2:$E$17,0))</f>
        <v>0</v>
      </c>
    </row>
    <row r="5833" spans="1:15" ht="15" customHeight="1" x14ac:dyDescent="0.2">
      <c r="A5833" s="1" t="str">
        <f t="shared" si="22"/>
        <v>OFVP</v>
      </c>
      <c r="E5833" s="1" t="s">
        <v>352</v>
      </c>
      <c r="G5833" s="38"/>
      <c r="H5833" s="39"/>
      <c r="M5833" s="1">
        <f>IF(ISNUMBER(MATCH(E5833,_xlfn.VSTACK('VLookup Lists'!$E$2:$E$17,'VLookup Lists'!$H$2:$H$38,'VLookup Lists'!$J$2:$J$8),0)),1,0)</f>
        <v>0</v>
      </c>
      <c r="N5833" s="1" t="str">
        <f>IFERROR(IF(VLOOKUP($D5833,'VLookup Lists'!$B$11:$C$29,2,FALSE)="FLIP",1,0),"")</f>
        <v/>
      </c>
      <c r="O5833" s="1" t="b">
        <f>ISNUMBER(MATCH($E5833,'VLookup Lists'!$E$2:$E$17,0))</f>
        <v>0</v>
      </c>
    </row>
    <row r="5834" spans="1:15" ht="15" customHeight="1" x14ac:dyDescent="0.2">
      <c r="A5834" s="1" t="str">
        <f t="shared" si="22"/>
        <v>OFVP</v>
      </c>
      <c r="E5834" s="1" t="s">
        <v>352</v>
      </c>
      <c r="G5834" s="38"/>
      <c r="H5834" s="39"/>
      <c r="M5834" s="1">
        <f>IF(ISNUMBER(MATCH(E5834,_xlfn.VSTACK('VLookup Lists'!$E$2:$E$17,'VLookup Lists'!$H$2:$H$38,'VLookup Lists'!$J$2:$J$8),0)),1,0)</f>
        <v>0</v>
      </c>
      <c r="N5834" s="1" t="str">
        <f>IFERROR(IF(VLOOKUP($D5834,'VLookup Lists'!$B$11:$C$29,2,FALSE)="FLIP",1,0),"")</f>
        <v/>
      </c>
      <c r="O5834" s="1" t="b">
        <f>ISNUMBER(MATCH($E5834,'VLookup Lists'!$E$2:$E$17,0))</f>
        <v>0</v>
      </c>
    </row>
    <row r="5835" spans="1:15" ht="15" customHeight="1" x14ac:dyDescent="0.2">
      <c r="A5835" s="1" t="str">
        <f t="shared" si="22"/>
        <v>OFVP</v>
      </c>
      <c r="E5835" s="1" t="s">
        <v>352</v>
      </c>
      <c r="G5835" s="38"/>
      <c r="H5835" s="39"/>
      <c r="M5835" s="1">
        <f>IF(ISNUMBER(MATCH(E5835,_xlfn.VSTACK('VLookup Lists'!$E$2:$E$17,'VLookup Lists'!$H$2:$H$38,'VLookup Lists'!$J$2:$J$8),0)),1,0)</f>
        <v>0</v>
      </c>
      <c r="N5835" s="1" t="str">
        <f>IFERROR(IF(VLOOKUP($D5835,'VLookup Lists'!$B$11:$C$29,2,FALSE)="FLIP",1,0),"")</f>
        <v/>
      </c>
      <c r="O5835" s="1" t="b">
        <f>ISNUMBER(MATCH($E5835,'VLookup Lists'!$E$2:$E$17,0))</f>
        <v>0</v>
      </c>
    </row>
    <row r="5836" spans="1:15" ht="15" customHeight="1" x14ac:dyDescent="0.2">
      <c r="A5836" s="1" t="str">
        <f t="shared" si="22"/>
        <v>OFVP</v>
      </c>
      <c r="E5836" s="1" t="s">
        <v>352</v>
      </c>
      <c r="G5836" s="38"/>
      <c r="H5836" s="39"/>
      <c r="M5836" s="1">
        <f>IF(ISNUMBER(MATCH(E5836,_xlfn.VSTACK('VLookup Lists'!$E$2:$E$17,'VLookup Lists'!$H$2:$H$38,'VLookup Lists'!$J$2:$J$8),0)),1,0)</f>
        <v>0</v>
      </c>
      <c r="N5836" s="1" t="str">
        <f>IFERROR(IF(VLOOKUP($D5836,'VLookup Lists'!$B$11:$C$29,2,FALSE)="FLIP",1,0),"")</f>
        <v/>
      </c>
      <c r="O5836" s="1" t="b">
        <f>ISNUMBER(MATCH($E5836,'VLookup Lists'!$E$2:$E$17,0))</f>
        <v>0</v>
      </c>
    </row>
    <row r="5837" spans="1:15" ht="15" customHeight="1" x14ac:dyDescent="0.2">
      <c r="A5837" s="1" t="str">
        <f t="shared" si="22"/>
        <v>OFVP</v>
      </c>
      <c r="E5837" s="1" t="s">
        <v>352</v>
      </c>
      <c r="G5837" s="38"/>
      <c r="H5837" s="39"/>
      <c r="M5837" s="1">
        <f>IF(ISNUMBER(MATCH(E5837,_xlfn.VSTACK('VLookup Lists'!$E$2:$E$17,'VLookup Lists'!$H$2:$H$38,'VLookup Lists'!$J$2:$J$8),0)),1,0)</f>
        <v>0</v>
      </c>
      <c r="N5837" s="1" t="str">
        <f>IFERROR(IF(VLOOKUP($D5837,'VLookup Lists'!$B$11:$C$29,2,FALSE)="FLIP",1,0),"")</f>
        <v/>
      </c>
      <c r="O5837" s="1" t="b">
        <f>ISNUMBER(MATCH($E5837,'VLookup Lists'!$E$2:$E$17,0))</f>
        <v>0</v>
      </c>
    </row>
    <row r="5838" spans="1:15" ht="15" customHeight="1" x14ac:dyDescent="0.2">
      <c r="A5838" s="1" t="str">
        <f t="shared" si="22"/>
        <v>OFVP</v>
      </c>
      <c r="E5838" s="1" t="s">
        <v>352</v>
      </c>
      <c r="G5838" s="38"/>
      <c r="H5838" s="39"/>
      <c r="M5838" s="1">
        <f>IF(ISNUMBER(MATCH(E5838,_xlfn.VSTACK('VLookup Lists'!$E$2:$E$17,'VLookup Lists'!$H$2:$H$38,'VLookup Lists'!$J$2:$J$8),0)),1,0)</f>
        <v>0</v>
      </c>
      <c r="N5838" s="1" t="str">
        <f>IFERROR(IF(VLOOKUP($D5838,'VLookup Lists'!$B$11:$C$29,2,FALSE)="FLIP",1,0),"")</f>
        <v/>
      </c>
      <c r="O5838" s="1" t="b">
        <f>ISNUMBER(MATCH($E5838,'VLookup Lists'!$E$2:$E$17,0))</f>
        <v>0</v>
      </c>
    </row>
    <row r="5839" spans="1:15" ht="15" customHeight="1" x14ac:dyDescent="0.2">
      <c r="A5839" s="1" t="str">
        <f t="shared" si="22"/>
        <v>OFVP</v>
      </c>
      <c r="E5839" s="1" t="s">
        <v>352</v>
      </c>
      <c r="G5839" s="38"/>
      <c r="H5839" s="39"/>
      <c r="M5839" s="1">
        <f>IF(ISNUMBER(MATCH(E5839,_xlfn.VSTACK('VLookup Lists'!$E$2:$E$17,'VLookup Lists'!$H$2:$H$38,'VLookup Lists'!$J$2:$J$8),0)),1,0)</f>
        <v>0</v>
      </c>
      <c r="N5839" s="1" t="str">
        <f>IFERROR(IF(VLOOKUP($D5839,'VLookup Lists'!$B$11:$C$29,2,FALSE)="FLIP",1,0),"")</f>
        <v/>
      </c>
      <c r="O5839" s="1" t="b">
        <f>ISNUMBER(MATCH($E5839,'VLookup Lists'!$E$2:$E$17,0))</f>
        <v>0</v>
      </c>
    </row>
    <row r="5840" spans="1:15" ht="15" customHeight="1" x14ac:dyDescent="0.2">
      <c r="A5840" s="1" t="str">
        <f t="shared" si="22"/>
        <v>OFVP</v>
      </c>
      <c r="E5840" s="1" t="s">
        <v>352</v>
      </c>
      <c r="G5840" s="38"/>
      <c r="H5840" s="39"/>
      <c r="M5840" s="1">
        <f>IF(ISNUMBER(MATCH(E5840,_xlfn.VSTACK('VLookup Lists'!$E$2:$E$17,'VLookup Lists'!$H$2:$H$38,'VLookup Lists'!$J$2:$J$8),0)),1,0)</f>
        <v>0</v>
      </c>
      <c r="N5840" s="1" t="str">
        <f>IFERROR(IF(VLOOKUP($D5840,'VLookup Lists'!$B$11:$C$29,2,FALSE)="FLIP",1,0),"")</f>
        <v/>
      </c>
      <c r="O5840" s="1" t="b">
        <f>ISNUMBER(MATCH($E5840,'VLookup Lists'!$E$2:$E$17,0))</f>
        <v>0</v>
      </c>
    </row>
    <row r="5841" spans="1:15" ht="15" customHeight="1" x14ac:dyDescent="0.2">
      <c r="A5841" s="1" t="str">
        <f t="shared" si="22"/>
        <v>OFVP</v>
      </c>
      <c r="E5841" s="1" t="s">
        <v>352</v>
      </c>
      <c r="G5841" s="38"/>
      <c r="H5841" s="39"/>
      <c r="M5841" s="1">
        <f>IF(ISNUMBER(MATCH(E5841,_xlfn.VSTACK('VLookup Lists'!$E$2:$E$17,'VLookup Lists'!$H$2:$H$38,'VLookup Lists'!$J$2:$J$8),0)),1,0)</f>
        <v>0</v>
      </c>
      <c r="N5841" s="1" t="str">
        <f>IFERROR(IF(VLOOKUP($D5841,'VLookup Lists'!$B$11:$C$29,2,FALSE)="FLIP",1,0),"")</f>
        <v/>
      </c>
      <c r="O5841" s="1" t="b">
        <f>ISNUMBER(MATCH($E5841,'VLookup Lists'!$E$2:$E$17,0))</f>
        <v>0</v>
      </c>
    </row>
    <row r="5842" spans="1:15" ht="15" customHeight="1" x14ac:dyDescent="0.2">
      <c r="A5842" s="1" t="str">
        <f t="shared" si="22"/>
        <v>OFVP</v>
      </c>
      <c r="E5842" s="1" t="s">
        <v>352</v>
      </c>
      <c r="G5842" s="38"/>
      <c r="H5842" s="39"/>
      <c r="M5842" s="1">
        <f>IF(ISNUMBER(MATCH(E5842,_xlfn.VSTACK('VLookup Lists'!$E$2:$E$17,'VLookup Lists'!$H$2:$H$38,'VLookup Lists'!$J$2:$J$8),0)),1,0)</f>
        <v>0</v>
      </c>
      <c r="N5842" s="1" t="str">
        <f>IFERROR(IF(VLOOKUP($D5842,'VLookup Lists'!$B$11:$C$29,2,FALSE)="FLIP",1,0),"")</f>
        <v/>
      </c>
      <c r="O5842" s="1" t="b">
        <f>ISNUMBER(MATCH($E5842,'VLookup Lists'!$E$2:$E$17,0))</f>
        <v>0</v>
      </c>
    </row>
    <row r="5843" spans="1:15" ht="15" customHeight="1" x14ac:dyDescent="0.2">
      <c r="A5843" s="1" t="str">
        <f t="shared" si="22"/>
        <v>OFVP</v>
      </c>
      <c r="E5843" s="1" t="s">
        <v>352</v>
      </c>
      <c r="G5843" s="38"/>
      <c r="H5843" s="39"/>
      <c r="M5843" s="1">
        <f>IF(ISNUMBER(MATCH(E5843,_xlfn.VSTACK('VLookup Lists'!$E$2:$E$17,'VLookup Lists'!$H$2:$H$38,'VLookup Lists'!$J$2:$J$8),0)),1,0)</f>
        <v>0</v>
      </c>
      <c r="N5843" s="1" t="str">
        <f>IFERROR(IF(VLOOKUP($D5843,'VLookup Lists'!$B$11:$C$29,2,FALSE)="FLIP",1,0),"")</f>
        <v/>
      </c>
      <c r="O5843" s="1" t="b">
        <f>ISNUMBER(MATCH($E5843,'VLookup Lists'!$E$2:$E$17,0))</f>
        <v>0</v>
      </c>
    </row>
    <row r="5844" spans="1:15" ht="15" customHeight="1" x14ac:dyDescent="0.2">
      <c r="A5844" s="1" t="str">
        <f t="shared" si="22"/>
        <v>OFVP</v>
      </c>
      <c r="E5844" s="1" t="s">
        <v>352</v>
      </c>
      <c r="G5844" s="38"/>
      <c r="H5844" s="39"/>
      <c r="M5844" s="1">
        <f>IF(ISNUMBER(MATCH(E5844,_xlfn.VSTACK('VLookup Lists'!$E$2:$E$17,'VLookup Lists'!$H$2:$H$38,'VLookup Lists'!$J$2:$J$8),0)),1,0)</f>
        <v>0</v>
      </c>
      <c r="N5844" s="1" t="str">
        <f>IFERROR(IF(VLOOKUP($D5844,'VLookup Lists'!$B$11:$C$29,2,FALSE)="FLIP",1,0),"")</f>
        <v/>
      </c>
      <c r="O5844" s="1" t="b">
        <f>ISNUMBER(MATCH($E5844,'VLookup Lists'!$E$2:$E$17,0))</f>
        <v>0</v>
      </c>
    </row>
    <row r="5845" spans="1:15" ht="15" customHeight="1" x14ac:dyDescent="0.2">
      <c r="A5845" s="1" t="str">
        <f t="shared" si="22"/>
        <v>OFVP</v>
      </c>
      <c r="E5845" s="1" t="s">
        <v>352</v>
      </c>
      <c r="G5845" s="38"/>
      <c r="H5845" s="39"/>
      <c r="M5845" s="1">
        <f>IF(ISNUMBER(MATCH(E5845,_xlfn.VSTACK('VLookup Lists'!$E$2:$E$17,'VLookup Lists'!$H$2:$H$38,'VLookup Lists'!$J$2:$J$8),0)),1,0)</f>
        <v>0</v>
      </c>
      <c r="N5845" s="1" t="str">
        <f>IFERROR(IF(VLOOKUP($D5845,'VLookup Lists'!$B$11:$C$29,2,FALSE)="FLIP",1,0),"")</f>
        <v/>
      </c>
      <c r="O5845" s="1" t="b">
        <f>ISNUMBER(MATCH($E5845,'VLookup Lists'!$E$2:$E$17,0))</f>
        <v>0</v>
      </c>
    </row>
    <row r="5846" spans="1:15" ht="15" customHeight="1" x14ac:dyDescent="0.2">
      <c r="A5846" s="1" t="str">
        <f t="shared" si="22"/>
        <v>OFVP</v>
      </c>
      <c r="E5846" s="1" t="s">
        <v>352</v>
      </c>
      <c r="G5846" s="38"/>
      <c r="H5846" s="39"/>
      <c r="M5846" s="1">
        <f>IF(ISNUMBER(MATCH(E5846,_xlfn.VSTACK('VLookup Lists'!$E$2:$E$17,'VLookup Lists'!$H$2:$H$38,'VLookup Lists'!$J$2:$J$8),0)),1,0)</f>
        <v>0</v>
      </c>
      <c r="N5846" s="1" t="str">
        <f>IFERROR(IF(VLOOKUP($D5846,'VLookup Lists'!$B$11:$C$29,2,FALSE)="FLIP",1,0),"")</f>
        <v/>
      </c>
      <c r="O5846" s="1" t="b">
        <f>ISNUMBER(MATCH($E5846,'VLookup Lists'!$E$2:$E$17,0))</f>
        <v>0</v>
      </c>
    </row>
    <row r="5847" spans="1:15" ht="15" customHeight="1" x14ac:dyDescent="0.2">
      <c r="A5847" s="1" t="str">
        <f t="shared" si="22"/>
        <v>OFVP</v>
      </c>
      <c r="E5847" s="1" t="s">
        <v>352</v>
      </c>
      <c r="G5847" s="38"/>
      <c r="H5847" s="39"/>
      <c r="M5847" s="1">
        <f>IF(ISNUMBER(MATCH(E5847,_xlfn.VSTACK('VLookup Lists'!$E$2:$E$17,'VLookup Lists'!$H$2:$H$38,'VLookup Lists'!$J$2:$J$8),0)),1,0)</f>
        <v>0</v>
      </c>
      <c r="N5847" s="1" t="str">
        <f>IFERROR(IF(VLOOKUP($D5847,'VLookup Lists'!$B$11:$C$29,2,FALSE)="FLIP",1,0),"")</f>
        <v/>
      </c>
      <c r="O5847" s="1" t="b">
        <f>ISNUMBER(MATCH($E5847,'VLookup Lists'!$E$2:$E$17,0))</f>
        <v>0</v>
      </c>
    </row>
    <row r="5848" spans="1:15" ht="15" customHeight="1" x14ac:dyDescent="0.2">
      <c r="A5848" s="1" t="str">
        <f t="shared" si="22"/>
        <v>OFVP</v>
      </c>
      <c r="E5848" s="1" t="s">
        <v>352</v>
      </c>
      <c r="G5848" s="38"/>
      <c r="H5848" s="39"/>
      <c r="M5848" s="1">
        <f>IF(ISNUMBER(MATCH(E5848,_xlfn.VSTACK('VLookup Lists'!$E$2:$E$17,'VLookup Lists'!$H$2:$H$38,'VLookup Lists'!$J$2:$J$8),0)),1,0)</f>
        <v>0</v>
      </c>
      <c r="N5848" s="1" t="str">
        <f>IFERROR(IF(VLOOKUP($D5848,'VLookup Lists'!$B$11:$C$29,2,FALSE)="FLIP",1,0),"")</f>
        <v/>
      </c>
      <c r="O5848" s="1" t="b">
        <f>ISNUMBER(MATCH($E5848,'VLookup Lists'!$E$2:$E$17,0))</f>
        <v>0</v>
      </c>
    </row>
    <row r="5849" spans="1:15" ht="15" customHeight="1" x14ac:dyDescent="0.2">
      <c r="A5849" s="1" t="str">
        <f t="shared" si="22"/>
        <v>OFVP</v>
      </c>
      <c r="E5849" s="1" t="s">
        <v>352</v>
      </c>
      <c r="G5849" s="38"/>
      <c r="H5849" s="39"/>
      <c r="M5849" s="1">
        <f>IF(ISNUMBER(MATCH(E5849,_xlfn.VSTACK('VLookup Lists'!$E$2:$E$17,'VLookup Lists'!$H$2:$H$38,'VLookup Lists'!$J$2:$J$8),0)),1,0)</f>
        <v>0</v>
      </c>
      <c r="N5849" s="1" t="str">
        <f>IFERROR(IF(VLOOKUP($D5849,'VLookup Lists'!$B$11:$C$29,2,FALSE)="FLIP",1,0),"")</f>
        <v/>
      </c>
      <c r="O5849" s="1" t="b">
        <f>ISNUMBER(MATCH($E5849,'VLookup Lists'!$E$2:$E$17,0))</f>
        <v>0</v>
      </c>
    </row>
    <row r="5850" spans="1:15" ht="15" customHeight="1" x14ac:dyDescent="0.2">
      <c r="A5850" s="1" t="str">
        <f t="shared" si="22"/>
        <v>OFVP</v>
      </c>
      <c r="E5850" s="1" t="s">
        <v>352</v>
      </c>
      <c r="G5850" s="38"/>
      <c r="H5850" s="39"/>
      <c r="M5850" s="1">
        <f>IF(ISNUMBER(MATCH(E5850,_xlfn.VSTACK('VLookup Lists'!$E$2:$E$17,'VLookup Lists'!$H$2:$H$38,'VLookup Lists'!$J$2:$J$8),0)),1,0)</f>
        <v>0</v>
      </c>
      <c r="N5850" s="1" t="str">
        <f>IFERROR(IF(VLOOKUP($D5850,'VLookup Lists'!$B$11:$C$29,2,FALSE)="FLIP",1,0),"")</f>
        <v/>
      </c>
      <c r="O5850" s="1" t="b">
        <f>ISNUMBER(MATCH($E5850,'VLookup Lists'!$E$2:$E$17,0))</f>
        <v>0</v>
      </c>
    </row>
    <row r="5851" spans="1:15" ht="15" customHeight="1" x14ac:dyDescent="0.2">
      <c r="A5851" s="1" t="str">
        <f t="shared" si="22"/>
        <v>OFVP</v>
      </c>
      <c r="E5851" s="1" t="s">
        <v>352</v>
      </c>
      <c r="G5851" s="38"/>
      <c r="H5851" s="39"/>
      <c r="M5851" s="1">
        <f>IF(ISNUMBER(MATCH(E5851,_xlfn.VSTACK('VLookup Lists'!$E$2:$E$17,'VLookup Lists'!$H$2:$H$38,'VLookup Lists'!$J$2:$J$8),0)),1,0)</f>
        <v>0</v>
      </c>
      <c r="N5851" s="1" t="str">
        <f>IFERROR(IF(VLOOKUP($D5851,'VLookup Lists'!$B$11:$C$29,2,FALSE)="FLIP",1,0),"")</f>
        <v/>
      </c>
      <c r="O5851" s="1" t="b">
        <f>ISNUMBER(MATCH($E5851,'VLookup Lists'!$E$2:$E$17,0))</f>
        <v>0</v>
      </c>
    </row>
    <row r="5852" spans="1:15" ht="15" customHeight="1" x14ac:dyDescent="0.2">
      <c r="A5852" s="1" t="str">
        <f t="shared" si="22"/>
        <v>OFVP</v>
      </c>
      <c r="E5852" s="1" t="s">
        <v>352</v>
      </c>
      <c r="G5852" s="38"/>
      <c r="H5852" s="39"/>
      <c r="M5852" s="1">
        <f>IF(ISNUMBER(MATCH(E5852,_xlfn.VSTACK('VLookup Lists'!$E$2:$E$17,'VLookup Lists'!$H$2:$H$38,'VLookup Lists'!$J$2:$J$8),0)),1,0)</f>
        <v>0</v>
      </c>
      <c r="N5852" s="1" t="str">
        <f>IFERROR(IF(VLOOKUP($D5852,'VLookup Lists'!$B$11:$C$29,2,FALSE)="FLIP",1,0),"")</f>
        <v/>
      </c>
      <c r="O5852" s="1" t="b">
        <f>ISNUMBER(MATCH($E5852,'VLookup Lists'!$E$2:$E$17,0))</f>
        <v>0</v>
      </c>
    </row>
    <row r="5853" spans="1:15" ht="15" customHeight="1" x14ac:dyDescent="0.2">
      <c r="A5853" s="1" t="str">
        <f t="shared" si="22"/>
        <v>OFVP</v>
      </c>
      <c r="E5853" s="1" t="s">
        <v>352</v>
      </c>
      <c r="G5853" s="38"/>
      <c r="H5853" s="39"/>
      <c r="M5853" s="1">
        <f>IF(ISNUMBER(MATCH(E5853,_xlfn.VSTACK('VLookup Lists'!$E$2:$E$17,'VLookup Lists'!$H$2:$H$38,'VLookup Lists'!$J$2:$J$8),0)),1,0)</f>
        <v>0</v>
      </c>
      <c r="N5853" s="1" t="str">
        <f>IFERROR(IF(VLOOKUP($D5853,'VLookup Lists'!$B$11:$C$29,2,FALSE)="FLIP",1,0),"")</f>
        <v/>
      </c>
      <c r="O5853" s="1" t="b">
        <f>ISNUMBER(MATCH($E5853,'VLookup Lists'!$E$2:$E$17,0))</f>
        <v>0</v>
      </c>
    </row>
    <row r="5854" spans="1:15" ht="15" customHeight="1" x14ac:dyDescent="0.2">
      <c r="A5854" s="1" t="str">
        <f t="shared" si="22"/>
        <v>OFVP</v>
      </c>
      <c r="E5854" s="1" t="s">
        <v>352</v>
      </c>
      <c r="G5854" s="38"/>
      <c r="H5854" s="39"/>
      <c r="M5854" s="1">
        <f>IF(ISNUMBER(MATCH(E5854,_xlfn.VSTACK('VLookup Lists'!$E$2:$E$17,'VLookup Lists'!$H$2:$H$38,'VLookup Lists'!$J$2:$J$8),0)),1,0)</f>
        <v>0</v>
      </c>
      <c r="N5854" s="1" t="str">
        <f>IFERROR(IF(VLOOKUP($D5854,'VLookup Lists'!$B$11:$C$29,2,FALSE)="FLIP",1,0),"")</f>
        <v/>
      </c>
      <c r="O5854" s="1" t="b">
        <f>ISNUMBER(MATCH($E5854,'VLookup Lists'!$E$2:$E$17,0))</f>
        <v>0</v>
      </c>
    </row>
    <row r="5855" spans="1:15" ht="15" customHeight="1" x14ac:dyDescent="0.2">
      <c r="A5855" s="1" t="str">
        <f t="shared" si="22"/>
        <v>OFVP</v>
      </c>
      <c r="E5855" s="1" t="s">
        <v>352</v>
      </c>
      <c r="G5855" s="38"/>
      <c r="H5855" s="39"/>
      <c r="M5855" s="1">
        <f>IF(ISNUMBER(MATCH(E5855,_xlfn.VSTACK('VLookup Lists'!$E$2:$E$17,'VLookup Lists'!$H$2:$H$38,'VLookup Lists'!$J$2:$J$8),0)),1,0)</f>
        <v>0</v>
      </c>
      <c r="N5855" s="1" t="str">
        <f>IFERROR(IF(VLOOKUP($D5855,'VLookup Lists'!$B$11:$C$29,2,FALSE)="FLIP",1,0),"")</f>
        <v/>
      </c>
      <c r="O5855" s="1" t="b">
        <f>ISNUMBER(MATCH($E5855,'VLookup Lists'!$E$2:$E$17,0))</f>
        <v>0</v>
      </c>
    </row>
    <row r="5856" spans="1:15" ht="15" customHeight="1" x14ac:dyDescent="0.2">
      <c r="A5856" s="1" t="str">
        <f t="shared" si="22"/>
        <v>OFVP</v>
      </c>
      <c r="E5856" s="1" t="s">
        <v>352</v>
      </c>
      <c r="G5856" s="38"/>
      <c r="H5856" s="39"/>
      <c r="M5856" s="1">
        <f>IF(ISNUMBER(MATCH(E5856,_xlfn.VSTACK('VLookup Lists'!$E$2:$E$17,'VLookup Lists'!$H$2:$H$38,'VLookup Lists'!$J$2:$J$8),0)),1,0)</f>
        <v>0</v>
      </c>
      <c r="N5856" s="1" t="str">
        <f>IFERROR(IF(VLOOKUP($D5856,'VLookup Lists'!$B$11:$C$29,2,FALSE)="FLIP",1,0),"")</f>
        <v/>
      </c>
      <c r="O5856" s="1" t="b">
        <f>ISNUMBER(MATCH($E5856,'VLookup Lists'!$E$2:$E$17,0))</f>
        <v>0</v>
      </c>
    </row>
    <row r="5857" spans="1:15" ht="15" customHeight="1" x14ac:dyDescent="0.2">
      <c r="A5857" s="1" t="str">
        <f t="shared" si="22"/>
        <v>OFVP</v>
      </c>
      <c r="E5857" s="1" t="s">
        <v>352</v>
      </c>
      <c r="G5857" s="38"/>
      <c r="H5857" s="39"/>
      <c r="M5857" s="1">
        <f>IF(ISNUMBER(MATCH(E5857,_xlfn.VSTACK('VLookup Lists'!$E$2:$E$17,'VLookup Lists'!$H$2:$H$38,'VLookup Lists'!$J$2:$J$8),0)),1,0)</f>
        <v>0</v>
      </c>
      <c r="N5857" s="1" t="str">
        <f>IFERROR(IF(VLOOKUP($D5857,'VLookup Lists'!$B$11:$C$29,2,FALSE)="FLIP",1,0),"")</f>
        <v/>
      </c>
      <c r="O5857" s="1" t="b">
        <f>ISNUMBER(MATCH($E5857,'VLookup Lists'!$E$2:$E$17,0))</f>
        <v>0</v>
      </c>
    </row>
    <row r="5858" spans="1:15" ht="15" customHeight="1" x14ac:dyDescent="0.2">
      <c r="A5858" s="1" t="str">
        <f t="shared" si="22"/>
        <v>OFVP</v>
      </c>
      <c r="E5858" s="1" t="s">
        <v>352</v>
      </c>
      <c r="G5858" s="38"/>
      <c r="H5858" s="39"/>
      <c r="M5858" s="1">
        <f>IF(ISNUMBER(MATCH(E5858,_xlfn.VSTACK('VLookup Lists'!$E$2:$E$17,'VLookup Lists'!$H$2:$H$38,'VLookup Lists'!$J$2:$J$8),0)),1,0)</f>
        <v>0</v>
      </c>
      <c r="N5858" s="1" t="str">
        <f>IFERROR(IF(VLOOKUP($D5858,'VLookup Lists'!$B$11:$C$29,2,FALSE)="FLIP",1,0),"")</f>
        <v/>
      </c>
      <c r="O5858" s="1" t="b">
        <f>ISNUMBER(MATCH($E5858,'VLookup Lists'!$E$2:$E$17,0))</f>
        <v>0</v>
      </c>
    </row>
    <row r="5859" spans="1:15" ht="15" customHeight="1" x14ac:dyDescent="0.2">
      <c r="A5859" s="1" t="str">
        <f t="shared" si="22"/>
        <v>OFVP</v>
      </c>
      <c r="E5859" s="1" t="s">
        <v>352</v>
      </c>
      <c r="G5859" s="38"/>
      <c r="H5859" s="39"/>
      <c r="M5859" s="1">
        <f>IF(ISNUMBER(MATCH(E5859,_xlfn.VSTACK('VLookup Lists'!$E$2:$E$17,'VLookup Lists'!$H$2:$H$38,'VLookup Lists'!$J$2:$J$8),0)),1,0)</f>
        <v>0</v>
      </c>
      <c r="N5859" s="1" t="str">
        <f>IFERROR(IF(VLOOKUP($D5859,'VLookup Lists'!$B$11:$C$29,2,FALSE)="FLIP",1,0),"")</f>
        <v/>
      </c>
      <c r="O5859" s="1" t="b">
        <f>ISNUMBER(MATCH($E5859,'VLookup Lists'!$E$2:$E$17,0))</f>
        <v>0</v>
      </c>
    </row>
    <row r="5860" spans="1:15" ht="15" customHeight="1" x14ac:dyDescent="0.2">
      <c r="A5860" s="1" t="str">
        <f t="shared" si="22"/>
        <v>OFVP</v>
      </c>
      <c r="E5860" s="1" t="s">
        <v>352</v>
      </c>
      <c r="G5860" s="38"/>
      <c r="H5860" s="39"/>
      <c r="M5860" s="1">
        <f>IF(ISNUMBER(MATCH(E5860,_xlfn.VSTACK('VLookup Lists'!$E$2:$E$17,'VLookup Lists'!$H$2:$H$38,'VLookup Lists'!$J$2:$J$8),0)),1,0)</f>
        <v>0</v>
      </c>
      <c r="N5860" s="1" t="str">
        <f>IFERROR(IF(VLOOKUP($D5860,'VLookup Lists'!$B$11:$C$29,2,FALSE)="FLIP",1,0),"")</f>
        <v/>
      </c>
      <c r="O5860" s="1" t="b">
        <f>ISNUMBER(MATCH($E5860,'VLookup Lists'!$E$2:$E$17,0))</f>
        <v>0</v>
      </c>
    </row>
    <row r="5861" spans="1:15" ht="15" customHeight="1" x14ac:dyDescent="0.2">
      <c r="A5861" s="1" t="str">
        <f t="shared" si="22"/>
        <v>OFVP</v>
      </c>
      <c r="E5861" s="1" t="s">
        <v>352</v>
      </c>
      <c r="G5861" s="38"/>
      <c r="H5861" s="39"/>
      <c r="M5861" s="1">
        <f>IF(ISNUMBER(MATCH(E5861,_xlfn.VSTACK('VLookup Lists'!$E$2:$E$17,'VLookup Lists'!$H$2:$H$38,'VLookup Lists'!$J$2:$J$8),0)),1,0)</f>
        <v>0</v>
      </c>
      <c r="N5861" s="1" t="str">
        <f>IFERROR(IF(VLOOKUP($D5861,'VLookup Lists'!$B$11:$C$29,2,FALSE)="FLIP",1,0),"")</f>
        <v/>
      </c>
      <c r="O5861" s="1" t="b">
        <f>ISNUMBER(MATCH($E5861,'VLookup Lists'!$E$2:$E$17,0))</f>
        <v>0</v>
      </c>
    </row>
    <row r="5862" spans="1:15" ht="15" customHeight="1" x14ac:dyDescent="0.2">
      <c r="A5862" s="1" t="str">
        <f t="shared" si="22"/>
        <v>OFVP</v>
      </c>
      <c r="E5862" s="1" t="s">
        <v>352</v>
      </c>
      <c r="G5862" s="38"/>
      <c r="H5862" s="39"/>
      <c r="M5862" s="1">
        <f>IF(ISNUMBER(MATCH(E5862,_xlfn.VSTACK('VLookup Lists'!$E$2:$E$17,'VLookup Lists'!$H$2:$H$38,'VLookup Lists'!$J$2:$J$8),0)),1,0)</f>
        <v>0</v>
      </c>
      <c r="N5862" s="1" t="str">
        <f>IFERROR(IF(VLOOKUP($D5862,'VLookup Lists'!$B$11:$C$29,2,FALSE)="FLIP",1,0),"")</f>
        <v/>
      </c>
      <c r="O5862" s="1" t="b">
        <f>ISNUMBER(MATCH($E5862,'VLookup Lists'!$E$2:$E$17,0))</f>
        <v>0</v>
      </c>
    </row>
    <row r="5863" spans="1:15" ht="15" customHeight="1" x14ac:dyDescent="0.2">
      <c r="A5863" s="1" t="str">
        <f t="shared" si="22"/>
        <v>OFVP</v>
      </c>
      <c r="E5863" s="1" t="s">
        <v>352</v>
      </c>
      <c r="G5863" s="38"/>
      <c r="H5863" s="39"/>
      <c r="M5863" s="1">
        <f>IF(ISNUMBER(MATCH(E5863,_xlfn.VSTACK('VLookup Lists'!$E$2:$E$17,'VLookup Lists'!$H$2:$H$38,'VLookup Lists'!$J$2:$J$8),0)),1,0)</f>
        <v>0</v>
      </c>
      <c r="N5863" s="1" t="str">
        <f>IFERROR(IF(VLOOKUP($D5863,'VLookup Lists'!$B$11:$C$29,2,FALSE)="FLIP",1,0),"")</f>
        <v/>
      </c>
      <c r="O5863" s="1" t="b">
        <f>ISNUMBER(MATCH($E5863,'VLookup Lists'!$E$2:$E$17,0))</f>
        <v>0</v>
      </c>
    </row>
    <row r="5864" spans="1:15" ht="15" customHeight="1" x14ac:dyDescent="0.2">
      <c r="A5864" s="1" t="str">
        <f t="shared" si="22"/>
        <v>OFVP</v>
      </c>
      <c r="E5864" s="1" t="s">
        <v>352</v>
      </c>
      <c r="G5864" s="38"/>
      <c r="H5864" s="39"/>
      <c r="M5864" s="1">
        <f>IF(ISNUMBER(MATCH(E5864,_xlfn.VSTACK('VLookup Lists'!$E$2:$E$17,'VLookup Lists'!$H$2:$H$38,'VLookup Lists'!$J$2:$J$8),0)),1,0)</f>
        <v>0</v>
      </c>
      <c r="N5864" s="1" t="str">
        <f>IFERROR(IF(VLOOKUP($D5864,'VLookup Lists'!$B$11:$C$29,2,FALSE)="FLIP",1,0),"")</f>
        <v/>
      </c>
      <c r="O5864" s="1" t="b">
        <f>ISNUMBER(MATCH($E5864,'VLookup Lists'!$E$2:$E$17,0))</f>
        <v>0</v>
      </c>
    </row>
    <row r="5865" spans="1:15" ht="15" customHeight="1" x14ac:dyDescent="0.2">
      <c r="A5865" s="1" t="str">
        <f t="shared" si="22"/>
        <v>OFVP</v>
      </c>
      <c r="E5865" s="1" t="s">
        <v>352</v>
      </c>
      <c r="G5865" s="38"/>
      <c r="H5865" s="39"/>
      <c r="M5865" s="1">
        <f>IF(ISNUMBER(MATCH(E5865,_xlfn.VSTACK('VLookup Lists'!$E$2:$E$17,'VLookup Lists'!$H$2:$H$38,'VLookup Lists'!$J$2:$J$8),0)),1,0)</f>
        <v>0</v>
      </c>
      <c r="N5865" s="1" t="str">
        <f>IFERROR(IF(VLOOKUP($D5865,'VLookup Lists'!$B$11:$C$29,2,FALSE)="FLIP",1,0),"")</f>
        <v/>
      </c>
      <c r="O5865" s="1" t="b">
        <f>ISNUMBER(MATCH($E5865,'VLookup Lists'!$E$2:$E$17,0))</f>
        <v>0</v>
      </c>
    </row>
    <row r="5866" spans="1:15" ht="15" customHeight="1" x14ac:dyDescent="0.2">
      <c r="A5866" s="1" t="str">
        <f t="shared" si="22"/>
        <v>OFVP</v>
      </c>
      <c r="E5866" s="1" t="s">
        <v>352</v>
      </c>
      <c r="G5866" s="38"/>
      <c r="H5866" s="39"/>
      <c r="M5866" s="1">
        <f>IF(ISNUMBER(MATCH(E5866,_xlfn.VSTACK('VLookup Lists'!$E$2:$E$17,'VLookup Lists'!$H$2:$H$38,'VLookup Lists'!$J$2:$J$8),0)),1,0)</f>
        <v>0</v>
      </c>
      <c r="N5866" s="1" t="str">
        <f>IFERROR(IF(VLOOKUP($D5866,'VLookup Lists'!$B$11:$C$29,2,FALSE)="FLIP",1,0),"")</f>
        <v/>
      </c>
      <c r="O5866" s="1" t="b">
        <f>ISNUMBER(MATCH($E5866,'VLookup Lists'!$E$2:$E$17,0))</f>
        <v>0</v>
      </c>
    </row>
    <row r="5867" spans="1:15" ht="15" customHeight="1" x14ac:dyDescent="0.2">
      <c r="A5867" s="1" t="str">
        <f t="shared" ref="A5867:A6121" si="23">IF(ISBLANK(E5867),"","OFVP")</f>
        <v>OFVP</v>
      </c>
      <c r="E5867" s="1" t="s">
        <v>352</v>
      </c>
      <c r="G5867" s="38"/>
      <c r="H5867" s="39"/>
      <c r="M5867" s="1">
        <f>IF(ISNUMBER(MATCH(E5867,_xlfn.VSTACK('VLookup Lists'!$E$2:$E$17,'VLookup Lists'!$H$2:$H$38,'VLookup Lists'!$J$2:$J$8),0)),1,0)</f>
        <v>0</v>
      </c>
      <c r="N5867" s="1" t="str">
        <f>IFERROR(IF(VLOOKUP($D5867,'VLookup Lists'!$B$11:$C$29,2,FALSE)="FLIP",1,0),"")</f>
        <v/>
      </c>
      <c r="O5867" s="1" t="b">
        <f>ISNUMBER(MATCH($E5867,'VLookup Lists'!$E$2:$E$17,0))</f>
        <v>0</v>
      </c>
    </row>
    <row r="5868" spans="1:15" ht="15" customHeight="1" x14ac:dyDescent="0.2">
      <c r="A5868" s="1" t="str">
        <f t="shared" si="23"/>
        <v>OFVP</v>
      </c>
      <c r="E5868" s="1" t="s">
        <v>352</v>
      </c>
      <c r="G5868" s="38"/>
      <c r="H5868" s="39"/>
      <c r="M5868" s="1">
        <f>IF(ISNUMBER(MATCH(E5868,_xlfn.VSTACK('VLookup Lists'!$E$2:$E$17,'VLookup Lists'!$H$2:$H$38,'VLookup Lists'!$J$2:$J$8),0)),1,0)</f>
        <v>0</v>
      </c>
      <c r="N5868" s="1" t="str">
        <f>IFERROR(IF(VLOOKUP($D5868,'VLookup Lists'!$B$11:$C$29,2,FALSE)="FLIP",1,0),"")</f>
        <v/>
      </c>
      <c r="O5868" s="1" t="b">
        <f>ISNUMBER(MATCH($E5868,'VLookup Lists'!$E$2:$E$17,0))</f>
        <v>0</v>
      </c>
    </row>
    <row r="5869" spans="1:15" ht="15" customHeight="1" x14ac:dyDescent="0.2">
      <c r="A5869" s="1" t="str">
        <f t="shared" si="23"/>
        <v>OFVP</v>
      </c>
      <c r="E5869" s="1" t="s">
        <v>352</v>
      </c>
      <c r="G5869" s="38"/>
      <c r="H5869" s="39"/>
      <c r="M5869" s="1">
        <f>IF(ISNUMBER(MATCH(E5869,_xlfn.VSTACK('VLookup Lists'!$E$2:$E$17,'VLookup Lists'!$H$2:$H$38,'VLookup Lists'!$J$2:$J$8),0)),1,0)</f>
        <v>0</v>
      </c>
      <c r="N5869" s="1" t="str">
        <f>IFERROR(IF(VLOOKUP($D5869,'VLookup Lists'!$B$11:$C$29,2,FALSE)="FLIP",1,0),"")</f>
        <v/>
      </c>
      <c r="O5869" s="1" t="b">
        <f>ISNUMBER(MATCH($E5869,'VLookup Lists'!$E$2:$E$17,0))</f>
        <v>0</v>
      </c>
    </row>
    <row r="5870" spans="1:15" ht="15" customHeight="1" x14ac:dyDescent="0.2">
      <c r="A5870" s="1" t="str">
        <f t="shared" si="23"/>
        <v>OFVP</v>
      </c>
      <c r="E5870" s="1" t="s">
        <v>352</v>
      </c>
      <c r="G5870" s="38"/>
      <c r="H5870" s="39"/>
      <c r="M5870" s="1">
        <f>IF(ISNUMBER(MATCH(E5870,_xlfn.VSTACK('VLookup Lists'!$E$2:$E$17,'VLookup Lists'!$H$2:$H$38,'VLookup Lists'!$J$2:$J$8),0)),1,0)</f>
        <v>0</v>
      </c>
      <c r="N5870" s="1" t="str">
        <f>IFERROR(IF(VLOOKUP($D5870,'VLookup Lists'!$B$11:$C$29,2,FALSE)="FLIP",1,0),"")</f>
        <v/>
      </c>
      <c r="O5870" s="1" t="b">
        <f>ISNUMBER(MATCH($E5870,'VLookup Lists'!$E$2:$E$17,0))</f>
        <v>0</v>
      </c>
    </row>
    <row r="5871" spans="1:15" ht="15" customHeight="1" x14ac:dyDescent="0.2">
      <c r="A5871" s="1" t="str">
        <f t="shared" si="23"/>
        <v>OFVP</v>
      </c>
      <c r="E5871" s="1" t="s">
        <v>352</v>
      </c>
      <c r="G5871" s="38"/>
      <c r="H5871" s="39"/>
      <c r="M5871" s="1">
        <f>IF(ISNUMBER(MATCH(E5871,_xlfn.VSTACK('VLookup Lists'!$E$2:$E$17,'VLookup Lists'!$H$2:$H$38,'VLookup Lists'!$J$2:$J$8),0)),1,0)</f>
        <v>0</v>
      </c>
      <c r="N5871" s="1" t="str">
        <f>IFERROR(IF(VLOOKUP($D5871,'VLookup Lists'!$B$11:$C$29,2,FALSE)="FLIP",1,0),"")</f>
        <v/>
      </c>
      <c r="O5871" s="1" t="b">
        <f>ISNUMBER(MATCH($E5871,'VLookup Lists'!$E$2:$E$17,0))</f>
        <v>0</v>
      </c>
    </row>
    <row r="5872" spans="1:15" ht="15" customHeight="1" x14ac:dyDescent="0.2">
      <c r="A5872" s="1" t="str">
        <f t="shared" si="23"/>
        <v>OFVP</v>
      </c>
      <c r="E5872" s="1" t="s">
        <v>352</v>
      </c>
      <c r="G5872" s="38"/>
      <c r="H5872" s="39"/>
      <c r="M5872" s="1">
        <f>IF(ISNUMBER(MATCH(E5872,_xlfn.VSTACK('VLookup Lists'!$E$2:$E$17,'VLookup Lists'!$H$2:$H$38,'VLookup Lists'!$J$2:$J$8),0)),1,0)</f>
        <v>0</v>
      </c>
      <c r="N5872" s="1" t="str">
        <f>IFERROR(IF(VLOOKUP($D5872,'VLookup Lists'!$B$11:$C$29,2,FALSE)="FLIP",1,0),"")</f>
        <v/>
      </c>
      <c r="O5872" s="1" t="b">
        <f>ISNUMBER(MATCH($E5872,'VLookup Lists'!$E$2:$E$17,0))</f>
        <v>0</v>
      </c>
    </row>
    <row r="5873" spans="1:15" ht="15" customHeight="1" x14ac:dyDescent="0.2">
      <c r="A5873" s="1" t="str">
        <f t="shared" si="23"/>
        <v>OFVP</v>
      </c>
      <c r="E5873" s="1" t="s">
        <v>352</v>
      </c>
      <c r="G5873" s="38"/>
      <c r="H5873" s="39"/>
      <c r="M5873" s="1">
        <f>IF(ISNUMBER(MATCH(E5873,_xlfn.VSTACK('VLookup Lists'!$E$2:$E$17,'VLookup Lists'!$H$2:$H$38,'VLookup Lists'!$J$2:$J$8),0)),1,0)</f>
        <v>0</v>
      </c>
      <c r="N5873" s="1" t="str">
        <f>IFERROR(IF(VLOOKUP($D5873,'VLookup Lists'!$B$11:$C$29,2,FALSE)="FLIP",1,0),"")</f>
        <v/>
      </c>
      <c r="O5873" s="1" t="b">
        <f>ISNUMBER(MATCH($E5873,'VLookup Lists'!$E$2:$E$17,0))</f>
        <v>0</v>
      </c>
    </row>
    <row r="5874" spans="1:15" ht="15" customHeight="1" x14ac:dyDescent="0.2">
      <c r="A5874" s="1" t="str">
        <f t="shared" si="23"/>
        <v>OFVP</v>
      </c>
      <c r="E5874" s="1" t="s">
        <v>352</v>
      </c>
      <c r="G5874" s="38"/>
      <c r="H5874" s="39"/>
      <c r="M5874" s="1">
        <f>IF(ISNUMBER(MATCH(E5874,_xlfn.VSTACK('VLookup Lists'!$E$2:$E$17,'VLookup Lists'!$H$2:$H$38,'VLookup Lists'!$J$2:$J$8),0)),1,0)</f>
        <v>0</v>
      </c>
      <c r="N5874" s="1" t="str">
        <f>IFERROR(IF(VLOOKUP($D5874,'VLookup Lists'!$B$11:$C$29,2,FALSE)="FLIP",1,0),"")</f>
        <v/>
      </c>
      <c r="O5874" s="1" t="b">
        <f>ISNUMBER(MATCH($E5874,'VLookup Lists'!$E$2:$E$17,0))</f>
        <v>0</v>
      </c>
    </row>
    <row r="5875" spans="1:15" ht="15" customHeight="1" x14ac:dyDescent="0.2">
      <c r="A5875" s="1" t="str">
        <f t="shared" si="23"/>
        <v>OFVP</v>
      </c>
      <c r="E5875" s="1" t="s">
        <v>352</v>
      </c>
      <c r="G5875" s="38"/>
      <c r="H5875" s="39"/>
      <c r="M5875" s="1">
        <f>IF(ISNUMBER(MATCH(E5875,_xlfn.VSTACK('VLookup Lists'!$E$2:$E$17,'VLookup Lists'!$H$2:$H$38,'VLookup Lists'!$J$2:$J$8),0)),1,0)</f>
        <v>0</v>
      </c>
      <c r="N5875" s="1" t="str">
        <f>IFERROR(IF(VLOOKUP($D5875,'VLookup Lists'!$B$11:$C$29,2,FALSE)="FLIP",1,0),"")</f>
        <v/>
      </c>
      <c r="O5875" s="1" t="b">
        <f>ISNUMBER(MATCH($E5875,'VLookup Lists'!$E$2:$E$17,0))</f>
        <v>0</v>
      </c>
    </row>
    <row r="5876" spans="1:15" ht="15" customHeight="1" x14ac:dyDescent="0.2">
      <c r="A5876" s="1" t="str">
        <f t="shared" si="23"/>
        <v>OFVP</v>
      </c>
      <c r="E5876" s="1" t="s">
        <v>352</v>
      </c>
      <c r="G5876" s="38"/>
      <c r="H5876" s="39"/>
      <c r="M5876" s="1">
        <f>IF(ISNUMBER(MATCH(E5876,_xlfn.VSTACK('VLookup Lists'!$E$2:$E$17,'VLookup Lists'!$H$2:$H$38,'VLookup Lists'!$J$2:$J$8),0)),1,0)</f>
        <v>0</v>
      </c>
      <c r="N5876" s="1" t="str">
        <f>IFERROR(IF(VLOOKUP($D5876,'VLookup Lists'!$B$11:$C$29,2,FALSE)="FLIP",1,0),"")</f>
        <v/>
      </c>
      <c r="O5876" s="1" t="b">
        <f>ISNUMBER(MATCH($E5876,'VLookup Lists'!$E$2:$E$17,0))</f>
        <v>0</v>
      </c>
    </row>
    <row r="5877" spans="1:15" ht="15" customHeight="1" x14ac:dyDescent="0.2">
      <c r="A5877" s="1" t="str">
        <f t="shared" si="23"/>
        <v>OFVP</v>
      </c>
      <c r="E5877" s="1" t="s">
        <v>352</v>
      </c>
      <c r="G5877" s="38"/>
      <c r="H5877" s="39"/>
      <c r="M5877" s="1">
        <f>IF(ISNUMBER(MATCH(E5877,_xlfn.VSTACK('VLookup Lists'!$E$2:$E$17,'VLookup Lists'!$H$2:$H$38,'VLookup Lists'!$J$2:$J$8),0)),1,0)</f>
        <v>0</v>
      </c>
      <c r="N5877" s="1" t="str">
        <f>IFERROR(IF(VLOOKUP($D5877,'VLookup Lists'!$B$11:$C$29,2,FALSE)="FLIP",1,0),"")</f>
        <v/>
      </c>
      <c r="O5877" s="1" t="b">
        <f>ISNUMBER(MATCH($E5877,'VLookup Lists'!$E$2:$E$17,0))</f>
        <v>0</v>
      </c>
    </row>
    <row r="5878" spans="1:15" ht="15" customHeight="1" x14ac:dyDescent="0.2">
      <c r="A5878" s="1" t="str">
        <f t="shared" si="23"/>
        <v>OFVP</v>
      </c>
      <c r="E5878" s="1" t="s">
        <v>352</v>
      </c>
      <c r="G5878" s="38"/>
      <c r="H5878" s="39"/>
      <c r="M5878" s="1">
        <f>IF(ISNUMBER(MATCH(E5878,_xlfn.VSTACK('VLookup Lists'!$E$2:$E$17,'VLookup Lists'!$H$2:$H$38,'VLookup Lists'!$J$2:$J$8),0)),1,0)</f>
        <v>0</v>
      </c>
      <c r="N5878" s="1" t="str">
        <f>IFERROR(IF(VLOOKUP($D5878,'VLookup Lists'!$B$11:$C$29,2,FALSE)="FLIP",1,0),"")</f>
        <v/>
      </c>
      <c r="O5878" s="1" t="b">
        <f>ISNUMBER(MATCH($E5878,'VLookup Lists'!$E$2:$E$17,0))</f>
        <v>0</v>
      </c>
    </row>
    <row r="5879" spans="1:15" ht="15" customHeight="1" x14ac:dyDescent="0.2">
      <c r="A5879" s="1" t="str">
        <f t="shared" si="23"/>
        <v>OFVP</v>
      </c>
      <c r="E5879" s="1" t="s">
        <v>352</v>
      </c>
      <c r="G5879" s="38"/>
      <c r="H5879" s="39"/>
      <c r="M5879" s="1">
        <f>IF(ISNUMBER(MATCH(E5879,_xlfn.VSTACK('VLookup Lists'!$E$2:$E$17,'VLookup Lists'!$H$2:$H$38,'VLookup Lists'!$J$2:$J$8),0)),1,0)</f>
        <v>0</v>
      </c>
      <c r="N5879" s="1" t="str">
        <f>IFERROR(IF(VLOOKUP($D5879,'VLookup Lists'!$B$11:$C$29,2,FALSE)="FLIP",1,0),"")</f>
        <v/>
      </c>
      <c r="O5879" s="1" t="b">
        <f>ISNUMBER(MATCH($E5879,'VLookup Lists'!$E$2:$E$17,0))</f>
        <v>0</v>
      </c>
    </row>
    <row r="5880" spans="1:15" ht="15" customHeight="1" x14ac:dyDescent="0.2">
      <c r="A5880" s="1" t="str">
        <f t="shared" si="23"/>
        <v>OFVP</v>
      </c>
      <c r="E5880" s="1" t="s">
        <v>352</v>
      </c>
      <c r="G5880" s="38"/>
      <c r="H5880" s="39"/>
      <c r="M5880" s="1">
        <f>IF(ISNUMBER(MATCH(E5880,_xlfn.VSTACK('VLookup Lists'!$E$2:$E$17,'VLookup Lists'!$H$2:$H$38,'VLookup Lists'!$J$2:$J$8),0)),1,0)</f>
        <v>0</v>
      </c>
      <c r="N5880" s="1" t="str">
        <f>IFERROR(IF(VLOOKUP($D5880,'VLookup Lists'!$B$11:$C$29,2,FALSE)="FLIP",1,0),"")</f>
        <v/>
      </c>
      <c r="O5880" s="1" t="b">
        <f>ISNUMBER(MATCH($E5880,'VLookup Lists'!$E$2:$E$17,0))</f>
        <v>0</v>
      </c>
    </row>
    <row r="5881" spans="1:15" ht="15" customHeight="1" x14ac:dyDescent="0.2">
      <c r="A5881" s="1" t="str">
        <f t="shared" si="23"/>
        <v>OFVP</v>
      </c>
      <c r="E5881" s="1" t="s">
        <v>352</v>
      </c>
      <c r="G5881" s="38"/>
      <c r="H5881" s="39"/>
      <c r="M5881" s="1">
        <f>IF(ISNUMBER(MATCH(E5881,_xlfn.VSTACK('VLookup Lists'!$E$2:$E$17,'VLookup Lists'!$H$2:$H$38,'VLookup Lists'!$J$2:$J$8),0)),1,0)</f>
        <v>0</v>
      </c>
      <c r="N5881" s="1" t="str">
        <f>IFERROR(IF(VLOOKUP($D5881,'VLookup Lists'!$B$11:$C$29,2,FALSE)="FLIP",1,0),"")</f>
        <v/>
      </c>
      <c r="O5881" s="1" t="b">
        <f>ISNUMBER(MATCH($E5881,'VLookup Lists'!$E$2:$E$17,0))</f>
        <v>0</v>
      </c>
    </row>
    <row r="5882" spans="1:15" ht="15" customHeight="1" x14ac:dyDescent="0.2">
      <c r="A5882" s="1" t="str">
        <f t="shared" si="23"/>
        <v>OFVP</v>
      </c>
      <c r="E5882" s="1" t="s">
        <v>352</v>
      </c>
      <c r="G5882" s="38"/>
      <c r="H5882" s="39"/>
      <c r="M5882" s="1">
        <f>IF(ISNUMBER(MATCH(E5882,_xlfn.VSTACK('VLookup Lists'!$E$2:$E$17,'VLookup Lists'!$H$2:$H$38,'VLookup Lists'!$J$2:$J$8),0)),1,0)</f>
        <v>0</v>
      </c>
      <c r="N5882" s="1" t="str">
        <f>IFERROR(IF(VLOOKUP($D5882,'VLookup Lists'!$B$11:$C$29,2,FALSE)="FLIP",1,0),"")</f>
        <v/>
      </c>
      <c r="O5882" s="1" t="b">
        <f>ISNUMBER(MATCH($E5882,'VLookup Lists'!$E$2:$E$17,0))</f>
        <v>0</v>
      </c>
    </row>
    <row r="5883" spans="1:15" ht="15" customHeight="1" x14ac:dyDescent="0.2">
      <c r="A5883" s="1" t="str">
        <f t="shared" si="23"/>
        <v>OFVP</v>
      </c>
      <c r="E5883" s="1" t="s">
        <v>352</v>
      </c>
      <c r="G5883" s="38"/>
      <c r="H5883" s="39"/>
      <c r="M5883" s="1">
        <f>IF(ISNUMBER(MATCH(E5883,_xlfn.VSTACK('VLookup Lists'!$E$2:$E$17,'VLookup Lists'!$H$2:$H$38,'VLookup Lists'!$J$2:$J$8),0)),1,0)</f>
        <v>0</v>
      </c>
      <c r="N5883" s="1" t="str">
        <f>IFERROR(IF(VLOOKUP($D5883,'VLookup Lists'!$B$11:$C$29,2,FALSE)="FLIP",1,0),"")</f>
        <v/>
      </c>
      <c r="O5883" s="1" t="b">
        <f>ISNUMBER(MATCH($E5883,'VLookup Lists'!$E$2:$E$17,0))</f>
        <v>0</v>
      </c>
    </row>
    <row r="5884" spans="1:15" ht="15" customHeight="1" x14ac:dyDescent="0.2">
      <c r="A5884" s="1" t="str">
        <f t="shared" si="23"/>
        <v>OFVP</v>
      </c>
      <c r="E5884" s="1" t="s">
        <v>352</v>
      </c>
      <c r="G5884" s="38"/>
      <c r="H5884" s="39"/>
      <c r="M5884" s="1">
        <f>IF(ISNUMBER(MATCH(E5884,_xlfn.VSTACK('VLookup Lists'!$E$2:$E$17,'VLookup Lists'!$H$2:$H$38,'VLookup Lists'!$J$2:$J$8),0)),1,0)</f>
        <v>0</v>
      </c>
      <c r="N5884" s="1" t="str">
        <f>IFERROR(IF(VLOOKUP($D5884,'VLookup Lists'!$B$11:$C$29,2,FALSE)="FLIP",1,0),"")</f>
        <v/>
      </c>
      <c r="O5884" s="1" t="b">
        <f>ISNUMBER(MATCH($E5884,'VLookup Lists'!$E$2:$E$17,0))</f>
        <v>0</v>
      </c>
    </row>
    <row r="5885" spans="1:15" ht="15" customHeight="1" x14ac:dyDescent="0.2">
      <c r="A5885" s="1" t="str">
        <f t="shared" si="23"/>
        <v>OFVP</v>
      </c>
      <c r="E5885" s="1" t="s">
        <v>352</v>
      </c>
      <c r="G5885" s="38"/>
      <c r="H5885" s="39"/>
      <c r="M5885" s="1">
        <f>IF(ISNUMBER(MATCH(E5885,_xlfn.VSTACK('VLookup Lists'!$E$2:$E$17,'VLookup Lists'!$H$2:$H$38,'VLookup Lists'!$J$2:$J$8),0)),1,0)</f>
        <v>0</v>
      </c>
      <c r="N5885" s="1" t="str">
        <f>IFERROR(IF(VLOOKUP($D5885,'VLookup Lists'!$B$11:$C$29,2,FALSE)="FLIP",1,0),"")</f>
        <v/>
      </c>
      <c r="O5885" s="1" t="b">
        <f>ISNUMBER(MATCH($E5885,'VLookup Lists'!$E$2:$E$17,0))</f>
        <v>0</v>
      </c>
    </row>
    <row r="5886" spans="1:15" ht="15" customHeight="1" x14ac:dyDescent="0.2">
      <c r="A5886" s="1" t="str">
        <f t="shared" si="23"/>
        <v>OFVP</v>
      </c>
      <c r="E5886" s="1" t="s">
        <v>352</v>
      </c>
      <c r="G5886" s="38"/>
      <c r="H5886" s="39"/>
      <c r="M5886" s="1">
        <f>IF(ISNUMBER(MATCH(E5886,_xlfn.VSTACK('VLookup Lists'!$E$2:$E$17,'VLookup Lists'!$H$2:$H$38,'VLookup Lists'!$J$2:$J$8),0)),1,0)</f>
        <v>0</v>
      </c>
      <c r="N5886" s="1" t="str">
        <f>IFERROR(IF(VLOOKUP($D5886,'VLookup Lists'!$B$11:$C$29,2,FALSE)="FLIP",1,0),"")</f>
        <v/>
      </c>
      <c r="O5886" s="1" t="b">
        <f>ISNUMBER(MATCH($E5886,'VLookup Lists'!$E$2:$E$17,0))</f>
        <v>0</v>
      </c>
    </row>
    <row r="5887" spans="1:15" ht="15" customHeight="1" x14ac:dyDescent="0.2">
      <c r="A5887" s="1" t="str">
        <f t="shared" si="23"/>
        <v>OFVP</v>
      </c>
      <c r="E5887" s="1" t="s">
        <v>352</v>
      </c>
      <c r="G5887" s="38"/>
      <c r="H5887" s="39"/>
      <c r="M5887" s="1">
        <f>IF(ISNUMBER(MATCH(E5887,_xlfn.VSTACK('VLookup Lists'!$E$2:$E$17,'VLookup Lists'!$H$2:$H$38,'VLookup Lists'!$J$2:$J$8),0)),1,0)</f>
        <v>0</v>
      </c>
      <c r="N5887" s="1" t="str">
        <f>IFERROR(IF(VLOOKUP($D5887,'VLookup Lists'!$B$11:$C$29,2,FALSE)="FLIP",1,0),"")</f>
        <v/>
      </c>
      <c r="O5887" s="1" t="b">
        <f>ISNUMBER(MATCH($E5887,'VLookup Lists'!$E$2:$E$17,0))</f>
        <v>0</v>
      </c>
    </row>
    <row r="5888" spans="1:15" ht="15" customHeight="1" x14ac:dyDescent="0.2">
      <c r="A5888" s="1" t="str">
        <f t="shared" si="23"/>
        <v>OFVP</v>
      </c>
      <c r="E5888" s="1" t="s">
        <v>352</v>
      </c>
      <c r="G5888" s="38"/>
      <c r="H5888" s="39"/>
      <c r="M5888" s="1">
        <f>IF(ISNUMBER(MATCH(E5888,_xlfn.VSTACK('VLookup Lists'!$E$2:$E$17,'VLookup Lists'!$H$2:$H$38,'VLookup Lists'!$J$2:$J$8),0)),1,0)</f>
        <v>0</v>
      </c>
      <c r="N5888" s="1" t="str">
        <f>IFERROR(IF(VLOOKUP($D5888,'VLookup Lists'!$B$11:$C$29,2,FALSE)="FLIP",1,0),"")</f>
        <v/>
      </c>
      <c r="O5888" s="1" t="b">
        <f>ISNUMBER(MATCH($E5888,'VLookup Lists'!$E$2:$E$17,0))</f>
        <v>0</v>
      </c>
    </row>
    <row r="5889" spans="1:15" ht="15" customHeight="1" x14ac:dyDescent="0.2">
      <c r="A5889" s="1" t="str">
        <f t="shared" si="23"/>
        <v>OFVP</v>
      </c>
      <c r="E5889" s="1" t="s">
        <v>352</v>
      </c>
      <c r="G5889" s="38"/>
      <c r="H5889" s="39"/>
      <c r="M5889" s="1">
        <f>IF(ISNUMBER(MATCH(E5889,_xlfn.VSTACK('VLookup Lists'!$E$2:$E$17,'VLookup Lists'!$H$2:$H$38,'VLookup Lists'!$J$2:$J$8),0)),1,0)</f>
        <v>0</v>
      </c>
      <c r="N5889" s="1" t="str">
        <f>IFERROR(IF(VLOOKUP($D5889,'VLookup Lists'!$B$11:$C$29,2,FALSE)="FLIP",1,0),"")</f>
        <v/>
      </c>
      <c r="O5889" s="1" t="b">
        <f>ISNUMBER(MATCH($E5889,'VLookup Lists'!$E$2:$E$17,0))</f>
        <v>0</v>
      </c>
    </row>
    <row r="5890" spans="1:15" ht="15" customHeight="1" x14ac:dyDescent="0.2">
      <c r="A5890" s="1" t="str">
        <f t="shared" si="23"/>
        <v>OFVP</v>
      </c>
      <c r="E5890" s="1" t="s">
        <v>352</v>
      </c>
      <c r="G5890" s="38"/>
      <c r="H5890" s="39"/>
      <c r="M5890" s="1">
        <f>IF(ISNUMBER(MATCH(E5890,_xlfn.VSTACK('VLookup Lists'!$E$2:$E$17,'VLookup Lists'!$H$2:$H$38,'VLookup Lists'!$J$2:$J$8),0)),1,0)</f>
        <v>0</v>
      </c>
      <c r="N5890" s="1" t="str">
        <f>IFERROR(IF(VLOOKUP($D5890,'VLookup Lists'!$B$11:$C$29,2,FALSE)="FLIP",1,0),"")</f>
        <v/>
      </c>
      <c r="O5890" s="1" t="b">
        <f>ISNUMBER(MATCH($E5890,'VLookup Lists'!$E$2:$E$17,0))</f>
        <v>0</v>
      </c>
    </row>
    <row r="5891" spans="1:15" ht="15" customHeight="1" x14ac:dyDescent="0.2">
      <c r="A5891" s="1" t="str">
        <f t="shared" si="23"/>
        <v>OFVP</v>
      </c>
      <c r="E5891" s="1" t="s">
        <v>352</v>
      </c>
      <c r="G5891" s="38"/>
      <c r="H5891" s="39"/>
      <c r="M5891" s="1">
        <f>IF(ISNUMBER(MATCH(E5891,_xlfn.VSTACK('VLookup Lists'!$E$2:$E$17,'VLookup Lists'!$H$2:$H$38,'VLookup Lists'!$J$2:$J$8),0)),1,0)</f>
        <v>0</v>
      </c>
      <c r="N5891" s="1" t="str">
        <f>IFERROR(IF(VLOOKUP($D5891,'VLookup Lists'!$B$11:$C$29,2,FALSE)="FLIP",1,0),"")</f>
        <v/>
      </c>
      <c r="O5891" s="1" t="b">
        <f>ISNUMBER(MATCH($E5891,'VLookup Lists'!$E$2:$E$17,0))</f>
        <v>0</v>
      </c>
    </row>
    <row r="5892" spans="1:15" ht="15" customHeight="1" x14ac:dyDescent="0.2">
      <c r="A5892" s="1" t="str">
        <f t="shared" si="23"/>
        <v>OFVP</v>
      </c>
      <c r="E5892" s="1" t="s">
        <v>352</v>
      </c>
      <c r="G5892" s="38"/>
      <c r="H5892" s="39"/>
      <c r="M5892" s="1">
        <f>IF(ISNUMBER(MATCH(E5892,_xlfn.VSTACK('VLookup Lists'!$E$2:$E$17,'VLookup Lists'!$H$2:$H$38,'VLookup Lists'!$J$2:$J$8),0)),1,0)</f>
        <v>0</v>
      </c>
      <c r="N5892" s="1" t="str">
        <f>IFERROR(IF(VLOOKUP($D5892,'VLookup Lists'!$B$11:$C$29,2,FALSE)="FLIP",1,0),"")</f>
        <v/>
      </c>
      <c r="O5892" s="1" t="b">
        <f>ISNUMBER(MATCH($E5892,'VLookup Lists'!$E$2:$E$17,0))</f>
        <v>0</v>
      </c>
    </row>
    <row r="5893" spans="1:15" ht="15" customHeight="1" x14ac:dyDescent="0.2">
      <c r="A5893" s="1" t="str">
        <f t="shared" si="23"/>
        <v>OFVP</v>
      </c>
      <c r="E5893" s="1" t="s">
        <v>352</v>
      </c>
      <c r="G5893" s="38"/>
      <c r="H5893" s="39"/>
      <c r="M5893" s="1">
        <f>IF(ISNUMBER(MATCH(E5893,_xlfn.VSTACK('VLookup Lists'!$E$2:$E$17,'VLookup Lists'!$H$2:$H$38,'VLookup Lists'!$J$2:$J$8),0)),1,0)</f>
        <v>0</v>
      </c>
      <c r="N5893" s="1" t="str">
        <f>IFERROR(IF(VLOOKUP($D5893,'VLookup Lists'!$B$11:$C$29,2,FALSE)="FLIP",1,0),"")</f>
        <v/>
      </c>
      <c r="O5893" s="1" t="b">
        <f>ISNUMBER(MATCH($E5893,'VLookup Lists'!$E$2:$E$17,0))</f>
        <v>0</v>
      </c>
    </row>
    <row r="5894" spans="1:15" ht="15" customHeight="1" x14ac:dyDescent="0.2">
      <c r="A5894" s="1" t="str">
        <f t="shared" si="23"/>
        <v>OFVP</v>
      </c>
      <c r="E5894" s="1" t="s">
        <v>352</v>
      </c>
      <c r="G5894" s="38"/>
      <c r="H5894" s="39"/>
      <c r="M5894" s="1">
        <f>IF(ISNUMBER(MATCH(E5894,_xlfn.VSTACK('VLookup Lists'!$E$2:$E$17,'VLookup Lists'!$H$2:$H$38,'VLookup Lists'!$J$2:$J$8),0)),1,0)</f>
        <v>0</v>
      </c>
      <c r="N5894" s="1" t="str">
        <f>IFERROR(IF(VLOOKUP($D5894,'VLookup Lists'!$B$11:$C$29,2,FALSE)="FLIP",1,0),"")</f>
        <v/>
      </c>
      <c r="O5894" s="1" t="b">
        <f>ISNUMBER(MATCH($E5894,'VLookup Lists'!$E$2:$E$17,0))</f>
        <v>0</v>
      </c>
    </row>
    <row r="5895" spans="1:15" ht="15" customHeight="1" x14ac:dyDescent="0.2">
      <c r="A5895" s="1" t="str">
        <f t="shared" si="23"/>
        <v>OFVP</v>
      </c>
      <c r="E5895" s="1" t="s">
        <v>352</v>
      </c>
      <c r="G5895" s="38"/>
      <c r="H5895" s="39"/>
      <c r="M5895" s="1">
        <f>IF(ISNUMBER(MATCH(E5895,_xlfn.VSTACK('VLookup Lists'!$E$2:$E$17,'VLookup Lists'!$H$2:$H$38,'VLookup Lists'!$J$2:$J$8),0)),1,0)</f>
        <v>0</v>
      </c>
      <c r="N5895" s="1" t="str">
        <f>IFERROR(IF(VLOOKUP($D5895,'VLookup Lists'!$B$11:$C$29,2,FALSE)="FLIP",1,0),"")</f>
        <v/>
      </c>
      <c r="O5895" s="1" t="b">
        <f>ISNUMBER(MATCH($E5895,'VLookup Lists'!$E$2:$E$17,0))</f>
        <v>0</v>
      </c>
    </row>
    <row r="5896" spans="1:15" ht="15" customHeight="1" x14ac:dyDescent="0.2">
      <c r="A5896" s="1" t="str">
        <f t="shared" si="23"/>
        <v>OFVP</v>
      </c>
      <c r="E5896" s="1" t="s">
        <v>352</v>
      </c>
      <c r="G5896" s="38"/>
      <c r="H5896" s="39"/>
      <c r="M5896" s="1">
        <f>IF(ISNUMBER(MATCH(E5896,_xlfn.VSTACK('VLookup Lists'!$E$2:$E$17,'VLookup Lists'!$H$2:$H$38,'VLookup Lists'!$J$2:$J$8),0)),1,0)</f>
        <v>0</v>
      </c>
      <c r="N5896" s="1" t="str">
        <f>IFERROR(IF(VLOOKUP($D5896,'VLookup Lists'!$B$11:$C$29,2,FALSE)="FLIP",1,0),"")</f>
        <v/>
      </c>
      <c r="O5896" s="1" t="b">
        <f>ISNUMBER(MATCH($E5896,'VLookup Lists'!$E$2:$E$17,0))</f>
        <v>0</v>
      </c>
    </row>
    <row r="5897" spans="1:15" ht="15" customHeight="1" x14ac:dyDescent="0.2">
      <c r="A5897" s="1" t="str">
        <f t="shared" si="23"/>
        <v>OFVP</v>
      </c>
      <c r="E5897" s="1" t="s">
        <v>352</v>
      </c>
      <c r="G5897" s="38"/>
      <c r="H5897" s="39"/>
      <c r="M5897" s="1">
        <f>IF(ISNUMBER(MATCH(E5897,_xlfn.VSTACK('VLookup Lists'!$E$2:$E$17,'VLookup Lists'!$H$2:$H$38,'VLookup Lists'!$J$2:$J$8),0)),1,0)</f>
        <v>0</v>
      </c>
      <c r="N5897" s="1" t="str">
        <f>IFERROR(IF(VLOOKUP($D5897,'VLookup Lists'!$B$11:$C$29,2,FALSE)="FLIP",1,0),"")</f>
        <v/>
      </c>
      <c r="O5897" s="1" t="b">
        <f>ISNUMBER(MATCH($E5897,'VLookup Lists'!$E$2:$E$17,0))</f>
        <v>0</v>
      </c>
    </row>
    <row r="5898" spans="1:15" ht="15" customHeight="1" x14ac:dyDescent="0.2">
      <c r="A5898" s="1" t="str">
        <f t="shared" si="23"/>
        <v>OFVP</v>
      </c>
      <c r="E5898" s="1" t="s">
        <v>352</v>
      </c>
      <c r="G5898" s="38"/>
      <c r="H5898" s="39"/>
      <c r="M5898" s="1">
        <f>IF(ISNUMBER(MATCH(E5898,_xlfn.VSTACK('VLookup Lists'!$E$2:$E$17,'VLookup Lists'!$H$2:$H$38,'VLookup Lists'!$J$2:$J$8),0)),1,0)</f>
        <v>0</v>
      </c>
      <c r="N5898" s="1" t="str">
        <f>IFERROR(IF(VLOOKUP($D5898,'VLookup Lists'!$B$11:$C$29,2,FALSE)="FLIP",1,0),"")</f>
        <v/>
      </c>
      <c r="O5898" s="1" t="b">
        <f>ISNUMBER(MATCH($E5898,'VLookup Lists'!$E$2:$E$17,0))</f>
        <v>0</v>
      </c>
    </row>
    <row r="5899" spans="1:15" ht="15" customHeight="1" x14ac:dyDescent="0.2">
      <c r="A5899" s="1" t="str">
        <f t="shared" si="23"/>
        <v>OFVP</v>
      </c>
      <c r="E5899" s="1" t="s">
        <v>352</v>
      </c>
      <c r="G5899" s="38"/>
      <c r="H5899" s="39"/>
      <c r="M5899" s="1">
        <f>IF(ISNUMBER(MATCH(E5899,_xlfn.VSTACK('VLookup Lists'!$E$2:$E$17,'VLookup Lists'!$H$2:$H$38,'VLookup Lists'!$J$2:$J$8),0)),1,0)</f>
        <v>0</v>
      </c>
      <c r="N5899" s="1" t="str">
        <f>IFERROR(IF(VLOOKUP($D5899,'VLookup Lists'!$B$11:$C$29,2,FALSE)="FLIP",1,0),"")</f>
        <v/>
      </c>
      <c r="O5899" s="1" t="b">
        <f>ISNUMBER(MATCH($E5899,'VLookup Lists'!$E$2:$E$17,0))</f>
        <v>0</v>
      </c>
    </row>
    <row r="5900" spans="1:15" ht="15" customHeight="1" x14ac:dyDescent="0.2">
      <c r="A5900" s="1" t="str">
        <f t="shared" si="23"/>
        <v>OFVP</v>
      </c>
      <c r="E5900" s="1" t="s">
        <v>352</v>
      </c>
      <c r="G5900" s="38"/>
      <c r="H5900" s="39"/>
      <c r="M5900" s="1">
        <f>IF(ISNUMBER(MATCH(E5900,_xlfn.VSTACK('VLookup Lists'!$E$2:$E$17,'VLookup Lists'!$H$2:$H$38,'VLookup Lists'!$J$2:$J$8),0)),1,0)</f>
        <v>0</v>
      </c>
      <c r="N5900" s="1" t="str">
        <f>IFERROR(IF(VLOOKUP($D5900,'VLookup Lists'!$B$11:$C$29,2,FALSE)="FLIP",1,0),"")</f>
        <v/>
      </c>
      <c r="O5900" s="1" t="b">
        <f>ISNUMBER(MATCH($E5900,'VLookup Lists'!$E$2:$E$17,0))</f>
        <v>0</v>
      </c>
    </row>
    <row r="5901" spans="1:15" ht="15" customHeight="1" x14ac:dyDescent="0.2">
      <c r="A5901" s="1" t="str">
        <f t="shared" si="23"/>
        <v>OFVP</v>
      </c>
      <c r="E5901" s="1" t="s">
        <v>352</v>
      </c>
      <c r="G5901" s="38"/>
      <c r="H5901" s="39"/>
      <c r="M5901" s="1">
        <f>IF(ISNUMBER(MATCH(E5901,_xlfn.VSTACK('VLookup Lists'!$E$2:$E$17,'VLookup Lists'!$H$2:$H$38,'VLookup Lists'!$J$2:$J$8),0)),1,0)</f>
        <v>0</v>
      </c>
      <c r="N5901" s="1" t="str">
        <f>IFERROR(IF(VLOOKUP($D5901,'VLookup Lists'!$B$11:$C$29,2,FALSE)="FLIP",1,0),"")</f>
        <v/>
      </c>
      <c r="O5901" s="1" t="b">
        <f>ISNUMBER(MATCH($E5901,'VLookup Lists'!$E$2:$E$17,0))</f>
        <v>0</v>
      </c>
    </row>
    <row r="5902" spans="1:15" ht="15" customHeight="1" x14ac:dyDescent="0.2">
      <c r="A5902" s="1" t="str">
        <f t="shared" si="23"/>
        <v>OFVP</v>
      </c>
      <c r="E5902" s="1" t="s">
        <v>352</v>
      </c>
      <c r="G5902" s="38"/>
      <c r="H5902" s="39"/>
      <c r="M5902" s="1">
        <f>IF(ISNUMBER(MATCH(E5902,_xlfn.VSTACK('VLookup Lists'!$E$2:$E$17,'VLookup Lists'!$H$2:$H$38,'VLookup Lists'!$J$2:$J$8),0)),1,0)</f>
        <v>0</v>
      </c>
      <c r="N5902" s="1" t="str">
        <f>IFERROR(IF(VLOOKUP($D5902,'VLookup Lists'!$B$11:$C$29,2,FALSE)="FLIP",1,0),"")</f>
        <v/>
      </c>
      <c r="O5902" s="1" t="b">
        <f>ISNUMBER(MATCH($E5902,'VLookup Lists'!$E$2:$E$17,0))</f>
        <v>0</v>
      </c>
    </row>
    <row r="5903" spans="1:15" ht="15" customHeight="1" x14ac:dyDescent="0.2">
      <c r="A5903" s="1" t="str">
        <f t="shared" si="23"/>
        <v>OFVP</v>
      </c>
      <c r="E5903" s="1" t="s">
        <v>352</v>
      </c>
      <c r="G5903" s="38"/>
      <c r="H5903" s="39"/>
      <c r="M5903" s="1">
        <f>IF(ISNUMBER(MATCH(E5903,_xlfn.VSTACK('VLookup Lists'!$E$2:$E$17,'VLookup Lists'!$H$2:$H$38,'VLookup Lists'!$J$2:$J$8),0)),1,0)</f>
        <v>0</v>
      </c>
      <c r="N5903" s="1" t="str">
        <f>IFERROR(IF(VLOOKUP($D5903,'VLookup Lists'!$B$11:$C$29,2,FALSE)="FLIP",1,0),"")</f>
        <v/>
      </c>
      <c r="O5903" s="1" t="b">
        <f>ISNUMBER(MATCH($E5903,'VLookup Lists'!$E$2:$E$17,0))</f>
        <v>0</v>
      </c>
    </row>
    <row r="5904" spans="1:15" ht="15" customHeight="1" x14ac:dyDescent="0.2">
      <c r="A5904" s="1" t="str">
        <f t="shared" si="23"/>
        <v>OFVP</v>
      </c>
      <c r="E5904" s="1" t="s">
        <v>352</v>
      </c>
      <c r="G5904" s="38"/>
      <c r="H5904" s="39"/>
      <c r="M5904" s="1">
        <f>IF(ISNUMBER(MATCH(E5904,_xlfn.VSTACK('VLookup Lists'!$E$2:$E$17,'VLookup Lists'!$H$2:$H$38,'VLookup Lists'!$J$2:$J$8),0)),1,0)</f>
        <v>0</v>
      </c>
      <c r="N5904" s="1" t="str">
        <f>IFERROR(IF(VLOOKUP($D5904,'VLookup Lists'!$B$11:$C$29,2,FALSE)="FLIP",1,0),"")</f>
        <v/>
      </c>
      <c r="O5904" s="1" t="b">
        <f>ISNUMBER(MATCH($E5904,'VLookup Lists'!$E$2:$E$17,0))</f>
        <v>0</v>
      </c>
    </row>
    <row r="5905" spans="1:15" ht="15" customHeight="1" x14ac:dyDescent="0.2">
      <c r="A5905" s="1" t="str">
        <f t="shared" si="23"/>
        <v>OFVP</v>
      </c>
      <c r="E5905" s="1" t="s">
        <v>352</v>
      </c>
      <c r="G5905" s="38"/>
      <c r="H5905" s="39"/>
      <c r="M5905" s="1">
        <f>IF(ISNUMBER(MATCH(E5905,_xlfn.VSTACK('VLookup Lists'!$E$2:$E$17,'VLookup Lists'!$H$2:$H$38,'VLookup Lists'!$J$2:$J$8),0)),1,0)</f>
        <v>0</v>
      </c>
      <c r="N5905" s="1" t="str">
        <f>IFERROR(IF(VLOOKUP($D5905,'VLookup Lists'!$B$11:$C$29,2,FALSE)="FLIP",1,0),"")</f>
        <v/>
      </c>
      <c r="O5905" s="1" t="b">
        <f>ISNUMBER(MATCH($E5905,'VLookup Lists'!$E$2:$E$17,0))</f>
        <v>0</v>
      </c>
    </row>
    <row r="5906" spans="1:15" ht="15" customHeight="1" x14ac:dyDescent="0.2">
      <c r="A5906" s="1" t="str">
        <f t="shared" si="23"/>
        <v>OFVP</v>
      </c>
      <c r="E5906" s="1" t="s">
        <v>352</v>
      </c>
      <c r="G5906" s="38"/>
      <c r="H5906" s="39"/>
      <c r="M5906" s="1">
        <f>IF(ISNUMBER(MATCH(E5906,_xlfn.VSTACK('VLookup Lists'!$E$2:$E$17,'VLookup Lists'!$H$2:$H$38,'VLookup Lists'!$J$2:$J$8),0)),1,0)</f>
        <v>0</v>
      </c>
      <c r="N5906" s="1" t="str">
        <f>IFERROR(IF(VLOOKUP($D5906,'VLookup Lists'!$B$11:$C$29,2,FALSE)="FLIP",1,0),"")</f>
        <v/>
      </c>
      <c r="O5906" s="1" t="b">
        <f>ISNUMBER(MATCH($E5906,'VLookup Lists'!$E$2:$E$17,0))</f>
        <v>0</v>
      </c>
    </row>
    <row r="5907" spans="1:15" ht="15" customHeight="1" x14ac:dyDescent="0.2">
      <c r="A5907" s="1" t="str">
        <f t="shared" si="23"/>
        <v>OFVP</v>
      </c>
      <c r="E5907" s="1" t="s">
        <v>352</v>
      </c>
      <c r="G5907" s="38"/>
      <c r="H5907" s="39"/>
      <c r="M5907" s="1">
        <f>IF(ISNUMBER(MATCH(E5907,_xlfn.VSTACK('VLookup Lists'!$E$2:$E$17,'VLookup Lists'!$H$2:$H$38,'VLookup Lists'!$J$2:$J$8),0)),1,0)</f>
        <v>0</v>
      </c>
      <c r="N5907" s="1" t="str">
        <f>IFERROR(IF(VLOOKUP($D5907,'VLookup Lists'!$B$11:$C$29,2,FALSE)="FLIP",1,0),"")</f>
        <v/>
      </c>
      <c r="O5907" s="1" t="b">
        <f>ISNUMBER(MATCH($E5907,'VLookup Lists'!$E$2:$E$17,0))</f>
        <v>0</v>
      </c>
    </row>
    <row r="5908" spans="1:15" ht="15" customHeight="1" x14ac:dyDescent="0.2">
      <c r="A5908" s="1" t="str">
        <f t="shared" si="23"/>
        <v>OFVP</v>
      </c>
      <c r="E5908" s="1" t="s">
        <v>352</v>
      </c>
      <c r="G5908" s="38"/>
      <c r="H5908" s="39"/>
      <c r="M5908" s="1">
        <f>IF(ISNUMBER(MATCH(E5908,_xlfn.VSTACK('VLookup Lists'!$E$2:$E$17,'VLookup Lists'!$H$2:$H$38,'VLookup Lists'!$J$2:$J$8),0)),1,0)</f>
        <v>0</v>
      </c>
      <c r="N5908" s="1" t="str">
        <f>IFERROR(IF(VLOOKUP($D5908,'VLookup Lists'!$B$11:$C$29,2,FALSE)="FLIP",1,0),"")</f>
        <v/>
      </c>
      <c r="O5908" s="1" t="b">
        <f>ISNUMBER(MATCH($E5908,'VLookup Lists'!$E$2:$E$17,0))</f>
        <v>0</v>
      </c>
    </row>
    <row r="5909" spans="1:15" ht="15" customHeight="1" x14ac:dyDescent="0.2">
      <c r="A5909" s="1" t="str">
        <f t="shared" si="23"/>
        <v>OFVP</v>
      </c>
      <c r="E5909" s="1" t="s">
        <v>352</v>
      </c>
      <c r="G5909" s="38"/>
      <c r="H5909" s="39"/>
      <c r="M5909" s="1">
        <f>IF(ISNUMBER(MATCH(E5909,_xlfn.VSTACK('VLookup Lists'!$E$2:$E$17,'VLookup Lists'!$H$2:$H$38,'VLookup Lists'!$J$2:$J$8),0)),1,0)</f>
        <v>0</v>
      </c>
      <c r="N5909" s="1" t="str">
        <f>IFERROR(IF(VLOOKUP($D5909,'VLookup Lists'!$B$11:$C$29,2,FALSE)="FLIP",1,0),"")</f>
        <v/>
      </c>
      <c r="O5909" s="1" t="b">
        <f>ISNUMBER(MATCH($E5909,'VLookup Lists'!$E$2:$E$17,0))</f>
        <v>0</v>
      </c>
    </row>
    <row r="5910" spans="1:15" ht="15" customHeight="1" x14ac:dyDescent="0.2">
      <c r="A5910" s="1" t="str">
        <f t="shared" si="23"/>
        <v>OFVP</v>
      </c>
      <c r="E5910" s="1" t="s">
        <v>352</v>
      </c>
      <c r="G5910" s="38"/>
      <c r="H5910" s="39"/>
      <c r="M5910" s="1">
        <f>IF(ISNUMBER(MATCH(E5910,_xlfn.VSTACK('VLookup Lists'!$E$2:$E$17,'VLookup Lists'!$H$2:$H$38,'VLookup Lists'!$J$2:$J$8),0)),1,0)</f>
        <v>0</v>
      </c>
      <c r="N5910" s="1" t="str">
        <f>IFERROR(IF(VLOOKUP($D5910,'VLookup Lists'!$B$11:$C$29,2,FALSE)="FLIP",1,0),"")</f>
        <v/>
      </c>
      <c r="O5910" s="1" t="b">
        <f>ISNUMBER(MATCH($E5910,'VLookup Lists'!$E$2:$E$17,0))</f>
        <v>0</v>
      </c>
    </row>
    <row r="5911" spans="1:15" ht="15" customHeight="1" x14ac:dyDescent="0.2">
      <c r="A5911" s="1" t="str">
        <f t="shared" si="23"/>
        <v>OFVP</v>
      </c>
      <c r="E5911" s="1" t="s">
        <v>352</v>
      </c>
      <c r="G5911" s="38"/>
      <c r="H5911" s="39"/>
      <c r="M5911" s="1">
        <f>IF(ISNUMBER(MATCH(E5911,_xlfn.VSTACK('VLookup Lists'!$E$2:$E$17,'VLookup Lists'!$H$2:$H$38,'VLookup Lists'!$J$2:$J$8),0)),1,0)</f>
        <v>0</v>
      </c>
      <c r="N5911" s="1" t="str">
        <f>IFERROR(IF(VLOOKUP($D5911,'VLookup Lists'!$B$11:$C$29,2,FALSE)="FLIP",1,0),"")</f>
        <v/>
      </c>
      <c r="O5911" s="1" t="b">
        <f>ISNUMBER(MATCH($E5911,'VLookup Lists'!$E$2:$E$17,0))</f>
        <v>0</v>
      </c>
    </row>
    <row r="5912" spans="1:15" ht="15" customHeight="1" x14ac:dyDescent="0.2">
      <c r="A5912" s="1" t="str">
        <f t="shared" si="23"/>
        <v>OFVP</v>
      </c>
      <c r="E5912" s="1" t="s">
        <v>352</v>
      </c>
      <c r="G5912" s="38"/>
      <c r="H5912" s="39"/>
      <c r="M5912" s="1">
        <f>IF(ISNUMBER(MATCH(E5912,_xlfn.VSTACK('VLookup Lists'!$E$2:$E$17,'VLookup Lists'!$H$2:$H$38,'VLookup Lists'!$J$2:$J$8),0)),1,0)</f>
        <v>0</v>
      </c>
      <c r="N5912" s="1" t="str">
        <f>IFERROR(IF(VLOOKUP($D5912,'VLookup Lists'!$B$11:$C$29,2,FALSE)="FLIP",1,0),"")</f>
        <v/>
      </c>
      <c r="O5912" s="1" t="b">
        <f>ISNUMBER(MATCH($E5912,'VLookup Lists'!$E$2:$E$17,0))</f>
        <v>0</v>
      </c>
    </row>
    <row r="5913" spans="1:15" ht="15" customHeight="1" x14ac:dyDescent="0.2">
      <c r="A5913" s="1" t="str">
        <f t="shared" si="23"/>
        <v>OFVP</v>
      </c>
      <c r="E5913" s="1" t="s">
        <v>352</v>
      </c>
      <c r="G5913" s="38"/>
      <c r="H5913" s="39"/>
      <c r="M5913" s="1">
        <f>IF(ISNUMBER(MATCH(E5913,_xlfn.VSTACK('VLookup Lists'!$E$2:$E$17,'VLookup Lists'!$H$2:$H$38,'VLookup Lists'!$J$2:$J$8),0)),1,0)</f>
        <v>0</v>
      </c>
      <c r="N5913" s="1" t="str">
        <f>IFERROR(IF(VLOOKUP($D5913,'VLookup Lists'!$B$11:$C$29,2,FALSE)="FLIP",1,0),"")</f>
        <v/>
      </c>
      <c r="O5913" s="1" t="b">
        <f>ISNUMBER(MATCH($E5913,'VLookup Lists'!$E$2:$E$17,0))</f>
        <v>0</v>
      </c>
    </row>
    <row r="5914" spans="1:15" ht="15" customHeight="1" x14ac:dyDescent="0.2">
      <c r="A5914" s="1" t="str">
        <f t="shared" si="23"/>
        <v>OFVP</v>
      </c>
      <c r="E5914" s="1" t="s">
        <v>352</v>
      </c>
      <c r="G5914" s="38"/>
      <c r="H5914" s="39"/>
      <c r="M5914" s="1">
        <f>IF(ISNUMBER(MATCH(E5914,_xlfn.VSTACK('VLookup Lists'!$E$2:$E$17,'VLookup Lists'!$H$2:$H$38,'VLookup Lists'!$J$2:$J$8),0)),1,0)</f>
        <v>0</v>
      </c>
      <c r="N5914" s="1" t="str">
        <f>IFERROR(IF(VLOOKUP($D5914,'VLookup Lists'!$B$11:$C$29,2,FALSE)="FLIP",1,0),"")</f>
        <v/>
      </c>
      <c r="O5914" s="1" t="b">
        <f>ISNUMBER(MATCH($E5914,'VLookup Lists'!$E$2:$E$17,0))</f>
        <v>0</v>
      </c>
    </row>
    <row r="5915" spans="1:15" ht="15" customHeight="1" x14ac:dyDescent="0.2">
      <c r="A5915" s="1" t="str">
        <f t="shared" si="23"/>
        <v>OFVP</v>
      </c>
      <c r="E5915" s="1" t="s">
        <v>352</v>
      </c>
      <c r="G5915" s="38"/>
      <c r="H5915" s="39"/>
      <c r="M5915" s="1">
        <f>IF(ISNUMBER(MATCH(E5915,_xlfn.VSTACK('VLookup Lists'!$E$2:$E$17,'VLookup Lists'!$H$2:$H$38,'VLookup Lists'!$J$2:$J$8),0)),1,0)</f>
        <v>0</v>
      </c>
      <c r="N5915" s="1" t="str">
        <f>IFERROR(IF(VLOOKUP($D5915,'VLookup Lists'!$B$11:$C$29,2,FALSE)="FLIP",1,0),"")</f>
        <v/>
      </c>
      <c r="O5915" s="1" t="b">
        <f>ISNUMBER(MATCH($E5915,'VLookup Lists'!$E$2:$E$17,0))</f>
        <v>0</v>
      </c>
    </row>
    <row r="5916" spans="1:15" ht="15" customHeight="1" x14ac:dyDescent="0.2">
      <c r="A5916" s="1" t="str">
        <f t="shared" si="23"/>
        <v>OFVP</v>
      </c>
      <c r="E5916" s="1" t="s">
        <v>352</v>
      </c>
      <c r="G5916" s="38"/>
      <c r="H5916" s="39"/>
      <c r="M5916" s="1">
        <f>IF(ISNUMBER(MATCH(E5916,_xlfn.VSTACK('VLookup Lists'!$E$2:$E$17,'VLookup Lists'!$H$2:$H$38,'VLookup Lists'!$J$2:$J$8),0)),1,0)</f>
        <v>0</v>
      </c>
      <c r="N5916" s="1" t="str">
        <f>IFERROR(IF(VLOOKUP($D5916,'VLookup Lists'!$B$11:$C$29,2,FALSE)="FLIP",1,0),"")</f>
        <v/>
      </c>
      <c r="O5916" s="1" t="b">
        <f>ISNUMBER(MATCH($E5916,'VLookup Lists'!$E$2:$E$17,0))</f>
        <v>0</v>
      </c>
    </row>
    <row r="5917" spans="1:15" ht="15" customHeight="1" x14ac:dyDescent="0.2">
      <c r="A5917" s="1" t="str">
        <f t="shared" si="23"/>
        <v>OFVP</v>
      </c>
      <c r="E5917" s="1" t="s">
        <v>352</v>
      </c>
      <c r="G5917" s="38"/>
      <c r="H5917" s="39"/>
      <c r="M5917" s="1">
        <f>IF(ISNUMBER(MATCH(E5917,_xlfn.VSTACK('VLookup Lists'!$E$2:$E$17,'VLookup Lists'!$H$2:$H$38,'VLookup Lists'!$J$2:$J$8),0)),1,0)</f>
        <v>0</v>
      </c>
      <c r="N5917" s="1" t="str">
        <f>IFERROR(IF(VLOOKUP($D5917,'VLookup Lists'!$B$11:$C$29,2,FALSE)="FLIP",1,0),"")</f>
        <v/>
      </c>
      <c r="O5917" s="1" t="b">
        <f>ISNUMBER(MATCH($E5917,'VLookup Lists'!$E$2:$E$17,0))</f>
        <v>0</v>
      </c>
    </row>
    <row r="5918" spans="1:15" ht="15" customHeight="1" x14ac:dyDescent="0.2">
      <c r="A5918" s="1" t="str">
        <f t="shared" si="23"/>
        <v>OFVP</v>
      </c>
      <c r="E5918" s="1" t="s">
        <v>352</v>
      </c>
      <c r="G5918" s="38"/>
      <c r="H5918" s="39"/>
      <c r="M5918" s="1">
        <f>IF(ISNUMBER(MATCH(E5918,_xlfn.VSTACK('VLookup Lists'!$E$2:$E$17,'VLookup Lists'!$H$2:$H$38,'VLookup Lists'!$J$2:$J$8),0)),1,0)</f>
        <v>0</v>
      </c>
      <c r="N5918" s="1" t="str">
        <f>IFERROR(IF(VLOOKUP($D5918,'VLookup Lists'!$B$11:$C$29,2,FALSE)="FLIP",1,0),"")</f>
        <v/>
      </c>
      <c r="O5918" s="1" t="b">
        <f>ISNUMBER(MATCH($E5918,'VLookup Lists'!$E$2:$E$17,0))</f>
        <v>0</v>
      </c>
    </row>
    <row r="5919" spans="1:15" ht="15" customHeight="1" x14ac:dyDescent="0.2">
      <c r="A5919" s="1" t="str">
        <f t="shared" si="23"/>
        <v>OFVP</v>
      </c>
      <c r="E5919" s="1" t="s">
        <v>352</v>
      </c>
      <c r="G5919" s="38"/>
      <c r="H5919" s="39"/>
      <c r="M5919" s="1">
        <f>IF(ISNUMBER(MATCH(E5919,_xlfn.VSTACK('VLookup Lists'!$E$2:$E$17,'VLookup Lists'!$H$2:$H$38,'VLookup Lists'!$J$2:$J$8),0)),1,0)</f>
        <v>0</v>
      </c>
      <c r="N5919" s="1" t="str">
        <f>IFERROR(IF(VLOOKUP($D5919,'VLookup Lists'!$B$11:$C$29,2,FALSE)="FLIP",1,0),"")</f>
        <v/>
      </c>
      <c r="O5919" s="1" t="b">
        <f>ISNUMBER(MATCH($E5919,'VLookup Lists'!$E$2:$E$17,0))</f>
        <v>0</v>
      </c>
    </row>
    <row r="5920" spans="1:15" ht="15" customHeight="1" x14ac:dyDescent="0.2">
      <c r="A5920" s="1" t="str">
        <f t="shared" si="23"/>
        <v>OFVP</v>
      </c>
      <c r="E5920" s="1" t="s">
        <v>352</v>
      </c>
      <c r="G5920" s="38"/>
      <c r="H5920" s="39"/>
      <c r="M5920" s="1">
        <f>IF(ISNUMBER(MATCH(E5920,_xlfn.VSTACK('VLookup Lists'!$E$2:$E$17,'VLookup Lists'!$H$2:$H$38,'VLookup Lists'!$J$2:$J$8),0)),1,0)</f>
        <v>0</v>
      </c>
      <c r="N5920" s="1" t="str">
        <f>IFERROR(IF(VLOOKUP($D5920,'VLookup Lists'!$B$11:$C$29,2,FALSE)="FLIP",1,0),"")</f>
        <v/>
      </c>
      <c r="O5920" s="1" t="b">
        <f>ISNUMBER(MATCH($E5920,'VLookup Lists'!$E$2:$E$17,0))</f>
        <v>0</v>
      </c>
    </row>
    <row r="5921" spans="1:15" ht="15" customHeight="1" x14ac:dyDescent="0.2">
      <c r="A5921" s="1" t="str">
        <f t="shared" si="23"/>
        <v>OFVP</v>
      </c>
      <c r="E5921" s="1" t="s">
        <v>352</v>
      </c>
      <c r="G5921" s="38"/>
      <c r="H5921" s="39"/>
      <c r="M5921" s="1">
        <f>IF(ISNUMBER(MATCH(E5921,_xlfn.VSTACK('VLookup Lists'!$E$2:$E$17,'VLookup Lists'!$H$2:$H$38,'VLookup Lists'!$J$2:$J$8),0)),1,0)</f>
        <v>0</v>
      </c>
      <c r="N5921" s="1" t="str">
        <f>IFERROR(IF(VLOOKUP($D5921,'VLookup Lists'!$B$11:$C$29,2,FALSE)="FLIP",1,0),"")</f>
        <v/>
      </c>
      <c r="O5921" s="1" t="b">
        <f>ISNUMBER(MATCH($E5921,'VLookup Lists'!$E$2:$E$17,0))</f>
        <v>0</v>
      </c>
    </row>
    <row r="5922" spans="1:15" ht="15" customHeight="1" x14ac:dyDescent="0.2">
      <c r="A5922" s="1" t="str">
        <f t="shared" si="23"/>
        <v>OFVP</v>
      </c>
      <c r="E5922" s="1" t="s">
        <v>352</v>
      </c>
      <c r="G5922" s="38"/>
      <c r="H5922" s="39"/>
      <c r="M5922" s="1">
        <f>IF(ISNUMBER(MATCH(E5922,_xlfn.VSTACK('VLookup Lists'!$E$2:$E$17,'VLookup Lists'!$H$2:$H$38,'VLookup Lists'!$J$2:$J$8),0)),1,0)</f>
        <v>0</v>
      </c>
      <c r="N5922" s="1" t="str">
        <f>IFERROR(IF(VLOOKUP($D5922,'VLookup Lists'!$B$11:$C$29,2,FALSE)="FLIP",1,0),"")</f>
        <v/>
      </c>
      <c r="O5922" s="1" t="b">
        <f>ISNUMBER(MATCH($E5922,'VLookup Lists'!$E$2:$E$17,0))</f>
        <v>0</v>
      </c>
    </row>
    <row r="5923" spans="1:15" ht="15" customHeight="1" x14ac:dyDescent="0.2">
      <c r="A5923" s="1" t="str">
        <f t="shared" si="23"/>
        <v>OFVP</v>
      </c>
      <c r="E5923" s="1" t="s">
        <v>352</v>
      </c>
      <c r="G5923" s="38"/>
      <c r="H5923" s="39"/>
      <c r="M5923" s="1">
        <f>IF(ISNUMBER(MATCH(E5923,_xlfn.VSTACK('VLookup Lists'!$E$2:$E$17,'VLookup Lists'!$H$2:$H$38,'VLookup Lists'!$J$2:$J$8),0)),1,0)</f>
        <v>0</v>
      </c>
      <c r="N5923" s="1" t="str">
        <f>IFERROR(IF(VLOOKUP($D5923,'VLookup Lists'!$B$11:$C$29,2,FALSE)="FLIP",1,0),"")</f>
        <v/>
      </c>
      <c r="O5923" s="1" t="b">
        <f>ISNUMBER(MATCH($E5923,'VLookup Lists'!$E$2:$E$17,0))</f>
        <v>0</v>
      </c>
    </row>
    <row r="5924" spans="1:15" ht="15" customHeight="1" x14ac:dyDescent="0.2">
      <c r="A5924" s="1" t="str">
        <f t="shared" si="23"/>
        <v>OFVP</v>
      </c>
      <c r="E5924" s="1" t="s">
        <v>352</v>
      </c>
      <c r="G5924" s="38"/>
      <c r="H5924" s="39"/>
      <c r="M5924" s="1">
        <f>IF(ISNUMBER(MATCH(E5924,_xlfn.VSTACK('VLookup Lists'!$E$2:$E$17,'VLookup Lists'!$H$2:$H$38,'VLookup Lists'!$J$2:$J$8),0)),1,0)</f>
        <v>0</v>
      </c>
      <c r="N5924" s="1" t="str">
        <f>IFERROR(IF(VLOOKUP($D5924,'VLookup Lists'!$B$11:$C$29,2,FALSE)="FLIP",1,0),"")</f>
        <v/>
      </c>
      <c r="O5924" s="1" t="b">
        <f>ISNUMBER(MATCH($E5924,'VLookup Lists'!$E$2:$E$17,0))</f>
        <v>0</v>
      </c>
    </row>
    <row r="5925" spans="1:15" ht="15" customHeight="1" x14ac:dyDescent="0.2">
      <c r="A5925" s="1" t="str">
        <f t="shared" si="23"/>
        <v>OFVP</v>
      </c>
      <c r="E5925" s="1" t="s">
        <v>352</v>
      </c>
      <c r="G5925" s="38"/>
      <c r="H5925" s="39"/>
      <c r="M5925" s="1">
        <f>IF(ISNUMBER(MATCH(E5925,_xlfn.VSTACK('VLookup Lists'!$E$2:$E$17,'VLookup Lists'!$H$2:$H$38,'VLookup Lists'!$J$2:$J$8),0)),1,0)</f>
        <v>0</v>
      </c>
      <c r="N5925" s="1" t="str">
        <f>IFERROR(IF(VLOOKUP($D5925,'VLookup Lists'!$B$11:$C$29,2,FALSE)="FLIP",1,0),"")</f>
        <v/>
      </c>
      <c r="O5925" s="1" t="b">
        <f>ISNUMBER(MATCH($E5925,'VLookup Lists'!$E$2:$E$17,0))</f>
        <v>0</v>
      </c>
    </row>
    <row r="5926" spans="1:15" ht="15" customHeight="1" x14ac:dyDescent="0.2">
      <c r="A5926" s="1" t="str">
        <f t="shared" si="23"/>
        <v>OFVP</v>
      </c>
      <c r="E5926" s="1" t="s">
        <v>352</v>
      </c>
      <c r="G5926" s="38"/>
      <c r="H5926" s="39"/>
      <c r="M5926" s="1">
        <f>IF(ISNUMBER(MATCH(E5926,_xlfn.VSTACK('VLookup Lists'!$E$2:$E$17,'VLookup Lists'!$H$2:$H$38,'VLookup Lists'!$J$2:$J$8),0)),1,0)</f>
        <v>0</v>
      </c>
      <c r="N5926" s="1" t="str">
        <f>IFERROR(IF(VLOOKUP($D5926,'VLookup Lists'!$B$11:$C$29,2,FALSE)="FLIP",1,0),"")</f>
        <v/>
      </c>
      <c r="O5926" s="1" t="b">
        <f>ISNUMBER(MATCH($E5926,'VLookup Lists'!$E$2:$E$17,0))</f>
        <v>0</v>
      </c>
    </row>
    <row r="5927" spans="1:15" ht="15" customHeight="1" x14ac:dyDescent="0.2">
      <c r="A5927" s="1" t="str">
        <f t="shared" si="23"/>
        <v>OFVP</v>
      </c>
      <c r="E5927" s="1" t="s">
        <v>352</v>
      </c>
      <c r="G5927" s="38"/>
      <c r="H5927" s="39"/>
      <c r="M5927" s="1">
        <f>IF(ISNUMBER(MATCH(E5927,_xlfn.VSTACK('VLookup Lists'!$E$2:$E$17,'VLookup Lists'!$H$2:$H$38,'VLookup Lists'!$J$2:$J$8),0)),1,0)</f>
        <v>0</v>
      </c>
      <c r="N5927" s="1" t="str">
        <f>IFERROR(IF(VLOOKUP($D5927,'VLookup Lists'!$B$11:$C$29,2,FALSE)="FLIP",1,0),"")</f>
        <v/>
      </c>
      <c r="O5927" s="1" t="b">
        <f>ISNUMBER(MATCH($E5927,'VLookup Lists'!$E$2:$E$17,0))</f>
        <v>0</v>
      </c>
    </row>
    <row r="5928" spans="1:15" ht="15" customHeight="1" x14ac:dyDescent="0.2">
      <c r="A5928" s="1" t="str">
        <f t="shared" si="23"/>
        <v>OFVP</v>
      </c>
      <c r="E5928" s="1" t="s">
        <v>352</v>
      </c>
      <c r="G5928" s="38"/>
      <c r="H5928" s="39"/>
      <c r="M5928" s="1">
        <f>IF(ISNUMBER(MATCH(E5928,_xlfn.VSTACK('VLookup Lists'!$E$2:$E$17,'VLookup Lists'!$H$2:$H$38,'VLookup Lists'!$J$2:$J$8),0)),1,0)</f>
        <v>0</v>
      </c>
      <c r="N5928" s="1" t="str">
        <f>IFERROR(IF(VLOOKUP($D5928,'VLookup Lists'!$B$11:$C$29,2,FALSE)="FLIP",1,0),"")</f>
        <v/>
      </c>
      <c r="O5928" s="1" t="b">
        <f>ISNUMBER(MATCH($E5928,'VLookup Lists'!$E$2:$E$17,0))</f>
        <v>0</v>
      </c>
    </row>
    <row r="5929" spans="1:15" ht="15" customHeight="1" x14ac:dyDescent="0.2">
      <c r="A5929" s="1" t="str">
        <f t="shared" si="23"/>
        <v>OFVP</v>
      </c>
      <c r="E5929" s="1" t="s">
        <v>352</v>
      </c>
      <c r="G5929" s="38"/>
      <c r="H5929" s="39"/>
      <c r="M5929" s="1">
        <f>IF(ISNUMBER(MATCH(E5929,_xlfn.VSTACK('VLookup Lists'!$E$2:$E$17,'VLookup Lists'!$H$2:$H$38,'VLookup Lists'!$J$2:$J$8),0)),1,0)</f>
        <v>0</v>
      </c>
      <c r="N5929" s="1" t="str">
        <f>IFERROR(IF(VLOOKUP($D5929,'VLookup Lists'!$B$11:$C$29,2,FALSE)="FLIP",1,0),"")</f>
        <v/>
      </c>
      <c r="O5929" s="1" t="b">
        <f>ISNUMBER(MATCH($E5929,'VLookup Lists'!$E$2:$E$17,0))</f>
        <v>0</v>
      </c>
    </row>
    <row r="5930" spans="1:15" ht="15" customHeight="1" x14ac:dyDescent="0.2">
      <c r="A5930" s="1" t="str">
        <f t="shared" si="23"/>
        <v>OFVP</v>
      </c>
      <c r="E5930" s="1" t="s">
        <v>352</v>
      </c>
      <c r="G5930" s="38"/>
      <c r="H5930" s="39"/>
      <c r="M5930" s="1">
        <f>IF(ISNUMBER(MATCH(E5930,_xlfn.VSTACK('VLookup Lists'!$E$2:$E$17,'VLookup Lists'!$H$2:$H$38,'VLookup Lists'!$J$2:$J$8),0)),1,0)</f>
        <v>0</v>
      </c>
      <c r="N5930" s="1" t="str">
        <f>IFERROR(IF(VLOOKUP($D5930,'VLookup Lists'!$B$11:$C$29,2,FALSE)="FLIP",1,0),"")</f>
        <v/>
      </c>
      <c r="O5930" s="1" t="b">
        <f>ISNUMBER(MATCH($E5930,'VLookup Lists'!$E$2:$E$17,0))</f>
        <v>0</v>
      </c>
    </row>
    <row r="5931" spans="1:15" ht="15" customHeight="1" x14ac:dyDescent="0.2">
      <c r="A5931" s="1" t="str">
        <f t="shared" si="23"/>
        <v>OFVP</v>
      </c>
      <c r="E5931" s="1" t="s">
        <v>352</v>
      </c>
      <c r="G5931" s="38"/>
      <c r="H5931" s="39"/>
      <c r="M5931" s="1">
        <f>IF(ISNUMBER(MATCH(E5931,_xlfn.VSTACK('VLookup Lists'!$E$2:$E$17,'VLookup Lists'!$H$2:$H$38,'VLookup Lists'!$J$2:$J$8),0)),1,0)</f>
        <v>0</v>
      </c>
      <c r="N5931" s="1" t="str">
        <f>IFERROR(IF(VLOOKUP($D5931,'VLookup Lists'!$B$11:$C$29,2,FALSE)="FLIP",1,0),"")</f>
        <v/>
      </c>
      <c r="O5931" s="1" t="b">
        <f>ISNUMBER(MATCH($E5931,'VLookup Lists'!$E$2:$E$17,0))</f>
        <v>0</v>
      </c>
    </row>
    <row r="5932" spans="1:15" ht="15" customHeight="1" x14ac:dyDescent="0.2">
      <c r="A5932" s="1" t="str">
        <f t="shared" si="23"/>
        <v>OFVP</v>
      </c>
      <c r="E5932" s="1" t="s">
        <v>352</v>
      </c>
      <c r="G5932" s="38"/>
      <c r="H5932" s="39"/>
      <c r="M5932" s="1">
        <f>IF(ISNUMBER(MATCH(E5932,_xlfn.VSTACK('VLookup Lists'!$E$2:$E$17,'VLookup Lists'!$H$2:$H$38,'VLookup Lists'!$J$2:$J$8),0)),1,0)</f>
        <v>0</v>
      </c>
      <c r="N5932" s="1" t="str">
        <f>IFERROR(IF(VLOOKUP($D5932,'VLookup Lists'!$B$11:$C$29,2,FALSE)="FLIP",1,0),"")</f>
        <v/>
      </c>
      <c r="O5932" s="1" t="b">
        <f>ISNUMBER(MATCH($E5932,'VLookup Lists'!$E$2:$E$17,0))</f>
        <v>0</v>
      </c>
    </row>
    <row r="5933" spans="1:15" ht="15" customHeight="1" x14ac:dyDescent="0.2">
      <c r="A5933" s="1" t="str">
        <f t="shared" si="23"/>
        <v>OFVP</v>
      </c>
      <c r="E5933" s="1" t="s">
        <v>352</v>
      </c>
      <c r="G5933" s="38"/>
      <c r="H5933" s="39"/>
      <c r="M5933" s="1">
        <f>IF(ISNUMBER(MATCH(E5933,_xlfn.VSTACK('VLookup Lists'!$E$2:$E$17,'VLookup Lists'!$H$2:$H$38,'VLookup Lists'!$J$2:$J$8),0)),1,0)</f>
        <v>0</v>
      </c>
      <c r="N5933" s="1" t="str">
        <f>IFERROR(IF(VLOOKUP($D5933,'VLookup Lists'!$B$11:$C$29,2,FALSE)="FLIP",1,0),"")</f>
        <v/>
      </c>
      <c r="O5933" s="1" t="b">
        <f>ISNUMBER(MATCH($E5933,'VLookup Lists'!$E$2:$E$17,0))</f>
        <v>0</v>
      </c>
    </row>
    <row r="5934" spans="1:15" ht="15" customHeight="1" x14ac:dyDescent="0.2">
      <c r="A5934" s="1" t="str">
        <f t="shared" si="23"/>
        <v>OFVP</v>
      </c>
      <c r="E5934" s="1" t="s">
        <v>352</v>
      </c>
      <c r="G5934" s="38"/>
      <c r="H5934" s="39"/>
      <c r="M5934" s="1">
        <f>IF(ISNUMBER(MATCH(E5934,_xlfn.VSTACK('VLookup Lists'!$E$2:$E$17,'VLookup Lists'!$H$2:$H$38,'VLookup Lists'!$J$2:$J$8),0)),1,0)</f>
        <v>0</v>
      </c>
      <c r="N5934" s="1" t="str">
        <f>IFERROR(IF(VLOOKUP($D5934,'VLookup Lists'!$B$11:$C$29,2,FALSE)="FLIP",1,0),"")</f>
        <v/>
      </c>
      <c r="O5934" s="1" t="b">
        <f>ISNUMBER(MATCH($E5934,'VLookup Lists'!$E$2:$E$17,0))</f>
        <v>0</v>
      </c>
    </row>
    <row r="5935" spans="1:15" ht="15" customHeight="1" x14ac:dyDescent="0.2">
      <c r="A5935" s="1" t="str">
        <f t="shared" si="23"/>
        <v>OFVP</v>
      </c>
      <c r="E5935" s="1" t="s">
        <v>352</v>
      </c>
      <c r="G5935" s="38"/>
      <c r="H5935" s="39"/>
      <c r="M5935" s="1">
        <f>IF(ISNUMBER(MATCH(E5935,_xlfn.VSTACK('VLookup Lists'!$E$2:$E$17,'VLookup Lists'!$H$2:$H$38,'VLookup Lists'!$J$2:$J$8),0)),1,0)</f>
        <v>0</v>
      </c>
      <c r="N5935" s="1" t="str">
        <f>IFERROR(IF(VLOOKUP($D5935,'VLookup Lists'!$B$11:$C$29,2,FALSE)="FLIP",1,0),"")</f>
        <v/>
      </c>
      <c r="O5935" s="1" t="b">
        <f>ISNUMBER(MATCH($E5935,'VLookup Lists'!$E$2:$E$17,0))</f>
        <v>0</v>
      </c>
    </row>
    <row r="5936" spans="1:15" ht="15" customHeight="1" x14ac:dyDescent="0.2">
      <c r="A5936" s="1" t="str">
        <f t="shared" si="23"/>
        <v>OFVP</v>
      </c>
      <c r="E5936" s="1" t="s">
        <v>352</v>
      </c>
      <c r="G5936" s="38"/>
      <c r="H5936" s="39"/>
      <c r="M5936" s="1">
        <f>IF(ISNUMBER(MATCH(E5936,_xlfn.VSTACK('VLookup Lists'!$E$2:$E$17,'VLookup Lists'!$H$2:$H$38,'VLookup Lists'!$J$2:$J$8),0)),1,0)</f>
        <v>0</v>
      </c>
      <c r="N5936" s="1" t="str">
        <f>IFERROR(IF(VLOOKUP($D5936,'VLookup Lists'!$B$11:$C$29,2,FALSE)="FLIP",1,0),"")</f>
        <v/>
      </c>
      <c r="O5936" s="1" t="b">
        <f>ISNUMBER(MATCH($E5936,'VLookup Lists'!$E$2:$E$17,0))</f>
        <v>0</v>
      </c>
    </row>
    <row r="5937" spans="1:15" ht="15" customHeight="1" x14ac:dyDescent="0.2">
      <c r="A5937" s="1" t="str">
        <f t="shared" si="23"/>
        <v>OFVP</v>
      </c>
      <c r="E5937" s="1" t="s">
        <v>352</v>
      </c>
      <c r="G5937" s="38"/>
      <c r="H5937" s="39"/>
      <c r="M5937" s="1">
        <f>IF(ISNUMBER(MATCH(E5937,_xlfn.VSTACK('VLookup Lists'!$E$2:$E$17,'VLookup Lists'!$H$2:$H$38,'VLookup Lists'!$J$2:$J$8),0)),1,0)</f>
        <v>0</v>
      </c>
      <c r="N5937" s="1" t="str">
        <f>IFERROR(IF(VLOOKUP($D5937,'VLookup Lists'!$B$11:$C$29,2,FALSE)="FLIP",1,0),"")</f>
        <v/>
      </c>
      <c r="O5937" s="1" t="b">
        <f>ISNUMBER(MATCH($E5937,'VLookup Lists'!$E$2:$E$17,0))</f>
        <v>0</v>
      </c>
    </row>
    <row r="5938" spans="1:15" ht="15" customHeight="1" x14ac:dyDescent="0.2">
      <c r="A5938" s="1" t="str">
        <f t="shared" si="23"/>
        <v>OFVP</v>
      </c>
      <c r="E5938" s="1" t="s">
        <v>352</v>
      </c>
      <c r="G5938" s="38"/>
      <c r="H5938" s="39"/>
      <c r="M5938" s="1">
        <f>IF(ISNUMBER(MATCH(E5938,_xlfn.VSTACK('VLookup Lists'!$E$2:$E$17,'VLookup Lists'!$H$2:$H$38,'VLookup Lists'!$J$2:$J$8),0)),1,0)</f>
        <v>0</v>
      </c>
      <c r="N5938" s="1" t="str">
        <f>IFERROR(IF(VLOOKUP($D5938,'VLookup Lists'!$B$11:$C$29,2,FALSE)="FLIP",1,0),"")</f>
        <v/>
      </c>
      <c r="O5938" s="1" t="b">
        <f>ISNUMBER(MATCH($E5938,'VLookup Lists'!$E$2:$E$17,0))</f>
        <v>0</v>
      </c>
    </row>
    <row r="5939" spans="1:15" ht="15" customHeight="1" x14ac:dyDescent="0.2">
      <c r="A5939" s="1" t="str">
        <f t="shared" si="23"/>
        <v>OFVP</v>
      </c>
      <c r="E5939" s="1" t="s">
        <v>352</v>
      </c>
      <c r="G5939" s="38"/>
      <c r="H5939" s="39"/>
      <c r="M5939" s="1">
        <f>IF(ISNUMBER(MATCH(E5939,_xlfn.VSTACK('VLookup Lists'!$E$2:$E$17,'VLookup Lists'!$H$2:$H$38,'VLookup Lists'!$J$2:$J$8),0)),1,0)</f>
        <v>0</v>
      </c>
      <c r="N5939" s="1" t="str">
        <f>IFERROR(IF(VLOOKUP($D5939,'VLookup Lists'!$B$11:$C$29,2,FALSE)="FLIP",1,0),"")</f>
        <v/>
      </c>
      <c r="O5939" s="1" t="b">
        <f>ISNUMBER(MATCH($E5939,'VLookup Lists'!$E$2:$E$17,0))</f>
        <v>0</v>
      </c>
    </row>
    <row r="5940" spans="1:15" ht="15" customHeight="1" x14ac:dyDescent="0.2">
      <c r="A5940" s="1" t="str">
        <f t="shared" si="23"/>
        <v>OFVP</v>
      </c>
      <c r="E5940" s="1" t="s">
        <v>352</v>
      </c>
      <c r="G5940" s="38"/>
      <c r="H5940" s="39"/>
      <c r="M5940" s="1">
        <f>IF(ISNUMBER(MATCH(E5940,_xlfn.VSTACK('VLookup Lists'!$E$2:$E$17,'VLookup Lists'!$H$2:$H$38,'VLookup Lists'!$J$2:$J$8),0)),1,0)</f>
        <v>0</v>
      </c>
      <c r="N5940" s="1" t="str">
        <f>IFERROR(IF(VLOOKUP($D5940,'VLookup Lists'!$B$11:$C$29,2,FALSE)="FLIP",1,0),"")</f>
        <v/>
      </c>
      <c r="O5940" s="1" t="b">
        <f>ISNUMBER(MATCH($E5940,'VLookup Lists'!$E$2:$E$17,0))</f>
        <v>0</v>
      </c>
    </row>
    <row r="5941" spans="1:15" ht="15" customHeight="1" x14ac:dyDescent="0.2">
      <c r="A5941" s="1" t="str">
        <f t="shared" si="23"/>
        <v>OFVP</v>
      </c>
      <c r="E5941" s="1" t="s">
        <v>352</v>
      </c>
      <c r="G5941" s="38"/>
      <c r="H5941" s="39"/>
      <c r="M5941" s="1">
        <f>IF(ISNUMBER(MATCH(E5941,_xlfn.VSTACK('VLookup Lists'!$E$2:$E$17,'VLookup Lists'!$H$2:$H$38,'VLookup Lists'!$J$2:$J$8),0)),1,0)</f>
        <v>0</v>
      </c>
      <c r="N5941" s="1" t="str">
        <f>IFERROR(IF(VLOOKUP($D5941,'VLookup Lists'!$B$11:$C$29,2,FALSE)="FLIP",1,0),"")</f>
        <v/>
      </c>
      <c r="O5941" s="1" t="b">
        <f>ISNUMBER(MATCH($E5941,'VLookup Lists'!$E$2:$E$17,0))</f>
        <v>0</v>
      </c>
    </row>
    <row r="5942" spans="1:15" ht="15" customHeight="1" x14ac:dyDescent="0.2">
      <c r="A5942" s="1" t="str">
        <f t="shared" si="23"/>
        <v>OFVP</v>
      </c>
      <c r="E5942" s="1" t="s">
        <v>352</v>
      </c>
      <c r="G5942" s="38"/>
      <c r="H5942" s="39"/>
      <c r="M5942" s="1">
        <f>IF(ISNUMBER(MATCH(E5942,_xlfn.VSTACK('VLookup Lists'!$E$2:$E$17,'VLookup Lists'!$H$2:$H$38,'VLookup Lists'!$J$2:$J$8),0)),1,0)</f>
        <v>0</v>
      </c>
      <c r="N5942" s="1" t="str">
        <f>IFERROR(IF(VLOOKUP($D5942,'VLookup Lists'!$B$11:$C$29,2,FALSE)="FLIP",1,0),"")</f>
        <v/>
      </c>
      <c r="O5942" s="1" t="b">
        <f>ISNUMBER(MATCH($E5942,'VLookup Lists'!$E$2:$E$17,0))</f>
        <v>0</v>
      </c>
    </row>
    <row r="5943" spans="1:15" ht="15" customHeight="1" x14ac:dyDescent="0.2">
      <c r="A5943" s="1" t="str">
        <f t="shared" si="23"/>
        <v>OFVP</v>
      </c>
      <c r="E5943" s="1" t="s">
        <v>352</v>
      </c>
      <c r="G5943" s="38"/>
      <c r="H5943" s="39"/>
      <c r="M5943" s="1">
        <f>IF(ISNUMBER(MATCH(E5943,_xlfn.VSTACK('VLookup Lists'!$E$2:$E$17,'VLookup Lists'!$H$2:$H$38,'VLookup Lists'!$J$2:$J$8),0)),1,0)</f>
        <v>0</v>
      </c>
      <c r="N5943" s="1" t="str">
        <f>IFERROR(IF(VLOOKUP($D5943,'VLookup Lists'!$B$11:$C$29,2,FALSE)="FLIP",1,0),"")</f>
        <v/>
      </c>
      <c r="O5943" s="1" t="b">
        <f>ISNUMBER(MATCH($E5943,'VLookup Lists'!$E$2:$E$17,0))</f>
        <v>0</v>
      </c>
    </row>
    <row r="5944" spans="1:15" ht="15" customHeight="1" x14ac:dyDescent="0.2">
      <c r="A5944" s="1" t="str">
        <f t="shared" si="23"/>
        <v>OFVP</v>
      </c>
      <c r="E5944" s="1" t="s">
        <v>352</v>
      </c>
      <c r="G5944" s="38"/>
      <c r="H5944" s="39"/>
      <c r="M5944" s="1">
        <f>IF(ISNUMBER(MATCH(E5944,_xlfn.VSTACK('VLookup Lists'!$E$2:$E$17,'VLookup Lists'!$H$2:$H$38,'VLookup Lists'!$J$2:$J$8),0)),1,0)</f>
        <v>0</v>
      </c>
      <c r="N5944" s="1" t="str">
        <f>IFERROR(IF(VLOOKUP($D5944,'VLookup Lists'!$B$11:$C$29,2,FALSE)="FLIP",1,0),"")</f>
        <v/>
      </c>
      <c r="O5944" s="1" t="b">
        <f>ISNUMBER(MATCH($E5944,'VLookup Lists'!$E$2:$E$17,0))</f>
        <v>0</v>
      </c>
    </row>
    <row r="5945" spans="1:15" ht="15" customHeight="1" x14ac:dyDescent="0.2">
      <c r="A5945" s="1" t="str">
        <f t="shared" si="23"/>
        <v>OFVP</v>
      </c>
      <c r="E5945" s="1" t="s">
        <v>352</v>
      </c>
      <c r="G5945" s="38"/>
      <c r="H5945" s="39"/>
      <c r="M5945" s="1">
        <f>IF(ISNUMBER(MATCH(E5945,_xlfn.VSTACK('VLookup Lists'!$E$2:$E$17,'VLookup Lists'!$H$2:$H$38,'VLookup Lists'!$J$2:$J$8),0)),1,0)</f>
        <v>0</v>
      </c>
      <c r="N5945" s="1" t="str">
        <f>IFERROR(IF(VLOOKUP($D5945,'VLookup Lists'!$B$11:$C$29,2,FALSE)="FLIP",1,0),"")</f>
        <v/>
      </c>
      <c r="O5945" s="1" t="b">
        <f>ISNUMBER(MATCH($E5945,'VLookup Lists'!$E$2:$E$17,0))</f>
        <v>0</v>
      </c>
    </row>
    <row r="5946" spans="1:15" ht="15" customHeight="1" x14ac:dyDescent="0.2">
      <c r="A5946" s="1" t="str">
        <f t="shared" si="23"/>
        <v>OFVP</v>
      </c>
      <c r="E5946" s="1" t="s">
        <v>352</v>
      </c>
      <c r="G5946" s="38"/>
      <c r="H5946" s="39"/>
      <c r="M5946" s="1">
        <f>IF(ISNUMBER(MATCH(E5946,_xlfn.VSTACK('VLookup Lists'!$E$2:$E$17,'VLookup Lists'!$H$2:$H$38,'VLookup Lists'!$J$2:$J$8),0)),1,0)</f>
        <v>0</v>
      </c>
      <c r="N5946" s="1" t="str">
        <f>IFERROR(IF(VLOOKUP($D5946,'VLookup Lists'!$B$11:$C$29,2,FALSE)="FLIP",1,0),"")</f>
        <v/>
      </c>
      <c r="O5946" s="1" t="b">
        <f>ISNUMBER(MATCH($E5946,'VLookup Lists'!$E$2:$E$17,0))</f>
        <v>0</v>
      </c>
    </row>
    <row r="5947" spans="1:15" ht="15" customHeight="1" x14ac:dyDescent="0.2">
      <c r="A5947" s="1" t="str">
        <f t="shared" si="23"/>
        <v>OFVP</v>
      </c>
      <c r="E5947" s="1" t="s">
        <v>352</v>
      </c>
      <c r="G5947" s="38"/>
      <c r="H5947" s="39"/>
      <c r="M5947" s="1">
        <f>IF(ISNUMBER(MATCH(E5947,_xlfn.VSTACK('VLookup Lists'!$E$2:$E$17,'VLookup Lists'!$H$2:$H$38,'VLookup Lists'!$J$2:$J$8),0)),1,0)</f>
        <v>0</v>
      </c>
      <c r="N5947" s="1" t="str">
        <f>IFERROR(IF(VLOOKUP($D5947,'VLookup Lists'!$B$11:$C$29,2,FALSE)="FLIP",1,0),"")</f>
        <v/>
      </c>
      <c r="O5947" s="1" t="b">
        <f>ISNUMBER(MATCH($E5947,'VLookup Lists'!$E$2:$E$17,0))</f>
        <v>0</v>
      </c>
    </row>
    <row r="5948" spans="1:15" ht="15" customHeight="1" x14ac:dyDescent="0.2">
      <c r="A5948" s="1" t="str">
        <f t="shared" si="23"/>
        <v>OFVP</v>
      </c>
      <c r="E5948" s="1" t="s">
        <v>352</v>
      </c>
      <c r="G5948" s="38"/>
      <c r="H5948" s="39"/>
      <c r="M5948" s="1">
        <f>IF(ISNUMBER(MATCH(E5948,_xlfn.VSTACK('VLookup Lists'!$E$2:$E$17,'VLookup Lists'!$H$2:$H$38,'VLookup Lists'!$J$2:$J$8),0)),1,0)</f>
        <v>0</v>
      </c>
      <c r="N5948" s="1" t="str">
        <f>IFERROR(IF(VLOOKUP($D5948,'VLookup Lists'!$B$11:$C$29,2,FALSE)="FLIP",1,0),"")</f>
        <v/>
      </c>
      <c r="O5948" s="1" t="b">
        <f>ISNUMBER(MATCH($E5948,'VLookup Lists'!$E$2:$E$17,0))</f>
        <v>0</v>
      </c>
    </row>
    <row r="5949" spans="1:15" ht="15" customHeight="1" x14ac:dyDescent="0.2">
      <c r="A5949" s="1" t="str">
        <f t="shared" si="23"/>
        <v>OFVP</v>
      </c>
      <c r="E5949" s="1" t="s">
        <v>352</v>
      </c>
      <c r="G5949" s="38"/>
      <c r="H5949" s="39"/>
      <c r="M5949" s="1">
        <f>IF(ISNUMBER(MATCH(E5949,_xlfn.VSTACK('VLookup Lists'!$E$2:$E$17,'VLookup Lists'!$H$2:$H$38,'VLookup Lists'!$J$2:$J$8),0)),1,0)</f>
        <v>0</v>
      </c>
      <c r="N5949" s="1" t="str">
        <f>IFERROR(IF(VLOOKUP($D5949,'VLookup Lists'!$B$11:$C$29,2,FALSE)="FLIP",1,0),"")</f>
        <v/>
      </c>
      <c r="O5949" s="1" t="b">
        <f>ISNUMBER(MATCH($E5949,'VLookup Lists'!$E$2:$E$17,0))</f>
        <v>0</v>
      </c>
    </row>
    <row r="5950" spans="1:15" ht="15" customHeight="1" x14ac:dyDescent="0.2">
      <c r="A5950" s="1" t="str">
        <f t="shared" si="23"/>
        <v>OFVP</v>
      </c>
      <c r="E5950" s="1" t="s">
        <v>352</v>
      </c>
      <c r="G5950" s="38"/>
      <c r="H5950" s="39"/>
      <c r="M5950" s="1">
        <f>IF(ISNUMBER(MATCH(E5950,_xlfn.VSTACK('VLookup Lists'!$E$2:$E$17,'VLookup Lists'!$H$2:$H$38,'VLookup Lists'!$J$2:$J$8),0)),1,0)</f>
        <v>0</v>
      </c>
      <c r="N5950" s="1" t="str">
        <f>IFERROR(IF(VLOOKUP($D5950,'VLookup Lists'!$B$11:$C$29,2,FALSE)="FLIP",1,0),"")</f>
        <v/>
      </c>
      <c r="O5950" s="1" t="b">
        <f>ISNUMBER(MATCH($E5950,'VLookup Lists'!$E$2:$E$17,0))</f>
        <v>0</v>
      </c>
    </row>
    <row r="5951" spans="1:15" ht="15" customHeight="1" x14ac:dyDescent="0.2">
      <c r="A5951" s="1" t="str">
        <f t="shared" si="23"/>
        <v>OFVP</v>
      </c>
      <c r="E5951" s="1" t="s">
        <v>352</v>
      </c>
      <c r="G5951" s="38"/>
      <c r="H5951" s="39"/>
      <c r="M5951" s="1">
        <f>IF(ISNUMBER(MATCH(E5951,_xlfn.VSTACK('VLookup Lists'!$E$2:$E$17,'VLookup Lists'!$H$2:$H$38,'VLookup Lists'!$J$2:$J$8),0)),1,0)</f>
        <v>0</v>
      </c>
      <c r="N5951" s="1" t="str">
        <f>IFERROR(IF(VLOOKUP($D5951,'VLookup Lists'!$B$11:$C$29,2,FALSE)="FLIP",1,0),"")</f>
        <v/>
      </c>
      <c r="O5951" s="1" t="b">
        <f>ISNUMBER(MATCH($E5951,'VLookup Lists'!$E$2:$E$17,0))</f>
        <v>0</v>
      </c>
    </row>
    <row r="5952" spans="1:15" ht="15" customHeight="1" x14ac:dyDescent="0.2">
      <c r="A5952" s="1" t="str">
        <f t="shared" si="23"/>
        <v>OFVP</v>
      </c>
      <c r="E5952" s="1" t="s">
        <v>352</v>
      </c>
      <c r="G5952" s="38"/>
      <c r="H5952" s="39"/>
      <c r="M5952" s="1">
        <f>IF(ISNUMBER(MATCH(E5952,_xlfn.VSTACK('VLookup Lists'!$E$2:$E$17,'VLookup Lists'!$H$2:$H$38,'VLookup Lists'!$J$2:$J$8),0)),1,0)</f>
        <v>0</v>
      </c>
      <c r="N5952" s="1" t="str">
        <f>IFERROR(IF(VLOOKUP($D5952,'VLookup Lists'!$B$11:$C$29,2,FALSE)="FLIP",1,0),"")</f>
        <v/>
      </c>
      <c r="O5952" s="1" t="b">
        <f>ISNUMBER(MATCH($E5952,'VLookup Lists'!$E$2:$E$17,0))</f>
        <v>0</v>
      </c>
    </row>
    <row r="5953" spans="1:15" ht="15" customHeight="1" x14ac:dyDescent="0.2">
      <c r="A5953" s="1" t="str">
        <f t="shared" si="23"/>
        <v>OFVP</v>
      </c>
      <c r="E5953" s="1" t="s">
        <v>352</v>
      </c>
      <c r="G5953" s="38"/>
      <c r="H5953" s="39"/>
      <c r="M5953" s="1">
        <f>IF(ISNUMBER(MATCH(E5953,_xlfn.VSTACK('VLookup Lists'!$E$2:$E$17,'VLookup Lists'!$H$2:$H$38,'VLookup Lists'!$J$2:$J$8),0)),1,0)</f>
        <v>0</v>
      </c>
      <c r="N5953" s="1" t="str">
        <f>IFERROR(IF(VLOOKUP($D5953,'VLookup Lists'!$B$11:$C$29,2,FALSE)="FLIP",1,0),"")</f>
        <v/>
      </c>
      <c r="O5953" s="1" t="b">
        <f>ISNUMBER(MATCH($E5953,'VLookup Lists'!$E$2:$E$17,0))</f>
        <v>0</v>
      </c>
    </row>
    <row r="5954" spans="1:15" ht="15" customHeight="1" x14ac:dyDescent="0.2">
      <c r="A5954" s="1" t="str">
        <f t="shared" si="23"/>
        <v>OFVP</v>
      </c>
      <c r="E5954" s="1" t="s">
        <v>352</v>
      </c>
      <c r="G5954" s="38"/>
      <c r="H5954" s="39"/>
      <c r="M5954" s="1">
        <f>IF(ISNUMBER(MATCH(E5954,_xlfn.VSTACK('VLookup Lists'!$E$2:$E$17,'VLookup Lists'!$H$2:$H$38,'VLookup Lists'!$J$2:$J$8),0)),1,0)</f>
        <v>0</v>
      </c>
      <c r="N5954" s="1" t="str">
        <f>IFERROR(IF(VLOOKUP($D5954,'VLookup Lists'!$B$11:$C$29,2,FALSE)="FLIP",1,0),"")</f>
        <v/>
      </c>
      <c r="O5954" s="1" t="b">
        <f>ISNUMBER(MATCH($E5954,'VLookup Lists'!$E$2:$E$17,0))</f>
        <v>0</v>
      </c>
    </row>
    <row r="5955" spans="1:15" ht="15" customHeight="1" x14ac:dyDescent="0.2">
      <c r="A5955" s="1" t="str">
        <f t="shared" si="23"/>
        <v>OFVP</v>
      </c>
      <c r="E5955" s="1" t="s">
        <v>352</v>
      </c>
      <c r="G5955" s="38"/>
      <c r="H5955" s="39"/>
      <c r="M5955" s="1">
        <f>IF(ISNUMBER(MATCH(E5955,_xlfn.VSTACK('VLookup Lists'!$E$2:$E$17,'VLookup Lists'!$H$2:$H$38,'VLookup Lists'!$J$2:$J$8),0)),1,0)</f>
        <v>0</v>
      </c>
      <c r="N5955" s="1" t="str">
        <f>IFERROR(IF(VLOOKUP($D5955,'VLookup Lists'!$B$11:$C$29,2,FALSE)="FLIP",1,0),"")</f>
        <v/>
      </c>
      <c r="O5955" s="1" t="b">
        <f>ISNUMBER(MATCH($E5955,'VLookup Lists'!$E$2:$E$17,0))</f>
        <v>0</v>
      </c>
    </row>
    <row r="5956" spans="1:15" ht="15" customHeight="1" x14ac:dyDescent="0.2">
      <c r="A5956" s="1" t="str">
        <f t="shared" si="23"/>
        <v>OFVP</v>
      </c>
      <c r="E5956" s="1" t="s">
        <v>352</v>
      </c>
      <c r="G5956" s="38"/>
      <c r="H5956" s="39"/>
      <c r="M5956" s="1">
        <f>IF(ISNUMBER(MATCH(E5956,_xlfn.VSTACK('VLookup Lists'!$E$2:$E$17,'VLookup Lists'!$H$2:$H$38,'VLookup Lists'!$J$2:$J$8),0)),1,0)</f>
        <v>0</v>
      </c>
      <c r="N5956" s="1" t="str">
        <f>IFERROR(IF(VLOOKUP($D5956,'VLookup Lists'!$B$11:$C$29,2,FALSE)="FLIP",1,0),"")</f>
        <v/>
      </c>
      <c r="O5956" s="1" t="b">
        <f>ISNUMBER(MATCH($E5956,'VLookup Lists'!$E$2:$E$17,0))</f>
        <v>0</v>
      </c>
    </row>
    <row r="5957" spans="1:15" ht="15" customHeight="1" x14ac:dyDescent="0.2">
      <c r="A5957" s="1" t="str">
        <f t="shared" si="23"/>
        <v>OFVP</v>
      </c>
      <c r="E5957" s="1" t="s">
        <v>352</v>
      </c>
      <c r="G5957" s="38"/>
      <c r="H5957" s="39"/>
      <c r="M5957" s="1">
        <f>IF(ISNUMBER(MATCH(E5957,_xlfn.VSTACK('VLookup Lists'!$E$2:$E$17,'VLookup Lists'!$H$2:$H$38,'VLookup Lists'!$J$2:$J$8),0)),1,0)</f>
        <v>0</v>
      </c>
      <c r="N5957" s="1" t="str">
        <f>IFERROR(IF(VLOOKUP($D5957,'VLookup Lists'!$B$11:$C$29,2,FALSE)="FLIP",1,0),"")</f>
        <v/>
      </c>
      <c r="O5957" s="1" t="b">
        <f>ISNUMBER(MATCH($E5957,'VLookup Lists'!$E$2:$E$17,0))</f>
        <v>0</v>
      </c>
    </row>
    <row r="5958" spans="1:15" ht="15" customHeight="1" x14ac:dyDescent="0.2">
      <c r="A5958" s="1" t="str">
        <f t="shared" si="23"/>
        <v>OFVP</v>
      </c>
      <c r="E5958" s="1" t="s">
        <v>352</v>
      </c>
      <c r="G5958" s="38"/>
      <c r="H5958" s="39"/>
      <c r="M5958" s="1">
        <f>IF(ISNUMBER(MATCH(E5958,_xlfn.VSTACK('VLookup Lists'!$E$2:$E$17,'VLookup Lists'!$H$2:$H$38,'VLookup Lists'!$J$2:$J$8),0)),1,0)</f>
        <v>0</v>
      </c>
      <c r="N5958" s="1" t="str">
        <f>IFERROR(IF(VLOOKUP($D5958,'VLookup Lists'!$B$11:$C$29,2,FALSE)="FLIP",1,0),"")</f>
        <v/>
      </c>
      <c r="O5958" s="1" t="b">
        <f>ISNUMBER(MATCH($E5958,'VLookup Lists'!$E$2:$E$17,0))</f>
        <v>0</v>
      </c>
    </row>
    <row r="5959" spans="1:15" ht="15" customHeight="1" x14ac:dyDescent="0.2">
      <c r="A5959" s="1" t="str">
        <f t="shared" si="23"/>
        <v>OFVP</v>
      </c>
      <c r="E5959" s="1" t="s">
        <v>352</v>
      </c>
      <c r="G5959" s="38"/>
      <c r="H5959" s="39"/>
      <c r="M5959" s="1">
        <f>IF(ISNUMBER(MATCH(E5959,_xlfn.VSTACK('VLookup Lists'!$E$2:$E$17,'VLookup Lists'!$H$2:$H$38,'VLookup Lists'!$J$2:$J$8),0)),1,0)</f>
        <v>0</v>
      </c>
      <c r="N5959" s="1" t="str">
        <f>IFERROR(IF(VLOOKUP($D5959,'VLookup Lists'!$B$11:$C$29,2,FALSE)="FLIP",1,0),"")</f>
        <v/>
      </c>
      <c r="O5959" s="1" t="b">
        <f>ISNUMBER(MATCH($E5959,'VLookup Lists'!$E$2:$E$17,0))</f>
        <v>0</v>
      </c>
    </row>
    <row r="5960" spans="1:15" ht="15" customHeight="1" x14ac:dyDescent="0.2">
      <c r="A5960" s="1" t="str">
        <f t="shared" si="23"/>
        <v>OFVP</v>
      </c>
      <c r="E5960" s="1" t="s">
        <v>352</v>
      </c>
      <c r="G5960" s="38"/>
      <c r="H5960" s="39"/>
      <c r="M5960" s="1">
        <f>IF(ISNUMBER(MATCH(E5960,_xlfn.VSTACK('VLookup Lists'!$E$2:$E$17,'VLookup Lists'!$H$2:$H$38,'VLookup Lists'!$J$2:$J$8),0)),1,0)</f>
        <v>0</v>
      </c>
      <c r="N5960" s="1" t="str">
        <f>IFERROR(IF(VLOOKUP($D5960,'VLookup Lists'!$B$11:$C$29,2,FALSE)="FLIP",1,0),"")</f>
        <v/>
      </c>
      <c r="O5960" s="1" t="b">
        <f>ISNUMBER(MATCH($E5960,'VLookup Lists'!$E$2:$E$17,0))</f>
        <v>0</v>
      </c>
    </row>
    <row r="5961" spans="1:15" ht="15" customHeight="1" x14ac:dyDescent="0.2">
      <c r="A5961" s="1" t="str">
        <f t="shared" si="23"/>
        <v>OFVP</v>
      </c>
      <c r="E5961" s="1" t="s">
        <v>352</v>
      </c>
      <c r="G5961" s="38"/>
      <c r="H5961" s="39"/>
      <c r="M5961" s="1">
        <f>IF(ISNUMBER(MATCH(E5961,_xlfn.VSTACK('VLookup Lists'!$E$2:$E$17,'VLookup Lists'!$H$2:$H$38,'VLookup Lists'!$J$2:$J$8),0)),1,0)</f>
        <v>0</v>
      </c>
      <c r="N5961" s="1" t="str">
        <f>IFERROR(IF(VLOOKUP($D5961,'VLookup Lists'!$B$11:$C$29,2,FALSE)="FLIP",1,0),"")</f>
        <v/>
      </c>
      <c r="O5961" s="1" t="b">
        <f>ISNUMBER(MATCH($E5961,'VLookup Lists'!$E$2:$E$17,0))</f>
        <v>0</v>
      </c>
    </row>
    <row r="5962" spans="1:15" ht="15" customHeight="1" x14ac:dyDescent="0.2">
      <c r="A5962" s="1" t="str">
        <f t="shared" si="23"/>
        <v>OFVP</v>
      </c>
      <c r="E5962" s="1" t="s">
        <v>352</v>
      </c>
      <c r="G5962" s="38"/>
      <c r="H5962" s="39"/>
      <c r="M5962" s="1">
        <f>IF(ISNUMBER(MATCH(E5962,_xlfn.VSTACK('VLookup Lists'!$E$2:$E$17,'VLookup Lists'!$H$2:$H$38,'VLookup Lists'!$J$2:$J$8),0)),1,0)</f>
        <v>0</v>
      </c>
      <c r="N5962" s="1" t="str">
        <f>IFERROR(IF(VLOOKUP($D5962,'VLookup Lists'!$B$11:$C$29,2,FALSE)="FLIP",1,0),"")</f>
        <v/>
      </c>
      <c r="O5962" s="1" t="b">
        <f>ISNUMBER(MATCH($E5962,'VLookup Lists'!$E$2:$E$17,0))</f>
        <v>0</v>
      </c>
    </row>
    <row r="5963" spans="1:15" ht="15" customHeight="1" x14ac:dyDescent="0.2">
      <c r="A5963" s="1" t="str">
        <f t="shared" si="23"/>
        <v>OFVP</v>
      </c>
      <c r="E5963" s="1" t="s">
        <v>352</v>
      </c>
      <c r="G5963" s="38"/>
      <c r="H5963" s="39"/>
      <c r="M5963" s="1">
        <f>IF(ISNUMBER(MATCH(E5963,_xlfn.VSTACK('VLookup Lists'!$E$2:$E$17,'VLookup Lists'!$H$2:$H$38,'VLookup Lists'!$J$2:$J$8),0)),1,0)</f>
        <v>0</v>
      </c>
      <c r="N5963" s="1" t="str">
        <f>IFERROR(IF(VLOOKUP($D5963,'VLookup Lists'!$B$11:$C$29,2,FALSE)="FLIP",1,0),"")</f>
        <v/>
      </c>
      <c r="O5963" s="1" t="b">
        <f>ISNUMBER(MATCH($E5963,'VLookup Lists'!$E$2:$E$17,0))</f>
        <v>0</v>
      </c>
    </row>
    <row r="5964" spans="1:15" ht="15" customHeight="1" x14ac:dyDescent="0.2">
      <c r="A5964" s="1" t="str">
        <f t="shared" si="23"/>
        <v>OFVP</v>
      </c>
      <c r="E5964" s="1" t="s">
        <v>352</v>
      </c>
      <c r="G5964" s="38"/>
      <c r="H5964" s="39"/>
      <c r="M5964" s="1">
        <f>IF(ISNUMBER(MATCH(E5964,_xlfn.VSTACK('VLookup Lists'!$E$2:$E$17,'VLookup Lists'!$H$2:$H$38,'VLookup Lists'!$J$2:$J$8),0)),1,0)</f>
        <v>0</v>
      </c>
      <c r="N5964" s="1" t="str">
        <f>IFERROR(IF(VLOOKUP($D5964,'VLookup Lists'!$B$11:$C$29,2,FALSE)="FLIP",1,0),"")</f>
        <v/>
      </c>
      <c r="O5964" s="1" t="b">
        <f>ISNUMBER(MATCH($E5964,'VLookup Lists'!$E$2:$E$17,0))</f>
        <v>0</v>
      </c>
    </row>
    <row r="5965" spans="1:15" ht="15" customHeight="1" x14ac:dyDescent="0.2">
      <c r="A5965" s="1" t="str">
        <f t="shared" si="23"/>
        <v>OFVP</v>
      </c>
      <c r="E5965" s="1" t="s">
        <v>352</v>
      </c>
      <c r="G5965" s="38"/>
      <c r="H5965" s="39"/>
      <c r="M5965" s="1">
        <f>IF(ISNUMBER(MATCH(E5965,_xlfn.VSTACK('VLookup Lists'!$E$2:$E$17,'VLookup Lists'!$H$2:$H$38,'VLookup Lists'!$J$2:$J$8),0)),1,0)</f>
        <v>0</v>
      </c>
      <c r="N5965" s="1" t="str">
        <f>IFERROR(IF(VLOOKUP($D5965,'VLookup Lists'!$B$11:$C$29,2,FALSE)="FLIP",1,0),"")</f>
        <v/>
      </c>
      <c r="O5965" s="1" t="b">
        <f>ISNUMBER(MATCH($E5965,'VLookup Lists'!$E$2:$E$17,0))</f>
        <v>0</v>
      </c>
    </row>
    <row r="5966" spans="1:15" ht="15" customHeight="1" x14ac:dyDescent="0.2">
      <c r="A5966" s="1" t="str">
        <f t="shared" si="23"/>
        <v>OFVP</v>
      </c>
      <c r="E5966" s="1" t="s">
        <v>352</v>
      </c>
      <c r="G5966" s="38"/>
      <c r="H5966" s="39"/>
      <c r="M5966" s="1">
        <f>IF(ISNUMBER(MATCH(E5966,_xlfn.VSTACK('VLookup Lists'!$E$2:$E$17,'VLookup Lists'!$H$2:$H$38,'VLookup Lists'!$J$2:$J$8),0)),1,0)</f>
        <v>0</v>
      </c>
      <c r="N5966" s="1" t="str">
        <f>IFERROR(IF(VLOOKUP($D5966,'VLookup Lists'!$B$11:$C$29,2,FALSE)="FLIP",1,0),"")</f>
        <v/>
      </c>
      <c r="O5966" s="1" t="b">
        <f>ISNUMBER(MATCH($E5966,'VLookup Lists'!$E$2:$E$17,0))</f>
        <v>0</v>
      </c>
    </row>
    <row r="5967" spans="1:15" ht="15" customHeight="1" x14ac:dyDescent="0.2">
      <c r="A5967" s="1" t="str">
        <f t="shared" si="23"/>
        <v>OFVP</v>
      </c>
      <c r="E5967" s="1" t="s">
        <v>352</v>
      </c>
      <c r="G5967" s="38"/>
      <c r="H5967" s="39"/>
      <c r="M5967" s="1">
        <f>IF(ISNUMBER(MATCH(E5967,_xlfn.VSTACK('VLookup Lists'!$E$2:$E$17,'VLookup Lists'!$H$2:$H$38,'VLookup Lists'!$J$2:$J$8),0)),1,0)</f>
        <v>0</v>
      </c>
      <c r="N5967" s="1" t="str">
        <f>IFERROR(IF(VLOOKUP($D5967,'VLookup Lists'!$B$11:$C$29,2,FALSE)="FLIP",1,0),"")</f>
        <v/>
      </c>
      <c r="O5967" s="1" t="b">
        <f>ISNUMBER(MATCH($E5967,'VLookup Lists'!$E$2:$E$17,0))</f>
        <v>0</v>
      </c>
    </row>
    <row r="5968" spans="1:15" ht="15" customHeight="1" x14ac:dyDescent="0.2">
      <c r="A5968" s="1" t="str">
        <f t="shared" si="23"/>
        <v>OFVP</v>
      </c>
      <c r="E5968" s="1" t="s">
        <v>352</v>
      </c>
      <c r="G5968" s="38"/>
      <c r="H5968" s="39"/>
      <c r="M5968" s="1">
        <f>IF(ISNUMBER(MATCH(E5968,_xlfn.VSTACK('VLookup Lists'!$E$2:$E$17,'VLookup Lists'!$H$2:$H$38,'VLookup Lists'!$J$2:$J$8),0)),1,0)</f>
        <v>0</v>
      </c>
      <c r="N5968" s="1" t="str">
        <f>IFERROR(IF(VLOOKUP($D5968,'VLookup Lists'!$B$11:$C$29,2,FALSE)="FLIP",1,0),"")</f>
        <v/>
      </c>
      <c r="O5968" s="1" t="b">
        <f>ISNUMBER(MATCH($E5968,'VLookup Lists'!$E$2:$E$17,0))</f>
        <v>0</v>
      </c>
    </row>
    <row r="5969" spans="1:15" ht="15" customHeight="1" x14ac:dyDescent="0.2">
      <c r="A5969" s="1" t="str">
        <f t="shared" si="23"/>
        <v>OFVP</v>
      </c>
      <c r="E5969" s="1" t="s">
        <v>352</v>
      </c>
      <c r="G5969" s="38"/>
      <c r="H5969" s="39"/>
      <c r="M5969" s="1">
        <f>IF(ISNUMBER(MATCH(E5969,_xlfn.VSTACK('VLookup Lists'!$E$2:$E$17,'VLookup Lists'!$H$2:$H$38,'VLookup Lists'!$J$2:$J$8),0)),1,0)</f>
        <v>0</v>
      </c>
      <c r="N5969" s="1" t="str">
        <f>IFERROR(IF(VLOOKUP($D5969,'VLookup Lists'!$B$11:$C$29,2,FALSE)="FLIP",1,0),"")</f>
        <v/>
      </c>
      <c r="O5969" s="1" t="b">
        <f>ISNUMBER(MATCH($E5969,'VLookup Lists'!$E$2:$E$17,0))</f>
        <v>0</v>
      </c>
    </row>
    <row r="5970" spans="1:15" ht="15" customHeight="1" x14ac:dyDescent="0.2">
      <c r="A5970" s="1" t="str">
        <f t="shared" si="23"/>
        <v>OFVP</v>
      </c>
      <c r="E5970" s="1" t="s">
        <v>352</v>
      </c>
      <c r="G5970" s="38"/>
      <c r="H5970" s="39"/>
      <c r="M5970" s="1">
        <f>IF(ISNUMBER(MATCH(E5970,_xlfn.VSTACK('VLookup Lists'!$E$2:$E$17,'VLookup Lists'!$H$2:$H$38,'VLookup Lists'!$J$2:$J$8),0)),1,0)</f>
        <v>0</v>
      </c>
      <c r="N5970" s="1" t="str">
        <f>IFERROR(IF(VLOOKUP($D5970,'VLookup Lists'!$B$11:$C$29,2,FALSE)="FLIP",1,0),"")</f>
        <v/>
      </c>
      <c r="O5970" s="1" t="b">
        <f>ISNUMBER(MATCH($E5970,'VLookup Lists'!$E$2:$E$17,0))</f>
        <v>0</v>
      </c>
    </row>
    <row r="5971" spans="1:15" ht="15" customHeight="1" x14ac:dyDescent="0.2">
      <c r="A5971" s="1" t="str">
        <f t="shared" si="23"/>
        <v>OFVP</v>
      </c>
      <c r="E5971" s="1" t="s">
        <v>352</v>
      </c>
      <c r="G5971" s="38"/>
      <c r="H5971" s="39"/>
      <c r="M5971" s="1">
        <f>IF(ISNUMBER(MATCH(E5971,_xlfn.VSTACK('VLookup Lists'!$E$2:$E$17,'VLookup Lists'!$H$2:$H$38,'VLookup Lists'!$J$2:$J$8),0)),1,0)</f>
        <v>0</v>
      </c>
      <c r="N5971" s="1" t="str">
        <f>IFERROR(IF(VLOOKUP($D5971,'VLookup Lists'!$B$11:$C$29,2,FALSE)="FLIP",1,0),"")</f>
        <v/>
      </c>
      <c r="O5971" s="1" t="b">
        <f>ISNUMBER(MATCH($E5971,'VLookup Lists'!$E$2:$E$17,0))</f>
        <v>0</v>
      </c>
    </row>
    <row r="5972" spans="1:15" ht="15" customHeight="1" x14ac:dyDescent="0.2">
      <c r="A5972" s="1" t="str">
        <f t="shared" si="23"/>
        <v>OFVP</v>
      </c>
      <c r="E5972" s="1" t="s">
        <v>352</v>
      </c>
      <c r="G5972" s="38"/>
      <c r="H5972" s="39"/>
      <c r="M5972" s="1">
        <f>IF(ISNUMBER(MATCH(E5972,_xlfn.VSTACK('VLookup Lists'!$E$2:$E$17,'VLookup Lists'!$H$2:$H$38,'VLookup Lists'!$J$2:$J$8),0)),1,0)</f>
        <v>0</v>
      </c>
      <c r="N5972" s="1" t="str">
        <f>IFERROR(IF(VLOOKUP($D5972,'VLookup Lists'!$B$11:$C$29,2,FALSE)="FLIP",1,0),"")</f>
        <v/>
      </c>
      <c r="O5972" s="1" t="b">
        <f>ISNUMBER(MATCH($E5972,'VLookup Lists'!$E$2:$E$17,0))</f>
        <v>0</v>
      </c>
    </row>
    <row r="5973" spans="1:15" ht="15" customHeight="1" x14ac:dyDescent="0.2">
      <c r="A5973" s="1" t="str">
        <f t="shared" si="23"/>
        <v>OFVP</v>
      </c>
      <c r="E5973" s="1" t="s">
        <v>352</v>
      </c>
      <c r="G5973" s="38"/>
      <c r="H5973" s="39"/>
      <c r="M5973" s="1">
        <f>IF(ISNUMBER(MATCH(E5973,_xlfn.VSTACK('VLookup Lists'!$E$2:$E$17,'VLookup Lists'!$H$2:$H$38,'VLookup Lists'!$J$2:$J$8),0)),1,0)</f>
        <v>0</v>
      </c>
      <c r="N5973" s="1" t="str">
        <f>IFERROR(IF(VLOOKUP($D5973,'VLookup Lists'!$B$11:$C$29,2,FALSE)="FLIP",1,0),"")</f>
        <v/>
      </c>
      <c r="O5973" s="1" t="b">
        <f>ISNUMBER(MATCH($E5973,'VLookup Lists'!$E$2:$E$17,0))</f>
        <v>0</v>
      </c>
    </row>
    <row r="5974" spans="1:15" ht="15" customHeight="1" x14ac:dyDescent="0.2">
      <c r="A5974" s="1" t="str">
        <f t="shared" si="23"/>
        <v>OFVP</v>
      </c>
      <c r="E5974" s="1" t="s">
        <v>352</v>
      </c>
      <c r="G5974" s="38"/>
      <c r="H5974" s="39"/>
      <c r="M5974" s="1">
        <f>IF(ISNUMBER(MATCH(E5974,_xlfn.VSTACK('VLookup Lists'!$E$2:$E$17,'VLookup Lists'!$H$2:$H$38,'VLookup Lists'!$J$2:$J$8),0)),1,0)</f>
        <v>0</v>
      </c>
      <c r="N5974" s="1" t="str">
        <f>IFERROR(IF(VLOOKUP($D5974,'VLookup Lists'!$B$11:$C$29,2,FALSE)="FLIP",1,0),"")</f>
        <v/>
      </c>
      <c r="O5974" s="1" t="b">
        <f>ISNUMBER(MATCH($E5974,'VLookup Lists'!$E$2:$E$17,0))</f>
        <v>0</v>
      </c>
    </row>
    <row r="5975" spans="1:15" ht="15" customHeight="1" x14ac:dyDescent="0.2">
      <c r="A5975" s="1" t="str">
        <f t="shared" si="23"/>
        <v>OFVP</v>
      </c>
      <c r="E5975" s="1" t="s">
        <v>352</v>
      </c>
      <c r="G5975" s="38"/>
      <c r="H5975" s="39"/>
      <c r="M5975" s="1">
        <f>IF(ISNUMBER(MATCH(E5975,_xlfn.VSTACK('VLookup Lists'!$E$2:$E$17,'VLookup Lists'!$H$2:$H$38,'VLookup Lists'!$J$2:$J$8),0)),1,0)</f>
        <v>0</v>
      </c>
      <c r="N5975" s="1" t="str">
        <f>IFERROR(IF(VLOOKUP($D5975,'VLookup Lists'!$B$11:$C$29,2,FALSE)="FLIP",1,0),"")</f>
        <v/>
      </c>
      <c r="O5975" s="1" t="b">
        <f>ISNUMBER(MATCH($E5975,'VLookup Lists'!$E$2:$E$17,0))</f>
        <v>0</v>
      </c>
    </row>
    <row r="5976" spans="1:15" ht="15" customHeight="1" x14ac:dyDescent="0.2">
      <c r="A5976" s="1" t="str">
        <f t="shared" si="23"/>
        <v>OFVP</v>
      </c>
      <c r="E5976" s="1" t="s">
        <v>352</v>
      </c>
      <c r="G5976" s="38"/>
      <c r="H5976" s="39"/>
      <c r="M5976" s="1">
        <f>IF(ISNUMBER(MATCH(E5976,_xlfn.VSTACK('VLookup Lists'!$E$2:$E$17,'VLookup Lists'!$H$2:$H$38,'VLookup Lists'!$J$2:$J$8),0)),1,0)</f>
        <v>0</v>
      </c>
      <c r="N5976" s="1" t="str">
        <f>IFERROR(IF(VLOOKUP($D5976,'VLookup Lists'!$B$11:$C$29,2,FALSE)="FLIP",1,0),"")</f>
        <v/>
      </c>
      <c r="O5976" s="1" t="b">
        <f>ISNUMBER(MATCH($E5976,'VLookup Lists'!$E$2:$E$17,0))</f>
        <v>0</v>
      </c>
    </row>
    <row r="5977" spans="1:15" ht="15" customHeight="1" x14ac:dyDescent="0.2">
      <c r="A5977" s="1" t="str">
        <f t="shared" si="23"/>
        <v>OFVP</v>
      </c>
      <c r="E5977" s="1" t="s">
        <v>352</v>
      </c>
      <c r="G5977" s="38"/>
      <c r="H5977" s="39"/>
      <c r="M5977" s="1">
        <f>IF(ISNUMBER(MATCH(E5977,_xlfn.VSTACK('VLookup Lists'!$E$2:$E$17,'VLookup Lists'!$H$2:$H$38,'VLookup Lists'!$J$2:$J$8),0)),1,0)</f>
        <v>0</v>
      </c>
      <c r="N5977" s="1" t="str">
        <f>IFERROR(IF(VLOOKUP($D5977,'VLookup Lists'!$B$11:$C$29,2,FALSE)="FLIP",1,0),"")</f>
        <v/>
      </c>
      <c r="O5977" s="1" t="b">
        <f>ISNUMBER(MATCH($E5977,'VLookup Lists'!$E$2:$E$17,0))</f>
        <v>0</v>
      </c>
    </row>
    <row r="5978" spans="1:15" ht="15" customHeight="1" x14ac:dyDescent="0.2">
      <c r="A5978" s="1" t="str">
        <f t="shared" si="23"/>
        <v>OFVP</v>
      </c>
      <c r="E5978" s="1" t="s">
        <v>352</v>
      </c>
      <c r="G5978" s="38"/>
      <c r="H5978" s="39"/>
      <c r="M5978" s="1">
        <f>IF(ISNUMBER(MATCH(E5978,_xlfn.VSTACK('VLookup Lists'!$E$2:$E$17,'VLookup Lists'!$H$2:$H$38,'VLookup Lists'!$J$2:$J$8),0)),1,0)</f>
        <v>0</v>
      </c>
      <c r="N5978" s="1" t="str">
        <f>IFERROR(IF(VLOOKUP($D5978,'VLookup Lists'!$B$11:$C$29,2,FALSE)="FLIP",1,0),"")</f>
        <v/>
      </c>
      <c r="O5978" s="1" t="b">
        <f>ISNUMBER(MATCH($E5978,'VLookup Lists'!$E$2:$E$17,0))</f>
        <v>0</v>
      </c>
    </row>
    <row r="5979" spans="1:15" ht="15" customHeight="1" x14ac:dyDescent="0.2">
      <c r="A5979" s="1" t="str">
        <f t="shared" si="23"/>
        <v>OFVP</v>
      </c>
      <c r="E5979" s="1" t="s">
        <v>352</v>
      </c>
      <c r="G5979" s="38"/>
      <c r="H5979" s="39"/>
      <c r="M5979" s="1">
        <f>IF(ISNUMBER(MATCH(E5979,_xlfn.VSTACK('VLookup Lists'!$E$2:$E$17,'VLookup Lists'!$H$2:$H$38,'VLookup Lists'!$J$2:$J$8),0)),1,0)</f>
        <v>0</v>
      </c>
      <c r="N5979" s="1" t="str">
        <f>IFERROR(IF(VLOOKUP($D5979,'VLookup Lists'!$B$11:$C$29,2,FALSE)="FLIP",1,0),"")</f>
        <v/>
      </c>
      <c r="O5979" s="1" t="b">
        <f>ISNUMBER(MATCH($E5979,'VLookup Lists'!$E$2:$E$17,0))</f>
        <v>0</v>
      </c>
    </row>
    <row r="5980" spans="1:15" ht="15" customHeight="1" x14ac:dyDescent="0.2">
      <c r="A5980" s="1" t="str">
        <f t="shared" si="23"/>
        <v>OFVP</v>
      </c>
      <c r="E5980" s="1" t="s">
        <v>352</v>
      </c>
      <c r="G5980" s="38"/>
      <c r="H5980" s="39"/>
      <c r="M5980" s="1">
        <f>IF(ISNUMBER(MATCH(E5980,_xlfn.VSTACK('VLookup Lists'!$E$2:$E$17,'VLookup Lists'!$H$2:$H$38,'VLookup Lists'!$J$2:$J$8),0)),1,0)</f>
        <v>0</v>
      </c>
      <c r="N5980" s="1" t="str">
        <f>IFERROR(IF(VLOOKUP($D5980,'VLookup Lists'!$B$11:$C$29,2,FALSE)="FLIP",1,0),"")</f>
        <v/>
      </c>
      <c r="O5980" s="1" t="b">
        <f>ISNUMBER(MATCH($E5980,'VLookup Lists'!$E$2:$E$17,0))</f>
        <v>0</v>
      </c>
    </row>
    <row r="5981" spans="1:15" ht="15" customHeight="1" x14ac:dyDescent="0.2">
      <c r="A5981" s="1" t="str">
        <f t="shared" si="23"/>
        <v>OFVP</v>
      </c>
      <c r="E5981" s="1" t="s">
        <v>352</v>
      </c>
      <c r="G5981" s="38"/>
      <c r="H5981" s="39"/>
      <c r="M5981" s="1">
        <f>IF(ISNUMBER(MATCH(E5981,_xlfn.VSTACK('VLookup Lists'!$E$2:$E$17,'VLookup Lists'!$H$2:$H$38,'VLookup Lists'!$J$2:$J$8),0)),1,0)</f>
        <v>0</v>
      </c>
      <c r="N5981" s="1" t="str">
        <f>IFERROR(IF(VLOOKUP($D5981,'VLookup Lists'!$B$11:$C$29,2,FALSE)="FLIP",1,0),"")</f>
        <v/>
      </c>
      <c r="O5981" s="1" t="b">
        <f>ISNUMBER(MATCH($E5981,'VLookup Lists'!$E$2:$E$17,0))</f>
        <v>0</v>
      </c>
    </row>
    <row r="5982" spans="1:15" ht="15" customHeight="1" x14ac:dyDescent="0.2">
      <c r="A5982" s="1" t="str">
        <f t="shared" si="23"/>
        <v>OFVP</v>
      </c>
      <c r="E5982" s="1" t="s">
        <v>352</v>
      </c>
      <c r="G5982" s="38"/>
      <c r="H5982" s="39"/>
      <c r="M5982" s="1">
        <f>IF(ISNUMBER(MATCH(E5982,_xlfn.VSTACK('VLookup Lists'!$E$2:$E$17,'VLookup Lists'!$H$2:$H$38,'VLookup Lists'!$J$2:$J$8),0)),1,0)</f>
        <v>0</v>
      </c>
      <c r="N5982" s="1" t="str">
        <f>IFERROR(IF(VLOOKUP($D5982,'VLookup Lists'!$B$11:$C$29,2,FALSE)="FLIP",1,0),"")</f>
        <v/>
      </c>
      <c r="O5982" s="1" t="b">
        <f>ISNUMBER(MATCH($E5982,'VLookup Lists'!$E$2:$E$17,0))</f>
        <v>0</v>
      </c>
    </row>
    <row r="5983" spans="1:15" ht="15" customHeight="1" x14ac:dyDescent="0.2">
      <c r="A5983" s="1" t="str">
        <f t="shared" si="23"/>
        <v>OFVP</v>
      </c>
      <c r="E5983" s="1" t="s">
        <v>352</v>
      </c>
      <c r="G5983" s="38"/>
      <c r="H5983" s="39"/>
      <c r="M5983" s="1">
        <f>IF(ISNUMBER(MATCH(E5983,_xlfn.VSTACK('VLookup Lists'!$E$2:$E$17,'VLookup Lists'!$H$2:$H$38,'VLookup Lists'!$J$2:$J$8),0)),1,0)</f>
        <v>0</v>
      </c>
      <c r="N5983" s="1" t="str">
        <f>IFERROR(IF(VLOOKUP($D5983,'VLookup Lists'!$B$11:$C$29,2,FALSE)="FLIP",1,0),"")</f>
        <v/>
      </c>
      <c r="O5983" s="1" t="b">
        <f>ISNUMBER(MATCH($E5983,'VLookup Lists'!$E$2:$E$17,0))</f>
        <v>0</v>
      </c>
    </row>
    <row r="5984" spans="1:15" ht="15" customHeight="1" x14ac:dyDescent="0.2">
      <c r="A5984" s="1" t="str">
        <f t="shared" si="23"/>
        <v>OFVP</v>
      </c>
      <c r="E5984" s="1" t="s">
        <v>352</v>
      </c>
      <c r="G5984" s="38"/>
      <c r="H5984" s="39"/>
      <c r="M5984" s="1">
        <f>IF(ISNUMBER(MATCH(E5984,_xlfn.VSTACK('VLookup Lists'!$E$2:$E$17,'VLookup Lists'!$H$2:$H$38,'VLookup Lists'!$J$2:$J$8),0)),1,0)</f>
        <v>0</v>
      </c>
      <c r="N5984" s="1" t="str">
        <f>IFERROR(IF(VLOOKUP($D5984,'VLookup Lists'!$B$11:$C$29,2,FALSE)="FLIP",1,0),"")</f>
        <v/>
      </c>
      <c r="O5984" s="1" t="b">
        <f>ISNUMBER(MATCH($E5984,'VLookup Lists'!$E$2:$E$17,0))</f>
        <v>0</v>
      </c>
    </row>
    <row r="5985" spans="1:15" ht="15" customHeight="1" x14ac:dyDescent="0.2">
      <c r="A5985" s="1" t="str">
        <f t="shared" si="23"/>
        <v>OFVP</v>
      </c>
      <c r="E5985" s="1" t="s">
        <v>352</v>
      </c>
      <c r="G5985" s="38"/>
      <c r="H5985" s="39"/>
      <c r="M5985" s="1">
        <f>IF(ISNUMBER(MATCH(E5985,_xlfn.VSTACK('VLookup Lists'!$E$2:$E$17,'VLookup Lists'!$H$2:$H$38,'VLookup Lists'!$J$2:$J$8),0)),1,0)</f>
        <v>0</v>
      </c>
      <c r="N5985" s="1" t="str">
        <f>IFERROR(IF(VLOOKUP($D5985,'VLookup Lists'!$B$11:$C$29,2,FALSE)="FLIP",1,0),"")</f>
        <v/>
      </c>
      <c r="O5985" s="1" t="b">
        <f>ISNUMBER(MATCH($E5985,'VLookup Lists'!$E$2:$E$17,0))</f>
        <v>0</v>
      </c>
    </row>
    <row r="5986" spans="1:15" ht="15" customHeight="1" x14ac:dyDescent="0.2">
      <c r="A5986" s="1" t="str">
        <f t="shared" si="23"/>
        <v>OFVP</v>
      </c>
      <c r="E5986" s="1" t="s">
        <v>352</v>
      </c>
      <c r="G5986" s="38"/>
      <c r="H5986" s="39"/>
      <c r="M5986" s="1">
        <f>IF(ISNUMBER(MATCH(E5986,_xlfn.VSTACK('VLookup Lists'!$E$2:$E$17,'VLookup Lists'!$H$2:$H$38,'VLookup Lists'!$J$2:$J$8),0)),1,0)</f>
        <v>0</v>
      </c>
      <c r="N5986" s="1" t="str">
        <f>IFERROR(IF(VLOOKUP($D5986,'VLookup Lists'!$B$11:$C$29,2,FALSE)="FLIP",1,0),"")</f>
        <v/>
      </c>
      <c r="O5986" s="1" t="b">
        <f>ISNUMBER(MATCH($E5986,'VLookup Lists'!$E$2:$E$17,0))</f>
        <v>0</v>
      </c>
    </row>
    <row r="5987" spans="1:15" ht="15" customHeight="1" x14ac:dyDescent="0.2">
      <c r="A5987" s="1" t="str">
        <f t="shared" si="23"/>
        <v>OFVP</v>
      </c>
      <c r="E5987" s="1" t="s">
        <v>352</v>
      </c>
      <c r="G5987" s="38"/>
      <c r="H5987" s="39"/>
      <c r="M5987" s="1">
        <f>IF(ISNUMBER(MATCH(E5987,_xlfn.VSTACK('VLookup Lists'!$E$2:$E$17,'VLookup Lists'!$H$2:$H$38,'VLookup Lists'!$J$2:$J$8),0)),1,0)</f>
        <v>0</v>
      </c>
      <c r="N5987" s="1" t="str">
        <f>IFERROR(IF(VLOOKUP($D5987,'VLookup Lists'!$B$11:$C$29,2,FALSE)="FLIP",1,0),"")</f>
        <v/>
      </c>
      <c r="O5987" s="1" t="b">
        <f>ISNUMBER(MATCH($E5987,'VLookup Lists'!$E$2:$E$17,0))</f>
        <v>0</v>
      </c>
    </row>
    <row r="5988" spans="1:15" ht="15" customHeight="1" x14ac:dyDescent="0.2">
      <c r="A5988" s="1" t="str">
        <f t="shared" si="23"/>
        <v>OFVP</v>
      </c>
      <c r="E5988" s="1" t="s">
        <v>352</v>
      </c>
      <c r="G5988" s="38"/>
      <c r="H5988" s="39"/>
      <c r="M5988" s="1">
        <f>IF(ISNUMBER(MATCH(E5988,_xlfn.VSTACK('VLookup Lists'!$E$2:$E$17,'VLookup Lists'!$H$2:$H$38,'VLookup Lists'!$J$2:$J$8),0)),1,0)</f>
        <v>0</v>
      </c>
      <c r="N5988" s="1" t="str">
        <f>IFERROR(IF(VLOOKUP($D5988,'VLookup Lists'!$B$11:$C$29,2,FALSE)="FLIP",1,0),"")</f>
        <v/>
      </c>
      <c r="O5988" s="1" t="b">
        <f>ISNUMBER(MATCH($E5988,'VLookup Lists'!$E$2:$E$17,0))</f>
        <v>0</v>
      </c>
    </row>
    <row r="5989" spans="1:15" ht="15" customHeight="1" x14ac:dyDescent="0.2">
      <c r="A5989" s="1" t="str">
        <f t="shared" si="23"/>
        <v>OFVP</v>
      </c>
      <c r="E5989" s="1" t="s">
        <v>352</v>
      </c>
      <c r="G5989" s="38"/>
      <c r="H5989" s="39"/>
      <c r="M5989" s="1">
        <f>IF(ISNUMBER(MATCH(E5989,_xlfn.VSTACK('VLookup Lists'!$E$2:$E$17,'VLookup Lists'!$H$2:$H$38,'VLookup Lists'!$J$2:$J$8),0)),1,0)</f>
        <v>0</v>
      </c>
      <c r="N5989" s="1" t="str">
        <f>IFERROR(IF(VLOOKUP($D5989,'VLookup Lists'!$B$11:$C$29,2,FALSE)="FLIP",1,0),"")</f>
        <v/>
      </c>
      <c r="O5989" s="1" t="b">
        <f>ISNUMBER(MATCH($E5989,'VLookup Lists'!$E$2:$E$17,0))</f>
        <v>0</v>
      </c>
    </row>
    <row r="5990" spans="1:15" ht="15" customHeight="1" x14ac:dyDescent="0.2">
      <c r="A5990" s="1" t="str">
        <f t="shared" si="23"/>
        <v>OFVP</v>
      </c>
      <c r="E5990" s="1" t="s">
        <v>352</v>
      </c>
      <c r="G5990" s="38"/>
      <c r="H5990" s="39"/>
      <c r="M5990" s="1">
        <f>IF(ISNUMBER(MATCH(E5990,_xlfn.VSTACK('VLookup Lists'!$E$2:$E$17,'VLookup Lists'!$H$2:$H$38,'VLookup Lists'!$J$2:$J$8),0)),1,0)</f>
        <v>0</v>
      </c>
      <c r="N5990" s="1" t="str">
        <f>IFERROR(IF(VLOOKUP($D5990,'VLookup Lists'!$B$11:$C$29,2,FALSE)="FLIP",1,0),"")</f>
        <v/>
      </c>
      <c r="O5990" s="1" t="b">
        <f>ISNUMBER(MATCH($E5990,'VLookup Lists'!$E$2:$E$17,0))</f>
        <v>0</v>
      </c>
    </row>
    <row r="5991" spans="1:15" ht="15" customHeight="1" x14ac:dyDescent="0.2">
      <c r="A5991" s="1" t="str">
        <f t="shared" si="23"/>
        <v>OFVP</v>
      </c>
      <c r="E5991" s="1" t="s">
        <v>352</v>
      </c>
      <c r="G5991" s="38"/>
      <c r="H5991" s="39"/>
      <c r="M5991" s="1">
        <f>IF(ISNUMBER(MATCH(E5991,_xlfn.VSTACK('VLookup Lists'!$E$2:$E$17,'VLookup Lists'!$H$2:$H$38,'VLookup Lists'!$J$2:$J$8),0)),1,0)</f>
        <v>0</v>
      </c>
      <c r="N5991" s="1" t="str">
        <f>IFERROR(IF(VLOOKUP($D5991,'VLookup Lists'!$B$11:$C$29,2,FALSE)="FLIP",1,0),"")</f>
        <v/>
      </c>
      <c r="O5991" s="1" t="b">
        <f>ISNUMBER(MATCH($E5991,'VLookup Lists'!$E$2:$E$17,0))</f>
        <v>0</v>
      </c>
    </row>
    <row r="5992" spans="1:15" ht="15" customHeight="1" x14ac:dyDescent="0.2">
      <c r="A5992" s="1" t="str">
        <f t="shared" si="23"/>
        <v>OFVP</v>
      </c>
      <c r="E5992" s="1" t="s">
        <v>352</v>
      </c>
      <c r="G5992" s="38"/>
      <c r="H5992" s="39"/>
      <c r="M5992" s="1">
        <f>IF(ISNUMBER(MATCH(E5992,_xlfn.VSTACK('VLookup Lists'!$E$2:$E$17,'VLookup Lists'!$H$2:$H$38,'VLookup Lists'!$J$2:$J$8),0)),1,0)</f>
        <v>0</v>
      </c>
      <c r="N5992" s="1" t="str">
        <f>IFERROR(IF(VLOOKUP($D5992,'VLookup Lists'!$B$11:$C$29,2,FALSE)="FLIP",1,0),"")</f>
        <v/>
      </c>
      <c r="O5992" s="1" t="b">
        <f>ISNUMBER(MATCH($E5992,'VLookup Lists'!$E$2:$E$17,0))</f>
        <v>0</v>
      </c>
    </row>
    <row r="5993" spans="1:15" ht="15" customHeight="1" x14ac:dyDescent="0.2">
      <c r="A5993" s="1" t="str">
        <f t="shared" si="23"/>
        <v>OFVP</v>
      </c>
      <c r="E5993" s="1" t="s">
        <v>352</v>
      </c>
      <c r="G5993" s="38"/>
      <c r="H5993" s="39"/>
      <c r="M5993" s="1">
        <f>IF(ISNUMBER(MATCH(E5993,_xlfn.VSTACK('VLookup Lists'!$E$2:$E$17,'VLookup Lists'!$H$2:$H$38,'VLookup Lists'!$J$2:$J$8),0)),1,0)</f>
        <v>0</v>
      </c>
      <c r="N5993" s="1" t="str">
        <f>IFERROR(IF(VLOOKUP($D5993,'VLookup Lists'!$B$11:$C$29,2,FALSE)="FLIP",1,0),"")</f>
        <v/>
      </c>
      <c r="O5993" s="1" t="b">
        <f>ISNUMBER(MATCH($E5993,'VLookup Lists'!$E$2:$E$17,0))</f>
        <v>0</v>
      </c>
    </row>
    <row r="5994" spans="1:15" ht="15" customHeight="1" x14ac:dyDescent="0.2">
      <c r="A5994" s="1" t="str">
        <f t="shared" si="23"/>
        <v>OFVP</v>
      </c>
      <c r="E5994" s="1" t="s">
        <v>352</v>
      </c>
      <c r="G5994" s="38"/>
      <c r="H5994" s="39"/>
      <c r="M5994" s="1">
        <f>IF(ISNUMBER(MATCH(E5994,_xlfn.VSTACK('VLookup Lists'!$E$2:$E$17,'VLookup Lists'!$H$2:$H$38,'VLookup Lists'!$J$2:$J$8),0)),1,0)</f>
        <v>0</v>
      </c>
      <c r="N5994" s="1" t="str">
        <f>IFERROR(IF(VLOOKUP($D5994,'VLookup Lists'!$B$11:$C$29,2,FALSE)="FLIP",1,0),"")</f>
        <v/>
      </c>
      <c r="O5994" s="1" t="b">
        <f>ISNUMBER(MATCH($E5994,'VLookup Lists'!$E$2:$E$17,0))</f>
        <v>0</v>
      </c>
    </row>
    <row r="5995" spans="1:15" ht="15" customHeight="1" x14ac:dyDescent="0.2">
      <c r="A5995" s="1" t="str">
        <f t="shared" si="23"/>
        <v>OFVP</v>
      </c>
      <c r="E5995" s="1" t="s">
        <v>352</v>
      </c>
      <c r="G5995" s="38"/>
      <c r="H5995" s="39"/>
      <c r="M5995" s="1">
        <f>IF(ISNUMBER(MATCH(E5995,_xlfn.VSTACK('VLookup Lists'!$E$2:$E$17,'VLookup Lists'!$H$2:$H$38,'VLookup Lists'!$J$2:$J$8),0)),1,0)</f>
        <v>0</v>
      </c>
      <c r="N5995" s="1" t="str">
        <f>IFERROR(IF(VLOOKUP($D5995,'VLookup Lists'!$B$11:$C$29,2,FALSE)="FLIP",1,0),"")</f>
        <v/>
      </c>
      <c r="O5995" s="1" t="b">
        <f>ISNUMBER(MATCH($E5995,'VLookup Lists'!$E$2:$E$17,0))</f>
        <v>0</v>
      </c>
    </row>
    <row r="5996" spans="1:15" ht="15" customHeight="1" x14ac:dyDescent="0.2">
      <c r="A5996" s="1" t="str">
        <f t="shared" si="23"/>
        <v>OFVP</v>
      </c>
      <c r="E5996" s="1" t="s">
        <v>352</v>
      </c>
      <c r="G5996" s="38"/>
      <c r="H5996" s="39"/>
      <c r="M5996" s="1">
        <f>IF(ISNUMBER(MATCH(E5996,_xlfn.VSTACK('VLookup Lists'!$E$2:$E$17,'VLookup Lists'!$H$2:$H$38,'VLookup Lists'!$J$2:$J$8),0)),1,0)</f>
        <v>0</v>
      </c>
      <c r="N5996" s="1" t="str">
        <f>IFERROR(IF(VLOOKUP($D5996,'VLookup Lists'!$B$11:$C$29,2,FALSE)="FLIP",1,0),"")</f>
        <v/>
      </c>
      <c r="O5996" s="1" t="b">
        <f>ISNUMBER(MATCH($E5996,'VLookup Lists'!$E$2:$E$17,0))</f>
        <v>0</v>
      </c>
    </row>
    <row r="5997" spans="1:15" ht="15" customHeight="1" x14ac:dyDescent="0.2">
      <c r="A5997" s="1" t="str">
        <f t="shared" si="23"/>
        <v>OFVP</v>
      </c>
      <c r="E5997" s="1" t="s">
        <v>352</v>
      </c>
      <c r="G5997" s="38"/>
      <c r="H5997" s="39"/>
      <c r="M5997" s="1">
        <f>IF(ISNUMBER(MATCH(E5997,_xlfn.VSTACK('VLookup Lists'!$E$2:$E$17,'VLookup Lists'!$H$2:$H$38,'VLookup Lists'!$J$2:$J$8),0)),1,0)</f>
        <v>0</v>
      </c>
      <c r="N5997" s="1" t="str">
        <f>IFERROR(IF(VLOOKUP($D5997,'VLookup Lists'!$B$11:$C$29,2,FALSE)="FLIP",1,0),"")</f>
        <v/>
      </c>
      <c r="O5997" s="1" t="b">
        <f>ISNUMBER(MATCH($E5997,'VLookup Lists'!$E$2:$E$17,0))</f>
        <v>0</v>
      </c>
    </row>
    <row r="5998" spans="1:15" ht="15" customHeight="1" x14ac:dyDescent="0.2">
      <c r="A5998" s="1" t="str">
        <f t="shared" si="23"/>
        <v>OFVP</v>
      </c>
      <c r="E5998" s="1" t="s">
        <v>352</v>
      </c>
      <c r="G5998" s="38"/>
      <c r="H5998" s="39"/>
      <c r="M5998" s="1">
        <f>IF(ISNUMBER(MATCH(E5998,_xlfn.VSTACK('VLookup Lists'!$E$2:$E$17,'VLookup Lists'!$H$2:$H$38,'VLookup Lists'!$J$2:$J$8),0)),1,0)</f>
        <v>0</v>
      </c>
      <c r="N5998" s="1" t="str">
        <f>IFERROR(IF(VLOOKUP($D5998,'VLookup Lists'!$B$11:$C$29,2,FALSE)="FLIP",1,0),"")</f>
        <v/>
      </c>
      <c r="O5998" s="1" t="b">
        <f>ISNUMBER(MATCH($E5998,'VLookup Lists'!$E$2:$E$17,0))</f>
        <v>0</v>
      </c>
    </row>
    <row r="5999" spans="1:15" ht="15" customHeight="1" x14ac:dyDescent="0.2">
      <c r="A5999" s="1" t="str">
        <f t="shared" si="23"/>
        <v>OFVP</v>
      </c>
      <c r="E5999" s="1" t="s">
        <v>352</v>
      </c>
      <c r="G5999" s="38"/>
      <c r="H5999" s="39"/>
      <c r="M5999" s="1">
        <f>IF(ISNUMBER(MATCH(E5999,_xlfn.VSTACK('VLookup Lists'!$E$2:$E$17,'VLookup Lists'!$H$2:$H$38,'VLookup Lists'!$J$2:$J$8),0)),1,0)</f>
        <v>0</v>
      </c>
      <c r="N5999" s="1" t="str">
        <f>IFERROR(IF(VLOOKUP($D5999,'VLookup Lists'!$B$11:$C$29,2,FALSE)="FLIP",1,0),"")</f>
        <v/>
      </c>
      <c r="O5999" s="1" t="b">
        <f>ISNUMBER(MATCH($E5999,'VLookup Lists'!$E$2:$E$17,0))</f>
        <v>0</v>
      </c>
    </row>
    <row r="6000" spans="1:15" ht="15" customHeight="1" x14ac:dyDescent="0.2">
      <c r="A6000" s="1" t="str">
        <f t="shared" si="23"/>
        <v>OFVP</v>
      </c>
      <c r="E6000" s="1" t="s">
        <v>352</v>
      </c>
      <c r="G6000" s="38"/>
      <c r="H6000" s="39"/>
      <c r="M6000" s="1">
        <f>IF(ISNUMBER(MATCH(E6000,_xlfn.VSTACK('VLookup Lists'!$E$2:$E$17,'VLookup Lists'!$H$2:$H$38,'VLookup Lists'!$J$2:$J$8),0)),1,0)</f>
        <v>0</v>
      </c>
      <c r="N6000" s="1" t="str">
        <f>IFERROR(IF(VLOOKUP($D6000,'VLookup Lists'!$B$11:$C$29,2,FALSE)="FLIP",1,0),"")</f>
        <v/>
      </c>
      <c r="O6000" s="1" t="b">
        <f>ISNUMBER(MATCH($E6000,'VLookup Lists'!$E$2:$E$17,0))</f>
        <v>0</v>
      </c>
    </row>
    <row r="6001" spans="1:15" ht="15" customHeight="1" x14ac:dyDescent="0.2">
      <c r="A6001" s="1" t="str">
        <f t="shared" si="23"/>
        <v>OFVP</v>
      </c>
      <c r="E6001" s="1" t="s">
        <v>352</v>
      </c>
      <c r="G6001" s="38"/>
      <c r="H6001" s="39"/>
      <c r="M6001" s="1">
        <f>IF(ISNUMBER(MATCH(E6001,_xlfn.VSTACK('VLookup Lists'!$E$2:$E$17,'VLookup Lists'!$H$2:$H$38,'VLookup Lists'!$J$2:$J$8),0)),1,0)</f>
        <v>0</v>
      </c>
      <c r="N6001" s="1" t="str">
        <f>IFERROR(IF(VLOOKUP($D6001,'VLookup Lists'!$B$11:$C$29,2,FALSE)="FLIP",1,0),"")</f>
        <v/>
      </c>
      <c r="O6001" s="1" t="b">
        <f>ISNUMBER(MATCH($E6001,'VLookup Lists'!$E$2:$E$17,0))</f>
        <v>0</v>
      </c>
    </row>
    <row r="6002" spans="1:15" ht="15" customHeight="1" x14ac:dyDescent="0.2">
      <c r="A6002" s="1" t="str">
        <f t="shared" si="23"/>
        <v>OFVP</v>
      </c>
      <c r="E6002" s="1" t="s">
        <v>352</v>
      </c>
      <c r="G6002" s="38"/>
      <c r="H6002" s="39"/>
      <c r="M6002" s="1">
        <f>IF(ISNUMBER(MATCH(E6002,_xlfn.VSTACK('VLookup Lists'!$E$2:$E$17,'VLookup Lists'!$H$2:$H$38,'VLookup Lists'!$J$2:$J$8),0)),1,0)</f>
        <v>0</v>
      </c>
      <c r="N6002" s="1" t="str">
        <f>IFERROR(IF(VLOOKUP($D6002,'VLookup Lists'!$B$11:$C$29,2,FALSE)="FLIP",1,0),"")</f>
        <v/>
      </c>
      <c r="O6002" s="1" t="b">
        <f>ISNUMBER(MATCH($E6002,'VLookup Lists'!$E$2:$E$17,0))</f>
        <v>0</v>
      </c>
    </row>
    <row r="6003" spans="1:15" ht="15" customHeight="1" x14ac:dyDescent="0.2">
      <c r="A6003" s="1" t="str">
        <f t="shared" si="23"/>
        <v>OFVP</v>
      </c>
      <c r="E6003" s="1" t="s">
        <v>352</v>
      </c>
      <c r="G6003" s="38"/>
      <c r="H6003" s="39"/>
      <c r="M6003" s="1">
        <f>IF(ISNUMBER(MATCH(E6003,_xlfn.VSTACK('VLookup Lists'!$E$2:$E$17,'VLookup Lists'!$H$2:$H$38,'VLookup Lists'!$J$2:$J$8),0)),1,0)</f>
        <v>0</v>
      </c>
      <c r="N6003" s="1" t="str">
        <f>IFERROR(IF(VLOOKUP($D6003,'VLookup Lists'!$B$11:$C$29,2,FALSE)="FLIP",1,0),"")</f>
        <v/>
      </c>
      <c r="O6003" s="1" t="b">
        <f>ISNUMBER(MATCH($E6003,'VLookup Lists'!$E$2:$E$17,0))</f>
        <v>0</v>
      </c>
    </row>
    <row r="6004" spans="1:15" ht="15" customHeight="1" x14ac:dyDescent="0.2">
      <c r="A6004" s="1" t="str">
        <f t="shared" si="23"/>
        <v>OFVP</v>
      </c>
      <c r="E6004" s="1" t="s">
        <v>352</v>
      </c>
      <c r="G6004" s="38"/>
      <c r="H6004" s="39"/>
      <c r="M6004" s="1">
        <f>IF(ISNUMBER(MATCH(E6004,_xlfn.VSTACK('VLookup Lists'!$E$2:$E$17,'VLookup Lists'!$H$2:$H$38,'VLookup Lists'!$J$2:$J$8),0)),1,0)</f>
        <v>0</v>
      </c>
      <c r="N6004" s="1" t="str">
        <f>IFERROR(IF(VLOOKUP($D6004,'VLookup Lists'!$B$11:$C$29,2,FALSE)="FLIP",1,0),"")</f>
        <v/>
      </c>
      <c r="O6004" s="1" t="b">
        <f>ISNUMBER(MATCH($E6004,'VLookup Lists'!$E$2:$E$17,0))</f>
        <v>0</v>
      </c>
    </row>
    <row r="6005" spans="1:15" ht="15" customHeight="1" x14ac:dyDescent="0.2">
      <c r="A6005" s="1" t="str">
        <f t="shared" si="23"/>
        <v>OFVP</v>
      </c>
      <c r="E6005" s="1" t="s">
        <v>352</v>
      </c>
      <c r="G6005" s="38"/>
      <c r="H6005" s="39"/>
      <c r="M6005" s="1">
        <f>IF(ISNUMBER(MATCH(E6005,_xlfn.VSTACK('VLookup Lists'!$E$2:$E$17,'VLookup Lists'!$H$2:$H$38,'VLookup Lists'!$J$2:$J$8),0)),1,0)</f>
        <v>0</v>
      </c>
      <c r="N6005" s="1" t="str">
        <f>IFERROR(IF(VLOOKUP($D6005,'VLookup Lists'!$B$11:$C$29,2,FALSE)="FLIP",1,0),"")</f>
        <v/>
      </c>
      <c r="O6005" s="1" t="b">
        <f>ISNUMBER(MATCH($E6005,'VLookup Lists'!$E$2:$E$17,0))</f>
        <v>0</v>
      </c>
    </row>
    <row r="6006" spans="1:15" ht="15" customHeight="1" x14ac:dyDescent="0.2">
      <c r="A6006" s="1" t="str">
        <f t="shared" si="23"/>
        <v>OFVP</v>
      </c>
      <c r="E6006" s="1" t="s">
        <v>352</v>
      </c>
      <c r="G6006" s="38"/>
      <c r="H6006" s="39"/>
      <c r="M6006" s="1">
        <f>IF(ISNUMBER(MATCH(E6006,_xlfn.VSTACK('VLookup Lists'!$E$2:$E$17,'VLookup Lists'!$H$2:$H$38,'VLookup Lists'!$J$2:$J$8),0)),1,0)</f>
        <v>0</v>
      </c>
      <c r="N6006" s="1" t="str">
        <f>IFERROR(IF(VLOOKUP($D6006,'VLookup Lists'!$B$11:$C$29,2,FALSE)="FLIP",1,0),"")</f>
        <v/>
      </c>
      <c r="O6006" s="1" t="b">
        <f>ISNUMBER(MATCH($E6006,'VLookup Lists'!$E$2:$E$17,0))</f>
        <v>0</v>
      </c>
    </row>
    <row r="6007" spans="1:15" ht="15" customHeight="1" x14ac:dyDescent="0.2">
      <c r="A6007" s="1" t="str">
        <f t="shared" si="23"/>
        <v>OFVP</v>
      </c>
      <c r="E6007" s="1" t="s">
        <v>352</v>
      </c>
      <c r="G6007" s="38"/>
      <c r="H6007" s="39"/>
      <c r="M6007" s="1">
        <f>IF(ISNUMBER(MATCH(E6007,_xlfn.VSTACK('VLookup Lists'!$E$2:$E$17,'VLookup Lists'!$H$2:$H$38,'VLookup Lists'!$J$2:$J$8),0)),1,0)</f>
        <v>0</v>
      </c>
      <c r="N6007" s="1" t="str">
        <f>IFERROR(IF(VLOOKUP($D6007,'VLookup Lists'!$B$11:$C$29,2,FALSE)="FLIP",1,0),"")</f>
        <v/>
      </c>
      <c r="O6007" s="1" t="b">
        <f>ISNUMBER(MATCH($E6007,'VLookup Lists'!$E$2:$E$17,0))</f>
        <v>0</v>
      </c>
    </row>
    <row r="6008" spans="1:15" ht="15" customHeight="1" x14ac:dyDescent="0.2">
      <c r="A6008" s="1" t="str">
        <f t="shared" si="23"/>
        <v>OFVP</v>
      </c>
      <c r="E6008" s="1" t="s">
        <v>352</v>
      </c>
      <c r="G6008" s="38"/>
      <c r="H6008" s="39"/>
      <c r="M6008" s="1">
        <f>IF(ISNUMBER(MATCH(E6008,_xlfn.VSTACK('VLookup Lists'!$E$2:$E$17,'VLookup Lists'!$H$2:$H$38,'VLookup Lists'!$J$2:$J$8),0)),1,0)</f>
        <v>0</v>
      </c>
      <c r="N6008" s="1" t="str">
        <f>IFERROR(IF(VLOOKUP($D6008,'VLookup Lists'!$B$11:$C$29,2,FALSE)="FLIP",1,0),"")</f>
        <v/>
      </c>
      <c r="O6008" s="1" t="b">
        <f>ISNUMBER(MATCH($E6008,'VLookup Lists'!$E$2:$E$17,0))</f>
        <v>0</v>
      </c>
    </row>
    <row r="6009" spans="1:15" ht="15" customHeight="1" x14ac:dyDescent="0.2">
      <c r="A6009" s="1" t="str">
        <f t="shared" si="23"/>
        <v>OFVP</v>
      </c>
      <c r="E6009" s="1" t="s">
        <v>352</v>
      </c>
      <c r="G6009" s="38"/>
      <c r="H6009" s="39"/>
      <c r="M6009" s="1">
        <f>IF(ISNUMBER(MATCH(E6009,_xlfn.VSTACK('VLookup Lists'!$E$2:$E$17,'VLookup Lists'!$H$2:$H$38,'VLookup Lists'!$J$2:$J$8),0)),1,0)</f>
        <v>0</v>
      </c>
      <c r="N6009" s="1" t="str">
        <f>IFERROR(IF(VLOOKUP($D6009,'VLookup Lists'!$B$11:$C$29,2,FALSE)="FLIP",1,0),"")</f>
        <v/>
      </c>
      <c r="O6009" s="1" t="b">
        <f>ISNUMBER(MATCH($E6009,'VLookup Lists'!$E$2:$E$17,0))</f>
        <v>0</v>
      </c>
    </row>
    <row r="6010" spans="1:15" ht="15" customHeight="1" x14ac:dyDescent="0.2">
      <c r="A6010" s="1" t="str">
        <f t="shared" si="23"/>
        <v>OFVP</v>
      </c>
      <c r="E6010" s="1" t="s">
        <v>352</v>
      </c>
      <c r="G6010" s="38"/>
      <c r="H6010" s="39"/>
      <c r="M6010" s="1">
        <f>IF(ISNUMBER(MATCH(E6010,_xlfn.VSTACK('VLookup Lists'!$E$2:$E$17,'VLookup Lists'!$H$2:$H$38,'VLookup Lists'!$J$2:$J$8),0)),1,0)</f>
        <v>0</v>
      </c>
      <c r="N6010" s="1" t="str">
        <f>IFERROR(IF(VLOOKUP($D6010,'VLookup Lists'!$B$11:$C$29,2,FALSE)="FLIP",1,0),"")</f>
        <v/>
      </c>
      <c r="O6010" s="1" t="b">
        <f>ISNUMBER(MATCH($E6010,'VLookup Lists'!$E$2:$E$17,0))</f>
        <v>0</v>
      </c>
    </row>
    <row r="6011" spans="1:15" ht="15" customHeight="1" x14ac:dyDescent="0.2">
      <c r="A6011" s="1" t="str">
        <f t="shared" si="23"/>
        <v>OFVP</v>
      </c>
      <c r="E6011" s="1" t="s">
        <v>352</v>
      </c>
      <c r="G6011" s="38"/>
      <c r="H6011" s="39"/>
      <c r="M6011" s="1">
        <f>IF(ISNUMBER(MATCH(E6011,_xlfn.VSTACK('VLookup Lists'!$E$2:$E$17,'VLookup Lists'!$H$2:$H$38,'VLookup Lists'!$J$2:$J$8),0)),1,0)</f>
        <v>0</v>
      </c>
      <c r="N6011" s="1" t="str">
        <f>IFERROR(IF(VLOOKUP($D6011,'VLookup Lists'!$B$11:$C$29,2,FALSE)="FLIP",1,0),"")</f>
        <v/>
      </c>
      <c r="O6011" s="1" t="b">
        <f>ISNUMBER(MATCH($E6011,'VLookup Lists'!$E$2:$E$17,0))</f>
        <v>0</v>
      </c>
    </row>
    <row r="6012" spans="1:15" ht="15" customHeight="1" x14ac:dyDescent="0.2">
      <c r="A6012" s="1" t="str">
        <f t="shared" si="23"/>
        <v>OFVP</v>
      </c>
      <c r="E6012" s="1" t="s">
        <v>352</v>
      </c>
      <c r="G6012" s="38"/>
      <c r="H6012" s="39"/>
      <c r="M6012" s="1">
        <f>IF(ISNUMBER(MATCH(E6012,_xlfn.VSTACK('VLookup Lists'!$E$2:$E$17,'VLookup Lists'!$H$2:$H$38,'VLookup Lists'!$J$2:$J$8),0)),1,0)</f>
        <v>0</v>
      </c>
      <c r="N6012" s="1" t="str">
        <f>IFERROR(IF(VLOOKUP($D6012,'VLookup Lists'!$B$11:$C$29,2,FALSE)="FLIP",1,0),"")</f>
        <v/>
      </c>
      <c r="O6012" s="1" t="b">
        <f>ISNUMBER(MATCH($E6012,'VLookup Lists'!$E$2:$E$17,0))</f>
        <v>0</v>
      </c>
    </row>
    <row r="6013" spans="1:15" ht="15" customHeight="1" x14ac:dyDescent="0.2">
      <c r="A6013" s="1" t="str">
        <f t="shared" si="23"/>
        <v>OFVP</v>
      </c>
      <c r="E6013" s="1" t="s">
        <v>352</v>
      </c>
      <c r="G6013" s="38"/>
      <c r="H6013" s="39"/>
      <c r="M6013" s="1">
        <f>IF(ISNUMBER(MATCH(E6013,_xlfn.VSTACK('VLookup Lists'!$E$2:$E$17,'VLookup Lists'!$H$2:$H$38,'VLookup Lists'!$J$2:$J$8),0)),1,0)</f>
        <v>0</v>
      </c>
      <c r="N6013" s="1" t="str">
        <f>IFERROR(IF(VLOOKUP($D6013,'VLookup Lists'!$B$11:$C$29,2,FALSE)="FLIP",1,0),"")</f>
        <v/>
      </c>
      <c r="O6013" s="1" t="b">
        <f>ISNUMBER(MATCH($E6013,'VLookup Lists'!$E$2:$E$17,0))</f>
        <v>0</v>
      </c>
    </row>
    <row r="6014" spans="1:15" ht="15" customHeight="1" x14ac:dyDescent="0.2">
      <c r="A6014" s="1" t="str">
        <f t="shared" si="23"/>
        <v>OFVP</v>
      </c>
      <c r="E6014" s="1" t="s">
        <v>352</v>
      </c>
      <c r="G6014" s="38"/>
      <c r="H6014" s="39"/>
      <c r="M6014" s="1">
        <f>IF(ISNUMBER(MATCH(E6014,_xlfn.VSTACK('VLookup Lists'!$E$2:$E$17,'VLookup Lists'!$H$2:$H$38,'VLookup Lists'!$J$2:$J$8),0)),1,0)</f>
        <v>0</v>
      </c>
      <c r="N6014" s="1" t="str">
        <f>IFERROR(IF(VLOOKUP($D6014,'VLookup Lists'!$B$11:$C$29,2,FALSE)="FLIP",1,0),"")</f>
        <v/>
      </c>
      <c r="O6014" s="1" t="b">
        <f>ISNUMBER(MATCH($E6014,'VLookup Lists'!$E$2:$E$17,0))</f>
        <v>0</v>
      </c>
    </row>
    <row r="6015" spans="1:15" ht="15" customHeight="1" x14ac:dyDescent="0.2">
      <c r="A6015" s="1" t="str">
        <f t="shared" si="23"/>
        <v>OFVP</v>
      </c>
      <c r="E6015" s="1" t="s">
        <v>352</v>
      </c>
      <c r="G6015" s="38"/>
      <c r="H6015" s="39"/>
      <c r="M6015" s="1">
        <f>IF(ISNUMBER(MATCH(E6015,_xlfn.VSTACK('VLookup Lists'!$E$2:$E$17,'VLookup Lists'!$H$2:$H$38,'VLookup Lists'!$J$2:$J$8),0)),1,0)</f>
        <v>0</v>
      </c>
      <c r="N6015" s="1" t="str">
        <f>IFERROR(IF(VLOOKUP($D6015,'VLookup Lists'!$B$11:$C$29,2,FALSE)="FLIP",1,0),"")</f>
        <v/>
      </c>
      <c r="O6015" s="1" t="b">
        <f>ISNUMBER(MATCH($E6015,'VLookup Lists'!$E$2:$E$17,0))</f>
        <v>0</v>
      </c>
    </row>
    <row r="6016" spans="1:15" ht="15" customHeight="1" x14ac:dyDescent="0.2">
      <c r="A6016" s="1" t="str">
        <f t="shared" si="23"/>
        <v>OFVP</v>
      </c>
      <c r="E6016" s="1" t="s">
        <v>352</v>
      </c>
      <c r="G6016" s="38"/>
      <c r="H6016" s="39"/>
      <c r="M6016" s="1">
        <f>IF(ISNUMBER(MATCH(E6016,_xlfn.VSTACK('VLookup Lists'!$E$2:$E$17,'VLookup Lists'!$H$2:$H$38,'VLookup Lists'!$J$2:$J$8),0)),1,0)</f>
        <v>0</v>
      </c>
      <c r="N6016" s="1" t="str">
        <f>IFERROR(IF(VLOOKUP($D6016,'VLookup Lists'!$B$11:$C$29,2,FALSE)="FLIP",1,0),"")</f>
        <v/>
      </c>
      <c r="O6016" s="1" t="b">
        <f>ISNUMBER(MATCH($E6016,'VLookup Lists'!$E$2:$E$17,0))</f>
        <v>0</v>
      </c>
    </row>
    <row r="6017" spans="1:15" ht="15" customHeight="1" x14ac:dyDescent="0.2">
      <c r="A6017" s="1" t="str">
        <f t="shared" si="23"/>
        <v>OFVP</v>
      </c>
      <c r="E6017" s="1" t="s">
        <v>352</v>
      </c>
      <c r="G6017" s="38"/>
      <c r="H6017" s="39"/>
      <c r="M6017" s="1">
        <f>IF(ISNUMBER(MATCH(E6017,_xlfn.VSTACK('VLookup Lists'!$E$2:$E$17,'VLookup Lists'!$H$2:$H$38,'VLookup Lists'!$J$2:$J$8),0)),1,0)</f>
        <v>0</v>
      </c>
      <c r="N6017" s="1" t="str">
        <f>IFERROR(IF(VLOOKUP($D6017,'VLookup Lists'!$B$11:$C$29,2,FALSE)="FLIP",1,0),"")</f>
        <v/>
      </c>
      <c r="O6017" s="1" t="b">
        <f>ISNUMBER(MATCH($E6017,'VLookup Lists'!$E$2:$E$17,0))</f>
        <v>0</v>
      </c>
    </row>
    <row r="6018" spans="1:15" ht="15" customHeight="1" x14ac:dyDescent="0.2">
      <c r="A6018" s="1" t="str">
        <f t="shared" si="23"/>
        <v>OFVP</v>
      </c>
      <c r="E6018" s="1" t="s">
        <v>352</v>
      </c>
      <c r="G6018" s="38"/>
      <c r="H6018" s="39"/>
      <c r="M6018" s="1">
        <f>IF(ISNUMBER(MATCH(E6018,_xlfn.VSTACK('VLookup Lists'!$E$2:$E$17,'VLookup Lists'!$H$2:$H$38,'VLookup Lists'!$J$2:$J$8),0)),1,0)</f>
        <v>0</v>
      </c>
      <c r="N6018" s="1" t="str">
        <f>IFERROR(IF(VLOOKUP($D6018,'VLookup Lists'!$B$11:$C$29,2,FALSE)="FLIP",1,0),"")</f>
        <v/>
      </c>
      <c r="O6018" s="1" t="b">
        <f>ISNUMBER(MATCH($E6018,'VLookup Lists'!$E$2:$E$17,0))</f>
        <v>0</v>
      </c>
    </row>
    <row r="6019" spans="1:15" ht="15" customHeight="1" x14ac:dyDescent="0.2">
      <c r="A6019" s="1" t="str">
        <f t="shared" si="23"/>
        <v>OFVP</v>
      </c>
      <c r="E6019" s="1" t="s">
        <v>352</v>
      </c>
      <c r="G6019" s="38"/>
      <c r="H6019" s="39"/>
      <c r="M6019" s="1">
        <f>IF(ISNUMBER(MATCH(E6019,_xlfn.VSTACK('VLookup Lists'!$E$2:$E$17,'VLookup Lists'!$H$2:$H$38,'VLookup Lists'!$J$2:$J$8),0)),1,0)</f>
        <v>0</v>
      </c>
      <c r="N6019" s="1" t="str">
        <f>IFERROR(IF(VLOOKUP($D6019,'VLookup Lists'!$B$11:$C$29,2,FALSE)="FLIP",1,0),"")</f>
        <v/>
      </c>
      <c r="O6019" s="1" t="b">
        <f>ISNUMBER(MATCH($E6019,'VLookup Lists'!$E$2:$E$17,0))</f>
        <v>0</v>
      </c>
    </row>
    <row r="6020" spans="1:15" ht="15" customHeight="1" x14ac:dyDescent="0.2">
      <c r="A6020" s="1" t="str">
        <f t="shared" si="23"/>
        <v>OFVP</v>
      </c>
      <c r="E6020" s="1" t="s">
        <v>352</v>
      </c>
      <c r="G6020" s="38"/>
      <c r="H6020" s="39"/>
      <c r="M6020" s="1">
        <f>IF(ISNUMBER(MATCH(E6020,_xlfn.VSTACK('VLookup Lists'!$E$2:$E$17,'VLookup Lists'!$H$2:$H$38,'VLookup Lists'!$J$2:$J$8),0)),1,0)</f>
        <v>0</v>
      </c>
      <c r="N6020" s="1" t="str">
        <f>IFERROR(IF(VLOOKUP($D6020,'VLookup Lists'!$B$11:$C$29,2,FALSE)="FLIP",1,0),"")</f>
        <v/>
      </c>
      <c r="O6020" s="1" t="b">
        <f>ISNUMBER(MATCH($E6020,'VLookup Lists'!$E$2:$E$17,0))</f>
        <v>0</v>
      </c>
    </row>
    <row r="6021" spans="1:15" ht="15" customHeight="1" x14ac:dyDescent="0.2">
      <c r="A6021" s="1" t="str">
        <f t="shared" si="23"/>
        <v>OFVP</v>
      </c>
      <c r="E6021" s="1" t="s">
        <v>352</v>
      </c>
      <c r="G6021" s="38"/>
      <c r="H6021" s="39"/>
      <c r="M6021" s="1">
        <f>IF(ISNUMBER(MATCH(E6021,_xlfn.VSTACK('VLookup Lists'!$E$2:$E$17,'VLookup Lists'!$H$2:$H$38,'VLookup Lists'!$J$2:$J$8),0)),1,0)</f>
        <v>0</v>
      </c>
      <c r="N6021" s="1" t="str">
        <f>IFERROR(IF(VLOOKUP($D6021,'VLookup Lists'!$B$11:$C$29,2,FALSE)="FLIP",1,0),"")</f>
        <v/>
      </c>
      <c r="O6021" s="1" t="b">
        <f>ISNUMBER(MATCH($E6021,'VLookup Lists'!$E$2:$E$17,0))</f>
        <v>0</v>
      </c>
    </row>
    <row r="6022" spans="1:15" ht="15" customHeight="1" x14ac:dyDescent="0.2">
      <c r="A6022" s="1" t="str">
        <f t="shared" si="23"/>
        <v>OFVP</v>
      </c>
      <c r="E6022" s="1" t="s">
        <v>352</v>
      </c>
      <c r="G6022" s="38"/>
      <c r="H6022" s="39"/>
      <c r="M6022" s="1">
        <f>IF(ISNUMBER(MATCH(E6022,_xlfn.VSTACK('VLookup Lists'!$E$2:$E$17,'VLookup Lists'!$H$2:$H$38,'VLookup Lists'!$J$2:$J$8),0)),1,0)</f>
        <v>0</v>
      </c>
      <c r="N6022" s="1" t="str">
        <f>IFERROR(IF(VLOOKUP($D6022,'VLookup Lists'!$B$11:$C$29,2,FALSE)="FLIP",1,0),"")</f>
        <v/>
      </c>
      <c r="O6022" s="1" t="b">
        <f>ISNUMBER(MATCH($E6022,'VLookup Lists'!$E$2:$E$17,0))</f>
        <v>0</v>
      </c>
    </row>
    <row r="6023" spans="1:15" ht="15" customHeight="1" x14ac:dyDescent="0.2">
      <c r="A6023" s="1" t="str">
        <f t="shared" si="23"/>
        <v>OFVP</v>
      </c>
      <c r="E6023" s="1" t="s">
        <v>352</v>
      </c>
      <c r="G6023" s="38"/>
      <c r="H6023" s="39"/>
      <c r="M6023" s="1">
        <f>IF(ISNUMBER(MATCH(E6023,_xlfn.VSTACK('VLookup Lists'!$E$2:$E$17,'VLookup Lists'!$H$2:$H$38,'VLookup Lists'!$J$2:$J$8),0)),1,0)</f>
        <v>0</v>
      </c>
      <c r="N6023" s="1" t="str">
        <f>IFERROR(IF(VLOOKUP($D6023,'VLookup Lists'!$B$11:$C$29,2,FALSE)="FLIP",1,0),"")</f>
        <v/>
      </c>
      <c r="O6023" s="1" t="b">
        <f>ISNUMBER(MATCH($E6023,'VLookup Lists'!$E$2:$E$17,0))</f>
        <v>0</v>
      </c>
    </row>
    <row r="6024" spans="1:15" ht="15" customHeight="1" x14ac:dyDescent="0.2">
      <c r="A6024" s="1" t="str">
        <f t="shared" si="23"/>
        <v>OFVP</v>
      </c>
      <c r="E6024" s="1" t="s">
        <v>352</v>
      </c>
      <c r="G6024" s="38"/>
      <c r="H6024" s="39"/>
      <c r="M6024" s="1">
        <f>IF(ISNUMBER(MATCH(E6024,_xlfn.VSTACK('VLookup Lists'!$E$2:$E$17,'VLookup Lists'!$H$2:$H$38,'VLookup Lists'!$J$2:$J$8),0)),1,0)</f>
        <v>0</v>
      </c>
      <c r="N6024" s="1" t="str">
        <f>IFERROR(IF(VLOOKUP($D6024,'VLookup Lists'!$B$11:$C$29,2,FALSE)="FLIP",1,0),"")</f>
        <v/>
      </c>
      <c r="O6024" s="1" t="b">
        <f>ISNUMBER(MATCH($E6024,'VLookup Lists'!$E$2:$E$17,0))</f>
        <v>0</v>
      </c>
    </row>
    <row r="6025" spans="1:15" ht="15" customHeight="1" x14ac:dyDescent="0.2">
      <c r="A6025" s="1" t="str">
        <f t="shared" si="23"/>
        <v>OFVP</v>
      </c>
      <c r="E6025" s="1" t="s">
        <v>352</v>
      </c>
      <c r="G6025" s="38"/>
      <c r="H6025" s="39"/>
      <c r="M6025" s="1">
        <f>IF(ISNUMBER(MATCH(E6025,_xlfn.VSTACK('VLookup Lists'!$E$2:$E$17,'VLookup Lists'!$H$2:$H$38,'VLookup Lists'!$J$2:$J$8),0)),1,0)</f>
        <v>0</v>
      </c>
      <c r="N6025" s="1" t="str">
        <f>IFERROR(IF(VLOOKUP($D6025,'VLookup Lists'!$B$11:$C$29,2,FALSE)="FLIP",1,0),"")</f>
        <v/>
      </c>
      <c r="O6025" s="1" t="b">
        <f>ISNUMBER(MATCH($E6025,'VLookup Lists'!$E$2:$E$17,0))</f>
        <v>0</v>
      </c>
    </row>
    <row r="6026" spans="1:15" ht="15" customHeight="1" x14ac:dyDescent="0.2">
      <c r="A6026" s="1" t="str">
        <f t="shared" si="23"/>
        <v>OFVP</v>
      </c>
      <c r="E6026" s="1" t="s">
        <v>352</v>
      </c>
      <c r="G6026" s="38"/>
      <c r="H6026" s="39"/>
      <c r="M6026" s="1">
        <f>IF(ISNUMBER(MATCH(E6026,_xlfn.VSTACK('VLookup Lists'!$E$2:$E$17,'VLookup Lists'!$H$2:$H$38,'VLookup Lists'!$J$2:$J$8),0)),1,0)</f>
        <v>0</v>
      </c>
      <c r="N6026" s="1" t="str">
        <f>IFERROR(IF(VLOOKUP($D6026,'VLookup Lists'!$B$11:$C$29,2,FALSE)="FLIP",1,0),"")</f>
        <v/>
      </c>
      <c r="O6026" s="1" t="b">
        <f>ISNUMBER(MATCH($E6026,'VLookup Lists'!$E$2:$E$17,0))</f>
        <v>0</v>
      </c>
    </row>
    <row r="6027" spans="1:15" ht="15" customHeight="1" x14ac:dyDescent="0.2">
      <c r="A6027" s="1" t="str">
        <f t="shared" si="23"/>
        <v>OFVP</v>
      </c>
      <c r="E6027" s="1" t="s">
        <v>352</v>
      </c>
      <c r="G6027" s="38"/>
      <c r="H6027" s="39"/>
      <c r="M6027" s="1">
        <f>IF(ISNUMBER(MATCH(E6027,_xlfn.VSTACK('VLookup Lists'!$E$2:$E$17,'VLookup Lists'!$H$2:$H$38,'VLookup Lists'!$J$2:$J$8),0)),1,0)</f>
        <v>0</v>
      </c>
      <c r="N6027" s="1" t="str">
        <f>IFERROR(IF(VLOOKUP($D6027,'VLookup Lists'!$B$11:$C$29,2,FALSE)="FLIP",1,0),"")</f>
        <v/>
      </c>
      <c r="O6027" s="1" t="b">
        <f>ISNUMBER(MATCH($E6027,'VLookup Lists'!$E$2:$E$17,0))</f>
        <v>0</v>
      </c>
    </row>
    <row r="6028" spans="1:15" ht="15" customHeight="1" x14ac:dyDescent="0.2">
      <c r="A6028" s="1" t="str">
        <f t="shared" si="23"/>
        <v>OFVP</v>
      </c>
      <c r="E6028" s="1" t="s">
        <v>352</v>
      </c>
      <c r="G6028" s="38"/>
      <c r="H6028" s="39"/>
      <c r="M6028" s="1">
        <f>IF(ISNUMBER(MATCH(E6028,_xlfn.VSTACK('VLookup Lists'!$E$2:$E$17,'VLookup Lists'!$H$2:$H$38,'VLookup Lists'!$J$2:$J$8),0)),1,0)</f>
        <v>0</v>
      </c>
      <c r="N6028" s="1" t="str">
        <f>IFERROR(IF(VLOOKUP($D6028,'VLookup Lists'!$B$11:$C$29,2,FALSE)="FLIP",1,0),"")</f>
        <v/>
      </c>
      <c r="O6028" s="1" t="b">
        <f>ISNUMBER(MATCH($E6028,'VLookup Lists'!$E$2:$E$17,0))</f>
        <v>0</v>
      </c>
    </row>
    <row r="6029" spans="1:15" ht="15" customHeight="1" x14ac:dyDescent="0.2">
      <c r="A6029" s="1" t="str">
        <f t="shared" si="23"/>
        <v>OFVP</v>
      </c>
      <c r="E6029" s="1" t="s">
        <v>352</v>
      </c>
      <c r="G6029" s="38"/>
      <c r="H6029" s="39"/>
      <c r="M6029" s="1">
        <f>IF(ISNUMBER(MATCH(E6029,_xlfn.VSTACK('VLookup Lists'!$E$2:$E$17,'VLookup Lists'!$H$2:$H$38,'VLookup Lists'!$J$2:$J$8),0)),1,0)</f>
        <v>0</v>
      </c>
      <c r="N6029" s="1" t="str">
        <f>IFERROR(IF(VLOOKUP($D6029,'VLookup Lists'!$B$11:$C$29,2,FALSE)="FLIP",1,0),"")</f>
        <v/>
      </c>
      <c r="O6029" s="1" t="b">
        <f>ISNUMBER(MATCH($E6029,'VLookup Lists'!$E$2:$E$17,0))</f>
        <v>0</v>
      </c>
    </row>
    <row r="6030" spans="1:15" ht="15" customHeight="1" x14ac:dyDescent="0.2">
      <c r="A6030" s="1" t="str">
        <f t="shared" si="23"/>
        <v>OFVP</v>
      </c>
      <c r="E6030" s="1" t="s">
        <v>352</v>
      </c>
      <c r="G6030" s="38"/>
      <c r="H6030" s="39"/>
      <c r="M6030" s="1">
        <f>IF(ISNUMBER(MATCH(E6030,_xlfn.VSTACK('VLookup Lists'!$E$2:$E$17,'VLookup Lists'!$H$2:$H$38,'VLookup Lists'!$J$2:$J$8),0)),1,0)</f>
        <v>0</v>
      </c>
      <c r="N6030" s="1" t="str">
        <f>IFERROR(IF(VLOOKUP($D6030,'VLookup Lists'!$B$11:$C$29,2,FALSE)="FLIP",1,0),"")</f>
        <v/>
      </c>
      <c r="O6030" s="1" t="b">
        <f>ISNUMBER(MATCH($E6030,'VLookup Lists'!$E$2:$E$17,0))</f>
        <v>0</v>
      </c>
    </row>
    <row r="6031" spans="1:15" ht="15" customHeight="1" x14ac:dyDescent="0.2">
      <c r="A6031" s="1" t="str">
        <f t="shared" si="23"/>
        <v>OFVP</v>
      </c>
      <c r="E6031" s="1" t="s">
        <v>352</v>
      </c>
      <c r="G6031" s="38"/>
      <c r="H6031" s="39"/>
      <c r="M6031" s="1">
        <f>IF(ISNUMBER(MATCH(E6031,_xlfn.VSTACK('VLookup Lists'!$E$2:$E$17,'VLookup Lists'!$H$2:$H$38,'VLookup Lists'!$J$2:$J$8),0)),1,0)</f>
        <v>0</v>
      </c>
      <c r="N6031" s="1" t="str">
        <f>IFERROR(IF(VLOOKUP($D6031,'VLookup Lists'!$B$11:$C$29,2,FALSE)="FLIP",1,0),"")</f>
        <v/>
      </c>
      <c r="O6031" s="1" t="b">
        <f>ISNUMBER(MATCH($E6031,'VLookup Lists'!$E$2:$E$17,0))</f>
        <v>0</v>
      </c>
    </row>
    <row r="6032" spans="1:15" ht="15" customHeight="1" x14ac:dyDescent="0.2">
      <c r="A6032" s="1" t="str">
        <f t="shared" si="23"/>
        <v>OFVP</v>
      </c>
      <c r="E6032" s="1" t="s">
        <v>352</v>
      </c>
      <c r="G6032" s="38"/>
      <c r="H6032" s="39"/>
      <c r="M6032" s="1">
        <f>IF(ISNUMBER(MATCH(E6032,_xlfn.VSTACK('VLookup Lists'!$E$2:$E$17,'VLookup Lists'!$H$2:$H$38,'VLookup Lists'!$J$2:$J$8),0)),1,0)</f>
        <v>0</v>
      </c>
      <c r="N6032" s="1" t="str">
        <f>IFERROR(IF(VLOOKUP($D6032,'VLookup Lists'!$B$11:$C$29,2,FALSE)="FLIP",1,0),"")</f>
        <v/>
      </c>
      <c r="O6032" s="1" t="b">
        <f>ISNUMBER(MATCH($E6032,'VLookup Lists'!$E$2:$E$17,0))</f>
        <v>0</v>
      </c>
    </row>
    <row r="6033" spans="1:15" ht="15" customHeight="1" x14ac:dyDescent="0.2">
      <c r="A6033" s="1" t="str">
        <f t="shared" si="23"/>
        <v>OFVP</v>
      </c>
      <c r="E6033" s="1" t="s">
        <v>352</v>
      </c>
      <c r="G6033" s="38"/>
      <c r="H6033" s="39"/>
      <c r="M6033" s="1">
        <f>IF(ISNUMBER(MATCH(E6033,_xlfn.VSTACK('VLookup Lists'!$E$2:$E$17,'VLookup Lists'!$H$2:$H$38,'VLookup Lists'!$J$2:$J$8),0)),1,0)</f>
        <v>0</v>
      </c>
      <c r="N6033" s="1" t="str">
        <f>IFERROR(IF(VLOOKUP($D6033,'VLookup Lists'!$B$11:$C$29,2,FALSE)="FLIP",1,0),"")</f>
        <v/>
      </c>
      <c r="O6033" s="1" t="b">
        <f>ISNUMBER(MATCH($E6033,'VLookup Lists'!$E$2:$E$17,0))</f>
        <v>0</v>
      </c>
    </row>
    <row r="6034" spans="1:15" ht="15" customHeight="1" x14ac:dyDescent="0.2">
      <c r="A6034" s="1" t="str">
        <f t="shared" si="23"/>
        <v>OFVP</v>
      </c>
      <c r="E6034" s="1" t="s">
        <v>352</v>
      </c>
      <c r="G6034" s="38"/>
      <c r="H6034" s="39"/>
      <c r="M6034" s="1">
        <f>IF(ISNUMBER(MATCH(E6034,_xlfn.VSTACK('VLookup Lists'!$E$2:$E$17,'VLookup Lists'!$H$2:$H$38,'VLookup Lists'!$J$2:$J$8),0)),1,0)</f>
        <v>0</v>
      </c>
      <c r="N6034" s="1" t="str">
        <f>IFERROR(IF(VLOOKUP($D6034,'VLookup Lists'!$B$11:$C$29,2,FALSE)="FLIP",1,0),"")</f>
        <v/>
      </c>
      <c r="O6034" s="1" t="b">
        <f>ISNUMBER(MATCH($E6034,'VLookup Lists'!$E$2:$E$17,0))</f>
        <v>0</v>
      </c>
    </row>
    <row r="6035" spans="1:15" ht="15" customHeight="1" x14ac:dyDescent="0.2">
      <c r="A6035" s="1" t="str">
        <f t="shared" si="23"/>
        <v>OFVP</v>
      </c>
      <c r="E6035" s="1" t="s">
        <v>352</v>
      </c>
      <c r="G6035" s="38"/>
      <c r="H6035" s="39"/>
      <c r="M6035" s="1">
        <f>IF(ISNUMBER(MATCH(E6035,_xlfn.VSTACK('VLookup Lists'!$E$2:$E$17,'VLookup Lists'!$H$2:$H$38,'VLookup Lists'!$J$2:$J$8),0)),1,0)</f>
        <v>0</v>
      </c>
      <c r="N6035" s="1" t="str">
        <f>IFERROR(IF(VLOOKUP($D6035,'VLookup Lists'!$B$11:$C$29,2,FALSE)="FLIP",1,0),"")</f>
        <v/>
      </c>
      <c r="O6035" s="1" t="b">
        <f>ISNUMBER(MATCH($E6035,'VLookup Lists'!$E$2:$E$17,0))</f>
        <v>0</v>
      </c>
    </row>
    <row r="6036" spans="1:15" ht="15" customHeight="1" x14ac:dyDescent="0.2">
      <c r="A6036" s="1" t="str">
        <f t="shared" si="23"/>
        <v>OFVP</v>
      </c>
      <c r="E6036" s="1" t="s">
        <v>352</v>
      </c>
      <c r="G6036" s="38"/>
      <c r="H6036" s="39"/>
      <c r="M6036" s="1">
        <f>IF(ISNUMBER(MATCH(E6036,_xlfn.VSTACK('VLookup Lists'!$E$2:$E$17,'VLookup Lists'!$H$2:$H$38,'VLookup Lists'!$J$2:$J$8),0)),1,0)</f>
        <v>0</v>
      </c>
      <c r="N6036" s="1" t="str">
        <f>IFERROR(IF(VLOOKUP($D6036,'VLookup Lists'!$B$11:$C$29,2,FALSE)="FLIP",1,0),"")</f>
        <v/>
      </c>
      <c r="O6036" s="1" t="b">
        <f>ISNUMBER(MATCH($E6036,'VLookup Lists'!$E$2:$E$17,0))</f>
        <v>0</v>
      </c>
    </row>
    <row r="6037" spans="1:15" ht="15" customHeight="1" x14ac:dyDescent="0.2">
      <c r="A6037" s="1" t="str">
        <f t="shared" si="23"/>
        <v>OFVP</v>
      </c>
      <c r="E6037" s="1" t="s">
        <v>352</v>
      </c>
      <c r="G6037" s="38"/>
      <c r="H6037" s="39"/>
      <c r="M6037" s="1">
        <f>IF(ISNUMBER(MATCH(E6037,_xlfn.VSTACK('VLookup Lists'!$E$2:$E$17,'VLookup Lists'!$H$2:$H$38,'VLookup Lists'!$J$2:$J$8),0)),1,0)</f>
        <v>0</v>
      </c>
      <c r="N6037" s="1" t="str">
        <f>IFERROR(IF(VLOOKUP($D6037,'VLookup Lists'!$B$11:$C$29,2,FALSE)="FLIP",1,0),"")</f>
        <v/>
      </c>
      <c r="O6037" s="1" t="b">
        <f>ISNUMBER(MATCH($E6037,'VLookup Lists'!$E$2:$E$17,0))</f>
        <v>0</v>
      </c>
    </row>
    <row r="6038" spans="1:15" ht="15" customHeight="1" x14ac:dyDescent="0.2">
      <c r="A6038" s="1" t="str">
        <f t="shared" si="23"/>
        <v>OFVP</v>
      </c>
      <c r="E6038" s="1" t="s">
        <v>352</v>
      </c>
      <c r="G6038" s="38"/>
      <c r="H6038" s="39"/>
      <c r="M6038" s="1">
        <f>IF(ISNUMBER(MATCH(E6038,_xlfn.VSTACK('VLookup Lists'!$E$2:$E$17,'VLookup Lists'!$H$2:$H$38,'VLookup Lists'!$J$2:$J$8),0)),1,0)</f>
        <v>0</v>
      </c>
      <c r="N6038" s="1" t="str">
        <f>IFERROR(IF(VLOOKUP($D6038,'VLookup Lists'!$B$11:$C$29,2,FALSE)="FLIP",1,0),"")</f>
        <v/>
      </c>
      <c r="O6038" s="1" t="b">
        <f>ISNUMBER(MATCH($E6038,'VLookup Lists'!$E$2:$E$17,0))</f>
        <v>0</v>
      </c>
    </row>
    <row r="6039" spans="1:15" ht="15" customHeight="1" x14ac:dyDescent="0.2">
      <c r="A6039" s="1" t="str">
        <f t="shared" si="23"/>
        <v>OFVP</v>
      </c>
      <c r="E6039" s="1" t="s">
        <v>352</v>
      </c>
      <c r="G6039" s="38"/>
      <c r="H6039" s="39"/>
      <c r="M6039" s="1">
        <f>IF(ISNUMBER(MATCH(E6039,_xlfn.VSTACK('VLookup Lists'!$E$2:$E$17,'VLookup Lists'!$H$2:$H$38,'VLookup Lists'!$J$2:$J$8),0)),1,0)</f>
        <v>0</v>
      </c>
      <c r="N6039" s="1" t="str">
        <f>IFERROR(IF(VLOOKUP($D6039,'VLookup Lists'!$B$11:$C$29,2,FALSE)="FLIP",1,0),"")</f>
        <v/>
      </c>
      <c r="O6039" s="1" t="b">
        <f>ISNUMBER(MATCH($E6039,'VLookup Lists'!$E$2:$E$17,0))</f>
        <v>0</v>
      </c>
    </row>
    <row r="6040" spans="1:15" ht="15" customHeight="1" x14ac:dyDescent="0.2">
      <c r="A6040" s="1" t="str">
        <f t="shared" si="23"/>
        <v>OFVP</v>
      </c>
      <c r="E6040" s="1" t="s">
        <v>352</v>
      </c>
      <c r="G6040" s="38"/>
      <c r="H6040" s="39"/>
      <c r="M6040" s="1">
        <f>IF(ISNUMBER(MATCH(E6040,_xlfn.VSTACK('VLookup Lists'!$E$2:$E$17,'VLookup Lists'!$H$2:$H$38,'VLookup Lists'!$J$2:$J$8),0)),1,0)</f>
        <v>0</v>
      </c>
      <c r="N6040" s="1" t="str">
        <f>IFERROR(IF(VLOOKUP($D6040,'VLookup Lists'!$B$11:$C$29,2,FALSE)="FLIP",1,0),"")</f>
        <v/>
      </c>
      <c r="O6040" s="1" t="b">
        <f>ISNUMBER(MATCH($E6040,'VLookup Lists'!$E$2:$E$17,0))</f>
        <v>0</v>
      </c>
    </row>
    <row r="6041" spans="1:15" ht="15" customHeight="1" x14ac:dyDescent="0.2">
      <c r="A6041" s="1" t="str">
        <f t="shared" si="23"/>
        <v>OFVP</v>
      </c>
      <c r="E6041" s="1" t="s">
        <v>352</v>
      </c>
      <c r="G6041" s="38"/>
      <c r="H6041" s="39"/>
      <c r="M6041" s="1">
        <f>IF(ISNUMBER(MATCH(E6041,_xlfn.VSTACK('VLookup Lists'!$E$2:$E$17,'VLookup Lists'!$H$2:$H$38,'VLookup Lists'!$J$2:$J$8),0)),1,0)</f>
        <v>0</v>
      </c>
      <c r="N6041" s="1" t="str">
        <f>IFERROR(IF(VLOOKUP($D6041,'VLookup Lists'!$B$11:$C$29,2,FALSE)="FLIP",1,0),"")</f>
        <v/>
      </c>
      <c r="O6041" s="1" t="b">
        <f>ISNUMBER(MATCH($E6041,'VLookup Lists'!$E$2:$E$17,0))</f>
        <v>0</v>
      </c>
    </row>
    <row r="6042" spans="1:15" ht="15" customHeight="1" x14ac:dyDescent="0.2">
      <c r="A6042" s="1" t="str">
        <f t="shared" si="23"/>
        <v>OFVP</v>
      </c>
      <c r="E6042" s="1" t="s">
        <v>352</v>
      </c>
      <c r="G6042" s="38"/>
      <c r="H6042" s="39"/>
      <c r="M6042" s="1">
        <f>IF(ISNUMBER(MATCH(E6042,_xlfn.VSTACK('VLookup Lists'!$E$2:$E$17,'VLookup Lists'!$H$2:$H$38,'VLookup Lists'!$J$2:$J$8),0)),1,0)</f>
        <v>0</v>
      </c>
      <c r="N6042" s="1" t="str">
        <f>IFERROR(IF(VLOOKUP($D6042,'VLookup Lists'!$B$11:$C$29,2,FALSE)="FLIP",1,0),"")</f>
        <v/>
      </c>
      <c r="O6042" s="1" t="b">
        <f>ISNUMBER(MATCH($E6042,'VLookup Lists'!$E$2:$E$17,0))</f>
        <v>0</v>
      </c>
    </row>
    <row r="6043" spans="1:15" ht="15" customHeight="1" x14ac:dyDescent="0.2">
      <c r="A6043" s="1" t="str">
        <f t="shared" si="23"/>
        <v>OFVP</v>
      </c>
      <c r="E6043" s="1" t="s">
        <v>352</v>
      </c>
      <c r="G6043" s="38"/>
      <c r="H6043" s="39"/>
      <c r="M6043" s="1">
        <f>IF(ISNUMBER(MATCH(E6043,_xlfn.VSTACK('VLookup Lists'!$E$2:$E$17,'VLookup Lists'!$H$2:$H$38,'VLookup Lists'!$J$2:$J$8),0)),1,0)</f>
        <v>0</v>
      </c>
      <c r="N6043" s="1" t="str">
        <f>IFERROR(IF(VLOOKUP($D6043,'VLookup Lists'!$B$11:$C$29,2,FALSE)="FLIP",1,0),"")</f>
        <v/>
      </c>
      <c r="O6043" s="1" t="b">
        <f>ISNUMBER(MATCH($E6043,'VLookup Lists'!$E$2:$E$17,0))</f>
        <v>0</v>
      </c>
    </row>
    <row r="6044" spans="1:15" ht="15" customHeight="1" x14ac:dyDescent="0.2">
      <c r="A6044" s="1" t="str">
        <f t="shared" si="23"/>
        <v>OFVP</v>
      </c>
      <c r="E6044" s="1" t="s">
        <v>352</v>
      </c>
      <c r="G6044" s="38"/>
      <c r="H6044" s="39"/>
      <c r="M6044" s="1">
        <f>IF(ISNUMBER(MATCH(E6044,_xlfn.VSTACK('VLookup Lists'!$E$2:$E$17,'VLookup Lists'!$H$2:$H$38,'VLookup Lists'!$J$2:$J$8),0)),1,0)</f>
        <v>0</v>
      </c>
      <c r="N6044" s="1" t="str">
        <f>IFERROR(IF(VLOOKUP($D6044,'VLookup Lists'!$B$11:$C$29,2,FALSE)="FLIP",1,0),"")</f>
        <v/>
      </c>
      <c r="O6044" s="1" t="b">
        <f>ISNUMBER(MATCH($E6044,'VLookup Lists'!$E$2:$E$17,0))</f>
        <v>0</v>
      </c>
    </row>
    <row r="6045" spans="1:15" ht="15" customHeight="1" x14ac:dyDescent="0.2">
      <c r="A6045" s="1" t="str">
        <f t="shared" si="23"/>
        <v>OFVP</v>
      </c>
      <c r="E6045" s="1" t="s">
        <v>352</v>
      </c>
      <c r="G6045" s="38"/>
      <c r="H6045" s="39"/>
      <c r="M6045" s="1">
        <f>IF(ISNUMBER(MATCH(E6045,_xlfn.VSTACK('VLookup Lists'!$E$2:$E$17,'VLookup Lists'!$H$2:$H$38,'VLookup Lists'!$J$2:$J$8),0)),1,0)</f>
        <v>0</v>
      </c>
      <c r="N6045" s="1" t="str">
        <f>IFERROR(IF(VLOOKUP($D6045,'VLookup Lists'!$B$11:$C$29,2,FALSE)="FLIP",1,0),"")</f>
        <v/>
      </c>
      <c r="O6045" s="1" t="b">
        <f>ISNUMBER(MATCH($E6045,'VLookup Lists'!$E$2:$E$17,0))</f>
        <v>0</v>
      </c>
    </row>
    <row r="6046" spans="1:15" ht="15" customHeight="1" x14ac:dyDescent="0.2">
      <c r="A6046" s="1" t="str">
        <f t="shared" si="23"/>
        <v>OFVP</v>
      </c>
      <c r="E6046" s="1" t="s">
        <v>352</v>
      </c>
      <c r="G6046" s="38"/>
      <c r="H6046" s="39"/>
      <c r="M6046" s="1">
        <f>IF(ISNUMBER(MATCH(E6046,_xlfn.VSTACK('VLookup Lists'!$E$2:$E$17,'VLookup Lists'!$H$2:$H$38,'VLookup Lists'!$J$2:$J$8),0)),1,0)</f>
        <v>0</v>
      </c>
      <c r="N6046" s="1" t="str">
        <f>IFERROR(IF(VLOOKUP($D6046,'VLookup Lists'!$B$11:$C$29,2,FALSE)="FLIP",1,0),"")</f>
        <v/>
      </c>
      <c r="O6046" s="1" t="b">
        <f>ISNUMBER(MATCH($E6046,'VLookup Lists'!$E$2:$E$17,0))</f>
        <v>0</v>
      </c>
    </row>
    <row r="6047" spans="1:15" ht="15" customHeight="1" x14ac:dyDescent="0.2">
      <c r="A6047" s="1" t="str">
        <f t="shared" si="23"/>
        <v>OFVP</v>
      </c>
      <c r="E6047" s="1" t="s">
        <v>352</v>
      </c>
      <c r="G6047" s="38"/>
      <c r="H6047" s="39"/>
      <c r="M6047" s="1">
        <f>IF(ISNUMBER(MATCH(E6047,_xlfn.VSTACK('VLookup Lists'!$E$2:$E$17,'VLookup Lists'!$H$2:$H$38,'VLookup Lists'!$J$2:$J$8),0)),1,0)</f>
        <v>0</v>
      </c>
      <c r="N6047" s="1" t="str">
        <f>IFERROR(IF(VLOOKUP($D6047,'VLookup Lists'!$B$11:$C$29,2,FALSE)="FLIP",1,0),"")</f>
        <v/>
      </c>
      <c r="O6047" s="1" t="b">
        <f>ISNUMBER(MATCH($E6047,'VLookup Lists'!$E$2:$E$17,0))</f>
        <v>0</v>
      </c>
    </row>
    <row r="6048" spans="1:15" ht="15" customHeight="1" x14ac:dyDescent="0.2">
      <c r="A6048" s="1" t="str">
        <f t="shared" si="23"/>
        <v>OFVP</v>
      </c>
      <c r="E6048" s="1" t="s">
        <v>352</v>
      </c>
      <c r="G6048" s="38"/>
      <c r="H6048" s="39"/>
      <c r="M6048" s="1">
        <f>IF(ISNUMBER(MATCH(E6048,_xlfn.VSTACK('VLookup Lists'!$E$2:$E$17,'VLookup Lists'!$H$2:$H$38,'VLookup Lists'!$J$2:$J$8),0)),1,0)</f>
        <v>0</v>
      </c>
      <c r="N6048" s="1" t="str">
        <f>IFERROR(IF(VLOOKUP($D6048,'VLookup Lists'!$B$11:$C$29,2,FALSE)="FLIP",1,0),"")</f>
        <v/>
      </c>
      <c r="O6048" s="1" t="b">
        <f>ISNUMBER(MATCH($E6048,'VLookup Lists'!$E$2:$E$17,0))</f>
        <v>0</v>
      </c>
    </row>
    <row r="6049" spans="1:15" ht="15" customHeight="1" x14ac:dyDescent="0.2">
      <c r="A6049" s="1" t="str">
        <f t="shared" si="23"/>
        <v>OFVP</v>
      </c>
      <c r="E6049" s="1" t="s">
        <v>352</v>
      </c>
      <c r="G6049" s="38"/>
      <c r="H6049" s="39"/>
      <c r="M6049" s="1">
        <f>IF(ISNUMBER(MATCH(E6049,_xlfn.VSTACK('VLookup Lists'!$E$2:$E$17,'VLookup Lists'!$H$2:$H$38,'VLookup Lists'!$J$2:$J$8),0)),1,0)</f>
        <v>0</v>
      </c>
      <c r="N6049" s="1" t="str">
        <f>IFERROR(IF(VLOOKUP($D6049,'VLookup Lists'!$B$11:$C$29,2,FALSE)="FLIP",1,0),"")</f>
        <v/>
      </c>
      <c r="O6049" s="1" t="b">
        <f>ISNUMBER(MATCH($E6049,'VLookup Lists'!$E$2:$E$17,0))</f>
        <v>0</v>
      </c>
    </row>
    <row r="6050" spans="1:15" ht="15" customHeight="1" x14ac:dyDescent="0.2">
      <c r="A6050" s="1" t="str">
        <f t="shared" si="23"/>
        <v>OFVP</v>
      </c>
      <c r="E6050" s="1" t="s">
        <v>352</v>
      </c>
      <c r="G6050" s="38"/>
      <c r="H6050" s="39"/>
      <c r="M6050" s="1">
        <f>IF(ISNUMBER(MATCH(E6050,_xlfn.VSTACK('VLookup Lists'!$E$2:$E$17,'VLookup Lists'!$H$2:$H$38,'VLookup Lists'!$J$2:$J$8),0)),1,0)</f>
        <v>0</v>
      </c>
      <c r="N6050" s="1" t="str">
        <f>IFERROR(IF(VLOOKUP($D6050,'VLookup Lists'!$B$11:$C$29,2,FALSE)="FLIP",1,0),"")</f>
        <v/>
      </c>
      <c r="O6050" s="1" t="b">
        <f>ISNUMBER(MATCH($E6050,'VLookup Lists'!$E$2:$E$17,0))</f>
        <v>0</v>
      </c>
    </row>
    <row r="6051" spans="1:15" ht="15" customHeight="1" x14ac:dyDescent="0.2">
      <c r="A6051" s="1" t="str">
        <f t="shared" si="23"/>
        <v>OFVP</v>
      </c>
      <c r="E6051" s="1" t="s">
        <v>352</v>
      </c>
      <c r="G6051" s="38"/>
      <c r="H6051" s="39"/>
      <c r="M6051" s="1">
        <f>IF(ISNUMBER(MATCH(E6051,_xlfn.VSTACK('VLookup Lists'!$E$2:$E$17,'VLookup Lists'!$H$2:$H$38,'VLookup Lists'!$J$2:$J$8),0)),1,0)</f>
        <v>0</v>
      </c>
      <c r="N6051" s="1" t="str">
        <f>IFERROR(IF(VLOOKUP($D6051,'VLookup Lists'!$B$11:$C$29,2,FALSE)="FLIP",1,0),"")</f>
        <v/>
      </c>
      <c r="O6051" s="1" t="b">
        <f>ISNUMBER(MATCH($E6051,'VLookup Lists'!$E$2:$E$17,0))</f>
        <v>0</v>
      </c>
    </row>
    <row r="6052" spans="1:15" ht="15" customHeight="1" x14ac:dyDescent="0.2">
      <c r="A6052" s="1" t="str">
        <f t="shared" si="23"/>
        <v>OFVP</v>
      </c>
      <c r="E6052" s="1" t="s">
        <v>352</v>
      </c>
      <c r="G6052" s="38"/>
      <c r="H6052" s="39"/>
      <c r="M6052" s="1">
        <f>IF(ISNUMBER(MATCH(E6052,_xlfn.VSTACK('VLookup Lists'!$E$2:$E$17,'VLookup Lists'!$H$2:$H$38,'VLookup Lists'!$J$2:$J$8),0)),1,0)</f>
        <v>0</v>
      </c>
      <c r="N6052" s="1" t="str">
        <f>IFERROR(IF(VLOOKUP($D6052,'VLookup Lists'!$B$11:$C$29,2,FALSE)="FLIP",1,0),"")</f>
        <v/>
      </c>
      <c r="O6052" s="1" t="b">
        <f>ISNUMBER(MATCH($E6052,'VLookup Lists'!$E$2:$E$17,0))</f>
        <v>0</v>
      </c>
    </row>
    <row r="6053" spans="1:15" ht="15" customHeight="1" x14ac:dyDescent="0.2">
      <c r="A6053" s="1" t="str">
        <f t="shared" si="23"/>
        <v>OFVP</v>
      </c>
      <c r="E6053" s="1" t="s">
        <v>352</v>
      </c>
      <c r="G6053" s="38"/>
      <c r="H6053" s="39"/>
      <c r="M6053" s="1">
        <f>IF(ISNUMBER(MATCH(E6053,_xlfn.VSTACK('VLookup Lists'!$E$2:$E$17,'VLookup Lists'!$H$2:$H$38,'VLookup Lists'!$J$2:$J$8),0)),1,0)</f>
        <v>0</v>
      </c>
      <c r="N6053" s="1" t="str">
        <f>IFERROR(IF(VLOOKUP($D6053,'VLookup Lists'!$B$11:$C$29,2,FALSE)="FLIP",1,0),"")</f>
        <v/>
      </c>
      <c r="O6053" s="1" t="b">
        <f>ISNUMBER(MATCH($E6053,'VLookup Lists'!$E$2:$E$17,0))</f>
        <v>0</v>
      </c>
    </row>
    <row r="6054" spans="1:15" ht="15" customHeight="1" x14ac:dyDescent="0.2">
      <c r="A6054" s="1" t="str">
        <f t="shared" si="23"/>
        <v>OFVP</v>
      </c>
      <c r="E6054" s="1" t="s">
        <v>352</v>
      </c>
      <c r="G6054" s="38"/>
      <c r="H6054" s="39"/>
      <c r="M6054" s="1">
        <f>IF(ISNUMBER(MATCH(E6054,_xlfn.VSTACK('VLookup Lists'!$E$2:$E$17,'VLookup Lists'!$H$2:$H$38,'VLookup Lists'!$J$2:$J$8),0)),1,0)</f>
        <v>0</v>
      </c>
      <c r="N6054" s="1" t="str">
        <f>IFERROR(IF(VLOOKUP($D6054,'VLookup Lists'!$B$11:$C$29,2,FALSE)="FLIP",1,0),"")</f>
        <v/>
      </c>
      <c r="O6054" s="1" t="b">
        <f>ISNUMBER(MATCH($E6054,'VLookup Lists'!$E$2:$E$17,0))</f>
        <v>0</v>
      </c>
    </row>
    <row r="6055" spans="1:15" ht="15" customHeight="1" x14ac:dyDescent="0.2">
      <c r="A6055" s="1" t="str">
        <f t="shared" si="23"/>
        <v>OFVP</v>
      </c>
      <c r="E6055" s="1" t="s">
        <v>352</v>
      </c>
      <c r="G6055" s="38"/>
      <c r="H6055" s="39"/>
      <c r="M6055" s="1">
        <f>IF(ISNUMBER(MATCH(E6055,_xlfn.VSTACK('VLookup Lists'!$E$2:$E$17,'VLookup Lists'!$H$2:$H$38,'VLookup Lists'!$J$2:$J$8),0)),1,0)</f>
        <v>0</v>
      </c>
      <c r="N6055" s="1" t="str">
        <f>IFERROR(IF(VLOOKUP($D6055,'VLookup Lists'!$B$11:$C$29,2,FALSE)="FLIP",1,0),"")</f>
        <v/>
      </c>
      <c r="O6055" s="1" t="b">
        <f>ISNUMBER(MATCH($E6055,'VLookup Lists'!$E$2:$E$17,0))</f>
        <v>0</v>
      </c>
    </row>
    <row r="6056" spans="1:15" ht="15" customHeight="1" x14ac:dyDescent="0.2">
      <c r="A6056" s="1" t="str">
        <f t="shared" si="23"/>
        <v>OFVP</v>
      </c>
      <c r="E6056" s="1" t="s">
        <v>352</v>
      </c>
      <c r="G6056" s="38"/>
      <c r="H6056" s="39"/>
      <c r="M6056" s="1">
        <f>IF(ISNUMBER(MATCH(E6056,_xlfn.VSTACK('VLookup Lists'!$E$2:$E$17,'VLookup Lists'!$H$2:$H$38,'VLookup Lists'!$J$2:$J$8),0)),1,0)</f>
        <v>0</v>
      </c>
      <c r="N6056" s="1" t="str">
        <f>IFERROR(IF(VLOOKUP($D6056,'VLookup Lists'!$B$11:$C$29,2,FALSE)="FLIP",1,0),"")</f>
        <v/>
      </c>
      <c r="O6056" s="1" t="b">
        <f>ISNUMBER(MATCH($E6056,'VLookup Lists'!$E$2:$E$17,0))</f>
        <v>0</v>
      </c>
    </row>
    <row r="6057" spans="1:15" ht="15" customHeight="1" x14ac:dyDescent="0.2">
      <c r="A6057" s="1" t="str">
        <f t="shared" si="23"/>
        <v>OFVP</v>
      </c>
      <c r="E6057" s="1" t="s">
        <v>352</v>
      </c>
      <c r="G6057" s="38"/>
      <c r="H6057" s="39"/>
      <c r="M6057" s="1">
        <f>IF(ISNUMBER(MATCH(E6057,_xlfn.VSTACK('VLookup Lists'!$E$2:$E$17,'VLookup Lists'!$H$2:$H$38,'VLookup Lists'!$J$2:$J$8),0)),1,0)</f>
        <v>0</v>
      </c>
      <c r="N6057" s="1" t="str">
        <f>IFERROR(IF(VLOOKUP($D6057,'VLookup Lists'!$B$11:$C$29,2,FALSE)="FLIP",1,0),"")</f>
        <v/>
      </c>
      <c r="O6057" s="1" t="b">
        <f>ISNUMBER(MATCH($E6057,'VLookup Lists'!$E$2:$E$17,0))</f>
        <v>0</v>
      </c>
    </row>
    <row r="6058" spans="1:15" ht="15" customHeight="1" x14ac:dyDescent="0.2">
      <c r="A6058" s="1" t="str">
        <f t="shared" si="23"/>
        <v>OFVP</v>
      </c>
      <c r="E6058" s="1" t="s">
        <v>352</v>
      </c>
      <c r="G6058" s="38"/>
      <c r="H6058" s="39"/>
      <c r="M6058" s="1">
        <f>IF(ISNUMBER(MATCH(E6058,_xlfn.VSTACK('VLookup Lists'!$E$2:$E$17,'VLookup Lists'!$H$2:$H$38,'VLookup Lists'!$J$2:$J$8),0)),1,0)</f>
        <v>0</v>
      </c>
      <c r="N6058" s="1" t="str">
        <f>IFERROR(IF(VLOOKUP($D6058,'VLookup Lists'!$B$11:$C$29,2,FALSE)="FLIP",1,0),"")</f>
        <v/>
      </c>
      <c r="O6058" s="1" t="b">
        <f>ISNUMBER(MATCH($E6058,'VLookup Lists'!$E$2:$E$17,0))</f>
        <v>0</v>
      </c>
    </row>
    <row r="6059" spans="1:15" ht="15" customHeight="1" x14ac:dyDescent="0.2">
      <c r="A6059" s="1" t="str">
        <f t="shared" si="23"/>
        <v>OFVP</v>
      </c>
      <c r="E6059" s="1" t="s">
        <v>352</v>
      </c>
      <c r="G6059" s="38"/>
      <c r="H6059" s="39"/>
      <c r="M6059" s="1">
        <f>IF(ISNUMBER(MATCH(E6059,_xlfn.VSTACK('VLookup Lists'!$E$2:$E$17,'VLookup Lists'!$H$2:$H$38,'VLookup Lists'!$J$2:$J$8),0)),1,0)</f>
        <v>0</v>
      </c>
      <c r="N6059" s="1" t="str">
        <f>IFERROR(IF(VLOOKUP($D6059,'VLookup Lists'!$B$11:$C$29,2,FALSE)="FLIP",1,0),"")</f>
        <v/>
      </c>
      <c r="O6059" s="1" t="b">
        <f>ISNUMBER(MATCH($E6059,'VLookup Lists'!$E$2:$E$17,0))</f>
        <v>0</v>
      </c>
    </row>
    <row r="6060" spans="1:15" ht="15" customHeight="1" x14ac:dyDescent="0.2">
      <c r="A6060" s="1" t="str">
        <f t="shared" si="23"/>
        <v>OFVP</v>
      </c>
      <c r="E6060" s="1" t="s">
        <v>352</v>
      </c>
      <c r="G6060" s="38"/>
      <c r="H6060" s="39"/>
      <c r="M6060" s="1">
        <f>IF(ISNUMBER(MATCH(E6060,_xlfn.VSTACK('VLookup Lists'!$E$2:$E$17,'VLookup Lists'!$H$2:$H$38,'VLookup Lists'!$J$2:$J$8),0)),1,0)</f>
        <v>0</v>
      </c>
      <c r="N6060" s="1" t="str">
        <f>IFERROR(IF(VLOOKUP($D6060,'VLookup Lists'!$B$11:$C$29,2,FALSE)="FLIP",1,0),"")</f>
        <v/>
      </c>
      <c r="O6060" s="1" t="b">
        <f>ISNUMBER(MATCH($E6060,'VLookup Lists'!$E$2:$E$17,0))</f>
        <v>0</v>
      </c>
    </row>
    <row r="6061" spans="1:15" ht="15" customHeight="1" x14ac:dyDescent="0.2">
      <c r="A6061" s="1" t="str">
        <f t="shared" si="23"/>
        <v>OFVP</v>
      </c>
      <c r="E6061" s="1" t="s">
        <v>352</v>
      </c>
      <c r="G6061" s="38"/>
      <c r="H6061" s="39"/>
      <c r="M6061" s="1">
        <f>IF(ISNUMBER(MATCH(E6061,_xlfn.VSTACK('VLookup Lists'!$E$2:$E$17,'VLookup Lists'!$H$2:$H$38,'VLookup Lists'!$J$2:$J$8),0)),1,0)</f>
        <v>0</v>
      </c>
      <c r="N6061" s="1" t="str">
        <f>IFERROR(IF(VLOOKUP($D6061,'VLookup Lists'!$B$11:$C$29,2,FALSE)="FLIP",1,0),"")</f>
        <v/>
      </c>
      <c r="O6061" s="1" t="b">
        <f>ISNUMBER(MATCH($E6061,'VLookup Lists'!$E$2:$E$17,0))</f>
        <v>0</v>
      </c>
    </row>
    <row r="6062" spans="1:15" ht="15" customHeight="1" x14ac:dyDescent="0.2">
      <c r="A6062" s="1" t="str">
        <f t="shared" si="23"/>
        <v>OFVP</v>
      </c>
      <c r="E6062" s="1" t="s">
        <v>352</v>
      </c>
      <c r="G6062" s="38"/>
      <c r="H6062" s="39"/>
      <c r="M6062" s="1">
        <f>IF(ISNUMBER(MATCH(E6062,_xlfn.VSTACK('VLookup Lists'!$E$2:$E$17,'VLookup Lists'!$H$2:$H$38,'VLookup Lists'!$J$2:$J$8),0)),1,0)</f>
        <v>0</v>
      </c>
      <c r="N6062" s="1" t="str">
        <f>IFERROR(IF(VLOOKUP($D6062,'VLookup Lists'!$B$11:$C$29,2,FALSE)="FLIP",1,0),"")</f>
        <v/>
      </c>
      <c r="O6062" s="1" t="b">
        <f>ISNUMBER(MATCH($E6062,'VLookup Lists'!$E$2:$E$17,0))</f>
        <v>0</v>
      </c>
    </row>
    <row r="6063" spans="1:15" ht="15" customHeight="1" x14ac:dyDescent="0.2">
      <c r="A6063" s="1" t="str">
        <f t="shared" si="23"/>
        <v>OFVP</v>
      </c>
      <c r="E6063" s="1" t="s">
        <v>352</v>
      </c>
      <c r="G6063" s="38"/>
      <c r="H6063" s="39"/>
      <c r="M6063" s="1">
        <f>IF(ISNUMBER(MATCH(E6063,_xlfn.VSTACK('VLookup Lists'!$E$2:$E$17,'VLookup Lists'!$H$2:$H$38,'VLookup Lists'!$J$2:$J$8),0)),1,0)</f>
        <v>0</v>
      </c>
      <c r="N6063" s="1" t="str">
        <f>IFERROR(IF(VLOOKUP($D6063,'VLookup Lists'!$B$11:$C$29,2,FALSE)="FLIP",1,0),"")</f>
        <v/>
      </c>
      <c r="O6063" s="1" t="b">
        <f>ISNUMBER(MATCH($E6063,'VLookup Lists'!$E$2:$E$17,0))</f>
        <v>0</v>
      </c>
    </row>
    <row r="6064" spans="1:15" ht="15" customHeight="1" x14ac:dyDescent="0.2">
      <c r="A6064" s="1" t="str">
        <f t="shared" si="23"/>
        <v>OFVP</v>
      </c>
      <c r="E6064" s="1" t="s">
        <v>352</v>
      </c>
      <c r="G6064" s="38"/>
      <c r="H6064" s="39"/>
      <c r="M6064" s="1">
        <f>IF(ISNUMBER(MATCH(E6064,_xlfn.VSTACK('VLookup Lists'!$E$2:$E$17,'VLookup Lists'!$H$2:$H$38,'VLookup Lists'!$J$2:$J$8),0)),1,0)</f>
        <v>0</v>
      </c>
      <c r="N6064" s="1" t="str">
        <f>IFERROR(IF(VLOOKUP($D6064,'VLookup Lists'!$B$11:$C$29,2,FALSE)="FLIP",1,0),"")</f>
        <v/>
      </c>
      <c r="O6064" s="1" t="b">
        <f>ISNUMBER(MATCH($E6064,'VLookup Lists'!$E$2:$E$17,0))</f>
        <v>0</v>
      </c>
    </row>
    <row r="6065" spans="1:15" ht="15" customHeight="1" x14ac:dyDescent="0.2">
      <c r="A6065" s="1" t="str">
        <f t="shared" si="23"/>
        <v>OFVP</v>
      </c>
      <c r="E6065" s="1" t="s">
        <v>352</v>
      </c>
      <c r="G6065" s="38"/>
      <c r="H6065" s="39"/>
      <c r="M6065" s="1">
        <f>IF(ISNUMBER(MATCH(E6065,_xlfn.VSTACK('VLookup Lists'!$E$2:$E$17,'VLookup Lists'!$H$2:$H$38,'VLookup Lists'!$J$2:$J$8),0)),1,0)</f>
        <v>0</v>
      </c>
      <c r="N6065" s="1" t="str">
        <f>IFERROR(IF(VLOOKUP($D6065,'VLookup Lists'!$B$11:$C$29,2,FALSE)="FLIP",1,0),"")</f>
        <v/>
      </c>
      <c r="O6065" s="1" t="b">
        <f>ISNUMBER(MATCH($E6065,'VLookup Lists'!$E$2:$E$17,0))</f>
        <v>0</v>
      </c>
    </row>
    <row r="6066" spans="1:15" ht="15" customHeight="1" x14ac:dyDescent="0.2">
      <c r="A6066" s="1" t="str">
        <f t="shared" si="23"/>
        <v>OFVP</v>
      </c>
      <c r="E6066" s="1" t="s">
        <v>352</v>
      </c>
      <c r="G6066" s="38"/>
      <c r="H6066" s="39"/>
      <c r="M6066" s="1">
        <f>IF(ISNUMBER(MATCH(E6066,_xlfn.VSTACK('VLookup Lists'!$E$2:$E$17,'VLookup Lists'!$H$2:$H$38,'VLookup Lists'!$J$2:$J$8),0)),1,0)</f>
        <v>0</v>
      </c>
      <c r="N6066" s="1" t="str">
        <f>IFERROR(IF(VLOOKUP($D6066,'VLookup Lists'!$B$11:$C$29,2,FALSE)="FLIP",1,0),"")</f>
        <v/>
      </c>
      <c r="O6066" s="1" t="b">
        <f>ISNUMBER(MATCH($E6066,'VLookup Lists'!$E$2:$E$17,0))</f>
        <v>0</v>
      </c>
    </row>
    <row r="6067" spans="1:15" ht="15" customHeight="1" x14ac:dyDescent="0.2">
      <c r="A6067" s="1" t="str">
        <f t="shared" si="23"/>
        <v>OFVP</v>
      </c>
      <c r="E6067" s="1" t="s">
        <v>352</v>
      </c>
      <c r="G6067" s="38"/>
      <c r="H6067" s="39"/>
      <c r="M6067" s="1">
        <f>IF(ISNUMBER(MATCH(E6067,_xlfn.VSTACK('VLookup Lists'!$E$2:$E$17,'VLookup Lists'!$H$2:$H$38,'VLookup Lists'!$J$2:$J$8),0)),1,0)</f>
        <v>0</v>
      </c>
      <c r="N6067" s="1" t="str">
        <f>IFERROR(IF(VLOOKUP($D6067,'VLookup Lists'!$B$11:$C$29,2,FALSE)="FLIP",1,0),"")</f>
        <v/>
      </c>
      <c r="O6067" s="1" t="b">
        <f>ISNUMBER(MATCH($E6067,'VLookup Lists'!$E$2:$E$17,0))</f>
        <v>0</v>
      </c>
    </row>
    <row r="6068" spans="1:15" ht="15" customHeight="1" x14ac:dyDescent="0.2">
      <c r="A6068" s="1" t="str">
        <f t="shared" si="23"/>
        <v>OFVP</v>
      </c>
      <c r="E6068" s="1" t="s">
        <v>352</v>
      </c>
      <c r="G6068" s="38"/>
      <c r="H6068" s="39"/>
      <c r="M6068" s="1">
        <f>IF(ISNUMBER(MATCH(E6068,_xlfn.VSTACK('VLookup Lists'!$E$2:$E$17,'VLookup Lists'!$H$2:$H$38,'VLookup Lists'!$J$2:$J$8),0)),1,0)</f>
        <v>0</v>
      </c>
      <c r="N6068" s="1" t="str">
        <f>IFERROR(IF(VLOOKUP($D6068,'VLookup Lists'!$B$11:$C$29,2,FALSE)="FLIP",1,0),"")</f>
        <v/>
      </c>
      <c r="O6068" s="1" t="b">
        <f>ISNUMBER(MATCH($E6068,'VLookup Lists'!$E$2:$E$17,0))</f>
        <v>0</v>
      </c>
    </row>
    <row r="6069" spans="1:15" ht="15" customHeight="1" x14ac:dyDescent="0.2">
      <c r="A6069" s="1" t="str">
        <f t="shared" si="23"/>
        <v>OFVP</v>
      </c>
      <c r="E6069" s="1" t="s">
        <v>352</v>
      </c>
      <c r="G6069" s="38"/>
      <c r="H6069" s="39"/>
      <c r="M6069" s="1">
        <f>IF(ISNUMBER(MATCH(E6069,_xlfn.VSTACK('VLookup Lists'!$E$2:$E$17,'VLookup Lists'!$H$2:$H$38,'VLookup Lists'!$J$2:$J$8),0)),1,0)</f>
        <v>0</v>
      </c>
      <c r="N6069" s="1" t="str">
        <f>IFERROR(IF(VLOOKUP($D6069,'VLookup Lists'!$B$11:$C$29,2,FALSE)="FLIP",1,0),"")</f>
        <v/>
      </c>
      <c r="O6069" s="1" t="b">
        <f>ISNUMBER(MATCH($E6069,'VLookup Lists'!$E$2:$E$17,0))</f>
        <v>0</v>
      </c>
    </row>
    <row r="6070" spans="1:15" ht="15" customHeight="1" x14ac:dyDescent="0.2">
      <c r="A6070" s="1" t="str">
        <f t="shared" si="23"/>
        <v>OFVP</v>
      </c>
      <c r="E6070" s="1" t="s">
        <v>352</v>
      </c>
      <c r="G6070" s="38"/>
      <c r="H6070" s="39"/>
      <c r="M6070" s="1">
        <f>IF(ISNUMBER(MATCH(E6070,_xlfn.VSTACK('VLookup Lists'!$E$2:$E$17,'VLookup Lists'!$H$2:$H$38,'VLookup Lists'!$J$2:$J$8),0)),1,0)</f>
        <v>0</v>
      </c>
      <c r="N6070" s="1" t="str">
        <f>IFERROR(IF(VLOOKUP($D6070,'VLookup Lists'!$B$11:$C$29,2,FALSE)="FLIP",1,0),"")</f>
        <v/>
      </c>
      <c r="O6070" s="1" t="b">
        <f>ISNUMBER(MATCH($E6070,'VLookup Lists'!$E$2:$E$17,0))</f>
        <v>0</v>
      </c>
    </row>
    <row r="6071" spans="1:15" ht="15" customHeight="1" x14ac:dyDescent="0.2">
      <c r="A6071" s="1" t="str">
        <f t="shared" si="23"/>
        <v>OFVP</v>
      </c>
      <c r="E6071" s="1" t="s">
        <v>352</v>
      </c>
      <c r="G6071" s="38"/>
      <c r="H6071" s="39"/>
      <c r="M6071" s="1">
        <f>IF(ISNUMBER(MATCH(E6071,_xlfn.VSTACK('VLookup Lists'!$E$2:$E$17,'VLookup Lists'!$H$2:$H$38,'VLookup Lists'!$J$2:$J$8),0)),1,0)</f>
        <v>0</v>
      </c>
      <c r="N6071" s="1" t="str">
        <f>IFERROR(IF(VLOOKUP($D6071,'VLookup Lists'!$B$11:$C$29,2,FALSE)="FLIP",1,0),"")</f>
        <v/>
      </c>
      <c r="O6071" s="1" t="b">
        <f>ISNUMBER(MATCH($E6071,'VLookup Lists'!$E$2:$E$17,0))</f>
        <v>0</v>
      </c>
    </row>
    <row r="6072" spans="1:15" ht="15" customHeight="1" x14ac:dyDescent="0.2">
      <c r="A6072" s="1" t="str">
        <f t="shared" si="23"/>
        <v>OFVP</v>
      </c>
      <c r="E6072" s="1" t="s">
        <v>352</v>
      </c>
      <c r="G6072" s="38"/>
      <c r="H6072" s="39"/>
      <c r="M6072" s="1">
        <f>IF(ISNUMBER(MATCH(E6072,_xlfn.VSTACK('VLookup Lists'!$E$2:$E$17,'VLookup Lists'!$H$2:$H$38,'VLookup Lists'!$J$2:$J$8),0)),1,0)</f>
        <v>0</v>
      </c>
      <c r="N6072" s="1" t="str">
        <f>IFERROR(IF(VLOOKUP($D6072,'VLookup Lists'!$B$11:$C$29,2,FALSE)="FLIP",1,0),"")</f>
        <v/>
      </c>
      <c r="O6072" s="1" t="b">
        <f>ISNUMBER(MATCH($E6072,'VLookup Lists'!$E$2:$E$17,0))</f>
        <v>0</v>
      </c>
    </row>
    <row r="6073" spans="1:15" ht="15" customHeight="1" x14ac:dyDescent="0.2">
      <c r="A6073" s="1" t="str">
        <f t="shared" si="23"/>
        <v>OFVP</v>
      </c>
      <c r="E6073" s="1" t="s">
        <v>352</v>
      </c>
      <c r="G6073" s="38"/>
      <c r="H6073" s="39"/>
      <c r="M6073" s="1">
        <f>IF(ISNUMBER(MATCH(E6073,_xlfn.VSTACK('VLookup Lists'!$E$2:$E$17,'VLookup Lists'!$H$2:$H$38,'VLookup Lists'!$J$2:$J$8),0)),1,0)</f>
        <v>0</v>
      </c>
      <c r="N6073" s="1" t="str">
        <f>IFERROR(IF(VLOOKUP($D6073,'VLookup Lists'!$B$11:$C$29,2,FALSE)="FLIP",1,0),"")</f>
        <v/>
      </c>
      <c r="O6073" s="1" t="b">
        <f>ISNUMBER(MATCH($E6073,'VLookup Lists'!$E$2:$E$17,0))</f>
        <v>0</v>
      </c>
    </row>
    <row r="6074" spans="1:15" ht="15" customHeight="1" x14ac:dyDescent="0.2">
      <c r="A6074" s="1" t="str">
        <f t="shared" si="23"/>
        <v>OFVP</v>
      </c>
      <c r="E6074" s="1" t="s">
        <v>352</v>
      </c>
      <c r="G6074" s="38"/>
      <c r="H6074" s="39"/>
      <c r="M6074" s="1">
        <f>IF(ISNUMBER(MATCH(E6074,_xlfn.VSTACK('VLookup Lists'!$E$2:$E$17,'VLookup Lists'!$H$2:$H$38,'VLookup Lists'!$J$2:$J$8),0)),1,0)</f>
        <v>0</v>
      </c>
      <c r="N6074" s="1" t="str">
        <f>IFERROR(IF(VLOOKUP($D6074,'VLookup Lists'!$B$11:$C$29,2,FALSE)="FLIP",1,0),"")</f>
        <v/>
      </c>
      <c r="O6074" s="1" t="b">
        <f>ISNUMBER(MATCH($E6074,'VLookup Lists'!$E$2:$E$17,0))</f>
        <v>0</v>
      </c>
    </row>
    <row r="6075" spans="1:15" ht="15" customHeight="1" x14ac:dyDescent="0.2">
      <c r="A6075" s="1" t="str">
        <f t="shared" si="23"/>
        <v>OFVP</v>
      </c>
      <c r="E6075" s="1" t="s">
        <v>352</v>
      </c>
      <c r="G6075" s="38"/>
      <c r="H6075" s="39"/>
      <c r="M6075" s="1">
        <f>IF(ISNUMBER(MATCH(E6075,_xlfn.VSTACK('VLookup Lists'!$E$2:$E$17,'VLookup Lists'!$H$2:$H$38,'VLookup Lists'!$J$2:$J$8),0)),1,0)</f>
        <v>0</v>
      </c>
      <c r="N6075" s="1" t="str">
        <f>IFERROR(IF(VLOOKUP($D6075,'VLookup Lists'!$B$11:$C$29,2,FALSE)="FLIP",1,0),"")</f>
        <v/>
      </c>
      <c r="O6075" s="1" t="b">
        <f>ISNUMBER(MATCH($E6075,'VLookup Lists'!$E$2:$E$17,0))</f>
        <v>0</v>
      </c>
    </row>
    <row r="6076" spans="1:15" ht="15" customHeight="1" x14ac:dyDescent="0.2">
      <c r="A6076" s="1" t="str">
        <f t="shared" si="23"/>
        <v>OFVP</v>
      </c>
      <c r="E6076" s="1" t="s">
        <v>352</v>
      </c>
      <c r="G6076" s="38"/>
      <c r="H6076" s="39"/>
      <c r="M6076" s="1">
        <f>IF(ISNUMBER(MATCH(E6076,_xlfn.VSTACK('VLookup Lists'!$E$2:$E$17,'VLookup Lists'!$H$2:$H$38,'VLookup Lists'!$J$2:$J$8),0)),1,0)</f>
        <v>0</v>
      </c>
      <c r="N6076" s="1" t="str">
        <f>IFERROR(IF(VLOOKUP($D6076,'VLookup Lists'!$B$11:$C$29,2,FALSE)="FLIP",1,0),"")</f>
        <v/>
      </c>
      <c r="O6076" s="1" t="b">
        <f>ISNUMBER(MATCH($E6076,'VLookup Lists'!$E$2:$E$17,0))</f>
        <v>0</v>
      </c>
    </row>
    <row r="6077" spans="1:15" ht="15" customHeight="1" x14ac:dyDescent="0.2">
      <c r="A6077" s="1" t="str">
        <f t="shared" si="23"/>
        <v>OFVP</v>
      </c>
      <c r="E6077" s="1" t="s">
        <v>352</v>
      </c>
      <c r="G6077" s="38"/>
      <c r="H6077" s="39"/>
      <c r="M6077" s="1">
        <f>IF(ISNUMBER(MATCH(E6077,_xlfn.VSTACK('VLookup Lists'!$E$2:$E$17,'VLookup Lists'!$H$2:$H$38,'VLookup Lists'!$J$2:$J$8),0)),1,0)</f>
        <v>0</v>
      </c>
      <c r="N6077" s="1" t="str">
        <f>IFERROR(IF(VLOOKUP($D6077,'VLookup Lists'!$B$11:$C$29,2,FALSE)="FLIP",1,0),"")</f>
        <v/>
      </c>
      <c r="O6077" s="1" t="b">
        <f>ISNUMBER(MATCH($E6077,'VLookup Lists'!$E$2:$E$17,0))</f>
        <v>0</v>
      </c>
    </row>
    <row r="6078" spans="1:15" ht="15" customHeight="1" x14ac:dyDescent="0.2">
      <c r="A6078" s="1" t="str">
        <f t="shared" si="23"/>
        <v>OFVP</v>
      </c>
      <c r="E6078" s="1" t="s">
        <v>352</v>
      </c>
      <c r="G6078" s="38"/>
      <c r="H6078" s="39"/>
      <c r="M6078" s="1">
        <f>IF(ISNUMBER(MATCH(E6078,_xlfn.VSTACK('VLookup Lists'!$E$2:$E$17,'VLookup Lists'!$H$2:$H$38,'VLookup Lists'!$J$2:$J$8),0)),1,0)</f>
        <v>0</v>
      </c>
      <c r="N6078" s="1" t="str">
        <f>IFERROR(IF(VLOOKUP($D6078,'VLookup Lists'!$B$11:$C$29,2,FALSE)="FLIP",1,0),"")</f>
        <v/>
      </c>
      <c r="O6078" s="1" t="b">
        <f>ISNUMBER(MATCH($E6078,'VLookup Lists'!$E$2:$E$17,0))</f>
        <v>0</v>
      </c>
    </row>
    <row r="6079" spans="1:15" ht="15" customHeight="1" x14ac:dyDescent="0.2">
      <c r="A6079" s="1" t="str">
        <f t="shared" si="23"/>
        <v>OFVP</v>
      </c>
      <c r="E6079" s="1" t="s">
        <v>352</v>
      </c>
      <c r="G6079" s="38"/>
      <c r="H6079" s="39"/>
      <c r="M6079" s="1">
        <f>IF(ISNUMBER(MATCH(E6079,_xlfn.VSTACK('VLookup Lists'!$E$2:$E$17,'VLookup Lists'!$H$2:$H$38,'VLookup Lists'!$J$2:$J$8),0)),1,0)</f>
        <v>0</v>
      </c>
      <c r="N6079" s="1" t="str">
        <f>IFERROR(IF(VLOOKUP($D6079,'VLookup Lists'!$B$11:$C$29,2,FALSE)="FLIP",1,0),"")</f>
        <v/>
      </c>
      <c r="O6079" s="1" t="b">
        <f>ISNUMBER(MATCH($E6079,'VLookup Lists'!$E$2:$E$17,0))</f>
        <v>0</v>
      </c>
    </row>
    <row r="6080" spans="1:15" ht="15" customHeight="1" x14ac:dyDescent="0.2">
      <c r="A6080" s="1" t="str">
        <f t="shared" si="23"/>
        <v>OFVP</v>
      </c>
      <c r="E6080" s="1" t="s">
        <v>352</v>
      </c>
      <c r="G6080" s="38"/>
      <c r="H6080" s="39"/>
      <c r="M6080" s="1">
        <f>IF(ISNUMBER(MATCH(E6080,_xlfn.VSTACK('VLookup Lists'!$E$2:$E$17,'VLookup Lists'!$H$2:$H$38,'VLookup Lists'!$J$2:$J$8),0)),1,0)</f>
        <v>0</v>
      </c>
      <c r="N6080" s="1" t="str">
        <f>IFERROR(IF(VLOOKUP($D6080,'VLookup Lists'!$B$11:$C$29,2,FALSE)="FLIP",1,0),"")</f>
        <v/>
      </c>
      <c r="O6080" s="1" t="b">
        <f>ISNUMBER(MATCH($E6080,'VLookup Lists'!$E$2:$E$17,0))</f>
        <v>0</v>
      </c>
    </row>
    <row r="6081" spans="1:15" ht="15" customHeight="1" x14ac:dyDescent="0.2">
      <c r="A6081" s="1" t="str">
        <f t="shared" si="23"/>
        <v>OFVP</v>
      </c>
      <c r="E6081" s="1" t="s">
        <v>352</v>
      </c>
      <c r="G6081" s="38"/>
      <c r="H6081" s="39"/>
      <c r="M6081" s="1">
        <f>IF(ISNUMBER(MATCH(E6081,_xlfn.VSTACK('VLookup Lists'!$E$2:$E$17,'VLookup Lists'!$H$2:$H$38,'VLookup Lists'!$J$2:$J$8),0)),1,0)</f>
        <v>0</v>
      </c>
      <c r="N6081" s="1" t="str">
        <f>IFERROR(IF(VLOOKUP($D6081,'VLookup Lists'!$B$11:$C$29,2,FALSE)="FLIP",1,0),"")</f>
        <v/>
      </c>
      <c r="O6081" s="1" t="b">
        <f>ISNUMBER(MATCH($E6081,'VLookup Lists'!$E$2:$E$17,0))</f>
        <v>0</v>
      </c>
    </row>
    <row r="6082" spans="1:15" ht="15" customHeight="1" x14ac:dyDescent="0.2">
      <c r="A6082" s="1" t="str">
        <f t="shared" si="23"/>
        <v>OFVP</v>
      </c>
      <c r="E6082" s="1" t="s">
        <v>352</v>
      </c>
      <c r="G6082" s="38"/>
      <c r="H6082" s="39"/>
      <c r="M6082" s="1">
        <f>IF(ISNUMBER(MATCH(E6082,_xlfn.VSTACK('VLookup Lists'!$E$2:$E$17,'VLookup Lists'!$H$2:$H$38,'VLookup Lists'!$J$2:$J$8),0)),1,0)</f>
        <v>0</v>
      </c>
      <c r="N6082" s="1" t="str">
        <f>IFERROR(IF(VLOOKUP($D6082,'VLookup Lists'!$B$11:$C$29,2,FALSE)="FLIP",1,0),"")</f>
        <v/>
      </c>
      <c r="O6082" s="1" t="b">
        <f>ISNUMBER(MATCH($E6082,'VLookup Lists'!$E$2:$E$17,0))</f>
        <v>0</v>
      </c>
    </row>
    <row r="6083" spans="1:15" ht="15" customHeight="1" x14ac:dyDescent="0.2">
      <c r="A6083" s="1" t="str">
        <f t="shared" si="23"/>
        <v>OFVP</v>
      </c>
      <c r="E6083" s="1" t="s">
        <v>352</v>
      </c>
      <c r="G6083" s="38"/>
      <c r="H6083" s="39"/>
      <c r="M6083" s="1">
        <f>IF(ISNUMBER(MATCH(E6083,_xlfn.VSTACK('VLookup Lists'!$E$2:$E$17,'VLookup Lists'!$H$2:$H$38,'VLookup Lists'!$J$2:$J$8),0)),1,0)</f>
        <v>0</v>
      </c>
      <c r="N6083" s="1" t="str">
        <f>IFERROR(IF(VLOOKUP($D6083,'VLookup Lists'!$B$11:$C$29,2,FALSE)="FLIP",1,0),"")</f>
        <v/>
      </c>
      <c r="O6083" s="1" t="b">
        <f>ISNUMBER(MATCH($E6083,'VLookup Lists'!$E$2:$E$17,0))</f>
        <v>0</v>
      </c>
    </row>
    <row r="6084" spans="1:15" ht="15" customHeight="1" x14ac:dyDescent="0.2">
      <c r="A6084" s="1" t="str">
        <f t="shared" si="23"/>
        <v>OFVP</v>
      </c>
      <c r="E6084" s="1" t="s">
        <v>352</v>
      </c>
      <c r="G6084" s="38"/>
      <c r="H6084" s="39"/>
      <c r="M6084" s="1">
        <f>IF(ISNUMBER(MATCH(E6084,_xlfn.VSTACK('VLookup Lists'!$E$2:$E$17,'VLookup Lists'!$H$2:$H$38,'VLookup Lists'!$J$2:$J$8),0)),1,0)</f>
        <v>0</v>
      </c>
      <c r="N6084" s="1" t="str">
        <f>IFERROR(IF(VLOOKUP($D6084,'VLookup Lists'!$B$11:$C$29,2,FALSE)="FLIP",1,0),"")</f>
        <v/>
      </c>
      <c r="O6084" s="1" t="b">
        <f>ISNUMBER(MATCH($E6084,'VLookup Lists'!$E$2:$E$17,0))</f>
        <v>0</v>
      </c>
    </row>
    <row r="6085" spans="1:15" ht="15" customHeight="1" x14ac:dyDescent="0.2">
      <c r="A6085" s="1" t="str">
        <f t="shared" si="23"/>
        <v>OFVP</v>
      </c>
      <c r="E6085" s="1" t="s">
        <v>352</v>
      </c>
      <c r="G6085" s="38"/>
      <c r="H6085" s="39"/>
      <c r="M6085" s="1">
        <f>IF(ISNUMBER(MATCH(E6085,_xlfn.VSTACK('VLookup Lists'!$E$2:$E$17,'VLookup Lists'!$H$2:$H$38,'VLookup Lists'!$J$2:$J$8),0)),1,0)</f>
        <v>0</v>
      </c>
      <c r="N6085" s="1" t="str">
        <f>IFERROR(IF(VLOOKUP($D6085,'VLookup Lists'!$B$11:$C$29,2,FALSE)="FLIP",1,0),"")</f>
        <v/>
      </c>
      <c r="O6085" s="1" t="b">
        <f>ISNUMBER(MATCH($E6085,'VLookup Lists'!$E$2:$E$17,0))</f>
        <v>0</v>
      </c>
    </row>
    <row r="6086" spans="1:15" ht="15" customHeight="1" x14ac:dyDescent="0.2">
      <c r="A6086" s="1" t="str">
        <f t="shared" si="23"/>
        <v>OFVP</v>
      </c>
      <c r="E6086" s="1" t="s">
        <v>352</v>
      </c>
      <c r="G6086" s="38"/>
      <c r="H6086" s="39"/>
      <c r="M6086" s="1">
        <f>IF(ISNUMBER(MATCH(E6086,_xlfn.VSTACK('VLookup Lists'!$E$2:$E$17,'VLookup Lists'!$H$2:$H$38,'VLookup Lists'!$J$2:$J$8),0)),1,0)</f>
        <v>0</v>
      </c>
      <c r="N6086" s="1" t="str">
        <f>IFERROR(IF(VLOOKUP($D6086,'VLookup Lists'!$B$11:$C$29,2,FALSE)="FLIP",1,0),"")</f>
        <v/>
      </c>
      <c r="O6086" s="1" t="b">
        <f>ISNUMBER(MATCH($E6086,'VLookup Lists'!$E$2:$E$17,0))</f>
        <v>0</v>
      </c>
    </row>
    <row r="6087" spans="1:15" ht="15" customHeight="1" x14ac:dyDescent="0.2">
      <c r="A6087" s="1" t="str">
        <f t="shared" si="23"/>
        <v>OFVP</v>
      </c>
      <c r="E6087" s="1" t="s">
        <v>352</v>
      </c>
      <c r="G6087" s="38"/>
      <c r="H6087" s="39"/>
      <c r="M6087" s="1">
        <f>IF(ISNUMBER(MATCH(E6087,_xlfn.VSTACK('VLookup Lists'!$E$2:$E$17,'VLookup Lists'!$H$2:$H$38,'VLookup Lists'!$J$2:$J$8),0)),1,0)</f>
        <v>0</v>
      </c>
      <c r="N6087" s="1" t="str">
        <f>IFERROR(IF(VLOOKUP($D6087,'VLookup Lists'!$B$11:$C$29,2,FALSE)="FLIP",1,0),"")</f>
        <v/>
      </c>
      <c r="O6087" s="1" t="b">
        <f>ISNUMBER(MATCH($E6087,'VLookup Lists'!$E$2:$E$17,0))</f>
        <v>0</v>
      </c>
    </row>
    <row r="6088" spans="1:15" ht="15" customHeight="1" x14ac:dyDescent="0.2">
      <c r="A6088" s="1" t="str">
        <f t="shared" si="23"/>
        <v>OFVP</v>
      </c>
      <c r="E6088" s="1" t="s">
        <v>352</v>
      </c>
      <c r="G6088" s="38"/>
      <c r="H6088" s="39"/>
      <c r="M6088" s="1">
        <f>IF(ISNUMBER(MATCH(E6088,_xlfn.VSTACK('VLookup Lists'!$E$2:$E$17,'VLookup Lists'!$H$2:$H$38,'VLookup Lists'!$J$2:$J$8),0)),1,0)</f>
        <v>0</v>
      </c>
      <c r="N6088" s="1" t="str">
        <f>IFERROR(IF(VLOOKUP($D6088,'VLookup Lists'!$B$11:$C$29,2,FALSE)="FLIP",1,0),"")</f>
        <v/>
      </c>
      <c r="O6088" s="1" t="b">
        <f>ISNUMBER(MATCH($E6088,'VLookup Lists'!$E$2:$E$17,0))</f>
        <v>0</v>
      </c>
    </row>
    <row r="6089" spans="1:15" ht="15" customHeight="1" x14ac:dyDescent="0.2">
      <c r="A6089" s="1" t="str">
        <f t="shared" si="23"/>
        <v>OFVP</v>
      </c>
      <c r="E6089" s="1" t="s">
        <v>352</v>
      </c>
      <c r="G6089" s="38"/>
      <c r="H6089" s="39"/>
      <c r="M6089" s="1">
        <f>IF(ISNUMBER(MATCH(E6089,_xlfn.VSTACK('VLookup Lists'!$E$2:$E$17,'VLookup Lists'!$H$2:$H$38,'VLookup Lists'!$J$2:$J$8),0)),1,0)</f>
        <v>0</v>
      </c>
      <c r="N6089" s="1" t="str">
        <f>IFERROR(IF(VLOOKUP($D6089,'VLookup Lists'!$B$11:$C$29,2,FALSE)="FLIP",1,0),"")</f>
        <v/>
      </c>
      <c r="O6089" s="1" t="b">
        <f>ISNUMBER(MATCH($E6089,'VLookup Lists'!$E$2:$E$17,0))</f>
        <v>0</v>
      </c>
    </row>
    <row r="6090" spans="1:15" ht="15" customHeight="1" x14ac:dyDescent="0.2">
      <c r="A6090" s="1" t="str">
        <f t="shared" si="23"/>
        <v>OFVP</v>
      </c>
      <c r="E6090" s="1" t="s">
        <v>352</v>
      </c>
      <c r="G6090" s="38"/>
      <c r="H6090" s="39"/>
      <c r="M6090" s="1">
        <f>IF(ISNUMBER(MATCH(E6090,_xlfn.VSTACK('VLookup Lists'!$E$2:$E$17,'VLookup Lists'!$H$2:$H$38,'VLookup Lists'!$J$2:$J$8),0)),1,0)</f>
        <v>0</v>
      </c>
      <c r="N6090" s="1" t="str">
        <f>IFERROR(IF(VLOOKUP($D6090,'VLookup Lists'!$B$11:$C$29,2,FALSE)="FLIP",1,0),"")</f>
        <v/>
      </c>
      <c r="O6090" s="1" t="b">
        <f>ISNUMBER(MATCH($E6090,'VLookup Lists'!$E$2:$E$17,0))</f>
        <v>0</v>
      </c>
    </row>
    <row r="6091" spans="1:15" ht="15" customHeight="1" x14ac:dyDescent="0.2">
      <c r="A6091" s="1" t="str">
        <f t="shared" si="23"/>
        <v>OFVP</v>
      </c>
      <c r="E6091" s="1" t="s">
        <v>352</v>
      </c>
      <c r="G6091" s="38"/>
      <c r="H6091" s="39"/>
      <c r="M6091" s="1">
        <f>IF(ISNUMBER(MATCH(E6091,_xlfn.VSTACK('VLookup Lists'!$E$2:$E$17,'VLookup Lists'!$H$2:$H$38,'VLookup Lists'!$J$2:$J$8),0)),1,0)</f>
        <v>0</v>
      </c>
      <c r="N6091" s="1" t="str">
        <f>IFERROR(IF(VLOOKUP($D6091,'VLookup Lists'!$B$11:$C$29,2,FALSE)="FLIP",1,0),"")</f>
        <v/>
      </c>
      <c r="O6091" s="1" t="b">
        <f>ISNUMBER(MATCH($E6091,'VLookup Lists'!$E$2:$E$17,0))</f>
        <v>0</v>
      </c>
    </row>
    <row r="6092" spans="1:15" ht="15" customHeight="1" x14ac:dyDescent="0.2">
      <c r="A6092" s="1" t="str">
        <f t="shared" si="23"/>
        <v>OFVP</v>
      </c>
      <c r="E6092" s="1" t="s">
        <v>352</v>
      </c>
      <c r="G6092" s="38"/>
      <c r="H6092" s="39"/>
      <c r="M6092" s="1">
        <f>IF(ISNUMBER(MATCH(E6092,_xlfn.VSTACK('VLookup Lists'!$E$2:$E$17,'VLookup Lists'!$H$2:$H$38,'VLookup Lists'!$J$2:$J$8),0)),1,0)</f>
        <v>0</v>
      </c>
      <c r="N6092" s="1" t="str">
        <f>IFERROR(IF(VLOOKUP($D6092,'VLookup Lists'!$B$11:$C$29,2,FALSE)="FLIP",1,0),"")</f>
        <v/>
      </c>
      <c r="O6092" s="1" t="b">
        <f>ISNUMBER(MATCH($E6092,'VLookup Lists'!$E$2:$E$17,0))</f>
        <v>0</v>
      </c>
    </row>
    <row r="6093" spans="1:15" ht="15" customHeight="1" x14ac:dyDescent="0.2">
      <c r="A6093" s="1" t="str">
        <f t="shared" si="23"/>
        <v>OFVP</v>
      </c>
      <c r="E6093" s="1" t="s">
        <v>352</v>
      </c>
      <c r="G6093" s="38"/>
      <c r="H6093" s="39"/>
      <c r="M6093" s="1">
        <f>IF(ISNUMBER(MATCH(E6093,_xlfn.VSTACK('VLookup Lists'!$E$2:$E$17,'VLookup Lists'!$H$2:$H$38,'VLookup Lists'!$J$2:$J$8),0)),1,0)</f>
        <v>0</v>
      </c>
      <c r="N6093" s="1" t="str">
        <f>IFERROR(IF(VLOOKUP($D6093,'VLookup Lists'!$B$11:$C$29,2,FALSE)="FLIP",1,0),"")</f>
        <v/>
      </c>
      <c r="O6093" s="1" t="b">
        <f>ISNUMBER(MATCH($E6093,'VLookup Lists'!$E$2:$E$17,0))</f>
        <v>0</v>
      </c>
    </row>
    <row r="6094" spans="1:15" ht="15" customHeight="1" x14ac:dyDescent="0.2">
      <c r="A6094" s="1" t="str">
        <f t="shared" si="23"/>
        <v>OFVP</v>
      </c>
      <c r="E6094" s="1" t="s">
        <v>352</v>
      </c>
      <c r="G6094" s="38"/>
      <c r="H6094" s="39"/>
      <c r="M6094" s="1">
        <f>IF(ISNUMBER(MATCH(E6094,_xlfn.VSTACK('VLookup Lists'!$E$2:$E$17,'VLookup Lists'!$H$2:$H$38,'VLookup Lists'!$J$2:$J$8),0)),1,0)</f>
        <v>0</v>
      </c>
      <c r="N6094" s="1" t="str">
        <f>IFERROR(IF(VLOOKUP($D6094,'VLookup Lists'!$B$11:$C$29,2,FALSE)="FLIP",1,0),"")</f>
        <v/>
      </c>
      <c r="O6094" s="1" t="b">
        <f>ISNUMBER(MATCH($E6094,'VLookup Lists'!$E$2:$E$17,0))</f>
        <v>0</v>
      </c>
    </row>
    <row r="6095" spans="1:15" ht="15" customHeight="1" x14ac:dyDescent="0.2">
      <c r="A6095" s="1" t="str">
        <f t="shared" si="23"/>
        <v>OFVP</v>
      </c>
      <c r="E6095" s="1" t="s">
        <v>352</v>
      </c>
      <c r="G6095" s="38"/>
      <c r="H6095" s="39"/>
      <c r="M6095" s="1">
        <f>IF(ISNUMBER(MATCH(E6095,_xlfn.VSTACK('VLookup Lists'!$E$2:$E$17,'VLookup Lists'!$H$2:$H$38,'VLookup Lists'!$J$2:$J$8),0)),1,0)</f>
        <v>0</v>
      </c>
      <c r="N6095" s="1" t="str">
        <f>IFERROR(IF(VLOOKUP($D6095,'VLookup Lists'!$B$11:$C$29,2,FALSE)="FLIP",1,0),"")</f>
        <v/>
      </c>
      <c r="O6095" s="1" t="b">
        <f>ISNUMBER(MATCH($E6095,'VLookup Lists'!$E$2:$E$17,0))</f>
        <v>0</v>
      </c>
    </row>
    <row r="6096" spans="1:15" ht="15" customHeight="1" x14ac:dyDescent="0.2">
      <c r="A6096" s="1" t="str">
        <f t="shared" si="23"/>
        <v>OFVP</v>
      </c>
      <c r="E6096" s="1" t="s">
        <v>352</v>
      </c>
      <c r="G6096" s="38"/>
      <c r="H6096" s="39"/>
      <c r="M6096" s="1">
        <f>IF(ISNUMBER(MATCH(E6096,_xlfn.VSTACK('VLookup Lists'!$E$2:$E$17,'VLookup Lists'!$H$2:$H$38,'VLookup Lists'!$J$2:$J$8),0)),1,0)</f>
        <v>0</v>
      </c>
      <c r="N6096" s="1" t="str">
        <f>IFERROR(IF(VLOOKUP($D6096,'VLookup Lists'!$B$11:$C$29,2,FALSE)="FLIP",1,0),"")</f>
        <v/>
      </c>
      <c r="O6096" s="1" t="b">
        <f>ISNUMBER(MATCH($E6096,'VLookup Lists'!$E$2:$E$17,0))</f>
        <v>0</v>
      </c>
    </row>
    <row r="6097" spans="1:15" ht="15" customHeight="1" x14ac:dyDescent="0.2">
      <c r="A6097" s="1" t="str">
        <f t="shared" si="23"/>
        <v>OFVP</v>
      </c>
      <c r="E6097" s="1" t="s">
        <v>352</v>
      </c>
      <c r="G6097" s="38"/>
      <c r="H6097" s="39"/>
      <c r="M6097" s="1">
        <f>IF(ISNUMBER(MATCH(E6097,_xlfn.VSTACK('VLookup Lists'!$E$2:$E$17,'VLookup Lists'!$H$2:$H$38,'VLookup Lists'!$J$2:$J$8),0)),1,0)</f>
        <v>0</v>
      </c>
      <c r="N6097" s="1" t="str">
        <f>IFERROR(IF(VLOOKUP($D6097,'VLookup Lists'!$B$11:$C$29,2,FALSE)="FLIP",1,0),"")</f>
        <v/>
      </c>
      <c r="O6097" s="1" t="b">
        <f>ISNUMBER(MATCH($E6097,'VLookup Lists'!$E$2:$E$17,0))</f>
        <v>0</v>
      </c>
    </row>
    <row r="6098" spans="1:15" ht="15" customHeight="1" x14ac:dyDescent="0.2">
      <c r="A6098" s="1" t="str">
        <f t="shared" si="23"/>
        <v>OFVP</v>
      </c>
      <c r="E6098" s="1" t="s">
        <v>352</v>
      </c>
      <c r="G6098" s="38"/>
      <c r="H6098" s="39"/>
      <c r="M6098" s="1">
        <f>IF(ISNUMBER(MATCH(E6098,_xlfn.VSTACK('VLookup Lists'!$E$2:$E$17,'VLookup Lists'!$H$2:$H$38,'VLookup Lists'!$J$2:$J$8),0)),1,0)</f>
        <v>0</v>
      </c>
      <c r="N6098" s="1" t="str">
        <f>IFERROR(IF(VLOOKUP($D6098,'VLookup Lists'!$B$11:$C$29,2,FALSE)="FLIP",1,0),"")</f>
        <v/>
      </c>
      <c r="O6098" s="1" t="b">
        <f>ISNUMBER(MATCH($E6098,'VLookup Lists'!$E$2:$E$17,0))</f>
        <v>0</v>
      </c>
    </row>
    <row r="6099" spans="1:15" ht="15" customHeight="1" x14ac:dyDescent="0.2">
      <c r="A6099" s="1" t="str">
        <f t="shared" si="23"/>
        <v>OFVP</v>
      </c>
      <c r="E6099" s="1" t="s">
        <v>352</v>
      </c>
      <c r="G6099" s="38"/>
      <c r="H6099" s="39"/>
      <c r="M6099" s="1">
        <f>IF(ISNUMBER(MATCH(E6099,_xlfn.VSTACK('VLookup Lists'!$E$2:$E$17,'VLookup Lists'!$H$2:$H$38,'VLookup Lists'!$J$2:$J$8),0)),1,0)</f>
        <v>0</v>
      </c>
      <c r="N6099" s="1" t="str">
        <f>IFERROR(IF(VLOOKUP($D6099,'VLookup Lists'!$B$11:$C$29,2,FALSE)="FLIP",1,0),"")</f>
        <v/>
      </c>
      <c r="O6099" s="1" t="b">
        <f>ISNUMBER(MATCH($E6099,'VLookup Lists'!$E$2:$E$17,0))</f>
        <v>0</v>
      </c>
    </row>
    <row r="6100" spans="1:15" ht="15" customHeight="1" x14ac:dyDescent="0.2">
      <c r="A6100" s="1" t="str">
        <f t="shared" si="23"/>
        <v>OFVP</v>
      </c>
      <c r="E6100" s="1" t="s">
        <v>352</v>
      </c>
      <c r="G6100" s="38"/>
      <c r="H6100" s="39"/>
      <c r="M6100" s="1">
        <f>IF(ISNUMBER(MATCH(E6100,_xlfn.VSTACK('VLookup Lists'!$E$2:$E$17,'VLookup Lists'!$H$2:$H$38,'VLookup Lists'!$J$2:$J$8),0)),1,0)</f>
        <v>0</v>
      </c>
      <c r="N6100" s="1" t="str">
        <f>IFERROR(IF(VLOOKUP($D6100,'VLookup Lists'!$B$11:$C$29,2,FALSE)="FLIP",1,0),"")</f>
        <v/>
      </c>
      <c r="O6100" s="1" t="b">
        <f>ISNUMBER(MATCH($E6100,'VLookup Lists'!$E$2:$E$17,0))</f>
        <v>0</v>
      </c>
    </row>
    <row r="6101" spans="1:15" ht="15" customHeight="1" x14ac:dyDescent="0.2">
      <c r="A6101" s="1" t="str">
        <f t="shared" si="23"/>
        <v>OFVP</v>
      </c>
      <c r="E6101" s="1" t="s">
        <v>352</v>
      </c>
      <c r="G6101" s="38"/>
      <c r="H6101" s="39"/>
      <c r="M6101" s="1">
        <f>IF(ISNUMBER(MATCH(E6101,_xlfn.VSTACK('VLookup Lists'!$E$2:$E$17,'VLookup Lists'!$H$2:$H$38,'VLookup Lists'!$J$2:$J$8),0)),1,0)</f>
        <v>0</v>
      </c>
      <c r="N6101" s="1" t="str">
        <f>IFERROR(IF(VLOOKUP($D6101,'VLookup Lists'!$B$11:$C$29,2,FALSE)="FLIP",1,0),"")</f>
        <v/>
      </c>
      <c r="O6101" s="1" t="b">
        <f>ISNUMBER(MATCH($E6101,'VLookup Lists'!$E$2:$E$17,0))</f>
        <v>0</v>
      </c>
    </row>
    <row r="6102" spans="1:15" ht="15" customHeight="1" x14ac:dyDescent="0.2">
      <c r="A6102" s="1" t="str">
        <f t="shared" si="23"/>
        <v>OFVP</v>
      </c>
      <c r="E6102" s="1" t="s">
        <v>352</v>
      </c>
      <c r="G6102" s="38"/>
      <c r="H6102" s="39"/>
      <c r="M6102" s="1">
        <f>IF(ISNUMBER(MATCH(E6102,_xlfn.VSTACK('VLookup Lists'!$E$2:$E$17,'VLookup Lists'!$H$2:$H$38,'VLookup Lists'!$J$2:$J$8),0)),1,0)</f>
        <v>0</v>
      </c>
      <c r="N6102" s="1" t="str">
        <f>IFERROR(IF(VLOOKUP($D6102,'VLookup Lists'!$B$11:$C$29,2,FALSE)="FLIP",1,0),"")</f>
        <v/>
      </c>
      <c r="O6102" s="1" t="b">
        <f>ISNUMBER(MATCH($E6102,'VLookup Lists'!$E$2:$E$17,0))</f>
        <v>0</v>
      </c>
    </row>
    <row r="6103" spans="1:15" ht="15" customHeight="1" x14ac:dyDescent="0.2">
      <c r="A6103" s="1" t="str">
        <f t="shared" si="23"/>
        <v>OFVP</v>
      </c>
      <c r="E6103" s="1" t="s">
        <v>352</v>
      </c>
      <c r="G6103" s="38"/>
      <c r="H6103" s="39"/>
      <c r="M6103" s="1">
        <f>IF(ISNUMBER(MATCH(E6103,_xlfn.VSTACK('VLookup Lists'!$E$2:$E$17,'VLookup Lists'!$H$2:$H$38,'VLookup Lists'!$J$2:$J$8),0)),1,0)</f>
        <v>0</v>
      </c>
      <c r="N6103" s="1" t="str">
        <f>IFERROR(IF(VLOOKUP($D6103,'VLookup Lists'!$B$11:$C$29,2,FALSE)="FLIP",1,0),"")</f>
        <v/>
      </c>
      <c r="O6103" s="1" t="b">
        <f>ISNUMBER(MATCH($E6103,'VLookup Lists'!$E$2:$E$17,0))</f>
        <v>0</v>
      </c>
    </row>
    <row r="6104" spans="1:15" ht="15" customHeight="1" x14ac:dyDescent="0.2">
      <c r="A6104" s="1" t="str">
        <f t="shared" si="23"/>
        <v>OFVP</v>
      </c>
      <c r="E6104" s="1" t="s">
        <v>352</v>
      </c>
      <c r="G6104" s="38"/>
      <c r="H6104" s="39"/>
      <c r="M6104" s="1">
        <f>IF(ISNUMBER(MATCH(E6104,_xlfn.VSTACK('VLookup Lists'!$E$2:$E$17,'VLookup Lists'!$H$2:$H$38,'VLookup Lists'!$J$2:$J$8),0)),1,0)</f>
        <v>0</v>
      </c>
      <c r="N6104" s="1" t="str">
        <f>IFERROR(IF(VLOOKUP($D6104,'VLookup Lists'!$B$11:$C$29,2,FALSE)="FLIP",1,0),"")</f>
        <v/>
      </c>
      <c r="O6104" s="1" t="b">
        <f>ISNUMBER(MATCH($E6104,'VLookup Lists'!$E$2:$E$17,0))</f>
        <v>0</v>
      </c>
    </row>
    <row r="6105" spans="1:15" ht="15" customHeight="1" x14ac:dyDescent="0.2">
      <c r="A6105" s="1" t="str">
        <f t="shared" si="23"/>
        <v>OFVP</v>
      </c>
      <c r="E6105" s="1" t="s">
        <v>352</v>
      </c>
      <c r="G6105" s="38"/>
      <c r="H6105" s="39"/>
      <c r="M6105" s="1">
        <f>IF(ISNUMBER(MATCH(E6105,_xlfn.VSTACK('VLookup Lists'!$E$2:$E$17,'VLookup Lists'!$H$2:$H$38,'VLookup Lists'!$J$2:$J$8),0)),1,0)</f>
        <v>0</v>
      </c>
      <c r="N6105" s="1" t="str">
        <f>IFERROR(IF(VLOOKUP($D6105,'VLookup Lists'!$B$11:$C$29,2,FALSE)="FLIP",1,0),"")</f>
        <v/>
      </c>
      <c r="O6105" s="1" t="b">
        <f>ISNUMBER(MATCH($E6105,'VLookup Lists'!$E$2:$E$17,0))</f>
        <v>0</v>
      </c>
    </row>
    <row r="6106" spans="1:15" ht="15" customHeight="1" x14ac:dyDescent="0.2">
      <c r="A6106" s="1" t="str">
        <f t="shared" si="23"/>
        <v>OFVP</v>
      </c>
      <c r="E6106" s="1" t="s">
        <v>352</v>
      </c>
      <c r="G6106" s="38"/>
      <c r="H6106" s="39"/>
      <c r="M6106" s="1">
        <f>IF(ISNUMBER(MATCH(E6106,_xlfn.VSTACK('VLookup Lists'!$E$2:$E$17,'VLookup Lists'!$H$2:$H$38,'VLookup Lists'!$J$2:$J$8),0)),1,0)</f>
        <v>0</v>
      </c>
      <c r="N6106" s="1" t="str">
        <f>IFERROR(IF(VLOOKUP($D6106,'VLookup Lists'!$B$11:$C$29,2,FALSE)="FLIP",1,0),"")</f>
        <v/>
      </c>
      <c r="O6106" s="1" t="b">
        <f>ISNUMBER(MATCH($E6106,'VLookup Lists'!$E$2:$E$17,0))</f>
        <v>0</v>
      </c>
    </row>
    <row r="6107" spans="1:15" ht="15" customHeight="1" x14ac:dyDescent="0.2">
      <c r="A6107" s="1" t="str">
        <f t="shared" si="23"/>
        <v>OFVP</v>
      </c>
      <c r="E6107" s="1" t="s">
        <v>352</v>
      </c>
      <c r="G6107" s="38"/>
      <c r="H6107" s="39"/>
      <c r="M6107" s="1">
        <f>IF(ISNUMBER(MATCH(E6107,_xlfn.VSTACK('VLookup Lists'!$E$2:$E$17,'VLookup Lists'!$H$2:$H$38,'VLookup Lists'!$J$2:$J$8),0)),1,0)</f>
        <v>0</v>
      </c>
      <c r="N6107" s="1" t="str">
        <f>IFERROR(IF(VLOOKUP($D6107,'VLookup Lists'!$B$11:$C$29,2,FALSE)="FLIP",1,0),"")</f>
        <v/>
      </c>
      <c r="O6107" s="1" t="b">
        <f>ISNUMBER(MATCH($E6107,'VLookup Lists'!$E$2:$E$17,0))</f>
        <v>0</v>
      </c>
    </row>
    <row r="6108" spans="1:15" ht="15" customHeight="1" x14ac:dyDescent="0.2">
      <c r="A6108" s="1" t="str">
        <f t="shared" si="23"/>
        <v>OFVP</v>
      </c>
      <c r="E6108" s="1" t="s">
        <v>352</v>
      </c>
      <c r="G6108" s="38"/>
      <c r="H6108" s="39"/>
      <c r="M6108" s="1">
        <f>IF(ISNUMBER(MATCH(E6108,_xlfn.VSTACK('VLookup Lists'!$E$2:$E$17,'VLookup Lists'!$H$2:$H$38,'VLookup Lists'!$J$2:$J$8),0)),1,0)</f>
        <v>0</v>
      </c>
      <c r="N6108" s="1" t="str">
        <f>IFERROR(IF(VLOOKUP($D6108,'VLookup Lists'!$B$11:$C$29,2,FALSE)="FLIP",1,0),"")</f>
        <v/>
      </c>
      <c r="O6108" s="1" t="b">
        <f>ISNUMBER(MATCH($E6108,'VLookup Lists'!$E$2:$E$17,0))</f>
        <v>0</v>
      </c>
    </row>
    <row r="6109" spans="1:15" ht="15" customHeight="1" x14ac:dyDescent="0.2">
      <c r="A6109" s="1" t="str">
        <f t="shared" si="23"/>
        <v>OFVP</v>
      </c>
      <c r="E6109" s="1" t="s">
        <v>352</v>
      </c>
      <c r="G6109" s="38"/>
      <c r="H6109" s="39"/>
      <c r="M6109" s="1">
        <f>IF(ISNUMBER(MATCH(E6109,_xlfn.VSTACK('VLookup Lists'!$E$2:$E$17,'VLookup Lists'!$H$2:$H$38,'VLookup Lists'!$J$2:$J$8),0)),1,0)</f>
        <v>0</v>
      </c>
      <c r="N6109" s="1" t="str">
        <f>IFERROR(IF(VLOOKUP($D6109,'VLookup Lists'!$B$11:$C$29,2,FALSE)="FLIP",1,0),"")</f>
        <v/>
      </c>
      <c r="O6109" s="1" t="b">
        <f>ISNUMBER(MATCH($E6109,'VLookup Lists'!$E$2:$E$17,0))</f>
        <v>0</v>
      </c>
    </row>
    <row r="6110" spans="1:15" ht="15" customHeight="1" x14ac:dyDescent="0.2">
      <c r="A6110" s="1" t="str">
        <f t="shared" si="23"/>
        <v>OFVP</v>
      </c>
      <c r="E6110" s="1" t="s">
        <v>352</v>
      </c>
      <c r="G6110" s="38"/>
      <c r="H6110" s="39"/>
      <c r="M6110" s="1">
        <f>IF(ISNUMBER(MATCH(E6110,_xlfn.VSTACK('VLookup Lists'!$E$2:$E$17,'VLookup Lists'!$H$2:$H$38,'VLookup Lists'!$J$2:$J$8),0)),1,0)</f>
        <v>0</v>
      </c>
      <c r="N6110" s="1" t="str">
        <f>IFERROR(IF(VLOOKUP($D6110,'VLookup Lists'!$B$11:$C$29,2,FALSE)="FLIP",1,0),"")</f>
        <v/>
      </c>
      <c r="O6110" s="1" t="b">
        <f>ISNUMBER(MATCH($E6110,'VLookup Lists'!$E$2:$E$17,0))</f>
        <v>0</v>
      </c>
    </row>
    <row r="6111" spans="1:15" ht="15" customHeight="1" x14ac:dyDescent="0.2">
      <c r="A6111" s="1" t="str">
        <f t="shared" si="23"/>
        <v>OFVP</v>
      </c>
      <c r="E6111" s="1" t="s">
        <v>352</v>
      </c>
      <c r="G6111" s="38"/>
      <c r="H6111" s="39"/>
      <c r="M6111" s="1">
        <f>IF(ISNUMBER(MATCH(E6111,_xlfn.VSTACK('VLookup Lists'!$E$2:$E$17,'VLookup Lists'!$H$2:$H$38,'VLookup Lists'!$J$2:$J$8),0)),1,0)</f>
        <v>0</v>
      </c>
      <c r="N6111" s="1" t="str">
        <f>IFERROR(IF(VLOOKUP($D6111,'VLookup Lists'!$B$11:$C$29,2,FALSE)="FLIP",1,0),"")</f>
        <v/>
      </c>
      <c r="O6111" s="1" t="b">
        <f>ISNUMBER(MATCH($E6111,'VLookup Lists'!$E$2:$E$17,0))</f>
        <v>0</v>
      </c>
    </row>
    <row r="6112" spans="1:15" ht="15" customHeight="1" x14ac:dyDescent="0.2">
      <c r="A6112" s="1" t="str">
        <f t="shared" si="23"/>
        <v>OFVP</v>
      </c>
      <c r="E6112" s="1" t="s">
        <v>352</v>
      </c>
      <c r="G6112" s="38"/>
      <c r="H6112" s="39"/>
      <c r="M6112" s="1">
        <f>IF(ISNUMBER(MATCH(E6112,_xlfn.VSTACK('VLookup Lists'!$E$2:$E$17,'VLookup Lists'!$H$2:$H$38,'VLookup Lists'!$J$2:$J$8),0)),1,0)</f>
        <v>0</v>
      </c>
      <c r="N6112" s="1" t="str">
        <f>IFERROR(IF(VLOOKUP($D6112,'VLookup Lists'!$B$11:$C$29,2,FALSE)="FLIP",1,0),"")</f>
        <v/>
      </c>
      <c r="O6112" s="1" t="b">
        <f>ISNUMBER(MATCH($E6112,'VLookup Lists'!$E$2:$E$17,0))</f>
        <v>0</v>
      </c>
    </row>
    <row r="6113" spans="1:15" ht="15" customHeight="1" x14ac:dyDescent="0.2">
      <c r="A6113" s="1" t="str">
        <f t="shared" si="23"/>
        <v>OFVP</v>
      </c>
      <c r="E6113" s="1" t="s">
        <v>352</v>
      </c>
      <c r="G6113" s="38"/>
      <c r="H6113" s="39"/>
      <c r="M6113" s="1">
        <f>IF(ISNUMBER(MATCH(E6113,_xlfn.VSTACK('VLookup Lists'!$E$2:$E$17,'VLookup Lists'!$H$2:$H$38,'VLookup Lists'!$J$2:$J$8),0)),1,0)</f>
        <v>0</v>
      </c>
      <c r="N6113" s="1" t="str">
        <f>IFERROR(IF(VLOOKUP($D6113,'VLookup Lists'!$B$11:$C$29,2,FALSE)="FLIP",1,0),"")</f>
        <v/>
      </c>
      <c r="O6113" s="1" t="b">
        <f>ISNUMBER(MATCH($E6113,'VLookup Lists'!$E$2:$E$17,0))</f>
        <v>0</v>
      </c>
    </row>
    <row r="6114" spans="1:15" ht="15" customHeight="1" x14ac:dyDescent="0.2">
      <c r="A6114" s="1" t="str">
        <f t="shared" si="23"/>
        <v>OFVP</v>
      </c>
      <c r="E6114" s="1" t="s">
        <v>352</v>
      </c>
      <c r="G6114" s="38"/>
      <c r="H6114" s="39"/>
      <c r="M6114" s="1">
        <f>IF(ISNUMBER(MATCH(E6114,_xlfn.VSTACK('VLookup Lists'!$E$2:$E$17,'VLookup Lists'!$H$2:$H$38,'VLookup Lists'!$J$2:$J$8),0)),1,0)</f>
        <v>0</v>
      </c>
      <c r="N6114" s="1" t="str">
        <f>IFERROR(IF(VLOOKUP($D6114,'VLookup Lists'!$B$11:$C$29,2,FALSE)="FLIP",1,0),"")</f>
        <v/>
      </c>
      <c r="O6114" s="1" t="b">
        <f>ISNUMBER(MATCH($E6114,'VLookup Lists'!$E$2:$E$17,0))</f>
        <v>0</v>
      </c>
    </row>
    <row r="6115" spans="1:15" ht="15" customHeight="1" x14ac:dyDescent="0.2">
      <c r="A6115" s="1" t="str">
        <f t="shared" si="23"/>
        <v>OFVP</v>
      </c>
      <c r="E6115" s="1" t="s">
        <v>352</v>
      </c>
      <c r="G6115" s="38"/>
      <c r="H6115" s="39"/>
      <c r="M6115" s="1">
        <f>IF(ISNUMBER(MATCH(E6115,_xlfn.VSTACK('VLookup Lists'!$E$2:$E$17,'VLookup Lists'!$H$2:$H$38,'VLookup Lists'!$J$2:$J$8),0)),1,0)</f>
        <v>0</v>
      </c>
      <c r="N6115" s="1" t="str">
        <f>IFERROR(IF(VLOOKUP($D6115,'VLookup Lists'!$B$11:$C$29,2,FALSE)="FLIP",1,0),"")</f>
        <v/>
      </c>
      <c r="O6115" s="1" t="b">
        <f>ISNUMBER(MATCH($E6115,'VLookup Lists'!$E$2:$E$17,0))</f>
        <v>0</v>
      </c>
    </row>
    <row r="6116" spans="1:15" ht="15" customHeight="1" x14ac:dyDescent="0.2">
      <c r="A6116" s="1" t="str">
        <f t="shared" si="23"/>
        <v>OFVP</v>
      </c>
      <c r="E6116" s="1" t="s">
        <v>352</v>
      </c>
      <c r="G6116" s="38"/>
      <c r="H6116" s="39"/>
      <c r="M6116" s="1">
        <f>IF(ISNUMBER(MATCH(E6116,_xlfn.VSTACK('VLookup Lists'!$E$2:$E$17,'VLookup Lists'!$H$2:$H$38,'VLookup Lists'!$J$2:$J$8),0)),1,0)</f>
        <v>0</v>
      </c>
      <c r="N6116" s="1" t="str">
        <f>IFERROR(IF(VLOOKUP($D6116,'VLookup Lists'!$B$11:$C$29,2,FALSE)="FLIP",1,0),"")</f>
        <v/>
      </c>
      <c r="O6116" s="1" t="b">
        <f>ISNUMBER(MATCH($E6116,'VLookup Lists'!$E$2:$E$17,0))</f>
        <v>0</v>
      </c>
    </row>
    <row r="6117" spans="1:15" ht="15" customHeight="1" x14ac:dyDescent="0.2">
      <c r="A6117" s="1" t="str">
        <f t="shared" si="23"/>
        <v>OFVP</v>
      </c>
      <c r="E6117" s="1" t="s">
        <v>352</v>
      </c>
      <c r="G6117" s="38"/>
      <c r="H6117" s="39"/>
      <c r="M6117" s="1">
        <f>IF(ISNUMBER(MATCH(E6117,_xlfn.VSTACK('VLookup Lists'!$E$2:$E$17,'VLookup Lists'!$H$2:$H$38,'VLookup Lists'!$J$2:$J$8),0)),1,0)</f>
        <v>0</v>
      </c>
      <c r="N6117" s="1" t="str">
        <f>IFERROR(IF(VLOOKUP($D6117,'VLookup Lists'!$B$11:$C$29,2,FALSE)="FLIP",1,0),"")</f>
        <v/>
      </c>
      <c r="O6117" s="1" t="b">
        <f>ISNUMBER(MATCH($E6117,'VLookup Lists'!$E$2:$E$17,0))</f>
        <v>0</v>
      </c>
    </row>
    <row r="6118" spans="1:15" ht="15" customHeight="1" x14ac:dyDescent="0.2">
      <c r="A6118" s="1" t="str">
        <f t="shared" si="23"/>
        <v>OFVP</v>
      </c>
      <c r="E6118" s="1" t="s">
        <v>352</v>
      </c>
      <c r="G6118" s="38"/>
      <c r="H6118" s="39"/>
      <c r="M6118" s="1">
        <f>IF(ISNUMBER(MATCH(E6118,_xlfn.VSTACK('VLookup Lists'!$E$2:$E$17,'VLookup Lists'!$H$2:$H$38,'VLookup Lists'!$J$2:$J$8),0)),1,0)</f>
        <v>0</v>
      </c>
      <c r="N6118" s="1" t="str">
        <f>IFERROR(IF(VLOOKUP($D6118,'VLookup Lists'!$B$11:$C$29,2,FALSE)="FLIP",1,0),"")</f>
        <v/>
      </c>
      <c r="O6118" s="1" t="b">
        <f>ISNUMBER(MATCH($E6118,'VLookup Lists'!$E$2:$E$17,0))</f>
        <v>0</v>
      </c>
    </row>
    <row r="6119" spans="1:15" ht="15" customHeight="1" x14ac:dyDescent="0.2">
      <c r="A6119" s="1" t="str">
        <f t="shared" si="23"/>
        <v>OFVP</v>
      </c>
      <c r="E6119" s="1" t="s">
        <v>352</v>
      </c>
      <c r="G6119" s="38"/>
      <c r="H6119" s="39"/>
      <c r="M6119" s="1">
        <f>IF(ISNUMBER(MATCH(E6119,_xlfn.VSTACK('VLookup Lists'!$E$2:$E$17,'VLookup Lists'!$H$2:$H$38,'VLookup Lists'!$J$2:$J$8),0)),1,0)</f>
        <v>0</v>
      </c>
      <c r="N6119" s="1" t="str">
        <f>IFERROR(IF(VLOOKUP($D6119,'VLookup Lists'!$B$11:$C$29,2,FALSE)="FLIP",1,0),"")</f>
        <v/>
      </c>
      <c r="O6119" s="1" t="b">
        <f>ISNUMBER(MATCH($E6119,'VLookup Lists'!$E$2:$E$17,0))</f>
        <v>0</v>
      </c>
    </row>
    <row r="6120" spans="1:15" ht="15" customHeight="1" x14ac:dyDescent="0.2">
      <c r="A6120" s="1" t="str">
        <f t="shared" si="23"/>
        <v>OFVP</v>
      </c>
      <c r="E6120" s="1" t="s">
        <v>352</v>
      </c>
      <c r="G6120" s="38"/>
      <c r="H6120" s="39"/>
      <c r="M6120" s="1">
        <f>IF(ISNUMBER(MATCH(E6120,_xlfn.VSTACK('VLookup Lists'!$E$2:$E$17,'VLookup Lists'!$H$2:$H$38,'VLookup Lists'!$J$2:$J$8),0)),1,0)</f>
        <v>0</v>
      </c>
      <c r="N6120" s="1" t="str">
        <f>IFERROR(IF(VLOOKUP($D6120,'VLookup Lists'!$B$11:$C$29,2,FALSE)="FLIP",1,0),"")</f>
        <v/>
      </c>
      <c r="O6120" s="1" t="b">
        <f>ISNUMBER(MATCH($E6120,'VLookup Lists'!$E$2:$E$17,0))</f>
        <v>0</v>
      </c>
    </row>
    <row r="6121" spans="1:15" ht="15" customHeight="1" x14ac:dyDescent="0.2">
      <c r="A6121" s="1" t="str">
        <f t="shared" si="23"/>
        <v>OFVP</v>
      </c>
      <c r="E6121" s="1" t="s">
        <v>352</v>
      </c>
      <c r="G6121" s="38"/>
      <c r="H6121" s="39"/>
      <c r="M6121" s="1">
        <f>IF(ISNUMBER(MATCH(E6121,_xlfn.VSTACK('VLookup Lists'!$E$2:$E$17,'VLookup Lists'!$H$2:$H$38,'VLookup Lists'!$J$2:$J$8),0)),1,0)</f>
        <v>0</v>
      </c>
      <c r="N6121" s="1" t="str">
        <f>IFERROR(IF(VLOOKUP($D6121,'VLookup Lists'!$B$11:$C$29,2,FALSE)="FLIP",1,0),"")</f>
        <v/>
      </c>
      <c r="O6121" s="1" t="b">
        <f>ISNUMBER(MATCH($E6121,'VLookup Lists'!$E$2:$E$17,0))</f>
        <v>0</v>
      </c>
    </row>
    <row r="6122" spans="1:15" ht="15" customHeight="1" x14ac:dyDescent="0.2">
      <c r="A6122" s="1" t="str">
        <f t="shared" ref="A6122:A6376" si="24">IF(ISBLANK(E6122),"","OFVP")</f>
        <v>OFVP</v>
      </c>
      <c r="E6122" s="1" t="s">
        <v>352</v>
      </c>
      <c r="G6122" s="38"/>
      <c r="H6122" s="39"/>
      <c r="M6122" s="1">
        <f>IF(ISNUMBER(MATCH(E6122,_xlfn.VSTACK('VLookup Lists'!$E$2:$E$17,'VLookup Lists'!$H$2:$H$38,'VLookup Lists'!$J$2:$J$8),0)),1,0)</f>
        <v>0</v>
      </c>
      <c r="N6122" s="1" t="str">
        <f>IFERROR(IF(VLOOKUP($D6122,'VLookup Lists'!$B$11:$C$29,2,FALSE)="FLIP",1,0),"")</f>
        <v/>
      </c>
      <c r="O6122" s="1" t="b">
        <f>ISNUMBER(MATCH($E6122,'VLookup Lists'!$E$2:$E$17,0))</f>
        <v>0</v>
      </c>
    </row>
    <row r="6123" spans="1:15" ht="15" customHeight="1" x14ac:dyDescent="0.2">
      <c r="A6123" s="1" t="str">
        <f t="shared" si="24"/>
        <v>OFVP</v>
      </c>
      <c r="E6123" s="1" t="s">
        <v>352</v>
      </c>
      <c r="G6123" s="38"/>
      <c r="H6123" s="39"/>
      <c r="M6123" s="1">
        <f>IF(ISNUMBER(MATCH(E6123,_xlfn.VSTACK('VLookup Lists'!$E$2:$E$17,'VLookup Lists'!$H$2:$H$38,'VLookup Lists'!$J$2:$J$8),0)),1,0)</f>
        <v>0</v>
      </c>
      <c r="N6123" s="1" t="str">
        <f>IFERROR(IF(VLOOKUP($D6123,'VLookup Lists'!$B$11:$C$29,2,FALSE)="FLIP",1,0),"")</f>
        <v/>
      </c>
      <c r="O6123" s="1" t="b">
        <f>ISNUMBER(MATCH($E6123,'VLookup Lists'!$E$2:$E$17,0))</f>
        <v>0</v>
      </c>
    </row>
    <row r="6124" spans="1:15" ht="15" customHeight="1" x14ac:dyDescent="0.2">
      <c r="A6124" s="1" t="str">
        <f t="shared" si="24"/>
        <v>OFVP</v>
      </c>
      <c r="E6124" s="1" t="s">
        <v>352</v>
      </c>
      <c r="G6124" s="38"/>
      <c r="H6124" s="39"/>
      <c r="M6124" s="1">
        <f>IF(ISNUMBER(MATCH(E6124,_xlfn.VSTACK('VLookup Lists'!$E$2:$E$17,'VLookup Lists'!$H$2:$H$38,'VLookup Lists'!$J$2:$J$8),0)),1,0)</f>
        <v>0</v>
      </c>
      <c r="N6124" s="1" t="str">
        <f>IFERROR(IF(VLOOKUP($D6124,'VLookup Lists'!$B$11:$C$29,2,FALSE)="FLIP",1,0),"")</f>
        <v/>
      </c>
      <c r="O6124" s="1" t="b">
        <f>ISNUMBER(MATCH($E6124,'VLookup Lists'!$E$2:$E$17,0))</f>
        <v>0</v>
      </c>
    </row>
    <row r="6125" spans="1:15" ht="15" customHeight="1" x14ac:dyDescent="0.2">
      <c r="A6125" s="1" t="str">
        <f t="shared" si="24"/>
        <v>OFVP</v>
      </c>
      <c r="E6125" s="1" t="s">
        <v>352</v>
      </c>
      <c r="G6125" s="38"/>
      <c r="H6125" s="39"/>
      <c r="M6125" s="1">
        <f>IF(ISNUMBER(MATCH(E6125,_xlfn.VSTACK('VLookup Lists'!$E$2:$E$17,'VLookup Lists'!$H$2:$H$38,'VLookup Lists'!$J$2:$J$8),0)),1,0)</f>
        <v>0</v>
      </c>
      <c r="N6125" s="1" t="str">
        <f>IFERROR(IF(VLOOKUP($D6125,'VLookup Lists'!$B$11:$C$29,2,FALSE)="FLIP",1,0),"")</f>
        <v/>
      </c>
      <c r="O6125" s="1" t="b">
        <f>ISNUMBER(MATCH($E6125,'VLookup Lists'!$E$2:$E$17,0))</f>
        <v>0</v>
      </c>
    </row>
    <row r="6126" spans="1:15" ht="15" customHeight="1" x14ac:dyDescent="0.2">
      <c r="A6126" s="1" t="str">
        <f t="shared" si="24"/>
        <v>OFVP</v>
      </c>
      <c r="E6126" s="1" t="s">
        <v>352</v>
      </c>
      <c r="G6126" s="38"/>
      <c r="H6126" s="39"/>
      <c r="M6126" s="1">
        <f>IF(ISNUMBER(MATCH(E6126,_xlfn.VSTACK('VLookup Lists'!$E$2:$E$17,'VLookup Lists'!$H$2:$H$38,'VLookup Lists'!$J$2:$J$8),0)),1,0)</f>
        <v>0</v>
      </c>
      <c r="N6126" s="1" t="str">
        <f>IFERROR(IF(VLOOKUP($D6126,'VLookup Lists'!$B$11:$C$29,2,FALSE)="FLIP",1,0),"")</f>
        <v/>
      </c>
      <c r="O6126" s="1" t="b">
        <f>ISNUMBER(MATCH($E6126,'VLookup Lists'!$E$2:$E$17,0))</f>
        <v>0</v>
      </c>
    </row>
    <row r="6127" spans="1:15" ht="15" customHeight="1" x14ac:dyDescent="0.2">
      <c r="A6127" s="1" t="str">
        <f t="shared" si="24"/>
        <v>OFVP</v>
      </c>
      <c r="E6127" s="1" t="s">
        <v>352</v>
      </c>
      <c r="G6127" s="38"/>
      <c r="H6127" s="39"/>
      <c r="M6127" s="1">
        <f>IF(ISNUMBER(MATCH(E6127,_xlfn.VSTACK('VLookup Lists'!$E$2:$E$17,'VLookup Lists'!$H$2:$H$38,'VLookup Lists'!$J$2:$J$8),0)),1,0)</f>
        <v>0</v>
      </c>
      <c r="N6127" s="1" t="str">
        <f>IFERROR(IF(VLOOKUP($D6127,'VLookup Lists'!$B$11:$C$29,2,FALSE)="FLIP",1,0),"")</f>
        <v/>
      </c>
      <c r="O6127" s="1" t="b">
        <f>ISNUMBER(MATCH($E6127,'VLookup Lists'!$E$2:$E$17,0))</f>
        <v>0</v>
      </c>
    </row>
    <row r="6128" spans="1:15" ht="15" customHeight="1" x14ac:dyDescent="0.2">
      <c r="A6128" s="1" t="str">
        <f t="shared" si="24"/>
        <v>OFVP</v>
      </c>
      <c r="E6128" s="1" t="s">
        <v>352</v>
      </c>
      <c r="G6128" s="38"/>
      <c r="H6128" s="39"/>
      <c r="M6128" s="1">
        <f>IF(ISNUMBER(MATCH(E6128,_xlfn.VSTACK('VLookup Lists'!$E$2:$E$17,'VLookup Lists'!$H$2:$H$38,'VLookup Lists'!$J$2:$J$8),0)),1,0)</f>
        <v>0</v>
      </c>
      <c r="N6128" s="1" t="str">
        <f>IFERROR(IF(VLOOKUP($D6128,'VLookup Lists'!$B$11:$C$29,2,FALSE)="FLIP",1,0),"")</f>
        <v/>
      </c>
      <c r="O6128" s="1" t="b">
        <f>ISNUMBER(MATCH($E6128,'VLookup Lists'!$E$2:$E$17,0))</f>
        <v>0</v>
      </c>
    </row>
    <row r="6129" spans="1:15" ht="15" customHeight="1" x14ac:dyDescent="0.2">
      <c r="A6129" s="1" t="str">
        <f t="shared" si="24"/>
        <v>OFVP</v>
      </c>
      <c r="E6129" s="1" t="s">
        <v>352</v>
      </c>
      <c r="G6129" s="38"/>
      <c r="H6129" s="39"/>
      <c r="M6129" s="1">
        <f>IF(ISNUMBER(MATCH(E6129,_xlfn.VSTACK('VLookup Lists'!$E$2:$E$17,'VLookup Lists'!$H$2:$H$38,'VLookup Lists'!$J$2:$J$8),0)),1,0)</f>
        <v>0</v>
      </c>
      <c r="N6129" s="1" t="str">
        <f>IFERROR(IF(VLOOKUP($D6129,'VLookup Lists'!$B$11:$C$29,2,FALSE)="FLIP",1,0),"")</f>
        <v/>
      </c>
      <c r="O6129" s="1" t="b">
        <f>ISNUMBER(MATCH($E6129,'VLookup Lists'!$E$2:$E$17,0))</f>
        <v>0</v>
      </c>
    </row>
    <row r="6130" spans="1:15" ht="15" customHeight="1" x14ac:dyDescent="0.2">
      <c r="A6130" s="1" t="str">
        <f t="shared" si="24"/>
        <v>OFVP</v>
      </c>
      <c r="E6130" s="1" t="s">
        <v>352</v>
      </c>
      <c r="G6130" s="38"/>
      <c r="H6130" s="39"/>
      <c r="M6130" s="1">
        <f>IF(ISNUMBER(MATCH(E6130,_xlfn.VSTACK('VLookup Lists'!$E$2:$E$17,'VLookup Lists'!$H$2:$H$38,'VLookup Lists'!$J$2:$J$8),0)),1,0)</f>
        <v>0</v>
      </c>
      <c r="N6130" s="1" t="str">
        <f>IFERROR(IF(VLOOKUP($D6130,'VLookup Lists'!$B$11:$C$29,2,FALSE)="FLIP",1,0),"")</f>
        <v/>
      </c>
      <c r="O6130" s="1" t="b">
        <f>ISNUMBER(MATCH($E6130,'VLookup Lists'!$E$2:$E$17,0))</f>
        <v>0</v>
      </c>
    </row>
    <row r="6131" spans="1:15" ht="15" customHeight="1" x14ac:dyDescent="0.2">
      <c r="A6131" s="1" t="str">
        <f t="shared" si="24"/>
        <v>OFVP</v>
      </c>
      <c r="E6131" s="1" t="s">
        <v>352</v>
      </c>
      <c r="G6131" s="38"/>
      <c r="H6131" s="39"/>
      <c r="M6131" s="1">
        <f>IF(ISNUMBER(MATCH(E6131,_xlfn.VSTACK('VLookup Lists'!$E$2:$E$17,'VLookup Lists'!$H$2:$H$38,'VLookup Lists'!$J$2:$J$8),0)),1,0)</f>
        <v>0</v>
      </c>
      <c r="N6131" s="1" t="str">
        <f>IFERROR(IF(VLOOKUP($D6131,'VLookup Lists'!$B$11:$C$29,2,FALSE)="FLIP",1,0),"")</f>
        <v/>
      </c>
      <c r="O6131" s="1" t="b">
        <f>ISNUMBER(MATCH($E6131,'VLookup Lists'!$E$2:$E$17,0))</f>
        <v>0</v>
      </c>
    </row>
    <row r="6132" spans="1:15" ht="15" customHeight="1" x14ac:dyDescent="0.2">
      <c r="A6132" s="1" t="str">
        <f t="shared" si="24"/>
        <v>OFVP</v>
      </c>
      <c r="E6132" s="1" t="s">
        <v>352</v>
      </c>
      <c r="G6132" s="38"/>
      <c r="H6132" s="39"/>
      <c r="M6132" s="1">
        <f>IF(ISNUMBER(MATCH(E6132,_xlfn.VSTACK('VLookup Lists'!$E$2:$E$17,'VLookup Lists'!$H$2:$H$38,'VLookup Lists'!$J$2:$J$8),0)),1,0)</f>
        <v>0</v>
      </c>
      <c r="N6132" s="1" t="str">
        <f>IFERROR(IF(VLOOKUP($D6132,'VLookup Lists'!$B$11:$C$29,2,FALSE)="FLIP",1,0),"")</f>
        <v/>
      </c>
      <c r="O6132" s="1" t="b">
        <f>ISNUMBER(MATCH($E6132,'VLookup Lists'!$E$2:$E$17,0))</f>
        <v>0</v>
      </c>
    </row>
    <row r="6133" spans="1:15" ht="15" customHeight="1" x14ac:dyDescent="0.2">
      <c r="A6133" s="1" t="str">
        <f t="shared" si="24"/>
        <v>OFVP</v>
      </c>
      <c r="E6133" s="1" t="s">
        <v>352</v>
      </c>
      <c r="G6133" s="38"/>
      <c r="H6133" s="39"/>
      <c r="M6133" s="1">
        <f>IF(ISNUMBER(MATCH(E6133,_xlfn.VSTACK('VLookup Lists'!$E$2:$E$17,'VLookup Lists'!$H$2:$H$38,'VLookup Lists'!$J$2:$J$8),0)),1,0)</f>
        <v>0</v>
      </c>
      <c r="N6133" s="1" t="str">
        <f>IFERROR(IF(VLOOKUP($D6133,'VLookup Lists'!$B$11:$C$29,2,FALSE)="FLIP",1,0),"")</f>
        <v/>
      </c>
      <c r="O6133" s="1" t="b">
        <f>ISNUMBER(MATCH($E6133,'VLookup Lists'!$E$2:$E$17,0))</f>
        <v>0</v>
      </c>
    </row>
    <row r="6134" spans="1:15" ht="15" customHeight="1" x14ac:dyDescent="0.2">
      <c r="A6134" s="1" t="str">
        <f t="shared" si="24"/>
        <v>OFVP</v>
      </c>
      <c r="E6134" s="1" t="s">
        <v>352</v>
      </c>
      <c r="G6134" s="38"/>
      <c r="H6134" s="39"/>
      <c r="M6134" s="1">
        <f>IF(ISNUMBER(MATCH(E6134,_xlfn.VSTACK('VLookup Lists'!$E$2:$E$17,'VLookup Lists'!$H$2:$H$38,'VLookup Lists'!$J$2:$J$8),0)),1,0)</f>
        <v>0</v>
      </c>
      <c r="N6134" s="1" t="str">
        <f>IFERROR(IF(VLOOKUP($D6134,'VLookup Lists'!$B$11:$C$29,2,FALSE)="FLIP",1,0),"")</f>
        <v/>
      </c>
      <c r="O6134" s="1" t="b">
        <f>ISNUMBER(MATCH($E6134,'VLookup Lists'!$E$2:$E$17,0))</f>
        <v>0</v>
      </c>
    </row>
    <row r="6135" spans="1:15" ht="15" customHeight="1" x14ac:dyDescent="0.2">
      <c r="A6135" s="1" t="str">
        <f t="shared" si="24"/>
        <v>OFVP</v>
      </c>
      <c r="E6135" s="1" t="s">
        <v>352</v>
      </c>
      <c r="G6135" s="38"/>
      <c r="H6135" s="39"/>
      <c r="M6135" s="1">
        <f>IF(ISNUMBER(MATCH(E6135,_xlfn.VSTACK('VLookup Lists'!$E$2:$E$17,'VLookup Lists'!$H$2:$H$38,'VLookup Lists'!$J$2:$J$8),0)),1,0)</f>
        <v>0</v>
      </c>
      <c r="N6135" s="1" t="str">
        <f>IFERROR(IF(VLOOKUP($D6135,'VLookup Lists'!$B$11:$C$29,2,FALSE)="FLIP",1,0),"")</f>
        <v/>
      </c>
      <c r="O6135" s="1" t="b">
        <f>ISNUMBER(MATCH($E6135,'VLookup Lists'!$E$2:$E$17,0))</f>
        <v>0</v>
      </c>
    </row>
    <row r="6136" spans="1:15" ht="15" customHeight="1" x14ac:dyDescent="0.2">
      <c r="A6136" s="1" t="str">
        <f t="shared" si="24"/>
        <v>OFVP</v>
      </c>
      <c r="E6136" s="1" t="s">
        <v>352</v>
      </c>
      <c r="G6136" s="38"/>
      <c r="H6136" s="39"/>
      <c r="M6136" s="1">
        <f>IF(ISNUMBER(MATCH(E6136,_xlfn.VSTACK('VLookup Lists'!$E$2:$E$17,'VLookup Lists'!$H$2:$H$38,'VLookup Lists'!$J$2:$J$8),0)),1,0)</f>
        <v>0</v>
      </c>
      <c r="N6136" s="1" t="str">
        <f>IFERROR(IF(VLOOKUP($D6136,'VLookup Lists'!$B$11:$C$29,2,FALSE)="FLIP",1,0),"")</f>
        <v/>
      </c>
      <c r="O6136" s="1" t="b">
        <f>ISNUMBER(MATCH($E6136,'VLookup Lists'!$E$2:$E$17,0))</f>
        <v>0</v>
      </c>
    </row>
    <row r="6137" spans="1:15" ht="15" customHeight="1" x14ac:dyDescent="0.2">
      <c r="A6137" s="1" t="str">
        <f t="shared" si="24"/>
        <v>OFVP</v>
      </c>
      <c r="E6137" s="1" t="s">
        <v>352</v>
      </c>
      <c r="G6137" s="38"/>
      <c r="H6137" s="39"/>
      <c r="M6137" s="1">
        <f>IF(ISNUMBER(MATCH(E6137,_xlfn.VSTACK('VLookup Lists'!$E$2:$E$17,'VLookup Lists'!$H$2:$H$38,'VLookup Lists'!$J$2:$J$8),0)),1,0)</f>
        <v>0</v>
      </c>
      <c r="N6137" s="1" t="str">
        <f>IFERROR(IF(VLOOKUP($D6137,'VLookup Lists'!$B$11:$C$29,2,FALSE)="FLIP",1,0),"")</f>
        <v/>
      </c>
      <c r="O6137" s="1" t="b">
        <f>ISNUMBER(MATCH($E6137,'VLookup Lists'!$E$2:$E$17,0))</f>
        <v>0</v>
      </c>
    </row>
    <row r="6138" spans="1:15" ht="15" customHeight="1" x14ac:dyDescent="0.2">
      <c r="A6138" s="1" t="str">
        <f t="shared" si="24"/>
        <v>OFVP</v>
      </c>
      <c r="E6138" s="1" t="s">
        <v>352</v>
      </c>
      <c r="G6138" s="38"/>
      <c r="H6138" s="39"/>
      <c r="M6138" s="1">
        <f>IF(ISNUMBER(MATCH(E6138,_xlfn.VSTACK('VLookup Lists'!$E$2:$E$17,'VLookup Lists'!$H$2:$H$38,'VLookup Lists'!$J$2:$J$8),0)),1,0)</f>
        <v>0</v>
      </c>
      <c r="N6138" s="1" t="str">
        <f>IFERROR(IF(VLOOKUP($D6138,'VLookup Lists'!$B$11:$C$29,2,FALSE)="FLIP",1,0),"")</f>
        <v/>
      </c>
      <c r="O6138" s="1" t="b">
        <f>ISNUMBER(MATCH($E6138,'VLookup Lists'!$E$2:$E$17,0))</f>
        <v>0</v>
      </c>
    </row>
    <row r="6139" spans="1:15" ht="15" customHeight="1" x14ac:dyDescent="0.2">
      <c r="A6139" s="1" t="str">
        <f t="shared" si="24"/>
        <v>OFVP</v>
      </c>
      <c r="E6139" s="1" t="s">
        <v>352</v>
      </c>
      <c r="G6139" s="38"/>
      <c r="H6139" s="39"/>
      <c r="M6139" s="1">
        <f>IF(ISNUMBER(MATCH(E6139,_xlfn.VSTACK('VLookup Lists'!$E$2:$E$17,'VLookup Lists'!$H$2:$H$38,'VLookup Lists'!$J$2:$J$8),0)),1,0)</f>
        <v>0</v>
      </c>
      <c r="N6139" s="1" t="str">
        <f>IFERROR(IF(VLOOKUP($D6139,'VLookup Lists'!$B$11:$C$29,2,FALSE)="FLIP",1,0),"")</f>
        <v/>
      </c>
      <c r="O6139" s="1" t="b">
        <f>ISNUMBER(MATCH($E6139,'VLookup Lists'!$E$2:$E$17,0))</f>
        <v>0</v>
      </c>
    </row>
    <row r="6140" spans="1:15" ht="15" customHeight="1" x14ac:dyDescent="0.2">
      <c r="A6140" s="1" t="str">
        <f t="shared" si="24"/>
        <v>OFVP</v>
      </c>
      <c r="E6140" s="1" t="s">
        <v>352</v>
      </c>
      <c r="G6140" s="38"/>
      <c r="H6140" s="39"/>
      <c r="M6140" s="1">
        <f>IF(ISNUMBER(MATCH(E6140,_xlfn.VSTACK('VLookup Lists'!$E$2:$E$17,'VLookup Lists'!$H$2:$H$38,'VLookup Lists'!$J$2:$J$8),0)),1,0)</f>
        <v>0</v>
      </c>
      <c r="N6140" s="1" t="str">
        <f>IFERROR(IF(VLOOKUP($D6140,'VLookup Lists'!$B$11:$C$29,2,FALSE)="FLIP",1,0),"")</f>
        <v/>
      </c>
      <c r="O6140" s="1" t="b">
        <f>ISNUMBER(MATCH($E6140,'VLookup Lists'!$E$2:$E$17,0))</f>
        <v>0</v>
      </c>
    </row>
    <row r="6141" spans="1:15" ht="15" customHeight="1" x14ac:dyDescent="0.2">
      <c r="A6141" s="1" t="str">
        <f t="shared" si="24"/>
        <v>OFVP</v>
      </c>
      <c r="E6141" s="1" t="s">
        <v>352</v>
      </c>
      <c r="G6141" s="38"/>
      <c r="H6141" s="39"/>
      <c r="M6141" s="1">
        <f>IF(ISNUMBER(MATCH(E6141,_xlfn.VSTACK('VLookup Lists'!$E$2:$E$17,'VLookup Lists'!$H$2:$H$38,'VLookup Lists'!$J$2:$J$8),0)),1,0)</f>
        <v>0</v>
      </c>
      <c r="N6141" s="1" t="str">
        <f>IFERROR(IF(VLOOKUP($D6141,'VLookup Lists'!$B$11:$C$29,2,FALSE)="FLIP",1,0),"")</f>
        <v/>
      </c>
      <c r="O6141" s="1" t="b">
        <f>ISNUMBER(MATCH($E6141,'VLookup Lists'!$E$2:$E$17,0))</f>
        <v>0</v>
      </c>
    </row>
    <row r="6142" spans="1:15" ht="15" customHeight="1" x14ac:dyDescent="0.2">
      <c r="A6142" s="1" t="str">
        <f t="shared" si="24"/>
        <v>OFVP</v>
      </c>
      <c r="E6142" s="1" t="s">
        <v>352</v>
      </c>
      <c r="G6142" s="38"/>
      <c r="H6142" s="39"/>
      <c r="M6142" s="1">
        <f>IF(ISNUMBER(MATCH(E6142,_xlfn.VSTACK('VLookup Lists'!$E$2:$E$17,'VLookup Lists'!$H$2:$H$38,'VLookup Lists'!$J$2:$J$8),0)),1,0)</f>
        <v>0</v>
      </c>
      <c r="N6142" s="1" t="str">
        <f>IFERROR(IF(VLOOKUP($D6142,'VLookup Lists'!$B$11:$C$29,2,FALSE)="FLIP",1,0),"")</f>
        <v/>
      </c>
      <c r="O6142" s="1" t="b">
        <f>ISNUMBER(MATCH($E6142,'VLookup Lists'!$E$2:$E$17,0))</f>
        <v>0</v>
      </c>
    </row>
    <row r="6143" spans="1:15" ht="15" customHeight="1" x14ac:dyDescent="0.2">
      <c r="A6143" s="1" t="str">
        <f t="shared" si="24"/>
        <v>OFVP</v>
      </c>
      <c r="E6143" s="1" t="s">
        <v>352</v>
      </c>
      <c r="G6143" s="38"/>
      <c r="H6143" s="39"/>
      <c r="M6143" s="1">
        <f>IF(ISNUMBER(MATCH(E6143,_xlfn.VSTACK('VLookup Lists'!$E$2:$E$17,'VLookup Lists'!$H$2:$H$38,'VLookup Lists'!$J$2:$J$8),0)),1,0)</f>
        <v>0</v>
      </c>
      <c r="N6143" s="1" t="str">
        <f>IFERROR(IF(VLOOKUP($D6143,'VLookup Lists'!$B$11:$C$29,2,FALSE)="FLIP",1,0),"")</f>
        <v/>
      </c>
      <c r="O6143" s="1" t="b">
        <f>ISNUMBER(MATCH($E6143,'VLookup Lists'!$E$2:$E$17,0))</f>
        <v>0</v>
      </c>
    </row>
    <row r="6144" spans="1:15" ht="15" customHeight="1" x14ac:dyDescent="0.2">
      <c r="A6144" s="1" t="str">
        <f t="shared" si="24"/>
        <v>OFVP</v>
      </c>
      <c r="E6144" s="1" t="s">
        <v>352</v>
      </c>
      <c r="G6144" s="38"/>
      <c r="H6144" s="39"/>
      <c r="M6144" s="1">
        <f>IF(ISNUMBER(MATCH(E6144,_xlfn.VSTACK('VLookup Lists'!$E$2:$E$17,'VLookup Lists'!$H$2:$H$38,'VLookup Lists'!$J$2:$J$8),0)),1,0)</f>
        <v>0</v>
      </c>
      <c r="N6144" s="1" t="str">
        <f>IFERROR(IF(VLOOKUP($D6144,'VLookup Lists'!$B$11:$C$29,2,FALSE)="FLIP",1,0),"")</f>
        <v/>
      </c>
      <c r="O6144" s="1" t="b">
        <f>ISNUMBER(MATCH($E6144,'VLookup Lists'!$E$2:$E$17,0))</f>
        <v>0</v>
      </c>
    </row>
    <row r="6145" spans="1:15" ht="15" customHeight="1" x14ac:dyDescent="0.2">
      <c r="A6145" s="1" t="str">
        <f t="shared" si="24"/>
        <v>OFVP</v>
      </c>
      <c r="E6145" s="1" t="s">
        <v>352</v>
      </c>
      <c r="G6145" s="38"/>
      <c r="H6145" s="39"/>
      <c r="M6145" s="1">
        <f>IF(ISNUMBER(MATCH(E6145,_xlfn.VSTACK('VLookup Lists'!$E$2:$E$17,'VLookup Lists'!$H$2:$H$38,'VLookup Lists'!$J$2:$J$8),0)),1,0)</f>
        <v>0</v>
      </c>
      <c r="N6145" s="1" t="str">
        <f>IFERROR(IF(VLOOKUP($D6145,'VLookup Lists'!$B$11:$C$29,2,FALSE)="FLIP",1,0),"")</f>
        <v/>
      </c>
      <c r="O6145" s="1" t="b">
        <f>ISNUMBER(MATCH($E6145,'VLookup Lists'!$E$2:$E$17,0))</f>
        <v>0</v>
      </c>
    </row>
    <row r="6146" spans="1:15" ht="15" customHeight="1" x14ac:dyDescent="0.2">
      <c r="A6146" s="1" t="str">
        <f t="shared" si="24"/>
        <v>OFVP</v>
      </c>
      <c r="E6146" s="1" t="s">
        <v>352</v>
      </c>
      <c r="G6146" s="38"/>
      <c r="H6146" s="39"/>
      <c r="M6146" s="1">
        <f>IF(ISNUMBER(MATCH(E6146,_xlfn.VSTACK('VLookup Lists'!$E$2:$E$17,'VLookup Lists'!$H$2:$H$38,'VLookup Lists'!$J$2:$J$8),0)),1,0)</f>
        <v>0</v>
      </c>
      <c r="N6146" s="1" t="str">
        <f>IFERROR(IF(VLOOKUP($D6146,'VLookup Lists'!$B$11:$C$29,2,FALSE)="FLIP",1,0),"")</f>
        <v/>
      </c>
      <c r="O6146" s="1" t="b">
        <f>ISNUMBER(MATCH($E6146,'VLookup Lists'!$E$2:$E$17,0))</f>
        <v>0</v>
      </c>
    </row>
    <row r="6147" spans="1:15" ht="15" customHeight="1" x14ac:dyDescent="0.2">
      <c r="A6147" s="1" t="str">
        <f t="shared" si="24"/>
        <v>OFVP</v>
      </c>
      <c r="E6147" s="1" t="s">
        <v>352</v>
      </c>
      <c r="G6147" s="38"/>
      <c r="H6147" s="39"/>
      <c r="M6147" s="1">
        <f>IF(ISNUMBER(MATCH(E6147,_xlfn.VSTACK('VLookup Lists'!$E$2:$E$17,'VLookup Lists'!$H$2:$H$38,'VLookup Lists'!$J$2:$J$8),0)),1,0)</f>
        <v>0</v>
      </c>
      <c r="N6147" s="1" t="str">
        <f>IFERROR(IF(VLOOKUP($D6147,'VLookup Lists'!$B$11:$C$29,2,FALSE)="FLIP",1,0),"")</f>
        <v/>
      </c>
      <c r="O6147" s="1" t="b">
        <f>ISNUMBER(MATCH($E6147,'VLookup Lists'!$E$2:$E$17,0))</f>
        <v>0</v>
      </c>
    </row>
    <row r="6148" spans="1:15" ht="15" customHeight="1" x14ac:dyDescent="0.2">
      <c r="A6148" s="1" t="str">
        <f t="shared" si="24"/>
        <v>OFVP</v>
      </c>
      <c r="E6148" s="1" t="s">
        <v>352</v>
      </c>
      <c r="G6148" s="38"/>
      <c r="H6148" s="39"/>
      <c r="M6148" s="1">
        <f>IF(ISNUMBER(MATCH(E6148,_xlfn.VSTACK('VLookup Lists'!$E$2:$E$17,'VLookup Lists'!$H$2:$H$38,'VLookup Lists'!$J$2:$J$8),0)),1,0)</f>
        <v>0</v>
      </c>
      <c r="N6148" s="1" t="str">
        <f>IFERROR(IF(VLOOKUP($D6148,'VLookup Lists'!$B$11:$C$29,2,FALSE)="FLIP",1,0),"")</f>
        <v/>
      </c>
      <c r="O6148" s="1" t="b">
        <f>ISNUMBER(MATCH($E6148,'VLookup Lists'!$E$2:$E$17,0))</f>
        <v>0</v>
      </c>
    </row>
    <row r="6149" spans="1:15" ht="15" customHeight="1" x14ac:dyDescent="0.2">
      <c r="A6149" s="1" t="str">
        <f t="shared" si="24"/>
        <v>OFVP</v>
      </c>
      <c r="E6149" s="1" t="s">
        <v>352</v>
      </c>
      <c r="G6149" s="38"/>
      <c r="H6149" s="39"/>
      <c r="M6149" s="1">
        <f>IF(ISNUMBER(MATCH(E6149,_xlfn.VSTACK('VLookup Lists'!$E$2:$E$17,'VLookup Lists'!$H$2:$H$38,'VLookup Lists'!$J$2:$J$8),0)),1,0)</f>
        <v>0</v>
      </c>
      <c r="N6149" s="1" t="str">
        <f>IFERROR(IF(VLOOKUP($D6149,'VLookup Lists'!$B$11:$C$29,2,FALSE)="FLIP",1,0),"")</f>
        <v/>
      </c>
      <c r="O6149" s="1" t="b">
        <f>ISNUMBER(MATCH($E6149,'VLookup Lists'!$E$2:$E$17,0))</f>
        <v>0</v>
      </c>
    </row>
    <row r="6150" spans="1:15" ht="15" customHeight="1" x14ac:dyDescent="0.2">
      <c r="A6150" s="1" t="str">
        <f t="shared" si="24"/>
        <v>OFVP</v>
      </c>
      <c r="E6150" s="1" t="s">
        <v>352</v>
      </c>
      <c r="G6150" s="38"/>
      <c r="H6150" s="39"/>
      <c r="M6150" s="1">
        <f>IF(ISNUMBER(MATCH(E6150,_xlfn.VSTACK('VLookup Lists'!$E$2:$E$17,'VLookup Lists'!$H$2:$H$38,'VLookup Lists'!$J$2:$J$8),0)),1,0)</f>
        <v>0</v>
      </c>
      <c r="N6150" s="1" t="str">
        <f>IFERROR(IF(VLOOKUP($D6150,'VLookup Lists'!$B$11:$C$29,2,FALSE)="FLIP",1,0),"")</f>
        <v/>
      </c>
      <c r="O6150" s="1" t="b">
        <f>ISNUMBER(MATCH($E6150,'VLookup Lists'!$E$2:$E$17,0))</f>
        <v>0</v>
      </c>
    </row>
    <row r="6151" spans="1:15" ht="15" customHeight="1" x14ac:dyDescent="0.2">
      <c r="A6151" s="1" t="str">
        <f t="shared" si="24"/>
        <v>OFVP</v>
      </c>
      <c r="E6151" s="1" t="s">
        <v>352</v>
      </c>
      <c r="G6151" s="38"/>
      <c r="H6151" s="39"/>
      <c r="M6151" s="1">
        <f>IF(ISNUMBER(MATCH(E6151,_xlfn.VSTACK('VLookup Lists'!$E$2:$E$17,'VLookup Lists'!$H$2:$H$38,'VLookup Lists'!$J$2:$J$8),0)),1,0)</f>
        <v>0</v>
      </c>
      <c r="N6151" s="1" t="str">
        <f>IFERROR(IF(VLOOKUP($D6151,'VLookup Lists'!$B$11:$C$29,2,FALSE)="FLIP",1,0),"")</f>
        <v/>
      </c>
      <c r="O6151" s="1" t="b">
        <f>ISNUMBER(MATCH($E6151,'VLookup Lists'!$E$2:$E$17,0))</f>
        <v>0</v>
      </c>
    </row>
    <row r="6152" spans="1:15" ht="15" customHeight="1" x14ac:dyDescent="0.2">
      <c r="A6152" s="1" t="str">
        <f t="shared" si="24"/>
        <v>OFVP</v>
      </c>
      <c r="E6152" s="1" t="s">
        <v>352</v>
      </c>
      <c r="G6152" s="38"/>
      <c r="H6152" s="39"/>
      <c r="M6152" s="1">
        <f>IF(ISNUMBER(MATCH(E6152,_xlfn.VSTACK('VLookup Lists'!$E$2:$E$17,'VLookup Lists'!$H$2:$H$38,'VLookup Lists'!$J$2:$J$8),0)),1,0)</f>
        <v>0</v>
      </c>
      <c r="N6152" s="1" t="str">
        <f>IFERROR(IF(VLOOKUP($D6152,'VLookup Lists'!$B$11:$C$29,2,FALSE)="FLIP",1,0),"")</f>
        <v/>
      </c>
      <c r="O6152" s="1" t="b">
        <f>ISNUMBER(MATCH($E6152,'VLookup Lists'!$E$2:$E$17,0))</f>
        <v>0</v>
      </c>
    </row>
    <row r="6153" spans="1:15" ht="15" customHeight="1" x14ac:dyDescent="0.2">
      <c r="A6153" s="1" t="str">
        <f t="shared" si="24"/>
        <v>OFVP</v>
      </c>
      <c r="E6153" s="1" t="s">
        <v>352</v>
      </c>
      <c r="G6153" s="38"/>
      <c r="H6153" s="39"/>
      <c r="M6153" s="1">
        <f>IF(ISNUMBER(MATCH(E6153,_xlfn.VSTACK('VLookup Lists'!$E$2:$E$17,'VLookup Lists'!$H$2:$H$38,'VLookup Lists'!$J$2:$J$8),0)),1,0)</f>
        <v>0</v>
      </c>
      <c r="N6153" s="1" t="str">
        <f>IFERROR(IF(VLOOKUP($D6153,'VLookup Lists'!$B$11:$C$29,2,FALSE)="FLIP",1,0),"")</f>
        <v/>
      </c>
      <c r="O6153" s="1" t="b">
        <f>ISNUMBER(MATCH($E6153,'VLookup Lists'!$E$2:$E$17,0))</f>
        <v>0</v>
      </c>
    </row>
    <row r="6154" spans="1:15" ht="15" customHeight="1" x14ac:dyDescent="0.2">
      <c r="A6154" s="1" t="str">
        <f t="shared" si="24"/>
        <v>OFVP</v>
      </c>
      <c r="E6154" s="1" t="s">
        <v>352</v>
      </c>
      <c r="G6154" s="38"/>
      <c r="H6154" s="39"/>
      <c r="M6154" s="1">
        <f>IF(ISNUMBER(MATCH(E6154,_xlfn.VSTACK('VLookup Lists'!$E$2:$E$17,'VLookup Lists'!$H$2:$H$38,'VLookup Lists'!$J$2:$J$8),0)),1,0)</f>
        <v>0</v>
      </c>
      <c r="N6154" s="1" t="str">
        <f>IFERROR(IF(VLOOKUP($D6154,'VLookup Lists'!$B$11:$C$29,2,FALSE)="FLIP",1,0),"")</f>
        <v/>
      </c>
      <c r="O6154" s="1" t="b">
        <f>ISNUMBER(MATCH($E6154,'VLookup Lists'!$E$2:$E$17,0))</f>
        <v>0</v>
      </c>
    </row>
    <row r="6155" spans="1:15" ht="15" customHeight="1" x14ac:dyDescent="0.2">
      <c r="A6155" s="1" t="str">
        <f t="shared" si="24"/>
        <v>OFVP</v>
      </c>
      <c r="E6155" s="1" t="s">
        <v>352</v>
      </c>
      <c r="G6155" s="38"/>
      <c r="H6155" s="39"/>
      <c r="M6155" s="1">
        <f>IF(ISNUMBER(MATCH(E6155,_xlfn.VSTACK('VLookup Lists'!$E$2:$E$17,'VLookup Lists'!$H$2:$H$38,'VLookup Lists'!$J$2:$J$8),0)),1,0)</f>
        <v>0</v>
      </c>
      <c r="N6155" s="1" t="str">
        <f>IFERROR(IF(VLOOKUP($D6155,'VLookup Lists'!$B$11:$C$29,2,FALSE)="FLIP",1,0),"")</f>
        <v/>
      </c>
      <c r="O6155" s="1" t="b">
        <f>ISNUMBER(MATCH($E6155,'VLookup Lists'!$E$2:$E$17,0))</f>
        <v>0</v>
      </c>
    </row>
    <row r="6156" spans="1:15" ht="15" customHeight="1" x14ac:dyDescent="0.2">
      <c r="A6156" s="1" t="str">
        <f t="shared" si="24"/>
        <v>OFVP</v>
      </c>
      <c r="E6156" s="1" t="s">
        <v>352</v>
      </c>
      <c r="G6156" s="38"/>
      <c r="H6156" s="39"/>
      <c r="M6156" s="1">
        <f>IF(ISNUMBER(MATCH(E6156,_xlfn.VSTACK('VLookup Lists'!$E$2:$E$17,'VLookup Lists'!$H$2:$H$38,'VLookup Lists'!$J$2:$J$8),0)),1,0)</f>
        <v>0</v>
      </c>
      <c r="N6156" s="1" t="str">
        <f>IFERROR(IF(VLOOKUP($D6156,'VLookup Lists'!$B$11:$C$29,2,FALSE)="FLIP",1,0),"")</f>
        <v/>
      </c>
      <c r="O6156" s="1" t="b">
        <f>ISNUMBER(MATCH($E6156,'VLookup Lists'!$E$2:$E$17,0))</f>
        <v>0</v>
      </c>
    </row>
    <row r="6157" spans="1:15" ht="15" customHeight="1" x14ac:dyDescent="0.2">
      <c r="A6157" s="1" t="str">
        <f t="shared" si="24"/>
        <v>OFVP</v>
      </c>
      <c r="E6157" s="1" t="s">
        <v>352</v>
      </c>
      <c r="G6157" s="38"/>
      <c r="H6157" s="39"/>
      <c r="M6157" s="1">
        <f>IF(ISNUMBER(MATCH(E6157,_xlfn.VSTACK('VLookup Lists'!$E$2:$E$17,'VLookup Lists'!$H$2:$H$38,'VLookup Lists'!$J$2:$J$8),0)),1,0)</f>
        <v>0</v>
      </c>
      <c r="N6157" s="1" t="str">
        <f>IFERROR(IF(VLOOKUP($D6157,'VLookup Lists'!$B$11:$C$29,2,FALSE)="FLIP",1,0),"")</f>
        <v/>
      </c>
      <c r="O6157" s="1" t="b">
        <f>ISNUMBER(MATCH($E6157,'VLookup Lists'!$E$2:$E$17,0))</f>
        <v>0</v>
      </c>
    </row>
    <row r="6158" spans="1:15" ht="15" customHeight="1" x14ac:dyDescent="0.2">
      <c r="A6158" s="1" t="str">
        <f t="shared" si="24"/>
        <v>OFVP</v>
      </c>
      <c r="E6158" s="1" t="s">
        <v>352</v>
      </c>
      <c r="G6158" s="38"/>
      <c r="H6158" s="39"/>
      <c r="M6158" s="1">
        <f>IF(ISNUMBER(MATCH(E6158,_xlfn.VSTACK('VLookup Lists'!$E$2:$E$17,'VLookup Lists'!$H$2:$H$38,'VLookup Lists'!$J$2:$J$8),0)),1,0)</f>
        <v>0</v>
      </c>
      <c r="N6158" s="1" t="str">
        <f>IFERROR(IF(VLOOKUP($D6158,'VLookup Lists'!$B$11:$C$29,2,FALSE)="FLIP",1,0),"")</f>
        <v/>
      </c>
      <c r="O6158" s="1" t="b">
        <f>ISNUMBER(MATCH($E6158,'VLookup Lists'!$E$2:$E$17,0))</f>
        <v>0</v>
      </c>
    </row>
    <row r="6159" spans="1:15" ht="15" customHeight="1" x14ac:dyDescent="0.2">
      <c r="A6159" s="1" t="str">
        <f t="shared" si="24"/>
        <v>OFVP</v>
      </c>
      <c r="E6159" s="1" t="s">
        <v>352</v>
      </c>
      <c r="G6159" s="38"/>
      <c r="H6159" s="39"/>
      <c r="M6159" s="1">
        <f>IF(ISNUMBER(MATCH(E6159,_xlfn.VSTACK('VLookup Lists'!$E$2:$E$17,'VLookup Lists'!$H$2:$H$38,'VLookup Lists'!$J$2:$J$8),0)),1,0)</f>
        <v>0</v>
      </c>
      <c r="N6159" s="1" t="str">
        <f>IFERROR(IF(VLOOKUP($D6159,'VLookup Lists'!$B$11:$C$29,2,FALSE)="FLIP",1,0),"")</f>
        <v/>
      </c>
      <c r="O6159" s="1" t="b">
        <f>ISNUMBER(MATCH($E6159,'VLookup Lists'!$E$2:$E$17,0))</f>
        <v>0</v>
      </c>
    </row>
    <row r="6160" spans="1:15" ht="15" customHeight="1" x14ac:dyDescent="0.2">
      <c r="A6160" s="1" t="str">
        <f t="shared" si="24"/>
        <v>OFVP</v>
      </c>
      <c r="E6160" s="1" t="s">
        <v>352</v>
      </c>
      <c r="G6160" s="38"/>
      <c r="H6160" s="39"/>
      <c r="M6160" s="1">
        <f>IF(ISNUMBER(MATCH(E6160,_xlfn.VSTACK('VLookup Lists'!$E$2:$E$17,'VLookup Lists'!$H$2:$H$38,'VLookup Lists'!$J$2:$J$8),0)),1,0)</f>
        <v>0</v>
      </c>
      <c r="N6160" s="1" t="str">
        <f>IFERROR(IF(VLOOKUP($D6160,'VLookup Lists'!$B$11:$C$29,2,FALSE)="FLIP",1,0),"")</f>
        <v/>
      </c>
      <c r="O6160" s="1" t="b">
        <f>ISNUMBER(MATCH($E6160,'VLookup Lists'!$E$2:$E$17,0))</f>
        <v>0</v>
      </c>
    </row>
    <row r="6161" spans="1:15" ht="15" customHeight="1" x14ac:dyDescent="0.2">
      <c r="A6161" s="1" t="str">
        <f t="shared" si="24"/>
        <v>OFVP</v>
      </c>
      <c r="E6161" s="1" t="s">
        <v>352</v>
      </c>
      <c r="G6161" s="38"/>
      <c r="H6161" s="39"/>
      <c r="M6161" s="1">
        <f>IF(ISNUMBER(MATCH(E6161,_xlfn.VSTACK('VLookup Lists'!$E$2:$E$17,'VLookup Lists'!$H$2:$H$38,'VLookup Lists'!$J$2:$J$8),0)),1,0)</f>
        <v>0</v>
      </c>
      <c r="N6161" s="1" t="str">
        <f>IFERROR(IF(VLOOKUP($D6161,'VLookup Lists'!$B$11:$C$29,2,FALSE)="FLIP",1,0),"")</f>
        <v/>
      </c>
      <c r="O6161" s="1" t="b">
        <f>ISNUMBER(MATCH($E6161,'VLookup Lists'!$E$2:$E$17,0))</f>
        <v>0</v>
      </c>
    </row>
    <row r="6162" spans="1:15" ht="15" customHeight="1" x14ac:dyDescent="0.2">
      <c r="A6162" s="1" t="str">
        <f t="shared" si="24"/>
        <v>OFVP</v>
      </c>
      <c r="E6162" s="1" t="s">
        <v>352</v>
      </c>
      <c r="G6162" s="38"/>
      <c r="H6162" s="39"/>
      <c r="M6162" s="1">
        <f>IF(ISNUMBER(MATCH(E6162,_xlfn.VSTACK('VLookup Lists'!$E$2:$E$17,'VLookup Lists'!$H$2:$H$38,'VLookup Lists'!$J$2:$J$8),0)),1,0)</f>
        <v>0</v>
      </c>
      <c r="N6162" s="1" t="str">
        <f>IFERROR(IF(VLOOKUP($D6162,'VLookup Lists'!$B$11:$C$29,2,FALSE)="FLIP",1,0),"")</f>
        <v/>
      </c>
      <c r="O6162" s="1" t="b">
        <f>ISNUMBER(MATCH($E6162,'VLookup Lists'!$E$2:$E$17,0))</f>
        <v>0</v>
      </c>
    </row>
    <row r="6163" spans="1:15" ht="15" customHeight="1" x14ac:dyDescent="0.2">
      <c r="A6163" s="1" t="str">
        <f t="shared" si="24"/>
        <v>OFVP</v>
      </c>
      <c r="E6163" s="1" t="s">
        <v>352</v>
      </c>
      <c r="G6163" s="38"/>
      <c r="H6163" s="39"/>
      <c r="M6163" s="1">
        <f>IF(ISNUMBER(MATCH(E6163,_xlfn.VSTACK('VLookup Lists'!$E$2:$E$17,'VLookup Lists'!$H$2:$H$38,'VLookup Lists'!$J$2:$J$8),0)),1,0)</f>
        <v>0</v>
      </c>
      <c r="N6163" s="1" t="str">
        <f>IFERROR(IF(VLOOKUP($D6163,'VLookup Lists'!$B$11:$C$29,2,FALSE)="FLIP",1,0),"")</f>
        <v/>
      </c>
      <c r="O6163" s="1" t="b">
        <f>ISNUMBER(MATCH($E6163,'VLookup Lists'!$E$2:$E$17,0))</f>
        <v>0</v>
      </c>
    </row>
    <row r="6164" spans="1:15" ht="15" customHeight="1" x14ac:dyDescent="0.2">
      <c r="A6164" s="1" t="str">
        <f t="shared" si="24"/>
        <v>OFVP</v>
      </c>
      <c r="E6164" s="1" t="s">
        <v>352</v>
      </c>
      <c r="G6164" s="38"/>
      <c r="H6164" s="39"/>
      <c r="M6164" s="1">
        <f>IF(ISNUMBER(MATCH(E6164,_xlfn.VSTACK('VLookup Lists'!$E$2:$E$17,'VLookup Lists'!$H$2:$H$38,'VLookup Lists'!$J$2:$J$8),0)),1,0)</f>
        <v>0</v>
      </c>
      <c r="N6164" s="1" t="str">
        <f>IFERROR(IF(VLOOKUP($D6164,'VLookup Lists'!$B$11:$C$29,2,FALSE)="FLIP",1,0),"")</f>
        <v/>
      </c>
      <c r="O6164" s="1" t="b">
        <f>ISNUMBER(MATCH($E6164,'VLookup Lists'!$E$2:$E$17,0))</f>
        <v>0</v>
      </c>
    </row>
    <row r="6165" spans="1:15" ht="15" customHeight="1" x14ac:dyDescent="0.2">
      <c r="A6165" s="1" t="str">
        <f t="shared" si="24"/>
        <v>OFVP</v>
      </c>
      <c r="E6165" s="1" t="s">
        <v>352</v>
      </c>
      <c r="G6165" s="38"/>
      <c r="H6165" s="39"/>
      <c r="M6165" s="1">
        <f>IF(ISNUMBER(MATCH(E6165,_xlfn.VSTACK('VLookup Lists'!$E$2:$E$17,'VLookup Lists'!$H$2:$H$38,'VLookup Lists'!$J$2:$J$8),0)),1,0)</f>
        <v>0</v>
      </c>
      <c r="N6165" s="1" t="str">
        <f>IFERROR(IF(VLOOKUP($D6165,'VLookup Lists'!$B$11:$C$29,2,FALSE)="FLIP",1,0),"")</f>
        <v/>
      </c>
      <c r="O6165" s="1" t="b">
        <f>ISNUMBER(MATCH($E6165,'VLookup Lists'!$E$2:$E$17,0))</f>
        <v>0</v>
      </c>
    </row>
    <row r="6166" spans="1:15" ht="15" customHeight="1" x14ac:dyDescent="0.2">
      <c r="A6166" s="1" t="str">
        <f t="shared" si="24"/>
        <v>OFVP</v>
      </c>
      <c r="E6166" s="1" t="s">
        <v>352</v>
      </c>
      <c r="G6166" s="38"/>
      <c r="H6166" s="39"/>
      <c r="M6166" s="1">
        <f>IF(ISNUMBER(MATCH(E6166,_xlfn.VSTACK('VLookup Lists'!$E$2:$E$17,'VLookup Lists'!$H$2:$H$38,'VLookup Lists'!$J$2:$J$8),0)),1,0)</f>
        <v>0</v>
      </c>
      <c r="N6166" s="1" t="str">
        <f>IFERROR(IF(VLOOKUP($D6166,'VLookup Lists'!$B$11:$C$29,2,FALSE)="FLIP",1,0),"")</f>
        <v/>
      </c>
      <c r="O6166" s="1" t="b">
        <f>ISNUMBER(MATCH($E6166,'VLookup Lists'!$E$2:$E$17,0))</f>
        <v>0</v>
      </c>
    </row>
    <row r="6167" spans="1:15" ht="15" customHeight="1" x14ac:dyDescent="0.2">
      <c r="A6167" s="1" t="str">
        <f t="shared" si="24"/>
        <v>OFVP</v>
      </c>
      <c r="E6167" s="1" t="s">
        <v>352</v>
      </c>
      <c r="G6167" s="38"/>
      <c r="H6167" s="39"/>
      <c r="M6167" s="1">
        <f>IF(ISNUMBER(MATCH(E6167,_xlfn.VSTACK('VLookup Lists'!$E$2:$E$17,'VLookup Lists'!$H$2:$H$38,'VLookup Lists'!$J$2:$J$8),0)),1,0)</f>
        <v>0</v>
      </c>
      <c r="N6167" s="1" t="str">
        <f>IFERROR(IF(VLOOKUP($D6167,'VLookup Lists'!$B$11:$C$29,2,FALSE)="FLIP",1,0),"")</f>
        <v/>
      </c>
      <c r="O6167" s="1" t="b">
        <f>ISNUMBER(MATCH($E6167,'VLookup Lists'!$E$2:$E$17,0))</f>
        <v>0</v>
      </c>
    </row>
    <row r="6168" spans="1:15" ht="15" customHeight="1" x14ac:dyDescent="0.2">
      <c r="A6168" s="1" t="str">
        <f t="shared" si="24"/>
        <v>OFVP</v>
      </c>
      <c r="E6168" s="1" t="s">
        <v>352</v>
      </c>
      <c r="G6168" s="38"/>
      <c r="H6168" s="39"/>
      <c r="M6168" s="1">
        <f>IF(ISNUMBER(MATCH(E6168,_xlfn.VSTACK('VLookup Lists'!$E$2:$E$17,'VLookup Lists'!$H$2:$H$38,'VLookup Lists'!$J$2:$J$8),0)),1,0)</f>
        <v>0</v>
      </c>
      <c r="N6168" s="1" t="str">
        <f>IFERROR(IF(VLOOKUP($D6168,'VLookup Lists'!$B$11:$C$29,2,FALSE)="FLIP",1,0),"")</f>
        <v/>
      </c>
      <c r="O6168" s="1" t="b">
        <f>ISNUMBER(MATCH($E6168,'VLookup Lists'!$E$2:$E$17,0))</f>
        <v>0</v>
      </c>
    </row>
    <row r="6169" spans="1:15" ht="15" customHeight="1" x14ac:dyDescent="0.2">
      <c r="A6169" s="1" t="str">
        <f t="shared" si="24"/>
        <v>OFVP</v>
      </c>
      <c r="E6169" s="1" t="s">
        <v>352</v>
      </c>
      <c r="G6169" s="38"/>
      <c r="H6169" s="39"/>
      <c r="M6169" s="1">
        <f>IF(ISNUMBER(MATCH(E6169,_xlfn.VSTACK('VLookup Lists'!$E$2:$E$17,'VLookup Lists'!$H$2:$H$38,'VLookup Lists'!$J$2:$J$8),0)),1,0)</f>
        <v>0</v>
      </c>
      <c r="N6169" s="1" t="str">
        <f>IFERROR(IF(VLOOKUP($D6169,'VLookup Lists'!$B$11:$C$29,2,FALSE)="FLIP",1,0),"")</f>
        <v/>
      </c>
      <c r="O6169" s="1" t="b">
        <f>ISNUMBER(MATCH($E6169,'VLookup Lists'!$E$2:$E$17,0))</f>
        <v>0</v>
      </c>
    </row>
    <row r="6170" spans="1:15" ht="15" customHeight="1" x14ac:dyDescent="0.2">
      <c r="A6170" s="1" t="str">
        <f t="shared" si="24"/>
        <v>OFVP</v>
      </c>
      <c r="E6170" s="1" t="s">
        <v>352</v>
      </c>
      <c r="G6170" s="38"/>
      <c r="H6170" s="39"/>
      <c r="M6170" s="1">
        <f>IF(ISNUMBER(MATCH(E6170,_xlfn.VSTACK('VLookup Lists'!$E$2:$E$17,'VLookup Lists'!$H$2:$H$38,'VLookup Lists'!$J$2:$J$8),0)),1,0)</f>
        <v>0</v>
      </c>
      <c r="N6170" s="1" t="str">
        <f>IFERROR(IF(VLOOKUP($D6170,'VLookup Lists'!$B$11:$C$29,2,FALSE)="FLIP",1,0),"")</f>
        <v/>
      </c>
      <c r="O6170" s="1" t="b">
        <f>ISNUMBER(MATCH($E6170,'VLookup Lists'!$E$2:$E$17,0))</f>
        <v>0</v>
      </c>
    </row>
    <row r="6171" spans="1:15" ht="15" customHeight="1" x14ac:dyDescent="0.2">
      <c r="A6171" s="1" t="str">
        <f t="shared" si="24"/>
        <v>OFVP</v>
      </c>
      <c r="E6171" s="1" t="s">
        <v>352</v>
      </c>
      <c r="G6171" s="38"/>
      <c r="H6171" s="39"/>
      <c r="M6171" s="1">
        <f>IF(ISNUMBER(MATCH(E6171,_xlfn.VSTACK('VLookup Lists'!$E$2:$E$17,'VLookup Lists'!$H$2:$H$38,'VLookup Lists'!$J$2:$J$8),0)),1,0)</f>
        <v>0</v>
      </c>
      <c r="N6171" s="1" t="str">
        <f>IFERROR(IF(VLOOKUP($D6171,'VLookup Lists'!$B$11:$C$29,2,FALSE)="FLIP",1,0),"")</f>
        <v/>
      </c>
      <c r="O6171" s="1" t="b">
        <f>ISNUMBER(MATCH($E6171,'VLookup Lists'!$E$2:$E$17,0))</f>
        <v>0</v>
      </c>
    </row>
    <row r="6172" spans="1:15" ht="15" customHeight="1" x14ac:dyDescent="0.2">
      <c r="A6172" s="1" t="str">
        <f t="shared" si="24"/>
        <v>OFVP</v>
      </c>
      <c r="E6172" s="1" t="s">
        <v>352</v>
      </c>
      <c r="G6172" s="38"/>
      <c r="H6172" s="39"/>
      <c r="M6172" s="1">
        <f>IF(ISNUMBER(MATCH(E6172,_xlfn.VSTACK('VLookup Lists'!$E$2:$E$17,'VLookup Lists'!$H$2:$H$38,'VLookup Lists'!$J$2:$J$8),0)),1,0)</f>
        <v>0</v>
      </c>
      <c r="N6172" s="1" t="str">
        <f>IFERROR(IF(VLOOKUP($D6172,'VLookup Lists'!$B$11:$C$29,2,FALSE)="FLIP",1,0),"")</f>
        <v/>
      </c>
      <c r="O6172" s="1" t="b">
        <f>ISNUMBER(MATCH($E6172,'VLookup Lists'!$E$2:$E$17,0))</f>
        <v>0</v>
      </c>
    </row>
    <row r="6173" spans="1:15" ht="15" customHeight="1" x14ac:dyDescent="0.2">
      <c r="A6173" s="1" t="str">
        <f t="shared" si="24"/>
        <v>OFVP</v>
      </c>
      <c r="E6173" s="1" t="s">
        <v>352</v>
      </c>
      <c r="G6173" s="38"/>
      <c r="H6173" s="39"/>
      <c r="M6173" s="1">
        <f>IF(ISNUMBER(MATCH(E6173,_xlfn.VSTACK('VLookup Lists'!$E$2:$E$17,'VLookup Lists'!$H$2:$H$38,'VLookup Lists'!$J$2:$J$8),0)),1,0)</f>
        <v>0</v>
      </c>
      <c r="N6173" s="1" t="str">
        <f>IFERROR(IF(VLOOKUP($D6173,'VLookup Lists'!$B$11:$C$29,2,FALSE)="FLIP",1,0),"")</f>
        <v/>
      </c>
      <c r="O6173" s="1" t="b">
        <f>ISNUMBER(MATCH($E6173,'VLookup Lists'!$E$2:$E$17,0))</f>
        <v>0</v>
      </c>
    </row>
    <row r="6174" spans="1:15" ht="15" customHeight="1" x14ac:dyDescent="0.2">
      <c r="A6174" s="1" t="str">
        <f t="shared" si="24"/>
        <v>OFVP</v>
      </c>
      <c r="E6174" s="1" t="s">
        <v>352</v>
      </c>
      <c r="G6174" s="38"/>
      <c r="H6174" s="39"/>
      <c r="M6174" s="1">
        <f>IF(ISNUMBER(MATCH(E6174,_xlfn.VSTACK('VLookup Lists'!$E$2:$E$17,'VLookup Lists'!$H$2:$H$38,'VLookup Lists'!$J$2:$J$8),0)),1,0)</f>
        <v>0</v>
      </c>
      <c r="N6174" s="1" t="str">
        <f>IFERROR(IF(VLOOKUP($D6174,'VLookup Lists'!$B$11:$C$29,2,FALSE)="FLIP",1,0),"")</f>
        <v/>
      </c>
      <c r="O6174" s="1" t="b">
        <f>ISNUMBER(MATCH($E6174,'VLookup Lists'!$E$2:$E$17,0))</f>
        <v>0</v>
      </c>
    </row>
    <row r="6175" spans="1:15" ht="15" customHeight="1" x14ac:dyDescent="0.2">
      <c r="A6175" s="1" t="str">
        <f t="shared" si="24"/>
        <v>OFVP</v>
      </c>
      <c r="E6175" s="1" t="s">
        <v>352</v>
      </c>
      <c r="G6175" s="38"/>
      <c r="H6175" s="39"/>
      <c r="M6175" s="1">
        <f>IF(ISNUMBER(MATCH(E6175,_xlfn.VSTACK('VLookup Lists'!$E$2:$E$17,'VLookup Lists'!$H$2:$H$38,'VLookup Lists'!$J$2:$J$8),0)),1,0)</f>
        <v>0</v>
      </c>
      <c r="N6175" s="1" t="str">
        <f>IFERROR(IF(VLOOKUP($D6175,'VLookup Lists'!$B$11:$C$29,2,FALSE)="FLIP",1,0),"")</f>
        <v/>
      </c>
      <c r="O6175" s="1" t="b">
        <f>ISNUMBER(MATCH($E6175,'VLookup Lists'!$E$2:$E$17,0))</f>
        <v>0</v>
      </c>
    </row>
    <row r="6176" spans="1:15" ht="15" customHeight="1" x14ac:dyDescent="0.2">
      <c r="A6176" s="1" t="str">
        <f t="shared" si="24"/>
        <v>OFVP</v>
      </c>
      <c r="E6176" s="1" t="s">
        <v>352</v>
      </c>
      <c r="G6176" s="38"/>
      <c r="H6176" s="39"/>
      <c r="M6176" s="1">
        <f>IF(ISNUMBER(MATCH(E6176,_xlfn.VSTACK('VLookup Lists'!$E$2:$E$17,'VLookup Lists'!$H$2:$H$38,'VLookup Lists'!$J$2:$J$8),0)),1,0)</f>
        <v>0</v>
      </c>
      <c r="N6176" s="1" t="str">
        <f>IFERROR(IF(VLOOKUP($D6176,'VLookup Lists'!$B$11:$C$29,2,FALSE)="FLIP",1,0),"")</f>
        <v/>
      </c>
      <c r="O6176" s="1" t="b">
        <f>ISNUMBER(MATCH($E6176,'VLookup Lists'!$E$2:$E$17,0))</f>
        <v>0</v>
      </c>
    </row>
    <row r="6177" spans="1:15" ht="15" customHeight="1" x14ac:dyDescent="0.2">
      <c r="A6177" s="1" t="str">
        <f t="shared" si="24"/>
        <v>OFVP</v>
      </c>
      <c r="E6177" s="1" t="s">
        <v>352</v>
      </c>
      <c r="G6177" s="38"/>
      <c r="H6177" s="39"/>
      <c r="M6177" s="1">
        <f>IF(ISNUMBER(MATCH(E6177,_xlfn.VSTACK('VLookup Lists'!$E$2:$E$17,'VLookup Lists'!$H$2:$H$38,'VLookup Lists'!$J$2:$J$8),0)),1,0)</f>
        <v>0</v>
      </c>
      <c r="N6177" s="1" t="str">
        <f>IFERROR(IF(VLOOKUP($D6177,'VLookup Lists'!$B$11:$C$29,2,FALSE)="FLIP",1,0),"")</f>
        <v/>
      </c>
      <c r="O6177" s="1" t="b">
        <f>ISNUMBER(MATCH($E6177,'VLookup Lists'!$E$2:$E$17,0))</f>
        <v>0</v>
      </c>
    </row>
    <row r="6178" spans="1:15" ht="15" customHeight="1" x14ac:dyDescent="0.2">
      <c r="A6178" s="1" t="str">
        <f t="shared" si="24"/>
        <v>OFVP</v>
      </c>
      <c r="E6178" s="1" t="s">
        <v>352</v>
      </c>
      <c r="G6178" s="38"/>
      <c r="H6178" s="39"/>
      <c r="M6178" s="1">
        <f>IF(ISNUMBER(MATCH(E6178,_xlfn.VSTACK('VLookup Lists'!$E$2:$E$17,'VLookup Lists'!$H$2:$H$38,'VLookup Lists'!$J$2:$J$8),0)),1,0)</f>
        <v>0</v>
      </c>
      <c r="N6178" s="1" t="str">
        <f>IFERROR(IF(VLOOKUP($D6178,'VLookup Lists'!$B$11:$C$29,2,FALSE)="FLIP",1,0),"")</f>
        <v/>
      </c>
      <c r="O6178" s="1" t="b">
        <f>ISNUMBER(MATCH($E6178,'VLookup Lists'!$E$2:$E$17,0))</f>
        <v>0</v>
      </c>
    </row>
    <row r="6179" spans="1:15" ht="15" customHeight="1" x14ac:dyDescent="0.2">
      <c r="A6179" s="1" t="str">
        <f t="shared" si="24"/>
        <v>OFVP</v>
      </c>
      <c r="E6179" s="1" t="s">
        <v>352</v>
      </c>
      <c r="G6179" s="38"/>
      <c r="H6179" s="39"/>
      <c r="M6179" s="1">
        <f>IF(ISNUMBER(MATCH(E6179,_xlfn.VSTACK('VLookup Lists'!$E$2:$E$17,'VLookup Lists'!$H$2:$H$38,'VLookup Lists'!$J$2:$J$8),0)),1,0)</f>
        <v>0</v>
      </c>
      <c r="N6179" s="1" t="str">
        <f>IFERROR(IF(VLOOKUP($D6179,'VLookup Lists'!$B$11:$C$29,2,FALSE)="FLIP",1,0),"")</f>
        <v/>
      </c>
      <c r="O6179" s="1" t="b">
        <f>ISNUMBER(MATCH($E6179,'VLookup Lists'!$E$2:$E$17,0))</f>
        <v>0</v>
      </c>
    </row>
    <row r="6180" spans="1:15" ht="15" customHeight="1" x14ac:dyDescent="0.2">
      <c r="A6180" s="1" t="str">
        <f t="shared" si="24"/>
        <v>OFVP</v>
      </c>
      <c r="E6180" s="1" t="s">
        <v>352</v>
      </c>
      <c r="G6180" s="38"/>
      <c r="H6180" s="39"/>
      <c r="M6180" s="1">
        <f>IF(ISNUMBER(MATCH(E6180,_xlfn.VSTACK('VLookup Lists'!$E$2:$E$17,'VLookup Lists'!$H$2:$H$38,'VLookup Lists'!$J$2:$J$8),0)),1,0)</f>
        <v>0</v>
      </c>
      <c r="N6180" s="1" t="str">
        <f>IFERROR(IF(VLOOKUP($D6180,'VLookup Lists'!$B$11:$C$29,2,FALSE)="FLIP",1,0),"")</f>
        <v/>
      </c>
      <c r="O6180" s="1" t="b">
        <f>ISNUMBER(MATCH($E6180,'VLookup Lists'!$E$2:$E$17,0))</f>
        <v>0</v>
      </c>
    </row>
    <row r="6181" spans="1:15" ht="15" customHeight="1" x14ac:dyDescent="0.2">
      <c r="A6181" s="1" t="str">
        <f t="shared" si="24"/>
        <v>OFVP</v>
      </c>
      <c r="E6181" s="1" t="s">
        <v>352</v>
      </c>
      <c r="G6181" s="38"/>
      <c r="H6181" s="39"/>
      <c r="M6181" s="1">
        <f>IF(ISNUMBER(MATCH(E6181,_xlfn.VSTACK('VLookup Lists'!$E$2:$E$17,'VLookup Lists'!$H$2:$H$38,'VLookup Lists'!$J$2:$J$8),0)),1,0)</f>
        <v>0</v>
      </c>
      <c r="N6181" s="1" t="str">
        <f>IFERROR(IF(VLOOKUP($D6181,'VLookup Lists'!$B$11:$C$29,2,FALSE)="FLIP",1,0),"")</f>
        <v/>
      </c>
      <c r="O6181" s="1" t="b">
        <f>ISNUMBER(MATCH($E6181,'VLookup Lists'!$E$2:$E$17,0))</f>
        <v>0</v>
      </c>
    </row>
    <row r="6182" spans="1:15" ht="15" customHeight="1" x14ac:dyDescent="0.2">
      <c r="A6182" s="1" t="str">
        <f t="shared" si="24"/>
        <v>OFVP</v>
      </c>
      <c r="E6182" s="1" t="s">
        <v>352</v>
      </c>
      <c r="G6182" s="38"/>
      <c r="H6182" s="39"/>
      <c r="M6182" s="1">
        <f>IF(ISNUMBER(MATCH(E6182,_xlfn.VSTACK('VLookup Lists'!$E$2:$E$17,'VLookup Lists'!$H$2:$H$38,'VLookup Lists'!$J$2:$J$8),0)),1,0)</f>
        <v>0</v>
      </c>
      <c r="N6182" s="1" t="str">
        <f>IFERROR(IF(VLOOKUP($D6182,'VLookup Lists'!$B$11:$C$29,2,FALSE)="FLIP",1,0),"")</f>
        <v/>
      </c>
      <c r="O6182" s="1" t="b">
        <f>ISNUMBER(MATCH($E6182,'VLookup Lists'!$E$2:$E$17,0))</f>
        <v>0</v>
      </c>
    </row>
    <row r="6183" spans="1:15" ht="15" customHeight="1" x14ac:dyDescent="0.2">
      <c r="A6183" s="1" t="str">
        <f t="shared" si="24"/>
        <v>OFVP</v>
      </c>
      <c r="E6183" s="1" t="s">
        <v>352</v>
      </c>
      <c r="G6183" s="38"/>
      <c r="H6183" s="39"/>
      <c r="M6183" s="1">
        <f>IF(ISNUMBER(MATCH(E6183,_xlfn.VSTACK('VLookup Lists'!$E$2:$E$17,'VLookup Lists'!$H$2:$H$38,'VLookup Lists'!$J$2:$J$8),0)),1,0)</f>
        <v>0</v>
      </c>
      <c r="N6183" s="1" t="str">
        <f>IFERROR(IF(VLOOKUP($D6183,'VLookup Lists'!$B$11:$C$29,2,FALSE)="FLIP",1,0),"")</f>
        <v/>
      </c>
      <c r="O6183" s="1" t="b">
        <f>ISNUMBER(MATCH($E6183,'VLookup Lists'!$E$2:$E$17,0))</f>
        <v>0</v>
      </c>
    </row>
    <row r="6184" spans="1:15" ht="15" customHeight="1" x14ac:dyDescent="0.2">
      <c r="A6184" s="1" t="str">
        <f t="shared" si="24"/>
        <v>OFVP</v>
      </c>
      <c r="E6184" s="1" t="s">
        <v>352</v>
      </c>
      <c r="G6184" s="38"/>
      <c r="H6184" s="39"/>
      <c r="M6184" s="1">
        <f>IF(ISNUMBER(MATCH(E6184,_xlfn.VSTACK('VLookup Lists'!$E$2:$E$17,'VLookup Lists'!$H$2:$H$38,'VLookup Lists'!$J$2:$J$8),0)),1,0)</f>
        <v>0</v>
      </c>
      <c r="N6184" s="1" t="str">
        <f>IFERROR(IF(VLOOKUP($D6184,'VLookup Lists'!$B$11:$C$29,2,FALSE)="FLIP",1,0),"")</f>
        <v/>
      </c>
      <c r="O6184" s="1" t="b">
        <f>ISNUMBER(MATCH($E6184,'VLookup Lists'!$E$2:$E$17,0))</f>
        <v>0</v>
      </c>
    </row>
    <row r="6185" spans="1:15" ht="15" customHeight="1" x14ac:dyDescent="0.2">
      <c r="A6185" s="1" t="str">
        <f t="shared" si="24"/>
        <v>OFVP</v>
      </c>
      <c r="E6185" s="1" t="s">
        <v>352</v>
      </c>
      <c r="G6185" s="38"/>
      <c r="H6185" s="39"/>
      <c r="M6185" s="1">
        <f>IF(ISNUMBER(MATCH(E6185,_xlfn.VSTACK('VLookup Lists'!$E$2:$E$17,'VLookup Lists'!$H$2:$H$38,'VLookup Lists'!$J$2:$J$8),0)),1,0)</f>
        <v>0</v>
      </c>
      <c r="N6185" s="1" t="str">
        <f>IFERROR(IF(VLOOKUP($D6185,'VLookup Lists'!$B$11:$C$29,2,FALSE)="FLIP",1,0),"")</f>
        <v/>
      </c>
      <c r="O6185" s="1" t="b">
        <f>ISNUMBER(MATCH($E6185,'VLookup Lists'!$E$2:$E$17,0))</f>
        <v>0</v>
      </c>
    </row>
    <row r="6186" spans="1:15" ht="15" customHeight="1" x14ac:dyDescent="0.2">
      <c r="A6186" s="1" t="str">
        <f t="shared" si="24"/>
        <v>OFVP</v>
      </c>
      <c r="E6186" s="1" t="s">
        <v>352</v>
      </c>
      <c r="G6186" s="38"/>
      <c r="H6186" s="39"/>
      <c r="M6186" s="1">
        <f>IF(ISNUMBER(MATCH(E6186,_xlfn.VSTACK('VLookup Lists'!$E$2:$E$17,'VLookup Lists'!$H$2:$H$38,'VLookup Lists'!$J$2:$J$8),0)),1,0)</f>
        <v>0</v>
      </c>
      <c r="N6186" s="1" t="str">
        <f>IFERROR(IF(VLOOKUP($D6186,'VLookup Lists'!$B$11:$C$29,2,FALSE)="FLIP",1,0),"")</f>
        <v/>
      </c>
      <c r="O6186" s="1" t="b">
        <f>ISNUMBER(MATCH($E6186,'VLookup Lists'!$E$2:$E$17,0))</f>
        <v>0</v>
      </c>
    </row>
    <row r="6187" spans="1:15" ht="15" customHeight="1" x14ac:dyDescent="0.2">
      <c r="A6187" s="1" t="str">
        <f t="shared" si="24"/>
        <v>OFVP</v>
      </c>
      <c r="E6187" s="1" t="s">
        <v>352</v>
      </c>
      <c r="G6187" s="38"/>
      <c r="H6187" s="39"/>
      <c r="M6187" s="1">
        <f>IF(ISNUMBER(MATCH(E6187,_xlfn.VSTACK('VLookup Lists'!$E$2:$E$17,'VLookup Lists'!$H$2:$H$38,'VLookup Lists'!$J$2:$J$8),0)),1,0)</f>
        <v>0</v>
      </c>
      <c r="N6187" s="1" t="str">
        <f>IFERROR(IF(VLOOKUP($D6187,'VLookup Lists'!$B$11:$C$29,2,FALSE)="FLIP",1,0),"")</f>
        <v/>
      </c>
      <c r="O6187" s="1" t="b">
        <f>ISNUMBER(MATCH($E6187,'VLookup Lists'!$E$2:$E$17,0))</f>
        <v>0</v>
      </c>
    </row>
    <row r="6188" spans="1:15" ht="15" customHeight="1" x14ac:dyDescent="0.2">
      <c r="A6188" s="1" t="str">
        <f t="shared" si="24"/>
        <v>OFVP</v>
      </c>
      <c r="E6188" s="1" t="s">
        <v>352</v>
      </c>
      <c r="G6188" s="38"/>
      <c r="H6188" s="39"/>
      <c r="M6188" s="1">
        <f>IF(ISNUMBER(MATCH(E6188,_xlfn.VSTACK('VLookup Lists'!$E$2:$E$17,'VLookup Lists'!$H$2:$H$38,'VLookup Lists'!$J$2:$J$8),0)),1,0)</f>
        <v>0</v>
      </c>
      <c r="N6188" s="1" t="str">
        <f>IFERROR(IF(VLOOKUP($D6188,'VLookup Lists'!$B$11:$C$29,2,FALSE)="FLIP",1,0),"")</f>
        <v/>
      </c>
      <c r="O6188" s="1" t="b">
        <f>ISNUMBER(MATCH($E6188,'VLookup Lists'!$E$2:$E$17,0))</f>
        <v>0</v>
      </c>
    </row>
    <row r="6189" spans="1:15" ht="15" customHeight="1" x14ac:dyDescent="0.2">
      <c r="A6189" s="1" t="str">
        <f t="shared" si="24"/>
        <v>OFVP</v>
      </c>
      <c r="E6189" s="1" t="s">
        <v>352</v>
      </c>
      <c r="G6189" s="38"/>
      <c r="H6189" s="39"/>
      <c r="M6189" s="1">
        <f>IF(ISNUMBER(MATCH(E6189,_xlfn.VSTACK('VLookup Lists'!$E$2:$E$17,'VLookup Lists'!$H$2:$H$38,'VLookup Lists'!$J$2:$J$8),0)),1,0)</f>
        <v>0</v>
      </c>
      <c r="N6189" s="1" t="str">
        <f>IFERROR(IF(VLOOKUP($D6189,'VLookup Lists'!$B$11:$C$29,2,FALSE)="FLIP",1,0),"")</f>
        <v/>
      </c>
      <c r="O6189" s="1" t="b">
        <f>ISNUMBER(MATCH($E6189,'VLookup Lists'!$E$2:$E$17,0))</f>
        <v>0</v>
      </c>
    </row>
    <row r="6190" spans="1:15" ht="15" customHeight="1" x14ac:dyDescent="0.2">
      <c r="A6190" s="1" t="str">
        <f t="shared" si="24"/>
        <v>OFVP</v>
      </c>
      <c r="E6190" s="1" t="s">
        <v>352</v>
      </c>
      <c r="G6190" s="38"/>
      <c r="H6190" s="39"/>
      <c r="M6190" s="1">
        <f>IF(ISNUMBER(MATCH(E6190,_xlfn.VSTACK('VLookup Lists'!$E$2:$E$17,'VLookup Lists'!$H$2:$H$38,'VLookup Lists'!$J$2:$J$8),0)),1,0)</f>
        <v>0</v>
      </c>
      <c r="N6190" s="1" t="str">
        <f>IFERROR(IF(VLOOKUP($D6190,'VLookup Lists'!$B$11:$C$29,2,FALSE)="FLIP",1,0),"")</f>
        <v/>
      </c>
      <c r="O6190" s="1" t="b">
        <f>ISNUMBER(MATCH($E6190,'VLookup Lists'!$E$2:$E$17,0))</f>
        <v>0</v>
      </c>
    </row>
    <row r="6191" spans="1:15" ht="15" customHeight="1" x14ac:dyDescent="0.2">
      <c r="A6191" s="1" t="str">
        <f t="shared" si="24"/>
        <v>OFVP</v>
      </c>
      <c r="E6191" s="1" t="s">
        <v>352</v>
      </c>
      <c r="G6191" s="38"/>
      <c r="H6191" s="39"/>
      <c r="M6191" s="1">
        <f>IF(ISNUMBER(MATCH(E6191,_xlfn.VSTACK('VLookup Lists'!$E$2:$E$17,'VLookup Lists'!$H$2:$H$38,'VLookup Lists'!$J$2:$J$8),0)),1,0)</f>
        <v>0</v>
      </c>
      <c r="N6191" s="1" t="str">
        <f>IFERROR(IF(VLOOKUP($D6191,'VLookup Lists'!$B$11:$C$29,2,FALSE)="FLIP",1,0),"")</f>
        <v/>
      </c>
      <c r="O6191" s="1" t="b">
        <f>ISNUMBER(MATCH($E6191,'VLookup Lists'!$E$2:$E$17,0))</f>
        <v>0</v>
      </c>
    </row>
    <row r="6192" spans="1:15" ht="15" customHeight="1" x14ac:dyDescent="0.2">
      <c r="A6192" s="1" t="str">
        <f t="shared" si="24"/>
        <v>OFVP</v>
      </c>
      <c r="E6192" s="1" t="s">
        <v>352</v>
      </c>
      <c r="G6192" s="38"/>
      <c r="H6192" s="39"/>
      <c r="M6192" s="1">
        <f>IF(ISNUMBER(MATCH(E6192,_xlfn.VSTACK('VLookup Lists'!$E$2:$E$17,'VLookup Lists'!$H$2:$H$38,'VLookup Lists'!$J$2:$J$8),0)),1,0)</f>
        <v>0</v>
      </c>
      <c r="N6192" s="1" t="str">
        <f>IFERROR(IF(VLOOKUP($D6192,'VLookup Lists'!$B$11:$C$29,2,FALSE)="FLIP",1,0),"")</f>
        <v/>
      </c>
      <c r="O6192" s="1" t="b">
        <f>ISNUMBER(MATCH($E6192,'VLookup Lists'!$E$2:$E$17,0))</f>
        <v>0</v>
      </c>
    </row>
    <row r="6193" spans="1:15" ht="15" customHeight="1" x14ac:dyDescent="0.2">
      <c r="A6193" s="1" t="str">
        <f t="shared" si="24"/>
        <v>OFVP</v>
      </c>
      <c r="E6193" s="1" t="s">
        <v>352</v>
      </c>
      <c r="G6193" s="38"/>
      <c r="H6193" s="39"/>
      <c r="M6193" s="1">
        <f>IF(ISNUMBER(MATCH(E6193,_xlfn.VSTACK('VLookup Lists'!$E$2:$E$17,'VLookup Lists'!$H$2:$H$38,'VLookup Lists'!$J$2:$J$8),0)),1,0)</f>
        <v>0</v>
      </c>
      <c r="N6193" s="1" t="str">
        <f>IFERROR(IF(VLOOKUP($D6193,'VLookup Lists'!$B$11:$C$29,2,FALSE)="FLIP",1,0),"")</f>
        <v/>
      </c>
      <c r="O6193" s="1" t="b">
        <f>ISNUMBER(MATCH($E6193,'VLookup Lists'!$E$2:$E$17,0))</f>
        <v>0</v>
      </c>
    </row>
    <row r="6194" spans="1:15" ht="15" customHeight="1" x14ac:dyDescent="0.2">
      <c r="A6194" s="1" t="str">
        <f t="shared" si="24"/>
        <v>OFVP</v>
      </c>
      <c r="E6194" s="1" t="s">
        <v>352</v>
      </c>
      <c r="G6194" s="38"/>
      <c r="H6194" s="39"/>
      <c r="M6194" s="1">
        <f>IF(ISNUMBER(MATCH(E6194,_xlfn.VSTACK('VLookup Lists'!$E$2:$E$17,'VLookup Lists'!$H$2:$H$38,'VLookup Lists'!$J$2:$J$8),0)),1,0)</f>
        <v>0</v>
      </c>
      <c r="N6194" s="1" t="str">
        <f>IFERROR(IF(VLOOKUP($D6194,'VLookup Lists'!$B$11:$C$29,2,FALSE)="FLIP",1,0),"")</f>
        <v/>
      </c>
      <c r="O6194" s="1" t="b">
        <f>ISNUMBER(MATCH($E6194,'VLookup Lists'!$E$2:$E$17,0))</f>
        <v>0</v>
      </c>
    </row>
    <row r="6195" spans="1:15" ht="15" customHeight="1" x14ac:dyDescent="0.2">
      <c r="A6195" s="1" t="str">
        <f t="shared" si="24"/>
        <v>OFVP</v>
      </c>
      <c r="E6195" s="1" t="s">
        <v>352</v>
      </c>
      <c r="G6195" s="38"/>
      <c r="H6195" s="39"/>
      <c r="M6195" s="1">
        <f>IF(ISNUMBER(MATCH(E6195,_xlfn.VSTACK('VLookup Lists'!$E$2:$E$17,'VLookup Lists'!$H$2:$H$38,'VLookup Lists'!$J$2:$J$8),0)),1,0)</f>
        <v>0</v>
      </c>
      <c r="N6195" s="1" t="str">
        <f>IFERROR(IF(VLOOKUP($D6195,'VLookup Lists'!$B$11:$C$29,2,FALSE)="FLIP",1,0),"")</f>
        <v/>
      </c>
      <c r="O6195" s="1" t="b">
        <f>ISNUMBER(MATCH($E6195,'VLookup Lists'!$E$2:$E$17,0))</f>
        <v>0</v>
      </c>
    </row>
    <row r="6196" spans="1:15" ht="15" customHeight="1" x14ac:dyDescent="0.2">
      <c r="A6196" s="1" t="str">
        <f t="shared" si="24"/>
        <v>OFVP</v>
      </c>
      <c r="E6196" s="1" t="s">
        <v>352</v>
      </c>
      <c r="G6196" s="38"/>
      <c r="H6196" s="39"/>
      <c r="M6196" s="1">
        <f>IF(ISNUMBER(MATCH(E6196,_xlfn.VSTACK('VLookup Lists'!$E$2:$E$17,'VLookup Lists'!$H$2:$H$38,'VLookup Lists'!$J$2:$J$8),0)),1,0)</f>
        <v>0</v>
      </c>
      <c r="N6196" s="1" t="str">
        <f>IFERROR(IF(VLOOKUP($D6196,'VLookup Lists'!$B$11:$C$29,2,FALSE)="FLIP",1,0),"")</f>
        <v/>
      </c>
      <c r="O6196" s="1" t="b">
        <f>ISNUMBER(MATCH($E6196,'VLookup Lists'!$E$2:$E$17,0))</f>
        <v>0</v>
      </c>
    </row>
    <row r="6197" spans="1:15" ht="15" customHeight="1" x14ac:dyDescent="0.2">
      <c r="A6197" s="1" t="str">
        <f t="shared" si="24"/>
        <v>OFVP</v>
      </c>
      <c r="E6197" s="1" t="s">
        <v>352</v>
      </c>
      <c r="G6197" s="38"/>
      <c r="H6197" s="39"/>
      <c r="M6197" s="1">
        <f>IF(ISNUMBER(MATCH(E6197,_xlfn.VSTACK('VLookup Lists'!$E$2:$E$17,'VLookup Lists'!$H$2:$H$38,'VLookup Lists'!$J$2:$J$8),0)),1,0)</f>
        <v>0</v>
      </c>
      <c r="N6197" s="1" t="str">
        <f>IFERROR(IF(VLOOKUP($D6197,'VLookup Lists'!$B$11:$C$29,2,FALSE)="FLIP",1,0),"")</f>
        <v/>
      </c>
      <c r="O6197" s="1" t="b">
        <f>ISNUMBER(MATCH($E6197,'VLookup Lists'!$E$2:$E$17,0))</f>
        <v>0</v>
      </c>
    </row>
    <row r="6198" spans="1:15" ht="15" customHeight="1" x14ac:dyDescent="0.2">
      <c r="A6198" s="1" t="str">
        <f t="shared" si="24"/>
        <v>OFVP</v>
      </c>
      <c r="E6198" s="1" t="s">
        <v>352</v>
      </c>
      <c r="G6198" s="38"/>
      <c r="H6198" s="39"/>
      <c r="M6198" s="1">
        <f>IF(ISNUMBER(MATCH(E6198,_xlfn.VSTACK('VLookup Lists'!$E$2:$E$17,'VLookup Lists'!$H$2:$H$38,'VLookup Lists'!$J$2:$J$8),0)),1,0)</f>
        <v>0</v>
      </c>
      <c r="N6198" s="1" t="str">
        <f>IFERROR(IF(VLOOKUP($D6198,'VLookup Lists'!$B$11:$C$29,2,FALSE)="FLIP",1,0),"")</f>
        <v/>
      </c>
      <c r="O6198" s="1" t="b">
        <f>ISNUMBER(MATCH($E6198,'VLookup Lists'!$E$2:$E$17,0))</f>
        <v>0</v>
      </c>
    </row>
    <row r="6199" spans="1:15" ht="15" customHeight="1" x14ac:dyDescent="0.2">
      <c r="A6199" s="1" t="str">
        <f t="shared" si="24"/>
        <v>OFVP</v>
      </c>
      <c r="E6199" s="1" t="s">
        <v>352</v>
      </c>
      <c r="G6199" s="38"/>
      <c r="H6199" s="39"/>
      <c r="M6199" s="1">
        <f>IF(ISNUMBER(MATCH(E6199,_xlfn.VSTACK('VLookup Lists'!$E$2:$E$17,'VLookup Lists'!$H$2:$H$38,'VLookup Lists'!$J$2:$J$8),0)),1,0)</f>
        <v>0</v>
      </c>
      <c r="N6199" s="1" t="str">
        <f>IFERROR(IF(VLOOKUP($D6199,'VLookup Lists'!$B$11:$C$29,2,FALSE)="FLIP",1,0),"")</f>
        <v/>
      </c>
      <c r="O6199" s="1" t="b">
        <f>ISNUMBER(MATCH($E6199,'VLookup Lists'!$E$2:$E$17,0))</f>
        <v>0</v>
      </c>
    </row>
    <row r="6200" spans="1:15" ht="15" customHeight="1" x14ac:dyDescent="0.2">
      <c r="A6200" s="1" t="str">
        <f t="shared" si="24"/>
        <v>OFVP</v>
      </c>
      <c r="E6200" s="1" t="s">
        <v>352</v>
      </c>
      <c r="G6200" s="38"/>
      <c r="H6200" s="39"/>
      <c r="M6200" s="1">
        <f>IF(ISNUMBER(MATCH(E6200,_xlfn.VSTACK('VLookup Lists'!$E$2:$E$17,'VLookup Lists'!$H$2:$H$38,'VLookup Lists'!$J$2:$J$8),0)),1,0)</f>
        <v>0</v>
      </c>
      <c r="N6200" s="1" t="str">
        <f>IFERROR(IF(VLOOKUP($D6200,'VLookup Lists'!$B$11:$C$29,2,FALSE)="FLIP",1,0),"")</f>
        <v/>
      </c>
      <c r="O6200" s="1" t="b">
        <f>ISNUMBER(MATCH($E6200,'VLookup Lists'!$E$2:$E$17,0))</f>
        <v>0</v>
      </c>
    </row>
    <row r="6201" spans="1:15" ht="15" customHeight="1" x14ac:dyDescent="0.2">
      <c r="A6201" s="1" t="str">
        <f t="shared" si="24"/>
        <v>OFVP</v>
      </c>
      <c r="E6201" s="1" t="s">
        <v>352</v>
      </c>
      <c r="G6201" s="38"/>
      <c r="H6201" s="39"/>
      <c r="M6201" s="1">
        <f>IF(ISNUMBER(MATCH(E6201,_xlfn.VSTACK('VLookup Lists'!$E$2:$E$17,'VLookup Lists'!$H$2:$H$38,'VLookup Lists'!$J$2:$J$8),0)),1,0)</f>
        <v>0</v>
      </c>
      <c r="N6201" s="1" t="str">
        <f>IFERROR(IF(VLOOKUP($D6201,'VLookup Lists'!$B$11:$C$29,2,FALSE)="FLIP",1,0),"")</f>
        <v/>
      </c>
      <c r="O6201" s="1" t="b">
        <f>ISNUMBER(MATCH($E6201,'VLookup Lists'!$E$2:$E$17,0))</f>
        <v>0</v>
      </c>
    </row>
    <row r="6202" spans="1:15" ht="15" customHeight="1" x14ac:dyDescent="0.2">
      <c r="A6202" s="1" t="str">
        <f t="shared" si="24"/>
        <v>OFVP</v>
      </c>
      <c r="E6202" s="1" t="s">
        <v>352</v>
      </c>
      <c r="G6202" s="38"/>
      <c r="H6202" s="39"/>
      <c r="M6202" s="1">
        <f>IF(ISNUMBER(MATCH(E6202,_xlfn.VSTACK('VLookup Lists'!$E$2:$E$17,'VLookup Lists'!$H$2:$H$38,'VLookup Lists'!$J$2:$J$8),0)),1,0)</f>
        <v>0</v>
      </c>
      <c r="N6202" s="1" t="str">
        <f>IFERROR(IF(VLOOKUP($D6202,'VLookup Lists'!$B$11:$C$29,2,FALSE)="FLIP",1,0),"")</f>
        <v/>
      </c>
      <c r="O6202" s="1" t="b">
        <f>ISNUMBER(MATCH($E6202,'VLookup Lists'!$E$2:$E$17,0))</f>
        <v>0</v>
      </c>
    </row>
    <row r="6203" spans="1:15" ht="15" customHeight="1" x14ac:dyDescent="0.2">
      <c r="A6203" s="1" t="str">
        <f t="shared" si="24"/>
        <v>OFVP</v>
      </c>
      <c r="E6203" s="1" t="s">
        <v>352</v>
      </c>
      <c r="G6203" s="38"/>
      <c r="H6203" s="39"/>
      <c r="M6203" s="1">
        <f>IF(ISNUMBER(MATCH(E6203,_xlfn.VSTACK('VLookup Lists'!$E$2:$E$17,'VLookup Lists'!$H$2:$H$38,'VLookup Lists'!$J$2:$J$8),0)),1,0)</f>
        <v>0</v>
      </c>
      <c r="N6203" s="1" t="str">
        <f>IFERROR(IF(VLOOKUP($D6203,'VLookup Lists'!$B$11:$C$29,2,FALSE)="FLIP",1,0),"")</f>
        <v/>
      </c>
      <c r="O6203" s="1" t="b">
        <f>ISNUMBER(MATCH($E6203,'VLookup Lists'!$E$2:$E$17,0))</f>
        <v>0</v>
      </c>
    </row>
    <row r="6204" spans="1:15" ht="15" customHeight="1" x14ac:dyDescent="0.2">
      <c r="A6204" s="1" t="str">
        <f t="shared" si="24"/>
        <v>OFVP</v>
      </c>
      <c r="E6204" s="1" t="s">
        <v>352</v>
      </c>
      <c r="G6204" s="38"/>
      <c r="H6204" s="39"/>
      <c r="M6204" s="1">
        <f>IF(ISNUMBER(MATCH(E6204,_xlfn.VSTACK('VLookup Lists'!$E$2:$E$17,'VLookup Lists'!$H$2:$H$38,'VLookup Lists'!$J$2:$J$8),0)),1,0)</f>
        <v>0</v>
      </c>
      <c r="N6204" s="1" t="str">
        <f>IFERROR(IF(VLOOKUP($D6204,'VLookup Lists'!$B$11:$C$29,2,FALSE)="FLIP",1,0),"")</f>
        <v/>
      </c>
      <c r="O6204" s="1" t="b">
        <f>ISNUMBER(MATCH($E6204,'VLookup Lists'!$E$2:$E$17,0))</f>
        <v>0</v>
      </c>
    </row>
    <row r="6205" spans="1:15" ht="15" customHeight="1" x14ac:dyDescent="0.2">
      <c r="A6205" s="1" t="str">
        <f t="shared" si="24"/>
        <v>OFVP</v>
      </c>
      <c r="E6205" s="1" t="s">
        <v>352</v>
      </c>
      <c r="G6205" s="38"/>
      <c r="H6205" s="39"/>
      <c r="M6205" s="1">
        <f>IF(ISNUMBER(MATCH(E6205,_xlfn.VSTACK('VLookup Lists'!$E$2:$E$17,'VLookup Lists'!$H$2:$H$38,'VLookup Lists'!$J$2:$J$8),0)),1,0)</f>
        <v>0</v>
      </c>
      <c r="N6205" s="1" t="str">
        <f>IFERROR(IF(VLOOKUP($D6205,'VLookup Lists'!$B$11:$C$29,2,FALSE)="FLIP",1,0),"")</f>
        <v/>
      </c>
      <c r="O6205" s="1" t="b">
        <f>ISNUMBER(MATCH($E6205,'VLookup Lists'!$E$2:$E$17,0))</f>
        <v>0</v>
      </c>
    </row>
    <row r="6206" spans="1:15" ht="15" customHeight="1" x14ac:dyDescent="0.2">
      <c r="A6206" s="1" t="str">
        <f t="shared" si="24"/>
        <v>OFVP</v>
      </c>
      <c r="E6206" s="1" t="s">
        <v>352</v>
      </c>
      <c r="G6206" s="38"/>
      <c r="H6206" s="39"/>
      <c r="M6206" s="1">
        <f>IF(ISNUMBER(MATCH(E6206,_xlfn.VSTACK('VLookup Lists'!$E$2:$E$17,'VLookup Lists'!$H$2:$H$38,'VLookup Lists'!$J$2:$J$8),0)),1,0)</f>
        <v>0</v>
      </c>
      <c r="N6206" s="1" t="str">
        <f>IFERROR(IF(VLOOKUP($D6206,'VLookup Lists'!$B$11:$C$29,2,FALSE)="FLIP",1,0),"")</f>
        <v/>
      </c>
      <c r="O6206" s="1" t="b">
        <f>ISNUMBER(MATCH($E6206,'VLookup Lists'!$E$2:$E$17,0))</f>
        <v>0</v>
      </c>
    </row>
    <row r="6207" spans="1:15" ht="15" customHeight="1" x14ac:dyDescent="0.2">
      <c r="A6207" s="1" t="str">
        <f t="shared" si="24"/>
        <v>OFVP</v>
      </c>
      <c r="E6207" s="1" t="s">
        <v>352</v>
      </c>
      <c r="G6207" s="38"/>
      <c r="H6207" s="39"/>
      <c r="M6207" s="1">
        <f>IF(ISNUMBER(MATCH(E6207,_xlfn.VSTACK('VLookup Lists'!$E$2:$E$17,'VLookup Lists'!$H$2:$H$38,'VLookup Lists'!$J$2:$J$8),0)),1,0)</f>
        <v>0</v>
      </c>
      <c r="N6207" s="1" t="str">
        <f>IFERROR(IF(VLOOKUP($D6207,'VLookup Lists'!$B$11:$C$29,2,FALSE)="FLIP",1,0),"")</f>
        <v/>
      </c>
      <c r="O6207" s="1" t="b">
        <f>ISNUMBER(MATCH($E6207,'VLookup Lists'!$E$2:$E$17,0))</f>
        <v>0</v>
      </c>
    </row>
    <row r="6208" spans="1:15" ht="15" customHeight="1" x14ac:dyDescent="0.2">
      <c r="A6208" s="1" t="str">
        <f t="shared" si="24"/>
        <v>OFVP</v>
      </c>
      <c r="E6208" s="1" t="s">
        <v>352</v>
      </c>
      <c r="G6208" s="38"/>
      <c r="H6208" s="39"/>
      <c r="M6208" s="1">
        <f>IF(ISNUMBER(MATCH(E6208,_xlfn.VSTACK('VLookup Lists'!$E$2:$E$17,'VLookup Lists'!$H$2:$H$38,'VLookup Lists'!$J$2:$J$8),0)),1,0)</f>
        <v>0</v>
      </c>
      <c r="N6208" s="1" t="str">
        <f>IFERROR(IF(VLOOKUP($D6208,'VLookup Lists'!$B$11:$C$29,2,FALSE)="FLIP",1,0),"")</f>
        <v/>
      </c>
      <c r="O6208" s="1" t="b">
        <f>ISNUMBER(MATCH($E6208,'VLookup Lists'!$E$2:$E$17,0))</f>
        <v>0</v>
      </c>
    </row>
    <row r="6209" spans="1:15" ht="15" customHeight="1" x14ac:dyDescent="0.2">
      <c r="A6209" s="1" t="str">
        <f t="shared" si="24"/>
        <v>OFVP</v>
      </c>
      <c r="E6209" s="1" t="s">
        <v>352</v>
      </c>
      <c r="G6209" s="38"/>
      <c r="H6209" s="39"/>
      <c r="M6209" s="1">
        <f>IF(ISNUMBER(MATCH(E6209,_xlfn.VSTACK('VLookup Lists'!$E$2:$E$17,'VLookup Lists'!$H$2:$H$38,'VLookup Lists'!$J$2:$J$8),0)),1,0)</f>
        <v>0</v>
      </c>
      <c r="N6209" s="1" t="str">
        <f>IFERROR(IF(VLOOKUP($D6209,'VLookup Lists'!$B$11:$C$29,2,FALSE)="FLIP",1,0),"")</f>
        <v/>
      </c>
      <c r="O6209" s="1" t="b">
        <f>ISNUMBER(MATCH($E6209,'VLookup Lists'!$E$2:$E$17,0))</f>
        <v>0</v>
      </c>
    </row>
    <row r="6210" spans="1:15" ht="15" customHeight="1" x14ac:dyDescent="0.2">
      <c r="A6210" s="1" t="str">
        <f t="shared" si="24"/>
        <v>OFVP</v>
      </c>
      <c r="E6210" s="1" t="s">
        <v>352</v>
      </c>
      <c r="G6210" s="38"/>
      <c r="H6210" s="39"/>
      <c r="M6210" s="1">
        <f>IF(ISNUMBER(MATCH(E6210,_xlfn.VSTACK('VLookup Lists'!$E$2:$E$17,'VLookup Lists'!$H$2:$H$38,'VLookup Lists'!$J$2:$J$8),0)),1,0)</f>
        <v>0</v>
      </c>
      <c r="N6210" s="1" t="str">
        <f>IFERROR(IF(VLOOKUP($D6210,'VLookup Lists'!$B$11:$C$29,2,FALSE)="FLIP",1,0),"")</f>
        <v/>
      </c>
      <c r="O6210" s="1" t="b">
        <f>ISNUMBER(MATCH($E6210,'VLookup Lists'!$E$2:$E$17,0))</f>
        <v>0</v>
      </c>
    </row>
    <row r="6211" spans="1:15" ht="15" customHeight="1" x14ac:dyDescent="0.2">
      <c r="A6211" s="1" t="str">
        <f t="shared" si="24"/>
        <v>OFVP</v>
      </c>
      <c r="E6211" s="1" t="s">
        <v>352</v>
      </c>
      <c r="G6211" s="38"/>
      <c r="H6211" s="39"/>
      <c r="M6211" s="1">
        <f>IF(ISNUMBER(MATCH(E6211,_xlfn.VSTACK('VLookup Lists'!$E$2:$E$17,'VLookup Lists'!$H$2:$H$38,'VLookup Lists'!$J$2:$J$8),0)),1,0)</f>
        <v>0</v>
      </c>
      <c r="N6211" s="1" t="str">
        <f>IFERROR(IF(VLOOKUP($D6211,'VLookup Lists'!$B$11:$C$29,2,FALSE)="FLIP",1,0),"")</f>
        <v/>
      </c>
      <c r="O6211" s="1" t="b">
        <f>ISNUMBER(MATCH($E6211,'VLookup Lists'!$E$2:$E$17,0))</f>
        <v>0</v>
      </c>
    </row>
    <row r="6212" spans="1:15" ht="15" customHeight="1" x14ac:dyDescent="0.2">
      <c r="A6212" s="1" t="str">
        <f t="shared" si="24"/>
        <v>OFVP</v>
      </c>
      <c r="E6212" s="1" t="s">
        <v>352</v>
      </c>
      <c r="G6212" s="38"/>
      <c r="H6212" s="39"/>
      <c r="M6212" s="1">
        <f>IF(ISNUMBER(MATCH(E6212,_xlfn.VSTACK('VLookup Lists'!$E$2:$E$17,'VLookup Lists'!$H$2:$H$38,'VLookup Lists'!$J$2:$J$8),0)),1,0)</f>
        <v>0</v>
      </c>
      <c r="N6212" s="1" t="str">
        <f>IFERROR(IF(VLOOKUP($D6212,'VLookup Lists'!$B$11:$C$29,2,FALSE)="FLIP",1,0),"")</f>
        <v/>
      </c>
      <c r="O6212" s="1" t="b">
        <f>ISNUMBER(MATCH($E6212,'VLookup Lists'!$E$2:$E$17,0))</f>
        <v>0</v>
      </c>
    </row>
    <row r="6213" spans="1:15" ht="15" customHeight="1" x14ac:dyDescent="0.2">
      <c r="A6213" s="1" t="str">
        <f t="shared" si="24"/>
        <v>OFVP</v>
      </c>
      <c r="E6213" s="1" t="s">
        <v>352</v>
      </c>
      <c r="G6213" s="38"/>
      <c r="H6213" s="39"/>
      <c r="M6213" s="1">
        <f>IF(ISNUMBER(MATCH(E6213,_xlfn.VSTACK('VLookup Lists'!$E$2:$E$17,'VLookup Lists'!$H$2:$H$38,'VLookup Lists'!$J$2:$J$8),0)),1,0)</f>
        <v>0</v>
      </c>
      <c r="N6213" s="1" t="str">
        <f>IFERROR(IF(VLOOKUP($D6213,'VLookup Lists'!$B$11:$C$29,2,FALSE)="FLIP",1,0),"")</f>
        <v/>
      </c>
      <c r="O6213" s="1" t="b">
        <f>ISNUMBER(MATCH($E6213,'VLookup Lists'!$E$2:$E$17,0))</f>
        <v>0</v>
      </c>
    </row>
    <row r="6214" spans="1:15" ht="15" customHeight="1" x14ac:dyDescent="0.2">
      <c r="A6214" s="1" t="str">
        <f t="shared" si="24"/>
        <v>OFVP</v>
      </c>
      <c r="E6214" s="1" t="s">
        <v>352</v>
      </c>
      <c r="G6214" s="38"/>
      <c r="H6214" s="39"/>
      <c r="M6214" s="1">
        <f>IF(ISNUMBER(MATCH(E6214,_xlfn.VSTACK('VLookup Lists'!$E$2:$E$17,'VLookup Lists'!$H$2:$H$38,'VLookup Lists'!$J$2:$J$8),0)),1,0)</f>
        <v>0</v>
      </c>
      <c r="N6214" s="1" t="str">
        <f>IFERROR(IF(VLOOKUP($D6214,'VLookup Lists'!$B$11:$C$29,2,FALSE)="FLIP",1,0),"")</f>
        <v/>
      </c>
      <c r="O6214" s="1" t="b">
        <f>ISNUMBER(MATCH($E6214,'VLookup Lists'!$E$2:$E$17,0))</f>
        <v>0</v>
      </c>
    </row>
    <row r="6215" spans="1:15" ht="15" customHeight="1" x14ac:dyDescent="0.2">
      <c r="A6215" s="1" t="str">
        <f t="shared" si="24"/>
        <v>OFVP</v>
      </c>
      <c r="E6215" s="1" t="s">
        <v>352</v>
      </c>
      <c r="G6215" s="38"/>
      <c r="H6215" s="39"/>
      <c r="M6215" s="1">
        <f>IF(ISNUMBER(MATCH(E6215,_xlfn.VSTACK('VLookup Lists'!$E$2:$E$17,'VLookup Lists'!$H$2:$H$38,'VLookup Lists'!$J$2:$J$8),0)),1,0)</f>
        <v>0</v>
      </c>
      <c r="N6215" s="1" t="str">
        <f>IFERROR(IF(VLOOKUP($D6215,'VLookup Lists'!$B$11:$C$29,2,FALSE)="FLIP",1,0),"")</f>
        <v/>
      </c>
      <c r="O6215" s="1" t="b">
        <f>ISNUMBER(MATCH($E6215,'VLookup Lists'!$E$2:$E$17,0))</f>
        <v>0</v>
      </c>
    </row>
    <row r="6216" spans="1:15" ht="15" customHeight="1" x14ac:dyDescent="0.2">
      <c r="A6216" s="1" t="str">
        <f t="shared" si="24"/>
        <v>OFVP</v>
      </c>
      <c r="E6216" s="1" t="s">
        <v>352</v>
      </c>
      <c r="G6216" s="38"/>
      <c r="H6216" s="39"/>
      <c r="M6216" s="1">
        <f>IF(ISNUMBER(MATCH(E6216,_xlfn.VSTACK('VLookup Lists'!$E$2:$E$17,'VLookup Lists'!$H$2:$H$38,'VLookup Lists'!$J$2:$J$8),0)),1,0)</f>
        <v>0</v>
      </c>
      <c r="N6216" s="1" t="str">
        <f>IFERROR(IF(VLOOKUP($D6216,'VLookup Lists'!$B$11:$C$29,2,FALSE)="FLIP",1,0),"")</f>
        <v/>
      </c>
      <c r="O6216" s="1" t="b">
        <f>ISNUMBER(MATCH($E6216,'VLookup Lists'!$E$2:$E$17,0))</f>
        <v>0</v>
      </c>
    </row>
    <row r="6217" spans="1:15" ht="15" customHeight="1" x14ac:dyDescent="0.2">
      <c r="A6217" s="1" t="str">
        <f t="shared" si="24"/>
        <v>OFVP</v>
      </c>
      <c r="E6217" s="1" t="s">
        <v>352</v>
      </c>
      <c r="G6217" s="38"/>
      <c r="H6217" s="39"/>
      <c r="M6217" s="1">
        <f>IF(ISNUMBER(MATCH(E6217,_xlfn.VSTACK('VLookup Lists'!$E$2:$E$17,'VLookup Lists'!$H$2:$H$38,'VLookup Lists'!$J$2:$J$8),0)),1,0)</f>
        <v>0</v>
      </c>
      <c r="N6217" s="1" t="str">
        <f>IFERROR(IF(VLOOKUP($D6217,'VLookup Lists'!$B$11:$C$29,2,FALSE)="FLIP",1,0),"")</f>
        <v/>
      </c>
      <c r="O6217" s="1" t="b">
        <f>ISNUMBER(MATCH($E6217,'VLookup Lists'!$E$2:$E$17,0))</f>
        <v>0</v>
      </c>
    </row>
    <row r="6218" spans="1:15" ht="15" customHeight="1" x14ac:dyDescent="0.2">
      <c r="A6218" s="1" t="str">
        <f t="shared" si="24"/>
        <v>OFVP</v>
      </c>
      <c r="E6218" s="1" t="s">
        <v>352</v>
      </c>
      <c r="G6218" s="38"/>
      <c r="H6218" s="39"/>
      <c r="M6218" s="1">
        <f>IF(ISNUMBER(MATCH(E6218,_xlfn.VSTACK('VLookup Lists'!$E$2:$E$17,'VLookup Lists'!$H$2:$H$38,'VLookup Lists'!$J$2:$J$8),0)),1,0)</f>
        <v>0</v>
      </c>
      <c r="N6218" s="1" t="str">
        <f>IFERROR(IF(VLOOKUP($D6218,'VLookup Lists'!$B$11:$C$29,2,FALSE)="FLIP",1,0),"")</f>
        <v/>
      </c>
      <c r="O6218" s="1" t="b">
        <f>ISNUMBER(MATCH($E6218,'VLookup Lists'!$E$2:$E$17,0))</f>
        <v>0</v>
      </c>
    </row>
    <row r="6219" spans="1:15" ht="15" customHeight="1" x14ac:dyDescent="0.2">
      <c r="A6219" s="1" t="str">
        <f t="shared" si="24"/>
        <v>OFVP</v>
      </c>
      <c r="E6219" s="1" t="s">
        <v>352</v>
      </c>
      <c r="G6219" s="38"/>
      <c r="H6219" s="39"/>
      <c r="M6219" s="1">
        <f>IF(ISNUMBER(MATCH(E6219,_xlfn.VSTACK('VLookup Lists'!$E$2:$E$17,'VLookup Lists'!$H$2:$H$38,'VLookup Lists'!$J$2:$J$8),0)),1,0)</f>
        <v>0</v>
      </c>
      <c r="N6219" s="1" t="str">
        <f>IFERROR(IF(VLOOKUP($D6219,'VLookup Lists'!$B$11:$C$29,2,FALSE)="FLIP",1,0),"")</f>
        <v/>
      </c>
      <c r="O6219" s="1" t="b">
        <f>ISNUMBER(MATCH($E6219,'VLookup Lists'!$E$2:$E$17,0))</f>
        <v>0</v>
      </c>
    </row>
    <row r="6220" spans="1:15" ht="15" customHeight="1" x14ac:dyDescent="0.2">
      <c r="A6220" s="1" t="str">
        <f t="shared" si="24"/>
        <v>OFVP</v>
      </c>
      <c r="E6220" s="1" t="s">
        <v>352</v>
      </c>
      <c r="G6220" s="38"/>
      <c r="H6220" s="39"/>
      <c r="M6220" s="1">
        <f>IF(ISNUMBER(MATCH(E6220,_xlfn.VSTACK('VLookup Lists'!$E$2:$E$17,'VLookup Lists'!$H$2:$H$38,'VLookup Lists'!$J$2:$J$8),0)),1,0)</f>
        <v>0</v>
      </c>
      <c r="N6220" s="1" t="str">
        <f>IFERROR(IF(VLOOKUP($D6220,'VLookup Lists'!$B$11:$C$29,2,FALSE)="FLIP",1,0),"")</f>
        <v/>
      </c>
      <c r="O6220" s="1" t="b">
        <f>ISNUMBER(MATCH($E6220,'VLookup Lists'!$E$2:$E$17,0))</f>
        <v>0</v>
      </c>
    </row>
    <row r="6221" spans="1:15" ht="15" customHeight="1" x14ac:dyDescent="0.2">
      <c r="A6221" s="1" t="str">
        <f t="shared" si="24"/>
        <v>OFVP</v>
      </c>
      <c r="E6221" s="1" t="s">
        <v>352</v>
      </c>
      <c r="G6221" s="38"/>
      <c r="H6221" s="39"/>
      <c r="M6221" s="1">
        <f>IF(ISNUMBER(MATCH(E6221,_xlfn.VSTACK('VLookup Lists'!$E$2:$E$17,'VLookup Lists'!$H$2:$H$38,'VLookup Lists'!$J$2:$J$8),0)),1,0)</f>
        <v>0</v>
      </c>
      <c r="N6221" s="1" t="str">
        <f>IFERROR(IF(VLOOKUP($D6221,'VLookup Lists'!$B$11:$C$29,2,FALSE)="FLIP",1,0),"")</f>
        <v/>
      </c>
      <c r="O6221" s="1" t="b">
        <f>ISNUMBER(MATCH($E6221,'VLookup Lists'!$E$2:$E$17,0))</f>
        <v>0</v>
      </c>
    </row>
    <row r="6222" spans="1:15" ht="15" customHeight="1" x14ac:dyDescent="0.2">
      <c r="A6222" s="1" t="str">
        <f t="shared" si="24"/>
        <v>OFVP</v>
      </c>
      <c r="E6222" s="1" t="s">
        <v>352</v>
      </c>
      <c r="G6222" s="38"/>
      <c r="H6222" s="39"/>
      <c r="M6222" s="1">
        <f>IF(ISNUMBER(MATCH(E6222,_xlfn.VSTACK('VLookup Lists'!$E$2:$E$17,'VLookup Lists'!$H$2:$H$38,'VLookup Lists'!$J$2:$J$8),0)),1,0)</f>
        <v>0</v>
      </c>
      <c r="N6222" s="1" t="str">
        <f>IFERROR(IF(VLOOKUP($D6222,'VLookup Lists'!$B$11:$C$29,2,FALSE)="FLIP",1,0),"")</f>
        <v/>
      </c>
      <c r="O6222" s="1" t="b">
        <f>ISNUMBER(MATCH($E6222,'VLookup Lists'!$E$2:$E$17,0))</f>
        <v>0</v>
      </c>
    </row>
    <row r="6223" spans="1:15" ht="15" customHeight="1" x14ac:dyDescent="0.2">
      <c r="A6223" s="1" t="str">
        <f t="shared" si="24"/>
        <v>OFVP</v>
      </c>
      <c r="E6223" s="1" t="s">
        <v>352</v>
      </c>
      <c r="G6223" s="38"/>
      <c r="H6223" s="39"/>
      <c r="M6223" s="1">
        <f>IF(ISNUMBER(MATCH(E6223,_xlfn.VSTACK('VLookup Lists'!$E$2:$E$17,'VLookup Lists'!$H$2:$H$38,'VLookup Lists'!$J$2:$J$8),0)),1,0)</f>
        <v>0</v>
      </c>
      <c r="N6223" s="1" t="str">
        <f>IFERROR(IF(VLOOKUP($D6223,'VLookup Lists'!$B$11:$C$29,2,FALSE)="FLIP",1,0),"")</f>
        <v/>
      </c>
      <c r="O6223" s="1" t="b">
        <f>ISNUMBER(MATCH($E6223,'VLookup Lists'!$E$2:$E$17,0))</f>
        <v>0</v>
      </c>
    </row>
    <row r="6224" spans="1:15" ht="15" customHeight="1" x14ac:dyDescent="0.2">
      <c r="A6224" s="1" t="str">
        <f t="shared" si="24"/>
        <v>OFVP</v>
      </c>
      <c r="E6224" s="1" t="s">
        <v>352</v>
      </c>
      <c r="G6224" s="38"/>
      <c r="H6224" s="39"/>
      <c r="M6224" s="1">
        <f>IF(ISNUMBER(MATCH(E6224,_xlfn.VSTACK('VLookup Lists'!$E$2:$E$17,'VLookup Lists'!$H$2:$H$38,'VLookup Lists'!$J$2:$J$8),0)),1,0)</f>
        <v>0</v>
      </c>
      <c r="N6224" s="1" t="str">
        <f>IFERROR(IF(VLOOKUP($D6224,'VLookup Lists'!$B$11:$C$29,2,FALSE)="FLIP",1,0),"")</f>
        <v/>
      </c>
      <c r="O6224" s="1" t="b">
        <f>ISNUMBER(MATCH($E6224,'VLookup Lists'!$E$2:$E$17,0))</f>
        <v>0</v>
      </c>
    </row>
    <row r="6225" spans="1:15" ht="15" customHeight="1" x14ac:dyDescent="0.2">
      <c r="A6225" s="1" t="str">
        <f t="shared" si="24"/>
        <v>OFVP</v>
      </c>
      <c r="E6225" s="1" t="s">
        <v>352</v>
      </c>
      <c r="G6225" s="38"/>
      <c r="H6225" s="39"/>
      <c r="M6225" s="1">
        <f>IF(ISNUMBER(MATCH(E6225,_xlfn.VSTACK('VLookup Lists'!$E$2:$E$17,'VLookup Lists'!$H$2:$H$38,'VLookup Lists'!$J$2:$J$8),0)),1,0)</f>
        <v>0</v>
      </c>
      <c r="N6225" s="1" t="str">
        <f>IFERROR(IF(VLOOKUP($D6225,'VLookup Lists'!$B$11:$C$29,2,FALSE)="FLIP",1,0),"")</f>
        <v/>
      </c>
      <c r="O6225" s="1" t="b">
        <f>ISNUMBER(MATCH($E6225,'VLookup Lists'!$E$2:$E$17,0))</f>
        <v>0</v>
      </c>
    </row>
    <row r="6226" spans="1:15" ht="15" customHeight="1" x14ac:dyDescent="0.2">
      <c r="A6226" s="1" t="str">
        <f t="shared" si="24"/>
        <v>OFVP</v>
      </c>
      <c r="E6226" s="1" t="s">
        <v>352</v>
      </c>
      <c r="G6226" s="38"/>
      <c r="H6226" s="39"/>
      <c r="M6226" s="1">
        <f>IF(ISNUMBER(MATCH(E6226,_xlfn.VSTACK('VLookup Lists'!$E$2:$E$17,'VLookup Lists'!$H$2:$H$38,'VLookup Lists'!$J$2:$J$8),0)),1,0)</f>
        <v>0</v>
      </c>
      <c r="N6226" s="1" t="str">
        <f>IFERROR(IF(VLOOKUP($D6226,'VLookup Lists'!$B$11:$C$29,2,FALSE)="FLIP",1,0),"")</f>
        <v/>
      </c>
      <c r="O6226" s="1" t="b">
        <f>ISNUMBER(MATCH($E6226,'VLookup Lists'!$E$2:$E$17,0))</f>
        <v>0</v>
      </c>
    </row>
    <row r="6227" spans="1:15" ht="15" customHeight="1" x14ac:dyDescent="0.2">
      <c r="A6227" s="1" t="str">
        <f t="shared" si="24"/>
        <v>OFVP</v>
      </c>
      <c r="E6227" s="1" t="s">
        <v>352</v>
      </c>
      <c r="G6227" s="38"/>
      <c r="H6227" s="39"/>
      <c r="M6227" s="1">
        <f>IF(ISNUMBER(MATCH(E6227,_xlfn.VSTACK('VLookup Lists'!$E$2:$E$17,'VLookup Lists'!$H$2:$H$38,'VLookup Lists'!$J$2:$J$8),0)),1,0)</f>
        <v>0</v>
      </c>
      <c r="N6227" s="1" t="str">
        <f>IFERROR(IF(VLOOKUP($D6227,'VLookup Lists'!$B$11:$C$29,2,FALSE)="FLIP",1,0),"")</f>
        <v/>
      </c>
      <c r="O6227" s="1" t="b">
        <f>ISNUMBER(MATCH($E6227,'VLookup Lists'!$E$2:$E$17,0))</f>
        <v>0</v>
      </c>
    </row>
    <row r="6228" spans="1:15" ht="15" customHeight="1" x14ac:dyDescent="0.2">
      <c r="A6228" s="1" t="str">
        <f t="shared" si="24"/>
        <v>OFVP</v>
      </c>
      <c r="E6228" s="1" t="s">
        <v>352</v>
      </c>
      <c r="G6228" s="38"/>
      <c r="H6228" s="39"/>
      <c r="M6228" s="1">
        <f>IF(ISNUMBER(MATCH(E6228,_xlfn.VSTACK('VLookup Lists'!$E$2:$E$17,'VLookup Lists'!$H$2:$H$38,'VLookup Lists'!$J$2:$J$8),0)),1,0)</f>
        <v>0</v>
      </c>
      <c r="N6228" s="1" t="str">
        <f>IFERROR(IF(VLOOKUP($D6228,'VLookup Lists'!$B$11:$C$29,2,FALSE)="FLIP",1,0),"")</f>
        <v/>
      </c>
      <c r="O6228" s="1" t="b">
        <f>ISNUMBER(MATCH($E6228,'VLookup Lists'!$E$2:$E$17,0))</f>
        <v>0</v>
      </c>
    </row>
    <row r="6229" spans="1:15" ht="15" customHeight="1" x14ac:dyDescent="0.2">
      <c r="A6229" s="1" t="str">
        <f t="shared" si="24"/>
        <v>OFVP</v>
      </c>
      <c r="E6229" s="1" t="s">
        <v>352</v>
      </c>
      <c r="G6229" s="38"/>
      <c r="H6229" s="39"/>
      <c r="M6229" s="1">
        <f>IF(ISNUMBER(MATCH(E6229,_xlfn.VSTACK('VLookup Lists'!$E$2:$E$17,'VLookup Lists'!$H$2:$H$38,'VLookup Lists'!$J$2:$J$8),0)),1,0)</f>
        <v>0</v>
      </c>
      <c r="N6229" s="1" t="str">
        <f>IFERROR(IF(VLOOKUP($D6229,'VLookup Lists'!$B$11:$C$29,2,FALSE)="FLIP",1,0),"")</f>
        <v/>
      </c>
      <c r="O6229" s="1" t="b">
        <f>ISNUMBER(MATCH($E6229,'VLookup Lists'!$E$2:$E$17,0))</f>
        <v>0</v>
      </c>
    </row>
    <row r="6230" spans="1:15" ht="15" customHeight="1" x14ac:dyDescent="0.2">
      <c r="A6230" s="1" t="str">
        <f t="shared" si="24"/>
        <v>OFVP</v>
      </c>
      <c r="E6230" s="1" t="s">
        <v>352</v>
      </c>
      <c r="G6230" s="38"/>
      <c r="H6230" s="39"/>
      <c r="M6230" s="1">
        <f>IF(ISNUMBER(MATCH(E6230,_xlfn.VSTACK('VLookup Lists'!$E$2:$E$17,'VLookup Lists'!$H$2:$H$38,'VLookup Lists'!$J$2:$J$8),0)),1,0)</f>
        <v>0</v>
      </c>
      <c r="N6230" s="1" t="str">
        <f>IFERROR(IF(VLOOKUP($D6230,'VLookup Lists'!$B$11:$C$29,2,FALSE)="FLIP",1,0),"")</f>
        <v/>
      </c>
      <c r="O6230" s="1" t="b">
        <f>ISNUMBER(MATCH($E6230,'VLookup Lists'!$E$2:$E$17,0))</f>
        <v>0</v>
      </c>
    </row>
    <row r="6231" spans="1:15" ht="15" customHeight="1" x14ac:dyDescent="0.2">
      <c r="A6231" s="1" t="str">
        <f t="shared" si="24"/>
        <v>OFVP</v>
      </c>
      <c r="E6231" s="1" t="s">
        <v>352</v>
      </c>
      <c r="G6231" s="38"/>
      <c r="H6231" s="39"/>
      <c r="M6231" s="1">
        <f>IF(ISNUMBER(MATCH(E6231,_xlfn.VSTACK('VLookup Lists'!$E$2:$E$17,'VLookup Lists'!$H$2:$H$38,'VLookup Lists'!$J$2:$J$8),0)),1,0)</f>
        <v>0</v>
      </c>
      <c r="N6231" s="1" t="str">
        <f>IFERROR(IF(VLOOKUP($D6231,'VLookup Lists'!$B$11:$C$29,2,FALSE)="FLIP",1,0),"")</f>
        <v/>
      </c>
      <c r="O6231" s="1" t="b">
        <f>ISNUMBER(MATCH($E6231,'VLookup Lists'!$E$2:$E$17,0))</f>
        <v>0</v>
      </c>
    </row>
    <row r="6232" spans="1:15" ht="15" customHeight="1" x14ac:dyDescent="0.2">
      <c r="A6232" s="1" t="str">
        <f t="shared" si="24"/>
        <v>OFVP</v>
      </c>
      <c r="E6232" s="1" t="s">
        <v>352</v>
      </c>
      <c r="G6232" s="38"/>
      <c r="H6232" s="39"/>
      <c r="M6232" s="1">
        <f>IF(ISNUMBER(MATCH(E6232,_xlfn.VSTACK('VLookup Lists'!$E$2:$E$17,'VLookup Lists'!$H$2:$H$38,'VLookup Lists'!$J$2:$J$8),0)),1,0)</f>
        <v>0</v>
      </c>
      <c r="N6232" s="1" t="str">
        <f>IFERROR(IF(VLOOKUP($D6232,'VLookup Lists'!$B$11:$C$29,2,FALSE)="FLIP",1,0),"")</f>
        <v/>
      </c>
      <c r="O6232" s="1" t="b">
        <f>ISNUMBER(MATCH($E6232,'VLookup Lists'!$E$2:$E$17,0))</f>
        <v>0</v>
      </c>
    </row>
    <row r="6233" spans="1:15" ht="15" customHeight="1" x14ac:dyDescent="0.2">
      <c r="A6233" s="1" t="str">
        <f t="shared" si="24"/>
        <v>OFVP</v>
      </c>
      <c r="E6233" s="1" t="s">
        <v>352</v>
      </c>
      <c r="G6233" s="38"/>
      <c r="H6233" s="39"/>
      <c r="M6233" s="1">
        <f>IF(ISNUMBER(MATCH(E6233,_xlfn.VSTACK('VLookup Lists'!$E$2:$E$17,'VLookup Lists'!$H$2:$H$38,'VLookup Lists'!$J$2:$J$8),0)),1,0)</f>
        <v>0</v>
      </c>
      <c r="N6233" s="1" t="str">
        <f>IFERROR(IF(VLOOKUP($D6233,'VLookup Lists'!$B$11:$C$29,2,FALSE)="FLIP",1,0),"")</f>
        <v/>
      </c>
      <c r="O6233" s="1" t="b">
        <f>ISNUMBER(MATCH($E6233,'VLookup Lists'!$E$2:$E$17,0))</f>
        <v>0</v>
      </c>
    </row>
    <row r="6234" spans="1:15" ht="15" customHeight="1" x14ac:dyDescent="0.2">
      <c r="A6234" s="1" t="str">
        <f t="shared" si="24"/>
        <v>OFVP</v>
      </c>
      <c r="E6234" s="1" t="s">
        <v>352</v>
      </c>
      <c r="G6234" s="38"/>
      <c r="H6234" s="39"/>
      <c r="M6234" s="1">
        <f>IF(ISNUMBER(MATCH(E6234,_xlfn.VSTACK('VLookup Lists'!$E$2:$E$17,'VLookup Lists'!$H$2:$H$38,'VLookup Lists'!$J$2:$J$8),0)),1,0)</f>
        <v>0</v>
      </c>
      <c r="N6234" s="1" t="str">
        <f>IFERROR(IF(VLOOKUP($D6234,'VLookup Lists'!$B$11:$C$29,2,FALSE)="FLIP",1,0),"")</f>
        <v/>
      </c>
      <c r="O6234" s="1" t="b">
        <f>ISNUMBER(MATCH($E6234,'VLookup Lists'!$E$2:$E$17,0))</f>
        <v>0</v>
      </c>
    </row>
    <row r="6235" spans="1:15" ht="15" customHeight="1" x14ac:dyDescent="0.2">
      <c r="A6235" s="1" t="str">
        <f t="shared" si="24"/>
        <v>OFVP</v>
      </c>
      <c r="E6235" s="1" t="s">
        <v>352</v>
      </c>
      <c r="G6235" s="38"/>
      <c r="H6235" s="39"/>
      <c r="M6235" s="1">
        <f>IF(ISNUMBER(MATCH(E6235,_xlfn.VSTACK('VLookup Lists'!$E$2:$E$17,'VLookup Lists'!$H$2:$H$38,'VLookup Lists'!$J$2:$J$8),0)),1,0)</f>
        <v>0</v>
      </c>
      <c r="N6235" s="1" t="str">
        <f>IFERROR(IF(VLOOKUP($D6235,'VLookup Lists'!$B$11:$C$29,2,FALSE)="FLIP",1,0),"")</f>
        <v/>
      </c>
      <c r="O6235" s="1" t="b">
        <f>ISNUMBER(MATCH($E6235,'VLookup Lists'!$E$2:$E$17,0))</f>
        <v>0</v>
      </c>
    </row>
    <row r="6236" spans="1:15" ht="15" customHeight="1" x14ac:dyDescent="0.2">
      <c r="A6236" s="1" t="str">
        <f t="shared" si="24"/>
        <v>OFVP</v>
      </c>
      <c r="E6236" s="1" t="s">
        <v>352</v>
      </c>
      <c r="G6236" s="38"/>
      <c r="H6236" s="39"/>
      <c r="M6236" s="1">
        <f>IF(ISNUMBER(MATCH(E6236,_xlfn.VSTACK('VLookup Lists'!$E$2:$E$17,'VLookup Lists'!$H$2:$H$38,'VLookup Lists'!$J$2:$J$8),0)),1,0)</f>
        <v>0</v>
      </c>
      <c r="N6236" s="1" t="str">
        <f>IFERROR(IF(VLOOKUP($D6236,'VLookup Lists'!$B$11:$C$29,2,FALSE)="FLIP",1,0),"")</f>
        <v/>
      </c>
      <c r="O6236" s="1" t="b">
        <f>ISNUMBER(MATCH($E6236,'VLookup Lists'!$E$2:$E$17,0))</f>
        <v>0</v>
      </c>
    </row>
    <row r="6237" spans="1:15" ht="15" customHeight="1" x14ac:dyDescent="0.2">
      <c r="A6237" s="1" t="str">
        <f t="shared" si="24"/>
        <v>OFVP</v>
      </c>
      <c r="E6237" s="1" t="s">
        <v>352</v>
      </c>
      <c r="G6237" s="38"/>
      <c r="H6237" s="39"/>
      <c r="M6237" s="1">
        <f>IF(ISNUMBER(MATCH(E6237,_xlfn.VSTACK('VLookup Lists'!$E$2:$E$17,'VLookup Lists'!$H$2:$H$38,'VLookup Lists'!$J$2:$J$8),0)),1,0)</f>
        <v>0</v>
      </c>
      <c r="N6237" s="1" t="str">
        <f>IFERROR(IF(VLOOKUP($D6237,'VLookup Lists'!$B$11:$C$29,2,FALSE)="FLIP",1,0),"")</f>
        <v/>
      </c>
      <c r="O6237" s="1" t="b">
        <f>ISNUMBER(MATCH($E6237,'VLookup Lists'!$E$2:$E$17,0))</f>
        <v>0</v>
      </c>
    </row>
    <row r="6238" spans="1:15" ht="15" customHeight="1" x14ac:dyDescent="0.2">
      <c r="A6238" s="1" t="str">
        <f t="shared" si="24"/>
        <v>OFVP</v>
      </c>
      <c r="E6238" s="1" t="s">
        <v>352</v>
      </c>
      <c r="G6238" s="38"/>
      <c r="H6238" s="39"/>
      <c r="M6238" s="1">
        <f>IF(ISNUMBER(MATCH(E6238,_xlfn.VSTACK('VLookup Lists'!$E$2:$E$17,'VLookup Lists'!$H$2:$H$38,'VLookup Lists'!$J$2:$J$8),0)),1,0)</f>
        <v>0</v>
      </c>
      <c r="N6238" s="1" t="str">
        <f>IFERROR(IF(VLOOKUP($D6238,'VLookup Lists'!$B$11:$C$29,2,FALSE)="FLIP",1,0),"")</f>
        <v/>
      </c>
      <c r="O6238" s="1" t="b">
        <f>ISNUMBER(MATCH($E6238,'VLookup Lists'!$E$2:$E$17,0))</f>
        <v>0</v>
      </c>
    </row>
    <row r="6239" spans="1:15" ht="15" customHeight="1" x14ac:dyDescent="0.2">
      <c r="A6239" s="1" t="str">
        <f t="shared" si="24"/>
        <v>OFVP</v>
      </c>
      <c r="E6239" s="1" t="s">
        <v>352</v>
      </c>
      <c r="G6239" s="38"/>
      <c r="H6239" s="39"/>
      <c r="M6239" s="1">
        <f>IF(ISNUMBER(MATCH(E6239,_xlfn.VSTACK('VLookup Lists'!$E$2:$E$17,'VLookup Lists'!$H$2:$H$38,'VLookup Lists'!$J$2:$J$8),0)),1,0)</f>
        <v>0</v>
      </c>
      <c r="N6239" s="1" t="str">
        <f>IFERROR(IF(VLOOKUP($D6239,'VLookup Lists'!$B$11:$C$29,2,FALSE)="FLIP",1,0),"")</f>
        <v/>
      </c>
      <c r="O6239" s="1" t="b">
        <f>ISNUMBER(MATCH($E6239,'VLookup Lists'!$E$2:$E$17,0))</f>
        <v>0</v>
      </c>
    </row>
    <row r="6240" spans="1:15" ht="15" customHeight="1" x14ac:dyDescent="0.2">
      <c r="A6240" s="1" t="str">
        <f t="shared" si="24"/>
        <v>OFVP</v>
      </c>
      <c r="E6240" s="1" t="s">
        <v>352</v>
      </c>
      <c r="G6240" s="38"/>
      <c r="H6240" s="39"/>
      <c r="M6240" s="1">
        <f>IF(ISNUMBER(MATCH(E6240,_xlfn.VSTACK('VLookup Lists'!$E$2:$E$17,'VLookup Lists'!$H$2:$H$38,'VLookup Lists'!$J$2:$J$8),0)),1,0)</f>
        <v>0</v>
      </c>
      <c r="N6240" s="1" t="str">
        <f>IFERROR(IF(VLOOKUP($D6240,'VLookup Lists'!$B$11:$C$29,2,FALSE)="FLIP",1,0),"")</f>
        <v/>
      </c>
      <c r="O6240" s="1" t="b">
        <f>ISNUMBER(MATCH($E6240,'VLookup Lists'!$E$2:$E$17,0))</f>
        <v>0</v>
      </c>
    </row>
    <row r="6241" spans="1:15" ht="15" customHeight="1" x14ac:dyDescent="0.2">
      <c r="A6241" s="1" t="str">
        <f t="shared" si="24"/>
        <v>OFVP</v>
      </c>
      <c r="E6241" s="1" t="s">
        <v>352</v>
      </c>
      <c r="G6241" s="38"/>
      <c r="H6241" s="39"/>
      <c r="M6241" s="1">
        <f>IF(ISNUMBER(MATCH(E6241,_xlfn.VSTACK('VLookup Lists'!$E$2:$E$17,'VLookup Lists'!$H$2:$H$38,'VLookup Lists'!$J$2:$J$8),0)),1,0)</f>
        <v>0</v>
      </c>
      <c r="N6241" s="1" t="str">
        <f>IFERROR(IF(VLOOKUP($D6241,'VLookup Lists'!$B$11:$C$29,2,FALSE)="FLIP",1,0),"")</f>
        <v/>
      </c>
      <c r="O6241" s="1" t="b">
        <f>ISNUMBER(MATCH($E6241,'VLookup Lists'!$E$2:$E$17,0))</f>
        <v>0</v>
      </c>
    </row>
    <row r="6242" spans="1:15" ht="15" customHeight="1" x14ac:dyDescent="0.2">
      <c r="A6242" s="1" t="str">
        <f t="shared" si="24"/>
        <v>OFVP</v>
      </c>
      <c r="E6242" s="1" t="s">
        <v>352</v>
      </c>
      <c r="G6242" s="38"/>
      <c r="H6242" s="39"/>
      <c r="M6242" s="1">
        <f>IF(ISNUMBER(MATCH(E6242,_xlfn.VSTACK('VLookup Lists'!$E$2:$E$17,'VLookup Lists'!$H$2:$H$38,'VLookup Lists'!$J$2:$J$8),0)),1,0)</f>
        <v>0</v>
      </c>
      <c r="N6242" s="1" t="str">
        <f>IFERROR(IF(VLOOKUP($D6242,'VLookup Lists'!$B$11:$C$29,2,FALSE)="FLIP",1,0),"")</f>
        <v/>
      </c>
      <c r="O6242" s="1" t="b">
        <f>ISNUMBER(MATCH($E6242,'VLookup Lists'!$E$2:$E$17,0))</f>
        <v>0</v>
      </c>
    </row>
    <row r="6243" spans="1:15" ht="15" customHeight="1" x14ac:dyDescent="0.2">
      <c r="A6243" s="1" t="str">
        <f t="shared" si="24"/>
        <v>OFVP</v>
      </c>
      <c r="E6243" s="1" t="s">
        <v>352</v>
      </c>
      <c r="G6243" s="38"/>
      <c r="H6243" s="39"/>
      <c r="M6243" s="1">
        <f>IF(ISNUMBER(MATCH(E6243,_xlfn.VSTACK('VLookup Lists'!$E$2:$E$17,'VLookup Lists'!$H$2:$H$38,'VLookup Lists'!$J$2:$J$8),0)),1,0)</f>
        <v>0</v>
      </c>
      <c r="N6243" s="1" t="str">
        <f>IFERROR(IF(VLOOKUP($D6243,'VLookup Lists'!$B$11:$C$29,2,FALSE)="FLIP",1,0),"")</f>
        <v/>
      </c>
      <c r="O6243" s="1" t="b">
        <f>ISNUMBER(MATCH($E6243,'VLookup Lists'!$E$2:$E$17,0))</f>
        <v>0</v>
      </c>
    </row>
    <row r="6244" spans="1:15" ht="15" customHeight="1" x14ac:dyDescent="0.2">
      <c r="A6244" s="1" t="str">
        <f t="shared" si="24"/>
        <v>OFVP</v>
      </c>
      <c r="E6244" s="1" t="s">
        <v>352</v>
      </c>
      <c r="G6244" s="38"/>
      <c r="H6244" s="39"/>
      <c r="M6244" s="1">
        <f>IF(ISNUMBER(MATCH(E6244,_xlfn.VSTACK('VLookup Lists'!$E$2:$E$17,'VLookup Lists'!$H$2:$H$38,'VLookup Lists'!$J$2:$J$8),0)),1,0)</f>
        <v>0</v>
      </c>
      <c r="N6244" s="1" t="str">
        <f>IFERROR(IF(VLOOKUP($D6244,'VLookup Lists'!$B$11:$C$29,2,FALSE)="FLIP",1,0),"")</f>
        <v/>
      </c>
      <c r="O6244" s="1" t="b">
        <f>ISNUMBER(MATCH($E6244,'VLookup Lists'!$E$2:$E$17,0))</f>
        <v>0</v>
      </c>
    </row>
    <row r="6245" spans="1:15" ht="15" customHeight="1" x14ac:dyDescent="0.2">
      <c r="A6245" s="1" t="str">
        <f t="shared" si="24"/>
        <v>OFVP</v>
      </c>
      <c r="E6245" s="1" t="s">
        <v>352</v>
      </c>
      <c r="G6245" s="38"/>
      <c r="H6245" s="39"/>
      <c r="M6245" s="1">
        <f>IF(ISNUMBER(MATCH(E6245,_xlfn.VSTACK('VLookup Lists'!$E$2:$E$17,'VLookup Lists'!$H$2:$H$38,'VLookup Lists'!$J$2:$J$8),0)),1,0)</f>
        <v>0</v>
      </c>
      <c r="N6245" s="1" t="str">
        <f>IFERROR(IF(VLOOKUP($D6245,'VLookup Lists'!$B$11:$C$29,2,FALSE)="FLIP",1,0),"")</f>
        <v/>
      </c>
      <c r="O6245" s="1" t="b">
        <f>ISNUMBER(MATCH($E6245,'VLookup Lists'!$E$2:$E$17,0))</f>
        <v>0</v>
      </c>
    </row>
    <row r="6246" spans="1:15" ht="15" customHeight="1" x14ac:dyDescent="0.2">
      <c r="A6246" s="1" t="str">
        <f t="shared" si="24"/>
        <v>OFVP</v>
      </c>
      <c r="E6246" s="1" t="s">
        <v>352</v>
      </c>
      <c r="G6246" s="38"/>
      <c r="H6246" s="39"/>
      <c r="M6246" s="1">
        <f>IF(ISNUMBER(MATCH(E6246,_xlfn.VSTACK('VLookup Lists'!$E$2:$E$17,'VLookup Lists'!$H$2:$H$38,'VLookup Lists'!$J$2:$J$8),0)),1,0)</f>
        <v>0</v>
      </c>
      <c r="N6246" s="1" t="str">
        <f>IFERROR(IF(VLOOKUP($D6246,'VLookup Lists'!$B$11:$C$29,2,FALSE)="FLIP",1,0),"")</f>
        <v/>
      </c>
      <c r="O6246" s="1" t="b">
        <f>ISNUMBER(MATCH($E6246,'VLookup Lists'!$E$2:$E$17,0))</f>
        <v>0</v>
      </c>
    </row>
    <row r="6247" spans="1:15" ht="15" customHeight="1" x14ac:dyDescent="0.2">
      <c r="A6247" s="1" t="str">
        <f t="shared" si="24"/>
        <v>OFVP</v>
      </c>
      <c r="E6247" s="1" t="s">
        <v>352</v>
      </c>
      <c r="G6247" s="38"/>
      <c r="H6247" s="39"/>
      <c r="M6247" s="1">
        <f>IF(ISNUMBER(MATCH(E6247,_xlfn.VSTACK('VLookup Lists'!$E$2:$E$17,'VLookup Lists'!$H$2:$H$38,'VLookup Lists'!$J$2:$J$8),0)),1,0)</f>
        <v>0</v>
      </c>
      <c r="N6247" s="1" t="str">
        <f>IFERROR(IF(VLOOKUP($D6247,'VLookup Lists'!$B$11:$C$29,2,FALSE)="FLIP",1,0),"")</f>
        <v/>
      </c>
      <c r="O6247" s="1" t="b">
        <f>ISNUMBER(MATCH($E6247,'VLookup Lists'!$E$2:$E$17,0))</f>
        <v>0</v>
      </c>
    </row>
    <row r="6248" spans="1:15" ht="15" customHeight="1" x14ac:dyDescent="0.2">
      <c r="A6248" s="1" t="str">
        <f t="shared" si="24"/>
        <v>OFVP</v>
      </c>
      <c r="E6248" s="1" t="s">
        <v>352</v>
      </c>
      <c r="G6248" s="38"/>
      <c r="H6248" s="39"/>
      <c r="M6248" s="1">
        <f>IF(ISNUMBER(MATCH(E6248,_xlfn.VSTACK('VLookup Lists'!$E$2:$E$17,'VLookup Lists'!$H$2:$H$38,'VLookup Lists'!$J$2:$J$8),0)),1,0)</f>
        <v>0</v>
      </c>
      <c r="N6248" s="1" t="str">
        <f>IFERROR(IF(VLOOKUP($D6248,'VLookup Lists'!$B$11:$C$29,2,FALSE)="FLIP",1,0),"")</f>
        <v/>
      </c>
      <c r="O6248" s="1" t="b">
        <f>ISNUMBER(MATCH($E6248,'VLookup Lists'!$E$2:$E$17,0))</f>
        <v>0</v>
      </c>
    </row>
    <row r="6249" spans="1:15" ht="15" customHeight="1" x14ac:dyDescent="0.2">
      <c r="A6249" s="1" t="str">
        <f t="shared" si="24"/>
        <v>OFVP</v>
      </c>
      <c r="E6249" s="1" t="s">
        <v>352</v>
      </c>
      <c r="G6249" s="38"/>
      <c r="H6249" s="39"/>
      <c r="M6249" s="1">
        <f>IF(ISNUMBER(MATCH(E6249,_xlfn.VSTACK('VLookup Lists'!$E$2:$E$17,'VLookup Lists'!$H$2:$H$38,'VLookup Lists'!$J$2:$J$8),0)),1,0)</f>
        <v>0</v>
      </c>
      <c r="N6249" s="1" t="str">
        <f>IFERROR(IF(VLOOKUP($D6249,'VLookup Lists'!$B$11:$C$29,2,FALSE)="FLIP",1,0),"")</f>
        <v/>
      </c>
      <c r="O6249" s="1" t="b">
        <f>ISNUMBER(MATCH($E6249,'VLookup Lists'!$E$2:$E$17,0))</f>
        <v>0</v>
      </c>
    </row>
    <row r="6250" spans="1:15" ht="15" customHeight="1" x14ac:dyDescent="0.2">
      <c r="A6250" s="1" t="str">
        <f t="shared" si="24"/>
        <v>OFVP</v>
      </c>
      <c r="E6250" s="1" t="s">
        <v>352</v>
      </c>
      <c r="G6250" s="38"/>
      <c r="H6250" s="39"/>
      <c r="M6250" s="1">
        <f>IF(ISNUMBER(MATCH(E6250,_xlfn.VSTACK('VLookup Lists'!$E$2:$E$17,'VLookup Lists'!$H$2:$H$38,'VLookup Lists'!$J$2:$J$8),0)),1,0)</f>
        <v>0</v>
      </c>
      <c r="N6250" s="1" t="str">
        <f>IFERROR(IF(VLOOKUP($D6250,'VLookup Lists'!$B$11:$C$29,2,FALSE)="FLIP",1,0),"")</f>
        <v/>
      </c>
      <c r="O6250" s="1" t="b">
        <f>ISNUMBER(MATCH($E6250,'VLookup Lists'!$E$2:$E$17,0))</f>
        <v>0</v>
      </c>
    </row>
    <row r="6251" spans="1:15" ht="15" customHeight="1" x14ac:dyDescent="0.2">
      <c r="A6251" s="1" t="str">
        <f t="shared" si="24"/>
        <v>OFVP</v>
      </c>
      <c r="E6251" s="1" t="s">
        <v>352</v>
      </c>
      <c r="G6251" s="38"/>
      <c r="H6251" s="39"/>
      <c r="M6251" s="1">
        <f>IF(ISNUMBER(MATCH(E6251,_xlfn.VSTACK('VLookup Lists'!$E$2:$E$17,'VLookup Lists'!$H$2:$H$38,'VLookup Lists'!$J$2:$J$8),0)),1,0)</f>
        <v>0</v>
      </c>
      <c r="N6251" s="1" t="str">
        <f>IFERROR(IF(VLOOKUP($D6251,'VLookup Lists'!$B$11:$C$29,2,FALSE)="FLIP",1,0),"")</f>
        <v/>
      </c>
      <c r="O6251" s="1" t="b">
        <f>ISNUMBER(MATCH($E6251,'VLookup Lists'!$E$2:$E$17,0))</f>
        <v>0</v>
      </c>
    </row>
    <row r="6252" spans="1:15" ht="15" customHeight="1" x14ac:dyDescent="0.2">
      <c r="A6252" s="1" t="str">
        <f t="shared" si="24"/>
        <v>OFVP</v>
      </c>
      <c r="E6252" s="1" t="s">
        <v>352</v>
      </c>
      <c r="G6252" s="38"/>
      <c r="H6252" s="39"/>
      <c r="M6252" s="1">
        <f>IF(ISNUMBER(MATCH(E6252,_xlfn.VSTACK('VLookup Lists'!$E$2:$E$17,'VLookup Lists'!$H$2:$H$38,'VLookup Lists'!$J$2:$J$8),0)),1,0)</f>
        <v>0</v>
      </c>
      <c r="N6252" s="1" t="str">
        <f>IFERROR(IF(VLOOKUP($D6252,'VLookup Lists'!$B$11:$C$29,2,FALSE)="FLIP",1,0),"")</f>
        <v/>
      </c>
      <c r="O6252" s="1" t="b">
        <f>ISNUMBER(MATCH($E6252,'VLookup Lists'!$E$2:$E$17,0))</f>
        <v>0</v>
      </c>
    </row>
    <row r="6253" spans="1:15" ht="15" customHeight="1" x14ac:dyDescent="0.2">
      <c r="A6253" s="1" t="str">
        <f t="shared" si="24"/>
        <v>OFVP</v>
      </c>
      <c r="E6253" s="1" t="s">
        <v>352</v>
      </c>
      <c r="G6253" s="38"/>
      <c r="H6253" s="39"/>
      <c r="M6253" s="1">
        <f>IF(ISNUMBER(MATCH(E6253,_xlfn.VSTACK('VLookup Lists'!$E$2:$E$17,'VLookup Lists'!$H$2:$H$38,'VLookup Lists'!$J$2:$J$8),0)),1,0)</f>
        <v>0</v>
      </c>
      <c r="N6253" s="1" t="str">
        <f>IFERROR(IF(VLOOKUP($D6253,'VLookup Lists'!$B$11:$C$29,2,FALSE)="FLIP",1,0),"")</f>
        <v/>
      </c>
      <c r="O6253" s="1" t="b">
        <f>ISNUMBER(MATCH($E6253,'VLookup Lists'!$E$2:$E$17,0))</f>
        <v>0</v>
      </c>
    </row>
    <row r="6254" spans="1:15" ht="15" customHeight="1" x14ac:dyDescent="0.2">
      <c r="A6254" s="1" t="str">
        <f t="shared" si="24"/>
        <v>OFVP</v>
      </c>
      <c r="E6254" s="1" t="s">
        <v>352</v>
      </c>
      <c r="G6254" s="38"/>
      <c r="H6254" s="39"/>
      <c r="M6254" s="1">
        <f>IF(ISNUMBER(MATCH(E6254,_xlfn.VSTACK('VLookup Lists'!$E$2:$E$17,'VLookup Lists'!$H$2:$H$38,'VLookup Lists'!$J$2:$J$8),0)),1,0)</f>
        <v>0</v>
      </c>
      <c r="N6254" s="1" t="str">
        <f>IFERROR(IF(VLOOKUP($D6254,'VLookup Lists'!$B$11:$C$29,2,FALSE)="FLIP",1,0),"")</f>
        <v/>
      </c>
      <c r="O6254" s="1" t="b">
        <f>ISNUMBER(MATCH($E6254,'VLookup Lists'!$E$2:$E$17,0))</f>
        <v>0</v>
      </c>
    </row>
    <row r="6255" spans="1:15" ht="15" customHeight="1" x14ac:dyDescent="0.2">
      <c r="A6255" s="1" t="str">
        <f t="shared" si="24"/>
        <v>OFVP</v>
      </c>
      <c r="E6255" s="1" t="s">
        <v>352</v>
      </c>
      <c r="G6255" s="38"/>
      <c r="H6255" s="39"/>
      <c r="M6255" s="1">
        <f>IF(ISNUMBER(MATCH(E6255,_xlfn.VSTACK('VLookup Lists'!$E$2:$E$17,'VLookup Lists'!$H$2:$H$38,'VLookup Lists'!$J$2:$J$8),0)),1,0)</f>
        <v>0</v>
      </c>
      <c r="N6255" s="1" t="str">
        <f>IFERROR(IF(VLOOKUP($D6255,'VLookup Lists'!$B$11:$C$29,2,FALSE)="FLIP",1,0),"")</f>
        <v/>
      </c>
      <c r="O6255" s="1" t="b">
        <f>ISNUMBER(MATCH($E6255,'VLookup Lists'!$E$2:$E$17,0))</f>
        <v>0</v>
      </c>
    </row>
    <row r="6256" spans="1:15" ht="15" customHeight="1" x14ac:dyDescent="0.2">
      <c r="A6256" s="1" t="str">
        <f t="shared" si="24"/>
        <v>OFVP</v>
      </c>
      <c r="E6256" s="1" t="s">
        <v>352</v>
      </c>
      <c r="G6256" s="38"/>
      <c r="H6256" s="39"/>
      <c r="M6256" s="1">
        <f>IF(ISNUMBER(MATCH(E6256,_xlfn.VSTACK('VLookup Lists'!$E$2:$E$17,'VLookup Lists'!$H$2:$H$38,'VLookup Lists'!$J$2:$J$8),0)),1,0)</f>
        <v>0</v>
      </c>
      <c r="N6256" s="1" t="str">
        <f>IFERROR(IF(VLOOKUP($D6256,'VLookup Lists'!$B$11:$C$29,2,FALSE)="FLIP",1,0),"")</f>
        <v/>
      </c>
      <c r="O6256" s="1" t="b">
        <f>ISNUMBER(MATCH($E6256,'VLookup Lists'!$E$2:$E$17,0))</f>
        <v>0</v>
      </c>
    </row>
    <row r="6257" spans="1:15" ht="15" customHeight="1" x14ac:dyDescent="0.2">
      <c r="A6257" s="1" t="str">
        <f t="shared" si="24"/>
        <v>OFVP</v>
      </c>
      <c r="E6257" s="1" t="s">
        <v>352</v>
      </c>
      <c r="G6257" s="38"/>
      <c r="H6257" s="39"/>
      <c r="M6257" s="1">
        <f>IF(ISNUMBER(MATCH(E6257,_xlfn.VSTACK('VLookup Lists'!$E$2:$E$17,'VLookup Lists'!$H$2:$H$38,'VLookup Lists'!$J$2:$J$8),0)),1,0)</f>
        <v>0</v>
      </c>
      <c r="N6257" s="1" t="str">
        <f>IFERROR(IF(VLOOKUP($D6257,'VLookup Lists'!$B$11:$C$29,2,FALSE)="FLIP",1,0),"")</f>
        <v/>
      </c>
      <c r="O6257" s="1" t="b">
        <f>ISNUMBER(MATCH($E6257,'VLookup Lists'!$E$2:$E$17,0))</f>
        <v>0</v>
      </c>
    </row>
    <row r="6258" spans="1:15" ht="15" customHeight="1" x14ac:dyDescent="0.2">
      <c r="A6258" s="1" t="str">
        <f t="shared" si="24"/>
        <v>OFVP</v>
      </c>
      <c r="E6258" s="1" t="s">
        <v>352</v>
      </c>
      <c r="G6258" s="38"/>
      <c r="H6258" s="39"/>
      <c r="M6258" s="1">
        <f>IF(ISNUMBER(MATCH(E6258,_xlfn.VSTACK('VLookup Lists'!$E$2:$E$17,'VLookup Lists'!$H$2:$H$38,'VLookup Lists'!$J$2:$J$8),0)),1,0)</f>
        <v>0</v>
      </c>
      <c r="N6258" s="1" t="str">
        <f>IFERROR(IF(VLOOKUP($D6258,'VLookup Lists'!$B$11:$C$29,2,FALSE)="FLIP",1,0),"")</f>
        <v/>
      </c>
      <c r="O6258" s="1" t="b">
        <f>ISNUMBER(MATCH($E6258,'VLookup Lists'!$E$2:$E$17,0))</f>
        <v>0</v>
      </c>
    </row>
    <row r="6259" spans="1:15" ht="15" customHeight="1" x14ac:dyDescent="0.2">
      <c r="A6259" s="1" t="str">
        <f t="shared" si="24"/>
        <v>OFVP</v>
      </c>
      <c r="E6259" s="1" t="s">
        <v>352</v>
      </c>
      <c r="G6259" s="38"/>
      <c r="H6259" s="39"/>
      <c r="M6259" s="1">
        <f>IF(ISNUMBER(MATCH(E6259,_xlfn.VSTACK('VLookup Lists'!$E$2:$E$17,'VLookup Lists'!$H$2:$H$38,'VLookup Lists'!$J$2:$J$8),0)),1,0)</f>
        <v>0</v>
      </c>
      <c r="N6259" s="1" t="str">
        <f>IFERROR(IF(VLOOKUP($D6259,'VLookup Lists'!$B$11:$C$29,2,FALSE)="FLIP",1,0),"")</f>
        <v/>
      </c>
      <c r="O6259" s="1" t="b">
        <f>ISNUMBER(MATCH($E6259,'VLookup Lists'!$E$2:$E$17,0))</f>
        <v>0</v>
      </c>
    </row>
    <row r="6260" spans="1:15" ht="15" customHeight="1" x14ac:dyDescent="0.2">
      <c r="A6260" s="1" t="str">
        <f t="shared" si="24"/>
        <v>OFVP</v>
      </c>
      <c r="E6260" s="1" t="s">
        <v>352</v>
      </c>
      <c r="G6260" s="38"/>
      <c r="H6260" s="39"/>
      <c r="M6260" s="1">
        <f>IF(ISNUMBER(MATCH(E6260,_xlfn.VSTACK('VLookup Lists'!$E$2:$E$17,'VLookup Lists'!$H$2:$H$38,'VLookup Lists'!$J$2:$J$8),0)),1,0)</f>
        <v>0</v>
      </c>
      <c r="N6260" s="1" t="str">
        <f>IFERROR(IF(VLOOKUP($D6260,'VLookup Lists'!$B$11:$C$29,2,FALSE)="FLIP",1,0),"")</f>
        <v/>
      </c>
      <c r="O6260" s="1" t="b">
        <f>ISNUMBER(MATCH($E6260,'VLookup Lists'!$E$2:$E$17,0))</f>
        <v>0</v>
      </c>
    </row>
    <row r="6261" spans="1:15" ht="15" customHeight="1" x14ac:dyDescent="0.2">
      <c r="A6261" s="1" t="str">
        <f t="shared" si="24"/>
        <v>OFVP</v>
      </c>
      <c r="E6261" s="1" t="s">
        <v>352</v>
      </c>
      <c r="G6261" s="38"/>
      <c r="H6261" s="39"/>
      <c r="M6261" s="1">
        <f>IF(ISNUMBER(MATCH(E6261,_xlfn.VSTACK('VLookup Lists'!$E$2:$E$17,'VLookup Lists'!$H$2:$H$38,'VLookup Lists'!$J$2:$J$8),0)),1,0)</f>
        <v>0</v>
      </c>
      <c r="N6261" s="1" t="str">
        <f>IFERROR(IF(VLOOKUP($D6261,'VLookup Lists'!$B$11:$C$29,2,FALSE)="FLIP",1,0),"")</f>
        <v/>
      </c>
      <c r="O6261" s="1" t="b">
        <f>ISNUMBER(MATCH($E6261,'VLookup Lists'!$E$2:$E$17,0))</f>
        <v>0</v>
      </c>
    </row>
    <row r="6262" spans="1:15" ht="15" customHeight="1" x14ac:dyDescent="0.2">
      <c r="A6262" s="1" t="str">
        <f t="shared" si="24"/>
        <v>OFVP</v>
      </c>
      <c r="E6262" s="1" t="s">
        <v>352</v>
      </c>
      <c r="G6262" s="38"/>
      <c r="H6262" s="39"/>
      <c r="M6262" s="1">
        <f>IF(ISNUMBER(MATCH(E6262,_xlfn.VSTACK('VLookup Lists'!$E$2:$E$17,'VLookup Lists'!$H$2:$H$38,'VLookup Lists'!$J$2:$J$8),0)),1,0)</f>
        <v>0</v>
      </c>
      <c r="N6262" s="1" t="str">
        <f>IFERROR(IF(VLOOKUP($D6262,'VLookup Lists'!$B$11:$C$29,2,FALSE)="FLIP",1,0),"")</f>
        <v/>
      </c>
      <c r="O6262" s="1" t="b">
        <f>ISNUMBER(MATCH($E6262,'VLookup Lists'!$E$2:$E$17,0))</f>
        <v>0</v>
      </c>
    </row>
    <row r="6263" spans="1:15" ht="15" customHeight="1" x14ac:dyDescent="0.2">
      <c r="A6263" s="1" t="str">
        <f t="shared" si="24"/>
        <v>OFVP</v>
      </c>
      <c r="E6263" s="1" t="s">
        <v>352</v>
      </c>
      <c r="G6263" s="38"/>
      <c r="H6263" s="39"/>
      <c r="M6263" s="1">
        <f>IF(ISNUMBER(MATCH(E6263,_xlfn.VSTACK('VLookup Lists'!$E$2:$E$17,'VLookup Lists'!$H$2:$H$38,'VLookup Lists'!$J$2:$J$8),0)),1,0)</f>
        <v>0</v>
      </c>
      <c r="N6263" s="1" t="str">
        <f>IFERROR(IF(VLOOKUP($D6263,'VLookup Lists'!$B$11:$C$29,2,FALSE)="FLIP",1,0),"")</f>
        <v/>
      </c>
      <c r="O6263" s="1" t="b">
        <f>ISNUMBER(MATCH($E6263,'VLookup Lists'!$E$2:$E$17,0))</f>
        <v>0</v>
      </c>
    </row>
    <row r="6264" spans="1:15" ht="15" customHeight="1" x14ac:dyDescent="0.2">
      <c r="A6264" s="1" t="str">
        <f t="shared" si="24"/>
        <v>OFVP</v>
      </c>
      <c r="E6264" s="1" t="s">
        <v>352</v>
      </c>
      <c r="G6264" s="38"/>
      <c r="H6264" s="39"/>
      <c r="M6264" s="1">
        <f>IF(ISNUMBER(MATCH(E6264,_xlfn.VSTACK('VLookup Lists'!$E$2:$E$17,'VLookup Lists'!$H$2:$H$38,'VLookup Lists'!$J$2:$J$8),0)),1,0)</f>
        <v>0</v>
      </c>
      <c r="N6264" s="1" t="str">
        <f>IFERROR(IF(VLOOKUP($D6264,'VLookup Lists'!$B$11:$C$29,2,FALSE)="FLIP",1,0),"")</f>
        <v/>
      </c>
      <c r="O6264" s="1" t="b">
        <f>ISNUMBER(MATCH($E6264,'VLookup Lists'!$E$2:$E$17,0))</f>
        <v>0</v>
      </c>
    </row>
    <row r="6265" spans="1:15" ht="15" customHeight="1" x14ac:dyDescent="0.2">
      <c r="A6265" s="1" t="str">
        <f t="shared" si="24"/>
        <v>OFVP</v>
      </c>
      <c r="E6265" s="1" t="s">
        <v>352</v>
      </c>
      <c r="G6265" s="38"/>
      <c r="H6265" s="39"/>
      <c r="M6265" s="1">
        <f>IF(ISNUMBER(MATCH(E6265,_xlfn.VSTACK('VLookup Lists'!$E$2:$E$17,'VLookup Lists'!$H$2:$H$38,'VLookup Lists'!$J$2:$J$8),0)),1,0)</f>
        <v>0</v>
      </c>
      <c r="N6265" s="1" t="str">
        <f>IFERROR(IF(VLOOKUP($D6265,'VLookup Lists'!$B$11:$C$29,2,FALSE)="FLIP",1,0),"")</f>
        <v/>
      </c>
      <c r="O6265" s="1" t="b">
        <f>ISNUMBER(MATCH($E6265,'VLookup Lists'!$E$2:$E$17,0))</f>
        <v>0</v>
      </c>
    </row>
    <row r="6266" spans="1:15" ht="15" customHeight="1" x14ac:dyDescent="0.2">
      <c r="A6266" s="1" t="str">
        <f t="shared" si="24"/>
        <v>OFVP</v>
      </c>
      <c r="E6266" s="1" t="s">
        <v>352</v>
      </c>
      <c r="G6266" s="38"/>
      <c r="H6266" s="39"/>
      <c r="M6266" s="1">
        <f>IF(ISNUMBER(MATCH(E6266,_xlfn.VSTACK('VLookup Lists'!$E$2:$E$17,'VLookup Lists'!$H$2:$H$38,'VLookup Lists'!$J$2:$J$8),0)),1,0)</f>
        <v>0</v>
      </c>
      <c r="N6266" s="1" t="str">
        <f>IFERROR(IF(VLOOKUP($D6266,'VLookup Lists'!$B$11:$C$29,2,FALSE)="FLIP",1,0),"")</f>
        <v/>
      </c>
      <c r="O6266" s="1" t="b">
        <f>ISNUMBER(MATCH($E6266,'VLookup Lists'!$E$2:$E$17,0))</f>
        <v>0</v>
      </c>
    </row>
    <row r="6267" spans="1:15" ht="15" customHeight="1" x14ac:dyDescent="0.2">
      <c r="A6267" s="1" t="str">
        <f t="shared" si="24"/>
        <v>OFVP</v>
      </c>
      <c r="E6267" s="1" t="s">
        <v>352</v>
      </c>
      <c r="G6267" s="38"/>
      <c r="H6267" s="39"/>
      <c r="M6267" s="1">
        <f>IF(ISNUMBER(MATCH(E6267,_xlfn.VSTACK('VLookup Lists'!$E$2:$E$17,'VLookup Lists'!$H$2:$H$38,'VLookup Lists'!$J$2:$J$8),0)),1,0)</f>
        <v>0</v>
      </c>
      <c r="N6267" s="1" t="str">
        <f>IFERROR(IF(VLOOKUP($D6267,'VLookup Lists'!$B$11:$C$29,2,FALSE)="FLIP",1,0),"")</f>
        <v/>
      </c>
      <c r="O6267" s="1" t="b">
        <f>ISNUMBER(MATCH($E6267,'VLookup Lists'!$E$2:$E$17,0))</f>
        <v>0</v>
      </c>
    </row>
    <row r="6268" spans="1:15" ht="15" customHeight="1" x14ac:dyDescent="0.2">
      <c r="A6268" s="1" t="str">
        <f t="shared" si="24"/>
        <v>OFVP</v>
      </c>
      <c r="E6268" s="1" t="s">
        <v>352</v>
      </c>
      <c r="G6268" s="38"/>
      <c r="H6268" s="39"/>
      <c r="M6268" s="1">
        <f>IF(ISNUMBER(MATCH(E6268,_xlfn.VSTACK('VLookup Lists'!$E$2:$E$17,'VLookup Lists'!$H$2:$H$38,'VLookup Lists'!$J$2:$J$8),0)),1,0)</f>
        <v>0</v>
      </c>
      <c r="N6268" s="1" t="str">
        <f>IFERROR(IF(VLOOKUP($D6268,'VLookup Lists'!$B$11:$C$29,2,FALSE)="FLIP",1,0),"")</f>
        <v/>
      </c>
      <c r="O6268" s="1" t="b">
        <f>ISNUMBER(MATCH($E6268,'VLookup Lists'!$E$2:$E$17,0))</f>
        <v>0</v>
      </c>
    </row>
    <row r="6269" spans="1:15" ht="15" customHeight="1" x14ac:dyDescent="0.2">
      <c r="A6269" s="1" t="str">
        <f t="shared" si="24"/>
        <v>OFVP</v>
      </c>
      <c r="E6269" s="1" t="s">
        <v>352</v>
      </c>
      <c r="G6269" s="38"/>
      <c r="H6269" s="39"/>
      <c r="M6269" s="1">
        <f>IF(ISNUMBER(MATCH(E6269,_xlfn.VSTACK('VLookup Lists'!$E$2:$E$17,'VLookup Lists'!$H$2:$H$38,'VLookup Lists'!$J$2:$J$8),0)),1,0)</f>
        <v>0</v>
      </c>
      <c r="N6269" s="1" t="str">
        <f>IFERROR(IF(VLOOKUP($D6269,'VLookup Lists'!$B$11:$C$29,2,FALSE)="FLIP",1,0),"")</f>
        <v/>
      </c>
      <c r="O6269" s="1" t="b">
        <f>ISNUMBER(MATCH($E6269,'VLookup Lists'!$E$2:$E$17,0))</f>
        <v>0</v>
      </c>
    </row>
    <row r="6270" spans="1:15" ht="15" customHeight="1" x14ac:dyDescent="0.2">
      <c r="A6270" s="1" t="str">
        <f t="shared" si="24"/>
        <v>OFVP</v>
      </c>
      <c r="E6270" s="1" t="s">
        <v>352</v>
      </c>
      <c r="G6270" s="38"/>
      <c r="H6270" s="39"/>
      <c r="M6270" s="1">
        <f>IF(ISNUMBER(MATCH(E6270,_xlfn.VSTACK('VLookup Lists'!$E$2:$E$17,'VLookup Lists'!$H$2:$H$38,'VLookup Lists'!$J$2:$J$8),0)),1,0)</f>
        <v>0</v>
      </c>
      <c r="N6270" s="1" t="str">
        <f>IFERROR(IF(VLOOKUP($D6270,'VLookup Lists'!$B$11:$C$29,2,FALSE)="FLIP",1,0),"")</f>
        <v/>
      </c>
      <c r="O6270" s="1" t="b">
        <f>ISNUMBER(MATCH($E6270,'VLookup Lists'!$E$2:$E$17,0))</f>
        <v>0</v>
      </c>
    </row>
    <row r="6271" spans="1:15" ht="15" customHeight="1" x14ac:dyDescent="0.2">
      <c r="A6271" s="1" t="str">
        <f t="shared" si="24"/>
        <v>OFVP</v>
      </c>
      <c r="E6271" s="1" t="s">
        <v>352</v>
      </c>
      <c r="G6271" s="38"/>
      <c r="H6271" s="39"/>
      <c r="M6271" s="1">
        <f>IF(ISNUMBER(MATCH(E6271,_xlfn.VSTACK('VLookup Lists'!$E$2:$E$17,'VLookup Lists'!$H$2:$H$38,'VLookup Lists'!$J$2:$J$8),0)),1,0)</f>
        <v>0</v>
      </c>
      <c r="N6271" s="1" t="str">
        <f>IFERROR(IF(VLOOKUP($D6271,'VLookup Lists'!$B$11:$C$29,2,FALSE)="FLIP",1,0),"")</f>
        <v/>
      </c>
      <c r="O6271" s="1" t="b">
        <f>ISNUMBER(MATCH($E6271,'VLookup Lists'!$E$2:$E$17,0))</f>
        <v>0</v>
      </c>
    </row>
    <row r="6272" spans="1:15" ht="15" customHeight="1" x14ac:dyDescent="0.2">
      <c r="A6272" s="1" t="str">
        <f t="shared" si="24"/>
        <v>OFVP</v>
      </c>
      <c r="E6272" s="1" t="s">
        <v>352</v>
      </c>
      <c r="G6272" s="38"/>
      <c r="H6272" s="39"/>
      <c r="M6272" s="1">
        <f>IF(ISNUMBER(MATCH(E6272,_xlfn.VSTACK('VLookup Lists'!$E$2:$E$17,'VLookup Lists'!$H$2:$H$38,'VLookup Lists'!$J$2:$J$8),0)),1,0)</f>
        <v>0</v>
      </c>
      <c r="N6272" s="1" t="str">
        <f>IFERROR(IF(VLOOKUP($D6272,'VLookup Lists'!$B$11:$C$29,2,FALSE)="FLIP",1,0),"")</f>
        <v/>
      </c>
      <c r="O6272" s="1" t="b">
        <f>ISNUMBER(MATCH($E6272,'VLookup Lists'!$E$2:$E$17,0))</f>
        <v>0</v>
      </c>
    </row>
    <row r="6273" spans="1:15" ht="15" customHeight="1" x14ac:dyDescent="0.2">
      <c r="A6273" s="1" t="str">
        <f t="shared" si="24"/>
        <v>OFVP</v>
      </c>
      <c r="E6273" s="1" t="s">
        <v>352</v>
      </c>
      <c r="G6273" s="38"/>
      <c r="H6273" s="39"/>
      <c r="M6273" s="1">
        <f>IF(ISNUMBER(MATCH(E6273,_xlfn.VSTACK('VLookup Lists'!$E$2:$E$17,'VLookup Lists'!$H$2:$H$38,'VLookup Lists'!$J$2:$J$8),0)),1,0)</f>
        <v>0</v>
      </c>
      <c r="N6273" s="1" t="str">
        <f>IFERROR(IF(VLOOKUP($D6273,'VLookup Lists'!$B$11:$C$29,2,FALSE)="FLIP",1,0),"")</f>
        <v/>
      </c>
      <c r="O6273" s="1" t="b">
        <f>ISNUMBER(MATCH($E6273,'VLookup Lists'!$E$2:$E$17,0))</f>
        <v>0</v>
      </c>
    </row>
    <row r="6274" spans="1:15" ht="15" customHeight="1" x14ac:dyDescent="0.2">
      <c r="A6274" s="1" t="str">
        <f t="shared" si="24"/>
        <v>OFVP</v>
      </c>
      <c r="E6274" s="1" t="s">
        <v>352</v>
      </c>
      <c r="G6274" s="38"/>
      <c r="H6274" s="39"/>
      <c r="M6274" s="1">
        <f>IF(ISNUMBER(MATCH(E6274,_xlfn.VSTACK('VLookup Lists'!$E$2:$E$17,'VLookup Lists'!$H$2:$H$38,'VLookup Lists'!$J$2:$J$8),0)),1,0)</f>
        <v>0</v>
      </c>
      <c r="N6274" s="1" t="str">
        <f>IFERROR(IF(VLOOKUP($D6274,'VLookup Lists'!$B$11:$C$29,2,FALSE)="FLIP",1,0),"")</f>
        <v/>
      </c>
      <c r="O6274" s="1" t="b">
        <f>ISNUMBER(MATCH($E6274,'VLookup Lists'!$E$2:$E$17,0))</f>
        <v>0</v>
      </c>
    </row>
    <row r="6275" spans="1:15" ht="15" customHeight="1" x14ac:dyDescent="0.2">
      <c r="A6275" s="1" t="str">
        <f t="shared" si="24"/>
        <v>OFVP</v>
      </c>
      <c r="E6275" s="1" t="s">
        <v>352</v>
      </c>
      <c r="G6275" s="38"/>
      <c r="H6275" s="39"/>
      <c r="M6275" s="1">
        <f>IF(ISNUMBER(MATCH(E6275,_xlfn.VSTACK('VLookup Lists'!$E$2:$E$17,'VLookup Lists'!$H$2:$H$38,'VLookup Lists'!$J$2:$J$8),0)),1,0)</f>
        <v>0</v>
      </c>
      <c r="N6275" s="1" t="str">
        <f>IFERROR(IF(VLOOKUP($D6275,'VLookup Lists'!$B$11:$C$29,2,FALSE)="FLIP",1,0),"")</f>
        <v/>
      </c>
      <c r="O6275" s="1" t="b">
        <f>ISNUMBER(MATCH($E6275,'VLookup Lists'!$E$2:$E$17,0))</f>
        <v>0</v>
      </c>
    </row>
    <row r="6276" spans="1:15" ht="15" customHeight="1" x14ac:dyDescent="0.2">
      <c r="A6276" s="1" t="str">
        <f t="shared" si="24"/>
        <v>OFVP</v>
      </c>
      <c r="E6276" s="1" t="s">
        <v>352</v>
      </c>
      <c r="G6276" s="38"/>
      <c r="H6276" s="39"/>
      <c r="M6276" s="1">
        <f>IF(ISNUMBER(MATCH(E6276,_xlfn.VSTACK('VLookup Lists'!$E$2:$E$17,'VLookup Lists'!$H$2:$H$38,'VLookup Lists'!$J$2:$J$8),0)),1,0)</f>
        <v>0</v>
      </c>
      <c r="N6276" s="1" t="str">
        <f>IFERROR(IF(VLOOKUP($D6276,'VLookup Lists'!$B$11:$C$29,2,FALSE)="FLIP",1,0),"")</f>
        <v/>
      </c>
      <c r="O6276" s="1" t="b">
        <f>ISNUMBER(MATCH($E6276,'VLookup Lists'!$E$2:$E$17,0))</f>
        <v>0</v>
      </c>
    </row>
    <row r="6277" spans="1:15" ht="15" customHeight="1" x14ac:dyDescent="0.2">
      <c r="A6277" s="1" t="str">
        <f t="shared" si="24"/>
        <v>OFVP</v>
      </c>
      <c r="E6277" s="1" t="s">
        <v>352</v>
      </c>
      <c r="G6277" s="38"/>
      <c r="H6277" s="39"/>
      <c r="M6277" s="1">
        <f>IF(ISNUMBER(MATCH(E6277,_xlfn.VSTACK('VLookup Lists'!$E$2:$E$17,'VLookup Lists'!$H$2:$H$38,'VLookup Lists'!$J$2:$J$8),0)),1,0)</f>
        <v>0</v>
      </c>
      <c r="N6277" s="1" t="str">
        <f>IFERROR(IF(VLOOKUP($D6277,'VLookup Lists'!$B$11:$C$29,2,FALSE)="FLIP",1,0),"")</f>
        <v/>
      </c>
      <c r="O6277" s="1" t="b">
        <f>ISNUMBER(MATCH($E6277,'VLookup Lists'!$E$2:$E$17,0))</f>
        <v>0</v>
      </c>
    </row>
    <row r="6278" spans="1:15" ht="15" customHeight="1" x14ac:dyDescent="0.2">
      <c r="A6278" s="1" t="str">
        <f t="shared" si="24"/>
        <v>OFVP</v>
      </c>
      <c r="E6278" s="1" t="s">
        <v>352</v>
      </c>
      <c r="G6278" s="38"/>
      <c r="H6278" s="39"/>
      <c r="M6278" s="1">
        <f>IF(ISNUMBER(MATCH(E6278,_xlfn.VSTACK('VLookup Lists'!$E$2:$E$17,'VLookup Lists'!$H$2:$H$38,'VLookup Lists'!$J$2:$J$8),0)),1,0)</f>
        <v>0</v>
      </c>
      <c r="N6278" s="1" t="str">
        <f>IFERROR(IF(VLOOKUP($D6278,'VLookup Lists'!$B$11:$C$29,2,FALSE)="FLIP",1,0),"")</f>
        <v/>
      </c>
      <c r="O6278" s="1" t="b">
        <f>ISNUMBER(MATCH($E6278,'VLookup Lists'!$E$2:$E$17,0))</f>
        <v>0</v>
      </c>
    </row>
    <row r="6279" spans="1:15" ht="15" customHeight="1" x14ac:dyDescent="0.2">
      <c r="A6279" s="1" t="str">
        <f t="shared" si="24"/>
        <v>OFVP</v>
      </c>
      <c r="E6279" s="1" t="s">
        <v>352</v>
      </c>
      <c r="G6279" s="38"/>
      <c r="H6279" s="39"/>
      <c r="M6279" s="1">
        <f>IF(ISNUMBER(MATCH(E6279,_xlfn.VSTACK('VLookup Lists'!$E$2:$E$17,'VLookup Lists'!$H$2:$H$38,'VLookup Lists'!$J$2:$J$8),0)),1,0)</f>
        <v>0</v>
      </c>
      <c r="N6279" s="1" t="str">
        <f>IFERROR(IF(VLOOKUP($D6279,'VLookup Lists'!$B$11:$C$29,2,FALSE)="FLIP",1,0),"")</f>
        <v/>
      </c>
      <c r="O6279" s="1" t="b">
        <f>ISNUMBER(MATCH($E6279,'VLookup Lists'!$E$2:$E$17,0))</f>
        <v>0</v>
      </c>
    </row>
    <row r="6280" spans="1:15" ht="15" customHeight="1" x14ac:dyDescent="0.2">
      <c r="A6280" s="1" t="str">
        <f t="shared" si="24"/>
        <v>OFVP</v>
      </c>
      <c r="E6280" s="1" t="s">
        <v>352</v>
      </c>
      <c r="G6280" s="38"/>
      <c r="H6280" s="39"/>
      <c r="M6280" s="1">
        <f>IF(ISNUMBER(MATCH(E6280,_xlfn.VSTACK('VLookup Lists'!$E$2:$E$17,'VLookup Lists'!$H$2:$H$38,'VLookup Lists'!$J$2:$J$8),0)),1,0)</f>
        <v>0</v>
      </c>
      <c r="N6280" s="1" t="str">
        <f>IFERROR(IF(VLOOKUP($D6280,'VLookup Lists'!$B$11:$C$29,2,FALSE)="FLIP",1,0),"")</f>
        <v/>
      </c>
      <c r="O6280" s="1" t="b">
        <f>ISNUMBER(MATCH($E6280,'VLookup Lists'!$E$2:$E$17,0))</f>
        <v>0</v>
      </c>
    </row>
    <row r="6281" spans="1:15" ht="15" customHeight="1" x14ac:dyDescent="0.2">
      <c r="A6281" s="1" t="str">
        <f t="shared" si="24"/>
        <v>OFVP</v>
      </c>
      <c r="E6281" s="1" t="s">
        <v>352</v>
      </c>
      <c r="G6281" s="38"/>
      <c r="H6281" s="39"/>
      <c r="M6281" s="1">
        <f>IF(ISNUMBER(MATCH(E6281,_xlfn.VSTACK('VLookup Lists'!$E$2:$E$17,'VLookup Lists'!$H$2:$H$38,'VLookup Lists'!$J$2:$J$8),0)),1,0)</f>
        <v>0</v>
      </c>
      <c r="N6281" s="1" t="str">
        <f>IFERROR(IF(VLOOKUP($D6281,'VLookup Lists'!$B$11:$C$29,2,FALSE)="FLIP",1,0),"")</f>
        <v/>
      </c>
      <c r="O6281" s="1" t="b">
        <f>ISNUMBER(MATCH($E6281,'VLookup Lists'!$E$2:$E$17,0))</f>
        <v>0</v>
      </c>
    </row>
    <row r="6282" spans="1:15" ht="15" customHeight="1" x14ac:dyDescent="0.2">
      <c r="A6282" s="1" t="str">
        <f t="shared" si="24"/>
        <v>OFVP</v>
      </c>
      <c r="E6282" s="1" t="s">
        <v>352</v>
      </c>
      <c r="G6282" s="38"/>
      <c r="H6282" s="39"/>
      <c r="M6282" s="1">
        <f>IF(ISNUMBER(MATCH(E6282,_xlfn.VSTACK('VLookup Lists'!$E$2:$E$17,'VLookup Lists'!$H$2:$H$38,'VLookup Lists'!$J$2:$J$8),0)),1,0)</f>
        <v>0</v>
      </c>
      <c r="N6282" s="1" t="str">
        <f>IFERROR(IF(VLOOKUP($D6282,'VLookup Lists'!$B$11:$C$29,2,FALSE)="FLIP",1,0),"")</f>
        <v/>
      </c>
      <c r="O6282" s="1" t="b">
        <f>ISNUMBER(MATCH($E6282,'VLookup Lists'!$E$2:$E$17,0))</f>
        <v>0</v>
      </c>
    </row>
    <row r="6283" spans="1:15" ht="15" customHeight="1" x14ac:dyDescent="0.2">
      <c r="A6283" s="1" t="str">
        <f t="shared" si="24"/>
        <v>OFVP</v>
      </c>
      <c r="E6283" s="1" t="s">
        <v>352</v>
      </c>
      <c r="G6283" s="38"/>
      <c r="H6283" s="39"/>
      <c r="M6283" s="1">
        <f>IF(ISNUMBER(MATCH(E6283,_xlfn.VSTACK('VLookup Lists'!$E$2:$E$17,'VLookup Lists'!$H$2:$H$38,'VLookup Lists'!$J$2:$J$8),0)),1,0)</f>
        <v>0</v>
      </c>
      <c r="N6283" s="1" t="str">
        <f>IFERROR(IF(VLOOKUP($D6283,'VLookup Lists'!$B$11:$C$29,2,FALSE)="FLIP",1,0),"")</f>
        <v/>
      </c>
      <c r="O6283" s="1" t="b">
        <f>ISNUMBER(MATCH($E6283,'VLookup Lists'!$E$2:$E$17,0))</f>
        <v>0</v>
      </c>
    </row>
    <row r="6284" spans="1:15" ht="15" customHeight="1" x14ac:dyDescent="0.2">
      <c r="A6284" s="1" t="str">
        <f t="shared" si="24"/>
        <v>OFVP</v>
      </c>
      <c r="E6284" s="1" t="s">
        <v>352</v>
      </c>
      <c r="G6284" s="38"/>
      <c r="H6284" s="39"/>
      <c r="M6284" s="1">
        <f>IF(ISNUMBER(MATCH(E6284,_xlfn.VSTACK('VLookup Lists'!$E$2:$E$17,'VLookup Lists'!$H$2:$H$38,'VLookup Lists'!$J$2:$J$8),0)),1,0)</f>
        <v>0</v>
      </c>
      <c r="N6284" s="1" t="str">
        <f>IFERROR(IF(VLOOKUP($D6284,'VLookup Lists'!$B$11:$C$29,2,FALSE)="FLIP",1,0),"")</f>
        <v/>
      </c>
      <c r="O6284" s="1" t="b">
        <f>ISNUMBER(MATCH($E6284,'VLookup Lists'!$E$2:$E$17,0))</f>
        <v>0</v>
      </c>
    </row>
    <row r="6285" spans="1:15" ht="15" customHeight="1" x14ac:dyDescent="0.2">
      <c r="A6285" s="1" t="str">
        <f t="shared" si="24"/>
        <v>OFVP</v>
      </c>
      <c r="E6285" s="1" t="s">
        <v>352</v>
      </c>
      <c r="G6285" s="38"/>
      <c r="H6285" s="39"/>
      <c r="M6285" s="1">
        <f>IF(ISNUMBER(MATCH(E6285,_xlfn.VSTACK('VLookup Lists'!$E$2:$E$17,'VLookup Lists'!$H$2:$H$38,'VLookup Lists'!$J$2:$J$8),0)),1,0)</f>
        <v>0</v>
      </c>
      <c r="N6285" s="1" t="str">
        <f>IFERROR(IF(VLOOKUP($D6285,'VLookup Lists'!$B$11:$C$29,2,FALSE)="FLIP",1,0),"")</f>
        <v/>
      </c>
      <c r="O6285" s="1" t="b">
        <f>ISNUMBER(MATCH($E6285,'VLookup Lists'!$E$2:$E$17,0))</f>
        <v>0</v>
      </c>
    </row>
    <row r="6286" spans="1:15" ht="15" customHeight="1" x14ac:dyDescent="0.2">
      <c r="A6286" s="1" t="str">
        <f t="shared" si="24"/>
        <v>OFVP</v>
      </c>
      <c r="E6286" s="1" t="s">
        <v>352</v>
      </c>
      <c r="G6286" s="38"/>
      <c r="H6286" s="39"/>
      <c r="M6286" s="1">
        <f>IF(ISNUMBER(MATCH(E6286,_xlfn.VSTACK('VLookup Lists'!$E$2:$E$17,'VLookup Lists'!$H$2:$H$38,'VLookup Lists'!$J$2:$J$8),0)),1,0)</f>
        <v>0</v>
      </c>
      <c r="N6286" s="1" t="str">
        <f>IFERROR(IF(VLOOKUP($D6286,'VLookup Lists'!$B$11:$C$29,2,FALSE)="FLIP",1,0),"")</f>
        <v/>
      </c>
      <c r="O6286" s="1" t="b">
        <f>ISNUMBER(MATCH($E6286,'VLookup Lists'!$E$2:$E$17,0))</f>
        <v>0</v>
      </c>
    </row>
    <row r="6287" spans="1:15" ht="15" customHeight="1" x14ac:dyDescent="0.2">
      <c r="A6287" s="1" t="str">
        <f t="shared" si="24"/>
        <v>OFVP</v>
      </c>
      <c r="E6287" s="1" t="s">
        <v>352</v>
      </c>
      <c r="G6287" s="38"/>
      <c r="H6287" s="39"/>
      <c r="M6287" s="1">
        <f>IF(ISNUMBER(MATCH(E6287,_xlfn.VSTACK('VLookup Lists'!$E$2:$E$17,'VLookup Lists'!$H$2:$H$38,'VLookup Lists'!$J$2:$J$8),0)),1,0)</f>
        <v>0</v>
      </c>
      <c r="N6287" s="1" t="str">
        <f>IFERROR(IF(VLOOKUP($D6287,'VLookup Lists'!$B$11:$C$29,2,FALSE)="FLIP",1,0),"")</f>
        <v/>
      </c>
      <c r="O6287" s="1" t="b">
        <f>ISNUMBER(MATCH($E6287,'VLookup Lists'!$E$2:$E$17,0))</f>
        <v>0</v>
      </c>
    </row>
    <row r="6288" spans="1:15" ht="15" customHeight="1" x14ac:dyDescent="0.2">
      <c r="A6288" s="1" t="str">
        <f t="shared" si="24"/>
        <v>OFVP</v>
      </c>
      <c r="E6288" s="1" t="s">
        <v>352</v>
      </c>
      <c r="G6288" s="38"/>
      <c r="H6288" s="39"/>
      <c r="M6288" s="1">
        <f>IF(ISNUMBER(MATCH(E6288,_xlfn.VSTACK('VLookup Lists'!$E$2:$E$17,'VLookup Lists'!$H$2:$H$38,'VLookup Lists'!$J$2:$J$8),0)),1,0)</f>
        <v>0</v>
      </c>
      <c r="N6288" s="1" t="str">
        <f>IFERROR(IF(VLOOKUP($D6288,'VLookup Lists'!$B$11:$C$29,2,FALSE)="FLIP",1,0),"")</f>
        <v/>
      </c>
      <c r="O6288" s="1" t="b">
        <f>ISNUMBER(MATCH($E6288,'VLookup Lists'!$E$2:$E$17,0))</f>
        <v>0</v>
      </c>
    </row>
    <row r="6289" spans="1:15" ht="15" customHeight="1" x14ac:dyDescent="0.2">
      <c r="A6289" s="1" t="str">
        <f t="shared" si="24"/>
        <v>OFVP</v>
      </c>
      <c r="E6289" s="1" t="s">
        <v>352</v>
      </c>
      <c r="G6289" s="38"/>
      <c r="H6289" s="39"/>
      <c r="M6289" s="1">
        <f>IF(ISNUMBER(MATCH(E6289,_xlfn.VSTACK('VLookup Lists'!$E$2:$E$17,'VLookup Lists'!$H$2:$H$38,'VLookup Lists'!$J$2:$J$8),0)),1,0)</f>
        <v>0</v>
      </c>
      <c r="N6289" s="1" t="str">
        <f>IFERROR(IF(VLOOKUP($D6289,'VLookup Lists'!$B$11:$C$29,2,FALSE)="FLIP",1,0),"")</f>
        <v/>
      </c>
      <c r="O6289" s="1" t="b">
        <f>ISNUMBER(MATCH($E6289,'VLookup Lists'!$E$2:$E$17,0))</f>
        <v>0</v>
      </c>
    </row>
    <row r="6290" spans="1:15" ht="15" customHeight="1" x14ac:dyDescent="0.2">
      <c r="A6290" s="1" t="str">
        <f t="shared" si="24"/>
        <v>OFVP</v>
      </c>
      <c r="E6290" s="1" t="s">
        <v>352</v>
      </c>
      <c r="G6290" s="38"/>
      <c r="H6290" s="39"/>
      <c r="M6290" s="1">
        <f>IF(ISNUMBER(MATCH(E6290,_xlfn.VSTACK('VLookup Lists'!$E$2:$E$17,'VLookup Lists'!$H$2:$H$38,'VLookup Lists'!$J$2:$J$8),0)),1,0)</f>
        <v>0</v>
      </c>
      <c r="N6290" s="1" t="str">
        <f>IFERROR(IF(VLOOKUP($D6290,'VLookup Lists'!$B$11:$C$29,2,FALSE)="FLIP",1,0),"")</f>
        <v/>
      </c>
      <c r="O6290" s="1" t="b">
        <f>ISNUMBER(MATCH($E6290,'VLookup Lists'!$E$2:$E$17,0))</f>
        <v>0</v>
      </c>
    </row>
    <row r="6291" spans="1:15" ht="15" customHeight="1" x14ac:dyDescent="0.2">
      <c r="A6291" s="1" t="str">
        <f t="shared" si="24"/>
        <v>OFVP</v>
      </c>
      <c r="E6291" s="1" t="s">
        <v>352</v>
      </c>
      <c r="G6291" s="38"/>
      <c r="H6291" s="39"/>
      <c r="M6291" s="1">
        <f>IF(ISNUMBER(MATCH(E6291,_xlfn.VSTACK('VLookup Lists'!$E$2:$E$17,'VLookup Lists'!$H$2:$H$38,'VLookup Lists'!$J$2:$J$8),0)),1,0)</f>
        <v>0</v>
      </c>
      <c r="N6291" s="1" t="str">
        <f>IFERROR(IF(VLOOKUP($D6291,'VLookup Lists'!$B$11:$C$29,2,FALSE)="FLIP",1,0),"")</f>
        <v/>
      </c>
      <c r="O6291" s="1" t="b">
        <f>ISNUMBER(MATCH($E6291,'VLookup Lists'!$E$2:$E$17,0))</f>
        <v>0</v>
      </c>
    </row>
    <row r="6292" spans="1:15" ht="15" customHeight="1" x14ac:dyDescent="0.2">
      <c r="A6292" s="1" t="str">
        <f t="shared" si="24"/>
        <v>OFVP</v>
      </c>
      <c r="E6292" s="1" t="s">
        <v>352</v>
      </c>
      <c r="G6292" s="38"/>
      <c r="H6292" s="39"/>
      <c r="M6292" s="1">
        <f>IF(ISNUMBER(MATCH(E6292,_xlfn.VSTACK('VLookup Lists'!$E$2:$E$17,'VLookup Lists'!$H$2:$H$38,'VLookup Lists'!$J$2:$J$8),0)),1,0)</f>
        <v>0</v>
      </c>
      <c r="N6292" s="1" t="str">
        <f>IFERROR(IF(VLOOKUP($D6292,'VLookup Lists'!$B$11:$C$29,2,FALSE)="FLIP",1,0),"")</f>
        <v/>
      </c>
      <c r="O6292" s="1" t="b">
        <f>ISNUMBER(MATCH($E6292,'VLookup Lists'!$E$2:$E$17,0))</f>
        <v>0</v>
      </c>
    </row>
    <row r="6293" spans="1:15" ht="15" customHeight="1" x14ac:dyDescent="0.2">
      <c r="A6293" s="1" t="str">
        <f t="shared" si="24"/>
        <v>OFVP</v>
      </c>
      <c r="E6293" s="1" t="s">
        <v>352</v>
      </c>
      <c r="G6293" s="38"/>
      <c r="H6293" s="39"/>
      <c r="M6293" s="1">
        <f>IF(ISNUMBER(MATCH(E6293,_xlfn.VSTACK('VLookup Lists'!$E$2:$E$17,'VLookup Lists'!$H$2:$H$38,'VLookup Lists'!$J$2:$J$8),0)),1,0)</f>
        <v>0</v>
      </c>
      <c r="N6293" s="1" t="str">
        <f>IFERROR(IF(VLOOKUP($D6293,'VLookup Lists'!$B$11:$C$29,2,FALSE)="FLIP",1,0),"")</f>
        <v/>
      </c>
      <c r="O6293" s="1" t="b">
        <f>ISNUMBER(MATCH($E6293,'VLookup Lists'!$E$2:$E$17,0))</f>
        <v>0</v>
      </c>
    </row>
    <row r="6294" spans="1:15" ht="15" customHeight="1" x14ac:dyDescent="0.2">
      <c r="A6294" s="1" t="str">
        <f t="shared" si="24"/>
        <v>OFVP</v>
      </c>
      <c r="E6294" s="1" t="s">
        <v>352</v>
      </c>
      <c r="G6294" s="38"/>
      <c r="H6294" s="39"/>
      <c r="M6294" s="1">
        <f>IF(ISNUMBER(MATCH(E6294,_xlfn.VSTACK('VLookup Lists'!$E$2:$E$17,'VLookup Lists'!$H$2:$H$38,'VLookup Lists'!$J$2:$J$8),0)),1,0)</f>
        <v>0</v>
      </c>
      <c r="N6294" s="1" t="str">
        <f>IFERROR(IF(VLOOKUP($D6294,'VLookup Lists'!$B$11:$C$29,2,FALSE)="FLIP",1,0),"")</f>
        <v/>
      </c>
      <c r="O6294" s="1" t="b">
        <f>ISNUMBER(MATCH($E6294,'VLookup Lists'!$E$2:$E$17,0))</f>
        <v>0</v>
      </c>
    </row>
    <row r="6295" spans="1:15" ht="15" customHeight="1" x14ac:dyDescent="0.2">
      <c r="A6295" s="1" t="str">
        <f t="shared" si="24"/>
        <v>OFVP</v>
      </c>
      <c r="E6295" s="1" t="s">
        <v>352</v>
      </c>
      <c r="G6295" s="38"/>
      <c r="H6295" s="39"/>
      <c r="M6295" s="1">
        <f>IF(ISNUMBER(MATCH(E6295,_xlfn.VSTACK('VLookup Lists'!$E$2:$E$17,'VLookup Lists'!$H$2:$H$38,'VLookup Lists'!$J$2:$J$8),0)),1,0)</f>
        <v>0</v>
      </c>
      <c r="N6295" s="1" t="str">
        <f>IFERROR(IF(VLOOKUP($D6295,'VLookup Lists'!$B$11:$C$29,2,FALSE)="FLIP",1,0),"")</f>
        <v/>
      </c>
      <c r="O6295" s="1" t="b">
        <f>ISNUMBER(MATCH($E6295,'VLookup Lists'!$E$2:$E$17,0))</f>
        <v>0</v>
      </c>
    </row>
    <row r="6296" spans="1:15" ht="15" customHeight="1" x14ac:dyDescent="0.2">
      <c r="A6296" s="1" t="str">
        <f t="shared" si="24"/>
        <v>OFVP</v>
      </c>
      <c r="E6296" s="1" t="s">
        <v>352</v>
      </c>
      <c r="G6296" s="38"/>
      <c r="H6296" s="39"/>
      <c r="M6296" s="1">
        <f>IF(ISNUMBER(MATCH(E6296,_xlfn.VSTACK('VLookup Lists'!$E$2:$E$17,'VLookup Lists'!$H$2:$H$38,'VLookup Lists'!$J$2:$J$8),0)),1,0)</f>
        <v>0</v>
      </c>
      <c r="N6296" s="1" t="str">
        <f>IFERROR(IF(VLOOKUP($D6296,'VLookup Lists'!$B$11:$C$29,2,FALSE)="FLIP",1,0),"")</f>
        <v/>
      </c>
      <c r="O6296" s="1" t="b">
        <f>ISNUMBER(MATCH($E6296,'VLookup Lists'!$E$2:$E$17,0))</f>
        <v>0</v>
      </c>
    </row>
    <row r="6297" spans="1:15" ht="15" customHeight="1" x14ac:dyDescent="0.2">
      <c r="A6297" s="1" t="str">
        <f t="shared" si="24"/>
        <v>OFVP</v>
      </c>
      <c r="E6297" s="1" t="s">
        <v>352</v>
      </c>
      <c r="G6297" s="38"/>
      <c r="H6297" s="39"/>
      <c r="M6297" s="1">
        <f>IF(ISNUMBER(MATCH(E6297,_xlfn.VSTACK('VLookup Lists'!$E$2:$E$17,'VLookup Lists'!$H$2:$H$38,'VLookup Lists'!$J$2:$J$8),0)),1,0)</f>
        <v>0</v>
      </c>
      <c r="N6297" s="1" t="str">
        <f>IFERROR(IF(VLOOKUP($D6297,'VLookup Lists'!$B$11:$C$29,2,FALSE)="FLIP",1,0),"")</f>
        <v/>
      </c>
      <c r="O6297" s="1" t="b">
        <f>ISNUMBER(MATCH($E6297,'VLookup Lists'!$E$2:$E$17,0))</f>
        <v>0</v>
      </c>
    </row>
    <row r="6298" spans="1:15" ht="15" customHeight="1" x14ac:dyDescent="0.2">
      <c r="A6298" s="1" t="str">
        <f t="shared" si="24"/>
        <v>OFVP</v>
      </c>
      <c r="E6298" s="1" t="s">
        <v>352</v>
      </c>
      <c r="G6298" s="38"/>
      <c r="H6298" s="39"/>
      <c r="M6298" s="1">
        <f>IF(ISNUMBER(MATCH(E6298,_xlfn.VSTACK('VLookup Lists'!$E$2:$E$17,'VLookup Lists'!$H$2:$H$38,'VLookup Lists'!$J$2:$J$8),0)),1,0)</f>
        <v>0</v>
      </c>
      <c r="N6298" s="1" t="str">
        <f>IFERROR(IF(VLOOKUP($D6298,'VLookup Lists'!$B$11:$C$29,2,FALSE)="FLIP",1,0),"")</f>
        <v/>
      </c>
      <c r="O6298" s="1" t="b">
        <f>ISNUMBER(MATCH($E6298,'VLookup Lists'!$E$2:$E$17,0))</f>
        <v>0</v>
      </c>
    </row>
    <row r="6299" spans="1:15" ht="15" customHeight="1" x14ac:dyDescent="0.2">
      <c r="A6299" s="1" t="str">
        <f t="shared" si="24"/>
        <v>OFVP</v>
      </c>
      <c r="E6299" s="1" t="s">
        <v>352</v>
      </c>
      <c r="G6299" s="38"/>
      <c r="H6299" s="39"/>
      <c r="M6299" s="1">
        <f>IF(ISNUMBER(MATCH(E6299,_xlfn.VSTACK('VLookup Lists'!$E$2:$E$17,'VLookup Lists'!$H$2:$H$38,'VLookup Lists'!$J$2:$J$8),0)),1,0)</f>
        <v>0</v>
      </c>
      <c r="N6299" s="1" t="str">
        <f>IFERROR(IF(VLOOKUP($D6299,'VLookup Lists'!$B$11:$C$29,2,FALSE)="FLIP",1,0),"")</f>
        <v/>
      </c>
      <c r="O6299" s="1" t="b">
        <f>ISNUMBER(MATCH($E6299,'VLookup Lists'!$E$2:$E$17,0))</f>
        <v>0</v>
      </c>
    </row>
    <row r="6300" spans="1:15" ht="15" customHeight="1" x14ac:dyDescent="0.2">
      <c r="A6300" s="1" t="str">
        <f t="shared" si="24"/>
        <v>OFVP</v>
      </c>
      <c r="E6300" s="1" t="s">
        <v>352</v>
      </c>
      <c r="G6300" s="38"/>
      <c r="H6300" s="39"/>
      <c r="M6300" s="1">
        <f>IF(ISNUMBER(MATCH(E6300,_xlfn.VSTACK('VLookup Lists'!$E$2:$E$17,'VLookup Lists'!$H$2:$H$38,'VLookup Lists'!$J$2:$J$8),0)),1,0)</f>
        <v>0</v>
      </c>
      <c r="N6300" s="1" t="str">
        <f>IFERROR(IF(VLOOKUP($D6300,'VLookup Lists'!$B$11:$C$29,2,FALSE)="FLIP",1,0),"")</f>
        <v/>
      </c>
      <c r="O6300" s="1" t="b">
        <f>ISNUMBER(MATCH($E6300,'VLookup Lists'!$E$2:$E$17,0))</f>
        <v>0</v>
      </c>
    </row>
    <row r="6301" spans="1:15" ht="15" customHeight="1" x14ac:dyDescent="0.2">
      <c r="A6301" s="1" t="str">
        <f t="shared" si="24"/>
        <v>OFVP</v>
      </c>
      <c r="E6301" s="1" t="s">
        <v>352</v>
      </c>
      <c r="G6301" s="38"/>
      <c r="H6301" s="39"/>
      <c r="M6301" s="1">
        <f>IF(ISNUMBER(MATCH(E6301,_xlfn.VSTACK('VLookup Lists'!$E$2:$E$17,'VLookup Lists'!$H$2:$H$38,'VLookup Lists'!$J$2:$J$8),0)),1,0)</f>
        <v>0</v>
      </c>
      <c r="N6301" s="1" t="str">
        <f>IFERROR(IF(VLOOKUP($D6301,'VLookup Lists'!$B$11:$C$29,2,FALSE)="FLIP",1,0),"")</f>
        <v/>
      </c>
      <c r="O6301" s="1" t="b">
        <f>ISNUMBER(MATCH($E6301,'VLookup Lists'!$E$2:$E$17,0))</f>
        <v>0</v>
      </c>
    </row>
    <row r="6302" spans="1:15" ht="15" customHeight="1" x14ac:dyDescent="0.2">
      <c r="A6302" s="1" t="str">
        <f t="shared" si="24"/>
        <v>OFVP</v>
      </c>
      <c r="E6302" s="1" t="s">
        <v>352</v>
      </c>
      <c r="G6302" s="38"/>
      <c r="H6302" s="39"/>
      <c r="M6302" s="1">
        <f>IF(ISNUMBER(MATCH(E6302,_xlfn.VSTACK('VLookup Lists'!$E$2:$E$17,'VLookup Lists'!$H$2:$H$38,'VLookup Lists'!$J$2:$J$8),0)),1,0)</f>
        <v>0</v>
      </c>
      <c r="N6302" s="1" t="str">
        <f>IFERROR(IF(VLOOKUP($D6302,'VLookup Lists'!$B$11:$C$29,2,FALSE)="FLIP",1,0),"")</f>
        <v/>
      </c>
      <c r="O6302" s="1" t="b">
        <f>ISNUMBER(MATCH($E6302,'VLookup Lists'!$E$2:$E$17,0))</f>
        <v>0</v>
      </c>
    </row>
    <row r="6303" spans="1:15" ht="15" customHeight="1" x14ac:dyDescent="0.2">
      <c r="A6303" s="1" t="str">
        <f t="shared" si="24"/>
        <v>OFVP</v>
      </c>
      <c r="E6303" s="1" t="s">
        <v>352</v>
      </c>
      <c r="G6303" s="38"/>
      <c r="H6303" s="39"/>
      <c r="M6303" s="1">
        <f>IF(ISNUMBER(MATCH(E6303,_xlfn.VSTACK('VLookup Lists'!$E$2:$E$17,'VLookup Lists'!$H$2:$H$38,'VLookup Lists'!$J$2:$J$8),0)),1,0)</f>
        <v>0</v>
      </c>
      <c r="N6303" s="1" t="str">
        <f>IFERROR(IF(VLOOKUP($D6303,'VLookup Lists'!$B$11:$C$29,2,FALSE)="FLIP",1,0),"")</f>
        <v/>
      </c>
      <c r="O6303" s="1" t="b">
        <f>ISNUMBER(MATCH($E6303,'VLookup Lists'!$E$2:$E$17,0))</f>
        <v>0</v>
      </c>
    </row>
    <row r="6304" spans="1:15" ht="15" customHeight="1" x14ac:dyDescent="0.2">
      <c r="A6304" s="1" t="str">
        <f t="shared" si="24"/>
        <v>OFVP</v>
      </c>
      <c r="E6304" s="1" t="s">
        <v>352</v>
      </c>
      <c r="G6304" s="38"/>
      <c r="H6304" s="39"/>
      <c r="M6304" s="1">
        <f>IF(ISNUMBER(MATCH(E6304,_xlfn.VSTACK('VLookup Lists'!$E$2:$E$17,'VLookup Lists'!$H$2:$H$38,'VLookup Lists'!$J$2:$J$8),0)),1,0)</f>
        <v>0</v>
      </c>
      <c r="N6304" s="1" t="str">
        <f>IFERROR(IF(VLOOKUP($D6304,'VLookup Lists'!$B$11:$C$29,2,FALSE)="FLIP",1,0),"")</f>
        <v/>
      </c>
      <c r="O6304" s="1" t="b">
        <f>ISNUMBER(MATCH($E6304,'VLookup Lists'!$E$2:$E$17,0))</f>
        <v>0</v>
      </c>
    </row>
    <row r="6305" spans="1:15" ht="15" customHeight="1" x14ac:dyDescent="0.2">
      <c r="A6305" s="1" t="str">
        <f t="shared" si="24"/>
        <v>OFVP</v>
      </c>
      <c r="E6305" s="1" t="s">
        <v>352</v>
      </c>
      <c r="G6305" s="38"/>
      <c r="H6305" s="39"/>
      <c r="M6305" s="1">
        <f>IF(ISNUMBER(MATCH(E6305,_xlfn.VSTACK('VLookup Lists'!$E$2:$E$17,'VLookup Lists'!$H$2:$H$38,'VLookup Lists'!$J$2:$J$8),0)),1,0)</f>
        <v>0</v>
      </c>
      <c r="N6305" s="1" t="str">
        <f>IFERROR(IF(VLOOKUP($D6305,'VLookup Lists'!$B$11:$C$29,2,FALSE)="FLIP",1,0),"")</f>
        <v/>
      </c>
      <c r="O6305" s="1" t="b">
        <f>ISNUMBER(MATCH($E6305,'VLookup Lists'!$E$2:$E$17,0))</f>
        <v>0</v>
      </c>
    </row>
    <row r="6306" spans="1:15" ht="15" customHeight="1" x14ac:dyDescent="0.2">
      <c r="A6306" s="1" t="str">
        <f t="shared" si="24"/>
        <v>OFVP</v>
      </c>
      <c r="E6306" s="1" t="s">
        <v>352</v>
      </c>
      <c r="G6306" s="38"/>
      <c r="H6306" s="39"/>
      <c r="M6306" s="1">
        <f>IF(ISNUMBER(MATCH(E6306,_xlfn.VSTACK('VLookup Lists'!$E$2:$E$17,'VLookup Lists'!$H$2:$H$38,'VLookup Lists'!$J$2:$J$8),0)),1,0)</f>
        <v>0</v>
      </c>
      <c r="N6306" s="1" t="str">
        <f>IFERROR(IF(VLOOKUP($D6306,'VLookup Lists'!$B$11:$C$29,2,FALSE)="FLIP",1,0),"")</f>
        <v/>
      </c>
      <c r="O6306" s="1" t="b">
        <f>ISNUMBER(MATCH($E6306,'VLookup Lists'!$E$2:$E$17,0))</f>
        <v>0</v>
      </c>
    </row>
    <row r="6307" spans="1:15" ht="15" customHeight="1" x14ac:dyDescent="0.2">
      <c r="A6307" s="1" t="str">
        <f t="shared" si="24"/>
        <v>OFVP</v>
      </c>
      <c r="E6307" s="1" t="s">
        <v>352</v>
      </c>
      <c r="G6307" s="38"/>
      <c r="H6307" s="39"/>
      <c r="M6307" s="1">
        <f>IF(ISNUMBER(MATCH(E6307,_xlfn.VSTACK('VLookup Lists'!$E$2:$E$17,'VLookup Lists'!$H$2:$H$38,'VLookup Lists'!$J$2:$J$8),0)),1,0)</f>
        <v>0</v>
      </c>
      <c r="N6307" s="1" t="str">
        <f>IFERROR(IF(VLOOKUP($D6307,'VLookup Lists'!$B$11:$C$29,2,FALSE)="FLIP",1,0),"")</f>
        <v/>
      </c>
      <c r="O6307" s="1" t="b">
        <f>ISNUMBER(MATCH($E6307,'VLookup Lists'!$E$2:$E$17,0))</f>
        <v>0</v>
      </c>
    </row>
    <row r="6308" spans="1:15" ht="15" customHeight="1" x14ac:dyDescent="0.2">
      <c r="A6308" s="1" t="str">
        <f t="shared" si="24"/>
        <v>OFVP</v>
      </c>
      <c r="E6308" s="1" t="s">
        <v>352</v>
      </c>
      <c r="G6308" s="38"/>
      <c r="H6308" s="39"/>
      <c r="M6308" s="1">
        <f>IF(ISNUMBER(MATCH(E6308,_xlfn.VSTACK('VLookup Lists'!$E$2:$E$17,'VLookup Lists'!$H$2:$H$38,'VLookup Lists'!$J$2:$J$8),0)),1,0)</f>
        <v>0</v>
      </c>
      <c r="N6308" s="1" t="str">
        <f>IFERROR(IF(VLOOKUP($D6308,'VLookup Lists'!$B$11:$C$29,2,FALSE)="FLIP",1,0),"")</f>
        <v/>
      </c>
      <c r="O6308" s="1" t="b">
        <f>ISNUMBER(MATCH($E6308,'VLookup Lists'!$E$2:$E$17,0))</f>
        <v>0</v>
      </c>
    </row>
    <row r="6309" spans="1:15" ht="15" customHeight="1" x14ac:dyDescent="0.2">
      <c r="A6309" s="1" t="str">
        <f t="shared" si="24"/>
        <v>OFVP</v>
      </c>
      <c r="E6309" s="1" t="s">
        <v>352</v>
      </c>
      <c r="G6309" s="38"/>
      <c r="H6309" s="39"/>
      <c r="M6309" s="1">
        <f>IF(ISNUMBER(MATCH(E6309,_xlfn.VSTACK('VLookup Lists'!$E$2:$E$17,'VLookup Lists'!$H$2:$H$38,'VLookup Lists'!$J$2:$J$8),0)),1,0)</f>
        <v>0</v>
      </c>
      <c r="N6309" s="1" t="str">
        <f>IFERROR(IF(VLOOKUP($D6309,'VLookup Lists'!$B$11:$C$29,2,FALSE)="FLIP",1,0),"")</f>
        <v/>
      </c>
      <c r="O6309" s="1" t="b">
        <f>ISNUMBER(MATCH($E6309,'VLookup Lists'!$E$2:$E$17,0))</f>
        <v>0</v>
      </c>
    </row>
    <row r="6310" spans="1:15" ht="15" customHeight="1" x14ac:dyDescent="0.2">
      <c r="A6310" s="1" t="str">
        <f t="shared" si="24"/>
        <v>OFVP</v>
      </c>
      <c r="E6310" s="1" t="s">
        <v>352</v>
      </c>
      <c r="G6310" s="38"/>
      <c r="H6310" s="39"/>
      <c r="M6310" s="1">
        <f>IF(ISNUMBER(MATCH(E6310,_xlfn.VSTACK('VLookup Lists'!$E$2:$E$17,'VLookup Lists'!$H$2:$H$38,'VLookup Lists'!$J$2:$J$8),0)),1,0)</f>
        <v>0</v>
      </c>
      <c r="N6310" s="1" t="str">
        <f>IFERROR(IF(VLOOKUP($D6310,'VLookup Lists'!$B$11:$C$29,2,FALSE)="FLIP",1,0),"")</f>
        <v/>
      </c>
      <c r="O6310" s="1" t="b">
        <f>ISNUMBER(MATCH($E6310,'VLookup Lists'!$E$2:$E$17,0))</f>
        <v>0</v>
      </c>
    </row>
    <row r="6311" spans="1:15" ht="15" customHeight="1" x14ac:dyDescent="0.2">
      <c r="A6311" s="1" t="str">
        <f t="shared" si="24"/>
        <v>OFVP</v>
      </c>
      <c r="E6311" s="1" t="s">
        <v>352</v>
      </c>
      <c r="G6311" s="38"/>
      <c r="H6311" s="39"/>
      <c r="M6311" s="1">
        <f>IF(ISNUMBER(MATCH(E6311,_xlfn.VSTACK('VLookup Lists'!$E$2:$E$17,'VLookup Lists'!$H$2:$H$38,'VLookup Lists'!$J$2:$J$8),0)),1,0)</f>
        <v>0</v>
      </c>
      <c r="N6311" s="1" t="str">
        <f>IFERROR(IF(VLOOKUP($D6311,'VLookup Lists'!$B$11:$C$29,2,FALSE)="FLIP",1,0),"")</f>
        <v/>
      </c>
      <c r="O6311" s="1" t="b">
        <f>ISNUMBER(MATCH($E6311,'VLookup Lists'!$E$2:$E$17,0))</f>
        <v>0</v>
      </c>
    </row>
    <row r="6312" spans="1:15" ht="15" customHeight="1" x14ac:dyDescent="0.2">
      <c r="A6312" s="1" t="str">
        <f t="shared" si="24"/>
        <v>OFVP</v>
      </c>
      <c r="E6312" s="1" t="s">
        <v>352</v>
      </c>
      <c r="G6312" s="38"/>
      <c r="H6312" s="39"/>
      <c r="M6312" s="1">
        <f>IF(ISNUMBER(MATCH(E6312,_xlfn.VSTACK('VLookup Lists'!$E$2:$E$17,'VLookup Lists'!$H$2:$H$38,'VLookup Lists'!$J$2:$J$8),0)),1,0)</f>
        <v>0</v>
      </c>
      <c r="N6312" s="1" t="str">
        <f>IFERROR(IF(VLOOKUP($D6312,'VLookup Lists'!$B$11:$C$29,2,FALSE)="FLIP",1,0),"")</f>
        <v/>
      </c>
      <c r="O6312" s="1" t="b">
        <f>ISNUMBER(MATCH($E6312,'VLookup Lists'!$E$2:$E$17,0))</f>
        <v>0</v>
      </c>
    </row>
    <row r="6313" spans="1:15" ht="15" customHeight="1" x14ac:dyDescent="0.2">
      <c r="A6313" s="1" t="str">
        <f t="shared" si="24"/>
        <v>OFVP</v>
      </c>
      <c r="E6313" s="1" t="s">
        <v>352</v>
      </c>
      <c r="G6313" s="38"/>
      <c r="H6313" s="39"/>
      <c r="M6313" s="1">
        <f>IF(ISNUMBER(MATCH(E6313,_xlfn.VSTACK('VLookup Lists'!$E$2:$E$17,'VLookup Lists'!$H$2:$H$38,'VLookup Lists'!$J$2:$J$8),0)),1,0)</f>
        <v>0</v>
      </c>
      <c r="N6313" s="1" t="str">
        <f>IFERROR(IF(VLOOKUP($D6313,'VLookup Lists'!$B$11:$C$29,2,FALSE)="FLIP",1,0),"")</f>
        <v/>
      </c>
      <c r="O6313" s="1" t="b">
        <f>ISNUMBER(MATCH($E6313,'VLookup Lists'!$E$2:$E$17,0))</f>
        <v>0</v>
      </c>
    </row>
    <row r="6314" spans="1:15" ht="15" customHeight="1" x14ac:dyDescent="0.2">
      <c r="A6314" s="1" t="str">
        <f t="shared" si="24"/>
        <v>OFVP</v>
      </c>
      <c r="E6314" s="1" t="s">
        <v>352</v>
      </c>
      <c r="G6314" s="38"/>
      <c r="H6314" s="39"/>
      <c r="M6314" s="1">
        <f>IF(ISNUMBER(MATCH(E6314,_xlfn.VSTACK('VLookup Lists'!$E$2:$E$17,'VLookup Lists'!$H$2:$H$38,'VLookup Lists'!$J$2:$J$8),0)),1,0)</f>
        <v>0</v>
      </c>
      <c r="N6314" s="1" t="str">
        <f>IFERROR(IF(VLOOKUP($D6314,'VLookup Lists'!$B$11:$C$29,2,FALSE)="FLIP",1,0),"")</f>
        <v/>
      </c>
      <c r="O6314" s="1" t="b">
        <f>ISNUMBER(MATCH($E6314,'VLookup Lists'!$E$2:$E$17,0))</f>
        <v>0</v>
      </c>
    </row>
    <row r="6315" spans="1:15" ht="15" customHeight="1" x14ac:dyDescent="0.2">
      <c r="A6315" s="1" t="str">
        <f t="shared" si="24"/>
        <v>OFVP</v>
      </c>
      <c r="E6315" s="1" t="s">
        <v>352</v>
      </c>
      <c r="G6315" s="38"/>
      <c r="H6315" s="39"/>
      <c r="M6315" s="1">
        <f>IF(ISNUMBER(MATCH(E6315,_xlfn.VSTACK('VLookup Lists'!$E$2:$E$17,'VLookup Lists'!$H$2:$H$38,'VLookup Lists'!$J$2:$J$8),0)),1,0)</f>
        <v>0</v>
      </c>
      <c r="N6315" s="1" t="str">
        <f>IFERROR(IF(VLOOKUP($D6315,'VLookup Lists'!$B$11:$C$29,2,FALSE)="FLIP",1,0),"")</f>
        <v/>
      </c>
      <c r="O6315" s="1" t="b">
        <f>ISNUMBER(MATCH($E6315,'VLookup Lists'!$E$2:$E$17,0))</f>
        <v>0</v>
      </c>
    </row>
    <row r="6316" spans="1:15" ht="15" customHeight="1" x14ac:dyDescent="0.2">
      <c r="A6316" s="1" t="str">
        <f t="shared" si="24"/>
        <v>OFVP</v>
      </c>
      <c r="E6316" s="1" t="s">
        <v>352</v>
      </c>
      <c r="G6316" s="38"/>
      <c r="H6316" s="39"/>
      <c r="M6316" s="1">
        <f>IF(ISNUMBER(MATCH(E6316,_xlfn.VSTACK('VLookup Lists'!$E$2:$E$17,'VLookup Lists'!$H$2:$H$38,'VLookup Lists'!$J$2:$J$8),0)),1,0)</f>
        <v>0</v>
      </c>
      <c r="N6316" s="1" t="str">
        <f>IFERROR(IF(VLOOKUP($D6316,'VLookup Lists'!$B$11:$C$29,2,FALSE)="FLIP",1,0),"")</f>
        <v/>
      </c>
      <c r="O6316" s="1" t="b">
        <f>ISNUMBER(MATCH($E6316,'VLookup Lists'!$E$2:$E$17,0))</f>
        <v>0</v>
      </c>
    </row>
    <row r="6317" spans="1:15" ht="15" customHeight="1" x14ac:dyDescent="0.2">
      <c r="A6317" s="1" t="str">
        <f t="shared" si="24"/>
        <v>OFVP</v>
      </c>
      <c r="E6317" s="1" t="s">
        <v>352</v>
      </c>
      <c r="G6317" s="38"/>
      <c r="H6317" s="39"/>
      <c r="M6317" s="1">
        <f>IF(ISNUMBER(MATCH(E6317,_xlfn.VSTACK('VLookup Lists'!$E$2:$E$17,'VLookup Lists'!$H$2:$H$38,'VLookup Lists'!$J$2:$J$8),0)),1,0)</f>
        <v>0</v>
      </c>
      <c r="N6317" s="1" t="str">
        <f>IFERROR(IF(VLOOKUP($D6317,'VLookup Lists'!$B$11:$C$29,2,FALSE)="FLIP",1,0),"")</f>
        <v/>
      </c>
      <c r="O6317" s="1" t="b">
        <f>ISNUMBER(MATCH($E6317,'VLookup Lists'!$E$2:$E$17,0))</f>
        <v>0</v>
      </c>
    </row>
    <row r="6318" spans="1:15" ht="15" customHeight="1" x14ac:dyDescent="0.2">
      <c r="A6318" s="1" t="str">
        <f t="shared" si="24"/>
        <v>OFVP</v>
      </c>
      <c r="E6318" s="1" t="s">
        <v>352</v>
      </c>
      <c r="G6318" s="38"/>
      <c r="H6318" s="39"/>
      <c r="M6318" s="1">
        <f>IF(ISNUMBER(MATCH(E6318,_xlfn.VSTACK('VLookup Lists'!$E$2:$E$17,'VLookup Lists'!$H$2:$H$38,'VLookup Lists'!$J$2:$J$8),0)),1,0)</f>
        <v>0</v>
      </c>
      <c r="N6318" s="1" t="str">
        <f>IFERROR(IF(VLOOKUP($D6318,'VLookup Lists'!$B$11:$C$29,2,FALSE)="FLIP",1,0),"")</f>
        <v/>
      </c>
      <c r="O6318" s="1" t="b">
        <f>ISNUMBER(MATCH($E6318,'VLookup Lists'!$E$2:$E$17,0))</f>
        <v>0</v>
      </c>
    </row>
    <row r="6319" spans="1:15" ht="15" customHeight="1" x14ac:dyDescent="0.2">
      <c r="A6319" s="1" t="str">
        <f t="shared" si="24"/>
        <v>OFVP</v>
      </c>
      <c r="E6319" s="1" t="s">
        <v>352</v>
      </c>
      <c r="G6319" s="38"/>
      <c r="H6319" s="39"/>
      <c r="M6319" s="1">
        <f>IF(ISNUMBER(MATCH(E6319,_xlfn.VSTACK('VLookup Lists'!$E$2:$E$17,'VLookup Lists'!$H$2:$H$38,'VLookup Lists'!$J$2:$J$8),0)),1,0)</f>
        <v>0</v>
      </c>
      <c r="N6319" s="1" t="str">
        <f>IFERROR(IF(VLOOKUP($D6319,'VLookup Lists'!$B$11:$C$29,2,FALSE)="FLIP",1,0),"")</f>
        <v/>
      </c>
      <c r="O6319" s="1" t="b">
        <f>ISNUMBER(MATCH($E6319,'VLookup Lists'!$E$2:$E$17,0))</f>
        <v>0</v>
      </c>
    </row>
    <row r="6320" spans="1:15" ht="15" customHeight="1" x14ac:dyDescent="0.2">
      <c r="A6320" s="1" t="str">
        <f t="shared" si="24"/>
        <v>OFVP</v>
      </c>
      <c r="E6320" s="1" t="s">
        <v>352</v>
      </c>
      <c r="G6320" s="38"/>
      <c r="H6320" s="39"/>
      <c r="M6320" s="1">
        <f>IF(ISNUMBER(MATCH(E6320,_xlfn.VSTACK('VLookup Lists'!$E$2:$E$17,'VLookup Lists'!$H$2:$H$38,'VLookup Lists'!$J$2:$J$8),0)),1,0)</f>
        <v>0</v>
      </c>
      <c r="N6320" s="1" t="str">
        <f>IFERROR(IF(VLOOKUP($D6320,'VLookup Lists'!$B$11:$C$29,2,FALSE)="FLIP",1,0),"")</f>
        <v/>
      </c>
      <c r="O6320" s="1" t="b">
        <f>ISNUMBER(MATCH($E6320,'VLookup Lists'!$E$2:$E$17,0))</f>
        <v>0</v>
      </c>
    </row>
    <row r="6321" spans="1:15" ht="15" customHeight="1" x14ac:dyDescent="0.2">
      <c r="A6321" s="1" t="str">
        <f t="shared" si="24"/>
        <v>OFVP</v>
      </c>
      <c r="E6321" s="1" t="s">
        <v>352</v>
      </c>
      <c r="G6321" s="38"/>
      <c r="H6321" s="39"/>
      <c r="M6321" s="1">
        <f>IF(ISNUMBER(MATCH(E6321,_xlfn.VSTACK('VLookup Lists'!$E$2:$E$17,'VLookup Lists'!$H$2:$H$38,'VLookup Lists'!$J$2:$J$8),0)),1,0)</f>
        <v>0</v>
      </c>
      <c r="N6321" s="1" t="str">
        <f>IFERROR(IF(VLOOKUP($D6321,'VLookup Lists'!$B$11:$C$29,2,FALSE)="FLIP",1,0),"")</f>
        <v/>
      </c>
      <c r="O6321" s="1" t="b">
        <f>ISNUMBER(MATCH($E6321,'VLookup Lists'!$E$2:$E$17,0))</f>
        <v>0</v>
      </c>
    </row>
    <row r="6322" spans="1:15" ht="15" customHeight="1" x14ac:dyDescent="0.2">
      <c r="A6322" s="1" t="str">
        <f t="shared" si="24"/>
        <v>OFVP</v>
      </c>
      <c r="E6322" s="1" t="s">
        <v>352</v>
      </c>
      <c r="G6322" s="38"/>
      <c r="H6322" s="39"/>
      <c r="M6322" s="1">
        <f>IF(ISNUMBER(MATCH(E6322,_xlfn.VSTACK('VLookup Lists'!$E$2:$E$17,'VLookup Lists'!$H$2:$H$38,'VLookup Lists'!$J$2:$J$8),0)),1,0)</f>
        <v>0</v>
      </c>
      <c r="N6322" s="1" t="str">
        <f>IFERROR(IF(VLOOKUP($D6322,'VLookup Lists'!$B$11:$C$29,2,FALSE)="FLIP",1,0),"")</f>
        <v/>
      </c>
      <c r="O6322" s="1" t="b">
        <f>ISNUMBER(MATCH($E6322,'VLookup Lists'!$E$2:$E$17,0))</f>
        <v>0</v>
      </c>
    </row>
    <row r="6323" spans="1:15" ht="15" customHeight="1" x14ac:dyDescent="0.2">
      <c r="A6323" s="1" t="str">
        <f t="shared" si="24"/>
        <v>OFVP</v>
      </c>
      <c r="E6323" s="1" t="s">
        <v>352</v>
      </c>
      <c r="G6323" s="38"/>
      <c r="H6323" s="39"/>
      <c r="M6323" s="1">
        <f>IF(ISNUMBER(MATCH(E6323,_xlfn.VSTACK('VLookup Lists'!$E$2:$E$17,'VLookup Lists'!$H$2:$H$38,'VLookup Lists'!$J$2:$J$8),0)),1,0)</f>
        <v>0</v>
      </c>
      <c r="N6323" s="1" t="str">
        <f>IFERROR(IF(VLOOKUP($D6323,'VLookup Lists'!$B$11:$C$29,2,FALSE)="FLIP",1,0),"")</f>
        <v/>
      </c>
      <c r="O6323" s="1" t="b">
        <f>ISNUMBER(MATCH($E6323,'VLookup Lists'!$E$2:$E$17,0))</f>
        <v>0</v>
      </c>
    </row>
    <row r="6324" spans="1:15" ht="15" customHeight="1" x14ac:dyDescent="0.2">
      <c r="A6324" s="1" t="str">
        <f t="shared" si="24"/>
        <v>OFVP</v>
      </c>
      <c r="E6324" s="1" t="s">
        <v>352</v>
      </c>
      <c r="G6324" s="38"/>
      <c r="H6324" s="39"/>
      <c r="M6324" s="1">
        <f>IF(ISNUMBER(MATCH(E6324,_xlfn.VSTACK('VLookup Lists'!$E$2:$E$17,'VLookup Lists'!$H$2:$H$38,'VLookup Lists'!$J$2:$J$8),0)),1,0)</f>
        <v>0</v>
      </c>
      <c r="N6324" s="1" t="str">
        <f>IFERROR(IF(VLOOKUP($D6324,'VLookup Lists'!$B$11:$C$29,2,FALSE)="FLIP",1,0),"")</f>
        <v/>
      </c>
      <c r="O6324" s="1" t="b">
        <f>ISNUMBER(MATCH($E6324,'VLookup Lists'!$E$2:$E$17,0))</f>
        <v>0</v>
      </c>
    </row>
    <row r="6325" spans="1:15" ht="15" customHeight="1" x14ac:dyDescent="0.2">
      <c r="A6325" s="1" t="str">
        <f t="shared" si="24"/>
        <v>OFVP</v>
      </c>
      <c r="E6325" s="1" t="s">
        <v>352</v>
      </c>
      <c r="G6325" s="38"/>
      <c r="H6325" s="39"/>
      <c r="M6325" s="1">
        <f>IF(ISNUMBER(MATCH(E6325,_xlfn.VSTACK('VLookup Lists'!$E$2:$E$17,'VLookup Lists'!$H$2:$H$38,'VLookup Lists'!$J$2:$J$8),0)),1,0)</f>
        <v>0</v>
      </c>
      <c r="N6325" s="1" t="str">
        <f>IFERROR(IF(VLOOKUP($D6325,'VLookup Lists'!$B$11:$C$29,2,FALSE)="FLIP",1,0),"")</f>
        <v/>
      </c>
      <c r="O6325" s="1" t="b">
        <f>ISNUMBER(MATCH($E6325,'VLookup Lists'!$E$2:$E$17,0))</f>
        <v>0</v>
      </c>
    </row>
    <row r="6326" spans="1:15" ht="15" customHeight="1" x14ac:dyDescent="0.2">
      <c r="A6326" s="1" t="str">
        <f t="shared" si="24"/>
        <v>OFVP</v>
      </c>
      <c r="E6326" s="1" t="s">
        <v>352</v>
      </c>
      <c r="G6326" s="38"/>
      <c r="H6326" s="39"/>
      <c r="M6326" s="1">
        <f>IF(ISNUMBER(MATCH(E6326,_xlfn.VSTACK('VLookup Lists'!$E$2:$E$17,'VLookup Lists'!$H$2:$H$38,'VLookup Lists'!$J$2:$J$8),0)),1,0)</f>
        <v>0</v>
      </c>
      <c r="N6326" s="1" t="str">
        <f>IFERROR(IF(VLOOKUP($D6326,'VLookup Lists'!$B$11:$C$29,2,FALSE)="FLIP",1,0),"")</f>
        <v/>
      </c>
      <c r="O6326" s="1" t="b">
        <f>ISNUMBER(MATCH($E6326,'VLookup Lists'!$E$2:$E$17,0))</f>
        <v>0</v>
      </c>
    </row>
    <row r="6327" spans="1:15" ht="15" customHeight="1" x14ac:dyDescent="0.2">
      <c r="A6327" s="1" t="str">
        <f t="shared" si="24"/>
        <v>OFVP</v>
      </c>
      <c r="E6327" s="1" t="s">
        <v>352</v>
      </c>
      <c r="G6327" s="38"/>
      <c r="H6327" s="39"/>
      <c r="M6327" s="1">
        <f>IF(ISNUMBER(MATCH(E6327,_xlfn.VSTACK('VLookup Lists'!$E$2:$E$17,'VLookup Lists'!$H$2:$H$38,'VLookup Lists'!$J$2:$J$8),0)),1,0)</f>
        <v>0</v>
      </c>
      <c r="N6327" s="1" t="str">
        <f>IFERROR(IF(VLOOKUP($D6327,'VLookup Lists'!$B$11:$C$29,2,FALSE)="FLIP",1,0),"")</f>
        <v/>
      </c>
      <c r="O6327" s="1" t="b">
        <f>ISNUMBER(MATCH($E6327,'VLookup Lists'!$E$2:$E$17,0))</f>
        <v>0</v>
      </c>
    </row>
    <row r="6328" spans="1:15" ht="15" customHeight="1" x14ac:dyDescent="0.2">
      <c r="A6328" s="1" t="str">
        <f t="shared" si="24"/>
        <v>OFVP</v>
      </c>
      <c r="E6328" s="1" t="s">
        <v>352</v>
      </c>
      <c r="G6328" s="38"/>
      <c r="H6328" s="39"/>
      <c r="M6328" s="1">
        <f>IF(ISNUMBER(MATCH(E6328,_xlfn.VSTACK('VLookup Lists'!$E$2:$E$17,'VLookup Lists'!$H$2:$H$38,'VLookup Lists'!$J$2:$J$8),0)),1,0)</f>
        <v>0</v>
      </c>
      <c r="N6328" s="1" t="str">
        <f>IFERROR(IF(VLOOKUP($D6328,'VLookup Lists'!$B$11:$C$29,2,FALSE)="FLIP",1,0),"")</f>
        <v/>
      </c>
      <c r="O6328" s="1" t="b">
        <f>ISNUMBER(MATCH($E6328,'VLookup Lists'!$E$2:$E$17,0))</f>
        <v>0</v>
      </c>
    </row>
    <row r="6329" spans="1:15" ht="15" customHeight="1" x14ac:dyDescent="0.2">
      <c r="A6329" s="1" t="str">
        <f t="shared" si="24"/>
        <v>OFVP</v>
      </c>
      <c r="E6329" s="1" t="s">
        <v>352</v>
      </c>
      <c r="G6329" s="38"/>
      <c r="H6329" s="39"/>
      <c r="M6329" s="1">
        <f>IF(ISNUMBER(MATCH(E6329,_xlfn.VSTACK('VLookup Lists'!$E$2:$E$17,'VLookup Lists'!$H$2:$H$38,'VLookup Lists'!$J$2:$J$8),0)),1,0)</f>
        <v>0</v>
      </c>
      <c r="N6329" s="1" t="str">
        <f>IFERROR(IF(VLOOKUP($D6329,'VLookup Lists'!$B$11:$C$29,2,FALSE)="FLIP",1,0),"")</f>
        <v/>
      </c>
      <c r="O6329" s="1" t="b">
        <f>ISNUMBER(MATCH($E6329,'VLookup Lists'!$E$2:$E$17,0))</f>
        <v>0</v>
      </c>
    </row>
    <row r="6330" spans="1:15" ht="15" customHeight="1" x14ac:dyDescent="0.2">
      <c r="A6330" s="1" t="str">
        <f t="shared" si="24"/>
        <v>OFVP</v>
      </c>
      <c r="E6330" s="1" t="s">
        <v>352</v>
      </c>
      <c r="G6330" s="38"/>
      <c r="H6330" s="39"/>
      <c r="M6330" s="1">
        <f>IF(ISNUMBER(MATCH(E6330,_xlfn.VSTACK('VLookup Lists'!$E$2:$E$17,'VLookup Lists'!$H$2:$H$38,'VLookup Lists'!$J$2:$J$8),0)),1,0)</f>
        <v>0</v>
      </c>
      <c r="N6330" s="1" t="str">
        <f>IFERROR(IF(VLOOKUP($D6330,'VLookup Lists'!$B$11:$C$29,2,FALSE)="FLIP",1,0),"")</f>
        <v/>
      </c>
      <c r="O6330" s="1" t="b">
        <f>ISNUMBER(MATCH($E6330,'VLookup Lists'!$E$2:$E$17,0))</f>
        <v>0</v>
      </c>
    </row>
    <row r="6331" spans="1:15" ht="15" customHeight="1" x14ac:dyDescent="0.2">
      <c r="A6331" s="1" t="str">
        <f t="shared" si="24"/>
        <v>OFVP</v>
      </c>
      <c r="E6331" s="1" t="s">
        <v>352</v>
      </c>
      <c r="G6331" s="38"/>
      <c r="H6331" s="39"/>
      <c r="M6331" s="1">
        <f>IF(ISNUMBER(MATCH(E6331,_xlfn.VSTACK('VLookup Lists'!$E$2:$E$17,'VLookup Lists'!$H$2:$H$38,'VLookup Lists'!$J$2:$J$8),0)),1,0)</f>
        <v>0</v>
      </c>
      <c r="N6331" s="1" t="str">
        <f>IFERROR(IF(VLOOKUP($D6331,'VLookup Lists'!$B$11:$C$29,2,FALSE)="FLIP",1,0),"")</f>
        <v/>
      </c>
      <c r="O6331" s="1" t="b">
        <f>ISNUMBER(MATCH($E6331,'VLookup Lists'!$E$2:$E$17,0))</f>
        <v>0</v>
      </c>
    </row>
    <row r="6332" spans="1:15" ht="15" customHeight="1" x14ac:dyDescent="0.2">
      <c r="A6332" s="1" t="str">
        <f t="shared" si="24"/>
        <v>OFVP</v>
      </c>
      <c r="E6332" s="1" t="s">
        <v>352</v>
      </c>
      <c r="G6332" s="38"/>
      <c r="H6332" s="39"/>
      <c r="M6332" s="1">
        <f>IF(ISNUMBER(MATCH(E6332,_xlfn.VSTACK('VLookup Lists'!$E$2:$E$17,'VLookup Lists'!$H$2:$H$38,'VLookup Lists'!$J$2:$J$8),0)),1,0)</f>
        <v>0</v>
      </c>
      <c r="N6332" s="1" t="str">
        <f>IFERROR(IF(VLOOKUP($D6332,'VLookup Lists'!$B$11:$C$29,2,FALSE)="FLIP",1,0),"")</f>
        <v/>
      </c>
      <c r="O6332" s="1" t="b">
        <f>ISNUMBER(MATCH($E6332,'VLookup Lists'!$E$2:$E$17,0))</f>
        <v>0</v>
      </c>
    </row>
    <row r="6333" spans="1:15" ht="15" customHeight="1" x14ac:dyDescent="0.2">
      <c r="A6333" s="1" t="str">
        <f t="shared" si="24"/>
        <v>OFVP</v>
      </c>
      <c r="E6333" s="1" t="s">
        <v>352</v>
      </c>
      <c r="G6333" s="38"/>
      <c r="H6333" s="39"/>
      <c r="M6333" s="1">
        <f>IF(ISNUMBER(MATCH(E6333,_xlfn.VSTACK('VLookup Lists'!$E$2:$E$17,'VLookup Lists'!$H$2:$H$38,'VLookup Lists'!$J$2:$J$8),0)),1,0)</f>
        <v>0</v>
      </c>
      <c r="N6333" s="1" t="str">
        <f>IFERROR(IF(VLOOKUP($D6333,'VLookup Lists'!$B$11:$C$29,2,FALSE)="FLIP",1,0),"")</f>
        <v/>
      </c>
      <c r="O6333" s="1" t="b">
        <f>ISNUMBER(MATCH($E6333,'VLookup Lists'!$E$2:$E$17,0))</f>
        <v>0</v>
      </c>
    </row>
    <row r="6334" spans="1:15" ht="15" customHeight="1" x14ac:dyDescent="0.2">
      <c r="A6334" s="1" t="str">
        <f t="shared" si="24"/>
        <v>OFVP</v>
      </c>
      <c r="E6334" s="1" t="s">
        <v>352</v>
      </c>
      <c r="G6334" s="38"/>
      <c r="H6334" s="39"/>
      <c r="M6334" s="1">
        <f>IF(ISNUMBER(MATCH(E6334,_xlfn.VSTACK('VLookup Lists'!$E$2:$E$17,'VLookup Lists'!$H$2:$H$38,'VLookup Lists'!$J$2:$J$8),0)),1,0)</f>
        <v>0</v>
      </c>
      <c r="N6334" s="1" t="str">
        <f>IFERROR(IF(VLOOKUP($D6334,'VLookup Lists'!$B$11:$C$29,2,FALSE)="FLIP",1,0),"")</f>
        <v/>
      </c>
      <c r="O6334" s="1" t="b">
        <f>ISNUMBER(MATCH($E6334,'VLookup Lists'!$E$2:$E$17,0))</f>
        <v>0</v>
      </c>
    </row>
    <row r="6335" spans="1:15" ht="15" customHeight="1" x14ac:dyDescent="0.2">
      <c r="A6335" s="1" t="str">
        <f t="shared" si="24"/>
        <v>OFVP</v>
      </c>
      <c r="E6335" s="1" t="s">
        <v>352</v>
      </c>
      <c r="G6335" s="38"/>
      <c r="H6335" s="39"/>
      <c r="M6335" s="1">
        <f>IF(ISNUMBER(MATCH(E6335,_xlfn.VSTACK('VLookup Lists'!$E$2:$E$17,'VLookup Lists'!$H$2:$H$38,'VLookup Lists'!$J$2:$J$8),0)),1,0)</f>
        <v>0</v>
      </c>
      <c r="N6335" s="1" t="str">
        <f>IFERROR(IF(VLOOKUP($D6335,'VLookup Lists'!$B$11:$C$29,2,FALSE)="FLIP",1,0),"")</f>
        <v/>
      </c>
      <c r="O6335" s="1" t="b">
        <f>ISNUMBER(MATCH($E6335,'VLookup Lists'!$E$2:$E$17,0))</f>
        <v>0</v>
      </c>
    </row>
    <row r="6336" spans="1:15" ht="15" customHeight="1" x14ac:dyDescent="0.2">
      <c r="A6336" s="1" t="str">
        <f t="shared" si="24"/>
        <v>OFVP</v>
      </c>
      <c r="E6336" s="1" t="s">
        <v>352</v>
      </c>
      <c r="G6336" s="38"/>
      <c r="H6336" s="39"/>
      <c r="M6336" s="1">
        <f>IF(ISNUMBER(MATCH(E6336,_xlfn.VSTACK('VLookup Lists'!$E$2:$E$17,'VLookup Lists'!$H$2:$H$38,'VLookup Lists'!$J$2:$J$8),0)),1,0)</f>
        <v>0</v>
      </c>
      <c r="N6336" s="1" t="str">
        <f>IFERROR(IF(VLOOKUP($D6336,'VLookup Lists'!$B$11:$C$29,2,FALSE)="FLIP",1,0),"")</f>
        <v/>
      </c>
      <c r="O6336" s="1" t="b">
        <f>ISNUMBER(MATCH($E6336,'VLookup Lists'!$E$2:$E$17,0))</f>
        <v>0</v>
      </c>
    </row>
    <row r="6337" spans="1:15" ht="15" customHeight="1" x14ac:dyDescent="0.2">
      <c r="A6337" s="1" t="str">
        <f t="shared" si="24"/>
        <v>OFVP</v>
      </c>
      <c r="E6337" s="1" t="s">
        <v>352</v>
      </c>
      <c r="G6337" s="38"/>
      <c r="H6337" s="39"/>
      <c r="M6337" s="1">
        <f>IF(ISNUMBER(MATCH(E6337,_xlfn.VSTACK('VLookup Lists'!$E$2:$E$17,'VLookup Lists'!$H$2:$H$38,'VLookup Lists'!$J$2:$J$8),0)),1,0)</f>
        <v>0</v>
      </c>
      <c r="N6337" s="1" t="str">
        <f>IFERROR(IF(VLOOKUP($D6337,'VLookup Lists'!$B$11:$C$29,2,FALSE)="FLIP",1,0),"")</f>
        <v/>
      </c>
      <c r="O6337" s="1" t="b">
        <f>ISNUMBER(MATCH($E6337,'VLookup Lists'!$E$2:$E$17,0))</f>
        <v>0</v>
      </c>
    </row>
    <row r="6338" spans="1:15" ht="15" customHeight="1" x14ac:dyDescent="0.2">
      <c r="A6338" s="1" t="str">
        <f t="shared" si="24"/>
        <v>OFVP</v>
      </c>
      <c r="E6338" s="1" t="s">
        <v>352</v>
      </c>
      <c r="G6338" s="38"/>
      <c r="H6338" s="39"/>
      <c r="M6338" s="1">
        <f>IF(ISNUMBER(MATCH(E6338,_xlfn.VSTACK('VLookup Lists'!$E$2:$E$17,'VLookup Lists'!$H$2:$H$38,'VLookup Lists'!$J$2:$J$8),0)),1,0)</f>
        <v>0</v>
      </c>
      <c r="N6338" s="1" t="str">
        <f>IFERROR(IF(VLOOKUP($D6338,'VLookup Lists'!$B$11:$C$29,2,FALSE)="FLIP",1,0),"")</f>
        <v/>
      </c>
      <c r="O6338" s="1" t="b">
        <f>ISNUMBER(MATCH($E6338,'VLookup Lists'!$E$2:$E$17,0))</f>
        <v>0</v>
      </c>
    </row>
    <row r="6339" spans="1:15" ht="15" customHeight="1" x14ac:dyDescent="0.2">
      <c r="A6339" s="1" t="str">
        <f t="shared" si="24"/>
        <v>OFVP</v>
      </c>
      <c r="E6339" s="1" t="s">
        <v>352</v>
      </c>
      <c r="G6339" s="38"/>
      <c r="H6339" s="39"/>
      <c r="M6339" s="1">
        <f>IF(ISNUMBER(MATCH(E6339,_xlfn.VSTACK('VLookup Lists'!$E$2:$E$17,'VLookup Lists'!$H$2:$H$38,'VLookup Lists'!$J$2:$J$8),0)),1,0)</f>
        <v>0</v>
      </c>
      <c r="N6339" s="1" t="str">
        <f>IFERROR(IF(VLOOKUP($D6339,'VLookup Lists'!$B$11:$C$29,2,FALSE)="FLIP",1,0),"")</f>
        <v/>
      </c>
      <c r="O6339" s="1" t="b">
        <f>ISNUMBER(MATCH($E6339,'VLookup Lists'!$E$2:$E$17,0))</f>
        <v>0</v>
      </c>
    </row>
    <row r="6340" spans="1:15" ht="15" customHeight="1" x14ac:dyDescent="0.2">
      <c r="A6340" s="1" t="str">
        <f t="shared" si="24"/>
        <v>OFVP</v>
      </c>
      <c r="E6340" s="1" t="s">
        <v>352</v>
      </c>
      <c r="G6340" s="38"/>
      <c r="H6340" s="39"/>
      <c r="M6340" s="1">
        <f>IF(ISNUMBER(MATCH(E6340,_xlfn.VSTACK('VLookup Lists'!$E$2:$E$17,'VLookup Lists'!$H$2:$H$38,'VLookup Lists'!$J$2:$J$8),0)),1,0)</f>
        <v>0</v>
      </c>
      <c r="N6340" s="1" t="str">
        <f>IFERROR(IF(VLOOKUP($D6340,'VLookup Lists'!$B$11:$C$29,2,FALSE)="FLIP",1,0),"")</f>
        <v/>
      </c>
      <c r="O6340" s="1" t="b">
        <f>ISNUMBER(MATCH($E6340,'VLookup Lists'!$E$2:$E$17,0))</f>
        <v>0</v>
      </c>
    </row>
    <row r="6341" spans="1:15" ht="15" customHeight="1" x14ac:dyDescent="0.2">
      <c r="A6341" s="1" t="str">
        <f t="shared" si="24"/>
        <v>OFVP</v>
      </c>
      <c r="E6341" s="1" t="s">
        <v>352</v>
      </c>
      <c r="G6341" s="38"/>
      <c r="H6341" s="39"/>
      <c r="M6341" s="1">
        <f>IF(ISNUMBER(MATCH(E6341,_xlfn.VSTACK('VLookup Lists'!$E$2:$E$17,'VLookup Lists'!$H$2:$H$38,'VLookup Lists'!$J$2:$J$8),0)),1,0)</f>
        <v>0</v>
      </c>
      <c r="N6341" s="1" t="str">
        <f>IFERROR(IF(VLOOKUP($D6341,'VLookup Lists'!$B$11:$C$29,2,FALSE)="FLIP",1,0),"")</f>
        <v/>
      </c>
      <c r="O6341" s="1" t="b">
        <f>ISNUMBER(MATCH($E6341,'VLookup Lists'!$E$2:$E$17,0))</f>
        <v>0</v>
      </c>
    </row>
    <row r="6342" spans="1:15" ht="15" customHeight="1" x14ac:dyDescent="0.2">
      <c r="A6342" s="1" t="str">
        <f t="shared" si="24"/>
        <v>OFVP</v>
      </c>
      <c r="E6342" s="1" t="s">
        <v>352</v>
      </c>
      <c r="G6342" s="38"/>
      <c r="H6342" s="39"/>
      <c r="M6342" s="1">
        <f>IF(ISNUMBER(MATCH(E6342,_xlfn.VSTACK('VLookup Lists'!$E$2:$E$17,'VLookup Lists'!$H$2:$H$38,'VLookup Lists'!$J$2:$J$8),0)),1,0)</f>
        <v>0</v>
      </c>
      <c r="N6342" s="1" t="str">
        <f>IFERROR(IF(VLOOKUP($D6342,'VLookup Lists'!$B$11:$C$29,2,FALSE)="FLIP",1,0),"")</f>
        <v/>
      </c>
      <c r="O6342" s="1" t="b">
        <f>ISNUMBER(MATCH($E6342,'VLookup Lists'!$E$2:$E$17,0))</f>
        <v>0</v>
      </c>
    </row>
    <row r="6343" spans="1:15" ht="15" customHeight="1" x14ac:dyDescent="0.2">
      <c r="A6343" s="1" t="str">
        <f t="shared" si="24"/>
        <v>OFVP</v>
      </c>
      <c r="E6343" s="1" t="s">
        <v>352</v>
      </c>
      <c r="G6343" s="38"/>
      <c r="H6343" s="39"/>
      <c r="M6343" s="1">
        <f>IF(ISNUMBER(MATCH(E6343,_xlfn.VSTACK('VLookup Lists'!$E$2:$E$17,'VLookup Lists'!$H$2:$H$38,'VLookup Lists'!$J$2:$J$8),0)),1,0)</f>
        <v>0</v>
      </c>
      <c r="N6343" s="1" t="str">
        <f>IFERROR(IF(VLOOKUP($D6343,'VLookup Lists'!$B$11:$C$29,2,FALSE)="FLIP",1,0),"")</f>
        <v/>
      </c>
      <c r="O6343" s="1" t="b">
        <f>ISNUMBER(MATCH($E6343,'VLookup Lists'!$E$2:$E$17,0))</f>
        <v>0</v>
      </c>
    </row>
    <row r="6344" spans="1:15" ht="15" customHeight="1" x14ac:dyDescent="0.2">
      <c r="A6344" s="1" t="str">
        <f t="shared" si="24"/>
        <v>OFVP</v>
      </c>
      <c r="E6344" s="1" t="s">
        <v>352</v>
      </c>
      <c r="G6344" s="38"/>
      <c r="H6344" s="39"/>
      <c r="M6344" s="1">
        <f>IF(ISNUMBER(MATCH(E6344,_xlfn.VSTACK('VLookup Lists'!$E$2:$E$17,'VLookup Lists'!$H$2:$H$38,'VLookup Lists'!$J$2:$J$8),0)),1,0)</f>
        <v>0</v>
      </c>
      <c r="N6344" s="1" t="str">
        <f>IFERROR(IF(VLOOKUP($D6344,'VLookup Lists'!$B$11:$C$29,2,FALSE)="FLIP",1,0),"")</f>
        <v/>
      </c>
      <c r="O6344" s="1" t="b">
        <f>ISNUMBER(MATCH($E6344,'VLookup Lists'!$E$2:$E$17,0))</f>
        <v>0</v>
      </c>
    </row>
    <row r="6345" spans="1:15" ht="15" customHeight="1" x14ac:dyDescent="0.2">
      <c r="A6345" s="1" t="str">
        <f t="shared" si="24"/>
        <v>OFVP</v>
      </c>
      <c r="E6345" s="1" t="s">
        <v>352</v>
      </c>
      <c r="G6345" s="38"/>
      <c r="H6345" s="39"/>
      <c r="M6345" s="1">
        <f>IF(ISNUMBER(MATCH(E6345,_xlfn.VSTACK('VLookup Lists'!$E$2:$E$17,'VLookup Lists'!$H$2:$H$38,'VLookup Lists'!$J$2:$J$8),0)),1,0)</f>
        <v>0</v>
      </c>
      <c r="N6345" s="1" t="str">
        <f>IFERROR(IF(VLOOKUP($D6345,'VLookup Lists'!$B$11:$C$29,2,FALSE)="FLIP",1,0),"")</f>
        <v/>
      </c>
      <c r="O6345" s="1" t="b">
        <f>ISNUMBER(MATCH($E6345,'VLookup Lists'!$E$2:$E$17,0))</f>
        <v>0</v>
      </c>
    </row>
    <row r="6346" spans="1:15" ht="15" customHeight="1" x14ac:dyDescent="0.2">
      <c r="A6346" s="1" t="str">
        <f t="shared" si="24"/>
        <v>OFVP</v>
      </c>
      <c r="E6346" s="1" t="s">
        <v>352</v>
      </c>
      <c r="G6346" s="38"/>
      <c r="H6346" s="39"/>
      <c r="M6346" s="1">
        <f>IF(ISNUMBER(MATCH(E6346,_xlfn.VSTACK('VLookup Lists'!$E$2:$E$17,'VLookup Lists'!$H$2:$H$38,'VLookup Lists'!$J$2:$J$8),0)),1,0)</f>
        <v>0</v>
      </c>
      <c r="N6346" s="1" t="str">
        <f>IFERROR(IF(VLOOKUP($D6346,'VLookup Lists'!$B$11:$C$29,2,FALSE)="FLIP",1,0),"")</f>
        <v/>
      </c>
      <c r="O6346" s="1" t="b">
        <f>ISNUMBER(MATCH($E6346,'VLookup Lists'!$E$2:$E$17,0))</f>
        <v>0</v>
      </c>
    </row>
    <row r="6347" spans="1:15" ht="15" customHeight="1" x14ac:dyDescent="0.2">
      <c r="A6347" s="1" t="str">
        <f t="shared" si="24"/>
        <v>OFVP</v>
      </c>
      <c r="E6347" s="1" t="s">
        <v>352</v>
      </c>
      <c r="G6347" s="38"/>
      <c r="H6347" s="39"/>
      <c r="M6347" s="1">
        <f>IF(ISNUMBER(MATCH(E6347,_xlfn.VSTACK('VLookup Lists'!$E$2:$E$17,'VLookup Lists'!$H$2:$H$38,'VLookup Lists'!$J$2:$J$8),0)),1,0)</f>
        <v>0</v>
      </c>
      <c r="N6347" s="1" t="str">
        <f>IFERROR(IF(VLOOKUP($D6347,'VLookup Lists'!$B$11:$C$29,2,FALSE)="FLIP",1,0),"")</f>
        <v/>
      </c>
      <c r="O6347" s="1" t="b">
        <f>ISNUMBER(MATCH($E6347,'VLookup Lists'!$E$2:$E$17,0))</f>
        <v>0</v>
      </c>
    </row>
    <row r="6348" spans="1:15" ht="15" customHeight="1" x14ac:dyDescent="0.2">
      <c r="A6348" s="1" t="str">
        <f t="shared" si="24"/>
        <v>OFVP</v>
      </c>
      <c r="E6348" s="1" t="s">
        <v>352</v>
      </c>
      <c r="G6348" s="38"/>
      <c r="H6348" s="39"/>
      <c r="M6348" s="1">
        <f>IF(ISNUMBER(MATCH(E6348,_xlfn.VSTACK('VLookup Lists'!$E$2:$E$17,'VLookup Lists'!$H$2:$H$38,'VLookup Lists'!$J$2:$J$8),0)),1,0)</f>
        <v>0</v>
      </c>
      <c r="N6348" s="1" t="str">
        <f>IFERROR(IF(VLOOKUP($D6348,'VLookup Lists'!$B$11:$C$29,2,FALSE)="FLIP",1,0),"")</f>
        <v/>
      </c>
      <c r="O6348" s="1" t="b">
        <f>ISNUMBER(MATCH($E6348,'VLookup Lists'!$E$2:$E$17,0))</f>
        <v>0</v>
      </c>
    </row>
    <row r="6349" spans="1:15" ht="15" customHeight="1" x14ac:dyDescent="0.2">
      <c r="A6349" s="1" t="str">
        <f t="shared" si="24"/>
        <v>OFVP</v>
      </c>
      <c r="E6349" s="1" t="s">
        <v>352</v>
      </c>
      <c r="G6349" s="38"/>
      <c r="H6349" s="39"/>
      <c r="M6349" s="1">
        <f>IF(ISNUMBER(MATCH(E6349,_xlfn.VSTACK('VLookup Lists'!$E$2:$E$17,'VLookup Lists'!$H$2:$H$38,'VLookup Lists'!$J$2:$J$8),0)),1,0)</f>
        <v>0</v>
      </c>
      <c r="N6349" s="1" t="str">
        <f>IFERROR(IF(VLOOKUP($D6349,'VLookup Lists'!$B$11:$C$29,2,FALSE)="FLIP",1,0),"")</f>
        <v/>
      </c>
      <c r="O6349" s="1" t="b">
        <f>ISNUMBER(MATCH($E6349,'VLookup Lists'!$E$2:$E$17,0))</f>
        <v>0</v>
      </c>
    </row>
    <row r="6350" spans="1:15" ht="15" customHeight="1" x14ac:dyDescent="0.2">
      <c r="A6350" s="1" t="str">
        <f t="shared" si="24"/>
        <v>OFVP</v>
      </c>
      <c r="E6350" s="1" t="s">
        <v>352</v>
      </c>
      <c r="G6350" s="38"/>
      <c r="H6350" s="39"/>
      <c r="M6350" s="1">
        <f>IF(ISNUMBER(MATCH(E6350,_xlfn.VSTACK('VLookup Lists'!$E$2:$E$17,'VLookup Lists'!$H$2:$H$38,'VLookup Lists'!$J$2:$J$8),0)),1,0)</f>
        <v>0</v>
      </c>
      <c r="N6350" s="1" t="str">
        <f>IFERROR(IF(VLOOKUP($D6350,'VLookup Lists'!$B$11:$C$29,2,FALSE)="FLIP",1,0),"")</f>
        <v/>
      </c>
      <c r="O6350" s="1" t="b">
        <f>ISNUMBER(MATCH($E6350,'VLookup Lists'!$E$2:$E$17,0))</f>
        <v>0</v>
      </c>
    </row>
    <row r="6351" spans="1:15" ht="15" customHeight="1" x14ac:dyDescent="0.2">
      <c r="A6351" s="1" t="str">
        <f t="shared" si="24"/>
        <v>OFVP</v>
      </c>
      <c r="E6351" s="1" t="s">
        <v>352</v>
      </c>
      <c r="G6351" s="38"/>
      <c r="H6351" s="39"/>
      <c r="M6351" s="1">
        <f>IF(ISNUMBER(MATCH(E6351,_xlfn.VSTACK('VLookup Lists'!$E$2:$E$17,'VLookup Lists'!$H$2:$H$38,'VLookup Lists'!$J$2:$J$8),0)),1,0)</f>
        <v>0</v>
      </c>
      <c r="N6351" s="1" t="str">
        <f>IFERROR(IF(VLOOKUP($D6351,'VLookup Lists'!$B$11:$C$29,2,FALSE)="FLIP",1,0),"")</f>
        <v/>
      </c>
      <c r="O6351" s="1" t="b">
        <f>ISNUMBER(MATCH($E6351,'VLookup Lists'!$E$2:$E$17,0))</f>
        <v>0</v>
      </c>
    </row>
    <row r="6352" spans="1:15" ht="15" customHeight="1" x14ac:dyDescent="0.2">
      <c r="A6352" s="1" t="str">
        <f t="shared" si="24"/>
        <v>OFVP</v>
      </c>
      <c r="E6352" s="1" t="s">
        <v>352</v>
      </c>
      <c r="G6352" s="38"/>
      <c r="H6352" s="39"/>
      <c r="M6352" s="1">
        <f>IF(ISNUMBER(MATCH(E6352,_xlfn.VSTACK('VLookup Lists'!$E$2:$E$17,'VLookup Lists'!$H$2:$H$38,'VLookup Lists'!$J$2:$J$8),0)),1,0)</f>
        <v>0</v>
      </c>
      <c r="N6352" s="1" t="str">
        <f>IFERROR(IF(VLOOKUP($D6352,'VLookup Lists'!$B$11:$C$29,2,FALSE)="FLIP",1,0),"")</f>
        <v/>
      </c>
      <c r="O6352" s="1" t="b">
        <f>ISNUMBER(MATCH($E6352,'VLookup Lists'!$E$2:$E$17,0))</f>
        <v>0</v>
      </c>
    </row>
    <row r="6353" spans="1:15" ht="15" customHeight="1" x14ac:dyDescent="0.2">
      <c r="A6353" s="1" t="str">
        <f t="shared" si="24"/>
        <v>OFVP</v>
      </c>
      <c r="E6353" s="1" t="s">
        <v>352</v>
      </c>
      <c r="G6353" s="38"/>
      <c r="H6353" s="39"/>
      <c r="M6353" s="1">
        <f>IF(ISNUMBER(MATCH(E6353,_xlfn.VSTACK('VLookup Lists'!$E$2:$E$17,'VLookup Lists'!$H$2:$H$38,'VLookup Lists'!$J$2:$J$8),0)),1,0)</f>
        <v>0</v>
      </c>
      <c r="N6353" s="1" t="str">
        <f>IFERROR(IF(VLOOKUP($D6353,'VLookup Lists'!$B$11:$C$29,2,FALSE)="FLIP",1,0),"")</f>
        <v/>
      </c>
      <c r="O6353" s="1" t="b">
        <f>ISNUMBER(MATCH($E6353,'VLookup Lists'!$E$2:$E$17,0))</f>
        <v>0</v>
      </c>
    </row>
    <row r="6354" spans="1:15" ht="15" customHeight="1" x14ac:dyDescent="0.2">
      <c r="A6354" s="1" t="str">
        <f t="shared" si="24"/>
        <v>OFVP</v>
      </c>
      <c r="E6354" s="1" t="s">
        <v>352</v>
      </c>
      <c r="G6354" s="38"/>
      <c r="H6354" s="39"/>
      <c r="M6354" s="1">
        <f>IF(ISNUMBER(MATCH(E6354,_xlfn.VSTACK('VLookup Lists'!$E$2:$E$17,'VLookup Lists'!$H$2:$H$38,'VLookup Lists'!$J$2:$J$8),0)),1,0)</f>
        <v>0</v>
      </c>
      <c r="N6354" s="1" t="str">
        <f>IFERROR(IF(VLOOKUP($D6354,'VLookup Lists'!$B$11:$C$29,2,FALSE)="FLIP",1,0),"")</f>
        <v/>
      </c>
      <c r="O6354" s="1" t="b">
        <f>ISNUMBER(MATCH($E6354,'VLookup Lists'!$E$2:$E$17,0))</f>
        <v>0</v>
      </c>
    </row>
    <row r="6355" spans="1:15" ht="15" customHeight="1" x14ac:dyDescent="0.2">
      <c r="A6355" s="1" t="str">
        <f t="shared" si="24"/>
        <v>OFVP</v>
      </c>
      <c r="E6355" s="1" t="s">
        <v>352</v>
      </c>
      <c r="G6355" s="38"/>
      <c r="H6355" s="39"/>
      <c r="M6355" s="1">
        <f>IF(ISNUMBER(MATCH(E6355,_xlfn.VSTACK('VLookup Lists'!$E$2:$E$17,'VLookup Lists'!$H$2:$H$38,'VLookup Lists'!$J$2:$J$8),0)),1,0)</f>
        <v>0</v>
      </c>
      <c r="N6355" s="1" t="str">
        <f>IFERROR(IF(VLOOKUP($D6355,'VLookup Lists'!$B$11:$C$29,2,FALSE)="FLIP",1,0),"")</f>
        <v/>
      </c>
      <c r="O6355" s="1" t="b">
        <f>ISNUMBER(MATCH($E6355,'VLookup Lists'!$E$2:$E$17,0))</f>
        <v>0</v>
      </c>
    </row>
    <row r="6356" spans="1:15" ht="15" customHeight="1" x14ac:dyDescent="0.2">
      <c r="A6356" s="1" t="str">
        <f t="shared" si="24"/>
        <v>OFVP</v>
      </c>
      <c r="E6356" s="1" t="s">
        <v>352</v>
      </c>
      <c r="G6356" s="38"/>
      <c r="H6356" s="39"/>
      <c r="M6356" s="1">
        <f>IF(ISNUMBER(MATCH(E6356,_xlfn.VSTACK('VLookup Lists'!$E$2:$E$17,'VLookup Lists'!$H$2:$H$38,'VLookup Lists'!$J$2:$J$8),0)),1,0)</f>
        <v>0</v>
      </c>
      <c r="N6356" s="1" t="str">
        <f>IFERROR(IF(VLOOKUP($D6356,'VLookup Lists'!$B$11:$C$29,2,FALSE)="FLIP",1,0),"")</f>
        <v/>
      </c>
      <c r="O6356" s="1" t="b">
        <f>ISNUMBER(MATCH($E6356,'VLookup Lists'!$E$2:$E$17,0))</f>
        <v>0</v>
      </c>
    </row>
    <row r="6357" spans="1:15" ht="15" customHeight="1" x14ac:dyDescent="0.2">
      <c r="A6357" s="1" t="str">
        <f t="shared" si="24"/>
        <v>OFVP</v>
      </c>
      <c r="E6357" s="1" t="s">
        <v>352</v>
      </c>
      <c r="G6357" s="38"/>
      <c r="H6357" s="39"/>
      <c r="M6357" s="1">
        <f>IF(ISNUMBER(MATCH(E6357,_xlfn.VSTACK('VLookup Lists'!$E$2:$E$17,'VLookup Lists'!$H$2:$H$38,'VLookup Lists'!$J$2:$J$8),0)),1,0)</f>
        <v>0</v>
      </c>
      <c r="N6357" s="1" t="str">
        <f>IFERROR(IF(VLOOKUP($D6357,'VLookup Lists'!$B$11:$C$29,2,FALSE)="FLIP",1,0),"")</f>
        <v/>
      </c>
      <c r="O6357" s="1" t="b">
        <f>ISNUMBER(MATCH($E6357,'VLookup Lists'!$E$2:$E$17,0))</f>
        <v>0</v>
      </c>
    </row>
    <row r="6358" spans="1:15" ht="15" customHeight="1" x14ac:dyDescent="0.2">
      <c r="A6358" s="1" t="str">
        <f t="shared" si="24"/>
        <v>OFVP</v>
      </c>
      <c r="E6358" s="1" t="s">
        <v>352</v>
      </c>
      <c r="G6358" s="38"/>
      <c r="H6358" s="39"/>
      <c r="M6358" s="1">
        <f>IF(ISNUMBER(MATCH(E6358,_xlfn.VSTACK('VLookup Lists'!$E$2:$E$17,'VLookup Lists'!$H$2:$H$38,'VLookup Lists'!$J$2:$J$8),0)),1,0)</f>
        <v>0</v>
      </c>
      <c r="N6358" s="1" t="str">
        <f>IFERROR(IF(VLOOKUP($D6358,'VLookup Lists'!$B$11:$C$29,2,FALSE)="FLIP",1,0),"")</f>
        <v/>
      </c>
      <c r="O6358" s="1" t="b">
        <f>ISNUMBER(MATCH($E6358,'VLookup Lists'!$E$2:$E$17,0))</f>
        <v>0</v>
      </c>
    </row>
    <row r="6359" spans="1:15" ht="15" customHeight="1" x14ac:dyDescent="0.2">
      <c r="A6359" s="1" t="str">
        <f t="shared" si="24"/>
        <v>OFVP</v>
      </c>
      <c r="E6359" s="1" t="s">
        <v>352</v>
      </c>
      <c r="G6359" s="38"/>
      <c r="H6359" s="39"/>
      <c r="M6359" s="1">
        <f>IF(ISNUMBER(MATCH(E6359,_xlfn.VSTACK('VLookup Lists'!$E$2:$E$17,'VLookup Lists'!$H$2:$H$38,'VLookup Lists'!$J$2:$J$8),0)),1,0)</f>
        <v>0</v>
      </c>
      <c r="N6359" s="1" t="str">
        <f>IFERROR(IF(VLOOKUP($D6359,'VLookup Lists'!$B$11:$C$29,2,FALSE)="FLIP",1,0),"")</f>
        <v/>
      </c>
      <c r="O6359" s="1" t="b">
        <f>ISNUMBER(MATCH($E6359,'VLookup Lists'!$E$2:$E$17,0))</f>
        <v>0</v>
      </c>
    </row>
    <row r="6360" spans="1:15" ht="15" customHeight="1" x14ac:dyDescent="0.2">
      <c r="A6360" s="1" t="str">
        <f t="shared" si="24"/>
        <v>OFVP</v>
      </c>
      <c r="E6360" s="1" t="s">
        <v>352</v>
      </c>
      <c r="G6360" s="38"/>
      <c r="H6360" s="39"/>
      <c r="M6360" s="1">
        <f>IF(ISNUMBER(MATCH(E6360,_xlfn.VSTACK('VLookup Lists'!$E$2:$E$17,'VLookup Lists'!$H$2:$H$38,'VLookup Lists'!$J$2:$J$8),0)),1,0)</f>
        <v>0</v>
      </c>
      <c r="N6360" s="1" t="str">
        <f>IFERROR(IF(VLOOKUP($D6360,'VLookup Lists'!$B$11:$C$29,2,FALSE)="FLIP",1,0),"")</f>
        <v/>
      </c>
      <c r="O6360" s="1" t="b">
        <f>ISNUMBER(MATCH($E6360,'VLookup Lists'!$E$2:$E$17,0))</f>
        <v>0</v>
      </c>
    </row>
    <row r="6361" spans="1:15" ht="15" customHeight="1" x14ac:dyDescent="0.2">
      <c r="A6361" s="1" t="str">
        <f t="shared" si="24"/>
        <v>OFVP</v>
      </c>
      <c r="E6361" s="1" t="s">
        <v>352</v>
      </c>
      <c r="G6361" s="38"/>
      <c r="H6361" s="39"/>
      <c r="M6361" s="1">
        <f>IF(ISNUMBER(MATCH(E6361,_xlfn.VSTACK('VLookup Lists'!$E$2:$E$17,'VLookup Lists'!$H$2:$H$38,'VLookup Lists'!$J$2:$J$8),0)),1,0)</f>
        <v>0</v>
      </c>
      <c r="N6361" s="1" t="str">
        <f>IFERROR(IF(VLOOKUP($D6361,'VLookup Lists'!$B$11:$C$29,2,FALSE)="FLIP",1,0),"")</f>
        <v/>
      </c>
      <c r="O6361" s="1" t="b">
        <f>ISNUMBER(MATCH($E6361,'VLookup Lists'!$E$2:$E$17,0))</f>
        <v>0</v>
      </c>
    </row>
    <row r="6362" spans="1:15" ht="15" customHeight="1" x14ac:dyDescent="0.2">
      <c r="A6362" s="1" t="str">
        <f t="shared" si="24"/>
        <v>OFVP</v>
      </c>
      <c r="E6362" s="1" t="s">
        <v>352</v>
      </c>
      <c r="G6362" s="38"/>
      <c r="H6362" s="39"/>
      <c r="M6362" s="1">
        <f>IF(ISNUMBER(MATCH(E6362,_xlfn.VSTACK('VLookup Lists'!$E$2:$E$17,'VLookup Lists'!$H$2:$H$38,'VLookup Lists'!$J$2:$J$8),0)),1,0)</f>
        <v>0</v>
      </c>
      <c r="N6362" s="1" t="str">
        <f>IFERROR(IF(VLOOKUP($D6362,'VLookup Lists'!$B$11:$C$29,2,FALSE)="FLIP",1,0),"")</f>
        <v/>
      </c>
      <c r="O6362" s="1" t="b">
        <f>ISNUMBER(MATCH($E6362,'VLookup Lists'!$E$2:$E$17,0))</f>
        <v>0</v>
      </c>
    </row>
    <row r="6363" spans="1:15" ht="15" customHeight="1" x14ac:dyDescent="0.2">
      <c r="A6363" s="1" t="str">
        <f t="shared" si="24"/>
        <v>OFVP</v>
      </c>
      <c r="E6363" s="1" t="s">
        <v>352</v>
      </c>
      <c r="G6363" s="38"/>
      <c r="H6363" s="39"/>
      <c r="M6363" s="1">
        <f>IF(ISNUMBER(MATCH(E6363,_xlfn.VSTACK('VLookup Lists'!$E$2:$E$17,'VLookup Lists'!$H$2:$H$38,'VLookup Lists'!$J$2:$J$8),0)),1,0)</f>
        <v>0</v>
      </c>
      <c r="N6363" s="1" t="str">
        <f>IFERROR(IF(VLOOKUP($D6363,'VLookup Lists'!$B$11:$C$29,2,FALSE)="FLIP",1,0),"")</f>
        <v/>
      </c>
      <c r="O6363" s="1" t="b">
        <f>ISNUMBER(MATCH($E6363,'VLookup Lists'!$E$2:$E$17,0))</f>
        <v>0</v>
      </c>
    </row>
    <row r="6364" spans="1:15" ht="15" customHeight="1" x14ac:dyDescent="0.2">
      <c r="A6364" s="1" t="str">
        <f t="shared" si="24"/>
        <v>OFVP</v>
      </c>
      <c r="E6364" s="1" t="s">
        <v>352</v>
      </c>
      <c r="G6364" s="38"/>
      <c r="H6364" s="39"/>
      <c r="M6364" s="1">
        <f>IF(ISNUMBER(MATCH(E6364,_xlfn.VSTACK('VLookup Lists'!$E$2:$E$17,'VLookup Lists'!$H$2:$H$38,'VLookup Lists'!$J$2:$J$8),0)),1,0)</f>
        <v>0</v>
      </c>
      <c r="N6364" s="1" t="str">
        <f>IFERROR(IF(VLOOKUP($D6364,'VLookup Lists'!$B$11:$C$29,2,FALSE)="FLIP",1,0),"")</f>
        <v/>
      </c>
      <c r="O6364" s="1" t="b">
        <f>ISNUMBER(MATCH($E6364,'VLookup Lists'!$E$2:$E$17,0))</f>
        <v>0</v>
      </c>
    </row>
    <row r="6365" spans="1:15" ht="15" customHeight="1" x14ac:dyDescent="0.2">
      <c r="A6365" s="1" t="str">
        <f t="shared" si="24"/>
        <v>OFVP</v>
      </c>
      <c r="E6365" s="1" t="s">
        <v>352</v>
      </c>
      <c r="G6365" s="38"/>
      <c r="H6365" s="39"/>
      <c r="M6365" s="1">
        <f>IF(ISNUMBER(MATCH(E6365,_xlfn.VSTACK('VLookup Lists'!$E$2:$E$17,'VLookup Lists'!$H$2:$H$38,'VLookup Lists'!$J$2:$J$8),0)),1,0)</f>
        <v>0</v>
      </c>
      <c r="N6365" s="1" t="str">
        <f>IFERROR(IF(VLOOKUP($D6365,'VLookup Lists'!$B$11:$C$29,2,FALSE)="FLIP",1,0),"")</f>
        <v/>
      </c>
      <c r="O6365" s="1" t="b">
        <f>ISNUMBER(MATCH($E6365,'VLookup Lists'!$E$2:$E$17,0))</f>
        <v>0</v>
      </c>
    </row>
    <row r="6366" spans="1:15" ht="15" customHeight="1" x14ac:dyDescent="0.2">
      <c r="A6366" s="1" t="str">
        <f t="shared" si="24"/>
        <v>OFVP</v>
      </c>
      <c r="E6366" s="1" t="s">
        <v>352</v>
      </c>
      <c r="G6366" s="38"/>
      <c r="H6366" s="39"/>
      <c r="M6366" s="1">
        <f>IF(ISNUMBER(MATCH(E6366,_xlfn.VSTACK('VLookup Lists'!$E$2:$E$17,'VLookup Lists'!$H$2:$H$38,'VLookup Lists'!$J$2:$J$8),0)),1,0)</f>
        <v>0</v>
      </c>
      <c r="N6366" s="1" t="str">
        <f>IFERROR(IF(VLOOKUP($D6366,'VLookup Lists'!$B$11:$C$29,2,FALSE)="FLIP",1,0),"")</f>
        <v/>
      </c>
      <c r="O6366" s="1" t="b">
        <f>ISNUMBER(MATCH($E6366,'VLookup Lists'!$E$2:$E$17,0))</f>
        <v>0</v>
      </c>
    </row>
    <row r="6367" spans="1:15" ht="15" customHeight="1" x14ac:dyDescent="0.2">
      <c r="A6367" s="1" t="str">
        <f t="shared" si="24"/>
        <v>OFVP</v>
      </c>
      <c r="E6367" s="1" t="s">
        <v>352</v>
      </c>
      <c r="G6367" s="38"/>
      <c r="H6367" s="39"/>
      <c r="M6367" s="1">
        <f>IF(ISNUMBER(MATCH(E6367,_xlfn.VSTACK('VLookup Lists'!$E$2:$E$17,'VLookup Lists'!$H$2:$H$38,'VLookup Lists'!$J$2:$J$8),0)),1,0)</f>
        <v>0</v>
      </c>
      <c r="N6367" s="1" t="str">
        <f>IFERROR(IF(VLOOKUP($D6367,'VLookup Lists'!$B$11:$C$29,2,FALSE)="FLIP",1,0),"")</f>
        <v/>
      </c>
      <c r="O6367" s="1" t="b">
        <f>ISNUMBER(MATCH($E6367,'VLookup Lists'!$E$2:$E$17,0))</f>
        <v>0</v>
      </c>
    </row>
    <row r="6368" spans="1:15" ht="15" customHeight="1" x14ac:dyDescent="0.2">
      <c r="A6368" s="1" t="str">
        <f t="shared" si="24"/>
        <v>OFVP</v>
      </c>
      <c r="E6368" s="1" t="s">
        <v>352</v>
      </c>
      <c r="G6368" s="38"/>
      <c r="H6368" s="39"/>
      <c r="M6368" s="1">
        <f>IF(ISNUMBER(MATCH(E6368,_xlfn.VSTACK('VLookup Lists'!$E$2:$E$17,'VLookup Lists'!$H$2:$H$38,'VLookup Lists'!$J$2:$J$8),0)),1,0)</f>
        <v>0</v>
      </c>
      <c r="N6368" s="1" t="str">
        <f>IFERROR(IF(VLOOKUP($D6368,'VLookup Lists'!$B$11:$C$29,2,FALSE)="FLIP",1,0),"")</f>
        <v/>
      </c>
      <c r="O6368" s="1" t="b">
        <f>ISNUMBER(MATCH($E6368,'VLookup Lists'!$E$2:$E$17,0))</f>
        <v>0</v>
      </c>
    </row>
    <row r="6369" spans="1:15" ht="15" customHeight="1" x14ac:dyDescent="0.2">
      <c r="A6369" s="1" t="str">
        <f t="shared" si="24"/>
        <v>OFVP</v>
      </c>
      <c r="E6369" s="1" t="s">
        <v>352</v>
      </c>
      <c r="G6369" s="38"/>
      <c r="H6369" s="39"/>
      <c r="M6369" s="1">
        <f>IF(ISNUMBER(MATCH(E6369,_xlfn.VSTACK('VLookup Lists'!$E$2:$E$17,'VLookup Lists'!$H$2:$H$38,'VLookup Lists'!$J$2:$J$8),0)),1,0)</f>
        <v>0</v>
      </c>
      <c r="N6369" s="1" t="str">
        <f>IFERROR(IF(VLOOKUP($D6369,'VLookup Lists'!$B$11:$C$29,2,FALSE)="FLIP",1,0),"")</f>
        <v/>
      </c>
      <c r="O6369" s="1" t="b">
        <f>ISNUMBER(MATCH($E6369,'VLookup Lists'!$E$2:$E$17,0))</f>
        <v>0</v>
      </c>
    </row>
    <row r="6370" spans="1:15" ht="15" customHeight="1" x14ac:dyDescent="0.2">
      <c r="A6370" s="1" t="str">
        <f t="shared" si="24"/>
        <v>OFVP</v>
      </c>
      <c r="E6370" s="1" t="s">
        <v>352</v>
      </c>
      <c r="G6370" s="38"/>
      <c r="H6370" s="39"/>
      <c r="M6370" s="1">
        <f>IF(ISNUMBER(MATCH(E6370,_xlfn.VSTACK('VLookup Lists'!$E$2:$E$17,'VLookup Lists'!$H$2:$H$38,'VLookup Lists'!$J$2:$J$8),0)),1,0)</f>
        <v>0</v>
      </c>
      <c r="N6370" s="1" t="str">
        <f>IFERROR(IF(VLOOKUP($D6370,'VLookup Lists'!$B$11:$C$29,2,FALSE)="FLIP",1,0),"")</f>
        <v/>
      </c>
      <c r="O6370" s="1" t="b">
        <f>ISNUMBER(MATCH($E6370,'VLookup Lists'!$E$2:$E$17,0))</f>
        <v>0</v>
      </c>
    </row>
    <row r="6371" spans="1:15" ht="15" customHeight="1" x14ac:dyDescent="0.2">
      <c r="A6371" s="1" t="str">
        <f t="shared" si="24"/>
        <v>OFVP</v>
      </c>
      <c r="E6371" s="1" t="s">
        <v>352</v>
      </c>
      <c r="G6371" s="38"/>
      <c r="H6371" s="39"/>
      <c r="M6371" s="1">
        <f>IF(ISNUMBER(MATCH(E6371,_xlfn.VSTACK('VLookup Lists'!$E$2:$E$17,'VLookup Lists'!$H$2:$H$38,'VLookup Lists'!$J$2:$J$8),0)),1,0)</f>
        <v>0</v>
      </c>
      <c r="N6371" s="1" t="str">
        <f>IFERROR(IF(VLOOKUP($D6371,'VLookup Lists'!$B$11:$C$29,2,FALSE)="FLIP",1,0),"")</f>
        <v/>
      </c>
      <c r="O6371" s="1" t="b">
        <f>ISNUMBER(MATCH($E6371,'VLookup Lists'!$E$2:$E$17,0))</f>
        <v>0</v>
      </c>
    </row>
    <row r="6372" spans="1:15" ht="15" customHeight="1" x14ac:dyDescent="0.2">
      <c r="A6372" s="1" t="str">
        <f t="shared" si="24"/>
        <v>OFVP</v>
      </c>
      <c r="E6372" s="1" t="s">
        <v>352</v>
      </c>
      <c r="G6372" s="38"/>
      <c r="H6372" s="39"/>
      <c r="M6372" s="1">
        <f>IF(ISNUMBER(MATCH(E6372,_xlfn.VSTACK('VLookup Lists'!$E$2:$E$17,'VLookup Lists'!$H$2:$H$38,'VLookup Lists'!$J$2:$J$8),0)),1,0)</f>
        <v>0</v>
      </c>
      <c r="N6372" s="1" t="str">
        <f>IFERROR(IF(VLOOKUP($D6372,'VLookup Lists'!$B$11:$C$29,2,FALSE)="FLIP",1,0),"")</f>
        <v/>
      </c>
      <c r="O6372" s="1" t="b">
        <f>ISNUMBER(MATCH($E6372,'VLookup Lists'!$E$2:$E$17,0))</f>
        <v>0</v>
      </c>
    </row>
    <row r="6373" spans="1:15" ht="15" customHeight="1" x14ac:dyDescent="0.2">
      <c r="A6373" s="1" t="str">
        <f t="shared" si="24"/>
        <v>OFVP</v>
      </c>
      <c r="E6373" s="1" t="s">
        <v>352</v>
      </c>
      <c r="G6373" s="38"/>
      <c r="H6373" s="39"/>
      <c r="M6373" s="1">
        <f>IF(ISNUMBER(MATCH(E6373,_xlfn.VSTACK('VLookup Lists'!$E$2:$E$17,'VLookup Lists'!$H$2:$H$38,'VLookup Lists'!$J$2:$J$8),0)),1,0)</f>
        <v>0</v>
      </c>
      <c r="N6373" s="1" t="str">
        <f>IFERROR(IF(VLOOKUP($D6373,'VLookup Lists'!$B$11:$C$29,2,FALSE)="FLIP",1,0),"")</f>
        <v/>
      </c>
      <c r="O6373" s="1" t="b">
        <f>ISNUMBER(MATCH($E6373,'VLookup Lists'!$E$2:$E$17,0))</f>
        <v>0</v>
      </c>
    </row>
    <row r="6374" spans="1:15" ht="15" customHeight="1" x14ac:dyDescent="0.2">
      <c r="A6374" s="1" t="str">
        <f t="shared" si="24"/>
        <v>OFVP</v>
      </c>
      <c r="E6374" s="1" t="s">
        <v>352</v>
      </c>
      <c r="G6374" s="38"/>
      <c r="H6374" s="39"/>
      <c r="M6374" s="1">
        <f>IF(ISNUMBER(MATCH(E6374,_xlfn.VSTACK('VLookup Lists'!$E$2:$E$17,'VLookup Lists'!$H$2:$H$38,'VLookup Lists'!$J$2:$J$8),0)),1,0)</f>
        <v>0</v>
      </c>
      <c r="N6374" s="1" t="str">
        <f>IFERROR(IF(VLOOKUP($D6374,'VLookup Lists'!$B$11:$C$29,2,FALSE)="FLIP",1,0),"")</f>
        <v/>
      </c>
      <c r="O6374" s="1" t="b">
        <f>ISNUMBER(MATCH($E6374,'VLookup Lists'!$E$2:$E$17,0))</f>
        <v>0</v>
      </c>
    </row>
    <row r="6375" spans="1:15" ht="15" customHeight="1" x14ac:dyDescent="0.2">
      <c r="A6375" s="1" t="str">
        <f t="shared" si="24"/>
        <v>OFVP</v>
      </c>
      <c r="E6375" s="1" t="s">
        <v>352</v>
      </c>
      <c r="G6375" s="38"/>
      <c r="H6375" s="39"/>
      <c r="M6375" s="1">
        <f>IF(ISNUMBER(MATCH(E6375,_xlfn.VSTACK('VLookup Lists'!$E$2:$E$17,'VLookup Lists'!$H$2:$H$38,'VLookup Lists'!$J$2:$J$8),0)),1,0)</f>
        <v>0</v>
      </c>
      <c r="N6375" s="1" t="str">
        <f>IFERROR(IF(VLOOKUP($D6375,'VLookup Lists'!$B$11:$C$29,2,FALSE)="FLIP",1,0),"")</f>
        <v/>
      </c>
      <c r="O6375" s="1" t="b">
        <f>ISNUMBER(MATCH($E6375,'VLookup Lists'!$E$2:$E$17,0))</f>
        <v>0</v>
      </c>
    </row>
    <row r="6376" spans="1:15" ht="15" customHeight="1" x14ac:dyDescent="0.2">
      <c r="A6376" s="1" t="str">
        <f t="shared" si="24"/>
        <v>OFVP</v>
      </c>
      <c r="E6376" s="1" t="s">
        <v>352</v>
      </c>
      <c r="G6376" s="38"/>
      <c r="H6376" s="39"/>
      <c r="M6376" s="1">
        <f>IF(ISNUMBER(MATCH(E6376,_xlfn.VSTACK('VLookup Lists'!$E$2:$E$17,'VLookup Lists'!$H$2:$H$38,'VLookup Lists'!$J$2:$J$8),0)),1,0)</f>
        <v>0</v>
      </c>
      <c r="N6376" s="1" t="str">
        <f>IFERROR(IF(VLOOKUP($D6376,'VLookup Lists'!$B$11:$C$29,2,FALSE)="FLIP",1,0),"")</f>
        <v/>
      </c>
      <c r="O6376" s="1" t="b">
        <f>ISNUMBER(MATCH($E6376,'VLookup Lists'!$E$2:$E$17,0))</f>
        <v>0</v>
      </c>
    </row>
    <row r="6377" spans="1:15" ht="15" customHeight="1" x14ac:dyDescent="0.2">
      <c r="A6377" s="1" t="str">
        <f t="shared" ref="A6377:A6631" si="25">IF(ISBLANK(E6377),"","OFVP")</f>
        <v>OFVP</v>
      </c>
      <c r="E6377" s="1" t="s">
        <v>352</v>
      </c>
      <c r="G6377" s="38"/>
      <c r="H6377" s="39"/>
      <c r="M6377" s="1">
        <f>IF(ISNUMBER(MATCH(E6377,_xlfn.VSTACK('VLookup Lists'!$E$2:$E$17,'VLookup Lists'!$H$2:$H$38,'VLookup Lists'!$J$2:$J$8),0)),1,0)</f>
        <v>0</v>
      </c>
      <c r="N6377" s="1" t="str">
        <f>IFERROR(IF(VLOOKUP($D6377,'VLookup Lists'!$B$11:$C$29,2,FALSE)="FLIP",1,0),"")</f>
        <v/>
      </c>
      <c r="O6377" s="1" t="b">
        <f>ISNUMBER(MATCH($E6377,'VLookup Lists'!$E$2:$E$17,0))</f>
        <v>0</v>
      </c>
    </row>
    <row r="6378" spans="1:15" ht="15" customHeight="1" x14ac:dyDescent="0.2">
      <c r="A6378" s="1" t="str">
        <f t="shared" si="25"/>
        <v>OFVP</v>
      </c>
      <c r="E6378" s="1" t="s">
        <v>352</v>
      </c>
      <c r="G6378" s="38"/>
      <c r="H6378" s="39"/>
      <c r="M6378" s="1">
        <f>IF(ISNUMBER(MATCH(E6378,_xlfn.VSTACK('VLookup Lists'!$E$2:$E$17,'VLookup Lists'!$H$2:$H$38,'VLookup Lists'!$J$2:$J$8),0)),1,0)</f>
        <v>0</v>
      </c>
      <c r="N6378" s="1" t="str">
        <f>IFERROR(IF(VLOOKUP($D6378,'VLookup Lists'!$B$11:$C$29,2,FALSE)="FLIP",1,0),"")</f>
        <v/>
      </c>
      <c r="O6378" s="1" t="b">
        <f>ISNUMBER(MATCH($E6378,'VLookup Lists'!$E$2:$E$17,0))</f>
        <v>0</v>
      </c>
    </row>
    <row r="6379" spans="1:15" ht="15" customHeight="1" x14ac:dyDescent="0.2">
      <c r="A6379" s="1" t="str">
        <f t="shared" si="25"/>
        <v>OFVP</v>
      </c>
      <c r="E6379" s="1" t="s">
        <v>352</v>
      </c>
      <c r="G6379" s="38"/>
      <c r="H6379" s="39"/>
      <c r="M6379" s="1">
        <f>IF(ISNUMBER(MATCH(E6379,_xlfn.VSTACK('VLookup Lists'!$E$2:$E$17,'VLookup Lists'!$H$2:$H$38,'VLookup Lists'!$J$2:$J$8),0)),1,0)</f>
        <v>0</v>
      </c>
      <c r="N6379" s="1" t="str">
        <f>IFERROR(IF(VLOOKUP($D6379,'VLookup Lists'!$B$11:$C$29,2,FALSE)="FLIP",1,0),"")</f>
        <v/>
      </c>
      <c r="O6379" s="1" t="b">
        <f>ISNUMBER(MATCH($E6379,'VLookup Lists'!$E$2:$E$17,0))</f>
        <v>0</v>
      </c>
    </row>
    <row r="6380" spans="1:15" ht="15" customHeight="1" x14ac:dyDescent="0.2">
      <c r="A6380" s="1" t="str">
        <f t="shared" si="25"/>
        <v>OFVP</v>
      </c>
      <c r="E6380" s="1" t="s">
        <v>352</v>
      </c>
      <c r="G6380" s="38"/>
      <c r="H6380" s="39"/>
      <c r="M6380" s="1">
        <f>IF(ISNUMBER(MATCH(E6380,_xlfn.VSTACK('VLookup Lists'!$E$2:$E$17,'VLookup Lists'!$H$2:$H$38,'VLookup Lists'!$J$2:$J$8),0)),1,0)</f>
        <v>0</v>
      </c>
      <c r="N6380" s="1" t="str">
        <f>IFERROR(IF(VLOOKUP($D6380,'VLookup Lists'!$B$11:$C$29,2,FALSE)="FLIP",1,0),"")</f>
        <v/>
      </c>
      <c r="O6380" s="1" t="b">
        <f>ISNUMBER(MATCH($E6380,'VLookup Lists'!$E$2:$E$17,0))</f>
        <v>0</v>
      </c>
    </row>
    <row r="6381" spans="1:15" ht="15" customHeight="1" x14ac:dyDescent="0.2">
      <c r="A6381" s="1" t="str">
        <f t="shared" si="25"/>
        <v>OFVP</v>
      </c>
      <c r="E6381" s="1" t="s">
        <v>352</v>
      </c>
      <c r="G6381" s="38"/>
      <c r="H6381" s="39"/>
      <c r="M6381" s="1">
        <f>IF(ISNUMBER(MATCH(E6381,_xlfn.VSTACK('VLookup Lists'!$E$2:$E$17,'VLookup Lists'!$H$2:$H$38,'VLookup Lists'!$J$2:$J$8),0)),1,0)</f>
        <v>0</v>
      </c>
      <c r="N6381" s="1" t="str">
        <f>IFERROR(IF(VLOOKUP($D6381,'VLookup Lists'!$B$11:$C$29,2,FALSE)="FLIP",1,0),"")</f>
        <v/>
      </c>
      <c r="O6381" s="1" t="b">
        <f>ISNUMBER(MATCH($E6381,'VLookup Lists'!$E$2:$E$17,0))</f>
        <v>0</v>
      </c>
    </row>
    <row r="6382" spans="1:15" ht="15" customHeight="1" x14ac:dyDescent="0.2">
      <c r="A6382" s="1" t="str">
        <f t="shared" si="25"/>
        <v>OFVP</v>
      </c>
      <c r="E6382" s="1" t="s">
        <v>352</v>
      </c>
      <c r="G6382" s="38"/>
      <c r="H6382" s="39"/>
      <c r="M6382" s="1">
        <f>IF(ISNUMBER(MATCH(E6382,_xlfn.VSTACK('VLookup Lists'!$E$2:$E$17,'VLookup Lists'!$H$2:$H$38,'VLookup Lists'!$J$2:$J$8),0)),1,0)</f>
        <v>0</v>
      </c>
      <c r="N6382" s="1" t="str">
        <f>IFERROR(IF(VLOOKUP($D6382,'VLookup Lists'!$B$11:$C$29,2,FALSE)="FLIP",1,0),"")</f>
        <v/>
      </c>
      <c r="O6382" s="1" t="b">
        <f>ISNUMBER(MATCH($E6382,'VLookup Lists'!$E$2:$E$17,0))</f>
        <v>0</v>
      </c>
    </row>
    <row r="6383" spans="1:15" ht="15" customHeight="1" x14ac:dyDescent="0.2">
      <c r="A6383" s="1" t="str">
        <f t="shared" si="25"/>
        <v>OFVP</v>
      </c>
      <c r="E6383" s="1" t="s">
        <v>352</v>
      </c>
      <c r="G6383" s="38"/>
      <c r="H6383" s="39"/>
      <c r="M6383" s="1">
        <f>IF(ISNUMBER(MATCH(E6383,_xlfn.VSTACK('VLookup Lists'!$E$2:$E$17,'VLookup Lists'!$H$2:$H$38,'VLookup Lists'!$J$2:$J$8),0)),1,0)</f>
        <v>0</v>
      </c>
      <c r="N6383" s="1" t="str">
        <f>IFERROR(IF(VLOOKUP($D6383,'VLookup Lists'!$B$11:$C$29,2,FALSE)="FLIP",1,0),"")</f>
        <v/>
      </c>
      <c r="O6383" s="1" t="b">
        <f>ISNUMBER(MATCH($E6383,'VLookup Lists'!$E$2:$E$17,0))</f>
        <v>0</v>
      </c>
    </row>
    <row r="6384" spans="1:15" ht="15" customHeight="1" x14ac:dyDescent="0.2">
      <c r="A6384" s="1" t="str">
        <f t="shared" si="25"/>
        <v>OFVP</v>
      </c>
      <c r="E6384" s="1" t="s">
        <v>352</v>
      </c>
      <c r="G6384" s="38"/>
      <c r="H6384" s="39"/>
      <c r="M6384" s="1">
        <f>IF(ISNUMBER(MATCH(E6384,_xlfn.VSTACK('VLookup Lists'!$E$2:$E$17,'VLookup Lists'!$H$2:$H$38,'VLookup Lists'!$J$2:$J$8),0)),1,0)</f>
        <v>0</v>
      </c>
      <c r="N6384" s="1" t="str">
        <f>IFERROR(IF(VLOOKUP($D6384,'VLookup Lists'!$B$11:$C$29,2,FALSE)="FLIP",1,0),"")</f>
        <v/>
      </c>
      <c r="O6384" s="1" t="b">
        <f>ISNUMBER(MATCH($E6384,'VLookup Lists'!$E$2:$E$17,0))</f>
        <v>0</v>
      </c>
    </row>
    <row r="6385" spans="1:15" ht="15" customHeight="1" x14ac:dyDescent="0.2">
      <c r="A6385" s="1" t="str">
        <f t="shared" si="25"/>
        <v>OFVP</v>
      </c>
      <c r="E6385" s="1" t="s">
        <v>352</v>
      </c>
      <c r="G6385" s="38"/>
      <c r="H6385" s="39"/>
      <c r="M6385" s="1">
        <f>IF(ISNUMBER(MATCH(E6385,_xlfn.VSTACK('VLookup Lists'!$E$2:$E$17,'VLookup Lists'!$H$2:$H$38,'VLookup Lists'!$J$2:$J$8),0)),1,0)</f>
        <v>0</v>
      </c>
      <c r="N6385" s="1" t="str">
        <f>IFERROR(IF(VLOOKUP($D6385,'VLookup Lists'!$B$11:$C$29,2,FALSE)="FLIP",1,0),"")</f>
        <v/>
      </c>
      <c r="O6385" s="1" t="b">
        <f>ISNUMBER(MATCH($E6385,'VLookup Lists'!$E$2:$E$17,0))</f>
        <v>0</v>
      </c>
    </row>
    <row r="6386" spans="1:15" ht="15" customHeight="1" x14ac:dyDescent="0.2">
      <c r="A6386" s="1" t="str">
        <f t="shared" si="25"/>
        <v>OFVP</v>
      </c>
      <c r="E6386" s="1" t="s">
        <v>352</v>
      </c>
      <c r="G6386" s="38"/>
      <c r="H6386" s="39"/>
      <c r="M6386" s="1">
        <f>IF(ISNUMBER(MATCH(E6386,_xlfn.VSTACK('VLookup Lists'!$E$2:$E$17,'VLookup Lists'!$H$2:$H$38,'VLookup Lists'!$J$2:$J$8),0)),1,0)</f>
        <v>0</v>
      </c>
      <c r="N6386" s="1" t="str">
        <f>IFERROR(IF(VLOOKUP($D6386,'VLookup Lists'!$B$11:$C$29,2,FALSE)="FLIP",1,0),"")</f>
        <v/>
      </c>
      <c r="O6386" s="1" t="b">
        <f>ISNUMBER(MATCH($E6386,'VLookup Lists'!$E$2:$E$17,0))</f>
        <v>0</v>
      </c>
    </row>
    <row r="6387" spans="1:15" ht="15" customHeight="1" x14ac:dyDescent="0.2">
      <c r="A6387" s="1" t="str">
        <f t="shared" si="25"/>
        <v>OFVP</v>
      </c>
      <c r="E6387" s="1" t="s">
        <v>352</v>
      </c>
      <c r="G6387" s="38"/>
      <c r="H6387" s="39"/>
      <c r="M6387" s="1">
        <f>IF(ISNUMBER(MATCH(E6387,_xlfn.VSTACK('VLookup Lists'!$E$2:$E$17,'VLookup Lists'!$H$2:$H$38,'VLookup Lists'!$J$2:$J$8),0)),1,0)</f>
        <v>0</v>
      </c>
      <c r="N6387" s="1" t="str">
        <f>IFERROR(IF(VLOOKUP($D6387,'VLookup Lists'!$B$11:$C$29,2,FALSE)="FLIP",1,0),"")</f>
        <v/>
      </c>
      <c r="O6387" s="1" t="b">
        <f>ISNUMBER(MATCH($E6387,'VLookup Lists'!$E$2:$E$17,0))</f>
        <v>0</v>
      </c>
    </row>
    <row r="6388" spans="1:15" ht="15" customHeight="1" x14ac:dyDescent="0.2">
      <c r="A6388" s="1" t="str">
        <f t="shared" si="25"/>
        <v>OFVP</v>
      </c>
      <c r="E6388" s="1" t="s">
        <v>352</v>
      </c>
      <c r="G6388" s="38"/>
      <c r="H6388" s="39"/>
      <c r="M6388" s="1">
        <f>IF(ISNUMBER(MATCH(E6388,_xlfn.VSTACK('VLookup Lists'!$E$2:$E$17,'VLookup Lists'!$H$2:$H$38,'VLookup Lists'!$J$2:$J$8),0)),1,0)</f>
        <v>0</v>
      </c>
      <c r="N6388" s="1" t="str">
        <f>IFERROR(IF(VLOOKUP($D6388,'VLookup Lists'!$B$11:$C$29,2,FALSE)="FLIP",1,0),"")</f>
        <v/>
      </c>
      <c r="O6388" s="1" t="b">
        <f>ISNUMBER(MATCH($E6388,'VLookup Lists'!$E$2:$E$17,0))</f>
        <v>0</v>
      </c>
    </row>
    <row r="6389" spans="1:15" ht="15" customHeight="1" x14ac:dyDescent="0.2">
      <c r="A6389" s="1" t="str">
        <f t="shared" si="25"/>
        <v>OFVP</v>
      </c>
      <c r="E6389" s="1" t="s">
        <v>352</v>
      </c>
      <c r="G6389" s="38"/>
      <c r="H6389" s="39"/>
      <c r="M6389" s="1">
        <f>IF(ISNUMBER(MATCH(E6389,_xlfn.VSTACK('VLookup Lists'!$E$2:$E$17,'VLookup Lists'!$H$2:$H$38,'VLookup Lists'!$J$2:$J$8),0)),1,0)</f>
        <v>0</v>
      </c>
      <c r="N6389" s="1" t="str">
        <f>IFERROR(IF(VLOOKUP($D6389,'VLookup Lists'!$B$11:$C$29,2,FALSE)="FLIP",1,0),"")</f>
        <v/>
      </c>
      <c r="O6389" s="1" t="b">
        <f>ISNUMBER(MATCH($E6389,'VLookup Lists'!$E$2:$E$17,0))</f>
        <v>0</v>
      </c>
    </row>
    <row r="6390" spans="1:15" ht="15" customHeight="1" x14ac:dyDescent="0.2">
      <c r="A6390" s="1" t="str">
        <f t="shared" si="25"/>
        <v>OFVP</v>
      </c>
      <c r="E6390" s="1" t="s">
        <v>352</v>
      </c>
      <c r="G6390" s="38"/>
      <c r="H6390" s="39"/>
      <c r="M6390" s="1">
        <f>IF(ISNUMBER(MATCH(E6390,_xlfn.VSTACK('VLookup Lists'!$E$2:$E$17,'VLookup Lists'!$H$2:$H$38,'VLookup Lists'!$J$2:$J$8),0)),1,0)</f>
        <v>0</v>
      </c>
      <c r="N6390" s="1" t="str">
        <f>IFERROR(IF(VLOOKUP($D6390,'VLookup Lists'!$B$11:$C$29,2,FALSE)="FLIP",1,0),"")</f>
        <v/>
      </c>
      <c r="O6390" s="1" t="b">
        <f>ISNUMBER(MATCH($E6390,'VLookup Lists'!$E$2:$E$17,0))</f>
        <v>0</v>
      </c>
    </row>
    <row r="6391" spans="1:15" ht="15" customHeight="1" x14ac:dyDescent="0.2">
      <c r="A6391" s="1" t="str">
        <f t="shared" si="25"/>
        <v>OFVP</v>
      </c>
      <c r="E6391" s="1" t="s">
        <v>352</v>
      </c>
      <c r="G6391" s="38"/>
      <c r="H6391" s="39"/>
      <c r="M6391" s="1">
        <f>IF(ISNUMBER(MATCH(E6391,_xlfn.VSTACK('VLookup Lists'!$E$2:$E$17,'VLookup Lists'!$H$2:$H$38,'VLookup Lists'!$J$2:$J$8),0)),1,0)</f>
        <v>0</v>
      </c>
      <c r="N6391" s="1" t="str">
        <f>IFERROR(IF(VLOOKUP($D6391,'VLookup Lists'!$B$11:$C$29,2,FALSE)="FLIP",1,0),"")</f>
        <v/>
      </c>
      <c r="O6391" s="1" t="b">
        <f>ISNUMBER(MATCH($E6391,'VLookup Lists'!$E$2:$E$17,0))</f>
        <v>0</v>
      </c>
    </row>
    <row r="6392" spans="1:15" ht="15" customHeight="1" x14ac:dyDescent="0.2">
      <c r="A6392" s="1" t="str">
        <f t="shared" si="25"/>
        <v>OFVP</v>
      </c>
      <c r="E6392" s="1" t="s">
        <v>352</v>
      </c>
      <c r="G6392" s="38"/>
      <c r="H6392" s="39"/>
      <c r="M6392" s="1">
        <f>IF(ISNUMBER(MATCH(E6392,_xlfn.VSTACK('VLookup Lists'!$E$2:$E$17,'VLookup Lists'!$H$2:$H$38,'VLookup Lists'!$J$2:$J$8),0)),1,0)</f>
        <v>0</v>
      </c>
      <c r="N6392" s="1" t="str">
        <f>IFERROR(IF(VLOOKUP($D6392,'VLookup Lists'!$B$11:$C$29,2,FALSE)="FLIP",1,0),"")</f>
        <v/>
      </c>
      <c r="O6392" s="1" t="b">
        <f>ISNUMBER(MATCH($E6392,'VLookup Lists'!$E$2:$E$17,0))</f>
        <v>0</v>
      </c>
    </row>
    <row r="6393" spans="1:15" ht="15" customHeight="1" x14ac:dyDescent="0.2">
      <c r="A6393" s="1" t="str">
        <f t="shared" si="25"/>
        <v>OFVP</v>
      </c>
      <c r="E6393" s="1" t="s">
        <v>352</v>
      </c>
      <c r="G6393" s="38"/>
      <c r="H6393" s="39"/>
      <c r="M6393" s="1">
        <f>IF(ISNUMBER(MATCH(E6393,_xlfn.VSTACK('VLookup Lists'!$E$2:$E$17,'VLookup Lists'!$H$2:$H$38,'VLookup Lists'!$J$2:$J$8),0)),1,0)</f>
        <v>0</v>
      </c>
      <c r="N6393" s="1" t="str">
        <f>IFERROR(IF(VLOOKUP($D6393,'VLookup Lists'!$B$11:$C$29,2,FALSE)="FLIP",1,0),"")</f>
        <v/>
      </c>
      <c r="O6393" s="1" t="b">
        <f>ISNUMBER(MATCH($E6393,'VLookup Lists'!$E$2:$E$17,0))</f>
        <v>0</v>
      </c>
    </row>
    <row r="6394" spans="1:15" ht="15" customHeight="1" x14ac:dyDescent="0.2">
      <c r="A6394" s="1" t="str">
        <f t="shared" si="25"/>
        <v>OFVP</v>
      </c>
      <c r="E6394" s="1" t="s">
        <v>352</v>
      </c>
      <c r="G6394" s="38"/>
      <c r="H6394" s="39"/>
      <c r="M6394" s="1">
        <f>IF(ISNUMBER(MATCH(E6394,_xlfn.VSTACK('VLookup Lists'!$E$2:$E$17,'VLookup Lists'!$H$2:$H$38,'VLookup Lists'!$J$2:$J$8),0)),1,0)</f>
        <v>0</v>
      </c>
      <c r="N6394" s="1" t="str">
        <f>IFERROR(IF(VLOOKUP($D6394,'VLookup Lists'!$B$11:$C$29,2,FALSE)="FLIP",1,0),"")</f>
        <v/>
      </c>
      <c r="O6394" s="1" t="b">
        <f>ISNUMBER(MATCH($E6394,'VLookup Lists'!$E$2:$E$17,0))</f>
        <v>0</v>
      </c>
    </row>
    <row r="6395" spans="1:15" ht="15" customHeight="1" x14ac:dyDescent="0.2">
      <c r="A6395" s="1" t="str">
        <f t="shared" si="25"/>
        <v>OFVP</v>
      </c>
      <c r="E6395" s="1" t="s">
        <v>352</v>
      </c>
      <c r="G6395" s="38"/>
      <c r="H6395" s="39"/>
      <c r="M6395" s="1">
        <f>IF(ISNUMBER(MATCH(E6395,_xlfn.VSTACK('VLookup Lists'!$E$2:$E$17,'VLookup Lists'!$H$2:$H$38,'VLookup Lists'!$J$2:$J$8),0)),1,0)</f>
        <v>0</v>
      </c>
      <c r="N6395" s="1" t="str">
        <f>IFERROR(IF(VLOOKUP($D6395,'VLookup Lists'!$B$11:$C$29,2,FALSE)="FLIP",1,0),"")</f>
        <v/>
      </c>
      <c r="O6395" s="1" t="b">
        <f>ISNUMBER(MATCH($E6395,'VLookup Lists'!$E$2:$E$17,0))</f>
        <v>0</v>
      </c>
    </row>
    <row r="6396" spans="1:15" ht="15" customHeight="1" x14ac:dyDescent="0.2">
      <c r="A6396" s="1" t="str">
        <f t="shared" si="25"/>
        <v>OFVP</v>
      </c>
      <c r="E6396" s="1" t="s">
        <v>352</v>
      </c>
      <c r="G6396" s="38"/>
      <c r="H6396" s="39"/>
      <c r="M6396" s="1">
        <f>IF(ISNUMBER(MATCH(E6396,_xlfn.VSTACK('VLookup Lists'!$E$2:$E$17,'VLookup Lists'!$H$2:$H$38,'VLookup Lists'!$J$2:$J$8),0)),1,0)</f>
        <v>0</v>
      </c>
      <c r="N6396" s="1" t="str">
        <f>IFERROR(IF(VLOOKUP($D6396,'VLookup Lists'!$B$11:$C$29,2,FALSE)="FLIP",1,0),"")</f>
        <v/>
      </c>
      <c r="O6396" s="1" t="b">
        <f>ISNUMBER(MATCH($E6396,'VLookup Lists'!$E$2:$E$17,0))</f>
        <v>0</v>
      </c>
    </row>
    <row r="6397" spans="1:15" ht="15" customHeight="1" x14ac:dyDescent="0.2">
      <c r="A6397" s="1" t="str">
        <f t="shared" si="25"/>
        <v>OFVP</v>
      </c>
      <c r="E6397" s="1" t="s">
        <v>352</v>
      </c>
      <c r="G6397" s="38"/>
      <c r="H6397" s="39"/>
      <c r="M6397" s="1">
        <f>IF(ISNUMBER(MATCH(E6397,_xlfn.VSTACK('VLookup Lists'!$E$2:$E$17,'VLookup Lists'!$H$2:$H$38,'VLookup Lists'!$J$2:$J$8),0)),1,0)</f>
        <v>0</v>
      </c>
      <c r="N6397" s="1" t="str">
        <f>IFERROR(IF(VLOOKUP($D6397,'VLookup Lists'!$B$11:$C$29,2,FALSE)="FLIP",1,0),"")</f>
        <v/>
      </c>
      <c r="O6397" s="1" t="b">
        <f>ISNUMBER(MATCH($E6397,'VLookup Lists'!$E$2:$E$17,0))</f>
        <v>0</v>
      </c>
    </row>
    <row r="6398" spans="1:15" ht="15" customHeight="1" x14ac:dyDescent="0.2">
      <c r="A6398" s="1" t="str">
        <f t="shared" si="25"/>
        <v>OFVP</v>
      </c>
      <c r="E6398" s="1" t="s">
        <v>352</v>
      </c>
      <c r="G6398" s="38"/>
      <c r="H6398" s="39"/>
      <c r="M6398" s="1">
        <f>IF(ISNUMBER(MATCH(E6398,_xlfn.VSTACK('VLookup Lists'!$E$2:$E$17,'VLookup Lists'!$H$2:$H$38,'VLookup Lists'!$J$2:$J$8),0)),1,0)</f>
        <v>0</v>
      </c>
      <c r="N6398" s="1" t="str">
        <f>IFERROR(IF(VLOOKUP($D6398,'VLookup Lists'!$B$11:$C$29,2,FALSE)="FLIP",1,0),"")</f>
        <v/>
      </c>
      <c r="O6398" s="1" t="b">
        <f>ISNUMBER(MATCH($E6398,'VLookup Lists'!$E$2:$E$17,0))</f>
        <v>0</v>
      </c>
    </row>
    <row r="6399" spans="1:15" ht="15" customHeight="1" x14ac:dyDescent="0.2">
      <c r="A6399" s="1" t="str">
        <f t="shared" si="25"/>
        <v>OFVP</v>
      </c>
      <c r="E6399" s="1" t="s">
        <v>352</v>
      </c>
      <c r="G6399" s="38"/>
      <c r="H6399" s="39"/>
      <c r="M6399" s="1">
        <f>IF(ISNUMBER(MATCH(E6399,_xlfn.VSTACK('VLookup Lists'!$E$2:$E$17,'VLookup Lists'!$H$2:$H$38,'VLookup Lists'!$J$2:$J$8),0)),1,0)</f>
        <v>0</v>
      </c>
      <c r="N6399" s="1" t="str">
        <f>IFERROR(IF(VLOOKUP($D6399,'VLookup Lists'!$B$11:$C$29,2,FALSE)="FLIP",1,0),"")</f>
        <v/>
      </c>
      <c r="O6399" s="1" t="b">
        <f>ISNUMBER(MATCH($E6399,'VLookup Lists'!$E$2:$E$17,0))</f>
        <v>0</v>
      </c>
    </row>
    <row r="6400" spans="1:15" ht="15" customHeight="1" x14ac:dyDescent="0.2">
      <c r="A6400" s="1" t="str">
        <f t="shared" si="25"/>
        <v>OFVP</v>
      </c>
      <c r="E6400" s="1" t="s">
        <v>352</v>
      </c>
      <c r="G6400" s="38"/>
      <c r="H6400" s="39"/>
      <c r="M6400" s="1">
        <f>IF(ISNUMBER(MATCH(E6400,_xlfn.VSTACK('VLookup Lists'!$E$2:$E$17,'VLookup Lists'!$H$2:$H$38,'VLookup Lists'!$J$2:$J$8),0)),1,0)</f>
        <v>0</v>
      </c>
      <c r="N6400" s="1" t="str">
        <f>IFERROR(IF(VLOOKUP($D6400,'VLookup Lists'!$B$11:$C$29,2,FALSE)="FLIP",1,0),"")</f>
        <v/>
      </c>
      <c r="O6400" s="1" t="b">
        <f>ISNUMBER(MATCH($E6400,'VLookup Lists'!$E$2:$E$17,0))</f>
        <v>0</v>
      </c>
    </row>
    <row r="6401" spans="1:15" ht="15" customHeight="1" x14ac:dyDescent="0.2">
      <c r="A6401" s="1" t="str">
        <f t="shared" si="25"/>
        <v>OFVP</v>
      </c>
      <c r="E6401" s="1" t="s">
        <v>352</v>
      </c>
      <c r="G6401" s="38"/>
      <c r="H6401" s="39"/>
      <c r="M6401" s="1">
        <f>IF(ISNUMBER(MATCH(E6401,_xlfn.VSTACK('VLookup Lists'!$E$2:$E$17,'VLookup Lists'!$H$2:$H$38,'VLookup Lists'!$J$2:$J$8),0)),1,0)</f>
        <v>0</v>
      </c>
      <c r="N6401" s="1" t="str">
        <f>IFERROR(IF(VLOOKUP($D6401,'VLookup Lists'!$B$11:$C$29,2,FALSE)="FLIP",1,0),"")</f>
        <v/>
      </c>
      <c r="O6401" s="1" t="b">
        <f>ISNUMBER(MATCH($E6401,'VLookup Lists'!$E$2:$E$17,0))</f>
        <v>0</v>
      </c>
    </row>
    <row r="6402" spans="1:15" ht="15" customHeight="1" x14ac:dyDescent="0.2">
      <c r="A6402" s="1" t="str">
        <f t="shared" si="25"/>
        <v>OFVP</v>
      </c>
      <c r="E6402" s="1" t="s">
        <v>352</v>
      </c>
      <c r="G6402" s="38"/>
      <c r="H6402" s="39"/>
      <c r="M6402" s="1">
        <f>IF(ISNUMBER(MATCH(E6402,_xlfn.VSTACK('VLookup Lists'!$E$2:$E$17,'VLookup Lists'!$H$2:$H$38,'VLookup Lists'!$J$2:$J$8),0)),1,0)</f>
        <v>0</v>
      </c>
      <c r="N6402" s="1" t="str">
        <f>IFERROR(IF(VLOOKUP($D6402,'VLookup Lists'!$B$11:$C$29,2,FALSE)="FLIP",1,0),"")</f>
        <v/>
      </c>
      <c r="O6402" s="1" t="b">
        <f>ISNUMBER(MATCH($E6402,'VLookup Lists'!$E$2:$E$17,0))</f>
        <v>0</v>
      </c>
    </row>
    <row r="6403" spans="1:15" ht="15" customHeight="1" x14ac:dyDescent="0.2">
      <c r="A6403" s="1" t="str">
        <f t="shared" si="25"/>
        <v>OFVP</v>
      </c>
      <c r="E6403" s="1" t="s">
        <v>352</v>
      </c>
      <c r="G6403" s="38"/>
      <c r="H6403" s="39"/>
      <c r="M6403" s="1">
        <f>IF(ISNUMBER(MATCH(E6403,_xlfn.VSTACK('VLookup Lists'!$E$2:$E$17,'VLookup Lists'!$H$2:$H$38,'VLookup Lists'!$J$2:$J$8),0)),1,0)</f>
        <v>0</v>
      </c>
      <c r="N6403" s="1" t="str">
        <f>IFERROR(IF(VLOOKUP($D6403,'VLookup Lists'!$B$11:$C$29,2,FALSE)="FLIP",1,0),"")</f>
        <v/>
      </c>
      <c r="O6403" s="1" t="b">
        <f>ISNUMBER(MATCH($E6403,'VLookup Lists'!$E$2:$E$17,0))</f>
        <v>0</v>
      </c>
    </row>
    <row r="6404" spans="1:15" ht="15" customHeight="1" x14ac:dyDescent="0.2">
      <c r="A6404" s="1" t="str">
        <f t="shared" si="25"/>
        <v>OFVP</v>
      </c>
      <c r="E6404" s="1" t="s">
        <v>352</v>
      </c>
      <c r="G6404" s="38"/>
      <c r="H6404" s="39"/>
      <c r="M6404" s="1">
        <f>IF(ISNUMBER(MATCH(E6404,_xlfn.VSTACK('VLookup Lists'!$E$2:$E$17,'VLookup Lists'!$H$2:$H$38,'VLookup Lists'!$J$2:$J$8),0)),1,0)</f>
        <v>0</v>
      </c>
      <c r="N6404" s="1" t="str">
        <f>IFERROR(IF(VLOOKUP($D6404,'VLookup Lists'!$B$11:$C$29,2,FALSE)="FLIP",1,0),"")</f>
        <v/>
      </c>
      <c r="O6404" s="1" t="b">
        <f>ISNUMBER(MATCH($E6404,'VLookup Lists'!$E$2:$E$17,0))</f>
        <v>0</v>
      </c>
    </row>
    <row r="6405" spans="1:15" ht="15" customHeight="1" x14ac:dyDescent="0.2">
      <c r="A6405" s="1" t="str">
        <f t="shared" si="25"/>
        <v>OFVP</v>
      </c>
      <c r="E6405" s="1" t="s">
        <v>352</v>
      </c>
      <c r="G6405" s="38"/>
      <c r="H6405" s="39"/>
      <c r="M6405" s="1">
        <f>IF(ISNUMBER(MATCH(E6405,_xlfn.VSTACK('VLookup Lists'!$E$2:$E$17,'VLookup Lists'!$H$2:$H$38,'VLookup Lists'!$J$2:$J$8),0)),1,0)</f>
        <v>0</v>
      </c>
      <c r="N6405" s="1" t="str">
        <f>IFERROR(IF(VLOOKUP($D6405,'VLookup Lists'!$B$11:$C$29,2,FALSE)="FLIP",1,0),"")</f>
        <v/>
      </c>
      <c r="O6405" s="1" t="b">
        <f>ISNUMBER(MATCH($E6405,'VLookup Lists'!$E$2:$E$17,0))</f>
        <v>0</v>
      </c>
    </row>
    <row r="6406" spans="1:15" ht="15" customHeight="1" x14ac:dyDescent="0.2">
      <c r="A6406" s="1" t="str">
        <f t="shared" si="25"/>
        <v>OFVP</v>
      </c>
      <c r="E6406" s="1" t="s">
        <v>352</v>
      </c>
      <c r="G6406" s="38"/>
      <c r="H6406" s="39"/>
      <c r="M6406" s="1">
        <f>IF(ISNUMBER(MATCH(E6406,_xlfn.VSTACK('VLookup Lists'!$E$2:$E$17,'VLookup Lists'!$H$2:$H$38,'VLookup Lists'!$J$2:$J$8),0)),1,0)</f>
        <v>0</v>
      </c>
      <c r="N6406" s="1" t="str">
        <f>IFERROR(IF(VLOOKUP($D6406,'VLookup Lists'!$B$11:$C$29,2,FALSE)="FLIP",1,0),"")</f>
        <v/>
      </c>
      <c r="O6406" s="1" t="b">
        <f>ISNUMBER(MATCH($E6406,'VLookup Lists'!$E$2:$E$17,0))</f>
        <v>0</v>
      </c>
    </row>
    <row r="6407" spans="1:15" ht="15" customHeight="1" x14ac:dyDescent="0.2">
      <c r="A6407" s="1" t="str">
        <f t="shared" si="25"/>
        <v>OFVP</v>
      </c>
      <c r="E6407" s="1" t="s">
        <v>352</v>
      </c>
      <c r="G6407" s="38"/>
      <c r="H6407" s="39"/>
      <c r="M6407" s="1">
        <f>IF(ISNUMBER(MATCH(E6407,_xlfn.VSTACK('VLookup Lists'!$E$2:$E$17,'VLookup Lists'!$H$2:$H$38,'VLookup Lists'!$J$2:$J$8),0)),1,0)</f>
        <v>0</v>
      </c>
      <c r="N6407" s="1" t="str">
        <f>IFERROR(IF(VLOOKUP($D6407,'VLookup Lists'!$B$11:$C$29,2,FALSE)="FLIP",1,0),"")</f>
        <v/>
      </c>
      <c r="O6407" s="1" t="b">
        <f>ISNUMBER(MATCH($E6407,'VLookup Lists'!$E$2:$E$17,0))</f>
        <v>0</v>
      </c>
    </row>
    <row r="6408" spans="1:15" ht="15" customHeight="1" x14ac:dyDescent="0.2">
      <c r="A6408" s="1" t="str">
        <f t="shared" si="25"/>
        <v>OFVP</v>
      </c>
      <c r="E6408" s="1" t="s">
        <v>352</v>
      </c>
      <c r="G6408" s="38"/>
      <c r="H6408" s="39"/>
      <c r="M6408" s="1">
        <f>IF(ISNUMBER(MATCH(E6408,_xlfn.VSTACK('VLookup Lists'!$E$2:$E$17,'VLookup Lists'!$H$2:$H$38,'VLookup Lists'!$J$2:$J$8),0)),1,0)</f>
        <v>0</v>
      </c>
      <c r="N6408" s="1" t="str">
        <f>IFERROR(IF(VLOOKUP($D6408,'VLookup Lists'!$B$11:$C$29,2,FALSE)="FLIP",1,0),"")</f>
        <v/>
      </c>
      <c r="O6408" s="1" t="b">
        <f>ISNUMBER(MATCH($E6408,'VLookup Lists'!$E$2:$E$17,0))</f>
        <v>0</v>
      </c>
    </row>
    <row r="6409" spans="1:15" ht="15" customHeight="1" x14ac:dyDescent="0.2">
      <c r="A6409" s="1" t="str">
        <f t="shared" si="25"/>
        <v>OFVP</v>
      </c>
      <c r="E6409" s="1" t="s">
        <v>352</v>
      </c>
      <c r="G6409" s="38"/>
      <c r="H6409" s="39"/>
      <c r="M6409" s="1">
        <f>IF(ISNUMBER(MATCH(E6409,_xlfn.VSTACK('VLookup Lists'!$E$2:$E$17,'VLookup Lists'!$H$2:$H$38,'VLookup Lists'!$J$2:$J$8),0)),1,0)</f>
        <v>0</v>
      </c>
      <c r="N6409" s="1" t="str">
        <f>IFERROR(IF(VLOOKUP($D6409,'VLookup Lists'!$B$11:$C$29,2,FALSE)="FLIP",1,0),"")</f>
        <v/>
      </c>
      <c r="O6409" s="1" t="b">
        <f>ISNUMBER(MATCH($E6409,'VLookup Lists'!$E$2:$E$17,0))</f>
        <v>0</v>
      </c>
    </row>
    <row r="6410" spans="1:15" ht="15" customHeight="1" x14ac:dyDescent="0.2">
      <c r="A6410" s="1" t="str">
        <f t="shared" si="25"/>
        <v>OFVP</v>
      </c>
      <c r="E6410" s="1" t="s">
        <v>352</v>
      </c>
      <c r="G6410" s="38"/>
      <c r="H6410" s="39"/>
      <c r="M6410" s="1">
        <f>IF(ISNUMBER(MATCH(E6410,_xlfn.VSTACK('VLookup Lists'!$E$2:$E$17,'VLookup Lists'!$H$2:$H$38,'VLookup Lists'!$J$2:$J$8),0)),1,0)</f>
        <v>0</v>
      </c>
      <c r="N6410" s="1" t="str">
        <f>IFERROR(IF(VLOOKUP($D6410,'VLookup Lists'!$B$11:$C$29,2,FALSE)="FLIP",1,0),"")</f>
        <v/>
      </c>
      <c r="O6410" s="1" t="b">
        <f>ISNUMBER(MATCH($E6410,'VLookup Lists'!$E$2:$E$17,0))</f>
        <v>0</v>
      </c>
    </row>
    <row r="6411" spans="1:15" ht="15" customHeight="1" x14ac:dyDescent="0.2">
      <c r="A6411" s="1" t="str">
        <f t="shared" si="25"/>
        <v>OFVP</v>
      </c>
      <c r="E6411" s="1" t="s">
        <v>352</v>
      </c>
      <c r="G6411" s="38"/>
      <c r="H6411" s="39"/>
      <c r="M6411" s="1">
        <f>IF(ISNUMBER(MATCH(E6411,_xlfn.VSTACK('VLookup Lists'!$E$2:$E$17,'VLookup Lists'!$H$2:$H$38,'VLookup Lists'!$J$2:$J$8),0)),1,0)</f>
        <v>0</v>
      </c>
      <c r="N6411" s="1" t="str">
        <f>IFERROR(IF(VLOOKUP($D6411,'VLookup Lists'!$B$11:$C$29,2,FALSE)="FLIP",1,0),"")</f>
        <v/>
      </c>
      <c r="O6411" s="1" t="b">
        <f>ISNUMBER(MATCH($E6411,'VLookup Lists'!$E$2:$E$17,0))</f>
        <v>0</v>
      </c>
    </row>
    <row r="6412" spans="1:15" ht="15" customHeight="1" x14ac:dyDescent="0.2">
      <c r="A6412" s="1" t="str">
        <f t="shared" si="25"/>
        <v>OFVP</v>
      </c>
      <c r="E6412" s="1" t="s">
        <v>352</v>
      </c>
      <c r="G6412" s="38"/>
      <c r="H6412" s="39"/>
      <c r="M6412" s="1">
        <f>IF(ISNUMBER(MATCH(E6412,_xlfn.VSTACK('VLookup Lists'!$E$2:$E$17,'VLookup Lists'!$H$2:$H$38,'VLookup Lists'!$J$2:$J$8),0)),1,0)</f>
        <v>0</v>
      </c>
      <c r="N6412" s="1" t="str">
        <f>IFERROR(IF(VLOOKUP($D6412,'VLookup Lists'!$B$11:$C$29,2,FALSE)="FLIP",1,0),"")</f>
        <v/>
      </c>
      <c r="O6412" s="1" t="b">
        <f>ISNUMBER(MATCH($E6412,'VLookup Lists'!$E$2:$E$17,0))</f>
        <v>0</v>
      </c>
    </row>
    <row r="6413" spans="1:15" ht="15" customHeight="1" x14ac:dyDescent="0.2">
      <c r="A6413" s="1" t="str">
        <f t="shared" si="25"/>
        <v>OFVP</v>
      </c>
      <c r="E6413" s="1" t="s">
        <v>352</v>
      </c>
      <c r="G6413" s="38"/>
      <c r="H6413" s="39"/>
      <c r="M6413" s="1">
        <f>IF(ISNUMBER(MATCH(E6413,_xlfn.VSTACK('VLookup Lists'!$E$2:$E$17,'VLookup Lists'!$H$2:$H$38,'VLookup Lists'!$J$2:$J$8),0)),1,0)</f>
        <v>0</v>
      </c>
      <c r="N6413" s="1" t="str">
        <f>IFERROR(IF(VLOOKUP($D6413,'VLookup Lists'!$B$11:$C$29,2,FALSE)="FLIP",1,0),"")</f>
        <v/>
      </c>
      <c r="O6413" s="1" t="b">
        <f>ISNUMBER(MATCH($E6413,'VLookup Lists'!$E$2:$E$17,0))</f>
        <v>0</v>
      </c>
    </row>
    <row r="6414" spans="1:15" ht="15" customHeight="1" x14ac:dyDescent="0.2">
      <c r="A6414" s="1" t="str">
        <f t="shared" si="25"/>
        <v>OFVP</v>
      </c>
      <c r="E6414" s="1" t="s">
        <v>352</v>
      </c>
      <c r="G6414" s="38"/>
      <c r="H6414" s="39"/>
      <c r="M6414" s="1">
        <f>IF(ISNUMBER(MATCH(E6414,_xlfn.VSTACK('VLookup Lists'!$E$2:$E$17,'VLookup Lists'!$H$2:$H$38,'VLookup Lists'!$J$2:$J$8),0)),1,0)</f>
        <v>0</v>
      </c>
      <c r="N6414" s="1" t="str">
        <f>IFERROR(IF(VLOOKUP($D6414,'VLookup Lists'!$B$11:$C$29,2,FALSE)="FLIP",1,0),"")</f>
        <v/>
      </c>
      <c r="O6414" s="1" t="b">
        <f>ISNUMBER(MATCH($E6414,'VLookup Lists'!$E$2:$E$17,0))</f>
        <v>0</v>
      </c>
    </row>
    <row r="6415" spans="1:15" ht="15" customHeight="1" x14ac:dyDescent="0.2">
      <c r="A6415" s="1" t="str">
        <f t="shared" si="25"/>
        <v>OFVP</v>
      </c>
      <c r="E6415" s="1" t="s">
        <v>352</v>
      </c>
      <c r="G6415" s="38"/>
      <c r="H6415" s="39"/>
      <c r="M6415" s="1">
        <f>IF(ISNUMBER(MATCH(E6415,_xlfn.VSTACK('VLookup Lists'!$E$2:$E$17,'VLookup Lists'!$H$2:$H$38,'VLookup Lists'!$J$2:$J$8),0)),1,0)</f>
        <v>0</v>
      </c>
      <c r="N6415" s="1" t="str">
        <f>IFERROR(IF(VLOOKUP($D6415,'VLookup Lists'!$B$11:$C$29,2,FALSE)="FLIP",1,0),"")</f>
        <v/>
      </c>
      <c r="O6415" s="1" t="b">
        <f>ISNUMBER(MATCH($E6415,'VLookup Lists'!$E$2:$E$17,0))</f>
        <v>0</v>
      </c>
    </row>
    <row r="6416" spans="1:15" ht="15" customHeight="1" x14ac:dyDescent="0.2">
      <c r="A6416" s="1" t="str">
        <f t="shared" si="25"/>
        <v>OFVP</v>
      </c>
      <c r="E6416" s="1" t="s">
        <v>352</v>
      </c>
      <c r="G6416" s="38"/>
      <c r="H6416" s="39"/>
      <c r="M6416" s="1">
        <f>IF(ISNUMBER(MATCH(E6416,_xlfn.VSTACK('VLookup Lists'!$E$2:$E$17,'VLookup Lists'!$H$2:$H$38,'VLookup Lists'!$J$2:$J$8),0)),1,0)</f>
        <v>0</v>
      </c>
      <c r="N6416" s="1" t="str">
        <f>IFERROR(IF(VLOOKUP($D6416,'VLookup Lists'!$B$11:$C$29,2,FALSE)="FLIP",1,0),"")</f>
        <v/>
      </c>
      <c r="O6416" s="1" t="b">
        <f>ISNUMBER(MATCH($E6416,'VLookup Lists'!$E$2:$E$17,0))</f>
        <v>0</v>
      </c>
    </row>
    <row r="6417" spans="1:15" ht="15" customHeight="1" x14ac:dyDescent="0.2">
      <c r="A6417" s="1" t="str">
        <f t="shared" si="25"/>
        <v>OFVP</v>
      </c>
      <c r="E6417" s="1" t="s">
        <v>352</v>
      </c>
      <c r="G6417" s="38"/>
      <c r="H6417" s="39"/>
      <c r="M6417" s="1">
        <f>IF(ISNUMBER(MATCH(E6417,_xlfn.VSTACK('VLookup Lists'!$E$2:$E$17,'VLookup Lists'!$H$2:$H$38,'VLookup Lists'!$J$2:$J$8),0)),1,0)</f>
        <v>0</v>
      </c>
      <c r="N6417" s="1" t="str">
        <f>IFERROR(IF(VLOOKUP($D6417,'VLookup Lists'!$B$11:$C$29,2,FALSE)="FLIP",1,0),"")</f>
        <v/>
      </c>
      <c r="O6417" s="1" t="b">
        <f>ISNUMBER(MATCH($E6417,'VLookup Lists'!$E$2:$E$17,0))</f>
        <v>0</v>
      </c>
    </row>
    <row r="6418" spans="1:15" ht="15" customHeight="1" x14ac:dyDescent="0.2">
      <c r="A6418" s="1" t="str">
        <f t="shared" si="25"/>
        <v>OFVP</v>
      </c>
      <c r="E6418" s="1" t="s">
        <v>352</v>
      </c>
      <c r="G6418" s="38"/>
      <c r="H6418" s="39"/>
      <c r="M6418" s="1">
        <f>IF(ISNUMBER(MATCH(E6418,_xlfn.VSTACK('VLookup Lists'!$E$2:$E$17,'VLookup Lists'!$H$2:$H$38,'VLookup Lists'!$J$2:$J$8),0)),1,0)</f>
        <v>0</v>
      </c>
      <c r="N6418" s="1" t="str">
        <f>IFERROR(IF(VLOOKUP($D6418,'VLookup Lists'!$B$11:$C$29,2,FALSE)="FLIP",1,0),"")</f>
        <v/>
      </c>
      <c r="O6418" s="1" t="b">
        <f>ISNUMBER(MATCH($E6418,'VLookup Lists'!$E$2:$E$17,0))</f>
        <v>0</v>
      </c>
    </row>
    <row r="6419" spans="1:15" ht="15" customHeight="1" x14ac:dyDescent="0.2">
      <c r="A6419" s="1" t="str">
        <f t="shared" si="25"/>
        <v>OFVP</v>
      </c>
      <c r="E6419" s="1" t="s">
        <v>352</v>
      </c>
      <c r="G6419" s="38"/>
      <c r="H6419" s="39"/>
      <c r="M6419" s="1">
        <f>IF(ISNUMBER(MATCH(E6419,_xlfn.VSTACK('VLookup Lists'!$E$2:$E$17,'VLookup Lists'!$H$2:$H$38,'VLookup Lists'!$J$2:$J$8),0)),1,0)</f>
        <v>0</v>
      </c>
      <c r="N6419" s="1" t="str">
        <f>IFERROR(IF(VLOOKUP($D6419,'VLookup Lists'!$B$11:$C$29,2,FALSE)="FLIP",1,0),"")</f>
        <v/>
      </c>
      <c r="O6419" s="1" t="b">
        <f>ISNUMBER(MATCH($E6419,'VLookup Lists'!$E$2:$E$17,0))</f>
        <v>0</v>
      </c>
    </row>
    <row r="6420" spans="1:15" ht="15" customHeight="1" x14ac:dyDescent="0.2">
      <c r="A6420" s="1" t="str">
        <f t="shared" si="25"/>
        <v>OFVP</v>
      </c>
      <c r="E6420" s="1" t="s">
        <v>352</v>
      </c>
      <c r="G6420" s="38"/>
      <c r="H6420" s="39"/>
      <c r="M6420" s="1">
        <f>IF(ISNUMBER(MATCH(E6420,_xlfn.VSTACK('VLookup Lists'!$E$2:$E$17,'VLookup Lists'!$H$2:$H$38,'VLookup Lists'!$J$2:$J$8),0)),1,0)</f>
        <v>0</v>
      </c>
      <c r="N6420" s="1" t="str">
        <f>IFERROR(IF(VLOOKUP($D6420,'VLookup Lists'!$B$11:$C$29,2,FALSE)="FLIP",1,0),"")</f>
        <v/>
      </c>
      <c r="O6420" s="1" t="b">
        <f>ISNUMBER(MATCH($E6420,'VLookup Lists'!$E$2:$E$17,0))</f>
        <v>0</v>
      </c>
    </row>
    <row r="6421" spans="1:15" ht="15" customHeight="1" x14ac:dyDescent="0.2">
      <c r="A6421" s="1" t="str">
        <f t="shared" si="25"/>
        <v>OFVP</v>
      </c>
      <c r="E6421" s="1" t="s">
        <v>352</v>
      </c>
      <c r="G6421" s="38"/>
      <c r="H6421" s="39"/>
      <c r="M6421" s="1">
        <f>IF(ISNUMBER(MATCH(E6421,_xlfn.VSTACK('VLookup Lists'!$E$2:$E$17,'VLookup Lists'!$H$2:$H$38,'VLookup Lists'!$J$2:$J$8),0)),1,0)</f>
        <v>0</v>
      </c>
      <c r="N6421" s="1" t="str">
        <f>IFERROR(IF(VLOOKUP($D6421,'VLookup Lists'!$B$11:$C$29,2,FALSE)="FLIP",1,0),"")</f>
        <v/>
      </c>
      <c r="O6421" s="1" t="b">
        <f>ISNUMBER(MATCH($E6421,'VLookup Lists'!$E$2:$E$17,0))</f>
        <v>0</v>
      </c>
    </row>
    <row r="6422" spans="1:15" ht="15" customHeight="1" x14ac:dyDescent="0.2">
      <c r="A6422" s="1" t="str">
        <f t="shared" si="25"/>
        <v>OFVP</v>
      </c>
      <c r="E6422" s="1" t="s">
        <v>352</v>
      </c>
      <c r="G6422" s="38"/>
      <c r="H6422" s="39"/>
      <c r="M6422" s="1">
        <f>IF(ISNUMBER(MATCH(E6422,_xlfn.VSTACK('VLookup Lists'!$E$2:$E$17,'VLookup Lists'!$H$2:$H$38,'VLookup Lists'!$J$2:$J$8),0)),1,0)</f>
        <v>0</v>
      </c>
      <c r="N6422" s="1" t="str">
        <f>IFERROR(IF(VLOOKUP($D6422,'VLookup Lists'!$B$11:$C$29,2,FALSE)="FLIP",1,0),"")</f>
        <v/>
      </c>
      <c r="O6422" s="1" t="b">
        <f>ISNUMBER(MATCH($E6422,'VLookup Lists'!$E$2:$E$17,0))</f>
        <v>0</v>
      </c>
    </row>
    <row r="6423" spans="1:15" ht="15" customHeight="1" x14ac:dyDescent="0.2">
      <c r="A6423" s="1" t="str">
        <f t="shared" si="25"/>
        <v>OFVP</v>
      </c>
      <c r="E6423" s="1" t="s">
        <v>352</v>
      </c>
      <c r="G6423" s="38"/>
      <c r="H6423" s="39"/>
      <c r="M6423" s="1">
        <f>IF(ISNUMBER(MATCH(E6423,_xlfn.VSTACK('VLookup Lists'!$E$2:$E$17,'VLookup Lists'!$H$2:$H$38,'VLookup Lists'!$J$2:$J$8),0)),1,0)</f>
        <v>0</v>
      </c>
      <c r="N6423" s="1" t="str">
        <f>IFERROR(IF(VLOOKUP($D6423,'VLookup Lists'!$B$11:$C$29,2,FALSE)="FLIP",1,0),"")</f>
        <v/>
      </c>
      <c r="O6423" s="1" t="b">
        <f>ISNUMBER(MATCH($E6423,'VLookup Lists'!$E$2:$E$17,0))</f>
        <v>0</v>
      </c>
    </row>
    <row r="6424" spans="1:15" ht="15" customHeight="1" x14ac:dyDescent="0.2">
      <c r="A6424" s="1" t="str">
        <f t="shared" si="25"/>
        <v>OFVP</v>
      </c>
      <c r="E6424" s="1" t="s">
        <v>352</v>
      </c>
      <c r="G6424" s="38"/>
      <c r="H6424" s="39"/>
      <c r="M6424" s="1">
        <f>IF(ISNUMBER(MATCH(E6424,_xlfn.VSTACK('VLookup Lists'!$E$2:$E$17,'VLookup Lists'!$H$2:$H$38,'VLookup Lists'!$J$2:$J$8),0)),1,0)</f>
        <v>0</v>
      </c>
      <c r="N6424" s="1" t="str">
        <f>IFERROR(IF(VLOOKUP($D6424,'VLookup Lists'!$B$11:$C$29,2,FALSE)="FLIP",1,0),"")</f>
        <v/>
      </c>
      <c r="O6424" s="1" t="b">
        <f>ISNUMBER(MATCH($E6424,'VLookup Lists'!$E$2:$E$17,0))</f>
        <v>0</v>
      </c>
    </row>
    <row r="6425" spans="1:15" ht="15" customHeight="1" x14ac:dyDescent="0.2">
      <c r="A6425" s="1" t="str">
        <f t="shared" si="25"/>
        <v>OFVP</v>
      </c>
      <c r="E6425" s="1" t="s">
        <v>352</v>
      </c>
      <c r="G6425" s="38"/>
      <c r="H6425" s="39"/>
      <c r="M6425" s="1">
        <f>IF(ISNUMBER(MATCH(E6425,_xlfn.VSTACK('VLookup Lists'!$E$2:$E$17,'VLookup Lists'!$H$2:$H$38,'VLookup Lists'!$J$2:$J$8),0)),1,0)</f>
        <v>0</v>
      </c>
      <c r="N6425" s="1" t="str">
        <f>IFERROR(IF(VLOOKUP($D6425,'VLookup Lists'!$B$11:$C$29,2,FALSE)="FLIP",1,0),"")</f>
        <v/>
      </c>
      <c r="O6425" s="1" t="b">
        <f>ISNUMBER(MATCH($E6425,'VLookup Lists'!$E$2:$E$17,0))</f>
        <v>0</v>
      </c>
    </row>
    <row r="6426" spans="1:15" ht="15" customHeight="1" x14ac:dyDescent="0.2">
      <c r="A6426" s="1" t="str">
        <f t="shared" si="25"/>
        <v>OFVP</v>
      </c>
      <c r="E6426" s="1" t="s">
        <v>352</v>
      </c>
      <c r="G6426" s="38"/>
      <c r="H6426" s="39"/>
      <c r="M6426" s="1">
        <f>IF(ISNUMBER(MATCH(E6426,_xlfn.VSTACK('VLookup Lists'!$E$2:$E$17,'VLookup Lists'!$H$2:$H$38,'VLookup Lists'!$J$2:$J$8),0)),1,0)</f>
        <v>0</v>
      </c>
      <c r="N6426" s="1" t="str">
        <f>IFERROR(IF(VLOOKUP($D6426,'VLookup Lists'!$B$11:$C$29,2,FALSE)="FLIP",1,0),"")</f>
        <v/>
      </c>
      <c r="O6426" s="1" t="b">
        <f>ISNUMBER(MATCH($E6426,'VLookup Lists'!$E$2:$E$17,0))</f>
        <v>0</v>
      </c>
    </row>
    <row r="6427" spans="1:15" ht="15" customHeight="1" x14ac:dyDescent="0.2">
      <c r="A6427" s="1" t="str">
        <f t="shared" si="25"/>
        <v>OFVP</v>
      </c>
      <c r="E6427" s="1" t="s">
        <v>352</v>
      </c>
      <c r="G6427" s="38"/>
      <c r="H6427" s="39"/>
      <c r="M6427" s="1">
        <f>IF(ISNUMBER(MATCH(E6427,_xlfn.VSTACK('VLookup Lists'!$E$2:$E$17,'VLookup Lists'!$H$2:$H$38,'VLookup Lists'!$J$2:$J$8),0)),1,0)</f>
        <v>0</v>
      </c>
      <c r="N6427" s="1" t="str">
        <f>IFERROR(IF(VLOOKUP($D6427,'VLookup Lists'!$B$11:$C$29,2,FALSE)="FLIP",1,0),"")</f>
        <v/>
      </c>
      <c r="O6427" s="1" t="b">
        <f>ISNUMBER(MATCH($E6427,'VLookup Lists'!$E$2:$E$17,0))</f>
        <v>0</v>
      </c>
    </row>
    <row r="6428" spans="1:15" ht="15" customHeight="1" x14ac:dyDescent="0.2">
      <c r="A6428" s="1" t="str">
        <f t="shared" si="25"/>
        <v>OFVP</v>
      </c>
      <c r="E6428" s="1" t="s">
        <v>352</v>
      </c>
      <c r="G6428" s="38"/>
      <c r="H6428" s="39"/>
      <c r="M6428" s="1">
        <f>IF(ISNUMBER(MATCH(E6428,_xlfn.VSTACK('VLookup Lists'!$E$2:$E$17,'VLookup Lists'!$H$2:$H$38,'VLookup Lists'!$J$2:$J$8),0)),1,0)</f>
        <v>0</v>
      </c>
      <c r="N6428" s="1" t="str">
        <f>IFERROR(IF(VLOOKUP($D6428,'VLookup Lists'!$B$11:$C$29,2,FALSE)="FLIP",1,0),"")</f>
        <v/>
      </c>
      <c r="O6428" s="1" t="b">
        <f>ISNUMBER(MATCH($E6428,'VLookup Lists'!$E$2:$E$17,0))</f>
        <v>0</v>
      </c>
    </row>
    <row r="6429" spans="1:15" ht="15" customHeight="1" x14ac:dyDescent="0.2">
      <c r="A6429" s="1" t="str">
        <f t="shared" si="25"/>
        <v>OFVP</v>
      </c>
      <c r="E6429" s="1" t="s">
        <v>352</v>
      </c>
      <c r="G6429" s="38"/>
      <c r="H6429" s="39"/>
      <c r="M6429" s="1">
        <f>IF(ISNUMBER(MATCH(E6429,_xlfn.VSTACK('VLookup Lists'!$E$2:$E$17,'VLookup Lists'!$H$2:$H$38,'VLookup Lists'!$J$2:$J$8),0)),1,0)</f>
        <v>0</v>
      </c>
      <c r="N6429" s="1" t="str">
        <f>IFERROR(IF(VLOOKUP($D6429,'VLookup Lists'!$B$11:$C$29,2,FALSE)="FLIP",1,0),"")</f>
        <v/>
      </c>
      <c r="O6429" s="1" t="b">
        <f>ISNUMBER(MATCH($E6429,'VLookup Lists'!$E$2:$E$17,0))</f>
        <v>0</v>
      </c>
    </row>
    <row r="6430" spans="1:15" ht="15" customHeight="1" x14ac:dyDescent="0.2">
      <c r="A6430" s="1" t="str">
        <f t="shared" si="25"/>
        <v>OFVP</v>
      </c>
      <c r="E6430" s="1" t="s">
        <v>352</v>
      </c>
      <c r="G6430" s="38"/>
      <c r="H6430" s="39"/>
      <c r="M6430" s="1">
        <f>IF(ISNUMBER(MATCH(E6430,_xlfn.VSTACK('VLookup Lists'!$E$2:$E$17,'VLookup Lists'!$H$2:$H$38,'VLookup Lists'!$J$2:$J$8),0)),1,0)</f>
        <v>0</v>
      </c>
      <c r="N6430" s="1" t="str">
        <f>IFERROR(IF(VLOOKUP($D6430,'VLookup Lists'!$B$11:$C$29,2,FALSE)="FLIP",1,0),"")</f>
        <v/>
      </c>
      <c r="O6430" s="1" t="b">
        <f>ISNUMBER(MATCH($E6430,'VLookup Lists'!$E$2:$E$17,0))</f>
        <v>0</v>
      </c>
    </row>
    <row r="6431" spans="1:15" ht="15" customHeight="1" x14ac:dyDescent="0.2">
      <c r="A6431" s="1" t="str">
        <f t="shared" si="25"/>
        <v>OFVP</v>
      </c>
      <c r="E6431" s="1" t="s">
        <v>352</v>
      </c>
      <c r="G6431" s="38"/>
      <c r="H6431" s="39"/>
      <c r="M6431" s="1">
        <f>IF(ISNUMBER(MATCH(E6431,_xlfn.VSTACK('VLookup Lists'!$E$2:$E$17,'VLookup Lists'!$H$2:$H$38,'VLookup Lists'!$J$2:$J$8),0)),1,0)</f>
        <v>0</v>
      </c>
      <c r="N6431" s="1" t="str">
        <f>IFERROR(IF(VLOOKUP($D6431,'VLookup Lists'!$B$11:$C$29,2,FALSE)="FLIP",1,0),"")</f>
        <v/>
      </c>
      <c r="O6431" s="1" t="b">
        <f>ISNUMBER(MATCH($E6431,'VLookup Lists'!$E$2:$E$17,0))</f>
        <v>0</v>
      </c>
    </row>
    <row r="6432" spans="1:15" ht="15" customHeight="1" x14ac:dyDescent="0.2">
      <c r="A6432" s="1" t="str">
        <f t="shared" si="25"/>
        <v>OFVP</v>
      </c>
      <c r="E6432" s="1" t="s">
        <v>352</v>
      </c>
      <c r="G6432" s="38"/>
      <c r="H6432" s="39"/>
      <c r="M6432" s="1">
        <f>IF(ISNUMBER(MATCH(E6432,_xlfn.VSTACK('VLookup Lists'!$E$2:$E$17,'VLookup Lists'!$H$2:$H$38,'VLookup Lists'!$J$2:$J$8),0)),1,0)</f>
        <v>0</v>
      </c>
      <c r="N6432" s="1" t="str">
        <f>IFERROR(IF(VLOOKUP($D6432,'VLookup Lists'!$B$11:$C$29,2,FALSE)="FLIP",1,0),"")</f>
        <v/>
      </c>
      <c r="O6432" s="1" t="b">
        <f>ISNUMBER(MATCH($E6432,'VLookup Lists'!$E$2:$E$17,0))</f>
        <v>0</v>
      </c>
    </row>
    <row r="6433" spans="1:15" ht="15" customHeight="1" x14ac:dyDescent="0.2">
      <c r="A6433" s="1" t="str">
        <f t="shared" si="25"/>
        <v>OFVP</v>
      </c>
      <c r="E6433" s="1" t="s">
        <v>352</v>
      </c>
      <c r="G6433" s="38"/>
      <c r="H6433" s="39"/>
      <c r="M6433" s="1">
        <f>IF(ISNUMBER(MATCH(E6433,_xlfn.VSTACK('VLookup Lists'!$E$2:$E$17,'VLookup Lists'!$H$2:$H$38,'VLookup Lists'!$J$2:$J$8),0)),1,0)</f>
        <v>0</v>
      </c>
      <c r="N6433" s="1" t="str">
        <f>IFERROR(IF(VLOOKUP($D6433,'VLookup Lists'!$B$11:$C$29,2,FALSE)="FLIP",1,0),"")</f>
        <v/>
      </c>
      <c r="O6433" s="1" t="b">
        <f>ISNUMBER(MATCH($E6433,'VLookup Lists'!$E$2:$E$17,0))</f>
        <v>0</v>
      </c>
    </row>
    <row r="6434" spans="1:15" ht="15" customHeight="1" x14ac:dyDescent="0.2">
      <c r="A6434" s="1" t="str">
        <f t="shared" si="25"/>
        <v>OFVP</v>
      </c>
      <c r="E6434" s="1" t="s">
        <v>352</v>
      </c>
      <c r="G6434" s="38"/>
      <c r="H6434" s="39"/>
      <c r="M6434" s="1">
        <f>IF(ISNUMBER(MATCH(E6434,_xlfn.VSTACK('VLookup Lists'!$E$2:$E$17,'VLookup Lists'!$H$2:$H$38,'VLookup Lists'!$J$2:$J$8),0)),1,0)</f>
        <v>0</v>
      </c>
      <c r="N6434" s="1" t="str">
        <f>IFERROR(IF(VLOOKUP($D6434,'VLookup Lists'!$B$11:$C$29,2,FALSE)="FLIP",1,0),"")</f>
        <v/>
      </c>
      <c r="O6434" s="1" t="b">
        <f>ISNUMBER(MATCH($E6434,'VLookup Lists'!$E$2:$E$17,0))</f>
        <v>0</v>
      </c>
    </row>
    <row r="6435" spans="1:15" ht="15" customHeight="1" x14ac:dyDescent="0.2">
      <c r="A6435" s="1" t="str">
        <f t="shared" si="25"/>
        <v>OFVP</v>
      </c>
      <c r="E6435" s="1" t="s">
        <v>352</v>
      </c>
      <c r="G6435" s="38"/>
      <c r="H6435" s="39"/>
      <c r="M6435" s="1">
        <f>IF(ISNUMBER(MATCH(E6435,_xlfn.VSTACK('VLookup Lists'!$E$2:$E$17,'VLookup Lists'!$H$2:$H$38,'VLookup Lists'!$J$2:$J$8),0)),1,0)</f>
        <v>0</v>
      </c>
      <c r="N6435" s="1" t="str">
        <f>IFERROR(IF(VLOOKUP($D6435,'VLookup Lists'!$B$11:$C$29,2,FALSE)="FLIP",1,0),"")</f>
        <v/>
      </c>
      <c r="O6435" s="1" t="b">
        <f>ISNUMBER(MATCH($E6435,'VLookup Lists'!$E$2:$E$17,0))</f>
        <v>0</v>
      </c>
    </row>
    <row r="6436" spans="1:15" ht="15" customHeight="1" x14ac:dyDescent="0.2">
      <c r="A6436" s="1" t="str">
        <f t="shared" si="25"/>
        <v>OFVP</v>
      </c>
      <c r="E6436" s="1" t="s">
        <v>352</v>
      </c>
      <c r="G6436" s="38"/>
      <c r="H6436" s="39"/>
      <c r="M6436" s="1">
        <f>IF(ISNUMBER(MATCH(E6436,_xlfn.VSTACK('VLookup Lists'!$E$2:$E$17,'VLookup Lists'!$H$2:$H$38,'VLookup Lists'!$J$2:$J$8),0)),1,0)</f>
        <v>0</v>
      </c>
      <c r="N6436" s="1" t="str">
        <f>IFERROR(IF(VLOOKUP($D6436,'VLookup Lists'!$B$11:$C$29,2,FALSE)="FLIP",1,0),"")</f>
        <v/>
      </c>
      <c r="O6436" s="1" t="b">
        <f>ISNUMBER(MATCH($E6436,'VLookup Lists'!$E$2:$E$17,0))</f>
        <v>0</v>
      </c>
    </row>
    <row r="6437" spans="1:15" ht="15" customHeight="1" x14ac:dyDescent="0.2">
      <c r="A6437" s="1" t="str">
        <f t="shared" si="25"/>
        <v>OFVP</v>
      </c>
      <c r="E6437" s="1" t="s">
        <v>352</v>
      </c>
      <c r="G6437" s="38"/>
      <c r="H6437" s="39"/>
      <c r="M6437" s="1">
        <f>IF(ISNUMBER(MATCH(E6437,_xlfn.VSTACK('VLookup Lists'!$E$2:$E$17,'VLookup Lists'!$H$2:$H$38,'VLookup Lists'!$J$2:$J$8),0)),1,0)</f>
        <v>0</v>
      </c>
      <c r="N6437" s="1" t="str">
        <f>IFERROR(IF(VLOOKUP($D6437,'VLookup Lists'!$B$11:$C$29,2,FALSE)="FLIP",1,0),"")</f>
        <v/>
      </c>
      <c r="O6437" s="1" t="b">
        <f>ISNUMBER(MATCH($E6437,'VLookup Lists'!$E$2:$E$17,0))</f>
        <v>0</v>
      </c>
    </row>
    <row r="6438" spans="1:15" ht="15" customHeight="1" x14ac:dyDescent="0.2">
      <c r="A6438" s="1" t="str">
        <f t="shared" si="25"/>
        <v>OFVP</v>
      </c>
      <c r="E6438" s="1" t="s">
        <v>352</v>
      </c>
      <c r="G6438" s="38"/>
      <c r="H6438" s="39"/>
      <c r="M6438" s="1">
        <f>IF(ISNUMBER(MATCH(E6438,_xlfn.VSTACK('VLookup Lists'!$E$2:$E$17,'VLookup Lists'!$H$2:$H$38,'VLookup Lists'!$J$2:$J$8),0)),1,0)</f>
        <v>0</v>
      </c>
      <c r="N6438" s="1" t="str">
        <f>IFERROR(IF(VLOOKUP($D6438,'VLookup Lists'!$B$11:$C$29,2,FALSE)="FLIP",1,0),"")</f>
        <v/>
      </c>
      <c r="O6438" s="1" t="b">
        <f>ISNUMBER(MATCH($E6438,'VLookup Lists'!$E$2:$E$17,0))</f>
        <v>0</v>
      </c>
    </row>
    <row r="6439" spans="1:15" ht="15" customHeight="1" x14ac:dyDescent="0.2">
      <c r="A6439" s="1" t="str">
        <f t="shared" si="25"/>
        <v>OFVP</v>
      </c>
      <c r="E6439" s="1" t="s">
        <v>352</v>
      </c>
      <c r="G6439" s="38"/>
      <c r="H6439" s="39"/>
      <c r="M6439" s="1">
        <f>IF(ISNUMBER(MATCH(E6439,_xlfn.VSTACK('VLookup Lists'!$E$2:$E$17,'VLookup Lists'!$H$2:$H$38,'VLookup Lists'!$J$2:$J$8),0)),1,0)</f>
        <v>0</v>
      </c>
      <c r="N6439" s="1" t="str">
        <f>IFERROR(IF(VLOOKUP($D6439,'VLookup Lists'!$B$11:$C$29,2,FALSE)="FLIP",1,0),"")</f>
        <v/>
      </c>
      <c r="O6439" s="1" t="b">
        <f>ISNUMBER(MATCH($E6439,'VLookup Lists'!$E$2:$E$17,0))</f>
        <v>0</v>
      </c>
    </row>
    <row r="6440" spans="1:15" ht="15" customHeight="1" x14ac:dyDescent="0.2">
      <c r="A6440" s="1" t="str">
        <f t="shared" si="25"/>
        <v>OFVP</v>
      </c>
      <c r="E6440" s="1" t="s">
        <v>352</v>
      </c>
      <c r="G6440" s="38"/>
      <c r="H6440" s="39"/>
      <c r="M6440" s="1">
        <f>IF(ISNUMBER(MATCH(E6440,_xlfn.VSTACK('VLookup Lists'!$E$2:$E$17,'VLookup Lists'!$H$2:$H$38,'VLookup Lists'!$J$2:$J$8),0)),1,0)</f>
        <v>0</v>
      </c>
      <c r="N6440" s="1" t="str">
        <f>IFERROR(IF(VLOOKUP($D6440,'VLookup Lists'!$B$11:$C$29,2,FALSE)="FLIP",1,0),"")</f>
        <v/>
      </c>
      <c r="O6440" s="1" t="b">
        <f>ISNUMBER(MATCH($E6440,'VLookup Lists'!$E$2:$E$17,0))</f>
        <v>0</v>
      </c>
    </row>
    <row r="6441" spans="1:15" ht="15" customHeight="1" x14ac:dyDescent="0.2">
      <c r="A6441" s="1" t="str">
        <f t="shared" si="25"/>
        <v>OFVP</v>
      </c>
      <c r="E6441" s="1" t="s">
        <v>352</v>
      </c>
      <c r="G6441" s="38"/>
      <c r="H6441" s="39"/>
      <c r="M6441" s="1">
        <f>IF(ISNUMBER(MATCH(E6441,_xlfn.VSTACK('VLookup Lists'!$E$2:$E$17,'VLookup Lists'!$H$2:$H$38,'VLookup Lists'!$J$2:$J$8),0)),1,0)</f>
        <v>0</v>
      </c>
      <c r="N6441" s="1" t="str">
        <f>IFERROR(IF(VLOOKUP($D6441,'VLookup Lists'!$B$11:$C$29,2,FALSE)="FLIP",1,0),"")</f>
        <v/>
      </c>
      <c r="O6441" s="1" t="b">
        <f>ISNUMBER(MATCH($E6441,'VLookup Lists'!$E$2:$E$17,0))</f>
        <v>0</v>
      </c>
    </row>
    <row r="6442" spans="1:15" ht="15" customHeight="1" x14ac:dyDescent="0.2">
      <c r="A6442" s="1" t="str">
        <f t="shared" si="25"/>
        <v>OFVP</v>
      </c>
      <c r="E6442" s="1" t="s">
        <v>352</v>
      </c>
      <c r="G6442" s="38"/>
      <c r="H6442" s="39"/>
      <c r="M6442" s="1">
        <f>IF(ISNUMBER(MATCH(E6442,_xlfn.VSTACK('VLookup Lists'!$E$2:$E$17,'VLookup Lists'!$H$2:$H$38,'VLookup Lists'!$J$2:$J$8),0)),1,0)</f>
        <v>0</v>
      </c>
      <c r="N6442" s="1" t="str">
        <f>IFERROR(IF(VLOOKUP($D6442,'VLookup Lists'!$B$11:$C$29,2,FALSE)="FLIP",1,0),"")</f>
        <v/>
      </c>
      <c r="O6442" s="1" t="b">
        <f>ISNUMBER(MATCH($E6442,'VLookup Lists'!$E$2:$E$17,0))</f>
        <v>0</v>
      </c>
    </row>
    <row r="6443" spans="1:15" ht="15" customHeight="1" x14ac:dyDescent="0.2">
      <c r="A6443" s="1" t="str">
        <f t="shared" si="25"/>
        <v>OFVP</v>
      </c>
      <c r="E6443" s="1" t="s">
        <v>352</v>
      </c>
      <c r="G6443" s="38"/>
      <c r="H6443" s="39"/>
      <c r="M6443" s="1">
        <f>IF(ISNUMBER(MATCH(E6443,_xlfn.VSTACK('VLookup Lists'!$E$2:$E$17,'VLookup Lists'!$H$2:$H$38,'VLookup Lists'!$J$2:$J$8),0)),1,0)</f>
        <v>0</v>
      </c>
      <c r="N6443" s="1" t="str">
        <f>IFERROR(IF(VLOOKUP($D6443,'VLookup Lists'!$B$11:$C$29,2,FALSE)="FLIP",1,0),"")</f>
        <v/>
      </c>
      <c r="O6443" s="1" t="b">
        <f>ISNUMBER(MATCH($E6443,'VLookup Lists'!$E$2:$E$17,0))</f>
        <v>0</v>
      </c>
    </row>
    <row r="6444" spans="1:15" ht="15" customHeight="1" x14ac:dyDescent="0.2">
      <c r="A6444" s="1" t="str">
        <f t="shared" si="25"/>
        <v>OFVP</v>
      </c>
      <c r="E6444" s="1" t="s">
        <v>352</v>
      </c>
      <c r="G6444" s="38"/>
      <c r="H6444" s="39"/>
      <c r="M6444" s="1">
        <f>IF(ISNUMBER(MATCH(E6444,_xlfn.VSTACK('VLookup Lists'!$E$2:$E$17,'VLookup Lists'!$H$2:$H$38,'VLookup Lists'!$J$2:$J$8),0)),1,0)</f>
        <v>0</v>
      </c>
      <c r="N6444" s="1" t="str">
        <f>IFERROR(IF(VLOOKUP($D6444,'VLookup Lists'!$B$11:$C$29,2,FALSE)="FLIP",1,0),"")</f>
        <v/>
      </c>
      <c r="O6444" s="1" t="b">
        <f>ISNUMBER(MATCH($E6444,'VLookup Lists'!$E$2:$E$17,0))</f>
        <v>0</v>
      </c>
    </row>
    <row r="6445" spans="1:15" ht="15" customHeight="1" x14ac:dyDescent="0.2">
      <c r="A6445" s="1" t="str">
        <f t="shared" si="25"/>
        <v>OFVP</v>
      </c>
      <c r="E6445" s="1" t="s">
        <v>352</v>
      </c>
      <c r="G6445" s="38"/>
      <c r="H6445" s="39"/>
      <c r="M6445" s="1">
        <f>IF(ISNUMBER(MATCH(E6445,_xlfn.VSTACK('VLookup Lists'!$E$2:$E$17,'VLookup Lists'!$H$2:$H$38,'VLookup Lists'!$J$2:$J$8),0)),1,0)</f>
        <v>0</v>
      </c>
      <c r="N6445" s="1" t="str">
        <f>IFERROR(IF(VLOOKUP($D6445,'VLookup Lists'!$B$11:$C$29,2,FALSE)="FLIP",1,0),"")</f>
        <v/>
      </c>
      <c r="O6445" s="1" t="b">
        <f>ISNUMBER(MATCH($E6445,'VLookup Lists'!$E$2:$E$17,0))</f>
        <v>0</v>
      </c>
    </row>
    <row r="6446" spans="1:15" ht="15" customHeight="1" x14ac:dyDescent="0.2">
      <c r="A6446" s="1" t="str">
        <f t="shared" si="25"/>
        <v>OFVP</v>
      </c>
      <c r="E6446" s="1" t="s">
        <v>352</v>
      </c>
      <c r="G6446" s="38"/>
      <c r="H6446" s="39"/>
      <c r="M6446" s="1">
        <f>IF(ISNUMBER(MATCH(E6446,_xlfn.VSTACK('VLookup Lists'!$E$2:$E$17,'VLookup Lists'!$H$2:$H$38,'VLookup Lists'!$J$2:$J$8),0)),1,0)</f>
        <v>0</v>
      </c>
      <c r="N6446" s="1" t="str">
        <f>IFERROR(IF(VLOOKUP($D6446,'VLookup Lists'!$B$11:$C$29,2,FALSE)="FLIP",1,0),"")</f>
        <v/>
      </c>
      <c r="O6446" s="1" t="b">
        <f>ISNUMBER(MATCH($E6446,'VLookup Lists'!$E$2:$E$17,0))</f>
        <v>0</v>
      </c>
    </row>
    <row r="6447" spans="1:15" ht="15" customHeight="1" x14ac:dyDescent="0.2">
      <c r="A6447" s="1" t="str">
        <f t="shared" si="25"/>
        <v>OFVP</v>
      </c>
      <c r="E6447" s="1" t="s">
        <v>352</v>
      </c>
      <c r="G6447" s="38"/>
      <c r="H6447" s="39"/>
      <c r="M6447" s="1">
        <f>IF(ISNUMBER(MATCH(E6447,_xlfn.VSTACK('VLookup Lists'!$E$2:$E$17,'VLookup Lists'!$H$2:$H$38,'VLookup Lists'!$J$2:$J$8),0)),1,0)</f>
        <v>0</v>
      </c>
      <c r="N6447" s="1" t="str">
        <f>IFERROR(IF(VLOOKUP($D6447,'VLookup Lists'!$B$11:$C$29,2,FALSE)="FLIP",1,0),"")</f>
        <v/>
      </c>
      <c r="O6447" s="1" t="b">
        <f>ISNUMBER(MATCH($E6447,'VLookup Lists'!$E$2:$E$17,0))</f>
        <v>0</v>
      </c>
    </row>
    <row r="6448" spans="1:15" ht="15" customHeight="1" x14ac:dyDescent="0.2">
      <c r="A6448" s="1" t="str">
        <f t="shared" si="25"/>
        <v>OFVP</v>
      </c>
      <c r="E6448" s="1" t="s">
        <v>352</v>
      </c>
      <c r="G6448" s="38"/>
      <c r="H6448" s="39"/>
      <c r="M6448" s="1">
        <f>IF(ISNUMBER(MATCH(E6448,_xlfn.VSTACK('VLookup Lists'!$E$2:$E$17,'VLookup Lists'!$H$2:$H$38,'VLookup Lists'!$J$2:$J$8),0)),1,0)</f>
        <v>0</v>
      </c>
      <c r="N6448" s="1" t="str">
        <f>IFERROR(IF(VLOOKUP($D6448,'VLookup Lists'!$B$11:$C$29,2,FALSE)="FLIP",1,0),"")</f>
        <v/>
      </c>
      <c r="O6448" s="1" t="b">
        <f>ISNUMBER(MATCH($E6448,'VLookup Lists'!$E$2:$E$17,0))</f>
        <v>0</v>
      </c>
    </row>
    <row r="6449" spans="1:15" ht="15" customHeight="1" x14ac:dyDescent="0.2">
      <c r="A6449" s="1" t="str">
        <f t="shared" si="25"/>
        <v>OFVP</v>
      </c>
      <c r="E6449" s="1" t="s">
        <v>352</v>
      </c>
      <c r="G6449" s="38"/>
      <c r="H6449" s="39"/>
      <c r="M6449" s="1">
        <f>IF(ISNUMBER(MATCH(E6449,_xlfn.VSTACK('VLookup Lists'!$E$2:$E$17,'VLookup Lists'!$H$2:$H$38,'VLookup Lists'!$J$2:$J$8),0)),1,0)</f>
        <v>0</v>
      </c>
      <c r="N6449" s="1" t="str">
        <f>IFERROR(IF(VLOOKUP($D6449,'VLookup Lists'!$B$11:$C$29,2,FALSE)="FLIP",1,0),"")</f>
        <v/>
      </c>
      <c r="O6449" s="1" t="b">
        <f>ISNUMBER(MATCH($E6449,'VLookup Lists'!$E$2:$E$17,0))</f>
        <v>0</v>
      </c>
    </row>
    <row r="6450" spans="1:15" ht="15" customHeight="1" x14ac:dyDescent="0.2">
      <c r="A6450" s="1" t="str">
        <f t="shared" si="25"/>
        <v>OFVP</v>
      </c>
      <c r="E6450" s="1" t="s">
        <v>352</v>
      </c>
      <c r="G6450" s="38"/>
      <c r="H6450" s="39"/>
      <c r="M6450" s="1">
        <f>IF(ISNUMBER(MATCH(E6450,_xlfn.VSTACK('VLookup Lists'!$E$2:$E$17,'VLookup Lists'!$H$2:$H$38,'VLookup Lists'!$J$2:$J$8),0)),1,0)</f>
        <v>0</v>
      </c>
      <c r="N6450" s="1" t="str">
        <f>IFERROR(IF(VLOOKUP($D6450,'VLookup Lists'!$B$11:$C$29,2,FALSE)="FLIP",1,0),"")</f>
        <v/>
      </c>
      <c r="O6450" s="1" t="b">
        <f>ISNUMBER(MATCH($E6450,'VLookup Lists'!$E$2:$E$17,0))</f>
        <v>0</v>
      </c>
    </row>
    <row r="6451" spans="1:15" ht="15" customHeight="1" x14ac:dyDescent="0.2">
      <c r="A6451" s="1" t="str">
        <f t="shared" si="25"/>
        <v>OFVP</v>
      </c>
      <c r="E6451" s="1" t="s">
        <v>352</v>
      </c>
      <c r="G6451" s="38"/>
      <c r="H6451" s="39"/>
      <c r="M6451" s="1">
        <f>IF(ISNUMBER(MATCH(E6451,_xlfn.VSTACK('VLookup Lists'!$E$2:$E$17,'VLookup Lists'!$H$2:$H$38,'VLookup Lists'!$J$2:$J$8),0)),1,0)</f>
        <v>0</v>
      </c>
      <c r="N6451" s="1" t="str">
        <f>IFERROR(IF(VLOOKUP($D6451,'VLookup Lists'!$B$11:$C$29,2,FALSE)="FLIP",1,0),"")</f>
        <v/>
      </c>
      <c r="O6451" s="1" t="b">
        <f>ISNUMBER(MATCH($E6451,'VLookup Lists'!$E$2:$E$17,0))</f>
        <v>0</v>
      </c>
    </row>
    <row r="6452" spans="1:15" ht="15" customHeight="1" x14ac:dyDescent="0.2">
      <c r="A6452" s="1" t="str">
        <f t="shared" si="25"/>
        <v>OFVP</v>
      </c>
      <c r="E6452" s="1" t="s">
        <v>352</v>
      </c>
      <c r="G6452" s="38"/>
      <c r="H6452" s="39"/>
      <c r="M6452" s="1">
        <f>IF(ISNUMBER(MATCH(E6452,_xlfn.VSTACK('VLookup Lists'!$E$2:$E$17,'VLookup Lists'!$H$2:$H$38,'VLookup Lists'!$J$2:$J$8),0)),1,0)</f>
        <v>0</v>
      </c>
      <c r="N6452" s="1" t="str">
        <f>IFERROR(IF(VLOOKUP($D6452,'VLookup Lists'!$B$11:$C$29,2,FALSE)="FLIP",1,0),"")</f>
        <v/>
      </c>
      <c r="O6452" s="1" t="b">
        <f>ISNUMBER(MATCH($E6452,'VLookup Lists'!$E$2:$E$17,0))</f>
        <v>0</v>
      </c>
    </row>
    <row r="6453" spans="1:15" ht="15" customHeight="1" x14ac:dyDescent="0.2">
      <c r="A6453" s="1" t="str">
        <f t="shared" si="25"/>
        <v>OFVP</v>
      </c>
      <c r="E6453" s="1" t="s">
        <v>352</v>
      </c>
      <c r="G6453" s="38"/>
      <c r="H6453" s="39"/>
      <c r="M6453" s="1">
        <f>IF(ISNUMBER(MATCH(E6453,_xlfn.VSTACK('VLookup Lists'!$E$2:$E$17,'VLookup Lists'!$H$2:$H$38,'VLookup Lists'!$J$2:$J$8),0)),1,0)</f>
        <v>0</v>
      </c>
      <c r="N6453" s="1" t="str">
        <f>IFERROR(IF(VLOOKUP($D6453,'VLookup Lists'!$B$11:$C$29,2,FALSE)="FLIP",1,0),"")</f>
        <v/>
      </c>
      <c r="O6453" s="1" t="b">
        <f>ISNUMBER(MATCH($E6453,'VLookup Lists'!$E$2:$E$17,0))</f>
        <v>0</v>
      </c>
    </row>
    <row r="6454" spans="1:15" ht="15" customHeight="1" x14ac:dyDescent="0.2">
      <c r="A6454" s="1" t="str">
        <f t="shared" si="25"/>
        <v>OFVP</v>
      </c>
      <c r="E6454" s="1" t="s">
        <v>352</v>
      </c>
      <c r="G6454" s="38"/>
      <c r="H6454" s="39"/>
      <c r="M6454" s="1">
        <f>IF(ISNUMBER(MATCH(E6454,_xlfn.VSTACK('VLookup Lists'!$E$2:$E$17,'VLookup Lists'!$H$2:$H$38,'VLookup Lists'!$J$2:$J$8),0)),1,0)</f>
        <v>0</v>
      </c>
      <c r="N6454" s="1" t="str">
        <f>IFERROR(IF(VLOOKUP($D6454,'VLookup Lists'!$B$11:$C$29,2,FALSE)="FLIP",1,0),"")</f>
        <v/>
      </c>
      <c r="O6454" s="1" t="b">
        <f>ISNUMBER(MATCH($E6454,'VLookup Lists'!$E$2:$E$17,0))</f>
        <v>0</v>
      </c>
    </row>
    <row r="6455" spans="1:15" ht="15" customHeight="1" x14ac:dyDescent="0.2">
      <c r="A6455" s="1" t="str">
        <f t="shared" si="25"/>
        <v>OFVP</v>
      </c>
      <c r="E6455" s="1" t="s">
        <v>352</v>
      </c>
      <c r="G6455" s="38"/>
      <c r="H6455" s="39"/>
      <c r="M6455" s="1">
        <f>IF(ISNUMBER(MATCH(E6455,_xlfn.VSTACK('VLookup Lists'!$E$2:$E$17,'VLookup Lists'!$H$2:$H$38,'VLookup Lists'!$J$2:$J$8),0)),1,0)</f>
        <v>0</v>
      </c>
      <c r="N6455" s="1" t="str">
        <f>IFERROR(IF(VLOOKUP($D6455,'VLookup Lists'!$B$11:$C$29,2,FALSE)="FLIP",1,0),"")</f>
        <v/>
      </c>
      <c r="O6455" s="1" t="b">
        <f>ISNUMBER(MATCH($E6455,'VLookup Lists'!$E$2:$E$17,0))</f>
        <v>0</v>
      </c>
    </row>
    <row r="6456" spans="1:15" ht="15" customHeight="1" x14ac:dyDescent="0.2">
      <c r="A6456" s="1" t="str">
        <f t="shared" si="25"/>
        <v>OFVP</v>
      </c>
      <c r="E6456" s="1" t="s">
        <v>352</v>
      </c>
      <c r="G6456" s="38"/>
      <c r="H6456" s="39"/>
      <c r="M6456" s="1">
        <f>IF(ISNUMBER(MATCH(E6456,_xlfn.VSTACK('VLookup Lists'!$E$2:$E$17,'VLookup Lists'!$H$2:$H$38,'VLookup Lists'!$J$2:$J$8),0)),1,0)</f>
        <v>0</v>
      </c>
      <c r="N6456" s="1" t="str">
        <f>IFERROR(IF(VLOOKUP($D6456,'VLookup Lists'!$B$11:$C$29,2,FALSE)="FLIP",1,0),"")</f>
        <v/>
      </c>
      <c r="O6456" s="1" t="b">
        <f>ISNUMBER(MATCH($E6456,'VLookup Lists'!$E$2:$E$17,0))</f>
        <v>0</v>
      </c>
    </row>
    <row r="6457" spans="1:15" ht="15" customHeight="1" x14ac:dyDescent="0.2">
      <c r="A6457" s="1" t="str">
        <f t="shared" si="25"/>
        <v>OFVP</v>
      </c>
      <c r="E6457" s="1" t="s">
        <v>352</v>
      </c>
      <c r="G6457" s="38"/>
      <c r="H6457" s="39"/>
      <c r="M6457" s="1">
        <f>IF(ISNUMBER(MATCH(E6457,_xlfn.VSTACK('VLookup Lists'!$E$2:$E$17,'VLookup Lists'!$H$2:$H$38,'VLookup Lists'!$J$2:$J$8),0)),1,0)</f>
        <v>0</v>
      </c>
      <c r="N6457" s="1" t="str">
        <f>IFERROR(IF(VLOOKUP($D6457,'VLookup Lists'!$B$11:$C$29,2,FALSE)="FLIP",1,0),"")</f>
        <v/>
      </c>
      <c r="O6457" s="1" t="b">
        <f>ISNUMBER(MATCH($E6457,'VLookup Lists'!$E$2:$E$17,0))</f>
        <v>0</v>
      </c>
    </row>
    <row r="6458" spans="1:15" ht="15" customHeight="1" x14ac:dyDescent="0.2">
      <c r="A6458" s="1" t="str">
        <f t="shared" si="25"/>
        <v>OFVP</v>
      </c>
      <c r="E6458" s="1" t="s">
        <v>352</v>
      </c>
      <c r="G6458" s="38"/>
      <c r="H6458" s="39"/>
      <c r="M6458" s="1">
        <f>IF(ISNUMBER(MATCH(E6458,_xlfn.VSTACK('VLookup Lists'!$E$2:$E$17,'VLookup Lists'!$H$2:$H$38,'VLookup Lists'!$J$2:$J$8),0)),1,0)</f>
        <v>0</v>
      </c>
      <c r="N6458" s="1" t="str">
        <f>IFERROR(IF(VLOOKUP($D6458,'VLookup Lists'!$B$11:$C$29,2,FALSE)="FLIP",1,0),"")</f>
        <v/>
      </c>
      <c r="O6458" s="1" t="b">
        <f>ISNUMBER(MATCH($E6458,'VLookup Lists'!$E$2:$E$17,0))</f>
        <v>0</v>
      </c>
    </row>
    <row r="6459" spans="1:15" ht="15" customHeight="1" x14ac:dyDescent="0.2">
      <c r="A6459" s="1" t="str">
        <f t="shared" si="25"/>
        <v>OFVP</v>
      </c>
      <c r="E6459" s="1" t="s">
        <v>352</v>
      </c>
      <c r="G6459" s="38"/>
      <c r="H6459" s="39"/>
      <c r="M6459" s="1">
        <f>IF(ISNUMBER(MATCH(E6459,_xlfn.VSTACK('VLookup Lists'!$E$2:$E$17,'VLookup Lists'!$H$2:$H$38,'VLookup Lists'!$J$2:$J$8),0)),1,0)</f>
        <v>0</v>
      </c>
      <c r="N6459" s="1" t="str">
        <f>IFERROR(IF(VLOOKUP($D6459,'VLookup Lists'!$B$11:$C$29,2,FALSE)="FLIP",1,0),"")</f>
        <v/>
      </c>
      <c r="O6459" s="1" t="b">
        <f>ISNUMBER(MATCH($E6459,'VLookup Lists'!$E$2:$E$17,0))</f>
        <v>0</v>
      </c>
    </row>
    <row r="6460" spans="1:15" ht="15" customHeight="1" x14ac:dyDescent="0.2">
      <c r="A6460" s="1" t="str">
        <f t="shared" si="25"/>
        <v>OFVP</v>
      </c>
      <c r="E6460" s="1" t="s">
        <v>352</v>
      </c>
      <c r="G6460" s="38"/>
      <c r="H6460" s="39"/>
      <c r="M6460" s="1">
        <f>IF(ISNUMBER(MATCH(E6460,_xlfn.VSTACK('VLookup Lists'!$E$2:$E$17,'VLookup Lists'!$H$2:$H$38,'VLookup Lists'!$J$2:$J$8),0)),1,0)</f>
        <v>0</v>
      </c>
      <c r="N6460" s="1" t="str">
        <f>IFERROR(IF(VLOOKUP($D6460,'VLookup Lists'!$B$11:$C$29,2,FALSE)="FLIP",1,0),"")</f>
        <v/>
      </c>
      <c r="O6460" s="1" t="b">
        <f>ISNUMBER(MATCH($E6460,'VLookup Lists'!$E$2:$E$17,0))</f>
        <v>0</v>
      </c>
    </row>
    <row r="6461" spans="1:15" ht="15" customHeight="1" x14ac:dyDescent="0.2">
      <c r="A6461" s="1" t="str">
        <f t="shared" si="25"/>
        <v>OFVP</v>
      </c>
      <c r="E6461" s="1" t="s">
        <v>352</v>
      </c>
      <c r="G6461" s="38"/>
      <c r="H6461" s="39"/>
      <c r="M6461" s="1">
        <f>IF(ISNUMBER(MATCH(E6461,_xlfn.VSTACK('VLookup Lists'!$E$2:$E$17,'VLookup Lists'!$H$2:$H$38,'VLookup Lists'!$J$2:$J$8),0)),1,0)</f>
        <v>0</v>
      </c>
      <c r="N6461" s="1" t="str">
        <f>IFERROR(IF(VLOOKUP($D6461,'VLookup Lists'!$B$11:$C$29,2,FALSE)="FLIP",1,0),"")</f>
        <v/>
      </c>
      <c r="O6461" s="1" t="b">
        <f>ISNUMBER(MATCH($E6461,'VLookup Lists'!$E$2:$E$17,0))</f>
        <v>0</v>
      </c>
    </row>
    <row r="6462" spans="1:15" ht="15" customHeight="1" x14ac:dyDescent="0.2">
      <c r="A6462" s="1" t="str">
        <f t="shared" si="25"/>
        <v>OFVP</v>
      </c>
      <c r="E6462" s="1" t="s">
        <v>352</v>
      </c>
      <c r="G6462" s="38"/>
      <c r="H6462" s="39"/>
      <c r="M6462" s="1">
        <f>IF(ISNUMBER(MATCH(E6462,_xlfn.VSTACK('VLookup Lists'!$E$2:$E$17,'VLookup Lists'!$H$2:$H$38,'VLookup Lists'!$J$2:$J$8),0)),1,0)</f>
        <v>0</v>
      </c>
      <c r="N6462" s="1" t="str">
        <f>IFERROR(IF(VLOOKUP($D6462,'VLookup Lists'!$B$11:$C$29,2,FALSE)="FLIP",1,0),"")</f>
        <v/>
      </c>
      <c r="O6462" s="1" t="b">
        <f>ISNUMBER(MATCH($E6462,'VLookup Lists'!$E$2:$E$17,0))</f>
        <v>0</v>
      </c>
    </row>
    <row r="6463" spans="1:15" ht="15" customHeight="1" x14ac:dyDescent="0.2">
      <c r="A6463" s="1" t="str">
        <f t="shared" si="25"/>
        <v>OFVP</v>
      </c>
      <c r="E6463" s="1" t="s">
        <v>352</v>
      </c>
      <c r="G6463" s="38"/>
      <c r="H6463" s="39"/>
      <c r="M6463" s="1">
        <f>IF(ISNUMBER(MATCH(E6463,_xlfn.VSTACK('VLookup Lists'!$E$2:$E$17,'VLookup Lists'!$H$2:$H$38,'VLookup Lists'!$J$2:$J$8),0)),1,0)</f>
        <v>0</v>
      </c>
      <c r="N6463" s="1" t="str">
        <f>IFERROR(IF(VLOOKUP($D6463,'VLookup Lists'!$B$11:$C$29,2,FALSE)="FLIP",1,0),"")</f>
        <v/>
      </c>
      <c r="O6463" s="1" t="b">
        <f>ISNUMBER(MATCH($E6463,'VLookup Lists'!$E$2:$E$17,0))</f>
        <v>0</v>
      </c>
    </row>
    <row r="6464" spans="1:15" ht="15" customHeight="1" x14ac:dyDescent="0.2">
      <c r="A6464" s="1" t="str">
        <f t="shared" si="25"/>
        <v>OFVP</v>
      </c>
      <c r="E6464" s="1" t="s">
        <v>352</v>
      </c>
      <c r="G6464" s="38"/>
      <c r="H6464" s="39"/>
      <c r="M6464" s="1">
        <f>IF(ISNUMBER(MATCH(E6464,_xlfn.VSTACK('VLookup Lists'!$E$2:$E$17,'VLookup Lists'!$H$2:$H$38,'VLookup Lists'!$J$2:$J$8),0)),1,0)</f>
        <v>0</v>
      </c>
      <c r="N6464" s="1" t="str">
        <f>IFERROR(IF(VLOOKUP($D6464,'VLookup Lists'!$B$11:$C$29,2,FALSE)="FLIP",1,0),"")</f>
        <v/>
      </c>
      <c r="O6464" s="1" t="b">
        <f>ISNUMBER(MATCH($E6464,'VLookup Lists'!$E$2:$E$17,0))</f>
        <v>0</v>
      </c>
    </row>
    <row r="6465" spans="1:15" ht="15" customHeight="1" x14ac:dyDescent="0.2">
      <c r="A6465" s="1" t="str">
        <f t="shared" si="25"/>
        <v>OFVP</v>
      </c>
      <c r="E6465" s="1" t="s">
        <v>352</v>
      </c>
      <c r="G6465" s="38"/>
      <c r="H6465" s="39"/>
      <c r="M6465" s="1">
        <f>IF(ISNUMBER(MATCH(E6465,_xlfn.VSTACK('VLookup Lists'!$E$2:$E$17,'VLookup Lists'!$H$2:$H$38,'VLookup Lists'!$J$2:$J$8),0)),1,0)</f>
        <v>0</v>
      </c>
      <c r="N6465" s="1" t="str">
        <f>IFERROR(IF(VLOOKUP($D6465,'VLookup Lists'!$B$11:$C$29,2,FALSE)="FLIP",1,0),"")</f>
        <v/>
      </c>
      <c r="O6465" s="1" t="b">
        <f>ISNUMBER(MATCH($E6465,'VLookup Lists'!$E$2:$E$17,0))</f>
        <v>0</v>
      </c>
    </row>
    <row r="6466" spans="1:15" ht="15" customHeight="1" x14ac:dyDescent="0.2">
      <c r="A6466" s="1" t="str">
        <f t="shared" si="25"/>
        <v>OFVP</v>
      </c>
      <c r="E6466" s="1" t="s">
        <v>352</v>
      </c>
      <c r="G6466" s="38"/>
      <c r="H6466" s="39"/>
      <c r="M6466" s="1">
        <f>IF(ISNUMBER(MATCH(E6466,_xlfn.VSTACK('VLookup Lists'!$E$2:$E$17,'VLookup Lists'!$H$2:$H$38,'VLookup Lists'!$J$2:$J$8),0)),1,0)</f>
        <v>0</v>
      </c>
      <c r="N6466" s="1" t="str">
        <f>IFERROR(IF(VLOOKUP($D6466,'VLookup Lists'!$B$11:$C$29,2,FALSE)="FLIP",1,0),"")</f>
        <v/>
      </c>
      <c r="O6466" s="1" t="b">
        <f>ISNUMBER(MATCH($E6466,'VLookup Lists'!$E$2:$E$17,0))</f>
        <v>0</v>
      </c>
    </row>
    <row r="6467" spans="1:15" ht="15" customHeight="1" x14ac:dyDescent="0.2">
      <c r="A6467" s="1" t="str">
        <f t="shared" si="25"/>
        <v>OFVP</v>
      </c>
      <c r="E6467" s="1" t="s">
        <v>352</v>
      </c>
      <c r="G6467" s="38"/>
      <c r="H6467" s="39"/>
      <c r="M6467" s="1">
        <f>IF(ISNUMBER(MATCH(E6467,_xlfn.VSTACK('VLookup Lists'!$E$2:$E$17,'VLookup Lists'!$H$2:$H$38,'VLookup Lists'!$J$2:$J$8),0)),1,0)</f>
        <v>0</v>
      </c>
      <c r="N6467" s="1" t="str">
        <f>IFERROR(IF(VLOOKUP($D6467,'VLookup Lists'!$B$11:$C$29,2,FALSE)="FLIP",1,0),"")</f>
        <v/>
      </c>
      <c r="O6467" s="1" t="b">
        <f>ISNUMBER(MATCH($E6467,'VLookup Lists'!$E$2:$E$17,0))</f>
        <v>0</v>
      </c>
    </row>
    <row r="6468" spans="1:15" ht="15" customHeight="1" x14ac:dyDescent="0.2">
      <c r="A6468" s="1" t="str">
        <f t="shared" si="25"/>
        <v>OFVP</v>
      </c>
      <c r="E6468" s="1" t="s">
        <v>352</v>
      </c>
      <c r="G6468" s="38"/>
      <c r="H6468" s="39"/>
      <c r="M6468" s="1">
        <f>IF(ISNUMBER(MATCH(E6468,_xlfn.VSTACK('VLookup Lists'!$E$2:$E$17,'VLookup Lists'!$H$2:$H$38,'VLookup Lists'!$J$2:$J$8),0)),1,0)</f>
        <v>0</v>
      </c>
      <c r="N6468" s="1" t="str">
        <f>IFERROR(IF(VLOOKUP($D6468,'VLookup Lists'!$B$11:$C$29,2,FALSE)="FLIP",1,0),"")</f>
        <v/>
      </c>
      <c r="O6468" s="1" t="b">
        <f>ISNUMBER(MATCH($E6468,'VLookup Lists'!$E$2:$E$17,0))</f>
        <v>0</v>
      </c>
    </row>
    <row r="6469" spans="1:15" ht="15" customHeight="1" x14ac:dyDescent="0.2">
      <c r="A6469" s="1" t="str">
        <f t="shared" si="25"/>
        <v>OFVP</v>
      </c>
      <c r="E6469" s="1" t="s">
        <v>352</v>
      </c>
      <c r="G6469" s="38"/>
      <c r="H6469" s="39"/>
      <c r="M6469" s="1">
        <f>IF(ISNUMBER(MATCH(E6469,_xlfn.VSTACK('VLookup Lists'!$E$2:$E$17,'VLookup Lists'!$H$2:$H$38,'VLookup Lists'!$J$2:$J$8),0)),1,0)</f>
        <v>0</v>
      </c>
      <c r="N6469" s="1" t="str">
        <f>IFERROR(IF(VLOOKUP($D6469,'VLookup Lists'!$B$11:$C$29,2,FALSE)="FLIP",1,0),"")</f>
        <v/>
      </c>
      <c r="O6469" s="1" t="b">
        <f>ISNUMBER(MATCH($E6469,'VLookup Lists'!$E$2:$E$17,0))</f>
        <v>0</v>
      </c>
    </row>
    <row r="6470" spans="1:15" ht="15" customHeight="1" x14ac:dyDescent="0.2">
      <c r="A6470" s="1" t="str">
        <f t="shared" si="25"/>
        <v>OFVP</v>
      </c>
      <c r="E6470" s="1" t="s">
        <v>352</v>
      </c>
      <c r="G6470" s="38"/>
      <c r="H6470" s="39"/>
      <c r="M6470" s="1">
        <f>IF(ISNUMBER(MATCH(E6470,_xlfn.VSTACK('VLookup Lists'!$E$2:$E$17,'VLookup Lists'!$H$2:$H$38,'VLookup Lists'!$J$2:$J$8),0)),1,0)</f>
        <v>0</v>
      </c>
      <c r="N6470" s="1" t="str">
        <f>IFERROR(IF(VLOOKUP($D6470,'VLookup Lists'!$B$11:$C$29,2,FALSE)="FLIP",1,0),"")</f>
        <v/>
      </c>
      <c r="O6470" s="1" t="b">
        <f>ISNUMBER(MATCH($E6470,'VLookup Lists'!$E$2:$E$17,0))</f>
        <v>0</v>
      </c>
    </row>
    <row r="6471" spans="1:15" ht="15" customHeight="1" x14ac:dyDescent="0.2">
      <c r="A6471" s="1" t="str">
        <f t="shared" si="25"/>
        <v>OFVP</v>
      </c>
      <c r="E6471" s="1" t="s">
        <v>352</v>
      </c>
      <c r="G6471" s="38"/>
      <c r="H6471" s="39"/>
      <c r="M6471" s="1">
        <f>IF(ISNUMBER(MATCH(E6471,_xlfn.VSTACK('VLookup Lists'!$E$2:$E$17,'VLookup Lists'!$H$2:$H$38,'VLookup Lists'!$J$2:$J$8),0)),1,0)</f>
        <v>0</v>
      </c>
      <c r="N6471" s="1" t="str">
        <f>IFERROR(IF(VLOOKUP($D6471,'VLookup Lists'!$B$11:$C$29,2,FALSE)="FLIP",1,0),"")</f>
        <v/>
      </c>
      <c r="O6471" s="1" t="b">
        <f>ISNUMBER(MATCH($E6471,'VLookup Lists'!$E$2:$E$17,0))</f>
        <v>0</v>
      </c>
    </row>
    <row r="6472" spans="1:15" ht="15" customHeight="1" x14ac:dyDescent="0.2">
      <c r="A6472" s="1" t="str">
        <f t="shared" si="25"/>
        <v>OFVP</v>
      </c>
      <c r="E6472" s="1" t="s">
        <v>352</v>
      </c>
      <c r="G6472" s="38"/>
      <c r="H6472" s="39"/>
      <c r="M6472" s="1">
        <f>IF(ISNUMBER(MATCH(E6472,_xlfn.VSTACK('VLookup Lists'!$E$2:$E$17,'VLookup Lists'!$H$2:$H$38,'VLookup Lists'!$J$2:$J$8),0)),1,0)</f>
        <v>0</v>
      </c>
      <c r="N6472" s="1" t="str">
        <f>IFERROR(IF(VLOOKUP($D6472,'VLookup Lists'!$B$11:$C$29,2,FALSE)="FLIP",1,0),"")</f>
        <v/>
      </c>
      <c r="O6472" s="1" t="b">
        <f>ISNUMBER(MATCH($E6472,'VLookup Lists'!$E$2:$E$17,0))</f>
        <v>0</v>
      </c>
    </row>
    <row r="6473" spans="1:15" ht="15" customHeight="1" x14ac:dyDescent="0.2">
      <c r="A6473" s="1" t="str">
        <f t="shared" si="25"/>
        <v>OFVP</v>
      </c>
      <c r="E6473" s="1" t="s">
        <v>352</v>
      </c>
      <c r="G6473" s="38"/>
      <c r="H6473" s="39"/>
      <c r="M6473" s="1">
        <f>IF(ISNUMBER(MATCH(E6473,_xlfn.VSTACK('VLookup Lists'!$E$2:$E$17,'VLookup Lists'!$H$2:$H$38,'VLookup Lists'!$J$2:$J$8),0)),1,0)</f>
        <v>0</v>
      </c>
      <c r="N6473" s="1" t="str">
        <f>IFERROR(IF(VLOOKUP($D6473,'VLookup Lists'!$B$11:$C$29,2,FALSE)="FLIP",1,0),"")</f>
        <v/>
      </c>
      <c r="O6473" s="1" t="b">
        <f>ISNUMBER(MATCH($E6473,'VLookup Lists'!$E$2:$E$17,0))</f>
        <v>0</v>
      </c>
    </row>
    <row r="6474" spans="1:15" ht="15" customHeight="1" x14ac:dyDescent="0.2">
      <c r="A6474" s="1" t="str">
        <f t="shared" si="25"/>
        <v>OFVP</v>
      </c>
      <c r="E6474" s="1" t="s">
        <v>352</v>
      </c>
      <c r="G6474" s="38"/>
      <c r="H6474" s="39"/>
      <c r="M6474" s="1">
        <f>IF(ISNUMBER(MATCH(E6474,_xlfn.VSTACK('VLookup Lists'!$E$2:$E$17,'VLookup Lists'!$H$2:$H$38,'VLookup Lists'!$J$2:$J$8),0)),1,0)</f>
        <v>0</v>
      </c>
      <c r="N6474" s="1" t="str">
        <f>IFERROR(IF(VLOOKUP($D6474,'VLookup Lists'!$B$11:$C$29,2,FALSE)="FLIP",1,0),"")</f>
        <v/>
      </c>
      <c r="O6474" s="1" t="b">
        <f>ISNUMBER(MATCH($E6474,'VLookup Lists'!$E$2:$E$17,0))</f>
        <v>0</v>
      </c>
    </row>
    <row r="6475" spans="1:15" ht="15" customHeight="1" x14ac:dyDescent="0.2">
      <c r="A6475" s="1" t="str">
        <f t="shared" si="25"/>
        <v>OFVP</v>
      </c>
      <c r="E6475" s="1" t="s">
        <v>352</v>
      </c>
      <c r="G6475" s="38"/>
      <c r="H6475" s="39"/>
      <c r="M6475" s="1">
        <f>IF(ISNUMBER(MATCH(E6475,_xlfn.VSTACK('VLookup Lists'!$E$2:$E$17,'VLookup Lists'!$H$2:$H$38,'VLookup Lists'!$J$2:$J$8),0)),1,0)</f>
        <v>0</v>
      </c>
      <c r="N6475" s="1" t="str">
        <f>IFERROR(IF(VLOOKUP($D6475,'VLookup Lists'!$B$11:$C$29,2,FALSE)="FLIP",1,0),"")</f>
        <v/>
      </c>
      <c r="O6475" s="1" t="b">
        <f>ISNUMBER(MATCH($E6475,'VLookup Lists'!$E$2:$E$17,0))</f>
        <v>0</v>
      </c>
    </row>
    <row r="6476" spans="1:15" ht="15" customHeight="1" x14ac:dyDescent="0.2">
      <c r="A6476" s="1" t="str">
        <f t="shared" si="25"/>
        <v>OFVP</v>
      </c>
      <c r="E6476" s="1" t="s">
        <v>352</v>
      </c>
      <c r="G6476" s="38"/>
      <c r="H6476" s="39"/>
      <c r="M6476" s="1">
        <f>IF(ISNUMBER(MATCH(E6476,_xlfn.VSTACK('VLookup Lists'!$E$2:$E$17,'VLookup Lists'!$H$2:$H$38,'VLookup Lists'!$J$2:$J$8),0)),1,0)</f>
        <v>0</v>
      </c>
      <c r="N6476" s="1" t="str">
        <f>IFERROR(IF(VLOOKUP($D6476,'VLookup Lists'!$B$11:$C$29,2,FALSE)="FLIP",1,0),"")</f>
        <v/>
      </c>
      <c r="O6476" s="1" t="b">
        <f>ISNUMBER(MATCH($E6476,'VLookup Lists'!$E$2:$E$17,0))</f>
        <v>0</v>
      </c>
    </row>
    <row r="6477" spans="1:15" ht="15" customHeight="1" x14ac:dyDescent="0.2">
      <c r="A6477" s="1" t="str">
        <f t="shared" si="25"/>
        <v>OFVP</v>
      </c>
      <c r="E6477" s="1" t="s">
        <v>352</v>
      </c>
      <c r="G6477" s="38"/>
      <c r="H6477" s="39"/>
      <c r="M6477" s="1">
        <f>IF(ISNUMBER(MATCH(E6477,_xlfn.VSTACK('VLookup Lists'!$E$2:$E$17,'VLookup Lists'!$H$2:$H$38,'VLookup Lists'!$J$2:$J$8),0)),1,0)</f>
        <v>0</v>
      </c>
      <c r="N6477" s="1" t="str">
        <f>IFERROR(IF(VLOOKUP($D6477,'VLookup Lists'!$B$11:$C$29,2,FALSE)="FLIP",1,0),"")</f>
        <v/>
      </c>
      <c r="O6477" s="1" t="b">
        <f>ISNUMBER(MATCH($E6477,'VLookup Lists'!$E$2:$E$17,0))</f>
        <v>0</v>
      </c>
    </row>
    <row r="6478" spans="1:15" ht="15" customHeight="1" x14ac:dyDescent="0.2">
      <c r="A6478" s="1" t="str">
        <f t="shared" si="25"/>
        <v>OFVP</v>
      </c>
      <c r="E6478" s="1" t="s">
        <v>352</v>
      </c>
      <c r="G6478" s="38"/>
      <c r="H6478" s="39"/>
      <c r="M6478" s="1">
        <f>IF(ISNUMBER(MATCH(E6478,_xlfn.VSTACK('VLookup Lists'!$E$2:$E$17,'VLookup Lists'!$H$2:$H$38,'VLookup Lists'!$J$2:$J$8),0)),1,0)</f>
        <v>0</v>
      </c>
      <c r="N6478" s="1" t="str">
        <f>IFERROR(IF(VLOOKUP($D6478,'VLookup Lists'!$B$11:$C$29,2,FALSE)="FLIP",1,0),"")</f>
        <v/>
      </c>
      <c r="O6478" s="1" t="b">
        <f>ISNUMBER(MATCH($E6478,'VLookup Lists'!$E$2:$E$17,0))</f>
        <v>0</v>
      </c>
    </row>
    <row r="6479" spans="1:15" ht="15" customHeight="1" x14ac:dyDescent="0.2">
      <c r="A6479" s="1" t="str">
        <f t="shared" si="25"/>
        <v>OFVP</v>
      </c>
      <c r="E6479" s="1" t="s">
        <v>352</v>
      </c>
      <c r="G6479" s="38"/>
      <c r="H6479" s="39"/>
      <c r="M6479" s="1">
        <f>IF(ISNUMBER(MATCH(E6479,_xlfn.VSTACK('VLookup Lists'!$E$2:$E$17,'VLookup Lists'!$H$2:$H$38,'VLookup Lists'!$J$2:$J$8),0)),1,0)</f>
        <v>0</v>
      </c>
      <c r="N6479" s="1" t="str">
        <f>IFERROR(IF(VLOOKUP($D6479,'VLookup Lists'!$B$11:$C$29,2,FALSE)="FLIP",1,0),"")</f>
        <v/>
      </c>
      <c r="O6479" s="1" t="b">
        <f>ISNUMBER(MATCH($E6479,'VLookup Lists'!$E$2:$E$17,0))</f>
        <v>0</v>
      </c>
    </row>
    <row r="6480" spans="1:15" ht="15" customHeight="1" x14ac:dyDescent="0.2">
      <c r="A6480" s="1" t="str">
        <f t="shared" si="25"/>
        <v>OFVP</v>
      </c>
      <c r="E6480" s="1" t="s">
        <v>352</v>
      </c>
      <c r="G6480" s="38"/>
      <c r="H6480" s="39"/>
      <c r="M6480" s="1">
        <f>IF(ISNUMBER(MATCH(E6480,_xlfn.VSTACK('VLookup Lists'!$E$2:$E$17,'VLookup Lists'!$H$2:$H$38,'VLookup Lists'!$J$2:$J$8),0)),1,0)</f>
        <v>0</v>
      </c>
      <c r="N6480" s="1" t="str">
        <f>IFERROR(IF(VLOOKUP($D6480,'VLookup Lists'!$B$11:$C$29,2,FALSE)="FLIP",1,0),"")</f>
        <v/>
      </c>
      <c r="O6480" s="1" t="b">
        <f>ISNUMBER(MATCH($E6480,'VLookup Lists'!$E$2:$E$17,0))</f>
        <v>0</v>
      </c>
    </row>
    <row r="6481" spans="1:15" ht="15" customHeight="1" x14ac:dyDescent="0.2">
      <c r="A6481" s="1" t="str">
        <f t="shared" si="25"/>
        <v>OFVP</v>
      </c>
      <c r="E6481" s="1" t="s">
        <v>352</v>
      </c>
      <c r="G6481" s="38"/>
      <c r="H6481" s="39"/>
      <c r="M6481" s="1">
        <f>IF(ISNUMBER(MATCH(E6481,_xlfn.VSTACK('VLookup Lists'!$E$2:$E$17,'VLookup Lists'!$H$2:$H$38,'VLookup Lists'!$J$2:$J$8),0)),1,0)</f>
        <v>0</v>
      </c>
      <c r="N6481" s="1" t="str">
        <f>IFERROR(IF(VLOOKUP($D6481,'VLookup Lists'!$B$11:$C$29,2,FALSE)="FLIP",1,0),"")</f>
        <v/>
      </c>
      <c r="O6481" s="1" t="b">
        <f>ISNUMBER(MATCH($E6481,'VLookup Lists'!$E$2:$E$17,0))</f>
        <v>0</v>
      </c>
    </row>
    <row r="6482" spans="1:15" ht="15" customHeight="1" x14ac:dyDescent="0.2">
      <c r="A6482" s="1" t="str">
        <f t="shared" si="25"/>
        <v>OFVP</v>
      </c>
      <c r="E6482" s="1" t="s">
        <v>352</v>
      </c>
      <c r="G6482" s="38"/>
      <c r="H6482" s="39"/>
      <c r="M6482" s="1">
        <f>IF(ISNUMBER(MATCH(E6482,_xlfn.VSTACK('VLookup Lists'!$E$2:$E$17,'VLookup Lists'!$H$2:$H$38,'VLookup Lists'!$J$2:$J$8),0)),1,0)</f>
        <v>0</v>
      </c>
      <c r="N6482" s="1" t="str">
        <f>IFERROR(IF(VLOOKUP($D6482,'VLookup Lists'!$B$11:$C$29,2,FALSE)="FLIP",1,0),"")</f>
        <v/>
      </c>
      <c r="O6482" s="1" t="b">
        <f>ISNUMBER(MATCH($E6482,'VLookup Lists'!$E$2:$E$17,0))</f>
        <v>0</v>
      </c>
    </row>
    <row r="6483" spans="1:15" ht="15" customHeight="1" x14ac:dyDescent="0.2">
      <c r="A6483" s="1" t="str">
        <f t="shared" si="25"/>
        <v>OFVP</v>
      </c>
      <c r="E6483" s="1" t="s">
        <v>352</v>
      </c>
      <c r="G6483" s="38"/>
      <c r="H6483" s="39"/>
      <c r="M6483" s="1">
        <f>IF(ISNUMBER(MATCH(E6483,_xlfn.VSTACK('VLookup Lists'!$E$2:$E$17,'VLookup Lists'!$H$2:$H$38,'VLookup Lists'!$J$2:$J$8),0)),1,0)</f>
        <v>0</v>
      </c>
      <c r="N6483" s="1" t="str">
        <f>IFERROR(IF(VLOOKUP($D6483,'VLookup Lists'!$B$11:$C$29,2,FALSE)="FLIP",1,0),"")</f>
        <v/>
      </c>
      <c r="O6483" s="1" t="b">
        <f>ISNUMBER(MATCH($E6483,'VLookup Lists'!$E$2:$E$17,0))</f>
        <v>0</v>
      </c>
    </row>
    <row r="6484" spans="1:15" ht="15" customHeight="1" x14ac:dyDescent="0.2">
      <c r="A6484" s="1" t="str">
        <f t="shared" si="25"/>
        <v>OFVP</v>
      </c>
      <c r="E6484" s="1" t="s">
        <v>352</v>
      </c>
      <c r="G6484" s="38"/>
      <c r="H6484" s="39"/>
      <c r="M6484" s="1">
        <f>IF(ISNUMBER(MATCH(E6484,_xlfn.VSTACK('VLookup Lists'!$E$2:$E$17,'VLookup Lists'!$H$2:$H$38,'VLookup Lists'!$J$2:$J$8),0)),1,0)</f>
        <v>0</v>
      </c>
      <c r="N6484" s="1" t="str">
        <f>IFERROR(IF(VLOOKUP($D6484,'VLookup Lists'!$B$11:$C$29,2,FALSE)="FLIP",1,0),"")</f>
        <v/>
      </c>
      <c r="O6484" s="1" t="b">
        <f>ISNUMBER(MATCH($E6484,'VLookup Lists'!$E$2:$E$17,0))</f>
        <v>0</v>
      </c>
    </row>
    <row r="6485" spans="1:15" ht="15" customHeight="1" x14ac:dyDescent="0.2">
      <c r="A6485" s="1" t="str">
        <f t="shared" si="25"/>
        <v>OFVP</v>
      </c>
      <c r="E6485" s="1" t="s">
        <v>352</v>
      </c>
      <c r="G6485" s="38"/>
      <c r="H6485" s="39"/>
      <c r="M6485" s="1">
        <f>IF(ISNUMBER(MATCH(E6485,_xlfn.VSTACK('VLookup Lists'!$E$2:$E$17,'VLookup Lists'!$H$2:$H$38,'VLookup Lists'!$J$2:$J$8),0)),1,0)</f>
        <v>0</v>
      </c>
      <c r="N6485" s="1" t="str">
        <f>IFERROR(IF(VLOOKUP($D6485,'VLookup Lists'!$B$11:$C$29,2,FALSE)="FLIP",1,0),"")</f>
        <v/>
      </c>
      <c r="O6485" s="1" t="b">
        <f>ISNUMBER(MATCH($E6485,'VLookup Lists'!$E$2:$E$17,0))</f>
        <v>0</v>
      </c>
    </row>
    <row r="6486" spans="1:15" ht="15" customHeight="1" x14ac:dyDescent="0.2">
      <c r="A6486" s="1" t="str">
        <f t="shared" si="25"/>
        <v>OFVP</v>
      </c>
      <c r="E6486" s="1" t="s">
        <v>352</v>
      </c>
      <c r="G6486" s="38"/>
      <c r="H6486" s="39"/>
      <c r="M6486" s="1">
        <f>IF(ISNUMBER(MATCH(E6486,_xlfn.VSTACK('VLookup Lists'!$E$2:$E$17,'VLookup Lists'!$H$2:$H$38,'VLookup Lists'!$J$2:$J$8),0)),1,0)</f>
        <v>0</v>
      </c>
      <c r="N6486" s="1" t="str">
        <f>IFERROR(IF(VLOOKUP($D6486,'VLookup Lists'!$B$11:$C$29,2,FALSE)="FLIP",1,0),"")</f>
        <v/>
      </c>
      <c r="O6486" s="1" t="b">
        <f>ISNUMBER(MATCH($E6486,'VLookup Lists'!$E$2:$E$17,0))</f>
        <v>0</v>
      </c>
    </row>
    <row r="6487" spans="1:15" ht="15" customHeight="1" x14ac:dyDescent="0.2">
      <c r="A6487" s="1" t="str">
        <f t="shared" si="25"/>
        <v>OFVP</v>
      </c>
      <c r="E6487" s="1" t="s">
        <v>352</v>
      </c>
      <c r="G6487" s="38"/>
      <c r="H6487" s="39"/>
      <c r="M6487" s="1">
        <f>IF(ISNUMBER(MATCH(E6487,_xlfn.VSTACK('VLookup Lists'!$E$2:$E$17,'VLookup Lists'!$H$2:$H$38,'VLookup Lists'!$J$2:$J$8),0)),1,0)</f>
        <v>0</v>
      </c>
      <c r="N6487" s="1" t="str">
        <f>IFERROR(IF(VLOOKUP($D6487,'VLookup Lists'!$B$11:$C$29,2,FALSE)="FLIP",1,0),"")</f>
        <v/>
      </c>
      <c r="O6487" s="1" t="b">
        <f>ISNUMBER(MATCH($E6487,'VLookup Lists'!$E$2:$E$17,0))</f>
        <v>0</v>
      </c>
    </row>
    <row r="6488" spans="1:15" ht="15" customHeight="1" x14ac:dyDescent="0.2">
      <c r="A6488" s="1" t="str">
        <f t="shared" si="25"/>
        <v>OFVP</v>
      </c>
      <c r="E6488" s="1" t="s">
        <v>352</v>
      </c>
      <c r="G6488" s="38"/>
      <c r="H6488" s="39"/>
      <c r="M6488" s="1">
        <f>IF(ISNUMBER(MATCH(E6488,_xlfn.VSTACK('VLookup Lists'!$E$2:$E$17,'VLookup Lists'!$H$2:$H$38,'VLookup Lists'!$J$2:$J$8),0)),1,0)</f>
        <v>0</v>
      </c>
      <c r="N6488" s="1" t="str">
        <f>IFERROR(IF(VLOOKUP($D6488,'VLookup Lists'!$B$11:$C$29,2,FALSE)="FLIP",1,0),"")</f>
        <v/>
      </c>
      <c r="O6488" s="1" t="b">
        <f>ISNUMBER(MATCH($E6488,'VLookup Lists'!$E$2:$E$17,0))</f>
        <v>0</v>
      </c>
    </row>
    <row r="6489" spans="1:15" ht="15" customHeight="1" x14ac:dyDescent="0.2">
      <c r="A6489" s="1" t="str">
        <f t="shared" si="25"/>
        <v>OFVP</v>
      </c>
      <c r="E6489" s="1" t="s">
        <v>352</v>
      </c>
      <c r="G6489" s="38"/>
      <c r="H6489" s="39"/>
      <c r="M6489" s="1">
        <f>IF(ISNUMBER(MATCH(E6489,_xlfn.VSTACK('VLookup Lists'!$E$2:$E$17,'VLookup Lists'!$H$2:$H$38,'VLookup Lists'!$J$2:$J$8),0)),1,0)</f>
        <v>0</v>
      </c>
      <c r="N6489" s="1" t="str">
        <f>IFERROR(IF(VLOOKUP($D6489,'VLookup Lists'!$B$11:$C$29,2,FALSE)="FLIP",1,0),"")</f>
        <v/>
      </c>
      <c r="O6489" s="1" t="b">
        <f>ISNUMBER(MATCH($E6489,'VLookup Lists'!$E$2:$E$17,0))</f>
        <v>0</v>
      </c>
    </row>
    <row r="6490" spans="1:15" ht="15" customHeight="1" x14ac:dyDescent="0.2">
      <c r="A6490" s="1" t="str">
        <f t="shared" si="25"/>
        <v>OFVP</v>
      </c>
      <c r="E6490" s="1" t="s">
        <v>352</v>
      </c>
      <c r="G6490" s="38"/>
      <c r="H6490" s="39"/>
      <c r="M6490" s="1">
        <f>IF(ISNUMBER(MATCH(E6490,_xlfn.VSTACK('VLookup Lists'!$E$2:$E$17,'VLookup Lists'!$H$2:$H$38,'VLookup Lists'!$J$2:$J$8),0)),1,0)</f>
        <v>0</v>
      </c>
      <c r="N6490" s="1" t="str">
        <f>IFERROR(IF(VLOOKUP($D6490,'VLookup Lists'!$B$11:$C$29,2,FALSE)="FLIP",1,0),"")</f>
        <v/>
      </c>
      <c r="O6490" s="1" t="b">
        <f>ISNUMBER(MATCH($E6490,'VLookup Lists'!$E$2:$E$17,0))</f>
        <v>0</v>
      </c>
    </row>
    <row r="6491" spans="1:15" ht="15" customHeight="1" x14ac:dyDescent="0.2">
      <c r="A6491" s="1" t="str">
        <f t="shared" si="25"/>
        <v>OFVP</v>
      </c>
      <c r="E6491" s="1" t="s">
        <v>352</v>
      </c>
      <c r="G6491" s="38"/>
      <c r="H6491" s="39"/>
      <c r="M6491" s="1">
        <f>IF(ISNUMBER(MATCH(E6491,_xlfn.VSTACK('VLookup Lists'!$E$2:$E$17,'VLookup Lists'!$H$2:$H$38,'VLookup Lists'!$J$2:$J$8),0)),1,0)</f>
        <v>0</v>
      </c>
      <c r="N6491" s="1" t="str">
        <f>IFERROR(IF(VLOOKUP($D6491,'VLookup Lists'!$B$11:$C$29,2,FALSE)="FLIP",1,0),"")</f>
        <v/>
      </c>
      <c r="O6491" s="1" t="b">
        <f>ISNUMBER(MATCH($E6491,'VLookup Lists'!$E$2:$E$17,0))</f>
        <v>0</v>
      </c>
    </row>
    <row r="6492" spans="1:15" ht="15" customHeight="1" x14ac:dyDescent="0.2">
      <c r="A6492" s="1" t="str">
        <f t="shared" si="25"/>
        <v>OFVP</v>
      </c>
      <c r="E6492" s="1" t="s">
        <v>352</v>
      </c>
      <c r="G6492" s="38"/>
      <c r="H6492" s="39"/>
      <c r="M6492" s="1">
        <f>IF(ISNUMBER(MATCH(E6492,_xlfn.VSTACK('VLookup Lists'!$E$2:$E$17,'VLookup Lists'!$H$2:$H$38,'VLookup Lists'!$J$2:$J$8),0)),1,0)</f>
        <v>0</v>
      </c>
      <c r="N6492" s="1" t="str">
        <f>IFERROR(IF(VLOOKUP($D6492,'VLookup Lists'!$B$11:$C$29,2,FALSE)="FLIP",1,0),"")</f>
        <v/>
      </c>
      <c r="O6492" s="1" t="b">
        <f>ISNUMBER(MATCH($E6492,'VLookup Lists'!$E$2:$E$17,0))</f>
        <v>0</v>
      </c>
    </row>
    <row r="6493" spans="1:15" ht="15" customHeight="1" x14ac:dyDescent="0.2">
      <c r="A6493" s="1" t="str">
        <f t="shared" si="25"/>
        <v>OFVP</v>
      </c>
      <c r="E6493" s="1" t="s">
        <v>352</v>
      </c>
      <c r="G6493" s="38"/>
      <c r="H6493" s="39"/>
      <c r="M6493" s="1">
        <f>IF(ISNUMBER(MATCH(E6493,_xlfn.VSTACK('VLookup Lists'!$E$2:$E$17,'VLookup Lists'!$H$2:$H$38,'VLookup Lists'!$J$2:$J$8),0)),1,0)</f>
        <v>0</v>
      </c>
      <c r="N6493" s="1" t="str">
        <f>IFERROR(IF(VLOOKUP($D6493,'VLookup Lists'!$B$11:$C$29,2,FALSE)="FLIP",1,0),"")</f>
        <v/>
      </c>
      <c r="O6493" s="1" t="b">
        <f>ISNUMBER(MATCH($E6493,'VLookup Lists'!$E$2:$E$17,0))</f>
        <v>0</v>
      </c>
    </row>
    <row r="6494" spans="1:15" ht="15" customHeight="1" x14ac:dyDescent="0.2">
      <c r="A6494" s="1" t="str">
        <f t="shared" si="25"/>
        <v>OFVP</v>
      </c>
      <c r="E6494" s="1" t="s">
        <v>352</v>
      </c>
      <c r="G6494" s="38"/>
      <c r="H6494" s="39"/>
      <c r="M6494" s="1">
        <f>IF(ISNUMBER(MATCH(E6494,_xlfn.VSTACK('VLookup Lists'!$E$2:$E$17,'VLookup Lists'!$H$2:$H$38,'VLookup Lists'!$J$2:$J$8),0)),1,0)</f>
        <v>0</v>
      </c>
      <c r="N6494" s="1" t="str">
        <f>IFERROR(IF(VLOOKUP($D6494,'VLookup Lists'!$B$11:$C$29,2,FALSE)="FLIP",1,0),"")</f>
        <v/>
      </c>
      <c r="O6494" s="1" t="b">
        <f>ISNUMBER(MATCH($E6494,'VLookup Lists'!$E$2:$E$17,0))</f>
        <v>0</v>
      </c>
    </row>
    <row r="6495" spans="1:15" ht="15" customHeight="1" x14ac:dyDescent="0.2">
      <c r="A6495" s="1" t="str">
        <f t="shared" si="25"/>
        <v>OFVP</v>
      </c>
      <c r="E6495" s="1" t="s">
        <v>352</v>
      </c>
      <c r="G6495" s="38"/>
      <c r="H6495" s="39"/>
      <c r="M6495" s="1">
        <f>IF(ISNUMBER(MATCH(E6495,_xlfn.VSTACK('VLookup Lists'!$E$2:$E$17,'VLookup Lists'!$H$2:$H$38,'VLookup Lists'!$J$2:$J$8),0)),1,0)</f>
        <v>0</v>
      </c>
      <c r="N6495" s="1" t="str">
        <f>IFERROR(IF(VLOOKUP($D6495,'VLookup Lists'!$B$11:$C$29,2,FALSE)="FLIP",1,0),"")</f>
        <v/>
      </c>
      <c r="O6495" s="1" t="b">
        <f>ISNUMBER(MATCH($E6495,'VLookup Lists'!$E$2:$E$17,0))</f>
        <v>0</v>
      </c>
    </row>
    <row r="6496" spans="1:15" ht="15" customHeight="1" x14ac:dyDescent="0.2">
      <c r="A6496" s="1" t="str">
        <f t="shared" si="25"/>
        <v>OFVP</v>
      </c>
      <c r="E6496" s="1" t="s">
        <v>352</v>
      </c>
      <c r="G6496" s="38"/>
      <c r="H6496" s="39"/>
      <c r="M6496" s="1">
        <f>IF(ISNUMBER(MATCH(E6496,_xlfn.VSTACK('VLookup Lists'!$E$2:$E$17,'VLookup Lists'!$H$2:$H$38,'VLookup Lists'!$J$2:$J$8),0)),1,0)</f>
        <v>0</v>
      </c>
      <c r="N6496" s="1" t="str">
        <f>IFERROR(IF(VLOOKUP($D6496,'VLookup Lists'!$B$11:$C$29,2,FALSE)="FLIP",1,0),"")</f>
        <v/>
      </c>
      <c r="O6496" s="1" t="b">
        <f>ISNUMBER(MATCH($E6496,'VLookup Lists'!$E$2:$E$17,0))</f>
        <v>0</v>
      </c>
    </row>
    <row r="6497" spans="1:15" ht="15" customHeight="1" x14ac:dyDescent="0.2">
      <c r="A6497" s="1" t="str">
        <f t="shared" si="25"/>
        <v>OFVP</v>
      </c>
      <c r="E6497" s="1" t="s">
        <v>352</v>
      </c>
      <c r="G6497" s="38"/>
      <c r="H6497" s="39"/>
      <c r="M6497" s="1">
        <f>IF(ISNUMBER(MATCH(E6497,_xlfn.VSTACK('VLookup Lists'!$E$2:$E$17,'VLookup Lists'!$H$2:$H$38,'VLookup Lists'!$J$2:$J$8),0)),1,0)</f>
        <v>0</v>
      </c>
      <c r="N6497" s="1" t="str">
        <f>IFERROR(IF(VLOOKUP($D6497,'VLookup Lists'!$B$11:$C$29,2,FALSE)="FLIP",1,0),"")</f>
        <v/>
      </c>
      <c r="O6497" s="1" t="b">
        <f>ISNUMBER(MATCH($E6497,'VLookup Lists'!$E$2:$E$17,0))</f>
        <v>0</v>
      </c>
    </row>
    <row r="6498" spans="1:15" ht="15" customHeight="1" x14ac:dyDescent="0.2">
      <c r="A6498" s="1" t="str">
        <f t="shared" si="25"/>
        <v>OFVP</v>
      </c>
      <c r="E6498" s="1" t="s">
        <v>352</v>
      </c>
      <c r="G6498" s="38"/>
      <c r="H6498" s="39"/>
      <c r="M6498" s="1">
        <f>IF(ISNUMBER(MATCH(E6498,_xlfn.VSTACK('VLookup Lists'!$E$2:$E$17,'VLookup Lists'!$H$2:$H$38,'VLookup Lists'!$J$2:$J$8),0)),1,0)</f>
        <v>0</v>
      </c>
      <c r="N6498" s="1" t="str">
        <f>IFERROR(IF(VLOOKUP($D6498,'VLookup Lists'!$B$11:$C$29,2,FALSE)="FLIP",1,0),"")</f>
        <v/>
      </c>
      <c r="O6498" s="1" t="b">
        <f>ISNUMBER(MATCH($E6498,'VLookup Lists'!$E$2:$E$17,0))</f>
        <v>0</v>
      </c>
    </row>
    <row r="6499" spans="1:15" ht="15" customHeight="1" x14ac:dyDescent="0.2">
      <c r="A6499" s="1" t="str">
        <f t="shared" si="25"/>
        <v>OFVP</v>
      </c>
      <c r="E6499" s="1" t="s">
        <v>352</v>
      </c>
      <c r="G6499" s="38"/>
      <c r="H6499" s="39"/>
      <c r="M6499" s="1">
        <f>IF(ISNUMBER(MATCH(E6499,_xlfn.VSTACK('VLookup Lists'!$E$2:$E$17,'VLookup Lists'!$H$2:$H$38,'VLookup Lists'!$J$2:$J$8),0)),1,0)</f>
        <v>0</v>
      </c>
      <c r="N6499" s="1" t="str">
        <f>IFERROR(IF(VLOOKUP($D6499,'VLookup Lists'!$B$11:$C$29,2,FALSE)="FLIP",1,0),"")</f>
        <v/>
      </c>
      <c r="O6499" s="1" t="b">
        <f>ISNUMBER(MATCH($E6499,'VLookup Lists'!$E$2:$E$17,0))</f>
        <v>0</v>
      </c>
    </row>
    <row r="6500" spans="1:15" ht="15" customHeight="1" x14ac:dyDescent="0.2">
      <c r="A6500" s="1" t="str">
        <f t="shared" si="25"/>
        <v>OFVP</v>
      </c>
      <c r="E6500" s="1" t="s">
        <v>352</v>
      </c>
      <c r="G6500" s="38"/>
      <c r="H6500" s="39"/>
      <c r="M6500" s="1">
        <f>IF(ISNUMBER(MATCH(E6500,_xlfn.VSTACK('VLookup Lists'!$E$2:$E$17,'VLookup Lists'!$H$2:$H$38,'VLookup Lists'!$J$2:$J$8),0)),1,0)</f>
        <v>0</v>
      </c>
      <c r="N6500" s="1" t="str">
        <f>IFERROR(IF(VLOOKUP($D6500,'VLookup Lists'!$B$11:$C$29,2,FALSE)="FLIP",1,0),"")</f>
        <v/>
      </c>
      <c r="O6500" s="1" t="b">
        <f>ISNUMBER(MATCH($E6500,'VLookup Lists'!$E$2:$E$17,0))</f>
        <v>0</v>
      </c>
    </row>
    <row r="6501" spans="1:15" ht="15" customHeight="1" x14ac:dyDescent="0.2">
      <c r="A6501" s="1" t="str">
        <f t="shared" si="25"/>
        <v>OFVP</v>
      </c>
      <c r="E6501" s="1" t="s">
        <v>352</v>
      </c>
      <c r="G6501" s="38"/>
      <c r="H6501" s="39"/>
      <c r="M6501" s="1">
        <f>IF(ISNUMBER(MATCH(E6501,_xlfn.VSTACK('VLookup Lists'!$E$2:$E$17,'VLookup Lists'!$H$2:$H$38,'VLookup Lists'!$J$2:$J$8),0)),1,0)</f>
        <v>0</v>
      </c>
      <c r="N6501" s="1" t="str">
        <f>IFERROR(IF(VLOOKUP($D6501,'VLookup Lists'!$B$11:$C$29,2,FALSE)="FLIP",1,0),"")</f>
        <v/>
      </c>
      <c r="O6501" s="1" t="b">
        <f>ISNUMBER(MATCH($E6501,'VLookup Lists'!$E$2:$E$17,0))</f>
        <v>0</v>
      </c>
    </row>
    <row r="6502" spans="1:15" ht="15" customHeight="1" x14ac:dyDescent="0.2">
      <c r="A6502" s="1" t="str">
        <f t="shared" si="25"/>
        <v>OFVP</v>
      </c>
      <c r="E6502" s="1" t="s">
        <v>352</v>
      </c>
      <c r="G6502" s="38"/>
      <c r="H6502" s="39"/>
      <c r="M6502" s="1">
        <f>IF(ISNUMBER(MATCH(E6502,_xlfn.VSTACK('VLookup Lists'!$E$2:$E$17,'VLookup Lists'!$H$2:$H$38,'VLookup Lists'!$J$2:$J$8),0)),1,0)</f>
        <v>0</v>
      </c>
      <c r="N6502" s="1" t="str">
        <f>IFERROR(IF(VLOOKUP($D6502,'VLookup Lists'!$B$11:$C$29,2,FALSE)="FLIP",1,0),"")</f>
        <v/>
      </c>
      <c r="O6502" s="1" t="b">
        <f>ISNUMBER(MATCH($E6502,'VLookup Lists'!$E$2:$E$17,0))</f>
        <v>0</v>
      </c>
    </row>
    <row r="6503" spans="1:15" ht="15" customHeight="1" x14ac:dyDescent="0.2">
      <c r="A6503" s="1" t="str">
        <f t="shared" si="25"/>
        <v>OFVP</v>
      </c>
      <c r="E6503" s="1" t="s">
        <v>352</v>
      </c>
      <c r="G6503" s="38"/>
      <c r="H6503" s="39"/>
      <c r="M6503" s="1">
        <f>IF(ISNUMBER(MATCH(E6503,_xlfn.VSTACK('VLookup Lists'!$E$2:$E$17,'VLookup Lists'!$H$2:$H$38,'VLookup Lists'!$J$2:$J$8),0)),1,0)</f>
        <v>0</v>
      </c>
      <c r="N6503" s="1" t="str">
        <f>IFERROR(IF(VLOOKUP($D6503,'VLookup Lists'!$B$11:$C$29,2,FALSE)="FLIP",1,0),"")</f>
        <v/>
      </c>
      <c r="O6503" s="1" t="b">
        <f>ISNUMBER(MATCH($E6503,'VLookup Lists'!$E$2:$E$17,0))</f>
        <v>0</v>
      </c>
    </row>
    <row r="6504" spans="1:15" ht="15" customHeight="1" x14ac:dyDescent="0.2">
      <c r="A6504" s="1" t="str">
        <f t="shared" si="25"/>
        <v>OFVP</v>
      </c>
      <c r="E6504" s="1" t="s">
        <v>352</v>
      </c>
      <c r="G6504" s="38"/>
      <c r="H6504" s="39"/>
      <c r="M6504" s="1">
        <f>IF(ISNUMBER(MATCH(E6504,_xlfn.VSTACK('VLookup Lists'!$E$2:$E$17,'VLookup Lists'!$H$2:$H$38,'VLookup Lists'!$J$2:$J$8),0)),1,0)</f>
        <v>0</v>
      </c>
      <c r="N6504" s="1" t="str">
        <f>IFERROR(IF(VLOOKUP($D6504,'VLookup Lists'!$B$11:$C$29,2,FALSE)="FLIP",1,0),"")</f>
        <v/>
      </c>
      <c r="O6504" s="1" t="b">
        <f>ISNUMBER(MATCH($E6504,'VLookup Lists'!$E$2:$E$17,0))</f>
        <v>0</v>
      </c>
    </row>
    <row r="6505" spans="1:15" ht="15" customHeight="1" x14ac:dyDescent="0.2">
      <c r="A6505" s="1" t="str">
        <f t="shared" si="25"/>
        <v>OFVP</v>
      </c>
      <c r="E6505" s="1" t="s">
        <v>352</v>
      </c>
      <c r="G6505" s="38"/>
      <c r="H6505" s="39"/>
      <c r="M6505" s="1">
        <f>IF(ISNUMBER(MATCH(E6505,_xlfn.VSTACK('VLookup Lists'!$E$2:$E$17,'VLookup Lists'!$H$2:$H$38,'VLookup Lists'!$J$2:$J$8),0)),1,0)</f>
        <v>0</v>
      </c>
      <c r="N6505" s="1" t="str">
        <f>IFERROR(IF(VLOOKUP($D6505,'VLookup Lists'!$B$11:$C$29,2,FALSE)="FLIP",1,0),"")</f>
        <v/>
      </c>
      <c r="O6505" s="1" t="b">
        <f>ISNUMBER(MATCH($E6505,'VLookup Lists'!$E$2:$E$17,0))</f>
        <v>0</v>
      </c>
    </row>
    <row r="6506" spans="1:15" ht="15" customHeight="1" x14ac:dyDescent="0.2">
      <c r="A6506" s="1" t="str">
        <f t="shared" si="25"/>
        <v>OFVP</v>
      </c>
      <c r="E6506" s="1" t="s">
        <v>352</v>
      </c>
      <c r="G6506" s="38"/>
      <c r="H6506" s="39"/>
      <c r="M6506" s="1">
        <f>IF(ISNUMBER(MATCH(E6506,_xlfn.VSTACK('VLookup Lists'!$E$2:$E$17,'VLookup Lists'!$H$2:$H$38,'VLookup Lists'!$J$2:$J$8),0)),1,0)</f>
        <v>0</v>
      </c>
      <c r="N6506" s="1" t="str">
        <f>IFERROR(IF(VLOOKUP($D6506,'VLookup Lists'!$B$11:$C$29,2,FALSE)="FLIP",1,0),"")</f>
        <v/>
      </c>
      <c r="O6506" s="1" t="b">
        <f>ISNUMBER(MATCH($E6506,'VLookup Lists'!$E$2:$E$17,0))</f>
        <v>0</v>
      </c>
    </row>
    <row r="6507" spans="1:15" ht="15" customHeight="1" x14ac:dyDescent="0.2">
      <c r="A6507" s="1" t="str">
        <f t="shared" si="25"/>
        <v>OFVP</v>
      </c>
      <c r="E6507" s="1" t="s">
        <v>352</v>
      </c>
      <c r="G6507" s="38"/>
      <c r="H6507" s="39"/>
      <c r="M6507" s="1">
        <f>IF(ISNUMBER(MATCH(E6507,_xlfn.VSTACK('VLookup Lists'!$E$2:$E$17,'VLookup Lists'!$H$2:$H$38,'VLookup Lists'!$J$2:$J$8),0)),1,0)</f>
        <v>0</v>
      </c>
      <c r="N6507" s="1" t="str">
        <f>IFERROR(IF(VLOOKUP($D6507,'VLookup Lists'!$B$11:$C$29,2,FALSE)="FLIP",1,0),"")</f>
        <v/>
      </c>
      <c r="O6507" s="1" t="b">
        <f>ISNUMBER(MATCH($E6507,'VLookup Lists'!$E$2:$E$17,0))</f>
        <v>0</v>
      </c>
    </row>
    <row r="6508" spans="1:15" ht="15" customHeight="1" x14ac:dyDescent="0.2">
      <c r="A6508" s="1" t="str">
        <f t="shared" si="25"/>
        <v>OFVP</v>
      </c>
      <c r="E6508" s="1" t="s">
        <v>352</v>
      </c>
      <c r="G6508" s="38"/>
      <c r="H6508" s="39"/>
      <c r="M6508" s="1">
        <f>IF(ISNUMBER(MATCH(E6508,_xlfn.VSTACK('VLookup Lists'!$E$2:$E$17,'VLookup Lists'!$H$2:$H$38,'VLookup Lists'!$J$2:$J$8),0)),1,0)</f>
        <v>0</v>
      </c>
      <c r="N6508" s="1" t="str">
        <f>IFERROR(IF(VLOOKUP($D6508,'VLookup Lists'!$B$11:$C$29,2,FALSE)="FLIP",1,0),"")</f>
        <v/>
      </c>
      <c r="O6508" s="1" t="b">
        <f>ISNUMBER(MATCH($E6508,'VLookup Lists'!$E$2:$E$17,0))</f>
        <v>0</v>
      </c>
    </row>
    <row r="6509" spans="1:15" ht="15" customHeight="1" x14ac:dyDescent="0.2">
      <c r="A6509" s="1" t="str">
        <f t="shared" si="25"/>
        <v>OFVP</v>
      </c>
      <c r="E6509" s="1" t="s">
        <v>352</v>
      </c>
      <c r="G6509" s="38"/>
      <c r="H6509" s="39"/>
      <c r="M6509" s="1">
        <f>IF(ISNUMBER(MATCH(E6509,_xlfn.VSTACK('VLookup Lists'!$E$2:$E$17,'VLookup Lists'!$H$2:$H$38,'VLookup Lists'!$J$2:$J$8),0)),1,0)</f>
        <v>0</v>
      </c>
      <c r="N6509" s="1" t="str">
        <f>IFERROR(IF(VLOOKUP($D6509,'VLookup Lists'!$B$11:$C$29,2,FALSE)="FLIP",1,0),"")</f>
        <v/>
      </c>
      <c r="O6509" s="1" t="b">
        <f>ISNUMBER(MATCH($E6509,'VLookup Lists'!$E$2:$E$17,0))</f>
        <v>0</v>
      </c>
    </row>
    <row r="6510" spans="1:15" ht="15" customHeight="1" x14ac:dyDescent="0.2">
      <c r="A6510" s="1" t="str">
        <f t="shared" si="25"/>
        <v>OFVP</v>
      </c>
      <c r="E6510" s="1" t="s">
        <v>352</v>
      </c>
      <c r="G6510" s="38"/>
      <c r="H6510" s="39"/>
      <c r="M6510" s="1">
        <f>IF(ISNUMBER(MATCH(E6510,_xlfn.VSTACK('VLookup Lists'!$E$2:$E$17,'VLookup Lists'!$H$2:$H$38,'VLookup Lists'!$J$2:$J$8),0)),1,0)</f>
        <v>0</v>
      </c>
      <c r="N6510" s="1" t="str">
        <f>IFERROR(IF(VLOOKUP($D6510,'VLookup Lists'!$B$11:$C$29,2,FALSE)="FLIP",1,0),"")</f>
        <v/>
      </c>
      <c r="O6510" s="1" t="b">
        <f>ISNUMBER(MATCH($E6510,'VLookup Lists'!$E$2:$E$17,0))</f>
        <v>0</v>
      </c>
    </row>
    <row r="6511" spans="1:15" ht="15" customHeight="1" x14ac:dyDescent="0.2">
      <c r="A6511" s="1" t="str">
        <f t="shared" si="25"/>
        <v>OFVP</v>
      </c>
      <c r="E6511" s="1" t="s">
        <v>352</v>
      </c>
      <c r="G6511" s="38"/>
      <c r="H6511" s="39"/>
      <c r="M6511" s="1">
        <f>IF(ISNUMBER(MATCH(E6511,_xlfn.VSTACK('VLookup Lists'!$E$2:$E$17,'VLookup Lists'!$H$2:$H$38,'VLookup Lists'!$J$2:$J$8),0)),1,0)</f>
        <v>0</v>
      </c>
      <c r="N6511" s="1" t="str">
        <f>IFERROR(IF(VLOOKUP($D6511,'VLookup Lists'!$B$11:$C$29,2,FALSE)="FLIP",1,0),"")</f>
        <v/>
      </c>
      <c r="O6511" s="1" t="b">
        <f>ISNUMBER(MATCH($E6511,'VLookup Lists'!$E$2:$E$17,0))</f>
        <v>0</v>
      </c>
    </row>
    <row r="6512" spans="1:15" ht="15" customHeight="1" x14ac:dyDescent="0.2">
      <c r="A6512" s="1" t="str">
        <f t="shared" si="25"/>
        <v>OFVP</v>
      </c>
      <c r="E6512" s="1" t="s">
        <v>352</v>
      </c>
      <c r="G6512" s="38"/>
      <c r="H6512" s="39"/>
      <c r="M6512" s="1">
        <f>IF(ISNUMBER(MATCH(E6512,_xlfn.VSTACK('VLookup Lists'!$E$2:$E$17,'VLookup Lists'!$H$2:$H$38,'VLookup Lists'!$J$2:$J$8),0)),1,0)</f>
        <v>0</v>
      </c>
      <c r="N6512" s="1" t="str">
        <f>IFERROR(IF(VLOOKUP($D6512,'VLookup Lists'!$B$11:$C$29,2,FALSE)="FLIP",1,0),"")</f>
        <v/>
      </c>
      <c r="O6512" s="1" t="b">
        <f>ISNUMBER(MATCH($E6512,'VLookup Lists'!$E$2:$E$17,0))</f>
        <v>0</v>
      </c>
    </row>
    <row r="6513" spans="1:15" ht="15" customHeight="1" x14ac:dyDescent="0.2">
      <c r="A6513" s="1" t="str">
        <f t="shared" si="25"/>
        <v>OFVP</v>
      </c>
      <c r="E6513" s="1" t="s">
        <v>352</v>
      </c>
      <c r="G6513" s="38"/>
      <c r="H6513" s="39"/>
      <c r="M6513" s="1">
        <f>IF(ISNUMBER(MATCH(E6513,_xlfn.VSTACK('VLookup Lists'!$E$2:$E$17,'VLookup Lists'!$H$2:$H$38,'VLookup Lists'!$J$2:$J$8),0)),1,0)</f>
        <v>0</v>
      </c>
      <c r="N6513" s="1" t="str">
        <f>IFERROR(IF(VLOOKUP($D6513,'VLookup Lists'!$B$11:$C$29,2,FALSE)="FLIP",1,0),"")</f>
        <v/>
      </c>
      <c r="O6513" s="1" t="b">
        <f>ISNUMBER(MATCH($E6513,'VLookup Lists'!$E$2:$E$17,0))</f>
        <v>0</v>
      </c>
    </row>
    <row r="6514" spans="1:15" ht="15" customHeight="1" x14ac:dyDescent="0.2">
      <c r="A6514" s="1" t="str">
        <f t="shared" si="25"/>
        <v>OFVP</v>
      </c>
      <c r="E6514" s="1" t="s">
        <v>352</v>
      </c>
      <c r="G6514" s="38"/>
      <c r="H6514" s="39"/>
      <c r="M6514" s="1">
        <f>IF(ISNUMBER(MATCH(E6514,_xlfn.VSTACK('VLookup Lists'!$E$2:$E$17,'VLookup Lists'!$H$2:$H$38,'VLookup Lists'!$J$2:$J$8),0)),1,0)</f>
        <v>0</v>
      </c>
      <c r="N6514" s="1" t="str">
        <f>IFERROR(IF(VLOOKUP($D6514,'VLookup Lists'!$B$11:$C$29,2,FALSE)="FLIP",1,0),"")</f>
        <v/>
      </c>
      <c r="O6514" s="1" t="b">
        <f>ISNUMBER(MATCH($E6514,'VLookup Lists'!$E$2:$E$17,0))</f>
        <v>0</v>
      </c>
    </row>
    <row r="6515" spans="1:15" ht="15" customHeight="1" x14ac:dyDescent="0.2">
      <c r="A6515" s="1" t="str">
        <f t="shared" si="25"/>
        <v>OFVP</v>
      </c>
      <c r="E6515" s="1" t="s">
        <v>352</v>
      </c>
      <c r="G6515" s="38"/>
      <c r="H6515" s="39"/>
      <c r="M6515" s="1">
        <f>IF(ISNUMBER(MATCH(E6515,_xlfn.VSTACK('VLookup Lists'!$E$2:$E$17,'VLookup Lists'!$H$2:$H$38,'VLookup Lists'!$J$2:$J$8),0)),1,0)</f>
        <v>0</v>
      </c>
      <c r="N6515" s="1" t="str">
        <f>IFERROR(IF(VLOOKUP($D6515,'VLookup Lists'!$B$11:$C$29,2,FALSE)="FLIP",1,0),"")</f>
        <v/>
      </c>
      <c r="O6515" s="1" t="b">
        <f>ISNUMBER(MATCH($E6515,'VLookup Lists'!$E$2:$E$17,0))</f>
        <v>0</v>
      </c>
    </row>
    <row r="6516" spans="1:15" ht="15" customHeight="1" x14ac:dyDescent="0.2">
      <c r="A6516" s="1" t="str">
        <f t="shared" si="25"/>
        <v>OFVP</v>
      </c>
      <c r="E6516" s="1" t="s">
        <v>352</v>
      </c>
      <c r="G6516" s="38"/>
      <c r="H6516" s="39"/>
      <c r="M6516" s="1">
        <f>IF(ISNUMBER(MATCH(E6516,_xlfn.VSTACK('VLookup Lists'!$E$2:$E$17,'VLookup Lists'!$H$2:$H$38,'VLookup Lists'!$J$2:$J$8),0)),1,0)</f>
        <v>0</v>
      </c>
      <c r="N6516" s="1" t="str">
        <f>IFERROR(IF(VLOOKUP($D6516,'VLookup Lists'!$B$11:$C$29,2,FALSE)="FLIP",1,0),"")</f>
        <v/>
      </c>
      <c r="O6516" s="1" t="b">
        <f>ISNUMBER(MATCH($E6516,'VLookup Lists'!$E$2:$E$17,0))</f>
        <v>0</v>
      </c>
    </row>
    <row r="6517" spans="1:15" ht="15" customHeight="1" x14ac:dyDescent="0.2">
      <c r="A6517" s="1" t="str">
        <f t="shared" si="25"/>
        <v>OFVP</v>
      </c>
      <c r="E6517" s="1" t="s">
        <v>352</v>
      </c>
      <c r="G6517" s="38"/>
      <c r="H6517" s="39"/>
      <c r="M6517" s="1">
        <f>IF(ISNUMBER(MATCH(E6517,_xlfn.VSTACK('VLookup Lists'!$E$2:$E$17,'VLookup Lists'!$H$2:$H$38,'VLookup Lists'!$J$2:$J$8),0)),1,0)</f>
        <v>0</v>
      </c>
      <c r="N6517" s="1" t="str">
        <f>IFERROR(IF(VLOOKUP($D6517,'VLookup Lists'!$B$11:$C$29,2,FALSE)="FLIP",1,0),"")</f>
        <v/>
      </c>
      <c r="O6517" s="1" t="b">
        <f>ISNUMBER(MATCH($E6517,'VLookup Lists'!$E$2:$E$17,0))</f>
        <v>0</v>
      </c>
    </row>
    <row r="6518" spans="1:15" ht="15" customHeight="1" x14ac:dyDescent="0.2">
      <c r="A6518" s="1" t="str">
        <f t="shared" si="25"/>
        <v>OFVP</v>
      </c>
      <c r="E6518" s="1" t="s">
        <v>352</v>
      </c>
      <c r="G6518" s="38"/>
      <c r="H6518" s="39"/>
      <c r="M6518" s="1">
        <f>IF(ISNUMBER(MATCH(E6518,_xlfn.VSTACK('VLookup Lists'!$E$2:$E$17,'VLookup Lists'!$H$2:$H$38,'VLookup Lists'!$J$2:$J$8),0)),1,0)</f>
        <v>0</v>
      </c>
      <c r="N6518" s="1" t="str">
        <f>IFERROR(IF(VLOOKUP($D6518,'VLookup Lists'!$B$11:$C$29,2,FALSE)="FLIP",1,0),"")</f>
        <v/>
      </c>
      <c r="O6518" s="1" t="b">
        <f>ISNUMBER(MATCH($E6518,'VLookup Lists'!$E$2:$E$17,0))</f>
        <v>0</v>
      </c>
    </row>
    <row r="6519" spans="1:15" ht="15" customHeight="1" x14ac:dyDescent="0.2">
      <c r="A6519" s="1" t="str">
        <f t="shared" si="25"/>
        <v>OFVP</v>
      </c>
      <c r="E6519" s="1" t="s">
        <v>352</v>
      </c>
      <c r="G6519" s="38"/>
      <c r="H6519" s="39"/>
      <c r="M6519" s="1">
        <f>IF(ISNUMBER(MATCH(E6519,_xlfn.VSTACK('VLookup Lists'!$E$2:$E$17,'VLookup Lists'!$H$2:$H$38,'VLookup Lists'!$J$2:$J$8),0)),1,0)</f>
        <v>0</v>
      </c>
      <c r="N6519" s="1" t="str">
        <f>IFERROR(IF(VLOOKUP($D6519,'VLookup Lists'!$B$11:$C$29,2,FALSE)="FLIP",1,0),"")</f>
        <v/>
      </c>
      <c r="O6519" s="1" t="b">
        <f>ISNUMBER(MATCH($E6519,'VLookup Lists'!$E$2:$E$17,0))</f>
        <v>0</v>
      </c>
    </row>
    <row r="6520" spans="1:15" ht="15" customHeight="1" x14ac:dyDescent="0.2">
      <c r="A6520" s="1" t="str">
        <f t="shared" si="25"/>
        <v>OFVP</v>
      </c>
      <c r="E6520" s="1" t="s">
        <v>352</v>
      </c>
      <c r="G6520" s="38"/>
      <c r="H6520" s="39"/>
      <c r="M6520" s="1">
        <f>IF(ISNUMBER(MATCH(E6520,_xlfn.VSTACK('VLookup Lists'!$E$2:$E$17,'VLookup Lists'!$H$2:$H$38,'VLookup Lists'!$J$2:$J$8),0)),1,0)</f>
        <v>0</v>
      </c>
      <c r="N6520" s="1" t="str">
        <f>IFERROR(IF(VLOOKUP($D6520,'VLookup Lists'!$B$11:$C$29,2,FALSE)="FLIP",1,0),"")</f>
        <v/>
      </c>
      <c r="O6520" s="1" t="b">
        <f>ISNUMBER(MATCH($E6520,'VLookup Lists'!$E$2:$E$17,0))</f>
        <v>0</v>
      </c>
    </row>
    <row r="6521" spans="1:15" ht="15" customHeight="1" x14ac:dyDescent="0.2">
      <c r="A6521" s="1" t="str">
        <f t="shared" si="25"/>
        <v>OFVP</v>
      </c>
      <c r="E6521" s="1" t="s">
        <v>352</v>
      </c>
      <c r="G6521" s="38"/>
      <c r="H6521" s="39"/>
      <c r="M6521" s="1">
        <f>IF(ISNUMBER(MATCH(E6521,_xlfn.VSTACK('VLookup Lists'!$E$2:$E$17,'VLookup Lists'!$H$2:$H$38,'VLookup Lists'!$J$2:$J$8),0)),1,0)</f>
        <v>0</v>
      </c>
      <c r="N6521" s="1" t="str">
        <f>IFERROR(IF(VLOOKUP($D6521,'VLookup Lists'!$B$11:$C$29,2,FALSE)="FLIP",1,0),"")</f>
        <v/>
      </c>
      <c r="O6521" s="1" t="b">
        <f>ISNUMBER(MATCH($E6521,'VLookup Lists'!$E$2:$E$17,0))</f>
        <v>0</v>
      </c>
    </row>
    <row r="6522" spans="1:15" ht="15" customHeight="1" x14ac:dyDescent="0.2">
      <c r="A6522" s="1" t="str">
        <f t="shared" si="25"/>
        <v>OFVP</v>
      </c>
      <c r="E6522" s="1" t="s">
        <v>352</v>
      </c>
      <c r="G6522" s="38"/>
      <c r="H6522" s="39"/>
      <c r="M6522" s="1">
        <f>IF(ISNUMBER(MATCH(E6522,_xlfn.VSTACK('VLookup Lists'!$E$2:$E$17,'VLookup Lists'!$H$2:$H$38,'VLookup Lists'!$J$2:$J$8),0)),1,0)</f>
        <v>0</v>
      </c>
      <c r="N6522" s="1" t="str">
        <f>IFERROR(IF(VLOOKUP($D6522,'VLookup Lists'!$B$11:$C$29,2,FALSE)="FLIP",1,0),"")</f>
        <v/>
      </c>
      <c r="O6522" s="1" t="b">
        <f>ISNUMBER(MATCH($E6522,'VLookup Lists'!$E$2:$E$17,0))</f>
        <v>0</v>
      </c>
    </row>
    <row r="6523" spans="1:15" ht="15" customHeight="1" x14ac:dyDescent="0.2">
      <c r="A6523" s="1" t="str">
        <f t="shared" si="25"/>
        <v>OFVP</v>
      </c>
      <c r="E6523" s="1" t="s">
        <v>352</v>
      </c>
      <c r="G6523" s="38"/>
      <c r="H6523" s="39"/>
      <c r="M6523" s="1">
        <f>IF(ISNUMBER(MATCH(E6523,_xlfn.VSTACK('VLookup Lists'!$E$2:$E$17,'VLookup Lists'!$H$2:$H$38,'VLookup Lists'!$J$2:$J$8),0)),1,0)</f>
        <v>0</v>
      </c>
      <c r="N6523" s="1" t="str">
        <f>IFERROR(IF(VLOOKUP($D6523,'VLookup Lists'!$B$11:$C$29,2,FALSE)="FLIP",1,0),"")</f>
        <v/>
      </c>
      <c r="O6523" s="1" t="b">
        <f>ISNUMBER(MATCH($E6523,'VLookup Lists'!$E$2:$E$17,0))</f>
        <v>0</v>
      </c>
    </row>
    <row r="6524" spans="1:15" ht="15" customHeight="1" x14ac:dyDescent="0.2">
      <c r="A6524" s="1" t="str">
        <f t="shared" si="25"/>
        <v>OFVP</v>
      </c>
      <c r="E6524" s="1" t="s">
        <v>352</v>
      </c>
      <c r="G6524" s="38"/>
      <c r="H6524" s="39"/>
      <c r="M6524" s="1">
        <f>IF(ISNUMBER(MATCH(E6524,_xlfn.VSTACK('VLookup Lists'!$E$2:$E$17,'VLookup Lists'!$H$2:$H$38,'VLookup Lists'!$J$2:$J$8),0)),1,0)</f>
        <v>0</v>
      </c>
      <c r="N6524" s="1" t="str">
        <f>IFERROR(IF(VLOOKUP($D6524,'VLookup Lists'!$B$11:$C$29,2,FALSE)="FLIP",1,0),"")</f>
        <v/>
      </c>
      <c r="O6524" s="1" t="b">
        <f>ISNUMBER(MATCH($E6524,'VLookup Lists'!$E$2:$E$17,0))</f>
        <v>0</v>
      </c>
    </row>
    <row r="6525" spans="1:15" ht="15" customHeight="1" x14ac:dyDescent="0.2">
      <c r="A6525" s="1" t="str">
        <f t="shared" si="25"/>
        <v>OFVP</v>
      </c>
      <c r="E6525" s="1" t="s">
        <v>352</v>
      </c>
      <c r="G6525" s="38"/>
      <c r="H6525" s="39"/>
      <c r="M6525" s="1">
        <f>IF(ISNUMBER(MATCH(E6525,_xlfn.VSTACK('VLookup Lists'!$E$2:$E$17,'VLookup Lists'!$H$2:$H$38,'VLookup Lists'!$J$2:$J$8),0)),1,0)</f>
        <v>0</v>
      </c>
      <c r="N6525" s="1" t="str">
        <f>IFERROR(IF(VLOOKUP($D6525,'VLookup Lists'!$B$11:$C$29,2,FALSE)="FLIP",1,0),"")</f>
        <v/>
      </c>
      <c r="O6525" s="1" t="b">
        <f>ISNUMBER(MATCH($E6525,'VLookup Lists'!$E$2:$E$17,0))</f>
        <v>0</v>
      </c>
    </row>
    <row r="6526" spans="1:15" ht="15" customHeight="1" x14ac:dyDescent="0.2">
      <c r="A6526" s="1" t="str">
        <f t="shared" si="25"/>
        <v>OFVP</v>
      </c>
      <c r="E6526" s="1" t="s">
        <v>352</v>
      </c>
      <c r="G6526" s="38"/>
      <c r="H6526" s="39"/>
      <c r="M6526" s="1">
        <f>IF(ISNUMBER(MATCH(E6526,_xlfn.VSTACK('VLookup Lists'!$E$2:$E$17,'VLookup Lists'!$H$2:$H$38,'VLookup Lists'!$J$2:$J$8),0)),1,0)</f>
        <v>0</v>
      </c>
      <c r="N6526" s="1" t="str">
        <f>IFERROR(IF(VLOOKUP($D6526,'VLookup Lists'!$B$11:$C$29,2,FALSE)="FLIP",1,0),"")</f>
        <v/>
      </c>
      <c r="O6526" s="1" t="b">
        <f>ISNUMBER(MATCH($E6526,'VLookup Lists'!$E$2:$E$17,0))</f>
        <v>0</v>
      </c>
    </row>
    <row r="6527" spans="1:15" ht="15" customHeight="1" x14ac:dyDescent="0.2">
      <c r="A6527" s="1" t="str">
        <f t="shared" si="25"/>
        <v>OFVP</v>
      </c>
      <c r="E6527" s="1" t="s">
        <v>352</v>
      </c>
      <c r="G6527" s="38"/>
      <c r="H6527" s="39"/>
      <c r="M6527" s="1">
        <f>IF(ISNUMBER(MATCH(E6527,_xlfn.VSTACK('VLookup Lists'!$E$2:$E$17,'VLookup Lists'!$H$2:$H$38,'VLookup Lists'!$J$2:$J$8),0)),1,0)</f>
        <v>0</v>
      </c>
      <c r="N6527" s="1" t="str">
        <f>IFERROR(IF(VLOOKUP($D6527,'VLookup Lists'!$B$11:$C$29,2,FALSE)="FLIP",1,0),"")</f>
        <v/>
      </c>
      <c r="O6527" s="1" t="b">
        <f>ISNUMBER(MATCH($E6527,'VLookup Lists'!$E$2:$E$17,0))</f>
        <v>0</v>
      </c>
    </row>
    <row r="6528" spans="1:15" ht="15" customHeight="1" x14ac:dyDescent="0.2">
      <c r="A6528" s="1" t="str">
        <f t="shared" si="25"/>
        <v>OFVP</v>
      </c>
      <c r="E6528" s="1" t="s">
        <v>352</v>
      </c>
      <c r="G6528" s="38"/>
      <c r="H6528" s="39"/>
      <c r="M6528" s="1">
        <f>IF(ISNUMBER(MATCH(E6528,_xlfn.VSTACK('VLookup Lists'!$E$2:$E$17,'VLookup Lists'!$H$2:$H$38,'VLookup Lists'!$J$2:$J$8),0)),1,0)</f>
        <v>0</v>
      </c>
      <c r="N6528" s="1" t="str">
        <f>IFERROR(IF(VLOOKUP($D6528,'VLookup Lists'!$B$11:$C$29,2,FALSE)="FLIP",1,0),"")</f>
        <v/>
      </c>
      <c r="O6528" s="1" t="b">
        <f>ISNUMBER(MATCH($E6528,'VLookup Lists'!$E$2:$E$17,0))</f>
        <v>0</v>
      </c>
    </row>
    <row r="6529" spans="1:15" ht="15" customHeight="1" x14ac:dyDescent="0.2">
      <c r="A6529" s="1" t="str">
        <f t="shared" si="25"/>
        <v>OFVP</v>
      </c>
      <c r="E6529" s="1" t="s">
        <v>352</v>
      </c>
      <c r="G6529" s="38"/>
      <c r="H6529" s="39"/>
      <c r="M6529" s="1">
        <f>IF(ISNUMBER(MATCH(E6529,_xlfn.VSTACK('VLookup Lists'!$E$2:$E$17,'VLookup Lists'!$H$2:$H$38,'VLookup Lists'!$J$2:$J$8),0)),1,0)</f>
        <v>0</v>
      </c>
      <c r="N6529" s="1" t="str">
        <f>IFERROR(IF(VLOOKUP($D6529,'VLookup Lists'!$B$11:$C$29,2,FALSE)="FLIP",1,0),"")</f>
        <v/>
      </c>
      <c r="O6529" s="1" t="b">
        <f>ISNUMBER(MATCH($E6529,'VLookup Lists'!$E$2:$E$17,0))</f>
        <v>0</v>
      </c>
    </row>
    <row r="6530" spans="1:15" ht="15" customHeight="1" x14ac:dyDescent="0.2">
      <c r="A6530" s="1" t="str">
        <f t="shared" si="25"/>
        <v>OFVP</v>
      </c>
      <c r="E6530" s="1" t="s">
        <v>352</v>
      </c>
      <c r="G6530" s="38"/>
      <c r="H6530" s="39"/>
      <c r="M6530" s="1">
        <f>IF(ISNUMBER(MATCH(E6530,_xlfn.VSTACK('VLookup Lists'!$E$2:$E$17,'VLookup Lists'!$H$2:$H$38,'VLookup Lists'!$J$2:$J$8),0)),1,0)</f>
        <v>0</v>
      </c>
      <c r="N6530" s="1" t="str">
        <f>IFERROR(IF(VLOOKUP($D6530,'VLookup Lists'!$B$11:$C$29,2,FALSE)="FLIP",1,0),"")</f>
        <v/>
      </c>
      <c r="O6530" s="1" t="b">
        <f>ISNUMBER(MATCH($E6530,'VLookup Lists'!$E$2:$E$17,0))</f>
        <v>0</v>
      </c>
    </row>
    <row r="6531" spans="1:15" ht="15" customHeight="1" x14ac:dyDescent="0.2">
      <c r="A6531" s="1" t="str">
        <f t="shared" si="25"/>
        <v>OFVP</v>
      </c>
      <c r="E6531" s="1" t="s">
        <v>352</v>
      </c>
      <c r="G6531" s="38"/>
      <c r="H6531" s="39"/>
      <c r="M6531" s="1">
        <f>IF(ISNUMBER(MATCH(E6531,_xlfn.VSTACK('VLookup Lists'!$E$2:$E$17,'VLookup Lists'!$H$2:$H$38,'VLookup Lists'!$J$2:$J$8),0)),1,0)</f>
        <v>0</v>
      </c>
      <c r="N6531" s="1" t="str">
        <f>IFERROR(IF(VLOOKUP($D6531,'VLookup Lists'!$B$11:$C$29,2,FALSE)="FLIP",1,0),"")</f>
        <v/>
      </c>
      <c r="O6531" s="1" t="b">
        <f>ISNUMBER(MATCH($E6531,'VLookup Lists'!$E$2:$E$17,0))</f>
        <v>0</v>
      </c>
    </row>
    <row r="6532" spans="1:15" ht="15" customHeight="1" x14ac:dyDescent="0.2">
      <c r="A6532" s="1" t="str">
        <f t="shared" si="25"/>
        <v>OFVP</v>
      </c>
      <c r="E6532" s="1" t="s">
        <v>352</v>
      </c>
      <c r="G6532" s="38"/>
      <c r="H6532" s="39"/>
      <c r="M6532" s="1">
        <f>IF(ISNUMBER(MATCH(E6532,_xlfn.VSTACK('VLookup Lists'!$E$2:$E$17,'VLookup Lists'!$H$2:$H$38,'VLookup Lists'!$J$2:$J$8),0)),1,0)</f>
        <v>0</v>
      </c>
      <c r="N6532" s="1" t="str">
        <f>IFERROR(IF(VLOOKUP($D6532,'VLookup Lists'!$B$11:$C$29,2,FALSE)="FLIP",1,0),"")</f>
        <v/>
      </c>
      <c r="O6532" s="1" t="b">
        <f>ISNUMBER(MATCH($E6532,'VLookup Lists'!$E$2:$E$17,0))</f>
        <v>0</v>
      </c>
    </row>
    <row r="6533" spans="1:15" ht="15" customHeight="1" x14ac:dyDescent="0.2">
      <c r="A6533" s="1" t="str">
        <f t="shared" si="25"/>
        <v>OFVP</v>
      </c>
      <c r="E6533" s="1" t="s">
        <v>352</v>
      </c>
      <c r="G6533" s="38"/>
      <c r="H6533" s="39"/>
      <c r="M6533" s="1">
        <f>IF(ISNUMBER(MATCH(E6533,_xlfn.VSTACK('VLookup Lists'!$E$2:$E$17,'VLookup Lists'!$H$2:$H$38,'VLookup Lists'!$J$2:$J$8),0)),1,0)</f>
        <v>0</v>
      </c>
      <c r="N6533" s="1" t="str">
        <f>IFERROR(IF(VLOOKUP($D6533,'VLookup Lists'!$B$11:$C$29,2,FALSE)="FLIP",1,0),"")</f>
        <v/>
      </c>
      <c r="O6533" s="1" t="b">
        <f>ISNUMBER(MATCH($E6533,'VLookup Lists'!$E$2:$E$17,0))</f>
        <v>0</v>
      </c>
    </row>
    <row r="6534" spans="1:15" ht="15" customHeight="1" x14ac:dyDescent="0.2">
      <c r="A6534" s="1" t="str">
        <f t="shared" si="25"/>
        <v>OFVP</v>
      </c>
      <c r="E6534" s="1" t="s">
        <v>352</v>
      </c>
      <c r="G6534" s="38"/>
      <c r="H6534" s="39"/>
      <c r="M6534" s="1">
        <f>IF(ISNUMBER(MATCH(E6534,_xlfn.VSTACK('VLookup Lists'!$E$2:$E$17,'VLookup Lists'!$H$2:$H$38,'VLookup Lists'!$J$2:$J$8),0)),1,0)</f>
        <v>0</v>
      </c>
      <c r="N6534" s="1" t="str">
        <f>IFERROR(IF(VLOOKUP($D6534,'VLookup Lists'!$B$11:$C$29,2,FALSE)="FLIP",1,0),"")</f>
        <v/>
      </c>
      <c r="O6534" s="1" t="b">
        <f>ISNUMBER(MATCH($E6534,'VLookup Lists'!$E$2:$E$17,0))</f>
        <v>0</v>
      </c>
    </row>
    <row r="6535" spans="1:15" ht="15" customHeight="1" x14ac:dyDescent="0.2">
      <c r="A6535" s="1" t="str">
        <f t="shared" si="25"/>
        <v>OFVP</v>
      </c>
      <c r="E6535" s="1" t="s">
        <v>352</v>
      </c>
      <c r="G6535" s="38"/>
      <c r="H6535" s="39"/>
      <c r="M6535" s="1">
        <f>IF(ISNUMBER(MATCH(E6535,_xlfn.VSTACK('VLookup Lists'!$E$2:$E$17,'VLookup Lists'!$H$2:$H$38,'VLookup Lists'!$J$2:$J$8),0)),1,0)</f>
        <v>0</v>
      </c>
      <c r="N6535" s="1" t="str">
        <f>IFERROR(IF(VLOOKUP($D6535,'VLookup Lists'!$B$11:$C$29,2,FALSE)="FLIP",1,0),"")</f>
        <v/>
      </c>
      <c r="O6535" s="1" t="b">
        <f>ISNUMBER(MATCH($E6535,'VLookup Lists'!$E$2:$E$17,0))</f>
        <v>0</v>
      </c>
    </row>
    <row r="6536" spans="1:15" ht="15" customHeight="1" x14ac:dyDescent="0.2">
      <c r="A6536" s="1" t="str">
        <f t="shared" si="25"/>
        <v>OFVP</v>
      </c>
      <c r="E6536" s="1" t="s">
        <v>352</v>
      </c>
      <c r="G6536" s="38"/>
      <c r="H6536" s="39"/>
      <c r="M6536" s="1">
        <f>IF(ISNUMBER(MATCH(E6536,_xlfn.VSTACK('VLookup Lists'!$E$2:$E$17,'VLookup Lists'!$H$2:$H$38,'VLookup Lists'!$J$2:$J$8),0)),1,0)</f>
        <v>0</v>
      </c>
      <c r="N6536" s="1" t="str">
        <f>IFERROR(IF(VLOOKUP($D6536,'VLookup Lists'!$B$11:$C$29,2,FALSE)="FLIP",1,0),"")</f>
        <v/>
      </c>
      <c r="O6536" s="1" t="b">
        <f>ISNUMBER(MATCH($E6536,'VLookup Lists'!$E$2:$E$17,0))</f>
        <v>0</v>
      </c>
    </row>
    <row r="6537" spans="1:15" ht="15" customHeight="1" x14ac:dyDescent="0.2">
      <c r="A6537" s="1" t="str">
        <f t="shared" si="25"/>
        <v>OFVP</v>
      </c>
      <c r="E6537" s="1" t="s">
        <v>352</v>
      </c>
      <c r="G6537" s="38"/>
      <c r="H6537" s="39"/>
      <c r="M6537" s="1">
        <f>IF(ISNUMBER(MATCH(E6537,_xlfn.VSTACK('VLookup Lists'!$E$2:$E$17,'VLookup Lists'!$H$2:$H$38,'VLookup Lists'!$J$2:$J$8),0)),1,0)</f>
        <v>0</v>
      </c>
      <c r="N6537" s="1" t="str">
        <f>IFERROR(IF(VLOOKUP($D6537,'VLookup Lists'!$B$11:$C$29,2,FALSE)="FLIP",1,0),"")</f>
        <v/>
      </c>
      <c r="O6537" s="1" t="b">
        <f>ISNUMBER(MATCH($E6537,'VLookup Lists'!$E$2:$E$17,0))</f>
        <v>0</v>
      </c>
    </row>
    <row r="6538" spans="1:15" ht="15" customHeight="1" x14ac:dyDescent="0.2">
      <c r="A6538" s="1" t="str">
        <f t="shared" si="25"/>
        <v>OFVP</v>
      </c>
      <c r="E6538" s="1" t="s">
        <v>352</v>
      </c>
      <c r="G6538" s="38"/>
      <c r="H6538" s="39"/>
      <c r="M6538" s="1">
        <f>IF(ISNUMBER(MATCH(E6538,_xlfn.VSTACK('VLookup Lists'!$E$2:$E$17,'VLookup Lists'!$H$2:$H$38,'VLookup Lists'!$J$2:$J$8),0)),1,0)</f>
        <v>0</v>
      </c>
      <c r="N6538" s="1" t="str">
        <f>IFERROR(IF(VLOOKUP($D6538,'VLookup Lists'!$B$11:$C$29,2,FALSE)="FLIP",1,0),"")</f>
        <v/>
      </c>
      <c r="O6538" s="1" t="b">
        <f>ISNUMBER(MATCH($E6538,'VLookup Lists'!$E$2:$E$17,0))</f>
        <v>0</v>
      </c>
    </row>
    <row r="6539" spans="1:15" ht="15" customHeight="1" x14ac:dyDescent="0.2">
      <c r="A6539" s="1" t="str">
        <f t="shared" si="25"/>
        <v>OFVP</v>
      </c>
      <c r="E6539" s="1" t="s">
        <v>352</v>
      </c>
      <c r="G6539" s="38"/>
      <c r="H6539" s="39"/>
      <c r="M6539" s="1">
        <f>IF(ISNUMBER(MATCH(E6539,_xlfn.VSTACK('VLookup Lists'!$E$2:$E$17,'VLookup Lists'!$H$2:$H$38,'VLookup Lists'!$J$2:$J$8),0)),1,0)</f>
        <v>0</v>
      </c>
      <c r="N6539" s="1" t="str">
        <f>IFERROR(IF(VLOOKUP($D6539,'VLookup Lists'!$B$11:$C$29,2,FALSE)="FLIP",1,0),"")</f>
        <v/>
      </c>
      <c r="O6539" s="1" t="b">
        <f>ISNUMBER(MATCH($E6539,'VLookup Lists'!$E$2:$E$17,0))</f>
        <v>0</v>
      </c>
    </row>
    <row r="6540" spans="1:15" ht="15" customHeight="1" x14ac:dyDescent="0.2">
      <c r="A6540" s="1" t="str">
        <f t="shared" si="25"/>
        <v>OFVP</v>
      </c>
      <c r="E6540" s="1" t="s">
        <v>352</v>
      </c>
      <c r="G6540" s="38"/>
      <c r="H6540" s="39"/>
      <c r="M6540" s="1">
        <f>IF(ISNUMBER(MATCH(E6540,_xlfn.VSTACK('VLookup Lists'!$E$2:$E$17,'VLookup Lists'!$H$2:$H$38,'VLookup Lists'!$J$2:$J$8),0)),1,0)</f>
        <v>0</v>
      </c>
      <c r="N6540" s="1" t="str">
        <f>IFERROR(IF(VLOOKUP($D6540,'VLookup Lists'!$B$11:$C$29,2,FALSE)="FLIP",1,0),"")</f>
        <v/>
      </c>
      <c r="O6540" s="1" t="b">
        <f>ISNUMBER(MATCH($E6540,'VLookup Lists'!$E$2:$E$17,0))</f>
        <v>0</v>
      </c>
    </row>
    <row r="6541" spans="1:15" ht="15" customHeight="1" x14ac:dyDescent="0.2">
      <c r="A6541" s="1" t="str">
        <f t="shared" si="25"/>
        <v>OFVP</v>
      </c>
      <c r="E6541" s="1" t="s">
        <v>352</v>
      </c>
      <c r="G6541" s="38"/>
      <c r="H6541" s="39"/>
      <c r="M6541" s="1">
        <f>IF(ISNUMBER(MATCH(E6541,_xlfn.VSTACK('VLookup Lists'!$E$2:$E$17,'VLookup Lists'!$H$2:$H$38,'VLookup Lists'!$J$2:$J$8),0)),1,0)</f>
        <v>0</v>
      </c>
      <c r="N6541" s="1" t="str">
        <f>IFERROR(IF(VLOOKUP($D6541,'VLookup Lists'!$B$11:$C$29,2,FALSE)="FLIP",1,0),"")</f>
        <v/>
      </c>
      <c r="O6541" s="1" t="b">
        <f>ISNUMBER(MATCH($E6541,'VLookup Lists'!$E$2:$E$17,0))</f>
        <v>0</v>
      </c>
    </row>
    <row r="6542" spans="1:15" ht="15" customHeight="1" x14ac:dyDescent="0.2">
      <c r="A6542" s="1" t="str">
        <f t="shared" si="25"/>
        <v>OFVP</v>
      </c>
      <c r="E6542" s="1" t="s">
        <v>352</v>
      </c>
      <c r="G6542" s="38"/>
      <c r="H6542" s="39"/>
      <c r="M6542" s="1">
        <f>IF(ISNUMBER(MATCH(E6542,_xlfn.VSTACK('VLookup Lists'!$E$2:$E$17,'VLookup Lists'!$H$2:$H$38,'VLookup Lists'!$J$2:$J$8),0)),1,0)</f>
        <v>0</v>
      </c>
      <c r="N6542" s="1" t="str">
        <f>IFERROR(IF(VLOOKUP($D6542,'VLookup Lists'!$B$11:$C$29,2,FALSE)="FLIP",1,0),"")</f>
        <v/>
      </c>
      <c r="O6542" s="1" t="b">
        <f>ISNUMBER(MATCH($E6542,'VLookup Lists'!$E$2:$E$17,0))</f>
        <v>0</v>
      </c>
    </row>
    <row r="6543" spans="1:15" ht="15" customHeight="1" x14ac:dyDescent="0.2">
      <c r="A6543" s="1" t="str">
        <f t="shared" si="25"/>
        <v>OFVP</v>
      </c>
      <c r="E6543" s="1" t="s">
        <v>352</v>
      </c>
      <c r="G6543" s="38"/>
      <c r="H6543" s="39"/>
      <c r="M6543" s="1">
        <f>IF(ISNUMBER(MATCH(E6543,_xlfn.VSTACK('VLookup Lists'!$E$2:$E$17,'VLookup Lists'!$H$2:$H$38,'VLookup Lists'!$J$2:$J$8),0)),1,0)</f>
        <v>0</v>
      </c>
      <c r="N6543" s="1" t="str">
        <f>IFERROR(IF(VLOOKUP($D6543,'VLookup Lists'!$B$11:$C$29,2,FALSE)="FLIP",1,0),"")</f>
        <v/>
      </c>
      <c r="O6543" s="1" t="b">
        <f>ISNUMBER(MATCH($E6543,'VLookup Lists'!$E$2:$E$17,0))</f>
        <v>0</v>
      </c>
    </row>
    <row r="6544" spans="1:15" ht="15" customHeight="1" x14ac:dyDescent="0.2">
      <c r="A6544" s="1" t="str">
        <f t="shared" si="25"/>
        <v>OFVP</v>
      </c>
      <c r="E6544" s="1" t="s">
        <v>352</v>
      </c>
      <c r="G6544" s="38"/>
      <c r="H6544" s="39"/>
      <c r="M6544" s="1">
        <f>IF(ISNUMBER(MATCH(E6544,_xlfn.VSTACK('VLookup Lists'!$E$2:$E$17,'VLookup Lists'!$H$2:$H$38,'VLookup Lists'!$J$2:$J$8),0)),1,0)</f>
        <v>0</v>
      </c>
      <c r="N6544" s="1" t="str">
        <f>IFERROR(IF(VLOOKUP($D6544,'VLookup Lists'!$B$11:$C$29,2,FALSE)="FLIP",1,0),"")</f>
        <v/>
      </c>
      <c r="O6544" s="1" t="b">
        <f>ISNUMBER(MATCH($E6544,'VLookup Lists'!$E$2:$E$17,0))</f>
        <v>0</v>
      </c>
    </row>
    <row r="6545" spans="1:15" ht="15" customHeight="1" x14ac:dyDescent="0.2">
      <c r="A6545" s="1" t="str">
        <f t="shared" si="25"/>
        <v>OFVP</v>
      </c>
      <c r="E6545" s="1" t="s">
        <v>352</v>
      </c>
      <c r="G6545" s="38"/>
      <c r="H6545" s="39"/>
      <c r="M6545" s="1">
        <f>IF(ISNUMBER(MATCH(E6545,_xlfn.VSTACK('VLookup Lists'!$E$2:$E$17,'VLookup Lists'!$H$2:$H$38,'VLookup Lists'!$J$2:$J$8),0)),1,0)</f>
        <v>0</v>
      </c>
      <c r="N6545" s="1" t="str">
        <f>IFERROR(IF(VLOOKUP($D6545,'VLookup Lists'!$B$11:$C$29,2,FALSE)="FLIP",1,0),"")</f>
        <v/>
      </c>
      <c r="O6545" s="1" t="b">
        <f>ISNUMBER(MATCH($E6545,'VLookup Lists'!$E$2:$E$17,0))</f>
        <v>0</v>
      </c>
    </row>
    <row r="6546" spans="1:15" ht="15" customHeight="1" x14ac:dyDescent="0.2">
      <c r="A6546" s="1" t="str">
        <f t="shared" si="25"/>
        <v>OFVP</v>
      </c>
      <c r="E6546" s="1" t="s">
        <v>352</v>
      </c>
      <c r="G6546" s="38"/>
      <c r="H6546" s="39"/>
      <c r="M6546" s="1">
        <f>IF(ISNUMBER(MATCH(E6546,_xlfn.VSTACK('VLookup Lists'!$E$2:$E$17,'VLookup Lists'!$H$2:$H$38,'VLookup Lists'!$J$2:$J$8),0)),1,0)</f>
        <v>0</v>
      </c>
      <c r="N6546" s="1" t="str">
        <f>IFERROR(IF(VLOOKUP($D6546,'VLookup Lists'!$B$11:$C$29,2,FALSE)="FLIP",1,0),"")</f>
        <v/>
      </c>
      <c r="O6546" s="1" t="b">
        <f>ISNUMBER(MATCH($E6546,'VLookup Lists'!$E$2:$E$17,0))</f>
        <v>0</v>
      </c>
    </row>
    <row r="6547" spans="1:15" ht="15" customHeight="1" x14ac:dyDescent="0.2">
      <c r="A6547" s="1" t="str">
        <f t="shared" si="25"/>
        <v>OFVP</v>
      </c>
      <c r="E6547" s="1" t="s">
        <v>352</v>
      </c>
      <c r="G6547" s="38"/>
      <c r="H6547" s="39"/>
      <c r="M6547" s="1">
        <f>IF(ISNUMBER(MATCH(E6547,_xlfn.VSTACK('VLookup Lists'!$E$2:$E$17,'VLookup Lists'!$H$2:$H$38,'VLookup Lists'!$J$2:$J$8),0)),1,0)</f>
        <v>0</v>
      </c>
      <c r="N6547" s="1" t="str">
        <f>IFERROR(IF(VLOOKUP($D6547,'VLookup Lists'!$B$11:$C$29,2,FALSE)="FLIP",1,0),"")</f>
        <v/>
      </c>
      <c r="O6547" s="1" t="b">
        <f>ISNUMBER(MATCH($E6547,'VLookup Lists'!$E$2:$E$17,0))</f>
        <v>0</v>
      </c>
    </row>
    <row r="6548" spans="1:15" ht="15" customHeight="1" x14ac:dyDescent="0.2">
      <c r="A6548" s="1" t="str">
        <f t="shared" si="25"/>
        <v>OFVP</v>
      </c>
      <c r="E6548" s="1" t="s">
        <v>352</v>
      </c>
      <c r="G6548" s="38"/>
      <c r="H6548" s="39"/>
      <c r="M6548" s="1">
        <f>IF(ISNUMBER(MATCH(E6548,_xlfn.VSTACK('VLookup Lists'!$E$2:$E$17,'VLookup Lists'!$H$2:$H$38,'VLookup Lists'!$J$2:$J$8),0)),1,0)</f>
        <v>0</v>
      </c>
      <c r="N6548" s="1" t="str">
        <f>IFERROR(IF(VLOOKUP($D6548,'VLookup Lists'!$B$11:$C$29,2,FALSE)="FLIP",1,0),"")</f>
        <v/>
      </c>
      <c r="O6548" s="1" t="b">
        <f>ISNUMBER(MATCH($E6548,'VLookup Lists'!$E$2:$E$17,0))</f>
        <v>0</v>
      </c>
    </row>
    <row r="6549" spans="1:15" ht="15" customHeight="1" x14ac:dyDescent="0.2">
      <c r="A6549" s="1" t="str">
        <f t="shared" si="25"/>
        <v>OFVP</v>
      </c>
      <c r="E6549" s="1" t="s">
        <v>352</v>
      </c>
      <c r="G6549" s="38"/>
      <c r="H6549" s="39"/>
      <c r="M6549" s="1">
        <f>IF(ISNUMBER(MATCH(E6549,_xlfn.VSTACK('VLookup Lists'!$E$2:$E$17,'VLookup Lists'!$H$2:$H$38,'VLookup Lists'!$J$2:$J$8),0)),1,0)</f>
        <v>0</v>
      </c>
      <c r="N6549" s="1" t="str">
        <f>IFERROR(IF(VLOOKUP($D6549,'VLookup Lists'!$B$11:$C$29,2,FALSE)="FLIP",1,0),"")</f>
        <v/>
      </c>
      <c r="O6549" s="1" t="b">
        <f>ISNUMBER(MATCH($E6549,'VLookup Lists'!$E$2:$E$17,0))</f>
        <v>0</v>
      </c>
    </row>
    <row r="6550" spans="1:15" ht="15" customHeight="1" x14ac:dyDescent="0.2">
      <c r="A6550" s="1" t="str">
        <f t="shared" si="25"/>
        <v>OFVP</v>
      </c>
      <c r="E6550" s="1" t="s">
        <v>352</v>
      </c>
      <c r="G6550" s="38"/>
      <c r="H6550" s="39"/>
      <c r="M6550" s="1">
        <f>IF(ISNUMBER(MATCH(E6550,_xlfn.VSTACK('VLookup Lists'!$E$2:$E$17,'VLookup Lists'!$H$2:$H$38,'VLookup Lists'!$J$2:$J$8),0)),1,0)</f>
        <v>0</v>
      </c>
      <c r="N6550" s="1" t="str">
        <f>IFERROR(IF(VLOOKUP($D6550,'VLookup Lists'!$B$11:$C$29,2,FALSE)="FLIP",1,0),"")</f>
        <v/>
      </c>
      <c r="O6550" s="1" t="b">
        <f>ISNUMBER(MATCH($E6550,'VLookup Lists'!$E$2:$E$17,0))</f>
        <v>0</v>
      </c>
    </row>
    <row r="6551" spans="1:15" ht="15" customHeight="1" x14ac:dyDescent="0.2">
      <c r="A6551" s="1" t="str">
        <f t="shared" si="25"/>
        <v>OFVP</v>
      </c>
      <c r="E6551" s="1" t="s">
        <v>352</v>
      </c>
      <c r="G6551" s="38"/>
      <c r="H6551" s="39"/>
      <c r="M6551" s="1">
        <f>IF(ISNUMBER(MATCH(E6551,_xlfn.VSTACK('VLookup Lists'!$E$2:$E$17,'VLookup Lists'!$H$2:$H$38,'VLookup Lists'!$J$2:$J$8),0)),1,0)</f>
        <v>0</v>
      </c>
      <c r="N6551" s="1" t="str">
        <f>IFERROR(IF(VLOOKUP($D6551,'VLookup Lists'!$B$11:$C$29,2,FALSE)="FLIP",1,0),"")</f>
        <v/>
      </c>
      <c r="O6551" s="1" t="b">
        <f>ISNUMBER(MATCH($E6551,'VLookup Lists'!$E$2:$E$17,0))</f>
        <v>0</v>
      </c>
    </row>
    <row r="6552" spans="1:15" ht="15" customHeight="1" x14ac:dyDescent="0.2">
      <c r="A6552" s="1" t="str">
        <f t="shared" si="25"/>
        <v>OFVP</v>
      </c>
      <c r="E6552" s="1" t="s">
        <v>352</v>
      </c>
      <c r="G6552" s="38"/>
      <c r="H6552" s="39"/>
      <c r="M6552" s="1">
        <f>IF(ISNUMBER(MATCH(E6552,_xlfn.VSTACK('VLookup Lists'!$E$2:$E$17,'VLookup Lists'!$H$2:$H$38,'VLookup Lists'!$J$2:$J$8),0)),1,0)</f>
        <v>0</v>
      </c>
      <c r="N6552" s="1" t="str">
        <f>IFERROR(IF(VLOOKUP($D6552,'VLookup Lists'!$B$11:$C$29,2,FALSE)="FLIP",1,0),"")</f>
        <v/>
      </c>
      <c r="O6552" s="1" t="b">
        <f>ISNUMBER(MATCH($E6552,'VLookup Lists'!$E$2:$E$17,0))</f>
        <v>0</v>
      </c>
    </row>
    <row r="6553" spans="1:15" ht="15" customHeight="1" x14ac:dyDescent="0.2">
      <c r="A6553" s="1" t="str">
        <f t="shared" si="25"/>
        <v>OFVP</v>
      </c>
      <c r="E6553" s="1" t="s">
        <v>352</v>
      </c>
      <c r="G6553" s="38"/>
      <c r="H6553" s="39"/>
      <c r="M6553" s="1">
        <f>IF(ISNUMBER(MATCH(E6553,_xlfn.VSTACK('VLookup Lists'!$E$2:$E$17,'VLookup Lists'!$H$2:$H$38,'VLookup Lists'!$J$2:$J$8),0)),1,0)</f>
        <v>0</v>
      </c>
      <c r="N6553" s="1" t="str">
        <f>IFERROR(IF(VLOOKUP($D6553,'VLookup Lists'!$B$11:$C$29,2,FALSE)="FLIP",1,0),"")</f>
        <v/>
      </c>
      <c r="O6553" s="1" t="b">
        <f>ISNUMBER(MATCH($E6553,'VLookup Lists'!$E$2:$E$17,0))</f>
        <v>0</v>
      </c>
    </row>
    <row r="6554" spans="1:15" ht="15" customHeight="1" x14ac:dyDescent="0.2">
      <c r="A6554" s="1" t="str">
        <f t="shared" si="25"/>
        <v>OFVP</v>
      </c>
      <c r="E6554" s="1" t="s">
        <v>352</v>
      </c>
      <c r="G6554" s="38"/>
      <c r="H6554" s="39"/>
      <c r="M6554" s="1">
        <f>IF(ISNUMBER(MATCH(E6554,_xlfn.VSTACK('VLookup Lists'!$E$2:$E$17,'VLookup Lists'!$H$2:$H$38,'VLookup Lists'!$J$2:$J$8),0)),1,0)</f>
        <v>0</v>
      </c>
      <c r="N6554" s="1" t="str">
        <f>IFERROR(IF(VLOOKUP($D6554,'VLookup Lists'!$B$11:$C$29,2,FALSE)="FLIP",1,0),"")</f>
        <v/>
      </c>
      <c r="O6554" s="1" t="b">
        <f>ISNUMBER(MATCH($E6554,'VLookup Lists'!$E$2:$E$17,0))</f>
        <v>0</v>
      </c>
    </row>
    <row r="6555" spans="1:15" ht="15" customHeight="1" x14ac:dyDescent="0.2">
      <c r="A6555" s="1" t="str">
        <f t="shared" si="25"/>
        <v>OFVP</v>
      </c>
      <c r="E6555" s="1" t="s">
        <v>352</v>
      </c>
      <c r="G6555" s="38"/>
      <c r="H6555" s="39"/>
      <c r="M6555" s="1">
        <f>IF(ISNUMBER(MATCH(E6555,_xlfn.VSTACK('VLookup Lists'!$E$2:$E$17,'VLookup Lists'!$H$2:$H$38,'VLookup Lists'!$J$2:$J$8),0)),1,0)</f>
        <v>0</v>
      </c>
      <c r="N6555" s="1" t="str">
        <f>IFERROR(IF(VLOOKUP($D6555,'VLookup Lists'!$B$11:$C$29,2,FALSE)="FLIP",1,0),"")</f>
        <v/>
      </c>
      <c r="O6555" s="1" t="b">
        <f>ISNUMBER(MATCH($E6555,'VLookup Lists'!$E$2:$E$17,0))</f>
        <v>0</v>
      </c>
    </row>
    <row r="6556" spans="1:15" ht="15" customHeight="1" x14ac:dyDescent="0.2">
      <c r="A6556" s="1" t="str">
        <f t="shared" si="25"/>
        <v>OFVP</v>
      </c>
      <c r="E6556" s="1" t="s">
        <v>352</v>
      </c>
      <c r="G6556" s="38"/>
      <c r="H6556" s="39"/>
      <c r="M6556" s="1">
        <f>IF(ISNUMBER(MATCH(E6556,_xlfn.VSTACK('VLookup Lists'!$E$2:$E$17,'VLookup Lists'!$H$2:$H$38,'VLookup Lists'!$J$2:$J$8),0)),1,0)</f>
        <v>0</v>
      </c>
      <c r="N6556" s="1" t="str">
        <f>IFERROR(IF(VLOOKUP($D6556,'VLookup Lists'!$B$11:$C$29,2,FALSE)="FLIP",1,0),"")</f>
        <v/>
      </c>
      <c r="O6556" s="1" t="b">
        <f>ISNUMBER(MATCH($E6556,'VLookup Lists'!$E$2:$E$17,0))</f>
        <v>0</v>
      </c>
    </row>
    <row r="6557" spans="1:15" ht="15" customHeight="1" x14ac:dyDescent="0.2">
      <c r="A6557" s="1" t="str">
        <f t="shared" si="25"/>
        <v>OFVP</v>
      </c>
      <c r="E6557" s="1" t="s">
        <v>352</v>
      </c>
      <c r="G6557" s="38"/>
      <c r="H6557" s="39"/>
      <c r="M6557" s="1">
        <f>IF(ISNUMBER(MATCH(E6557,_xlfn.VSTACK('VLookup Lists'!$E$2:$E$17,'VLookup Lists'!$H$2:$H$38,'VLookup Lists'!$J$2:$J$8),0)),1,0)</f>
        <v>0</v>
      </c>
      <c r="N6557" s="1" t="str">
        <f>IFERROR(IF(VLOOKUP($D6557,'VLookup Lists'!$B$11:$C$29,2,FALSE)="FLIP",1,0),"")</f>
        <v/>
      </c>
      <c r="O6557" s="1" t="b">
        <f>ISNUMBER(MATCH($E6557,'VLookup Lists'!$E$2:$E$17,0))</f>
        <v>0</v>
      </c>
    </row>
    <row r="6558" spans="1:15" ht="15" customHeight="1" x14ac:dyDescent="0.2">
      <c r="A6558" s="1" t="str">
        <f t="shared" si="25"/>
        <v>OFVP</v>
      </c>
      <c r="E6558" s="1" t="s">
        <v>352</v>
      </c>
      <c r="G6558" s="38"/>
      <c r="H6558" s="39"/>
      <c r="M6558" s="1">
        <f>IF(ISNUMBER(MATCH(E6558,_xlfn.VSTACK('VLookup Lists'!$E$2:$E$17,'VLookup Lists'!$H$2:$H$38,'VLookup Lists'!$J$2:$J$8),0)),1,0)</f>
        <v>0</v>
      </c>
      <c r="N6558" s="1" t="str">
        <f>IFERROR(IF(VLOOKUP($D6558,'VLookup Lists'!$B$11:$C$29,2,FALSE)="FLIP",1,0),"")</f>
        <v/>
      </c>
      <c r="O6558" s="1" t="b">
        <f>ISNUMBER(MATCH($E6558,'VLookup Lists'!$E$2:$E$17,0))</f>
        <v>0</v>
      </c>
    </row>
    <row r="6559" spans="1:15" ht="15" customHeight="1" x14ac:dyDescent="0.2">
      <c r="A6559" s="1" t="str">
        <f t="shared" si="25"/>
        <v>OFVP</v>
      </c>
      <c r="E6559" s="1" t="s">
        <v>352</v>
      </c>
      <c r="G6559" s="38"/>
      <c r="H6559" s="39"/>
      <c r="M6559" s="1">
        <f>IF(ISNUMBER(MATCH(E6559,_xlfn.VSTACK('VLookup Lists'!$E$2:$E$17,'VLookup Lists'!$H$2:$H$38,'VLookup Lists'!$J$2:$J$8),0)),1,0)</f>
        <v>0</v>
      </c>
      <c r="N6559" s="1" t="str">
        <f>IFERROR(IF(VLOOKUP($D6559,'VLookup Lists'!$B$11:$C$29,2,FALSE)="FLIP",1,0),"")</f>
        <v/>
      </c>
      <c r="O6559" s="1" t="b">
        <f>ISNUMBER(MATCH($E6559,'VLookup Lists'!$E$2:$E$17,0))</f>
        <v>0</v>
      </c>
    </row>
    <row r="6560" spans="1:15" ht="15" customHeight="1" x14ac:dyDescent="0.2">
      <c r="A6560" s="1" t="str">
        <f t="shared" si="25"/>
        <v>OFVP</v>
      </c>
      <c r="E6560" s="1" t="s">
        <v>352</v>
      </c>
      <c r="G6560" s="38"/>
      <c r="H6560" s="39"/>
      <c r="M6560" s="1">
        <f>IF(ISNUMBER(MATCH(E6560,_xlfn.VSTACK('VLookup Lists'!$E$2:$E$17,'VLookup Lists'!$H$2:$H$38,'VLookup Lists'!$J$2:$J$8),0)),1,0)</f>
        <v>0</v>
      </c>
      <c r="N6560" s="1" t="str">
        <f>IFERROR(IF(VLOOKUP($D6560,'VLookup Lists'!$B$11:$C$29,2,FALSE)="FLIP",1,0),"")</f>
        <v/>
      </c>
      <c r="O6560" s="1" t="b">
        <f>ISNUMBER(MATCH($E6560,'VLookup Lists'!$E$2:$E$17,0))</f>
        <v>0</v>
      </c>
    </row>
    <row r="6561" spans="1:15" ht="15" customHeight="1" x14ac:dyDescent="0.2">
      <c r="A6561" s="1" t="str">
        <f t="shared" si="25"/>
        <v>OFVP</v>
      </c>
      <c r="E6561" s="1" t="s">
        <v>352</v>
      </c>
      <c r="G6561" s="38"/>
      <c r="H6561" s="39"/>
      <c r="M6561" s="1">
        <f>IF(ISNUMBER(MATCH(E6561,_xlfn.VSTACK('VLookup Lists'!$E$2:$E$17,'VLookup Lists'!$H$2:$H$38,'VLookup Lists'!$J$2:$J$8),0)),1,0)</f>
        <v>0</v>
      </c>
      <c r="N6561" s="1" t="str">
        <f>IFERROR(IF(VLOOKUP($D6561,'VLookup Lists'!$B$11:$C$29,2,FALSE)="FLIP",1,0),"")</f>
        <v/>
      </c>
      <c r="O6561" s="1" t="b">
        <f>ISNUMBER(MATCH($E6561,'VLookup Lists'!$E$2:$E$17,0))</f>
        <v>0</v>
      </c>
    </row>
    <row r="6562" spans="1:15" ht="15" customHeight="1" x14ac:dyDescent="0.2">
      <c r="A6562" s="1" t="str">
        <f t="shared" si="25"/>
        <v>OFVP</v>
      </c>
      <c r="E6562" s="1" t="s">
        <v>352</v>
      </c>
      <c r="G6562" s="38"/>
      <c r="H6562" s="39"/>
      <c r="M6562" s="1">
        <f>IF(ISNUMBER(MATCH(E6562,_xlfn.VSTACK('VLookup Lists'!$E$2:$E$17,'VLookup Lists'!$H$2:$H$38,'VLookup Lists'!$J$2:$J$8),0)),1,0)</f>
        <v>0</v>
      </c>
      <c r="N6562" s="1" t="str">
        <f>IFERROR(IF(VLOOKUP($D6562,'VLookup Lists'!$B$11:$C$29,2,FALSE)="FLIP",1,0),"")</f>
        <v/>
      </c>
      <c r="O6562" s="1" t="b">
        <f>ISNUMBER(MATCH($E6562,'VLookup Lists'!$E$2:$E$17,0))</f>
        <v>0</v>
      </c>
    </row>
    <row r="6563" spans="1:15" ht="15" customHeight="1" x14ac:dyDescent="0.2">
      <c r="A6563" s="1" t="str">
        <f t="shared" si="25"/>
        <v>OFVP</v>
      </c>
      <c r="E6563" s="1" t="s">
        <v>352</v>
      </c>
      <c r="G6563" s="38"/>
      <c r="H6563" s="39"/>
      <c r="M6563" s="1">
        <f>IF(ISNUMBER(MATCH(E6563,_xlfn.VSTACK('VLookup Lists'!$E$2:$E$17,'VLookup Lists'!$H$2:$H$38,'VLookup Lists'!$J$2:$J$8),0)),1,0)</f>
        <v>0</v>
      </c>
      <c r="N6563" s="1" t="str">
        <f>IFERROR(IF(VLOOKUP($D6563,'VLookup Lists'!$B$11:$C$29,2,FALSE)="FLIP",1,0),"")</f>
        <v/>
      </c>
      <c r="O6563" s="1" t="b">
        <f>ISNUMBER(MATCH($E6563,'VLookup Lists'!$E$2:$E$17,0))</f>
        <v>0</v>
      </c>
    </row>
    <row r="6564" spans="1:15" ht="15" customHeight="1" x14ac:dyDescent="0.2">
      <c r="A6564" s="1" t="str">
        <f t="shared" si="25"/>
        <v>OFVP</v>
      </c>
      <c r="E6564" s="1" t="s">
        <v>352</v>
      </c>
      <c r="G6564" s="38"/>
      <c r="H6564" s="39"/>
      <c r="M6564" s="1">
        <f>IF(ISNUMBER(MATCH(E6564,_xlfn.VSTACK('VLookup Lists'!$E$2:$E$17,'VLookup Lists'!$H$2:$H$38,'VLookup Lists'!$J$2:$J$8),0)),1,0)</f>
        <v>0</v>
      </c>
      <c r="N6564" s="1" t="str">
        <f>IFERROR(IF(VLOOKUP($D6564,'VLookup Lists'!$B$11:$C$29,2,FALSE)="FLIP",1,0),"")</f>
        <v/>
      </c>
      <c r="O6564" s="1" t="b">
        <f>ISNUMBER(MATCH($E6564,'VLookup Lists'!$E$2:$E$17,0))</f>
        <v>0</v>
      </c>
    </row>
    <row r="6565" spans="1:15" ht="15" customHeight="1" x14ac:dyDescent="0.2">
      <c r="A6565" s="1" t="str">
        <f t="shared" si="25"/>
        <v>OFVP</v>
      </c>
      <c r="E6565" s="1" t="s">
        <v>352</v>
      </c>
      <c r="G6565" s="38"/>
      <c r="H6565" s="39"/>
      <c r="M6565" s="1">
        <f>IF(ISNUMBER(MATCH(E6565,_xlfn.VSTACK('VLookup Lists'!$E$2:$E$17,'VLookup Lists'!$H$2:$H$38,'VLookup Lists'!$J$2:$J$8),0)),1,0)</f>
        <v>0</v>
      </c>
      <c r="N6565" s="1" t="str">
        <f>IFERROR(IF(VLOOKUP($D6565,'VLookup Lists'!$B$11:$C$29,2,FALSE)="FLIP",1,0),"")</f>
        <v/>
      </c>
      <c r="O6565" s="1" t="b">
        <f>ISNUMBER(MATCH($E6565,'VLookup Lists'!$E$2:$E$17,0))</f>
        <v>0</v>
      </c>
    </row>
    <row r="6566" spans="1:15" ht="15" customHeight="1" x14ac:dyDescent="0.2">
      <c r="A6566" s="1" t="str">
        <f t="shared" si="25"/>
        <v>OFVP</v>
      </c>
      <c r="E6566" s="1" t="s">
        <v>352</v>
      </c>
      <c r="G6566" s="38"/>
      <c r="H6566" s="39"/>
      <c r="M6566" s="1">
        <f>IF(ISNUMBER(MATCH(E6566,_xlfn.VSTACK('VLookup Lists'!$E$2:$E$17,'VLookup Lists'!$H$2:$H$38,'VLookup Lists'!$J$2:$J$8),0)),1,0)</f>
        <v>0</v>
      </c>
      <c r="N6566" s="1" t="str">
        <f>IFERROR(IF(VLOOKUP($D6566,'VLookup Lists'!$B$11:$C$29,2,FALSE)="FLIP",1,0),"")</f>
        <v/>
      </c>
      <c r="O6566" s="1" t="b">
        <f>ISNUMBER(MATCH($E6566,'VLookup Lists'!$E$2:$E$17,0))</f>
        <v>0</v>
      </c>
    </row>
    <row r="6567" spans="1:15" ht="15" customHeight="1" x14ac:dyDescent="0.2">
      <c r="A6567" s="1" t="str">
        <f t="shared" si="25"/>
        <v>OFVP</v>
      </c>
      <c r="E6567" s="1" t="s">
        <v>352</v>
      </c>
      <c r="G6567" s="38"/>
      <c r="H6567" s="39"/>
      <c r="M6567" s="1">
        <f>IF(ISNUMBER(MATCH(E6567,_xlfn.VSTACK('VLookup Lists'!$E$2:$E$17,'VLookup Lists'!$H$2:$H$38,'VLookup Lists'!$J$2:$J$8),0)),1,0)</f>
        <v>0</v>
      </c>
      <c r="N6567" s="1" t="str">
        <f>IFERROR(IF(VLOOKUP($D6567,'VLookup Lists'!$B$11:$C$29,2,FALSE)="FLIP",1,0),"")</f>
        <v/>
      </c>
      <c r="O6567" s="1" t="b">
        <f>ISNUMBER(MATCH($E6567,'VLookup Lists'!$E$2:$E$17,0))</f>
        <v>0</v>
      </c>
    </row>
    <row r="6568" spans="1:15" ht="15" customHeight="1" x14ac:dyDescent="0.2">
      <c r="A6568" s="1" t="str">
        <f t="shared" si="25"/>
        <v>OFVP</v>
      </c>
      <c r="E6568" s="1" t="s">
        <v>352</v>
      </c>
      <c r="G6568" s="38"/>
      <c r="H6568" s="39"/>
      <c r="M6568" s="1">
        <f>IF(ISNUMBER(MATCH(E6568,_xlfn.VSTACK('VLookup Lists'!$E$2:$E$17,'VLookup Lists'!$H$2:$H$38,'VLookup Lists'!$J$2:$J$8),0)),1,0)</f>
        <v>0</v>
      </c>
      <c r="N6568" s="1" t="str">
        <f>IFERROR(IF(VLOOKUP($D6568,'VLookup Lists'!$B$11:$C$29,2,FALSE)="FLIP",1,0),"")</f>
        <v/>
      </c>
      <c r="O6568" s="1" t="b">
        <f>ISNUMBER(MATCH($E6568,'VLookup Lists'!$E$2:$E$17,0))</f>
        <v>0</v>
      </c>
    </row>
    <row r="6569" spans="1:15" ht="15" customHeight="1" x14ac:dyDescent="0.2">
      <c r="A6569" s="1" t="str">
        <f t="shared" si="25"/>
        <v>OFVP</v>
      </c>
      <c r="E6569" s="1" t="s">
        <v>352</v>
      </c>
      <c r="G6569" s="38"/>
      <c r="H6569" s="39"/>
      <c r="M6569" s="1">
        <f>IF(ISNUMBER(MATCH(E6569,_xlfn.VSTACK('VLookup Lists'!$E$2:$E$17,'VLookup Lists'!$H$2:$H$38,'VLookup Lists'!$J$2:$J$8),0)),1,0)</f>
        <v>0</v>
      </c>
      <c r="N6569" s="1" t="str">
        <f>IFERROR(IF(VLOOKUP($D6569,'VLookup Lists'!$B$11:$C$29,2,FALSE)="FLIP",1,0),"")</f>
        <v/>
      </c>
      <c r="O6569" s="1" t="b">
        <f>ISNUMBER(MATCH($E6569,'VLookup Lists'!$E$2:$E$17,0))</f>
        <v>0</v>
      </c>
    </row>
    <row r="6570" spans="1:15" ht="15" customHeight="1" x14ac:dyDescent="0.2">
      <c r="A6570" s="1" t="str">
        <f t="shared" si="25"/>
        <v>OFVP</v>
      </c>
      <c r="E6570" s="1" t="s">
        <v>352</v>
      </c>
      <c r="G6570" s="38"/>
      <c r="H6570" s="39"/>
      <c r="M6570" s="1">
        <f>IF(ISNUMBER(MATCH(E6570,_xlfn.VSTACK('VLookup Lists'!$E$2:$E$17,'VLookup Lists'!$H$2:$H$38,'VLookup Lists'!$J$2:$J$8),0)),1,0)</f>
        <v>0</v>
      </c>
      <c r="N6570" s="1" t="str">
        <f>IFERROR(IF(VLOOKUP($D6570,'VLookup Lists'!$B$11:$C$29,2,FALSE)="FLIP",1,0),"")</f>
        <v/>
      </c>
      <c r="O6570" s="1" t="b">
        <f>ISNUMBER(MATCH($E6570,'VLookup Lists'!$E$2:$E$17,0))</f>
        <v>0</v>
      </c>
    </row>
    <row r="6571" spans="1:15" ht="15" customHeight="1" x14ac:dyDescent="0.2">
      <c r="A6571" s="1" t="str">
        <f t="shared" si="25"/>
        <v>OFVP</v>
      </c>
      <c r="E6571" s="1" t="s">
        <v>352</v>
      </c>
      <c r="G6571" s="38"/>
      <c r="H6571" s="39"/>
      <c r="M6571" s="1">
        <f>IF(ISNUMBER(MATCH(E6571,_xlfn.VSTACK('VLookup Lists'!$E$2:$E$17,'VLookup Lists'!$H$2:$H$38,'VLookup Lists'!$J$2:$J$8),0)),1,0)</f>
        <v>0</v>
      </c>
      <c r="N6571" s="1" t="str">
        <f>IFERROR(IF(VLOOKUP($D6571,'VLookup Lists'!$B$11:$C$29,2,FALSE)="FLIP",1,0),"")</f>
        <v/>
      </c>
      <c r="O6571" s="1" t="b">
        <f>ISNUMBER(MATCH($E6571,'VLookup Lists'!$E$2:$E$17,0))</f>
        <v>0</v>
      </c>
    </row>
    <row r="6572" spans="1:15" ht="15" customHeight="1" x14ac:dyDescent="0.2">
      <c r="A6572" s="1" t="str">
        <f t="shared" si="25"/>
        <v>OFVP</v>
      </c>
      <c r="E6572" s="1" t="s">
        <v>352</v>
      </c>
      <c r="G6572" s="38"/>
      <c r="H6572" s="39"/>
      <c r="M6572" s="1">
        <f>IF(ISNUMBER(MATCH(E6572,_xlfn.VSTACK('VLookup Lists'!$E$2:$E$17,'VLookup Lists'!$H$2:$H$38,'VLookup Lists'!$J$2:$J$8),0)),1,0)</f>
        <v>0</v>
      </c>
      <c r="N6572" s="1" t="str">
        <f>IFERROR(IF(VLOOKUP($D6572,'VLookup Lists'!$B$11:$C$29,2,FALSE)="FLIP",1,0),"")</f>
        <v/>
      </c>
      <c r="O6572" s="1" t="b">
        <f>ISNUMBER(MATCH($E6572,'VLookup Lists'!$E$2:$E$17,0))</f>
        <v>0</v>
      </c>
    </row>
    <row r="6573" spans="1:15" ht="15" customHeight="1" x14ac:dyDescent="0.2">
      <c r="A6573" s="1" t="str">
        <f t="shared" si="25"/>
        <v>OFVP</v>
      </c>
      <c r="E6573" s="1" t="s">
        <v>352</v>
      </c>
      <c r="G6573" s="38"/>
      <c r="H6573" s="39"/>
      <c r="M6573" s="1">
        <f>IF(ISNUMBER(MATCH(E6573,_xlfn.VSTACK('VLookup Lists'!$E$2:$E$17,'VLookup Lists'!$H$2:$H$38,'VLookup Lists'!$J$2:$J$8),0)),1,0)</f>
        <v>0</v>
      </c>
      <c r="N6573" s="1" t="str">
        <f>IFERROR(IF(VLOOKUP($D6573,'VLookup Lists'!$B$11:$C$29,2,FALSE)="FLIP",1,0),"")</f>
        <v/>
      </c>
      <c r="O6573" s="1" t="b">
        <f>ISNUMBER(MATCH($E6573,'VLookup Lists'!$E$2:$E$17,0))</f>
        <v>0</v>
      </c>
    </row>
    <row r="6574" spans="1:15" ht="15" customHeight="1" x14ac:dyDescent="0.2">
      <c r="A6574" s="1" t="str">
        <f t="shared" si="25"/>
        <v>OFVP</v>
      </c>
      <c r="E6574" s="1" t="s">
        <v>352</v>
      </c>
      <c r="G6574" s="38"/>
      <c r="H6574" s="39"/>
      <c r="M6574" s="1">
        <f>IF(ISNUMBER(MATCH(E6574,_xlfn.VSTACK('VLookup Lists'!$E$2:$E$17,'VLookup Lists'!$H$2:$H$38,'VLookup Lists'!$J$2:$J$8),0)),1,0)</f>
        <v>0</v>
      </c>
      <c r="N6574" s="1" t="str">
        <f>IFERROR(IF(VLOOKUP($D6574,'VLookup Lists'!$B$11:$C$29,2,FALSE)="FLIP",1,0),"")</f>
        <v/>
      </c>
      <c r="O6574" s="1" t="b">
        <f>ISNUMBER(MATCH($E6574,'VLookup Lists'!$E$2:$E$17,0))</f>
        <v>0</v>
      </c>
    </row>
    <row r="6575" spans="1:15" ht="15" customHeight="1" x14ac:dyDescent="0.2">
      <c r="A6575" s="1" t="str">
        <f t="shared" si="25"/>
        <v>OFVP</v>
      </c>
      <c r="E6575" s="1" t="s">
        <v>352</v>
      </c>
      <c r="G6575" s="38"/>
      <c r="H6575" s="39"/>
      <c r="M6575" s="1">
        <f>IF(ISNUMBER(MATCH(E6575,_xlfn.VSTACK('VLookup Lists'!$E$2:$E$17,'VLookup Lists'!$H$2:$H$38,'VLookup Lists'!$J$2:$J$8),0)),1,0)</f>
        <v>0</v>
      </c>
      <c r="N6575" s="1" t="str">
        <f>IFERROR(IF(VLOOKUP($D6575,'VLookup Lists'!$B$11:$C$29,2,FALSE)="FLIP",1,0),"")</f>
        <v/>
      </c>
      <c r="O6575" s="1" t="b">
        <f>ISNUMBER(MATCH($E6575,'VLookup Lists'!$E$2:$E$17,0))</f>
        <v>0</v>
      </c>
    </row>
    <row r="6576" spans="1:15" ht="15" customHeight="1" x14ac:dyDescent="0.2">
      <c r="A6576" s="1" t="str">
        <f t="shared" si="25"/>
        <v>OFVP</v>
      </c>
      <c r="E6576" s="1" t="s">
        <v>352</v>
      </c>
      <c r="G6576" s="38"/>
      <c r="H6576" s="39"/>
      <c r="M6576" s="1">
        <f>IF(ISNUMBER(MATCH(E6576,_xlfn.VSTACK('VLookup Lists'!$E$2:$E$17,'VLookup Lists'!$H$2:$H$38,'VLookup Lists'!$J$2:$J$8),0)),1,0)</f>
        <v>0</v>
      </c>
      <c r="N6576" s="1" t="str">
        <f>IFERROR(IF(VLOOKUP($D6576,'VLookup Lists'!$B$11:$C$29,2,FALSE)="FLIP",1,0),"")</f>
        <v/>
      </c>
      <c r="O6576" s="1" t="b">
        <f>ISNUMBER(MATCH($E6576,'VLookup Lists'!$E$2:$E$17,0))</f>
        <v>0</v>
      </c>
    </row>
    <row r="6577" spans="1:15" ht="15" customHeight="1" x14ac:dyDescent="0.2">
      <c r="A6577" s="1" t="str">
        <f t="shared" si="25"/>
        <v>OFVP</v>
      </c>
      <c r="E6577" s="1" t="s">
        <v>352</v>
      </c>
      <c r="G6577" s="38"/>
      <c r="H6577" s="39"/>
      <c r="M6577" s="1">
        <f>IF(ISNUMBER(MATCH(E6577,_xlfn.VSTACK('VLookup Lists'!$E$2:$E$17,'VLookup Lists'!$H$2:$H$38,'VLookup Lists'!$J$2:$J$8),0)),1,0)</f>
        <v>0</v>
      </c>
      <c r="N6577" s="1" t="str">
        <f>IFERROR(IF(VLOOKUP($D6577,'VLookup Lists'!$B$11:$C$29,2,FALSE)="FLIP",1,0),"")</f>
        <v/>
      </c>
      <c r="O6577" s="1" t="b">
        <f>ISNUMBER(MATCH($E6577,'VLookup Lists'!$E$2:$E$17,0))</f>
        <v>0</v>
      </c>
    </row>
    <row r="6578" spans="1:15" ht="15" customHeight="1" x14ac:dyDescent="0.2">
      <c r="A6578" s="1" t="str">
        <f t="shared" si="25"/>
        <v>OFVP</v>
      </c>
      <c r="E6578" s="1" t="s">
        <v>352</v>
      </c>
      <c r="G6578" s="38"/>
      <c r="H6578" s="39"/>
      <c r="M6578" s="1">
        <f>IF(ISNUMBER(MATCH(E6578,_xlfn.VSTACK('VLookup Lists'!$E$2:$E$17,'VLookup Lists'!$H$2:$H$38,'VLookup Lists'!$J$2:$J$8),0)),1,0)</f>
        <v>0</v>
      </c>
      <c r="N6578" s="1" t="str">
        <f>IFERROR(IF(VLOOKUP($D6578,'VLookup Lists'!$B$11:$C$29,2,FALSE)="FLIP",1,0),"")</f>
        <v/>
      </c>
      <c r="O6578" s="1" t="b">
        <f>ISNUMBER(MATCH($E6578,'VLookup Lists'!$E$2:$E$17,0))</f>
        <v>0</v>
      </c>
    </row>
    <row r="6579" spans="1:15" ht="15" customHeight="1" x14ac:dyDescent="0.2">
      <c r="A6579" s="1" t="str">
        <f t="shared" si="25"/>
        <v>OFVP</v>
      </c>
      <c r="E6579" s="1" t="s">
        <v>352</v>
      </c>
      <c r="G6579" s="38"/>
      <c r="H6579" s="39"/>
      <c r="M6579" s="1">
        <f>IF(ISNUMBER(MATCH(E6579,_xlfn.VSTACK('VLookup Lists'!$E$2:$E$17,'VLookup Lists'!$H$2:$H$38,'VLookup Lists'!$J$2:$J$8),0)),1,0)</f>
        <v>0</v>
      </c>
      <c r="N6579" s="1" t="str">
        <f>IFERROR(IF(VLOOKUP($D6579,'VLookup Lists'!$B$11:$C$29,2,FALSE)="FLIP",1,0),"")</f>
        <v/>
      </c>
      <c r="O6579" s="1" t="b">
        <f>ISNUMBER(MATCH($E6579,'VLookup Lists'!$E$2:$E$17,0))</f>
        <v>0</v>
      </c>
    </row>
    <row r="6580" spans="1:15" ht="15" customHeight="1" x14ac:dyDescent="0.2">
      <c r="A6580" s="1" t="str">
        <f t="shared" si="25"/>
        <v>OFVP</v>
      </c>
      <c r="E6580" s="1" t="s">
        <v>352</v>
      </c>
      <c r="G6580" s="38"/>
      <c r="H6580" s="39"/>
      <c r="M6580" s="1">
        <f>IF(ISNUMBER(MATCH(E6580,_xlfn.VSTACK('VLookup Lists'!$E$2:$E$17,'VLookup Lists'!$H$2:$H$38,'VLookup Lists'!$J$2:$J$8),0)),1,0)</f>
        <v>0</v>
      </c>
      <c r="N6580" s="1" t="str">
        <f>IFERROR(IF(VLOOKUP($D6580,'VLookup Lists'!$B$11:$C$29,2,FALSE)="FLIP",1,0),"")</f>
        <v/>
      </c>
      <c r="O6580" s="1" t="b">
        <f>ISNUMBER(MATCH($E6580,'VLookup Lists'!$E$2:$E$17,0))</f>
        <v>0</v>
      </c>
    </row>
    <row r="6581" spans="1:15" ht="15" customHeight="1" x14ac:dyDescent="0.2">
      <c r="A6581" s="1" t="str">
        <f t="shared" si="25"/>
        <v>OFVP</v>
      </c>
      <c r="E6581" s="1" t="s">
        <v>352</v>
      </c>
      <c r="G6581" s="38"/>
      <c r="H6581" s="39"/>
      <c r="M6581" s="1">
        <f>IF(ISNUMBER(MATCH(E6581,_xlfn.VSTACK('VLookup Lists'!$E$2:$E$17,'VLookup Lists'!$H$2:$H$38,'VLookup Lists'!$J$2:$J$8),0)),1,0)</f>
        <v>0</v>
      </c>
      <c r="N6581" s="1" t="str">
        <f>IFERROR(IF(VLOOKUP($D6581,'VLookup Lists'!$B$11:$C$29,2,FALSE)="FLIP",1,0),"")</f>
        <v/>
      </c>
      <c r="O6581" s="1" t="b">
        <f>ISNUMBER(MATCH($E6581,'VLookup Lists'!$E$2:$E$17,0))</f>
        <v>0</v>
      </c>
    </row>
    <row r="6582" spans="1:15" ht="15" customHeight="1" x14ac:dyDescent="0.2">
      <c r="A6582" s="1" t="str">
        <f t="shared" si="25"/>
        <v>OFVP</v>
      </c>
      <c r="E6582" s="1" t="s">
        <v>352</v>
      </c>
      <c r="G6582" s="38"/>
      <c r="H6582" s="39"/>
      <c r="M6582" s="1">
        <f>IF(ISNUMBER(MATCH(E6582,_xlfn.VSTACK('VLookup Lists'!$E$2:$E$17,'VLookup Lists'!$H$2:$H$38,'VLookup Lists'!$J$2:$J$8),0)),1,0)</f>
        <v>0</v>
      </c>
      <c r="N6582" s="1" t="str">
        <f>IFERROR(IF(VLOOKUP($D6582,'VLookup Lists'!$B$11:$C$29,2,FALSE)="FLIP",1,0),"")</f>
        <v/>
      </c>
      <c r="O6582" s="1" t="b">
        <f>ISNUMBER(MATCH($E6582,'VLookup Lists'!$E$2:$E$17,0))</f>
        <v>0</v>
      </c>
    </row>
    <row r="6583" spans="1:15" ht="15" customHeight="1" x14ac:dyDescent="0.2">
      <c r="A6583" s="1" t="str">
        <f t="shared" si="25"/>
        <v>OFVP</v>
      </c>
      <c r="E6583" s="1" t="s">
        <v>352</v>
      </c>
      <c r="G6583" s="38"/>
      <c r="H6583" s="39"/>
      <c r="M6583" s="1">
        <f>IF(ISNUMBER(MATCH(E6583,_xlfn.VSTACK('VLookup Lists'!$E$2:$E$17,'VLookup Lists'!$H$2:$H$38,'VLookup Lists'!$J$2:$J$8),0)),1,0)</f>
        <v>0</v>
      </c>
      <c r="N6583" s="1" t="str">
        <f>IFERROR(IF(VLOOKUP($D6583,'VLookup Lists'!$B$11:$C$29,2,FALSE)="FLIP",1,0),"")</f>
        <v/>
      </c>
      <c r="O6583" s="1" t="b">
        <f>ISNUMBER(MATCH($E6583,'VLookup Lists'!$E$2:$E$17,0))</f>
        <v>0</v>
      </c>
    </row>
    <row r="6584" spans="1:15" ht="15" customHeight="1" x14ac:dyDescent="0.2">
      <c r="A6584" s="1" t="str">
        <f t="shared" si="25"/>
        <v>OFVP</v>
      </c>
      <c r="E6584" s="1" t="s">
        <v>352</v>
      </c>
      <c r="G6584" s="38"/>
      <c r="H6584" s="39"/>
      <c r="M6584" s="1">
        <f>IF(ISNUMBER(MATCH(E6584,_xlfn.VSTACK('VLookup Lists'!$E$2:$E$17,'VLookup Lists'!$H$2:$H$38,'VLookup Lists'!$J$2:$J$8),0)),1,0)</f>
        <v>0</v>
      </c>
      <c r="N6584" s="1" t="str">
        <f>IFERROR(IF(VLOOKUP($D6584,'VLookup Lists'!$B$11:$C$29,2,FALSE)="FLIP",1,0),"")</f>
        <v/>
      </c>
      <c r="O6584" s="1" t="b">
        <f>ISNUMBER(MATCH($E6584,'VLookup Lists'!$E$2:$E$17,0))</f>
        <v>0</v>
      </c>
    </row>
    <row r="6585" spans="1:15" ht="15" customHeight="1" x14ac:dyDescent="0.2">
      <c r="A6585" s="1" t="str">
        <f t="shared" si="25"/>
        <v>OFVP</v>
      </c>
      <c r="E6585" s="1" t="s">
        <v>352</v>
      </c>
      <c r="G6585" s="38"/>
      <c r="H6585" s="39"/>
      <c r="M6585" s="1">
        <f>IF(ISNUMBER(MATCH(E6585,_xlfn.VSTACK('VLookup Lists'!$E$2:$E$17,'VLookup Lists'!$H$2:$H$38,'VLookup Lists'!$J$2:$J$8),0)),1,0)</f>
        <v>0</v>
      </c>
      <c r="N6585" s="1" t="str">
        <f>IFERROR(IF(VLOOKUP($D6585,'VLookup Lists'!$B$11:$C$29,2,FALSE)="FLIP",1,0),"")</f>
        <v/>
      </c>
      <c r="O6585" s="1" t="b">
        <f>ISNUMBER(MATCH($E6585,'VLookup Lists'!$E$2:$E$17,0))</f>
        <v>0</v>
      </c>
    </row>
    <row r="6586" spans="1:15" ht="15" customHeight="1" x14ac:dyDescent="0.2">
      <c r="A6586" s="1" t="str">
        <f t="shared" si="25"/>
        <v>OFVP</v>
      </c>
      <c r="E6586" s="1" t="s">
        <v>352</v>
      </c>
      <c r="G6586" s="38"/>
      <c r="H6586" s="39"/>
      <c r="M6586" s="1">
        <f>IF(ISNUMBER(MATCH(E6586,_xlfn.VSTACK('VLookup Lists'!$E$2:$E$17,'VLookup Lists'!$H$2:$H$38,'VLookup Lists'!$J$2:$J$8),0)),1,0)</f>
        <v>0</v>
      </c>
      <c r="N6586" s="1" t="str">
        <f>IFERROR(IF(VLOOKUP($D6586,'VLookup Lists'!$B$11:$C$29,2,FALSE)="FLIP",1,0),"")</f>
        <v/>
      </c>
      <c r="O6586" s="1" t="b">
        <f>ISNUMBER(MATCH($E6586,'VLookup Lists'!$E$2:$E$17,0))</f>
        <v>0</v>
      </c>
    </row>
    <row r="6587" spans="1:15" ht="15" customHeight="1" x14ac:dyDescent="0.2">
      <c r="A6587" s="1" t="str">
        <f t="shared" si="25"/>
        <v>OFVP</v>
      </c>
      <c r="E6587" s="1" t="s">
        <v>352</v>
      </c>
      <c r="G6587" s="38"/>
      <c r="H6587" s="39"/>
      <c r="M6587" s="1">
        <f>IF(ISNUMBER(MATCH(E6587,_xlfn.VSTACK('VLookup Lists'!$E$2:$E$17,'VLookup Lists'!$H$2:$H$38,'VLookup Lists'!$J$2:$J$8),0)),1,0)</f>
        <v>0</v>
      </c>
      <c r="N6587" s="1" t="str">
        <f>IFERROR(IF(VLOOKUP($D6587,'VLookup Lists'!$B$11:$C$29,2,FALSE)="FLIP",1,0),"")</f>
        <v/>
      </c>
      <c r="O6587" s="1" t="b">
        <f>ISNUMBER(MATCH($E6587,'VLookup Lists'!$E$2:$E$17,0))</f>
        <v>0</v>
      </c>
    </row>
    <row r="6588" spans="1:15" ht="15" customHeight="1" x14ac:dyDescent="0.2">
      <c r="A6588" s="1" t="str">
        <f t="shared" si="25"/>
        <v>OFVP</v>
      </c>
      <c r="E6588" s="1" t="s">
        <v>352</v>
      </c>
      <c r="G6588" s="38"/>
      <c r="H6588" s="39"/>
      <c r="M6588" s="1">
        <f>IF(ISNUMBER(MATCH(E6588,_xlfn.VSTACK('VLookup Lists'!$E$2:$E$17,'VLookup Lists'!$H$2:$H$38,'VLookup Lists'!$J$2:$J$8),0)),1,0)</f>
        <v>0</v>
      </c>
      <c r="N6588" s="1" t="str">
        <f>IFERROR(IF(VLOOKUP($D6588,'VLookup Lists'!$B$11:$C$29,2,FALSE)="FLIP",1,0),"")</f>
        <v/>
      </c>
      <c r="O6588" s="1" t="b">
        <f>ISNUMBER(MATCH($E6588,'VLookup Lists'!$E$2:$E$17,0))</f>
        <v>0</v>
      </c>
    </row>
    <row r="6589" spans="1:15" ht="15" customHeight="1" x14ac:dyDescent="0.2">
      <c r="A6589" s="1" t="str">
        <f t="shared" si="25"/>
        <v>OFVP</v>
      </c>
      <c r="E6589" s="1" t="s">
        <v>352</v>
      </c>
      <c r="G6589" s="38"/>
      <c r="H6589" s="39"/>
      <c r="M6589" s="1">
        <f>IF(ISNUMBER(MATCH(E6589,_xlfn.VSTACK('VLookup Lists'!$E$2:$E$17,'VLookup Lists'!$H$2:$H$38,'VLookup Lists'!$J$2:$J$8),0)),1,0)</f>
        <v>0</v>
      </c>
      <c r="N6589" s="1" t="str">
        <f>IFERROR(IF(VLOOKUP($D6589,'VLookup Lists'!$B$11:$C$29,2,FALSE)="FLIP",1,0),"")</f>
        <v/>
      </c>
      <c r="O6589" s="1" t="b">
        <f>ISNUMBER(MATCH($E6589,'VLookup Lists'!$E$2:$E$17,0))</f>
        <v>0</v>
      </c>
    </row>
    <row r="6590" spans="1:15" ht="15" customHeight="1" x14ac:dyDescent="0.2">
      <c r="A6590" s="1" t="str">
        <f t="shared" si="25"/>
        <v>OFVP</v>
      </c>
      <c r="E6590" s="1" t="s">
        <v>352</v>
      </c>
      <c r="G6590" s="38"/>
      <c r="H6590" s="39"/>
      <c r="M6590" s="1">
        <f>IF(ISNUMBER(MATCH(E6590,_xlfn.VSTACK('VLookup Lists'!$E$2:$E$17,'VLookup Lists'!$H$2:$H$38,'VLookup Lists'!$J$2:$J$8),0)),1,0)</f>
        <v>0</v>
      </c>
      <c r="N6590" s="1" t="str">
        <f>IFERROR(IF(VLOOKUP($D6590,'VLookup Lists'!$B$11:$C$29,2,FALSE)="FLIP",1,0),"")</f>
        <v/>
      </c>
      <c r="O6590" s="1" t="b">
        <f>ISNUMBER(MATCH($E6590,'VLookup Lists'!$E$2:$E$17,0))</f>
        <v>0</v>
      </c>
    </row>
    <row r="6591" spans="1:15" ht="15" customHeight="1" x14ac:dyDescent="0.2">
      <c r="A6591" s="1" t="str">
        <f t="shared" si="25"/>
        <v>OFVP</v>
      </c>
      <c r="E6591" s="1" t="s">
        <v>352</v>
      </c>
      <c r="G6591" s="38"/>
      <c r="H6591" s="39"/>
      <c r="M6591" s="1">
        <f>IF(ISNUMBER(MATCH(E6591,_xlfn.VSTACK('VLookup Lists'!$E$2:$E$17,'VLookup Lists'!$H$2:$H$38,'VLookup Lists'!$J$2:$J$8),0)),1,0)</f>
        <v>0</v>
      </c>
      <c r="N6591" s="1" t="str">
        <f>IFERROR(IF(VLOOKUP($D6591,'VLookup Lists'!$B$11:$C$29,2,FALSE)="FLIP",1,0),"")</f>
        <v/>
      </c>
      <c r="O6591" s="1" t="b">
        <f>ISNUMBER(MATCH($E6591,'VLookup Lists'!$E$2:$E$17,0))</f>
        <v>0</v>
      </c>
    </row>
    <row r="6592" spans="1:15" ht="15" customHeight="1" x14ac:dyDescent="0.2">
      <c r="A6592" s="1" t="str">
        <f t="shared" si="25"/>
        <v>OFVP</v>
      </c>
      <c r="E6592" s="1" t="s">
        <v>352</v>
      </c>
      <c r="G6592" s="38"/>
      <c r="H6592" s="39"/>
      <c r="M6592" s="1">
        <f>IF(ISNUMBER(MATCH(E6592,_xlfn.VSTACK('VLookup Lists'!$E$2:$E$17,'VLookup Lists'!$H$2:$H$38,'VLookup Lists'!$J$2:$J$8),0)),1,0)</f>
        <v>0</v>
      </c>
      <c r="N6592" s="1" t="str">
        <f>IFERROR(IF(VLOOKUP($D6592,'VLookup Lists'!$B$11:$C$29,2,FALSE)="FLIP",1,0),"")</f>
        <v/>
      </c>
      <c r="O6592" s="1" t="b">
        <f>ISNUMBER(MATCH($E6592,'VLookup Lists'!$E$2:$E$17,0))</f>
        <v>0</v>
      </c>
    </row>
    <row r="6593" spans="1:15" ht="15" customHeight="1" x14ac:dyDescent="0.2">
      <c r="A6593" s="1" t="str">
        <f t="shared" si="25"/>
        <v>OFVP</v>
      </c>
      <c r="E6593" s="1" t="s">
        <v>352</v>
      </c>
      <c r="G6593" s="38"/>
      <c r="H6593" s="39"/>
      <c r="M6593" s="1">
        <f>IF(ISNUMBER(MATCH(E6593,_xlfn.VSTACK('VLookup Lists'!$E$2:$E$17,'VLookup Lists'!$H$2:$H$38,'VLookup Lists'!$J$2:$J$8),0)),1,0)</f>
        <v>0</v>
      </c>
      <c r="N6593" s="1" t="str">
        <f>IFERROR(IF(VLOOKUP($D6593,'VLookup Lists'!$B$11:$C$29,2,FALSE)="FLIP",1,0),"")</f>
        <v/>
      </c>
      <c r="O6593" s="1" t="b">
        <f>ISNUMBER(MATCH($E6593,'VLookup Lists'!$E$2:$E$17,0))</f>
        <v>0</v>
      </c>
    </row>
    <row r="6594" spans="1:15" ht="15" customHeight="1" x14ac:dyDescent="0.2">
      <c r="A6594" s="1" t="str">
        <f t="shared" si="25"/>
        <v>OFVP</v>
      </c>
      <c r="E6594" s="1" t="s">
        <v>352</v>
      </c>
      <c r="G6594" s="38"/>
      <c r="H6594" s="39"/>
      <c r="M6594" s="1">
        <f>IF(ISNUMBER(MATCH(E6594,_xlfn.VSTACK('VLookup Lists'!$E$2:$E$17,'VLookup Lists'!$H$2:$H$38,'VLookup Lists'!$J$2:$J$8),0)),1,0)</f>
        <v>0</v>
      </c>
      <c r="N6594" s="1" t="str">
        <f>IFERROR(IF(VLOOKUP($D6594,'VLookup Lists'!$B$11:$C$29,2,FALSE)="FLIP",1,0),"")</f>
        <v/>
      </c>
      <c r="O6594" s="1" t="b">
        <f>ISNUMBER(MATCH($E6594,'VLookup Lists'!$E$2:$E$17,0))</f>
        <v>0</v>
      </c>
    </row>
    <row r="6595" spans="1:15" ht="15" customHeight="1" x14ac:dyDescent="0.2">
      <c r="A6595" s="1" t="str">
        <f t="shared" si="25"/>
        <v>OFVP</v>
      </c>
      <c r="E6595" s="1" t="s">
        <v>352</v>
      </c>
      <c r="G6595" s="38"/>
      <c r="H6595" s="39"/>
      <c r="M6595" s="1">
        <f>IF(ISNUMBER(MATCH(E6595,_xlfn.VSTACK('VLookup Lists'!$E$2:$E$17,'VLookup Lists'!$H$2:$H$38,'VLookup Lists'!$J$2:$J$8),0)),1,0)</f>
        <v>0</v>
      </c>
      <c r="N6595" s="1" t="str">
        <f>IFERROR(IF(VLOOKUP($D6595,'VLookup Lists'!$B$11:$C$29,2,FALSE)="FLIP",1,0),"")</f>
        <v/>
      </c>
      <c r="O6595" s="1" t="b">
        <f>ISNUMBER(MATCH($E6595,'VLookup Lists'!$E$2:$E$17,0))</f>
        <v>0</v>
      </c>
    </row>
    <row r="6596" spans="1:15" ht="15" customHeight="1" x14ac:dyDescent="0.2">
      <c r="A6596" s="1" t="str">
        <f t="shared" si="25"/>
        <v>OFVP</v>
      </c>
      <c r="E6596" s="1" t="s">
        <v>352</v>
      </c>
      <c r="G6596" s="38"/>
      <c r="H6596" s="39"/>
      <c r="M6596" s="1">
        <f>IF(ISNUMBER(MATCH(E6596,_xlfn.VSTACK('VLookup Lists'!$E$2:$E$17,'VLookup Lists'!$H$2:$H$38,'VLookup Lists'!$J$2:$J$8),0)),1,0)</f>
        <v>0</v>
      </c>
      <c r="N6596" s="1" t="str">
        <f>IFERROR(IF(VLOOKUP($D6596,'VLookup Lists'!$B$11:$C$29,2,FALSE)="FLIP",1,0),"")</f>
        <v/>
      </c>
      <c r="O6596" s="1" t="b">
        <f>ISNUMBER(MATCH($E6596,'VLookup Lists'!$E$2:$E$17,0))</f>
        <v>0</v>
      </c>
    </row>
    <row r="6597" spans="1:15" ht="15" customHeight="1" x14ac:dyDescent="0.2">
      <c r="A6597" s="1" t="str">
        <f t="shared" si="25"/>
        <v>OFVP</v>
      </c>
      <c r="E6597" s="1" t="s">
        <v>352</v>
      </c>
      <c r="G6597" s="38"/>
      <c r="H6597" s="39"/>
      <c r="M6597" s="1">
        <f>IF(ISNUMBER(MATCH(E6597,_xlfn.VSTACK('VLookup Lists'!$E$2:$E$17,'VLookup Lists'!$H$2:$H$38,'VLookup Lists'!$J$2:$J$8),0)),1,0)</f>
        <v>0</v>
      </c>
      <c r="N6597" s="1" t="str">
        <f>IFERROR(IF(VLOOKUP($D6597,'VLookup Lists'!$B$11:$C$29,2,FALSE)="FLIP",1,0),"")</f>
        <v/>
      </c>
      <c r="O6597" s="1" t="b">
        <f>ISNUMBER(MATCH($E6597,'VLookup Lists'!$E$2:$E$17,0))</f>
        <v>0</v>
      </c>
    </row>
    <row r="6598" spans="1:15" ht="15" customHeight="1" x14ac:dyDescent="0.2">
      <c r="A6598" s="1" t="str">
        <f t="shared" si="25"/>
        <v>OFVP</v>
      </c>
      <c r="E6598" s="1" t="s">
        <v>352</v>
      </c>
      <c r="G6598" s="38"/>
      <c r="H6598" s="39"/>
      <c r="M6598" s="1">
        <f>IF(ISNUMBER(MATCH(E6598,_xlfn.VSTACK('VLookup Lists'!$E$2:$E$17,'VLookup Lists'!$H$2:$H$38,'VLookup Lists'!$J$2:$J$8),0)),1,0)</f>
        <v>0</v>
      </c>
      <c r="N6598" s="1" t="str">
        <f>IFERROR(IF(VLOOKUP($D6598,'VLookup Lists'!$B$11:$C$29,2,FALSE)="FLIP",1,0),"")</f>
        <v/>
      </c>
      <c r="O6598" s="1" t="b">
        <f>ISNUMBER(MATCH($E6598,'VLookup Lists'!$E$2:$E$17,0))</f>
        <v>0</v>
      </c>
    </row>
    <row r="6599" spans="1:15" ht="15" customHeight="1" x14ac:dyDescent="0.2">
      <c r="A6599" s="1" t="str">
        <f t="shared" si="25"/>
        <v>OFVP</v>
      </c>
      <c r="E6599" s="1" t="s">
        <v>352</v>
      </c>
      <c r="G6599" s="38"/>
      <c r="H6599" s="39"/>
      <c r="M6599" s="1">
        <f>IF(ISNUMBER(MATCH(E6599,_xlfn.VSTACK('VLookup Lists'!$E$2:$E$17,'VLookup Lists'!$H$2:$H$38,'VLookup Lists'!$J$2:$J$8),0)),1,0)</f>
        <v>0</v>
      </c>
      <c r="N6599" s="1" t="str">
        <f>IFERROR(IF(VLOOKUP($D6599,'VLookup Lists'!$B$11:$C$29,2,FALSE)="FLIP",1,0),"")</f>
        <v/>
      </c>
      <c r="O6599" s="1" t="b">
        <f>ISNUMBER(MATCH($E6599,'VLookup Lists'!$E$2:$E$17,0))</f>
        <v>0</v>
      </c>
    </row>
    <row r="6600" spans="1:15" ht="15" customHeight="1" x14ac:dyDescent="0.2">
      <c r="A6600" s="1" t="str">
        <f t="shared" si="25"/>
        <v>OFVP</v>
      </c>
      <c r="E6600" s="1" t="s">
        <v>352</v>
      </c>
      <c r="G6600" s="38"/>
      <c r="H6600" s="39"/>
      <c r="M6600" s="1">
        <f>IF(ISNUMBER(MATCH(E6600,_xlfn.VSTACK('VLookup Lists'!$E$2:$E$17,'VLookup Lists'!$H$2:$H$38,'VLookup Lists'!$J$2:$J$8),0)),1,0)</f>
        <v>0</v>
      </c>
      <c r="N6600" s="1" t="str">
        <f>IFERROR(IF(VLOOKUP($D6600,'VLookup Lists'!$B$11:$C$29,2,FALSE)="FLIP",1,0),"")</f>
        <v/>
      </c>
      <c r="O6600" s="1" t="b">
        <f>ISNUMBER(MATCH($E6600,'VLookup Lists'!$E$2:$E$17,0))</f>
        <v>0</v>
      </c>
    </row>
    <row r="6601" spans="1:15" ht="15" customHeight="1" x14ac:dyDescent="0.2">
      <c r="A6601" s="1" t="str">
        <f t="shared" si="25"/>
        <v>OFVP</v>
      </c>
      <c r="E6601" s="1" t="s">
        <v>352</v>
      </c>
      <c r="G6601" s="38"/>
      <c r="H6601" s="39"/>
      <c r="M6601" s="1">
        <f>IF(ISNUMBER(MATCH(E6601,_xlfn.VSTACK('VLookup Lists'!$E$2:$E$17,'VLookup Lists'!$H$2:$H$38,'VLookup Lists'!$J$2:$J$8),0)),1,0)</f>
        <v>0</v>
      </c>
      <c r="N6601" s="1" t="str">
        <f>IFERROR(IF(VLOOKUP($D6601,'VLookup Lists'!$B$11:$C$29,2,FALSE)="FLIP",1,0),"")</f>
        <v/>
      </c>
      <c r="O6601" s="1" t="b">
        <f>ISNUMBER(MATCH($E6601,'VLookup Lists'!$E$2:$E$17,0))</f>
        <v>0</v>
      </c>
    </row>
    <row r="6602" spans="1:15" ht="15" customHeight="1" x14ac:dyDescent="0.2">
      <c r="A6602" s="1" t="str">
        <f t="shared" si="25"/>
        <v>OFVP</v>
      </c>
      <c r="E6602" s="1" t="s">
        <v>352</v>
      </c>
      <c r="G6602" s="38"/>
      <c r="H6602" s="39"/>
      <c r="M6602" s="1">
        <f>IF(ISNUMBER(MATCH(E6602,_xlfn.VSTACK('VLookup Lists'!$E$2:$E$17,'VLookup Lists'!$H$2:$H$38,'VLookup Lists'!$J$2:$J$8),0)),1,0)</f>
        <v>0</v>
      </c>
      <c r="N6602" s="1" t="str">
        <f>IFERROR(IF(VLOOKUP($D6602,'VLookup Lists'!$B$11:$C$29,2,FALSE)="FLIP",1,0),"")</f>
        <v/>
      </c>
      <c r="O6602" s="1" t="b">
        <f>ISNUMBER(MATCH($E6602,'VLookup Lists'!$E$2:$E$17,0))</f>
        <v>0</v>
      </c>
    </row>
    <row r="6603" spans="1:15" ht="15" customHeight="1" x14ac:dyDescent="0.2">
      <c r="A6603" s="1" t="str">
        <f t="shared" si="25"/>
        <v>OFVP</v>
      </c>
      <c r="E6603" s="1" t="s">
        <v>352</v>
      </c>
      <c r="G6603" s="38"/>
      <c r="H6603" s="39"/>
      <c r="M6603" s="1">
        <f>IF(ISNUMBER(MATCH(E6603,_xlfn.VSTACK('VLookup Lists'!$E$2:$E$17,'VLookup Lists'!$H$2:$H$38,'VLookup Lists'!$J$2:$J$8),0)),1,0)</f>
        <v>0</v>
      </c>
      <c r="N6603" s="1" t="str">
        <f>IFERROR(IF(VLOOKUP($D6603,'VLookup Lists'!$B$11:$C$29,2,FALSE)="FLIP",1,0),"")</f>
        <v/>
      </c>
      <c r="O6603" s="1" t="b">
        <f>ISNUMBER(MATCH($E6603,'VLookup Lists'!$E$2:$E$17,0))</f>
        <v>0</v>
      </c>
    </row>
    <row r="6604" spans="1:15" ht="15" customHeight="1" x14ac:dyDescent="0.2">
      <c r="A6604" s="1" t="str">
        <f t="shared" si="25"/>
        <v>OFVP</v>
      </c>
      <c r="E6604" s="1" t="s">
        <v>352</v>
      </c>
      <c r="G6604" s="38"/>
      <c r="H6604" s="39"/>
      <c r="M6604" s="1">
        <f>IF(ISNUMBER(MATCH(E6604,_xlfn.VSTACK('VLookup Lists'!$E$2:$E$17,'VLookup Lists'!$H$2:$H$38,'VLookup Lists'!$J$2:$J$8),0)),1,0)</f>
        <v>0</v>
      </c>
      <c r="N6604" s="1" t="str">
        <f>IFERROR(IF(VLOOKUP($D6604,'VLookup Lists'!$B$11:$C$29,2,FALSE)="FLIP",1,0),"")</f>
        <v/>
      </c>
      <c r="O6604" s="1" t="b">
        <f>ISNUMBER(MATCH($E6604,'VLookup Lists'!$E$2:$E$17,0))</f>
        <v>0</v>
      </c>
    </row>
    <row r="6605" spans="1:15" ht="15" customHeight="1" x14ac:dyDescent="0.2">
      <c r="A6605" s="1" t="str">
        <f t="shared" si="25"/>
        <v>OFVP</v>
      </c>
      <c r="E6605" s="1" t="s">
        <v>352</v>
      </c>
      <c r="G6605" s="38"/>
      <c r="H6605" s="39"/>
      <c r="M6605" s="1">
        <f>IF(ISNUMBER(MATCH(E6605,_xlfn.VSTACK('VLookup Lists'!$E$2:$E$17,'VLookup Lists'!$H$2:$H$38,'VLookup Lists'!$J$2:$J$8),0)),1,0)</f>
        <v>0</v>
      </c>
      <c r="N6605" s="1" t="str">
        <f>IFERROR(IF(VLOOKUP($D6605,'VLookup Lists'!$B$11:$C$29,2,FALSE)="FLIP",1,0),"")</f>
        <v/>
      </c>
      <c r="O6605" s="1" t="b">
        <f>ISNUMBER(MATCH($E6605,'VLookup Lists'!$E$2:$E$17,0))</f>
        <v>0</v>
      </c>
    </row>
    <row r="6606" spans="1:15" ht="15" customHeight="1" x14ac:dyDescent="0.2">
      <c r="A6606" s="1" t="str">
        <f t="shared" si="25"/>
        <v>OFVP</v>
      </c>
      <c r="E6606" s="1" t="s">
        <v>352</v>
      </c>
      <c r="G6606" s="38"/>
      <c r="H6606" s="39"/>
      <c r="M6606" s="1">
        <f>IF(ISNUMBER(MATCH(E6606,_xlfn.VSTACK('VLookup Lists'!$E$2:$E$17,'VLookup Lists'!$H$2:$H$38,'VLookup Lists'!$J$2:$J$8),0)),1,0)</f>
        <v>0</v>
      </c>
      <c r="N6606" s="1" t="str">
        <f>IFERROR(IF(VLOOKUP($D6606,'VLookup Lists'!$B$11:$C$29,2,FALSE)="FLIP",1,0),"")</f>
        <v/>
      </c>
      <c r="O6606" s="1" t="b">
        <f>ISNUMBER(MATCH($E6606,'VLookup Lists'!$E$2:$E$17,0))</f>
        <v>0</v>
      </c>
    </row>
    <row r="6607" spans="1:15" ht="15" customHeight="1" x14ac:dyDescent="0.2">
      <c r="A6607" s="1" t="str">
        <f t="shared" si="25"/>
        <v>OFVP</v>
      </c>
      <c r="E6607" s="1" t="s">
        <v>352</v>
      </c>
      <c r="G6607" s="38"/>
      <c r="H6607" s="39"/>
      <c r="M6607" s="1">
        <f>IF(ISNUMBER(MATCH(E6607,_xlfn.VSTACK('VLookup Lists'!$E$2:$E$17,'VLookup Lists'!$H$2:$H$38,'VLookup Lists'!$J$2:$J$8),0)),1,0)</f>
        <v>0</v>
      </c>
      <c r="N6607" s="1" t="str">
        <f>IFERROR(IF(VLOOKUP($D6607,'VLookup Lists'!$B$11:$C$29,2,FALSE)="FLIP",1,0),"")</f>
        <v/>
      </c>
      <c r="O6607" s="1" t="b">
        <f>ISNUMBER(MATCH($E6607,'VLookup Lists'!$E$2:$E$17,0))</f>
        <v>0</v>
      </c>
    </row>
    <row r="6608" spans="1:15" ht="15" customHeight="1" x14ac:dyDescent="0.2">
      <c r="A6608" s="1" t="str">
        <f t="shared" si="25"/>
        <v>OFVP</v>
      </c>
      <c r="E6608" s="1" t="s">
        <v>352</v>
      </c>
      <c r="G6608" s="38"/>
      <c r="H6608" s="39"/>
      <c r="M6608" s="1">
        <f>IF(ISNUMBER(MATCH(E6608,_xlfn.VSTACK('VLookup Lists'!$E$2:$E$17,'VLookup Lists'!$H$2:$H$38,'VLookup Lists'!$J$2:$J$8),0)),1,0)</f>
        <v>0</v>
      </c>
      <c r="N6608" s="1" t="str">
        <f>IFERROR(IF(VLOOKUP($D6608,'VLookup Lists'!$B$11:$C$29,2,FALSE)="FLIP",1,0),"")</f>
        <v/>
      </c>
      <c r="O6608" s="1" t="b">
        <f>ISNUMBER(MATCH($E6608,'VLookup Lists'!$E$2:$E$17,0))</f>
        <v>0</v>
      </c>
    </row>
    <row r="6609" spans="1:15" ht="15" customHeight="1" x14ac:dyDescent="0.2">
      <c r="A6609" s="1" t="str">
        <f t="shared" si="25"/>
        <v>OFVP</v>
      </c>
      <c r="E6609" s="1" t="s">
        <v>352</v>
      </c>
      <c r="G6609" s="38"/>
      <c r="H6609" s="39"/>
      <c r="M6609" s="1">
        <f>IF(ISNUMBER(MATCH(E6609,_xlfn.VSTACK('VLookup Lists'!$E$2:$E$17,'VLookup Lists'!$H$2:$H$38,'VLookup Lists'!$J$2:$J$8),0)),1,0)</f>
        <v>0</v>
      </c>
      <c r="N6609" s="1" t="str">
        <f>IFERROR(IF(VLOOKUP($D6609,'VLookup Lists'!$B$11:$C$29,2,FALSE)="FLIP",1,0),"")</f>
        <v/>
      </c>
      <c r="O6609" s="1" t="b">
        <f>ISNUMBER(MATCH($E6609,'VLookup Lists'!$E$2:$E$17,0))</f>
        <v>0</v>
      </c>
    </row>
    <row r="6610" spans="1:15" ht="15" customHeight="1" x14ac:dyDescent="0.2">
      <c r="A6610" s="1" t="str">
        <f t="shared" si="25"/>
        <v>OFVP</v>
      </c>
      <c r="E6610" s="1" t="s">
        <v>352</v>
      </c>
      <c r="G6610" s="38"/>
      <c r="H6610" s="39"/>
      <c r="M6610" s="1">
        <f>IF(ISNUMBER(MATCH(E6610,_xlfn.VSTACK('VLookup Lists'!$E$2:$E$17,'VLookup Lists'!$H$2:$H$38,'VLookup Lists'!$J$2:$J$8),0)),1,0)</f>
        <v>0</v>
      </c>
      <c r="N6610" s="1" t="str">
        <f>IFERROR(IF(VLOOKUP($D6610,'VLookup Lists'!$B$11:$C$29,2,FALSE)="FLIP",1,0),"")</f>
        <v/>
      </c>
      <c r="O6610" s="1" t="b">
        <f>ISNUMBER(MATCH($E6610,'VLookup Lists'!$E$2:$E$17,0))</f>
        <v>0</v>
      </c>
    </row>
    <row r="6611" spans="1:15" ht="15" customHeight="1" x14ac:dyDescent="0.2">
      <c r="A6611" s="1" t="str">
        <f t="shared" si="25"/>
        <v>OFVP</v>
      </c>
      <c r="E6611" s="1" t="s">
        <v>352</v>
      </c>
      <c r="G6611" s="38"/>
      <c r="H6611" s="39"/>
      <c r="M6611" s="1">
        <f>IF(ISNUMBER(MATCH(E6611,_xlfn.VSTACK('VLookup Lists'!$E$2:$E$17,'VLookup Lists'!$H$2:$H$38,'VLookup Lists'!$J$2:$J$8),0)),1,0)</f>
        <v>0</v>
      </c>
      <c r="N6611" s="1" t="str">
        <f>IFERROR(IF(VLOOKUP($D6611,'VLookup Lists'!$B$11:$C$29,2,FALSE)="FLIP",1,0),"")</f>
        <v/>
      </c>
      <c r="O6611" s="1" t="b">
        <f>ISNUMBER(MATCH($E6611,'VLookup Lists'!$E$2:$E$17,0))</f>
        <v>0</v>
      </c>
    </row>
    <row r="6612" spans="1:15" ht="15" customHeight="1" x14ac:dyDescent="0.2">
      <c r="A6612" s="1" t="str">
        <f t="shared" si="25"/>
        <v>OFVP</v>
      </c>
      <c r="E6612" s="1" t="s">
        <v>352</v>
      </c>
      <c r="G6612" s="38"/>
      <c r="H6612" s="39"/>
      <c r="M6612" s="1">
        <f>IF(ISNUMBER(MATCH(E6612,_xlfn.VSTACK('VLookup Lists'!$E$2:$E$17,'VLookup Lists'!$H$2:$H$38,'VLookup Lists'!$J$2:$J$8),0)),1,0)</f>
        <v>0</v>
      </c>
      <c r="N6612" s="1" t="str">
        <f>IFERROR(IF(VLOOKUP($D6612,'VLookup Lists'!$B$11:$C$29,2,FALSE)="FLIP",1,0),"")</f>
        <v/>
      </c>
      <c r="O6612" s="1" t="b">
        <f>ISNUMBER(MATCH($E6612,'VLookup Lists'!$E$2:$E$17,0))</f>
        <v>0</v>
      </c>
    </row>
    <row r="6613" spans="1:15" ht="15" customHeight="1" x14ac:dyDescent="0.2">
      <c r="A6613" s="1" t="str">
        <f t="shared" si="25"/>
        <v>OFVP</v>
      </c>
      <c r="E6613" s="1" t="s">
        <v>352</v>
      </c>
      <c r="G6613" s="38"/>
      <c r="H6613" s="39"/>
      <c r="M6613" s="1">
        <f>IF(ISNUMBER(MATCH(E6613,_xlfn.VSTACK('VLookup Lists'!$E$2:$E$17,'VLookup Lists'!$H$2:$H$38,'VLookup Lists'!$J$2:$J$8),0)),1,0)</f>
        <v>0</v>
      </c>
      <c r="N6613" s="1" t="str">
        <f>IFERROR(IF(VLOOKUP($D6613,'VLookup Lists'!$B$11:$C$29,2,FALSE)="FLIP",1,0),"")</f>
        <v/>
      </c>
      <c r="O6613" s="1" t="b">
        <f>ISNUMBER(MATCH($E6613,'VLookup Lists'!$E$2:$E$17,0))</f>
        <v>0</v>
      </c>
    </row>
    <row r="6614" spans="1:15" ht="15" customHeight="1" x14ac:dyDescent="0.2">
      <c r="A6614" s="1" t="str">
        <f t="shared" si="25"/>
        <v>OFVP</v>
      </c>
      <c r="E6614" s="1" t="s">
        <v>352</v>
      </c>
      <c r="G6614" s="38"/>
      <c r="H6614" s="39"/>
      <c r="M6614" s="1">
        <f>IF(ISNUMBER(MATCH(E6614,_xlfn.VSTACK('VLookup Lists'!$E$2:$E$17,'VLookup Lists'!$H$2:$H$38,'VLookup Lists'!$J$2:$J$8),0)),1,0)</f>
        <v>0</v>
      </c>
      <c r="N6614" s="1" t="str">
        <f>IFERROR(IF(VLOOKUP($D6614,'VLookup Lists'!$B$11:$C$29,2,FALSE)="FLIP",1,0),"")</f>
        <v/>
      </c>
      <c r="O6614" s="1" t="b">
        <f>ISNUMBER(MATCH($E6614,'VLookup Lists'!$E$2:$E$17,0))</f>
        <v>0</v>
      </c>
    </row>
    <row r="6615" spans="1:15" ht="15" customHeight="1" x14ac:dyDescent="0.2">
      <c r="A6615" s="1" t="str">
        <f t="shared" si="25"/>
        <v>OFVP</v>
      </c>
      <c r="E6615" s="1" t="s">
        <v>352</v>
      </c>
      <c r="G6615" s="38"/>
      <c r="H6615" s="39"/>
      <c r="M6615" s="1">
        <f>IF(ISNUMBER(MATCH(E6615,_xlfn.VSTACK('VLookup Lists'!$E$2:$E$17,'VLookup Lists'!$H$2:$H$38,'VLookup Lists'!$J$2:$J$8),0)),1,0)</f>
        <v>0</v>
      </c>
      <c r="N6615" s="1" t="str">
        <f>IFERROR(IF(VLOOKUP($D6615,'VLookup Lists'!$B$11:$C$29,2,FALSE)="FLIP",1,0),"")</f>
        <v/>
      </c>
      <c r="O6615" s="1" t="b">
        <f>ISNUMBER(MATCH($E6615,'VLookup Lists'!$E$2:$E$17,0))</f>
        <v>0</v>
      </c>
    </row>
    <row r="6616" spans="1:15" ht="15" customHeight="1" x14ac:dyDescent="0.2">
      <c r="A6616" s="1" t="str">
        <f t="shared" si="25"/>
        <v>OFVP</v>
      </c>
      <c r="E6616" s="1" t="s">
        <v>352</v>
      </c>
      <c r="G6616" s="38"/>
      <c r="H6616" s="39"/>
      <c r="M6616" s="1">
        <f>IF(ISNUMBER(MATCH(E6616,_xlfn.VSTACK('VLookup Lists'!$E$2:$E$17,'VLookup Lists'!$H$2:$H$38,'VLookup Lists'!$J$2:$J$8),0)),1,0)</f>
        <v>0</v>
      </c>
      <c r="N6616" s="1" t="str">
        <f>IFERROR(IF(VLOOKUP($D6616,'VLookup Lists'!$B$11:$C$29,2,FALSE)="FLIP",1,0),"")</f>
        <v/>
      </c>
      <c r="O6616" s="1" t="b">
        <f>ISNUMBER(MATCH($E6616,'VLookup Lists'!$E$2:$E$17,0))</f>
        <v>0</v>
      </c>
    </row>
    <row r="6617" spans="1:15" ht="15" customHeight="1" x14ac:dyDescent="0.2">
      <c r="A6617" s="1" t="str">
        <f t="shared" si="25"/>
        <v>OFVP</v>
      </c>
      <c r="E6617" s="1" t="s">
        <v>352</v>
      </c>
      <c r="G6617" s="38"/>
      <c r="H6617" s="39"/>
      <c r="M6617" s="1">
        <f>IF(ISNUMBER(MATCH(E6617,_xlfn.VSTACK('VLookup Lists'!$E$2:$E$17,'VLookup Lists'!$H$2:$H$38,'VLookup Lists'!$J$2:$J$8),0)),1,0)</f>
        <v>0</v>
      </c>
      <c r="N6617" s="1" t="str">
        <f>IFERROR(IF(VLOOKUP($D6617,'VLookup Lists'!$B$11:$C$29,2,FALSE)="FLIP",1,0),"")</f>
        <v/>
      </c>
      <c r="O6617" s="1" t="b">
        <f>ISNUMBER(MATCH($E6617,'VLookup Lists'!$E$2:$E$17,0))</f>
        <v>0</v>
      </c>
    </row>
    <row r="6618" spans="1:15" ht="15" customHeight="1" x14ac:dyDescent="0.2">
      <c r="A6618" s="1" t="str">
        <f t="shared" si="25"/>
        <v>OFVP</v>
      </c>
      <c r="E6618" s="1" t="s">
        <v>352</v>
      </c>
      <c r="G6618" s="38"/>
      <c r="H6618" s="39"/>
      <c r="M6618" s="1">
        <f>IF(ISNUMBER(MATCH(E6618,_xlfn.VSTACK('VLookup Lists'!$E$2:$E$17,'VLookup Lists'!$H$2:$H$38,'VLookup Lists'!$J$2:$J$8),0)),1,0)</f>
        <v>0</v>
      </c>
      <c r="N6618" s="1" t="str">
        <f>IFERROR(IF(VLOOKUP($D6618,'VLookup Lists'!$B$11:$C$29,2,FALSE)="FLIP",1,0),"")</f>
        <v/>
      </c>
      <c r="O6618" s="1" t="b">
        <f>ISNUMBER(MATCH($E6618,'VLookup Lists'!$E$2:$E$17,0))</f>
        <v>0</v>
      </c>
    </row>
    <row r="6619" spans="1:15" ht="15" customHeight="1" x14ac:dyDescent="0.2">
      <c r="A6619" s="1" t="str">
        <f t="shared" si="25"/>
        <v>OFVP</v>
      </c>
      <c r="E6619" s="1" t="s">
        <v>352</v>
      </c>
      <c r="G6619" s="38"/>
      <c r="H6619" s="39"/>
      <c r="M6619" s="1">
        <f>IF(ISNUMBER(MATCH(E6619,_xlfn.VSTACK('VLookup Lists'!$E$2:$E$17,'VLookup Lists'!$H$2:$H$38,'VLookup Lists'!$J$2:$J$8),0)),1,0)</f>
        <v>0</v>
      </c>
      <c r="N6619" s="1" t="str">
        <f>IFERROR(IF(VLOOKUP($D6619,'VLookup Lists'!$B$11:$C$29,2,FALSE)="FLIP",1,0),"")</f>
        <v/>
      </c>
      <c r="O6619" s="1" t="b">
        <f>ISNUMBER(MATCH($E6619,'VLookup Lists'!$E$2:$E$17,0))</f>
        <v>0</v>
      </c>
    </row>
    <row r="6620" spans="1:15" ht="15" customHeight="1" x14ac:dyDescent="0.2">
      <c r="A6620" s="1" t="str">
        <f t="shared" si="25"/>
        <v>OFVP</v>
      </c>
      <c r="E6620" s="1" t="s">
        <v>352</v>
      </c>
      <c r="G6620" s="38"/>
      <c r="H6620" s="39"/>
      <c r="M6620" s="1">
        <f>IF(ISNUMBER(MATCH(E6620,_xlfn.VSTACK('VLookup Lists'!$E$2:$E$17,'VLookup Lists'!$H$2:$H$38,'VLookup Lists'!$J$2:$J$8),0)),1,0)</f>
        <v>0</v>
      </c>
      <c r="N6620" s="1" t="str">
        <f>IFERROR(IF(VLOOKUP($D6620,'VLookup Lists'!$B$11:$C$29,2,FALSE)="FLIP",1,0),"")</f>
        <v/>
      </c>
      <c r="O6620" s="1" t="b">
        <f>ISNUMBER(MATCH($E6620,'VLookup Lists'!$E$2:$E$17,0))</f>
        <v>0</v>
      </c>
    </row>
    <row r="6621" spans="1:15" ht="15" customHeight="1" x14ac:dyDescent="0.2">
      <c r="A6621" s="1" t="str">
        <f t="shared" si="25"/>
        <v>OFVP</v>
      </c>
      <c r="E6621" s="1" t="s">
        <v>352</v>
      </c>
      <c r="G6621" s="38"/>
      <c r="H6621" s="39"/>
      <c r="M6621" s="1">
        <f>IF(ISNUMBER(MATCH(E6621,_xlfn.VSTACK('VLookup Lists'!$E$2:$E$17,'VLookup Lists'!$H$2:$H$38,'VLookup Lists'!$J$2:$J$8),0)),1,0)</f>
        <v>0</v>
      </c>
      <c r="N6621" s="1" t="str">
        <f>IFERROR(IF(VLOOKUP($D6621,'VLookup Lists'!$B$11:$C$29,2,FALSE)="FLIP",1,0),"")</f>
        <v/>
      </c>
      <c r="O6621" s="1" t="b">
        <f>ISNUMBER(MATCH($E6621,'VLookup Lists'!$E$2:$E$17,0))</f>
        <v>0</v>
      </c>
    </row>
    <row r="6622" spans="1:15" ht="15" customHeight="1" x14ac:dyDescent="0.2">
      <c r="A6622" s="1" t="str">
        <f t="shared" si="25"/>
        <v>OFVP</v>
      </c>
      <c r="E6622" s="1" t="s">
        <v>352</v>
      </c>
      <c r="G6622" s="38"/>
      <c r="H6622" s="39"/>
      <c r="M6622" s="1">
        <f>IF(ISNUMBER(MATCH(E6622,_xlfn.VSTACK('VLookup Lists'!$E$2:$E$17,'VLookup Lists'!$H$2:$H$38,'VLookup Lists'!$J$2:$J$8),0)),1,0)</f>
        <v>0</v>
      </c>
      <c r="N6622" s="1" t="str">
        <f>IFERROR(IF(VLOOKUP($D6622,'VLookup Lists'!$B$11:$C$29,2,FALSE)="FLIP",1,0),"")</f>
        <v/>
      </c>
      <c r="O6622" s="1" t="b">
        <f>ISNUMBER(MATCH($E6622,'VLookup Lists'!$E$2:$E$17,0))</f>
        <v>0</v>
      </c>
    </row>
    <row r="6623" spans="1:15" ht="15" customHeight="1" x14ac:dyDescent="0.2">
      <c r="A6623" s="1" t="str">
        <f t="shared" si="25"/>
        <v>OFVP</v>
      </c>
      <c r="E6623" s="1" t="s">
        <v>352</v>
      </c>
      <c r="G6623" s="38"/>
      <c r="H6623" s="39"/>
      <c r="M6623" s="1">
        <f>IF(ISNUMBER(MATCH(E6623,_xlfn.VSTACK('VLookup Lists'!$E$2:$E$17,'VLookup Lists'!$H$2:$H$38,'VLookup Lists'!$J$2:$J$8),0)),1,0)</f>
        <v>0</v>
      </c>
      <c r="N6623" s="1" t="str">
        <f>IFERROR(IF(VLOOKUP($D6623,'VLookup Lists'!$B$11:$C$29,2,FALSE)="FLIP",1,0),"")</f>
        <v/>
      </c>
      <c r="O6623" s="1" t="b">
        <f>ISNUMBER(MATCH($E6623,'VLookup Lists'!$E$2:$E$17,0))</f>
        <v>0</v>
      </c>
    </row>
    <row r="6624" spans="1:15" ht="15" customHeight="1" x14ac:dyDescent="0.2">
      <c r="A6624" s="1" t="str">
        <f t="shared" si="25"/>
        <v>OFVP</v>
      </c>
      <c r="E6624" s="1" t="s">
        <v>352</v>
      </c>
      <c r="G6624" s="38"/>
      <c r="H6624" s="39"/>
      <c r="M6624" s="1">
        <f>IF(ISNUMBER(MATCH(E6624,_xlfn.VSTACK('VLookup Lists'!$E$2:$E$17,'VLookup Lists'!$H$2:$H$38,'VLookup Lists'!$J$2:$J$8),0)),1,0)</f>
        <v>0</v>
      </c>
      <c r="N6624" s="1" t="str">
        <f>IFERROR(IF(VLOOKUP($D6624,'VLookup Lists'!$B$11:$C$29,2,FALSE)="FLIP",1,0),"")</f>
        <v/>
      </c>
      <c r="O6624" s="1" t="b">
        <f>ISNUMBER(MATCH($E6624,'VLookup Lists'!$E$2:$E$17,0))</f>
        <v>0</v>
      </c>
    </row>
    <row r="6625" spans="1:15" ht="15" customHeight="1" x14ac:dyDescent="0.2">
      <c r="A6625" s="1" t="str">
        <f t="shared" si="25"/>
        <v>OFVP</v>
      </c>
      <c r="E6625" s="1" t="s">
        <v>352</v>
      </c>
      <c r="G6625" s="38"/>
      <c r="H6625" s="39"/>
      <c r="M6625" s="1">
        <f>IF(ISNUMBER(MATCH(E6625,_xlfn.VSTACK('VLookup Lists'!$E$2:$E$17,'VLookup Lists'!$H$2:$H$38,'VLookup Lists'!$J$2:$J$8),0)),1,0)</f>
        <v>0</v>
      </c>
      <c r="N6625" s="1" t="str">
        <f>IFERROR(IF(VLOOKUP($D6625,'VLookup Lists'!$B$11:$C$29,2,FALSE)="FLIP",1,0),"")</f>
        <v/>
      </c>
      <c r="O6625" s="1" t="b">
        <f>ISNUMBER(MATCH($E6625,'VLookup Lists'!$E$2:$E$17,0))</f>
        <v>0</v>
      </c>
    </row>
    <row r="6626" spans="1:15" ht="15" customHeight="1" x14ac:dyDescent="0.2">
      <c r="A6626" s="1" t="str">
        <f t="shared" si="25"/>
        <v>OFVP</v>
      </c>
      <c r="E6626" s="1" t="s">
        <v>352</v>
      </c>
      <c r="G6626" s="38"/>
      <c r="H6626" s="39"/>
      <c r="M6626" s="1">
        <f>IF(ISNUMBER(MATCH(E6626,_xlfn.VSTACK('VLookup Lists'!$E$2:$E$17,'VLookup Lists'!$H$2:$H$38,'VLookup Lists'!$J$2:$J$8),0)),1,0)</f>
        <v>0</v>
      </c>
      <c r="N6626" s="1" t="str">
        <f>IFERROR(IF(VLOOKUP($D6626,'VLookup Lists'!$B$11:$C$29,2,FALSE)="FLIP",1,0),"")</f>
        <v/>
      </c>
      <c r="O6626" s="1" t="b">
        <f>ISNUMBER(MATCH($E6626,'VLookup Lists'!$E$2:$E$17,0))</f>
        <v>0</v>
      </c>
    </row>
    <row r="6627" spans="1:15" ht="15" customHeight="1" x14ac:dyDescent="0.2">
      <c r="A6627" s="1" t="str">
        <f t="shared" si="25"/>
        <v>OFVP</v>
      </c>
      <c r="E6627" s="1" t="s">
        <v>352</v>
      </c>
      <c r="G6627" s="38"/>
      <c r="H6627" s="39"/>
      <c r="M6627" s="1">
        <f>IF(ISNUMBER(MATCH(E6627,_xlfn.VSTACK('VLookup Lists'!$E$2:$E$17,'VLookup Lists'!$H$2:$H$38,'VLookup Lists'!$J$2:$J$8),0)),1,0)</f>
        <v>0</v>
      </c>
      <c r="N6627" s="1" t="str">
        <f>IFERROR(IF(VLOOKUP($D6627,'VLookup Lists'!$B$11:$C$29,2,FALSE)="FLIP",1,0),"")</f>
        <v/>
      </c>
      <c r="O6627" s="1" t="b">
        <f>ISNUMBER(MATCH($E6627,'VLookup Lists'!$E$2:$E$17,0))</f>
        <v>0</v>
      </c>
    </row>
    <row r="6628" spans="1:15" ht="15" customHeight="1" x14ac:dyDescent="0.2">
      <c r="A6628" s="1" t="str">
        <f t="shared" si="25"/>
        <v>OFVP</v>
      </c>
      <c r="E6628" s="1" t="s">
        <v>352</v>
      </c>
      <c r="G6628" s="38"/>
      <c r="H6628" s="39"/>
      <c r="M6628" s="1">
        <f>IF(ISNUMBER(MATCH(E6628,_xlfn.VSTACK('VLookup Lists'!$E$2:$E$17,'VLookup Lists'!$H$2:$H$38,'VLookup Lists'!$J$2:$J$8),0)),1,0)</f>
        <v>0</v>
      </c>
      <c r="N6628" s="1" t="str">
        <f>IFERROR(IF(VLOOKUP($D6628,'VLookup Lists'!$B$11:$C$29,2,FALSE)="FLIP",1,0),"")</f>
        <v/>
      </c>
      <c r="O6628" s="1" t="b">
        <f>ISNUMBER(MATCH($E6628,'VLookup Lists'!$E$2:$E$17,0))</f>
        <v>0</v>
      </c>
    </row>
    <row r="6629" spans="1:15" ht="15" customHeight="1" x14ac:dyDescent="0.2">
      <c r="A6629" s="1" t="str">
        <f t="shared" si="25"/>
        <v>OFVP</v>
      </c>
      <c r="E6629" s="1" t="s">
        <v>352</v>
      </c>
      <c r="G6629" s="38"/>
      <c r="H6629" s="39"/>
      <c r="M6629" s="1">
        <f>IF(ISNUMBER(MATCH(E6629,_xlfn.VSTACK('VLookup Lists'!$E$2:$E$17,'VLookup Lists'!$H$2:$H$38,'VLookup Lists'!$J$2:$J$8),0)),1,0)</f>
        <v>0</v>
      </c>
      <c r="N6629" s="1" t="str">
        <f>IFERROR(IF(VLOOKUP($D6629,'VLookup Lists'!$B$11:$C$29,2,FALSE)="FLIP",1,0),"")</f>
        <v/>
      </c>
      <c r="O6629" s="1" t="b">
        <f>ISNUMBER(MATCH($E6629,'VLookup Lists'!$E$2:$E$17,0))</f>
        <v>0</v>
      </c>
    </row>
    <row r="6630" spans="1:15" ht="15" customHeight="1" x14ac:dyDescent="0.2">
      <c r="A6630" s="1" t="str">
        <f t="shared" si="25"/>
        <v>OFVP</v>
      </c>
      <c r="E6630" s="1" t="s">
        <v>352</v>
      </c>
      <c r="G6630" s="38"/>
      <c r="H6630" s="39"/>
      <c r="M6630" s="1">
        <f>IF(ISNUMBER(MATCH(E6630,_xlfn.VSTACK('VLookup Lists'!$E$2:$E$17,'VLookup Lists'!$H$2:$H$38,'VLookup Lists'!$J$2:$J$8),0)),1,0)</f>
        <v>0</v>
      </c>
      <c r="N6630" s="1" t="str">
        <f>IFERROR(IF(VLOOKUP($D6630,'VLookup Lists'!$B$11:$C$29,2,FALSE)="FLIP",1,0),"")</f>
        <v/>
      </c>
      <c r="O6630" s="1" t="b">
        <f>ISNUMBER(MATCH($E6630,'VLookup Lists'!$E$2:$E$17,0))</f>
        <v>0</v>
      </c>
    </row>
    <row r="6631" spans="1:15" ht="15" customHeight="1" x14ac:dyDescent="0.2">
      <c r="A6631" s="1" t="str">
        <f t="shared" si="25"/>
        <v>OFVP</v>
      </c>
      <c r="E6631" s="1" t="s">
        <v>352</v>
      </c>
      <c r="G6631" s="38"/>
      <c r="H6631" s="39"/>
      <c r="M6631" s="1">
        <f>IF(ISNUMBER(MATCH(E6631,_xlfn.VSTACK('VLookup Lists'!$E$2:$E$17,'VLookup Lists'!$H$2:$H$38,'VLookup Lists'!$J$2:$J$8),0)),1,0)</f>
        <v>0</v>
      </c>
      <c r="N6631" s="1" t="str">
        <f>IFERROR(IF(VLOOKUP($D6631,'VLookup Lists'!$B$11:$C$29,2,FALSE)="FLIP",1,0),"")</f>
        <v/>
      </c>
      <c r="O6631" s="1" t="b">
        <f>ISNUMBER(MATCH($E6631,'VLookup Lists'!$E$2:$E$17,0))</f>
        <v>0</v>
      </c>
    </row>
    <row r="6632" spans="1:15" ht="15" customHeight="1" x14ac:dyDescent="0.2">
      <c r="A6632" s="1" t="str">
        <f t="shared" ref="A6632:A6886" si="26">IF(ISBLANK(E6632),"","OFVP")</f>
        <v>OFVP</v>
      </c>
      <c r="E6632" s="1" t="s">
        <v>352</v>
      </c>
      <c r="G6632" s="38"/>
      <c r="H6632" s="39"/>
      <c r="M6632" s="1">
        <f>IF(ISNUMBER(MATCH(E6632,_xlfn.VSTACK('VLookup Lists'!$E$2:$E$17,'VLookup Lists'!$H$2:$H$38,'VLookup Lists'!$J$2:$J$8),0)),1,0)</f>
        <v>0</v>
      </c>
      <c r="N6632" s="1" t="str">
        <f>IFERROR(IF(VLOOKUP($D6632,'VLookup Lists'!$B$11:$C$29,2,FALSE)="FLIP",1,0),"")</f>
        <v/>
      </c>
      <c r="O6632" s="1" t="b">
        <f>ISNUMBER(MATCH($E6632,'VLookup Lists'!$E$2:$E$17,0))</f>
        <v>0</v>
      </c>
    </row>
    <row r="6633" spans="1:15" ht="15" customHeight="1" x14ac:dyDescent="0.2">
      <c r="A6633" s="1" t="str">
        <f t="shared" si="26"/>
        <v>OFVP</v>
      </c>
      <c r="E6633" s="1" t="s">
        <v>352</v>
      </c>
      <c r="G6633" s="38"/>
      <c r="H6633" s="39"/>
      <c r="M6633" s="1">
        <f>IF(ISNUMBER(MATCH(E6633,_xlfn.VSTACK('VLookup Lists'!$E$2:$E$17,'VLookup Lists'!$H$2:$H$38,'VLookup Lists'!$J$2:$J$8),0)),1,0)</f>
        <v>0</v>
      </c>
      <c r="N6633" s="1" t="str">
        <f>IFERROR(IF(VLOOKUP($D6633,'VLookup Lists'!$B$11:$C$29,2,FALSE)="FLIP",1,0),"")</f>
        <v/>
      </c>
      <c r="O6633" s="1" t="b">
        <f>ISNUMBER(MATCH($E6633,'VLookup Lists'!$E$2:$E$17,0))</f>
        <v>0</v>
      </c>
    </row>
    <row r="6634" spans="1:15" ht="15" customHeight="1" x14ac:dyDescent="0.2">
      <c r="A6634" s="1" t="str">
        <f t="shared" si="26"/>
        <v>OFVP</v>
      </c>
      <c r="E6634" s="1" t="s">
        <v>352</v>
      </c>
      <c r="G6634" s="38"/>
      <c r="H6634" s="39"/>
      <c r="M6634" s="1">
        <f>IF(ISNUMBER(MATCH(E6634,_xlfn.VSTACK('VLookup Lists'!$E$2:$E$17,'VLookup Lists'!$H$2:$H$38,'VLookup Lists'!$J$2:$J$8),0)),1,0)</f>
        <v>0</v>
      </c>
      <c r="N6634" s="1" t="str">
        <f>IFERROR(IF(VLOOKUP($D6634,'VLookup Lists'!$B$11:$C$29,2,FALSE)="FLIP",1,0),"")</f>
        <v/>
      </c>
      <c r="O6634" s="1" t="b">
        <f>ISNUMBER(MATCH($E6634,'VLookup Lists'!$E$2:$E$17,0))</f>
        <v>0</v>
      </c>
    </row>
    <row r="6635" spans="1:15" ht="15" customHeight="1" x14ac:dyDescent="0.2">
      <c r="A6635" s="1" t="str">
        <f t="shared" si="26"/>
        <v>OFVP</v>
      </c>
      <c r="E6635" s="1" t="s">
        <v>352</v>
      </c>
      <c r="G6635" s="38"/>
      <c r="H6635" s="39"/>
      <c r="M6635" s="1">
        <f>IF(ISNUMBER(MATCH(E6635,_xlfn.VSTACK('VLookup Lists'!$E$2:$E$17,'VLookup Lists'!$H$2:$H$38,'VLookup Lists'!$J$2:$J$8),0)),1,0)</f>
        <v>0</v>
      </c>
      <c r="N6635" s="1" t="str">
        <f>IFERROR(IF(VLOOKUP($D6635,'VLookup Lists'!$B$11:$C$29,2,FALSE)="FLIP",1,0),"")</f>
        <v/>
      </c>
      <c r="O6635" s="1" t="b">
        <f>ISNUMBER(MATCH($E6635,'VLookup Lists'!$E$2:$E$17,0))</f>
        <v>0</v>
      </c>
    </row>
    <row r="6636" spans="1:15" ht="15" customHeight="1" x14ac:dyDescent="0.2">
      <c r="A6636" s="1" t="str">
        <f t="shared" si="26"/>
        <v>OFVP</v>
      </c>
      <c r="E6636" s="1" t="s">
        <v>352</v>
      </c>
      <c r="G6636" s="38"/>
      <c r="H6636" s="39"/>
      <c r="M6636" s="1">
        <f>IF(ISNUMBER(MATCH(E6636,_xlfn.VSTACK('VLookup Lists'!$E$2:$E$17,'VLookup Lists'!$H$2:$H$38,'VLookup Lists'!$J$2:$J$8),0)),1,0)</f>
        <v>0</v>
      </c>
      <c r="N6636" s="1" t="str">
        <f>IFERROR(IF(VLOOKUP($D6636,'VLookup Lists'!$B$11:$C$29,2,FALSE)="FLIP",1,0),"")</f>
        <v/>
      </c>
      <c r="O6636" s="1" t="b">
        <f>ISNUMBER(MATCH($E6636,'VLookup Lists'!$E$2:$E$17,0))</f>
        <v>0</v>
      </c>
    </row>
    <row r="6637" spans="1:15" ht="15" customHeight="1" x14ac:dyDescent="0.2">
      <c r="A6637" s="1" t="str">
        <f t="shared" si="26"/>
        <v>OFVP</v>
      </c>
      <c r="E6637" s="1" t="s">
        <v>352</v>
      </c>
      <c r="G6637" s="38"/>
      <c r="H6637" s="39"/>
      <c r="M6637" s="1">
        <f>IF(ISNUMBER(MATCH(E6637,_xlfn.VSTACK('VLookup Lists'!$E$2:$E$17,'VLookup Lists'!$H$2:$H$38,'VLookup Lists'!$J$2:$J$8),0)),1,0)</f>
        <v>0</v>
      </c>
      <c r="N6637" s="1" t="str">
        <f>IFERROR(IF(VLOOKUP($D6637,'VLookup Lists'!$B$11:$C$29,2,FALSE)="FLIP",1,0),"")</f>
        <v/>
      </c>
      <c r="O6637" s="1" t="b">
        <f>ISNUMBER(MATCH($E6637,'VLookup Lists'!$E$2:$E$17,0))</f>
        <v>0</v>
      </c>
    </row>
    <row r="6638" spans="1:15" ht="15" customHeight="1" x14ac:dyDescent="0.2">
      <c r="A6638" s="1" t="str">
        <f t="shared" si="26"/>
        <v>OFVP</v>
      </c>
      <c r="E6638" s="1" t="s">
        <v>352</v>
      </c>
      <c r="G6638" s="38"/>
      <c r="H6638" s="39"/>
      <c r="M6638" s="1">
        <f>IF(ISNUMBER(MATCH(E6638,_xlfn.VSTACK('VLookup Lists'!$E$2:$E$17,'VLookup Lists'!$H$2:$H$38,'VLookup Lists'!$J$2:$J$8),0)),1,0)</f>
        <v>0</v>
      </c>
      <c r="N6638" s="1" t="str">
        <f>IFERROR(IF(VLOOKUP($D6638,'VLookup Lists'!$B$11:$C$29,2,FALSE)="FLIP",1,0),"")</f>
        <v/>
      </c>
      <c r="O6638" s="1" t="b">
        <f>ISNUMBER(MATCH($E6638,'VLookup Lists'!$E$2:$E$17,0))</f>
        <v>0</v>
      </c>
    </row>
    <row r="6639" spans="1:15" ht="15" customHeight="1" x14ac:dyDescent="0.2">
      <c r="A6639" s="1" t="str">
        <f t="shared" si="26"/>
        <v>OFVP</v>
      </c>
      <c r="E6639" s="1" t="s">
        <v>352</v>
      </c>
      <c r="G6639" s="38"/>
      <c r="H6639" s="39"/>
      <c r="M6639" s="1">
        <f>IF(ISNUMBER(MATCH(E6639,_xlfn.VSTACK('VLookup Lists'!$E$2:$E$17,'VLookup Lists'!$H$2:$H$38,'VLookup Lists'!$J$2:$J$8),0)),1,0)</f>
        <v>0</v>
      </c>
      <c r="N6639" s="1" t="str">
        <f>IFERROR(IF(VLOOKUP($D6639,'VLookup Lists'!$B$11:$C$29,2,FALSE)="FLIP",1,0),"")</f>
        <v/>
      </c>
      <c r="O6639" s="1" t="b">
        <f>ISNUMBER(MATCH($E6639,'VLookup Lists'!$E$2:$E$17,0))</f>
        <v>0</v>
      </c>
    </row>
    <row r="6640" spans="1:15" ht="15" customHeight="1" x14ac:dyDescent="0.2">
      <c r="A6640" s="1" t="str">
        <f t="shared" si="26"/>
        <v>OFVP</v>
      </c>
      <c r="E6640" s="1" t="s">
        <v>352</v>
      </c>
      <c r="G6640" s="38"/>
      <c r="H6640" s="39"/>
      <c r="M6640" s="1">
        <f>IF(ISNUMBER(MATCH(E6640,_xlfn.VSTACK('VLookup Lists'!$E$2:$E$17,'VLookup Lists'!$H$2:$H$38,'VLookup Lists'!$J$2:$J$8),0)),1,0)</f>
        <v>0</v>
      </c>
      <c r="N6640" s="1" t="str">
        <f>IFERROR(IF(VLOOKUP($D6640,'VLookup Lists'!$B$11:$C$29,2,FALSE)="FLIP",1,0),"")</f>
        <v/>
      </c>
      <c r="O6640" s="1" t="b">
        <f>ISNUMBER(MATCH($E6640,'VLookup Lists'!$E$2:$E$17,0))</f>
        <v>0</v>
      </c>
    </row>
    <row r="6641" spans="1:15" ht="15" customHeight="1" x14ac:dyDescent="0.2">
      <c r="A6641" s="1" t="str">
        <f t="shared" si="26"/>
        <v>OFVP</v>
      </c>
      <c r="E6641" s="1" t="s">
        <v>352</v>
      </c>
      <c r="G6641" s="38"/>
      <c r="H6641" s="39"/>
      <c r="M6641" s="1">
        <f>IF(ISNUMBER(MATCH(E6641,_xlfn.VSTACK('VLookup Lists'!$E$2:$E$17,'VLookup Lists'!$H$2:$H$38,'VLookup Lists'!$J$2:$J$8),0)),1,0)</f>
        <v>0</v>
      </c>
      <c r="N6641" s="1" t="str">
        <f>IFERROR(IF(VLOOKUP($D6641,'VLookup Lists'!$B$11:$C$29,2,FALSE)="FLIP",1,0),"")</f>
        <v/>
      </c>
      <c r="O6641" s="1" t="b">
        <f>ISNUMBER(MATCH($E6641,'VLookup Lists'!$E$2:$E$17,0))</f>
        <v>0</v>
      </c>
    </row>
    <row r="6642" spans="1:15" ht="15" customHeight="1" x14ac:dyDescent="0.2">
      <c r="A6642" s="1" t="str">
        <f t="shared" si="26"/>
        <v>OFVP</v>
      </c>
      <c r="E6642" s="1" t="s">
        <v>352</v>
      </c>
      <c r="G6642" s="38"/>
      <c r="H6642" s="39"/>
      <c r="M6642" s="1">
        <f>IF(ISNUMBER(MATCH(E6642,_xlfn.VSTACK('VLookup Lists'!$E$2:$E$17,'VLookup Lists'!$H$2:$H$38,'VLookup Lists'!$J$2:$J$8),0)),1,0)</f>
        <v>0</v>
      </c>
      <c r="N6642" s="1" t="str">
        <f>IFERROR(IF(VLOOKUP($D6642,'VLookup Lists'!$B$11:$C$29,2,FALSE)="FLIP",1,0),"")</f>
        <v/>
      </c>
      <c r="O6642" s="1" t="b">
        <f>ISNUMBER(MATCH($E6642,'VLookup Lists'!$E$2:$E$17,0))</f>
        <v>0</v>
      </c>
    </row>
    <row r="6643" spans="1:15" ht="15" customHeight="1" x14ac:dyDescent="0.2">
      <c r="A6643" s="1" t="str">
        <f t="shared" si="26"/>
        <v>OFVP</v>
      </c>
      <c r="E6643" s="1" t="s">
        <v>352</v>
      </c>
      <c r="G6643" s="38"/>
      <c r="H6643" s="39"/>
      <c r="M6643" s="1">
        <f>IF(ISNUMBER(MATCH(E6643,_xlfn.VSTACK('VLookup Lists'!$E$2:$E$17,'VLookup Lists'!$H$2:$H$38,'VLookup Lists'!$J$2:$J$8),0)),1,0)</f>
        <v>0</v>
      </c>
      <c r="N6643" s="1" t="str">
        <f>IFERROR(IF(VLOOKUP($D6643,'VLookup Lists'!$B$11:$C$29,2,FALSE)="FLIP",1,0),"")</f>
        <v/>
      </c>
      <c r="O6643" s="1" t="b">
        <f>ISNUMBER(MATCH($E6643,'VLookup Lists'!$E$2:$E$17,0))</f>
        <v>0</v>
      </c>
    </row>
    <row r="6644" spans="1:15" ht="15" customHeight="1" x14ac:dyDescent="0.2">
      <c r="A6644" s="1" t="str">
        <f t="shared" si="26"/>
        <v>OFVP</v>
      </c>
      <c r="E6644" s="1" t="s">
        <v>352</v>
      </c>
      <c r="G6644" s="38"/>
      <c r="H6644" s="39"/>
      <c r="M6644" s="1">
        <f>IF(ISNUMBER(MATCH(E6644,_xlfn.VSTACK('VLookup Lists'!$E$2:$E$17,'VLookup Lists'!$H$2:$H$38,'VLookup Lists'!$J$2:$J$8),0)),1,0)</f>
        <v>0</v>
      </c>
      <c r="N6644" s="1" t="str">
        <f>IFERROR(IF(VLOOKUP($D6644,'VLookup Lists'!$B$11:$C$29,2,FALSE)="FLIP",1,0),"")</f>
        <v/>
      </c>
      <c r="O6644" s="1" t="b">
        <f>ISNUMBER(MATCH($E6644,'VLookup Lists'!$E$2:$E$17,0))</f>
        <v>0</v>
      </c>
    </row>
    <row r="6645" spans="1:15" ht="15" customHeight="1" x14ac:dyDescent="0.2">
      <c r="A6645" s="1" t="str">
        <f t="shared" si="26"/>
        <v>OFVP</v>
      </c>
      <c r="E6645" s="1" t="s">
        <v>352</v>
      </c>
      <c r="G6645" s="38"/>
      <c r="H6645" s="39"/>
      <c r="M6645" s="1">
        <f>IF(ISNUMBER(MATCH(E6645,_xlfn.VSTACK('VLookup Lists'!$E$2:$E$17,'VLookup Lists'!$H$2:$H$38,'VLookup Lists'!$J$2:$J$8),0)),1,0)</f>
        <v>0</v>
      </c>
      <c r="N6645" s="1" t="str">
        <f>IFERROR(IF(VLOOKUP($D6645,'VLookup Lists'!$B$11:$C$29,2,FALSE)="FLIP",1,0),"")</f>
        <v/>
      </c>
      <c r="O6645" s="1" t="b">
        <f>ISNUMBER(MATCH($E6645,'VLookup Lists'!$E$2:$E$17,0))</f>
        <v>0</v>
      </c>
    </row>
    <row r="6646" spans="1:15" ht="15" customHeight="1" x14ac:dyDescent="0.2">
      <c r="A6646" s="1" t="str">
        <f t="shared" si="26"/>
        <v>OFVP</v>
      </c>
      <c r="E6646" s="1" t="s">
        <v>352</v>
      </c>
      <c r="G6646" s="38"/>
      <c r="H6646" s="39"/>
      <c r="M6646" s="1">
        <f>IF(ISNUMBER(MATCH(E6646,_xlfn.VSTACK('VLookup Lists'!$E$2:$E$17,'VLookup Lists'!$H$2:$H$38,'VLookup Lists'!$J$2:$J$8),0)),1,0)</f>
        <v>0</v>
      </c>
      <c r="N6646" s="1" t="str">
        <f>IFERROR(IF(VLOOKUP($D6646,'VLookup Lists'!$B$11:$C$29,2,FALSE)="FLIP",1,0),"")</f>
        <v/>
      </c>
      <c r="O6646" s="1" t="b">
        <f>ISNUMBER(MATCH($E6646,'VLookup Lists'!$E$2:$E$17,0))</f>
        <v>0</v>
      </c>
    </row>
    <row r="6647" spans="1:15" ht="15" customHeight="1" x14ac:dyDescent="0.2">
      <c r="A6647" s="1" t="str">
        <f t="shared" si="26"/>
        <v>OFVP</v>
      </c>
      <c r="E6647" s="1" t="s">
        <v>352</v>
      </c>
      <c r="G6647" s="38"/>
      <c r="H6647" s="39"/>
      <c r="M6647" s="1">
        <f>IF(ISNUMBER(MATCH(E6647,_xlfn.VSTACK('VLookup Lists'!$E$2:$E$17,'VLookup Lists'!$H$2:$H$38,'VLookup Lists'!$J$2:$J$8),0)),1,0)</f>
        <v>0</v>
      </c>
      <c r="N6647" s="1" t="str">
        <f>IFERROR(IF(VLOOKUP($D6647,'VLookup Lists'!$B$11:$C$29,2,FALSE)="FLIP",1,0),"")</f>
        <v/>
      </c>
      <c r="O6647" s="1" t="b">
        <f>ISNUMBER(MATCH($E6647,'VLookup Lists'!$E$2:$E$17,0))</f>
        <v>0</v>
      </c>
    </row>
    <row r="6648" spans="1:15" ht="15" customHeight="1" x14ac:dyDescent="0.2">
      <c r="A6648" s="1" t="str">
        <f t="shared" si="26"/>
        <v>OFVP</v>
      </c>
      <c r="E6648" s="1" t="s">
        <v>352</v>
      </c>
      <c r="G6648" s="38"/>
      <c r="H6648" s="39"/>
      <c r="M6648" s="1">
        <f>IF(ISNUMBER(MATCH(E6648,_xlfn.VSTACK('VLookup Lists'!$E$2:$E$17,'VLookup Lists'!$H$2:$H$38,'VLookup Lists'!$J$2:$J$8),0)),1,0)</f>
        <v>0</v>
      </c>
      <c r="N6648" s="1" t="str">
        <f>IFERROR(IF(VLOOKUP($D6648,'VLookup Lists'!$B$11:$C$29,2,FALSE)="FLIP",1,0),"")</f>
        <v/>
      </c>
      <c r="O6648" s="1" t="b">
        <f>ISNUMBER(MATCH($E6648,'VLookup Lists'!$E$2:$E$17,0))</f>
        <v>0</v>
      </c>
    </row>
    <row r="6649" spans="1:15" ht="15" customHeight="1" x14ac:dyDescent="0.2">
      <c r="A6649" s="1" t="str">
        <f t="shared" si="26"/>
        <v>OFVP</v>
      </c>
      <c r="E6649" s="1" t="s">
        <v>352</v>
      </c>
      <c r="G6649" s="38"/>
      <c r="H6649" s="39"/>
      <c r="M6649" s="1">
        <f>IF(ISNUMBER(MATCH(E6649,_xlfn.VSTACK('VLookup Lists'!$E$2:$E$17,'VLookup Lists'!$H$2:$H$38,'VLookup Lists'!$J$2:$J$8),0)),1,0)</f>
        <v>0</v>
      </c>
      <c r="N6649" s="1" t="str">
        <f>IFERROR(IF(VLOOKUP($D6649,'VLookup Lists'!$B$11:$C$29,2,FALSE)="FLIP",1,0),"")</f>
        <v/>
      </c>
      <c r="O6649" s="1" t="b">
        <f>ISNUMBER(MATCH($E6649,'VLookup Lists'!$E$2:$E$17,0))</f>
        <v>0</v>
      </c>
    </row>
    <row r="6650" spans="1:15" ht="15" customHeight="1" x14ac:dyDescent="0.2">
      <c r="A6650" s="1" t="str">
        <f t="shared" si="26"/>
        <v>OFVP</v>
      </c>
      <c r="E6650" s="1" t="s">
        <v>352</v>
      </c>
      <c r="G6650" s="38"/>
      <c r="H6650" s="39"/>
      <c r="M6650" s="1">
        <f>IF(ISNUMBER(MATCH(E6650,_xlfn.VSTACK('VLookup Lists'!$E$2:$E$17,'VLookup Lists'!$H$2:$H$38,'VLookup Lists'!$J$2:$J$8),0)),1,0)</f>
        <v>0</v>
      </c>
      <c r="N6650" s="1" t="str">
        <f>IFERROR(IF(VLOOKUP($D6650,'VLookup Lists'!$B$11:$C$29,2,FALSE)="FLIP",1,0),"")</f>
        <v/>
      </c>
      <c r="O6650" s="1" t="b">
        <f>ISNUMBER(MATCH($E6650,'VLookup Lists'!$E$2:$E$17,0))</f>
        <v>0</v>
      </c>
    </row>
    <row r="6651" spans="1:15" ht="15" customHeight="1" x14ac:dyDescent="0.2">
      <c r="A6651" s="1" t="str">
        <f t="shared" si="26"/>
        <v>OFVP</v>
      </c>
      <c r="E6651" s="1" t="s">
        <v>352</v>
      </c>
      <c r="G6651" s="38"/>
      <c r="H6651" s="39"/>
      <c r="M6651" s="1">
        <f>IF(ISNUMBER(MATCH(E6651,_xlfn.VSTACK('VLookup Lists'!$E$2:$E$17,'VLookup Lists'!$H$2:$H$38,'VLookup Lists'!$J$2:$J$8),0)),1,0)</f>
        <v>0</v>
      </c>
      <c r="N6651" s="1" t="str">
        <f>IFERROR(IF(VLOOKUP($D6651,'VLookup Lists'!$B$11:$C$29,2,FALSE)="FLIP",1,0),"")</f>
        <v/>
      </c>
      <c r="O6651" s="1" t="b">
        <f>ISNUMBER(MATCH($E6651,'VLookup Lists'!$E$2:$E$17,0))</f>
        <v>0</v>
      </c>
    </row>
    <row r="6652" spans="1:15" ht="15" customHeight="1" x14ac:dyDescent="0.2">
      <c r="A6652" s="1" t="str">
        <f t="shared" si="26"/>
        <v>OFVP</v>
      </c>
      <c r="E6652" s="1" t="s">
        <v>352</v>
      </c>
      <c r="G6652" s="38"/>
      <c r="H6652" s="39"/>
      <c r="M6652" s="1">
        <f>IF(ISNUMBER(MATCH(E6652,_xlfn.VSTACK('VLookup Lists'!$E$2:$E$17,'VLookup Lists'!$H$2:$H$38,'VLookup Lists'!$J$2:$J$8),0)),1,0)</f>
        <v>0</v>
      </c>
      <c r="N6652" s="1" t="str">
        <f>IFERROR(IF(VLOOKUP($D6652,'VLookup Lists'!$B$11:$C$29,2,FALSE)="FLIP",1,0),"")</f>
        <v/>
      </c>
      <c r="O6652" s="1" t="b">
        <f>ISNUMBER(MATCH($E6652,'VLookup Lists'!$E$2:$E$17,0))</f>
        <v>0</v>
      </c>
    </row>
    <row r="6653" spans="1:15" ht="15" customHeight="1" x14ac:dyDescent="0.2">
      <c r="A6653" s="1" t="str">
        <f t="shared" si="26"/>
        <v>OFVP</v>
      </c>
      <c r="E6653" s="1" t="s">
        <v>352</v>
      </c>
      <c r="G6653" s="38"/>
      <c r="H6653" s="39"/>
      <c r="M6653" s="1">
        <f>IF(ISNUMBER(MATCH(E6653,_xlfn.VSTACK('VLookup Lists'!$E$2:$E$17,'VLookup Lists'!$H$2:$H$38,'VLookup Lists'!$J$2:$J$8),0)),1,0)</f>
        <v>0</v>
      </c>
      <c r="N6653" s="1" t="str">
        <f>IFERROR(IF(VLOOKUP($D6653,'VLookup Lists'!$B$11:$C$29,2,FALSE)="FLIP",1,0),"")</f>
        <v/>
      </c>
      <c r="O6653" s="1" t="b">
        <f>ISNUMBER(MATCH($E6653,'VLookup Lists'!$E$2:$E$17,0))</f>
        <v>0</v>
      </c>
    </row>
    <row r="6654" spans="1:15" ht="15" customHeight="1" x14ac:dyDescent="0.2">
      <c r="A6654" s="1" t="str">
        <f t="shared" si="26"/>
        <v>OFVP</v>
      </c>
      <c r="E6654" s="1" t="s">
        <v>352</v>
      </c>
      <c r="G6654" s="38"/>
      <c r="H6654" s="39"/>
      <c r="M6654" s="1">
        <f>IF(ISNUMBER(MATCH(E6654,_xlfn.VSTACK('VLookup Lists'!$E$2:$E$17,'VLookup Lists'!$H$2:$H$38,'VLookup Lists'!$J$2:$J$8),0)),1,0)</f>
        <v>0</v>
      </c>
      <c r="N6654" s="1" t="str">
        <f>IFERROR(IF(VLOOKUP($D6654,'VLookup Lists'!$B$11:$C$29,2,FALSE)="FLIP",1,0),"")</f>
        <v/>
      </c>
      <c r="O6654" s="1" t="b">
        <f>ISNUMBER(MATCH($E6654,'VLookup Lists'!$E$2:$E$17,0))</f>
        <v>0</v>
      </c>
    </row>
    <row r="6655" spans="1:15" ht="15" customHeight="1" x14ac:dyDescent="0.2">
      <c r="A6655" s="1" t="str">
        <f t="shared" si="26"/>
        <v>OFVP</v>
      </c>
      <c r="E6655" s="1" t="s">
        <v>352</v>
      </c>
      <c r="G6655" s="38"/>
      <c r="H6655" s="39"/>
      <c r="M6655" s="1">
        <f>IF(ISNUMBER(MATCH(E6655,_xlfn.VSTACK('VLookup Lists'!$E$2:$E$17,'VLookup Lists'!$H$2:$H$38,'VLookup Lists'!$J$2:$J$8),0)),1,0)</f>
        <v>0</v>
      </c>
      <c r="N6655" s="1" t="str">
        <f>IFERROR(IF(VLOOKUP($D6655,'VLookup Lists'!$B$11:$C$29,2,FALSE)="FLIP",1,0),"")</f>
        <v/>
      </c>
      <c r="O6655" s="1" t="b">
        <f>ISNUMBER(MATCH($E6655,'VLookup Lists'!$E$2:$E$17,0))</f>
        <v>0</v>
      </c>
    </row>
    <row r="6656" spans="1:15" ht="15" customHeight="1" x14ac:dyDescent="0.2">
      <c r="A6656" s="1" t="str">
        <f t="shared" si="26"/>
        <v>OFVP</v>
      </c>
      <c r="E6656" s="1" t="s">
        <v>352</v>
      </c>
      <c r="G6656" s="38"/>
      <c r="H6656" s="39"/>
      <c r="M6656" s="1">
        <f>IF(ISNUMBER(MATCH(E6656,_xlfn.VSTACK('VLookup Lists'!$E$2:$E$17,'VLookup Lists'!$H$2:$H$38,'VLookup Lists'!$J$2:$J$8),0)),1,0)</f>
        <v>0</v>
      </c>
      <c r="N6656" s="1" t="str">
        <f>IFERROR(IF(VLOOKUP($D6656,'VLookup Lists'!$B$11:$C$29,2,FALSE)="FLIP",1,0),"")</f>
        <v/>
      </c>
      <c r="O6656" s="1" t="b">
        <f>ISNUMBER(MATCH($E6656,'VLookup Lists'!$E$2:$E$17,0))</f>
        <v>0</v>
      </c>
    </row>
    <row r="6657" spans="1:15" ht="15" customHeight="1" x14ac:dyDescent="0.2">
      <c r="A6657" s="1" t="str">
        <f t="shared" si="26"/>
        <v>OFVP</v>
      </c>
      <c r="E6657" s="1" t="s">
        <v>352</v>
      </c>
      <c r="G6657" s="38"/>
      <c r="H6657" s="39"/>
      <c r="M6657" s="1">
        <f>IF(ISNUMBER(MATCH(E6657,_xlfn.VSTACK('VLookup Lists'!$E$2:$E$17,'VLookup Lists'!$H$2:$H$38,'VLookup Lists'!$J$2:$J$8),0)),1,0)</f>
        <v>0</v>
      </c>
      <c r="N6657" s="1" t="str">
        <f>IFERROR(IF(VLOOKUP($D6657,'VLookup Lists'!$B$11:$C$29,2,FALSE)="FLIP",1,0),"")</f>
        <v/>
      </c>
      <c r="O6657" s="1" t="b">
        <f>ISNUMBER(MATCH($E6657,'VLookup Lists'!$E$2:$E$17,0))</f>
        <v>0</v>
      </c>
    </row>
    <row r="6658" spans="1:15" ht="15" customHeight="1" x14ac:dyDescent="0.2">
      <c r="A6658" s="1" t="str">
        <f t="shared" si="26"/>
        <v>OFVP</v>
      </c>
      <c r="E6658" s="1" t="s">
        <v>352</v>
      </c>
      <c r="G6658" s="38"/>
      <c r="H6658" s="39"/>
      <c r="M6658" s="1">
        <f>IF(ISNUMBER(MATCH(E6658,_xlfn.VSTACK('VLookup Lists'!$E$2:$E$17,'VLookup Lists'!$H$2:$H$38,'VLookup Lists'!$J$2:$J$8),0)),1,0)</f>
        <v>0</v>
      </c>
      <c r="N6658" s="1" t="str">
        <f>IFERROR(IF(VLOOKUP($D6658,'VLookup Lists'!$B$11:$C$29,2,FALSE)="FLIP",1,0),"")</f>
        <v/>
      </c>
      <c r="O6658" s="1" t="b">
        <f>ISNUMBER(MATCH($E6658,'VLookup Lists'!$E$2:$E$17,0))</f>
        <v>0</v>
      </c>
    </row>
    <row r="6659" spans="1:15" ht="15" customHeight="1" x14ac:dyDescent="0.2">
      <c r="A6659" s="1" t="str">
        <f t="shared" si="26"/>
        <v>OFVP</v>
      </c>
      <c r="E6659" s="1" t="s">
        <v>352</v>
      </c>
      <c r="G6659" s="38"/>
      <c r="H6659" s="39"/>
      <c r="M6659" s="1">
        <f>IF(ISNUMBER(MATCH(E6659,_xlfn.VSTACK('VLookup Lists'!$E$2:$E$17,'VLookup Lists'!$H$2:$H$38,'VLookup Lists'!$J$2:$J$8),0)),1,0)</f>
        <v>0</v>
      </c>
      <c r="N6659" s="1" t="str">
        <f>IFERROR(IF(VLOOKUP($D6659,'VLookup Lists'!$B$11:$C$29,2,FALSE)="FLIP",1,0),"")</f>
        <v/>
      </c>
      <c r="O6659" s="1" t="b">
        <f>ISNUMBER(MATCH($E6659,'VLookup Lists'!$E$2:$E$17,0))</f>
        <v>0</v>
      </c>
    </row>
    <row r="6660" spans="1:15" ht="15" customHeight="1" x14ac:dyDescent="0.2">
      <c r="A6660" s="1" t="str">
        <f t="shared" si="26"/>
        <v>OFVP</v>
      </c>
      <c r="E6660" s="1" t="s">
        <v>352</v>
      </c>
      <c r="G6660" s="38"/>
      <c r="H6660" s="39"/>
      <c r="M6660" s="1">
        <f>IF(ISNUMBER(MATCH(E6660,_xlfn.VSTACK('VLookup Lists'!$E$2:$E$17,'VLookup Lists'!$H$2:$H$38,'VLookup Lists'!$J$2:$J$8),0)),1,0)</f>
        <v>0</v>
      </c>
      <c r="N6660" s="1" t="str">
        <f>IFERROR(IF(VLOOKUP($D6660,'VLookup Lists'!$B$11:$C$29,2,FALSE)="FLIP",1,0),"")</f>
        <v/>
      </c>
      <c r="O6660" s="1" t="b">
        <f>ISNUMBER(MATCH($E6660,'VLookup Lists'!$E$2:$E$17,0))</f>
        <v>0</v>
      </c>
    </row>
    <row r="6661" spans="1:15" ht="15" customHeight="1" x14ac:dyDescent="0.2">
      <c r="A6661" s="1" t="str">
        <f t="shared" si="26"/>
        <v>OFVP</v>
      </c>
      <c r="E6661" s="1" t="s">
        <v>352</v>
      </c>
      <c r="G6661" s="38"/>
      <c r="H6661" s="39"/>
      <c r="M6661" s="1">
        <f>IF(ISNUMBER(MATCH(E6661,_xlfn.VSTACK('VLookup Lists'!$E$2:$E$17,'VLookup Lists'!$H$2:$H$38,'VLookup Lists'!$J$2:$J$8),0)),1,0)</f>
        <v>0</v>
      </c>
      <c r="N6661" s="1" t="str">
        <f>IFERROR(IF(VLOOKUP($D6661,'VLookup Lists'!$B$11:$C$29,2,FALSE)="FLIP",1,0),"")</f>
        <v/>
      </c>
      <c r="O6661" s="1" t="b">
        <f>ISNUMBER(MATCH($E6661,'VLookup Lists'!$E$2:$E$17,0))</f>
        <v>0</v>
      </c>
    </row>
    <row r="6662" spans="1:15" ht="15" customHeight="1" x14ac:dyDescent="0.2">
      <c r="A6662" s="1" t="str">
        <f t="shared" si="26"/>
        <v>OFVP</v>
      </c>
      <c r="E6662" s="1" t="s">
        <v>352</v>
      </c>
      <c r="G6662" s="38"/>
      <c r="H6662" s="39"/>
      <c r="M6662" s="1">
        <f>IF(ISNUMBER(MATCH(E6662,_xlfn.VSTACK('VLookup Lists'!$E$2:$E$17,'VLookup Lists'!$H$2:$H$38,'VLookup Lists'!$J$2:$J$8),0)),1,0)</f>
        <v>0</v>
      </c>
      <c r="N6662" s="1" t="str">
        <f>IFERROR(IF(VLOOKUP($D6662,'VLookup Lists'!$B$11:$C$29,2,FALSE)="FLIP",1,0),"")</f>
        <v/>
      </c>
      <c r="O6662" s="1" t="b">
        <f>ISNUMBER(MATCH($E6662,'VLookup Lists'!$E$2:$E$17,0))</f>
        <v>0</v>
      </c>
    </row>
    <row r="6663" spans="1:15" ht="15" customHeight="1" x14ac:dyDescent="0.2">
      <c r="A6663" s="1" t="str">
        <f t="shared" si="26"/>
        <v>OFVP</v>
      </c>
      <c r="E6663" s="1" t="s">
        <v>352</v>
      </c>
      <c r="G6663" s="38"/>
      <c r="H6663" s="39"/>
      <c r="M6663" s="1">
        <f>IF(ISNUMBER(MATCH(E6663,_xlfn.VSTACK('VLookup Lists'!$E$2:$E$17,'VLookup Lists'!$H$2:$H$38,'VLookup Lists'!$J$2:$J$8),0)),1,0)</f>
        <v>0</v>
      </c>
      <c r="N6663" s="1" t="str">
        <f>IFERROR(IF(VLOOKUP($D6663,'VLookup Lists'!$B$11:$C$29,2,FALSE)="FLIP",1,0),"")</f>
        <v/>
      </c>
      <c r="O6663" s="1" t="b">
        <f>ISNUMBER(MATCH($E6663,'VLookup Lists'!$E$2:$E$17,0))</f>
        <v>0</v>
      </c>
    </row>
    <row r="6664" spans="1:15" ht="15" customHeight="1" x14ac:dyDescent="0.2">
      <c r="A6664" s="1" t="str">
        <f t="shared" si="26"/>
        <v>OFVP</v>
      </c>
      <c r="E6664" s="1" t="s">
        <v>352</v>
      </c>
      <c r="G6664" s="38"/>
      <c r="H6664" s="39"/>
      <c r="M6664" s="1">
        <f>IF(ISNUMBER(MATCH(E6664,_xlfn.VSTACK('VLookup Lists'!$E$2:$E$17,'VLookup Lists'!$H$2:$H$38,'VLookup Lists'!$J$2:$J$8),0)),1,0)</f>
        <v>0</v>
      </c>
      <c r="N6664" s="1" t="str">
        <f>IFERROR(IF(VLOOKUP($D6664,'VLookup Lists'!$B$11:$C$29,2,FALSE)="FLIP",1,0),"")</f>
        <v/>
      </c>
      <c r="O6664" s="1" t="b">
        <f>ISNUMBER(MATCH($E6664,'VLookup Lists'!$E$2:$E$17,0))</f>
        <v>0</v>
      </c>
    </row>
    <row r="6665" spans="1:15" ht="15" customHeight="1" x14ac:dyDescent="0.2">
      <c r="A6665" s="1" t="str">
        <f t="shared" si="26"/>
        <v>OFVP</v>
      </c>
      <c r="E6665" s="1" t="s">
        <v>352</v>
      </c>
      <c r="G6665" s="38"/>
      <c r="H6665" s="39"/>
      <c r="M6665" s="1">
        <f>IF(ISNUMBER(MATCH(E6665,_xlfn.VSTACK('VLookup Lists'!$E$2:$E$17,'VLookup Lists'!$H$2:$H$38,'VLookup Lists'!$J$2:$J$8),0)),1,0)</f>
        <v>0</v>
      </c>
      <c r="N6665" s="1" t="str">
        <f>IFERROR(IF(VLOOKUP($D6665,'VLookup Lists'!$B$11:$C$29,2,FALSE)="FLIP",1,0),"")</f>
        <v/>
      </c>
      <c r="O6665" s="1" t="b">
        <f>ISNUMBER(MATCH($E6665,'VLookup Lists'!$E$2:$E$17,0))</f>
        <v>0</v>
      </c>
    </row>
    <row r="6666" spans="1:15" ht="15" customHeight="1" x14ac:dyDescent="0.2">
      <c r="A6666" s="1" t="str">
        <f t="shared" si="26"/>
        <v>OFVP</v>
      </c>
      <c r="E6666" s="1" t="s">
        <v>352</v>
      </c>
      <c r="G6666" s="38"/>
      <c r="H6666" s="39"/>
      <c r="M6666" s="1">
        <f>IF(ISNUMBER(MATCH(E6666,_xlfn.VSTACK('VLookup Lists'!$E$2:$E$17,'VLookup Lists'!$H$2:$H$38,'VLookup Lists'!$J$2:$J$8),0)),1,0)</f>
        <v>0</v>
      </c>
      <c r="N6666" s="1" t="str">
        <f>IFERROR(IF(VLOOKUP($D6666,'VLookup Lists'!$B$11:$C$29,2,FALSE)="FLIP",1,0),"")</f>
        <v/>
      </c>
      <c r="O6666" s="1" t="b">
        <f>ISNUMBER(MATCH($E6666,'VLookup Lists'!$E$2:$E$17,0))</f>
        <v>0</v>
      </c>
    </row>
    <row r="6667" spans="1:15" ht="15" customHeight="1" x14ac:dyDescent="0.2">
      <c r="A6667" s="1" t="str">
        <f t="shared" si="26"/>
        <v>OFVP</v>
      </c>
      <c r="E6667" s="1" t="s">
        <v>352</v>
      </c>
      <c r="G6667" s="38"/>
      <c r="H6667" s="39"/>
      <c r="M6667" s="1">
        <f>IF(ISNUMBER(MATCH(E6667,_xlfn.VSTACK('VLookup Lists'!$E$2:$E$17,'VLookup Lists'!$H$2:$H$38,'VLookup Lists'!$J$2:$J$8),0)),1,0)</f>
        <v>0</v>
      </c>
      <c r="N6667" s="1" t="str">
        <f>IFERROR(IF(VLOOKUP($D6667,'VLookup Lists'!$B$11:$C$29,2,FALSE)="FLIP",1,0),"")</f>
        <v/>
      </c>
      <c r="O6667" s="1" t="b">
        <f>ISNUMBER(MATCH($E6667,'VLookup Lists'!$E$2:$E$17,0))</f>
        <v>0</v>
      </c>
    </row>
    <row r="6668" spans="1:15" ht="15" customHeight="1" x14ac:dyDescent="0.2">
      <c r="A6668" s="1" t="str">
        <f t="shared" si="26"/>
        <v>OFVP</v>
      </c>
      <c r="E6668" s="1" t="s">
        <v>352</v>
      </c>
      <c r="G6668" s="38"/>
      <c r="H6668" s="39"/>
      <c r="M6668" s="1">
        <f>IF(ISNUMBER(MATCH(E6668,_xlfn.VSTACK('VLookup Lists'!$E$2:$E$17,'VLookup Lists'!$H$2:$H$38,'VLookup Lists'!$J$2:$J$8),0)),1,0)</f>
        <v>0</v>
      </c>
      <c r="N6668" s="1" t="str">
        <f>IFERROR(IF(VLOOKUP($D6668,'VLookup Lists'!$B$11:$C$29,2,FALSE)="FLIP",1,0),"")</f>
        <v/>
      </c>
      <c r="O6668" s="1" t="b">
        <f>ISNUMBER(MATCH($E6668,'VLookup Lists'!$E$2:$E$17,0))</f>
        <v>0</v>
      </c>
    </row>
    <row r="6669" spans="1:15" ht="15" customHeight="1" x14ac:dyDescent="0.2">
      <c r="A6669" s="1" t="str">
        <f t="shared" si="26"/>
        <v>OFVP</v>
      </c>
      <c r="E6669" s="1" t="s">
        <v>352</v>
      </c>
      <c r="G6669" s="38"/>
      <c r="H6669" s="39"/>
      <c r="M6669" s="1">
        <f>IF(ISNUMBER(MATCH(E6669,_xlfn.VSTACK('VLookup Lists'!$E$2:$E$17,'VLookup Lists'!$H$2:$H$38,'VLookup Lists'!$J$2:$J$8),0)),1,0)</f>
        <v>0</v>
      </c>
      <c r="N6669" s="1" t="str">
        <f>IFERROR(IF(VLOOKUP($D6669,'VLookup Lists'!$B$11:$C$29,2,FALSE)="FLIP",1,0),"")</f>
        <v/>
      </c>
      <c r="O6669" s="1" t="b">
        <f>ISNUMBER(MATCH($E6669,'VLookup Lists'!$E$2:$E$17,0))</f>
        <v>0</v>
      </c>
    </row>
    <row r="6670" spans="1:15" ht="15" customHeight="1" x14ac:dyDescent="0.2">
      <c r="A6670" s="1" t="str">
        <f t="shared" si="26"/>
        <v>OFVP</v>
      </c>
      <c r="E6670" s="1" t="s">
        <v>352</v>
      </c>
      <c r="G6670" s="38"/>
      <c r="H6670" s="39"/>
      <c r="M6670" s="1">
        <f>IF(ISNUMBER(MATCH(E6670,_xlfn.VSTACK('VLookup Lists'!$E$2:$E$17,'VLookup Lists'!$H$2:$H$38,'VLookup Lists'!$J$2:$J$8),0)),1,0)</f>
        <v>0</v>
      </c>
      <c r="N6670" s="1" t="str">
        <f>IFERROR(IF(VLOOKUP($D6670,'VLookup Lists'!$B$11:$C$29,2,FALSE)="FLIP",1,0),"")</f>
        <v/>
      </c>
      <c r="O6670" s="1" t="b">
        <f>ISNUMBER(MATCH($E6670,'VLookup Lists'!$E$2:$E$17,0))</f>
        <v>0</v>
      </c>
    </row>
    <row r="6671" spans="1:15" ht="15" customHeight="1" x14ac:dyDescent="0.2">
      <c r="A6671" s="1" t="str">
        <f t="shared" si="26"/>
        <v>OFVP</v>
      </c>
      <c r="E6671" s="1" t="s">
        <v>352</v>
      </c>
      <c r="G6671" s="38"/>
      <c r="H6671" s="39"/>
      <c r="M6671" s="1">
        <f>IF(ISNUMBER(MATCH(E6671,_xlfn.VSTACK('VLookup Lists'!$E$2:$E$17,'VLookup Lists'!$H$2:$H$38,'VLookup Lists'!$J$2:$J$8),0)),1,0)</f>
        <v>0</v>
      </c>
      <c r="N6671" s="1" t="str">
        <f>IFERROR(IF(VLOOKUP($D6671,'VLookup Lists'!$B$11:$C$29,2,FALSE)="FLIP",1,0),"")</f>
        <v/>
      </c>
      <c r="O6671" s="1" t="b">
        <f>ISNUMBER(MATCH($E6671,'VLookup Lists'!$E$2:$E$17,0))</f>
        <v>0</v>
      </c>
    </row>
    <row r="6672" spans="1:15" ht="15" customHeight="1" x14ac:dyDescent="0.2">
      <c r="A6672" s="1" t="str">
        <f t="shared" si="26"/>
        <v>OFVP</v>
      </c>
      <c r="E6672" s="1" t="s">
        <v>352</v>
      </c>
      <c r="G6672" s="38"/>
      <c r="H6672" s="39"/>
      <c r="M6672" s="1">
        <f>IF(ISNUMBER(MATCH(E6672,_xlfn.VSTACK('VLookup Lists'!$E$2:$E$17,'VLookup Lists'!$H$2:$H$38,'VLookup Lists'!$J$2:$J$8),0)),1,0)</f>
        <v>0</v>
      </c>
      <c r="N6672" s="1" t="str">
        <f>IFERROR(IF(VLOOKUP($D6672,'VLookup Lists'!$B$11:$C$29,2,FALSE)="FLIP",1,0),"")</f>
        <v/>
      </c>
      <c r="O6672" s="1" t="b">
        <f>ISNUMBER(MATCH($E6672,'VLookup Lists'!$E$2:$E$17,0))</f>
        <v>0</v>
      </c>
    </row>
    <row r="6673" spans="1:15" ht="15" customHeight="1" x14ac:dyDescent="0.2">
      <c r="A6673" s="1" t="str">
        <f t="shared" si="26"/>
        <v>OFVP</v>
      </c>
      <c r="E6673" s="1" t="s">
        <v>352</v>
      </c>
      <c r="G6673" s="38"/>
      <c r="H6673" s="39"/>
      <c r="M6673" s="1">
        <f>IF(ISNUMBER(MATCH(E6673,_xlfn.VSTACK('VLookup Lists'!$E$2:$E$17,'VLookup Lists'!$H$2:$H$38,'VLookup Lists'!$J$2:$J$8),0)),1,0)</f>
        <v>0</v>
      </c>
      <c r="N6673" s="1" t="str">
        <f>IFERROR(IF(VLOOKUP($D6673,'VLookup Lists'!$B$11:$C$29,2,FALSE)="FLIP",1,0),"")</f>
        <v/>
      </c>
      <c r="O6673" s="1" t="b">
        <f>ISNUMBER(MATCH($E6673,'VLookup Lists'!$E$2:$E$17,0))</f>
        <v>0</v>
      </c>
    </row>
    <row r="6674" spans="1:15" ht="15" customHeight="1" x14ac:dyDescent="0.2">
      <c r="A6674" s="1" t="str">
        <f t="shared" si="26"/>
        <v>OFVP</v>
      </c>
      <c r="E6674" s="1" t="s">
        <v>352</v>
      </c>
      <c r="G6674" s="38"/>
      <c r="H6674" s="39"/>
      <c r="M6674" s="1">
        <f>IF(ISNUMBER(MATCH(E6674,_xlfn.VSTACK('VLookup Lists'!$E$2:$E$17,'VLookup Lists'!$H$2:$H$38,'VLookup Lists'!$J$2:$J$8),0)),1,0)</f>
        <v>0</v>
      </c>
      <c r="N6674" s="1" t="str">
        <f>IFERROR(IF(VLOOKUP($D6674,'VLookup Lists'!$B$11:$C$29,2,FALSE)="FLIP",1,0),"")</f>
        <v/>
      </c>
      <c r="O6674" s="1" t="b">
        <f>ISNUMBER(MATCH($E6674,'VLookup Lists'!$E$2:$E$17,0))</f>
        <v>0</v>
      </c>
    </row>
    <row r="6675" spans="1:15" ht="15" customHeight="1" x14ac:dyDescent="0.2">
      <c r="A6675" s="1" t="str">
        <f t="shared" si="26"/>
        <v>OFVP</v>
      </c>
      <c r="E6675" s="1" t="s">
        <v>352</v>
      </c>
      <c r="G6675" s="38"/>
      <c r="H6675" s="39"/>
      <c r="M6675" s="1">
        <f>IF(ISNUMBER(MATCH(E6675,_xlfn.VSTACK('VLookup Lists'!$E$2:$E$17,'VLookup Lists'!$H$2:$H$38,'VLookup Lists'!$J$2:$J$8),0)),1,0)</f>
        <v>0</v>
      </c>
      <c r="N6675" s="1" t="str">
        <f>IFERROR(IF(VLOOKUP($D6675,'VLookup Lists'!$B$11:$C$29,2,FALSE)="FLIP",1,0),"")</f>
        <v/>
      </c>
      <c r="O6675" s="1" t="b">
        <f>ISNUMBER(MATCH($E6675,'VLookup Lists'!$E$2:$E$17,0))</f>
        <v>0</v>
      </c>
    </row>
    <row r="6676" spans="1:15" ht="15" customHeight="1" x14ac:dyDescent="0.2">
      <c r="A6676" s="1" t="str">
        <f t="shared" si="26"/>
        <v>OFVP</v>
      </c>
      <c r="E6676" s="1" t="s">
        <v>352</v>
      </c>
      <c r="G6676" s="38"/>
      <c r="H6676" s="39"/>
      <c r="M6676" s="1">
        <f>IF(ISNUMBER(MATCH(E6676,_xlfn.VSTACK('VLookup Lists'!$E$2:$E$17,'VLookup Lists'!$H$2:$H$38,'VLookup Lists'!$J$2:$J$8),0)),1,0)</f>
        <v>0</v>
      </c>
      <c r="N6676" s="1" t="str">
        <f>IFERROR(IF(VLOOKUP($D6676,'VLookup Lists'!$B$11:$C$29,2,FALSE)="FLIP",1,0),"")</f>
        <v/>
      </c>
      <c r="O6676" s="1" t="b">
        <f>ISNUMBER(MATCH($E6676,'VLookup Lists'!$E$2:$E$17,0))</f>
        <v>0</v>
      </c>
    </row>
    <row r="6677" spans="1:15" ht="15" customHeight="1" x14ac:dyDescent="0.2">
      <c r="A6677" s="1" t="str">
        <f t="shared" si="26"/>
        <v>OFVP</v>
      </c>
      <c r="E6677" s="1" t="s">
        <v>352</v>
      </c>
      <c r="G6677" s="38"/>
      <c r="H6677" s="39"/>
      <c r="M6677" s="1">
        <f>IF(ISNUMBER(MATCH(E6677,_xlfn.VSTACK('VLookup Lists'!$E$2:$E$17,'VLookup Lists'!$H$2:$H$38,'VLookup Lists'!$J$2:$J$8),0)),1,0)</f>
        <v>0</v>
      </c>
      <c r="N6677" s="1" t="str">
        <f>IFERROR(IF(VLOOKUP($D6677,'VLookup Lists'!$B$11:$C$29,2,FALSE)="FLIP",1,0),"")</f>
        <v/>
      </c>
      <c r="O6677" s="1" t="b">
        <f>ISNUMBER(MATCH($E6677,'VLookup Lists'!$E$2:$E$17,0))</f>
        <v>0</v>
      </c>
    </row>
    <row r="6678" spans="1:15" ht="15" customHeight="1" x14ac:dyDescent="0.2">
      <c r="A6678" s="1" t="str">
        <f t="shared" si="26"/>
        <v>OFVP</v>
      </c>
      <c r="E6678" s="1" t="s">
        <v>352</v>
      </c>
      <c r="G6678" s="38"/>
      <c r="H6678" s="39"/>
      <c r="M6678" s="1">
        <f>IF(ISNUMBER(MATCH(E6678,_xlfn.VSTACK('VLookup Lists'!$E$2:$E$17,'VLookup Lists'!$H$2:$H$38,'VLookup Lists'!$J$2:$J$8),0)),1,0)</f>
        <v>0</v>
      </c>
      <c r="N6678" s="1" t="str">
        <f>IFERROR(IF(VLOOKUP($D6678,'VLookup Lists'!$B$11:$C$29,2,FALSE)="FLIP",1,0),"")</f>
        <v/>
      </c>
      <c r="O6678" s="1" t="b">
        <f>ISNUMBER(MATCH($E6678,'VLookup Lists'!$E$2:$E$17,0))</f>
        <v>0</v>
      </c>
    </row>
    <row r="6679" spans="1:15" ht="15" customHeight="1" x14ac:dyDescent="0.2">
      <c r="A6679" s="1" t="str">
        <f t="shared" si="26"/>
        <v>OFVP</v>
      </c>
      <c r="E6679" s="1" t="s">
        <v>352</v>
      </c>
      <c r="G6679" s="38"/>
      <c r="H6679" s="39"/>
      <c r="M6679" s="1">
        <f>IF(ISNUMBER(MATCH(E6679,_xlfn.VSTACK('VLookup Lists'!$E$2:$E$17,'VLookup Lists'!$H$2:$H$38,'VLookup Lists'!$J$2:$J$8),0)),1,0)</f>
        <v>0</v>
      </c>
      <c r="N6679" s="1" t="str">
        <f>IFERROR(IF(VLOOKUP($D6679,'VLookup Lists'!$B$11:$C$29,2,FALSE)="FLIP",1,0),"")</f>
        <v/>
      </c>
      <c r="O6679" s="1" t="b">
        <f>ISNUMBER(MATCH($E6679,'VLookup Lists'!$E$2:$E$17,0))</f>
        <v>0</v>
      </c>
    </row>
    <row r="6680" spans="1:15" ht="15" customHeight="1" x14ac:dyDescent="0.2">
      <c r="A6680" s="1" t="str">
        <f t="shared" si="26"/>
        <v>OFVP</v>
      </c>
      <c r="E6680" s="1" t="s">
        <v>352</v>
      </c>
      <c r="G6680" s="38"/>
      <c r="H6680" s="39"/>
      <c r="M6680" s="1">
        <f>IF(ISNUMBER(MATCH(E6680,_xlfn.VSTACK('VLookup Lists'!$E$2:$E$17,'VLookup Lists'!$H$2:$H$38,'VLookup Lists'!$J$2:$J$8),0)),1,0)</f>
        <v>0</v>
      </c>
      <c r="N6680" s="1" t="str">
        <f>IFERROR(IF(VLOOKUP($D6680,'VLookup Lists'!$B$11:$C$29,2,FALSE)="FLIP",1,0),"")</f>
        <v/>
      </c>
      <c r="O6680" s="1" t="b">
        <f>ISNUMBER(MATCH($E6680,'VLookup Lists'!$E$2:$E$17,0))</f>
        <v>0</v>
      </c>
    </row>
    <row r="6681" spans="1:15" ht="15" customHeight="1" x14ac:dyDescent="0.2">
      <c r="A6681" s="1" t="str">
        <f t="shared" si="26"/>
        <v>OFVP</v>
      </c>
      <c r="E6681" s="1" t="s">
        <v>352</v>
      </c>
      <c r="G6681" s="38"/>
      <c r="H6681" s="39"/>
      <c r="M6681" s="1">
        <f>IF(ISNUMBER(MATCH(E6681,_xlfn.VSTACK('VLookup Lists'!$E$2:$E$17,'VLookup Lists'!$H$2:$H$38,'VLookup Lists'!$J$2:$J$8),0)),1,0)</f>
        <v>0</v>
      </c>
      <c r="N6681" s="1" t="str">
        <f>IFERROR(IF(VLOOKUP($D6681,'VLookup Lists'!$B$11:$C$29,2,FALSE)="FLIP",1,0),"")</f>
        <v/>
      </c>
      <c r="O6681" s="1" t="b">
        <f>ISNUMBER(MATCH($E6681,'VLookup Lists'!$E$2:$E$17,0))</f>
        <v>0</v>
      </c>
    </row>
    <row r="6682" spans="1:15" ht="15" customHeight="1" x14ac:dyDescent="0.2">
      <c r="A6682" s="1" t="str">
        <f t="shared" si="26"/>
        <v>OFVP</v>
      </c>
      <c r="E6682" s="1" t="s">
        <v>352</v>
      </c>
      <c r="G6682" s="38"/>
      <c r="H6682" s="39"/>
      <c r="M6682" s="1">
        <f>IF(ISNUMBER(MATCH(E6682,_xlfn.VSTACK('VLookup Lists'!$E$2:$E$17,'VLookup Lists'!$H$2:$H$38,'VLookup Lists'!$J$2:$J$8),0)),1,0)</f>
        <v>0</v>
      </c>
      <c r="N6682" s="1" t="str">
        <f>IFERROR(IF(VLOOKUP($D6682,'VLookup Lists'!$B$11:$C$29,2,FALSE)="FLIP",1,0),"")</f>
        <v/>
      </c>
      <c r="O6682" s="1" t="b">
        <f>ISNUMBER(MATCH($E6682,'VLookup Lists'!$E$2:$E$17,0))</f>
        <v>0</v>
      </c>
    </row>
    <row r="6683" spans="1:15" ht="15" customHeight="1" x14ac:dyDescent="0.2">
      <c r="A6683" s="1" t="str">
        <f t="shared" si="26"/>
        <v>OFVP</v>
      </c>
      <c r="E6683" s="1" t="s">
        <v>352</v>
      </c>
      <c r="G6683" s="38"/>
      <c r="H6683" s="39"/>
      <c r="M6683" s="1">
        <f>IF(ISNUMBER(MATCH(E6683,_xlfn.VSTACK('VLookup Lists'!$E$2:$E$17,'VLookup Lists'!$H$2:$H$38,'VLookup Lists'!$J$2:$J$8),0)),1,0)</f>
        <v>0</v>
      </c>
      <c r="N6683" s="1" t="str">
        <f>IFERROR(IF(VLOOKUP($D6683,'VLookup Lists'!$B$11:$C$29,2,FALSE)="FLIP",1,0),"")</f>
        <v/>
      </c>
      <c r="O6683" s="1" t="b">
        <f>ISNUMBER(MATCH($E6683,'VLookup Lists'!$E$2:$E$17,0))</f>
        <v>0</v>
      </c>
    </row>
    <row r="6684" spans="1:15" ht="15" customHeight="1" x14ac:dyDescent="0.2">
      <c r="A6684" s="1" t="str">
        <f t="shared" si="26"/>
        <v>OFVP</v>
      </c>
      <c r="E6684" s="1" t="s">
        <v>352</v>
      </c>
      <c r="G6684" s="38"/>
      <c r="H6684" s="39"/>
      <c r="M6684" s="1">
        <f>IF(ISNUMBER(MATCH(E6684,_xlfn.VSTACK('VLookup Lists'!$E$2:$E$17,'VLookup Lists'!$H$2:$H$38,'VLookup Lists'!$J$2:$J$8),0)),1,0)</f>
        <v>0</v>
      </c>
      <c r="N6684" s="1" t="str">
        <f>IFERROR(IF(VLOOKUP($D6684,'VLookup Lists'!$B$11:$C$29,2,FALSE)="FLIP",1,0),"")</f>
        <v/>
      </c>
      <c r="O6684" s="1" t="b">
        <f>ISNUMBER(MATCH($E6684,'VLookup Lists'!$E$2:$E$17,0))</f>
        <v>0</v>
      </c>
    </row>
    <row r="6685" spans="1:15" ht="15" customHeight="1" x14ac:dyDescent="0.2">
      <c r="A6685" s="1" t="str">
        <f t="shared" si="26"/>
        <v>OFVP</v>
      </c>
      <c r="E6685" s="1" t="s">
        <v>352</v>
      </c>
      <c r="G6685" s="38"/>
      <c r="H6685" s="39"/>
      <c r="M6685" s="1">
        <f>IF(ISNUMBER(MATCH(E6685,_xlfn.VSTACK('VLookup Lists'!$E$2:$E$17,'VLookup Lists'!$H$2:$H$38,'VLookup Lists'!$J$2:$J$8),0)),1,0)</f>
        <v>0</v>
      </c>
      <c r="N6685" s="1" t="str">
        <f>IFERROR(IF(VLOOKUP($D6685,'VLookup Lists'!$B$11:$C$29,2,FALSE)="FLIP",1,0),"")</f>
        <v/>
      </c>
      <c r="O6685" s="1" t="b">
        <f>ISNUMBER(MATCH($E6685,'VLookup Lists'!$E$2:$E$17,0))</f>
        <v>0</v>
      </c>
    </row>
    <row r="6686" spans="1:15" ht="15" customHeight="1" x14ac:dyDescent="0.2">
      <c r="A6686" s="1" t="str">
        <f t="shared" si="26"/>
        <v>OFVP</v>
      </c>
      <c r="E6686" s="1" t="s">
        <v>352</v>
      </c>
      <c r="G6686" s="38"/>
      <c r="H6686" s="39"/>
      <c r="M6686" s="1">
        <f>IF(ISNUMBER(MATCH(E6686,_xlfn.VSTACK('VLookup Lists'!$E$2:$E$17,'VLookup Lists'!$H$2:$H$38,'VLookup Lists'!$J$2:$J$8),0)),1,0)</f>
        <v>0</v>
      </c>
      <c r="N6686" s="1" t="str">
        <f>IFERROR(IF(VLOOKUP($D6686,'VLookup Lists'!$B$11:$C$29,2,FALSE)="FLIP",1,0),"")</f>
        <v/>
      </c>
      <c r="O6686" s="1" t="b">
        <f>ISNUMBER(MATCH($E6686,'VLookup Lists'!$E$2:$E$17,0))</f>
        <v>0</v>
      </c>
    </row>
    <row r="6687" spans="1:15" ht="15" customHeight="1" x14ac:dyDescent="0.2">
      <c r="A6687" s="1" t="str">
        <f t="shared" si="26"/>
        <v>OFVP</v>
      </c>
      <c r="E6687" s="1" t="s">
        <v>352</v>
      </c>
      <c r="G6687" s="38"/>
      <c r="H6687" s="39"/>
      <c r="M6687" s="1">
        <f>IF(ISNUMBER(MATCH(E6687,_xlfn.VSTACK('VLookup Lists'!$E$2:$E$17,'VLookup Lists'!$H$2:$H$38,'VLookup Lists'!$J$2:$J$8),0)),1,0)</f>
        <v>0</v>
      </c>
      <c r="N6687" s="1" t="str">
        <f>IFERROR(IF(VLOOKUP($D6687,'VLookup Lists'!$B$11:$C$29,2,FALSE)="FLIP",1,0),"")</f>
        <v/>
      </c>
      <c r="O6687" s="1" t="b">
        <f>ISNUMBER(MATCH($E6687,'VLookup Lists'!$E$2:$E$17,0))</f>
        <v>0</v>
      </c>
    </row>
    <row r="6688" spans="1:15" ht="15" customHeight="1" x14ac:dyDescent="0.2">
      <c r="A6688" s="1" t="str">
        <f t="shared" si="26"/>
        <v>OFVP</v>
      </c>
      <c r="E6688" s="1" t="s">
        <v>352</v>
      </c>
      <c r="G6688" s="38"/>
      <c r="H6688" s="39"/>
      <c r="M6688" s="1">
        <f>IF(ISNUMBER(MATCH(E6688,_xlfn.VSTACK('VLookup Lists'!$E$2:$E$17,'VLookup Lists'!$H$2:$H$38,'VLookup Lists'!$J$2:$J$8),0)),1,0)</f>
        <v>0</v>
      </c>
      <c r="N6688" s="1" t="str">
        <f>IFERROR(IF(VLOOKUP($D6688,'VLookup Lists'!$B$11:$C$29,2,FALSE)="FLIP",1,0),"")</f>
        <v/>
      </c>
      <c r="O6688" s="1" t="b">
        <f>ISNUMBER(MATCH($E6688,'VLookup Lists'!$E$2:$E$17,0))</f>
        <v>0</v>
      </c>
    </row>
    <row r="6689" spans="1:15" ht="15" customHeight="1" x14ac:dyDescent="0.2">
      <c r="A6689" s="1" t="str">
        <f t="shared" si="26"/>
        <v>OFVP</v>
      </c>
      <c r="E6689" s="1" t="s">
        <v>352</v>
      </c>
      <c r="G6689" s="38"/>
      <c r="H6689" s="39"/>
      <c r="M6689" s="1">
        <f>IF(ISNUMBER(MATCH(E6689,_xlfn.VSTACK('VLookup Lists'!$E$2:$E$17,'VLookup Lists'!$H$2:$H$38,'VLookup Lists'!$J$2:$J$8),0)),1,0)</f>
        <v>0</v>
      </c>
      <c r="N6689" s="1" t="str">
        <f>IFERROR(IF(VLOOKUP($D6689,'VLookup Lists'!$B$11:$C$29,2,FALSE)="FLIP",1,0),"")</f>
        <v/>
      </c>
      <c r="O6689" s="1" t="b">
        <f>ISNUMBER(MATCH($E6689,'VLookup Lists'!$E$2:$E$17,0))</f>
        <v>0</v>
      </c>
    </row>
    <row r="6690" spans="1:15" ht="15" customHeight="1" x14ac:dyDescent="0.2">
      <c r="A6690" s="1" t="str">
        <f t="shared" si="26"/>
        <v>OFVP</v>
      </c>
      <c r="E6690" s="1" t="s">
        <v>352</v>
      </c>
      <c r="G6690" s="38"/>
      <c r="H6690" s="39"/>
      <c r="M6690" s="1">
        <f>IF(ISNUMBER(MATCH(E6690,_xlfn.VSTACK('VLookup Lists'!$E$2:$E$17,'VLookup Lists'!$H$2:$H$38,'VLookup Lists'!$J$2:$J$8),0)),1,0)</f>
        <v>0</v>
      </c>
      <c r="N6690" s="1" t="str">
        <f>IFERROR(IF(VLOOKUP($D6690,'VLookup Lists'!$B$11:$C$29,2,FALSE)="FLIP",1,0),"")</f>
        <v/>
      </c>
      <c r="O6690" s="1" t="b">
        <f>ISNUMBER(MATCH($E6690,'VLookup Lists'!$E$2:$E$17,0))</f>
        <v>0</v>
      </c>
    </row>
    <row r="6691" spans="1:15" ht="15" customHeight="1" x14ac:dyDescent="0.2">
      <c r="A6691" s="1" t="str">
        <f t="shared" si="26"/>
        <v>OFVP</v>
      </c>
      <c r="E6691" s="1" t="s">
        <v>352</v>
      </c>
      <c r="G6691" s="38"/>
      <c r="H6691" s="39"/>
      <c r="M6691" s="1">
        <f>IF(ISNUMBER(MATCH(E6691,_xlfn.VSTACK('VLookup Lists'!$E$2:$E$17,'VLookup Lists'!$H$2:$H$38,'VLookup Lists'!$J$2:$J$8),0)),1,0)</f>
        <v>0</v>
      </c>
      <c r="N6691" s="1" t="str">
        <f>IFERROR(IF(VLOOKUP($D6691,'VLookup Lists'!$B$11:$C$29,2,FALSE)="FLIP",1,0),"")</f>
        <v/>
      </c>
      <c r="O6691" s="1" t="b">
        <f>ISNUMBER(MATCH($E6691,'VLookup Lists'!$E$2:$E$17,0))</f>
        <v>0</v>
      </c>
    </row>
    <row r="6692" spans="1:15" ht="15" customHeight="1" x14ac:dyDescent="0.2">
      <c r="A6692" s="1" t="str">
        <f t="shared" si="26"/>
        <v>OFVP</v>
      </c>
      <c r="E6692" s="1" t="s">
        <v>352</v>
      </c>
      <c r="G6692" s="38"/>
      <c r="H6692" s="39"/>
      <c r="M6692" s="1">
        <f>IF(ISNUMBER(MATCH(E6692,_xlfn.VSTACK('VLookup Lists'!$E$2:$E$17,'VLookup Lists'!$H$2:$H$38,'VLookup Lists'!$J$2:$J$8),0)),1,0)</f>
        <v>0</v>
      </c>
      <c r="N6692" s="1" t="str">
        <f>IFERROR(IF(VLOOKUP($D6692,'VLookup Lists'!$B$11:$C$29,2,FALSE)="FLIP",1,0),"")</f>
        <v/>
      </c>
      <c r="O6692" s="1" t="b">
        <f>ISNUMBER(MATCH($E6692,'VLookup Lists'!$E$2:$E$17,0))</f>
        <v>0</v>
      </c>
    </row>
    <row r="6693" spans="1:15" ht="15" customHeight="1" x14ac:dyDescent="0.2">
      <c r="A6693" s="1" t="str">
        <f t="shared" si="26"/>
        <v>OFVP</v>
      </c>
      <c r="E6693" s="1" t="s">
        <v>352</v>
      </c>
      <c r="G6693" s="38"/>
      <c r="H6693" s="39"/>
      <c r="M6693" s="1">
        <f>IF(ISNUMBER(MATCH(E6693,_xlfn.VSTACK('VLookup Lists'!$E$2:$E$17,'VLookup Lists'!$H$2:$H$38,'VLookup Lists'!$J$2:$J$8),0)),1,0)</f>
        <v>0</v>
      </c>
      <c r="N6693" s="1" t="str">
        <f>IFERROR(IF(VLOOKUP($D6693,'VLookup Lists'!$B$11:$C$29,2,FALSE)="FLIP",1,0),"")</f>
        <v/>
      </c>
      <c r="O6693" s="1" t="b">
        <f>ISNUMBER(MATCH($E6693,'VLookup Lists'!$E$2:$E$17,0))</f>
        <v>0</v>
      </c>
    </row>
    <row r="6694" spans="1:15" ht="15" customHeight="1" x14ac:dyDescent="0.2">
      <c r="A6694" s="1" t="str">
        <f t="shared" si="26"/>
        <v>OFVP</v>
      </c>
      <c r="E6694" s="1" t="s">
        <v>352</v>
      </c>
      <c r="G6694" s="38"/>
      <c r="H6694" s="39"/>
      <c r="M6694" s="1">
        <f>IF(ISNUMBER(MATCH(E6694,_xlfn.VSTACK('VLookup Lists'!$E$2:$E$17,'VLookup Lists'!$H$2:$H$38,'VLookup Lists'!$J$2:$J$8),0)),1,0)</f>
        <v>0</v>
      </c>
      <c r="N6694" s="1" t="str">
        <f>IFERROR(IF(VLOOKUP($D6694,'VLookup Lists'!$B$11:$C$29,2,FALSE)="FLIP",1,0),"")</f>
        <v/>
      </c>
      <c r="O6694" s="1" t="b">
        <f>ISNUMBER(MATCH($E6694,'VLookup Lists'!$E$2:$E$17,0))</f>
        <v>0</v>
      </c>
    </row>
    <row r="6695" spans="1:15" ht="15" customHeight="1" x14ac:dyDescent="0.2">
      <c r="A6695" s="1" t="str">
        <f t="shared" si="26"/>
        <v>OFVP</v>
      </c>
      <c r="E6695" s="1" t="s">
        <v>352</v>
      </c>
      <c r="G6695" s="38"/>
      <c r="H6695" s="39"/>
      <c r="M6695" s="1">
        <f>IF(ISNUMBER(MATCH(E6695,_xlfn.VSTACK('VLookup Lists'!$E$2:$E$17,'VLookup Lists'!$H$2:$H$38,'VLookup Lists'!$J$2:$J$8),0)),1,0)</f>
        <v>0</v>
      </c>
      <c r="N6695" s="1" t="str">
        <f>IFERROR(IF(VLOOKUP($D6695,'VLookup Lists'!$B$11:$C$29,2,FALSE)="FLIP",1,0),"")</f>
        <v/>
      </c>
      <c r="O6695" s="1" t="b">
        <f>ISNUMBER(MATCH($E6695,'VLookup Lists'!$E$2:$E$17,0))</f>
        <v>0</v>
      </c>
    </row>
    <row r="6696" spans="1:15" ht="15" customHeight="1" x14ac:dyDescent="0.2">
      <c r="A6696" s="1" t="str">
        <f t="shared" si="26"/>
        <v>OFVP</v>
      </c>
      <c r="E6696" s="1" t="s">
        <v>352</v>
      </c>
      <c r="G6696" s="38"/>
      <c r="H6696" s="39"/>
      <c r="M6696" s="1">
        <f>IF(ISNUMBER(MATCH(E6696,_xlfn.VSTACK('VLookup Lists'!$E$2:$E$17,'VLookup Lists'!$H$2:$H$38,'VLookup Lists'!$J$2:$J$8),0)),1,0)</f>
        <v>0</v>
      </c>
      <c r="N6696" s="1" t="str">
        <f>IFERROR(IF(VLOOKUP($D6696,'VLookup Lists'!$B$11:$C$29,2,FALSE)="FLIP",1,0),"")</f>
        <v/>
      </c>
      <c r="O6696" s="1" t="b">
        <f>ISNUMBER(MATCH($E6696,'VLookup Lists'!$E$2:$E$17,0))</f>
        <v>0</v>
      </c>
    </row>
    <row r="6697" spans="1:15" ht="15" customHeight="1" x14ac:dyDescent="0.2">
      <c r="A6697" s="1" t="str">
        <f t="shared" si="26"/>
        <v>OFVP</v>
      </c>
      <c r="E6697" s="1" t="s">
        <v>352</v>
      </c>
      <c r="G6697" s="38"/>
      <c r="H6697" s="39"/>
      <c r="M6697" s="1">
        <f>IF(ISNUMBER(MATCH(E6697,_xlfn.VSTACK('VLookup Lists'!$E$2:$E$17,'VLookup Lists'!$H$2:$H$38,'VLookup Lists'!$J$2:$J$8),0)),1,0)</f>
        <v>0</v>
      </c>
      <c r="N6697" s="1" t="str">
        <f>IFERROR(IF(VLOOKUP($D6697,'VLookup Lists'!$B$11:$C$29,2,FALSE)="FLIP",1,0),"")</f>
        <v/>
      </c>
      <c r="O6697" s="1" t="b">
        <f>ISNUMBER(MATCH($E6697,'VLookup Lists'!$E$2:$E$17,0))</f>
        <v>0</v>
      </c>
    </row>
    <row r="6698" spans="1:15" ht="15" customHeight="1" x14ac:dyDescent="0.2">
      <c r="A6698" s="1" t="str">
        <f t="shared" si="26"/>
        <v>OFVP</v>
      </c>
      <c r="E6698" s="1" t="s">
        <v>352</v>
      </c>
      <c r="G6698" s="38"/>
      <c r="H6698" s="39"/>
      <c r="M6698" s="1">
        <f>IF(ISNUMBER(MATCH(E6698,_xlfn.VSTACK('VLookup Lists'!$E$2:$E$17,'VLookup Lists'!$H$2:$H$38,'VLookup Lists'!$J$2:$J$8),0)),1,0)</f>
        <v>0</v>
      </c>
      <c r="N6698" s="1" t="str">
        <f>IFERROR(IF(VLOOKUP($D6698,'VLookup Lists'!$B$11:$C$29,2,FALSE)="FLIP",1,0),"")</f>
        <v/>
      </c>
      <c r="O6698" s="1" t="b">
        <f>ISNUMBER(MATCH($E6698,'VLookup Lists'!$E$2:$E$17,0))</f>
        <v>0</v>
      </c>
    </row>
    <row r="6699" spans="1:15" ht="15" customHeight="1" x14ac:dyDescent="0.2">
      <c r="A6699" s="1" t="str">
        <f t="shared" si="26"/>
        <v>OFVP</v>
      </c>
      <c r="E6699" s="1" t="s">
        <v>352</v>
      </c>
      <c r="G6699" s="38"/>
      <c r="H6699" s="39"/>
      <c r="M6699" s="1">
        <f>IF(ISNUMBER(MATCH(E6699,_xlfn.VSTACK('VLookup Lists'!$E$2:$E$17,'VLookup Lists'!$H$2:$H$38,'VLookup Lists'!$J$2:$J$8),0)),1,0)</f>
        <v>0</v>
      </c>
      <c r="N6699" s="1" t="str">
        <f>IFERROR(IF(VLOOKUP($D6699,'VLookup Lists'!$B$11:$C$29,2,FALSE)="FLIP",1,0),"")</f>
        <v/>
      </c>
      <c r="O6699" s="1" t="b">
        <f>ISNUMBER(MATCH($E6699,'VLookup Lists'!$E$2:$E$17,0))</f>
        <v>0</v>
      </c>
    </row>
    <row r="6700" spans="1:15" ht="15" customHeight="1" x14ac:dyDescent="0.2">
      <c r="A6700" s="1" t="str">
        <f t="shared" si="26"/>
        <v>OFVP</v>
      </c>
      <c r="E6700" s="1" t="s">
        <v>352</v>
      </c>
      <c r="G6700" s="38"/>
      <c r="H6700" s="39"/>
      <c r="M6700" s="1">
        <f>IF(ISNUMBER(MATCH(E6700,_xlfn.VSTACK('VLookup Lists'!$E$2:$E$17,'VLookup Lists'!$H$2:$H$38,'VLookup Lists'!$J$2:$J$8),0)),1,0)</f>
        <v>0</v>
      </c>
      <c r="N6700" s="1" t="str">
        <f>IFERROR(IF(VLOOKUP($D6700,'VLookup Lists'!$B$11:$C$29,2,FALSE)="FLIP",1,0),"")</f>
        <v/>
      </c>
      <c r="O6700" s="1" t="b">
        <f>ISNUMBER(MATCH($E6700,'VLookup Lists'!$E$2:$E$17,0))</f>
        <v>0</v>
      </c>
    </row>
    <row r="6701" spans="1:15" ht="15" customHeight="1" x14ac:dyDescent="0.2">
      <c r="A6701" s="1" t="str">
        <f t="shared" si="26"/>
        <v>OFVP</v>
      </c>
      <c r="E6701" s="1" t="s">
        <v>352</v>
      </c>
      <c r="G6701" s="38"/>
      <c r="H6701" s="39"/>
      <c r="M6701" s="1">
        <f>IF(ISNUMBER(MATCH(E6701,_xlfn.VSTACK('VLookup Lists'!$E$2:$E$17,'VLookup Lists'!$H$2:$H$38,'VLookup Lists'!$J$2:$J$8),0)),1,0)</f>
        <v>0</v>
      </c>
      <c r="N6701" s="1" t="str">
        <f>IFERROR(IF(VLOOKUP($D6701,'VLookup Lists'!$B$11:$C$29,2,FALSE)="FLIP",1,0),"")</f>
        <v/>
      </c>
      <c r="O6701" s="1" t="b">
        <f>ISNUMBER(MATCH($E6701,'VLookup Lists'!$E$2:$E$17,0))</f>
        <v>0</v>
      </c>
    </row>
    <row r="6702" spans="1:15" ht="15" customHeight="1" x14ac:dyDescent="0.2">
      <c r="A6702" s="1" t="str">
        <f t="shared" si="26"/>
        <v>OFVP</v>
      </c>
      <c r="E6702" s="1" t="s">
        <v>352</v>
      </c>
      <c r="G6702" s="38"/>
      <c r="H6702" s="39"/>
      <c r="M6702" s="1">
        <f>IF(ISNUMBER(MATCH(E6702,_xlfn.VSTACK('VLookup Lists'!$E$2:$E$17,'VLookup Lists'!$H$2:$H$38,'VLookup Lists'!$J$2:$J$8),0)),1,0)</f>
        <v>0</v>
      </c>
      <c r="N6702" s="1" t="str">
        <f>IFERROR(IF(VLOOKUP($D6702,'VLookup Lists'!$B$11:$C$29,2,FALSE)="FLIP",1,0),"")</f>
        <v/>
      </c>
      <c r="O6702" s="1" t="b">
        <f>ISNUMBER(MATCH($E6702,'VLookup Lists'!$E$2:$E$17,0))</f>
        <v>0</v>
      </c>
    </row>
    <row r="6703" spans="1:15" ht="15" customHeight="1" x14ac:dyDescent="0.2">
      <c r="A6703" s="1" t="str">
        <f t="shared" si="26"/>
        <v>OFVP</v>
      </c>
      <c r="E6703" s="1" t="s">
        <v>352</v>
      </c>
      <c r="G6703" s="38"/>
      <c r="H6703" s="39"/>
      <c r="M6703" s="1">
        <f>IF(ISNUMBER(MATCH(E6703,_xlfn.VSTACK('VLookup Lists'!$E$2:$E$17,'VLookup Lists'!$H$2:$H$38,'VLookup Lists'!$J$2:$J$8),0)),1,0)</f>
        <v>0</v>
      </c>
      <c r="N6703" s="1" t="str">
        <f>IFERROR(IF(VLOOKUP($D6703,'VLookup Lists'!$B$11:$C$29,2,FALSE)="FLIP",1,0),"")</f>
        <v/>
      </c>
      <c r="O6703" s="1" t="b">
        <f>ISNUMBER(MATCH($E6703,'VLookup Lists'!$E$2:$E$17,0))</f>
        <v>0</v>
      </c>
    </row>
    <row r="6704" spans="1:15" ht="15" customHeight="1" x14ac:dyDescent="0.2">
      <c r="A6704" s="1" t="str">
        <f t="shared" si="26"/>
        <v>OFVP</v>
      </c>
      <c r="E6704" s="1" t="s">
        <v>352</v>
      </c>
      <c r="G6704" s="38"/>
      <c r="H6704" s="39"/>
      <c r="M6704" s="1">
        <f>IF(ISNUMBER(MATCH(E6704,_xlfn.VSTACK('VLookup Lists'!$E$2:$E$17,'VLookup Lists'!$H$2:$H$38,'VLookup Lists'!$J$2:$J$8),0)),1,0)</f>
        <v>0</v>
      </c>
      <c r="N6704" s="1" t="str">
        <f>IFERROR(IF(VLOOKUP($D6704,'VLookup Lists'!$B$11:$C$29,2,FALSE)="FLIP",1,0),"")</f>
        <v/>
      </c>
      <c r="O6704" s="1" t="b">
        <f>ISNUMBER(MATCH($E6704,'VLookup Lists'!$E$2:$E$17,0))</f>
        <v>0</v>
      </c>
    </row>
    <row r="6705" spans="1:15" ht="15" customHeight="1" x14ac:dyDescent="0.2">
      <c r="A6705" s="1" t="str">
        <f t="shared" si="26"/>
        <v>OFVP</v>
      </c>
      <c r="E6705" s="1" t="s">
        <v>352</v>
      </c>
      <c r="G6705" s="38"/>
      <c r="H6705" s="39"/>
      <c r="M6705" s="1">
        <f>IF(ISNUMBER(MATCH(E6705,_xlfn.VSTACK('VLookup Lists'!$E$2:$E$17,'VLookup Lists'!$H$2:$H$38,'VLookup Lists'!$J$2:$J$8),0)),1,0)</f>
        <v>0</v>
      </c>
      <c r="N6705" s="1" t="str">
        <f>IFERROR(IF(VLOOKUP($D6705,'VLookup Lists'!$B$11:$C$29,2,FALSE)="FLIP",1,0),"")</f>
        <v/>
      </c>
      <c r="O6705" s="1" t="b">
        <f>ISNUMBER(MATCH($E6705,'VLookup Lists'!$E$2:$E$17,0))</f>
        <v>0</v>
      </c>
    </row>
    <row r="6706" spans="1:15" ht="15" customHeight="1" x14ac:dyDescent="0.2">
      <c r="A6706" s="1" t="str">
        <f t="shared" si="26"/>
        <v>OFVP</v>
      </c>
      <c r="E6706" s="1" t="s">
        <v>352</v>
      </c>
      <c r="G6706" s="38"/>
      <c r="H6706" s="39"/>
      <c r="M6706" s="1">
        <f>IF(ISNUMBER(MATCH(E6706,_xlfn.VSTACK('VLookup Lists'!$E$2:$E$17,'VLookup Lists'!$H$2:$H$38,'VLookup Lists'!$J$2:$J$8),0)),1,0)</f>
        <v>0</v>
      </c>
      <c r="N6706" s="1" t="str">
        <f>IFERROR(IF(VLOOKUP($D6706,'VLookup Lists'!$B$11:$C$29,2,FALSE)="FLIP",1,0),"")</f>
        <v/>
      </c>
      <c r="O6706" s="1" t="b">
        <f>ISNUMBER(MATCH($E6706,'VLookup Lists'!$E$2:$E$17,0))</f>
        <v>0</v>
      </c>
    </row>
    <row r="6707" spans="1:15" ht="15" customHeight="1" x14ac:dyDescent="0.2">
      <c r="A6707" s="1" t="str">
        <f t="shared" si="26"/>
        <v>OFVP</v>
      </c>
      <c r="E6707" s="1" t="s">
        <v>352</v>
      </c>
      <c r="G6707" s="38"/>
      <c r="H6707" s="39"/>
      <c r="M6707" s="1">
        <f>IF(ISNUMBER(MATCH(E6707,_xlfn.VSTACK('VLookup Lists'!$E$2:$E$17,'VLookup Lists'!$H$2:$H$38,'VLookup Lists'!$J$2:$J$8),0)),1,0)</f>
        <v>0</v>
      </c>
      <c r="N6707" s="1" t="str">
        <f>IFERROR(IF(VLOOKUP($D6707,'VLookup Lists'!$B$11:$C$29,2,FALSE)="FLIP",1,0),"")</f>
        <v/>
      </c>
      <c r="O6707" s="1" t="b">
        <f>ISNUMBER(MATCH($E6707,'VLookup Lists'!$E$2:$E$17,0))</f>
        <v>0</v>
      </c>
    </row>
    <row r="6708" spans="1:15" ht="15" customHeight="1" x14ac:dyDescent="0.2">
      <c r="A6708" s="1" t="str">
        <f t="shared" si="26"/>
        <v>OFVP</v>
      </c>
      <c r="E6708" s="1" t="s">
        <v>352</v>
      </c>
      <c r="G6708" s="38"/>
      <c r="H6708" s="39"/>
      <c r="M6708" s="1">
        <f>IF(ISNUMBER(MATCH(E6708,_xlfn.VSTACK('VLookup Lists'!$E$2:$E$17,'VLookup Lists'!$H$2:$H$38,'VLookup Lists'!$J$2:$J$8),0)),1,0)</f>
        <v>0</v>
      </c>
      <c r="N6708" s="1" t="str">
        <f>IFERROR(IF(VLOOKUP($D6708,'VLookup Lists'!$B$11:$C$29,2,FALSE)="FLIP",1,0),"")</f>
        <v/>
      </c>
      <c r="O6708" s="1" t="b">
        <f>ISNUMBER(MATCH($E6708,'VLookup Lists'!$E$2:$E$17,0))</f>
        <v>0</v>
      </c>
    </row>
    <row r="6709" spans="1:15" ht="15" customHeight="1" x14ac:dyDescent="0.2">
      <c r="A6709" s="1" t="str">
        <f t="shared" si="26"/>
        <v>OFVP</v>
      </c>
      <c r="E6709" s="1" t="s">
        <v>352</v>
      </c>
      <c r="G6709" s="38"/>
      <c r="H6709" s="39"/>
      <c r="M6709" s="1">
        <f>IF(ISNUMBER(MATCH(E6709,_xlfn.VSTACK('VLookup Lists'!$E$2:$E$17,'VLookup Lists'!$H$2:$H$38,'VLookup Lists'!$J$2:$J$8),0)),1,0)</f>
        <v>0</v>
      </c>
      <c r="N6709" s="1" t="str">
        <f>IFERROR(IF(VLOOKUP($D6709,'VLookup Lists'!$B$11:$C$29,2,FALSE)="FLIP",1,0),"")</f>
        <v/>
      </c>
      <c r="O6709" s="1" t="b">
        <f>ISNUMBER(MATCH($E6709,'VLookup Lists'!$E$2:$E$17,0))</f>
        <v>0</v>
      </c>
    </row>
    <row r="6710" spans="1:15" ht="15" customHeight="1" x14ac:dyDescent="0.2">
      <c r="A6710" s="1" t="str">
        <f t="shared" si="26"/>
        <v>OFVP</v>
      </c>
      <c r="E6710" s="1" t="s">
        <v>352</v>
      </c>
      <c r="G6710" s="38"/>
      <c r="H6710" s="39"/>
      <c r="M6710" s="1">
        <f>IF(ISNUMBER(MATCH(E6710,_xlfn.VSTACK('VLookup Lists'!$E$2:$E$17,'VLookup Lists'!$H$2:$H$38,'VLookup Lists'!$J$2:$J$8),0)),1,0)</f>
        <v>0</v>
      </c>
      <c r="N6710" s="1" t="str">
        <f>IFERROR(IF(VLOOKUP($D6710,'VLookup Lists'!$B$11:$C$29,2,FALSE)="FLIP",1,0),"")</f>
        <v/>
      </c>
      <c r="O6710" s="1" t="b">
        <f>ISNUMBER(MATCH($E6710,'VLookup Lists'!$E$2:$E$17,0))</f>
        <v>0</v>
      </c>
    </row>
    <row r="6711" spans="1:15" ht="15" customHeight="1" x14ac:dyDescent="0.2">
      <c r="A6711" s="1" t="str">
        <f t="shared" si="26"/>
        <v>OFVP</v>
      </c>
      <c r="E6711" s="1" t="s">
        <v>352</v>
      </c>
      <c r="G6711" s="38"/>
      <c r="H6711" s="39"/>
      <c r="M6711" s="1">
        <f>IF(ISNUMBER(MATCH(E6711,_xlfn.VSTACK('VLookup Lists'!$E$2:$E$17,'VLookup Lists'!$H$2:$H$38,'VLookup Lists'!$J$2:$J$8),0)),1,0)</f>
        <v>0</v>
      </c>
      <c r="N6711" s="1" t="str">
        <f>IFERROR(IF(VLOOKUP($D6711,'VLookup Lists'!$B$11:$C$29,2,FALSE)="FLIP",1,0),"")</f>
        <v/>
      </c>
      <c r="O6711" s="1" t="b">
        <f>ISNUMBER(MATCH($E6711,'VLookup Lists'!$E$2:$E$17,0))</f>
        <v>0</v>
      </c>
    </row>
    <row r="6712" spans="1:15" ht="15" customHeight="1" x14ac:dyDescent="0.2">
      <c r="A6712" s="1" t="str">
        <f t="shared" si="26"/>
        <v>OFVP</v>
      </c>
      <c r="E6712" s="1" t="s">
        <v>352</v>
      </c>
      <c r="G6712" s="38"/>
      <c r="H6712" s="39"/>
      <c r="M6712" s="1">
        <f>IF(ISNUMBER(MATCH(E6712,_xlfn.VSTACK('VLookup Lists'!$E$2:$E$17,'VLookup Lists'!$H$2:$H$38,'VLookup Lists'!$J$2:$J$8),0)),1,0)</f>
        <v>0</v>
      </c>
      <c r="N6712" s="1" t="str">
        <f>IFERROR(IF(VLOOKUP($D6712,'VLookup Lists'!$B$11:$C$29,2,FALSE)="FLIP",1,0),"")</f>
        <v/>
      </c>
      <c r="O6712" s="1" t="b">
        <f>ISNUMBER(MATCH($E6712,'VLookup Lists'!$E$2:$E$17,0))</f>
        <v>0</v>
      </c>
    </row>
    <row r="6713" spans="1:15" ht="15" customHeight="1" x14ac:dyDescent="0.2">
      <c r="A6713" s="1" t="str">
        <f t="shared" si="26"/>
        <v>OFVP</v>
      </c>
      <c r="E6713" s="1" t="s">
        <v>352</v>
      </c>
      <c r="G6713" s="38"/>
      <c r="H6713" s="39"/>
      <c r="M6713" s="1">
        <f>IF(ISNUMBER(MATCH(E6713,_xlfn.VSTACK('VLookup Lists'!$E$2:$E$17,'VLookup Lists'!$H$2:$H$38,'VLookup Lists'!$J$2:$J$8),0)),1,0)</f>
        <v>0</v>
      </c>
      <c r="N6713" s="1" t="str">
        <f>IFERROR(IF(VLOOKUP($D6713,'VLookup Lists'!$B$11:$C$29,2,FALSE)="FLIP",1,0),"")</f>
        <v/>
      </c>
      <c r="O6713" s="1" t="b">
        <f>ISNUMBER(MATCH($E6713,'VLookup Lists'!$E$2:$E$17,0))</f>
        <v>0</v>
      </c>
    </row>
    <row r="6714" spans="1:15" ht="15" customHeight="1" x14ac:dyDescent="0.2">
      <c r="A6714" s="1" t="str">
        <f t="shared" si="26"/>
        <v>OFVP</v>
      </c>
      <c r="E6714" s="1" t="s">
        <v>352</v>
      </c>
      <c r="G6714" s="38"/>
      <c r="H6714" s="39"/>
      <c r="M6714" s="1">
        <f>IF(ISNUMBER(MATCH(E6714,_xlfn.VSTACK('VLookup Lists'!$E$2:$E$17,'VLookup Lists'!$H$2:$H$38,'VLookup Lists'!$J$2:$J$8),0)),1,0)</f>
        <v>0</v>
      </c>
      <c r="N6714" s="1" t="str">
        <f>IFERROR(IF(VLOOKUP($D6714,'VLookup Lists'!$B$11:$C$29,2,FALSE)="FLIP",1,0),"")</f>
        <v/>
      </c>
      <c r="O6714" s="1" t="b">
        <f>ISNUMBER(MATCH($E6714,'VLookup Lists'!$E$2:$E$17,0))</f>
        <v>0</v>
      </c>
    </row>
    <row r="6715" spans="1:15" ht="15" customHeight="1" x14ac:dyDescent="0.2">
      <c r="A6715" s="1" t="str">
        <f t="shared" si="26"/>
        <v>OFVP</v>
      </c>
      <c r="E6715" s="1" t="s">
        <v>352</v>
      </c>
      <c r="G6715" s="38"/>
      <c r="H6715" s="39"/>
      <c r="M6715" s="1">
        <f>IF(ISNUMBER(MATCH(E6715,_xlfn.VSTACK('VLookup Lists'!$E$2:$E$17,'VLookup Lists'!$H$2:$H$38,'VLookup Lists'!$J$2:$J$8),0)),1,0)</f>
        <v>0</v>
      </c>
      <c r="N6715" s="1" t="str">
        <f>IFERROR(IF(VLOOKUP($D6715,'VLookup Lists'!$B$11:$C$29,2,FALSE)="FLIP",1,0),"")</f>
        <v/>
      </c>
      <c r="O6715" s="1" t="b">
        <f>ISNUMBER(MATCH($E6715,'VLookup Lists'!$E$2:$E$17,0))</f>
        <v>0</v>
      </c>
    </row>
    <row r="6716" spans="1:15" ht="15" customHeight="1" x14ac:dyDescent="0.2">
      <c r="A6716" s="1" t="str">
        <f t="shared" si="26"/>
        <v>OFVP</v>
      </c>
      <c r="E6716" s="1" t="s">
        <v>352</v>
      </c>
      <c r="G6716" s="38"/>
      <c r="H6716" s="39"/>
      <c r="M6716" s="1">
        <f>IF(ISNUMBER(MATCH(E6716,_xlfn.VSTACK('VLookup Lists'!$E$2:$E$17,'VLookup Lists'!$H$2:$H$38,'VLookup Lists'!$J$2:$J$8),0)),1,0)</f>
        <v>0</v>
      </c>
      <c r="N6716" s="1" t="str">
        <f>IFERROR(IF(VLOOKUP($D6716,'VLookup Lists'!$B$11:$C$29,2,FALSE)="FLIP",1,0),"")</f>
        <v/>
      </c>
      <c r="O6716" s="1" t="b">
        <f>ISNUMBER(MATCH($E6716,'VLookup Lists'!$E$2:$E$17,0))</f>
        <v>0</v>
      </c>
    </row>
    <row r="6717" spans="1:15" ht="15" customHeight="1" x14ac:dyDescent="0.2">
      <c r="A6717" s="1" t="str">
        <f t="shared" si="26"/>
        <v>OFVP</v>
      </c>
      <c r="E6717" s="1" t="s">
        <v>352</v>
      </c>
      <c r="G6717" s="38"/>
      <c r="H6717" s="39"/>
      <c r="M6717" s="1">
        <f>IF(ISNUMBER(MATCH(E6717,_xlfn.VSTACK('VLookup Lists'!$E$2:$E$17,'VLookup Lists'!$H$2:$H$38,'VLookup Lists'!$J$2:$J$8),0)),1,0)</f>
        <v>0</v>
      </c>
      <c r="N6717" s="1" t="str">
        <f>IFERROR(IF(VLOOKUP($D6717,'VLookup Lists'!$B$11:$C$29,2,FALSE)="FLIP",1,0),"")</f>
        <v/>
      </c>
      <c r="O6717" s="1" t="b">
        <f>ISNUMBER(MATCH($E6717,'VLookup Lists'!$E$2:$E$17,0))</f>
        <v>0</v>
      </c>
    </row>
    <row r="6718" spans="1:15" ht="15" customHeight="1" x14ac:dyDescent="0.2">
      <c r="A6718" s="1" t="str">
        <f t="shared" si="26"/>
        <v>OFVP</v>
      </c>
      <c r="E6718" s="1" t="s">
        <v>352</v>
      </c>
      <c r="G6718" s="38"/>
      <c r="H6718" s="39"/>
      <c r="M6718" s="1">
        <f>IF(ISNUMBER(MATCH(E6718,_xlfn.VSTACK('VLookup Lists'!$E$2:$E$17,'VLookup Lists'!$H$2:$H$38,'VLookup Lists'!$J$2:$J$8),0)),1,0)</f>
        <v>0</v>
      </c>
      <c r="N6718" s="1" t="str">
        <f>IFERROR(IF(VLOOKUP($D6718,'VLookup Lists'!$B$11:$C$29,2,FALSE)="FLIP",1,0),"")</f>
        <v/>
      </c>
      <c r="O6718" s="1" t="b">
        <f>ISNUMBER(MATCH($E6718,'VLookup Lists'!$E$2:$E$17,0))</f>
        <v>0</v>
      </c>
    </row>
    <row r="6719" spans="1:15" ht="15" customHeight="1" x14ac:dyDescent="0.2">
      <c r="A6719" s="1" t="str">
        <f t="shared" si="26"/>
        <v>OFVP</v>
      </c>
      <c r="E6719" s="1" t="s">
        <v>352</v>
      </c>
      <c r="G6719" s="38"/>
      <c r="H6719" s="39"/>
      <c r="M6719" s="1">
        <f>IF(ISNUMBER(MATCH(E6719,_xlfn.VSTACK('VLookup Lists'!$E$2:$E$17,'VLookup Lists'!$H$2:$H$38,'VLookup Lists'!$J$2:$J$8),0)),1,0)</f>
        <v>0</v>
      </c>
      <c r="N6719" s="1" t="str">
        <f>IFERROR(IF(VLOOKUP($D6719,'VLookup Lists'!$B$11:$C$29,2,FALSE)="FLIP",1,0),"")</f>
        <v/>
      </c>
      <c r="O6719" s="1" t="b">
        <f>ISNUMBER(MATCH($E6719,'VLookup Lists'!$E$2:$E$17,0))</f>
        <v>0</v>
      </c>
    </row>
    <row r="6720" spans="1:15" ht="15" customHeight="1" x14ac:dyDescent="0.2">
      <c r="A6720" s="1" t="str">
        <f t="shared" si="26"/>
        <v>OFVP</v>
      </c>
      <c r="E6720" s="1" t="s">
        <v>352</v>
      </c>
      <c r="G6720" s="38"/>
      <c r="H6720" s="39"/>
      <c r="M6720" s="1">
        <f>IF(ISNUMBER(MATCH(E6720,_xlfn.VSTACK('VLookup Lists'!$E$2:$E$17,'VLookup Lists'!$H$2:$H$38,'VLookup Lists'!$J$2:$J$8),0)),1,0)</f>
        <v>0</v>
      </c>
      <c r="N6720" s="1" t="str">
        <f>IFERROR(IF(VLOOKUP($D6720,'VLookup Lists'!$B$11:$C$29,2,FALSE)="FLIP",1,0),"")</f>
        <v/>
      </c>
      <c r="O6720" s="1" t="b">
        <f>ISNUMBER(MATCH($E6720,'VLookup Lists'!$E$2:$E$17,0))</f>
        <v>0</v>
      </c>
    </row>
    <row r="6721" spans="1:15" ht="15" customHeight="1" x14ac:dyDescent="0.2">
      <c r="A6721" s="1" t="str">
        <f t="shared" si="26"/>
        <v>OFVP</v>
      </c>
      <c r="E6721" s="1" t="s">
        <v>352</v>
      </c>
      <c r="G6721" s="38"/>
      <c r="H6721" s="39"/>
      <c r="M6721" s="1">
        <f>IF(ISNUMBER(MATCH(E6721,_xlfn.VSTACK('VLookup Lists'!$E$2:$E$17,'VLookup Lists'!$H$2:$H$38,'VLookup Lists'!$J$2:$J$8),0)),1,0)</f>
        <v>0</v>
      </c>
      <c r="N6721" s="1" t="str">
        <f>IFERROR(IF(VLOOKUP($D6721,'VLookup Lists'!$B$11:$C$29,2,FALSE)="FLIP",1,0),"")</f>
        <v/>
      </c>
      <c r="O6721" s="1" t="b">
        <f>ISNUMBER(MATCH($E6721,'VLookup Lists'!$E$2:$E$17,0))</f>
        <v>0</v>
      </c>
    </row>
    <row r="6722" spans="1:15" ht="15" customHeight="1" x14ac:dyDescent="0.2">
      <c r="A6722" s="1" t="str">
        <f t="shared" si="26"/>
        <v>OFVP</v>
      </c>
      <c r="E6722" s="1" t="s">
        <v>352</v>
      </c>
      <c r="G6722" s="38"/>
      <c r="H6722" s="39"/>
      <c r="M6722" s="1">
        <f>IF(ISNUMBER(MATCH(E6722,_xlfn.VSTACK('VLookup Lists'!$E$2:$E$17,'VLookup Lists'!$H$2:$H$38,'VLookup Lists'!$J$2:$J$8),0)),1,0)</f>
        <v>0</v>
      </c>
      <c r="N6722" s="1" t="str">
        <f>IFERROR(IF(VLOOKUP($D6722,'VLookup Lists'!$B$11:$C$29,2,FALSE)="FLIP",1,0),"")</f>
        <v/>
      </c>
      <c r="O6722" s="1" t="b">
        <f>ISNUMBER(MATCH($E6722,'VLookup Lists'!$E$2:$E$17,0))</f>
        <v>0</v>
      </c>
    </row>
    <row r="6723" spans="1:15" ht="15" customHeight="1" x14ac:dyDescent="0.2">
      <c r="A6723" s="1" t="str">
        <f t="shared" si="26"/>
        <v>OFVP</v>
      </c>
      <c r="E6723" s="1" t="s">
        <v>352</v>
      </c>
      <c r="G6723" s="38"/>
      <c r="H6723" s="39"/>
      <c r="M6723" s="1">
        <f>IF(ISNUMBER(MATCH(E6723,_xlfn.VSTACK('VLookup Lists'!$E$2:$E$17,'VLookup Lists'!$H$2:$H$38,'VLookup Lists'!$J$2:$J$8),0)),1,0)</f>
        <v>0</v>
      </c>
      <c r="N6723" s="1" t="str">
        <f>IFERROR(IF(VLOOKUP($D6723,'VLookup Lists'!$B$11:$C$29,2,FALSE)="FLIP",1,0),"")</f>
        <v/>
      </c>
      <c r="O6723" s="1" t="b">
        <f>ISNUMBER(MATCH($E6723,'VLookup Lists'!$E$2:$E$17,0))</f>
        <v>0</v>
      </c>
    </row>
    <row r="6724" spans="1:15" ht="15" customHeight="1" x14ac:dyDescent="0.2">
      <c r="A6724" s="1" t="str">
        <f t="shared" si="26"/>
        <v>OFVP</v>
      </c>
      <c r="E6724" s="1" t="s">
        <v>352</v>
      </c>
      <c r="G6724" s="38"/>
      <c r="H6724" s="39"/>
      <c r="M6724" s="1">
        <f>IF(ISNUMBER(MATCH(E6724,_xlfn.VSTACK('VLookup Lists'!$E$2:$E$17,'VLookup Lists'!$H$2:$H$38,'VLookup Lists'!$J$2:$J$8),0)),1,0)</f>
        <v>0</v>
      </c>
      <c r="N6724" s="1" t="str">
        <f>IFERROR(IF(VLOOKUP($D6724,'VLookup Lists'!$B$11:$C$29,2,FALSE)="FLIP",1,0),"")</f>
        <v/>
      </c>
      <c r="O6724" s="1" t="b">
        <f>ISNUMBER(MATCH($E6724,'VLookup Lists'!$E$2:$E$17,0))</f>
        <v>0</v>
      </c>
    </row>
    <row r="6725" spans="1:15" ht="15" customHeight="1" x14ac:dyDescent="0.2">
      <c r="A6725" s="1" t="str">
        <f t="shared" si="26"/>
        <v>OFVP</v>
      </c>
      <c r="E6725" s="1" t="s">
        <v>352</v>
      </c>
      <c r="G6725" s="38"/>
      <c r="H6725" s="39"/>
      <c r="M6725" s="1">
        <f>IF(ISNUMBER(MATCH(E6725,_xlfn.VSTACK('VLookup Lists'!$E$2:$E$17,'VLookup Lists'!$H$2:$H$38,'VLookup Lists'!$J$2:$J$8),0)),1,0)</f>
        <v>0</v>
      </c>
      <c r="N6725" s="1" t="str">
        <f>IFERROR(IF(VLOOKUP($D6725,'VLookup Lists'!$B$11:$C$29,2,FALSE)="FLIP",1,0),"")</f>
        <v/>
      </c>
      <c r="O6725" s="1" t="b">
        <f>ISNUMBER(MATCH($E6725,'VLookup Lists'!$E$2:$E$17,0))</f>
        <v>0</v>
      </c>
    </row>
    <row r="6726" spans="1:15" ht="15" customHeight="1" x14ac:dyDescent="0.2">
      <c r="A6726" s="1" t="str">
        <f t="shared" si="26"/>
        <v>OFVP</v>
      </c>
      <c r="E6726" s="1" t="s">
        <v>352</v>
      </c>
      <c r="G6726" s="38"/>
      <c r="H6726" s="39"/>
      <c r="M6726" s="1">
        <f>IF(ISNUMBER(MATCH(E6726,_xlfn.VSTACK('VLookup Lists'!$E$2:$E$17,'VLookup Lists'!$H$2:$H$38,'VLookup Lists'!$J$2:$J$8),0)),1,0)</f>
        <v>0</v>
      </c>
      <c r="N6726" s="1" t="str">
        <f>IFERROR(IF(VLOOKUP($D6726,'VLookup Lists'!$B$11:$C$29,2,FALSE)="FLIP",1,0),"")</f>
        <v/>
      </c>
      <c r="O6726" s="1" t="b">
        <f>ISNUMBER(MATCH($E6726,'VLookup Lists'!$E$2:$E$17,0))</f>
        <v>0</v>
      </c>
    </row>
    <row r="6727" spans="1:15" ht="15" customHeight="1" x14ac:dyDescent="0.2">
      <c r="A6727" s="1" t="str">
        <f t="shared" si="26"/>
        <v>OFVP</v>
      </c>
      <c r="E6727" s="1" t="s">
        <v>352</v>
      </c>
      <c r="G6727" s="38"/>
      <c r="H6727" s="39"/>
      <c r="M6727" s="1">
        <f>IF(ISNUMBER(MATCH(E6727,_xlfn.VSTACK('VLookup Lists'!$E$2:$E$17,'VLookup Lists'!$H$2:$H$38,'VLookup Lists'!$J$2:$J$8),0)),1,0)</f>
        <v>0</v>
      </c>
      <c r="N6727" s="1" t="str">
        <f>IFERROR(IF(VLOOKUP($D6727,'VLookup Lists'!$B$11:$C$29,2,FALSE)="FLIP",1,0),"")</f>
        <v/>
      </c>
      <c r="O6727" s="1" t="b">
        <f>ISNUMBER(MATCH($E6727,'VLookup Lists'!$E$2:$E$17,0))</f>
        <v>0</v>
      </c>
    </row>
    <row r="6728" spans="1:15" ht="15" customHeight="1" x14ac:dyDescent="0.2">
      <c r="A6728" s="1" t="str">
        <f t="shared" si="26"/>
        <v>OFVP</v>
      </c>
      <c r="E6728" s="1" t="s">
        <v>352</v>
      </c>
      <c r="G6728" s="38"/>
      <c r="H6728" s="39"/>
      <c r="M6728" s="1">
        <f>IF(ISNUMBER(MATCH(E6728,_xlfn.VSTACK('VLookup Lists'!$E$2:$E$17,'VLookup Lists'!$H$2:$H$38,'VLookup Lists'!$J$2:$J$8),0)),1,0)</f>
        <v>0</v>
      </c>
      <c r="N6728" s="1" t="str">
        <f>IFERROR(IF(VLOOKUP($D6728,'VLookup Lists'!$B$11:$C$29,2,FALSE)="FLIP",1,0),"")</f>
        <v/>
      </c>
      <c r="O6728" s="1" t="b">
        <f>ISNUMBER(MATCH($E6728,'VLookup Lists'!$E$2:$E$17,0))</f>
        <v>0</v>
      </c>
    </row>
    <row r="6729" spans="1:15" ht="15" customHeight="1" x14ac:dyDescent="0.2">
      <c r="A6729" s="1" t="str">
        <f t="shared" si="26"/>
        <v>OFVP</v>
      </c>
      <c r="E6729" s="1" t="s">
        <v>352</v>
      </c>
      <c r="G6729" s="38"/>
      <c r="H6729" s="39"/>
      <c r="M6729" s="1">
        <f>IF(ISNUMBER(MATCH(E6729,_xlfn.VSTACK('VLookup Lists'!$E$2:$E$17,'VLookup Lists'!$H$2:$H$38,'VLookup Lists'!$J$2:$J$8),0)),1,0)</f>
        <v>0</v>
      </c>
      <c r="N6729" s="1" t="str">
        <f>IFERROR(IF(VLOOKUP($D6729,'VLookup Lists'!$B$11:$C$29,2,FALSE)="FLIP",1,0),"")</f>
        <v/>
      </c>
      <c r="O6729" s="1" t="b">
        <f>ISNUMBER(MATCH($E6729,'VLookup Lists'!$E$2:$E$17,0))</f>
        <v>0</v>
      </c>
    </row>
    <row r="6730" spans="1:15" ht="15" customHeight="1" x14ac:dyDescent="0.2">
      <c r="A6730" s="1" t="str">
        <f t="shared" si="26"/>
        <v>OFVP</v>
      </c>
      <c r="E6730" s="1" t="s">
        <v>352</v>
      </c>
      <c r="G6730" s="38"/>
      <c r="H6730" s="39"/>
      <c r="M6730" s="1">
        <f>IF(ISNUMBER(MATCH(E6730,_xlfn.VSTACK('VLookup Lists'!$E$2:$E$17,'VLookup Lists'!$H$2:$H$38,'VLookup Lists'!$J$2:$J$8),0)),1,0)</f>
        <v>0</v>
      </c>
      <c r="N6730" s="1" t="str">
        <f>IFERROR(IF(VLOOKUP($D6730,'VLookup Lists'!$B$11:$C$29,2,FALSE)="FLIP",1,0),"")</f>
        <v/>
      </c>
      <c r="O6730" s="1" t="b">
        <f>ISNUMBER(MATCH($E6730,'VLookup Lists'!$E$2:$E$17,0))</f>
        <v>0</v>
      </c>
    </row>
    <row r="6731" spans="1:15" ht="15" customHeight="1" x14ac:dyDescent="0.2">
      <c r="A6731" s="1" t="str">
        <f t="shared" si="26"/>
        <v>OFVP</v>
      </c>
      <c r="E6731" s="1" t="s">
        <v>352</v>
      </c>
      <c r="G6731" s="38"/>
      <c r="H6731" s="39"/>
      <c r="M6731" s="1">
        <f>IF(ISNUMBER(MATCH(E6731,_xlfn.VSTACK('VLookup Lists'!$E$2:$E$17,'VLookup Lists'!$H$2:$H$38,'VLookup Lists'!$J$2:$J$8),0)),1,0)</f>
        <v>0</v>
      </c>
      <c r="N6731" s="1" t="str">
        <f>IFERROR(IF(VLOOKUP($D6731,'VLookup Lists'!$B$11:$C$29,2,FALSE)="FLIP",1,0),"")</f>
        <v/>
      </c>
      <c r="O6731" s="1" t="b">
        <f>ISNUMBER(MATCH($E6731,'VLookup Lists'!$E$2:$E$17,0))</f>
        <v>0</v>
      </c>
    </row>
    <row r="6732" spans="1:15" ht="15" customHeight="1" x14ac:dyDescent="0.2">
      <c r="A6732" s="1" t="str">
        <f t="shared" si="26"/>
        <v>OFVP</v>
      </c>
      <c r="E6732" s="1" t="s">
        <v>352</v>
      </c>
      <c r="G6732" s="38"/>
      <c r="H6732" s="39"/>
      <c r="M6732" s="1">
        <f>IF(ISNUMBER(MATCH(E6732,_xlfn.VSTACK('VLookup Lists'!$E$2:$E$17,'VLookup Lists'!$H$2:$H$38,'VLookup Lists'!$J$2:$J$8),0)),1,0)</f>
        <v>0</v>
      </c>
      <c r="N6732" s="1" t="str">
        <f>IFERROR(IF(VLOOKUP($D6732,'VLookup Lists'!$B$11:$C$29,2,FALSE)="FLIP",1,0),"")</f>
        <v/>
      </c>
      <c r="O6732" s="1" t="b">
        <f>ISNUMBER(MATCH($E6732,'VLookup Lists'!$E$2:$E$17,0))</f>
        <v>0</v>
      </c>
    </row>
    <row r="6733" spans="1:15" ht="15" customHeight="1" x14ac:dyDescent="0.2">
      <c r="A6733" s="1" t="str">
        <f t="shared" si="26"/>
        <v>OFVP</v>
      </c>
      <c r="E6733" s="1" t="s">
        <v>352</v>
      </c>
      <c r="G6733" s="38"/>
      <c r="H6733" s="39"/>
      <c r="M6733" s="1">
        <f>IF(ISNUMBER(MATCH(E6733,_xlfn.VSTACK('VLookup Lists'!$E$2:$E$17,'VLookup Lists'!$H$2:$H$38,'VLookup Lists'!$J$2:$J$8),0)),1,0)</f>
        <v>0</v>
      </c>
      <c r="N6733" s="1" t="str">
        <f>IFERROR(IF(VLOOKUP($D6733,'VLookup Lists'!$B$11:$C$29,2,FALSE)="FLIP",1,0),"")</f>
        <v/>
      </c>
      <c r="O6733" s="1" t="b">
        <f>ISNUMBER(MATCH($E6733,'VLookup Lists'!$E$2:$E$17,0))</f>
        <v>0</v>
      </c>
    </row>
    <row r="6734" spans="1:15" ht="15" customHeight="1" x14ac:dyDescent="0.2">
      <c r="A6734" s="1" t="str">
        <f t="shared" si="26"/>
        <v>OFVP</v>
      </c>
      <c r="E6734" s="1" t="s">
        <v>352</v>
      </c>
      <c r="G6734" s="38"/>
      <c r="H6734" s="39"/>
      <c r="M6734" s="1">
        <f>IF(ISNUMBER(MATCH(E6734,_xlfn.VSTACK('VLookup Lists'!$E$2:$E$17,'VLookup Lists'!$H$2:$H$38,'VLookup Lists'!$J$2:$J$8),0)),1,0)</f>
        <v>0</v>
      </c>
      <c r="N6734" s="1" t="str">
        <f>IFERROR(IF(VLOOKUP($D6734,'VLookup Lists'!$B$11:$C$29,2,FALSE)="FLIP",1,0),"")</f>
        <v/>
      </c>
      <c r="O6734" s="1" t="b">
        <f>ISNUMBER(MATCH($E6734,'VLookup Lists'!$E$2:$E$17,0))</f>
        <v>0</v>
      </c>
    </row>
    <row r="6735" spans="1:15" ht="15" customHeight="1" x14ac:dyDescent="0.2">
      <c r="A6735" s="1" t="str">
        <f t="shared" si="26"/>
        <v>OFVP</v>
      </c>
      <c r="E6735" s="1" t="s">
        <v>352</v>
      </c>
      <c r="G6735" s="38"/>
      <c r="H6735" s="39"/>
      <c r="M6735" s="1">
        <f>IF(ISNUMBER(MATCH(E6735,_xlfn.VSTACK('VLookup Lists'!$E$2:$E$17,'VLookup Lists'!$H$2:$H$38,'VLookup Lists'!$J$2:$J$8),0)),1,0)</f>
        <v>0</v>
      </c>
      <c r="N6735" s="1" t="str">
        <f>IFERROR(IF(VLOOKUP($D6735,'VLookup Lists'!$B$11:$C$29,2,FALSE)="FLIP",1,0),"")</f>
        <v/>
      </c>
      <c r="O6735" s="1" t="b">
        <f>ISNUMBER(MATCH($E6735,'VLookup Lists'!$E$2:$E$17,0))</f>
        <v>0</v>
      </c>
    </row>
    <row r="6736" spans="1:15" ht="15" customHeight="1" x14ac:dyDescent="0.2">
      <c r="A6736" s="1" t="str">
        <f t="shared" si="26"/>
        <v>OFVP</v>
      </c>
      <c r="E6736" s="1" t="s">
        <v>352</v>
      </c>
      <c r="G6736" s="38"/>
      <c r="H6736" s="39"/>
      <c r="M6736" s="1">
        <f>IF(ISNUMBER(MATCH(E6736,_xlfn.VSTACK('VLookup Lists'!$E$2:$E$17,'VLookup Lists'!$H$2:$H$38,'VLookup Lists'!$J$2:$J$8),0)),1,0)</f>
        <v>0</v>
      </c>
      <c r="N6736" s="1" t="str">
        <f>IFERROR(IF(VLOOKUP($D6736,'VLookup Lists'!$B$11:$C$29,2,FALSE)="FLIP",1,0),"")</f>
        <v/>
      </c>
      <c r="O6736" s="1" t="b">
        <f>ISNUMBER(MATCH($E6736,'VLookup Lists'!$E$2:$E$17,0))</f>
        <v>0</v>
      </c>
    </row>
    <row r="6737" spans="1:15" ht="15" customHeight="1" x14ac:dyDescent="0.2">
      <c r="A6737" s="1" t="str">
        <f t="shared" si="26"/>
        <v>OFVP</v>
      </c>
      <c r="E6737" s="1" t="s">
        <v>352</v>
      </c>
      <c r="G6737" s="38"/>
      <c r="H6737" s="39"/>
      <c r="M6737" s="1">
        <f>IF(ISNUMBER(MATCH(E6737,_xlfn.VSTACK('VLookup Lists'!$E$2:$E$17,'VLookup Lists'!$H$2:$H$38,'VLookup Lists'!$J$2:$J$8),0)),1,0)</f>
        <v>0</v>
      </c>
      <c r="N6737" s="1" t="str">
        <f>IFERROR(IF(VLOOKUP($D6737,'VLookup Lists'!$B$11:$C$29,2,FALSE)="FLIP",1,0),"")</f>
        <v/>
      </c>
      <c r="O6737" s="1" t="b">
        <f>ISNUMBER(MATCH($E6737,'VLookup Lists'!$E$2:$E$17,0))</f>
        <v>0</v>
      </c>
    </row>
    <row r="6738" spans="1:15" ht="15" customHeight="1" x14ac:dyDescent="0.2">
      <c r="A6738" s="1" t="str">
        <f t="shared" si="26"/>
        <v>OFVP</v>
      </c>
      <c r="E6738" s="1" t="s">
        <v>352</v>
      </c>
      <c r="G6738" s="38"/>
      <c r="H6738" s="39"/>
      <c r="M6738" s="1">
        <f>IF(ISNUMBER(MATCH(E6738,_xlfn.VSTACK('VLookup Lists'!$E$2:$E$17,'VLookup Lists'!$H$2:$H$38,'VLookup Lists'!$J$2:$J$8),0)),1,0)</f>
        <v>0</v>
      </c>
      <c r="N6738" s="1" t="str">
        <f>IFERROR(IF(VLOOKUP($D6738,'VLookup Lists'!$B$11:$C$29,2,FALSE)="FLIP",1,0),"")</f>
        <v/>
      </c>
      <c r="O6738" s="1" t="b">
        <f>ISNUMBER(MATCH($E6738,'VLookup Lists'!$E$2:$E$17,0))</f>
        <v>0</v>
      </c>
    </row>
    <row r="6739" spans="1:15" ht="15" customHeight="1" x14ac:dyDescent="0.2">
      <c r="A6739" s="1" t="str">
        <f t="shared" si="26"/>
        <v>OFVP</v>
      </c>
      <c r="E6739" s="1" t="s">
        <v>352</v>
      </c>
      <c r="G6739" s="38"/>
      <c r="H6739" s="39"/>
      <c r="M6739" s="1">
        <f>IF(ISNUMBER(MATCH(E6739,_xlfn.VSTACK('VLookup Lists'!$E$2:$E$17,'VLookup Lists'!$H$2:$H$38,'VLookup Lists'!$J$2:$J$8),0)),1,0)</f>
        <v>0</v>
      </c>
      <c r="N6739" s="1" t="str">
        <f>IFERROR(IF(VLOOKUP($D6739,'VLookup Lists'!$B$11:$C$29,2,FALSE)="FLIP",1,0),"")</f>
        <v/>
      </c>
      <c r="O6739" s="1" t="b">
        <f>ISNUMBER(MATCH($E6739,'VLookup Lists'!$E$2:$E$17,0))</f>
        <v>0</v>
      </c>
    </row>
    <row r="6740" spans="1:15" ht="15" customHeight="1" x14ac:dyDescent="0.2">
      <c r="A6740" s="1" t="str">
        <f t="shared" si="26"/>
        <v>OFVP</v>
      </c>
      <c r="E6740" s="1" t="s">
        <v>352</v>
      </c>
      <c r="G6740" s="38"/>
      <c r="H6740" s="39"/>
      <c r="M6740" s="1">
        <f>IF(ISNUMBER(MATCH(E6740,_xlfn.VSTACK('VLookup Lists'!$E$2:$E$17,'VLookup Lists'!$H$2:$H$38,'VLookup Lists'!$J$2:$J$8),0)),1,0)</f>
        <v>0</v>
      </c>
      <c r="N6740" s="1" t="str">
        <f>IFERROR(IF(VLOOKUP($D6740,'VLookup Lists'!$B$11:$C$29,2,FALSE)="FLIP",1,0),"")</f>
        <v/>
      </c>
      <c r="O6740" s="1" t="b">
        <f>ISNUMBER(MATCH($E6740,'VLookup Lists'!$E$2:$E$17,0))</f>
        <v>0</v>
      </c>
    </row>
    <row r="6741" spans="1:15" ht="15" customHeight="1" x14ac:dyDescent="0.2">
      <c r="A6741" s="1" t="str">
        <f t="shared" si="26"/>
        <v>OFVP</v>
      </c>
      <c r="E6741" s="1" t="s">
        <v>352</v>
      </c>
      <c r="G6741" s="38"/>
      <c r="H6741" s="39"/>
      <c r="M6741" s="1">
        <f>IF(ISNUMBER(MATCH(E6741,_xlfn.VSTACK('VLookup Lists'!$E$2:$E$17,'VLookup Lists'!$H$2:$H$38,'VLookup Lists'!$J$2:$J$8),0)),1,0)</f>
        <v>0</v>
      </c>
      <c r="N6741" s="1" t="str">
        <f>IFERROR(IF(VLOOKUP($D6741,'VLookup Lists'!$B$11:$C$29,2,FALSE)="FLIP",1,0),"")</f>
        <v/>
      </c>
      <c r="O6741" s="1" t="b">
        <f>ISNUMBER(MATCH($E6741,'VLookup Lists'!$E$2:$E$17,0))</f>
        <v>0</v>
      </c>
    </row>
    <row r="6742" spans="1:15" ht="15" customHeight="1" x14ac:dyDescent="0.2">
      <c r="A6742" s="1" t="str">
        <f t="shared" si="26"/>
        <v>OFVP</v>
      </c>
      <c r="E6742" s="1" t="s">
        <v>352</v>
      </c>
      <c r="G6742" s="38"/>
      <c r="H6742" s="39"/>
      <c r="M6742" s="1">
        <f>IF(ISNUMBER(MATCH(E6742,_xlfn.VSTACK('VLookup Lists'!$E$2:$E$17,'VLookup Lists'!$H$2:$H$38,'VLookup Lists'!$J$2:$J$8),0)),1,0)</f>
        <v>0</v>
      </c>
      <c r="N6742" s="1" t="str">
        <f>IFERROR(IF(VLOOKUP($D6742,'VLookup Lists'!$B$11:$C$29,2,FALSE)="FLIP",1,0),"")</f>
        <v/>
      </c>
      <c r="O6742" s="1" t="b">
        <f>ISNUMBER(MATCH($E6742,'VLookup Lists'!$E$2:$E$17,0))</f>
        <v>0</v>
      </c>
    </row>
    <row r="6743" spans="1:15" ht="15" customHeight="1" x14ac:dyDescent="0.2">
      <c r="A6743" s="1" t="str">
        <f t="shared" si="26"/>
        <v>OFVP</v>
      </c>
      <c r="E6743" s="1" t="s">
        <v>352</v>
      </c>
      <c r="G6743" s="38"/>
      <c r="H6743" s="39"/>
      <c r="M6743" s="1">
        <f>IF(ISNUMBER(MATCH(E6743,_xlfn.VSTACK('VLookup Lists'!$E$2:$E$17,'VLookup Lists'!$H$2:$H$38,'VLookup Lists'!$J$2:$J$8),0)),1,0)</f>
        <v>0</v>
      </c>
      <c r="N6743" s="1" t="str">
        <f>IFERROR(IF(VLOOKUP($D6743,'VLookup Lists'!$B$11:$C$29,2,FALSE)="FLIP",1,0),"")</f>
        <v/>
      </c>
      <c r="O6743" s="1" t="b">
        <f>ISNUMBER(MATCH($E6743,'VLookup Lists'!$E$2:$E$17,0))</f>
        <v>0</v>
      </c>
    </row>
    <row r="6744" spans="1:15" ht="15" customHeight="1" x14ac:dyDescent="0.2">
      <c r="A6744" s="1" t="str">
        <f t="shared" si="26"/>
        <v>OFVP</v>
      </c>
      <c r="E6744" s="1" t="s">
        <v>352</v>
      </c>
      <c r="G6744" s="38"/>
      <c r="H6744" s="39"/>
      <c r="M6744" s="1">
        <f>IF(ISNUMBER(MATCH(E6744,_xlfn.VSTACK('VLookup Lists'!$E$2:$E$17,'VLookup Lists'!$H$2:$H$38,'VLookup Lists'!$J$2:$J$8),0)),1,0)</f>
        <v>0</v>
      </c>
      <c r="N6744" s="1" t="str">
        <f>IFERROR(IF(VLOOKUP($D6744,'VLookup Lists'!$B$11:$C$29,2,FALSE)="FLIP",1,0),"")</f>
        <v/>
      </c>
      <c r="O6744" s="1" t="b">
        <f>ISNUMBER(MATCH($E6744,'VLookup Lists'!$E$2:$E$17,0))</f>
        <v>0</v>
      </c>
    </row>
    <row r="6745" spans="1:15" ht="15" customHeight="1" x14ac:dyDescent="0.2">
      <c r="A6745" s="1" t="str">
        <f t="shared" si="26"/>
        <v>OFVP</v>
      </c>
      <c r="E6745" s="1" t="s">
        <v>352</v>
      </c>
      <c r="G6745" s="38"/>
      <c r="H6745" s="39"/>
      <c r="M6745" s="1">
        <f>IF(ISNUMBER(MATCH(E6745,_xlfn.VSTACK('VLookup Lists'!$E$2:$E$17,'VLookup Lists'!$H$2:$H$38,'VLookup Lists'!$J$2:$J$8),0)),1,0)</f>
        <v>0</v>
      </c>
      <c r="N6745" s="1" t="str">
        <f>IFERROR(IF(VLOOKUP($D6745,'VLookup Lists'!$B$11:$C$29,2,FALSE)="FLIP",1,0),"")</f>
        <v/>
      </c>
      <c r="O6745" s="1" t="b">
        <f>ISNUMBER(MATCH($E6745,'VLookup Lists'!$E$2:$E$17,0))</f>
        <v>0</v>
      </c>
    </row>
    <row r="6746" spans="1:15" ht="15" customHeight="1" x14ac:dyDescent="0.2">
      <c r="A6746" s="1" t="str">
        <f t="shared" si="26"/>
        <v>OFVP</v>
      </c>
      <c r="E6746" s="1" t="s">
        <v>352</v>
      </c>
      <c r="G6746" s="38"/>
      <c r="H6746" s="39"/>
      <c r="M6746" s="1">
        <f>IF(ISNUMBER(MATCH(E6746,_xlfn.VSTACK('VLookup Lists'!$E$2:$E$17,'VLookup Lists'!$H$2:$H$38,'VLookup Lists'!$J$2:$J$8),0)),1,0)</f>
        <v>0</v>
      </c>
      <c r="N6746" s="1" t="str">
        <f>IFERROR(IF(VLOOKUP($D6746,'VLookup Lists'!$B$11:$C$29,2,FALSE)="FLIP",1,0),"")</f>
        <v/>
      </c>
      <c r="O6746" s="1" t="b">
        <f>ISNUMBER(MATCH($E6746,'VLookup Lists'!$E$2:$E$17,0))</f>
        <v>0</v>
      </c>
    </row>
    <row r="6747" spans="1:15" ht="15" customHeight="1" x14ac:dyDescent="0.2">
      <c r="A6747" s="1" t="str">
        <f t="shared" si="26"/>
        <v>OFVP</v>
      </c>
      <c r="E6747" s="1" t="s">
        <v>352</v>
      </c>
      <c r="G6747" s="38"/>
      <c r="H6747" s="39"/>
      <c r="M6747" s="1">
        <f>IF(ISNUMBER(MATCH(E6747,_xlfn.VSTACK('VLookup Lists'!$E$2:$E$17,'VLookup Lists'!$H$2:$H$38,'VLookup Lists'!$J$2:$J$8),0)),1,0)</f>
        <v>0</v>
      </c>
      <c r="N6747" s="1" t="str">
        <f>IFERROR(IF(VLOOKUP($D6747,'VLookup Lists'!$B$11:$C$29,2,FALSE)="FLIP",1,0),"")</f>
        <v/>
      </c>
      <c r="O6747" s="1" t="b">
        <f>ISNUMBER(MATCH($E6747,'VLookup Lists'!$E$2:$E$17,0))</f>
        <v>0</v>
      </c>
    </row>
    <row r="6748" spans="1:15" ht="15" customHeight="1" x14ac:dyDescent="0.2">
      <c r="A6748" s="1" t="str">
        <f t="shared" si="26"/>
        <v>OFVP</v>
      </c>
      <c r="E6748" s="1" t="s">
        <v>352</v>
      </c>
      <c r="G6748" s="38"/>
      <c r="H6748" s="39"/>
      <c r="M6748" s="1">
        <f>IF(ISNUMBER(MATCH(E6748,_xlfn.VSTACK('VLookup Lists'!$E$2:$E$17,'VLookup Lists'!$H$2:$H$38,'VLookup Lists'!$J$2:$J$8),0)),1,0)</f>
        <v>0</v>
      </c>
      <c r="N6748" s="1" t="str">
        <f>IFERROR(IF(VLOOKUP($D6748,'VLookup Lists'!$B$11:$C$29,2,FALSE)="FLIP",1,0),"")</f>
        <v/>
      </c>
      <c r="O6748" s="1" t="b">
        <f>ISNUMBER(MATCH($E6748,'VLookup Lists'!$E$2:$E$17,0))</f>
        <v>0</v>
      </c>
    </row>
    <row r="6749" spans="1:15" ht="15" customHeight="1" x14ac:dyDescent="0.2">
      <c r="A6749" s="1" t="str">
        <f t="shared" si="26"/>
        <v>OFVP</v>
      </c>
      <c r="E6749" s="1" t="s">
        <v>352</v>
      </c>
      <c r="G6749" s="38"/>
      <c r="H6749" s="39"/>
      <c r="M6749" s="1">
        <f>IF(ISNUMBER(MATCH(E6749,_xlfn.VSTACK('VLookup Lists'!$E$2:$E$17,'VLookup Lists'!$H$2:$H$38,'VLookup Lists'!$J$2:$J$8),0)),1,0)</f>
        <v>0</v>
      </c>
      <c r="N6749" s="1" t="str">
        <f>IFERROR(IF(VLOOKUP($D6749,'VLookup Lists'!$B$11:$C$29,2,FALSE)="FLIP",1,0),"")</f>
        <v/>
      </c>
      <c r="O6749" s="1" t="b">
        <f>ISNUMBER(MATCH($E6749,'VLookup Lists'!$E$2:$E$17,0))</f>
        <v>0</v>
      </c>
    </row>
    <row r="6750" spans="1:15" ht="15" customHeight="1" x14ac:dyDescent="0.2">
      <c r="A6750" s="1" t="str">
        <f t="shared" si="26"/>
        <v>OFVP</v>
      </c>
      <c r="E6750" s="1" t="s">
        <v>352</v>
      </c>
      <c r="G6750" s="38"/>
      <c r="H6750" s="39"/>
      <c r="M6750" s="1">
        <f>IF(ISNUMBER(MATCH(E6750,_xlfn.VSTACK('VLookup Lists'!$E$2:$E$17,'VLookup Lists'!$H$2:$H$38,'VLookup Lists'!$J$2:$J$8),0)),1,0)</f>
        <v>0</v>
      </c>
      <c r="N6750" s="1" t="str">
        <f>IFERROR(IF(VLOOKUP($D6750,'VLookup Lists'!$B$11:$C$29,2,FALSE)="FLIP",1,0),"")</f>
        <v/>
      </c>
      <c r="O6750" s="1" t="b">
        <f>ISNUMBER(MATCH($E6750,'VLookup Lists'!$E$2:$E$17,0))</f>
        <v>0</v>
      </c>
    </row>
    <row r="6751" spans="1:15" ht="15" customHeight="1" x14ac:dyDescent="0.2">
      <c r="A6751" s="1" t="str">
        <f t="shared" si="26"/>
        <v>OFVP</v>
      </c>
      <c r="E6751" s="1" t="s">
        <v>352</v>
      </c>
      <c r="G6751" s="38"/>
      <c r="H6751" s="39"/>
      <c r="M6751" s="1">
        <f>IF(ISNUMBER(MATCH(E6751,_xlfn.VSTACK('VLookup Lists'!$E$2:$E$17,'VLookup Lists'!$H$2:$H$38,'VLookup Lists'!$J$2:$J$8),0)),1,0)</f>
        <v>0</v>
      </c>
      <c r="N6751" s="1" t="str">
        <f>IFERROR(IF(VLOOKUP($D6751,'VLookup Lists'!$B$11:$C$29,2,FALSE)="FLIP",1,0),"")</f>
        <v/>
      </c>
      <c r="O6751" s="1" t="b">
        <f>ISNUMBER(MATCH($E6751,'VLookup Lists'!$E$2:$E$17,0))</f>
        <v>0</v>
      </c>
    </row>
    <row r="6752" spans="1:15" ht="15" customHeight="1" x14ac:dyDescent="0.2">
      <c r="A6752" s="1" t="str">
        <f t="shared" si="26"/>
        <v>OFVP</v>
      </c>
      <c r="E6752" s="1" t="s">
        <v>352</v>
      </c>
      <c r="G6752" s="38"/>
      <c r="H6752" s="39"/>
      <c r="M6752" s="1">
        <f>IF(ISNUMBER(MATCH(E6752,_xlfn.VSTACK('VLookup Lists'!$E$2:$E$17,'VLookup Lists'!$H$2:$H$38,'VLookup Lists'!$J$2:$J$8),0)),1,0)</f>
        <v>0</v>
      </c>
      <c r="N6752" s="1" t="str">
        <f>IFERROR(IF(VLOOKUP($D6752,'VLookup Lists'!$B$11:$C$29,2,FALSE)="FLIP",1,0),"")</f>
        <v/>
      </c>
      <c r="O6752" s="1" t="b">
        <f>ISNUMBER(MATCH($E6752,'VLookup Lists'!$E$2:$E$17,0))</f>
        <v>0</v>
      </c>
    </row>
    <row r="6753" spans="1:15" ht="15" customHeight="1" x14ac:dyDescent="0.2">
      <c r="A6753" s="1" t="str">
        <f t="shared" si="26"/>
        <v>OFVP</v>
      </c>
      <c r="E6753" s="1" t="s">
        <v>352</v>
      </c>
      <c r="G6753" s="38"/>
      <c r="H6753" s="39"/>
      <c r="M6753" s="1">
        <f>IF(ISNUMBER(MATCH(E6753,_xlfn.VSTACK('VLookup Lists'!$E$2:$E$17,'VLookup Lists'!$H$2:$H$38,'VLookup Lists'!$J$2:$J$8),0)),1,0)</f>
        <v>0</v>
      </c>
      <c r="N6753" s="1" t="str">
        <f>IFERROR(IF(VLOOKUP($D6753,'VLookup Lists'!$B$11:$C$29,2,FALSE)="FLIP",1,0),"")</f>
        <v/>
      </c>
      <c r="O6753" s="1" t="b">
        <f>ISNUMBER(MATCH($E6753,'VLookup Lists'!$E$2:$E$17,0))</f>
        <v>0</v>
      </c>
    </row>
    <row r="6754" spans="1:15" ht="15" customHeight="1" x14ac:dyDescent="0.2">
      <c r="A6754" s="1" t="str">
        <f t="shared" si="26"/>
        <v>OFVP</v>
      </c>
      <c r="E6754" s="1" t="s">
        <v>352</v>
      </c>
      <c r="G6754" s="38"/>
      <c r="H6754" s="39"/>
      <c r="M6754" s="1">
        <f>IF(ISNUMBER(MATCH(E6754,_xlfn.VSTACK('VLookup Lists'!$E$2:$E$17,'VLookup Lists'!$H$2:$H$38,'VLookup Lists'!$J$2:$J$8),0)),1,0)</f>
        <v>0</v>
      </c>
      <c r="N6754" s="1" t="str">
        <f>IFERROR(IF(VLOOKUP($D6754,'VLookup Lists'!$B$11:$C$29,2,FALSE)="FLIP",1,0),"")</f>
        <v/>
      </c>
      <c r="O6754" s="1" t="b">
        <f>ISNUMBER(MATCH($E6754,'VLookup Lists'!$E$2:$E$17,0))</f>
        <v>0</v>
      </c>
    </row>
    <row r="6755" spans="1:15" ht="15" customHeight="1" x14ac:dyDescent="0.2">
      <c r="A6755" s="1" t="str">
        <f t="shared" si="26"/>
        <v>OFVP</v>
      </c>
      <c r="E6755" s="1" t="s">
        <v>352</v>
      </c>
      <c r="G6755" s="38"/>
      <c r="H6755" s="39"/>
      <c r="M6755" s="1">
        <f>IF(ISNUMBER(MATCH(E6755,_xlfn.VSTACK('VLookup Lists'!$E$2:$E$17,'VLookup Lists'!$H$2:$H$38,'VLookup Lists'!$J$2:$J$8),0)),1,0)</f>
        <v>0</v>
      </c>
      <c r="N6755" s="1" t="str">
        <f>IFERROR(IF(VLOOKUP($D6755,'VLookup Lists'!$B$11:$C$29,2,FALSE)="FLIP",1,0),"")</f>
        <v/>
      </c>
      <c r="O6755" s="1" t="b">
        <f>ISNUMBER(MATCH($E6755,'VLookup Lists'!$E$2:$E$17,0))</f>
        <v>0</v>
      </c>
    </row>
    <row r="6756" spans="1:15" ht="15" customHeight="1" x14ac:dyDescent="0.2">
      <c r="A6756" s="1" t="str">
        <f t="shared" si="26"/>
        <v>OFVP</v>
      </c>
      <c r="E6756" s="1" t="s">
        <v>352</v>
      </c>
      <c r="G6756" s="38"/>
      <c r="H6756" s="39"/>
      <c r="M6756" s="1">
        <f>IF(ISNUMBER(MATCH(E6756,_xlfn.VSTACK('VLookup Lists'!$E$2:$E$17,'VLookup Lists'!$H$2:$H$38,'VLookup Lists'!$J$2:$J$8),0)),1,0)</f>
        <v>0</v>
      </c>
      <c r="N6756" s="1" t="str">
        <f>IFERROR(IF(VLOOKUP($D6756,'VLookup Lists'!$B$11:$C$29,2,FALSE)="FLIP",1,0),"")</f>
        <v/>
      </c>
      <c r="O6756" s="1" t="b">
        <f>ISNUMBER(MATCH($E6756,'VLookup Lists'!$E$2:$E$17,0))</f>
        <v>0</v>
      </c>
    </row>
    <row r="6757" spans="1:15" ht="15" customHeight="1" x14ac:dyDescent="0.2">
      <c r="A6757" s="1" t="str">
        <f t="shared" si="26"/>
        <v>OFVP</v>
      </c>
      <c r="E6757" s="1" t="s">
        <v>352</v>
      </c>
      <c r="G6757" s="38"/>
      <c r="H6757" s="39"/>
      <c r="M6757" s="1">
        <f>IF(ISNUMBER(MATCH(E6757,_xlfn.VSTACK('VLookup Lists'!$E$2:$E$17,'VLookup Lists'!$H$2:$H$38,'VLookup Lists'!$J$2:$J$8),0)),1,0)</f>
        <v>0</v>
      </c>
      <c r="N6757" s="1" t="str">
        <f>IFERROR(IF(VLOOKUP($D6757,'VLookup Lists'!$B$11:$C$29,2,FALSE)="FLIP",1,0),"")</f>
        <v/>
      </c>
      <c r="O6757" s="1" t="b">
        <f>ISNUMBER(MATCH($E6757,'VLookup Lists'!$E$2:$E$17,0))</f>
        <v>0</v>
      </c>
    </row>
    <row r="6758" spans="1:15" ht="15" customHeight="1" x14ac:dyDescent="0.2">
      <c r="A6758" s="1" t="str">
        <f t="shared" si="26"/>
        <v>OFVP</v>
      </c>
      <c r="E6758" s="1" t="s">
        <v>352</v>
      </c>
      <c r="G6758" s="38"/>
      <c r="H6758" s="39"/>
      <c r="M6758" s="1">
        <f>IF(ISNUMBER(MATCH(E6758,_xlfn.VSTACK('VLookup Lists'!$E$2:$E$17,'VLookup Lists'!$H$2:$H$38,'VLookup Lists'!$J$2:$J$8),0)),1,0)</f>
        <v>0</v>
      </c>
      <c r="N6758" s="1" t="str">
        <f>IFERROR(IF(VLOOKUP($D6758,'VLookup Lists'!$B$11:$C$29,2,FALSE)="FLIP",1,0),"")</f>
        <v/>
      </c>
      <c r="O6758" s="1" t="b">
        <f>ISNUMBER(MATCH($E6758,'VLookup Lists'!$E$2:$E$17,0))</f>
        <v>0</v>
      </c>
    </row>
    <row r="6759" spans="1:15" ht="15" customHeight="1" x14ac:dyDescent="0.2">
      <c r="A6759" s="1" t="str">
        <f t="shared" si="26"/>
        <v>OFVP</v>
      </c>
      <c r="E6759" s="1" t="s">
        <v>352</v>
      </c>
      <c r="G6759" s="38"/>
      <c r="H6759" s="39"/>
      <c r="M6759" s="1">
        <f>IF(ISNUMBER(MATCH(E6759,_xlfn.VSTACK('VLookup Lists'!$E$2:$E$17,'VLookup Lists'!$H$2:$H$38,'VLookup Lists'!$J$2:$J$8),0)),1,0)</f>
        <v>0</v>
      </c>
      <c r="N6759" s="1" t="str">
        <f>IFERROR(IF(VLOOKUP($D6759,'VLookup Lists'!$B$11:$C$29,2,FALSE)="FLIP",1,0),"")</f>
        <v/>
      </c>
      <c r="O6759" s="1" t="b">
        <f>ISNUMBER(MATCH($E6759,'VLookup Lists'!$E$2:$E$17,0))</f>
        <v>0</v>
      </c>
    </row>
    <row r="6760" spans="1:15" ht="15" customHeight="1" x14ac:dyDescent="0.2">
      <c r="A6760" s="1" t="str">
        <f t="shared" si="26"/>
        <v>OFVP</v>
      </c>
      <c r="E6760" s="1" t="s">
        <v>352</v>
      </c>
      <c r="G6760" s="38"/>
      <c r="H6760" s="39"/>
      <c r="M6760" s="1">
        <f>IF(ISNUMBER(MATCH(E6760,_xlfn.VSTACK('VLookup Lists'!$E$2:$E$17,'VLookup Lists'!$H$2:$H$38,'VLookup Lists'!$J$2:$J$8),0)),1,0)</f>
        <v>0</v>
      </c>
      <c r="N6760" s="1" t="str">
        <f>IFERROR(IF(VLOOKUP($D6760,'VLookup Lists'!$B$11:$C$29,2,FALSE)="FLIP",1,0),"")</f>
        <v/>
      </c>
      <c r="O6760" s="1" t="b">
        <f>ISNUMBER(MATCH($E6760,'VLookup Lists'!$E$2:$E$17,0))</f>
        <v>0</v>
      </c>
    </row>
    <row r="6761" spans="1:15" ht="15" customHeight="1" x14ac:dyDescent="0.2">
      <c r="A6761" s="1" t="str">
        <f t="shared" si="26"/>
        <v>OFVP</v>
      </c>
      <c r="E6761" s="1" t="s">
        <v>352</v>
      </c>
      <c r="G6761" s="38"/>
      <c r="H6761" s="39"/>
      <c r="M6761" s="1">
        <f>IF(ISNUMBER(MATCH(E6761,_xlfn.VSTACK('VLookup Lists'!$E$2:$E$17,'VLookup Lists'!$H$2:$H$38,'VLookup Lists'!$J$2:$J$8),0)),1,0)</f>
        <v>0</v>
      </c>
      <c r="N6761" s="1" t="str">
        <f>IFERROR(IF(VLOOKUP($D6761,'VLookup Lists'!$B$11:$C$29,2,FALSE)="FLIP",1,0),"")</f>
        <v/>
      </c>
      <c r="O6761" s="1" t="b">
        <f>ISNUMBER(MATCH($E6761,'VLookup Lists'!$E$2:$E$17,0))</f>
        <v>0</v>
      </c>
    </row>
    <row r="6762" spans="1:15" ht="15" customHeight="1" x14ac:dyDescent="0.2">
      <c r="A6762" s="1" t="str">
        <f t="shared" si="26"/>
        <v>OFVP</v>
      </c>
      <c r="E6762" s="1" t="s">
        <v>352</v>
      </c>
      <c r="G6762" s="38"/>
      <c r="H6762" s="39"/>
      <c r="M6762" s="1">
        <f>IF(ISNUMBER(MATCH(E6762,_xlfn.VSTACK('VLookup Lists'!$E$2:$E$17,'VLookup Lists'!$H$2:$H$38,'VLookup Lists'!$J$2:$J$8),0)),1,0)</f>
        <v>0</v>
      </c>
      <c r="N6762" s="1" t="str">
        <f>IFERROR(IF(VLOOKUP($D6762,'VLookup Lists'!$B$11:$C$29,2,FALSE)="FLIP",1,0),"")</f>
        <v/>
      </c>
      <c r="O6762" s="1" t="b">
        <f>ISNUMBER(MATCH($E6762,'VLookup Lists'!$E$2:$E$17,0))</f>
        <v>0</v>
      </c>
    </row>
    <row r="6763" spans="1:15" ht="15" customHeight="1" x14ac:dyDescent="0.2">
      <c r="A6763" s="1" t="str">
        <f t="shared" si="26"/>
        <v>OFVP</v>
      </c>
      <c r="E6763" s="1" t="s">
        <v>352</v>
      </c>
      <c r="G6763" s="38"/>
      <c r="H6763" s="39"/>
      <c r="M6763" s="1">
        <f>IF(ISNUMBER(MATCH(E6763,_xlfn.VSTACK('VLookup Lists'!$E$2:$E$17,'VLookup Lists'!$H$2:$H$38,'VLookup Lists'!$J$2:$J$8),0)),1,0)</f>
        <v>0</v>
      </c>
      <c r="N6763" s="1" t="str">
        <f>IFERROR(IF(VLOOKUP($D6763,'VLookup Lists'!$B$11:$C$29,2,FALSE)="FLIP",1,0),"")</f>
        <v/>
      </c>
      <c r="O6763" s="1" t="b">
        <f>ISNUMBER(MATCH($E6763,'VLookup Lists'!$E$2:$E$17,0))</f>
        <v>0</v>
      </c>
    </row>
    <row r="6764" spans="1:15" ht="15" customHeight="1" x14ac:dyDescent="0.2">
      <c r="A6764" s="1" t="str">
        <f t="shared" si="26"/>
        <v>OFVP</v>
      </c>
      <c r="E6764" s="1" t="s">
        <v>352</v>
      </c>
      <c r="G6764" s="38"/>
      <c r="H6764" s="39"/>
      <c r="M6764" s="1">
        <f>IF(ISNUMBER(MATCH(E6764,_xlfn.VSTACK('VLookup Lists'!$E$2:$E$17,'VLookup Lists'!$H$2:$H$38,'VLookup Lists'!$J$2:$J$8),0)),1,0)</f>
        <v>0</v>
      </c>
      <c r="N6764" s="1" t="str">
        <f>IFERROR(IF(VLOOKUP($D6764,'VLookup Lists'!$B$11:$C$29,2,FALSE)="FLIP",1,0),"")</f>
        <v/>
      </c>
      <c r="O6764" s="1" t="b">
        <f>ISNUMBER(MATCH($E6764,'VLookup Lists'!$E$2:$E$17,0))</f>
        <v>0</v>
      </c>
    </row>
    <row r="6765" spans="1:15" ht="15" customHeight="1" x14ac:dyDescent="0.2">
      <c r="A6765" s="1" t="str">
        <f t="shared" si="26"/>
        <v>OFVP</v>
      </c>
      <c r="E6765" s="1" t="s">
        <v>352</v>
      </c>
      <c r="G6765" s="38"/>
      <c r="H6765" s="39"/>
      <c r="M6765" s="1">
        <f>IF(ISNUMBER(MATCH(E6765,_xlfn.VSTACK('VLookup Lists'!$E$2:$E$17,'VLookup Lists'!$H$2:$H$38,'VLookup Lists'!$J$2:$J$8),0)),1,0)</f>
        <v>0</v>
      </c>
      <c r="N6765" s="1" t="str">
        <f>IFERROR(IF(VLOOKUP($D6765,'VLookup Lists'!$B$11:$C$29,2,FALSE)="FLIP",1,0),"")</f>
        <v/>
      </c>
      <c r="O6765" s="1" t="b">
        <f>ISNUMBER(MATCH($E6765,'VLookup Lists'!$E$2:$E$17,0))</f>
        <v>0</v>
      </c>
    </row>
    <row r="6766" spans="1:15" ht="15" customHeight="1" x14ac:dyDescent="0.2">
      <c r="A6766" s="1" t="str">
        <f t="shared" si="26"/>
        <v>OFVP</v>
      </c>
      <c r="E6766" s="1" t="s">
        <v>352</v>
      </c>
      <c r="G6766" s="38"/>
      <c r="H6766" s="39"/>
      <c r="M6766" s="1">
        <f>IF(ISNUMBER(MATCH(E6766,_xlfn.VSTACK('VLookup Lists'!$E$2:$E$17,'VLookup Lists'!$H$2:$H$38,'VLookup Lists'!$J$2:$J$8),0)),1,0)</f>
        <v>0</v>
      </c>
      <c r="N6766" s="1" t="str">
        <f>IFERROR(IF(VLOOKUP($D6766,'VLookup Lists'!$B$11:$C$29,2,FALSE)="FLIP",1,0),"")</f>
        <v/>
      </c>
      <c r="O6766" s="1" t="b">
        <f>ISNUMBER(MATCH($E6766,'VLookup Lists'!$E$2:$E$17,0))</f>
        <v>0</v>
      </c>
    </row>
    <row r="6767" spans="1:15" ht="15" customHeight="1" x14ac:dyDescent="0.2">
      <c r="A6767" s="1" t="str">
        <f t="shared" si="26"/>
        <v>OFVP</v>
      </c>
      <c r="E6767" s="1" t="s">
        <v>352</v>
      </c>
      <c r="G6767" s="38"/>
      <c r="H6767" s="39"/>
      <c r="M6767" s="1">
        <f>IF(ISNUMBER(MATCH(E6767,_xlfn.VSTACK('VLookup Lists'!$E$2:$E$17,'VLookup Lists'!$H$2:$H$38,'VLookup Lists'!$J$2:$J$8),0)),1,0)</f>
        <v>0</v>
      </c>
      <c r="N6767" s="1" t="str">
        <f>IFERROR(IF(VLOOKUP($D6767,'VLookup Lists'!$B$11:$C$29,2,FALSE)="FLIP",1,0),"")</f>
        <v/>
      </c>
      <c r="O6767" s="1" t="b">
        <f>ISNUMBER(MATCH($E6767,'VLookup Lists'!$E$2:$E$17,0))</f>
        <v>0</v>
      </c>
    </row>
    <row r="6768" spans="1:15" ht="15" customHeight="1" x14ac:dyDescent="0.2">
      <c r="A6768" s="1" t="str">
        <f t="shared" si="26"/>
        <v>OFVP</v>
      </c>
      <c r="E6768" s="1" t="s">
        <v>352</v>
      </c>
      <c r="G6768" s="38"/>
      <c r="H6768" s="39"/>
      <c r="M6768" s="1">
        <f>IF(ISNUMBER(MATCH(E6768,_xlfn.VSTACK('VLookup Lists'!$E$2:$E$17,'VLookup Lists'!$H$2:$H$38,'VLookup Lists'!$J$2:$J$8),0)),1,0)</f>
        <v>0</v>
      </c>
      <c r="N6768" s="1" t="str">
        <f>IFERROR(IF(VLOOKUP($D6768,'VLookup Lists'!$B$11:$C$29,2,FALSE)="FLIP",1,0),"")</f>
        <v/>
      </c>
      <c r="O6768" s="1" t="b">
        <f>ISNUMBER(MATCH($E6768,'VLookup Lists'!$E$2:$E$17,0))</f>
        <v>0</v>
      </c>
    </row>
    <row r="6769" spans="1:15" ht="15" customHeight="1" x14ac:dyDescent="0.2">
      <c r="A6769" s="1" t="str">
        <f t="shared" si="26"/>
        <v>OFVP</v>
      </c>
      <c r="E6769" s="1" t="s">
        <v>352</v>
      </c>
      <c r="G6769" s="38"/>
      <c r="H6769" s="39"/>
      <c r="M6769" s="1">
        <f>IF(ISNUMBER(MATCH(E6769,_xlfn.VSTACK('VLookup Lists'!$E$2:$E$17,'VLookup Lists'!$H$2:$H$38,'VLookup Lists'!$J$2:$J$8),0)),1,0)</f>
        <v>0</v>
      </c>
      <c r="N6769" s="1" t="str">
        <f>IFERROR(IF(VLOOKUP($D6769,'VLookup Lists'!$B$11:$C$29,2,FALSE)="FLIP",1,0),"")</f>
        <v/>
      </c>
      <c r="O6769" s="1" t="b">
        <f>ISNUMBER(MATCH($E6769,'VLookup Lists'!$E$2:$E$17,0))</f>
        <v>0</v>
      </c>
    </row>
    <row r="6770" spans="1:15" ht="15" customHeight="1" x14ac:dyDescent="0.2">
      <c r="A6770" s="1" t="str">
        <f t="shared" si="26"/>
        <v>OFVP</v>
      </c>
      <c r="E6770" s="1" t="s">
        <v>352</v>
      </c>
      <c r="G6770" s="38"/>
      <c r="H6770" s="39"/>
      <c r="M6770" s="1">
        <f>IF(ISNUMBER(MATCH(E6770,_xlfn.VSTACK('VLookup Lists'!$E$2:$E$17,'VLookup Lists'!$H$2:$H$38,'VLookup Lists'!$J$2:$J$8),0)),1,0)</f>
        <v>0</v>
      </c>
      <c r="N6770" s="1" t="str">
        <f>IFERROR(IF(VLOOKUP($D6770,'VLookup Lists'!$B$11:$C$29,2,FALSE)="FLIP",1,0),"")</f>
        <v/>
      </c>
      <c r="O6770" s="1" t="b">
        <f>ISNUMBER(MATCH($E6770,'VLookup Lists'!$E$2:$E$17,0))</f>
        <v>0</v>
      </c>
    </row>
    <row r="6771" spans="1:15" ht="15" customHeight="1" x14ac:dyDescent="0.2">
      <c r="A6771" s="1" t="str">
        <f t="shared" si="26"/>
        <v>OFVP</v>
      </c>
      <c r="E6771" s="1" t="s">
        <v>352</v>
      </c>
      <c r="G6771" s="38"/>
      <c r="H6771" s="39"/>
      <c r="M6771" s="1">
        <f>IF(ISNUMBER(MATCH(E6771,_xlfn.VSTACK('VLookup Lists'!$E$2:$E$17,'VLookup Lists'!$H$2:$H$38,'VLookup Lists'!$J$2:$J$8),0)),1,0)</f>
        <v>0</v>
      </c>
      <c r="N6771" s="1" t="str">
        <f>IFERROR(IF(VLOOKUP($D6771,'VLookup Lists'!$B$11:$C$29,2,FALSE)="FLIP",1,0),"")</f>
        <v/>
      </c>
      <c r="O6771" s="1" t="b">
        <f>ISNUMBER(MATCH($E6771,'VLookup Lists'!$E$2:$E$17,0))</f>
        <v>0</v>
      </c>
    </row>
    <row r="6772" spans="1:15" ht="15" customHeight="1" x14ac:dyDescent="0.2">
      <c r="A6772" s="1" t="str">
        <f t="shared" si="26"/>
        <v>OFVP</v>
      </c>
      <c r="E6772" s="1" t="s">
        <v>352</v>
      </c>
      <c r="G6772" s="38"/>
      <c r="H6772" s="39"/>
      <c r="M6772" s="1">
        <f>IF(ISNUMBER(MATCH(E6772,_xlfn.VSTACK('VLookup Lists'!$E$2:$E$17,'VLookup Lists'!$H$2:$H$38,'VLookup Lists'!$J$2:$J$8),0)),1,0)</f>
        <v>0</v>
      </c>
      <c r="N6772" s="1" t="str">
        <f>IFERROR(IF(VLOOKUP($D6772,'VLookup Lists'!$B$11:$C$29,2,FALSE)="FLIP",1,0),"")</f>
        <v/>
      </c>
      <c r="O6772" s="1" t="b">
        <f>ISNUMBER(MATCH($E6772,'VLookup Lists'!$E$2:$E$17,0))</f>
        <v>0</v>
      </c>
    </row>
    <row r="6773" spans="1:15" ht="15" customHeight="1" x14ac:dyDescent="0.2">
      <c r="A6773" s="1" t="str">
        <f t="shared" si="26"/>
        <v>OFVP</v>
      </c>
      <c r="E6773" s="1" t="s">
        <v>352</v>
      </c>
      <c r="G6773" s="38"/>
      <c r="H6773" s="39"/>
      <c r="M6773" s="1">
        <f>IF(ISNUMBER(MATCH(E6773,_xlfn.VSTACK('VLookup Lists'!$E$2:$E$17,'VLookup Lists'!$H$2:$H$38,'VLookup Lists'!$J$2:$J$8),0)),1,0)</f>
        <v>0</v>
      </c>
      <c r="N6773" s="1" t="str">
        <f>IFERROR(IF(VLOOKUP($D6773,'VLookup Lists'!$B$11:$C$29,2,FALSE)="FLIP",1,0),"")</f>
        <v/>
      </c>
      <c r="O6773" s="1" t="b">
        <f>ISNUMBER(MATCH($E6773,'VLookup Lists'!$E$2:$E$17,0))</f>
        <v>0</v>
      </c>
    </row>
    <row r="6774" spans="1:15" ht="15" customHeight="1" x14ac:dyDescent="0.2">
      <c r="A6774" s="1" t="str">
        <f t="shared" si="26"/>
        <v>OFVP</v>
      </c>
      <c r="E6774" s="1" t="s">
        <v>352</v>
      </c>
      <c r="G6774" s="38"/>
      <c r="H6774" s="39"/>
      <c r="M6774" s="1">
        <f>IF(ISNUMBER(MATCH(E6774,_xlfn.VSTACK('VLookup Lists'!$E$2:$E$17,'VLookup Lists'!$H$2:$H$38,'VLookup Lists'!$J$2:$J$8),0)),1,0)</f>
        <v>0</v>
      </c>
      <c r="N6774" s="1" t="str">
        <f>IFERROR(IF(VLOOKUP($D6774,'VLookup Lists'!$B$11:$C$29,2,FALSE)="FLIP",1,0),"")</f>
        <v/>
      </c>
      <c r="O6774" s="1" t="b">
        <f>ISNUMBER(MATCH($E6774,'VLookup Lists'!$E$2:$E$17,0))</f>
        <v>0</v>
      </c>
    </row>
    <row r="6775" spans="1:15" ht="15" customHeight="1" x14ac:dyDescent="0.2">
      <c r="A6775" s="1" t="str">
        <f t="shared" si="26"/>
        <v>OFVP</v>
      </c>
      <c r="E6775" s="1" t="s">
        <v>352</v>
      </c>
      <c r="G6775" s="38"/>
      <c r="H6775" s="39"/>
      <c r="M6775" s="1">
        <f>IF(ISNUMBER(MATCH(E6775,_xlfn.VSTACK('VLookup Lists'!$E$2:$E$17,'VLookup Lists'!$H$2:$H$38,'VLookup Lists'!$J$2:$J$8),0)),1,0)</f>
        <v>0</v>
      </c>
      <c r="N6775" s="1" t="str">
        <f>IFERROR(IF(VLOOKUP($D6775,'VLookup Lists'!$B$11:$C$29,2,FALSE)="FLIP",1,0),"")</f>
        <v/>
      </c>
      <c r="O6775" s="1" t="b">
        <f>ISNUMBER(MATCH($E6775,'VLookup Lists'!$E$2:$E$17,0))</f>
        <v>0</v>
      </c>
    </row>
    <row r="6776" spans="1:15" ht="15" customHeight="1" x14ac:dyDescent="0.2">
      <c r="A6776" s="1" t="str">
        <f t="shared" si="26"/>
        <v>OFVP</v>
      </c>
      <c r="E6776" s="1" t="s">
        <v>352</v>
      </c>
      <c r="G6776" s="38"/>
      <c r="H6776" s="39"/>
      <c r="M6776" s="1">
        <f>IF(ISNUMBER(MATCH(E6776,_xlfn.VSTACK('VLookup Lists'!$E$2:$E$17,'VLookup Lists'!$H$2:$H$38,'VLookup Lists'!$J$2:$J$8),0)),1,0)</f>
        <v>0</v>
      </c>
      <c r="N6776" s="1" t="str">
        <f>IFERROR(IF(VLOOKUP($D6776,'VLookup Lists'!$B$11:$C$29,2,FALSE)="FLIP",1,0),"")</f>
        <v/>
      </c>
      <c r="O6776" s="1" t="b">
        <f>ISNUMBER(MATCH($E6776,'VLookup Lists'!$E$2:$E$17,0))</f>
        <v>0</v>
      </c>
    </row>
    <row r="6777" spans="1:15" ht="15" customHeight="1" x14ac:dyDescent="0.2">
      <c r="A6777" s="1" t="str">
        <f t="shared" si="26"/>
        <v>OFVP</v>
      </c>
      <c r="E6777" s="1" t="s">
        <v>352</v>
      </c>
      <c r="G6777" s="38"/>
      <c r="H6777" s="39"/>
      <c r="M6777" s="1">
        <f>IF(ISNUMBER(MATCH(E6777,_xlfn.VSTACK('VLookup Lists'!$E$2:$E$17,'VLookup Lists'!$H$2:$H$38,'VLookup Lists'!$J$2:$J$8),0)),1,0)</f>
        <v>0</v>
      </c>
      <c r="N6777" s="1" t="str">
        <f>IFERROR(IF(VLOOKUP($D6777,'VLookup Lists'!$B$11:$C$29,2,FALSE)="FLIP",1,0),"")</f>
        <v/>
      </c>
      <c r="O6777" s="1" t="b">
        <f>ISNUMBER(MATCH($E6777,'VLookup Lists'!$E$2:$E$17,0))</f>
        <v>0</v>
      </c>
    </row>
    <row r="6778" spans="1:15" ht="15" customHeight="1" x14ac:dyDescent="0.2">
      <c r="A6778" s="1" t="str">
        <f t="shared" si="26"/>
        <v>OFVP</v>
      </c>
      <c r="E6778" s="1" t="s">
        <v>352</v>
      </c>
      <c r="G6778" s="38"/>
      <c r="H6778" s="39"/>
      <c r="M6778" s="1">
        <f>IF(ISNUMBER(MATCH(E6778,_xlfn.VSTACK('VLookup Lists'!$E$2:$E$17,'VLookup Lists'!$H$2:$H$38,'VLookup Lists'!$J$2:$J$8),0)),1,0)</f>
        <v>0</v>
      </c>
      <c r="N6778" s="1" t="str">
        <f>IFERROR(IF(VLOOKUP($D6778,'VLookup Lists'!$B$11:$C$29,2,FALSE)="FLIP",1,0),"")</f>
        <v/>
      </c>
      <c r="O6778" s="1" t="b">
        <f>ISNUMBER(MATCH($E6778,'VLookup Lists'!$E$2:$E$17,0))</f>
        <v>0</v>
      </c>
    </row>
    <row r="6779" spans="1:15" ht="15" customHeight="1" x14ac:dyDescent="0.2">
      <c r="A6779" s="1" t="str">
        <f t="shared" si="26"/>
        <v>OFVP</v>
      </c>
      <c r="E6779" s="1" t="s">
        <v>352</v>
      </c>
      <c r="G6779" s="38"/>
      <c r="H6779" s="39"/>
      <c r="M6779" s="1">
        <f>IF(ISNUMBER(MATCH(E6779,_xlfn.VSTACK('VLookup Lists'!$E$2:$E$17,'VLookup Lists'!$H$2:$H$38,'VLookup Lists'!$J$2:$J$8),0)),1,0)</f>
        <v>0</v>
      </c>
      <c r="N6779" s="1" t="str">
        <f>IFERROR(IF(VLOOKUP($D6779,'VLookup Lists'!$B$11:$C$29,2,FALSE)="FLIP",1,0),"")</f>
        <v/>
      </c>
      <c r="O6779" s="1" t="b">
        <f>ISNUMBER(MATCH($E6779,'VLookup Lists'!$E$2:$E$17,0))</f>
        <v>0</v>
      </c>
    </row>
    <row r="6780" spans="1:15" ht="15" customHeight="1" x14ac:dyDescent="0.2">
      <c r="A6780" s="1" t="str">
        <f t="shared" si="26"/>
        <v>OFVP</v>
      </c>
      <c r="E6780" s="1" t="s">
        <v>352</v>
      </c>
      <c r="G6780" s="38"/>
      <c r="H6780" s="39"/>
      <c r="M6780" s="1">
        <f>IF(ISNUMBER(MATCH(E6780,_xlfn.VSTACK('VLookup Lists'!$E$2:$E$17,'VLookup Lists'!$H$2:$H$38,'VLookup Lists'!$J$2:$J$8),0)),1,0)</f>
        <v>0</v>
      </c>
      <c r="N6780" s="1" t="str">
        <f>IFERROR(IF(VLOOKUP($D6780,'VLookup Lists'!$B$11:$C$29,2,FALSE)="FLIP",1,0),"")</f>
        <v/>
      </c>
      <c r="O6780" s="1" t="b">
        <f>ISNUMBER(MATCH($E6780,'VLookup Lists'!$E$2:$E$17,0))</f>
        <v>0</v>
      </c>
    </row>
    <row r="6781" spans="1:15" ht="15" customHeight="1" x14ac:dyDescent="0.2">
      <c r="A6781" s="1" t="str">
        <f t="shared" si="26"/>
        <v>OFVP</v>
      </c>
      <c r="E6781" s="1" t="s">
        <v>352</v>
      </c>
      <c r="G6781" s="38"/>
      <c r="H6781" s="39"/>
      <c r="M6781" s="1">
        <f>IF(ISNUMBER(MATCH(E6781,_xlfn.VSTACK('VLookup Lists'!$E$2:$E$17,'VLookup Lists'!$H$2:$H$38,'VLookup Lists'!$J$2:$J$8),0)),1,0)</f>
        <v>0</v>
      </c>
      <c r="N6781" s="1" t="str">
        <f>IFERROR(IF(VLOOKUP($D6781,'VLookup Lists'!$B$11:$C$29,2,FALSE)="FLIP",1,0),"")</f>
        <v/>
      </c>
      <c r="O6781" s="1" t="b">
        <f>ISNUMBER(MATCH($E6781,'VLookup Lists'!$E$2:$E$17,0))</f>
        <v>0</v>
      </c>
    </row>
    <row r="6782" spans="1:15" ht="15" customHeight="1" x14ac:dyDescent="0.2">
      <c r="A6782" s="1" t="str">
        <f t="shared" si="26"/>
        <v>OFVP</v>
      </c>
      <c r="E6782" s="1" t="s">
        <v>352</v>
      </c>
      <c r="G6782" s="38"/>
      <c r="H6782" s="39"/>
      <c r="M6782" s="1">
        <f>IF(ISNUMBER(MATCH(E6782,_xlfn.VSTACK('VLookup Lists'!$E$2:$E$17,'VLookup Lists'!$H$2:$H$38,'VLookup Lists'!$J$2:$J$8),0)),1,0)</f>
        <v>0</v>
      </c>
      <c r="N6782" s="1" t="str">
        <f>IFERROR(IF(VLOOKUP($D6782,'VLookup Lists'!$B$11:$C$29,2,FALSE)="FLIP",1,0),"")</f>
        <v/>
      </c>
      <c r="O6782" s="1" t="b">
        <f>ISNUMBER(MATCH($E6782,'VLookup Lists'!$E$2:$E$17,0))</f>
        <v>0</v>
      </c>
    </row>
    <row r="6783" spans="1:15" ht="15" customHeight="1" x14ac:dyDescent="0.2">
      <c r="A6783" s="1" t="str">
        <f t="shared" si="26"/>
        <v>OFVP</v>
      </c>
      <c r="E6783" s="1" t="s">
        <v>352</v>
      </c>
      <c r="G6783" s="38"/>
      <c r="H6783" s="39"/>
      <c r="M6783" s="1">
        <f>IF(ISNUMBER(MATCH(E6783,_xlfn.VSTACK('VLookup Lists'!$E$2:$E$17,'VLookup Lists'!$H$2:$H$38,'VLookup Lists'!$J$2:$J$8),0)),1,0)</f>
        <v>0</v>
      </c>
      <c r="N6783" s="1" t="str">
        <f>IFERROR(IF(VLOOKUP($D6783,'VLookup Lists'!$B$11:$C$29,2,FALSE)="FLIP",1,0),"")</f>
        <v/>
      </c>
      <c r="O6783" s="1" t="b">
        <f>ISNUMBER(MATCH($E6783,'VLookup Lists'!$E$2:$E$17,0))</f>
        <v>0</v>
      </c>
    </row>
    <row r="6784" spans="1:15" ht="15" customHeight="1" x14ac:dyDescent="0.2">
      <c r="A6784" s="1" t="str">
        <f t="shared" si="26"/>
        <v>OFVP</v>
      </c>
      <c r="E6784" s="1" t="s">
        <v>352</v>
      </c>
      <c r="G6784" s="38"/>
      <c r="H6784" s="39"/>
      <c r="M6784" s="1">
        <f>IF(ISNUMBER(MATCH(E6784,_xlfn.VSTACK('VLookup Lists'!$E$2:$E$17,'VLookup Lists'!$H$2:$H$38,'VLookup Lists'!$J$2:$J$8),0)),1,0)</f>
        <v>0</v>
      </c>
      <c r="N6784" s="1" t="str">
        <f>IFERROR(IF(VLOOKUP($D6784,'VLookup Lists'!$B$11:$C$29,2,FALSE)="FLIP",1,0),"")</f>
        <v/>
      </c>
      <c r="O6784" s="1" t="b">
        <f>ISNUMBER(MATCH($E6784,'VLookup Lists'!$E$2:$E$17,0))</f>
        <v>0</v>
      </c>
    </row>
    <row r="6785" spans="1:15" ht="15" customHeight="1" x14ac:dyDescent="0.2">
      <c r="A6785" s="1" t="str">
        <f t="shared" si="26"/>
        <v>OFVP</v>
      </c>
      <c r="E6785" s="1" t="s">
        <v>352</v>
      </c>
      <c r="G6785" s="38"/>
      <c r="H6785" s="39"/>
      <c r="M6785" s="1">
        <f>IF(ISNUMBER(MATCH(E6785,_xlfn.VSTACK('VLookup Lists'!$E$2:$E$17,'VLookup Lists'!$H$2:$H$38,'VLookup Lists'!$J$2:$J$8),0)),1,0)</f>
        <v>0</v>
      </c>
      <c r="N6785" s="1" t="str">
        <f>IFERROR(IF(VLOOKUP($D6785,'VLookup Lists'!$B$11:$C$29,2,FALSE)="FLIP",1,0),"")</f>
        <v/>
      </c>
      <c r="O6785" s="1" t="b">
        <f>ISNUMBER(MATCH($E6785,'VLookup Lists'!$E$2:$E$17,0))</f>
        <v>0</v>
      </c>
    </row>
    <row r="6786" spans="1:15" ht="15" customHeight="1" x14ac:dyDescent="0.2">
      <c r="A6786" s="1" t="str">
        <f t="shared" si="26"/>
        <v>OFVP</v>
      </c>
      <c r="E6786" s="1" t="s">
        <v>352</v>
      </c>
      <c r="G6786" s="38"/>
      <c r="H6786" s="39"/>
      <c r="M6786" s="1">
        <f>IF(ISNUMBER(MATCH(E6786,_xlfn.VSTACK('VLookup Lists'!$E$2:$E$17,'VLookup Lists'!$H$2:$H$38,'VLookup Lists'!$J$2:$J$8),0)),1,0)</f>
        <v>0</v>
      </c>
      <c r="N6786" s="1" t="str">
        <f>IFERROR(IF(VLOOKUP($D6786,'VLookup Lists'!$B$11:$C$29,2,FALSE)="FLIP",1,0),"")</f>
        <v/>
      </c>
      <c r="O6786" s="1" t="b">
        <f>ISNUMBER(MATCH($E6786,'VLookup Lists'!$E$2:$E$17,0))</f>
        <v>0</v>
      </c>
    </row>
    <row r="6787" spans="1:15" ht="15" customHeight="1" x14ac:dyDescent="0.2">
      <c r="A6787" s="1" t="str">
        <f t="shared" si="26"/>
        <v>OFVP</v>
      </c>
      <c r="E6787" s="1" t="s">
        <v>352</v>
      </c>
      <c r="G6787" s="38"/>
      <c r="H6787" s="39"/>
      <c r="M6787" s="1">
        <f>IF(ISNUMBER(MATCH(E6787,_xlfn.VSTACK('VLookup Lists'!$E$2:$E$17,'VLookup Lists'!$H$2:$H$38,'VLookup Lists'!$J$2:$J$8),0)),1,0)</f>
        <v>0</v>
      </c>
      <c r="N6787" s="1" t="str">
        <f>IFERROR(IF(VLOOKUP($D6787,'VLookup Lists'!$B$11:$C$29,2,FALSE)="FLIP",1,0),"")</f>
        <v/>
      </c>
      <c r="O6787" s="1" t="b">
        <f>ISNUMBER(MATCH($E6787,'VLookup Lists'!$E$2:$E$17,0))</f>
        <v>0</v>
      </c>
    </row>
    <row r="6788" spans="1:15" ht="15" customHeight="1" x14ac:dyDescent="0.2">
      <c r="A6788" s="1" t="str">
        <f t="shared" si="26"/>
        <v>OFVP</v>
      </c>
      <c r="E6788" s="1" t="s">
        <v>352</v>
      </c>
      <c r="G6788" s="38"/>
      <c r="H6788" s="39"/>
      <c r="M6788" s="1">
        <f>IF(ISNUMBER(MATCH(E6788,_xlfn.VSTACK('VLookup Lists'!$E$2:$E$17,'VLookup Lists'!$H$2:$H$38,'VLookup Lists'!$J$2:$J$8),0)),1,0)</f>
        <v>0</v>
      </c>
      <c r="N6788" s="1" t="str">
        <f>IFERROR(IF(VLOOKUP($D6788,'VLookup Lists'!$B$11:$C$29,2,FALSE)="FLIP",1,0),"")</f>
        <v/>
      </c>
      <c r="O6788" s="1" t="b">
        <f>ISNUMBER(MATCH($E6788,'VLookup Lists'!$E$2:$E$17,0))</f>
        <v>0</v>
      </c>
    </row>
    <row r="6789" spans="1:15" ht="15" customHeight="1" x14ac:dyDescent="0.2">
      <c r="A6789" s="1" t="str">
        <f t="shared" si="26"/>
        <v>OFVP</v>
      </c>
      <c r="E6789" s="1" t="s">
        <v>352</v>
      </c>
      <c r="G6789" s="38"/>
      <c r="H6789" s="39"/>
      <c r="M6789" s="1">
        <f>IF(ISNUMBER(MATCH(E6789,_xlfn.VSTACK('VLookup Lists'!$E$2:$E$17,'VLookup Lists'!$H$2:$H$38,'VLookup Lists'!$J$2:$J$8),0)),1,0)</f>
        <v>0</v>
      </c>
      <c r="N6789" s="1" t="str">
        <f>IFERROR(IF(VLOOKUP($D6789,'VLookup Lists'!$B$11:$C$29,2,FALSE)="FLIP",1,0),"")</f>
        <v/>
      </c>
      <c r="O6789" s="1" t="b">
        <f>ISNUMBER(MATCH($E6789,'VLookup Lists'!$E$2:$E$17,0))</f>
        <v>0</v>
      </c>
    </row>
    <row r="6790" spans="1:15" ht="15" customHeight="1" x14ac:dyDescent="0.2">
      <c r="A6790" s="1" t="str">
        <f t="shared" si="26"/>
        <v>OFVP</v>
      </c>
      <c r="E6790" s="1" t="s">
        <v>352</v>
      </c>
      <c r="G6790" s="38"/>
      <c r="H6790" s="39"/>
      <c r="M6790" s="1">
        <f>IF(ISNUMBER(MATCH(E6790,_xlfn.VSTACK('VLookup Lists'!$E$2:$E$17,'VLookup Lists'!$H$2:$H$38,'VLookup Lists'!$J$2:$J$8),0)),1,0)</f>
        <v>0</v>
      </c>
      <c r="N6790" s="1" t="str">
        <f>IFERROR(IF(VLOOKUP($D6790,'VLookup Lists'!$B$11:$C$29,2,FALSE)="FLIP",1,0),"")</f>
        <v/>
      </c>
      <c r="O6790" s="1" t="b">
        <f>ISNUMBER(MATCH($E6790,'VLookup Lists'!$E$2:$E$17,0))</f>
        <v>0</v>
      </c>
    </row>
    <row r="6791" spans="1:15" ht="15" customHeight="1" x14ac:dyDescent="0.2">
      <c r="A6791" s="1" t="str">
        <f t="shared" si="26"/>
        <v>OFVP</v>
      </c>
      <c r="E6791" s="1" t="s">
        <v>352</v>
      </c>
      <c r="G6791" s="38"/>
      <c r="H6791" s="39"/>
      <c r="M6791" s="1">
        <f>IF(ISNUMBER(MATCH(E6791,_xlfn.VSTACK('VLookup Lists'!$E$2:$E$17,'VLookup Lists'!$H$2:$H$38,'VLookup Lists'!$J$2:$J$8),0)),1,0)</f>
        <v>0</v>
      </c>
      <c r="N6791" s="1" t="str">
        <f>IFERROR(IF(VLOOKUP($D6791,'VLookup Lists'!$B$11:$C$29,2,FALSE)="FLIP",1,0),"")</f>
        <v/>
      </c>
      <c r="O6791" s="1" t="b">
        <f>ISNUMBER(MATCH($E6791,'VLookup Lists'!$E$2:$E$17,0))</f>
        <v>0</v>
      </c>
    </row>
    <row r="6792" spans="1:15" ht="15" customHeight="1" x14ac:dyDescent="0.2">
      <c r="A6792" s="1" t="str">
        <f t="shared" si="26"/>
        <v>OFVP</v>
      </c>
      <c r="E6792" s="1" t="s">
        <v>352</v>
      </c>
      <c r="G6792" s="38"/>
      <c r="H6792" s="39"/>
      <c r="M6792" s="1">
        <f>IF(ISNUMBER(MATCH(E6792,_xlfn.VSTACK('VLookup Lists'!$E$2:$E$17,'VLookup Lists'!$H$2:$H$38,'VLookup Lists'!$J$2:$J$8),0)),1,0)</f>
        <v>0</v>
      </c>
      <c r="N6792" s="1" t="str">
        <f>IFERROR(IF(VLOOKUP($D6792,'VLookup Lists'!$B$11:$C$29,2,FALSE)="FLIP",1,0),"")</f>
        <v/>
      </c>
      <c r="O6792" s="1" t="b">
        <f>ISNUMBER(MATCH($E6792,'VLookup Lists'!$E$2:$E$17,0))</f>
        <v>0</v>
      </c>
    </row>
    <row r="6793" spans="1:15" ht="15" customHeight="1" x14ac:dyDescent="0.2">
      <c r="A6793" s="1" t="str">
        <f t="shared" si="26"/>
        <v>OFVP</v>
      </c>
      <c r="E6793" s="1" t="s">
        <v>352</v>
      </c>
      <c r="G6793" s="38"/>
      <c r="H6793" s="39"/>
      <c r="M6793" s="1">
        <f>IF(ISNUMBER(MATCH(E6793,_xlfn.VSTACK('VLookup Lists'!$E$2:$E$17,'VLookup Lists'!$H$2:$H$38,'VLookup Lists'!$J$2:$J$8),0)),1,0)</f>
        <v>0</v>
      </c>
      <c r="N6793" s="1" t="str">
        <f>IFERROR(IF(VLOOKUP($D6793,'VLookup Lists'!$B$11:$C$29,2,FALSE)="FLIP",1,0),"")</f>
        <v/>
      </c>
      <c r="O6793" s="1" t="b">
        <f>ISNUMBER(MATCH($E6793,'VLookup Lists'!$E$2:$E$17,0))</f>
        <v>0</v>
      </c>
    </row>
    <row r="6794" spans="1:15" ht="15" customHeight="1" x14ac:dyDescent="0.2">
      <c r="A6794" s="1" t="str">
        <f t="shared" si="26"/>
        <v>OFVP</v>
      </c>
      <c r="E6794" s="1" t="s">
        <v>352</v>
      </c>
      <c r="G6794" s="38"/>
      <c r="H6794" s="39"/>
      <c r="M6794" s="1">
        <f>IF(ISNUMBER(MATCH(E6794,_xlfn.VSTACK('VLookup Lists'!$E$2:$E$17,'VLookup Lists'!$H$2:$H$38,'VLookup Lists'!$J$2:$J$8),0)),1,0)</f>
        <v>0</v>
      </c>
      <c r="N6794" s="1" t="str">
        <f>IFERROR(IF(VLOOKUP($D6794,'VLookup Lists'!$B$11:$C$29,2,FALSE)="FLIP",1,0),"")</f>
        <v/>
      </c>
      <c r="O6794" s="1" t="b">
        <f>ISNUMBER(MATCH($E6794,'VLookup Lists'!$E$2:$E$17,0))</f>
        <v>0</v>
      </c>
    </row>
    <row r="6795" spans="1:15" ht="15" customHeight="1" x14ac:dyDescent="0.2">
      <c r="A6795" s="1" t="str">
        <f t="shared" si="26"/>
        <v>OFVP</v>
      </c>
      <c r="E6795" s="1" t="s">
        <v>352</v>
      </c>
      <c r="G6795" s="38"/>
      <c r="H6795" s="39"/>
      <c r="M6795" s="1">
        <f>IF(ISNUMBER(MATCH(E6795,_xlfn.VSTACK('VLookup Lists'!$E$2:$E$17,'VLookup Lists'!$H$2:$H$38,'VLookup Lists'!$J$2:$J$8),0)),1,0)</f>
        <v>0</v>
      </c>
      <c r="N6795" s="1" t="str">
        <f>IFERROR(IF(VLOOKUP($D6795,'VLookup Lists'!$B$11:$C$29,2,FALSE)="FLIP",1,0),"")</f>
        <v/>
      </c>
      <c r="O6795" s="1" t="b">
        <f>ISNUMBER(MATCH($E6795,'VLookup Lists'!$E$2:$E$17,0))</f>
        <v>0</v>
      </c>
    </row>
    <row r="6796" spans="1:15" ht="15" customHeight="1" x14ac:dyDescent="0.2">
      <c r="A6796" s="1" t="str">
        <f t="shared" si="26"/>
        <v>OFVP</v>
      </c>
      <c r="E6796" s="1" t="s">
        <v>352</v>
      </c>
      <c r="G6796" s="38"/>
      <c r="H6796" s="39"/>
      <c r="M6796" s="1">
        <f>IF(ISNUMBER(MATCH(E6796,_xlfn.VSTACK('VLookup Lists'!$E$2:$E$17,'VLookup Lists'!$H$2:$H$38,'VLookup Lists'!$J$2:$J$8),0)),1,0)</f>
        <v>0</v>
      </c>
      <c r="N6796" s="1" t="str">
        <f>IFERROR(IF(VLOOKUP($D6796,'VLookup Lists'!$B$11:$C$29,2,FALSE)="FLIP",1,0),"")</f>
        <v/>
      </c>
      <c r="O6796" s="1" t="b">
        <f>ISNUMBER(MATCH($E6796,'VLookup Lists'!$E$2:$E$17,0))</f>
        <v>0</v>
      </c>
    </row>
    <row r="6797" spans="1:15" ht="15" customHeight="1" x14ac:dyDescent="0.2">
      <c r="A6797" s="1" t="str">
        <f t="shared" si="26"/>
        <v>OFVP</v>
      </c>
      <c r="E6797" s="1" t="s">
        <v>352</v>
      </c>
      <c r="G6797" s="38"/>
      <c r="H6797" s="39"/>
      <c r="M6797" s="1">
        <f>IF(ISNUMBER(MATCH(E6797,_xlfn.VSTACK('VLookup Lists'!$E$2:$E$17,'VLookup Lists'!$H$2:$H$38,'VLookup Lists'!$J$2:$J$8),0)),1,0)</f>
        <v>0</v>
      </c>
      <c r="N6797" s="1" t="str">
        <f>IFERROR(IF(VLOOKUP($D6797,'VLookup Lists'!$B$11:$C$29,2,FALSE)="FLIP",1,0),"")</f>
        <v/>
      </c>
      <c r="O6797" s="1" t="b">
        <f>ISNUMBER(MATCH($E6797,'VLookup Lists'!$E$2:$E$17,0))</f>
        <v>0</v>
      </c>
    </row>
    <row r="6798" spans="1:15" ht="15" customHeight="1" x14ac:dyDescent="0.2">
      <c r="A6798" s="1" t="str">
        <f t="shared" si="26"/>
        <v>OFVP</v>
      </c>
      <c r="E6798" s="1" t="s">
        <v>352</v>
      </c>
      <c r="G6798" s="38"/>
      <c r="H6798" s="39"/>
      <c r="M6798" s="1">
        <f>IF(ISNUMBER(MATCH(E6798,_xlfn.VSTACK('VLookup Lists'!$E$2:$E$17,'VLookup Lists'!$H$2:$H$38,'VLookup Lists'!$J$2:$J$8),0)),1,0)</f>
        <v>0</v>
      </c>
      <c r="N6798" s="1" t="str">
        <f>IFERROR(IF(VLOOKUP($D6798,'VLookup Lists'!$B$11:$C$29,2,FALSE)="FLIP",1,0),"")</f>
        <v/>
      </c>
      <c r="O6798" s="1" t="b">
        <f>ISNUMBER(MATCH($E6798,'VLookup Lists'!$E$2:$E$17,0))</f>
        <v>0</v>
      </c>
    </row>
    <row r="6799" spans="1:15" ht="15" customHeight="1" x14ac:dyDescent="0.2">
      <c r="A6799" s="1" t="str">
        <f t="shared" si="26"/>
        <v>OFVP</v>
      </c>
      <c r="E6799" s="1" t="s">
        <v>352</v>
      </c>
      <c r="G6799" s="38"/>
      <c r="H6799" s="39"/>
      <c r="M6799" s="1">
        <f>IF(ISNUMBER(MATCH(E6799,_xlfn.VSTACK('VLookup Lists'!$E$2:$E$17,'VLookup Lists'!$H$2:$H$38,'VLookup Lists'!$J$2:$J$8),0)),1,0)</f>
        <v>0</v>
      </c>
      <c r="N6799" s="1" t="str">
        <f>IFERROR(IF(VLOOKUP($D6799,'VLookup Lists'!$B$11:$C$29,2,FALSE)="FLIP",1,0),"")</f>
        <v/>
      </c>
      <c r="O6799" s="1" t="b">
        <f>ISNUMBER(MATCH($E6799,'VLookup Lists'!$E$2:$E$17,0))</f>
        <v>0</v>
      </c>
    </row>
    <row r="6800" spans="1:15" ht="15" customHeight="1" x14ac:dyDescent="0.2">
      <c r="A6800" s="1" t="str">
        <f t="shared" si="26"/>
        <v>OFVP</v>
      </c>
      <c r="E6800" s="1" t="s">
        <v>352</v>
      </c>
      <c r="G6800" s="38"/>
      <c r="H6800" s="39"/>
      <c r="M6800" s="1">
        <f>IF(ISNUMBER(MATCH(E6800,_xlfn.VSTACK('VLookup Lists'!$E$2:$E$17,'VLookup Lists'!$H$2:$H$38,'VLookup Lists'!$J$2:$J$8),0)),1,0)</f>
        <v>0</v>
      </c>
      <c r="N6800" s="1" t="str">
        <f>IFERROR(IF(VLOOKUP($D6800,'VLookup Lists'!$B$11:$C$29,2,FALSE)="FLIP",1,0),"")</f>
        <v/>
      </c>
      <c r="O6800" s="1" t="b">
        <f>ISNUMBER(MATCH($E6800,'VLookup Lists'!$E$2:$E$17,0))</f>
        <v>0</v>
      </c>
    </row>
    <row r="6801" spans="1:15" ht="15" customHeight="1" x14ac:dyDescent="0.2">
      <c r="A6801" s="1" t="str">
        <f t="shared" si="26"/>
        <v>OFVP</v>
      </c>
      <c r="E6801" s="1" t="s">
        <v>352</v>
      </c>
      <c r="G6801" s="38"/>
      <c r="H6801" s="39"/>
      <c r="M6801" s="1">
        <f>IF(ISNUMBER(MATCH(E6801,_xlfn.VSTACK('VLookup Lists'!$E$2:$E$17,'VLookup Lists'!$H$2:$H$38,'VLookup Lists'!$J$2:$J$8),0)),1,0)</f>
        <v>0</v>
      </c>
      <c r="N6801" s="1" t="str">
        <f>IFERROR(IF(VLOOKUP($D6801,'VLookup Lists'!$B$11:$C$29,2,FALSE)="FLIP",1,0),"")</f>
        <v/>
      </c>
      <c r="O6801" s="1" t="b">
        <f>ISNUMBER(MATCH($E6801,'VLookup Lists'!$E$2:$E$17,0))</f>
        <v>0</v>
      </c>
    </row>
    <row r="6802" spans="1:15" ht="15" customHeight="1" x14ac:dyDescent="0.2">
      <c r="A6802" s="1" t="str">
        <f t="shared" si="26"/>
        <v>OFVP</v>
      </c>
      <c r="E6802" s="1" t="s">
        <v>352</v>
      </c>
      <c r="G6802" s="38"/>
      <c r="H6802" s="39"/>
      <c r="M6802" s="1">
        <f>IF(ISNUMBER(MATCH(E6802,_xlfn.VSTACK('VLookup Lists'!$E$2:$E$17,'VLookup Lists'!$H$2:$H$38,'VLookup Lists'!$J$2:$J$8),0)),1,0)</f>
        <v>0</v>
      </c>
      <c r="N6802" s="1" t="str">
        <f>IFERROR(IF(VLOOKUP($D6802,'VLookup Lists'!$B$11:$C$29,2,FALSE)="FLIP",1,0),"")</f>
        <v/>
      </c>
      <c r="O6802" s="1" t="b">
        <f>ISNUMBER(MATCH($E6802,'VLookup Lists'!$E$2:$E$17,0))</f>
        <v>0</v>
      </c>
    </row>
    <row r="6803" spans="1:15" ht="15" customHeight="1" x14ac:dyDescent="0.2">
      <c r="A6803" s="1" t="str">
        <f t="shared" si="26"/>
        <v>OFVP</v>
      </c>
      <c r="E6803" s="1" t="s">
        <v>352</v>
      </c>
      <c r="G6803" s="38"/>
      <c r="H6803" s="39"/>
      <c r="M6803" s="1">
        <f>IF(ISNUMBER(MATCH(E6803,_xlfn.VSTACK('VLookup Lists'!$E$2:$E$17,'VLookup Lists'!$H$2:$H$38,'VLookup Lists'!$J$2:$J$8),0)),1,0)</f>
        <v>0</v>
      </c>
      <c r="N6803" s="1" t="str">
        <f>IFERROR(IF(VLOOKUP($D6803,'VLookup Lists'!$B$11:$C$29,2,FALSE)="FLIP",1,0),"")</f>
        <v/>
      </c>
      <c r="O6803" s="1" t="b">
        <f>ISNUMBER(MATCH($E6803,'VLookup Lists'!$E$2:$E$17,0))</f>
        <v>0</v>
      </c>
    </row>
    <row r="6804" spans="1:15" ht="15" customHeight="1" x14ac:dyDescent="0.2">
      <c r="A6804" s="1" t="str">
        <f t="shared" si="26"/>
        <v>OFVP</v>
      </c>
      <c r="E6804" s="1" t="s">
        <v>352</v>
      </c>
      <c r="G6804" s="38"/>
      <c r="H6804" s="39"/>
      <c r="M6804" s="1">
        <f>IF(ISNUMBER(MATCH(E6804,_xlfn.VSTACK('VLookup Lists'!$E$2:$E$17,'VLookup Lists'!$H$2:$H$38,'VLookup Lists'!$J$2:$J$8),0)),1,0)</f>
        <v>0</v>
      </c>
      <c r="N6804" s="1" t="str">
        <f>IFERROR(IF(VLOOKUP($D6804,'VLookup Lists'!$B$11:$C$29,2,FALSE)="FLIP",1,0),"")</f>
        <v/>
      </c>
      <c r="O6804" s="1" t="b">
        <f>ISNUMBER(MATCH($E6804,'VLookup Lists'!$E$2:$E$17,0))</f>
        <v>0</v>
      </c>
    </row>
    <row r="6805" spans="1:15" ht="15" customHeight="1" x14ac:dyDescent="0.2">
      <c r="A6805" s="1" t="str">
        <f t="shared" si="26"/>
        <v>OFVP</v>
      </c>
      <c r="E6805" s="1" t="s">
        <v>352</v>
      </c>
      <c r="G6805" s="38"/>
      <c r="H6805" s="39"/>
      <c r="M6805" s="1">
        <f>IF(ISNUMBER(MATCH(E6805,_xlfn.VSTACK('VLookup Lists'!$E$2:$E$17,'VLookup Lists'!$H$2:$H$38,'VLookup Lists'!$J$2:$J$8),0)),1,0)</f>
        <v>0</v>
      </c>
      <c r="N6805" s="1" t="str">
        <f>IFERROR(IF(VLOOKUP($D6805,'VLookup Lists'!$B$11:$C$29,2,FALSE)="FLIP",1,0),"")</f>
        <v/>
      </c>
      <c r="O6805" s="1" t="b">
        <f>ISNUMBER(MATCH($E6805,'VLookup Lists'!$E$2:$E$17,0))</f>
        <v>0</v>
      </c>
    </row>
    <row r="6806" spans="1:15" ht="15" customHeight="1" x14ac:dyDescent="0.2">
      <c r="A6806" s="1" t="str">
        <f t="shared" si="26"/>
        <v>OFVP</v>
      </c>
      <c r="E6806" s="1" t="s">
        <v>352</v>
      </c>
      <c r="G6806" s="38"/>
      <c r="H6806" s="39"/>
      <c r="M6806" s="1">
        <f>IF(ISNUMBER(MATCH(E6806,_xlfn.VSTACK('VLookup Lists'!$E$2:$E$17,'VLookup Lists'!$H$2:$H$38,'VLookup Lists'!$J$2:$J$8),0)),1,0)</f>
        <v>0</v>
      </c>
      <c r="N6806" s="1" t="str">
        <f>IFERROR(IF(VLOOKUP($D6806,'VLookup Lists'!$B$11:$C$29,2,FALSE)="FLIP",1,0),"")</f>
        <v/>
      </c>
      <c r="O6806" s="1" t="b">
        <f>ISNUMBER(MATCH($E6806,'VLookup Lists'!$E$2:$E$17,0))</f>
        <v>0</v>
      </c>
    </row>
    <row r="6807" spans="1:15" ht="15" customHeight="1" x14ac:dyDescent="0.2">
      <c r="A6807" s="1" t="str">
        <f t="shared" si="26"/>
        <v>OFVP</v>
      </c>
      <c r="E6807" s="1" t="s">
        <v>352</v>
      </c>
      <c r="G6807" s="38"/>
      <c r="H6807" s="39"/>
      <c r="M6807" s="1">
        <f>IF(ISNUMBER(MATCH(E6807,_xlfn.VSTACK('VLookup Lists'!$E$2:$E$17,'VLookup Lists'!$H$2:$H$38,'VLookup Lists'!$J$2:$J$8),0)),1,0)</f>
        <v>0</v>
      </c>
      <c r="N6807" s="1" t="str">
        <f>IFERROR(IF(VLOOKUP($D6807,'VLookup Lists'!$B$11:$C$29,2,FALSE)="FLIP",1,0),"")</f>
        <v/>
      </c>
      <c r="O6807" s="1" t="b">
        <f>ISNUMBER(MATCH($E6807,'VLookup Lists'!$E$2:$E$17,0))</f>
        <v>0</v>
      </c>
    </row>
    <row r="6808" spans="1:15" ht="15" customHeight="1" x14ac:dyDescent="0.2">
      <c r="A6808" s="1" t="str">
        <f t="shared" si="26"/>
        <v>OFVP</v>
      </c>
      <c r="E6808" s="1" t="s">
        <v>352</v>
      </c>
      <c r="G6808" s="38"/>
      <c r="H6808" s="39"/>
      <c r="M6808" s="1">
        <f>IF(ISNUMBER(MATCH(E6808,_xlfn.VSTACK('VLookup Lists'!$E$2:$E$17,'VLookup Lists'!$H$2:$H$38,'VLookup Lists'!$J$2:$J$8),0)),1,0)</f>
        <v>0</v>
      </c>
      <c r="N6808" s="1" t="str">
        <f>IFERROR(IF(VLOOKUP($D6808,'VLookup Lists'!$B$11:$C$29,2,FALSE)="FLIP",1,0),"")</f>
        <v/>
      </c>
      <c r="O6808" s="1" t="b">
        <f>ISNUMBER(MATCH($E6808,'VLookup Lists'!$E$2:$E$17,0))</f>
        <v>0</v>
      </c>
    </row>
    <row r="6809" spans="1:15" ht="15" customHeight="1" x14ac:dyDescent="0.2">
      <c r="A6809" s="1" t="str">
        <f t="shared" si="26"/>
        <v>OFVP</v>
      </c>
      <c r="E6809" s="1" t="s">
        <v>352</v>
      </c>
      <c r="G6809" s="38"/>
      <c r="H6809" s="39"/>
      <c r="M6809" s="1">
        <f>IF(ISNUMBER(MATCH(E6809,_xlfn.VSTACK('VLookup Lists'!$E$2:$E$17,'VLookup Lists'!$H$2:$H$38,'VLookup Lists'!$J$2:$J$8),0)),1,0)</f>
        <v>0</v>
      </c>
      <c r="N6809" s="1" t="str">
        <f>IFERROR(IF(VLOOKUP($D6809,'VLookup Lists'!$B$11:$C$29,2,FALSE)="FLIP",1,0),"")</f>
        <v/>
      </c>
      <c r="O6809" s="1" t="b">
        <f>ISNUMBER(MATCH($E6809,'VLookup Lists'!$E$2:$E$17,0))</f>
        <v>0</v>
      </c>
    </row>
    <row r="6810" spans="1:15" ht="15" customHeight="1" x14ac:dyDescent="0.2">
      <c r="A6810" s="1" t="str">
        <f t="shared" si="26"/>
        <v>OFVP</v>
      </c>
      <c r="E6810" s="1" t="s">
        <v>352</v>
      </c>
      <c r="G6810" s="38"/>
      <c r="H6810" s="39"/>
      <c r="M6810" s="1">
        <f>IF(ISNUMBER(MATCH(E6810,_xlfn.VSTACK('VLookup Lists'!$E$2:$E$17,'VLookup Lists'!$H$2:$H$38,'VLookup Lists'!$J$2:$J$8),0)),1,0)</f>
        <v>0</v>
      </c>
      <c r="N6810" s="1" t="str">
        <f>IFERROR(IF(VLOOKUP($D6810,'VLookup Lists'!$B$11:$C$29,2,FALSE)="FLIP",1,0),"")</f>
        <v/>
      </c>
      <c r="O6810" s="1" t="b">
        <f>ISNUMBER(MATCH($E6810,'VLookup Lists'!$E$2:$E$17,0))</f>
        <v>0</v>
      </c>
    </row>
    <row r="6811" spans="1:15" ht="15" customHeight="1" x14ac:dyDescent="0.2">
      <c r="A6811" s="1" t="str">
        <f t="shared" si="26"/>
        <v>OFVP</v>
      </c>
      <c r="E6811" s="1" t="s">
        <v>352</v>
      </c>
      <c r="G6811" s="38"/>
      <c r="H6811" s="39"/>
      <c r="M6811" s="1">
        <f>IF(ISNUMBER(MATCH(E6811,_xlfn.VSTACK('VLookup Lists'!$E$2:$E$17,'VLookup Lists'!$H$2:$H$38,'VLookup Lists'!$J$2:$J$8),0)),1,0)</f>
        <v>0</v>
      </c>
      <c r="N6811" s="1" t="str">
        <f>IFERROR(IF(VLOOKUP($D6811,'VLookup Lists'!$B$11:$C$29,2,FALSE)="FLIP",1,0),"")</f>
        <v/>
      </c>
      <c r="O6811" s="1" t="b">
        <f>ISNUMBER(MATCH($E6811,'VLookup Lists'!$E$2:$E$17,0))</f>
        <v>0</v>
      </c>
    </row>
    <row r="6812" spans="1:15" ht="15" customHeight="1" x14ac:dyDescent="0.2">
      <c r="A6812" s="1" t="str">
        <f t="shared" si="26"/>
        <v>OFVP</v>
      </c>
      <c r="E6812" s="1" t="s">
        <v>352</v>
      </c>
      <c r="G6812" s="38"/>
      <c r="H6812" s="39"/>
      <c r="M6812" s="1">
        <f>IF(ISNUMBER(MATCH(E6812,_xlfn.VSTACK('VLookup Lists'!$E$2:$E$17,'VLookup Lists'!$H$2:$H$38,'VLookup Lists'!$J$2:$J$8),0)),1,0)</f>
        <v>0</v>
      </c>
      <c r="N6812" s="1" t="str">
        <f>IFERROR(IF(VLOOKUP($D6812,'VLookup Lists'!$B$11:$C$29,2,FALSE)="FLIP",1,0),"")</f>
        <v/>
      </c>
      <c r="O6812" s="1" t="b">
        <f>ISNUMBER(MATCH($E6812,'VLookup Lists'!$E$2:$E$17,0))</f>
        <v>0</v>
      </c>
    </row>
    <row r="6813" spans="1:15" ht="15" customHeight="1" x14ac:dyDescent="0.2">
      <c r="A6813" s="1" t="str">
        <f t="shared" si="26"/>
        <v>OFVP</v>
      </c>
      <c r="E6813" s="1" t="s">
        <v>352</v>
      </c>
      <c r="G6813" s="38"/>
      <c r="H6813" s="39"/>
      <c r="M6813" s="1">
        <f>IF(ISNUMBER(MATCH(E6813,_xlfn.VSTACK('VLookup Lists'!$E$2:$E$17,'VLookup Lists'!$H$2:$H$38,'VLookup Lists'!$J$2:$J$8),0)),1,0)</f>
        <v>0</v>
      </c>
      <c r="N6813" s="1" t="str">
        <f>IFERROR(IF(VLOOKUP($D6813,'VLookup Lists'!$B$11:$C$29,2,FALSE)="FLIP",1,0),"")</f>
        <v/>
      </c>
      <c r="O6813" s="1" t="b">
        <f>ISNUMBER(MATCH($E6813,'VLookup Lists'!$E$2:$E$17,0))</f>
        <v>0</v>
      </c>
    </row>
    <row r="6814" spans="1:15" ht="15" customHeight="1" x14ac:dyDescent="0.2">
      <c r="A6814" s="1" t="str">
        <f t="shared" si="26"/>
        <v>OFVP</v>
      </c>
      <c r="E6814" s="1" t="s">
        <v>352</v>
      </c>
      <c r="G6814" s="38"/>
      <c r="H6814" s="39"/>
      <c r="M6814" s="1">
        <f>IF(ISNUMBER(MATCH(E6814,_xlfn.VSTACK('VLookup Lists'!$E$2:$E$17,'VLookup Lists'!$H$2:$H$38,'VLookup Lists'!$J$2:$J$8),0)),1,0)</f>
        <v>0</v>
      </c>
      <c r="N6814" s="1" t="str">
        <f>IFERROR(IF(VLOOKUP($D6814,'VLookup Lists'!$B$11:$C$29,2,FALSE)="FLIP",1,0),"")</f>
        <v/>
      </c>
      <c r="O6814" s="1" t="b">
        <f>ISNUMBER(MATCH($E6814,'VLookup Lists'!$E$2:$E$17,0))</f>
        <v>0</v>
      </c>
    </row>
    <row r="6815" spans="1:15" ht="15" customHeight="1" x14ac:dyDescent="0.2">
      <c r="A6815" s="1" t="str">
        <f t="shared" si="26"/>
        <v>OFVP</v>
      </c>
      <c r="E6815" s="1" t="s">
        <v>352</v>
      </c>
      <c r="G6815" s="38"/>
      <c r="H6815" s="39"/>
      <c r="M6815" s="1">
        <f>IF(ISNUMBER(MATCH(E6815,_xlfn.VSTACK('VLookup Lists'!$E$2:$E$17,'VLookup Lists'!$H$2:$H$38,'VLookup Lists'!$J$2:$J$8),0)),1,0)</f>
        <v>0</v>
      </c>
      <c r="N6815" s="1" t="str">
        <f>IFERROR(IF(VLOOKUP($D6815,'VLookup Lists'!$B$11:$C$29,2,FALSE)="FLIP",1,0),"")</f>
        <v/>
      </c>
      <c r="O6815" s="1" t="b">
        <f>ISNUMBER(MATCH($E6815,'VLookup Lists'!$E$2:$E$17,0))</f>
        <v>0</v>
      </c>
    </row>
    <row r="6816" spans="1:15" ht="15" customHeight="1" x14ac:dyDescent="0.2">
      <c r="A6816" s="1" t="str">
        <f t="shared" si="26"/>
        <v>OFVP</v>
      </c>
      <c r="E6816" s="1" t="s">
        <v>352</v>
      </c>
      <c r="G6816" s="38"/>
      <c r="H6816" s="39"/>
      <c r="M6816" s="1">
        <f>IF(ISNUMBER(MATCH(E6816,_xlfn.VSTACK('VLookup Lists'!$E$2:$E$17,'VLookup Lists'!$H$2:$H$38,'VLookup Lists'!$J$2:$J$8),0)),1,0)</f>
        <v>0</v>
      </c>
      <c r="N6816" s="1" t="str">
        <f>IFERROR(IF(VLOOKUP($D6816,'VLookup Lists'!$B$11:$C$29,2,FALSE)="FLIP",1,0),"")</f>
        <v/>
      </c>
      <c r="O6816" s="1" t="b">
        <f>ISNUMBER(MATCH($E6816,'VLookup Lists'!$E$2:$E$17,0))</f>
        <v>0</v>
      </c>
    </row>
    <row r="6817" spans="1:15" ht="15" customHeight="1" x14ac:dyDescent="0.2">
      <c r="A6817" s="1" t="str">
        <f t="shared" si="26"/>
        <v>OFVP</v>
      </c>
      <c r="E6817" s="1" t="s">
        <v>352</v>
      </c>
      <c r="G6817" s="38"/>
      <c r="H6817" s="39"/>
      <c r="M6817" s="1">
        <f>IF(ISNUMBER(MATCH(E6817,_xlfn.VSTACK('VLookup Lists'!$E$2:$E$17,'VLookup Lists'!$H$2:$H$38,'VLookup Lists'!$J$2:$J$8),0)),1,0)</f>
        <v>0</v>
      </c>
      <c r="N6817" s="1" t="str">
        <f>IFERROR(IF(VLOOKUP($D6817,'VLookup Lists'!$B$11:$C$29,2,FALSE)="FLIP",1,0),"")</f>
        <v/>
      </c>
      <c r="O6817" s="1" t="b">
        <f>ISNUMBER(MATCH($E6817,'VLookup Lists'!$E$2:$E$17,0))</f>
        <v>0</v>
      </c>
    </row>
    <row r="6818" spans="1:15" ht="15" customHeight="1" x14ac:dyDescent="0.2">
      <c r="A6818" s="1" t="str">
        <f t="shared" si="26"/>
        <v>OFVP</v>
      </c>
      <c r="E6818" s="1" t="s">
        <v>352</v>
      </c>
      <c r="G6818" s="38"/>
      <c r="H6818" s="39"/>
      <c r="M6818" s="1">
        <f>IF(ISNUMBER(MATCH(E6818,_xlfn.VSTACK('VLookup Lists'!$E$2:$E$17,'VLookup Lists'!$H$2:$H$38,'VLookup Lists'!$J$2:$J$8),0)),1,0)</f>
        <v>0</v>
      </c>
      <c r="N6818" s="1" t="str">
        <f>IFERROR(IF(VLOOKUP($D6818,'VLookup Lists'!$B$11:$C$29,2,FALSE)="FLIP",1,0),"")</f>
        <v/>
      </c>
      <c r="O6818" s="1" t="b">
        <f>ISNUMBER(MATCH($E6818,'VLookup Lists'!$E$2:$E$17,0))</f>
        <v>0</v>
      </c>
    </row>
    <row r="6819" spans="1:15" ht="15" customHeight="1" x14ac:dyDescent="0.2">
      <c r="A6819" s="1" t="str">
        <f t="shared" si="26"/>
        <v>OFVP</v>
      </c>
      <c r="E6819" s="1" t="s">
        <v>352</v>
      </c>
      <c r="G6819" s="38"/>
      <c r="H6819" s="39"/>
      <c r="M6819" s="1">
        <f>IF(ISNUMBER(MATCH(E6819,_xlfn.VSTACK('VLookup Lists'!$E$2:$E$17,'VLookup Lists'!$H$2:$H$38,'VLookup Lists'!$J$2:$J$8),0)),1,0)</f>
        <v>0</v>
      </c>
      <c r="N6819" s="1" t="str">
        <f>IFERROR(IF(VLOOKUP($D6819,'VLookup Lists'!$B$11:$C$29,2,FALSE)="FLIP",1,0),"")</f>
        <v/>
      </c>
      <c r="O6819" s="1" t="b">
        <f>ISNUMBER(MATCH($E6819,'VLookup Lists'!$E$2:$E$17,0))</f>
        <v>0</v>
      </c>
    </row>
    <row r="6820" spans="1:15" ht="15" customHeight="1" x14ac:dyDescent="0.2">
      <c r="A6820" s="1" t="str">
        <f t="shared" si="26"/>
        <v>OFVP</v>
      </c>
      <c r="E6820" s="1" t="s">
        <v>352</v>
      </c>
      <c r="G6820" s="38"/>
      <c r="H6820" s="39"/>
      <c r="M6820" s="1">
        <f>IF(ISNUMBER(MATCH(E6820,_xlfn.VSTACK('VLookup Lists'!$E$2:$E$17,'VLookup Lists'!$H$2:$H$38,'VLookup Lists'!$J$2:$J$8),0)),1,0)</f>
        <v>0</v>
      </c>
      <c r="N6820" s="1" t="str">
        <f>IFERROR(IF(VLOOKUP($D6820,'VLookup Lists'!$B$11:$C$29,2,FALSE)="FLIP",1,0),"")</f>
        <v/>
      </c>
      <c r="O6820" s="1" t="b">
        <f>ISNUMBER(MATCH($E6820,'VLookup Lists'!$E$2:$E$17,0))</f>
        <v>0</v>
      </c>
    </row>
    <row r="6821" spans="1:15" ht="15" customHeight="1" x14ac:dyDescent="0.2">
      <c r="A6821" s="1" t="str">
        <f t="shared" si="26"/>
        <v>OFVP</v>
      </c>
      <c r="E6821" s="1" t="s">
        <v>352</v>
      </c>
      <c r="G6821" s="38"/>
      <c r="H6821" s="39"/>
      <c r="M6821" s="1">
        <f>IF(ISNUMBER(MATCH(E6821,_xlfn.VSTACK('VLookup Lists'!$E$2:$E$17,'VLookup Lists'!$H$2:$H$38,'VLookup Lists'!$J$2:$J$8),0)),1,0)</f>
        <v>0</v>
      </c>
      <c r="N6821" s="1" t="str">
        <f>IFERROR(IF(VLOOKUP($D6821,'VLookup Lists'!$B$11:$C$29,2,FALSE)="FLIP",1,0),"")</f>
        <v/>
      </c>
      <c r="O6821" s="1" t="b">
        <f>ISNUMBER(MATCH($E6821,'VLookup Lists'!$E$2:$E$17,0))</f>
        <v>0</v>
      </c>
    </row>
    <row r="6822" spans="1:15" ht="15" customHeight="1" x14ac:dyDescent="0.2">
      <c r="A6822" s="1" t="str">
        <f t="shared" si="26"/>
        <v>OFVP</v>
      </c>
      <c r="E6822" s="1" t="s">
        <v>352</v>
      </c>
      <c r="G6822" s="38"/>
      <c r="H6822" s="39"/>
      <c r="M6822" s="1">
        <f>IF(ISNUMBER(MATCH(E6822,_xlfn.VSTACK('VLookup Lists'!$E$2:$E$17,'VLookup Lists'!$H$2:$H$38,'VLookup Lists'!$J$2:$J$8),0)),1,0)</f>
        <v>0</v>
      </c>
      <c r="N6822" s="1" t="str">
        <f>IFERROR(IF(VLOOKUP($D6822,'VLookup Lists'!$B$11:$C$29,2,FALSE)="FLIP",1,0),"")</f>
        <v/>
      </c>
      <c r="O6822" s="1" t="b">
        <f>ISNUMBER(MATCH($E6822,'VLookup Lists'!$E$2:$E$17,0))</f>
        <v>0</v>
      </c>
    </row>
    <row r="6823" spans="1:15" ht="15" customHeight="1" x14ac:dyDescent="0.2">
      <c r="A6823" s="1" t="str">
        <f t="shared" si="26"/>
        <v>OFVP</v>
      </c>
      <c r="E6823" s="1" t="s">
        <v>352</v>
      </c>
      <c r="G6823" s="38"/>
      <c r="H6823" s="39"/>
      <c r="M6823" s="1">
        <f>IF(ISNUMBER(MATCH(E6823,_xlfn.VSTACK('VLookup Lists'!$E$2:$E$17,'VLookup Lists'!$H$2:$H$38,'VLookup Lists'!$J$2:$J$8),0)),1,0)</f>
        <v>0</v>
      </c>
      <c r="N6823" s="1" t="str">
        <f>IFERROR(IF(VLOOKUP($D6823,'VLookup Lists'!$B$11:$C$29,2,FALSE)="FLIP",1,0),"")</f>
        <v/>
      </c>
      <c r="O6823" s="1" t="b">
        <f>ISNUMBER(MATCH($E6823,'VLookup Lists'!$E$2:$E$17,0))</f>
        <v>0</v>
      </c>
    </row>
    <row r="6824" spans="1:15" ht="15" customHeight="1" x14ac:dyDescent="0.2">
      <c r="A6824" s="1" t="str">
        <f t="shared" si="26"/>
        <v>OFVP</v>
      </c>
      <c r="E6824" s="1" t="s">
        <v>352</v>
      </c>
      <c r="G6824" s="38"/>
      <c r="H6824" s="39"/>
      <c r="M6824" s="1">
        <f>IF(ISNUMBER(MATCH(E6824,_xlfn.VSTACK('VLookup Lists'!$E$2:$E$17,'VLookup Lists'!$H$2:$H$38,'VLookup Lists'!$J$2:$J$8),0)),1,0)</f>
        <v>0</v>
      </c>
      <c r="N6824" s="1" t="str">
        <f>IFERROR(IF(VLOOKUP($D6824,'VLookup Lists'!$B$11:$C$29,2,FALSE)="FLIP",1,0),"")</f>
        <v/>
      </c>
      <c r="O6824" s="1" t="b">
        <f>ISNUMBER(MATCH($E6824,'VLookup Lists'!$E$2:$E$17,0))</f>
        <v>0</v>
      </c>
    </row>
    <row r="6825" spans="1:15" ht="15" customHeight="1" x14ac:dyDescent="0.2">
      <c r="A6825" s="1" t="str">
        <f t="shared" si="26"/>
        <v>OFVP</v>
      </c>
      <c r="E6825" s="1" t="s">
        <v>352</v>
      </c>
      <c r="G6825" s="38"/>
      <c r="H6825" s="39"/>
      <c r="M6825" s="1">
        <f>IF(ISNUMBER(MATCH(E6825,_xlfn.VSTACK('VLookup Lists'!$E$2:$E$17,'VLookup Lists'!$H$2:$H$38,'VLookup Lists'!$J$2:$J$8),0)),1,0)</f>
        <v>0</v>
      </c>
      <c r="N6825" s="1" t="str">
        <f>IFERROR(IF(VLOOKUP($D6825,'VLookup Lists'!$B$11:$C$29,2,FALSE)="FLIP",1,0),"")</f>
        <v/>
      </c>
      <c r="O6825" s="1" t="b">
        <f>ISNUMBER(MATCH($E6825,'VLookup Lists'!$E$2:$E$17,0))</f>
        <v>0</v>
      </c>
    </row>
    <row r="6826" spans="1:15" ht="15" customHeight="1" x14ac:dyDescent="0.2">
      <c r="A6826" s="1" t="str">
        <f t="shared" si="26"/>
        <v>OFVP</v>
      </c>
      <c r="E6826" s="1" t="s">
        <v>352</v>
      </c>
      <c r="G6826" s="38"/>
      <c r="H6826" s="39"/>
      <c r="M6826" s="1">
        <f>IF(ISNUMBER(MATCH(E6826,_xlfn.VSTACK('VLookup Lists'!$E$2:$E$17,'VLookup Lists'!$H$2:$H$38,'VLookup Lists'!$J$2:$J$8),0)),1,0)</f>
        <v>0</v>
      </c>
      <c r="N6826" s="1" t="str">
        <f>IFERROR(IF(VLOOKUP($D6826,'VLookup Lists'!$B$11:$C$29,2,FALSE)="FLIP",1,0),"")</f>
        <v/>
      </c>
      <c r="O6826" s="1" t="b">
        <f>ISNUMBER(MATCH($E6826,'VLookup Lists'!$E$2:$E$17,0))</f>
        <v>0</v>
      </c>
    </row>
    <row r="6827" spans="1:15" ht="15" customHeight="1" x14ac:dyDescent="0.2">
      <c r="A6827" s="1" t="str">
        <f t="shared" si="26"/>
        <v>OFVP</v>
      </c>
      <c r="E6827" s="1" t="s">
        <v>352</v>
      </c>
      <c r="G6827" s="38"/>
      <c r="H6827" s="39"/>
      <c r="M6827" s="1">
        <f>IF(ISNUMBER(MATCH(E6827,_xlfn.VSTACK('VLookup Lists'!$E$2:$E$17,'VLookup Lists'!$H$2:$H$38,'VLookup Lists'!$J$2:$J$8),0)),1,0)</f>
        <v>0</v>
      </c>
      <c r="N6827" s="1" t="str">
        <f>IFERROR(IF(VLOOKUP($D6827,'VLookup Lists'!$B$11:$C$29,2,FALSE)="FLIP",1,0),"")</f>
        <v/>
      </c>
      <c r="O6827" s="1" t="b">
        <f>ISNUMBER(MATCH($E6827,'VLookup Lists'!$E$2:$E$17,0))</f>
        <v>0</v>
      </c>
    </row>
    <row r="6828" spans="1:15" ht="15" customHeight="1" x14ac:dyDescent="0.2">
      <c r="A6828" s="1" t="str">
        <f t="shared" si="26"/>
        <v>OFVP</v>
      </c>
      <c r="E6828" s="1" t="s">
        <v>352</v>
      </c>
      <c r="G6828" s="38"/>
      <c r="H6828" s="39"/>
      <c r="M6828" s="1">
        <f>IF(ISNUMBER(MATCH(E6828,_xlfn.VSTACK('VLookup Lists'!$E$2:$E$17,'VLookup Lists'!$H$2:$H$38,'VLookup Lists'!$J$2:$J$8),0)),1,0)</f>
        <v>0</v>
      </c>
      <c r="N6828" s="1" t="str">
        <f>IFERROR(IF(VLOOKUP($D6828,'VLookup Lists'!$B$11:$C$29,2,FALSE)="FLIP",1,0),"")</f>
        <v/>
      </c>
      <c r="O6828" s="1" t="b">
        <f>ISNUMBER(MATCH($E6828,'VLookup Lists'!$E$2:$E$17,0))</f>
        <v>0</v>
      </c>
    </row>
    <row r="6829" spans="1:15" ht="15" customHeight="1" x14ac:dyDescent="0.2">
      <c r="A6829" s="1" t="str">
        <f t="shared" si="26"/>
        <v>OFVP</v>
      </c>
      <c r="E6829" s="1" t="s">
        <v>352</v>
      </c>
      <c r="G6829" s="38"/>
      <c r="H6829" s="39"/>
      <c r="M6829" s="1">
        <f>IF(ISNUMBER(MATCH(E6829,_xlfn.VSTACK('VLookup Lists'!$E$2:$E$17,'VLookup Lists'!$H$2:$H$38,'VLookup Lists'!$J$2:$J$8),0)),1,0)</f>
        <v>0</v>
      </c>
      <c r="N6829" s="1" t="str">
        <f>IFERROR(IF(VLOOKUP($D6829,'VLookup Lists'!$B$11:$C$29,2,FALSE)="FLIP",1,0),"")</f>
        <v/>
      </c>
      <c r="O6829" s="1" t="b">
        <f>ISNUMBER(MATCH($E6829,'VLookup Lists'!$E$2:$E$17,0))</f>
        <v>0</v>
      </c>
    </row>
    <row r="6830" spans="1:15" ht="15" customHeight="1" x14ac:dyDescent="0.2">
      <c r="A6830" s="1" t="str">
        <f t="shared" si="26"/>
        <v>OFVP</v>
      </c>
      <c r="E6830" s="1" t="s">
        <v>352</v>
      </c>
      <c r="G6830" s="38"/>
      <c r="H6830" s="39"/>
      <c r="M6830" s="1">
        <f>IF(ISNUMBER(MATCH(E6830,_xlfn.VSTACK('VLookup Lists'!$E$2:$E$17,'VLookup Lists'!$H$2:$H$38,'VLookup Lists'!$J$2:$J$8),0)),1,0)</f>
        <v>0</v>
      </c>
      <c r="N6830" s="1" t="str">
        <f>IFERROR(IF(VLOOKUP($D6830,'VLookup Lists'!$B$11:$C$29,2,FALSE)="FLIP",1,0),"")</f>
        <v/>
      </c>
      <c r="O6830" s="1" t="b">
        <f>ISNUMBER(MATCH($E6830,'VLookup Lists'!$E$2:$E$17,0))</f>
        <v>0</v>
      </c>
    </row>
    <row r="6831" spans="1:15" ht="15" customHeight="1" x14ac:dyDescent="0.2">
      <c r="A6831" s="1" t="str">
        <f t="shared" si="26"/>
        <v>OFVP</v>
      </c>
      <c r="E6831" s="1" t="s">
        <v>352</v>
      </c>
      <c r="G6831" s="38"/>
      <c r="H6831" s="39"/>
      <c r="M6831" s="1">
        <f>IF(ISNUMBER(MATCH(E6831,_xlfn.VSTACK('VLookup Lists'!$E$2:$E$17,'VLookup Lists'!$H$2:$H$38,'VLookup Lists'!$J$2:$J$8),0)),1,0)</f>
        <v>0</v>
      </c>
      <c r="N6831" s="1" t="str">
        <f>IFERROR(IF(VLOOKUP($D6831,'VLookup Lists'!$B$11:$C$29,2,FALSE)="FLIP",1,0),"")</f>
        <v/>
      </c>
      <c r="O6831" s="1" t="b">
        <f>ISNUMBER(MATCH($E6831,'VLookup Lists'!$E$2:$E$17,0))</f>
        <v>0</v>
      </c>
    </row>
    <row r="6832" spans="1:15" ht="15" customHeight="1" x14ac:dyDescent="0.2">
      <c r="A6832" s="1" t="str">
        <f t="shared" si="26"/>
        <v>OFVP</v>
      </c>
      <c r="E6832" s="1" t="s">
        <v>352</v>
      </c>
      <c r="G6832" s="38"/>
      <c r="H6832" s="39"/>
      <c r="M6832" s="1">
        <f>IF(ISNUMBER(MATCH(E6832,_xlfn.VSTACK('VLookup Lists'!$E$2:$E$17,'VLookup Lists'!$H$2:$H$38,'VLookup Lists'!$J$2:$J$8),0)),1,0)</f>
        <v>0</v>
      </c>
      <c r="N6832" s="1" t="str">
        <f>IFERROR(IF(VLOOKUP($D6832,'VLookup Lists'!$B$11:$C$29,2,FALSE)="FLIP",1,0),"")</f>
        <v/>
      </c>
      <c r="O6832" s="1" t="b">
        <f>ISNUMBER(MATCH($E6832,'VLookup Lists'!$E$2:$E$17,0))</f>
        <v>0</v>
      </c>
    </row>
    <row r="6833" spans="1:15" ht="15" customHeight="1" x14ac:dyDescent="0.2">
      <c r="A6833" s="1" t="str">
        <f t="shared" si="26"/>
        <v>OFVP</v>
      </c>
      <c r="E6833" s="1" t="s">
        <v>352</v>
      </c>
      <c r="G6833" s="38"/>
      <c r="H6833" s="39"/>
      <c r="M6833" s="1">
        <f>IF(ISNUMBER(MATCH(E6833,_xlfn.VSTACK('VLookup Lists'!$E$2:$E$17,'VLookup Lists'!$H$2:$H$38,'VLookup Lists'!$J$2:$J$8),0)),1,0)</f>
        <v>0</v>
      </c>
      <c r="N6833" s="1" t="str">
        <f>IFERROR(IF(VLOOKUP($D6833,'VLookup Lists'!$B$11:$C$29,2,FALSE)="FLIP",1,0),"")</f>
        <v/>
      </c>
      <c r="O6833" s="1" t="b">
        <f>ISNUMBER(MATCH($E6833,'VLookup Lists'!$E$2:$E$17,0))</f>
        <v>0</v>
      </c>
    </row>
    <row r="6834" spans="1:15" ht="15" customHeight="1" x14ac:dyDescent="0.2">
      <c r="A6834" s="1" t="str">
        <f t="shared" si="26"/>
        <v>OFVP</v>
      </c>
      <c r="E6834" s="1" t="s">
        <v>352</v>
      </c>
      <c r="G6834" s="38"/>
      <c r="H6834" s="39"/>
      <c r="M6834" s="1">
        <f>IF(ISNUMBER(MATCH(E6834,_xlfn.VSTACK('VLookup Lists'!$E$2:$E$17,'VLookup Lists'!$H$2:$H$38,'VLookup Lists'!$J$2:$J$8),0)),1,0)</f>
        <v>0</v>
      </c>
      <c r="N6834" s="1" t="str">
        <f>IFERROR(IF(VLOOKUP($D6834,'VLookup Lists'!$B$11:$C$29,2,FALSE)="FLIP",1,0),"")</f>
        <v/>
      </c>
      <c r="O6834" s="1" t="b">
        <f>ISNUMBER(MATCH($E6834,'VLookup Lists'!$E$2:$E$17,0))</f>
        <v>0</v>
      </c>
    </row>
    <row r="6835" spans="1:15" ht="15" customHeight="1" x14ac:dyDescent="0.2">
      <c r="A6835" s="1" t="str">
        <f t="shared" si="26"/>
        <v>OFVP</v>
      </c>
      <c r="E6835" s="1" t="s">
        <v>352</v>
      </c>
      <c r="G6835" s="38"/>
      <c r="H6835" s="39"/>
      <c r="M6835" s="1">
        <f>IF(ISNUMBER(MATCH(E6835,_xlfn.VSTACK('VLookup Lists'!$E$2:$E$17,'VLookup Lists'!$H$2:$H$38,'VLookup Lists'!$J$2:$J$8),0)),1,0)</f>
        <v>0</v>
      </c>
      <c r="N6835" s="1" t="str">
        <f>IFERROR(IF(VLOOKUP($D6835,'VLookup Lists'!$B$11:$C$29,2,FALSE)="FLIP",1,0),"")</f>
        <v/>
      </c>
      <c r="O6835" s="1" t="b">
        <f>ISNUMBER(MATCH($E6835,'VLookup Lists'!$E$2:$E$17,0))</f>
        <v>0</v>
      </c>
    </row>
    <row r="6836" spans="1:15" ht="15" customHeight="1" x14ac:dyDescent="0.2">
      <c r="A6836" s="1" t="str">
        <f t="shared" si="26"/>
        <v>OFVP</v>
      </c>
      <c r="E6836" s="1" t="s">
        <v>352</v>
      </c>
      <c r="G6836" s="38"/>
      <c r="H6836" s="39"/>
      <c r="M6836" s="1">
        <f>IF(ISNUMBER(MATCH(E6836,_xlfn.VSTACK('VLookup Lists'!$E$2:$E$17,'VLookup Lists'!$H$2:$H$38,'VLookup Lists'!$J$2:$J$8),0)),1,0)</f>
        <v>0</v>
      </c>
      <c r="N6836" s="1" t="str">
        <f>IFERROR(IF(VLOOKUP($D6836,'VLookup Lists'!$B$11:$C$29,2,FALSE)="FLIP",1,0),"")</f>
        <v/>
      </c>
      <c r="O6836" s="1" t="b">
        <f>ISNUMBER(MATCH($E6836,'VLookup Lists'!$E$2:$E$17,0))</f>
        <v>0</v>
      </c>
    </row>
    <row r="6837" spans="1:15" ht="15" customHeight="1" x14ac:dyDescent="0.2">
      <c r="A6837" s="1" t="str">
        <f t="shared" si="26"/>
        <v>OFVP</v>
      </c>
      <c r="E6837" s="1" t="s">
        <v>352</v>
      </c>
      <c r="G6837" s="38"/>
      <c r="H6837" s="39"/>
      <c r="M6837" s="1">
        <f>IF(ISNUMBER(MATCH(E6837,_xlfn.VSTACK('VLookup Lists'!$E$2:$E$17,'VLookup Lists'!$H$2:$H$38,'VLookup Lists'!$J$2:$J$8),0)),1,0)</f>
        <v>0</v>
      </c>
      <c r="N6837" s="1" t="str">
        <f>IFERROR(IF(VLOOKUP($D6837,'VLookup Lists'!$B$11:$C$29,2,FALSE)="FLIP",1,0),"")</f>
        <v/>
      </c>
      <c r="O6837" s="1" t="b">
        <f>ISNUMBER(MATCH($E6837,'VLookup Lists'!$E$2:$E$17,0))</f>
        <v>0</v>
      </c>
    </row>
    <row r="6838" spans="1:15" ht="15" customHeight="1" x14ac:dyDescent="0.2">
      <c r="A6838" s="1" t="str">
        <f t="shared" si="26"/>
        <v>OFVP</v>
      </c>
      <c r="E6838" s="1" t="s">
        <v>352</v>
      </c>
      <c r="G6838" s="38"/>
      <c r="H6838" s="39"/>
      <c r="M6838" s="1">
        <f>IF(ISNUMBER(MATCH(E6838,_xlfn.VSTACK('VLookup Lists'!$E$2:$E$17,'VLookup Lists'!$H$2:$H$38,'VLookup Lists'!$J$2:$J$8),0)),1,0)</f>
        <v>0</v>
      </c>
      <c r="N6838" s="1" t="str">
        <f>IFERROR(IF(VLOOKUP($D6838,'VLookup Lists'!$B$11:$C$29,2,FALSE)="FLIP",1,0),"")</f>
        <v/>
      </c>
      <c r="O6838" s="1" t="b">
        <f>ISNUMBER(MATCH($E6838,'VLookup Lists'!$E$2:$E$17,0))</f>
        <v>0</v>
      </c>
    </row>
    <row r="6839" spans="1:15" ht="15" customHeight="1" x14ac:dyDescent="0.2">
      <c r="A6839" s="1" t="str">
        <f t="shared" si="26"/>
        <v>OFVP</v>
      </c>
      <c r="E6839" s="1" t="s">
        <v>352</v>
      </c>
      <c r="G6839" s="38"/>
      <c r="H6839" s="39"/>
      <c r="M6839" s="1">
        <f>IF(ISNUMBER(MATCH(E6839,_xlfn.VSTACK('VLookup Lists'!$E$2:$E$17,'VLookup Lists'!$H$2:$H$38,'VLookup Lists'!$J$2:$J$8),0)),1,0)</f>
        <v>0</v>
      </c>
      <c r="N6839" s="1" t="str">
        <f>IFERROR(IF(VLOOKUP($D6839,'VLookup Lists'!$B$11:$C$29,2,FALSE)="FLIP",1,0),"")</f>
        <v/>
      </c>
      <c r="O6839" s="1" t="b">
        <f>ISNUMBER(MATCH($E6839,'VLookup Lists'!$E$2:$E$17,0))</f>
        <v>0</v>
      </c>
    </row>
    <row r="6840" spans="1:15" ht="15" customHeight="1" x14ac:dyDescent="0.2">
      <c r="A6840" s="1" t="str">
        <f t="shared" si="26"/>
        <v>OFVP</v>
      </c>
      <c r="E6840" s="1" t="s">
        <v>352</v>
      </c>
      <c r="G6840" s="38"/>
      <c r="H6840" s="39"/>
      <c r="M6840" s="1">
        <f>IF(ISNUMBER(MATCH(E6840,_xlfn.VSTACK('VLookup Lists'!$E$2:$E$17,'VLookup Lists'!$H$2:$H$38,'VLookup Lists'!$J$2:$J$8),0)),1,0)</f>
        <v>0</v>
      </c>
      <c r="N6840" s="1" t="str">
        <f>IFERROR(IF(VLOOKUP($D6840,'VLookup Lists'!$B$11:$C$29,2,FALSE)="FLIP",1,0),"")</f>
        <v/>
      </c>
      <c r="O6840" s="1" t="b">
        <f>ISNUMBER(MATCH($E6840,'VLookup Lists'!$E$2:$E$17,0))</f>
        <v>0</v>
      </c>
    </row>
    <row r="6841" spans="1:15" ht="15" customHeight="1" x14ac:dyDescent="0.2">
      <c r="A6841" s="1" t="str">
        <f t="shared" si="26"/>
        <v>OFVP</v>
      </c>
      <c r="E6841" s="1" t="s">
        <v>352</v>
      </c>
      <c r="G6841" s="38"/>
      <c r="H6841" s="39"/>
      <c r="M6841" s="1">
        <f>IF(ISNUMBER(MATCH(E6841,_xlfn.VSTACK('VLookup Lists'!$E$2:$E$17,'VLookup Lists'!$H$2:$H$38,'VLookup Lists'!$J$2:$J$8),0)),1,0)</f>
        <v>0</v>
      </c>
      <c r="N6841" s="1" t="str">
        <f>IFERROR(IF(VLOOKUP($D6841,'VLookup Lists'!$B$11:$C$29,2,FALSE)="FLIP",1,0),"")</f>
        <v/>
      </c>
      <c r="O6841" s="1" t="b">
        <f>ISNUMBER(MATCH($E6841,'VLookup Lists'!$E$2:$E$17,0))</f>
        <v>0</v>
      </c>
    </row>
    <row r="6842" spans="1:15" ht="15" customHeight="1" x14ac:dyDescent="0.2">
      <c r="A6842" s="1" t="str">
        <f t="shared" si="26"/>
        <v>OFVP</v>
      </c>
      <c r="E6842" s="1" t="s">
        <v>352</v>
      </c>
      <c r="G6842" s="38"/>
      <c r="H6842" s="39"/>
      <c r="M6842" s="1">
        <f>IF(ISNUMBER(MATCH(E6842,_xlfn.VSTACK('VLookup Lists'!$E$2:$E$17,'VLookup Lists'!$H$2:$H$38,'VLookup Lists'!$J$2:$J$8),0)),1,0)</f>
        <v>0</v>
      </c>
      <c r="N6842" s="1" t="str">
        <f>IFERROR(IF(VLOOKUP($D6842,'VLookup Lists'!$B$11:$C$29,2,FALSE)="FLIP",1,0),"")</f>
        <v/>
      </c>
      <c r="O6842" s="1" t="b">
        <f>ISNUMBER(MATCH($E6842,'VLookup Lists'!$E$2:$E$17,0))</f>
        <v>0</v>
      </c>
    </row>
    <row r="6843" spans="1:15" ht="15" customHeight="1" x14ac:dyDescent="0.2">
      <c r="A6843" s="1" t="str">
        <f t="shared" si="26"/>
        <v>OFVP</v>
      </c>
      <c r="E6843" s="1" t="s">
        <v>352</v>
      </c>
      <c r="G6843" s="38"/>
      <c r="H6843" s="39"/>
      <c r="M6843" s="1">
        <f>IF(ISNUMBER(MATCH(E6843,_xlfn.VSTACK('VLookup Lists'!$E$2:$E$17,'VLookup Lists'!$H$2:$H$38,'VLookup Lists'!$J$2:$J$8),0)),1,0)</f>
        <v>0</v>
      </c>
      <c r="N6843" s="1" t="str">
        <f>IFERROR(IF(VLOOKUP($D6843,'VLookup Lists'!$B$11:$C$29,2,FALSE)="FLIP",1,0),"")</f>
        <v/>
      </c>
      <c r="O6843" s="1" t="b">
        <f>ISNUMBER(MATCH($E6843,'VLookup Lists'!$E$2:$E$17,0))</f>
        <v>0</v>
      </c>
    </row>
    <row r="6844" spans="1:15" ht="15" customHeight="1" x14ac:dyDescent="0.2">
      <c r="A6844" s="1" t="str">
        <f t="shared" si="26"/>
        <v>OFVP</v>
      </c>
      <c r="E6844" s="1" t="s">
        <v>352</v>
      </c>
      <c r="G6844" s="38"/>
      <c r="H6844" s="39"/>
      <c r="M6844" s="1">
        <f>IF(ISNUMBER(MATCH(E6844,_xlfn.VSTACK('VLookup Lists'!$E$2:$E$17,'VLookup Lists'!$H$2:$H$38,'VLookup Lists'!$J$2:$J$8),0)),1,0)</f>
        <v>0</v>
      </c>
      <c r="N6844" s="1" t="str">
        <f>IFERROR(IF(VLOOKUP($D6844,'VLookup Lists'!$B$11:$C$29,2,FALSE)="FLIP",1,0),"")</f>
        <v/>
      </c>
      <c r="O6844" s="1" t="b">
        <f>ISNUMBER(MATCH($E6844,'VLookup Lists'!$E$2:$E$17,0))</f>
        <v>0</v>
      </c>
    </row>
    <row r="6845" spans="1:15" ht="15" customHeight="1" x14ac:dyDescent="0.2">
      <c r="A6845" s="1" t="str">
        <f t="shared" si="26"/>
        <v>OFVP</v>
      </c>
      <c r="E6845" s="1" t="s">
        <v>352</v>
      </c>
      <c r="G6845" s="38"/>
      <c r="H6845" s="39"/>
      <c r="M6845" s="1">
        <f>IF(ISNUMBER(MATCH(E6845,_xlfn.VSTACK('VLookup Lists'!$E$2:$E$17,'VLookup Lists'!$H$2:$H$38,'VLookup Lists'!$J$2:$J$8),0)),1,0)</f>
        <v>0</v>
      </c>
      <c r="N6845" s="1" t="str">
        <f>IFERROR(IF(VLOOKUP($D6845,'VLookup Lists'!$B$11:$C$29,2,FALSE)="FLIP",1,0),"")</f>
        <v/>
      </c>
      <c r="O6845" s="1" t="b">
        <f>ISNUMBER(MATCH($E6845,'VLookup Lists'!$E$2:$E$17,0))</f>
        <v>0</v>
      </c>
    </row>
    <row r="6846" spans="1:15" ht="15" customHeight="1" x14ac:dyDescent="0.2">
      <c r="A6846" s="1" t="str">
        <f t="shared" si="26"/>
        <v>OFVP</v>
      </c>
      <c r="E6846" s="1" t="s">
        <v>352</v>
      </c>
      <c r="G6846" s="38"/>
      <c r="H6846" s="39"/>
      <c r="M6846" s="1">
        <f>IF(ISNUMBER(MATCH(E6846,_xlfn.VSTACK('VLookup Lists'!$E$2:$E$17,'VLookup Lists'!$H$2:$H$38,'VLookup Lists'!$J$2:$J$8),0)),1,0)</f>
        <v>0</v>
      </c>
      <c r="N6846" s="1" t="str">
        <f>IFERROR(IF(VLOOKUP($D6846,'VLookup Lists'!$B$11:$C$29,2,FALSE)="FLIP",1,0),"")</f>
        <v/>
      </c>
      <c r="O6846" s="1" t="b">
        <f>ISNUMBER(MATCH($E6846,'VLookup Lists'!$E$2:$E$17,0))</f>
        <v>0</v>
      </c>
    </row>
    <row r="6847" spans="1:15" ht="15" customHeight="1" x14ac:dyDescent="0.2">
      <c r="A6847" s="1" t="str">
        <f t="shared" si="26"/>
        <v>OFVP</v>
      </c>
      <c r="E6847" s="1" t="s">
        <v>352</v>
      </c>
      <c r="G6847" s="38"/>
      <c r="H6847" s="39"/>
      <c r="M6847" s="1">
        <f>IF(ISNUMBER(MATCH(E6847,_xlfn.VSTACK('VLookup Lists'!$E$2:$E$17,'VLookup Lists'!$H$2:$H$38,'VLookup Lists'!$J$2:$J$8),0)),1,0)</f>
        <v>0</v>
      </c>
      <c r="N6847" s="1" t="str">
        <f>IFERROR(IF(VLOOKUP($D6847,'VLookup Lists'!$B$11:$C$29,2,FALSE)="FLIP",1,0),"")</f>
        <v/>
      </c>
      <c r="O6847" s="1" t="b">
        <f>ISNUMBER(MATCH($E6847,'VLookup Lists'!$E$2:$E$17,0))</f>
        <v>0</v>
      </c>
    </row>
    <row r="6848" spans="1:15" ht="15" customHeight="1" x14ac:dyDescent="0.2">
      <c r="A6848" s="1" t="str">
        <f t="shared" si="26"/>
        <v>OFVP</v>
      </c>
      <c r="E6848" s="1" t="s">
        <v>352</v>
      </c>
      <c r="G6848" s="38"/>
      <c r="H6848" s="39"/>
      <c r="M6848" s="1">
        <f>IF(ISNUMBER(MATCH(E6848,_xlfn.VSTACK('VLookup Lists'!$E$2:$E$17,'VLookup Lists'!$H$2:$H$38,'VLookup Lists'!$J$2:$J$8),0)),1,0)</f>
        <v>0</v>
      </c>
      <c r="N6848" s="1" t="str">
        <f>IFERROR(IF(VLOOKUP($D6848,'VLookup Lists'!$B$11:$C$29,2,FALSE)="FLIP",1,0),"")</f>
        <v/>
      </c>
      <c r="O6848" s="1" t="b">
        <f>ISNUMBER(MATCH($E6848,'VLookup Lists'!$E$2:$E$17,0))</f>
        <v>0</v>
      </c>
    </row>
    <row r="6849" spans="1:15" ht="15" customHeight="1" x14ac:dyDescent="0.2">
      <c r="A6849" s="1" t="str">
        <f t="shared" si="26"/>
        <v>OFVP</v>
      </c>
      <c r="E6849" s="1" t="s">
        <v>352</v>
      </c>
      <c r="G6849" s="38"/>
      <c r="H6849" s="39"/>
      <c r="M6849" s="1">
        <f>IF(ISNUMBER(MATCH(E6849,_xlfn.VSTACK('VLookup Lists'!$E$2:$E$17,'VLookup Lists'!$H$2:$H$38,'VLookup Lists'!$J$2:$J$8),0)),1,0)</f>
        <v>0</v>
      </c>
      <c r="N6849" s="1" t="str">
        <f>IFERROR(IF(VLOOKUP($D6849,'VLookup Lists'!$B$11:$C$29,2,FALSE)="FLIP",1,0),"")</f>
        <v/>
      </c>
      <c r="O6849" s="1" t="b">
        <f>ISNUMBER(MATCH($E6849,'VLookup Lists'!$E$2:$E$17,0))</f>
        <v>0</v>
      </c>
    </row>
    <row r="6850" spans="1:15" ht="15" customHeight="1" x14ac:dyDescent="0.2">
      <c r="A6850" s="1" t="str">
        <f t="shared" si="26"/>
        <v>OFVP</v>
      </c>
      <c r="E6850" s="1" t="s">
        <v>352</v>
      </c>
      <c r="G6850" s="38"/>
      <c r="H6850" s="39"/>
      <c r="M6850" s="1">
        <f>IF(ISNUMBER(MATCH(E6850,_xlfn.VSTACK('VLookup Lists'!$E$2:$E$17,'VLookup Lists'!$H$2:$H$38,'VLookup Lists'!$J$2:$J$8),0)),1,0)</f>
        <v>0</v>
      </c>
      <c r="N6850" s="1" t="str">
        <f>IFERROR(IF(VLOOKUP($D6850,'VLookup Lists'!$B$11:$C$29,2,FALSE)="FLIP",1,0),"")</f>
        <v/>
      </c>
      <c r="O6850" s="1" t="b">
        <f>ISNUMBER(MATCH($E6850,'VLookup Lists'!$E$2:$E$17,0))</f>
        <v>0</v>
      </c>
    </row>
    <row r="6851" spans="1:15" ht="15" customHeight="1" x14ac:dyDescent="0.2">
      <c r="A6851" s="1" t="str">
        <f t="shared" si="26"/>
        <v>OFVP</v>
      </c>
      <c r="E6851" s="1" t="s">
        <v>352</v>
      </c>
      <c r="G6851" s="38"/>
      <c r="H6851" s="39"/>
      <c r="M6851" s="1">
        <f>IF(ISNUMBER(MATCH(E6851,_xlfn.VSTACK('VLookup Lists'!$E$2:$E$17,'VLookup Lists'!$H$2:$H$38,'VLookup Lists'!$J$2:$J$8),0)),1,0)</f>
        <v>0</v>
      </c>
      <c r="N6851" s="1" t="str">
        <f>IFERROR(IF(VLOOKUP($D6851,'VLookup Lists'!$B$11:$C$29,2,FALSE)="FLIP",1,0),"")</f>
        <v/>
      </c>
      <c r="O6851" s="1" t="b">
        <f>ISNUMBER(MATCH($E6851,'VLookup Lists'!$E$2:$E$17,0))</f>
        <v>0</v>
      </c>
    </row>
    <row r="6852" spans="1:15" ht="15" customHeight="1" x14ac:dyDescent="0.2">
      <c r="A6852" s="1" t="str">
        <f t="shared" si="26"/>
        <v>OFVP</v>
      </c>
      <c r="E6852" s="1" t="s">
        <v>352</v>
      </c>
      <c r="G6852" s="38"/>
      <c r="H6852" s="39"/>
      <c r="M6852" s="1">
        <f>IF(ISNUMBER(MATCH(E6852,_xlfn.VSTACK('VLookup Lists'!$E$2:$E$17,'VLookup Lists'!$H$2:$H$38,'VLookup Lists'!$J$2:$J$8),0)),1,0)</f>
        <v>0</v>
      </c>
      <c r="N6852" s="1" t="str">
        <f>IFERROR(IF(VLOOKUP($D6852,'VLookup Lists'!$B$11:$C$29,2,FALSE)="FLIP",1,0),"")</f>
        <v/>
      </c>
      <c r="O6852" s="1" t="b">
        <f>ISNUMBER(MATCH($E6852,'VLookup Lists'!$E$2:$E$17,0))</f>
        <v>0</v>
      </c>
    </row>
    <row r="6853" spans="1:15" ht="15" customHeight="1" x14ac:dyDescent="0.2">
      <c r="A6853" s="1" t="str">
        <f t="shared" si="26"/>
        <v>OFVP</v>
      </c>
      <c r="E6853" s="1" t="s">
        <v>352</v>
      </c>
      <c r="G6853" s="38"/>
      <c r="H6853" s="39"/>
      <c r="M6853" s="1">
        <f>IF(ISNUMBER(MATCH(E6853,_xlfn.VSTACK('VLookup Lists'!$E$2:$E$17,'VLookup Lists'!$H$2:$H$38,'VLookup Lists'!$J$2:$J$8),0)),1,0)</f>
        <v>0</v>
      </c>
      <c r="N6853" s="1" t="str">
        <f>IFERROR(IF(VLOOKUP($D6853,'VLookup Lists'!$B$11:$C$29,2,FALSE)="FLIP",1,0),"")</f>
        <v/>
      </c>
      <c r="O6853" s="1" t="b">
        <f>ISNUMBER(MATCH($E6853,'VLookup Lists'!$E$2:$E$17,0))</f>
        <v>0</v>
      </c>
    </row>
    <row r="6854" spans="1:15" ht="15" customHeight="1" x14ac:dyDescent="0.2">
      <c r="A6854" s="1" t="str">
        <f t="shared" si="26"/>
        <v>OFVP</v>
      </c>
      <c r="E6854" s="1" t="s">
        <v>352</v>
      </c>
      <c r="G6854" s="38"/>
      <c r="H6854" s="39"/>
      <c r="M6854" s="1">
        <f>IF(ISNUMBER(MATCH(E6854,_xlfn.VSTACK('VLookup Lists'!$E$2:$E$17,'VLookup Lists'!$H$2:$H$38,'VLookup Lists'!$J$2:$J$8),0)),1,0)</f>
        <v>0</v>
      </c>
      <c r="N6854" s="1" t="str">
        <f>IFERROR(IF(VLOOKUP($D6854,'VLookup Lists'!$B$11:$C$29,2,FALSE)="FLIP",1,0),"")</f>
        <v/>
      </c>
      <c r="O6854" s="1" t="b">
        <f>ISNUMBER(MATCH($E6854,'VLookup Lists'!$E$2:$E$17,0))</f>
        <v>0</v>
      </c>
    </row>
    <row r="6855" spans="1:15" ht="15" customHeight="1" x14ac:dyDescent="0.2">
      <c r="A6855" s="1" t="str">
        <f t="shared" si="26"/>
        <v>OFVP</v>
      </c>
      <c r="E6855" s="1" t="s">
        <v>352</v>
      </c>
      <c r="G6855" s="38"/>
      <c r="H6855" s="39"/>
      <c r="M6855" s="1">
        <f>IF(ISNUMBER(MATCH(E6855,_xlfn.VSTACK('VLookup Lists'!$E$2:$E$17,'VLookup Lists'!$H$2:$H$38,'VLookup Lists'!$J$2:$J$8),0)),1,0)</f>
        <v>0</v>
      </c>
      <c r="N6855" s="1" t="str">
        <f>IFERROR(IF(VLOOKUP($D6855,'VLookup Lists'!$B$11:$C$29,2,FALSE)="FLIP",1,0),"")</f>
        <v/>
      </c>
      <c r="O6855" s="1" t="b">
        <f>ISNUMBER(MATCH($E6855,'VLookup Lists'!$E$2:$E$17,0))</f>
        <v>0</v>
      </c>
    </row>
    <row r="6856" spans="1:15" ht="15" customHeight="1" x14ac:dyDescent="0.2">
      <c r="A6856" s="1" t="str">
        <f t="shared" si="26"/>
        <v>OFVP</v>
      </c>
      <c r="E6856" s="1" t="s">
        <v>352</v>
      </c>
      <c r="G6856" s="38"/>
      <c r="H6856" s="39"/>
      <c r="M6856" s="1">
        <f>IF(ISNUMBER(MATCH(E6856,_xlfn.VSTACK('VLookup Lists'!$E$2:$E$17,'VLookup Lists'!$H$2:$H$38,'VLookup Lists'!$J$2:$J$8),0)),1,0)</f>
        <v>0</v>
      </c>
      <c r="N6856" s="1" t="str">
        <f>IFERROR(IF(VLOOKUP($D6856,'VLookup Lists'!$B$11:$C$29,2,FALSE)="FLIP",1,0),"")</f>
        <v/>
      </c>
      <c r="O6856" s="1" t="b">
        <f>ISNUMBER(MATCH($E6856,'VLookup Lists'!$E$2:$E$17,0))</f>
        <v>0</v>
      </c>
    </row>
    <row r="6857" spans="1:15" ht="15" customHeight="1" x14ac:dyDescent="0.2">
      <c r="A6857" s="1" t="str">
        <f t="shared" si="26"/>
        <v>OFVP</v>
      </c>
      <c r="E6857" s="1" t="s">
        <v>352</v>
      </c>
      <c r="G6857" s="38"/>
      <c r="H6857" s="39"/>
      <c r="M6857" s="1">
        <f>IF(ISNUMBER(MATCH(E6857,_xlfn.VSTACK('VLookup Lists'!$E$2:$E$17,'VLookup Lists'!$H$2:$H$38,'VLookup Lists'!$J$2:$J$8),0)),1,0)</f>
        <v>0</v>
      </c>
      <c r="N6857" s="1" t="str">
        <f>IFERROR(IF(VLOOKUP($D6857,'VLookup Lists'!$B$11:$C$29,2,FALSE)="FLIP",1,0),"")</f>
        <v/>
      </c>
      <c r="O6857" s="1" t="b">
        <f>ISNUMBER(MATCH($E6857,'VLookup Lists'!$E$2:$E$17,0))</f>
        <v>0</v>
      </c>
    </row>
    <row r="6858" spans="1:15" ht="15" customHeight="1" x14ac:dyDescent="0.2">
      <c r="A6858" s="1" t="str">
        <f t="shared" si="26"/>
        <v>OFVP</v>
      </c>
      <c r="E6858" s="1" t="s">
        <v>352</v>
      </c>
      <c r="G6858" s="38"/>
      <c r="H6858" s="39"/>
      <c r="M6858" s="1">
        <f>IF(ISNUMBER(MATCH(E6858,_xlfn.VSTACK('VLookup Lists'!$E$2:$E$17,'VLookup Lists'!$H$2:$H$38,'VLookup Lists'!$J$2:$J$8),0)),1,0)</f>
        <v>0</v>
      </c>
      <c r="N6858" s="1" t="str">
        <f>IFERROR(IF(VLOOKUP($D6858,'VLookup Lists'!$B$11:$C$29,2,FALSE)="FLIP",1,0),"")</f>
        <v/>
      </c>
      <c r="O6858" s="1" t="b">
        <f>ISNUMBER(MATCH($E6858,'VLookup Lists'!$E$2:$E$17,0))</f>
        <v>0</v>
      </c>
    </row>
    <row r="6859" spans="1:15" ht="15" customHeight="1" x14ac:dyDescent="0.2">
      <c r="A6859" s="1" t="str">
        <f t="shared" si="26"/>
        <v>OFVP</v>
      </c>
      <c r="E6859" s="1" t="s">
        <v>352</v>
      </c>
      <c r="G6859" s="38"/>
      <c r="H6859" s="39"/>
      <c r="M6859" s="1">
        <f>IF(ISNUMBER(MATCH(E6859,_xlfn.VSTACK('VLookup Lists'!$E$2:$E$17,'VLookup Lists'!$H$2:$H$38,'VLookup Lists'!$J$2:$J$8),0)),1,0)</f>
        <v>0</v>
      </c>
      <c r="N6859" s="1" t="str">
        <f>IFERROR(IF(VLOOKUP($D6859,'VLookup Lists'!$B$11:$C$29,2,FALSE)="FLIP",1,0),"")</f>
        <v/>
      </c>
      <c r="O6859" s="1" t="b">
        <f>ISNUMBER(MATCH($E6859,'VLookup Lists'!$E$2:$E$17,0))</f>
        <v>0</v>
      </c>
    </row>
    <row r="6860" spans="1:15" ht="15" customHeight="1" x14ac:dyDescent="0.2">
      <c r="A6860" s="1" t="str">
        <f t="shared" si="26"/>
        <v>OFVP</v>
      </c>
      <c r="E6860" s="1" t="s">
        <v>352</v>
      </c>
      <c r="G6860" s="38"/>
      <c r="H6860" s="39"/>
      <c r="M6860" s="1">
        <f>IF(ISNUMBER(MATCH(E6860,_xlfn.VSTACK('VLookup Lists'!$E$2:$E$17,'VLookup Lists'!$H$2:$H$38,'VLookup Lists'!$J$2:$J$8),0)),1,0)</f>
        <v>0</v>
      </c>
      <c r="N6860" s="1" t="str">
        <f>IFERROR(IF(VLOOKUP($D6860,'VLookup Lists'!$B$11:$C$29,2,FALSE)="FLIP",1,0),"")</f>
        <v/>
      </c>
      <c r="O6860" s="1" t="b">
        <f>ISNUMBER(MATCH($E6860,'VLookup Lists'!$E$2:$E$17,0))</f>
        <v>0</v>
      </c>
    </row>
    <row r="6861" spans="1:15" ht="15" customHeight="1" x14ac:dyDescent="0.2">
      <c r="A6861" s="1" t="str">
        <f t="shared" si="26"/>
        <v>OFVP</v>
      </c>
      <c r="E6861" s="1" t="s">
        <v>352</v>
      </c>
      <c r="G6861" s="38"/>
      <c r="H6861" s="39"/>
      <c r="M6861" s="1">
        <f>IF(ISNUMBER(MATCH(E6861,_xlfn.VSTACK('VLookup Lists'!$E$2:$E$17,'VLookup Lists'!$H$2:$H$38,'VLookup Lists'!$J$2:$J$8),0)),1,0)</f>
        <v>0</v>
      </c>
      <c r="N6861" s="1" t="str">
        <f>IFERROR(IF(VLOOKUP($D6861,'VLookup Lists'!$B$11:$C$29,2,FALSE)="FLIP",1,0),"")</f>
        <v/>
      </c>
      <c r="O6861" s="1" t="b">
        <f>ISNUMBER(MATCH($E6861,'VLookup Lists'!$E$2:$E$17,0))</f>
        <v>0</v>
      </c>
    </row>
    <row r="6862" spans="1:15" ht="15" customHeight="1" x14ac:dyDescent="0.2">
      <c r="A6862" s="1" t="str">
        <f t="shared" si="26"/>
        <v>OFVP</v>
      </c>
      <c r="E6862" s="1" t="s">
        <v>352</v>
      </c>
      <c r="G6862" s="38"/>
      <c r="H6862" s="39"/>
      <c r="M6862" s="1">
        <f>IF(ISNUMBER(MATCH(E6862,_xlfn.VSTACK('VLookup Lists'!$E$2:$E$17,'VLookup Lists'!$H$2:$H$38,'VLookup Lists'!$J$2:$J$8),0)),1,0)</f>
        <v>0</v>
      </c>
      <c r="N6862" s="1" t="str">
        <f>IFERROR(IF(VLOOKUP($D6862,'VLookup Lists'!$B$11:$C$29,2,FALSE)="FLIP",1,0),"")</f>
        <v/>
      </c>
      <c r="O6862" s="1" t="b">
        <f>ISNUMBER(MATCH($E6862,'VLookup Lists'!$E$2:$E$17,0))</f>
        <v>0</v>
      </c>
    </row>
    <row r="6863" spans="1:15" ht="15" customHeight="1" x14ac:dyDescent="0.2">
      <c r="A6863" s="1" t="str">
        <f t="shared" si="26"/>
        <v>OFVP</v>
      </c>
      <c r="E6863" s="1" t="s">
        <v>352</v>
      </c>
      <c r="G6863" s="38"/>
      <c r="H6863" s="39"/>
      <c r="M6863" s="1">
        <f>IF(ISNUMBER(MATCH(E6863,_xlfn.VSTACK('VLookup Lists'!$E$2:$E$17,'VLookup Lists'!$H$2:$H$38,'VLookup Lists'!$J$2:$J$8),0)),1,0)</f>
        <v>0</v>
      </c>
      <c r="N6863" s="1" t="str">
        <f>IFERROR(IF(VLOOKUP($D6863,'VLookup Lists'!$B$11:$C$29,2,FALSE)="FLIP",1,0),"")</f>
        <v/>
      </c>
      <c r="O6863" s="1" t="b">
        <f>ISNUMBER(MATCH($E6863,'VLookup Lists'!$E$2:$E$17,0))</f>
        <v>0</v>
      </c>
    </row>
    <row r="6864" spans="1:15" ht="15" customHeight="1" x14ac:dyDescent="0.2">
      <c r="A6864" s="1" t="str">
        <f t="shared" si="26"/>
        <v>OFVP</v>
      </c>
      <c r="E6864" s="1" t="s">
        <v>352</v>
      </c>
      <c r="G6864" s="38"/>
      <c r="H6864" s="39"/>
      <c r="M6864" s="1">
        <f>IF(ISNUMBER(MATCH(E6864,_xlfn.VSTACK('VLookup Lists'!$E$2:$E$17,'VLookup Lists'!$H$2:$H$38,'VLookup Lists'!$J$2:$J$8),0)),1,0)</f>
        <v>0</v>
      </c>
      <c r="N6864" s="1" t="str">
        <f>IFERROR(IF(VLOOKUP($D6864,'VLookup Lists'!$B$11:$C$29,2,FALSE)="FLIP",1,0),"")</f>
        <v/>
      </c>
      <c r="O6864" s="1" t="b">
        <f>ISNUMBER(MATCH($E6864,'VLookup Lists'!$E$2:$E$17,0))</f>
        <v>0</v>
      </c>
    </row>
    <row r="6865" spans="1:15" ht="15" customHeight="1" x14ac:dyDescent="0.2">
      <c r="A6865" s="1" t="str">
        <f t="shared" si="26"/>
        <v>OFVP</v>
      </c>
      <c r="E6865" s="1" t="s">
        <v>352</v>
      </c>
      <c r="G6865" s="38"/>
      <c r="H6865" s="39"/>
      <c r="M6865" s="1">
        <f>IF(ISNUMBER(MATCH(E6865,_xlfn.VSTACK('VLookup Lists'!$E$2:$E$17,'VLookup Lists'!$H$2:$H$38,'VLookup Lists'!$J$2:$J$8),0)),1,0)</f>
        <v>0</v>
      </c>
      <c r="N6865" s="1" t="str">
        <f>IFERROR(IF(VLOOKUP($D6865,'VLookup Lists'!$B$11:$C$29,2,FALSE)="FLIP",1,0),"")</f>
        <v/>
      </c>
      <c r="O6865" s="1" t="b">
        <f>ISNUMBER(MATCH($E6865,'VLookup Lists'!$E$2:$E$17,0))</f>
        <v>0</v>
      </c>
    </row>
    <row r="6866" spans="1:15" ht="15" customHeight="1" x14ac:dyDescent="0.2">
      <c r="A6866" s="1" t="str">
        <f t="shared" si="26"/>
        <v>OFVP</v>
      </c>
      <c r="E6866" s="1" t="s">
        <v>352</v>
      </c>
      <c r="G6866" s="38"/>
      <c r="H6866" s="39"/>
      <c r="M6866" s="1">
        <f>IF(ISNUMBER(MATCH(E6866,_xlfn.VSTACK('VLookup Lists'!$E$2:$E$17,'VLookup Lists'!$H$2:$H$38,'VLookup Lists'!$J$2:$J$8),0)),1,0)</f>
        <v>0</v>
      </c>
      <c r="N6866" s="1" t="str">
        <f>IFERROR(IF(VLOOKUP($D6866,'VLookup Lists'!$B$11:$C$29,2,FALSE)="FLIP",1,0),"")</f>
        <v/>
      </c>
      <c r="O6866" s="1" t="b">
        <f>ISNUMBER(MATCH($E6866,'VLookup Lists'!$E$2:$E$17,0))</f>
        <v>0</v>
      </c>
    </row>
    <row r="6867" spans="1:15" ht="15" customHeight="1" x14ac:dyDescent="0.2">
      <c r="A6867" s="1" t="str">
        <f t="shared" si="26"/>
        <v>OFVP</v>
      </c>
      <c r="E6867" s="1" t="s">
        <v>352</v>
      </c>
      <c r="G6867" s="38"/>
      <c r="H6867" s="39"/>
      <c r="M6867" s="1">
        <f>IF(ISNUMBER(MATCH(E6867,_xlfn.VSTACK('VLookup Lists'!$E$2:$E$17,'VLookup Lists'!$H$2:$H$38,'VLookup Lists'!$J$2:$J$8),0)),1,0)</f>
        <v>0</v>
      </c>
      <c r="N6867" s="1" t="str">
        <f>IFERROR(IF(VLOOKUP($D6867,'VLookup Lists'!$B$11:$C$29,2,FALSE)="FLIP",1,0),"")</f>
        <v/>
      </c>
      <c r="O6867" s="1" t="b">
        <f>ISNUMBER(MATCH($E6867,'VLookup Lists'!$E$2:$E$17,0))</f>
        <v>0</v>
      </c>
    </row>
    <row r="6868" spans="1:15" ht="15" customHeight="1" x14ac:dyDescent="0.2">
      <c r="A6868" s="1" t="str">
        <f t="shared" si="26"/>
        <v>OFVP</v>
      </c>
      <c r="E6868" s="1" t="s">
        <v>352</v>
      </c>
      <c r="G6868" s="38"/>
      <c r="H6868" s="39"/>
      <c r="M6868" s="1">
        <f>IF(ISNUMBER(MATCH(E6868,_xlfn.VSTACK('VLookup Lists'!$E$2:$E$17,'VLookup Lists'!$H$2:$H$38,'VLookup Lists'!$J$2:$J$8),0)),1,0)</f>
        <v>0</v>
      </c>
      <c r="N6868" s="1" t="str">
        <f>IFERROR(IF(VLOOKUP($D6868,'VLookup Lists'!$B$11:$C$29,2,FALSE)="FLIP",1,0),"")</f>
        <v/>
      </c>
      <c r="O6868" s="1" t="b">
        <f>ISNUMBER(MATCH($E6868,'VLookup Lists'!$E$2:$E$17,0))</f>
        <v>0</v>
      </c>
    </row>
    <row r="6869" spans="1:15" ht="15" customHeight="1" x14ac:dyDescent="0.2">
      <c r="A6869" s="1" t="str">
        <f t="shared" si="26"/>
        <v>OFVP</v>
      </c>
      <c r="E6869" s="1" t="s">
        <v>352</v>
      </c>
      <c r="G6869" s="38"/>
      <c r="H6869" s="39"/>
      <c r="M6869" s="1">
        <f>IF(ISNUMBER(MATCH(E6869,_xlfn.VSTACK('VLookup Lists'!$E$2:$E$17,'VLookup Lists'!$H$2:$H$38,'VLookup Lists'!$J$2:$J$8),0)),1,0)</f>
        <v>0</v>
      </c>
      <c r="N6869" s="1" t="str">
        <f>IFERROR(IF(VLOOKUP($D6869,'VLookup Lists'!$B$11:$C$29,2,FALSE)="FLIP",1,0),"")</f>
        <v/>
      </c>
      <c r="O6869" s="1" t="b">
        <f>ISNUMBER(MATCH($E6869,'VLookup Lists'!$E$2:$E$17,0))</f>
        <v>0</v>
      </c>
    </row>
    <row r="6870" spans="1:15" ht="15" customHeight="1" x14ac:dyDescent="0.2">
      <c r="A6870" s="1" t="str">
        <f t="shared" si="26"/>
        <v>OFVP</v>
      </c>
      <c r="E6870" s="1" t="s">
        <v>352</v>
      </c>
      <c r="G6870" s="38"/>
      <c r="H6870" s="39"/>
      <c r="M6870" s="1">
        <f>IF(ISNUMBER(MATCH(E6870,_xlfn.VSTACK('VLookup Lists'!$E$2:$E$17,'VLookup Lists'!$H$2:$H$38,'VLookup Lists'!$J$2:$J$8),0)),1,0)</f>
        <v>0</v>
      </c>
      <c r="N6870" s="1" t="str">
        <f>IFERROR(IF(VLOOKUP($D6870,'VLookup Lists'!$B$11:$C$29,2,FALSE)="FLIP",1,0),"")</f>
        <v/>
      </c>
      <c r="O6870" s="1" t="b">
        <f>ISNUMBER(MATCH($E6870,'VLookup Lists'!$E$2:$E$17,0))</f>
        <v>0</v>
      </c>
    </row>
    <row r="6871" spans="1:15" ht="15" customHeight="1" x14ac:dyDescent="0.2">
      <c r="A6871" s="1" t="str">
        <f t="shared" si="26"/>
        <v>OFVP</v>
      </c>
      <c r="E6871" s="1" t="s">
        <v>352</v>
      </c>
      <c r="G6871" s="38"/>
      <c r="H6871" s="39"/>
      <c r="M6871" s="1">
        <f>IF(ISNUMBER(MATCH(E6871,_xlfn.VSTACK('VLookup Lists'!$E$2:$E$17,'VLookup Lists'!$H$2:$H$38,'VLookup Lists'!$J$2:$J$8),0)),1,0)</f>
        <v>0</v>
      </c>
      <c r="N6871" s="1" t="str">
        <f>IFERROR(IF(VLOOKUP($D6871,'VLookup Lists'!$B$11:$C$29,2,FALSE)="FLIP",1,0),"")</f>
        <v/>
      </c>
      <c r="O6871" s="1" t="b">
        <f>ISNUMBER(MATCH($E6871,'VLookup Lists'!$E$2:$E$17,0))</f>
        <v>0</v>
      </c>
    </row>
    <row r="6872" spans="1:15" ht="15" customHeight="1" x14ac:dyDescent="0.2">
      <c r="A6872" s="1" t="str">
        <f t="shared" si="26"/>
        <v>OFVP</v>
      </c>
      <c r="E6872" s="1" t="s">
        <v>352</v>
      </c>
      <c r="G6872" s="38"/>
      <c r="H6872" s="39"/>
      <c r="M6872" s="1">
        <f>IF(ISNUMBER(MATCH(E6872,_xlfn.VSTACK('VLookup Lists'!$E$2:$E$17,'VLookup Lists'!$H$2:$H$38,'VLookup Lists'!$J$2:$J$8),0)),1,0)</f>
        <v>0</v>
      </c>
      <c r="N6872" s="1" t="str">
        <f>IFERROR(IF(VLOOKUP($D6872,'VLookup Lists'!$B$11:$C$29,2,FALSE)="FLIP",1,0),"")</f>
        <v/>
      </c>
      <c r="O6872" s="1" t="b">
        <f>ISNUMBER(MATCH($E6872,'VLookup Lists'!$E$2:$E$17,0))</f>
        <v>0</v>
      </c>
    </row>
    <row r="6873" spans="1:15" ht="15" customHeight="1" x14ac:dyDescent="0.2">
      <c r="A6873" s="1" t="str">
        <f t="shared" si="26"/>
        <v>OFVP</v>
      </c>
      <c r="E6873" s="1" t="s">
        <v>352</v>
      </c>
      <c r="G6873" s="38"/>
      <c r="H6873" s="39"/>
      <c r="M6873" s="1">
        <f>IF(ISNUMBER(MATCH(E6873,_xlfn.VSTACK('VLookup Lists'!$E$2:$E$17,'VLookup Lists'!$H$2:$H$38,'VLookup Lists'!$J$2:$J$8),0)),1,0)</f>
        <v>0</v>
      </c>
      <c r="N6873" s="1" t="str">
        <f>IFERROR(IF(VLOOKUP($D6873,'VLookup Lists'!$B$11:$C$29,2,FALSE)="FLIP",1,0),"")</f>
        <v/>
      </c>
      <c r="O6873" s="1" t="b">
        <f>ISNUMBER(MATCH($E6873,'VLookup Lists'!$E$2:$E$17,0))</f>
        <v>0</v>
      </c>
    </row>
    <row r="6874" spans="1:15" ht="15" customHeight="1" x14ac:dyDescent="0.2">
      <c r="A6874" s="1" t="str">
        <f t="shared" si="26"/>
        <v>OFVP</v>
      </c>
      <c r="E6874" s="1" t="s">
        <v>352</v>
      </c>
      <c r="G6874" s="38"/>
      <c r="H6874" s="39"/>
      <c r="M6874" s="1">
        <f>IF(ISNUMBER(MATCH(E6874,_xlfn.VSTACK('VLookup Lists'!$E$2:$E$17,'VLookup Lists'!$H$2:$H$38,'VLookup Lists'!$J$2:$J$8),0)),1,0)</f>
        <v>0</v>
      </c>
      <c r="N6874" s="1" t="str">
        <f>IFERROR(IF(VLOOKUP($D6874,'VLookup Lists'!$B$11:$C$29,2,FALSE)="FLIP",1,0),"")</f>
        <v/>
      </c>
      <c r="O6874" s="1" t="b">
        <f>ISNUMBER(MATCH($E6874,'VLookup Lists'!$E$2:$E$17,0))</f>
        <v>0</v>
      </c>
    </row>
    <row r="6875" spans="1:15" ht="15" customHeight="1" x14ac:dyDescent="0.2">
      <c r="A6875" s="1" t="str">
        <f t="shared" si="26"/>
        <v>OFVP</v>
      </c>
      <c r="E6875" s="1" t="s">
        <v>352</v>
      </c>
      <c r="G6875" s="38"/>
      <c r="H6875" s="39"/>
      <c r="M6875" s="1">
        <f>IF(ISNUMBER(MATCH(E6875,_xlfn.VSTACK('VLookup Lists'!$E$2:$E$17,'VLookup Lists'!$H$2:$H$38,'VLookup Lists'!$J$2:$J$8),0)),1,0)</f>
        <v>0</v>
      </c>
      <c r="N6875" s="1" t="str">
        <f>IFERROR(IF(VLOOKUP($D6875,'VLookup Lists'!$B$11:$C$29,2,FALSE)="FLIP",1,0),"")</f>
        <v/>
      </c>
      <c r="O6875" s="1" t="b">
        <f>ISNUMBER(MATCH($E6875,'VLookup Lists'!$E$2:$E$17,0))</f>
        <v>0</v>
      </c>
    </row>
    <row r="6876" spans="1:15" ht="15" customHeight="1" x14ac:dyDescent="0.2">
      <c r="A6876" s="1" t="str">
        <f t="shared" si="26"/>
        <v>OFVP</v>
      </c>
      <c r="E6876" s="1" t="s">
        <v>352</v>
      </c>
      <c r="G6876" s="38"/>
      <c r="H6876" s="39"/>
      <c r="M6876" s="1">
        <f>IF(ISNUMBER(MATCH(E6876,_xlfn.VSTACK('VLookup Lists'!$E$2:$E$17,'VLookup Lists'!$H$2:$H$38,'VLookup Lists'!$J$2:$J$8),0)),1,0)</f>
        <v>0</v>
      </c>
      <c r="N6876" s="1" t="str">
        <f>IFERROR(IF(VLOOKUP($D6876,'VLookup Lists'!$B$11:$C$29,2,FALSE)="FLIP",1,0),"")</f>
        <v/>
      </c>
      <c r="O6876" s="1" t="b">
        <f>ISNUMBER(MATCH($E6876,'VLookup Lists'!$E$2:$E$17,0))</f>
        <v>0</v>
      </c>
    </row>
    <row r="6877" spans="1:15" ht="15" customHeight="1" x14ac:dyDescent="0.2">
      <c r="A6877" s="1" t="str">
        <f t="shared" si="26"/>
        <v>OFVP</v>
      </c>
      <c r="E6877" s="1" t="s">
        <v>352</v>
      </c>
      <c r="G6877" s="38"/>
      <c r="H6877" s="39"/>
      <c r="M6877" s="1">
        <f>IF(ISNUMBER(MATCH(E6877,_xlfn.VSTACK('VLookup Lists'!$E$2:$E$17,'VLookup Lists'!$H$2:$H$38,'VLookup Lists'!$J$2:$J$8),0)),1,0)</f>
        <v>0</v>
      </c>
      <c r="N6877" s="1" t="str">
        <f>IFERROR(IF(VLOOKUP($D6877,'VLookup Lists'!$B$11:$C$29,2,FALSE)="FLIP",1,0),"")</f>
        <v/>
      </c>
      <c r="O6877" s="1" t="b">
        <f>ISNUMBER(MATCH($E6877,'VLookup Lists'!$E$2:$E$17,0))</f>
        <v>0</v>
      </c>
    </row>
    <row r="6878" spans="1:15" ht="15" customHeight="1" x14ac:dyDescent="0.2">
      <c r="A6878" s="1" t="str">
        <f t="shared" si="26"/>
        <v>OFVP</v>
      </c>
      <c r="E6878" s="1" t="s">
        <v>352</v>
      </c>
      <c r="G6878" s="38"/>
      <c r="H6878" s="39"/>
      <c r="M6878" s="1">
        <f>IF(ISNUMBER(MATCH(E6878,_xlfn.VSTACK('VLookup Lists'!$E$2:$E$17,'VLookup Lists'!$H$2:$H$38,'VLookup Lists'!$J$2:$J$8),0)),1,0)</f>
        <v>0</v>
      </c>
      <c r="N6878" s="1" t="str">
        <f>IFERROR(IF(VLOOKUP($D6878,'VLookup Lists'!$B$11:$C$29,2,FALSE)="FLIP",1,0),"")</f>
        <v/>
      </c>
      <c r="O6878" s="1" t="b">
        <f>ISNUMBER(MATCH($E6878,'VLookup Lists'!$E$2:$E$17,0))</f>
        <v>0</v>
      </c>
    </row>
    <row r="6879" spans="1:15" ht="15" customHeight="1" x14ac:dyDescent="0.2">
      <c r="A6879" s="1" t="str">
        <f t="shared" si="26"/>
        <v>OFVP</v>
      </c>
      <c r="E6879" s="1" t="s">
        <v>352</v>
      </c>
      <c r="G6879" s="38"/>
      <c r="H6879" s="39"/>
      <c r="M6879" s="1">
        <f>IF(ISNUMBER(MATCH(E6879,_xlfn.VSTACK('VLookup Lists'!$E$2:$E$17,'VLookup Lists'!$H$2:$H$38,'VLookup Lists'!$J$2:$J$8),0)),1,0)</f>
        <v>0</v>
      </c>
      <c r="N6879" s="1" t="str">
        <f>IFERROR(IF(VLOOKUP($D6879,'VLookup Lists'!$B$11:$C$29,2,FALSE)="FLIP",1,0),"")</f>
        <v/>
      </c>
      <c r="O6879" s="1" t="b">
        <f>ISNUMBER(MATCH($E6879,'VLookup Lists'!$E$2:$E$17,0))</f>
        <v>0</v>
      </c>
    </row>
    <row r="6880" spans="1:15" ht="15" customHeight="1" x14ac:dyDescent="0.2">
      <c r="A6880" s="1" t="str">
        <f t="shared" si="26"/>
        <v>OFVP</v>
      </c>
      <c r="E6880" s="1" t="s">
        <v>352</v>
      </c>
      <c r="G6880" s="38"/>
      <c r="H6880" s="39"/>
      <c r="M6880" s="1">
        <f>IF(ISNUMBER(MATCH(E6880,_xlfn.VSTACK('VLookup Lists'!$E$2:$E$17,'VLookup Lists'!$H$2:$H$38,'VLookup Lists'!$J$2:$J$8),0)),1,0)</f>
        <v>0</v>
      </c>
      <c r="N6880" s="1" t="str">
        <f>IFERROR(IF(VLOOKUP($D6880,'VLookup Lists'!$B$11:$C$29,2,FALSE)="FLIP",1,0),"")</f>
        <v/>
      </c>
      <c r="O6880" s="1" t="b">
        <f>ISNUMBER(MATCH($E6880,'VLookup Lists'!$E$2:$E$17,0))</f>
        <v>0</v>
      </c>
    </row>
    <row r="6881" spans="1:15" ht="15" customHeight="1" x14ac:dyDescent="0.2">
      <c r="A6881" s="1" t="str">
        <f t="shared" si="26"/>
        <v>OFVP</v>
      </c>
      <c r="E6881" s="1" t="s">
        <v>352</v>
      </c>
      <c r="G6881" s="38"/>
      <c r="H6881" s="39"/>
      <c r="M6881" s="1">
        <f>IF(ISNUMBER(MATCH(E6881,_xlfn.VSTACK('VLookup Lists'!$E$2:$E$17,'VLookup Lists'!$H$2:$H$38,'VLookup Lists'!$J$2:$J$8),0)),1,0)</f>
        <v>0</v>
      </c>
      <c r="N6881" s="1" t="str">
        <f>IFERROR(IF(VLOOKUP($D6881,'VLookup Lists'!$B$11:$C$29,2,FALSE)="FLIP",1,0),"")</f>
        <v/>
      </c>
      <c r="O6881" s="1" t="b">
        <f>ISNUMBER(MATCH($E6881,'VLookup Lists'!$E$2:$E$17,0))</f>
        <v>0</v>
      </c>
    </row>
    <row r="6882" spans="1:15" ht="15" customHeight="1" x14ac:dyDescent="0.2">
      <c r="A6882" s="1" t="str">
        <f t="shared" si="26"/>
        <v>OFVP</v>
      </c>
      <c r="E6882" s="1" t="s">
        <v>352</v>
      </c>
      <c r="G6882" s="38"/>
      <c r="H6882" s="39"/>
      <c r="M6882" s="1">
        <f>IF(ISNUMBER(MATCH(E6882,_xlfn.VSTACK('VLookup Lists'!$E$2:$E$17,'VLookup Lists'!$H$2:$H$38,'VLookup Lists'!$J$2:$J$8),0)),1,0)</f>
        <v>0</v>
      </c>
      <c r="N6882" s="1" t="str">
        <f>IFERROR(IF(VLOOKUP($D6882,'VLookup Lists'!$B$11:$C$29,2,FALSE)="FLIP",1,0),"")</f>
        <v/>
      </c>
      <c r="O6882" s="1" t="b">
        <f>ISNUMBER(MATCH($E6882,'VLookup Lists'!$E$2:$E$17,0))</f>
        <v>0</v>
      </c>
    </row>
    <row r="6883" spans="1:15" ht="15" customHeight="1" x14ac:dyDescent="0.2">
      <c r="A6883" s="1" t="str">
        <f t="shared" si="26"/>
        <v>OFVP</v>
      </c>
      <c r="E6883" s="1" t="s">
        <v>352</v>
      </c>
      <c r="G6883" s="38"/>
      <c r="H6883" s="39"/>
      <c r="M6883" s="1">
        <f>IF(ISNUMBER(MATCH(E6883,_xlfn.VSTACK('VLookup Lists'!$E$2:$E$17,'VLookup Lists'!$H$2:$H$38,'VLookup Lists'!$J$2:$J$8),0)),1,0)</f>
        <v>0</v>
      </c>
      <c r="N6883" s="1" t="str">
        <f>IFERROR(IF(VLOOKUP($D6883,'VLookup Lists'!$B$11:$C$29,2,FALSE)="FLIP",1,0),"")</f>
        <v/>
      </c>
      <c r="O6883" s="1" t="b">
        <f>ISNUMBER(MATCH($E6883,'VLookup Lists'!$E$2:$E$17,0))</f>
        <v>0</v>
      </c>
    </row>
    <row r="6884" spans="1:15" ht="15" customHeight="1" x14ac:dyDescent="0.2">
      <c r="A6884" s="1" t="str">
        <f t="shared" si="26"/>
        <v>OFVP</v>
      </c>
      <c r="E6884" s="1" t="s">
        <v>352</v>
      </c>
      <c r="G6884" s="38"/>
      <c r="H6884" s="39"/>
      <c r="M6884" s="1">
        <f>IF(ISNUMBER(MATCH(E6884,_xlfn.VSTACK('VLookup Lists'!$E$2:$E$17,'VLookup Lists'!$H$2:$H$38,'VLookup Lists'!$J$2:$J$8),0)),1,0)</f>
        <v>0</v>
      </c>
      <c r="N6884" s="1" t="str">
        <f>IFERROR(IF(VLOOKUP($D6884,'VLookup Lists'!$B$11:$C$29,2,FALSE)="FLIP",1,0),"")</f>
        <v/>
      </c>
      <c r="O6884" s="1" t="b">
        <f>ISNUMBER(MATCH($E6884,'VLookup Lists'!$E$2:$E$17,0))</f>
        <v>0</v>
      </c>
    </row>
    <row r="6885" spans="1:15" ht="15" customHeight="1" x14ac:dyDescent="0.2">
      <c r="A6885" s="1" t="str">
        <f t="shared" si="26"/>
        <v>OFVP</v>
      </c>
      <c r="E6885" s="1" t="s">
        <v>352</v>
      </c>
      <c r="G6885" s="38"/>
      <c r="H6885" s="39"/>
      <c r="M6885" s="1">
        <f>IF(ISNUMBER(MATCH(E6885,_xlfn.VSTACK('VLookup Lists'!$E$2:$E$17,'VLookup Lists'!$H$2:$H$38,'VLookup Lists'!$J$2:$J$8),0)),1,0)</f>
        <v>0</v>
      </c>
      <c r="N6885" s="1" t="str">
        <f>IFERROR(IF(VLOOKUP($D6885,'VLookup Lists'!$B$11:$C$29,2,FALSE)="FLIP",1,0),"")</f>
        <v/>
      </c>
      <c r="O6885" s="1" t="b">
        <f>ISNUMBER(MATCH($E6885,'VLookup Lists'!$E$2:$E$17,0))</f>
        <v>0</v>
      </c>
    </row>
    <row r="6886" spans="1:15" ht="15" customHeight="1" x14ac:dyDescent="0.2">
      <c r="A6886" s="1" t="str">
        <f t="shared" si="26"/>
        <v>OFVP</v>
      </c>
      <c r="E6886" s="1" t="s">
        <v>352</v>
      </c>
      <c r="G6886" s="38"/>
      <c r="H6886" s="39"/>
      <c r="M6886" s="1">
        <f>IF(ISNUMBER(MATCH(E6886,_xlfn.VSTACK('VLookup Lists'!$E$2:$E$17,'VLookup Lists'!$H$2:$H$38,'VLookup Lists'!$J$2:$J$8),0)),1,0)</f>
        <v>0</v>
      </c>
      <c r="N6886" s="1" t="str">
        <f>IFERROR(IF(VLOOKUP($D6886,'VLookup Lists'!$B$11:$C$29,2,FALSE)="FLIP",1,0),"")</f>
        <v/>
      </c>
      <c r="O6886" s="1" t="b">
        <f>ISNUMBER(MATCH($E6886,'VLookup Lists'!$E$2:$E$17,0))</f>
        <v>0</v>
      </c>
    </row>
    <row r="6887" spans="1:15" ht="15" customHeight="1" x14ac:dyDescent="0.2">
      <c r="A6887" s="1" t="str">
        <f t="shared" ref="A6887:A7141" si="27">IF(ISBLANK(E6887),"","OFVP")</f>
        <v>OFVP</v>
      </c>
      <c r="E6887" s="1" t="s">
        <v>352</v>
      </c>
      <c r="G6887" s="38"/>
      <c r="H6887" s="39"/>
      <c r="M6887" s="1">
        <f>IF(ISNUMBER(MATCH(E6887,_xlfn.VSTACK('VLookup Lists'!$E$2:$E$17,'VLookup Lists'!$H$2:$H$38,'VLookup Lists'!$J$2:$J$8),0)),1,0)</f>
        <v>0</v>
      </c>
      <c r="N6887" s="1" t="str">
        <f>IFERROR(IF(VLOOKUP($D6887,'VLookup Lists'!$B$11:$C$29,2,FALSE)="FLIP",1,0),"")</f>
        <v/>
      </c>
      <c r="O6887" s="1" t="b">
        <f>ISNUMBER(MATCH($E6887,'VLookup Lists'!$E$2:$E$17,0))</f>
        <v>0</v>
      </c>
    </row>
    <row r="6888" spans="1:15" ht="15" customHeight="1" x14ac:dyDescent="0.2">
      <c r="A6888" s="1" t="str">
        <f t="shared" si="27"/>
        <v>OFVP</v>
      </c>
      <c r="E6888" s="1" t="s">
        <v>352</v>
      </c>
      <c r="G6888" s="38"/>
      <c r="H6888" s="39"/>
      <c r="M6888" s="1">
        <f>IF(ISNUMBER(MATCH(E6888,_xlfn.VSTACK('VLookup Lists'!$E$2:$E$17,'VLookup Lists'!$H$2:$H$38,'VLookup Lists'!$J$2:$J$8),0)),1,0)</f>
        <v>0</v>
      </c>
      <c r="N6888" s="1" t="str">
        <f>IFERROR(IF(VLOOKUP($D6888,'VLookup Lists'!$B$11:$C$29,2,FALSE)="FLIP",1,0),"")</f>
        <v/>
      </c>
      <c r="O6888" s="1" t="b">
        <f>ISNUMBER(MATCH($E6888,'VLookup Lists'!$E$2:$E$17,0))</f>
        <v>0</v>
      </c>
    </row>
    <row r="6889" spans="1:15" ht="15" customHeight="1" x14ac:dyDescent="0.2">
      <c r="A6889" s="1" t="str">
        <f t="shared" si="27"/>
        <v>OFVP</v>
      </c>
      <c r="E6889" s="1" t="s">
        <v>352</v>
      </c>
      <c r="G6889" s="38"/>
      <c r="H6889" s="39"/>
      <c r="M6889" s="1">
        <f>IF(ISNUMBER(MATCH(E6889,_xlfn.VSTACK('VLookup Lists'!$E$2:$E$17,'VLookup Lists'!$H$2:$H$38,'VLookup Lists'!$J$2:$J$8),0)),1,0)</f>
        <v>0</v>
      </c>
      <c r="N6889" s="1" t="str">
        <f>IFERROR(IF(VLOOKUP($D6889,'VLookup Lists'!$B$11:$C$29,2,FALSE)="FLIP",1,0),"")</f>
        <v/>
      </c>
      <c r="O6889" s="1" t="b">
        <f>ISNUMBER(MATCH($E6889,'VLookup Lists'!$E$2:$E$17,0))</f>
        <v>0</v>
      </c>
    </row>
    <row r="6890" spans="1:15" ht="15" customHeight="1" x14ac:dyDescent="0.2">
      <c r="A6890" s="1" t="str">
        <f t="shared" si="27"/>
        <v>OFVP</v>
      </c>
      <c r="E6890" s="1" t="s">
        <v>352</v>
      </c>
      <c r="G6890" s="38"/>
      <c r="H6890" s="39"/>
      <c r="M6890" s="1">
        <f>IF(ISNUMBER(MATCH(E6890,_xlfn.VSTACK('VLookup Lists'!$E$2:$E$17,'VLookup Lists'!$H$2:$H$38,'VLookup Lists'!$J$2:$J$8),0)),1,0)</f>
        <v>0</v>
      </c>
      <c r="N6890" s="1" t="str">
        <f>IFERROR(IF(VLOOKUP($D6890,'VLookup Lists'!$B$11:$C$29,2,FALSE)="FLIP",1,0),"")</f>
        <v/>
      </c>
      <c r="O6890" s="1" t="b">
        <f>ISNUMBER(MATCH($E6890,'VLookup Lists'!$E$2:$E$17,0))</f>
        <v>0</v>
      </c>
    </row>
    <row r="6891" spans="1:15" ht="15" customHeight="1" x14ac:dyDescent="0.2">
      <c r="A6891" s="1" t="str">
        <f t="shared" si="27"/>
        <v>OFVP</v>
      </c>
      <c r="E6891" s="1" t="s">
        <v>352</v>
      </c>
      <c r="G6891" s="38"/>
      <c r="H6891" s="39"/>
      <c r="M6891" s="1">
        <f>IF(ISNUMBER(MATCH(E6891,_xlfn.VSTACK('VLookup Lists'!$E$2:$E$17,'VLookup Lists'!$H$2:$H$38,'VLookup Lists'!$J$2:$J$8),0)),1,0)</f>
        <v>0</v>
      </c>
      <c r="N6891" s="1" t="str">
        <f>IFERROR(IF(VLOOKUP($D6891,'VLookup Lists'!$B$11:$C$29,2,FALSE)="FLIP",1,0),"")</f>
        <v/>
      </c>
      <c r="O6891" s="1" t="b">
        <f>ISNUMBER(MATCH($E6891,'VLookup Lists'!$E$2:$E$17,0))</f>
        <v>0</v>
      </c>
    </row>
    <row r="6892" spans="1:15" ht="15" customHeight="1" x14ac:dyDescent="0.2">
      <c r="A6892" s="1" t="str">
        <f t="shared" si="27"/>
        <v>OFVP</v>
      </c>
      <c r="E6892" s="1" t="s">
        <v>352</v>
      </c>
      <c r="G6892" s="38"/>
      <c r="H6892" s="39"/>
      <c r="M6892" s="1">
        <f>IF(ISNUMBER(MATCH(E6892,_xlfn.VSTACK('VLookup Lists'!$E$2:$E$17,'VLookup Lists'!$H$2:$H$38,'VLookup Lists'!$J$2:$J$8),0)),1,0)</f>
        <v>0</v>
      </c>
      <c r="N6892" s="1" t="str">
        <f>IFERROR(IF(VLOOKUP($D6892,'VLookup Lists'!$B$11:$C$29,2,FALSE)="FLIP",1,0),"")</f>
        <v/>
      </c>
      <c r="O6892" s="1" t="b">
        <f>ISNUMBER(MATCH($E6892,'VLookup Lists'!$E$2:$E$17,0))</f>
        <v>0</v>
      </c>
    </row>
    <row r="6893" spans="1:15" ht="15" customHeight="1" x14ac:dyDescent="0.2">
      <c r="A6893" s="1" t="str">
        <f t="shared" si="27"/>
        <v>OFVP</v>
      </c>
      <c r="E6893" s="1" t="s">
        <v>352</v>
      </c>
      <c r="G6893" s="38"/>
      <c r="H6893" s="39"/>
      <c r="M6893" s="1">
        <f>IF(ISNUMBER(MATCH(E6893,_xlfn.VSTACK('VLookup Lists'!$E$2:$E$17,'VLookup Lists'!$H$2:$H$38,'VLookup Lists'!$J$2:$J$8),0)),1,0)</f>
        <v>0</v>
      </c>
      <c r="N6893" s="1" t="str">
        <f>IFERROR(IF(VLOOKUP($D6893,'VLookup Lists'!$B$11:$C$29,2,FALSE)="FLIP",1,0),"")</f>
        <v/>
      </c>
      <c r="O6893" s="1" t="b">
        <f>ISNUMBER(MATCH($E6893,'VLookup Lists'!$E$2:$E$17,0))</f>
        <v>0</v>
      </c>
    </row>
    <row r="6894" spans="1:15" ht="15" customHeight="1" x14ac:dyDescent="0.2">
      <c r="A6894" s="1" t="str">
        <f t="shared" si="27"/>
        <v>OFVP</v>
      </c>
      <c r="E6894" s="1" t="s">
        <v>352</v>
      </c>
      <c r="G6894" s="38"/>
      <c r="H6894" s="39"/>
      <c r="M6894" s="1">
        <f>IF(ISNUMBER(MATCH(E6894,_xlfn.VSTACK('VLookup Lists'!$E$2:$E$17,'VLookup Lists'!$H$2:$H$38,'VLookup Lists'!$J$2:$J$8),0)),1,0)</f>
        <v>0</v>
      </c>
      <c r="N6894" s="1" t="str">
        <f>IFERROR(IF(VLOOKUP($D6894,'VLookup Lists'!$B$11:$C$29,2,FALSE)="FLIP",1,0),"")</f>
        <v/>
      </c>
      <c r="O6894" s="1" t="b">
        <f>ISNUMBER(MATCH($E6894,'VLookup Lists'!$E$2:$E$17,0))</f>
        <v>0</v>
      </c>
    </row>
    <row r="6895" spans="1:15" ht="15" customHeight="1" x14ac:dyDescent="0.2">
      <c r="A6895" s="1" t="str">
        <f t="shared" si="27"/>
        <v>OFVP</v>
      </c>
      <c r="E6895" s="1" t="s">
        <v>352</v>
      </c>
      <c r="G6895" s="38"/>
      <c r="H6895" s="39"/>
      <c r="M6895" s="1">
        <f>IF(ISNUMBER(MATCH(E6895,_xlfn.VSTACK('VLookup Lists'!$E$2:$E$17,'VLookup Lists'!$H$2:$H$38,'VLookup Lists'!$J$2:$J$8),0)),1,0)</f>
        <v>0</v>
      </c>
      <c r="N6895" s="1" t="str">
        <f>IFERROR(IF(VLOOKUP($D6895,'VLookup Lists'!$B$11:$C$29,2,FALSE)="FLIP",1,0),"")</f>
        <v/>
      </c>
      <c r="O6895" s="1" t="b">
        <f>ISNUMBER(MATCH($E6895,'VLookup Lists'!$E$2:$E$17,0))</f>
        <v>0</v>
      </c>
    </row>
    <row r="6896" spans="1:15" ht="15" customHeight="1" x14ac:dyDescent="0.2">
      <c r="A6896" s="1" t="str">
        <f t="shared" si="27"/>
        <v>OFVP</v>
      </c>
      <c r="E6896" s="1" t="s">
        <v>352</v>
      </c>
      <c r="G6896" s="38"/>
      <c r="H6896" s="39"/>
      <c r="M6896" s="1">
        <f>IF(ISNUMBER(MATCH(E6896,_xlfn.VSTACK('VLookup Lists'!$E$2:$E$17,'VLookup Lists'!$H$2:$H$38,'VLookup Lists'!$J$2:$J$8),0)),1,0)</f>
        <v>0</v>
      </c>
      <c r="N6896" s="1" t="str">
        <f>IFERROR(IF(VLOOKUP($D6896,'VLookup Lists'!$B$11:$C$29,2,FALSE)="FLIP",1,0),"")</f>
        <v/>
      </c>
      <c r="O6896" s="1" t="b">
        <f>ISNUMBER(MATCH($E6896,'VLookup Lists'!$E$2:$E$17,0))</f>
        <v>0</v>
      </c>
    </row>
    <row r="6897" spans="1:15" ht="15" customHeight="1" x14ac:dyDescent="0.2">
      <c r="A6897" s="1" t="str">
        <f t="shared" si="27"/>
        <v>OFVP</v>
      </c>
      <c r="E6897" s="1" t="s">
        <v>352</v>
      </c>
      <c r="G6897" s="38"/>
      <c r="H6897" s="39"/>
      <c r="M6897" s="1">
        <f>IF(ISNUMBER(MATCH(E6897,_xlfn.VSTACK('VLookup Lists'!$E$2:$E$17,'VLookup Lists'!$H$2:$H$38,'VLookup Lists'!$J$2:$J$8),0)),1,0)</f>
        <v>0</v>
      </c>
      <c r="N6897" s="1" t="str">
        <f>IFERROR(IF(VLOOKUP($D6897,'VLookup Lists'!$B$11:$C$29,2,FALSE)="FLIP",1,0),"")</f>
        <v/>
      </c>
      <c r="O6897" s="1" t="b">
        <f>ISNUMBER(MATCH($E6897,'VLookup Lists'!$E$2:$E$17,0))</f>
        <v>0</v>
      </c>
    </row>
    <row r="6898" spans="1:15" ht="15" customHeight="1" x14ac:dyDescent="0.2">
      <c r="A6898" s="1" t="str">
        <f t="shared" si="27"/>
        <v>OFVP</v>
      </c>
      <c r="E6898" s="1" t="s">
        <v>352</v>
      </c>
      <c r="G6898" s="38"/>
      <c r="H6898" s="39"/>
      <c r="M6898" s="1">
        <f>IF(ISNUMBER(MATCH(E6898,_xlfn.VSTACK('VLookup Lists'!$E$2:$E$17,'VLookup Lists'!$H$2:$H$38,'VLookup Lists'!$J$2:$J$8),0)),1,0)</f>
        <v>0</v>
      </c>
      <c r="N6898" s="1" t="str">
        <f>IFERROR(IF(VLOOKUP($D6898,'VLookup Lists'!$B$11:$C$29,2,FALSE)="FLIP",1,0),"")</f>
        <v/>
      </c>
      <c r="O6898" s="1" t="b">
        <f>ISNUMBER(MATCH($E6898,'VLookup Lists'!$E$2:$E$17,0))</f>
        <v>0</v>
      </c>
    </row>
    <row r="6899" spans="1:15" ht="15" customHeight="1" x14ac:dyDescent="0.2">
      <c r="A6899" s="1" t="str">
        <f t="shared" si="27"/>
        <v>OFVP</v>
      </c>
      <c r="E6899" s="1" t="s">
        <v>352</v>
      </c>
      <c r="G6899" s="38"/>
      <c r="H6899" s="39"/>
      <c r="M6899" s="1">
        <f>IF(ISNUMBER(MATCH(E6899,_xlfn.VSTACK('VLookup Lists'!$E$2:$E$17,'VLookup Lists'!$H$2:$H$38,'VLookup Lists'!$J$2:$J$8),0)),1,0)</f>
        <v>0</v>
      </c>
      <c r="N6899" s="1" t="str">
        <f>IFERROR(IF(VLOOKUP($D6899,'VLookup Lists'!$B$11:$C$29,2,FALSE)="FLIP",1,0),"")</f>
        <v/>
      </c>
      <c r="O6899" s="1" t="b">
        <f>ISNUMBER(MATCH($E6899,'VLookup Lists'!$E$2:$E$17,0))</f>
        <v>0</v>
      </c>
    </row>
    <row r="6900" spans="1:15" ht="15" customHeight="1" x14ac:dyDescent="0.2">
      <c r="A6900" s="1" t="str">
        <f t="shared" si="27"/>
        <v>OFVP</v>
      </c>
      <c r="E6900" s="1" t="s">
        <v>352</v>
      </c>
      <c r="G6900" s="38"/>
      <c r="H6900" s="39"/>
      <c r="M6900" s="1">
        <f>IF(ISNUMBER(MATCH(E6900,_xlfn.VSTACK('VLookup Lists'!$E$2:$E$17,'VLookup Lists'!$H$2:$H$38,'VLookup Lists'!$J$2:$J$8),0)),1,0)</f>
        <v>0</v>
      </c>
      <c r="N6900" s="1" t="str">
        <f>IFERROR(IF(VLOOKUP($D6900,'VLookup Lists'!$B$11:$C$29,2,FALSE)="FLIP",1,0),"")</f>
        <v/>
      </c>
      <c r="O6900" s="1" t="b">
        <f>ISNUMBER(MATCH($E6900,'VLookup Lists'!$E$2:$E$17,0))</f>
        <v>0</v>
      </c>
    </row>
    <row r="6901" spans="1:15" ht="15" customHeight="1" x14ac:dyDescent="0.2">
      <c r="A6901" s="1" t="str">
        <f t="shared" si="27"/>
        <v>OFVP</v>
      </c>
      <c r="E6901" s="1" t="s">
        <v>352</v>
      </c>
      <c r="G6901" s="38"/>
      <c r="H6901" s="39"/>
      <c r="M6901" s="1">
        <f>IF(ISNUMBER(MATCH(E6901,_xlfn.VSTACK('VLookup Lists'!$E$2:$E$17,'VLookup Lists'!$H$2:$H$38,'VLookup Lists'!$J$2:$J$8),0)),1,0)</f>
        <v>0</v>
      </c>
      <c r="N6901" s="1" t="str">
        <f>IFERROR(IF(VLOOKUP($D6901,'VLookup Lists'!$B$11:$C$29,2,FALSE)="FLIP",1,0),"")</f>
        <v/>
      </c>
      <c r="O6901" s="1" t="b">
        <f>ISNUMBER(MATCH($E6901,'VLookup Lists'!$E$2:$E$17,0))</f>
        <v>0</v>
      </c>
    </row>
    <row r="6902" spans="1:15" ht="15" customHeight="1" x14ac:dyDescent="0.2">
      <c r="A6902" s="1" t="str">
        <f t="shared" si="27"/>
        <v>OFVP</v>
      </c>
      <c r="E6902" s="1" t="s">
        <v>352</v>
      </c>
      <c r="G6902" s="38"/>
      <c r="H6902" s="39"/>
      <c r="M6902" s="1">
        <f>IF(ISNUMBER(MATCH(E6902,_xlfn.VSTACK('VLookup Lists'!$E$2:$E$17,'VLookup Lists'!$H$2:$H$38,'VLookup Lists'!$J$2:$J$8),0)),1,0)</f>
        <v>0</v>
      </c>
      <c r="N6902" s="1" t="str">
        <f>IFERROR(IF(VLOOKUP($D6902,'VLookup Lists'!$B$11:$C$29,2,FALSE)="FLIP",1,0),"")</f>
        <v/>
      </c>
      <c r="O6902" s="1" t="b">
        <f>ISNUMBER(MATCH($E6902,'VLookup Lists'!$E$2:$E$17,0))</f>
        <v>0</v>
      </c>
    </row>
    <row r="6903" spans="1:15" ht="15" customHeight="1" x14ac:dyDescent="0.2">
      <c r="A6903" s="1" t="str">
        <f t="shared" si="27"/>
        <v>OFVP</v>
      </c>
      <c r="E6903" s="1" t="s">
        <v>352</v>
      </c>
      <c r="G6903" s="38"/>
      <c r="H6903" s="39"/>
      <c r="M6903" s="1">
        <f>IF(ISNUMBER(MATCH(E6903,_xlfn.VSTACK('VLookup Lists'!$E$2:$E$17,'VLookup Lists'!$H$2:$H$38,'VLookup Lists'!$J$2:$J$8),0)),1,0)</f>
        <v>0</v>
      </c>
      <c r="N6903" s="1" t="str">
        <f>IFERROR(IF(VLOOKUP($D6903,'VLookup Lists'!$B$11:$C$29,2,FALSE)="FLIP",1,0),"")</f>
        <v/>
      </c>
      <c r="O6903" s="1" t="b">
        <f>ISNUMBER(MATCH($E6903,'VLookup Lists'!$E$2:$E$17,0))</f>
        <v>0</v>
      </c>
    </row>
    <row r="6904" spans="1:15" ht="15" customHeight="1" x14ac:dyDescent="0.2">
      <c r="A6904" s="1" t="str">
        <f t="shared" si="27"/>
        <v>OFVP</v>
      </c>
      <c r="E6904" s="1" t="s">
        <v>352</v>
      </c>
      <c r="G6904" s="38"/>
      <c r="H6904" s="39"/>
      <c r="M6904" s="1">
        <f>IF(ISNUMBER(MATCH(E6904,_xlfn.VSTACK('VLookup Lists'!$E$2:$E$17,'VLookup Lists'!$H$2:$H$38,'VLookup Lists'!$J$2:$J$8),0)),1,0)</f>
        <v>0</v>
      </c>
      <c r="N6904" s="1" t="str">
        <f>IFERROR(IF(VLOOKUP($D6904,'VLookup Lists'!$B$11:$C$29,2,FALSE)="FLIP",1,0),"")</f>
        <v/>
      </c>
      <c r="O6904" s="1" t="b">
        <f>ISNUMBER(MATCH($E6904,'VLookup Lists'!$E$2:$E$17,0))</f>
        <v>0</v>
      </c>
    </row>
    <row r="6905" spans="1:15" ht="15" customHeight="1" x14ac:dyDescent="0.2">
      <c r="A6905" s="1" t="str">
        <f t="shared" si="27"/>
        <v>OFVP</v>
      </c>
      <c r="E6905" s="1" t="s">
        <v>352</v>
      </c>
      <c r="G6905" s="38"/>
      <c r="H6905" s="39"/>
      <c r="M6905" s="1">
        <f>IF(ISNUMBER(MATCH(E6905,_xlfn.VSTACK('VLookup Lists'!$E$2:$E$17,'VLookup Lists'!$H$2:$H$38,'VLookup Lists'!$J$2:$J$8),0)),1,0)</f>
        <v>0</v>
      </c>
      <c r="N6905" s="1" t="str">
        <f>IFERROR(IF(VLOOKUP($D6905,'VLookup Lists'!$B$11:$C$29,2,FALSE)="FLIP",1,0),"")</f>
        <v/>
      </c>
      <c r="O6905" s="1" t="b">
        <f>ISNUMBER(MATCH($E6905,'VLookup Lists'!$E$2:$E$17,0))</f>
        <v>0</v>
      </c>
    </row>
    <row r="6906" spans="1:15" ht="15" customHeight="1" x14ac:dyDescent="0.2">
      <c r="A6906" s="1" t="str">
        <f t="shared" si="27"/>
        <v>OFVP</v>
      </c>
      <c r="E6906" s="1" t="s">
        <v>352</v>
      </c>
      <c r="G6906" s="38"/>
      <c r="H6906" s="39"/>
      <c r="M6906" s="1">
        <f>IF(ISNUMBER(MATCH(E6906,_xlfn.VSTACK('VLookup Lists'!$E$2:$E$17,'VLookup Lists'!$H$2:$H$38,'VLookup Lists'!$J$2:$J$8),0)),1,0)</f>
        <v>0</v>
      </c>
      <c r="N6906" s="1" t="str">
        <f>IFERROR(IF(VLOOKUP($D6906,'VLookup Lists'!$B$11:$C$29,2,FALSE)="FLIP",1,0),"")</f>
        <v/>
      </c>
      <c r="O6906" s="1" t="b">
        <f>ISNUMBER(MATCH($E6906,'VLookup Lists'!$E$2:$E$17,0))</f>
        <v>0</v>
      </c>
    </row>
    <row r="6907" spans="1:15" ht="15" customHeight="1" x14ac:dyDescent="0.2">
      <c r="A6907" s="1" t="str">
        <f t="shared" si="27"/>
        <v>OFVP</v>
      </c>
      <c r="E6907" s="1" t="s">
        <v>352</v>
      </c>
      <c r="G6907" s="38"/>
      <c r="H6907" s="39"/>
      <c r="M6907" s="1">
        <f>IF(ISNUMBER(MATCH(E6907,_xlfn.VSTACK('VLookup Lists'!$E$2:$E$17,'VLookup Lists'!$H$2:$H$38,'VLookup Lists'!$J$2:$J$8),0)),1,0)</f>
        <v>0</v>
      </c>
      <c r="N6907" s="1" t="str">
        <f>IFERROR(IF(VLOOKUP($D6907,'VLookup Lists'!$B$11:$C$29,2,FALSE)="FLIP",1,0),"")</f>
        <v/>
      </c>
      <c r="O6907" s="1" t="b">
        <f>ISNUMBER(MATCH($E6907,'VLookup Lists'!$E$2:$E$17,0))</f>
        <v>0</v>
      </c>
    </row>
    <row r="6908" spans="1:15" ht="15" customHeight="1" x14ac:dyDescent="0.2">
      <c r="A6908" s="1" t="str">
        <f t="shared" si="27"/>
        <v>OFVP</v>
      </c>
      <c r="E6908" s="1" t="s">
        <v>352</v>
      </c>
      <c r="G6908" s="38"/>
      <c r="H6908" s="39"/>
      <c r="M6908" s="1">
        <f>IF(ISNUMBER(MATCH(E6908,_xlfn.VSTACK('VLookup Lists'!$E$2:$E$17,'VLookup Lists'!$H$2:$H$38,'VLookup Lists'!$J$2:$J$8),0)),1,0)</f>
        <v>0</v>
      </c>
      <c r="N6908" s="1" t="str">
        <f>IFERROR(IF(VLOOKUP($D6908,'VLookup Lists'!$B$11:$C$29,2,FALSE)="FLIP",1,0),"")</f>
        <v/>
      </c>
      <c r="O6908" s="1" t="b">
        <f>ISNUMBER(MATCH($E6908,'VLookup Lists'!$E$2:$E$17,0))</f>
        <v>0</v>
      </c>
    </row>
    <row r="6909" spans="1:15" ht="15" customHeight="1" x14ac:dyDescent="0.2">
      <c r="A6909" s="1" t="str">
        <f t="shared" si="27"/>
        <v>OFVP</v>
      </c>
      <c r="E6909" s="1" t="s">
        <v>352</v>
      </c>
      <c r="G6909" s="38"/>
      <c r="H6909" s="39"/>
      <c r="M6909" s="1">
        <f>IF(ISNUMBER(MATCH(E6909,_xlfn.VSTACK('VLookup Lists'!$E$2:$E$17,'VLookup Lists'!$H$2:$H$38,'VLookup Lists'!$J$2:$J$8),0)),1,0)</f>
        <v>0</v>
      </c>
      <c r="N6909" s="1" t="str">
        <f>IFERROR(IF(VLOOKUP($D6909,'VLookup Lists'!$B$11:$C$29,2,FALSE)="FLIP",1,0),"")</f>
        <v/>
      </c>
      <c r="O6909" s="1" t="b">
        <f>ISNUMBER(MATCH($E6909,'VLookup Lists'!$E$2:$E$17,0))</f>
        <v>0</v>
      </c>
    </row>
    <row r="6910" spans="1:15" ht="15" customHeight="1" x14ac:dyDescent="0.2">
      <c r="A6910" s="1" t="str">
        <f t="shared" si="27"/>
        <v>OFVP</v>
      </c>
      <c r="E6910" s="1" t="s">
        <v>352</v>
      </c>
      <c r="G6910" s="38"/>
      <c r="H6910" s="39"/>
      <c r="M6910" s="1">
        <f>IF(ISNUMBER(MATCH(E6910,_xlfn.VSTACK('VLookup Lists'!$E$2:$E$17,'VLookup Lists'!$H$2:$H$38,'VLookup Lists'!$J$2:$J$8),0)),1,0)</f>
        <v>0</v>
      </c>
      <c r="N6910" s="1" t="str">
        <f>IFERROR(IF(VLOOKUP($D6910,'VLookup Lists'!$B$11:$C$29,2,FALSE)="FLIP",1,0),"")</f>
        <v/>
      </c>
      <c r="O6910" s="1" t="b">
        <f>ISNUMBER(MATCH($E6910,'VLookup Lists'!$E$2:$E$17,0))</f>
        <v>0</v>
      </c>
    </row>
    <row r="6911" spans="1:15" ht="15" customHeight="1" x14ac:dyDescent="0.2">
      <c r="A6911" s="1" t="str">
        <f t="shared" si="27"/>
        <v>OFVP</v>
      </c>
      <c r="E6911" s="1" t="s">
        <v>352</v>
      </c>
      <c r="G6911" s="38"/>
      <c r="H6911" s="39"/>
      <c r="M6911" s="1">
        <f>IF(ISNUMBER(MATCH(E6911,_xlfn.VSTACK('VLookup Lists'!$E$2:$E$17,'VLookup Lists'!$H$2:$H$38,'VLookup Lists'!$J$2:$J$8),0)),1,0)</f>
        <v>0</v>
      </c>
      <c r="N6911" s="1" t="str">
        <f>IFERROR(IF(VLOOKUP($D6911,'VLookup Lists'!$B$11:$C$29,2,FALSE)="FLIP",1,0),"")</f>
        <v/>
      </c>
      <c r="O6911" s="1" t="b">
        <f>ISNUMBER(MATCH($E6911,'VLookup Lists'!$E$2:$E$17,0))</f>
        <v>0</v>
      </c>
    </row>
    <row r="6912" spans="1:15" ht="15" customHeight="1" x14ac:dyDescent="0.2">
      <c r="A6912" s="1" t="str">
        <f t="shared" si="27"/>
        <v>OFVP</v>
      </c>
      <c r="E6912" s="1" t="s">
        <v>352</v>
      </c>
      <c r="G6912" s="38"/>
      <c r="H6912" s="39"/>
      <c r="M6912" s="1">
        <f>IF(ISNUMBER(MATCH(E6912,_xlfn.VSTACK('VLookup Lists'!$E$2:$E$17,'VLookup Lists'!$H$2:$H$38,'VLookup Lists'!$J$2:$J$8),0)),1,0)</f>
        <v>0</v>
      </c>
      <c r="N6912" s="1" t="str">
        <f>IFERROR(IF(VLOOKUP($D6912,'VLookup Lists'!$B$11:$C$29,2,FALSE)="FLIP",1,0),"")</f>
        <v/>
      </c>
      <c r="O6912" s="1" t="b">
        <f>ISNUMBER(MATCH($E6912,'VLookup Lists'!$E$2:$E$17,0))</f>
        <v>0</v>
      </c>
    </row>
    <row r="6913" spans="1:15" ht="15" customHeight="1" x14ac:dyDescent="0.2">
      <c r="A6913" s="1" t="str">
        <f t="shared" si="27"/>
        <v>OFVP</v>
      </c>
      <c r="E6913" s="1" t="s">
        <v>352</v>
      </c>
      <c r="G6913" s="38"/>
      <c r="H6913" s="39"/>
      <c r="M6913" s="1">
        <f>IF(ISNUMBER(MATCH(E6913,_xlfn.VSTACK('VLookup Lists'!$E$2:$E$17,'VLookup Lists'!$H$2:$H$38,'VLookup Lists'!$J$2:$J$8),0)),1,0)</f>
        <v>0</v>
      </c>
      <c r="N6913" s="1" t="str">
        <f>IFERROR(IF(VLOOKUP($D6913,'VLookup Lists'!$B$11:$C$29,2,FALSE)="FLIP",1,0),"")</f>
        <v/>
      </c>
      <c r="O6913" s="1" t="b">
        <f>ISNUMBER(MATCH($E6913,'VLookup Lists'!$E$2:$E$17,0))</f>
        <v>0</v>
      </c>
    </row>
    <row r="6914" spans="1:15" ht="15" customHeight="1" x14ac:dyDescent="0.2">
      <c r="A6914" s="1" t="str">
        <f t="shared" si="27"/>
        <v>OFVP</v>
      </c>
      <c r="E6914" s="1" t="s">
        <v>352</v>
      </c>
      <c r="G6914" s="38"/>
      <c r="H6914" s="39"/>
      <c r="M6914" s="1">
        <f>IF(ISNUMBER(MATCH(E6914,_xlfn.VSTACK('VLookup Lists'!$E$2:$E$17,'VLookup Lists'!$H$2:$H$38,'VLookup Lists'!$J$2:$J$8),0)),1,0)</f>
        <v>0</v>
      </c>
      <c r="N6914" s="1" t="str">
        <f>IFERROR(IF(VLOOKUP($D6914,'VLookup Lists'!$B$11:$C$29,2,FALSE)="FLIP",1,0),"")</f>
        <v/>
      </c>
      <c r="O6914" s="1" t="b">
        <f>ISNUMBER(MATCH($E6914,'VLookup Lists'!$E$2:$E$17,0))</f>
        <v>0</v>
      </c>
    </row>
    <row r="6915" spans="1:15" ht="15" customHeight="1" x14ac:dyDescent="0.2">
      <c r="A6915" s="1" t="str">
        <f t="shared" si="27"/>
        <v>OFVP</v>
      </c>
      <c r="E6915" s="1" t="s">
        <v>352</v>
      </c>
      <c r="G6915" s="38"/>
      <c r="H6915" s="39"/>
      <c r="M6915" s="1">
        <f>IF(ISNUMBER(MATCH(E6915,_xlfn.VSTACK('VLookup Lists'!$E$2:$E$17,'VLookup Lists'!$H$2:$H$38,'VLookup Lists'!$J$2:$J$8),0)),1,0)</f>
        <v>0</v>
      </c>
      <c r="N6915" s="1" t="str">
        <f>IFERROR(IF(VLOOKUP($D6915,'VLookup Lists'!$B$11:$C$29,2,FALSE)="FLIP",1,0),"")</f>
        <v/>
      </c>
      <c r="O6915" s="1" t="b">
        <f>ISNUMBER(MATCH($E6915,'VLookup Lists'!$E$2:$E$17,0))</f>
        <v>0</v>
      </c>
    </row>
    <row r="6916" spans="1:15" ht="15" customHeight="1" x14ac:dyDescent="0.2">
      <c r="A6916" s="1" t="str">
        <f t="shared" si="27"/>
        <v>OFVP</v>
      </c>
      <c r="E6916" s="1" t="s">
        <v>352</v>
      </c>
      <c r="G6916" s="38"/>
      <c r="H6916" s="39"/>
      <c r="M6916" s="1">
        <f>IF(ISNUMBER(MATCH(E6916,_xlfn.VSTACK('VLookup Lists'!$E$2:$E$17,'VLookup Lists'!$H$2:$H$38,'VLookup Lists'!$J$2:$J$8),0)),1,0)</f>
        <v>0</v>
      </c>
      <c r="N6916" s="1" t="str">
        <f>IFERROR(IF(VLOOKUP($D6916,'VLookup Lists'!$B$11:$C$29,2,FALSE)="FLIP",1,0),"")</f>
        <v/>
      </c>
      <c r="O6916" s="1" t="b">
        <f>ISNUMBER(MATCH($E6916,'VLookup Lists'!$E$2:$E$17,0))</f>
        <v>0</v>
      </c>
    </row>
    <row r="6917" spans="1:15" ht="15" customHeight="1" x14ac:dyDescent="0.2">
      <c r="A6917" s="1" t="str">
        <f t="shared" si="27"/>
        <v>OFVP</v>
      </c>
      <c r="E6917" s="1" t="s">
        <v>352</v>
      </c>
      <c r="G6917" s="38"/>
      <c r="H6917" s="39"/>
      <c r="M6917" s="1">
        <f>IF(ISNUMBER(MATCH(E6917,_xlfn.VSTACK('VLookup Lists'!$E$2:$E$17,'VLookup Lists'!$H$2:$H$38,'VLookup Lists'!$J$2:$J$8),0)),1,0)</f>
        <v>0</v>
      </c>
      <c r="N6917" s="1" t="str">
        <f>IFERROR(IF(VLOOKUP($D6917,'VLookup Lists'!$B$11:$C$29,2,FALSE)="FLIP",1,0),"")</f>
        <v/>
      </c>
      <c r="O6917" s="1" t="b">
        <f>ISNUMBER(MATCH($E6917,'VLookup Lists'!$E$2:$E$17,0))</f>
        <v>0</v>
      </c>
    </row>
    <row r="6918" spans="1:15" ht="15" customHeight="1" x14ac:dyDescent="0.2">
      <c r="A6918" s="1" t="str">
        <f t="shared" si="27"/>
        <v>OFVP</v>
      </c>
      <c r="E6918" s="1" t="s">
        <v>352</v>
      </c>
      <c r="G6918" s="38"/>
      <c r="H6918" s="39"/>
      <c r="M6918" s="1">
        <f>IF(ISNUMBER(MATCH(E6918,_xlfn.VSTACK('VLookup Lists'!$E$2:$E$17,'VLookup Lists'!$H$2:$H$38,'VLookup Lists'!$J$2:$J$8),0)),1,0)</f>
        <v>0</v>
      </c>
      <c r="N6918" s="1" t="str">
        <f>IFERROR(IF(VLOOKUP($D6918,'VLookup Lists'!$B$11:$C$29,2,FALSE)="FLIP",1,0),"")</f>
        <v/>
      </c>
      <c r="O6918" s="1" t="b">
        <f>ISNUMBER(MATCH($E6918,'VLookup Lists'!$E$2:$E$17,0))</f>
        <v>0</v>
      </c>
    </row>
    <row r="6919" spans="1:15" ht="15" customHeight="1" x14ac:dyDescent="0.2">
      <c r="A6919" s="1" t="str">
        <f t="shared" si="27"/>
        <v>OFVP</v>
      </c>
      <c r="E6919" s="1" t="s">
        <v>352</v>
      </c>
      <c r="G6919" s="38"/>
      <c r="H6919" s="39"/>
      <c r="M6919" s="1">
        <f>IF(ISNUMBER(MATCH(E6919,_xlfn.VSTACK('VLookup Lists'!$E$2:$E$17,'VLookup Lists'!$H$2:$H$38,'VLookup Lists'!$J$2:$J$8),0)),1,0)</f>
        <v>0</v>
      </c>
      <c r="N6919" s="1" t="str">
        <f>IFERROR(IF(VLOOKUP($D6919,'VLookup Lists'!$B$11:$C$29,2,FALSE)="FLIP",1,0),"")</f>
        <v/>
      </c>
      <c r="O6919" s="1" t="b">
        <f>ISNUMBER(MATCH($E6919,'VLookup Lists'!$E$2:$E$17,0))</f>
        <v>0</v>
      </c>
    </row>
    <row r="6920" spans="1:15" ht="15" customHeight="1" x14ac:dyDescent="0.2">
      <c r="A6920" s="1" t="str">
        <f t="shared" si="27"/>
        <v>OFVP</v>
      </c>
      <c r="E6920" s="1" t="s">
        <v>352</v>
      </c>
      <c r="G6920" s="38"/>
      <c r="H6920" s="39"/>
      <c r="M6920" s="1">
        <f>IF(ISNUMBER(MATCH(E6920,_xlfn.VSTACK('VLookup Lists'!$E$2:$E$17,'VLookup Lists'!$H$2:$H$38,'VLookup Lists'!$J$2:$J$8),0)),1,0)</f>
        <v>0</v>
      </c>
      <c r="N6920" s="1" t="str">
        <f>IFERROR(IF(VLOOKUP($D6920,'VLookup Lists'!$B$11:$C$29,2,FALSE)="FLIP",1,0),"")</f>
        <v/>
      </c>
      <c r="O6920" s="1" t="b">
        <f>ISNUMBER(MATCH($E6920,'VLookup Lists'!$E$2:$E$17,0))</f>
        <v>0</v>
      </c>
    </row>
    <row r="6921" spans="1:15" ht="15" customHeight="1" x14ac:dyDescent="0.2">
      <c r="A6921" s="1" t="str">
        <f t="shared" si="27"/>
        <v>OFVP</v>
      </c>
      <c r="E6921" s="1" t="s">
        <v>352</v>
      </c>
      <c r="G6921" s="38"/>
      <c r="H6921" s="39"/>
      <c r="M6921" s="1">
        <f>IF(ISNUMBER(MATCH(E6921,_xlfn.VSTACK('VLookup Lists'!$E$2:$E$17,'VLookup Lists'!$H$2:$H$38,'VLookup Lists'!$J$2:$J$8),0)),1,0)</f>
        <v>0</v>
      </c>
      <c r="N6921" s="1" t="str">
        <f>IFERROR(IF(VLOOKUP($D6921,'VLookup Lists'!$B$11:$C$29,2,FALSE)="FLIP",1,0),"")</f>
        <v/>
      </c>
      <c r="O6921" s="1" t="b">
        <f>ISNUMBER(MATCH($E6921,'VLookup Lists'!$E$2:$E$17,0))</f>
        <v>0</v>
      </c>
    </row>
    <row r="6922" spans="1:15" ht="15" customHeight="1" x14ac:dyDescent="0.2">
      <c r="A6922" s="1" t="str">
        <f t="shared" si="27"/>
        <v>OFVP</v>
      </c>
      <c r="E6922" s="1" t="s">
        <v>352</v>
      </c>
      <c r="G6922" s="38"/>
      <c r="H6922" s="39"/>
      <c r="M6922" s="1">
        <f>IF(ISNUMBER(MATCH(E6922,_xlfn.VSTACK('VLookup Lists'!$E$2:$E$17,'VLookup Lists'!$H$2:$H$38,'VLookup Lists'!$J$2:$J$8),0)),1,0)</f>
        <v>0</v>
      </c>
      <c r="N6922" s="1" t="str">
        <f>IFERROR(IF(VLOOKUP($D6922,'VLookup Lists'!$B$11:$C$29,2,FALSE)="FLIP",1,0),"")</f>
        <v/>
      </c>
      <c r="O6922" s="1" t="b">
        <f>ISNUMBER(MATCH($E6922,'VLookup Lists'!$E$2:$E$17,0))</f>
        <v>0</v>
      </c>
    </row>
    <row r="6923" spans="1:15" ht="15" customHeight="1" x14ac:dyDescent="0.2">
      <c r="A6923" s="1" t="str">
        <f t="shared" si="27"/>
        <v>OFVP</v>
      </c>
      <c r="E6923" s="1" t="s">
        <v>352</v>
      </c>
      <c r="G6923" s="38"/>
      <c r="H6923" s="39"/>
      <c r="M6923" s="1">
        <f>IF(ISNUMBER(MATCH(E6923,_xlfn.VSTACK('VLookup Lists'!$E$2:$E$17,'VLookup Lists'!$H$2:$H$38,'VLookup Lists'!$J$2:$J$8),0)),1,0)</f>
        <v>0</v>
      </c>
      <c r="N6923" s="1" t="str">
        <f>IFERROR(IF(VLOOKUP($D6923,'VLookup Lists'!$B$11:$C$29,2,FALSE)="FLIP",1,0),"")</f>
        <v/>
      </c>
      <c r="O6923" s="1" t="b">
        <f>ISNUMBER(MATCH($E6923,'VLookup Lists'!$E$2:$E$17,0))</f>
        <v>0</v>
      </c>
    </row>
    <row r="6924" spans="1:15" ht="15" customHeight="1" x14ac:dyDescent="0.2">
      <c r="A6924" s="1" t="str">
        <f t="shared" si="27"/>
        <v>OFVP</v>
      </c>
      <c r="E6924" s="1" t="s">
        <v>352</v>
      </c>
      <c r="G6924" s="38"/>
      <c r="H6924" s="39"/>
      <c r="M6924" s="1">
        <f>IF(ISNUMBER(MATCH(E6924,_xlfn.VSTACK('VLookup Lists'!$E$2:$E$17,'VLookup Lists'!$H$2:$H$38,'VLookup Lists'!$J$2:$J$8),0)),1,0)</f>
        <v>0</v>
      </c>
      <c r="N6924" s="1" t="str">
        <f>IFERROR(IF(VLOOKUP($D6924,'VLookup Lists'!$B$11:$C$29,2,FALSE)="FLIP",1,0),"")</f>
        <v/>
      </c>
      <c r="O6924" s="1" t="b">
        <f>ISNUMBER(MATCH($E6924,'VLookup Lists'!$E$2:$E$17,0))</f>
        <v>0</v>
      </c>
    </row>
    <row r="6925" spans="1:15" ht="15" customHeight="1" x14ac:dyDescent="0.2">
      <c r="A6925" s="1" t="str">
        <f t="shared" si="27"/>
        <v>OFVP</v>
      </c>
      <c r="E6925" s="1" t="s">
        <v>352</v>
      </c>
      <c r="G6925" s="38"/>
      <c r="H6925" s="39"/>
      <c r="M6925" s="1">
        <f>IF(ISNUMBER(MATCH(E6925,_xlfn.VSTACK('VLookup Lists'!$E$2:$E$17,'VLookup Lists'!$H$2:$H$38,'VLookup Lists'!$J$2:$J$8),0)),1,0)</f>
        <v>0</v>
      </c>
      <c r="N6925" s="1" t="str">
        <f>IFERROR(IF(VLOOKUP($D6925,'VLookup Lists'!$B$11:$C$29,2,FALSE)="FLIP",1,0),"")</f>
        <v/>
      </c>
      <c r="O6925" s="1" t="b">
        <f>ISNUMBER(MATCH($E6925,'VLookup Lists'!$E$2:$E$17,0))</f>
        <v>0</v>
      </c>
    </row>
    <row r="6926" spans="1:15" ht="15" customHeight="1" x14ac:dyDescent="0.2">
      <c r="A6926" s="1" t="str">
        <f t="shared" si="27"/>
        <v>OFVP</v>
      </c>
      <c r="E6926" s="1" t="s">
        <v>352</v>
      </c>
      <c r="G6926" s="38"/>
      <c r="H6926" s="39"/>
      <c r="M6926" s="1">
        <f>IF(ISNUMBER(MATCH(E6926,_xlfn.VSTACK('VLookup Lists'!$E$2:$E$17,'VLookup Lists'!$H$2:$H$38,'VLookup Lists'!$J$2:$J$8),0)),1,0)</f>
        <v>0</v>
      </c>
      <c r="N6926" s="1" t="str">
        <f>IFERROR(IF(VLOOKUP($D6926,'VLookup Lists'!$B$11:$C$29,2,FALSE)="FLIP",1,0),"")</f>
        <v/>
      </c>
      <c r="O6926" s="1" t="b">
        <f>ISNUMBER(MATCH($E6926,'VLookup Lists'!$E$2:$E$17,0))</f>
        <v>0</v>
      </c>
    </row>
    <row r="6927" spans="1:15" ht="15" customHeight="1" x14ac:dyDescent="0.2">
      <c r="A6927" s="1" t="str">
        <f t="shared" si="27"/>
        <v>OFVP</v>
      </c>
      <c r="E6927" s="1" t="s">
        <v>352</v>
      </c>
      <c r="G6927" s="38"/>
      <c r="H6927" s="39"/>
      <c r="M6927" s="1">
        <f>IF(ISNUMBER(MATCH(E6927,_xlfn.VSTACK('VLookup Lists'!$E$2:$E$17,'VLookup Lists'!$H$2:$H$38,'VLookup Lists'!$J$2:$J$8),0)),1,0)</f>
        <v>0</v>
      </c>
      <c r="N6927" s="1" t="str">
        <f>IFERROR(IF(VLOOKUP($D6927,'VLookup Lists'!$B$11:$C$29,2,FALSE)="FLIP",1,0),"")</f>
        <v/>
      </c>
      <c r="O6927" s="1" t="b">
        <f>ISNUMBER(MATCH($E6927,'VLookup Lists'!$E$2:$E$17,0))</f>
        <v>0</v>
      </c>
    </row>
    <row r="6928" spans="1:15" ht="15" customHeight="1" x14ac:dyDescent="0.2">
      <c r="A6928" s="1" t="str">
        <f t="shared" si="27"/>
        <v>OFVP</v>
      </c>
      <c r="E6928" s="1" t="s">
        <v>352</v>
      </c>
      <c r="G6928" s="38"/>
      <c r="H6928" s="39"/>
      <c r="M6928" s="1">
        <f>IF(ISNUMBER(MATCH(E6928,_xlfn.VSTACK('VLookup Lists'!$E$2:$E$17,'VLookup Lists'!$H$2:$H$38,'VLookup Lists'!$J$2:$J$8),0)),1,0)</f>
        <v>0</v>
      </c>
      <c r="N6928" s="1" t="str">
        <f>IFERROR(IF(VLOOKUP($D6928,'VLookup Lists'!$B$11:$C$29,2,FALSE)="FLIP",1,0),"")</f>
        <v/>
      </c>
      <c r="O6928" s="1" t="b">
        <f>ISNUMBER(MATCH($E6928,'VLookup Lists'!$E$2:$E$17,0))</f>
        <v>0</v>
      </c>
    </row>
    <row r="6929" spans="1:15" ht="15" customHeight="1" x14ac:dyDescent="0.2">
      <c r="A6929" s="1" t="str">
        <f t="shared" si="27"/>
        <v>OFVP</v>
      </c>
      <c r="E6929" s="1" t="s">
        <v>352</v>
      </c>
      <c r="G6929" s="38"/>
      <c r="H6929" s="39"/>
      <c r="M6929" s="1">
        <f>IF(ISNUMBER(MATCH(E6929,_xlfn.VSTACK('VLookup Lists'!$E$2:$E$17,'VLookup Lists'!$H$2:$H$38,'VLookup Lists'!$J$2:$J$8),0)),1,0)</f>
        <v>0</v>
      </c>
      <c r="N6929" s="1" t="str">
        <f>IFERROR(IF(VLOOKUP($D6929,'VLookup Lists'!$B$11:$C$29,2,FALSE)="FLIP",1,0),"")</f>
        <v/>
      </c>
      <c r="O6929" s="1" t="b">
        <f>ISNUMBER(MATCH($E6929,'VLookup Lists'!$E$2:$E$17,0))</f>
        <v>0</v>
      </c>
    </row>
    <row r="6930" spans="1:15" ht="15" customHeight="1" x14ac:dyDescent="0.2">
      <c r="A6930" s="1" t="str">
        <f t="shared" si="27"/>
        <v>OFVP</v>
      </c>
      <c r="E6930" s="1" t="s">
        <v>352</v>
      </c>
      <c r="G6930" s="38"/>
      <c r="H6930" s="39"/>
      <c r="M6930" s="1">
        <f>IF(ISNUMBER(MATCH(E6930,_xlfn.VSTACK('VLookup Lists'!$E$2:$E$17,'VLookup Lists'!$H$2:$H$38,'VLookup Lists'!$J$2:$J$8),0)),1,0)</f>
        <v>0</v>
      </c>
      <c r="N6930" s="1" t="str">
        <f>IFERROR(IF(VLOOKUP($D6930,'VLookup Lists'!$B$11:$C$29,2,FALSE)="FLIP",1,0),"")</f>
        <v/>
      </c>
      <c r="O6930" s="1" t="b">
        <f>ISNUMBER(MATCH($E6930,'VLookup Lists'!$E$2:$E$17,0))</f>
        <v>0</v>
      </c>
    </row>
    <row r="6931" spans="1:15" ht="15" customHeight="1" x14ac:dyDescent="0.2">
      <c r="A6931" s="1" t="str">
        <f t="shared" si="27"/>
        <v>OFVP</v>
      </c>
      <c r="E6931" s="1" t="s">
        <v>352</v>
      </c>
      <c r="G6931" s="38"/>
      <c r="H6931" s="39"/>
      <c r="M6931" s="1">
        <f>IF(ISNUMBER(MATCH(E6931,_xlfn.VSTACK('VLookup Lists'!$E$2:$E$17,'VLookup Lists'!$H$2:$H$38,'VLookup Lists'!$J$2:$J$8),0)),1,0)</f>
        <v>0</v>
      </c>
      <c r="N6931" s="1" t="str">
        <f>IFERROR(IF(VLOOKUP($D6931,'VLookup Lists'!$B$11:$C$29,2,FALSE)="FLIP",1,0),"")</f>
        <v/>
      </c>
      <c r="O6931" s="1" t="b">
        <f>ISNUMBER(MATCH($E6931,'VLookup Lists'!$E$2:$E$17,0))</f>
        <v>0</v>
      </c>
    </row>
    <row r="6932" spans="1:15" ht="15" customHeight="1" x14ac:dyDescent="0.2">
      <c r="A6932" s="1" t="str">
        <f t="shared" si="27"/>
        <v>OFVP</v>
      </c>
      <c r="E6932" s="1" t="s">
        <v>352</v>
      </c>
      <c r="G6932" s="38"/>
      <c r="H6932" s="39"/>
      <c r="M6932" s="1">
        <f>IF(ISNUMBER(MATCH(E6932,_xlfn.VSTACK('VLookup Lists'!$E$2:$E$17,'VLookup Lists'!$H$2:$H$38,'VLookup Lists'!$J$2:$J$8),0)),1,0)</f>
        <v>0</v>
      </c>
      <c r="N6932" s="1" t="str">
        <f>IFERROR(IF(VLOOKUP($D6932,'VLookup Lists'!$B$11:$C$29,2,FALSE)="FLIP",1,0),"")</f>
        <v/>
      </c>
      <c r="O6932" s="1" t="b">
        <f>ISNUMBER(MATCH($E6932,'VLookup Lists'!$E$2:$E$17,0))</f>
        <v>0</v>
      </c>
    </row>
    <row r="6933" spans="1:15" ht="15" customHeight="1" x14ac:dyDescent="0.2">
      <c r="A6933" s="1" t="str">
        <f t="shared" si="27"/>
        <v>OFVP</v>
      </c>
      <c r="E6933" s="1" t="s">
        <v>352</v>
      </c>
      <c r="G6933" s="38"/>
      <c r="H6933" s="39"/>
      <c r="M6933" s="1">
        <f>IF(ISNUMBER(MATCH(E6933,_xlfn.VSTACK('VLookup Lists'!$E$2:$E$17,'VLookup Lists'!$H$2:$H$38,'VLookup Lists'!$J$2:$J$8),0)),1,0)</f>
        <v>0</v>
      </c>
      <c r="N6933" s="1" t="str">
        <f>IFERROR(IF(VLOOKUP($D6933,'VLookup Lists'!$B$11:$C$29,2,FALSE)="FLIP",1,0),"")</f>
        <v/>
      </c>
      <c r="O6933" s="1" t="b">
        <f>ISNUMBER(MATCH($E6933,'VLookup Lists'!$E$2:$E$17,0))</f>
        <v>0</v>
      </c>
    </row>
    <row r="6934" spans="1:15" ht="15" customHeight="1" x14ac:dyDescent="0.2">
      <c r="A6934" s="1" t="str">
        <f t="shared" si="27"/>
        <v>OFVP</v>
      </c>
      <c r="E6934" s="1" t="s">
        <v>352</v>
      </c>
      <c r="G6934" s="38"/>
      <c r="H6934" s="39"/>
      <c r="M6934" s="1">
        <f>IF(ISNUMBER(MATCH(E6934,_xlfn.VSTACK('VLookup Lists'!$E$2:$E$17,'VLookup Lists'!$H$2:$H$38,'VLookup Lists'!$J$2:$J$8),0)),1,0)</f>
        <v>0</v>
      </c>
      <c r="N6934" s="1" t="str">
        <f>IFERROR(IF(VLOOKUP($D6934,'VLookup Lists'!$B$11:$C$29,2,FALSE)="FLIP",1,0),"")</f>
        <v/>
      </c>
      <c r="O6934" s="1" t="b">
        <f>ISNUMBER(MATCH($E6934,'VLookup Lists'!$E$2:$E$17,0))</f>
        <v>0</v>
      </c>
    </row>
    <row r="6935" spans="1:15" ht="15" customHeight="1" x14ac:dyDescent="0.2">
      <c r="A6935" s="1" t="str">
        <f t="shared" si="27"/>
        <v>OFVP</v>
      </c>
      <c r="E6935" s="1" t="s">
        <v>352</v>
      </c>
      <c r="G6935" s="38"/>
      <c r="H6935" s="39"/>
      <c r="M6935" s="1">
        <f>IF(ISNUMBER(MATCH(E6935,_xlfn.VSTACK('VLookup Lists'!$E$2:$E$17,'VLookup Lists'!$H$2:$H$38,'VLookup Lists'!$J$2:$J$8),0)),1,0)</f>
        <v>0</v>
      </c>
      <c r="N6935" s="1" t="str">
        <f>IFERROR(IF(VLOOKUP($D6935,'VLookup Lists'!$B$11:$C$29,2,FALSE)="FLIP",1,0),"")</f>
        <v/>
      </c>
      <c r="O6935" s="1" t="b">
        <f>ISNUMBER(MATCH($E6935,'VLookup Lists'!$E$2:$E$17,0))</f>
        <v>0</v>
      </c>
    </row>
    <row r="6936" spans="1:15" ht="15" customHeight="1" x14ac:dyDescent="0.2">
      <c r="A6936" s="1" t="str">
        <f t="shared" si="27"/>
        <v>OFVP</v>
      </c>
      <c r="E6936" s="1" t="s">
        <v>352</v>
      </c>
      <c r="G6936" s="38"/>
      <c r="H6936" s="39"/>
      <c r="M6936" s="1">
        <f>IF(ISNUMBER(MATCH(E6936,_xlfn.VSTACK('VLookup Lists'!$E$2:$E$17,'VLookup Lists'!$H$2:$H$38,'VLookup Lists'!$J$2:$J$8),0)),1,0)</f>
        <v>0</v>
      </c>
      <c r="N6936" s="1" t="str">
        <f>IFERROR(IF(VLOOKUP($D6936,'VLookup Lists'!$B$11:$C$29,2,FALSE)="FLIP",1,0),"")</f>
        <v/>
      </c>
      <c r="O6936" s="1" t="b">
        <f>ISNUMBER(MATCH($E6936,'VLookup Lists'!$E$2:$E$17,0))</f>
        <v>0</v>
      </c>
    </row>
    <row r="6937" spans="1:15" ht="15" customHeight="1" x14ac:dyDescent="0.2">
      <c r="A6937" s="1" t="str">
        <f t="shared" si="27"/>
        <v>OFVP</v>
      </c>
      <c r="E6937" s="1" t="s">
        <v>352</v>
      </c>
      <c r="G6937" s="38"/>
      <c r="H6937" s="39"/>
      <c r="M6937" s="1">
        <f>IF(ISNUMBER(MATCH(E6937,_xlfn.VSTACK('VLookup Lists'!$E$2:$E$17,'VLookup Lists'!$H$2:$H$38,'VLookup Lists'!$J$2:$J$8),0)),1,0)</f>
        <v>0</v>
      </c>
      <c r="N6937" s="1" t="str">
        <f>IFERROR(IF(VLOOKUP($D6937,'VLookup Lists'!$B$11:$C$29,2,FALSE)="FLIP",1,0),"")</f>
        <v/>
      </c>
      <c r="O6937" s="1" t="b">
        <f>ISNUMBER(MATCH($E6937,'VLookup Lists'!$E$2:$E$17,0))</f>
        <v>0</v>
      </c>
    </row>
    <row r="6938" spans="1:15" ht="15" customHeight="1" x14ac:dyDescent="0.2">
      <c r="A6938" s="1" t="str">
        <f t="shared" si="27"/>
        <v>OFVP</v>
      </c>
      <c r="E6938" s="1" t="s">
        <v>352</v>
      </c>
      <c r="G6938" s="38"/>
      <c r="H6938" s="39"/>
      <c r="M6938" s="1">
        <f>IF(ISNUMBER(MATCH(E6938,_xlfn.VSTACK('VLookup Lists'!$E$2:$E$17,'VLookup Lists'!$H$2:$H$38,'VLookup Lists'!$J$2:$J$8),0)),1,0)</f>
        <v>0</v>
      </c>
      <c r="N6938" s="1" t="str">
        <f>IFERROR(IF(VLOOKUP($D6938,'VLookup Lists'!$B$11:$C$29,2,FALSE)="FLIP",1,0),"")</f>
        <v/>
      </c>
      <c r="O6938" s="1" t="b">
        <f>ISNUMBER(MATCH($E6938,'VLookup Lists'!$E$2:$E$17,0))</f>
        <v>0</v>
      </c>
    </row>
    <row r="6939" spans="1:15" ht="15" customHeight="1" x14ac:dyDescent="0.2">
      <c r="A6939" s="1" t="str">
        <f t="shared" si="27"/>
        <v>OFVP</v>
      </c>
      <c r="E6939" s="1" t="s">
        <v>352</v>
      </c>
      <c r="G6939" s="38"/>
      <c r="H6939" s="39"/>
      <c r="M6939" s="1">
        <f>IF(ISNUMBER(MATCH(E6939,_xlfn.VSTACK('VLookup Lists'!$E$2:$E$17,'VLookup Lists'!$H$2:$H$38,'VLookup Lists'!$J$2:$J$8),0)),1,0)</f>
        <v>0</v>
      </c>
      <c r="N6939" s="1" t="str">
        <f>IFERROR(IF(VLOOKUP($D6939,'VLookup Lists'!$B$11:$C$29,2,FALSE)="FLIP",1,0),"")</f>
        <v/>
      </c>
      <c r="O6939" s="1" t="b">
        <f>ISNUMBER(MATCH($E6939,'VLookup Lists'!$E$2:$E$17,0))</f>
        <v>0</v>
      </c>
    </row>
    <row r="6940" spans="1:15" ht="15" customHeight="1" x14ac:dyDescent="0.2">
      <c r="A6940" s="1" t="str">
        <f t="shared" si="27"/>
        <v>OFVP</v>
      </c>
      <c r="E6940" s="1" t="s">
        <v>352</v>
      </c>
      <c r="G6940" s="38"/>
      <c r="H6940" s="39"/>
      <c r="M6940" s="1">
        <f>IF(ISNUMBER(MATCH(E6940,_xlfn.VSTACK('VLookup Lists'!$E$2:$E$17,'VLookup Lists'!$H$2:$H$38,'VLookup Lists'!$J$2:$J$8),0)),1,0)</f>
        <v>0</v>
      </c>
      <c r="N6940" s="1" t="str">
        <f>IFERROR(IF(VLOOKUP($D6940,'VLookup Lists'!$B$11:$C$29,2,FALSE)="FLIP",1,0),"")</f>
        <v/>
      </c>
      <c r="O6940" s="1" t="b">
        <f>ISNUMBER(MATCH($E6940,'VLookup Lists'!$E$2:$E$17,0))</f>
        <v>0</v>
      </c>
    </row>
    <row r="6941" spans="1:15" ht="15" customHeight="1" x14ac:dyDescent="0.2">
      <c r="A6941" s="1" t="str">
        <f t="shared" si="27"/>
        <v>OFVP</v>
      </c>
      <c r="E6941" s="1" t="s">
        <v>352</v>
      </c>
      <c r="G6941" s="38"/>
      <c r="H6941" s="39"/>
      <c r="M6941" s="1">
        <f>IF(ISNUMBER(MATCH(E6941,_xlfn.VSTACK('VLookup Lists'!$E$2:$E$17,'VLookup Lists'!$H$2:$H$38,'VLookup Lists'!$J$2:$J$8),0)),1,0)</f>
        <v>0</v>
      </c>
      <c r="N6941" s="1" t="str">
        <f>IFERROR(IF(VLOOKUP($D6941,'VLookup Lists'!$B$11:$C$29,2,FALSE)="FLIP",1,0),"")</f>
        <v/>
      </c>
      <c r="O6941" s="1" t="b">
        <f>ISNUMBER(MATCH($E6941,'VLookup Lists'!$E$2:$E$17,0))</f>
        <v>0</v>
      </c>
    </row>
    <row r="6942" spans="1:15" ht="15" customHeight="1" x14ac:dyDescent="0.2">
      <c r="A6942" s="1" t="str">
        <f t="shared" si="27"/>
        <v>OFVP</v>
      </c>
      <c r="E6942" s="1" t="s">
        <v>352</v>
      </c>
      <c r="G6942" s="38"/>
      <c r="H6942" s="39"/>
      <c r="M6942" s="1">
        <f>IF(ISNUMBER(MATCH(E6942,_xlfn.VSTACK('VLookup Lists'!$E$2:$E$17,'VLookup Lists'!$H$2:$H$38,'VLookup Lists'!$J$2:$J$8),0)),1,0)</f>
        <v>0</v>
      </c>
      <c r="N6942" s="1" t="str">
        <f>IFERROR(IF(VLOOKUP($D6942,'VLookup Lists'!$B$11:$C$29,2,FALSE)="FLIP",1,0),"")</f>
        <v/>
      </c>
      <c r="O6942" s="1" t="b">
        <f>ISNUMBER(MATCH($E6942,'VLookup Lists'!$E$2:$E$17,0))</f>
        <v>0</v>
      </c>
    </row>
    <row r="6943" spans="1:15" ht="15" customHeight="1" x14ac:dyDescent="0.2">
      <c r="A6943" s="1" t="str">
        <f t="shared" si="27"/>
        <v>OFVP</v>
      </c>
      <c r="E6943" s="1" t="s">
        <v>352</v>
      </c>
      <c r="G6943" s="38"/>
      <c r="H6943" s="39"/>
      <c r="M6943" s="1">
        <f>IF(ISNUMBER(MATCH(E6943,_xlfn.VSTACK('VLookup Lists'!$E$2:$E$17,'VLookup Lists'!$H$2:$H$38,'VLookup Lists'!$J$2:$J$8),0)),1,0)</f>
        <v>0</v>
      </c>
      <c r="N6943" s="1" t="str">
        <f>IFERROR(IF(VLOOKUP($D6943,'VLookup Lists'!$B$11:$C$29,2,FALSE)="FLIP",1,0),"")</f>
        <v/>
      </c>
      <c r="O6943" s="1" t="b">
        <f>ISNUMBER(MATCH($E6943,'VLookup Lists'!$E$2:$E$17,0))</f>
        <v>0</v>
      </c>
    </row>
    <row r="6944" spans="1:15" ht="15" customHeight="1" x14ac:dyDescent="0.2">
      <c r="A6944" s="1" t="str">
        <f t="shared" si="27"/>
        <v>OFVP</v>
      </c>
      <c r="E6944" s="1" t="s">
        <v>352</v>
      </c>
      <c r="G6944" s="38"/>
      <c r="H6944" s="39"/>
      <c r="M6944" s="1">
        <f>IF(ISNUMBER(MATCH(E6944,_xlfn.VSTACK('VLookup Lists'!$E$2:$E$17,'VLookup Lists'!$H$2:$H$38,'VLookup Lists'!$J$2:$J$8),0)),1,0)</f>
        <v>0</v>
      </c>
      <c r="N6944" s="1" t="str">
        <f>IFERROR(IF(VLOOKUP($D6944,'VLookup Lists'!$B$11:$C$29,2,FALSE)="FLIP",1,0),"")</f>
        <v/>
      </c>
      <c r="O6944" s="1" t="b">
        <f>ISNUMBER(MATCH($E6944,'VLookup Lists'!$E$2:$E$17,0))</f>
        <v>0</v>
      </c>
    </row>
    <row r="6945" spans="1:15" ht="15" customHeight="1" x14ac:dyDescent="0.2">
      <c r="A6945" s="1" t="str">
        <f t="shared" si="27"/>
        <v>OFVP</v>
      </c>
      <c r="E6945" s="1" t="s">
        <v>352</v>
      </c>
      <c r="G6945" s="38"/>
      <c r="H6945" s="39"/>
      <c r="M6945" s="1">
        <f>IF(ISNUMBER(MATCH(E6945,_xlfn.VSTACK('VLookup Lists'!$E$2:$E$17,'VLookup Lists'!$H$2:$H$38,'VLookup Lists'!$J$2:$J$8),0)),1,0)</f>
        <v>0</v>
      </c>
      <c r="N6945" s="1" t="str">
        <f>IFERROR(IF(VLOOKUP($D6945,'VLookup Lists'!$B$11:$C$29,2,FALSE)="FLIP",1,0),"")</f>
        <v/>
      </c>
      <c r="O6945" s="1" t="b">
        <f>ISNUMBER(MATCH($E6945,'VLookup Lists'!$E$2:$E$17,0))</f>
        <v>0</v>
      </c>
    </row>
    <row r="6946" spans="1:15" ht="15" customHeight="1" x14ac:dyDescent="0.2">
      <c r="A6946" s="1" t="str">
        <f t="shared" si="27"/>
        <v>OFVP</v>
      </c>
      <c r="E6946" s="1" t="s">
        <v>352</v>
      </c>
      <c r="G6946" s="38"/>
      <c r="H6946" s="39"/>
      <c r="M6946" s="1">
        <f>IF(ISNUMBER(MATCH(E6946,_xlfn.VSTACK('VLookup Lists'!$E$2:$E$17,'VLookup Lists'!$H$2:$H$38,'VLookup Lists'!$J$2:$J$8),0)),1,0)</f>
        <v>0</v>
      </c>
      <c r="N6946" s="1" t="str">
        <f>IFERROR(IF(VLOOKUP($D6946,'VLookup Lists'!$B$11:$C$29,2,FALSE)="FLIP",1,0),"")</f>
        <v/>
      </c>
      <c r="O6946" s="1" t="b">
        <f>ISNUMBER(MATCH($E6946,'VLookup Lists'!$E$2:$E$17,0))</f>
        <v>0</v>
      </c>
    </row>
    <row r="6947" spans="1:15" ht="15" customHeight="1" x14ac:dyDescent="0.2">
      <c r="A6947" s="1" t="str">
        <f t="shared" si="27"/>
        <v>OFVP</v>
      </c>
      <c r="E6947" s="1" t="s">
        <v>352</v>
      </c>
      <c r="G6947" s="38"/>
      <c r="H6947" s="39"/>
      <c r="M6947" s="1">
        <f>IF(ISNUMBER(MATCH(E6947,_xlfn.VSTACK('VLookup Lists'!$E$2:$E$17,'VLookup Lists'!$H$2:$H$38,'VLookup Lists'!$J$2:$J$8),0)),1,0)</f>
        <v>0</v>
      </c>
      <c r="N6947" s="1" t="str">
        <f>IFERROR(IF(VLOOKUP($D6947,'VLookup Lists'!$B$11:$C$29,2,FALSE)="FLIP",1,0),"")</f>
        <v/>
      </c>
      <c r="O6947" s="1" t="b">
        <f>ISNUMBER(MATCH($E6947,'VLookup Lists'!$E$2:$E$17,0))</f>
        <v>0</v>
      </c>
    </row>
    <row r="6948" spans="1:15" ht="15" customHeight="1" x14ac:dyDescent="0.2">
      <c r="A6948" s="1" t="str">
        <f t="shared" si="27"/>
        <v>OFVP</v>
      </c>
      <c r="E6948" s="1" t="s">
        <v>352</v>
      </c>
      <c r="G6948" s="38"/>
      <c r="H6948" s="39"/>
      <c r="M6948" s="1">
        <f>IF(ISNUMBER(MATCH(E6948,_xlfn.VSTACK('VLookup Lists'!$E$2:$E$17,'VLookup Lists'!$H$2:$H$38,'VLookup Lists'!$J$2:$J$8),0)),1,0)</f>
        <v>0</v>
      </c>
      <c r="N6948" s="1" t="str">
        <f>IFERROR(IF(VLOOKUP($D6948,'VLookup Lists'!$B$11:$C$29,2,FALSE)="FLIP",1,0),"")</f>
        <v/>
      </c>
      <c r="O6948" s="1" t="b">
        <f>ISNUMBER(MATCH($E6948,'VLookup Lists'!$E$2:$E$17,0))</f>
        <v>0</v>
      </c>
    </row>
    <row r="6949" spans="1:15" ht="15" customHeight="1" x14ac:dyDescent="0.2">
      <c r="A6949" s="1" t="str">
        <f t="shared" si="27"/>
        <v>OFVP</v>
      </c>
      <c r="E6949" s="1" t="s">
        <v>352</v>
      </c>
      <c r="G6949" s="38"/>
      <c r="H6949" s="39"/>
      <c r="M6949" s="1">
        <f>IF(ISNUMBER(MATCH(E6949,_xlfn.VSTACK('VLookup Lists'!$E$2:$E$17,'VLookup Lists'!$H$2:$H$38,'VLookup Lists'!$J$2:$J$8),0)),1,0)</f>
        <v>0</v>
      </c>
      <c r="N6949" s="1" t="str">
        <f>IFERROR(IF(VLOOKUP($D6949,'VLookup Lists'!$B$11:$C$29,2,FALSE)="FLIP",1,0),"")</f>
        <v/>
      </c>
      <c r="O6949" s="1" t="b">
        <f>ISNUMBER(MATCH($E6949,'VLookup Lists'!$E$2:$E$17,0))</f>
        <v>0</v>
      </c>
    </row>
    <row r="6950" spans="1:15" ht="15" customHeight="1" x14ac:dyDescent="0.2">
      <c r="A6950" s="1" t="str">
        <f t="shared" si="27"/>
        <v>OFVP</v>
      </c>
      <c r="E6950" s="1" t="s">
        <v>352</v>
      </c>
      <c r="G6950" s="38"/>
      <c r="H6950" s="39"/>
      <c r="M6950" s="1">
        <f>IF(ISNUMBER(MATCH(E6950,_xlfn.VSTACK('VLookup Lists'!$E$2:$E$17,'VLookup Lists'!$H$2:$H$38,'VLookup Lists'!$J$2:$J$8),0)),1,0)</f>
        <v>0</v>
      </c>
      <c r="N6950" s="1" t="str">
        <f>IFERROR(IF(VLOOKUP($D6950,'VLookup Lists'!$B$11:$C$29,2,FALSE)="FLIP",1,0),"")</f>
        <v/>
      </c>
      <c r="O6950" s="1" t="b">
        <f>ISNUMBER(MATCH($E6950,'VLookup Lists'!$E$2:$E$17,0))</f>
        <v>0</v>
      </c>
    </row>
    <row r="6951" spans="1:15" ht="15" customHeight="1" x14ac:dyDescent="0.2">
      <c r="A6951" s="1" t="str">
        <f t="shared" si="27"/>
        <v>OFVP</v>
      </c>
      <c r="E6951" s="1" t="s">
        <v>352</v>
      </c>
      <c r="G6951" s="38"/>
      <c r="H6951" s="39"/>
      <c r="M6951" s="1">
        <f>IF(ISNUMBER(MATCH(E6951,_xlfn.VSTACK('VLookup Lists'!$E$2:$E$17,'VLookup Lists'!$H$2:$H$38,'VLookup Lists'!$J$2:$J$8),0)),1,0)</f>
        <v>0</v>
      </c>
      <c r="N6951" s="1" t="str">
        <f>IFERROR(IF(VLOOKUP($D6951,'VLookup Lists'!$B$11:$C$29,2,FALSE)="FLIP",1,0),"")</f>
        <v/>
      </c>
      <c r="O6951" s="1" t="b">
        <f>ISNUMBER(MATCH($E6951,'VLookup Lists'!$E$2:$E$17,0))</f>
        <v>0</v>
      </c>
    </row>
    <row r="6952" spans="1:15" ht="15" customHeight="1" x14ac:dyDescent="0.2">
      <c r="A6952" s="1" t="str">
        <f t="shared" si="27"/>
        <v>OFVP</v>
      </c>
      <c r="E6952" s="1" t="s">
        <v>352</v>
      </c>
      <c r="G6952" s="38"/>
      <c r="H6952" s="39"/>
      <c r="M6952" s="1">
        <f>IF(ISNUMBER(MATCH(E6952,_xlfn.VSTACK('VLookup Lists'!$E$2:$E$17,'VLookup Lists'!$H$2:$H$38,'VLookup Lists'!$J$2:$J$8),0)),1,0)</f>
        <v>0</v>
      </c>
      <c r="N6952" s="1" t="str">
        <f>IFERROR(IF(VLOOKUP($D6952,'VLookup Lists'!$B$11:$C$29,2,FALSE)="FLIP",1,0),"")</f>
        <v/>
      </c>
      <c r="O6952" s="1" t="b">
        <f>ISNUMBER(MATCH($E6952,'VLookup Lists'!$E$2:$E$17,0))</f>
        <v>0</v>
      </c>
    </row>
    <row r="6953" spans="1:15" ht="15" customHeight="1" x14ac:dyDescent="0.2">
      <c r="A6953" s="1" t="str">
        <f t="shared" si="27"/>
        <v>OFVP</v>
      </c>
      <c r="E6953" s="1" t="s">
        <v>352</v>
      </c>
      <c r="G6953" s="38"/>
      <c r="H6953" s="39"/>
      <c r="M6953" s="1">
        <f>IF(ISNUMBER(MATCH(E6953,_xlfn.VSTACK('VLookup Lists'!$E$2:$E$17,'VLookup Lists'!$H$2:$H$38,'VLookup Lists'!$J$2:$J$8),0)),1,0)</f>
        <v>0</v>
      </c>
      <c r="N6953" s="1" t="str">
        <f>IFERROR(IF(VLOOKUP($D6953,'VLookup Lists'!$B$11:$C$29,2,FALSE)="FLIP",1,0),"")</f>
        <v/>
      </c>
      <c r="O6953" s="1" t="b">
        <f>ISNUMBER(MATCH($E6953,'VLookup Lists'!$E$2:$E$17,0))</f>
        <v>0</v>
      </c>
    </row>
    <row r="6954" spans="1:15" ht="15" customHeight="1" x14ac:dyDescent="0.2">
      <c r="A6954" s="1" t="str">
        <f t="shared" si="27"/>
        <v>OFVP</v>
      </c>
      <c r="E6954" s="1" t="s">
        <v>352</v>
      </c>
      <c r="G6954" s="38"/>
      <c r="H6954" s="39"/>
      <c r="M6954" s="1">
        <f>IF(ISNUMBER(MATCH(E6954,_xlfn.VSTACK('VLookup Lists'!$E$2:$E$17,'VLookup Lists'!$H$2:$H$38,'VLookup Lists'!$J$2:$J$8),0)),1,0)</f>
        <v>0</v>
      </c>
      <c r="N6954" s="1" t="str">
        <f>IFERROR(IF(VLOOKUP($D6954,'VLookup Lists'!$B$11:$C$29,2,FALSE)="FLIP",1,0),"")</f>
        <v/>
      </c>
      <c r="O6954" s="1" t="b">
        <f>ISNUMBER(MATCH($E6954,'VLookup Lists'!$E$2:$E$17,0))</f>
        <v>0</v>
      </c>
    </row>
    <row r="6955" spans="1:15" ht="15" customHeight="1" x14ac:dyDescent="0.2">
      <c r="A6955" s="1" t="str">
        <f t="shared" si="27"/>
        <v>OFVP</v>
      </c>
      <c r="E6955" s="1" t="s">
        <v>352</v>
      </c>
      <c r="G6955" s="38"/>
      <c r="H6955" s="39"/>
      <c r="M6955" s="1">
        <f>IF(ISNUMBER(MATCH(E6955,_xlfn.VSTACK('VLookup Lists'!$E$2:$E$17,'VLookup Lists'!$H$2:$H$38,'VLookup Lists'!$J$2:$J$8),0)),1,0)</f>
        <v>0</v>
      </c>
      <c r="N6955" s="1" t="str">
        <f>IFERROR(IF(VLOOKUP($D6955,'VLookup Lists'!$B$11:$C$29,2,FALSE)="FLIP",1,0),"")</f>
        <v/>
      </c>
      <c r="O6955" s="1" t="b">
        <f>ISNUMBER(MATCH($E6955,'VLookup Lists'!$E$2:$E$17,0))</f>
        <v>0</v>
      </c>
    </row>
    <row r="6956" spans="1:15" ht="15" customHeight="1" x14ac:dyDescent="0.2">
      <c r="A6956" s="1" t="str">
        <f t="shared" si="27"/>
        <v>OFVP</v>
      </c>
      <c r="E6956" s="1" t="s">
        <v>352</v>
      </c>
      <c r="G6956" s="38"/>
      <c r="H6956" s="39"/>
      <c r="M6956" s="1">
        <f>IF(ISNUMBER(MATCH(E6956,_xlfn.VSTACK('VLookup Lists'!$E$2:$E$17,'VLookup Lists'!$H$2:$H$38,'VLookup Lists'!$J$2:$J$8),0)),1,0)</f>
        <v>0</v>
      </c>
      <c r="N6956" s="1" t="str">
        <f>IFERROR(IF(VLOOKUP($D6956,'VLookup Lists'!$B$11:$C$29,2,FALSE)="FLIP",1,0),"")</f>
        <v/>
      </c>
      <c r="O6956" s="1" t="b">
        <f>ISNUMBER(MATCH($E6956,'VLookup Lists'!$E$2:$E$17,0))</f>
        <v>0</v>
      </c>
    </row>
    <row r="6957" spans="1:15" ht="15" customHeight="1" x14ac:dyDescent="0.2">
      <c r="A6957" s="1" t="str">
        <f t="shared" si="27"/>
        <v>OFVP</v>
      </c>
      <c r="E6957" s="1" t="s">
        <v>352</v>
      </c>
      <c r="G6957" s="38"/>
      <c r="H6957" s="39"/>
      <c r="M6957" s="1">
        <f>IF(ISNUMBER(MATCH(E6957,_xlfn.VSTACK('VLookup Lists'!$E$2:$E$17,'VLookup Lists'!$H$2:$H$38,'VLookup Lists'!$J$2:$J$8),0)),1,0)</f>
        <v>0</v>
      </c>
      <c r="N6957" s="1" t="str">
        <f>IFERROR(IF(VLOOKUP($D6957,'VLookup Lists'!$B$11:$C$29,2,FALSE)="FLIP",1,0),"")</f>
        <v/>
      </c>
      <c r="O6957" s="1" t="b">
        <f>ISNUMBER(MATCH($E6957,'VLookup Lists'!$E$2:$E$17,0))</f>
        <v>0</v>
      </c>
    </row>
    <row r="6958" spans="1:15" ht="15" customHeight="1" x14ac:dyDescent="0.2">
      <c r="A6958" s="1" t="str">
        <f t="shared" si="27"/>
        <v>OFVP</v>
      </c>
      <c r="E6958" s="1" t="s">
        <v>352</v>
      </c>
      <c r="G6958" s="38"/>
      <c r="H6958" s="39"/>
      <c r="M6958" s="1">
        <f>IF(ISNUMBER(MATCH(E6958,_xlfn.VSTACK('VLookup Lists'!$E$2:$E$17,'VLookup Lists'!$H$2:$H$38,'VLookup Lists'!$J$2:$J$8),0)),1,0)</f>
        <v>0</v>
      </c>
      <c r="N6958" s="1" t="str">
        <f>IFERROR(IF(VLOOKUP($D6958,'VLookup Lists'!$B$11:$C$29,2,FALSE)="FLIP",1,0),"")</f>
        <v/>
      </c>
      <c r="O6958" s="1" t="b">
        <f>ISNUMBER(MATCH($E6958,'VLookup Lists'!$E$2:$E$17,0))</f>
        <v>0</v>
      </c>
    </row>
    <row r="6959" spans="1:15" ht="15" customHeight="1" x14ac:dyDescent="0.2">
      <c r="A6959" s="1" t="str">
        <f t="shared" si="27"/>
        <v>OFVP</v>
      </c>
      <c r="E6959" s="1" t="s">
        <v>352</v>
      </c>
      <c r="G6959" s="38"/>
      <c r="H6959" s="39"/>
      <c r="M6959" s="1">
        <f>IF(ISNUMBER(MATCH(E6959,_xlfn.VSTACK('VLookup Lists'!$E$2:$E$17,'VLookup Lists'!$H$2:$H$38,'VLookup Lists'!$J$2:$J$8),0)),1,0)</f>
        <v>0</v>
      </c>
      <c r="N6959" s="1" t="str">
        <f>IFERROR(IF(VLOOKUP($D6959,'VLookup Lists'!$B$11:$C$29,2,FALSE)="FLIP",1,0),"")</f>
        <v/>
      </c>
      <c r="O6959" s="1" t="b">
        <f>ISNUMBER(MATCH($E6959,'VLookup Lists'!$E$2:$E$17,0))</f>
        <v>0</v>
      </c>
    </row>
    <row r="6960" spans="1:15" ht="15" customHeight="1" x14ac:dyDescent="0.2">
      <c r="A6960" s="1" t="str">
        <f t="shared" si="27"/>
        <v>OFVP</v>
      </c>
      <c r="E6960" s="1" t="s">
        <v>352</v>
      </c>
      <c r="G6960" s="38"/>
      <c r="H6960" s="39"/>
      <c r="M6960" s="1">
        <f>IF(ISNUMBER(MATCH(E6960,_xlfn.VSTACK('VLookup Lists'!$E$2:$E$17,'VLookup Lists'!$H$2:$H$38,'VLookup Lists'!$J$2:$J$8),0)),1,0)</f>
        <v>0</v>
      </c>
      <c r="N6960" s="1" t="str">
        <f>IFERROR(IF(VLOOKUP($D6960,'VLookup Lists'!$B$11:$C$29,2,FALSE)="FLIP",1,0),"")</f>
        <v/>
      </c>
      <c r="O6960" s="1" t="b">
        <f>ISNUMBER(MATCH($E6960,'VLookup Lists'!$E$2:$E$17,0))</f>
        <v>0</v>
      </c>
    </row>
    <row r="6961" spans="1:15" ht="15" customHeight="1" x14ac:dyDescent="0.2">
      <c r="A6961" s="1" t="str">
        <f t="shared" si="27"/>
        <v>OFVP</v>
      </c>
      <c r="E6961" s="1" t="s">
        <v>352</v>
      </c>
      <c r="G6961" s="38"/>
      <c r="H6961" s="39"/>
      <c r="M6961" s="1">
        <f>IF(ISNUMBER(MATCH(E6961,_xlfn.VSTACK('VLookup Lists'!$E$2:$E$17,'VLookup Lists'!$H$2:$H$38,'VLookup Lists'!$J$2:$J$8),0)),1,0)</f>
        <v>0</v>
      </c>
      <c r="N6961" s="1" t="str">
        <f>IFERROR(IF(VLOOKUP($D6961,'VLookup Lists'!$B$11:$C$29,2,FALSE)="FLIP",1,0),"")</f>
        <v/>
      </c>
      <c r="O6961" s="1" t="b">
        <f>ISNUMBER(MATCH($E6961,'VLookup Lists'!$E$2:$E$17,0))</f>
        <v>0</v>
      </c>
    </row>
    <row r="6962" spans="1:15" ht="15" customHeight="1" x14ac:dyDescent="0.2">
      <c r="A6962" s="1" t="str">
        <f t="shared" si="27"/>
        <v>OFVP</v>
      </c>
      <c r="E6962" s="1" t="s">
        <v>352</v>
      </c>
      <c r="G6962" s="38"/>
      <c r="H6962" s="39"/>
      <c r="M6962" s="1">
        <f>IF(ISNUMBER(MATCH(E6962,_xlfn.VSTACK('VLookup Lists'!$E$2:$E$17,'VLookup Lists'!$H$2:$H$38,'VLookup Lists'!$J$2:$J$8),0)),1,0)</f>
        <v>0</v>
      </c>
      <c r="N6962" s="1" t="str">
        <f>IFERROR(IF(VLOOKUP($D6962,'VLookup Lists'!$B$11:$C$29,2,FALSE)="FLIP",1,0),"")</f>
        <v/>
      </c>
      <c r="O6962" s="1" t="b">
        <f>ISNUMBER(MATCH($E6962,'VLookup Lists'!$E$2:$E$17,0))</f>
        <v>0</v>
      </c>
    </row>
    <row r="6963" spans="1:15" ht="15" customHeight="1" x14ac:dyDescent="0.2">
      <c r="A6963" s="1" t="str">
        <f t="shared" si="27"/>
        <v>OFVP</v>
      </c>
      <c r="E6963" s="1" t="s">
        <v>352</v>
      </c>
      <c r="G6963" s="38"/>
      <c r="H6963" s="39"/>
      <c r="M6963" s="1">
        <f>IF(ISNUMBER(MATCH(E6963,_xlfn.VSTACK('VLookup Lists'!$E$2:$E$17,'VLookup Lists'!$H$2:$H$38,'VLookup Lists'!$J$2:$J$8),0)),1,0)</f>
        <v>0</v>
      </c>
      <c r="N6963" s="1" t="str">
        <f>IFERROR(IF(VLOOKUP($D6963,'VLookup Lists'!$B$11:$C$29,2,FALSE)="FLIP",1,0),"")</f>
        <v/>
      </c>
      <c r="O6963" s="1" t="b">
        <f>ISNUMBER(MATCH($E6963,'VLookup Lists'!$E$2:$E$17,0))</f>
        <v>0</v>
      </c>
    </row>
    <row r="6964" spans="1:15" ht="15" customHeight="1" x14ac:dyDescent="0.2">
      <c r="A6964" s="1" t="str">
        <f t="shared" si="27"/>
        <v>OFVP</v>
      </c>
      <c r="E6964" s="1" t="s">
        <v>352</v>
      </c>
      <c r="G6964" s="38"/>
      <c r="H6964" s="39"/>
      <c r="M6964" s="1">
        <f>IF(ISNUMBER(MATCH(E6964,_xlfn.VSTACK('VLookup Lists'!$E$2:$E$17,'VLookup Lists'!$H$2:$H$38,'VLookup Lists'!$J$2:$J$8),0)),1,0)</f>
        <v>0</v>
      </c>
      <c r="N6964" s="1" t="str">
        <f>IFERROR(IF(VLOOKUP($D6964,'VLookup Lists'!$B$11:$C$29,2,FALSE)="FLIP",1,0),"")</f>
        <v/>
      </c>
      <c r="O6964" s="1" t="b">
        <f>ISNUMBER(MATCH($E6964,'VLookup Lists'!$E$2:$E$17,0))</f>
        <v>0</v>
      </c>
    </row>
    <row r="6965" spans="1:15" ht="15" customHeight="1" x14ac:dyDescent="0.2">
      <c r="A6965" s="1" t="str">
        <f t="shared" si="27"/>
        <v>OFVP</v>
      </c>
      <c r="E6965" s="1" t="s">
        <v>352</v>
      </c>
      <c r="G6965" s="38"/>
      <c r="H6965" s="39"/>
      <c r="M6965" s="1">
        <f>IF(ISNUMBER(MATCH(E6965,_xlfn.VSTACK('VLookup Lists'!$E$2:$E$17,'VLookup Lists'!$H$2:$H$38,'VLookup Lists'!$J$2:$J$8),0)),1,0)</f>
        <v>0</v>
      </c>
      <c r="N6965" s="1" t="str">
        <f>IFERROR(IF(VLOOKUP($D6965,'VLookup Lists'!$B$11:$C$29,2,FALSE)="FLIP",1,0),"")</f>
        <v/>
      </c>
      <c r="O6965" s="1" t="b">
        <f>ISNUMBER(MATCH($E6965,'VLookup Lists'!$E$2:$E$17,0))</f>
        <v>0</v>
      </c>
    </row>
    <row r="6966" spans="1:15" ht="15" customHeight="1" x14ac:dyDescent="0.2">
      <c r="A6966" s="1" t="str">
        <f t="shared" si="27"/>
        <v>OFVP</v>
      </c>
      <c r="E6966" s="1" t="s">
        <v>352</v>
      </c>
      <c r="G6966" s="38"/>
      <c r="H6966" s="39"/>
      <c r="M6966" s="1">
        <f>IF(ISNUMBER(MATCH(E6966,_xlfn.VSTACK('VLookup Lists'!$E$2:$E$17,'VLookup Lists'!$H$2:$H$38,'VLookup Lists'!$J$2:$J$8),0)),1,0)</f>
        <v>0</v>
      </c>
      <c r="N6966" s="1" t="str">
        <f>IFERROR(IF(VLOOKUP($D6966,'VLookup Lists'!$B$11:$C$29,2,FALSE)="FLIP",1,0),"")</f>
        <v/>
      </c>
      <c r="O6966" s="1" t="b">
        <f>ISNUMBER(MATCH($E6966,'VLookup Lists'!$E$2:$E$17,0))</f>
        <v>0</v>
      </c>
    </row>
    <row r="6967" spans="1:15" ht="15" customHeight="1" x14ac:dyDescent="0.2">
      <c r="A6967" s="1" t="str">
        <f t="shared" si="27"/>
        <v>OFVP</v>
      </c>
      <c r="E6967" s="1" t="s">
        <v>352</v>
      </c>
      <c r="G6967" s="38"/>
      <c r="H6967" s="39"/>
      <c r="M6967" s="1">
        <f>IF(ISNUMBER(MATCH(E6967,_xlfn.VSTACK('VLookup Lists'!$E$2:$E$17,'VLookup Lists'!$H$2:$H$38,'VLookup Lists'!$J$2:$J$8),0)),1,0)</f>
        <v>0</v>
      </c>
      <c r="N6967" s="1" t="str">
        <f>IFERROR(IF(VLOOKUP($D6967,'VLookup Lists'!$B$11:$C$29,2,FALSE)="FLIP",1,0),"")</f>
        <v/>
      </c>
      <c r="O6967" s="1" t="b">
        <f>ISNUMBER(MATCH($E6967,'VLookup Lists'!$E$2:$E$17,0))</f>
        <v>0</v>
      </c>
    </row>
    <row r="6968" spans="1:15" ht="15" customHeight="1" x14ac:dyDescent="0.2">
      <c r="A6968" s="1" t="str">
        <f t="shared" si="27"/>
        <v>OFVP</v>
      </c>
      <c r="E6968" s="1" t="s">
        <v>352</v>
      </c>
      <c r="G6968" s="38"/>
      <c r="H6968" s="39"/>
      <c r="M6968" s="1">
        <f>IF(ISNUMBER(MATCH(E6968,_xlfn.VSTACK('VLookup Lists'!$E$2:$E$17,'VLookup Lists'!$H$2:$H$38,'VLookup Lists'!$J$2:$J$8),0)),1,0)</f>
        <v>0</v>
      </c>
      <c r="N6968" s="1" t="str">
        <f>IFERROR(IF(VLOOKUP($D6968,'VLookup Lists'!$B$11:$C$29,2,FALSE)="FLIP",1,0),"")</f>
        <v/>
      </c>
      <c r="O6968" s="1" t="b">
        <f>ISNUMBER(MATCH($E6968,'VLookup Lists'!$E$2:$E$17,0))</f>
        <v>0</v>
      </c>
    </row>
    <row r="6969" spans="1:15" ht="15" customHeight="1" x14ac:dyDescent="0.2">
      <c r="A6969" s="1" t="str">
        <f t="shared" si="27"/>
        <v>OFVP</v>
      </c>
      <c r="E6969" s="1" t="s">
        <v>352</v>
      </c>
      <c r="G6969" s="38"/>
      <c r="H6969" s="39"/>
      <c r="M6969" s="1">
        <f>IF(ISNUMBER(MATCH(E6969,_xlfn.VSTACK('VLookup Lists'!$E$2:$E$17,'VLookup Lists'!$H$2:$H$38,'VLookup Lists'!$J$2:$J$8),0)),1,0)</f>
        <v>0</v>
      </c>
      <c r="N6969" s="1" t="str">
        <f>IFERROR(IF(VLOOKUP($D6969,'VLookup Lists'!$B$11:$C$29,2,FALSE)="FLIP",1,0),"")</f>
        <v/>
      </c>
      <c r="O6969" s="1" t="b">
        <f>ISNUMBER(MATCH($E6969,'VLookup Lists'!$E$2:$E$17,0))</f>
        <v>0</v>
      </c>
    </row>
    <row r="6970" spans="1:15" ht="15" customHeight="1" x14ac:dyDescent="0.2">
      <c r="A6970" s="1" t="str">
        <f t="shared" si="27"/>
        <v>OFVP</v>
      </c>
      <c r="E6970" s="1" t="s">
        <v>352</v>
      </c>
      <c r="G6970" s="38"/>
      <c r="H6970" s="39"/>
      <c r="M6970" s="1">
        <f>IF(ISNUMBER(MATCH(E6970,_xlfn.VSTACK('VLookup Lists'!$E$2:$E$17,'VLookup Lists'!$H$2:$H$38,'VLookup Lists'!$J$2:$J$8),0)),1,0)</f>
        <v>0</v>
      </c>
      <c r="N6970" s="1" t="str">
        <f>IFERROR(IF(VLOOKUP($D6970,'VLookup Lists'!$B$11:$C$29,2,FALSE)="FLIP",1,0),"")</f>
        <v/>
      </c>
      <c r="O6970" s="1" t="b">
        <f>ISNUMBER(MATCH($E6970,'VLookup Lists'!$E$2:$E$17,0))</f>
        <v>0</v>
      </c>
    </row>
    <row r="6971" spans="1:15" ht="15" customHeight="1" x14ac:dyDescent="0.2">
      <c r="A6971" s="1" t="str">
        <f t="shared" si="27"/>
        <v>OFVP</v>
      </c>
      <c r="E6971" s="1" t="s">
        <v>352</v>
      </c>
      <c r="G6971" s="38"/>
      <c r="H6971" s="39"/>
      <c r="M6971" s="1">
        <f>IF(ISNUMBER(MATCH(E6971,_xlfn.VSTACK('VLookup Lists'!$E$2:$E$17,'VLookup Lists'!$H$2:$H$38,'VLookup Lists'!$J$2:$J$8),0)),1,0)</f>
        <v>0</v>
      </c>
      <c r="N6971" s="1" t="str">
        <f>IFERROR(IF(VLOOKUP($D6971,'VLookup Lists'!$B$11:$C$29,2,FALSE)="FLIP",1,0),"")</f>
        <v/>
      </c>
      <c r="O6971" s="1" t="b">
        <f>ISNUMBER(MATCH($E6971,'VLookup Lists'!$E$2:$E$17,0))</f>
        <v>0</v>
      </c>
    </row>
    <row r="6972" spans="1:15" ht="15" customHeight="1" x14ac:dyDescent="0.2">
      <c r="A6972" s="1" t="str">
        <f t="shared" si="27"/>
        <v>OFVP</v>
      </c>
      <c r="E6972" s="1" t="s">
        <v>352</v>
      </c>
      <c r="G6972" s="38"/>
      <c r="H6972" s="39"/>
      <c r="M6972" s="1">
        <f>IF(ISNUMBER(MATCH(E6972,_xlfn.VSTACK('VLookup Lists'!$E$2:$E$17,'VLookup Lists'!$H$2:$H$38,'VLookup Lists'!$J$2:$J$8),0)),1,0)</f>
        <v>0</v>
      </c>
      <c r="N6972" s="1" t="str">
        <f>IFERROR(IF(VLOOKUP($D6972,'VLookup Lists'!$B$11:$C$29,2,FALSE)="FLIP",1,0),"")</f>
        <v/>
      </c>
      <c r="O6972" s="1" t="b">
        <f>ISNUMBER(MATCH($E6972,'VLookup Lists'!$E$2:$E$17,0))</f>
        <v>0</v>
      </c>
    </row>
    <row r="6973" spans="1:15" ht="15" customHeight="1" x14ac:dyDescent="0.2">
      <c r="A6973" s="1" t="str">
        <f t="shared" si="27"/>
        <v>OFVP</v>
      </c>
      <c r="E6973" s="1" t="s">
        <v>352</v>
      </c>
      <c r="G6973" s="38"/>
      <c r="H6973" s="39"/>
      <c r="M6973" s="1">
        <f>IF(ISNUMBER(MATCH(E6973,_xlfn.VSTACK('VLookup Lists'!$E$2:$E$17,'VLookup Lists'!$H$2:$H$38,'VLookup Lists'!$J$2:$J$8),0)),1,0)</f>
        <v>0</v>
      </c>
      <c r="N6973" s="1" t="str">
        <f>IFERROR(IF(VLOOKUP($D6973,'VLookup Lists'!$B$11:$C$29,2,FALSE)="FLIP",1,0),"")</f>
        <v/>
      </c>
      <c r="O6973" s="1" t="b">
        <f>ISNUMBER(MATCH($E6973,'VLookup Lists'!$E$2:$E$17,0))</f>
        <v>0</v>
      </c>
    </row>
    <row r="6974" spans="1:15" ht="15" customHeight="1" x14ac:dyDescent="0.2">
      <c r="A6974" s="1" t="str">
        <f t="shared" si="27"/>
        <v>OFVP</v>
      </c>
      <c r="E6974" s="1" t="s">
        <v>352</v>
      </c>
      <c r="G6974" s="38"/>
      <c r="H6974" s="39"/>
      <c r="M6974" s="1">
        <f>IF(ISNUMBER(MATCH(E6974,_xlfn.VSTACK('VLookup Lists'!$E$2:$E$17,'VLookup Lists'!$H$2:$H$38,'VLookup Lists'!$J$2:$J$8),0)),1,0)</f>
        <v>0</v>
      </c>
      <c r="N6974" s="1" t="str">
        <f>IFERROR(IF(VLOOKUP($D6974,'VLookup Lists'!$B$11:$C$29,2,FALSE)="FLIP",1,0),"")</f>
        <v/>
      </c>
      <c r="O6974" s="1" t="b">
        <f>ISNUMBER(MATCH($E6974,'VLookup Lists'!$E$2:$E$17,0))</f>
        <v>0</v>
      </c>
    </row>
    <row r="6975" spans="1:15" ht="15" customHeight="1" x14ac:dyDescent="0.2">
      <c r="A6975" s="1" t="str">
        <f t="shared" si="27"/>
        <v>OFVP</v>
      </c>
      <c r="E6975" s="1" t="s">
        <v>352</v>
      </c>
      <c r="G6975" s="38"/>
      <c r="H6975" s="39"/>
      <c r="M6975" s="1">
        <f>IF(ISNUMBER(MATCH(E6975,_xlfn.VSTACK('VLookup Lists'!$E$2:$E$17,'VLookup Lists'!$H$2:$H$38,'VLookup Lists'!$J$2:$J$8),0)),1,0)</f>
        <v>0</v>
      </c>
      <c r="N6975" s="1" t="str">
        <f>IFERROR(IF(VLOOKUP($D6975,'VLookup Lists'!$B$11:$C$29,2,FALSE)="FLIP",1,0),"")</f>
        <v/>
      </c>
      <c r="O6975" s="1" t="b">
        <f>ISNUMBER(MATCH($E6975,'VLookup Lists'!$E$2:$E$17,0))</f>
        <v>0</v>
      </c>
    </row>
    <row r="6976" spans="1:15" ht="15" customHeight="1" x14ac:dyDescent="0.2">
      <c r="A6976" s="1" t="str">
        <f t="shared" si="27"/>
        <v>OFVP</v>
      </c>
      <c r="E6976" s="1" t="s">
        <v>352</v>
      </c>
      <c r="G6976" s="38"/>
      <c r="H6976" s="39"/>
      <c r="M6976" s="1">
        <f>IF(ISNUMBER(MATCH(E6976,_xlfn.VSTACK('VLookup Lists'!$E$2:$E$17,'VLookup Lists'!$H$2:$H$38,'VLookup Lists'!$J$2:$J$8),0)),1,0)</f>
        <v>0</v>
      </c>
      <c r="N6976" s="1" t="str">
        <f>IFERROR(IF(VLOOKUP($D6976,'VLookup Lists'!$B$11:$C$29,2,FALSE)="FLIP",1,0),"")</f>
        <v/>
      </c>
      <c r="O6976" s="1" t="b">
        <f>ISNUMBER(MATCH($E6976,'VLookup Lists'!$E$2:$E$17,0))</f>
        <v>0</v>
      </c>
    </row>
    <row r="6977" spans="1:15" ht="15" customHeight="1" x14ac:dyDescent="0.2">
      <c r="A6977" s="1" t="str">
        <f t="shared" si="27"/>
        <v>OFVP</v>
      </c>
      <c r="E6977" s="1" t="s">
        <v>352</v>
      </c>
      <c r="G6977" s="38"/>
      <c r="H6977" s="39"/>
      <c r="M6977" s="1">
        <f>IF(ISNUMBER(MATCH(E6977,_xlfn.VSTACK('VLookup Lists'!$E$2:$E$17,'VLookup Lists'!$H$2:$H$38,'VLookup Lists'!$J$2:$J$8),0)),1,0)</f>
        <v>0</v>
      </c>
      <c r="N6977" s="1" t="str">
        <f>IFERROR(IF(VLOOKUP($D6977,'VLookup Lists'!$B$11:$C$29,2,FALSE)="FLIP",1,0),"")</f>
        <v/>
      </c>
      <c r="O6977" s="1" t="b">
        <f>ISNUMBER(MATCH($E6977,'VLookup Lists'!$E$2:$E$17,0))</f>
        <v>0</v>
      </c>
    </row>
    <row r="6978" spans="1:15" ht="15" customHeight="1" x14ac:dyDescent="0.2">
      <c r="A6978" s="1" t="str">
        <f t="shared" si="27"/>
        <v>OFVP</v>
      </c>
      <c r="E6978" s="1" t="s">
        <v>352</v>
      </c>
      <c r="G6978" s="38"/>
      <c r="H6978" s="39"/>
      <c r="M6978" s="1">
        <f>IF(ISNUMBER(MATCH(E6978,_xlfn.VSTACK('VLookup Lists'!$E$2:$E$17,'VLookup Lists'!$H$2:$H$38,'VLookup Lists'!$J$2:$J$8),0)),1,0)</f>
        <v>0</v>
      </c>
      <c r="N6978" s="1" t="str">
        <f>IFERROR(IF(VLOOKUP($D6978,'VLookup Lists'!$B$11:$C$29,2,FALSE)="FLIP",1,0),"")</f>
        <v/>
      </c>
      <c r="O6978" s="1" t="b">
        <f>ISNUMBER(MATCH($E6978,'VLookup Lists'!$E$2:$E$17,0))</f>
        <v>0</v>
      </c>
    </row>
    <row r="6979" spans="1:15" ht="15" customHeight="1" x14ac:dyDescent="0.2">
      <c r="A6979" s="1" t="str">
        <f t="shared" si="27"/>
        <v>OFVP</v>
      </c>
      <c r="E6979" s="1" t="s">
        <v>352</v>
      </c>
      <c r="G6979" s="38"/>
      <c r="H6979" s="39"/>
      <c r="M6979" s="1">
        <f>IF(ISNUMBER(MATCH(E6979,_xlfn.VSTACK('VLookup Lists'!$E$2:$E$17,'VLookup Lists'!$H$2:$H$38,'VLookup Lists'!$J$2:$J$8),0)),1,0)</f>
        <v>0</v>
      </c>
      <c r="N6979" s="1" t="str">
        <f>IFERROR(IF(VLOOKUP($D6979,'VLookup Lists'!$B$11:$C$29,2,FALSE)="FLIP",1,0),"")</f>
        <v/>
      </c>
      <c r="O6979" s="1" t="b">
        <f>ISNUMBER(MATCH($E6979,'VLookup Lists'!$E$2:$E$17,0))</f>
        <v>0</v>
      </c>
    </row>
    <row r="6980" spans="1:15" ht="15" customHeight="1" x14ac:dyDescent="0.2">
      <c r="A6980" s="1" t="str">
        <f t="shared" si="27"/>
        <v>OFVP</v>
      </c>
      <c r="E6980" s="1" t="s">
        <v>352</v>
      </c>
      <c r="G6980" s="38"/>
      <c r="H6980" s="39"/>
      <c r="M6980" s="1">
        <f>IF(ISNUMBER(MATCH(E6980,_xlfn.VSTACK('VLookup Lists'!$E$2:$E$17,'VLookup Lists'!$H$2:$H$38,'VLookup Lists'!$J$2:$J$8),0)),1,0)</f>
        <v>0</v>
      </c>
      <c r="N6980" s="1" t="str">
        <f>IFERROR(IF(VLOOKUP($D6980,'VLookup Lists'!$B$11:$C$29,2,FALSE)="FLIP",1,0),"")</f>
        <v/>
      </c>
      <c r="O6980" s="1" t="b">
        <f>ISNUMBER(MATCH($E6980,'VLookup Lists'!$E$2:$E$17,0))</f>
        <v>0</v>
      </c>
    </row>
    <row r="6981" spans="1:15" ht="15" customHeight="1" x14ac:dyDescent="0.2">
      <c r="A6981" s="1" t="str">
        <f t="shared" si="27"/>
        <v>OFVP</v>
      </c>
      <c r="E6981" s="1" t="s">
        <v>352</v>
      </c>
      <c r="G6981" s="38"/>
      <c r="H6981" s="39"/>
      <c r="M6981" s="1">
        <f>IF(ISNUMBER(MATCH(E6981,_xlfn.VSTACK('VLookup Lists'!$E$2:$E$17,'VLookup Lists'!$H$2:$H$38,'VLookup Lists'!$J$2:$J$8),0)),1,0)</f>
        <v>0</v>
      </c>
      <c r="N6981" s="1" t="str">
        <f>IFERROR(IF(VLOOKUP($D6981,'VLookup Lists'!$B$11:$C$29,2,FALSE)="FLIP",1,0),"")</f>
        <v/>
      </c>
      <c r="O6981" s="1" t="b">
        <f>ISNUMBER(MATCH($E6981,'VLookup Lists'!$E$2:$E$17,0))</f>
        <v>0</v>
      </c>
    </row>
    <row r="6982" spans="1:15" ht="15" customHeight="1" x14ac:dyDescent="0.2">
      <c r="A6982" s="1" t="str">
        <f t="shared" si="27"/>
        <v>OFVP</v>
      </c>
      <c r="E6982" s="1" t="s">
        <v>352</v>
      </c>
      <c r="G6982" s="38"/>
      <c r="H6982" s="39"/>
      <c r="M6982" s="1">
        <f>IF(ISNUMBER(MATCH(E6982,_xlfn.VSTACK('VLookup Lists'!$E$2:$E$17,'VLookup Lists'!$H$2:$H$38,'VLookup Lists'!$J$2:$J$8),0)),1,0)</f>
        <v>0</v>
      </c>
      <c r="N6982" s="1" t="str">
        <f>IFERROR(IF(VLOOKUP($D6982,'VLookup Lists'!$B$11:$C$29,2,FALSE)="FLIP",1,0),"")</f>
        <v/>
      </c>
      <c r="O6982" s="1" t="b">
        <f>ISNUMBER(MATCH($E6982,'VLookup Lists'!$E$2:$E$17,0))</f>
        <v>0</v>
      </c>
    </row>
    <row r="6983" spans="1:15" ht="15" customHeight="1" x14ac:dyDescent="0.2">
      <c r="A6983" s="1" t="str">
        <f t="shared" si="27"/>
        <v>OFVP</v>
      </c>
      <c r="E6983" s="1" t="s">
        <v>352</v>
      </c>
      <c r="G6983" s="38"/>
      <c r="H6983" s="39"/>
      <c r="M6983" s="1">
        <f>IF(ISNUMBER(MATCH(E6983,_xlfn.VSTACK('VLookup Lists'!$E$2:$E$17,'VLookup Lists'!$H$2:$H$38,'VLookup Lists'!$J$2:$J$8),0)),1,0)</f>
        <v>0</v>
      </c>
      <c r="N6983" s="1" t="str">
        <f>IFERROR(IF(VLOOKUP($D6983,'VLookup Lists'!$B$11:$C$29,2,FALSE)="FLIP",1,0),"")</f>
        <v/>
      </c>
      <c r="O6983" s="1" t="b">
        <f>ISNUMBER(MATCH($E6983,'VLookup Lists'!$E$2:$E$17,0))</f>
        <v>0</v>
      </c>
    </row>
    <row r="6984" spans="1:15" ht="15" customHeight="1" x14ac:dyDescent="0.2">
      <c r="A6984" s="1" t="str">
        <f t="shared" si="27"/>
        <v>OFVP</v>
      </c>
      <c r="E6984" s="1" t="s">
        <v>352</v>
      </c>
      <c r="G6984" s="38"/>
      <c r="H6984" s="39"/>
      <c r="M6984" s="1">
        <f>IF(ISNUMBER(MATCH(E6984,_xlfn.VSTACK('VLookup Lists'!$E$2:$E$17,'VLookup Lists'!$H$2:$H$38,'VLookup Lists'!$J$2:$J$8),0)),1,0)</f>
        <v>0</v>
      </c>
      <c r="N6984" s="1" t="str">
        <f>IFERROR(IF(VLOOKUP($D6984,'VLookup Lists'!$B$11:$C$29,2,FALSE)="FLIP",1,0),"")</f>
        <v/>
      </c>
      <c r="O6984" s="1" t="b">
        <f>ISNUMBER(MATCH($E6984,'VLookup Lists'!$E$2:$E$17,0))</f>
        <v>0</v>
      </c>
    </row>
    <row r="6985" spans="1:15" ht="15" customHeight="1" x14ac:dyDescent="0.2">
      <c r="A6985" s="1" t="str">
        <f t="shared" si="27"/>
        <v>OFVP</v>
      </c>
      <c r="E6985" s="1" t="s">
        <v>352</v>
      </c>
      <c r="G6985" s="38"/>
      <c r="H6985" s="39"/>
      <c r="M6985" s="1">
        <f>IF(ISNUMBER(MATCH(E6985,_xlfn.VSTACK('VLookup Lists'!$E$2:$E$17,'VLookup Lists'!$H$2:$H$38,'VLookup Lists'!$J$2:$J$8),0)),1,0)</f>
        <v>0</v>
      </c>
      <c r="N6985" s="1" t="str">
        <f>IFERROR(IF(VLOOKUP($D6985,'VLookup Lists'!$B$11:$C$29,2,FALSE)="FLIP",1,0),"")</f>
        <v/>
      </c>
      <c r="O6985" s="1" t="b">
        <f>ISNUMBER(MATCH($E6985,'VLookup Lists'!$E$2:$E$17,0))</f>
        <v>0</v>
      </c>
    </row>
    <row r="6986" spans="1:15" ht="15" customHeight="1" x14ac:dyDescent="0.2">
      <c r="A6986" s="1" t="str">
        <f t="shared" si="27"/>
        <v>OFVP</v>
      </c>
      <c r="E6986" s="1" t="s">
        <v>352</v>
      </c>
      <c r="G6986" s="38"/>
      <c r="H6986" s="39"/>
      <c r="M6986" s="1">
        <f>IF(ISNUMBER(MATCH(E6986,_xlfn.VSTACK('VLookup Lists'!$E$2:$E$17,'VLookup Lists'!$H$2:$H$38,'VLookup Lists'!$J$2:$J$8),0)),1,0)</f>
        <v>0</v>
      </c>
      <c r="N6986" s="1" t="str">
        <f>IFERROR(IF(VLOOKUP($D6986,'VLookup Lists'!$B$11:$C$29,2,FALSE)="FLIP",1,0),"")</f>
        <v/>
      </c>
      <c r="O6986" s="1" t="b">
        <f>ISNUMBER(MATCH($E6986,'VLookup Lists'!$E$2:$E$17,0))</f>
        <v>0</v>
      </c>
    </row>
    <row r="6987" spans="1:15" ht="15" customHeight="1" x14ac:dyDescent="0.2">
      <c r="A6987" s="1" t="str">
        <f t="shared" si="27"/>
        <v>OFVP</v>
      </c>
      <c r="E6987" s="1" t="s">
        <v>352</v>
      </c>
      <c r="G6987" s="38"/>
      <c r="H6987" s="39"/>
      <c r="M6987" s="1">
        <f>IF(ISNUMBER(MATCH(E6987,_xlfn.VSTACK('VLookup Lists'!$E$2:$E$17,'VLookup Lists'!$H$2:$H$38,'VLookup Lists'!$J$2:$J$8),0)),1,0)</f>
        <v>0</v>
      </c>
      <c r="N6987" s="1" t="str">
        <f>IFERROR(IF(VLOOKUP($D6987,'VLookup Lists'!$B$11:$C$29,2,FALSE)="FLIP",1,0),"")</f>
        <v/>
      </c>
      <c r="O6987" s="1" t="b">
        <f>ISNUMBER(MATCH($E6987,'VLookup Lists'!$E$2:$E$17,0))</f>
        <v>0</v>
      </c>
    </row>
    <row r="6988" spans="1:15" ht="15" customHeight="1" x14ac:dyDescent="0.2">
      <c r="A6988" s="1" t="str">
        <f t="shared" si="27"/>
        <v>OFVP</v>
      </c>
      <c r="E6988" s="1" t="s">
        <v>352</v>
      </c>
      <c r="G6988" s="38"/>
      <c r="H6988" s="39"/>
      <c r="M6988" s="1">
        <f>IF(ISNUMBER(MATCH(E6988,_xlfn.VSTACK('VLookup Lists'!$E$2:$E$17,'VLookup Lists'!$H$2:$H$38,'VLookup Lists'!$J$2:$J$8),0)),1,0)</f>
        <v>0</v>
      </c>
      <c r="N6988" s="1" t="str">
        <f>IFERROR(IF(VLOOKUP($D6988,'VLookup Lists'!$B$11:$C$29,2,FALSE)="FLIP",1,0),"")</f>
        <v/>
      </c>
      <c r="O6988" s="1" t="b">
        <f>ISNUMBER(MATCH($E6988,'VLookup Lists'!$E$2:$E$17,0))</f>
        <v>0</v>
      </c>
    </row>
    <row r="6989" spans="1:15" ht="15" customHeight="1" x14ac:dyDescent="0.2">
      <c r="A6989" s="1" t="str">
        <f t="shared" si="27"/>
        <v>OFVP</v>
      </c>
      <c r="E6989" s="1" t="s">
        <v>352</v>
      </c>
      <c r="G6989" s="38"/>
      <c r="H6989" s="39"/>
      <c r="M6989" s="1">
        <f>IF(ISNUMBER(MATCH(E6989,_xlfn.VSTACK('VLookup Lists'!$E$2:$E$17,'VLookup Lists'!$H$2:$H$38,'VLookup Lists'!$J$2:$J$8),0)),1,0)</f>
        <v>0</v>
      </c>
      <c r="N6989" s="1" t="str">
        <f>IFERROR(IF(VLOOKUP($D6989,'VLookup Lists'!$B$11:$C$29,2,FALSE)="FLIP",1,0),"")</f>
        <v/>
      </c>
      <c r="O6989" s="1" t="b">
        <f>ISNUMBER(MATCH($E6989,'VLookup Lists'!$E$2:$E$17,0))</f>
        <v>0</v>
      </c>
    </row>
    <row r="6990" spans="1:15" ht="15" customHeight="1" x14ac:dyDescent="0.2">
      <c r="A6990" s="1" t="str">
        <f t="shared" si="27"/>
        <v>OFVP</v>
      </c>
      <c r="E6990" s="1" t="s">
        <v>352</v>
      </c>
      <c r="G6990" s="38"/>
      <c r="H6990" s="39"/>
      <c r="M6990" s="1">
        <f>IF(ISNUMBER(MATCH(E6990,_xlfn.VSTACK('VLookup Lists'!$E$2:$E$17,'VLookup Lists'!$H$2:$H$38,'VLookup Lists'!$J$2:$J$8),0)),1,0)</f>
        <v>0</v>
      </c>
      <c r="N6990" s="1" t="str">
        <f>IFERROR(IF(VLOOKUP($D6990,'VLookup Lists'!$B$11:$C$29,2,FALSE)="FLIP",1,0),"")</f>
        <v/>
      </c>
      <c r="O6990" s="1" t="b">
        <f>ISNUMBER(MATCH($E6990,'VLookup Lists'!$E$2:$E$17,0))</f>
        <v>0</v>
      </c>
    </row>
    <row r="6991" spans="1:15" ht="15" customHeight="1" x14ac:dyDescent="0.2">
      <c r="A6991" s="1" t="str">
        <f t="shared" si="27"/>
        <v>OFVP</v>
      </c>
      <c r="E6991" s="1" t="s">
        <v>352</v>
      </c>
      <c r="G6991" s="38"/>
      <c r="H6991" s="39"/>
      <c r="M6991" s="1">
        <f>IF(ISNUMBER(MATCH(E6991,_xlfn.VSTACK('VLookup Lists'!$E$2:$E$17,'VLookup Lists'!$H$2:$H$38,'VLookup Lists'!$J$2:$J$8),0)),1,0)</f>
        <v>0</v>
      </c>
      <c r="N6991" s="1" t="str">
        <f>IFERROR(IF(VLOOKUP($D6991,'VLookup Lists'!$B$11:$C$29,2,FALSE)="FLIP",1,0),"")</f>
        <v/>
      </c>
      <c r="O6991" s="1" t="b">
        <f>ISNUMBER(MATCH($E6991,'VLookup Lists'!$E$2:$E$17,0))</f>
        <v>0</v>
      </c>
    </row>
    <row r="6992" spans="1:15" ht="15" customHeight="1" x14ac:dyDescent="0.2">
      <c r="A6992" s="1" t="str">
        <f t="shared" si="27"/>
        <v>OFVP</v>
      </c>
      <c r="E6992" s="1" t="s">
        <v>352</v>
      </c>
      <c r="G6992" s="38"/>
      <c r="H6992" s="39"/>
      <c r="M6992" s="1">
        <f>IF(ISNUMBER(MATCH(E6992,_xlfn.VSTACK('VLookup Lists'!$E$2:$E$17,'VLookup Lists'!$H$2:$H$38,'VLookup Lists'!$J$2:$J$8),0)),1,0)</f>
        <v>0</v>
      </c>
      <c r="N6992" s="1" t="str">
        <f>IFERROR(IF(VLOOKUP($D6992,'VLookup Lists'!$B$11:$C$29,2,FALSE)="FLIP",1,0),"")</f>
        <v/>
      </c>
      <c r="O6992" s="1" t="b">
        <f>ISNUMBER(MATCH($E6992,'VLookup Lists'!$E$2:$E$17,0))</f>
        <v>0</v>
      </c>
    </row>
    <row r="6993" spans="1:15" ht="15" customHeight="1" x14ac:dyDescent="0.2">
      <c r="A6993" s="1" t="str">
        <f t="shared" si="27"/>
        <v>OFVP</v>
      </c>
      <c r="E6993" s="1" t="s">
        <v>352</v>
      </c>
      <c r="G6993" s="38"/>
      <c r="H6993" s="39"/>
      <c r="M6993" s="1">
        <f>IF(ISNUMBER(MATCH(E6993,_xlfn.VSTACK('VLookup Lists'!$E$2:$E$17,'VLookup Lists'!$H$2:$H$38,'VLookup Lists'!$J$2:$J$8),0)),1,0)</f>
        <v>0</v>
      </c>
      <c r="N6993" s="1" t="str">
        <f>IFERROR(IF(VLOOKUP($D6993,'VLookup Lists'!$B$11:$C$29,2,FALSE)="FLIP",1,0),"")</f>
        <v/>
      </c>
      <c r="O6993" s="1" t="b">
        <f>ISNUMBER(MATCH($E6993,'VLookup Lists'!$E$2:$E$17,0))</f>
        <v>0</v>
      </c>
    </row>
    <row r="6994" spans="1:15" ht="15" customHeight="1" x14ac:dyDescent="0.2">
      <c r="A6994" s="1" t="str">
        <f t="shared" si="27"/>
        <v>OFVP</v>
      </c>
      <c r="E6994" s="1" t="s">
        <v>352</v>
      </c>
      <c r="G6994" s="38"/>
      <c r="H6994" s="39"/>
      <c r="M6994" s="1">
        <f>IF(ISNUMBER(MATCH(E6994,_xlfn.VSTACK('VLookup Lists'!$E$2:$E$17,'VLookup Lists'!$H$2:$H$38,'VLookup Lists'!$J$2:$J$8),0)),1,0)</f>
        <v>0</v>
      </c>
      <c r="N6994" s="1" t="str">
        <f>IFERROR(IF(VLOOKUP($D6994,'VLookup Lists'!$B$11:$C$29,2,FALSE)="FLIP",1,0),"")</f>
        <v/>
      </c>
      <c r="O6994" s="1" t="b">
        <f>ISNUMBER(MATCH($E6994,'VLookup Lists'!$E$2:$E$17,0))</f>
        <v>0</v>
      </c>
    </row>
    <row r="6995" spans="1:15" ht="15" customHeight="1" x14ac:dyDescent="0.2">
      <c r="A6995" s="1" t="str">
        <f t="shared" si="27"/>
        <v>OFVP</v>
      </c>
      <c r="E6995" s="1" t="s">
        <v>352</v>
      </c>
      <c r="G6995" s="38"/>
      <c r="H6995" s="39"/>
      <c r="M6995" s="1">
        <f>IF(ISNUMBER(MATCH(E6995,_xlfn.VSTACK('VLookup Lists'!$E$2:$E$17,'VLookup Lists'!$H$2:$H$38,'VLookup Lists'!$J$2:$J$8),0)),1,0)</f>
        <v>0</v>
      </c>
      <c r="N6995" s="1" t="str">
        <f>IFERROR(IF(VLOOKUP($D6995,'VLookup Lists'!$B$11:$C$29,2,FALSE)="FLIP",1,0),"")</f>
        <v/>
      </c>
      <c r="O6995" s="1" t="b">
        <f>ISNUMBER(MATCH($E6995,'VLookup Lists'!$E$2:$E$17,0))</f>
        <v>0</v>
      </c>
    </row>
    <row r="6996" spans="1:15" ht="15" customHeight="1" x14ac:dyDescent="0.2">
      <c r="A6996" s="1" t="str">
        <f t="shared" si="27"/>
        <v>OFVP</v>
      </c>
      <c r="E6996" s="1" t="s">
        <v>352</v>
      </c>
      <c r="G6996" s="38"/>
      <c r="H6996" s="39"/>
      <c r="M6996" s="1">
        <f>IF(ISNUMBER(MATCH(E6996,_xlfn.VSTACK('VLookup Lists'!$E$2:$E$17,'VLookup Lists'!$H$2:$H$38,'VLookup Lists'!$J$2:$J$8),0)),1,0)</f>
        <v>0</v>
      </c>
      <c r="N6996" s="1" t="str">
        <f>IFERROR(IF(VLOOKUP($D6996,'VLookup Lists'!$B$11:$C$29,2,FALSE)="FLIP",1,0),"")</f>
        <v/>
      </c>
      <c r="O6996" s="1" t="b">
        <f>ISNUMBER(MATCH($E6996,'VLookup Lists'!$E$2:$E$17,0))</f>
        <v>0</v>
      </c>
    </row>
    <row r="6997" spans="1:15" ht="15" customHeight="1" x14ac:dyDescent="0.2">
      <c r="A6997" s="1" t="str">
        <f t="shared" si="27"/>
        <v>OFVP</v>
      </c>
      <c r="E6997" s="1" t="s">
        <v>352</v>
      </c>
      <c r="G6997" s="38"/>
      <c r="H6997" s="39"/>
      <c r="M6997" s="1">
        <f>IF(ISNUMBER(MATCH(E6997,_xlfn.VSTACK('VLookup Lists'!$E$2:$E$17,'VLookup Lists'!$H$2:$H$38,'VLookup Lists'!$J$2:$J$8),0)),1,0)</f>
        <v>0</v>
      </c>
      <c r="N6997" s="1" t="str">
        <f>IFERROR(IF(VLOOKUP($D6997,'VLookup Lists'!$B$11:$C$29,2,FALSE)="FLIP",1,0),"")</f>
        <v/>
      </c>
      <c r="O6997" s="1" t="b">
        <f>ISNUMBER(MATCH($E6997,'VLookup Lists'!$E$2:$E$17,0))</f>
        <v>0</v>
      </c>
    </row>
    <row r="6998" spans="1:15" ht="15" customHeight="1" x14ac:dyDescent="0.2">
      <c r="A6998" s="1" t="str">
        <f t="shared" si="27"/>
        <v>OFVP</v>
      </c>
      <c r="E6998" s="1" t="s">
        <v>352</v>
      </c>
      <c r="G6998" s="38"/>
      <c r="H6998" s="39"/>
      <c r="M6998" s="1">
        <f>IF(ISNUMBER(MATCH(E6998,_xlfn.VSTACK('VLookup Lists'!$E$2:$E$17,'VLookup Lists'!$H$2:$H$38,'VLookup Lists'!$J$2:$J$8),0)),1,0)</f>
        <v>0</v>
      </c>
      <c r="N6998" s="1" t="str">
        <f>IFERROR(IF(VLOOKUP($D6998,'VLookup Lists'!$B$11:$C$29,2,FALSE)="FLIP",1,0),"")</f>
        <v/>
      </c>
      <c r="O6998" s="1" t="b">
        <f>ISNUMBER(MATCH($E6998,'VLookup Lists'!$E$2:$E$17,0))</f>
        <v>0</v>
      </c>
    </row>
    <row r="6999" spans="1:15" ht="15" customHeight="1" x14ac:dyDescent="0.2">
      <c r="A6999" s="1" t="str">
        <f t="shared" si="27"/>
        <v>OFVP</v>
      </c>
      <c r="E6999" s="1" t="s">
        <v>352</v>
      </c>
      <c r="G6999" s="38"/>
      <c r="H6999" s="39"/>
      <c r="M6999" s="1">
        <f>IF(ISNUMBER(MATCH(E6999,_xlfn.VSTACK('VLookup Lists'!$E$2:$E$17,'VLookup Lists'!$H$2:$H$38,'VLookup Lists'!$J$2:$J$8),0)),1,0)</f>
        <v>0</v>
      </c>
      <c r="N6999" s="1" t="str">
        <f>IFERROR(IF(VLOOKUP($D6999,'VLookup Lists'!$B$11:$C$29,2,FALSE)="FLIP",1,0),"")</f>
        <v/>
      </c>
      <c r="O6999" s="1" t="b">
        <f>ISNUMBER(MATCH($E6999,'VLookup Lists'!$E$2:$E$17,0))</f>
        <v>0</v>
      </c>
    </row>
    <row r="7000" spans="1:15" ht="15" customHeight="1" x14ac:dyDescent="0.2">
      <c r="A7000" s="1" t="str">
        <f t="shared" si="27"/>
        <v>OFVP</v>
      </c>
      <c r="E7000" s="1" t="s">
        <v>352</v>
      </c>
      <c r="G7000" s="38"/>
      <c r="H7000" s="39"/>
      <c r="M7000" s="1">
        <f>IF(ISNUMBER(MATCH(E7000,_xlfn.VSTACK('VLookup Lists'!$E$2:$E$17,'VLookup Lists'!$H$2:$H$38,'VLookup Lists'!$J$2:$J$8),0)),1,0)</f>
        <v>0</v>
      </c>
      <c r="N7000" s="1" t="str">
        <f>IFERROR(IF(VLOOKUP($D7000,'VLookup Lists'!$B$11:$C$29,2,FALSE)="FLIP",1,0),"")</f>
        <v/>
      </c>
      <c r="O7000" s="1" t="b">
        <f>ISNUMBER(MATCH($E7000,'VLookup Lists'!$E$2:$E$17,0))</f>
        <v>0</v>
      </c>
    </row>
    <row r="7001" spans="1:15" ht="15" customHeight="1" x14ac:dyDescent="0.2">
      <c r="A7001" s="1" t="str">
        <f t="shared" si="27"/>
        <v>OFVP</v>
      </c>
      <c r="E7001" s="1" t="s">
        <v>352</v>
      </c>
      <c r="G7001" s="38"/>
      <c r="H7001" s="39"/>
      <c r="M7001" s="1">
        <f>IF(ISNUMBER(MATCH(E7001,_xlfn.VSTACK('VLookup Lists'!$E$2:$E$17,'VLookup Lists'!$H$2:$H$38,'VLookup Lists'!$J$2:$J$8),0)),1,0)</f>
        <v>0</v>
      </c>
      <c r="N7001" s="1" t="str">
        <f>IFERROR(IF(VLOOKUP($D7001,'VLookup Lists'!$B$11:$C$29,2,FALSE)="FLIP",1,0),"")</f>
        <v/>
      </c>
      <c r="O7001" s="1" t="b">
        <f>ISNUMBER(MATCH($E7001,'VLookup Lists'!$E$2:$E$17,0))</f>
        <v>0</v>
      </c>
    </row>
    <row r="7002" spans="1:15" ht="15" customHeight="1" x14ac:dyDescent="0.2">
      <c r="A7002" s="1" t="str">
        <f t="shared" si="27"/>
        <v>OFVP</v>
      </c>
      <c r="E7002" s="1" t="s">
        <v>352</v>
      </c>
      <c r="G7002" s="38"/>
      <c r="H7002" s="39"/>
      <c r="M7002" s="1">
        <f>IF(ISNUMBER(MATCH(E7002,_xlfn.VSTACK('VLookup Lists'!$E$2:$E$17,'VLookup Lists'!$H$2:$H$38,'VLookup Lists'!$J$2:$J$8),0)),1,0)</f>
        <v>0</v>
      </c>
      <c r="N7002" s="1" t="str">
        <f>IFERROR(IF(VLOOKUP($D7002,'VLookup Lists'!$B$11:$C$29,2,FALSE)="FLIP",1,0),"")</f>
        <v/>
      </c>
      <c r="O7002" s="1" t="b">
        <f>ISNUMBER(MATCH($E7002,'VLookup Lists'!$E$2:$E$17,0))</f>
        <v>0</v>
      </c>
    </row>
    <row r="7003" spans="1:15" ht="15" customHeight="1" x14ac:dyDescent="0.2">
      <c r="A7003" s="1" t="str">
        <f t="shared" si="27"/>
        <v>OFVP</v>
      </c>
      <c r="E7003" s="1" t="s">
        <v>352</v>
      </c>
      <c r="G7003" s="38"/>
      <c r="H7003" s="39"/>
      <c r="M7003" s="1">
        <f>IF(ISNUMBER(MATCH(E7003,_xlfn.VSTACK('VLookup Lists'!$E$2:$E$17,'VLookup Lists'!$H$2:$H$38,'VLookup Lists'!$J$2:$J$8),0)),1,0)</f>
        <v>0</v>
      </c>
      <c r="N7003" s="1" t="str">
        <f>IFERROR(IF(VLOOKUP($D7003,'VLookup Lists'!$B$11:$C$29,2,FALSE)="FLIP",1,0),"")</f>
        <v/>
      </c>
      <c r="O7003" s="1" t="b">
        <f>ISNUMBER(MATCH($E7003,'VLookup Lists'!$E$2:$E$17,0))</f>
        <v>0</v>
      </c>
    </row>
    <row r="7004" spans="1:15" ht="15" customHeight="1" x14ac:dyDescent="0.2">
      <c r="A7004" s="1" t="str">
        <f t="shared" si="27"/>
        <v>OFVP</v>
      </c>
      <c r="E7004" s="1" t="s">
        <v>352</v>
      </c>
      <c r="G7004" s="38"/>
      <c r="H7004" s="39"/>
      <c r="M7004" s="1">
        <f>IF(ISNUMBER(MATCH(E7004,_xlfn.VSTACK('VLookup Lists'!$E$2:$E$17,'VLookup Lists'!$H$2:$H$38,'VLookup Lists'!$J$2:$J$8),0)),1,0)</f>
        <v>0</v>
      </c>
      <c r="N7004" s="1" t="str">
        <f>IFERROR(IF(VLOOKUP($D7004,'VLookup Lists'!$B$11:$C$29,2,FALSE)="FLIP",1,0),"")</f>
        <v/>
      </c>
      <c r="O7004" s="1" t="b">
        <f>ISNUMBER(MATCH($E7004,'VLookup Lists'!$E$2:$E$17,0))</f>
        <v>0</v>
      </c>
    </row>
    <row r="7005" spans="1:15" ht="15" customHeight="1" x14ac:dyDescent="0.2">
      <c r="A7005" s="1" t="str">
        <f t="shared" si="27"/>
        <v>OFVP</v>
      </c>
      <c r="E7005" s="1" t="s">
        <v>352</v>
      </c>
      <c r="G7005" s="38"/>
      <c r="H7005" s="39"/>
      <c r="M7005" s="1">
        <f>IF(ISNUMBER(MATCH(E7005,_xlfn.VSTACK('VLookup Lists'!$E$2:$E$17,'VLookup Lists'!$H$2:$H$38,'VLookup Lists'!$J$2:$J$8),0)),1,0)</f>
        <v>0</v>
      </c>
      <c r="N7005" s="1" t="str">
        <f>IFERROR(IF(VLOOKUP($D7005,'VLookup Lists'!$B$11:$C$29,2,FALSE)="FLIP",1,0),"")</f>
        <v/>
      </c>
      <c r="O7005" s="1" t="b">
        <f>ISNUMBER(MATCH($E7005,'VLookup Lists'!$E$2:$E$17,0))</f>
        <v>0</v>
      </c>
    </row>
    <row r="7006" spans="1:15" ht="15" customHeight="1" x14ac:dyDescent="0.2">
      <c r="A7006" s="1" t="str">
        <f t="shared" si="27"/>
        <v>OFVP</v>
      </c>
      <c r="E7006" s="1" t="s">
        <v>352</v>
      </c>
      <c r="G7006" s="38"/>
      <c r="H7006" s="39"/>
      <c r="M7006" s="1">
        <f>IF(ISNUMBER(MATCH(E7006,_xlfn.VSTACK('VLookup Lists'!$E$2:$E$17,'VLookup Lists'!$H$2:$H$38,'VLookup Lists'!$J$2:$J$8),0)),1,0)</f>
        <v>0</v>
      </c>
      <c r="N7006" s="1" t="str">
        <f>IFERROR(IF(VLOOKUP($D7006,'VLookup Lists'!$B$11:$C$29,2,FALSE)="FLIP",1,0),"")</f>
        <v/>
      </c>
      <c r="O7006" s="1" t="b">
        <f>ISNUMBER(MATCH($E7006,'VLookup Lists'!$E$2:$E$17,0))</f>
        <v>0</v>
      </c>
    </row>
    <row r="7007" spans="1:15" ht="15" customHeight="1" x14ac:dyDescent="0.2">
      <c r="A7007" s="1" t="str">
        <f t="shared" si="27"/>
        <v>OFVP</v>
      </c>
      <c r="E7007" s="1" t="s">
        <v>352</v>
      </c>
      <c r="G7007" s="38"/>
      <c r="H7007" s="39"/>
      <c r="M7007" s="1">
        <f>IF(ISNUMBER(MATCH(E7007,_xlfn.VSTACK('VLookup Lists'!$E$2:$E$17,'VLookup Lists'!$H$2:$H$38,'VLookup Lists'!$J$2:$J$8),0)),1,0)</f>
        <v>0</v>
      </c>
      <c r="N7007" s="1" t="str">
        <f>IFERROR(IF(VLOOKUP($D7007,'VLookup Lists'!$B$11:$C$29,2,FALSE)="FLIP",1,0),"")</f>
        <v/>
      </c>
      <c r="O7007" s="1" t="b">
        <f>ISNUMBER(MATCH($E7007,'VLookup Lists'!$E$2:$E$17,0))</f>
        <v>0</v>
      </c>
    </row>
    <row r="7008" spans="1:15" ht="15" customHeight="1" x14ac:dyDescent="0.2">
      <c r="A7008" s="1" t="str">
        <f t="shared" si="27"/>
        <v>OFVP</v>
      </c>
      <c r="E7008" s="1" t="s">
        <v>352</v>
      </c>
      <c r="G7008" s="38"/>
      <c r="H7008" s="39"/>
      <c r="M7008" s="1">
        <f>IF(ISNUMBER(MATCH(E7008,_xlfn.VSTACK('VLookup Lists'!$E$2:$E$17,'VLookup Lists'!$H$2:$H$38,'VLookup Lists'!$J$2:$J$8),0)),1,0)</f>
        <v>0</v>
      </c>
      <c r="N7008" s="1" t="str">
        <f>IFERROR(IF(VLOOKUP($D7008,'VLookup Lists'!$B$11:$C$29,2,FALSE)="FLIP",1,0),"")</f>
        <v/>
      </c>
      <c r="O7008" s="1" t="b">
        <f>ISNUMBER(MATCH($E7008,'VLookup Lists'!$E$2:$E$17,0))</f>
        <v>0</v>
      </c>
    </row>
    <row r="7009" spans="1:15" ht="15" customHeight="1" x14ac:dyDescent="0.2">
      <c r="A7009" s="1" t="str">
        <f t="shared" si="27"/>
        <v>OFVP</v>
      </c>
      <c r="E7009" s="1" t="s">
        <v>352</v>
      </c>
      <c r="G7009" s="38"/>
      <c r="H7009" s="39"/>
      <c r="M7009" s="1">
        <f>IF(ISNUMBER(MATCH(E7009,_xlfn.VSTACK('VLookup Lists'!$E$2:$E$17,'VLookup Lists'!$H$2:$H$38,'VLookup Lists'!$J$2:$J$8),0)),1,0)</f>
        <v>0</v>
      </c>
      <c r="N7009" s="1" t="str">
        <f>IFERROR(IF(VLOOKUP($D7009,'VLookup Lists'!$B$11:$C$29,2,FALSE)="FLIP",1,0),"")</f>
        <v/>
      </c>
      <c r="O7009" s="1" t="b">
        <f>ISNUMBER(MATCH($E7009,'VLookup Lists'!$E$2:$E$17,0))</f>
        <v>0</v>
      </c>
    </row>
    <row r="7010" spans="1:15" ht="15" customHeight="1" x14ac:dyDescent="0.2">
      <c r="A7010" s="1" t="str">
        <f t="shared" si="27"/>
        <v>OFVP</v>
      </c>
      <c r="E7010" s="1" t="s">
        <v>352</v>
      </c>
      <c r="G7010" s="38"/>
      <c r="H7010" s="39"/>
      <c r="M7010" s="1">
        <f>IF(ISNUMBER(MATCH(E7010,_xlfn.VSTACK('VLookup Lists'!$E$2:$E$17,'VLookup Lists'!$H$2:$H$38,'VLookup Lists'!$J$2:$J$8),0)),1,0)</f>
        <v>0</v>
      </c>
      <c r="N7010" s="1" t="str">
        <f>IFERROR(IF(VLOOKUP($D7010,'VLookup Lists'!$B$11:$C$29,2,FALSE)="FLIP",1,0),"")</f>
        <v/>
      </c>
      <c r="O7010" s="1" t="b">
        <f>ISNUMBER(MATCH($E7010,'VLookup Lists'!$E$2:$E$17,0))</f>
        <v>0</v>
      </c>
    </row>
    <row r="7011" spans="1:15" ht="15" customHeight="1" x14ac:dyDescent="0.2">
      <c r="A7011" s="1" t="str">
        <f t="shared" si="27"/>
        <v>OFVP</v>
      </c>
      <c r="E7011" s="1" t="s">
        <v>352</v>
      </c>
      <c r="G7011" s="38"/>
      <c r="H7011" s="39"/>
      <c r="M7011" s="1">
        <f>IF(ISNUMBER(MATCH(E7011,_xlfn.VSTACK('VLookup Lists'!$E$2:$E$17,'VLookup Lists'!$H$2:$H$38,'VLookup Lists'!$J$2:$J$8),0)),1,0)</f>
        <v>0</v>
      </c>
      <c r="N7011" s="1" t="str">
        <f>IFERROR(IF(VLOOKUP($D7011,'VLookup Lists'!$B$11:$C$29,2,FALSE)="FLIP",1,0),"")</f>
        <v/>
      </c>
      <c r="O7011" s="1" t="b">
        <f>ISNUMBER(MATCH($E7011,'VLookup Lists'!$E$2:$E$17,0))</f>
        <v>0</v>
      </c>
    </row>
    <row r="7012" spans="1:15" ht="15" customHeight="1" x14ac:dyDescent="0.2">
      <c r="A7012" s="1" t="str">
        <f t="shared" si="27"/>
        <v>OFVP</v>
      </c>
      <c r="E7012" s="1" t="s">
        <v>352</v>
      </c>
      <c r="G7012" s="38"/>
      <c r="H7012" s="39"/>
      <c r="M7012" s="1">
        <f>IF(ISNUMBER(MATCH(E7012,_xlfn.VSTACK('VLookup Lists'!$E$2:$E$17,'VLookup Lists'!$H$2:$H$38,'VLookup Lists'!$J$2:$J$8),0)),1,0)</f>
        <v>0</v>
      </c>
      <c r="N7012" s="1" t="str">
        <f>IFERROR(IF(VLOOKUP($D7012,'VLookup Lists'!$B$11:$C$29,2,FALSE)="FLIP",1,0),"")</f>
        <v/>
      </c>
      <c r="O7012" s="1" t="b">
        <f>ISNUMBER(MATCH($E7012,'VLookup Lists'!$E$2:$E$17,0))</f>
        <v>0</v>
      </c>
    </row>
    <row r="7013" spans="1:15" ht="15" customHeight="1" x14ac:dyDescent="0.2">
      <c r="A7013" s="1" t="str">
        <f t="shared" si="27"/>
        <v>OFVP</v>
      </c>
      <c r="E7013" s="1" t="s">
        <v>352</v>
      </c>
      <c r="G7013" s="38"/>
      <c r="H7013" s="39"/>
      <c r="M7013" s="1">
        <f>IF(ISNUMBER(MATCH(E7013,_xlfn.VSTACK('VLookup Lists'!$E$2:$E$17,'VLookup Lists'!$H$2:$H$38,'VLookup Lists'!$J$2:$J$8),0)),1,0)</f>
        <v>0</v>
      </c>
      <c r="N7013" s="1" t="str">
        <f>IFERROR(IF(VLOOKUP($D7013,'VLookup Lists'!$B$11:$C$29,2,FALSE)="FLIP",1,0),"")</f>
        <v/>
      </c>
      <c r="O7013" s="1" t="b">
        <f>ISNUMBER(MATCH($E7013,'VLookup Lists'!$E$2:$E$17,0))</f>
        <v>0</v>
      </c>
    </row>
    <row r="7014" spans="1:15" ht="15" customHeight="1" x14ac:dyDescent="0.2">
      <c r="A7014" s="1" t="str">
        <f t="shared" si="27"/>
        <v>OFVP</v>
      </c>
      <c r="E7014" s="1" t="s">
        <v>352</v>
      </c>
      <c r="G7014" s="38"/>
      <c r="H7014" s="39"/>
      <c r="M7014" s="1">
        <f>IF(ISNUMBER(MATCH(E7014,_xlfn.VSTACK('VLookup Lists'!$E$2:$E$17,'VLookup Lists'!$H$2:$H$38,'VLookup Lists'!$J$2:$J$8),0)),1,0)</f>
        <v>0</v>
      </c>
      <c r="N7014" s="1" t="str">
        <f>IFERROR(IF(VLOOKUP($D7014,'VLookup Lists'!$B$11:$C$29,2,FALSE)="FLIP",1,0),"")</f>
        <v/>
      </c>
      <c r="O7014" s="1" t="b">
        <f>ISNUMBER(MATCH($E7014,'VLookup Lists'!$E$2:$E$17,0))</f>
        <v>0</v>
      </c>
    </row>
    <row r="7015" spans="1:15" ht="15" customHeight="1" x14ac:dyDescent="0.2">
      <c r="A7015" s="1" t="str">
        <f t="shared" si="27"/>
        <v>OFVP</v>
      </c>
      <c r="E7015" s="1" t="s">
        <v>352</v>
      </c>
      <c r="G7015" s="38"/>
      <c r="H7015" s="39"/>
      <c r="M7015" s="1">
        <f>IF(ISNUMBER(MATCH(E7015,_xlfn.VSTACK('VLookup Lists'!$E$2:$E$17,'VLookup Lists'!$H$2:$H$38,'VLookup Lists'!$J$2:$J$8),0)),1,0)</f>
        <v>0</v>
      </c>
      <c r="N7015" s="1" t="str">
        <f>IFERROR(IF(VLOOKUP($D7015,'VLookup Lists'!$B$11:$C$29,2,FALSE)="FLIP",1,0),"")</f>
        <v/>
      </c>
      <c r="O7015" s="1" t="b">
        <f>ISNUMBER(MATCH($E7015,'VLookup Lists'!$E$2:$E$17,0))</f>
        <v>0</v>
      </c>
    </row>
    <row r="7016" spans="1:15" ht="15" customHeight="1" x14ac:dyDescent="0.2">
      <c r="A7016" s="1" t="str">
        <f t="shared" si="27"/>
        <v>OFVP</v>
      </c>
      <c r="E7016" s="1" t="s">
        <v>352</v>
      </c>
      <c r="G7016" s="38"/>
      <c r="H7016" s="39"/>
      <c r="M7016" s="1">
        <f>IF(ISNUMBER(MATCH(E7016,_xlfn.VSTACK('VLookup Lists'!$E$2:$E$17,'VLookup Lists'!$H$2:$H$38,'VLookup Lists'!$J$2:$J$8),0)),1,0)</f>
        <v>0</v>
      </c>
      <c r="N7016" s="1" t="str">
        <f>IFERROR(IF(VLOOKUP($D7016,'VLookup Lists'!$B$11:$C$29,2,FALSE)="FLIP",1,0),"")</f>
        <v/>
      </c>
      <c r="O7016" s="1" t="b">
        <f>ISNUMBER(MATCH($E7016,'VLookup Lists'!$E$2:$E$17,0))</f>
        <v>0</v>
      </c>
    </row>
    <row r="7017" spans="1:15" ht="15" customHeight="1" x14ac:dyDescent="0.2">
      <c r="A7017" s="1" t="str">
        <f t="shared" si="27"/>
        <v>OFVP</v>
      </c>
      <c r="E7017" s="1" t="s">
        <v>352</v>
      </c>
      <c r="G7017" s="38"/>
      <c r="H7017" s="39"/>
      <c r="M7017" s="1">
        <f>IF(ISNUMBER(MATCH(E7017,_xlfn.VSTACK('VLookup Lists'!$E$2:$E$17,'VLookup Lists'!$H$2:$H$38,'VLookup Lists'!$J$2:$J$8),0)),1,0)</f>
        <v>0</v>
      </c>
      <c r="N7017" s="1" t="str">
        <f>IFERROR(IF(VLOOKUP($D7017,'VLookup Lists'!$B$11:$C$29,2,FALSE)="FLIP",1,0),"")</f>
        <v/>
      </c>
      <c r="O7017" s="1" t="b">
        <f>ISNUMBER(MATCH($E7017,'VLookup Lists'!$E$2:$E$17,0))</f>
        <v>0</v>
      </c>
    </row>
    <row r="7018" spans="1:15" ht="15" customHeight="1" x14ac:dyDescent="0.2">
      <c r="A7018" s="1" t="str">
        <f t="shared" si="27"/>
        <v>OFVP</v>
      </c>
      <c r="E7018" s="1" t="s">
        <v>352</v>
      </c>
      <c r="G7018" s="38"/>
      <c r="H7018" s="39"/>
      <c r="M7018" s="1">
        <f>IF(ISNUMBER(MATCH(E7018,_xlfn.VSTACK('VLookup Lists'!$E$2:$E$17,'VLookup Lists'!$H$2:$H$38,'VLookup Lists'!$J$2:$J$8),0)),1,0)</f>
        <v>0</v>
      </c>
      <c r="N7018" s="1" t="str">
        <f>IFERROR(IF(VLOOKUP($D7018,'VLookup Lists'!$B$11:$C$29,2,FALSE)="FLIP",1,0),"")</f>
        <v/>
      </c>
      <c r="O7018" s="1" t="b">
        <f>ISNUMBER(MATCH($E7018,'VLookup Lists'!$E$2:$E$17,0))</f>
        <v>0</v>
      </c>
    </row>
    <row r="7019" spans="1:15" ht="15" customHeight="1" x14ac:dyDescent="0.2">
      <c r="A7019" s="1" t="str">
        <f t="shared" si="27"/>
        <v>OFVP</v>
      </c>
      <c r="E7019" s="1" t="s">
        <v>352</v>
      </c>
      <c r="G7019" s="38"/>
      <c r="H7019" s="39"/>
      <c r="M7019" s="1">
        <f>IF(ISNUMBER(MATCH(E7019,_xlfn.VSTACK('VLookup Lists'!$E$2:$E$17,'VLookup Lists'!$H$2:$H$38,'VLookup Lists'!$J$2:$J$8),0)),1,0)</f>
        <v>0</v>
      </c>
      <c r="N7019" s="1" t="str">
        <f>IFERROR(IF(VLOOKUP($D7019,'VLookup Lists'!$B$11:$C$29,2,FALSE)="FLIP",1,0),"")</f>
        <v/>
      </c>
      <c r="O7019" s="1" t="b">
        <f>ISNUMBER(MATCH($E7019,'VLookup Lists'!$E$2:$E$17,0))</f>
        <v>0</v>
      </c>
    </row>
    <row r="7020" spans="1:15" ht="15" customHeight="1" x14ac:dyDescent="0.2">
      <c r="A7020" s="1" t="str">
        <f t="shared" si="27"/>
        <v>OFVP</v>
      </c>
      <c r="E7020" s="1" t="s">
        <v>352</v>
      </c>
      <c r="G7020" s="38"/>
      <c r="H7020" s="39"/>
      <c r="M7020" s="1">
        <f>IF(ISNUMBER(MATCH(E7020,_xlfn.VSTACK('VLookup Lists'!$E$2:$E$17,'VLookup Lists'!$H$2:$H$38,'VLookup Lists'!$J$2:$J$8),0)),1,0)</f>
        <v>0</v>
      </c>
      <c r="N7020" s="1" t="str">
        <f>IFERROR(IF(VLOOKUP($D7020,'VLookup Lists'!$B$11:$C$29,2,FALSE)="FLIP",1,0),"")</f>
        <v/>
      </c>
      <c r="O7020" s="1" t="b">
        <f>ISNUMBER(MATCH($E7020,'VLookup Lists'!$E$2:$E$17,0))</f>
        <v>0</v>
      </c>
    </row>
    <row r="7021" spans="1:15" ht="15" customHeight="1" x14ac:dyDescent="0.2">
      <c r="A7021" s="1" t="str">
        <f t="shared" si="27"/>
        <v>OFVP</v>
      </c>
      <c r="E7021" s="1" t="s">
        <v>352</v>
      </c>
      <c r="G7021" s="38"/>
      <c r="H7021" s="39"/>
      <c r="M7021" s="1">
        <f>IF(ISNUMBER(MATCH(E7021,_xlfn.VSTACK('VLookup Lists'!$E$2:$E$17,'VLookup Lists'!$H$2:$H$38,'VLookup Lists'!$J$2:$J$8),0)),1,0)</f>
        <v>0</v>
      </c>
      <c r="N7021" s="1" t="str">
        <f>IFERROR(IF(VLOOKUP($D7021,'VLookup Lists'!$B$11:$C$29,2,FALSE)="FLIP",1,0),"")</f>
        <v/>
      </c>
      <c r="O7021" s="1" t="b">
        <f>ISNUMBER(MATCH($E7021,'VLookup Lists'!$E$2:$E$17,0))</f>
        <v>0</v>
      </c>
    </row>
    <row r="7022" spans="1:15" ht="15" customHeight="1" x14ac:dyDescent="0.2">
      <c r="A7022" s="1" t="str">
        <f t="shared" si="27"/>
        <v>OFVP</v>
      </c>
      <c r="E7022" s="1" t="s">
        <v>352</v>
      </c>
      <c r="G7022" s="38"/>
      <c r="H7022" s="39"/>
      <c r="M7022" s="1">
        <f>IF(ISNUMBER(MATCH(E7022,_xlfn.VSTACK('VLookup Lists'!$E$2:$E$17,'VLookup Lists'!$H$2:$H$38,'VLookup Lists'!$J$2:$J$8),0)),1,0)</f>
        <v>0</v>
      </c>
      <c r="N7022" s="1" t="str">
        <f>IFERROR(IF(VLOOKUP($D7022,'VLookup Lists'!$B$11:$C$29,2,FALSE)="FLIP",1,0),"")</f>
        <v/>
      </c>
      <c r="O7022" s="1" t="b">
        <f>ISNUMBER(MATCH($E7022,'VLookup Lists'!$E$2:$E$17,0))</f>
        <v>0</v>
      </c>
    </row>
    <row r="7023" spans="1:15" ht="15" customHeight="1" x14ac:dyDescent="0.2">
      <c r="A7023" s="1" t="str">
        <f t="shared" si="27"/>
        <v>OFVP</v>
      </c>
      <c r="E7023" s="1" t="s">
        <v>352</v>
      </c>
      <c r="G7023" s="38"/>
      <c r="H7023" s="39"/>
      <c r="M7023" s="1">
        <f>IF(ISNUMBER(MATCH(E7023,_xlfn.VSTACK('VLookup Lists'!$E$2:$E$17,'VLookup Lists'!$H$2:$H$38,'VLookup Lists'!$J$2:$J$8),0)),1,0)</f>
        <v>0</v>
      </c>
      <c r="N7023" s="1" t="str">
        <f>IFERROR(IF(VLOOKUP($D7023,'VLookup Lists'!$B$11:$C$29,2,FALSE)="FLIP",1,0),"")</f>
        <v/>
      </c>
      <c r="O7023" s="1" t="b">
        <f>ISNUMBER(MATCH($E7023,'VLookup Lists'!$E$2:$E$17,0))</f>
        <v>0</v>
      </c>
    </row>
    <row r="7024" spans="1:15" ht="15" customHeight="1" x14ac:dyDescent="0.2">
      <c r="A7024" s="1" t="str">
        <f t="shared" si="27"/>
        <v>OFVP</v>
      </c>
      <c r="E7024" s="1" t="s">
        <v>352</v>
      </c>
      <c r="G7024" s="38"/>
      <c r="H7024" s="39"/>
      <c r="M7024" s="1">
        <f>IF(ISNUMBER(MATCH(E7024,_xlfn.VSTACK('VLookup Lists'!$E$2:$E$17,'VLookup Lists'!$H$2:$H$38,'VLookup Lists'!$J$2:$J$8),0)),1,0)</f>
        <v>0</v>
      </c>
      <c r="N7024" s="1" t="str">
        <f>IFERROR(IF(VLOOKUP($D7024,'VLookup Lists'!$B$11:$C$29,2,FALSE)="FLIP",1,0),"")</f>
        <v/>
      </c>
      <c r="O7024" s="1" t="b">
        <f>ISNUMBER(MATCH($E7024,'VLookup Lists'!$E$2:$E$17,0))</f>
        <v>0</v>
      </c>
    </row>
    <row r="7025" spans="1:15" ht="15" customHeight="1" x14ac:dyDescent="0.2">
      <c r="A7025" s="1" t="str">
        <f t="shared" si="27"/>
        <v>OFVP</v>
      </c>
      <c r="E7025" s="1" t="s">
        <v>352</v>
      </c>
      <c r="G7025" s="38"/>
      <c r="H7025" s="39"/>
      <c r="M7025" s="1">
        <f>IF(ISNUMBER(MATCH(E7025,_xlfn.VSTACK('VLookup Lists'!$E$2:$E$17,'VLookup Lists'!$H$2:$H$38,'VLookup Lists'!$J$2:$J$8),0)),1,0)</f>
        <v>0</v>
      </c>
      <c r="N7025" s="1" t="str">
        <f>IFERROR(IF(VLOOKUP($D7025,'VLookup Lists'!$B$11:$C$29,2,FALSE)="FLIP",1,0),"")</f>
        <v/>
      </c>
      <c r="O7025" s="1" t="b">
        <f>ISNUMBER(MATCH($E7025,'VLookup Lists'!$E$2:$E$17,0))</f>
        <v>0</v>
      </c>
    </row>
    <row r="7026" spans="1:15" ht="15" customHeight="1" x14ac:dyDescent="0.2">
      <c r="A7026" s="1" t="str">
        <f t="shared" si="27"/>
        <v>OFVP</v>
      </c>
      <c r="E7026" s="1" t="s">
        <v>352</v>
      </c>
      <c r="G7026" s="38"/>
      <c r="H7026" s="39"/>
      <c r="M7026" s="1">
        <f>IF(ISNUMBER(MATCH(E7026,_xlfn.VSTACK('VLookup Lists'!$E$2:$E$17,'VLookup Lists'!$H$2:$H$38,'VLookup Lists'!$J$2:$J$8),0)),1,0)</f>
        <v>0</v>
      </c>
      <c r="N7026" s="1" t="str">
        <f>IFERROR(IF(VLOOKUP($D7026,'VLookup Lists'!$B$11:$C$29,2,FALSE)="FLIP",1,0),"")</f>
        <v/>
      </c>
      <c r="O7026" s="1" t="b">
        <f>ISNUMBER(MATCH($E7026,'VLookup Lists'!$E$2:$E$17,0))</f>
        <v>0</v>
      </c>
    </row>
    <row r="7027" spans="1:15" ht="15" customHeight="1" x14ac:dyDescent="0.2">
      <c r="A7027" s="1" t="str">
        <f t="shared" si="27"/>
        <v>OFVP</v>
      </c>
      <c r="E7027" s="1" t="s">
        <v>352</v>
      </c>
      <c r="G7027" s="38"/>
      <c r="H7027" s="39"/>
      <c r="M7027" s="1">
        <f>IF(ISNUMBER(MATCH(E7027,_xlfn.VSTACK('VLookup Lists'!$E$2:$E$17,'VLookup Lists'!$H$2:$H$38,'VLookup Lists'!$J$2:$J$8),0)),1,0)</f>
        <v>0</v>
      </c>
      <c r="N7027" s="1" t="str">
        <f>IFERROR(IF(VLOOKUP($D7027,'VLookup Lists'!$B$11:$C$29,2,FALSE)="FLIP",1,0),"")</f>
        <v/>
      </c>
      <c r="O7027" s="1" t="b">
        <f>ISNUMBER(MATCH($E7027,'VLookup Lists'!$E$2:$E$17,0))</f>
        <v>0</v>
      </c>
    </row>
    <row r="7028" spans="1:15" ht="15" customHeight="1" x14ac:dyDescent="0.2">
      <c r="A7028" s="1" t="str">
        <f t="shared" si="27"/>
        <v>OFVP</v>
      </c>
      <c r="E7028" s="1" t="s">
        <v>352</v>
      </c>
      <c r="G7028" s="38"/>
      <c r="H7028" s="39"/>
      <c r="M7028" s="1">
        <f>IF(ISNUMBER(MATCH(E7028,_xlfn.VSTACK('VLookup Lists'!$E$2:$E$17,'VLookup Lists'!$H$2:$H$38,'VLookup Lists'!$J$2:$J$8),0)),1,0)</f>
        <v>0</v>
      </c>
      <c r="N7028" s="1" t="str">
        <f>IFERROR(IF(VLOOKUP($D7028,'VLookup Lists'!$B$11:$C$29,2,FALSE)="FLIP",1,0),"")</f>
        <v/>
      </c>
      <c r="O7028" s="1" t="b">
        <f>ISNUMBER(MATCH($E7028,'VLookup Lists'!$E$2:$E$17,0))</f>
        <v>0</v>
      </c>
    </row>
    <row r="7029" spans="1:15" ht="15" customHeight="1" x14ac:dyDescent="0.2">
      <c r="A7029" s="1" t="str">
        <f t="shared" si="27"/>
        <v>OFVP</v>
      </c>
      <c r="E7029" s="1" t="s">
        <v>352</v>
      </c>
      <c r="G7029" s="38"/>
      <c r="H7029" s="39"/>
      <c r="M7029" s="1">
        <f>IF(ISNUMBER(MATCH(E7029,_xlfn.VSTACK('VLookup Lists'!$E$2:$E$17,'VLookup Lists'!$H$2:$H$38,'VLookup Lists'!$J$2:$J$8),0)),1,0)</f>
        <v>0</v>
      </c>
      <c r="N7029" s="1" t="str">
        <f>IFERROR(IF(VLOOKUP($D7029,'VLookup Lists'!$B$11:$C$29,2,FALSE)="FLIP",1,0),"")</f>
        <v/>
      </c>
      <c r="O7029" s="1" t="b">
        <f>ISNUMBER(MATCH($E7029,'VLookup Lists'!$E$2:$E$17,0))</f>
        <v>0</v>
      </c>
    </row>
    <row r="7030" spans="1:15" ht="15" customHeight="1" x14ac:dyDescent="0.2">
      <c r="A7030" s="1" t="str">
        <f t="shared" si="27"/>
        <v>OFVP</v>
      </c>
      <c r="E7030" s="1" t="s">
        <v>352</v>
      </c>
      <c r="G7030" s="38"/>
      <c r="H7030" s="39"/>
      <c r="M7030" s="1">
        <f>IF(ISNUMBER(MATCH(E7030,_xlfn.VSTACK('VLookup Lists'!$E$2:$E$17,'VLookup Lists'!$H$2:$H$38,'VLookup Lists'!$J$2:$J$8),0)),1,0)</f>
        <v>0</v>
      </c>
      <c r="N7030" s="1" t="str">
        <f>IFERROR(IF(VLOOKUP($D7030,'VLookup Lists'!$B$11:$C$29,2,FALSE)="FLIP",1,0),"")</f>
        <v/>
      </c>
      <c r="O7030" s="1" t="b">
        <f>ISNUMBER(MATCH($E7030,'VLookup Lists'!$E$2:$E$17,0))</f>
        <v>0</v>
      </c>
    </row>
    <row r="7031" spans="1:15" ht="15" customHeight="1" x14ac:dyDescent="0.2">
      <c r="A7031" s="1" t="str">
        <f t="shared" si="27"/>
        <v>OFVP</v>
      </c>
      <c r="E7031" s="1" t="s">
        <v>352</v>
      </c>
      <c r="G7031" s="38"/>
      <c r="H7031" s="39"/>
      <c r="M7031" s="1">
        <f>IF(ISNUMBER(MATCH(E7031,_xlfn.VSTACK('VLookup Lists'!$E$2:$E$17,'VLookup Lists'!$H$2:$H$38,'VLookup Lists'!$J$2:$J$8),0)),1,0)</f>
        <v>0</v>
      </c>
      <c r="N7031" s="1" t="str">
        <f>IFERROR(IF(VLOOKUP($D7031,'VLookup Lists'!$B$11:$C$29,2,FALSE)="FLIP",1,0),"")</f>
        <v/>
      </c>
      <c r="O7031" s="1" t="b">
        <f>ISNUMBER(MATCH($E7031,'VLookup Lists'!$E$2:$E$17,0))</f>
        <v>0</v>
      </c>
    </row>
    <row r="7032" spans="1:15" ht="15" customHeight="1" x14ac:dyDescent="0.2">
      <c r="A7032" s="1" t="str">
        <f t="shared" si="27"/>
        <v>OFVP</v>
      </c>
      <c r="E7032" s="1" t="s">
        <v>352</v>
      </c>
      <c r="G7032" s="38"/>
      <c r="H7032" s="39"/>
      <c r="M7032" s="1">
        <f>IF(ISNUMBER(MATCH(E7032,_xlfn.VSTACK('VLookup Lists'!$E$2:$E$17,'VLookup Lists'!$H$2:$H$38,'VLookup Lists'!$J$2:$J$8),0)),1,0)</f>
        <v>0</v>
      </c>
      <c r="N7032" s="1" t="str">
        <f>IFERROR(IF(VLOOKUP($D7032,'VLookup Lists'!$B$11:$C$29,2,FALSE)="FLIP",1,0),"")</f>
        <v/>
      </c>
      <c r="O7032" s="1" t="b">
        <f>ISNUMBER(MATCH($E7032,'VLookup Lists'!$E$2:$E$17,0))</f>
        <v>0</v>
      </c>
    </row>
    <row r="7033" spans="1:15" ht="15" customHeight="1" x14ac:dyDescent="0.2">
      <c r="A7033" s="1" t="str">
        <f t="shared" si="27"/>
        <v>OFVP</v>
      </c>
      <c r="E7033" s="1" t="s">
        <v>352</v>
      </c>
      <c r="G7033" s="38"/>
      <c r="H7033" s="39"/>
      <c r="M7033" s="1">
        <f>IF(ISNUMBER(MATCH(E7033,_xlfn.VSTACK('VLookup Lists'!$E$2:$E$17,'VLookup Lists'!$H$2:$H$38,'VLookup Lists'!$J$2:$J$8),0)),1,0)</f>
        <v>0</v>
      </c>
      <c r="N7033" s="1" t="str">
        <f>IFERROR(IF(VLOOKUP($D7033,'VLookup Lists'!$B$11:$C$29,2,FALSE)="FLIP",1,0),"")</f>
        <v/>
      </c>
      <c r="O7033" s="1" t="b">
        <f>ISNUMBER(MATCH($E7033,'VLookup Lists'!$E$2:$E$17,0))</f>
        <v>0</v>
      </c>
    </row>
    <row r="7034" spans="1:15" ht="15" customHeight="1" x14ac:dyDescent="0.2">
      <c r="A7034" s="1" t="str">
        <f t="shared" si="27"/>
        <v>OFVP</v>
      </c>
      <c r="E7034" s="1" t="s">
        <v>352</v>
      </c>
      <c r="G7034" s="38"/>
      <c r="H7034" s="39"/>
      <c r="M7034" s="1">
        <f>IF(ISNUMBER(MATCH(E7034,_xlfn.VSTACK('VLookup Lists'!$E$2:$E$17,'VLookup Lists'!$H$2:$H$38,'VLookup Lists'!$J$2:$J$8),0)),1,0)</f>
        <v>0</v>
      </c>
      <c r="N7034" s="1" t="str">
        <f>IFERROR(IF(VLOOKUP($D7034,'VLookup Lists'!$B$11:$C$29,2,FALSE)="FLIP",1,0),"")</f>
        <v/>
      </c>
      <c r="O7034" s="1" t="b">
        <f>ISNUMBER(MATCH($E7034,'VLookup Lists'!$E$2:$E$17,0))</f>
        <v>0</v>
      </c>
    </row>
    <row r="7035" spans="1:15" ht="15" customHeight="1" x14ac:dyDescent="0.2">
      <c r="A7035" s="1" t="str">
        <f t="shared" si="27"/>
        <v>OFVP</v>
      </c>
      <c r="E7035" s="1" t="s">
        <v>352</v>
      </c>
      <c r="G7035" s="38"/>
      <c r="H7035" s="39"/>
      <c r="M7035" s="1">
        <f>IF(ISNUMBER(MATCH(E7035,_xlfn.VSTACK('VLookup Lists'!$E$2:$E$17,'VLookup Lists'!$H$2:$H$38,'VLookup Lists'!$J$2:$J$8),0)),1,0)</f>
        <v>0</v>
      </c>
      <c r="N7035" s="1" t="str">
        <f>IFERROR(IF(VLOOKUP($D7035,'VLookup Lists'!$B$11:$C$29,2,FALSE)="FLIP",1,0),"")</f>
        <v/>
      </c>
      <c r="O7035" s="1" t="b">
        <f>ISNUMBER(MATCH($E7035,'VLookup Lists'!$E$2:$E$17,0))</f>
        <v>0</v>
      </c>
    </row>
    <row r="7036" spans="1:15" ht="15" customHeight="1" x14ac:dyDescent="0.2">
      <c r="A7036" s="1" t="str">
        <f t="shared" si="27"/>
        <v>OFVP</v>
      </c>
      <c r="E7036" s="1" t="s">
        <v>352</v>
      </c>
      <c r="G7036" s="38"/>
      <c r="H7036" s="39"/>
      <c r="M7036" s="1">
        <f>IF(ISNUMBER(MATCH(E7036,_xlfn.VSTACK('VLookup Lists'!$E$2:$E$17,'VLookup Lists'!$H$2:$H$38,'VLookup Lists'!$J$2:$J$8),0)),1,0)</f>
        <v>0</v>
      </c>
      <c r="N7036" s="1" t="str">
        <f>IFERROR(IF(VLOOKUP($D7036,'VLookup Lists'!$B$11:$C$29,2,FALSE)="FLIP",1,0),"")</f>
        <v/>
      </c>
      <c r="O7036" s="1" t="b">
        <f>ISNUMBER(MATCH($E7036,'VLookup Lists'!$E$2:$E$17,0))</f>
        <v>0</v>
      </c>
    </row>
    <row r="7037" spans="1:15" ht="15" customHeight="1" x14ac:dyDescent="0.2">
      <c r="A7037" s="1" t="str">
        <f t="shared" si="27"/>
        <v>OFVP</v>
      </c>
      <c r="E7037" s="1" t="s">
        <v>352</v>
      </c>
      <c r="G7037" s="38"/>
      <c r="H7037" s="39"/>
      <c r="M7037" s="1">
        <f>IF(ISNUMBER(MATCH(E7037,_xlfn.VSTACK('VLookup Lists'!$E$2:$E$17,'VLookup Lists'!$H$2:$H$38,'VLookup Lists'!$J$2:$J$8),0)),1,0)</f>
        <v>0</v>
      </c>
      <c r="N7037" s="1" t="str">
        <f>IFERROR(IF(VLOOKUP($D7037,'VLookup Lists'!$B$11:$C$29,2,FALSE)="FLIP",1,0),"")</f>
        <v/>
      </c>
      <c r="O7037" s="1" t="b">
        <f>ISNUMBER(MATCH($E7037,'VLookup Lists'!$E$2:$E$17,0))</f>
        <v>0</v>
      </c>
    </row>
    <row r="7038" spans="1:15" ht="15" customHeight="1" x14ac:dyDescent="0.2">
      <c r="A7038" s="1" t="str">
        <f t="shared" si="27"/>
        <v>OFVP</v>
      </c>
      <c r="E7038" s="1" t="s">
        <v>352</v>
      </c>
      <c r="G7038" s="38"/>
      <c r="H7038" s="39"/>
      <c r="M7038" s="1">
        <f>IF(ISNUMBER(MATCH(E7038,_xlfn.VSTACK('VLookup Lists'!$E$2:$E$17,'VLookup Lists'!$H$2:$H$38,'VLookup Lists'!$J$2:$J$8),0)),1,0)</f>
        <v>0</v>
      </c>
      <c r="N7038" s="1" t="str">
        <f>IFERROR(IF(VLOOKUP($D7038,'VLookup Lists'!$B$11:$C$29,2,FALSE)="FLIP",1,0),"")</f>
        <v/>
      </c>
      <c r="O7038" s="1" t="b">
        <f>ISNUMBER(MATCH($E7038,'VLookup Lists'!$E$2:$E$17,0))</f>
        <v>0</v>
      </c>
    </row>
    <row r="7039" spans="1:15" ht="15" customHeight="1" x14ac:dyDescent="0.2">
      <c r="A7039" s="1" t="str">
        <f t="shared" si="27"/>
        <v>OFVP</v>
      </c>
      <c r="E7039" s="1" t="s">
        <v>352</v>
      </c>
      <c r="G7039" s="38"/>
      <c r="H7039" s="39"/>
      <c r="M7039" s="1">
        <f>IF(ISNUMBER(MATCH(E7039,_xlfn.VSTACK('VLookup Lists'!$E$2:$E$17,'VLookup Lists'!$H$2:$H$38,'VLookup Lists'!$J$2:$J$8),0)),1,0)</f>
        <v>0</v>
      </c>
      <c r="N7039" s="1" t="str">
        <f>IFERROR(IF(VLOOKUP($D7039,'VLookup Lists'!$B$11:$C$29,2,FALSE)="FLIP",1,0),"")</f>
        <v/>
      </c>
      <c r="O7039" s="1" t="b">
        <f>ISNUMBER(MATCH($E7039,'VLookup Lists'!$E$2:$E$17,0))</f>
        <v>0</v>
      </c>
    </row>
    <row r="7040" spans="1:15" ht="15" customHeight="1" x14ac:dyDescent="0.2">
      <c r="A7040" s="1" t="str">
        <f t="shared" si="27"/>
        <v>OFVP</v>
      </c>
      <c r="E7040" s="1" t="s">
        <v>352</v>
      </c>
      <c r="G7040" s="38"/>
      <c r="H7040" s="39"/>
      <c r="M7040" s="1">
        <f>IF(ISNUMBER(MATCH(E7040,_xlfn.VSTACK('VLookup Lists'!$E$2:$E$17,'VLookup Lists'!$H$2:$H$38,'VLookup Lists'!$J$2:$J$8),0)),1,0)</f>
        <v>0</v>
      </c>
      <c r="N7040" s="1" t="str">
        <f>IFERROR(IF(VLOOKUP($D7040,'VLookup Lists'!$B$11:$C$29,2,FALSE)="FLIP",1,0),"")</f>
        <v/>
      </c>
      <c r="O7040" s="1" t="b">
        <f>ISNUMBER(MATCH($E7040,'VLookup Lists'!$E$2:$E$17,0))</f>
        <v>0</v>
      </c>
    </row>
    <row r="7041" spans="1:15" ht="15" customHeight="1" x14ac:dyDescent="0.2">
      <c r="A7041" s="1" t="str">
        <f t="shared" si="27"/>
        <v>OFVP</v>
      </c>
      <c r="E7041" s="1" t="s">
        <v>352</v>
      </c>
      <c r="G7041" s="38"/>
      <c r="H7041" s="39"/>
      <c r="M7041" s="1">
        <f>IF(ISNUMBER(MATCH(E7041,_xlfn.VSTACK('VLookup Lists'!$E$2:$E$17,'VLookup Lists'!$H$2:$H$38,'VLookup Lists'!$J$2:$J$8),0)),1,0)</f>
        <v>0</v>
      </c>
      <c r="N7041" s="1" t="str">
        <f>IFERROR(IF(VLOOKUP($D7041,'VLookup Lists'!$B$11:$C$29,2,FALSE)="FLIP",1,0),"")</f>
        <v/>
      </c>
      <c r="O7041" s="1" t="b">
        <f>ISNUMBER(MATCH($E7041,'VLookup Lists'!$E$2:$E$17,0))</f>
        <v>0</v>
      </c>
    </row>
    <row r="7042" spans="1:15" ht="15" customHeight="1" x14ac:dyDescent="0.2">
      <c r="A7042" s="1" t="str">
        <f t="shared" si="27"/>
        <v>OFVP</v>
      </c>
      <c r="E7042" s="1" t="s">
        <v>352</v>
      </c>
      <c r="G7042" s="38"/>
      <c r="H7042" s="39"/>
      <c r="M7042" s="1">
        <f>IF(ISNUMBER(MATCH(E7042,_xlfn.VSTACK('VLookup Lists'!$E$2:$E$17,'VLookup Lists'!$H$2:$H$38,'VLookup Lists'!$J$2:$J$8),0)),1,0)</f>
        <v>0</v>
      </c>
      <c r="N7042" s="1" t="str">
        <f>IFERROR(IF(VLOOKUP($D7042,'VLookup Lists'!$B$11:$C$29,2,FALSE)="FLIP",1,0),"")</f>
        <v/>
      </c>
      <c r="O7042" s="1" t="b">
        <f>ISNUMBER(MATCH($E7042,'VLookup Lists'!$E$2:$E$17,0))</f>
        <v>0</v>
      </c>
    </row>
    <row r="7043" spans="1:15" ht="15" customHeight="1" x14ac:dyDescent="0.2">
      <c r="A7043" s="1" t="str">
        <f t="shared" si="27"/>
        <v>OFVP</v>
      </c>
      <c r="E7043" s="1" t="s">
        <v>352</v>
      </c>
      <c r="G7043" s="38"/>
      <c r="H7043" s="39"/>
      <c r="M7043" s="1">
        <f>IF(ISNUMBER(MATCH(E7043,_xlfn.VSTACK('VLookup Lists'!$E$2:$E$17,'VLookup Lists'!$H$2:$H$38,'VLookup Lists'!$J$2:$J$8),0)),1,0)</f>
        <v>0</v>
      </c>
      <c r="N7043" s="1" t="str">
        <f>IFERROR(IF(VLOOKUP($D7043,'VLookup Lists'!$B$11:$C$29,2,FALSE)="FLIP",1,0),"")</f>
        <v/>
      </c>
      <c r="O7043" s="1" t="b">
        <f>ISNUMBER(MATCH($E7043,'VLookup Lists'!$E$2:$E$17,0))</f>
        <v>0</v>
      </c>
    </row>
    <row r="7044" spans="1:15" ht="15" customHeight="1" x14ac:dyDescent="0.2">
      <c r="A7044" s="1" t="str">
        <f t="shared" si="27"/>
        <v>OFVP</v>
      </c>
      <c r="E7044" s="1" t="s">
        <v>352</v>
      </c>
      <c r="G7044" s="38"/>
      <c r="H7044" s="39"/>
      <c r="M7044" s="1">
        <f>IF(ISNUMBER(MATCH(E7044,_xlfn.VSTACK('VLookup Lists'!$E$2:$E$17,'VLookup Lists'!$H$2:$H$38,'VLookup Lists'!$J$2:$J$8),0)),1,0)</f>
        <v>0</v>
      </c>
      <c r="N7044" s="1" t="str">
        <f>IFERROR(IF(VLOOKUP($D7044,'VLookup Lists'!$B$11:$C$29,2,FALSE)="FLIP",1,0),"")</f>
        <v/>
      </c>
      <c r="O7044" s="1" t="b">
        <f>ISNUMBER(MATCH($E7044,'VLookup Lists'!$E$2:$E$17,0))</f>
        <v>0</v>
      </c>
    </row>
    <row r="7045" spans="1:15" ht="15" customHeight="1" x14ac:dyDescent="0.2">
      <c r="A7045" s="1" t="str">
        <f t="shared" si="27"/>
        <v>OFVP</v>
      </c>
      <c r="E7045" s="1" t="s">
        <v>352</v>
      </c>
      <c r="G7045" s="38"/>
      <c r="H7045" s="39"/>
      <c r="M7045" s="1">
        <f>IF(ISNUMBER(MATCH(E7045,_xlfn.VSTACK('VLookup Lists'!$E$2:$E$17,'VLookup Lists'!$H$2:$H$38,'VLookup Lists'!$J$2:$J$8),0)),1,0)</f>
        <v>0</v>
      </c>
      <c r="N7045" s="1" t="str">
        <f>IFERROR(IF(VLOOKUP($D7045,'VLookup Lists'!$B$11:$C$29,2,FALSE)="FLIP",1,0),"")</f>
        <v/>
      </c>
      <c r="O7045" s="1" t="b">
        <f>ISNUMBER(MATCH($E7045,'VLookup Lists'!$E$2:$E$17,0))</f>
        <v>0</v>
      </c>
    </row>
    <row r="7046" spans="1:15" ht="15" customHeight="1" x14ac:dyDescent="0.2">
      <c r="A7046" s="1" t="str">
        <f t="shared" si="27"/>
        <v>OFVP</v>
      </c>
      <c r="E7046" s="1" t="s">
        <v>352</v>
      </c>
      <c r="G7046" s="38"/>
      <c r="H7046" s="39"/>
      <c r="M7046" s="1">
        <f>IF(ISNUMBER(MATCH(E7046,_xlfn.VSTACK('VLookup Lists'!$E$2:$E$17,'VLookup Lists'!$H$2:$H$38,'VLookup Lists'!$J$2:$J$8),0)),1,0)</f>
        <v>0</v>
      </c>
      <c r="N7046" s="1" t="str">
        <f>IFERROR(IF(VLOOKUP($D7046,'VLookup Lists'!$B$11:$C$29,2,FALSE)="FLIP",1,0),"")</f>
        <v/>
      </c>
      <c r="O7046" s="1" t="b">
        <f>ISNUMBER(MATCH($E7046,'VLookup Lists'!$E$2:$E$17,0))</f>
        <v>0</v>
      </c>
    </row>
    <row r="7047" spans="1:15" ht="15" customHeight="1" x14ac:dyDescent="0.2">
      <c r="A7047" s="1" t="str">
        <f t="shared" si="27"/>
        <v>OFVP</v>
      </c>
      <c r="E7047" s="1" t="s">
        <v>352</v>
      </c>
      <c r="G7047" s="38"/>
      <c r="H7047" s="39"/>
      <c r="M7047" s="1">
        <f>IF(ISNUMBER(MATCH(E7047,_xlfn.VSTACK('VLookup Lists'!$E$2:$E$17,'VLookup Lists'!$H$2:$H$38,'VLookup Lists'!$J$2:$J$8),0)),1,0)</f>
        <v>0</v>
      </c>
      <c r="N7047" s="1" t="str">
        <f>IFERROR(IF(VLOOKUP($D7047,'VLookup Lists'!$B$11:$C$29,2,FALSE)="FLIP",1,0),"")</f>
        <v/>
      </c>
      <c r="O7047" s="1" t="b">
        <f>ISNUMBER(MATCH($E7047,'VLookup Lists'!$E$2:$E$17,0))</f>
        <v>0</v>
      </c>
    </row>
    <row r="7048" spans="1:15" ht="15" customHeight="1" x14ac:dyDescent="0.2">
      <c r="A7048" s="1" t="str">
        <f t="shared" si="27"/>
        <v>OFVP</v>
      </c>
      <c r="E7048" s="1" t="s">
        <v>352</v>
      </c>
      <c r="G7048" s="38"/>
      <c r="H7048" s="39"/>
      <c r="M7048" s="1">
        <f>IF(ISNUMBER(MATCH(E7048,_xlfn.VSTACK('VLookup Lists'!$E$2:$E$17,'VLookup Lists'!$H$2:$H$38,'VLookup Lists'!$J$2:$J$8),0)),1,0)</f>
        <v>0</v>
      </c>
      <c r="N7048" s="1" t="str">
        <f>IFERROR(IF(VLOOKUP($D7048,'VLookup Lists'!$B$11:$C$29,2,FALSE)="FLIP",1,0),"")</f>
        <v/>
      </c>
      <c r="O7048" s="1" t="b">
        <f>ISNUMBER(MATCH($E7048,'VLookup Lists'!$E$2:$E$17,0))</f>
        <v>0</v>
      </c>
    </row>
    <row r="7049" spans="1:15" ht="15" customHeight="1" x14ac:dyDescent="0.2">
      <c r="A7049" s="1" t="str">
        <f t="shared" si="27"/>
        <v>OFVP</v>
      </c>
      <c r="E7049" s="1" t="s">
        <v>352</v>
      </c>
      <c r="G7049" s="38"/>
      <c r="H7049" s="39"/>
      <c r="M7049" s="1">
        <f>IF(ISNUMBER(MATCH(E7049,_xlfn.VSTACK('VLookup Lists'!$E$2:$E$17,'VLookup Lists'!$H$2:$H$38,'VLookup Lists'!$J$2:$J$8),0)),1,0)</f>
        <v>0</v>
      </c>
      <c r="N7049" s="1" t="str">
        <f>IFERROR(IF(VLOOKUP($D7049,'VLookup Lists'!$B$11:$C$29,2,FALSE)="FLIP",1,0),"")</f>
        <v/>
      </c>
      <c r="O7049" s="1" t="b">
        <f>ISNUMBER(MATCH($E7049,'VLookup Lists'!$E$2:$E$17,0))</f>
        <v>0</v>
      </c>
    </row>
    <row r="7050" spans="1:15" ht="15" customHeight="1" x14ac:dyDescent="0.2">
      <c r="A7050" s="1" t="str">
        <f t="shared" si="27"/>
        <v>OFVP</v>
      </c>
      <c r="E7050" s="1" t="s">
        <v>352</v>
      </c>
      <c r="G7050" s="38"/>
      <c r="H7050" s="39"/>
      <c r="M7050" s="1">
        <f>IF(ISNUMBER(MATCH(E7050,_xlfn.VSTACK('VLookup Lists'!$E$2:$E$17,'VLookup Lists'!$H$2:$H$38,'VLookup Lists'!$J$2:$J$8),0)),1,0)</f>
        <v>0</v>
      </c>
      <c r="N7050" s="1" t="str">
        <f>IFERROR(IF(VLOOKUP($D7050,'VLookup Lists'!$B$11:$C$29,2,FALSE)="FLIP",1,0),"")</f>
        <v/>
      </c>
      <c r="O7050" s="1" t="b">
        <f>ISNUMBER(MATCH($E7050,'VLookup Lists'!$E$2:$E$17,0))</f>
        <v>0</v>
      </c>
    </row>
    <row r="7051" spans="1:15" ht="15" customHeight="1" x14ac:dyDescent="0.2">
      <c r="A7051" s="1" t="str">
        <f t="shared" si="27"/>
        <v>OFVP</v>
      </c>
      <c r="E7051" s="1" t="s">
        <v>352</v>
      </c>
      <c r="G7051" s="38"/>
      <c r="H7051" s="39"/>
      <c r="M7051" s="1">
        <f>IF(ISNUMBER(MATCH(E7051,_xlfn.VSTACK('VLookup Lists'!$E$2:$E$17,'VLookup Lists'!$H$2:$H$38,'VLookup Lists'!$J$2:$J$8),0)),1,0)</f>
        <v>0</v>
      </c>
      <c r="N7051" s="1" t="str">
        <f>IFERROR(IF(VLOOKUP($D7051,'VLookup Lists'!$B$11:$C$29,2,FALSE)="FLIP",1,0),"")</f>
        <v/>
      </c>
      <c r="O7051" s="1" t="b">
        <f>ISNUMBER(MATCH($E7051,'VLookup Lists'!$E$2:$E$17,0))</f>
        <v>0</v>
      </c>
    </row>
    <row r="7052" spans="1:15" ht="15" customHeight="1" x14ac:dyDescent="0.2">
      <c r="A7052" s="1" t="str">
        <f t="shared" si="27"/>
        <v>OFVP</v>
      </c>
      <c r="E7052" s="1" t="s">
        <v>352</v>
      </c>
      <c r="G7052" s="38"/>
      <c r="H7052" s="39"/>
      <c r="M7052" s="1">
        <f>IF(ISNUMBER(MATCH(E7052,_xlfn.VSTACK('VLookup Lists'!$E$2:$E$17,'VLookup Lists'!$H$2:$H$38,'VLookup Lists'!$J$2:$J$8),0)),1,0)</f>
        <v>0</v>
      </c>
      <c r="N7052" s="1" t="str">
        <f>IFERROR(IF(VLOOKUP($D7052,'VLookup Lists'!$B$11:$C$29,2,FALSE)="FLIP",1,0),"")</f>
        <v/>
      </c>
      <c r="O7052" s="1" t="b">
        <f>ISNUMBER(MATCH($E7052,'VLookup Lists'!$E$2:$E$17,0))</f>
        <v>0</v>
      </c>
    </row>
    <row r="7053" spans="1:15" ht="15" customHeight="1" x14ac:dyDescent="0.2">
      <c r="A7053" s="1" t="str">
        <f t="shared" si="27"/>
        <v>OFVP</v>
      </c>
      <c r="E7053" s="1" t="s">
        <v>352</v>
      </c>
      <c r="G7053" s="38"/>
      <c r="H7053" s="39"/>
      <c r="M7053" s="1">
        <f>IF(ISNUMBER(MATCH(E7053,_xlfn.VSTACK('VLookup Lists'!$E$2:$E$17,'VLookup Lists'!$H$2:$H$38,'VLookup Lists'!$J$2:$J$8),0)),1,0)</f>
        <v>0</v>
      </c>
      <c r="N7053" s="1" t="str">
        <f>IFERROR(IF(VLOOKUP($D7053,'VLookup Lists'!$B$11:$C$29,2,FALSE)="FLIP",1,0),"")</f>
        <v/>
      </c>
      <c r="O7053" s="1" t="b">
        <f>ISNUMBER(MATCH($E7053,'VLookup Lists'!$E$2:$E$17,0))</f>
        <v>0</v>
      </c>
    </row>
    <row r="7054" spans="1:15" ht="15" customHeight="1" x14ac:dyDescent="0.2">
      <c r="A7054" s="1" t="str">
        <f t="shared" si="27"/>
        <v>OFVP</v>
      </c>
      <c r="E7054" s="1" t="s">
        <v>352</v>
      </c>
      <c r="G7054" s="38"/>
      <c r="H7054" s="39"/>
      <c r="M7054" s="1">
        <f>IF(ISNUMBER(MATCH(E7054,_xlfn.VSTACK('VLookup Lists'!$E$2:$E$17,'VLookup Lists'!$H$2:$H$38,'VLookup Lists'!$J$2:$J$8),0)),1,0)</f>
        <v>0</v>
      </c>
      <c r="N7054" s="1" t="str">
        <f>IFERROR(IF(VLOOKUP($D7054,'VLookup Lists'!$B$11:$C$29,2,FALSE)="FLIP",1,0),"")</f>
        <v/>
      </c>
      <c r="O7054" s="1" t="b">
        <f>ISNUMBER(MATCH($E7054,'VLookup Lists'!$E$2:$E$17,0))</f>
        <v>0</v>
      </c>
    </row>
    <row r="7055" spans="1:15" ht="15" customHeight="1" x14ac:dyDescent="0.2">
      <c r="A7055" s="1" t="str">
        <f t="shared" si="27"/>
        <v>OFVP</v>
      </c>
      <c r="E7055" s="1" t="s">
        <v>352</v>
      </c>
      <c r="G7055" s="38"/>
      <c r="H7055" s="39"/>
      <c r="M7055" s="1">
        <f>IF(ISNUMBER(MATCH(E7055,_xlfn.VSTACK('VLookup Lists'!$E$2:$E$17,'VLookup Lists'!$H$2:$H$38,'VLookup Lists'!$J$2:$J$8),0)),1,0)</f>
        <v>0</v>
      </c>
      <c r="N7055" s="1" t="str">
        <f>IFERROR(IF(VLOOKUP($D7055,'VLookup Lists'!$B$11:$C$29,2,FALSE)="FLIP",1,0),"")</f>
        <v/>
      </c>
      <c r="O7055" s="1" t="b">
        <f>ISNUMBER(MATCH($E7055,'VLookup Lists'!$E$2:$E$17,0))</f>
        <v>0</v>
      </c>
    </row>
    <row r="7056" spans="1:15" ht="15" customHeight="1" x14ac:dyDescent="0.2">
      <c r="A7056" s="1" t="str">
        <f t="shared" si="27"/>
        <v>OFVP</v>
      </c>
      <c r="E7056" s="1" t="s">
        <v>352</v>
      </c>
      <c r="G7056" s="38"/>
      <c r="H7056" s="39"/>
      <c r="M7056" s="1">
        <f>IF(ISNUMBER(MATCH(E7056,_xlfn.VSTACK('VLookup Lists'!$E$2:$E$17,'VLookup Lists'!$H$2:$H$38,'VLookup Lists'!$J$2:$J$8),0)),1,0)</f>
        <v>0</v>
      </c>
      <c r="N7056" s="1" t="str">
        <f>IFERROR(IF(VLOOKUP($D7056,'VLookup Lists'!$B$11:$C$29,2,FALSE)="FLIP",1,0),"")</f>
        <v/>
      </c>
      <c r="O7056" s="1" t="b">
        <f>ISNUMBER(MATCH($E7056,'VLookup Lists'!$E$2:$E$17,0))</f>
        <v>0</v>
      </c>
    </row>
    <row r="7057" spans="1:15" ht="15" customHeight="1" x14ac:dyDescent="0.2">
      <c r="A7057" s="1" t="str">
        <f t="shared" si="27"/>
        <v>OFVP</v>
      </c>
      <c r="E7057" s="1" t="s">
        <v>352</v>
      </c>
      <c r="G7057" s="38"/>
      <c r="H7057" s="39"/>
      <c r="M7057" s="1">
        <f>IF(ISNUMBER(MATCH(E7057,_xlfn.VSTACK('VLookup Lists'!$E$2:$E$17,'VLookup Lists'!$H$2:$H$38,'VLookup Lists'!$J$2:$J$8),0)),1,0)</f>
        <v>0</v>
      </c>
      <c r="N7057" s="1" t="str">
        <f>IFERROR(IF(VLOOKUP($D7057,'VLookup Lists'!$B$11:$C$29,2,FALSE)="FLIP",1,0),"")</f>
        <v/>
      </c>
      <c r="O7057" s="1" t="b">
        <f>ISNUMBER(MATCH($E7057,'VLookup Lists'!$E$2:$E$17,0))</f>
        <v>0</v>
      </c>
    </row>
    <row r="7058" spans="1:15" ht="15" customHeight="1" x14ac:dyDescent="0.2">
      <c r="A7058" s="1" t="str">
        <f t="shared" si="27"/>
        <v>OFVP</v>
      </c>
      <c r="E7058" s="1" t="s">
        <v>352</v>
      </c>
      <c r="G7058" s="38"/>
      <c r="H7058" s="39"/>
      <c r="M7058" s="1">
        <f>IF(ISNUMBER(MATCH(E7058,_xlfn.VSTACK('VLookup Lists'!$E$2:$E$17,'VLookup Lists'!$H$2:$H$38,'VLookup Lists'!$J$2:$J$8),0)),1,0)</f>
        <v>0</v>
      </c>
      <c r="N7058" s="1" t="str">
        <f>IFERROR(IF(VLOOKUP($D7058,'VLookup Lists'!$B$11:$C$29,2,FALSE)="FLIP",1,0),"")</f>
        <v/>
      </c>
      <c r="O7058" s="1" t="b">
        <f>ISNUMBER(MATCH($E7058,'VLookup Lists'!$E$2:$E$17,0))</f>
        <v>0</v>
      </c>
    </row>
    <row r="7059" spans="1:15" ht="15" customHeight="1" x14ac:dyDescent="0.2">
      <c r="A7059" s="1" t="str">
        <f t="shared" si="27"/>
        <v>OFVP</v>
      </c>
      <c r="E7059" s="1" t="s">
        <v>352</v>
      </c>
      <c r="G7059" s="38"/>
      <c r="H7059" s="39"/>
      <c r="M7059" s="1">
        <f>IF(ISNUMBER(MATCH(E7059,_xlfn.VSTACK('VLookup Lists'!$E$2:$E$17,'VLookup Lists'!$H$2:$H$38,'VLookup Lists'!$J$2:$J$8),0)),1,0)</f>
        <v>0</v>
      </c>
      <c r="N7059" s="1" t="str">
        <f>IFERROR(IF(VLOOKUP($D7059,'VLookup Lists'!$B$11:$C$29,2,FALSE)="FLIP",1,0),"")</f>
        <v/>
      </c>
      <c r="O7059" s="1" t="b">
        <f>ISNUMBER(MATCH($E7059,'VLookup Lists'!$E$2:$E$17,0))</f>
        <v>0</v>
      </c>
    </row>
    <row r="7060" spans="1:15" ht="15" customHeight="1" x14ac:dyDescent="0.2">
      <c r="A7060" s="1" t="str">
        <f t="shared" si="27"/>
        <v>OFVP</v>
      </c>
      <c r="E7060" s="1" t="s">
        <v>352</v>
      </c>
      <c r="G7060" s="38"/>
      <c r="H7060" s="39"/>
      <c r="M7060" s="1">
        <f>IF(ISNUMBER(MATCH(E7060,_xlfn.VSTACK('VLookup Lists'!$E$2:$E$17,'VLookup Lists'!$H$2:$H$38,'VLookup Lists'!$J$2:$J$8),0)),1,0)</f>
        <v>0</v>
      </c>
      <c r="N7060" s="1" t="str">
        <f>IFERROR(IF(VLOOKUP($D7060,'VLookup Lists'!$B$11:$C$29,2,FALSE)="FLIP",1,0),"")</f>
        <v/>
      </c>
      <c r="O7060" s="1" t="b">
        <f>ISNUMBER(MATCH($E7060,'VLookup Lists'!$E$2:$E$17,0))</f>
        <v>0</v>
      </c>
    </row>
    <row r="7061" spans="1:15" ht="15" customHeight="1" x14ac:dyDescent="0.2">
      <c r="A7061" s="1" t="str">
        <f t="shared" si="27"/>
        <v>OFVP</v>
      </c>
      <c r="E7061" s="1" t="s">
        <v>352</v>
      </c>
      <c r="G7061" s="38"/>
      <c r="H7061" s="39"/>
      <c r="M7061" s="1">
        <f>IF(ISNUMBER(MATCH(E7061,_xlfn.VSTACK('VLookup Lists'!$E$2:$E$17,'VLookup Lists'!$H$2:$H$38,'VLookup Lists'!$J$2:$J$8),0)),1,0)</f>
        <v>0</v>
      </c>
      <c r="N7061" s="1" t="str">
        <f>IFERROR(IF(VLOOKUP($D7061,'VLookup Lists'!$B$11:$C$29,2,FALSE)="FLIP",1,0),"")</f>
        <v/>
      </c>
      <c r="O7061" s="1" t="b">
        <f>ISNUMBER(MATCH($E7061,'VLookup Lists'!$E$2:$E$17,0))</f>
        <v>0</v>
      </c>
    </row>
    <row r="7062" spans="1:15" ht="15" customHeight="1" x14ac:dyDescent="0.2">
      <c r="A7062" s="1" t="str">
        <f t="shared" si="27"/>
        <v>OFVP</v>
      </c>
      <c r="E7062" s="1" t="s">
        <v>352</v>
      </c>
      <c r="G7062" s="38"/>
      <c r="H7062" s="39"/>
      <c r="M7062" s="1">
        <f>IF(ISNUMBER(MATCH(E7062,_xlfn.VSTACK('VLookup Lists'!$E$2:$E$17,'VLookup Lists'!$H$2:$H$38,'VLookup Lists'!$J$2:$J$8),0)),1,0)</f>
        <v>0</v>
      </c>
      <c r="N7062" s="1" t="str">
        <f>IFERROR(IF(VLOOKUP($D7062,'VLookup Lists'!$B$11:$C$29,2,FALSE)="FLIP",1,0),"")</f>
        <v/>
      </c>
      <c r="O7062" s="1" t="b">
        <f>ISNUMBER(MATCH($E7062,'VLookup Lists'!$E$2:$E$17,0))</f>
        <v>0</v>
      </c>
    </row>
    <row r="7063" spans="1:15" ht="15" customHeight="1" x14ac:dyDescent="0.2">
      <c r="A7063" s="1" t="str">
        <f t="shared" si="27"/>
        <v>OFVP</v>
      </c>
      <c r="E7063" s="1" t="s">
        <v>352</v>
      </c>
      <c r="G7063" s="38"/>
      <c r="H7063" s="39"/>
      <c r="M7063" s="1">
        <f>IF(ISNUMBER(MATCH(E7063,_xlfn.VSTACK('VLookup Lists'!$E$2:$E$17,'VLookup Lists'!$H$2:$H$38,'VLookup Lists'!$J$2:$J$8),0)),1,0)</f>
        <v>0</v>
      </c>
      <c r="N7063" s="1" t="str">
        <f>IFERROR(IF(VLOOKUP($D7063,'VLookup Lists'!$B$11:$C$29,2,FALSE)="FLIP",1,0),"")</f>
        <v/>
      </c>
      <c r="O7063" s="1" t="b">
        <f>ISNUMBER(MATCH($E7063,'VLookup Lists'!$E$2:$E$17,0))</f>
        <v>0</v>
      </c>
    </row>
    <row r="7064" spans="1:15" ht="15" customHeight="1" x14ac:dyDescent="0.2">
      <c r="A7064" s="1" t="str">
        <f t="shared" si="27"/>
        <v>OFVP</v>
      </c>
      <c r="E7064" s="1" t="s">
        <v>352</v>
      </c>
      <c r="G7064" s="38"/>
      <c r="H7064" s="39"/>
      <c r="M7064" s="1">
        <f>IF(ISNUMBER(MATCH(E7064,_xlfn.VSTACK('VLookup Lists'!$E$2:$E$17,'VLookup Lists'!$H$2:$H$38,'VLookup Lists'!$J$2:$J$8),0)),1,0)</f>
        <v>0</v>
      </c>
      <c r="N7064" s="1" t="str">
        <f>IFERROR(IF(VLOOKUP($D7064,'VLookup Lists'!$B$11:$C$29,2,FALSE)="FLIP",1,0),"")</f>
        <v/>
      </c>
      <c r="O7064" s="1" t="b">
        <f>ISNUMBER(MATCH($E7064,'VLookup Lists'!$E$2:$E$17,0))</f>
        <v>0</v>
      </c>
    </row>
    <row r="7065" spans="1:15" ht="15" customHeight="1" x14ac:dyDescent="0.2">
      <c r="A7065" s="1" t="str">
        <f t="shared" si="27"/>
        <v>OFVP</v>
      </c>
      <c r="E7065" s="1" t="s">
        <v>352</v>
      </c>
      <c r="G7065" s="38"/>
      <c r="H7065" s="39"/>
      <c r="M7065" s="1">
        <f>IF(ISNUMBER(MATCH(E7065,_xlfn.VSTACK('VLookup Lists'!$E$2:$E$17,'VLookup Lists'!$H$2:$H$38,'VLookup Lists'!$J$2:$J$8),0)),1,0)</f>
        <v>0</v>
      </c>
      <c r="N7065" s="1" t="str">
        <f>IFERROR(IF(VLOOKUP($D7065,'VLookup Lists'!$B$11:$C$29,2,FALSE)="FLIP",1,0),"")</f>
        <v/>
      </c>
      <c r="O7065" s="1" t="b">
        <f>ISNUMBER(MATCH($E7065,'VLookup Lists'!$E$2:$E$17,0))</f>
        <v>0</v>
      </c>
    </row>
    <row r="7066" spans="1:15" ht="15" customHeight="1" x14ac:dyDescent="0.2">
      <c r="A7066" s="1" t="str">
        <f t="shared" si="27"/>
        <v>OFVP</v>
      </c>
      <c r="E7066" s="1" t="s">
        <v>352</v>
      </c>
      <c r="G7066" s="38"/>
      <c r="H7066" s="39"/>
      <c r="M7066" s="1">
        <f>IF(ISNUMBER(MATCH(E7066,_xlfn.VSTACK('VLookup Lists'!$E$2:$E$17,'VLookup Lists'!$H$2:$H$38,'VLookup Lists'!$J$2:$J$8),0)),1,0)</f>
        <v>0</v>
      </c>
      <c r="N7066" s="1" t="str">
        <f>IFERROR(IF(VLOOKUP($D7066,'VLookup Lists'!$B$11:$C$29,2,FALSE)="FLIP",1,0),"")</f>
        <v/>
      </c>
      <c r="O7066" s="1" t="b">
        <f>ISNUMBER(MATCH($E7066,'VLookup Lists'!$E$2:$E$17,0))</f>
        <v>0</v>
      </c>
    </row>
    <row r="7067" spans="1:15" ht="15" customHeight="1" x14ac:dyDescent="0.2">
      <c r="A7067" s="1" t="str">
        <f t="shared" si="27"/>
        <v>OFVP</v>
      </c>
      <c r="E7067" s="1" t="s">
        <v>352</v>
      </c>
      <c r="G7067" s="38"/>
      <c r="H7067" s="39"/>
      <c r="M7067" s="1">
        <f>IF(ISNUMBER(MATCH(E7067,_xlfn.VSTACK('VLookup Lists'!$E$2:$E$17,'VLookup Lists'!$H$2:$H$38,'VLookup Lists'!$J$2:$J$8),0)),1,0)</f>
        <v>0</v>
      </c>
      <c r="N7067" s="1" t="str">
        <f>IFERROR(IF(VLOOKUP($D7067,'VLookup Lists'!$B$11:$C$29,2,FALSE)="FLIP",1,0),"")</f>
        <v/>
      </c>
      <c r="O7067" s="1" t="b">
        <f>ISNUMBER(MATCH($E7067,'VLookup Lists'!$E$2:$E$17,0))</f>
        <v>0</v>
      </c>
    </row>
    <row r="7068" spans="1:15" ht="15" customHeight="1" x14ac:dyDescent="0.2">
      <c r="A7068" s="1" t="str">
        <f t="shared" si="27"/>
        <v>OFVP</v>
      </c>
      <c r="E7068" s="1" t="s">
        <v>352</v>
      </c>
      <c r="G7068" s="38"/>
      <c r="H7068" s="39"/>
      <c r="M7068" s="1">
        <f>IF(ISNUMBER(MATCH(E7068,_xlfn.VSTACK('VLookup Lists'!$E$2:$E$17,'VLookup Lists'!$H$2:$H$38,'VLookup Lists'!$J$2:$J$8),0)),1,0)</f>
        <v>0</v>
      </c>
      <c r="N7068" s="1" t="str">
        <f>IFERROR(IF(VLOOKUP($D7068,'VLookup Lists'!$B$11:$C$29,2,FALSE)="FLIP",1,0),"")</f>
        <v/>
      </c>
      <c r="O7068" s="1" t="b">
        <f>ISNUMBER(MATCH($E7068,'VLookup Lists'!$E$2:$E$17,0))</f>
        <v>0</v>
      </c>
    </row>
    <row r="7069" spans="1:15" ht="15" customHeight="1" x14ac:dyDescent="0.2">
      <c r="A7069" s="1" t="str">
        <f t="shared" si="27"/>
        <v>OFVP</v>
      </c>
      <c r="E7069" s="1" t="s">
        <v>352</v>
      </c>
      <c r="G7069" s="38"/>
      <c r="H7069" s="39"/>
      <c r="M7069" s="1">
        <f>IF(ISNUMBER(MATCH(E7069,_xlfn.VSTACK('VLookup Lists'!$E$2:$E$17,'VLookup Lists'!$H$2:$H$38,'VLookup Lists'!$J$2:$J$8),0)),1,0)</f>
        <v>0</v>
      </c>
      <c r="N7069" s="1" t="str">
        <f>IFERROR(IF(VLOOKUP($D7069,'VLookup Lists'!$B$11:$C$29,2,FALSE)="FLIP",1,0),"")</f>
        <v/>
      </c>
      <c r="O7069" s="1" t="b">
        <f>ISNUMBER(MATCH($E7069,'VLookup Lists'!$E$2:$E$17,0))</f>
        <v>0</v>
      </c>
    </row>
    <row r="7070" spans="1:15" ht="15" customHeight="1" x14ac:dyDescent="0.2">
      <c r="A7070" s="1" t="str">
        <f t="shared" si="27"/>
        <v>OFVP</v>
      </c>
      <c r="E7070" s="1" t="s">
        <v>352</v>
      </c>
      <c r="G7070" s="38"/>
      <c r="H7070" s="39"/>
      <c r="M7070" s="1">
        <f>IF(ISNUMBER(MATCH(E7070,_xlfn.VSTACK('VLookup Lists'!$E$2:$E$17,'VLookup Lists'!$H$2:$H$38,'VLookup Lists'!$J$2:$J$8),0)),1,0)</f>
        <v>0</v>
      </c>
      <c r="N7070" s="1" t="str">
        <f>IFERROR(IF(VLOOKUP($D7070,'VLookup Lists'!$B$11:$C$29,2,FALSE)="FLIP",1,0),"")</f>
        <v/>
      </c>
      <c r="O7070" s="1" t="b">
        <f>ISNUMBER(MATCH($E7070,'VLookup Lists'!$E$2:$E$17,0))</f>
        <v>0</v>
      </c>
    </row>
    <row r="7071" spans="1:15" ht="15" customHeight="1" x14ac:dyDescent="0.2">
      <c r="A7071" s="1" t="str">
        <f t="shared" si="27"/>
        <v>OFVP</v>
      </c>
      <c r="E7071" s="1" t="s">
        <v>352</v>
      </c>
      <c r="G7071" s="38"/>
      <c r="H7071" s="39"/>
      <c r="M7071" s="1">
        <f>IF(ISNUMBER(MATCH(E7071,_xlfn.VSTACK('VLookup Lists'!$E$2:$E$17,'VLookup Lists'!$H$2:$H$38,'VLookup Lists'!$J$2:$J$8),0)),1,0)</f>
        <v>0</v>
      </c>
      <c r="N7071" s="1" t="str">
        <f>IFERROR(IF(VLOOKUP($D7071,'VLookup Lists'!$B$11:$C$29,2,FALSE)="FLIP",1,0),"")</f>
        <v/>
      </c>
      <c r="O7071" s="1" t="b">
        <f>ISNUMBER(MATCH($E7071,'VLookup Lists'!$E$2:$E$17,0))</f>
        <v>0</v>
      </c>
    </row>
    <row r="7072" spans="1:15" ht="15" customHeight="1" x14ac:dyDescent="0.2">
      <c r="A7072" s="1" t="str">
        <f t="shared" si="27"/>
        <v>OFVP</v>
      </c>
      <c r="E7072" s="1" t="s">
        <v>352</v>
      </c>
      <c r="G7072" s="38"/>
      <c r="H7072" s="39"/>
      <c r="M7072" s="1">
        <f>IF(ISNUMBER(MATCH(E7072,_xlfn.VSTACK('VLookup Lists'!$E$2:$E$17,'VLookup Lists'!$H$2:$H$38,'VLookup Lists'!$J$2:$J$8),0)),1,0)</f>
        <v>0</v>
      </c>
      <c r="N7072" s="1" t="str">
        <f>IFERROR(IF(VLOOKUP($D7072,'VLookup Lists'!$B$11:$C$29,2,FALSE)="FLIP",1,0),"")</f>
        <v/>
      </c>
      <c r="O7072" s="1" t="b">
        <f>ISNUMBER(MATCH($E7072,'VLookup Lists'!$E$2:$E$17,0))</f>
        <v>0</v>
      </c>
    </row>
    <row r="7073" spans="1:15" ht="15" customHeight="1" x14ac:dyDescent="0.2">
      <c r="A7073" s="1" t="str">
        <f t="shared" si="27"/>
        <v>OFVP</v>
      </c>
      <c r="E7073" s="1" t="s">
        <v>352</v>
      </c>
      <c r="G7073" s="38"/>
      <c r="H7073" s="39"/>
      <c r="M7073" s="1">
        <f>IF(ISNUMBER(MATCH(E7073,_xlfn.VSTACK('VLookup Lists'!$E$2:$E$17,'VLookup Lists'!$H$2:$H$38,'VLookup Lists'!$J$2:$J$8),0)),1,0)</f>
        <v>0</v>
      </c>
      <c r="N7073" s="1" t="str">
        <f>IFERROR(IF(VLOOKUP($D7073,'VLookup Lists'!$B$11:$C$29,2,FALSE)="FLIP",1,0),"")</f>
        <v/>
      </c>
      <c r="O7073" s="1" t="b">
        <f>ISNUMBER(MATCH($E7073,'VLookup Lists'!$E$2:$E$17,0))</f>
        <v>0</v>
      </c>
    </row>
    <row r="7074" spans="1:15" ht="15" customHeight="1" x14ac:dyDescent="0.2">
      <c r="A7074" s="1" t="str">
        <f t="shared" si="27"/>
        <v>OFVP</v>
      </c>
      <c r="E7074" s="1" t="s">
        <v>352</v>
      </c>
      <c r="G7074" s="38"/>
      <c r="H7074" s="39"/>
      <c r="M7074" s="1">
        <f>IF(ISNUMBER(MATCH(E7074,_xlfn.VSTACK('VLookup Lists'!$E$2:$E$17,'VLookup Lists'!$H$2:$H$38,'VLookup Lists'!$J$2:$J$8),0)),1,0)</f>
        <v>0</v>
      </c>
      <c r="N7074" s="1" t="str">
        <f>IFERROR(IF(VLOOKUP($D7074,'VLookup Lists'!$B$11:$C$29,2,FALSE)="FLIP",1,0),"")</f>
        <v/>
      </c>
      <c r="O7074" s="1" t="b">
        <f>ISNUMBER(MATCH($E7074,'VLookup Lists'!$E$2:$E$17,0))</f>
        <v>0</v>
      </c>
    </row>
    <row r="7075" spans="1:15" ht="15" customHeight="1" x14ac:dyDescent="0.2">
      <c r="A7075" s="1" t="str">
        <f t="shared" si="27"/>
        <v>OFVP</v>
      </c>
      <c r="E7075" s="1" t="s">
        <v>352</v>
      </c>
      <c r="G7075" s="38"/>
      <c r="H7075" s="39"/>
      <c r="M7075" s="1">
        <f>IF(ISNUMBER(MATCH(E7075,_xlfn.VSTACK('VLookup Lists'!$E$2:$E$17,'VLookup Lists'!$H$2:$H$38,'VLookup Lists'!$J$2:$J$8),0)),1,0)</f>
        <v>0</v>
      </c>
      <c r="N7075" s="1" t="str">
        <f>IFERROR(IF(VLOOKUP($D7075,'VLookup Lists'!$B$11:$C$29,2,FALSE)="FLIP",1,0),"")</f>
        <v/>
      </c>
      <c r="O7075" s="1" t="b">
        <f>ISNUMBER(MATCH($E7075,'VLookup Lists'!$E$2:$E$17,0))</f>
        <v>0</v>
      </c>
    </row>
    <row r="7076" spans="1:15" ht="15" customHeight="1" x14ac:dyDescent="0.2">
      <c r="A7076" s="1" t="str">
        <f t="shared" si="27"/>
        <v>OFVP</v>
      </c>
      <c r="E7076" s="1" t="s">
        <v>352</v>
      </c>
      <c r="G7076" s="38"/>
      <c r="H7076" s="39"/>
      <c r="M7076" s="1">
        <f>IF(ISNUMBER(MATCH(E7076,_xlfn.VSTACK('VLookup Lists'!$E$2:$E$17,'VLookup Lists'!$H$2:$H$38,'VLookup Lists'!$J$2:$J$8),0)),1,0)</f>
        <v>0</v>
      </c>
      <c r="N7076" s="1" t="str">
        <f>IFERROR(IF(VLOOKUP($D7076,'VLookup Lists'!$B$11:$C$29,2,FALSE)="FLIP",1,0),"")</f>
        <v/>
      </c>
      <c r="O7076" s="1" t="b">
        <f>ISNUMBER(MATCH($E7076,'VLookup Lists'!$E$2:$E$17,0))</f>
        <v>0</v>
      </c>
    </row>
    <row r="7077" spans="1:15" ht="15" customHeight="1" x14ac:dyDescent="0.2">
      <c r="A7077" s="1" t="str">
        <f t="shared" si="27"/>
        <v>OFVP</v>
      </c>
      <c r="E7077" s="1" t="s">
        <v>352</v>
      </c>
      <c r="G7077" s="38"/>
      <c r="H7077" s="39"/>
      <c r="M7077" s="1">
        <f>IF(ISNUMBER(MATCH(E7077,_xlfn.VSTACK('VLookup Lists'!$E$2:$E$17,'VLookup Lists'!$H$2:$H$38,'VLookup Lists'!$J$2:$J$8),0)),1,0)</f>
        <v>0</v>
      </c>
      <c r="N7077" s="1" t="str">
        <f>IFERROR(IF(VLOOKUP($D7077,'VLookup Lists'!$B$11:$C$29,2,FALSE)="FLIP",1,0),"")</f>
        <v/>
      </c>
      <c r="O7077" s="1" t="b">
        <f>ISNUMBER(MATCH($E7077,'VLookup Lists'!$E$2:$E$17,0))</f>
        <v>0</v>
      </c>
    </row>
    <row r="7078" spans="1:15" ht="15" customHeight="1" x14ac:dyDescent="0.2">
      <c r="A7078" s="1" t="str">
        <f t="shared" si="27"/>
        <v>OFVP</v>
      </c>
      <c r="E7078" s="1" t="s">
        <v>352</v>
      </c>
      <c r="G7078" s="38"/>
      <c r="H7078" s="39"/>
      <c r="M7078" s="1">
        <f>IF(ISNUMBER(MATCH(E7078,_xlfn.VSTACK('VLookup Lists'!$E$2:$E$17,'VLookup Lists'!$H$2:$H$38,'VLookup Lists'!$J$2:$J$8),0)),1,0)</f>
        <v>0</v>
      </c>
      <c r="N7078" s="1" t="str">
        <f>IFERROR(IF(VLOOKUP($D7078,'VLookup Lists'!$B$11:$C$29,2,FALSE)="FLIP",1,0),"")</f>
        <v/>
      </c>
      <c r="O7078" s="1" t="b">
        <f>ISNUMBER(MATCH($E7078,'VLookup Lists'!$E$2:$E$17,0))</f>
        <v>0</v>
      </c>
    </row>
    <row r="7079" spans="1:15" ht="15" customHeight="1" x14ac:dyDescent="0.2">
      <c r="A7079" s="1" t="str">
        <f t="shared" si="27"/>
        <v>OFVP</v>
      </c>
      <c r="E7079" s="1" t="s">
        <v>352</v>
      </c>
      <c r="G7079" s="38"/>
      <c r="H7079" s="39"/>
      <c r="M7079" s="1">
        <f>IF(ISNUMBER(MATCH(E7079,_xlfn.VSTACK('VLookup Lists'!$E$2:$E$17,'VLookup Lists'!$H$2:$H$38,'VLookup Lists'!$J$2:$J$8),0)),1,0)</f>
        <v>0</v>
      </c>
      <c r="N7079" s="1" t="str">
        <f>IFERROR(IF(VLOOKUP($D7079,'VLookup Lists'!$B$11:$C$29,2,FALSE)="FLIP",1,0),"")</f>
        <v/>
      </c>
      <c r="O7079" s="1" t="b">
        <f>ISNUMBER(MATCH($E7079,'VLookup Lists'!$E$2:$E$17,0))</f>
        <v>0</v>
      </c>
    </row>
    <row r="7080" spans="1:15" ht="15" customHeight="1" x14ac:dyDescent="0.2">
      <c r="A7080" s="1" t="str">
        <f t="shared" si="27"/>
        <v>OFVP</v>
      </c>
      <c r="E7080" s="1" t="s">
        <v>352</v>
      </c>
      <c r="G7080" s="38"/>
      <c r="H7080" s="39"/>
      <c r="M7080" s="1">
        <f>IF(ISNUMBER(MATCH(E7080,_xlfn.VSTACK('VLookup Lists'!$E$2:$E$17,'VLookup Lists'!$H$2:$H$38,'VLookup Lists'!$J$2:$J$8),0)),1,0)</f>
        <v>0</v>
      </c>
      <c r="N7080" s="1" t="str">
        <f>IFERROR(IF(VLOOKUP($D7080,'VLookup Lists'!$B$11:$C$29,2,FALSE)="FLIP",1,0),"")</f>
        <v/>
      </c>
      <c r="O7080" s="1" t="b">
        <f>ISNUMBER(MATCH($E7080,'VLookup Lists'!$E$2:$E$17,0))</f>
        <v>0</v>
      </c>
    </row>
    <row r="7081" spans="1:15" ht="15" customHeight="1" x14ac:dyDescent="0.2">
      <c r="A7081" s="1" t="str">
        <f t="shared" si="27"/>
        <v>OFVP</v>
      </c>
      <c r="E7081" s="1" t="s">
        <v>352</v>
      </c>
      <c r="G7081" s="38"/>
      <c r="H7081" s="39"/>
      <c r="M7081" s="1">
        <f>IF(ISNUMBER(MATCH(E7081,_xlfn.VSTACK('VLookup Lists'!$E$2:$E$17,'VLookup Lists'!$H$2:$H$38,'VLookup Lists'!$J$2:$J$8),0)),1,0)</f>
        <v>0</v>
      </c>
      <c r="N7081" s="1" t="str">
        <f>IFERROR(IF(VLOOKUP($D7081,'VLookup Lists'!$B$11:$C$29,2,FALSE)="FLIP",1,0),"")</f>
        <v/>
      </c>
      <c r="O7081" s="1" t="b">
        <f>ISNUMBER(MATCH($E7081,'VLookup Lists'!$E$2:$E$17,0))</f>
        <v>0</v>
      </c>
    </row>
    <row r="7082" spans="1:15" ht="15" customHeight="1" x14ac:dyDescent="0.2">
      <c r="A7082" s="1" t="str">
        <f t="shared" si="27"/>
        <v>OFVP</v>
      </c>
      <c r="E7082" s="1" t="s">
        <v>352</v>
      </c>
      <c r="G7082" s="38"/>
      <c r="H7082" s="39"/>
      <c r="M7082" s="1">
        <f>IF(ISNUMBER(MATCH(E7082,_xlfn.VSTACK('VLookup Lists'!$E$2:$E$17,'VLookup Lists'!$H$2:$H$38,'VLookup Lists'!$J$2:$J$8),0)),1,0)</f>
        <v>0</v>
      </c>
      <c r="N7082" s="1" t="str">
        <f>IFERROR(IF(VLOOKUP($D7082,'VLookup Lists'!$B$11:$C$29,2,FALSE)="FLIP",1,0),"")</f>
        <v/>
      </c>
      <c r="O7082" s="1" t="b">
        <f>ISNUMBER(MATCH($E7082,'VLookup Lists'!$E$2:$E$17,0))</f>
        <v>0</v>
      </c>
    </row>
    <row r="7083" spans="1:15" ht="15" customHeight="1" x14ac:dyDescent="0.2">
      <c r="A7083" s="1" t="str">
        <f t="shared" si="27"/>
        <v>OFVP</v>
      </c>
      <c r="E7083" s="1" t="s">
        <v>352</v>
      </c>
      <c r="G7083" s="38"/>
      <c r="H7083" s="39"/>
      <c r="M7083" s="1">
        <f>IF(ISNUMBER(MATCH(E7083,_xlfn.VSTACK('VLookup Lists'!$E$2:$E$17,'VLookup Lists'!$H$2:$H$38,'VLookup Lists'!$J$2:$J$8),0)),1,0)</f>
        <v>0</v>
      </c>
      <c r="N7083" s="1" t="str">
        <f>IFERROR(IF(VLOOKUP($D7083,'VLookup Lists'!$B$11:$C$29,2,FALSE)="FLIP",1,0),"")</f>
        <v/>
      </c>
      <c r="O7083" s="1" t="b">
        <f>ISNUMBER(MATCH($E7083,'VLookup Lists'!$E$2:$E$17,0))</f>
        <v>0</v>
      </c>
    </row>
    <row r="7084" spans="1:15" ht="15" customHeight="1" x14ac:dyDescent="0.2">
      <c r="A7084" s="1" t="str">
        <f t="shared" si="27"/>
        <v>OFVP</v>
      </c>
      <c r="E7084" s="1" t="s">
        <v>352</v>
      </c>
      <c r="G7084" s="38"/>
      <c r="H7084" s="39"/>
      <c r="M7084" s="1">
        <f>IF(ISNUMBER(MATCH(E7084,_xlfn.VSTACK('VLookup Lists'!$E$2:$E$17,'VLookup Lists'!$H$2:$H$38,'VLookup Lists'!$J$2:$J$8),0)),1,0)</f>
        <v>0</v>
      </c>
      <c r="N7084" s="1" t="str">
        <f>IFERROR(IF(VLOOKUP($D7084,'VLookup Lists'!$B$11:$C$29,2,FALSE)="FLIP",1,0),"")</f>
        <v/>
      </c>
      <c r="O7084" s="1" t="b">
        <f>ISNUMBER(MATCH($E7084,'VLookup Lists'!$E$2:$E$17,0))</f>
        <v>0</v>
      </c>
    </row>
    <row r="7085" spans="1:15" ht="15" customHeight="1" x14ac:dyDescent="0.2">
      <c r="A7085" s="1" t="str">
        <f t="shared" si="27"/>
        <v>OFVP</v>
      </c>
      <c r="E7085" s="1" t="s">
        <v>352</v>
      </c>
      <c r="G7085" s="38"/>
      <c r="H7085" s="39"/>
      <c r="M7085" s="1">
        <f>IF(ISNUMBER(MATCH(E7085,_xlfn.VSTACK('VLookup Lists'!$E$2:$E$17,'VLookup Lists'!$H$2:$H$38,'VLookup Lists'!$J$2:$J$8),0)),1,0)</f>
        <v>0</v>
      </c>
      <c r="N7085" s="1" t="str">
        <f>IFERROR(IF(VLOOKUP($D7085,'VLookup Lists'!$B$11:$C$29,2,FALSE)="FLIP",1,0),"")</f>
        <v/>
      </c>
      <c r="O7085" s="1" t="b">
        <f>ISNUMBER(MATCH($E7085,'VLookup Lists'!$E$2:$E$17,0))</f>
        <v>0</v>
      </c>
    </row>
    <row r="7086" spans="1:15" ht="15" customHeight="1" x14ac:dyDescent="0.2">
      <c r="A7086" s="1" t="str">
        <f t="shared" si="27"/>
        <v>OFVP</v>
      </c>
      <c r="E7086" s="1" t="s">
        <v>352</v>
      </c>
      <c r="G7086" s="38"/>
      <c r="H7086" s="39"/>
      <c r="M7086" s="1">
        <f>IF(ISNUMBER(MATCH(E7086,_xlfn.VSTACK('VLookup Lists'!$E$2:$E$17,'VLookup Lists'!$H$2:$H$38,'VLookup Lists'!$J$2:$J$8),0)),1,0)</f>
        <v>0</v>
      </c>
      <c r="N7086" s="1" t="str">
        <f>IFERROR(IF(VLOOKUP($D7086,'VLookup Lists'!$B$11:$C$29,2,FALSE)="FLIP",1,0),"")</f>
        <v/>
      </c>
      <c r="O7086" s="1" t="b">
        <f>ISNUMBER(MATCH($E7086,'VLookup Lists'!$E$2:$E$17,0))</f>
        <v>0</v>
      </c>
    </row>
    <row r="7087" spans="1:15" ht="15" customHeight="1" x14ac:dyDescent="0.2">
      <c r="A7087" s="1" t="str">
        <f t="shared" si="27"/>
        <v>OFVP</v>
      </c>
      <c r="E7087" s="1" t="s">
        <v>352</v>
      </c>
      <c r="G7087" s="38"/>
      <c r="H7087" s="39"/>
      <c r="M7087" s="1">
        <f>IF(ISNUMBER(MATCH(E7087,_xlfn.VSTACK('VLookup Lists'!$E$2:$E$17,'VLookup Lists'!$H$2:$H$38,'VLookup Lists'!$J$2:$J$8),0)),1,0)</f>
        <v>0</v>
      </c>
      <c r="N7087" s="1" t="str">
        <f>IFERROR(IF(VLOOKUP($D7087,'VLookup Lists'!$B$11:$C$29,2,FALSE)="FLIP",1,0),"")</f>
        <v/>
      </c>
      <c r="O7087" s="1" t="b">
        <f>ISNUMBER(MATCH($E7087,'VLookup Lists'!$E$2:$E$17,0))</f>
        <v>0</v>
      </c>
    </row>
    <row r="7088" spans="1:15" ht="15" customHeight="1" x14ac:dyDescent="0.2">
      <c r="A7088" s="1" t="str">
        <f t="shared" si="27"/>
        <v>OFVP</v>
      </c>
      <c r="E7088" s="1" t="s">
        <v>352</v>
      </c>
      <c r="G7088" s="38"/>
      <c r="H7088" s="39"/>
      <c r="M7088" s="1">
        <f>IF(ISNUMBER(MATCH(E7088,_xlfn.VSTACK('VLookup Lists'!$E$2:$E$17,'VLookup Lists'!$H$2:$H$38,'VLookup Lists'!$J$2:$J$8),0)),1,0)</f>
        <v>0</v>
      </c>
      <c r="N7088" s="1" t="str">
        <f>IFERROR(IF(VLOOKUP($D7088,'VLookup Lists'!$B$11:$C$29,2,FALSE)="FLIP",1,0),"")</f>
        <v/>
      </c>
      <c r="O7088" s="1" t="b">
        <f>ISNUMBER(MATCH($E7088,'VLookup Lists'!$E$2:$E$17,0))</f>
        <v>0</v>
      </c>
    </row>
    <row r="7089" spans="1:15" ht="15" customHeight="1" x14ac:dyDescent="0.2">
      <c r="A7089" s="1" t="str">
        <f t="shared" si="27"/>
        <v>OFVP</v>
      </c>
      <c r="E7089" s="1" t="s">
        <v>352</v>
      </c>
      <c r="G7089" s="38"/>
      <c r="H7089" s="39"/>
      <c r="M7089" s="1">
        <f>IF(ISNUMBER(MATCH(E7089,_xlfn.VSTACK('VLookup Lists'!$E$2:$E$17,'VLookup Lists'!$H$2:$H$38,'VLookup Lists'!$J$2:$J$8),0)),1,0)</f>
        <v>0</v>
      </c>
      <c r="N7089" s="1" t="str">
        <f>IFERROR(IF(VLOOKUP($D7089,'VLookup Lists'!$B$11:$C$29,2,FALSE)="FLIP",1,0),"")</f>
        <v/>
      </c>
      <c r="O7089" s="1" t="b">
        <f>ISNUMBER(MATCH($E7089,'VLookup Lists'!$E$2:$E$17,0))</f>
        <v>0</v>
      </c>
    </row>
    <row r="7090" spans="1:15" ht="15" customHeight="1" x14ac:dyDescent="0.2">
      <c r="A7090" s="1" t="str">
        <f t="shared" si="27"/>
        <v>OFVP</v>
      </c>
      <c r="E7090" s="1" t="s">
        <v>352</v>
      </c>
      <c r="G7090" s="38"/>
      <c r="H7090" s="39"/>
      <c r="M7090" s="1">
        <f>IF(ISNUMBER(MATCH(E7090,_xlfn.VSTACK('VLookup Lists'!$E$2:$E$17,'VLookup Lists'!$H$2:$H$38,'VLookup Lists'!$J$2:$J$8),0)),1,0)</f>
        <v>0</v>
      </c>
      <c r="N7090" s="1" t="str">
        <f>IFERROR(IF(VLOOKUP($D7090,'VLookup Lists'!$B$11:$C$29,2,FALSE)="FLIP",1,0),"")</f>
        <v/>
      </c>
      <c r="O7090" s="1" t="b">
        <f>ISNUMBER(MATCH($E7090,'VLookup Lists'!$E$2:$E$17,0))</f>
        <v>0</v>
      </c>
    </row>
    <row r="7091" spans="1:15" ht="15" customHeight="1" x14ac:dyDescent="0.2">
      <c r="A7091" s="1" t="str">
        <f t="shared" si="27"/>
        <v>OFVP</v>
      </c>
      <c r="E7091" s="1" t="s">
        <v>352</v>
      </c>
      <c r="G7091" s="38"/>
      <c r="H7091" s="39"/>
      <c r="M7091" s="1">
        <f>IF(ISNUMBER(MATCH(E7091,_xlfn.VSTACK('VLookup Lists'!$E$2:$E$17,'VLookup Lists'!$H$2:$H$38,'VLookup Lists'!$J$2:$J$8),0)),1,0)</f>
        <v>0</v>
      </c>
      <c r="N7091" s="1" t="str">
        <f>IFERROR(IF(VLOOKUP($D7091,'VLookup Lists'!$B$11:$C$29,2,FALSE)="FLIP",1,0),"")</f>
        <v/>
      </c>
      <c r="O7091" s="1" t="b">
        <f>ISNUMBER(MATCH($E7091,'VLookup Lists'!$E$2:$E$17,0))</f>
        <v>0</v>
      </c>
    </row>
    <row r="7092" spans="1:15" ht="15" customHeight="1" x14ac:dyDescent="0.2">
      <c r="A7092" s="1" t="str">
        <f t="shared" si="27"/>
        <v>OFVP</v>
      </c>
      <c r="E7092" s="1" t="s">
        <v>352</v>
      </c>
      <c r="G7092" s="38"/>
      <c r="H7092" s="39"/>
      <c r="M7092" s="1">
        <f>IF(ISNUMBER(MATCH(E7092,_xlfn.VSTACK('VLookup Lists'!$E$2:$E$17,'VLookup Lists'!$H$2:$H$38,'VLookup Lists'!$J$2:$J$8),0)),1,0)</f>
        <v>0</v>
      </c>
      <c r="N7092" s="1" t="str">
        <f>IFERROR(IF(VLOOKUP($D7092,'VLookup Lists'!$B$11:$C$29,2,FALSE)="FLIP",1,0),"")</f>
        <v/>
      </c>
      <c r="O7092" s="1" t="b">
        <f>ISNUMBER(MATCH($E7092,'VLookup Lists'!$E$2:$E$17,0))</f>
        <v>0</v>
      </c>
    </row>
    <row r="7093" spans="1:15" ht="15" customHeight="1" x14ac:dyDescent="0.2">
      <c r="A7093" s="1" t="str">
        <f t="shared" si="27"/>
        <v>OFVP</v>
      </c>
      <c r="E7093" s="1" t="s">
        <v>352</v>
      </c>
      <c r="G7093" s="38"/>
      <c r="H7093" s="39"/>
      <c r="M7093" s="1">
        <f>IF(ISNUMBER(MATCH(E7093,_xlfn.VSTACK('VLookup Lists'!$E$2:$E$17,'VLookup Lists'!$H$2:$H$38,'VLookup Lists'!$J$2:$J$8),0)),1,0)</f>
        <v>0</v>
      </c>
      <c r="N7093" s="1" t="str">
        <f>IFERROR(IF(VLOOKUP($D7093,'VLookup Lists'!$B$11:$C$29,2,FALSE)="FLIP",1,0),"")</f>
        <v/>
      </c>
      <c r="O7093" s="1" t="b">
        <f>ISNUMBER(MATCH($E7093,'VLookup Lists'!$E$2:$E$17,0))</f>
        <v>0</v>
      </c>
    </row>
    <row r="7094" spans="1:15" ht="15" customHeight="1" x14ac:dyDescent="0.2">
      <c r="A7094" s="1" t="str">
        <f t="shared" si="27"/>
        <v>OFVP</v>
      </c>
      <c r="E7094" s="1" t="s">
        <v>352</v>
      </c>
      <c r="G7094" s="38"/>
      <c r="H7094" s="39"/>
      <c r="M7094" s="1">
        <f>IF(ISNUMBER(MATCH(E7094,_xlfn.VSTACK('VLookup Lists'!$E$2:$E$17,'VLookup Lists'!$H$2:$H$38,'VLookup Lists'!$J$2:$J$8),0)),1,0)</f>
        <v>0</v>
      </c>
      <c r="N7094" s="1" t="str">
        <f>IFERROR(IF(VLOOKUP($D7094,'VLookup Lists'!$B$11:$C$29,2,FALSE)="FLIP",1,0),"")</f>
        <v/>
      </c>
      <c r="O7094" s="1" t="b">
        <f>ISNUMBER(MATCH($E7094,'VLookup Lists'!$E$2:$E$17,0))</f>
        <v>0</v>
      </c>
    </row>
    <row r="7095" spans="1:15" ht="15" customHeight="1" x14ac:dyDescent="0.2">
      <c r="A7095" s="1" t="str">
        <f t="shared" si="27"/>
        <v>OFVP</v>
      </c>
      <c r="E7095" s="1" t="s">
        <v>352</v>
      </c>
      <c r="G7095" s="38"/>
      <c r="H7095" s="39"/>
      <c r="M7095" s="1">
        <f>IF(ISNUMBER(MATCH(E7095,_xlfn.VSTACK('VLookup Lists'!$E$2:$E$17,'VLookup Lists'!$H$2:$H$38,'VLookup Lists'!$J$2:$J$8),0)),1,0)</f>
        <v>0</v>
      </c>
      <c r="N7095" s="1" t="str">
        <f>IFERROR(IF(VLOOKUP($D7095,'VLookup Lists'!$B$11:$C$29,2,FALSE)="FLIP",1,0),"")</f>
        <v/>
      </c>
      <c r="O7095" s="1" t="b">
        <f>ISNUMBER(MATCH($E7095,'VLookup Lists'!$E$2:$E$17,0))</f>
        <v>0</v>
      </c>
    </row>
    <row r="7096" spans="1:15" ht="15" customHeight="1" x14ac:dyDescent="0.2">
      <c r="A7096" s="1" t="str">
        <f t="shared" si="27"/>
        <v>OFVP</v>
      </c>
      <c r="E7096" s="1" t="s">
        <v>352</v>
      </c>
      <c r="G7096" s="38"/>
      <c r="H7096" s="39"/>
      <c r="M7096" s="1">
        <f>IF(ISNUMBER(MATCH(E7096,_xlfn.VSTACK('VLookup Lists'!$E$2:$E$17,'VLookup Lists'!$H$2:$H$38,'VLookup Lists'!$J$2:$J$8),0)),1,0)</f>
        <v>0</v>
      </c>
      <c r="N7096" s="1" t="str">
        <f>IFERROR(IF(VLOOKUP($D7096,'VLookup Lists'!$B$11:$C$29,2,FALSE)="FLIP",1,0),"")</f>
        <v/>
      </c>
      <c r="O7096" s="1" t="b">
        <f>ISNUMBER(MATCH($E7096,'VLookup Lists'!$E$2:$E$17,0))</f>
        <v>0</v>
      </c>
    </row>
    <row r="7097" spans="1:15" ht="15" customHeight="1" x14ac:dyDescent="0.2">
      <c r="A7097" s="1" t="str">
        <f t="shared" si="27"/>
        <v>OFVP</v>
      </c>
      <c r="E7097" s="1" t="s">
        <v>352</v>
      </c>
      <c r="G7097" s="38"/>
      <c r="H7097" s="39"/>
      <c r="M7097" s="1">
        <f>IF(ISNUMBER(MATCH(E7097,_xlfn.VSTACK('VLookup Lists'!$E$2:$E$17,'VLookup Lists'!$H$2:$H$38,'VLookup Lists'!$J$2:$J$8),0)),1,0)</f>
        <v>0</v>
      </c>
      <c r="N7097" s="1" t="str">
        <f>IFERROR(IF(VLOOKUP($D7097,'VLookup Lists'!$B$11:$C$29,2,FALSE)="FLIP",1,0),"")</f>
        <v/>
      </c>
      <c r="O7097" s="1" t="b">
        <f>ISNUMBER(MATCH($E7097,'VLookup Lists'!$E$2:$E$17,0))</f>
        <v>0</v>
      </c>
    </row>
    <row r="7098" spans="1:15" ht="15" customHeight="1" x14ac:dyDescent="0.2">
      <c r="A7098" s="1" t="str">
        <f t="shared" si="27"/>
        <v>OFVP</v>
      </c>
      <c r="E7098" s="1" t="s">
        <v>352</v>
      </c>
      <c r="G7098" s="38"/>
      <c r="H7098" s="39"/>
      <c r="M7098" s="1">
        <f>IF(ISNUMBER(MATCH(E7098,_xlfn.VSTACK('VLookup Lists'!$E$2:$E$17,'VLookup Lists'!$H$2:$H$38,'VLookup Lists'!$J$2:$J$8),0)),1,0)</f>
        <v>0</v>
      </c>
      <c r="N7098" s="1" t="str">
        <f>IFERROR(IF(VLOOKUP($D7098,'VLookup Lists'!$B$11:$C$29,2,FALSE)="FLIP",1,0),"")</f>
        <v/>
      </c>
      <c r="O7098" s="1" t="b">
        <f>ISNUMBER(MATCH($E7098,'VLookup Lists'!$E$2:$E$17,0))</f>
        <v>0</v>
      </c>
    </row>
    <row r="7099" spans="1:15" ht="15" customHeight="1" x14ac:dyDescent="0.2">
      <c r="A7099" s="1" t="str">
        <f t="shared" si="27"/>
        <v>OFVP</v>
      </c>
      <c r="E7099" s="1" t="s">
        <v>352</v>
      </c>
      <c r="G7099" s="38"/>
      <c r="H7099" s="39"/>
      <c r="M7099" s="1">
        <f>IF(ISNUMBER(MATCH(E7099,_xlfn.VSTACK('VLookup Lists'!$E$2:$E$17,'VLookup Lists'!$H$2:$H$38,'VLookup Lists'!$J$2:$J$8),0)),1,0)</f>
        <v>0</v>
      </c>
      <c r="N7099" s="1" t="str">
        <f>IFERROR(IF(VLOOKUP($D7099,'VLookup Lists'!$B$11:$C$29,2,FALSE)="FLIP",1,0),"")</f>
        <v/>
      </c>
      <c r="O7099" s="1" t="b">
        <f>ISNUMBER(MATCH($E7099,'VLookup Lists'!$E$2:$E$17,0))</f>
        <v>0</v>
      </c>
    </row>
    <row r="7100" spans="1:15" ht="15" customHeight="1" x14ac:dyDescent="0.2">
      <c r="A7100" s="1" t="str">
        <f t="shared" si="27"/>
        <v>OFVP</v>
      </c>
      <c r="E7100" s="1" t="s">
        <v>352</v>
      </c>
      <c r="G7100" s="38"/>
      <c r="H7100" s="39"/>
      <c r="M7100" s="1">
        <f>IF(ISNUMBER(MATCH(E7100,_xlfn.VSTACK('VLookup Lists'!$E$2:$E$17,'VLookup Lists'!$H$2:$H$38,'VLookup Lists'!$J$2:$J$8),0)),1,0)</f>
        <v>0</v>
      </c>
      <c r="N7100" s="1" t="str">
        <f>IFERROR(IF(VLOOKUP($D7100,'VLookup Lists'!$B$11:$C$29,2,FALSE)="FLIP",1,0),"")</f>
        <v/>
      </c>
      <c r="O7100" s="1" t="b">
        <f>ISNUMBER(MATCH($E7100,'VLookup Lists'!$E$2:$E$17,0))</f>
        <v>0</v>
      </c>
    </row>
    <row r="7101" spans="1:15" ht="15" customHeight="1" x14ac:dyDescent="0.2">
      <c r="A7101" s="1" t="str">
        <f t="shared" si="27"/>
        <v>OFVP</v>
      </c>
      <c r="E7101" s="1" t="s">
        <v>352</v>
      </c>
      <c r="G7101" s="38"/>
      <c r="H7101" s="39"/>
      <c r="M7101" s="1">
        <f>IF(ISNUMBER(MATCH(E7101,_xlfn.VSTACK('VLookup Lists'!$E$2:$E$17,'VLookup Lists'!$H$2:$H$38,'VLookup Lists'!$J$2:$J$8),0)),1,0)</f>
        <v>0</v>
      </c>
      <c r="N7101" s="1" t="str">
        <f>IFERROR(IF(VLOOKUP($D7101,'VLookup Lists'!$B$11:$C$29,2,FALSE)="FLIP",1,0),"")</f>
        <v/>
      </c>
      <c r="O7101" s="1" t="b">
        <f>ISNUMBER(MATCH($E7101,'VLookup Lists'!$E$2:$E$17,0))</f>
        <v>0</v>
      </c>
    </row>
    <row r="7102" spans="1:15" ht="15" customHeight="1" x14ac:dyDescent="0.2">
      <c r="A7102" s="1" t="str">
        <f t="shared" si="27"/>
        <v>OFVP</v>
      </c>
      <c r="E7102" s="1" t="s">
        <v>352</v>
      </c>
      <c r="G7102" s="38"/>
      <c r="H7102" s="39"/>
      <c r="M7102" s="1">
        <f>IF(ISNUMBER(MATCH(E7102,_xlfn.VSTACK('VLookup Lists'!$E$2:$E$17,'VLookup Lists'!$H$2:$H$38,'VLookup Lists'!$J$2:$J$8),0)),1,0)</f>
        <v>0</v>
      </c>
      <c r="N7102" s="1" t="str">
        <f>IFERROR(IF(VLOOKUP($D7102,'VLookup Lists'!$B$11:$C$29,2,FALSE)="FLIP",1,0),"")</f>
        <v/>
      </c>
      <c r="O7102" s="1" t="b">
        <f>ISNUMBER(MATCH($E7102,'VLookup Lists'!$E$2:$E$17,0))</f>
        <v>0</v>
      </c>
    </row>
    <row r="7103" spans="1:15" ht="15" customHeight="1" x14ac:dyDescent="0.2">
      <c r="A7103" s="1" t="str">
        <f t="shared" si="27"/>
        <v>OFVP</v>
      </c>
      <c r="E7103" s="1" t="s">
        <v>352</v>
      </c>
      <c r="G7103" s="38"/>
      <c r="H7103" s="39"/>
      <c r="M7103" s="1">
        <f>IF(ISNUMBER(MATCH(E7103,_xlfn.VSTACK('VLookup Lists'!$E$2:$E$17,'VLookup Lists'!$H$2:$H$38,'VLookup Lists'!$J$2:$J$8),0)),1,0)</f>
        <v>0</v>
      </c>
      <c r="N7103" s="1" t="str">
        <f>IFERROR(IF(VLOOKUP($D7103,'VLookup Lists'!$B$11:$C$29,2,FALSE)="FLIP",1,0),"")</f>
        <v/>
      </c>
      <c r="O7103" s="1" t="b">
        <f>ISNUMBER(MATCH($E7103,'VLookup Lists'!$E$2:$E$17,0))</f>
        <v>0</v>
      </c>
    </row>
    <row r="7104" spans="1:15" ht="15" customHeight="1" x14ac:dyDescent="0.2">
      <c r="A7104" s="1" t="str">
        <f t="shared" si="27"/>
        <v>OFVP</v>
      </c>
      <c r="E7104" s="1" t="s">
        <v>352</v>
      </c>
      <c r="G7104" s="38"/>
      <c r="H7104" s="39"/>
      <c r="M7104" s="1">
        <f>IF(ISNUMBER(MATCH(E7104,_xlfn.VSTACK('VLookup Lists'!$E$2:$E$17,'VLookup Lists'!$H$2:$H$38,'VLookup Lists'!$J$2:$J$8),0)),1,0)</f>
        <v>0</v>
      </c>
      <c r="N7104" s="1" t="str">
        <f>IFERROR(IF(VLOOKUP($D7104,'VLookup Lists'!$B$11:$C$29,2,FALSE)="FLIP",1,0),"")</f>
        <v/>
      </c>
      <c r="O7104" s="1" t="b">
        <f>ISNUMBER(MATCH($E7104,'VLookup Lists'!$E$2:$E$17,0))</f>
        <v>0</v>
      </c>
    </row>
    <row r="7105" spans="1:15" ht="15" customHeight="1" x14ac:dyDescent="0.2">
      <c r="A7105" s="1" t="str">
        <f t="shared" si="27"/>
        <v>OFVP</v>
      </c>
      <c r="E7105" s="1" t="s">
        <v>352</v>
      </c>
      <c r="G7105" s="38"/>
      <c r="H7105" s="39"/>
      <c r="M7105" s="1">
        <f>IF(ISNUMBER(MATCH(E7105,_xlfn.VSTACK('VLookup Lists'!$E$2:$E$17,'VLookup Lists'!$H$2:$H$38,'VLookup Lists'!$J$2:$J$8),0)),1,0)</f>
        <v>0</v>
      </c>
      <c r="N7105" s="1" t="str">
        <f>IFERROR(IF(VLOOKUP($D7105,'VLookup Lists'!$B$11:$C$29,2,FALSE)="FLIP",1,0),"")</f>
        <v/>
      </c>
      <c r="O7105" s="1" t="b">
        <f>ISNUMBER(MATCH($E7105,'VLookup Lists'!$E$2:$E$17,0))</f>
        <v>0</v>
      </c>
    </row>
    <row r="7106" spans="1:15" ht="15" customHeight="1" x14ac:dyDescent="0.2">
      <c r="A7106" s="1" t="str">
        <f t="shared" si="27"/>
        <v>OFVP</v>
      </c>
      <c r="E7106" s="1" t="s">
        <v>352</v>
      </c>
      <c r="G7106" s="38"/>
      <c r="H7106" s="39"/>
      <c r="M7106" s="1">
        <f>IF(ISNUMBER(MATCH(E7106,_xlfn.VSTACK('VLookup Lists'!$E$2:$E$17,'VLookup Lists'!$H$2:$H$38,'VLookup Lists'!$J$2:$J$8),0)),1,0)</f>
        <v>0</v>
      </c>
      <c r="N7106" s="1" t="str">
        <f>IFERROR(IF(VLOOKUP($D7106,'VLookup Lists'!$B$11:$C$29,2,FALSE)="FLIP",1,0),"")</f>
        <v/>
      </c>
      <c r="O7106" s="1" t="b">
        <f>ISNUMBER(MATCH($E7106,'VLookup Lists'!$E$2:$E$17,0))</f>
        <v>0</v>
      </c>
    </row>
    <row r="7107" spans="1:15" ht="15" customHeight="1" x14ac:dyDescent="0.2">
      <c r="A7107" s="1" t="str">
        <f t="shared" si="27"/>
        <v>OFVP</v>
      </c>
      <c r="E7107" s="1" t="s">
        <v>352</v>
      </c>
      <c r="G7107" s="38"/>
      <c r="H7107" s="39"/>
      <c r="M7107" s="1">
        <f>IF(ISNUMBER(MATCH(E7107,_xlfn.VSTACK('VLookup Lists'!$E$2:$E$17,'VLookup Lists'!$H$2:$H$38,'VLookup Lists'!$J$2:$J$8),0)),1,0)</f>
        <v>0</v>
      </c>
      <c r="N7107" s="1" t="str">
        <f>IFERROR(IF(VLOOKUP($D7107,'VLookup Lists'!$B$11:$C$29,2,FALSE)="FLIP",1,0),"")</f>
        <v/>
      </c>
      <c r="O7107" s="1" t="b">
        <f>ISNUMBER(MATCH($E7107,'VLookup Lists'!$E$2:$E$17,0))</f>
        <v>0</v>
      </c>
    </row>
    <row r="7108" spans="1:15" ht="15" customHeight="1" x14ac:dyDescent="0.2">
      <c r="A7108" s="1" t="str">
        <f t="shared" si="27"/>
        <v>OFVP</v>
      </c>
      <c r="E7108" s="1" t="s">
        <v>352</v>
      </c>
      <c r="G7108" s="38"/>
      <c r="H7108" s="39"/>
      <c r="M7108" s="1">
        <f>IF(ISNUMBER(MATCH(E7108,_xlfn.VSTACK('VLookup Lists'!$E$2:$E$17,'VLookup Lists'!$H$2:$H$38,'VLookup Lists'!$J$2:$J$8),0)),1,0)</f>
        <v>0</v>
      </c>
      <c r="N7108" s="1" t="str">
        <f>IFERROR(IF(VLOOKUP($D7108,'VLookup Lists'!$B$11:$C$29,2,FALSE)="FLIP",1,0),"")</f>
        <v/>
      </c>
      <c r="O7108" s="1" t="b">
        <f>ISNUMBER(MATCH($E7108,'VLookup Lists'!$E$2:$E$17,0))</f>
        <v>0</v>
      </c>
    </row>
    <row r="7109" spans="1:15" ht="15" customHeight="1" x14ac:dyDescent="0.2">
      <c r="A7109" s="1" t="str">
        <f t="shared" si="27"/>
        <v>OFVP</v>
      </c>
      <c r="E7109" s="1" t="s">
        <v>352</v>
      </c>
      <c r="G7109" s="38"/>
      <c r="H7109" s="39"/>
      <c r="M7109" s="1">
        <f>IF(ISNUMBER(MATCH(E7109,_xlfn.VSTACK('VLookup Lists'!$E$2:$E$17,'VLookup Lists'!$H$2:$H$38,'VLookup Lists'!$J$2:$J$8),0)),1,0)</f>
        <v>0</v>
      </c>
      <c r="N7109" s="1" t="str">
        <f>IFERROR(IF(VLOOKUP($D7109,'VLookup Lists'!$B$11:$C$29,2,FALSE)="FLIP",1,0),"")</f>
        <v/>
      </c>
      <c r="O7109" s="1" t="b">
        <f>ISNUMBER(MATCH($E7109,'VLookup Lists'!$E$2:$E$17,0))</f>
        <v>0</v>
      </c>
    </row>
    <row r="7110" spans="1:15" ht="15" customHeight="1" x14ac:dyDescent="0.2">
      <c r="A7110" s="1" t="str">
        <f t="shared" si="27"/>
        <v>OFVP</v>
      </c>
      <c r="E7110" s="1" t="s">
        <v>352</v>
      </c>
      <c r="G7110" s="38"/>
      <c r="H7110" s="39"/>
      <c r="M7110" s="1">
        <f>IF(ISNUMBER(MATCH(E7110,_xlfn.VSTACK('VLookup Lists'!$E$2:$E$17,'VLookup Lists'!$H$2:$H$38,'VLookup Lists'!$J$2:$J$8),0)),1,0)</f>
        <v>0</v>
      </c>
      <c r="N7110" s="1" t="str">
        <f>IFERROR(IF(VLOOKUP($D7110,'VLookup Lists'!$B$11:$C$29,2,FALSE)="FLIP",1,0),"")</f>
        <v/>
      </c>
      <c r="O7110" s="1" t="b">
        <f>ISNUMBER(MATCH($E7110,'VLookup Lists'!$E$2:$E$17,0))</f>
        <v>0</v>
      </c>
    </row>
    <row r="7111" spans="1:15" ht="15" customHeight="1" x14ac:dyDescent="0.2">
      <c r="A7111" s="1" t="str">
        <f t="shared" si="27"/>
        <v>OFVP</v>
      </c>
      <c r="E7111" s="1" t="s">
        <v>352</v>
      </c>
      <c r="G7111" s="38"/>
      <c r="H7111" s="39"/>
      <c r="M7111" s="1">
        <f>IF(ISNUMBER(MATCH(E7111,_xlfn.VSTACK('VLookup Lists'!$E$2:$E$17,'VLookup Lists'!$H$2:$H$38,'VLookup Lists'!$J$2:$J$8),0)),1,0)</f>
        <v>0</v>
      </c>
      <c r="N7111" s="1" t="str">
        <f>IFERROR(IF(VLOOKUP($D7111,'VLookup Lists'!$B$11:$C$29,2,FALSE)="FLIP",1,0),"")</f>
        <v/>
      </c>
      <c r="O7111" s="1" t="b">
        <f>ISNUMBER(MATCH($E7111,'VLookup Lists'!$E$2:$E$17,0))</f>
        <v>0</v>
      </c>
    </row>
    <row r="7112" spans="1:15" ht="15" customHeight="1" x14ac:dyDescent="0.2">
      <c r="A7112" s="1" t="str">
        <f t="shared" si="27"/>
        <v>OFVP</v>
      </c>
      <c r="E7112" s="1" t="s">
        <v>352</v>
      </c>
      <c r="G7112" s="38"/>
      <c r="H7112" s="39"/>
      <c r="M7112" s="1">
        <f>IF(ISNUMBER(MATCH(E7112,_xlfn.VSTACK('VLookup Lists'!$E$2:$E$17,'VLookup Lists'!$H$2:$H$38,'VLookup Lists'!$J$2:$J$8),0)),1,0)</f>
        <v>0</v>
      </c>
      <c r="N7112" s="1" t="str">
        <f>IFERROR(IF(VLOOKUP($D7112,'VLookup Lists'!$B$11:$C$29,2,FALSE)="FLIP",1,0),"")</f>
        <v/>
      </c>
      <c r="O7112" s="1" t="b">
        <f>ISNUMBER(MATCH($E7112,'VLookup Lists'!$E$2:$E$17,0))</f>
        <v>0</v>
      </c>
    </row>
    <row r="7113" spans="1:15" ht="15" customHeight="1" x14ac:dyDescent="0.2">
      <c r="A7113" s="1" t="str">
        <f t="shared" si="27"/>
        <v>OFVP</v>
      </c>
      <c r="E7113" s="1" t="s">
        <v>352</v>
      </c>
      <c r="G7113" s="38"/>
      <c r="H7113" s="39"/>
      <c r="M7113" s="1">
        <f>IF(ISNUMBER(MATCH(E7113,_xlfn.VSTACK('VLookup Lists'!$E$2:$E$17,'VLookup Lists'!$H$2:$H$38,'VLookup Lists'!$J$2:$J$8),0)),1,0)</f>
        <v>0</v>
      </c>
      <c r="N7113" s="1" t="str">
        <f>IFERROR(IF(VLOOKUP($D7113,'VLookup Lists'!$B$11:$C$29,2,FALSE)="FLIP",1,0),"")</f>
        <v/>
      </c>
      <c r="O7113" s="1" t="b">
        <f>ISNUMBER(MATCH($E7113,'VLookup Lists'!$E$2:$E$17,0))</f>
        <v>0</v>
      </c>
    </row>
    <row r="7114" spans="1:15" ht="15" customHeight="1" x14ac:dyDescent="0.2">
      <c r="A7114" s="1" t="str">
        <f t="shared" si="27"/>
        <v>OFVP</v>
      </c>
      <c r="E7114" s="1" t="s">
        <v>352</v>
      </c>
      <c r="G7114" s="38"/>
      <c r="H7114" s="39"/>
      <c r="M7114" s="1">
        <f>IF(ISNUMBER(MATCH(E7114,_xlfn.VSTACK('VLookup Lists'!$E$2:$E$17,'VLookup Lists'!$H$2:$H$38,'VLookup Lists'!$J$2:$J$8),0)),1,0)</f>
        <v>0</v>
      </c>
      <c r="N7114" s="1" t="str">
        <f>IFERROR(IF(VLOOKUP($D7114,'VLookup Lists'!$B$11:$C$29,2,FALSE)="FLIP",1,0),"")</f>
        <v/>
      </c>
      <c r="O7114" s="1" t="b">
        <f>ISNUMBER(MATCH($E7114,'VLookup Lists'!$E$2:$E$17,0))</f>
        <v>0</v>
      </c>
    </row>
    <row r="7115" spans="1:15" ht="15" customHeight="1" x14ac:dyDescent="0.2">
      <c r="A7115" s="1" t="str">
        <f t="shared" si="27"/>
        <v>OFVP</v>
      </c>
      <c r="E7115" s="1" t="s">
        <v>352</v>
      </c>
      <c r="G7115" s="38"/>
      <c r="H7115" s="39"/>
      <c r="M7115" s="1">
        <f>IF(ISNUMBER(MATCH(E7115,_xlfn.VSTACK('VLookup Lists'!$E$2:$E$17,'VLookup Lists'!$H$2:$H$38,'VLookup Lists'!$J$2:$J$8),0)),1,0)</f>
        <v>0</v>
      </c>
      <c r="N7115" s="1" t="str">
        <f>IFERROR(IF(VLOOKUP($D7115,'VLookup Lists'!$B$11:$C$29,2,FALSE)="FLIP",1,0),"")</f>
        <v/>
      </c>
      <c r="O7115" s="1" t="b">
        <f>ISNUMBER(MATCH($E7115,'VLookup Lists'!$E$2:$E$17,0))</f>
        <v>0</v>
      </c>
    </row>
    <row r="7116" spans="1:15" ht="15" customHeight="1" x14ac:dyDescent="0.2">
      <c r="A7116" s="1" t="str">
        <f t="shared" si="27"/>
        <v>OFVP</v>
      </c>
      <c r="E7116" s="1" t="s">
        <v>352</v>
      </c>
      <c r="G7116" s="38"/>
      <c r="H7116" s="39"/>
      <c r="M7116" s="1">
        <f>IF(ISNUMBER(MATCH(E7116,_xlfn.VSTACK('VLookup Lists'!$E$2:$E$17,'VLookup Lists'!$H$2:$H$38,'VLookup Lists'!$J$2:$J$8),0)),1,0)</f>
        <v>0</v>
      </c>
      <c r="N7116" s="1" t="str">
        <f>IFERROR(IF(VLOOKUP($D7116,'VLookup Lists'!$B$11:$C$29,2,FALSE)="FLIP",1,0),"")</f>
        <v/>
      </c>
      <c r="O7116" s="1" t="b">
        <f>ISNUMBER(MATCH($E7116,'VLookup Lists'!$E$2:$E$17,0))</f>
        <v>0</v>
      </c>
    </row>
    <row r="7117" spans="1:15" ht="15" customHeight="1" x14ac:dyDescent="0.2">
      <c r="A7117" s="1" t="str">
        <f t="shared" si="27"/>
        <v>OFVP</v>
      </c>
      <c r="E7117" s="1" t="s">
        <v>352</v>
      </c>
      <c r="G7117" s="38"/>
      <c r="H7117" s="39"/>
      <c r="M7117" s="1">
        <f>IF(ISNUMBER(MATCH(E7117,_xlfn.VSTACK('VLookup Lists'!$E$2:$E$17,'VLookup Lists'!$H$2:$H$38,'VLookup Lists'!$J$2:$J$8),0)),1,0)</f>
        <v>0</v>
      </c>
      <c r="N7117" s="1" t="str">
        <f>IFERROR(IF(VLOOKUP($D7117,'VLookup Lists'!$B$11:$C$29,2,FALSE)="FLIP",1,0),"")</f>
        <v/>
      </c>
      <c r="O7117" s="1" t="b">
        <f>ISNUMBER(MATCH($E7117,'VLookup Lists'!$E$2:$E$17,0))</f>
        <v>0</v>
      </c>
    </row>
    <row r="7118" spans="1:15" ht="15" customHeight="1" x14ac:dyDescent="0.2">
      <c r="A7118" s="1" t="str">
        <f t="shared" si="27"/>
        <v>OFVP</v>
      </c>
      <c r="E7118" s="1" t="s">
        <v>352</v>
      </c>
      <c r="G7118" s="38"/>
      <c r="H7118" s="39"/>
      <c r="M7118" s="1">
        <f>IF(ISNUMBER(MATCH(E7118,_xlfn.VSTACK('VLookup Lists'!$E$2:$E$17,'VLookup Lists'!$H$2:$H$38,'VLookup Lists'!$J$2:$J$8),0)),1,0)</f>
        <v>0</v>
      </c>
      <c r="N7118" s="1" t="str">
        <f>IFERROR(IF(VLOOKUP($D7118,'VLookup Lists'!$B$11:$C$29,2,FALSE)="FLIP",1,0),"")</f>
        <v/>
      </c>
      <c r="O7118" s="1" t="b">
        <f>ISNUMBER(MATCH($E7118,'VLookup Lists'!$E$2:$E$17,0))</f>
        <v>0</v>
      </c>
    </row>
    <row r="7119" spans="1:15" ht="15" customHeight="1" x14ac:dyDescent="0.2">
      <c r="A7119" s="1" t="str">
        <f t="shared" si="27"/>
        <v>OFVP</v>
      </c>
      <c r="E7119" s="1" t="s">
        <v>352</v>
      </c>
      <c r="G7119" s="38"/>
      <c r="H7119" s="39"/>
      <c r="M7119" s="1">
        <f>IF(ISNUMBER(MATCH(E7119,_xlfn.VSTACK('VLookup Lists'!$E$2:$E$17,'VLookup Lists'!$H$2:$H$38,'VLookup Lists'!$J$2:$J$8),0)),1,0)</f>
        <v>0</v>
      </c>
      <c r="N7119" s="1" t="str">
        <f>IFERROR(IF(VLOOKUP($D7119,'VLookup Lists'!$B$11:$C$29,2,FALSE)="FLIP",1,0),"")</f>
        <v/>
      </c>
      <c r="O7119" s="1" t="b">
        <f>ISNUMBER(MATCH($E7119,'VLookup Lists'!$E$2:$E$17,0))</f>
        <v>0</v>
      </c>
    </row>
    <row r="7120" spans="1:15" ht="15" customHeight="1" x14ac:dyDescent="0.2">
      <c r="A7120" s="1" t="str">
        <f t="shared" si="27"/>
        <v>OFVP</v>
      </c>
      <c r="E7120" s="1" t="s">
        <v>352</v>
      </c>
      <c r="G7120" s="38"/>
      <c r="H7120" s="39"/>
      <c r="M7120" s="1">
        <f>IF(ISNUMBER(MATCH(E7120,_xlfn.VSTACK('VLookup Lists'!$E$2:$E$17,'VLookup Lists'!$H$2:$H$38,'VLookup Lists'!$J$2:$J$8),0)),1,0)</f>
        <v>0</v>
      </c>
      <c r="N7120" s="1" t="str">
        <f>IFERROR(IF(VLOOKUP($D7120,'VLookup Lists'!$B$11:$C$29,2,FALSE)="FLIP",1,0),"")</f>
        <v/>
      </c>
      <c r="O7120" s="1" t="b">
        <f>ISNUMBER(MATCH($E7120,'VLookup Lists'!$E$2:$E$17,0))</f>
        <v>0</v>
      </c>
    </row>
    <row r="7121" spans="1:15" ht="15" customHeight="1" x14ac:dyDescent="0.2">
      <c r="A7121" s="1" t="str">
        <f t="shared" si="27"/>
        <v>OFVP</v>
      </c>
      <c r="E7121" s="1" t="s">
        <v>352</v>
      </c>
      <c r="G7121" s="38"/>
      <c r="H7121" s="39"/>
      <c r="M7121" s="1">
        <f>IF(ISNUMBER(MATCH(E7121,_xlfn.VSTACK('VLookup Lists'!$E$2:$E$17,'VLookup Lists'!$H$2:$H$38,'VLookup Lists'!$J$2:$J$8),0)),1,0)</f>
        <v>0</v>
      </c>
      <c r="N7121" s="1" t="str">
        <f>IFERROR(IF(VLOOKUP($D7121,'VLookup Lists'!$B$11:$C$29,2,FALSE)="FLIP",1,0),"")</f>
        <v/>
      </c>
      <c r="O7121" s="1" t="b">
        <f>ISNUMBER(MATCH($E7121,'VLookup Lists'!$E$2:$E$17,0))</f>
        <v>0</v>
      </c>
    </row>
    <row r="7122" spans="1:15" ht="15" customHeight="1" x14ac:dyDescent="0.2">
      <c r="A7122" s="1" t="str">
        <f t="shared" si="27"/>
        <v>OFVP</v>
      </c>
      <c r="E7122" s="1" t="s">
        <v>352</v>
      </c>
      <c r="G7122" s="38"/>
      <c r="H7122" s="39"/>
      <c r="M7122" s="1">
        <f>IF(ISNUMBER(MATCH(E7122,_xlfn.VSTACK('VLookup Lists'!$E$2:$E$17,'VLookup Lists'!$H$2:$H$38,'VLookup Lists'!$J$2:$J$8),0)),1,0)</f>
        <v>0</v>
      </c>
      <c r="N7122" s="1" t="str">
        <f>IFERROR(IF(VLOOKUP($D7122,'VLookup Lists'!$B$11:$C$29,2,FALSE)="FLIP",1,0),"")</f>
        <v/>
      </c>
      <c r="O7122" s="1" t="b">
        <f>ISNUMBER(MATCH($E7122,'VLookup Lists'!$E$2:$E$17,0))</f>
        <v>0</v>
      </c>
    </row>
    <row r="7123" spans="1:15" ht="15" customHeight="1" x14ac:dyDescent="0.2">
      <c r="A7123" s="1" t="str">
        <f t="shared" si="27"/>
        <v>OFVP</v>
      </c>
      <c r="E7123" s="1" t="s">
        <v>352</v>
      </c>
      <c r="G7123" s="38"/>
      <c r="H7123" s="39"/>
      <c r="M7123" s="1">
        <f>IF(ISNUMBER(MATCH(E7123,_xlfn.VSTACK('VLookup Lists'!$E$2:$E$17,'VLookup Lists'!$H$2:$H$38,'VLookup Lists'!$J$2:$J$8),0)),1,0)</f>
        <v>0</v>
      </c>
      <c r="N7123" s="1" t="str">
        <f>IFERROR(IF(VLOOKUP($D7123,'VLookup Lists'!$B$11:$C$29,2,FALSE)="FLIP",1,0),"")</f>
        <v/>
      </c>
      <c r="O7123" s="1" t="b">
        <f>ISNUMBER(MATCH($E7123,'VLookup Lists'!$E$2:$E$17,0))</f>
        <v>0</v>
      </c>
    </row>
    <row r="7124" spans="1:15" ht="15" customHeight="1" x14ac:dyDescent="0.2">
      <c r="A7124" s="1" t="str">
        <f t="shared" si="27"/>
        <v>OFVP</v>
      </c>
      <c r="E7124" s="1" t="s">
        <v>352</v>
      </c>
      <c r="G7124" s="38"/>
      <c r="H7124" s="39"/>
      <c r="M7124" s="1">
        <f>IF(ISNUMBER(MATCH(E7124,_xlfn.VSTACK('VLookup Lists'!$E$2:$E$17,'VLookup Lists'!$H$2:$H$38,'VLookup Lists'!$J$2:$J$8),0)),1,0)</f>
        <v>0</v>
      </c>
      <c r="N7124" s="1" t="str">
        <f>IFERROR(IF(VLOOKUP($D7124,'VLookup Lists'!$B$11:$C$29,2,FALSE)="FLIP",1,0),"")</f>
        <v/>
      </c>
      <c r="O7124" s="1" t="b">
        <f>ISNUMBER(MATCH($E7124,'VLookup Lists'!$E$2:$E$17,0))</f>
        <v>0</v>
      </c>
    </row>
    <row r="7125" spans="1:15" ht="15" customHeight="1" x14ac:dyDescent="0.2">
      <c r="A7125" s="1" t="str">
        <f t="shared" si="27"/>
        <v>OFVP</v>
      </c>
      <c r="E7125" s="1" t="s">
        <v>352</v>
      </c>
      <c r="G7125" s="38"/>
      <c r="H7125" s="39"/>
      <c r="M7125" s="1">
        <f>IF(ISNUMBER(MATCH(E7125,_xlfn.VSTACK('VLookup Lists'!$E$2:$E$17,'VLookup Lists'!$H$2:$H$38,'VLookup Lists'!$J$2:$J$8),0)),1,0)</f>
        <v>0</v>
      </c>
      <c r="N7125" s="1" t="str">
        <f>IFERROR(IF(VLOOKUP($D7125,'VLookup Lists'!$B$11:$C$29,2,FALSE)="FLIP",1,0),"")</f>
        <v/>
      </c>
      <c r="O7125" s="1" t="b">
        <f>ISNUMBER(MATCH($E7125,'VLookup Lists'!$E$2:$E$17,0))</f>
        <v>0</v>
      </c>
    </row>
    <row r="7126" spans="1:15" ht="15" customHeight="1" x14ac:dyDescent="0.2">
      <c r="A7126" s="1" t="str">
        <f t="shared" si="27"/>
        <v>OFVP</v>
      </c>
      <c r="E7126" s="1" t="s">
        <v>352</v>
      </c>
      <c r="G7126" s="38"/>
      <c r="H7126" s="39"/>
      <c r="M7126" s="1">
        <f>IF(ISNUMBER(MATCH(E7126,_xlfn.VSTACK('VLookup Lists'!$E$2:$E$17,'VLookup Lists'!$H$2:$H$38,'VLookup Lists'!$J$2:$J$8),0)),1,0)</f>
        <v>0</v>
      </c>
      <c r="N7126" s="1" t="str">
        <f>IFERROR(IF(VLOOKUP($D7126,'VLookup Lists'!$B$11:$C$29,2,FALSE)="FLIP",1,0),"")</f>
        <v/>
      </c>
      <c r="O7126" s="1" t="b">
        <f>ISNUMBER(MATCH($E7126,'VLookup Lists'!$E$2:$E$17,0))</f>
        <v>0</v>
      </c>
    </row>
    <row r="7127" spans="1:15" ht="15" customHeight="1" x14ac:dyDescent="0.2">
      <c r="A7127" s="1" t="str">
        <f t="shared" si="27"/>
        <v>OFVP</v>
      </c>
      <c r="E7127" s="1" t="s">
        <v>352</v>
      </c>
      <c r="G7127" s="38"/>
      <c r="H7127" s="39"/>
      <c r="M7127" s="1">
        <f>IF(ISNUMBER(MATCH(E7127,_xlfn.VSTACK('VLookup Lists'!$E$2:$E$17,'VLookup Lists'!$H$2:$H$38,'VLookup Lists'!$J$2:$J$8),0)),1,0)</f>
        <v>0</v>
      </c>
      <c r="N7127" s="1" t="str">
        <f>IFERROR(IF(VLOOKUP($D7127,'VLookup Lists'!$B$11:$C$29,2,FALSE)="FLIP",1,0),"")</f>
        <v/>
      </c>
      <c r="O7127" s="1" t="b">
        <f>ISNUMBER(MATCH($E7127,'VLookup Lists'!$E$2:$E$17,0))</f>
        <v>0</v>
      </c>
    </row>
    <row r="7128" spans="1:15" ht="15" customHeight="1" x14ac:dyDescent="0.2">
      <c r="A7128" s="1" t="str">
        <f t="shared" si="27"/>
        <v>OFVP</v>
      </c>
      <c r="E7128" s="1" t="s">
        <v>352</v>
      </c>
      <c r="G7128" s="38"/>
      <c r="H7128" s="39"/>
      <c r="M7128" s="1">
        <f>IF(ISNUMBER(MATCH(E7128,_xlfn.VSTACK('VLookup Lists'!$E$2:$E$17,'VLookup Lists'!$H$2:$H$38,'VLookup Lists'!$J$2:$J$8),0)),1,0)</f>
        <v>0</v>
      </c>
      <c r="N7128" s="1" t="str">
        <f>IFERROR(IF(VLOOKUP($D7128,'VLookup Lists'!$B$11:$C$29,2,FALSE)="FLIP",1,0),"")</f>
        <v/>
      </c>
      <c r="O7128" s="1" t="b">
        <f>ISNUMBER(MATCH($E7128,'VLookup Lists'!$E$2:$E$17,0))</f>
        <v>0</v>
      </c>
    </row>
    <row r="7129" spans="1:15" ht="15" customHeight="1" x14ac:dyDescent="0.2">
      <c r="A7129" s="1" t="str">
        <f t="shared" si="27"/>
        <v>OFVP</v>
      </c>
      <c r="E7129" s="1" t="s">
        <v>352</v>
      </c>
      <c r="G7129" s="38"/>
      <c r="H7129" s="39"/>
      <c r="M7129" s="1">
        <f>IF(ISNUMBER(MATCH(E7129,_xlfn.VSTACK('VLookup Lists'!$E$2:$E$17,'VLookup Lists'!$H$2:$H$38,'VLookup Lists'!$J$2:$J$8),0)),1,0)</f>
        <v>0</v>
      </c>
      <c r="N7129" s="1" t="str">
        <f>IFERROR(IF(VLOOKUP($D7129,'VLookup Lists'!$B$11:$C$29,2,FALSE)="FLIP",1,0),"")</f>
        <v/>
      </c>
      <c r="O7129" s="1" t="b">
        <f>ISNUMBER(MATCH($E7129,'VLookup Lists'!$E$2:$E$17,0))</f>
        <v>0</v>
      </c>
    </row>
    <row r="7130" spans="1:15" ht="15" customHeight="1" x14ac:dyDescent="0.2">
      <c r="A7130" s="1" t="str">
        <f t="shared" si="27"/>
        <v>OFVP</v>
      </c>
      <c r="E7130" s="1" t="s">
        <v>352</v>
      </c>
      <c r="G7130" s="38"/>
      <c r="H7130" s="39"/>
      <c r="M7130" s="1">
        <f>IF(ISNUMBER(MATCH(E7130,_xlfn.VSTACK('VLookup Lists'!$E$2:$E$17,'VLookup Lists'!$H$2:$H$38,'VLookup Lists'!$J$2:$J$8),0)),1,0)</f>
        <v>0</v>
      </c>
      <c r="N7130" s="1" t="str">
        <f>IFERROR(IF(VLOOKUP($D7130,'VLookup Lists'!$B$11:$C$29,2,FALSE)="FLIP",1,0),"")</f>
        <v/>
      </c>
      <c r="O7130" s="1" t="b">
        <f>ISNUMBER(MATCH($E7130,'VLookup Lists'!$E$2:$E$17,0))</f>
        <v>0</v>
      </c>
    </row>
    <row r="7131" spans="1:15" ht="15" customHeight="1" x14ac:dyDescent="0.2">
      <c r="A7131" s="1" t="str">
        <f t="shared" si="27"/>
        <v>OFVP</v>
      </c>
      <c r="E7131" s="1" t="s">
        <v>352</v>
      </c>
      <c r="G7131" s="38"/>
      <c r="H7131" s="39"/>
      <c r="M7131" s="1">
        <f>IF(ISNUMBER(MATCH(E7131,_xlfn.VSTACK('VLookup Lists'!$E$2:$E$17,'VLookup Lists'!$H$2:$H$38,'VLookup Lists'!$J$2:$J$8),0)),1,0)</f>
        <v>0</v>
      </c>
      <c r="N7131" s="1" t="str">
        <f>IFERROR(IF(VLOOKUP($D7131,'VLookup Lists'!$B$11:$C$29,2,FALSE)="FLIP",1,0),"")</f>
        <v/>
      </c>
      <c r="O7131" s="1" t="b">
        <f>ISNUMBER(MATCH($E7131,'VLookup Lists'!$E$2:$E$17,0))</f>
        <v>0</v>
      </c>
    </row>
    <row r="7132" spans="1:15" ht="15" customHeight="1" x14ac:dyDescent="0.2">
      <c r="A7132" s="1" t="str">
        <f t="shared" si="27"/>
        <v>OFVP</v>
      </c>
      <c r="E7132" s="1" t="s">
        <v>352</v>
      </c>
      <c r="G7132" s="38"/>
      <c r="H7132" s="39"/>
      <c r="M7132" s="1">
        <f>IF(ISNUMBER(MATCH(E7132,_xlfn.VSTACK('VLookup Lists'!$E$2:$E$17,'VLookup Lists'!$H$2:$H$38,'VLookup Lists'!$J$2:$J$8),0)),1,0)</f>
        <v>0</v>
      </c>
      <c r="N7132" s="1" t="str">
        <f>IFERROR(IF(VLOOKUP($D7132,'VLookup Lists'!$B$11:$C$29,2,FALSE)="FLIP",1,0),"")</f>
        <v/>
      </c>
      <c r="O7132" s="1" t="b">
        <f>ISNUMBER(MATCH($E7132,'VLookup Lists'!$E$2:$E$17,0))</f>
        <v>0</v>
      </c>
    </row>
    <row r="7133" spans="1:15" ht="15" customHeight="1" x14ac:dyDescent="0.2">
      <c r="A7133" s="1" t="str">
        <f t="shared" si="27"/>
        <v>OFVP</v>
      </c>
      <c r="E7133" s="1" t="s">
        <v>352</v>
      </c>
      <c r="G7133" s="38"/>
      <c r="H7133" s="39"/>
      <c r="M7133" s="1">
        <f>IF(ISNUMBER(MATCH(E7133,_xlfn.VSTACK('VLookup Lists'!$E$2:$E$17,'VLookup Lists'!$H$2:$H$38,'VLookup Lists'!$J$2:$J$8),0)),1,0)</f>
        <v>0</v>
      </c>
      <c r="N7133" s="1" t="str">
        <f>IFERROR(IF(VLOOKUP($D7133,'VLookup Lists'!$B$11:$C$29,2,FALSE)="FLIP",1,0),"")</f>
        <v/>
      </c>
      <c r="O7133" s="1" t="b">
        <f>ISNUMBER(MATCH($E7133,'VLookup Lists'!$E$2:$E$17,0))</f>
        <v>0</v>
      </c>
    </row>
    <row r="7134" spans="1:15" ht="15" customHeight="1" x14ac:dyDescent="0.2">
      <c r="A7134" s="1" t="str">
        <f t="shared" si="27"/>
        <v>OFVP</v>
      </c>
      <c r="E7134" s="1" t="s">
        <v>352</v>
      </c>
      <c r="G7134" s="38"/>
      <c r="H7134" s="39"/>
      <c r="M7134" s="1">
        <f>IF(ISNUMBER(MATCH(E7134,_xlfn.VSTACK('VLookup Lists'!$E$2:$E$17,'VLookup Lists'!$H$2:$H$38,'VLookup Lists'!$J$2:$J$8),0)),1,0)</f>
        <v>0</v>
      </c>
      <c r="N7134" s="1" t="str">
        <f>IFERROR(IF(VLOOKUP($D7134,'VLookup Lists'!$B$11:$C$29,2,FALSE)="FLIP",1,0),"")</f>
        <v/>
      </c>
      <c r="O7134" s="1" t="b">
        <f>ISNUMBER(MATCH($E7134,'VLookup Lists'!$E$2:$E$17,0))</f>
        <v>0</v>
      </c>
    </row>
    <row r="7135" spans="1:15" ht="15" customHeight="1" x14ac:dyDescent="0.2">
      <c r="A7135" s="1" t="str">
        <f t="shared" si="27"/>
        <v>OFVP</v>
      </c>
      <c r="E7135" s="1" t="s">
        <v>352</v>
      </c>
      <c r="G7135" s="38"/>
      <c r="H7135" s="39"/>
      <c r="M7135" s="1">
        <f>IF(ISNUMBER(MATCH(E7135,_xlfn.VSTACK('VLookup Lists'!$E$2:$E$17,'VLookup Lists'!$H$2:$H$38,'VLookup Lists'!$J$2:$J$8),0)),1,0)</f>
        <v>0</v>
      </c>
      <c r="N7135" s="1" t="str">
        <f>IFERROR(IF(VLOOKUP($D7135,'VLookup Lists'!$B$11:$C$29,2,FALSE)="FLIP",1,0),"")</f>
        <v/>
      </c>
      <c r="O7135" s="1" t="b">
        <f>ISNUMBER(MATCH($E7135,'VLookup Lists'!$E$2:$E$17,0))</f>
        <v>0</v>
      </c>
    </row>
    <row r="7136" spans="1:15" ht="15" customHeight="1" x14ac:dyDescent="0.2">
      <c r="A7136" s="1" t="str">
        <f t="shared" si="27"/>
        <v>OFVP</v>
      </c>
      <c r="E7136" s="1" t="s">
        <v>352</v>
      </c>
      <c r="G7136" s="38"/>
      <c r="H7136" s="39"/>
      <c r="M7136" s="1">
        <f>IF(ISNUMBER(MATCH(E7136,_xlfn.VSTACK('VLookup Lists'!$E$2:$E$17,'VLookup Lists'!$H$2:$H$38,'VLookup Lists'!$J$2:$J$8),0)),1,0)</f>
        <v>0</v>
      </c>
      <c r="N7136" s="1" t="str">
        <f>IFERROR(IF(VLOOKUP($D7136,'VLookup Lists'!$B$11:$C$29,2,FALSE)="FLIP",1,0),"")</f>
        <v/>
      </c>
      <c r="O7136" s="1" t="b">
        <f>ISNUMBER(MATCH($E7136,'VLookup Lists'!$E$2:$E$17,0))</f>
        <v>0</v>
      </c>
    </row>
    <row r="7137" spans="1:15" ht="15" customHeight="1" x14ac:dyDescent="0.2">
      <c r="A7137" s="1" t="str">
        <f t="shared" si="27"/>
        <v>OFVP</v>
      </c>
      <c r="E7137" s="1" t="s">
        <v>352</v>
      </c>
      <c r="G7137" s="38"/>
      <c r="H7137" s="39"/>
      <c r="M7137" s="1">
        <f>IF(ISNUMBER(MATCH(E7137,_xlfn.VSTACK('VLookup Lists'!$E$2:$E$17,'VLookup Lists'!$H$2:$H$38,'VLookup Lists'!$J$2:$J$8),0)),1,0)</f>
        <v>0</v>
      </c>
      <c r="N7137" s="1" t="str">
        <f>IFERROR(IF(VLOOKUP($D7137,'VLookup Lists'!$B$11:$C$29,2,FALSE)="FLIP",1,0),"")</f>
        <v/>
      </c>
      <c r="O7137" s="1" t="b">
        <f>ISNUMBER(MATCH($E7137,'VLookup Lists'!$E$2:$E$17,0))</f>
        <v>0</v>
      </c>
    </row>
    <row r="7138" spans="1:15" ht="15" customHeight="1" x14ac:dyDescent="0.2">
      <c r="A7138" s="1" t="str">
        <f t="shared" si="27"/>
        <v>OFVP</v>
      </c>
      <c r="E7138" s="1" t="s">
        <v>352</v>
      </c>
      <c r="G7138" s="38"/>
      <c r="H7138" s="39"/>
      <c r="M7138" s="1">
        <f>IF(ISNUMBER(MATCH(E7138,_xlfn.VSTACK('VLookup Lists'!$E$2:$E$17,'VLookup Lists'!$H$2:$H$38,'VLookup Lists'!$J$2:$J$8),0)),1,0)</f>
        <v>0</v>
      </c>
      <c r="N7138" s="1" t="str">
        <f>IFERROR(IF(VLOOKUP($D7138,'VLookup Lists'!$B$11:$C$29,2,FALSE)="FLIP",1,0),"")</f>
        <v/>
      </c>
      <c r="O7138" s="1" t="b">
        <f>ISNUMBER(MATCH($E7138,'VLookup Lists'!$E$2:$E$17,0))</f>
        <v>0</v>
      </c>
    </row>
    <row r="7139" spans="1:15" ht="15" customHeight="1" x14ac:dyDescent="0.2">
      <c r="A7139" s="1" t="str">
        <f t="shared" si="27"/>
        <v>OFVP</v>
      </c>
      <c r="E7139" s="1" t="s">
        <v>352</v>
      </c>
      <c r="G7139" s="38"/>
      <c r="H7139" s="39"/>
      <c r="M7139" s="1">
        <f>IF(ISNUMBER(MATCH(E7139,_xlfn.VSTACK('VLookup Lists'!$E$2:$E$17,'VLookup Lists'!$H$2:$H$38,'VLookup Lists'!$J$2:$J$8),0)),1,0)</f>
        <v>0</v>
      </c>
      <c r="N7139" s="1" t="str">
        <f>IFERROR(IF(VLOOKUP($D7139,'VLookup Lists'!$B$11:$C$29,2,FALSE)="FLIP",1,0),"")</f>
        <v/>
      </c>
      <c r="O7139" s="1" t="b">
        <f>ISNUMBER(MATCH($E7139,'VLookup Lists'!$E$2:$E$17,0))</f>
        <v>0</v>
      </c>
    </row>
    <row r="7140" spans="1:15" ht="15" customHeight="1" x14ac:dyDescent="0.2">
      <c r="A7140" s="1" t="str">
        <f t="shared" si="27"/>
        <v>OFVP</v>
      </c>
      <c r="E7140" s="1" t="s">
        <v>352</v>
      </c>
      <c r="G7140" s="38"/>
      <c r="H7140" s="39"/>
      <c r="M7140" s="1">
        <f>IF(ISNUMBER(MATCH(E7140,_xlfn.VSTACK('VLookup Lists'!$E$2:$E$17,'VLookup Lists'!$H$2:$H$38,'VLookup Lists'!$J$2:$J$8),0)),1,0)</f>
        <v>0</v>
      </c>
      <c r="N7140" s="1" t="str">
        <f>IFERROR(IF(VLOOKUP($D7140,'VLookup Lists'!$B$11:$C$29,2,FALSE)="FLIP",1,0),"")</f>
        <v/>
      </c>
      <c r="O7140" s="1" t="b">
        <f>ISNUMBER(MATCH($E7140,'VLookup Lists'!$E$2:$E$17,0))</f>
        <v>0</v>
      </c>
    </row>
    <row r="7141" spans="1:15" ht="15" customHeight="1" x14ac:dyDescent="0.2">
      <c r="A7141" s="1" t="str">
        <f t="shared" si="27"/>
        <v>OFVP</v>
      </c>
      <c r="E7141" s="1" t="s">
        <v>352</v>
      </c>
      <c r="G7141" s="38"/>
      <c r="H7141" s="39"/>
      <c r="M7141" s="1">
        <f>IF(ISNUMBER(MATCH(E7141,_xlfn.VSTACK('VLookup Lists'!$E$2:$E$17,'VLookup Lists'!$H$2:$H$38,'VLookup Lists'!$J$2:$J$8),0)),1,0)</f>
        <v>0</v>
      </c>
      <c r="N7141" s="1" t="str">
        <f>IFERROR(IF(VLOOKUP($D7141,'VLookup Lists'!$B$11:$C$29,2,FALSE)="FLIP",1,0),"")</f>
        <v/>
      </c>
      <c r="O7141" s="1" t="b">
        <f>ISNUMBER(MATCH($E7141,'VLookup Lists'!$E$2:$E$17,0))</f>
        <v>0</v>
      </c>
    </row>
    <row r="7142" spans="1:15" ht="15" customHeight="1" x14ac:dyDescent="0.2">
      <c r="A7142" s="1" t="str">
        <f t="shared" ref="A7142:A7396" si="28">IF(ISBLANK(E7142),"","OFVP")</f>
        <v>OFVP</v>
      </c>
      <c r="E7142" s="1" t="s">
        <v>352</v>
      </c>
      <c r="G7142" s="38"/>
      <c r="H7142" s="39"/>
      <c r="M7142" s="1">
        <f>IF(ISNUMBER(MATCH(E7142,_xlfn.VSTACK('VLookup Lists'!$E$2:$E$17,'VLookup Lists'!$H$2:$H$38,'VLookup Lists'!$J$2:$J$8),0)),1,0)</f>
        <v>0</v>
      </c>
      <c r="N7142" s="1" t="str">
        <f>IFERROR(IF(VLOOKUP($D7142,'VLookup Lists'!$B$11:$C$29,2,FALSE)="FLIP",1,0),"")</f>
        <v/>
      </c>
      <c r="O7142" s="1" t="b">
        <f>ISNUMBER(MATCH($E7142,'VLookup Lists'!$E$2:$E$17,0))</f>
        <v>0</v>
      </c>
    </row>
    <row r="7143" spans="1:15" ht="15" customHeight="1" x14ac:dyDescent="0.2">
      <c r="A7143" s="1" t="str">
        <f t="shared" si="28"/>
        <v>OFVP</v>
      </c>
      <c r="E7143" s="1" t="s">
        <v>352</v>
      </c>
      <c r="G7143" s="38"/>
      <c r="H7143" s="39"/>
      <c r="M7143" s="1">
        <f>IF(ISNUMBER(MATCH(E7143,_xlfn.VSTACK('VLookup Lists'!$E$2:$E$17,'VLookup Lists'!$H$2:$H$38,'VLookup Lists'!$J$2:$J$8),0)),1,0)</f>
        <v>0</v>
      </c>
      <c r="N7143" s="1" t="str">
        <f>IFERROR(IF(VLOOKUP($D7143,'VLookup Lists'!$B$11:$C$29,2,FALSE)="FLIP",1,0),"")</f>
        <v/>
      </c>
      <c r="O7143" s="1" t="b">
        <f>ISNUMBER(MATCH($E7143,'VLookup Lists'!$E$2:$E$17,0))</f>
        <v>0</v>
      </c>
    </row>
    <row r="7144" spans="1:15" ht="15" customHeight="1" x14ac:dyDescent="0.2">
      <c r="A7144" s="1" t="str">
        <f t="shared" si="28"/>
        <v>OFVP</v>
      </c>
      <c r="E7144" s="1" t="s">
        <v>352</v>
      </c>
      <c r="G7144" s="38"/>
      <c r="H7144" s="39"/>
      <c r="M7144" s="1">
        <f>IF(ISNUMBER(MATCH(E7144,_xlfn.VSTACK('VLookup Lists'!$E$2:$E$17,'VLookup Lists'!$H$2:$H$38,'VLookup Lists'!$J$2:$J$8),0)),1,0)</f>
        <v>0</v>
      </c>
      <c r="N7144" s="1" t="str">
        <f>IFERROR(IF(VLOOKUP($D7144,'VLookup Lists'!$B$11:$C$29,2,FALSE)="FLIP",1,0),"")</f>
        <v/>
      </c>
      <c r="O7144" s="1" t="b">
        <f>ISNUMBER(MATCH($E7144,'VLookup Lists'!$E$2:$E$17,0))</f>
        <v>0</v>
      </c>
    </row>
    <row r="7145" spans="1:15" ht="15" customHeight="1" x14ac:dyDescent="0.2">
      <c r="A7145" s="1" t="str">
        <f t="shared" si="28"/>
        <v>OFVP</v>
      </c>
      <c r="E7145" s="1" t="s">
        <v>352</v>
      </c>
      <c r="G7145" s="38"/>
      <c r="H7145" s="39"/>
      <c r="M7145" s="1">
        <f>IF(ISNUMBER(MATCH(E7145,_xlfn.VSTACK('VLookup Lists'!$E$2:$E$17,'VLookup Lists'!$H$2:$H$38,'VLookup Lists'!$J$2:$J$8),0)),1,0)</f>
        <v>0</v>
      </c>
      <c r="N7145" s="1" t="str">
        <f>IFERROR(IF(VLOOKUP($D7145,'VLookup Lists'!$B$11:$C$29,2,FALSE)="FLIP",1,0),"")</f>
        <v/>
      </c>
      <c r="O7145" s="1" t="b">
        <f>ISNUMBER(MATCH($E7145,'VLookup Lists'!$E$2:$E$17,0))</f>
        <v>0</v>
      </c>
    </row>
    <row r="7146" spans="1:15" ht="15" customHeight="1" x14ac:dyDescent="0.2">
      <c r="A7146" s="1" t="str">
        <f t="shared" si="28"/>
        <v>OFVP</v>
      </c>
      <c r="E7146" s="1" t="s">
        <v>352</v>
      </c>
      <c r="G7146" s="38"/>
      <c r="H7146" s="39"/>
      <c r="M7146" s="1">
        <f>IF(ISNUMBER(MATCH(E7146,_xlfn.VSTACK('VLookup Lists'!$E$2:$E$17,'VLookup Lists'!$H$2:$H$38,'VLookup Lists'!$J$2:$J$8),0)),1,0)</f>
        <v>0</v>
      </c>
      <c r="N7146" s="1" t="str">
        <f>IFERROR(IF(VLOOKUP($D7146,'VLookup Lists'!$B$11:$C$29,2,FALSE)="FLIP",1,0),"")</f>
        <v/>
      </c>
      <c r="O7146" s="1" t="b">
        <f>ISNUMBER(MATCH($E7146,'VLookup Lists'!$E$2:$E$17,0))</f>
        <v>0</v>
      </c>
    </row>
    <row r="7147" spans="1:15" ht="15" customHeight="1" x14ac:dyDescent="0.2">
      <c r="A7147" s="1" t="str">
        <f t="shared" si="28"/>
        <v>OFVP</v>
      </c>
      <c r="E7147" s="1" t="s">
        <v>352</v>
      </c>
      <c r="G7147" s="38"/>
      <c r="H7147" s="39"/>
      <c r="M7147" s="1">
        <f>IF(ISNUMBER(MATCH(E7147,_xlfn.VSTACK('VLookup Lists'!$E$2:$E$17,'VLookup Lists'!$H$2:$H$38,'VLookup Lists'!$J$2:$J$8),0)),1,0)</f>
        <v>0</v>
      </c>
      <c r="N7147" s="1" t="str">
        <f>IFERROR(IF(VLOOKUP($D7147,'VLookup Lists'!$B$11:$C$29,2,FALSE)="FLIP",1,0),"")</f>
        <v/>
      </c>
      <c r="O7147" s="1" t="b">
        <f>ISNUMBER(MATCH($E7147,'VLookup Lists'!$E$2:$E$17,0))</f>
        <v>0</v>
      </c>
    </row>
    <row r="7148" spans="1:15" ht="15" customHeight="1" x14ac:dyDescent="0.2">
      <c r="A7148" s="1" t="str">
        <f t="shared" si="28"/>
        <v>OFVP</v>
      </c>
      <c r="E7148" s="1" t="s">
        <v>352</v>
      </c>
      <c r="G7148" s="38"/>
      <c r="H7148" s="39"/>
      <c r="M7148" s="1">
        <f>IF(ISNUMBER(MATCH(E7148,_xlfn.VSTACK('VLookup Lists'!$E$2:$E$17,'VLookup Lists'!$H$2:$H$38,'VLookup Lists'!$J$2:$J$8),0)),1,0)</f>
        <v>0</v>
      </c>
      <c r="N7148" s="1" t="str">
        <f>IFERROR(IF(VLOOKUP($D7148,'VLookup Lists'!$B$11:$C$29,2,FALSE)="FLIP",1,0),"")</f>
        <v/>
      </c>
      <c r="O7148" s="1" t="b">
        <f>ISNUMBER(MATCH($E7148,'VLookup Lists'!$E$2:$E$17,0))</f>
        <v>0</v>
      </c>
    </row>
    <row r="7149" spans="1:15" ht="15" customHeight="1" x14ac:dyDescent="0.2">
      <c r="A7149" s="1" t="str">
        <f t="shared" si="28"/>
        <v>OFVP</v>
      </c>
      <c r="E7149" s="1" t="s">
        <v>352</v>
      </c>
      <c r="G7149" s="38"/>
      <c r="H7149" s="39"/>
      <c r="M7149" s="1">
        <f>IF(ISNUMBER(MATCH(E7149,_xlfn.VSTACK('VLookup Lists'!$E$2:$E$17,'VLookup Lists'!$H$2:$H$38,'VLookup Lists'!$J$2:$J$8),0)),1,0)</f>
        <v>0</v>
      </c>
      <c r="N7149" s="1" t="str">
        <f>IFERROR(IF(VLOOKUP($D7149,'VLookup Lists'!$B$11:$C$29,2,FALSE)="FLIP",1,0),"")</f>
        <v/>
      </c>
      <c r="O7149" s="1" t="b">
        <f>ISNUMBER(MATCH($E7149,'VLookup Lists'!$E$2:$E$17,0))</f>
        <v>0</v>
      </c>
    </row>
    <row r="7150" spans="1:15" ht="15" customHeight="1" x14ac:dyDescent="0.2">
      <c r="A7150" s="1" t="str">
        <f t="shared" si="28"/>
        <v>OFVP</v>
      </c>
      <c r="E7150" s="1" t="s">
        <v>352</v>
      </c>
      <c r="G7150" s="38"/>
      <c r="H7150" s="39"/>
      <c r="M7150" s="1">
        <f>IF(ISNUMBER(MATCH(E7150,_xlfn.VSTACK('VLookup Lists'!$E$2:$E$17,'VLookup Lists'!$H$2:$H$38,'VLookup Lists'!$J$2:$J$8),0)),1,0)</f>
        <v>0</v>
      </c>
      <c r="N7150" s="1" t="str">
        <f>IFERROR(IF(VLOOKUP($D7150,'VLookup Lists'!$B$11:$C$29,2,FALSE)="FLIP",1,0),"")</f>
        <v/>
      </c>
      <c r="O7150" s="1" t="b">
        <f>ISNUMBER(MATCH($E7150,'VLookup Lists'!$E$2:$E$17,0))</f>
        <v>0</v>
      </c>
    </row>
    <row r="7151" spans="1:15" ht="15" customHeight="1" x14ac:dyDescent="0.2">
      <c r="A7151" s="1" t="str">
        <f t="shared" si="28"/>
        <v>OFVP</v>
      </c>
      <c r="E7151" s="1" t="s">
        <v>352</v>
      </c>
      <c r="G7151" s="38"/>
      <c r="H7151" s="39"/>
      <c r="M7151" s="1">
        <f>IF(ISNUMBER(MATCH(E7151,_xlfn.VSTACK('VLookup Lists'!$E$2:$E$17,'VLookup Lists'!$H$2:$H$38,'VLookup Lists'!$J$2:$J$8),0)),1,0)</f>
        <v>0</v>
      </c>
      <c r="N7151" s="1" t="str">
        <f>IFERROR(IF(VLOOKUP($D7151,'VLookup Lists'!$B$11:$C$29,2,FALSE)="FLIP",1,0),"")</f>
        <v/>
      </c>
      <c r="O7151" s="1" t="b">
        <f>ISNUMBER(MATCH($E7151,'VLookup Lists'!$E$2:$E$17,0))</f>
        <v>0</v>
      </c>
    </row>
    <row r="7152" spans="1:15" ht="15" customHeight="1" x14ac:dyDescent="0.2">
      <c r="A7152" s="1" t="str">
        <f t="shared" si="28"/>
        <v>OFVP</v>
      </c>
      <c r="E7152" s="1" t="s">
        <v>352</v>
      </c>
      <c r="G7152" s="38"/>
      <c r="H7152" s="39"/>
      <c r="M7152" s="1">
        <f>IF(ISNUMBER(MATCH(E7152,_xlfn.VSTACK('VLookup Lists'!$E$2:$E$17,'VLookup Lists'!$H$2:$H$38,'VLookup Lists'!$J$2:$J$8),0)),1,0)</f>
        <v>0</v>
      </c>
      <c r="N7152" s="1" t="str">
        <f>IFERROR(IF(VLOOKUP($D7152,'VLookup Lists'!$B$11:$C$29,2,FALSE)="FLIP",1,0),"")</f>
        <v/>
      </c>
      <c r="O7152" s="1" t="b">
        <f>ISNUMBER(MATCH($E7152,'VLookup Lists'!$E$2:$E$17,0))</f>
        <v>0</v>
      </c>
    </row>
    <row r="7153" spans="1:15" ht="15" customHeight="1" x14ac:dyDescent="0.2">
      <c r="A7153" s="1" t="str">
        <f t="shared" si="28"/>
        <v>OFVP</v>
      </c>
      <c r="E7153" s="1" t="s">
        <v>352</v>
      </c>
      <c r="G7153" s="38"/>
      <c r="H7153" s="39"/>
      <c r="M7153" s="1">
        <f>IF(ISNUMBER(MATCH(E7153,_xlfn.VSTACK('VLookup Lists'!$E$2:$E$17,'VLookup Lists'!$H$2:$H$38,'VLookup Lists'!$J$2:$J$8),0)),1,0)</f>
        <v>0</v>
      </c>
      <c r="N7153" s="1" t="str">
        <f>IFERROR(IF(VLOOKUP($D7153,'VLookup Lists'!$B$11:$C$29,2,FALSE)="FLIP",1,0),"")</f>
        <v/>
      </c>
      <c r="O7153" s="1" t="b">
        <f>ISNUMBER(MATCH($E7153,'VLookup Lists'!$E$2:$E$17,0))</f>
        <v>0</v>
      </c>
    </row>
    <row r="7154" spans="1:15" ht="15" customHeight="1" x14ac:dyDescent="0.2">
      <c r="A7154" s="1" t="str">
        <f t="shared" si="28"/>
        <v>OFVP</v>
      </c>
      <c r="E7154" s="1" t="s">
        <v>352</v>
      </c>
      <c r="G7154" s="38"/>
      <c r="H7154" s="39"/>
      <c r="M7154" s="1">
        <f>IF(ISNUMBER(MATCH(E7154,_xlfn.VSTACK('VLookup Lists'!$E$2:$E$17,'VLookup Lists'!$H$2:$H$38,'VLookup Lists'!$J$2:$J$8),0)),1,0)</f>
        <v>0</v>
      </c>
      <c r="N7154" s="1" t="str">
        <f>IFERROR(IF(VLOOKUP($D7154,'VLookup Lists'!$B$11:$C$29,2,FALSE)="FLIP",1,0),"")</f>
        <v/>
      </c>
      <c r="O7154" s="1" t="b">
        <f>ISNUMBER(MATCH($E7154,'VLookup Lists'!$E$2:$E$17,0))</f>
        <v>0</v>
      </c>
    </row>
    <row r="7155" spans="1:15" ht="15" customHeight="1" x14ac:dyDescent="0.2">
      <c r="A7155" s="1" t="str">
        <f t="shared" si="28"/>
        <v>OFVP</v>
      </c>
      <c r="E7155" s="1" t="s">
        <v>352</v>
      </c>
      <c r="G7155" s="38"/>
      <c r="H7155" s="39"/>
      <c r="M7155" s="1">
        <f>IF(ISNUMBER(MATCH(E7155,_xlfn.VSTACK('VLookup Lists'!$E$2:$E$17,'VLookup Lists'!$H$2:$H$38,'VLookup Lists'!$J$2:$J$8),0)),1,0)</f>
        <v>0</v>
      </c>
      <c r="N7155" s="1" t="str">
        <f>IFERROR(IF(VLOOKUP($D7155,'VLookup Lists'!$B$11:$C$29,2,FALSE)="FLIP",1,0),"")</f>
        <v/>
      </c>
      <c r="O7155" s="1" t="b">
        <f>ISNUMBER(MATCH($E7155,'VLookup Lists'!$E$2:$E$17,0))</f>
        <v>0</v>
      </c>
    </row>
    <row r="7156" spans="1:15" ht="15" customHeight="1" x14ac:dyDescent="0.2">
      <c r="A7156" s="1" t="str">
        <f t="shared" si="28"/>
        <v>OFVP</v>
      </c>
      <c r="E7156" s="1" t="s">
        <v>352</v>
      </c>
      <c r="G7156" s="38"/>
      <c r="H7156" s="39"/>
      <c r="M7156" s="1">
        <f>IF(ISNUMBER(MATCH(E7156,_xlfn.VSTACK('VLookup Lists'!$E$2:$E$17,'VLookup Lists'!$H$2:$H$38,'VLookup Lists'!$J$2:$J$8),0)),1,0)</f>
        <v>0</v>
      </c>
      <c r="N7156" s="1" t="str">
        <f>IFERROR(IF(VLOOKUP($D7156,'VLookup Lists'!$B$11:$C$29,2,FALSE)="FLIP",1,0),"")</f>
        <v/>
      </c>
      <c r="O7156" s="1" t="b">
        <f>ISNUMBER(MATCH($E7156,'VLookup Lists'!$E$2:$E$17,0))</f>
        <v>0</v>
      </c>
    </row>
    <row r="7157" spans="1:15" ht="15" customHeight="1" x14ac:dyDescent="0.2">
      <c r="A7157" s="1" t="str">
        <f t="shared" si="28"/>
        <v>OFVP</v>
      </c>
      <c r="E7157" s="1" t="s">
        <v>352</v>
      </c>
      <c r="G7157" s="38"/>
      <c r="H7157" s="39"/>
      <c r="M7157" s="1">
        <f>IF(ISNUMBER(MATCH(E7157,_xlfn.VSTACK('VLookup Lists'!$E$2:$E$17,'VLookup Lists'!$H$2:$H$38,'VLookup Lists'!$J$2:$J$8),0)),1,0)</f>
        <v>0</v>
      </c>
      <c r="N7157" s="1" t="str">
        <f>IFERROR(IF(VLOOKUP($D7157,'VLookup Lists'!$B$11:$C$29,2,FALSE)="FLIP",1,0),"")</f>
        <v/>
      </c>
      <c r="O7157" s="1" t="b">
        <f>ISNUMBER(MATCH($E7157,'VLookup Lists'!$E$2:$E$17,0))</f>
        <v>0</v>
      </c>
    </row>
    <row r="7158" spans="1:15" ht="15" customHeight="1" x14ac:dyDescent="0.2">
      <c r="A7158" s="1" t="str">
        <f t="shared" si="28"/>
        <v>OFVP</v>
      </c>
      <c r="E7158" s="1" t="s">
        <v>352</v>
      </c>
      <c r="G7158" s="38"/>
      <c r="H7158" s="39"/>
      <c r="M7158" s="1">
        <f>IF(ISNUMBER(MATCH(E7158,_xlfn.VSTACK('VLookup Lists'!$E$2:$E$17,'VLookup Lists'!$H$2:$H$38,'VLookup Lists'!$J$2:$J$8),0)),1,0)</f>
        <v>0</v>
      </c>
      <c r="N7158" s="1" t="str">
        <f>IFERROR(IF(VLOOKUP($D7158,'VLookup Lists'!$B$11:$C$29,2,FALSE)="FLIP",1,0),"")</f>
        <v/>
      </c>
      <c r="O7158" s="1" t="b">
        <f>ISNUMBER(MATCH($E7158,'VLookup Lists'!$E$2:$E$17,0))</f>
        <v>0</v>
      </c>
    </row>
    <row r="7159" spans="1:15" ht="15" customHeight="1" x14ac:dyDescent="0.2">
      <c r="A7159" s="1" t="str">
        <f t="shared" si="28"/>
        <v>OFVP</v>
      </c>
      <c r="E7159" s="1" t="s">
        <v>352</v>
      </c>
      <c r="G7159" s="38"/>
      <c r="H7159" s="39"/>
      <c r="M7159" s="1">
        <f>IF(ISNUMBER(MATCH(E7159,_xlfn.VSTACK('VLookup Lists'!$E$2:$E$17,'VLookup Lists'!$H$2:$H$38,'VLookup Lists'!$J$2:$J$8),0)),1,0)</f>
        <v>0</v>
      </c>
      <c r="N7159" s="1" t="str">
        <f>IFERROR(IF(VLOOKUP($D7159,'VLookup Lists'!$B$11:$C$29,2,FALSE)="FLIP",1,0),"")</f>
        <v/>
      </c>
      <c r="O7159" s="1" t="b">
        <f>ISNUMBER(MATCH($E7159,'VLookup Lists'!$E$2:$E$17,0))</f>
        <v>0</v>
      </c>
    </row>
    <row r="7160" spans="1:15" ht="15" customHeight="1" x14ac:dyDescent="0.2">
      <c r="A7160" s="1" t="str">
        <f t="shared" si="28"/>
        <v>OFVP</v>
      </c>
      <c r="E7160" s="1" t="s">
        <v>352</v>
      </c>
      <c r="G7160" s="38"/>
      <c r="H7160" s="39"/>
      <c r="M7160" s="1">
        <f>IF(ISNUMBER(MATCH(E7160,_xlfn.VSTACK('VLookup Lists'!$E$2:$E$17,'VLookup Lists'!$H$2:$H$38,'VLookup Lists'!$J$2:$J$8),0)),1,0)</f>
        <v>0</v>
      </c>
      <c r="N7160" s="1" t="str">
        <f>IFERROR(IF(VLOOKUP($D7160,'VLookup Lists'!$B$11:$C$29,2,FALSE)="FLIP",1,0),"")</f>
        <v/>
      </c>
      <c r="O7160" s="1" t="b">
        <f>ISNUMBER(MATCH($E7160,'VLookup Lists'!$E$2:$E$17,0))</f>
        <v>0</v>
      </c>
    </row>
    <row r="7161" spans="1:15" ht="15" customHeight="1" x14ac:dyDescent="0.2">
      <c r="A7161" s="1" t="str">
        <f t="shared" si="28"/>
        <v>OFVP</v>
      </c>
      <c r="E7161" s="1" t="s">
        <v>352</v>
      </c>
      <c r="G7161" s="38"/>
      <c r="H7161" s="39"/>
      <c r="M7161" s="1">
        <f>IF(ISNUMBER(MATCH(E7161,_xlfn.VSTACK('VLookup Lists'!$E$2:$E$17,'VLookup Lists'!$H$2:$H$38,'VLookup Lists'!$J$2:$J$8),0)),1,0)</f>
        <v>0</v>
      </c>
      <c r="N7161" s="1" t="str">
        <f>IFERROR(IF(VLOOKUP($D7161,'VLookup Lists'!$B$11:$C$29,2,FALSE)="FLIP",1,0),"")</f>
        <v/>
      </c>
      <c r="O7161" s="1" t="b">
        <f>ISNUMBER(MATCH($E7161,'VLookup Lists'!$E$2:$E$17,0))</f>
        <v>0</v>
      </c>
    </row>
    <row r="7162" spans="1:15" ht="15" customHeight="1" x14ac:dyDescent="0.2">
      <c r="A7162" s="1" t="str">
        <f t="shared" si="28"/>
        <v>OFVP</v>
      </c>
      <c r="E7162" s="1" t="s">
        <v>352</v>
      </c>
      <c r="G7162" s="38"/>
      <c r="H7162" s="39"/>
      <c r="M7162" s="1">
        <f>IF(ISNUMBER(MATCH(E7162,_xlfn.VSTACK('VLookup Lists'!$E$2:$E$17,'VLookup Lists'!$H$2:$H$38,'VLookup Lists'!$J$2:$J$8),0)),1,0)</f>
        <v>0</v>
      </c>
      <c r="N7162" s="1" t="str">
        <f>IFERROR(IF(VLOOKUP($D7162,'VLookup Lists'!$B$11:$C$29,2,FALSE)="FLIP",1,0),"")</f>
        <v/>
      </c>
      <c r="O7162" s="1" t="b">
        <f>ISNUMBER(MATCH($E7162,'VLookup Lists'!$E$2:$E$17,0))</f>
        <v>0</v>
      </c>
    </row>
    <row r="7163" spans="1:15" ht="15" customHeight="1" x14ac:dyDescent="0.2">
      <c r="A7163" s="1" t="str">
        <f t="shared" si="28"/>
        <v>OFVP</v>
      </c>
      <c r="E7163" s="1" t="s">
        <v>352</v>
      </c>
      <c r="G7163" s="38"/>
      <c r="H7163" s="39"/>
      <c r="M7163" s="1">
        <f>IF(ISNUMBER(MATCH(E7163,_xlfn.VSTACK('VLookup Lists'!$E$2:$E$17,'VLookup Lists'!$H$2:$H$38,'VLookup Lists'!$J$2:$J$8),0)),1,0)</f>
        <v>0</v>
      </c>
      <c r="N7163" s="1" t="str">
        <f>IFERROR(IF(VLOOKUP($D7163,'VLookup Lists'!$B$11:$C$29,2,FALSE)="FLIP",1,0),"")</f>
        <v/>
      </c>
      <c r="O7163" s="1" t="b">
        <f>ISNUMBER(MATCH($E7163,'VLookup Lists'!$E$2:$E$17,0))</f>
        <v>0</v>
      </c>
    </row>
    <row r="7164" spans="1:15" ht="15" customHeight="1" x14ac:dyDescent="0.2">
      <c r="A7164" s="1" t="str">
        <f t="shared" si="28"/>
        <v>OFVP</v>
      </c>
      <c r="E7164" s="1" t="s">
        <v>352</v>
      </c>
      <c r="G7164" s="38"/>
      <c r="H7164" s="39"/>
      <c r="M7164" s="1">
        <f>IF(ISNUMBER(MATCH(E7164,_xlfn.VSTACK('VLookup Lists'!$E$2:$E$17,'VLookup Lists'!$H$2:$H$38,'VLookup Lists'!$J$2:$J$8),0)),1,0)</f>
        <v>0</v>
      </c>
      <c r="N7164" s="1" t="str">
        <f>IFERROR(IF(VLOOKUP($D7164,'VLookup Lists'!$B$11:$C$29,2,FALSE)="FLIP",1,0),"")</f>
        <v/>
      </c>
      <c r="O7164" s="1" t="b">
        <f>ISNUMBER(MATCH($E7164,'VLookup Lists'!$E$2:$E$17,0))</f>
        <v>0</v>
      </c>
    </row>
    <row r="7165" spans="1:15" ht="15" customHeight="1" x14ac:dyDescent="0.2">
      <c r="A7165" s="1" t="str">
        <f t="shared" si="28"/>
        <v>OFVP</v>
      </c>
      <c r="E7165" s="1" t="s">
        <v>352</v>
      </c>
      <c r="G7165" s="38"/>
      <c r="H7165" s="39"/>
      <c r="M7165" s="1">
        <f>IF(ISNUMBER(MATCH(E7165,_xlfn.VSTACK('VLookup Lists'!$E$2:$E$17,'VLookup Lists'!$H$2:$H$38,'VLookup Lists'!$J$2:$J$8),0)),1,0)</f>
        <v>0</v>
      </c>
      <c r="N7165" s="1" t="str">
        <f>IFERROR(IF(VLOOKUP($D7165,'VLookup Lists'!$B$11:$C$29,2,FALSE)="FLIP",1,0),"")</f>
        <v/>
      </c>
      <c r="O7165" s="1" t="b">
        <f>ISNUMBER(MATCH($E7165,'VLookup Lists'!$E$2:$E$17,0))</f>
        <v>0</v>
      </c>
    </row>
    <row r="7166" spans="1:15" ht="15" customHeight="1" x14ac:dyDescent="0.2">
      <c r="A7166" s="1" t="str">
        <f t="shared" si="28"/>
        <v>OFVP</v>
      </c>
      <c r="E7166" s="1" t="s">
        <v>352</v>
      </c>
      <c r="G7166" s="38"/>
      <c r="H7166" s="39"/>
      <c r="M7166" s="1">
        <f>IF(ISNUMBER(MATCH(E7166,_xlfn.VSTACK('VLookup Lists'!$E$2:$E$17,'VLookup Lists'!$H$2:$H$38,'VLookup Lists'!$J$2:$J$8),0)),1,0)</f>
        <v>0</v>
      </c>
      <c r="N7166" s="1" t="str">
        <f>IFERROR(IF(VLOOKUP($D7166,'VLookup Lists'!$B$11:$C$29,2,FALSE)="FLIP",1,0),"")</f>
        <v/>
      </c>
      <c r="O7166" s="1" t="b">
        <f>ISNUMBER(MATCH($E7166,'VLookup Lists'!$E$2:$E$17,0))</f>
        <v>0</v>
      </c>
    </row>
    <row r="7167" spans="1:15" ht="15" customHeight="1" x14ac:dyDescent="0.2">
      <c r="A7167" s="1" t="str">
        <f t="shared" si="28"/>
        <v>OFVP</v>
      </c>
      <c r="E7167" s="1" t="s">
        <v>352</v>
      </c>
      <c r="G7167" s="38"/>
      <c r="H7167" s="39"/>
      <c r="M7167" s="1">
        <f>IF(ISNUMBER(MATCH(E7167,_xlfn.VSTACK('VLookup Lists'!$E$2:$E$17,'VLookup Lists'!$H$2:$H$38,'VLookup Lists'!$J$2:$J$8),0)),1,0)</f>
        <v>0</v>
      </c>
      <c r="N7167" s="1" t="str">
        <f>IFERROR(IF(VLOOKUP($D7167,'VLookup Lists'!$B$11:$C$29,2,FALSE)="FLIP",1,0),"")</f>
        <v/>
      </c>
      <c r="O7167" s="1" t="b">
        <f>ISNUMBER(MATCH($E7167,'VLookup Lists'!$E$2:$E$17,0))</f>
        <v>0</v>
      </c>
    </row>
    <row r="7168" spans="1:15" ht="15" customHeight="1" x14ac:dyDescent="0.2">
      <c r="A7168" s="1" t="str">
        <f t="shared" si="28"/>
        <v>OFVP</v>
      </c>
      <c r="E7168" s="1" t="s">
        <v>352</v>
      </c>
      <c r="G7168" s="38"/>
      <c r="H7168" s="39"/>
      <c r="M7168" s="1">
        <f>IF(ISNUMBER(MATCH(E7168,_xlfn.VSTACK('VLookup Lists'!$E$2:$E$17,'VLookup Lists'!$H$2:$H$38,'VLookup Lists'!$J$2:$J$8),0)),1,0)</f>
        <v>0</v>
      </c>
      <c r="N7168" s="1" t="str">
        <f>IFERROR(IF(VLOOKUP($D7168,'VLookup Lists'!$B$11:$C$29,2,FALSE)="FLIP",1,0),"")</f>
        <v/>
      </c>
      <c r="O7168" s="1" t="b">
        <f>ISNUMBER(MATCH($E7168,'VLookup Lists'!$E$2:$E$17,0))</f>
        <v>0</v>
      </c>
    </row>
    <row r="7169" spans="1:15" ht="15" customHeight="1" x14ac:dyDescent="0.2">
      <c r="A7169" s="1" t="str">
        <f t="shared" si="28"/>
        <v>OFVP</v>
      </c>
      <c r="E7169" s="1" t="s">
        <v>352</v>
      </c>
      <c r="G7169" s="38"/>
      <c r="H7169" s="39"/>
      <c r="M7169" s="1">
        <f>IF(ISNUMBER(MATCH(E7169,_xlfn.VSTACK('VLookup Lists'!$E$2:$E$17,'VLookup Lists'!$H$2:$H$38,'VLookup Lists'!$J$2:$J$8),0)),1,0)</f>
        <v>0</v>
      </c>
      <c r="N7169" s="1" t="str">
        <f>IFERROR(IF(VLOOKUP($D7169,'VLookup Lists'!$B$11:$C$29,2,FALSE)="FLIP",1,0),"")</f>
        <v/>
      </c>
      <c r="O7169" s="1" t="b">
        <f>ISNUMBER(MATCH($E7169,'VLookup Lists'!$E$2:$E$17,0))</f>
        <v>0</v>
      </c>
    </row>
    <row r="7170" spans="1:15" ht="15" customHeight="1" x14ac:dyDescent="0.2">
      <c r="A7170" s="1" t="str">
        <f t="shared" si="28"/>
        <v>OFVP</v>
      </c>
      <c r="E7170" s="1" t="s">
        <v>352</v>
      </c>
      <c r="G7170" s="38"/>
      <c r="H7170" s="39"/>
      <c r="M7170" s="1">
        <f>IF(ISNUMBER(MATCH(E7170,_xlfn.VSTACK('VLookup Lists'!$E$2:$E$17,'VLookup Lists'!$H$2:$H$38,'VLookup Lists'!$J$2:$J$8),0)),1,0)</f>
        <v>0</v>
      </c>
      <c r="N7170" s="1" t="str">
        <f>IFERROR(IF(VLOOKUP($D7170,'VLookup Lists'!$B$11:$C$29,2,FALSE)="FLIP",1,0),"")</f>
        <v/>
      </c>
      <c r="O7170" s="1" t="b">
        <f>ISNUMBER(MATCH($E7170,'VLookup Lists'!$E$2:$E$17,0))</f>
        <v>0</v>
      </c>
    </row>
    <row r="7171" spans="1:15" ht="15" customHeight="1" x14ac:dyDescent="0.2">
      <c r="A7171" s="1" t="str">
        <f t="shared" si="28"/>
        <v>OFVP</v>
      </c>
      <c r="E7171" s="1" t="s">
        <v>352</v>
      </c>
      <c r="G7171" s="38"/>
      <c r="H7171" s="39"/>
      <c r="M7171" s="1">
        <f>IF(ISNUMBER(MATCH(E7171,_xlfn.VSTACK('VLookup Lists'!$E$2:$E$17,'VLookup Lists'!$H$2:$H$38,'VLookup Lists'!$J$2:$J$8),0)),1,0)</f>
        <v>0</v>
      </c>
      <c r="N7171" s="1" t="str">
        <f>IFERROR(IF(VLOOKUP($D7171,'VLookup Lists'!$B$11:$C$29,2,FALSE)="FLIP",1,0),"")</f>
        <v/>
      </c>
      <c r="O7171" s="1" t="b">
        <f>ISNUMBER(MATCH($E7171,'VLookup Lists'!$E$2:$E$17,0))</f>
        <v>0</v>
      </c>
    </row>
    <row r="7172" spans="1:15" ht="15" customHeight="1" x14ac:dyDescent="0.2">
      <c r="A7172" s="1" t="str">
        <f t="shared" si="28"/>
        <v>OFVP</v>
      </c>
      <c r="E7172" s="1" t="s">
        <v>352</v>
      </c>
      <c r="G7172" s="38"/>
      <c r="H7172" s="39"/>
      <c r="M7172" s="1">
        <f>IF(ISNUMBER(MATCH(E7172,_xlfn.VSTACK('VLookup Lists'!$E$2:$E$17,'VLookup Lists'!$H$2:$H$38,'VLookup Lists'!$J$2:$J$8),0)),1,0)</f>
        <v>0</v>
      </c>
      <c r="N7172" s="1" t="str">
        <f>IFERROR(IF(VLOOKUP($D7172,'VLookup Lists'!$B$11:$C$29,2,FALSE)="FLIP",1,0),"")</f>
        <v/>
      </c>
      <c r="O7172" s="1" t="b">
        <f>ISNUMBER(MATCH($E7172,'VLookup Lists'!$E$2:$E$17,0))</f>
        <v>0</v>
      </c>
    </row>
    <row r="7173" spans="1:15" ht="15" customHeight="1" x14ac:dyDescent="0.2">
      <c r="A7173" s="1" t="str">
        <f t="shared" si="28"/>
        <v>OFVP</v>
      </c>
      <c r="E7173" s="1" t="s">
        <v>352</v>
      </c>
      <c r="G7173" s="38"/>
      <c r="H7173" s="39"/>
      <c r="M7173" s="1">
        <f>IF(ISNUMBER(MATCH(E7173,_xlfn.VSTACK('VLookup Lists'!$E$2:$E$17,'VLookup Lists'!$H$2:$H$38,'VLookup Lists'!$J$2:$J$8),0)),1,0)</f>
        <v>0</v>
      </c>
      <c r="N7173" s="1" t="str">
        <f>IFERROR(IF(VLOOKUP($D7173,'VLookup Lists'!$B$11:$C$29,2,FALSE)="FLIP",1,0),"")</f>
        <v/>
      </c>
      <c r="O7173" s="1" t="b">
        <f>ISNUMBER(MATCH($E7173,'VLookup Lists'!$E$2:$E$17,0))</f>
        <v>0</v>
      </c>
    </row>
    <row r="7174" spans="1:15" ht="15" customHeight="1" x14ac:dyDescent="0.2">
      <c r="A7174" s="1" t="str">
        <f t="shared" si="28"/>
        <v>OFVP</v>
      </c>
      <c r="E7174" s="1" t="s">
        <v>352</v>
      </c>
      <c r="G7174" s="38"/>
      <c r="H7174" s="39"/>
      <c r="M7174" s="1">
        <f>IF(ISNUMBER(MATCH(E7174,_xlfn.VSTACK('VLookup Lists'!$E$2:$E$17,'VLookup Lists'!$H$2:$H$38,'VLookup Lists'!$J$2:$J$8),0)),1,0)</f>
        <v>0</v>
      </c>
      <c r="N7174" s="1" t="str">
        <f>IFERROR(IF(VLOOKUP($D7174,'VLookup Lists'!$B$11:$C$29,2,FALSE)="FLIP",1,0),"")</f>
        <v/>
      </c>
      <c r="O7174" s="1" t="b">
        <f>ISNUMBER(MATCH($E7174,'VLookup Lists'!$E$2:$E$17,0))</f>
        <v>0</v>
      </c>
    </row>
    <row r="7175" spans="1:15" ht="15" customHeight="1" x14ac:dyDescent="0.2">
      <c r="A7175" s="1" t="str">
        <f t="shared" si="28"/>
        <v>OFVP</v>
      </c>
      <c r="E7175" s="1" t="s">
        <v>352</v>
      </c>
      <c r="G7175" s="38"/>
      <c r="H7175" s="39"/>
      <c r="M7175" s="1">
        <f>IF(ISNUMBER(MATCH(E7175,_xlfn.VSTACK('VLookup Lists'!$E$2:$E$17,'VLookup Lists'!$H$2:$H$38,'VLookup Lists'!$J$2:$J$8),0)),1,0)</f>
        <v>0</v>
      </c>
      <c r="N7175" s="1" t="str">
        <f>IFERROR(IF(VLOOKUP($D7175,'VLookup Lists'!$B$11:$C$29,2,FALSE)="FLIP",1,0),"")</f>
        <v/>
      </c>
      <c r="O7175" s="1" t="b">
        <f>ISNUMBER(MATCH($E7175,'VLookup Lists'!$E$2:$E$17,0))</f>
        <v>0</v>
      </c>
    </row>
    <row r="7176" spans="1:15" ht="15" customHeight="1" x14ac:dyDescent="0.2">
      <c r="A7176" s="1" t="str">
        <f t="shared" si="28"/>
        <v>OFVP</v>
      </c>
      <c r="E7176" s="1" t="s">
        <v>352</v>
      </c>
      <c r="G7176" s="38"/>
      <c r="H7176" s="39"/>
      <c r="M7176" s="1">
        <f>IF(ISNUMBER(MATCH(E7176,_xlfn.VSTACK('VLookup Lists'!$E$2:$E$17,'VLookup Lists'!$H$2:$H$38,'VLookup Lists'!$J$2:$J$8),0)),1,0)</f>
        <v>0</v>
      </c>
      <c r="N7176" s="1" t="str">
        <f>IFERROR(IF(VLOOKUP($D7176,'VLookup Lists'!$B$11:$C$29,2,FALSE)="FLIP",1,0),"")</f>
        <v/>
      </c>
      <c r="O7176" s="1" t="b">
        <f>ISNUMBER(MATCH($E7176,'VLookup Lists'!$E$2:$E$17,0))</f>
        <v>0</v>
      </c>
    </row>
    <row r="7177" spans="1:15" ht="15" customHeight="1" x14ac:dyDescent="0.2">
      <c r="A7177" s="1" t="str">
        <f t="shared" si="28"/>
        <v>OFVP</v>
      </c>
      <c r="E7177" s="1" t="s">
        <v>352</v>
      </c>
      <c r="G7177" s="38"/>
      <c r="H7177" s="39"/>
      <c r="M7177" s="1">
        <f>IF(ISNUMBER(MATCH(E7177,_xlfn.VSTACK('VLookup Lists'!$E$2:$E$17,'VLookup Lists'!$H$2:$H$38,'VLookup Lists'!$J$2:$J$8),0)),1,0)</f>
        <v>0</v>
      </c>
      <c r="N7177" s="1" t="str">
        <f>IFERROR(IF(VLOOKUP($D7177,'VLookup Lists'!$B$11:$C$29,2,FALSE)="FLIP",1,0),"")</f>
        <v/>
      </c>
      <c r="O7177" s="1" t="b">
        <f>ISNUMBER(MATCH($E7177,'VLookup Lists'!$E$2:$E$17,0))</f>
        <v>0</v>
      </c>
    </row>
    <row r="7178" spans="1:15" ht="15" customHeight="1" x14ac:dyDescent="0.2">
      <c r="A7178" s="1" t="str">
        <f t="shared" si="28"/>
        <v>OFVP</v>
      </c>
      <c r="E7178" s="1" t="s">
        <v>352</v>
      </c>
      <c r="G7178" s="38"/>
      <c r="H7178" s="39"/>
      <c r="M7178" s="1">
        <f>IF(ISNUMBER(MATCH(E7178,_xlfn.VSTACK('VLookup Lists'!$E$2:$E$17,'VLookup Lists'!$H$2:$H$38,'VLookup Lists'!$J$2:$J$8),0)),1,0)</f>
        <v>0</v>
      </c>
      <c r="N7178" s="1" t="str">
        <f>IFERROR(IF(VLOOKUP($D7178,'VLookup Lists'!$B$11:$C$29,2,FALSE)="FLIP",1,0),"")</f>
        <v/>
      </c>
      <c r="O7178" s="1" t="b">
        <f>ISNUMBER(MATCH($E7178,'VLookup Lists'!$E$2:$E$17,0))</f>
        <v>0</v>
      </c>
    </row>
    <row r="7179" spans="1:15" ht="15" customHeight="1" x14ac:dyDescent="0.2">
      <c r="A7179" s="1" t="str">
        <f t="shared" si="28"/>
        <v>OFVP</v>
      </c>
      <c r="E7179" s="1" t="s">
        <v>352</v>
      </c>
      <c r="G7179" s="38"/>
      <c r="H7179" s="39"/>
      <c r="M7179" s="1">
        <f>IF(ISNUMBER(MATCH(E7179,_xlfn.VSTACK('VLookup Lists'!$E$2:$E$17,'VLookup Lists'!$H$2:$H$38,'VLookup Lists'!$J$2:$J$8),0)),1,0)</f>
        <v>0</v>
      </c>
      <c r="N7179" s="1" t="str">
        <f>IFERROR(IF(VLOOKUP($D7179,'VLookup Lists'!$B$11:$C$29,2,FALSE)="FLIP",1,0),"")</f>
        <v/>
      </c>
      <c r="O7179" s="1" t="b">
        <f>ISNUMBER(MATCH($E7179,'VLookup Lists'!$E$2:$E$17,0))</f>
        <v>0</v>
      </c>
    </row>
    <row r="7180" spans="1:15" ht="15" customHeight="1" x14ac:dyDescent="0.2">
      <c r="A7180" s="1" t="str">
        <f t="shared" si="28"/>
        <v>OFVP</v>
      </c>
      <c r="E7180" s="1" t="s">
        <v>352</v>
      </c>
      <c r="G7180" s="38"/>
      <c r="H7180" s="39"/>
      <c r="M7180" s="1">
        <f>IF(ISNUMBER(MATCH(E7180,_xlfn.VSTACK('VLookup Lists'!$E$2:$E$17,'VLookup Lists'!$H$2:$H$38,'VLookup Lists'!$J$2:$J$8),0)),1,0)</f>
        <v>0</v>
      </c>
      <c r="N7180" s="1" t="str">
        <f>IFERROR(IF(VLOOKUP($D7180,'VLookup Lists'!$B$11:$C$29,2,FALSE)="FLIP",1,0),"")</f>
        <v/>
      </c>
      <c r="O7180" s="1" t="b">
        <f>ISNUMBER(MATCH($E7180,'VLookup Lists'!$E$2:$E$17,0))</f>
        <v>0</v>
      </c>
    </row>
    <row r="7181" spans="1:15" ht="15" customHeight="1" x14ac:dyDescent="0.2">
      <c r="A7181" s="1" t="str">
        <f t="shared" si="28"/>
        <v>OFVP</v>
      </c>
      <c r="E7181" s="1" t="s">
        <v>352</v>
      </c>
      <c r="G7181" s="38"/>
      <c r="H7181" s="39"/>
      <c r="M7181" s="1">
        <f>IF(ISNUMBER(MATCH(E7181,_xlfn.VSTACK('VLookup Lists'!$E$2:$E$17,'VLookup Lists'!$H$2:$H$38,'VLookup Lists'!$J$2:$J$8),0)),1,0)</f>
        <v>0</v>
      </c>
      <c r="N7181" s="1" t="str">
        <f>IFERROR(IF(VLOOKUP($D7181,'VLookup Lists'!$B$11:$C$29,2,FALSE)="FLIP",1,0),"")</f>
        <v/>
      </c>
      <c r="O7181" s="1" t="b">
        <f>ISNUMBER(MATCH($E7181,'VLookup Lists'!$E$2:$E$17,0))</f>
        <v>0</v>
      </c>
    </row>
    <row r="7182" spans="1:15" ht="15" customHeight="1" x14ac:dyDescent="0.2">
      <c r="A7182" s="1" t="str">
        <f t="shared" si="28"/>
        <v>OFVP</v>
      </c>
      <c r="E7182" s="1" t="s">
        <v>352</v>
      </c>
      <c r="G7182" s="38"/>
      <c r="H7182" s="39"/>
      <c r="M7182" s="1">
        <f>IF(ISNUMBER(MATCH(E7182,_xlfn.VSTACK('VLookup Lists'!$E$2:$E$17,'VLookup Lists'!$H$2:$H$38,'VLookup Lists'!$J$2:$J$8),0)),1,0)</f>
        <v>0</v>
      </c>
      <c r="N7182" s="1" t="str">
        <f>IFERROR(IF(VLOOKUP($D7182,'VLookup Lists'!$B$11:$C$29,2,FALSE)="FLIP",1,0),"")</f>
        <v/>
      </c>
      <c r="O7182" s="1" t="b">
        <f>ISNUMBER(MATCH($E7182,'VLookup Lists'!$E$2:$E$17,0))</f>
        <v>0</v>
      </c>
    </row>
    <row r="7183" spans="1:15" ht="15" customHeight="1" x14ac:dyDescent="0.2">
      <c r="A7183" s="1" t="str">
        <f t="shared" si="28"/>
        <v>OFVP</v>
      </c>
      <c r="E7183" s="1" t="s">
        <v>352</v>
      </c>
      <c r="G7183" s="38"/>
      <c r="H7183" s="39"/>
      <c r="M7183" s="1">
        <f>IF(ISNUMBER(MATCH(E7183,_xlfn.VSTACK('VLookup Lists'!$E$2:$E$17,'VLookup Lists'!$H$2:$H$38,'VLookup Lists'!$J$2:$J$8),0)),1,0)</f>
        <v>0</v>
      </c>
      <c r="N7183" s="1" t="str">
        <f>IFERROR(IF(VLOOKUP($D7183,'VLookup Lists'!$B$11:$C$29,2,FALSE)="FLIP",1,0),"")</f>
        <v/>
      </c>
      <c r="O7183" s="1" t="b">
        <f>ISNUMBER(MATCH($E7183,'VLookup Lists'!$E$2:$E$17,0))</f>
        <v>0</v>
      </c>
    </row>
    <row r="7184" spans="1:15" ht="15" customHeight="1" x14ac:dyDescent="0.2">
      <c r="A7184" s="1" t="str">
        <f t="shared" si="28"/>
        <v>OFVP</v>
      </c>
      <c r="E7184" s="1" t="s">
        <v>352</v>
      </c>
      <c r="G7184" s="38"/>
      <c r="H7184" s="39"/>
      <c r="M7184" s="1">
        <f>IF(ISNUMBER(MATCH(E7184,_xlfn.VSTACK('VLookup Lists'!$E$2:$E$17,'VLookup Lists'!$H$2:$H$38,'VLookup Lists'!$J$2:$J$8),0)),1,0)</f>
        <v>0</v>
      </c>
      <c r="N7184" s="1" t="str">
        <f>IFERROR(IF(VLOOKUP($D7184,'VLookup Lists'!$B$11:$C$29,2,FALSE)="FLIP",1,0),"")</f>
        <v/>
      </c>
      <c r="O7184" s="1" t="b">
        <f>ISNUMBER(MATCH($E7184,'VLookup Lists'!$E$2:$E$17,0))</f>
        <v>0</v>
      </c>
    </row>
    <row r="7185" spans="1:15" ht="15" customHeight="1" x14ac:dyDescent="0.2">
      <c r="A7185" s="1" t="str">
        <f t="shared" si="28"/>
        <v>OFVP</v>
      </c>
      <c r="E7185" s="1" t="s">
        <v>352</v>
      </c>
      <c r="G7185" s="38"/>
      <c r="H7185" s="39"/>
      <c r="M7185" s="1">
        <f>IF(ISNUMBER(MATCH(E7185,_xlfn.VSTACK('VLookup Lists'!$E$2:$E$17,'VLookup Lists'!$H$2:$H$38,'VLookup Lists'!$J$2:$J$8),0)),1,0)</f>
        <v>0</v>
      </c>
      <c r="N7185" s="1" t="str">
        <f>IFERROR(IF(VLOOKUP($D7185,'VLookup Lists'!$B$11:$C$29,2,FALSE)="FLIP",1,0),"")</f>
        <v/>
      </c>
      <c r="O7185" s="1" t="b">
        <f>ISNUMBER(MATCH($E7185,'VLookup Lists'!$E$2:$E$17,0))</f>
        <v>0</v>
      </c>
    </row>
    <row r="7186" spans="1:15" ht="15" customHeight="1" x14ac:dyDescent="0.2">
      <c r="A7186" s="1" t="str">
        <f t="shared" si="28"/>
        <v>OFVP</v>
      </c>
      <c r="E7186" s="1" t="s">
        <v>352</v>
      </c>
      <c r="G7186" s="38"/>
      <c r="H7186" s="39"/>
      <c r="M7186" s="1">
        <f>IF(ISNUMBER(MATCH(E7186,_xlfn.VSTACK('VLookup Lists'!$E$2:$E$17,'VLookup Lists'!$H$2:$H$38,'VLookup Lists'!$J$2:$J$8),0)),1,0)</f>
        <v>0</v>
      </c>
      <c r="N7186" s="1" t="str">
        <f>IFERROR(IF(VLOOKUP($D7186,'VLookup Lists'!$B$11:$C$29,2,FALSE)="FLIP",1,0),"")</f>
        <v/>
      </c>
      <c r="O7186" s="1" t="b">
        <f>ISNUMBER(MATCH($E7186,'VLookup Lists'!$E$2:$E$17,0))</f>
        <v>0</v>
      </c>
    </row>
    <row r="7187" spans="1:15" ht="15" customHeight="1" x14ac:dyDescent="0.2">
      <c r="A7187" s="1" t="str">
        <f t="shared" si="28"/>
        <v>OFVP</v>
      </c>
      <c r="E7187" s="1" t="s">
        <v>352</v>
      </c>
      <c r="G7187" s="38"/>
      <c r="H7187" s="39"/>
      <c r="M7187" s="1">
        <f>IF(ISNUMBER(MATCH(E7187,_xlfn.VSTACK('VLookup Lists'!$E$2:$E$17,'VLookup Lists'!$H$2:$H$38,'VLookup Lists'!$J$2:$J$8),0)),1,0)</f>
        <v>0</v>
      </c>
      <c r="N7187" s="1" t="str">
        <f>IFERROR(IF(VLOOKUP($D7187,'VLookup Lists'!$B$11:$C$29,2,FALSE)="FLIP",1,0),"")</f>
        <v/>
      </c>
      <c r="O7187" s="1" t="b">
        <f>ISNUMBER(MATCH($E7187,'VLookup Lists'!$E$2:$E$17,0))</f>
        <v>0</v>
      </c>
    </row>
    <row r="7188" spans="1:15" ht="15" customHeight="1" x14ac:dyDescent="0.2">
      <c r="A7188" s="1" t="str">
        <f t="shared" si="28"/>
        <v>OFVP</v>
      </c>
      <c r="E7188" s="1" t="s">
        <v>352</v>
      </c>
      <c r="G7188" s="38"/>
      <c r="H7188" s="39"/>
      <c r="M7188" s="1">
        <f>IF(ISNUMBER(MATCH(E7188,_xlfn.VSTACK('VLookup Lists'!$E$2:$E$17,'VLookup Lists'!$H$2:$H$38,'VLookup Lists'!$J$2:$J$8),0)),1,0)</f>
        <v>0</v>
      </c>
      <c r="N7188" s="1" t="str">
        <f>IFERROR(IF(VLOOKUP($D7188,'VLookup Lists'!$B$11:$C$29,2,FALSE)="FLIP",1,0),"")</f>
        <v/>
      </c>
      <c r="O7188" s="1" t="b">
        <f>ISNUMBER(MATCH($E7188,'VLookup Lists'!$E$2:$E$17,0))</f>
        <v>0</v>
      </c>
    </row>
    <row r="7189" spans="1:15" ht="15" customHeight="1" x14ac:dyDescent="0.2">
      <c r="A7189" s="1" t="str">
        <f t="shared" si="28"/>
        <v>OFVP</v>
      </c>
      <c r="E7189" s="1" t="s">
        <v>352</v>
      </c>
      <c r="G7189" s="38"/>
      <c r="H7189" s="39"/>
      <c r="M7189" s="1">
        <f>IF(ISNUMBER(MATCH(E7189,_xlfn.VSTACK('VLookup Lists'!$E$2:$E$17,'VLookup Lists'!$H$2:$H$38,'VLookup Lists'!$J$2:$J$8),0)),1,0)</f>
        <v>0</v>
      </c>
      <c r="N7189" s="1" t="str">
        <f>IFERROR(IF(VLOOKUP($D7189,'VLookup Lists'!$B$11:$C$29,2,FALSE)="FLIP",1,0),"")</f>
        <v/>
      </c>
      <c r="O7189" s="1" t="b">
        <f>ISNUMBER(MATCH($E7189,'VLookup Lists'!$E$2:$E$17,0))</f>
        <v>0</v>
      </c>
    </row>
    <row r="7190" spans="1:15" ht="15" customHeight="1" x14ac:dyDescent="0.2">
      <c r="A7190" s="1" t="str">
        <f t="shared" si="28"/>
        <v>OFVP</v>
      </c>
      <c r="E7190" s="1" t="s">
        <v>352</v>
      </c>
      <c r="G7190" s="38"/>
      <c r="H7190" s="39"/>
      <c r="M7190" s="1">
        <f>IF(ISNUMBER(MATCH(E7190,_xlfn.VSTACK('VLookup Lists'!$E$2:$E$17,'VLookup Lists'!$H$2:$H$38,'VLookup Lists'!$J$2:$J$8),0)),1,0)</f>
        <v>0</v>
      </c>
      <c r="N7190" s="1" t="str">
        <f>IFERROR(IF(VLOOKUP($D7190,'VLookup Lists'!$B$11:$C$29,2,FALSE)="FLIP",1,0),"")</f>
        <v/>
      </c>
      <c r="O7190" s="1" t="b">
        <f>ISNUMBER(MATCH($E7190,'VLookup Lists'!$E$2:$E$17,0))</f>
        <v>0</v>
      </c>
    </row>
    <row r="7191" spans="1:15" ht="15" customHeight="1" x14ac:dyDescent="0.2">
      <c r="A7191" s="1" t="str">
        <f t="shared" si="28"/>
        <v>OFVP</v>
      </c>
      <c r="E7191" s="1" t="s">
        <v>352</v>
      </c>
      <c r="G7191" s="38"/>
      <c r="H7191" s="39"/>
      <c r="M7191" s="1">
        <f>IF(ISNUMBER(MATCH(E7191,_xlfn.VSTACK('VLookup Lists'!$E$2:$E$17,'VLookup Lists'!$H$2:$H$38,'VLookup Lists'!$J$2:$J$8),0)),1,0)</f>
        <v>0</v>
      </c>
      <c r="N7191" s="1" t="str">
        <f>IFERROR(IF(VLOOKUP($D7191,'VLookup Lists'!$B$11:$C$29,2,FALSE)="FLIP",1,0),"")</f>
        <v/>
      </c>
      <c r="O7191" s="1" t="b">
        <f>ISNUMBER(MATCH($E7191,'VLookup Lists'!$E$2:$E$17,0))</f>
        <v>0</v>
      </c>
    </row>
    <row r="7192" spans="1:15" ht="15" customHeight="1" x14ac:dyDescent="0.2">
      <c r="A7192" s="1" t="str">
        <f t="shared" si="28"/>
        <v>OFVP</v>
      </c>
      <c r="E7192" s="1" t="s">
        <v>352</v>
      </c>
      <c r="G7192" s="38"/>
      <c r="H7192" s="39"/>
      <c r="M7192" s="1">
        <f>IF(ISNUMBER(MATCH(E7192,_xlfn.VSTACK('VLookup Lists'!$E$2:$E$17,'VLookup Lists'!$H$2:$H$38,'VLookup Lists'!$J$2:$J$8),0)),1,0)</f>
        <v>0</v>
      </c>
      <c r="N7192" s="1" t="str">
        <f>IFERROR(IF(VLOOKUP($D7192,'VLookup Lists'!$B$11:$C$29,2,FALSE)="FLIP",1,0),"")</f>
        <v/>
      </c>
      <c r="O7192" s="1" t="b">
        <f>ISNUMBER(MATCH($E7192,'VLookup Lists'!$E$2:$E$17,0))</f>
        <v>0</v>
      </c>
    </row>
    <row r="7193" spans="1:15" ht="15" customHeight="1" x14ac:dyDescent="0.2">
      <c r="A7193" s="1" t="str">
        <f t="shared" si="28"/>
        <v>OFVP</v>
      </c>
      <c r="E7193" s="1" t="s">
        <v>352</v>
      </c>
      <c r="G7193" s="38"/>
      <c r="H7193" s="39"/>
      <c r="M7193" s="1">
        <f>IF(ISNUMBER(MATCH(E7193,_xlfn.VSTACK('VLookup Lists'!$E$2:$E$17,'VLookup Lists'!$H$2:$H$38,'VLookup Lists'!$J$2:$J$8),0)),1,0)</f>
        <v>0</v>
      </c>
      <c r="N7193" s="1" t="str">
        <f>IFERROR(IF(VLOOKUP($D7193,'VLookup Lists'!$B$11:$C$29,2,FALSE)="FLIP",1,0),"")</f>
        <v/>
      </c>
      <c r="O7193" s="1" t="b">
        <f>ISNUMBER(MATCH($E7193,'VLookup Lists'!$E$2:$E$17,0))</f>
        <v>0</v>
      </c>
    </row>
    <row r="7194" spans="1:15" ht="15" customHeight="1" x14ac:dyDescent="0.2">
      <c r="A7194" s="1" t="str">
        <f t="shared" si="28"/>
        <v>OFVP</v>
      </c>
      <c r="E7194" s="1" t="s">
        <v>352</v>
      </c>
      <c r="G7194" s="38"/>
      <c r="H7194" s="39"/>
      <c r="M7194" s="1">
        <f>IF(ISNUMBER(MATCH(E7194,_xlfn.VSTACK('VLookup Lists'!$E$2:$E$17,'VLookup Lists'!$H$2:$H$38,'VLookup Lists'!$J$2:$J$8),0)),1,0)</f>
        <v>0</v>
      </c>
      <c r="N7194" s="1" t="str">
        <f>IFERROR(IF(VLOOKUP($D7194,'VLookup Lists'!$B$11:$C$29,2,FALSE)="FLIP",1,0),"")</f>
        <v/>
      </c>
      <c r="O7194" s="1" t="b">
        <f>ISNUMBER(MATCH($E7194,'VLookup Lists'!$E$2:$E$17,0))</f>
        <v>0</v>
      </c>
    </row>
    <row r="7195" spans="1:15" ht="15" customHeight="1" x14ac:dyDescent="0.2">
      <c r="A7195" s="1" t="str">
        <f t="shared" si="28"/>
        <v>OFVP</v>
      </c>
      <c r="E7195" s="1" t="s">
        <v>352</v>
      </c>
      <c r="G7195" s="38"/>
      <c r="H7195" s="39"/>
      <c r="M7195" s="1">
        <f>IF(ISNUMBER(MATCH(E7195,_xlfn.VSTACK('VLookup Lists'!$E$2:$E$17,'VLookup Lists'!$H$2:$H$38,'VLookup Lists'!$J$2:$J$8),0)),1,0)</f>
        <v>0</v>
      </c>
      <c r="N7195" s="1" t="str">
        <f>IFERROR(IF(VLOOKUP($D7195,'VLookup Lists'!$B$11:$C$29,2,FALSE)="FLIP",1,0),"")</f>
        <v/>
      </c>
      <c r="O7195" s="1" t="b">
        <f>ISNUMBER(MATCH($E7195,'VLookup Lists'!$E$2:$E$17,0))</f>
        <v>0</v>
      </c>
    </row>
    <row r="7196" spans="1:15" ht="15" customHeight="1" x14ac:dyDescent="0.2">
      <c r="A7196" s="1" t="str">
        <f t="shared" si="28"/>
        <v>OFVP</v>
      </c>
      <c r="E7196" s="1" t="s">
        <v>352</v>
      </c>
      <c r="G7196" s="38"/>
      <c r="H7196" s="39"/>
      <c r="M7196" s="1">
        <f>IF(ISNUMBER(MATCH(E7196,_xlfn.VSTACK('VLookup Lists'!$E$2:$E$17,'VLookup Lists'!$H$2:$H$38,'VLookup Lists'!$J$2:$J$8),0)),1,0)</f>
        <v>0</v>
      </c>
      <c r="N7196" s="1" t="str">
        <f>IFERROR(IF(VLOOKUP($D7196,'VLookup Lists'!$B$11:$C$29,2,FALSE)="FLIP",1,0),"")</f>
        <v/>
      </c>
      <c r="O7196" s="1" t="b">
        <f>ISNUMBER(MATCH($E7196,'VLookup Lists'!$E$2:$E$17,0))</f>
        <v>0</v>
      </c>
    </row>
    <row r="7197" spans="1:15" ht="15" customHeight="1" x14ac:dyDescent="0.2">
      <c r="A7197" s="1" t="str">
        <f t="shared" si="28"/>
        <v>OFVP</v>
      </c>
      <c r="E7197" s="1" t="s">
        <v>352</v>
      </c>
      <c r="G7197" s="38"/>
      <c r="H7197" s="39"/>
      <c r="M7197" s="1">
        <f>IF(ISNUMBER(MATCH(E7197,_xlfn.VSTACK('VLookup Lists'!$E$2:$E$17,'VLookup Lists'!$H$2:$H$38,'VLookup Lists'!$J$2:$J$8),0)),1,0)</f>
        <v>0</v>
      </c>
      <c r="N7197" s="1" t="str">
        <f>IFERROR(IF(VLOOKUP($D7197,'VLookup Lists'!$B$11:$C$29,2,FALSE)="FLIP",1,0),"")</f>
        <v/>
      </c>
      <c r="O7197" s="1" t="b">
        <f>ISNUMBER(MATCH($E7197,'VLookup Lists'!$E$2:$E$17,0))</f>
        <v>0</v>
      </c>
    </row>
    <row r="7198" spans="1:15" ht="15" customHeight="1" x14ac:dyDescent="0.2">
      <c r="A7198" s="1" t="str">
        <f t="shared" si="28"/>
        <v>OFVP</v>
      </c>
      <c r="E7198" s="1" t="s">
        <v>352</v>
      </c>
      <c r="G7198" s="38"/>
      <c r="H7198" s="39"/>
      <c r="M7198" s="1">
        <f>IF(ISNUMBER(MATCH(E7198,_xlfn.VSTACK('VLookup Lists'!$E$2:$E$17,'VLookup Lists'!$H$2:$H$38,'VLookup Lists'!$J$2:$J$8),0)),1,0)</f>
        <v>0</v>
      </c>
      <c r="N7198" s="1" t="str">
        <f>IFERROR(IF(VLOOKUP($D7198,'VLookup Lists'!$B$11:$C$29,2,FALSE)="FLIP",1,0),"")</f>
        <v/>
      </c>
      <c r="O7198" s="1" t="b">
        <f>ISNUMBER(MATCH($E7198,'VLookup Lists'!$E$2:$E$17,0))</f>
        <v>0</v>
      </c>
    </row>
    <row r="7199" spans="1:15" ht="15" customHeight="1" x14ac:dyDescent="0.2">
      <c r="A7199" s="1" t="str">
        <f t="shared" si="28"/>
        <v>OFVP</v>
      </c>
      <c r="E7199" s="1" t="s">
        <v>352</v>
      </c>
      <c r="G7199" s="38"/>
      <c r="H7199" s="39"/>
      <c r="M7199" s="1">
        <f>IF(ISNUMBER(MATCH(E7199,_xlfn.VSTACK('VLookup Lists'!$E$2:$E$17,'VLookup Lists'!$H$2:$H$38,'VLookup Lists'!$J$2:$J$8),0)),1,0)</f>
        <v>0</v>
      </c>
      <c r="N7199" s="1" t="str">
        <f>IFERROR(IF(VLOOKUP($D7199,'VLookup Lists'!$B$11:$C$29,2,FALSE)="FLIP",1,0),"")</f>
        <v/>
      </c>
      <c r="O7199" s="1" t="b">
        <f>ISNUMBER(MATCH($E7199,'VLookup Lists'!$E$2:$E$17,0))</f>
        <v>0</v>
      </c>
    </row>
    <row r="7200" spans="1:15" ht="15" customHeight="1" x14ac:dyDescent="0.2">
      <c r="A7200" s="1" t="str">
        <f t="shared" si="28"/>
        <v>OFVP</v>
      </c>
      <c r="E7200" s="1" t="s">
        <v>352</v>
      </c>
      <c r="G7200" s="38"/>
      <c r="H7200" s="39"/>
      <c r="M7200" s="1">
        <f>IF(ISNUMBER(MATCH(E7200,_xlfn.VSTACK('VLookup Lists'!$E$2:$E$17,'VLookup Lists'!$H$2:$H$38,'VLookup Lists'!$J$2:$J$8),0)),1,0)</f>
        <v>0</v>
      </c>
      <c r="N7200" s="1" t="str">
        <f>IFERROR(IF(VLOOKUP($D7200,'VLookup Lists'!$B$11:$C$29,2,FALSE)="FLIP",1,0),"")</f>
        <v/>
      </c>
      <c r="O7200" s="1" t="b">
        <f>ISNUMBER(MATCH($E7200,'VLookup Lists'!$E$2:$E$17,0))</f>
        <v>0</v>
      </c>
    </row>
    <row r="7201" spans="1:15" ht="15" customHeight="1" x14ac:dyDescent="0.2">
      <c r="A7201" s="1" t="str">
        <f t="shared" si="28"/>
        <v>OFVP</v>
      </c>
      <c r="E7201" s="1" t="s">
        <v>352</v>
      </c>
      <c r="G7201" s="38"/>
      <c r="H7201" s="39"/>
      <c r="M7201" s="1">
        <f>IF(ISNUMBER(MATCH(E7201,_xlfn.VSTACK('VLookup Lists'!$E$2:$E$17,'VLookup Lists'!$H$2:$H$38,'VLookup Lists'!$J$2:$J$8),0)),1,0)</f>
        <v>0</v>
      </c>
      <c r="N7201" s="1" t="str">
        <f>IFERROR(IF(VLOOKUP($D7201,'VLookup Lists'!$B$11:$C$29,2,FALSE)="FLIP",1,0),"")</f>
        <v/>
      </c>
      <c r="O7201" s="1" t="b">
        <f>ISNUMBER(MATCH($E7201,'VLookup Lists'!$E$2:$E$17,0))</f>
        <v>0</v>
      </c>
    </row>
    <row r="7202" spans="1:15" ht="15" customHeight="1" x14ac:dyDescent="0.2">
      <c r="A7202" s="1" t="str">
        <f t="shared" si="28"/>
        <v>OFVP</v>
      </c>
      <c r="E7202" s="1" t="s">
        <v>352</v>
      </c>
      <c r="G7202" s="38"/>
      <c r="H7202" s="39"/>
      <c r="M7202" s="1">
        <f>IF(ISNUMBER(MATCH(E7202,_xlfn.VSTACK('VLookup Lists'!$E$2:$E$17,'VLookup Lists'!$H$2:$H$38,'VLookup Lists'!$J$2:$J$8),0)),1,0)</f>
        <v>0</v>
      </c>
      <c r="N7202" s="1" t="str">
        <f>IFERROR(IF(VLOOKUP($D7202,'VLookup Lists'!$B$11:$C$29,2,FALSE)="FLIP",1,0),"")</f>
        <v/>
      </c>
      <c r="O7202" s="1" t="b">
        <f>ISNUMBER(MATCH($E7202,'VLookup Lists'!$E$2:$E$17,0))</f>
        <v>0</v>
      </c>
    </row>
    <row r="7203" spans="1:15" ht="15" customHeight="1" x14ac:dyDescent="0.2">
      <c r="A7203" s="1" t="str">
        <f t="shared" si="28"/>
        <v>OFVP</v>
      </c>
      <c r="E7203" s="1" t="s">
        <v>352</v>
      </c>
      <c r="G7203" s="38"/>
      <c r="H7203" s="39"/>
      <c r="M7203" s="1">
        <f>IF(ISNUMBER(MATCH(E7203,_xlfn.VSTACK('VLookup Lists'!$E$2:$E$17,'VLookup Lists'!$H$2:$H$38,'VLookup Lists'!$J$2:$J$8),0)),1,0)</f>
        <v>0</v>
      </c>
      <c r="N7203" s="1" t="str">
        <f>IFERROR(IF(VLOOKUP($D7203,'VLookup Lists'!$B$11:$C$29,2,FALSE)="FLIP",1,0),"")</f>
        <v/>
      </c>
      <c r="O7203" s="1" t="b">
        <f>ISNUMBER(MATCH($E7203,'VLookup Lists'!$E$2:$E$17,0))</f>
        <v>0</v>
      </c>
    </row>
    <row r="7204" spans="1:15" ht="15" customHeight="1" x14ac:dyDescent="0.2">
      <c r="A7204" s="1" t="str">
        <f t="shared" si="28"/>
        <v>OFVP</v>
      </c>
      <c r="E7204" s="1" t="s">
        <v>352</v>
      </c>
      <c r="G7204" s="38"/>
      <c r="H7204" s="39"/>
      <c r="M7204" s="1">
        <f>IF(ISNUMBER(MATCH(E7204,_xlfn.VSTACK('VLookup Lists'!$E$2:$E$17,'VLookup Lists'!$H$2:$H$38,'VLookup Lists'!$J$2:$J$8),0)),1,0)</f>
        <v>0</v>
      </c>
      <c r="N7204" s="1" t="str">
        <f>IFERROR(IF(VLOOKUP($D7204,'VLookup Lists'!$B$11:$C$29,2,FALSE)="FLIP",1,0),"")</f>
        <v/>
      </c>
      <c r="O7204" s="1" t="b">
        <f>ISNUMBER(MATCH($E7204,'VLookup Lists'!$E$2:$E$17,0))</f>
        <v>0</v>
      </c>
    </row>
    <row r="7205" spans="1:15" ht="15" customHeight="1" x14ac:dyDescent="0.2">
      <c r="A7205" s="1" t="str">
        <f t="shared" si="28"/>
        <v>OFVP</v>
      </c>
      <c r="E7205" s="1" t="s">
        <v>352</v>
      </c>
      <c r="G7205" s="38"/>
      <c r="H7205" s="39"/>
      <c r="M7205" s="1">
        <f>IF(ISNUMBER(MATCH(E7205,_xlfn.VSTACK('VLookup Lists'!$E$2:$E$17,'VLookup Lists'!$H$2:$H$38,'VLookup Lists'!$J$2:$J$8),0)),1,0)</f>
        <v>0</v>
      </c>
      <c r="N7205" s="1" t="str">
        <f>IFERROR(IF(VLOOKUP($D7205,'VLookup Lists'!$B$11:$C$29,2,FALSE)="FLIP",1,0),"")</f>
        <v/>
      </c>
      <c r="O7205" s="1" t="b">
        <f>ISNUMBER(MATCH($E7205,'VLookup Lists'!$E$2:$E$17,0))</f>
        <v>0</v>
      </c>
    </row>
    <row r="7206" spans="1:15" ht="15" customHeight="1" x14ac:dyDescent="0.2">
      <c r="A7206" s="1" t="str">
        <f t="shared" si="28"/>
        <v>OFVP</v>
      </c>
      <c r="E7206" s="1" t="s">
        <v>352</v>
      </c>
      <c r="G7206" s="38"/>
      <c r="H7206" s="39"/>
      <c r="M7206" s="1">
        <f>IF(ISNUMBER(MATCH(E7206,_xlfn.VSTACK('VLookup Lists'!$E$2:$E$17,'VLookup Lists'!$H$2:$H$38,'VLookup Lists'!$J$2:$J$8),0)),1,0)</f>
        <v>0</v>
      </c>
      <c r="N7206" s="1" t="str">
        <f>IFERROR(IF(VLOOKUP($D7206,'VLookup Lists'!$B$11:$C$29,2,FALSE)="FLIP",1,0),"")</f>
        <v/>
      </c>
      <c r="O7206" s="1" t="b">
        <f>ISNUMBER(MATCH($E7206,'VLookup Lists'!$E$2:$E$17,0))</f>
        <v>0</v>
      </c>
    </row>
    <row r="7207" spans="1:15" ht="15" customHeight="1" x14ac:dyDescent="0.2">
      <c r="A7207" s="1" t="str">
        <f t="shared" si="28"/>
        <v>OFVP</v>
      </c>
      <c r="E7207" s="1" t="s">
        <v>352</v>
      </c>
      <c r="G7207" s="38"/>
      <c r="H7207" s="39"/>
      <c r="M7207" s="1">
        <f>IF(ISNUMBER(MATCH(E7207,_xlfn.VSTACK('VLookup Lists'!$E$2:$E$17,'VLookup Lists'!$H$2:$H$38,'VLookup Lists'!$J$2:$J$8),0)),1,0)</f>
        <v>0</v>
      </c>
      <c r="N7207" s="1" t="str">
        <f>IFERROR(IF(VLOOKUP($D7207,'VLookup Lists'!$B$11:$C$29,2,FALSE)="FLIP",1,0),"")</f>
        <v/>
      </c>
      <c r="O7207" s="1" t="b">
        <f>ISNUMBER(MATCH($E7207,'VLookup Lists'!$E$2:$E$17,0))</f>
        <v>0</v>
      </c>
    </row>
    <row r="7208" spans="1:15" ht="15" customHeight="1" x14ac:dyDescent="0.2">
      <c r="A7208" s="1" t="str">
        <f t="shared" si="28"/>
        <v>OFVP</v>
      </c>
      <c r="E7208" s="1" t="s">
        <v>352</v>
      </c>
      <c r="G7208" s="38"/>
      <c r="H7208" s="39"/>
      <c r="M7208" s="1">
        <f>IF(ISNUMBER(MATCH(E7208,_xlfn.VSTACK('VLookup Lists'!$E$2:$E$17,'VLookup Lists'!$H$2:$H$38,'VLookup Lists'!$J$2:$J$8),0)),1,0)</f>
        <v>0</v>
      </c>
      <c r="N7208" s="1" t="str">
        <f>IFERROR(IF(VLOOKUP($D7208,'VLookup Lists'!$B$11:$C$29,2,FALSE)="FLIP",1,0),"")</f>
        <v/>
      </c>
      <c r="O7208" s="1" t="b">
        <f>ISNUMBER(MATCH($E7208,'VLookup Lists'!$E$2:$E$17,0))</f>
        <v>0</v>
      </c>
    </row>
    <row r="7209" spans="1:15" ht="15" customHeight="1" x14ac:dyDescent="0.2">
      <c r="A7209" s="1" t="str">
        <f t="shared" si="28"/>
        <v>OFVP</v>
      </c>
      <c r="E7209" s="1" t="s">
        <v>352</v>
      </c>
      <c r="G7209" s="38"/>
      <c r="H7209" s="39"/>
      <c r="M7209" s="1">
        <f>IF(ISNUMBER(MATCH(E7209,_xlfn.VSTACK('VLookup Lists'!$E$2:$E$17,'VLookup Lists'!$H$2:$H$38,'VLookup Lists'!$J$2:$J$8),0)),1,0)</f>
        <v>0</v>
      </c>
      <c r="N7209" s="1" t="str">
        <f>IFERROR(IF(VLOOKUP($D7209,'VLookup Lists'!$B$11:$C$29,2,FALSE)="FLIP",1,0),"")</f>
        <v/>
      </c>
      <c r="O7209" s="1" t="b">
        <f>ISNUMBER(MATCH($E7209,'VLookup Lists'!$E$2:$E$17,0))</f>
        <v>0</v>
      </c>
    </row>
    <row r="7210" spans="1:15" ht="15" customHeight="1" x14ac:dyDescent="0.2">
      <c r="A7210" s="1" t="str">
        <f t="shared" si="28"/>
        <v>OFVP</v>
      </c>
      <c r="E7210" s="1" t="s">
        <v>352</v>
      </c>
      <c r="G7210" s="38"/>
      <c r="H7210" s="39"/>
      <c r="M7210" s="1">
        <f>IF(ISNUMBER(MATCH(E7210,_xlfn.VSTACK('VLookup Lists'!$E$2:$E$17,'VLookup Lists'!$H$2:$H$38,'VLookup Lists'!$J$2:$J$8),0)),1,0)</f>
        <v>0</v>
      </c>
      <c r="N7210" s="1" t="str">
        <f>IFERROR(IF(VLOOKUP($D7210,'VLookup Lists'!$B$11:$C$29,2,FALSE)="FLIP",1,0),"")</f>
        <v/>
      </c>
      <c r="O7210" s="1" t="b">
        <f>ISNUMBER(MATCH($E7210,'VLookup Lists'!$E$2:$E$17,0))</f>
        <v>0</v>
      </c>
    </row>
    <row r="7211" spans="1:15" ht="15" customHeight="1" x14ac:dyDescent="0.2">
      <c r="A7211" s="1" t="str">
        <f t="shared" si="28"/>
        <v>OFVP</v>
      </c>
      <c r="E7211" s="1" t="s">
        <v>352</v>
      </c>
      <c r="G7211" s="38"/>
      <c r="H7211" s="39"/>
      <c r="M7211" s="1">
        <f>IF(ISNUMBER(MATCH(E7211,_xlfn.VSTACK('VLookup Lists'!$E$2:$E$17,'VLookup Lists'!$H$2:$H$38,'VLookup Lists'!$J$2:$J$8),0)),1,0)</f>
        <v>0</v>
      </c>
      <c r="N7211" s="1" t="str">
        <f>IFERROR(IF(VLOOKUP($D7211,'VLookup Lists'!$B$11:$C$29,2,FALSE)="FLIP",1,0),"")</f>
        <v/>
      </c>
      <c r="O7211" s="1" t="b">
        <f>ISNUMBER(MATCH($E7211,'VLookup Lists'!$E$2:$E$17,0))</f>
        <v>0</v>
      </c>
    </row>
    <row r="7212" spans="1:15" ht="15" customHeight="1" x14ac:dyDescent="0.2">
      <c r="A7212" s="1" t="str">
        <f t="shared" si="28"/>
        <v>OFVP</v>
      </c>
      <c r="E7212" s="1" t="s">
        <v>352</v>
      </c>
      <c r="G7212" s="38"/>
      <c r="H7212" s="39"/>
      <c r="M7212" s="1">
        <f>IF(ISNUMBER(MATCH(E7212,_xlfn.VSTACK('VLookup Lists'!$E$2:$E$17,'VLookup Lists'!$H$2:$H$38,'VLookup Lists'!$J$2:$J$8),0)),1,0)</f>
        <v>0</v>
      </c>
      <c r="N7212" s="1" t="str">
        <f>IFERROR(IF(VLOOKUP($D7212,'VLookup Lists'!$B$11:$C$29,2,FALSE)="FLIP",1,0),"")</f>
        <v/>
      </c>
      <c r="O7212" s="1" t="b">
        <f>ISNUMBER(MATCH($E7212,'VLookup Lists'!$E$2:$E$17,0))</f>
        <v>0</v>
      </c>
    </row>
    <row r="7213" spans="1:15" ht="15" customHeight="1" x14ac:dyDescent="0.2">
      <c r="A7213" s="1" t="str">
        <f t="shared" si="28"/>
        <v>OFVP</v>
      </c>
      <c r="E7213" s="1" t="s">
        <v>352</v>
      </c>
      <c r="G7213" s="38"/>
      <c r="H7213" s="39"/>
      <c r="M7213" s="1">
        <f>IF(ISNUMBER(MATCH(E7213,_xlfn.VSTACK('VLookup Lists'!$E$2:$E$17,'VLookup Lists'!$H$2:$H$38,'VLookup Lists'!$J$2:$J$8),0)),1,0)</f>
        <v>0</v>
      </c>
      <c r="N7213" s="1" t="str">
        <f>IFERROR(IF(VLOOKUP($D7213,'VLookup Lists'!$B$11:$C$29,2,FALSE)="FLIP",1,0),"")</f>
        <v/>
      </c>
      <c r="O7213" s="1" t="b">
        <f>ISNUMBER(MATCH($E7213,'VLookup Lists'!$E$2:$E$17,0))</f>
        <v>0</v>
      </c>
    </row>
    <row r="7214" spans="1:15" ht="15" customHeight="1" x14ac:dyDescent="0.2">
      <c r="A7214" s="1" t="str">
        <f t="shared" si="28"/>
        <v>OFVP</v>
      </c>
      <c r="E7214" s="1" t="s">
        <v>352</v>
      </c>
      <c r="G7214" s="38"/>
      <c r="H7214" s="39"/>
      <c r="M7214" s="1">
        <f>IF(ISNUMBER(MATCH(E7214,_xlfn.VSTACK('VLookup Lists'!$E$2:$E$17,'VLookup Lists'!$H$2:$H$38,'VLookup Lists'!$J$2:$J$8),0)),1,0)</f>
        <v>0</v>
      </c>
      <c r="N7214" s="1" t="str">
        <f>IFERROR(IF(VLOOKUP($D7214,'VLookup Lists'!$B$11:$C$29,2,FALSE)="FLIP",1,0),"")</f>
        <v/>
      </c>
      <c r="O7214" s="1" t="b">
        <f>ISNUMBER(MATCH($E7214,'VLookup Lists'!$E$2:$E$17,0))</f>
        <v>0</v>
      </c>
    </row>
    <row r="7215" spans="1:15" ht="15" customHeight="1" x14ac:dyDescent="0.2">
      <c r="A7215" s="1" t="str">
        <f t="shared" si="28"/>
        <v>OFVP</v>
      </c>
      <c r="E7215" s="1" t="s">
        <v>352</v>
      </c>
      <c r="G7215" s="38"/>
      <c r="H7215" s="39"/>
      <c r="M7215" s="1">
        <f>IF(ISNUMBER(MATCH(E7215,_xlfn.VSTACK('VLookup Lists'!$E$2:$E$17,'VLookup Lists'!$H$2:$H$38,'VLookup Lists'!$J$2:$J$8),0)),1,0)</f>
        <v>0</v>
      </c>
      <c r="N7215" s="1" t="str">
        <f>IFERROR(IF(VLOOKUP($D7215,'VLookup Lists'!$B$11:$C$29,2,FALSE)="FLIP",1,0),"")</f>
        <v/>
      </c>
      <c r="O7215" s="1" t="b">
        <f>ISNUMBER(MATCH($E7215,'VLookup Lists'!$E$2:$E$17,0))</f>
        <v>0</v>
      </c>
    </row>
    <row r="7216" spans="1:15" ht="15" customHeight="1" x14ac:dyDescent="0.2">
      <c r="A7216" s="1" t="str">
        <f t="shared" si="28"/>
        <v>OFVP</v>
      </c>
      <c r="E7216" s="1" t="s">
        <v>352</v>
      </c>
      <c r="G7216" s="38"/>
      <c r="H7216" s="39"/>
      <c r="M7216" s="1">
        <f>IF(ISNUMBER(MATCH(E7216,_xlfn.VSTACK('VLookup Lists'!$E$2:$E$17,'VLookup Lists'!$H$2:$H$38,'VLookup Lists'!$J$2:$J$8),0)),1,0)</f>
        <v>0</v>
      </c>
      <c r="N7216" s="1" t="str">
        <f>IFERROR(IF(VLOOKUP($D7216,'VLookup Lists'!$B$11:$C$29,2,FALSE)="FLIP",1,0),"")</f>
        <v/>
      </c>
      <c r="O7216" s="1" t="b">
        <f>ISNUMBER(MATCH($E7216,'VLookup Lists'!$E$2:$E$17,0))</f>
        <v>0</v>
      </c>
    </row>
    <row r="7217" spans="1:15" ht="15" customHeight="1" x14ac:dyDescent="0.2">
      <c r="A7217" s="1" t="str">
        <f t="shared" si="28"/>
        <v>OFVP</v>
      </c>
      <c r="E7217" s="1" t="s">
        <v>352</v>
      </c>
      <c r="G7217" s="38"/>
      <c r="H7217" s="39"/>
      <c r="M7217" s="1">
        <f>IF(ISNUMBER(MATCH(E7217,_xlfn.VSTACK('VLookup Lists'!$E$2:$E$17,'VLookup Lists'!$H$2:$H$38,'VLookup Lists'!$J$2:$J$8),0)),1,0)</f>
        <v>0</v>
      </c>
      <c r="N7217" s="1" t="str">
        <f>IFERROR(IF(VLOOKUP($D7217,'VLookup Lists'!$B$11:$C$29,2,FALSE)="FLIP",1,0),"")</f>
        <v/>
      </c>
      <c r="O7217" s="1" t="b">
        <f>ISNUMBER(MATCH($E7217,'VLookup Lists'!$E$2:$E$17,0))</f>
        <v>0</v>
      </c>
    </row>
    <row r="7218" spans="1:15" ht="15" customHeight="1" x14ac:dyDescent="0.2">
      <c r="A7218" s="1" t="str">
        <f t="shared" si="28"/>
        <v>OFVP</v>
      </c>
      <c r="E7218" s="1" t="s">
        <v>352</v>
      </c>
      <c r="G7218" s="38"/>
      <c r="H7218" s="39"/>
      <c r="M7218" s="1">
        <f>IF(ISNUMBER(MATCH(E7218,_xlfn.VSTACK('VLookup Lists'!$E$2:$E$17,'VLookup Lists'!$H$2:$H$38,'VLookup Lists'!$J$2:$J$8),0)),1,0)</f>
        <v>0</v>
      </c>
      <c r="N7218" s="1" t="str">
        <f>IFERROR(IF(VLOOKUP($D7218,'VLookup Lists'!$B$11:$C$29,2,FALSE)="FLIP",1,0),"")</f>
        <v/>
      </c>
      <c r="O7218" s="1" t="b">
        <f>ISNUMBER(MATCH($E7218,'VLookup Lists'!$E$2:$E$17,0))</f>
        <v>0</v>
      </c>
    </row>
    <row r="7219" spans="1:15" ht="15" customHeight="1" x14ac:dyDescent="0.2">
      <c r="A7219" s="1" t="str">
        <f t="shared" si="28"/>
        <v>OFVP</v>
      </c>
      <c r="E7219" s="1" t="s">
        <v>352</v>
      </c>
      <c r="G7219" s="38"/>
      <c r="H7219" s="39"/>
      <c r="M7219" s="1">
        <f>IF(ISNUMBER(MATCH(E7219,_xlfn.VSTACK('VLookup Lists'!$E$2:$E$17,'VLookup Lists'!$H$2:$H$38,'VLookup Lists'!$J$2:$J$8),0)),1,0)</f>
        <v>0</v>
      </c>
      <c r="N7219" s="1" t="str">
        <f>IFERROR(IF(VLOOKUP($D7219,'VLookup Lists'!$B$11:$C$29,2,FALSE)="FLIP",1,0),"")</f>
        <v/>
      </c>
      <c r="O7219" s="1" t="b">
        <f>ISNUMBER(MATCH($E7219,'VLookup Lists'!$E$2:$E$17,0))</f>
        <v>0</v>
      </c>
    </row>
    <row r="7220" spans="1:15" ht="15" customHeight="1" x14ac:dyDescent="0.2">
      <c r="A7220" s="1" t="str">
        <f t="shared" si="28"/>
        <v>OFVP</v>
      </c>
      <c r="E7220" s="1" t="s">
        <v>352</v>
      </c>
      <c r="G7220" s="38"/>
      <c r="H7220" s="39"/>
      <c r="M7220" s="1">
        <f>IF(ISNUMBER(MATCH(E7220,_xlfn.VSTACK('VLookup Lists'!$E$2:$E$17,'VLookup Lists'!$H$2:$H$38,'VLookup Lists'!$J$2:$J$8),0)),1,0)</f>
        <v>0</v>
      </c>
      <c r="N7220" s="1" t="str">
        <f>IFERROR(IF(VLOOKUP($D7220,'VLookup Lists'!$B$11:$C$29,2,FALSE)="FLIP",1,0),"")</f>
        <v/>
      </c>
      <c r="O7220" s="1" t="b">
        <f>ISNUMBER(MATCH($E7220,'VLookup Lists'!$E$2:$E$17,0))</f>
        <v>0</v>
      </c>
    </row>
    <row r="7221" spans="1:15" ht="15" customHeight="1" x14ac:dyDescent="0.2">
      <c r="A7221" s="1" t="str">
        <f t="shared" si="28"/>
        <v>OFVP</v>
      </c>
      <c r="E7221" s="1" t="s">
        <v>352</v>
      </c>
      <c r="G7221" s="38"/>
      <c r="H7221" s="39"/>
      <c r="M7221" s="1">
        <f>IF(ISNUMBER(MATCH(E7221,_xlfn.VSTACK('VLookup Lists'!$E$2:$E$17,'VLookup Lists'!$H$2:$H$38,'VLookup Lists'!$J$2:$J$8),0)),1,0)</f>
        <v>0</v>
      </c>
      <c r="N7221" s="1" t="str">
        <f>IFERROR(IF(VLOOKUP($D7221,'VLookup Lists'!$B$11:$C$29,2,FALSE)="FLIP",1,0),"")</f>
        <v/>
      </c>
      <c r="O7221" s="1" t="b">
        <f>ISNUMBER(MATCH($E7221,'VLookup Lists'!$E$2:$E$17,0))</f>
        <v>0</v>
      </c>
    </row>
    <row r="7222" spans="1:15" ht="15" customHeight="1" x14ac:dyDescent="0.2">
      <c r="A7222" s="1" t="str">
        <f t="shared" si="28"/>
        <v>OFVP</v>
      </c>
      <c r="E7222" s="1" t="s">
        <v>352</v>
      </c>
      <c r="G7222" s="38"/>
      <c r="H7222" s="39"/>
      <c r="M7222" s="1">
        <f>IF(ISNUMBER(MATCH(E7222,_xlfn.VSTACK('VLookup Lists'!$E$2:$E$17,'VLookup Lists'!$H$2:$H$38,'VLookup Lists'!$J$2:$J$8),0)),1,0)</f>
        <v>0</v>
      </c>
      <c r="N7222" s="1" t="str">
        <f>IFERROR(IF(VLOOKUP($D7222,'VLookup Lists'!$B$11:$C$29,2,FALSE)="FLIP",1,0),"")</f>
        <v/>
      </c>
      <c r="O7222" s="1" t="b">
        <f>ISNUMBER(MATCH($E7222,'VLookup Lists'!$E$2:$E$17,0))</f>
        <v>0</v>
      </c>
    </row>
    <row r="7223" spans="1:15" ht="15" customHeight="1" x14ac:dyDescent="0.2">
      <c r="A7223" s="1" t="str">
        <f t="shared" si="28"/>
        <v>OFVP</v>
      </c>
      <c r="E7223" s="1" t="s">
        <v>352</v>
      </c>
      <c r="G7223" s="38"/>
      <c r="H7223" s="39"/>
      <c r="M7223" s="1">
        <f>IF(ISNUMBER(MATCH(E7223,_xlfn.VSTACK('VLookup Lists'!$E$2:$E$17,'VLookup Lists'!$H$2:$H$38,'VLookup Lists'!$J$2:$J$8),0)),1,0)</f>
        <v>0</v>
      </c>
      <c r="N7223" s="1" t="str">
        <f>IFERROR(IF(VLOOKUP($D7223,'VLookup Lists'!$B$11:$C$29,2,FALSE)="FLIP",1,0),"")</f>
        <v/>
      </c>
      <c r="O7223" s="1" t="b">
        <f>ISNUMBER(MATCH($E7223,'VLookup Lists'!$E$2:$E$17,0))</f>
        <v>0</v>
      </c>
    </row>
    <row r="7224" spans="1:15" ht="15" customHeight="1" x14ac:dyDescent="0.2">
      <c r="A7224" s="1" t="str">
        <f t="shared" si="28"/>
        <v>OFVP</v>
      </c>
      <c r="E7224" s="1" t="s">
        <v>352</v>
      </c>
      <c r="G7224" s="38"/>
      <c r="H7224" s="39"/>
      <c r="M7224" s="1">
        <f>IF(ISNUMBER(MATCH(E7224,_xlfn.VSTACK('VLookup Lists'!$E$2:$E$17,'VLookup Lists'!$H$2:$H$38,'VLookup Lists'!$J$2:$J$8),0)),1,0)</f>
        <v>0</v>
      </c>
      <c r="N7224" s="1" t="str">
        <f>IFERROR(IF(VLOOKUP($D7224,'VLookup Lists'!$B$11:$C$29,2,FALSE)="FLIP",1,0),"")</f>
        <v/>
      </c>
      <c r="O7224" s="1" t="b">
        <f>ISNUMBER(MATCH($E7224,'VLookup Lists'!$E$2:$E$17,0))</f>
        <v>0</v>
      </c>
    </row>
    <row r="7225" spans="1:15" ht="15" customHeight="1" x14ac:dyDescent="0.2">
      <c r="A7225" s="1" t="str">
        <f t="shared" si="28"/>
        <v>OFVP</v>
      </c>
      <c r="E7225" s="1" t="s">
        <v>352</v>
      </c>
      <c r="G7225" s="38"/>
      <c r="H7225" s="39"/>
      <c r="M7225" s="1">
        <f>IF(ISNUMBER(MATCH(E7225,_xlfn.VSTACK('VLookup Lists'!$E$2:$E$17,'VLookup Lists'!$H$2:$H$38,'VLookup Lists'!$J$2:$J$8),0)),1,0)</f>
        <v>0</v>
      </c>
      <c r="N7225" s="1" t="str">
        <f>IFERROR(IF(VLOOKUP($D7225,'VLookup Lists'!$B$11:$C$29,2,FALSE)="FLIP",1,0),"")</f>
        <v/>
      </c>
      <c r="O7225" s="1" t="b">
        <f>ISNUMBER(MATCH($E7225,'VLookup Lists'!$E$2:$E$17,0))</f>
        <v>0</v>
      </c>
    </row>
    <row r="7226" spans="1:15" ht="15" customHeight="1" x14ac:dyDescent="0.2">
      <c r="A7226" s="1" t="str">
        <f t="shared" si="28"/>
        <v>OFVP</v>
      </c>
      <c r="E7226" s="1" t="s">
        <v>352</v>
      </c>
      <c r="G7226" s="38"/>
      <c r="H7226" s="39"/>
      <c r="M7226" s="1">
        <f>IF(ISNUMBER(MATCH(E7226,_xlfn.VSTACK('VLookup Lists'!$E$2:$E$17,'VLookup Lists'!$H$2:$H$38,'VLookup Lists'!$J$2:$J$8),0)),1,0)</f>
        <v>0</v>
      </c>
      <c r="N7226" s="1" t="str">
        <f>IFERROR(IF(VLOOKUP($D7226,'VLookup Lists'!$B$11:$C$29,2,FALSE)="FLIP",1,0),"")</f>
        <v/>
      </c>
      <c r="O7226" s="1" t="b">
        <f>ISNUMBER(MATCH($E7226,'VLookup Lists'!$E$2:$E$17,0))</f>
        <v>0</v>
      </c>
    </row>
    <row r="7227" spans="1:15" ht="15" customHeight="1" x14ac:dyDescent="0.2">
      <c r="A7227" s="1" t="str">
        <f t="shared" si="28"/>
        <v>OFVP</v>
      </c>
      <c r="E7227" s="1" t="s">
        <v>352</v>
      </c>
      <c r="G7227" s="38"/>
      <c r="H7227" s="39"/>
      <c r="M7227" s="1">
        <f>IF(ISNUMBER(MATCH(E7227,_xlfn.VSTACK('VLookup Lists'!$E$2:$E$17,'VLookup Lists'!$H$2:$H$38,'VLookup Lists'!$J$2:$J$8),0)),1,0)</f>
        <v>0</v>
      </c>
      <c r="N7227" s="1" t="str">
        <f>IFERROR(IF(VLOOKUP($D7227,'VLookup Lists'!$B$11:$C$29,2,FALSE)="FLIP",1,0),"")</f>
        <v/>
      </c>
      <c r="O7227" s="1" t="b">
        <f>ISNUMBER(MATCH($E7227,'VLookup Lists'!$E$2:$E$17,0))</f>
        <v>0</v>
      </c>
    </row>
    <row r="7228" spans="1:15" ht="15" customHeight="1" x14ac:dyDescent="0.2">
      <c r="A7228" s="1" t="str">
        <f t="shared" si="28"/>
        <v>OFVP</v>
      </c>
      <c r="E7228" s="1" t="s">
        <v>352</v>
      </c>
      <c r="G7228" s="38"/>
      <c r="H7228" s="39"/>
      <c r="M7228" s="1">
        <f>IF(ISNUMBER(MATCH(E7228,_xlfn.VSTACK('VLookup Lists'!$E$2:$E$17,'VLookup Lists'!$H$2:$H$38,'VLookup Lists'!$J$2:$J$8),0)),1,0)</f>
        <v>0</v>
      </c>
      <c r="N7228" s="1" t="str">
        <f>IFERROR(IF(VLOOKUP($D7228,'VLookup Lists'!$B$11:$C$29,2,FALSE)="FLIP",1,0),"")</f>
        <v/>
      </c>
      <c r="O7228" s="1" t="b">
        <f>ISNUMBER(MATCH($E7228,'VLookup Lists'!$E$2:$E$17,0))</f>
        <v>0</v>
      </c>
    </row>
    <row r="7229" spans="1:15" ht="15" customHeight="1" x14ac:dyDescent="0.2">
      <c r="A7229" s="1" t="str">
        <f t="shared" si="28"/>
        <v>OFVP</v>
      </c>
      <c r="E7229" s="1" t="s">
        <v>352</v>
      </c>
      <c r="G7229" s="38"/>
      <c r="H7229" s="39"/>
      <c r="M7229" s="1">
        <f>IF(ISNUMBER(MATCH(E7229,_xlfn.VSTACK('VLookup Lists'!$E$2:$E$17,'VLookup Lists'!$H$2:$H$38,'VLookup Lists'!$J$2:$J$8),0)),1,0)</f>
        <v>0</v>
      </c>
      <c r="N7229" s="1" t="str">
        <f>IFERROR(IF(VLOOKUP($D7229,'VLookup Lists'!$B$11:$C$29,2,FALSE)="FLIP",1,0),"")</f>
        <v/>
      </c>
      <c r="O7229" s="1" t="b">
        <f>ISNUMBER(MATCH($E7229,'VLookup Lists'!$E$2:$E$17,0))</f>
        <v>0</v>
      </c>
    </row>
    <row r="7230" spans="1:15" ht="15" customHeight="1" x14ac:dyDescent="0.2">
      <c r="A7230" s="1" t="str">
        <f t="shared" si="28"/>
        <v>OFVP</v>
      </c>
      <c r="E7230" s="1" t="s">
        <v>352</v>
      </c>
      <c r="G7230" s="38"/>
      <c r="H7230" s="39"/>
      <c r="M7230" s="1">
        <f>IF(ISNUMBER(MATCH(E7230,_xlfn.VSTACK('VLookup Lists'!$E$2:$E$17,'VLookup Lists'!$H$2:$H$38,'VLookup Lists'!$J$2:$J$8),0)),1,0)</f>
        <v>0</v>
      </c>
      <c r="N7230" s="1" t="str">
        <f>IFERROR(IF(VLOOKUP($D7230,'VLookup Lists'!$B$11:$C$29,2,FALSE)="FLIP",1,0),"")</f>
        <v/>
      </c>
      <c r="O7230" s="1" t="b">
        <f>ISNUMBER(MATCH($E7230,'VLookup Lists'!$E$2:$E$17,0))</f>
        <v>0</v>
      </c>
    </row>
    <row r="7231" spans="1:15" ht="15" customHeight="1" x14ac:dyDescent="0.2">
      <c r="A7231" s="1" t="str">
        <f t="shared" si="28"/>
        <v>OFVP</v>
      </c>
      <c r="E7231" s="1" t="s">
        <v>352</v>
      </c>
      <c r="G7231" s="38"/>
      <c r="H7231" s="39"/>
      <c r="M7231" s="1">
        <f>IF(ISNUMBER(MATCH(E7231,_xlfn.VSTACK('VLookup Lists'!$E$2:$E$17,'VLookup Lists'!$H$2:$H$38,'VLookup Lists'!$J$2:$J$8),0)),1,0)</f>
        <v>0</v>
      </c>
      <c r="N7231" s="1" t="str">
        <f>IFERROR(IF(VLOOKUP($D7231,'VLookup Lists'!$B$11:$C$29,2,FALSE)="FLIP",1,0),"")</f>
        <v/>
      </c>
      <c r="O7231" s="1" t="b">
        <f>ISNUMBER(MATCH($E7231,'VLookup Lists'!$E$2:$E$17,0))</f>
        <v>0</v>
      </c>
    </row>
    <row r="7232" spans="1:15" ht="15" customHeight="1" x14ac:dyDescent="0.2">
      <c r="A7232" s="1" t="str">
        <f t="shared" si="28"/>
        <v>OFVP</v>
      </c>
      <c r="E7232" s="1" t="s">
        <v>352</v>
      </c>
      <c r="G7232" s="38"/>
      <c r="H7232" s="39"/>
      <c r="M7232" s="1">
        <f>IF(ISNUMBER(MATCH(E7232,_xlfn.VSTACK('VLookup Lists'!$E$2:$E$17,'VLookup Lists'!$H$2:$H$38,'VLookup Lists'!$J$2:$J$8),0)),1,0)</f>
        <v>0</v>
      </c>
      <c r="N7232" s="1" t="str">
        <f>IFERROR(IF(VLOOKUP($D7232,'VLookup Lists'!$B$11:$C$29,2,FALSE)="FLIP",1,0),"")</f>
        <v/>
      </c>
      <c r="O7232" s="1" t="b">
        <f>ISNUMBER(MATCH($E7232,'VLookup Lists'!$E$2:$E$17,0))</f>
        <v>0</v>
      </c>
    </row>
    <row r="7233" spans="1:15" ht="15" customHeight="1" x14ac:dyDescent="0.2">
      <c r="A7233" s="1" t="str">
        <f t="shared" si="28"/>
        <v>OFVP</v>
      </c>
      <c r="E7233" s="1" t="s">
        <v>352</v>
      </c>
      <c r="G7233" s="38"/>
      <c r="H7233" s="39"/>
      <c r="M7233" s="1">
        <f>IF(ISNUMBER(MATCH(E7233,_xlfn.VSTACK('VLookup Lists'!$E$2:$E$17,'VLookup Lists'!$H$2:$H$38,'VLookup Lists'!$J$2:$J$8),0)),1,0)</f>
        <v>0</v>
      </c>
      <c r="N7233" s="1" t="str">
        <f>IFERROR(IF(VLOOKUP($D7233,'VLookup Lists'!$B$11:$C$29,2,FALSE)="FLIP",1,0),"")</f>
        <v/>
      </c>
      <c r="O7233" s="1" t="b">
        <f>ISNUMBER(MATCH($E7233,'VLookup Lists'!$E$2:$E$17,0))</f>
        <v>0</v>
      </c>
    </row>
    <row r="7234" spans="1:15" ht="15" customHeight="1" x14ac:dyDescent="0.2">
      <c r="A7234" s="1" t="str">
        <f t="shared" si="28"/>
        <v>OFVP</v>
      </c>
      <c r="E7234" s="1" t="s">
        <v>352</v>
      </c>
      <c r="G7234" s="38"/>
      <c r="H7234" s="39"/>
      <c r="M7234" s="1">
        <f>IF(ISNUMBER(MATCH(E7234,_xlfn.VSTACK('VLookup Lists'!$E$2:$E$17,'VLookup Lists'!$H$2:$H$38,'VLookup Lists'!$J$2:$J$8),0)),1,0)</f>
        <v>0</v>
      </c>
      <c r="N7234" s="1" t="str">
        <f>IFERROR(IF(VLOOKUP($D7234,'VLookup Lists'!$B$11:$C$29,2,FALSE)="FLIP",1,0),"")</f>
        <v/>
      </c>
      <c r="O7234" s="1" t="b">
        <f>ISNUMBER(MATCH($E7234,'VLookup Lists'!$E$2:$E$17,0))</f>
        <v>0</v>
      </c>
    </row>
    <row r="7235" spans="1:15" ht="15" customHeight="1" x14ac:dyDescent="0.2">
      <c r="A7235" s="1" t="str">
        <f t="shared" si="28"/>
        <v>OFVP</v>
      </c>
      <c r="E7235" s="1" t="s">
        <v>352</v>
      </c>
      <c r="G7235" s="38"/>
      <c r="H7235" s="39"/>
      <c r="M7235" s="1">
        <f>IF(ISNUMBER(MATCH(E7235,_xlfn.VSTACK('VLookup Lists'!$E$2:$E$17,'VLookup Lists'!$H$2:$H$38,'VLookup Lists'!$J$2:$J$8),0)),1,0)</f>
        <v>0</v>
      </c>
      <c r="N7235" s="1" t="str">
        <f>IFERROR(IF(VLOOKUP($D7235,'VLookup Lists'!$B$11:$C$29,2,FALSE)="FLIP",1,0),"")</f>
        <v/>
      </c>
      <c r="O7235" s="1" t="b">
        <f>ISNUMBER(MATCH($E7235,'VLookup Lists'!$E$2:$E$17,0))</f>
        <v>0</v>
      </c>
    </row>
    <row r="7236" spans="1:15" ht="15" customHeight="1" x14ac:dyDescent="0.2">
      <c r="A7236" s="1" t="str">
        <f t="shared" si="28"/>
        <v>OFVP</v>
      </c>
      <c r="E7236" s="1" t="s">
        <v>352</v>
      </c>
      <c r="G7236" s="38"/>
      <c r="H7236" s="39"/>
      <c r="M7236" s="1">
        <f>IF(ISNUMBER(MATCH(E7236,_xlfn.VSTACK('VLookup Lists'!$E$2:$E$17,'VLookup Lists'!$H$2:$H$38,'VLookup Lists'!$J$2:$J$8),0)),1,0)</f>
        <v>0</v>
      </c>
      <c r="N7236" s="1" t="str">
        <f>IFERROR(IF(VLOOKUP($D7236,'VLookup Lists'!$B$11:$C$29,2,FALSE)="FLIP",1,0),"")</f>
        <v/>
      </c>
      <c r="O7236" s="1" t="b">
        <f>ISNUMBER(MATCH($E7236,'VLookup Lists'!$E$2:$E$17,0))</f>
        <v>0</v>
      </c>
    </row>
    <row r="7237" spans="1:15" ht="15" customHeight="1" x14ac:dyDescent="0.2">
      <c r="A7237" s="1" t="str">
        <f t="shared" si="28"/>
        <v>OFVP</v>
      </c>
      <c r="E7237" s="1" t="s">
        <v>352</v>
      </c>
      <c r="G7237" s="38"/>
      <c r="H7237" s="39"/>
      <c r="M7237" s="1">
        <f>IF(ISNUMBER(MATCH(E7237,_xlfn.VSTACK('VLookup Lists'!$E$2:$E$17,'VLookup Lists'!$H$2:$H$38,'VLookup Lists'!$J$2:$J$8),0)),1,0)</f>
        <v>0</v>
      </c>
      <c r="N7237" s="1" t="str">
        <f>IFERROR(IF(VLOOKUP($D7237,'VLookup Lists'!$B$11:$C$29,2,FALSE)="FLIP",1,0),"")</f>
        <v/>
      </c>
      <c r="O7237" s="1" t="b">
        <f>ISNUMBER(MATCH($E7237,'VLookup Lists'!$E$2:$E$17,0))</f>
        <v>0</v>
      </c>
    </row>
    <row r="7238" spans="1:15" ht="15" customHeight="1" x14ac:dyDescent="0.2">
      <c r="A7238" s="1" t="str">
        <f t="shared" si="28"/>
        <v>OFVP</v>
      </c>
      <c r="E7238" s="1" t="s">
        <v>352</v>
      </c>
      <c r="G7238" s="38"/>
      <c r="H7238" s="39"/>
      <c r="M7238" s="1">
        <f>IF(ISNUMBER(MATCH(E7238,_xlfn.VSTACK('VLookup Lists'!$E$2:$E$17,'VLookup Lists'!$H$2:$H$38,'VLookup Lists'!$J$2:$J$8),0)),1,0)</f>
        <v>0</v>
      </c>
      <c r="N7238" s="1" t="str">
        <f>IFERROR(IF(VLOOKUP($D7238,'VLookup Lists'!$B$11:$C$29,2,FALSE)="FLIP",1,0),"")</f>
        <v/>
      </c>
      <c r="O7238" s="1" t="b">
        <f>ISNUMBER(MATCH($E7238,'VLookup Lists'!$E$2:$E$17,0))</f>
        <v>0</v>
      </c>
    </row>
    <row r="7239" spans="1:15" ht="15" customHeight="1" x14ac:dyDescent="0.2">
      <c r="A7239" s="1" t="str">
        <f t="shared" si="28"/>
        <v>OFVP</v>
      </c>
      <c r="E7239" s="1" t="s">
        <v>352</v>
      </c>
      <c r="G7239" s="38"/>
      <c r="H7239" s="39"/>
      <c r="M7239" s="1">
        <f>IF(ISNUMBER(MATCH(E7239,_xlfn.VSTACK('VLookup Lists'!$E$2:$E$17,'VLookup Lists'!$H$2:$H$38,'VLookup Lists'!$J$2:$J$8),0)),1,0)</f>
        <v>0</v>
      </c>
      <c r="N7239" s="1" t="str">
        <f>IFERROR(IF(VLOOKUP($D7239,'VLookup Lists'!$B$11:$C$29,2,FALSE)="FLIP",1,0),"")</f>
        <v/>
      </c>
      <c r="O7239" s="1" t="b">
        <f>ISNUMBER(MATCH($E7239,'VLookup Lists'!$E$2:$E$17,0))</f>
        <v>0</v>
      </c>
    </row>
    <row r="7240" spans="1:15" ht="15" customHeight="1" x14ac:dyDescent="0.2">
      <c r="A7240" s="1" t="str">
        <f t="shared" si="28"/>
        <v>OFVP</v>
      </c>
      <c r="E7240" s="1" t="s">
        <v>352</v>
      </c>
      <c r="G7240" s="38"/>
      <c r="H7240" s="39"/>
      <c r="M7240" s="1">
        <f>IF(ISNUMBER(MATCH(E7240,_xlfn.VSTACK('VLookup Lists'!$E$2:$E$17,'VLookup Lists'!$H$2:$H$38,'VLookup Lists'!$J$2:$J$8),0)),1,0)</f>
        <v>0</v>
      </c>
      <c r="N7240" s="1" t="str">
        <f>IFERROR(IF(VLOOKUP($D7240,'VLookup Lists'!$B$11:$C$29,2,FALSE)="FLIP",1,0),"")</f>
        <v/>
      </c>
      <c r="O7240" s="1" t="b">
        <f>ISNUMBER(MATCH($E7240,'VLookup Lists'!$E$2:$E$17,0))</f>
        <v>0</v>
      </c>
    </row>
    <row r="7241" spans="1:15" ht="15" customHeight="1" x14ac:dyDescent="0.2">
      <c r="A7241" s="1" t="str">
        <f t="shared" si="28"/>
        <v>OFVP</v>
      </c>
      <c r="E7241" s="1" t="s">
        <v>352</v>
      </c>
      <c r="G7241" s="38"/>
      <c r="H7241" s="39"/>
      <c r="M7241" s="1">
        <f>IF(ISNUMBER(MATCH(E7241,_xlfn.VSTACK('VLookup Lists'!$E$2:$E$17,'VLookup Lists'!$H$2:$H$38,'VLookup Lists'!$J$2:$J$8),0)),1,0)</f>
        <v>0</v>
      </c>
      <c r="N7241" s="1" t="str">
        <f>IFERROR(IF(VLOOKUP($D7241,'VLookup Lists'!$B$11:$C$29,2,FALSE)="FLIP",1,0),"")</f>
        <v/>
      </c>
      <c r="O7241" s="1" t="b">
        <f>ISNUMBER(MATCH($E7241,'VLookup Lists'!$E$2:$E$17,0))</f>
        <v>0</v>
      </c>
    </row>
    <row r="7242" spans="1:15" ht="15" customHeight="1" x14ac:dyDescent="0.2">
      <c r="A7242" s="1" t="str">
        <f t="shared" si="28"/>
        <v>OFVP</v>
      </c>
      <c r="E7242" s="1" t="s">
        <v>352</v>
      </c>
      <c r="G7242" s="38"/>
      <c r="H7242" s="39"/>
      <c r="M7242" s="1">
        <f>IF(ISNUMBER(MATCH(E7242,_xlfn.VSTACK('VLookup Lists'!$E$2:$E$17,'VLookup Lists'!$H$2:$H$38,'VLookup Lists'!$J$2:$J$8),0)),1,0)</f>
        <v>0</v>
      </c>
      <c r="N7242" s="1" t="str">
        <f>IFERROR(IF(VLOOKUP($D7242,'VLookup Lists'!$B$11:$C$29,2,FALSE)="FLIP",1,0),"")</f>
        <v/>
      </c>
      <c r="O7242" s="1" t="b">
        <f>ISNUMBER(MATCH($E7242,'VLookup Lists'!$E$2:$E$17,0))</f>
        <v>0</v>
      </c>
    </row>
    <row r="7243" spans="1:15" ht="15" customHeight="1" x14ac:dyDescent="0.2">
      <c r="A7243" s="1" t="str">
        <f t="shared" si="28"/>
        <v>OFVP</v>
      </c>
      <c r="E7243" s="1" t="s">
        <v>352</v>
      </c>
      <c r="G7243" s="38"/>
      <c r="H7243" s="39"/>
      <c r="M7243" s="1">
        <f>IF(ISNUMBER(MATCH(E7243,_xlfn.VSTACK('VLookup Lists'!$E$2:$E$17,'VLookup Lists'!$H$2:$H$38,'VLookup Lists'!$J$2:$J$8),0)),1,0)</f>
        <v>0</v>
      </c>
      <c r="N7243" s="1" t="str">
        <f>IFERROR(IF(VLOOKUP($D7243,'VLookup Lists'!$B$11:$C$29,2,FALSE)="FLIP",1,0),"")</f>
        <v/>
      </c>
      <c r="O7243" s="1" t="b">
        <f>ISNUMBER(MATCH($E7243,'VLookup Lists'!$E$2:$E$17,0))</f>
        <v>0</v>
      </c>
    </row>
    <row r="7244" spans="1:15" ht="15" customHeight="1" x14ac:dyDescent="0.2">
      <c r="A7244" s="1" t="str">
        <f t="shared" si="28"/>
        <v>OFVP</v>
      </c>
      <c r="E7244" s="1" t="s">
        <v>352</v>
      </c>
      <c r="G7244" s="38"/>
      <c r="H7244" s="39"/>
      <c r="M7244" s="1">
        <f>IF(ISNUMBER(MATCH(E7244,_xlfn.VSTACK('VLookup Lists'!$E$2:$E$17,'VLookup Lists'!$H$2:$H$38,'VLookup Lists'!$J$2:$J$8),0)),1,0)</f>
        <v>0</v>
      </c>
      <c r="N7244" s="1" t="str">
        <f>IFERROR(IF(VLOOKUP($D7244,'VLookup Lists'!$B$11:$C$29,2,FALSE)="FLIP",1,0),"")</f>
        <v/>
      </c>
      <c r="O7244" s="1" t="b">
        <f>ISNUMBER(MATCH($E7244,'VLookup Lists'!$E$2:$E$17,0))</f>
        <v>0</v>
      </c>
    </row>
    <row r="7245" spans="1:15" ht="15" customHeight="1" x14ac:dyDescent="0.2">
      <c r="A7245" s="1" t="str">
        <f t="shared" si="28"/>
        <v>OFVP</v>
      </c>
      <c r="E7245" s="1" t="s">
        <v>352</v>
      </c>
      <c r="G7245" s="38"/>
      <c r="H7245" s="39"/>
      <c r="M7245" s="1">
        <f>IF(ISNUMBER(MATCH(E7245,_xlfn.VSTACK('VLookup Lists'!$E$2:$E$17,'VLookup Lists'!$H$2:$H$38,'VLookup Lists'!$J$2:$J$8),0)),1,0)</f>
        <v>0</v>
      </c>
      <c r="N7245" s="1" t="str">
        <f>IFERROR(IF(VLOOKUP($D7245,'VLookup Lists'!$B$11:$C$29,2,FALSE)="FLIP",1,0),"")</f>
        <v/>
      </c>
      <c r="O7245" s="1" t="b">
        <f>ISNUMBER(MATCH($E7245,'VLookup Lists'!$E$2:$E$17,0))</f>
        <v>0</v>
      </c>
    </row>
    <row r="7246" spans="1:15" ht="15" customHeight="1" x14ac:dyDescent="0.2">
      <c r="A7246" s="1" t="str">
        <f t="shared" si="28"/>
        <v>OFVP</v>
      </c>
      <c r="E7246" s="1" t="s">
        <v>352</v>
      </c>
      <c r="G7246" s="38"/>
      <c r="H7246" s="39"/>
      <c r="M7246" s="1">
        <f>IF(ISNUMBER(MATCH(E7246,_xlfn.VSTACK('VLookup Lists'!$E$2:$E$17,'VLookup Lists'!$H$2:$H$38,'VLookup Lists'!$J$2:$J$8),0)),1,0)</f>
        <v>0</v>
      </c>
      <c r="N7246" s="1" t="str">
        <f>IFERROR(IF(VLOOKUP($D7246,'VLookup Lists'!$B$11:$C$29,2,FALSE)="FLIP",1,0),"")</f>
        <v/>
      </c>
      <c r="O7246" s="1" t="b">
        <f>ISNUMBER(MATCH($E7246,'VLookup Lists'!$E$2:$E$17,0))</f>
        <v>0</v>
      </c>
    </row>
    <row r="7247" spans="1:15" ht="15" customHeight="1" x14ac:dyDescent="0.2">
      <c r="A7247" s="1" t="str">
        <f t="shared" si="28"/>
        <v>OFVP</v>
      </c>
      <c r="E7247" s="1" t="s">
        <v>352</v>
      </c>
      <c r="G7247" s="38"/>
      <c r="H7247" s="39"/>
      <c r="M7247" s="1">
        <f>IF(ISNUMBER(MATCH(E7247,_xlfn.VSTACK('VLookup Lists'!$E$2:$E$17,'VLookup Lists'!$H$2:$H$38,'VLookup Lists'!$J$2:$J$8),0)),1,0)</f>
        <v>0</v>
      </c>
      <c r="N7247" s="1" t="str">
        <f>IFERROR(IF(VLOOKUP($D7247,'VLookup Lists'!$B$11:$C$29,2,FALSE)="FLIP",1,0),"")</f>
        <v/>
      </c>
      <c r="O7247" s="1" t="b">
        <f>ISNUMBER(MATCH($E7247,'VLookup Lists'!$E$2:$E$17,0))</f>
        <v>0</v>
      </c>
    </row>
    <row r="7248" spans="1:15" ht="15" customHeight="1" x14ac:dyDescent="0.2">
      <c r="A7248" s="1" t="str">
        <f t="shared" si="28"/>
        <v>OFVP</v>
      </c>
      <c r="E7248" s="1" t="s">
        <v>352</v>
      </c>
      <c r="G7248" s="38"/>
      <c r="H7248" s="39"/>
      <c r="M7248" s="1">
        <f>IF(ISNUMBER(MATCH(E7248,_xlfn.VSTACK('VLookup Lists'!$E$2:$E$17,'VLookup Lists'!$H$2:$H$38,'VLookup Lists'!$J$2:$J$8),0)),1,0)</f>
        <v>0</v>
      </c>
      <c r="N7248" s="1" t="str">
        <f>IFERROR(IF(VLOOKUP($D7248,'VLookup Lists'!$B$11:$C$29,2,FALSE)="FLIP",1,0),"")</f>
        <v/>
      </c>
      <c r="O7248" s="1" t="b">
        <f>ISNUMBER(MATCH($E7248,'VLookup Lists'!$E$2:$E$17,0))</f>
        <v>0</v>
      </c>
    </row>
    <row r="7249" spans="1:15" ht="15" customHeight="1" x14ac:dyDescent="0.2">
      <c r="A7249" s="1" t="str">
        <f t="shared" si="28"/>
        <v>OFVP</v>
      </c>
      <c r="E7249" s="1" t="s">
        <v>352</v>
      </c>
      <c r="G7249" s="38"/>
      <c r="H7249" s="39"/>
      <c r="M7249" s="1">
        <f>IF(ISNUMBER(MATCH(E7249,_xlfn.VSTACK('VLookup Lists'!$E$2:$E$17,'VLookup Lists'!$H$2:$H$38,'VLookup Lists'!$J$2:$J$8),0)),1,0)</f>
        <v>0</v>
      </c>
      <c r="N7249" s="1" t="str">
        <f>IFERROR(IF(VLOOKUP($D7249,'VLookup Lists'!$B$11:$C$29,2,FALSE)="FLIP",1,0),"")</f>
        <v/>
      </c>
      <c r="O7249" s="1" t="b">
        <f>ISNUMBER(MATCH($E7249,'VLookup Lists'!$E$2:$E$17,0))</f>
        <v>0</v>
      </c>
    </row>
    <row r="7250" spans="1:15" ht="15" customHeight="1" x14ac:dyDescent="0.2">
      <c r="A7250" s="1" t="str">
        <f t="shared" si="28"/>
        <v>OFVP</v>
      </c>
      <c r="E7250" s="1" t="s">
        <v>352</v>
      </c>
      <c r="G7250" s="38"/>
      <c r="H7250" s="39"/>
      <c r="M7250" s="1">
        <f>IF(ISNUMBER(MATCH(E7250,_xlfn.VSTACK('VLookup Lists'!$E$2:$E$17,'VLookup Lists'!$H$2:$H$38,'VLookup Lists'!$J$2:$J$8),0)),1,0)</f>
        <v>0</v>
      </c>
      <c r="N7250" s="1" t="str">
        <f>IFERROR(IF(VLOOKUP($D7250,'VLookup Lists'!$B$11:$C$29,2,FALSE)="FLIP",1,0),"")</f>
        <v/>
      </c>
      <c r="O7250" s="1" t="b">
        <f>ISNUMBER(MATCH($E7250,'VLookup Lists'!$E$2:$E$17,0))</f>
        <v>0</v>
      </c>
    </row>
    <row r="7251" spans="1:15" ht="15" customHeight="1" x14ac:dyDescent="0.2">
      <c r="A7251" s="1" t="str">
        <f t="shared" si="28"/>
        <v>OFVP</v>
      </c>
      <c r="E7251" s="1" t="s">
        <v>352</v>
      </c>
      <c r="G7251" s="38"/>
      <c r="H7251" s="39"/>
      <c r="M7251" s="1">
        <f>IF(ISNUMBER(MATCH(E7251,_xlfn.VSTACK('VLookup Lists'!$E$2:$E$17,'VLookup Lists'!$H$2:$H$38,'VLookup Lists'!$J$2:$J$8),0)),1,0)</f>
        <v>0</v>
      </c>
      <c r="N7251" s="1" t="str">
        <f>IFERROR(IF(VLOOKUP($D7251,'VLookup Lists'!$B$11:$C$29,2,FALSE)="FLIP",1,0),"")</f>
        <v/>
      </c>
      <c r="O7251" s="1" t="b">
        <f>ISNUMBER(MATCH($E7251,'VLookup Lists'!$E$2:$E$17,0))</f>
        <v>0</v>
      </c>
    </row>
    <row r="7252" spans="1:15" ht="15" customHeight="1" x14ac:dyDescent="0.2">
      <c r="A7252" s="1" t="str">
        <f t="shared" si="28"/>
        <v>OFVP</v>
      </c>
      <c r="E7252" s="1" t="s">
        <v>352</v>
      </c>
      <c r="G7252" s="38"/>
      <c r="H7252" s="39"/>
      <c r="M7252" s="1">
        <f>IF(ISNUMBER(MATCH(E7252,_xlfn.VSTACK('VLookup Lists'!$E$2:$E$17,'VLookup Lists'!$H$2:$H$38,'VLookup Lists'!$J$2:$J$8),0)),1,0)</f>
        <v>0</v>
      </c>
      <c r="N7252" s="1" t="str">
        <f>IFERROR(IF(VLOOKUP($D7252,'VLookup Lists'!$B$11:$C$29,2,FALSE)="FLIP",1,0),"")</f>
        <v/>
      </c>
      <c r="O7252" s="1" t="b">
        <f>ISNUMBER(MATCH($E7252,'VLookup Lists'!$E$2:$E$17,0))</f>
        <v>0</v>
      </c>
    </row>
    <row r="7253" spans="1:15" ht="15" customHeight="1" x14ac:dyDescent="0.2">
      <c r="A7253" s="1" t="str">
        <f t="shared" si="28"/>
        <v>OFVP</v>
      </c>
      <c r="E7253" s="1" t="s">
        <v>352</v>
      </c>
      <c r="G7253" s="38"/>
      <c r="H7253" s="39"/>
      <c r="M7253" s="1">
        <f>IF(ISNUMBER(MATCH(E7253,_xlfn.VSTACK('VLookup Lists'!$E$2:$E$17,'VLookup Lists'!$H$2:$H$38,'VLookup Lists'!$J$2:$J$8),0)),1,0)</f>
        <v>0</v>
      </c>
      <c r="N7253" s="1" t="str">
        <f>IFERROR(IF(VLOOKUP($D7253,'VLookup Lists'!$B$11:$C$29,2,FALSE)="FLIP",1,0),"")</f>
        <v/>
      </c>
      <c r="O7253" s="1" t="b">
        <f>ISNUMBER(MATCH($E7253,'VLookup Lists'!$E$2:$E$17,0))</f>
        <v>0</v>
      </c>
    </row>
    <row r="7254" spans="1:15" ht="15" customHeight="1" x14ac:dyDescent="0.2">
      <c r="A7254" s="1" t="str">
        <f t="shared" si="28"/>
        <v>OFVP</v>
      </c>
      <c r="E7254" s="1" t="s">
        <v>352</v>
      </c>
      <c r="G7254" s="38"/>
      <c r="H7254" s="39"/>
      <c r="M7254" s="1">
        <f>IF(ISNUMBER(MATCH(E7254,_xlfn.VSTACK('VLookup Lists'!$E$2:$E$17,'VLookup Lists'!$H$2:$H$38,'VLookup Lists'!$J$2:$J$8),0)),1,0)</f>
        <v>0</v>
      </c>
      <c r="N7254" s="1" t="str">
        <f>IFERROR(IF(VLOOKUP($D7254,'VLookup Lists'!$B$11:$C$29,2,FALSE)="FLIP",1,0),"")</f>
        <v/>
      </c>
      <c r="O7254" s="1" t="b">
        <f>ISNUMBER(MATCH($E7254,'VLookup Lists'!$E$2:$E$17,0))</f>
        <v>0</v>
      </c>
    </row>
    <row r="7255" spans="1:15" ht="15" customHeight="1" x14ac:dyDescent="0.2">
      <c r="A7255" s="1" t="str">
        <f t="shared" si="28"/>
        <v>OFVP</v>
      </c>
      <c r="E7255" s="1" t="s">
        <v>352</v>
      </c>
      <c r="G7255" s="38"/>
      <c r="H7255" s="39"/>
      <c r="M7255" s="1">
        <f>IF(ISNUMBER(MATCH(E7255,_xlfn.VSTACK('VLookup Lists'!$E$2:$E$17,'VLookup Lists'!$H$2:$H$38,'VLookup Lists'!$J$2:$J$8),0)),1,0)</f>
        <v>0</v>
      </c>
      <c r="N7255" s="1" t="str">
        <f>IFERROR(IF(VLOOKUP($D7255,'VLookup Lists'!$B$11:$C$29,2,FALSE)="FLIP",1,0),"")</f>
        <v/>
      </c>
      <c r="O7255" s="1" t="b">
        <f>ISNUMBER(MATCH($E7255,'VLookup Lists'!$E$2:$E$17,0))</f>
        <v>0</v>
      </c>
    </row>
    <row r="7256" spans="1:15" ht="15" customHeight="1" x14ac:dyDescent="0.2">
      <c r="A7256" s="1" t="str">
        <f t="shared" si="28"/>
        <v>OFVP</v>
      </c>
      <c r="E7256" s="1" t="s">
        <v>352</v>
      </c>
      <c r="G7256" s="38"/>
      <c r="H7256" s="39"/>
      <c r="M7256" s="1">
        <f>IF(ISNUMBER(MATCH(E7256,_xlfn.VSTACK('VLookup Lists'!$E$2:$E$17,'VLookup Lists'!$H$2:$H$38,'VLookup Lists'!$J$2:$J$8),0)),1,0)</f>
        <v>0</v>
      </c>
      <c r="N7256" s="1" t="str">
        <f>IFERROR(IF(VLOOKUP($D7256,'VLookup Lists'!$B$11:$C$29,2,FALSE)="FLIP",1,0),"")</f>
        <v/>
      </c>
      <c r="O7256" s="1" t="b">
        <f>ISNUMBER(MATCH($E7256,'VLookup Lists'!$E$2:$E$17,0))</f>
        <v>0</v>
      </c>
    </row>
    <row r="7257" spans="1:15" ht="15" customHeight="1" x14ac:dyDescent="0.2">
      <c r="A7257" s="1" t="str">
        <f t="shared" si="28"/>
        <v>OFVP</v>
      </c>
      <c r="E7257" s="1" t="s">
        <v>352</v>
      </c>
      <c r="G7257" s="38"/>
      <c r="H7257" s="39"/>
      <c r="M7257" s="1">
        <f>IF(ISNUMBER(MATCH(E7257,_xlfn.VSTACK('VLookup Lists'!$E$2:$E$17,'VLookup Lists'!$H$2:$H$38,'VLookup Lists'!$J$2:$J$8),0)),1,0)</f>
        <v>0</v>
      </c>
      <c r="N7257" s="1" t="str">
        <f>IFERROR(IF(VLOOKUP($D7257,'VLookup Lists'!$B$11:$C$29,2,FALSE)="FLIP",1,0),"")</f>
        <v/>
      </c>
      <c r="O7257" s="1" t="b">
        <f>ISNUMBER(MATCH($E7257,'VLookup Lists'!$E$2:$E$17,0))</f>
        <v>0</v>
      </c>
    </row>
    <row r="7258" spans="1:15" ht="15" customHeight="1" x14ac:dyDescent="0.2">
      <c r="A7258" s="1" t="str">
        <f t="shared" si="28"/>
        <v>OFVP</v>
      </c>
      <c r="E7258" s="1" t="s">
        <v>352</v>
      </c>
      <c r="G7258" s="38"/>
      <c r="H7258" s="39"/>
      <c r="M7258" s="1">
        <f>IF(ISNUMBER(MATCH(E7258,_xlfn.VSTACK('VLookup Lists'!$E$2:$E$17,'VLookup Lists'!$H$2:$H$38,'VLookup Lists'!$J$2:$J$8),0)),1,0)</f>
        <v>0</v>
      </c>
      <c r="N7258" s="1" t="str">
        <f>IFERROR(IF(VLOOKUP($D7258,'VLookup Lists'!$B$11:$C$29,2,FALSE)="FLIP",1,0),"")</f>
        <v/>
      </c>
      <c r="O7258" s="1" t="b">
        <f>ISNUMBER(MATCH($E7258,'VLookup Lists'!$E$2:$E$17,0))</f>
        <v>0</v>
      </c>
    </row>
    <row r="7259" spans="1:15" ht="15" customHeight="1" x14ac:dyDescent="0.2">
      <c r="A7259" s="1" t="str">
        <f t="shared" si="28"/>
        <v>OFVP</v>
      </c>
      <c r="E7259" s="1" t="s">
        <v>352</v>
      </c>
      <c r="G7259" s="38"/>
      <c r="H7259" s="39"/>
      <c r="M7259" s="1">
        <f>IF(ISNUMBER(MATCH(E7259,_xlfn.VSTACK('VLookup Lists'!$E$2:$E$17,'VLookup Lists'!$H$2:$H$38,'VLookup Lists'!$J$2:$J$8),0)),1,0)</f>
        <v>0</v>
      </c>
      <c r="N7259" s="1" t="str">
        <f>IFERROR(IF(VLOOKUP($D7259,'VLookup Lists'!$B$11:$C$29,2,FALSE)="FLIP",1,0),"")</f>
        <v/>
      </c>
      <c r="O7259" s="1" t="b">
        <f>ISNUMBER(MATCH($E7259,'VLookup Lists'!$E$2:$E$17,0))</f>
        <v>0</v>
      </c>
    </row>
    <row r="7260" spans="1:15" ht="15" customHeight="1" x14ac:dyDescent="0.2">
      <c r="A7260" s="1" t="str">
        <f t="shared" si="28"/>
        <v>OFVP</v>
      </c>
      <c r="E7260" s="1" t="s">
        <v>352</v>
      </c>
      <c r="G7260" s="38"/>
      <c r="H7260" s="39"/>
      <c r="M7260" s="1">
        <f>IF(ISNUMBER(MATCH(E7260,_xlfn.VSTACK('VLookup Lists'!$E$2:$E$17,'VLookup Lists'!$H$2:$H$38,'VLookup Lists'!$J$2:$J$8),0)),1,0)</f>
        <v>0</v>
      </c>
      <c r="N7260" s="1" t="str">
        <f>IFERROR(IF(VLOOKUP($D7260,'VLookup Lists'!$B$11:$C$29,2,FALSE)="FLIP",1,0),"")</f>
        <v/>
      </c>
      <c r="O7260" s="1" t="b">
        <f>ISNUMBER(MATCH($E7260,'VLookup Lists'!$E$2:$E$17,0))</f>
        <v>0</v>
      </c>
    </row>
    <row r="7261" spans="1:15" ht="15" customHeight="1" x14ac:dyDescent="0.2">
      <c r="A7261" s="1" t="str">
        <f t="shared" si="28"/>
        <v>OFVP</v>
      </c>
      <c r="E7261" s="1" t="s">
        <v>352</v>
      </c>
      <c r="G7261" s="38"/>
      <c r="H7261" s="39"/>
      <c r="M7261" s="1">
        <f>IF(ISNUMBER(MATCH(E7261,_xlfn.VSTACK('VLookup Lists'!$E$2:$E$17,'VLookup Lists'!$H$2:$H$38,'VLookup Lists'!$J$2:$J$8),0)),1,0)</f>
        <v>0</v>
      </c>
      <c r="N7261" s="1" t="str">
        <f>IFERROR(IF(VLOOKUP($D7261,'VLookup Lists'!$B$11:$C$29,2,FALSE)="FLIP",1,0),"")</f>
        <v/>
      </c>
      <c r="O7261" s="1" t="b">
        <f>ISNUMBER(MATCH($E7261,'VLookup Lists'!$E$2:$E$17,0))</f>
        <v>0</v>
      </c>
    </row>
    <row r="7262" spans="1:15" ht="15" customHeight="1" x14ac:dyDescent="0.2">
      <c r="A7262" s="1" t="str">
        <f t="shared" si="28"/>
        <v>OFVP</v>
      </c>
      <c r="E7262" s="1" t="s">
        <v>352</v>
      </c>
      <c r="G7262" s="38"/>
      <c r="H7262" s="39"/>
      <c r="M7262" s="1">
        <f>IF(ISNUMBER(MATCH(E7262,_xlfn.VSTACK('VLookup Lists'!$E$2:$E$17,'VLookup Lists'!$H$2:$H$38,'VLookup Lists'!$J$2:$J$8),0)),1,0)</f>
        <v>0</v>
      </c>
      <c r="N7262" s="1" t="str">
        <f>IFERROR(IF(VLOOKUP($D7262,'VLookup Lists'!$B$11:$C$29,2,FALSE)="FLIP",1,0),"")</f>
        <v/>
      </c>
      <c r="O7262" s="1" t="b">
        <f>ISNUMBER(MATCH($E7262,'VLookup Lists'!$E$2:$E$17,0))</f>
        <v>0</v>
      </c>
    </row>
    <row r="7263" spans="1:15" ht="15" customHeight="1" x14ac:dyDescent="0.2">
      <c r="A7263" s="1" t="str">
        <f t="shared" si="28"/>
        <v>OFVP</v>
      </c>
      <c r="E7263" s="1" t="s">
        <v>352</v>
      </c>
      <c r="G7263" s="38"/>
      <c r="H7263" s="39"/>
      <c r="M7263" s="1">
        <f>IF(ISNUMBER(MATCH(E7263,_xlfn.VSTACK('VLookup Lists'!$E$2:$E$17,'VLookup Lists'!$H$2:$H$38,'VLookup Lists'!$J$2:$J$8),0)),1,0)</f>
        <v>0</v>
      </c>
      <c r="N7263" s="1" t="str">
        <f>IFERROR(IF(VLOOKUP($D7263,'VLookup Lists'!$B$11:$C$29,2,FALSE)="FLIP",1,0),"")</f>
        <v/>
      </c>
      <c r="O7263" s="1" t="b">
        <f>ISNUMBER(MATCH($E7263,'VLookup Lists'!$E$2:$E$17,0))</f>
        <v>0</v>
      </c>
    </row>
    <row r="7264" spans="1:15" ht="15" customHeight="1" x14ac:dyDescent="0.2">
      <c r="A7264" s="1" t="str">
        <f t="shared" si="28"/>
        <v>OFVP</v>
      </c>
      <c r="E7264" s="1" t="s">
        <v>352</v>
      </c>
      <c r="G7264" s="38"/>
      <c r="H7264" s="39"/>
      <c r="M7264" s="1">
        <f>IF(ISNUMBER(MATCH(E7264,_xlfn.VSTACK('VLookup Lists'!$E$2:$E$17,'VLookup Lists'!$H$2:$H$38,'VLookup Lists'!$J$2:$J$8),0)),1,0)</f>
        <v>0</v>
      </c>
      <c r="N7264" s="1" t="str">
        <f>IFERROR(IF(VLOOKUP($D7264,'VLookup Lists'!$B$11:$C$29,2,FALSE)="FLIP",1,0),"")</f>
        <v/>
      </c>
      <c r="O7264" s="1" t="b">
        <f>ISNUMBER(MATCH($E7264,'VLookup Lists'!$E$2:$E$17,0))</f>
        <v>0</v>
      </c>
    </row>
    <row r="7265" spans="1:15" ht="15" customHeight="1" x14ac:dyDescent="0.2">
      <c r="A7265" s="1" t="str">
        <f t="shared" si="28"/>
        <v>OFVP</v>
      </c>
      <c r="E7265" s="1" t="s">
        <v>352</v>
      </c>
      <c r="G7265" s="38"/>
      <c r="H7265" s="39"/>
      <c r="M7265" s="1">
        <f>IF(ISNUMBER(MATCH(E7265,_xlfn.VSTACK('VLookup Lists'!$E$2:$E$17,'VLookup Lists'!$H$2:$H$38,'VLookup Lists'!$J$2:$J$8),0)),1,0)</f>
        <v>0</v>
      </c>
      <c r="N7265" s="1" t="str">
        <f>IFERROR(IF(VLOOKUP($D7265,'VLookup Lists'!$B$11:$C$29,2,FALSE)="FLIP",1,0),"")</f>
        <v/>
      </c>
      <c r="O7265" s="1" t="b">
        <f>ISNUMBER(MATCH($E7265,'VLookup Lists'!$E$2:$E$17,0))</f>
        <v>0</v>
      </c>
    </row>
    <row r="7266" spans="1:15" ht="15" customHeight="1" x14ac:dyDescent="0.2">
      <c r="A7266" s="1" t="str">
        <f t="shared" si="28"/>
        <v>OFVP</v>
      </c>
      <c r="E7266" s="1" t="s">
        <v>352</v>
      </c>
      <c r="G7266" s="38"/>
      <c r="H7266" s="39"/>
      <c r="M7266" s="1">
        <f>IF(ISNUMBER(MATCH(E7266,_xlfn.VSTACK('VLookup Lists'!$E$2:$E$17,'VLookup Lists'!$H$2:$H$38,'VLookup Lists'!$J$2:$J$8),0)),1,0)</f>
        <v>0</v>
      </c>
      <c r="N7266" s="1" t="str">
        <f>IFERROR(IF(VLOOKUP($D7266,'VLookup Lists'!$B$11:$C$29,2,FALSE)="FLIP",1,0),"")</f>
        <v/>
      </c>
      <c r="O7266" s="1" t="b">
        <f>ISNUMBER(MATCH($E7266,'VLookup Lists'!$E$2:$E$17,0))</f>
        <v>0</v>
      </c>
    </row>
    <row r="7267" spans="1:15" ht="15" customHeight="1" x14ac:dyDescent="0.2">
      <c r="A7267" s="1" t="str">
        <f t="shared" si="28"/>
        <v>OFVP</v>
      </c>
      <c r="E7267" s="1" t="s">
        <v>352</v>
      </c>
      <c r="G7267" s="38"/>
      <c r="H7267" s="39"/>
      <c r="M7267" s="1">
        <f>IF(ISNUMBER(MATCH(E7267,_xlfn.VSTACK('VLookup Lists'!$E$2:$E$17,'VLookup Lists'!$H$2:$H$38,'VLookup Lists'!$J$2:$J$8),0)),1,0)</f>
        <v>0</v>
      </c>
      <c r="N7267" s="1" t="str">
        <f>IFERROR(IF(VLOOKUP($D7267,'VLookup Lists'!$B$11:$C$29,2,FALSE)="FLIP",1,0),"")</f>
        <v/>
      </c>
      <c r="O7267" s="1" t="b">
        <f>ISNUMBER(MATCH($E7267,'VLookup Lists'!$E$2:$E$17,0))</f>
        <v>0</v>
      </c>
    </row>
    <row r="7268" spans="1:15" ht="15" customHeight="1" x14ac:dyDescent="0.2">
      <c r="A7268" s="1" t="str">
        <f t="shared" si="28"/>
        <v>OFVP</v>
      </c>
      <c r="E7268" s="1" t="s">
        <v>352</v>
      </c>
      <c r="G7268" s="38"/>
      <c r="H7268" s="39"/>
      <c r="M7268" s="1">
        <f>IF(ISNUMBER(MATCH(E7268,_xlfn.VSTACK('VLookup Lists'!$E$2:$E$17,'VLookup Lists'!$H$2:$H$38,'VLookup Lists'!$J$2:$J$8),0)),1,0)</f>
        <v>0</v>
      </c>
      <c r="N7268" s="1" t="str">
        <f>IFERROR(IF(VLOOKUP($D7268,'VLookup Lists'!$B$11:$C$29,2,FALSE)="FLIP",1,0),"")</f>
        <v/>
      </c>
      <c r="O7268" s="1" t="b">
        <f>ISNUMBER(MATCH($E7268,'VLookup Lists'!$E$2:$E$17,0))</f>
        <v>0</v>
      </c>
    </row>
    <row r="7269" spans="1:15" ht="15" customHeight="1" x14ac:dyDescent="0.2">
      <c r="A7269" s="1" t="str">
        <f t="shared" si="28"/>
        <v>OFVP</v>
      </c>
      <c r="E7269" s="1" t="s">
        <v>352</v>
      </c>
      <c r="G7269" s="38"/>
      <c r="H7269" s="39"/>
      <c r="M7269" s="1">
        <f>IF(ISNUMBER(MATCH(E7269,_xlfn.VSTACK('VLookup Lists'!$E$2:$E$17,'VLookup Lists'!$H$2:$H$38,'VLookup Lists'!$J$2:$J$8),0)),1,0)</f>
        <v>0</v>
      </c>
      <c r="N7269" s="1" t="str">
        <f>IFERROR(IF(VLOOKUP($D7269,'VLookup Lists'!$B$11:$C$29,2,FALSE)="FLIP",1,0),"")</f>
        <v/>
      </c>
      <c r="O7269" s="1" t="b">
        <f>ISNUMBER(MATCH($E7269,'VLookup Lists'!$E$2:$E$17,0))</f>
        <v>0</v>
      </c>
    </row>
    <row r="7270" spans="1:15" ht="15" customHeight="1" x14ac:dyDescent="0.2">
      <c r="A7270" s="1" t="str">
        <f t="shared" si="28"/>
        <v>OFVP</v>
      </c>
      <c r="E7270" s="1" t="s">
        <v>352</v>
      </c>
      <c r="G7270" s="38"/>
      <c r="H7270" s="39"/>
      <c r="M7270" s="1">
        <f>IF(ISNUMBER(MATCH(E7270,_xlfn.VSTACK('VLookup Lists'!$E$2:$E$17,'VLookup Lists'!$H$2:$H$38,'VLookup Lists'!$J$2:$J$8),0)),1,0)</f>
        <v>0</v>
      </c>
      <c r="N7270" s="1" t="str">
        <f>IFERROR(IF(VLOOKUP($D7270,'VLookup Lists'!$B$11:$C$29,2,FALSE)="FLIP",1,0),"")</f>
        <v/>
      </c>
      <c r="O7270" s="1" t="b">
        <f>ISNUMBER(MATCH($E7270,'VLookup Lists'!$E$2:$E$17,0))</f>
        <v>0</v>
      </c>
    </row>
    <row r="7271" spans="1:15" ht="15" customHeight="1" x14ac:dyDescent="0.2">
      <c r="A7271" s="1" t="str">
        <f t="shared" si="28"/>
        <v>OFVP</v>
      </c>
      <c r="E7271" s="1" t="s">
        <v>352</v>
      </c>
      <c r="G7271" s="38"/>
      <c r="H7271" s="39"/>
      <c r="M7271" s="1">
        <f>IF(ISNUMBER(MATCH(E7271,_xlfn.VSTACK('VLookup Lists'!$E$2:$E$17,'VLookup Lists'!$H$2:$H$38,'VLookup Lists'!$J$2:$J$8),0)),1,0)</f>
        <v>0</v>
      </c>
      <c r="N7271" s="1" t="str">
        <f>IFERROR(IF(VLOOKUP($D7271,'VLookup Lists'!$B$11:$C$29,2,FALSE)="FLIP",1,0),"")</f>
        <v/>
      </c>
      <c r="O7271" s="1" t="b">
        <f>ISNUMBER(MATCH($E7271,'VLookup Lists'!$E$2:$E$17,0))</f>
        <v>0</v>
      </c>
    </row>
    <row r="7272" spans="1:15" ht="15" customHeight="1" x14ac:dyDescent="0.2">
      <c r="A7272" s="1" t="str">
        <f t="shared" si="28"/>
        <v>OFVP</v>
      </c>
      <c r="E7272" s="1" t="s">
        <v>352</v>
      </c>
      <c r="G7272" s="38"/>
      <c r="H7272" s="39"/>
      <c r="M7272" s="1">
        <f>IF(ISNUMBER(MATCH(E7272,_xlfn.VSTACK('VLookup Lists'!$E$2:$E$17,'VLookup Lists'!$H$2:$H$38,'VLookup Lists'!$J$2:$J$8),0)),1,0)</f>
        <v>0</v>
      </c>
      <c r="N7272" s="1" t="str">
        <f>IFERROR(IF(VLOOKUP($D7272,'VLookup Lists'!$B$11:$C$29,2,FALSE)="FLIP",1,0),"")</f>
        <v/>
      </c>
      <c r="O7272" s="1" t="b">
        <f>ISNUMBER(MATCH($E7272,'VLookup Lists'!$E$2:$E$17,0))</f>
        <v>0</v>
      </c>
    </row>
    <row r="7273" spans="1:15" ht="15" customHeight="1" x14ac:dyDescent="0.2">
      <c r="A7273" s="1" t="str">
        <f t="shared" si="28"/>
        <v>OFVP</v>
      </c>
      <c r="E7273" s="1" t="s">
        <v>352</v>
      </c>
      <c r="G7273" s="38"/>
      <c r="H7273" s="39"/>
      <c r="M7273" s="1">
        <f>IF(ISNUMBER(MATCH(E7273,_xlfn.VSTACK('VLookup Lists'!$E$2:$E$17,'VLookup Lists'!$H$2:$H$38,'VLookup Lists'!$J$2:$J$8),0)),1,0)</f>
        <v>0</v>
      </c>
      <c r="N7273" s="1" t="str">
        <f>IFERROR(IF(VLOOKUP($D7273,'VLookup Lists'!$B$11:$C$29,2,FALSE)="FLIP",1,0),"")</f>
        <v/>
      </c>
      <c r="O7273" s="1" t="b">
        <f>ISNUMBER(MATCH($E7273,'VLookup Lists'!$E$2:$E$17,0))</f>
        <v>0</v>
      </c>
    </row>
    <row r="7274" spans="1:15" ht="15" customHeight="1" x14ac:dyDescent="0.2">
      <c r="A7274" s="1" t="str">
        <f t="shared" si="28"/>
        <v>OFVP</v>
      </c>
      <c r="E7274" s="1" t="s">
        <v>352</v>
      </c>
      <c r="G7274" s="38"/>
      <c r="H7274" s="39"/>
      <c r="M7274" s="1">
        <f>IF(ISNUMBER(MATCH(E7274,_xlfn.VSTACK('VLookup Lists'!$E$2:$E$17,'VLookup Lists'!$H$2:$H$38,'VLookup Lists'!$J$2:$J$8),0)),1,0)</f>
        <v>0</v>
      </c>
      <c r="N7274" s="1" t="str">
        <f>IFERROR(IF(VLOOKUP($D7274,'VLookup Lists'!$B$11:$C$29,2,FALSE)="FLIP",1,0),"")</f>
        <v/>
      </c>
      <c r="O7274" s="1" t="b">
        <f>ISNUMBER(MATCH($E7274,'VLookup Lists'!$E$2:$E$17,0))</f>
        <v>0</v>
      </c>
    </row>
    <row r="7275" spans="1:15" ht="15" customHeight="1" x14ac:dyDescent="0.2">
      <c r="A7275" s="1" t="str">
        <f t="shared" si="28"/>
        <v>OFVP</v>
      </c>
      <c r="E7275" s="1" t="s">
        <v>352</v>
      </c>
      <c r="G7275" s="38"/>
      <c r="H7275" s="39"/>
      <c r="M7275" s="1">
        <f>IF(ISNUMBER(MATCH(E7275,_xlfn.VSTACK('VLookup Lists'!$E$2:$E$17,'VLookup Lists'!$H$2:$H$38,'VLookup Lists'!$J$2:$J$8),0)),1,0)</f>
        <v>0</v>
      </c>
      <c r="N7275" s="1" t="str">
        <f>IFERROR(IF(VLOOKUP($D7275,'VLookup Lists'!$B$11:$C$29,2,FALSE)="FLIP",1,0),"")</f>
        <v/>
      </c>
      <c r="O7275" s="1" t="b">
        <f>ISNUMBER(MATCH($E7275,'VLookup Lists'!$E$2:$E$17,0))</f>
        <v>0</v>
      </c>
    </row>
    <row r="7276" spans="1:15" ht="15" customHeight="1" x14ac:dyDescent="0.2">
      <c r="A7276" s="1" t="str">
        <f t="shared" si="28"/>
        <v>OFVP</v>
      </c>
      <c r="E7276" s="1" t="s">
        <v>352</v>
      </c>
      <c r="G7276" s="38"/>
      <c r="H7276" s="39"/>
      <c r="M7276" s="1">
        <f>IF(ISNUMBER(MATCH(E7276,_xlfn.VSTACK('VLookup Lists'!$E$2:$E$17,'VLookup Lists'!$H$2:$H$38,'VLookup Lists'!$J$2:$J$8),0)),1,0)</f>
        <v>0</v>
      </c>
      <c r="N7276" s="1" t="str">
        <f>IFERROR(IF(VLOOKUP($D7276,'VLookup Lists'!$B$11:$C$29,2,FALSE)="FLIP",1,0),"")</f>
        <v/>
      </c>
      <c r="O7276" s="1" t="b">
        <f>ISNUMBER(MATCH($E7276,'VLookup Lists'!$E$2:$E$17,0))</f>
        <v>0</v>
      </c>
    </row>
    <row r="7277" spans="1:15" ht="15" customHeight="1" x14ac:dyDescent="0.2">
      <c r="A7277" s="1" t="str">
        <f t="shared" si="28"/>
        <v>OFVP</v>
      </c>
      <c r="E7277" s="1" t="s">
        <v>352</v>
      </c>
      <c r="G7277" s="38"/>
      <c r="H7277" s="39"/>
      <c r="M7277" s="1">
        <f>IF(ISNUMBER(MATCH(E7277,_xlfn.VSTACK('VLookup Lists'!$E$2:$E$17,'VLookup Lists'!$H$2:$H$38,'VLookup Lists'!$J$2:$J$8),0)),1,0)</f>
        <v>0</v>
      </c>
      <c r="N7277" s="1" t="str">
        <f>IFERROR(IF(VLOOKUP($D7277,'VLookup Lists'!$B$11:$C$29,2,FALSE)="FLIP",1,0),"")</f>
        <v/>
      </c>
      <c r="O7277" s="1" t="b">
        <f>ISNUMBER(MATCH($E7277,'VLookup Lists'!$E$2:$E$17,0))</f>
        <v>0</v>
      </c>
    </row>
    <row r="7278" spans="1:15" ht="15" customHeight="1" x14ac:dyDescent="0.2">
      <c r="A7278" s="1" t="str">
        <f t="shared" si="28"/>
        <v>OFVP</v>
      </c>
      <c r="E7278" s="1" t="s">
        <v>352</v>
      </c>
      <c r="G7278" s="38"/>
      <c r="H7278" s="39"/>
      <c r="M7278" s="1">
        <f>IF(ISNUMBER(MATCH(E7278,_xlfn.VSTACK('VLookup Lists'!$E$2:$E$17,'VLookup Lists'!$H$2:$H$38,'VLookup Lists'!$J$2:$J$8),0)),1,0)</f>
        <v>0</v>
      </c>
      <c r="N7278" s="1" t="str">
        <f>IFERROR(IF(VLOOKUP($D7278,'VLookup Lists'!$B$11:$C$29,2,FALSE)="FLIP",1,0),"")</f>
        <v/>
      </c>
      <c r="O7278" s="1" t="b">
        <f>ISNUMBER(MATCH($E7278,'VLookup Lists'!$E$2:$E$17,0))</f>
        <v>0</v>
      </c>
    </row>
    <row r="7279" spans="1:15" ht="15" customHeight="1" x14ac:dyDescent="0.2">
      <c r="A7279" s="1" t="str">
        <f t="shared" si="28"/>
        <v>OFVP</v>
      </c>
      <c r="E7279" s="1" t="s">
        <v>352</v>
      </c>
      <c r="G7279" s="38"/>
      <c r="H7279" s="39"/>
      <c r="M7279" s="1">
        <f>IF(ISNUMBER(MATCH(E7279,_xlfn.VSTACK('VLookup Lists'!$E$2:$E$17,'VLookup Lists'!$H$2:$H$38,'VLookup Lists'!$J$2:$J$8),0)),1,0)</f>
        <v>0</v>
      </c>
      <c r="N7279" s="1" t="str">
        <f>IFERROR(IF(VLOOKUP($D7279,'VLookup Lists'!$B$11:$C$29,2,FALSE)="FLIP",1,0),"")</f>
        <v/>
      </c>
      <c r="O7279" s="1" t="b">
        <f>ISNUMBER(MATCH($E7279,'VLookup Lists'!$E$2:$E$17,0))</f>
        <v>0</v>
      </c>
    </row>
    <row r="7280" spans="1:15" ht="15" customHeight="1" x14ac:dyDescent="0.2">
      <c r="A7280" s="1" t="str">
        <f t="shared" si="28"/>
        <v>OFVP</v>
      </c>
      <c r="E7280" s="1" t="s">
        <v>352</v>
      </c>
      <c r="G7280" s="38"/>
      <c r="H7280" s="39"/>
      <c r="M7280" s="1">
        <f>IF(ISNUMBER(MATCH(E7280,_xlfn.VSTACK('VLookup Lists'!$E$2:$E$17,'VLookup Lists'!$H$2:$H$38,'VLookup Lists'!$J$2:$J$8),0)),1,0)</f>
        <v>0</v>
      </c>
      <c r="N7280" s="1" t="str">
        <f>IFERROR(IF(VLOOKUP($D7280,'VLookup Lists'!$B$11:$C$29,2,FALSE)="FLIP",1,0),"")</f>
        <v/>
      </c>
      <c r="O7280" s="1" t="b">
        <f>ISNUMBER(MATCH($E7280,'VLookup Lists'!$E$2:$E$17,0))</f>
        <v>0</v>
      </c>
    </row>
    <row r="7281" spans="1:15" ht="15" customHeight="1" x14ac:dyDescent="0.2">
      <c r="A7281" s="1" t="str">
        <f t="shared" si="28"/>
        <v>OFVP</v>
      </c>
      <c r="E7281" s="1" t="s">
        <v>352</v>
      </c>
      <c r="G7281" s="38"/>
      <c r="H7281" s="39"/>
      <c r="M7281" s="1">
        <f>IF(ISNUMBER(MATCH(E7281,_xlfn.VSTACK('VLookup Lists'!$E$2:$E$17,'VLookup Lists'!$H$2:$H$38,'VLookup Lists'!$J$2:$J$8),0)),1,0)</f>
        <v>0</v>
      </c>
      <c r="N7281" s="1" t="str">
        <f>IFERROR(IF(VLOOKUP($D7281,'VLookup Lists'!$B$11:$C$29,2,FALSE)="FLIP",1,0),"")</f>
        <v/>
      </c>
      <c r="O7281" s="1" t="b">
        <f>ISNUMBER(MATCH($E7281,'VLookup Lists'!$E$2:$E$17,0))</f>
        <v>0</v>
      </c>
    </row>
    <row r="7282" spans="1:15" ht="15" customHeight="1" x14ac:dyDescent="0.2">
      <c r="A7282" s="1" t="str">
        <f t="shared" si="28"/>
        <v>OFVP</v>
      </c>
      <c r="E7282" s="1" t="s">
        <v>352</v>
      </c>
      <c r="G7282" s="38"/>
      <c r="H7282" s="39"/>
      <c r="M7282" s="1">
        <f>IF(ISNUMBER(MATCH(E7282,_xlfn.VSTACK('VLookup Lists'!$E$2:$E$17,'VLookup Lists'!$H$2:$H$38,'VLookup Lists'!$J$2:$J$8),0)),1,0)</f>
        <v>0</v>
      </c>
      <c r="N7282" s="1" t="str">
        <f>IFERROR(IF(VLOOKUP($D7282,'VLookup Lists'!$B$11:$C$29,2,FALSE)="FLIP",1,0),"")</f>
        <v/>
      </c>
      <c r="O7282" s="1" t="b">
        <f>ISNUMBER(MATCH($E7282,'VLookup Lists'!$E$2:$E$17,0))</f>
        <v>0</v>
      </c>
    </row>
    <row r="7283" spans="1:15" ht="15" customHeight="1" x14ac:dyDescent="0.2">
      <c r="A7283" s="1" t="str">
        <f t="shared" si="28"/>
        <v>OFVP</v>
      </c>
      <c r="E7283" s="1" t="s">
        <v>352</v>
      </c>
      <c r="G7283" s="38"/>
      <c r="H7283" s="39"/>
      <c r="M7283" s="1">
        <f>IF(ISNUMBER(MATCH(E7283,_xlfn.VSTACK('VLookup Lists'!$E$2:$E$17,'VLookup Lists'!$H$2:$H$38,'VLookup Lists'!$J$2:$J$8),0)),1,0)</f>
        <v>0</v>
      </c>
      <c r="N7283" s="1" t="str">
        <f>IFERROR(IF(VLOOKUP($D7283,'VLookup Lists'!$B$11:$C$29,2,FALSE)="FLIP",1,0),"")</f>
        <v/>
      </c>
      <c r="O7283" s="1" t="b">
        <f>ISNUMBER(MATCH($E7283,'VLookup Lists'!$E$2:$E$17,0))</f>
        <v>0</v>
      </c>
    </row>
    <row r="7284" spans="1:15" ht="15" customHeight="1" x14ac:dyDescent="0.2">
      <c r="A7284" s="1" t="str">
        <f t="shared" si="28"/>
        <v>OFVP</v>
      </c>
      <c r="E7284" s="1" t="s">
        <v>352</v>
      </c>
      <c r="G7284" s="38"/>
      <c r="H7284" s="39"/>
      <c r="M7284" s="1">
        <f>IF(ISNUMBER(MATCH(E7284,_xlfn.VSTACK('VLookup Lists'!$E$2:$E$17,'VLookup Lists'!$H$2:$H$38,'VLookup Lists'!$J$2:$J$8),0)),1,0)</f>
        <v>0</v>
      </c>
      <c r="N7284" s="1" t="str">
        <f>IFERROR(IF(VLOOKUP($D7284,'VLookup Lists'!$B$11:$C$29,2,FALSE)="FLIP",1,0),"")</f>
        <v/>
      </c>
      <c r="O7284" s="1" t="b">
        <f>ISNUMBER(MATCH($E7284,'VLookup Lists'!$E$2:$E$17,0))</f>
        <v>0</v>
      </c>
    </row>
    <row r="7285" spans="1:15" ht="15" customHeight="1" x14ac:dyDescent="0.2">
      <c r="A7285" s="1" t="str">
        <f t="shared" si="28"/>
        <v>OFVP</v>
      </c>
      <c r="E7285" s="1" t="s">
        <v>352</v>
      </c>
      <c r="G7285" s="38"/>
      <c r="H7285" s="39"/>
      <c r="M7285" s="1">
        <f>IF(ISNUMBER(MATCH(E7285,_xlfn.VSTACK('VLookup Lists'!$E$2:$E$17,'VLookup Lists'!$H$2:$H$38,'VLookup Lists'!$J$2:$J$8),0)),1,0)</f>
        <v>0</v>
      </c>
      <c r="N7285" s="1" t="str">
        <f>IFERROR(IF(VLOOKUP($D7285,'VLookup Lists'!$B$11:$C$29,2,FALSE)="FLIP",1,0),"")</f>
        <v/>
      </c>
      <c r="O7285" s="1" t="b">
        <f>ISNUMBER(MATCH($E7285,'VLookup Lists'!$E$2:$E$17,0))</f>
        <v>0</v>
      </c>
    </row>
    <row r="7286" spans="1:15" ht="15" customHeight="1" x14ac:dyDescent="0.2">
      <c r="A7286" s="1" t="str">
        <f t="shared" si="28"/>
        <v>OFVP</v>
      </c>
      <c r="E7286" s="1" t="s">
        <v>352</v>
      </c>
      <c r="G7286" s="38"/>
      <c r="H7286" s="39"/>
      <c r="M7286" s="1">
        <f>IF(ISNUMBER(MATCH(E7286,_xlfn.VSTACK('VLookup Lists'!$E$2:$E$17,'VLookup Lists'!$H$2:$H$38,'VLookup Lists'!$J$2:$J$8),0)),1,0)</f>
        <v>0</v>
      </c>
      <c r="N7286" s="1" t="str">
        <f>IFERROR(IF(VLOOKUP($D7286,'VLookup Lists'!$B$11:$C$29,2,FALSE)="FLIP",1,0),"")</f>
        <v/>
      </c>
      <c r="O7286" s="1" t="b">
        <f>ISNUMBER(MATCH($E7286,'VLookup Lists'!$E$2:$E$17,0))</f>
        <v>0</v>
      </c>
    </row>
    <row r="7287" spans="1:15" ht="15" customHeight="1" x14ac:dyDescent="0.2">
      <c r="A7287" s="1" t="str">
        <f t="shared" si="28"/>
        <v>OFVP</v>
      </c>
      <c r="E7287" s="1" t="s">
        <v>352</v>
      </c>
      <c r="G7287" s="38"/>
      <c r="H7287" s="39"/>
      <c r="M7287" s="1">
        <f>IF(ISNUMBER(MATCH(E7287,_xlfn.VSTACK('VLookup Lists'!$E$2:$E$17,'VLookup Lists'!$H$2:$H$38,'VLookup Lists'!$J$2:$J$8),0)),1,0)</f>
        <v>0</v>
      </c>
      <c r="N7287" s="1" t="str">
        <f>IFERROR(IF(VLOOKUP($D7287,'VLookup Lists'!$B$11:$C$29,2,FALSE)="FLIP",1,0),"")</f>
        <v/>
      </c>
      <c r="O7287" s="1" t="b">
        <f>ISNUMBER(MATCH($E7287,'VLookup Lists'!$E$2:$E$17,0))</f>
        <v>0</v>
      </c>
    </row>
    <row r="7288" spans="1:15" ht="15" customHeight="1" x14ac:dyDescent="0.2">
      <c r="A7288" s="1" t="str">
        <f t="shared" si="28"/>
        <v>OFVP</v>
      </c>
      <c r="E7288" s="1" t="s">
        <v>352</v>
      </c>
      <c r="G7288" s="38"/>
      <c r="H7288" s="39"/>
      <c r="M7288" s="1">
        <f>IF(ISNUMBER(MATCH(E7288,_xlfn.VSTACK('VLookup Lists'!$E$2:$E$17,'VLookup Lists'!$H$2:$H$38,'VLookup Lists'!$J$2:$J$8),0)),1,0)</f>
        <v>0</v>
      </c>
      <c r="N7288" s="1" t="str">
        <f>IFERROR(IF(VLOOKUP($D7288,'VLookup Lists'!$B$11:$C$29,2,FALSE)="FLIP",1,0),"")</f>
        <v/>
      </c>
      <c r="O7288" s="1" t="b">
        <f>ISNUMBER(MATCH($E7288,'VLookup Lists'!$E$2:$E$17,0))</f>
        <v>0</v>
      </c>
    </row>
    <row r="7289" spans="1:15" ht="15" customHeight="1" x14ac:dyDescent="0.2">
      <c r="A7289" s="1" t="str">
        <f t="shared" si="28"/>
        <v>OFVP</v>
      </c>
      <c r="E7289" s="1" t="s">
        <v>352</v>
      </c>
      <c r="G7289" s="38"/>
      <c r="H7289" s="39"/>
      <c r="M7289" s="1">
        <f>IF(ISNUMBER(MATCH(E7289,_xlfn.VSTACK('VLookup Lists'!$E$2:$E$17,'VLookup Lists'!$H$2:$H$38,'VLookup Lists'!$J$2:$J$8),0)),1,0)</f>
        <v>0</v>
      </c>
      <c r="N7289" s="1" t="str">
        <f>IFERROR(IF(VLOOKUP($D7289,'VLookup Lists'!$B$11:$C$29,2,FALSE)="FLIP",1,0),"")</f>
        <v/>
      </c>
      <c r="O7289" s="1" t="b">
        <f>ISNUMBER(MATCH($E7289,'VLookup Lists'!$E$2:$E$17,0))</f>
        <v>0</v>
      </c>
    </row>
    <row r="7290" spans="1:15" ht="15" customHeight="1" x14ac:dyDescent="0.2">
      <c r="A7290" s="1" t="str">
        <f t="shared" si="28"/>
        <v>OFVP</v>
      </c>
      <c r="E7290" s="1" t="s">
        <v>352</v>
      </c>
      <c r="G7290" s="38"/>
      <c r="H7290" s="39"/>
      <c r="M7290" s="1">
        <f>IF(ISNUMBER(MATCH(E7290,_xlfn.VSTACK('VLookup Lists'!$E$2:$E$17,'VLookup Lists'!$H$2:$H$38,'VLookup Lists'!$J$2:$J$8),0)),1,0)</f>
        <v>0</v>
      </c>
      <c r="N7290" s="1" t="str">
        <f>IFERROR(IF(VLOOKUP($D7290,'VLookup Lists'!$B$11:$C$29,2,FALSE)="FLIP",1,0),"")</f>
        <v/>
      </c>
      <c r="O7290" s="1" t="b">
        <f>ISNUMBER(MATCH($E7290,'VLookup Lists'!$E$2:$E$17,0))</f>
        <v>0</v>
      </c>
    </row>
    <row r="7291" spans="1:15" ht="15" customHeight="1" x14ac:dyDescent="0.2">
      <c r="A7291" s="1" t="str">
        <f t="shared" si="28"/>
        <v>OFVP</v>
      </c>
      <c r="E7291" s="1" t="s">
        <v>352</v>
      </c>
      <c r="G7291" s="38"/>
      <c r="H7291" s="39"/>
      <c r="M7291" s="1">
        <f>IF(ISNUMBER(MATCH(E7291,_xlfn.VSTACK('VLookup Lists'!$E$2:$E$17,'VLookup Lists'!$H$2:$H$38,'VLookup Lists'!$J$2:$J$8),0)),1,0)</f>
        <v>0</v>
      </c>
      <c r="N7291" s="1" t="str">
        <f>IFERROR(IF(VLOOKUP($D7291,'VLookup Lists'!$B$11:$C$29,2,FALSE)="FLIP",1,0),"")</f>
        <v/>
      </c>
      <c r="O7291" s="1" t="b">
        <f>ISNUMBER(MATCH($E7291,'VLookup Lists'!$E$2:$E$17,0))</f>
        <v>0</v>
      </c>
    </row>
    <row r="7292" spans="1:15" ht="15" customHeight="1" x14ac:dyDescent="0.2">
      <c r="A7292" s="1" t="str">
        <f t="shared" si="28"/>
        <v>OFVP</v>
      </c>
      <c r="E7292" s="1" t="s">
        <v>352</v>
      </c>
      <c r="G7292" s="38"/>
      <c r="H7292" s="39"/>
      <c r="M7292" s="1">
        <f>IF(ISNUMBER(MATCH(E7292,_xlfn.VSTACK('VLookup Lists'!$E$2:$E$17,'VLookup Lists'!$H$2:$H$38,'VLookup Lists'!$J$2:$J$8),0)),1,0)</f>
        <v>0</v>
      </c>
      <c r="N7292" s="1" t="str">
        <f>IFERROR(IF(VLOOKUP($D7292,'VLookup Lists'!$B$11:$C$29,2,FALSE)="FLIP",1,0),"")</f>
        <v/>
      </c>
      <c r="O7292" s="1" t="b">
        <f>ISNUMBER(MATCH($E7292,'VLookup Lists'!$E$2:$E$17,0))</f>
        <v>0</v>
      </c>
    </row>
    <row r="7293" spans="1:15" ht="15" customHeight="1" x14ac:dyDescent="0.2">
      <c r="A7293" s="1" t="str">
        <f t="shared" si="28"/>
        <v>OFVP</v>
      </c>
      <c r="E7293" s="1" t="s">
        <v>352</v>
      </c>
      <c r="G7293" s="38"/>
      <c r="H7293" s="39"/>
      <c r="M7293" s="1">
        <f>IF(ISNUMBER(MATCH(E7293,_xlfn.VSTACK('VLookup Lists'!$E$2:$E$17,'VLookup Lists'!$H$2:$H$38,'VLookup Lists'!$J$2:$J$8),0)),1,0)</f>
        <v>0</v>
      </c>
      <c r="N7293" s="1" t="str">
        <f>IFERROR(IF(VLOOKUP($D7293,'VLookup Lists'!$B$11:$C$29,2,FALSE)="FLIP",1,0),"")</f>
        <v/>
      </c>
      <c r="O7293" s="1" t="b">
        <f>ISNUMBER(MATCH($E7293,'VLookup Lists'!$E$2:$E$17,0))</f>
        <v>0</v>
      </c>
    </row>
    <row r="7294" spans="1:15" ht="15" customHeight="1" x14ac:dyDescent="0.2">
      <c r="A7294" s="1" t="str">
        <f t="shared" si="28"/>
        <v>OFVP</v>
      </c>
      <c r="E7294" s="1" t="s">
        <v>352</v>
      </c>
      <c r="G7294" s="38"/>
      <c r="H7294" s="39"/>
      <c r="M7294" s="1">
        <f>IF(ISNUMBER(MATCH(E7294,_xlfn.VSTACK('VLookup Lists'!$E$2:$E$17,'VLookup Lists'!$H$2:$H$38,'VLookup Lists'!$J$2:$J$8),0)),1,0)</f>
        <v>0</v>
      </c>
      <c r="N7294" s="1" t="str">
        <f>IFERROR(IF(VLOOKUP($D7294,'VLookup Lists'!$B$11:$C$29,2,FALSE)="FLIP",1,0),"")</f>
        <v/>
      </c>
      <c r="O7294" s="1" t="b">
        <f>ISNUMBER(MATCH($E7294,'VLookup Lists'!$E$2:$E$17,0))</f>
        <v>0</v>
      </c>
    </row>
    <row r="7295" spans="1:15" ht="15" customHeight="1" x14ac:dyDescent="0.2">
      <c r="A7295" s="1" t="str">
        <f t="shared" si="28"/>
        <v>OFVP</v>
      </c>
      <c r="E7295" s="1" t="s">
        <v>352</v>
      </c>
      <c r="G7295" s="38"/>
      <c r="H7295" s="39"/>
      <c r="M7295" s="1">
        <f>IF(ISNUMBER(MATCH(E7295,_xlfn.VSTACK('VLookup Lists'!$E$2:$E$17,'VLookup Lists'!$H$2:$H$38,'VLookup Lists'!$J$2:$J$8),0)),1,0)</f>
        <v>0</v>
      </c>
      <c r="N7295" s="1" t="str">
        <f>IFERROR(IF(VLOOKUP($D7295,'VLookup Lists'!$B$11:$C$29,2,FALSE)="FLIP",1,0),"")</f>
        <v/>
      </c>
      <c r="O7295" s="1" t="b">
        <f>ISNUMBER(MATCH($E7295,'VLookup Lists'!$E$2:$E$17,0))</f>
        <v>0</v>
      </c>
    </row>
    <row r="7296" spans="1:15" ht="15" customHeight="1" x14ac:dyDescent="0.2">
      <c r="A7296" s="1" t="str">
        <f t="shared" si="28"/>
        <v>OFVP</v>
      </c>
      <c r="E7296" s="1" t="s">
        <v>352</v>
      </c>
      <c r="G7296" s="38"/>
      <c r="H7296" s="39"/>
      <c r="M7296" s="1">
        <f>IF(ISNUMBER(MATCH(E7296,_xlfn.VSTACK('VLookup Lists'!$E$2:$E$17,'VLookup Lists'!$H$2:$H$38,'VLookup Lists'!$J$2:$J$8),0)),1,0)</f>
        <v>0</v>
      </c>
      <c r="N7296" s="1" t="str">
        <f>IFERROR(IF(VLOOKUP($D7296,'VLookup Lists'!$B$11:$C$29,2,FALSE)="FLIP",1,0),"")</f>
        <v/>
      </c>
      <c r="O7296" s="1" t="b">
        <f>ISNUMBER(MATCH($E7296,'VLookup Lists'!$E$2:$E$17,0))</f>
        <v>0</v>
      </c>
    </row>
    <row r="7297" spans="1:15" ht="15" customHeight="1" x14ac:dyDescent="0.2">
      <c r="A7297" s="1" t="str">
        <f t="shared" si="28"/>
        <v>OFVP</v>
      </c>
      <c r="E7297" s="1" t="s">
        <v>352</v>
      </c>
      <c r="G7297" s="38"/>
      <c r="H7297" s="39"/>
      <c r="M7297" s="1">
        <f>IF(ISNUMBER(MATCH(E7297,_xlfn.VSTACK('VLookup Lists'!$E$2:$E$17,'VLookup Lists'!$H$2:$H$38,'VLookup Lists'!$J$2:$J$8),0)),1,0)</f>
        <v>0</v>
      </c>
      <c r="N7297" s="1" t="str">
        <f>IFERROR(IF(VLOOKUP($D7297,'VLookup Lists'!$B$11:$C$29,2,FALSE)="FLIP",1,0),"")</f>
        <v/>
      </c>
      <c r="O7297" s="1" t="b">
        <f>ISNUMBER(MATCH($E7297,'VLookup Lists'!$E$2:$E$17,0))</f>
        <v>0</v>
      </c>
    </row>
    <row r="7298" spans="1:15" ht="15" customHeight="1" x14ac:dyDescent="0.2">
      <c r="A7298" s="1" t="str">
        <f t="shared" si="28"/>
        <v>OFVP</v>
      </c>
      <c r="E7298" s="1" t="s">
        <v>352</v>
      </c>
      <c r="G7298" s="38"/>
      <c r="H7298" s="39"/>
      <c r="M7298" s="1">
        <f>IF(ISNUMBER(MATCH(E7298,_xlfn.VSTACK('VLookup Lists'!$E$2:$E$17,'VLookup Lists'!$H$2:$H$38,'VLookup Lists'!$J$2:$J$8),0)),1,0)</f>
        <v>0</v>
      </c>
      <c r="N7298" s="1" t="str">
        <f>IFERROR(IF(VLOOKUP($D7298,'VLookup Lists'!$B$11:$C$29,2,FALSE)="FLIP",1,0),"")</f>
        <v/>
      </c>
      <c r="O7298" s="1" t="b">
        <f>ISNUMBER(MATCH($E7298,'VLookup Lists'!$E$2:$E$17,0))</f>
        <v>0</v>
      </c>
    </row>
    <row r="7299" spans="1:15" ht="15" customHeight="1" x14ac:dyDescent="0.2">
      <c r="A7299" s="1" t="str">
        <f t="shared" si="28"/>
        <v>OFVP</v>
      </c>
      <c r="E7299" s="1" t="s">
        <v>352</v>
      </c>
      <c r="G7299" s="38"/>
      <c r="H7299" s="39"/>
      <c r="M7299" s="1">
        <f>IF(ISNUMBER(MATCH(E7299,_xlfn.VSTACK('VLookup Lists'!$E$2:$E$17,'VLookup Lists'!$H$2:$H$38,'VLookup Lists'!$J$2:$J$8),0)),1,0)</f>
        <v>0</v>
      </c>
      <c r="N7299" s="1" t="str">
        <f>IFERROR(IF(VLOOKUP($D7299,'VLookup Lists'!$B$11:$C$29,2,FALSE)="FLIP",1,0),"")</f>
        <v/>
      </c>
      <c r="O7299" s="1" t="b">
        <f>ISNUMBER(MATCH($E7299,'VLookup Lists'!$E$2:$E$17,0))</f>
        <v>0</v>
      </c>
    </row>
    <row r="7300" spans="1:15" ht="15" customHeight="1" x14ac:dyDescent="0.2">
      <c r="A7300" s="1" t="str">
        <f t="shared" si="28"/>
        <v>OFVP</v>
      </c>
      <c r="E7300" s="1" t="s">
        <v>352</v>
      </c>
      <c r="G7300" s="38"/>
      <c r="H7300" s="39"/>
      <c r="M7300" s="1">
        <f>IF(ISNUMBER(MATCH(E7300,_xlfn.VSTACK('VLookup Lists'!$E$2:$E$17,'VLookup Lists'!$H$2:$H$38,'VLookup Lists'!$J$2:$J$8),0)),1,0)</f>
        <v>0</v>
      </c>
      <c r="N7300" s="1" t="str">
        <f>IFERROR(IF(VLOOKUP($D7300,'VLookup Lists'!$B$11:$C$29,2,FALSE)="FLIP",1,0),"")</f>
        <v/>
      </c>
      <c r="O7300" s="1" t="b">
        <f>ISNUMBER(MATCH($E7300,'VLookup Lists'!$E$2:$E$17,0))</f>
        <v>0</v>
      </c>
    </row>
    <row r="7301" spans="1:15" ht="15" customHeight="1" x14ac:dyDescent="0.2">
      <c r="A7301" s="1" t="str">
        <f t="shared" si="28"/>
        <v>OFVP</v>
      </c>
      <c r="E7301" s="1" t="s">
        <v>352</v>
      </c>
      <c r="G7301" s="38"/>
      <c r="H7301" s="39"/>
      <c r="M7301" s="1">
        <f>IF(ISNUMBER(MATCH(E7301,_xlfn.VSTACK('VLookup Lists'!$E$2:$E$17,'VLookup Lists'!$H$2:$H$38,'VLookup Lists'!$J$2:$J$8),0)),1,0)</f>
        <v>0</v>
      </c>
      <c r="N7301" s="1" t="str">
        <f>IFERROR(IF(VLOOKUP($D7301,'VLookup Lists'!$B$11:$C$29,2,FALSE)="FLIP",1,0),"")</f>
        <v/>
      </c>
      <c r="O7301" s="1" t="b">
        <f>ISNUMBER(MATCH($E7301,'VLookup Lists'!$E$2:$E$17,0))</f>
        <v>0</v>
      </c>
    </row>
    <row r="7302" spans="1:15" ht="15" customHeight="1" x14ac:dyDescent="0.2">
      <c r="A7302" s="1" t="str">
        <f t="shared" si="28"/>
        <v>OFVP</v>
      </c>
      <c r="E7302" s="1" t="s">
        <v>352</v>
      </c>
      <c r="G7302" s="38"/>
      <c r="H7302" s="39"/>
      <c r="M7302" s="1">
        <f>IF(ISNUMBER(MATCH(E7302,_xlfn.VSTACK('VLookup Lists'!$E$2:$E$17,'VLookup Lists'!$H$2:$H$38,'VLookup Lists'!$J$2:$J$8),0)),1,0)</f>
        <v>0</v>
      </c>
      <c r="N7302" s="1" t="str">
        <f>IFERROR(IF(VLOOKUP($D7302,'VLookup Lists'!$B$11:$C$29,2,FALSE)="FLIP",1,0),"")</f>
        <v/>
      </c>
      <c r="O7302" s="1" t="b">
        <f>ISNUMBER(MATCH($E7302,'VLookup Lists'!$E$2:$E$17,0))</f>
        <v>0</v>
      </c>
    </row>
    <row r="7303" spans="1:15" ht="15" customHeight="1" x14ac:dyDescent="0.2">
      <c r="A7303" s="1" t="str">
        <f t="shared" si="28"/>
        <v>OFVP</v>
      </c>
      <c r="E7303" s="1" t="s">
        <v>352</v>
      </c>
      <c r="G7303" s="38"/>
      <c r="H7303" s="39"/>
      <c r="M7303" s="1">
        <f>IF(ISNUMBER(MATCH(E7303,_xlfn.VSTACK('VLookup Lists'!$E$2:$E$17,'VLookup Lists'!$H$2:$H$38,'VLookup Lists'!$J$2:$J$8),0)),1,0)</f>
        <v>0</v>
      </c>
      <c r="N7303" s="1" t="str">
        <f>IFERROR(IF(VLOOKUP($D7303,'VLookup Lists'!$B$11:$C$29,2,FALSE)="FLIP",1,0),"")</f>
        <v/>
      </c>
      <c r="O7303" s="1" t="b">
        <f>ISNUMBER(MATCH($E7303,'VLookup Lists'!$E$2:$E$17,0))</f>
        <v>0</v>
      </c>
    </row>
    <row r="7304" spans="1:15" ht="15" customHeight="1" x14ac:dyDescent="0.2">
      <c r="A7304" s="1" t="str">
        <f t="shared" si="28"/>
        <v>OFVP</v>
      </c>
      <c r="E7304" s="1" t="s">
        <v>352</v>
      </c>
      <c r="G7304" s="38"/>
      <c r="H7304" s="39"/>
      <c r="M7304" s="1">
        <f>IF(ISNUMBER(MATCH(E7304,_xlfn.VSTACK('VLookup Lists'!$E$2:$E$17,'VLookup Lists'!$H$2:$H$38,'VLookup Lists'!$J$2:$J$8),0)),1,0)</f>
        <v>0</v>
      </c>
      <c r="N7304" s="1" t="str">
        <f>IFERROR(IF(VLOOKUP($D7304,'VLookup Lists'!$B$11:$C$29,2,FALSE)="FLIP",1,0),"")</f>
        <v/>
      </c>
      <c r="O7304" s="1" t="b">
        <f>ISNUMBER(MATCH($E7304,'VLookup Lists'!$E$2:$E$17,0))</f>
        <v>0</v>
      </c>
    </row>
    <row r="7305" spans="1:15" ht="15" customHeight="1" x14ac:dyDescent="0.2">
      <c r="A7305" s="1" t="str">
        <f t="shared" si="28"/>
        <v>OFVP</v>
      </c>
      <c r="E7305" s="1" t="s">
        <v>352</v>
      </c>
      <c r="G7305" s="38"/>
      <c r="H7305" s="39"/>
      <c r="M7305" s="1">
        <f>IF(ISNUMBER(MATCH(E7305,_xlfn.VSTACK('VLookup Lists'!$E$2:$E$17,'VLookup Lists'!$H$2:$H$38,'VLookup Lists'!$J$2:$J$8),0)),1,0)</f>
        <v>0</v>
      </c>
      <c r="N7305" s="1" t="str">
        <f>IFERROR(IF(VLOOKUP($D7305,'VLookup Lists'!$B$11:$C$29,2,FALSE)="FLIP",1,0),"")</f>
        <v/>
      </c>
      <c r="O7305" s="1" t="b">
        <f>ISNUMBER(MATCH($E7305,'VLookup Lists'!$E$2:$E$17,0))</f>
        <v>0</v>
      </c>
    </row>
    <row r="7306" spans="1:15" ht="15" customHeight="1" x14ac:dyDescent="0.2">
      <c r="A7306" s="1" t="str">
        <f t="shared" si="28"/>
        <v>OFVP</v>
      </c>
      <c r="E7306" s="1" t="s">
        <v>352</v>
      </c>
      <c r="G7306" s="38"/>
      <c r="H7306" s="39"/>
      <c r="M7306" s="1">
        <f>IF(ISNUMBER(MATCH(E7306,_xlfn.VSTACK('VLookup Lists'!$E$2:$E$17,'VLookup Lists'!$H$2:$H$38,'VLookup Lists'!$J$2:$J$8),0)),1,0)</f>
        <v>0</v>
      </c>
      <c r="N7306" s="1" t="str">
        <f>IFERROR(IF(VLOOKUP($D7306,'VLookup Lists'!$B$11:$C$29,2,FALSE)="FLIP",1,0),"")</f>
        <v/>
      </c>
      <c r="O7306" s="1" t="b">
        <f>ISNUMBER(MATCH($E7306,'VLookup Lists'!$E$2:$E$17,0))</f>
        <v>0</v>
      </c>
    </row>
    <row r="7307" spans="1:15" ht="15" customHeight="1" x14ac:dyDescent="0.2">
      <c r="A7307" s="1" t="str">
        <f t="shared" si="28"/>
        <v>OFVP</v>
      </c>
      <c r="E7307" s="1" t="s">
        <v>352</v>
      </c>
      <c r="G7307" s="38"/>
      <c r="H7307" s="39"/>
      <c r="M7307" s="1">
        <f>IF(ISNUMBER(MATCH(E7307,_xlfn.VSTACK('VLookup Lists'!$E$2:$E$17,'VLookup Lists'!$H$2:$H$38,'VLookup Lists'!$J$2:$J$8),0)),1,0)</f>
        <v>0</v>
      </c>
      <c r="N7307" s="1" t="str">
        <f>IFERROR(IF(VLOOKUP($D7307,'VLookup Lists'!$B$11:$C$29,2,FALSE)="FLIP",1,0),"")</f>
        <v/>
      </c>
      <c r="O7307" s="1" t="b">
        <f>ISNUMBER(MATCH($E7307,'VLookup Lists'!$E$2:$E$17,0))</f>
        <v>0</v>
      </c>
    </row>
    <row r="7308" spans="1:15" ht="15" customHeight="1" x14ac:dyDescent="0.2">
      <c r="A7308" s="1" t="str">
        <f t="shared" si="28"/>
        <v>OFVP</v>
      </c>
      <c r="E7308" s="1" t="s">
        <v>352</v>
      </c>
      <c r="G7308" s="38"/>
      <c r="H7308" s="39"/>
      <c r="M7308" s="1">
        <f>IF(ISNUMBER(MATCH(E7308,_xlfn.VSTACK('VLookup Lists'!$E$2:$E$17,'VLookup Lists'!$H$2:$H$38,'VLookup Lists'!$J$2:$J$8),0)),1,0)</f>
        <v>0</v>
      </c>
      <c r="N7308" s="1" t="str">
        <f>IFERROR(IF(VLOOKUP($D7308,'VLookup Lists'!$B$11:$C$29,2,FALSE)="FLIP",1,0),"")</f>
        <v/>
      </c>
      <c r="O7308" s="1" t="b">
        <f>ISNUMBER(MATCH($E7308,'VLookup Lists'!$E$2:$E$17,0))</f>
        <v>0</v>
      </c>
    </row>
    <row r="7309" spans="1:15" ht="15" customHeight="1" x14ac:dyDescent="0.2">
      <c r="A7309" s="1" t="str">
        <f t="shared" si="28"/>
        <v>OFVP</v>
      </c>
      <c r="E7309" s="1" t="s">
        <v>352</v>
      </c>
      <c r="G7309" s="38"/>
      <c r="H7309" s="39"/>
      <c r="M7309" s="1">
        <f>IF(ISNUMBER(MATCH(E7309,_xlfn.VSTACK('VLookup Lists'!$E$2:$E$17,'VLookup Lists'!$H$2:$H$38,'VLookup Lists'!$J$2:$J$8),0)),1,0)</f>
        <v>0</v>
      </c>
      <c r="N7309" s="1" t="str">
        <f>IFERROR(IF(VLOOKUP($D7309,'VLookup Lists'!$B$11:$C$29,2,FALSE)="FLIP",1,0),"")</f>
        <v/>
      </c>
      <c r="O7309" s="1" t="b">
        <f>ISNUMBER(MATCH($E7309,'VLookup Lists'!$E$2:$E$17,0))</f>
        <v>0</v>
      </c>
    </row>
    <row r="7310" spans="1:15" ht="15" customHeight="1" x14ac:dyDescent="0.2">
      <c r="A7310" s="1" t="str">
        <f t="shared" si="28"/>
        <v>OFVP</v>
      </c>
      <c r="E7310" s="1" t="s">
        <v>352</v>
      </c>
      <c r="G7310" s="38"/>
      <c r="H7310" s="39"/>
      <c r="M7310" s="1">
        <f>IF(ISNUMBER(MATCH(E7310,_xlfn.VSTACK('VLookup Lists'!$E$2:$E$17,'VLookup Lists'!$H$2:$H$38,'VLookup Lists'!$J$2:$J$8),0)),1,0)</f>
        <v>0</v>
      </c>
      <c r="N7310" s="1" t="str">
        <f>IFERROR(IF(VLOOKUP($D7310,'VLookup Lists'!$B$11:$C$29,2,FALSE)="FLIP",1,0),"")</f>
        <v/>
      </c>
      <c r="O7310" s="1" t="b">
        <f>ISNUMBER(MATCH($E7310,'VLookup Lists'!$E$2:$E$17,0))</f>
        <v>0</v>
      </c>
    </row>
    <row r="7311" spans="1:15" ht="15" customHeight="1" x14ac:dyDescent="0.2">
      <c r="A7311" s="1" t="str">
        <f t="shared" si="28"/>
        <v>OFVP</v>
      </c>
      <c r="E7311" s="1" t="s">
        <v>352</v>
      </c>
      <c r="G7311" s="38"/>
      <c r="H7311" s="39"/>
      <c r="M7311" s="1">
        <f>IF(ISNUMBER(MATCH(E7311,_xlfn.VSTACK('VLookup Lists'!$E$2:$E$17,'VLookup Lists'!$H$2:$H$38,'VLookup Lists'!$J$2:$J$8),0)),1,0)</f>
        <v>0</v>
      </c>
      <c r="N7311" s="1" t="str">
        <f>IFERROR(IF(VLOOKUP($D7311,'VLookup Lists'!$B$11:$C$29,2,FALSE)="FLIP",1,0),"")</f>
        <v/>
      </c>
      <c r="O7311" s="1" t="b">
        <f>ISNUMBER(MATCH($E7311,'VLookup Lists'!$E$2:$E$17,0))</f>
        <v>0</v>
      </c>
    </row>
    <row r="7312" spans="1:15" ht="15" customHeight="1" x14ac:dyDescent="0.2">
      <c r="A7312" s="1" t="str">
        <f t="shared" si="28"/>
        <v>OFVP</v>
      </c>
      <c r="E7312" s="1" t="s">
        <v>352</v>
      </c>
      <c r="G7312" s="38"/>
      <c r="H7312" s="39"/>
      <c r="M7312" s="1">
        <f>IF(ISNUMBER(MATCH(E7312,_xlfn.VSTACK('VLookup Lists'!$E$2:$E$17,'VLookup Lists'!$H$2:$H$38,'VLookup Lists'!$J$2:$J$8),0)),1,0)</f>
        <v>0</v>
      </c>
      <c r="N7312" s="1" t="str">
        <f>IFERROR(IF(VLOOKUP($D7312,'VLookup Lists'!$B$11:$C$29,2,FALSE)="FLIP",1,0),"")</f>
        <v/>
      </c>
      <c r="O7312" s="1" t="b">
        <f>ISNUMBER(MATCH($E7312,'VLookup Lists'!$E$2:$E$17,0))</f>
        <v>0</v>
      </c>
    </row>
    <row r="7313" spans="1:15" ht="15" customHeight="1" x14ac:dyDescent="0.2">
      <c r="A7313" s="1" t="str">
        <f t="shared" si="28"/>
        <v>OFVP</v>
      </c>
      <c r="E7313" s="1" t="s">
        <v>352</v>
      </c>
      <c r="G7313" s="38"/>
      <c r="H7313" s="39"/>
      <c r="M7313" s="1">
        <f>IF(ISNUMBER(MATCH(E7313,_xlfn.VSTACK('VLookup Lists'!$E$2:$E$17,'VLookup Lists'!$H$2:$H$38,'VLookup Lists'!$J$2:$J$8),0)),1,0)</f>
        <v>0</v>
      </c>
      <c r="N7313" s="1" t="str">
        <f>IFERROR(IF(VLOOKUP($D7313,'VLookup Lists'!$B$11:$C$29,2,FALSE)="FLIP",1,0),"")</f>
        <v/>
      </c>
      <c r="O7313" s="1" t="b">
        <f>ISNUMBER(MATCH($E7313,'VLookup Lists'!$E$2:$E$17,0))</f>
        <v>0</v>
      </c>
    </row>
    <row r="7314" spans="1:15" ht="15" customHeight="1" x14ac:dyDescent="0.2">
      <c r="A7314" s="1" t="str">
        <f t="shared" si="28"/>
        <v>OFVP</v>
      </c>
      <c r="E7314" s="1" t="s">
        <v>352</v>
      </c>
      <c r="G7314" s="38"/>
      <c r="H7314" s="39"/>
      <c r="M7314" s="1">
        <f>IF(ISNUMBER(MATCH(E7314,_xlfn.VSTACK('VLookup Lists'!$E$2:$E$17,'VLookup Lists'!$H$2:$H$38,'VLookup Lists'!$J$2:$J$8),0)),1,0)</f>
        <v>0</v>
      </c>
      <c r="N7314" s="1" t="str">
        <f>IFERROR(IF(VLOOKUP($D7314,'VLookup Lists'!$B$11:$C$29,2,FALSE)="FLIP",1,0),"")</f>
        <v/>
      </c>
      <c r="O7314" s="1" t="b">
        <f>ISNUMBER(MATCH($E7314,'VLookup Lists'!$E$2:$E$17,0))</f>
        <v>0</v>
      </c>
    </row>
    <row r="7315" spans="1:15" ht="15" customHeight="1" x14ac:dyDescent="0.2">
      <c r="A7315" s="1" t="str">
        <f t="shared" si="28"/>
        <v>OFVP</v>
      </c>
      <c r="E7315" s="1" t="s">
        <v>352</v>
      </c>
      <c r="G7315" s="38"/>
      <c r="H7315" s="39"/>
      <c r="M7315" s="1">
        <f>IF(ISNUMBER(MATCH(E7315,_xlfn.VSTACK('VLookup Lists'!$E$2:$E$17,'VLookup Lists'!$H$2:$H$38,'VLookup Lists'!$J$2:$J$8),0)),1,0)</f>
        <v>0</v>
      </c>
      <c r="N7315" s="1" t="str">
        <f>IFERROR(IF(VLOOKUP($D7315,'VLookup Lists'!$B$11:$C$29,2,FALSE)="FLIP",1,0),"")</f>
        <v/>
      </c>
      <c r="O7315" s="1" t="b">
        <f>ISNUMBER(MATCH($E7315,'VLookup Lists'!$E$2:$E$17,0))</f>
        <v>0</v>
      </c>
    </row>
    <row r="7316" spans="1:15" ht="15" customHeight="1" x14ac:dyDescent="0.2">
      <c r="A7316" s="1" t="str">
        <f t="shared" si="28"/>
        <v>OFVP</v>
      </c>
      <c r="E7316" s="1" t="s">
        <v>352</v>
      </c>
      <c r="G7316" s="38"/>
      <c r="H7316" s="39"/>
      <c r="M7316" s="1">
        <f>IF(ISNUMBER(MATCH(E7316,_xlfn.VSTACK('VLookup Lists'!$E$2:$E$17,'VLookup Lists'!$H$2:$H$38,'VLookup Lists'!$J$2:$J$8),0)),1,0)</f>
        <v>0</v>
      </c>
      <c r="N7316" s="1" t="str">
        <f>IFERROR(IF(VLOOKUP($D7316,'VLookup Lists'!$B$11:$C$29,2,FALSE)="FLIP",1,0),"")</f>
        <v/>
      </c>
      <c r="O7316" s="1" t="b">
        <f>ISNUMBER(MATCH($E7316,'VLookup Lists'!$E$2:$E$17,0))</f>
        <v>0</v>
      </c>
    </row>
    <row r="7317" spans="1:15" ht="15" customHeight="1" x14ac:dyDescent="0.2">
      <c r="A7317" s="1" t="str">
        <f t="shared" si="28"/>
        <v>OFVP</v>
      </c>
      <c r="E7317" s="1" t="s">
        <v>352</v>
      </c>
      <c r="G7317" s="38"/>
      <c r="H7317" s="39"/>
      <c r="M7317" s="1">
        <f>IF(ISNUMBER(MATCH(E7317,_xlfn.VSTACK('VLookup Lists'!$E$2:$E$17,'VLookup Lists'!$H$2:$H$38,'VLookup Lists'!$J$2:$J$8),0)),1,0)</f>
        <v>0</v>
      </c>
      <c r="N7317" s="1" t="str">
        <f>IFERROR(IF(VLOOKUP($D7317,'VLookup Lists'!$B$11:$C$29,2,FALSE)="FLIP",1,0),"")</f>
        <v/>
      </c>
      <c r="O7317" s="1" t="b">
        <f>ISNUMBER(MATCH($E7317,'VLookup Lists'!$E$2:$E$17,0))</f>
        <v>0</v>
      </c>
    </row>
    <row r="7318" spans="1:15" ht="15" customHeight="1" x14ac:dyDescent="0.2">
      <c r="A7318" s="1" t="str">
        <f t="shared" si="28"/>
        <v>OFVP</v>
      </c>
      <c r="E7318" s="1" t="s">
        <v>352</v>
      </c>
      <c r="G7318" s="38"/>
      <c r="H7318" s="39"/>
      <c r="M7318" s="1">
        <f>IF(ISNUMBER(MATCH(E7318,_xlfn.VSTACK('VLookup Lists'!$E$2:$E$17,'VLookup Lists'!$H$2:$H$38,'VLookup Lists'!$J$2:$J$8),0)),1,0)</f>
        <v>0</v>
      </c>
      <c r="N7318" s="1" t="str">
        <f>IFERROR(IF(VLOOKUP($D7318,'VLookup Lists'!$B$11:$C$29,2,FALSE)="FLIP",1,0),"")</f>
        <v/>
      </c>
      <c r="O7318" s="1" t="b">
        <f>ISNUMBER(MATCH($E7318,'VLookup Lists'!$E$2:$E$17,0))</f>
        <v>0</v>
      </c>
    </row>
    <row r="7319" spans="1:15" ht="15" customHeight="1" x14ac:dyDescent="0.2">
      <c r="A7319" s="1" t="str">
        <f t="shared" si="28"/>
        <v>OFVP</v>
      </c>
      <c r="E7319" s="1" t="s">
        <v>352</v>
      </c>
      <c r="G7319" s="38"/>
      <c r="H7319" s="39"/>
      <c r="M7319" s="1">
        <f>IF(ISNUMBER(MATCH(E7319,_xlfn.VSTACK('VLookup Lists'!$E$2:$E$17,'VLookup Lists'!$H$2:$H$38,'VLookup Lists'!$J$2:$J$8),0)),1,0)</f>
        <v>0</v>
      </c>
      <c r="N7319" s="1" t="str">
        <f>IFERROR(IF(VLOOKUP($D7319,'VLookup Lists'!$B$11:$C$29,2,FALSE)="FLIP",1,0),"")</f>
        <v/>
      </c>
      <c r="O7319" s="1" t="b">
        <f>ISNUMBER(MATCH($E7319,'VLookup Lists'!$E$2:$E$17,0))</f>
        <v>0</v>
      </c>
    </row>
    <row r="7320" spans="1:15" ht="15" customHeight="1" x14ac:dyDescent="0.2">
      <c r="A7320" s="1" t="str">
        <f t="shared" si="28"/>
        <v>OFVP</v>
      </c>
      <c r="E7320" s="1" t="s">
        <v>352</v>
      </c>
      <c r="G7320" s="38"/>
      <c r="H7320" s="39"/>
      <c r="M7320" s="1">
        <f>IF(ISNUMBER(MATCH(E7320,_xlfn.VSTACK('VLookup Lists'!$E$2:$E$17,'VLookup Lists'!$H$2:$H$38,'VLookup Lists'!$J$2:$J$8),0)),1,0)</f>
        <v>0</v>
      </c>
      <c r="N7320" s="1" t="str">
        <f>IFERROR(IF(VLOOKUP($D7320,'VLookup Lists'!$B$11:$C$29,2,FALSE)="FLIP",1,0),"")</f>
        <v/>
      </c>
      <c r="O7320" s="1" t="b">
        <f>ISNUMBER(MATCH($E7320,'VLookup Lists'!$E$2:$E$17,0))</f>
        <v>0</v>
      </c>
    </row>
    <row r="7321" spans="1:15" ht="15" customHeight="1" x14ac:dyDescent="0.2">
      <c r="A7321" s="1" t="str">
        <f t="shared" si="28"/>
        <v>OFVP</v>
      </c>
      <c r="E7321" s="1" t="s">
        <v>352</v>
      </c>
      <c r="G7321" s="38"/>
      <c r="H7321" s="39"/>
      <c r="M7321" s="1">
        <f>IF(ISNUMBER(MATCH(E7321,_xlfn.VSTACK('VLookup Lists'!$E$2:$E$17,'VLookup Lists'!$H$2:$H$38,'VLookup Lists'!$J$2:$J$8),0)),1,0)</f>
        <v>0</v>
      </c>
      <c r="N7321" s="1" t="str">
        <f>IFERROR(IF(VLOOKUP($D7321,'VLookup Lists'!$B$11:$C$29,2,FALSE)="FLIP",1,0),"")</f>
        <v/>
      </c>
      <c r="O7321" s="1" t="b">
        <f>ISNUMBER(MATCH($E7321,'VLookup Lists'!$E$2:$E$17,0))</f>
        <v>0</v>
      </c>
    </row>
    <row r="7322" spans="1:15" ht="15" customHeight="1" x14ac:dyDescent="0.2">
      <c r="A7322" s="1" t="str">
        <f t="shared" si="28"/>
        <v>OFVP</v>
      </c>
      <c r="E7322" s="1" t="s">
        <v>352</v>
      </c>
      <c r="G7322" s="38"/>
      <c r="H7322" s="39"/>
      <c r="M7322" s="1">
        <f>IF(ISNUMBER(MATCH(E7322,_xlfn.VSTACK('VLookup Lists'!$E$2:$E$17,'VLookup Lists'!$H$2:$H$38,'VLookup Lists'!$J$2:$J$8),0)),1,0)</f>
        <v>0</v>
      </c>
      <c r="N7322" s="1" t="str">
        <f>IFERROR(IF(VLOOKUP($D7322,'VLookup Lists'!$B$11:$C$29,2,FALSE)="FLIP",1,0),"")</f>
        <v/>
      </c>
      <c r="O7322" s="1" t="b">
        <f>ISNUMBER(MATCH($E7322,'VLookup Lists'!$E$2:$E$17,0))</f>
        <v>0</v>
      </c>
    </row>
    <row r="7323" spans="1:15" ht="15" customHeight="1" x14ac:dyDescent="0.2">
      <c r="A7323" s="1" t="str">
        <f t="shared" si="28"/>
        <v>OFVP</v>
      </c>
      <c r="E7323" s="1" t="s">
        <v>352</v>
      </c>
      <c r="G7323" s="38"/>
      <c r="H7323" s="39"/>
      <c r="M7323" s="1">
        <f>IF(ISNUMBER(MATCH(E7323,_xlfn.VSTACK('VLookup Lists'!$E$2:$E$17,'VLookup Lists'!$H$2:$H$38,'VLookup Lists'!$J$2:$J$8),0)),1,0)</f>
        <v>0</v>
      </c>
      <c r="N7323" s="1" t="str">
        <f>IFERROR(IF(VLOOKUP($D7323,'VLookup Lists'!$B$11:$C$29,2,FALSE)="FLIP",1,0),"")</f>
        <v/>
      </c>
      <c r="O7323" s="1" t="b">
        <f>ISNUMBER(MATCH($E7323,'VLookup Lists'!$E$2:$E$17,0))</f>
        <v>0</v>
      </c>
    </row>
    <row r="7324" spans="1:15" ht="15" customHeight="1" x14ac:dyDescent="0.2">
      <c r="A7324" s="1" t="str">
        <f t="shared" si="28"/>
        <v>OFVP</v>
      </c>
      <c r="E7324" s="1" t="s">
        <v>352</v>
      </c>
      <c r="G7324" s="38"/>
      <c r="H7324" s="39"/>
      <c r="M7324" s="1">
        <f>IF(ISNUMBER(MATCH(E7324,_xlfn.VSTACK('VLookup Lists'!$E$2:$E$17,'VLookup Lists'!$H$2:$H$38,'VLookup Lists'!$J$2:$J$8),0)),1,0)</f>
        <v>0</v>
      </c>
      <c r="N7324" s="1" t="str">
        <f>IFERROR(IF(VLOOKUP($D7324,'VLookup Lists'!$B$11:$C$29,2,FALSE)="FLIP",1,0),"")</f>
        <v/>
      </c>
      <c r="O7324" s="1" t="b">
        <f>ISNUMBER(MATCH($E7324,'VLookup Lists'!$E$2:$E$17,0))</f>
        <v>0</v>
      </c>
    </row>
    <row r="7325" spans="1:15" ht="15" customHeight="1" x14ac:dyDescent="0.2">
      <c r="A7325" s="1" t="str">
        <f t="shared" si="28"/>
        <v>OFVP</v>
      </c>
      <c r="E7325" s="1" t="s">
        <v>352</v>
      </c>
      <c r="G7325" s="38"/>
      <c r="H7325" s="39"/>
      <c r="M7325" s="1">
        <f>IF(ISNUMBER(MATCH(E7325,_xlfn.VSTACK('VLookup Lists'!$E$2:$E$17,'VLookup Lists'!$H$2:$H$38,'VLookup Lists'!$J$2:$J$8),0)),1,0)</f>
        <v>0</v>
      </c>
      <c r="N7325" s="1" t="str">
        <f>IFERROR(IF(VLOOKUP($D7325,'VLookup Lists'!$B$11:$C$29,2,FALSE)="FLIP",1,0),"")</f>
        <v/>
      </c>
      <c r="O7325" s="1" t="b">
        <f>ISNUMBER(MATCH($E7325,'VLookup Lists'!$E$2:$E$17,0))</f>
        <v>0</v>
      </c>
    </row>
    <row r="7326" spans="1:15" ht="15" customHeight="1" x14ac:dyDescent="0.2">
      <c r="A7326" s="1" t="str">
        <f t="shared" si="28"/>
        <v>OFVP</v>
      </c>
      <c r="E7326" s="1" t="s">
        <v>352</v>
      </c>
      <c r="G7326" s="38"/>
      <c r="H7326" s="39"/>
      <c r="M7326" s="1">
        <f>IF(ISNUMBER(MATCH(E7326,_xlfn.VSTACK('VLookup Lists'!$E$2:$E$17,'VLookup Lists'!$H$2:$H$38,'VLookup Lists'!$J$2:$J$8),0)),1,0)</f>
        <v>0</v>
      </c>
      <c r="N7326" s="1" t="str">
        <f>IFERROR(IF(VLOOKUP($D7326,'VLookup Lists'!$B$11:$C$29,2,FALSE)="FLIP",1,0),"")</f>
        <v/>
      </c>
      <c r="O7326" s="1" t="b">
        <f>ISNUMBER(MATCH($E7326,'VLookup Lists'!$E$2:$E$17,0))</f>
        <v>0</v>
      </c>
    </row>
    <row r="7327" spans="1:15" ht="15" customHeight="1" x14ac:dyDescent="0.2">
      <c r="A7327" s="1" t="str">
        <f t="shared" si="28"/>
        <v>OFVP</v>
      </c>
      <c r="E7327" s="1" t="s">
        <v>352</v>
      </c>
      <c r="G7327" s="38"/>
      <c r="H7327" s="39"/>
      <c r="M7327" s="1">
        <f>IF(ISNUMBER(MATCH(E7327,_xlfn.VSTACK('VLookup Lists'!$E$2:$E$17,'VLookup Lists'!$H$2:$H$38,'VLookup Lists'!$J$2:$J$8),0)),1,0)</f>
        <v>0</v>
      </c>
      <c r="N7327" s="1" t="str">
        <f>IFERROR(IF(VLOOKUP($D7327,'VLookup Lists'!$B$11:$C$29,2,FALSE)="FLIP",1,0),"")</f>
        <v/>
      </c>
      <c r="O7327" s="1" t="b">
        <f>ISNUMBER(MATCH($E7327,'VLookup Lists'!$E$2:$E$17,0))</f>
        <v>0</v>
      </c>
    </row>
    <row r="7328" spans="1:15" ht="15" customHeight="1" x14ac:dyDescent="0.2">
      <c r="A7328" s="1" t="str">
        <f t="shared" si="28"/>
        <v>OFVP</v>
      </c>
      <c r="E7328" s="1" t="s">
        <v>352</v>
      </c>
      <c r="G7328" s="38"/>
      <c r="H7328" s="39"/>
      <c r="M7328" s="1">
        <f>IF(ISNUMBER(MATCH(E7328,_xlfn.VSTACK('VLookup Lists'!$E$2:$E$17,'VLookup Lists'!$H$2:$H$38,'VLookup Lists'!$J$2:$J$8),0)),1,0)</f>
        <v>0</v>
      </c>
      <c r="N7328" s="1" t="str">
        <f>IFERROR(IF(VLOOKUP($D7328,'VLookup Lists'!$B$11:$C$29,2,FALSE)="FLIP",1,0),"")</f>
        <v/>
      </c>
      <c r="O7328" s="1" t="b">
        <f>ISNUMBER(MATCH($E7328,'VLookup Lists'!$E$2:$E$17,0))</f>
        <v>0</v>
      </c>
    </row>
    <row r="7329" spans="1:15" ht="15" customHeight="1" x14ac:dyDescent="0.2">
      <c r="A7329" s="1" t="str">
        <f t="shared" si="28"/>
        <v>OFVP</v>
      </c>
      <c r="E7329" s="1" t="s">
        <v>352</v>
      </c>
      <c r="G7329" s="38"/>
      <c r="H7329" s="39"/>
      <c r="M7329" s="1">
        <f>IF(ISNUMBER(MATCH(E7329,_xlfn.VSTACK('VLookup Lists'!$E$2:$E$17,'VLookup Lists'!$H$2:$H$38,'VLookup Lists'!$J$2:$J$8),0)),1,0)</f>
        <v>0</v>
      </c>
      <c r="N7329" s="1" t="str">
        <f>IFERROR(IF(VLOOKUP($D7329,'VLookup Lists'!$B$11:$C$29,2,FALSE)="FLIP",1,0),"")</f>
        <v/>
      </c>
      <c r="O7329" s="1" t="b">
        <f>ISNUMBER(MATCH($E7329,'VLookup Lists'!$E$2:$E$17,0))</f>
        <v>0</v>
      </c>
    </row>
    <row r="7330" spans="1:15" ht="15" customHeight="1" x14ac:dyDescent="0.2">
      <c r="A7330" s="1" t="str">
        <f t="shared" si="28"/>
        <v>OFVP</v>
      </c>
      <c r="E7330" s="1" t="s">
        <v>352</v>
      </c>
      <c r="G7330" s="38"/>
      <c r="H7330" s="39"/>
      <c r="M7330" s="1">
        <f>IF(ISNUMBER(MATCH(E7330,_xlfn.VSTACK('VLookup Lists'!$E$2:$E$17,'VLookup Lists'!$H$2:$H$38,'VLookup Lists'!$J$2:$J$8),0)),1,0)</f>
        <v>0</v>
      </c>
      <c r="N7330" s="1" t="str">
        <f>IFERROR(IF(VLOOKUP($D7330,'VLookup Lists'!$B$11:$C$29,2,FALSE)="FLIP",1,0),"")</f>
        <v/>
      </c>
      <c r="O7330" s="1" t="b">
        <f>ISNUMBER(MATCH($E7330,'VLookup Lists'!$E$2:$E$17,0))</f>
        <v>0</v>
      </c>
    </row>
    <row r="7331" spans="1:15" ht="15" customHeight="1" x14ac:dyDescent="0.2">
      <c r="A7331" s="1" t="str">
        <f t="shared" si="28"/>
        <v>OFVP</v>
      </c>
      <c r="E7331" s="1" t="s">
        <v>352</v>
      </c>
      <c r="G7331" s="38"/>
      <c r="H7331" s="39"/>
      <c r="M7331" s="1">
        <f>IF(ISNUMBER(MATCH(E7331,_xlfn.VSTACK('VLookup Lists'!$E$2:$E$17,'VLookup Lists'!$H$2:$H$38,'VLookup Lists'!$J$2:$J$8),0)),1,0)</f>
        <v>0</v>
      </c>
      <c r="N7331" s="1" t="str">
        <f>IFERROR(IF(VLOOKUP($D7331,'VLookup Lists'!$B$11:$C$29,2,FALSE)="FLIP",1,0),"")</f>
        <v/>
      </c>
      <c r="O7331" s="1" t="b">
        <f>ISNUMBER(MATCH($E7331,'VLookup Lists'!$E$2:$E$17,0))</f>
        <v>0</v>
      </c>
    </row>
    <row r="7332" spans="1:15" ht="15" customHeight="1" x14ac:dyDescent="0.2">
      <c r="A7332" s="1" t="str">
        <f t="shared" si="28"/>
        <v>OFVP</v>
      </c>
      <c r="E7332" s="1" t="s">
        <v>352</v>
      </c>
      <c r="G7332" s="38"/>
      <c r="H7332" s="39"/>
      <c r="M7332" s="1">
        <f>IF(ISNUMBER(MATCH(E7332,_xlfn.VSTACK('VLookup Lists'!$E$2:$E$17,'VLookup Lists'!$H$2:$H$38,'VLookup Lists'!$J$2:$J$8),0)),1,0)</f>
        <v>0</v>
      </c>
      <c r="N7332" s="1" t="str">
        <f>IFERROR(IF(VLOOKUP($D7332,'VLookup Lists'!$B$11:$C$29,2,FALSE)="FLIP",1,0),"")</f>
        <v/>
      </c>
      <c r="O7332" s="1" t="b">
        <f>ISNUMBER(MATCH($E7332,'VLookup Lists'!$E$2:$E$17,0))</f>
        <v>0</v>
      </c>
    </row>
    <row r="7333" spans="1:15" ht="15" customHeight="1" x14ac:dyDescent="0.2">
      <c r="A7333" s="1" t="str">
        <f t="shared" si="28"/>
        <v>OFVP</v>
      </c>
      <c r="E7333" s="1" t="s">
        <v>352</v>
      </c>
      <c r="G7333" s="38"/>
      <c r="H7333" s="39"/>
      <c r="M7333" s="1">
        <f>IF(ISNUMBER(MATCH(E7333,_xlfn.VSTACK('VLookup Lists'!$E$2:$E$17,'VLookup Lists'!$H$2:$H$38,'VLookup Lists'!$J$2:$J$8),0)),1,0)</f>
        <v>0</v>
      </c>
      <c r="N7333" s="1" t="str">
        <f>IFERROR(IF(VLOOKUP($D7333,'VLookup Lists'!$B$11:$C$29,2,FALSE)="FLIP",1,0),"")</f>
        <v/>
      </c>
      <c r="O7333" s="1" t="b">
        <f>ISNUMBER(MATCH($E7333,'VLookup Lists'!$E$2:$E$17,0))</f>
        <v>0</v>
      </c>
    </row>
    <row r="7334" spans="1:15" ht="15" customHeight="1" x14ac:dyDescent="0.2">
      <c r="A7334" s="1" t="str">
        <f t="shared" si="28"/>
        <v>OFVP</v>
      </c>
      <c r="E7334" s="1" t="s">
        <v>352</v>
      </c>
      <c r="G7334" s="38"/>
      <c r="H7334" s="39"/>
      <c r="M7334" s="1">
        <f>IF(ISNUMBER(MATCH(E7334,_xlfn.VSTACK('VLookup Lists'!$E$2:$E$17,'VLookup Lists'!$H$2:$H$38,'VLookup Lists'!$J$2:$J$8),0)),1,0)</f>
        <v>0</v>
      </c>
      <c r="N7334" s="1" t="str">
        <f>IFERROR(IF(VLOOKUP($D7334,'VLookup Lists'!$B$11:$C$29,2,FALSE)="FLIP",1,0),"")</f>
        <v/>
      </c>
      <c r="O7334" s="1" t="b">
        <f>ISNUMBER(MATCH($E7334,'VLookup Lists'!$E$2:$E$17,0))</f>
        <v>0</v>
      </c>
    </row>
    <row r="7335" spans="1:15" ht="15" customHeight="1" x14ac:dyDescent="0.2">
      <c r="A7335" s="1" t="str">
        <f t="shared" si="28"/>
        <v>OFVP</v>
      </c>
      <c r="E7335" s="1" t="s">
        <v>352</v>
      </c>
      <c r="G7335" s="38"/>
      <c r="H7335" s="39"/>
      <c r="M7335" s="1">
        <f>IF(ISNUMBER(MATCH(E7335,_xlfn.VSTACK('VLookup Lists'!$E$2:$E$17,'VLookup Lists'!$H$2:$H$38,'VLookup Lists'!$J$2:$J$8),0)),1,0)</f>
        <v>0</v>
      </c>
      <c r="N7335" s="1" t="str">
        <f>IFERROR(IF(VLOOKUP($D7335,'VLookup Lists'!$B$11:$C$29,2,FALSE)="FLIP",1,0),"")</f>
        <v/>
      </c>
      <c r="O7335" s="1" t="b">
        <f>ISNUMBER(MATCH($E7335,'VLookup Lists'!$E$2:$E$17,0))</f>
        <v>0</v>
      </c>
    </row>
    <row r="7336" spans="1:15" ht="15" customHeight="1" x14ac:dyDescent="0.2">
      <c r="A7336" s="1" t="str">
        <f t="shared" si="28"/>
        <v>OFVP</v>
      </c>
      <c r="E7336" s="1" t="s">
        <v>352</v>
      </c>
      <c r="G7336" s="38"/>
      <c r="H7336" s="39"/>
      <c r="M7336" s="1">
        <f>IF(ISNUMBER(MATCH(E7336,_xlfn.VSTACK('VLookup Lists'!$E$2:$E$17,'VLookup Lists'!$H$2:$H$38,'VLookup Lists'!$J$2:$J$8),0)),1,0)</f>
        <v>0</v>
      </c>
      <c r="N7336" s="1" t="str">
        <f>IFERROR(IF(VLOOKUP($D7336,'VLookup Lists'!$B$11:$C$29,2,FALSE)="FLIP",1,0),"")</f>
        <v/>
      </c>
      <c r="O7336" s="1" t="b">
        <f>ISNUMBER(MATCH($E7336,'VLookup Lists'!$E$2:$E$17,0))</f>
        <v>0</v>
      </c>
    </row>
    <row r="7337" spans="1:15" ht="15" customHeight="1" x14ac:dyDescent="0.2">
      <c r="A7337" s="1" t="str">
        <f t="shared" si="28"/>
        <v>OFVP</v>
      </c>
      <c r="E7337" s="1" t="s">
        <v>352</v>
      </c>
      <c r="G7337" s="38"/>
      <c r="H7337" s="39"/>
      <c r="M7337" s="1">
        <f>IF(ISNUMBER(MATCH(E7337,_xlfn.VSTACK('VLookup Lists'!$E$2:$E$17,'VLookup Lists'!$H$2:$H$38,'VLookup Lists'!$J$2:$J$8),0)),1,0)</f>
        <v>0</v>
      </c>
      <c r="N7337" s="1" t="str">
        <f>IFERROR(IF(VLOOKUP($D7337,'VLookup Lists'!$B$11:$C$29,2,FALSE)="FLIP",1,0),"")</f>
        <v/>
      </c>
      <c r="O7337" s="1" t="b">
        <f>ISNUMBER(MATCH($E7337,'VLookup Lists'!$E$2:$E$17,0))</f>
        <v>0</v>
      </c>
    </row>
    <row r="7338" spans="1:15" ht="15" customHeight="1" x14ac:dyDescent="0.2">
      <c r="A7338" s="1" t="str">
        <f t="shared" si="28"/>
        <v>OFVP</v>
      </c>
      <c r="E7338" s="1" t="s">
        <v>352</v>
      </c>
      <c r="G7338" s="38"/>
      <c r="H7338" s="39"/>
      <c r="M7338" s="1">
        <f>IF(ISNUMBER(MATCH(E7338,_xlfn.VSTACK('VLookup Lists'!$E$2:$E$17,'VLookup Lists'!$H$2:$H$38,'VLookup Lists'!$J$2:$J$8),0)),1,0)</f>
        <v>0</v>
      </c>
      <c r="N7338" s="1" t="str">
        <f>IFERROR(IF(VLOOKUP($D7338,'VLookup Lists'!$B$11:$C$29,2,FALSE)="FLIP",1,0),"")</f>
        <v/>
      </c>
      <c r="O7338" s="1" t="b">
        <f>ISNUMBER(MATCH($E7338,'VLookup Lists'!$E$2:$E$17,0))</f>
        <v>0</v>
      </c>
    </row>
    <row r="7339" spans="1:15" ht="15" customHeight="1" x14ac:dyDescent="0.2">
      <c r="A7339" s="1" t="str">
        <f t="shared" si="28"/>
        <v>OFVP</v>
      </c>
      <c r="E7339" s="1" t="s">
        <v>352</v>
      </c>
      <c r="G7339" s="38"/>
      <c r="H7339" s="39"/>
      <c r="M7339" s="1">
        <f>IF(ISNUMBER(MATCH(E7339,_xlfn.VSTACK('VLookup Lists'!$E$2:$E$17,'VLookup Lists'!$H$2:$H$38,'VLookup Lists'!$J$2:$J$8),0)),1,0)</f>
        <v>0</v>
      </c>
      <c r="N7339" s="1" t="str">
        <f>IFERROR(IF(VLOOKUP($D7339,'VLookup Lists'!$B$11:$C$29,2,FALSE)="FLIP",1,0),"")</f>
        <v/>
      </c>
      <c r="O7339" s="1" t="b">
        <f>ISNUMBER(MATCH($E7339,'VLookup Lists'!$E$2:$E$17,0))</f>
        <v>0</v>
      </c>
    </row>
    <row r="7340" spans="1:15" ht="15" customHeight="1" x14ac:dyDescent="0.2">
      <c r="A7340" s="1" t="str">
        <f t="shared" si="28"/>
        <v>OFVP</v>
      </c>
      <c r="E7340" s="1" t="s">
        <v>352</v>
      </c>
      <c r="G7340" s="38"/>
      <c r="H7340" s="39"/>
      <c r="M7340" s="1">
        <f>IF(ISNUMBER(MATCH(E7340,_xlfn.VSTACK('VLookup Lists'!$E$2:$E$17,'VLookup Lists'!$H$2:$H$38,'VLookup Lists'!$J$2:$J$8),0)),1,0)</f>
        <v>0</v>
      </c>
      <c r="N7340" s="1" t="str">
        <f>IFERROR(IF(VLOOKUP($D7340,'VLookup Lists'!$B$11:$C$29,2,FALSE)="FLIP",1,0),"")</f>
        <v/>
      </c>
      <c r="O7340" s="1" t="b">
        <f>ISNUMBER(MATCH($E7340,'VLookup Lists'!$E$2:$E$17,0))</f>
        <v>0</v>
      </c>
    </row>
    <row r="7341" spans="1:15" ht="15" customHeight="1" x14ac:dyDescent="0.2">
      <c r="A7341" s="1" t="str">
        <f t="shared" si="28"/>
        <v>OFVP</v>
      </c>
      <c r="E7341" s="1" t="s">
        <v>352</v>
      </c>
      <c r="G7341" s="38"/>
      <c r="H7341" s="39"/>
      <c r="M7341" s="1">
        <f>IF(ISNUMBER(MATCH(E7341,_xlfn.VSTACK('VLookup Lists'!$E$2:$E$17,'VLookup Lists'!$H$2:$H$38,'VLookup Lists'!$J$2:$J$8),0)),1,0)</f>
        <v>0</v>
      </c>
      <c r="N7341" s="1" t="str">
        <f>IFERROR(IF(VLOOKUP($D7341,'VLookup Lists'!$B$11:$C$29,2,FALSE)="FLIP",1,0),"")</f>
        <v/>
      </c>
      <c r="O7341" s="1" t="b">
        <f>ISNUMBER(MATCH($E7341,'VLookup Lists'!$E$2:$E$17,0))</f>
        <v>0</v>
      </c>
    </row>
    <row r="7342" spans="1:15" ht="15" customHeight="1" x14ac:dyDescent="0.2">
      <c r="A7342" s="1" t="str">
        <f t="shared" si="28"/>
        <v>OFVP</v>
      </c>
      <c r="E7342" s="1" t="s">
        <v>352</v>
      </c>
      <c r="G7342" s="38"/>
      <c r="H7342" s="39"/>
      <c r="M7342" s="1">
        <f>IF(ISNUMBER(MATCH(E7342,_xlfn.VSTACK('VLookup Lists'!$E$2:$E$17,'VLookup Lists'!$H$2:$H$38,'VLookup Lists'!$J$2:$J$8),0)),1,0)</f>
        <v>0</v>
      </c>
      <c r="N7342" s="1" t="str">
        <f>IFERROR(IF(VLOOKUP($D7342,'VLookup Lists'!$B$11:$C$29,2,FALSE)="FLIP",1,0),"")</f>
        <v/>
      </c>
      <c r="O7342" s="1" t="b">
        <f>ISNUMBER(MATCH($E7342,'VLookup Lists'!$E$2:$E$17,0))</f>
        <v>0</v>
      </c>
    </row>
    <row r="7343" spans="1:15" ht="15" customHeight="1" x14ac:dyDescent="0.2">
      <c r="A7343" s="1" t="str">
        <f t="shared" si="28"/>
        <v>OFVP</v>
      </c>
      <c r="E7343" s="1" t="s">
        <v>352</v>
      </c>
      <c r="G7343" s="38"/>
      <c r="H7343" s="39"/>
      <c r="M7343" s="1">
        <f>IF(ISNUMBER(MATCH(E7343,_xlfn.VSTACK('VLookup Lists'!$E$2:$E$17,'VLookup Lists'!$H$2:$H$38,'VLookup Lists'!$J$2:$J$8),0)),1,0)</f>
        <v>0</v>
      </c>
      <c r="N7343" s="1" t="str">
        <f>IFERROR(IF(VLOOKUP($D7343,'VLookup Lists'!$B$11:$C$29,2,FALSE)="FLIP",1,0),"")</f>
        <v/>
      </c>
      <c r="O7343" s="1" t="b">
        <f>ISNUMBER(MATCH($E7343,'VLookup Lists'!$E$2:$E$17,0))</f>
        <v>0</v>
      </c>
    </row>
    <row r="7344" spans="1:15" ht="15" customHeight="1" x14ac:dyDescent="0.2">
      <c r="A7344" s="1" t="str">
        <f t="shared" si="28"/>
        <v>OFVP</v>
      </c>
      <c r="E7344" s="1" t="s">
        <v>352</v>
      </c>
      <c r="G7344" s="38"/>
      <c r="H7344" s="39"/>
      <c r="M7344" s="1">
        <f>IF(ISNUMBER(MATCH(E7344,_xlfn.VSTACK('VLookup Lists'!$E$2:$E$17,'VLookup Lists'!$H$2:$H$38,'VLookup Lists'!$J$2:$J$8),0)),1,0)</f>
        <v>0</v>
      </c>
      <c r="N7344" s="1" t="str">
        <f>IFERROR(IF(VLOOKUP($D7344,'VLookup Lists'!$B$11:$C$29,2,FALSE)="FLIP",1,0),"")</f>
        <v/>
      </c>
      <c r="O7344" s="1" t="b">
        <f>ISNUMBER(MATCH($E7344,'VLookup Lists'!$E$2:$E$17,0))</f>
        <v>0</v>
      </c>
    </row>
    <row r="7345" spans="1:15" ht="15" customHeight="1" x14ac:dyDescent="0.2">
      <c r="A7345" s="1" t="str">
        <f t="shared" si="28"/>
        <v>OFVP</v>
      </c>
      <c r="E7345" s="1" t="s">
        <v>352</v>
      </c>
      <c r="G7345" s="38"/>
      <c r="H7345" s="39"/>
      <c r="M7345" s="1">
        <f>IF(ISNUMBER(MATCH(E7345,_xlfn.VSTACK('VLookup Lists'!$E$2:$E$17,'VLookup Lists'!$H$2:$H$38,'VLookup Lists'!$J$2:$J$8),0)),1,0)</f>
        <v>0</v>
      </c>
      <c r="N7345" s="1" t="str">
        <f>IFERROR(IF(VLOOKUP($D7345,'VLookup Lists'!$B$11:$C$29,2,FALSE)="FLIP",1,0),"")</f>
        <v/>
      </c>
      <c r="O7345" s="1" t="b">
        <f>ISNUMBER(MATCH($E7345,'VLookup Lists'!$E$2:$E$17,0))</f>
        <v>0</v>
      </c>
    </row>
    <row r="7346" spans="1:15" ht="15" customHeight="1" x14ac:dyDescent="0.2">
      <c r="A7346" s="1" t="str">
        <f t="shared" si="28"/>
        <v>OFVP</v>
      </c>
      <c r="E7346" s="1" t="s">
        <v>352</v>
      </c>
      <c r="G7346" s="38"/>
      <c r="H7346" s="39"/>
      <c r="M7346" s="1">
        <f>IF(ISNUMBER(MATCH(E7346,_xlfn.VSTACK('VLookup Lists'!$E$2:$E$17,'VLookup Lists'!$H$2:$H$38,'VLookup Lists'!$J$2:$J$8),0)),1,0)</f>
        <v>0</v>
      </c>
      <c r="N7346" s="1" t="str">
        <f>IFERROR(IF(VLOOKUP($D7346,'VLookup Lists'!$B$11:$C$29,2,FALSE)="FLIP",1,0),"")</f>
        <v/>
      </c>
      <c r="O7346" s="1" t="b">
        <f>ISNUMBER(MATCH($E7346,'VLookup Lists'!$E$2:$E$17,0))</f>
        <v>0</v>
      </c>
    </row>
    <row r="7347" spans="1:15" ht="15" customHeight="1" x14ac:dyDescent="0.2">
      <c r="A7347" s="1" t="str">
        <f t="shared" si="28"/>
        <v>OFVP</v>
      </c>
      <c r="E7347" s="1" t="s">
        <v>352</v>
      </c>
      <c r="G7347" s="38"/>
      <c r="H7347" s="39"/>
      <c r="M7347" s="1">
        <f>IF(ISNUMBER(MATCH(E7347,_xlfn.VSTACK('VLookup Lists'!$E$2:$E$17,'VLookup Lists'!$H$2:$H$38,'VLookup Lists'!$J$2:$J$8),0)),1,0)</f>
        <v>0</v>
      </c>
      <c r="N7347" s="1" t="str">
        <f>IFERROR(IF(VLOOKUP($D7347,'VLookup Lists'!$B$11:$C$29,2,FALSE)="FLIP",1,0),"")</f>
        <v/>
      </c>
      <c r="O7347" s="1" t="b">
        <f>ISNUMBER(MATCH($E7347,'VLookup Lists'!$E$2:$E$17,0))</f>
        <v>0</v>
      </c>
    </row>
    <row r="7348" spans="1:15" ht="15" customHeight="1" x14ac:dyDescent="0.2">
      <c r="A7348" s="1" t="str">
        <f t="shared" si="28"/>
        <v>OFVP</v>
      </c>
      <c r="E7348" s="1" t="s">
        <v>352</v>
      </c>
      <c r="G7348" s="38"/>
      <c r="H7348" s="39"/>
      <c r="M7348" s="1">
        <f>IF(ISNUMBER(MATCH(E7348,_xlfn.VSTACK('VLookup Lists'!$E$2:$E$17,'VLookup Lists'!$H$2:$H$38,'VLookup Lists'!$J$2:$J$8),0)),1,0)</f>
        <v>0</v>
      </c>
      <c r="N7348" s="1" t="str">
        <f>IFERROR(IF(VLOOKUP($D7348,'VLookup Lists'!$B$11:$C$29,2,FALSE)="FLIP",1,0),"")</f>
        <v/>
      </c>
      <c r="O7348" s="1" t="b">
        <f>ISNUMBER(MATCH($E7348,'VLookup Lists'!$E$2:$E$17,0))</f>
        <v>0</v>
      </c>
    </row>
    <row r="7349" spans="1:15" ht="15" customHeight="1" x14ac:dyDescent="0.2">
      <c r="A7349" s="1" t="str">
        <f t="shared" si="28"/>
        <v>OFVP</v>
      </c>
      <c r="E7349" s="1" t="s">
        <v>352</v>
      </c>
      <c r="G7349" s="38"/>
      <c r="H7349" s="39"/>
      <c r="M7349" s="1">
        <f>IF(ISNUMBER(MATCH(E7349,_xlfn.VSTACK('VLookup Lists'!$E$2:$E$17,'VLookup Lists'!$H$2:$H$38,'VLookup Lists'!$J$2:$J$8),0)),1,0)</f>
        <v>0</v>
      </c>
      <c r="N7349" s="1" t="str">
        <f>IFERROR(IF(VLOOKUP($D7349,'VLookup Lists'!$B$11:$C$29,2,FALSE)="FLIP",1,0),"")</f>
        <v/>
      </c>
      <c r="O7349" s="1" t="b">
        <f>ISNUMBER(MATCH($E7349,'VLookup Lists'!$E$2:$E$17,0))</f>
        <v>0</v>
      </c>
    </row>
    <row r="7350" spans="1:15" ht="15" customHeight="1" x14ac:dyDescent="0.2">
      <c r="A7350" s="1" t="str">
        <f t="shared" si="28"/>
        <v>OFVP</v>
      </c>
      <c r="E7350" s="1" t="s">
        <v>352</v>
      </c>
      <c r="G7350" s="38"/>
      <c r="H7350" s="39"/>
      <c r="M7350" s="1">
        <f>IF(ISNUMBER(MATCH(E7350,_xlfn.VSTACK('VLookup Lists'!$E$2:$E$17,'VLookup Lists'!$H$2:$H$38,'VLookup Lists'!$J$2:$J$8),0)),1,0)</f>
        <v>0</v>
      </c>
      <c r="N7350" s="1" t="str">
        <f>IFERROR(IF(VLOOKUP($D7350,'VLookup Lists'!$B$11:$C$29,2,FALSE)="FLIP",1,0),"")</f>
        <v/>
      </c>
      <c r="O7350" s="1" t="b">
        <f>ISNUMBER(MATCH($E7350,'VLookup Lists'!$E$2:$E$17,0))</f>
        <v>0</v>
      </c>
    </row>
    <row r="7351" spans="1:15" ht="15" customHeight="1" x14ac:dyDescent="0.2">
      <c r="A7351" s="1" t="str">
        <f t="shared" si="28"/>
        <v>OFVP</v>
      </c>
      <c r="E7351" s="1" t="s">
        <v>352</v>
      </c>
      <c r="G7351" s="38"/>
      <c r="H7351" s="39"/>
      <c r="M7351" s="1">
        <f>IF(ISNUMBER(MATCH(E7351,_xlfn.VSTACK('VLookup Lists'!$E$2:$E$17,'VLookup Lists'!$H$2:$H$38,'VLookup Lists'!$J$2:$J$8),0)),1,0)</f>
        <v>0</v>
      </c>
      <c r="N7351" s="1" t="str">
        <f>IFERROR(IF(VLOOKUP($D7351,'VLookup Lists'!$B$11:$C$29,2,FALSE)="FLIP",1,0),"")</f>
        <v/>
      </c>
      <c r="O7351" s="1" t="b">
        <f>ISNUMBER(MATCH($E7351,'VLookup Lists'!$E$2:$E$17,0))</f>
        <v>0</v>
      </c>
    </row>
    <row r="7352" spans="1:15" ht="15" customHeight="1" x14ac:dyDescent="0.2">
      <c r="A7352" s="1" t="str">
        <f t="shared" si="28"/>
        <v>OFVP</v>
      </c>
      <c r="E7352" s="1" t="s">
        <v>352</v>
      </c>
      <c r="G7352" s="38"/>
      <c r="H7352" s="39"/>
      <c r="M7352" s="1">
        <f>IF(ISNUMBER(MATCH(E7352,_xlfn.VSTACK('VLookup Lists'!$E$2:$E$17,'VLookup Lists'!$H$2:$H$38,'VLookup Lists'!$J$2:$J$8),0)),1,0)</f>
        <v>0</v>
      </c>
      <c r="N7352" s="1" t="str">
        <f>IFERROR(IF(VLOOKUP($D7352,'VLookup Lists'!$B$11:$C$29,2,FALSE)="FLIP",1,0),"")</f>
        <v/>
      </c>
      <c r="O7352" s="1" t="b">
        <f>ISNUMBER(MATCH($E7352,'VLookup Lists'!$E$2:$E$17,0))</f>
        <v>0</v>
      </c>
    </row>
    <row r="7353" spans="1:15" ht="15" customHeight="1" x14ac:dyDescent="0.2">
      <c r="A7353" s="1" t="str">
        <f t="shared" si="28"/>
        <v>OFVP</v>
      </c>
      <c r="E7353" s="1" t="s">
        <v>352</v>
      </c>
      <c r="G7353" s="38"/>
      <c r="H7353" s="39"/>
      <c r="M7353" s="1">
        <f>IF(ISNUMBER(MATCH(E7353,_xlfn.VSTACK('VLookup Lists'!$E$2:$E$17,'VLookup Lists'!$H$2:$H$38,'VLookup Lists'!$J$2:$J$8),0)),1,0)</f>
        <v>0</v>
      </c>
      <c r="N7353" s="1" t="str">
        <f>IFERROR(IF(VLOOKUP($D7353,'VLookup Lists'!$B$11:$C$29,2,FALSE)="FLIP",1,0),"")</f>
        <v/>
      </c>
      <c r="O7353" s="1" t="b">
        <f>ISNUMBER(MATCH($E7353,'VLookup Lists'!$E$2:$E$17,0))</f>
        <v>0</v>
      </c>
    </row>
    <row r="7354" spans="1:15" ht="15" customHeight="1" x14ac:dyDescent="0.2">
      <c r="A7354" s="1" t="str">
        <f t="shared" si="28"/>
        <v>OFVP</v>
      </c>
      <c r="E7354" s="1" t="s">
        <v>352</v>
      </c>
      <c r="G7354" s="38"/>
      <c r="H7354" s="39"/>
      <c r="M7354" s="1">
        <f>IF(ISNUMBER(MATCH(E7354,_xlfn.VSTACK('VLookup Lists'!$E$2:$E$17,'VLookup Lists'!$H$2:$H$38,'VLookup Lists'!$J$2:$J$8),0)),1,0)</f>
        <v>0</v>
      </c>
      <c r="N7354" s="1" t="str">
        <f>IFERROR(IF(VLOOKUP($D7354,'VLookup Lists'!$B$11:$C$29,2,FALSE)="FLIP",1,0),"")</f>
        <v/>
      </c>
      <c r="O7354" s="1" t="b">
        <f>ISNUMBER(MATCH($E7354,'VLookup Lists'!$E$2:$E$17,0))</f>
        <v>0</v>
      </c>
    </row>
    <row r="7355" spans="1:15" ht="15" customHeight="1" x14ac:dyDescent="0.2">
      <c r="A7355" s="1" t="str">
        <f t="shared" si="28"/>
        <v>OFVP</v>
      </c>
      <c r="E7355" s="1" t="s">
        <v>352</v>
      </c>
      <c r="G7355" s="38"/>
      <c r="H7355" s="39"/>
      <c r="M7355" s="1">
        <f>IF(ISNUMBER(MATCH(E7355,_xlfn.VSTACK('VLookup Lists'!$E$2:$E$17,'VLookup Lists'!$H$2:$H$38,'VLookup Lists'!$J$2:$J$8),0)),1,0)</f>
        <v>0</v>
      </c>
      <c r="N7355" s="1" t="str">
        <f>IFERROR(IF(VLOOKUP($D7355,'VLookup Lists'!$B$11:$C$29,2,FALSE)="FLIP",1,0),"")</f>
        <v/>
      </c>
      <c r="O7355" s="1" t="b">
        <f>ISNUMBER(MATCH($E7355,'VLookup Lists'!$E$2:$E$17,0))</f>
        <v>0</v>
      </c>
    </row>
    <row r="7356" spans="1:15" ht="15" customHeight="1" x14ac:dyDescent="0.2">
      <c r="A7356" s="1" t="str">
        <f t="shared" si="28"/>
        <v>OFVP</v>
      </c>
      <c r="E7356" s="1" t="s">
        <v>352</v>
      </c>
      <c r="G7356" s="38"/>
      <c r="H7356" s="39"/>
      <c r="M7356" s="1">
        <f>IF(ISNUMBER(MATCH(E7356,_xlfn.VSTACK('VLookup Lists'!$E$2:$E$17,'VLookup Lists'!$H$2:$H$38,'VLookup Lists'!$J$2:$J$8),0)),1,0)</f>
        <v>0</v>
      </c>
      <c r="N7356" s="1" t="str">
        <f>IFERROR(IF(VLOOKUP($D7356,'VLookup Lists'!$B$11:$C$29,2,FALSE)="FLIP",1,0),"")</f>
        <v/>
      </c>
      <c r="O7356" s="1" t="b">
        <f>ISNUMBER(MATCH($E7356,'VLookup Lists'!$E$2:$E$17,0))</f>
        <v>0</v>
      </c>
    </row>
    <row r="7357" spans="1:15" ht="15" customHeight="1" x14ac:dyDescent="0.2">
      <c r="A7357" s="1" t="str">
        <f t="shared" si="28"/>
        <v>OFVP</v>
      </c>
      <c r="E7357" s="1" t="s">
        <v>352</v>
      </c>
      <c r="G7357" s="38"/>
      <c r="H7357" s="39"/>
      <c r="M7357" s="1">
        <f>IF(ISNUMBER(MATCH(E7357,_xlfn.VSTACK('VLookup Lists'!$E$2:$E$17,'VLookup Lists'!$H$2:$H$38,'VLookup Lists'!$J$2:$J$8),0)),1,0)</f>
        <v>0</v>
      </c>
      <c r="N7357" s="1" t="str">
        <f>IFERROR(IF(VLOOKUP($D7357,'VLookup Lists'!$B$11:$C$29,2,FALSE)="FLIP",1,0),"")</f>
        <v/>
      </c>
      <c r="O7357" s="1" t="b">
        <f>ISNUMBER(MATCH($E7357,'VLookup Lists'!$E$2:$E$17,0))</f>
        <v>0</v>
      </c>
    </row>
    <row r="7358" spans="1:15" ht="15" customHeight="1" x14ac:dyDescent="0.2">
      <c r="A7358" s="1" t="str">
        <f t="shared" si="28"/>
        <v>OFVP</v>
      </c>
      <c r="E7358" s="1" t="s">
        <v>352</v>
      </c>
      <c r="G7358" s="38"/>
      <c r="H7358" s="39"/>
      <c r="M7358" s="1">
        <f>IF(ISNUMBER(MATCH(E7358,_xlfn.VSTACK('VLookup Lists'!$E$2:$E$17,'VLookup Lists'!$H$2:$H$38,'VLookup Lists'!$J$2:$J$8),0)),1,0)</f>
        <v>0</v>
      </c>
      <c r="N7358" s="1" t="str">
        <f>IFERROR(IF(VLOOKUP($D7358,'VLookup Lists'!$B$11:$C$29,2,FALSE)="FLIP",1,0),"")</f>
        <v/>
      </c>
      <c r="O7358" s="1" t="b">
        <f>ISNUMBER(MATCH($E7358,'VLookup Lists'!$E$2:$E$17,0))</f>
        <v>0</v>
      </c>
    </row>
    <row r="7359" spans="1:15" ht="15" customHeight="1" x14ac:dyDescent="0.2">
      <c r="A7359" s="1" t="str">
        <f t="shared" si="28"/>
        <v>OFVP</v>
      </c>
      <c r="E7359" s="1" t="s">
        <v>352</v>
      </c>
      <c r="G7359" s="38"/>
      <c r="H7359" s="39"/>
      <c r="M7359" s="1">
        <f>IF(ISNUMBER(MATCH(E7359,_xlfn.VSTACK('VLookup Lists'!$E$2:$E$17,'VLookup Lists'!$H$2:$H$38,'VLookup Lists'!$J$2:$J$8),0)),1,0)</f>
        <v>0</v>
      </c>
      <c r="N7359" s="1" t="str">
        <f>IFERROR(IF(VLOOKUP($D7359,'VLookup Lists'!$B$11:$C$29,2,FALSE)="FLIP",1,0),"")</f>
        <v/>
      </c>
      <c r="O7359" s="1" t="b">
        <f>ISNUMBER(MATCH($E7359,'VLookup Lists'!$E$2:$E$17,0))</f>
        <v>0</v>
      </c>
    </row>
    <row r="7360" spans="1:15" ht="15" customHeight="1" x14ac:dyDescent="0.2">
      <c r="A7360" s="1" t="str">
        <f t="shared" si="28"/>
        <v>OFVP</v>
      </c>
      <c r="E7360" s="1" t="s">
        <v>352</v>
      </c>
      <c r="G7360" s="38"/>
      <c r="H7360" s="39"/>
      <c r="M7360" s="1">
        <f>IF(ISNUMBER(MATCH(E7360,_xlfn.VSTACK('VLookup Lists'!$E$2:$E$17,'VLookup Lists'!$H$2:$H$38,'VLookup Lists'!$J$2:$J$8),0)),1,0)</f>
        <v>0</v>
      </c>
      <c r="N7360" s="1" t="str">
        <f>IFERROR(IF(VLOOKUP($D7360,'VLookup Lists'!$B$11:$C$29,2,FALSE)="FLIP",1,0),"")</f>
        <v/>
      </c>
      <c r="O7360" s="1" t="b">
        <f>ISNUMBER(MATCH($E7360,'VLookup Lists'!$E$2:$E$17,0))</f>
        <v>0</v>
      </c>
    </row>
    <row r="7361" spans="1:15" ht="15" customHeight="1" x14ac:dyDescent="0.2">
      <c r="A7361" s="1" t="str">
        <f t="shared" si="28"/>
        <v>OFVP</v>
      </c>
      <c r="E7361" s="1" t="s">
        <v>352</v>
      </c>
      <c r="G7361" s="38"/>
      <c r="H7361" s="39"/>
      <c r="M7361" s="1">
        <f>IF(ISNUMBER(MATCH(E7361,_xlfn.VSTACK('VLookup Lists'!$E$2:$E$17,'VLookup Lists'!$H$2:$H$38,'VLookup Lists'!$J$2:$J$8),0)),1,0)</f>
        <v>0</v>
      </c>
      <c r="N7361" s="1" t="str">
        <f>IFERROR(IF(VLOOKUP($D7361,'VLookup Lists'!$B$11:$C$29,2,FALSE)="FLIP",1,0),"")</f>
        <v/>
      </c>
      <c r="O7361" s="1" t="b">
        <f>ISNUMBER(MATCH($E7361,'VLookup Lists'!$E$2:$E$17,0))</f>
        <v>0</v>
      </c>
    </row>
    <row r="7362" spans="1:15" ht="15" customHeight="1" x14ac:dyDescent="0.2">
      <c r="A7362" s="1" t="str">
        <f t="shared" si="28"/>
        <v>OFVP</v>
      </c>
      <c r="E7362" s="1" t="s">
        <v>352</v>
      </c>
      <c r="G7362" s="38"/>
      <c r="H7362" s="39"/>
      <c r="M7362" s="1">
        <f>IF(ISNUMBER(MATCH(E7362,_xlfn.VSTACK('VLookup Lists'!$E$2:$E$17,'VLookup Lists'!$H$2:$H$38,'VLookup Lists'!$J$2:$J$8),0)),1,0)</f>
        <v>0</v>
      </c>
      <c r="N7362" s="1" t="str">
        <f>IFERROR(IF(VLOOKUP($D7362,'VLookup Lists'!$B$11:$C$29,2,FALSE)="FLIP",1,0),"")</f>
        <v/>
      </c>
      <c r="O7362" s="1" t="b">
        <f>ISNUMBER(MATCH($E7362,'VLookup Lists'!$E$2:$E$17,0))</f>
        <v>0</v>
      </c>
    </row>
    <row r="7363" spans="1:15" ht="15" customHeight="1" x14ac:dyDescent="0.2">
      <c r="A7363" s="1" t="str">
        <f t="shared" si="28"/>
        <v>OFVP</v>
      </c>
      <c r="E7363" s="1" t="s">
        <v>352</v>
      </c>
      <c r="G7363" s="38"/>
      <c r="H7363" s="39"/>
      <c r="M7363" s="1">
        <f>IF(ISNUMBER(MATCH(E7363,_xlfn.VSTACK('VLookup Lists'!$E$2:$E$17,'VLookup Lists'!$H$2:$H$38,'VLookup Lists'!$J$2:$J$8),0)),1,0)</f>
        <v>0</v>
      </c>
      <c r="N7363" s="1" t="str">
        <f>IFERROR(IF(VLOOKUP($D7363,'VLookup Lists'!$B$11:$C$29,2,FALSE)="FLIP",1,0),"")</f>
        <v/>
      </c>
      <c r="O7363" s="1" t="b">
        <f>ISNUMBER(MATCH($E7363,'VLookup Lists'!$E$2:$E$17,0))</f>
        <v>0</v>
      </c>
    </row>
    <row r="7364" spans="1:15" ht="15" customHeight="1" x14ac:dyDescent="0.2">
      <c r="A7364" s="1" t="str">
        <f t="shared" si="28"/>
        <v>OFVP</v>
      </c>
      <c r="E7364" s="1" t="s">
        <v>352</v>
      </c>
      <c r="G7364" s="38"/>
      <c r="H7364" s="39"/>
      <c r="M7364" s="1">
        <f>IF(ISNUMBER(MATCH(E7364,_xlfn.VSTACK('VLookup Lists'!$E$2:$E$17,'VLookup Lists'!$H$2:$H$38,'VLookup Lists'!$J$2:$J$8),0)),1,0)</f>
        <v>0</v>
      </c>
      <c r="N7364" s="1" t="str">
        <f>IFERROR(IF(VLOOKUP($D7364,'VLookup Lists'!$B$11:$C$29,2,FALSE)="FLIP",1,0),"")</f>
        <v/>
      </c>
      <c r="O7364" s="1" t="b">
        <f>ISNUMBER(MATCH($E7364,'VLookup Lists'!$E$2:$E$17,0))</f>
        <v>0</v>
      </c>
    </row>
    <row r="7365" spans="1:15" ht="15" customHeight="1" x14ac:dyDescent="0.2">
      <c r="A7365" s="1" t="str">
        <f t="shared" si="28"/>
        <v>OFVP</v>
      </c>
      <c r="E7365" s="1" t="s">
        <v>352</v>
      </c>
      <c r="G7365" s="38"/>
      <c r="H7365" s="39"/>
      <c r="M7365" s="1">
        <f>IF(ISNUMBER(MATCH(E7365,_xlfn.VSTACK('VLookup Lists'!$E$2:$E$17,'VLookup Lists'!$H$2:$H$38,'VLookup Lists'!$J$2:$J$8),0)),1,0)</f>
        <v>0</v>
      </c>
      <c r="N7365" s="1" t="str">
        <f>IFERROR(IF(VLOOKUP($D7365,'VLookup Lists'!$B$11:$C$29,2,FALSE)="FLIP",1,0),"")</f>
        <v/>
      </c>
      <c r="O7365" s="1" t="b">
        <f>ISNUMBER(MATCH($E7365,'VLookup Lists'!$E$2:$E$17,0))</f>
        <v>0</v>
      </c>
    </row>
    <row r="7366" spans="1:15" ht="15" customHeight="1" x14ac:dyDescent="0.2">
      <c r="A7366" s="1" t="str">
        <f t="shared" si="28"/>
        <v>OFVP</v>
      </c>
      <c r="E7366" s="1" t="s">
        <v>352</v>
      </c>
      <c r="G7366" s="38"/>
      <c r="H7366" s="39"/>
      <c r="M7366" s="1">
        <f>IF(ISNUMBER(MATCH(E7366,_xlfn.VSTACK('VLookup Lists'!$E$2:$E$17,'VLookup Lists'!$H$2:$H$38,'VLookup Lists'!$J$2:$J$8),0)),1,0)</f>
        <v>0</v>
      </c>
      <c r="N7366" s="1" t="str">
        <f>IFERROR(IF(VLOOKUP($D7366,'VLookup Lists'!$B$11:$C$29,2,FALSE)="FLIP",1,0),"")</f>
        <v/>
      </c>
      <c r="O7366" s="1" t="b">
        <f>ISNUMBER(MATCH($E7366,'VLookup Lists'!$E$2:$E$17,0))</f>
        <v>0</v>
      </c>
    </row>
    <row r="7367" spans="1:15" ht="15" customHeight="1" x14ac:dyDescent="0.2">
      <c r="A7367" s="1" t="str">
        <f t="shared" si="28"/>
        <v>OFVP</v>
      </c>
      <c r="E7367" s="1" t="s">
        <v>352</v>
      </c>
      <c r="G7367" s="38"/>
      <c r="H7367" s="39"/>
      <c r="M7367" s="1">
        <f>IF(ISNUMBER(MATCH(E7367,_xlfn.VSTACK('VLookup Lists'!$E$2:$E$17,'VLookup Lists'!$H$2:$H$38,'VLookup Lists'!$J$2:$J$8),0)),1,0)</f>
        <v>0</v>
      </c>
      <c r="N7367" s="1" t="str">
        <f>IFERROR(IF(VLOOKUP($D7367,'VLookup Lists'!$B$11:$C$29,2,FALSE)="FLIP",1,0),"")</f>
        <v/>
      </c>
      <c r="O7367" s="1" t="b">
        <f>ISNUMBER(MATCH($E7367,'VLookup Lists'!$E$2:$E$17,0))</f>
        <v>0</v>
      </c>
    </row>
    <row r="7368" spans="1:15" ht="15" customHeight="1" x14ac:dyDescent="0.2">
      <c r="A7368" s="1" t="str">
        <f t="shared" si="28"/>
        <v>OFVP</v>
      </c>
      <c r="E7368" s="1" t="s">
        <v>352</v>
      </c>
      <c r="G7368" s="38"/>
      <c r="H7368" s="39"/>
      <c r="M7368" s="1">
        <f>IF(ISNUMBER(MATCH(E7368,_xlfn.VSTACK('VLookup Lists'!$E$2:$E$17,'VLookup Lists'!$H$2:$H$38,'VLookup Lists'!$J$2:$J$8),0)),1,0)</f>
        <v>0</v>
      </c>
      <c r="N7368" s="1" t="str">
        <f>IFERROR(IF(VLOOKUP($D7368,'VLookup Lists'!$B$11:$C$29,2,FALSE)="FLIP",1,0),"")</f>
        <v/>
      </c>
      <c r="O7368" s="1" t="b">
        <f>ISNUMBER(MATCH($E7368,'VLookup Lists'!$E$2:$E$17,0))</f>
        <v>0</v>
      </c>
    </row>
    <row r="7369" spans="1:15" ht="15" customHeight="1" x14ac:dyDescent="0.2">
      <c r="A7369" s="1" t="str">
        <f t="shared" si="28"/>
        <v>OFVP</v>
      </c>
      <c r="E7369" s="1" t="s">
        <v>352</v>
      </c>
      <c r="G7369" s="38"/>
      <c r="H7369" s="39"/>
      <c r="M7369" s="1">
        <f>IF(ISNUMBER(MATCH(E7369,_xlfn.VSTACK('VLookup Lists'!$E$2:$E$17,'VLookup Lists'!$H$2:$H$38,'VLookup Lists'!$J$2:$J$8),0)),1,0)</f>
        <v>0</v>
      </c>
      <c r="N7369" s="1" t="str">
        <f>IFERROR(IF(VLOOKUP($D7369,'VLookup Lists'!$B$11:$C$29,2,FALSE)="FLIP",1,0),"")</f>
        <v/>
      </c>
      <c r="O7369" s="1" t="b">
        <f>ISNUMBER(MATCH($E7369,'VLookup Lists'!$E$2:$E$17,0))</f>
        <v>0</v>
      </c>
    </row>
    <row r="7370" spans="1:15" ht="15" customHeight="1" x14ac:dyDescent="0.2">
      <c r="A7370" s="1" t="str">
        <f t="shared" si="28"/>
        <v>OFVP</v>
      </c>
      <c r="E7370" s="1" t="s">
        <v>352</v>
      </c>
      <c r="G7370" s="38"/>
      <c r="H7370" s="39"/>
      <c r="M7370" s="1">
        <f>IF(ISNUMBER(MATCH(E7370,_xlfn.VSTACK('VLookup Lists'!$E$2:$E$17,'VLookup Lists'!$H$2:$H$38,'VLookup Lists'!$J$2:$J$8),0)),1,0)</f>
        <v>0</v>
      </c>
      <c r="N7370" s="1" t="str">
        <f>IFERROR(IF(VLOOKUP($D7370,'VLookup Lists'!$B$11:$C$29,2,FALSE)="FLIP",1,0),"")</f>
        <v/>
      </c>
      <c r="O7370" s="1" t="b">
        <f>ISNUMBER(MATCH($E7370,'VLookup Lists'!$E$2:$E$17,0))</f>
        <v>0</v>
      </c>
    </row>
    <row r="7371" spans="1:15" ht="15" customHeight="1" x14ac:dyDescent="0.2">
      <c r="A7371" s="1" t="str">
        <f t="shared" si="28"/>
        <v>OFVP</v>
      </c>
      <c r="E7371" s="1" t="s">
        <v>352</v>
      </c>
      <c r="G7371" s="38"/>
      <c r="H7371" s="39"/>
      <c r="M7371" s="1">
        <f>IF(ISNUMBER(MATCH(E7371,_xlfn.VSTACK('VLookup Lists'!$E$2:$E$17,'VLookup Lists'!$H$2:$H$38,'VLookup Lists'!$J$2:$J$8),0)),1,0)</f>
        <v>0</v>
      </c>
      <c r="N7371" s="1" t="str">
        <f>IFERROR(IF(VLOOKUP($D7371,'VLookup Lists'!$B$11:$C$29,2,FALSE)="FLIP",1,0),"")</f>
        <v/>
      </c>
      <c r="O7371" s="1" t="b">
        <f>ISNUMBER(MATCH($E7371,'VLookup Lists'!$E$2:$E$17,0))</f>
        <v>0</v>
      </c>
    </row>
    <row r="7372" spans="1:15" ht="15" customHeight="1" x14ac:dyDescent="0.2">
      <c r="A7372" s="1" t="str">
        <f t="shared" si="28"/>
        <v>OFVP</v>
      </c>
      <c r="E7372" s="1" t="s">
        <v>352</v>
      </c>
      <c r="G7372" s="38"/>
      <c r="H7372" s="39"/>
      <c r="M7372" s="1">
        <f>IF(ISNUMBER(MATCH(E7372,_xlfn.VSTACK('VLookup Lists'!$E$2:$E$17,'VLookup Lists'!$H$2:$H$38,'VLookup Lists'!$J$2:$J$8),0)),1,0)</f>
        <v>0</v>
      </c>
      <c r="N7372" s="1" t="str">
        <f>IFERROR(IF(VLOOKUP($D7372,'VLookup Lists'!$B$11:$C$29,2,FALSE)="FLIP",1,0),"")</f>
        <v/>
      </c>
      <c r="O7372" s="1" t="b">
        <f>ISNUMBER(MATCH($E7372,'VLookup Lists'!$E$2:$E$17,0))</f>
        <v>0</v>
      </c>
    </row>
    <row r="7373" spans="1:15" ht="15" customHeight="1" x14ac:dyDescent="0.2">
      <c r="A7373" s="1" t="str">
        <f t="shared" si="28"/>
        <v>OFVP</v>
      </c>
      <c r="E7373" s="1" t="s">
        <v>352</v>
      </c>
      <c r="G7373" s="38"/>
      <c r="H7373" s="39"/>
      <c r="M7373" s="1">
        <f>IF(ISNUMBER(MATCH(E7373,_xlfn.VSTACK('VLookup Lists'!$E$2:$E$17,'VLookup Lists'!$H$2:$H$38,'VLookup Lists'!$J$2:$J$8),0)),1,0)</f>
        <v>0</v>
      </c>
      <c r="N7373" s="1" t="str">
        <f>IFERROR(IF(VLOOKUP($D7373,'VLookup Lists'!$B$11:$C$29,2,FALSE)="FLIP",1,0),"")</f>
        <v/>
      </c>
      <c r="O7373" s="1" t="b">
        <f>ISNUMBER(MATCH($E7373,'VLookup Lists'!$E$2:$E$17,0))</f>
        <v>0</v>
      </c>
    </row>
    <row r="7374" spans="1:15" ht="15" customHeight="1" x14ac:dyDescent="0.2">
      <c r="A7374" s="1" t="str">
        <f t="shared" si="28"/>
        <v>OFVP</v>
      </c>
      <c r="E7374" s="1" t="s">
        <v>352</v>
      </c>
      <c r="G7374" s="38"/>
      <c r="H7374" s="39"/>
      <c r="M7374" s="1">
        <f>IF(ISNUMBER(MATCH(E7374,_xlfn.VSTACK('VLookup Lists'!$E$2:$E$17,'VLookup Lists'!$H$2:$H$38,'VLookup Lists'!$J$2:$J$8),0)),1,0)</f>
        <v>0</v>
      </c>
      <c r="N7374" s="1" t="str">
        <f>IFERROR(IF(VLOOKUP($D7374,'VLookup Lists'!$B$11:$C$29,2,FALSE)="FLIP",1,0),"")</f>
        <v/>
      </c>
      <c r="O7374" s="1" t="b">
        <f>ISNUMBER(MATCH($E7374,'VLookup Lists'!$E$2:$E$17,0))</f>
        <v>0</v>
      </c>
    </row>
    <row r="7375" spans="1:15" ht="15" customHeight="1" x14ac:dyDescent="0.2">
      <c r="A7375" s="1" t="str">
        <f t="shared" si="28"/>
        <v>OFVP</v>
      </c>
      <c r="E7375" s="1" t="s">
        <v>352</v>
      </c>
      <c r="G7375" s="38"/>
      <c r="H7375" s="39"/>
      <c r="M7375" s="1">
        <f>IF(ISNUMBER(MATCH(E7375,_xlfn.VSTACK('VLookup Lists'!$E$2:$E$17,'VLookup Lists'!$H$2:$H$38,'VLookup Lists'!$J$2:$J$8),0)),1,0)</f>
        <v>0</v>
      </c>
      <c r="N7375" s="1" t="str">
        <f>IFERROR(IF(VLOOKUP($D7375,'VLookup Lists'!$B$11:$C$29,2,FALSE)="FLIP",1,0),"")</f>
        <v/>
      </c>
      <c r="O7375" s="1" t="b">
        <f>ISNUMBER(MATCH($E7375,'VLookup Lists'!$E$2:$E$17,0))</f>
        <v>0</v>
      </c>
    </row>
    <row r="7376" spans="1:15" ht="15" customHeight="1" x14ac:dyDescent="0.2">
      <c r="A7376" s="1" t="str">
        <f t="shared" si="28"/>
        <v>OFVP</v>
      </c>
      <c r="E7376" s="1" t="s">
        <v>352</v>
      </c>
      <c r="G7376" s="38"/>
      <c r="H7376" s="39"/>
      <c r="M7376" s="1">
        <f>IF(ISNUMBER(MATCH(E7376,_xlfn.VSTACK('VLookup Lists'!$E$2:$E$17,'VLookup Lists'!$H$2:$H$38,'VLookup Lists'!$J$2:$J$8),0)),1,0)</f>
        <v>0</v>
      </c>
      <c r="N7376" s="1" t="str">
        <f>IFERROR(IF(VLOOKUP($D7376,'VLookup Lists'!$B$11:$C$29,2,FALSE)="FLIP",1,0),"")</f>
        <v/>
      </c>
      <c r="O7376" s="1" t="b">
        <f>ISNUMBER(MATCH($E7376,'VLookup Lists'!$E$2:$E$17,0))</f>
        <v>0</v>
      </c>
    </row>
    <row r="7377" spans="1:15" ht="15" customHeight="1" x14ac:dyDescent="0.2">
      <c r="A7377" s="1" t="str">
        <f t="shared" si="28"/>
        <v>OFVP</v>
      </c>
      <c r="E7377" s="1" t="s">
        <v>352</v>
      </c>
      <c r="G7377" s="38"/>
      <c r="H7377" s="39"/>
      <c r="M7377" s="1">
        <f>IF(ISNUMBER(MATCH(E7377,_xlfn.VSTACK('VLookup Lists'!$E$2:$E$17,'VLookup Lists'!$H$2:$H$38,'VLookup Lists'!$J$2:$J$8),0)),1,0)</f>
        <v>0</v>
      </c>
      <c r="N7377" s="1" t="str">
        <f>IFERROR(IF(VLOOKUP($D7377,'VLookup Lists'!$B$11:$C$29,2,FALSE)="FLIP",1,0),"")</f>
        <v/>
      </c>
      <c r="O7377" s="1" t="b">
        <f>ISNUMBER(MATCH($E7377,'VLookup Lists'!$E$2:$E$17,0))</f>
        <v>0</v>
      </c>
    </row>
    <row r="7378" spans="1:15" ht="15" customHeight="1" x14ac:dyDescent="0.2">
      <c r="A7378" s="1" t="str">
        <f t="shared" si="28"/>
        <v>OFVP</v>
      </c>
      <c r="E7378" s="1" t="s">
        <v>352</v>
      </c>
      <c r="G7378" s="38"/>
      <c r="H7378" s="39"/>
      <c r="M7378" s="1">
        <f>IF(ISNUMBER(MATCH(E7378,_xlfn.VSTACK('VLookup Lists'!$E$2:$E$17,'VLookup Lists'!$H$2:$H$38,'VLookup Lists'!$J$2:$J$8),0)),1,0)</f>
        <v>0</v>
      </c>
      <c r="N7378" s="1" t="str">
        <f>IFERROR(IF(VLOOKUP($D7378,'VLookup Lists'!$B$11:$C$29,2,FALSE)="FLIP",1,0),"")</f>
        <v/>
      </c>
      <c r="O7378" s="1" t="b">
        <f>ISNUMBER(MATCH($E7378,'VLookup Lists'!$E$2:$E$17,0))</f>
        <v>0</v>
      </c>
    </row>
    <row r="7379" spans="1:15" ht="15" customHeight="1" x14ac:dyDescent="0.2">
      <c r="A7379" s="1" t="str">
        <f t="shared" si="28"/>
        <v>OFVP</v>
      </c>
      <c r="E7379" s="1" t="s">
        <v>352</v>
      </c>
      <c r="G7379" s="38"/>
      <c r="H7379" s="39"/>
      <c r="M7379" s="1">
        <f>IF(ISNUMBER(MATCH(E7379,_xlfn.VSTACK('VLookup Lists'!$E$2:$E$17,'VLookup Lists'!$H$2:$H$38,'VLookup Lists'!$J$2:$J$8),0)),1,0)</f>
        <v>0</v>
      </c>
      <c r="N7379" s="1" t="str">
        <f>IFERROR(IF(VLOOKUP($D7379,'VLookup Lists'!$B$11:$C$29,2,FALSE)="FLIP",1,0),"")</f>
        <v/>
      </c>
      <c r="O7379" s="1" t="b">
        <f>ISNUMBER(MATCH($E7379,'VLookup Lists'!$E$2:$E$17,0))</f>
        <v>0</v>
      </c>
    </row>
    <row r="7380" spans="1:15" ht="15" customHeight="1" x14ac:dyDescent="0.2">
      <c r="A7380" s="1" t="str">
        <f t="shared" si="28"/>
        <v>OFVP</v>
      </c>
      <c r="E7380" s="1" t="s">
        <v>352</v>
      </c>
      <c r="G7380" s="38"/>
      <c r="H7380" s="39"/>
      <c r="M7380" s="1">
        <f>IF(ISNUMBER(MATCH(E7380,_xlfn.VSTACK('VLookup Lists'!$E$2:$E$17,'VLookup Lists'!$H$2:$H$38,'VLookup Lists'!$J$2:$J$8),0)),1,0)</f>
        <v>0</v>
      </c>
      <c r="N7380" s="1" t="str">
        <f>IFERROR(IF(VLOOKUP($D7380,'VLookup Lists'!$B$11:$C$29,2,FALSE)="FLIP",1,0),"")</f>
        <v/>
      </c>
      <c r="O7380" s="1" t="b">
        <f>ISNUMBER(MATCH($E7380,'VLookup Lists'!$E$2:$E$17,0))</f>
        <v>0</v>
      </c>
    </row>
    <row r="7381" spans="1:15" ht="15" customHeight="1" x14ac:dyDescent="0.2">
      <c r="A7381" s="1" t="str">
        <f t="shared" si="28"/>
        <v>OFVP</v>
      </c>
      <c r="E7381" s="1" t="s">
        <v>352</v>
      </c>
      <c r="G7381" s="38"/>
      <c r="H7381" s="39"/>
      <c r="M7381" s="1">
        <f>IF(ISNUMBER(MATCH(E7381,_xlfn.VSTACK('VLookup Lists'!$E$2:$E$17,'VLookup Lists'!$H$2:$H$38,'VLookup Lists'!$J$2:$J$8),0)),1,0)</f>
        <v>0</v>
      </c>
      <c r="N7381" s="1" t="str">
        <f>IFERROR(IF(VLOOKUP($D7381,'VLookup Lists'!$B$11:$C$29,2,FALSE)="FLIP",1,0),"")</f>
        <v/>
      </c>
      <c r="O7381" s="1" t="b">
        <f>ISNUMBER(MATCH($E7381,'VLookup Lists'!$E$2:$E$17,0))</f>
        <v>0</v>
      </c>
    </row>
    <row r="7382" spans="1:15" ht="15" customHeight="1" x14ac:dyDescent="0.2">
      <c r="A7382" s="1" t="str">
        <f t="shared" si="28"/>
        <v>OFVP</v>
      </c>
      <c r="E7382" s="1" t="s">
        <v>352</v>
      </c>
      <c r="G7382" s="38"/>
      <c r="H7382" s="39"/>
      <c r="M7382" s="1">
        <f>IF(ISNUMBER(MATCH(E7382,_xlfn.VSTACK('VLookup Lists'!$E$2:$E$17,'VLookup Lists'!$H$2:$H$38,'VLookup Lists'!$J$2:$J$8),0)),1,0)</f>
        <v>0</v>
      </c>
      <c r="N7382" s="1" t="str">
        <f>IFERROR(IF(VLOOKUP($D7382,'VLookup Lists'!$B$11:$C$29,2,FALSE)="FLIP",1,0),"")</f>
        <v/>
      </c>
      <c r="O7382" s="1" t="b">
        <f>ISNUMBER(MATCH($E7382,'VLookup Lists'!$E$2:$E$17,0))</f>
        <v>0</v>
      </c>
    </row>
    <row r="7383" spans="1:15" ht="15" customHeight="1" x14ac:dyDescent="0.2">
      <c r="A7383" s="1" t="str">
        <f t="shared" si="28"/>
        <v>OFVP</v>
      </c>
      <c r="E7383" s="1" t="s">
        <v>352</v>
      </c>
      <c r="G7383" s="38"/>
      <c r="H7383" s="39"/>
      <c r="M7383" s="1">
        <f>IF(ISNUMBER(MATCH(E7383,_xlfn.VSTACK('VLookup Lists'!$E$2:$E$17,'VLookup Lists'!$H$2:$H$38,'VLookup Lists'!$J$2:$J$8),0)),1,0)</f>
        <v>0</v>
      </c>
      <c r="N7383" s="1" t="str">
        <f>IFERROR(IF(VLOOKUP($D7383,'VLookup Lists'!$B$11:$C$29,2,FALSE)="FLIP",1,0),"")</f>
        <v/>
      </c>
      <c r="O7383" s="1" t="b">
        <f>ISNUMBER(MATCH($E7383,'VLookup Lists'!$E$2:$E$17,0))</f>
        <v>0</v>
      </c>
    </row>
    <row r="7384" spans="1:15" ht="15" customHeight="1" x14ac:dyDescent="0.2">
      <c r="A7384" s="1" t="str">
        <f t="shared" si="28"/>
        <v>OFVP</v>
      </c>
      <c r="E7384" s="1" t="s">
        <v>352</v>
      </c>
      <c r="G7384" s="38"/>
      <c r="H7384" s="39"/>
      <c r="M7384" s="1">
        <f>IF(ISNUMBER(MATCH(E7384,_xlfn.VSTACK('VLookup Lists'!$E$2:$E$17,'VLookup Lists'!$H$2:$H$38,'VLookup Lists'!$J$2:$J$8),0)),1,0)</f>
        <v>0</v>
      </c>
      <c r="N7384" s="1" t="str">
        <f>IFERROR(IF(VLOOKUP($D7384,'VLookup Lists'!$B$11:$C$29,2,FALSE)="FLIP",1,0),"")</f>
        <v/>
      </c>
      <c r="O7384" s="1" t="b">
        <f>ISNUMBER(MATCH($E7384,'VLookup Lists'!$E$2:$E$17,0))</f>
        <v>0</v>
      </c>
    </row>
    <row r="7385" spans="1:15" ht="15" customHeight="1" x14ac:dyDescent="0.2">
      <c r="A7385" s="1" t="str">
        <f t="shared" si="28"/>
        <v>OFVP</v>
      </c>
      <c r="E7385" s="1" t="s">
        <v>352</v>
      </c>
      <c r="G7385" s="38"/>
      <c r="H7385" s="39"/>
      <c r="M7385" s="1">
        <f>IF(ISNUMBER(MATCH(E7385,_xlfn.VSTACK('VLookup Lists'!$E$2:$E$17,'VLookup Lists'!$H$2:$H$38,'VLookup Lists'!$J$2:$J$8),0)),1,0)</f>
        <v>0</v>
      </c>
      <c r="N7385" s="1" t="str">
        <f>IFERROR(IF(VLOOKUP($D7385,'VLookup Lists'!$B$11:$C$29,2,FALSE)="FLIP",1,0),"")</f>
        <v/>
      </c>
      <c r="O7385" s="1" t="b">
        <f>ISNUMBER(MATCH($E7385,'VLookup Lists'!$E$2:$E$17,0))</f>
        <v>0</v>
      </c>
    </row>
    <row r="7386" spans="1:15" ht="15" customHeight="1" x14ac:dyDescent="0.2">
      <c r="A7386" s="1" t="str">
        <f t="shared" si="28"/>
        <v>OFVP</v>
      </c>
      <c r="E7386" s="1" t="s">
        <v>352</v>
      </c>
      <c r="G7386" s="38"/>
      <c r="H7386" s="39"/>
      <c r="M7386" s="1">
        <f>IF(ISNUMBER(MATCH(E7386,_xlfn.VSTACK('VLookup Lists'!$E$2:$E$17,'VLookup Lists'!$H$2:$H$38,'VLookup Lists'!$J$2:$J$8),0)),1,0)</f>
        <v>0</v>
      </c>
      <c r="N7386" s="1" t="str">
        <f>IFERROR(IF(VLOOKUP($D7386,'VLookup Lists'!$B$11:$C$29,2,FALSE)="FLIP",1,0),"")</f>
        <v/>
      </c>
      <c r="O7386" s="1" t="b">
        <f>ISNUMBER(MATCH($E7386,'VLookup Lists'!$E$2:$E$17,0))</f>
        <v>0</v>
      </c>
    </row>
    <row r="7387" spans="1:15" ht="15" customHeight="1" x14ac:dyDescent="0.2">
      <c r="A7387" s="1" t="str">
        <f t="shared" si="28"/>
        <v>OFVP</v>
      </c>
      <c r="E7387" s="1" t="s">
        <v>352</v>
      </c>
      <c r="G7387" s="38"/>
      <c r="H7387" s="39"/>
      <c r="M7387" s="1">
        <f>IF(ISNUMBER(MATCH(E7387,_xlfn.VSTACK('VLookup Lists'!$E$2:$E$17,'VLookup Lists'!$H$2:$H$38,'VLookup Lists'!$J$2:$J$8),0)),1,0)</f>
        <v>0</v>
      </c>
      <c r="N7387" s="1" t="str">
        <f>IFERROR(IF(VLOOKUP($D7387,'VLookup Lists'!$B$11:$C$29,2,FALSE)="FLIP",1,0),"")</f>
        <v/>
      </c>
      <c r="O7387" s="1" t="b">
        <f>ISNUMBER(MATCH($E7387,'VLookup Lists'!$E$2:$E$17,0))</f>
        <v>0</v>
      </c>
    </row>
    <row r="7388" spans="1:15" ht="15" customHeight="1" x14ac:dyDescent="0.2">
      <c r="A7388" s="1" t="str">
        <f t="shared" si="28"/>
        <v>OFVP</v>
      </c>
      <c r="E7388" s="1" t="s">
        <v>352</v>
      </c>
      <c r="G7388" s="38"/>
      <c r="H7388" s="39"/>
      <c r="M7388" s="1">
        <f>IF(ISNUMBER(MATCH(E7388,_xlfn.VSTACK('VLookup Lists'!$E$2:$E$17,'VLookup Lists'!$H$2:$H$38,'VLookup Lists'!$J$2:$J$8),0)),1,0)</f>
        <v>0</v>
      </c>
      <c r="N7388" s="1" t="str">
        <f>IFERROR(IF(VLOOKUP($D7388,'VLookup Lists'!$B$11:$C$29,2,FALSE)="FLIP",1,0),"")</f>
        <v/>
      </c>
      <c r="O7388" s="1" t="b">
        <f>ISNUMBER(MATCH($E7388,'VLookup Lists'!$E$2:$E$17,0))</f>
        <v>0</v>
      </c>
    </row>
    <row r="7389" spans="1:15" ht="15" customHeight="1" x14ac:dyDescent="0.2">
      <c r="A7389" s="1" t="str">
        <f t="shared" si="28"/>
        <v>OFVP</v>
      </c>
      <c r="E7389" s="1" t="s">
        <v>352</v>
      </c>
      <c r="G7389" s="38"/>
      <c r="H7389" s="39"/>
      <c r="M7389" s="1">
        <f>IF(ISNUMBER(MATCH(E7389,_xlfn.VSTACK('VLookup Lists'!$E$2:$E$17,'VLookup Lists'!$H$2:$H$38,'VLookup Lists'!$J$2:$J$8),0)),1,0)</f>
        <v>0</v>
      </c>
      <c r="N7389" s="1" t="str">
        <f>IFERROR(IF(VLOOKUP($D7389,'VLookup Lists'!$B$11:$C$29,2,FALSE)="FLIP",1,0),"")</f>
        <v/>
      </c>
      <c r="O7389" s="1" t="b">
        <f>ISNUMBER(MATCH($E7389,'VLookup Lists'!$E$2:$E$17,0))</f>
        <v>0</v>
      </c>
    </row>
    <row r="7390" spans="1:15" ht="15" customHeight="1" x14ac:dyDescent="0.2">
      <c r="A7390" s="1" t="str">
        <f t="shared" si="28"/>
        <v>OFVP</v>
      </c>
      <c r="E7390" s="1" t="s">
        <v>352</v>
      </c>
      <c r="G7390" s="38"/>
      <c r="H7390" s="39"/>
      <c r="M7390" s="1">
        <f>IF(ISNUMBER(MATCH(E7390,_xlfn.VSTACK('VLookup Lists'!$E$2:$E$17,'VLookup Lists'!$H$2:$H$38,'VLookup Lists'!$J$2:$J$8),0)),1,0)</f>
        <v>0</v>
      </c>
      <c r="N7390" s="1" t="str">
        <f>IFERROR(IF(VLOOKUP($D7390,'VLookup Lists'!$B$11:$C$29,2,FALSE)="FLIP",1,0),"")</f>
        <v/>
      </c>
      <c r="O7390" s="1" t="b">
        <f>ISNUMBER(MATCH($E7390,'VLookup Lists'!$E$2:$E$17,0))</f>
        <v>0</v>
      </c>
    </row>
    <row r="7391" spans="1:15" ht="15" customHeight="1" x14ac:dyDescent="0.2">
      <c r="A7391" s="1" t="str">
        <f t="shared" si="28"/>
        <v>OFVP</v>
      </c>
      <c r="E7391" s="1" t="s">
        <v>352</v>
      </c>
      <c r="G7391" s="38"/>
      <c r="H7391" s="39"/>
      <c r="M7391" s="1">
        <f>IF(ISNUMBER(MATCH(E7391,_xlfn.VSTACK('VLookup Lists'!$E$2:$E$17,'VLookup Lists'!$H$2:$H$38,'VLookup Lists'!$J$2:$J$8),0)),1,0)</f>
        <v>0</v>
      </c>
      <c r="N7391" s="1" t="str">
        <f>IFERROR(IF(VLOOKUP($D7391,'VLookup Lists'!$B$11:$C$29,2,FALSE)="FLIP",1,0),"")</f>
        <v/>
      </c>
      <c r="O7391" s="1" t="b">
        <f>ISNUMBER(MATCH($E7391,'VLookup Lists'!$E$2:$E$17,0))</f>
        <v>0</v>
      </c>
    </row>
    <row r="7392" spans="1:15" ht="15" customHeight="1" x14ac:dyDescent="0.2">
      <c r="A7392" s="1" t="str">
        <f t="shared" si="28"/>
        <v>OFVP</v>
      </c>
      <c r="E7392" s="1" t="s">
        <v>352</v>
      </c>
      <c r="G7392" s="38"/>
      <c r="H7392" s="39"/>
      <c r="M7392" s="1">
        <f>IF(ISNUMBER(MATCH(E7392,_xlfn.VSTACK('VLookup Lists'!$E$2:$E$17,'VLookup Lists'!$H$2:$H$38,'VLookup Lists'!$J$2:$J$8),0)),1,0)</f>
        <v>0</v>
      </c>
      <c r="N7392" s="1" t="str">
        <f>IFERROR(IF(VLOOKUP($D7392,'VLookup Lists'!$B$11:$C$29,2,FALSE)="FLIP",1,0),"")</f>
        <v/>
      </c>
      <c r="O7392" s="1" t="b">
        <f>ISNUMBER(MATCH($E7392,'VLookup Lists'!$E$2:$E$17,0))</f>
        <v>0</v>
      </c>
    </row>
    <row r="7393" spans="1:15" ht="15" customHeight="1" x14ac:dyDescent="0.2">
      <c r="A7393" s="1" t="str">
        <f t="shared" si="28"/>
        <v>OFVP</v>
      </c>
      <c r="E7393" s="1" t="s">
        <v>352</v>
      </c>
      <c r="G7393" s="38"/>
      <c r="H7393" s="39"/>
      <c r="M7393" s="1">
        <f>IF(ISNUMBER(MATCH(E7393,_xlfn.VSTACK('VLookup Lists'!$E$2:$E$17,'VLookup Lists'!$H$2:$H$38,'VLookup Lists'!$J$2:$J$8),0)),1,0)</f>
        <v>0</v>
      </c>
      <c r="N7393" s="1" t="str">
        <f>IFERROR(IF(VLOOKUP($D7393,'VLookup Lists'!$B$11:$C$29,2,FALSE)="FLIP",1,0),"")</f>
        <v/>
      </c>
      <c r="O7393" s="1" t="b">
        <f>ISNUMBER(MATCH($E7393,'VLookup Lists'!$E$2:$E$17,0))</f>
        <v>0</v>
      </c>
    </row>
    <row r="7394" spans="1:15" ht="15" customHeight="1" x14ac:dyDescent="0.2">
      <c r="A7394" s="1" t="str">
        <f t="shared" si="28"/>
        <v>OFVP</v>
      </c>
      <c r="E7394" s="1" t="s">
        <v>352</v>
      </c>
      <c r="G7394" s="38"/>
      <c r="H7394" s="39"/>
      <c r="M7394" s="1">
        <f>IF(ISNUMBER(MATCH(E7394,_xlfn.VSTACK('VLookup Lists'!$E$2:$E$17,'VLookup Lists'!$H$2:$H$38,'VLookup Lists'!$J$2:$J$8),0)),1,0)</f>
        <v>0</v>
      </c>
      <c r="N7394" s="1" t="str">
        <f>IFERROR(IF(VLOOKUP($D7394,'VLookup Lists'!$B$11:$C$29,2,FALSE)="FLIP",1,0),"")</f>
        <v/>
      </c>
      <c r="O7394" s="1" t="b">
        <f>ISNUMBER(MATCH($E7394,'VLookup Lists'!$E$2:$E$17,0))</f>
        <v>0</v>
      </c>
    </row>
    <row r="7395" spans="1:15" ht="15" customHeight="1" x14ac:dyDescent="0.2">
      <c r="A7395" s="1" t="str">
        <f t="shared" si="28"/>
        <v>OFVP</v>
      </c>
      <c r="E7395" s="1" t="s">
        <v>352</v>
      </c>
      <c r="G7395" s="38"/>
      <c r="H7395" s="39"/>
      <c r="M7395" s="1">
        <f>IF(ISNUMBER(MATCH(E7395,_xlfn.VSTACK('VLookup Lists'!$E$2:$E$17,'VLookup Lists'!$H$2:$H$38,'VLookup Lists'!$J$2:$J$8),0)),1,0)</f>
        <v>0</v>
      </c>
      <c r="N7395" s="1" t="str">
        <f>IFERROR(IF(VLOOKUP($D7395,'VLookup Lists'!$B$11:$C$29,2,FALSE)="FLIP",1,0),"")</f>
        <v/>
      </c>
      <c r="O7395" s="1" t="b">
        <f>ISNUMBER(MATCH($E7395,'VLookup Lists'!$E$2:$E$17,0))</f>
        <v>0</v>
      </c>
    </row>
    <row r="7396" spans="1:15" ht="15" customHeight="1" x14ac:dyDescent="0.2">
      <c r="A7396" s="1" t="str">
        <f t="shared" si="28"/>
        <v>OFVP</v>
      </c>
      <c r="E7396" s="1" t="s">
        <v>352</v>
      </c>
      <c r="G7396" s="38"/>
      <c r="H7396" s="39"/>
      <c r="M7396" s="1">
        <f>IF(ISNUMBER(MATCH(E7396,_xlfn.VSTACK('VLookup Lists'!$E$2:$E$17,'VLookup Lists'!$H$2:$H$38,'VLookup Lists'!$J$2:$J$8),0)),1,0)</f>
        <v>0</v>
      </c>
      <c r="N7396" s="1" t="str">
        <f>IFERROR(IF(VLOOKUP($D7396,'VLookup Lists'!$B$11:$C$29,2,FALSE)="FLIP",1,0),"")</f>
        <v/>
      </c>
      <c r="O7396" s="1" t="b">
        <f>ISNUMBER(MATCH($E7396,'VLookup Lists'!$E$2:$E$17,0))</f>
        <v>0</v>
      </c>
    </row>
    <row r="7397" spans="1:15" ht="15" customHeight="1" x14ac:dyDescent="0.2">
      <c r="A7397" s="1" t="str">
        <f t="shared" ref="A7397:A7651" si="29">IF(ISBLANK(E7397),"","OFVP")</f>
        <v>OFVP</v>
      </c>
      <c r="E7397" s="1" t="s">
        <v>352</v>
      </c>
      <c r="G7397" s="38"/>
      <c r="H7397" s="39"/>
      <c r="M7397" s="1">
        <f>IF(ISNUMBER(MATCH(E7397,_xlfn.VSTACK('VLookup Lists'!$E$2:$E$17,'VLookup Lists'!$H$2:$H$38,'VLookup Lists'!$J$2:$J$8),0)),1,0)</f>
        <v>0</v>
      </c>
      <c r="N7397" s="1" t="str">
        <f>IFERROR(IF(VLOOKUP($D7397,'VLookup Lists'!$B$11:$C$29,2,FALSE)="FLIP",1,0),"")</f>
        <v/>
      </c>
      <c r="O7397" s="1" t="b">
        <f>ISNUMBER(MATCH($E7397,'VLookup Lists'!$E$2:$E$17,0))</f>
        <v>0</v>
      </c>
    </row>
    <row r="7398" spans="1:15" ht="15" customHeight="1" x14ac:dyDescent="0.2">
      <c r="A7398" s="1" t="str">
        <f t="shared" si="29"/>
        <v>OFVP</v>
      </c>
      <c r="E7398" s="1" t="s">
        <v>352</v>
      </c>
      <c r="G7398" s="38"/>
      <c r="H7398" s="39"/>
      <c r="M7398" s="1">
        <f>IF(ISNUMBER(MATCH(E7398,_xlfn.VSTACK('VLookup Lists'!$E$2:$E$17,'VLookup Lists'!$H$2:$H$38,'VLookup Lists'!$J$2:$J$8),0)),1,0)</f>
        <v>0</v>
      </c>
      <c r="N7398" s="1" t="str">
        <f>IFERROR(IF(VLOOKUP($D7398,'VLookup Lists'!$B$11:$C$29,2,FALSE)="FLIP",1,0),"")</f>
        <v/>
      </c>
      <c r="O7398" s="1" t="b">
        <f>ISNUMBER(MATCH($E7398,'VLookup Lists'!$E$2:$E$17,0))</f>
        <v>0</v>
      </c>
    </row>
    <row r="7399" spans="1:15" ht="15" customHeight="1" x14ac:dyDescent="0.2">
      <c r="A7399" s="1" t="str">
        <f t="shared" si="29"/>
        <v>OFVP</v>
      </c>
      <c r="E7399" s="1" t="s">
        <v>352</v>
      </c>
      <c r="G7399" s="38"/>
      <c r="H7399" s="39"/>
      <c r="M7399" s="1">
        <f>IF(ISNUMBER(MATCH(E7399,_xlfn.VSTACK('VLookup Lists'!$E$2:$E$17,'VLookup Lists'!$H$2:$H$38,'VLookup Lists'!$J$2:$J$8),0)),1,0)</f>
        <v>0</v>
      </c>
      <c r="N7399" s="1" t="str">
        <f>IFERROR(IF(VLOOKUP($D7399,'VLookup Lists'!$B$11:$C$29,2,FALSE)="FLIP",1,0),"")</f>
        <v/>
      </c>
      <c r="O7399" s="1" t="b">
        <f>ISNUMBER(MATCH($E7399,'VLookup Lists'!$E$2:$E$17,0))</f>
        <v>0</v>
      </c>
    </row>
    <row r="7400" spans="1:15" ht="15" customHeight="1" x14ac:dyDescent="0.2">
      <c r="A7400" s="1" t="str">
        <f t="shared" si="29"/>
        <v>OFVP</v>
      </c>
      <c r="E7400" s="1" t="s">
        <v>352</v>
      </c>
      <c r="G7400" s="38"/>
      <c r="H7400" s="39"/>
      <c r="M7400" s="1">
        <f>IF(ISNUMBER(MATCH(E7400,_xlfn.VSTACK('VLookup Lists'!$E$2:$E$17,'VLookup Lists'!$H$2:$H$38,'VLookup Lists'!$J$2:$J$8),0)),1,0)</f>
        <v>0</v>
      </c>
      <c r="N7400" s="1" t="str">
        <f>IFERROR(IF(VLOOKUP($D7400,'VLookup Lists'!$B$11:$C$29,2,FALSE)="FLIP",1,0),"")</f>
        <v/>
      </c>
      <c r="O7400" s="1" t="b">
        <f>ISNUMBER(MATCH($E7400,'VLookup Lists'!$E$2:$E$17,0))</f>
        <v>0</v>
      </c>
    </row>
    <row r="7401" spans="1:15" ht="15" customHeight="1" x14ac:dyDescent="0.2">
      <c r="A7401" s="1" t="str">
        <f t="shared" si="29"/>
        <v>OFVP</v>
      </c>
      <c r="E7401" s="1" t="s">
        <v>352</v>
      </c>
      <c r="G7401" s="38"/>
      <c r="H7401" s="39"/>
      <c r="M7401" s="1">
        <f>IF(ISNUMBER(MATCH(E7401,_xlfn.VSTACK('VLookup Lists'!$E$2:$E$17,'VLookup Lists'!$H$2:$H$38,'VLookup Lists'!$J$2:$J$8),0)),1,0)</f>
        <v>0</v>
      </c>
      <c r="N7401" s="1" t="str">
        <f>IFERROR(IF(VLOOKUP($D7401,'VLookup Lists'!$B$11:$C$29,2,FALSE)="FLIP",1,0),"")</f>
        <v/>
      </c>
      <c r="O7401" s="1" t="b">
        <f>ISNUMBER(MATCH($E7401,'VLookup Lists'!$E$2:$E$17,0))</f>
        <v>0</v>
      </c>
    </row>
    <row r="7402" spans="1:15" ht="15" customHeight="1" x14ac:dyDescent="0.2">
      <c r="A7402" s="1" t="str">
        <f t="shared" si="29"/>
        <v>OFVP</v>
      </c>
      <c r="E7402" s="1" t="s">
        <v>352</v>
      </c>
      <c r="G7402" s="38"/>
      <c r="H7402" s="39"/>
      <c r="M7402" s="1">
        <f>IF(ISNUMBER(MATCH(E7402,_xlfn.VSTACK('VLookup Lists'!$E$2:$E$17,'VLookup Lists'!$H$2:$H$38,'VLookup Lists'!$J$2:$J$8),0)),1,0)</f>
        <v>0</v>
      </c>
      <c r="N7402" s="1" t="str">
        <f>IFERROR(IF(VLOOKUP($D7402,'VLookup Lists'!$B$11:$C$29,2,FALSE)="FLIP",1,0),"")</f>
        <v/>
      </c>
      <c r="O7402" s="1" t="b">
        <f>ISNUMBER(MATCH($E7402,'VLookup Lists'!$E$2:$E$17,0))</f>
        <v>0</v>
      </c>
    </row>
    <row r="7403" spans="1:15" ht="15" customHeight="1" x14ac:dyDescent="0.2">
      <c r="A7403" s="1" t="str">
        <f t="shared" si="29"/>
        <v>OFVP</v>
      </c>
      <c r="E7403" s="1" t="s">
        <v>352</v>
      </c>
      <c r="G7403" s="38"/>
      <c r="H7403" s="39"/>
      <c r="M7403" s="1">
        <f>IF(ISNUMBER(MATCH(E7403,_xlfn.VSTACK('VLookup Lists'!$E$2:$E$17,'VLookup Lists'!$H$2:$H$38,'VLookup Lists'!$J$2:$J$8),0)),1,0)</f>
        <v>0</v>
      </c>
      <c r="N7403" s="1" t="str">
        <f>IFERROR(IF(VLOOKUP($D7403,'VLookup Lists'!$B$11:$C$29,2,FALSE)="FLIP",1,0),"")</f>
        <v/>
      </c>
      <c r="O7403" s="1" t="b">
        <f>ISNUMBER(MATCH($E7403,'VLookup Lists'!$E$2:$E$17,0))</f>
        <v>0</v>
      </c>
    </row>
    <row r="7404" spans="1:15" ht="15" customHeight="1" x14ac:dyDescent="0.2">
      <c r="A7404" s="1" t="str">
        <f t="shared" si="29"/>
        <v>OFVP</v>
      </c>
      <c r="E7404" s="1" t="s">
        <v>352</v>
      </c>
      <c r="G7404" s="38"/>
      <c r="H7404" s="39"/>
      <c r="M7404" s="1">
        <f>IF(ISNUMBER(MATCH(E7404,_xlfn.VSTACK('VLookup Lists'!$E$2:$E$17,'VLookup Lists'!$H$2:$H$38,'VLookup Lists'!$J$2:$J$8),0)),1,0)</f>
        <v>0</v>
      </c>
      <c r="N7404" s="1" t="str">
        <f>IFERROR(IF(VLOOKUP($D7404,'VLookup Lists'!$B$11:$C$29,2,FALSE)="FLIP",1,0),"")</f>
        <v/>
      </c>
      <c r="O7404" s="1" t="b">
        <f>ISNUMBER(MATCH($E7404,'VLookup Lists'!$E$2:$E$17,0))</f>
        <v>0</v>
      </c>
    </row>
    <row r="7405" spans="1:15" ht="15" customHeight="1" x14ac:dyDescent="0.2">
      <c r="A7405" s="1" t="str">
        <f t="shared" si="29"/>
        <v>OFVP</v>
      </c>
      <c r="E7405" s="1" t="s">
        <v>352</v>
      </c>
      <c r="G7405" s="38"/>
      <c r="H7405" s="39"/>
      <c r="M7405" s="1">
        <f>IF(ISNUMBER(MATCH(E7405,_xlfn.VSTACK('VLookup Lists'!$E$2:$E$17,'VLookup Lists'!$H$2:$H$38,'VLookup Lists'!$J$2:$J$8),0)),1,0)</f>
        <v>0</v>
      </c>
      <c r="N7405" s="1" t="str">
        <f>IFERROR(IF(VLOOKUP($D7405,'VLookup Lists'!$B$11:$C$29,2,FALSE)="FLIP",1,0),"")</f>
        <v/>
      </c>
      <c r="O7405" s="1" t="b">
        <f>ISNUMBER(MATCH($E7405,'VLookup Lists'!$E$2:$E$17,0))</f>
        <v>0</v>
      </c>
    </row>
    <row r="7406" spans="1:15" ht="15" customHeight="1" x14ac:dyDescent="0.2">
      <c r="A7406" s="1" t="str">
        <f t="shared" si="29"/>
        <v>OFVP</v>
      </c>
      <c r="E7406" s="1" t="s">
        <v>352</v>
      </c>
      <c r="G7406" s="38"/>
      <c r="H7406" s="39"/>
      <c r="M7406" s="1">
        <f>IF(ISNUMBER(MATCH(E7406,_xlfn.VSTACK('VLookup Lists'!$E$2:$E$17,'VLookup Lists'!$H$2:$H$38,'VLookup Lists'!$J$2:$J$8),0)),1,0)</f>
        <v>0</v>
      </c>
      <c r="N7406" s="1" t="str">
        <f>IFERROR(IF(VLOOKUP($D7406,'VLookup Lists'!$B$11:$C$29,2,FALSE)="FLIP",1,0),"")</f>
        <v/>
      </c>
      <c r="O7406" s="1" t="b">
        <f>ISNUMBER(MATCH($E7406,'VLookup Lists'!$E$2:$E$17,0))</f>
        <v>0</v>
      </c>
    </row>
    <row r="7407" spans="1:15" ht="15" customHeight="1" x14ac:dyDescent="0.2">
      <c r="A7407" s="1" t="str">
        <f t="shared" si="29"/>
        <v>OFVP</v>
      </c>
      <c r="E7407" s="1" t="s">
        <v>352</v>
      </c>
      <c r="G7407" s="38"/>
      <c r="H7407" s="39"/>
      <c r="M7407" s="1">
        <f>IF(ISNUMBER(MATCH(E7407,_xlfn.VSTACK('VLookup Lists'!$E$2:$E$17,'VLookup Lists'!$H$2:$H$38,'VLookup Lists'!$J$2:$J$8),0)),1,0)</f>
        <v>0</v>
      </c>
      <c r="N7407" s="1" t="str">
        <f>IFERROR(IF(VLOOKUP($D7407,'VLookup Lists'!$B$11:$C$29,2,FALSE)="FLIP",1,0),"")</f>
        <v/>
      </c>
      <c r="O7407" s="1" t="b">
        <f>ISNUMBER(MATCH($E7407,'VLookup Lists'!$E$2:$E$17,0))</f>
        <v>0</v>
      </c>
    </row>
    <row r="7408" spans="1:15" ht="15" customHeight="1" x14ac:dyDescent="0.2">
      <c r="A7408" s="1" t="str">
        <f t="shared" si="29"/>
        <v>OFVP</v>
      </c>
      <c r="E7408" s="1" t="s">
        <v>352</v>
      </c>
      <c r="G7408" s="38"/>
      <c r="H7408" s="39"/>
      <c r="M7408" s="1">
        <f>IF(ISNUMBER(MATCH(E7408,_xlfn.VSTACK('VLookup Lists'!$E$2:$E$17,'VLookup Lists'!$H$2:$H$38,'VLookup Lists'!$J$2:$J$8),0)),1,0)</f>
        <v>0</v>
      </c>
      <c r="N7408" s="1" t="str">
        <f>IFERROR(IF(VLOOKUP($D7408,'VLookup Lists'!$B$11:$C$29,2,FALSE)="FLIP",1,0),"")</f>
        <v/>
      </c>
      <c r="O7408" s="1" t="b">
        <f>ISNUMBER(MATCH($E7408,'VLookup Lists'!$E$2:$E$17,0))</f>
        <v>0</v>
      </c>
    </row>
    <row r="7409" spans="1:15" ht="15" customHeight="1" x14ac:dyDescent="0.2">
      <c r="A7409" s="1" t="str">
        <f t="shared" si="29"/>
        <v>OFVP</v>
      </c>
      <c r="E7409" s="1" t="s">
        <v>352</v>
      </c>
      <c r="G7409" s="38"/>
      <c r="H7409" s="39"/>
      <c r="M7409" s="1">
        <f>IF(ISNUMBER(MATCH(E7409,_xlfn.VSTACK('VLookup Lists'!$E$2:$E$17,'VLookup Lists'!$H$2:$H$38,'VLookup Lists'!$J$2:$J$8),0)),1,0)</f>
        <v>0</v>
      </c>
      <c r="N7409" s="1" t="str">
        <f>IFERROR(IF(VLOOKUP($D7409,'VLookup Lists'!$B$11:$C$29,2,FALSE)="FLIP",1,0),"")</f>
        <v/>
      </c>
      <c r="O7409" s="1" t="b">
        <f>ISNUMBER(MATCH($E7409,'VLookup Lists'!$E$2:$E$17,0))</f>
        <v>0</v>
      </c>
    </row>
    <row r="7410" spans="1:15" ht="15" customHeight="1" x14ac:dyDescent="0.2">
      <c r="A7410" s="1" t="str">
        <f t="shared" si="29"/>
        <v>OFVP</v>
      </c>
      <c r="E7410" s="1" t="s">
        <v>352</v>
      </c>
      <c r="G7410" s="38"/>
      <c r="H7410" s="39"/>
      <c r="M7410" s="1">
        <f>IF(ISNUMBER(MATCH(E7410,_xlfn.VSTACK('VLookup Lists'!$E$2:$E$17,'VLookup Lists'!$H$2:$H$38,'VLookup Lists'!$J$2:$J$8),0)),1,0)</f>
        <v>0</v>
      </c>
      <c r="N7410" s="1" t="str">
        <f>IFERROR(IF(VLOOKUP($D7410,'VLookup Lists'!$B$11:$C$29,2,FALSE)="FLIP",1,0),"")</f>
        <v/>
      </c>
      <c r="O7410" s="1" t="b">
        <f>ISNUMBER(MATCH($E7410,'VLookup Lists'!$E$2:$E$17,0))</f>
        <v>0</v>
      </c>
    </row>
    <row r="7411" spans="1:15" ht="15" customHeight="1" x14ac:dyDescent="0.2">
      <c r="A7411" s="1" t="str">
        <f t="shared" si="29"/>
        <v>OFVP</v>
      </c>
      <c r="E7411" s="1" t="s">
        <v>352</v>
      </c>
      <c r="G7411" s="38"/>
      <c r="H7411" s="39"/>
      <c r="M7411" s="1">
        <f>IF(ISNUMBER(MATCH(E7411,_xlfn.VSTACK('VLookup Lists'!$E$2:$E$17,'VLookup Lists'!$H$2:$H$38,'VLookup Lists'!$J$2:$J$8),0)),1,0)</f>
        <v>0</v>
      </c>
      <c r="N7411" s="1" t="str">
        <f>IFERROR(IF(VLOOKUP($D7411,'VLookup Lists'!$B$11:$C$29,2,FALSE)="FLIP",1,0),"")</f>
        <v/>
      </c>
      <c r="O7411" s="1" t="b">
        <f>ISNUMBER(MATCH($E7411,'VLookup Lists'!$E$2:$E$17,0))</f>
        <v>0</v>
      </c>
    </row>
    <row r="7412" spans="1:15" ht="15" customHeight="1" x14ac:dyDescent="0.2">
      <c r="A7412" s="1" t="str">
        <f t="shared" si="29"/>
        <v>OFVP</v>
      </c>
      <c r="E7412" s="1" t="s">
        <v>352</v>
      </c>
      <c r="G7412" s="38"/>
      <c r="H7412" s="39"/>
      <c r="M7412" s="1">
        <f>IF(ISNUMBER(MATCH(E7412,_xlfn.VSTACK('VLookup Lists'!$E$2:$E$17,'VLookup Lists'!$H$2:$H$38,'VLookup Lists'!$J$2:$J$8),0)),1,0)</f>
        <v>0</v>
      </c>
      <c r="N7412" s="1" t="str">
        <f>IFERROR(IF(VLOOKUP($D7412,'VLookup Lists'!$B$11:$C$29,2,FALSE)="FLIP",1,0),"")</f>
        <v/>
      </c>
      <c r="O7412" s="1" t="b">
        <f>ISNUMBER(MATCH($E7412,'VLookup Lists'!$E$2:$E$17,0))</f>
        <v>0</v>
      </c>
    </row>
    <row r="7413" spans="1:15" ht="15" customHeight="1" x14ac:dyDescent="0.2">
      <c r="A7413" s="1" t="str">
        <f t="shared" si="29"/>
        <v>OFVP</v>
      </c>
      <c r="E7413" s="1" t="s">
        <v>352</v>
      </c>
      <c r="G7413" s="38"/>
      <c r="H7413" s="39"/>
      <c r="M7413" s="1">
        <f>IF(ISNUMBER(MATCH(E7413,_xlfn.VSTACK('VLookup Lists'!$E$2:$E$17,'VLookup Lists'!$H$2:$H$38,'VLookup Lists'!$J$2:$J$8),0)),1,0)</f>
        <v>0</v>
      </c>
      <c r="N7413" s="1" t="str">
        <f>IFERROR(IF(VLOOKUP($D7413,'VLookup Lists'!$B$11:$C$29,2,FALSE)="FLIP",1,0),"")</f>
        <v/>
      </c>
      <c r="O7413" s="1" t="b">
        <f>ISNUMBER(MATCH($E7413,'VLookup Lists'!$E$2:$E$17,0))</f>
        <v>0</v>
      </c>
    </row>
    <row r="7414" spans="1:15" ht="15" customHeight="1" x14ac:dyDescent="0.2">
      <c r="A7414" s="1" t="str">
        <f t="shared" si="29"/>
        <v>OFVP</v>
      </c>
      <c r="E7414" s="1" t="s">
        <v>352</v>
      </c>
      <c r="G7414" s="38"/>
      <c r="H7414" s="39"/>
      <c r="M7414" s="1">
        <f>IF(ISNUMBER(MATCH(E7414,_xlfn.VSTACK('VLookup Lists'!$E$2:$E$17,'VLookup Lists'!$H$2:$H$38,'VLookup Lists'!$J$2:$J$8),0)),1,0)</f>
        <v>0</v>
      </c>
      <c r="N7414" s="1" t="str">
        <f>IFERROR(IF(VLOOKUP($D7414,'VLookup Lists'!$B$11:$C$29,2,FALSE)="FLIP",1,0),"")</f>
        <v/>
      </c>
      <c r="O7414" s="1" t="b">
        <f>ISNUMBER(MATCH($E7414,'VLookup Lists'!$E$2:$E$17,0))</f>
        <v>0</v>
      </c>
    </row>
    <row r="7415" spans="1:15" ht="15" customHeight="1" x14ac:dyDescent="0.2">
      <c r="A7415" s="1" t="str">
        <f t="shared" si="29"/>
        <v>OFVP</v>
      </c>
      <c r="E7415" s="1" t="s">
        <v>352</v>
      </c>
      <c r="G7415" s="38"/>
      <c r="H7415" s="39"/>
      <c r="M7415" s="1">
        <f>IF(ISNUMBER(MATCH(E7415,_xlfn.VSTACK('VLookup Lists'!$E$2:$E$17,'VLookup Lists'!$H$2:$H$38,'VLookup Lists'!$J$2:$J$8),0)),1,0)</f>
        <v>0</v>
      </c>
      <c r="N7415" s="1" t="str">
        <f>IFERROR(IF(VLOOKUP($D7415,'VLookup Lists'!$B$11:$C$29,2,FALSE)="FLIP",1,0),"")</f>
        <v/>
      </c>
      <c r="O7415" s="1" t="b">
        <f>ISNUMBER(MATCH($E7415,'VLookup Lists'!$E$2:$E$17,0))</f>
        <v>0</v>
      </c>
    </row>
    <row r="7416" spans="1:15" ht="15" customHeight="1" x14ac:dyDescent="0.2">
      <c r="A7416" s="1" t="str">
        <f t="shared" si="29"/>
        <v>OFVP</v>
      </c>
      <c r="E7416" s="1" t="s">
        <v>352</v>
      </c>
      <c r="G7416" s="38"/>
      <c r="H7416" s="39"/>
      <c r="M7416" s="1">
        <f>IF(ISNUMBER(MATCH(E7416,_xlfn.VSTACK('VLookup Lists'!$E$2:$E$17,'VLookup Lists'!$H$2:$H$38,'VLookup Lists'!$J$2:$J$8),0)),1,0)</f>
        <v>0</v>
      </c>
      <c r="N7416" s="1" t="str">
        <f>IFERROR(IF(VLOOKUP($D7416,'VLookup Lists'!$B$11:$C$29,2,FALSE)="FLIP",1,0),"")</f>
        <v/>
      </c>
      <c r="O7416" s="1" t="b">
        <f>ISNUMBER(MATCH($E7416,'VLookup Lists'!$E$2:$E$17,0))</f>
        <v>0</v>
      </c>
    </row>
    <row r="7417" spans="1:15" ht="15" customHeight="1" x14ac:dyDescent="0.2">
      <c r="A7417" s="1" t="str">
        <f t="shared" si="29"/>
        <v>OFVP</v>
      </c>
      <c r="E7417" s="1" t="s">
        <v>352</v>
      </c>
      <c r="G7417" s="38"/>
      <c r="H7417" s="39"/>
      <c r="M7417" s="1">
        <f>IF(ISNUMBER(MATCH(E7417,_xlfn.VSTACK('VLookup Lists'!$E$2:$E$17,'VLookup Lists'!$H$2:$H$38,'VLookup Lists'!$J$2:$J$8),0)),1,0)</f>
        <v>0</v>
      </c>
      <c r="N7417" s="1" t="str">
        <f>IFERROR(IF(VLOOKUP($D7417,'VLookup Lists'!$B$11:$C$29,2,FALSE)="FLIP",1,0),"")</f>
        <v/>
      </c>
      <c r="O7417" s="1" t="b">
        <f>ISNUMBER(MATCH($E7417,'VLookup Lists'!$E$2:$E$17,0))</f>
        <v>0</v>
      </c>
    </row>
    <row r="7418" spans="1:15" ht="15" customHeight="1" x14ac:dyDescent="0.2">
      <c r="A7418" s="1" t="str">
        <f t="shared" si="29"/>
        <v>OFVP</v>
      </c>
      <c r="E7418" s="1" t="s">
        <v>352</v>
      </c>
      <c r="G7418" s="38"/>
      <c r="H7418" s="39"/>
      <c r="M7418" s="1">
        <f>IF(ISNUMBER(MATCH(E7418,_xlfn.VSTACK('VLookup Lists'!$E$2:$E$17,'VLookup Lists'!$H$2:$H$38,'VLookup Lists'!$J$2:$J$8),0)),1,0)</f>
        <v>0</v>
      </c>
      <c r="N7418" s="1" t="str">
        <f>IFERROR(IF(VLOOKUP($D7418,'VLookup Lists'!$B$11:$C$29,2,FALSE)="FLIP",1,0),"")</f>
        <v/>
      </c>
      <c r="O7418" s="1" t="b">
        <f>ISNUMBER(MATCH($E7418,'VLookup Lists'!$E$2:$E$17,0))</f>
        <v>0</v>
      </c>
    </row>
    <row r="7419" spans="1:15" ht="15" customHeight="1" x14ac:dyDescent="0.2">
      <c r="A7419" s="1" t="str">
        <f t="shared" si="29"/>
        <v>OFVP</v>
      </c>
      <c r="E7419" s="1" t="s">
        <v>352</v>
      </c>
      <c r="G7419" s="38"/>
      <c r="H7419" s="39"/>
      <c r="M7419" s="1">
        <f>IF(ISNUMBER(MATCH(E7419,_xlfn.VSTACK('VLookup Lists'!$E$2:$E$17,'VLookup Lists'!$H$2:$H$38,'VLookup Lists'!$J$2:$J$8),0)),1,0)</f>
        <v>0</v>
      </c>
      <c r="N7419" s="1" t="str">
        <f>IFERROR(IF(VLOOKUP($D7419,'VLookup Lists'!$B$11:$C$29,2,FALSE)="FLIP",1,0),"")</f>
        <v/>
      </c>
      <c r="O7419" s="1" t="b">
        <f>ISNUMBER(MATCH($E7419,'VLookup Lists'!$E$2:$E$17,0))</f>
        <v>0</v>
      </c>
    </row>
    <row r="7420" spans="1:15" ht="15" customHeight="1" x14ac:dyDescent="0.2">
      <c r="A7420" s="1" t="str">
        <f t="shared" si="29"/>
        <v>OFVP</v>
      </c>
      <c r="E7420" s="1" t="s">
        <v>352</v>
      </c>
      <c r="G7420" s="38"/>
      <c r="H7420" s="39"/>
      <c r="M7420" s="1">
        <f>IF(ISNUMBER(MATCH(E7420,_xlfn.VSTACK('VLookup Lists'!$E$2:$E$17,'VLookup Lists'!$H$2:$H$38,'VLookup Lists'!$J$2:$J$8),0)),1,0)</f>
        <v>0</v>
      </c>
      <c r="N7420" s="1" t="str">
        <f>IFERROR(IF(VLOOKUP($D7420,'VLookup Lists'!$B$11:$C$29,2,FALSE)="FLIP",1,0),"")</f>
        <v/>
      </c>
      <c r="O7420" s="1" t="b">
        <f>ISNUMBER(MATCH($E7420,'VLookup Lists'!$E$2:$E$17,0))</f>
        <v>0</v>
      </c>
    </row>
    <row r="7421" spans="1:15" ht="15" customHeight="1" x14ac:dyDescent="0.2">
      <c r="A7421" s="1" t="str">
        <f t="shared" si="29"/>
        <v>OFVP</v>
      </c>
      <c r="E7421" s="1" t="s">
        <v>352</v>
      </c>
      <c r="G7421" s="38"/>
      <c r="H7421" s="39"/>
      <c r="M7421" s="1">
        <f>IF(ISNUMBER(MATCH(E7421,_xlfn.VSTACK('VLookup Lists'!$E$2:$E$17,'VLookup Lists'!$H$2:$H$38,'VLookup Lists'!$J$2:$J$8),0)),1,0)</f>
        <v>0</v>
      </c>
      <c r="N7421" s="1" t="str">
        <f>IFERROR(IF(VLOOKUP($D7421,'VLookup Lists'!$B$11:$C$29,2,FALSE)="FLIP",1,0),"")</f>
        <v/>
      </c>
      <c r="O7421" s="1" t="b">
        <f>ISNUMBER(MATCH($E7421,'VLookup Lists'!$E$2:$E$17,0))</f>
        <v>0</v>
      </c>
    </row>
    <row r="7422" spans="1:15" ht="15" customHeight="1" x14ac:dyDescent="0.2">
      <c r="A7422" s="1" t="str">
        <f t="shared" si="29"/>
        <v>OFVP</v>
      </c>
      <c r="E7422" s="1" t="s">
        <v>352</v>
      </c>
      <c r="G7422" s="38"/>
      <c r="H7422" s="39"/>
      <c r="M7422" s="1">
        <f>IF(ISNUMBER(MATCH(E7422,_xlfn.VSTACK('VLookup Lists'!$E$2:$E$17,'VLookup Lists'!$H$2:$H$38,'VLookup Lists'!$J$2:$J$8),0)),1,0)</f>
        <v>0</v>
      </c>
      <c r="N7422" s="1" t="str">
        <f>IFERROR(IF(VLOOKUP($D7422,'VLookup Lists'!$B$11:$C$29,2,FALSE)="FLIP",1,0),"")</f>
        <v/>
      </c>
      <c r="O7422" s="1" t="b">
        <f>ISNUMBER(MATCH($E7422,'VLookup Lists'!$E$2:$E$17,0))</f>
        <v>0</v>
      </c>
    </row>
    <row r="7423" spans="1:15" ht="15" customHeight="1" x14ac:dyDescent="0.2">
      <c r="A7423" s="1" t="str">
        <f t="shared" si="29"/>
        <v>OFVP</v>
      </c>
      <c r="E7423" s="1" t="s">
        <v>352</v>
      </c>
      <c r="G7423" s="38"/>
      <c r="H7423" s="39"/>
      <c r="M7423" s="1">
        <f>IF(ISNUMBER(MATCH(E7423,_xlfn.VSTACK('VLookup Lists'!$E$2:$E$17,'VLookup Lists'!$H$2:$H$38,'VLookup Lists'!$J$2:$J$8),0)),1,0)</f>
        <v>0</v>
      </c>
      <c r="N7423" s="1" t="str">
        <f>IFERROR(IF(VLOOKUP($D7423,'VLookup Lists'!$B$11:$C$29,2,FALSE)="FLIP",1,0),"")</f>
        <v/>
      </c>
      <c r="O7423" s="1" t="b">
        <f>ISNUMBER(MATCH($E7423,'VLookup Lists'!$E$2:$E$17,0))</f>
        <v>0</v>
      </c>
    </row>
    <row r="7424" spans="1:15" ht="15" customHeight="1" x14ac:dyDescent="0.2">
      <c r="A7424" s="1" t="str">
        <f t="shared" si="29"/>
        <v>OFVP</v>
      </c>
      <c r="E7424" s="1" t="s">
        <v>352</v>
      </c>
      <c r="G7424" s="38"/>
      <c r="H7424" s="39"/>
      <c r="M7424" s="1">
        <f>IF(ISNUMBER(MATCH(E7424,_xlfn.VSTACK('VLookup Lists'!$E$2:$E$17,'VLookup Lists'!$H$2:$H$38,'VLookup Lists'!$J$2:$J$8),0)),1,0)</f>
        <v>0</v>
      </c>
      <c r="N7424" s="1" t="str">
        <f>IFERROR(IF(VLOOKUP($D7424,'VLookup Lists'!$B$11:$C$29,2,FALSE)="FLIP",1,0),"")</f>
        <v/>
      </c>
      <c r="O7424" s="1" t="b">
        <f>ISNUMBER(MATCH($E7424,'VLookup Lists'!$E$2:$E$17,0))</f>
        <v>0</v>
      </c>
    </row>
    <row r="7425" spans="1:15" ht="15" customHeight="1" x14ac:dyDescent="0.2">
      <c r="A7425" s="1" t="str">
        <f t="shared" si="29"/>
        <v>OFVP</v>
      </c>
      <c r="E7425" s="1" t="s">
        <v>352</v>
      </c>
      <c r="G7425" s="38"/>
      <c r="H7425" s="39"/>
      <c r="M7425" s="1">
        <f>IF(ISNUMBER(MATCH(E7425,_xlfn.VSTACK('VLookup Lists'!$E$2:$E$17,'VLookup Lists'!$H$2:$H$38,'VLookup Lists'!$J$2:$J$8),0)),1,0)</f>
        <v>0</v>
      </c>
      <c r="N7425" s="1" t="str">
        <f>IFERROR(IF(VLOOKUP($D7425,'VLookup Lists'!$B$11:$C$29,2,FALSE)="FLIP",1,0),"")</f>
        <v/>
      </c>
      <c r="O7425" s="1" t="b">
        <f>ISNUMBER(MATCH($E7425,'VLookup Lists'!$E$2:$E$17,0))</f>
        <v>0</v>
      </c>
    </row>
    <row r="7426" spans="1:15" ht="15" customHeight="1" x14ac:dyDescent="0.2">
      <c r="A7426" s="1" t="str">
        <f t="shared" si="29"/>
        <v>OFVP</v>
      </c>
      <c r="E7426" s="1" t="s">
        <v>352</v>
      </c>
      <c r="G7426" s="38"/>
      <c r="H7426" s="39"/>
      <c r="M7426" s="1">
        <f>IF(ISNUMBER(MATCH(E7426,_xlfn.VSTACK('VLookup Lists'!$E$2:$E$17,'VLookup Lists'!$H$2:$H$38,'VLookup Lists'!$J$2:$J$8),0)),1,0)</f>
        <v>0</v>
      </c>
      <c r="N7426" s="1" t="str">
        <f>IFERROR(IF(VLOOKUP($D7426,'VLookup Lists'!$B$11:$C$29,2,FALSE)="FLIP",1,0),"")</f>
        <v/>
      </c>
      <c r="O7426" s="1" t="b">
        <f>ISNUMBER(MATCH($E7426,'VLookup Lists'!$E$2:$E$17,0))</f>
        <v>0</v>
      </c>
    </row>
    <row r="7427" spans="1:15" ht="15" customHeight="1" x14ac:dyDescent="0.2">
      <c r="A7427" s="1" t="str">
        <f t="shared" si="29"/>
        <v>OFVP</v>
      </c>
      <c r="E7427" s="1" t="s">
        <v>352</v>
      </c>
      <c r="G7427" s="38"/>
      <c r="H7427" s="39"/>
      <c r="M7427" s="1">
        <f>IF(ISNUMBER(MATCH(E7427,_xlfn.VSTACK('VLookup Lists'!$E$2:$E$17,'VLookup Lists'!$H$2:$H$38,'VLookup Lists'!$J$2:$J$8),0)),1,0)</f>
        <v>0</v>
      </c>
      <c r="N7427" s="1" t="str">
        <f>IFERROR(IF(VLOOKUP($D7427,'VLookup Lists'!$B$11:$C$29,2,FALSE)="FLIP",1,0),"")</f>
        <v/>
      </c>
      <c r="O7427" s="1" t="b">
        <f>ISNUMBER(MATCH($E7427,'VLookup Lists'!$E$2:$E$17,0))</f>
        <v>0</v>
      </c>
    </row>
    <row r="7428" spans="1:15" ht="15" customHeight="1" x14ac:dyDescent="0.2">
      <c r="A7428" s="1" t="str">
        <f t="shared" si="29"/>
        <v>OFVP</v>
      </c>
      <c r="E7428" s="1" t="s">
        <v>352</v>
      </c>
      <c r="G7428" s="38"/>
      <c r="H7428" s="39"/>
      <c r="M7428" s="1">
        <f>IF(ISNUMBER(MATCH(E7428,_xlfn.VSTACK('VLookup Lists'!$E$2:$E$17,'VLookup Lists'!$H$2:$H$38,'VLookup Lists'!$J$2:$J$8),0)),1,0)</f>
        <v>0</v>
      </c>
      <c r="N7428" s="1" t="str">
        <f>IFERROR(IF(VLOOKUP($D7428,'VLookup Lists'!$B$11:$C$29,2,FALSE)="FLIP",1,0),"")</f>
        <v/>
      </c>
      <c r="O7428" s="1" t="b">
        <f>ISNUMBER(MATCH($E7428,'VLookup Lists'!$E$2:$E$17,0))</f>
        <v>0</v>
      </c>
    </row>
    <row r="7429" spans="1:15" ht="15" customHeight="1" x14ac:dyDescent="0.2">
      <c r="A7429" s="1" t="str">
        <f t="shared" si="29"/>
        <v>OFVP</v>
      </c>
      <c r="E7429" s="1" t="s">
        <v>352</v>
      </c>
      <c r="G7429" s="38"/>
      <c r="H7429" s="39"/>
      <c r="M7429" s="1">
        <f>IF(ISNUMBER(MATCH(E7429,_xlfn.VSTACK('VLookup Lists'!$E$2:$E$17,'VLookup Lists'!$H$2:$H$38,'VLookup Lists'!$J$2:$J$8),0)),1,0)</f>
        <v>0</v>
      </c>
      <c r="N7429" s="1" t="str">
        <f>IFERROR(IF(VLOOKUP($D7429,'VLookup Lists'!$B$11:$C$29,2,FALSE)="FLIP",1,0),"")</f>
        <v/>
      </c>
      <c r="O7429" s="1" t="b">
        <f>ISNUMBER(MATCH($E7429,'VLookup Lists'!$E$2:$E$17,0))</f>
        <v>0</v>
      </c>
    </row>
    <row r="7430" spans="1:15" ht="15" customHeight="1" x14ac:dyDescent="0.2">
      <c r="A7430" s="1" t="str">
        <f t="shared" si="29"/>
        <v>OFVP</v>
      </c>
      <c r="E7430" s="1" t="s">
        <v>352</v>
      </c>
      <c r="G7430" s="38"/>
      <c r="H7430" s="39"/>
      <c r="M7430" s="1">
        <f>IF(ISNUMBER(MATCH(E7430,_xlfn.VSTACK('VLookup Lists'!$E$2:$E$17,'VLookup Lists'!$H$2:$H$38,'VLookup Lists'!$J$2:$J$8),0)),1,0)</f>
        <v>0</v>
      </c>
      <c r="N7430" s="1" t="str">
        <f>IFERROR(IF(VLOOKUP($D7430,'VLookup Lists'!$B$11:$C$29,2,FALSE)="FLIP",1,0),"")</f>
        <v/>
      </c>
      <c r="O7430" s="1" t="b">
        <f>ISNUMBER(MATCH($E7430,'VLookup Lists'!$E$2:$E$17,0))</f>
        <v>0</v>
      </c>
    </row>
    <row r="7431" spans="1:15" ht="15" customHeight="1" x14ac:dyDescent="0.2">
      <c r="A7431" s="1" t="str">
        <f t="shared" si="29"/>
        <v>OFVP</v>
      </c>
      <c r="E7431" s="1" t="s">
        <v>352</v>
      </c>
      <c r="G7431" s="38"/>
      <c r="H7431" s="39"/>
      <c r="M7431" s="1">
        <f>IF(ISNUMBER(MATCH(E7431,_xlfn.VSTACK('VLookup Lists'!$E$2:$E$17,'VLookup Lists'!$H$2:$H$38,'VLookup Lists'!$J$2:$J$8),0)),1,0)</f>
        <v>0</v>
      </c>
      <c r="N7431" s="1" t="str">
        <f>IFERROR(IF(VLOOKUP($D7431,'VLookup Lists'!$B$11:$C$29,2,FALSE)="FLIP",1,0),"")</f>
        <v/>
      </c>
      <c r="O7431" s="1" t="b">
        <f>ISNUMBER(MATCH($E7431,'VLookup Lists'!$E$2:$E$17,0))</f>
        <v>0</v>
      </c>
    </row>
    <row r="7432" spans="1:15" ht="15" customHeight="1" x14ac:dyDescent="0.2">
      <c r="A7432" s="1" t="str">
        <f t="shared" si="29"/>
        <v>OFVP</v>
      </c>
      <c r="E7432" s="1" t="s">
        <v>352</v>
      </c>
      <c r="G7432" s="38"/>
      <c r="H7432" s="39"/>
      <c r="M7432" s="1">
        <f>IF(ISNUMBER(MATCH(E7432,_xlfn.VSTACK('VLookup Lists'!$E$2:$E$17,'VLookup Lists'!$H$2:$H$38,'VLookup Lists'!$J$2:$J$8),0)),1,0)</f>
        <v>0</v>
      </c>
      <c r="N7432" s="1" t="str">
        <f>IFERROR(IF(VLOOKUP($D7432,'VLookup Lists'!$B$11:$C$29,2,FALSE)="FLIP",1,0),"")</f>
        <v/>
      </c>
      <c r="O7432" s="1" t="b">
        <f>ISNUMBER(MATCH($E7432,'VLookup Lists'!$E$2:$E$17,0))</f>
        <v>0</v>
      </c>
    </row>
    <row r="7433" spans="1:15" ht="15" customHeight="1" x14ac:dyDescent="0.2">
      <c r="A7433" s="1" t="str">
        <f t="shared" si="29"/>
        <v>OFVP</v>
      </c>
      <c r="E7433" s="1" t="s">
        <v>352</v>
      </c>
      <c r="G7433" s="38"/>
      <c r="H7433" s="39"/>
      <c r="M7433" s="1">
        <f>IF(ISNUMBER(MATCH(E7433,_xlfn.VSTACK('VLookup Lists'!$E$2:$E$17,'VLookup Lists'!$H$2:$H$38,'VLookup Lists'!$J$2:$J$8),0)),1,0)</f>
        <v>0</v>
      </c>
      <c r="N7433" s="1" t="str">
        <f>IFERROR(IF(VLOOKUP($D7433,'VLookup Lists'!$B$11:$C$29,2,FALSE)="FLIP",1,0),"")</f>
        <v/>
      </c>
      <c r="O7433" s="1" t="b">
        <f>ISNUMBER(MATCH($E7433,'VLookup Lists'!$E$2:$E$17,0))</f>
        <v>0</v>
      </c>
    </row>
    <row r="7434" spans="1:15" ht="15" customHeight="1" x14ac:dyDescent="0.2">
      <c r="A7434" s="1" t="str">
        <f t="shared" si="29"/>
        <v>OFVP</v>
      </c>
      <c r="E7434" s="1" t="s">
        <v>352</v>
      </c>
      <c r="G7434" s="38"/>
      <c r="H7434" s="39"/>
      <c r="M7434" s="1">
        <f>IF(ISNUMBER(MATCH(E7434,_xlfn.VSTACK('VLookup Lists'!$E$2:$E$17,'VLookup Lists'!$H$2:$H$38,'VLookup Lists'!$J$2:$J$8),0)),1,0)</f>
        <v>0</v>
      </c>
      <c r="N7434" s="1" t="str">
        <f>IFERROR(IF(VLOOKUP($D7434,'VLookup Lists'!$B$11:$C$29,2,FALSE)="FLIP",1,0),"")</f>
        <v/>
      </c>
      <c r="O7434" s="1" t="b">
        <f>ISNUMBER(MATCH($E7434,'VLookup Lists'!$E$2:$E$17,0))</f>
        <v>0</v>
      </c>
    </row>
    <row r="7435" spans="1:15" ht="15" customHeight="1" x14ac:dyDescent="0.2">
      <c r="A7435" s="1" t="str">
        <f t="shared" si="29"/>
        <v>OFVP</v>
      </c>
      <c r="E7435" s="1" t="s">
        <v>352</v>
      </c>
      <c r="G7435" s="38"/>
      <c r="H7435" s="39"/>
      <c r="M7435" s="1">
        <f>IF(ISNUMBER(MATCH(E7435,_xlfn.VSTACK('VLookup Lists'!$E$2:$E$17,'VLookup Lists'!$H$2:$H$38,'VLookup Lists'!$J$2:$J$8),0)),1,0)</f>
        <v>0</v>
      </c>
      <c r="N7435" s="1" t="str">
        <f>IFERROR(IF(VLOOKUP($D7435,'VLookup Lists'!$B$11:$C$29,2,FALSE)="FLIP",1,0),"")</f>
        <v/>
      </c>
      <c r="O7435" s="1" t="b">
        <f>ISNUMBER(MATCH($E7435,'VLookup Lists'!$E$2:$E$17,0))</f>
        <v>0</v>
      </c>
    </row>
    <row r="7436" spans="1:15" ht="15" customHeight="1" x14ac:dyDescent="0.2">
      <c r="A7436" s="1" t="str">
        <f t="shared" si="29"/>
        <v>OFVP</v>
      </c>
      <c r="E7436" s="1" t="s">
        <v>352</v>
      </c>
      <c r="G7436" s="38"/>
      <c r="H7436" s="39"/>
      <c r="M7436" s="1">
        <f>IF(ISNUMBER(MATCH(E7436,_xlfn.VSTACK('VLookup Lists'!$E$2:$E$17,'VLookup Lists'!$H$2:$H$38,'VLookup Lists'!$J$2:$J$8),0)),1,0)</f>
        <v>0</v>
      </c>
      <c r="N7436" s="1" t="str">
        <f>IFERROR(IF(VLOOKUP($D7436,'VLookup Lists'!$B$11:$C$29,2,FALSE)="FLIP",1,0),"")</f>
        <v/>
      </c>
      <c r="O7436" s="1" t="b">
        <f>ISNUMBER(MATCH($E7436,'VLookup Lists'!$E$2:$E$17,0))</f>
        <v>0</v>
      </c>
    </row>
    <row r="7437" spans="1:15" ht="15" customHeight="1" x14ac:dyDescent="0.2">
      <c r="A7437" s="1" t="str">
        <f t="shared" si="29"/>
        <v>OFVP</v>
      </c>
      <c r="E7437" s="1" t="s">
        <v>352</v>
      </c>
      <c r="G7437" s="38"/>
      <c r="H7437" s="39"/>
      <c r="M7437" s="1">
        <f>IF(ISNUMBER(MATCH(E7437,_xlfn.VSTACK('VLookup Lists'!$E$2:$E$17,'VLookup Lists'!$H$2:$H$38,'VLookup Lists'!$J$2:$J$8),0)),1,0)</f>
        <v>0</v>
      </c>
      <c r="N7437" s="1" t="str">
        <f>IFERROR(IF(VLOOKUP($D7437,'VLookup Lists'!$B$11:$C$29,2,FALSE)="FLIP",1,0),"")</f>
        <v/>
      </c>
      <c r="O7437" s="1" t="b">
        <f>ISNUMBER(MATCH($E7437,'VLookup Lists'!$E$2:$E$17,0))</f>
        <v>0</v>
      </c>
    </row>
    <row r="7438" spans="1:15" ht="15" customHeight="1" x14ac:dyDescent="0.2">
      <c r="A7438" s="1" t="str">
        <f t="shared" si="29"/>
        <v>OFVP</v>
      </c>
      <c r="E7438" s="1" t="s">
        <v>352</v>
      </c>
      <c r="G7438" s="38"/>
      <c r="H7438" s="39"/>
      <c r="M7438" s="1">
        <f>IF(ISNUMBER(MATCH(E7438,_xlfn.VSTACK('VLookup Lists'!$E$2:$E$17,'VLookup Lists'!$H$2:$H$38,'VLookup Lists'!$J$2:$J$8),0)),1,0)</f>
        <v>0</v>
      </c>
      <c r="N7438" s="1" t="str">
        <f>IFERROR(IF(VLOOKUP($D7438,'VLookup Lists'!$B$11:$C$29,2,FALSE)="FLIP",1,0),"")</f>
        <v/>
      </c>
      <c r="O7438" s="1" t="b">
        <f>ISNUMBER(MATCH($E7438,'VLookup Lists'!$E$2:$E$17,0))</f>
        <v>0</v>
      </c>
    </row>
    <row r="7439" spans="1:15" ht="15" customHeight="1" x14ac:dyDescent="0.2">
      <c r="A7439" s="1" t="str">
        <f t="shared" si="29"/>
        <v>OFVP</v>
      </c>
      <c r="E7439" s="1" t="s">
        <v>352</v>
      </c>
      <c r="G7439" s="38"/>
      <c r="H7439" s="39"/>
      <c r="M7439" s="1">
        <f>IF(ISNUMBER(MATCH(E7439,_xlfn.VSTACK('VLookup Lists'!$E$2:$E$17,'VLookup Lists'!$H$2:$H$38,'VLookup Lists'!$J$2:$J$8),0)),1,0)</f>
        <v>0</v>
      </c>
      <c r="N7439" s="1" t="str">
        <f>IFERROR(IF(VLOOKUP($D7439,'VLookup Lists'!$B$11:$C$29,2,FALSE)="FLIP",1,0),"")</f>
        <v/>
      </c>
      <c r="O7439" s="1" t="b">
        <f>ISNUMBER(MATCH($E7439,'VLookup Lists'!$E$2:$E$17,0))</f>
        <v>0</v>
      </c>
    </row>
    <row r="7440" spans="1:15" ht="15" customHeight="1" x14ac:dyDescent="0.2">
      <c r="A7440" s="1" t="str">
        <f t="shared" si="29"/>
        <v>OFVP</v>
      </c>
      <c r="E7440" s="1" t="s">
        <v>352</v>
      </c>
      <c r="G7440" s="38"/>
      <c r="H7440" s="39"/>
      <c r="M7440" s="1">
        <f>IF(ISNUMBER(MATCH(E7440,_xlfn.VSTACK('VLookup Lists'!$E$2:$E$17,'VLookup Lists'!$H$2:$H$38,'VLookup Lists'!$J$2:$J$8),0)),1,0)</f>
        <v>0</v>
      </c>
      <c r="N7440" s="1" t="str">
        <f>IFERROR(IF(VLOOKUP($D7440,'VLookup Lists'!$B$11:$C$29,2,FALSE)="FLIP",1,0),"")</f>
        <v/>
      </c>
      <c r="O7440" s="1" t="b">
        <f>ISNUMBER(MATCH($E7440,'VLookup Lists'!$E$2:$E$17,0))</f>
        <v>0</v>
      </c>
    </row>
    <row r="7441" spans="1:15" ht="15" customHeight="1" x14ac:dyDescent="0.2">
      <c r="A7441" s="1" t="str">
        <f t="shared" si="29"/>
        <v>OFVP</v>
      </c>
      <c r="E7441" s="1" t="s">
        <v>352</v>
      </c>
      <c r="G7441" s="38"/>
      <c r="H7441" s="39"/>
      <c r="M7441" s="1">
        <f>IF(ISNUMBER(MATCH(E7441,_xlfn.VSTACK('VLookup Lists'!$E$2:$E$17,'VLookup Lists'!$H$2:$H$38,'VLookup Lists'!$J$2:$J$8),0)),1,0)</f>
        <v>0</v>
      </c>
      <c r="N7441" s="1" t="str">
        <f>IFERROR(IF(VLOOKUP($D7441,'VLookup Lists'!$B$11:$C$29,2,FALSE)="FLIP",1,0),"")</f>
        <v/>
      </c>
      <c r="O7441" s="1" t="b">
        <f>ISNUMBER(MATCH($E7441,'VLookup Lists'!$E$2:$E$17,0))</f>
        <v>0</v>
      </c>
    </row>
    <row r="7442" spans="1:15" ht="15" customHeight="1" x14ac:dyDescent="0.2">
      <c r="A7442" s="1" t="str">
        <f t="shared" si="29"/>
        <v>OFVP</v>
      </c>
      <c r="E7442" s="1" t="s">
        <v>352</v>
      </c>
      <c r="G7442" s="38"/>
      <c r="H7442" s="39"/>
      <c r="M7442" s="1">
        <f>IF(ISNUMBER(MATCH(E7442,_xlfn.VSTACK('VLookup Lists'!$E$2:$E$17,'VLookup Lists'!$H$2:$H$38,'VLookup Lists'!$J$2:$J$8),0)),1,0)</f>
        <v>0</v>
      </c>
      <c r="N7442" s="1" t="str">
        <f>IFERROR(IF(VLOOKUP($D7442,'VLookup Lists'!$B$11:$C$29,2,FALSE)="FLIP",1,0),"")</f>
        <v/>
      </c>
      <c r="O7442" s="1" t="b">
        <f>ISNUMBER(MATCH($E7442,'VLookup Lists'!$E$2:$E$17,0))</f>
        <v>0</v>
      </c>
    </row>
    <row r="7443" spans="1:15" ht="15" customHeight="1" x14ac:dyDescent="0.2">
      <c r="A7443" s="1" t="str">
        <f t="shared" si="29"/>
        <v>OFVP</v>
      </c>
      <c r="E7443" s="1" t="s">
        <v>352</v>
      </c>
      <c r="G7443" s="38"/>
      <c r="H7443" s="39"/>
      <c r="M7443" s="1">
        <f>IF(ISNUMBER(MATCH(E7443,_xlfn.VSTACK('VLookup Lists'!$E$2:$E$17,'VLookup Lists'!$H$2:$H$38,'VLookup Lists'!$J$2:$J$8),0)),1,0)</f>
        <v>0</v>
      </c>
      <c r="N7443" s="1" t="str">
        <f>IFERROR(IF(VLOOKUP($D7443,'VLookup Lists'!$B$11:$C$29,2,FALSE)="FLIP",1,0),"")</f>
        <v/>
      </c>
      <c r="O7443" s="1" t="b">
        <f>ISNUMBER(MATCH($E7443,'VLookup Lists'!$E$2:$E$17,0))</f>
        <v>0</v>
      </c>
    </row>
    <row r="7444" spans="1:15" ht="15" customHeight="1" x14ac:dyDescent="0.2">
      <c r="A7444" s="1" t="str">
        <f t="shared" si="29"/>
        <v>OFVP</v>
      </c>
      <c r="E7444" s="1" t="s">
        <v>352</v>
      </c>
      <c r="G7444" s="38"/>
      <c r="H7444" s="39"/>
      <c r="M7444" s="1">
        <f>IF(ISNUMBER(MATCH(E7444,_xlfn.VSTACK('VLookup Lists'!$E$2:$E$17,'VLookup Lists'!$H$2:$H$38,'VLookup Lists'!$J$2:$J$8),0)),1,0)</f>
        <v>0</v>
      </c>
      <c r="N7444" s="1" t="str">
        <f>IFERROR(IF(VLOOKUP($D7444,'VLookup Lists'!$B$11:$C$29,2,FALSE)="FLIP",1,0),"")</f>
        <v/>
      </c>
      <c r="O7444" s="1" t="b">
        <f>ISNUMBER(MATCH($E7444,'VLookup Lists'!$E$2:$E$17,0))</f>
        <v>0</v>
      </c>
    </row>
    <row r="7445" spans="1:15" ht="15" customHeight="1" x14ac:dyDescent="0.2">
      <c r="A7445" s="1" t="str">
        <f t="shared" si="29"/>
        <v>OFVP</v>
      </c>
      <c r="E7445" s="1" t="s">
        <v>352</v>
      </c>
      <c r="G7445" s="38"/>
      <c r="H7445" s="39"/>
      <c r="M7445" s="1">
        <f>IF(ISNUMBER(MATCH(E7445,_xlfn.VSTACK('VLookup Lists'!$E$2:$E$17,'VLookup Lists'!$H$2:$H$38,'VLookup Lists'!$J$2:$J$8),0)),1,0)</f>
        <v>0</v>
      </c>
      <c r="N7445" s="1" t="str">
        <f>IFERROR(IF(VLOOKUP($D7445,'VLookup Lists'!$B$11:$C$29,2,FALSE)="FLIP",1,0),"")</f>
        <v/>
      </c>
      <c r="O7445" s="1" t="b">
        <f>ISNUMBER(MATCH($E7445,'VLookup Lists'!$E$2:$E$17,0))</f>
        <v>0</v>
      </c>
    </row>
    <row r="7446" spans="1:15" ht="15" customHeight="1" x14ac:dyDescent="0.2">
      <c r="A7446" s="1" t="str">
        <f t="shared" si="29"/>
        <v>OFVP</v>
      </c>
      <c r="E7446" s="1" t="s">
        <v>352</v>
      </c>
      <c r="G7446" s="38"/>
      <c r="H7446" s="39"/>
      <c r="M7446" s="1">
        <f>IF(ISNUMBER(MATCH(E7446,_xlfn.VSTACK('VLookup Lists'!$E$2:$E$17,'VLookup Lists'!$H$2:$H$38,'VLookup Lists'!$J$2:$J$8),0)),1,0)</f>
        <v>0</v>
      </c>
      <c r="N7446" s="1" t="str">
        <f>IFERROR(IF(VLOOKUP($D7446,'VLookup Lists'!$B$11:$C$29,2,FALSE)="FLIP",1,0),"")</f>
        <v/>
      </c>
      <c r="O7446" s="1" t="b">
        <f>ISNUMBER(MATCH($E7446,'VLookup Lists'!$E$2:$E$17,0))</f>
        <v>0</v>
      </c>
    </row>
    <row r="7447" spans="1:15" ht="15" customHeight="1" x14ac:dyDescent="0.2">
      <c r="A7447" s="1" t="str">
        <f t="shared" si="29"/>
        <v>OFVP</v>
      </c>
      <c r="E7447" s="1" t="s">
        <v>352</v>
      </c>
      <c r="G7447" s="38"/>
      <c r="H7447" s="39"/>
      <c r="M7447" s="1">
        <f>IF(ISNUMBER(MATCH(E7447,_xlfn.VSTACK('VLookup Lists'!$E$2:$E$17,'VLookup Lists'!$H$2:$H$38,'VLookup Lists'!$J$2:$J$8),0)),1,0)</f>
        <v>0</v>
      </c>
      <c r="N7447" s="1" t="str">
        <f>IFERROR(IF(VLOOKUP($D7447,'VLookup Lists'!$B$11:$C$29,2,FALSE)="FLIP",1,0),"")</f>
        <v/>
      </c>
      <c r="O7447" s="1" t="b">
        <f>ISNUMBER(MATCH($E7447,'VLookup Lists'!$E$2:$E$17,0))</f>
        <v>0</v>
      </c>
    </row>
    <row r="7448" spans="1:15" ht="15" customHeight="1" x14ac:dyDescent="0.2">
      <c r="A7448" s="1" t="str">
        <f t="shared" si="29"/>
        <v>OFVP</v>
      </c>
      <c r="E7448" s="1" t="s">
        <v>352</v>
      </c>
      <c r="G7448" s="38"/>
      <c r="H7448" s="39"/>
      <c r="M7448" s="1">
        <f>IF(ISNUMBER(MATCH(E7448,_xlfn.VSTACK('VLookup Lists'!$E$2:$E$17,'VLookup Lists'!$H$2:$H$38,'VLookup Lists'!$J$2:$J$8),0)),1,0)</f>
        <v>0</v>
      </c>
      <c r="N7448" s="1" t="str">
        <f>IFERROR(IF(VLOOKUP($D7448,'VLookup Lists'!$B$11:$C$29,2,FALSE)="FLIP",1,0),"")</f>
        <v/>
      </c>
      <c r="O7448" s="1" t="b">
        <f>ISNUMBER(MATCH($E7448,'VLookup Lists'!$E$2:$E$17,0))</f>
        <v>0</v>
      </c>
    </row>
    <row r="7449" spans="1:15" ht="15" customHeight="1" x14ac:dyDescent="0.2">
      <c r="A7449" s="1" t="str">
        <f t="shared" si="29"/>
        <v>OFVP</v>
      </c>
      <c r="E7449" s="1" t="s">
        <v>352</v>
      </c>
      <c r="G7449" s="38"/>
      <c r="H7449" s="39"/>
      <c r="M7449" s="1">
        <f>IF(ISNUMBER(MATCH(E7449,_xlfn.VSTACK('VLookup Lists'!$E$2:$E$17,'VLookup Lists'!$H$2:$H$38,'VLookup Lists'!$J$2:$J$8),0)),1,0)</f>
        <v>0</v>
      </c>
      <c r="N7449" s="1" t="str">
        <f>IFERROR(IF(VLOOKUP($D7449,'VLookup Lists'!$B$11:$C$29,2,FALSE)="FLIP",1,0),"")</f>
        <v/>
      </c>
      <c r="O7449" s="1" t="b">
        <f>ISNUMBER(MATCH($E7449,'VLookup Lists'!$E$2:$E$17,0))</f>
        <v>0</v>
      </c>
    </row>
    <row r="7450" spans="1:15" ht="15" customHeight="1" x14ac:dyDescent="0.2">
      <c r="A7450" s="1" t="str">
        <f t="shared" si="29"/>
        <v>OFVP</v>
      </c>
      <c r="E7450" s="1" t="s">
        <v>352</v>
      </c>
      <c r="G7450" s="38"/>
      <c r="H7450" s="39"/>
      <c r="M7450" s="1">
        <f>IF(ISNUMBER(MATCH(E7450,_xlfn.VSTACK('VLookup Lists'!$E$2:$E$17,'VLookup Lists'!$H$2:$H$38,'VLookup Lists'!$J$2:$J$8),0)),1,0)</f>
        <v>0</v>
      </c>
      <c r="N7450" s="1" t="str">
        <f>IFERROR(IF(VLOOKUP($D7450,'VLookup Lists'!$B$11:$C$29,2,FALSE)="FLIP",1,0),"")</f>
        <v/>
      </c>
      <c r="O7450" s="1" t="b">
        <f>ISNUMBER(MATCH($E7450,'VLookup Lists'!$E$2:$E$17,0))</f>
        <v>0</v>
      </c>
    </row>
    <row r="7451" spans="1:15" ht="15" customHeight="1" x14ac:dyDescent="0.2">
      <c r="A7451" s="1" t="str">
        <f t="shared" si="29"/>
        <v>OFVP</v>
      </c>
      <c r="E7451" s="1" t="s">
        <v>352</v>
      </c>
      <c r="G7451" s="38"/>
      <c r="H7451" s="39"/>
      <c r="M7451" s="1">
        <f>IF(ISNUMBER(MATCH(E7451,_xlfn.VSTACK('VLookup Lists'!$E$2:$E$17,'VLookup Lists'!$H$2:$H$38,'VLookup Lists'!$J$2:$J$8),0)),1,0)</f>
        <v>0</v>
      </c>
      <c r="N7451" s="1" t="str">
        <f>IFERROR(IF(VLOOKUP($D7451,'VLookup Lists'!$B$11:$C$29,2,FALSE)="FLIP",1,0),"")</f>
        <v/>
      </c>
      <c r="O7451" s="1" t="b">
        <f>ISNUMBER(MATCH($E7451,'VLookup Lists'!$E$2:$E$17,0))</f>
        <v>0</v>
      </c>
    </row>
    <row r="7452" spans="1:15" ht="15" customHeight="1" x14ac:dyDescent="0.2">
      <c r="A7452" s="1" t="str">
        <f t="shared" si="29"/>
        <v>OFVP</v>
      </c>
      <c r="E7452" s="1" t="s">
        <v>352</v>
      </c>
      <c r="G7452" s="38"/>
      <c r="H7452" s="39"/>
      <c r="M7452" s="1">
        <f>IF(ISNUMBER(MATCH(E7452,_xlfn.VSTACK('VLookup Lists'!$E$2:$E$17,'VLookup Lists'!$H$2:$H$38,'VLookup Lists'!$J$2:$J$8),0)),1,0)</f>
        <v>0</v>
      </c>
      <c r="N7452" s="1" t="str">
        <f>IFERROR(IF(VLOOKUP($D7452,'VLookup Lists'!$B$11:$C$29,2,FALSE)="FLIP",1,0),"")</f>
        <v/>
      </c>
      <c r="O7452" s="1" t="b">
        <f>ISNUMBER(MATCH($E7452,'VLookup Lists'!$E$2:$E$17,0))</f>
        <v>0</v>
      </c>
    </row>
    <row r="7453" spans="1:15" ht="15" customHeight="1" x14ac:dyDescent="0.2">
      <c r="A7453" s="1" t="str">
        <f t="shared" si="29"/>
        <v>OFVP</v>
      </c>
      <c r="E7453" s="1" t="s">
        <v>352</v>
      </c>
      <c r="G7453" s="38"/>
      <c r="H7453" s="39"/>
      <c r="M7453" s="1">
        <f>IF(ISNUMBER(MATCH(E7453,_xlfn.VSTACK('VLookup Lists'!$E$2:$E$17,'VLookup Lists'!$H$2:$H$38,'VLookup Lists'!$J$2:$J$8),0)),1,0)</f>
        <v>0</v>
      </c>
      <c r="N7453" s="1" t="str">
        <f>IFERROR(IF(VLOOKUP($D7453,'VLookup Lists'!$B$11:$C$29,2,FALSE)="FLIP",1,0),"")</f>
        <v/>
      </c>
      <c r="O7453" s="1" t="b">
        <f>ISNUMBER(MATCH($E7453,'VLookup Lists'!$E$2:$E$17,0))</f>
        <v>0</v>
      </c>
    </row>
    <row r="7454" spans="1:15" ht="15" customHeight="1" x14ac:dyDescent="0.2">
      <c r="A7454" s="1" t="str">
        <f t="shared" si="29"/>
        <v>OFVP</v>
      </c>
      <c r="E7454" s="1" t="s">
        <v>352</v>
      </c>
      <c r="G7454" s="38"/>
      <c r="H7454" s="39"/>
      <c r="M7454" s="1">
        <f>IF(ISNUMBER(MATCH(E7454,_xlfn.VSTACK('VLookup Lists'!$E$2:$E$17,'VLookup Lists'!$H$2:$H$38,'VLookup Lists'!$J$2:$J$8),0)),1,0)</f>
        <v>0</v>
      </c>
      <c r="N7454" s="1" t="str">
        <f>IFERROR(IF(VLOOKUP($D7454,'VLookup Lists'!$B$11:$C$29,2,FALSE)="FLIP",1,0),"")</f>
        <v/>
      </c>
      <c r="O7454" s="1" t="b">
        <f>ISNUMBER(MATCH($E7454,'VLookup Lists'!$E$2:$E$17,0))</f>
        <v>0</v>
      </c>
    </row>
    <row r="7455" spans="1:15" ht="15" customHeight="1" x14ac:dyDescent="0.2">
      <c r="A7455" s="1" t="str">
        <f t="shared" si="29"/>
        <v>OFVP</v>
      </c>
      <c r="E7455" s="1" t="s">
        <v>352</v>
      </c>
      <c r="G7455" s="38"/>
      <c r="H7455" s="39"/>
      <c r="M7455" s="1">
        <f>IF(ISNUMBER(MATCH(E7455,_xlfn.VSTACK('VLookup Lists'!$E$2:$E$17,'VLookup Lists'!$H$2:$H$38,'VLookup Lists'!$J$2:$J$8),0)),1,0)</f>
        <v>0</v>
      </c>
      <c r="N7455" s="1" t="str">
        <f>IFERROR(IF(VLOOKUP($D7455,'VLookup Lists'!$B$11:$C$29,2,FALSE)="FLIP",1,0),"")</f>
        <v/>
      </c>
      <c r="O7455" s="1" t="b">
        <f>ISNUMBER(MATCH($E7455,'VLookup Lists'!$E$2:$E$17,0))</f>
        <v>0</v>
      </c>
    </row>
    <row r="7456" spans="1:15" ht="15" customHeight="1" x14ac:dyDescent="0.2">
      <c r="A7456" s="1" t="str">
        <f t="shared" si="29"/>
        <v>OFVP</v>
      </c>
      <c r="E7456" s="1" t="s">
        <v>352</v>
      </c>
      <c r="G7456" s="38"/>
      <c r="H7456" s="39"/>
      <c r="M7456" s="1">
        <f>IF(ISNUMBER(MATCH(E7456,_xlfn.VSTACK('VLookup Lists'!$E$2:$E$17,'VLookup Lists'!$H$2:$H$38,'VLookup Lists'!$J$2:$J$8),0)),1,0)</f>
        <v>0</v>
      </c>
      <c r="N7456" s="1" t="str">
        <f>IFERROR(IF(VLOOKUP($D7456,'VLookup Lists'!$B$11:$C$29,2,FALSE)="FLIP",1,0),"")</f>
        <v/>
      </c>
      <c r="O7456" s="1" t="b">
        <f>ISNUMBER(MATCH($E7456,'VLookup Lists'!$E$2:$E$17,0))</f>
        <v>0</v>
      </c>
    </row>
    <row r="7457" spans="1:15" ht="15" customHeight="1" x14ac:dyDescent="0.2">
      <c r="A7457" s="1" t="str">
        <f t="shared" si="29"/>
        <v>OFVP</v>
      </c>
      <c r="E7457" s="1" t="s">
        <v>352</v>
      </c>
      <c r="G7457" s="38"/>
      <c r="H7457" s="39"/>
      <c r="M7457" s="1">
        <f>IF(ISNUMBER(MATCH(E7457,_xlfn.VSTACK('VLookup Lists'!$E$2:$E$17,'VLookup Lists'!$H$2:$H$38,'VLookup Lists'!$J$2:$J$8),0)),1,0)</f>
        <v>0</v>
      </c>
      <c r="N7457" s="1" t="str">
        <f>IFERROR(IF(VLOOKUP($D7457,'VLookup Lists'!$B$11:$C$29,2,FALSE)="FLIP",1,0),"")</f>
        <v/>
      </c>
      <c r="O7457" s="1" t="b">
        <f>ISNUMBER(MATCH($E7457,'VLookup Lists'!$E$2:$E$17,0))</f>
        <v>0</v>
      </c>
    </row>
    <row r="7458" spans="1:15" ht="15" customHeight="1" x14ac:dyDescent="0.2">
      <c r="A7458" s="1" t="str">
        <f t="shared" si="29"/>
        <v>OFVP</v>
      </c>
      <c r="E7458" s="1" t="s">
        <v>352</v>
      </c>
      <c r="G7458" s="38"/>
      <c r="H7458" s="39"/>
      <c r="M7458" s="1">
        <f>IF(ISNUMBER(MATCH(E7458,_xlfn.VSTACK('VLookup Lists'!$E$2:$E$17,'VLookup Lists'!$H$2:$H$38,'VLookup Lists'!$J$2:$J$8),0)),1,0)</f>
        <v>0</v>
      </c>
      <c r="N7458" s="1" t="str">
        <f>IFERROR(IF(VLOOKUP($D7458,'VLookup Lists'!$B$11:$C$29,2,FALSE)="FLIP",1,0),"")</f>
        <v/>
      </c>
      <c r="O7458" s="1" t="b">
        <f>ISNUMBER(MATCH($E7458,'VLookup Lists'!$E$2:$E$17,0))</f>
        <v>0</v>
      </c>
    </row>
    <row r="7459" spans="1:15" ht="15" customHeight="1" x14ac:dyDescent="0.2">
      <c r="A7459" s="1" t="str">
        <f t="shared" si="29"/>
        <v>OFVP</v>
      </c>
      <c r="E7459" s="1" t="s">
        <v>352</v>
      </c>
      <c r="G7459" s="38"/>
      <c r="H7459" s="39"/>
      <c r="M7459" s="1">
        <f>IF(ISNUMBER(MATCH(E7459,_xlfn.VSTACK('VLookup Lists'!$E$2:$E$17,'VLookup Lists'!$H$2:$H$38,'VLookup Lists'!$J$2:$J$8),0)),1,0)</f>
        <v>0</v>
      </c>
      <c r="N7459" s="1" t="str">
        <f>IFERROR(IF(VLOOKUP($D7459,'VLookup Lists'!$B$11:$C$29,2,FALSE)="FLIP",1,0),"")</f>
        <v/>
      </c>
      <c r="O7459" s="1" t="b">
        <f>ISNUMBER(MATCH($E7459,'VLookup Lists'!$E$2:$E$17,0))</f>
        <v>0</v>
      </c>
    </row>
    <row r="7460" spans="1:15" ht="15" customHeight="1" x14ac:dyDescent="0.2">
      <c r="A7460" s="1" t="str">
        <f t="shared" si="29"/>
        <v>OFVP</v>
      </c>
      <c r="E7460" s="1" t="s">
        <v>352</v>
      </c>
      <c r="G7460" s="38"/>
      <c r="H7460" s="39"/>
      <c r="M7460" s="1">
        <f>IF(ISNUMBER(MATCH(E7460,_xlfn.VSTACK('VLookup Lists'!$E$2:$E$17,'VLookup Lists'!$H$2:$H$38,'VLookup Lists'!$J$2:$J$8),0)),1,0)</f>
        <v>0</v>
      </c>
      <c r="N7460" s="1" t="str">
        <f>IFERROR(IF(VLOOKUP($D7460,'VLookup Lists'!$B$11:$C$29,2,FALSE)="FLIP",1,0),"")</f>
        <v/>
      </c>
      <c r="O7460" s="1" t="b">
        <f>ISNUMBER(MATCH($E7460,'VLookup Lists'!$E$2:$E$17,0))</f>
        <v>0</v>
      </c>
    </row>
    <row r="7461" spans="1:15" ht="15" customHeight="1" x14ac:dyDescent="0.2">
      <c r="A7461" s="1" t="str">
        <f t="shared" si="29"/>
        <v>OFVP</v>
      </c>
      <c r="E7461" s="1" t="s">
        <v>352</v>
      </c>
      <c r="G7461" s="38"/>
      <c r="H7461" s="39"/>
      <c r="M7461" s="1">
        <f>IF(ISNUMBER(MATCH(E7461,_xlfn.VSTACK('VLookup Lists'!$E$2:$E$17,'VLookup Lists'!$H$2:$H$38,'VLookup Lists'!$J$2:$J$8),0)),1,0)</f>
        <v>0</v>
      </c>
      <c r="N7461" s="1" t="str">
        <f>IFERROR(IF(VLOOKUP($D7461,'VLookup Lists'!$B$11:$C$29,2,FALSE)="FLIP",1,0),"")</f>
        <v/>
      </c>
      <c r="O7461" s="1" t="b">
        <f>ISNUMBER(MATCH($E7461,'VLookup Lists'!$E$2:$E$17,0))</f>
        <v>0</v>
      </c>
    </row>
    <row r="7462" spans="1:15" ht="15" customHeight="1" x14ac:dyDescent="0.2">
      <c r="A7462" s="1" t="str">
        <f t="shared" si="29"/>
        <v>OFVP</v>
      </c>
      <c r="E7462" s="1" t="s">
        <v>352</v>
      </c>
      <c r="G7462" s="38"/>
      <c r="H7462" s="39"/>
      <c r="M7462" s="1">
        <f>IF(ISNUMBER(MATCH(E7462,_xlfn.VSTACK('VLookup Lists'!$E$2:$E$17,'VLookup Lists'!$H$2:$H$38,'VLookup Lists'!$J$2:$J$8),0)),1,0)</f>
        <v>0</v>
      </c>
      <c r="N7462" s="1" t="str">
        <f>IFERROR(IF(VLOOKUP($D7462,'VLookup Lists'!$B$11:$C$29,2,FALSE)="FLIP",1,0),"")</f>
        <v/>
      </c>
      <c r="O7462" s="1" t="b">
        <f>ISNUMBER(MATCH($E7462,'VLookup Lists'!$E$2:$E$17,0))</f>
        <v>0</v>
      </c>
    </row>
    <row r="7463" spans="1:15" ht="15" customHeight="1" x14ac:dyDescent="0.2">
      <c r="A7463" s="1" t="str">
        <f t="shared" si="29"/>
        <v>OFVP</v>
      </c>
      <c r="E7463" s="1" t="s">
        <v>352</v>
      </c>
      <c r="G7463" s="38"/>
      <c r="H7463" s="39"/>
      <c r="M7463" s="1">
        <f>IF(ISNUMBER(MATCH(E7463,_xlfn.VSTACK('VLookup Lists'!$E$2:$E$17,'VLookup Lists'!$H$2:$H$38,'VLookup Lists'!$J$2:$J$8),0)),1,0)</f>
        <v>0</v>
      </c>
      <c r="N7463" s="1" t="str">
        <f>IFERROR(IF(VLOOKUP($D7463,'VLookup Lists'!$B$11:$C$29,2,FALSE)="FLIP",1,0),"")</f>
        <v/>
      </c>
      <c r="O7463" s="1" t="b">
        <f>ISNUMBER(MATCH($E7463,'VLookup Lists'!$E$2:$E$17,0))</f>
        <v>0</v>
      </c>
    </row>
    <row r="7464" spans="1:15" ht="15" customHeight="1" x14ac:dyDescent="0.2">
      <c r="A7464" s="1" t="str">
        <f t="shared" si="29"/>
        <v>OFVP</v>
      </c>
      <c r="E7464" s="1" t="s">
        <v>352</v>
      </c>
      <c r="G7464" s="38"/>
      <c r="H7464" s="39"/>
      <c r="M7464" s="1">
        <f>IF(ISNUMBER(MATCH(E7464,_xlfn.VSTACK('VLookup Lists'!$E$2:$E$17,'VLookup Lists'!$H$2:$H$38,'VLookup Lists'!$J$2:$J$8),0)),1,0)</f>
        <v>0</v>
      </c>
      <c r="N7464" s="1" t="str">
        <f>IFERROR(IF(VLOOKUP($D7464,'VLookup Lists'!$B$11:$C$29,2,FALSE)="FLIP",1,0),"")</f>
        <v/>
      </c>
      <c r="O7464" s="1" t="b">
        <f>ISNUMBER(MATCH($E7464,'VLookup Lists'!$E$2:$E$17,0))</f>
        <v>0</v>
      </c>
    </row>
    <row r="7465" spans="1:15" ht="15" customHeight="1" x14ac:dyDescent="0.2">
      <c r="A7465" s="1" t="str">
        <f t="shared" si="29"/>
        <v>OFVP</v>
      </c>
      <c r="E7465" s="1" t="s">
        <v>352</v>
      </c>
      <c r="G7465" s="38"/>
      <c r="H7465" s="39"/>
      <c r="M7465" s="1">
        <f>IF(ISNUMBER(MATCH(E7465,_xlfn.VSTACK('VLookup Lists'!$E$2:$E$17,'VLookup Lists'!$H$2:$H$38,'VLookup Lists'!$J$2:$J$8),0)),1,0)</f>
        <v>0</v>
      </c>
      <c r="N7465" s="1" t="str">
        <f>IFERROR(IF(VLOOKUP($D7465,'VLookup Lists'!$B$11:$C$29,2,FALSE)="FLIP",1,0),"")</f>
        <v/>
      </c>
      <c r="O7465" s="1" t="b">
        <f>ISNUMBER(MATCH($E7465,'VLookup Lists'!$E$2:$E$17,0))</f>
        <v>0</v>
      </c>
    </row>
    <row r="7466" spans="1:15" ht="15" customHeight="1" x14ac:dyDescent="0.2">
      <c r="A7466" s="1" t="str">
        <f t="shared" si="29"/>
        <v>OFVP</v>
      </c>
      <c r="E7466" s="1" t="s">
        <v>352</v>
      </c>
      <c r="G7466" s="38"/>
      <c r="H7466" s="39"/>
      <c r="M7466" s="1">
        <f>IF(ISNUMBER(MATCH(E7466,_xlfn.VSTACK('VLookup Lists'!$E$2:$E$17,'VLookup Lists'!$H$2:$H$38,'VLookup Lists'!$J$2:$J$8),0)),1,0)</f>
        <v>0</v>
      </c>
      <c r="N7466" s="1" t="str">
        <f>IFERROR(IF(VLOOKUP($D7466,'VLookup Lists'!$B$11:$C$29,2,FALSE)="FLIP",1,0),"")</f>
        <v/>
      </c>
      <c r="O7466" s="1" t="b">
        <f>ISNUMBER(MATCH($E7466,'VLookup Lists'!$E$2:$E$17,0))</f>
        <v>0</v>
      </c>
    </row>
    <row r="7467" spans="1:15" ht="15" customHeight="1" x14ac:dyDescent="0.2">
      <c r="A7467" s="1" t="str">
        <f t="shared" si="29"/>
        <v>OFVP</v>
      </c>
      <c r="E7467" s="1" t="s">
        <v>352</v>
      </c>
      <c r="G7467" s="38"/>
      <c r="H7467" s="39"/>
      <c r="M7467" s="1">
        <f>IF(ISNUMBER(MATCH(E7467,_xlfn.VSTACK('VLookup Lists'!$E$2:$E$17,'VLookup Lists'!$H$2:$H$38,'VLookup Lists'!$J$2:$J$8),0)),1,0)</f>
        <v>0</v>
      </c>
      <c r="N7467" s="1" t="str">
        <f>IFERROR(IF(VLOOKUP($D7467,'VLookup Lists'!$B$11:$C$29,2,FALSE)="FLIP",1,0),"")</f>
        <v/>
      </c>
      <c r="O7467" s="1" t="b">
        <f>ISNUMBER(MATCH($E7467,'VLookup Lists'!$E$2:$E$17,0))</f>
        <v>0</v>
      </c>
    </row>
    <row r="7468" spans="1:15" ht="15" customHeight="1" x14ac:dyDescent="0.2">
      <c r="A7468" s="1" t="str">
        <f t="shared" si="29"/>
        <v>OFVP</v>
      </c>
      <c r="E7468" s="1" t="s">
        <v>352</v>
      </c>
      <c r="G7468" s="38"/>
      <c r="H7468" s="39"/>
      <c r="M7468" s="1">
        <f>IF(ISNUMBER(MATCH(E7468,_xlfn.VSTACK('VLookup Lists'!$E$2:$E$17,'VLookup Lists'!$H$2:$H$38,'VLookup Lists'!$J$2:$J$8),0)),1,0)</f>
        <v>0</v>
      </c>
      <c r="N7468" s="1" t="str">
        <f>IFERROR(IF(VLOOKUP($D7468,'VLookup Lists'!$B$11:$C$29,2,FALSE)="FLIP",1,0),"")</f>
        <v/>
      </c>
      <c r="O7468" s="1" t="b">
        <f>ISNUMBER(MATCH($E7468,'VLookup Lists'!$E$2:$E$17,0))</f>
        <v>0</v>
      </c>
    </row>
    <row r="7469" spans="1:15" ht="15" customHeight="1" x14ac:dyDescent="0.2">
      <c r="A7469" s="1" t="str">
        <f t="shared" si="29"/>
        <v>OFVP</v>
      </c>
      <c r="E7469" s="1" t="s">
        <v>352</v>
      </c>
      <c r="G7469" s="38"/>
      <c r="H7469" s="39"/>
      <c r="M7469" s="1">
        <f>IF(ISNUMBER(MATCH(E7469,_xlfn.VSTACK('VLookup Lists'!$E$2:$E$17,'VLookup Lists'!$H$2:$H$38,'VLookup Lists'!$J$2:$J$8),0)),1,0)</f>
        <v>0</v>
      </c>
      <c r="N7469" s="1" t="str">
        <f>IFERROR(IF(VLOOKUP($D7469,'VLookup Lists'!$B$11:$C$29,2,FALSE)="FLIP",1,0),"")</f>
        <v/>
      </c>
      <c r="O7469" s="1" t="b">
        <f>ISNUMBER(MATCH($E7469,'VLookup Lists'!$E$2:$E$17,0))</f>
        <v>0</v>
      </c>
    </row>
    <row r="7470" spans="1:15" ht="15" customHeight="1" x14ac:dyDescent="0.2">
      <c r="A7470" s="1" t="str">
        <f t="shared" si="29"/>
        <v>OFVP</v>
      </c>
      <c r="E7470" s="1" t="s">
        <v>352</v>
      </c>
      <c r="G7470" s="38"/>
      <c r="H7470" s="39"/>
      <c r="M7470" s="1">
        <f>IF(ISNUMBER(MATCH(E7470,_xlfn.VSTACK('VLookup Lists'!$E$2:$E$17,'VLookup Lists'!$H$2:$H$38,'VLookup Lists'!$J$2:$J$8),0)),1,0)</f>
        <v>0</v>
      </c>
      <c r="N7470" s="1" t="str">
        <f>IFERROR(IF(VLOOKUP($D7470,'VLookup Lists'!$B$11:$C$29,2,FALSE)="FLIP",1,0),"")</f>
        <v/>
      </c>
      <c r="O7470" s="1" t="b">
        <f>ISNUMBER(MATCH($E7470,'VLookup Lists'!$E$2:$E$17,0))</f>
        <v>0</v>
      </c>
    </row>
    <row r="7471" spans="1:15" ht="15" customHeight="1" x14ac:dyDescent="0.2">
      <c r="A7471" s="1" t="str">
        <f t="shared" si="29"/>
        <v>OFVP</v>
      </c>
      <c r="E7471" s="1" t="s">
        <v>352</v>
      </c>
      <c r="G7471" s="38"/>
      <c r="H7471" s="39"/>
      <c r="M7471" s="1">
        <f>IF(ISNUMBER(MATCH(E7471,_xlfn.VSTACK('VLookup Lists'!$E$2:$E$17,'VLookup Lists'!$H$2:$H$38,'VLookup Lists'!$J$2:$J$8),0)),1,0)</f>
        <v>0</v>
      </c>
      <c r="N7471" s="1" t="str">
        <f>IFERROR(IF(VLOOKUP($D7471,'VLookup Lists'!$B$11:$C$29,2,FALSE)="FLIP",1,0),"")</f>
        <v/>
      </c>
      <c r="O7471" s="1" t="b">
        <f>ISNUMBER(MATCH($E7471,'VLookup Lists'!$E$2:$E$17,0))</f>
        <v>0</v>
      </c>
    </row>
    <row r="7472" spans="1:15" ht="15" customHeight="1" x14ac:dyDescent="0.2">
      <c r="A7472" s="1" t="str">
        <f t="shared" si="29"/>
        <v>OFVP</v>
      </c>
      <c r="E7472" s="1" t="s">
        <v>352</v>
      </c>
      <c r="G7472" s="38"/>
      <c r="H7472" s="39"/>
      <c r="M7472" s="1">
        <f>IF(ISNUMBER(MATCH(E7472,_xlfn.VSTACK('VLookup Lists'!$E$2:$E$17,'VLookup Lists'!$H$2:$H$38,'VLookup Lists'!$J$2:$J$8),0)),1,0)</f>
        <v>0</v>
      </c>
      <c r="N7472" s="1" t="str">
        <f>IFERROR(IF(VLOOKUP($D7472,'VLookup Lists'!$B$11:$C$29,2,FALSE)="FLIP",1,0),"")</f>
        <v/>
      </c>
      <c r="O7472" s="1" t="b">
        <f>ISNUMBER(MATCH($E7472,'VLookup Lists'!$E$2:$E$17,0))</f>
        <v>0</v>
      </c>
    </row>
    <row r="7473" spans="1:15" ht="15" customHeight="1" x14ac:dyDescent="0.2">
      <c r="A7473" s="1" t="str">
        <f t="shared" si="29"/>
        <v>OFVP</v>
      </c>
      <c r="E7473" s="1" t="s">
        <v>352</v>
      </c>
      <c r="G7473" s="38"/>
      <c r="H7473" s="39"/>
      <c r="M7473" s="1">
        <f>IF(ISNUMBER(MATCH(E7473,_xlfn.VSTACK('VLookup Lists'!$E$2:$E$17,'VLookup Lists'!$H$2:$H$38,'VLookup Lists'!$J$2:$J$8),0)),1,0)</f>
        <v>0</v>
      </c>
      <c r="N7473" s="1" t="str">
        <f>IFERROR(IF(VLOOKUP($D7473,'VLookup Lists'!$B$11:$C$29,2,FALSE)="FLIP",1,0),"")</f>
        <v/>
      </c>
      <c r="O7473" s="1" t="b">
        <f>ISNUMBER(MATCH($E7473,'VLookup Lists'!$E$2:$E$17,0))</f>
        <v>0</v>
      </c>
    </row>
    <row r="7474" spans="1:15" ht="15" customHeight="1" x14ac:dyDescent="0.2">
      <c r="A7474" s="1" t="str">
        <f t="shared" si="29"/>
        <v>OFVP</v>
      </c>
      <c r="E7474" s="1" t="s">
        <v>352</v>
      </c>
      <c r="G7474" s="38"/>
      <c r="H7474" s="39"/>
      <c r="M7474" s="1">
        <f>IF(ISNUMBER(MATCH(E7474,_xlfn.VSTACK('VLookup Lists'!$E$2:$E$17,'VLookup Lists'!$H$2:$H$38,'VLookup Lists'!$J$2:$J$8),0)),1,0)</f>
        <v>0</v>
      </c>
      <c r="N7474" s="1" t="str">
        <f>IFERROR(IF(VLOOKUP($D7474,'VLookup Lists'!$B$11:$C$29,2,FALSE)="FLIP",1,0),"")</f>
        <v/>
      </c>
      <c r="O7474" s="1" t="b">
        <f>ISNUMBER(MATCH($E7474,'VLookup Lists'!$E$2:$E$17,0))</f>
        <v>0</v>
      </c>
    </row>
    <row r="7475" spans="1:15" ht="15" customHeight="1" x14ac:dyDescent="0.2">
      <c r="A7475" s="1" t="str">
        <f t="shared" si="29"/>
        <v>OFVP</v>
      </c>
      <c r="E7475" s="1" t="s">
        <v>352</v>
      </c>
      <c r="G7475" s="38"/>
      <c r="H7475" s="39"/>
      <c r="M7475" s="1">
        <f>IF(ISNUMBER(MATCH(E7475,_xlfn.VSTACK('VLookup Lists'!$E$2:$E$17,'VLookup Lists'!$H$2:$H$38,'VLookup Lists'!$J$2:$J$8),0)),1,0)</f>
        <v>0</v>
      </c>
      <c r="N7475" s="1" t="str">
        <f>IFERROR(IF(VLOOKUP($D7475,'VLookup Lists'!$B$11:$C$29,2,FALSE)="FLIP",1,0),"")</f>
        <v/>
      </c>
      <c r="O7475" s="1" t="b">
        <f>ISNUMBER(MATCH($E7475,'VLookup Lists'!$E$2:$E$17,0))</f>
        <v>0</v>
      </c>
    </row>
    <row r="7476" spans="1:15" ht="15" customHeight="1" x14ac:dyDescent="0.2">
      <c r="A7476" s="1" t="str">
        <f t="shared" si="29"/>
        <v>OFVP</v>
      </c>
      <c r="E7476" s="1" t="s">
        <v>352</v>
      </c>
      <c r="G7476" s="38"/>
      <c r="H7476" s="39"/>
      <c r="M7476" s="1">
        <f>IF(ISNUMBER(MATCH(E7476,_xlfn.VSTACK('VLookup Lists'!$E$2:$E$17,'VLookup Lists'!$H$2:$H$38,'VLookup Lists'!$J$2:$J$8),0)),1,0)</f>
        <v>0</v>
      </c>
      <c r="N7476" s="1" t="str">
        <f>IFERROR(IF(VLOOKUP($D7476,'VLookup Lists'!$B$11:$C$29,2,FALSE)="FLIP",1,0),"")</f>
        <v/>
      </c>
      <c r="O7476" s="1" t="b">
        <f>ISNUMBER(MATCH($E7476,'VLookup Lists'!$E$2:$E$17,0))</f>
        <v>0</v>
      </c>
    </row>
    <row r="7477" spans="1:15" ht="15" customHeight="1" x14ac:dyDescent="0.2">
      <c r="A7477" s="1" t="str">
        <f t="shared" si="29"/>
        <v>OFVP</v>
      </c>
      <c r="E7477" s="1" t="s">
        <v>352</v>
      </c>
      <c r="G7477" s="38"/>
      <c r="H7477" s="39"/>
      <c r="M7477" s="1">
        <f>IF(ISNUMBER(MATCH(E7477,_xlfn.VSTACK('VLookup Lists'!$E$2:$E$17,'VLookup Lists'!$H$2:$H$38,'VLookup Lists'!$J$2:$J$8),0)),1,0)</f>
        <v>0</v>
      </c>
      <c r="N7477" s="1" t="str">
        <f>IFERROR(IF(VLOOKUP($D7477,'VLookup Lists'!$B$11:$C$29,2,FALSE)="FLIP",1,0),"")</f>
        <v/>
      </c>
      <c r="O7477" s="1" t="b">
        <f>ISNUMBER(MATCH($E7477,'VLookup Lists'!$E$2:$E$17,0))</f>
        <v>0</v>
      </c>
    </row>
    <row r="7478" spans="1:15" ht="15" customHeight="1" x14ac:dyDescent="0.2">
      <c r="A7478" s="1" t="str">
        <f t="shared" si="29"/>
        <v>OFVP</v>
      </c>
      <c r="E7478" s="1" t="s">
        <v>352</v>
      </c>
      <c r="G7478" s="38"/>
      <c r="H7478" s="39"/>
      <c r="M7478" s="1">
        <f>IF(ISNUMBER(MATCH(E7478,_xlfn.VSTACK('VLookup Lists'!$E$2:$E$17,'VLookup Lists'!$H$2:$H$38,'VLookup Lists'!$J$2:$J$8),0)),1,0)</f>
        <v>0</v>
      </c>
      <c r="N7478" s="1" t="str">
        <f>IFERROR(IF(VLOOKUP($D7478,'VLookup Lists'!$B$11:$C$29,2,FALSE)="FLIP",1,0),"")</f>
        <v/>
      </c>
      <c r="O7478" s="1" t="b">
        <f>ISNUMBER(MATCH($E7478,'VLookup Lists'!$E$2:$E$17,0))</f>
        <v>0</v>
      </c>
    </row>
    <row r="7479" spans="1:15" ht="15" customHeight="1" x14ac:dyDescent="0.2">
      <c r="A7479" s="1" t="str">
        <f t="shared" si="29"/>
        <v>OFVP</v>
      </c>
      <c r="E7479" s="1" t="s">
        <v>352</v>
      </c>
      <c r="G7479" s="38"/>
      <c r="H7479" s="39"/>
      <c r="M7479" s="1">
        <f>IF(ISNUMBER(MATCH(E7479,_xlfn.VSTACK('VLookup Lists'!$E$2:$E$17,'VLookup Lists'!$H$2:$H$38,'VLookup Lists'!$J$2:$J$8),0)),1,0)</f>
        <v>0</v>
      </c>
      <c r="N7479" s="1" t="str">
        <f>IFERROR(IF(VLOOKUP($D7479,'VLookup Lists'!$B$11:$C$29,2,FALSE)="FLIP",1,0),"")</f>
        <v/>
      </c>
      <c r="O7479" s="1" t="b">
        <f>ISNUMBER(MATCH($E7479,'VLookup Lists'!$E$2:$E$17,0))</f>
        <v>0</v>
      </c>
    </row>
    <row r="7480" spans="1:15" ht="15" customHeight="1" x14ac:dyDescent="0.2">
      <c r="A7480" s="1" t="str">
        <f t="shared" si="29"/>
        <v>OFVP</v>
      </c>
      <c r="E7480" s="1" t="s">
        <v>352</v>
      </c>
      <c r="G7480" s="38"/>
      <c r="H7480" s="39"/>
      <c r="M7480" s="1">
        <f>IF(ISNUMBER(MATCH(E7480,_xlfn.VSTACK('VLookup Lists'!$E$2:$E$17,'VLookup Lists'!$H$2:$H$38,'VLookup Lists'!$J$2:$J$8),0)),1,0)</f>
        <v>0</v>
      </c>
      <c r="N7480" s="1" t="str">
        <f>IFERROR(IF(VLOOKUP($D7480,'VLookup Lists'!$B$11:$C$29,2,FALSE)="FLIP",1,0),"")</f>
        <v/>
      </c>
      <c r="O7480" s="1" t="b">
        <f>ISNUMBER(MATCH($E7480,'VLookup Lists'!$E$2:$E$17,0))</f>
        <v>0</v>
      </c>
    </row>
    <row r="7481" spans="1:15" ht="15" customHeight="1" x14ac:dyDescent="0.2">
      <c r="A7481" s="1" t="str">
        <f t="shared" si="29"/>
        <v>OFVP</v>
      </c>
      <c r="E7481" s="1" t="s">
        <v>352</v>
      </c>
      <c r="G7481" s="38"/>
      <c r="H7481" s="39"/>
      <c r="M7481" s="1">
        <f>IF(ISNUMBER(MATCH(E7481,_xlfn.VSTACK('VLookup Lists'!$E$2:$E$17,'VLookup Lists'!$H$2:$H$38,'VLookup Lists'!$J$2:$J$8),0)),1,0)</f>
        <v>0</v>
      </c>
      <c r="N7481" s="1" t="str">
        <f>IFERROR(IF(VLOOKUP($D7481,'VLookup Lists'!$B$11:$C$29,2,FALSE)="FLIP",1,0),"")</f>
        <v/>
      </c>
      <c r="O7481" s="1" t="b">
        <f>ISNUMBER(MATCH($E7481,'VLookup Lists'!$E$2:$E$17,0))</f>
        <v>0</v>
      </c>
    </row>
    <row r="7482" spans="1:15" ht="15" customHeight="1" x14ac:dyDescent="0.2">
      <c r="A7482" s="1" t="str">
        <f t="shared" si="29"/>
        <v>OFVP</v>
      </c>
      <c r="E7482" s="1" t="s">
        <v>352</v>
      </c>
      <c r="G7482" s="38"/>
      <c r="H7482" s="39"/>
      <c r="M7482" s="1">
        <f>IF(ISNUMBER(MATCH(E7482,_xlfn.VSTACK('VLookup Lists'!$E$2:$E$17,'VLookup Lists'!$H$2:$H$38,'VLookup Lists'!$J$2:$J$8),0)),1,0)</f>
        <v>0</v>
      </c>
      <c r="N7482" s="1" t="str">
        <f>IFERROR(IF(VLOOKUP($D7482,'VLookup Lists'!$B$11:$C$29,2,FALSE)="FLIP",1,0),"")</f>
        <v/>
      </c>
      <c r="O7482" s="1" t="b">
        <f>ISNUMBER(MATCH($E7482,'VLookup Lists'!$E$2:$E$17,0))</f>
        <v>0</v>
      </c>
    </row>
    <row r="7483" spans="1:15" ht="15" customHeight="1" x14ac:dyDescent="0.2">
      <c r="A7483" s="1" t="str">
        <f t="shared" si="29"/>
        <v>OFVP</v>
      </c>
      <c r="E7483" s="1" t="s">
        <v>352</v>
      </c>
      <c r="G7483" s="38"/>
      <c r="H7483" s="39"/>
      <c r="M7483" s="1">
        <f>IF(ISNUMBER(MATCH(E7483,_xlfn.VSTACK('VLookup Lists'!$E$2:$E$17,'VLookup Lists'!$H$2:$H$38,'VLookup Lists'!$J$2:$J$8),0)),1,0)</f>
        <v>0</v>
      </c>
      <c r="N7483" s="1" t="str">
        <f>IFERROR(IF(VLOOKUP($D7483,'VLookup Lists'!$B$11:$C$29,2,FALSE)="FLIP",1,0),"")</f>
        <v/>
      </c>
      <c r="O7483" s="1" t="b">
        <f>ISNUMBER(MATCH($E7483,'VLookup Lists'!$E$2:$E$17,0))</f>
        <v>0</v>
      </c>
    </row>
    <row r="7484" spans="1:15" ht="15" customHeight="1" x14ac:dyDescent="0.2">
      <c r="A7484" s="1" t="str">
        <f t="shared" si="29"/>
        <v>OFVP</v>
      </c>
      <c r="E7484" s="1" t="s">
        <v>352</v>
      </c>
      <c r="G7484" s="38"/>
      <c r="H7484" s="39"/>
      <c r="M7484" s="1">
        <f>IF(ISNUMBER(MATCH(E7484,_xlfn.VSTACK('VLookup Lists'!$E$2:$E$17,'VLookup Lists'!$H$2:$H$38,'VLookup Lists'!$J$2:$J$8),0)),1,0)</f>
        <v>0</v>
      </c>
      <c r="N7484" s="1" t="str">
        <f>IFERROR(IF(VLOOKUP($D7484,'VLookup Lists'!$B$11:$C$29,2,FALSE)="FLIP",1,0),"")</f>
        <v/>
      </c>
      <c r="O7484" s="1" t="b">
        <f>ISNUMBER(MATCH($E7484,'VLookup Lists'!$E$2:$E$17,0))</f>
        <v>0</v>
      </c>
    </row>
    <row r="7485" spans="1:15" ht="15" customHeight="1" x14ac:dyDescent="0.2">
      <c r="A7485" s="1" t="str">
        <f t="shared" si="29"/>
        <v>OFVP</v>
      </c>
      <c r="E7485" s="1" t="s">
        <v>352</v>
      </c>
      <c r="G7485" s="38"/>
      <c r="H7485" s="39"/>
      <c r="M7485" s="1">
        <f>IF(ISNUMBER(MATCH(E7485,_xlfn.VSTACK('VLookup Lists'!$E$2:$E$17,'VLookup Lists'!$H$2:$H$38,'VLookup Lists'!$J$2:$J$8),0)),1,0)</f>
        <v>0</v>
      </c>
      <c r="N7485" s="1" t="str">
        <f>IFERROR(IF(VLOOKUP($D7485,'VLookup Lists'!$B$11:$C$29,2,FALSE)="FLIP",1,0),"")</f>
        <v/>
      </c>
      <c r="O7485" s="1" t="b">
        <f>ISNUMBER(MATCH($E7485,'VLookup Lists'!$E$2:$E$17,0))</f>
        <v>0</v>
      </c>
    </row>
    <row r="7486" spans="1:15" ht="15" customHeight="1" x14ac:dyDescent="0.2">
      <c r="A7486" s="1" t="str">
        <f t="shared" si="29"/>
        <v>OFVP</v>
      </c>
      <c r="E7486" s="1" t="s">
        <v>352</v>
      </c>
      <c r="G7486" s="38"/>
      <c r="H7486" s="39"/>
      <c r="M7486" s="1">
        <f>IF(ISNUMBER(MATCH(E7486,_xlfn.VSTACK('VLookup Lists'!$E$2:$E$17,'VLookup Lists'!$H$2:$H$38,'VLookup Lists'!$J$2:$J$8),0)),1,0)</f>
        <v>0</v>
      </c>
      <c r="N7486" s="1" t="str">
        <f>IFERROR(IF(VLOOKUP($D7486,'VLookup Lists'!$B$11:$C$29,2,FALSE)="FLIP",1,0),"")</f>
        <v/>
      </c>
      <c r="O7486" s="1" t="b">
        <f>ISNUMBER(MATCH($E7486,'VLookup Lists'!$E$2:$E$17,0))</f>
        <v>0</v>
      </c>
    </row>
    <row r="7487" spans="1:15" ht="15" customHeight="1" x14ac:dyDescent="0.2">
      <c r="A7487" s="1" t="str">
        <f t="shared" si="29"/>
        <v>OFVP</v>
      </c>
      <c r="E7487" s="1" t="s">
        <v>352</v>
      </c>
      <c r="G7487" s="38"/>
      <c r="H7487" s="39"/>
      <c r="M7487" s="1">
        <f>IF(ISNUMBER(MATCH(E7487,_xlfn.VSTACK('VLookup Lists'!$E$2:$E$17,'VLookup Lists'!$H$2:$H$38,'VLookup Lists'!$J$2:$J$8),0)),1,0)</f>
        <v>0</v>
      </c>
      <c r="N7487" s="1" t="str">
        <f>IFERROR(IF(VLOOKUP($D7487,'VLookup Lists'!$B$11:$C$29,2,FALSE)="FLIP",1,0),"")</f>
        <v/>
      </c>
      <c r="O7487" s="1" t="b">
        <f>ISNUMBER(MATCH($E7487,'VLookup Lists'!$E$2:$E$17,0))</f>
        <v>0</v>
      </c>
    </row>
    <row r="7488" spans="1:15" ht="15" customHeight="1" x14ac:dyDescent="0.2">
      <c r="A7488" s="1" t="str">
        <f t="shared" si="29"/>
        <v>OFVP</v>
      </c>
      <c r="E7488" s="1" t="s">
        <v>352</v>
      </c>
      <c r="G7488" s="38"/>
      <c r="H7488" s="39"/>
      <c r="M7488" s="1">
        <f>IF(ISNUMBER(MATCH(E7488,_xlfn.VSTACK('VLookup Lists'!$E$2:$E$17,'VLookup Lists'!$H$2:$H$38,'VLookup Lists'!$J$2:$J$8),0)),1,0)</f>
        <v>0</v>
      </c>
      <c r="N7488" s="1" t="str">
        <f>IFERROR(IF(VLOOKUP($D7488,'VLookup Lists'!$B$11:$C$29,2,FALSE)="FLIP",1,0),"")</f>
        <v/>
      </c>
      <c r="O7488" s="1" t="b">
        <f>ISNUMBER(MATCH($E7488,'VLookup Lists'!$E$2:$E$17,0))</f>
        <v>0</v>
      </c>
    </row>
    <row r="7489" spans="1:15" ht="15" customHeight="1" x14ac:dyDescent="0.2">
      <c r="A7489" s="1" t="str">
        <f t="shared" si="29"/>
        <v>OFVP</v>
      </c>
      <c r="E7489" s="1" t="s">
        <v>352</v>
      </c>
      <c r="G7489" s="38"/>
      <c r="H7489" s="39"/>
      <c r="M7489" s="1">
        <f>IF(ISNUMBER(MATCH(E7489,_xlfn.VSTACK('VLookup Lists'!$E$2:$E$17,'VLookup Lists'!$H$2:$H$38,'VLookup Lists'!$J$2:$J$8),0)),1,0)</f>
        <v>0</v>
      </c>
      <c r="N7489" s="1" t="str">
        <f>IFERROR(IF(VLOOKUP($D7489,'VLookup Lists'!$B$11:$C$29,2,FALSE)="FLIP",1,0),"")</f>
        <v/>
      </c>
      <c r="O7489" s="1" t="b">
        <f>ISNUMBER(MATCH($E7489,'VLookup Lists'!$E$2:$E$17,0))</f>
        <v>0</v>
      </c>
    </row>
    <row r="7490" spans="1:15" ht="15" customHeight="1" x14ac:dyDescent="0.2">
      <c r="A7490" s="1" t="str">
        <f t="shared" si="29"/>
        <v>OFVP</v>
      </c>
      <c r="E7490" s="1" t="s">
        <v>352</v>
      </c>
      <c r="G7490" s="38"/>
      <c r="H7490" s="39"/>
      <c r="M7490" s="1">
        <f>IF(ISNUMBER(MATCH(E7490,_xlfn.VSTACK('VLookup Lists'!$E$2:$E$17,'VLookup Lists'!$H$2:$H$38,'VLookup Lists'!$J$2:$J$8),0)),1,0)</f>
        <v>0</v>
      </c>
      <c r="N7490" s="1" t="str">
        <f>IFERROR(IF(VLOOKUP($D7490,'VLookup Lists'!$B$11:$C$29,2,FALSE)="FLIP",1,0),"")</f>
        <v/>
      </c>
      <c r="O7490" s="1" t="b">
        <f>ISNUMBER(MATCH($E7490,'VLookup Lists'!$E$2:$E$17,0))</f>
        <v>0</v>
      </c>
    </row>
    <row r="7491" spans="1:15" ht="15" customHeight="1" x14ac:dyDescent="0.2">
      <c r="A7491" s="1" t="str">
        <f t="shared" si="29"/>
        <v>OFVP</v>
      </c>
      <c r="E7491" s="1" t="s">
        <v>352</v>
      </c>
      <c r="G7491" s="38"/>
      <c r="H7491" s="39"/>
      <c r="M7491" s="1">
        <f>IF(ISNUMBER(MATCH(E7491,_xlfn.VSTACK('VLookup Lists'!$E$2:$E$17,'VLookup Lists'!$H$2:$H$38,'VLookup Lists'!$J$2:$J$8),0)),1,0)</f>
        <v>0</v>
      </c>
      <c r="N7491" s="1" t="str">
        <f>IFERROR(IF(VLOOKUP($D7491,'VLookup Lists'!$B$11:$C$29,2,FALSE)="FLIP",1,0),"")</f>
        <v/>
      </c>
      <c r="O7491" s="1" t="b">
        <f>ISNUMBER(MATCH($E7491,'VLookup Lists'!$E$2:$E$17,0))</f>
        <v>0</v>
      </c>
    </row>
    <row r="7492" spans="1:15" ht="15" customHeight="1" x14ac:dyDescent="0.2">
      <c r="A7492" s="1" t="str">
        <f t="shared" si="29"/>
        <v>OFVP</v>
      </c>
      <c r="E7492" s="1" t="s">
        <v>352</v>
      </c>
      <c r="G7492" s="38"/>
      <c r="H7492" s="39"/>
      <c r="M7492" s="1">
        <f>IF(ISNUMBER(MATCH(E7492,_xlfn.VSTACK('VLookup Lists'!$E$2:$E$17,'VLookup Lists'!$H$2:$H$38,'VLookup Lists'!$J$2:$J$8),0)),1,0)</f>
        <v>0</v>
      </c>
      <c r="N7492" s="1" t="str">
        <f>IFERROR(IF(VLOOKUP($D7492,'VLookup Lists'!$B$11:$C$29,2,FALSE)="FLIP",1,0),"")</f>
        <v/>
      </c>
      <c r="O7492" s="1" t="b">
        <f>ISNUMBER(MATCH($E7492,'VLookup Lists'!$E$2:$E$17,0))</f>
        <v>0</v>
      </c>
    </row>
    <row r="7493" spans="1:15" ht="15" customHeight="1" x14ac:dyDescent="0.2">
      <c r="A7493" s="1" t="str">
        <f t="shared" si="29"/>
        <v>OFVP</v>
      </c>
      <c r="E7493" s="1" t="s">
        <v>352</v>
      </c>
      <c r="G7493" s="38"/>
      <c r="H7493" s="39"/>
      <c r="M7493" s="1">
        <f>IF(ISNUMBER(MATCH(E7493,_xlfn.VSTACK('VLookup Lists'!$E$2:$E$17,'VLookup Lists'!$H$2:$H$38,'VLookup Lists'!$J$2:$J$8),0)),1,0)</f>
        <v>0</v>
      </c>
      <c r="N7493" s="1" t="str">
        <f>IFERROR(IF(VLOOKUP($D7493,'VLookup Lists'!$B$11:$C$29,2,FALSE)="FLIP",1,0),"")</f>
        <v/>
      </c>
      <c r="O7493" s="1" t="b">
        <f>ISNUMBER(MATCH($E7493,'VLookup Lists'!$E$2:$E$17,0))</f>
        <v>0</v>
      </c>
    </row>
    <row r="7494" spans="1:15" ht="15" customHeight="1" x14ac:dyDescent="0.2">
      <c r="A7494" s="1" t="str">
        <f t="shared" si="29"/>
        <v>OFVP</v>
      </c>
      <c r="E7494" s="1" t="s">
        <v>352</v>
      </c>
      <c r="G7494" s="38"/>
      <c r="H7494" s="39"/>
      <c r="M7494" s="1">
        <f>IF(ISNUMBER(MATCH(E7494,_xlfn.VSTACK('VLookup Lists'!$E$2:$E$17,'VLookup Lists'!$H$2:$H$38,'VLookup Lists'!$J$2:$J$8),0)),1,0)</f>
        <v>0</v>
      </c>
      <c r="N7494" s="1" t="str">
        <f>IFERROR(IF(VLOOKUP($D7494,'VLookup Lists'!$B$11:$C$29,2,FALSE)="FLIP",1,0),"")</f>
        <v/>
      </c>
      <c r="O7494" s="1" t="b">
        <f>ISNUMBER(MATCH($E7494,'VLookup Lists'!$E$2:$E$17,0))</f>
        <v>0</v>
      </c>
    </row>
    <row r="7495" spans="1:15" ht="15" customHeight="1" x14ac:dyDescent="0.2">
      <c r="A7495" s="1" t="str">
        <f t="shared" si="29"/>
        <v>OFVP</v>
      </c>
      <c r="E7495" s="1" t="s">
        <v>352</v>
      </c>
      <c r="G7495" s="38"/>
      <c r="H7495" s="39"/>
      <c r="M7495" s="1">
        <f>IF(ISNUMBER(MATCH(E7495,_xlfn.VSTACK('VLookup Lists'!$E$2:$E$17,'VLookup Lists'!$H$2:$H$38,'VLookup Lists'!$J$2:$J$8),0)),1,0)</f>
        <v>0</v>
      </c>
      <c r="N7495" s="1" t="str">
        <f>IFERROR(IF(VLOOKUP($D7495,'VLookup Lists'!$B$11:$C$29,2,FALSE)="FLIP",1,0),"")</f>
        <v/>
      </c>
      <c r="O7495" s="1" t="b">
        <f>ISNUMBER(MATCH($E7495,'VLookup Lists'!$E$2:$E$17,0))</f>
        <v>0</v>
      </c>
    </row>
    <row r="7496" spans="1:15" ht="15" customHeight="1" x14ac:dyDescent="0.2">
      <c r="A7496" s="1" t="str">
        <f t="shared" si="29"/>
        <v>OFVP</v>
      </c>
      <c r="E7496" s="1" t="s">
        <v>352</v>
      </c>
      <c r="G7496" s="38"/>
      <c r="H7496" s="39"/>
      <c r="M7496" s="1">
        <f>IF(ISNUMBER(MATCH(E7496,_xlfn.VSTACK('VLookup Lists'!$E$2:$E$17,'VLookup Lists'!$H$2:$H$38,'VLookup Lists'!$J$2:$J$8),0)),1,0)</f>
        <v>0</v>
      </c>
      <c r="N7496" s="1" t="str">
        <f>IFERROR(IF(VLOOKUP($D7496,'VLookup Lists'!$B$11:$C$29,2,FALSE)="FLIP",1,0),"")</f>
        <v/>
      </c>
      <c r="O7496" s="1" t="b">
        <f>ISNUMBER(MATCH($E7496,'VLookup Lists'!$E$2:$E$17,0))</f>
        <v>0</v>
      </c>
    </row>
    <row r="7497" spans="1:15" ht="15" customHeight="1" x14ac:dyDescent="0.2">
      <c r="A7497" s="1" t="str">
        <f t="shared" si="29"/>
        <v>OFVP</v>
      </c>
      <c r="E7497" s="1" t="s">
        <v>352</v>
      </c>
      <c r="G7497" s="38"/>
      <c r="H7497" s="39"/>
      <c r="M7497" s="1">
        <f>IF(ISNUMBER(MATCH(E7497,_xlfn.VSTACK('VLookup Lists'!$E$2:$E$17,'VLookup Lists'!$H$2:$H$38,'VLookup Lists'!$J$2:$J$8),0)),1,0)</f>
        <v>0</v>
      </c>
      <c r="N7497" s="1" t="str">
        <f>IFERROR(IF(VLOOKUP($D7497,'VLookup Lists'!$B$11:$C$29,2,FALSE)="FLIP",1,0),"")</f>
        <v/>
      </c>
      <c r="O7497" s="1" t="b">
        <f>ISNUMBER(MATCH($E7497,'VLookup Lists'!$E$2:$E$17,0))</f>
        <v>0</v>
      </c>
    </row>
    <row r="7498" spans="1:15" ht="15" customHeight="1" x14ac:dyDescent="0.2">
      <c r="A7498" s="1" t="str">
        <f t="shared" si="29"/>
        <v>OFVP</v>
      </c>
      <c r="E7498" s="1" t="s">
        <v>352</v>
      </c>
      <c r="G7498" s="38"/>
      <c r="H7498" s="39"/>
      <c r="M7498" s="1">
        <f>IF(ISNUMBER(MATCH(E7498,_xlfn.VSTACK('VLookup Lists'!$E$2:$E$17,'VLookup Lists'!$H$2:$H$38,'VLookup Lists'!$J$2:$J$8),0)),1,0)</f>
        <v>0</v>
      </c>
      <c r="N7498" s="1" t="str">
        <f>IFERROR(IF(VLOOKUP($D7498,'VLookup Lists'!$B$11:$C$29,2,FALSE)="FLIP",1,0),"")</f>
        <v/>
      </c>
      <c r="O7498" s="1" t="b">
        <f>ISNUMBER(MATCH($E7498,'VLookup Lists'!$E$2:$E$17,0))</f>
        <v>0</v>
      </c>
    </row>
    <row r="7499" spans="1:15" ht="15" customHeight="1" x14ac:dyDescent="0.2">
      <c r="A7499" s="1" t="str">
        <f t="shared" si="29"/>
        <v>OFVP</v>
      </c>
      <c r="E7499" s="1" t="s">
        <v>352</v>
      </c>
      <c r="G7499" s="38"/>
      <c r="H7499" s="39"/>
      <c r="M7499" s="1">
        <f>IF(ISNUMBER(MATCH(E7499,_xlfn.VSTACK('VLookup Lists'!$E$2:$E$17,'VLookup Lists'!$H$2:$H$38,'VLookup Lists'!$J$2:$J$8),0)),1,0)</f>
        <v>0</v>
      </c>
      <c r="N7499" s="1" t="str">
        <f>IFERROR(IF(VLOOKUP($D7499,'VLookup Lists'!$B$11:$C$29,2,FALSE)="FLIP",1,0),"")</f>
        <v/>
      </c>
      <c r="O7499" s="1" t="b">
        <f>ISNUMBER(MATCH($E7499,'VLookup Lists'!$E$2:$E$17,0))</f>
        <v>0</v>
      </c>
    </row>
    <row r="7500" spans="1:15" ht="15" customHeight="1" x14ac:dyDescent="0.2">
      <c r="A7500" s="1" t="str">
        <f t="shared" si="29"/>
        <v>OFVP</v>
      </c>
      <c r="E7500" s="1" t="s">
        <v>352</v>
      </c>
      <c r="G7500" s="38"/>
      <c r="H7500" s="39"/>
      <c r="M7500" s="1">
        <f>IF(ISNUMBER(MATCH(E7500,_xlfn.VSTACK('VLookup Lists'!$E$2:$E$17,'VLookup Lists'!$H$2:$H$38,'VLookup Lists'!$J$2:$J$8),0)),1,0)</f>
        <v>0</v>
      </c>
      <c r="N7500" s="1" t="str">
        <f>IFERROR(IF(VLOOKUP($D7500,'VLookup Lists'!$B$11:$C$29,2,FALSE)="FLIP",1,0),"")</f>
        <v/>
      </c>
      <c r="O7500" s="1" t="b">
        <f>ISNUMBER(MATCH($E7500,'VLookup Lists'!$E$2:$E$17,0))</f>
        <v>0</v>
      </c>
    </row>
    <row r="7501" spans="1:15" ht="15" customHeight="1" x14ac:dyDescent="0.2">
      <c r="A7501" s="1" t="str">
        <f t="shared" si="29"/>
        <v>OFVP</v>
      </c>
      <c r="E7501" s="1" t="s">
        <v>352</v>
      </c>
      <c r="G7501" s="38"/>
      <c r="H7501" s="39"/>
      <c r="M7501" s="1">
        <f>IF(ISNUMBER(MATCH(E7501,_xlfn.VSTACK('VLookup Lists'!$E$2:$E$17,'VLookup Lists'!$H$2:$H$38,'VLookup Lists'!$J$2:$J$8),0)),1,0)</f>
        <v>0</v>
      </c>
      <c r="N7501" s="1" t="str">
        <f>IFERROR(IF(VLOOKUP($D7501,'VLookup Lists'!$B$11:$C$29,2,FALSE)="FLIP",1,0),"")</f>
        <v/>
      </c>
      <c r="O7501" s="1" t="b">
        <f>ISNUMBER(MATCH($E7501,'VLookup Lists'!$E$2:$E$17,0))</f>
        <v>0</v>
      </c>
    </row>
    <row r="7502" spans="1:15" ht="15" customHeight="1" x14ac:dyDescent="0.2">
      <c r="A7502" s="1" t="str">
        <f t="shared" si="29"/>
        <v>OFVP</v>
      </c>
      <c r="E7502" s="1" t="s">
        <v>352</v>
      </c>
      <c r="G7502" s="38"/>
      <c r="H7502" s="39"/>
      <c r="M7502" s="1">
        <f>IF(ISNUMBER(MATCH(E7502,_xlfn.VSTACK('VLookup Lists'!$E$2:$E$17,'VLookup Lists'!$H$2:$H$38,'VLookup Lists'!$J$2:$J$8),0)),1,0)</f>
        <v>0</v>
      </c>
      <c r="N7502" s="1" t="str">
        <f>IFERROR(IF(VLOOKUP($D7502,'VLookup Lists'!$B$11:$C$29,2,FALSE)="FLIP",1,0),"")</f>
        <v/>
      </c>
      <c r="O7502" s="1" t="b">
        <f>ISNUMBER(MATCH($E7502,'VLookup Lists'!$E$2:$E$17,0))</f>
        <v>0</v>
      </c>
    </row>
    <row r="7503" spans="1:15" ht="15" customHeight="1" x14ac:dyDescent="0.2">
      <c r="A7503" s="1" t="str">
        <f t="shared" si="29"/>
        <v>OFVP</v>
      </c>
      <c r="E7503" s="1" t="s">
        <v>352</v>
      </c>
      <c r="G7503" s="38"/>
      <c r="H7503" s="39"/>
      <c r="M7503" s="1">
        <f>IF(ISNUMBER(MATCH(E7503,_xlfn.VSTACK('VLookup Lists'!$E$2:$E$17,'VLookup Lists'!$H$2:$H$38,'VLookup Lists'!$J$2:$J$8),0)),1,0)</f>
        <v>0</v>
      </c>
      <c r="N7503" s="1" t="str">
        <f>IFERROR(IF(VLOOKUP($D7503,'VLookup Lists'!$B$11:$C$29,2,FALSE)="FLIP",1,0),"")</f>
        <v/>
      </c>
      <c r="O7503" s="1" t="b">
        <f>ISNUMBER(MATCH($E7503,'VLookup Lists'!$E$2:$E$17,0))</f>
        <v>0</v>
      </c>
    </row>
    <row r="7504" spans="1:15" ht="15" customHeight="1" x14ac:dyDescent="0.2">
      <c r="A7504" s="1" t="str">
        <f t="shared" si="29"/>
        <v>OFVP</v>
      </c>
      <c r="E7504" s="1" t="s">
        <v>352</v>
      </c>
      <c r="G7504" s="38"/>
      <c r="H7504" s="39"/>
      <c r="M7504" s="1">
        <f>IF(ISNUMBER(MATCH(E7504,_xlfn.VSTACK('VLookup Lists'!$E$2:$E$17,'VLookup Lists'!$H$2:$H$38,'VLookup Lists'!$J$2:$J$8),0)),1,0)</f>
        <v>0</v>
      </c>
      <c r="N7504" s="1" t="str">
        <f>IFERROR(IF(VLOOKUP($D7504,'VLookup Lists'!$B$11:$C$29,2,FALSE)="FLIP",1,0),"")</f>
        <v/>
      </c>
      <c r="O7504" s="1" t="b">
        <f>ISNUMBER(MATCH($E7504,'VLookup Lists'!$E$2:$E$17,0))</f>
        <v>0</v>
      </c>
    </row>
    <row r="7505" spans="1:15" ht="15" customHeight="1" x14ac:dyDescent="0.2">
      <c r="A7505" s="1" t="str">
        <f t="shared" si="29"/>
        <v>OFVP</v>
      </c>
      <c r="E7505" s="1" t="s">
        <v>352</v>
      </c>
      <c r="G7505" s="38"/>
      <c r="H7505" s="39"/>
      <c r="M7505" s="1">
        <f>IF(ISNUMBER(MATCH(E7505,_xlfn.VSTACK('VLookup Lists'!$E$2:$E$17,'VLookup Lists'!$H$2:$H$38,'VLookup Lists'!$J$2:$J$8),0)),1,0)</f>
        <v>0</v>
      </c>
      <c r="N7505" s="1" t="str">
        <f>IFERROR(IF(VLOOKUP($D7505,'VLookup Lists'!$B$11:$C$29,2,FALSE)="FLIP",1,0),"")</f>
        <v/>
      </c>
      <c r="O7505" s="1" t="b">
        <f>ISNUMBER(MATCH($E7505,'VLookup Lists'!$E$2:$E$17,0))</f>
        <v>0</v>
      </c>
    </row>
    <row r="7506" spans="1:15" ht="15" customHeight="1" x14ac:dyDescent="0.2">
      <c r="A7506" s="1" t="str">
        <f t="shared" si="29"/>
        <v>OFVP</v>
      </c>
      <c r="E7506" s="1" t="s">
        <v>352</v>
      </c>
      <c r="G7506" s="38"/>
      <c r="H7506" s="39"/>
      <c r="M7506" s="1">
        <f>IF(ISNUMBER(MATCH(E7506,_xlfn.VSTACK('VLookup Lists'!$E$2:$E$17,'VLookup Lists'!$H$2:$H$38,'VLookup Lists'!$J$2:$J$8),0)),1,0)</f>
        <v>0</v>
      </c>
      <c r="N7506" s="1" t="str">
        <f>IFERROR(IF(VLOOKUP($D7506,'VLookup Lists'!$B$11:$C$29,2,FALSE)="FLIP",1,0),"")</f>
        <v/>
      </c>
      <c r="O7506" s="1" t="b">
        <f>ISNUMBER(MATCH($E7506,'VLookup Lists'!$E$2:$E$17,0))</f>
        <v>0</v>
      </c>
    </row>
    <row r="7507" spans="1:15" ht="15" customHeight="1" x14ac:dyDescent="0.2">
      <c r="A7507" s="1" t="str">
        <f t="shared" si="29"/>
        <v>OFVP</v>
      </c>
      <c r="E7507" s="1" t="s">
        <v>352</v>
      </c>
      <c r="G7507" s="38"/>
      <c r="H7507" s="39"/>
      <c r="M7507" s="1">
        <f>IF(ISNUMBER(MATCH(E7507,_xlfn.VSTACK('VLookup Lists'!$E$2:$E$17,'VLookup Lists'!$H$2:$H$38,'VLookup Lists'!$J$2:$J$8),0)),1,0)</f>
        <v>0</v>
      </c>
      <c r="N7507" s="1" t="str">
        <f>IFERROR(IF(VLOOKUP($D7507,'VLookup Lists'!$B$11:$C$29,2,FALSE)="FLIP",1,0),"")</f>
        <v/>
      </c>
      <c r="O7507" s="1" t="b">
        <f>ISNUMBER(MATCH($E7507,'VLookup Lists'!$E$2:$E$17,0))</f>
        <v>0</v>
      </c>
    </row>
    <row r="7508" spans="1:15" ht="15" customHeight="1" x14ac:dyDescent="0.2">
      <c r="A7508" s="1" t="str">
        <f t="shared" si="29"/>
        <v>OFVP</v>
      </c>
      <c r="E7508" s="1" t="s">
        <v>352</v>
      </c>
      <c r="G7508" s="38"/>
      <c r="H7508" s="39"/>
      <c r="M7508" s="1">
        <f>IF(ISNUMBER(MATCH(E7508,_xlfn.VSTACK('VLookup Lists'!$E$2:$E$17,'VLookup Lists'!$H$2:$H$38,'VLookup Lists'!$J$2:$J$8),0)),1,0)</f>
        <v>0</v>
      </c>
      <c r="N7508" s="1" t="str">
        <f>IFERROR(IF(VLOOKUP($D7508,'VLookup Lists'!$B$11:$C$29,2,FALSE)="FLIP",1,0),"")</f>
        <v/>
      </c>
      <c r="O7508" s="1" t="b">
        <f>ISNUMBER(MATCH($E7508,'VLookup Lists'!$E$2:$E$17,0))</f>
        <v>0</v>
      </c>
    </row>
    <row r="7509" spans="1:15" ht="15" customHeight="1" x14ac:dyDescent="0.2">
      <c r="A7509" s="1" t="str">
        <f t="shared" si="29"/>
        <v>OFVP</v>
      </c>
      <c r="E7509" s="1" t="s">
        <v>352</v>
      </c>
      <c r="G7509" s="38"/>
      <c r="H7509" s="39"/>
      <c r="M7509" s="1">
        <f>IF(ISNUMBER(MATCH(E7509,_xlfn.VSTACK('VLookup Lists'!$E$2:$E$17,'VLookup Lists'!$H$2:$H$38,'VLookup Lists'!$J$2:$J$8),0)),1,0)</f>
        <v>0</v>
      </c>
      <c r="N7509" s="1" t="str">
        <f>IFERROR(IF(VLOOKUP($D7509,'VLookup Lists'!$B$11:$C$29,2,FALSE)="FLIP",1,0),"")</f>
        <v/>
      </c>
      <c r="O7509" s="1" t="b">
        <f>ISNUMBER(MATCH($E7509,'VLookup Lists'!$E$2:$E$17,0))</f>
        <v>0</v>
      </c>
    </row>
    <row r="7510" spans="1:15" ht="15" customHeight="1" x14ac:dyDescent="0.2">
      <c r="A7510" s="1" t="str">
        <f t="shared" si="29"/>
        <v>OFVP</v>
      </c>
      <c r="E7510" s="1" t="s">
        <v>352</v>
      </c>
      <c r="G7510" s="38"/>
      <c r="H7510" s="39"/>
      <c r="M7510" s="1">
        <f>IF(ISNUMBER(MATCH(E7510,_xlfn.VSTACK('VLookup Lists'!$E$2:$E$17,'VLookup Lists'!$H$2:$H$38,'VLookup Lists'!$J$2:$J$8),0)),1,0)</f>
        <v>0</v>
      </c>
      <c r="N7510" s="1" t="str">
        <f>IFERROR(IF(VLOOKUP($D7510,'VLookup Lists'!$B$11:$C$29,2,FALSE)="FLIP",1,0),"")</f>
        <v/>
      </c>
      <c r="O7510" s="1" t="b">
        <f>ISNUMBER(MATCH($E7510,'VLookup Lists'!$E$2:$E$17,0))</f>
        <v>0</v>
      </c>
    </row>
    <row r="7511" spans="1:15" ht="15" customHeight="1" x14ac:dyDescent="0.2">
      <c r="A7511" s="1" t="str">
        <f t="shared" si="29"/>
        <v>OFVP</v>
      </c>
      <c r="E7511" s="1" t="s">
        <v>352</v>
      </c>
      <c r="G7511" s="38"/>
      <c r="H7511" s="39"/>
      <c r="M7511" s="1">
        <f>IF(ISNUMBER(MATCH(E7511,_xlfn.VSTACK('VLookup Lists'!$E$2:$E$17,'VLookup Lists'!$H$2:$H$38,'VLookup Lists'!$J$2:$J$8),0)),1,0)</f>
        <v>0</v>
      </c>
      <c r="N7511" s="1" t="str">
        <f>IFERROR(IF(VLOOKUP($D7511,'VLookup Lists'!$B$11:$C$29,2,FALSE)="FLIP",1,0),"")</f>
        <v/>
      </c>
      <c r="O7511" s="1" t="b">
        <f>ISNUMBER(MATCH($E7511,'VLookup Lists'!$E$2:$E$17,0))</f>
        <v>0</v>
      </c>
    </row>
    <row r="7512" spans="1:15" ht="15" customHeight="1" x14ac:dyDescent="0.2">
      <c r="A7512" s="1" t="str">
        <f t="shared" si="29"/>
        <v>OFVP</v>
      </c>
      <c r="E7512" s="1" t="s">
        <v>352</v>
      </c>
      <c r="G7512" s="38"/>
      <c r="H7512" s="39"/>
      <c r="M7512" s="1">
        <f>IF(ISNUMBER(MATCH(E7512,_xlfn.VSTACK('VLookup Lists'!$E$2:$E$17,'VLookup Lists'!$H$2:$H$38,'VLookup Lists'!$J$2:$J$8),0)),1,0)</f>
        <v>0</v>
      </c>
      <c r="N7512" s="1" t="str">
        <f>IFERROR(IF(VLOOKUP($D7512,'VLookup Lists'!$B$11:$C$29,2,FALSE)="FLIP",1,0),"")</f>
        <v/>
      </c>
      <c r="O7512" s="1" t="b">
        <f>ISNUMBER(MATCH($E7512,'VLookup Lists'!$E$2:$E$17,0))</f>
        <v>0</v>
      </c>
    </row>
    <row r="7513" spans="1:15" ht="15" customHeight="1" x14ac:dyDescent="0.2">
      <c r="A7513" s="1" t="str">
        <f t="shared" si="29"/>
        <v>OFVP</v>
      </c>
      <c r="E7513" s="1" t="s">
        <v>352</v>
      </c>
      <c r="G7513" s="38"/>
      <c r="H7513" s="39"/>
      <c r="M7513" s="1">
        <f>IF(ISNUMBER(MATCH(E7513,_xlfn.VSTACK('VLookup Lists'!$E$2:$E$17,'VLookup Lists'!$H$2:$H$38,'VLookup Lists'!$J$2:$J$8),0)),1,0)</f>
        <v>0</v>
      </c>
      <c r="N7513" s="1" t="str">
        <f>IFERROR(IF(VLOOKUP($D7513,'VLookup Lists'!$B$11:$C$29,2,FALSE)="FLIP",1,0),"")</f>
        <v/>
      </c>
      <c r="O7513" s="1" t="b">
        <f>ISNUMBER(MATCH($E7513,'VLookup Lists'!$E$2:$E$17,0))</f>
        <v>0</v>
      </c>
    </row>
    <row r="7514" spans="1:15" ht="15" customHeight="1" x14ac:dyDescent="0.2">
      <c r="A7514" s="1" t="str">
        <f t="shared" si="29"/>
        <v>OFVP</v>
      </c>
      <c r="E7514" s="1" t="s">
        <v>352</v>
      </c>
      <c r="G7514" s="38"/>
      <c r="H7514" s="39"/>
      <c r="M7514" s="1">
        <f>IF(ISNUMBER(MATCH(E7514,_xlfn.VSTACK('VLookup Lists'!$E$2:$E$17,'VLookup Lists'!$H$2:$H$38,'VLookup Lists'!$J$2:$J$8),0)),1,0)</f>
        <v>0</v>
      </c>
      <c r="N7514" s="1" t="str">
        <f>IFERROR(IF(VLOOKUP($D7514,'VLookup Lists'!$B$11:$C$29,2,FALSE)="FLIP",1,0),"")</f>
        <v/>
      </c>
      <c r="O7514" s="1" t="b">
        <f>ISNUMBER(MATCH($E7514,'VLookup Lists'!$E$2:$E$17,0))</f>
        <v>0</v>
      </c>
    </row>
    <row r="7515" spans="1:15" ht="15" customHeight="1" x14ac:dyDescent="0.2">
      <c r="A7515" s="1" t="str">
        <f t="shared" si="29"/>
        <v>OFVP</v>
      </c>
      <c r="E7515" s="1" t="s">
        <v>352</v>
      </c>
      <c r="G7515" s="38"/>
      <c r="H7515" s="39"/>
      <c r="M7515" s="1">
        <f>IF(ISNUMBER(MATCH(E7515,_xlfn.VSTACK('VLookup Lists'!$E$2:$E$17,'VLookup Lists'!$H$2:$H$38,'VLookup Lists'!$J$2:$J$8),0)),1,0)</f>
        <v>0</v>
      </c>
      <c r="N7515" s="1" t="str">
        <f>IFERROR(IF(VLOOKUP($D7515,'VLookup Lists'!$B$11:$C$29,2,FALSE)="FLIP",1,0),"")</f>
        <v/>
      </c>
      <c r="O7515" s="1" t="b">
        <f>ISNUMBER(MATCH($E7515,'VLookup Lists'!$E$2:$E$17,0))</f>
        <v>0</v>
      </c>
    </row>
    <row r="7516" spans="1:15" ht="15" customHeight="1" x14ac:dyDescent="0.2">
      <c r="A7516" s="1" t="str">
        <f t="shared" si="29"/>
        <v>OFVP</v>
      </c>
      <c r="E7516" s="1" t="s">
        <v>352</v>
      </c>
      <c r="G7516" s="38"/>
      <c r="H7516" s="39"/>
      <c r="M7516" s="1">
        <f>IF(ISNUMBER(MATCH(E7516,_xlfn.VSTACK('VLookup Lists'!$E$2:$E$17,'VLookup Lists'!$H$2:$H$38,'VLookup Lists'!$J$2:$J$8),0)),1,0)</f>
        <v>0</v>
      </c>
      <c r="N7516" s="1" t="str">
        <f>IFERROR(IF(VLOOKUP($D7516,'VLookup Lists'!$B$11:$C$29,2,FALSE)="FLIP",1,0),"")</f>
        <v/>
      </c>
      <c r="O7516" s="1" t="b">
        <f>ISNUMBER(MATCH($E7516,'VLookup Lists'!$E$2:$E$17,0))</f>
        <v>0</v>
      </c>
    </row>
    <row r="7517" spans="1:15" ht="15" customHeight="1" x14ac:dyDescent="0.2">
      <c r="A7517" s="1" t="str">
        <f t="shared" si="29"/>
        <v>OFVP</v>
      </c>
      <c r="E7517" s="1" t="s">
        <v>352</v>
      </c>
      <c r="G7517" s="38"/>
      <c r="H7517" s="39"/>
      <c r="M7517" s="1">
        <f>IF(ISNUMBER(MATCH(E7517,_xlfn.VSTACK('VLookup Lists'!$E$2:$E$17,'VLookup Lists'!$H$2:$H$38,'VLookup Lists'!$J$2:$J$8),0)),1,0)</f>
        <v>0</v>
      </c>
      <c r="N7517" s="1" t="str">
        <f>IFERROR(IF(VLOOKUP($D7517,'VLookup Lists'!$B$11:$C$29,2,FALSE)="FLIP",1,0),"")</f>
        <v/>
      </c>
      <c r="O7517" s="1" t="b">
        <f>ISNUMBER(MATCH($E7517,'VLookup Lists'!$E$2:$E$17,0))</f>
        <v>0</v>
      </c>
    </row>
    <row r="7518" spans="1:15" ht="15" customHeight="1" x14ac:dyDescent="0.2">
      <c r="A7518" s="1" t="str">
        <f t="shared" si="29"/>
        <v>OFVP</v>
      </c>
      <c r="E7518" s="1" t="s">
        <v>352</v>
      </c>
      <c r="G7518" s="38"/>
      <c r="H7518" s="39"/>
      <c r="M7518" s="1">
        <f>IF(ISNUMBER(MATCH(E7518,_xlfn.VSTACK('VLookup Lists'!$E$2:$E$17,'VLookup Lists'!$H$2:$H$38,'VLookup Lists'!$J$2:$J$8),0)),1,0)</f>
        <v>0</v>
      </c>
      <c r="N7518" s="1" t="str">
        <f>IFERROR(IF(VLOOKUP($D7518,'VLookup Lists'!$B$11:$C$29,2,FALSE)="FLIP",1,0),"")</f>
        <v/>
      </c>
      <c r="O7518" s="1" t="b">
        <f>ISNUMBER(MATCH($E7518,'VLookup Lists'!$E$2:$E$17,0))</f>
        <v>0</v>
      </c>
    </row>
    <row r="7519" spans="1:15" ht="15" customHeight="1" x14ac:dyDescent="0.2">
      <c r="A7519" s="1" t="str">
        <f t="shared" si="29"/>
        <v>OFVP</v>
      </c>
      <c r="E7519" s="1" t="s">
        <v>352</v>
      </c>
      <c r="G7519" s="38"/>
      <c r="H7519" s="39"/>
      <c r="M7519" s="1">
        <f>IF(ISNUMBER(MATCH(E7519,_xlfn.VSTACK('VLookup Lists'!$E$2:$E$17,'VLookup Lists'!$H$2:$H$38,'VLookup Lists'!$J$2:$J$8),0)),1,0)</f>
        <v>0</v>
      </c>
      <c r="N7519" s="1" t="str">
        <f>IFERROR(IF(VLOOKUP($D7519,'VLookup Lists'!$B$11:$C$29,2,FALSE)="FLIP",1,0),"")</f>
        <v/>
      </c>
      <c r="O7519" s="1" t="b">
        <f>ISNUMBER(MATCH($E7519,'VLookup Lists'!$E$2:$E$17,0))</f>
        <v>0</v>
      </c>
    </row>
    <row r="7520" spans="1:15" ht="15" customHeight="1" x14ac:dyDescent="0.2">
      <c r="A7520" s="1" t="str">
        <f t="shared" si="29"/>
        <v>OFVP</v>
      </c>
      <c r="E7520" s="1" t="s">
        <v>352</v>
      </c>
      <c r="G7520" s="38"/>
      <c r="H7520" s="39"/>
      <c r="M7520" s="1">
        <f>IF(ISNUMBER(MATCH(E7520,_xlfn.VSTACK('VLookup Lists'!$E$2:$E$17,'VLookup Lists'!$H$2:$H$38,'VLookup Lists'!$J$2:$J$8),0)),1,0)</f>
        <v>0</v>
      </c>
      <c r="N7520" s="1" t="str">
        <f>IFERROR(IF(VLOOKUP($D7520,'VLookup Lists'!$B$11:$C$29,2,FALSE)="FLIP",1,0),"")</f>
        <v/>
      </c>
      <c r="O7520" s="1" t="b">
        <f>ISNUMBER(MATCH($E7520,'VLookup Lists'!$E$2:$E$17,0))</f>
        <v>0</v>
      </c>
    </row>
    <row r="7521" spans="1:15" ht="15" customHeight="1" x14ac:dyDescent="0.2">
      <c r="A7521" s="1" t="str">
        <f t="shared" si="29"/>
        <v>OFVP</v>
      </c>
      <c r="E7521" s="1" t="s">
        <v>352</v>
      </c>
      <c r="G7521" s="38"/>
      <c r="H7521" s="39"/>
      <c r="M7521" s="1">
        <f>IF(ISNUMBER(MATCH(E7521,_xlfn.VSTACK('VLookup Lists'!$E$2:$E$17,'VLookup Lists'!$H$2:$H$38,'VLookup Lists'!$J$2:$J$8),0)),1,0)</f>
        <v>0</v>
      </c>
      <c r="N7521" s="1" t="str">
        <f>IFERROR(IF(VLOOKUP($D7521,'VLookup Lists'!$B$11:$C$29,2,FALSE)="FLIP",1,0),"")</f>
        <v/>
      </c>
      <c r="O7521" s="1" t="b">
        <f>ISNUMBER(MATCH($E7521,'VLookup Lists'!$E$2:$E$17,0))</f>
        <v>0</v>
      </c>
    </row>
    <row r="7522" spans="1:15" ht="15" customHeight="1" x14ac:dyDescent="0.2">
      <c r="A7522" s="1" t="str">
        <f t="shared" si="29"/>
        <v>OFVP</v>
      </c>
      <c r="E7522" s="1" t="s">
        <v>352</v>
      </c>
      <c r="G7522" s="38"/>
      <c r="H7522" s="39"/>
      <c r="M7522" s="1">
        <f>IF(ISNUMBER(MATCH(E7522,_xlfn.VSTACK('VLookup Lists'!$E$2:$E$17,'VLookup Lists'!$H$2:$H$38,'VLookup Lists'!$J$2:$J$8),0)),1,0)</f>
        <v>0</v>
      </c>
      <c r="N7522" s="1" t="str">
        <f>IFERROR(IF(VLOOKUP($D7522,'VLookup Lists'!$B$11:$C$29,2,FALSE)="FLIP",1,0),"")</f>
        <v/>
      </c>
      <c r="O7522" s="1" t="b">
        <f>ISNUMBER(MATCH($E7522,'VLookup Lists'!$E$2:$E$17,0))</f>
        <v>0</v>
      </c>
    </row>
    <row r="7523" spans="1:15" ht="15" customHeight="1" x14ac:dyDescent="0.2">
      <c r="A7523" s="1" t="str">
        <f t="shared" si="29"/>
        <v>OFVP</v>
      </c>
      <c r="E7523" s="1" t="s">
        <v>352</v>
      </c>
      <c r="G7523" s="38"/>
      <c r="H7523" s="39"/>
      <c r="M7523" s="1">
        <f>IF(ISNUMBER(MATCH(E7523,_xlfn.VSTACK('VLookup Lists'!$E$2:$E$17,'VLookup Lists'!$H$2:$H$38,'VLookup Lists'!$J$2:$J$8),0)),1,0)</f>
        <v>0</v>
      </c>
      <c r="N7523" s="1" t="str">
        <f>IFERROR(IF(VLOOKUP($D7523,'VLookup Lists'!$B$11:$C$29,2,FALSE)="FLIP",1,0),"")</f>
        <v/>
      </c>
      <c r="O7523" s="1" t="b">
        <f>ISNUMBER(MATCH($E7523,'VLookup Lists'!$E$2:$E$17,0))</f>
        <v>0</v>
      </c>
    </row>
    <row r="7524" spans="1:15" ht="15" customHeight="1" x14ac:dyDescent="0.2">
      <c r="A7524" s="1" t="str">
        <f t="shared" si="29"/>
        <v>OFVP</v>
      </c>
      <c r="E7524" s="1" t="s">
        <v>352</v>
      </c>
      <c r="G7524" s="38"/>
      <c r="H7524" s="39"/>
      <c r="M7524" s="1">
        <f>IF(ISNUMBER(MATCH(E7524,_xlfn.VSTACK('VLookup Lists'!$E$2:$E$17,'VLookup Lists'!$H$2:$H$38,'VLookup Lists'!$J$2:$J$8),0)),1,0)</f>
        <v>0</v>
      </c>
      <c r="N7524" s="1" t="str">
        <f>IFERROR(IF(VLOOKUP($D7524,'VLookup Lists'!$B$11:$C$29,2,FALSE)="FLIP",1,0),"")</f>
        <v/>
      </c>
      <c r="O7524" s="1" t="b">
        <f>ISNUMBER(MATCH($E7524,'VLookup Lists'!$E$2:$E$17,0))</f>
        <v>0</v>
      </c>
    </row>
    <row r="7525" spans="1:15" ht="15" customHeight="1" x14ac:dyDescent="0.2">
      <c r="A7525" s="1" t="str">
        <f t="shared" si="29"/>
        <v>OFVP</v>
      </c>
      <c r="E7525" s="1" t="s">
        <v>352</v>
      </c>
      <c r="G7525" s="38"/>
      <c r="H7525" s="39"/>
      <c r="M7525" s="1">
        <f>IF(ISNUMBER(MATCH(E7525,_xlfn.VSTACK('VLookup Lists'!$E$2:$E$17,'VLookup Lists'!$H$2:$H$38,'VLookup Lists'!$J$2:$J$8),0)),1,0)</f>
        <v>0</v>
      </c>
      <c r="N7525" s="1" t="str">
        <f>IFERROR(IF(VLOOKUP($D7525,'VLookup Lists'!$B$11:$C$29,2,FALSE)="FLIP",1,0),"")</f>
        <v/>
      </c>
      <c r="O7525" s="1" t="b">
        <f>ISNUMBER(MATCH($E7525,'VLookup Lists'!$E$2:$E$17,0))</f>
        <v>0</v>
      </c>
    </row>
    <row r="7526" spans="1:15" ht="15" customHeight="1" x14ac:dyDescent="0.2">
      <c r="A7526" s="1" t="str">
        <f t="shared" si="29"/>
        <v>OFVP</v>
      </c>
      <c r="E7526" s="1" t="s">
        <v>352</v>
      </c>
      <c r="G7526" s="38"/>
      <c r="H7526" s="39"/>
      <c r="M7526" s="1">
        <f>IF(ISNUMBER(MATCH(E7526,_xlfn.VSTACK('VLookup Lists'!$E$2:$E$17,'VLookup Lists'!$H$2:$H$38,'VLookup Lists'!$J$2:$J$8),0)),1,0)</f>
        <v>0</v>
      </c>
      <c r="N7526" s="1" t="str">
        <f>IFERROR(IF(VLOOKUP($D7526,'VLookup Lists'!$B$11:$C$29,2,FALSE)="FLIP",1,0),"")</f>
        <v/>
      </c>
      <c r="O7526" s="1" t="b">
        <f>ISNUMBER(MATCH($E7526,'VLookup Lists'!$E$2:$E$17,0))</f>
        <v>0</v>
      </c>
    </row>
    <row r="7527" spans="1:15" ht="15" customHeight="1" x14ac:dyDescent="0.2">
      <c r="A7527" s="1" t="str">
        <f t="shared" si="29"/>
        <v>OFVP</v>
      </c>
      <c r="E7527" s="1" t="s">
        <v>352</v>
      </c>
      <c r="G7527" s="38"/>
      <c r="H7527" s="39"/>
      <c r="M7527" s="1">
        <f>IF(ISNUMBER(MATCH(E7527,_xlfn.VSTACK('VLookup Lists'!$E$2:$E$17,'VLookup Lists'!$H$2:$H$38,'VLookup Lists'!$J$2:$J$8),0)),1,0)</f>
        <v>0</v>
      </c>
      <c r="N7527" s="1" t="str">
        <f>IFERROR(IF(VLOOKUP($D7527,'VLookup Lists'!$B$11:$C$29,2,FALSE)="FLIP",1,0),"")</f>
        <v/>
      </c>
      <c r="O7527" s="1" t="b">
        <f>ISNUMBER(MATCH($E7527,'VLookup Lists'!$E$2:$E$17,0))</f>
        <v>0</v>
      </c>
    </row>
    <row r="7528" spans="1:15" ht="15" customHeight="1" x14ac:dyDescent="0.2">
      <c r="A7528" s="1" t="str">
        <f t="shared" si="29"/>
        <v>OFVP</v>
      </c>
      <c r="E7528" s="1" t="s">
        <v>352</v>
      </c>
      <c r="G7528" s="38"/>
      <c r="H7528" s="39"/>
      <c r="M7528" s="1">
        <f>IF(ISNUMBER(MATCH(E7528,_xlfn.VSTACK('VLookup Lists'!$E$2:$E$17,'VLookup Lists'!$H$2:$H$38,'VLookup Lists'!$J$2:$J$8),0)),1,0)</f>
        <v>0</v>
      </c>
      <c r="N7528" s="1" t="str">
        <f>IFERROR(IF(VLOOKUP($D7528,'VLookup Lists'!$B$11:$C$29,2,FALSE)="FLIP",1,0),"")</f>
        <v/>
      </c>
      <c r="O7528" s="1" t="b">
        <f>ISNUMBER(MATCH($E7528,'VLookup Lists'!$E$2:$E$17,0))</f>
        <v>0</v>
      </c>
    </row>
    <row r="7529" spans="1:15" ht="15" customHeight="1" x14ac:dyDescent="0.2">
      <c r="A7529" s="1" t="str">
        <f t="shared" si="29"/>
        <v>OFVP</v>
      </c>
      <c r="E7529" s="1" t="s">
        <v>352</v>
      </c>
      <c r="G7529" s="38"/>
      <c r="H7529" s="39"/>
      <c r="M7529" s="1">
        <f>IF(ISNUMBER(MATCH(E7529,_xlfn.VSTACK('VLookup Lists'!$E$2:$E$17,'VLookup Lists'!$H$2:$H$38,'VLookup Lists'!$J$2:$J$8),0)),1,0)</f>
        <v>0</v>
      </c>
      <c r="N7529" s="1" t="str">
        <f>IFERROR(IF(VLOOKUP($D7529,'VLookup Lists'!$B$11:$C$29,2,FALSE)="FLIP",1,0),"")</f>
        <v/>
      </c>
      <c r="O7529" s="1" t="b">
        <f>ISNUMBER(MATCH($E7529,'VLookup Lists'!$E$2:$E$17,0))</f>
        <v>0</v>
      </c>
    </row>
    <row r="7530" spans="1:15" ht="15" customHeight="1" x14ac:dyDescent="0.2">
      <c r="A7530" s="1" t="str">
        <f t="shared" si="29"/>
        <v>OFVP</v>
      </c>
      <c r="E7530" s="1" t="s">
        <v>352</v>
      </c>
      <c r="G7530" s="38"/>
      <c r="H7530" s="39"/>
      <c r="M7530" s="1">
        <f>IF(ISNUMBER(MATCH(E7530,_xlfn.VSTACK('VLookup Lists'!$E$2:$E$17,'VLookup Lists'!$H$2:$H$38,'VLookup Lists'!$J$2:$J$8),0)),1,0)</f>
        <v>0</v>
      </c>
      <c r="N7530" s="1" t="str">
        <f>IFERROR(IF(VLOOKUP($D7530,'VLookup Lists'!$B$11:$C$29,2,FALSE)="FLIP",1,0),"")</f>
        <v/>
      </c>
      <c r="O7530" s="1" t="b">
        <f>ISNUMBER(MATCH($E7530,'VLookup Lists'!$E$2:$E$17,0))</f>
        <v>0</v>
      </c>
    </row>
    <row r="7531" spans="1:15" ht="15" customHeight="1" x14ac:dyDescent="0.2">
      <c r="A7531" s="1" t="str">
        <f t="shared" si="29"/>
        <v>OFVP</v>
      </c>
      <c r="E7531" s="1" t="s">
        <v>352</v>
      </c>
      <c r="G7531" s="38"/>
      <c r="H7531" s="39"/>
      <c r="M7531" s="1">
        <f>IF(ISNUMBER(MATCH(E7531,_xlfn.VSTACK('VLookup Lists'!$E$2:$E$17,'VLookup Lists'!$H$2:$H$38,'VLookup Lists'!$J$2:$J$8),0)),1,0)</f>
        <v>0</v>
      </c>
      <c r="N7531" s="1" t="str">
        <f>IFERROR(IF(VLOOKUP($D7531,'VLookup Lists'!$B$11:$C$29,2,FALSE)="FLIP",1,0),"")</f>
        <v/>
      </c>
      <c r="O7531" s="1" t="b">
        <f>ISNUMBER(MATCH($E7531,'VLookup Lists'!$E$2:$E$17,0))</f>
        <v>0</v>
      </c>
    </row>
    <row r="7532" spans="1:15" ht="15" customHeight="1" x14ac:dyDescent="0.2">
      <c r="A7532" s="1" t="str">
        <f t="shared" si="29"/>
        <v>OFVP</v>
      </c>
      <c r="E7532" s="1" t="s">
        <v>352</v>
      </c>
      <c r="G7532" s="38"/>
      <c r="H7532" s="39"/>
      <c r="M7532" s="1">
        <f>IF(ISNUMBER(MATCH(E7532,_xlfn.VSTACK('VLookup Lists'!$E$2:$E$17,'VLookup Lists'!$H$2:$H$38,'VLookup Lists'!$J$2:$J$8),0)),1,0)</f>
        <v>0</v>
      </c>
      <c r="N7532" s="1" t="str">
        <f>IFERROR(IF(VLOOKUP($D7532,'VLookup Lists'!$B$11:$C$29,2,FALSE)="FLIP",1,0),"")</f>
        <v/>
      </c>
      <c r="O7532" s="1" t="b">
        <f>ISNUMBER(MATCH($E7532,'VLookup Lists'!$E$2:$E$17,0))</f>
        <v>0</v>
      </c>
    </row>
    <row r="7533" spans="1:15" ht="15" customHeight="1" x14ac:dyDescent="0.2">
      <c r="A7533" s="1" t="str">
        <f t="shared" si="29"/>
        <v>OFVP</v>
      </c>
      <c r="E7533" s="1" t="s">
        <v>352</v>
      </c>
      <c r="G7533" s="38"/>
      <c r="H7533" s="39"/>
      <c r="M7533" s="1">
        <f>IF(ISNUMBER(MATCH(E7533,_xlfn.VSTACK('VLookup Lists'!$E$2:$E$17,'VLookup Lists'!$H$2:$H$38,'VLookup Lists'!$J$2:$J$8),0)),1,0)</f>
        <v>0</v>
      </c>
      <c r="N7533" s="1" t="str">
        <f>IFERROR(IF(VLOOKUP($D7533,'VLookup Lists'!$B$11:$C$29,2,FALSE)="FLIP",1,0),"")</f>
        <v/>
      </c>
      <c r="O7533" s="1" t="b">
        <f>ISNUMBER(MATCH($E7533,'VLookup Lists'!$E$2:$E$17,0))</f>
        <v>0</v>
      </c>
    </row>
    <row r="7534" spans="1:15" ht="15" customHeight="1" x14ac:dyDescent="0.2">
      <c r="A7534" s="1" t="str">
        <f t="shared" si="29"/>
        <v>OFVP</v>
      </c>
      <c r="E7534" s="1" t="s">
        <v>352</v>
      </c>
      <c r="G7534" s="38"/>
      <c r="H7534" s="39"/>
      <c r="M7534" s="1">
        <f>IF(ISNUMBER(MATCH(E7534,_xlfn.VSTACK('VLookup Lists'!$E$2:$E$17,'VLookup Lists'!$H$2:$H$38,'VLookup Lists'!$J$2:$J$8),0)),1,0)</f>
        <v>0</v>
      </c>
      <c r="N7534" s="1" t="str">
        <f>IFERROR(IF(VLOOKUP($D7534,'VLookup Lists'!$B$11:$C$29,2,FALSE)="FLIP",1,0),"")</f>
        <v/>
      </c>
      <c r="O7534" s="1" t="b">
        <f>ISNUMBER(MATCH($E7534,'VLookup Lists'!$E$2:$E$17,0))</f>
        <v>0</v>
      </c>
    </row>
    <row r="7535" spans="1:15" ht="15" customHeight="1" x14ac:dyDescent="0.2">
      <c r="A7535" s="1" t="str">
        <f t="shared" si="29"/>
        <v>OFVP</v>
      </c>
      <c r="E7535" s="1" t="s">
        <v>352</v>
      </c>
      <c r="G7535" s="38"/>
      <c r="H7535" s="39"/>
      <c r="M7535" s="1">
        <f>IF(ISNUMBER(MATCH(E7535,_xlfn.VSTACK('VLookup Lists'!$E$2:$E$17,'VLookup Lists'!$H$2:$H$38,'VLookup Lists'!$J$2:$J$8),0)),1,0)</f>
        <v>0</v>
      </c>
      <c r="N7535" s="1" t="str">
        <f>IFERROR(IF(VLOOKUP($D7535,'VLookup Lists'!$B$11:$C$29,2,FALSE)="FLIP",1,0),"")</f>
        <v/>
      </c>
      <c r="O7535" s="1" t="b">
        <f>ISNUMBER(MATCH($E7535,'VLookup Lists'!$E$2:$E$17,0))</f>
        <v>0</v>
      </c>
    </row>
    <row r="7536" spans="1:15" ht="15" customHeight="1" x14ac:dyDescent="0.2">
      <c r="A7536" s="1" t="str">
        <f t="shared" si="29"/>
        <v>OFVP</v>
      </c>
      <c r="E7536" s="1" t="s">
        <v>352</v>
      </c>
      <c r="G7536" s="38"/>
      <c r="H7536" s="39"/>
      <c r="M7536" s="1">
        <f>IF(ISNUMBER(MATCH(E7536,_xlfn.VSTACK('VLookup Lists'!$E$2:$E$17,'VLookup Lists'!$H$2:$H$38,'VLookup Lists'!$J$2:$J$8),0)),1,0)</f>
        <v>0</v>
      </c>
      <c r="N7536" s="1" t="str">
        <f>IFERROR(IF(VLOOKUP($D7536,'VLookup Lists'!$B$11:$C$29,2,FALSE)="FLIP",1,0),"")</f>
        <v/>
      </c>
      <c r="O7536" s="1" t="b">
        <f>ISNUMBER(MATCH($E7536,'VLookup Lists'!$E$2:$E$17,0))</f>
        <v>0</v>
      </c>
    </row>
    <row r="7537" spans="1:15" ht="15" customHeight="1" x14ac:dyDescent="0.2">
      <c r="A7537" s="1" t="str">
        <f t="shared" si="29"/>
        <v>OFVP</v>
      </c>
      <c r="E7537" s="1" t="s">
        <v>352</v>
      </c>
      <c r="G7537" s="38"/>
      <c r="H7537" s="39"/>
      <c r="M7537" s="1">
        <f>IF(ISNUMBER(MATCH(E7537,_xlfn.VSTACK('VLookup Lists'!$E$2:$E$17,'VLookup Lists'!$H$2:$H$38,'VLookup Lists'!$J$2:$J$8),0)),1,0)</f>
        <v>0</v>
      </c>
      <c r="N7537" s="1" t="str">
        <f>IFERROR(IF(VLOOKUP($D7537,'VLookup Lists'!$B$11:$C$29,2,FALSE)="FLIP",1,0),"")</f>
        <v/>
      </c>
      <c r="O7537" s="1" t="b">
        <f>ISNUMBER(MATCH($E7537,'VLookup Lists'!$E$2:$E$17,0))</f>
        <v>0</v>
      </c>
    </row>
    <row r="7538" spans="1:15" ht="15" customHeight="1" x14ac:dyDescent="0.2">
      <c r="A7538" s="1" t="str">
        <f t="shared" si="29"/>
        <v>OFVP</v>
      </c>
      <c r="E7538" s="1" t="s">
        <v>352</v>
      </c>
      <c r="G7538" s="38"/>
      <c r="H7538" s="39"/>
      <c r="M7538" s="1">
        <f>IF(ISNUMBER(MATCH(E7538,_xlfn.VSTACK('VLookup Lists'!$E$2:$E$17,'VLookup Lists'!$H$2:$H$38,'VLookup Lists'!$J$2:$J$8),0)),1,0)</f>
        <v>0</v>
      </c>
      <c r="N7538" s="1" t="str">
        <f>IFERROR(IF(VLOOKUP($D7538,'VLookup Lists'!$B$11:$C$29,2,FALSE)="FLIP",1,0),"")</f>
        <v/>
      </c>
      <c r="O7538" s="1" t="b">
        <f>ISNUMBER(MATCH($E7538,'VLookup Lists'!$E$2:$E$17,0))</f>
        <v>0</v>
      </c>
    </row>
    <row r="7539" spans="1:15" ht="15" customHeight="1" x14ac:dyDescent="0.2">
      <c r="A7539" s="1" t="str">
        <f t="shared" si="29"/>
        <v>OFVP</v>
      </c>
      <c r="E7539" s="1" t="s">
        <v>352</v>
      </c>
      <c r="G7539" s="38"/>
      <c r="H7539" s="39"/>
      <c r="M7539" s="1">
        <f>IF(ISNUMBER(MATCH(E7539,_xlfn.VSTACK('VLookup Lists'!$E$2:$E$17,'VLookup Lists'!$H$2:$H$38,'VLookup Lists'!$J$2:$J$8),0)),1,0)</f>
        <v>0</v>
      </c>
      <c r="N7539" s="1" t="str">
        <f>IFERROR(IF(VLOOKUP($D7539,'VLookup Lists'!$B$11:$C$29,2,FALSE)="FLIP",1,0),"")</f>
        <v/>
      </c>
      <c r="O7539" s="1" t="b">
        <f>ISNUMBER(MATCH($E7539,'VLookup Lists'!$E$2:$E$17,0))</f>
        <v>0</v>
      </c>
    </row>
    <row r="7540" spans="1:15" ht="15" customHeight="1" x14ac:dyDescent="0.2">
      <c r="A7540" s="1" t="str">
        <f t="shared" si="29"/>
        <v>OFVP</v>
      </c>
      <c r="E7540" s="1" t="s">
        <v>352</v>
      </c>
      <c r="G7540" s="38"/>
      <c r="H7540" s="39"/>
      <c r="M7540" s="1">
        <f>IF(ISNUMBER(MATCH(E7540,_xlfn.VSTACK('VLookup Lists'!$E$2:$E$17,'VLookup Lists'!$H$2:$H$38,'VLookup Lists'!$J$2:$J$8),0)),1,0)</f>
        <v>0</v>
      </c>
      <c r="N7540" s="1" t="str">
        <f>IFERROR(IF(VLOOKUP($D7540,'VLookup Lists'!$B$11:$C$29,2,FALSE)="FLIP",1,0),"")</f>
        <v/>
      </c>
      <c r="O7540" s="1" t="b">
        <f>ISNUMBER(MATCH($E7540,'VLookup Lists'!$E$2:$E$17,0))</f>
        <v>0</v>
      </c>
    </row>
    <row r="7541" spans="1:15" ht="15" customHeight="1" x14ac:dyDescent="0.2">
      <c r="A7541" s="1" t="str">
        <f t="shared" si="29"/>
        <v>OFVP</v>
      </c>
      <c r="E7541" s="1" t="s">
        <v>352</v>
      </c>
      <c r="G7541" s="38"/>
      <c r="H7541" s="39"/>
      <c r="M7541" s="1">
        <f>IF(ISNUMBER(MATCH(E7541,_xlfn.VSTACK('VLookup Lists'!$E$2:$E$17,'VLookup Lists'!$H$2:$H$38,'VLookup Lists'!$J$2:$J$8),0)),1,0)</f>
        <v>0</v>
      </c>
      <c r="N7541" s="1" t="str">
        <f>IFERROR(IF(VLOOKUP($D7541,'VLookup Lists'!$B$11:$C$29,2,FALSE)="FLIP",1,0),"")</f>
        <v/>
      </c>
      <c r="O7541" s="1" t="b">
        <f>ISNUMBER(MATCH($E7541,'VLookup Lists'!$E$2:$E$17,0))</f>
        <v>0</v>
      </c>
    </row>
    <row r="7542" spans="1:15" ht="15" customHeight="1" x14ac:dyDescent="0.2">
      <c r="A7542" s="1" t="str">
        <f t="shared" si="29"/>
        <v>OFVP</v>
      </c>
      <c r="E7542" s="1" t="s">
        <v>352</v>
      </c>
      <c r="G7542" s="38"/>
      <c r="H7542" s="39"/>
      <c r="M7542" s="1">
        <f>IF(ISNUMBER(MATCH(E7542,_xlfn.VSTACK('VLookup Lists'!$E$2:$E$17,'VLookup Lists'!$H$2:$H$38,'VLookup Lists'!$J$2:$J$8),0)),1,0)</f>
        <v>0</v>
      </c>
      <c r="N7542" s="1" t="str">
        <f>IFERROR(IF(VLOOKUP($D7542,'VLookup Lists'!$B$11:$C$29,2,FALSE)="FLIP",1,0),"")</f>
        <v/>
      </c>
      <c r="O7542" s="1" t="b">
        <f>ISNUMBER(MATCH($E7542,'VLookup Lists'!$E$2:$E$17,0))</f>
        <v>0</v>
      </c>
    </row>
    <row r="7543" spans="1:15" ht="15" customHeight="1" x14ac:dyDescent="0.2">
      <c r="A7543" s="1" t="str">
        <f t="shared" si="29"/>
        <v>OFVP</v>
      </c>
      <c r="E7543" s="1" t="s">
        <v>352</v>
      </c>
      <c r="G7543" s="38"/>
      <c r="H7543" s="39"/>
      <c r="M7543" s="1">
        <f>IF(ISNUMBER(MATCH(E7543,_xlfn.VSTACK('VLookup Lists'!$E$2:$E$17,'VLookup Lists'!$H$2:$H$38,'VLookup Lists'!$J$2:$J$8),0)),1,0)</f>
        <v>0</v>
      </c>
      <c r="N7543" s="1" t="str">
        <f>IFERROR(IF(VLOOKUP($D7543,'VLookup Lists'!$B$11:$C$29,2,FALSE)="FLIP",1,0),"")</f>
        <v/>
      </c>
      <c r="O7543" s="1" t="b">
        <f>ISNUMBER(MATCH($E7543,'VLookup Lists'!$E$2:$E$17,0))</f>
        <v>0</v>
      </c>
    </row>
    <row r="7544" spans="1:15" ht="15" customHeight="1" x14ac:dyDescent="0.2">
      <c r="A7544" s="1" t="str">
        <f t="shared" si="29"/>
        <v>OFVP</v>
      </c>
      <c r="E7544" s="1" t="s">
        <v>352</v>
      </c>
      <c r="G7544" s="38"/>
      <c r="H7544" s="39"/>
      <c r="M7544" s="1">
        <f>IF(ISNUMBER(MATCH(E7544,_xlfn.VSTACK('VLookup Lists'!$E$2:$E$17,'VLookup Lists'!$H$2:$H$38,'VLookup Lists'!$J$2:$J$8),0)),1,0)</f>
        <v>0</v>
      </c>
      <c r="N7544" s="1" t="str">
        <f>IFERROR(IF(VLOOKUP($D7544,'VLookup Lists'!$B$11:$C$29,2,FALSE)="FLIP",1,0),"")</f>
        <v/>
      </c>
      <c r="O7544" s="1" t="b">
        <f>ISNUMBER(MATCH($E7544,'VLookup Lists'!$E$2:$E$17,0))</f>
        <v>0</v>
      </c>
    </row>
    <row r="7545" spans="1:15" ht="15" customHeight="1" x14ac:dyDescent="0.2">
      <c r="A7545" s="1" t="str">
        <f t="shared" si="29"/>
        <v>OFVP</v>
      </c>
      <c r="E7545" s="1" t="s">
        <v>352</v>
      </c>
      <c r="G7545" s="38"/>
      <c r="H7545" s="39"/>
      <c r="M7545" s="1">
        <f>IF(ISNUMBER(MATCH(E7545,_xlfn.VSTACK('VLookup Lists'!$E$2:$E$17,'VLookup Lists'!$H$2:$H$38,'VLookup Lists'!$J$2:$J$8),0)),1,0)</f>
        <v>0</v>
      </c>
      <c r="N7545" s="1" t="str">
        <f>IFERROR(IF(VLOOKUP($D7545,'VLookup Lists'!$B$11:$C$29,2,FALSE)="FLIP",1,0),"")</f>
        <v/>
      </c>
      <c r="O7545" s="1" t="b">
        <f>ISNUMBER(MATCH($E7545,'VLookup Lists'!$E$2:$E$17,0))</f>
        <v>0</v>
      </c>
    </row>
    <row r="7546" spans="1:15" ht="15" customHeight="1" x14ac:dyDescent="0.2">
      <c r="A7546" s="1" t="str">
        <f t="shared" si="29"/>
        <v>OFVP</v>
      </c>
      <c r="E7546" s="1" t="s">
        <v>352</v>
      </c>
      <c r="G7546" s="38"/>
      <c r="H7546" s="39"/>
      <c r="M7546" s="1">
        <f>IF(ISNUMBER(MATCH(E7546,_xlfn.VSTACK('VLookup Lists'!$E$2:$E$17,'VLookup Lists'!$H$2:$H$38,'VLookup Lists'!$J$2:$J$8),0)),1,0)</f>
        <v>0</v>
      </c>
      <c r="N7546" s="1" t="str">
        <f>IFERROR(IF(VLOOKUP($D7546,'VLookup Lists'!$B$11:$C$29,2,FALSE)="FLIP",1,0),"")</f>
        <v/>
      </c>
      <c r="O7546" s="1" t="b">
        <f>ISNUMBER(MATCH($E7546,'VLookup Lists'!$E$2:$E$17,0))</f>
        <v>0</v>
      </c>
    </row>
    <row r="7547" spans="1:15" ht="15" customHeight="1" x14ac:dyDescent="0.2">
      <c r="A7547" s="1" t="str">
        <f t="shared" si="29"/>
        <v>OFVP</v>
      </c>
      <c r="E7547" s="1" t="s">
        <v>352</v>
      </c>
      <c r="G7547" s="38"/>
      <c r="H7547" s="39"/>
      <c r="M7547" s="1">
        <f>IF(ISNUMBER(MATCH(E7547,_xlfn.VSTACK('VLookup Lists'!$E$2:$E$17,'VLookup Lists'!$H$2:$H$38,'VLookup Lists'!$J$2:$J$8),0)),1,0)</f>
        <v>0</v>
      </c>
      <c r="N7547" s="1" t="str">
        <f>IFERROR(IF(VLOOKUP($D7547,'VLookup Lists'!$B$11:$C$29,2,FALSE)="FLIP",1,0),"")</f>
        <v/>
      </c>
      <c r="O7547" s="1" t="b">
        <f>ISNUMBER(MATCH($E7547,'VLookup Lists'!$E$2:$E$17,0))</f>
        <v>0</v>
      </c>
    </row>
    <row r="7548" spans="1:15" ht="15" customHeight="1" x14ac:dyDescent="0.2">
      <c r="A7548" s="1" t="str">
        <f t="shared" si="29"/>
        <v>OFVP</v>
      </c>
      <c r="E7548" s="1" t="s">
        <v>352</v>
      </c>
      <c r="G7548" s="38"/>
      <c r="H7548" s="39"/>
      <c r="M7548" s="1">
        <f>IF(ISNUMBER(MATCH(E7548,_xlfn.VSTACK('VLookup Lists'!$E$2:$E$17,'VLookup Lists'!$H$2:$H$38,'VLookup Lists'!$J$2:$J$8),0)),1,0)</f>
        <v>0</v>
      </c>
      <c r="N7548" s="1" t="str">
        <f>IFERROR(IF(VLOOKUP($D7548,'VLookup Lists'!$B$11:$C$29,2,FALSE)="FLIP",1,0),"")</f>
        <v/>
      </c>
      <c r="O7548" s="1" t="b">
        <f>ISNUMBER(MATCH($E7548,'VLookup Lists'!$E$2:$E$17,0))</f>
        <v>0</v>
      </c>
    </row>
    <row r="7549" spans="1:15" ht="15" customHeight="1" x14ac:dyDescent="0.2">
      <c r="A7549" s="1" t="str">
        <f t="shared" si="29"/>
        <v>OFVP</v>
      </c>
      <c r="E7549" s="1" t="s">
        <v>352</v>
      </c>
      <c r="G7549" s="38"/>
      <c r="H7549" s="39"/>
      <c r="M7549" s="1">
        <f>IF(ISNUMBER(MATCH(E7549,_xlfn.VSTACK('VLookup Lists'!$E$2:$E$17,'VLookup Lists'!$H$2:$H$38,'VLookup Lists'!$J$2:$J$8),0)),1,0)</f>
        <v>0</v>
      </c>
      <c r="N7549" s="1" t="str">
        <f>IFERROR(IF(VLOOKUP($D7549,'VLookup Lists'!$B$11:$C$29,2,FALSE)="FLIP",1,0),"")</f>
        <v/>
      </c>
      <c r="O7549" s="1" t="b">
        <f>ISNUMBER(MATCH($E7549,'VLookup Lists'!$E$2:$E$17,0))</f>
        <v>0</v>
      </c>
    </row>
    <row r="7550" spans="1:15" ht="15" customHeight="1" x14ac:dyDescent="0.2">
      <c r="A7550" s="1" t="str">
        <f t="shared" si="29"/>
        <v>OFVP</v>
      </c>
      <c r="E7550" s="1" t="s">
        <v>352</v>
      </c>
      <c r="G7550" s="38"/>
      <c r="H7550" s="39"/>
      <c r="M7550" s="1">
        <f>IF(ISNUMBER(MATCH(E7550,_xlfn.VSTACK('VLookup Lists'!$E$2:$E$17,'VLookup Lists'!$H$2:$H$38,'VLookup Lists'!$J$2:$J$8),0)),1,0)</f>
        <v>0</v>
      </c>
      <c r="N7550" s="1" t="str">
        <f>IFERROR(IF(VLOOKUP($D7550,'VLookup Lists'!$B$11:$C$29,2,FALSE)="FLIP",1,0),"")</f>
        <v/>
      </c>
      <c r="O7550" s="1" t="b">
        <f>ISNUMBER(MATCH($E7550,'VLookup Lists'!$E$2:$E$17,0))</f>
        <v>0</v>
      </c>
    </row>
    <row r="7551" spans="1:15" ht="15" customHeight="1" x14ac:dyDescent="0.2">
      <c r="A7551" s="1" t="str">
        <f t="shared" si="29"/>
        <v>OFVP</v>
      </c>
      <c r="E7551" s="1" t="s">
        <v>352</v>
      </c>
      <c r="G7551" s="38"/>
      <c r="H7551" s="39"/>
      <c r="M7551" s="1">
        <f>IF(ISNUMBER(MATCH(E7551,_xlfn.VSTACK('VLookup Lists'!$E$2:$E$17,'VLookup Lists'!$H$2:$H$38,'VLookup Lists'!$J$2:$J$8),0)),1,0)</f>
        <v>0</v>
      </c>
      <c r="N7551" s="1" t="str">
        <f>IFERROR(IF(VLOOKUP($D7551,'VLookup Lists'!$B$11:$C$29,2,FALSE)="FLIP",1,0),"")</f>
        <v/>
      </c>
      <c r="O7551" s="1" t="b">
        <f>ISNUMBER(MATCH($E7551,'VLookup Lists'!$E$2:$E$17,0))</f>
        <v>0</v>
      </c>
    </row>
    <row r="7552" spans="1:15" ht="15" customHeight="1" x14ac:dyDescent="0.2">
      <c r="A7552" s="1" t="str">
        <f t="shared" si="29"/>
        <v>OFVP</v>
      </c>
      <c r="E7552" s="1" t="s">
        <v>352</v>
      </c>
      <c r="G7552" s="38"/>
      <c r="H7552" s="39"/>
      <c r="M7552" s="1">
        <f>IF(ISNUMBER(MATCH(E7552,_xlfn.VSTACK('VLookup Lists'!$E$2:$E$17,'VLookup Lists'!$H$2:$H$38,'VLookup Lists'!$J$2:$J$8),0)),1,0)</f>
        <v>0</v>
      </c>
      <c r="N7552" s="1" t="str">
        <f>IFERROR(IF(VLOOKUP($D7552,'VLookup Lists'!$B$11:$C$29,2,FALSE)="FLIP",1,0),"")</f>
        <v/>
      </c>
      <c r="O7552" s="1" t="b">
        <f>ISNUMBER(MATCH($E7552,'VLookup Lists'!$E$2:$E$17,0))</f>
        <v>0</v>
      </c>
    </row>
    <row r="7553" spans="1:15" ht="15" customHeight="1" x14ac:dyDescent="0.2">
      <c r="A7553" s="1" t="str">
        <f t="shared" si="29"/>
        <v>OFVP</v>
      </c>
      <c r="E7553" s="1" t="s">
        <v>352</v>
      </c>
      <c r="G7553" s="38"/>
      <c r="H7553" s="39"/>
      <c r="M7553" s="1">
        <f>IF(ISNUMBER(MATCH(E7553,_xlfn.VSTACK('VLookup Lists'!$E$2:$E$17,'VLookup Lists'!$H$2:$H$38,'VLookup Lists'!$J$2:$J$8),0)),1,0)</f>
        <v>0</v>
      </c>
      <c r="N7553" s="1" t="str">
        <f>IFERROR(IF(VLOOKUP($D7553,'VLookup Lists'!$B$11:$C$29,2,FALSE)="FLIP",1,0),"")</f>
        <v/>
      </c>
      <c r="O7553" s="1" t="b">
        <f>ISNUMBER(MATCH($E7553,'VLookup Lists'!$E$2:$E$17,0))</f>
        <v>0</v>
      </c>
    </row>
    <row r="7554" spans="1:15" ht="15" customHeight="1" x14ac:dyDescent="0.2">
      <c r="A7554" s="1" t="str">
        <f t="shared" si="29"/>
        <v>OFVP</v>
      </c>
      <c r="E7554" s="1" t="s">
        <v>352</v>
      </c>
      <c r="G7554" s="38"/>
      <c r="H7554" s="39"/>
      <c r="M7554" s="1">
        <f>IF(ISNUMBER(MATCH(E7554,_xlfn.VSTACK('VLookup Lists'!$E$2:$E$17,'VLookup Lists'!$H$2:$H$38,'VLookup Lists'!$J$2:$J$8),0)),1,0)</f>
        <v>0</v>
      </c>
      <c r="N7554" s="1" t="str">
        <f>IFERROR(IF(VLOOKUP($D7554,'VLookup Lists'!$B$11:$C$29,2,FALSE)="FLIP",1,0),"")</f>
        <v/>
      </c>
      <c r="O7554" s="1" t="b">
        <f>ISNUMBER(MATCH($E7554,'VLookup Lists'!$E$2:$E$17,0))</f>
        <v>0</v>
      </c>
    </row>
    <row r="7555" spans="1:15" ht="15" customHeight="1" x14ac:dyDescent="0.2">
      <c r="A7555" s="1" t="str">
        <f t="shared" si="29"/>
        <v>OFVP</v>
      </c>
      <c r="E7555" s="1" t="s">
        <v>352</v>
      </c>
      <c r="G7555" s="38"/>
      <c r="H7555" s="39"/>
      <c r="M7555" s="1">
        <f>IF(ISNUMBER(MATCH(E7555,_xlfn.VSTACK('VLookup Lists'!$E$2:$E$17,'VLookup Lists'!$H$2:$H$38,'VLookup Lists'!$J$2:$J$8),0)),1,0)</f>
        <v>0</v>
      </c>
      <c r="N7555" s="1" t="str">
        <f>IFERROR(IF(VLOOKUP($D7555,'VLookup Lists'!$B$11:$C$29,2,FALSE)="FLIP",1,0),"")</f>
        <v/>
      </c>
      <c r="O7555" s="1" t="b">
        <f>ISNUMBER(MATCH($E7555,'VLookup Lists'!$E$2:$E$17,0))</f>
        <v>0</v>
      </c>
    </row>
    <row r="7556" spans="1:15" ht="15" customHeight="1" x14ac:dyDescent="0.2">
      <c r="A7556" s="1" t="str">
        <f t="shared" si="29"/>
        <v>OFVP</v>
      </c>
      <c r="E7556" s="1" t="s">
        <v>352</v>
      </c>
      <c r="G7556" s="38"/>
      <c r="H7556" s="39"/>
      <c r="M7556" s="1">
        <f>IF(ISNUMBER(MATCH(E7556,_xlfn.VSTACK('VLookup Lists'!$E$2:$E$17,'VLookup Lists'!$H$2:$H$38,'VLookup Lists'!$J$2:$J$8),0)),1,0)</f>
        <v>0</v>
      </c>
      <c r="N7556" s="1" t="str">
        <f>IFERROR(IF(VLOOKUP($D7556,'VLookup Lists'!$B$11:$C$29,2,FALSE)="FLIP",1,0),"")</f>
        <v/>
      </c>
      <c r="O7556" s="1" t="b">
        <f>ISNUMBER(MATCH($E7556,'VLookup Lists'!$E$2:$E$17,0))</f>
        <v>0</v>
      </c>
    </row>
    <row r="7557" spans="1:15" ht="15" customHeight="1" x14ac:dyDescent="0.2">
      <c r="A7557" s="1" t="str">
        <f t="shared" si="29"/>
        <v>OFVP</v>
      </c>
      <c r="E7557" s="1" t="s">
        <v>352</v>
      </c>
      <c r="G7557" s="38"/>
      <c r="H7557" s="39"/>
      <c r="M7557" s="1">
        <f>IF(ISNUMBER(MATCH(E7557,_xlfn.VSTACK('VLookup Lists'!$E$2:$E$17,'VLookup Lists'!$H$2:$H$38,'VLookup Lists'!$J$2:$J$8),0)),1,0)</f>
        <v>0</v>
      </c>
      <c r="N7557" s="1" t="str">
        <f>IFERROR(IF(VLOOKUP($D7557,'VLookup Lists'!$B$11:$C$29,2,FALSE)="FLIP",1,0),"")</f>
        <v/>
      </c>
      <c r="O7557" s="1" t="b">
        <f>ISNUMBER(MATCH($E7557,'VLookup Lists'!$E$2:$E$17,0))</f>
        <v>0</v>
      </c>
    </row>
    <row r="7558" spans="1:15" ht="15" customHeight="1" x14ac:dyDescent="0.2">
      <c r="A7558" s="1" t="str">
        <f t="shared" si="29"/>
        <v>OFVP</v>
      </c>
      <c r="E7558" s="1" t="s">
        <v>352</v>
      </c>
      <c r="G7558" s="38"/>
      <c r="H7558" s="39"/>
      <c r="M7558" s="1">
        <f>IF(ISNUMBER(MATCH(E7558,_xlfn.VSTACK('VLookup Lists'!$E$2:$E$17,'VLookup Lists'!$H$2:$H$38,'VLookup Lists'!$J$2:$J$8),0)),1,0)</f>
        <v>0</v>
      </c>
      <c r="N7558" s="1" t="str">
        <f>IFERROR(IF(VLOOKUP($D7558,'VLookup Lists'!$B$11:$C$29,2,FALSE)="FLIP",1,0),"")</f>
        <v/>
      </c>
      <c r="O7558" s="1" t="b">
        <f>ISNUMBER(MATCH($E7558,'VLookup Lists'!$E$2:$E$17,0))</f>
        <v>0</v>
      </c>
    </row>
    <row r="7559" spans="1:15" ht="15" customHeight="1" x14ac:dyDescent="0.2">
      <c r="A7559" s="1" t="str">
        <f t="shared" si="29"/>
        <v>OFVP</v>
      </c>
      <c r="E7559" s="1" t="s">
        <v>352</v>
      </c>
      <c r="G7559" s="38"/>
      <c r="H7559" s="39"/>
      <c r="M7559" s="1">
        <f>IF(ISNUMBER(MATCH(E7559,_xlfn.VSTACK('VLookup Lists'!$E$2:$E$17,'VLookup Lists'!$H$2:$H$38,'VLookup Lists'!$J$2:$J$8),0)),1,0)</f>
        <v>0</v>
      </c>
      <c r="N7559" s="1" t="str">
        <f>IFERROR(IF(VLOOKUP($D7559,'VLookup Lists'!$B$11:$C$29,2,FALSE)="FLIP",1,0),"")</f>
        <v/>
      </c>
      <c r="O7559" s="1" t="b">
        <f>ISNUMBER(MATCH($E7559,'VLookup Lists'!$E$2:$E$17,0))</f>
        <v>0</v>
      </c>
    </row>
    <row r="7560" spans="1:15" ht="15" customHeight="1" x14ac:dyDescent="0.2">
      <c r="A7560" s="1" t="str">
        <f t="shared" si="29"/>
        <v>OFVP</v>
      </c>
      <c r="E7560" s="1" t="s">
        <v>352</v>
      </c>
      <c r="G7560" s="38"/>
      <c r="H7560" s="39"/>
      <c r="M7560" s="1">
        <f>IF(ISNUMBER(MATCH(E7560,_xlfn.VSTACK('VLookup Lists'!$E$2:$E$17,'VLookup Lists'!$H$2:$H$38,'VLookup Lists'!$J$2:$J$8),0)),1,0)</f>
        <v>0</v>
      </c>
      <c r="N7560" s="1" t="str">
        <f>IFERROR(IF(VLOOKUP($D7560,'VLookup Lists'!$B$11:$C$29,2,FALSE)="FLIP",1,0),"")</f>
        <v/>
      </c>
      <c r="O7560" s="1" t="b">
        <f>ISNUMBER(MATCH($E7560,'VLookup Lists'!$E$2:$E$17,0))</f>
        <v>0</v>
      </c>
    </row>
    <row r="7561" spans="1:15" ht="15" customHeight="1" x14ac:dyDescent="0.2">
      <c r="A7561" s="1" t="str">
        <f t="shared" si="29"/>
        <v>OFVP</v>
      </c>
      <c r="E7561" s="1" t="s">
        <v>352</v>
      </c>
      <c r="G7561" s="38"/>
      <c r="H7561" s="39"/>
      <c r="M7561" s="1">
        <f>IF(ISNUMBER(MATCH(E7561,_xlfn.VSTACK('VLookup Lists'!$E$2:$E$17,'VLookup Lists'!$H$2:$H$38,'VLookup Lists'!$J$2:$J$8),0)),1,0)</f>
        <v>0</v>
      </c>
      <c r="N7561" s="1" t="str">
        <f>IFERROR(IF(VLOOKUP($D7561,'VLookup Lists'!$B$11:$C$29,2,FALSE)="FLIP",1,0),"")</f>
        <v/>
      </c>
      <c r="O7561" s="1" t="b">
        <f>ISNUMBER(MATCH($E7561,'VLookup Lists'!$E$2:$E$17,0))</f>
        <v>0</v>
      </c>
    </row>
    <row r="7562" spans="1:15" ht="15" customHeight="1" x14ac:dyDescent="0.2">
      <c r="A7562" s="1" t="str">
        <f t="shared" si="29"/>
        <v>OFVP</v>
      </c>
      <c r="E7562" s="1" t="s">
        <v>352</v>
      </c>
      <c r="G7562" s="38"/>
      <c r="H7562" s="39"/>
      <c r="M7562" s="1">
        <f>IF(ISNUMBER(MATCH(E7562,_xlfn.VSTACK('VLookup Lists'!$E$2:$E$17,'VLookup Lists'!$H$2:$H$38,'VLookup Lists'!$J$2:$J$8),0)),1,0)</f>
        <v>0</v>
      </c>
      <c r="N7562" s="1" t="str">
        <f>IFERROR(IF(VLOOKUP($D7562,'VLookup Lists'!$B$11:$C$29,2,FALSE)="FLIP",1,0),"")</f>
        <v/>
      </c>
      <c r="O7562" s="1" t="b">
        <f>ISNUMBER(MATCH($E7562,'VLookup Lists'!$E$2:$E$17,0))</f>
        <v>0</v>
      </c>
    </row>
    <row r="7563" spans="1:15" ht="15" customHeight="1" x14ac:dyDescent="0.2">
      <c r="A7563" s="1" t="str">
        <f t="shared" si="29"/>
        <v>OFVP</v>
      </c>
      <c r="E7563" s="1" t="s">
        <v>352</v>
      </c>
      <c r="G7563" s="38"/>
      <c r="H7563" s="39"/>
      <c r="M7563" s="1">
        <f>IF(ISNUMBER(MATCH(E7563,_xlfn.VSTACK('VLookup Lists'!$E$2:$E$17,'VLookup Lists'!$H$2:$H$38,'VLookup Lists'!$J$2:$J$8),0)),1,0)</f>
        <v>0</v>
      </c>
      <c r="N7563" s="1" t="str">
        <f>IFERROR(IF(VLOOKUP($D7563,'VLookup Lists'!$B$11:$C$29,2,FALSE)="FLIP",1,0),"")</f>
        <v/>
      </c>
      <c r="O7563" s="1" t="b">
        <f>ISNUMBER(MATCH($E7563,'VLookup Lists'!$E$2:$E$17,0))</f>
        <v>0</v>
      </c>
    </row>
    <row r="7564" spans="1:15" ht="15" customHeight="1" x14ac:dyDescent="0.2">
      <c r="A7564" s="1" t="str">
        <f t="shared" si="29"/>
        <v>OFVP</v>
      </c>
      <c r="E7564" s="1" t="s">
        <v>352</v>
      </c>
      <c r="G7564" s="38"/>
      <c r="H7564" s="39"/>
      <c r="M7564" s="1">
        <f>IF(ISNUMBER(MATCH(E7564,_xlfn.VSTACK('VLookup Lists'!$E$2:$E$17,'VLookup Lists'!$H$2:$H$38,'VLookup Lists'!$J$2:$J$8),0)),1,0)</f>
        <v>0</v>
      </c>
      <c r="N7564" s="1" t="str">
        <f>IFERROR(IF(VLOOKUP($D7564,'VLookup Lists'!$B$11:$C$29,2,FALSE)="FLIP",1,0),"")</f>
        <v/>
      </c>
      <c r="O7564" s="1" t="b">
        <f>ISNUMBER(MATCH($E7564,'VLookup Lists'!$E$2:$E$17,0))</f>
        <v>0</v>
      </c>
    </row>
    <row r="7565" spans="1:15" ht="15" customHeight="1" x14ac:dyDescent="0.2">
      <c r="A7565" s="1" t="str">
        <f t="shared" si="29"/>
        <v>OFVP</v>
      </c>
      <c r="E7565" s="1" t="s">
        <v>352</v>
      </c>
      <c r="G7565" s="38"/>
      <c r="H7565" s="39"/>
      <c r="M7565" s="1">
        <f>IF(ISNUMBER(MATCH(E7565,_xlfn.VSTACK('VLookup Lists'!$E$2:$E$17,'VLookup Lists'!$H$2:$H$38,'VLookup Lists'!$J$2:$J$8),0)),1,0)</f>
        <v>0</v>
      </c>
      <c r="N7565" s="1" t="str">
        <f>IFERROR(IF(VLOOKUP($D7565,'VLookup Lists'!$B$11:$C$29,2,FALSE)="FLIP",1,0),"")</f>
        <v/>
      </c>
      <c r="O7565" s="1" t="b">
        <f>ISNUMBER(MATCH($E7565,'VLookup Lists'!$E$2:$E$17,0))</f>
        <v>0</v>
      </c>
    </row>
    <row r="7566" spans="1:15" ht="15" customHeight="1" x14ac:dyDescent="0.2">
      <c r="A7566" s="1" t="str">
        <f t="shared" si="29"/>
        <v>OFVP</v>
      </c>
      <c r="E7566" s="1" t="s">
        <v>352</v>
      </c>
      <c r="G7566" s="38"/>
      <c r="H7566" s="39"/>
      <c r="M7566" s="1">
        <f>IF(ISNUMBER(MATCH(E7566,_xlfn.VSTACK('VLookup Lists'!$E$2:$E$17,'VLookup Lists'!$H$2:$H$38,'VLookup Lists'!$J$2:$J$8),0)),1,0)</f>
        <v>0</v>
      </c>
      <c r="N7566" s="1" t="str">
        <f>IFERROR(IF(VLOOKUP($D7566,'VLookup Lists'!$B$11:$C$29,2,FALSE)="FLIP",1,0),"")</f>
        <v/>
      </c>
      <c r="O7566" s="1" t="b">
        <f>ISNUMBER(MATCH($E7566,'VLookup Lists'!$E$2:$E$17,0))</f>
        <v>0</v>
      </c>
    </row>
    <row r="7567" spans="1:15" ht="15" customHeight="1" x14ac:dyDescent="0.2">
      <c r="A7567" s="1" t="str">
        <f t="shared" si="29"/>
        <v>OFVP</v>
      </c>
      <c r="E7567" s="1" t="s">
        <v>352</v>
      </c>
      <c r="G7567" s="38"/>
      <c r="H7567" s="39"/>
      <c r="M7567" s="1">
        <f>IF(ISNUMBER(MATCH(E7567,_xlfn.VSTACK('VLookup Lists'!$E$2:$E$17,'VLookup Lists'!$H$2:$H$38,'VLookup Lists'!$J$2:$J$8),0)),1,0)</f>
        <v>0</v>
      </c>
      <c r="N7567" s="1" t="str">
        <f>IFERROR(IF(VLOOKUP($D7567,'VLookup Lists'!$B$11:$C$29,2,FALSE)="FLIP",1,0),"")</f>
        <v/>
      </c>
      <c r="O7567" s="1" t="b">
        <f>ISNUMBER(MATCH($E7567,'VLookup Lists'!$E$2:$E$17,0))</f>
        <v>0</v>
      </c>
    </row>
    <row r="7568" spans="1:15" ht="15" customHeight="1" x14ac:dyDescent="0.2">
      <c r="A7568" s="1" t="str">
        <f t="shared" si="29"/>
        <v>OFVP</v>
      </c>
      <c r="E7568" s="1" t="s">
        <v>352</v>
      </c>
      <c r="G7568" s="38"/>
      <c r="H7568" s="39"/>
      <c r="M7568" s="1">
        <f>IF(ISNUMBER(MATCH(E7568,_xlfn.VSTACK('VLookup Lists'!$E$2:$E$17,'VLookup Lists'!$H$2:$H$38,'VLookup Lists'!$J$2:$J$8),0)),1,0)</f>
        <v>0</v>
      </c>
      <c r="N7568" s="1" t="str">
        <f>IFERROR(IF(VLOOKUP($D7568,'VLookup Lists'!$B$11:$C$29,2,FALSE)="FLIP",1,0),"")</f>
        <v/>
      </c>
      <c r="O7568" s="1" t="b">
        <f>ISNUMBER(MATCH($E7568,'VLookup Lists'!$E$2:$E$17,0))</f>
        <v>0</v>
      </c>
    </row>
    <row r="7569" spans="1:15" ht="15" customHeight="1" x14ac:dyDescent="0.2">
      <c r="A7569" s="1" t="str">
        <f t="shared" si="29"/>
        <v>OFVP</v>
      </c>
      <c r="E7569" s="1" t="s">
        <v>352</v>
      </c>
      <c r="G7569" s="38"/>
      <c r="H7569" s="39"/>
      <c r="M7569" s="1">
        <f>IF(ISNUMBER(MATCH(E7569,_xlfn.VSTACK('VLookup Lists'!$E$2:$E$17,'VLookup Lists'!$H$2:$H$38,'VLookup Lists'!$J$2:$J$8),0)),1,0)</f>
        <v>0</v>
      </c>
      <c r="N7569" s="1" t="str">
        <f>IFERROR(IF(VLOOKUP($D7569,'VLookup Lists'!$B$11:$C$29,2,FALSE)="FLIP",1,0),"")</f>
        <v/>
      </c>
      <c r="O7569" s="1" t="b">
        <f>ISNUMBER(MATCH($E7569,'VLookup Lists'!$E$2:$E$17,0))</f>
        <v>0</v>
      </c>
    </row>
    <row r="7570" spans="1:15" ht="15" customHeight="1" x14ac:dyDescent="0.2">
      <c r="A7570" s="1" t="str">
        <f t="shared" si="29"/>
        <v>OFVP</v>
      </c>
      <c r="E7570" s="1" t="s">
        <v>352</v>
      </c>
      <c r="G7570" s="38"/>
      <c r="H7570" s="39"/>
      <c r="M7570" s="1">
        <f>IF(ISNUMBER(MATCH(E7570,_xlfn.VSTACK('VLookup Lists'!$E$2:$E$17,'VLookup Lists'!$H$2:$H$38,'VLookup Lists'!$J$2:$J$8),0)),1,0)</f>
        <v>0</v>
      </c>
      <c r="N7570" s="1" t="str">
        <f>IFERROR(IF(VLOOKUP($D7570,'VLookup Lists'!$B$11:$C$29,2,FALSE)="FLIP",1,0),"")</f>
        <v/>
      </c>
      <c r="O7570" s="1" t="b">
        <f>ISNUMBER(MATCH($E7570,'VLookup Lists'!$E$2:$E$17,0))</f>
        <v>0</v>
      </c>
    </row>
    <row r="7571" spans="1:15" ht="15" customHeight="1" x14ac:dyDescent="0.2">
      <c r="A7571" s="1" t="str">
        <f t="shared" si="29"/>
        <v>OFVP</v>
      </c>
      <c r="E7571" s="1" t="s">
        <v>352</v>
      </c>
      <c r="G7571" s="38"/>
      <c r="H7571" s="39"/>
      <c r="M7571" s="1">
        <f>IF(ISNUMBER(MATCH(E7571,_xlfn.VSTACK('VLookup Lists'!$E$2:$E$17,'VLookup Lists'!$H$2:$H$38,'VLookup Lists'!$J$2:$J$8),0)),1,0)</f>
        <v>0</v>
      </c>
      <c r="N7571" s="1" t="str">
        <f>IFERROR(IF(VLOOKUP($D7571,'VLookup Lists'!$B$11:$C$29,2,FALSE)="FLIP",1,0),"")</f>
        <v/>
      </c>
      <c r="O7571" s="1" t="b">
        <f>ISNUMBER(MATCH($E7571,'VLookup Lists'!$E$2:$E$17,0))</f>
        <v>0</v>
      </c>
    </row>
    <row r="7572" spans="1:15" ht="15" customHeight="1" x14ac:dyDescent="0.2">
      <c r="A7572" s="1" t="str">
        <f t="shared" si="29"/>
        <v>OFVP</v>
      </c>
      <c r="E7572" s="1" t="s">
        <v>352</v>
      </c>
      <c r="G7572" s="38"/>
      <c r="H7572" s="39"/>
      <c r="M7572" s="1">
        <f>IF(ISNUMBER(MATCH(E7572,_xlfn.VSTACK('VLookup Lists'!$E$2:$E$17,'VLookup Lists'!$H$2:$H$38,'VLookup Lists'!$J$2:$J$8),0)),1,0)</f>
        <v>0</v>
      </c>
      <c r="N7572" s="1" t="str">
        <f>IFERROR(IF(VLOOKUP($D7572,'VLookup Lists'!$B$11:$C$29,2,FALSE)="FLIP",1,0),"")</f>
        <v/>
      </c>
      <c r="O7572" s="1" t="b">
        <f>ISNUMBER(MATCH($E7572,'VLookup Lists'!$E$2:$E$17,0))</f>
        <v>0</v>
      </c>
    </row>
    <row r="7573" spans="1:15" ht="15" customHeight="1" x14ac:dyDescent="0.2">
      <c r="A7573" s="1" t="str">
        <f t="shared" si="29"/>
        <v>OFVP</v>
      </c>
      <c r="E7573" s="1" t="s">
        <v>352</v>
      </c>
      <c r="G7573" s="38"/>
      <c r="H7573" s="39"/>
      <c r="M7573" s="1">
        <f>IF(ISNUMBER(MATCH(E7573,_xlfn.VSTACK('VLookup Lists'!$E$2:$E$17,'VLookup Lists'!$H$2:$H$38,'VLookup Lists'!$J$2:$J$8),0)),1,0)</f>
        <v>0</v>
      </c>
      <c r="N7573" s="1" t="str">
        <f>IFERROR(IF(VLOOKUP($D7573,'VLookup Lists'!$B$11:$C$29,2,FALSE)="FLIP",1,0),"")</f>
        <v/>
      </c>
      <c r="O7573" s="1" t="b">
        <f>ISNUMBER(MATCH($E7573,'VLookup Lists'!$E$2:$E$17,0))</f>
        <v>0</v>
      </c>
    </row>
    <row r="7574" spans="1:15" ht="15" customHeight="1" x14ac:dyDescent="0.2">
      <c r="A7574" s="1" t="str">
        <f t="shared" si="29"/>
        <v>OFVP</v>
      </c>
      <c r="E7574" s="1" t="s">
        <v>352</v>
      </c>
      <c r="G7574" s="38"/>
      <c r="H7574" s="39"/>
      <c r="M7574" s="1">
        <f>IF(ISNUMBER(MATCH(E7574,_xlfn.VSTACK('VLookup Lists'!$E$2:$E$17,'VLookup Lists'!$H$2:$H$38,'VLookup Lists'!$J$2:$J$8),0)),1,0)</f>
        <v>0</v>
      </c>
      <c r="N7574" s="1" t="str">
        <f>IFERROR(IF(VLOOKUP($D7574,'VLookup Lists'!$B$11:$C$29,2,FALSE)="FLIP",1,0),"")</f>
        <v/>
      </c>
      <c r="O7574" s="1" t="b">
        <f>ISNUMBER(MATCH($E7574,'VLookup Lists'!$E$2:$E$17,0))</f>
        <v>0</v>
      </c>
    </row>
    <row r="7575" spans="1:15" ht="15" customHeight="1" x14ac:dyDescent="0.2">
      <c r="A7575" s="1" t="str">
        <f t="shared" si="29"/>
        <v>OFVP</v>
      </c>
      <c r="E7575" s="1" t="s">
        <v>352</v>
      </c>
      <c r="G7575" s="38"/>
      <c r="H7575" s="39"/>
      <c r="M7575" s="1">
        <f>IF(ISNUMBER(MATCH(E7575,_xlfn.VSTACK('VLookup Lists'!$E$2:$E$17,'VLookup Lists'!$H$2:$H$38,'VLookup Lists'!$J$2:$J$8),0)),1,0)</f>
        <v>0</v>
      </c>
      <c r="N7575" s="1" t="str">
        <f>IFERROR(IF(VLOOKUP($D7575,'VLookup Lists'!$B$11:$C$29,2,FALSE)="FLIP",1,0),"")</f>
        <v/>
      </c>
      <c r="O7575" s="1" t="b">
        <f>ISNUMBER(MATCH($E7575,'VLookup Lists'!$E$2:$E$17,0))</f>
        <v>0</v>
      </c>
    </row>
    <row r="7576" spans="1:15" ht="15" customHeight="1" x14ac:dyDescent="0.2">
      <c r="A7576" s="1" t="str">
        <f t="shared" si="29"/>
        <v>OFVP</v>
      </c>
      <c r="E7576" s="1" t="s">
        <v>352</v>
      </c>
      <c r="G7576" s="38"/>
      <c r="H7576" s="39"/>
      <c r="M7576" s="1">
        <f>IF(ISNUMBER(MATCH(E7576,_xlfn.VSTACK('VLookup Lists'!$E$2:$E$17,'VLookup Lists'!$H$2:$H$38,'VLookup Lists'!$J$2:$J$8),0)),1,0)</f>
        <v>0</v>
      </c>
      <c r="N7576" s="1" t="str">
        <f>IFERROR(IF(VLOOKUP($D7576,'VLookup Lists'!$B$11:$C$29,2,FALSE)="FLIP",1,0),"")</f>
        <v/>
      </c>
      <c r="O7576" s="1" t="b">
        <f>ISNUMBER(MATCH($E7576,'VLookup Lists'!$E$2:$E$17,0))</f>
        <v>0</v>
      </c>
    </row>
    <row r="7577" spans="1:15" ht="15" customHeight="1" x14ac:dyDescent="0.2">
      <c r="A7577" s="1" t="str">
        <f t="shared" si="29"/>
        <v>OFVP</v>
      </c>
      <c r="E7577" s="1" t="s">
        <v>352</v>
      </c>
      <c r="G7577" s="38"/>
      <c r="H7577" s="39"/>
      <c r="M7577" s="1">
        <f>IF(ISNUMBER(MATCH(E7577,_xlfn.VSTACK('VLookup Lists'!$E$2:$E$17,'VLookup Lists'!$H$2:$H$38,'VLookup Lists'!$J$2:$J$8),0)),1,0)</f>
        <v>0</v>
      </c>
      <c r="N7577" s="1" t="str">
        <f>IFERROR(IF(VLOOKUP($D7577,'VLookup Lists'!$B$11:$C$29,2,FALSE)="FLIP",1,0),"")</f>
        <v/>
      </c>
      <c r="O7577" s="1" t="b">
        <f>ISNUMBER(MATCH($E7577,'VLookup Lists'!$E$2:$E$17,0))</f>
        <v>0</v>
      </c>
    </row>
    <row r="7578" spans="1:15" ht="15" customHeight="1" x14ac:dyDescent="0.2">
      <c r="A7578" s="1" t="str">
        <f t="shared" si="29"/>
        <v>OFVP</v>
      </c>
      <c r="E7578" s="1" t="s">
        <v>352</v>
      </c>
      <c r="G7578" s="38"/>
      <c r="H7578" s="39"/>
      <c r="M7578" s="1">
        <f>IF(ISNUMBER(MATCH(E7578,_xlfn.VSTACK('VLookup Lists'!$E$2:$E$17,'VLookup Lists'!$H$2:$H$38,'VLookup Lists'!$J$2:$J$8),0)),1,0)</f>
        <v>0</v>
      </c>
      <c r="N7578" s="1" t="str">
        <f>IFERROR(IF(VLOOKUP($D7578,'VLookup Lists'!$B$11:$C$29,2,FALSE)="FLIP",1,0),"")</f>
        <v/>
      </c>
      <c r="O7578" s="1" t="b">
        <f>ISNUMBER(MATCH($E7578,'VLookup Lists'!$E$2:$E$17,0))</f>
        <v>0</v>
      </c>
    </row>
    <row r="7579" spans="1:15" ht="15" customHeight="1" x14ac:dyDescent="0.2">
      <c r="A7579" s="1" t="str">
        <f t="shared" si="29"/>
        <v>OFVP</v>
      </c>
      <c r="E7579" s="1" t="s">
        <v>352</v>
      </c>
      <c r="G7579" s="38"/>
      <c r="H7579" s="39"/>
      <c r="M7579" s="1">
        <f>IF(ISNUMBER(MATCH(E7579,_xlfn.VSTACK('VLookup Lists'!$E$2:$E$17,'VLookup Lists'!$H$2:$H$38,'VLookup Lists'!$J$2:$J$8),0)),1,0)</f>
        <v>0</v>
      </c>
      <c r="N7579" s="1" t="str">
        <f>IFERROR(IF(VLOOKUP($D7579,'VLookup Lists'!$B$11:$C$29,2,FALSE)="FLIP",1,0),"")</f>
        <v/>
      </c>
      <c r="O7579" s="1" t="b">
        <f>ISNUMBER(MATCH($E7579,'VLookup Lists'!$E$2:$E$17,0))</f>
        <v>0</v>
      </c>
    </row>
    <row r="7580" spans="1:15" ht="15" customHeight="1" x14ac:dyDescent="0.2">
      <c r="A7580" s="1" t="str">
        <f t="shared" si="29"/>
        <v>OFVP</v>
      </c>
      <c r="E7580" s="1" t="s">
        <v>352</v>
      </c>
      <c r="G7580" s="38"/>
      <c r="H7580" s="39"/>
      <c r="M7580" s="1">
        <f>IF(ISNUMBER(MATCH(E7580,_xlfn.VSTACK('VLookup Lists'!$E$2:$E$17,'VLookup Lists'!$H$2:$H$38,'VLookup Lists'!$J$2:$J$8),0)),1,0)</f>
        <v>0</v>
      </c>
      <c r="N7580" s="1" t="str">
        <f>IFERROR(IF(VLOOKUP($D7580,'VLookup Lists'!$B$11:$C$29,2,FALSE)="FLIP",1,0),"")</f>
        <v/>
      </c>
      <c r="O7580" s="1" t="b">
        <f>ISNUMBER(MATCH($E7580,'VLookup Lists'!$E$2:$E$17,0))</f>
        <v>0</v>
      </c>
    </row>
    <row r="7581" spans="1:15" ht="15" customHeight="1" x14ac:dyDescent="0.2">
      <c r="A7581" s="1" t="str">
        <f t="shared" si="29"/>
        <v>OFVP</v>
      </c>
      <c r="E7581" s="1" t="s">
        <v>352</v>
      </c>
      <c r="G7581" s="38"/>
      <c r="H7581" s="39"/>
      <c r="M7581" s="1">
        <f>IF(ISNUMBER(MATCH(E7581,_xlfn.VSTACK('VLookup Lists'!$E$2:$E$17,'VLookup Lists'!$H$2:$H$38,'VLookup Lists'!$J$2:$J$8),0)),1,0)</f>
        <v>0</v>
      </c>
      <c r="N7581" s="1" t="str">
        <f>IFERROR(IF(VLOOKUP($D7581,'VLookup Lists'!$B$11:$C$29,2,FALSE)="FLIP",1,0),"")</f>
        <v/>
      </c>
      <c r="O7581" s="1" t="b">
        <f>ISNUMBER(MATCH($E7581,'VLookup Lists'!$E$2:$E$17,0))</f>
        <v>0</v>
      </c>
    </row>
    <row r="7582" spans="1:15" ht="15" customHeight="1" x14ac:dyDescent="0.2">
      <c r="A7582" s="1" t="str">
        <f t="shared" si="29"/>
        <v>OFVP</v>
      </c>
      <c r="E7582" s="1" t="s">
        <v>352</v>
      </c>
      <c r="G7582" s="38"/>
      <c r="H7582" s="39"/>
      <c r="M7582" s="1">
        <f>IF(ISNUMBER(MATCH(E7582,_xlfn.VSTACK('VLookup Lists'!$E$2:$E$17,'VLookup Lists'!$H$2:$H$38,'VLookup Lists'!$J$2:$J$8),0)),1,0)</f>
        <v>0</v>
      </c>
      <c r="N7582" s="1" t="str">
        <f>IFERROR(IF(VLOOKUP($D7582,'VLookup Lists'!$B$11:$C$29,2,FALSE)="FLIP",1,0),"")</f>
        <v/>
      </c>
      <c r="O7582" s="1" t="b">
        <f>ISNUMBER(MATCH($E7582,'VLookup Lists'!$E$2:$E$17,0))</f>
        <v>0</v>
      </c>
    </row>
    <row r="7583" spans="1:15" ht="15" customHeight="1" x14ac:dyDescent="0.2">
      <c r="A7583" s="1" t="str">
        <f t="shared" si="29"/>
        <v>OFVP</v>
      </c>
      <c r="E7583" s="1" t="s">
        <v>352</v>
      </c>
      <c r="G7583" s="38"/>
      <c r="H7583" s="39"/>
      <c r="M7583" s="1">
        <f>IF(ISNUMBER(MATCH(E7583,_xlfn.VSTACK('VLookup Lists'!$E$2:$E$17,'VLookup Lists'!$H$2:$H$38,'VLookup Lists'!$J$2:$J$8),0)),1,0)</f>
        <v>0</v>
      </c>
      <c r="N7583" s="1" t="str">
        <f>IFERROR(IF(VLOOKUP($D7583,'VLookup Lists'!$B$11:$C$29,2,FALSE)="FLIP",1,0),"")</f>
        <v/>
      </c>
      <c r="O7583" s="1" t="b">
        <f>ISNUMBER(MATCH($E7583,'VLookup Lists'!$E$2:$E$17,0))</f>
        <v>0</v>
      </c>
    </row>
    <row r="7584" spans="1:15" ht="15" customHeight="1" x14ac:dyDescent="0.2">
      <c r="A7584" s="1" t="str">
        <f t="shared" si="29"/>
        <v>OFVP</v>
      </c>
      <c r="E7584" s="1" t="s">
        <v>352</v>
      </c>
      <c r="G7584" s="38"/>
      <c r="H7584" s="39"/>
      <c r="M7584" s="1">
        <f>IF(ISNUMBER(MATCH(E7584,_xlfn.VSTACK('VLookup Lists'!$E$2:$E$17,'VLookup Lists'!$H$2:$H$38,'VLookup Lists'!$J$2:$J$8),0)),1,0)</f>
        <v>0</v>
      </c>
      <c r="N7584" s="1" t="str">
        <f>IFERROR(IF(VLOOKUP($D7584,'VLookup Lists'!$B$11:$C$29,2,FALSE)="FLIP",1,0),"")</f>
        <v/>
      </c>
      <c r="O7584" s="1" t="b">
        <f>ISNUMBER(MATCH($E7584,'VLookup Lists'!$E$2:$E$17,0))</f>
        <v>0</v>
      </c>
    </row>
    <row r="7585" spans="1:15" ht="15" customHeight="1" x14ac:dyDescent="0.2">
      <c r="A7585" s="1" t="str">
        <f t="shared" si="29"/>
        <v>OFVP</v>
      </c>
      <c r="E7585" s="1" t="s">
        <v>352</v>
      </c>
      <c r="G7585" s="38"/>
      <c r="H7585" s="39"/>
      <c r="M7585" s="1">
        <f>IF(ISNUMBER(MATCH(E7585,_xlfn.VSTACK('VLookup Lists'!$E$2:$E$17,'VLookup Lists'!$H$2:$H$38,'VLookup Lists'!$J$2:$J$8),0)),1,0)</f>
        <v>0</v>
      </c>
      <c r="N7585" s="1" t="str">
        <f>IFERROR(IF(VLOOKUP($D7585,'VLookup Lists'!$B$11:$C$29,2,FALSE)="FLIP",1,0),"")</f>
        <v/>
      </c>
      <c r="O7585" s="1" t="b">
        <f>ISNUMBER(MATCH($E7585,'VLookup Lists'!$E$2:$E$17,0))</f>
        <v>0</v>
      </c>
    </row>
    <row r="7586" spans="1:15" ht="15" customHeight="1" x14ac:dyDescent="0.2">
      <c r="A7586" s="1" t="str">
        <f t="shared" si="29"/>
        <v>OFVP</v>
      </c>
      <c r="E7586" s="1" t="s">
        <v>352</v>
      </c>
      <c r="G7586" s="38"/>
      <c r="H7586" s="39"/>
      <c r="M7586" s="1">
        <f>IF(ISNUMBER(MATCH(E7586,_xlfn.VSTACK('VLookup Lists'!$E$2:$E$17,'VLookup Lists'!$H$2:$H$38,'VLookup Lists'!$J$2:$J$8),0)),1,0)</f>
        <v>0</v>
      </c>
      <c r="N7586" s="1" t="str">
        <f>IFERROR(IF(VLOOKUP($D7586,'VLookup Lists'!$B$11:$C$29,2,FALSE)="FLIP",1,0),"")</f>
        <v/>
      </c>
      <c r="O7586" s="1" t="b">
        <f>ISNUMBER(MATCH($E7586,'VLookup Lists'!$E$2:$E$17,0))</f>
        <v>0</v>
      </c>
    </row>
    <row r="7587" spans="1:15" ht="15" customHeight="1" x14ac:dyDescent="0.2">
      <c r="A7587" s="1" t="str">
        <f t="shared" si="29"/>
        <v>OFVP</v>
      </c>
      <c r="E7587" s="1" t="s">
        <v>352</v>
      </c>
      <c r="G7587" s="38"/>
      <c r="H7587" s="39"/>
      <c r="M7587" s="1">
        <f>IF(ISNUMBER(MATCH(E7587,_xlfn.VSTACK('VLookup Lists'!$E$2:$E$17,'VLookup Lists'!$H$2:$H$38,'VLookup Lists'!$J$2:$J$8),0)),1,0)</f>
        <v>0</v>
      </c>
      <c r="N7587" s="1" t="str">
        <f>IFERROR(IF(VLOOKUP($D7587,'VLookup Lists'!$B$11:$C$29,2,FALSE)="FLIP",1,0),"")</f>
        <v/>
      </c>
      <c r="O7587" s="1" t="b">
        <f>ISNUMBER(MATCH($E7587,'VLookup Lists'!$E$2:$E$17,0))</f>
        <v>0</v>
      </c>
    </row>
    <row r="7588" spans="1:15" ht="15" customHeight="1" x14ac:dyDescent="0.2">
      <c r="A7588" s="1" t="str">
        <f t="shared" si="29"/>
        <v>OFVP</v>
      </c>
      <c r="E7588" s="1" t="s">
        <v>352</v>
      </c>
      <c r="G7588" s="38"/>
      <c r="H7588" s="39"/>
      <c r="M7588" s="1">
        <f>IF(ISNUMBER(MATCH(E7588,_xlfn.VSTACK('VLookup Lists'!$E$2:$E$17,'VLookup Lists'!$H$2:$H$38,'VLookup Lists'!$J$2:$J$8),0)),1,0)</f>
        <v>0</v>
      </c>
      <c r="N7588" s="1" t="str">
        <f>IFERROR(IF(VLOOKUP($D7588,'VLookup Lists'!$B$11:$C$29,2,FALSE)="FLIP",1,0),"")</f>
        <v/>
      </c>
      <c r="O7588" s="1" t="b">
        <f>ISNUMBER(MATCH($E7588,'VLookup Lists'!$E$2:$E$17,0))</f>
        <v>0</v>
      </c>
    </row>
    <row r="7589" spans="1:15" ht="15" customHeight="1" x14ac:dyDescent="0.2">
      <c r="A7589" s="1" t="str">
        <f t="shared" si="29"/>
        <v>OFVP</v>
      </c>
      <c r="E7589" s="1" t="s">
        <v>352</v>
      </c>
      <c r="G7589" s="38"/>
      <c r="H7589" s="39"/>
      <c r="M7589" s="1">
        <f>IF(ISNUMBER(MATCH(E7589,_xlfn.VSTACK('VLookup Lists'!$E$2:$E$17,'VLookup Lists'!$H$2:$H$38,'VLookup Lists'!$J$2:$J$8),0)),1,0)</f>
        <v>0</v>
      </c>
      <c r="N7589" s="1" t="str">
        <f>IFERROR(IF(VLOOKUP($D7589,'VLookup Lists'!$B$11:$C$29,2,FALSE)="FLIP",1,0),"")</f>
        <v/>
      </c>
      <c r="O7589" s="1" t="b">
        <f>ISNUMBER(MATCH($E7589,'VLookup Lists'!$E$2:$E$17,0))</f>
        <v>0</v>
      </c>
    </row>
    <row r="7590" spans="1:15" ht="15" customHeight="1" x14ac:dyDescent="0.2">
      <c r="A7590" s="1" t="str">
        <f t="shared" si="29"/>
        <v>OFVP</v>
      </c>
      <c r="E7590" s="1" t="s">
        <v>352</v>
      </c>
      <c r="G7590" s="38"/>
      <c r="H7590" s="39"/>
      <c r="M7590" s="1">
        <f>IF(ISNUMBER(MATCH(E7590,_xlfn.VSTACK('VLookup Lists'!$E$2:$E$17,'VLookup Lists'!$H$2:$H$38,'VLookup Lists'!$J$2:$J$8),0)),1,0)</f>
        <v>0</v>
      </c>
      <c r="N7590" s="1" t="str">
        <f>IFERROR(IF(VLOOKUP($D7590,'VLookup Lists'!$B$11:$C$29,2,FALSE)="FLIP",1,0),"")</f>
        <v/>
      </c>
      <c r="O7590" s="1" t="b">
        <f>ISNUMBER(MATCH($E7590,'VLookup Lists'!$E$2:$E$17,0))</f>
        <v>0</v>
      </c>
    </row>
    <row r="7591" spans="1:15" ht="15" customHeight="1" x14ac:dyDescent="0.2">
      <c r="A7591" s="1" t="str">
        <f t="shared" si="29"/>
        <v>OFVP</v>
      </c>
      <c r="E7591" s="1" t="s">
        <v>352</v>
      </c>
      <c r="G7591" s="38"/>
      <c r="H7591" s="39"/>
      <c r="M7591" s="1">
        <f>IF(ISNUMBER(MATCH(E7591,_xlfn.VSTACK('VLookup Lists'!$E$2:$E$17,'VLookup Lists'!$H$2:$H$38,'VLookup Lists'!$J$2:$J$8),0)),1,0)</f>
        <v>0</v>
      </c>
      <c r="N7591" s="1" t="str">
        <f>IFERROR(IF(VLOOKUP($D7591,'VLookup Lists'!$B$11:$C$29,2,FALSE)="FLIP",1,0),"")</f>
        <v/>
      </c>
      <c r="O7591" s="1" t="b">
        <f>ISNUMBER(MATCH($E7591,'VLookup Lists'!$E$2:$E$17,0))</f>
        <v>0</v>
      </c>
    </row>
    <row r="7592" spans="1:15" ht="15" customHeight="1" x14ac:dyDescent="0.2">
      <c r="A7592" s="1" t="str">
        <f t="shared" si="29"/>
        <v>OFVP</v>
      </c>
      <c r="E7592" s="1" t="s">
        <v>352</v>
      </c>
      <c r="G7592" s="38"/>
      <c r="H7592" s="39"/>
      <c r="M7592" s="1">
        <f>IF(ISNUMBER(MATCH(E7592,_xlfn.VSTACK('VLookup Lists'!$E$2:$E$17,'VLookup Lists'!$H$2:$H$38,'VLookup Lists'!$J$2:$J$8),0)),1,0)</f>
        <v>0</v>
      </c>
      <c r="N7592" s="1" t="str">
        <f>IFERROR(IF(VLOOKUP($D7592,'VLookup Lists'!$B$11:$C$29,2,FALSE)="FLIP",1,0),"")</f>
        <v/>
      </c>
      <c r="O7592" s="1" t="b">
        <f>ISNUMBER(MATCH($E7592,'VLookup Lists'!$E$2:$E$17,0))</f>
        <v>0</v>
      </c>
    </row>
    <row r="7593" spans="1:15" ht="15" customHeight="1" x14ac:dyDescent="0.2">
      <c r="A7593" s="1" t="str">
        <f t="shared" si="29"/>
        <v>OFVP</v>
      </c>
      <c r="E7593" s="1" t="s">
        <v>352</v>
      </c>
      <c r="G7593" s="38"/>
      <c r="H7593" s="39"/>
      <c r="M7593" s="1">
        <f>IF(ISNUMBER(MATCH(E7593,_xlfn.VSTACK('VLookup Lists'!$E$2:$E$17,'VLookup Lists'!$H$2:$H$38,'VLookup Lists'!$J$2:$J$8),0)),1,0)</f>
        <v>0</v>
      </c>
      <c r="N7593" s="1" t="str">
        <f>IFERROR(IF(VLOOKUP($D7593,'VLookup Lists'!$B$11:$C$29,2,FALSE)="FLIP",1,0),"")</f>
        <v/>
      </c>
      <c r="O7593" s="1" t="b">
        <f>ISNUMBER(MATCH($E7593,'VLookup Lists'!$E$2:$E$17,0))</f>
        <v>0</v>
      </c>
    </row>
    <row r="7594" spans="1:15" ht="15" customHeight="1" x14ac:dyDescent="0.2">
      <c r="A7594" s="1" t="str">
        <f t="shared" si="29"/>
        <v>OFVP</v>
      </c>
      <c r="E7594" s="1" t="s">
        <v>352</v>
      </c>
      <c r="G7594" s="38"/>
      <c r="H7594" s="39"/>
      <c r="M7594" s="1">
        <f>IF(ISNUMBER(MATCH(E7594,_xlfn.VSTACK('VLookup Lists'!$E$2:$E$17,'VLookup Lists'!$H$2:$H$38,'VLookup Lists'!$J$2:$J$8),0)),1,0)</f>
        <v>0</v>
      </c>
      <c r="N7594" s="1" t="str">
        <f>IFERROR(IF(VLOOKUP($D7594,'VLookup Lists'!$B$11:$C$29,2,FALSE)="FLIP",1,0),"")</f>
        <v/>
      </c>
      <c r="O7594" s="1" t="b">
        <f>ISNUMBER(MATCH($E7594,'VLookup Lists'!$E$2:$E$17,0))</f>
        <v>0</v>
      </c>
    </row>
    <row r="7595" spans="1:15" ht="15" customHeight="1" x14ac:dyDescent="0.2">
      <c r="A7595" s="1" t="str">
        <f t="shared" si="29"/>
        <v>OFVP</v>
      </c>
      <c r="E7595" s="1" t="s">
        <v>352</v>
      </c>
      <c r="G7595" s="38"/>
      <c r="H7595" s="39"/>
      <c r="M7595" s="1">
        <f>IF(ISNUMBER(MATCH(E7595,_xlfn.VSTACK('VLookup Lists'!$E$2:$E$17,'VLookup Lists'!$H$2:$H$38,'VLookup Lists'!$J$2:$J$8),0)),1,0)</f>
        <v>0</v>
      </c>
      <c r="N7595" s="1" t="str">
        <f>IFERROR(IF(VLOOKUP($D7595,'VLookup Lists'!$B$11:$C$29,2,FALSE)="FLIP",1,0),"")</f>
        <v/>
      </c>
      <c r="O7595" s="1" t="b">
        <f>ISNUMBER(MATCH($E7595,'VLookup Lists'!$E$2:$E$17,0))</f>
        <v>0</v>
      </c>
    </row>
    <row r="7596" spans="1:15" ht="15" customHeight="1" x14ac:dyDescent="0.2">
      <c r="A7596" s="1" t="str">
        <f t="shared" si="29"/>
        <v>OFVP</v>
      </c>
      <c r="E7596" s="1" t="s">
        <v>352</v>
      </c>
      <c r="G7596" s="38"/>
      <c r="H7596" s="39"/>
      <c r="M7596" s="1">
        <f>IF(ISNUMBER(MATCH(E7596,_xlfn.VSTACK('VLookup Lists'!$E$2:$E$17,'VLookup Lists'!$H$2:$H$38,'VLookup Lists'!$J$2:$J$8),0)),1,0)</f>
        <v>0</v>
      </c>
      <c r="N7596" s="1" t="str">
        <f>IFERROR(IF(VLOOKUP($D7596,'VLookup Lists'!$B$11:$C$29,2,FALSE)="FLIP",1,0),"")</f>
        <v/>
      </c>
      <c r="O7596" s="1" t="b">
        <f>ISNUMBER(MATCH($E7596,'VLookup Lists'!$E$2:$E$17,0))</f>
        <v>0</v>
      </c>
    </row>
    <row r="7597" spans="1:15" ht="15" customHeight="1" x14ac:dyDescent="0.2">
      <c r="A7597" s="1" t="str">
        <f t="shared" si="29"/>
        <v>OFVP</v>
      </c>
      <c r="E7597" s="1" t="s">
        <v>352</v>
      </c>
      <c r="G7597" s="38"/>
      <c r="H7597" s="39"/>
      <c r="M7597" s="1">
        <f>IF(ISNUMBER(MATCH(E7597,_xlfn.VSTACK('VLookup Lists'!$E$2:$E$17,'VLookup Lists'!$H$2:$H$38,'VLookup Lists'!$J$2:$J$8),0)),1,0)</f>
        <v>0</v>
      </c>
      <c r="N7597" s="1" t="str">
        <f>IFERROR(IF(VLOOKUP($D7597,'VLookup Lists'!$B$11:$C$29,2,FALSE)="FLIP",1,0),"")</f>
        <v/>
      </c>
      <c r="O7597" s="1" t="b">
        <f>ISNUMBER(MATCH($E7597,'VLookup Lists'!$E$2:$E$17,0))</f>
        <v>0</v>
      </c>
    </row>
    <row r="7598" spans="1:15" ht="15" customHeight="1" x14ac:dyDescent="0.2">
      <c r="A7598" s="1" t="str">
        <f t="shared" si="29"/>
        <v>OFVP</v>
      </c>
      <c r="E7598" s="1" t="s">
        <v>352</v>
      </c>
      <c r="G7598" s="38"/>
      <c r="H7598" s="39"/>
      <c r="M7598" s="1">
        <f>IF(ISNUMBER(MATCH(E7598,_xlfn.VSTACK('VLookup Lists'!$E$2:$E$17,'VLookup Lists'!$H$2:$H$38,'VLookup Lists'!$J$2:$J$8),0)),1,0)</f>
        <v>0</v>
      </c>
      <c r="N7598" s="1" t="str">
        <f>IFERROR(IF(VLOOKUP($D7598,'VLookup Lists'!$B$11:$C$29,2,FALSE)="FLIP",1,0),"")</f>
        <v/>
      </c>
      <c r="O7598" s="1" t="b">
        <f>ISNUMBER(MATCH($E7598,'VLookup Lists'!$E$2:$E$17,0))</f>
        <v>0</v>
      </c>
    </row>
    <row r="7599" spans="1:15" ht="15" customHeight="1" x14ac:dyDescent="0.2">
      <c r="A7599" s="1" t="str">
        <f t="shared" si="29"/>
        <v>OFVP</v>
      </c>
      <c r="E7599" s="1" t="s">
        <v>352</v>
      </c>
      <c r="G7599" s="38"/>
      <c r="H7599" s="39"/>
      <c r="M7599" s="1">
        <f>IF(ISNUMBER(MATCH(E7599,_xlfn.VSTACK('VLookup Lists'!$E$2:$E$17,'VLookup Lists'!$H$2:$H$38,'VLookup Lists'!$J$2:$J$8),0)),1,0)</f>
        <v>0</v>
      </c>
      <c r="N7599" s="1" t="str">
        <f>IFERROR(IF(VLOOKUP($D7599,'VLookup Lists'!$B$11:$C$29,2,FALSE)="FLIP",1,0),"")</f>
        <v/>
      </c>
      <c r="O7599" s="1" t="b">
        <f>ISNUMBER(MATCH($E7599,'VLookup Lists'!$E$2:$E$17,0))</f>
        <v>0</v>
      </c>
    </row>
    <row r="7600" spans="1:15" ht="15" customHeight="1" x14ac:dyDescent="0.2">
      <c r="A7600" s="1" t="str">
        <f t="shared" si="29"/>
        <v>OFVP</v>
      </c>
      <c r="E7600" s="1" t="s">
        <v>352</v>
      </c>
      <c r="G7600" s="38"/>
      <c r="H7600" s="39"/>
      <c r="M7600" s="1">
        <f>IF(ISNUMBER(MATCH(E7600,_xlfn.VSTACK('VLookup Lists'!$E$2:$E$17,'VLookup Lists'!$H$2:$H$38,'VLookup Lists'!$J$2:$J$8),0)),1,0)</f>
        <v>0</v>
      </c>
      <c r="N7600" s="1" t="str">
        <f>IFERROR(IF(VLOOKUP($D7600,'VLookup Lists'!$B$11:$C$29,2,FALSE)="FLIP",1,0),"")</f>
        <v/>
      </c>
      <c r="O7600" s="1" t="b">
        <f>ISNUMBER(MATCH($E7600,'VLookup Lists'!$E$2:$E$17,0))</f>
        <v>0</v>
      </c>
    </row>
    <row r="7601" spans="1:15" ht="15" customHeight="1" x14ac:dyDescent="0.2">
      <c r="A7601" s="1" t="str">
        <f t="shared" si="29"/>
        <v>OFVP</v>
      </c>
      <c r="E7601" s="1" t="s">
        <v>352</v>
      </c>
      <c r="G7601" s="38"/>
      <c r="H7601" s="39"/>
      <c r="M7601" s="1">
        <f>IF(ISNUMBER(MATCH(E7601,_xlfn.VSTACK('VLookup Lists'!$E$2:$E$17,'VLookup Lists'!$H$2:$H$38,'VLookup Lists'!$J$2:$J$8),0)),1,0)</f>
        <v>0</v>
      </c>
      <c r="N7601" s="1" t="str">
        <f>IFERROR(IF(VLOOKUP($D7601,'VLookup Lists'!$B$11:$C$29,2,FALSE)="FLIP",1,0),"")</f>
        <v/>
      </c>
      <c r="O7601" s="1" t="b">
        <f>ISNUMBER(MATCH($E7601,'VLookup Lists'!$E$2:$E$17,0))</f>
        <v>0</v>
      </c>
    </row>
    <row r="7602" spans="1:15" ht="15" customHeight="1" x14ac:dyDescent="0.2">
      <c r="A7602" s="1" t="str">
        <f t="shared" si="29"/>
        <v>OFVP</v>
      </c>
      <c r="E7602" s="1" t="s">
        <v>352</v>
      </c>
      <c r="G7602" s="38"/>
      <c r="H7602" s="39"/>
      <c r="M7602" s="1">
        <f>IF(ISNUMBER(MATCH(E7602,_xlfn.VSTACK('VLookup Lists'!$E$2:$E$17,'VLookup Lists'!$H$2:$H$38,'VLookup Lists'!$J$2:$J$8),0)),1,0)</f>
        <v>0</v>
      </c>
      <c r="N7602" s="1" t="str">
        <f>IFERROR(IF(VLOOKUP($D7602,'VLookup Lists'!$B$11:$C$29,2,FALSE)="FLIP",1,0),"")</f>
        <v/>
      </c>
      <c r="O7602" s="1" t="b">
        <f>ISNUMBER(MATCH($E7602,'VLookup Lists'!$E$2:$E$17,0))</f>
        <v>0</v>
      </c>
    </row>
    <row r="7603" spans="1:15" ht="15" customHeight="1" x14ac:dyDescent="0.2">
      <c r="A7603" s="1" t="str">
        <f t="shared" si="29"/>
        <v>OFVP</v>
      </c>
      <c r="E7603" s="1" t="s">
        <v>352</v>
      </c>
      <c r="G7603" s="38"/>
      <c r="H7603" s="39"/>
      <c r="M7603" s="1">
        <f>IF(ISNUMBER(MATCH(E7603,_xlfn.VSTACK('VLookup Lists'!$E$2:$E$17,'VLookup Lists'!$H$2:$H$38,'VLookup Lists'!$J$2:$J$8),0)),1,0)</f>
        <v>0</v>
      </c>
      <c r="N7603" s="1" t="str">
        <f>IFERROR(IF(VLOOKUP($D7603,'VLookup Lists'!$B$11:$C$29,2,FALSE)="FLIP",1,0),"")</f>
        <v/>
      </c>
      <c r="O7603" s="1" t="b">
        <f>ISNUMBER(MATCH($E7603,'VLookup Lists'!$E$2:$E$17,0))</f>
        <v>0</v>
      </c>
    </row>
    <row r="7604" spans="1:15" ht="15" customHeight="1" x14ac:dyDescent="0.2">
      <c r="A7604" s="1" t="str">
        <f t="shared" si="29"/>
        <v>OFVP</v>
      </c>
      <c r="E7604" s="1" t="s">
        <v>352</v>
      </c>
      <c r="G7604" s="38"/>
      <c r="H7604" s="39"/>
      <c r="M7604" s="1">
        <f>IF(ISNUMBER(MATCH(E7604,_xlfn.VSTACK('VLookup Lists'!$E$2:$E$17,'VLookup Lists'!$H$2:$H$38,'VLookup Lists'!$J$2:$J$8),0)),1,0)</f>
        <v>0</v>
      </c>
      <c r="N7604" s="1" t="str">
        <f>IFERROR(IF(VLOOKUP($D7604,'VLookup Lists'!$B$11:$C$29,2,FALSE)="FLIP",1,0),"")</f>
        <v/>
      </c>
      <c r="O7604" s="1" t="b">
        <f>ISNUMBER(MATCH($E7604,'VLookup Lists'!$E$2:$E$17,0))</f>
        <v>0</v>
      </c>
    </row>
    <row r="7605" spans="1:15" ht="15" customHeight="1" x14ac:dyDescent="0.2">
      <c r="A7605" s="1" t="str">
        <f t="shared" si="29"/>
        <v>OFVP</v>
      </c>
      <c r="E7605" s="1" t="s">
        <v>352</v>
      </c>
      <c r="G7605" s="38"/>
      <c r="H7605" s="39"/>
      <c r="M7605" s="1">
        <f>IF(ISNUMBER(MATCH(E7605,_xlfn.VSTACK('VLookup Lists'!$E$2:$E$17,'VLookup Lists'!$H$2:$H$38,'VLookup Lists'!$J$2:$J$8),0)),1,0)</f>
        <v>0</v>
      </c>
      <c r="N7605" s="1" t="str">
        <f>IFERROR(IF(VLOOKUP($D7605,'VLookup Lists'!$B$11:$C$29,2,FALSE)="FLIP",1,0),"")</f>
        <v/>
      </c>
      <c r="O7605" s="1" t="b">
        <f>ISNUMBER(MATCH($E7605,'VLookup Lists'!$E$2:$E$17,0))</f>
        <v>0</v>
      </c>
    </row>
    <row r="7606" spans="1:15" ht="15" customHeight="1" x14ac:dyDescent="0.2">
      <c r="A7606" s="1" t="str">
        <f t="shared" si="29"/>
        <v>OFVP</v>
      </c>
      <c r="E7606" s="1" t="s">
        <v>352</v>
      </c>
      <c r="G7606" s="38"/>
      <c r="H7606" s="39"/>
      <c r="M7606" s="1">
        <f>IF(ISNUMBER(MATCH(E7606,_xlfn.VSTACK('VLookup Lists'!$E$2:$E$17,'VLookup Lists'!$H$2:$H$38,'VLookup Lists'!$J$2:$J$8),0)),1,0)</f>
        <v>0</v>
      </c>
      <c r="N7606" s="1" t="str">
        <f>IFERROR(IF(VLOOKUP($D7606,'VLookup Lists'!$B$11:$C$29,2,FALSE)="FLIP",1,0),"")</f>
        <v/>
      </c>
      <c r="O7606" s="1" t="b">
        <f>ISNUMBER(MATCH($E7606,'VLookup Lists'!$E$2:$E$17,0))</f>
        <v>0</v>
      </c>
    </row>
    <row r="7607" spans="1:15" ht="15" customHeight="1" x14ac:dyDescent="0.2">
      <c r="A7607" s="1" t="str">
        <f t="shared" si="29"/>
        <v>OFVP</v>
      </c>
      <c r="E7607" s="1" t="s">
        <v>352</v>
      </c>
      <c r="G7607" s="38"/>
      <c r="H7607" s="39"/>
      <c r="M7607" s="1">
        <f>IF(ISNUMBER(MATCH(E7607,_xlfn.VSTACK('VLookup Lists'!$E$2:$E$17,'VLookup Lists'!$H$2:$H$38,'VLookup Lists'!$J$2:$J$8),0)),1,0)</f>
        <v>0</v>
      </c>
      <c r="N7607" s="1" t="str">
        <f>IFERROR(IF(VLOOKUP($D7607,'VLookup Lists'!$B$11:$C$29,2,FALSE)="FLIP",1,0),"")</f>
        <v/>
      </c>
      <c r="O7607" s="1" t="b">
        <f>ISNUMBER(MATCH($E7607,'VLookup Lists'!$E$2:$E$17,0))</f>
        <v>0</v>
      </c>
    </row>
    <row r="7608" spans="1:15" ht="15" customHeight="1" x14ac:dyDescent="0.2">
      <c r="A7608" s="1" t="str">
        <f t="shared" si="29"/>
        <v>OFVP</v>
      </c>
      <c r="E7608" s="1" t="s">
        <v>352</v>
      </c>
      <c r="G7608" s="38"/>
      <c r="H7608" s="39"/>
      <c r="M7608" s="1">
        <f>IF(ISNUMBER(MATCH(E7608,_xlfn.VSTACK('VLookup Lists'!$E$2:$E$17,'VLookup Lists'!$H$2:$H$38,'VLookup Lists'!$J$2:$J$8),0)),1,0)</f>
        <v>0</v>
      </c>
      <c r="N7608" s="1" t="str">
        <f>IFERROR(IF(VLOOKUP($D7608,'VLookup Lists'!$B$11:$C$29,2,FALSE)="FLIP",1,0),"")</f>
        <v/>
      </c>
      <c r="O7608" s="1" t="b">
        <f>ISNUMBER(MATCH($E7608,'VLookup Lists'!$E$2:$E$17,0))</f>
        <v>0</v>
      </c>
    </row>
    <row r="7609" spans="1:15" ht="15" customHeight="1" x14ac:dyDescent="0.2">
      <c r="A7609" s="1" t="str">
        <f t="shared" si="29"/>
        <v>OFVP</v>
      </c>
      <c r="E7609" s="1" t="s">
        <v>352</v>
      </c>
      <c r="G7609" s="38"/>
      <c r="H7609" s="39"/>
      <c r="M7609" s="1">
        <f>IF(ISNUMBER(MATCH(E7609,_xlfn.VSTACK('VLookup Lists'!$E$2:$E$17,'VLookup Lists'!$H$2:$H$38,'VLookup Lists'!$J$2:$J$8),0)),1,0)</f>
        <v>0</v>
      </c>
      <c r="N7609" s="1" t="str">
        <f>IFERROR(IF(VLOOKUP($D7609,'VLookup Lists'!$B$11:$C$29,2,FALSE)="FLIP",1,0),"")</f>
        <v/>
      </c>
      <c r="O7609" s="1" t="b">
        <f>ISNUMBER(MATCH($E7609,'VLookup Lists'!$E$2:$E$17,0))</f>
        <v>0</v>
      </c>
    </row>
    <row r="7610" spans="1:15" ht="15" customHeight="1" x14ac:dyDescent="0.2">
      <c r="A7610" s="1" t="str">
        <f t="shared" si="29"/>
        <v>OFVP</v>
      </c>
      <c r="E7610" s="1" t="s">
        <v>352</v>
      </c>
      <c r="G7610" s="38"/>
      <c r="H7610" s="39"/>
      <c r="M7610" s="1">
        <f>IF(ISNUMBER(MATCH(E7610,_xlfn.VSTACK('VLookup Lists'!$E$2:$E$17,'VLookup Lists'!$H$2:$H$38,'VLookup Lists'!$J$2:$J$8),0)),1,0)</f>
        <v>0</v>
      </c>
      <c r="N7610" s="1" t="str">
        <f>IFERROR(IF(VLOOKUP($D7610,'VLookup Lists'!$B$11:$C$29,2,FALSE)="FLIP",1,0),"")</f>
        <v/>
      </c>
      <c r="O7610" s="1" t="b">
        <f>ISNUMBER(MATCH($E7610,'VLookup Lists'!$E$2:$E$17,0))</f>
        <v>0</v>
      </c>
    </row>
    <row r="7611" spans="1:15" ht="15" customHeight="1" x14ac:dyDescent="0.2">
      <c r="A7611" s="1" t="str">
        <f t="shared" si="29"/>
        <v>OFVP</v>
      </c>
      <c r="E7611" s="1" t="s">
        <v>352</v>
      </c>
      <c r="G7611" s="38"/>
      <c r="H7611" s="39"/>
      <c r="M7611" s="1">
        <f>IF(ISNUMBER(MATCH(E7611,_xlfn.VSTACK('VLookup Lists'!$E$2:$E$17,'VLookup Lists'!$H$2:$H$38,'VLookup Lists'!$J$2:$J$8),0)),1,0)</f>
        <v>0</v>
      </c>
      <c r="N7611" s="1" t="str">
        <f>IFERROR(IF(VLOOKUP($D7611,'VLookup Lists'!$B$11:$C$29,2,FALSE)="FLIP",1,0),"")</f>
        <v/>
      </c>
      <c r="O7611" s="1" t="b">
        <f>ISNUMBER(MATCH($E7611,'VLookup Lists'!$E$2:$E$17,0))</f>
        <v>0</v>
      </c>
    </row>
    <row r="7612" spans="1:15" ht="15" customHeight="1" x14ac:dyDescent="0.2">
      <c r="A7612" s="1" t="str">
        <f t="shared" si="29"/>
        <v>OFVP</v>
      </c>
      <c r="E7612" s="1" t="s">
        <v>352</v>
      </c>
      <c r="G7612" s="38"/>
      <c r="H7612" s="39"/>
      <c r="M7612" s="1">
        <f>IF(ISNUMBER(MATCH(E7612,_xlfn.VSTACK('VLookup Lists'!$E$2:$E$17,'VLookup Lists'!$H$2:$H$38,'VLookup Lists'!$J$2:$J$8),0)),1,0)</f>
        <v>0</v>
      </c>
      <c r="N7612" s="1" t="str">
        <f>IFERROR(IF(VLOOKUP($D7612,'VLookup Lists'!$B$11:$C$29,2,FALSE)="FLIP",1,0),"")</f>
        <v/>
      </c>
      <c r="O7612" s="1" t="b">
        <f>ISNUMBER(MATCH($E7612,'VLookup Lists'!$E$2:$E$17,0))</f>
        <v>0</v>
      </c>
    </row>
    <row r="7613" spans="1:15" ht="15" customHeight="1" x14ac:dyDescent="0.2">
      <c r="A7613" s="1" t="str">
        <f t="shared" si="29"/>
        <v>OFVP</v>
      </c>
      <c r="E7613" s="1" t="s">
        <v>352</v>
      </c>
      <c r="G7613" s="38"/>
      <c r="H7613" s="39"/>
      <c r="M7613" s="1">
        <f>IF(ISNUMBER(MATCH(E7613,_xlfn.VSTACK('VLookup Lists'!$E$2:$E$17,'VLookup Lists'!$H$2:$H$38,'VLookup Lists'!$J$2:$J$8),0)),1,0)</f>
        <v>0</v>
      </c>
      <c r="N7613" s="1" t="str">
        <f>IFERROR(IF(VLOOKUP($D7613,'VLookup Lists'!$B$11:$C$29,2,FALSE)="FLIP",1,0),"")</f>
        <v/>
      </c>
      <c r="O7613" s="1" t="b">
        <f>ISNUMBER(MATCH($E7613,'VLookup Lists'!$E$2:$E$17,0))</f>
        <v>0</v>
      </c>
    </row>
    <row r="7614" spans="1:15" ht="15" customHeight="1" x14ac:dyDescent="0.2">
      <c r="A7614" s="1" t="str">
        <f t="shared" si="29"/>
        <v>OFVP</v>
      </c>
      <c r="E7614" s="1" t="s">
        <v>352</v>
      </c>
      <c r="G7614" s="38"/>
      <c r="H7614" s="39"/>
      <c r="M7614" s="1">
        <f>IF(ISNUMBER(MATCH(E7614,_xlfn.VSTACK('VLookup Lists'!$E$2:$E$17,'VLookup Lists'!$H$2:$H$38,'VLookup Lists'!$J$2:$J$8),0)),1,0)</f>
        <v>0</v>
      </c>
      <c r="N7614" s="1" t="str">
        <f>IFERROR(IF(VLOOKUP($D7614,'VLookup Lists'!$B$11:$C$29,2,FALSE)="FLIP",1,0),"")</f>
        <v/>
      </c>
      <c r="O7614" s="1" t="b">
        <f>ISNUMBER(MATCH($E7614,'VLookup Lists'!$E$2:$E$17,0))</f>
        <v>0</v>
      </c>
    </row>
    <row r="7615" spans="1:15" ht="15" customHeight="1" x14ac:dyDescent="0.2">
      <c r="A7615" s="1" t="str">
        <f t="shared" si="29"/>
        <v>OFVP</v>
      </c>
      <c r="E7615" s="1" t="s">
        <v>352</v>
      </c>
      <c r="G7615" s="38"/>
      <c r="H7615" s="39"/>
      <c r="M7615" s="1">
        <f>IF(ISNUMBER(MATCH(E7615,_xlfn.VSTACK('VLookup Lists'!$E$2:$E$17,'VLookup Lists'!$H$2:$H$38,'VLookup Lists'!$J$2:$J$8),0)),1,0)</f>
        <v>0</v>
      </c>
      <c r="N7615" s="1" t="str">
        <f>IFERROR(IF(VLOOKUP($D7615,'VLookup Lists'!$B$11:$C$29,2,FALSE)="FLIP",1,0),"")</f>
        <v/>
      </c>
      <c r="O7615" s="1" t="b">
        <f>ISNUMBER(MATCH($E7615,'VLookup Lists'!$E$2:$E$17,0))</f>
        <v>0</v>
      </c>
    </row>
    <row r="7616" spans="1:15" ht="15" customHeight="1" x14ac:dyDescent="0.2">
      <c r="A7616" s="1" t="str">
        <f t="shared" si="29"/>
        <v>OFVP</v>
      </c>
      <c r="E7616" s="1" t="s">
        <v>352</v>
      </c>
      <c r="G7616" s="38"/>
      <c r="H7616" s="39"/>
      <c r="M7616" s="1">
        <f>IF(ISNUMBER(MATCH(E7616,_xlfn.VSTACK('VLookup Lists'!$E$2:$E$17,'VLookup Lists'!$H$2:$H$38,'VLookup Lists'!$J$2:$J$8),0)),1,0)</f>
        <v>0</v>
      </c>
      <c r="N7616" s="1" t="str">
        <f>IFERROR(IF(VLOOKUP($D7616,'VLookup Lists'!$B$11:$C$29,2,FALSE)="FLIP",1,0),"")</f>
        <v/>
      </c>
      <c r="O7616" s="1" t="b">
        <f>ISNUMBER(MATCH($E7616,'VLookup Lists'!$E$2:$E$17,0))</f>
        <v>0</v>
      </c>
    </row>
    <row r="7617" spans="1:15" ht="15" customHeight="1" x14ac:dyDescent="0.2">
      <c r="A7617" s="1" t="str">
        <f t="shared" si="29"/>
        <v>OFVP</v>
      </c>
      <c r="E7617" s="1" t="s">
        <v>352</v>
      </c>
      <c r="G7617" s="38"/>
      <c r="H7617" s="39"/>
      <c r="M7617" s="1">
        <f>IF(ISNUMBER(MATCH(E7617,_xlfn.VSTACK('VLookup Lists'!$E$2:$E$17,'VLookup Lists'!$H$2:$H$38,'VLookup Lists'!$J$2:$J$8),0)),1,0)</f>
        <v>0</v>
      </c>
      <c r="N7617" s="1" t="str">
        <f>IFERROR(IF(VLOOKUP($D7617,'VLookup Lists'!$B$11:$C$29,2,FALSE)="FLIP",1,0),"")</f>
        <v/>
      </c>
      <c r="O7617" s="1" t="b">
        <f>ISNUMBER(MATCH($E7617,'VLookup Lists'!$E$2:$E$17,0))</f>
        <v>0</v>
      </c>
    </row>
    <row r="7618" spans="1:15" ht="15" customHeight="1" x14ac:dyDescent="0.2">
      <c r="A7618" s="1" t="str">
        <f t="shared" si="29"/>
        <v>OFVP</v>
      </c>
      <c r="E7618" s="1" t="s">
        <v>352</v>
      </c>
      <c r="G7618" s="38"/>
      <c r="H7618" s="39"/>
      <c r="M7618" s="1">
        <f>IF(ISNUMBER(MATCH(E7618,_xlfn.VSTACK('VLookup Lists'!$E$2:$E$17,'VLookup Lists'!$H$2:$H$38,'VLookup Lists'!$J$2:$J$8),0)),1,0)</f>
        <v>0</v>
      </c>
      <c r="N7618" s="1" t="str">
        <f>IFERROR(IF(VLOOKUP($D7618,'VLookup Lists'!$B$11:$C$29,2,FALSE)="FLIP",1,0),"")</f>
        <v/>
      </c>
      <c r="O7618" s="1" t="b">
        <f>ISNUMBER(MATCH($E7618,'VLookup Lists'!$E$2:$E$17,0))</f>
        <v>0</v>
      </c>
    </row>
    <row r="7619" spans="1:15" ht="15" customHeight="1" x14ac:dyDescent="0.2">
      <c r="A7619" s="1" t="str">
        <f t="shared" si="29"/>
        <v>OFVP</v>
      </c>
      <c r="E7619" s="1" t="s">
        <v>352</v>
      </c>
      <c r="G7619" s="38"/>
      <c r="H7619" s="39"/>
      <c r="M7619" s="1">
        <f>IF(ISNUMBER(MATCH(E7619,_xlfn.VSTACK('VLookup Lists'!$E$2:$E$17,'VLookup Lists'!$H$2:$H$38,'VLookup Lists'!$J$2:$J$8),0)),1,0)</f>
        <v>0</v>
      </c>
      <c r="N7619" s="1" t="str">
        <f>IFERROR(IF(VLOOKUP($D7619,'VLookup Lists'!$B$11:$C$29,2,FALSE)="FLIP",1,0),"")</f>
        <v/>
      </c>
      <c r="O7619" s="1" t="b">
        <f>ISNUMBER(MATCH($E7619,'VLookup Lists'!$E$2:$E$17,0))</f>
        <v>0</v>
      </c>
    </row>
    <row r="7620" spans="1:15" ht="15" customHeight="1" x14ac:dyDescent="0.2">
      <c r="A7620" s="1" t="str">
        <f t="shared" si="29"/>
        <v>OFVP</v>
      </c>
      <c r="E7620" s="1" t="s">
        <v>352</v>
      </c>
      <c r="G7620" s="38"/>
      <c r="H7620" s="39"/>
      <c r="M7620" s="1">
        <f>IF(ISNUMBER(MATCH(E7620,_xlfn.VSTACK('VLookup Lists'!$E$2:$E$17,'VLookup Lists'!$H$2:$H$38,'VLookup Lists'!$J$2:$J$8),0)),1,0)</f>
        <v>0</v>
      </c>
      <c r="N7620" s="1" t="str">
        <f>IFERROR(IF(VLOOKUP($D7620,'VLookup Lists'!$B$11:$C$29,2,FALSE)="FLIP",1,0),"")</f>
        <v/>
      </c>
      <c r="O7620" s="1" t="b">
        <f>ISNUMBER(MATCH($E7620,'VLookup Lists'!$E$2:$E$17,0))</f>
        <v>0</v>
      </c>
    </row>
    <row r="7621" spans="1:15" ht="15" customHeight="1" x14ac:dyDescent="0.2">
      <c r="A7621" s="1" t="str">
        <f t="shared" si="29"/>
        <v>OFVP</v>
      </c>
      <c r="E7621" s="1" t="s">
        <v>352</v>
      </c>
      <c r="G7621" s="38"/>
      <c r="H7621" s="39"/>
      <c r="M7621" s="1">
        <f>IF(ISNUMBER(MATCH(E7621,_xlfn.VSTACK('VLookup Lists'!$E$2:$E$17,'VLookup Lists'!$H$2:$H$38,'VLookup Lists'!$J$2:$J$8),0)),1,0)</f>
        <v>0</v>
      </c>
      <c r="N7621" s="1" t="str">
        <f>IFERROR(IF(VLOOKUP($D7621,'VLookup Lists'!$B$11:$C$29,2,FALSE)="FLIP",1,0),"")</f>
        <v/>
      </c>
      <c r="O7621" s="1" t="b">
        <f>ISNUMBER(MATCH($E7621,'VLookup Lists'!$E$2:$E$17,0))</f>
        <v>0</v>
      </c>
    </row>
    <row r="7622" spans="1:15" ht="15" customHeight="1" x14ac:dyDescent="0.2">
      <c r="A7622" s="1" t="str">
        <f t="shared" si="29"/>
        <v>OFVP</v>
      </c>
      <c r="E7622" s="1" t="s">
        <v>352</v>
      </c>
      <c r="G7622" s="38"/>
      <c r="H7622" s="39"/>
      <c r="M7622" s="1">
        <f>IF(ISNUMBER(MATCH(E7622,_xlfn.VSTACK('VLookup Lists'!$E$2:$E$17,'VLookup Lists'!$H$2:$H$38,'VLookup Lists'!$J$2:$J$8),0)),1,0)</f>
        <v>0</v>
      </c>
      <c r="N7622" s="1" t="str">
        <f>IFERROR(IF(VLOOKUP($D7622,'VLookup Lists'!$B$11:$C$29,2,FALSE)="FLIP",1,0),"")</f>
        <v/>
      </c>
      <c r="O7622" s="1" t="b">
        <f>ISNUMBER(MATCH($E7622,'VLookup Lists'!$E$2:$E$17,0))</f>
        <v>0</v>
      </c>
    </row>
    <row r="7623" spans="1:15" ht="15" customHeight="1" x14ac:dyDescent="0.2">
      <c r="A7623" s="1" t="str">
        <f t="shared" si="29"/>
        <v>OFVP</v>
      </c>
      <c r="E7623" s="1" t="s">
        <v>352</v>
      </c>
      <c r="G7623" s="38"/>
      <c r="H7623" s="39"/>
      <c r="M7623" s="1">
        <f>IF(ISNUMBER(MATCH(E7623,_xlfn.VSTACK('VLookup Lists'!$E$2:$E$17,'VLookup Lists'!$H$2:$H$38,'VLookup Lists'!$J$2:$J$8),0)),1,0)</f>
        <v>0</v>
      </c>
      <c r="N7623" s="1" t="str">
        <f>IFERROR(IF(VLOOKUP($D7623,'VLookup Lists'!$B$11:$C$29,2,FALSE)="FLIP",1,0),"")</f>
        <v/>
      </c>
      <c r="O7623" s="1" t="b">
        <f>ISNUMBER(MATCH($E7623,'VLookup Lists'!$E$2:$E$17,0))</f>
        <v>0</v>
      </c>
    </row>
    <row r="7624" spans="1:15" ht="15" customHeight="1" x14ac:dyDescent="0.2">
      <c r="A7624" s="1" t="str">
        <f t="shared" si="29"/>
        <v>OFVP</v>
      </c>
      <c r="E7624" s="1" t="s">
        <v>352</v>
      </c>
      <c r="G7624" s="38"/>
      <c r="H7624" s="39"/>
      <c r="M7624" s="1">
        <f>IF(ISNUMBER(MATCH(E7624,_xlfn.VSTACK('VLookup Lists'!$E$2:$E$17,'VLookup Lists'!$H$2:$H$38,'VLookup Lists'!$J$2:$J$8),0)),1,0)</f>
        <v>0</v>
      </c>
      <c r="N7624" s="1" t="str">
        <f>IFERROR(IF(VLOOKUP($D7624,'VLookup Lists'!$B$11:$C$29,2,FALSE)="FLIP",1,0),"")</f>
        <v/>
      </c>
      <c r="O7624" s="1" t="b">
        <f>ISNUMBER(MATCH($E7624,'VLookup Lists'!$E$2:$E$17,0))</f>
        <v>0</v>
      </c>
    </row>
    <row r="7625" spans="1:15" ht="15" customHeight="1" x14ac:dyDescent="0.2">
      <c r="A7625" s="1" t="str">
        <f t="shared" si="29"/>
        <v>OFVP</v>
      </c>
      <c r="E7625" s="1" t="s">
        <v>352</v>
      </c>
      <c r="G7625" s="38"/>
      <c r="H7625" s="39"/>
      <c r="M7625" s="1">
        <f>IF(ISNUMBER(MATCH(E7625,_xlfn.VSTACK('VLookup Lists'!$E$2:$E$17,'VLookup Lists'!$H$2:$H$38,'VLookup Lists'!$J$2:$J$8),0)),1,0)</f>
        <v>0</v>
      </c>
      <c r="N7625" s="1" t="str">
        <f>IFERROR(IF(VLOOKUP($D7625,'VLookup Lists'!$B$11:$C$29,2,FALSE)="FLIP",1,0),"")</f>
        <v/>
      </c>
      <c r="O7625" s="1" t="b">
        <f>ISNUMBER(MATCH($E7625,'VLookup Lists'!$E$2:$E$17,0))</f>
        <v>0</v>
      </c>
    </row>
    <row r="7626" spans="1:15" ht="15" customHeight="1" x14ac:dyDescent="0.2">
      <c r="A7626" s="1" t="str">
        <f t="shared" si="29"/>
        <v>OFVP</v>
      </c>
      <c r="E7626" s="1" t="s">
        <v>352</v>
      </c>
      <c r="G7626" s="38"/>
      <c r="H7626" s="39"/>
      <c r="M7626" s="1">
        <f>IF(ISNUMBER(MATCH(E7626,_xlfn.VSTACK('VLookup Lists'!$E$2:$E$17,'VLookup Lists'!$H$2:$H$38,'VLookup Lists'!$J$2:$J$8),0)),1,0)</f>
        <v>0</v>
      </c>
      <c r="N7626" s="1" t="str">
        <f>IFERROR(IF(VLOOKUP($D7626,'VLookup Lists'!$B$11:$C$29,2,FALSE)="FLIP",1,0),"")</f>
        <v/>
      </c>
      <c r="O7626" s="1" t="b">
        <f>ISNUMBER(MATCH($E7626,'VLookup Lists'!$E$2:$E$17,0))</f>
        <v>0</v>
      </c>
    </row>
    <row r="7627" spans="1:15" ht="15" customHeight="1" x14ac:dyDescent="0.2">
      <c r="A7627" s="1" t="str">
        <f t="shared" si="29"/>
        <v>OFVP</v>
      </c>
      <c r="E7627" s="1" t="s">
        <v>352</v>
      </c>
      <c r="G7627" s="38"/>
      <c r="H7627" s="39"/>
      <c r="M7627" s="1">
        <f>IF(ISNUMBER(MATCH(E7627,_xlfn.VSTACK('VLookup Lists'!$E$2:$E$17,'VLookup Lists'!$H$2:$H$38,'VLookup Lists'!$J$2:$J$8),0)),1,0)</f>
        <v>0</v>
      </c>
      <c r="N7627" s="1" t="str">
        <f>IFERROR(IF(VLOOKUP($D7627,'VLookup Lists'!$B$11:$C$29,2,FALSE)="FLIP",1,0),"")</f>
        <v/>
      </c>
      <c r="O7627" s="1" t="b">
        <f>ISNUMBER(MATCH($E7627,'VLookup Lists'!$E$2:$E$17,0))</f>
        <v>0</v>
      </c>
    </row>
    <row r="7628" spans="1:15" ht="15" customHeight="1" x14ac:dyDescent="0.2">
      <c r="A7628" s="1" t="str">
        <f t="shared" si="29"/>
        <v>OFVP</v>
      </c>
      <c r="E7628" s="1" t="s">
        <v>352</v>
      </c>
      <c r="G7628" s="38"/>
      <c r="H7628" s="39"/>
      <c r="M7628" s="1">
        <f>IF(ISNUMBER(MATCH(E7628,_xlfn.VSTACK('VLookup Lists'!$E$2:$E$17,'VLookup Lists'!$H$2:$H$38,'VLookup Lists'!$J$2:$J$8),0)),1,0)</f>
        <v>0</v>
      </c>
      <c r="N7628" s="1" t="str">
        <f>IFERROR(IF(VLOOKUP($D7628,'VLookup Lists'!$B$11:$C$29,2,FALSE)="FLIP",1,0),"")</f>
        <v/>
      </c>
      <c r="O7628" s="1" t="b">
        <f>ISNUMBER(MATCH($E7628,'VLookup Lists'!$E$2:$E$17,0))</f>
        <v>0</v>
      </c>
    </row>
    <row r="7629" spans="1:15" ht="15" customHeight="1" x14ac:dyDescent="0.2">
      <c r="A7629" s="1" t="str">
        <f t="shared" si="29"/>
        <v>OFVP</v>
      </c>
      <c r="E7629" s="1" t="s">
        <v>352</v>
      </c>
      <c r="G7629" s="38"/>
      <c r="H7629" s="39"/>
      <c r="M7629" s="1">
        <f>IF(ISNUMBER(MATCH(E7629,_xlfn.VSTACK('VLookup Lists'!$E$2:$E$17,'VLookup Lists'!$H$2:$H$38,'VLookup Lists'!$J$2:$J$8),0)),1,0)</f>
        <v>0</v>
      </c>
      <c r="N7629" s="1" t="str">
        <f>IFERROR(IF(VLOOKUP($D7629,'VLookup Lists'!$B$11:$C$29,2,FALSE)="FLIP",1,0),"")</f>
        <v/>
      </c>
      <c r="O7629" s="1" t="b">
        <f>ISNUMBER(MATCH($E7629,'VLookup Lists'!$E$2:$E$17,0))</f>
        <v>0</v>
      </c>
    </row>
    <row r="7630" spans="1:15" ht="15" customHeight="1" x14ac:dyDescent="0.2">
      <c r="A7630" s="1" t="str">
        <f t="shared" si="29"/>
        <v>OFVP</v>
      </c>
      <c r="E7630" s="1" t="s">
        <v>352</v>
      </c>
      <c r="G7630" s="38"/>
      <c r="H7630" s="39"/>
      <c r="M7630" s="1">
        <f>IF(ISNUMBER(MATCH(E7630,_xlfn.VSTACK('VLookup Lists'!$E$2:$E$17,'VLookup Lists'!$H$2:$H$38,'VLookup Lists'!$J$2:$J$8),0)),1,0)</f>
        <v>0</v>
      </c>
      <c r="N7630" s="1" t="str">
        <f>IFERROR(IF(VLOOKUP($D7630,'VLookup Lists'!$B$11:$C$29,2,FALSE)="FLIP",1,0),"")</f>
        <v/>
      </c>
      <c r="O7630" s="1" t="b">
        <f>ISNUMBER(MATCH($E7630,'VLookup Lists'!$E$2:$E$17,0))</f>
        <v>0</v>
      </c>
    </row>
    <row r="7631" spans="1:15" ht="15" customHeight="1" x14ac:dyDescent="0.2">
      <c r="A7631" s="1" t="str">
        <f t="shared" si="29"/>
        <v>OFVP</v>
      </c>
      <c r="E7631" s="1" t="s">
        <v>352</v>
      </c>
      <c r="G7631" s="38"/>
      <c r="H7631" s="39"/>
      <c r="M7631" s="1">
        <f>IF(ISNUMBER(MATCH(E7631,_xlfn.VSTACK('VLookup Lists'!$E$2:$E$17,'VLookup Lists'!$H$2:$H$38,'VLookup Lists'!$J$2:$J$8),0)),1,0)</f>
        <v>0</v>
      </c>
      <c r="N7631" s="1" t="str">
        <f>IFERROR(IF(VLOOKUP($D7631,'VLookup Lists'!$B$11:$C$29,2,FALSE)="FLIP",1,0),"")</f>
        <v/>
      </c>
      <c r="O7631" s="1" t="b">
        <f>ISNUMBER(MATCH($E7631,'VLookup Lists'!$E$2:$E$17,0))</f>
        <v>0</v>
      </c>
    </row>
    <row r="7632" spans="1:15" ht="15" customHeight="1" x14ac:dyDescent="0.2">
      <c r="A7632" s="1" t="str">
        <f t="shared" si="29"/>
        <v>OFVP</v>
      </c>
      <c r="E7632" s="1" t="s">
        <v>352</v>
      </c>
      <c r="G7632" s="38"/>
      <c r="H7632" s="39"/>
      <c r="M7632" s="1">
        <f>IF(ISNUMBER(MATCH(E7632,_xlfn.VSTACK('VLookup Lists'!$E$2:$E$17,'VLookup Lists'!$H$2:$H$38,'VLookup Lists'!$J$2:$J$8),0)),1,0)</f>
        <v>0</v>
      </c>
      <c r="N7632" s="1" t="str">
        <f>IFERROR(IF(VLOOKUP($D7632,'VLookup Lists'!$B$11:$C$29,2,FALSE)="FLIP",1,0),"")</f>
        <v/>
      </c>
      <c r="O7632" s="1" t="b">
        <f>ISNUMBER(MATCH($E7632,'VLookup Lists'!$E$2:$E$17,0))</f>
        <v>0</v>
      </c>
    </row>
    <row r="7633" spans="1:15" ht="15" customHeight="1" x14ac:dyDescent="0.2">
      <c r="A7633" s="1" t="str">
        <f t="shared" si="29"/>
        <v>OFVP</v>
      </c>
      <c r="E7633" s="1" t="s">
        <v>352</v>
      </c>
      <c r="G7633" s="38"/>
      <c r="H7633" s="39"/>
      <c r="M7633" s="1">
        <f>IF(ISNUMBER(MATCH(E7633,_xlfn.VSTACK('VLookup Lists'!$E$2:$E$17,'VLookup Lists'!$H$2:$H$38,'VLookup Lists'!$J$2:$J$8),0)),1,0)</f>
        <v>0</v>
      </c>
      <c r="N7633" s="1" t="str">
        <f>IFERROR(IF(VLOOKUP($D7633,'VLookup Lists'!$B$11:$C$29,2,FALSE)="FLIP",1,0),"")</f>
        <v/>
      </c>
      <c r="O7633" s="1" t="b">
        <f>ISNUMBER(MATCH($E7633,'VLookup Lists'!$E$2:$E$17,0))</f>
        <v>0</v>
      </c>
    </row>
    <row r="7634" spans="1:15" ht="15" customHeight="1" x14ac:dyDescent="0.2">
      <c r="A7634" s="1" t="str">
        <f t="shared" si="29"/>
        <v>OFVP</v>
      </c>
      <c r="E7634" s="1" t="s">
        <v>352</v>
      </c>
      <c r="G7634" s="38"/>
      <c r="H7634" s="39"/>
      <c r="M7634" s="1">
        <f>IF(ISNUMBER(MATCH(E7634,_xlfn.VSTACK('VLookup Lists'!$E$2:$E$17,'VLookup Lists'!$H$2:$H$38,'VLookup Lists'!$J$2:$J$8),0)),1,0)</f>
        <v>0</v>
      </c>
      <c r="N7634" s="1" t="str">
        <f>IFERROR(IF(VLOOKUP($D7634,'VLookup Lists'!$B$11:$C$29,2,FALSE)="FLIP",1,0),"")</f>
        <v/>
      </c>
      <c r="O7634" s="1" t="b">
        <f>ISNUMBER(MATCH($E7634,'VLookup Lists'!$E$2:$E$17,0))</f>
        <v>0</v>
      </c>
    </row>
    <row r="7635" spans="1:15" ht="15" customHeight="1" x14ac:dyDescent="0.2">
      <c r="A7635" s="1" t="str">
        <f t="shared" si="29"/>
        <v>OFVP</v>
      </c>
      <c r="E7635" s="1" t="s">
        <v>352</v>
      </c>
      <c r="G7635" s="38"/>
      <c r="H7635" s="39"/>
      <c r="M7635" s="1">
        <f>IF(ISNUMBER(MATCH(E7635,_xlfn.VSTACK('VLookup Lists'!$E$2:$E$17,'VLookup Lists'!$H$2:$H$38,'VLookup Lists'!$J$2:$J$8),0)),1,0)</f>
        <v>0</v>
      </c>
      <c r="N7635" s="1" t="str">
        <f>IFERROR(IF(VLOOKUP($D7635,'VLookup Lists'!$B$11:$C$29,2,FALSE)="FLIP",1,0),"")</f>
        <v/>
      </c>
      <c r="O7635" s="1" t="b">
        <f>ISNUMBER(MATCH($E7635,'VLookup Lists'!$E$2:$E$17,0))</f>
        <v>0</v>
      </c>
    </row>
    <row r="7636" spans="1:15" ht="15" customHeight="1" x14ac:dyDescent="0.2">
      <c r="A7636" s="1" t="str">
        <f t="shared" si="29"/>
        <v>OFVP</v>
      </c>
      <c r="E7636" s="1" t="s">
        <v>352</v>
      </c>
      <c r="G7636" s="38"/>
      <c r="H7636" s="39"/>
      <c r="M7636" s="1">
        <f>IF(ISNUMBER(MATCH(E7636,_xlfn.VSTACK('VLookup Lists'!$E$2:$E$17,'VLookup Lists'!$H$2:$H$38,'VLookup Lists'!$J$2:$J$8),0)),1,0)</f>
        <v>0</v>
      </c>
      <c r="N7636" s="1" t="str">
        <f>IFERROR(IF(VLOOKUP($D7636,'VLookup Lists'!$B$11:$C$29,2,FALSE)="FLIP",1,0),"")</f>
        <v/>
      </c>
      <c r="O7636" s="1" t="b">
        <f>ISNUMBER(MATCH($E7636,'VLookup Lists'!$E$2:$E$17,0))</f>
        <v>0</v>
      </c>
    </row>
    <row r="7637" spans="1:15" ht="15" customHeight="1" x14ac:dyDescent="0.2">
      <c r="A7637" s="1" t="str">
        <f t="shared" si="29"/>
        <v>OFVP</v>
      </c>
      <c r="E7637" s="1" t="s">
        <v>352</v>
      </c>
      <c r="G7637" s="38"/>
      <c r="H7637" s="39"/>
      <c r="M7637" s="1">
        <f>IF(ISNUMBER(MATCH(E7637,_xlfn.VSTACK('VLookup Lists'!$E$2:$E$17,'VLookup Lists'!$H$2:$H$38,'VLookup Lists'!$J$2:$J$8),0)),1,0)</f>
        <v>0</v>
      </c>
      <c r="N7637" s="1" t="str">
        <f>IFERROR(IF(VLOOKUP($D7637,'VLookup Lists'!$B$11:$C$29,2,FALSE)="FLIP",1,0),"")</f>
        <v/>
      </c>
      <c r="O7637" s="1" t="b">
        <f>ISNUMBER(MATCH($E7637,'VLookup Lists'!$E$2:$E$17,0))</f>
        <v>0</v>
      </c>
    </row>
    <row r="7638" spans="1:15" ht="15" customHeight="1" x14ac:dyDescent="0.2">
      <c r="A7638" s="1" t="str">
        <f t="shared" si="29"/>
        <v>OFVP</v>
      </c>
      <c r="E7638" s="1" t="s">
        <v>352</v>
      </c>
      <c r="G7638" s="38"/>
      <c r="H7638" s="39"/>
      <c r="M7638" s="1">
        <f>IF(ISNUMBER(MATCH(E7638,_xlfn.VSTACK('VLookup Lists'!$E$2:$E$17,'VLookup Lists'!$H$2:$H$38,'VLookup Lists'!$J$2:$J$8),0)),1,0)</f>
        <v>0</v>
      </c>
      <c r="N7638" s="1" t="str">
        <f>IFERROR(IF(VLOOKUP($D7638,'VLookup Lists'!$B$11:$C$29,2,FALSE)="FLIP",1,0),"")</f>
        <v/>
      </c>
      <c r="O7638" s="1" t="b">
        <f>ISNUMBER(MATCH($E7638,'VLookup Lists'!$E$2:$E$17,0))</f>
        <v>0</v>
      </c>
    </row>
    <row r="7639" spans="1:15" ht="15" customHeight="1" x14ac:dyDescent="0.2">
      <c r="A7639" s="1" t="str">
        <f t="shared" si="29"/>
        <v>OFVP</v>
      </c>
      <c r="E7639" s="1" t="s">
        <v>352</v>
      </c>
      <c r="G7639" s="38"/>
      <c r="H7639" s="39"/>
      <c r="M7639" s="1">
        <f>IF(ISNUMBER(MATCH(E7639,_xlfn.VSTACK('VLookup Lists'!$E$2:$E$17,'VLookup Lists'!$H$2:$H$38,'VLookup Lists'!$J$2:$J$8),0)),1,0)</f>
        <v>0</v>
      </c>
      <c r="N7639" s="1" t="str">
        <f>IFERROR(IF(VLOOKUP($D7639,'VLookup Lists'!$B$11:$C$29,2,FALSE)="FLIP",1,0),"")</f>
        <v/>
      </c>
      <c r="O7639" s="1" t="b">
        <f>ISNUMBER(MATCH($E7639,'VLookup Lists'!$E$2:$E$17,0))</f>
        <v>0</v>
      </c>
    </row>
    <row r="7640" spans="1:15" ht="15" customHeight="1" x14ac:dyDescent="0.2">
      <c r="A7640" s="1" t="str">
        <f t="shared" si="29"/>
        <v>OFVP</v>
      </c>
      <c r="E7640" s="1" t="s">
        <v>352</v>
      </c>
      <c r="G7640" s="38"/>
      <c r="H7640" s="39"/>
      <c r="M7640" s="1">
        <f>IF(ISNUMBER(MATCH(E7640,_xlfn.VSTACK('VLookup Lists'!$E$2:$E$17,'VLookup Lists'!$H$2:$H$38,'VLookup Lists'!$J$2:$J$8),0)),1,0)</f>
        <v>0</v>
      </c>
      <c r="N7640" s="1" t="str">
        <f>IFERROR(IF(VLOOKUP($D7640,'VLookup Lists'!$B$11:$C$29,2,FALSE)="FLIP",1,0),"")</f>
        <v/>
      </c>
      <c r="O7640" s="1" t="b">
        <f>ISNUMBER(MATCH($E7640,'VLookup Lists'!$E$2:$E$17,0))</f>
        <v>0</v>
      </c>
    </row>
    <row r="7641" spans="1:15" ht="15" customHeight="1" x14ac:dyDescent="0.2">
      <c r="A7641" s="1" t="str">
        <f t="shared" si="29"/>
        <v>OFVP</v>
      </c>
      <c r="E7641" s="1" t="s">
        <v>352</v>
      </c>
      <c r="G7641" s="38"/>
      <c r="H7641" s="39"/>
      <c r="M7641" s="1">
        <f>IF(ISNUMBER(MATCH(E7641,_xlfn.VSTACK('VLookup Lists'!$E$2:$E$17,'VLookup Lists'!$H$2:$H$38,'VLookup Lists'!$J$2:$J$8),0)),1,0)</f>
        <v>0</v>
      </c>
      <c r="N7641" s="1" t="str">
        <f>IFERROR(IF(VLOOKUP($D7641,'VLookup Lists'!$B$11:$C$29,2,FALSE)="FLIP",1,0),"")</f>
        <v/>
      </c>
      <c r="O7641" s="1" t="b">
        <f>ISNUMBER(MATCH($E7641,'VLookup Lists'!$E$2:$E$17,0))</f>
        <v>0</v>
      </c>
    </row>
    <row r="7642" spans="1:15" ht="15" customHeight="1" x14ac:dyDescent="0.2">
      <c r="A7642" s="1" t="str">
        <f t="shared" si="29"/>
        <v>OFVP</v>
      </c>
      <c r="E7642" s="1" t="s">
        <v>352</v>
      </c>
      <c r="G7642" s="38"/>
      <c r="H7642" s="39"/>
      <c r="M7642" s="1">
        <f>IF(ISNUMBER(MATCH(E7642,_xlfn.VSTACK('VLookup Lists'!$E$2:$E$17,'VLookup Lists'!$H$2:$H$38,'VLookup Lists'!$J$2:$J$8),0)),1,0)</f>
        <v>0</v>
      </c>
      <c r="N7642" s="1" t="str">
        <f>IFERROR(IF(VLOOKUP($D7642,'VLookup Lists'!$B$11:$C$29,2,FALSE)="FLIP",1,0),"")</f>
        <v/>
      </c>
      <c r="O7642" s="1" t="b">
        <f>ISNUMBER(MATCH($E7642,'VLookup Lists'!$E$2:$E$17,0))</f>
        <v>0</v>
      </c>
    </row>
    <row r="7643" spans="1:15" ht="15" customHeight="1" x14ac:dyDescent="0.2">
      <c r="A7643" s="1" t="str">
        <f t="shared" si="29"/>
        <v>OFVP</v>
      </c>
      <c r="E7643" s="1" t="s">
        <v>352</v>
      </c>
      <c r="G7643" s="38"/>
      <c r="H7643" s="39"/>
      <c r="M7643" s="1">
        <f>IF(ISNUMBER(MATCH(E7643,_xlfn.VSTACK('VLookup Lists'!$E$2:$E$17,'VLookup Lists'!$H$2:$H$38,'VLookup Lists'!$J$2:$J$8),0)),1,0)</f>
        <v>0</v>
      </c>
      <c r="N7643" s="1" t="str">
        <f>IFERROR(IF(VLOOKUP($D7643,'VLookup Lists'!$B$11:$C$29,2,FALSE)="FLIP",1,0),"")</f>
        <v/>
      </c>
      <c r="O7643" s="1" t="b">
        <f>ISNUMBER(MATCH($E7643,'VLookup Lists'!$E$2:$E$17,0))</f>
        <v>0</v>
      </c>
    </row>
    <row r="7644" spans="1:15" ht="15" customHeight="1" x14ac:dyDescent="0.2">
      <c r="A7644" s="1" t="str">
        <f t="shared" si="29"/>
        <v>OFVP</v>
      </c>
      <c r="E7644" s="1" t="s">
        <v>352</v>
      </c>
      <c r="G7644" s="38"/>
      <c r="H7644" s="39"/>
      <c r="M7644" s="1">
        <f>IF(ISNUMBER(MATCH(E7644,_xlfn.VSTACK('VLookup Lists'!$E$2:$E$17,'VLookup Lists'!$H$2:$H$38,'VLookup Lists'!$J$2:$J$8),0)),1,0)</f>
        <v>0</v>
      </c>
      <c r="N7644" s="1" t="str">
        <f>IFERROR(IF(VLOOKUP($D7644,'VLookup Lists'!$B$11:$C$29,2,FALSE)="FLIP",1,0),"")</f>
        <v/>
      </c>
      <c r="O7644" s="1" t="b">
        <f>ISNUMBER(MATCH($E7644,'VLookup Lists'!$E$2:$E$17,0))</f>
        <v>0</v>
      </c>
    </row>
    <row r="7645" spans="1:15" ht="15" customHeight="1" x14ac:dyDescent="0.2">
      <c r="A7645" s="1" t="str">
        <f t="shared" si="29"/>
        <v>OFVP</v>
      </c>
      <c r="E7645" s="1" t="s">
        <v>352</v>
      </c>
      <c r="G7645" s="38"/>
      <c r="H7645" s="39"/>
      <c r="M7645" s="1">
        <f>IF(ISNUMBER(MATCH(E7645,_xlfn.VSTACK('VLookup Lists'!$E$2:$E$17,'VLookup Lists'!$H$2:$H$38,'VLookup Lists'!$J$2:$J$8),0)),1,0)</f>
        <v>0</v>
      </c>
      <c r="N7645" s="1" t="str">
        <f>IFERROR(IF(VLOOKUP($D7645,'VLookup Lists'!$B$11:$C$29,2,FALSE)="FLIP",1,0),"")</f>
        <v/>
      </c>
      <c r="O7645" s="1" t="b">
        <f>ISNUMBER(MATCH($E7645,'VLookup Lists'!$E$2:$E$17,0))</f>
        <v>0</v>
      </c>
    </row>
    <row r="7646" spans="1:15" ht="15" customHeight="1" x14ac:dyDescent="0.2">
      <c r="A7646" s="1" t="str">
        <f t="shared" si="29"/>
        <v>OFVP</v>
      </c>
      <c r="E7646" s="1" t="s">
        <v>352</v>
      </c>
      <c r="G7646" s="38"/>
      <c r="H7646" s="39"/>
      <c r="M7646" s="1">
        <f>IF(ISNUMBER(MATCH(E7646,_xlfn.VSTACK('VLookup Lists'!$E$2:$E$17,'VLookup Lists'!$H$2:$H$38,'VLookup Lists'!$J$2:$J$8),0)),1,0)</f>
        <v>0</v>
      </c>
      <c r="N7646" s="1" t="str">
        <f>IFERROR(IF(VLOOKUP($D7646,'VLookup Lists'!$B$11:$C$29,2,FALSE)="FLIP",1,0),"")</f>
        <v/>
      </c>
      <c r="O7646" s="1" t="b">
        <f>ISNUMBER(MATCH($E7646,'VLookup Lists'!$E$2:$E$17,0))</f>
        <v>0</v>
      </c>
    </row>
    <row r="7647" spans="1:15" ht="15" customHeight="1" x14ac:dyDescent="0.2">
      <c r="A7647" s="1" t="str">
        <f t="shared" si="29"/>
        <v>OFVP</v>
      </c>
      <c r="E7647" s="1" t="s">
        <v>352</v>
      </c>
      <c r="G7647" s="38"/>
      <c r="H7647" s="39"/>
      <c r="M7647" s="1">
        <f>IF(ISNUMBER(MATCH(E7647,_xlfn.VSTACK('VLookup Lists'!$E$2:$E$17,'VLookup Lists'!$H$2:$H$38,'VLookup Lists'!$J$2:$J$8),0)),1,0)</f>
        <v>0</v>
      </c>
      <c r="N7647" s="1" t="str">
        <f>IFERROR(IF(VLOOKUP($D7647,'VLookup Lists'!$B$11:$C$29,2,FALSE)="FLIP",1,0),"")</f>
        <v/>
      </c>
      <c r="O7647" s="1" t="b">
        <f>ISNUMBER(MATCH($E7647,'VLookup Lists'!$E$2:$E$17,0))</f>
        <v>0</v>
      </c>
    </row>
    <row r="7648" spans="1:15" ht="15" customHeight="1" x14ac:dyDescent="0.2">
      <c r="A7648" s="1" t="str">
        <f t="shared" si="29"/>
        <v>OFVP</v>
      </c>
      <c r="E7648" s="1" t="s">
        <v>352</v>
      </c>
      <c r="G7648" s="38"/>
      <c r="H7648" s="39"/>
      <c r="M7648" s="1">
        <f>IF(ISNUMBER(MATCH(E7648,_xlfn.VSTACK('VLookup Lists'!$E$2:$E$17,'VLookup Lists'!$H$2:$H$38,'VLookup Lists'!$J$2:$J$8),0)),1,0)</f>
        <v>0</v>
      </c>
      <c r="N7648" s="1" t="str">
        <f>IFERROR(IF(VLOOKUP($D7648,'VLookup Lists'!$B$11:$C$29,2,FALSE)="FLIP",1,0),"")</f>
        <v/>
      </c>
      <c r="O7648" s="1" t="b">
        <f>ISNUMBER(MATCH($E7648,'VLookup Lists'!$E$2:$E$17,0))</f>
        <v>0</v>
      </c>
    </row>
    <row r="7649" spans="1:15" ht="15" customHeight="1" x14ac:dyDescent="0.2">
      <c r="A7649" s="1" t="str">
        <f t="shared" si="29"/>
        <v>OFVP</v>
      </c>
      <c r="E7649" s="1" t="s">
        <v>352</v>
      </c>
      <c r="G7649" s="38"/>
      <c r="H7649" s="39"/>
      <c r="M7649" s="1">
        <f>IF(ISNUMBER(MATCH(E7649,_xlfn.VSTACK('VLookup Lists'!$E$2:$E$17,'VLookup Lists'!$H$2:$H$38,'VLookup Lists'!$J$2:$J$8),0)),1,0)</f>
        <v>0</v>
      </c>
      <c r="N7649" s="1" t="str">
        <f>IFERROR(IF(VLOOKUP($D7649,'VLookup Lists'!$B$11:$C$29,2,FALSE)="FLIP",1,0),"")</f>
        <v/>
      </c>
      <c r="O7649" s="1" t="b">
        <f>ISNUMBER(MATCH($E7649,'VLookup Lists'!$E$2:$E$17,0))</f>
        <v>0</v>
      </c>
    </row>
    <row r="7650" spans="1:15" ht="15" customHeight="1" x14ac:dyDescent="0.2">
      <c r="A7650" s="1" t="str">
        <f t="shared" si="29"/>
        <v>OFVP</v>
      </c>
      <c r="E7650" s="1" t="s">
        <v>352</v>
      </c>
      <c r="G7650" s="38"/>
      <c r="H7650" s="39"/>
      <c r="M7650" s="1">
        <f>IF(ISNUMBER(MATCH(E7650,_xlfn.VSTACK('VLookup Lists'!$E$2:$E$17,'VLookup Lists'!$H$2:$H$38,'VLookup Lists'!$J$2:$J$8),0)),1,0)</f>
        <v>0</v>
      </c>
      <c r="N7650" s="1" t="str">
        <f>IFERROR(IF(VLOOKUP($D7650,'VLookup Lists'!$B$11:$C$29,2,FALSE)="FLIP",1,0),"")</f>
        <v/>
      </c>
      <c r="O7650" s="1" t="b">
        <f>ISNUMBER(MATCH($E7650,'VLookup Lists'!$E$2:$E$17,0))</f>
        <v>0</v>
      </c>
    </row>
    <row r="7651" spans="1:15" ht="15" customHeight="1" x14ac:dyDescent="0.2">
      <c r="A7651" s="1" t="str">
        <f t="shared" si="29"/>
        <v>OFVP</v>
      </c>
      <c r="E7651" s="1" t="s">
        <v>352</v>
      </c>
      <c r="G7651" s="38"/>
      <c r="H7651" s="39"/>
      <c r="M7651" s="1">
        <f>IF(ISNUMBER(MATCH(E7651,_xlfn.VSTACK('VLookup Lists'!$E$2:$E$17,'VLookup Lists'!$H$2:$H$38,'VLookup Lists'!$J$2:$J$8),0)),1,0)</f>
        <v>0</v>
      </c>
      <c r="N7651" s="1" t="str">
        <f>IFERROR(IF(VLOOKUP($D7651,'VLookup Lists'!$B$11:$C$29,2,FALSE)="FLIP",1,0),"")</f>
        <v/>
      </c>
      <c r="O7651" s="1" t="b">
        <f>ISNUMBER(MATCH($E7651,'VLookup Lists'!$E$2:$E$17,0))</f>
        <v>0</v>
      </c>
    </row>
    <row r="7652" spans="1:15" ht="15" customHeight="1" x14ac:dyDescent="0.2">
      <c r="A7652" s="1" t="str">
        <f t="shared" ref="A7652:A7906" si="30">IF(ISBLANK(E7652),"","OFVP")</f>
        <v>OFVP</v>
      </c>
      <c r="E7652" s="1" t="s">
        <v>352</v>
      </c>
      <c r="G7652" s="38"/>
      <c r="H7652" s="39"/>
      <c r="M7652" s="1">
        <f>IF(ISNUMBER(MATCH(E7652,_xlfn.VSTACK('VLookup Lists'!$E$2:$E$17,'VLookup Lists'!$H$2:$H$38,'VLookup Lists'!$J$2:$J$8),0)),1,0)</f>
        <v>0</v>
      </c>
      <c r="N7652" s="1" t="str">
        <f>IFERROR(IF(VLOOKUP($D7652,'VLookup Lists'!$B$11:$C$29,2,FALSE)="FLIP",1,0),"")</f>
        <v/>
      </c>
      <c r="O7652" s="1" t="b">
        <f>ISNUMBER(MATCH($E7652,'VLookup Lists'!$E$2:$E$17,0))</f>
        <v>0</v>
      </c>
    </row>
    <row r="7653" spans="1:15" ht="15" customHeight="1" x14ac:dyDescent="0.2">
      <c r="A7653" s="1" t="str">
        <f t="shared" si="30"/>
        <v>OFVP</v>
      </c>
      <c r="E7653" s="1" t="s">
        <v>352</v>
      </c>
      <c r="G7653" s="38"/>
      <c r="H7653" s="39"/>
      <c r="M7653" s="1">
        <f>IF(ISNUMBER(MATCH(E7653,_xlfn.VSTACK('VLookup Lists'!$E$2:$E$17,'VLookup Lists'!$H$2:$H$38,'VLookup Lists'!$J$2:$J$8),0)),1,0)</f>
        <v>0</v>
      </c>
      <c r="N7653" s="1" t="str">
        <f>IFERROR(IF(VLOOKUP($D7653,'VLookup Lists'!$B$11:$C$29,2,FALSE)="FLIP",1,0),"")</f>
        <v/>
      </c>
      <c r="O7653" s="1" t="b">
        <f>ISNUMBER(MATCH($E7653,'VLookup Lists'!$E$2:$E$17,0))</f>
        <v>0</v>
      </c>
    </row>
    <row r="7654" spans="1:15" ht="15" customHeight="1" x14ac:dyDescent="0.2">
      <c r="A7654" s="1" t="str">
        <f t="shared" si="30"/>
        <v>OFVP</v>
      </c>
      <c r="E7654" s="1" t="s">
        <v>352</v>
      </c>
      <c r="G7654" s="38"/>
      <c r="H7654" s="39"/>
      <c r="M7654" s="1">
        <f>IF(ISNUMBER(MATCH(E7654,_xlfn.VSTACK('VLookup Lists'!$E$2:$E$17,'VLookup Lists'!$H$2:$H$38,'VLookup Lists'!$J$2:$J$8),0)),1,0)</f>
        <v>0</v>
      </c>
      <c r="N7654" s="1" t="str">
        <f>IFERROR(IF(VLOOKUP($D7654,'VLookup Lists'!$B$11:$C$29,2,FALSE)="FLIP",1,0),"")</f>
        <v/>
      </c>
      <c r="O7654" s="1" t="b">
        <f>ISNUMBER(MATCH($E7654,'VLookup Lists'!$E$2:$E$17,0))</f>
        <v>0</v>
      </c>
    </row>
    <row r="7655" spans="1:15" ht="15" customHeight="1" x14ac:dyDescent="0.2">
      <c r="A7655" s="1" t="str">
        <f t="shared" si="30"/>
        <v>OFVP</v>
      </c>
      <c r="E7655" s="1" t="s">
        <v>352</v>
      </c>
      <c r="G7655" s="38"/>
      <c r="H7655" s="39"/>
      <c r="M7655" s="1">
        <f>IF(ISNUMBER(MATCH(E7655,_xlfn.VSTACK('VLookup Lists'!$E$2:$E$17,'VLookup Lists'!$H$2:$H$38,'VLookup Lists'!$J$2:$J$8),0)),1,0)</f>
        <v>0</v>
      </c>
      <c r="N7655" s="1" t="str">
        <f>IFERROR(IF(VLOOKUP($D7655,'VLookup Lists'!$B$11:$C$29,2,FALSE)="FLIP",1,0),"")</f>
        <v/>
      </c>
      <c r="O7655" s="1" t="b">
        <f>ISNUMBER(MATCH($E7655,'VLookup Lists'!$E$2:$E$17,0))</f>
        <v>0</v>
      </c>
    </row>
    <row r="7656" spans="1:15" ht="15" customHeight="1" x14ac:dyDescent="0.2">
      <c r="A7656" s="1" t="str">
        <f t="shared" si="30"/>
        <v>OFVP</v>
      </c>
      <c r="E7656" s="1" t="s">
        <v>352</v>
      </c>
      <c r="G7656" s="38"/>
      <c r="H7656" s="39"/>
      <c r="M7656" s="1">
        <f>IF(ISNUMBER(MATCH(E7656,_xlfn.VSTACK('VLookup Lists'!$E$2:$E$17,'VLookup Lists'!$H$2:$H$38,'VLookup Lists'!$J$2:$J$8),0)),1,0)</f>
        <v>0</v>
      </c>
      <c r="N7656" s="1" t="str">
        <f>IFERROR(IF(VLOOKUP($D7656,'VLookup Lists'!$B$11:$C$29,2,FALSE)="FLIP",1,0),"")</f>
        <v/>
      </c>
      <c r="O7656" s="1" t="b">
        <f>ISNUMBER(MATCH($E7656,'VLookup Lists'!$E$2:$E$17,0))</f>
        <v>0</v>
      </c>
    </row>
    <row r="7657" spans="1:15" ht="15" customHeight="1" x14ac:dyDescent="0.2">
      <c r="A7657" s="1" t="str">
        <f t="shared" si="30"/>
        <v>OFVP</v>
      </c>
      <c r="E7657" s="1" t="s">
        <v>352</v>
      </c>
      <c r="G7657" s="38"/>
      <c r="H7657" s="39"/>
      <c r="M7657" s="1">
        <f>IF(ISNUMBER(MATCH(E7657,_xlfn.VSTACK('VLookup Lists'!$E$2:$E$17,'VLookup Lists'!$H$2:$H$38,'VLookup Lists'!$J$2:$J$8),0)),1,0)</f>
        <v>0</v>
      </c>
      <c r="N7657" s="1" t="str">
        <f>IFERROR(IF(VLOOKUP($D7657,'VLookup Lists'!$B$11:$C$29,2,FALSE)="FLIP",1,0),"")</f>
        <v/>
      </c>
      <c r="O7657" s="1" t="b">
        <f>ISNUMBER(MATCH($E7657,'VLookup Lists'!$E$2:$E$17,0))</f>
        <v>0</v>
      </c>
    </row>
    <row r="7658" spans="1:15" ht="15" customHeight="1" x14ac:dyDescent="0.2">
      <c r="A7658" s="1" t="str">
        <f t="shared" si="30"/>
        <v>OFVP</v>
      </c>
      <c r="E7658" s="1" t="s">
        <v>352</v>
      </c>
      <c r="G7658" s="38"/>
      <c r="H7658" s="39"/>
      <c r="M7658" s="1">
        <f>IF(ISNUMBER(MATCH(E7658,_xlfn.VSTACK('VLookup Lists'!$E$2:$E$17,'VLookup Lists'!$H$2:$H$38,'VLookup Lists'!$J$2:$J$8),0)),1,0)</f>
        <v>0</v>
      </c>
      <c r="N7658" s="1" t="str">
        <f>IFERROR(IF(VLOOKUP($D7658,'VLookup Lists'!$B$11:$C$29,2,FALSE)="FLIP",1,0),"")</f>
        <v/>
      </c>
      <c r="O7658" s="1" t="b">
        <f>ISNUMBER(MATCH($E7658,'VLookup Lists'!$E$2:$E$17,0))</f>
        <v>0</v>
      </c>
    </row>
    <row r="7659" spans="1:15" ht="15" customHeight="1" x14ac:dyDescent="0.2">
      <c r="A7659" s="1" t="str">
        <f t="shared" si="30"/>
        <v>OFVP</v>
      </c>
      <c r="E7659" s="1" t="s">
        <v>352</v>
      </c>
      <c r="G7659" s="38"/>
      <c r="H7659" s="39"/>
      <c r="M7659" s="1">
        <f>IF(ISNUMBER(MATCH(E7659,_xlfn.VSTACK('VLookup Lists'!$E$2:$E$17,'VLookup Lists'!$H$2:$H$38,'VLookup Lists'!$J$2:$J$8),0)),1,0)</f>
        <v>0</v>
      </c>
      <c r="N7659" s="1" t="str">
        <f>IFERROR(IF(VLOOKUP($D7659,'VLookup Lists'!$B$11:$C$29,2,FALSE)="FLIP",1,0),"")</f>
        <v/>
      </c>
      <c r="O7659" s="1" t="b">
        <f>ISNUMBER(MATCH($E7659,'VLookup Lists'!$E$2:$E$17,0))</f>
        <v>0</v>
      </c>
    </row>
    <row r="7660" spans="1:15" ht="15" customHeight="1" x14ac:dyDescent="0.2">
      <c r="A7660" s="1" t="str">
        <f t="shared" si="30"/>
        <v>OFVP</v>
      </c>
      <c r="E7660" s="1" t="s">
        <v>352</v>
      </c>
      <c r="G7660" s="38"/>
      <c r="H7660" s="39"/>
      <c r="M7660" s="1">
        <f>IF(ISNUMBER(MATCH(E7660,_xlfn.VSTACK('VLookup Lists'!$E$2:$E$17,'VLookup Lists'!$H$2:$H$38,'VLookup Lists'!$J$2:$J$8),0)),1,0)</f>
        <v>0</v>
      </c>
      <c r="N7660" s="1" t="str">
        <f>IFERROR(IF(VLOOKUP($D7660,'VLookup Lists'!$B$11:$C$29,2,FALSE)="FLIP",1,0),"")</f>
        <v/>
      </c>
      <c r="O7660" s="1" t="b">
        <f>ISNUMBER(MATCH($E7660,'VLookup Lists'!$E$2:$E$17,0))</f>
        <v>0</v>
      </c>
    </row>
    <row r="7661" spans="1:15" ht="15" customHeight="1" x14ac:dyDescent="0.2">
      <c r="A7661" s="1" t="str">
        <f t="shared" si="30"/>
        <v>OFVP</v>
      </c>
      <c r="E7661" s="1" t="s">
        <v>352</v>
      </c>
      <c r="G7661" s="38"/>
      <c r="H7661" s="39"/>
      <c r="M7661" s="1">
        <f>IF(ISNUMBER(MATCH(E7661,_xlfn.VSTACK('VLookup Lists'!$E$2:$E$17,'VLookup Lists'!$H$2:$H$38,'VLookup Lists'!$J$2:$J$8),0)),1,0)</f>
        <v>0</v>
      </c>
      <c r="N7661" s="1" t="str">
        <f>IFERROR(IF(VLOOKUP($D7661,'VLookup Lists'!$B$11:$C$29,2,FALSE)="FLIP",1,0),"")</f>
        <v/>
      </c>
      <c r="O7661" s="1" t="b">
        <f>ISNUMBER(MATCH($E7661,'VLookup Lists'!$E$2:$E$17,0))</f>
        <v>0</v>
      </c>
    </row>
    <row r="7662" spans="1:15" ht="15" customHeight="1" x14ac:dyDescent="0.2">
      <c r="A7662" s="1" t="str">
        <f t="shared" si="30"/>
        <v>OFVP</v>
      </c>
      <c r="E7662" s="1" t="s">
        <v>352</v>
      </c>
      <c r="G7662" s="38"/>
      <c r="H7662" s="39"/>
      <c r="M7662" s="1">
        <f>IF(ISNUMBER(MATCH(E7662,_xlfn.VSTACK('VLookup Lists'!$E$2:$E$17,'VLookup Lists'!$H$2:$H$38,'VLookup Lists'!$J$2:$J$8),0)),1,0)</f>
        <v>0</v>
      </c>
      <c r="N7662" s="1" t="str">
        <f>IFERROR(IF(VLOOKUP($D7662,'VLookup Lists'!$B$11:$C$29,2,FALSE)="FLIP",1,0),"")</f>
        <v/>
      </c>
      <c r="O7662" s="1" t="b">
        <f>ISNUMBER(MATCH($E7662,'VLookup Lists'!$E$2:$E$17,0))</f>
        <v>0</v>
      </c>
    </row>
    <row r="7663" spans="1:15" ht="15" customHeight="1" x14ac:dyDescent="0.2">
      <c r="A7663" s="1" t="str">
        <f t="shared" si="30"/>
        <v>OFVP</v>
      </c>
      <c r="E7663" s="1" t="s">
        <v>352</v>
      </c>
      <c r="G7663" s="38"/>
      <c r="H7663" s="39"/>
      <c r="M7663" s="1">
        <f>IF(ISNUMBER(MATCH(E7663,_xlfn.VSTACK('VLookup Lists'!$E$2:$E$17,'VLookup Lists'!$H$2:$H$38,'VLookup Lists'!$J$2:$J$8),0)),1,0)</f>
        <v>0</v>
      </c>
      <c r="N7663" s="1" t="str">
        <f>IFERROR(IF(VLOOKUP($D7663,'VLookup Lists'!$B$11:$C$29,2,FALSE)="FLIP",1,0),"")</f>
        <v/>
      </c>
      <c r="O7663" s="1" t="b">
        <f>ISNUMBER(MATCH($E7663,'VLookup Lists'!$E$2:$E$17,0))</f>
        <v>0</v>
      </c>
    </row>
    <row r="7664" spans="1:15" ht="15" customHeight="1" x14ac:dyDescent="0.2">
      <c r="A7664" s="1" t="str">
        <f t="shared" si="30"/>
        <v>OFVP</v>
      </c>
      <c r="E7664" s="1" t="s">
        <v>352</v>
      </c>
      <c r="G7664" s="38"/>
      <c r="H7664" s="39"/>
      <c r="M7664" s="1">
        <f>IF(ISNUMBER(MATCH(E7664,_xlfn.VSTACK('VLookup Lists'!$E$2:$E$17,'VLookup Lists'!$H$2:$H$38,'VLookup Lists'!$J$2:$J$8),0)),1,0)</f>
        <v>0</v>
      </c>
      <c r="N7664" s="1" t="str">
        <f>IFERROR(IF(VLOOKUP($D7664,'VLookup Lists'!$B$11:$C$29,2,FALSE)="FLIP",1,0),"")</f>
        <v/>
      </c>
      <c r="O7664" s="1" t="b">
        <f>ISNUMBER(MATCH($E7664,'VLookup Lists'!$E$2:$E$17,0))</f>
        <v>0</v>
      </c>
    </row>
    <row r="7665" spans="1:15" ht="15" customHeight="1" x14ac:dyDescent="0.2">
      <c r="A7665" s="1" t="str">
        <f t="shared" si="30"/>
        <v>OFVP</v>
      </c>
      <c r="E7665" s="1" t="s">
        <v>352</v>
      </c>
      <c r="G7665" s="38"/>
      <c r="H7665" s="39"/>
      <c r="M7665" s="1">
        <f>IF(ISNUMBER(MATCH(E7665,_xlfn.VSTACK('VLookup Lists'!$E$2:$E$17,'VLookup Lists'!$H$2:$H$38,'VLookup Lists'!$J$2:$J$8),0)),1,0)</f>
        <v>0</v>
      </c>
      <c r="N7665" s="1" t="str">
        <f>IFERROR(IF(VLOOKUP($D7665,'VLookup Lists'!$B$11:$C$29,2,FALSE)="FLIP",1,0),"")</f>
        <v/>
      </c>
      <c r="O7665" s="1" t="b">
        <f>ISNUMBER(MATCH($E7665,'VLookup Lists'!$E$2:$E$17,0))</f>
        <v>0</v>
      </c>
    </row>
    <row r="7666" spans="1:15" ht="15" customHeight="1" x14ac:dyDescent="0.2">
      <c r="A7666" s="1" t="str">
        <f t="shared" si="30"/>
        <v>OFVP</v>
      </c>
      <c r="E7666" s="1" t="s">
        <v>352</v>
      </c>
      <c r="G7666" s="38"/>
      <c r="H7666" s="39"/>
      <c r="M7666" s="1">
        <f>IF(ISNUMBER(MATCH(E7666,_xlfn.VSTACK('VLookup Lists'!$E$2:$E$17,'VLookup Lists'!$H$2:$H$38,'VLookup Lists'!$J$2:$J$8),0)),1,0)</f>
        <v>0</v>
      </c>
      <c r="N7666" s="1" t="str">
        <f>IFERROR(IF(VLOOKUP($D7666,'VLookup Lists'!$B$11:$C$29,2,FALSE)="FLIP",1,0),"")</f>
        <v/>
      </c>
      <c r="O7666" s="1" t="b">
        <f>ISNUMBER(MATCH($E7666,'VLookup Lists'!$E$2:$E$17,0))</f>
        <v>0</v>
      </c>
    </row>
    <row r="7667" spans="1:15" ht="15" customHeight="1" x14ac:dyDescent="0.2">
      <c r="A7667" s="1" t="str">
        <f t="shared" si="30"/>
        <v>OFVP</v>
      </c>
      <c r="E7667" s="1" t="s">
        <v>352</v>
      </c>
      <c r="G7667" s="38"/>
      <c r="H7667" s="39"/>
      <c r="M7667" s="1">
        <f>IF(ISNUMBER(MATCH(E7667,_xlfn.VSTACK('VLookup Lists'!$E$2:$E$17,'VLookup Lists'!$H$2:$H$38,'VLookup Lists'!$J$2:$J$8),0)),1,0)</f>
        <v>0</v>
      </c>
      <c r="N7667" s="1" t="str">
        <f>IFERROR(IF(VLOOKUP($D7667,'VLookup Lists'!$B$11:$C$29,2,FALSE)="FLIP",1,0),"")</f>
        <v/>
      </c>
      <c r="O7667" s="1" t="b">
        <f>ISNUMBER(MATCH($E7667,'VLookup Lists'!$E$2:$E$17,0))</f>
        <v>0</v>
      </c>
    </row>
    <row r="7668" spans="1:15" ht="15" customHeight="1" x14ac:dyDescent="0.2">
      <c r="A7668" s="1" t="str">
        <f t="shared" si="30"/>
        <v>OFVP</v>
      </c>
      <c r="E7668" s="1" t="s">
        <v>352</v>
      </c>
      <c r="G7668" s="38"/>
      <c r="H7668" s="39"/>
      <c r="M7668" s="1">
        <f>IF(ISNUMBER(MATCH(E7668,_xlfn.VSTACK('VLookup Lists'!$E$2:$E$17,'VLookup Lists'!$H$2:$H$38,'VLookup Lists'!$J$2:$J$8),0)),1,0)</f>
        <v>0</v>
      </c>
      <c r="N7668" s="1" t="str">
        <f>IFERROR(IF(VLOOKUP($D7668,'VLookup Lists'!$B$11:$C$29,2,FALSE)="FLIP",1,0),"")</f>
        <v/>
      </c>
      <c r="O7668" s="1" t="b">
        <f>ISNUMBER(MATCH($E7668,'VLookup Lists'!$E$2:$E$17,0))</f>
        <v>0</v>
      </c>
    </row>
    <row r="7669" spans="1:15" ht="15" customHeight="1" x14ac:dyDescent="0.2">
      <c r="A7669" s="1" t="str">
        <f t="shared" si="30"/>
        <v>OFVP</v>
      </c>
      <c r="E7669" s="1" t="s">
        <v>352</v>
      </c>
      <c r="G7669" s="38"/>
      <c r="H7669" s="39"/>
      <c r="M7669" s="1">
        <f>IF(ISNUMBER(MATCH(E7669,_xlfn.VSTACK('VLookup Lists'!$E$2:$E$17,'VLookup Lists'!$H$2:$H$38,'VLookup Lists'!$J$2:$J$8),0)),1,0)</f>
        <v>0</v>
      </c>
      <c r="N7669" s="1" t="str">
        <f>IFERROR(IF(VLOOKUP($D7669,'VLookup Lists'!$B$11:$C$29,2,FALSE)="FLIP",1,0),"")</f>
        <v/>
      </c>
      <c r="O7669" s="1" t="b">
        <f>ISNUMBER(MATCH($E7669,'VLookup Lists'!$E$2:$E$17,0))</f>
        <v>0</v>
      </c>
    </row>
    <row r="7670" spans="1:15" ht="15" customHeight="1" x14ac:dyDescent="0.2">
      <c r="A7670" s="1" t="str">
        <f t="shared" si="30"/>
        <v>OFVP</v>
      </c>
      <c r="E7670" s="1" t="s">
        <v>352</v>
      </c>
      <c r="G7670" s="38"/>
      <c r="H7670" s="39"/>
      <c r="M7670" s="1">
        <f>IF(ISNUMBER(MATCH(E7670,_xlfn.VSTACK('VLookup Lists'!$E$2:$E$17,'VLookup Lists'!$H$2:$H$38,'VLookup Lists'!$J$2:$J$8),0)),1,0)</f>
        <v>0</v>
      </c>
      <c r="N7670" s="1" t="str">
        <f>IFERROR(IF(VLOOKUP($D7670,'VLookup Lists'!$B$11:$C$29,2,FALSE)="FLIP",1,0),"")</f>
        <v/>
      </c>
      <c r="O7670" s="1" t="b">
        <f>ISNUMBER(MATCH($E7670,'VLookup Lists'!$E$2:$E$17,0))</f>
        <v>0</v>
      </c>
    </row>
    <row r="7671" spans="1:15" ht="15" customHeight="1" x14ac:dyDescent="0.2">
      <c r="A7671" s="1" t="str">
        <f t="shared" si="30"/>
        <v>OFVP</v>
      </c>
      <c r="E7671" s="1" t="s">
        <v>352</v>
      </c>
      <c r="G7671" s="38"/>
      <c r="H7671" s="39"/>
      <c r="M7671" s="1">
        <f>IF(ISNUMBER(MATCH(E7671,_xlfn.VSTACK('VLookup Lists'!$E$2:$E$17,'VLookup Lists'!$H$2:$H$38,'VLookup Lists'!$J$2:$J$8),0)),1,0)</f>
        <v>0</v>
      </c>
      <c r="N7671" s="1" t="str">
        <f>IFERROR(IF(VLOOKUP($D7671,'VLookup Lists'!$B$11:$C$29,2,FALSE)="FLIP",1,0),"")</f>
        <v/>
      </c>
      <c r="O7671" s="1" t="b">
        <f>ISNUMBER(MATCH($E7671,'VLookup Lists'!$E$2:$E$17,0))</f>
        <v>0</v>
      </c>
    </row>
    <row r="7672" spans="1:15" ht="15" customHeight="1" x14ac:dyDescent="0.2">
      <c r="A7672" s="1" t="str">
        <f t="shared" si="30"/>
        <v>OFVP</v>
      </c>
      <c r="E7672" s="1" t="s">
        <v>352</v>
      </c>
      <c r="G7672" s="38"/>
      <c r="H7672" s="39"/>
      <c r="M7672" s="1">
        <f>IF(ISNUMBER(MATCH(E7672,_xlfn.VSTACK('VLookup Lists'!$E$2:$E$17,'VLookup Lists'!$H$2:$H$38,'VLookup Lists'!$J$2:$J$8),0)),1,0)</f>
        <v>0</v>
      </c>
      <c r="N7672" s="1" t="str">
        <f>IFERROR(IF(VLOOKUP($D7672,'VLookup Lists'!$B$11:$C$29,2,FALSE)="FLIP",1,0),"")</f>
        <v/>
      </c>
      <c r="O7672" s="1" t="b">
        <f>ISNUMBER(MATCH($E7672,'VLookup Lists'!$E$2:$E$17,0))</f>
        <v>0</v>
      </c>
    </row>
    <row r="7673" spans="1:15" ht="15" customHeight="1" x14ac:dyDescent="0.2">
      <c r="A7673" s="1" t="str">
        <f t="shared" si="30"/>
        <v>OFVP</v>
      </c>
      <c r="E7673" s="1" t="s">
        <v>352</v>
      </c>
      <c r="G7673" s="38"/>
      <c r="H7673" s="39"/>
      <c r="M7673" s="1">
        <f>IF(ISNUMBER(MATCH(E7673,_xlfn.VSTACK('VLookup Lists'!$E$2:$E$17,'VLookup Lists'!$H$2:$H$38,'VLookup Lists'!$J$2:$J$8),0)),1,0)</f>
        <v>0</v>
      </c>
      <c r="N7673" s="1" t="str">
        <f>IFERROR(IF(VLOOKUP($D7673,'VLookup Lists'!$B$11:$C$29,2,FALSE)="FLIP",1,0),"")</f>
        <v/>
      </c>
      <c r="O7673" s="1" t="b">
        <f>ISNUMBER(MATCH($E7673,'VLookup Lists'!$E$2:$E$17,0))</f>
        <v>0</v>
      </c>
    </row>
    <row r="7674" spans="1:15" ht="15" customHeight="1" x14ac:dyDescent="0.2">
      <c r="A7674" s="1" t="str">
        <f t="shared" si="30"/>
        <v>OFVP</v>
      </c>
      <c r="E7674" s="1" t="s">
        <v>352</v>
      </c>
      <c r="G7674" s="38"/>
      <c r="H7674" s="39"/>
      <c r="M7674" s="1">
        <f>IF(ISNUMBER(MATCH(E7674,_xlfn.VSTACK('VLookup Lists'!$E$2:$E$17,'VLookup Lists'!$H$2:$H$38,'VLookup Lists'!$J$2:$J$8),0)),1,0)</f>
        <v>0</v>
      </c>
      <c r="N7674" s="1" t="str">
        <f>IFERROR(IF(VLOOKUP($D7674,'VLookup Lists'!$B$11:$C$29,2,FALSE)="FLIP",1,0),"")</f>
        <v/>
      </c>
      <c r="O7674" s="1" t="b">
        <f>ISNUMBER(MATCH($E7674,'VLookup Lists'!$E$2:$E$17,0))</f>
        <v>0</v>
      </c>
    </row>
    <row r="7675" spans="1:15" ht="15" customHeight="1" x14ac:dyDescent="0.2">
      <c r="A7675" s="1" t="str">
        <f t="shared" si="30"/>
        <v>OFVP</v>
      </c>
      <c r="E7675" s="1" t="s">
        <v>352</v>
      </c>
      <c r="G7675" s="38"/>
      <c r="H7675" s="39"/>
      <c r="M7675" s="1">
        <f>IF(ISNUMBER(MATCH(E7675,_xlfn.VSTACK('VLookup Lists'!$E$2:$E$17,'VLookup Lists'!$H$2:$H$38,'VLookup Lists'!$J$2:$J$8),0)),1,0)</f>
        <v>0</v>
      </c>
      <c r="N7675" s="1" t="str">
        <f>IFERROR(IF(VLOOKUP($D7675,'VLookup Lists'!$B$11:$C$29,2,FALSE)="FLIP",1,0),"")</f>
        <v/>
      </c>
      <c r="O7675" s="1" t="b">
        <f>ISNUMBER(MATCH($E7675,'VLookup Lists'!$E$2:$E$17,0))</f>
        <v>0</v>
      </c>
    </row>
    <row r="7676" spans="1:15" ht="15" customHeight="1" x14ac:dyDescent="0.2">
      <c r="A7676" s="1" t="str">
        <f t="shared" si="30"/>
        <v>OFVP</v>
      </c>
      <c r="E7676" s="1" t="s">
        <v>352</v>
      </c>
      <c r="G7676" s="38"/>
      <c r="H7676" s="39"/>
      <c r="M7676" s="1">
        <f>IF(ISNUMBER(MATCH(E7676,_xlfn.VSTACK('VLookup Lists'!$E$2:$E$17,'VLookup Lists'!$H$2:$H$38,'VLookup Lists'!$J$2:$J$8),0)),1,0)</f>
        <v>0</v>
      </c>
      <c r="N7676" s="1" t="str">
        <f>IFERROR(IF(VLOOKUP($D7676,'VLookup Lists'!$B$11:$C$29,2,FALSE)="FLIP",1,0),"")</f>
        <v/>
      </c>
      <c r="O7676" s="1" t="b">
        <f>ISNUMBER(MATCH($E7676,'VLookup Lists'!$E$2:$E$17,0))</f>
        <v>0</v>
      </c>
    </row>
    <row r="7677" spans="1:15" ht="15" customHeight="1" x14ac:dyDescent="0.2">
      <c r="A7677" s="1" t="str">
        <f t="shared" si="30"/>
        <v>OFVP</v>
      </c>
      <c r="E7677" s="1" t="s">
        <v>352</v>
      </c>
      <c r="G7677" s="38"/>
      <c r="H7677" s="39"/>
      <c r="M7677" s="1">
        <f>IF(ISNUMBER(MATCH(E7677,_xlfn.VSTACK('VLookup Lists'!$E$2:$E$17,'VLookup Lists'!$H$2:$H$38,'VLookup Lists'!$J$2:$J$8),0)),1,0)</f>
        <v>0</v>
      </c>
      <c r="N7677" s="1" t="str">
        <f>IFERROR(IF(VLOOKUP($D7677,'VLookup Lists'!$B$11:$C$29,2,FALSE)="FLIP",1,0),"")</f>
        <v/>
      </c>
      <c r="O7677" s="1" t="b">
        <f>ISNUMBER(MATCH($E7677,'VLookup Lists'!$E$2:$E$17,0))</f>
        <v>0</v>
      </c>
    </row>
    <row r="7678" spans="1:15" ht="15" customHeight="1" x14ac:dyDescent="0.2">
      <c r="A7678" s="1" t="str">
        <f t="shared" si="30"/>
        <v>OFVP</v>
      </c>
      <c r="E7678" s="1" t="s">
        <v>352</v>
      </c>
      <c r="G7678" s="38"/>
      <c r="H7678" s="39"/>
      <c r="M7678" s="1">
        <f>IF(ISNUMBER(MATCH(E7678,_xlfn.VSTACK('VLookup Lists'!$E$2:$E$17,'VLookup Lists'!$H$2:$H$38,'VLookup Lists'!$J$2:$J$8),0)),1,0)</f>
        <v>0</v>
      </c>
      <c r="N7678" s="1" t="str">
        <f>IFERROR(IF(VLOOKUP($D7678,'VLookup Lists'!$B$11:$C$29,2,FALSE)="FLIP",1,0),"")</f>
        <v/>
      </c>
      <c r="O7678" s="1" t="b">
        <f>ISNUMBER(MATCH($E7678,'VLookup Lists'!$E$2:$E$17,0))</f>
        <v>0</v>
      </c>
    </row>
    <row r="7679" spans="1:15" ht="15" customHeight="1" x14ac:dyDescent="0.2">
      <c r="A7679" s="1" t="str">
        <f t="shared" si="30"/>
        <v>OFVP</v>
      </c>
      <c r="E7679" s="1" t="s">
        <v>352</v>
      </c>
      <c r="G7679" s="38"/>
      <c r="H7679" s="39"/>
      <c r="M7679" s="1">
        <f>IF(ISNUMBER(MATCH(E7679,_xlfn.VSTACK('VLookup Lists'!$E$2:$E$17,'VLookup Lists'!$H$2:$H$38,'VLookup Lists'!$J$2:$J$8),0)),1,0)</f>
        <v>0</v>
      </c>
      <c r="N7679" s="1" t="str">
        <f>IFERROR(IF(VLOOKUP($D7679,'VLookup Lists'!$B$11:$C$29,2,FALSE)="FLIP",1,0),"")</f>
        <v/>
      </c>
      <c r="O7679" s="1" t="b">
        <f>ISNUMBER(MATCH($E7679,'VLookup Lists'!$E$2:$E$17,0))</f>
        <v>0</v>
      </c>
    </row>
    <row r="7680" spans="1:15" ht="15" customHeight="1" x14ac:dyDescent="0.2">
      <c r="A7680" s="1" t="str">
        <f t="shared" si="30"/>
        <v>OFVP</v>
      </c>
      <c r="E7680" s="1" t="s">
        <v>352</v>
      </c>
      <c r="G7680" s="38"/>
      <c r="H7680" s="39"/>
      <c r="M7680" s="1">
        <f>IF(ISNUMBER(MATCH(E7680,_xlfn.VSTACK('VLookup Lists'!$E$2:$E$17,'VLookup Lists'!$H$2:$H$38,'VLookup Lists'!$J$2:$J$8),0)),1,0)</f>
        <v>0</v>
      </c>
      <c r="N7680" s="1" t="str">
        <f>IFERROR(IF(VLOOKUP($D7680,'VLookup Lists'!$B$11:$C$29,2,FALSE)="FLIP",1,0),"")</f>
        <v/>
      </c>
      <c r="O7680" s="1" t="b">
        <f>ISNUMBER(MATCH($E7680,'VLookup Lists'!$E$2:$E$17,0))</f>
        <v>0</v>
      </c>
    </row>
    <row r="7681" spans="1:15" ht="15" customHeight="1" x14ac:dyDescent="0.2">
      <c r="A7681" s="1" t="str">
        <f t="shared" si="30"/>
        <v>OFVP</v>
      </c>
      <c r="E7681" s="1" t="s">
        <v>352</v>
      </c>
      <c r="G7681" s="38"/>
      <c r="H7681" s="39"/>
      <c r="M7681" s="1">
        <f>IF(ISNUMBER(MATCH(E7681,_xlfn.VSTACK('VLookup Lists'!$E$2:$E$17,'VLookup Lists'!$H$2:$H$38,'VLookup Lists'!$J$2:$J$8),0)),1,0)</f>
        <v>0</v>
      </c>
      <c r="N7681" s="1" t="str">
        <f>IFERROR(IF(VLOOKUP($D7681,'VLookup Lists'!$B$11:$C$29,2,FALSE)="FLIP",1,0),"")</f>
        <v/>
      </c>
      <c r="O7681" s="1" t="b">
        <f>ISNUMBER(MATCH($E7681,'VLookup Lists'!$E$2:$E$17,0))</f>
        <v>0</v>
      </c>
    </row>
    <row r="7682" spans="1:15" ht="15" customHeight="1" x14ac:dyDescent="0.2">
      <c r="A7682" s="1" t="str">
        <f t="shared" si="30"/>
        <v>OFVP</v>
      </c>
      <c r="E7682" s="1" t="s">
        <v>352</v>
      </c>
      <c r="G7682" s="38"/>
      <c r="H7682" s="39"/>
      <c r="M7682" s="1">
        <f>IF(ISNUMBER(MATCH(E7682,_xlfn.VSTACK('VLookup Lists'!$E$2:$E$17,'VLookup Lists'!$H$2:$H$38,'VLookup Lists'!$J$2:$J$8),0)),1,0)</f>
        <v>0</v>
      </c>
      <c r="N7682" s="1" t="str">
        <f>IFERROR(IF(VLOOKUP($D7682,'VLookup Lists'!$B$11:$C$29,2,FALSE)="FLIP",1,0),"")</f>
        <v/>
      </c>
      <c r="O7682" s="1" t="b">
        <f>ISNUMBER(MATCH($E7682,'VLookup Lists'!$E$2:$E$17,0))</f>
        <v>0</v>
      </c>
    </row>
    <row r="7683" spans="1:15" ht="15" customHeight="1" x14ac:dyDescent="0.2">
      <c r="A7683" s="1" t="str">
        <f t="shared" si="30"/>
        <v>OFVP</v>
      </c>
      <c r="E7683" s="1" t="s">
        <v>352</v>
      </c>
      <c r="G7683" s="38"/>
      <c r="H7683" s="39"/>
      <c r="M7683" s="1">
        <f>IF(ISNUMBER(MATCH(E7683,_xlfn.VSTACK('VLookup Lists'!$E$2:$E$17,'VLookup Lists'!$H$2:$H$38,'VLookup Lists'!$J$2:$J$8),0)),1,0)</f>
        <v>0</v>
      </c>
      <c r="N7683" s="1" t="str">
        <f>IFERROR(IF(VLOOKUP($D7683,'VLookup Lists'!$B$11:$C$29,2,FALSE)="FLIP",1,0),"")</f>
        <v/>
      </c>
      <c r="O7683" s="1" t="b">
        <f>ISNUMBER(MATCH($E7683,'VLookup Lists'!$E$2:$E$17,0))</f>
        <v>0</v>
      </c>
    </row>
    <row r="7684" spans="1:15" ht="15" customHeight="1" x14ac:dyDescent="0.2">
      <c r="A7684" s="1" t="str">
        <f t="shared" si="30"/>
        <v>OFVP</v>
      </c>
      <c r="E7684" s="1" t="s">
        <v>352</v>
      </c>
      <c r="G7684" s="38"/>
      <c r="H7684" s="39"/>
      <c r="M7684" s="1">
        <f>IF(ISNUMBER(MATCH(E7684,_xlfn.VSTACK('VLookup Lists'!$E$2:$E$17,'VLookup Lists'!$H$2:$H$38,'VLookup Lists'!$J$2:$J$8),0)),1,0)</f>
        <v>0</v>
      </c>
      <c r="N7684" s="1" t="str">
        <f>IFERROR(IF(VLOOKUP($D7684,'VLookup Lists'!$B$11:$C$29,2,FALSE)="FLIP",1,0),"")</f>
        <v/>
      </c>
      <c r="O7684" s="1" t="b">
        <f>ISNUMBER(MATCH($E7684,'VLookup Lists'!$E$2:$E$17,0))</f>
        <v>0</v>
      </c>
    </row>
    <row r="7685" spans="1:15" ht="15" customHeight="1" x14ac:dyDescent="0.2">
      <c r="A7685" s="1" t="str">
        <f t="shared" si="30"/>
        <v>OFVP</v>
      </c>
      <c r="E7685" s="1" t="s">
        <v>352</v>
      </c>
      <c r="G7685" s="38"/>
      <c r="H7685" s="39"/>
      <c r="M7685" s="1">
        <f>IF(ISNUMBER(MATCH(E7685,_xlfn.VSTACK('VLookup Lists'!$E$2:$E$17,'VLookup Lists'!$H$2:$H$38,'VLookup Lists'!$J$2:$J$8),0)),1,0)</f>
        <v>0</v>
      </c>
      <c r="N7685" s="1" t="str">
        <f>IFERROR(IF(VLOOKUP($D7685,'VLookup Lists'!$B$11:$C$29,2,FALSE)="FLIP",1,0),"")</f>
        <v/>
      </c>
      <c r="O7685" s="1" t="b">
        <f>ISNUMBER(MATCH($E7685,'VLookup Lists'!$E$2:$E$17,0))</f>
        <v>0</v>
      </c>
    </row>
    <row r="7686" spans="1:15" ht="15" customHeight="1" x14ac:dyDescent="0.2">
      <c r="A7686" s="1" t="str">
        <f t="shared" si="30"/>
        <v>OFVP</v>
      </c>
      <c r="E7686" s="1" t="s">
        <v>352</v>
      </c>
      <c r="G7686" s="38"/>
      <c r="H7686" s="39"/>
      <c r="M7686" s="1">
        <f>IF(ISNUMBER(MATCH(E7686,_xlfn.VSTACK('VLookup Lists'!$E$2:$E$17,'VLookup Lists'!$H$2:$H$38,'VLookup Lists'!$J$2:$J$8),0)),1,0)</f>
        <v>0</v>
      </c>
      <c r="N7686" s="1" t="str">
        <f>IFERROR(IF(VLOOKUP($D7686,'VLookup Lists'!$B$11:$C$29,2,FALSE)="FLIP",1,0),"")</f>
        <v/>
      </c>
      <c r="O7686" s="1" t="b">
        <f>ISNUMBER(MATCH($E7686,'VLookup Lists'!$E$2:$E$17,0))</f>
        <v>0</v>
      </c>
    </row>
    <row r="7687" spans="1:15" ht="15" customHeight="1" x14ac:dyDescent="0.2">
      <c r="A7687" s="1" t="str">
        <f t="shared" si="30"/>
        <v>OFVP</v>
      </c>
      <c r="E7687" s="1" t="s">
        <v>352</v>
      </c>
      <c r="G7687" s="38"/>
      <c r="H7687" s="39"/>
      <c r="M7687" s="1">
        <f>IF(ISNUMBER(MATCH(E7687,_xlfn.VSTACK('VLookup Lists'!$E$2:$E$17,'VLookup Lists'!$H$2:$H$38,'VLookup Lists'!$J$2:$J$8),0)),1,0)</f>
        <v>0</v>
      </c>
      <c r="N7687" s="1" t="str">
        <f>IFERROR(IF(VLOOKUP($D7687,'VLookup Lists'!$B$11:$C$29,2,FALSE)="FLIP",1,0),"")</f>
        <v/>
      </c>
      <c r="O7687" s="1" t="b">
        <f>ISNUMBER(MATCH($E7687,'VLookup Lists'!$E$2:$E$17,0))</f>
        <v>0</v>
      </c>
    </row>
    <row r="7688" spans="1:15" ht="15" customHeight="1" x14ac:dyDescent="0.2">
      <c r="A7688" s="1" t="str">
        <f t="shared" si="30"/>
        <v>OFVP</v>
      </c>
      <c r="E7688" s="1" t="s">
        <v>352</v>
      </c>
      <c r="G7688" s="38"/>
      <c r="H7688" s="39"/>
      <c r="M7688" s="1">
        <f>IF(ISNUMBER(MATCH(E7688,_xlfn.VSTACK('VLookup Lists'!$E$2:$E$17,'VLookup Lists'!$H$2:$H$38,'VLookup Lists'!$J$2:$J$8),0)),1,0)</f>
        <v>0</v>
      </c>
      <c r="N7688" s="1" t="str">
        <f>IFERROR(IF(VLOOKUP($D7688,'VLookup Lists'!$B$11:$C$29,2,FALSE)="FLIP",1,0),"")</f>
        <v/>
      </c>
      <c r="O7688" s="1" t="b">
        <f>ISNUMBER(MATCH($E7688,'VLookup Lists'!$E$2:$E$17,0))</f>
        <v>0</v>
      </c>
    </row>
    <row r="7689" spans="1:15" ht="15" customHeight="1" x14ac:dyDescent="0.2">
      <c r="A7689" s="1" t="str">
        <f t="shared" si="30"/>
        <v>OFVP</v>
      </c>
      <c r="E7689" s="1" t="s">
        <v>352</v>
      </c>
      <c r="G7689" s="38"/>
      <c r="H7689" s="39"/>
      <c r="M7689" s="1">
        <f>IF(ISNUMBER(MATCH(E7689,_xlfn.VSTACK('VLookup Lists'!$E$2:$E$17,'VLookup Lists'!$H$2:$H$38,'VLookup Lists'!$J$2:$J$8),0)),1,0)</f>
        <v>0</v>
      </c>
      <c r="N7689" s="1" t="str">
        <f>IFERROR(IF(VLOOKUP($D7689,'VLookup Lists'!$B$11:$C$29,2,FALSE)="FLIP",1,0),"")</f>
        <v/>
      </c>
      <c r="O7689" s="1" t="b">
        <f>ISNUMBER(MATCH($E7689,'VLookup Lists'!$E$2:$E$17,0))</f>
        <v>0</v>
      </c>
    </row>
    <row r="7690" spans="1:15" ht="15" customHeight="1" x14ac:dyDescent="0.2">
      <c r="A7690" s="1" t="str">
        <f t="shared" si="30"/>
        <v>OFVP</v>
      </c>
      <c r="E7690" s="1" t="s">
        <v>352</v>
      </c>
      <c r="G7690" s="38"/>
      <c r="H7690" s="39"/>
      <c r="M7690" s="1">
        <f>IF(ISNUMBER(MATCH(E7690,_xlfn.VSTACK('VLookup Lists'!$E$2:$E$17,'VLookup Lists'!$H$2:$H$38,'VLookup Lists'!$J$2:$J$8),0)),1,0)</f>
        <v>0</v>
      </c>
      <c r="N7690" s="1" t="str">
        <f>IFERROR(IF(VLOOKUP($D7690,'VLookup Lists'!$B$11:$C$29,2,FALSE)="FLIP",1,0),"")</f>
        <v/>
      </c>
      <c r="O7690" s="1" t="b">
        <f>ISNUMBER(MATCH($E7690,'VLookup Lists'!$E$2:$E$17,0))</f>
        <v>0</v>
      </c>
    </row>
    <row r="7691" spans="1:15" ht="15" customHeight="1" x14ac:dyDescent="0.2">
      <c r="A7691" s="1" t="str">
        <f t="shared" si="30"/>
        <v>OFVP</v>
      </c>
      <c r="E7691" s="1" t="s">
        <v>352</v>
      </c>
      <c r="G7691" s="38"/>
      <c r="H7691" s="39"/>
      <c r="M7691" s="1">
        <f>IF(ISNUMBER(MATCH(E7691,_xlfn.VSTACK('VLookup Lists'!$E$2:$E$17,'VLookup Lists'!$H$2:$H$38,'VLookup Lists'!$J$2:$J$8),0)),1,0)</f>
        <v>0</v>
      </c>
      <c r="N7691" s="1" t="str">
        <f>IFERROR(IF(VLOOKUP($D7691,'VLookup Lists'!$B$11:$C$29,2,FALSE)="FLIP",1,0),"")</f>
        <v/>
      </c>
      <c r="O7691" s="1" t="b">
        <f>ISNUMBER(MATCH($E7691,'VLookup Lists'!$E$2:$E$17,0))</f>
        <v>0</v>
      </c>
    </row>
    <row r="7692" spans="1:15" ht="15" customHeight="1" x14ac:dyDescent="0.2">
      <c r="A7692" s="1" t="str">
        <f t="shared" si="30"/>
        <v>OFVP</v>
      </c>
      <c r="E7692" s="1" t="s">
        <v>352</v>
      </c>
      <c r="G7692" s="38"/>
      <c r="H7692" s="39"/>
      <c r="M7692" s="1">
        <f>IF(ISNUMBER(MATCH(E7692,_xlfn.VSTACK('VLookup Lists'!$E$2:$E$17,'VLookup Lists'!$H$2:$H$38,'VLookup Lists'!$J$2:$J$8),0)),1,0)</f>
        <v>0</v>
      </c>
      <c r="N7692" s="1" t="str">
        <f>IFERROR(IF(VLOOKUP($D7692,'VLookup Lists'!$B$11:$C$29,2,FALSE)="FLIP",1,0),"")</f>
        <v/>
      </c>
      <c r="O7692" s="1" t="b">
        <f>ISNUMBER(MATCH($E7692,'VLookup Lists'!$E$2:$E$17,0))</f>
        <v>0</v>
      </c>
    </row>
    <row r="7693" spans="1:15" ht="15" customHeight="1" x14ac:dyDescent="0.2">
      <c r="A7693" s="1" t="str">
        <f t="shared" si="30"/>
        <v>OFVP</v>
      </c>
      <c r="E7693" s="1" t="s">
        <v>352</v>
      </c>
      <c r="G7693" s="38"/>
      <c r="H7693" s="39"/>
      <c r="M7693" s="1">
        <f>IF(ISNUMBER(MATCH(E7693,_xlfn.VSTACK('VLookup Lists'!$E$2:$E$17,'VLookup Lists'!$H$2:$H$38,'VLookup Lists'!$J$2:$J$8),0)),1,0)</f>
        <v>0</v>
      </c>
      <c r="N7693" s="1" t="str">
        <f>IFERROR(IF(VLOOKUP($D7693,'VLookup Lists'!$B$11:$C$29,2,FALSE)="FLIP",1,0),"")</f>
        <v/>
      </c>
      <c r="O7693" s="1" t="b">
        <f>ISNUMBER(MATCH($E7693,'VLookup Lists'!$E$2:$E$17,0))</f>
        <v>0</v>
      </c>
    </row>
    <row r="7694" spans="1:15" ht="15" customHeight="1" x14ac:dyDescent="0.2">
      <c r="A7694" s="1" t="str">
        <f t="shared" si="30"/>
        <v>OFVP</v>
      </c>
      <c r="E7694" s="1" t="s">
        <v>352</v>
      </c>
      <c r="G7694" s="38"/>
      <c r="H7694" s="39"/>
      <c r="M7694" s="1">
        <f>IF(ISNUMBER(MATCH(E7694,_xlfn.VSTACK('VLookup Lists'!$E$2:$E$17,'VLookup Lists'!$H$2:$H$38,'VLookup Lists'!$J$2:$J$8),0)),1,0)</f>
        <v>0</v>
      </c>
      <c r="N7694" s="1" t="str">
        <f>IFERROR(IF(VLOOKUP($D7694,'VLookup Lists'!$B$11:$C$29,2,FALSE)="FLIP",1,0),"")</f>
        <v/>
      </c>
      <c r="O7694" s="1" t="b">
        <f>ISNUMBER(MATCH($E7694,'VLookup Lists'!$E$2:$E$17,0))</f>
        <v>0</v>
      </c>
    </row>
    <row r="7695" spans="1:15" ht="15" customHeight="1" x14ac:dyDescent="0.2">
      <c r="A7695" s="1" t="str">
        <f t="shared" si="30"/>
        <v>OFVP</v>
      </c>
      <c r="E7695" s="1" t="s">
        <v>352</v>
      </c>
      <c r="G7695" s="38"/>
      <c r="H7695" s="39"/>
      <c r="M7695" s="1">
        <f>IF(ISNUMBER(MATCH(E7695,_xlfn.VSTACK('VLookup Lists'!$E$2:$E$17,'VLookup Lists'!$H$2:$H$38,'VLookup Lists'!$J$2:$J$8),0)),1,0)</f>
        <v>0</v>
      </c>
      <c r="N7695" s="1" t="str">
        <f>IFERROR(IF(VLOOKUP($D7695,'VLookup Lists'!$B$11:$C$29,2,FALSE)="FLIP",1,0),"")</f>
        <v/>
      </c>
      <c r="O7695" s="1" t="b">
        <f>ISNUMBER(MATCH($E7695,'VLookup Lists'!$E$2:$E$17,0))</f>
        <v>0</v>
      </c>
    </row>
    <row r="7696" spans="1:15" ht="15" customHeight="1" x14ac:dyDescent="0.2">
      <c r="A7696" s="1" t="str">
        <f t="shared" si="30"/>
        <v>OFVP</v>
      </c>
      <c r="E7696" s="1" t="s">
        <v>352</v>
      </c>
      <c r="G7696" s="38"/>
      <c r="H7696" s="39"/>
      <c r="M7696" s="1">
        <f>IF(ISNUMBER(MATCH(E7696,_xlfn.VSTACK('VLookup Lists'!$E$2:$E$17,'VLookup Lists'!$H$2:$H$38,'VLookup Lists'!$J$2:$J$8),0)),1,0)</f>
        <v>0</v>
      </c>
      <c r="N7696" s="1" t="str">
        <f>IFERROR(IF(VLOOKUP($D7696,'VLookup Lists'!$B$11:$C$29,2,FALSE)="FLIP",1,0),"")</f>
        <v/>
      </c>
      <c r="O7696" s="1" t="b">
        <f>ISNUMBER(MATCH($E7696,'VLookup Lists'!$E$2:$E$17,0))</f>
        <v>0</v>
      </c>
    </row>
    <row r="7697" spans="1:15" ht="15" customHeight="1" x14ac:dyDescent="0.2">
      <c r="A7697" s="1" t="str">
        <f t="shared" si="30"/>
        <v>OFVP</v>
      </c>
      <c r="E7697" s="1" t="s">
        <v>352</v>
      </c>
      <c r="G7697" s="38"/>
      <c r="H7697" s="39"/>
      <c r="M7697" s="1">
        <f>IF(ISNUMBER(MATCH(E7697,_xlfn.VSTACK('VLookup Lists'!$E$2:$E$17,'VLookup Lists'!$H$2:$H$38,'VLookup Lists'!$J$2:$J$8),0)),1,0)</f>
        <v>0</v>
      </c>
      <c r="N7697" s="1" t="str">
        <f>IFERROR(IF(VLOOKUP($D7697,'VLookup Lists'!$B$11:$C$29,2,FALSE)="FLIP",1,0),"")</f>
        <v/>
      </c>
      <c r="O7697" s="1" t="b">
        <f>ISNUMBER(MATCH($E7697,'VLookup Lists'!$E$2:$E$17,0))</f>
        <v>0</v>
      </c>
    </row>
    <row r="7698" spans="1:15" ht="15" customHeight="1" x14ac:dyDescent="0.2">
      <c r="A7698" s="1" t="str">
        <f t="shared" si="30"/>
        <v>OFVP</v>
      </c>
      <c r="E7698" s="1" t="s">
        <v>352</v>
      </c>
      <c r="G7698" s="38"/>
      <c r="H7698" s="39"/>
      <c r="M7698" s="1">
        <f>IF(ISNUMBER(MATCH(E7698,_xlfn.VSTACK('VLookup Lists'!$E$2:$E$17,'VLookup Lists'!$H$2:$H$38,'VLookup Lists'!$J$2:$J$8),0)),1,0)</f>
        <v>0</v>
      </c>
      <c r="N7698" s="1" t="str">
        <f>IFERROR(IF(VLOOKUP($D7698,'VLookup Lists'!$B$11:$C$29,2,FALSE)="FLIP",1,0),"")</f>
        <v/>
      </c>
      <c r="O7698" s="1" t="b">
        <f>ISNUMBER(MATCH($E7698,'VLookup Lists'!$E$2:$E$17,0))</f>
        <v>0</v>
      </c>
    </row>
    <row r="7699" spans="1:15" ht="15" customHeight="1" x14ac:dyDescent="0.2">
      <c r="A7699" s="1" t="str">
        <f t="shared" si="30"/>
        <v>OFVP</v>
      </c>
      <c r="E7699" s="1" t="s">
        <v>352</v>
      </c>
      <c r="G7699" s="38"/>
      <c r="H7699" s="39"/>
      <c r="M7699" s="1">
        <f>IF(ISNUMBER(MATCH(E7699,_xlfn.VSTACK('VLookup Lists'!$E$2:$E$17,'VLookup Lists'!$H$2:$H$38,'VLookup Lists'!$J$2:$J$8),0)),1,0)</f>
        <v>0</v>
      </c>
      <c r="N7699" s="1" t="str">
        <f>IFERROR(IF(VLOOKUP($D7699,'VLookup Lists'!$B$11:$C$29,2,FALSE)="FLIP",1,0),"")</f>
        <v/>
      </c>
      <c r="O7699" s="1" t="b">
        <f>ISNUMBER(MATCH($E7699,'VLookup Lists'!$E$2:$E$17,0))</f>
        <v>0</v>
      </c>
    </row>
    <row r="7700" spans="1:15" ht="15" customHeight="1" x14ac:dyDescent="0.2">
      <c r="A7700" s="1" t="str">
        <f t="shared" si="30"/>
        <v>OFVP</v>
      </c>
      <c r="E7700" s="1" t="s">
        <v>352</v>
      </c>
      <c r="G7700" s="38"/>
      <c r="H7700" s="39"/>
      <c r="M7700" s="1">
        <f>IF(ISNUMBER(MATCH(E7700,_xlfn.VSTACK('VLookup Lists'!$E$2:$E$17,'VLookup Lists'!$H$2:$H$38,'VLookup Lists'!$J$2:$J$8),0)),1,0)</f>
        <v>0</v>
      </c>
      <c r="N7700" s="1" t="str">
        <f>IFERROR(IF(VLOOKUP($D7700,'VLookup Lists'!$B$11:$C$29,2,FALSE)="FLIP",1,0),"")</f>
        <v/>
      </c>
      <c r="O7700" s="1" t="b">
        <f>ISNUMBER(MATCH($E7700,'VLookup Lists'!$E$2:$E$17,0))</f>
        <v>0</v>
      </c>
    </row>
    <row r="7701" spans="1:15" ht="15" customHeight="1" x14ac:dyDescent="0.2">
      <c r="A7701" s="1" t="str">
        <f t="shared" si="30"/>
        <v>OFVP</v>
      </c>
      <c r="E7701" s="1" t="s">
        <v>352</v>
      </c>
      <c r="G7701" s="38"/>
      <c r="H7701" s="39"/>
      <c r="M7701" s="1">
        <f>IF(ISNUMBER(MATCH(E7701,_xlfn.VSTACK('VLookup Lists'!$E$2:$E$17,'VLookup Lists'!$H$2:$H$38,'VLookup Lists'!$J$2:$J$8),0)),1,0)</f>
        <v>0</v>
      </c>
      <c r="N7701" s="1" t="str">
        <f>IFERROR(IF(VLOOKUP($D7701,'VLookup Lists'!$B$11:$C$29,2,FALSE)="FLIP",1,0),"")</f>
        <v/>
      </c>
      <c r="O7701" s="1" t="b">
        <f>ISNUMBER(MATCH($E7701,'VLookup Lists'!$E$2:$E$17,0))</f>
        <v>0</v>
      </c>
    </row>
    <row r="7702" spans="1:15" ht="15" customHeight="1" x14ac:dyDescent="0.2">
      <c r="A7702" s="1" t="str">
        <f t="shared" si="30"/>
        <v>OFVP</v>
      </c>
      <c r="E7702" s="1" t="s">
        <v>352</v>
      </c>
      <c r="G7702" s="38"/>
      <c r="H7702" s="39"/>
      <c r="M7702" s="1">
        <f>IF(ISNUMBER(MATCH(E7702,_xlfn.VSTACK('VLookup Lists'!$E$2:$E$17,'VLookup Lists'!$H$2:$H$38,'VLookup Lists'!$J$2:$J$8),0)),1,0)</f>
        <v>0</v>
      </c>
      <c r="N7702" s="1" t="str">
        <f>IFERROR(IF(VLOOKUP($D7702,'VLookup Lists'!$B$11:$C$29,2,FALSE)="FLIP",1,0),"")</f>
        <v/>
      </c>
      <c r="O7702" s="1" t="b">
        <f>ISNUMBER(MATCH($E7702,'VLookup Lists'!$E$2:$E$17,0))</f>
        <v>0</v>
      </c>
    </row>
    <row r="7703" spans="1:15" ht="15" customHeight="1" x14ac:dyDescent="0.2">
      <c r="A7703" s="1" t="str">
        <f t="shared" si="30"/>
        <v>OFVP</v>
      </c>
      <c r="E7703" s="1" t="s">
        <v>352</v>
      </c>
      <c r="G7703" s="38"/>
      <c r="H7703" s="39"/>
      <c r="M7703" s="1">
        <f>IF(ISNUMBER(MATCH(E7703,_xlfn.VSTACK('VLookup Lists'!$E$2:$E$17,'VLookup Lists'!$H$2:$H$38,'VLookup Lists'!$J$2:$J$8),0)),1,0)</f>
        <v>0</v>
      </c>
      <c r="N7703" s="1" t="str">
        <f>IFERROR(IF(VLOOKUP($D7703,'VLookup Lists'!$B$11:$C$29,2,FALSE)="FLIP",1,0),"")</f>
        <v/>
      </c>
      <c r="O7703" s="1" t="b">
        <f>ISNUMBER(MATCH($E7703,'VLookup Lists'!$E$2:$E$17,0))</f>
        <v>0</v>
      </c>
    </row>
    <row r="7704" spans="1:15" ht="15" customHeight="1" x14ac:dyDescent="0.2">
      <c r="A7704" s="1" t="str">
        <f t="shared" si="30"/>
        <v>OFVP</v>
      </c>
      <c r="E7704" s="1" t="s">
        <v>352</v>
      </c>
      <c r="G7704" s="38"/>
      <c r="H7704" s="39"/>
      <c r="M7704" s="1">
        <f>IF(ISNUMBER(MATCH(E7704,_xlfn.VSTACK('VLookup Lists'!$E$2:$E$17,'VLookup Lists'!$H$2:$H$38,'VLookup Lists'!$J$2:$J$8),0)),1,0)</f>
        <v>0</v>
      </c>
      <c r="N7704" s="1" t="str">
        <f>IFERROR(IF(VLOOKUP($D7704,'VLookup Lists'!$B$11:$C$29,2,FALSE)="FLIP",1,0),"")</f>
        <v/>
      </c>
      <c r="O7704" s="1" t="b">
        <f>ISNUMBER(MATCH($E7704,'VLookup Lists'!$E$2:$E$17,0))</f>
        <v>0</v>
      </c>
    </row>
    <row r="7705" spans="1:15" ht="15" customHeight="1" x14ac:dyDescent="0.2">
      <c r="A7705" s="1" t="str">
        <f t="shared" si="30"/>
        <v>OFVP</v>
      </c>
      <c r="E7705" s="1" t="s">
        <v>352</v>
      </c>
      <c r="G7705" s="38"/>
      <c r="H7705" s="39"/>
      <c r="M7705" s="1">
        <f>IF(ISNUMBER(MATCH(E7705,_xlfn.VSTACK('VLookup Lists'!$E$2:$E$17,'VLookup Lists'!$H$2:$H$38,'VLookup Lists'!$J$2:$J$8),0)),1,0)</f>
        <v>0</v>
      </c>
      <c r="N7705" s="1" t="str">
        <f>IFERROR(IF(VLOOKUP($D7705,'VLookup Lists'!$B$11:$C$29,2,FALSE)="FLIP",1,0),"")</f>
        <v/>
      </c>
      <c r="O7705" s="1" t="b">
        <f>ISNUMBER(MATCH($E7705,'VLookup Lists'!$E$2:$E$17,0))</f>
        <v>0</v>
      </c>
    </row>
    <row r="7706" spans="1:15" ht="15" customHeight="1" x14ac:dyDescent="0.2">
      <c r="A7706" s="1" t="str">
        <f t="shared" si="30"/>
        <v>OFVP</v>
      </c>
      <c r="E7706" s="1" t="s">
        <v>352</v>
      </c>
      <c r="G7706" s="38"/>
      <c r="H7706" s="39"/>
      <c r="M7706" s="1">
        <f>IF(ISNUMBER(MATCH(E7706,_xlfn.VSTACK('VLookup Lists'!$E$2:$E$17,'VLookup Lists'!$H$2:$H$38,'VLookup Lists'!$J$2:$J$8),0)),1,0)</f>
        <v>0</v>
      </c>
      <c r="N7706" s="1" t="str">
        <f>IFERROR(IF(VLOOKUP($D7706,'VLookup Lists'!$B$11:$C$29,2,FALSE)="FLIP",1,0),"")</f>
        <v/>
      </c>
      <c r="O7706" s="1" t="b">
        <f>ISNUMBER(MATCH($E7706,'VLookup Lists'!$E$2:$E$17,0))</f>
        <v>0</v>
      </c>
    </row>
    <row r="7707" spans="1:15" ht="15" customHeight="1" x14ac:dyDescent="0.2">
      <c r="A7707" s="1" t="str">
        <f t="shared" si="30"/>
        <v>OFVP</v>
      </c>
      <c r="E7707" s="1" t="s">
        <v>352</v>
      </c>
      <c r="G7707" s="38"/>
      <c r="H7707" s="39"/>
      <c r="M7707" s="1">
        <f>IF(ISNUMBER(MATCH(E7707,_xlfn.VSTACK('VLookup Lists'!$E$2:$E$17,'VLookup Lists'!$H$2:$H$38,'VLookup Lists'!$J$2:$J$8),0)),1,0)</f>
        <v>0</v>
      </c>
      <c r="N7707" s="1" t="str">
        <f>IFERROR(IF(VLOOKUP($D7707,'VLookup Lists'!$B$11:$C$29,2,FALSE)="FLIP",1,0),"")</f>
        <v/>
      </c>
      <c r="O7707" s="1" t="b">
        <f>ISNUMBER(MATCH($E7707,'VLookup Lists'!$E$2:$E$17,0))</f>
        <v>0</v>
      </c>
    </row>
    <row r="7708" spans="1:15" ht="15" customHeight="1" x14ac:dyDescent="0.2">
      <c r="A7708" s="1" t="str">
        <f t="shared" si="30"/>
        <v>OFVP</v>
      </c>
      <c r="E7708" s="1" t="s">
        <v>352</v>
      </c>
      <c r="G7708" s="38"/>
      <c r="H7708" s="39"/>
      <c r="M7708" s="1">
        <f>IF(ISNUMBER(MATCH(E7708,_xlfn.VSTACK('VLookup Lists'!$E$2:$E$17,'VLookup Lists'!$H$2:$H$38,'VLookup Lists'!$J$2:$J$8),0)),1,0)</f>
        <v>0</v>
      </c>
      <c r="N7708" s="1" t="str">
        <f>IFERROR(IF(VLOOKUP($D7708,'VLookup Lists'!$B$11:$C$29,2,FALSE)="FLIP",1,0),"")</f>
        <v/>
      </c>
      <c r="O7708" s="1" t="b">
        <f>ISNUMBER(MATCH($E7708,'VLookup Lists'!$E$2:$E$17,0))</f>
        <v>0</v>
      </c>
    </row>
    <row r="7709" spans="1:15" ht="15" customHeight="1" x14ac:dyDescent="0.2">
      <c r="A7709" s="1" t="str">
        <f t="shared" si="30"/>
        <v>OFVP</v>
      </c>
      <c r="E7709" s="1" t="s">
        <v>352</v>
      </c>
      <c r="G7709" s="38"/>
      <c r="H7709" s="39"/>
      <c r="M7709" s="1">
        <f>IF(ISNUMBER(MATCH(E7709,_xlfn.VSTACK('VLookup Lists'!$E$2:$E$17,'VLookup Lists'!$H$2:$H$38,'VLookup Lists'!$J$2:$J$8),0)),1,0)</f>
        <v>0</v>
      </c>
      <c r="N7709" s="1" t="str">
        <f>IFERROR(IF(VLOOKUP($D7709,'VLookup Lists'!$B$11:$C$29,2,FALSE)="FLIP",1,0),"")</f>
        <v/>
      </c>
      <c r="O7709" s="1" t="b">
        <f>ISNUMBER(MATCH($E7709,'VLookup Lists'!$E$2:$E$17,0))</f>
        <v>0</v>
      </c>
    </row>
    <row r="7710" spans="1:15" ht="15" customHeight="1" x14ac:dyDescent="0.2">
      <c r="A7710" s="1" t="str">
        <f t="shared" si="30"/>
        <v>OFVP</v>
      </c>
      <c r="E7710" s="1" t="s">
        <v>352</v>
      </c>
      <c r="G7710" s="38"/>
      <c r="H7710" s="39"/>
      <c r="M7710" s="1">
        <f>IF(ISNUMBER(MATCH(E7710,_xlfn.VSTACK('VLookup Lists'!$E$2:$E$17,'VLookup Lists'!$H$2:$H$38,'VLookup Lists'!$J$2:$J$8),0)),1,0)</f>
        <v>0</v>
      </c>
      <c r="N7710" s="1" t="str">
        <f>IFERROR(IF(VLOOKUP($D7710,'VLookup Lists'!$B$11:$C$29,2,FALSE)="FLIP",1,0),"")</f>
        <v/>
      </c>
      <c r="O7710" s="1" t="b">
        <f>ISNUMBER(MATCH($E7710,'VLookup Lists'!$E$2:$E$17,0))</f>
        <v>0</v>
      </c>
    </row>
    <row r="7711" spans="1:15" ht="15" customHeight="1" x14ac:dyDescent="0.2">
      <c r="A7711" s="1" t="str">
        <f t="shared" si="30"/>
        <v>OFVP</v>
      </c>
      <c r="E7711" s="1" t="s">
        <v>352</v>
      </c>
      <c r="G7711" s="38"/>
      <c r="H7711" s="39"/>
      <c r="M7711" s="1">
        <f>IF(ISNUMBER(MATCH(E7711,_xlfn.VSTACK('VLookup Lists'!$E$2:$E$17,'VLookup Lists'!$H$2:$H$38,'VLookup Lists'!$J$2:$J$8),0)),1,0)</f>
        <v>0</v>
      </c>
      <c r="N7711" s="1" t="str">
        <f>IFERROR(IF(VLOOKUP($D7711,'VLookup Lists'!$B$11:$C$29,2,FALSE)="FLIP",1,0),"")</f>
        <v/>
      </c>
      <c r="O7711" s="1" t="b">
        <f>ISNUMBER(MATCH($E7711,'VLookup Lists'!$E$2:$E$17,0))</f>
        <v>0</v>
      </c>
    </row>
    <row r="7712" spans="1:15" ht="15" customHeight="1" x14ac:dyDescent="0.2">
      <c r="A7712" s="1" t="str">
        <f t="shared" si="30"/>
        <v>OFVP</v>
      </c>
      <c r="E7712" s="1" t="s">
        <v>352</v>
      </c>
      <c r="G7712" s="38"/>
      <c r="H7712" s="39"/>
      <c r="M7712" s="1">
        <f>IF(ISNUMBER(MATCH(E7712,_xlfn.VSTACK('VLookup Lists'!$E$2:$E$17,'VLookup Lists'!$H$2:$H$38,'VLookup Lists'!$J$2:$J$8),0)),1,0)</f>
        <v>0</v>
      </c>
      <c r="N7712" s="1" t="str">
        <f>IFERROR(IF(VLOOKUP($D7712,'VLookup Lists'!$B$11:$C$29,2,FALSE)="FLIP",1,0),"")</f>
        <v/>
      </c>
      <c r="O7712" s="1" t="b">
        <f>ISNUMBER(MATCH($E7712,'VLookup Lists'!$E$2:$E$17,0))</f>
        <v>0</v>
      </c>
    </row>
    <row r="7713" spans="1:15" ht="15" customHeight="1" x14ac:dyDescent="0.2">
      <c r="A7713" s="1" t="str">
        <f t="shared" si="30"/>
        <v>OFVP</v>
      </c>
      <c r="E7713" s="1" t="s">
        <v>352</v>
      </c>
      <c r="G7713" s="38"/>
      <c r="H7713" s="39"/>
      <c r="M7713" s="1">
        <f>IF(ISNUMBER(MATCH(E7713,_xlfn.VSTACK('VLookup Lists'!$E$2:$E$17,'VLookup Lists'!$H$2:$H$38,'VLookup Lists'!$J$2:$J$8),0)),1,0)</f>
        <v>0</v>
      </c>
      <c r="N7713" s="1" t="str">
        <f>IFERROR(IF(VLOOKUP($D7713,'VLookup Lists'!$B$11:$C$29,2,FALSE)="FLIP",1,0),"")</f>
        <v/>
      </c>
      <c r="O7713" s="1" t="b">
        <f>ISNUMBER(MATCH($E7713,'VLookup Lists'!$E$2:$E$17,0))</f>
        <v>0</v>
      </c>
    </row>
    <row r="7714" spans="1:15" ht="15" customHeight="1" x14ac:dyDescent="0.2">
      <c r="A7714" s="1" t="str">
        <f t="shared" si="30"/>
        <v>OFVP</v>
      </c>
      <c r="E7714" s="1" t="s">
        <v>352</v>
      </c>
      <c r="G7714" s="38"/>
      <c r="H7714" s="39"/>
      <c r="M7714" s="1">
        <f>IF(ISNUMBER(MATCH(E7714,_xlfn.VSTACK('VLookup Lists'!$E$2:$E$17,'VLookup Lists'!$H$2:$H$38,'VLookup Lists'!$J$2:$J$8),0)),1,0)</f>
        <v>0</v>
      </c>
      <c r="N7714" s="1" t="str">
        <f>IFERROR(IF(VLOOKUP($D7714,'VLookup Lists'!$B$11:$C$29,2,FALSE)="FLIP",1,0),"")</f>
        <v/>
      </c>
      <c r="O7714" s="1" t="b">
        <f>ISNUMBER(MATCH($E7714,'VLookup Lists'!$E$2:$E$17,0))</f>
        <v>0</v>
      </c>
    </row>
    <row r="7715" spans="1:15" ht="15" customHeight="1" x14ac:dyDescent="0.2">
      <c r="A7715" s="1" t="str">
        <f t="shared" si="30"/>
        <v>OFVP</v>
      </c>
      <c r="E7715" s="1" t="s">
        <v>352</v>
      </c>
      <c r="G7715" s="38"/>
      <c r="H7715" s="39"/>
      <c r="M7715" s="1">
        <f>IF(ISNUMBER(MATCH(E7715,_xlfn.VSTACK('VLookup Lists'!$E$2:$E$17,'VLookup Lists'!$H$2:$H$38,'VLookup Lists'!$J$2:$J$8),0)),1,0)</f>
        <v>0</v>
      </c>
      <c r="N7715" s="1" t="str">
        <f>IFERROR(IF(VLOOKUP($D7715,'VLookup Lists'!$B$11:$C$29,2,FALSE)="FLIP",1,0),"")</f>
        <v/>
      </c>
      <c r="O7715" s="1" t="b">
        <f>ISNUMBER(MATCH($E7715,'VLookup Lists'!$E$2:$E$17,0))</f>
        <v>0</v>
      </c>
    </row>
    <row r="7716" spans="1:15" ht="15" customHeight="1" x14ac:dyDescent="0.2">
      <c r="A7716" s="1" t="str">
        <f t="shared" si="30"/>
        <v>OFVP</v>
      </c>
      <c r="E7716" s="1" t="s">
        <v>352</v>
      </c>
      <c r="G7716" s="38"/>
      <c r="H7716" s="39"/>
      <c r="M7716" s="1">
        <f>IF(ISNUMBER(MATCH(E7716,_xlfn.VSTACK('VLookup Lists'!$E$2:$E$17,'VLookup Lists'!$H$2:$H$38,'VLookup Lists'!$J$2:$J$8),0)),1,0)</f>
        <v>0</v>
      </c>
      <c r="N7716" s="1" t="str">
        <f>IFERROR(IF(VLOOKUP($D7716,'VLookup Lists'!$B$11:$C$29,2,FALSE)="FLIP",1,0),"")</f>
        <v/>
      </c>
      <c r="O7716" s="1" t="b">
        <f>ISNUMBER(MATCH($E7716,'VLookup Lists'!$E$2:$E$17,0))</f>
        <v>0</v>
      </c>
    </row>
    <row r="7717" spans="1:15" ht="15" customHeight="1" x14ac:dyDescent="0.2">
      <c r="A7717" s="1" t="str">
        <f t="shared" si="30"/>
        <v>OFVP</v>
      </c>
      <c r="E7717" s="1" t="s">
        <v>352</v>
      </c>
      <c r="G7717" s="38"/>
      <c r="H7717" s="39"/>
      <c r="M7717" s="1">
        <f>IF(ISNUMBER(MATCH(E7717,_xlfn.VSTACK('VLookup Lists'!$E$2:$E$17,'VLookup Lists'!$H$2:$H$38,'VLookup Lists'!$J$2:$J$8),0)),1,0)</f>
        <v>0</v>
      </c>
      <c r="N7717" s="1" t="str">
        <f>IFERROR(IF(VLOOKUP($D7717,'VLookup Lists'!$B$11:$C$29,2,FALSE)="FLIP",1,0),"")</f>
        <v/>
      </c>
      <c r="O7717" s="1" t="b">
        <f>ISNUMBER(MATCH($E7717,'VLookup Lists'!$E$2:$E$17,0))</f>
        <v>0</v>
      </c>
    </row>
    <row r="7718" spans="1:15" ht="15" customHeight="1" x14ac:dyDescent="0.2">
      <c r="A7718" s="1" t="str">
        <f t="shared" si="30"/>
        <v>OFVP</v>
      </c>
      <c r="E7718" s="1" t="s">
        <v>352</v>
      </c>
      <c r="G7718" s="38"/>
      <c r="H7718" s="39"/>
      <c r="M7718" s="1">
        <f>IF(ISNUMBER(MATCH(E7718,_xlfn.VSTACK('VLookup Lists'!$E$2:$E$17,'VLookup Lists'!$H$2:$H$38,'VLookup Lists'!$J$2:$J$8),0)),1,0)</f>
        <v>0</v>
      </c>
      <c r="N7718" s="1" t="str">
        <f>IFERROR(IF(VLOOKUP($D7718,'VLookup Lists'!$B$11:$C$29,2,FALSE)="FLIP",1,0),"")</f>
        <v/>
      </c>
      <c r="O7718" s="1" t="b">
        <f>ISNUMBER(MATCH($E7718,'VLookup Lists'!$E$2:$E$17,0))</f>
        <v>0</v>
      </c>
    </row>
    <row r="7719" spans="1:15" ht="15" customHeight="1" x14ac:dyDescent="0.2">
      <c r="A7719" s="1" t="str">
        <f t="shared" si="30"/>
        <v>OFVP</v>
      </c>
      <c r="E7719" s="1" t="s">
        <v>352</v>
      </c>
      <c r="G7719" s="38"/>
      <c r="H7719" s="39"/>
      <c r="M7719" s="1">
        <f>IF(ISNUMBER(MATCH(E7719,_xlfn.VSTACK('VLookup Lists'!$E$2:$E$17,'VLookup Lists'!$H$2:$H$38,'VLookup Lists'!$J$2:$J$8),0)),1,0)</f>
        <v>0</v>
      </c>
      <c r="N7719" s="1" t="str">
        <f>IFERROR(IF(VLOOKUP($D7719,'VLookup Lists'!$B$11:$C$29,2,FALSE)="FLIP",1,0),"")</f>
        <v/>
      </c>
      <c r="O7719" s="1" t="b">
        <f>ISNUMBER(MATCH($E7719,'VLookup Lists'!$E$2:$E$17,0))</f>
        <v>0</v>
      </c>
    </row>
    <row r="7720" spans="1:15" ht="15" customHeight="1" x14ac:dyDescent="0.2">
      <c r="A7720" s="1" t="str">
        <f t="shared" si="30"/>
        <v>OFVP</v>
      </c>
      <c r="E7720" s="1" t="s">
        <v>352</v>
      </c>
      <c r="G7720" s="38"/>
      <c r="H7720" s="39"/>
      <c r="M7720" s="1">
        <f>IF(ISNUMBER(MATCH(E7720,_xlfn.VSTACK('VLookup Lists'!$E$2:$E$17,'VLookup Lists'!$H$2:$H$38,'VLookup Lists'!$J$2:$J$8),0)),1,0)</f>
        <v>0</v>
      </c>
      <c r="N7720" s="1" t="str">
        <f>IFERROR(IF(VLOOKUP($D7720,'VLookup Lists'!$B$11:$C$29,2,FALSE)="FLIP",1,0),"")</f>
        <v/>
      </c>
      <c r="O7720" s="1" t="b">
        <f>ISNUMBER(MATCH($E7720,'VLookup Lists'!$E$2:$E$17,0))</f>
        <v>0</v>
      </c>
    </row>
    <row r="7721" spans="1:15" ht="15" customHeight="1" x14ac:dyDescent="0.2">
      <c r="A7721" s="1" t="str">
        <f t="shared" si="30"/>
        <v>OFVP</v>
      </c>
      <c r="E7721" s="1" t="s">
        <v>352</v>
      </c>
      <c r="G7721" s="38"/>
      <c r="H7721" s="39"/>
      <c r="M7721" s="1">
        <f>IF(ISNUMBER(MATCH(E7721,_xlfn.VSTACK('VLookup Lists'!$E$2:$E$17,'VLookup Lists'!$H$2:$H$38,'VLookup Lists'!$J$2:$J$8),0)),1,0)</f>
        <v>0</v>
      </c>
      <c r="N7721" s="1" t="str">
        <f>IFERROR(IF(VLOOKUP($D7721,'VLookup Lists'!$B$11:$C$29,2,FALSE)="FLIP",1,0),"")</f>
        <v/>
      </c>
      <c r="O7721" s="1" t="b">
        <f>ISNUMBER(MATCH($E7721,'VLookup Lists'!$E$2:$E$17,0))</f>
        <v>0</v>
      </c>
    </row>
    <row r="7722" spans="1:15" ht="15" customHeight="1" x14ac:dyDescent="0.2">
      <c r="A7722" s="1" t="str">
        <f t="shared" si="30"/>
        <v>OFVP</v>
      </c>
      <c r="E7722" s="1" t="s">
        <v>352</v>
      </c>
      <c r="G7722" s="38"/>
      <c r="H7722" s="39"/>
      <c r="M7722" s="1">
        <f>IF(ISNUMBER(MATCH(E7722,_xlfn.VSTACK('VLookup Lists'!$E$2:$E$17,'VLookup Lists'!$H$2:$H$38,'VLookup Lists'!$J$2:$J$8),0)),1,0)</f>
        <v>0</v>
      </c>
      <c r="N7722" s="1" t="str">
        <f>IFERROR(IF(VLOOKUP($D7722,'VLookup Lists'!$B$11:$C$29,2,FALSE)="FLIP",1,0),"")</f>
        <v/>
      </c>
      <c r="O7722" s="1" t="b">
        <f>ISNUMBER(MATCH($E7722,'VLookup Lists'!$E$2:$E$17,0))</f>
        <v>0</v>
      </c>
    </row>
    <row r="7723" spans="1:15" ht="15" customHeight="1" x14ac:dyDescent="0.2">
      <c r="A7723" s="1" t="str">
        <f t="shared" si="30"/>
        <v>OFVP</v>
      </c>
      <c r="E7723" s="1" t="s">
        <v>352</v>
      </c>
      <c r="G7723" s="38"/>
      <c r="H7723" s="39"/>
      <c r="M7723" s="1">
        <f>IF(ISNUMBER(MATCH(E7723,_xlfn.VSTACK('VLookup Lists'!$E$2:$E$17,'VLookup Lists'!$H$2:$H$38,'VLookup Lists'!$J$2:$J$8),0)),1,0)</f>
        <v>0</v>
      </c>
      <c r="N7723" s="1" t="str">
        <f>IFERROR(IF(VLOOKUP($D7723,'VLookup Lists'!$B$11:$C$29,2,FALSE)="FLIP",1,0),"")</f>
        <v/>
      </c>
      <c r="O7723" s="1" t="b">
        <f>ISNUMBER(MATCH($E7723,'VLookup Lists'!$E$2:$E$17,0))</f>
        <v>0</v>
      </c>
    </row>
    <row r="7724" spans="1:15" ht="15" customHeight="1" x14ac:dyDescent="0.2">
      <c r="A7724" s="1" t="str">
        <f t="shared" si="30"/>
        <v>OFVP</v>
      </c>
      <c r="E7724" s="1" t="s">
        <v>352</v>
      </c>
      <c r="G7724" s="38"/>
      <c r="H7724" s="39"/>
      <c r="M7724" s="1">
        <f>IF(ISNUMBER(MATCH(E7724,_xlfn.VSTACK('VLookup Lists'!$E$2:$E$17,'VLookup Lists'!$H$2:$H$38,'VLookup Lists'!$J$2:$J$8),0)),1,0)</f>
        <v>0</v>
      </c>
      <c r="N7724" s="1" t="str">
        <f>IFERROR(IF(VLOOKUP($D7724,'VLookup Lists'!$B$11:$C$29,2,FALSE)="FLIP",1,0),"")</f>
        <v/>
      </c>
      <c r="O7724" s="1" t="b">
        <f>ISNUMBER(MATCH($E7724,'VLookup Lists'!$E$2:$E$17,0))</f>
        <v>0</v>
      </c>
    </row>
    <row r="7725" spans="1:15" ht="15" customHeight="1" x14ac:dyDescent="0.2">
      <c r="A7725" s="1" t="str">
        <f t="shared" si="30"/>
        <v>OFVP</v>
      </c>
      <c r="E7725" s="1" t="s">
        <v>352</v>
      </c>
      <c r="G7725" s="38"/>
      <c r="H7725" s="39"/>
      <c r="M7725" s="1">
        <f>IF(ISNUMBER(MATCH(E7725,_xlfn.VSTACK('VLookup Lists'!$E$2:$E$17,'VLookup Lists'!$H$2:$H$38,'VLookup Lists'!$J$2:$J$8),0)),1,0)</f>
        <v>0</v>
      </c>
      <c r="N7725" s="1" t="str">
        <f>IFERROR(IF(VLOOKUP($D7725,'VLookup Lists'!$B$11:$C$29,2,FALSE)="FLIP",1,0),"")</f>
        <v/>
      </c>
      <c r="O7725" s="1" t="b">
        <f>ISNUMBER(MATCH($E7725,'VLookup Lists'!$E$2:$E$17,0))</f>
        <v>0</v>
      </c>
    </row>
    <row r="7726" spans="1:15" ht="15" customHeight="1" x14ac:dyDescent="0.2">
      <c r="A7726" s="1" t="str">
        <f t="shared" si="30"/>
        <v>OFVP</v>
      </c>
      <c r="E7726" s="1" t="s">
        <v>352</v>
      </c>
      <c r="G7726" s="38"/>
      <c r="H7726" s="39"/>
      <c r="M7726" s="1">
        <f>IF(ISNUMBER(MATCH(E7726,_xlfn.VSTACK('VLookup Lists'!$E$2:$E$17,'VLookup Lists'!$H$2:$H$38,'VLookup Lists'!$J$2:$J$8),0)),1,0)</f>
        <v>0</v>
      </c>
      <c r="N7726" s="1" t="str">
        <f>IFERROR(IF(VLOOKUP($D7726,'VLookup Lists'!$B$11:$C$29,2,FALSE)="FLIP",1,0),"")</f>
        <v/>
      </c>
      <c r="O7726" s="1" t="b">
        <f>ISNUMBER(MATCH($E7726,'VLookup Lists'!$E$2:$E$17,0))</f>
        <v>0</v>
      </c>
    </row>
    <row r="7727" spans="1:15" ht="15" customHeight="1" x14ac:dyDescent="0.2">
      <c r="A7727" s="1" t="str">
        <f t="shared" si="30"/>
        <v>OFVP</v>
      </c>
      <c r="E7727" s="1" t="s">
        <v>352</v>
      </c>
      <c r="G7727" s="38"/>
      <c r="H7727" s="39"/>
      <c r="M7727" s="1">
        <f>IF(ISNUMBER(MATCH(E7727,_xlfn.VSTACK('VLookup Lists'!$E$2:$E$17,'VLookup Lists'!$H$2:$H$38,'VLookup Lists'!$J$2:$J$8),0)),1,0)</f>
        <v>0</v>
      </c>
      <c r="N7727" s="1" t="str">
        <f>IFERROR(IF(VLOOKUP($D7727,'VLookup Lists'!$B$11:$C$29,2,FALSE)="FLIP",1,0),"")</f>
        <v/>
      </c>
      <c r="O7727" s="1" t="b">
        <f>ISNUMBER(MATCH($E7727,'VLookup Lists'!$E$2:$E$17,0))</f>
        <v>0</v>
      </c>
    </row>
    <row r="7728" spans="1:15" ht="15" customHeight="1" x14ac:dyDescent="0.2">
      <c r="A7728" s="1" t="str">
        <f t="shared" si="30"/>
        <v>OFVP</v>
      </c>
      <c r="E7728" s="1" t="s">
        <v>352</v>
      </c>
      <c r="G7728" s="38"/>
      <c r="H7728" s="39"/>
      <c r="M7728" s="1">
        <f>IF(ISNUMBER(MATCH(E7728,_xlfn.VSTACK('VLookup Lists'!$E$2:$E$17,'VLookup Lists'!$H$2:$H$38,'VLookup Lists'!$J$2:$J$8),0)),1,0)</f>
        <v>0</v>
      </c>
      <c r="N7728" s="1" t="str">
        <f>IFERROR(IF(VLOOKUP($D7728,'VLookup Lists'!$B$11:$C$29,2,FALSE)="FLIP",1,0),"")</f>
        <v/>
      </c>
      <c r="O7728" s="1" t="b">
        <f>ISNUMBER(MATCH($E7728,'VLookup Lists'!$E$2:$E$17,0))</f>
        <v>0</v>
      </c>
    </row>
    <row r="7729" spans="1:15" ht="15" customHeight="1" x14ac:dyDescent="0.2">
      <c r="A7729" s="1" t="str">
        <f t="shared" si="30"/>
        <v>OFVP</v>
      </c>
      <c r="E7729" s="1" t="s">
        <v>352</v>
      </c>
      <c r="G7729" s="38"/>
      <c r="H7729" s="39"/>
      <c r="M7729" s="1">
        <f>IF(ISNUMBER(MATCH(E7729,_xlfn.VSTACK('VLookup Lists'!$E$2:$E$17,'VLookup Lists'!$H$2:$H$38,'VLookup Lists'!$J$2:$J$8),0)),1,0)</f>
        <v>0</v>
      </c>
      <c r="N7729" s="1" t="str">
        <f>IFERROR(IF(VLOOKUP($D7729,'VLookup Lists'!$B$11:$C$29,2,FALSE)="FLIP",1,0),"")</f>
        <v/>
      </c>
      <c r="O7729" s="1" t="b">
        <f>ISNUMBER(MATCH($E7729,'VLookup Lists'!$E$2:$E$17,0))</f>
        <v>0</v>
      </c>
    </row>
    <row r="7730" spans="1:15" ht="15" customHeight="1" x14ac:dyDescent="0.2">
      <c r="A7730" s="1" t="str">
        <f t="shared" si="30"/>
        <v>OFVP</v>
      </c>
      <c r="E7730" s="1" t="s">
        <v>352</v>
      </c>
      <c r="G7730" s="38"/>
      <c r="H7730" s="39"/>
      <c r="M7730" s="1">
        <f>IF(ISNUMBER(MATCH(E7730,_xlfn.VSTACK('VLookup Lists'!$E$2:$E$17,'VLookup Lists'!$H$2:$H$38,'VLookup Lists'!$J$2:$J$8),0)),1,0)</f>
        <v>0</v>
      </c>
      <c r="N7730" s="1" t="str">
        <f>IFERROR(IF(VLOOKUP($D7730,'VLookup Lists'!$B$11:$C$29,2,FALSE)="FLIP",1,0),"")</f>
        <v/>
      </c>
      <c r="O7730" s="1" t="b">
        <f>ISNUMBER(MATCH($E7730,'VLookup Lists'!$E$2:$E$17,0))</f>
        <v>0</v>
      </c>
    </row>
    <row r="7731" spans="1:15" ht="15" customHeight="1" x14ac:dyDescent="0.2">
      <c r="A7731" s="1" t="str">
        <f t="shared" si="30"/>
        <v>OFVP</v>
      </c>
      <c r="E7731" s="1" t="s">
        <v>352</v>
      </c>
      <c r="G7731" s="38"/>
      <c r="H7731" s="39"/>
      <c r="M7731" s="1">
        <f>IF(ISNUMBER(MATCH(E7731,_xlfn.VSTACK('VLookup Lists'!$E$2:$E$17,'VLookup Lists'!$H$2:$H$38,'VLookup Lists'!$J$2:$J$8),0)),1,0)</f>
        <v>0</v>
      </c>
      <c r="N7731" s="1" t="str">
        <f>IFERROR(IF(VLOOKUP($D7731,'VLookup Lists'!$B$11:$C$29,2,FALSE)="FLIP",1,0),"")</f>
        <v/>
      </c>
      <c r="O7731" s="1" t="b">
        <f>ISNUMBER(MATCH($E7731,'VLookup Lists'!$E$2:$E$17,0))</f>
        <v>0</v>
      </c>
    </row>
    <row r="7732" spans="1:15" ht="15" customHeight="1" x14ac:dyDescent="0.2">
      <c r="A7732" s="1" t="str">
        <f t="shared" si="30"/>
        <v>OFVP</v>
      </c>
      <c r="E7732" s="1" t="s">
        <v>352</v>
      </c>
      <c r="G7732" s="38"/>
      <c r="H7732" s="39"/>
      <c r="M7732" s="1">
        <f>IF(ISNUMBER(MATCH(E7732,_xlfn.VSTACK('VLookup Lists'!$E$2:$E$17,'VLookup Lists'!$H$2:$H$38,'VLookup Lists'!$J$2:$J$8),0)),1,0)</f>
        <v>0</v>
      </c>
      <c r="N7732" s="1" t="str">
        <f>IFERROR(IF(VLOOKUP($D7732,'VLookup Lists'!$B$11:$C$29,2,FALSE)="FLIP",1,0),"")</f>
        <v/>
      </c>
      <c r="O7732" s="1" t="b">
        <f>ISNUMBER(MATCH($E7732,'VLookup Lists'!$E$2:$E$17,0))</f>
        <v>0</v>
      </c>
    </row>
    <row r="7733" spans="1:15" ht="15" customHeight="1" x14ac:dyDescent="0.2">
      <c r="A7733" s="1" t="str">
        <f t="shared" si="30"/>
        <v>OFVP</v>
      </c>
      <c r="E7733" s="1" t="s">
        <v>352</v>
      </c>
      <c r="G7733" s="38"/>
      <c r="H7733" s="39"/>
      <c r="M7733" s="1">
        <f>IF(ISNUMBER(MATCH(E7733,_xlfn.VSTACK('VLookup Lists'!$E$2:$E$17,'VLookup Lists'!$H$2:$H$38,'VLookup Lists'!$J$2:$J$8),0)),1,0)</f>
        <v>0</v>
      </c>
      <c r="N7733" s="1" t="str">
        <f>IFERROR(IF(VLOOKUP($D7733,'VLookup Lists'!$B$11:$C$29,2,FALSE)="FLIP",1,0),"")</f>
        <v/>
      </c>
      <c r="O7733" s="1" t="b">
        <f>ISNUMBER(MATCH($E7733,'VLookup Lists'!$E$2:$E$17,0))</f>
        <v>0</v>
      </c>
    </row>
    <row r="7734" spans="1:15" ht="15" customHeight="1" x14ac:dyDescent="0.2">
      <c r="A7734" s="1" t="str">
        <f t="shared" si="30"/>
        <v>OFVP</v>
      </c>
      <c r="E7734" s="1" t="s">
        <v>352</v>
      </c>
      <c r="G7734" s="38"/>
      <c r="H7734" s="39"/>
      <c r="M7734" s="1">
        <f>IF(ISNUMBER(MATCH(E7734,_xlfn.VSTACK('VLookup Lists'!$E$2:$E$17,'VLookup Lists'!$H$2:$H$38,'VLookup Lists'!$J$2:$J$8),0)),1,0)</f>
        <v>0</v>
      </c>
      <c r="N7734" s="1" t="str">
        <f>IFERROR(IF(VLOOKUP($D7734,'VLookup Lists'!$B$11:$C$29,2,FALSE)="FLIP",1,0),"")</f>
        <v/>
      </c>
      <c r="O7734" s="1" t="b">
        <f>ISNUMBER(MATCH($E7734,'VLookup Lists'!$E$2:$E$17,0))</f>
        <v>0</v>
      </c>
    </row>
    <row r="7735" spans="1:15" ht="15" customHeight="1" x14ac:dyDescent="0.2">
      <c r="A7735" s="1" t="str">
        <f t="shared" si="30"/>
        <v>OFVP</v>
      </c>
      <c r="E7735" s="1" t="s">
        <v>352</v>
      </c>
      <c r="G7735" s="38"/>
      <c r="H7735" s="39"/>
      <c r="M7735" s="1">
        <f>IF(ISNUMBER(MATCH(E7735,_xlfn.VSTACK('VLookup Lists'!$E$2:$E$17,'VLookup Lists'!$H$2:$H$38,'VLookup Lists'!$J$2:$J$8),0)),1,0)</f>
        <v>0</v>
      </c>
      <c r="N7735" s="1" t="str">
        <f>IFERROR(IF(VLOOKUP($D7735,'VLookup Lists'!$B$11:$C$29,2,FALSE)="FLIP",1,0),"")</f>
        <v/>
      </c>
      <c r="O7735" s="1" t="b">
        <f>ISNUMBER(MATCH($E7735,'VLookup Lists'!$E$2:$E$17,0))</f>
        <v>0</v>
      </c>
    </row>
    <row r="7736" spans="1:15" ht="15" customHeight="1" x14ac:dyDescent="0.2">
      <c r="A7736" s="1" t="str">
        <f t="shared" si="30"/>
        <v>OFVP</v>
      </c>
      <c r="E7736" s="1" t="s">
        <v>352</v>
      </c>
      <c r="G7736" s="38"/>
      <c r="H7736" s="39"/>
      <c r="M7736" s="1">
        <f>IF(ISNUMBER(MATCH(E7736,_xlfn.VSTACK('VLookup Lists'!$E$2:$E$17,'VLookup Lists'!$H$2:$H$38,'VLookup Lists'!$J$2:$J$8),0)),1,0)</f>
        <v>0</v>
      </c>
      <c r="N7736" s="1" t="str">
        <f>IFERROR(IF(VLOOKUP($D7736,'VLookup Lists'!$B$11:$C$29,2,FALSE)="FLIP",1,0),"")</f>
        <v/>
      </c>
      <c r="O7736" s="1" t="b">
        <f>ISNUMBER(MATCH($E7736,'VLookup Lists'!$E$2:$E$17,0))</f>
        <v>0</v>
      </c>
    </row>
    <row r="7737" spans="1:15" ht="15" customHeight="1" x14ac:dyDescent="0.2">
      <c r="A7737" s="1" t="str">
        <f t="shared" si="30"/>
        <v>OFVP</v>
      </c>
      <c r="E7737" s="1" t="s">
        <v>352</v>
      </c>
      <c r="G7737" s="38"/>
      <c r="H7737" s="39"/>
      <c r="M7737" s="1">
        <f>IF(ISNUMBER(MATCH(E7737,_xlfn.VSTACK('VLookup Lists'!$E$2:$E$17,'VLookup Lists'!$H$2:$H$38,'VLookup Lists'!$J$2:$J$8),0)),1,0)</f>
        <v>0</v>
      </c>
      <c r="N7737" s="1" t="str">
        <f>IFERROR(IF(VLOOKUP($D7737,'VLookup Lists'!$B$11:$C$29,2,FALSE)="FLIP",1,0),"")</f>
        <v/>
      </c>
      <c r="O7737" s="1" t="b">
        <f>ISNUMBER(MATCH($E7737,'VLookup Lists'!$E$2:$E$17,0))</f>
        <v>0</v>
      </c>
    </row>
    <row r="7738" spans="1:15" ht="15" customHeight="1" x14ac:dyDescent="0.2">
      <c r="A7738" s="1" t="str">
        <f t="shared" si="30"/>
        <v>OFVP</v>
      </c>
      <c r="E7738" s="1" t="s">
        <v>352</v>
      </c>
      <c r="G7738" s="38"/>
      <c r="H7738" s="39"/>
      <c r="M7738" s="1">
        <f>IF(ISNUMBER(MATCH(E7738,_xlfn.VSTACK('VLookup Lists'!$E$2:$E$17,'VLookup Lists'!$H$2:$H$38,'VLookup Lists'!$J$2:$J$8),0)),1,0)</f>
        <v>0</v>
      </c>
      <c r="N7738" s="1" t="str">
        <f>IFERROR(IF(VLOOKUP($D7738,'VLookup Lists'!$B$11:$C$29,2,FALSE)="FLIP",1,0),"")</f>
        <v/>
      </c>
      <c r="O7738" s="1" t="b">
        <f>ISNUMBER(MATCH($E7738,'VLookup Lists'!$E$2:$E$17,0))</f>
        <v>0</v>
      </c>
    </row>
    <row r="7739" spans="1:15" ht="15" customHeight="1" x14ac:dyDescent="0.2">
      <c r="A7739" s="1" t="str">
        <f t="shared" si="30"/>
        <v>OFVP</v>
      </c>
      <c r="E7739" s="1" t="s">
        <v>352</v>
      </c>
      <c r="G7739" s="38"/>
      <c r="H7739" s="39"/>
      <c r="M7739" s="1">
        <f>IF(ISNUMBER(MATCH(E7739,_xlfn.VSTACK('VLookup Lists'!$E$2:$E$17,'VLookup Lists'!$H$2:$H$38,'VLookup Lists'!$J$2:$J$8),0)),1,0)</f>
        <v>0</v>
      </c>
      <c r="N7739" s="1" t="str">
        <f>IFERROR(IF(VLOOKUP($D7739,'VLookup Lists'!$B$11:$C$29,2,FALSE)="FLIP",1,0),"")</f>
        <v/>
      </c>
      <c r="O7739" s="1" t="b">
        <f>ISNUMBER(MATCH($E7739,'VLookup Lists'!$E$2:$E$17,0))</f>
        <v>0</v>
      </c>
    </row>
    <row r="7740" spans="1:15" ht="15" customHeight="1" x14ac:dyDescent="0.2">
      <c r="A7740" s="1" t="str">
        <f t="shared" si="30"/>
        <v>OFVP</v>
      </c>
      <c r="E7740" s="1" t="s">
        <v>352</v>
      </c>
      <c r="G7740" s="38"/>
      <c r="H7740" s="39"/>
      <c r="M7740" s="1">
        <f>IF(ISNUMBER(MATCH(E7740,_xlfn.VSTACK('VLookup Lists'!$E$2:$E$17,'VLookup Lists'!$H$2:$H$38,'VLookup Lists'!$J$2:$J$8),0)),1,0)</f>
        <v>0</v>
      </c>
      <c r="N7740" s="1" t="str">
        <f>IFERROR(IF(VLOOKUP($D7740,'VLookup Lists'!$B$11:$C$29,2,FALSE)="FLIP",1,0),"")</f>
        <v/>
      </c>
      <c r="O7740" s="1" t="b">
        <f>ISNUMBER(MATCH($E7740,'VLookup Lists'!$E$2:$E$17,0))</f>
        <v>0</v>
      </c>
    </row>
    <row r="7741" spans="1:15" ht="15" customHeight="1" x14ac:dyDescent="0.2">
      <c r="A7741" s="1" t="str">
        <f t="shared" si="30"/>
        <v>OFVP</v>
      </c>
      <c r="E7741" s="1" t="s">
        <v>352</v>
      </c>
      <c r="G7741" s="38"/>
      <c r="H7741" s="39"/>
      <c r="M7741" s="1">
        <f>IF(ISNUMBER(MATCH(E7741,_xlfn.VSTACK('VLookup Lists'!$E$2:$E$17,'VLookup Lists'!$H$2:$H$38,'VLookup Lists'!$J$2:$J$8),0)),1,0)</f>
        <v>0</v>
      </c>
      <c r="N7741" s="1" t="str">
        <f>IFERROR(IF(VLOOKUP($D7741,'VLookup Lists'!$B$11:$C$29,2,FALSE)="FLIP",1,0),"")</f>
        <v/>
      </c>
      <c r="O7741" s="1" t="b">
        <f>ISNUMBER(MATCH($E7741,'VLookup Lists'!$E$2:$E$17,0))</f>
        <v>0</v>
      </c>
    </row>
    <row r="7742" spans="1:15" ht="15" customHeight="1" x14ac:dyDescent="0.2">
      <c r="A7742" s="1" t="str">
        <f t="shared" si="30"/>
        <v>OFVP</v>
      </c>
      <c r="E7742" s="1" t="s">
        <v>352</v>
      </c>
      <c r="G7742" s="38"/>
      <c r="H7742" s="39"/>
      <c r="M7742" s="1">
        <f>IF(ISNUMBER(MATCH(E7742,_xlfn.VSTACK('VLookup Lists'!$E$2:$E$17,'VLookup Lists'!$H$2:$H$38,'VLookup Lists'!$J$2:$J$8),0)),1,0)</f>
        <v>0</v>
      </c>
      <c r="N7742" s="1" t="str">
        <f>IFERROR(IF(VLOOKUP($D7742,'VLookup Lists'!$B$11:$C$29,2,FALSE)="FLIP",1,0),"")</f>
        <v/>
      </c>
      <c r="O7742" s="1" t="b">
        <f>ISNUMBER(MATCH($E7742,'VLookup Lists'!$E$2:$E$17,0))</f>
        <v>0</v>
      </c>
    </row>
    <row r="7743" spans="1:15" ht="15" customHeight="1" x14ac:dyDescent="0.2">
      <c r="A7743" s="1" t="str">
        <f t="shared" si="30"/>
        <v>OFVP</v>
      </c>
      <c r="E7743" s="1" t="s">
        <v>352</v>
      </c>
      <c r="G7743" s="38"/>
      <c r="H7743" s="39"/>
      <c r="M7743" s="1">
        <f>IF(ISNUMBER(MATCH(E7743,_xlfn.VSTACK('VLookup Lists'!$E$2:$E$17,'VLookup Lists'!$H$2:$H$38,'VLookup Lists'!$J$2:$J$8),0)),1,0)</f>
        <v>0</v>
      </c>
      <c r="N7743" s="1" t="str">
        <f>IFERROR(IF(VLOOKUP($D7743,'VLookup Lists'!$B$11:$C$29,2,FALSE)="FLIP",1,0),"")</f>
        <v/>
      </c>
      <c r="O7743" s="1" t="b">
        <f>ISNUMBER(MATCH($E7743,'VLookup Lists'!$E$2:$E$17,0))</f>
        <v>0</v>
      </c>
    </row>
    <row r="7744" spans="1:15" ht="15" customHeight="1" x14ac:dyDescent="0.2">
      <c r="A7744" s="1" t="str">
        <f t="shared" si="30"/>
        <v>OFVP</v>
      </c>
      <c r="E7744" s="1" t="s">
        <v>352</v>
      </c>
      <c r="G7744" s="38"/>
      <c r="H7744" s="39"/>
      <c r="M7744" s="1">
        <f>IF(ISNUMBER(MATCH(E7744,_xlfn.VSTACK('VLookup Lists'!$E$2:$E$17,'VLookup Lists'!$H$2:$H$38,'VLookup Lists'!$J$2:$J$8),0)),1,0)</f>
        <v>0</v>
      </c>
      <c r="N7744" s="1" t="str">
        <f>IFERROR(IF(VLOOKUP($D7744,'VLookup Lists'!$B$11:$C$29,2,FALSE)="FLIP",1,0),"")</f>
        <v/>
      </c>
      <c r="O7744" s="1" t="b">
        <f>ISNUMBER(MATCH($E7744,'VLookup Lists'!$E$2:$E$17,0))</f>
        <v>0</v>
      </c>
    </row>
    <row r="7745" spans="1:15" ht="15" customHeight="1" x14ac:dyDescent="0.2">
      <c r="A7745" s="1" t="str">
        <f t="shared" si="30"/>
        <v>OFVP</v>
      </c>
      <c r="E7745" s="1" t="s">
        <v>352</v>
      </c>
      <c r="G7745" s="38"/>
      <c r="H7745" s="39"/>
      <c r="M7745" s="1">
        <f>IF(ISNUMBER(MATCH(E7745,_xlfn.VSTACK('VLookup Lists'!$E$2:$E$17,'VLookup Lists'!$H$2:$H$38,'VLookup Lists'!$J$2:$J$8),0)),1,0)</f>
        <v>0</v>
      </c>
      <c r="N7745" s="1" t="str">
        <f>IFERROR(IF(VLOOKUP($D7745,'VLookup Lists'!$B$11:$C$29,2,FALSE)="FLIP",1,0),"")</f>
        <v/>
      </c>
      <c r="O7745" s="1" t="b">
        <f>ISNUMBER(MATCH($E7745,'VLookup Lists'!$E$2:$E$17,0))</f>
        <v>0</v>
      </c>
    </row>
    <row r="7746" spans="1:15" ht="15" customHeight="1" x14ac:dyDescent="0.2">
      <c r="A7746" s="1" t="str">
        <f t="shared" si="30"/>
        <v>OFVP</v>
      </c>
      <c r="E7746" s="1" t="s">
        <v>352</v>
      </c>
      <c r="G7746" s="38"/>
      <c r="H7746" s="39"/>
      <c r="M7746" s="1">
        <f>IF(ISNUMBER(MATCH(E7746,_xlfn.VSTACK('VLookup Lists'!$E$2:$E$17,'VLookup Lists'!$H$2:$H$38,'VLookup Lists'!$J$2:$J$8),0)),1,0)</f>
        <v>0</v>
      </c>
      <c r="N7746" s="1" t="str">
        <f>IFERROR(IF(VLOOKUP($D7746,'VLookup Lists'!$B$11:$C$29,2,FALSE)="FLIP",1,0),"")</f>
        <v/>
      </c>
      <c r="O7746" s="1" t="b">
        <f>ISNUMBER(MATCH($E7746,'VLookup Lists'!$E$2:$E$17,0))</f>
        <v>0</v>
      </c>
    </row>
    <row r="7747" spans="1:15" ht="15" customHeight="1" x14ac:dyDescent="0.2">
      <c r="A7747" s="1" t="str">
        <f t="shared" si="30"/>
        <v>OFVP</v>
      </c>
      <c r="E7747" s="1" t="s">
        <v>352</v>
      </c>
      <c r="G7747" s="38"/>
      <c r="H7747" s="39"/>
      <c r="M7747" s="1">
        <f>IF(ISNUMBER(MATCH(E7747,_xlfn.VSTACK('VLookup Lists'!$E$2:$E$17,'VLookup Lists'!$H$2:$H$38,'VLookup Lists'!$J$2:$J$8),0)),1,0)</f>
        <v>0</v>
      </c>
      <c r="N7747" s="1" t="str">
        <f>IFERROR(IF(VLOOKUP($D7747,'VLookup Lists'!$B$11:$C$29,2,FALSE)="FLIP",1,0),"")</f>
        <v/>
      </c>
      <c r="O7747" s="1" t="b">
        <f>ISNUMBER(MATCH($E7747,'VLookup Lists'!$E$2:$E$17,0))</f>
        <v>0</v>
      </c>
    </row>
    <row r="7748" spans="1:15" ht="15" customHeight="1" x14ac:dyDescent="0.2">
      <c r="A7748" s="1" t="str">
        <f t="shared" si="30"/>
        <v>OFVP</v>
      </c>
      <c r="E7748" s="1" t="s">
        <v>352</v>
      </c>
      <c r="G7748" s="38"/>
      <c r="H7748" s="39"/>
      <c r="M7748" s="1">
        <f>IF(ISNUMBER(MATCH(E7748,_xlfn.VSTACK('VLookup Lists'!$E$2:$E$17,'VLookup Lists'!$H$2:$H$38,'VLookup Lists'!$J$2:$J$8),0)),1,0)</f>
        <v>0</v>
      </c>
      <c r="N7748" s="1" t="str">
        <f>IFERROR(IF(VLOOKUP($D7748,'VLookup Lists'!$B$11:$C$29,2,FALSE)="FLIP",1,0),"")</f>
        <v/>
      </c>
      <c r="O7748" s="1" t="b">
        <f>ISNUMBER(MATCH($E7748,'VLookup Lists'!$E$2:$E$17,0))</f>
        <v>0</v>
      </c>
    </row>
    <row r="7749" spans="1:15" ht="15" customHeight="1" x14ac:dyDescent="0.2">
      <c r="A7749" s="1" t="str">
        <f t="shared" si="30"/>
        <v>OFVP</v>
      </c>
      <c r="E7749" s="1" t="s">
        <v>352</v>
      </c>
      <c r="G7749" s="38"/>
      <c r="H7749" s="39"/>
      <c r="M7749" s="1">
        <f>IF(ISNUMBER(MATCH(E7749,_xlfn.VSTACK('VLookup Lists'!$E$2:$E$17,'VLookup Lists'!$H$2:$H$38,'VLookup Lists'!$J$2:$J$8),0)),1,0)</f>
        <v>0</v>
      </c>
      <c r="N7749" s="1" t="str">
        <f>IFERROR(IF(VLOOKUP($D7749,'VLookup Lists'!$B$11:$C$29,2,FALSE)="FLIP",1,0),"")</f>
        <v/>
      </c>
      <c r="O7749" s="1" t="b">
        <f>ISNUMBER(MATCH($E7749,'VLookup Lists'!$E$2:$E$17,0))</f>
        <v>0</v>
      </c>
    </row>
    <row r="7750" spans="1:15" ht="15" customHeight="1" x14ac:dyDescent="0.2">
      <c r="A7750" s="1" t="str">
        <f t="shared" si="30"/>
        <v>OFVP</v>
      </c>
      <c r="E7750" s="1" t="s">
        <v>352</v>
      </c>
      <c r="G7750" s="38"/>
      <c r="H7750" s="39"/>
      <c r="M7750" s="1">
        <f>IF(ISNUMBER(MATCH(E7750,_xlfn.VSTACK('VLookup Lists'!$E$2:$E$17,'VLookup Lists'!$H$2:$H$38,'VLookup Lists'!$J$2:$J$8),0)),1,0)</f>
        <v>0</v>
      </c>
      <c r="N7750" s="1" t="str">
        <f>IFERROR(IF(VLOOKUP($D7750,'VLookup Lists'!$B$11:$C$29,2,FALSE)="FLIP",1,0),"")</f>
        <v/>
      </c>
      <c r="O7750" s="1" t="b">
        <f>ISNUMBER(MATCH($E7750,'VLookup Lists'!$E$2:$E$17,0))</f>
        <v>0</v>
      </c>
    </row>
    <row r="7751" spans="1:15" ht="15" customHeight="1" x14ac:dyDescent="0.2">
      <c r="A7751" s="1" t="str">
        <f t="shared" si="30"/>
        <v>OFVP</v>
      </c>
      <c r="E7751" s="1" t="s">
        <v>352</v>
      </c>
      <c r="G7751" s="38"/>
      <c r="H7751" s="39"/>
      <c r="M7751" s="1">
        <f>IF(ISNUMBER(MATCH(E7751,_xlfn.VSTACK('VLookup Lists'!$E$2:$E$17,'VLookup Lists'!$H$2:$H$38,'VLookup Lists'!$J$2:$J$8),0)),1,0)</f>
        <v>0</v>
      </c>
      <c r="N7751" s="1" t="str">
        <f>IFERROR(IF(VLOOKUP($D7751,'VLookup Lists'!$B$11:$C$29,2,FALSE)="FLIP",1,0),"")</f>
        <v/>
      </c>
      <c r="O7751" s="1" t="b">
        <f>ISNUMBER(MATCH($E7751,'VLookup Lists'!$E$2:$E$17,0))</f>
        <v>0</v>
      </c>
    </row>
    <row r="7752" spans="1:15" ht="15" customHeight="1" x14ac:dyDescent="0.2">
      <c r="A7752" s="1" t="str">
        <f t="shared" si="30"/>
        <v>OFVP</v>
      </c>
      <c r="E7752" s="1" t="s">
        <v>352</v>
      </c>
      <c r="G7752" s="38"/>
      <c r="H7752" s="39"/>
      <c r="M7752" s="1">
        <f>IF(ISNUMBER(MATCH(E7752,_xlfn.VSTACK('VLookup Lists'!$E$2:$E$17,'VLookup Lists'!$H$2:$H$38,'VLookup Lists'!$J$2:$J$8),0)),1,0)</f>
        <v>0</v>
      </c>
      <c r="N7752" s="1" t="str">
        <f>IFERROR(IF(VLOOKUP($D7752,'VLookup Lists'!$B$11:$C$29,2,FALSE)="FLIP",1,0),"")</f>
        <v/>
      </c>
      <c r="O7752" s="1" t="b">
        <f>ISNUMBER(MATCH($E7752,'VLookup Lists'!$E$2:$E$17,0))</f>
        <v>0</v>
      </c>
    </row>
    <row r="7753" spans="1:15" ht="15" customHeight="1" x14ac:dyDescent="0.2">
      <c r="A7753" s="1" t="str">
        <f t="shared" si="30"/>
        <v>OFVP</v>
      </c>
      <c r="E7753" s="1" t="s">
        <v>352</v>
      </c>
      <c r="G7753" s="38"/>
      <c r="H7753" s="39"/>
      <c r="M7753" s="1">
        <f>IF(ISNUMBER(MATCH(E7753,_xlfn.VSTACK('VLookup Lists'!$E$2:$E$17,'VLookup Lists'!$H$2:$H$38,'VLookup Lists'!$J$2:$J$8),0)),1,0)</f>
        <v>0</v>
      </c>
      <c r="N7753" s="1" t="str">
        <f>IFERROR(IF(VLOOKUP($D7753,'VLookup Lists'!$B$11:$C$29,2,FALSE)="FLIP",1,0),"")</f>
        <v/>
      </c>
      <c r="O7753" s="1" t="b">
        <f>ISNUMBER(MATCH($E7753,'VLookup Lists'!$E$2:$E$17,0))</f>
        <v>0</v>
      </c>
    </row>
    <row r="7754" spans="1:15" ht="15" customHeight="1" x14ac:dyDescent="0.2">
      <c r="A7754" s="1" t="str">
        <f t="shared" si="30"/>
        <v>OFVP</v>
      </c>
      <c r="E7754" s="1" t="s">
        <v>352</v>
      </c>
      <c r="G7754" s="38"/>
      <c r="H7754" s="39"/>
      <c r="M7754" s="1">
        <f>IF(ISNUMBER(MATCH(E7754,_xlfn.VSTACK('VLookup Lists'!$E$2:$E$17,'VLookup Lists'!$H$2:$H$38,'VLookup Lists'!$J$2:$J$8),0)),1,0)</f>
        <v>0</v>
      </c>
      <c r="N7754" s="1" t="str">
        <f>IFERROR(IF(VLOOKUP($D7754,'VLookup Lists'!$B$11:$C$29,2,FALSE)="FLIP",1,0),"")</f>
        <v/>
      </c>
      <c r="O7754" s="1" t="b">
        <f>ISNUMBER(MATCH($E7754,'VLookup Lists'!$E$2:$E$17,0))</f>
        <v>0</v>
      </c>
    </row>
    <row r="7755" spans="1:15" ht="15" customHeight="1" x14ac:dyDescent="0.2">
      <c r="A7755" s="1" t="str">
        <f t="shared" si="30"/>
        <v>OFVP</v>
      </c>
      <c r="E7755" s="1" t="s">
        <v>352</v>
      </c>
      <c r="G7755" s="38"/>
      <c r="H7755" s="39"/>
      <c r="M7755" s="1">
        <f>IF(ISNUMBER(MATCH(E7755,_xlfn.VSTACK('VLookup Lists'!$E$2:$E$17,'VLookup Lists'!$H$2:$H$38,'VLookup Lists'!$J$2:$J$8),0)),1,0)</f>
        <v>0</v>
      </c>
      <c r="N7755" s="1" t="str">
        <f>IFERROR(IF(VLOOKUP($D7755,'VLookup Lists'!$B$11:$C$29,2,FALSE)="FLIP",1,0),"")</f>
        <v/>
      </c>
      <c r="O7755" s="1" t="b">
        <f>ISNUMBER(MATCH($E7755,'VLookup Lists'!$E$2:$E$17,0))</f>
        <v>0</v>
      </c>
    </row>
    <row r="7756" spans="1:15" ht="15" customHeight="1" x14ac:dyDescent="0.2">
      <c r="A7756" s="1" t="str">
        <f t="shared" si="30"/>
        <v>OFVP</v>
      </c>
      <c r="E7756" s="1" t="s">
        <v>352</v>
      </c>
      <c r="G7756" s="38"/>
      <c r="H7756" s="39"/>
      <c r="M7756" s="1">
        <f>IF(ISNUMBER(MATCH(E7756,_xlfn.VSTACK('VLookup Lists'!$E$2:$E$17,'VLookup Lists'!$H$2:$H$38,'VLookup Lists'!$J$2:$J$8),0)),1,0)</f>
        <v>0</v>
      </c>
      <c r="N7756" s="1" t="str">
        <f>IFERROR(IF(VLOOKUP($D7756,'VLookup Lists'!$B$11:$C$29,2,FALSE)="FLIP",1,0),"")</f>
        <v/>
      </c>
      <c r="O7756" s="1" t="b">
        <f>ISNUMBER(MATCH($E7756,'VLookup Lists'!$E$2:$E$17,0))</f>
        <v>0</v>
      </c>
    </row>
    <row r="7757" spans="1:15" ht="15" customHeight="1" x14ac:dyDescent="0.2">
      <c r="A7757" s="1" t="str">
        <f t="shared" si="30"/>
        <v>OFVP</v>
      </c>
      <c r="E7757" s="1" t="s">
        <v>352</v>
      </c>
      <c r="G7757" s="38"/>
      <c r="H7757" s="39"/>
      <c r="M7757" s="1">
        <f>IF(ISNUMBER(MATCH(E7757,_xlfn.VSTACK('VLookup Lists'!$E$2:$E$17,'VLookup Lists'!$H$2:$H$38,'VLookup Lists'!$J$2:$J$8),0)),1,0)</f>
        <v>0</v>
      </c>
      <c r="N7757" s="1" t="str">
        <f>IFERROR(IF(VLOOKUP($D7757,'VLookup Lists'!$B$11:$C$29,2,FALSE)="FLIP",1,0),"")</f>
        <v/>
      </c>
      <c r="O7757" s="1" t="b">
        <f>ISNUMBER(MATCH($E7757,'VLookup Lists'!$E$2:$E$17,0))</f>
        <v>0</v>
      </c>
    </row>
    <row r="7758" spans="1:15" ht="15" customHeight="1" x14ac:dyDescent="0.2">
      <c r="A7758" s="1" t="str">
        <f t="shared" si="30"/>
        <v>OFVP</v>
      </c>
      <c r="E7758" s="1" t="s">
        <v>352</v>
      </c>
      <c r="G7758" s="38"/>
      <c r="H7758" s="39"/>
      <c r="M7758" s="1">
        <f>IF(ISNUMBER(MATCH(E7758,_xlfn.VSTACK('VLookup Lists'!$E$2:$E$17,'VLookup Lists'!$H$2:$H$38,'VLookup Lists'!$J$2:$J$8),0)),1,0)</f>
        <v>0</v>
      </c>
      <c r="N7758" s="1" t="str">
        <f>IFERROR(IF(VLOOKUP($D7758,'VLookup Lists'!$B$11:$C$29,2,FALSE)="FLIP",1,0),"")</f>
        <v/>
      </c>
      <c r="O7758" s="1" t="b">
        <f>ISNUMBER(MATCH($E7758,'VLookup Lists'!$E$2:$E$17,0))</f>
        <v>0</v>
      </c>
    </row>
    <row r="7759" spans="1:15" ht="15" customHeight="1" x14ac:dyDescent="0.2">
      <c r="A7759" s="1" t="str">
        <f t="shared" si="30"/>
        <v>OFVP</v>
      </c>
      <c r="E7759" s="1" t="s">
        <v>352</v>
      </c>
      <c r="G7759" s="38"/>
      <c r="H7759" s="39"/>
      <c r="M7759" s="1">
        <f>IF(ISNUMBER(MATCH(E7759,_xlfn.VSTACK('VLookup Lists'!$E$2:$E$17,'VLookup Lists'!$H$2:$H$38,'VLookup Lists'!$J$2:$J$8),0)),1,0)</f>
        <v>0</v>
      </c>
      <c r="N7759" s="1" t="str">
        <f>IFERROR(IF(VLOOKUP($D7759,'VLookup Lists'!$B$11:$C$29,2,FALSE)="FLIP",1,0),"")</f>
        <v/>
      </c>
      <c r="O7759" s="1" t="b">
        <f>ISNUMBER(MATCH($E7759,'VLookup Lists'!$E$2:$E$17,0))</f>
        <v>0</v>
      </c>
    </row>
    <row r="7760" spans="1:15" ht="15" customHeight="1" x14ac:dyDescent="0.2">
      <c r="A7760" s="1" t="str">
        <f t="shared" si="30"/>
        <v>OFVP</v>
      </c>
      <c r="E7760" s="1" t="s">
        <v>352</v>
      </c>
      <c r="G7760" s="38"/>
      <c r="H7760" s="39"/>
      <c r="M7760" s="1">
        <f>IF(ISNUMBER(MATCH(E7760,_xlfn.VSTACK('VLookup Lists'!$E$2:$E$17,'VLookup Lists'!$H$2:$H$38,'VLookup Lists'!$J$2:$J$8),0)),1,0)</f>
        <v>0</v>
      </c>
      <c r="N7760" s="1" t="str">
        <f>IFERROR(IF(VLOOKUP($D7760,'VLookup Lists'!$B$11:$C$29,2,FALSE)="FLIP",1,0),"")</f>
        <v/>
      </c>
      <c r="O7760" s="1" t="b">
        <f>ISNUMBER(MATCH($E7760,'VLookup Lists'!$E$2:$E$17,0))</f>
        <v>0</v>
      </c>
    </row>
    <row r="7761" spans="1:15" ht="15" customHeight="1" x14ac:dyDescent="0.2">
      <c r="A7761" s="1" t="str">
        <f t="shared" si="30"/>
        <v>OFVP</v>
      </c>
      <c r="E7761" s="1" t="s">
        <v>352</v>
      </c>
      <c r="G7761" s="38"/>
      <c r="H7761" s="39"/>
      <c r="M7761" s="1">
        <f>IF(ISNUMBER(MATCH(E7761,_xlfn.VSTACK('VLookup Lists'!$E$2:$E$17,'VLookup Lists'!$H$2:$H$38,'VLookup Lists'!$J$2:$J$8),0)),1,0)</f>
        <v>0</v>
      </c>
      <c r="N7761" s="1" t="str">
        <f>IFERROR(IF(VLOOKUP($D7761,'VLookup Lists'!$B$11:$C$29,2,FALSE)="FLIP",1,0),"")</f>
        <v/>
      </c>
      <c r="O7761" s="1" t="b">
        <f>ISNUMBER(MATCH($E7761,'VLookup Lists'!$E$2:$E$17,0))</f>
        <v>0</v>
      </c>
    </row>
    <row r="7762" spans="1:15" ht="15" customHeight="1" x14ac:dyDescent="0.2">
      <c r="A7762" s="1" t="str">
        <f t="shared" si="30"/>
        <v>OFVP</v>
      </c>
      <c r="E7762" s="1" t="s">
        <v>352</v>
      </c>
      <c r="G7762" s="38"/>
      <c r="H7762" s="39"/>
      <c r="M7762" s="1">
        <f>IF(ISNUMBER(MATCH(E7762,_xlfn.VSTACK('VLookup Lists'!$E$2:$E$17,'VLookup Lists'!$H$2:$H$38,'VLookup Lists'!$J$2:$J$8),0)),1,0)</f>
        <v>0</v>
      </c>
      <c r="N7762" s="1" t="str">
        <f>IFERROR(IF(VLOOKUP($D7762,'VLookup Lists'!$B$11:$C$29,2,FALSE)="FLIP",1,0),"")</f>
        <v/>
      </c>
      <c r="O7762" s="1" t="b">
        <f>ISNUMBER(MATCH($E7762,'VLookup Lists'!$E$2:$E$17,0))</f>
        <v>0</v>
      </c>
    </row>
    <row r="7763" spans="1:15" ht="15" customHeight="1" x14ac:dyDescent="0.2">
      <c r="A7763" s="1" t="str">
        <f t="shared" si="30"/>
        <v>OFVP</v>
      </c>
      <c r="E7763" s="1" t="s">
        <v>352</v>
      </c>
      <c r="G7763" s="38"/>
      <c r="H7763" s="39"/>
      <c r="M7763" s="1">
        <f>IF(ISNUMBER(MATCH(E7763,_xlfn.VSTACK('VLookup Lists'!$E$2:$E$17,'VLookup Lists'!$H$2:$H$38,'VLookup Lists'!$J$2:$J$8),0)),1,0)</f>
        <v>0</v>
      </c>
      <c r="N7763" s="1" t="str">
        <f>IFERROR(IF(VLOOKUP($D7763,'VLookup Lists'!$B$11:$C$29,2,FALSE)="FLIP",1,0),"")</f>
        <v/>
      </c>
      <c r="O7763" s="1" t="b">
        <f>ISNUMBER(MATCH($E7763,'VLookup Lists'!$E$2:$E$17,0))</f>
        <v>0</v>
      </c>
    </row>
    <row r="7764" spans="1:15" ht="15" customHeight="1" x14ac:dyDescent="0.2">
      <c r="A7764" s="1" t="str">
        <f t="shared" si="30"/>
        <v>OFVP</v>
      </c>
      <c r="E7764" s="1" t="s">
        <v>352</v>
      </c>
      <c r="G7764" s="38"/>
      <c r="H7764" s="39"/>
      <c r="M7764" s="1">
        <f>IF(ISNUMBER(MATCH(E7764,_xlfn.VSTACK('VLookup Lists'!$E$2:$E$17,'VLookup Lists'!$H$2:$H$38,'VLookup Lists'!$J$2:$J$8),0)),1,0)</f>
        <v>0</v>
      </c>
      <c r="N7764" s="1" t="str">
        <f>IFERROR(IF(VLOOKUP($D7764,'VLookup Lists'!$B$11:$C$29,2,FALSE)="FLIP",1,0),"")</f>
        <v/>
      </c>
      <c r="O7764" s="1" t="b">
        <f>ISNUMBER(MATCH($E7764,'VLookup Lists'!$E$2:$E$17,0))</f>
        <v>0</v>
      </c>
    </row>
    <row r="7765" spans="1:15" ht="15" customHeight="1" x14ac:dyDescent="0.2">
      <c r="A7765" s="1" t="str">
        <f t="shared" si="30"/>
        <v>OFVP</v>
      </c>
      <c r="E7765" s="1" t="s">
        <v>352</v>
      </c>
      <c r="G7765" s="38"/>
      <c r="H7765" s="39"/>
      <c r="M7765" s="1">
        <f>IF(ISNUMBER(MATCH(E7765,_xlfn.VSTACK('VLookup Lists'!$E$2:$E$17,'VLookup Lists'!$H$2:$H$38,'VLookup Lists'!$J$2:$J$8),0)),1,0)</f>
        <v>0</v>
      </c>
      <c r="N7765" s="1" t="str">
        <f>IFERROR(IF(VLOOKUP($D7765,'VLookup Lists'!$B$11:$C$29,2,FALSE)="FLIP",1,0),"")</f>
        <v/>
      </c>
      <c r="O7765" s="1" t="b">
        <f>ISNUMBER(MATCH($E7765,'VLookup Lists'!$E$2:$E$17,0))</f>
        <v>0</v>
      </c>
    </row>
    <row r="7766" spans="1:15" ht="15" customHeight="1" x14ac:dyDescent="0.2">
      <c r="A7766" s="1" t="str">
        <f t="shared" si="30"/>
        <v>OFVP</v>
      </c>
      <c r="E7766" s="1" t="s">
        <v>352</v>
      </c>
      <c r="G7766" s="38"/>
      <c r="H7766" s="39"/>
      <c r="M7766" s="1">
        <f>IF(ISNUMBER(MATCH(E7766,_xlfn.VSTACK('VLookup Lists'!$E$2:$E$17,'VLookup Lists'!$H$2:$H$38,'VLookup Lists'!$J$2:$J$8),0)),1,0)</f>
        <v>0</v>
      </c>
      <c r="N7766" s="1" t="str">
        <f>IFERROR(IF(VLOOKUP($D7766,'VLookup Lists'!$B$11:$C$29,2,FALSE)="FLIP",1,0),"")</f>
        <v/>
      </c>
      <c r="O7766" s="1" t="b">
        <f>ISNUMBER(MATCH($E7766,'VLookup Lists'!$E$2:$E$17,0))</f>
        <v>0</v>
      </c>
    </row>
    <row r="7767" spans="1:15" ht="15" customHeight="1" x14ac:dyDescent="0.2">
      <c r="A7767" s="1" t="str">
        <f t="shared" si="30"/>
        <v>OFVP</v>
      </c>
      <c r="E7767" s="1" t="s">
        <v>352</v>
      </c>
      <c r="G7767" s="38"/>
      <c r="H7767" s="39"/>
      <c r="M7767" s="1">
        <f>IF(ISNUMBER(MATCH(E7767,_xlfn.VSTACK('VLookup Lists'!$E$2:$E$17,'VLookup Lists'!$H$2:$H$38,'VLookup Lists'!$J$2:$J$8),0)),1,0)</f>
        <v>0</v>
      </c>
      <c r="N7767" s="1" t="str">
        <f>IFERROR(IF(VLOOKUP($D7767,'VLookup Lists'!$B$11:$C$29,2,FALSE)="FLIP",1,0),"")</f>
        <v/>
      </c>
      <c r="O7767" s="1" t="b">
        <f>ISNUMBER(MATCH($E7767,'VLookup Lists'!$E$2:$E$17,0))</f>
        <v>0</v>
      </c>
    </row>
    <row r="7768" spans="1:15" ht="15" customHeight="1" x14ac:dyDescent="0.2">
      <c r="A7768" s="1" t="str">
        <f t="shared" si="30"/>
        <v>OFVP</v>
      </c>
      <c r="E7768" s="1" t="s">
        <v>352</v>
      </c>
      <c r="G7768" s="38"/>
      <c r="H7768" s="39"/>
      <c r="M7768" s="1">
        <f>IF(ISNUMBER(MATCH(E7768,_xlfn.VSTACK('VLookup Lists'!$E$2:$E$17,'VLookup Lists'!$H$2:$H$38,'VLookup Lists'!$J$2:$J$8),0)),1,0)</f>
        <v>0</v>
      </c>
      <c r="N7768" s="1" t="str">
        <f>IFERROR(IF(VLOOKUP($D7768,'VLookup Lists'!$B$11:$C$29,2,FALSE)="FLIP",1,0),"")</f>
        <v/>
      </c>
      <c r="O7768" s="1" t="b">
        <f>ISNUMBER(MATCH($E7768,'VLookup Lists'!$E$2:$E$17,0))</f>
        <v>0</v>
      </c>
    </row>
    <row r="7769" spans="1:15" ht="15" customHeight="1" x14ac:dyDescent="0.2">
      <c r="A7769" s="1" t="str">
        <f t="shared" si="30"/>
        <v>OFVP</v>
      </c>
      <c r="E7769" s="1" t="s">
        <v>352</v>
      </c>
      <c r="G7769" s="38"/>
      <c r="H7769" s="39"/>
      <c r="M7769" s="1">
        <f>IF(ISNUMBER(MATCH(E7769,_xlfn.VSTACK('VLookup Lists'!$E$2:$E$17,'VLookup Lists'!$H$2:$H$38,'VLookup Lists'!$J$2:$J$8),0)),1,0)</f>
        <v>0</v>
      </c>
      <c r="N7769" s="1" t="str">
        <f>IFERROR(IF(VLOOKUP($D7769,'VLookup Lists'!$B$11:$C$29,2,FALSE)="FLIP",1,0),"")</f>
        <v/>
      </c>
      <c r="O7769" s="1" t="b">
        <f>ISNUMBER(MATCH($E7769,'VLookup Lists'!$E$2:$E$17,0))</f>
        <v>0</v>
      </c>
    </row>
    <row r="7770" spans="1:15" ht="15" customHeight="1" x14ac:dyDescent="0.2">
      <c r="A7770" s="1" t="str">
        <f t="shared" si="30"/>
        <v>OFVP</v>
      </c>
      <c r="E7770" s="1" t="s">
        <v>352</v>
      </c>
      <c r="G7770" s="38"/>
      <c r="H7770" s="39"/>
      <c r="M7770" s="1">
        <f>IF(ISNUMBER(MATCH(E7770,_xlfn.VSTACK('VLookup Lists'!$E$2:$E$17,'VLookup Lists'!$H$2:$H$38,'VLookup Lists'!$J$2:$J$8),0)),1,0)</f>
        <v>0</v>
      </c>
      <c r="N7770" s="1" t="str">
        <f>IFERROR(IF(VLOOKUP($D7770,'VLookup Lists'!$B$11:$C$29,2,FALSE)="FLIP",1,0),"")</f>
        <v/>
      </c>
      <c r="O7770" s="1" t="b">
        <f>ISNUMBER(MATCH($E7770,'VLookup Lists'!$E$2:$E$17,0))</f>
        <v>0</v>
      </c>
    </row>
    <row r="7771" spans="1:15" ht="15" customHeight="1" x14ac:dyDescent="0.2">
      <c r="A7771" s="1" t="str">
        <f t="shared" si="30"/>
        <v>OFVP</v>
      </c>
      <c r="E7771" s="1" t="s">
        <v>352</v>
      </c>
      <c r="G7771" s="38"/>
      <c r="H7771" s="39"/>
      <c r="M7771" s="1">
        <f>IF(ISNUMBER(MATCH(E7771,_xlfn.VSTACK('VLookup Lists'!$E$2:$E$17,'VLookup Lists'!$H$2:$H$38,'VLookup Lists'!$J$2:$J$8),0)),1,0)</f>
        <v>0</v>
      </c>
      <c r="N7771" s="1" t="str">
        <f>IFERROR(IF(VLOOKUP($D7771,'VLookup Lists'!$B$11:$C$29,2,FALSE)="FLIP",1,0),"")</f>
        <v/>
      </c>
      <c r="O7771" s="1" t="b">
        <f>ISNUMBER(MATCH($E7771,'VLookup Lists'!$E$2:$E$17,0))</f>
        <v>0</v>
      </c>
    </row>
    <row r="7772" spans="1:15" ht="15" customHeight="1" x14ac:dyDescent="0.2">
      <c r="A7772" s="1" t="str">
        <f t="shared" si="30"/>
        <v>OFVP</v>
      </c>
      <c r="E7772" s="1" t="s">
        <v>352</v>
      </c>
      <c r="G7772" s="38"/>
      <c r="H7772" s="39"/>
      <c r="M7772" s="1">
        <f>IF(ISNUMBER(MATCH(E7772,_xlfn.VSTACK('VLookup Lists'!$E$2:$E$17,'VLookup Lists'!$H$2:$H$38,'VLookup Lists'!$J$2:$J$8),0)),1,0)</f>
        <v>0</v>
      </c>
      <c r="N7772" s="1" t="str">
        <f>IFERROR(IF(VLOOKUP($D7772,'VLookup Lists'!$B$11:$C$29,2,FALSE)="FLIP",1,0),"")</f>
        <v/>
      </c>
      <c r="O7772" s="1" t="b">
        <f>ISNUMBER(MATCH($E7772,'VLookup Lists'!$E$2:$E$17,0))</f>
        <v>0</v>
      </c>
    </row>
    <row r="7773" spans="1:15" ht="15" customHeight="1" x14ac:dyDescent="0.2">
      <c r="A7773" s="1" t="str">
        <f t="shared" si="30"/>
        <v>OFVP</v>
      </c>
      <c r="E7773" s="1" t="s">
        <v>352</v>
      </c>
      <c r="G7773" s="38"/>
      <c r="H7773" s="39"/>
      <c r="M7773" s="1">
        <f>IF(ISNUMBER(MATCH(E7773,_xlfn.VSTACK('VLookup Lists'!$E$2:$E$17,'VLookup Lists'!$H$2:$H$38,'VLookup Lists'!$J$2:$J$8),0)),1,0)</f>
        <v>0</v>
      </c>
      <c r="N7773" s="1" t="str">
        <f>IFERROR(IF(VLOOKUP($D7773,'VLookup Lists'!$B$11:$C$29,2,FALSE)="FLIP",1,0),"")</f>
        <v/>
      </c>
      <c r="O7773" s="1" t="b">
        <f>ISNUMBER(MATCH($E7773,'VLookup Lists'!$E$2:$E$17,0))</f>
        <v>0</v>
      </c>
    </row>
    <row r="7774" spans="1:15" ht="15" customHeight="1" x14ac:dyDescent="0.2">
      <c r="A7774" s="1" t="str">
        <f t="shared" si="30"/>
        <v>OFVP</v>
      </c>
      <c r="E7774" s="1" t="s">
        <v>352</v>
      </c>
      <c r="G7774" s="38"/>
      <c r="H7774" s="39"/>
      <c r="M7774" s="1">
        <f>IF(ISNUMBER(MATCH(E7774,_xlfn.VSTACK('VLookup Lists'!$E$2:$E$17,'VLookup Lists'!$H$2:$H$38,'VLookup Lists'!$J$2:$J$8),0)),1,0)</f>
        <v>0</v>
      </c>
      <c r="N7774" s="1" t="str">
        <f>IFERROR(IF(VLOOKUP($D7774,'VLookup Lists'!$B$11:$C$29,2,FALSE)="FLIP",1,0),"")</f>
        <v/>
      </c>
      <c r="O7774" s="1" t="b">
        <f>ISNUMBER(MATCH($E7774,'VLookup Lists'!$E$2:$E$17,0))</f>
        <v>0</v>
      </c>
    </row>
    <row r="7775" spans="1:15" ht="15" customHeight="1" x14ac:dyDescent="0.2">
      <c r="A7775" s="1" t="str">
        <f t="shared" si="30"/>
        <v>OFVP</v>
      </c>
      <c r="E7775" s="1" t="s">
        <v>352</v>
      </c>
      <c r="G7775" s="38"/>
      <c r="H7775" s="39"/>
      <c r="M7775" s="1">
        <f>IF(ISNUMBER(MATCH(E7775,_xlfn.VSTACK('VLookup Lists'!$E$2:$E$17,'VLookup Lists'!$H$2:$H$38,'VLookup Lists'!$J$2:$J$8),0)),1,0)</f>
        <v>0</v>
      </c>
      <c r="N7775" s="1" t="str">
        <f>IFERROR(IF(VLOOKUP($D7775,'VLookup Lists'!$B$11:$C$29,2,FALSE)="FLIP",1,0),"")</f>
        <v/>
      </c>
      <c r="O7775" s="1" t="b">
        <f>ISNUMBER(MATCH($E7775,'VLookup Lists'!$E$2:$E$17,0))</f>
        <v>0</v>
      </c>
    </row>
    <row r="7776" spans="1:15" ht="15" customHeight="1" x14ac:dyDescent="0.2">
      <c r="A7776" s="1" t="str">
        <f t="shared" si="30"/>
        <v>OFVP</v>
      </c>
      <c r="E7776" s="1" t="s">
        <v>352</v>
      </c>
      <c r="G7776" s="38"/>
      <c r="H7776" s="39"/>
      <c r="M7776" s="1">
        <f>IF(ISNUMBER(MATCH(E7776,_xlfn.VSTACK('VLookup Lists'!$E$2:$E$17,'VLookup Lists'!$H$2:$H$38,'VLookup Lists'!$J$2:$J$8),0)),1,0)</f>
        <v>0</v>
      </c>
      <c r="N7776" s="1" t="str">
        <f>IFERROR(IF(VLOOKUP($D7776,'VLookup Lists'!$B$11:$C$29,2,FALSE)="FLIP",1,0),"")</f>
        <v/>
      </c>
      <c r="O7776" s="1" t="b">
        <f>ISNUMBER(MATCH($E7776,'VLookup Lists'!$E$2:$E$17,0))</f>
        <v>0</v>
      </c>
    </row>
    <row r="7777" spans="1:15" ht="15" customHeight="1" x14ac:dyDescent="0.2">
      <c r="A7777" s="1" t="str">
        <f t="shared" si="30"/>
        <v>OFVP</v>
      </c>
      <c r="E7777" s="1" t="s">
        <v>352</v>
      </c>
      <c r="G7777" s="38"/>
      <c r="H7777" s="39"/>
      <c r="M7777" s="1">
        <f>IF(ISNUMBER(MATCH(E7777,_xlfn.VSTACK('VLookup Lists'!$E$2:$E$17,'VLookup Lists'!$H$2:$H$38,'VLookup Lists'!$J$2:$J$8),0)),1,0)</f>
        <v>0</v>
      </c>
      <c r="N7777" s="1" t="str">
        <f>IFERROR(IF(VLOOKUP($D7777,'VLookup Lists'!$B$11:$C$29,2,FALSE)="FLIP",1,0),"")</f>
        <v/>
      </c>
      <c r="O7777" s="1" t="b">
        <f>ISNUMBER(MATCH($E7777,'VLookup Lists'!$E$2:$E$17,0))</f>
        <v>0</v>
      </c>
    </row>
    <row r="7778" spans="1:15" ht="15" customHeight="1" x14ac:dyDescent="0.2">
      <c r="A7778" s="1" t="str">
        <f t="shared" si="30"/>
        <v>OFVP</v>
      </c>
      <c r="E7778" s="1" t="s">
        <v>352</v>
      </c>
      <c r="G7778" s="38"/>
      <c r="H7778" s="39"/>
      <c r="M7778" s="1">
        <f>IF(ISNUMBER(MATCH(E7778,_xlfn.VSTACK('VLookup Lists'!$E$2:$E$17,'VLookup Lists'!$H$2:$H$38,'VLookup Lists'!$J$2:$J$8),0)),1,0)</f>
        <v>0</v>
      </c>
      <c r="N7778" s="1" t="str">
        <f>IFERROR(IF(VLOOKUP($D7778,'VLookup Lists'!$B$11:$C$29,2,FALSE)="FLIP",1,0),"")</f>
        <v/>
      </c>
      <c r="O7778" s="1" t="b">
        <f>ISNUMBER(MATCH($E7778,'VLookup Lists'!$E$2:$E$17,0))</f>
        <v>0</v>
      </c>
    </row>
    <row r="7779" spans="1:15" ht="15" customHeight="1" x14ac:dyDescent="0.2">
      <c r="A7779" s="1" t="str">
        <f t="shared" si="30"/>
        <v>OFVP</v>
      </c>
      <c r="E7779" s="1" t="s">
        <v>352</v>
      </c>
      <c r="G7779" s="38"/>
      <c r="H7779" s="39"/>
      <c r="M7779" s="1">
        <f>IF(ISNUMBER(MATCH(E7779,_xlfn.VSTACK('VLookup Lists'!$E$2:$E$17,'VLookup Lists'!$H$2:$H$38,'VLookup Lists'!$J$2:$J$8),0)),1,0)</f>
        <v>0</v>
      </c>
      <c r="N7779" s="1" t="str">
        <f>IFERROR(IF(VLOOKUP($D7779,'VLookup Lists'!$B$11:$C$29,2,FALSE)="FLIP",1,0),"")</f>
        <v/>
      </c>
      <c r="O7779" s="1" t="b">
        <f>ISNUMBER(MATCH($E7779,'VLookup Lists'!$E$2:$E$17,0))</f>
        <v>0</v>
      </c>
    </row>
    <row r="7780" spans="1:15" ht="15" customHeight="1" x14ac:dyDescent="0.2">
      <c r="A7780" s="1" t="str">
        <f t="shared" si="30"/>
        <v>OFVP</v>
      </c>
      <c r="E7780" s="1" t="s">
        <v>352</v>
      </c>
      <c r="G7780" s="38"/>
      <c r="H7780" s="39"/>
      <c r="M7780" s="1">
        <f>IF(ISNUMBER(MATCH(E7780,_xlfn.VSTACK('VLookup Lists'!$E$2:$E$17,'VLookup Lists'!$H$2:$H$38,'VLookup Lists'!$J$2:$J$8),0)),1,0)</f>
        <v>0</v>
      </c>
      <c r="N7780" s="1" t="str">
        <f>IFERROR(IF(VLOOKUP($D7780,'VLookup Lists'!$B$11:$C$29,2,FALSE)="FLIP",1,0),"")</f>
        <v/>
      </c>
      <c r="O7780" s="1" t="b">
        <f>ISNUMBER(MATCH($E7780,'VLookup Lists'!$E$2:$E$17,0))</f>
        <v>0</v>
      </c>
    </row>
    <row r="7781" spans="1:15" ht="15" customHeight="1" x14ac:dyDescent="0.2">
      <c r="A7781" s="1" t="str">
        <f t="shared" si="30"/>
        <v>OFVP</v>
      </c>
      <c r="E7781" s="1" t="s">
        <v>352</v>
      </c>
      <c r="G7781" s="38"/>
      <c r="H7781" s="39"/>
      <c r="M7781" s="1">
        <f>IF(ISNUMBER(MATCH(E7781,_xlfn.VSTACK('VLookup Lists'!$E$2:$E$17,'VLookup Lists'!$H$2:$H$38,'VLookup Lists'!$J$2:$J$8),0)),1,0)</f>
        <v>0</v>
      </c>
      <c r="N7781" s="1" t="str">
        <f>IFERROR(IF(VLOOKUP($D7781,'VLookup Lists'!$B$11:$C$29,2,FALSE)="FLIP",1,0),"")</f>
        <v/>
      </c>
      <c r="O7781" s="1" t="b">
        <f>ISNUMBER(MATCH($E7781,'VLookup Lists'!$E$2:$E$17,0))</f>
        <v>0</v>
      </c>
    </row>
    <row r="7782" spans="1:15" ht="15" customHeight="1" x14ac:dyDescent="0.2">
      <c r="A7782" s="1" t="str">
        <f t="shared" si="30"/>
        <v>OFVP</v>
      </c>
      <c r="E7782" s="1" t="s">
        <v>352</v>
      </c>
      <c r="G7782" s="38"/>
      <c r="H7782" s="39"/>
      <c r="M7782" s="1">
        <f>IF(ISNUMBER(MATCH(E7782,_xlfn.VSTACK('VLookup Lists'!$E$2:$E$17,'VLookup Lists'!$H$2:$H$38,'VLookup Lists'!$J$2:$J$8),0)),1,0)</f>
        <v>0</v>
      </c>
      <c r="N7782" s="1" t="str">
        <f>IFERROR(IF(VLOOKUP($D7782,'VLookup Lists'!$B$11:$C$29,2,FALSE)="FLIP",1,0),"")</f>
        <v/>
      </c>
      <c r="O7782" s="1" t="b">
        <f>ISNUMBER(MATCH($E7782,'VLookup Lists'!$E$2:$E$17,0))</f>
        <v>0</v>
      </c>
    </row>
    <row r="7783" spans="1:15" ht="15" customHeight="1" x14ac:dyDescent="0.2">
      <c r="A7783" s="1" t="str">
        <f t="shared" si="30"/>
        <v>OFVP</v>
      </c>
      <c r="E7783" s="1" t="s">
        <v>352</v>
      </c>
      <c r="G7783" s="38"/>
      <c r="H7783" s="39"/>
      <c r="M7783" s="1">
        <f>IF(ISNUMBER(MATCH(E7783,_xlfn.VSTACK('VLookup Lists'!$E$2:$E$17,'VLookup Lists'!$H$2:$H$38,'VLookup Lists'!$J$2:$J$8),0)),1,0)</f>
        <v>0</v>
      </c>
      <c r="N7783" s="1" t="str">
        <f>IFERROR(IF(VLOOKUP($D7783,'VLookup Lists'!$B$11:$C$29,2,FALSE)="FLIP",1,0),"")</f>
        <v/>
      </c>
      <c r="O7783" s="1" t="b">
        <f>ISNUMBER(MATCH($E7783,'VLookup Lists'!$E$2:$E$17,0))</f>
        <v>0</v>
      </c>
    </row>
    <row r="7784" spans="1:15" ht="15" customHeight="1" x14ac:dyDescent="0.2">
      <c r="A7784" s="1" t="str">
        <f t="shared" si="30"/>
        <v>OFVP</v>
      </c>
      <c r="E7784" s="1" t="s">
        <v>352</v>
      </c>
      <c r="G7784" s="38"/>
      <c r="H7784" s="39"/>
      <c r="M7784" s="1">
        <f>IF(ISNUMBER(MATCH(E7784,_xlfn.VSTACK('VLookup Lists'!$E$2:$E$17,'VLookup Lists'!$H$2:$H$38,'VLookup Lists'!$J$2:$J$8),0)),1,0)</f>
        <v>0</v>
      </c>
      <c r="N7784" s="1" t="str">
        <f>IFERROR(IF(VLOOKUP($D7784,'VLookup Lists'!$B$11:$C$29,2,FALSE)="FLIP",1,0),"")</f>
        <v/>
      </c>
      <c r="O7784" s="1" t="b">
        <f>ISNUMBER(MATCH($E7784,'VLookup Lists'!$E$2:$E$17,0))</f>
        <v>0</v>
      </c>
    </row>
    <row r="7785" spans="1:15" ht="15" customHeight="1" x14ac:dyDescent="0.2">
      <c r="A7785" s="1" t="str">
        <f t="shared" si="30"/>
        <v>OFVP</v>
      </c>
      <c r="E7785" s="1" t="s">
        <v>352</v>
      </c>
      <c r="G7785" s="38"/>
      <c r="H7785" s="39"/>
      <c r="M7785" s="1">
        <f>IF(ISNUMBER(MATCH(E7785,_xlfn.VSTACK('VLookup Lists'!$E$2:$E$17,'VLookup Lists'!$H$2:$H$38,'VLookup Lists'!$J$2:$J$8),0)),1,0)</f>
        <v>0</v>
      </c>
      <c r="N7785" s="1" t="str">
        <f>IFERROR(IF(VLOOKUP($D7785,'VLookup Lists'!$B$11:$C$29,2,FALSE)="FLIP",1,0),"")</f>
        <v/>
      </c>
      <c r="O7785" s="1" t="b">
        <f>ISNUMBER(MATCH($E7785,'VLookup Lists'!$E$2:$E$17,0))</f>
        <v>0</v>
      </c>
    </row>
    <row r="7786" spans="1:15" ht="15" customHeight="1" x14ac:dyDescent="0.2">
      <c r="A7786" s="1" t="str">
        <f t="shared" si="30"/>
        <v>OFVP</v>
      </c>
      <c r="E7786" s="1" t="s">
        <v>352</v>
      </c>
      <c r="G7786" s="38"/>
      <c r="H7786" s="39"/>
      <c r="M7786" s="1">
        <f>IF(ISNUMBER(MATCH(E7786,_xlfn.VSTACK('VLookup Lists'!$E$2:$E$17,'VLookup Lists'!$H$2:$H$38,'VLookup Lists'!$J$2:$J$8),0)),1,0)</f>
        <v>0</v>
      </c>
      <c r="N7786" s="1" t="str">
        <f>IFERROR(IF(VLOOKUP($D7786,'VLookup Lists'!$B$11:$C$29,2,FALSE)="FLIP",1,0),"")</f>
        <v/>
      </c>
      <c r="O7786" s="1" t="b">
        <f>ISNUMBER(MATCH($E7786,'VLookup Lists'!$E$2:$E$17,0))</f>
        <v>0</v>
      </c>
    </row>
    <row r="7787" spans="1:15" ht="15" customHeight="1" x14ac:dyDescent="0.2">
      <c r="A7787" s="1" t="str">
        <f t="shared" si="30"/>
        <v>OFVP</v>
      </c>
      <c r="E7787" s="1" t="s">
        <v>352</v>
      </c>
      <c r="G7787" s="38"/>
      <c r="H7787" s="39"/>
      <c r="M7787" s="1">
        <f>IF(ISNUMBER(MATCH(E7787,_xlfn.VSTACK('VLookup Lists'!$E$2:$E$17,'VLookup Lists'!$H$2:$H$38,'VLookup Lists'!$J$2:$J$8),0)),1,0)</f>
        <v>0</v>
      </c>
      <c r="N7787" s="1" t="str">
        <f>IFERROR(IF(VLOOKUP($D7787,'VLookup Lists'!$B$11:$C$29,2,FALSE)="FLIP",1,0),"")</f>
        <v/>
      </c>
      <c r="O7787" s="1" t="b">
        <f>ISNUMBER(MATCH($E7787,'VLookup Lists'!$E$2:$E$17,0))</f>
        <v>0</v>
      </c>
    </row>
    <row r="7788" spans="1:15" ht="15" customHeight="1" x14ac:dyDescent="0.2">
      <c r="A7788" s="1" t="str">
        <f t="shared" si="30"/>
        <v>OFVP</v>
      </c>
      <c r="E7788" s="1" t="s">
        <v>352</v>
      </c>
      <c r="G7788" s="38"/>
      <c r="H7788" s="39"/>
      <c r="M7788" s="1">
        <f>IF(ISNUMBER(MATCH(E7788,_xlfn.VSTACK('VLookup Lists'!$E$2:$E$17,'VLookup Lists'!$H$2:$H$38,'VLookup Lists'!$J$2:$J$8),0)),1,0)</f>
        <v>0</v>
      </c>
      <c r="N7788" s="1" t="str">
        <f>IFERROR(IF(VLOOKUP($D7788,'VLookup Lists'!$B$11:$C$29,2,FALSE)="FLIP",1,0),"")</f>
        <v/>
      </c>
      <c r="O7788" s="1" t="b">
        <f>ISNUMBER(MATCH($E7788,'VLookup Lists'!$E$2:$E$17,0))</f>
        <v>0</v>
      </c>
    </row>
    <row r="7789" spans="1:15" ht="15" customHeight="1" x14ac:dyDescent="0.2">
      <c r="A7789" s="1" t="str">
        <f t="shared" si="30"/>
        <v>OFVP</v>
      </c>
      <c r="E7789" s="1" t="s">
        <v>352</v>
      </c>
      <c r="G7789" s="38"/>
      <c r="H7789" s="39"/>
      <c r="M7789" s="1">
        <f>IF(ISNUMBER(MATCH(E7789,_xlfn.VSTACK('VLookup Lists'!$E$2:$E$17,'VLookup Lists'!$H$2:$H$38,'VLookup Lists'!$J$2:$J$8),0)),1,0)</f>
        <v>0</v>
      </c>
      <c r="N7789" s="1" t="str">
        <f>IFERROR(IF(VLOOKUP($D7789,'VLookup Lists'!$B$11:$C$29,2,FALSE)="FLIP",1,0),"")</f>
        <v/>
      </c>
      <c r="O7789" s="1" t="b">
        <f>ISNUMBER(MATCH($E7789,'VLookup Lists'!$E$2:$E$17,0))</f>
        <v>0</v>
      </c>
    </row>
    <row r="7790" spans="1:15" ht="15" customHeight="1" x14ac:dyDescent="0.2">
      <c r="A7790" s="1" t="str">
        <f t="shared" si="30"/>
        <v>OFVP</v>
      </c>
      <c r="E7790" s="1" t="s">
        <v>352</v>
      </c>
      <c r="G7790" s="38"/>
      <c r="H7790" s="39"/>
      <c r="M7790" s="1">
        <f>IF(ISNUMBER(MATCH(E7790,_xlfn.VSTACK('VLookup Lists'!$E$2:$E$17,'VLookup Lists'!$H$2:$H$38,'VLookup Lists'!$J$2:$J$8),0)),1,0)</f>
        <v>0</v>
      </c>
      <c r="N7790" s="1" t="str">
        <f>IFERROR(IF(VLOOKUP($D7790,'VLookup Lists'!$B$11:$C$29,2,FALSE)="FLIP",1,0),"")</f>
        <v/>
      </c>
      <c r="O7790" s="1" t="b">
        <f>ISNUMBER(MATCH($E7790,'VLookup Lists'!$E$2:$E$17,0))</f>
        <v>0</v>
      </c>
    </row>
    <row r="7791" spans="1:15" ht="15" customHeight="1" x14ac:dyDescent="0.2">
      <c r="A7791" s="1" t="str">
        <f t="shared" si="30"/>
        <v>OFVP</v>
      </c>
      <c r="E7791" s="1" t="s">
        <v>352</v>
      </c>
      <c r="G7791" s="38"/>
      <c r="H7791" s="39"/>
      <c r="M7791" s="1">
        <f>IF(ISNUMBER(MATCH(E7791,_xlfn.VSTACK('VLookup Lists'!$E$2:$E$17,'VLookup Lists'!$H$2:$H$38,'VLookup Lists'!$J$2:$J$8),0)),1,0)</f>
        <v>0</v>
      </c>
      <c r="N7791" s="1" t="str">
        <f>IFERROR(IF(VLOOKUP($D7791,'VLookup Lists'!$B$11:$C$29,2,FALSE)="FLIP",1,0),"")</f>
        <v/>
      </c>
      <c r="O7791" s="1" t="b">
        <f>ISNUMBER(MATCH($E7791,'VLookup Lists'!$E$2:$E$17,0))</f>
        <v>0</v>
      </c>
    </row>
    <row r="7792" spans="1:15" ht="15" customHeight="1" x14ac:dyDescent="0.2">
      <c r="A7792" s="1" t="str">
        <f t="shared" si="30"/>
        <v>OFVP</v>
      </c>
      <c r="E7792" s="1" t="s">
        <v>352</v>
      </c>
      <c r="G7792" s="38"/>
      <c r="H7792" s="39"/>
      <c r="M7792" s="1">
        <f>IF(ISNUMBER(MATCH(E7792,_xlfn.VSTACK('VLookup Lists'!$E$2:$E$17,'VLookup Lists'!$H$2:$H$38,'VLookup Lists'!$J$2:$J$8),0)),1,0)</f>
        <v>0</v>
      </c>
      <c r="N7792" s="1" t="str">
        <f>IFERROR(IF(VLOOKUP($D7792,'VLookup Lists'!$B$11:$C$29,2,FALSE)="FLIP",1,0),"")</f>
        <v/>
      </c>
      <c r="O7792" s="1" t="b">
        <f>ISNUMBER(MATCH($E7792,'VLookup Lists'!$E$2:$E$17,0))</f>
        <v>0</v>
      </c>
    </row>
    <row r="7793" spans="1:15" ht="15" customHeight="1" x14ac:dyDescent="0.2">
      <c r="A7793" s="1" t="str">
        <f t="shared" si="30"/>
        <v>OFVP</v>
      </c>
      <c r="E7793" s="1" t="s">
        <v>352</v>
      </c>
      <c r="G7793" s="38"/>
      <c r="H7793" s="39"/>
      <c r="M7793" s="1">
        <f>IF(ISNUMBER(MATCH(E7793,_xlfn.VSTACK('VLookup Lists'!$E$2:$E$17,'VLookup Lists'!$H$2:$H$38,'VLookup Lists'!$J$2:$J$8),0)),1,0)</f>
        <v>0</v>
      </c>
      <c r="N7793" s="1" t="str">
        <f>IFERROR(IF(VLOOKUP($D7793,'VLookup Lists'!$B$11:$C$29,2,FALSE)="FLIP",1,0),"")</f>
        <v/>
      </c>
      <c r="O7793" s="1" t="b">
        <f>ISNUMBER(MATCH($E7793,'VLookup Lists'!$E$2:$E$17,0))</f>
        <v>0</v>
      </c>
    </row>
    <row r="7794" spans="1:15" ht="15" customHeight="1" x14ac:dyDescent="0.2">
      <c r="A7794" s="1" t="str">
        <f t="shared" si="30"/>
        <v>OFVP</v>
      </c>
      <c r="E7794" s="1" t="s">
        <v>352</v>
      </c>
      <c r="G7794" s="38"/>
      <c r="H7794" s="39"/>
      <c r="M7794" s="1">
        <f>IF(ISNUMBER(MATCH(E7794,_xlfn.VSTACK('VLookup Lists'!$E$2:$E$17,'VLookup Lists'!$H$2:$H$38,'VLookup Lists'!$J$2:$J$8),0)),1,0)</f>
        <v>0</v>
      </c>
      <c r="N7794" s="1" t="str">
        <f>IFERROR(IF(VLOOKUP($D7794,'VLookup Lists'!$B$11:$C$29,2,FALSE)="FLIP",1,0),"")</f>
        <v/>
      </c>
      <c r="O7794" s="1" t="b">
        <f>ISNUMBER(MATCH($E7794,'VLookup Lists'!$E$2:$E$17,0))</f>
        <v>0</v>
      </c>
    </row>
    <row r="7795" spans="1:15" ht="15" customHeight="1" x14ac:dyDescent="0.2">
      <c r="A7795" s="1" t="str">
        <f t="shared" si="30"/>
        <v>OFVP</v>
      </c>
      <c r="E7795" s="1" t="s">
        <v>352</v>
      </c>
      <c r="G7795" s="38"/>
      <c r="H7795" s="39"/>
      <c r="M7795" s="1">
        <f>IF(ISNUMBER(MATCH(E7795,_xlfn.VSTACK('VLookup Lists'!$E$2:$E$17,'VLookup Lists'!$H$2:$H$38,'VLookup Lists'!$J$2:$J$8),0)),1,0)</f>
        <v>0</v>
      </c>
      <c r="N7795" s="1" t="str">
        <f>IFERROR(IF(VLOOKUP($D7795,'VLookup Lists'!$B$11:$C$29,2,FALSE)="FLIP",1,0),"")</f>
        <v/>
      </c>
      <c r="O7795" s="1" t="b">
        <f>ISNUMBER(MATCH($E7795,'VLookup Lists'!$E$2:$E$17,0))</f>
        <v>0</v>
      </c>
    </row>
    <row r="7796" spans="1:15" ht="15" customHeight="1" x14ac:dyDescent="0.2">
      <c r="A7796" s="1" t="str">
        <f t="shared" si="30"/>
        <v>OFVP</v>
      </c>
      <c r="E7796" s="1" t="s">
        <v>352</v>
      </c>
      <c r="G7796" s="38"/>
      <c r="H7796" s="39"/>
      <c r="M7796" s="1">
        <f>IF(ISNUMBER(MATCH(E7796,_xlfn.VSTACK('VLookup Lists'!$E$2:$E$17,'VLookup Lists'!$H$2:$H$38,'VLookup Lists'!$J$2:$J$8),0)),1,0)</f>
        <v>0</v>
      </c>
      <c r="N7796" s="1" t="str">
        <f>IFERROR(IF(VLOOKUP($D7796,'VLookup Lists'!$B$11:$C$29,2,FALSE)="FLIP",1,0),"")</f>
        <v/>
      </c>
      <c r="O7796" s="1" t="b">
        <f>ISNUMBER(MATCH($E7796,'VLookup Lists'!$E$2:$E$17,0))</f>
        <v>0</v>
      </c>
    </row>
    <row r="7797" spans="1:15" ht="15" customHeight="1" x14ac:dyDescent="0.2">
      <c r="A7797" s="1" t="str">
        <f t="shared" si="30"/>
        <v>OFVP</v>
      </c>
      <c r="E7797" s="1" t="s">
        <v>352</v>
      </c>
      <c r="G7797" s="38"/>
      <c r="H7797" s="39"/>
      <c r="M7797" s="1">
        <f>IF(ISNUMBER(MATCH(E7797,_xlfn.VSTACK('VLookup Lists'!$E$2:$E$17,'VLookup Lists'!$H$2:$H$38,'VLookup Lists'!$J$2:$J$8),0)),1,0)</f>
        <v>0</v>
      </c>
      <c r="N7797" s="1" t="str">
        <f>IFERROR(IF(VLOOKUP($D7797,'VLookup Lists'!$B$11:$C$29,2,FALSE)="FLIP",1,0),"")</f>
        <v/>
      </c>
      <c r="O7797" s="1" t="b">
        <f>ISNUMBER(MATCH($E7797,'VLookup Lists'!$E$2:$E$17,0))</f>
        <v>0</v>
      </c>
    </row>
    <row r="7798" spans="1:15" ht="15" customHeight="1" x14ac:dyDescent="0.2">
      <c r="A7798" s="1" t="str">
        <f t="shared" si="30"/>
        <v>OFVP</v>
      </c>
      <c r="E7798" s="1" t="s">
        <v>352</v>
      </c>
      <c r="G7798" s="38"/>
      <c r="H7798" s="39"/>
      <c r="M7798" s="1">
        <f>IF(ISNUMBER(MATCH(E7798,_xlfn.VSTACK('VLookup Lists'!$E$2:$E$17,'VLookup Lists'!$H$2:$H$38,'VLookup Lists'!$J$2:$J$8),0)),1,0)</f>
        <v>0</v>
      </c>
      <c r="N7798" s="1" t="str">
        <f>IFERROR(IF(VLOOKUP($D7798,'VLookup Lists'!$B$11:$C$29,2,FALSE)="FLIP",1,0),"")</f>
        <v/>
      </c>
      <c r="O7798" s="1" t="b">
        <f>ISNUMBER(MATCH($E7798,'VLookup Lists'!$E$2:$E$17,0))</f>
        <v>0</v>
      </c>
    </row>
    <row r="7799" spans="1:15" ht="15" customHeight="1" x14ac:dyDescent="0.2">
      <c r="A7799" s="1" t="str">
        <f t="shared" si="30"/>
        <v>OFVP</v>
      </c>
      <c r="E7799" s="1" t="s">
        <v>352</v>
      </c>
      <c r="G7799" s="38"/>
      <c r="H7799" s="39"/>
      <c r="M7799" s="1">
        <f>IF(ISNUMBER(MATCH(E7799,_xlfn.VSTACK('VLookup Lists'!$E$2:$E$17,'VLookup Lists'!$H$2:$H$38,'VLookup Lists'!$J$2:$J$8),0)),1,0)</f>
        <v>0</v>
      </c>
      <c r="N7799" s="1" t="str">
        <f>IFERROR(IF(VLOOKUP($D7799,'VLookup Lists'!$B$11:$C$29,2,FALSE)="FLIP",1,0),"")</f>
        <v/>
      </c>
      <c r="O7799" s="1" t="b">
        <f>ISNUMBER(MATCH($E7799,'VLookup Lists'!$E$2:$E$17,0))</f>
        <v>0</v>
      </c>
    </row>
    <row r="7800" spans="1:15" ht="15" customHeight="1" x14ac:dyDescent="0.2">
      <c r="A7800" s="1" t="str">
        <f t="shared" si="30"/>
        <v>OFVP</v>
      </c>
      <c r="E7800" s="1" t="s">
        <v>352</v>
      </c>
      <c r="G7800" s="38"/>
      <c r="H7800" s="39"/>
      <c r="M7800" s="1">
        <f>IF(ISNUMBER(MATCH(E7800,_xlfn.VSTACK('VLookup Lists'!$E$2:$E$17,'VLookup Lists'!$H$2:$H$38,'VLookup Lists'!$J$2:$J$8),0)),1,0)</f>
        <v>0</v>
      </c>
      <c r="N7800" s="1" t="str">
        <f>IFERROR(IF(VLOOKUP($D7800,'VLookup Lists'!$B$11:$C$29,2,FALSE)="FLIP",1,0),"")</f>
        <v/>
      </c>
      <c r="O7800" s="1" t="b">
        <f>ISNUMBER(MATCH($E7800,'VLookup Lists'!$E$2:$E$17,0))</f>
        <v>0</v>
      </c>
    </row>
    <row r="7801" spans="1:15" ht="15" customHeight="1" x14ac:dyDescent="0.2">
      <c r="A7801" s="1" t="str">
        <f t="shared" si="30"/>
        <v>OFVP</v>
      </c>
      <c r="E7801" s="1" t="s">
        <v>352</v>
      </c>
      <c r="G7801" s="38"/>
      <c r="H7801" s="39"/>
      <c r="M7801" s="1">
        <f>IF(ISNUMBER(MATCH(E7801,_xlfn.VSTACK('VLookup Lists'!$E$2:$E$17,'VLookup Lists'!$H$2:$H$38,'VLookup Lists'!$J$2:$J$8),0)),1,0)</f>
        <v>0</v>
      </c>
      <c r="N7801" s="1" t="str">
        <f>IFERROR(IF(VLOOKUP($D7801,'VLookup Lists'!$B$11:$C$29,2,FALSE)="FLIP",1,0),"")</f>
        <v/>
      </c>
      <c r="O7801" s="1" t="b">
        <f>ISNUMBER(MATCH($E7801,'VLookup Lists'!$E$2:$E$17,0))</f>
        <v>0</v>
      </c>
    </row>
    <row r="7802" spans="1:15" ht="15" customHeight="1" x14ac:dyDescent="0.2">
      <c r="A7802" s="1" t="str">
        <f t="shared" si="30"/>
        <v>OFVP</v>
      </c>
      <c r="E7802" s="1" t="s">
        <v>352</v>
      </c>
      <c r="G7802" s="38"/>
      <c r="H7802" s="39"/>
      <c r="M7802" s="1">
        <f>IF(ISNUMBER(MATCH(E7802,_xlfn.VSTACK('VLookup Lists'!$E$2:$E$17,'VLookup Lists'!$H$2:$H$38,'VLookup Lists'!$J$2:$J$8),0)),1,0)</f>
        <v>0</v>
      </c>
      <c r="N7802" s="1" t="str">
        <f>IFERROR(IF(VLOOKUP($D7802,'VLookup Lists'!$B$11:$C$29,2,FALSE)="FLIP",1,0),"")</f>
        <v/>
      </c>
      <c r="O7802" s="1" t="b">
        <f>ISNUMBER(MATCH($E7802,'VLookup Lists'!$E$2:$E$17,0))</f>
        <v>0</v>
      </c>
    </row>
    <row r="7803" spans="1:15" ht="15" customHeight="1" x14ac:dyDescent="0.2">
      <c r="A7803" s="1" t="str">
        <f t="shared" si="30"/>
        <v>OFVP</v>
      </c>
      <c r="E7803" s="1" t="s">
        <v>352</v>
      </c>
      <c r="G7803" s="38"/>
      <c r="H7803" s="39"/>
      <c r="M7803" s="1">
        <f>IF(ISNUMBER(MATCH(E7803,_xlfn.VSTACK('VLookup Lists'!$E$2:$E$17,'VLookup Lists'!$H$2:$H$38,'VLookup Lists'!$J$2:$J$8),0)),1,0)</f>
        <v>0</v>
      </c>
      <c r="N7803" s="1" t="str">
        <f>IFERROR(IF(VLOOKUP($D7803,'VLookup Lists'!$B$11:$C$29,2,FALSE)="FLIP",1,0),"")</f>
        <v/>
      </c>
      <c r="O7803" s="1" t="b">
        <f>ISNUMBER(MATCH($E7803,'VLookup Lists'!$E$2:$E$17,0))</f>
        <v>0</v>
      </c>
    </row>
    <row r="7804" spans="1:15" ht="15" customHeight="1" x14ac:dyDescent="0.2">
      <c r="A7804" s="1" t="str">
        <f t="shared" si="30"/>
        <v>OFVP</v>
      </c>
      <c r="E7804" s="1" t="s">
        <v>352</v>
      </c>
      <c r="G7804" s="38"/>
      <c r="H7804" s="39"/>
      <c r="M7804" s="1">
        <f>IF(ISNUMBER(MATCH(E7804,_xlfn.VSTACK('VLookup Lists'!$E$2:$E$17,'VLookup Lists'!$H$2:$H$38,'VLookup Lists'!$J$2:$J$8),0)),1,0)</f>
        <v>0</v>
      </c>
      <c r="N7804" s="1" t="str">
        <f>IFERROR(IF(VLOOKUP($D7804,'VLookup Lists'!$B$11:$C$29,2,FALSE)="FLIP",1,0),"")</f>
        <v/>
      </c>
      <c r="O7804" s="1" t="b">
        <f>ISNUMBER(MATCH($E7804,'VLookup Lists'!$E$2:$E$17,0))</f>
        <v>0</v>
      </c>
    </row>
    <row r="7805" spans="1:15" ht="15" customHeight="1" x14ac:dyDescent="0.2">
      <c r="A7805" s="1" t="str">
        <f t="shared" si="30"/>
        <v>OFVP</v>
      </c>
      <c r="E7805" s="1" t="s">
        <v>352</v>
      </c>
      <c r="G7805" s="38"/>
      <c r="H7805" s="39"/>
      <c r="M7805" s="1">
        <f>IF(ISNUMBER(MATCH(E7805,_xlfn.VSTACK('VLookup Lists'!$E$2:$E$17,'VLookup Lists'!$H$2:$H$38,'VLookup Lists'!$J$2:$J$8),0)),1,0)</f>
        <v>0</v>
      </c>
      <c r="N7805" s="1" t="str">
        <f>IFERROR(IF(VLOOKUP($D7805,'VLookup Lists'!$B$11:$C$29,2,FALSE)="FLIP",1,0),"")</f>
        <v/>
      </c>
      <c r="O7805" s="1" t="b">
        <f>ISNUMBER(MATCH($E7805,'VLookup Lists'!$E$2:$E$17,0))</f>
        <v>0</v>
      </c>
    </row>
    <row r="7806" spans="1:15" ht="15" customHeight="1" x14ac:dyDescent="0.2">
      <c r="A7806" s="1" t="str">
        <f t="shared" si="30"/>
        <v>OFVP</v>
      </c>
      <c r="E7806" s="1" t="s">
        <v>352</v>
      </c>
      <c r="G7806" s="38"/>
      <c r="H7806" s="39"/>
      <c r="M7806" s="1">
        <f>IF(ISNUMBER(MATCH(E7806,_xlfn.VSTACK('VLookup Lists'!$E$2:$E$17,'VLookup Lists'!$H$2:$H$38,'VLookup Lists'!$J$2:$J$8),0)),1,0)</f>
        <v>0</v>
      </c>
      <c r="N7806" s="1" t="str">
        <f>IFERROR(IF(VLOOKUP($D7806,'VLookup Lists'!$B$11:$C$29,2,FALSE)="FLIP",1,0),"")</f>
        <v/>
      </c>
      <c r="O7806" s="1" t="b">
        <f>ISNUMBER(MATCH($E7806,'VLookup Lists'!$E$2:$E$17,0))</f>
        <v>0</v>
      </c>
    </row>
    <row r="7807" spans="1:15" ht="15" customHeight="1" x14ac:dyDescent="0.2">
      <c r="A7807" s="1" t="str">
        <f t="shared" si="30"/>
        <v>OFVP</v>
      </c>
      <c r="E7807" s="1" t="s">
        <v>352</v>
      </c>
      <c r="G7807" s="38"/>
      <c r="H7807" s="39"/>
      <c r="M7807" s="1">
        <f>IF(ISNUMBER(MATCH(E7807,_xlfn.VSTACK('VLookup Lists'!$E$2:$E$17,'VLookup Lists'!$H$2:$H$38,'VLookup Lists'!$J$2:$J$8),0)),1,0)</f>
        <v>0</v>
      </c>
      <c r="N7807" s="1" t="str">
        <f>IFERROR(IF(VLOOKUP($D7807,'VLookup Lists'!$B$11:$C$29,2,FALSE)="FLIP",1,0),"")</f>
        <v/>
      </c>
      <c r="O7807" s="1" t="b">
        <f>ISNUMBER(MATCH($E7807,'VLookup Lists'!$E$2:$E$17,0))</f>
        <v>0</v>
      </c>
    </row>
    <row r="7808" spans="1:15" ht="15" customHeight="1" x14ac:dyDescent="0.2">
      <c r="A7808" s="1" t="str">
        <f t="shared" si="30"/>
        <v>OFVP</v>
      </c>
      <c r="E7808" s="1" t="s">
        <v>352</v>
      </c>
      <c r="G7808" s="38"/>
      <c r="H7808" s="39"/>
      <c r="M7808" s="1">
        <f>IF(ISNUMBER(MATCH(E7808,_xlfn.VSTACK('VLookup Lists'!$E$2:$E$17,'VLookup Lists'!$H$2:$H$38,'VLookup Lists'!$J$2:$J$8),0)),1,0)</f>
        <v>0</v>
      </c>
      <c r="N7808" s="1" t="str">
        <f>IFERROR(IF(VLOOKUP($D7808,'VLookup Lists'!$B$11:$C$29,2,FALSE)="FLIP",1,0),"")</f>
        <v/>
      </c>
      <c r="O7808" s="1" t="b">
        <f>ISNUMBER(MATCH($E7808,'VLookup Lists'!$E$2:$E$17,0))</f>
        <v>0</v>
      </c>
    </row>
    <row r="7809" spans="1:15" ht="15" customHeight="1" x14ac:dyDescent="0.2">
      <c r="A7809" s="1" t="str">
        <f t="shared" si="30"/>
        <v>OFVP</v>
      </c>
      <c r="E7809" s="1" t="s">
        <v>352</v>
      </c>
      <c r="G7809" s="38"/>
      <c r="H7809" s="39"/>
      <c r="M7809" s="1">
        <f>IF(ISNUMBER(MATCH(E7809,_xlfn.VSTACK('VLookup Lists'!$E$2:$E$17,'VLookup Lists'!$H$2:$H$38,'VLookup Lists'!$J$2:$J$8),0)),1,0)</f>
        <v>0</v>
      </c>
      <c r="N7809" s="1" t="str">
        <f>IFERROR(IF(VLOOKUP($D7809,'VLookup Lists'!$B$11:$C$29,2,FALSE)="FLIP",1,0),"")</f>
        <v/>
      </c>
      <c r="O7809" s="1" t="b">
        <f>ISNUMBER(MATCH($E7809,'VLookup Lists'!$E$2:$E$17,0))</f>
        <v>0</v>
      </c>
    </row>
    <row r="7810" spans="1:15" ht="15" customHeight="1" x14ac:dyDescent="0.2">
      <c r="A7810" s="1" t="str">
        <f t="shared" si="30"/>
        <v>OFVP</v>
      </c>
      <c r="E7810" s="1" t="s">
        <v>352</v>
      </c>
      <c r="G7810" s="38"/>
      <c r="H7810" s="39"/>
      <c r="M7810" s="1">
        <f>IF(ISNUMBER(MATCH(E7810,_xlfn.VSTACK('VLookup Lists'!$E$2:$E$17,'VLookup Lists'!$H$2:$H$38,'VLookup Lists'!$J$2:$J$8),0)),1,0)</f>
        <v>0</v>
      </c>
      <c r="N7810" s="1" t="str">
        <f>IFERROR(IF(VLOOKUP($D7810,'VLookup Lists'!$B$11:$C$29,2,FALSE)="FLIP",1,0),"")</f>
        <v/>
      </c>
      <c r="O7810" s="1" t="b">
        <f>ISNUMBER(MATCH($E7810,'VLookup Lists'!$E$2:$E$17,0))</f>
        <v>0</v>
      </c>
    </row>
    <row r="7811" spans="1:15" ht="15" customHeight="1" x14ac:dyDescent="0.2">
      <c r="A7811" s="1" t="str">
        <f t="shared" si="30"/>
        <v>OFVP</v>
      </c>
      <c r="E7811" s="1" t="s">
        <v>352</v>
      </c>
      <c r="G7811" s="38"/>
      <c r="H7811" s="39"/>
      <c r="M7811" s="1">
        <f>IF(ISNUMBER(MATCH(E7811,_xlfn.VSTACK('VLookup Lists'!$E$2:$E$17,'VLookup Lists'!$H$2:$H$38,'VLookup Lists'!$J$2:$J$8),0)),1,0)</f>
        <v>0</v>
      </c>
      <c r="N7811" s="1" t="str">
        <f>IFERROR(IF(VLOOKUP($D7811,'VLookup Lists'!$B$11:$C$29,2,FALSE)="FLIP",1,0),"")</f>
        <v/>
      </c>
      <c r="O7811" s="1" t="b">
        <f>ISNUMBER(MATCH($E7811,'VLookup Lists'!$E$2:$E$17,0))</f>
        <v>0</v>
      </c>
    </row>
    <row r="7812" spans="1:15" ht="15" customHeight="1" x14ac:dyDescent="0.2">
      <c r="A7812" s="1" t="str">
        <f t="shared" si="30"/>
        <v>OFVP</v>
      </c>
      <c r="E7812" s="1" t="s">
        <v>352</v>
      </c>
      <c r="G7812" s="38"/>
      <c r="H7812" s="39"/>
      <c r="M7812" s="1">
        <f>IF(ISNUMBER(MATCH(E7812,_xlfn.VSTACK('VLookup Lists'!$E$2:$E$17,'VLookup Lists'!$H$2:$H$38,'VLookup Lists'!$J$2:$J$8),0)),1,0)</f>
        <v>0</v>
      </c>
      <c r="N7812" s="1" t="str">
        <f>IFERROR(IF(VLOOKUP($D7812,'VLookup Lists'!$B$11:$C$29,2,FALSE)="FLIP",1,0),"")</f>
        <v/>
      </c>
      <c r="O7812" s="1" t="b">
        <f>ISNUMBER(MATCH($E7812,'VLookup Lists'!$E$2:$E$17,0))</f>
        <v>0</v>
      </c>
    </row>
    <row r="7813" spans="1:15" ht="15" customHeight="1" x14ac:dyDescent="0.2">
      <c r="A7813" s="1" t="str">
        <f t="shared" si="30"/>
        <v>OFVP</v>
      </c>
      <c r="E7813" s="1" t="s">
        <v>352</v>
      </c>
      <c r="G7813" s="38"/>
      <c r="H7813" s="39"/>
      <c r="M7813" s="1">
        <f>IF(ISNUMBER(MATCH(E7813,_xlfn.VSTACK('VLookup Lists'!$E$2:$E$17,'VLookup Lists'!$H$2:$H$38,'VLookup Lists'!$J$2:$J$8),0)),1,0)</f>
        <v>0</v>
      </c>
      <c r="N7813" s="1" t="str">
        <f>IFERROR(IF(VLOOKUP($D7813,'VLookup Lists'!$B$11:$C$29,2,FALSE)="FLIP",1,0),"")</f>
        <v/>
      </c>
      <c r="O7813" s="1" t="b">
        <f>ISNUMBER(MATCH($E7813,'VLookup Lists'!$E$2:$E$17,0))</f>
        <v>0</v>
      </c>
    </row>
    <row r="7814" spans="1:15" ht="15" customHeight="1" x14ac:dyDescent="0.2">
      <c r="A7814" s="1" t="str">
        <f t="shared" si="30"/>
        <v>OFVP</v>
      </c>
      <c r="E7814" s="1" t="s">
        <v>352</v>
      </c>
      <c r="G7814" s="38"/>
      <c r="H7814" s="39"/>
      <c r="M7814" s="1">
        <f>IF(ISNUMBER(MATCH(E7814,_xlfn.VSTACK('VLookup Lists'!$E$2:$E$17,'VLookup Lists'!$H$2:$H$38,'VLookup Lists'!$J$2:$J$8),0)),1,0)</f>
        <v>0</v>
      </c>
      <c r="N7814" s="1" t="str">
        <f>IFERROR(IF(VLOOKUP($D7814,'VLookup Lists'!$B$11:$C$29,2,FALSE)="FLIP",1,0),"")</f>
        <v/>
      </c>
      <c r="O7814" s="1" t="b">
        <f>ISNUMBER(MATCH($E7814,'VLookup Lists'!$E$2:$E$17,0))</f>
        <v>0</v>
      </c>
    </row>
    <row r="7815" spans="1:15" ht="15" customHeight="1" x14ac:dyDescent="0.2">
      <c r="A7815" s="1" t="str">
        <f t="shared" si="30"/>
        <v>OFVP</v>
      </c>
      <c r="E7815" s="1" t="s">
        <v>352</v>
      </c>
      <c r="G7815" s="38"/>
      <c r="H7815" s="39"/>
      <c r="M7815" s="1">
        <f>IF(ISNUMBER(MATCH(E7815,_xlfn.VSTACK('VLookup Lists'!$E$2:$E$17,'VLookup Lists'!$H$2:$H$38,'VLookup Lists'!$J$2:$J$8),0)),1,0)</f>
        <v>0</v>
      </c>
      <c r="N7815" s="1" t="str">
        <f>IFERROR(IF(VLOOKUP($D7815,'VLookup Lists'!$B$11:$C$29,2,FALSE)="FLIP",1,0),"")</f>
        <v/>
      </c>
      <c r="O7815" s="1" t="b">
        <f>ISNUMBER(MATCH($E7815,'VLookup Lists'!$E$2:$E$17,0))</f>
        <v>0</v>
      </c>
    </row>
    <row r="7816" spans="1:15" ht="15" customHeight="1" x14ac:dyDescent="0.2">
      <c r="A7816" s="1" t="str">
        <f t="shared" si="30"/>
        <v>OFVP</v>
      </c>
      <c r="E7816" s="1" t="s">
        <v>352</v>
      </c>
      <c r="G7816" s="38"/>
      <c r="H7816" s="39"/>
      <c r="M7816" s="1">
        <f>IF(ISNUMBER(MATCH(E7816,_xlfn.VSTACK('VLookup Lists'!$E$2:$E$17,'VLookup Lists'!$H$2:$H$38,'VLookup Lists'!$J$2:$J$8),0)),1,0)</f>
        <v>0</v>
      </c>
      <c r="N7816" s="1" t="str">
        <f>IFERROR(IF(VLOOKUP($D7816,'VLookup Lists'!$B$11:$C$29,2,FALSE)="FLIP",1,0),"")</f>
        <v/>
      </c>
      <c r="O7816" s="1" t="b">
        <f>ISNUMBER(MATCH($E7816,'VLookup Lists'!$E$2:$E$17,0))</f>
        <v>0</v>
      </c>
    </row>
    <row r="7817" spans="1:15" ht="15" customHeight="1" x14ac:dyDescent="0.2">
      <c r="A7817" s="1" t="str">
        <f t="shared" si="30"/>
        <v>OFVP</v>
      </c>
      <c r="E7817" s="1" t="s">
        <v>352</v>
      </c>
      <c r="G7817" s="38"/>
      <c r="H7817" s="39"/>
      <c r="M7817" s="1">
        <f>IF(ISNUMBER(MATCH(E7817,_xlfn.VSTACK('VLookup Lists'!$E$2:$E$17,'VLookup Lists'!$H$2:$H$38,'VLookup Lists'!$J$2:$J$8),0)),1,0)</f>
        <v>0</v>
      </c>
      <c r="N7817" s="1" t="str">
        <f>IFERROR(IF(VLOOKUP($D7817,'VLookup Lists'!$B$11:$C$29,2,FALSE)="FLIP",1,0),"")</f>
        <v/>
      </c>
      <c r="O7817" s="1" t="b">
        <f>ISNUMBER(MATCH($E7817,'VLookup Lists'!$E$2:$E$17,0))</f>
        <v>0</v>
      </c>
    </row>
    <row r="7818" spans="1:15" ht="15" customHeight="1" x14ac:dyDescent="0.2">
      <c r="A7818" s="1" t="str">
        <f t="shared" si="30"/>
        <v>OFVP</v>
      </c>
      <c r="E7818" s="1" t="s">
        <v>352</v>
      </c>
      <c r="G7818" s="38"/>
      <c r="H7818" s="39"/>
      <c r="M7818" s="1">
        <f>IF(ISNUMBER(MATCH(E7818,_xlfn.VSTACK('VLookup Lists'!$E$2:$E$17,'VLookup Lists'!$H$2:$H$38,'VLookup Lists'!$J$2:$J$8),0)),1,0)</f>
        <v>0</v>
      </c>
      <c r="N7818" s="1" t="str">
        <f>IFERROR(IF(VLOOKUP($D7818,'VLookup Lists'!$B$11:$C$29,2,FALSE)="FLIP",1,0),"")</f>
        <v/>
      </c>
      <c r="O7818" s="1" t="b">
        <f>ISNUMBER(MATCH($E7818,'VLookup Lists'!$E$2:$E$17,0))</f>
        <v>0</v>
      </c>
    </row>
    <row r="7819" spans="1:15" ht="15" customHeight="1" x14ac:dyDescent="0.2">
      <c r="A7819" s="1" t="str">
        <f t="shared" si="30"/>
        <v>OFVP</v>
      </c>
      <c r="E7819" s="1" t="s">
        <v>352</v>
      </c>
      <c r="G7819" s="38"/>
      <c r="H7819" s="39"/>
      <c r="M7819" s="1">
        <f>IF(ISNUMBER(MATCH(E7819,_xlfn.VSTACK('VLookup Lists'!$E$2:$E$17,'VLookup Lists'!$H$2:$H$38,'VLookup Lists'!$J$2:$J$8),0)),1,0)</f>
        <v>0</v>
      </c>
      <c r="N7819" s="1" t="str">
        <f>IFERROR(IF(VLOOKUP($D7819,'VLookup Lists'!$B$11:$C$29,2,FALSE)="FLIP",1,0),"")</f>
        <v/>
      </c>
      <c r="O7819" s="1" t="b">
        <f>ISNUMBER(MATCH($E7819,'VLookup Lists'!$E$2:$E$17,0))</f>
        <v>0</v>
      </c>
    </row>
    <row r="7820" spans="1:15" ht="15" customHeight="1" x14ac:dyDescent="0.2">
      <c r="A7820" s="1" t="str">
        <f t="shared" si="30"/>
        <v>OFVP</v>
      </c>
      <c r="E7820" s="1" t="s">
        <v>352</v>
      </c>
      <c r="G7820" s="38"/>
      <c r="H7820" s="39"/>
      <c r="M7820" s="1">
        <f>IF(ISNUMBER(MATCH(E7820,_xlfn.VSTACK('VLookup Lists'!$E$2:$E$17,'VLookup Lists'!$H$2:$H$38,'VLookup Lists'!$J$2:$J$8),0)),1,0)</f>
        <v>0</v>
      </c>
      <c r="N7820" s="1" t="str">
        <f>IFERROR(IF(VLOOKUP($D7820,'VLookup Lists'!$B$11:$C$29,2,FALSE)="FLIP",1,0),"")</f>
        <v/>
      </c>
      <c r="O7820" s="1" t="b">
        <f>ISNUMBER(MATCH($E7820,'VLookup Lists'!$E$2:$E$17,0))</f>
        <v>0</v>
      </c>
    </row>
    <row r="7821" spans="1:15" ht="15" customHeight="1" x14ac:dyDescent="0.2">
      <c r="A7821" s="1" t="str">
        <f t="shared" si="30"/>
        <v>OFVP</v>
      </c>
      <c r="E7821" s="1" t="s">
        <v>352</v>
      </c>
      <c r="G7821" s="38"/>
      <c r="H7821" s="39"/>
      <c r="M7821" s="1">
        <f>IF(ISNUMBER(MATCH(E7821,_xlfn.VSTACK('VLookup Lists'!$E$2:$E$17,'VLookup Lists'!$H$2:$H$38,'VLookup Lists'!$J$2:$J$8),0)),1,0)</f>
        <v>0</v>
      </c>
      <c r="N7821" s="1" t="str">
        <f>IFERROR(IF(VLOOKUP($D7821,'VLookup Lists'!$B$11:$C$29,2,FALSE)="FLIP",1,0),"")</f>
        <v/>
      </c>
      <c r="O7821" s="1" t="b">
        <f>ISNUMBER(MATCH($E7821,'VLookup Lists'!$E$2:$E$17,0))</f>
        <v>0</v>
      </c>
    </row>
    <row r="7822" spans="1:15" ht="15" customHeight="1" x14ac:dyDescent="0.2">
      <c r="A7822" s="1" t="str">
        <f t="shared" si="30"/>
        <v>OFVP</v>
      </c>
      <c r="E7822" s="1" t="s">
        <v>352</v>
      </c>
      <c r="G7822" s="38"/>
      <c r="H7822" s="39"/>
      <c r="M7822" s="1">
        <f>IF(ISNUMBER(MATCH(E7822,_xlfn.VSTACK('VLookup Lists'!$E$2:$E$17,'VLookup Lists'!$H$2:$H$38,'VLookup Lists'!$J$2:$J$8),0)),1,0)</f>
        <v>0</v>
      </c>
      <c r="N7822" s="1" t="str">
        <f>IFERROR(IF(VLOOKUP($D7822,'VLookup Lists'!$B$11:$C$29,2,FALSE)="FLIP",1,0),"")</f>
        <v/>
      </c>
      <c r="O7822" s="1" t="b">
        <f>ISNUMBER(MATCH($E7822,'VLookup Lists'!$E$2:$E$17,0))</f>
        <v>0</v>
      </c>
    </row>
    <row r="7823" spans="1:15" ht="15" customHeight="1" x14ac:dyDescent="0.2">
      <c r="A7823" s="1" t="str">
        <f t="shared" si="30"/>
        <v>OFVP</v>
      </c>
      <c r="E7823" s="1" t="s">
        <v>352</v>
      </c>
      <c r="G7823" s="38"/>
      <c r="H7823" s="39"/>
      <c r="M7823" s="1">
        <f>IF(ISNUMBER(MATCH(E7823,_xlfn.VSTACK('VLookup Lists'!$E$2:$E$17,'VLookup Lists'!$H$2:$H$38,'VLookup Lists'!$J$2:$J$8),0)),1,0)</f>
        <v>0</v>
      </c>
      <c r="N7823" s="1" t="str">
        <f>IFERROR(IF(VLOOKUP($D7823,'VLookup Lists'!$B$11:$C$29,2,FALSE)="FLIP",1,0),"")</f>
        <v/>
      </c>
      <c r="O7823" s="1" t="b">
        <f>ISNUMBER(MATCH($E7823,'VLookup Lists'!$E$2:$E$17,0))</f>
        <v>0</v>
      </c>
    </row>
    <row r="7824" spans="1:15" ht="15" customHeight="1" x14ac:dyDescent="0.2">
      <c r="A7824" s="1" t="str">
        <f t="shared" si="30"/>
        <v>OFVP</v>
      </c>
      <c r="E7824" s="1" t="s">
        <v>352</v>
      </c>
      <c r="G7824" s="38"/>
      <c r="H7824" s="39"/>
      <c r="M7824" s="1">
        <f>IF(ISNUMBER(MATCH(E7824,_xlfn.VSTACK('VLookup Lists'!$E$2:$E$17,'VLookup Lists'!$H$2:$H$38,'VLookup Lists'!$J$2:$J$8),0)),1,0)</f>
        <v>0</v>
      </c>
      <c r="N7824" s="1" t="str">
        <f>IFERROR(IF(VLOOKUP($D7824,'VLookup Lists'!$B$11:$C$29,2,FALSE)="FLIP",1,0),"")</f>
        <v/>
      </c>
      <c r="O7824" s="1" t="b">
        <f>ISNUMBER(MATCH($E7824,'VLookup Lists'!$E$2:$E$17,0))</f>
        <v>0</v>
      </c>
    </row>
    <row r="7825" spans="1:15" ht="15" customHeight="1" x14ac:dyDescent="0.2">
      <c r="A7825" s="1" t="str">
        <f t="shared" si="30"/>
        <v>OFVP</v>
      </c>
      <c r="E7825" s="1" t="s">
        <v>352</v>
      </c>
      <c r="G7825" s="38"/>
      <c r="H7825" s="39"/>
      <c r="M7825" s="1">
        <f>IF(ISNUMBER(MATCH(E7825,_xlfn.VSTACK('VLookup Lists'!$E$2:$E$17,'VLookup Lists'!$H$2:$H$38,'VLookup Lists'!$J$2:$J$8),0)),1,0)</f>
        <v>0</v>
      </c>
      <c r="N7825" s="1" t="str">
        <f>IFERROR(IF(VLOOKUP($D7825,'VLookup Lists'!$B$11:$C$29,2,FALSE)="FLIP",1,0),"")</f>
        <v/>
      </c>
      <c r="O7825" s="1" t="b">
        <f>ISNUMBER(MATCH($E7825,'VLookup Lists'!$E$2:$E$17,0))</f>
        <v>0</v>
      </c>
    </row>
    <row r="7826" spans="1:15" ht="15" customHeight="1" x14ac:dyDescent="0.2">
      <c r="A7826" s="1" t="str">
        <f t="shared" si="30"/>
        <v>OFVP</v>
      </c>
      <c r="E7826" s="1" t="s">
        <v>352</v>
      </c>
      <c r="G7826" s="38"/>
      <c r="H7826" s="39"/>
      <c r="M7826" s="1">
        <f>IF(ISNUMBER(MATCH(E7826,_xlfn.VSTACK('VLookup Lists'!$E$2:$E$17,'VLookup Lists'!$H$2:$H$38,'VLookup Lists'!$J$2:$J$8),0)),1,0)</f>
        <v>0</v>
      </c>
      <c r="N7826" s="1" t="str">
        <f>IFERROR(IF(VLOOKUP($D7826,'VLookup Lists'!$B$11:$C$29,2,FALSE)="FLIP",1,0),"")</f>
        <v/>
      </c>
      <c r="O7826" s="1" t="b">
        <f>ISNUMBER(MATCH($E7826,'VLookup Lists'!$E$2:$E$17,0))</f>
        <v>0</v>
      </c>
    </row>
    <row r="7827" spans="1:15" ht="15" customHeight="1" x14ac:dyDescent="0.2">
      <c r="A7827" s="1" t="str">
        <f t="shared" si="30"/>
        <v>OFVP</v>
      </c>
      <c r="E7827" s="1" t="s">
        <v>352</v>
      </c>
      <c r="G7827" s="38"/>
      <c r="H7827" s="39"/>
      <c r="M7827" s="1">
        <f>IF(ISNUMBER(MATCH(E7827,_xlfn.VSTACK('VLookup Lists'!$E$2:$E$17,'VLookup Lists'!$H$2:$H$38,'VLookup Lists'!$J$2:$J$8),0)),1,0)</f>
        <v>0</v>
      </c>
      <c r="N7827" s="1" t="str">
        <f>IFERROR(IF(VLOOKUP($D7827,'VLookup Lists'!$B$11:$C$29,2,FALSE)="FLIP",1,0),"")</f>
        <v/>
      </c>
      <c r="O7827" s="1" t="b">
        <f>ISNUMBER(MATCH($E7827,'VLookup Lists'!$E$2:$E$17,0))</f>
        <v>0</v>
      </c>
    </row>
    <row r="7828" spans="1:15" ht="15" customHeight="1" x14ac:dyDescent="0.2">
      <c r="A7828" s="1" t="str">
        <f t="shared" si="30"/>
        <v>OFVP</v>
      </c>
      <c r="E7828" s="1" t="s">
        <v>352</v>
      </c>
      <c r="G7828" s="38"/>
      <c r="H7828" s="39"/>
      <c r="M7828" s="1">
        <f>IF(ISNUMBER(MATCH(E7828,_xlfn.VSTACK('VLookup Lists'!$E$2:$E$17,'VLookup Lists'!$H$2:$H$38,'VLookup Lists'!$J$2:$J$8),0)),1,0)</f>
        <v>0</v>
      </c>
      <c r="N7828" s="1" t="str">
        <f>IFERROR(IF(VLOOKUP($D7828,'VLookup Lists'!$B$11:$C$29,2,FALSE)="FLIP",1,0),"")</f>
        <v/>
      </c>
      <c r="O7828" s="1" t="b">
        <f>ISNUMBER(MATCH($E7828,'VLookup Lists'!$E$2:$E$17,0))</f>
        <v>0</v>
      </c>
    </row>
    <row r="7829" spans="1:15" ht="15" customHeight="1" x14ac:dyDescent="0.2">
      <c r="A7829" s="1" t="str">
        <f t="shared" si="30"/>
        <v>OFVP</v>
      </c>
      <c r="E7829" s="1" t="s">
        <v>352</v>
      </c>
      <c r="G7829" s="38"/>
      <c r="H7829" s="39"/>
      <c r="M7829" s="1">
        <f>IF(ISNUMBER(MATCH(E7829,_xlfn.VSTACK('VLookup Lists'!$E$2:$E$17,'VLookup Lists'!$H$2:$H$38,'VLookup Lists'!$J$2:$J$8),0)),1,0)</f>
        <v>0</v>
      </c>
      <c r="N7829" s="1" t="str">
        <f>IFERROR(IF(VLOOKUP($D7829,'VLookup Lists'!$B$11:$C$29,2,FALSE)="FLIP",1,0),"")</f>
        <v/>
      </c>
      <c r="O7829" s="1" t="b">
        <f>ISNUMBER(MATCH($E7829,'VLookup Lists'!$E$2:$E$17,0))</f>
        <v>0</v>
      </c>
    </row>
    <row r="7830" spans="1:15" ht="15" customHeight="1" x14ac:dyDescent="0.2">
      <c r="A7830" s="1" t="str">
        <f t="shared" si="30"/>
        <v>OFVP</v>
      </c>
      <c r="E7830" s="1" t="s">
        <v>352</v>
      </c>
      <c r="G7830" s="38"/>
      <c r="H7830" s="39"/>
      <c r="M7830" s="1">
        <f>IF(ISNUMBER(MATCH(E7830,_xlfn.VSTACK('VLookup Lists'!$E$2:$E$17,'VLookup Lists'!$H$2:$H$38,'VLookup Lists'!$J$2:$J$8),0)),1,0)</f>
        <v>0</v>
      </c>
      <c r="N7830" s="1" t="str">
        <f>IFERROR(IF(VLOOKUP($D7830,'VLookup Lists'!$B$11:$C$29,2,FALSE)="FLIP",1,0),"")</f>
        <v/>
      </c>
      <c r="O7830" s="1" t="b">
        <f>ISNUMBER(MATCH($E7830,'VLookup Lists'!$E$2:$E$17,0))</f>
        <v>0</v>
      </c>
    </row>
    <row r="7831" spans="1:15" ht="15" customHeight="1" x14ac:dyDescent="0.2">
      <c r="A7831" s="1" t="str">
        <f t="shared" si="30"/>
        <v>OFVP</v>
      </c>
      <c r="E7831" s="1" t="s">
        <v>352</v>
      </c>
      <c r="G7831" s="38"/>
      <c r="H7831" s="39"/>
      <c r="M7831" s="1">
        <f>IF(ISNUMBER(MATCH(E7831,_xlfn.VSTACK('VLookup Lists'!$E$2:$E$17,'VLookup Lists'!$H$2:$H$38,'VLookup Lists'!$J$2:$J$8),0)),1,0)</f>
        <v>0</v>
      </c>
      <c r="N7831" s="1" t="str">
        <f>IFERROR(IF(VLOOKUP($D7831,'VLookup Lists'!$B$11:$C$29,2,FALSE)="FLIP",1,0),"")</f>
        <v/>
      </c>
      <c r="O7831" s="1" t="b">
        <f>ISNUMBER(MATCH($E7831,'VLookup Lists'!$E$2:$E$17,0))</f>
        <v>0</v>
      </c>
    </row>
    <row r="7832" spans="1:15" ht="15" customHeight="1" x14ac:dyDescent="0.2">
      <c r="A7832" s="1" t="str">
        <f t="shared" si="30"/>
        <v>OFVP</v>
      </c>
      <c r="E7832" s="1" t="s">
        <v>352</v>
      </c>
      <c r="G7832" s="38"/>
      <c r="H7832" s="39"/>
      <c r="M7832" s="1">
        <f>IF(ISNUMBER(MATCH(E7832,_xlfn.VSTACK('VLookup Lists'!$E$2:$E$17,'VLookup Lists'!$H$2:$H$38,'VLookup Lists'!$J$2:$J$8),0)),1,0)</f>
        <v>0</v>
      </c>
      <c r="N7832" s="1" t="str">
        <f>IFERROR(IF(VLOOKUP($D7832,'VLookup Lists'!$B$11:$C$29,2,FALSE)="FLIP",1,0),"")</f>
        <v/>
      </c>
      <c r="O7832" s="1" t="b">
        <f>ISNUMBER(MATCH($E7832,'VLookup Lists'!$E$2:$E$17,0))</f>
        <v>0</v>
      </c>
    </row>
    <row r="7833" spans="1:15" ht="15" customHeight="1" x14ac:dyDescent="0.2">
      <c r="A7833" s="1" t="str">
        <f t="shared" si="30"/>
        <v>OFVP</v>
      </c>
      <c r="E7833" s="1" t="s">
        <v>352</v>
      </c>
      <c r="G7833" s="38"/>
      <c r="H7833" s="39"/>
      <c r="M7833" s="1">
        <f>IF(ISNUMBER(MATCH(E7833,_xlfn.VSTACK('VLookup Lists'!$E$2:$E$17,'VLookup Lists'!$H$2:$H$38,'VLookup Lists'!$J$2:$J$8),0)),1,0)</f>
        <v>0</v>
      </c>
      <c r="N7833" s="1" t="str">
        <f>IFERROR(IF(VLOOKUP($D7833,'VLookup Lists'!$B$11:$C$29,2,FALSE)="FLIP",1,0),"")</f>
        <v/>
      </c>
      <c r="O7833" s="1" t="b">
        <f>ISNUMBER(MATCH($E7833,'VLookup Lists'!$E$2:$E$17,0))</f>
        <v>0</v>
      </c>
    </row>
    <row r="7834" spans="1:15" ht="15" customHeight="1" x14ac:dyDescent="0.2">
      <c r="A7834" s="1" t="str">
        <f t="shared" si="30"/>
        <v>OFVP</v>
      </c>
      <c r="E7834" s="1" t="s">
        <v>352</v>
      </c>
      <c r="G7834" s="38"/>
      <c r="H7834" s="39"/>
      <c r="M7834" s="1">
        <f>IF(ISNUMBER(MATCH(E7834,_xlfn.VSTACK('VLookup Lists'!$E$2:$E$17,'VLookup Lists'!$H$2:$H$38,'VLookup Lists'!$J$2:$J$8),0)),1,0)</f>
        <v>0</v>
      </c>
      <c r="N7834" s="1" t="str">
        <f>IFERROR(IF(VLOOKUP($D7834,'VLookup Lists'!$B$11:$C$29,2,FALSE)="FLIP",1,0),"")</f>
        <v/>
      </c>
      <c r="O7834" s="1" t="b">
        <f>ISNUMBER(MATCH($E7834,'VLookup Lists'!$E$2:$E$17,0))</f>
        <v>0</v>
      </c>
    </row>
    <row r="7835" spans="1:15" ht="15" customHeight="1" x14ac:dyDescent="0.2">
      <c r="A7835" s="1" t="str">
        <f t="shared" si="30"/>
        <v>OFVP</v>
      </c>
      <c r="E7835" s="1" t="s">
        <v>352</v>
      </c>
      <c r="G7835" s="38"/>
      <c r="H7835" s="39"/>
      <c r="M7835" s="1">
        <f>IF(ISNUMBER(MATCH(E7835,_xlfn.VSTACK('VLookup Lists'!$E$2:$E$17,'VLookup Lists'!$H$2:$H$38,'VLookup Lists'!$J$2:$J$8),0)),1,0)</f>
        <v>0</v>
      </c>
      <c r="N7835" s="1" t="str">
        <f>IFERROR(IF(VLOOKUP($D7835,'VLookup Lists'!$B$11:$C$29,2,FALSE)="FLIP",1,0),"")</f>
        <v/>
      </c>
      <c r="O7835" s="1" t="b">
        <f>ISNUMBER(MATCH($E7835,'VLookup Lists'!$E$2:$E$17,0))</f>
        <v>0</v>
      </c>
    </row>
    <row r="7836" spans="1:15" ht="15" customHeight="1" x14ac:dyDescent="0.2">
      <c r="A7836" s="1" t="str">
        <f t="shared" si="30"/>
        <v>OFVP</v>
      </c>
      <c r="E7836" s="1" t="s">
        <v>352</v>
      </c>
      <c r="G7836" s="38"/>
      <c r="H7836" s="39"/>
      <c r="M7836" s="1">
        <f>IF(ISNUMBER(MATCH(E7836,_xlfn.VSTACK('VLookup Lists'!$E$2:$E$17,'VLookup Lists'!$H$2:$H$38,'VLookup Lists'!$J$2:$J$8),0)),1,0)</f>
        <v>0</v>
      </c>
      <c r="N7836" s="1" t="str">
        <f>IFERROR(IF(VLOOKUP($D7836,'VLookup Lists'!$B$11:$C$29,2,FALSE)="FLIP",1,0),"")</f>
        <v/>
      </c>
      <c r="O7836" s="1" t="b">
        <f>ISNUMBER(MATCH($E7836,'VLookup Lists'!$E$2:$E$17,0))</f>
        <v>0</v>
      </c>
    </row>
    <row r="7837" spans="1:15" ht="15" customHeight="1" x14ac:dyDescent="0.2">
      <c r="A7837" s="1" t="str">
        <f t="shared" si="30"/>
        <v>OFVP</v>
      </c>
      <c r="E7837" s="1" t="s">
        <v>352</v>
      </c>
      <c r="G7837" s="38"/>
      <c r="H7837" s="39"/>
      <c r="M7837" s="1">
        <f>IF(ISNUMBER(MATCH(E7837,_xlfn.VSTACK('VLookup Lists'!$E$2:$E$17,'VLookup Lists'!$H$2:$H$38,'VLookup Lists'!$J$2:$J$8),0)),1,0)</f>
        <v>0</v>
      </c>
      <c r="N7837" s="1" t="str">
        <f>IFERROR(IF(VLOOKUP($D7837,'VLookup Lists'!$B$11:$C$29,2,FALSE)="FLIP",1,0),"")</f>
        <v/>
      </c>
      <c r="O7837" s="1" t="b">
        <f>ISNUMBER(MATCH($E7837,'VLookup Lists'!$E$2:$E$17,0))</f>
        <v>0</v>
      </c>
    </row>
    <row r="7838" spans="1:15" ht="15" customHeight="1" x14ac:dyDescent="0.2">
      <c r="A7838" s="1" t="str">
        <f t="shared" si="30"/>
        <v>OFVP</v>
      </c>
      <c r="E7838" s="1" t="s">
        <v>352</v>
      </c>
      <c r="G7838" s="38"/>
      <c r="H7838" s="39"/>
      <c r="M7838" s="1">
        <f>IF(ISNUMBER(MATCH(E7838,_xlfn.VSTACK('VLookup Lists'!$E$2:$E$17,'VLookup Lists'!$H$2:$H$38,'VLookup Lists'!$J$2:$J$8),0)),1,0)</f>
        <v>0</v>
      </c>
      <c r="N7838" s="1" t="str">
        <f>IFERROR(IF(VLOOKUP($D7838,'VLookup Lists'!$B$11:$C$29,2,FALSE)="FLIP",1,0),"")</f>
        <v/>
      </c>
      <c r="O7838" s="1" t="b">
        <f>ISNUMBER(MATCH($E7838,'VLookup Lists'!$E$2:$E$17,0))</f>
        <v>0</v>
      </c>
    </row>
    <row r="7839" spans="1:15" ht="15" customHeight="1" x14ac:dyDescent="0.2">
      <c r="A7839" s="1" t="str">
        <f t="shared" si="30"/>
        <v>OFVP</v>
      </c>
      <c r="E7839" s="1" t="s">
        <v>352</v>
      </c>
      <c r="G7839" s="38"/>
      <c r="H7839" s="39"/>
      <c r="M7839" s="1">
        <f>IF(ISNUMBER(MATCH(E7839,_xlfn.VSTACK('VLookup Lists'!$E$2:$E$17,'VLookup Lists'!$H$2:$H$38,'VLookup Lists'!$J$2:$J$8),0)),1,0)</f>
        <v>0</v>
      </c>
      <c r="N7839" s="1" t="str">
        <f>IFERROR(IF(VLOOKUP($D7839,'VLookup Lists'!$B$11:$C$29,2,FALSE)="FLIP",1,0),"")</f>
        <v/>
      </c>
      <c r="O7839" s="1" t="b">
        <f>ISNUMBER(MATCH($E7839,'VLookup Lists'!$E$2:$E$17,0))</f>
        <v>0</v>
      </c>
    </row>
    <row r="7840" spans="1:15" ht="15" customHeight="1" x14ac:dyDescent="0.2">
      <c r="A7840" s="1" t="str">
        <f t="shared" si="30"/>
        <v>OFVP</v>
      </c>
      <c r="E7840" s="1" t="s">
        <v>352</v>
      </c>
      <c r="G7840" s="38"/>
      <c r="H7840" s="39"/>
      <c r="M7840" s="1">
        <f>IF(ISNUMBER(MATCH(E7840,_xlfn.VSTACK('VLookup Lists'!$E$2:$E$17,'VLookup Lists'!$H$2:$H$38,'VLookup Lists'!$J$2:$J$8),0)),1,0)</f>
        <v>0</v>
      </c>
      <c r="N7840" s="1" t="str">
        <f>IFERROR(IF(VLOOKUP($D7840,'VLookup Lists'!$B$11:$C$29,2,FALSE)="FLIP",1,0),"")</f>
        <v/>
      </c>
      <c r="O7840" s="1" t="b">
        <f>ISNUMBER(MATCH($E7840,'VLookup Lists'!$E$2:$E$17,0))</f>
        <v>0</v>
      </c>
    </row>
    <row r="7841" spans="1:15" ht="15" customHeight="1" x14ac:dyDescent="0.2">
      <c r="A7841" s="1" t="str">
        <f t="shared" si="30"/>
        <v>OFVP</v>
      </c>
      <c r="E7841" s="1" t="s">
        <v>352</v>
      </c>
      <c r="G7841" s="38"/>
      <c r="H7841" s="39"/>
      <c r="M7841" s="1">
        <f>IF(ISNUMBER(MATCH(E7841,_xlfn.VSTACK('VLookup Lists'!$E$2:$E$17,'VLookup Lists'!$H$2:$H$38,'VLookup Lists'!$J$2:$J$8),0)),1,0)</f>
        <v>0</v>
      </c>
      <c r="N7841" s="1" t="str">
        <f>IFERROR(IF(VLOOKUP($D7841,'VLookup Lists'!$B$11:$C$29,2,FALSE)="FLIP",1,0),"")</f>
        <v/>
      </c>
      <c r="O7841" s="1" t="b">
        <f>ISNUMBER(MATCH($E7841,'VLookup Lists'!$E$2:$E$17,0))</f>
        <v>0</v>
      </c>
    </row>
    <row r="7842" spans="1:15" ht="15" customHeight="1" x14ac:dyDescent="0.2">
      <c r="A7842" s="1" t="str">
        <f t="shared" si="30"/>
        <v>OFVP</v>
      </c>
      <c r="E7842" s="1" t="s">
        <v>352</v>
      </c>
      <c r="G7842" s="38"/>
      <c r="H7842" s="39"/>
      <c r="M7842" s="1">
        <f>IF(ISNUMBER(MATCH(E7842,_xlfn.VSTACK('VLookup Lists'!$E$2:$E$17,'VLookup Lists'!$H$2:$H$38,'VLookup Lists'!$J$2:$J$8),0)),1,0)</f>
        <v>0</v>
      </c>
      <c r="N7842" s="1" t="str">
        <f>IFERROR(IF(VLOOKUP($D7842,'VLookup Lists'!$B$11:$C$29,2,FALSE)="FLIP",1,0),"")</f>
        <v/>
      </c>
      <c r="O7842" s="1" t="b">
        <f>ISNUMBER(MATCH($E7842,'VLookup Lists'!$E$2:$E$17,0))</f>
        <v>0</v>
      </c>
    </row>
    <row r="7843" spans="1:15" ht="15" customHeight="1" x14ac:dyDescent="0.2">
      <c r="A7843" s="1" t="str">
        <f t="shared" si="30"/>
        <v>OFVP</v>
      </c>
      <c r="E7843" s="1" t="s">
        <v>352</v>
      </c>
      <c r="G7843" s="38"/>
      <c r="H7843" s="39"/>
      <c r="M7843" s="1">
        <f>IF(ISNUMBER(MATCH(E7843,_xlfn.VSTACK('VLookup Lists'!$E$2:$E$17,'VLookup Lists'!$H$2:$H$38,'VLookup Lists'!$J$2:$J$8),0)),1,0)</f>
        <v>0</v>
      </c>
      <c r="N7843" s="1" t="str">
        <f>IFERROR(IF(VLOOKUP($D7843,'VLookup Lists'!$B$11:$C$29,2,FALSE)="FLIP",1,0),"")</f>
        <v/>
      </c>
      <c r="O7843" s="1" t="b">
        <f>ISNUMBER(MATCH($E7843,'VLookup Lists'!$E$2:$E$17,0))</f>
        <v>0</v>
      </c>
    </row>
    <row r="7844" spans="1:15" ht="15" customHeight="1" x14ac:dyDescent="0.2">
      <c r="A7844" s="1" t="str">
        <f t="shared" si="30"/>
        <v>OFVP</v>
      </c>
      <c r="E7844" s="1" t="s">
        <v>352</v>
      </c>
      <c r="G7844" s="38"/>
      <c r="H7844" s="39"/>
      <c r="M7844" s="1">
        <f>IF(ISNUMBER(MATCH(E7844,_xlfn.VSTACK('VLookup Lists'!$E$2:$E$17,'VLookup Lists'!$H$2:$H$38,'VLookup Lists'!$J$2:$J$8),0)),1,0)</f>
        <v>0</v>
      </c>
      <c r="N7844" s="1" t="str">
        <f>IFERROR(IF(VLOOKUP($D7844,'VLookup Lists'!$B$11:$C$29,2,FALSE)="FLIP",1,0),"")</f>
        <v/>
      </c>
      <c r="O7844" s="1" t="b">
        <f>ISNUMBER(MATCH($E7844,'VLookup Lists'!$E$2:$E$17,0))</f>
        <v>0</v>
      </c>
    </row>
    <row r="7845" spans="1:15" ht="15" customHeight="1" x14ac:dyDescent="0.2">
      <c r="A7845" s="1" t="str">
        <f t="shared" si="30"/>
        <v>OFVP</v>
      </c>
      <c r="E7845" s="1" t="s">
        <v>352</v>
      </c>
      <c r="G7845" s="38"/>
      <c r="H7845" s="39"/>
      <c r="M7845" s="1">
        <f>IF(ISNUMBER(MATCH(E7845,_xlfn.VSTACK('VLookup Lists'!$E$2:$E$17,'VLookup Lists'!$H$2:$H$38,'VLookup Lists'!$J$2:$J$8),0)),1,0)</f>
        <v>0</v>
      </c>
      <c r="N7845" s="1" t="str">
        <f>IFERROR(IF(VLOOKUP($D7845,'VLookup Lists'!$B$11:$C$29,2,FALSE)="FLIP",1,0),"")</f>
        <v/>
      </c>
      <c r="O7845" s="1" t="b">
        <f>ISNUMBER(MATCH($E7845,'VLookup Lists'!$E$2:$E$17,0))</f>
        <v>0</v>
      </c>
    </row>
    <row r="7846" spans="1:15" ht="15" customHeight="1" x14ac:dyDescent="0.2">
      <c r="A7846" s="1" t="str">
        <f t="shared" si="30"/>
        <v>OFVP</v>
      </c>
      <c r="E7846" s="1" t="s">
        <v>352</v>
      </c>
      <c r="G7846" s="38"/>
      <c r="H7846" s="39"/>
      <c r="M7846" s="1">
        <f>IF(ISNUMBER(MATCH(E7846,_xlfn.VSTACK('VLookup Lists'!$E$2:$E$17,'VLookup Lists'!$H$2:$H$38,'VLookup Lists'!$J$2:$J$8),0)),1,0)</f>
        <v>0</v>
      </c>
      <c r="N7846" s="1" t="str">
        <f>IFERROR(IF(VLOOKUP($D7846,'VLookup Lists'!$B$11:$C$29,2,FALSE)="FLIP",1,0),"")</f>
        <v/>
      </c>
      <c r="O7846" s="1" t="b">
        <f>ISNUMBER(MATCH($E7846,'VLookup Lists'!$E$2:$E$17,0))</f>
        <v>0</v>
      </c>
    </row>
    <row r="7847" spans="1:15" ht="15" customHeight="1" x14ac:dyDescent="0.2">
      <c r="A7847" s="1" t="str">
        <f t="shared" si="30"/>
        <v>OFVP</v>
      </c>
      <c r="E7847" s="1" t="s">
        <v>352</v>
      </c>
      <c r="G7847" s="38"/>
      <c r="H7847" s="39"/>
      <c r="M7847" s="1">
        <f>IF(ISNUMBER(MATCH(E7847,_xlfn.VSTACK('VLookup Lists'!$E$2:$E$17,'VLookup Lists'!$H$2:$H$38,'VLookup Lists'!$J$2:$J$8),0)),1,0)</f>
        <v>0</v>
      </c>
      <c r="N7847" s="1" t="str">
        <f>IFERROR(IF(VLOOKUP($D7847,'VLookup Lists'!$B$11:$C$29,2,FALSE)="FLIP",1,0),"")</f>
        <v/>
      </c>
      <c r="O7847" s="1" t="b">
        <f>ISNUMBER(MATCH($E7847,'VLookup Lists'!$E$2:$E$17,0))</f>
        <v>0</v>
      </c>
    </row>
    <row r="7848" spans="1:15" ht="15" customHeight="1" x14ac:dyDescent="0.2">
      <c r="A7848" s="1" t="str">
        <f t="shared" si="30"/>
        <v>OFVP</v>
      </c>
      <c r="E7848" s="1" t="s">
        <v>352</v>
      </c>
      <c r="G7848" s="38"/>
      <c r="H7848" s="39"/>
      <c r="M7848" s="1">
        <f>IF(ISNUMBER(MATCH(E7848,_xlfn.VSTACK('VLookup Lists'!$E$2:$E$17,'VLookup Lists'!$H$2:$H$38,'VLookup Lists'!$J$2:$J$8),0)),1,0)</f>
        <v>0</v>
      </c>
      <c r="N7848" s="1" t="str">
        <f>IFERROR(IF(VLOOKUP($D7848,'VLookup Lists'!$B$11:$C$29,2,FALSE)="FLIP",1,0),"")</f>
        <v/>
      </c>
      <c r="O7848" s="1" t="b">
        <f>ISNUMBER(MATCH($E7848,'VLookup Lists'!$E$2:$E$17,0))</f>
        <v>0</v>
      </c>
    </row>
    <row r="7849" spans="1:15" ht="15" customHeight="1" x14ac:dyDescent="0.2">
      <c r="A7849" s="1" t="str">
        <f t="shared" si="30"/>
        <v>OFVP</v>
      </c>
      <c r="E7849" s="1" t="s">
        <v>352</v>
      </c>
      <c r="G7849" s="38"/>
      <c r="H7849" s="39"/>
      <c r="M7849" s="1">
        <f>IF(ISNUMBER(MATCH(E7849,_xlfn.VSTACK('VLookup Lists'!$E$2:$E$17,'VLookup Lists'!$H$2:$H$38,'VLookup Lists'!$J$2:$J$8),0)),1,0)</f>
        <v>0</v>
      </c>
      <c r="N7849" s="1" t="str">
        <f>IFERROR(IF(VLOOKUP($D7849,'VLookup Lists'!$B$11:$C$29,2,FALSE)="FLIP",1,0),"")</f>
        <v/>
      </c>
      <c r="O7849" s="1" t="b">
        <f>ISNUMBER(MATCH($E7849,'VLookup Lists'!$E$2:$E$17,0))</f>
        <v>0</v>
      </c>
    </row>
    <row r="7850" spans="1:15" ht="15" customHeight="1" x14ac:dyDescent="0.2">
      <c r="A7850" s="1" t="str">
        <f t="shared" si="30"/>
        <v>OFVP</v>
      </c>
      <c r="E7850" s="1" t="s">
        <v>352</v>
      </c>
      <c r="G7850" s="38"/>
      <c r="H7850" s="39"/>
      <c r="M7850" s="1">
        <f>IF(ISNUMBER(MATCH(E7850,_xlfn.VSTACK('VLookup Lists'!$E$2:$E$17,'VLookup Lists'!$H$2:$H$38,'VLookup Lists'!$J$2:$J$8),0)),1,0)</f>
        <v>0</v>
      </c>
      <c r="N7850" s="1" t="str">
        <f>IFERROR(IF(VLOOKUP($D7850,'VLookup Lists'!$B$11:$C$29,2,FALSE)="FLIP",1,0),"")</f>
        <v/>
      </c>
      <c r="O7850" s="1" t="b">
        <f>ISNUMBER(MATCH($E7850,'VLookup Lists'!$E$2:$E$17,0))</f>
        <v>0</v>
      </c>
    </row>
    <row r="7851" spans="1:15" ht="15" customHeight="1" x14ac:dyDescent="0.2">
      <c r="A7851" s="1" t="str">
        <f t="shared" si="30"/>
        <v>OFVP</v>
      </c>
      <c r="E7851" s="1" t="s">
        <v>352</v>
      </c>
      <c r="G7851" s="38"/>
      <c r="H7851" s="39"/>
      <c r="M7851" s="1">
        <f>IF(ISNUMBER(MATCH(E7851,_xlfn.VSTACK('VLookup Lists'!$E$2:$E$17,'VLookup Lists'!$H$2:$H$38,'VLookup Lists'!$J$2:$J$8),0)),1,0)</f>
        <v>0</v>
      </c>
      <c r="N7851" s="1" t="str">
        <f>IFERROR(IF(VLOOKUP($D7851,'VLookup Lists'!$B$11:$C$29,2,FALSE)="FLIP",1,0),"")</f>
        <v/>
      </c>
      <c r="O7851" s="1" t="b">
        <f>ISNUMBER(MATCH($E7851,'VLookup Lists'!$E$2:$E$17,0))</f>
        <v>0</v>
      </c>
    </row>
    <row r="7852" spans="1:15" ht="15" customHeight="1" x14ac:dyDescent="0.2">
      <c r="A7852" s="1" t="str">
        <f t="shared" si="30"/>
        <v>OFVP</v>
      </c>
      <c r="E7852" s="1" t="s">
        <v>352</v>
      </c>
      <c r="G7852" s="38"/>
      <c r="H7852" s="39"/>
      <c r="M7852" s="1">
        <f>IF(ISNUMBER(MATCH(E7852,_xlfn.VSTACK('VLookup Lists'!$E$2:$E$17,'VLookup Lists'!$H$2:$H$38,'VLookup Lists'!$J$2:$J$8),0)),1,0)</f>
        <v>0</v>
      </c>
      <c r="N7852" s="1" t="str">
        <f>IFERROR(IF(VLOOKUP($D7852,'VLookup Lists'!$B$11:$C$29,2,FALSE)="FLIP",1,0),"")</f>
        <v/>
      </c>
      <c r="O7852" s="1" t="b">
        <f>ISNUMBER(MATCH($E7852,'VLookup Lists'!$E$2:$E$17,0))</f>
        <v>0</v>
      </c>
    </row>
    <row r="7853" spans="1:15" ht="15" customHeight="1" x14ac:dyDescent="0.2">
      <c r="A7853" s="1" t="str">
        <f t="shared" si="30"/>
        <v>OFVP</v>
      </c>
      <c r="E7853" s="1" t="s">
        <v>352</v>
      </c>
      <c r="G7853" s="38"/>
      <c r="H7853" s="39"/>
      <c r="M7853" s="1">
        <f>IF(ISNUMBER(MATCH(E7853,_xlfn.VSTACK('VLookup Lists'!$E$2:$E$17,'VLookup Lists'!$H$2:$H$38,'VLookup Lists'!$J$2:$J$8),0)),1,0)</f>
        <v>0</v>
      </c>
      <c r="N7853" s="1" t="str">
        <f>IFERROR(IF(VLOOKUP($D7853,'VLookup Lists'!$B$11:$C$29,2,FALSE)="FLIP",1,0),"")</f>
        <v/>
      </c>
      <c r="O7853" s="1" t="b">
        <f>ISNUMBER(MATCH($E7853,'VLookup Lists'!$E$2:$E$17,0))</f>
        <v>0</v>
      </c>
    </row>
    <row r="7854" spans="1:15" ht="15" customHeight="1" x14ac:dyDescent="0.2">
      <c r="A7854" s="1" t="str">
        <f t="shared" si="30"/>
        <v>OFVP</v>
      </c>
      <c r="E7854" s="1" t="s">
        <v>352</v>
      </c>
      <c r="G7854" s="38"/>
      <c r="H7854" s="39"/>
      <c r="M7854" s="1">
        <f>IF(ISNUMBER(MATCH(E7854,_xlfn.VSTACK('VLookup Lists'!$E$2:$E$17,'VLookup Lists'!$H$2:$H$38,'VLookup Lists'!$J$2:$J$8),0)),1,0)</f>
        <v>0</v>
      </c>
      <c r="N7854" s="1" t="str">
        <f>IFERROR(IF(VLOOKUP($D7854,'VLookup Lists'!$B$11:$C$29,2,FALSE)="FLIP",1,0),"")</f>
        <v/>
      </c>
      <c r="O7854" s="1" t="b">
        <f>ISNUMBER(MATCH($E7854,'VLookup Lists'!$E$2:$E$17,0))</f>
        <v>0</v>
      </c>
    </row>
    <row r="7855" spans="1:15" ht="15" customHeight="1" x14ac:dyDescent="0.2">
      <c r="A7855" s="1" t="str">
        <f t="shared" si="30"/>
        <v>OFVP</v>
      </c>
      <c r="E7855" s="1" t="s">
        <v>352</v>
      </c>
      <c r="G7855" s="38"/>
      <c r="H7855" s="39"/>
      <c r="M7855" s="1">
        <f>IF(ISNUMBER(MATCH(E7855,_xlfn.VSTACK('VLookup Lists'!$E$2:$E$17,'VLookup Lists'!$H$2:$H$38,'VLookup Lists'!$J$2:$J$8),0)),1,0)</f>
        <v>0</v>
      </c>
      <c r="N7855" s="1" t="str">
        <f>IFERROR(IF(VLOOKUP($D7855,'VLookup Lists'!$B$11:$C$29,2,FALSE)="FLIP",1,0),"")</f>
        <v/>
      </c>
      <c r="O7855" s="1" t="b">
        <f>ISNUMBER(MATCH($E7855,'VLookup Lists'!$E$2:$E$17,0))</f>
        <v>0</v>
      </c>
    </row>
    <row r="7856" spans="1:15" ht="15" customHeight="1" x14ac:dyDescent="0.2">
      <c r="A7856" s="1" t="str">
        <f t="shared" si="30"/>
        <v>OFVP</v>
      </c>
      <c r="E7856" s="1" t="s">
        <v>352</v>
      </c>
      <c r="G7856" s="38"/>
      <c r="H7856" s="39"/>
      <c r="M7856" s="1">
        <f>IF(ISNUMBER(MATCH(E7856,_xlfn.VSTACK('VLookup Lists'!$E$2:$E$17,'VLookup Lists'!$H$2:$H$38,'VLookup Lists'!$J$2:$J$8),0)),1,0)</f>
        <v>0</v>
      </c>
      <c r="N7856" s="1" t="str">
        <f>IFERROR(IF(VLOOKUP($D7856,'VLookup Lists'!$B$11:$C$29,2,FALSE)="FLIP",1,0),"")</f>
        <v/>
      </c>
      <c r="O7856" s="1" t="b">
        <f>ISNUMBER(MATCH($E7856,'VLookup Lists'!$E$2:$E$17,0))</f>
        <v>0</v>
      </c>
    </row>
    <row r="7857" spans="1:15" ht="15" customHeight="1" x14ac:dyDescent="0.2">
      <c r="A7857" s="1" t="str">
        <f t="shared" si="30"/>
        <v>OFVP</v>
      </c>
      <c r="E7857" s="1" t="s">
        <v>352</v>
      </c>
      <c r="G7857" s="38"/>
      <c r="H7857" s="39"/>
      <c r="M7857" s="1">
        <f>IF(ISNUMBER(MATCH(E7857,_xlfn.VSTACK('VLookup Lists'!$E$2:$E$17,'VLookup Lists'!$H$2:$H$38,'VLookup Lists'!$J$2:$J$8),0)),1,0)</f>
        <v>0</v>
      </c>
      <c r="N7857" s="1" t="str">
        <f>IFERROR(IF(VLOOKUP($D7857,'VLookup Lists'!$B$11:$C$29,2,FALSE)="FLIP",1,0),"")</f>
        <v/>
      </c>
      <c r="O7857" s="1" t="b">
        <f>ISNUMBER(MATCH($E7857,'VLookup Lists'!$E$2:$E$17,0))</f>
        <v>0</v>
      </c>
    </row>
    <row r="7858" spans="1:15" ht="15" customHeight="1" x14ac:dyDescent="0.2">
      <c r="A7858" s="1" t="str">
        <f t="shared" si="30"/>
        <v>OFVP</v>
      </c>
      <c r="E7858" s="1" t="s">
        <v>352</v>
      </c>
      <c r="G7858" s="38"/>
      <c r="H7858" s="39"/>
      <c r="M7858" s="1">
        <f>IF(ISNUMBER(MATCH(E7858,_xlfn.VSTACK('VLookup Lists'!$E$2:$E$17,'VLookup Lists'!$H$2:$H$38,'VLookup Lists'!$J$2:$J$8),0)),1,0)</f>
        <v>0</v>
      </c>
      <c r="N7858" s="1" t="str">
        <f>IFERROR(IF(VLOOKUP($D7858,'VLookup Lists'!$B$11:$C$29,2,FALSE)="FLIP",1,0),"")</f>
        <v/>
      </c>
      <c r="O7858" s="1" t="b">
        <f>ISNUMBER(MATCH($E7858,'VLookup Lists'!$E$2:$E$17,0))</f>
        <v>0</v>
      </c>
    </row>
    <row r="7859" spans="1:15" ht="15" customHeight="1" x14ac:dyDescent="0.2">
      <c r="A7859" s="1" t="str">
        <f t="shared" si="30"/>
        <v>OFVP</v>
      </c>
      <c r="E7859" s="1" t="s">
        <v>352</v>
      </c>
      <c r="G7859" s="38"/>
      <c r="H7859" s="39"/>
      <c r="M7859" s="1">
        <f>IF(ISNUMBER(MATCH(E7859,_xlfn.VSTACK('VLookup Lists'!$E$2:$E$17,'VLookup Lists'!$H$2:$H$38,'VLookup Lists'!$J$2:$J$8),0)),1,0)</f>
        <v>0</v>
      </c>
      <c r="N7859" s="1" t="str">
        <f>IFERROR(IF(VLOOKUP($D7859,'VLookup Lists'!$B$11:$C$29,2,FALSE)="FLIP",1,0),"")</f>
        <v/>
      </c>
      <c r="O7859" s="1" t="b">
        <f>ISNUMBER(MATCH($E7859,'VLookup Lists'!$E$2:$E$17,0))</f>
        <v>0</v>
      </c>
    </row>
    <row r="7860" spans="1:15" ht="15" customHeight="1" x14ac:dyDescent="0.2">
      <c r="A7860" s="1" t="str">
        <f t="shared" si="30"/>
        <v>OFVP</v>
      </c>
      <c r="E7860" s="1" t="s">
        <v>352</v>
      </c>
      <c r="G7860" s="38"/>
      <c r="H7860" s="39"/>
      <c r="M7860" s="1">
        <f>IF(ISNUMBER(MATCH(E7860,_xlfn.VSTACK('VLookup Lists'!$E$2:$E$17,'VLookup Lists'!$H$2:$H$38,'VLookup Lists'!$J$2:$J$8),0)),1,0)</f>
        <v>0</v>
      </c>
      <c r="N7860" s="1" t="str">
        <f>IFERROR(IF(VLOOKUP($D7860,'VLookup Lists'!$B$11:$C$29,2,FALSE)="FLIP",1,0),"")</f>
        <v/>
      </c>
      <c r="O7860" s="1" t="b">
        <f>ISNUMBER(MATCH($E7860,'VLookup Lists'!$E$2:$E$17,0))</f>
        <v>0</v>
      </c>
    </row>
    <row r="7861" spans="1:15" ht="15" customHeight="1" x14ac:dyDescent="0.2">
      <c r="A7861" s="1" t="str">
        <f t="shared" si="30"/>
        <v>OFVP</v>
      </c>
      <c r="E7861" s="1" t="s">
        <v>352</v>
      </c>
      <c r="G7861" s="38"/>
      <c r="H7861" s="39"/>
      <c r="M7861" s="1">
        <f>IF(ISNUMBER(MATCH(E7861,_xlfn.VSTACK('VLookup Lists'!$E$2:$E$17,'VLookup Lists'!$H$2:$H$38,'VLookup Lists'!$J$2:$J$8),0)),1,0)</f>
        <v>0</v>
      </c>
      <c r="N7861" s="1" t="str">
        <f>IFERROR(IF(VLOOKUP($D7861,'VLookup Lists'!$B$11:$C$29,2,FALSE)="FLIP",1,0),"")</f>
        <v/>
      </c>
      <c r="O7861" s="1" t="b">
        <f>ISNUMBER(MATCH($E7861,'VLookup Lists'!$E$2:$E$17,0))</f>
        <v>0</v>
      </c>
    </row>
    <row r="7862" spans="1:15" ht="15" customHeight="1" x14ac:dyDescent="0.2">
      <c r="A7862" s="1" t="str">
        <f t="shared" si="30"/>
        <v>OFVP</v>
      </c>
      <c r="E7862" s="1" t="s">
        <v>352</v>
      </c>
      <c r="G7862" s="38"/>
      <c r="H7862" s="39"/>
      <c r="M7862" s="1">
        <f>IF(ISNUMBER(MATCH(E7862,_xlfn.VSTACK('VLookup Lists'!$E$2:$E$17,'VLookup Lists'!$H$2:$H$38,'VLookup Lists'!$J$2:$J$8),0)),1,0)</f>
        <v>0</v>
      </c>
      <c r="N7862" s="1" t="str">
        <f>IFERROR(IF(VLOOKUP($D7862,'VLookup Lists'!$B$11:$C$29,2,FALSE)="FLIP",1,0),"")</f>
        <v/>
      </c>
      <c r="O7862" s="1" t="b">
        <f>ISNUMBER(MATCH($E7862,'VLookup Lists'!$E$2:$E$17,0))</f>
        <v>0</v>
      </c>
    </row>
    <row r="7863" spans="1:15" ht="15" customHeight="1" x14ac:dyDescent="0.2">
      <c r="A7863" s="1" t="str">
        <f t="shared" si="30"/>
        <v>OFVP</v>
      </c>
      <c r="E7863" s="1" t="s">
        <v>352</v>
      </c>
      <c r="G7863" s="38"/>
      <c r="H7863" s="39"/>
      <c r="M7863" s="1">
        <f>IF(ISNUMBER(MATCH(E7863,_xlfn.VSTACK('VLookup Lists'!$E$2:$E$17,'VLookup Lists'!$H$2:$H$38,'VLookup Lists'!$J$2:$J$8),0)),1,0)</f>
        <v>0</v>
      </c>
      <c r="N7863" s="1" t="str">
        <f>IFERROR(IF(VLOOKUP($D7863,'VLookup Lists'!$B$11:$C$29,2,FALSE)="FLIP",1,0),"")</f>
        <v/>
      </c>
      <c r="O7863" s="1" t="b">
        <f>ISNUMBER(MATCH($E7863,'VLookup Lists'!$E$2:$E$17,0))</f>
        <v>0</v>
      </c>
    </row>
    <row r="7864" spans="1:15" ht="15" customHeight="1" x14ac:dyDescent="0.2">
      <c r="A7864" s="1" t="str">
        <f t="shared" si="30"/>
        <v>OFVP</v>
      </c>
      <c r="E7864" s="1" t="s">
        <v>352</v>
      </c>
      <c r="G7864" s="38"/>
      <c r="H7864" s="39"/>
      <c r="M7864" s="1">
        <f>IF(ISNUMBER(MATCH(E7864,_xlfn.VSTACK('VLookup Lists'!$E$2:$E$17,'VLookup Lists'!$H$2:$H$38,'VLookup Lists'!$J$2:$J$8),0)),1,0)</f>
        <v>0</v>
      </c>
      <c r="N7864" s="1" t="str">
        <f>IFERROR(IF(VLOOKUP($D7864,'VLookup Lists'!$B$11:$C$29,2,FALSE)="FLIP",1,0),"")</f>
        <v/>
      </c>
      <c r="O7864" s="1" t="b">
        <f>ISNUMBER(MATCH($E7864,'VLookup Lists'!$E$2:$E$17,0))</f>
        <v>0</v>
      </c>
    </row>
    <row r="7865" spans="1:15" ht="15" customHeight="1" x14ac:dyDescent="0.2">
      <c r="A7865" s="1" t="str">
        <f t="shared" si="30"/>
        <v>OFVP</v>
      </c>
      <c r="E7865" s="1" t="s">
        <v>352</v>
      </c>
      <c r="G7865" s="38"/>
      <c r="H7865" s="39"/>
      <c r="M7865" s="1">
        <f>IF(ISNUMBER(MATCH(E7865,_xlfn.VSTACK('VLookup Lists'!$E$2:$E$17,'VLookup Lists'!$H$2:$H$38,'VLookup Lists'!$J$2:$J$8),0)),1,0)</f>
        <v>0</v>
      </c>
      <c r="N7865" s="1" t="str">
        <f>IFERROR(IF(VLOOKUP($D7865,'VLookup Lists'!$B$11:$C$29,2,FALSE)="FLIP",1,0),"")</f>
        <v/>
      </c>
      <c r="O7865" s="1" t="b">
        <f>ISNUMBER(MATCH($E7865,'VLookup Lists'!$E$2:$E$17,0))</f>
        <v>0</v>
      </c>
    </row>
    <row r="7866" spans="1:15" ht="15" customHeight="1" x14ac:dyDescent="0.2">
      <c r="A7866" s="1" t="str">
        <f t="shared" si="30"/>
        <v>OFVP</v>
      </c>
      <c r="E7866" s="1" t="s">
        <v>352</v>
      </c>
      <c r="G7866" s="38"/>
      <c r="H7866" s="39"/>
      <c r="M7866" s="1">
        <f>IF(ISNUMBER(MATCH(E7866,_xlfn.VSTACK('VLookup Lists'!$E$2:$E$17,'VLookup Lists'!$H$2:$H$38,'VLookup Lists'!$J$2:$J$8),0)),1,0)</f>
        <v>0</v>
      </c>
      <c r="N7866" s="1" t="str">
        <f>IFERROR(IF(VLOOKUP($D7866,'VLookup Lists'!$B$11:$C$29,2,FALSE)="FLIP",1,0),"")</f>
        <v/>
      </c>
      <c r="O7866" s="1" t="b">
        <f>ISNUMBER(MATCH($E7866,'VLookup Lists'!$E$2:$E$17,0))</f>
        <v>0</v>
      </c>
    </row>
    <row r="7867" spans="1:15" ht="15" customHeight="1" x14ac:dyDescent="0.2">
      <c r="A7867" s="1" t="str">
        <f t="shared" si="30"/>
        <v>OFVP</v>
      </c>
      <c r="E7867" s="1" t="s">
        <v>352</v>
      </c>
      <c r="G7867" s="38"/>
      <c r="H7867" s="39"/>
      <c r="M7867" s="1">
        <f>IF(ISNUMBER(MATCH(E7867,_xlfn.VSTACK('VLookup Lists'!$E$2:$E$17,'VLookup Lists'!$H$2:$H$38,'VLookup Lists'!$J$2:$J$8),0)),1,0)</f>
        <v>0</v>
      </c>
      <c r="N7867" s="1" t="str">
        <f>IFERROR(IF(VLOOKUP($D7867,'VLookup Lists'!$B$11:$C$29,2,FALSE)="FLIP",1,0),"")</f>
        <v/>
      </c>
      <c r="O7867" s="1" t="b">
        <f>ISNUMBER(MATCH($E7867,'VLookup Lists'!$E$2:$E$17,0))</f>
        <v>0</v>
      </c>
    </row>
    <row r="7868" spans="1:15" ht="15" customHeight="1" x14ac:dyDescent="0.2">
      <c r="A7868" s="1" t="str">
        <f t="shared" si="30"/>
        <v>OFVP</v>
      </c>
      <c r="E7868" s="1" t="s">
        <v>352</v>
      </c>
      <c r="G7868" s="38"/>
      <c r="H7868" s="39"/>
      <c r="M7868" s="1">
        <f>IF(ISNUMBER(MATCH(E7868,_xlfn.VSTACK('VLookup Lists'!$E$2:$E$17,'VLookup Lists'!$H$2:$H$38,'VLookup Lists'!$J$2:$J$8),0)),1,0)</f>
        <v>0</v>
      </c>
      <c r="N7868" s="1" t="str">
        <f>IFERROR(IF(VLOOKUP($D7868,'VLookup Lists'!$B$11:$C$29,2,FALSE)="FLIP",1,0),"")</f>
        <v/>
      </c>
      <c r="O7868" s="1" t="b">
        <f>ISNUMBER(MATCH($E7868,'VLookup Lists'!$E$2:$E$17,0))</f>
        <v>0</v>
      </c>
    </row>
    <row r="7869" spans="1:15" ht="15" customHeight="1" x14ac:dyDescent="0.2">
      <c r="A7869" s="1" t="str">
        <f t="shared" si="30"/>
        <v>OFVP</v>
      </c>
      <c r="E7869" s="1" t="s">
        <v>352</v>
      </c>
      <c r="G7869" s="38"/>
      <c r="H7869" s="39"/>
      <c r="M7869" s="1">
        <f>IF(ISNUMBER(MATCH(E7869,_xlfn.VSTACK('VLookup Lists'!$E$2:$E$17,'VLookup Lists'!$H$2:$H$38,'VLookup Lists'!$J$2:$J$8),0)),1,0)</f>
        <v>0</v>
      </c>
      <c r="N7869" s="1" t="str">
        <f>IFERROR(IF(VLOOKUP($D7869,'VLookup Lists'!$B$11:$C$29,2,FALSE)="FLIP",1,0),"")</f>
        <v/>
      </c>
      <c r="O7869" s="1" t="b">
        <f>ISNUMBER(MATCH($E7869,'VLookup Lists'!$E$2:$E$17,0))</f>
        <v>0</v>
      </c>
    </row>
    <row r="7870" spans="1:15" ht="15" customHeight="1" x14ac:dyDescent="0.2">
      <c r="A7870" s="1" t="str">
        <f t="shared" si="30"/>
        <v>OFVP</v>
      </c>
      <c r="E7870" s="1" t="s">
        <v>352</v>
      </c>
      <c r="G7870" s="38"/>
      <c r="H7870" s="39"/>
      <c r="M7870" s="1">
        <f>IF(ISNUMBER(MATCH(E7870,_xlfn.VSTACK('VLookup Lists'!$E$2:$E$17,'VLookup Lists'!$H$2:$H$38,'VLookup Lists'!$J$2:$J$8),0)),1,0)</f>
        <v>0</v>
      </c>
      <c r="N7870" s="1" t="str">
        <f>IFERROR(IF(VLOOKUP($D7870,'VLookup Lists'!$B$11:$C$29,2,FALSE)="FLIP",1,0),"")</f>
        <v/>
      </c>
      <c r="O7870" s="1" t="b">
        <f>ISNUMBER(MATCH($E7870,'VLookup Lists'!$E$2:$E$17,0))</f>
        <v>0</v>
      </c>
    </row>
    <row r="7871" spans="1:15" ht="15" customHeight="1" x14ac:dyDescent="0.2">
      <c r="A7871" s="1" t="str">
        <f t="shared" si="30"/>
        <v>OFVP</v>
      </c>
      <c r="E7871" s="1" t="s">
        <v>352</v>
      </c>
      <c r="G7871" s="38"/>
      <c r="H7871" s="39"/>
      <c r="M7871" s="1">
        <f>IF(ISNUMBER(MATCH(E7871,_xlfn.VSTACK('VLookup Lists'!$E$2:$E$17,'VLookup Lists'!$H$2:$H$38,'VLookup Lists'!$J$2:$J$8),0)),1,0)</f>
        <v>0</v>
      </c>
      <c r="N7871" s="1" t="str">
        <f>IFERROR(IF(VLOOKUP($D7871,'VLookup Lists'!$B$11:$C$29,2,FALSE)="FLIP",1,0),"")</f>
        <v/>
      </c>
      <c r="O7871" s="1" t="b">
        <f>ISNUMBER(MATCH($E7871,'VLookup Lists'!$E$2:$E$17,0))</f>
        <v>0</v>
      </c>
    </row>
    <row r="7872" spans="1:15" ht="15" customHeight="1" x14ac:dyDescent="0.2">
      <c r="A7872" s="1" t="str">
        <f t="shared" si="30"/>
        <v>OFVP</v>
      </c>
      <c r="E7872" s="1" t="s">
        <v>352</v>
      </c>
      <c r="G7872" s="38"/>
      <c r="H7872" s="39"/>
      <c r="M7872" s="1">
        <f>IF(ISNUMBER(MATCH(E7872,_xlfn.VSTACK('VLookup Lists'!$E$2:$E$17,'VLookup Lists'!$H$2:$H$38,'VLookup Lists'!$J$2:$J$8),0)),1,0)</f>
        <v>0</v>
      </c>
      <c r="N7872" s="1" t="str">
        <f>IFERROR(IF(VLOOKUP($D7872,'VLookup Lists'!$B$11:$C$29,2,FALSE)="FLIP",1,0),"")</f>
        <v/>
      </c>
      <c r="O7872" s="1" t="b">
        <f>ISNUMBER(MATCH($E7872,'VLookup Lists'!$E$2:$E$17,0))</f>
        <v>0</v>
      </c>
    </row>
    <row r="7873" spans="1:15" ht="15" customHeight="1" x14ac:dyDescent="0.2">
      <c r="A7873" s="1" t="str">
        <f t="shared" si="30"/>
        <v>OFVP</v>
      </c>
      <c r="E7873" s="1" t="s">
        <v>352</v>
      </c>
      <c r="G7873" s="38"/>
      <c r="H7873" s="39"/>
      <c r="M7873" s="1">
        <f>IF(ISNUMBER(MATCH(E7873,_xlfn.VSTACK('VLookup Lists'!$E$2:$E$17,'VLookup Lists'!$H$2:$H$38,'VLookup Lists'!$J$2:$J$8),0)),1,0)</f>
        <v>0</v>
      </c>
      <c r="N7873" s="1" t="str">
        <f>IFERROR(IF(VLOOKUP($D7873,'VLookup Lists'!$B$11:$C$29,2,FALSE)="FLIP",1,0),"")</f>
        <v/>
      </c>
      <c r="O7873" s="1" t="b">
        <f>ISNUMBER(MATCH($E7873,'VLookup Lists'!$E$2:$E$17,0))</f>
        <v>0</v>
      </c>
    </row>
    <row r="7874" spans="1:15" ht="15" customHeight="1" x14ac:dyDescent="0.2">
      <c r="A7874" s="1" t="str">
        <f t="shared" si="30"/>
        <v>OFVP</v>
      </c>
      <c r="E7874" s="1" t="s">
        <v>352</v>
      </c>
      <c r="G7874" s="38"/>
      <c r="H7874" s="39"/>
      <c r="M7874" s="1">
        <f>IF(ISNUMBER(MATCH(E7874,_xlfn.VSTACK('VLookup Lists'!$E$2:$E$17,'VLookup Lists'!$H$2:$H$38,'VLookup Lists'!$J$2:$J$8),0)),1,0)</f>
        <v>0</v>
      </c>
      <c r="N7874" s="1" t="str">
        <f>IFERROR(IF(VLOOKUP($D7874,'VLookup Lists'!$B$11:$C$29,2,FALSE)="FLIP",1,0),"")</f>
        <v/>
      </c>
      <c r="O7874" s="1" t="b">
        <f>ISNUMBER(MATCH($E7874,'VLookup Lists'!$E$2:$E$17,0))</f>
        <v>0</v>
      </c>
    </row>
    <row r="7875" spans="1:15" ht="15" customHeight="1" x14ac:dyDescent="0.2">
      <c r="A7875" s="1" t="str">
        <f t="shared" si="30"/>
        <v>OFVP</v>
      </c>
      <c r="E7875" s="1" t="s">
        <v>352</v>
      </c>
      <c r="G7875" s="38"/>
      <c r="H7875" s="39"/>
      <c r="M7875" s="1">
        <f>IF(ISNUMBER(MATCH(E7875,_xlfn.VSTACK('VLookup Lists'!$E$2:$E$17,'VLookup Lists'!$H$2:$H$38,'VLookup Lists'!$J$2:$J$8),0)),1,0)</f>
        <v>0</v>
      </c>
      <c r="N7875" s="1" t="str">
        <f>IFERROR(IF(VLOOKUP($D7875,'VLookup Lists'!$B$11:$C$29,2,FALSE)="FLIP",1,0),"")</f>
        <v/>
      </c>
      <c r="O7875" s="1" t="b">
        <f>ISNUMBER(MATCH($E7875,'VLookup Lists'!$E$2:$E$17,0))</f>
        <v>0</v>
      </c>
    </row>
    <row r="7876" spans="1:15" ht="15" customHeight="1" x14ac:dyDescent="0.2">
      <c r="A7876" s="1" t="str">
        <f t="shared" si="30"/>
        <v>OFVP</v>
      </c>
      <c r="E7876" s="1" t="s">
        <v>352</v>
      </c>
      <c r="G7876" s="38"/>
      <c r="H7876" s="39"/>
      <c r="M7876" s="1">
        <f>IF(ISNUMBER(MATCH(E7876,_xlfn.VSTACK('VLookup Lists'!$E$2:$E$17,'VLookup Lists'!$H$2:$H$38,'VLookup Lists'!$J$2:$J$8),0)),1,0)</f>
        <v>0</v>
      </c>
      <c r="N7876" s="1" t="str">
        <f>IFERROR(IF(VLOOKUP($D7876,'VLookup Lists'!$B$11:$C$29,2,FALSE)="FLIP",1,0),"")</f>
        <v/>
      </c>
      <c r="O7876" s="1" t="b">
        <f>ISNUMBER(MATCH($E7876,'VLookup Lists'!$E$2:$E$17,0))</f>
        <v>0</v>
      </c>
    </row>
    <row r="7877" spans="1:15" ht="15" customHeight="1" x14ac:dyDescent="0.2">
      <c r="A7877" s="1" t="str">
        <f t="shared" si="30"/>
        <v>OFVP</v>
      </c>
      <c r="E7877" s="1" t="s">
        <v>352</v>
      </c>
      <c r="G7877" s="38"/>
      <c r="H7877" s="39"/>
      <c r="M7877" s="1">
        <f>IF(ISNUMBER(MATCH(E7877,_xlfn.VSTACK('VLookup Lists'!$E$2:$E$17,'VLookup Lists'!$H$2:$H$38,'VLookup Lists'!$J$2:$J$8),0)),1,0)</f>
        <v>0</v>
      </c>
      <c r="N7877" s="1" t="str">
        <f>IFERROR(IF(VLOOKUP($D7877,'VLookup Lists'!$B$11:$C$29,2,FALSE)="FLIP",1,0),"")</f>
        <v/>
      </c>
      <c r="O7877" s="1" t="b">
        <f>ISNUMBER(MATCH($E7877,'VLookup Lists'!$E$2:$E$17,0))</f>
        <v>0</v>
      </c>
    </row>
    <row r="7878" spans="1:15" ht="15" customHeight="1" x14ac:dyDescent="0.2">
      <c r="A7878" s="1" t="str">
        <f t="shared" si="30"/>
        <v>OFVP</v>
      </c>
      <c r="E7878" s="1" t="s">
        <v>352</v>
      </c>
      <c r="G7878" s="38"/>
      <c r="H7878" s="39"/>
      <c r="M7878" s="1">
        <f>IF(ISNUMBER(MATCH(E7878,_xlfn.VSTACK('VLookup Lists'!$E$2:$E$17,'VLookup Lists'!$H$2:$H$38,'VLookup Lists'!$J$2:$J$8),0)),1,0)</f>
        <v>0</v>
      </c>
      <c r="N7878" s="1" t="str">
        <f>IFERROR(IF(VLOOKUP($D7878,'VLookup Lists'!$B$11:$C$29,2,FALSE)="FLIP",1,0),"")</f>
        <v/>
      </c>
      <c r="O7878" s="1" t="b">
        <f>ISNUMBER(MATCH($E7878,'VLookup Lists'!$E$2:$E$17,0))</f>
        <v>0</v>
      </c>
    </row>
    <row r="7879" spans="1:15" ht="15" customHeight="1" x14ac:dyDescent="0.2">
      <c r="A7879" s="1" t="str">
        <f t="shared" si="30"/>
        <v>OFVP</v>
      </c>
      <c r="E7879" s="1" t="s">
        <v>352</v>
      </c>
      <c r="G7879" s="38"/>
      <c r="H7879" s="39"/>
      <c r="M7879" s="1">
        <f>IF(ISNUMBER(MATCH(E7879,_xlfn.VSTACK('VLookup Lists'!$E$2:$E$17,'VLookup Lists'!$H$2:$H$38,'VLookup Lists'!$J$2:$J$8),0)),1,0)</f>
        <v>0</v>
      </c>
      <c r="N7879" s="1" t="str">
        <f>IFERROR(IF(VLOOKUP($D7879,'VLookup Lists'!$B$11:$C$29,2,FALSE)="FLIP",1,0),"")</f>
        <v/>
      </c>
      <c r="O7879" s="1" t="b">
        <f>ISNUMBER(MATCH($E7879,'VLookup Lists'!$E$2:$E$17,0))</f>
        <v>0</v>
      </c>
    </row>
    <row r="7880" spans="1:15" ht="15" customHeight="1" x14ac:dyDescent="0.2">
      <c r="A7880" s="1" t="str">
        <f t="shared" si="30"/>
        <v>OFVP</v>
      </c>
      <c r="E7880" s="1" t="s">
        <v>352</v>
      </c>
      <c r="G7880" s="38"/>
      <c r="H7880" s="39"/>
      <c r="M7880" s="1">
        <f>IF(ISNUMBER(MATCH(E7880,_xlfn.VSTACK('VLookup Lists'!$E$2:$E$17,'VLookup Lists'!$H$2:$H$38,'VLookup Lists'!$J$2:$J$8),0)),1,0)</f>
        <v>0</v>
      </c>
      <c r="N7880" s="1" t="str">
        <f>IFERROR(IF(VLOOKUP($D7880,'VLookup Lists'!$B$11:$C$29,2,FALSE)="FLIP",1,0),"")</f>
        <v/>
      </c>
      <c r="O7880" s="1" t="b">
        <f>ISNUMBER(MATCH($E7880,'VLookup Lists'!$E$2:$E$17,0))</f>
        <v>0</v>
      </c>
    </row>
    <row r="7881" spans="1:15" ht="15" customHeight="1" x14ac:dyDescent="0.2">
      <c r="A7881" s="1" t="str">
        <f t="shared" si="30"/>
        <v>OFVP</v>
      </c>
      <c r="E7881" s="1" t="s">
        <v>352</v>
      </c>
      <c r="G7881" s="38"/>
      <c r="H7881" s="39"/>
      <c r="M7881" s="1">
        <f>IF(ISNUMBER(MATCH(E7881,_xlfn.VSTACK('VLookup Lists'!$E$2:$E$17,'VLookup Lists'!$H$2:$H$38,'VLookup Lists'!$J$2:$J$8),0)),1,0)</f>
        <v>0</v>
      </c>
      <c r="N7881" s="1" t="str">
        <f>IFERROR(IF(VLOOKUP($D7881,'VLookup Lists'!$B$11:$C$29,2,FALSE)="FLIP",1,0),"")</f>
        <v/>
      </c>
      <c r="O7881" s="1" t="b">
        <f>ISNUMBER(MATCH($E7881,'VLookup Lists'!$E$2:$E$17,0))</f>
        <v>0</v>
      </c>
    </row>
    <row r="7882" spans="1:15" ht="15" customHeight="1" x14ac:dyDescent="0.2">
      <c r="A7882" s="1" t="str">
        <f t="shared" si="30"/>
        <v>OFVP</v>
      </c>
      <c r="E7882" s="1" t="s">
        <v>352</v>
      </c>
      <c r="G7882" s="38"/>
      <c r="H7882" s="39"/>
      <c r="M7882" s="1">
        <f>IF(ISNUMBER(MATCH(E7882,_xlfn.VSTACK('VLookup Lists'!$E$2:$E$17,'VLookup Lists'!$H$2:$H$38,'VLookup Lists'!$J$2:$J$8),0)),1,0)</f>
        <v>0</v>
      </c>
      <c r="N7882" s="1" t="str">
        <f>IFERROR(IF(VLOOKUP($D7882,'VLookup Lists'!$B$11:$C$29,2,FALSE)="FLIP",1,0),"")</f>
        <v/>
      </c>
      <c r="O7882" s="1" t="b">
        <f>ISNUMBER(MATCH($E7882,'VLookup Lists'!$E$2:$E$17,0))</f>
        <v>0</v>
      </c>
    </row>
    <row r="7883" spans="1:15" ht="15" customHeight="1" x14ac:dyDescent="0.2">
      <c r="A7883" s="1" t="str">
        <f t="shared" si="30"/>
        <v>OFVP</v>
      </c>
      <c r="E7883" s="1" t="s">
        <v>352</v>
      </c>
      <c r="G7883" s="38"/>
      <c r="H7883" s="39"/>
      <c r="M7883" s="1">
        <f>IF(ISNUMBER(MATCH(E7883,_xlfn.VSTACK('VLookup Lists'!$E$2:$E$17,'VLookup Lists'!$H$2:$H$38,'VLookup Lists'!$J$2:$J$8),0)),1,0)</f>
        <v>0</v>
      </c>
      <c r="N7883" s="1" t="str">
        <f>IFERROR(IF(VLOOKUP($D7883,'VLookup Lists'!$B$11:$C$29,2,FALSE)="FLIP",1,0),"")</f>
        <v/>
      </c>
      <c r="O7883" s="1" t="b">
        <f>ISNUMBER(MATCH($E7883,'VLookup Lists'!$E$2:$E$17,0))</f>
        <v>0</v>
      </c>
    </row>
    <row r="7884" spans="1:15" ht="15" customHeight="1" x14ac:dyDescent="0.2">
      <c r="A7884" s="1" t="str">
        <f t="shared" si="30"/>
        <v>OFVP</v>
      </c>
      <c r="E7884" s="1" t="s">
        <v>352</v>
      </c>
      <c r="G7884" s="38"/>
      <c r="H7884" s="39"/>
      <c r="M7884" s="1">
        <f>IF(ISNUMBER(MATCH(E7884,_xlfn.VSTACK('VLookup Lists'!$E$2:$E$17,'VLookup Lists'!$H$2:$H$38,'VLookup Lists'!$J$2:$J$8),0)),1,0)</f>
        <v>0</v>
      </c>
      <c r="N7884" s="1" t="str">
        <f>IFERROR(IF(VLOOKUP($D7884,'VLookup Lists'!$B$11:$C$29,2,FALSE)="FLIP",1,0),"")</f>
        <v/>
      </c>
      <c r="O7884" s="1" t="b">
        <f>ISNUMBER(MATCH($E7884,'VLookup Lists'!$E$2:$E$17,0))</f>
        <v>0</v>
      </c>
    </row>
    <row r="7885" spans="1:15" ht="15" customHeight="1" x14ac:dyDescent="0.2">
      <c r="A7885" s="1" t="str">
        <f t="shared" si="30"/>
        <v>OFVP</v>
      </c>
      <c r="E7885" s="1" t="s">
        <v>352</v>
      </c>
      <c r="G7885" s="38"/>
      <c r="H7885" s="39"/>
      <c r="M7885" s="1">
        <f>IF(ISNUMBER(MATCH(E7885,_xlfn.VSTACK('VLookup Lists'!$E$2:$E$17,'VLookup Lists'!$H$2:$H$38,'VLookup Lists'!$J$2:$J$8),0)),1,0)</f>
        <v>0</v>
      </c>
      <c r="N7885" s="1" t="str">
        <f>IFERROR(IF(VLOOKUP($D7885,'VLookup Lists'!$B$11:$C$29,2,FALSE)="FLIP",1,0),"")</f>
        <v/>
      </c>
      <c r="O7885" s="1" t="b">
        <f>ISNUMBER(MATCH($E7885,'VLookup Lists'!$E$2:$E$17,0))</f>
        <v>0</v>
      </c>
    </row>
    <row r="7886" spans="1:15" ht="15" customHeight="1" x14ac:dyDescent="0.2">
      <c r="A7886" s="1" t="str">
        <f t="shared" si="30"/>
        <v>OFVP</v>
      </c>
      <c r="E7886" s="1" t="s">
        <v>352</v>
      </c>
      <c r="G7886" s="38"/>
      <c r="H7886" s="39"/>
      <c r="M7886" s="1">
        <f>IF(ISNUMBER(MATCH(E7886,_xlfn.VSTACK('VLookup Lists'!$E$2:$E$17,'VLookup Lists'!$H$2:$H$38,'VLookup Lists'!$J$2:$J$8),0)),1,0)</f>
        <v>0</v>
      </c>
      <c r="N7886" s="1" t="str">
        <f>IFERROR(IF(VLOOKUP($D7886,'VLookup Lists'!$B$11:$C$29,2,FALSE)="FLIP",1,0),"")</f>
        <v/>
      </c>
      <c r="O7886" s="1" t="b">
        <f>ISNUMBER(MATCH($E7886,'VLookup Lists'!$E$2:$E$17,0))</f>
        <v>0</v>
      </c>
    </row>
    <row r="7887" spans="1:15" ht="15" customHeight="1" x14ac:dyDescent="0.2">
      <c r="A7887" s="1" t="str">
        <f t="shared" si="30"/>
        <v>OFVP</v>
      </c>
      <c r="E7887" s="1" t="s">
        <v>352</v>
      </c>
      <c r="G7887" s="38"/>
      <c r="H7887" s="39"/>
      <c r="M7887" s="1">
        <f>IF(ISNUMBER(MATCH(E7887,_xlfn.VSTACK('VLookup Lists'!$E$2:$E$17,'VLookup Lists'!$H$2:$H$38,'VLookup Lists'!$J$2:$J$8),0)),1,0)</f>
        <v>0</v>
      </c>
      <c r="N7887" s="1" t="str">
        <f>IFERROR(IF(VLOOKUP($D7887,'VLookup Lists'!$B$11:$C$29,2,FALSE)="FLIP",1,0),"")</f>
        <v/>
      </c>
      <c r="O7887" s="1" t="b">
        <f>ISNUMBER(MATCH($E7887,'VLookup Lists'!$E$2:$E$17,0))</f>
        <v>0</v>
      </c>
    </row>
    <row r="7888" spans="1:15" ht="15" customHeight="1" x14ac:dyDescent="0.2">
      <c r="A7888" s="1" t="str">
        <f t="shared" si="30"/>
        <v>OFVP</v>
      </c>
      <c r="E7888" s="1" t="s">
        <v>352</v>
      </c>
      <c r="G7888" s="38"/>
      <c r="H7888" s="39"/>
      <c r="M7888" s="1">
        <f>IF(ISNUMBER(MATCH(E7888,_xlfn.VSTACK('VLookup Lists'!$E$2:$E$17,'VLookup Lists'!$H$2:$H$38,'VLookup Lists'!$J$2:$J$8),0)),1,0)</f>
        <v>0</v>
      </c>
      <c r="N7888" s="1" t="str">
        <f>IFERROR(IF(VLOOKUP($D7888,'VLookup Lists'!$B$11:$C$29,2,FALSE)="FLIP",1,0),"")</f>
        <v/>
      </c>
      <c r="O7888" s="1" t="b">
        <f>ISNUMBER(MATCH($E7888,'VLookup Lists'!$E$2:$E$17,0))</f>
        <v>0</v>
      </c>
    </row>
    <row r="7889" spans="1:15" ht="15" customHeight="1" x14ac:dyDescent="0.2">
      <c r="A7889" s="1" t="str">
        <f t="shared" si="30"/>
        <v>OFVP</v>
      </c>
      <c r="E7889" s="1" t="s">
        <v>352</v>
      </c>
      <c r="G7889" s="38"/>
      <c r="H7889" s="39"/>
      <c r="M7889" s="1">
        <f>IF(ISNUMBER(MATCH(E7889,_xlfn.VSTACK('VLookup Lists'!$E$2:$E$17,'VLookup Lists'!$H$2:$H$38,'VLookup Lists'!$J$2:$J$8),0)),1,0)</f>
        <v>0</v>
      </c>
      <c r="N7889" s="1" t="str">
        <f>IFERROR(IF(VLOOKUP($D7889,'VLookup Lists'!$B$11:$C$29,2,FALSE)="FLIP",1,0),"")</f>
        <v/>
      </c>
      <c r="O7889" s="1" t="b">
        <f>ISNUMBER(MATCH($E7889,'VLookup Lists'!$E$2:$E$17,0))</f>
        <v>0</v>
      </c>
    </row>
    <row r="7890" spans="1:15" ht="15" customHeight="1" x14ac:dyDescent="0.2">
      <c r="A7890" s="1" t="str">
        <f t="shared" si="30"/>
        <v>OFVP</v>
      </c>
      <c r="E7890" s="1" t="s">
        <v>352</v>
      </c>
      <c r="G7890" s="38"/>
      <c r="H7890" s="39"/>
      <c r="M7890" s="1">
        <f>IF(ISNUMBER(MATCH(E7890,_xlfn.VSTACK('VLookup Lists'!$E$2:$E$17,'VLookup Lists'!$H$2:$H$38,'VLookup Lists'!$J$2:$J$8),0)),1,0)</f>
        <v>0</v>
      </c>
      <c r="N7890" s="1" t="str">
        <f>IFERROR(IF(VLOOKUP($D7890,'VLookup Lists'!$B$11:$C$29,2,FALSE)="FLIP",1,0),"")</f>
        <v/>
      </c>
      <c r="O7890" s="1" t="b">
        <f>ISNUMBER(MATCH($E7890,'VLookup Lists'!$E$2:$E$17,0))</f>
        <v>0</v>
      </c>
    </row>
    <row r="7891" spans="1:15" ht="15" customHeight="1" x14ac:dyDescent="0.2">
      <c r="A7891" s="1" t="str">
        <f t="shared" si="30"/>
        <v>OFVP</v>
      </c>
      <c r="E7891" s="1" t="s">
        <v>352</v>
      </c>
      <c r="G7891" s="38"/>
      <c r="H7891" s="39"/>
      <c r="M7891" s="1">
        <f>IF(ISNUMBER(MATCH(E7891,_xlfn.VSTACK('VLookup Lists'!$E$2:$E$17,'VLookup Lists'!$H$2:$H$38,'VLookup Lists'!$J$2:$J$8),0)),1,0)</f>
        <v>0</v>
      </c>
      <c r="N7891" s="1" t="str">
        <f>IFERROR(IF(VLOOKUP($D7891,'VLookup Lists'!$B$11:$C$29,2,FALSE)="FLIP",1,0),"")</f>
        <v/>
      </c>
      <c r="O7891" s="1" t="b">
        <f>ISNUMBER(MATCH($E7891,'VLookup Lists'!$E$2:$E$17,0))</f>
        <v>0</v>
      </c>
    </row>
    <row r="7892" spans="1:15" ht="15" customHeight="1" x14ac:dyDescent="0.2">
      <c r="A7892" s="1" t="str">
        <f t="shared" si="30"/>
        <v>OFVP</v>
      </c>
      <c r="E7892" s="1" t="s">
        <v>352</v>
      </c>
      <c r="G7892" s="38"/>
      <c r="H7892" s="39"/>
      <c r="M7892" s="1">
        <f>IF(ISNUMBER(MATCH(E7892,_xlfn.VSTACK('VLookup Lists'!$E$2:$E$17,'VLookup Lists'!$H$2:$H$38,'VLookup Lists'!$J$2:$J$8),0)),1,0)</f>
        <v>0</v>
      </c>
      <c r="N7892" s="1" t="str">
        <f>IFERROR(IF(VLOOKUP($D7892,'VLookup Lists'!$B$11:$C$29,2,FALSE)="FLIP",1,0),"")</f>
        <v/>
      </c>
      <c r="O7892" s="1" t="b">
        <f>ISNUMBER(MATCH($E7892,'VLookup Lists'!$E$2:$E$17,0))</f>
        <v>0</v>
      </c>
    </row>
    <row r="7893" spans="1:15" ht="15" customHeight="1" x14ac:dyDescent="0.2">
      <c r="A7893" s="1" t="str">
        <f t="shared" si="30"/>
        <v>OFVP</v>
      </c>
      <c r="E7893" s="1" t="s">
        <v>352</v>
      </c>
      <c r="G7893" s="38"/>
      <c r="H7893" s="39"/>
      <c r="M7893" s="1">
        <f>IF(ISNUMBER(MATCH(E7893,_xlfn.VSTACK('VLookup Lists'!$E$2:$E$17,'VLookup Lists'!$H$2:$H$38,'VLookup Lists'!$J$2:$J$8),0)),1,0)</f>
        <v>0</v>
      </c>
      <c r="N7893" s="1" t="str">
        <f>IFERROR(IF(VLOOKUP($D7893,'VLookup Lists'!$B$11:$C$29,2,FALSE)="FLIP",1,0),"")</f>
        <v/>
      </c>
      <c r="O7893" s="1" t="b">
        <f>ISNUMBER(MATCH($E7893,'VLookup Lists'!$E$2:$E$17,0))</f>
        <v>0</v>
      </c>
    </row>
    <row r="7894" spans="1:15" ht="15" customHeight="1" x14ac:dyDescent="0.2">
      <c r="A7894" s="1" t="str">
        <f t="shared" si="30"/>
        <v>OFVP</v>
      </c>
      <c r="E7894" s="1" t="s">
        <v>352</v>
      </c>
      <c r="G7894" s="38"/>
      <c r="H7894" s="39"/>
      <c r="M7894" s="1">
        <f>IF(ISNUMBER(MATCH(E7894,_xlfn.VSTACK('VLookup Lists'!$E$2:$E$17,'VLookup Lists'!$H$2:$H$38,'VLookup Lists'!$J$2:$J$8),0)),1,0)</f>
        <v>0</v>
      </c>
      <c r="N7894" s="1" t="str">
        <f>IFERROR(IF(VLOOKUP($D7894,'VLookup Lists'!$B$11:$C$29,2,FALSE)="FLIP",1,0),"")</f>
        <v/>
      </c>
      <c r="O7894" s="1" t="b">
        <f>ISNUMBER(MATCH($E7894,'VLookup Lists'!$E$2:$E$17,0))</f>
        <v>0</v>
      </c>
    </row>
    <row r="7895" spans="1:15" ht="15" customHeight="1" x14ac:dyDescent="0.2">
      <c r="A7895" s="1" t="str">
        <f t="shared" si="30"/>
        <v>OFVP</v>
      </c>
      <c r="E7895" s="1" t="s">
        <v>352</v>
      </c>
      <c r="G7895" s="38"/>
      <c r="H7895" s="39"/>
      <c r="M7895" s="1">
        <f>IF(ISNUMBER(MATCH(E7895,_xlfn.VSTACK('VLookup Lists'!$E$2:$E$17,'VLookup Lists'!$H$2:$H$38,'VLookup Lists'!$J$2:$J$8),0)),1,0)</f>
        <v>0</v>
      </c>
      <c r="N7895" s="1" t="str">
        <f>IFERROR(IF(VLOOKUP($D7895,'VLookup Lists'!$B$11:$C$29,2,FALSE)="FLIP",1,0),"")</f>
        <v/>
      </c>
      <c r="O7895" s="1" t="b">
        <f>ISNUMBER(MATCH($E7895,'VLookup Lists'!$E$2:$E$17,0))</f>
        <v>0</v>
      </c>
    </row>
    <row r="7896" spans="1:15" ht="15" customHeight="1" x14ac:dyDescent="0.2">
      <c r="A7896" s="1" t="str">
        <f t="shared" si="30"/>
        <v>OFVP</v>
      </c>
      <c r="E7896" s="1" t="s">
        <v>352</v>
      </c>
      <c r="G7896" s="38"/>
      <c r="H7896" s="39"/>
      <c r="M7896" s="1">
        <f>IF(ISNUMBER(MATCH(E7896,_xlfn.VSTACK('VLookup Lists'!$E$2:$E$17,'VLookup Lists'!$H$2:$H$38,'VLookup Lists'!$J$2:$J$8),0)),1,0)</f>
        <v>0</v>
      </c>
      <c r="N7896" s="1" t="str">
        <f>IFERROR(IF(VLOOKUP($D7896,'VLookup Lists'!$B$11:$C$29,2,FALSE)="FLIP",1,0),"")</f>
        <v/>
      </c>
      <c r="O7896" s="1" t="b">
        <f>ISNUMBER(MATCH($E7896,'VLookup Lists'!$E$2:$E$17,0))</f>
        <v>0</v>
      </c>
    </row>
    <row r="7897" spans="1:15" ht="15" customHeight="1" x14ac:dyDescent="0.2">
      <c r="A7897" s="1" t="str">
        <f t="shared" si="30"/>
        <v>OFVP</v>
      </c>
      <c r="E7897" s="1" t="s">
        <v>352</v>
      </c>
      <c r="G7897" s="38"/>
      <c r="H7897" s="39"/>
      <c r="M7897" s="1">
        <f>IF(ISNUMBER(MATCH(E7897,_xlfn.VSTACK('VLookup Lists'!$E$2:$E$17,'VLookup Lists'!$H$2:$H$38,'VLookup Lists'!$J$2:$J$8),0)),1,0)</f>
        <v>0</v>
      </c>
      <c r="N7897" s="1" t="str">
        <f>IFERROR(IF(VLOOKUP($D7897,'VLookup Lists'!$B$11:$C$29,2,FALSE)="FLIP",1,0),"")</f>
        <v/>
      </c>
      <c r="O7897" s="1" t="b">
        <f>ISNUMBER(MATCH($E7897,'VLookup Lists'!$E$2:$E$17,0))</f>
        <v>0</v>
      </c>
    </row>
    <row r="7898" spans="1:15" ht="15" customHeight="1" x14ac:dyDescent="0.2">
      <c r="A7898" s="1" t="str">
        <f t="shared" si="30"/>
        <v>OFVP</v>
      </c>
      <c r="E7898" s="1" t="s">
        <v>352</v>
      </c>
      <c r="G7898" s="38"/>
      <c r="H7898" s="39"/>
      <c r="M7898" s="1">
        <f>IF(ISNUMBER(MATCH(E7898,_xlfn.VSTACK('VLookup Lists'!$E$2:$E$17,'VLookup Lists'!$H$2:$H$38,'VLookup Lists'!$J$2:$J$8),0)),1,0)</f>
        <v>0</v>
      </c>
      <c r="N7898" s="1" t="str">
        <f>IFERROR(IF(VLOOKUP($D7898,'VLookup Lists'!$B$11:$C$29,2,FALSE)="FLIP",1,0),"")</f>
        <v/>
      </c>
      <c r="O7898" s="1" t="b">
        <f>ISNUMBER(MATCH($E7898,'VLookup Lists'!$E$2:$E$17,0))</f>
        <v>0</v>
      </c>
    </row>
    <row r="7899" spans="1:15" ht="15" customHeight="1" x14ac:dyDescent="0.2">
      <c r="A7899" s="1" t="str">
        <f t="shared" si="30"/>
        <v>OFVP</v>
      </c>
      <c r="E7899" s="1" t="s">
        <v>352</v>
      </c>
      <c r="G7899" s="38"/>
      <c r="H7899" s="39"/>
      <c r="M7899" s="1">
        <f>IF(ISNUMBER(MATCH(E7899,_xlfn.VSTACK('VLookup Lists'!$E$2:$E$17,'VLookup Lists'!$H$2:$H$38,'VLookup Lists'!$J$2:$J$8),0)),1,0)</f>
        <v>0</v>
      </c>
      <c r="N7899" s="1" t="str">
        <f>IFERROR(IF(VLOOKUP($D7899,'VLookup Lists'!$B$11:$C$29,2,FALSE)="FLIP",1,0),"")</f>
        <v/>
      </c>
      <c r="O7899" s="1" t="b">
        <f>ISNUMBER(MATCH($E7899,'VLookup Lists'!$E$2:$E$17,0))</f>
        <v>0</v>
      </c>
    </row>
    <row r="7900" spans="1:15" ht="15" customHeight="1" x14ac:dyDescent="0.2">
      <c r="A7900" s="1" t="str">
        <f t="shared" si="30"/>
        <v>OFVP</v>
      </c>
      <c r="E7900" s="1" t="s">
        <v>352</v>
      </c>
      <c r="G7900" s="38"/>
      <c r="H7900" s="39"/>
      <c r="M7900" s="1">
        <f>IF(ISNUMBER(MATCH(E7900,_xlfn.VSTACK('VLookup Lists'!$E$2:$E$17,'VLookup Lists'!$H$2:$H$38,'VLookup Lists'!$J$2:$J$8),0)),1,0)</f>
        <v>0</v>
      </c>
      <c r="N7900" s="1" t="str">
        <f>IFERROR(IF(VLOOKUP($D7900,'VLookup Lists'!$B$11:$C$29,2,FALSE)="FLIP",1,0),"")</f>
        <v/>
      </c>
      <c r="O7900" s="1" t="b">
        <f>ISNUMBER(MATCH($E7900,'VLookup Lists'!$E$2:$E$17,0))</f>
        <v>0</v>
      </c>
    </row>
    <row r="7901" spans="1:15" ht="15" customHeight="1" x14ac:dyDescent="0.2">
      <c r="A7901" s="1" t="str">
        <f t="shared" si="30"/>
        <v>OFVP</v>
      </c>
      <c r="E7901" s="1" t="s">
        <v>352</v>
      </c>
      <c r="G7901" s="38"/>
      <c r="H7901" s="39"/>
      <c r="M7901" s="1">
        <f>IF(ISNUMBER(MATCH(E7901,_xlfn.VSTACK('VLookup Lists'!$E$2:$E$17,'VLookup Lists'!$H$2:$H$38,'VLookup Lists'!$J$2:$J$8),0)),1,0)</f>
        <v>0</v>
      </c>
      <c r="N7901" s="1" t="str">
        <f>IFERROR(IF(VLOOKUP($D7901,'VLookup Lists'!$B$11:$C$29,2,FALSE)="FLIP",1,0),"")</f>
        <v/>
      </c>
      <c r="O7901" s="1" t="b">
        <f>ISNUMBER(MATCH($E7901,'VLookup Lists'!$E$2:$E$17,0))</f>
        <v>0</v>
      </c>
    </row>
    <row r="7902" spans="1:15" ht="15" customHeight="1" x14ac:dyDescent="0.2">
      <c r="A7902" s="1" t="str">
        <f t="shared" si="30"/>
        <v>OFVP</v>
      </c>
      <c r="E7902" s="1" t="s">
        <v>352</v>
      </c>
      <c r="G7902" s="38"/>
      <c r="H7902" s="39"/>
      <c r="M7902" s="1">
        <f>IF(ISNUMBER(MATCH(E7902,_xlfn.VSTACK('VLookup Lists'!$E$2:$E$17,'VLookup Lists'!$H$2:$H$38,'VLookup Lists'!$J$2:$J$8),0)),1,0)</f>
        <v>0</v>
      </c>
      <c r="N7902" s="1" t="str">
        <f>IFERROR(IF(VLOOKUP($D7902,'VLookup Lists'!$B$11:$C$29,2,FALSE)="FLIP",1,0),"")</f>
        <v/>
      </c>
      <c r="O7902" s="1" t="b">
        <f>ISNUMBER(MATCH($E7902,'VLookup Lists'!$E$2:$E$17,0))</f>
        <v>0</v>
      </c>
    </row>
    <row r="7903" spans="1:15" ht="15" customHeight="1" x14ac:dyDescent="0.2">
      <c r="A7903" s="1" t="str">
        <f t="shared" si="30"/>
        <v>OFVP</v>
      </c>
      <c r="E7903" s="1" t="s">
        <v>352</v>
      </c>
      <c r="G7903" s="38"/>
      <c r="H7903" s="39"/>
      <c r="M7903" s="1">
        <f>IF(ISNUMBER(MATCH(E7903,_xlfn.VSTACK('VLookup Lists'!$E$2:$E$17,'VLookup Lists'!$H$2:$H$38,'VLookup Lists'!$J$2:$J$8),0)),1,0)</f>
        <v>0</v>
      </c>
      <c r="N7903" s="1" t="str">
        <f>IFERROR(IF(VLOOKUP($D7903,'VLookup Lists'!$B$11:$C$29,2,FALSE)="FLIP",1,0),"")</f>
        <v/>
      </c>
      <c r="O7903" s="1" t="b">
        <f>ISNUMBER(MATCH($E7903,'VLookup Lists'!$E$2:$E$17,0))</f>
        <v>0</v>
      </c>
    </row>
    <row r="7904" spans="1:15" ht="15" customHeight="1" x14ac:dyDescent="0.2">
      <c r="A7904" s="1" t="str">
        <f t="shared" si="30"/>
        <v>OFVP</v>
      </c>
      <c r="E7904" s="1" t="s">
        <v>352</v>
      </c>
      <c r="G7904" s="38"/>
      <c r="H7904" s="39"/>
      <c r="M7904" s="1">
        <f>IF(ISNUMBER(MATCH(E7904,_xlfn.VSTACK('VLookup Lists'!$E$2:$E$17,'VLookup Lists'!$H$2:$H$38,'VLookup Lists'!$J$2:$J$8),0)),1,0)</f>
        <v>0</v>
      </c>
      <c r="N7904" s="1" t="str">
        <f>IFERROR(IF(VLOOKUP($D7904,'VLookup Lists'!$B$11:$C$29,2,FALSE)="FLIP",1,0),"")</f>
        <v/>
      </c>
      <c r="O7904" s="1" t="b">
        <f>ISNUMBER(MATCH($E7904,'VLookup Lists'!$E$2:$E$17,0))</f>
        <v>0</v>
      </c>
    </row>
    <row r="7905" spans="1:15" ht="15" customHeight="1" x14ac:dyDescent="0.2">
      <c r="A7905" s="1" t="str">
        <f t="shared" si="30"/>
        <v>OFVP</v>
      </c>
      <c r="E7905" s="1" t="s">
        <v>352</v>
      </c>
      <c r="G7905" s="38"/>
      <c r="H7905" s="39"/>
      <c r="M7905" s="1">
        <f>IF(ISNUMBER(MATCH(E7905,_xlfn.VSTACK('VLookup Lists'!$E$2:$E$17,'VLookup Lists'!$H$2:$H$38,'VLookup Lists'!$J$2:$J$8),0)),1,0)</f>
        <v>0</v>
      </c>
      <c r="N7905" s="1" t="str">
        <f>IFERROR(IF(VLOOKUP($D7905,'VLookup Lists'!$B$11:$C$29,2,FALSE)="FLIP",1,0),"")</f>
        <v/>
      </c>
      <c r="O7905" s="1" t="b">
        <f>ISNUMBER(MATCH($E7905,'VLookup Lists'!$E$2:$E$17,0))</f>
        <v>0</v>
      </c>
    </row>
    <row r="7906" spans="1:15" ht="15" customHeight="1" x14ac:dyDescent="0.2">
      <c r="A7906" s="1" t="str">
        <f t="shared" si="30"/>
        <v>OFVP</v>
      </c>
      <c r="E7906" s="1" t="s">
        <v>352</v>
      </c>
      <c r="G7906" s="38"/>
      <c r="H7906" s="39"/>
      <c r="M7906" s="1">
        <f>IF(ISNUMBER(MATCH(E7906,_xlfn.VSTACK('VLookup Lists'!$E$2:$E$17,'VLookup Lists'!$H$2:$H$38,'VLookup Lists'!$J$2:$J$8),0)),1,0)</f>
        <v>0</v>
      </c>
      <c r="N7906" s="1" t="str">
        <f>IFERROR(IF(VLOOKUP($D7906,'VLookup Lists'!$B$11:$C$29,2,FALSE)="FLIP",1,0),"")</f>
        <v/>
      </c>
      <c r="O7906" s="1" t="b">
        <f>ISNUMBER(MATCH($E7906,'VLookup Lists'!$E$2:$E$17,0))</f>
        <v>0</v>
      </c>
    </row>
    <row r="7907" spans="1:15" ht="15" customHeight="1" x14ac:dyDescent="0.2">
      <c r="A7907" s="1" t="str">
        <f t="shared" ref="A7907:A8161" si="31">IF(ISBLANK(E7907),"","OFVP")</f>
        <v>OFVP</v>
      </c>
      <c r="E7907" s="1" t="s">
        <v>352</v>
      </c>
      <c r="G7907" s="38"/>
      <c r="H7907" s="39"/>
      <c r="M7907" s="1">
        <f>IF(ISNUMBER(MATCH(E7907,_xlfn.VSTACK('VLookup Lists'!$E$2:$E$17,'VLookup Lists'!$H$2:$H$38,'VLookup Lists'!$J$2:$J$8),0)),1,0)</f>
        <v>0</v>
      </c>
      <c r="N7907" s="1" t="str">
        <f>IFERROR(IF(VLOOKUP($D7907,'VLookup Lists'!$B$11:$C$29,2,FALSE)="FLIP",1,0),"")</f>
        <v/>
      </c>
      <c r="O7907" s="1" t="b">
        <f>ISNUMBER(MATCH($E7907,'VLookup Lists'!$E$2:$E$17,0))</f>
        <v>0</v>
      </c>
    </row>
    <row r="7908" spans="1:15" ht="15" customHeight="1" x14ac:dyDescent="0.2">
      <c r="A7908" s="1" t="str">
        <f t="shared" si="31"/>
        <v>OFVP</v>
      </c>
      <c r="E7908" s="1" t="s">
        <v>352</v>
      </c>
      <c r="G7908" s="38"/>
      <c r="H7908" s="39"/>
      <c r="M7908" s="1">
        <f>IF(ISNUMBER(MATCH(E7908,_xlfn.VSTACK('VLookup Lists'!$E$2:$E$17,'VLookup Lists'!$H$2:$H$38,'VLookup Lists'!$J$2:$J$8),0)),1,0)</f>
        <v>0</v>
      </c>
      <c r="N7908" s="1" t="str">
        <f>IFERROR(IF(VLOOKUP($D7908,'VLookup Lists'!$B$11:$C$29,2,FALSE)="FLIP",1,0),"")</f>
        <v/>
      </c>
      <c r="O7908" s="1" t="b">
        <f>ISNUMBER(MATCH($E7908,'VLookup Lists'!$E$2:$E$17,0))</f>
        <v>0</v>
      </c>
    </row>
    <row r="7909" spans="1:15" ht="15" customHeight="1" x14ac:dyDescent="0.2">
      <c r="A7909" s="1" t="str">
        <f t="shared" si="31"/>
        <v>OFVP</v>
      </c>
      <c r="E7909" s="1" t="s">
        <v>352</v>
      </c>
      <c r="G7909" s="38"/>
      <c r="H7909" s="39"/>
      <c r="M7909" s="1">
        <f>IF(ISNUMBER(MATCH(E7909,_xlfn.VSTACK('VLookup Lists'!$E$2:$E$17,'VLookup Lists'!$H$2:$H$38,'VLookup Lists'!$J$2:$J$8),0)),1,0)</f>
        <v>0</v>
      </c>
      <c r="N7909" s="1" t="str">
        <f>IFERROR(IF(VLOOKUP($D7909,'VLookup Lists'!$B$11:$C$29,2,FALSE)="FLIP",1,0),"")</f>
        <v/>
      </c>
      <c r="O7909" s="1" t="b">
        <f>ISNUMBER(MATCH($E7909,'VLookup Lists'!$E$2:$E$17,0))</f>
        <v>0</v>
      </c>
    </row>
    <row r="7910" spans="1:15" ht="15" customHeight="1" x14ac:dyDescent="0.2">
      <c r="A7910" s="1" t="str">
        <f t="shared" si="31"/>
        <v>OFVP</v>
      </c>
      <c r="E7910" s="1" t="s">
        <v>352</v>
      </c>
      <c r="G7910" s="38"/>
      <c r="H7910" s="39"/>
      <c r="M7910" s="1">
        <f>IF(ISNUMBER(MATCH(E7910,_xlfn.VSTACK('VLookup Lists'!$E$2:$E$17,'VLookup Lists'!$H$2:$H$38,'VLookup Lists'!$J$2:$J$8),0)),1,0)</f>
        <v>0</v>
      </c>
      <c r="N7910" s="1" t="str">
        <f>IFERROR(IF(VLOOKUP($D7910,'VLookup Lists'!$B$11:$C$29,2,FALSE)="FLIP",1,0),"")</f>
        <v/>
      </c>
      <c r="O7910" s="1" t="b">
        <f>ISNUMBER(MATCH($E7910,'VLookup Lists'!$E$2:$E$17,0))</f>
        <v>0</v>
      </c>
    </row>
    <row r="7911" spans="1:15" ht="15" customHeight="1" x14ac:dyDescent="0.2">
      <c r="A7911" s="1" t="str">
        <f t="shared" si="31"/>
        <v>OFVP</v>
      </c>
      <c r="E7911" s="1" t="s">
        <v>352</v>
      </c>
      <c r="G7911" s="38"/>
      <c r="H7911" s="39"/>
      <c r="M7911" s="1">
        <f>IF(ISNUMBER(MATCH(E7911,_xlfn.VSTACK('VLookup Lists'!$E$2:$E$17,'VLookup Lists'!$H$2:$H$38,'VLookup Lists'!$J$2:$J$8),0)),1,0)</f>
        <v>0</v>
      </c>
      <c r="N7911" s="1" t="str">
        <f>IFERROR(IF(VLOOKUP($D7911,'VLookup Lists'!$B$11:$C$29,2,FALSE)="FLIP",1,0),"")</f>
        <v/>
      </c>
      <c r="O7911" s="1" t="b">
        <f>ISNUMBER(MATCH($E7911,'VLookup Lists'!$E$2:$E$17,0))</f>
        <v>0</v>
      </c>
    </row>
    <row r="7912" spans="1:15" ht="15" customHeight="1" x14ac:dyDescent="0.2">
      <c r="A7912" s="1" t="str">
        <f t="shared" si="31"/>
        <v>OFVP</v>
      </c>
      <c r="E7912" s="1" t="s">
        <v>352</v>
      </c>
      <c r="G7912" s="38"/>
      <c r="H7912" s="39"/>
      <c r="M7912" s="1">
        <f>IF(ISNUMBER(MATCH(E7912,_xlfn.VSTACK('VLookup Lists'!$E$2:$E$17,'VLookup Lists'!$H$2:$H$38,'VLookup Lists'!$J$2:$J$8),0)),1,0)</f>
        <v>0</v>
      </c>
      <c r="N7912" s="1" t="str">
        <f>IFERROR(IF(VLOOKUP($D7912,'VLookup Lists'!$B$11:$C$29,2,FALSE)="FLIP",1,0),"")</f>
        <v/>
      </c>
      <c r="O7912" s="1" t="b">
        <f>ISNUMBER(MATCH($E7912,'VLookup Lists'!$E$2:$E$17,0))</f>
        <v>0</v>
      </c>
    </row>
    <row r="7913" spans="1:15" ht="15" customHeight="1" x14ac:dyDescent="0.2">
      <c r="A7913" s="1" t="str">
        <f t="shared" si="31"/>
        <v>OFVP</v>
      </c>
      <c r="E7913" s="1" t="s">
        <v>352</v>
      </c>
      <c r="G7913" s="38"/>
      <c r="H7913" s="39"/>
      <c r="M7913" s="1">
        <f>IF(ISNUMBER(MATCH(E7913,_xlfn.VSTACK('VLookup Lists'!$E$2:$E$17,'VLookup Lists'!$H$2:$H$38,'VLookup Lists'!$J$2:$J$8),0)),1,0)</f>
        <v>0</v>
      </c>
      <c r="N7913" s="1" t="str">
        <f>IFERROR(IF(VLOOKUP($D7913,'VLookup Lists'!$B$11:$C$29,2,FALSE)="FLIP",1,0),"")</f>
        <v/>
      </c>
      <c r="O7913" s="1" t="b">
        <f>ISNUMBER(MATCH($E7913,'VLookup Lists'!$E$2:$E$17,0))</f>
        <v>0</v>
      </c>
    </row>
    <row r="7914" spans="1:15" ht="15" customHeight="1" x14ac:dyDescent="0.2">
      <c r="A7914" s="1" t="str">
        <f t="shared" si="31"/>
        <v>OFVP</v>
      </c>
      <c r="E7914" s="1" t="s">
        <v>352</v>
      </c>
      <c r="G7914" s="38"/>
      <c r="H7914" s="39"/>
      <c r="M7914" s="1">
        <f>IF(ISNUMBER(MATCH(E7914,_xlfn.VSTACK('VLookup Lists'!$E$2:$E$17,'VLookup Lists'!$H$2:$H$38,'VLookup Lists'!$J$2:$J$8),0)),1,0)</f>
        <v>0</v>
      </c>
      <c r="N7914" s="1" t="str">
        <f>IFERROR(IF(VLOOKUP($D7914,'VLookup Lists'!$B$11:$C$29,2,FALSE)="FLIP",1,0),"")</f>
        <v/>
      </c>
      <c r="O7914" s="1" t="b">
        <f>ISNUMBER(MATCH($E7914,'VLookup Lists'!$E$2:$E$17,0))</f>
        <v>0</v>
      </c>
    </row>
    <row r="7915" spans="1:15" ht="15" customHeight="1" x14ac:dyDescent="0.2">
      <c r="A7915" s="1" t="str">
        <f t="shared" si="31"/>
        <v>OFVP</v>
      </c>
      <c r="E7915" s="1" t="s">
        <v>352</v>
      </c>
      <c r="G7915" s="38"/>
      <c r="H7915" s="39"/>
      <c r="M7915" s="1">
        <f>IF(ISNUMBER(MATCH(E7915,_xlfn.VSTACK('VLookup Lists'!$E$2:$E$17,'VLookup Lists'!$H$2:$H$38,'VLookup Lists'!$J$2:$J$8),0)),1,0)</f>
        <v>0</v>
      </c>
      <c r="N7915" s="1" t="str">
        <f>IFERROR(IF(VLOOKUP($D7915,'VLookup Lists'!$B$11:$C$29,2,FALSE)="FLIP",1,0),"")</f>
        <v/>
      </c>
      <c r="O7915" s="1" t="b">
        <f>ISNUMBER(MATCH($E7915,'VLookup Lists'!$E$2:$E$17,0))</f>
        <v>0</v>
      </c>
    </row>
    <row r="7916" spans="1:15" ht="15" customHeight="1" x14ac:dyDescent="0.2">
      <c r="A7916" s="1" t="str">
        <f t="shared" si="31"/>
        <v>OFVP</v>
      </c>
      <c r="E7916" s="1" t="s">
        <v>352</v>
      </c>
      <c r="G7916" s="38"/>
      <c r="H7916" s="39"/>
      <c r="M7916" s="1">
        <f>IF(ISNUMBER(MATCH(E7916,_xlfn.VSTACK('VLookup Lists'!$E$2:$E$17,'VLookup Lists'!$H$2:$H$38,'VLookup Lists'!$J$2:$J$8),0)),1,0)</f>
        <v>0</v>
      </c>
      <c r="N7916" s="1" t="str">
        <f>IFERROR(IF(VLOOKUP($D7916,'VLookup Lists'!$B$11:$C$29,2,FALSE)="FLIP",1,0),"")</f>
        <v/>
      </c>
      <c r="O7916" s="1" t="b">
        <f>ISNUMBER(MATCH($E7916,'VLookup Lists'!$E$2:$E$17,0))</f>
        <v>0</v>
      </c>
    </row>
    <row r="7917" spans="1:15" ht="15" customHeight="1" x14ac:dyDescent="0.2">
      <c r="A7917" s="1" t="str">
        <f t="shared" si="31"/>
        <v>OFVP</v>
      </c>
      <c r="E7917" s="1" t="s">
        <v>352</v>
      </c>
      <c r="G7917" s="38"/>
      <c r="H7917" s="39"/>
      <c r="M7917" s="1">
        <f>IF(ISNUMBER(MATCH(E7917,_xlfn.VSTACK('VLookup Lists'!$E$2:$E$17,'VLookup Lists'!$H$2:$H$38,'VLookup Lists'!$J$2:$J$8),0)),1,0)</f>
        <v>0</v>
      </c>
      <c r="N7917" s="1" t="str">
        <f>IFERROR(IF(VLOOKUP($D7917,'VLookup Lists'!$B$11:$C$29,2,FALSE)="FLIP",1,0),"")</f>
        <v/>
      </c>
      <c r="O7917" s="1" t="b">
        <f>ISNUMBER(MATCH($E7917,'VLookup Lists'!$E$2:$E$17,0))</f>
        <v>0</v>
      </c>
    </row>
    <row r="7918" spans="1:15" ht="15" customHeight="1" x14ac:dyDescent="0.2">
      <c r="A7918" s="1" t="str">
        <f t="shared" si="31"/>
        <v>OFVP</v>
      </c>
      <c r="E7918" s="1" t="s">
        <v>352</v>
      </c>
      <c r="G7918" s="38"/>
      <c r="H7918" s="39"/>
      <c r="M7918" s="1">
        <f>IF(ISNUMBER(MATCH(E7918,_xlfn.VSTACK('VLookup Lists'!$E$2:$E$17,'VLookup Lists'!$H$2:$H$38,'VLookup Lists'!$J$2:$J$8),0)),1,0)</f>
        <v>0</v>
      </c>
      <c r="N7918" s="1" t="str">
        <f>IFERROR(IF(VLOOKUP($D7918,'VLookup Lists'!$B$11:$C$29,2,FALSE)="FLIP",1,0),"")</f>
        <v/>
      </c>
      <c r="O7918" s="1" t="b">
        <f>ISNUMBER(MATCH($E7918,'VLookup Lists'!$E$2:$E$17,0))</f>
        <v>0</v>
      </c>
    </row>
    <row r="7919" spans="1:15" ht="15" customHeight="1" x14ac:dyDescent="0.2">
      <c r="A7919" s="1" t="str">
        <f t="shared" si="31"/>
        <v>OFVP</v>
      </c>
      <c r="E7919" s="1" t="s">
        <v>352</v>
      </c>
      <c r="G7919" s="38"/>
      <c r="H7919" s="39"/>
      <c r="M7919" s="1">
        <f>IF(ISNUMBER(MATCH(E7919,_xlfn.VSTACK('VLookup Lists'!$E$2:$E$17,'VLookup Lists'!$H$2:$H$38,'VLookup Lists'!$J$2:$J$8),0)),1,0)</f>
        <v>0</v>
      </c>
      <c r="N7919" s="1" t="str">
        <f>IFERROR(IF(VLOOKUP($D7919,'VLookup Lists'!$B$11:$C$29,2,FALSE)="FLIP",1,0),"")</f>
        <v/>
      </c>
      <c r="O7919" s="1" t="b">
        <f>ISNUMBER(MATCH($E7919,'VLookup Lists'!$E$2:$E$17,0))</f>
        <v>0</v>
      </c>
    </row>
    <row r="7920" spans="1:15" ht="15" customHeight="1" x14ac:dyDescent="0.2">
      <c r="A7920" s="1" t="str">
        <f t="shared" si="31"/>
        <v>OFVP</v>
      </c>
      <c r="E7920" s="1" t="s">
        <v>352</v>
      </c>
      <c r="G7920" s="38"/>
      <c r="H7920" s="39"/>
      <c r="M7920" s="1">
        <f>IF(ISNUMBER(MATCH(E7920,_xlfn.VSTACK('VLookup Lists'!$E$2:$E$17,'VLookup Lists'!$H$2:$H$38,'VLookup Lists'!$J$2:$J$8),0)),1,0)</f>
        <v>0</v>
      </c>
      <c r="N7920" s="1" t="str">
        <f>IFERROR(IF(VLOOKUP($D7920,'VLookup Lists'!$B$11:$C$29,2,FALSE)="FLIP",1,0),"")</f>
        <v/>
      </c>
      <c r="O7920" s="1" t="b">
        <f>ISNUMBER(MATCH($E7920,'VLookup Lists'!$E$2:$E$17,0))</f>
        <v>0</v>
      </c>
    </row>
    <row r="7921" spans="1:15" ht="15" customHeight="1" x14ac:dyDescent="0.2">
      <c r="A7921" s="1" t="str">
        <f t="shared" si="31"/>
        <v>OFVP</v>
      </c>
      <c r="E7921" s="1" t="s">
        <v>352</v>
      </c>
      <c r="G7921" s="38"/>
      <c r="H7921" s="39"/>
      <c r="M7921" s="1">
        <f>IF(ISNUMBER(MATCH(E7921,_xlfn.VSTACK('VLookup Lists'!$E$2:$E$17,'VLookup Lists'!$H$2:$H$38,'VLookup Lists'!$J$2:$J$8),0)),1,0)</f>
        <v>0</v>
      </c>
      <c r="N7921" s="1" t="str">
        <f>IFERROR(IF(VLOOKUP($D7921,'VLookup Lists'!$B$11:$C$29,2,FALSE)="FLIP",1,0),"")</f>
        <v/>
      </c>
      <c r="O7921" s="1" t="b">
        <f>ISNUMBER(MATCH($E7921,'VLookup Lists'!$E$2:$E$17,0))</f>
        <v>0</v>
      </c>
    </row>
    <row r="7922" spans="1:15" ht="15" customHeight="1" x14ac:dyDescent="0.2">
      <c r="A7922" s="1" t="str">
        <f t="shared" si="31"/>
        <v>OFVP</v>
      </c>
      <c r="E7922" s="1" t="s">
        <v>352</v>
      </c>
      <c r="G7922" s="38"/>
      <c r="H7922" s="39"/>
      <c r="M7922" s="1">
        <f>IF(ISNUMBER(MATCH(E7922,_xlfn.VSTACK('VLookup Lists'!$E$2:$E$17,'VLookup Lists'!$H$2:$H$38,'VLookup Lists'!$J$2:$J$8),0)),1,0)</f>
        <v>0</v>
      </c>
      <c r="N7922" s="1" t="str">
        <f>IFERROR(IF(VLOOKUP($D7922,'VLookup Lists'!$B$11:$C$29,2,FALSE)="FLIP",1,0),"")</f>
        <v/>
      </c>
      <c r="O7922" s="1" t="b">
        <f>ISNUMBER(MATCH($E7922,'VLookup Lists'!$E$2:$E$17,0))</f>
        <v>0</v>
      </c>
    </row>
    <row r="7923" spans="1:15" ht="15" customHeight="1" x14ac:dyDescent="0.2">
      <c r="A7923" s="1" t="str">
        <f t="shared" si="31"/>
        <v>OFVP</v>
      </c>
      <c r="E7923" s="1" t="s">
        <v>352</v>
      </c>
      <c r="G7923" s="38"/>
      <c r="H7923" s="39"/>
      <c r="M7923" s="1">
        <f>IF(ISNUMBER(MATCH(E7923,_xlfn.VSTACK('VLookup Lists'!$E$2:$E$17,'VLookup Lists'!$H$2:$H$38,'VLookup Lists'!$J$2:$J$8),0)),1,0)</f>
        <v>0</v>
      </c>
      <c r="N7923" s="1" t="str">
        <f>IFERROR(IF(VLOOKUP($D7923,'VLookup Lists'!$B$11:$C$29,2,FALSE)="FLIP",1,0),"")</f>
        <v/>
      </c>
      <c r="O7923" s="1" t="b">
        <f>ISNUMBER(MATCH($E7923,'VLookup Lists'!$E$2:$E$17,0))</f>
        <v>0</v>
      </c>
    </row>
    <row r="7924" spans="1:15" ht="15" customHeight="1" x14ac:dyDescent="0.2">
      <c r="A7924" s="1" t="str">
        <f t="shared" si="31"/>
        <v>OFVP</v>
      </c>
      <c r="E7924" s="1" t="s">
        <v>352</v>
      </c>
      <c r="G7924" s="38"/>
      <c r="H7924" s="39"/>
      <c r="M7924" s="1">
        <f>IF(ISNUMBER(MATCH(E7924,_xlfn.VSTACK('VLookup Lists'!$E$2:$E$17,'VLookup Lists'!$H$2:$H$38,'VLookup Lists'!$J$2:$J$8),0)),1,0)</f>
        <v>0</v>
      </c>
      <c r="N7924" s="1" t="str">
        <f>IFERROR(IF(VLOOKUP($D7924,'VLookup Lists'!$B$11:$C$29,2,FALSE)="FLIP",1,0),"")</f>
        <v/>
      </c>
      <c r="O7924" s="1" t="b">
        <f>ISNUMBER(MATCH($E7924,'VLookup Lists'!$E$2:$E$17,0))</f>
        <v>0</v>
      </c>
    </row>
    <row r="7925" spans="1:15" ht="15" customHeight="1" x14ac:dyDescent="0.2">
      <c r="A7925" s="1" t="str">
        <f t="shared" si="31"/>
        <v>OFVP</v>
      </c>
      <c r="E7925" s="1" t="s">
        <v>352</v>
      </c>
      <c r="G7925" s="38"/>
      <c r="H7925" s="39"/>
      <c r="M7925" s="1">
        <f>IF(ISNUMBER(MATCH(E7925,_xlfn.VSTACK('VLookup Lists'!$E$2:$E$17,'VLookup Lists'!$H$2:$H$38,'VLookup Lists'!$J$2:$J$8),0)),1,0)</f>
        <v>0</v>
      </c>
      <c r="N7925" s="1" t="str">
        <f>IFERROR(IF(VLOOKUP($D7925,'VLookup Lists'!$B$11:$C$29,2,FALSE)="FLIP",1,0),"")</f>
        <v/>
      </c>
      <c r="O7925" s="1" t="b">
        <f>ISNUMBER(MATCH($E7925,'VLookup Lists'!$E$2:$E$17,0))</f>
        <v>0</v>
      </c>
    </row>
    <row r="7926" spans="1:15" ht="15" customHeight="1" x14ac:dyDescent="0.2">
      <c r="A7926" s="1" t="str">
        <f t="shared" si="31"/>
        <v>OFVP</v>
      </c>
      <c r="E7926" s="1" t="s">
        <v>352</v>
      </c>
      <c r="G7926" s="38"/>
      <c r="H7926" s="39"/>
      <c r="M7926" s="1">
        <f>IF(ISNUMBER(MATCH(E7926,_xlfn.VSTACK('VLookup Lists'!$E$2:$E$17,'VLookup Lists'!$H$2:$H$38,'VLookup Lists'!$J$2:$J$8),0)),1,0)</f>
        <v>0</v>
      </c>
      <c r="N7926" s="1" t="str">
        <f>IFERROR(IF(VLOOKUP($D7926,'VLookup Lists'!$B$11:$C$29,2,FALSE)="FLIP",1,0),"")</f>
        <v/>
      </c>
      <c r="O7926" s="1" t="b">
        <f>ISNUMBER(MATCH($E7926,'VLookup Lists'!$E$2:$E$17,0))</f>
        <v>0</v>
      </c>
    </row>
    <row r="7927" spans="1:15" ht="15" customHeight="1" x14ac:dyDescent="0.2">
      <c r="A7927" s="1" t="str">
        <f t="shared" si="31"/>
        <v>OFVP</v>
      </c>
      <c r="E7927" s="1" t="s">
        <v>352</v>
      </c>
      <c r="G7927" s="38"/>
      <c r="H7927" s="39"/>
      <c r="M7927" s="1">
        <f>IF(ISNUMBER(MATCH(E7927,_xlfn.VSTACK('VLookup Lists'!$E$2:$E$17,'VLookup Lists'!$H$2:$H$38,'VLookup Lists'!$J$2:$J$8),0)),1,0)</f>
        <v>0</v>
      </c>
      <c r="N7927" s="1" t="str">
        <f>IFERROR(IF(VLOOKUP($D7927,'VLookup Lists'!$B$11:$C$29,2,FALSE)="FLIP",1,0),"")</f>
        <v/>
      </c>
      <c r="O7927" s="1" t="b">
        <f>ISNUMBER(MATCH($E7927,'VLookup Lists'!$E$2:$E$17,0))</f>
        <v>0</v>
      </c>
    </row>
    <row r="7928" spans="1:15" ht="15" customHeight="1" x14ac:dyDescent="0.2">
      <c r="A7928" s="1" t="str">
        <f t="shared" si="31"/>
        <v>OFVP</v>
      </c>
      <c r="E7928" s="1" t="s">
        <v>352</v>
      </c>
      <c r="G7928" s="38"/>
      <c r="H7928" s="39"/>
      <c r="M7928" s="1">
        <f>IF(ISNUMBER(MATCH(E7928,_xlfn.VSTACK('VLookup Lists'!$E$2:$E$17,'VLookup Lists'!$H$2:$H$38,'VLookup Lists'!$J$2:$J$8),0)),1,0)</f>
        <v>0</v>
      </c>
      <c r="N7928" s="1" t="str">
        <f>IFERROR(IF(VLOOKUP($D7928,'VLookup Lists'!$B$11:$C$29,2,FALSE)="FLIP",1,0),"")</f>
        <v/>
      </c>
      <c r="O7928" s="1" t="b">
        <f>ISNUMBER(MATCH($E7928,'VLookup Lists'!$E$2:$E$17,0))</f>
        <v>0</v>
      </c>
    </row>
    <row r="7929" spans="1:15" ht="15" customHeight="1" x14ac:dyDescent="0.2">
      <c r="A7929" s="1" t="str">
        <f t="shared" si="31"/>
        <v>OFVP</v>
      </c>
      <c r="E7929" s="1" t="s">
        <v>352</v>
      </c>
      <c r="G7929" s="38"/>
      <c r="H7929" s="39"/>
      <c r="M7929" s="1">
        <f>IF(ISNUMBER(MATCH(E7929,_xlfn.VSTACK('VLookup Lists'!$E$2:$E$17,'VLookup Lists'!$H$2:$H$38,'VLookup Lists'!$J$2:$J$8),0)),1,0)</f>
        <v>0</v>
      </c>
      <c r="N7929" s="1" t="str">
        <f>IFERROR(IF(VLOOKUP($D7929,'VLookup Lists'!$B$11:$C$29,2,FALSE)="FLIP",1,0),"")</f>
        <v/>
      </c>
      <c r="O7929" s="1" t="b">
        <f>ISNUMBER(MATCH($E7929,'VLookup Lists'!$E$2:$E$17,0))</f>
        <v>0</v>
      </c>
    </row>
    <row r="7930" spans="1:15" ht="15" customHeight="1" x14ac:dyDescent="0.2">
      <c r="A7930" s="1" t="str">
        <f t="shared" si="31"/>
        <v>OFVP</v>
      </c>
      <c r="E7930" s="1" t="s">
        <v>352</v>
      </c>
      <c r="G7930" s="38"/>
      <c r="H7930" s="39"/>
      <c r="M7930" s="1">
        <f>IF(ISNUMBER(MATCH(E7930,_xlfn.VSTACK('VLookup Lists'!$E$2:$E$17,'VLookup Lists'!$H$2:$H$38,'VLookup Lists'!$J$2:$J$8),0)),1,0)</f>
        <v>0</v>
      </c>
      <c r="N7930" s="1" t="str">
        <f>IFERROR(IF(VLOOKUP($D7930,'VLookup Lists'!$B$11:$C$29,2,FALSE)="FLIP",1,0),"")</f>
        <v/>
      </c>
      <c r="O7930" s="1" t="b">
        <f>ISNUMBER(MATCH($E7930,'VLookup Lists'!$E$2:$E$17,0))</f>
        <v>0</v>
      </c>
    </row>
    <row r="7931" spans="1:15" ht="15" customHeight="1" x14ac:dyDescent="0.2">
      <c r="A7931" s="1" t="str">
        <f t="shared" si="31"/>
        <v>OFVP</v>
      </c>
      <c r="E7931" s="1" t="s">
        <v>352</v>
      </c>
      <c r="G7931" s="38"/>
      <c r="H7931" s="39"/>
      <c r="M7931" s="1">
        <f>IF(ISNUMBER(MATCH(E7931,_xlfn.VSTACK('VLookup Lists'!$E$2:$E$17,'VLookup Lists'!$H$2:$H$38,'VLookup Lists'!$J$2:$J$8),0)),1,0)</f>
        <v>0</v>
      </c>
      <c r="N7931" s="1" t="str">
        <f>IFERROR(IF(VLOOKUP($D7931,'VLookup Lists'!$B$11:$C$29,2,FALSE)="FLIP",1,0),"")</f>
        <v/>
      </c>
      <c r="O7931" s="1" t="b">
        <f>ISNUMBER(MATCH($E7931,'VLookup Lists'!$E$2:$E$17,0))</f>
        <v>0</v>
      </c>
    </row>
    <row r="7932" spans="1:15" ht="15" customHeight="1" x14ac:dyDescent="0.2">
      <c r="A7932" s="1" t="str">
        <f t="shared" si="31"/>
        <v>OFVP</v>
      </c>
      <c r="E7932" s="1" t="s">
        <v>352</v>
      </c>
      <c r="G7932" s="38"/>
      <c r="H7932" s="39"/>
      <c r="M7932" s="1">
        <f>IF(ISNUMBER(MATCH(E7932,_xlfn.VSTACK('VLookup Lists'!$E$2:$E$17,'VLookup Lists'!$H$2:$H$38,'VLookup Lists'!$J$2:$J$8),0)),1,0)</f>
        <v>0</v>
      </c>
      <c r="N7932" s="1" t="str">
        <f>IFERROR(IF(VLOOKUP($D7932,'VLookup Lists'!$B$11:$C$29,2,FALSE)="FLIP",1,0),"")</f>
        <v/>
      </c>
      <c r="O7932" s="1" t="b">
        <f>ISNUMBER(MATCH($E7932,'VLookup Lists'!$E$2:$E$17,0))</f>
        <v>0</v>
      </c>
    </row>
    <row r="7933" spans="1:15" ht="15" customHeight="1" x14ac:dyDescent="0.2">
      <c r="A7933" s="1" t="str">
        <f t="shared" si="31"/>
        <v>OFVP</v>
      </c>
      <c r="E7933" s="1" t="s">
        <v>352</v>
      </c>
      <c r="G7933" s="38"/>
      <c r="H7933" s="39"/>
      <c r="M7933" s="1">
        <f>IF(ISNUMBER(MATCH(E7933,_xlfn.VSTACK('VLookup Lists'!$E$2:$E$17,'VLookup Lists'!$H$2:$H$38,'VLookup Lists'!$J$2:$J$8),0)),1,0)</f>
        <v>0</v>
      </c>
      <c r="N7933" s="1" t="str">
        <f>IFERROR(IF(VLOOKUP($D7933,'VLookup Lists'!$B$11:$C$29,2,FALSE)="FLIP",1,0),"")</f>
        <v/>
      </c>
      <c r="O7933" s="1" t="b">
        <f>ISNUMBER(MATCH($E7933,'VLookup Lists'!$E$2:$E$17,0))</f>
        <v>0</v>
      </c>
    </row>
    <row r="7934" spans="1:15" ht="15" customHeight="1" x14ac:dyDescent="0.2">
      <c r="A7934" s="1" t="str">
        <f t="shared" si="31"/>
        <v>OFVP</v>
      </c>
      <c r="E7934" s="1" t="s">
        <v>352</v>
      </c>
      <c r="G7934" s="38"/>
      <c r="H7934" s="39"/>
      <c r="M7934" s="1">
        <f>IF(ISNUMBER(MATCH(E7934,_xlfn.VSTACK('VLookup Lists'!$E$2:$E$17,'VLookup Lists'!$H$2:$H$38,'VLookup Lists'!$J$2:$J$8),0)),1,0)</f>
        <v>0</v>
      </c>
      <c r="N7934" s="1" t="str">
        <f>IFERROR(IF(VLOOKUP($D7934,'VLookup Lists'!$B$11:$C$29,2,FALSE)="FLIP",1,0),"")</f>
        <v/>
      </c>
      <c r="O7934" s="1" t="b">
        <f>ISNUMBER(MATCH($E7934,'VLookup Lists'!$E$2:$E$17,0))</f>
        <v>0</v>
      </c>
    </row>
    <row r="7935" spans="1:15" ht="15" customHeight="1" x14ac:dyDescent="0.2">
      <c r="A7935" s="1" t="str">
        <f t="shared" si="31"/>
        <v>OFVP</v>
      </c>
      <c r="E7935" s="1" t="s">
        <v>352</v>
      </c>
      <c r="G7935" s="38"/>
      <c r="H7935" s="39"/>
      <c r="M7935" s="1">
        <f>IF(ISNUMBER(MATCH(E7935,_xlfn.VSTACK('VLookup Lists'!$E$2:$E$17,'VLookup Lists'!$H$2:$H$38,'VLookup Lists'!$J$2:$J$8),0)),1,0)</f>
        <v>0</v>
      </c>
      <c r="N7935" s="1" t="str">
        <f>IFERROR(IF(VLOOKUP($D7935,'VLookup Lists'!$B$11:$C$29,2,FALSE)="FLIP",1,0),"")</f>
        <v/>
      </c>
      <c r="O7935" s="1" t="b">
        <f>ISNUMBER(MATCH($E7935,'VLookup Lists'!$E$2:$E$17,0))</f>
        <v>0</v>
      </c>
    </row>
    <row r="7936" spans="1:15" ht="15" customHeight="1" x14ac:dyDescent="0.2">
      <c r="A7936" s="1" t="str">
        <f t="shared" si="31"/>
        <v>OFVP</v>
      </c>
      <c r="E7936" s="1" t="s">
        <v>352</v>
      </c>
      <c r="G7936" s="38"/>
      <c r="H7936" s="39"/>
      <c r="M7936" s="1">
        <f>IF(ISNUMBER(MATCH(E7936,_xlfn.VSTACK('VLookup Lists'!$E$2:$E$17,'VLookup Lists'!$H$2:$H$38,'VLookup Lists'!$J$2:$J$8),0)),1,0)</f>
        <v>0</v>
      </c>
      <c r="N7936" s="1" t="str">
        <f>IFERROR(IF(VLOOKUP($D7936,'VLookup Lists'!$B$11:$C$29,2,FALSE)="FLIP",1,0),"")</f>
        <v/>
      </c>
      <c r="O7936" s="1" t="b">
        <f>ISNUMBER(MATCH($E7936,'VLookup Lists'!$E$2:$E$17,0))</f>
        <v>0</v>
      </c>
    </row>
    <row r="7937" spans="1:15" ht="15" customHeight="1" x14ac:dyDescent="0.2">
      <c r="A7937" s="1" t="str">
        <f t="shared" si="31"/>
        <v>OFVP</v>
      </c>
      <c r="E7937" s="1" t="s">
        <v>352</v>
      </c>
      <c r="G7937" s="38"/>
      <c r="H7937" s="39"/>
      <c r="M7937" s="1">
        <f>IF(ISNUMBER(MATCH(E7937,_xlfn.VSTACK('VLookup Lists'!$E$2:$E$17,'VLookup Lists'!$H$2:$H$38,'VLookup Lists'!$J$2:$J$8),0)),1,0)</f>
        <v>0</v>
      </c>
      <c r="N7937" s="1" t="str">
        <f>IFERROR(IF(VLOOKUP($D7937,'VLookup Lists'!$B$11:$C$29,2,FALSE)="FLIP",1,0),"")</f>
        <v/>
      </c>
      <c r="O7937" s="1" t="b">
        <f>ISNUMBER(MATCH($E7937,'VLookup Lists'!$E$2:$E$17,0))</f>
        <v>0</v>
      </c>
    </row>
    <row r="7938" spans="1:15" ht="15" customHeight="1" x14ac:dyDescent="0.2">
      <c r="A7938" s="1" t="str">
        <f t="shared" si="31"/>
        <v>OFVP</v>
      </c>
      <c r="E7938" s="1" t="s">
        <v>352</v>
      </c>
      <c r="G7938" s="38"/>
      <c r="H7938" s="39"/>
      <c r="M7938" s="1">
        <f>IF(ISNUMBER(MATCH(E7938,_xlfn.VSTACK('VLookup Lists'!$E$2:$E$17,'VLookup Lists'!$H$2:$H$38,'VLookup Lists'!$J$2:$J$8),0)),1,0)</f>
        <v>0</v>
      </c>
      <c r="N7938" s="1" t="str">
        <f>IFERROR(IF(VLOOKUP($D7938,'VLookup Lists'!$B$11:$C$29,2,FALSE)="FLIP",1,0),"")</f>
        <v/>
      </c>
      <c r="O7938" s="1" t="b">
        <f>ISNUMBER(MATCH($E7938,'VLookup Lists'!$E$2:$E$17,0))</f>
        <v>0</v>
      </c>
    </row>
    <row r="7939" spans="1:15" ht="15" customHeight="1" x14ac:dyDescent="0.2">
      <c r="A7939" s="1" t="str">
        <f t="shared" si="31"/>
        <v>OFVP</v>
      </c>
      <c r="E7939" s="1" t="s">
        <v>352</v>
      </c>
      <c r="G7939" s="38"/>
      <c r="H7939" s="39"/>
      <c r="M7939" s="1">
        <f>IF(ISNUMBER(MATCH(E7939,_xlfn.VSTACK('VLookup Lists'!$E$2:$E$17,'VLookup Lists'!$H$2:$H$38,'VLookup Lists'!$J$2:$J$8),0)),1,0)</f>
        <v>0</v>
      </c>
      <c r="N7939" s="1" t="str">
        <f>IFERROR(IF(VLOOKUP($D7939,'VLookup Lists'!$B$11:$C$29,2,FALSE)="FLIP",1,0),"")</f>
        <v/>
      </c>
      <c r="O7939" s="1" t="b">
        <f>ISNUMBER(MATCH($E7939,'VLookup Lists'!$E$2:$E$17,0))</f>
        <v>0</v>
      </c>
    </row>
    <row r="7940" spans="1:15" ht="15" customHeight="1" x14ac:dyDescent="0.2">
      <c r="A7940" s="1" t="str">
        <f t="shared" si="31"/>
        <v>OFVP</v>
      </c>
      <c r="E7940" s="1" t="s">
        <v>352</v>
      </c>
      <c r="G7940" s="38"/>
      <c r="H7940" s="39"/>
      <c r="M7940" s="1">
        <f>IF(ISNUMBER(MATCH(E7940,_xlfn.VSTACK('VLookup Lists'!$E$2:$E$17,'VLookup Lists'!$H$2:$H$38,'VLookup Lists'!$J$2:$J$8),0)),1,0)</f>
        <v>0</v>
      </c>
      <c r="N7940" s="1" t="str">
        <f>IFERROR(IF(VLOOKUP($D7940,'VLookup Lists'!$B$11:$C$29,2,FALSE)="FLIP",1,0),"")</f>
        <v/>
      </c>
      <c r="O7940" s="1" t="b">
        <f>ISNUMBER(MATCH($E7940,'VLookup Lists'!$E$2:$E$17,0))</f>
        <v>0</v>
      </c>
    </row>
    <row r="7941" spans="1:15" ht="15" customHeight="1" x14ac:dyDescent="0.2">
      <c r="A7941" s="1" t="str">
        <f t="shared" si="31"/>
        <v>OFVP</v>
      </c>
      <c r="E7941" s="1" t="s">
        <v>352</v>
      </c>
      <c r="G7941" s="38"/>
      <c r="H7941" s="39"/>
      <c r="M7941" s="1">
        <f>IF(ISNUMBER(MATCH(E7941,_xlfn.VSTACK('VLookup Lists'!$E$2:$E$17,'VLookup Lists'!$H$2:$H$38,'VLookup Lists'!$J$2:$J$8),0)),1,0)</f>
        <v>0</v>
      </c>
      <c r="N7941" s="1" t="str">
        <f>IFERROR(IF(VLOOKUP($D7941,'VLookup Lists'!$B$11:$C$29,2,FALSE)="FLIP",1,0),"")</f>
        <v/>
      </c>
      <c r="O7941" s="1" t="b">
        <f>ISNUMBER(MATCH($E7941,'VLookup Lists'!$E$2:$E$17,0))</f>
        <v>0</v>
      </c>
    </row>
    <row r="7942" spans="1:15" ht="15" customHeight="1" x14ac:dyDescent="0.2">
      <c r="A7942" s="1" t="str">
        <f t="shared" si="31"/>
        <v>OFVP</v>
      </c>
      <c r="E7942" s="1" t="s">
        <v>352</v>
      </c>
      <c r="G7942" s="38"/>
      <c r="H7942" s="39"/>
      <c r="M7942" s="1">
        <f>IF(ISNUMBER(MATCH(E7942,_xlfn.VSTACK('VLookup Lists'!$E$2:$E$17,'VLookup Lists'!$H$2:$H$38,'VLookup Lists'!$J$2:$J$8),0)),1,0)</f>
        <v>0</v>
      </c>
      <c r="N7942" s="1" t="str">
        <f>IFERROR(IF(VLOOKUP($D7942,'VLookup Lists'!$B$11:$C$29,2,FALSE)="FLIP",1,0),"")</f>
        <v/>
      </c>
      <c r="O7942" s="1" t="b">
        <f>ISNUMBER(MATCH($E7942,'VLookup Lists'!$E$2:$E$17,0))</f>
        <v>0</v>
      </c>
    </row>
    <row r="7943" spans="1:15" ht="15" customHeight="1" x14ac:dyDescent="0.2">
      <c r="A7943" s="1" t="str">
        <f t="shared" si="31"/>
        <v>OFVP</v>
      </c>
      <c r="E7943" s="1" t="s">
        <v>352</v>
      </c>
      <c r="G7943" s="38"/>
      <c r="H7943" s="39"/>
      <c r="M7943" s="1">
        <f>IF(ISNUMBER(MATCH(E7943,_xlfn.VSTACK('VLookup Lists'!$E$2:$E$17,'VLookup Lists'!$H$2:$H$38,'VLookup Lists'!$J$2:$J$8),0)),1,0)</f>
        <v>0</v>
      </c>
      <c r="N7943" s="1" t="str">
        <f>IFERROR(IF(VLOOKUP($D7943,'VLookup Lists'!$B$11:$C$29,2,FALSE)="FLIP",1,0),"")</f>
        <v/>
      </c>
      <c r="O7943" s="1" t="b">
        <f>ISNUMBER(MATCH($E7943,'VLookup Lists'!$E$2:$E$17,0))</f>
        <v>0</v>
      </c>
    </row>
    <row r="7944" spans="1:15" ht="15" customHeight="1" x14ac:dyDescent="0.2">
      <c r="A7944" s="1" t="str">
        <f t="shared" si="31"/>
        <v>OFVP</v>
      </c>
      <c r="E7944" s="1" t="s">
        <v>352</v>
      </c>
      <c r="G7944" s="38"/>
      <c r="H7944" s="39"/>
      <c r="M7944" s="1">
        <f>IF(ISNUMBER(MATCH(E7944,_xlfn.VSTACK('VLookup Lists'!$E$2:$E$17,'VLookup Lists'!$H$2:$H$38,'VLookup Lists'!$J$2:$J$8),0)),1,0)</f>
        <v>0</v>
      </c>
      <c r="N7944" s="1" t="str">
        <f>IFERROR(IF(VLOOKUP($D7944,'VLookup Lists'!$B$11:$C$29,2,FALSE)="FLIP",1,0),"")</f>
        <v/>
      </c>
      <c r="O7944" s="1" t="b">
        <f>ISNUMBER(MATCH($E7944,'VLookup Lists'!$E$2:$E$17,0))</f>
        <v>0</v>
      </c>
    </row>
    <row r="7945" spans="1:15" ht="15" customHeight="1" x14ac:dyDescent="0.2">
      <c r="A7945" s="1" t="str">
        <f t="shared" si="31"/>
        <v>OFVP</v>
      </c>
      <c r="E7945" s="1" t="s">
        <v>352</v>
      </c>
      <c r="G7945" s="38"/>
      <c r="H7945" s="39"/>
      <c r="M7945" s="1">
        <f>IF(ISNUMBER(MATCH(E7945,_xlfn.VSTACK('VLookup Lists'!$E$2:$E$17,'VLookup Lists'!$H$2:$H$38,'VLookup Lists'!$J$2:$J$8),0)),1,0)</f>
        <v>0</v>
      </c>
      <c r="N7945" s="1" t="str">
        <f>IFERROR(IF(VLOOKUP($D7945,'VLookup Lists'!$B$11:$C$29,2,FALSE)="FLIP",1,0),"")</f>
        <v/>
      </c>
      <c r="O7945" s="1" t="b">
        <f>ISNUMBER(MATCH($E7945,'VLookup Lists'!$E$2:$E$17,0))</f>
        <v>0</v>
      </c>
    </row>
    <row r="7946" spans="1:15" ht="15" customHeight="1" x14ac:dyDescent="0.2">
      <c r="A7946" s="1" t="str">
        <f t="shared" si="31"/>
        <v>OFVP</v>
      </c>
      <c r="E7946" s="1" t="s">
        <v>352</v>
      </c>
      <c r="G7946" s="38"/>
      <c r="H7946" s="39"/>
      <c r="M7946" s="1">
        <f>IF(ISNUMBER(MATCH(E7946,_xlfn.VSTACK('VLookup Lists'!$E$2:$E$17,'VLookup Lists'!$H$2:$H$38,'VLookup Lists'!$J$2:$J$8),0)),1,0)</f>
        <v>0</v>
      </c>
      <c r="N7946" s="1" t="str">
        <f>IFERROR(IF(VLOOKUP($D7946,'VLookup Lists'!$B$11:$C$29,2,FALSE)="FLIP",1,0),"")</f>
        <v/>
      </c>
      <c r="O7946" s="1" t="b">
        <f>ISNUMBER(MATCH($E7946,'VLookup Lists'!$E$2:$E$17,0))</f>
        <v>0</v>
      </c>
    </row>
    <row r="7947" spans="1:15" ht="15" customHeight="1" x14ac:dyDescent="0.2">
      <c r="A7947" s="1" t="str">
        <f t="shared" si="31"/>
        <v>OFVP</v>
      </c>
      <c r="E7947" s="1" t="s">
        <v>352</v>
      </c>
      <c r="G7947" s="38"/>
      <c r="H7947" s="39"/>
      <c r="M7947" s="1">
        <f>IF(ISNUMBER(MATCH(E7947,_xlfn.VSTACK('VLookup Lists'!$E$2:$E$17,'VLookup Lists'!$H$2:$H$38,'VLookup Lists'!$J$2:$J$8),0)),1,0)</f>
        <v>0</v>
      </c>
      <c r="N7947" s="1" t="str">
        <f>IFERROR(IF(VLOOKUP($D7947,'VLookup Lists'!$B$11:$C$29,2,FALSE)="FLIP",1,0),"")</f>
        <v/>
      </c>
      <c r="O7947" s="1" t="b">
        <f>ISNUMBER(MATCH($E7947,'VLookup Lists'!$E$2:$E$17,0))</f>
        <v>0</v>
      </c>
    </row>
    <row r="7948" spans="1:15" ht="15" customHeight="1" x14ac:dyDescent="0.2">
      <c r="A7948" s="1" t="str">
        <f t="shared" si="31"/>
        <v>OFVP</v>
      </c>
      <c r="E7948" s="1" t="s">
        <v>352</v>
      </c>
      <c r="G7948" s="38"/>
      <c r="H7948" s="39"/>
      <c r="M7948" s="1">
        <f>IF(ISNUMBER(MATCH(E7948,_xlfn.VSTACK('VLookup Lists'!$E$2:$E$17,'VLookup Lists'!$H$2:$H$38,'VLookup Lists'!$J$2:$J$8),0)),1,0)</f>
        <v>0</v>
      </c>
      <c r="N7948" s="1" t="str">
        <f>IFERROR(IF(VLOOKUP($D7948,'VLookup Lists'!$B$11:$C$29,2,FALSE)="FLIP",1,0),"")</f>
        <v/>
      </c>
      <c r="O7948" s="1" t="b">
        <f>ISNUMBER(MATCH($E7948,'VLookup Lists'!$E$2:$E$17,0))</f>
        <v>0</v>
      </c>
    </row>
    <row r="7949" spans="1:15" ht="15" customHeight="1" x14ac:dyDescent="0.2">
      <c r="A7949" s="1" t="str">
        <f t="shared" si="31"/>
        <v>OFVP</v>
      </c>
      <c r="E7949" s="1" t="s">
        <v>352</v>
      </c>
      <c r="G7949" s="38"/>
      <c r="H7949" s="39"/>
      <c r="M7949" s="1">
        <f>IF(ISNUMBER(MATCH(E7949,_xlfn.VSTACK('VLookup Lists'!$E$2:$E$17,'VLookup Lists'!$H$2:$H$38,'VLookup Lists'!$J$2:$J$8),0)),1,0)</f>
        <v>0</v>
      </c>
      <c r="N7949" s="1" t="str">
        <f>IFERROR(IF(VLOOKUP($D7949,'VLookup Lists'!$B$11:$C$29,2,FALSE)="FLIP",1,0),"")</f>
        <v/>
      </c>
      <c r="O7949" s="1" t="b">
        <f>ISNUMBER(MATCH($E7949,'VLookup Lists'!$E$2:$E$17,0))</f>
        <v>0</v>
      </c>
    </row>
    <row r="7950" spans="1:15" ht="15" customHeight="1" x14ac:dyDescent="0.2">
      <c r="A7950" s="1" t="str">
        <f t="shared" si="31"/>
        <v>OFVP</v>
      </c>
      <c r="E7950" s="1" t="s">
        <v>352</v>
      </c>
      <c r="G7950" s="38"/>
      <c r="H7950" s="39"/>
      <c r="M7950" s="1">
        <f>IF(ISNUMBER(MATCH(E7950,_xlfn.VSTACK('VLookup Lists'!$E$2:$E$17,'VLookup Lists'!$H$2:$H$38,'VLookup Lists'!$J$2:$J$8),0)),1,0)</f>
        <v>0</v>
      </c>
      <c r="N7950" s="1" t="str">
        <f>IFERROR(IF(VLOOKUP($D7950,'VLookup Lists'!$B$11:$C$29,2,FALSE)="FLIP",1,0),"")</f>
        <v/>
      </c>
      <c r="O7950" s="1" t="b">
        <f>ISNUMBER(MATCH($E7950,'VLookup Lists'!$E$2:$E$17,0))</f>
        <v>0</v>
      </c>
    </row>
    <row r="7951" spans="1:15" ht="15" customHeight="1" x14ac:dyDescent="0.2">
      <c r="A7951" s="1" t="str">
        <f t="shared" si="31"/>
        <v>OFVP</v>
      </c>
      <c r="E7951" s="1" t="s">
        <v>352</v>
      </c>
      <c r="G7951" s="38"/>
      <c r="H7951" s="39"/>
      <c r="M7951" s="1">
        <f>IF(ISNUMBER(MATCH(E7951,_xlfn.VSTACK('VLookup Lists'!$E$2:$E$17,'VLookup Lists'!$H$2:$H$38,'VLookup Lists'!$J$2:$J$8),0)),1,0)</f>
        <v>0</v>
      </c>
      <c r="N7951" s="1" t="str">
        <f>IFERROR(IF(VLOOKUP($D7951,'VLookup Lists'!$B$11:$C$29,2,FALSE)="FLIP",1,0),"")</f>
        <v/>
      </c>
      <c r="O7951" s="1" t="b">
        <f>ISNUMBER(MATCH($E7951,'VLookup Lists'!$E$2:$E$17,0))</f>
        <v>0</v>
      </c>
    </row>
    <row r="7952" spans="1:15" ht="15" customHeight="1" x14ac:dyDescent="0.2">
      <c r="A7952" s="1" t="str">
        <f t="shared" si="31"/>
        <v>OFVP</v>
      </c>
      <c r="E7952" s="1" t="s">
        <v>352</v>
      </c>
      <c r="G7952" s="38"/>
      <c r="H7952" s="39"/>
      <c r="M7952" s="1">
        <f>IF(ISNUMBER(MATCH(E7952,_xlfn.VSTACK('VLookup Lists'!$E$2:$E$17,'VLookup Lists'!$H$2:$H$38,'VLookup Lists'!$J$2:$J$8),0)),1,0)</f>
        <v>0</v>
      </c>
      <c r="N7952" s="1" t="str">
        <f>IFERROR(IF(VLOOKUP($D7952,'VLookup Lists'!$B$11:$C$29,2,FALSE)="FLIP",1,0),"")</f>
        <v/>
      </c>
      <c r="O7952" s="1" t="b">
        <f>ISNUMBER(MATCH($E7952,'VLookup Lists'!$E$2:$E$17,0))</f>
        <v>0</v>
      </c>
    </row>
    <row r="7953" spans="1:15" ht="15" customHeight="1" x14ac:dyDescent="0.2">
      <c r="A7953" s="1" t="str">
        <f t="shared" si="31"/>
        <v>OFVP</v>
      </c>
      <c r="E7953" s="1" t="s">
        <v>352</v>
      </c>
      <c r="G7953" s="38"/>
      <c r="H7953" s="39"/>
      <c r="M7953" s="1">
        <f>IF(ISNUMBER(MATCH(E7953,_xlfn.VSTACK('VLookup Lists'!$E$2:$E$17,'VLookup Lists'!$H$2:$H$38,'VLookup Lists'!$J$2:$J$8),0)),1,0)</f>
        <v>0</v>
      </c>
      <c r="N7953" s="1" t="str">
        <f>IFERROR(IF(VLOOKUP($D7953,'VLookup Lists'!$B$11:$C$29,2,FALSE)="FLIP",1,0),"")</f>
        <v/>
      </c>
      <c r="O7953" s="1" t="b">
        <f>ISNUMBER(MATCH($E7953,'VLookup Lists'!$E$2:$E$17,0))</f>
        <v>0</v>
      </c>
    </row>
    <row r="7954" spans="1:15" ht="15" customHeight="1" x14ac:dyDescent="0.2">
      <c r="A7954" s="1" t="str">
        <f t="shared" si="31"/>
        <v>OFVP</v>
      </c>
      <c r="E7954" s="1" t="s">
        <v>352</v>
      </c>
      <c r="G7954" s="38"/>
      <c r="H7954" s="39"/>
      <c r="M7954" s="1">
        <f>IF(ISNUMBER(MATCH(E7954,_xlfn.VSTACK('VLookup Lists'!$E$2:$E$17,'VLookup Lists'!$H$2:$H$38,'VLookup Lists'!$J$2:$J$8),0)),1,0)</f>
        <v>0</v>
      </c>
      <c r="N7954" s="1" t="str">
        <f>IFERROR(IF(VLOOKUP($D7954,'VLookup Lists'!$B$11:$C$29,2,FALSE)="FLIP",1,0),"")</f>
        <v/>
      </c>
      <c r="O7954" s="1" t="b">
        <f>ISNUMBER(MATCH($E7954,'VLookup Lists'!$E$2:$E$17,0))</f>
        <v>0</v>
      </c>
    </row>
    <row r="7955" spans="1:15" ht="15" customHeight="1" x14ac:dyDescent="0.2">
      <c r="A7955" s="1" t="str">
        <f t="shared" si="31"/>
        <v>OFVP</v>
      </c>
      <c r="E7955" s="1" t="s">
        <v>352</v>
      </c>
      <c r="G7955" s="38"/>
      <c r="H7955" s="39"/>
      <c r="M7955" s="1">
        <f>IF(ISNUMBER(MATCH(E7955,_xlfn.VSTACK('VLookup Lists'!$E$2:$E$17,'VLookup Lists'!$H$2:$H$38,'VLookup Lists'!$J$2:$J$8),0)),1,0)</f>
        <v>0</v>
      </c>
      <c r="N7955" s="1" t="str">
        <f>IFERROR(IF(VLOOKUP($D7955,'VLookup Lists'!$B$11:$C$29,2,FALSE)="FLIP",1,0),"")</f>
        <v/>
      </c>
      <c r="O7955" s="1" t="b">
        <f>ISNUMBER(MATCH($E7955,'VLookup Lists'!$E$2:$E$17,0))</f>
        <v>0</v>
      </c>
    </row>
    <row r="7956" spans="1:15" ht="15" customHeight="1" x14ac:dyDescent="0.2">
      <c r="A7956" s="1" t="str">
        <f t="shared" si="31"/>
        <v>OFVP</v>
      </c>
      <c r="E7956" s="1" t="s">
        <v>352</v>
      </c>
      <c r="G7956" s="38"/>
      <c r="H7956" s="39"/>
      <c r="M7956" s="1">
        <f>IF(ISNUMBER(MATCH(E7956,_xlfn.VSTACK('VLookup Lists'!$E$2:$E$17,'VLookup Lists'!$H$2:$H$38,'VLookup Lists'!$J$2:$J$8),0)),1,0)</f>
        <v>0</v>
      </c>
      <c r="N7956" s="1" t="str">
        <f>IFERROR(IF(VLOOKUP($D7956,'VLookup Lists'!$B$11:$C$29,2,FALSE)="FLIP",1,0),"")</f>
        <v/>
      </c>
      <c r="O7956" s="1" t="b">
        <f>ISNUMBER(MATCH($E7956,'VLookup Lists'!$E$2:$E$17,0))</f>
        <v>0</v>
      </c>
    </row>
    <row r="7957" spans="1:15" ht="15" customHeight="1" x14ac:dyDescent="0.2">
      <c r="A7957" s="1" t="str">
        <f t="shared" si="31"/>
        <v>OFVP</v>
      </c>
      <c r="E7957" s="1" t="s">
        <v>352</v>
      </c>
      <c r="G7957" s="38"/>
      <c r="H7957" s="39"/>
      <c r="M7957" s="1">
        <f>IF(ISNUMBER(MATCH(E7957,_xlfn.VSTACK('VLookup Lists'!$E$2:$E$17,'VLookup Lists'!$H$2:$H$38,'VLookup Lists'!$J$2:$J$8),0)),1,0)</f>
        <v>0</v>
      </c>
      <c r="N7957" s="1" t="str">
        <f>IFERROR(IF(VLOOKUP($D7957,'VLookup Lists'!$B$11:$C$29,2,FALSE)="FLIP",1,0),"")</f>
        <v/>
      </c>
      <c r="O7957" s="1" t="b">
        <f>ISNUMBER(MATCH($E7957,'VLookup Lists'!$E$2:$E$17,0))</f>
        <v>0</v>
      </c>
    </row>
    <row r="7958" spans="1:15" ht="15" customHeight="1" x14ac:dyDescent="0.2">
      <c r="A7958" s="1" t="str">
        <f t="shared" si="31"/>
        <v>OFVP</v>
      </c>
      <c r="E7958" s="1" t="s">
        <v>352</v>
      </c>
      <c r="G7958" s="38"/>
      <c r="H7958" s="39"/>
      <c r="M7958" s="1">
        <f>IF(ISNUMBER(MATCH(E7958,_xlfn.VSTACK('VLookup Lists'!$E$2:$E$17,'VLookup Lists'!$H$2:$H$38,'VLookup Lists'!$J$2:$J$8),0)),1,0)</f>
        <v>0</v>
      </c>
      <c r="N7958" s="1" t="str">
        <f>IFERROR(IF(VLOOKUP($D7958,'VLookup Lists'!$B$11:$C$29,2,FALSE)="FLIP",1,0),"")</f>
        <v/>
      </c>
      <c r="O7958" s="1" t="b">
        <f>ISNUMBER(MATCH($E7958,'VLookup Lists'!$E$2:$E$17,0))</f>
        <v>0</v>
      </c>
    </row>
    <row r="7959" spans="1:15" ht="15" customHeight="1" x14ac:dyDescent="0.2">
      <c r="A7959" s="1" t="str">
        <f t="shared" si="31"/>
        <v>OFVP</v>
      </c>
      <c r="E7959" s="1" t="s">
        <v>352</v>
      </c>
      <c r="G7959" s="38"/>
      <c r="H7959" s="39"/>
      <c r="M7959" s="1">
        <f>IF(ISNUMBER(MATCH(E7959,_xlfn.VSTACK('VLookup Lists'!$E$2:$E$17,'VLookup Lists'!$H$2:$H$38,'VLookup Lists'!$J$2:$J$8),0)),1,0)</f>
        <v>0</v>
      </c>
      <c r="N7959" s="1" t="str">
        <f>IFERROR(IF(VLOOKUP($D7959,'VLookup Lists'!$B$11:$C$29,2,FALSE)="FLIP",1,0),"")</f>
        <v/>
      </c>
      <c r="O7959" s="1" t="b">
        <f>ISNUMBER(MATCH($E7959,'VLookup Lists'!$E$2:$E$17,0))</f>
        <v>0</v>
      </c>
    </row>
    <row r="7960" spans="1:15" ht="15" customHeight="1" x14ac:dyDescent="0.2">
      <c r="A7960" s="1" t="str">
        <f t="shared" si="31"/>
        <v>OFVP</v>
      </c>
      <c r="E7960" s="1" t="s">
        <v>352</v>
      </c>
      <c r="G7960" s="38"/>
      <c r="H7960" s="39"/>
      <c r="M7960" s="1">
        <f>IF(ISNUMBER(MATCH(E7960,_xlfn.VSTACK('VLookup Lists'!$E$2:$E$17,'VLookup Lists'!$H$2:$H$38,'VLookup Lists'!$J$2:$J$8),0)),1,0)</f>
        <v>0</v>
      </c>
      <c r="N7960" s="1" t="str">
        <f>IFERROR(IF(VLOOKUP($D7960,'VLookup Lists'!$B$11:$C$29,2,FALSE)="FLIP",1,0),"")</f>
        <v/>
      </c>
      <c r="O7960" s="1" t="b">
        <f>ISNUMBER(MATCH($E7960,'VLookup Lists'!$E$2:$E$17,0))</f>
        <v>0</v>
      </c>
    </row>
    <row r="7961" spans="1:15" ht="15" customHeight="1" x14ac:dyDescent="0.2">
      <c r="A7961" s="1" t="str">
        <f t="shared" si="31"/>
        <v>OFVP</v>
      </c>
      <c r="E7961" s="1" t="s">
        <v>352</v>
      </c>
      <c r="G7961" s="38"/>
      <c r="H7961" s="39"/>
      <c r="M7961" s="1">
        <f>IF(ISNUMBER(MATCH(E7961,_xlfn.VSTACK('VLookup Lists'!$E$2:$E$17,'VLookup Lists'!$H$2:$H$38,'VLookup Lists'!$J$2:$J$8),0)),1,0)</f>
        <v>0</v>
      </c>
      <c r="N7961" s="1" t="str">
        <f>IFERROR(IF(VLOOKUP($D7961,'VLookup Lists'!$B$11:$C$29,2,FALSE)="FLIP",1,0),"")</f>
        <v/>
      </c>
      <c r="O7961" s="1" t="b">
        <f>ISNUMBER(MATCH($E7961,'VLookup Lists'!$E$2:$E$17,0))</f>
        <v>0</v>
      </c>
    </row>
    <row r="7962" spans="1:15" ht="15" customHeight="1" x14ac:dyDescent="0.2">
      <c r="A7962" s="1" t="str">
        <f t="shared" si="31"/>
        <v>OFVP</v>
      </c>
      <c r="E7962" s="1" t="s">
        <v>352</v>
      </c>
      <c r="G7962" s="38"/>
      <c r="H7962" s="39"/>
      <c r="M7962" s="1">
        <f>IF(ISNUMBER(MATCH(E7962,_xlfn.VSTACK('VLookup Lists'!$E$2:$E$17,'VLookup Lists'!$H$2:$H$38,'VLookup Lists'!$J$2:$J$8),0)),1,0)</f>
        <v>0</v>
      </c>
      <c r="N7962" s="1" t="str">
        <f>IFERROR(IF(VLOOKUP($D7962,'VLookup Lists'!$B$11:$C$29,2,FALSE)="FLIP",1,0),"")</f>
        <v/>
      </c>
      <c r="O7962" s="1" t="b">
        <f>ISNUMBER(MATCH($E7962,'VLookup Lists'!$E$2:$E$17,0))</f>
        <v>0</v>
      </c>
    </row>
    <row r="7963" spans="1:15" ht="15" customHeight="1" x14ac:dyDescent="0.2">
      <c r="A7963" s="1" t="str">
        <f t="shared" si="31"/>
        <v>OFVP</v>
      </c>
      <c r="E7963" s="1" t="s">
        <v>352</v>
      </c>
      <c r="G7963" s="38"/>
      <c r="H7963" s="39"/>
      <c r="M7963" s="1">
        <f>IF(ISNUMBER(MATCH(E7963,_xlfn.VSTACK('VLookup Lists'!$E$2:$E$17,'VLookup Lists'!$H$2:$H$38,'VLookup Lists'!$J$2:$J$8),0)),1,0)</f>
        <v>0</v>
      </c>
      <c r="N7963" s="1" t="str">
        <f>IFERROR(IF(VLOOKUP($D7963,'VLookup Lists'!$B$11:$C$29,2,FALSE)="FLIP",1,0),"")</f>
        <v/>
      </c>
      <c r="O7963" s="1" t="b">
        <f>ISNUMBER(MATCH($E7963,'VLookup Lists'!$E$2:$E$17,0))</f>
        <v>0</v>
      </c>
    </row>
    <row r="7964" spans="1:15" ht="15" customHeight="1" x14ac:dyDescent="0.2">
      <c r="A7964" s="1" t="str">
        <f t="shared" si="31"/>
        <v>OFVP</v>
      </c>
      <c r="E7964" s="1" t="s">
        <v>352</v>
      </c>
      <c r="G7964" s="38"/>
      <c r="H7964" s="39"/>
      <c r="M7964" s="1">
        <f>IF(ISNUMBER(MATCH(E7964,_xlfn.VSTACK('VLookup Lists'!$E$2:$E$17,'VLookup Lists'!$H$2:$H$38,'VLookup Lists'!$J$2:$J$8),0)),1,0)</f>
        <v>0</v>
      </c>
      <c r="N7964" s="1" t="str">
        <f>IFERROR(IF(VLOOKUP($D7964,'VLookup Lists'!$B$11:$C$29,2,FALSE)="FLIP",1,0),"")</f>
        <v/>
      </c>
      <c r="O7964" s="1" t="b">
        <f>ISNUMBER(MATCH($E7964,'VLookup Lists'!$E$2:$E$17,0))</f>
        <v>0</v>
      </c>
    </row>
    <row r="7965" spans="1:15" ht="15" customHeight="1" x14ac:dyDescent="0.2">
      <c r="A7965" s="1" t="str">
        <f t="shared" si="31"/>
        <v>OFVP</v>
      </c>
      <c r="E7965" s="1" t="s">
        <v>352</v>
      </c>
      <c r="G7965" s="38"/>
      <c r="H7965" s="39"/>
      <c r="M7965" s="1">
        <f>IF(ISNUMBER(MATCH(E7965,_xlfn.VSTACK('VLookup Lists'!$E$2:$E$17,'VLookup Lists'!$H$2:$H$38,'VLookup Lists'!$J$2:$J$8),0)),1,0)</f>
        <v>0</v>
      </c>
      <c r="N7965" s="1" t="str">
        <f>IFERROR(IF(VLOOKUP($D7965,'VLookup Lists'!$B$11:$C$29,2,FALSE)="FLIP",1,0),"")</f>
        <v/>
      </c>
      <c r="O7965" s="1" t="b">
        <f>ISNUMBER(MATCH($E7965,'VLookup Lists'!$E$2:$E$17,0))</f>
        <v>0</v>
      </c>
    </row>
    <row r="7966" spans="1:15" ht="15" customHeight="1" x14ac:dyDescent="0.2">
      <c r="A7966" s="1" t="str">
        <f t="shared" si="31"/>
        <v>OFVP</v>
      </c>
      <c r="E7966" s="1" t="s">
        <v>352</v>
      </c>
      <c r="G7966" s="38"/>
      <c r="H7966" s="39"/>
      <c r="M7966" s="1">
        <f>IF(ISNUMBER(MATCH(E7966,_xlfn.VSTACK('VLookup Lists'!$E$2:$E$17,'VLookup Lists'!$H$2:$H$38,'VLookup Lists'!$J$2:$J$8),0)),1,0)</f>
        <v>0</v>
      </c>
      <c r="N7966" s="1" t="str">
        <f>IFERROR(IF(VLOOKUP($D7966,'VLookup Lists'!$B$11:$C$29,2,FALSE)="FLIP",1,0),"")</f>
        <v/>
      </c>
      <c r="O7966" s="1" t="b">
        <f>ISNUMBER(MATCH($E7966,'VLookup Lists'!$E$2:$E$17,0))</f>
        <v>0</v>
      </c>
    </row>
    <row r="7967" spans="1:15" ht="15" customHeight="1" x14ac:dyDescent="0.2">
      <c r="A7967" s="1" t="str">
        <f t="shared" si="31"/>
        <v>OFVP</v>
      </c>
      <c r="E7967" s="1" t="s">
        <v>352</v>
      </c>
      <c r="G7967" s="38"/>
      <c r="H7967" s="39"/>
      <c r="M7967" s="1">
        <f>IF(ISNUMBER(MATCH(E7967,_xlfn.VSTACK('VLookup Lists'!$E$2:$E$17,'VLookup Lists'!$H$2:$H$38,'VLookup Lists'!$J$2:$J$8),0)),1,0)</f>
        <v>0</v>
      </c>
      <c r="N7967" s="1" t="str">
        <f>IFERROR(IF(VLOOKUP($D7967,'VLookup Lists'!$B$11:$C$29,2,FALSE)="FLIP",1,0),"")</f>
        <v/>
      </c>
      <c r="O7967" s="1" t="b">
        <f>ISNUMBER(MATCH($E7967,'VLookup Lists'!$E$2:$E$17,0))</f>
        <v>0</v>
      </c>
    </row>
    <row r="7968" spans="1:15" ht="15" customHeight="1" x14ac:dyDescent="0.2">
      <c r="A7968" s="1" t="str">
        <f t="shared" si="31"/>
        <v>OFVP</v>
      </c>
      <c r="E7968" s="1" t="s">
        <v>352</v>
      </c>
      <c r="G7968" s="38"/>
      <c r="H7968" s="39"/>
      <c r="M7968" s="1">
        <f>IF(ISNUMBER(MATCH(E7968,_xlfn.VSTACK('VLookup Lists'!$E$2:$E$17,'VLookup Lists'!$H$2:$H$38,'VLookup Lists'!$J$2:$J$8),0)),1,0)</f>
        <v>0</v>
      </c>
      <c r="N7968" s="1" t="str">
        <f>IFERROR(IF(VLOOKUP($D7968,'VLookup Lists'!$B$11:$C$29,2,FALSE)="FLIP",1,0),"")</f>
        <v/>
      </c>
      <c r="O7968" s="1" t="b">
        <f>ISNUMBER(MATCH($E7968,'VLookup Lists'!$E$2:$E$17,0))</f>
        <v>0</v>
      </c>
    </row>
    <row r="7969" spans="1:15" ht="15" customHeight="1" x14ac:dyDescent="0.2">
      <c r="A7969" s="1" t="str">
        <f t="shared" si="31"/>
        <v>OFVP</v>
      </c>
      <c r="E7969" s="1" t="s">
        <v>352</v>
      </c>
      <c r="G7969" s="38"/>
      <c r="H7969" s="39"/>
      <c r="M7969" s="1">
        <f>IF(ISNUMBER(MATCH(E7969,_xlfn.VSTACK('VLookup Lists'!$E$2:$E$17,'VLookup Lists'!$H$2:$H$38,'VLookup Lists'!$J$2:$J$8),0)),1,0)</f>
        <v>0</v>
      </c>
      <c r="N7969" s="1" t="str">
        <f>IFERROR(IF(VLOOKUP($D7969,'VLookup Lists'!$B$11:$C$29,2,FALSE)="FLIP",1,0),"")</f>
        <v/>
      </c>
      <c r="O7969" s="1" t="b">
        <f>ISNUMBER(MATCH($E7969,'VLookup Lists'!$E$2:$E$17,0))</f>
        <v>0</v>
      </c>
    </row>
    <row r="7970" spans="1:15" ht="15" customHeight="1" x14ac:dyDescent="0.2">
      <c r="A7970" s="1" t="str">
        <f t="shared" si="31"/>
        <v>OFVP</v>
      </c>
      <c r="E7970" s="1" t="s">
        <v>352</v>
      </c>
      <c r="G7970" s="38"/>
      <c r="H7970" s="39"/>
      <c r="M7970" s="1">
        <f>IF(ISNUMBER(MATCH(E7970,_xlfn.VSTACK('VLookup Lists'!$E$2:$E$17,'VLookup Lists'!$H$2:$H$38,'VLookup Lists'!$J$2:$J$8),0)),1,0)</f>
        <v>0</v>
      </c>
      <c r="N7970" s="1" t="str">
        <f>IFERROR(IF(VLOOKUP($D7970,'VLookup Lists'!$B$11:$C$29,2,FALSE)="FLIP",1,0),"")</f>
        <v/>
      </c>
      <c r="O7970" s="1" t="b">
        <f>ISNUMBER(MATCH($E7970,'VLookup Lists'!$E$2:$E$17,0))</f>
        <v>0</v>
      </c>
    </row>
    <row r="7971" spans="1:15" ht="15" customHeight="1" x14ac:dyDescent="0.2">
      <c r="A7971" s="1" t="str">
        <f t="shared" si="31"/>
        <v>OFVP</v>
      </c>
      <c r="E7971" s="1" t="s">
        <v>352</v>
      </c>
      <c r="G7971" s="38"/>
      <c r="H7971" s="39"/>
      <c r="M7971" s="1">
        <f>IF(ISNUMBER(MATCH(E7971,_xlfn.VSTACK('VLookup Lists'!$E$2:$E$17,'VLookup Lists'!$H$2:$H$38,'VLookup Lists'!$J$2:$J$8),0)),1,0)</f>
        <v>0</v>
      </c>
      <c r="N7971" s="1" t="str">
        <f>IFERROR(IF(VLOOKUP($D7971,'VLookup Lists'!$B$11:$C$29,2,FALSE)="FLIP",1,0),"")</f>
        <v/>
      </c>
      <c r="O7971" s="1" t="b">
        <f>ISNUMBER(MATCH($E7971,'VLookup Lists'!$E$2:$E$17,0))</f>
        <v>0</v>
      </c>
    </row>
    <row r="7972" spans="1:15" ht="15" customHeight="1" x14ac:dyDescent="0.2">
      <c r="A7972" s="1" t="str">
        <f t="shared" si="31"/>
        <v>OFVP</v>
      </c>
      <c r="E7972" s="1" t="s">
        <v>352</v>
      </c>
      <c r="G7972" s="38"/>
      <c r="H7972" s="39"/>
      <c r="M7972" s="1">
        <f>IF(ISNUMBER(MATCH(E7972,_xlfn.VSTACK('VLookup Lists'!$E$2:$E$17,'VLookup Lists'!$H$2:$H$38,'VLookup Lists'!$J$2:$J$8),0)),1,0)</f>
        <v>0</v>
      </c>
      <c r="N7972" s="1" t="str">
        <f>IFERROR(IF(VLOOKUP($D7972,'VLookup Lists'!$B$11:$C$29,2,FALSE)="FLIP",1,0),"")</f>
        <v/>
      </c>
      <c r="O7972" s="1" t="b">
        <f>ISNUMBER(MATCH($E7972,'VLookup Lists'!$E$2:$E$17,0))</f>
        <v>0</v>
      </c>
    </row>
    <row r="7973" spans="1:15" ht="15" customHeight="1" x14ac:dyDescent="0.2">
      <c r="A7973" s="1" t="str">
        <f t="shared" si="31"/>
        <v>OFVP</v>
      </c>
      <c r="E7973" s="1" t="s">
        <v>352</v>
      </c>
      <c r="G7973" s="38"/>
      <c r="H7973" s="39"/>
      <c r="M7973" s="1">
        <f>IF(ISNUMBER(MATCH(E7973,_xlfn.VSTACK('VLookup Lists'!$E$2:$E$17,'VLookup Lists'!$H$2:$H$38,'VLookup Lists'!$J$2:$J$8),0)),1,0)</f>
        <v>0</v>
      </c>
      <c r="N7973" s="1" t="str">
        <f>IFERROR(IF(VLOOKUP($D7973,'VLookup Lists'!$B$11:$C$29,2,FALSE)="FLIP",1,0),"")</f>
        <v/>
      </c>
      <c r="O7973" s="1" t="b">
        <f>ISNUMBER(MATCH($E7973,'VLookup Lists'!$E$2:$E$17,0))</f>
        <v>0</v>
      </c>
    </row>
    <row r="7974" spans="1:15" ht="15" customHeight="1" x14ac:dyDescent="0.2">
      <c r="A7974" s="1" t="str">
        <f t="shared" si="31"/>
        <v>OFVP</v>
      </c>
      <c r="E7974" s="1" t="s">
        <v>352</v>
      </c>
      <c r="G7974" s="38"/>
      <c r="H7974" s="39"/>
      <c r="M7974" s="1">
        <f>IF(ISNUMBER(MATCH(E7974,_xlfn.VSTACK('VLookup Lists'!$E$2:$E$17,'VLookup Lists'!$H$2:$H$38,'VLookup Lists'!$J$2:$J$8),0)),1,0)</f>
        <v>0</v>
      </c>
      <c r="N7974" s="1" t="str">
        <f>IFERROR(IF(VLOOKUP($D7974,'VLookup Lists'!$B$11:$C$29,2,FALSE)="FLIP",1,0),"")</f>
        <v/>
      </c>
      <c r="O7974" s="1" t="b">
        <f>ISNUMBER(MATCH($E7974,'VLookup Lists'!$E$2:$E$17,0))</f>
        <v>0</v>
      </c>
    </row>
    <row r="7975" spans="1:15" ht="15" customHeight="1" x14ac:dyDescent="0.2">
      <c r="A7975" s="1" t="str">
        <f t="shared" si="31"/>
        <v>OFVP</v>
      </c>
      <c r="E7975" s="1" t="s">
        <v>352</v>
      </c>
      <c r="G7975" s="38"/>
      <c r="H7975" s="39"/>
      <c r="M7975" s="1">
        <f>IF(ISNUMBER(MATCH(E7975,_xlfn.VSTACK('VLookup Lists'!$E$2:$E$17,'VLookup Lists'!$H$2:$H$38,'VLookup Lists'!$J$2:$J$8),0)),1,0)</f>
        <v>0</v>
      </c>
      <c r="N7975" s="1" t="str">
        <f>IFERROR(IF(VLOOKUP($D7975,'VLookup Lists'!$B$11:$C$29,2,FALSE)="FLIP",1,0),"")</f>
        <v/>
      </c>
      <c r="O7975" s="1" t="b">
        <f>ISNUMBER(MATCH($E7975,'VLookup Lists'!$E$2:$E$17,0))</f>
        <v>0</v>
      </c>
    </row>
    <row r="7976" spans="1:15" ht="15" customHeight="1" x14ac:dyDescent="0.2">
      <c r="A7976" s="1" t="str">
        <f t="shared" si="31"/>
        <v>OFVP</v>
      </c>
      <c r="E7976" s="1" t="s">
        <v>352</v>
      </c>
      <c r="G7976" s="38"/>
      <c r="H7976" s="39"/>
      <c r="M7976" s="1">
        <f>IF(ISNUMBER(MATCH(E7976,_xlfn.VSTACK('VLookup Lists'!$E$2:$E$17,'VLookup Lists'!$H$2:$H$38,'VLookup Lists'!$J$2:$J$8),0)),1,0)</f>
        <v>0</v>
      </c>
      <c r="N7976" s="1" t="str">
        <f>IFERROR(IF(VLOOKUP($D7976,'VLookup Lists'!$B$11:$C$29,2,FALSE)="FLIP",1,0),"")</f>
        <v/>
      </c>
      <c r="O7976" s="1" t="b">
        <f>ISNUMBER(MATCH($E7976,'VLookup Lists'!$E$2:$E$17,0))</f>
        <v>0</v>
      </c>
    </row>
    <row r="7977" spans="1:15" ht="15" customHeight="1" x14ac:dyDescent="0.2">
      <c r="A7977" s="1" t="str">
        <f t="shared" si="31"/>
        <v>OFVP</v>
      </c>
      <c r="E7977" s="1" t="s">
        <v>352</v>
      </c>
      <c r="G7977" s="38"/>
      <c r="H7977" s="39"/>
      <c r="M7977" s="1">
        <f>IF(ISNUMBER(MATCH(E7977,_xlfn.VSTACK('VLookup Lists'!$E$2:$E$17,'VLookup Lists'!$H$2:$H$38,'VLookup Lists'!$J$2:$J$8),0)),1,0)</f>
        <v>0</v>
      </c>
      <c r="N7977" s="1" t="str">
        <f>IFERROR(IF(VLOOKUP($D7977,'VLookup Lists'!$B$11:$C$29,2,FALSE)="FLIP",1,0),"")</f>
        <v/>
      </c>
      <c r="O7977" s="1" t="b">
        <f>ISNUMBER(MATCH($E7977,'VLookup Lists'!$E$2:$E$17,0))</f>
        <v>0</v>
      </c>
    </row>
    <row r="7978" spans="1:15" ht="15" customHeight="1" x14ac:dyDescent="0.2">
      <c r="A7978" s="1" t="str">
        <f t="shared" si="31"/>
        <v>OFVP</v>
      </c>
      <c r="E7978" s="1" t="s">
        <v>352</v>
      </c>
      <c r="G7978" s="38"/>
      <c r="H7978" s="39"/>
      <c r="M7978" s="1">
        <f>IF(ISNUMBER(MATCH(E7978,_xlfn.VSTACK('VLookup Lists'!$E$2:$E$17,'VLookup Lists'!$H$2:$H$38,'VLookup Lists'!$J$2:$J$8),0)),1,0)</f>
        <v>0</v>
      </c>
      <c r="N7978" s="1" t="str">
        <f>IFERROR(IF(VLOOKUP($D7978,'VLookup Lists'!$B$11:$C$29,2,FALSE)="FLIP",1,0),"")</f>
        <v/>
      </c>
      <c r="O7978" s="1" t="b">
        <f>ISNUMBER(MATCH($E7978,'VLookup Lists'!$E$2:$E$17,0))</f>
        <v>0</v>
      </c>
    </row>
    <row r="7979" spans="1:15" ht="15" customHeight="1" x14ac:dyDescent="0.2">
      <c r="A7979" s="1" t="str">
        <f t="shared" si="31"/>
        <v>OFVP</v>
      </c>
      <c r="E7979" s="1" t="s">
        <v>352</v>
      </c>
      <c r="G7979" s="38"/>
      <c r="H7979" s="39"/>
      <c r="M7979" s="1">
        <f>IF(ISNUMBER(MATCH(E7979,_xlfn.VSTACK('VLookup Lists'!$E$2:$E$17,'VLookup Lists'!$H$2:$H$38,'VLookup Lists'!$J$2:$J$8),0)),1,0)</f>
        <v>0</v>
      </c>
      <c r="N7979" s="1" t="str">
        <f>IFERROR(IF(VLOOKUP($D7979,'VLookup Lists'!$B$11:$C$29,2,FALSE)="FLIP",1,0),"")</f>
        <v/>
      </c>
      <c r="O7979" s="1" t="b">
        <f>ISNUMBER(MATCH($E7979,'VLookup Lists'!$E$2:$E$17,0))</f>
        <v>0</v>
      </c>
    </row>
    <row r="7980" spans="1:15" ht="15" customHeight="1" x14ac:dyDescent="0.2">
      <c r="A7980" s="1" t="str">
        <f t="shared" si="31"/>
        <v>OFVP</v>
      </c>
      <c r="E7980" s="1" t="s">
        <v>352</v>
      </c>
      <c r="G7980" s="38"/>
      <c r="H7980" s="39"/>
      <c r="M7980" s="1">
        <f>IF(ISNUMBER(MATCH(E7980,_xlfn.VSTACK('VLookup Lists'!$E$2:$E$17,'VLookup Lists'!$H$2:$H$38,'VLookup Lists'!$J$2:$J$8),0)),1,0)</f>
        <v>0</v>
      </c>
      <c r="N7980" s="1" t="str">
        <f>IFERROR(IF(VLOOKUP($D7980,'VLookup Lists'!$B$11:$C$29,2,FALSE)="FLIP",1,0),"")</f>
        <v/>
      </c>
      <c r="O7980" s="1" t="b">
        <f>ISNUMBER(MATCH($E7980,'VLookup Lists'!$E$2:$E$17,0))</f>
        <v>0</v>
      </c>
    </row>
    <row r="7981" spans="1:15" ht="15" customHeight="1" x14ac:dyDescent="0.2">
      <c r="A7981" s="1" t="str">
        <f t="shared" si="31"/>
        <v>OFVP</v>
      </c>
      <c r="E7981" s="1" t="s">
        <v>352</v>
      </c>
      <c r="G7981" s="38"/>
      <c r="H7981" s="39"/>
      <c r="M7981" s="1">
        <f>IF(ISNUMBER(MATCH(E7981,_xlfn.VSTACK('VLookup Lists'!$E$2:$E$17,'VLookup Lists'!$H$2:$H$38,'VLookup Lists'!$J$2:$J$8),0)),1,0)</f>
        <v>0</v>
      </c>
      <c r="N7981" s="1" t="str">
        <f>IFERROR(IF(VLOOKUP($D7981,'VLookup Lists'!$B$11:$C$29,2,FALSE)="FLIP",1,0),"")</f>
        <v/>
      </c>
      <c r="O7981" s="1" t="b">
        <f>ISNUMBER(MATCH($E7981,'VLookup Lists'!$E$2:$E$17,0))</f>
        <v>0</v>
      </c>
    </row>
    <row r="7982" spans="1:15" ht="15" customHeight="1" x14ac:dyDescent="0.2">
      <c r="A7982" s="1" t="str">
        <f t="shared" si="31"/>
        <v>OFVP</v>
      </c>
      <c r="E7982" s="1" t="s">
        <v>352</v>
      </c>
      <c r="G7982" s="38"/>
      <c r="H7982" s="39"/>
      <c r="M7982" s="1">
        <f>IF(ISNUMBER(MATCH(E7982,_xlfn.VSTACK('VLookup Lists'!$E$2:$E$17,'VLookup Lists'!$H$2:$H$38,'VLookup Lists'!$J$2:$J$8),0)),1,0)</f>
        <v>0</v>
      </c>
      <c r="N7982" s="1" t="str">
        <f>IFERROR(IF(VLOOKUP($D7982,'VLookup Lists'!$B$11:$C$29,2,FALSE)="FLIP",1,0),"")</f>
        <v/>
      </c>
      <c r="O7982" s="1" t="b">
        <f>ISNUMBER(MATCH($E7982,'VLookup Lists'!$E$2:$E$17,0))</f>
        <v>0</v>
      </c>
    </row>
    <row r="7983" spans="1:15" ht="15" customHeight="1" x14ac:dyDescent="0.2">
      <c r="A7983" s="1" t="str">
        <f t="shared" si="31"/>
        <v>OFVP</v>
      </c>
      <c r="E7983" s="1" t="s">
        <v>352</v>
      </c>
      <c r="G7983" s="38"/>
      <c r="H7983" s="39"/>
      <c r="M7983" s="1">
        <f>IF(ISNUMBER(MATCH(E7983,_xlfn.VSTACK('VLookup Lists'!$E$2:$E$17,'VLookup Lists'!$H$2:$H$38,'VLookup Lists'!$J$2:$J$8),0)),1,0)</f>
        <v>0</v>
      </c>
      <c r="N7983" s="1" t="str">
        <f>IFERROR(IF(VLOOKUP($D7983,'VLookup Lists'!$B$11:$C$29,2,FALSE)="FLIP",1,0),"")</f>
        <v/>
      </c>
      <c r="O7983" s="1" t="b">
        <f>ISNUMBER(MATCH($E7983,'VLookup Lists'!$E$2:$E$17,0))</f>
        <v>0</v>
      </c>
    </row>
    <row r="7984" spans="1:15" ht="15" customHeight="1" x14ac:dyDescent="0.2">
      <c r="A7984" s="1" t="str">
        <f t="shared" si="31"/>
        <v>OFVP</v>
      </c>
      <c r="E7984" s="1" t="s">
        <v>352</v>
      </c>
      <c r="G7984" s="38"/>
      <c r="H7984" s="39"/>
      <c r="M7984" s="1">
        <f>IF(ISNUMBER(MATCH(E7984,_xlfn.VSTACK('VLookup Lists'!$E$2:$E$17,'VLookup Lists'!$H$2:$H$38,'VLookup Lists'!$J$2:$J$8),0)),1,0)</f>
        <v>0</v>
      </c>
      <c r="N7984" s="1" t="str">
        <f>IFERROR(IF(VLOOKUP($D7984,'VLookup Lists'!$B$11:$C$29,2,FALSE)="FLIP",1,0),"")</f>
        <v/>
      </c>
      <c r="O7984" s="1" t="b">
        <f>ISNUMBER(MATCH($E7984,'VLookup Lists'!$E$2:$E$17,0))</f>
        <v>0</v>
      </c>
    </row>
    <row r="7985" spans="1:15" ht="15" customHeight="1" x14ac:dyDescent="0.2">
      <c r="A7985" s="1" t="str">
        <f t="shared" si="31"/>
        <v>OFVP</v>
      </c>
      <c r="E7985" s="1" t="s">
        <v>352</v>
      </c>
      <c r="G7985" s="38"/>
      <c r="H7985" s="39"/>
      <c r="M7985" s="1">
        <f>IF(ISNUMBER(MATCH(E7985,_xlfn.VSTACK('VLookup Lists'!$E$2:$E$17,'VLookup Lists'!$H$2:$H$38,'VLookup Lists'!$J$2:$J$8),0)),1,0)</f>
        <v>0</v>
      </c>
      <c r="N7985" s="1" t="str">
        <f>IFERROR(IF(VLOOKUP($D7985,'VLookup Lists'!$B$11:$C$29,2,FALSE)="FLIP",1,0),"")</f>
        <v/>
      </c>
      <c r="O7985" s="1" t="b">
        <f>ISNUMBER(MATCH($E7985,'VLookup Lists'!$E$2:$E$17,0))</f>
        <v>0</v>
      </c>
    </row>
    <row r="7986" spans="1:15" ht="15" customHeight="1" x14ac:dyDescent="0.2">
      <c r="A7986" s="1" t="str">
        <f t="shared" si="31"/>
        <v>OFVP</v>
      </c>
      <c r="E7986" s="1" t="s">
        <v>352</v>
      </c>
      <c r="G7986" s="38"/>
      <c r="H7986" s="39"/>
      <c r="M7986" s="1">
        <f>IF(ISNUMBER(MATCH(E7986,_xlfn.VSTACK('VLookup Lists'!$E$2:$E$17,'VLookup Lists'!$H$2:$H$38,'VLookup Lists'!$J$2:$J$8),0)),1,0)</f>
        <v>0</v>
      </c>
      <c r="N7986" s="1" t="str">
        <f>IFERROR(IF(VLOOKUP($D7986,'VLookup Lists'!$B$11:$C$29,2,FALSE)="FLIP",1,0),"")</f>
        <v/>
      </c>
      <c r="O7986" s="1" t="b">
        <f>ISNUMBER(MATCH($E7986,'VLookup Lists'!$E$2:$E$17,0))</f>
        <v>0</v>
      </c>
    </row>
    <row r="7987" spans="1:15" ht="15" customHeight="1" x14ac:dyDescent="0.2">
      <c r="A7987" s="1" t="str">
        <f t="shared" si="31"/>
        <v>OFVP</v>
      </c>
      <c r="E7987" s="1" t="s">
        <v>352</v>
      </c>
      <c r="G7987" s="38"/>
      <c r="H7987" s="39"/>
      <c r="M7987" s="1">
        <f>IF(ISNUMBER(MATCH(E7987,_xlfn.VSTACK('VLookup Lists'!$E$2:$E$17,'VLookup Lists'!$H$2:$H$38,'VLookup Lists'!$J$2:$J$8),0)),1,0)</f>
        <v>0</v>
      </c>
      <c r="N7987" s="1" t="str">
        <f>IFERROR(IF(VLOOKUP($D7987,'VLookup Lists'!$B$11:$C$29,2,FALSE)="FLIP",1,0),"")</f>
        <v/>
      </c>
      <c r="O7987" s="1" t="b">
        <f>ISNUMBER(MATCH($E7987,'VLookup Lists'!$E$2:$E$17,0))</f>
        <v>0</v>
      </c>
    </row>
    <row r="7988" spans="1:15" ht="15" customHeight="1" x14ac:dyDescent="0.2">
      <c r="A7988" s="1" t="str">
        <f t="shared" si="31"/>
        <v>OFVP</v>
      </c>
      <c r="E7988" s="1" t="s">
        <v>352</v>
      </c>
      <c r="G7988" s="38"/>
      <c r="H7988" s="39"/>
      <c r="M7988" s="1">
        <f>IF(ISNUMBER(MATCH(E7988,_xlfn.VSTACK('VLookup Lists'!$E$2:$E$17,'VLookup Lists'!$H$2:$H$38,'VLookup Lists'!$J$2:$J$8),0)),1,0)</f>
        <v>0</v>
      </c>
      <c r="N7988" s="1" t="str">
        <f>IFERROR(IF(VLOOKUP($D7988,'VLookup Lists'!$B$11:$C$29,2,FALSE)="FLIP",1,0),"")</f>
        <v/>
      </c>
      <c r="O7988" s="1" t="b">
        <f>ISNUMBER(MATCH($E7988,'VLookup Lists'!$E$2:$E$17,0))</f>
        <v>0</v>
      </c>
    </row>
    <row r="7989" spans="1:15" ht="15" customHeight="1" x14ac:dyDescent="0.2">
      <c r="A7989" s="1" t="str">
        <f t="shared" si="31"/>
        <v>OFVP</v>
      </c>
      <c r="E7989" s="1" t="s">
        <v>352</v>
      </c>
      <c r="G7989" s="38"/>
      <c r="H7989" s="39"/>
      <c r="M7989" s="1">
        <f>IF(ISNUMBER(MATCH(E7989,_xlfn.VSTACK('VLookup Lists'!$E$2:$E$17,'VLookup Lists'!$H$2:$H$38,'VLookup Lists'!$J$2:$J$8),0)),1,0)</f>
        <v>0</v>
      </c>
      <c r="N7989" s="1" t="str">
        <f>IFERROR(IF(VLOOKUP($D7989,'VLookup Lists'!$B$11:$C$29,2,FALSE)="FLIP",1,0),"")</f>
        <v/>
      </c>
      <c r="O7989" s="1" t="b">
        <f>ISNUMBER(MATCH($E7989,'VLookup Lists'!$E$2:$E$17,0))</f>
        <v>0</v>
      </c>
    </row>
    <row r="7990" spans="1:15" ht="15" customHeight="1" x14ac:dyDescent="0.2">
      <c r="A7990" s="1" t="str">
        <f t="shared" si="31"/>
        <v>OFVP</v>
      </c>
      <c r="E7990" s="1" t="s">
        <v>352</v>
      </c>
      <c r="G7990" s="38"/>
      <c r="H7990" s="39"/>
      <c r="M7990" s="1">
        <f>IF(ISNUMBER(MATCH(E7990,_xlfn.VSTACK('VLookup Lists'!$E$2:$E$17,'VLookup Lists'!$H$2:$H$38,'VLookup Lists'!$J$2:$J$8),0)),1,0)</f>
        <v>0</v>
      </c>
      <c r="N7990" s="1" t="str">
        <f>IFERROR(IF(VLOOKUP($D7990,'VLookup Lists'!$B$11:$C$29,2,FALSE)="FLIP",1,0),"")</f>
        <v/>
      </c>
      <c r="O7990" s="1" t="b">
        <f>ISNUMBER(MATCH($E7990,'VLookup Lists'!$E$2:$E$17,0))</f>
        <v>0</v>
      </c>
    </row>
    <row r="7991" spans="1:15" ht="15" customHeight="1" x14ac:dyDescent="0.2">
      <c r="A7991" s="1" t="str">
        <f t="shared" si="31"/>
        <v>OFVP</v>
      </c>
      <c r="E7991" s="1" t="s">
        <v>352</v>
      </c>
      <c r="G7991" s="38"/>
      <c r="H7991" s="39"/>
      <c r="M7991" s="1">
        <f>IF(ISNUMBER(MATCH(E7991,_xlfn.VSTACK('VLookup Lists'!$E$2:$E$17,'VLookup Lists'!$H$2:$H$38,'VLookup Lists'!$J$2:$J$8),0)),1,0)</f>
        <v>0</v>
      </c>
      <c r="N7991" s="1" t="str">
        <f>IFERROR(IF(VLOOKUP($D7991,'VLookup Lists'!$B$11:$C$29,2,FALSE)="FLIP",1,0),"")</f>
        <v/>
      </c>
      <c r="O7991" s="1" t="b">
        <f>ISNUMBER(MATCH($E7991,'VLookup Lists'!$E$2:$E$17,0))</f>
        <v>0</v>
      </c>
    </row>
    <row r="7992" spans="1:15" ht="15" customHeight="1" x14ac:dyDescent="0.2">
      <c r="A7992" s="1" t="str">
        <f t="shared" si="31"/>
        <v>OFVP</v>
      </c>
      <c r="E7992" s="1" t="s">
        <v>352</v>
      </c>
      <c r="G7992" s="38"/>
      <c r="H7992" s="39"/>
      <c r="M7992" s="1">
        <f>IF(ISNUMBER(MATCH(E7992,_xlfn.VSTACK('VLookup Lists'!$E$2:$E$17,'VLookup Lists'!$H$2:$H$38,'VLookup Lists'!$J$2:$J$8),0)),1,0)</f>
        <v>0</v>
      </c>
      <c r="N7992" s="1" t="str">
        <f>IFERROR(IF(VLOOKUP($D7992,'VLookup Lists'!$B$11:$C$29,2,FALSE)="FLIP",1,0),"")</f>
        <v/>
      </c>
      <c r="O7992" s="1" t="b">
        <f>ISNUMBER(MATCH($E7992,'VLookup Lists'!$E$2:$E$17,0))</f>
        <v>0</v>
      </c>
    </row>
    <row r="7993" spans="1:15" ht="15" customHeight="1" x14ac:dyDescent="0.2">
      <c r="A7993" s="1" t="str">
        <f t="shared" si="31"/>
        <v>OFVP</v>
      </c>
      <c r="E7993" s="1" t="s">
        <v>352</v>
      </c>
      <c r="G7993" s="38"/>
      <c r="H7993" s="39"/>
      <c r="M7993" s="1">
        <f>IF(ISNUMBER(MATCH(E7993,_xlfn.VSTACK('VLookup Lists'!$E$2:$E$17,'VLookup Lists'!$H$2:$H$38,'VLookup Lists'!$J$2:$J$8),0)),1,0)</f>
        <v>0</v>
      </c>
      <c r="N7993" s="1" t="str">
        <f>IFERROR(IF(VLOOKUP($D7993,'VLookup Lists'!$B$11:$C$29,2,FALSE)="FLIP",1,0),"")</f>
        <v/>
      </c>
      <c r="O7993" s="1" t="b">
        <f>ISNUMBER(MATCH($E7993,'VLookup Lists'!$E$2:$E$17,0))</f>
        <v>0</v>
      </c>
    </row>
    <row r="7994" spans="1:15" ht="15" customHeight="1" x14ac:dyDescent="0.2">
      <c r="A7994" s="1" t="str">
        <f t="shared" si="31"/>
        <v>OFVP</v>
      </c>
      <c r="E7994" s="1" t="s">
        <v>352</v>
      </c>
      <c r="G7994" s="38"/>
      <c r="H7994" s="39"/>
      <c r="M7994" s="1">
        <f>IF(ISNUMBER(MATCH(E7994,_xlfn.VSTACK('VLookup Lists'!$E$2:$E$17,'VLookup Lists'!$H$2:$H$38,'VLookup Lists'!$J$2:$J$8),0)),1,0)</f>
        <v>0</v>
      </c>
      <c r="N7994" s="1" t="str">
        <f>IFERROR(IF(VLOOKUP($D7994,'VLookup Lists'!$B$11:$C$29,2,FALSE)="FLIP",1,0),"")</f>
        <v/>
      </c>
      <c r="O7994" s="1" t="b">
        <f>ISNUMBER(MATCH($E7994,'VLookup Lists'!$E$2:$E$17,0))</f>
        <v>0</v>
      </c>
    </row>
    <row r="7995" spans="1:15" ht="15" customHeight="1" x14ac:dyDescent="0.2">
      <c r="A7995" s="1" t="str">
        <f t="shared" si="31"/>
        <v>OFVP</v>
      </c>
      <c r="E7995" s="1" t="s">
        <v>352</v>
      </c>
      <c r="G7995" s="38"/>
      <c r="H7995" s="39"/>
      <c r="M7995" s="1">
        <f>IF(ISNUMBER(MATCH(E7995,_xlfn.VSTACK('VLookup Lists'!$E$2:$E$17,'VLookup Lists'!$H$2:$H$38,'VLookup Lists'!$J$2:$J$8),0)),1,0)</f>
        <v>0</v>
      </c>
      <c r="N7995" s="1" t="str">
        <f>IFERROR(IF(VLOOKUP($D7995,'VLookup Lists'!$B$11:$C$29,2,FALSE)="FLIP",1,0),"")</f>
        <v/>
      </c>
      <c r="O7995" s="1" t="b">
        <f>ISNUMBER(MATCH($E7995,'VLookup Lists'!$E$2:$E$17,0))</f>
        <v>0</v>
      </c>
    </row>
    <row r="7996" spans="1:15" ht="15" customHeight="1" x14ac:dyDescent="0.2">
      <c r="A7996" s="1" t="str">
        <f t="shared" si="31"/>
        <v>OFVP</v>
      </c>
      <c r="E7996" s="1" t="s">
        <v>352</v>
      </c>
      <c r="G7996" s="38"/>
      <c r="H7996" s="39"/>
      <c r="M7996" s="1">
        <f>IF(ISNUMBER(MATCH(E7996,_xlfn.VSTACK('VLookup Lists'!$E$2:$E$17,'VLookup Lists'!$H$2:$H$38,'VLookup Lists'!$J$2:$J$8),0)),1,0)</f>
        <v>0</v>
      </c>
      <c r="N7996" s="1" t="str">
        <f>IFERROR(IF(VLOOKUP($D7996,'VLookup Lists'!$B$11:$C$29,2,FALSE)="FLIP",1,0),"")</f>
        <v/>
      </c>
      <c r="O7996" s="1" t="b">
        <f>ISNUMBER(MATCH($E7996,'VLookup Lists'!$E$2:$E$17,0))</f>
        <v>0</v>
      </c>
    </row>
    <row r="7997" spans="1:15" ht="15" customHeight="1" x14ac:dyDescent="0.2">
      <c r="A7997" s="1" t="str">
        <f t="shared" si="31"/>
        <v>OFVP</v>
      </c>
      <c r="E7997" s="1" t="s">
        <v>352</v>
      </c>
      <c r="G7997" s="38"/>
      <c r="H7997" s="39"/>
      <c r="M7997" s="1">
        <f>IF(ISNUMBER(MATCH(E7997,_xlfn.VSTACK('VLookup Lists'!$E$2:$E$17,'VLookup Lists'!$H$2:$H$38,'VLookup Lists'!$J$2:$J$8),0)),1,0)</f>
        <v>0</v>
      </c>
      <c r="N7997" s="1" t="str">
        <f>IFERROR(IF(VLOOKUP($D7997,'VLookup Lists'!$B$11:$C$29,2,FALSE)="FLIP",1,0),"")</f>
        <v/>
      </c>
      <c r="O7997" s="1" t="b">
        <f>ISNUMBER(MATCH($E7997,'VLookup Lists'!$E$2:$E$17,0))</f>
        <v>0</v>
      </c>
    </row>
    <row r="7998" spans="1:15" ht="15" customHeight="1" x14ac:dyDescent="0.2">
      <c r="A7998" s="1" t="str">
        <f t="shared" si="31"/>
        <v>OFVP</v>
      </c>
      <c r="E7998" s="1" t="s">
        <v>352</v>
      </c>
      <c r="G7998" s="38"/>
      <c r="H7998" s="39"/>
      <c r="M7998" s="1">
        <f>IF(ISNUMBER(MATCH(E7998,_xlfn.VSTACK('VLookup Lists'!$E$2:$E$17,'VLookup Lists'!$H$2:$H$38,'VLookup Lists'!$J$2:$J$8),0)),1,0)</f>
        <v>0</v>
      </c>
      <c r="N7998" s="1" t="str">
        <f>IFERROR(IF(VLOOKUP($D7998,'VLookup Lists'!$B$11:$C$29,2,FALSE)="FLIP",1,0),"")</f>
        <v/>
      </c>
      <c r="O7998" s="1" t="b">
        <f>ISNUMBER(MATCH($E7998,'VLookup Lists'!$E$2:$E$17,0))</f>
        <v>0</v>
      </c>
    </row>
    <row r="7999" spans="1:15" ht="15" customHeight="1" x14ac:dyDescent="0.2">
      <c r="A7999" s="1" t="str">
        <f t="shared" si="31"/>
        <v>OFVP</v>
      </c>
      <c r="E7999" s="1" t="s">
        <v>352</v>
      </c>
      <c r="G7999" s="38"/>
      <c r="H7999" s="39"/>
      <c r="M7999" s="1">
        <f>IF(ISNUMBER(MATCH(E7999,_xlfn.VSTACK('VLookup Lists'!$E$2:$E$17,'VLookup Lists'!$H$2:$H$38,'VLookup Lists'!$J$2:$J$8),0)),1,0)</f>
        <v>0</v>
      </c>
      <c r="N7999" s="1" t="str">
        <f>IFERROR(IF(VLOOKUP($D7999,'VLookup Lists'!$B$11:$C$29,2,FALSE)="FLIP",1,0),"")</f>
        <v/>
      </c>
      <c r="O7999" s="1" t="b">
        <f>ISNUMBER(MATCH($E7999,'VLookup Lists'!$E$2:$E$17,0))</f>
        <v>0</v>
      </c>
    </row>
    <row r="8000" spans="1:15" ht="15" customHeight="1" x14ac:dyDescent="0.2">
      <c r="A8000" s="1" t="str">
        <f t="shared" si="31"/>
        <v>OFVP</v>
      </c>
      <c r="E8000" s="1" t="s">
        <v>352</v>
      </c>
      <c r="G8000" s="38"/>
      <c r="H8000" s="39"/>
      <c r="M8000" s="1">
        <f>IF(ISNUMBER(MATCH(E8000,_xlfn.VSTACK('VLookup Lists'!$E$2:$E$17,'VLookup Lists'!$H$2:$H$38,'VLookup Lists'!$J$2:$J$8),0)),1,0)</f>
        <v>0</v>
      </c>
      <c r="N8000" s="1" t="str">
        <f>IFERROR(IF(VLOOKUP($D8000,'VLookup Lists'!$B$11:$C$29,2,FALSE)="FLIP",1,0),"")</f>
        <v/>
      </c>
      <c r="O8000" s="1" t="b">
        <f>ISNUMBER(MATCH($E8000,'VLookup Lists'!$E$2:$E$17,0))</f>
        <v>0</v>
      </c>
    </row>
    <row r="8001" spans="1:15" ht="15" customHeight="1" x14ac:dyDescent="0.2">
      <c r="A8001" s="1" t="str">
        <f t="shared" si="31"/>
        <v>OFVP</v>
      </c>
      <c r="E8001" s="1" t="s">
        <v>352</v>
      </c>
      <c r="G8001" s="38"/>
      <c r="H8001" s="39"/>
      <c r="M8001" s="1">
        <f>IF(ISNUMBER(MATCH(E8001,_xlfn.VSTACK('VLookup Lists'!$E$2:$E$17,'VLookup Lists'!$H$2:$H$38,'VLookup Lists'!$J$2:$J$8),0)),1,0)</f>
        <v>0</v>
      </c>
      <c r="N8001" s="1" t="str">
        <f>IFERROR(IF(VLOOKUP($D8001,'VLookup Lists'!$B$11:$C$29,2,FALSE)="FLIP",1,0),"")</f>
        <v/>
      </c>
      <c r="O8001" s="1" t="b">
        <f>ISNUMBER(MATCH($E8001,'VLookup Lists'!$E$2:$E$17,0))</f>
        <v>0</v>
      </c>
    </row>
    <row r="8002" spans="1:15" ht="15" customHeight="1" x14ac:dyDescent="0.2">
      <c r="A8002" s="1" t="str">
        <f t="shared" si="31"/>
        <v>OFVP</v>
      </c>
      <c r="E8002" s="1" t="s">
        <v>352</v>
      </c>
      <c r="G8002" s="38"/>
      <c r="H8002" s="39"/>
      <c r="M8002" s="1">
        <f>IF(ISNUMBER(MATCH(E8002,_xlfn.VSTACK('VLookup Lists'!$E$2:$E$17,'VLookup Lists'!$H$2:$H$38,'VLookup Lists'!$J$2:$J$8),0)),1,0)</f>
        <v>0</v>
      </c>
      <c r="N8002" s="1" t="str">
        <f>IFERROR(IF(VLOOKUP($D8002,'VLookup Lists'!$B$11:$C$29,2,FALSE)="FLIP",1,0),"")</f>
        <v/>
      </c>
      <c r="O8002" s="1" t="b">
        <f>ISNUMBER(MATCH($E8002,'VLookup Lists'!$E$2:$E$17,0))</f>
        <v>0</v>
      </c>
    </row>
    <row r="8003" spans="1:15" ht="15" customHeight="1" x14ac:dyDescent="0.2">
      <c r="A8003" s="1" t="str">
        <f t="shared" si="31"/>
        <v>OFVP</v>
      </c>
      <c r="E8003" s="1" t="s">
        <v>352</v>
      </c>
      <c r="G8003" s="38"/>
      <c r="H8003" s="39"/>
      <c r="M8003" s="1">
        <f>IF(ISNUMBER(MATCH(E8003,_xlfn.VSTACK('VLookup Lists'!$E$2:$E$17,'VLookup Lists'!$H$2:$H$38,'VLookup Lists'!$J$2:$J$8),0)),1,0)</f>
        <v>0</v>
      </c>
      <c r="N8003" s="1" t="str">
        <f>IFERROR(IF(VLOOKUP($D8003,'VLookup Lists'!$B$11:$C$29,2,FALSE)="FLIP",1,0),"")</f>
        <v/>
      </c>
      <c r="O8003" s="1" t="b">
        <f>ISNUMBER(MATCH($E8003,'VLookup Lists'!$E$2:$E$17,0))</f>
        <v>0</v>
      </c>
    </row>
    <row r="8004" spans="1:15" ht="15" customHeight="1" x14ac:dyDescent="0.2">
      <c r="A8004" s="1" t="str">
        <f t="shared" si="31"/>
        <v>OFVP</v>
      </c>
      <c r="E8004" s="1" t="s">
        <v>352</v>
      </c>
      <c r="G8004" s="38"/>
      <c r="H8004" s="39"/>
      <c r="M8004" s="1">
        <f>IF(ISNUMBER(MATCH(E8004,_xlfn.VSTACK('VLookup Lists'!$E$2:$E$17,'VLookup Lists'!$H$2:$H$38,'VLookup Lists'!$J$2:$J$8),0)),1,0)</f>
        <v>0</v>
      </c>
      <c r="N8004" s="1" t="str">
        <f>IFERROR(IF(VLOOKUP($D8004,'VLookup Lists'!$B$11:$C$29,2,FALSE)="FLIP",1,0),"")</f>
        <v/>
      </c>
      <c r="O8004" s="1" t="b">
        <f>ISNUMBER(MATCH($E8004,'VLookup Lists'!$E$2:$E$17,0))</f>
        <v>0</v>
      </c>
    </row>
    <row r="8005" spans="1:15" ht="15" customHeight="1" x14ac:dyDescent="0.2">
      <c r="A8005" s="1" t="str">
        <f t="shared" si="31"/>
        <v>OFVP</v>
      </c>
      <c r="E8005" s="1" t="s">
        <v>352</v>
      </c>
      <c r="G8005" s="38"/>
      <c r="H8005" s="39"/>
      <c r="M8005" s="1">
        <f>IF(ISNUMBER(MATCH(E8005,_xlfn.VSTACK('VLookup Lists'!$E$2:$E$17,'VLookup Lists'!$H$2:$H$38,'VLookup Lists'!$J$2:$J$8),0)),1,0)</f>
        <v>0</v>
      </c>
      <c r="N8005" s="1" t="str">
        <f>IFERROR(IF(VLOOKUP($D8005,'VLookup Lists'!$B$11:$C$29,2,FALSE)="FLIP",1,0),"")</f>
        <v/>
      </c>
      <c r="O8005" s="1" t="b">
        <f>ISNUMBER(MATCH($E8005,'VLookup Lists'!$E$2:$E$17,0))</f>
        <v>0</v>
      </c>
    </row>
    <row r="8006" spans="1:15" ht="15" customHeight="1" x14ac:dyDescent="0.2">
      <c r="A8006" s="1" t="str">
        <f t="shared" si="31"/>
        <v>OFVP</v>
      </c>
      <c r="E8006" s="1" t="s">
        <v>352</v>
      </c>
      <c r="G8006" s="38"/>
      <c r="H8006" s="39"/>
      <c r="M8006" s="1">
        <f>IF(ISNUMBER(MATCH(E8006,_xlfn.VSTACK('VLookup Lists'!$E$2:$E$17,'VLookup Lists'!$H$2:$H$38,'VLookup Lists'!$J$2:$J$8),0)),1,0)</f>
        <v>0</v>
      </c>
      <c r="N8006" s="1" t="str">
        <f>IFERROR(IF(VLOOKUP($D8006,'VLookup Lists'!$B$11:$C$29,2,FALSE)="FLIP",1,0),"")</f>
        <v/>
      </c>
      <c r="O8006" s="1" t="b">
        <f>ISNUMBER(MATCH($E8006,'VLookup Lists'!$E$2:$E$17,0))</f>
        <v>0</v>
      </c>
    </row>
    <row r="8007" spans="1:15" ht="15" customHeight="1" x14ac:dyDescent="0.2">
      <c r="A8007" s="1" t="str">
        <f t="shared" si="31"/>
        <v>OFVP</v>
      </c>
      <c r="E8007" s="1" t="s">
        <v>352</v>
      </c>
      <c r="G8007" s="38"/>
      <c r="H8007" s="39"/>
      <c r="M8007" s="1">
        <f>IF(ISNUMBER(MATCH(E8007,_xlfn.VSTACK('VLookup Lists'!$E$2:$E$17,'VLookup Lists'!$H$2:$H$38,'VLookup Lists'!$J$2:$J$8),0)),1,0)</f>
        <v>0</v>
      </c>
      <c r="N8007" s="1" t="str">
        <f>IFERROR(IF(VLOOKUP($D8007,'VLookup Lists'!$B$11:$C$29,2,FALSE)="FLIP",1,0),"")</f>
        <v/>
      </c>
      <c r="O8007" s="1" t="b">
        <f>ISNUMBER(MATCH($E8007,'VLookup Lists'!$E$2:$E$17,0))</f>
        <v>0</v>
      </c>
    </row>
    <row r="8008" spans="1:15" ht="15" customHeight="1" x14ac:dyDescent="0.2">
      <c r="A8008" s="1" t="str">
        <f t="shared" si="31"/>
        <v>OFVP</v>
      </c>
      <c r="E8008" s="1" t="s">
        <v>352</v>
      </c>
      <c r="G8008" s="38"/>
      <c r="H8008" s="39"/>
      <c r="M8008" s="1">
        <f>IF(ISNUMBER(MATCH(E8008,_xlfn.VSTACK('VLookup Lists'!$E$2:$E$17,'VLookup Lists'!$H$2:$H$38,'VLookup Lists'!$J$2:$J$8),0)),1,0)</f>
        <v>0</v>
      </c>
      <c r="N8008" s="1" t="str">
        <f>IFERROR(IF(VLOOKUP($D8008,'VLookup Lists'!$B$11:$C$29,2,FALSE)="FLIP",1,0),"")</f>
        <v/>
      </c>
      <c r="O8008" s="1" t="b">
        <f>ISNUMBER(MATCH($E8008,'VLookup Lists'!$E$2:$E$17,0))</f>
        <v>0</v>
      </c>
    </row>
    <row r="8009" spans="1:15" ht="15" customHeight="1" x14ac:dyDescent="0.2">
      <c r="A8009" s="1" t="str">
        <f t="shared" si="31"/>
        <v>OFVP</v>
      </c>
      <c r="E8009" s="1" t="s">
        <v>352</v>
      </c>
      <c r="G8009" s="38"/>
      <c r="H8009" s="39"/>
      <c r="M8009" s="1">
        <f>IF(ISNUMBER(MATCH(E8009,_xlfn.VSTACK('VLookup Lists'!$E$2:$E$17,'VLookup Lists'!$H$2:$H$38,'VLookup Lists'!$J$2:$J$8),0)),1,0)</f>
        <v>0</v>
      </c>
      <c r="N8009" s="1" t="str">
        <f>IFERROR(IF(VLOOKUP($D8009,'VLookup Lists'!$B$11:$C$29,2,FALSE)="FLIP",1,0),"")</f>
        <v/>
      </c>
      <c r="O8009" s="1" t="b">
        <f>ISNUMBER(MATCH($E8009,'VLookup Lists'!$E$2:$E$17,0))</f>
        <v>0</v>
      </c>
    </row>
    <row r="8010" spans="1:15" ht="15" customHeight="1" x14ac:dyDescent="0.2">
      <c r="A8010" s="1" t="str">
        <f t="shared" si="31"/>
        <v>OFVP</v>
      </c>
      <c r="E8010" s="1" t="s">
        <v>352</v>
      </c>
      <c r="G8010" s="38"/>
      <c r="H8010" s="39"/>
      <c r="M8010" s="1">
        <f>IF(ISNUMBER(MATCH(E8010,_xlfn.VSTACK('VLookup Lists'!$E$2:$E$17,'VLookup Lists'!$H$2:$H$38,'VLookup Lists'!$J$2:$J$8),0)),1,0)</f>
        <v>0</v>
      </c>
      <c r="N8010" s="1" t="str">
        <f>IFERROR(IF(VLOOKUP($D8010,'VLookup Lists'!$B$11:$C$29,2,FALSE)="FLIP",1,0),"")</f>
        <v/>
      </c>
      <c r="O8010" s="1" t="b">
        <f>ISNUMBER(MATCH($E8010,'VLookup Lists'!$E$2:$E$17,0))</f>
        <v>0</v>
      </c>
    </row>
    <row r="8011" spans="1:15" ht="15" customHeight="1" x14ac:dyDescent="0.2">
      <c r="A8011" s="1" t="str">
        <f t="shared" si="31"/>
        <v>OFVP</v>
      </c>
      <c r="E8011" s="1" t="s">
        <v>352</v>
      </c>
      <c r="G8011" s="38"/>
      <c r="H8011" s="39"/>
      <c r="M8011" s="1">
        <f>IF(ISNUMBER(MATCH(E8011,_xlfn.VSTACK('VLookup Lists'!$E$2:$E$17,'VLookup Lists'!$H$2:$H$38,'VLookup Lists'!$J$2:$J$8),0)),1,0)</f>
        <v>0</v>
      </c>
      <c r="N8011" s="1" t="str">
        <f>IFERROR(IF(VLOOKUP($D8011,'VLookup Lists'!$B$11:$C$29,2,FALSE)="FLIP",1,0),"")</f>
        <v/>
      </c>
      <c r="O8011" s="1" t="b">
        <f>ISNUMBER(MATCH($E8011,'VLookup Lists'!$E$2:$E$17,0))</f>
        <v>0</v>
      </c>
    </row>
    <row r="8012" spans="1:15" ht="15" customHeight="1" x14ac:dyDescent="0.2">
      <c r="A8012" s="1" t="str">
        <f t="shared" si="31"/>
        <v>OFVP</v>
      </c>
      <c r="E8012" s="1" t="s">
        <v>352</v>
      </c>
      <c r="G8012" s="38"/>
      <c r="H8012" s="39"/>
      <c r="M8012" s="1">
        <f>IF(ISNUMBER(MATCH(E8012,_xlfn.VSTACK('VLookup Lists'!$E$2:$E$17,'VLookup Lists'!$H$2:$H$38,'VLookup Lists'!$J$2:$J$8),0)),1,0)</f>
        <v>0</v>
      </c>
      <c r="N8012" s="1" t="str">
        <f>IFERROR(IF(VLOOKUP($D8012,'VLookup Lists'!$B$11:$C$29,2,FALSE)="FLIP",1,0),"")</f>
        <v/>
      </c>
      <c r="O8012" s="1" t="b">
        <f>ISNUMBER(MATCH($E8012,'VLookup Lists'!$E$2:$E$17,0))</f>
        <v>0</v>
      </c>
    </row>
    <row r="8013" spans="1:15" ht="15" customHeight="1" x14ac:dyDescent="0.2">
      <c r="A8013" s="1" t="str">
        <f t="shared" si="31"/>
        <v>OFVP</v>
      </c>
      <c r="E8013" s="1" t="s">
        <v>352</v>
      </c>
      <c r="G8013" s="38"/>
      <c r="H8013" s="39"/>
      <c r="M8013" s="1">
        <f>IF(ISNUMBER(MATCH(E8013,_xlfn.VSTACK('VLookup Lists'!$E$2:$E$17,'VLookup Lists'!$H$2:$H$38,'VLookup Lists'!$J$2:$J$8),0)),1,0)</f>
        <v>0</v>
      </c>
      <c r="N8013" s="1" t="str">
        <f>IFERROR(IF(VLOOKUP($D8013,'VLookup Lists'!$B$11:$C$29,2,FALSE)="FLIP",1,0),"")</f>
        <v/>
      </c>
      <c r="O8013" s="1" t="b">
        <f>ISNUMBER(MATCH($E8013,'VLookup Lists'!$E$2:$E$17,0))</f>
        <v>0</v>
      </c>
    </row>
    <row r="8014" spans="1:15" ht="15" customHeight="1" x14ac:dyDescent="0.2">
      <c r="A8014" s="1" t="str">
        <f t="shared" si="31"/>
        <v>OFVP</v>
      </c>
      <c r="E8014" s="1" t="s">
        <v>352</v>
      </c>
      <c r="G8014" s="38"/>
      <c r="H8014" s="39"/>
      <c r="M8014" s="1">
        <f>IF(ISNUMBER(MATCH(E8014,_xlfn.VSTACK('VLookup Lists'!$E$2:$E$17,'VLookup Lists'!$H$2:$H$38,'VLookup Lists'!$J$2:$J$8),0)),1,0)</f>
        <v>0</v>
      </c>
      <c r="N8014" s="1" t="str">
        <f>IFERROR(IF(VLOOKUP($D8014,'VLookup Lists'!$B$11:$C$29,2,FALSE)="FLIP",1,0),"")</f>
        <v/>
      </c>
      <c r="O8014" s="1" t="b">
        <f>ISNUMBER(MATCH($E8014,'VLookup Lists'!$E$2:$E$17,0))</f>
        <v>0</v>
      </c>
    </row>
    <row r="8015" spans="1:15" ht="15" customHeight="1" x14ac:dyDescent="0.2">
      <c r="A8015" s="1" t="str">
        <f t="shared" si="31"/>
        <v>OFVP</v>
      </c>
      <c r="E8015" s="1" t="s">
        <v>352</v>
      </c>
      <c r="G8015" s="38"/>
      <c r="H8015" s="39"/>
      <c r="M8015" s="1">
        <f>IF(ISNUMBER(MATCH(E8015,_xlfn.VSTACK('VLookup Lists'!$E$2:$E$17,'VLookup Lists'!$H$2:$H$38,'VLookup Lists'!$J$2:$J$8),0)),1,0)</f>
        <v>0</v>
      </c>
      <c r="N8015" s="1" t="str">
        <f>IFERROR(IF(VLOOKUP($D8015,'VLookup Lists'!$B$11:$C$29,2,FALSE)="FLIP",1,0),"")</f>
        <v/>
      </c>
      <c r="O8015" s="1" t="b">
        <f>ISNUMBER(MATCH($E8015,'VLookup Lists'!$E$2:$E$17,0))</f>
        <v>0</v>
      </c>
    </row>
    <row r="8016" spans="1:15" ht="15" customHeight="1" x14ac:dyDescent="0.2">
      <c r="A8016" s="1" t="str">
        <f t="shared" si="31"/>
        <v>OFVP</v>
      </c>
      <c r="E8016" s="1" t="s">
        <v>352</v>
      </c>
      <c r="G8016" s="38"/>
      <c r="H8016" s="39"/>
      <c r="M8016" s="1">
        <f>IF(ISNUMBER(MATCH(E8016,_xlfn.VSTACK('VLookup Lists'!$E$2:$E$17,'VLookup Lists'!$H$2:$H$38,'VLookup Lists'!$J$2:$J$8),0)),1,0)</f>
        <v>0</v>
      </c>
      <c r="N8016" s="1" t="str">
        <f>IFERROR(IF(VLOOKUP($D8016,'VLookup Lists'!$B$11:$C$29,2,FALSE)="FLIP",1,0),"")</f>
        <v/>
      </c>
      <c r="O8016" s="1" t="b">
        <f>ISNUMBER(MATCH($E8016,'VLookup Lists'!$E$2:$E$17,0))</f>
        <v>0</v>
      </c>
    </row>
    <row r="8017" spans="1:15" ht="15" customHeight="1" x14ac:dyDescent="0.2">
      <c r="A8017" s="1" t="str">
        <f t="shared" si="31"/>
        <v>OFVP</v>
      </c>
      <c r="E8017" s="1" t="s">
        <v>352</v>
      </c>
      <c r="G8017" s="38"/>
      <c r="H8017" s="39"/>
      <c r="M8017" s="1">
        <f>IF(ISNUMBER(MATCH(E8017,_xlfn.VSTACK('VLookup Lists'!$E$2:$E$17,'VLookup Lists'!$H$2:$H$38,'VLookup Lists'!$J$2:$J$8),0)),1,0)</f>
        <v>0</v>
      </c>
      <c r="N8017" s="1" t="str">
        <f>IFERROR(IF(VLOOKUP($D8017,'VLookup Lists'!$B$11:$C$29,2,FALSE)="FLIP",1,0),"")</f>
        <v/>
      </c>
      <c r="O8017" s="1" t="b">
        <f>ISNUMBER(MATCH($E8017,'VLookup Lists'!$E$2:$E$17,0))</f>
        <v>0</v>
      </c>
    </row>
    <row r="8018" spans="1:15" ht="15" customHeight="1" x14ac:dyDescent="0.2">
      <c r="A8018" s="1" t="str">
        <f t="shared" si="31"/>
        <v>OFVP</v>
      </c>
      <c r="E8018" s="1" t="s">
        <v>352</v>
      </c>
      <c r="G8018" s="38"/>
      <c r="H8018" s="39"/>
      <c r="M8018" s="1">
        <f>IF(ISNUMBER(MATCH(E8018,_xlfn.VSTACK('VLookup Lists'!$E$2:$E$17,'VLookup Lists'!$H$2:$H$38,'VLookup Lists'!$J$2:$J$8),0)),1,0)</f>
        <v>0</v>
      </c>
      <c r="N8018" s="1" t="str">
        <f>IFERROR(IF(VLOOKUP($D8018,'VLookup Lists'!$B$11:$C$29,2,FALSE)="FLIP",1,0),"")</f>
        <v/>
      </c>
      <c r="O8018" s="1" t="b">
        <f>ISNUMBER(MATCH($E8018,'VLookup Lists'!$E$2:$E$17,0))</f>
        <v>0</v>
      </c>
    </row>
    <row r="8019" spans="1:15" ht="15" customHeight="1" x14ac:dyDescent="0.2">
      <c r="A8019" s="1" t="str">
        <f t="shared" si="31"/>
        <v>OFVP</v>
      </c>
      <c r="E8019" s="1" t="s">
        <v>352</v>
      </c>
      <c r="G8019" s="38"/>
      <c r="H8019" s="39"/>
      <c r="M8019" s="1">
        <f>IF(ISNUMBER(MATCH(E8019,_xlfn.VSTACK('VLookup Lists'!$E$2:$E$17,'VLookup Lists'!$H$2:$H$38,'VLookup Lists'!$J$2:$J$8),0)),1,0)</f>
        <v>0</v>
      </c>
      <c r="N8019" s="1" t="str">
        <f>IFERROR(IF(VLOOKUP($D8019,'VLookup Lists'!$B$11:$C$29,2,FALSE)="FLIP",1,0),"")</f>
        <v/>
      </c>
      <c r="O8019" s="1" t="b">
        <f>ISNUMBER(MATCH($E8019,'VLookup Lists'!$E$2:$E$17,0))</f>
        <v>0</v>
      </c>
    </row>
    <row r="8020" spans="1:15" ht="15" customHeight="1" x14ac:dyDescent="0.2">
      <c r="A8020" s="1" t="str">
        <f t="shared" si="31"/>
        <v>OFVP</v>
      </c>
      <c r="E8020" s="1" t="s">
        <v>352</v>
      </c>
      <c r="G8020" s="38"/>
      <c r="H8020" s="39"/>
      <c r="M8020" s="1">
        <f>IF(ISNUMBER(MATCH(E8020,_xlfn.VSTACK('VLookup Lists'!$E$2:$E$17,'VLookup Lists'!$H$2:$H$38,'VLookup Lists'!$J$2:$J$8),0)),1,0)</f>
        <v>0</v>
      </c>
      <c r="N8020" s="1" t="str">
        <f>IFERROR(IF(VLOOKUP($D8020,'VLookup Lists'!$B$11:$C$29,2,FALSE)="FLIP",1,0),"")</f>
        <v/>
      </c>
      <c r="O8020" s="1" t="b">
        <f>ISNUMBER(MATCH($E8020,'VLookup Lists'!$E$2:$E$17,0))</f>
        <v>0</v>
      </c>
    </row>
    <row r="8021" spans="1:15" ht="15" customHeight="1" x14ac:dyDescent="0.2">
      <c r="A8021" s="1" t="str">
        <f t="shared" si="31"/>
        <v>OFVP</v>
      </c>
      <c r="E8021" s="1" t="s">
        <v>352</v>
      </c>
      <c r="G8021" s="38"/>
      <c r="H8021" s="39"/>
      <c r="M8021" s="1">
        <f>IF(ISNUMBER(MATCH(E8021,_xlfn.VSTACK('VLookup Lists'!$E$2:$E$17,'VLookup Lists'!$H$2:$H$38,'VLookup Lists'!$J$2:$J$8),0)),1,0)</f>
        <v>0</v>
      </c>
      <c r="N8021" s="1" t="str">
        <f>IFERROR(IF(VLOOKUP($D8021,'VLookup Lists'!$B$11:$C$29,2,FALSE)="FLIP",1,0),"")</f>
        <v/>
      </c>
      <c r="O8021" s="1" t="b">
        <f>ISNUMBER(MATCH($E8021,'VLookup Lists'!$E$2:$E$17,0))</f>
        <v>0</v>
      </c>
    </row>
    <row r="8022" spans="1:15" ht="15" customHeight="1" x14ac:dyDescent="0.2">
      <c r="A8022" s="1" t="str">
        <f t="shared" si="31"/>
        <v>OFVP</v>
      </c>
      <c r="E8022" s="1" t="s">
        <v>352</v>
      </c>
      <c r="G8022" s="38"/>
      <c r="H8022" s="39"/>
      <c r="M8022" s="1">
        <f>IF(ISNUMBER(MATCH(E8022,_xlfn.VSTACK('VLookup Lists'!$E$2:$E$17,'VLookup Lists'!$H$2:$H$38,'VLookup Lists'!$J$2:$J$8),0)),1,0)</f>
        <v>0</v>
      </c>
      <c r="N8022" s="1" t="str">
        <f>IFERROR(IF(VLOOKUP($D8022,'VLookup Lists'!$B$11:$C$29,2,FALSE)="FLIP",1,0),"")</f>
        <v/>
      </c>
      <c r="O8022" s="1" t="b">
        <f>ISNUMBER(MATCH($E8022,'VLookup Lists'!$E$2:$E$17,0))</f>
        <v>0</v>
      </c>
    </row>
    <row r="8023" spans="1:15" ht="15" customHeight="1" x14ac:dyDescent="0.2">
      <c r="A8023" s="1" t="str">
        <f t="shared" si="31"/>
        <v>OFVP</v>
      </c>
      <c r="E8023" s="1" t="s">
        <v>352</v>
      </c>
      <c r="G8023" s="38"/>
      <c r="H8023" s="39"/>
      <c r="M8023" s="1">
        <f>IF(ISNUMBER(MATCH(E8023,_xlfn.VSTACK('VLookup Lists'!$E$2:$E$17,'VLookup Lists'!$H$2:$H$38,'VLookup Lists'!$J$2:$J$8),0)),1,0)</f>
        <v>0</v>
      </c>
      <c r="N8023" s="1" t="str">
        <f>IFERROR(IF(VLOOKUP($D8023,'VLookup Lists'!$B$11:$C$29,2,FALSE)="FLIP",1,0),"")</f>
        <v/>
      </c>
      <c r="O8023" s="1" t="b">
        <f>ISNUMBER(MATCH($E8023,'VLookup Lists'!$E$2:$E$17,0))</f>
        <v>0</v>
      </c>
    </row>
    <row r="8024" spans="1:15" ht="15" customHeight="1" x14ac:dyDescent="0.2">
      <c r="A8024" s="1" t="str">
        <f t="shared" si="31"/>
        <v>OFVP</v>
      </c>
      <c r="E8024" s="1" t="s">
        <v>352</v>
      </c>
      <c r="G8024" s="38"/>
      <c r="H8024" s="39"/>
      <c r="M8024" s="1">
        <f>IF(ISNUMBER(MATCH(E8024,_xlfn.VSTACK('VLookup Lists'!$E$2:$E$17,'VLookup Lists'!$H$2:$H$38,'VLookup Lists'!$J$2:$J$8),0)),1,0)</f>
        <v>0</v>
      </c>
      <c r="N8024" s="1" t="str">
        <f>IFERROR(IF(VLOOKUP($D8024,'VLookup Lists'!$B$11:$C$29,2,FALSE)="FLIP",1,0),"")</f>
        <v/>
      </c>
      <c r="O8024" s="1" t="b">
        <f>ISNUMBER(MATCH($E8024,'VLookup Lists'!$E$2:$E$17,0))</f>
        <v>0</v>
      </c>
    </row>
    <row r="8025" spans="1:15" ht="15" customHeight="1" x14ac:dyDescent="0.2">
      <c r="A8025" s="1" t="str">
        <f t="shared" si="31"/>
        <v>OFVP</v>
      </c>
      <c r="E8025" s="1" t="s">
        <v>352</v>
      </c>
      <c r="G8025" s="38"/>
      <c r="H8025" s="39"/>
      <c r="M8025" s="1">
        <f>IF(ISNUMBER(MATCH(E8025,_xlfn.VSTACK('VLookup Lists'!$E$2:$E$17,'VLookup Lists'!$H$2:$H$38,'VLookup Lists'!$J$2:$J$8),0)),1,0)</f>
        <v>0</v>
      </c>
      <c r="N8025" s="1" t="str">
        <f>IFERROR(IF(VLOOKUP($D8025,'VLookup Lists'!$B$11:$C$29,2,FALSE)="FLIP",1,0),"")</f>
        <v/>
      </c>
      <c r="O8025" s="1" t="b">
        <f>ISNUMBER(MATCH($E8025,'VLookup Lists'!$E$2:$E$17,0))</f>
        <v>0</v>
      </c>
    </row>
    <row r="8026" spans="1:15" ht="15" customHeight="1" x14ac:dyDescent="0.2">
      <c r="A8026" s="1" t="str">
        <f t="shared" si="31"/>
        <v>OFVP</v>
      </c>
      <c r="E8026" s="1" t="s">
        <v>352</v>
      </c>
      <c r="G8026" s="38"/>
      <c r="H8026" s="39"/>
      <c r="M8026" s="1">
        <f>IF(ISNUMBER(MATCH(E8026,_xlfn.VSTACK('VLookup Lists'!$E$2:$E$17,'VLookup Lists'!$H$2:$H$38,'VLookup Lists'!$J$2:$J$8),0)),1,0)</f>
        <v>0</v>
      </c>
      <c r="N8026" s="1" t="str">
        <f>IFERROR(IF(VLOOKUP($D8026,'VLookup Lists'!$B$11:$C$29,2,FALSE)="FLIP",1,0),"")</f>
        <v/>
      </c>
      <c r="O8026" s="1" t="b">
        <f>ISNUMBER(MATCH($E8026,'VLookup Lists'!$E$2:$E$17,0))</f>
        <v>0</v>
      </c>
    </row>
    <row r="8027" spans="1:15" ht="15" customHeight="1" x14ac:dyDescent="0.2">
      <c r="A8027" s="1" t="str">
        <f t="shared" si="31"/>
        <v>OFVP</v>
      </c>
      <c r="E8027" s="1" t="s">
        <v>352</v>
      </c>
      <c r="G8027" s="38"/>
      <c r="H8027" s="39"/>
      <c r="M8027" s="1">
        <f>IF(ISNUMBER(MATCH(E8027,_xlfn.VSTACK('VLookup Lists'!$E$2:$E$17,'VLookup Lists'!$H$2:$H$38,'VLookup Lists'!$J$2:$J$8),0)),1,0)</f>
        <v>0</v>
      </c>
      <c r="N8027" s="1" t="str">
        <f>IFERROR(IF(VLOOKUP($D8027,'VLookup Lists'!$B$11:$C$29,2,FALSE)="FLIP",1,0),"")</f>
        <v/>
      </c>
      <c r="O8027" s="1" t="b">
        <f>ISNUMBER(MATCH($E8027,'VLookup Lists'!$E$2:$E$17,0))</f>
        <v>0</v>
      </c>
    </row>
    <row r="8028" spans="1:15" ht="15" customHeight="1" x14ac:dyDescent="0.2">
      <c r="A8028" s="1" t="str">
        <f t="shared" si="31"/>
        <v>OFVP</v>
      </c>
      <c r="E8028" s="1" t="s">
        <v>352</v>
      </c>
      <c r="G8028" s="38"/>
      <c r="H8028" s="39"/>
      <c r="M8028" s="1">
        <f>IF(ISNUMBER(MATCH(E8028,_xlfn.VSTACK('VLookup Lists'!$E$2:$E$17,'VLookup Lists'!$H$2:$H$38,'VLookup Lists'!$J$2:$J$8),0)),1,0)</f>
        <v>0</v>
      </c>
      <c r="N8028" s="1" t="str">
        <f>IFERROR(IF(VLOOKUP($D8028,'VLookup Lists'!$B$11:$C$29,2,FALSE)="FLIP",1,0),"")</f>
        <v/>
      </c>
      <c r="O8028" s="1" t="b">
        <f>ISNUMBER(MATCH($E8028,'VLookup Lists'!$E$2:$E$17,0))</f>
        <v>0</v>
      </c>
    </row>
    <row r="8029" spans="1:15" ht="15" customHeight="1" x14ac:dyDescent="0.2">
      <c r="A8029" s="1" t="str">
        <f t="shared" si="31"/>
        <v>OFVP</v>
      </c>
      <c r="E8029" s="1" t="s">
        <v>352</v>
      </c>
      <c r="G8029" s="38"/>
      <c r="H8029" s="39"/>
      <c r="M8029" s="1">
        <f>IF(ISNUMBER(MATCH(E8029,_xlfn.VSTACK('VLookup Lists'!$E$2:$E$17,'VLookup Lists'!$H$2:$H$38,'VLookup Lists'!$J$2:$J$8),0)),1,0)</f>
        <v>0</v>
      </c>
      <c r="N8029" s="1" t="str">
        <f>IFERROR(IF(VLOOKUP($D8029,'VLookup Lists'!$B$11:$C$29,2,FALSE)="FLIP",1,0),"")</f>
        <v/>
      </c>
      <c r="O8029" s="1" t="b">
        <f>ISNUMBER(MATCH($E8029,'VLookup Lists'!$E$2:$E$17,0))</f>
        <v>0</v>
      </c>
    </row>
    <row r="8030" spans="1:15" ht="15" customHeight="1" x14ac:dyDescent="0.2">
      <c r="A8030" s="1" t="str">
        <f t="shared" si="31"/>
        <v>OFVP</v>
      </c>
      <c r="E8030" s="1" t="s">
        <v>352</v>
      </c>
      <c r="G8030" s="38"/>
      <c r="H8030" s="39"/>
      <c r="M8030" s="1">
        <f>IF(ISNUMBER(MATCH(E8030,_xlfn.VSTACK('VLookup Lists'!$E$2:$E$17,'VLookup Lists'!$H$2:$H$38,'VLookup Lists'!$J$2:$J$8),0)),1,0)</f>
        <v>0</v>
      </c>
      <c r="N8030" s="1" t="str">
        <f>IFERROR(IF(VLOOKUP($D8030,'VLookup Lists'!$B$11:$C$29,2,FALSE)="FLIP",1,0),"")</f>
        <v/>
      </c>
      <c r="O8030" s="1" t="b">
        <f>ISNUMBER(MATCH($E8030,'VLookup Lists'!$E$2:$E$17,0))</f>
        <v>0</v>
      </c>
    </row>
    <row r="8031" spans="1:15" ht="15" customHeight="1" x14ac:dyDescent="0.2">
      <c r="A8031" s="1" t="str">
        <f t="shared" si="31"/>
        <v>OFVP</v>
      </c>
      <c r="E8031" s="1" t="s">
        <v>352</v>
      </c>
      <c r="G8031" s="38"/>
      <c r="H8031" s="39"/>
      <c r="M8031" s="1">
        <f>IF(ISNUMBER(MATCH(E8031,_xlfn.VSTACK('VLookup Lists'!$E$2:$E$17,'VLookup Lists'!$H$2:$H$38,'VLookup Lists'!$J$2:$J$8),0)),1,0)</f>
        <v>0</v>
      </c>
      <c r="N8031" s="1" t="str">
        <f>IFERROR(IF(VLOOKUP($D8031,'VLookup Lists'!$B$11:$C$29,2,FALSE)="FLIP",1,0),"")</f>
        <v/>
      </c>
      <c r="O8031" s="1" t="b">
        <f>ISNUMBER(MATCH($E8031,'VLookup Lists'!$E$2:$E$17,0))</f>
        <v>0</v>
      </c>
    </row>
    <row r="8032" spans="1:15" ht="15" customHeight="1" x14ac:dyDescent="0.2">
      <c r="A8032" s="1" t="str">
        <f t="shared" si="31"/>
        <v>OFVP</v>
      </c>
      <c r="E8032" s="1" t="s">
        <v>352</v>
      </c>
      <c r="G8032" s="38"/>
      <c r="H8032" s="39"/>
      <c r="M8032" s="1">
        <f>IF(ISNUMBER(MATCH(E8032,_xlfn.VSTACK('VLookup Lists'!$E$2:$E$17,'VLookup Lists'!$H$2:$H$38,'VLookup Lists'!$J$2:$J$8),0)),1,0)</f>
        <v>0</v>
      </c>
      <c r="N8032" s="1" t="str">
        <f>IFERROR(IF(VLOOKUP($D8032,'VLookup Lists'!$B$11:$C$29,2,FALSE)="FLIP",1,0),"")</f>
        <v/>
      </c>
      <c r="O8032" s="1" t="b">
        <f>ISNUMBER(MATCH($E8032,'VLookup Lists'!$E$2:$E$17,0))</f>
        <v>0</v>
      </c>
    </row>
    <row r="8033" spans="1:15" ht="15" customHeight="1" x14ac:dyDescent="0.2">
      <c r="A8033" s="1" t="str">
        <f t="shared" si="31"/>
        <v>OFVP</v>
      </c>
      <c r="E8033" s="1" t="s">
        <v>352</v>
      </c>
      <c r="G8033" s="38"/>
      <c r="H8033" s="39"/>
      <c r="M8033" s="1">
        <f>IF(ISNUMBER(MATCH(E8033,_xlfn.VSTACK('VLookup Lists'!$E$2:$E$17,'VLookup Lists'!$H$2:$H$38,'VLookup Lists'!$J$2:$J$8),0)),1,0)</f>
        <v>0</v>
      </c>
      <c r="N8033" s="1" t="str">
        <f>IFERROR(IF(VLOOKUP($D8033,'VLookup Lists'!$B$11:$C$29,2,FALSE)="FLIP",1,0),"")</f>
        <v/>
      </c>
      <c r="O8033" s="1" t="b">
        <f>ISNUMBER(MATCH($E8033,'VLookup Lists'!$E$2:$E$17,0))</f>
        <v>0</v>
      </c>
    </row>
    <row r="8034" spans="1:15" ht="15" customHeight="1" x14ac:dyDescent="0.2">
      <c r="A8034" s="1" t="str">
        <f t="shared" si="31"/>
        <v>OFVP</v>
      </c>
      <c r="E8034" s="1" t="s">
        <v>352</v>
      </c>
      <c r="G8034" s="38"/>
      <c r="H8034" s="39"/>
      <c r="M8034" s="1">
        <f>IF(ISNUMBER(MATCH(E8034,_xlfn.VSTACK('VLookup Lists'!$E$2:$E$17,'VLookup Lists'!$H$2:$H$38,'VLookup Lists'!$J$2:$J$8),0)),1,0)</f>
        <v>0</v>
      </c>
      <c r="N8034" s="1" t="str">
        <f>IFERROR(IF(VLOOKUP($D8034,'VLookup Lists'!$B$11:$C$29,2,FALSE)="FLIP",1,0),"")</f>
        <v/>
      </c>
      <c r="O8034" s="1" t="b">
        <f>ISNUMBER(MATCH($E8034,'VLookup Lists'!$E$2:$E$17,0))</f>
        <v>0</v>
      </c>
    </row>
    <row r="8035" spans="1:15" ht="15" customHeight="1" x14ac:dyDescent="0.2">
      <c r="A8035" s="1" t="str">
        <f t="shared" si="31"/>
        <v>OFVP</v>
      </c>
      <c r="E8035" s="1" t="s">
        <v>352</v>
      </c>
      <c r="G8035" s="38"/>
      <c r="H8035" s="39"/>
      <c r="M8035" s="1">
        <f>IF(ISNUMBER(MATCH(E8035,_xlfn.VSTACK('VLookup Lists'!$E$2:$E$17,'VLookup Lists'!$H$2:$H$38,'VLookup Lists'!$J$2:$J$8),0)),1,0)</f>
        <v>0</v>
      </c>
      <c r="N8035" s="1" t="str">
        <f>IFERROR(IF(VLOOKUP($D8035,'VLookup Lists'!$B$11:$C$29,2,FALSE)="FLIP",1,0),"")</f>
        <v/>
      </c>
      <c r="O8035" s="1" t="b">
        <f>ISNUMBER(MATCH($E8035,'VLookup Lists'!$E$2:$E$17,0))</f>
        <v>0</v>
      </c>
    </row>
    <row r="8036" spans="1:15" ht="15" customHeight="1" x14ac:dyDescent="0.2">
      <c r="A8036" s="1" t="str">
        <f t="shared" si="31"/>
        <v>OFVP</v>
      </c>
      <c r="E8036" s="1" t="s">
        <v>352</v>
      </c>
      <c r="G8036" s="38"/>
      <c r="H8036" s="39"/>
      <c r="M8036" s="1">
        <f>IF(ISNUMBER(MATCH(E8036,_xlfn.VSTACK('VLookup Lists'!$E$2:$E$17,'VLookup Lists'!$H$2:$H$38,'VLookup Lists'!$J$2:$J$8),0)),1,0)</f>
        <v>0</v>
      </c>
      <c r="N8036" s="1" t="str">
        <f>IFERROR(IF(VLOOKUP($D8036,'VLookup Lists'!$B$11:$C$29,2,FALSE)="FLIP",1,0),"")</f>
        <v/>
      </c>
      <c r="O8036" s="1" t="b">
        <f>ISNUMBER(MATCH($E8036,'VLookup Lists'!$E$2:$E$17,0))</f>
        <v>0</v>
      </c>
    </row>
    <row r="8037" spans="1:15" ht="15" customHeight="1" x14ac:dyDescent="0.2">
      <c r="A8037" s="1" t="str">
        <f t="shared" si="31"/>
        <v>OFVP</v>
      </c>
      <c r="E8037" s="1" t="s">
        <v>352</v>
      </c>
      <c r="G8037" s="38"/>
      <c r="H8037" s="39"/>
      <c r="M8037" s="1">
        <f>IF(ISNUMBER(MATCH(E8037,_xlfn.VSTACK('VLookup Lists'!$E$2:$E$17,'VLookup Lists'!$H$2:$H$38,'VLookup Lists'!$J$2:$J$8),0)),1,0)</f>
        <v>0</v>
      </c>
      <c r="N8037" s="1" t="str">
        <f>IFERROR(IF(VLOOKUP($D8037,'VLookup Lists'!$B$11:$C$29,2,FALSE)="FLIP",1,0),"")</f>
        <v/>
      </c>
      <c r="O8037" s="1" t="b">
        <f>ISNUMBER(MATCH($E8037,'VLookup Lists'!$E$2:$E$17,0))</f>
        <v>0</v>
      </c>
    </row>
    <row r="8038" spans="1:15" ht="15" customHeight="1" x14ac:dyDescent="0.2">
      <c r="A8038" s="1" t="str">
        <f t="shared" si="31"/>
        <v>OFVP</v>
      </c>
      <c r="E8038" s="1" t="s">
        <v>352</v>
      </c>
      <c r="G8038" s="38"/>
      <c r="H8038" s="39"/>
      <c r="M8038" s="1">
        <f>IF(ISNUMBER(MATCH(E8038,_xlfn.VSTACK('VLookup Lists'!$E$2:$E$17,'VLookup Lists'!$H$2:$H$38,'VLookup Lists'!$J$2:$J$8),0)),1,0)</f>
        <v>0</v>
      </c>
      <c r="N8038" s="1" t="str">
        <f>IFERROR(IF(VLOOKUP($D8038,'VLookup Lists'!$B$11:$C$29,2,FALSE)="FLIP",1,0),"")</f>
        <v/>
      </c>
      <c r="O8038" s="1" t="b">
        <f>ISNUMBER(MATCH($E8038,'VLookup Lists'!$E$2:$E$17,0))</f>
        <v>0</v>
      </c>
    </row>
    <row r="8039" spans="1:15" ht="15" customHeight="1" x14ac:dyDescent="0.2">
      <c r="A8039" s="1" t="str">
        <f t="shared" si="31"/>
        <v>OFVP</v>
      </c>
      <c r="E8039" s="1" t="s">
        <v>352</v>
      </c>
      <c r="G8039" s="38"/>
      <c r="H8039" s="39"/>
      <c r="M8039" s="1">
        <f>IF(ISNUMBER(MATCH(E8039,_xlfn.VSTACK('VLookup Lists'!$E$2:$E$17,'VLookup Lists'!$H$2:$H$38,'VLookup Lists'!$J$2:$J$8),0)),1,0)</f>
        <v>0</v>
      </c>
      <c r="N8039" s="1" t="str">
        <f>IFERROR(IF(VLOOKUP($D8039,'VLookup Lists'!$B$11:$C$29,2,FALSE)="FLIP",1,0),"")</f>
        <v/>
      </c>
      <c r="O8039" s="1" t="b">
        <f>ISNUMBER(MATCH($E8039,'VLookup Lists'!$E$2:$E$17,0))</f>
        <v>0</v>
      </c>
    </row>
    <row r="8040" spans="1:15" ht="15" customHeight="1" x14ac:dyDescent="0.2">
      <c r="A8040" s="1" t="str">
        <f t="shared" si="31"/>
        <v>OFVP</v>
      </c>
      <c r="E8040" s="1" t="s">
        <v>352</v>
      </c>
      <c r="G8040" s="38"/>
      <c r="H8040" s="39"/>
      <c r="M8040" s="1">
        <f>IF(ISNUMBER(MATCH(E8040,_xlfn.VSTACK('VLookup Lists'!$E$2:$E$17,'VLookup Lists'!$H$2:$H$38,'VLookup Lists'!$J$2:$J$8),0)),1,0)</f>
        <v>0</v>
      </c>
      <c r="N8040" s="1" t="str">
        <f>IFERROR(IF(VLOOKUP($D8040,'VLookup Lists'!$B$11:$C$29,2,FALSE)="FLIP",1,0),"")</f>
        <v/>
      </c>
      <c r="O8040" s="1" t="b">
        <f>ISNUMBER(MATCH($E8040,'VLookup Lists'!$E$2:$E$17,0))</f>
        <v>0</v>
      </c>
    </row>
    <row r="8041" spans="1:15" ht="15" customHeight="1" x14ac:dyDescent="0.2">
      <c r="A8041" s="1" t="str">
        <f t="shared" si="31"/>
        <v>OFVP</v>
      </c>
      <c r="E8041" s="1" t="s">
        <v>352</v>
      </c>
      <c r="G8041" s="38"/>
      <c r="H8041" s="39"/>
      <c r="M8041" s="1">
        <f>IF(ISNUMBER(MATCH(E8041,_xlfn.VSTACK('VLookup Lists'!$E$2:$E$17,'VLookup Lists'!$H$2:$H$38,'VLookup Lists'!$J$2:$J$8),0)),1,0)</f>
        <v>0</v>
      </c>
      <c r="N8041" s="1" t="str">
        <f>IFERROR(IF(VLOOKUP($D8041,'VLookup Lists'!$B$11:$C$29,2,FALSE)="FLIP",1,0),"")</f>
        <v/>
      </c>
      <c r="O8041" s="1" t="b">
        <f>ISNUMBER(MATCH($E8041,'VLookup Lists'!$E$2:$E$17,0))</f>
        <v>0</v>
      </c>
    </row>
    <row r="8042" spans="1:15" ht="15" customHeight="1" x14ac:dyDescent="0.2">
      <c r="A8042" s="1" t="str">
        <f t="shared" si="31"/>
        <v>OFVP</v>
      </c>
      <c r="E8042" s="1" t="s">
        <v>352</v>
      </c>
      <c r="G8042" s="38"/>
      <c r="H8042" s="39"/>
      <c r="M8042" s="1">
        <f>IF(ISNUMBER(MATCH(E8042,_xlfn.VSTACK('VLookup Lists'!$E$2:$E$17,'VLookup Lists'!$H$2:$H$38,'VLookup Lists'!$J$2:$J$8),0)),1,0)</f>
        <v>0</v>
      </c>
      <c r="N8042" s="1" t="str">
        <f>IFERROR(IF(VLOOKUP($D8042,'VLookup Lists'!$B$11:$C$29,2,FALSE)="FLIP",1,0),"")</f>
        <v/>
      </c>
      <c r="O8042" s="1" t="b">
        <f>ISNUMBER(MATCH($E8042,'VLookup Lists'!$E$2:$E$17,0))</f>
        <v>0</v>
      </c>
    </row>
    <row r="8043" spans="1:15" ht="15" customHeight="1" x14ac:dyDescent="0.2">
      <c r="A8043" s="1" t="str">
        <f t="shared" si="31"/>
        <v>OFVP</v>
      </c>
      <c r="E8043" s="1" t="s">
        <v>352</v>
      </c>
      <c r="G8043" s="38"/>
      <c r="H8043" s="39"/>
      <c r="M8043" s="1">
        <f>IF(ISNUMBER(MATCH(E8043,_xlfn.VSTACK('VLookup Lists'!$E$2:$E$17,'VLookup Lists'!$H$2:$H$38,'VLookup Lists'!$J$2:$J$8),0)),1,0)</f>
        <v>0</v>
      </c>
      <c r="N8043" s="1" t="str">
        <f>IFERROR(IF(VLOOKUP($D8043,'VLookup Lists'!$B$11:$C$29,2,FALSE)="FLIP",1,0),"")</f>
        <v/>
      </c>
      <c r="O8043" s="1" t="b">
        <f>ISNUMBER(MATCH($E8043,'VLookup Lists'!$E$2:$E$17,0))</f>
        <v>0</v>
      </c>
    </row>
    <row r="8044" spans="1:15" ht="15" customHeight="1" x14ac:dyDescent="0.2">
      <c r="A8044" s="1" t="str">
        <f t="shared" si="31"/>
        <v>OFVP</v>
      </c>
      <c r="E8044" s="1" t="s">
        <v>352</v>
      </c>
      <c r="G8044" s="38"/>
      <c r="H8044" s="39"/>
      <c r="M8044" s="1">
        <f>IF(ISNUMBER(MATCH(E8044,_xlfn.VSTACK('VLookup Lists'!$E$2:$E$17,'VLookup Lists'!$H$2:$H$38,'VLookup Lists'!$J$2:$J$8),0)),1,0)</f>
        <v>0</v>
      </c>
      <c r="N8044" s="1" t="str">
        <f>IFERROR(IF(VLOOKUP($D8044,'VLookup Lists'!$B$11:$C$29,2,FALSE)="FLIP",1,0),"")</f>
        <v/>
      </c>
      <c r="O8044" s="1" t="b">
        <f>ISNUMBER(MATCH($E8044,'VLookup Lists'!$E$2:$E$17,0))</f>
        <v>0</v>
      </c>
    </row>
    <row r="8045" spans="1:15" ht="15" customHeight="1" x14ac:dyDescent="0.2">
      <c r="A8045" s="1" t="str">
        <f t="shared" si="31"/>
        <v>OFVP</v>
      </c>
      <c r="E8045" s="1" t="s">
        <v>352</v>
      </c>
      <c r="G8045" s="38"/>
      <c r="H8045" s="39"/>
      <c r="M8045" s="1">
        <f>IF(ISNUMBER(MATCH(E8045,_xlfn.VSTACK('VLookup Lists'!$E$2:$E$17,'VLookup Lists'!$H$2:$H$38,'VLookup Lists'!$J$2:$J$8),0)),1,0)</f>
        <v>0</v>
      </c>
      <c r="N8045" s="1" t="str">
        <f>IFERROR(IF(VLOOKUP($D8045,'VLookup Lists'!$B$11:$C$29,2,FALSE)="FLIP",1,0),"")</f>
        <v/>
      </c>
      <c r="O8045" s="1" t="b">
        <f>ISNUMBER(MATCH($E8045,'VLookup Lists'!$E$2:$E$17,0))</f>
        <v>0</v>
      </c>
    </row>
    <row r="8046" spans="1:15" ht="15" customHeight="1" x14ac:dyDescent="0.2">
      <c r="A8046" s="1" t="str">
        <f t="shared" si="31"/>
        <v>OFVP</v>
      </c>
      <c r="E8046" s="1" t="s">
        <v>352</v>
      </c>
      <c r="G8046" s="38"/>
      <c r="H8046" s="39"/>
      <c r="M8046" s="1">
        <f>IF(ISNUMBER(MATCH(E8046,_xlfn.VSTACK('VLookup Lists'!$E$2:$E$17,'VLookup Lists'!$H$2:$H$38,'VLookup Lists'!$J$2:$J$8),0)),1,0)</f>
        <v>0</v>
      </c>
      <c r="N8046" s="1" t="str">
        <f>IFERROR(IF(VLOOKUP($D8046,'VLookup Lists'!$B$11:$C$29,2,FALSE)="FLIP",1,0),"")</f>
        <v/>
      </c>
      <c r="O8046" s="1" t="b">
        <f>ISNUMBER(MATCH($E8046,'VLookup Lists'!$E$2:$E$17,0))</f>
        <v>0</v>
      </c>
    </row>
    <row r="8047" spans="1:15" ht="15" customHeight="1" x14ac:dyDescent="0.2">
      <c r="A8047" s="1" t="str">
        <f t="shared" si="31"/>
        <v>OFVP</v>
      </c>
      <c r="E8047" s="1" t="s">
        <v>352</v>
      </c>
      <c r="G8047" s="38"/>
      <c r="H8047" s="39"/>
      <c r="M8047" s="1">
        <f>IF(ISNUMBER(MATCH(E8047,_xlfn.VSTACK('VLookup Lists'!$E$2:$E$17,'VLookup Lists'!$H$2:$H$38,'VLookup Lists'!$J$2:$J$8),0)),1,0)</f>
        <v>0</v>
      </c>
      <c r="N8047" s="1" t="str">
        <f>IFERROR(IF(VLOOKUP($D8047,'VLookup Lists'!$B$11:$C$29,2,FALSE)="FLIP",1,0),"")</f>
        <v/>
      </c>
      <c r="O8047" s="1" t="b">
        <f>ISNUMBER(MATCH($E8047,'VLookup Lists'!$E$2:$E$17,0))</f>
        <v>0</v>
      </c>
    </row>
    <row r="8048" spans="1:15" ht="15" customHeight="1" x14ac:dyDescent="0.2">
      <c r="A8048" s="1" t="str">
        <f t="shared" si="31"/>
        <v>OFVP</v>
      </c>
      <c r="E8048" s="1" t="s">
        <v>352</v>
      </c>
      <c r="G8048" s="38"/>
      <c r="H8048" s="39"/>
      <c r="M8048" s="1">
        <f>IF(ISNUMBER(MATCH(E8048,_xlfn.VSTACK('VLookup Lists'!$E$2:$E$17,'VLookup Lists'!$H$2:$H$38,'VLookup Lists'!$J$2:$J$8),0)),1,0)</f>
        <v>0</v>
      </c>
      <c r="N8048" s="1" t="str">
        <f>IFERROR(IF(VLOOKUP($D8048,'VLookup Lists'!$B$11:$C$29,2,FALSE)="FLIP",1,0),"")</f>
        <v/>
      </c>
      <c r="O8048" s="1" t="b">
        <f>ISNUMBER(MATCH($E8048,'VLookup Lists'!$E$2:$E$17,0))</f>
        <v>0</v>
      </c>
    </row>
    <row r="8049" spans="1:15" ht="15" customHeight="1" x14ac:dyDescent="0.2">
      <c r="A8049" s="1" t="str">
        <f t="shared" si="31"/>
        <v>OFVP</v>
      </c>
      <c r="E8049" s="1" t="s">
        <v>352</v>
      </c>
      <c r="G8049" s="38"/>
      <c r="H8049" s="39"/>
      <c r="M8049" s="1">
        <f>IF(ISNUMBER(MATCH(E8049,_xlfn.VSTACK('VLookup Lists'!$E$2:$E$17,'VLookup Lists'!$H$2:$H$38,'VLookup Lists'!$J$2:$J$8),0)),1,0)</f>
        <v>0</v>
      </c>
      <c r="N8049" s="1" t="str">
        <f>IFERROR(IF(VLOOKUP($D8049,'VLookup Lists'!$B$11:$C$29,2,FALSE)="FLIP",1,0),"")</f>
        <v/>
      </c>
      <c r="O8049" s="1" t="b">
        <f>ISNUMBER(MATCH($E8049,'VLookup Lists'!$E$2:$E$17,0))</f>
        <v>0</v>
      </c>
    </row>
    <row r="8050" spans="1:15" ht="15" customHeight="1" x14ac:dyDescent="0.2">
      <c r="A8050" s="1" t="str">
        <f t="shared" si="31"/>
        <v>OFVP</v>
      </c>
      <c r="E8050" s="1" t="s">
        <v>352</v>
      </c>
      <c r="G8050" s="38"/>
      <c r="H8050" s="39"/>
      <c r="M8050" s="1">
        <f>IF(ISNUMBER(MATCH(E8050,_xlfn.VSTACK('VLookup Lists'!$E$2:$E$17,'VLookup Lists'!$H$2:$H$38,'VLookup Lists'!$J$2:$J$8),0)),1,0)</f>
        <v>0</v>
      </c>
      <c r="N8050" s="1" t="str">
        <f>IFERROR(IF(VLOOKUP($D8050,'VLookup Lists'!$B$11:$C$29,2,FALSE)="FLIP",1,0),"")</f>
        <v/>
      </c>
      <c r="O8050" s="1" t="b">
        <f>ISNUMBER(MATCH($E8050,'VLookup Lists'!$E$2:$E$17,0))</f>
        <v>0</v>
      </c>
    </row>
    <row r="8051" spans="1:15" ht="15" customHeight="1" x14ac:dyDescent="0.2">
      <c r="A8051" s="1" t="str">
        <f t="shared" si="31"/>
        <v>OFVP</v>
      </c>
      <c r="E8051" s="1" t="s">
        <v>352</v>
      </c>
      <c r="G8051" s="38"/>
      <c r="H8051" s="39"/>
      <c r="M8051" s="1">
        <f>IF(ISNUMBER(MATCH(E8051,_xlfn.VSTACK('VLookup Lists'!$E$2:$E$17,'VLookup Lists'!$H$2:$H$38,'VLookup Lists'!$J$2:$J$8),0)),1,0)</f>
        <v>0</v>
      </c>
      <c r="N8051" s="1" t="str">
        <f>IFERROR(IF(VLOOKUP($D8051,'VLookup Lists'!$B$11:$C$29,2,FALSE)="FLIP",1,0),"")</f>
        <v/>
      </c>
      <c r="O8051" s="1" t="b">
        <f>ISNUMBER(MATCH($E8051,'VLookup Lists'!$E$2:$E$17,0))</f>
        <v>0</v>
      </c>
    </row>
    <row r="8052" spans="1:15" ht="15" customHeight="1" x14ac:dyDescent="0.2">
      <c r="A8052" s="1" t="str">
        <f t="shared" si="31"/>
        <v>OFVP</v>
      </c>
      <c r="E8052" s="1" t="s">
        <v>352</v>
      </c>
      <c r="G8052" s="38"/>
      <c r="H8052" s="39"/>
      <c r="M8052" s="1">
        <f>IF(ISNUMBER(MATCH(E8052,_xlfn.VSTACK('VLookup Lists'!$E$2:$E$17,'VLookup Lists'!$H$2:$H$38,'VLookup Lists'!$J$2:$J$8),0)),1,0)</f>
        <v>0</v>
      </c>
      <c r="N8052" s="1" t="str">
        <f>IFERROR(IF(VLOOKUP($D8052,'VLookup Lists'!$B$11:$C$29,2,FALSE)="FLIP",1,0),"")</f>
        <v/>
      </c>
      <c r="O8052" s="1" t="b">
        <f>ISNUMBER(MATCH($E8052,'VLookup Lists'!$E$2:$E$17,0))</f>
        <v>0</v>
      </c>
    </row>
    <row r="8053" spans="1:15" ht="15" customHeight="1" x14ac:dyDescent="0.2">
      <c r="A8053" s="1" t="str">
        <f t="shared" si="31"/>
        <v>OFVP</v>
      </c>
      <c r="E8053" s="1" t="s">
        <v>352</v>
      </c>
      <c r="G8053" s="38"/>
      <c r="H8053" s="39"/>
      <c r="M8053" s="1">
        <f>IF(ISNUMBER(MATCH(E8053,_xlfn.VSTACK('VLookup Lists'!$E$2:$E$17,'VLookup Lists'!$H$2:$H$38,'VLookup Lists'!$J$2:$J$8),0)),1,0)</f>
        <v>0</v>
      </c>
      <c r="N8053" s="1" t="str">
        <f>IFERROR(IF(VLOOKUP($D8053,'VLookup Lists'!$B$11:$C$29,2,FALSE)="FLIP",1,0),"")</f>
        <v/>
      </c>
      <c r="O8053" s="1" t="b">
        <f>ISNUMBER(MATCH($E8053,'VLookup Lists'!$E$2:$E$17,0))</f>
        <v>0</v>
      </c>
    </row>
    <row r="8054" spans="1:15" ht="15" customHeight="1" x14ac:dyDescent="0.2">
      <c r="A8054" s="1" t="str">
        <f t="shared" si="31"/>
        <v>OFVP</v>
      </c>
      <c r="E8054" s="1" t="s">
        <v>352</v>
      </c>
      <c r="G8054" s="38"/>
      <c r="H8054" s="39"/>
      <c r="M8054" s="1">
        <f>IF(ISNUMBER(MATCH(E8054,_xlfn.VSTACK('VLookup Lists'!$E$2:$E$17,'VLookup Lists'!$H$2:$H$38,'VLookup Lists'!$J$2:$J$8),0)),1,0)</f>
        <v>0</v>
      </c>
      <c r="N8054" s="1" t="str">
        <f>IFERROR(IF(VLOOKUP($D8054,'VLookup Lists'!$B$11:$C$29,2,FALSE)="FLIP",1,0),"")</f>
        <v/>
      </c>
      <c r="O8054" s="1" t="b">
        <f>ISNUMBER(MATCH($E8054,'VLookup Lists'!$E$2:$E$17,0))</f>
        <v>0</v>
      </c>
    </row>
    <row r="8055" spans="1:15" ht="15" customHeight="1" x14ac:dyDescent="0.2">
      <c r="A8055" s="1" t="str">
        <f t="shared" si="31"/>
        <v>OFVP</v>
      </c>
      <c r="E8055" s="1" t="s">
        <v>352</v>
      </c>
      <c r="G8055" s="38"/>
      <c r="H8055" s="39"/>
      <c r="M8055" s="1">
        <f>IF(ISNUMBER(MATCH(E8055,_xlfn.VSTACK('VLookup Lists'!$E$2:$E$17,'VLookup Lists'!$H$2:$H$38,'VLookup Lists'!$J$2:$J$8),0)),1,0)</f>
        <v>0</v>
      </c>
      <c r="N8055" s="1" t="str">
        <f>IFERROR(IF(VLOOKUP($D8055,'VLookup Lists'!$B$11:$C$29,2,FALSE)="FLIP",1,0),"")</f>
        <v/>
      </c>
      <c r="O8055" s="1" t="b">
        <f>ISNUMBER(MATCH($E8055,'VLookup Lists'!$E$2:$E$17,0))</f>
        <v>0</v>
      </c>
    </row>
    <row r="8056" spans="1:15" ht="15" customHeight="1" x14ac:dyDescent="0.2">
      <c r="A8056" s="1" t="str">
        <f t="shared" si="31"/>
        <v>OFVP</v>
      </c>
      <c r="E8056" s="1" t="s">
        <v>352</v>
      </c>
      <c r="G8056" s="38"/>
      <c r="H8056" s="39"/>
      <c r="M8056" s="1">
        <f>IF(ISNUMBER(MATCH(E8056,_xlfn.VSTACK('VLookup Lists'!$E$2:$E$17,'VLookup Lists'!$H$2:$H$38,'VLookup Lists'!$J$2:$J$8),0)),1,0)</f>
        <v>0</v>
      </c>
      <c r="N8056" s="1" t="str">
        <f>IFERROR(IF(VLOOKUP($D8056,'VLookup Lists'!$B$11:$C$29,2,FALSE)="FLIP",1,0),"")</f>
        <v/>
      </c>
      <c r="O8056" s="1" t="b">
        <f>ISNUMBER(MATCH($E8056,'VLookup Lists'!$E$2:$E$17,0))</f>
        <v>0</v>
      </c>
    </row>
    <row r="8057" spans="1:15" ht="15" customHeight="1" x14ac:dyDescent="0.2">
      <c r="A8057" s="1" t="str">
        <f t="shared" si="31"/>
        <v>OFVP</v>
      </c>
      <c r="E8057" s="1" t="s">
        <v>352</v>
      </c>
      <c r="G8057" s="38"/>
      <c r="H8057" s="39"/>
      <c r="M8057" s="1">
        <f>IF(ISNUMBER(MATCH(E8057,_xlfn.VSTACK('VLookup Lists'!$E$2:$E$17,'VLookup Lists'!$H$2:$H$38,'VLookup Lists'!$J$2:$J$8),0)),1,0)</f>
        <v>0</v>
      </c>
      <c r="N8057" s="1" t="str">
        <f>IFERROR(IF(VLOOKUP($D8057,'VLookup Lists'!$B$11:$C$29,2,FALSE)="FLIP",1,0),"")</f>
        <v/>
      </c>
      <c r="O8057" s="1" t="b">
        <f>ISNUMBER(MATCH($E8057,'VLookup Lists'!$E$2:$E$17,0))</f>
        <v>0</v>
      </c>
    </row>
    <row r="8058" spans="1:15" ht="15" customHeight="1" x14ac:dyDescent="0.2">
      <c r="A8058" s="1" t="str">
        <f t="shared" si="31"/>
        <v>OFVP</v>
      </c>
      <c r="E8058" s="1" t="s">
        <v>352</v>
      </c>
      <c r="G8058" s="38"/>
      <c r="H8058" s="39"/>
      <c r="M8058" s="1">
        <f>IF(ISNUMBER(MATCH(E8058,_xlfn.VSTACK('VLookup Lists'!$E$2:$E$17,'VLookup Lists'!$H$2:$H$38,'VLookup Lists'!$J$2:$J$8),0)),1,0)</f>
        <v>0</v>
      </c>
      <c r="N8058" s="1" t="str">
        <f>IFERROR(IF(VLOOKUP($D8058,'VLookup Lists'!$B$11:$C$29,2,FALSE)="FLIP",1,0),"")</f>
        <v/>
      </c>
      <c r="O8058" s="1" t="b">
        <f>ISNUMBER(MATCH($E8058,'VLookup Lists'!$E$2:$E$17,0))</f>
        <v>0</v>
      </c>
    </row>
    <row r="8059" spans="1:15" ht="15" customHeight="1" x14ac:dyDescent="0.2">
      <c r="A8059" s="1" t="str">
        <f t="shared" si="31"/>
        <v>OFVP</v>
      </c>
      <c r="E8059" s="1" t="s">
        <v>352</v>
      </c>
      <c r="G8059" s="38"/>
      <c r="H8059" s="39"/>
      <c r="M8059" s="1">
        <f>IF(ISNUMBER(MATCH(E8059,_xlfn.VSTACK('VLookup Lists'!$E$2:$E$17,'VLookup Lists'!$H$2:$H$38,'VLookup Lists'!$J$2:$J$8),0)),1,0)</f>
        <v>0</v>
      </c>
      <c r="N8059" s="1" t="str">
        <f>IFERROR(IF(VLOOKUP($D8059,'VLookup Lists'!$B$11:$C$29,2,FALSE)="FLIP",1,0),"")</f>
        <v/>
      </c>
      <c r="O8059" s="1" t="b">
        <f>ISNUMBER(MATCH($E8059,'VLookup Lists'!$E$2:$E$17,0))</f>
        <v>0</v>
      </c>
    </row>
    <row r="8060" spans="1:15" ht="15" customHeight="1" x14ac:dyDescent="0.2">
      <c r="A8060" s="1" t="str">
        <f t="shared" si="31"/>
        <v>OFVP</v>
      </c>
      <c r="E8060" s="1" t="s">
        <v>352</v>
      </c>
      <c r="G8060" s="38"/>
      <c r="H8060" s="39"/>
      <c r="M8060" s="1">
        <f>IF(ISNUMBER(MATCH(E8060,_xlfn.VSTACK('VLookup Lists'!$E$2:$E$17,'VLookup Lists'!$H$2:$H$38,'VLookup Lists'!$J$2:$J$8),0)),1,0)</f>
        <v>0</v>
      </c>
      <c r="N8060" s="1" t="str">
        <f>IFERROR(IF(VLOOKUP($D8060,'VLookup Lists'!$B$11:$C$29,2,FALSE)="FLIP",1,0),"")</f>
        <v/>
      </c>
      <c r="O8060" s="1" t="b">
        <f>ISNUMBER(MATCH($E8060,'VLookup Lists'!$E$2:$E$17,0))</f>
        <v>0</v>
      </c>
    </row>
    <row r="8061" spans="1:15" ht="15" customHeight="1" x14ac:dyDescent="0.2">
      <c r="A8061" s="1" t="str">
        <f t="shared" si="31"/>
        <v>OFVP</v>
      </c>
      <c r="E8061" s="1" t="s">
        <v>352</v>
      </c>
      <c r="G8061" s="38"/>
      <c r="H8061" s="39"/>
      <c r="M8061" s="1">
        <f>IF(ISNUMBER(MATCH(E8061,_xlfn.VSTACK('VLookup Lists'!$E$2:$E$17,'VLookup Lists'!$H$2:$H$38,'VLookup Lists'!$J$2:$J$8),0)),1,0)</f>
        <v>0</v>
      </c>
      <c r="N8061" s="1" t="str">
        <f>IFERROR(IF(VLOOKUP($D8061,'VLookup Lists'!$B$11:$C$29,2,FALSE)="FLIP",1,0),"")</f>
        <v/>
      </c>
      <c r="O8061" s="1" t="b">
        <f>ISNUMBER(MATCH($E8061,'VLookup Lists'!$E$2:$E$17,0))</f>
        <v>0</v>
      </c>
    </row>
    <row r="8062" spans="1:15" ht="15" customHeight="1" x14ac:dyDescent="0.2">
      <c r="A8062" s="1" t="str">
        <f t="shared" si="31"/>
        <v>OFVP</v>
      </c>
      <c r="E8062" s="1" t="s">
        <v>352</v>
      </c>
      <c r="G8062" s="38"/>
      <c r="H8062" s="39"/>
      <c r="M8062" s="1">
        <f>IF(ISNUMBER(MATCH(E8062,_xlfn.VSTACK('VLookup Lists'!$E$2:$E$17,'VLookup Lists'!$H$2:$H$38,'VLookup Lists'!$J$2:$J$8),0)),1,0)</f>
        <v>0</v>
      </c>
      <c r="N8062" s="1" t="str">
        <f>IFERROR(IF(VLOOKUP($D8062,'VLookup Lists'!$B$11:$C$29,2,FALSE)="FLIP",1,0),"")</f>
        <v/>
      </c>
      <c r="O8062" s="1" t="b">
        <f>ISNUMBER(MATCH($E8062,'VLookup Lists'!$E$2:$E$17,0))</f>
        <v>0</v>
      </c>
    </row>
    <row r="8063" spans="1:15" ht="15" customHeight="1" x14ac:dyDescent="0.2">
      <c r="A8063" s="1" t="str">
        <f t="shared" si="31"/>
        <v>OFVP</v>
      </c>
      <c r="E8063" s="1" t="s">
        <v>352</v>
      </c>
      <c r="G8063" s="38"/>
      <c r="H8063" s="39"/>
      <c r="M8063" s="1">
        <f>IF(ISNUMBER(MATCH(E8063,_xlfn.VSTACK('VLookup Lists'!$E$2:$E$17,'VLookup Lists'!$H$2:$H$38,'VLookup Lists'!$J$2:$J$8),0)),1,0)</f>
        <v>0</v>
      </c>
      <c r="N8063" s="1" t="str">
        <f>IFERROR(IF(VLOOKUP($D8063,'VLookup Lists'!$B$11:$C$29,2,FALSE)="FLIP",1,0),"")</f>
        <v/>
      </c>
      <c r="O8063" s="1" t="b">
        <f>ISNUMBER(MATCH($E8063,'VLookup Lists'!$E$2:$E$17,0))</f>
        <v>0</v>
      </c>
    </row>
    <row r="8064" spans="1:15" ht="15" customHeight="1" x14ac:dyDescent="0.2">
      <c r="A8064" s="1" t="str">
        <f t="shared" si="31"/>
        <v>OFVP</v>
      </c>
      <c r="E8064" s="1" t="s">
        <v>352</v>
      </c>
      <c r="G8064" s="38"/>
      <c r="H8064" s="39"/>
      <c r="M8064" s="1">
        <f>IF(ISNUMBER(MATCH(E8064,_xlfn.VSTACK('VLookup Lists'!$E$2:$E$17,'VLookup Lists'!$H$2:$H$38,'VLookup Lists'!$J$2:$J$8),0)),1,0)</f>
        <v>0</v>
      </c>
      <c r="N8064" s="1" t="str">
        <f>IFERROR(IF(VLOOKUP($D8064,'VLookup Lists'!$B$11:$C$29,2,FALSE)="FLIP",1,0),"")</f>
        <v/>
      </c>
      <c r="O8064" s="1" t="b">
        <f>ISNUMBER(MATCH($E8064,'VLookup Lists'!$E$2:$E$17,0))</f>
        <v>0</v>
      </c>
    </row>
    <row r="8065" spans="1:15" ht="15" customHeight="1" x14ac:dyDescent="0.2">
      <c r="A8065" s="1" t="str">
        <f t="shared" si="31"/>
        <v>OFVP</v>
      </c>
      <c r="E8065" s="1" t="s">
        <v>352</v>
      </c>
      <c r="G8065" s="38"/>
      <c r="H8065" s="39"/>
      <c r="M8065" s="1">
        <f>IF(ISNUMBER(MATCH(E8065,_xlfn.VSTACK('VLookup Lists'!$E$2:$E$17,'VLookup Lists'!$H$2:$H$38,'VLookup Lists'!$J$2:$J$8),0)),1,0)</f>
        <v>0</v>
      </c>
      <c r="N8065" s="1" t="str">
        <f>IFERROR(IF(VLOOKUP($D8065,'VLookup Lists'!$B$11:$C$29,2,FALSE)="FLIP",1,0),"")</f>
        <v/>
      </c>
      <c r="O8065" s="1" t="b">
        <f>ISNUMBER(MATCH($E8065,'VLookup Lists'!$E$2:$E$17,0))</f>
        <v>0</v>
      </c>
    </row>
    <row r="8066" spans="1:15" ht="15" customHeight="1" x14ac:dyDescent="0.2">
      <c r="A8066" s="1" t="str">
        <f t="shared" si="31"/>
        <v>OFVP</v>
      </c>
      <c r="E8066" s="1" t="s">
        <v>352</v>
      </c>
      <c r="G8066" s="38"/>
      <c r="H8066" s="39"/>
      <c r="M8066" s="1">
        <f>IF(ISNUMBER(MATCH(E8066,_xlfn.VSTACK('VLookup Lists'!$E$2:$E$17,'VLookup Lists'!$H$2:$H$38,'VLookup Lists'!$J$2:$J$8),0)),1,0)</f>
        <v>0</v>
      </c>
      <c r="N8066" s="1" t="str">
        <f>IFERROR(IF(VLOOKUP($D8066,'VLookup Lists'!$B$11:$C$29,2,FALSE)="FLIP",1,0),"")</f>
        <v/>
      </c>
      <c r="O8066" s="1" t="b">
        <f>ISNUMBER(MATCH($E8066,'VLookup Lists'!$E$2:$E$17,0))</f>
        <v>0</v>
      </c>
    </row>
    <row r="8067" spans="1:15" ht="15" customHeight="1" x14ac:dyDescent="0.2">
      <c r="A8067" s="1" t="str">
        <f t="shared" si="31"/>
        <v>OFVP</v>
      </c>
      <c r="E8067" s="1" t="s">
        <v>352</v>
      </c>
      <c r="G8067" s="38"/>
      <c r="H8067" s="39"/>
      <c r="M8067" s="1">
        <f>IF(ISNUMBER(MATCH(E8067,_xlfn.VSTACK('VLookup Lists'!$E$2:$E$17,'VLookup Lists'!$H$2:$H$38,'VLookup Lists'!$J$2:$J$8),0)),1,0)</f>
        <v>0</v>
      </c>
      <c r="N8067" s="1" t="str">
        <f>IFERROR(IF(VLOOKUP($D8067,'VLookup Lists'!$B$11:$C$29,2,FALSE)="FLIP",1,0),"")</f>
        <v/>
      </c>
      <c r="O8067" s="1" t="b">
        <f>ISNUMBER(MATCH($E8067,'VLookup Lists'!$E$2:$E$17,0))</f>
        <v>0</v>
      </c>
    </row>
    <row r="8068" spans="1:15" ht="15" customHeight="1" x14ac:dyDescent="0.2">
      <c r="A8068" s="1" t="str">
        <f t="shared" si="31"/>
        <v>OFVP</v>
      </c>
      <c r="E8068" s="1" t="s">
        <v>352</v>
      </c>
      <c r="G8068" s="38"/>
      <c r="H8068" s="39"/>
      <c r="M8068" s="1">
        <f>IF(ISNUMBER(MATCH(E8068,_xlfn.VSTACK('VLookup Lists'!$E$2:$E$17,'VLookup Lists'!$H$2:$H$38,'VLookup Lists'!$J$2:$J$8),0)),1,0)</f>
        <v>0</v>
      </c>
      <c r="N8068" s="1" t="str">
        <f>IFERROR(IF(VLOOKUP($D8068,'VLookup Lists'!$B$11:$C$29,2,FALSE)="FLIP",1,0),"")</f>
        <v/>
      </c>
      <c r="O8068" s="1" t="b">
        <f>ISNUMBER(MATCH($E8068,'VLookup Lists'!$E$2:$E$17,0))</f>
        <v>0</v>
      </c>
    </row>
    <row r="8069" spans="1:15" ht="15" customHeight="1" x14ac:dyDescent="0.2">
      <c r="A8069" s="1" t="str">
        <f t="shared" si="31"/>
        <v>OFVP</v>
      </c>
      <c r="E8069" s="1" t="s">
        <v>352</v>
      </c>
      <c r="G8069" s="38"/>
      <c r="H8069" s="39"/>
      <c r="M8069" s="1">
        <f>IF(ISNUMBER(MATCH(E8069,_xlfn.VSTACK('VLookup Lists'!$E$2:$E$17,'VLookup Lists'!$H$2:$H$38,'VLookup Lists'!$J$2:$J$8),0)),1,0)</f>
        <v>0</v>
      </c>
      <c r="N8069" s="1" t="str">
        <f>IFERROR(IF(VLOOKUP($D8069,'VLookup Lists'!$B$11:$C$29,2,FALSE)="FLIP",1,0),"")</f>
        <v/>
      </c>
      <c r="O8069" s="1" t="b">
        <f>ISNUMBER(MATCH($E8069,'VLookup Lists'!$E$2:$E$17,0))</f>
        <v>0</v>
      </c>
    </row>
    <row r="8070" spans="1:15" ht="15" customHeight="1" x14ac:dyDescent="0.2">
      <c r="A8070" s="1" t="str">
        <f t="shared" si="31"/>
        <v>OFVP</v>
      </c>
      <c r="E8070" s="1" t="s">
        <v>352</v>
      </c>
      <c r="G8070" s="38"/>
      <c r="H8070" s="39"/>
      <c r="M8070" s="1">
        <f>IF(ISNUMBER(MATCH(E8070,_xlfn.VSTACK('VLookup Lists'!$E$2:$E$17,'VLookup Lists'!$H$2:$H$38,'VLookup Lists'!$J$2:$J$8),0)),1,0)</f>
        <v>0</v>
      </c>
      <c r="N8070" s="1" t="str">
        <f>IFERROR(IF(VLOOKUP($D8070,'VLookup Lists'!$B$11:$C$29,2,FALSE)="FLIP",1,0),"")</f>
        <v/>
      </c>
      <c r="O8070" s="1" t="b">
        <f>ISNUMBER(MATCH($E8070,'VLookup Lists'!$E$2:$E$17,0))</f>
        <v>0</v>
      </c>
    </row>
    <row r="8071" spans="1:15" ht="15" customHeight="1" x14ac:dyDescent="0.2">
      <c r="A8071" s="1" t="str">
        <f t="shared" si="31"/>
        <v>OFVP</v>
      </c>
      <c r="E8071" s="1" t="s">
        <v>352</v>
      </c>
      <c r="G8071" s="38"/>
      <c r="H8071" s="39"/>
      <c r="M8071" s="1">
        <f>IF(ISNUMBER(MATCH(E8071,_xlfn.VSTACK('VLookup Lists'!$E$2:$E$17,'VLookup Lists'!$H$2:$H$38,'VLookup Lists'!$J$2:$J$8),0)),1,0)</f>
        <v>0</v>
      </c>
      <c r="N8071" s="1" t="str">
        <f>IFERROR(IF(VLOOKUP($D8071,'VLookup Lists'!$B$11:$C$29,2,FALSE)="FLIP",1,0),"")</f>
        <v/>
      </c>
      <c r="O8071" s="1" t="b">
        <f>ISNUMBER(MATCH($E8071,'VLookup Lists'!$E$2:$E$17,0))</f>
        <v>0</v>
      </c>
    </row>
    <row r="8072" spans="1:15" ht="15" customHeight="1" x14ac:dyDescent="0.2">
      <c r="A8072" s="1" t="str">
        <f t="shared" si="31"/>
        <v>OFVP</v>
      </c>
      <c r="E8072" s="1" t="s">
        <v>352</v>
      </c>
      <c r="G8072" s="38"/>
      <c r="H8072" s="39"/>
      <c r="M8072" s="1">
        <f>IF(ISNUMBER(MATCH(E8072,_xlfn.VSTACK('VLookup Lists'!$E$2:$E$17,'VLookup Lists'!$H$2:$H$38,'VLookup Lists'!$J$2:$J$8),0)),1,0)</f>
        <v>0</v>
      </c>
      <c r="N8072" s="1" t="str">
        <f>IFERROR(IF(VLOOKUP($D8072,'VLookup Lists'!$B$11:$C$29,2,FALSE)="FLIP",1,0),"")</f>
        <v/>
      </c>
      <c r="O8072" s="1" t="b">
        <f>ISNUMBER(MATCH($E8072,'VLookup Lists'!$E$2:$E$17,0))</f>
        <v>0</v>
      </c>
    </row>
    <row r="8073" spans="1:15" ht="15" customHeight="1" x14ac:dyDescent="0.2">
      <c r="A8073" s="1" t="str">
        <f t="shared" si="31"/>
        <v>OFVP</v>
      </c>
      <c r="E8073" s="1" t="s">
        <v>352</v>
      </c>
      <c r="G8073" s="38"/>
      <c r="H8073" s="39"/>
      <c r="M8073" s="1">
        <f>IF(ISNUMBER(MATCH(E8073,_xlfn.VSTACK('VLookup Lists'!$E$2:$E$17,'VLookup Lists'!$H$2:$H$38,'VLookup Lists'!$J$2:$J$8),0)),1,0)</f>
        <v>0</v>
      </c>
      <c r="N8073" s="1" t="str">
        <f>IFERROR(IF(VLOOKUP($D8073,'VLookup Lists'!$B$11:$C$29,2,FALSE)="FLIP",1,0),"")</f>
        <v/>
      </c>
      <c r="O8073" s="1" t="b">
        <f>ISNUMBER(MATCH($E8073,'VLookup Lists'!$E$2:$E$17,0))</f>
        <v>0</v>
      </c>
    </row>
    <row r="8074" spans="1:15" ht="15" customHeight="1" x14ac:dyDescent="0.2">
      <c r="A8074" s="1" t="str">
        <f t="shared" si="31"/>
        <v>OFVP</v>
      </c>
      <c r="E8074" s="1" t="s">
        <v>352</v>
      </c>
      <c r="G8074" s="38"/>
      <c r="H8074" s="39"/>
      <c r="M8074" s="1">
        <f>IF(ISNUMBER(MATCH(E8074,_xlfn.VSTACK('VLookup Lists'!$E$2:$E$17,'VLookup Lists'!$H$2:$H$38,'VLookup Lists'!$J$2:$J$8),0)),1,0)</f>
        <v>0</v>
      </c>
      <c r="N8074" s="1" t="str">
        <f>IFERROR(IF(VLOOKUP($D8074,'VLookup Lists'!$B$11:$C$29,2,FALSE)="FLIP",1,0),"")</f>
        <v/>
      </c>
      <c r="O8074" s="1" t="b">
        <f>ISNUMBER(MATCH($E8074,'VLookup Lists'!$E$2:$E$17,0))</f>
        <v>0</v>
      </c>
    </row>
    <row r="8075" spans="1:15" ht="15" customHeight="1" x14ac:dyDescent="0.2">
      <c r="A8075" s="1" t="str">
        <f t="shared" si="31"/>
        <v>OFVP</v>
      </c>
      <c r="E8075" s="1" t="s">
        <v>352</v>
      </c>
      <c r="G8075" s="38"/>
      <c r="H8075" s="39"/>
      <c r="M8075" s="1">
        <f>IF(ISNUMBER(MATCH(E8075,_xlfn.VSTACK('VLookup Lists'!$E$2:$E$17,'VLookup Lists'!$H$2:$H$38,'VLookup Lists'!$J$2:$J$8),0)),1,0)</f>
        <v>0</v>
      </c>
      <c r="N8075" s="1" t="str">
        <f>IFERROR(IF(VLOOKUP($D8075,'VLookup Lists'!$B$11:$C$29,2,FALSE)="FLIP",1,0),"")</f>
        <v/>
      </c>
      <c r="O8075" s="1" t="b">
        <f>ISNUMBER(MATCH($E8075,'VLookup Lists'!$E$2:$E$17,0))</f>
        <v>0</v>
      </c>
    </row>
    <row r="8076" spans="1:15" ht="15" customHeight="1" x14ac:dyDescent="0.2">
      <c r="A8076" s="1" t="str">
        <f t="shared" si="31"/>
        <v>OFVP</v>
      </c>
      <c r="E8076" s="1" t="s">
        <v>352</v>
      </c>
      <c r="G8076" s="38"/>
      <c r="H8076" s="39"/>
      <c r="M8076" s="1">
        <f>IF(ISNUMBER(MATCH(E8076,_xlfn.VSTACK('VLookup Lists'!$E$2:$E$17,'VLookup Lists'!$H$2:$H$38,'VLookup Lists'!$J$2:$J$8),0)),1,0)</f>
        <v>0</v>
      </c>
      <c r="N8076" s="1" t="str">
        <f>IFERROR(IF(VLOOKUP($D8076,'VLookup Lists'!$B$11:$C$29,2,FALSE)="FLIP",1,0),"")</f>
        <v/>
      </c>
      <c r="O8076" s="1" t="b">
        <f>ISNUMBER(MATCH($E8076,'VLookup Lists'!$E$2:$E$17,0))</f>
        <v>0</v>
      </c>
    </row>
    <row r="8077" spans="1:15" ht="15" customHeight="1" x14ac:dyDescent="0.2">
      <c r="A8077" s="1" t="str">
        <f t="shared" si="31"/>
        <v>OFVP</v>
      </c>
      <c r="E8077" s="1" t="s">
        <v>352</v>
      </c>
      <c r="G8077" s="38"/>
      <c r="H8077" s="39"/>
      <c r="M8077" s="1">
        <f>IF(ISNUMBER(MATCH(E8077,_xlfn.VSTACK('VLookup Lists'!$E$2:$E$17,'VLookup Lists'!$H$2:$H$38,'VLookup Lists'!$J$2:$J$8),0)),1,0)</f>
        <v>0</v>
      </c>
      <c r="N8077" s="1" t="str">
        <f>IFERROR(IF(VLOOKUP($D8077,'VLookup Lists'!$B$11:$C$29,2,FALSE)="FLIP",1,0),"")</f>
        <v/>
      </c>
      <c r="O8077" s="1" t="b">
        <f>ISNUMBER(MATCH($E8077,'VLookup Lists'!$E$2:$E$17,0))</f>
        <v>0</v>
      </c>
    </row>
    <row r="8078" spans="1:15" ht="15" customHeight="1" x14ac:dyDescent="0.2">
      <c r="A8078" s="1" t="str">
        <f t="shared" si="31"/>
        <v>OFVP</v>
      </c>
      <c r="E8078" s="1" t="s">
        <v>352</v>
      </c>
      <c r="G8078" s="38"/>
      <c r="H8078" s="39"/>
      <c r="M8078" s="1">
        <f>IF(ISNUMBER(MATCH(E8078,_xlfn.VSTACK('VLookup Lists'!$E$2:$E$17,'VLookup Lists'!$H$2:$H$38,'VLookup Lists'!$J$2:$J$8),0)),1,0)</f>
        <v>0</v>
      </c>
      <c r="N8078" s="1" t="str">
        <f>IFERROR(IF(VLOOKUP($D8078,'VLookup Lists'!$B$11:$C$29,2,FALSE)="FLIP",1,0),"")</f>
        <v/>
      </c>
      <c r="O8078" s="1" t="b">
        <f>ISNUMBER(MATCH($E8078,'VLookup Lists'!$E$2:$E$17,0))</f>
        <v>0</v>
      </c>
    </row>
    <row r="8079" spans="1:15" ht="15" customHeight="1" x14ac:dyDescent="0.2">
      <c r="A8079" s="1" t="str">
        <f t="shared" si="31"/>
        <v>OFVP</v>
      </c>
      <c r="E8079" s="1" t="s">
        <v>352</v>
      </c>
      <c r="G8079" s="38"/>
      <c r="H8079" s="39"/>
      <c r="M8079" s="1">
        <f>IF(ISNUMBER(MATCH(E8079,_xlfn.VSTACK('VLookup Lists'!$E$2:$E$17,'VLookup Lists'!$H$2:$H$38,'VLookup Lists'!$J$2:$J$8),0)),1,0)</f>
        <v>0</v>
      </c>
      <c r="N8079" s="1" t="str">
        <f>IFERROR(IF(VLOOKUP($D8079,'VLookup Lists'!$B$11:$C$29,2,FALSE)="FLIP",1,0),"")</f>
        <v/>
      </c>
      <c r="O8079" s="1" t="b">
        <f>ISNUMBER(MATCH($E8079,'VLookup Lists'!$E$2:$E$17,0))</f>
        <v>0</v>
      </c>
    </row>
    <row r="8080" spans="1:15" ht="15" customHeight="1" x14ac:dyDescent="0.2">
      <c r="A8080" s="1" t="str">
        <f t="shared" si="31"/>
        <v>OFVP</v>
      </c>
      <c r="E8080" s="1" t="s">
        <v>352</v>
      </c>
      <c r="G8080" s="38"/>
      <c r="H8080" s="39"/>
      <c r="M8080" s="1">
        <f>IF(ISNUMBER(MATCH(E8080,_xlfn.VSTACK('VLookup Lists'!$E$2:$E$17,'VLookup Lists'!$H$2:$H$38,'VLookup Lists'!$J$2:$J$8),0)),1,0)</f>
        <v>0</v>
      </c>
      <c r="N8080" s="1" t="str">
        <f>IFERROR(IF(VLOOKUP($D8080,'VLookup Lists'!$B$11:$C$29,2,FALSE)="FLIP",1,0),"")</f>
        <v/>
      </c>
      <c r="O8080" s="1" t="b">
        <f>ISNUMBER(MATCH($E8080,'VLookup Lists'!$E$2:$E$17,0))</f>
        <v>0</v>
      </c>
    </row>
    <row r="8081" spans="1:15" ht="15" customHeight="1" x14ac:dyDescent="0.2">
      <c r="A8081" s="1" t="str">
        <f t="shared" si="31"/>
        <v>OFVP</v>
      </c>
      <c r="E8081" s="1" t="s">
        <v>352</v>
      </c>
      <c r="G8081" s="38"/>
      <c r="H8081" s="39"/>
      <c r="M8081" s="1">
        <f>IF(ISNUMBER(MATCH(E8081,_xlfn.VSTACK('VLookup Lists'!$E$2:$E$17,'VLookup Lists'!$H$2:$H$38,'VLookup Lists'!$J$2:$J$8),0)),1,0)</f>
        <v>0</v>
      </c>
      <c r="N8081" s="1" t="str">
        <f>IFERROR(IF(VLOOKUP($D8081,'VLookup Lists'!$B$11:$C$29,2,FALSE)="FLIP",1,0),"")</f>
        <v/>
      </c>
      <c r="O8081" s="1" t="b">
        <f>ISNUMBER(MATCH($E8081,'VLookup Lists'!$E$2:$E$17,0))</f>
        <v>0</v>
      </c>
    </row>
    <row r="8082" spans="1:15" ht="15" customHeight="1" x14ac:dyDescent="0.2">
      <c r="A8082" s="1" t="str">
        <f t="shared" si="31"/>
        <v>OFVP</v>
      </c>
      <c r="E8082" s="1" t="s">
        <v>352</v>
      </c>
      <c r="G8082" s="38"/>
      <c r="H8082" s="39"/>
      <c r="M8082" s="1">
        <f>IF(ISNUMBER(MATCH(E8082,_xlfn.VSTACK('VLookup Lists'!$E$2:$E$17,'VLookup Lists'!$H$2:$H$38,'VLookup Lists'!$J$2:$J$8),0)),1,0)</f>
        <v>0</v>
      </c>
      <c r="N8082" s="1" t="str">
        <f>IFERROR(IF(VLOOKUP($D8082,'VLookup Lists'!$B$11:$C$29,2,FALSE)="FLIP",1,0),"")</f>
        <v/>
      </c>
      <c r="O8082" s="1" t="b">
        <f>ISNUMBER(MATCH($E8082,'VLookup Lists'!$E$2:$E$17,0))</f>
        <v>0</v>
      </c>
    </row>
    <row r="8083" spans="1:15" ht="15" customHeight="1" x14ac:dyDescent="0.2">
      <c r="A8083" s="1" t="str">
        <f t="shared" si="31"/>
        <v>OFVP</v>
      </c>
      <c r="E8083" s="1" t="s">
        <v>352</v>
      </c>
      <c r="G8083" s="38"/>
      <c r="H8083" s="39"/>
      <c r="M8083" s="1">
        <f>IF(ISNUMBER(MATCH(E8083,_xlfn.VSTACK('VLookup Lists'!$E$2:$E$17,'VLookup Lists'!$H$2:$H$38,'VLookup Lists'!$J$2:$J$8),0)),1,0)</f>
        <v>0</v>
      </c>
      <c r="N8083" s="1" t="str">
        <f>IFERROR(IF(VLOOKUP($D8083,'VLookup Lists'!$B$11:$C$29,2,FALSE)="FLIP",1,0),"")</f>
        <v/>
      </c>
      <c r="O8083" s="1" t="b">
        <f>ISNUMBER(MATCH($E8083,'VLookup Lists'!$E$2:$E$17,0))</f>
        <v>0</v>
      </c>
    </row>
    <row r="8084" spans="1:15" ht="15" customHeight="1" x14ac:dyDescent="0.2">
      <c r="A8084" s="1" t="str">
        <f t="shared" si="31"/>
        <v>OFVP</v>
      </c>
      <c r="E8084" s="1" t="s">
        <v>352</v>
      </c>
      <c r="G8084" s="38"/>
      <c r="H8084" s="39"/>
      <c r="M8084" s="1">
        <f>IF(ISNUMBER(MATCH(E8084,_xlfn.VSTACK('VLookup Lists'!$E$2:$E$17,'VLookup Lists'!$H$2:$H$38,'VLookup Lists'!$J$2:$J$8),0)),1,0)</f>
        <v>0</v>
      </c>
      <c r="N8084" s="1" t="str">
        <f>IFERROR(IF(VLOOKUP($D8084,'VLookup Lists'!$B$11:$C$29,2,FALSE)="FLIP",1,0),"")</f>
        <v/>
      </c>
      <c r="O8084" s="1" t="b">
        <f>ISNUMBER(MATCH($E8084,'VLookup Lists'!$E$2:$E$17,0))</f>
        <v>0</v>
      </c>
    </row>
    <row r="8085" spans="1:15" ht="15" customHeight="1" x14ac:dyDescent="0.2">
      <c r="A8085" s="1" t="str">
        <f t="shared" si="31"/>
        <v>OFVP</v>
      </c>
      <c r="E8085" s="1" t="s">
        <v>352</v>
      </c>
      <c r="G8085" s="38"/>
      <c r="H8085" s="39"/>
      <c r="M8085" s="1">
        <f>IF(ISNUMBER(MATCH(E8085,_xlfn.VSTACK('VLookup Lists'!$E$2:$E$17,'VLookup Lists'!$H$2:$H$38,'VLookup Lists'!$J$2:$J$8),0)),1,0)</f>
        <v>0</v>
      </c>
      <c r="N8085" s="1" t="str">
        <f>IFERROR(IF(VLOOKUP($D8085,'VLookup Lists'!$B$11:$C$29,2,FALSE)="FLIP",1,0),"")</f>
        <v/>
      </c>
      <c r="O8085" s="1" t="b">
        <f>ISNUMBER(MATCH($E8085,'VLookup Lists'!$E$2:$E$17,0))</f>
        <v>0</v>
      </c>
    </row>
    <row r="8086" spans="1:15" ht="15" customHeight="1" x14ac:dyDescent="0.2">
      <c r="A8086" s="1" t="str">
        <f t="shared" si="31"/>
        <v>OFVP</v>
      </c>
      <c r="E8086" s="1" t="s">
        <v>352</v>
      </c>
      <c r="G8086" s="38"/>
      <c r="H8086" s="39"/>
      <c r="M8086" s="1">
        <f>IF(ISNUMBER(MATCH(E8086,_xlfn.VSTACK('VLookup Lists'!$E$2:$E$17,'VLookup Lists'!$H$2:$H$38,'VLookup Lists'!$J$2:$J$8),0)),1,0)</f>
        <v>0</v>
      </c>
      <c r="N8086" s="1" t="str">
        <f>IFERROR(IF(VLOOKUP($D8086,'VLookup Lists'!$B$11:$C$29,2,FALSE)="FLIP",1,0),"")</f>
        <v/>
      </c>
      <c r="O8086" s="1" t="b">
        <f>ISNUMBER(MATCH($E8086,'VLookup Lists'!$E$2:$E$17,0))</f>
        <v>0</v>
      </c>
    </row>
    <row r="8087" spans="1:15" ht="15" customHeight="1" x14ac:dyDescent="0.2">
      <c r="A8087" s="1" t="str">
        <f t="shared" si="31"/>
        <v>OFVP</v>
      </c>
      <c r="E8087" s="1" t="s">
        <v>352</v>
      </c>
      <c r="G8087" s="38"/>
      <c r="H8087" s="39"/>
      <c r="M8087" s="1">
        <f>IF(ISNUMBER(MATCH(E8087,_xlfn.VSTACK('VLookup Lists'!$E$2:$E$17,'VLookup Lists'!$H$2:$H$38,'VLookup Lists'!$J$2:$J$8),0)),1,0)</f>
        <v>0</v>
      </c>
      <c r="N8087" s="1" t="str">
        <f>IFERROR(IF(VLOOKUP($D8087,'VLookup Lists'!$B$11:$C$29,2,FALSE)="FLIP",1,0),"")</f>
        <v/>
      </c>
      <c r="O8087" s="1" t="b">
        <f>ISNUMBER(MATCH($E8087,'VLookup Lists'!$E$2:$E$17,0))</f>
        <v>0</v>
      </c>
    </row>
    <row r="8088" spans="1:15" ht="15" customHeight="1" x14ac:dyDescent="0.2">
      <c r="A8088" s="1" t="str">
        <f t="shared" si="31"/>
        <v>OFVP</v>
      </c>
      <c r="E8088" s="1" t="s">
        <v>352</v>
      </c>
      <c r="G8088" s="38"/>
      <c r="H8088" s="39"/>
      <c r="M8088" s="1">
        <f>IF(ISNUMBER(MATCH(E8088,_xlfn.VSTACK('VLookup Lists'!$E$2:$E$17,'VLookup Lists'!$H$2:$H$38,'VLookup Lists'!$J$2:$J$8),0)),1,0)</f>
        <v>0</v>
      </c>
      <c r="N8088" s="1" t="str">
        <f>IFERROR(IF(VLOOKUP($D8088,'VLookup Lists'!$B$11:$C$29,2,FALSE)="FLIP",1,0),"")</f>
        <v/>
      </c>
      <c r="O8088" s="1" t="b">
        <f>ISNUMBER(MATCH($E8088,'VLookup Lists'!$E$2:$E$17,0))</f>
        <v>0</v>
      </c>
    </row>
    <row r="8089" spans="1:15" ht="15" customHeight="1" x14ac:dyDescent="0.2">
      <c r="A8089" s="1" t="str">
        <f t="shared" si="31"/>
        <v>OFVP</v>
      </c>
      <c r="E8089" s="1" t="s">
        <v>352</v>
      </c>
      <c r="G8089" s="38"/>
      <c r="H8089" s="39"/>
      <c r="M8089" s="1">
        <f>IF(ISNUMBER(MATCH(E8089,_xlfn.VSTACK('VLookup Lists'!$E$2:$E$17,'VLookup Lists'!$H$2:$H$38,'VLookup Lists'!$J$2:$J$8),0)),1,0)</f>
        <v>0</v>
      </c>
      <c r="N8089" s="1" t="str">
        <f>IFERROR(IF(VLOOKUP($D8089,'VLookup Lists'!$B$11:$C$29,2,FALSE)="FLIP",1,0),"")</f>
        <v/>
      </c>
      <c r="O8089" s="1" t="b">
        <f>ISNUMBER(MATCH($E8089,'VLookup Lists'!$E$2:$E$17,0))</f>
        <v>0</v>
      </c>
    </row>
    <row r="8090" spans="1:15" ht="15" customHeight="1" x14ac:dyDescent="0.2">
      <c r="A8090" s="1" t="str">
        <f t="shared" si="31"/>
        <v>OFVP</v>
      </c>
      <c r="E8090" s="1" t="s">
        <v>352</v>
      </c>
      <c r="G8090" s="38"/>
      <c r="H8090" s="39"/>
      <c r="M8090" s="1">
        <f>IF(ISNUMBER(MATCH(E8090,_xlfn.VSTACK('VLookup Lists'!$E$2:$E$17,'VLookup Lists'!$H$2:$H$38,'VLookup Lists'!$J$2:$J$8),0)),1,0)</f>
        <v>0</v>
      </c>
      <c r="N8090" s="1" t="str">
        <f>IFERROR(IF(VLOOKUP($D8090,'VLookup Lists'!$B$11:$C$29,2,FALSE)="FLIP",1,0),"")</f>
        <v/>
      </c>
      <c r="O8090" s="1" t="b">
        <f>ISNUMBER(MATCH($E8090,'VLookup Lists'!$E$2:$E$17,0))</f>
        <v>0</v>
      </c>
    </row>
    <row r="8091" spans="1:15" ht="15" customHeight="1" x14ac:dyDescent="0.2">
      <c r="A8091" s="1" t="str">
        <f t="shared" si="31"/>
        <v>OFVP</v>
      </c>
      <c r="E8091" s="1" t="s">
        <v>352</v>
      </c>
      <c r="G8091" s="38"/>
      <c r="H8091" s="39"/>
      <c r="M8091" s="1">
        <f>IF(ISNUMBER(MATCH(E8091,_xlfn.VSTACK('VLookup Lists'!$E$2:$E$17,'VLookup Lists'!$H$2:$H$38,'VLookup Lists'!$J$2:$J$8),0)),1,0)</f>
        <v>0</v>
      </c>
      <c r="N8091" s="1" t="str">
        <f>IFERROR(IF(VLOOKUP($D8091,'VLookup Lists'!$B$11:$C$29,2,FALSE)="FLIP",1,0),"")</f>
        <v/>
      </c>
      <c r="O8091" s="1" t="b">
        <f>ISNUMBER(MATCH($E8091,'VLookup Lists'!$E$2:$E$17,0))</f>
        <v>0</v>
      </c>
    </row>
    <row r="8092" spans="1:15" ht="15" customHeight="1" x14ac:dyDescent="0.2">
      <c r="A8092" s="1" t="str">
        <f t="shared" si="31"/>
        <v>OFVP</v>
      </c>
      <c r="E8092" s="1" t="s">
        <v>352</v>
      </c>
      <c r="G8092" s="38"/>
      <c r="H8092" s="39"/>
      <c r="M8092" s="1">
        <f>IF(ISNUMBER(MATCH(E8092,_xlfn.VSTACK('VLookup Lists'!$E$2:$E$17,'VLookup Lists'!$H$2:$H$38,'VLookup Lists'!$J$2:$J$8),0)),1,0)</f>
        <v>0</v>
      </c>
      <c r="N8092" s="1" t="str">
        <f>IFERROR(IF(VLOOKUP($D8092,'VLookup Lists'!$B$11:$C$29,2,FALSE)="FLIP",1,0),"")</f>
        <v/>
      </c>
      <c r="O8092" s="1" t="b">
        <f>ISNUMBER(MATCH($E8092,'VLookup Lists'!$E$2:$E$17,0))</f>
        <v>0</v>
      </c>
    </row>
    <row r="8093" spans="1:15" ht="15" customHeight="1" x14ac:dyDescent="0.2">
      <c r="A8093" s="1" t="str">
        <f t="shared" si="31"/>
        <v>OFVP</v>
      </c>
      <c r="E8093" s="1" t="s">
        <v>352</v>
      </c>
      <c r="G8093" s="38"/>
      <c r="H8093" s="39"/>
      <c r="M8093" s="1">
        <f>IF(ISNUMBER(MATCH(E8093,_xlfn.VSTACK('VLookup Lists'!$E$2:$E$17,'VLookup Lists'!$H$2:$H$38,'VLookup Lists'!$J$2:$J$8),0)),1,0)</f>
        <v>0</v>
      </c>
      <c r="N8093" s="1" t="str">
        <f>IFERROR(IF(VLOOKUP($D8093,'VLookup Lists'!$B$11:$C$29,2,FALSE)="FLIP",1,0),"")</f>
        <v/>
      </c>
      <c r="O8093" s="1" t="b">
        <f>ISNUMBER(MATCH($E8093,'VLookup Lists'!$E$2:$E$17,0))</f>
        <v>0</v>
      </c>
    </row>
    <row r="8094" spans="1:15" ht="15" customHeight="1" x14ac:dyDescent="0.2">
      <c r="A8094" s="1" t="str">
        <f t="shared" si="31"/>
        <v>OFVP</v>
      </c>
      <c r="E8094" s="1" t="s">
        <v>352</v>
      </c>
      <c r="G8094" s="38"/>
      <c r="H8094" s="39"/>
      <c r="M8094" s="1">
        <f>IF(ISNUMBER(MATCH(E8094,_xlfn.VSTACK('VLookup Lists'!$E$2:$E$17,'VLookup Lists'!$H$2:$H$38,'VLookup Lists'!$J$2:$J$8),0)),1,0)</f>
        <v>0</v>
      </c>
      <c r="N8094" s="1" t="str">
        <f>IFERROR(IF(VLOOKUP($D8094,'VLookup Lists'!$B$11:$C$29,2,FALSE)="FLIP",1,0),"")</f>
        <v/>
      </c>
      <c r="O8094" s="1" t="b">
        <f>ISNUMBER(MATCH($E8094,'VLookup Lists'!$E$2:$E$17,0))</f>
        <v>0</v>
      </c>
    </row>
    <row r="8095" spans="1:15" ht="15" customHeight="1" x14ac:dyDescent="0.2">
      <c r="A8095" s="1" t="str">
        <f t="shared" si="31"/>
        <v>OFVP</v>
      </c>
      <c r="E8095" s="1" t="s">
        <v>352</v>
      </c>
      <c r="G8095" s="38"/>
      <c r="H8095" s="39"/>
      <c r="M8095" s="1">
        <f>IF(ISNUMBER(MATCH(E8095,_xlfn.VSTACK('VLookup Lists'!$E$2:$E$17,'VLookup Lists'!$H$2:$H$38,'VLookup Lists'!$J$2:$J$8),0)),1,0)</f>
        <v>0</v>
      </c>
      <c r="N8095" s="1" t="str">
        <f>IFERROR(IF(VLOOKUP($D8095,'VLookup Lists'!$B$11:$C$29,2,FALSE)="FLIP",1,0),"")</f>
        <v/>
      </c>
      <c r="O8095" s="1" t="b">
        <f>ISNUMBER(MATCH($E8095,'VLookup Lists'!$E$2:$E$17,0))</f>
        <v>0</v>
      </c>
    </row>
    <row r="8096" spans="1:15" ht="15" customHeight="1" x14ac:dyDescent="0.2">
      <c r="A8096" s="1" t="str">
        <f t="shared" si="31"/>
        <v>OFVP</v>
      </c>
      <c r="E8096" s="1" t="s">
        <v>352</v>
      </c>
      <c r="G8096" s="38"/>
      <c r="H8096" s="39"/>
      <c r="M8096" s="1">
        <f>IF(ISNUMBER(MATCH(E8096,_xlfn.VSTACK('VLookup Lists'!$E$2:$E$17,'VLookup Lists'!$H$2:$H$38,'VLookup Lists'!$J$2:$J$8),0)),1,0)</f>
        <v>0</v>
      </c>
      <c r="N8096" s="1" t="str">
        <f>IFERROR(IF(VLOOKUP($D8096,'VLookup Lists'!$B$11:$C$29,2,FALSE)="FLIP",1,0),"")</f>
        <v/>
      </c>
      <c r="O8096" s="1" t="b">
        <f>ISNUMBER(MATCH($E8096,'VLookup Lists'!$E$2:$E$17,0))</f>
        <v>0</v>
      </c>
    </row>
    <row r="8097" spans="1:15" ht="15" customHeight="1" x14ac:dyDescent="0.2">
      <c r="A8097" s="1" t="str">
        <f t="shared" si="31"/>
        <v>OFVP</v>
      </c>
      <c r="E8097" s="1" t="s">
        <v>352</v>
      </c>
      <c r="G8097" s="38"/>
      <c r="H8097" s="39"/>
      <c r="M8097" s="1">
        <f>IF(ISNUMBER(MATCH(E8097,_xlfn.VSTACK('VLookup Lists'!$E$2:$E$17,'VLookup Lists'!$H$2:$H$38,'VLookup Lists'!$J$2:$J$8),0)),1,0)</f>
        <v>0</v>
      </c>
      <c r="N8097" s="1" t="str">
        <f>IFERROR(IF(VLOOKUP($D8097,'VLookup Lists'!$B$11:$C$29,2,FALSE)="FLIP",1,0),"")</f>
        <v/>
      </c>
      <c r="O8097" s="1" t="b">
        <f>ISNUMBER(MATCH($E8097,'VLookup Lists'!$E$2:$E$17,0))</f>
        <v>0</v>
      </c>
    </row>
    <row r="8098" spans="1:15" ht="15" customHeight="1" x14ac:dyDescent="0.2">
      <c r="A8098" s="1" t="str">
        <f t="shared" si="31"/>
        <v>OFVP</v>
      </c>
      <c r="E8098" s="1" t="s">
        <v>352</v>
      </c>
      <c r="G8098" s="38"/>
      <c r="H8098" s="39"/>
      <c r="M8098" s="1">
        <f>IF(ISNUMBER(MATCH(E8098,_xlfn.VSTACK('VLookup Lists'!$E$2:$E$17,'VLookup Lists'!$H$2:$H$38,'VLookup Lists'!$J$2:$J$8),0)),1,0)</f>
        <v>0</v>
      </c>
      <c r="N8098" s="1" t="str">
        <f>IFERROR(IF(VLOOKUP($D8098,'VLookup Lists'!$B$11:$C$29,2,FALSE)="FLIP",1,0),"")</f>
        <v/>
      </c>
      <c r="O8098" s="1" t="b">
        <f>ISNUMBER(MATCH($E8098,'VLookup Lists'!$E$2:$E$17,0))</f>
        <v>0</v>
      </c>
    </row>
    <row r="8099" spans="1:15" ht="15" customHeight="1" x14ac:dyDescent="0.2">
      <c r="A8099" s="1" t="str">
        <f t="shared" si="31"/>
        <v>OFVP</v>
      </c>
      <c r="E8099" s="1" t="s">
        <v>352</v>
      </c>
      <c r="G8099" s="38"/>
      <c r="H8099" s="39"/>
      <c r="M8099" s="1">
        <f>IF(ISNUMBER(MATCH(E8099,_xlfn.VSTACK('VLookup Lists'!$E$2:$E$17,'VLookup Lists'!$H$2:$H$38,'VLookup Lists'!$J$2:$J$8),0)),1,0)</f>
        <v>0</v>
      </c>
      <c r="N8099" s="1" t="str">
        <f>IFERROR(IF(VLOOKUP($D8099,'VLookup Lists'!$B$11:$C$29,2,FALSE)="FLIP",1,0),"")</f>
        <v/>
      </c>
      <c r="O8099" s="1" t="b">
        <f>ISNUMBER(MATCH($E8099,'VLookup Lists'!$E$2:$E$17,0))</f>
        <v>0</v>
      </c>
    </row>
    <row r="8100" spans="1:15" ht="15" customHeight="1" x14ac:dyDescent="0.2">
      <c r="A8100" s="1" t="str">
        <f t="shared" si="31"/>
        <v>OFVP</v>
      </c>
      <c r="E8100" s="1" t="s">
        <v>352</v>
      </c>
      <c r="G8100" s="38"/>
      <c r="H8100" s="39"/>
      <c r="M8100" s="1">
        <f>IF(ISNUMBER(MATCH(E8100,_xlfn.VSTACK('VLookup Lists'!$E$2:$E$17,'VLookup Lists'!$H$2:$H$38,'VLookup Lists'!$J$2:$J$8),0)),1,0)</f>
        <v>0</v>
      </c>
      <c r="N8100" s="1" t="str">
        <f>IFERROR(IF(VLOOKUP($D8100,'VLookup Lists'!$B$11:$C$29,2,FALSE)="FLIP",1,0),"")</f>
        <v/>
      </c>
      <c r="O8100" s="1" t="b">
        <f>ISNUMBER(MATCH($E8100,'VLookup Lists'!$E$2:$E$17,0))</f>
        <v>0</v>
      </c>
    </row>
    <row r="8101" spans="1:15" ht="15" customHeight="1" x14ac:dyDescent="0.2">
      <c r="A8101" s="1" t="str">
        <f t="shared" si="31"/>
        <v>OFVP</v>
      </c>
      <c r="E8101" s="1" t="s">
        <v>352</v>
      </c>
      <c r="G8101" s="38"/>
      <c r="H8101" s="39"/>
      <c r="M8101" s="1">
        <f>IF(ISNUMBER(MATCH(E8101,_xlfn.VSTACK('VLookup Lists'!$E$2:$E$17,'VLookup Lists'!$H$2:$H$38,'VLookup Lists'!$J$2:$J$8),0)),1,0)</f>
        <v>0</v>
      </c>
      <c r="N8101" s="1" t="str">
        <f>IFERROR(IF(VLOOKUP($D8101,'VLookup Lists'!$B$11:$C$29,2,FALSE)="FLIP",1,0),"")</f>
        <v/>
      </c>
      <c r="O8101" s="1" t="b">
        <f>ISNUMBER(MATCH($E8101,'VLookup Lists'!$E$2:$E$17,0))</f>
        <v>0</v>
      </c>
    </row>
    <row r="8102" spans="1:15" ht="15" customHeight="1" x14ac:dyDescent="0.2">
      <c r="A8102" s="1" t="str">
        <f t="shared" si="31"/>
        <v>OFVP</v>
      </c>
      <c r="E8102" s="1" t="s">
        <v>352</v>
      </c>
      <c r="G8102" s="38"/>
      <c r="H8102" s="39"/>
      <c r="M8102" s="1">
        <f>IF(ISNUMBER(MATCH(E8102,_xlfn.VSTACK('VLookup Lists'!$E$2:$E$17,'VLookup Lists'!$H$2:$H$38,'VLookup Lists'!$J$2:$J$8),0)),1,0)</f>
        <v>0</v>
      </c>
      <c r="N8102" s="1" t="str">
        <f>IFERROR(IF(VLOOKUP($D8102,'VLookup Lists'!$B$11:$C$29,2,FALSE)="FLIP",1,0),"")</f>
        <v/>
      </c>
      <c r="O8102" s="1" t="b">
        <f>ISNUMBER(MATCH($E8102,'VLookup Lists'!$E$2:$E$17,0))</f>
        <v>0</v>
      </c>
    </row>
    <row r="8103" spans="1:15" ht="15" customHeight="1" x14ac:dyDescent="0.2">
      <c r="A8103" s="1" t="str">
        <f t="shared" si="31"/>
        <v>OFVP</v>
      </c>
      <c r="E8103" s="1" t="s">
        <v>352</v>
      </c>
      <c r="G8103" s="38"/>
      <c r="H8103" s="39"/>
      <c r="M8103" s="1">
        <f>IF(ISNUMBER(MATCH(E8103,_xlfn.VSTACK('VLookup Lists'!$E$2:$E$17,'VLookup Lists'!$H$2:$H$38,'VLookup Lists'!$J$2:$J$8),0)),1,0)</f>
        <v>0</v>
      </c>
      <c r="N8103" s="1" t="str">
        <f>IFERROR(IF(VLOOKUP($D8103,'VLookup Lists'!$B$11:$C$29,2,FALSE)="FLIP",1,0),"")</f>
        <v/>
      </c>
      <c r="O8103" s="1" t="b">
        <f>ISNUMBER(MATCH($E8103,'VLookup Lists'!$E$2:$E$17,0))</f>
        <v>0</v>
      </c>
    </row>
    <row r="8104" spans="1:15" ht="15" customHeight="1" x14ac:dyDescent="0.2">
      <c r="A8104" s="1" t="str">
        <f t="shared" si="31"/>
        <v>OFVP</v>
      </c>
      <c r="E8104" s="1" t="s">
        <v>352</v>
      </c>
      <c r="G8104" s="38"/>
      <c r="H8104" s="39"/>
      <c r="M8104" s="1">
        <f>IF(ISNUMBER(MATCH(E8104,_xlfn.VSTACK('VLookup Lists'!$E$2:$E$17,'VLookup Lists'!$H$2:$H$38,'VLookup Lists'!$J$2:$J$8),0)),1,0)</f>
        <v>0</v>
      </c>
      <c r="N8104" s="1" t="str">
        <f>IFERROR(IF(VLOOKUP($D8104,'VLookup Lists'!$B$11:$C$29,2,FALSE)="FLIP",1,0),"")</f>
        <v/>
      </c>
      <c r="O8104" s="1" t="b">
        <f>ISNUMBER(MATCH($E8104,'VLookup Lists'!$E$2:$E$17,0))</f>
        <v>0</v>
      </c>
    </row>
    <row r="8105" spans="1:15" ht="15" customHeight="1" x14ac:dyDescent="0.2">
      <c r="A8105" s="1" t="str">
        <f t="shared" si="31"/>
        <v>OFVP</v>
      </c>
      <c r="E8105" s="1" t="s">
        <v>352</v>
      </c>
      <c r="G8105" s="38"/>
      <c r="H8105" s="39"/>
      <c r="M8105" s="1">
        <f>IF(ISNUMBER(MATCH(E8105,_xlfn.VSTACK('VLookup Lists'!$E$2:$E$17,'VLookup Lists'!$H$2:$H$38,'VLookup Lists'!$J$2:$J$8),0)),1,0)</f>
        <v>0</v>
      </c>
      <c r="N8105" s="1" t="str">
        <f>IFERROR(IF(VLOOKUP($D8105,'VLookup Lists'!$B$11:$C$29,2,FALSE)="FLIP",1,0),"")</f>
        <v/>
      </c>
      <c r="O8105" s="1" t="b">
        <f>ISNUMBER(MATCH($E8105,'VLookup Lists'!$E$2:$E$17,0))</f>
        <v>0</v>
      </c>
    </row>
    <row r="8106" spans="1:15" ht="15" customHeight="1" x14ac:dyDescent="0.2">
      <c r="A8106" s="1" t="str">
        <f t="shared" si="31"/>
        <v>OFVP</v>
      </c>
      <c r="E8106" s="1" t="s">
        <v>352</v>
      </c>
      <c r="G8106" s="38"/>
      <c r="H8106" s="39"/>
      <c r="M8106" s="1">
        <f>IF(ISNUMBER(MATCH(E8106,_xlfn.VSTACK('VLookup Lists'!$E$2:$E$17,'VLookup Lists'!$H$2:$H$38,'VLookup Lists'!$J$2:$J$8),0)),1,0)</f>
        <v>0</v>
      </c>
      <c r="N8106" s="1" t="str">
        <f>IFERROR(IF(VLOOKUP($D8106,'VLookup Lists'!$B$11:$C$29,2,FALSE)="FLIP",1,0),"")</f>
        <v/>
      </c>
      <c r="O8106" s="1" t="b">
        <f>ISNUMBER(MATCH($E8106,'VLookup Lists'!$E$2:$E$17,0))</f>
        <v>0</v>
      </c>
    </row>
    <row r="8107" spans="1:15" ht="15" customHeight="1" x14ac:dyDescent="0.2">
      <c r="A8107" s="1" t="str">
        <f t="shared" si="31"/>
        <v>OFVP</v>
      </c>
      <c r="E8107" s="1" t="s">
        <v>352</v>
      </c>
      <c r="G8107" s="38"/>
      <c r="H8107" s="39"/>
      <c r="M8107" s="1">
        <f>IF(ISNUMBER(MATCH(E8107,_xlfn.VSTACK('VLookup Lists'!$E$2:$E$17,'VLookup Lists'!$H$2:$H$38,'VLookup Lists'!$J$2:$J$8),0)),1,0)</f>
        <v>0</v>
      </c>
      <c r="N8107" s="1" t="str">
        <f>IFERROR(IF(VLOOKUP($D8107,'VLookup Lists'!$B$11:$C$29,2,FALSE)="FLIP",1,0),"")</f>
        <v/>
      </c>
      <c r="O8107" s="1" t="b">
        <f>ISNUMBER(MATCH($E8107,'VLookup Lists'!$E$2:$E$17,0))</f>
        <v>0</v>
      </c>
    </row>
    <row r="8108" spans="1:15" ht="15" customHeight="1" x14ac:dyDescent="0.2">
      <c r="A8108" s="1" t="str">
        <f t="shared" si="31"/>
        <v>OFVP</v>
      </c>
      <c r="E8108" s="1" t="s">
        <v>352</v>
      </c>
      <c r="G8108" s="38"/>
      <c r="H8108" s="39"/>
      <c r="M8108" s="1">
        <f>IF(ISNUMBER(MATCH(E8108,_xlfn.VSTACK('VLookup Lists'!$E$2:$E$17,'VLookup Lists'!$H$2:$H$38,'VLookup Lists'!$J$2:$J$8),0)),1,0)</f>
        <v>0</v>
      </c>
      <c r="N8108" s="1" t="str">
        <f>IFERROR(IF(VLOOKUP($D8108,'VLookup Lists'!$B$11:$C$29,2,FALSE)="FLIP",1,0),"")</f>
        <v/>
      </c>
      <c r="O8108" s="1" t="b">
        <f>ISNUMBER(MATCH($E8108,'VLookup Lists'!$E$2:$E$17,0))</f>
        <v>0</v>
      </c>
    </row>
    <row r="8109" spans="1:15" ht="15" customHeight="1" x14ac:dyDescent="0.2">
      <c r="A8109" s="1" t="str">
        <f t="shared" si="31"/>
        <v>OFVP</v>
      </c>
      <c r="E8109" s="1" t="s">
        <v>352</v>
      </c>
      <c r="G8109" s="38"/>
      <c r="H8109" s="39"/>
      <c r="M8109" s="1">
        <f>IF(ISNUMBER(MATCH(E8109,_xlfn.VSTACK('VLookup Lists'!$E$2:$E$17,'VLookup Lists'!$H$2:$H$38,'VLookup Lists'!$J$2:$J$8),0)),1,0)</f>
        <v>0</v>
      </c>
      <c r="N8109" s="1" t="str">
        <f>IFERROR(IF(VLOOKUP($D8109,'VLookup Lists'!$B$11:$C$29,2,FALSE)="FLIP",1,0),"")</f>
        <v/>
      </c>
      <c r="O8109" s="1" t="b">
        <f>ISNUMBER(MATCH($E8109,'VLookup Lists'!$E$2:$E$17,0))</f>
        <v>0</v>
      </c>
    </row>
    <row r="8110" spans="1:15" ht="15" customHeight="1" x14ac:dyDescent="0.2">
      <c r="A8110" s="1" t="str">
        <f t="shared" si="31"/>
        <v>OFVP</v>
      </c>
      <c r="E8110" s="1" t="s">
        <v>352</v>
      </c>
      <c r="G8110" s="38"/>
      <c r="H8110" s="39"/>
      <c r="M8110" s="1">
        <f>IF(ISNUMBER(MATCH(E8110,_xlfn.VSTACK('VLookup Lists'!$E$2:$E$17,'VLookup Lists'!$H$2:$H$38,'VLookup Lists'!$J$2:$J$8),0)),1,0)</f>
        <v>0</v>
      </c>
      <c r="N8110" s="1" t="str">
        <f>IFERROR(IF(VLOOKUP($D8110,'VLookup Lists'!$B$11:$C$29,2,FALSE)="FLIP",1,0),"")</f>
        <v/>
      </c>
      <c r="O8110" s="1" t="b">
        <f>ISNUMBER(MATCH($E8110,'VLookup Lists'!$E$2:$E$17,0))</f>
        <v>0</v>
      </c>
    </row>
    <row r="8111" spans="1:15" ht="15" customHeight="1" x14ac:dyDescent="0.2">
      <c r="A8111" s="1" t="str">
        <f t="shared" si="31"/>
        <v>OFVP</v>
      </c>
      <c r="E8111" s="1" t="s">
        <v>352</v>
      </c>
      <c r="G8111" s="38"/>
      <c r="H8111" s="39"/>
      <c r="M8111" s="1">
        <f>IF(ISNUMBER(MATCH(E8111,_xlfn.VSTACK('VLookup Lists'!$E$2:$E$17,'VLookup Lists'!$H$2:$H$38,'VLookup Lists'!$J$2:$J$8),0)),1,0)</f>
        <v>0</v>
      </c>
      <c r="N8111" s="1" t="str">
        <f>IFERROR(IF(VLOOKUP($D8111,'VLookup Lists'!$B$11:$C$29,2,FALSE)="FLIP",1,0),"")</f>
        <v/>
      </c>
      <c r="O8111" s="1" t="b">
        <f>ISNUMBER(MATCH($E8111,'VLookup Lists'!$E$2:$E$17,0))</f>
        <v>0</v>
      </c>
    </row>
    <row r="8112" spans="1:15" ht="15" customHeight="1" x14ac:dyDescent="0.2">
      <c r="A8112" s="1" t="str">
        <f t="shared" si="31"/>
        <v>OFVP</v>
      </c>
      <c r="E8112" s="1" t="s">
        <v>352</v>
      </c>
      <c r="G8112" s="38"/>
      <c r="H8112" s="39"/>
      <c r="M8112" s="1">
        <f>IF(ISNUMBER(MATCH(E8112,_xlfn.VSTACK('VLookup Lists'!$E$2:$E$17,'VLookup Lists'!$H$2:$H$38,'VLookup Lists'!$J$2:$J$8),0)),1,0)</f>
        <v>0</v>
      </c>
      <c r="N8112" s="1" t="str">
        <f>IFERROR(IF(VLOOKUP($D8112,'VLookup Lists'!$B$11:$C$29,2,FALSE)="FLIP",1,0),"")</f>
        <v/>
      </c>
      <c r="O8112" s="1" t="b">
        <f>ISNUMBER(MATCH($E8112,'VLookup Lists'!$E$2:$E$17,0))</f>
        <v>0</v>
      </c>
    </row>
    <row r="8113" spans="1:15" ht="15" customHeight="1" x14ac:dyDescent="0.2">
      <c r="A8113" s="1" t="str">
        <f t="shared" si="31"/>
        <v>OFVP</v>
      </c>
      <c r="E8113" s="1" t="s">
        <v>352</v>
      </c>
      <c r="G8113" s="38"/>
      <c r="H8113" s="39"/>
      <c r="M8113" s="1">
        <f>IF(ISNUMBER(MATCH(E8113,_xlfn.VSTACK('VLookup Lists'!$E$2:$E$17,'VLookup Lists'!$H$2:$H$38,'VLookup Lists'!$J$2:$J$8),0)),1,0)</f>
        <v>0</v>
      </c>
      <c r="N8113" s="1" t="str">
        <f>IFERROR(IF(VLOOKUP($D8113,'VLookup Lists'!$B$11:$C$29,2,FALSE)="FLIP",1,0),"")</f>
        <v/>
      </c>
      <c r="O8113" s="1" t="b">
        <f>ISNUMBER(MATCH($E8113,'VLookup Lists'!$E$2:$E$17,0))</f>
        <v>0</v>
      </c>
    </row>
    <row r="8114" spans="1:15" ht="15" customHeight="1" x14ac:dyDescent="0.2">
      <c r="A8114" s="1" t="str">
        <f t="shared" si="31"/>
        <v>OFVP</v>
      </c>
      <c r="E8114" s="1" t="s">
        <v>352</v>
      </c>
      <c r="G8114" s="38"/>
      <c r="H8114" s="39"/>
      <c r="M8114" s="1">
        <f>IF(ISNUMBER(MATCH(E8114,_xlfn.VSTACK('VLookup Lists'!$E$2:$E$17,'VLookup Lists'!$H$2:$H$38,'VLookup Lists'!$J$2:$J$8),0)),1,0)</f>
        <v>0</v>
      </c>
      <c r="N8114" s="1" t="str">
        <f>IFERROR(IF(VLOOKUP($D8114,'VLookup Lists'!$B$11:$C$29,2,FALSE)="FLIP",1,0),"")</f>
        <v/>
      </c>
      <c r="O8114" s="1" t="b">
        <f>ISNUMBER(MATCH($E8114,'VLookup Lists'!$E$2:$E$17,0))</f>
        <v>0</v>
      </c>
    </row>
    <row r="8115" spans="1:15" ht="15" customHeight="1" x14ac:dyDescent="0.2">
      <c r="A8115" s="1" t="str">
        <f t="shared" si="31"/>
        <v>OFVP</v>
      </c>
      <c r="E8115" s="1" t="s">
        <v>352</v>
      </c>
      <c r="G8115" s="38"/>
      <c r="H8115" s="39"/>
      <c r="M8115" s="1">
        <f>IF(ISNUMBER(MATCH(E8115,_xlfn.VSTACK('VLookup Lists'!$E$2:$E$17,'VLookup Lists'!$H$2:$H$38,'VLookup Lists'!$J$2:$J$8),0)),1,0)</f>
        <v>0</v>
      </c>
      <c r="N8115" s="1" t="str">
        <f>IFERROR(IF(VLOOKUP($D8115,'VLookup Lists'!$B$11:$C$29,2,FALSE)="FLIP",1,0),"")</f>
        <v/>
      </c>
      <c r="O8115" s="1" t="b">
        <f>ISNUMBER(MATCH($E8115,'VLookup Lists'!$E$2:$E$17,0))</f>
        <v>0</v>
      </c>
    </row>
    <row r="8116" spans="1:15" ht="15" customHeight="1" x14ac:dyDescent="0.2">
      <c r="A8116" s="1" t="str">
        <f t="shared" si="31"/>
        <v>OFVP</v>
      </c>
      <c r="E8116" s="1" t="s">
        <v>352</v>
      </c>
      <c r="G8116" s="38"/>
      <c r="H8116" s="39"/>
      <c r="M8116" s="1">
        <f>IF(ISNUMBER(MATCH(E8116,_xlfn.VSTACK('VLookup Lists'!$E$2:$E$17,'VLookup Lists'!$H$2:$H$38,'VLookup Lists'!$J$2:$J$8),0)),1,0)</f>
        <v>0</v>
      </c>
      <c r="N8116" s="1" t="str">
        <f>IFERROR(IF(VLOOKUP($D8116,'VLookup Lists'!$B$11:$C$29,2,FALSE)="FLIP",1,0),"")</f>
        <v/>
      </c>
      <c r="O8116" s="1" t="b">
        <f>ISNUMBER(MATCH($E8116,'VLookup Lists'!$E$2:$E$17,0))</f>
        <v>0</v>
      </c>
    </row>
    <row r="8117" spans="1:15" ht="15" customHeight="1" x14ac:dyDescent="0.2">
      <c r="A8117" s="1" t="str">
        <f t="shared" si="31"/>
        <v>OFVP</v>
      </c>
      <c r="E8117" s="1" t="s">
        <v>352</v>
      </c>
      <c r="G8117" s="38"/>
      <c r="H8117" s="39"/>
      <c r="M8117" s="1">
        <f>IF(ISNUMBER(MATCH(E8117,_xlfn.VSTACK('VLookup Lists'!$E$2:$E$17,'VLookup Lists'!$H$2:$H$38,'VLookup Lists'!$J$2:$J$8),0)),1,0)</f>
        <v>0</v>
      </c>
      <c r="N8117" s="1" t="str">
        <f>IFERROR(IF(VLOOKUP($D8117,'VLookup Lists'!$B$11:$C$29,2,FALSE)="FLIP",1,0),"")</f>
        <v/>
      </c>
      <c r="O8117" s="1" t="b">
        <f>ISNUMBER(MATCH($E8117,'VLookup Lists'!$E$2:$E$17,0))</f>
        <v>0</v>
      </c>
    </row>
    <row r="8118" spans="1:15" ht="15" customHeight="1" x14ac:dyDescent="0.2">
      <c r="A8118" s="1" t="str">
        <f t="shared" si="31"/>
        <v>OFVP</v>
      </c>
      <c r="E8118" s="1" t="s">
        <v>352</v>
      </c>
      <c r="G8118" s="38"/>
      <c r="H8118" s="39"/>
      <c r="M8118" s="1">
        <f>IF(ISNUMBER(MATCH(E8118,_xlfn.VSTACK('VLookup Lists'!$E$2:$E$17,'VLookup Lists'!$H$2:$H$38,'VLookup Lists'!$J$2:$J$8),0)),1,0)</f>
        <v>0</v>
      </c>
      <c r="N8118" s="1" t="str">
        <f>IFERROR(IF(VLOOKUP($D8118,'VLookup Lists'!$B$11:$C$29,2,FALSE)="FLIP",1,0),"")</f>
        <v/>
      </c>
      <c r="O8118" s="1" t="b">
        <f>ISNUMBER(MATCH($E8118,'VLookup Lists'!$E$2:$E$17,0))</f>
        <v>0</v>
      </c>
    </row>
    <row r="8119" spans="1:15" ht="15" customHeight="1" x14ac:dyDescent="0.2">
      <c r="A8119" s="1" t="str">
        <f t="shared" si="31"/>
        <v>OFVP</v>
      </c>
      <c r="E8119" s="1" t="s">
        <v>352</v>
      </c>
      <c r="G8119" s="38"/>
      <c r="H8119" s="39"/>
      <c r="M8119" s="1">
        <f>IF(ISNUMBER(MATCH(E8119,_xlfn.VSTACK('VLookup Lists'!$E$2:$E$17,'VLookup Lists'!$H$2:$H$38,'VLookup Lists'!$J$2:$J$8),0)),1,0)</f>
        <v>0</v>
      </c>
      <c r="N8119" s="1" t="str">
        <f>IFERROR(IF(VLOOKUP($D8119,'VLookup Lists'!$B$11:$C$29,2,FALSE)="FLIP",1,0),"")</f>
        <v/>
      </c>
      <c r="O8119" s="1" t="b">
        <f>ISNUMBER(MATCH($E8119,'VLookup Lists'!$E$2:$E$17,0))</f>
        <v>0</v>
      </c>
    </row>
    <row r="8120" spans="1:15" ht="15" customHeight="1" x14ac:dyDescent="0.2">
      <c r="A8120" s="1" t="str">
        <f t="shared" si="31"/>
        <v>OFVP</v>
      </c>
      <c r="E8120" s="1" t="s">
        <v>352</v>
      </c>
      <c r="G8120" s="38"/>
      <c r="H8120" s="39"/>
      <c r="M8120" s="1">
        <f>IF(ISNUMBER(MATCH(E8120,_xlfn.VSTACK('VLookup Lists'!$E$2:$E$17,'VLookup Lists'!$H$2:$H$38,'VLookup Lists'!$J$2:$J$8),0)),1,0)</f>
        <v>0</v>
      </c>
      <c r="N8120" s="1" t="str">
        <f>IFERROR(IF(VLOOKUP($D8120,'VLookup Lists'!$B$11:$C$29,2,FALSE)="FLIP",1,0),"")</f>
        <v/>
      </c>
      <c r="O8120" s="1" t="b">
        <f>ISNUMBER(MATCH($E8120,'VLookup Lists'!$E$2:$E$17,0))</f>
        <v>0</v>
      </c>
    </row>
    <row r="8121" spans="1:15" ht="15" customHeight="1" x14ac:dyDescent="0.2">
      <c r="A8121" s="1" t="str">
        <f t="shared" si="31"/>
        <v>OFVP</v>
      </c>
      <c r="E8121" s="1" t="s">
        <v>352</v>
      </c>
      <c r="G8121" s="38"/>
      <c r="H8121" s="39"/>
      <c r="M8121" s="1">
        <f>IF(ISNUMBER(MATCH(E8121,_xlfn.VSTACK('VLookup Lists'!$E$2:$E$17,'VLookup Lists'!$H$2:$H$38,'VLookup Lists'!$J$2:$J$8),0)),1,0)</f>
        <v>0</v>
      </c>
      <c r="N8121" s="1" t="str">
        <f>IFERROR(IF(VLOOKUP($D8121,'VLookup Lists'!$B$11:$C$29,2,FALSE)="FLIP",1,0),"")</f>
        <v/>
      </c>
      <c r="O8121" s="1" t="b">
        <f>ISNUMBER(MATCH($E8121,'VLookup Lists'!$E$2:$E$17,0))</f>
        <v>0</v>
      </c>
    </row>
    <row r="8122" spans="1:15" ht="15" customHeight="1" x14ac:dyDescent="0.2">
      <c r="A8122" s="1" t="str">
        <f t="shared" si="31"/>
        <v>OFVP</v>
      </c>
      <c r="E8122" s="1" t="s">
        <v>352</v>
      </c>
      <c r="G8122" s="38"/>
      <c r="H8122" s="39"/>
      <c r="M8122" s="1">
        <f>IF(ISNUMBER(MATCH(E8122,_xlfn.VSTACK('VLookup Lists'!$E$2:$E$17,'VLookup Lists'!$H$2:$H$38,'VLookup Lists'!$J$2:$J$8),0)),1,0)</f>
        <v>0</v>
      </c>
      <c r="N8122" s="1" t="str">
        <f>IFERROR(IF(VLOOKUP($D8122,'VLookup Lists'!$B$11:$C$29,2,FALSE)="FLIP",1,0),"")</f>
        <v/>
      </c>
      <c r="O8122" s="1" t="b">
        <f>ISNUMBER(MATCH($E8122,'VLookup Lists'!$E$2:$E$17,0))</f>
        <v>0</v>
      </c>
    </row>
    <row r="8123" spans="1:15" ht="15" customHeight="1" x14ac:dyDescent="0.2">
      <c r="A8123" s="1" t="str">
        <f t="shared" si="31"/>
        <v>OFVP</v>
      </c>
      <c r="E8123" s="1" t="s">
        <v>352</v>
      </c>
      <c r="G8123" s="38"/>
      <c r="H8123" s="39"/>
      <c r="M8123" s="1">
        <f>IF(ISNUMBER(MATCH(E8123,_xlfn.VSTACK('VLookup Lists'!$E$2:$E$17,'VLookup Lists'!$H$2:$H$38,'VLookup Lists'!$J$2:$J$8),0)),1,0)</f>
        <v>0</v>
      </c>
      <c r="N8123" s="1" t="str">
        <f>IFERROR(IF(VLOOKUP($D8123,'VLookup Lists'!$B$11:$C$29,2,FALSE)="FLIP",1,0),"")</f>
        <v/>
      </c>
      <c r="O8123" s="1" t="b">
        <f>ISNUMBER(MATCH($E8123,'VLookup Lists'!$E$2:$E$17,0))</f>
        <v>0</v>
      </c>
    </row>
    <row r="8124" spans="1:15" ht="15" customHeight="1" x14ac:dyDescent="0.2">
      <c r="A8124" s="1" t="str">
        <f t="shared" si="31"/>
        <v>OFVP</v>
      </c>
      <c r="E8124" s="1" t="s">
        <v>352</v>
      </c>
      <c r="G8124" s="38"/>
      <c r="H8124" s="39"/>
      <c r="M8124" s="1">
        <f>IF(ISNUMBER(MATCH(E8124,_xlfn.VSTACK('VLookup Lists'!$E$2:$E$17,'VLookup Lists'!$H$2:$H$38,'VLookup Lists'!$J$2:$J$8),0)),1,0)</f>
        <v>0</v>
      </c>
      <c r="N8124" s="1" t="str">
        <f>IFERROR(IF(VLOOKUP($D8124,'VLookup Lists'!$B$11:$C$29,2,FALSE)="FLIP",1,0),"")</f>
        <v/>
      </c>
      <c r="O8124" s="1" t="b">
        <f>ISNUMBER(MATCH($E8124,'VLookup Lists'!$E$2:$E$17,0))</f>
        <v>0</v>
      </c>
    </row>
    <row r="8125" spans="1:15" ht="15" customHeight="1" x14ac:dyDescent="0.2">
      <c r="A8125" s="1" t="str">
        <f t="shared" si="31"/>
        <v>OFVP</v>
      </c>
      <c r="E8125" s="1" t="s">
        <v>352</v>
      </c>
      <c r="G8125" s="38"/>
      <c r="H8125" s="39"/>
      <c r="M8125" s="1">
        <f>IF(ISNUMBER(MATCH(E8125,_xlfn.VSTACK('VLookup Lists'!$E$2:$E$17,'VLookup Lists'!$H$2:$H$38,'VLookup Lists'!$J$2:$J$8),0)),1,0)</f>
        <v>0</v>
      </c>
      <c r="N8125" s="1" t="str">
        <f>IFERROR(IF(VLOOKUP($D8125,'VLookup Lists'!$B$11:$C$29,2,FALSE)="FLIP",1,0),"")</f>
        <v/>
      </c>
      <c r="O8125" s="1" t="b">
        <f>ISNUMBER(MATCH($E8125,'VLookup Lists'!$E$2:$E$17,0))</f>
        <v>0</v>
      </c>
    </row>
    <row r="8126" spans="1:15" ht="15" customHeight="1" x14ac:dyDescent="0.2">
      <c r="A8126" s="1" t="str">
        <f t="shared" si="31"/>
        <v>OFVP</v>
      </c>
      <c r="E8126" s="1" t="s">
        <v>352</v>
      </c>
      <c r="G8126" s="38"/>
      <c r="H8126" s="39"/>
      <c r="M8126" s="1">
        <f>IF(ISNUMBER(MATCH(E8126,_xlfn.VSTACK('VLookup Lists'!$E$2:$E$17,'VLookup Lists'!$H$2:$H$38,'VLookup Lists'!$J$2:$J$8),0)),1,0)</f>
        <v>0</v>
      </c>
      <c r="N8126" s="1" t="str">
        <f>IFERROR(IF(VLOOKUP($D8126,'VLookup Lists'!$B$11:$C$29,2,FALSE)="FLIP",1,0),"")</f>
        <v/>
      </c>
      <c r="O8126" s="1" t="b">
        <f>ISNUMBER(MATCH($E8126,'VLookup Lists'!$E$2:$E$17,0))</f>
        <v>0</v>
      </c>
    </row>
    <row r="8127" spans="1:15" ht="15" customHeight="1" x14ac:dyDescent="0.2">
      <c r="A8127" s="1" t="str">
        <f t="shared" si="31"/>
        <v>OFVP</v>
      </c>
      <c r="E8127" s="1" t="s">
        <v>352</v>
      </c>
      <c r="G8127" s="38"/>
      <c r="H8127" s="39"/>
      <c r="M8127" s="1">
        <f>IF(ISNUMBER(MATCH(E8127,_xlfn.VSTACK('VLookup Lists'!$E$2:$E$17,'VLookup Lists'!$H$2:$H$38,'VLookup Lists'!$J$2:$J$8),0)),1,0)</f>
        <v>0</v>
      </c>
      <c r="N8127" s="1" t="str">
        <f>IFERROR(IF(VLOOKUP($D8127,'VLookup Lists'!$B$11:$C$29,2,FALSE)="FLIP",1,0),"")</f>
        <v/>
      </c>
      <c r="O8127" s="1" t="b">
        <f>ISNUMBER(MATCH($E8127,'VLookup Lists'!$E$2:$E$17,0))</f>
        <v>0</v>
      </c>
    </row>
    <row r="8128" spans="1:15" ht="15" customHeight="1" x14ac:dyDescent="0.2">
      <c r="A8128" s="1" t="str">
        <f t="shared" si="31"/>
        <v>OFVP</v>
      </c>
      <c r="E8128" s="1" t="s">
        <v>352</v>
      </c>
      <c r="G8128" s="38"/>
      <c r="H8128" s="39"/>
      <c r="M8128" s="1">
        <f>IF(ISNUMBER(MATCH(E8128,_xlfn.VSTACK('VLookup Lists'!$E$2:$E$17,'VLookup Lists'!$H$2:$H$38,'VLookup Lists'!$J$2:$J$8),0)),1,0)</f>
        <v>0</v>
      </c>
      <c r="N8128" s="1" t="str">
        <f>IFERROR(IF(VLOOKUP($D8128,'VLookup Lists'!$B$11:$C$29,2,FALSE)="FLIP",1,0),"")</f>
        <v/>
      </c>
      <c r="O8128" s="1" t="b">
        <f>ISNUMBER(MATCH($E8128,'VLookup Lists'!$E$2:$E$17,0))</f>
        <v>0</v>
      </c>
    </row>
    <row r="8129" spans="1:15" ht="15" customHeight="1" x14ac:dyDescent="0.2">
      <c r="A8129" s="1" t="str">
        <f t="shared" si="31"/>
        <v>OFVP</v>
      </c>
      <c r="E8129" s="1" t="s">
        <v>352</v>
      </c>
      <c r="G8129" s="38"/>
      <c r="H8129" s="39"/>
      <c r="M8129" s="1">
        <f>IF(ISNUMBER(MATCH(E8129,_xlfn.VSTACK('VLookup Lists'!$E$2:$E$17,'VLookup Lists'!$H$2:$H$38,'VLookup Lists'!$J$2:$J$8),0)),1,0)</f>
        <v>0</v>
      </c>
      <c r="N8129" s="1" t="str">
        <f>IFERROR(IF(VLOOKUP($D8129,'VLookup Lists'!$B$11:$C$29,2,FALSE)="FLIP",1,0),"")</f>
        <v/>
      </c>
      <c r="O8129" s="1" t="b">
        <f>ISNUMBER(MATCH($E8129,'VLookup Lists'!$E$2:$E$17,0))</f>
        <v>0</v>
      </c>
    </row>
    <row r="8130" spans="1:15" ht="15" customHeight="1" x14ac:dyDescent="0.2">
      <c r="A8130" s="1" t="str">
        <f t="shared" si="31"/>
        <v>OFVP</v>
      </c>
      <c r="E8130" s="1" t="s">
        <v>352</v>
      </c>
      <c r="G8130" s="38"/>
      <c r="H8130" s="39"/>
      <c r="M8130" s="1">
        <f>IF(ISNUMBER(MATCH(E8130,_xlfn.VSTACK('VLookup Lists'!$E$2:$E$17,'VLookup Lists'!$H$2:$H$38,'VLookup Lists'!$J$2:$J$8),0)),1,0)</f>
        <v>0</v>
      </c>
      <c r="N8130" s="1" t="str">
        <f>IFERROR(IF(VLOOKUP($D8130,'VLookup Lists'!$B$11:$C$29,2,FALSE)="FLIP",1,0),"")</f>
        <v/>
      </c>
      <c r="O8130" s="1" t="b">
        <f>ISNUMBER(MATCH($E8130,'VLookup Lists'!$E$2:$E$17,0))</f>
        <v>0</v>
      </c>
    </row>
    <row r="8131" spans="1:15" ht="15" customHeight="1" x14ac:dyDescent="0.2">
      <c r="A8131" s="1" t="str">
        <f t="shared" si="31"/>
        <v>OFVP</v>
      </c>
      <c r="E8131" s="1" t="s">
        <v>352</v>
      </c>
      <c r="G8131" s="38"/>
      <c r="H8131" s="39"/>
      <c r="M8131" s="1">
        <f>IF(ISNUMBER(MATCH(E8131,_xlfn.VSTACK('VLookup Lists'!$E$2:$E$17,'VLookup Lists'!$H$2:$H$38,'VLookup Lists'!$J$2:$J$8),0)),1,0)</f>
        <v>0</v>
      </c>
      <c r="N8131" s="1" t="str">
        <f>IFERROR(IF(VLOOKUP($D8131,'VLookup Lists'!$B$11:$C$29,2,FALSE)="FLIP",1,0),"")</f>
        <v/>
      </c>
      <c r="O8131" s="1" t="b">
        <f>ISNUMBER(MATCH($E8131,'VLookup Lists'!$E$2:$E$17,0))</f>
        <v>0</v>
      </c>
    </row>
    <row r="8132" spans="1:15" ht="15" customHeight="1" x14ac:dyDescent="0.2">
      <c r="A8132" s="1" t="str">
        <f t="shared" si="31"/>
        <v>OFVP</v>
      </c>
      <c r="E8132" s="1" t="s">
        <v>352</v>
      </c>
      <c r="G8132" s="38"/>
      <c r="H8132" s="39"/>
      <c r="M8132" s="1">
        <f>IF(ISNUMBER(MATCH(E8132,_xlfn.VSTACK('VLookup Lists'!$E$2:$E$17,'VLookup Lists'!$H$2:$H$38,'VLookup Lists'!$J$2:$J$8),0)),1,0)</f>
        <v>0</v>
      </c>
      <c r="N8132" s="1" t="str">
        <f>IFERROR(IF(VLOOKUP($D8132,'VLookup Lists'!$B$11:$C$29,2,FALSE)="FLIP",1,0),"")</f>
        <v/>
      </c>
      <c r="O8132" s="1" t="b">
        <f>ISNUMBER(MATCH($E8132,'VLookup Lists'!$E$2:$E$17,0))</f>
        <v>0</v>
      </c>
    </row>
    <row r="8133" spans="1:15" ht="15" customHeight="1" x14ac:dyDescent="0.2">
      <c r="A8133" s="1" t="str">
        <f t="shared" si="31"/>
        <v>OFVP</v>
      </c>
      <c r="E8133" s="1" t="s">
        <v>352</v>
      </c>
      <c r="G8133" s="38"/>
      <c r="H8133" s="39"/>
      <c r="M8133" s="1">
        <f>IF(ISNUMBER(MATCH(E8133,_xlfn.VSTACK('VLookup Lists'!$E$2:$E$17,'VLookup Lists'!$H$2:$H$38,'VLookup Lists'!$J$2:$J$8),0)),1,0)</f>
        <v>0</v>
      </c>
      <c r="N8133" s="1" t="str">
        <f>IFERROR(IF(VLOOKUP($D8133,'VLookup Lists'!$B$11:$C$29,2,FALSE)="FLIP",1,0),"")</f>
        <v/>
      </c>
      <c r="O8133" s="1" t="b">
        <f>ISNUMBER(MATCH($E8133,'VLookup Lists'!$E$2:$E$17,0))</f>
        <v>0</v>
      </c>
    </row>
    <row r="8134" spans="1:15" ht="15" customHeight="1" x14ac:dyDescent="0.2">
      <c r="A8134" s="1" t="str">
        <f t="shared" si="31"/>
        <v>OFVP</v>
      </c>
      <c r="E8134" s="1" t="s">
        <v>352</v>
      </c>
      <c r="G8134" s="38"/>
      <c r="H8134" s="39"/>
      <c r="M8134" s="1">
        <f>IF(ISNUMBER(MATCH(E8134,_xlfn.VSTACK('VLookup Lists'!$E$2:$E$17,'VLookup Lists'!$H$2:$H$38,'VLookup Lists'!$J$2:$J$8),0)),1,0)</f>
        <v>0</v>
      </c>
      <c r="N8134" s="1" t="str">
        <f>IFERROR(IF(VLOOKUP($D8134,'VLookup Lists'!$B$11:$C$29,2,FALSE)="FLIP",1,0),"")</f>
        <v/>
      </c>
      <c r="O8134" s="1" t="b">
        <f>ISNUMBER(MATCH($E8134,'VLookup Lists'!$E$2:$E$17,0))</f>
        <v>0</v>
      </c>
    </row>
    <row r="8135" spans="1:15" ht="15" customHeight="1" x14ac:dyDescent="0.2">
      <c r="A8135" s="1" t="str">
        <f t="shared" si="31"/>
        <v>OFVP</v>
      </c>
      <c r="E8135" s="1" t="s">
        <v>352</v>
      </c>
      <c r="G8135" s="38"/>
      <c r="H8135" s="39"/>
      <c r="M8135" s="1">
        <f>IF(ISNUMBER(MATCH(E8135,_xlfn.VSTACK('VLookup Lists'!$E$2:$E$17,'VLookup Lists'!$H$2:$H$38,'VLookup Lists'!$J$2:$J$8),0)),1,0)</f>
        <v>0</v>
      </c>
      <c r="N8135" s="1" t="str">
        <f>IFERROR(IF(VLOOKUP($D8135,'VLookup Lists'!$B$11:$C$29,2,FALSE)="FLIP",1,0),"")</f>
        <v/>
      </c>
      <c r="O8135" s="1" t="b">
        <f>ISNUMBER(MATCH($E8135,'VLookup Lists'!$E$2:$E$17,0))</f>
        <v>0</v>
      </c>
    </row>
    <row r="8136" spans="1:15" ht="15" customHeight="1" x14ac:dyDescent="0.2">
      <c r="A8136" s="1" t="str">
        <f t="shared" si="31"/>
        <v>OFVP</v>
      </c>
      <c r="E8136" s="1" t="s">
        <v>352</v>
      </c>
      <c r="G8136" s="38"/>
      <c r="H8136" s="39"/>
      <c r="M8136" s="1">
        <f>IF(ISNUMBER(MATCH(E8136,_xlfn.VSTACK('VLookup Lists'!$E$2:$E$17,'VLookup Lists'!$H$2:$H$38,'VLookup Lists'!$J$2:$J$8),0)),1,0)</f>
        <v>0</v>
      </c>
      <c r="N8136" s="1" t="str">
        <f>IFERROR(IF(VLOOKUP($D8136,'VLookup Lists'!$B$11:$C$29,2,FALSE)="FLIP",1,0),"")</f>
        <v/>
      </c>
      <c r="O8136" s="1" t="b">
        <f>ISNUMBER(MATCH($E8136,'VLookup Lists'!$E$2:$E$17,0))</f>
        <v>0</v>
      </c>
    </row>
    <row r="8137" spans="1:15" ht="15" customHeight="1" x14ac:dyDescent="0.2">
      <c r="A8137" s="1" t="str">
        <f t="shared" si="31"/>
        <v>OFVP</v>
      </c>
      <c r="E8137" s="1" t="s">
        <v>352</v>
      </c>
      <c r="G8137" s="38"/>
      <c r="H8137" s="39"/>
      <c r="M8137" s="1">
        <f>IF(ISNUMBER(MATCH(E8137,_xlfn.VSTACK('VLookup Lists'!$E$2:$E$17,'VLookup Lists'!$H$2:$H$38,'VLookup Lists'!$J$2:$J$8),0)),1,0)</f>
        <v>0</v>
      </c>
      <c r="N8137" s="1" t="str">
        <f>IFERROR(IF(VLOOKUP($D8137,'VLookup Lists'!$B$11:$C$29,2,FALSE)="FLIP",1,0),"")</f>
        <v/>
      </c>
      <c r="O8137" s="1" t="b">
        <f>ISNUMBER(MATCH($E8137,'VLookup Lists'!$E$2:$E$17,0))</f>
        <v>0</v>
      </c>
    </row>
    <row r="8138" spans="1:15" ht="15" customHeight="1" x14ac:dyDescent="0.2">
      <c r="A8138" s="1" t="str">
        <f t="shared" si="31"/>
        <v>OFVP</v>
      </c>
      <c r="E8138" s="1" t="s">
        <v>352</v>
      </c>
      <c r="G8138" s="38"/>
      <c r="H8138" s="39"/>
      <c r="M8138" s="1">
        <f>IF(ISNUMBER(MATCH(E8138,_xlfn.VSTACK('VLookup Lists'!$E$2:$E$17,'VLookup Lists'!$H$2:$H$38,'VLookup Lists'!$J$2:$J$8),0)),1,0)</f>
        <v>0</v>
      </c>
      <c r="N8138" s="1" t="str">
        <f>IFERROR(IF(VLOOKUP($D8138,'VLookup Lists'!$B$11:$C$29,2,FALSE)="FLIP",1,0),"")</f>
        <v/>
      </c>
      <c r="O8138" s="1" t="b">
        <f>ISNUMBER(MATCH($E8138,'VLookup Lists'!$E$2:$E$17,0))</f>
        <v>0</v>
      </c>
    </row>
    <row r="8139" spans="1:15" ht="15" customHeight="1" x14ac:dyDescent="0.2">
      <c r="A8139" s="1" t="str">
        <f t="shared" si="31"/>
        <v>OFVP</v>
      </c>
      <c r="E8139" s="1" t="s">
        <v>352</v>
      </c>
      <c r="G8139" s="38"/>
      <c r="H8139" s="39"/>
      <c r="M8139" s="1">
        <f>IF(ISNUMBER(MATCH(E8139,_xlfn.VSTACK('VLookup Lists'!$E$2:$E$17,'VLookup Lists'!$H$2:$H$38,'VLookup Lists'!$J$2:$J$8),0)),1,0)</f>
        <v>0</v>
      </c>
      <c r="N8139" s="1" t="str">
        <f>IFERROR(IF(VLOOKUP($D8139,'VLookup Lists'!$B$11:$C$29,2,FALSE)="FLIP",1,0),"")</f>
        <v/>
      </c>
      <c r="O8139" s="1" t="b">
        <f>ISNUMBER(MATCH($E8139,'VLookup Lists'!$E$2:$E$17,0))</f>
        <v>0</v>
      </c>
    </row>
    <row r="8140" spans="1:15" ht="15" customHeight="1" x14ac:dyDescent="0.2">
      <c r="A8140" s="1" t="str">
        <f t="shared" si="31"/>
        <v>OFVP</v>
      </c>
      <c r="E8140" s="1" t="s">
        <v>352</v>
      </c>
      <c r="G8140" s="38"/>
      <c r="H8140" s="39"/>
      <c r="M8140" s="1">
        <f>IF(ISNUMBER(MATCH(E8140,_xlfn.VSTACK('VLookup Lists'!$E$2:$E$17,'VLookup Lists'!$H$2:$H$38,'VLookup Lists'!$J$2:$J$8),0)),1,0)</f>
        <v>0</v>
      </c>
      <c r="N8140" s="1" t="str">
        <f>IFERROR(IF(VLOOKUP($D8140,'VLookup Lists'!$B$11:$C$29,2,FALSE)="FLIP",1,0),"")</f>
        <v/>
      </c>
      <c r="O8140" s="1" t="b">
        <f>ISNUMBER(MATCH($E8140,'VLookup Lists'!$E$2:$E$17,0))</f>
        <v>0</v>
      </c>
    </row>
    <row r="8141" spans="1:15" ht="15" customHeight="1" x14ac:dyDescent="0.2">
      <c r="A8141" s="1" t="str">
        <f t="shared" si="31"/>
        <v>OFVP</v>
      </c>
      <c r="E8141" s="1" t="s">
        <v>352</v>
      </c>
      <c r="G8141" s="38"/>
      <c r="H8141" s="39"/>
      <c r="M8141" s="1">
        <f>IF(ISNUMBER(MATCH(E8141,_xlfn.VSTACK('VLookup Lists'!$E$2:$E$17,'VLookup Lists'!$H$2:$H$38,'VLookup Lists'!$J$2:$J$8),0)),1,0)</f>
        <v>0</v>
      </c>
      <c r="N8141" s="1" t="str">
        <f>IFERROR(IF(VLOOKUP($D8141,'VLookup Lists'!$B$11:$C$29,2,FALSE)="FLIP",1,0),"")</f>
        <v/>
      </c>
      <c r="O8141" s="1" t="b">
        <f>ISNUMBER(MATCH($E8141,'VLookup Lists'!$E$2:$E$17,0))</f>
        <v>0</v>
      </c>
    </row>
    <row r="8142" spans="1:15" ht="15" customHeight="1" x14ac:dyDescent="0.2">
      <c r="A8142" s="1" t="str">
        <f t="shared" si="31"/>
        <v>OFVP</v>
      </c>
      <c r="E8142" s="1" t="s">
        <v>352</v>
      </c>
      <c r="G8142" s="38"/>
      <c r="H8142" s="39"/>
      <c r="M8142" s="1">
        <f>IF(ISNUMBER(MATCH(E8142,_xlfn.VSTACK('VLookup Lists'!$E$2:$E$17,'VLookup Lists'!$H$2:$H$38,'VLookup Lists'!$J$2:$J$8),0)),1,0)</f>
        <v>0</v>
      </c>
      <c r="N8142" s="1" t="str">
        <f>IFERROR(IF(VLOOKUP($D8142,'VLookup Lists'!$B$11:$C$29,2,FALSE)="FLIP",1,0),"")</f>
        <v/>
      </c>
      <c r="O8142" s="1" t="b">
        <f>ISNUMBER(MATCH($E8142,'VLookup Lists'!$E$2:$E$17,0))</f>
        <v>0</v>
      </c>
    </row>
    <row r="8143" spans="1:15" ht="15" customHeight="1" x14ac:dyDescent="0.2">
      <c r="A8143" s="1" t="str">
        <f t="shared" si="31"/>
        <v>OFVP</v>
      </c>
      <c r="E8143" s="1" t="s">
        <v>352</v>
      </c>
      <c r="G8143" s="38"/>
      <c r="H8143" s="39"/>
      <c r="M8143" s="1">
        <f>IF(ISNUMBER(MATCH(E8143,_xlfn.VSTACK('VLookup Lists'!$E$2:$E$17,'VLookup Lists'!$H$2:$H$38,'VLookup Lists'!$J$2:$J$8),0)),1,0)</f>
        <v>0</v>
      </c>
      <c r="N8143" s="1" t="str">
        <f>IFERROR(IF(VLOOKUP($D8143,'VLookup Lists'!$B$11:$C$29,2,FALSE)="FLIP",1,0),"")</f>
        <v/>
      </c>
      <c r="O8143" s="1" t="b">
        <f>ISNUMBER(MATCH($E8143,'VLookup Lists'!$E$2:$E$17,0))</f>
        <v>0</v>
      </c>
    </row>
    <row r="8144" spans="1:15" ht="15" customHeight="1" x14ac:dyDescent="0.2">
      <c r="A8144" s="1" t="str">
        <f t="shared" si="31"/>
        <v>OFVP</v>
      </c>
      <c r="E8144" s="1" t="s">
        <v>352</v>
      </c>
      <c r="G8144" s="38"/>
      <c r="H8144" s="39"/>
      <c r="M8144" s="1">
        <f>IF(ISNUMBER(MATCH(E8144,_xlfn.VSTACK('VLookup Lists'!$E$2:$E$17,'VLookup Lists'!$H$2:$H$38,'VLookup Lists'!$J$2:$J$8),0)),1,0)</f>
        <v>0</v>
      </c>
      <c r="N8144" s="1" t="str">
        <f>IFERROR(IF(VLOOKUP($D8144,'VLookup Lists'!$B$11:$C$29,2,FALSE)="FLIP",1,0),"")</f>
        <v/>
      </c>
      <c r="O8144" s="1" t="b">
        <f>ISNUMBER(MATCH($E8144,'VLookup Lists'!$E$2:$E$17,0))</f>
        <v>0</v>
      </c>
    </row>
    <row r="8145" spans="1:15" ht="15" customHeight="1" x14ac:dyDescent="0.2">
      <c r="A8145" s="1" t="str">
        <f t="shared" si="31"/>
        <v>OFVP</v>
      </c>
      <c r="E8145" s="1" t="s">
        <v>352</v>
      </c>
      <c r="G8145" s="38"/>
      <c r="H8145" s="39"/>
      <c r="M8145" s="1">
        <f>IF(ISNUMBER(MATCH(E8145,_xlfn.VSTACK('VLookup Lists'!$E$2:$E$17,'VLookup Lists'!$H$2:$H$38,'VLookup Lists'!$J$2:$J$8),0)),1,0)</f>
        <v>0</v>
      </c>
      <c r="N8145" s="1" t="str">
        <f>IFERROR(IF(VLOOKUP($D8145,'VLookup Lists'!$B$11:$C$29,2,FALSE)="FLIP",1,0),"")</f>
        <v/>
      </c>
      <c r="O8145" s="1" t="b">
        <f>ISNUMBER(MATCH($E8145,'VLookup Lists'!$E$2:$E$17,0))</f>
        <v>0</v>
      </c>
    </row>
    <row r="8146" spans="1:15" ht="15" customHeight="1" x14ac:dyDescent="0.2">
      <c r="A8146" s="1" t="str">
        <f t="shared" si="31"/>
        <v>OFVP</v>
      </c>
      <c r="E8146" s="1" t="s">
        <v>352</v>
      </c>
      <c r="G8146" s="38"/>
      <c r="H8146" s="39"/>
      <c r="M8146" s="1">
        <f>IF(ISNUMBER(MATCH(E8146,_xlfn.VSTACK('VLookup Lists'!$E$2:$E$17,'VLookup Lists'!$H$2:$H$38,'VLookup Lists'!$J$2:$J$8),0)),1,0)</f>
        <v>0</v>
      </c>
      <c r="N8146" s="1" t="str">
        <f>IFERROR(IF(VLOOKUP($D8146,'VLookup Lists'!$B$11:$C$29,2,FALSE)="FLIP",1,0),"")</f>
        <v/>
      </c>
      <c r="O8146" s="1" t="b">
        <f>ISNUMBER(MATCH($E8146,'VLookup Lists'!$E$2:$E$17,0))</f>
        <v>0</v>
      </c>
    </row>
    <row r="8147" spans="1:15" ht="15" customHeight="1" x14ac:dyDescent="0.2">
      <c r="A8147" s="1" t="str">
        <f t="shared" si="31"/>
        <v>OFVP</v>
      </c>
      <c r="E8147" s="1" t="s">
        <v>352</v>
      </c>
      <c r="G8147" s="38"/>
      <c r="H8147" s="39"/>
      <c r="M8147" s="1">
        <f>IF(ISNUMBER(MATCH(E8147,_xlfn.VSTACK('VLookup Lists'!$E$2:$E$17,'VLookup Lists'!$H$2:$H$38,'VLookup Lists'!$J$2:$J$8),0)),1,0)</f>
        <v>0</v>
      </c>
      <c r="N8147" s="1" t="str">
        <f>IFERROR(IF(VLOOKUP($D8147,'VLookup Lists'!$B$11:$C$29,2,FALSE)="FLIP",1,0),"")</f>
        <v/>
      </c>
      <c r="O8147" s="1" t="b">
        <f>ISNUMBER(MATCH($E8147,'VLookup Lists'!$E$2:$E$17,0))</f>
        <v>0</v>
      </c>
    </row>
    <row r="8148" spans="1:15" ht="15" customHeight="1" x14ac:dyDescent="0.2">
      <c r="A8148" s="1" t="str">
        <f t="shared" si="31"/>
        <v>OFVP</v>
      </c>
      <c r="E8148" s="1" t="s">
        <v>352</v>
      </c>
      <c r="G8148" s="38"/>
      <c r="H8148" s="39"/>
      <c r="M8148" s="1">
        <f>IF(ISNUMBER(MATCH(E8148,_xlfn.VSTACK('VLookup Lists'!$E$2:$E$17,'VLookup Lists'!$H$2:$H$38,'VLookup Lists'!$J$2:$J$8),0)),1,0)</f>
        <v>0</v>
      </c>
      <c r="N8148" s="1" t="str">
        <f>IFERROR(IF(VLOOKUP($D8148,'VLookup Lists'!$B$11:$C$29,2,FALSE)="FLIP",1,0),"")</f>
        <v/>
      </c>
      <c r="O8148" s="1" t="b">
        <f>ISNUMBER(MATCH($E8148,'VLookup Lists'!$E$2:$E$17,0))</f>
        <v>0</v>
      </c>
    </row>
    <row r="8149" spans="1:15" ht="15" customHeight="1" x14ac:dyDescent="0.2">
      <c r="A8149" s="1" t="str">
        <f t="shared" si="31"/>
        <v>OFVP</v>
      </c>
      <c r="E8149" s="1" t="s">
        <v>352</v>
      </c>
      <c r="G8149" s="38"/>
      <c r="H8149" s="39"/>
      <c r="M8149" s="1">
        <f>IF(ISNUMBER(MATCH(E8149,_xlfn.VSTACK('VLookup Lists'!$E$2:$E$17,'VLookup Lists'!$H$2:$H$38,'VLookup Lists'!$J$2:$J$8),0)),1,0)</f>
        <v>0</v>
      </c>
      <c r="N8149" s="1" t="str">
        <f>IFERROR(IF(VLOOKUP($D8149,'VLookup Lists'!$B$11:$C$29,2,FALSE)="FLIP",1,0),"")</f>
        <v/>
      </c>
      <c r="O8149" s="1" t="b">
        <f>ISNUMBER(MATCH($E8149,'VLookup Lists'!$E$2:$E$17,0))</f>
        <v>0</v>
      </c>
    </row>
    <row r="8150" spans="1:15" ht="15" customHeight="1" x14ac:dyDescent="0.2">
      <c r="A8150" s="1" t="str">
        <f t="shared" si="31"/>
        <v>OFVP</v>
      </c>
      <c r="E8150" s="1" t="s">
        <v>352</v>
      </c>
      <c r="G8150" s="38"/>
      <c r="H8150" s="39"/>
      <c r="M8150" s="1">
        <f>IF(ISNUMBER(MATCH(E8150,_xlfn.VSTACK('VLookup Lists'!$E$2:$E$17,'VLookup Lists'!$H$2:$H$38,'VLookup Lists'!$J$2:$J$8),0)),1,0)</f>
        <v>0</v>
      </c>
      <c r="N8150" s="1" t="str">
        <f>IFERROR(IF(VLOOKUP($D8150,'VLookup Lists'!$B$11:$C$29,2,FALSE)="FLIP",1,0),"")</f>
        <v/>
      </c>
      <c r="O8150" s="1" t="b">
        <f>ISNUMBER(MATCH($E8150,'VLookup Lists'!$E$2:$E$17,0))</f>
        <v>0</v>
      </c>
    </row>
    <row r="8151" spans="1:15" ht="15" customHeight="1" x14ac:dyDescent="0.2">
      <c r="A8151" s="1" t="str">
        <f t="shared" si="31"/>
        <v>OFVP</v>
      </c>
      <c r="E8151" s="1" t="s">
        <v>352</v>
      </c>
      <c r="G8151" s="38"/>
      <c r="H8151" s="39"/>
      <c r="M8151" s="1">
        <f>IF(ISNUMBER(MATCH(E8151,_xlfn.VSTACK('VLookup Lists'!$E$2:$E$17,'VLookup Lists'!$H$2:$H$38,'VLookup Lists'!$J$2:$J$8),0)),1,0)</f>
        <v>0</v>
      </c>
      <c r="N8151" s="1" t="str">
        <f>IFERROR(IF(VLOOKUP($D8151,'VLookup Lists'!$B$11:$C$29,2,FALSE)="FLIP",1,0),"")</f>
        <v/>
      </c>
      <c r="O8151" s="1" t="b">
        <f>ISNUMBER(MATCH($E8151,'VLookup Lists'!$E$2:$E$17,0))</f>
        <v>0</v>
      </c>
    </row>
    <row r="8152" spans="1:15" ht="15" customHeight="1" x14ac:dyDescent="0.2">
      <c r="A8152" s="1" t="str">
        <f t="shared" si="31"/>
        <v>OFVP</v>
      </c>
      <c r="E8152" s="1" t="s">
        <v>352</v>
      </c>
      <c r="G8152" s="38"/>
      <c r="H8152" s="39"/>
      <c r="M8152" s="1">
        <f>IF(ISNUMBER(MATCH(E8152,_xlfn.VSTACK('VLookup Lists'!$E$2:$E$17,'VLookup Lists'!$H$2:$H$38,'VLookup Lists'!$J$2:$J$8),0)),1,0)</f>
        <v>0</v>
      </c>
      <c r="N8152" s="1" t="str">
        <f>IFERROR(IF(VLOOKUP($D8152,'VLookup Lists'!$B$11:$C$29,2,FALSE)="FLIP",1,0),"")</f>
        <v/>
      </c>
      <c r="O8152" s="1" t="b">
        <f>ISNUMBER(MATCH($E8152,'VLookup Lists'!$E$2:$E$17,0))</f>
        <v>0</v>
      </c>
    </row>
    <row r="8153" spans="1:15" ht="15" customHeight="1" x14ac:dyDescent="0.2">
      <c r="A8153" s="1" t="str">
        <f t="shared" si="31"/>
        <v>OFVP</v>
      </c>
      <c r="E8153" s="1" t="s">
        <v>352</v>
      </c>
      <c r="G8153" s="38"/>
      <c r="H8153" s="39"/>
      <c r="M8153" s="1">
        <f>IF(ISNUMBER(MATCH(E8153,_xlfn.VSTACK('VLookup Lists'!$E$2:$E$17,'VLookup Lists'!$H$2:$H$38,'VLookup Lists'!$J$2:$J$8),0)),1,0)</f>
        <v>0</v>
      </c>
      <c r="N8153" s="1" t="str">
        <f>IFERROR(IF(VLOOKUP($D8153,'VLookup Lists'!$B$11:$C$29,2,FALSE)="FLIP",1,0),"")</f>
        <v/>
      </c>
      <c r="O8153" s="1" t="b">
        <f>ISNUMBER(MATCH($E8153,'VLookup Lists'!$E$2:$E$17,0))</f>
        <v>0</v>
      </c>
    </row>
    <row r="8154" spans="1:15" ht="15" customHeight="1" x14ac:dyDescent="0.2">
      <c r="A8154" s="1" t="str">
        <f t="shared" si="31"/>
        <v>OFVP</v>
      </c>
      <c r="E8154" s="1" t="s">
        <v>352</v>
      </c>
      <c r="G8154" s="38"/>
      <c r="H8154" s="39"/>
      <c r="M8154" s="1">
        <f>IF(ISNUMBER(MATCH(E8154,_xlfn.VSTACK('VLookup Lists'!$E$2:$E$17,'VLookup Lists'!$H$2:$H$38,'VLookup Lists'!$J$2:$J$8),0)),1,0)</f>
        <v>0</v>
      </c>
      <c r="N8154" s="1" t="str">
        <f>IFERROR(IF(VLOOKUP($D8154,'VLookup Lists'!$B$11:$C$29,2,FALSE)="FLIP",1,0),"")</f>
        <v/>
      </c>
      <c r="O8154" s="1" t="b">
        <f>ISNUMBER(MATCH($E8154,'VLookup Lists'!$E$2:$E$17,0))</f>
        <v>0</v>
      </c>
    </row>
    <row r="8155" spans="1:15" ht="15" customHeight="1" x14ac:dyDescent="0.2">
      <c r="A8155" s="1" t="str">
        <f t="shared" si="31"/>
        <v>OFVP</v>
      </c>
      <c r="E8155" s="1" t="s">
        <v>352</v>
      </c>
      <c r="G8155" s="38"/>
      <c r="H8155" s="39"/>
      <c r="M8155" s="1">
        <f>IF(ISNUMBER(MATCH(E8155,_xlfn.VSTACK('VLookup Lists'!$E$2:$E$17,'VLookup Lists'!$H$2:$H$38,'VLookup Lists'!$J$2:$J$8),0)),1,0)</f>
        <v>0</v>
      </c>
      <c r="N8155" s="1" t="str">
        <f>IFERROR(IF(VLOOKUP($D8155,'VLookup Lists'!$B$11:$C$29,2,FALSE)="FLIP",1,0),"")</f>
        <v/>
      </c>
      <c r="O8155" s="1" t="b">
        <f>ISNUMBER(MATCH($E8155,'VLookup Lists'!$E$2:$E$17,0))</f>
        <v>0</v>
      </c>
    </row>
    <row r="8156" spans="1:15" ht="15" customHeight="1" x14ac:dyDescent="0.2">
      <c r="A8156" s="1" t="str">
        <f t="shared" si="31"/>
        <v>OFVP</v>
      </c>
      <c r="E8156" s="1" t="s">
        <v>352</v>
      </c>
      <c r="G8156" s="38"/>
      <c r="H8156" s="39"/>
      <c r="M8156" s="1">
        <f>IF(ISNUMBER(MATCH(E8156,_xlfn.VSTACK('VLookup Lists'!$E$2:$E$17,'VLookup Lists'!$H$2:$H$38,'VLookup Lists'!$J$2:$J$8),0)),1,0)</f>
        <v>0</v>
      </c>
      <c r="N8156" s="1" t="str">
        <f>IFERROR(IF(VLOOKUP($D8156,'VLookup Lists'!$B$11:$C$29,2,FALSE)="FLIP",1,0),"")</f>
        <v/>
      </c>
      <c r="O8156" s="1" t="b">
        <f>ISNUMBER(MATCH($E8156,'VLookup Lists'!$E$2:$E$17,0))</f>
        <v>0</v>
      </c>
    </row>
    <row r="8157" spans="1:15" ht="15" customHeight="1" x14ac:dyDescent="0.2">
      <c r="A8157" s="1" t="str">
        <f t="shared" si="31"/>
        <v>OFVP</v>
      </c>
      <c r="E8157" s="1" t="s">
        <v>352</v>
      </c>
      <c r="G8157" s="38"/>
      <c r="H8157" s="39"/>
      <c r="M8157" s="1">
        <f>IF(ISNUMBER(MATCH(E8157,_xlfn.VSTACK('VLookup Lists'!$E$2:$E$17,'VLookup Lists'!$H$2:$H$38,'VLookup Lists'!$J$2:$J$8),0)),1,0)</f>
        <v>0</v>
      </c>
      <c r="N8157" s="1" t="str">
        <f>IFERROR(IF(VLOOKUP($D8157,'VLookup Lists'!$B$11:$C$29,2,FALSE)="FLIP",1,0),"")</f>
        <v/>
      </c>
      <c r="O8157" s="1" t="b">
        <f>ISNUMBER(MATCH($E8157,'VLookup Lists'!$E$2:$E$17,0))</f>
        <v>0</v>
      </c>
    </row>
    <row r="8158" spans="1:15" ht="15" customHeight="1" x14ac:dyDescent="0.2">
      <c r="A8158" s="1" t="str">
        <f t="shared" si="31"/>
        <v>OFVP</v>
      </c>
      <c r="E8158" s="1" t="s">
        <v>352</v>
      </c>
      <c r="G8158" s="38"/>
      <c r="H8158" s="39"/>
      <c r="M8158" s="1">
        <f>IF(ISNUMBER(MATCH(E8158,_xlfn.VSTACK('VLookup Lists'!$E$2:$E$17,'VLookup Lists'!$H$2:$H$38,'VLookup Lists'!$J$2:$J$8),0)),1,0)</f>
        <v>0</v>
      </c>
      <c r="N8158" s="1" t="str">
        <f>IFERROR(IF(VLOOKUP($D8158,'VLookup Lists'!$B$11:$C$29,2,FALSE)="FLIP",1,0),"")</f>
        <v/>
      </c>
      <c r="O8158" s="1" t="b">
        <f>ISNUMBER(MATCH($E8158,'VLookup Lists'!$E$2:$E$17,0))</f>
        <v>0</v>
      </c>
    </row>
    <row r="8159" spans="1:15" ht="15" customHeight="1" x14ac:dyDescent="0.2">
      <c r="A8159" s="1" t="str">
        <f t="shared" si="31"/>
        <v>OFVP</v>
      </c>
      <c r="E8159" s="1" t="s">
        <v>352</v>
      </c>
      <c r="G8159" s="38"/>
      <c r="H8159" s="39"/>
      <c r="M8159" s="1">
        <f>IF(ISNUMBER(MATCH(E8159,_xlfn.VSTACK('VLookup Lists'!$E$2:$E$17,'VLookup Lists'!$H$2:$H$38,'VLookup Lists'!$J$2:$J$8),0)),1,0)</f>
        <v>0</v>
      </c>
      <c r="N8159" s="1" t="str">
        <f>IFERROR(IF(VLOOKUP($D8159,'VLookup Lists'!$B$11:$C$29,2,FALSE)="FLIP",1,0),"")</f>
        <v/>
      </c>
      <c r="O8159" s="1" t="b">
        <f>ISNUMBER(MATCH($E8159,'VLookup Lists'!$E$2:$E$17,0))</f>
        <v>0</v>
      </c>
    </row>
    <row r="8160" spans="1:15" ht="15" customHeight="1" x14ac:dyDescent="0.2">
      <c r="A8160" s="1" t="str">
        <f t="shared" si="31"/>
        <v>OFVP</v>
      </c>
      <c r="E8160" s="1" t="s">
        <v>352</v>
      </c>
      <c r="G8160" s="38"/>
      <c r="H8160" s="39"/>
      <c r="M8160" s="1">
        <f>IF(ISNUMBER(MATCH(E8160,_xlfn.VSTACK('VLookup Lists'!$E$2:$E$17,'VLookup Lists'!$H$2:$H$38,'VLookup Lists'!$J$2:$J$8),0)),1,0)</f>
        <v>0</v>
      </c>
      <c r="N8160" s="1" t="str">
        <f>IFERROR(IF(VLOOKUP($D8160,'VLookup Lists'!$B$11:$C$29,2,FALSE)="FLIP",1,0),"")</f>
        <v/>
      </c>
      <c r="O8160" s="1" t="b">
        <f>ISNUMBER(MATCH($E8160,'VLookup Lists'!$E$2:$E$17,0))</f>
        <v>0</v>
      </c>
    </row>
    <row r="8161" spans="1:15" ht="15" customHeight="1" x14ac:dyDescent="0.2">
      <c r="A8161" s="1" t="str">
        <f t="shared" si="31"/>
        <v>OFVP</v>
      </c>
      <c r="E8161" s="1" t="s">
        <v>352</v>
      </c>
      <c r="G8161" s="38"/>
      <c r="H8161" s="39"/>
      <c r="M8161" s="1">
        <f>IF(ISNUMBER(MATCH(E8161,_xlfn.VSTACK('VLookup Lists'!$E$2:$E$17,'VLookup Lists'!$H$2:$H$38,'VLookup Lists'!$J$2:$J$8),0)),1,0)</f>
        <v>0</v>
      </c>
      <c r="N8161" s="1" t="str">
        <f>IFERROR(IF(VLOOKUP($D8161,'VLookup Lists'!$B$11:$C$29,2,FALSE)="FLIP",1,0),"")</f>
        <v/>
      </c>
      <c r="O8161" s="1" t="b">
        <f>ISNUMBER(MATCH($E8161,'VLookup Lists'!$E$2:$E$17,0))</f>
        <v>0</v>
      </c>
    </row>
    <row r="8162" spans="1:15" ht="15" customHeight="1" x14ac:dyDescent="0.2">
      <c r="A8162" s="1" t="str">
        <f t="shared" ref="A8162:A8416" si="32">IF(ISBLANK(E8162),"","OFVP")</f>
        <v>OFVP</v>
      </c>
      <c r="E8162" s="1" t="s">
        <v>352</v>
      </c>
      <c r="G8162" s="38"/>
      <c r="H8162" s="39"/>
      <c r="M8162" s="1">
        <f>IF(ISNUMBER(MATCH(E8162,_xlfn.VSTACK('VLookup Lists'!$E$2:$E$17,'VLookup Lists'!$H$2:$H$38,'VLookup Lists'!$J$2:$J$8),0)),1,0)</f>
        <v>0</v>
      </c>
      <c r="N8162" s="1" t="str">
        <f>IFERROR(IF(VLOOKUP($D8162,'VLookup Lists'!$B$11:$C$29,2,FALSE)="FLIP",1,0),"")</f>
        <v/>
      </c>
      <c r="O8162" s="1" t="b">
        <f>ISNUMBER(MATCH($E8162,'VLookup Lists'!$E$2:$E$17,0))</f>
        <v>0</v>
      </c>
    </row>
    <row r="8163" spans="1:15" ht="15" customHeight="1" x14ac:dyDescent="0.2">
      <c r="A8163" s="1" t="str">
        <f t="shared" si="32"/>
        <v>OFVP</v>
      </c>
      <c r="E8163" s="1" t="s">
        <v>352</v>
      </c>
      <c r="G8163" s="38"/>
      <c r="H8163" s="39"/>
      <c r="M8163" s="1">
        <f>IF(ISNUMBER(MATCH(E8163,_xlfn.VSTACK('VLookup Lists'!$E$2:$E$17,'VLookup Lists'!$H$2:$H$38,'VLookup Lists'!$J$2:$J$8),0)),1,0)</f>
        <v>0</v>
      </c>
      <c r="N8163" s="1" t="str">
        <f>IFERROR(IF(VLOOKUP($D8163,'VLookup Lists'!$B$11:$C$29,2,FALSE)="FLIP",1,0),"")</f>
        <v/>
      </c>
      <c r="O8163" s="1" t="b">
        <f>ISNUMBER(MATCH($E8163,'VLookup Lists'!$E$2:$E$17,0))</f>
        <v>0</v>
      </c>
    </row>
    <row r="8164" spans="1:15" ht="15" customHeight="1" x14ac:dyDescent="0.2">
      <c r="A8164" s="1" t="str">
        <f t="shared" si="32"/>
        <v>OFVP</v>
      </c>
      <c r="E8164" s="1" t="s">
        <v>352</v>
      </c>
      <c r="G8164" s="38"/>
      <c r="H8164" s="39"/>
      <c r="M8164" s="1">
        <f>IF(ISNUMBER(MATCH(E8164,_xlfn.VSTACK('VLookup Lists'!$E$2:$E$17,'VLookup Lists'!$H$2:$H$38,'VLookup Lists'!$J$2:$J$8),0)),1,0)</f>
        <v>0</v>
      </c>
      <c r="N8164" s="1" t="str">
        <f>IFERROR(IF(VLOOKUP($D8164,'VLookup Lists'!$B$11:$C$29,2,FALSE)="FLIP",1,0),"")</f>
        <v/>
      </c>
      <c r="O8164" s="1" t="b">
        <f>ISNUMBER(MATCH($E8164,'VLookup Lists'!$E$2:$E$17,0))</f>
        <v>0</v>
      </c>
    </row>
    <row r="8165" spans="1:15" ht="15" customHeight="1" x14ac:dyDescent="0.2">
      <c r="A8165" s="1" t="str">
        <f t="shared" si="32"/>
        <v>OFVP</v>
      </c>
      <c r="E8165" s="1" t="s">
        <v>352</v>
      </c>
      <c r="G8165" s="38"/>
      <c r="H8165" s="39"/>
      <c r="M8165" s="1">
        <f>IF(ISNUMBER(MATCH(E8165,_xlfn.VSTACK('VLookup Lists'!$E$2:$E$17,'VLookup Lists'!$H$2:$H$38,'VLookup Lists'!$J$2:$J$8),0)),1,0)</f>
        <v>0</v>
      </c>
      <c r="N8165" s="1" t="str">
        <f>IFERROR(IF(VLOOKUP($D8165,'VLookup Lists'!$B$11:$C$29,2,FALSE)="FLIP",1,0),"")</f>
        <v/>
      </c>
      <c r="O8165" s="1" t="b">
        <f>ISNUMBER(MATCH($E8165,'VLookup Lists'!$E$2:$E$17,0))</f>
        <v>0</v>
      </c>
    </row>
    <row r="8166" spans="1:15" ht="15" customHeight="1" x14ac:dyDescent="0.2">
      <c r="A8166" s="1" t="str">
        <f t="shared" si="32"/>
        <v>OFVP</v>
      </c>
      <c r="E8166" s="1" t="s">
        <v>352</v>
      </c>
      <c r="G8166" s="38"/>
      <c r="H8166" s="39"/>
      <c r="M8166" s="1">
        <f>IF(ISNUMBER(MATCH(E8166,_xlfn.VSTACK('VLookup Lists'!$E$2:$E$17,'VLookup Lists'!$H$2:$H$38,'VLookup Lists'!$J$2:$J$8),0)),1,0)</f>
        <v>0</v>
      </c>
      <c r="N8166" s="1" t="str">
        <f>IFERROR(IF(VLOOKUP($D8166,'VLookup Lists'!$B$11:$C$29,2,FALSE)="FLIP",1,0),"")</f>
        <v/>
      </c>
      <c r="O8166" s="1" t="b">
        <f>ISNUMBER(MATCH($E8166,'VLookup Lists'!$E$2:$E$17,0))</f>
        <v>0</v>
      </c>
    </row>
    <row r="8167" spans="1:15" ht="15" customHeight="1" x14ac:dyDescent="0.2">
      <c r="A8167" s="1" t="str">
        <f t="shared" si="32"/>
        <v>OFVP</v>
      </c>
      <c r="E8167" s="1" t="s">
        <v>352</v>
      </c>
      <c r="G8167" s="38"/>
      <c r="H8167" s="39"/>
      <c r="M8167" s="1">
        <f>IF(ISNUMBER(MATCH(E8167,_xlfn.VSTACK('VLookup Lists'!$E$2:$E$17,'VLookup Lists'!$H$2:$H$38,'VLookup Lists'!$J$2:$J$8),0)),1,0)</f>
        <v>0</v>
      </c>
      <c r="N8167" s="1" t="str">
        <f>IFERROR(IF(VLOOKUP($D8167,'VLookup Lists'!$B$11:$C$29,2,FALSE)="FLIP",1,0),"")</f>
        <v/>
      </c>
      <c r="O8167" s="1" t="b">
        <f>ISNUMBER(MATCH($E8167,'VLookup Lists'!$E$2:$E$17,0))</f>
        <v>0</v>
      </c>
    </row>
    <row r="8168" spans="1:15" ht="15" customHeight="1" x14ac:dyDescent="0.2">
      <c r="A8168" s="1" t="str">
        <f t="shared" si="32"/>
        <v>OFVP</v>
      </c>
      <c r="E8168" s="1" t="s">
        <v>352</v>
      </c>
      <c r="G8168" s="38"/>
      <c r="H8168" s="39"/>
      <c r="M8168" s="1">
        <f>IF(ISNUMBER(MATCH(E8168,_xlfn.VSTACK('VLookup Lists'!$E$2:$E$17,'VLookup Lists'!$H$2:$H$38,'VLookup Lists'!$J$2:$J$8),0)),1,0)</f>
        <v>0</v>
      </c>
      <c r="N8168" s="1" t="str">
        <f>IFERROR(IF(VLOOKUP($D8168,'VLookup Lists'!$B$11:$C$29,2,FALSE)="FLIP",1,0),"")</f>
        <v/>
      </c>
      <c r="O8168" s="1" t="b">
        <f>ISNUMBER(MATCH($E8168,'VLookup Lists'!$E$2:$E$17,0))</f>
        <v>0</v>
      </c>
    </row>
    <row r="8169" spans="1:15" ht="15" customHeight="1" x14ac:dyDescent="0.2">
      <c r="A8169" s="1" t="str">
        <f t="shared" si="32"/>
        <v>OFVP</v>
      </c>
      <c r="E8169" s="1" t="s">
        <v>352</v>
      </c>
      <c r="G8169" s="38"/>
      <c r="H8169" s="39"/>
      <c r="M8169" s="1">
        <f>IF(ISNUMBER(MATCH(E8169,_xlfn.VSTACK('VLookup Lists'!$E$2:$E$17,'VLookup Lists'!$H$2:$H$38,'VLookup Lists'!$J$2:$J$8),0)),1,0)</f>
        <v>0</v>
      </c>
      <c r="N8169" s="1" t="str">
        <f>IFERROR(IF(VLOOKUP($D8169,'VLookup Lists'!$B$11:$C$29,2,FALSE)="FLIP",1,0),"")</f>
        <v/>
      </c>
      <c r="O8169" s="1" t="b">
        <f>ISNUMBER(MATCH($E8169,'VLookup Lists'!$E$2:$E$17,0))</f>
        <v>0</v>
      </c>
    </row>
    <row r="8170" spans="1:15" ht="15" customHeight="1" x14ac:dyDescent="0.2">
      <c r="A8170" s="1" t="str">
        <f t="shared" si="32"/>
        <v>OFVP</v>
      </c>
      <c r="E8170" s="1" t="s">
        <v>352</v>
      </c>
      <c r="G8170" s="38"/>
      <c r="H8170" s="39"/>
      <c r="M8170" s="1">
        <f>IF(ISNUMBER(MATCH(E8170,_xlfn.VSTACK('VLookup Lists'!$E$2:$E$17,'VLookup Lists'!$H$2:$H$38,'VLookup Lists'!$J$2:$J$8),0)),1,0)</f>
        <v>0</v>
      </c>
      <c r="N8170" s="1" t="str">
        <f>IFERROR(IF(VLOOKUP($D8170,'VLookup Lists'!$B$11:$C$29,2,FALSE)="FLIP",1,0),"")</f>
        <v/>
      </c>
      <c r="O8170" s="1" t="b">
        <f>ISNUMBER(MATCH($E8170,'VLookup Lists'!$E$2:$E$17,0))</f>
        <v>0</v>
      </c>
    </row>
    <row r="8171" spans="1:15" ht="15" customHeight="1" x14ac:dyDescent="0.2">
      <c r="A8171" s="1" t="str">
        <f t="shared" si="32"/>
        <v>OFVP</v>
      </c>
      <c r="E8171" s="1" t="s">
        <v>352</v>
      </c>
      <c r="G8171" s="38"/>
      <c r="H8171" s="39"/>
      <c r="M8171" s="1">
        <f>IF(ISNUMBER(MATCH(E8171,_xlfn.VSTACK('VLookup Lists'!$E$2:$E$17,'VLookup Lists'!$H$2:$H$38,'VLookup Lists'!$J$2:$J$8),0)),1,0)</f>
        <v>0</v>
      </c>
      <c r="N8171" s="1" t="str">
        <f>IFERROR(IF(VLOOKUP($D8171,'VLookup Lists'!$B$11:$C$29,2,FALSE)="FLIP",1,0),"")</f>
        <v/>
      </c>
      <c r="O8171" s="1" t="b">
        <f>ISNUMBER(MATCH($E8171,'VLookup Lists'!$E$2:$E$17,0))</f>
        <v>0</v>
      </c>
    </row>
    <row r="8172" spans="1:15" ht="15" customHeight="1" x14ac:dyDescent="0.2">
      <c r="A8172" s="1" t="str">
        <f t="shared" si="32"/>
        <v>OFVP</v>
      </c>
      <c r="E8172" s="1" t="s">
        <v>352</v>
      </c>
      <c r="G8172" s="38"/>
      <c r="H8172" s="39"/>
      <c r="M8172" s="1">
        <f>IF(ISNUMBER(MATCH(E8172,_xlfn.VSTACK('VLookup Lists'!$E$2:$E$17,'VLookup Lists'!$H$2:$H$38,'VLookup Lists'!$J$2:$J$8),0)),1,0)</f>
        <v>0</v>
      </c>
      <c r="N8172" s="1" t="str">
        <f>IFERROR(IF(VLOOKUP($D8172,'VLookup Lists'!$B$11:$C$29,2,FALSE)="FLIP",1,0),"")</f>
        <v/>
      </c>
      <c r="O8172" s="1" t="b">
        <f>ISNUMBER(MATCH($E8172,'VLookup Lists'!$E$2:$E$17,0))</f>
        <v>0</v>
      </c>
    </row>
    <row r="8173" spans="1:15" ht="15" customHeight="1" x14ac:dyDescent="0.2">
      <c r="A8173" s="1" t="str">
        <f t="shared" si="32"/>
        <v>OFVP</v>
      </c>
      <c r="E8173" s="1" t="s">
        <v>352</v>
      </c>
      <c r="G8173" s="38"/>
      <c r="H8173" s="39"/>
      <c r="M8173" s="1">
        <f>IF(ISNUMBER(MATCH(E8173,_xlfn.VSTACK('VLookup Lists'!$E$2:$E$17,'VLookup Lists'!$H$2:$H$38,'VLookup Lists'!$J$2:$J$8),0)),1,0)</f>
        <v>0</v>
      </c>
      <c r="N8173" s="1" t="str">
        <f>IFERROR(IF(VLOOKUP($D8173,'VLookup Lists'!$B$11:$C$29,2,FALSE)="FLIP",1,0),"")</f>
        <v/>
      </c>
      <c r="O8173" s="1" t="b">
        <f>ISNUMBER(MATCH($E8173,'VLookup Lists'!$E$2:$E$17,0))</f>
        <v>0</v>
      </c>
    </row>
    <row r="8174" spans="1:15" ht="15" customHeight="1" x14ac:dyDescent="0.2">
      <c r="A8174" s="1" t="str">
        <f t="shared" si="32"/>
        <v>OFVP</v>
      </c>
      <c r="E8174" s="1" t="s">
        <v>352</v>
      </c>
      <c r="G8174" s="38"/>
      <c r="H8174" s="39"/>
      <c r="M8174" s="1">
        <f>IF(ISNUMBER(MATCH(E8174,_xlfn.VSTACK('VLookup Lists'!$E$2:$E$17,'VLookup Lists'!$H$2:$H$38,'VLookup Lists'!$J$2:$J$8),0)),1,0)</f>
        <v>0</v>
      </c>
      <c r="N8174" s="1" t="str">
        <f>IFERROR(IF(VLOOKUP($D8174,'VLookup Lists'!$B$11:$C$29,2,FALSE)="FLIP",1,0),"")</f>
        <v/>
      </c>
      <c r="O8174" s="1" t="b">
        <f>ISNUMBER(MATCH($E8174,'VLookup Lists'!$E$2:$E$17,0))</f>
        <v>0</v>
      </c>
    </row>
    <row r="8175" spans="1:15" ht="15" customHeight="1" x14ac:dyDescent="0.2">
      <c r="A8175" s="1" t="str">
        <f t="shared" si="32"/>
        <v>OFVP</v>
      </c>
      <c r="E8175" s="1" t="s">
        <v>352</v>
      </c>
      <c r="G8175" s="38"/>
      <c r="H8175" s="39"/>
      <c r="M8175" s="1">
        <f>IF(ISNUMBER(MATCH(E8175,_xlfn.VSTACK('VLookup Lists'!$E$2:$E$17,'VLookup Lists'!$H$2:$H$38,'VLookup Lists'!$J$2:$J$8),0)),1,0)</f>
        <v>0</v>
      </c>
      <c r="N8175" s="1" t="str">
        <f>IFERROR(IF(VLOOKUP($D8175,'VLookup Lists'!$B$11:$C$29,2,FALSE)="FLIP",1,0),"")</f>
        <v/>
      </c>
      <c r="O8175" s="1" t="b">
        <f>ISNUMBER(MATCH($E8175,'VLookup Lists'!$E$2:$E$17,0))</f>
        <v>0</v>
      </c>
    </row>
    <row r="8176" spans="1:15" ht="15" customHeight="1" x14ac:dyDescent="0.2">
      <c r="A8176" s="1" t="str">
        <f t="shared" si="32"/>
        <v>OFVP</v>
      </c>
      <c r="E8176" s="1" t="s">
        <v>352</v>
      </c>
      <c r="G8176" s="38"/>
      <c r="H8176" s="39"/>
      <c r="M8176" s="1">
        <f>IF(ISNUMBER(MATCH(E8176,_xlfn.VSTACK('VLookup Lists'!$E$2:$E$17,'VLookup Lists'!$H$2:$H$38,'VLookup Lists'!$J$2:$J$8),0)),1,0)</f>
        <v>0</v>
      </c>
      <c r="N8176" s="1" t="str">
        <f>IFERROR(IF(VLOOKUP($D8176,'VLookup Lists'!$B$11:$C$29,2,FALSE)="FLIP",1,0),"")</f>
        <v/>
      </c>
      <c r="O8176" s="1" t="b">
        <f>ISNUMBER(MATCH($E8176,'VLookup Lists'!$E$2:$E$17,0))</f>
        <v>0</v>
      </c>
    </row>
    <row r="8177" spans="1:15" ht="15" customHeight="1" x14ac:dyDescent="0.2">
      <c r="A8177" s="1" t="str">
        <f t="shared" si="32"/>
        <v>OFVP</v>
      </c>
      <c r="E8177" s="1" t="s">
        <v>352</v>
      </c>
      <c r="G8177" s="38"/>
      <c r="H8177" s="39"/>
      <c r="M8177" s="1">
        <f>IF(ISNUMBER(MATCH(E8177,_xlfn.VSTACK('VLookup Lists'!$E$2:$E$17,'VLookup Lists'!$H$2:$H$38,'VLookup Lists'!$J$2:$J$8),0)),1,0)</f>
        <v>0</v>
      </c>
      <c r="N8177" s="1" t="str">
        <f>IFERROR(IF(VLOOKUP($D8177,'VLookup Lists'!$B$11:$C$29,2,FALSE)="FLIP",1,0),"")</f>
        <v/>
      </c>
      <c r="O8177" s="1" t="b">
        <f>ISNUMBER(MATCH($E8177,'VLookup Lists'!$E$2:$E$17,0))</f>
        <v>0</v>
      </c>
    </row>
    <row r="8178" spans="1:15" ht="15" customHeight="1" x14ac:dyDescent="0.2">
      <c r="A8178" s="1" t="str">
        <f t="shared" si="32"/>
        <v>OFVP</v>
      </c>
      <c r="E8178" s="1" t="s">
        <v>352</v>
      </c>
      <c r="G8178" s="38"/>
      <c r="H8178" s="39"/>
      <c r="M8178" s="1">
        <f>IF(ISNUMBER(MATCH(E8178,_xlfn.VSTACK('VLookup Lists'!$E$2:$E$17,'VLookup Lists'!$H$2:$H$38,'VLookup Lists'!$J$2:$J$8),0)),1,0)</f>
        <v>0</v>
      </c>
      <c r="N8178" s="1" t="str">
        <f>IFERROR(IF(VLOOKUP($D8178,'VLookup Lists'!$B$11:$C$29,2,FALSE)="FLIP",1,0),"")</f>
        <v/>
      </c>
      <c r="O8178" s="1" t="b">
        <f>ISNUMBER(MATCH($E8178,'VLookup Lists'!$E$2:$E$17,0))</f>
        <v>0</v>
      </c>
    </row>
    <row r="8179" spans="1:15" ht="15" customHeight="1" x14ac:dyDescent="0.2">
      <c r="A8179" s="1" t="str">
        <f t="shared" si="32"/>
        <v>OFVP</v>
      </c>
      <c r="E8179" s="1" t="s">
        <v>352</v>
      </c>
      <c r="G8179" s="38"/>
      <c r="H8179" s="39"/>
      <c r="M8179" s="1">
        <f>IF(ISNUMBER(MATCH(E8179,_xlfn.VSTACK('VLookup Lists'!$E$2:$E$17,'VLookup Lists'!$H$2:$H$38,'VLookup Lists'!$J$2:$J$8),0)),1,0)</f>
        <v>0</v>
      </c>
      <c r="N8179" s="1" t="str">
        <f>IFERROR(IF(VLOOKUP($D8179,'VLookup Lists'!$B$11:$C$29,2,FALSE)="FLIP",1,0),"")</f>
        <v/>
      </c>
      <c r="O8179" s="1" t="b">
        <f>ISNUMBER(MATCH($E8179,'VLookup Lists'!$E$2:$E$17,0))</f>
        <v>0</v>
      </c>
    </row>
    <row r="8180" spans="1:15" ht="15" customHeight="1" x14ac:dyDescent="0.2">
      <c r="A8180" s="1" t="str">
        <f t="shared" si="32"/>
        <v>OFVP</v>
      </c>
      <c r="E8180" s="1" t="s">
        <v>352</v>
      </c>
      <c r="G8180" s="38"/>
      <c r="H8180" s="39"/>
      <c r="M8180" s="1">
        <f>IF(ISNUMBER(MATCH(E8180,_xlfn.VSTACK('VLookup Lists'!$E$2:$E$17,'VLookup Lists'!$H$2:$H$38,'VLookup Lists'!$J$2:$J$8),0)),1,0)</f>
        <v>0</v>
      </c>
      <c r="N8180" s="1" t="str">
        <f>IFERROR(IF(VLOOKUP($D8180,'VLookup Lists'!$B$11:$C$29,2,FALSE)="FLIP",1,0),"")</f>
        <v/>
      </c>
      <c r="O8180" s="1" t="b">
        <f>ISNUMBER(MATCH($E8180,'VLookup Lists'!$E$2:$E$17,0))</f>
        <v>0</v>
      </c>
    </row>
    <row r="8181" spans="1:15" ht="15" customHeight="1" x14ac:dyDescent="0.2">
      <c r="A8181" s="1" t="str">
        <f t="shared" si="32"/>
        <v>OFVP</v>
      </c>
      <c r="E8181" s="1" t="s">
        <v>352</v>
      </c>
      <c r="G8181" s="38"/>
      <c r="H8181" s="39"/>
      <c r="M8181" s="1">
        <f>IF(ISNUMBER(MATCH(E8181,_xlfn.VSTACK('VLookup Lists'!$E$2:$E$17,'VLookup Lists'!$H$2:$H$38,'VLookup Lists'!$J$2:$J$8),0)),1,0)</f>
        <v>0</v>
      </c>
      <c r="N8181" s="1" t="str">
        <f>IFERROR(IF(VLOOKUP($D8181,'VLookup Lists'!$B$11:$C$29,2,FALSE)="FLIP",1,0),"")</f>
        <v/>
      </c>
      <c r="O8181" s="1" t="b">
        <f>ISNUMBER(MATCH($E8181,'VLookup Lists'!$E$2:$E$17,0))</f>
        <v>0</v>
      </c>
    </row>
    <row r="8182" spans="1:15" ht="15" customHeight="1" x14ac:dyDescent="0.2">
      <c r="A8182" s="1" t="str">
        <f t="shared" si="32"/>
        <v>OFVP</v>
      </c>
      <c r="E8182" s="1" t="s">
        <v>352</v>
      </c>
      <c r="G8182" s="38"/>
      <c r="H8182" s="39"/>
      <c r="M8182" s="1">
        <f>IF(ISNUMBER(MATCH(E8182,_xlfn.VSTACK('VLookup Lists'!$E$2:$E$17,'VLookup Lists'!$H$2:$H$38,'VLookup Lists'!$J$2:$J$8),0)),1,0)</f>
        <v>0</v>
      </c>
      <c r="N8182" s="1" t="str">
        <f>IFERROR(IF(VLOOKUP($D8182,'VLookup Lists'!$B$11:$C$29,2,FALSE)="FLIP",1,0),"")</f>
        <v/>
      </c>
      <c r="O8182" s="1" t="b">
        <f>ISNUMBER(MATCH($E8182,'VLookup Lists'!$E$2:$E$17,0))</f>
        <v>0</v>
      </c>
    </row>
    <row r="8183" spans="1:15" ht="15" customHeight="1" x14ac:dyDescent="0.2">
      <c r="A8183" s="1" t="str">
        <f t="shared" si="32"/>
        <v>OFVP</v>
      </c>
      <c r="E8183" s="1" t="s">
        <v>352</v>
      </c>
      <c r="G8183" s="38"/>
      <c r="H8183" s="39"/>
      <c r="M8183" s="1">
        <f>IF(ISNUMBER(MATCH(E8183,_xlfn.VSTACK('VLookup Lists'!$E$2:$E$17,'VLookup Lists'!$H$2:$H$38,'VLookup Lists'!$J$2:$J$8),0)),1,0)</f>
        <v>0</v>
      </c>
      <c r="N8183" s="1" t="str">
        <f>IFERROR(IF(VLOOKUP($D8183,'VLookup Lists'!$B$11:$C$29,2,FALSE)="FLIP",1,0),"")</f>
        <v/>
      </c>
      <c r="O8183" s="1" t="b">
        <f>ISNUMBER(MATCH($E8183,'VLookup Lists'!$E$2:$E$17,0))</f>
        <v>0</v>
      </c>
    </row>
    <row r="8184" spans="1:15" ht="15" customHeight="1" x14ac:dyDescent="0.2">
      <c r="A8184" s="1" t="str">
        <f t="shared" si="32"/>
        <v>OFVP</v>
      </c>
      <c r="E8184" s="1" t="s">
        <v>352</v>
      </c>
      <c r="G8184" s="38"/>
      <c r="H8184" s="39"/>
      <c r="M8184" s="1">
        <f>IF(ISNUMBER(MATCH(E8184,_xlfn.VSTACK('VLookup Lists'!$E$2:$E$17,'VLookup Lists'!$H$2:$H$38,'VLookup Lists'!$J$2:$J$8),0)),1,0)</f>
        <v>0</v>
      </c>
      <c r="N8184" s="1" t="str">
        <f>IFERROR(IF(VLOOKUP($D8184,'VLookup Lists'!$B$11:$C$29,2,FALSE)="FLIP",1,0),"")</f>
        <v/>
      </c>
      <c r="O8184" s="1" t="b">
        <f>ISNUMBER(MATCH($E8184,'VLookup Lists'!$E$2:$E$17,0))</f>
        <v>0</v>
      </c>
    </row>
    <row r="8185" spans="1:15" ht="15" customHeight="1" x14ac:dyDescent="0.2">
      <c r="A8185" s="1" t="str">
        <f t="shared" si="32"/>
        <v>OFVP</v>
      </c>
      <c r="E8185" s="1" t="s">
        <v>352</v>
      </c>
      <c r="G8185" s="38"/>
      <c r="H8185" s="39"/>
      <c r="M8185" s="1">
        <f>IF(ISNUMBER(MATCH(E8185,_xlfn.VSTACK('VLookup Lists'!$E$2:$E$17,'VLookup Lists'!$H$2:$H$38,'VLookup Lists'!$J$2:$J$8),0)),1,0)</f>
        <v>0</v>
      </c>
      <c r="N8185" s="1" t="str">
        <f>IFERROR(IF(VLOOKUP($D8185,'VLookup Lists'!$B$11:$C$29,2,FALSE)="FLIP",1,0),"")</f>
        <v/>
      </c>
      <c r="O8185" s="1" t="b">
        <f>ISNUMBER(MATCH($E8185,'VLookup Lists'!$E$2:$E$17,0))</f>
        <v>0</v>
      </c>
    </row>
    <row r="8186" spans="1:15" ht="15" customHeight="1" x14ac:dyDescent="0.2">
      <c r="A8186" s="1" t="str">
        <f t="shared" si="32"/>
        <v>OFVP</v>
      </c>
      <c r="E8186" s="1" t="s">
        <v>352</v>
      </c>
      <c r="G8186" s="38"/>
      <c r="H8186" s="39"/>
      <c r="M8186" s="1">
        <f>IF(ISNUMBER(MATCH(E8186,_xlfn.VSTACK('VLookup Lists'!$E$2:$E$17,'VLookup Lists'!$H$2:$H$38,'VLookup Lists'!$J$2:$J$8),0)),1,0)</f>
        <v>0</v>
      </c>
      <c r="N8186" s="1" t="str">
        <f>IFERROR(IF(VLOOKUP($D8186,'VLookup Lists'!$B$11:$C$29,2,FALSE)="FLIP",1,0),"")</f>
        <v/>
      </c>
      <c r="O8186" s="1" t="b">
        <f>ISNUMBER(MATCH($E8186,'VLookup Lists'!$E$2:$E$17,0))</f>
        <v>0</v>
      </c>
    </row>
    <row r="8187" spans="1:15" ht="15" customHeight="1" x14ac:dyDescent="0.2">
      <c r="A8187" s="1" t="str">
        <f t="shared" si="32"/>
        <v>OFVP</v>
      </c>
      <c r="E8187" s="1" t="s">
        <v>352</v>
      </c>
      <c r="G8187" s="38"/>
      <c r="H8187" s="39"/>
      <c r="M8187" s="1">
        <f>IF(ISNUMBER(MATCH(E8187,_xlfn.VSTACK('VLookup Lists'!$E$2:$E$17,'VLookup Lists'!$H$2:$H$38,'VLookup Lists'!$J$2:$J$8),0)),1,0)</f>
        <v>0</v>
      </c>
      <c r="N8187" s="1" t="str">
        <f>IFERROR(IF(VLOOKUP($D8187,'VLookup Lists'!$B$11:$C$29,2,FALSE)="FLIP",1,0),"")</f>
        <v/>
      </c>
      <c r="O8187" s="1" t="b">
        <f>ISNUMBER(MATCH($E8187,'VLookup Lists'!$E$2:$E$17,0))</f>
        <v>0</v>
      </c>
    </row>
    <row r="8188" spans="1:15" ht="15" customHeight="1" x14ac:dyDescent="0.2">
      <c r="A8188" s="1" t="str">
        <f t="shared" si="32"/>
        <v>OFVP</v>
      </c>
      <c r="E8188" s="1" t="s">
        <v>352</v>
      </c>
      <c r="G8188" s="38"/>
      <c r="H8188" s="39"/>
      <c r="M8188" s="1">
        <f>IF(ISNUMBER(MATCH(E8188,_xlfn.VSTACK('VLookup Lists'!$E$2:$E$17,'VLookup Lists'!$H$2:$H$38,'VLookup Lists'!$J$2:$J$8),0)),1,0)</f>
        <v>0</v>
      </c>
      <c r="N8188" s="1" t="str">
        <f>IFERROR(IF(VLOOKUP($D8188,'VLookup Lists'!$B$11:$C$29,2,FALSE)="FLIP",1,0),"")</f>
        <v/>
      </c>
      <c r="O8188" s="1" t="b">
        <f>ISNUMBER(MATCH($E8188,'VLookup Lists'!$E$2:$E$17,0))</f>
        <v>0</v>
      </c>
    </row>
    <row r="8189" spans="1:15" ht="15" customHeight="1" x14ac:dyDescent="0.2">
      <c r="A8189" s="1" t="str">
        <f t="shared" si="32"/>
        <v>OFVP</v>
      </c>
      <c r="E8189" s="1" t="s">
        <v>352</v>
      </c>
      <c r="G8189" s="38"/>
      <c r="H8189" s="39"/>
      <c r="M8189" s="1">
        <f>IF(ISNUMBER(MATCH(E8189,_xlfn.VSTACK('VLookup Lists'!$E$2:$E$17,'VLookup Lists'!$H$2:$H$38,'VLookup Lists'!$J$2:$J$8),0)),1,0)</f>
        <v>0</v>
      </c>
      <c r="N8189" s="1" t="str">
        <f>IFERROR(IF(VLOOKUP($D8189,'VLookup Lists'!$B$11:$C$29,2,FALSE)="FLIP",1,0),"")</f>
        <v/>
      </c>
      <c r="O8189" s="1" t="b">
        <f>ISNUMBER(MATCH($E8189,'VLookup Lists'!$E$2:$E$17,0))</f>
        <v>0</v>
      </c>
    </row>
    <row r="8190" spans="1:15" ht="15" customHeight="1" x14ac:dyDescent="0.2">
      <c r="A8190" s="1" t="str">
        <f t="shared" si="32"/>
        <v>OFVP</v>
      </c>
      <c r="E8190" s="1" t="s">
        <v>352</v>
      </c>
      <c r="G8190" s="38"/>
      <c r="H8190" s="39"/>
      <c r="M8190" s="1">
        <f>IF(ISNUMBER(MATCH(E8190,_xlfn.VSTACK('VLookup Lists'!$E$2:$E$17,'VLookup Lists'!$H$2:$H$38,'VLookup Lists'!$J$2:$J$8),0)),1,0)</f>
        <v>0</v>
      </c>
      <c r="N8190" s="1" t="str">
        <f>IFERROR(IF(VLOOKUP($D8190,'VLookup Lists'!$B$11:$C$29,2,FALSE)="FLIP",1,0),"")</f>
        <v/>
      </c>
      <c r="O8190" s="1" t="b">
        <f>ISNUMBER(MATCH($E8190,'VLookup Lists'!$E$2:$E$17,0))</f>
        <v>0</v>
      </c>
    </row>
    <row r="8191" spans="1:15" ht="15" customHeight="1" x14ac:dyDescent="0.2">
      <c r="A8191" s="1" t="str">
        <f t="shared" si="32"/>
        <v>OFVP</v>
      </c>
      <c r="E8191" s="1" t="s">
        <v>352</v>
      </c>
      <c r="G8191" s="38"/>
      <c r="H8191" s="39"/>
      <c r="M8191" s="1">
        <f>IF(ISNUMBER(MATCH(E8191,_xlfn.VSTACK('VLookup Lists'!$E$2:$E$17,'VLookup Lists'!$H$2:$H$38,'VLookup Lists'!$J$2:$J$8),0)),1,0)</f>
        <v>0</v>
      </c>
      <c r="N8191" s="1" t="str">
        <f>IFERROR(IF(VLOOKUP($D8191,'VLookup Lists'!$B$11:$C$29,2,FALSE)="FLIP",1,0),"")</f>
        <v/>
      </c>
      <c r="O8191" s="1" t="b">
        <f>ISNUMBER(MATCH($E8191,'VLookup Lists'!$E$2:$E$17,0))</f>
        <v>0</v>
      </c>
    </row>
    <row r="8192" spans="1:15" ht="15" customHeight="1" x14ac:dyDescent="0.2">
      <c r="A8192" s="1" t="str">
        <f t="shared" si="32"/>
        <v>OFVP</v>
      </c>
      <c r="E8192" s="1" t="s">
        <v>352</v>
      </c>
      <c r="G8192" s="38"/>
      <c r="H8192" s="39"/>
      <c r="M8192" s="1">
        <f>IF(ISNUMBER(MATCH(E8192,_xlfn.VSTACK('VLookup Lists'!$E$2:$E$17,'VLookup Lists'!$H$2:$H$38,'VLookup Lists'!$J$2:$J$8),0)),1,0)</f>
        <v>0</v>
      </c>
      <c r="N8192" s="1" t="str">
        <f>IFERROR(IF(VLOOKUP($D8192,'VLookup Lists'!$B$11:$C$29,2,FALSE)="FLIP",1,0),"")</f>
        <v/>
      </c>
      <c r="O8192" s="1" t="b">
        <f>ISNUMBER(MATCH($E8192,'VLookup Lists'!$E$2:$E$17,0))</f>
        <v>0</v>
      </c>
    </row>
    <row r="8193" spans="1:15" ht="15" customHeight="1" x14ac:dyDescent="0.2">
      <c r="A8193" s="1" t="str">
        <f t="shared" si="32"/>
        <v>OFVP</v>
      </c>
      <c r="E8193" s="1" t="s">
        <v>352</v>
      </c>
      <c r="G8193" s="38"/>
      <c r="H8193" s="39"/>
      <c r="M8193" s="1">
        <f>IF(ISNUMBER(MATCH(E8193,_xlfn.VSTACK('VLookup Lists'!$E$2:$E$17,'VLookup Lists'!$H$2:$H$38,'VLookup Lists'!$J$2:$J$8),0)),1,0)</f>
        <v>0</v>
      </c>
      <c r="N8193" s="1" t="str">
        <f>IFERROR(IF(VLOOKUP($D8193,'VLookup Lists'!$B$11:$C$29,2,FALSE)="FLIP",1,0),"")</f>
        <v/>
      </c>
      <c r="O8193" s="1" t="b">
        <f>ISNUMBER(MATCH($E8193,'VLookup Lists'!$E$2:$E$17,0))</f>
        <v>0</v>
      </c>
    </row>
    <row r="8194" spans="1:15" ht="15" customHeight="1" x14ac:dyDescent="0.2">
      <c r="A8194" s="1" t="str">
        <f t="shared" si="32"/>
        <v>OFVP</v>
      </c>
      <c r="E8194" s="1" t="s">
        <v>352</v>
      </c>
      <c r="G8194" s="38"/>
      <c r="H8194" s="39"/>
      <c r="M8194" s="1">
        <f>IF(ISNUMBER(MATCH(E8194,_xlfn.VSTACK('VLookup Lists'!$E$2:$E$17,'VLookup Lists'!$H$2:$H$38,'VLookup Lists'!$J$2:$J$8),0)),1,0)</f>
        <v>0</v>
      </c>
      <c r="N8194" s="1" t="str">
        <f>IFERROR(IF(VLOOKUP($D8194,'VLookup Lists'!$B$11:$C$29,2,FALSE)="FLIP",1,0),"")</f>
        <v/>
      </c>
      <c r="O8194" s="1" t="b">
        <f>ISNUMBER(MATCH($E8194,'VLookup Lists'!$E$2:$E$17,0))</f>
        <v>0</v>
      </c>
    </row>
    <row r="8195" spans="1:15" ht="15" customHeight="1" x14ac:dyDescent="0.2">
      <c r="A8195" s="1" t="str">
        <f t="shared" si="32"/>
        <v>OFVP</v>
      </c>
      <c r="E8195" s="1" t="s">
        <v>352</v>
      </c>
      <c r="G8195" s="38"/>
      <c r="H8195" s="39"/>
      <c r="M8195" s="1">
        <f>IF(ISNUMBER(MATCH(E8195,_xlfn.VSTACK('VLookup Lists'!$E$2:$E$17,'VLookup Lists'!$H$2:$H$38,'VLookup Lists'!$J$2:$J$8),0)),1,0)</f>
        <v>0</v>
      </c>
      <c r="N8195" s="1" t="str">
        <f>IFERROR(IF(VLOOKUP($D8195,'VLookup Lists'!$B$11:$C$29,2,FALSE)="FLIP",1,0),"")</f>
        <v/>
      </c>
      <c r="O8195" s="1" t="b">
        <f>ISNUMBER(MATCH($E8195,'VLookup Lists'!$E$2:$E$17,0))</f>
        <v>0</v>
      </c>
    </row>
    <row r="8196" spans="1:15" ht="15" customHeight="1" x14ac:dyDescent="0.2">
      <c r="A8196" s="1" t="str">
        <f t="shared" si="32"/>
        <v>OFVP</v>
      </c>
      <c r="E8196" s="1" t="s">
        <v>352</v>
      </c>
      <c r="G8196" s="38"/>
      <c r="H8196" s="39"/>
      <c r="M8196" s="1">
        <f>IF(ISNUMBER(MATCH(E8196,_xlfn.VSTACK('VLookup Lists'!$E$2:$E$17,'VLookup Lists'!$H$2:$H$38,'VLookup Lists'!$J$2:$J$8),0)),1,0)</f>
        <v>0</v>
      </c>
      <c r="N8196" s="1" t="str">
        <f>IFERROR(IF(VLOOKUP($D8196,'VLookup Lists'!$B$11:$C$29,2,FALSE)="FLIP",1,0),"")</f>
        <v/>
      </c>
      <c r="O8196" s="1" t="b">
        <f>ISNUMBER(MATCH($E8196,'VLookup Lists'!$E$2:$E$17,0))</f>
        <v>0</v>
      </c>
    </row>
    <row r="8197" spans="1:15" ht="15" customHeight="1" x14ac:dyDescent="0.2">
      <c r="A8197" s="1" t="str">
        <f t="shared" si="32"/>
        <v>OFVP</v>
      </c>
      <c r="E8197" s="1" t="s">
        <v>352</v>
      </c>
      <c r="G8197" s="38"/>
      <c r="H8197" s="39"/>
      <c r="M8197" s="1">
        <f>IF(ISNUMBER(MATCH(E8197,_xlfn.VSTACK('VLookup Lists'!$E$2:$E$17,'VLookup Lists'!$H$2:$H$38,'VLookup Lists'!$J$2:$J$8),0)),1,0)</f>
        <v>0</v>
      </c>
      <c r="N8197" s="1" t="str">
        <f>IFERROR(IF(VLOOKUP($D8197,'VLookup Lists'!$B$11:$C$29,2,FALSE)="FLIP",1,0),"")</f>
        <v/>
      </c>
      <c r="O8197" s="1" t="b">
        <f>ISNUMBER(MATCH($E8197,'VLookup Lists'!$E$2:$E$17,0))</f>
        <v>0</v>
      </c>
    </row>
    <row r="8198" spans="1:15" ht="15" customHeight="1" x14ac:dyDescent="0.2">
      <c r="A8198" s="1" t="str">
        <f t="shared" si="32"/>
        <v>OFVP</v>
      </c>
      <c r="E8198" s="1" t="s">
        <v>352</v>
      </c>
      <c r="G8198" s="38"/>
      <c r="H8198" s="39"/>
      <c r="M8198" s="1">
        <f>IF(ISNUMBER(MATCH(E8198,_xlfn.VSTACK('VLookup Lists'!$E$2:$E$17,'VLookup Lists'!$H$2:$H$38,'VLookup Lists'!$J$2:$J$8),0)),1,0)</f>
        <v>0</v>
      </c>
      <c r="N8198" s="1" t="str">
        <f>IFERROR(IF(VLOOKUP($D8198,'VLookup Lists'!$B$11:$C$29,2,FALSE)="FLIP",1,0),"")</f>
        <v/>
      </c>
      <c r="O8198" s="1" t="b">
        <f>ISNUMBER(MATCH($E8198,'VLookup Lists'!$E$2:$E$17,0))</f>
        <v>0</v>
      </c>
    </row>
    <row r="8199" spans="1:15" ht="15" customHeight="1" x14ac:dyDescent="0.2">
      <c r="A8199" s="1" t="str">
        <f t="shared" si="32"/>
        <v>OFVP</v>
      </c>
      <c r="E8199" s="1" t="s">
        <v>352</v>
      </c>
      <c r="G8199" s="38"/>
      <c r="H8199" s="39"/>
      <c r="M8199" s="1">
        <f>IF(ISNUMBER(MATCH(E8199,_xlfn.VSTACK('VLookup Lists'!$E$2:$E$17,'VLookup Lists'!$H$2:$H$38,'VLookup Lists'!$J$2:$J$8),0)),1,0)</f>
        <v>0</v>
      </c>
      <c r="N8199" s="1" t="str">
        <f>IFERROR(IF(VLOOKUP($D8199,'VLookup Lists'!$B$11:$C$29,2,FALSE)="FLIP",1,0),"")</f>
        <v/>
      </c>
      <c r="O8199" s="1" t="b">
        <f>ISNUMBER(MATCH($E8199,'VLookup Lists'!$E$2:$E$17,0))</f>
        <v>0</v>
      </c>
    </row>
    <row r="8200" spans="1:15" ht="15" customHeight="1" x14ac:dyDescent="0.2">
      <c r="A8200" s="1" t="str">
        <f t="shared" si="32"/>
        <v>OFVP</v>
      </c>
      <c r="E8200" s="1" t="s">
        <v>352</v>
      </c>
      <c r="G8200" s="38"/>
      <c r="H8200" s="39"/>
      <c r="M8200" s="1">
        <f>IF(ISNUMBER(MATCH(E8200,_xlfn.VSTACK('VLookup Lists'!$E$2:$E$17,'VLookup Lists'!$H$2:$H$38,'VLookup Lists'!$J$2:$J$8),0)),1,0)</f>
        <v>0</v>
      </c>
      <c r="N8200" s="1" t="str">
        <f>IFERROR(IF(VLOOKUP($D8200,'VLookup Lists'!$B$11:$C$29,2,FALSE)="FLIP",1,0),"")</f>
        <v/>
      </c>
      <c r="O8200" s="1" t="b">
        <f>ISNUMBER(MATCH($E8200,'VLookup Lists'!$E$2:$E$17,0))</f>
        <v>0</v>
      </c>
    </row>
    <row r="8201" spans="1:15" ht="15" customHeight="1" x14ac:dyDescent="0.2">
      <c r="A8201" s="1" t="str">
        <f t="shared" si="32"/>
        <v>OFVP</v>
      </c>
      <c r="E8201" s="1" t="s">
        <v>352</v>
      </c>
      <c r="G8201" s="38"/>
      <c r="H8201" s="39"/>
      <c r="M8201" s="1">
        <f>IF(ISNUMBER(MATCH(E8201,_xlfn.VSTACK('VLookup Lists'!$E$2:$E$17,'VLookup Lists'!$H$2:$H$38,'VLookup Lists'!$J$2:$J$8),0)),1,0)</f>
        <v>0</v>
      </c>
      <c r="N8201" s="1" t="str">
        <f>IFERROR(IF(VLOOKUP($D8201,'VLookup Lists'!$B$11:$C$29,2,FALSE)="FLIP",1,0),"")</f>
        <v/>
      </c>
      <c r="O8201" s="1" t="b">
        <f>ISNUMBER(MATCH($E8201,'VLookup Lists'!$E$2:$E$17,0))</f>
        <v>0</v>
      </c>
    </row>
    <row r="8202" spans="1:15" ht="15" customHeight="1" x14ac:dyDescent="0.2">
      <c r="A8202" s="1" t="str">
        <f t="shared" si="32"/>
        <v>OFVP</v>
      </c>
      <c r="E8202" s="1" t="s">
        <v>352</v>
      </c>
      <c r="G8202" s="38"/>
      <c r="H8202" s="39"/>
      <c r="M8202" s="1">
        <f>IF(ISNUMBER(MATCH(E8202,_xlfn.VSTACK('VLookup Lists'!$E$2:$E$17,'VLookup Lists'!$H$2:$H$38,'VLookup Lists'!$J$2:$J$8),0)),1,0)</f>
        <v>0</v>
      </c>
      <c r="N8202" s="1" t="str">
        <f>IFERROR(IF(VLOOKUP($D8202,'VLookup Lists'!$B$11:$C$29,2,FALSE)="FLIP",1,0),"")</f>
        <v/>
      </c>
      <c r="O8202" s="1" t="b">
        <f>ISNUMBER(MATCH($E8202,'VLookup Lists'!$E$2:$E$17,0))</f>
        <v>0</v>
      </c>
    </row>
    <row r="8203" spans="1:15" ht="15" customHeight="1" x14ac:dyDescent="0.2">
      <c r="A8203" s="1" t="str">
        <f t="shared" si="32"/>
        <v>OFVP</v>
      </c>
      <c r="E8203" s="1" t="s">
        <v>352</v>
      </c>
      <c r="G8203" s="38"/>
      <c r="H8203" s="39"/>
      <c r="M8203" s="1">
        <f>IF(ISNUMBER(MATCH(E8203,_xlfn.VSTACK('VLookup Lists'!$E$2:$E$17,'VLookup Lists'!$H$2:$H$38,'VLookup Lists'!$J$2:$J$8),0)),1,0)</f>
        <v>0</v>
      </c>
      <c r="N8203" s="1" t="str">
        <f>IFERROR(IF(VLOOKUP($D8203,'VLookup Lists'!$B$11:$C$29,2,FALSE)="FLIP",1,0),"")</f>
        <v/>
      </c>
      <c r="O8203" s="1" t="b">
        <f>ISNUMBER(MATCH($E8203,'VLookup Lists'!$E$2:$E$17,0))</f>
        <v>0</v>
      </c>
    </row>
    <row r="8204" spans="1:15" ht="15" customHeight="1" x14ac:dyDescent="0.2">
      <c r="A8204" s="1" t="str">
        <f t="shared" si="32"/>
        <v>OFVP</v>
      </c>
      <c r="E8204" s="1" t="s">
        <v>352</v>
      </c>
      <c r="G8204" s="38"/>
      <c r="H8204" s="39"/>
      <c r="M8204" s="1">
        <f>IF(ISNUMBER(MATCH(E8204,_xlfn.VSTACK('VLookup Lists'!$E$2:$E$17,'VLookup Lists'!$H$2:$H$38,'VLookup Lists'!$J$2:$J$8),0)),1,0)</f>
        <v>0</v>
      </c>
      <c r="N8204" s="1" t="str">
        <f>IFERROR(IF(VLOOKUP($D8204,'VLookup Lists'!$B$11:$C$29,2,FALSE)="FLIP",1,0),"")</f>
        <v/>
      </c>
      <c r="O8204" s="1" t="b">
        <f>ISNUMBER(MATCH($E8204,'VLookup Lists'!$E$2:$E$17,0))</f>
        <v>0</v>
      </c>
    </row>
    <row r="8205" spans="1:15" ht="15" customHeight="1" x14ac:dyDescent="0.2">
      <c r="A8205" s="1" t="str">
        <f t="shared" si="32"/>
        <v>OFVP</v>
      </c>
      <c r="E8205" s="1" t="s">
        <v>352</v>
      </c>
      <c r="G8205" s="38"/>
      <c r="H8205" s="39"/>
      <c r="M8205" s="1">
        <f>IF(ISNUMBER(MATCH(E8205,_xlfn.VSTACK('VLookup Lists'!$E$2:$E$17,'VLookup Lists'!$H$2:$H$38,'VLookup Lists'!$J$2:$J$8),0)),1,0)</f>
        <v>0</v>
      </c>
      <c r="N8205" s="1" t="str">
        <f>IFERROR(IF(VLOOKUP($D8205,'VLookup Lists'!$B$11:$C$29,2,FALSE)="FLIP",1,0),"")</f>
        <v/>
      </c>
      <c r="O8205" s="1" t="b">
        <f>ISNUMBER(MATCH($E8205,'VLookup Lists'!$E$2:$E$17,0))</f>
        <v>0</v>
      </c>
    </row>
    <row r="8206" spans="1:15" ht="15" customHeight="1" x14ac:dyDescent="0.2">
      <c r="A8206" s="1" t="str">
        <f t="shared" si="32"/>
        <v>OFVP</v>
      </c>
      <c r="E8206" s="1" t="s">
        <v>352</v>
      </c>
      <c r="G8206" s="38"/>
      <c r="H8206" s="39"/>
      <c r="M8206" s="1">
        <f>IF(ISNUMBER(MATCH(E8206,_xlfn.VSTACK('VLookup Lists'!$E$2:$E$17,'VLookup Lists'!$H$2:$H$38,'VLookup Lists'!$J$2:$J$8),0)),1,0)</f>
        <v>0</v>
      </c>
      <c r="N8206" s="1" t="str">
        <f>IFERROR(IF(VLOOKUP($D8206,'VLookup Lists'!$B$11:$C$29,2,FALSE)="FLIP",1,0),"")</f>
        <v/>
      </c>
      <c r="O8206" s="1" t="b">
        <f>ISNUMBER(MATCH($E8206,'VLookup Lists'!$E$2:$E$17,0))</f>
        <v>0</v>
      </c>
    </row>
    <row r="8207" spans="1:15" ht="15" customHeight="1" x14ac:dyDescent="0.2">
      <c r="A8207" s="1" t="str">
        <f t="shared" si="32"/>
        <v>OFVP</v>
      </c>
      <c r="E8207" s="1" t="s">
        <v>352</v>
      </c>
      <c r="G8207" s="38"/>
      <c r="H8207" s="39"/>
      <c r="M8207" s="1">
        <f>IF(ISNUMBER(MATCH(E8207,_xlfn.VSTACK('VLookup Lists'!$E$2:$E$17,'VLookup Lists'!$H$2:$H$38,'VLookup Lists'!$J$2:$J$8),0)),1,0)</f>
        <v>0</v>
      </c>
      <c r="N8207" s="1" t="str">
        <f>IFERROR(IF(VLOOKUP($D8207,'VLookup Lists'!$B$11:$C$29,2,FALSE)="FLIP",1,0),"")</f>
        <v/>
      </c>
      <c r="O8207" s="1" t="b">
        <f>ISNUMBER(MATCH($E8207,'VLookup Lists'!$E$2:$E$17,0))</f>
        <v>0</v>
      </c>
    </row>
    <row r="8208" spans="1:15" ht="15" customHeight="1" x14ac:dyDescent="0.2">
      <c r="A8208" s="1" t="str">
        <f t="shared" si="32"/>
        <v>OFVP</v>
      </c>
      <c r="E8208" s="1" t="s">
        <v>352</v>
      </c>
      <c r="G8208" s="38"/>
      <c r="H8208" s="39"/>
      <c r="M8208" s="1">
        <f>IF(ISNUMBER(MATCH(E8208,_xlfn.VSTACK('VLookup Lists'!$E$2:$E$17,'VLookup Lists'!$H$2:$H$38,'VLookup Lists'!$J$2:$J$8),0)),1,0)</f>
        <v>0</v>
      </c>
      <c r="N8208" s="1" t="str">
        <f>IFERROR(IF(VLOOKUP($D8208,'VLookup Lists'!$B$11:$C$29,2,FALSE)="FLIP",1,0),"")</f>
        <v/>
      </c>
      <c r="O8208" s="1" t="b">
        <f>ISNUMBER(MATCH($E8208,'VLookup Lists'!$E$2:$E$17,0))</f>
        <v>0</v>
      </c>
    </row>
    <row r="8209" spans="1:15" ht="15" customHeight="1" x14ac:dyDescent="0.2">
      <c r="A8209" s="1" t="str">
        <f t="shared" si="32"/>
        <v>OFVP</v>
      </c>
      <c r="E8209" s="1" t="s">
        <v>352</v>
      </c>
      <c r="G8209" s="38"/>
      <c r="H8209" s="39"/>
      <c r="M8209" s="1">
        <f>IF(ISNUMBER(MATCH(E8209,_xlfn.VSTACK('VLookup Lists'!$E$2:$E$17,'VLookup Lists'!$H$2:$H$38,'VLookup Lists'!$J$2:$J$8),0)),1,0)</f>
        <v>0</v>
      </c>
      <c r="N8209" s="1" t="str">
        <f>IFERROR(IF(VLOOKUP($D8209,'VLookup Lists'!$B$11:$C$29,2,FALSE)="FLIP",1,0),"")</f>
        <v/>
      </c>
      <c r="O8209" s="1" t="b">
        <f>ISNUMBER(MATCH($E8209,'VLookup Lists'!$E$2:$E$17,0))</f>
        <v>0</v>
      </c>
    </row>
    <row r="8210" spans="1:15" ht="15" customHeight="1" x14ac:dyDescent="0.2">
      <c r="A8210" s="1" t="str">
        <f t="shared" si="32"/>
        <v>OFVP</v>
      </c>
      <c r="E8210" s="1" t="s">
        <v>352</v>
      </c>
      <c r="G8210" s="38"/>
      <c r="H8210" s="39"/>
      <c r="M8210" s="1">
        <f>IF(ISNUMBER(MATCH(E8210,_xlfn.VSTACK('VLookup Lists'!$E$2:$E$17,'VLookup Lists'!$H$2:$H$38,'VLookup Lists'!$J$2:$J$8),0)),1,0)</f>
        <v>0</v>
      </c>
      <c r="N8210" s="1" t="str">
        <f>IFERROR(IF(VLOOKUP($D8210,'VLookup Lists'!$B$11:$C$29,2,FALSE)="FLIP",1,0),"")</f>
        <v/>
      </c>
      <c r="O8210" s="1" t="b">
        <f>ISNUMBER(MATCH($E8210,'VLookup Lists'!$E$2:$E$17,0))</f>
        <v>0</v>
      </c>
    </row>
    <row r="8211" spans="1:15" ht="15" customHeight="1" x14ac:dyDescent="0.2">
      <c r="A8211" s="1" t="str">
        <f t="shared" si="32"/>
        <v>OFVP</v>
      </c>
      <c r="E8211" s="1" t="s">
        <v>352</v>
      </c>
      <c r="G8211" s="38"/>
      <c r="H8211" s="39"/>
      <c r="M8211" s="1">
        <f>IF(ISNUMBER(MATCH(E8211,_xlfn.VSTACK('VLookup Lists'!$E$2:$E$17,'VLookup Lists'!$H$2:$H$38,'VLookup Lists'!$J$2:$J$8),0)),1,0)</f>
        <v>0</v>
      </c>
      <c r="N8211" s="1" t="str">
        <f>IFERROR(IF(VLOOKUP($D8211,'VLookup Lists'!$B$11:$C$29,2,FALSE)="FLIP",1,0),"")</f>
        <v/>
      </c>
      <c r="O8211" s="1" t="b">
        <f>ISNUMBER(MATCH($E8211,'VLookup Lists'!$E$2:$E$17,0))</f>
        <v>0</v>
      </c>
    </row>
    <row r="8212" spans="1:15" ht="15" customHeight="1" x14ac:dyDescent="0.2">
      <c r="A8212" s="1" t="str">
        <f t="shared" si="32"/>
        <v>OFVP</v>
      </c>
      <c r="E8212" s="1" t="s">
        <v>352</v>
      </c>
      <c r="G8212" s="38"/>
      <c r="H8212" s="39"/>
      <c r="M8212" s="1">
        <f>IF(ISNUMBER(MATCH(E8212,_xlfn.VSTACK('VLookup Lists'!$E$2:$E$17,'VLookup Lists'!$H$2:$H$38,'VLookup Lists'!$J$2:$J$8),0)),1,0)</f>
        <v>0</v>
      </c>
      <c r="N8212" s="1" t="str">
        <f>IFERROR(IF(VLOOKUP($D8212,'VLookup Lists'!$B$11:$C$29,2,FALSE)="FLIP",1,0),"")</f>
        <v/>
      </c>
      <c r="O8212" s="1" t="b">
        <f>ISNUMBER(MATCH($E8212,'VLookup Lists'!$E$2:$E$17,0))</f>
        <v>0</v>
      </c>
    </row>
    <row r="8213" spans="1:15" ht="15" customHeight="1" x14ac:dyDescent="0.2">
      <c r="A8213" s="1" t="str">
        <f t="shared" si="32"/>
        <v>OFVP</v>
      </c>
      <c r="E8213" s="1" t="s">
        <v>352</v>
      </c>
      <c r="G8213" s="38"/>
      <c r="H8213" s="39"/>
      <c r="M8213" s="1">
        <f>IF(ISNUMBER(MATCH(E8213,_xlfn.VSTACK('VLookup Lists'!$E$2:$E$17,'VLookup Lists'!$H$2:$H$38,'VLookup Lists'!$J$2:$J$8),0)),1,0)</f>
        <v>0</v>
      </c>
      <c r="N8213" s="1" t="str">
        <f>IFERROR(IF(VLOOKUP($D8213,'VLookup Lists'!$B$11:$C$29,2,FALSE)="FLIP",1,0),"")</f>
        <v/>
      </c>
      <c r="O8213" s="1" t="b">
        <f>ISNUMBER(MATCH($E8213,'VLookup Lists'!$E$2:$E$17,0))</f>
        <v>0</v>
      </c>
    </row>
    <row r="8214" spans="1:15" ht="15" customHeight="1" x14ac:dyDescent="0.2">
      <c r="A8214" s="1" t="str">
        <f t="shared" si="32"/>
        <v>OFVP</v>
      </c>
      <c r="E8214" s="1" t="s">
        <v>352</v>
      </c>
      <c r="G8214" s="38"/>
      <c r="H8214" s="39"/>
      <c r="M8214" s="1">
        <f>IF(ISNUMBER(MATCH(E8214,_xlfn.VSTACK('VLookup Lists'!$E$2:$E$17,'VLookup Lists'!$H$2:$H$38,'VLookup Lists'!$J$2:$J$8),0)),1,0)</f>
        <v>0</v>
      </c>
      <c r="N8214" s="1" t="str">
        <f>IFERROR(IF(VLOOKUP($D8214,'VLookup Lists'!$B$11:$C$29,2,FALSE)="FLIP",1,0),"")</f>
        <v/>
      </c>
      <c r="O8214" s="1" t="b">
        <f>ISNUMBER(MATCH($E8214,'VLookup Lists'!$E$2:$E$17,0))</f>
        <v>0</v>
      </c>
    </row>
    <row r="8215" spans="1:15" ht="15" customHeight="1" x14ac:dyDescent="0.2">
      <c r="A8215" s="1" t="str">
        <f t="shared" si="32"/>
        <v>OFVP</v>
      </c>
      <c r="E8215" s="1" t="s">
        <v>352</v>
      </c>
      <c r="G8215" s="38"/>
      <c r="H8215" s="39"/>
      <c r="M8215" s="1">
        <f>IF(ISNUMBER(MATCH(E8215,_xlfn.VSTACK('VLookup Lists'!$E$2:$E$17,'VLookup Lists'!$H$2:$H$38,'VLookup Lists'!$J$2:$J$8),0)),1,0)</f>
        <v>0</v>
      </c>
      <c r="N8215" s="1" t="str">
        <f>IFERROR(IF(VLOOKUP($D8215,'VLookup Lists'!$B$11:$C$29,2,FALSE)="FLIP",1,0),"")</f>
        <v/>
      </c>
      <c r="O8215" s="1" t="b">
        <f>ISNUMBER(MATCH($E8215,'VLookup Lists'!$E$2:$E$17,0))</f>
        <v>0</v>
      </c>
    </row>
    <row r="8216" spans="1:15" ht="15" customHeight="1" x14ac:dyDescent="0.2">
      <c r="A8216" s="1" t="str">
        <f t="shared" si="32"/>
        <v>OFVP</v>
      </c>
      <c r="E8216" s="1" t="s">
        <v>352</v>
      </c>
      <c r="G8216" s="38"/>
      <c r="H8216" s="39"/>
      <c r="M8216" s="1">
        <f>IF(ISNUMBER(MATCH(E8216,_xlfn.VSTACK('VLookup Lists'!$E$2:$E$17,'VLookup Lists'!$H$2:$H$38,'VLookup Lists'!$J$2:$J$8),0)),1,0)</f>
        <v>0</v>
      </c>
      <c r="N8216" s="1" t="str">
        <f>IFERROR(IF(VLOOKUP($D8216,'VLookup Lists'!$B$11:$C$29,2,FALSE)="FLIP",1,0),"")</f>
        <v/>
      </c>
      <c r="O8216" s="1" t="b">
        <f>ISNUMBER(MATCH($E8216,'VLookup Lists'!$E$2:$E$17,0))</f>
        <v>0</v>
      </c>
    </row>
    <row r="8217" spans="1:15" ht="15" customHeight="1" x14ac:dyDescent="0.2">
      <c r="A8217" s="1" t="str">
        <f t="shared" si="32"/>
        <v>OFVP</v>
      </c>
      <c r="E8217" s="1" t="s">
        <v>352</v>
      </c>
      <c r="G8217" s="38"/>
      <c r="H8217" s="39"/>
      <c r="M8217" s="1">
        <f>IF(ISNUMBER(MATCH(E8217,_xlfn.VSTACK('VLookup Lists'!$E$2:$E$17,'VLookup Lists'!$H$2:$H$38,'VLookup Lists'!$J$2:$J$8),0)),1,0)</f>
        <v>0</v>
      </c>
      <c r="N8217" s="1" t="str">
        <f>IFERROR(IF(VLOOKUP($D8217,'VLookup Lists'!$B$11:$C$29,2,FALSE)="FLIP",1,0),"")</f>
        <v/>
      </c>
      <c r="O8217" s="1" t="b">
        <f>ISNUMBER(MATCH($E8217,'VLookup Lists'!$E$2:$E$17,0))</f>
        <v>0</v>
      </c>
    </row>
    <row r="8218" spans="1:15" ht="15" customHeight="1" x14ac:dyDescent="0.2">
      <c r="A8218" s="1" t="str">
        <f t="shared" si="32"/>
        <v>OFVP</v>
      </c>
      <c r="E8218" s="1" t="s">
        <v>352</v>
      </c>
      <c r="G8218" s="38"/>
      <c r="H8218" s="39"/>
      <c r="M8218" s="1">
        <f>IF(ISNUMBER(MATCH(E8218,_xlfn.VSTACK('VLookup Lists'!$E$2:$E$17,'VLookup Lists'!$H$2:$H$38,'VLookup Lists'!$J$2:$J$8),0)),1,0)</f>
        <v>0</v>
      </c>
      <c r="N8218" s="1" t="str">
        <f>IFERROR(IF(VLOOKUP($D8218,'VLookup Lists'!$B$11:$C$29,2,FALSE)="FLIP",1,0),"")</f>
        <v/>
      </c>
      <c r="O8218" s="1" t="b">
        <f>ISNUMBER(MATCH($E8218,'VLookup Lists'!$E$2:$E$17,0))</f>
        <v>0</v>
      </c>
    </row>
    <row r="8219" spans="1:15" ht="15" customHeight="1" x14ac:dyDescent="0.2">
      <c r="A8219" s="1" t="str">
        <f t="shared" si="32"/>
        <v>OFVP</v>
      </c>
      <c r="E8219" s="1" t="s">
        <v>352</v>
      </c>
      <c r="G8219" s="38"/>
      <c r="H8219" s="39"/>
      <c r="M8219" s="1">
        <f>IF(ISNUMBER(MATCH(E8219,_xlfn.VSTACK('VLookup Lists'!$E$2:$E$17,'VLookup Lists'!$H$2:$H$38,'VLookup Lists'!$J$2:$J$8),0)),1,0)</f>
        <v>0</v>
      </c>
      <c r="N8219" s="1" t="str">
        <f>IFERROR(IF(VLOOKUP($D8219,'VLookup Lists'!$B$11:$C$29,2,FALSE)="FLIP",1,0),"")</f>
        <v/>
      </c>
      <c r="O8219" s="1" t="b">
        <f>ISNUMBER(MATCH($E8219,'VLookup Lists'!$E$2:$E$17,0))</f>
        <v>0</v>
      </c>
    </row>
    <row r="8220" spans="1:15" ht="15" customHeight="1" x14ac:dyDescent="0.2">
      <c r="A8220" s="1" t="str">
        <f t="shared" si="32"/>
        <v>OFVP</v>
      </c>
      <c r="E8220" s="1" t="s">
        <v>352</v>
      </c>
      <c r="G8220" s="38"/>
      <c r="H8220" s="39"/>
      <c r="M8220" s="1">
        <f>IF(ISNUMBER(MATCH(E8220,_xlfn.VSTACK('VLookup Lists'!$E$2:$E$17,'VLookup Lists'!$H$2:$H$38,'VLookup Lists'!$J$2:$J$8),0)),1,0)</f>
        <v>0</v>
      </c>
      <c r="N8220" s="1" t="str">
        <f>IFERROR(IF(VLOOKUP($D8220,'VLookup Lists'!$B$11:$C$29,2,FALSE)="FLIP",1,0),"")</f>
        <v/>
      </c>
      <c r="O8220" s="1" t="b">
        <f>ISNUMBER(MATCH($E8220,'VLookup Lists'!$E$2:$E$17,0))</f>
        <v>0</v>
      </c>
    </row>
    <row r="8221" spans="1:15" ht="15" customHeight="1" x14ac:dyDescent="0.2">
      <c r="A8221" s="1" t="str">
        <f t="shared" si="32"/>
        <v>OFVP</v>
      </c>
      <c r="E8221" s="1" t="s">
        <v>352</v>
      </c>
      <c r="G8221" s="38"/>
      <c r="H8221" s="39"/>
      <c r="M8221" s="1">
        <f>IF(ISNUMBER(MATCH(E8221,_xlfn.VSTACK('VLookup Lists'!$E$2:$E$17,'VLookup Lists'!$H$2:$H$38,'VLookup Lists'!$J$2:$J$8),0)),1,0)</f>
        <v>0</v>
      </c>
      <c r="N8221" s="1" t="str">
        <f>IFERROR(IF(VLOOKUP($D8221,'VLookup Lists'!$B$11:$C$29,2,FALSE)="FLIP",1,0),"")</f>
        <v/>
      </c>
      <c r="O8221" s="1" t="b">
        <f>ISNUMBER(MATCH($E8221,'VLookup Lists'!$E$2:$E$17,0))</f>
        <v>0</v>
      </c>
    </row>
    <row r="8222" spans="1:15" ht="15" customHeight="1" x14ac:dyDescent="0.2">
      <c r="A8222" s="1" t="str">
        <f t="shared" si="32"/>
        <v>OFVP</v>
      </c>
      <c r="E8222" s="1" t="s">
        <v>352</v>
      </c>
      <c r="G8222" s="38"/>
      <c r="H8222" s="39"/>
      <c r="M8222" s="1">
        <f>IF(ISNUMBER(MATCH(E8222,_xlfn.VSTACK('VLookup Lists'!$E$2:$E$17,'VLookup Lists'!$H$2:$H$38,'VLookup Lists'!$J$2:$J$8),0)),1,0)</f>
        <v>0</v>
      </c>
      <c r="N8222" s="1" t="str">
        <f>IFERROR(IF(VLOOKUP($D8222,'VLookup Lists'!$B$11:$C$29,2,FALSE)="FLIP",1,0),"")</f>
        <v/>
      </c>
      <c r="O8222" s="1" t="b">
        <f>ISNUMBER(MATCH($E8222,'VLookup Lists'!$E$2:$E$17,0))</f>
        <v>0</v>
      </c>
    </row>
    <row r="8223" spans="1:15" ht="15" customHeight="1" x14ac:dyDescent="0.2">
      <c r="A8223" s="1" t="str">
        <f t="shared" si="32"/>
        <v>OFVP</v>
      </c>
      <c r="E8223" s="1" t="s">
        <v>352</v>
      </c>
      <c r="G8223" s="38"/>
      <c r="H8223" s="39"/>
      <c r="M8223" s="1">
        <f>IF(ISNUMBER(MATCH(E8223,_xlfn.VSTACK('VLookup Lists'!$E$2:$E$17,'VLookup Lists'!$H$2:$H$38,'VLookup Lists'!$J$2:$J$8),0)),1,0)</f>
        <v>0</v>
      </c>
      <c r="N8223" s="1" t="str">
        <f>IFERROR(IF(VLOOKUP($D8223,'VLookup Lists'!$B$11:$C$29,2,FALSE)="FLIP",1,0),"")</f>
        <v/>
      </c>
      <c r="O8223" s="1" t="b">
        <f>ISNUMBER(MATCH($E8223,'VLookup Lists'!$E$2:$E$17,0))</f>
        <v>0</v>
      </c>
    </row>
    <row r="8224" spans="1:15" ht="15" customHeight="1" x14ac:dyDescent="0.2">
      <c r="A8224" s="1" t="str">
        <f t="shared" si="32"/>
        <v>OFVP</v>
      </c>
      <c r="E8224" s="1" t="s">
        <v>352</v>
      </c>
      <c r="G8224" s="38"/>
      <c r="H8224" s="39"/>
      <c r="M8224" s="1">
        <f>IF(ISNUMBER(MATCH(E8224,_xlfn.VSTACK('VLookup Lists'!$E$2:$E$17,'VLookup Lists'!$H$2:$H$38,'VLookup Lists'!$J$2:$J$8),0)),1,0)</f>
        <v>0</v>
      </c>
      <c r="N8224" s="1" t="str">
        <f>IFERROR(IF(VLOOKUP($D8224,'VLookup Lists'!$B$11:$C$29,2,FALSE)="FLIP",1,0),"")</f>
        <v/>
      </c>
      <c r="O8224" s="1" t="b">
        <f>ISNUMBER(MATCH($E8224,'VLookup Lists'!$E$2:$E$17,0))</f>
        <v>0</v>
      </c>
    </row>
    <row r="8225" spans="1:15" ht="15" customHeight="1" x14ac:dyDescent="0.2">
      <c r="A8225" s="1" t="str">
        <f t="shared" si="32"/>
        <v>OFVP</v>
      </c>
      <c r="E8225" s="1" t="s">
        <v>352</v>
      </c>
      <c r="G8225" s="38"/>
      <c r="H8225" s="39"/>
      <c r="M8225" s="1">
        <f>IF(ISNUMBER(MATCH(E8225,_xlfn.VSTACK('VLookup Lists'!$E$2:$E$17,'VLookup Lists'!$H$2:$H$38,'VLookup Lists'!$J$2:$J$8),0)),1,0)</f>
        <v>0</v>
      </c>
      <c r="N8225" s="1" t="str">
        <f>IFERROR(IF(VLOOKUP($D8225,'VLookup Lists'!$B$11:$C$29,2,FALSE)="FLIP",1,0),"")</f>
        <v/>
      </c>
      <c r="O8225" s="1" t="b">
        <f>ISNUMBER(MATCH($E8225,'VLookup Lists'!$E$2:$E$17,0))</f>
        <v>0</v>
      </c>
    </row>
    <row r="8226" spans="1:15" ht="15" customHeight="1" x14ac:dyDescent="0.2">
      <c r="A8226" s="1" t="str">
        <f t="shared" si="32"/>
        <v>OFVP</v>
      </c>
      <c r="E8226" s="1" t="s">
        <v>352</v>
      </c>
      <c r="G8226" s="38"/>
      <c r="H8226" s="39"/>
      <c r="M8226" s="1">
        <f>IF(ISNUMBER(MATCH(E8226,_xlfn.VSTACK('VLookup Lists'!$E$2:$E$17,'VLookup Lists'!$H$2:$H$38,'VLookup Lists'!$J$2:$J$8),0)),1,0)</f>
        <v>0</v>
      </c>
      <c r="N8226" s="1" t="str">
        <f>IFERROR(IF(VLOOKUP($D8226,'VLookup Lists'!$B$11:$C$29,2,FALSE)="FLIP",1,0),"")</f>
        <v/>
      </c>
      <c r="O8226" s="1" t="b">
        <f>ISNUMBER(MATCH($E8226,'VLookup Lists'!$E$2:$E$17,0))</f>
        <v>0</v>
      </c>
    </row>
    <row r="8227" spans="1:15" ht="15" customHeight="1" x14ac:dyDescent="0.2">
      <c r="A8227" s="1" t="str">
        <f t="shared" si="32"/>
        <v>OFVP</v>
      </c>
      <c r="E8227" s="1" t="s">
        <v>352</v>
      </c>
      <c r="G8227" s="38"/>
      <c r="H8227" s="39"/>
      <c r="M8227" s="1">
        <f>IF(ISNUMBER(MATCH(E8227,_xlfn.VSTACK('VLookup Lists'!$E$2:$E$17,'VLookup Lists'!$H$2:$H$38,'VLookup Lists'!$J$2:$J$8),0)),1,0)</f>
        <v>0</v>
      </c>
      <c r="N8227" s="1" t="str">
        <f>IFERROR(IF(VLOOKUP($D8227,'VLookup Lists'!$B$11:$C$29,2,FALSE)="FLIP",1,0),"")</f>
        <v/>
      </c>
      <c r="O8227" s="1" t="b">
        <f>ISNUMBER(MATCH($E8227,'VLookup Lists'!$E$2:$E$17,0))</f>
        <v>0</v>
      </c>
    </row>
    <row r="8228" spans="1:15" ht="15" customHeight="1" x14ac:dyDescent="0.2">
      <c r="A8228" s="1" t="str">
        <f t="shared" si="32"/>
        <v>OFVP</v>
      </c>
      <c r="E8228" s="1" t="s">
        <v>352</v>
      </c>
      <c r="G8228" s="38"/>
      <c r="H8228" s="39"/>
      <c r="M8228" s="1">
        <f>IF(ISNUMBER(MATCH(E8228,_xlfn.VSTACK('VLookup Lists'!$E$2:$E$17,'VLookup Lists'!$H$2:$H$38,'VLookup Lists'!$J$2:$J$8),0)),1,0)</f>
        <v>0</v>
      </c>
      <c r="N8228" s="1" t="str">
        <f>IFERROR(IF(VLOOKUP($D8228,'VLookup Lists'!$B$11:$C$29,2,FALSE)="FLIP",1,0),"")</f>
        <v/>
      </c>
      <c r="O8228" s="1" t="b">
        <f>ISNUMBER(MATCH($E8228,'VLookup Lists'!$E$2:$E$17,0))</f>
        <v>0</v>
      </c>
    </row>
    <row r="8229" spans="1:15" ht="15" customHeight="1" x14ac:dyDescent="0.2">
      <c r="A8229" s="1" t="str">
        <f t="shared" si="32"/>
        <v>OFVP</v>
      </c>
      <c r="E8229" s="1" t="s">
        <v>352</v>
      </c>
      <c r="G8229" s="38"/>
      <c r="H8229" s="39"/>
      <c r="M8229" s="1">
        <f>IF(ISNUMBER(MATCH(E8229,_xlfn.VSTACK('VLookup Lists'!$E$2:$E$17,'VLookup Lists'!$H$2:$H$38,'VLookup Lists'!$J$2:$J$8),0)),1,0)</f>
        <v>0</v>
      </c>
      <c r="N8229" s="1" t="str">
        <f>IFERROR(IF(VLOOKUP($D8229,'VLookup Lists'!$B$11:$C$29,2,FALSE)="FLIP",1,0),"")</f>
        <v/>
      </c>
      <c r="O8229" s="1" t="b">
        <f>ISNUMBER(MATCH($E8229,'VLookup Lists'!$E$2:$E$17,0))</f>
        <v>0</v>
      </c>
    </row>
    <row r="8230" spans="1:15" ht="15" customHeight="1" x14ac:dyDescent="0.2">
      <c r="A8230" s="1" t="str">
        <f t="shared" si="32"/>
        <v>OFVP</v>
      </c>
      <c r="E8230" s="1" t="s">
        <v>352</v>
      </c>
      <c r="G8230" s="38"/>
      <c r="H8230" s="39"/>
      <c r="M8230" s="1">
        <f>IF(ISNUMBER(MATCH(E8230,_xlfn.VSTACK('VLookup Lists'!$E$2:$E$17,'VLookup Lists'!$H$2:$H$38,'VLookup Lists'!$J$2:$J$8),0)),1,0)</f>
        <v>0</v>
      </c>
      <c r="N8230" s="1" t="str">
        <f>IFERROR(IF(VLOOKUP($D8230,'VLookup Lists'!$B$11:$C$29,2,FALSE)="FLIP",1,0),"")</f>
        <v/>
      </c>
      <c r="O8230" s="1" t="b">
        <f>ISNUMBER(MATCH($E8230,'VLookup Lists'!$E$2:$E$17,0))</f>
        <v>0</v>
      </c>
    </row>
    <row r="8231" spans="1:15" ht="15" customHeight="1" x14ac:dyDescent="0.2">
      <c r="A8231" s="1" t="str">
        <f t="shared" si="32"/>
        <v>OFVP</v>
      </c>
      <c r="E8231" s="1" t="s">
        <v>352</v>
      </c>
      <c r="G8231" s="38"/>
      <c r="H8231" s="39"/>
      <c r="M8231" s="1">
        <f>IF(ISNUMBER(MATCH(E8231,_xlfn.VSTACK('VLookup Lists'!$E$2:$E$17,'VLookup Lists'!$H$2:$H$38,'VLookup Lists'!$J$2:$J$8),0)),1,0)</f>
        <v>0</v>
      </c>
      <c r="N8231" s="1" t="str">
        <f>IFERROR(IF(VLOOKUP($D8231,'VLookup Lists'!$B$11:$C$29,2,FALSE)="FLIP",1,0),"")</f>
        <v/>
      </c>
      <c r="O8231" s="1" t="b">
        <f>ISNUMBER(MATCH($E8231,'VLookup Lists'!$E$2:$E$17,0))</f>
        <v>0</v>
      </c>
    </row>
    <row r="8232" spans="1:15" ht="15" customHeight="1" x14ac:dyDescent="0.2">
      <c r="A8232" s="1" t="str">
        <f t="shared" si="32"/>
        <v>OFVP</v>
      </c>
      <c r="E8232" s="1" t="s">
        <v>352</v>
      </c>
      <c r="G8232" s="38"/>
      <c r="H8232" s="39"/>
      <c r="M8232" s="1">
        <f>IF(ISNUMBER(MATCH(E8232,_xlfn.VSTACK('VLookup Lists'!$E$2:$E$17,'VLookup Lists'!$H$2:$H$38,'VLookup Lists'!$J$2:$J$8),0)),1,0)</f>
        <v>0</v>
      </c>
      <c r="N8232" s="1" t="str">
        <f>IFERROR(IF(VLOOKUP($D8232,'VLookup Lists'!$B$11:$C$29,2,FALSE)="FLIP",1,0),"")</f>
        <v/>
      </c>
      <c r="O8232" s="1" t="b">
        <f>ISNUMBER(MATCH($E8232,'VLookup Lists'!$E$2:$E$17,0))</f>
        <v>0</v>
      </c>
    </row>
    <row r="8233" spans="1:15" ht="15" customHeight="1" x14ac:dyDescent="0.2">
      <c r="A8233" s="1" t="str">
        <f t="shared" si="32"/>
        <v>OFVP</v>
      </c>
      <c r="E8233" s="1" t="s">
        <v>352</v>
      </c>
      <c r="G8233" s="38"/>
      <c r="H8233" s="39"/>
      <c r="M8233" s="1">
        <f>IF(ISNUMBER(MATCH(E8233,_xlfn.VSTACK('VLookup Lists'!$E$2:$E$17,'VLookup Lists'!$H$2:$H$38,'VLookup Lists'!$J$2:$J$8),0)),1,0)</f>
        <v>0</v>
      </c>
      <c r="N8233" s="1" t="str">
        <f>IFERROR(IF(VLOOKUP($D8233,'VLookup Lists'!$B$11:$C$29,2,FALSE)="FLIP",1,0),"")</f>
        <v/>
      </c>
      <c r="O8233" s="1" t="b">
        <f>ISNUMBER(MATCH($E8233,'VLookup Lists'!$E$2:$E$17,0))</f>
        <v>0</v>
      </c>
    </row>
    <row r="8234" spans="1:15" ht="15" customHeight="1" x14ac:dyDescent="0.2">
      <c r="A8234" s="1" t="str">
        <f t="shared" si="32"/>
        <v>OFVP</v>
      </c>
      <c r="E8234" s="1" t="s">
        <v>352</v>
      </c>
      <c r="G8234" s="38"/>
      <c r="H8234" s="39"/>
      <c r="M8234" s="1">
        <f>IF(ISNUMBER(MATCH(E8234,_xlfn.VSTACK('VLookup Lists'!$E$2:$E$17,'VLookup Lists'!$H$2:$H$38,'VLookup Lists'!$J$2:$J$8),0)),1,0)</f>
        <v>0</v>
      </c>
      <c r="N8234" s="1" t="str">
        <f>IFERROR(IF(VLOOKUP($D8234,'VLookup Lists'!$B$11:$C$29,2,FALSE)="FLIP",1,0),"")</f>
        <v/>
      </c>
      <c r="O8234" s="1" t="b">
        <f>ISNUMBER(MATCH($E8234,'VLookup Lists'!$E$2:$E$17,0))</f>
        <v>0</v>
      </c>
    </row>
    <row r="8235" spans="1:15" ht="15" customHeight="1" x14ac:dyDescent="0.2">
      <c r="A8235" s="1" t="str">
        <f t="shared" si="32"/>
        <v>OFVP</v>
      </c>
      <c r="E8235" s="1" t="s">
        <v>352</v>
      </c>
      <c r="G8235" s="38"/>
      <c r="H8235" s="39"/>
      <c r="M8235" s="1">
        <f>IF(ISNUMBER(MATCH(E8235,_xlfn.VSTACK('VLookup Lists'!$E$2:$E$17,'VLookup Lists'!$H$2:$H$38,'VLookup Lists'!$J$2:$J$8),0)),1,0)</f>
        <v>0</v>
      </c>
      <c r="N8235" s="1" t="str">
        <f>IFERROR(IF(VLOOKUP($D8235,'VLookup Lists'!$B$11:$C$29,2,FALSE)="FLIP",1,0),"")</f>
        <v/>
      </c>
      <c r="O8235" s="1" t="b">
        <f>ISNUMBER(MATCH($E8235,'VLookup Lists'!$E$2:$E$17,0))</f>
        <v>0</v>
      </c>
    </row>
    <row r="8236" spans="1:15" ht="15" customHeight="1" x14ac:dyDescent="0.2">
      <c r="A8236" s="1" t="str">
        <f t="shared" si="32"/>
        <v>OFVP</v>
      </c>
      <c r="E8236" s="1" t="s">
        <v>352</v>
      </c>
      <c r="G8236" s="38"/>
      <c r="H8236" s="39"/>
      <c r="M8236" s="1">
        <f>IF(ISNUMBER(MATCH(E8236,_xlfn.VSTACK('VLookup Lists'!$E$2:$E$17,'VLookup Lists'!$H$2:$H$38,'VLookup Lists'!$J$2:$J$8),0)),1,0)</f>
        <v>0</v>
      </c>
      <c r="N8236" s="1" t="str">
        <f>IFERROR(IF(VLOOKUP($D8236,'VLookup Lists'!$B$11:$C$29,2,FALSE)="FLIP",1,0),"")</f>
        <v/>
      </c>
      <c r="O8236" s="1" t="b">
        <f>ISNUMBER(MATCH($E8236,'VLookup Lists'!$E$2:$E$17,0))</f>
        <v>0</v>
      </c>
    </row>
    <row r="8237" spans="1:15" ht="15" customHeight="1" x14ac:dyDescent="0.2">
      <c r="A8237" s="1" t="str">
        <f t="shared" si="32"/>
        <v>OFVP</v>
      </c>
      <c r="E8237" s="1" t="s">
        <v>352</v>
      </c>
      <c r="G8237" s="38"/>
      <c r="H8237" s="39"/>
      <c r="M8237" s="1">
        <f>IF(ISNUMBER(MATCH(E8237,_xlfn.VSTACK('VLookup Lists'!$E$2:$E$17,'VLookup Lists'!$H$2:$H$38,'VLookup Lists'!$J$2:$J$8),0)),1,0)</f>
        <v>0</v>
      </c>
      <c r="N8237" s="1" t="str">
        <f>IFERROR(IF(VLOOKUP($D8237,'VLookup Lists'!$B$11:$C$29,2,FALSE)="FLIP",1,0),"")</f>
        <v/>
      </c>
      <c r="O8237" s="1" t="b">
        <f>ISNUMBER(MATCH($E8237,'VLookup Lists'!$E$2:$E$17,0))</f>
        <v>0</v>
      </c>
    </row>
    <row r="8238" spans="1:15" ht="15" customHeight="1" x14ac:dyDescent="0.2">
      <c r="A8238" s="1" t="str">
        <f t="shared" si="32"/>
        <v>OFVP</v>
      </c>
      <c r="E8238" s="1" t="s">
        <v>352</v>
      </c>
      <c r="G8238" s="38"/>
      <c r="H8238" s="39"/>
      <c r="M8238" s="1">
        <f>IF(ISNUMBER(MATCH(E8238,_xlfn.VSTACK('VLookup Lists'!$E$2:$E$17,'VLookup Lists'!$H$2:$H$38,'VLookup Lists'!$J$2:$J$8),0)),1,0)</f>
        <v>0</v>
      </c>
      <c r="N8238" s="1" t="str">
        <f>IFERROR(IF(VLOOKUP($D8238,'VLookup Lists'!$B$11:$C$29,2,FALSE)="FLIP",1,0),"")</f>
        <v/>
      </c>
      <c r="O8238" s="1" t="b">
        <f>ISNUMBER(MATCH($E8238,'VLookup Lists'!$E$2:$E$17,0))</f>
        <v>0</v>
      </c>
    </row>
    <row r="8239" spans="1:15" ht="15" customHeight="1" x14ac:dyDescent="0.2">
      <c r="A8239" s="1" t="str">
        <f t="shared" si="32"/>
        <v>OFVP</v>
      </c>
      <c r="E8239" s="1" t="s">
        <v>352</v>
      </c>
      <c r="G8239" s="38"/>
      <c r="H8239" s="39"/>
      <c r="M8239" s="1">
        <f>IF(ISNUMBER(MATCH(E8239,_xlfn.VSTACK('VLookup Lists'!$E$2:$E$17,'VLookup Lists'!$H$2:$H$38,'VLookup Lists'!$J$2:$J$8),0)),1,0)</f>
        <v>0</v>
      </c>
      <c r="N8239" s="1" t="str">
        <f>IFERROR(IF(VLOOKUP($D8239,'VLookup Lists'!$B$11:$C$29,2,FALSE)="FLIP",1,0),"")</f>
        <v/>
      </c>
      <c r="O8239" s="1" t="b">
        <f>ISNUMBER(MATCH($E8239,'VLookup Lists'!$E$2:$E$17,0))</f>
        <v>0</v>
      </c>
    </row>
    <row r="8240" spans="1:15" ht="15" customHeight="1" x14ac:dyDescent="0.2">
      <c r="A8240" s="1" t="str">
        <f t="shared" si="32"/>
        <v>OFVP</v>
      </c>
      <c r="E8240" s="1" t="s">
        <v>352</v>
      </c>
      <c r="G8240" s="38"/>
      <c r="H8240" s="39"/>
      <c r="M8240" s="1">
        <f>IF(ISNUMBER(MATCH(E8240,_xlfn.VSTACK('VLookup Lists'!$E$2:$E$17,'VLookup Lists'!$H$2:$H$38,'VLookup Lists'!$J$2:$J$8),0)),1,0)</f>
        <v>0</v>
      </c>
      <c r="N8240" s="1" t="str">
        <f>IFERROR(IF(VLOOKUP($D8240,'VLookup Lists'!$B$11:$C$29,2,FALSE)="FLIP",1,0),"")</f>
        <v/>
      </c>
      <c r="O8240" s="1" t="b">
        <f>ISNUMBER(MATCH($E8240,'VLookup Lists'!$E$2:$E$17,0))</f>
        <v>0</v>
      </c>
    </row>
    <row r="8241" spans="1:15" ht="15" customHeight="1" x14ac:dyDescent="0.2">
      <c r="A8241" s="1" t="str">
        <f t="shared" si="32"/>
        <v>OFVP</v>
      </c>
      <c r="E8241" s="1" t="s">
        <v>352</v>
      </c>
      <c r="G8241" s="38"/>
      <c r="H8241" s="39"/>
      <c r="M8241" s="1">
        <f>IF(ISNUMBER(MATCH(E8241,_xlfn.VSTACK('VLookup Lists'!$E$2:$E$17,'VLookup Lists'!$H$2:$H$38,'VLookup Lists'!$J$2:$J$8),0)),1,0)</f>
        <v>0</v>
      </c>
      <c r="N8241" s="1" t="str">
        <f>IFERROR(IF(VLOOKUP($D8241,'VLookup Lists'!$B$11:$C$29,2,FALSE)="FLIP",1,0),"")</f>
        <v/>
      </c>
      <c r="O8241" s="1" t="b">
        <f>ISNUMBER(MATCH($E8241,'VLookup Lists'!$E$2:$E$17,0))</f>
        <v>0</v>
      </c>
    </row>
    <row r="8242" spans="1:15" ht="15" customHeight="1" x14ac:dyDescent="0.2">
      <c r="A8242" s="1" t="str">
        <f t="shared" si="32"/>
        <v>OFVP</v>
      </c>
      <c r="E8242" s="1" t="s">
        <v>352</v>
      </c>
      <c r="G8242" s="38"/>
      <c r="H8242" s="39"/>
      <c r="M8242" s="1">
        <f>IF(ISNUMBER(MATCH(E8242,_xlfn.VSTACK('VLookup Lists'!$E$2:$E$17,'VLookup Lists'!$H$2:$H$38,'VLookup Lists'!$J$2:$J$8),0)),1,0)</f>
        <v>0</v>
      </c>
      <c r="N8242" s="1" t="str">
        <f>IFERROR(IF(VLOOKUP($D8242,'VLookup Lists'!$B$11:$C$29,2,FALSE)="FLIP",1,0),"")</f>
        <v/>
      </c>
      <c r="O8242" s="1" t="b">
        <f>ISNUMBER(MATCH($E8242,'VLookup Lists'!$E$2:$E$17,0))</f>
        <v>0</v>
      </c>
    </row>
    <row r="8243" spans="1:15" ht="15" customHeight="1" x14ac:dyDescent="0.2">
      <c r="A8243" s="1" t="str">
        <f t="shared" si="32"/>
        <v>OFVP</v>
      </c>
      <c r="E8243" s="1" t="s">
        <v>352</v>
      </c>
      <c r="G8243" s="38"/>
      <c r="H8243" s="39"/>
      <c r="M8243" s="1">
        <f>IF(ISNUMBER(MATCH(E8243,_xlfn.VSTACK('VLookup Lists'!$E$2:$E$17,'VLookup Lists'!$H$2:$H$38,'VLookup Lists'!$J$2:$J$8),0)),1,0)</f>
        <v>0</v>
      </c>
      <c r="N8243" s="1" t="str">
        <f>IFERROR(IF(VLOOKUP($D8243,'VLookup Lists'!$B$11:$C$29,2,FALSE)="FLIP",1,0),"")</f>
        <v/>
      </c>
      <c r="O8243" s="1" t="b">
        <f>ISNUMBER(MATCH($E8243,'VLookup Lists'!$E$2:$E$17,0))</f>
        <v>0</v>
      </c>
    </row>
    <row r="8244" spans="1:15" ht="15" customHeight="1" x14ac:dyDescent="0.2">
      <c r="A8244" s="1" t="str">
        <f t="shared" si="32"/>
        <v>OFVP</v>
      </c>
      <c r="E8244" s="1" t="s">
        <v>352</v>
      </c>
      <c r="G8244" s="38"/>
      <c r="H8244" s="39"/>
      <c r="M8244" s="1">
        <f>IF(ISNUMBER(MATCH(E8244,_xlfn.VSTACK('VLookup Lists'!$E$2:$E$17,'VLookup Lists'!$H$2:$H$38,'VLookup Lists'!$J$2:$J$8),0)),1,0)</f>
        <v>0</v>
      </c>
      <c r="N8244" s="1" t="str">
        <f>IFERROR(IF(VLOOKUP($D8244,'VLookup Lists'!$B$11:$C$29,2,FALSE)="FLIP",1,0),"")</f>
        <v/>
      </c>
      <c r="O8244" s="1" t="b">
        <f>ISNUMBER(MATCH($E8244,'VLookup Lists'!$E$2:$E$17,0))</f>
        <v>0</v>
      </c>
    </row>
    <row r="8245" spans="1:15" ht="15" customHeight="1" x14ac:dyDescent="0.2">
      <c r="A8245" s="1" t="str">
        <f t="shared" si="32"/>
        <v>OFVP</v>
      </c>
      <c r="E8245" s="1" t="s">
        <v>352</v>
      </c>
      <c r="G8245" s="38"/>
      <c r="H8245" s="39"/>
      <c r="M8245" s="1">
        <f>IF(ISNUMBER(MATCH(E8245,_xlfn.VSTACK('VLookup Lists'!$E$2:$E$17,'VLookup Lists'!$H$2:$H$38,'VLookup Lists'!$J$2:$J$8),0)),1,0)</f>
        <v>0</v>
      </c>
      <c r="N8245" s="1" t="str">
        <f>IFERROR(IF(VLOOKUP($D8245,'VLookup Lists'!$B$11:$C$29,2,FALSE)="FLIP",1,0),"")</f>
        <v/>
      </c>
      <c r="O8245" s="1" t="b">
        <f>ISNUMBER(MATCH($E8245,'VLookup Lists'!$E$2:$E$17,0))</f>
        <v>0</v>
      </c>
    </row>
    <row r="8246" spans="1:15" ht="15" customHeight="1" x14ac:dyDescent="0.2">
      <c r="A8246" s="1" t="str">
        <f t="shared" si="32"/>
        <v>OFVP</v>
      </c>
      <c r="E8246" s="1" t="s">
        <v>352</v>
      </c>
      <c r="G8246" s="38"/>
      <c r="H8246" s="39"/>
      <c r="M8246" s="1">
        <f>IF(ISNUMBER(MATCH(E8246,_xlfn.VSTACK('VLookup Lists'!$E$2:$E$17,'VLookup Lists'!$H$2:$H$38,'VLookup Lists'!$J$2:$J$8),0)),1,0)</f>
        <v>0</v>
      </c>
      <c r="N8246" s="1" t="str">
        <f>IFERROR(IF(VLOOKUP($D8246,'VLookup Lists'!$B$11:$C$29,2,FALSE)="FLIP",1,0),"")</f>
        <v/>
      </c>
      <c r="O8246" s="1" t="b">
        <f>ISNUMBER(MATCH($E8246,'VLookup Lists'!$E$2:$E$17,0))</f>
        <v>0</v>
      </c>
    </row>
    <row r="8247" spans="1:15" ht="15" customHeight="1" x14ac:dyDescent="0.2">
      <c r="A8247" s="1" t="str">
        <f t="shared" si="32"/>
        <v>OFVP</v>
      </c>
      <c r="E8247" s="1" t="s">
        <v>352</v>
      </c>
      <c r="G8247" s="38"/>
      <c r="H8247" s="39"/>
      <c r="M8247" s="1">
        <f>IF(ISNUMBER(MATCH(E8247,_xlfn.VSTACK('VLookup Lists'!$E$2:$E$17,'VLookup Lists'!$H$2:$H$38,'VLookup Lists'!$J$2:$J$8),0)),1,0)</f>
        <v>0</v>
      </c>
      <c r="N8247" s="1" t="str">
        <f>IFERROR(IF(VLOOKUP($D8247,'VLookup Lists'!$B$11:$C$29,2,FALSE)="FLIP",1,0),"")</f>
        <v/>
      </c>
      <c r="O8247" s="1" t="b">
        <f>ISNUMBER(MATCH($E8247,'VLookup Lists'!$E$2:$E$17,0))</f>
        <v>0</v>
      </c>
    </row>
    <row r="8248" spans="1:15" ht="15" customHeight="1" x14ac:dyDescent="0.2">
      <c r="A8248" s="1" t="str">
        <f t="shared" si="32"/>
        <v>OFVP</v>
      </c>
      <c r="E8248" s="1" t="s">
        <v>352</v>
      </c>
      <c r="G8248" s="38"/>
      <c r="H8248" s="39"/>
      <c r="M8248" s="1">
        <f>IF(ISNUMBER(MATCH(E8248,_xlfn.VSTACK('VLookup Lists'!$E$2:$E$17,'VLookup Lists'!$H$2:$H$38,'VLookup Lists'!$J$2:$J$8),0)),1,0)</f>
        <v>0</v>
      </c>
      <c r="N8248" s="1" t="str">
        <f>IFERROR(IF(VLOOKUP($D8248,'VLookup Lists'!$B$11:$C$29,2,FALSE)="FLIP",1,0),"")</f>
        <v/>
      </c>
      <c r="O8248" s="1" t="b">
        <f>ISNUMBER(MATCH($E8248,'VLookup Lists'!$E$2:$E$17,0))</f>
        <v>0</v>
      </c>
    </row>
    <row r="8249" spans="1:15" ht="15" customHeight="1" x14ac:dyDescent="0.2">
      <c r="A8249" s="1" t="str">
        <f t="shared" si="32"/>
        <v>OFVP</v>
      </c>
      <c r="E8249" s="1" t="s">
        <v>352</v>
      </c>
      <c r="G8249" s="38"/>
      <c r="H8249" s="39"/>
      <c r="M8249" s="1">
        <f>IF(ISNUMBER(MATCH(E8249,_xlfn.VSTACK('VLookup Lists'!$E$2:$E$17,'VLookup Lists'!$H$2:$H$38,'VLookup Lists'!$J$2:$J$8),0)),1,0)</f>
        <v>0</v>
      </c>
      <c r="N8249" s="1" t="str">
        <f>IFERROR(IF(VLOOKUP($D8249,'VLookup Lists'!$B$11:$C$29,2,FALSE)="FLIP",1,0),"")</f>
        <v/>
      </c>
      <c r="O8249" s="1" t="b">
        <f>ISNUMBER(MATCH($E8249,'VLookup Lists'!$E$2:$E$17,0))</f>
        <v>0</v>
      </c>
    </row>
    <row r="8250" spans="1:15" ht="15" customHeight="1" x14ac:dyDescent="0.2">
      <c r="A8250" s="1" t="str">
        <f t="shared" si="32"/>
        <v>OFVP</v>
      </c>
      <c r="E8250" s="1" t="s">
        <v>352</v>
      </c>
      <c r="G8250" s="38"/>
      <c r="H8250" s="39"/>
      <c r="M8250" s="1">
        <f>IF(ISNUMBER(MATCH(E8250,_xlfn.VSTACK('VLookup Lists'!$E$2:$E$17,'VLookup Lists'!$H$2:$H$38,'VLookup Lists'!$J$2:$J$8),0)),1,0)</f>
        <v>0</v>
      </c>
      <c r="N8250" s="1" t="str">
        <f>IFERROR(IF(VLOOKUP($D8250,'VLookup Lists'!$B$11:$C$29,2,FALSE)="FLIP",1,0),"")</f>
        <v/>
      </c>
      <c r="O8250" s="1" t="b">
        <f>ISNUMBER(MATCH($E8250,'VLookup Lists'!$E$2:$E$17,0))</f>
        <v>0</v>
      </c>
    </row>
    <row r="8251" spans="1:15" ht="15" customHeight="1" x14ac:dyDescent="0.2">
      <c r="A8251" s="1" t="str">
        <f t="shared" si="32"/>
        <v>OFVP</v>
      </c>
      <c r="E8251" s="1" t="s">
        <v>352</v>
      </c>
      <c r="G8251" s="38"/>
      <c r="H8251" s="39"/>
      <c r="M8251" s="1">
        <f>IF(ISNUMBER(MATCH(E8251,_xlfn.VSTACK('VLookup Lists'!$E$2:$E$17,'VLookup Lists'!$H$2:$H$38,'VLookup Lists'!$J$2:$J$8),0)),1,0)</f>
        <v>0</v>
      </c>
      <c r="N8251" s="1" t="str">
        <f>IFERROR(IF(VLOOKUP($D8251,'VLookup Lists'!$B$11:$C$29,2,FALSE)="FLIP",1,0),"")</f>
        <v/>
      </c>
      <c r="O8251" s="1" t="b">
        <f>ISNUMBER(MATCH($E8251,'VLookup Lists'!$E$2:$E$17,0))</f>
        <v>0</v>
      </c>
    </row>
    <row r="8252" spans="1:15" ht="15" customHeight="1" x14ac:dyDescent="0.2">
      <c r="A8252" s="1" t="str">
        <f t="shared" si="32"/>
        <v>OFVP</v>
      </c>
      <c r="E8252" s="1" t="s">
        <v>352</v>
      </c>
      <c r="G8252" s="38"/>
      <c r="H8252" s="39"/>
      <c r="M8252" s="1">
        <f>IF(ISNUMBER(MATCH(E8252,_xlfn.VSTACK('VLookup Lists'!$E$2:$E$17,'VLookup Lists'!$H$2:$H$38,'VLookup Lists'!$J$2:$J$8),0)),1,0)</f>
        <v>0</v>
      </c>
      <c r="N8252" s="1" t="str">
        <f>IFERROR(IF(VLOOKUP($D8252,'VLookup Lists'!$B$11:$C$29,2,FALSE)="FLIP",1,0),"")</f>
        <v/>
      </c>
      <c r="O8252" s="1" t="b">
        <f>ISNUMBER(MATCH($E8252,'VLookup Lists'!$E$2:$E$17,0))</f>
        <v>0</v>
      </c>
    </row>
    <row r="8253" spans="1:15" ht="15" customHeight="1" x14ac:dyDescent="0.2">
      <c r="A8253" s="1" t="str">
        <f t="shared" si="32"/>
        <v>OFVP</v>
      </c>
      <c r="E8253" s="1" t="s">
        <v>352</v>
      </c>
      <c r="G8253" s="38"/>
      <c r="H8253" s="39"/>
      <c r="M8253" s="1">
        <f>IF(ISNUMBER(MATCH(E8253,_xlfn.VSTACK('VLookup Lists'!$E$2:$E$17,'VLookup Lists'!$H$2:$H$38,'VLookup Lists'!$J$2:$J$8),0)),1,0)</f>
        <v>0</v>
      </c>
      <c r="N8253" s="1" t="str">
        <f>IFERROR(IF(VLOOKUP($D8253,'VLookup Lists'!$B$11:$C$29,2,FALSE)="FLIP",1,0),"")</f>
        <v/>
      </c>
      <c r="O8253" s="1" t="b">
        <f>ISNUMBER(MATCH($E8253,'VLookup Lists'!$E$2:$E$17,0))</f>
        <v>0</v>
      </c>
    </row>
    <row r="8254" spans="1:15" ht="15" customHeight="1" x14ac:dyDescent="0.2">
      <c r="A8254" s="1" t="str">
        <f t="shared" si="32"/>
        <v>OFVP</v>
      </c>
      <c r="E8254" s="1" t="s">
        <v>352</v>
      </c>
      <c r="G8254" s="38"/>
      <c r="H8254" s="39"/>
      <c r="M8254" s="1">
        <f>IF(ISNUMBER(MATCH(E8254,_xlfn.VSTACK('VLookup Lists'!$E$2:$E$17,'VLookup Lists'!$H$2:$H$38,'VLookup Lists'!$J$2:$J$8),0)),1,0)</f>
        <v>0</v>
      </c>
      <c r="N8254" s="1" t="str">
        <f>IFERROR(IF(VLOOKUP($D8254,'VLookup Lists'!$B$11:$C$29,2,FALSE)="FLIP",1,0),"")</f>
        <v/>
      </c>
      <c r="O8254" s="1" t="b">
        <f>ISNUMBER(MATCH($E8254,'VLookup Lists'!$E$2:$E$17,0))</f>
        <v>0</v>
      </c>
    </row>
    <row r="8255" spans="1:15" ht="15" customHeight="1" x14ac:dyDescent="0.2">
      <c r="A8255" s="1" t="str">
        <f t="shared" si="32"/>
        <v>OFVP</v>
      </c>
      <c r="E8255" s="1" t="s">
        <v>352</v>
      </c>
      <c r="G8255" s="38"/>
      <c r="H8255" s="39"/>
      <c r="M8255" s="1">
        <f>IF(ISNUMBER(MATCH(E8255,_xlfn.VSTACK('VLookup Lists'!$E$2:$E$17,'VLookup Lists'!$H$2:$H$38,'VLookup Lists'!$J$2:$J$8),0)),1,0)</f>
        <v>0</v>
      </c>
      <c r="N8255" s="1" t="str">
        <f>IFERROR(IF(VLOOKUP($D8255,'VLookup Lists'!$B$11:$C$29,2,FALSE)="FLIP",1,0),"")</f>
        <v/>
      </c>
      <c r="O8255" s="1" t="b">
        <f>ISNUMBER(MATCH($E8255,'VLookup Lists'!$E$2:$E$17,0))</f>
        <v>0</v>
      </c>
    </row>
    <row r="8256" spans="1:15" ht="15" customHeight="1" x14ac:dyDescent="0.2">
      <c r="A8256" s="1" t="str">
        <f t="shared" si="32"/>
        <v>OFVP</v>
      </c>
      <c r="E8256" s="1" t="s">
        <v>352</v>
      </c>
      <c r="G8256" s="38"/>
      <c r="H8256" s="39"/>
      <c r="M8256" s="1">
        <f>IF(ISNUMBER(MATCH(E8256,_xlfn.VSTACK('VLookup Lists'!$E$2:$E$17,'VLookup Lists'!$H$2:$H$38,'VLookup Lists'!$J$2:$J$8),0)),1,0)</f>
        <v>0</v>
      </c>
      <c r="N8256" s="1" t="str">
        <f>IFERROR(IF(VLOOKUP($D8256,'VLookup Lists'!$B$11:$C$29,2,FALSE)="FLIP",1,0),"")</f>
        <v/>
      </c>
      <c r="O8256" s="1" t="b">
        <f>ISNUMBER(MATCH($E8256,'VLookup Lists'!$E$2:$E$17,0))</f>
        <v>0</v>
      </c>
    </row>
    <row r="8257" spans="1:15" ht="15" customHeight="1" x14ac:dyDescent="0.2">
      <c r="A8257" s="1" t="str">
        <f t="shared" si="32"/>
        <v>OFVP</v>
      </c>
      <c r="E8257" s="1" t="s">
        <v>352</v>
      </c>
      <c r="G8257" s="38"/>
      <c r="H8257" s="39"/>
      <c r="M8257" s="1">
        <f>IF(ISNUMBER(MATCH(E8257,_xlfn.VSTACK('VLookup Lists'!$E$2:$E$17,'VLookup Lists'!$H$2:$H$38,'VLookup Lists'!$J$2:$J$8),0)),1,0)</f>
        <v>0</v>
      </c>
      <c r="N8257" s="1" t="str">
        <f>IFERROR(IF(VLOOKUP($D8257,'VLookup Lists'!$B$11:$C$29,2,FALSE)="FLIP",1,0),"")</f>
        <v/>
      </c>
      <c r="O8257" s="1" t="b">
        <f>ISNUMBER(MATCH($E8257,'VLookup Lists'!$E$2:$E$17,0))</f>
        <v>0</v>
      </c>
    </row>
    <row r="8258" spans="1:15" ht="15" customHeight="1" x14ac:dyDescent="0.2">
      <c r="A8258" s="1" t="str">
        <f t="shared" si="32"/>
        <v>OFVP</v>
      </c>
      <c r="E8258" s="1" t="s">
        <v>352</v>
      </c>
      <c r="G8258" s="38"/>
      <c r="H8258" s="39"/>
      <c r="M8258" s="1">
        <f>IF(ISNUMBER(MATCH(E8258,_xlfn.VSTACK('VLookup Lists'!$E$2:$E$17,'VLookup Lists'!$H$2:$H$38,'VLookup Lists'!$J$2:$J$8),0)),1,0)</f>
        <v>0</v>
      </c>
      <c r="N8258" s="1" t="str">
        <f>IFERROR(IF(VLOOKUP($D8258,'VLookup Lists'!$B$11:$C$29,2,FALSE)="FLIP",1,0),"")</f>
        <v/>
      </c>
      <c r="O8258" s="1" t="b">
        <f>ISNUMBER(MATCH($E8258,'VLookup Lists'!$E$2:$E$17,0))</f>
        <v>0</v>
      </c>
    </row>
    <row r="8259" spans="1:15" ht="15" customHeight="1" x14ac:dyDescent="0.2">
      <c r="A8259" s="1" t="str">
        <f t="shared" si="32"/>
        <v>OFVP</v>
      </c>
      <c r="E8259" s="1" t="s">
        <v>352</v>
      </c>
      <c r="G8259" s="38"/>
      <c r="H8259" s="39"/>
      <c r="M8259" s="1">
        <f>IF(ISNUMBER(MATCH(E8259,_xlfn.VSTACK('VLookup Lists'!$E$2:$E$17,'VLookup Lists'!$H$2:$H$38,'VLookup Lists'!$J$2:$J$8),0)),1,0)</f>
        <v>0</v>
      </c>
      <c r="N8259" s="1" t="str">
        <f>IFERROR(IF(VLOOKUP($D8259,'VLookup Lists'!$B$11:$C$29,2,FALSE)="FLIP",1,0),"")</f>
        <v/>
      </c>
      <c r="O8259" s="1" t="b">
        <f>ISNUMBER(MATCH($E8259,'VLookup Lists'!$E$2:$E$17,0))</f>
        <v>0</v>
      </c>
    </row>
    <row r="8260" spans="1:15" ht="15" customHeight="1" x14ac:dyDescent="0.2">
      <c r="A8260" s="1" t="str">
        <f t="shared" si="32"/>
        <v>OFVP</v>
      </c>
      <c r="E8260" s="1" t="s">
        <v>352</v>
      </c>
      <c r="G8260" s="38"/>
      <c r="H8260" s="39"/>
      <c r="M8260" s="1">
        <f>IF(ISNUMBER(MATCH(E8260,_xlfn.VSTACK('VLookup Lists'!$E$2:$E$17,'VLookup Lists'!$H$2:$H$38,'VLookup Lists'!$J$2:$J$8),0)),1,0)</f>
        <v>0</v>
      </c>
      <c r="N8260" s="1" t="str">
        <f>IFERROR(IF(VLOOKUP($D8260,'VLookup Lists'!$B$11:$C$29,2,FALSE)="FLIP",1,0),"")</f>
        <v/>
      </c>
      <c r="O8260" s="1" t="b">
        <f>ISNUMBER(MATCH($E8260,'VLookup Lists'!$E$2:$E$17,0))</f>
        <v>0</v>
      </c>
    </row>
    <row r="8261" spans="1:15" ht="15" customHeight="1" x14ac:dyDescent="0.2">
      <c r="A8261" s="1" t="str">
        <f t="shared" si="32"/>
        <v>OFVP</v>
      </c>
      <c r="E8261" s="1" t="s">
        <v>352</v>
      </c>
      <c r="G8261" s="38"/>
      <c r="H8261" s="39"/>
      <c r="M8261" s="1">
        <f>IF(ISNUMBER(MATCH(E8261,_xlfn.VSTACK('VLookup Lists'!$E$2:$E$17,'VLookup Lists'!$H$2:$H$38,'VLookup Lists'!$J$2:$J$8),0)),1,0)</f>
        <v>0</v>
      </c>
      <c r="N8261" s="1" t="str">
        <f>IFERROR(IF(VLOOKUP($D8261,'VLookup Lists'!$B$11:$C$29,2,FALSE)="FLIP",1,0),"")</f>
        <v/>
      </c>
      <c r="O8261" s="1" t="b">
        <f>ISNUMBER(MATCH($E8261,'VLookup Lists'!$E$2:$E$17,0))</f>
        <v>0</v>
      </c>
    </row>
    <row r="8262" spans="1:15" ht="15" customHeight="1" x14ac:dyDescent="0.2">
      <c r="A8262" s="1" t="str">
        <f t="shared" si="32"/>
        <v>OFVP</v>
      </c>
      <c r="E8262" s="1" t="s">
        <v>352</v>
      </c>
      <c r="G8262" s="38"/>
      <c r="H8262" s="39"/>
      <c r="M8262" s="1">
        <f>IF(ISNUMBER(MATCH(E8262,_xlfn.VSTACK('VLookup Lists'!$E$2:$E$17,'VLookup Lists'!$H$2:$H$38,'VLookup Lists'!$J$2:$J$8),0)),1,0)</f>
        <v>0</v>
      </c>
      <c r="N8262" s="1" t="str">
        <f>IFERROR(IF(VLOOKUP($D8262,'VLookup Lists'!$B$11:$C$29,2,FALSE)="FLIP",1,0),"")</f>
        <v/>
      </c>
      <c r="O8262" s="1" t="b">
        <f>ISNUMBER(MATCH($E8262,'VLookup Lists'!$E$2:$E$17,0))</f>
        <v>0</v>
      </c>
    </row>
    <row r="8263" spans="1:15" ht="15" customHeight="1" x14ac:dyDescent="0.2">
      <c r="A8263" s="1" t="str">
        <f t="shared" si="32"/>
        <v>OFVP</v>
      </c>
      <c r="E8263" s="1" t="s">
        <v>352</v>
      </c>
      <c r="G8263" s="38"/>
      <c r="H8263" s="39"/>
      <c r="M8263" s="1">
        <f>IF(ISNUMBER(MATCH(E8263,_xlfn.VSTACK('VLookup Lists'!$E$2:$E$17,'VLookup Lists'!$H$2:$H$38,'VLookup Lists'!$J$2:$J$8),0)),1,0)</f>
        <v>0</v>
      </c>
      <c r="N8263" s="1" t="str">
        <f>IFERROR(IF(VLOOKUP($D8263,'VLookup Lists'!$B$11:$C$29,2,FALSE)="FLIP",1,0),"")</f>
        <v/>
      </c>
      <c r="O8263" s="1" t="b">
        <f>ISNUMBER(MATCH($E8263,'VLookup Lists'!$E$2:$E$17,0))</f>
        <v>0</v>
      </c>
    </row>
    <row r="8264" spans="1:15" ht="15" customHeight="1" x14ac:dyDescent="0.2">
      <c r="A8264" s="1" t="str">
        <f t="shared" si="32"/>
        <v>OFVP</v>
      </c>
      <c r="E8264" s="1" t="s">
        <v>352</v>
      </c>
      <c r="G8264" s="38"/>
      <c r="H8264" s="39"/>
      <c r="M8264" s="1">
        <f>IF(ISNUMBER(MATCH(E8264,_xlfn.VSTACK('VLookup Lists'!$E$2:$E$17,'VLookup Lists'!$H$2:$H$38,'VLookup Lists'!$J$2:$J$8),0)),1,0)</f>
        <v>0</v>
      </c>
      <c r="N8264" s="1" t="str">
        <f>IFERROR(IF(VLOOKUP($D8264,'VLookup Lists'!$B$11:$C$29,2,FALSE)="FLIP",1,0),"")</f>
        <v/>
      </c>
      <c r="O8264" s="1" t="b">
        <f>ISNUMBER(MATCH($E8264,'VLookup Lists'!$E$2:$E$17,0))</f>
        <v>0</v>
      </c>
    </row>
    <row r="8265" spans="1:15" ht="15" customHeight="1" x14ac:dyDescent="0.2">
      <c r="A8265" s="1" t="str">
        <f t="shared" si="32"/>
        <v>OFVP</v>
      </c>
      <c r="E8265" s="1" t="s">
        <v>352</v>
      </c>
      <c r="G8265" s="38"/>
      <c r="H8265" s="39"/>
      <c r="M8265" s="1">
        <f>IF(ISNUMBER(MATCH(E8265,_xlfn.VSTACK('VLookup Lists'!$E$2:$E$17,'VLookup Lists'!$H$2:$H$38,'VLookup Lists'!$J$2:$J$8),0)),1,0)</f>
        <v>0</v>
      </c>
      <c r="N8265" s="1" t="str">
        <f>IFERROR(IF(VLOOKUP($D8265,'VLookup Lists'!$B$11:$C$29,2,FALSE)="FLIP",1,0),"")</f>
        <v/>
      </c>
      <c r="O8265" s="1" t="b">
        <f>ISNUMBER(MATCH($E8265,'VLookup Lists'!$E$2:$E$17,0))</f>
        <v>0</v>
      </c>
    </row>
    <row r="8266" spans="1:15" ht="15" customHeight="1" x14ac:dyDescent="0.2">
      <c r="A8266" s="1" t="str">
        <f t="shared" si="32"/>
        <v>OFVP</v>
      </c>
      <c r="E8266" s="1" t="s">
        <v>352</v>
      </c>
      <c r="G8266" s="38"/>
      <c r="H8266" s="39"/>
      <c r="M8266" s="1">
        <f>IF(ISNUMBER(MATCH(E8266,_xlfn.VSTACK('VLookup Lists'!$E$2:$E$17,'VLookup Lists'!$H$2:$H$38,'VLookup Lists'!$J$2:$J$8),0)),1,0)</f>
        <v>0</v>
      </c>
      <c r="N8266" s="1" t="str">
        <f>IFERROR(IF(VLOOKUP($D8266,'VLookup Lists'!$B$11:$C$29,2,FALSE)="FLIP",1,0),"")</f>
        <v/>
      </c>
      <c r="O8266" s="1" t="b">
        <f>ISNUMBER(MATCH($E8266,'VLookup Lists'!$E$2:$E$17,0))</f>
        <v>0</v>
      </c>
    </row>
    <row r="8267" spans="1:15" ht="15" customHeight="1" x14ac:dyDescent="0.2">
      <c r="A8267" s="1" t="str">
        <f t="shared" si="32"/>
        <v>OFVP</v>
      </c>
      <c r="E8267" s="1" t="s">
        <v>352</v>
      </c>
      <c r="G8267" s="38"/>
      <c r="H8267" s="39"/>
      <c r="M8267" s="1">
        <f>IF(ISNUMBER(MATCH(E8267,_xlfn.VSTACK('VLookup Lists'!$E$2:$E$17,'VLookup Lists'!$H$2:$H$38,'VLookup Lists'!$J$2:$J$8),0)),1,0)</f>
        <v>0</v>
      </c>
      <c r="N8267" s="1" t="str">
        <f>IFERROR(IF(VLOOKUP($D8267,'VLookup Lists'!$B$11:$C$29,2,FALSE)="FLIP",1,0),"")</f>
        <v/>
      </c>
      <c r="O8267" s="1" t="b">
        <f>ISNUMBER(MATCH($E8267,'VLookup Lists'!$E$2:$E$17,0))</f>
        <v>0</v>
      </c>
    </row>
    <row r="8268" spans="1:15" ht="15" customHeight="1" x14ac:dyDescent="0.2">
      <c r="A8268" s="1" t="str">
        <f t="shared" si="32"/>
        <v>OFVP</v>
      </c>
      <c r="E8268" s="1" t="s">
        <v>352</v>
      </c>
      <c r="G8268" s="38"/>
      <c r="H8268" s="39"/>
      <c r="M8268" s="1">
        <f>IF(ISNUMBER(MATCH(E8268,_xlfn.VSTACK('VLookup Lists'!$E$2:$E$17,'VLookup Lists'!$H$2:$H$38,'VLookup Lists'!$J$2:$J$8),0)),1,0)</f>
        <v>0</v>
      </c>
      <c r="N8268" s="1" t="str">
        <f>IFERROR(IF(VLOOKUP($D8268,'VLookup Lists'!$B$11:$C$29,2,FALSE)="FLIP",1,0),"")</f>
        <v/>
      </c>
      <c r="O8268" s="1" t="b">
        <f>ISNUMBER(MATCH($E8268,'VLookup Lists'!$E$2:$E$17,0))</f>
        <v>0</v>
      </c>
    </row>
    <row r="8269" spans="1:15" ht="15" customHeight="1" x14ac:dyDescent="0.2">
      <c r="A8269" s="1" t="str">
        <f t="shared" si="32"/>
        <v>OFVP</v>
      </c>
      <c r="E8269" s="1" t="s">
        <v>352</v>
      </c>
      <c r="G8269" s="38"/>
      <c r="H8269" s="39"/>
      <c r="M8269" s="1">
        <f>IF(ISNUMBER(MATCH(E8269,_xlfn.VSTACK('VLookup Lists'!$E$2:$E$17,'VLookup Lists'!$H$2:$H$38,'VLookup Lists'!$J$2:$J$8),0)),1,0)</f>
        <v>0</v>
      </c>
      <c r="N8269" s="1" t="str">
        <f>IFERROR(IF(VLOOKUP($D8269,'VLookup Lists'!$B$11:$C$29,2,FALSE)="FLIP",1,0),"")</f>
        <v/>
      </c>
      <c r="O8269" s="1" t="b">
        <f>ISNUMBER(MATCH($E8269,'VLookup Lists'!$E$2:$E$17,0))</f>
        <v>0</v>
      </c>
    </row>
    <row r="8270" spans="1:15" ht="15" customHeight="1" x14ac:dyDescent="0.2">
      <c r="A8270" s="1" t="str">
        <f t="shared" si="32"/>
        <v>OFVP</v>
      </c>
      <c r="E8270" s="1" t="s">
        <v>352</v>
      </c>
      <c r="G8270" s="38"/>
      <c r="H8270" s="39"/>
      <c r="M8270" s="1">
        <f>IF(ISNUMBER(MATCH(E8270,_xlfn.VSTACK('VLookup Lists'!$E$2:$E$17,'VLookup Lists'!$H$2:$H$38,'VLookup Lists'!$J$2:$J$8),0)),1,0)</f>
        <v>0</v>
      </c>
      <c r="N8270" s="1" t="str">
        <f>IFERROR(IF(VLOOKUP($D8270,'VLookup Lists'!$B$11:$C$29,2,FALSE)="FLIP",1,0),"")</f>
        <v/>
      </c>
      <c r="O8270" s="1" t="b">
        <f>ISNUMBER(MATCH($E8270,'VLookup Lists'!$E$2:$E$17,0))</f>
        <v>0</v>
      </c>
    </row>
    <row r="8271" spans="1:15" ht="15" customHeight="1" x14ac:dyDescent="0.2">
      <c r="A8271" s="1" t="str">
        <f t="shared" si="32"/>
        <v>OFVP</v>
      </c>
      <c r="E8271" s="1" t="s">
        <v>352</v>
      </c>
      <c r="G8271" s="38"/>
      <c r="H8271" s="39"/>
      <c r="M8271" s="1">
        <f>IF(ISNUMBER(MATCH(E8271,_xlfn.VSTACK('VLookup Lists'!$E$2:$E$17,'VLookup Lists'!$H$2:$H$38,'VLookup Lists'!$J$2:$J$8),0)),1,0)</f>
        <v>0</v>
      </c>
      <c r="N8271" s="1" t="str">
        <f>IFERROR(IF(VLOOKUP($D8271,'VLookup Lists'!$B$11:$C$29,2,FALSE)="FLIP",1,0),"")</f>
        <v/>
      </c>
      <c r="O8271" s="1" t="b">
        <f>ISNUMBER(MATCH($E8271,'VLookup Lists'!$E$2:$E$17,0))</f>
        <v>0</v>
      </c>
    </row>
    <row r="8272" spans="1:15" ht="15" customHeight="1" x14ac:dyDescent="0.2">
      <c r="A8272" s="1" t="str">
        <f t="shared" si="32"/>
        <v>OFVP</v>
      </c>
      <c r="E8272" s="1" t="s">
        <v>352</v>
      </c>
      <c r="G8272" s="38"/>
      <c r="H8272" s="39"/>
      <c r="M8272" s="1">
        <f>IF(ISNUMBER(MATCH(E8272,_xlfn.VSTACK('VLookup Lists'!$E$2:$E$17,'VLookup Lists'!$H$2:$H$38,'VLookup Lists'!$J$2:$J$8),0)),1,0)</f>
        <v>0</v>
      </c>
      <c r="N8272" s="1" t="str">
        <f>IFERROR(IF(VLOOKUP($D8272,'VLookup Lists'!$B$11:$C$29,2,FALSE)="FLIP",1,0),"")</f>
        <v/>
      </c>
      <c r="O8272" s="1" t="b">
        <f>ISNUMBER(MATCH($E8272,'VLookup Lists'!$E$2:$E$17,0))</f>
        <v>0</v>
      </c>
    </row>
    <row r="8273" spans="1:15" ht="15" customHeight="1" x14ac:dyDescent="0.2">
      <c r="A8273" s="1" t="str">
        <f t="shared" si="32"/>
        <v>OFVP</v>
      </c>
      <c r="E8273" s="1" t="s">
        <v>352</v>
      </c>
      <c r="G8273" s="38"/>
      <c r="H8273" s="39"/>
      <c r="M8273" s="1">
        <f>IF(ISNUMBER(MATCH(E8273,_xlfn.VSTACK('VLookup Lists'!$E$2:$E$17,'VLookup Lists'!$H$2:$H$38,'VLookup Lists'!$J$2:$J$8),0)),1,0)</f>
        <v>0</v>
      </c>
      <c r="N8273" s="1" t="str">
        <f>IFERROR(IF(VLOOKUP($D8273,'VLookup Lists'!$B$11:$C$29,2,FALSE)="FLIP",1,0),"")</f>
        <v/>
      </c>
      <c r="O8273" s="1" t="b">
        <f>ISNUMBER(MATCH($E8273,'VLookup Lists'!$E$2:$E$17,0))</f>
        <v>0</v>
      </c>
    </row>
    <row r="8274" spans="1:15" ht="15" customHeight="1" x14ac:dyDescent="0.2">
      <c r="A8274" s="1" t="str">
        <f t="shared" si="32"/>
        <v>OFVP</v>
      </c>
      <c r="E8274" s="1" t="s">
        <v>352</v>
      </c>
      <c r="G8274" s="38"/>
      <c r="H8274" s="39"/>
      <c r="M8274" s="1">
        <f>IF(ISNUMBER(MATCH(E8274,_xlfn.VSTACK('VLookup Lists'!$E$2:$E$17,'VLookup Lists'!$H$2:$H$38,'VLookup Lists'!$J$2:$J$8),0)),1,0)</f>
        <v>0</v>
      </c>
      <c r="N8274" s="1" t="str">
        <f>IFERROR(IF(VLOOKUP($D8274,'VLookup Lists'!$B$11:$C$29,2,FALSE)="FLIP",1,0),"")</f>
        <v/>
      </c>
      <c r="O8274" s="1" t="b">
        <f>ISNUMBER(MATCH($E8274,'VLookup Lists'!$E$2:$E$17,0))</f>
        <v>0</v>
      </c>
    </row>
    <row r="8275" spans="1:15" ht="15" customHeight="1" x14ac:dyDescent="0.2">
      <c r="A8275" s="1" t="str">
        <f t="shared" si="32"/>
        <v>OFVP</v>
      </c>
      <c r="E8275" s="1" t="s">
        <v>352</v>
      </c>
      <c r="G8275" s="38"/>
      <c r="H8275" s="39"/>
      <c r="M8275" s="1">
        <f>IF(ISNUMBER(MATCH(E8275,_xlfn.VSTACK('VLookup Lists'!$E$2:$E$17,'VLookup Lists'!$H$2:$H$38,'VLookup Lists'!$J$2:$J$8),0)),1,0)</f>
        <v>0</v>
      </c>
      <c r="N8275" s="1" t="str">
        <f>IFERROR(IF(VLOOKUP($D8275,'VLookup Lists'!$B$11:$C$29,2,FALSE)="FLIP",1,0),"")</f>
        <v/>
      </c>
      <c r="O8275" s="1" t="b">
        <f>ISNUMBER(MATCH($E8275,'VLookup Lists'!$E$2:$E$17,0))</f>
        <v>0</v>
      </c>
    </row>
    <row r="8276" spans="1:15" ht="15" customHeight="1" x14ac:dyDescent="0.2">
      <c r="A8276" s="1" t="str">
        <f t="shared" si="32"/>
        <v>OFVP</v>
      </c>
      <c r="E8276" s="1" t="s">
        <v>352</v>
      </c>
      <c r="G8276" s="38"/>
      <c r="H8276" s="39"/>
      <c r="M8276" s="1">
        <f>IF(ISNUMBER(MATCH(E8276,_xlfn.VSTACK('VLookup Lists'!$E$2:$E$17,'VLookup Lists'!$H$2:$H$38,'VLookup Lists'!$J$2:$J$8),0)),1,0)</f>
        <v>0</v>
      </c>
      <c r="N8276" s="1" t="str">
        <f>IFERROR(IF(VLOOKUP($D8276,'VLookup Lists'!$B$11:$C$29,2,FALSE)="FLIP",1,0),"")</f>
        <v/>
      </c>
      <c r="O8276" s="1" t="b">
        <f>ISNUMBER(MATCH($E8276,'VLookup Lists'!$E$2:$E$17,0))</f>
        <v>0</v>
      </c>
    </row>
    <row r="8277" spans="1:15" ht="15" customHeight="1" x14ac:dyDescent="0.2">
      <c r="A8277" s="1" t="str">
        <f t="shared" si="32"/>
        <v>OFVP</v>
      </c>
      <c r="E8277" s="1" t="s">
        <v>352</v>
      </c>
      <c r="G8277" s="38"/>
      <c r="H8277" s="39"/>
      <c r="M8277" s="1">
        <f>IF(ISNUMBER(MATCH(E8277,_xlfn.VSTACK('VLookup Lists'!$E$2:$E$17,'VLookup Lists'!$H$2:$H$38,'VLookup Lists'!$J$2:$J$8),0)),1,0)</f>
        <v>0</v>
      </c>
      <c r="N8277" s="1" t="str">
        <f>IFERROR(IF(VLOOKUP($D8277,'VLookup Lists'!$B$11:$C$29,2,FALSE)="FLIP",1,0),"")</f>
        <v/>
      </c>
      <c r="O8277" s="1" t="b">
        <f>ISNUMBER(MATCH($E8277,'VLookup Lists'!$E$2:$E$17,0))</f>
        <v>0</v>
      </c>
    </row>
    <row r="8278" spans="1:15" ht="15" customHeight="1" x14ac:dyDescent="0.2">
      <c r="A8278" s="1" t="str">
        <f t="shared" si="32"/>
        <v>OFVP</v>
      </c>
      <c r="E8278" s="1" t="s">
        <v>352</v>
      </c>
      <c r="G8278" s="38"/>
      <c r="H8278" s="39"/>
      <c r="M8278" s="1">
        <f>IF(ISNUMBER(MATCH(E8278,_xlfn.VSTACK('VLookup Lists'!$E$2:$E$17,'VLookup Lists'!$H$2:$H$38,'VLookup Lists'!$J$2:$J$8),0)),1,0)</f>
        <v>0</v>
      </c>
      <c r="N8278" s="1" t="str">
        <f>IFERROR(IF(VLOOKUP($D8278,'VLookup Lists'!$B$11:$C$29,2,FALSE)="FLIP",1,0),"")</f>
        <v/>
      </c>
      <c r="O8278" s="1" t="b">
        <f>ISNUMBER(MATCH($E8278,'VLookup Lists'!$E$2:$E$17,0))</f>
        <v>0</v>
      </c>
    </row>
    <row r="8279" spans="1:15" ht="15" customHeight="1" x14ac:dyDescent="0.2">
      <c r="A8279" s="1" t="str">
        <f t="shared" si="32"/>
        <v>OFVP</v>
      </c>
      <c r="E8279" s="1" t="s">
        <v>352</v>
      </c>
      <c r="G8279" s="38"/>
      <c r="H8279" s="39"/>
      <c r="M8279" s="1">
        <f>IF(ISNUMBER(MATCH(E8279,_xlfn.VSTACK('VLookup Lists'!$E$2:$E$17,'VLookup Lists'!$H$2:$H$38,'VLookup Lists'!$J$2:$J$8),0)),1,0)</f>
        <v>0</v>
      </c>
      <c r="N8279" s="1" t="str">
        <f>IFERROR(IF(VLOOKUP($D8279,'VLookup Lists'!$B$11:$C$29,2,FALSE)="FLIP",1,0),"")</f>
        <v/>
      </c>
      <c r="O8279" s="1" t="b">
        <f>ISNUMBER(MATCH($E8279,'VLookup Lists'!$E$2:$E$17,0))</f>
        <v>0</v>
      </c>
    </row>
    <row r="8280" spans="1:15" ht="15" customHeight="1" x14ac:dyDescent="0.2">
      <c r="A8280" s="1" t="str">
        <f t="shared" si="32"/>
        <v>OFVP</v>
      </c>
      <c r="E8280" s="1" t="s">
        <v>352</v>
      </c>
      <c r="G8280" s="38"/>
      <c r="H8280" s="39"/>
      <c r="M8280" s="1">
        <f>IF(ISNUMBER(MATCH(E8280,_xlfn.VSTACK('VLookup Lists'!$E$2:$E$17,'VLookup Lists'!$H$2:$H$38,'VLookup Lists'!$J$2:$J$8),0)),1,0)</f>
        <v>0</v>
      </c>
      <c r="N8280" s="1" t="str">
        <f>IFERROR(IF(VLOOKUP($D8280,'VLookup Lists'!$B$11:$C$29,2,FALSE)="FLIP",1,0),"")</f>
        <v/>
      </c>
      <c r="O8280" s="1" t="b">
        <f>ISNUMBER(MATCH($E8280,'VLookup Lists'!$E$2:$E$17,0))</f>
        <v>0</v>
      </c>
    </row>
    <row r="8281" spans="1:15" ht="15" customHeight="1" x14ac:dyDescent="0.2">
      <c r="A8281" s="1" t="str">
        <f t="shared" si="32"/>
        <v>OFVP</v>
      </c>
      <c r="E8281" s="1" t="s">
        <v>352</v>
      </c>
      <c r="G8281" s="38"/>
      <c r="H8281" s="39"/>
      <c r="M8281" s="1">
        <f>IF(ISNUMBER(MATCH(E8281,_xlfn.VSTACK('VLookup Lists'!$E$2:$E$17,'VLookup Lists'!$H$2:$H$38,'VLookup Lists'!$J$2:$J$8),0)),1,0)</f>
        <v>0</v>
      </c>
      <c r="N8281" s="1" t="str">
        <f>IFERROR(IF(VLOOKUP($D8281,'VLookup Lists'!$B$11:$C$29,2,FALSE)="FLIP",1,0),"")</f>
        <v/>
      </c>
      <c r="O8281" s="1" t="b">
        <f>ISNUMBER(MATCH($E8281,'VLookup Lists'!$E$2:$E$17,0))</f>
        <v>0</v>
      </c>
    </row>
    <row r="8282" spans="1:15" ht="15" customHeight="1" x14ac:dyDescent="0.2">
      <c r="A8282" s="1" t="str">
        <f t="shared" si="32"/>
        <v>OFVP</v>
      </c>
      <c r="E8282" s="1" t="s">
        <v>352</v>
      </c>
      <c r="G8282" s="38"/>
      <c r="H8282" s="39"/>
      <c r="M8282" s="1">
        <f>IF(ISNUMBER(MATCH(E8282,_xlfn.VSTACK('VLookup Lists'!$E$2:$E$17,'VLookup Lists'!$H$2:$H$38,'VLookup Lists'!$J$2:$J$8),0)),1,0)</f>
        <v>0</v>
      </c>
      <c r="N8282" s="1" t="str">
        <f>IFERROR(IF(VLOOKUP($D8282,'VLookup Lists'!$B$11:$C$29,2,FALSE)="FLIP",1,0),"")</f>
        <v/>
      </c>
      <c r="O8282" s="1" t="b">
        <f>ISNUMBER(MATCH($E8282,'VLookup Lists'!$E$2:$E$17,0))</f>
        <v>0</v>
      </c>
    </row>
    <row r="8283" spans="1:15" ht="15" customHeight="1" x14ac:dyDescent="0.2">
      <c r="A8283" s="1" t="str">
        <f t="shared" si="32"/>
        <v>OFVP</v>
      </c>
      <c r="E8283" s="1" t="s">
        <v>352</v>
      </c>
      <c r="G8283" s="38"/>
      <c r="H8283" s="39"/>
      <c r="M8283" s="1">
        <f>IF(ISNUMBER(MATCH(E8283,_xlfn.VSTACK('VLookup Lists'!$E$2:$E$17,'VLookup Lists'!$H$2:$H$38,'VLookup Lists'!$J$2:$J$8),0)),1,0)</f>
        <v>0</v>
      </c>
      <c r="N8283" s="1" t="str">
        <f>IFERROR(IF(VLOOKUP($D8283,'VLookup Lists'!$B$11:$C$29,2,FALSE)="FLIP",1,0),"")</f>
        <v/>
      </c>
      <c r="O8283" s="1" t="b">
        <f>ISNUMBER(MATCH($E8283,'VLookup Lists'!$E$2:$E$17,0))</f>
        <v>0</v>
      </c>
    </row>
    <row r="8284" spans="1:15" ht="15" customHeight="1" x14ac:dyDescent="0.2">
      <c r="A8284" s="1" t="str">
        <f t="shared" si="32"/>
        <v>OFVP</v>
      </c>
      <c r="E8284" s="1" t="s">
        <v>352</v>
      </c>
      <c r="G8284" s="38"/>
      <c r="H8284" s="39"/>
      <c r="M8284" s="1">
        <f>IF(ISNUMBER(MATCH(E8284,_xlfn.VSTACK('VLookup Lists'!$E$2:$E$17,'VLookup Lists'!$H$2:$H$38,'VLookup Lists'!$J$2:$J$8),0)),1,0)</f>
        <v>0</v>
      </c>
      <c r="N8284" s="1" t="str">
        <f>IFERROR(IF(VLOOKUP($D8284,'VLookup Lists'!$B$11:$C$29,2,FALSE)="FLIP",1,0),"")</f>
        <v/>
      </c>
      <c r="O8284" s="1" t="b">
        <f>ISNUMBER(MATCH($E8284,'VLookup Lists'!$E$2:$E$17,0))</f>
        <v>0</v>
      </c>
    </row>
    <row r="8285" spans="1:15" ht="15" customHeight="1" x14ac:dyDescent="0.2">
      <c r="A8285" s="1" t="str">
        <f t="shared" si="32"/>
        <v>OFVP</v>
      </c>
      <c r="E8285" s="1" t="s">
        <v>352</v>
      </c>
      <c r="G8285" s="38"/>
      <c r="H8285" s="39"/>
      <c r="M8285" s="1">
        <f>IF(ISNUMBER(MATCH(E8285,_xlfn.VSTACK('VLookup Lists'!$E$2:$E$17,'VLookup Lists'!$H$2:$H$38,'VLookup Lists'!$J$2:$J$8),0)),1,0)</f>
        <v>0</v>
      </c>
      <c r="N8285" s="1" t="str">
        <f>IFERROR(IF(VLOOKUP($D8285,'VLookup Lists'!$B$11:$C$29,2,FALSE)="FLIP",1,0),"")</f>
        <v/>
      </c>
      <c r="O8285" s="1" t="b">
        <f>ISNUMBER(MATCH($E8285,'VLookup Lists'!$E$2:$E$17,0))</f>
        <v>0</v>
      </c>
    </row>
    <row r="8286" spans="1:15" ht="15" customHeight="1" x14ac:dyDescent="0.2">
      <c r="A8286" s="1" t="str">
        <f t="shared" si="32"/>
        <v>OFVP</v>
      </c>
      <c r="E8286" s="1" t="s">
        <v>352</v>
      </c>
      <c r="G8286" s="38"/>
      <c r="H8286" s="39"/>
      <c r="M8286" s="1">
        <f>IF(ISNUMBER(MATCH(E8286,_xlfn.VSTACK('VLookup Lists'!$E$2:$E$17,'VLookup Lists'!$H$2:$H$38,'VLookup Lists'!$J$2:$J$8),0)),1,0)</f>
        <v>0</v>
      </c>
      <c r="N8286" s="1" t="str">
        <f>IFERROR(IF(VLOOKUP($D8286,'VLookup Lists'!$B$11:$C$29,2,FALSE)="FLIP",1,0),"")</f>
        <v/>
      </c>
      <c r="O8286" s="1" t="b">
        <f>ISNUMBER(MATCH($E8286,'VLookup Lists'!$E$2:$E$17,0))</f>
        <v>0</v>
      </c>
    </row>
    <row r="8287" spans="1:15" ht="15" customHeight="1" x14ac:dyDescent="0.2">
      <c r="A8287" s="1" t="str">
        <f t="shared" si="32"/>
        <v>OFVP</v>
      </c>
      <c r="E8287" s="1" t="s">
        <v>352</v>
      </c>
      <c r="G8287" s="38"/>
      <c r="H8287" s="39"/>
      <c r="M8287" s="1">
        <f>IF(ISNUMBER(MATCH(E8287,_xlfn.VSTACK('VLookup Lists'!$E$2:$E$17,'VLookup Lists'!$H$2:$H$38,'VLookup Lists'!$J$2:$J$8),0)),1,0)</f>
        <v>0</v>
      </c>
      <c r="N8287" s="1" t="str">
        <f>IFERROR(IF(VLOOKUP($D8287,'VLookup Lists'!$B$11:$C$29,2,FALSE)="FLIP",1,0),"")</f>
        <v/>
      </c>
      <c r="O8287" s="1" t="b">
        <f>ISNUMBER(MATCH($E8287,'VLookup Lists'!$E$2:$E$17,0))</f>
        <v>0</v>
      </c>
    </row>
    <row r="8288" spans="1:15" ht="15" customHeight="1" x14ac:dyDescent="0.2">
      <c r="A8288" s="1" t="str">
        <f t="shared" si="32"/>
        <v>OFVP</v>
      </c>
      <c r="E8288" s="1" t="s">
        <v>352</v>
      </c>
      <c r="G8288" s="38"/>
      <c r="H8288" s="39"/>
      <c r="M8288" s="1">
        <f>IF(ISNUMBER(MATCH(E8288,_xlfn.VSTACK('VLookup Lists'!$E$2:$E$17,'VLookup Lists'!$H$2:$H$38,'VLookup Lists'!$J$2:$J$8),0)),1,0)</f>
        <v>0</v>
      </c>
      <c r="N8288" s="1" t="str">
        <f>IFERROR(IF(VLOOKUP($D8288,'VLookup Lists'!$B$11:$C$29,2,FALSE)="FLIP",1,0),"")</f>
        <v/>
      </c>
      <c r="O8288" s="1" t="b">
        <f>ISNUMBER(MATCH($E8288,'VLookup Lists'!$E$2:$E$17,0))</f>
        <v>0</v>
      </c>
    </row>
    <row r="8289" spans="1:15" ht="15" customHeight="1" x14ac:dyDescent="0.2">
      <c r="A8289" s="1" t="str">
        <f t="shared" si="32"/>
        <v>OFVP</v>
      </c>
      <c r="E8289" s="1" t="s">
        <v>352</v>
      </c>
      <c r="G8289" s="38"/>
      <c r="H8289" s="39"/>
      <c r="M8289" s="1">
        <f>IF(ISNUMBER(MATCH(E8289,_xlfn.VSTACK('VLookup Lists'!$E$2:$E$17,'VLookup Lists'!$H$2:$H$38,'VLookup Lists'!$J$2:$J$8),0)),1,0)</f>
        <v>0</v>
      </c>
      <c r="N8289" s="1" t="str">
        <f>IFERROR(IF(VLOOKUP($D8289,'VLookup Lists'!$B$11:$C$29,2,FALSE)="FLIP",1,0),"")</f>
        <v/>
      </c>
      <c r="O8289" s="1" t="b">
        <f>ISNUMBER(MATCH($E8289,'VLookup Lists'!$E$2:$E$17,0))</f>
        <v>0</v>
      </c>
    </row>
    <row r="8290" spans="1:15" ht="15" customHeight="1" x14ac:dyDescent="0.2">
      <c r="A8290" s="1" t="str">
        <f t="shared" si="32"/>
        <v>OFVP</v>
      </c>
      <c r="E8290" s="1" t="s">
        <v>352</v>
      </c>
      <c r="G8290" s="38"/>
      <c r="H8290" s="39"/>
      <c r="M8290" s="1">
        <f>IF(ISNUMBER(MATCH(E8290,_xlfn.VSTACK('VLookup Lists'!$E$2:$E$17,'VLookup Lists'!$H$2:$H$38,'VLookup Lists'!$J$2:$J$8),0)),1,0)</f>
        <v>0</v>
      </c>
      <c r="N8290" s="1" t="str">
        <f>IFERROR(IF(VLOOKUP($D8290,'VLookup Lists'!$B$11:$C$29,2,FALSE)="FLIP",1,0),"")</f>
        <v/>
      </c>
      <c r="O8290" s="1" t="b">
        <f>ISNUMBER(MATCH($E8290,'VLookup Lists'!$E$2:$E$17,0))</f>
        <v>0</v>
      </c>
    </row>
    <row r="8291" spans="1:15" ht="15" customHeight="1" x14ac:dyDescent="0.2">
      <c r="A8291" s="1" t="str">
        <f t="shared" si="32"/>
        <v>OFVP</v>
      </c>
      <c r="E8291" s="1" t="s">
        <v>352</v>
      </c>
      <c r="G8291" s="38"/>
      <c r="H8291" s="39"/>
      <c r="M8291" s="1">
        <f>IF(ISNUMBER(MATCH(E8291,_xlfn.VSTACK('VLookup Lists'!$E$2:$E$17,'VLookup Lists'!$H$2:$H$38,'VLookup Lists'!$J$2:$J$8),0)),1,0)</f>
        <v>0</v>
      </c>
      <c r="N8291" s="1" t="str">
        <f>IFERROR(IF(VLOOKUP($D8291,'VLookup Lists'!$B$11:$C$29,2,FALSE)="FLIP",1,0),"")</f>
        <v/>
      </c>
      <c r="O8291" s="1" t="b">
        <f>ISNUMBER(MATCH($E8291,'VLookup Lists'!$E$2:$E$17,0))</f>
        <v>0</v>
      </c>
    </row>
    <row r="8292" spans="1:15" ht="15" customHeight="1" x14ac:dyDescent="0.2">
      <c r="A8292" s="1" t="str">
        <f t="shared" si="32"/>
        <v>OFVP</v>
      </c>
      <c r="E8292" s="1" t="s">
        <v>352</v>
      </c>
      <c r="G8292" s="38"/>
      <c r="H8292" s="39"/>
      <c r="M8292" s="1">
        <f>IF(ISNUMBER(MATCH(E8292,_xlfn.VSTACK('VLookup Lists'!$E$2:$E$17,'VLookup Lists'!$H$2:$H$38,'VLookup Lists'!$J$2:$J$8),0)),1,0)</f>
        <v>0</v>
      </c>
      <c r="N8292" s="1" t="str">
        <f>IFERROR(IF(VLOOKUP($D8292,'VLookup Lists'!$B$11:$C$29,2,FALSE)="FLIP",1,0),"")</f>
        <v/>
      </c>
      <c r="O8292" s="1" t="b">
        <f>ISNUMBER(MATCH($E8292,'VLookup Lists'!$E$2:$E$17,0))</f>
        <v>0</v>
      </c>
    </row>
    <row r="8293" spans="1:15" ht="15" customHeight="1" x14ac:dyDescent="0.2">
      <c r="A8293" s="1" t="str">
        <f t="shared" si="32"/>
        <v>OFVP</v>
      </c>
      <c r="E8293" s="1" t="s">
        <v>352</v>
      </c>
      <c r="G8293" s="38"/>
      <c r="H8293" s="39"/>
      <c r="M8293" s="1">
        <f>IF(ISNUMBER(MATCH(E8293,_xlfn.VSTACK('VLookup Lists'!$E$2:$E$17,'VLookup Lists'!$H$2:$H$38,'VLookup Lists'!$J$2:$J$8),0)),1,0)</f>
        <v>0</v>
      </c>
      <c r="N8293" s="1" t="str">
        <f>IFERROR(IF(VLOOKUP($D8293,'VLookup Lists'!$B$11:$C$29,2,FALSE)="FLIP",1,0),"")</f>
        <v/>
      </c>
      <c r="O8293" s="1" t="b">
        <f>ISNUMBER(MATCH($E8293,'VLookup Lists'!$E$2:$E$17,0))</f>
        <v>0</v>
      </c>
    </row>
    <row r="8294" spans="1:15" ht="15" customHeight="1" x14ac:dyDescent="0.2">
      <c r="A8294" s="1" t="str">
        <f t="shared" si="32"/>
        <v>OFVP</v>
      </c>
      <c r="E8294" s="1" t="s">
        <v>352</v>
      </c>
      <c r="G8294" s="38"/>
      <c r="H8294" s="39"/>
      <c r="M8294" s="1">
        <f>IF(ISNUMBER(MATCH(E8294,_xlfn.VSTACK('VLookup Lists'!$E$2:$E$17,'VLookup Lists'!$H$2:$H$38,'VLookup Lists'!$J$2:$J$8),0)),1,0)</f>
        <v>0</v>
      </c>
      <c r="N8294" s="1" t="str">
        <f>IFERROR(IF(VLOOKUP($D8294,'VLookup Lists'!$B$11:$C$29,2,FALSE)="FLIP",1,0),"")</f>
        <v/>
      </c>
      <c r="O8294" s="1" t="b">
        <f>ISNUMBER(MATCH($E8294,'VLookup Lists'!$E$2:$E$17,0))</f>
        <v>0</v>
      </c>
    </row>
    <row r="8295" spans="1:15" ht="15" customHeight="1" x14ac:dyDescent="0.2">
      <c r="A8295" s="1" t="str">
        <f t="shared" si="32"/>
        <v>OFVP</v>
      </c>
      <c r="E8295" s="1" t="s">
        <v>352</v>
      </c>
      <c r="G8295" s="38"/>
      <c r="H8295" s="39"/>
      <c r="M8295" s="1">
        <f>IF(ISNUMBER(MATCH(E8295,_xlfn.VSTACK('VLookup Lists'!$E$2:$E$17,'VLookup Lists'!$H$2:$H$38,'VLookup Lists'!$J$2:$J$8),0)),1,0)</f>
        <v>0</v>
      </c>
      <c r="N8295" s="1" t="str">
        <f>IFERROR(IF(VLOOKUP($D8295,'VLookup Lists'!$B$11:$C$29,2,FALSE)="FLIP",1,0),"")</f>
        <v/>
      </c>
      <c r="O8295" s="1" t="b">
        <f>ISNUMBER(MATCH($E8295,'VLookup Lists'!$E$2:$E$17,0))</f>
        <v>0</v>
      </c>
    </row>
    <row r="8296" spans="1:15" ht="15" customHeight="1" x14ac:dyDescent="0.2">
      <c r="A8296" s="1" t="str">
        <f t="shared" si="32"/>
        <v>OFVP</v>
      </c>
      <c r="E8296" s="1" t="s">
        <v>352</v>
      </c>
      <c r="G8296" s="38"/>
      <c r="H8296" s="39"/>
      <c r="M8296" s="1">
        <f>IF(ISNUMBER(MATCH(E8296,_xlfn.VSTACK('VLookup Lists'!$E$2:$E$17,'VLookup Lists'!$H$2:$H$38,'VLookup Lists'!$J$2:$J$8),0)),1,0)</f>
        <v>0</v>
      </c>
      <c r="N8296" s="1" t="str">
        <f>IFERROR(IF(VLOOKUP($D8296,'VLookup Lists'!$B$11:$C$29,2,FALSE)="FLIP",1,0),"")</f>
        <v/>
      </c>
      <c r="O8296" s="1" t="b">
        <f>ISNUMBER(MATCH($E8296,'VLookup Lists'!$E$2:$E$17,0))</f>
        <v>0</v>
      </c>
    </row>
    <row r="8297" spans="1:15" ht="15" customHeight="1" x14ac:dyDescent="0.2">
      <c r="A8297" s="1" t="str">
        <f t="shared" si="32"/>
        <v>OFVP</v>
      </c>
      <c r="E8297" s="1" t="s">
        <v>352</v>
      </c>
      <c r="G8297" s="38"/>
      <c r="H8297" s="39"/>
      <c r="M8297" s="1">
        <f>IF(ISNUMBER(MATCH(E8297,_xlfn.VSTACK('VLookup Lists'!$E$2:$E$17,'VLookup Lists'!$H$2:$H$38,'VLookup Lists'!$J$2:$J$8),0)),1,0)</f>
        <v>0</v>
      </c>
      <c r="N8297" s="1" t="str">
        <f>IFERROR(IF(VLOOKUP($D8297,'VLookup Lists'!$B$11:$C$29,2,FALSE)="FLIP",1,0),"")</f>
        <v/>
      </c>
      <c r="O8297" s="1" t="b">
        <f>ISNUMBER(MATCH($E8297,'VLookup Lists'!$E$2:$E$17,0))</f>
        <v>0</v>
      </c>
    </row>
    <row r="8298" spans="1:15" ht="15" customHeight="1" x14ac:dyDescent="0.2">
      <c r="A8298" s="1" t="str">
        <f t="shared" si="32"/>
        <v>OFVP</v>
      </c>
      <c r="E8298" s="1" t="s">
        <v>352</v>
      </c>
      <c r="G8298" s="38"/>
      <c r="H8298" s="39"/>
      <c r="M8298" s="1">
        <f>IF(ISNUMBER(MATCH(E8298,_xlfn.VSTACK('VLookup Lists'!$E$2:$E$17,'VLookup Lists'!$H$2:$H$38,'VLookup Lists'!$J$2:$J$8),0)),1,0)</f>
        <v>0</v>
      </c>
      <c r="N8298" s="1" t="str">
        <f>IFERROR(IF(VLOOKUP($D8298,'VLookup Lists'!$B$11:$C$29,2,FALSE)="FLIP",1,0),"")</f>
        <v/>
      </c>
      <c r="O8298" s="1" t="b">
        <f>ISNUMBER(MATCH($E8298,'VLookup Lists'!$E$2:$E$17,0))</f>
        <v>0</v>
      </c>
    </row>
    <row r="8299" spans="1:15" ht="15" customHeight="1" x14ac:dyDescent="0.2">
      <c r="A8299" s="1" t="str">
        <f t="shared" si="32"/>
        <v>OFVP</v>
      </c>
      <c r="E8299" s="1" t="s">
        <v>352</v>
      </c>
      <c r="G8299" s="38"/>
      <c r="H8299" s="39"/>
      <c r="M8299" s="1">
        <f>IF(ISNUMBER(MATCH(E8299,_xlfn.VSTACK('VLookup Lists'!$E$2:$E$17,'VLookup Lists'!$H$2:$H$38,'VLookup Lists'!$J$2:$J$8),0)),1,0)</f>
        <v>0</v>
      </c>
      <c r="N8299" s="1" t="str">
        <f>IFERROR(IF(VLOOKUP($D8299,'VLookup Lists'!$B$11:$C$29,2,FALSE)="FLIP",1,0),"")</f>
        <v/>
      </c>
      <c r="O8299" s="1" t="b">
        <f>ISNUMBER(MATCH($E8299,'VLookup Lists'!$E$2:$E$17,0))</f>
        <v>0</v>
      </c>
    </row>
    <row r="8300" spans="1:15" ht="15" customHeight="1" x14ac:dyDescent="0.2">
      <c r="A8300" s="1" t="str">
        <f t="shared" si="32"/>
        <v>OFVP</v>
      </c>
      <c r="E8300" s="1" t="s">
        <v>352</v>
      </c>
      <c r="G8300" s="38"/>
      <c r="H8300" s="39"/>
      <c r="M8300" s="1">
        <f>IF(ISNUMBER(MATCH(E8300,_xlfn.VSTACK('VLookup Lists'!$E$2:$E$17,'VLookup Lists'!$H$2:$H$38,'VLookup Lists'!$J$2:$J$8),0)),1,0)</f>
        <v>0</v>
      </c>
      <c r="N8300" s="1" t="str">
        <f>IFERROR(IF(VLOOKUP($D8300,'VLookup Lists'!$B$11:$C$29,2,FALSE)="FLIP",1,0),"")</f>
        <v/>
      </c>
      <c r="O8300" s="1" t="b">
        <f>ISNUMBER(MATCH($E8300,'VLookup Lists'!$E$2:$E$17,0))</f>
        <v>0</v>
      </c>
    </row>
    <row r="8301" spans="1:15" ht="15" customHeight="1" x14ac:dyDescent="0.2">
      <c r="A8301" s="1" t="str">
        <f t="shared" si="32"/>
        <v>OFVP</v>
      </c>
      <c r="E8301" s="1" t="s">
        <v>352</v>
      </c>
      <c r="G8301" s="38"/>
      <c r="H8301" s="39"/>
      <c r="M8301" s="1">
        <f>IF(ISNUMBER(MATCH(E8301,_xlfn.VSTACK('VLookup Lists'!$E$2:$E$17,'VLookup Lists'!$H$2:$H$38,'VLookup Lists'!$J$2:$J$8),0)),1,0)</f>
        <v>0</v>
      </c>
      <c r="N8301" s="1" t="str">
        <f>IFERROR(IF(VLOOKUP($D8301,'VLookup Lists'!$B$11:$C$29,2,FALSE)="FLIP",1,0),"")</f>
        <v/>
      </c>
      <c r="O8301" s="1" t="b">
        <f>ISNUMBER(MATCH($E8301,'VLookup Lists'!$E$2:$E$17,0))</f>
        <v>0</v>
      </c>
    </row>
    <row r="8302" spans="1:15" ht="15" customHeight="1" x14ac:dyDescent="0.2">
      <c r="A8302" s="1" t="str">
        <f t="shared" si="32"/>
        <v>OFVP</v>
      </c>
      <c r="E8302" s="1" t="s">
        <v>352</v>
      </c>
      <c r="G8302" s="38"/>
      <c r="H8302" s="39"/>
      <c r="M8302" s="1">
        <f>IF(ISNUMBER(MATCH(E8302,_xlfn.VSTACK('VLookup Lists'!$E$2:$E$17,'VLookup Lists'!$H$2:$H$38,'VLookup Lists'!$J$2:$J$8),0)),1,0)</f>
        <v>0</v>
      </c>
      <c r="N8302" s="1" t="str">
        <f>IFERROR(IF(VLOOKUP($D8302,'VLookup Lists'!$B$11:$C$29,2,FALSE)="FLIP",1,0),"")</f>
        <v/>
      </c>
      <c r="O8302" s="1" t="b">
        <f>ISNUMBER(MATCH($E8302,'VLookup Lists'!$E$2:$E$17,0))</f>
        <v>0</v>
      </c>
    </row>
    <row r="8303" spans="1:15" ht="15" customHeight="1" x14ac:dyDescent="0.2">
      <c r="A8303" s="1" t="str">
        <f t="shared" si="32"/>
        <v>OFVP</v>
      </c>
      <c r="E8303" s="1" t="s">
        <v>352</v>
      </c>
      <c r="G8303" s="38"/>
      <c r="H8303" s="39"/>
      <c r="M8303" s="1">
        <f>IF(ISNUMBER(MATCH(E8303,_xlfn.VSTACK('VLookup Lists'!$E$2:$E$17,'VLookup Lists'!$H$2:$H$38,'VLookup Lists'!$J$2:$J$8),0)),1,0)</f>
        <v>0</v>
      </c>
      <c r="N8303" s="1" t="str">
        <f>IFERROR(IF(VLOOKUP($D8303,'VLookup Lists'!$B$11:$C$29,2,FALSE)="FLIP",1,0),"")</f>
        <v/>
      </c>
      <c r="O8303" s="1" t="b">
        <f>ISNUMBER(MATCH($E8303,'VLookup Lists'!$E$2:$E$17,0))</f>
        <v>0</v>
      </c>
    </row>
    <row r="8304" spans="1:15" ht="15" customHeight="1" x14ac:dyDescent="0.2">
      <c r="A8304" s="1" t="str">
        <f t="shared" si="32"/>
        <v>OFVP</v>
      </c>
      <c r="E8304" s="1" t="s">
        <v>352</v>
      </c>
      <c r="G8304" s="38"/>
      <c r="H8304" s="39"/>
      <c r="M8304" s="1">
        <f>IF(ISNUMBER(MATCH(E8304,_xlfn.VSTACK('VLookup Lists'!$E$2:$E$17,'VLookup Lists'!$H$2:$H$38,'VLookup Lists'!$J$2:$J$8),0)),1,0)</f>
        <v>0</v>
      </c>
      <c r="N8304" s="1" t="str">
        <f>IFERROR(IF(VLOOKUP($D8304,'VLookup Lists'!$B$11:$C$29,2,FALSE)="FLIP",1,0),"")</f>
        <v/>
      </c>
      <c r="O8304" s="1" t="b">
        <f>ISNUMBER(MATCH($E8304,'VLookup Lists'!$E$2:$E$17,0))</f>
        <v>0</v>
      </c>
    </row>
    <row r="8305" spans="1:15" ht="15" customHeight="1" x14ac:dyDescent="0.2">
      <c r="A8305" s="1" t="str">
        <f t="shared" si="32"/>
        <v>OFVP</v>
      </c>
      <c r="E8305" s="1" t="s">
        <v>352</v>
      </c>
      <c r="G8305" s="38"/>
      <c r="H8305" s="39"/>
      <c r="M8305" s="1">
        <f>IF(ISNUMBER(MATCH(E8305,_xlfn.VSTACK('VLookup Lists'!$E$2:$E$17,'VLookup Lists'!$H$2:$H$38,'VLookup Lists'!$J$2:$J$8),0)),1,0)</f>
        <v>0</v>
      </c>
      <c r="N8305" s="1" t="str">
        <f>IFERROR(IF(VLOOKUP($D8305,'VLookup Lists'!$B$11:$C$29,2,FALSE)="FLIP",1,0),"")</f>
        <v/>
      </c>
      <c r="O8305" s="1" t="b">
        <f>ISNUMBER(MATCH($E8305,'VLookup Lists'!$E$2:$E$17,0))</f>
        <v>0</v>
      </c>
    </row>
    <row r="8306" spans="1:15" ht="15" customHeight="1" x14ac:dyDescent="0.2">
      <c r="A8306" s="1" t="str">
        <f t="shared" si="32"/>
        <v>OFVP</v>
      </c>
      <c r="E8306" s="1" t="s">
        <v>352</v>
      </c>
      <c r="G8306" s="38"/>
      <c r="H8306" s="39"/>
      <c r="M8306" s="1">
        <f>IF(ISNUMBER(MATCH(E8306,_xlfn.VSTACK('VLookup Lists'!$E$2:$E$17,'VLookup Lists'!$H$2:$H$38,'VLookup Lists'!$J$2:$J$8),0)),1,0)</f>
        <v>0</v>
      </c>
      <c r="N8306" s="1" t="str">
        <f>IFERROR(IF(VLOOKUP($D8306,'VLookup Lists'!$B$11:$C$29,2,FALSE)="FLIP",1,0),"")</f>
        <v/>
      </c>
      <c r="O8306" s="1" t="b">
        <f>ISNUMBER(MATCH($E8306,'VLookup Lists'!$E$2:$E$17,0))</f>
        <v>0</v>
      </c>
    </row>
    <row r="8307" spans="1:15" ht="15" customHeight="1" x14ac:dyDescent="0.2">
      <c r="A8307" s="1" t="str">
        <f t="shared" si="32"/>
        <v>OFVP</v>
      </c>
      <c r="E8307" s="1" t="s">
        <v>352</v>
      </c>
      <c r="G8307" s="38"/>
      <c r="H8307" s="39"/>
      <c r="M8307" s="1">
        <f>IF(ISNUMBER(MATCH(E8307,_xlfn.VSTACK('VLookup Lists'!$E$2:$E$17,'VLookup Lists'!$H$2:$H$38,'VLookup Lists'!$J$2:$J$8),0)),1,0)</f>
        <v>0</v>
      </c>
      <c r="N8307" s="1" t="str">
        <f>IFERROR(IF(VLOOKUP($D8307,'VLookup Lists'!$B$11:$C$29,2,FALSE)="FLIP",1,0),"")</f>
        <v/>
      </c>
      <c r="O8307" s="1" t="b">
        <f>ISNUMBER(MATCH($E8307,'VLookup Lists'!$E$2:$E$17,0))</f>
        <v>0</v>
      </c>
    </row>
    <row r="8308" spans="1:15" ht="15" customHeight="1" x14ac:dyDescent="0.2">
      <c r="A8308" s="1" t="str">
        <f t="shared" si="32"/>
        <v>OFVP</v>
      </c>
      <c r="E8308" s="1" t="s">
        <v>352</v>
      </c>
      <c r="G8308" s="38"/>
      <c r="H8308" s="39"/>
      <c r="M8308" s="1">
        <f>IF(ISNUMBER(MATCH(E8308,_xlfn.VSTACK('VLookup Lists'!$E$2:$E$17,'VLookup Lists'!$H$2:$H$38,'VLookup Lists'!$J$2:$J$8),0)),1,0)</f>
        <v>0</v>
      </c>
      <c r="N8308" s="1" t="str">
        <f>IFERROR(IF(VLOOKUP($D8308,'VLookup Lists'!$B$11:$C$29,2,FALSE)="FLIP",1,0),"")</f>
        <v/>
      </c>
      <c r="O8308" s="1" t="b">
        <f>ISNUMBER(MATCH($E8308,'VLookup Lists'!$E$2:$E$17,0))</f>
        <v>0</v>
      </c>
    </row>
    <row r="8309" spans="1:15" ht="15" customHeight="1" x14ac:dyDescent="0.2">
      <c r="A8309" s="1" t="str">
        <f t="shared" si="32"/>
        <v>OFVP</v>
      </c>
      <c r="E8309" s="1" t="s">
        <v>352</v>
      </c>
      <c r="G8309" s="38"/>
      <c r="H8309" s="39"/>
      <c r="M8309" s="1">
        <f>IF(ISNUMBER(MATCH(E8309,_xlfn.VSTACK('VLookup Lists'!$E$2:$E$17,'VLookup Lists'!$H$2:$H$38,'VLookup Lists'!$J$2:$J$8),0)),1,0)</f>
        <v>0</v>
      </c>
      <c r="N8309" s="1" t="str">
        <f>IFERROR(IF(VLOOKUP($D8309,'VLookup Lists'!$B$11:$C$29,2,FALSE)="FLIP",1,0),"")</f>
        <v/>
      </c>
      <c r="O8309" s="1" t="b">
        <f>ISNUMBER(MATCH($E8309,'VLookup Lists'!$E$2:$E$17,0))</f>
        <v>0</v>
      </c>
    </row>
    <row r="8310" spans="1:15" ht="15" customHeight="1" x14ac:dyDescent="0.2">
      <c r="A8310" s="1" t="str">
        <f t="shared" si="32"/>
        <v>OFVP</v>
      </c>
      <c r="E8310" s="1" t="s">
        <v>352</v>
      </c>
      <c r="G8310" s="38"/>
      <c r="H8310" s="39"/>
      <c r="M8310" s="1">
        <f>IF(ISNUMBER(MATCH(E8310,_xlfn.VSTACK('VLookup Lists'!$E$2:$E$17,'VLookup Lists'!$H$2:$H$38,'VLookup Lists'!$J$2:$J$8),0)),1,0)</f>
        <v>0</v>
      </c>
      <c r="N8310" s="1" t="str">
        <f>IFERROR(IF(VLOOKUP($D8310,'VLookup Lists'!$B$11:$C$29,2,FALSE)="FLIP",1,0),"")</f>
        <v/>
      </c>
      <c r="O8310" s="1" t="b">
        <f>ISNUMBER(MATCH($E8310,'VLookup Lists'!$E$2:$E$17,0))</f>
        <v>0</v>
      </c>
    </row>
    <row r="8311" spans="1:15" ht="15" customHeight="1" x14ac:dyDescent="0.2">
      <c r="A8311" s="1" t="str">
        <f t="shared" si="32"/>
        <v>OFVP</v>
      </c>
      <c r="E8311" s="1" t="s">
        <v>352</v>
      </c>
      <c r="G8311" s="38"/>
      <c r="H8311" s="39"/>
      <c r="M8311" s="1">
        <f>IF(ISNUMBER(MATCH(E8311,_xlfn.VSTACK('VLookup Lists'!$E$2:$E$17,'VLookup Lists'!$H$2:$H$38,'VLookup Lists'!$J$2:$J$8),0)),1,0)</f>
        <v>0</v>
      </c>
      <c r="N8311" s="1" t="str">
        <f>IFERROR(IF(VLOOKUP($D8311,'VLookup Lists'!$B$11:$C$29,2,FALSE)="FLIP",1,0),"")</f>
        <v/>
      </c>
      <c r="O8311" s="1" t="b">
        <f>ISNUMBER(MATCH($E8311,'VLookup Lists'!$E$2:$E$17,0))</f>
        <v>0</v>
      </c>
    </row>
    <row r="8312" spans="1:15" ht="15" customHeight="1" x14ac:dyDescent="0.2">
      <c r="A8312" s="1" t="str">
        <f t="shared" si="32"/>
        <v>OFVP</v>
      </c>
      <c r="E8312" s="1" t="s">
        <v>352</v>
      </c>
      <c r="G8312" s="38"/>
      <c r="H8312" s="39"/>
      <c r="M8312" s="1">
        <f>IF(ISNUMBER(MATCH(E8312,_xlfn.VSTACK('VLookup Lists'!$E$2:$E$17,'VLookup Lists'!$H$2:$H$38,'VLookup Lists'!$J$2:$J$8),0)),1,0)</f>
        <v>0</v>
      </c>
      <c r="N8312" s="1" t="str">
        <f>IFERROR(IF(VLOOKUP($D8312,'VLookup Lists'!$B$11:$C$29,2,FALSE)="FLIP",1,0),"")</f>
        <v/>
      </c>
      <c r="O8312" s="1" t="b">
        <f>ISNUMBER(MATCH($E8312,'VLookup Lists'!$E$2:$E$17,0))</f>
        <v>0</v>
      </c>
    </row>
    <row r="8313" spans="1:15" ht="15" customHeight="1" x14ac:dyDescent="0.2">
      <c r="A8313" s="1" t="str">
        <f t="shared" si="32"/>
        <v>OFVP</v>
      </c>
      <c r="E8313" s="1" t="s">
        <v>352</v>
      </c>
      <c r="G8313" s="38"/>
      <c r="H8313" s="39"/>
      <c r="M8313" s="1">
        <f>IF(ISNUMBER(MATCH(E8313,_xlfn.VSTACK('VLookup Lists'!$E$2:$E$17,'VLookup Lists'!$H$2:$H$38,'VLookup Lists'!$J$2:$J$8),0)),1,0)</f>
        <v>0</v>
      </c>
      <c r="N8313" s="1" t="str">
        <f>IFERROR(IF(VLOOKUP($D8313,'VLookup Lists'!$B$11:$C$29,2,FALSE)="FLIP",1,0),"")</f>
        <v/>
      </c>
      <c r="O8313" s="1" t="b">
        <f>ISNUMBER(MATCH($E8313,'VLookup Lists'!$E$2:$E$17,0))</f>
        <v>0</v>
      </c>
    </row>
    <row r="8314" spans="1:15" ht="15" customHeight="1" x14ac:dyDescent="0.2">
      <c r="A8314" s="1" t="str">
        <f t="shared" si="32"/>
        <v>OFVP</v>
      </c>
      <c r="E8314" s="1" t="s">
        <v>352</v>
      </c>
      <c r="G8314" s="38"/>
      <c r="H8314" s="39"/>
      <c r="M8314" s="1">
        <f>IF(ISNUMBER(MATCH(E8314,_xlfn.VSTACK('VLookup Lists'!$E$2:$E$17,'VLookup Lists'!$H$2:$H$38,'VLookup Lists'!$J$2:$J$8),0)),1,0)</f>
        <v>0</v>
      </c>
      <c r="N8314" s="1" t="str">
        <f>IFERROR(IF(VLOOKUP($D8314,'VLookup Lists'!$B$11:$C$29,2,FALSE)="FLIP",1,0),"")</f>
        <v/>
      </c>
      <c r="O8314" s="1" t="b">
        <f>ISNUMBER(MATCH($E8314,'VLookup Lists'!$E$2:$E$17,0))</f>
        <v>0</v>
      </c>
    </row>
    <row r="8315" spans="1:15" ht="15" customHeight="1" x14ac:dyDescent="0.2">
      <c r="A8315" s="1" t="str">
        <f t="shared" si="32"/>
        <v>OFVP</v>
      </c>
      <c r="E8315" s="1" t="s">
        <v>352</v>
      </c>
      <c r="G8315" s="38"/>
      <c r="H8315" s="39"/>
      <c r="M8315" s="1">
        <f>IF(ISNUMBER(MATCH(E8315,_xlfn.VSTACK('VLookup Lists'!$E$2:$E$17,'VLookup Lists'!$H$2:$H$38,'VLookup Lists'!$J$2:$J$8),0)),1,0)</f>
        <v>0</v>
      </c>
      <c r="N8315" s="1" t="str">
        <f>IFERROR(IF(VLOOKUP($D8315,'VLookup Lists'!$B$11:$C$29,2,FALSE)="FLIP",1,0),"")</f>
        <v/>
      </c>
      <c r="O8315" s="1" t="b">
        <f>ISNUMBER(MATCH($E8315,'VLookup Lists'!$E$2:$E$17,0))</f>
        <v>0</v>
      </c>
    </row>
    <row r="8316" spans="1:15" ht="15" customHeight="1" x14ac:dyDescent="0.2">
      <c r="A8316" s="1" t="str">
        <f t="shared" si="32"/>
        <v>OFVP</v>
      </c>
      <c r="E8316" s="1" t="s">
        <v>352</v>
      </c>
      <c r="G8316" s="38"/>
      <c r="H8316" s="39"/>
      <c r="M8316" s="1">
        <f>IF(ISNUMBER(MATCH(E8316,_xlfn.VSTACK('VLookup Lists'!$E$2:$E$17,'VLookup Lists'!$H$2:$H$38,'VLookup Lists'!$J$2:$J$8),0)),1,0)</f>
        <v>0</v>
      </c>
      <c r="N8316" s="1" t="str">
        <f>IFERROR(IF(VLOOKUP($D8316,'VLookup Lists'!$B$11:$C$29,2,FALSE)="FLIP",1,0),"")</f>
        <v/>
      </c>
      <c r="O8316" s="1" t="b">
        <f>ISNUMBER(MATCH($E8316,'VLookup Lists'!$E$2:$E$17,0))</f>
        <v>0</v>
      </c>
    </row>
    <row r="8317" spans="1:15" ht="15" customHeight="1" x14ac:dyDescent="0.2">
      <c r="A8317" s="1" t="str">
        <f t="shared" si="32"/>
        <v>OFVP</v>
      </c>
      <c r="E8317" s="1" t="s">
        <v>352</v>
      </c>
      <c r="G8317" s="38"/>
      <c r="H8317" s="39"/>
      <c r="M8317" s="1">
        <f>IF(ISNUMBER(MATCH(E8317,_xlfn.VSTACK('VLookup Lists'!$E$2:$E$17,'VLookup Lists'!$H$2:$H$38,'VLookup Lists'!$J$2:$J$8),0)),1,0)</f>
        <v>0</v>
      </c>
      <c r="N8317" s="1" t="str">
        <f>IFERROR(IF(VLOOKUP($D8317,'VLookup Lists'!$B$11:$C$29,2,FALSE)="FLIP",1,0),"")</f>
        <v/>
      </c>
      <c r="O8317" s="1" t="b">
        <f>ISNUMBER(MATCH($E8317,'VLookup Lists'!$E$2:$E$17,0))</f>
        <v>0</v>
      </c>
    </row>
    <row r="8318" spans="1:15" ht="15" customHeight="1" x14ac:dyDescent="0.2">
      <c r="A8318" s="1" t="str">
        <f t="shared" si="32"/>
        <v>OFVP</v>
      </c>
      <c r="E8318" s="1" t="s">
        <v>352</v>
      </c>
      <c r="G8318" s="38"/>
      <c r="H8318" s="39"/>
      <c r="M8318" s="1">
        <f>IF(ISNUMBER(MATCH(E8318,_xlfn.VSTACK('VLookup Lists'!$E$2:$E$17,'VLookup Lists'!$H$2:$H$38,'VLookup Lists'!$J$2:$J$8),0)),1,0)</f>
        <v>0</v>
      </c>
      <c r="N8318" s="1" t="str">
        <f>IFERROR(IF(VLOOKUP($D8318,'VLookup Lists'!$B$11:$C$29,2,FALSE)="FLIP",1,0),"")</f>
        <v/>
      </c>
      <c r="O8318" s="1" t="b">
        <f>ISNUMBER(MATCH($E8318,'VLookup Lists'!$E$2:$E$17,0))</f>
        <v>0</v>
      </c>
    </row>
    <row r="8319" spans="1:15" ht="15" customHeight="1" x14ac:dyDescent="0.2">
      <c r="A8319" s="1" t="str">
        <f t="shared" si="32"/>
        <v>OFVP</v>
      </c>
      <c r="E8319" s="1" t="s">
        <v>352</v>
      </c>
      <c r="G8319" s="38"/>
      <c r="H8319" s="39"/>
      <c r="M8319" s="1">
        <f>IF(ISNUMBER(MATCH(E8319,_xlfn.VSTACK('VLookup Lists'!$E$2:$E$17,'VLookup Lists'!$H$2:$H$38,'VLookup Lists'!$J$2:$J$8),0)),1,0)</f>
        <v>0</v>
      </c>
      <c r="N8319" s="1" t="str">
        <f>IFERROR(IF(VLOOKUP($D8319,'VLookup Lists'!$B$11:$C$29,2,FALSE)="FLIP",1,0),"")</f>
        <v/>
      </c>
      <c r="O8319" s="1" t="b">
        <f>ISNUMBER(MATCH($E8319,'VLookup Lists'!$E$2:$E$17,0))</f>
        <v>0</v>
      </c>
    </row>
    <row r="8320" spans="1:15" ht="15" customHeight="1" x14ac:dyDescent="0.2">
      <c r="A8320" s="1" t="str">
        <f t="shared" si="32"/>
        <v>OFVP</v>
      </c>
      <c r="E8320" s="1" t="s">
        <v>352</v>
      </c>
      <c r="G8320" s="38"/>
      <c r="H8320" s="39"/>
      <c r="M8320" s="1">
        <f>IF(ISNUMBER(MATCH(E8320,_xlfn.VSTACK('VLookup Lists'!$E$2:$E$17,'VLookup Lists'!$H$2:$H$38,'VLookup Lists'!$J$2:$J$8),0)),1,0)</f>
        <v>0</v>
      </c>
      <c r="N8320" s="1" t="str">
        <f>IFERROR(IF(VLOOKUP($D8320,'VLookup Lists'!$B$11:$C$29,2,FALSE)="FLIP",1,0),"")</f>
        <v/>
      </c>
      <c r="O8320" s="1" t="b">
        <f>ISNUMBER(MATCH($E8320,'VLookup Lists'!$E$2:$E$17,0))</f>
        <v>0</v>
      </c>
    </row>
    <row r="8321" spans="1:15" ht="15" customHeight="1" x14ac:dyDescent="0.2">
      <c r="A8321" s="1" t="str">
        <f t="shared" si="32"/>
        <v>OFVP</v>
      </c>
      <c r="E8321" s="1" t="s">
        <v>352</v>
      </c>
      <c r="G8321" s="38"/>
      <c r="H8321" s="39"/>
      <c r="M8321" s="1">
        <f>IF(ISNUMBER(MATCH(E8321,_xlfn.VSTACK('VLookup Lists'!$E$2:$E$17,'VLookup Lists'!$H$2:$H$38,'VLookup Lists'!$J$2:$J$8),0)),1,0)</f>
        <v>0</v>
      </c>
      <c r="N8321" s="1" t="str">
        <f>IFERROR(IF(VLOOKUP($D8321,'VLookup Lists'!$B$11:$C$29,2,FALSE)="FLIP",1,0),"")</f>
        <v/>
      </c>
      <c r="O8321" s="1" t="b">
        <f>ISNUMBER(MATCH($E8321,'VLookup Lists'!$E$2:$E$17,0))</f>
        <v>0</v>
      </c>
    </row>
    <row r="8322" spans="1:15" ht="15" customHeight="1" x14ac:dyDescent="0.2">
      <c r="A8322" s="1" t="str">
        <f t="shared" si="32"/>
        <v>OFVP</v>
      </c>
      <c r="E8322" s="1" t="s">
        <v>352</v>
      </c>
      <c r="G8322" s="38"/>
      <c r="H8322" s="39"/>
      <c r="M8322" s="1">
        <f>IF(ISNUMBER(MATCH(E8322,_xlfn.VSTACK('VLookup Lists'!$E$2:$E$17,'VLookup Lists'!$H$2:$H$38,'VLookup Lists'!$J$2:$J$8),0)),1,0)</f>
        <v>0</v>
      </c>
      <c r="N8322" s="1" t="str">
        <f>IFERROR(IF(VLOOKUP($D8322,'VLookup Lists'!$B$11:$C$29,2,FALSE)="FLIP",1,0),"")</f>
        <v/>
      </c>
      <c r="O8322" s="1" t="b">
        <f>ISNUMBER(MATCH($E8322,'VLookup Lists'!$E$2:$E$17,0))</f>
        <v>0</v>
      </c>
    </row>
    <row r="8323" spans="1:15" ht="15" customHeight="1" x14ac:dyDescent="0.2">
      <c r="A8323" s="1" t="str">
        <f t="shared" si="32"/>
        <v>OFVP</v>
      </c>
      <c r="E8323" s="1" t="s">
        <v>352</v>
      </c>
      <c r="G8323" s="38"/>
      <c r="H8323" s="39"/>
      <c r="M8323" s="1">
        <f>IF(ISNUMBER(MATCH(E8323,_xlfn.VSTACK('VLookup Lists'!$E$2:$E$17,'VLookup Lists'!$H$2:$H$38,'VLookup Lists'!$J$2:$J$8),0)),1,0)</f>
        <v>0</v>
      </c>
      <c r="N8323" s="1" t="str">
        <f>IFERROR(IF(VLOOKUP($D8323,'VLookup Lists'!$B$11:$C$29,2,FALSE)="FLIP",1,0),"")</f>
        <v/>
      </c>
      <c r="O8323" s="1" t="b">
        <f>ISNUMBER(MATCH($E8323,'VLookup Lists'!$E$2:$E$17,0))</f>
        <v>0</v>
      </c>
    </row>
    <row r="8324" spans="1:15" ht="15" customHeight="1" x14ac:dyDescent="0.2">
      <c r="A8324" s="1" t="str">
        <f t="shared" si="32"/>
        <v>OFVP</v>
      </c>
      <c r="E8324" s="1" t="s">
        <v>352</v>
      </c>
      <c r="G8324" s="38"/>
      <c r="H8324" s="39"/>
      <c r="M8324" s="1">
        <f>IF(ISNUMBER(MATCH(E8324,_xlfn.VSTACK('VLookup Lists'!$E$2:$E$17,'VLookup Lists'!$H$2:$H$38,'VLookup Lists'!$J$2:$J$8),0)),1,0)</f>
        <v>0</v>
      </c>
      <c r="N8324" s="1" t="str">
        <f>IFERROR(IF(VLOOKUP($D8324,'VLookup Lists'!$B$11:$C$29,2,FALSE)="FLIP",1,0),"")</f>
        <v/>
      </c>
      <c r="O8324" s="1" t="b">
        <f>ISNUMBER(MATCH($E8324,'VLookup Lists'!$E$2:$E$17,0))</f>
        <v>0</v>
      </c>
    </row>
    <row r="8325" spans="1:15" ht="15" customHeight="1" x14ac:dyDescent="0.2">
      <c r="A8325" s="1" t="str">
        <f t="shared" si="32"/>
        <v>OFVP</v>
      </c>
      <c r="E8325" s="1" t="s">
        <v>352</v>
      </c>
      <c r="G8325" s="38"/>
      <c r="H8325" s="39"/>
      <c r="M8325" s="1">
        <f>IF(ISNUMBER(MATCH(E8325,_xlfn.VSTACK('VLookup Lists'!$E$2:$E$17,'VLookup Lists'!$H$2:$H$38,'VLookup Lists'!$J$2:$J$8),0)),1,0)</f>
        <v>0</v>
      </c>
      <c r="N8325" s="1" t="str">
        <f>IFERROR(IF(VLOOKUP($D8325,'VLookup Lists'!$B$11:$C$29,2,FALSE)="FLIP",1,0),"")</f>
        <v/>
      </c>
      <c r="O8325" s="1" t="b">
        <f>ISNUMBER(MATCH($E8325,'VLookup Lists'!$E$2:$E$17,0))</f>
        <v>0</v>
      </c>
    </row>
    <row r="8326" spans="1:15" ht="15" customHeight="1" x14ac:dyDescent="0.2">
      <c r="A8326" s="1" t="str">
        <f t="shared" si="32"/>
        <v>OFVP</v>
      </c>
      <c r="E8326" s="1" t="s">
        <v>352</v>
      </c>
      <c r="G8326" s="38"/>
      <c r="H8326" s="39"/>
      <c r="M8326" s="1">
        <f>IF(ISNUMBER(MATCH(E8326,_xlfn.VSTACK('VLookup Lists'!$E$2:$E$17,'VLookup Lists'!$H$2:$H$38,'VLookup Lists'!$J$2:$J$8),0)),1,0)</f>
        <v>0</v>
      </c>
      <c r="N8326" s="1" t="str">
        <f>IFERROR(IF(VLOOKUP($D8326,'VLookup Lists'!$B$11:$C$29,2,FALSE)="FLIP",1,0),"")</f>
        <v/>
      </c>
      <c r="O8326" s="1" t="b">
        <f>ISNUMBER(MATCH($E8326,'VLookup Lists'!$E$2:$E$17,0))</f>
        <v>0</v>
      </c>
    </row>
    <row r="8327" spans="1:15" ht="15" customHeight="1" x14ac:dyDescent="0.2">
      <c r="A8327" s="1" t="str">
        <f t="shared" si="32"/>
        <v>OFVP</v>
      </c>
      <c r="E8327" s="1" t="s">
        <v>352</v>
      </c>
      <c r="G8327" s="38"/>
      <c r="H8327" s="39"/>
      <c r="M8327" s="1">
        <f>IF(ISNUMBER(MATCH(E8327,_xlfn.VSTACK('VLookup Lists'!$E$2:$E$17,'VLookup Lists'!$H$2:$H$38,'VLookup Lists'!$J$2:$J$8),0)),1,0)</f>
        <v>0</v>
      </c>
      <c r="N8327" s="1" t="str">
        <f>IFERROR(IF(VLOOKUP($D8327,'VLookup Lists'!$B$11:$C$29,2,FALSE)="FLIP",1,0),"")</f>
        <v/>
      </c>
      <c r="O8327" s="1" t="b">
        <f>ISNUMBER(MATCH($E8327,'VLookup Lists'!$E$2:$E$17,0))</f>
        <v>0</v>
      </c>
    </row>
    <row r="8328" spans="1:15" ht="15" customHeight="1" x14ac:dyDescent="0.2">
      <c r="A8328" s="1" t="str">
        <f t="shared" si="32"/>
        <v>OFVP</v>
      </c>
      <c r="E8328" s="1" t="s">
        <v>352</v>
      </c>
      <c r="G8328" s="38"/>
      <c r="H8328" s="39"/>
      <c r="M8328" s="1">
        <f>IF(ISNUMBER(MATCH(E8328,_xlfn.VSTACK('VLookup Lists'!$E$2:$E$17,'VLookup Lists'!$H$2:$H$38,'VLookup Lists'!$J$2:$J$8),0)),1,0)</f>
        <v>0</v>
      </c>
      <c r="N8328" s="1" t="str">
        <f>IFERROR(IF(VLOOKUP($D8328,'VLookup Lists'!$B$11:$C$29,2,FALSE)="FLIP",1,0),"")</f>
        <v/>
      </c>
      <c r="O8328" s="1" t="b">
        <f>ISNUMBER(MATCH($E8328,'VLookup Lists'!$E$2:$E$17,0))</f>
        <v>0</v>
      </c>
    </row>
    <row r="8329" spans="1:15" ht="15" customHeight="1" x14ac:dyDescent="0.2">
      <c r="A8329" s="1" t="str">
        <f t="shared" si="32"/>
        <v>OFVP</v>
      </c>
      <c r="E8329" s="1" t="s">
        <v>352</v>
      </c>
      <c r="G8329" s="38"/>
      <c r="H8329" s="39"/>
      <c r="M8329" s="1">
        <f>IF(ISNUMBER(MATCH(E8329,_xlfn.VSTACK('VLookup Lists'!$E$2:$E$17,'VLookup Lists'!$H$2:$H$38,'VLookup Lists'!$J$2:$J$8),0)),1,0)</f>
        <v>0</v>
      </c>
      <c r="N8329" s="1" t="str">
        <f>IFERROR(IF(VLOOKUP($D8329,'VLookup Lists'!$B$11:$C$29,2,FALSE)="FLIP",1,0),"")</f>
        <v/>
      </c>
      <c r="O8329" s="1" t="b">
        <f>ISNUMBER(MATCH($E8329,'VLookup Lists'!$E$2:$E$17,0))</f>
        <v>0</v>
      </c>
    </row>
    <row r="8330" spans="1:15" ht="15" customHeight="1" x14ac:dyDescent="0.2">
      <c r="A8330" s="1" t="str">
        <f t="shared" si="32"/>
        <v>OFVP</v>
      </c>
      <c r="E8330" s="1" t="s">
        <v>352</v>
      </c>
      <c r="G8330" s="38"/>
      <c r="H8330" s="39"/>
      <c r="M8330" s="1">
        <f>IF(ISNUMBER(MATCH(E8330,_xlfn.VSTACK('VLookup Lists'!$E$2:$E$17,'VLookup Lists'!$H$2:$H$38,'VLookup Lists'!$J$2:$J$8),0)),1,0)</f>
        <v>0</v>
      </c>
      <c r="N8330" s="1" t="str">
        <f>IFERROR(IF(VLOOKUP($D8330,'VLookup Lists'!$B$11:$C$29,2,FALSE)="FLIP",1,0),"")</f>
        <v/>
      </c>
      <c r="O8330" s="1" t="b">
        <f>ISNUMBER(MATCH($E8330,'VLookup Lists'!$E$2:$E$17,0))</f>
        <v>0</v>
      </c>
    </row>
    <row r="8331" spans="1:15" ht="15" customHeight="1" x14ac:dyDescent="0.2">
      <c r="A8331" s="1" t="str">
        <f t="shared" si="32"/>
        <v>OFVP</v>
      </c>
      <c r="E8331" s="1" t="s">
        <v>352</v>
      </c>
      <c r="G8331" s="38"/>
      <c r="H8331" s="39"/>
      <c r="M8331" s="1">
        <f>IF(ISNUMBER(MATCH(E8331,_xlfn.VSTACK('VLookup Lists'!$E$2:$E$17,'VLookup Lists'!$H$2:$H$38,'VLookup Lists'!$J$2:$J$8),0)),1,0)</f>
        <v>0</v>
      </c>
      <c r="N8331" s="1" t="str">
        <f>IFERROR(IF(VLOOKUP($D8331,'VLookup Lists'!$B$11:$C$29,2,FALSE)="FLIP",1,0),"")</f>
        <v/>
      </c>
      <c r="O8331" s="1" t="b">
        <f>ISNUMBER(MATCH($E8331,'VLookup Lists'!$E$2:$E$17,0))</f>
        <v>0</v>
      </c>
    </row>
    <row r="8332" spans="1:15" ht="15" customHeight="1" x14ac:dyDescent="0.2">
      <c r="A8332" s="1" t="str">
        <f t="shared" si="32"/>
        <v>OFVP</v>
      </c>
      <c r="E8332" s="1" t="s">
        <v>352</v>
      </c>
      <c r="G8332" s="38"/>
      <c r="H8332" s="39"/>
      <c r="M8332" s="1">
        <f>IF(ISNUMBER(MATCH(E8332,_xlfn.VSTACK('VLookup Lists'!$E$2:$E$17,'VLookup Lists'!$H$2:$H$38,'VLookup Lists'!$J$2:$J$8),0)),1,0)</f>
        <v>0</v>
      </c>
      <c r="N8332" s="1" t="str">
        <f>IFERROR(IF(VLOOKUP($D8332,'VLookup Lists'!$B$11:$C$29,2,FALSE)="FLIP",1,0),"")</f>
        <v/>
      </c>
      <c r="O8332" s="1" t="b">
        <f>ISNUMBER(MATCH($E8332,'VLookup Lists'!$E$2:$E$17,0))</f>
        <v>0</v>
      </c>
    </row>
    <row r="8333" spans="1:15" ht="15" customHeight="1" x14ac:dyDescent="0.2">
      <c r="A8333" s="1" t="str">
        <f t="shared" si="32"/>
        <v>OFVP</v>
      </c>
      <c r="E8333" s="1" t="s">
        <v>352</v>
      </c>
      <c r="G8333" s="38"/>
      <c r="H8333" s="39"/>
      <c r="M8333" s="1">
        <f>IF(ISNUMBER(MATCH(E8333,_xlfn.VSTACK('VLookup Lists'!$E$2:$E$17,'VLookup Lists'!$H$2:$H$38,'VLookup Lists'!$J$2:$J$8),0)),1,0)</f>
        <v>0</v>
      </c>
      <c r="N8333" s="1" t="str">
        <f>IFERROR(IF(VLOOKUP($D8333,'VLookup Lists'!$B$11:$C$29,2,FALSE)="FLIP",1,0),"")</f>
        <v/>
      </c>
      <c r="O8333" s="1" t="b">
        <f>ISNUMBER(MATCH($E8333,'VLookup Lists'!$E$2:$E$17,0))</f>
        <v>0</v>
      </c>
    </row>
    <row r="8334" spans="1:15" ht="15" customHeight="1" x14ac:dyDescent="0.2">
      <c r="A8334" s="1" t="str">
        <f t="shared" si="32"/>
        <v>OFVP</v>
      </c>
      <c r="E8334" s="1" t="s">
        <v>352</v>
      </c>
      <c r="G8334" s="38"/>
      <c r="H8334" s="39"/>
      <c r="M8334" s="1">
        <f>IF(ISNUMBER(MATCH(E8334,_xlfn.VSTACK('VLookup Lists'!$E$2:$E$17,'VLookup Lists'!$H$2:$H$38,'VLookup Lists'!$J$2:$J$8),0)),1,0)</f>
        <v>0</v>
      </c>
      <c r="N8334" s="1" t="str">
        <f>IFERROR(IF(VLOOKUP($D8334,'VLookup Lists'!$B$11:$C$29,2,FALSE)="FLIP",1,0),"")</f>
        <v/>
      </c>
      <c r="O8334" s="1" t="b">
        <f>ISNUMBER(MATCH($E8334,'VLookup Lists'!$E$2:$E$17,0))</f>
        <v>0</v>
      </c>
    </row>
    <row r="8335" spans="1:15" ht="15" customHeight="1" x14ac:dyDescent="0.2">
      <c r="A8335" s="1" t="str">
        <f t="shared" si="32"/>
        <v>OFVP</v>
      </c>
      <c r="E8335" s="1" t="s">
        <v>352</v>
      </c>
      <c r="G8335" s="38"/>
      <c r="H8335" s="39"/>
      <c r="M8335" s="1">
        <f>IF(ISNUMBER(MATCH(E8335,_xlfn.VSTACK('VLookup Lists'!$E$2:$E$17,'VLookup Lists'!$H$2:$H$38,'VLookup Lists'!$J$2:$J$8),0)),1,0)</f>
        <v>0</v>
      </c>
      <c r="N8335" s="1" t="str">
        <f>IFERROR(IF(VLOOKUP($D8335,'VLookup Lists'!$B$11:$C$29,2,FALSE)="FLIP",1,0),"")</f>
        <v/>
      </c>
      <c r="O8335" s="1" t="b">
        <f>ISNUMBER(MATCH($E8335,'VLookup Lists'!$E$2:$E$17,0))</f>
        <v>0</v>
      </c>
    </row>
    <row r="8336" spans="1:15" ht="15" customHeight="1" x14ac:dyDescent="0.2">
      <c r="A8336" s="1" t="str">
        <f t="shared" si="32"/>
        <v>OFVP</v>
      </c>
      <c r="E8336" s="1" t="s">
        <v>352</v>
      </c>
      <c r="G8336" s="38"/>
      <c r="H8336" s="39"/>
      <c r="M8336" s="1">
        <f>IF(ISNUMBER(MATCH(E8336,_xlfn.VSTACK('VLookup Lists'!$E$2:$E$17,'VLookup Lists'!$H$2:$H$38,'VLookup Lists'!$J$2:$J$8),0)),1,0)</f>
        <v>0</v>
      </c>
      <c r="N8336" s="1" t="str">
        <f>IFERROR(IF(VLOOKUP($D8336,'VLookup Lists'!$B$11:$C$29,2,FALSE)="FLIP",1,0),"")</f>
        <v/>
      </c>
      <c r="O8336" s="1" t="b">
        <f>ISNUMBER(MATCH($E8336,'VLookup Lists'!$E$2:$E$17,0))</f>
        <v>0</v>
      </c>
    </row>
    <row r="8337" spans="1:15" ht="15" customHeight="1" x14ac:dyDescent="0.2">
      <c r="A8337" s="1" t="str">
        <f t="shared" si="32"/>
        <v>OFVP</v>
      </c>
      <c r="E8337" s="1" t="s">
        <v>352</v>
      </c>
      <c r="G8337" s="38"/>
      <c r="H8337" s="39"/>
      <c r="M8337" s="1">
        <f>IF(ISNUMBER(MATCH(E8337,_xlfn.VSTACK('VLookup Lists'!$E$2:$E$17,'VLookup Lists'!$H$2:$H$38,'VLookup Lists'!$J$2:$J$8),0)),1,0)</f>
        <v>0</v>
      </c>
      <c r="N8337" s="1" t="str">
        <f>IFERROR(IF(VLOOKUP($D8337,'VLookup Lists'!$B$11:$C$29,2,FALSE)="FLIP",1,0),"")</f>
        <v/>
      </c>
      <c r="O8337" s="1" t="b">
        <f>ISNUMBER(MATCH($E8337,'VLookup Lists'!$E$2:$E$17,0))</f>
        <v>0</v>
      </c>
    </row>
    <row r="8338" spans="1:15" ht="15" customHeight="1" x14ac:dyDescent="0.2">
      <c r="A8338" s="1" t="str">
        <f t="shared" si="32"/>
        <v>OFVP</v>
      </c>
      <c r="E8338" s="1" t="s">
        <v>352</v>
      </c>
      <c r="G8338" s="38"/>
      <c r="H8338" s="39"/>
      <c r="M8338" s="1">
        <f>IF(ISNUMBER(MATCH(E8338,_xlfn.VSTACK('VLookup Lists'!$E$2:$E$17,'VLookup Lists'!$H$2:$H$38,'VLookup Lists'!$J$2:$J$8),0)),1,0)</f>
        <v>0</v>
      </c>
      <c r="N8338" s="1" t="str">
        <f>IFERROR(IF(VLOOKUP($D8338,'VLookup Lists'!$B$11:$C$29,2,FALSE)="FLIP",1,0),"")</f>
        <v/>
      </c>
      <c r="O8338" s="1" t="b">
        <f>ISNUMBER(MATCH($E8338,'VLookup Lists'!$E$2:$E$17,0))</f>
        <v>0</v>
      </c>
    </row>
    <row r="8339" spans="1:15" ht="15" customHeight="1" x14ac:dyDescent="0.2">
      <c r="A8339" s="1" t="str">
        <f t="shared" si="32"/>
        <v>OFVP</v>
      </c>
      <c r="E8339" s="1" t="s">
        <v>352</v>
      </c>
      <c r="G8339" s="38"/>
      <c r="H8339" s="39"/>
      <c r="M8339" s="1">
        <f>IF(ISNUMBER(MATCH(E8339,_xlfn.VSTACK('VLookup Lists'!$E$2:$E$17,'VLookup Lists'!$H$2:$H$38,'VLookup Lists'!$J$2:$J$8),0)),1,0)</f>
        <v>0</v>
      </c>
      <c r="N8339" s="1" t="str">
        <f>IFERROR(IF(VLOOKUP($D8339,'VLookup Lists'!$B$11:$C$29,2,FALSE)="FLIP",1,0),"")</f>
        <v/>
      </c>
      <c r="O8339" s="1" t="b">
        <f>ISNUMBER(MATCH($E8339,'VLookup Lists'!$E$2:$E$17,0))</f>
        <v>0</v>
      </c>
    </row>
    <row r="8340" spans="1:15" ht="15" customHeight="1" x14ac:dyDescent="0.2">
      <c r="A8340" s="1" t="str">
        <f t="shared" si="32"/>
        <v>OFVP</v>
      </c>
      <c r="E8340" s="1" t="s">
        <v>352</v>
      </c>
      <c r="G8340" s="38"/>
      <c r="H8340" s="39"/>
      <c r="M8340" s="1">
        <f>IF(ISNUMBER(MATCH(E8340,_xlfn.VSTACK('VLookup Lists'!$E$2:$E$17,'VLookup Lists'!$H$2:$H$38,'VLookup Lists'!$J$2:$J$8),0)),1,0)</f>
        <v>0</v>
      </c>
      <c r="N8340" s="1" t="str">
        <f>IFERROR(IF(VLOOKUP($D8340,'VLookup Lists'!$B$11:$C$29,2,FALSE)="FLIP",1,0),"")</f>
        <v/>
      </c>
      <c r="O8340" s="1" t="b">
        <f>ISNUMBER(MATCH($E8340,'VLookup Lists'!$E$2:$E$17,0))</f>
        <v>0</v>
      </c>
    </row>
    <row r="8341" spans="1:15" ht="15" customHeight="1" x14ac:dyDescent="0.2">
      <c r="A8341" s="1" t="str">
        <f t="shared" si="32"/>
        <v>OFVP</v>
      </c>
      <c r="E8341" s="1" t="s">
        <v>352</v>
      </c>
      <c r="G8341" s="38"/>
      <c r="H8341" s="39"/>
      <c r="M8341" s="1">
        <f>IF(ISNUMBER(MATCH(E8341,_xlfn.VSTACK('VLookup Lists'!$E$2:$E$17,'VLookup Lists'!$H$2:$H$38,'VLookup Lists'!$J$2:$J$8),0)),1,0)</f>
        <v>0</v>
      </c>
      <c r="N8341" s="1" t="str">
        <f>IFERROR(IF(VLOOKUP($D8341,'VLookup Lists'!$B$11:$C$29,2,FALSE)="FLIP",1,0),"")</f>
        <v/>
      </c>
      <c r="O8341" s="1" t="b">
        <f>ISNUMBER(MATCH($E8341,'VLookup Lists'!$E$2:$E$17,0))</f>
        <v>0</v>
      </c>
    </row>
    <row r="8342" spans="1:15" ht="15" customHeight="1" x14ac:dyDescent="0.2">
      <c r="A8342" s="1" t="str">
        <f t="shared" si="32"/>
        <v>OFVP</v>
      </c>
      <c r="E8342" s="1" t="s">
        <v>352</v>
      </c>
      <c r="G8342" s="38"/>
      <c r="H8342" s="39"/>
      <c r="M8342" s="1">
        <f>IF(ISNUMBER(MATCH(E8342,_xlfn.VSTACK('VLookup Lists'!$E$2:$E$17,'VLookup Lists'!$H$2:$H$38,'VLookup Lists'!$J$2:$J$8),0)),1,0)</f>
        <v>0</v>
      </c>
      <c r="N8342" s="1" t="str">
        <f>IFERROR(IF(VLOOKUP($D8342,'VLookup Lists'!$B$11:$C$29,2,FALSE)="FLIP",1,0),"")</f>
        <v/>
      </c>
      <c r="O8342" s="1" t="b">
        <f>ISNUMBER(MATCH($E8342,'VLookup Lists'!$E$2:$E$17,0))</f>
        <v>0</v>
      </c>
    </row>
    <row r="8343" spans="1:15" ht="15" customHeight="1" x14ac:dyDescent="0.2">
      <c r="A8343" s="1" t="str">
        <f t="shared" si="32"/>
        <v>OFVP</v>
      </c>
      <c r="E8343" s="1" t="s">
        <v>352</v>
      </c>
      <c r="G8343" s="38"/>
      <c r="H8343" s="39"/>
      <c r="M8343" s="1">
        <f>IF(ISNUMBER(MATCH(E8343,_xlfn.VSTACK('VLookup Lists'!$E$2:$E$17,'VLookup Lists'!$H$2:$H$38,'VLookup Lists'!$J$2:$J$8),0)),1,0)</f>
        <v>0</v>
      </c>
      <c r="N8343" s="1" t="str">
        <f>IFERROR(IF(VLOOKUP($D8343,'VLookup Lists'!$B$11:$C$29,2,FALSE)="FLIP",1,0),"")</f>
        <v/>
      </c>
      <c r="O8343" s="1" t="b">
        <f>ISNUMBER(MATCH($E8343,'VLookup Lists'!$E$2:$E$17,0))</f>
        <v>0</v>
      </c>
    </row>
    <row r="8344" spans="1:15" ht="15" customHeight="1" x14ac:dyDescent="0.2">
      <c r="A8344" s="1" t="str">
        <f t="shared" si="32"/>
        <v>OFVP</v>
      </c>
      <c r="E8344" s="1" t="s">
        <v>352</v>
      </c>
      <c r="G8344" s="38"/>
      <c r="H8344" s="39"/>
      <c r="M8344" s="1">
        <f>IF(ISNUMBER(MATCH(E8344,_xlfn.VSTACK('VLookup Lists'!$E$2:$E$17,'VLookup Lists'!$H$2:$H$38,'VLookup Lists'!$J$2:$J$8),0)),1,0)</f>
        <v>0</v>
      </c>
      <c r="N8344" s="1" t="str">
        <f>IFERROR(IF(VLOOKUP($D8344,'VLookup Lists'!$B$11:$C$29,2,FALSE)="FLIP",1,0),"")</f>
        <v/>
      </c>
      <c r="O8344" s="1" t="b">
        <f>ISNUMBER(MATCH($E8344,'VLookup Lists'!$E$2:$E$17,0))</f>
        <v>0</v>
      </c>
    </row>
    <row r="8345" spans="1:15" ht="15" customHeight="1" x14ac:dyDescent="0.2">
      <c r="A8345" s="1" t="str">
        <f t="shared" si="32"/>
        <v>OFVP</v>
      </c>
      <c r="E8345" s="1" t="s">
        <v>352</v>
      </c>
      <c r="G8345" s="38"/>
      <c r="H8345" s="39"/>
      <c r="M8345" s="1">
        <f>IF(ISNUMBER(MATCH(E8345,_xlfn.VSTACK('VLookup Lists'!$E$2:$E$17,'VLookup Lists'!$H$2:$H$38,'VLookup Lists'!$J$2:$J$8),0)),1,0)</f>
        <v>0</v>
      </c>
      <c r="N8345" s="1" t="str">
        <f>IFERROR(IF(VLOOKUP($D8345,'VLookup Lists'!$B$11:$C$29,2,FALSE)="FLIP",1,0),"")</f>
        <v/>
      </c>
      <c r="O8345" s="1" t="b">
        <f>ISNUMBER(MATCH($E8345,'VLookup Lists'!$E$2:$E$17,0))</f>
        <v>0</v>
      </c>
    </row>
    <row r="8346" spans="1:15" ht="15" customHeight="1" x14ac:dyDescent="0.2">
      <c r="A8346" s="1" t="str">
        <f t="shared" si="32"/>
        <v>OFVP</v>
      </c>
      <c r="E8346" s="1" t="s">
        <v>352</v>
      </c>
      <c r="G8346" s="38"/>
      <c r="H8346" s="39"/>
      <c r="M8346" s="1">
        <f>IF(ISNUMBER(MATCH(E8346,_xlfn.VSTACK('VLookup Lists'!$E$2:$E$17,'VLookup Lists'!$H$2:$H$38,'VLookup Lists'!$J$2:$J$8),0)),1,0)</f>
        <v>0</v>
      </c>
      <c r="N8346" s="1" t="str">
        <f>IFERROR(IF(VLOOKUP($D8346,'VLookup Lists'!$B$11:$C$29,2,FALSE)="FLIP",1,0),"")</f>
        <v/>
      </c>
      <c r="O8346" s="1" t="b">
        <f>ISNUMBER(MATCH($E8346,'VLookup Lists'!$E$2:$E$17,0))</f>
        <v>0</v>
      </c>
    </row>
    <row r="8347" spans="1:15" ht="15" customHeight="1" x14ac:dyDescent="0.2">
      <c r="A8347" s="1" t="str">
        <f t="shared" si="32"/>
        <v>OFVP</v>
      </c>
      <c r="E8347" s="1" t="s">
        <v>352</v>
      </c>
      <c r="G8347" s="38"/>
      <c r="H8347" s="39"/>
      <c r="M8347" s="1">
        <f>IF(ISNUMBER(MATCH(E8347,_xlfn.VSTACK('VLookup Lists'!$E$2:$E$17,'VLookup Lists'!$H$2:$H$38,'VLookup Lists'!$J$2:$J$8),0)),1,0)</f>
        <v>0</v>
      </c>
      <c r="N8347" s="1" t="str">
        <f>IFERROR(IF(VLOOKUP($D8347,'VLookup Lists'!$B$11:$C$29,2,FALSE)="FLIP",1,0),"")</f>
        <v/>
      </c>
      <c r="O8347" s="1" t="b">
        <f>ISNUMBER(MATCH($E8347,'VLookup Lists'!$E$2:$E$17,0))</f>
        <v>0</v>
      </c>
    </row>
    <row r="8348" spans="1:15" ht="15" customHeight="1" x14ac:dyDescent="0.2">
      <c r="A8348" s="1" t="str">
        <f t="shared" si="32"/>
        <v>OFVP</v>
      </c>
      <c r="E8348" s="1" t="s">
        <v>352</v>
      </c>
      <c r="G8348" s="38"/>
      <c r="H8348" s="39"/>
      <c r="M8348" s="1">
        <f>IF(ISNUMBER(MATCH(E8348,_xlfn.VSTACK('VLookup Lists'!$E$2:$E$17,'VLookup Lists'!$H$2:$H$38,'VLookup Lists'!$J$2:$J$8),0)),1,0)</f>
        <v>0</v>
      </c>
      <c r="N8348" s="1" t="str">
        <f>IFERROR(IF(VLOOKUP($D8348,'VLookup Lists'!$B$11:$C$29,2,FALSE)="FLIP",1,0),"")</f>
        <v/>
      </c>
      <c r="O8348" s="1" t="b">
        <f>ISNUMBER(MATCH($E8348,'VLookup Lists'!$E$2:$E$17,0))</f>
        <v>0</v>
      </c>
    </row>
    <row r="8349" spans="1:15" ht="15" customHeight="1" x14ac:dyDescent="0.2">
      <c r="A8349" s="1" t="str">
        <f t="shared" si="32"/>
        <v>OFVP</v>
      </c>
      <c r="E8349" s="1" t="s">
        <v>352</v>
      </c>
      <c r="G8349" s="38"/>
      <c r="H8349" s="39"/>
      <c r="M8349" s="1">
        <f>IF(ISNUMBER(MATCH(E8349,_xlfn.VSTACK('VLookup Lists'!$E$2:$E$17,'VLookup Lists'!$H$2:$H$38,'VLookup Lists'!$J$2:$J$8),0)),1,0)</f>
        <v>0</v>
      </c>
      <c r="N8349" s="1" t="str">
        <f>IFERROR(IF(VLOOKUP($D8349,'VLookup Lists'!$B$11:$C$29,2,FALSE)="FLIP",1,0),"")</f>
        <v/>
      </c>
      <c r="O8349" s="1" t="b">
        <f>ISNUMBER(MATCH($E8349,'VLookup Lists'!$E$2:$E$17,0))</f>
        <v>0</v>
      </c>
    </row>
    <row r="8350" spans="1:15" ht="15" customHeight="1" x14ac:dyDescent="0.2">
      <c r="A8350" s="1" t="str">
        <f t="shared" si="32"/>
        <v>OFVP</v>
      </c>
      <c r="E8350" s="1" t="s">
        <v>352</v>
      </c>
      <c r="G8350" s="38"/>
      <c r="H8350" s="39"/>
      <c r="M8350" s="1">
        <f>IF(ISNUMBER(MATCH(E8350,_xlfn.VSTACK('VLookup Lists'!$E$2:$E$17,'VLookup Lists'!$H$2:$H$38,'VLookup Lists'!$J$2:$J$8),0)),1,0)</f>
        <v>0</v>
      </c>
      <c r="N8350" s="1" t="str">
        <f>IFERROR(IF(VLOOKUP($D8350,'VLookup Lists'!$B$11:$C$29,2,FALSE)="FLIP",1,0),"")</f>
        <v/>
      </c>
      <c r="O8350" s="1" t="b">
        <f>ISNUMBER(MATCH($E8350,'VLookup Lists'!$E$2:$E$17,0))</f>
        <v>0</v>
      </c>
    </row>
    <row r="8351" spans="1:15" ht="15" customHeight="1" x14ac:dyDescent="0.2">
      <c r="A8351" s="1" t="str">
        <f t="shared" si="32"/>
        <v>OFVP</v>
      </c>
      <c r="E8351" s="1" t="s">
        <v>352</v>
      </c>
      <c r="G8351" s="38"/>
      <c r="H8351" s="39"/>
      <c r="M8351" s="1">
        <f>IF(ISNUMBER(MATCH(E8351,_xlfn.VSTACK('VLookup Lists'!$E$2:$E$17,'VLookup Lists'!$H$2:$H$38,'VLookup Lists'!$J$2:$J$8),0)),1,0)</f>
        <v>0</v>
      </c>
      <c r="N8351" s="1" t="str">
        <f>IFERROR(IF(VLOOKUP($D8351,'VLookup Lists'!$B$11:$C$29,2,FALSE)="FLIP",1,0),"")</f>
        <v/>
      </c>
      <c r="O8351" s="1" t="b">
        <f>ISNUMBER(MATCH($E8351,'VLookup Lists'!$E$2:$E$17,0))</f>
        <v>0</v>
      </c>
    </row>
    <row r="8352" spans="1:15" ht="15" customHeight="1" x14ac:dyDescent="0.2">
      <c r="A8352" s="1" t="str">
        <f t="shared" si="32"/>
        <v>OFVP</v>
      </c>
      <c r="E8352" s="1" t="s">
        <v>352</v>
      </c>
      <c r="G8352" s="38"/>
      <c r="H8352" s="39"/>
      <c r="M8352" s="1">
        <f>IF(ISNUMBER(MATCH(E8352,_xlfn.VSTACK('VLookup Lists'!$E$2:$E$17,'VLookup Lists'!$H$2:$H$38,'VLookup Lists'!$J$2:$J$8),0)),1,0)</f>
        <v>0</v>
      </c>
      <c r="N8352" s="1" t="str">
        <f>IFERROR(IF(VLOOKUP($D8352,'VLookup Lists'!$B$11:$C$29,2,FALSE)="FLIP",1,0),"")</f>
        <v/>
      </c>
      <c r="O8352" s="1" t="b">
        <f>ISNUMBER(MATCH($E8352,'VLookup Lists'!$E$2:$E$17,0))</f>
        <v>0</v>
      </c>
    </row>
    <row r="8353" spans="1:15" ht="15" customHeight="1" x14ac:dyDescent="0.2">
      <c r="A8353" s="1" t="str">
        <f t="shared" si="32"/>
        <v>OFVP</v>
      </c>
      <c r="E8353" s="1" t="s">
        <v>352</v>
      </c>
      <c r="G8353" s="38"/>
      <c r="H8353" s="39"/>
      <c r="M8353" s="1">
        <f>IF(ISNUMBER(MATCH(E8353,_xlfn.VSTACK('VLookup Lists'!$E$2:$E$17,'VLookup Lists'!$H$2:$H$38,'VLookup Lists'!$J$2:$J$8),0)),1,0)</f>
        <v>0</v>
      </c>
      <c r="N8353" s="1" t="str">
        <f>IFERROR(IF(VLOOKUP($D8353,'VLookup Lists'!$B$11:$C$29,2,FALSE)="FLIP",1,0),"")</f>
        <v/>
      </c>
      <c r="O8353" s="1" t="b">
        <f>ISNUMBER(MATCH($E8353,'VLookup Lists'!$E$2:$E$17,0))</f>
        <v>0</v>
      </c>
    </row>
    <row r="8354" spans="1:15" ht="15" customHeight="1" x14ac:dyDescent="0.2">
      <c r="A8354" s="1" t="str">
        <f t="shared" si="32"/>
        <v>OFVP</v>
      </c>
      <c r="E8354" s="1" t="s">
        <v>352</v>
      </c>
      <c r="G8354" s="38"/>
      <c r="H8354" s="39"/>
      <c r="M8354" s="1">
        <f>IF(ISNUMBER(MATCH(E8354,_xlfn.VSTACK('VLookup Lists'!$E$2:$E$17,'VLookup Lists'!$H$2:$H$38,'VLookup Lists'!$J$2:$J$8),0)),1,0)</f>
        <v>0</v>
      </c>
      <c r="N8354" s="1" t="str">
        <f>IFERROR(IF(VLOOKUP($D8354,'VLookup Lists'!$B$11:$C$29,2,FALSE)="FLIP",1,0),"")</f>
        <v/>
      </c>
      <c r="O8354" s="1" t="b">
        <f>ISNUMBER(MATCH($E8354,'VLookup Lists'!$E$2:$E$17,0))</f>
        <v>0</v>
      </c>
    </row>
    <row r="8355" spans="1:15" ht="15" customHeight="1" x14ac:dyDescent="0.2">
      <c r="A8355" s="1" t="str">
        <f t="shared" si="32"/>
        <v>OFVP</v>
      </c>
      <c r="E8355" s="1" t="s">
        <v>352</v>
      </c>
      <c r="G8355" s="38"/>
      <c r="H8355" s="39"/>
      <c r="M8355" s="1">
        <f>IF(ISNUMBER(MATCH(E8355,_xlfn.VSTACK('VLookup Lists'!$E$2:$E$17,'VLookup Lists'!$H$2:$H$38,'VLookup Lists'!$J$2:$J$8),0)),1,0)</f>
        <v>0</v>
      </c>
      <c r="N8355" s="1" t="str">
        <f>IFERROR(IF(VLOOKUP($D8355,'VLookup Lists'!$B$11:$C$29,2,FALSE)="FLIP",1,0),"")</f>
        <v/>
      </c>
      <c r="O8355" s="1" t="b">
        <f>ISNUMBER(MATCH($E8355,'VLookup Lists'!$E$2:$E$17,0))</f>
        <v>0</v>
      </c>
    </row>
    <row r="8356" spans="1:15" ht="15" customHeight="1" x14ac:dyDescent="0.2">
      <c r="A8356" s="1" t="str">
        <f t="shared" si="32"/>
        <v>OFVP</v>
      </c>
      <c r="E8356" s="1" t="s">
        <v>352</v>
      </c>
      <c r="G8356" s="38"/>
      <c r="H8356" s="39"/>
      <c r="M8356" s="1">
        <f>IF(ISNUMBER(MATCH(E8356,_xlfn.VSTACK('VLookup Lists'!$E$2:$E$17,'VLookup Lists'!$H$2:$H$38,'VLookup Lists'!$J$2:$J$8),0)),1,0)</f>
        <v>0</v>
      </c>
      <c r="N8356" s="1" t="str">
        <f>IFERROR(IF(VLOOKUP($D8356,'VLookup Lists'!$B$11:$C$29,2,FALSE)="FLIP",1,0),"")</f>
        <v/>
      </c>
      <c r="O8356" s="1" t="b">
        <f>ISNUMBER(MATCH($E8356,'VLookup Lists'!$E$2:$E$17,0))</f>
        <v>0</v>
      </c>
    </row>
    <row r="8357" spans="1:15" ht="15" customHeight="1" x14ac:dyDescent="0.2">
      <c r="A8357" s="1" t="str">
        <f t="shared" si="32"/>
        <v>OFVP</v>
      </c>
      <c r="E8357" s="1" t="s">
        <v>352</v>
      </c>
      <c r="G8357" s="38"/>
      <c r="H8357" s="39"/>
      <c r="M8357" s="1">
        <f>IF(ISNUMBER(MATCH(E8357,_xlfn.VSTACK('VLookup Lists'!$E$2:$E$17,'VLookup Lists'!$H$2:$H$38,'VLookup Lists'!$J$2:$J$8),0)),1,0)</f>
        <v>0</v>
      </c>
      <c r="N8357" s="1" t="str">
        <f>IFERROR(IF(VLOOKUP($D8357,'VLookup Lists'!$B$11:$C$29,2,FALSE)="FLIP",1,0),"")</f>
        <v/>
      </c>
      <c r="O8357" s="1" t="b">
        <f>ISNUMBER(MATCH($E8357,'VLookup Lists'!$E$2:$E$17,0))</f>
        <v>0</v>
      </c>
    </row>
    <row r="8358" spans="1:15" ht="15" customHeight="1" x14ac:dyDescent="0.2">
      <c r="A8358" s="1" t="str">
        <f t="shared" si="32"/>
        <v>OFVP</v>
      </c>
      <c r="E8358" s="1" t="s">
        <v>352</v>
      </c>
      <c r="G8358" s="38"/>
      <c r="H8358" s="39"/>
      <c r="M8358" s="1">
        <f>IF(ISNUMBER(MATCH(E8358,_xlfn.VSTACK('VLookup Lists'!$E$2:$E$17,'VLookup Lists'!$H$2:$H$38,'VLookup Lists'!$J$2:$J$8),0)),1,0)</f>
        <v>0</v>
      </c>
      <c r="N8358" s="1" t="str">
        <f>IFERROR(IF(VLOOKUP($D8358,'VLookup Lists'!$B$11:$C$29,2,FALSE)="FLIP",1,0),"")</f>
        <v/>
      </c>
      <c r="O8358" s="1" t="b">
        <f>ISNUMBER(MATCH($E8358,'VLookup Lists'!$E$2:$E$17,0))</f>
        <v>0</v>
      </c>
    </row>
    <row r="8359" spans="1:15" ht="15" customHeight="1" x14ac:dyDescent="0.2">
      <c r="A8359" s="1" t="str">
        <f t="shared" si="32"/>
        <v>OFVP</v>
      </c>
      <c r="E8359" s="1" t="s">
        <v>352</v>
      </c>
      <c r="G8359" s="38"/>
      <c r="H8359" s="39"/>
      <c r="M8359" s="1">
        <f>IF(ISNUMBER(MATCH(E8359,_xlfn.VSTACK('VLookup Lists'!$E$2:$E$17,'VLookup Lists'!$H$2:$H$38,'VLookup Lists'!$J$2:$J$8),0)),1,0)</f>
        <v>0</v>
      </c>
      <c r="N8359" s="1" t="str">
        <f>IFERROR(IF(VLOOKUP($D8359,'VLookup Lists'!$B$11:$C$29,2,FALSE)="FLIP",1,0),"")</f>
        <v/>
      </c>
      <c r="O8359" s="1" t="b">
        <f>ISNUMBER(MATCH($E8359,'VLookup Lists'!$E$2:$E$17,0))</f>
        <v>0</v>
      </c>
    </row>
    <row r="8360" spans="1:15" ht="15" customHeight="1" x14ac:dyDescent="0.2">
      <c r="A8360" s="1" t="str">
        <f t="shared" si="32"/>
        <v>OFVP</v>
      </c>
      <c r="E8360" s="1" t="s">
        <v>352</v>
      </c>
      <c r="G8360" s="38"/>
      <c r="H8360" s="39"/>
      <c r="M8360" s="1">
        <f>IF(ISNUMBER(MATCH(E8360,_xlfn.VSTACK('VLookup Lists'!$E$2:$E$17,'VLookup Lists'!$H$2:$H$38,'VLookup Lists'!$J$2:$J$8),0)),1,0)</f>
        <v>0</v>
      </c>
      <c r="N8360" s="1" t="str">
        <f>IFERROR(IF(VLOOKUP($D8360,'VLookup Lists'!$B$11:$C$29,2,FALSE)="FLIP",1,0),"")</f>
        <v/>
      </c>
      <c r="O8360" s="1" t="b">
        <f>ISNUMBER(MATCH($E8360,'VLookup Lists'!$E$2:$E$17,0))</f>
        <v>0</v>
      </c>
    </row>
    <row r="8361" spans="1:15" ht="15" customHeight="1" x14ac:dyDescent="0.2">
      <c r="A8361" s="1" t="str">
        <f t="shared" si="32"/>
        <v>OFVP</v>
      </c>
      <c r="E8361" s="1" t="s">
        <v>352</v>
      </c>
      <c r="G8361" s="38"/>
      <c r="H8361" s="39"/>
      <c r="M8361" s="1">
        <f>IF(ISNUMBER(MATCH(E8361,_xlfn.VSTACK('VLookup Lists'!$E$2:$E$17,'VLookup Lists'!$H$2:$H$38,'VLookup Lists'!$J$2:$J$8),0)),1,0)</f>
        <v>0</v>
      </c>
      <c r="N8361" s="1" t="str">
        <f>IFERROR(IF(VLOOKUP($D8361,'VLookup Lists'!$B$11:$C$29,2,FALSE)="FLIP",1,0),"")</f>
        <v/>
      </c>
      <c r="O8361" s="1" t="b">
        <f>ISNUMBER(MATCH($E8361,'VLookup Lists'!$E$2:$E$17,0))</f>
        <v>0</v>
      </c>
    </row>
    <row r="8362" spans="1:15" ht="15" customHeight="1" x14ac:dyDescent="0.2">
      <c r="A8362" s="1" t="str">
        <f t="shared" si="32"/>
        <v>OFVP</v>
      </c>
      <c r="E8362" s="1" t="s">
        <v>352</v>
      </c>
      <c r="G8362" s="38"/>
      <c r="H8362" s="39"/>
      <c r="M8362" s="1">
        <f>IF(ISNUMBER(MATCH(E8362,_xlfn.VSTACK('VLookup Lists'!$E$2:$E$17,'VLookup Lists'!$H$2:$H$38,'VLookup Lists'!$J$2:$J$8),0)),1,0)</f>
        <v>0</v>
      </c>
      <c r="N8362" s="1" t="str">
        <f>IFERROR(IF(VLOOKUP($D8362,'VLookup Lists'!$B$11:$C$29,2,FALSE)="FLIP",1,0),"")</f>
        <v/>
      </c>
      <c r="O8362" s="1" t="b">
        <f>ISNUMBER(MATCH($E8362,'VLookup Lists'!$E$2:$E$17,0))</f>
        <v>0</v>
      </c>
    </row>
    <row r="8363" spans="1:15" ht="15" customHeight="1" x14ac:dyDescent="0.2">
      <c r="A8363" s="1" t="str">
        <f t="shared" si="32"/>
        <v>OFVP</v>
      </c>
      <c r="E8363" s="1" t="s">
        <v>352</v>
      </c>
      <c r="G8363" s="38"/>
      <c r="H8363" s="39"/>
      <c r="M8363" s="1">
        <f>IF(ISNUMBER(MATCH(E8363,_xlfn.VSTACK('VLookup Lists'!$E$2:$E$17,'VLookup Lists'!$H$2:$H$38,'VLookup Lists'!$J$2:$J$8),0)),1,0)</f>
        <v>0</v>
      </c>
      <c r="N8363" s="1" t="str">
        <f>IFERROR(IF(VLOOKUP($D8363,'VLookup Lists'!$B$11:$C$29,2,FALSE)="FLIP",1,0),"")</f>
        <v/>
      </c>
      <c r="O8363" s="1" t="b">
        <f>ISNUMBER(MATCH($E8363,'VLookup Lists'!$E$2:$E$17,0))</f>
        <v>0</v>
      </c>
    </row>
    <row r="8364" spans="1:15" ht="15" customHeight="1" x14ac:dyDescent="0.2">
      <c r="A8364" s="1" t="str">
        <f t="shared" si="32"/>
        <v>OFVP</v>
      </c>
      <c r="E8364" s="1" t="s">
        <v>352</v>
      </c>
      <c r="G8364" s="38"/>
      <c r="H8364" s="39"/>
      <c r="M8364" s="1">
        <f>IF(ISNUMBER(MATCH(E8364,_xlfn.VSTACK('VLookup Lists'!$E$2:$E$17,'VLookup Lists'!$H$2:$H$38,'VLookup Lists'!$J$2:$J$8),0)),1,0)</f>
        <v>0</v>
      </c>
      <c r="N8364" s="1" t="str">
        <f>IFERROR(IF(VLOOKUP($D8364,'VLookup Lists'!$B$11:$C$29,2,FALSE)="FLIP",1,0),"")</f>
        <v/>
      </c>
      <c r="O8364" s="1" t="b">
        <f>ISNUMBER(MATCH($E8364,'VLookup Lists'!$E$2:$E$17,0))</f>
        <v>0</v>
      </c>
    </row>
    <row r="8365" spans="1:15" ht="15" customHeight="1" x14ac:dyDescent="0.2">
      <c r="A8365" s="1" t="str">
        <f t="shared" si="32"/>
        <v>OFVP</v>
      </c>
      <c r="E8365" s="1" t="s">
        <v>352</v>
      </c>
      <c r="G8365" s="38"/>
      <c r="H8365" s="39"/>
      <c r="M8365" s="1">
        <f>IF(ISNUMBER(MATCH(E8365,_xlfn.VSTACK('VLookup Lists'!$E$2:$E$17,'VLookup Lists'!$H$2:$H$38,'VLookup Lists'!$J$2:$J$8),0)),1,0)</f>
        <v>0</v>
      </c>
      <c r="N8365" s="1" t="str">
        <f>IFERROR(IF(VLOOKUP($D8365,'VLookup Lists'!$B$11:$C$29,2,FALSE)="FLIP",1,0),"")</f>
        <v/>
      </c>
      <c r="O8365" s="1" t="b">
        <f>ISNUMBER(MATCH($E8365,'VLookup Lists'!$E$2:$E$17,0))</f>
        <v>0</v>
      </c>
    </row>
    <row r="8366" spans="1:15" ht="15" customHeight="1" x14ac:dyDescent="0.2">
      <c r="A8366" s="1" t="str">
        <f t="shared" si="32"/>
        <v>OFVP</v>
      </c>
      <c r="E8366" s="1" t="s">
        <v>352</v>
      </c>
      <c r="G8366" s="38"/>
      <c r="H8366" s="39"/>
      <c r="M8366" s="1">
        <f>IF(ISNUMBER(MATCH(E8366,_xlfn.VSTACK('VLookup Lists'!$E$2:$E$17,'VLookup Lists'!$H$2:$H$38,'VLookup Lists'!$J$2:$J$8),0)),1,0)</f>
        <v>0</v>
      </c>
      <c r="N8366" s="1" t="str">
        <f>IFERROR(IF(VLOOKUP($D8366,'VLookup Lists'!$B$11:$C$29,2,FALSE)="FLIP",1,0),"")</f>
        <v/>
      </c>
      <c r="O8366" s="1" t="b">
        <f>ISNUMBER(MATCH($E8366,'VLookup Lists'!$E$2:$E$17,0))</f>
        <v>0</v>
      </c>
    </row>
    <row r="8367" spans="1:15" ht="15" customHeight="1" x14ac:dyDescent="0.2">
      <c r="A8367" s="1" t="str">
        <f t="shared" si="32"/>
        <v>OFVP</v>
      </c>
      <c r="E8367" s="1" t="s">
        <v>352</v>
      </c>
      <c r="G8367" s="38"/>
      <c r="H8367" s="39"/>
      <c r="M8367" s="1">
        <f>IF(ISNUMBER(MATCH(E8367,_xlfn.VSTACK('VLookup Lists'!$E$2:$E$17,'VLookup Lists'!$H$2:$H$38,'VLookup Lists'!$J$2:$J$8),0)),1,0)</f>
        <v>0</v>
      </c>
      <c r="N8367" s="1" t="str">
        <f>IFERROR(IF(VLOOKUP($D8367,'VLookup Lists'!$B$11:$C$29,2,FALSE)="FLIP",1,0),"")</f>
        <v/>
      </c>
      <c r="O8367" s="1" t="b">
        <f>ISNUMBER(MATCH($E8367,'VLookup Lists'!$E$2:$E$17,0))</f>
        <v>0</v>
      </c>
    </row>
    <row r="8368" spans="1:15" ht="15" customHeight="1" x14ac:dyDescent="0.2">
      <c r="A8368" s="1" t="str">
        <f t="shared" si="32"/>
        <v>OFVP</v>
      </c>
      <c r="E8368" s="1" t="s">
        <v>352</v>
      </c>
      <c r="G8368" s="38"/>
      <c r="H8368" s="39"/>
      <c r="M8368" s="1">
        <f>IF(ISNUMBER(MATCH(E8368,_xlfn.VSTACK('VLookup Lists'!$E$2:$E$17,'VLookup Lists'!$H$2:$H$38,'VLookup Lists'!$J$2:$J$8),0)),1,0)</f>
        <v>0</v>
      </c>
      <c r="N8368" s="1" t="str">
        <f>IFERROR(IF(VLOOKUP($D8368,'VLookup Lists'!$B$11:$C$29,2,FALSE)="FLIP",1,0),"")</f>
        <v/>
      </c>
      <c r="O8368" s="1" t="b">
        <f>ISNUMBER(MATCH($E8368,'VLookup Lists'!$E$2:$E$17,0))</f>
        <v>0</v>
      </c>
    </row>
    <row r="8369" spans="1:15" ht="15" customHeight="1" x14ac:dyDescent="0.2">
      <c r="A8369" s="1" t="str">
        <f t="shared" si="32"/>
        <v>OFVP</v>
      </c>
      <c r="E8369" s="1" t="s">
        <v>352</v>
      </c>
      <c r="G8369" s="38"/>
      <c r="H8369" s="39"/>
      <c r="M8369" s="1">
        <f>IF(ISNUMBER(MATCH(E8369,_xlfn.VSTACK('VLookup Lists'!$E$2:$E$17,'VLookup Lists'!$H$2:$H$38,'VLookup Lists'!$J$2:$J$8),0)),1,0)</f>
        <v>0</v>
      </c>
      <c r="N8369" s="1" t="str">
        <f>IFERROR(IF(VLOOKUP($D8369,'VLookup Lists'!$B$11:$C$29,2,FALSE)="FLIP",1,0),"")</f>
        <v/>
      </c>
      <c r="O8369" s="1" t="b">
        <f>ISNUMBER(MATCH($E8369,'VLookup Lists'!$E$2:$E$17,0))</f>
        <v>0</v>
      </c>
    </row>
    <row r="8370" spans="1:15" ht="15" customHeight="1" x14ac:dyDescent="0.2">
      <c r="A8370" s="1" t="str">
        <f t="shared" si="32"/>
        <v>OFVP</v>
      </c>
      <c r="E8370" s="1" t="s">
        <v>352</v>
      </c>
      <c r="G8370" s="38"/>
      <c r="H8370" s="39"/>
      <c r="M8370" s="1">
        <f>IF(ISNUMBER(MATCH(E8370,_xlfn.VSTACK('VLookup Lists'!$E$2:$E$17,'VLookup Lists'!$H$2:$H$38,'VLookup Lists'!$J$2:$J$8),0)),1,0)</f>
        <v>0</v>
      </c>
      <c r="N8370" s="1" t="str">
        <f>IFERROR(IF(VLOOKUP($D8370,'VLookup Lists'!$B$11:$C$29,2,FALSE)="FLIP",1,0),"")</f>
        <v/>
      </c>
      <c r="O8370" s="1" t="b">
        <f>ISNUMBER(MATCH($E8370,'VLookup Lists'!$E$2:$E$17,0))</f>
        <v>0</v>
      </c>
    </row>
    <row r="8371" spans="1:15" ht="15" customHeight="1" x14ac:dyDescent="0.2">
      <c r="A8371" s="1" t="str">
        <f t="shared" si="32"/>
        <v>OFVP</v>
      </c>
      <c r="E8371" s="1" t="s">
        <v>352</v>
      </c>
      <c r="G8371" s="38"/>
      <c r="H8371" s="39"/>
      <c r="M8371" s="1">
        <f>IF(ISNUMBER(MATCH(E8371,_xlfn.VSTACK('VLookup Lists'!$E$2:$E$17,'VLookup Lists'!$H$2:$H$38,'VLookup Lists'!$J$2:$J$8),0)),1,0)</f>
        <v>0</v>
      </c>
      <c r="N8371" s="1" t="str">
        <f>IFERROR(IF(VLOOKUP($D8371,'VLookup Lists'!$B$11:$C$29,2,FALSE)="FLIP",1,0),"")</f>
        <v/>
      </c>
      <c r="O8371" s="1" t="b">
        <f>ISNUMBER(MATCH($E8371,'VLookup Lists'!$E$2:$E$17,0))</f>
        <v>0</v>
      </c>
    </row>
    <row r="8372" spans="1:15" ht="15" customHeight="1" x14ac:dyDescent="0.2">
      <c r="A8372" s="1" t="str">
        <f t="shared" si="32"/>
        <v>OFVP</v>
      </c>
      <c r="E8372" s="1" t="s">
        <v>352</v>
      </c>
      <c r="G8372" s="38"/>
      <c r="H8372" s="39"/>
      <c r="M8372" s="1">
        <f>IF(ISNUMBER(MATCH(E8372,_xlfn.VSTACK('VLookup Lists'!$E$2:$E$17,'VLookup Lists'!$H$2:$H$38,'VLookup Lists'!$J$2:$J$8),0)),1,0)</f>
        <v>0</v>
      </c>
      <c r="N8372" s="1" t="str">
        <f>IFERROR(IF(VLOOKUP($D8372,'VLookup Lists'!$B$11:$C$29,2,FALSE)="FLIP",1,0),"")</f>
        <v/>
      </c>
      <c r="O8372" s="1" t="b">
        <f>ISNUMBER(MATCH($E8372,'VLookup Lists'!$E$2:$E$17,0))</f>
        <v>0</v>
      </c>
    </row>
    <row r="8373" spans="1:15" ht="15" customHeight="1" x14ac:dyDescent="0.2">
      <c r="A8373" s="1" t="str">
        <f t="shared" si="32"/>
        <v>OFVP</v>
      </c>
      <c r="E8373" s="1" t="s">
        <v>352</v>
      </c>
      <c r="G8373" s="38"/>
      <c r="H8373" s="39"/>
      <c r="M8373" s="1">
        <f>IF(ISNUMBER(MATCH(E8373,_xlfn.VSTACK('VLookup Lists'!$E$2:$E$17,'VLookup Lists'!$H$2:$H$38,'VLookup Lists'!$J$2:$J$8),0)),1,0)</f>
        <v>0</v>
      </c>
      <c r="N8373" s="1" t="str">
        <f>IFERROR(IF(VLOOKUP($D8373,'VLookup Lists'!$B$11:$C$29,2,FALSE)="FLIP",1,0),"")</f>
        <v/>
      </c>
      <c r="O8373" s="1" t="b">
        <f>ISNUMBER(MATCH($E8373,'VLookup Lists'!$E$2:$E$17,0))</f>
        <v>0</v>
      </c>
    </row>
    <row r="8374" spans="1:15" ht="15" customHeight="1" x14ac:dyDescent="0.2">
      <c r="A8374" s="1" t="str">
        <f t="shared" si="32"/>
        <v>OFVP</v>
      </c>
      <c r="E8374" s="1" t="s">
        <v>352</v>
      </c>
      <c r="G8374" s="38"/>
      <c r="H8374" s="39"/>
      <c r="M8374" s="1">
        <f>IF(ISNUMBER(MATCH(E8374,_xlfn.VSTACK('VLookup Lists'!$E$2:$E$17,'VLookup Lists'!$H$2:$H$38,'VLookup Lists'!$J$2:$J$8),0)),1,0)</f>
        <v>0</v>
      </c>
      <c r="N8374" s="1" t="str">
        <f>IFERROR(IF(VLOOKUP($D8374,'VLookup Lists'!$B$11:$C$29,2,FALSE)="FLIP",1,0),"")</f>
        <v/>
      </c>
      <c r="O8374" s="1" t="b">
        <f>ISNUMBER(MATCH($E8374,'VLookup Lists'!$E$2:$E$17,0))</f>
        <v>0</v>
      </c>
    </row>
    <row r="8375" spans="1:15" ht="15" customHeight="1" x14ac:dyDescent="0.2">
      <c r="A8375" s="1" t="str">
        <f t="shared" si="32"/>
        <v>OFVP</v>
      </c>
      <c r="E8375" s="1" t="s">
        <v>352</v>
      </c>
      <c r="G8375" s="38"/>
      <c r="H8375" s="39"/>
      <c r="M8375" s="1">
        <f>IF(ISNUMBER(MATCH(E8375,_xlfn.VSTACK('VLookup Lists'!$E$2:$E$17,'VLookup Lists'!$H$2:$H$38,'VLookup Lists'!$J$2:$J$8),0)),1,0)</f>
        <v>0</v>
      </c>
      <c r="N8375" s="1" t="str">
        <f>IFERROR(IF(VLOOKUP($D8375,'VLookup Lists'!$B$11:$C$29,2,FALSE)="FLIP",1,0),"")</f>
        <v/>
      </c>
      <c r="O8375" s="1" t="b">
        <f>ISNUMBER(MATCH($E8375,'VLookup Lists'!$E$2:$E$17,0))</f>
        <v>0</v>
      </c>
    </row>
    <row r="8376" spans="1:15" ht="15" customHeight="1" x14ac:dyDescent="0.2">
      <c r="A8376" s="1" t="str">
        <f t="shared" si="32"/>
        <v>OFVP</v>
      </c>
      <c r="E8376" s="1" t="s">
        <v>352</v>
      </c>
      <c r="G8376" s="38"/>
      <c r="H8376" s="39"/>
      <c r="M8376" s="1">
        <f>IF(ISNUMBER(MATCH(E8376,_xlfn.VSTACK('VLookup Lists'!$E$2:$E$17,'VLookup Lists'!$H$2:$H$38,'VLookup Lists'!$J$2:$J$8),0)),1,0)</f>
        <v>0</v>
      </c>
      <c r="N8376" s="1" t="str">
        <f>IFERROR(IF(VLOOKUP($D8376,'VLookup Lists'!$B$11:$C$29,2,FALSE)="FLIP",1,0),"")</f>
        <v/>
      </c>
      <c r="O8376" s="1" t="b">
        <f>ISNUMBER(MATCH($E8376,'VLookup Lists'!$E$2:$E$17,0))</f>
        <v>0</v>
      </c>
    </row>
    <row r="8377" spans="1:15" ht="15" customHeight="1" x14ac:dyDescent="0.2">
      <c r="A8377" s="1" t="str">
        <f t="shared" si="32"/>
        <v>OFVP</v>
      </c>
      <c r="E8377" s="1" t="s">
        <v>352</v>
      </c>
      <c r="G8377" s="38"/>
      <c r="H8377" s="39"/>
      <c r="M8377" s="1">
        <f>IF(ISNUMBER(MATCH(E8377,_xlfn.VSTACK('VLookup Lists'!$E$2:$E$17,'VLookup Lists'!$H$2:$H$38,'VLookup Lists'!$J$2:$J$8),0)),1,0)</f>
        <v>0</v>
      </c>
      <c r="N8377" s="1" t="str">
        <f>IFERROR(IF(VLOOKUP($D8377,'VLookup Lists'!$B$11:$C$29,2,FALSE)="FLIP",1,0),"")</f>
        <v/>
      </c>
      <c r="O8377" s="1" t="b">
        <f>ISNUMBER(MATCH($E8377,'VLookup Lists'!$E$2:$E$17,0))</f>
        <v>0</v>
      </c>
    </row>
    <row r="8378" spans="1:15" ht="15" customHeight="1" x14ac:dyDescent="0.2">
      <c r="A8378" s="1" t="str">
        <f t="shared" si="32"/>
        <v>OFVP</v>
      </c>
      <c r="E8378" s="1" t="s">
        <v>352</v>
      </c>
      <c r="G8378" s="38"/>
      <c r="H8378" s="39"/>
      <c r="M8378" s="1">
        <f>IF(ISNUMBER(MATCH(E8378,_xlfn.VSTACK('VLookup Lists'!$E$2:$E$17,'VLookup Lists'!$H$2:$H$38,'VLookup Lists'!$J$2:$J$8),0)),1,0)</f>
        <v>0</v>
      </c>
      <c r="N8378" s="1" t="str">
        <f>IFERROR(IF(VLOOKUP($D8378,'VLookup Lists'!$B$11:$C$29,2,FALSE)="FLIP",1,0),"")</f>
        <v/>
      </c>
      <c r="O8378" s="1" t="b">
        <f>ISNUMBER(MATCH($E8378,'VLookup Lists'!$E$2:$E$17,0))</f>
        <v>0</v>
      </c>
    </row>
    <row r="8379" spans="1:15" ht="15" customHeight="1" x14ac:dyDescent="0.2">
      <c r="A8379" s="1" t="str">
        <f t="shared" si="32"/>
        <v>OFVP</v>
      </c>
      <c r="E8379" s="1" t="s">
        <v>352</v>
      </c>
      <c r="G8379" s="38"/>
      <c r="H8379" s="39"/>
      <c r="M8379" s="1">
        <f>IF(ISNUMBER(MATCH(E8379,_xlfn.VSTACK('VLookup Lists'!$E$2:$E$17,'VLookup Lists'!$H$2:$H$38,'VLookup Lists'!$J$2:$J$8),0)),1,0)</f>
        <v>0</v>
      </c>
      <c r="N8379" s="1" t="str">
        <f>IFERROR(IF(VLOOKUP($D8379,'VLookup Lists'!$B$11:$C$29,2,FALSE)="FLIP",1,0),"")</f>
        <v/>
      </c>
      <c r="O8379" s="1" t="b">
        <f>ISNUMBER(MATCH($E8379,'VLookup Lists'!$E$2:$E$17,0))</f>
        <v>0</v>
      </c>
    </row>
    <row r="8380" spans="1:15" ht="15" customHeight="1" x14ac:dyDescent="0.2">
      <c r="A8380" s="1" t="str">
        <f t="shared" si="32"/>
        <v>OFVP</v>
      </c>
      <c r="E8380" s="1" t="s">
        <v>352</v>
      </c>
      <c r="G8380" s="38"/>
      <c r="H8380" s="39"/>
      <c r="M8380" s="1">
        <f>IF(ISNUMBER(MATCH(E8380,_xlfn.VSTACK('VLookup Lists'!$E$2:$E$17,'VLookup Lists'!$H$2:$H$38,'VLookup Lists'!$J$2:$J$8),0)),1,0)</f>
        <v>0</v>
      </c>
      <c r="N8380" s="1" t="str">
        <f>IFERROR(IF(VLOOKUP($D8380,'VLookup Lists'!$B$11:$C$29,2,FALSE)="FLIP",1,0),"")</f>
        <v/>
      </c>
      <c r="O8380" s="1" t="b">
        <f>ISNUMBER(MATCH($E8380,'VLookup Lists'!$E$2:$E$17,0))</f>
        <v>0</v>
      </c>
    </row>
    <row r="8381" spans="1:15" ht="15" customHeight="1" x14ac:dyDescent="0.2">
      <c r="A8381" s="1" t="str">
        <f t="shared" si="32"/>
        <v>OFVP</v>
      </c>
      <c r="E8381" s="1" t="s">
        <v>352</v>
      </c>
      <c r="G8381" s="38"/>
      <c r="H8381" s="39"/>
      <c r="M8381" s="1">
        <f>IF(ISNUMBER(MATCH(E8381,_xlfn.VSTACK('VLookup Lists'!$E$2:$E$17,'VLookup Lists'!$H$2:$H$38,'VLookup Lists'!$J$2:$J$8),0)),1,0)</f>
        <v>0</v>
      </c>
      <c r="N8381" s="1" t="str">
        <f>IFERROR(IF(VLOOKUP($D8381,'VLookup Lists'!$B$11:$C$29,2,FALSE)="FLIP",1,0),"")</f>
        <v/>
      </c>
      <c r="O8381" s="1" t="b">
        <f>ISNUMBER(MATCH($E8381,'VLookup Lists'!$E$2:$E$17,0))</f>
        <v>0</v>
      </c>
    </row>
    <row r="8382" spans="1:15" ht="15" customHeight="1" x14ac:dyDescent="0.2">
      <c r="A8382" s="1" t="str">
        <f t="shared" si="32"/>
        <v>OFVP</v>
      </c>
      <c r="E8382" s="1" t="s">
        <v>352</v>
      </c>
      <c r="G8382" s="38"/>
      <c r="H8382" s="39"/>
      <c r="M8382" s="1">
        <f>IF(ISNUMBER(MATCH(E8382,_xlfn.VSTACK('VLookup Lists'!$E$2:$E$17,'VLookup Lists'!$H$2:$H$38,'VLookup Lists'!$J$2:$J$8),0)),1,0)</f>
        <v>0</v>
      </c>
      <c r="N8382" s="1" t="str">
        <f>IFERROR(IF(VLOOKUP($D8382,'VLookup Lists'!$B$11:$C$29,2,FALSE)="FLIP",1,0),"")</f>
        <v/>
      </c>
      <c r="O8382" s="1" t="b">
        <f>ISNUMBER(MATCH($E8382,'VLookup Lists'!$E$2:$E$17,0))</f>
        <v>0</v>
      </c>
    </row>
    <row r="8383" spans="1:15" ht="15" customHeight="1" x14ac:dyDescent="0.2">
      <c r="A8383" s="1" t="str">
        <f t="shared" si="32"/>
        <v>OFVP</v>
      </c>
      <c r="E8383" s="1" t="s">
        <v>352</v>
      </c>
      <c r="G8383" s="38"/>
      <c r="H8383" s="39"/>
      <c r="M8383" s="1">
        <f>IF(ISNUMBER(MATCH(E8383,_xlfn.VSTACK('VLookup Lists'!$E$2:$E$17,'VLookup Lists'!$H$2:$H$38,'VLookup Lists'!$J$2:$J$8),0)),1,0)</f>
        <v>0</v>
      </c>
      <c r="N8383" s="1" t="str">
        <f>IFERROR(IF(VLOOKUP($D8383,'VLookup Lists'!$B$11:$C$29,2,FALSE)="FLIP",1,0),"")</f>
        <v/>
      </c>
      <c r="O8383" s="1" t="b">
        <f>ISNUMBER(MATCH($E8383,'VLookup Lists'!$E$2:$E$17,0))</f>
        <v>0</v>
      </c>
    </row>
    <row r="8384" spans="1:15" ht="15" customHeight="1" x14ac:dyDescent="0.2">
      <c r="A8384" s="1" t="str">
        <f t="shared" si="32"/>
        <v>OFVP</v>
      </c>
      <c r="E8384" s="1" t="s">
        <v>352</v>
      </c>
      <c r="G8384" s="38"/>
      <c r="H8384" s="39"/>
      <c r="M8384" s="1">
        <f>IF(ISNUMBER(MATCH(E8384,_xlfn.VSTACK('VLookup Lists'!$E$2:$E$17,'VLookup Lists'!$H$2:$H$38,'VLookup Lists'!$J$2:$J$8),0)),1,0)</f>
        <v>0</v>
      </c>
      <c r="N8384" s="1" t="str">
        <f>IFERROR(IF(VLOOKUP($D8384,'VLookup Lists'!$B$11:$C$29,2,FALSE)="FLIP",1,0),"")</f>
        <v/>
      </c>
      <c r="O8384" s="1" t="b">
        <f>ISNUMBER(MATCH($E8384,'VLookup Lists'!$E$2:$E$17,0))</f>
        <v>0</v>
      </c>
    </row>
    <row r="8385" spans="1:15" ht="15" customHeight="1" x14ac:dyDescent="0.2">
      <c r="A8385" s="1" t="str">
        <f t="shared" si="32"/>
        <v>OFVP</v>
      </c>
      <c r="E8385" s="1" t="s">
        <v>352</v>
      </c>
      <c r="G8385" s="38"/>
      <c r="H8385" s="39"/>
      <c r="M8385" s="1">
        <f>IF(ISNUMBER(MATCH(E8385,_xlfn.VSTACK('VLookup Lists'!$E$2:$E$17,'VLookup Lists'!$H$2:$H$38,'VLookup Lists'!$J$2:$J$8),0)),1,0)</f>
        <v>0</v>
      </c>
      <c r="N8385" s="1" t="str">
        <f>IFERROR(IF(VLOOKUP($D8385,'VLookup Lists'!$B$11:$C$29,2,FALSE)="FLIP",1,0),"")</f>
        <v/>
      </c>
      <c r="O8385" s="1" t="b">
        <f>ISNUMBER(MATCH($E8385,'VLookup Lists'!$E$2:$E$17,0))</f>
        <v>0</v>
      </c>
    </row>
    <row r="8386" spans="1:15" ht="15" customHeight="1" x14ac:dyDescent="0.2">
      <c r="A8386" s="1" t="str">
        <f t="shared" si="32"/>
        <v>OFVP</v>
      </c>
      <c r="E8386" s="1" t="s">
        <v>352</v>
      </c>
      <c r="G8386" s="38"/>
      <c r="H8386" s="39"/>
      <c r="M8386" s="1">
        <f>IF(ISNUMBER(MATCH(E8386,_xlfn.VSTACK('VLookup Lists'!$E$2:$E$17,'VLookup Lists'!$H$2:$H$38,'VLookup Lists'!$J$2:$J$8),0)),1,0)</f>
        <v>0</v>
      </c>
      <c r="N8386" s="1" t="str">
        <f>IFERROR(IF(VLOOKUP($D8386,'VLookup Lists'!$B$11:$C$29,2,FALSE)="FLIP",1,0),"")</f>
        <v/>
      </c>
      <c r="O8386" s="1" t="b">
        <f>ISNUMBER(MATCH($E8386,'VLookup Lists'!$E$2:$E$17,0))</f>
        <v>0</v>
      </c>
    </row>
    <row r="8387" spans="1:15" ht="15" customHeight="1" x14ac:dyDescent="0.2">
      <c r="A8387" s="1" t="str">
        <f t="shared" si="32"/>
        <v>OFVP</v>
      </c>
      <c r="E8387" s="1" t="s">
        <v>352</v>
      </c>
      <c r="G8387" s="38"/>
      <c r="H8387" s="39"/>
      <c r="M8387" s="1">
        <f>IF(ISNUMBER(MATCH(E8387,_xlfn.VSTACK('VLookup Lists'!$E$2:$E$17,'VLookup Lists'!$H$2:$H$38,'VLookup Lists'!$J$2:$J$8),0)),1,0)</f>
        <v>0</v>
      </c>
      <c r="N8387" s="1" t="str">
        <f>IFERROR(IF(VLOOKUP($D8387,'VLookup Lists'!$B$11:$C$29,2,FALSE)="FLIP",1,0),"")</f>
        <v/>
      </c>
      <c r="O8387" s="1" t="b">
        <f>ISNUMBER(MATCH($E8387,'VLookup Lists'!$E$2:$E$17,0))</f>
        <v>0</v>
      </c>
    </row>
    <row r="8388" spans="1:15" ht="15" customHeight="1" x14ac:dyDescent="0.2">
      <c r="A8388" s="1" t="str">
        <f t="shared" si="32"/>
        <v>OFVP</v>
      </c>
      <c r="E8388" s="1" t="s">
        <v>352</v>
      </c>
      <c r="G8388" s="38"/>
      <c r="H8388" s="39"/>
      <c r="M8388" s="1">
        <f>IF(ISNUMBER(MATCH(E8388,_xlfn.VSTACK('VLookup Lists'!$E$2:$E$17,'VLookup Lists'!$H$2:$H$38,'VLookup Lists'!$J$2:$J$8),0)),1,0)</f>
        <v>0</v>
      </c>
      <c r="N8388" s="1" t="str">
        <f>IFERROR(IF(VLOOKUP($D8388,'VLookup Lists'!$B$11:$C$29,2,FALSE)="FLIP",1,0),"")</f>
        <v/>
      </c>
      <c r="O8388" s="1" t="b">
        <f>ISNUMBER(MATCH($E8388,'VLookup Lists'!$E$2:$E$17,0))</f>
        <v>0</v>
      </c>
    </row>
    <row r="8389" spans="1:15" ht="15" customHeight="1" x14ac:dyDescent="0.2">
      <c r="A8389" s="1" t="str">
        <f t="shared" si="32"/>
        <v>OFVP</v>
      </c>
      <c r="E8389" s="1" t="s">
        <v>352</v>
      </c>
      <c r="G8389" s="38"/>
      <c r="H8389" s="39"/>
      <c r="M8389" s="1">
        <f>IF(ISNUMBER(MATCH(E8389,_xlfn.VSTACK('VLookup Lists'!$E$2:$E$17,'VLookup Lists'!$H$2:$H$38,'VLookup Lists'!$J$2:$J$8),0)),1,0)</f>
        <v>0</v>
      </c>
      <c r="N8389" s="1" t="str">
        <f>IFERROR(IF(VLOOKUP($D8389,'VLookup Lists'!$B$11:$C$29,2,FALSE)="FLIP",1,0),"")</f>
        <v/>
      </c>
      <c r="O8389" s="1" t="b">
        <f>ISNUMBER(MATCH($E8389,'VLookup Lists'!$E$2:$E$17,0))</f>
        <v>0</v>
      </c>
    </row>
    <row r="8390" spans="1:15" ht="15" customHeight="1" x14ac:dyDescent="0.2">
      <c r="A8390" s="1" t="str">
        <f t="shared" si="32"/>
        <v>OFVP</v>
      </c>
      <c r="E8390" s="1" t="s">
        <v>352</v>
      </c>
      <c r="G8390" s="38"/>
      <c r="H8390" s="39"/>
      <c r="M8390" s="1">
        <f>IF(ISNUMBER(MATCH(E8390,_xlfn.VSTACK('VLookup Lists'!$E$2:$E$17,'VLookup Lists'!$H$2:$H$38,'VLookup Lists'!$J$2:$J$8),0)),1,0)</f>
        <v>0</v>
      </c>
      <c r="N8390" s="1" t="str">
        <f>IFERROR(IF(VLOOKUP($D8390,'VLookup Lists'!$B$11:$C$29,2,FALSE)="FLIP",1,0),"")</f>
        <v/>
      </c>
      <c r="O8390" s="1" t="b">
        <f>ISNUMBER(MATCH($E8390,'VLookup Lists'!$E$2:$E$17,0))</f>
        <v>0</v>
      </c>
    </row>
    <row r="8391" spans="1:15" ht="15" customHeight="1" x14ac:dyDescent="0.2">
      <c r="A8391" s="1" t="str">
        <f t="shared" si="32"/>
        <v>OFVP</v>
      </c>
      <c r="E8391" s="1" t="s">
        <v>352</v>
      </c>
      <c r="G8391" s="38"/>
      <c r="H8391" s="39"/>
      <c r="M8391" s="1">
        <f>IF(ISNUMBER(MATCH(E8391,_xlfn.VSTACK('VLookup Lists'!$E$2:$E$17,'VLookup Lists'!$H$2:$H$38,'VLookup Lists'!$J$2:$J$8),0)),1,0)</f>
        <v>0</v>
      </c>
      <c r="N8391" s="1" t="str">
        <f>IFERROR(IF(VLOOKUP($D8391,'VLookup Lists'!$B$11:$C$29,2,FALSE)="FLIP",1,0),"")</f>
        <v/>
      </c>
      <c r="O8391" s="1" t="b">
        <f>ISNUMBER(MATCH($E8391,'VLookup Lists'!$E$2:$E$17,0))</f>
        <v>0</v>
      </c>
    </row>
    <row r="8392" spans="1:15" ht="15" customHeight="1" x14ac:dyDescent="0.2">
      <c r="A8392" s="1" t="str">
        <f t="shared" si="32"/>
        <v>OFVP</v>
      </c>
      <c r="E8392" s="1" t="s">
        <v>352</v>
      </c>
      <c r="G8392" s="38"/>
      <c r="H8392" s="39"/>
      <c r="M8392" s="1">
        <f>IF(ISNUMBER(MATCH(E8392,_xlfn.VSTACK('VLookup Lists'!$E$2:$E$17,'VLookup Lists'!$H$2:$H$38,'VLookup Lists'!$J$2:$J$8),0)),1,0)</f>
        <v>0</v>
      </c>
      <c r="N8392" s="1" t="str">
        <f>IFERROR(IF(VLOOKUP($D8392,'VLookup Lists'!$B$11:$C$29,2,FALSE)="FLIP",1,0),"")</f>
        <v/>
      </c>
      <c r="O8392" s="1" t="b">
        <f>ISNUMBER(MATCH($E8392,'VLookup Lists'!$E$2:$E$17,0))</f>
        <v>0</v>
      </c>
    </row>
    <row r="8393" spans="1:15" ht="15" customHeight="1" x14ac:dyDescent="0.2">
      <c r="A8393" s="1" t="str">
        <f t="shared" si="32"/>
        <v>OFVP</v>
      </c>
      <c r="E8393" s="1" t="s">
        <v>352</v>
      </c>
      <c r="G8393" s="38"/>
      <c r="H8393" s="39"/>
      <c r="M8393" s="1">
        <f>IF(ISNUMBER(MATCH(E8393,_xlfn.VSTACK('VLookup Lists'!$E$2:$E$17,'VLookup Lists'!$H$2:$H$38,'VLookup Lists'!$J$2:$J$8),0)),1,0)</f>
        <v>0</v>
      </c>
      <c r="N8393" s="1" t="str">
        <f>IFERROR(IF(VLOOKUP($D8393,'VLookup Lists'!$B$11:$C$29,2,FALSE)="FLIP",1,0),"")</f>
        <v/>
      </c>
      <c r="O8393" s="1" t="b">
        <f>ISNUMBER(MATCH($E8393,'VLookup Lists'!$E$2:$E$17,0))</f>
        <v>0</v>
      </c>
    </row>
    <row r="8394" spans="1:15" ht="15" customHeight="1" x14ac:dyDescent="0.2">
      <c r="A8394" s="1" t="str">
        <f t="shared" si="32"/>
        <v>OFVP</v>
      </c>
      <c r="E8394" s="1" t="s">
        <v>352</v>
      </c>
      <c r="G8394" s="38"/>
      <c r="H8394" s="39"/>
      <c r="M8394" s="1">
        <f>IF(ISNUMBER(MATCH(E8394,_xlfn.VSTACK('VLookup Lists'!$E$2:$E$17,'VLookup Lists'!$H$2:$H$38,'VLookup Lists'!$J$2:$J$8),0)),1,0)</f>
        <v>0</v>
      </c>
      <c r="N8394" s="1" t="str">
        <f>IFERROR(IF(VLOOKUP($D8394,'VLookup Lists'!$B$11:$C$29,2,FALSE)="FLIP",1,0),"")</f>
        <v/>
      </c>
      <c r="O8394" s="1" t="b">
        <f>ISNUMBER(MATCH($E8394,'VLookup Lists'!$E$2:$E$17,0))</f>
        <v>0</v>
      </c>
    </row>
    <row r="8395" spans="1:15" ht="15" customHeight="1" x14ac:dyDescent="0.2">
      <c r="A8395" s="1" t="str">
        <f t="shared" si="32"/>
        <v>OFVP</v>
      </c>
      <c r="E8395" s="1" t="s">
        <v>352</v>
      </c>
      <c r="G8395" s="38"/>
      <c r="H8395" s="39"/>
      <c r="M8395" s="1">
        <f>IF(ISNUMBER(MATCH(E8395,_xlfn.VSTACK('VLookup Lists'!$E$2:$E$17,'VLookup Lists'!$H$2:$H$38,'VLookup Lists'!$J$2:$J$8),0)),1,0)</f>
        <v>0</v>
      </c>
      <c r="N8395" s="1" t="str">
        <f>IFERROR(IF(VLOOKUP($D8395,'VLookup Lists'!$B$11:$C$29,2,FALSE)="FLIP",1,0),"")</f>
        <v/>
      </c>
      <c r="O8395" s="1" t="b">
        <f>ISNUMBER(MATCH($E8395,'VLookup Lists'!$E$2:$E$17,0))</f>
        <v>0</v>
      </c>
    </row>
    <row r="8396" spans="1:15" ht="15" customHeight="1" x14ac:dyDescent="0.2">
      <c r="A8396" s="1" t="str">
        <f t="shared" si="32"/>
        <v>OFVP</v>
      </c>
      <c r="E8396" s="1" t="s">
        <v>352</v>
      </c>
      <c r="G8396" s="38"/>
      <c r="H8396" s="39"/>
      <c r="M8396" s="1">
        <f>IF(ISNUMBER(MATCH(E8396,_xlfn.VSTACK('VLookup Lists'!$E$2:$E$17,'VLookup Lists'!$H$2:$H$38,'VLookup Lists'!$J$2:$J$8),0)),1,0)</f>
        <v>0</v>
      </c>
      <c r="N8396" s="1" t="str">
        <f>IFERROR(IF(VLOOKUP($D8396,'VLookup Lists'!$B$11:$C$29,2,FALSE)="FLIP",1,0),"")</f>
        <v/>
      </c>
      <c r="O8396" s="1" t="b">
        <f>ISNUMBER(MATCH($E8396,'VLookup Lists'!$E$2:$E$17,0))</f>
        <v>0</v>
      </c>
    </row>
    <row r="8397" spans="1:15" ht="15" customHeight="1" x14ac:dyDescent="0.2">
      <c r="A8397" s="1" t="str">
        <f t="shared" si="32"/>
        <v>OFVP</v>
      </c>
      <c r="E8397" s="1" t="s">
        <v>352</v>
      </c>
      <c r="G8397" s="38"/>
      <c r="H8397" s="39"/>
      <c r="M8397" s="1">
        <f>IF(ISNUMBER(MATCH(E8397,_xlfn.VSTACK('VLookup Lists'!$E$2:$E$17,'VLookup Lists'!$H$2:$H$38,'VLookup Lists'!$J$2:$J$8),0)),1,0)</f>
        <v>0</v>
      </c>
      <c r="N8397" s="1" t="str">
        <f>IFERROR(IF(VLOOKUP($D8397,'VLookup Lists'!$B$11:$C$29,2,FALSE)="FLIP",1,0),"")</f>
        <v/>
      </c>
      <c r="O8397" s="1" t="b">
        <f>ISNUMBER(MATCH($E8397,'VLookup Lists'!$E$2:$E$17,0))</f>
        <v>0</v>
      </c>
    </row>
    <row r="8398" spans="1:15" ht="15" customHeight="1" x14ac:dyDescent="0.2">
      <c r="A8398" s="1" t="str">
        <f t="shared" si="32"/>
        <v>OFVP</v>
      </c>
      <c r="E8398" s="1" t="s">
        <v>352</v>
      </c>
      <c r="G8398" s="38"/>
      <c r="H8398" s="39"/>
      <c r="M8398" s="1">
        <f>IF(ISNUMBER(MATCH(E8398,_xlfn.VSTACK('VLookup Lists'!$E$2:$E$17,'VLookup Lists'!$H$2:$H$38,'VLookup Lists'!$J$2:$J$8),0)),1,0)</f>
        <v>0</v>
      </c>
      <c r="N8398" s="1" t="str">
        <f>IFERROR(IF(VLOOKUP($D8398,'VLookup Lists'!$B$11:$C$29,2,FALSE)="FLIP",1,0),"")</f>
        <v/>
      </c>
      <c r="O8398" s="1" t="b">
        <f>ISNUMBER(MATCH($E8398,'VLookup Lists'!$E$2:$E$17,0))</f>
        <v>0</v>
      </c>
    </row>
    <row r="8399" spans="1:15" ht="15" customHeight="1" x14ac:dyDescent="0.2">
      <c r="A8399" s="1" t="str">
        <f t="shared" si="32"/>
        <v>OFVP</v>
      </c>
      <c r="E8399" s="1" t="s">
        <v>352</v>
      </c>
      <c r="G8399" s="38"/>
      <c r="H8399" s="39"/>
      <c r="M8399" s="1">
        <f>IF(ISNUMBER(MATCH(E8399,_xlfn.VSTACK('VLookup Lists'!$E$2:$E$17,'VLookup Lists'!$H$2:$H$38,'VLookup Lists'!$J$2:$J$8),0)),1,0)</f>
        <v>0</v>
      </c>
      <c r="N8399" s="1" t="str">
        <f>IFERROR(IF(VLOOKUP($D8399,'VLookup Lists'!$B$11:$C$29,2,FALSE)="FLIP",1,0),"")</f>
        <v/>
      </c>
      <c r="O8399" s="1" t="b">
        <f>ISNUMBER(MATCH($E8399,'VLookup Lists'!$E$2:$E$17,0))</f>
        <v>0</v>
      </c>
    </row>
    <row r="8400" spans="1:15" ht="15" customHeight="1" x14ac:dyDescent="0.2">
      <c r="A8400" s="1" t="str">
        <f t="shared" si="32"/>
        <v>OFVP</v>
      </c>
      <c r="E8400" s="1" t="s">
        <v>352</v>
      </c>
      <c r="G8400" s="38"/>
      <c r="H8400" s="39"/>
      <c r="M8400" s="1">
        <f>IF(ISNUMBER(MATCH(E8400,_xlfn.VSTACK('VLookup Lists'!$E$2:$E$17,'VLookup Lists'!$H$2:$H$38,'VLookup Lists'!$J$2:$J$8),0)),1,0)</f>
        <v>0</v>
      </c>
      <c r="N8400" s="1" t="str">
        <f>IFERROR(IF(VLOOKUP($D8400,'VLookup Lists'!$B$11:$C$29,2,FALSE)="FLIP",1,0),"")</f>
        <v/>
      </c>
      <c r="O8400" s="1" t="b">
        <f>ISNUMBER(MATCH($E8400,'VLookup Lists'!$E$2:$E$17,0))</f>
        <v>0</v>
      </c>
    </row>
    <row r="8401" spans="1:15" ht="15" customHeight="1" x14ac:dyDescent="0.2">
      <c r="A8401" s="1" t="str">
        <f t="shared" si="32"/>
        <v>OFVP</v>
      </c>
      <c r="E8401" s="1" t="s">
        <v>352</v>
      </c>
      <c r="G8401" s="38"/>
      <c r="H8401" s="39"/>
      <c r="M8401" s="1">
        <f>IF(ISNUMBER(MATCH(E8401,_xlfn.VSTACK('VLookup Lists'!$E$2:$E$17,'VLookup Lists'!$H$2:$H$38,'VLookup Lists'!$J$2:$J$8),0)),1,0)</f>
        <v>0</v>
      </c>
      <c r="N8401" s="1" t="str">
        <f>IFERROR(IF(VLOOKUP($D8401,'VLookup Lists'!$B$11:$C$29,2,FALSE)="FLIP",1,0),"")</f>
        <v/>
      </c>
      <c r="O8401" s="1" t="b">
        <f>ISNUMBER(MATCH($E8401,'VLookup Lists'!$E$2:$E$17,0))</f>
        <v>0</v>
      </c>
    </row>
    <row r="8402" spans="1:15" ht="15" customHeight="1" x14ac:dyDescent="0.2">
      <c r="A8402" s="1" t="str">
        <f t="shared" si="32"/>
        <v>OFVP</v>
      </c>
      <c r="E8402" s="1" t="s">
        <v>352</v>
      </c>
      <c r="G8402" s="38"/>
      <c r="H8402" s="39"/>
      <c r="M8402" s="1">
        <f>IF(ISNUMBER(MATCH(E8402,_xlfn.VSTACK('VLookup Lists'!$E$2:$E$17,'VLookup Lists'!$H$2:$H$38,'VLookup Lists'!$J$2:$J$8),0)),1,0)</f>
        <v>0</v>
      </c>
      <c r="N8402" s="1" t="str">
        <f>IFERROR(IF(VLOOKUP($D8402,'VLookup Lists'!$B$11:$C$29,2,FALSE)="FLIP",1,0),"")</f>
        <v/>
      </c>
      <c r="O8402" s="1" t="b">
        <f>ISNUMBER(MATCH($E8402,'VLookup Lists'!$E$2:$E$17,0))</f>
        <v>0</v>
      </c>
    </row>
    <row r="8403" spans="1:15" ht="15" customHeight="1" x14ac:dyDescent="0.2">
      <c r="A8403" s="1" t="str">
        <f t="shared" si="32"/>
        <v>OFVP</v>
      </c>
      <c r="E8403" s="1" t="s">
        <v>352</v>
      </c>
      <c r="G8403" s="38"/>
      <c r="H8403" s="39"/>
      <c r="M8403" s="1">
        <f>IF(ISNUMBER(MATCH(E8403,_xlfn.VSTACK('VLookup Lists'!$E$2:$E$17,'VLookup Lists'!$H$2:$H$38,'VLookup Lists'!$J$2:$J$8),0)),1,0)</f>
        <v>0</v>
      </c>
      <c r="N8403" s="1" t="str">
        <f>IFERROR(IF(VLOOKUP($D8403,'VLookup Lists'!$B$11:$C$29,2,FALSE)="FLIP",1,0),"")</f>
        <v/>
      </c>
      <c r="O8403" s="1" t="b">
        <f>ISNUMBER(MATCH($E8403,'VLookup Lists'!$E$2:$E$17,0))</f>
        <v>0</v>
      </c>
    </row>
    <row r="8404" spans="1:15" ht="15" customHeight="1" x14ac:dyDescent="0.2">
      <c r="A8404" s="1" t="str">
        <f t="shared" si="32"/>
        <v>OFVP</v>
      </c>
      <c r="E8404" s="1" t="s">
        <v>352</v>
      </c>
      <c r="G8404" s="38"/>
      <c r="H8404" s="39"/>
      <c r="M8404" s="1">
        <f>IF(ISNUMBER(MATCH(E8404,_xlfn.VSTACK('VLookup Lists'!$E$2:$E$17,'VLookup Lists'!$H$2:$H$38,'VLookup Lists'!$J$2:$J$8),0)),1,0)</f>
        <v>0</v>
      </c>
      <c r="N8404" s="1" t="str">
        <f>IFERROR(IF(VLOOKUP($D8404,'VLookup Lists'!$B$11:$C$29,2,FALSE)="FLIP",1,0),"")</f>
        <v/>
      </c>
      <c r="O8404" s="1" t="b">
        <f>ISNUMBER(MATCH($E8404,'VLookup Lists'!$E$2:$E$17,0))</f>
        <v>0</v>
      </c>
    </row>
    <row r="8405" spans="1:15" ht="15" customHeight="1" x14ac:dyDescent="0.2">
      <c r="A8405" s="1" t="str">
        <f t="shared" si="32"/>
        <v>OFVP</v>
      </c>
      <c r="E8405" s="1" t="s">
        <v>352</v>
      </c>
      <c r="G8405" s="38"/>
      <c r="H8405" s="39"/>
      <c r="M8405" s="1">
        <f>IF(ISNUMBER(MATCH(E8405,_xlfn.VSTACK('VLookup Lists'!$E$2:$E$17,'VLookup Lists'!$H$2:$H$38,'VLookup Lists'!$J$2:$J$8),0)),1,0)</f>
        <v>0</v>
      </c>
      <c r="N8405" s="1" t="str">
        <f>IFERROR(IF(VLOOKUP($D8405,'VLookup Lists'!$B$11:$C$29,2,FALSE)="FLIP",1,0),"")</f>
        <v/>
      </c>
      <c r="O8405" s="1" t="b">
        <f>ISNUMBER(MATCH($E8405,'VLookup Lists'!$E$2:$E$17,0))</f>
        <v>0</v>
      </c>
    </row>
    <row r="8406" spans="1:15" ht="15" customHeight="1" x14ac:dyDescent="0.2">
      <c r="A8406" s="1" t="str">
        <f t="shared" si="32"/>
        <v>OFVP</v>
      </c>
      <c r="E8406" s="1" t="s">
        <v>352</v>
      </c>
      <c r="G8406" s="38"/>
      <c r="H8406" s="39"/>
      <c r="M8406" s="1">
        <f>IF(ISNUMBER(MATCH(E8406,_xlfn.VSTACK('VLookup Lists'!$E$2:$E$17,'VLookup Lists'!$H$2:$H$38,'VLookup Lists'!$J$2:$J$8),0)),1,0)</f>
        <v>0</v>
      </c>
      <c r="N8406" s="1" t="str">
        <f>IFERROR(IF(VLOOKUP($D8406,'VLookup Lists'!$B$11:$C$29,2,FALSE)="FLIP",1,0),"")</f>
        <v/>
      </c>
      <c r="O8406" s="1" t="b">
        <f>ISNUMBER(MATCH($E8406,'VLookup Lists'!$E$2:$E$17,0))</f>
        <v>0</v>
      </c>
    </row>
    <row r="8407" spans="1:15" ht="15" customHeight="1" x14ac:dyDescent="0.2">
      <c r="A8407" s="1" t="str">
        <f t="shared" si="32"/>
        <v>OFVP</v>
      </c>
      <c r="E8407" s="1" t="s">
        <v>352</v>
      </c>
      <c r="G8407" s="38"/>
      <c r="H8407" s="39"/>
      <c r="M8407" s="1">
        <f>IF(ISNUMBER(MATCH(E8407,_xlfn.VSTACK('VLookup Lists'!$E$2:$E$17,'VLookup Lists'!$H$2:$H$38,'VLookup Lists'!$J$2:$J$8),0)),1,0)</f>
        <v>0</v>
      </c>
      <c r="N8407" s="1" t="str">
        <f>IFERROR(IF(VLOOKUP($D8407,'VLookup Lists'!$B$11:$C$29,2,FALSE)="FLIP",1,0),"")</f>
        <v/>
      </c>
      <c r="O8407" s="1" t="b">
        <f>ISNUMBER(MATCH($E8407,'VLookup Lists'!$E$2:$E$17,0))</f>
        <v>0</v>
      </c>
    </row>
    <row r="8408" spans="1:15" ht="15" customHeight="1" x14ac:dyDescent="0.2">
      <c r="A8408" s="1" t="str">
        <f t="shared" si="32"/>
        <v>OFVP</v>
      </c>
      <c r="E8408" s="1" t="s">
        <v>352</v>
      </c>
      <c r="G8408" s="38"/>
      <c r="H8408" s="39"/>
      <c r="M8408" s="1">
        <f>IF(ISNUMBER(MATCH(E8408,_xlfn.VSTACK('VLookup Lists'!$E$2:$E$17,'VLookup Lists'!$H$2:$H$38,'VLookup Lists'!$J$2:$J$8),0)),1,0)</f>
        <v>0</v>
      </c>
      <c r="N8408" s="1" t="str">
        <f>IFERROR(IF(VLOOKUP($D8408,'VLookup Lists'!$B$11:$C$29,2,FALSE)="FLIP",1,0),"")</f>
        <v/>
      </c>
      <c r="O8408" s="1" t="b">
        <f>ISNUMBER(MATCH($E8408,'VLookup Lists'!$E$2:$E$17,0))</f>
        <v>0</v>
      </c>
    </row>
    <row r="8409" spans="1:15" ht="15" customHeight="1" x14ac:dyDescent="0.2">
      <c r="A8409" s="1" t="str">
        <f t="shared" si="32"/>
        <v>OFVP</v>
      </c>
      <c r="E8409" s="1" t="s">
        <v>352</v>
      </c>
      <c r="G8409" s="38"/>
      <c r="H8409" s="39"/>
      <c r="M8409" s="1">
        <f>IF(ISNUMBER(MATCH(E8409,_xlfn.VSTACK('VLookup Lists'!$E$2:$E$17,'VLookup Lists'!$H$2:$H$38,'VLookup Lists'!$J$2:$J$8),0)),1,0)</f>
        <v>0</v>
      </c>
      <c r="N8409" s="1" t="str">
        <f>IFERROR(IF(VLOOKUP($D8409,'VLookup Lists'!$B$11:$C$29,2,FALSE)="FLIP",1,0),"")</f>
        <v/>
      </c>
      <c r="O8409" s="1" t="b">
        <f>ISNUMBER(MATCH($E8409,'VLookup Lists'!$E$2:$E$17,0))</f>
        <v>0</v>
      </c>
    </row>
    <row r="8410" spans="1:15" ht="15" customHeight="1" x14ac:dyDescent="0.2">
      <c r="A8410" s="1" t="str">
        <f t="shared" si="32"/>
        <v>OFVP</v>
      </c>
      <c r="E8410" s="1" t="s">
        <v>352</v>
      </c>
      <c r="G8410" s="38"/>
      <c r="H8410" s="39"/>
      <c r="M8410" s="1">
        <f>IF(ISNUMBER(MATCH(E8410,_xlfn.VSTACK('VLookup Lists'!$E$2:$E$17,'VLookup Lists'!$H$2:$H$38,'VLookup Lists'!$J$2:$J$8),0)),1,0)</f>
        <v>0</v>
      </c>
      <c r="N8410" s="1" t="str">
        <f>IFERROR(IF(VLOOKUP($D8410,'VLookup Lists'!$B$11:$C$29,2,FALSE)="FLIP",1,0),"")</f>
        <v/>
      </c>
      <c r="O8410" s="1" t="b">
        <f>ISNUMBER(MATCH($E8410,'VLookup Lists'!$E$2:$E$17,0))</f>
        <v>0</v>
      </c>
    </row>
    <row r="8411" spans="1:15" ht="15" customHeight="1" x14ac:dyDescent="0.2">
      <c r="A8411" s="1" t="str">
        <f t="shared" si="32"/>
        <v>OFVP</v>
      </c>
      <c r="E8411" s="1" t="s">
        <v>352</v>
      </c>
      <c r="G8411" s="38"/>
      <c r="H8411" s="39"/>
      <c r="M8411" s="1">
        <f>IF(ISNUMBER(MATCH(E8411,_xlfn.VSTACK('VLookup Lists'!$E$2:$E$17,'VLookup Lists'!$H$2:$H$38,'VLookup Lists'!$J$2:$J$8),0)),1,0)</f>
        <v>0</v>
      </c>
      <c r="N8411" s="1" t="str">
        <f>IFERROR(IF(VLOOKUP($D8411,'VLookup Lists'!$B$11:$C$29,2,FALSE)="FLIP",1,0),"")</f>
        <v/>
      </c>
      <c r="O8411" s="1" t="b">
        <f>ISNUMBER(MATCH($E8411,'VLookup Lists'!$E$2:$E$17,0))</f>
        <v>0</v>
      </c>
    </row>
    <row r="8412" spans="1:15" ht="15" customHeight="1" x14ac:dyDescent="0.2">
      <c r="A8412" s="1" t="str">
        <f t="shared" si="32"/>
        <v>OFVP</v>
      </c>
      <c r="E8412" s="1" t="s">
        <v>352</v>
      </c>
      <c r="G8412" s="38"/>
      <c r="H8412" s="39"/>
      <c r="M8412" s="1">
        <f>IF(ISNUMBER(MATCH(E8412,_xlfn.VSTACK('VLookup Lists'!$E$2:$E$17,'VLookup Lists'!$H$2:$H$38,'VLookup Lists'!$J$2:$J$8),0)),1,0)</f>
        <v>0</v>
      </c>
      <c r="N8412" s="1" t="str">
        <f>IFERROR(IF(VLOOKUP($D8412,'VLookup Lists'!$B$11:$C$29,2,FALSE)="FLIP",1,0),"")</f>
        <v/>
      </c>
      <c r="O8412" s="1" t="b">
        <f>ISNUMBER(MATCH($E8412,'VLookup Lists'!$E$2:$E$17,0))</f>
        <v>0</v>
      </c>
    </row>
    <row r="8413" spans="1:15" ht="15" customHeight="1" x14ac:dyDescent="0.2">
      <c r="A8413" s="1" t="str">
        <f t="shared" si="32"/>
        <v>OFVP</v>
      </c>
      <c r="E8413" s="1" t="s">
        <v>352</v>
      </c>
      <c r="G8413" s="38"/>
      <c r="H8413" s="39"/>
      <c r="M8413" s="1">
        <f>IF(ISNUMBER(MATCH(E8413,_xlfn.VSTACK('VLookup Lists'!$E$2:$E$17,'VLookup Lists'!$H$2:$H$38,'VLookup Lists'!$J$2:$J$8),0)),1,0)</f>
        <v>0</v>
      </c>
      <c r="N8413" s="1" t="str">
        <f>IFERROR(IF(VLOOKUP($D8413,'VLookup Lists'!$B$11:$C$29,2,FALSE)="FLIP",1,0),"")</f>
        <v/>
      </c>
      <c r="O8413" s="1" t="b">
        <f>ISNUMBER(MATCH($E8413,'VLookup Lists'!$E$2:$E$17,0))</f>
        <v>0</v>
      </c>
    </row>
    <row r="8414" spans="1:15" ht="15" customHeight="1" x14ac:dyDescent="0.2">
      <c r="A8414" s="1" t="str">
        <f t="shared" si="32"/>
        <v>OFVP</v>
      </c>
      <c r="E8414" s="1" t="s">
        <v>352</v>
      </c>
      <c r="G8414" s="38"/>
      <c r="H8414" s="39"/>
      <c r="M8414" s="1">
        <f>IF(ISNUMBER(MATCH(E8414,_xlfn.VSTACK('VLookup Lists'!$E$2:$E$17,'VLookup Lists'!$H$2:$H$38,'VLookup Lists'!$J$2:$J$8),0)),1,0)</f>
        <v>0</v>
      </c>
      <c r="N8414" s="1" t="str">
        <f>IFERROR(IF(VLOOKUP($D8414,'VLookup Lists'!$B$11:$C$29,2,FALSE)="FLIP",1,0),"")</f>
        <v/>
      </c>
      <c r="O8414" s="1" t="b">
        <f>ISNUMBER(MATCH($E8414,'VLookup Lists'!$E$2:$E$17,0))</f>
        <v>0</v>
      </c>
    </row>
    <row r="8415" spans="1:15" ht="15" customHeight="1" x14ac:dyDescent="0.2">
      <c r="A8415" s="1" t="str">
        <f t="shared" si="32"/>
        <v>OFVP</v>
      </c>
      <c r="E8415" s="1" t="s">
        <v>352</v>
      </c>
      <c r="G8415" s="38"/>
      <c r="H8415" s="39"/>
      <c r="M8415" s="1">
        <f>IF(ISNUMBER(MATCH(E8415,_xlfn.VSTACK('VLookup Lists'!$E$2:$E$17,'VLookup Lists'!$H$2:$H$38,'VLookup Lists'!$J$2:$J$8),0)),1,0)</f>
        <v>0</v>
      </c>
      <c r="N8415" s="1" t="str">
        <f>IFERROR(IF(VLOOKUP($D8415,'VLookup Lists'!$B$11:$C$29,2,FALSE)="FLIP",1,0),"")</f>
        <v/>
      </c>
      <c r="O8415" s="1" t="b">
        <f>ISNUMBER(MATCH($E8415,'VLookup Lists'!$E$2:$E$17,0))</f>
        <v>0</v>
      </c>
    </row>
    <row r="8416" spans="1:15" ht="15" customHeight="1" x14ac:dyDescent="0.2">
      <c r="A8416" s="1" t="str">
        <f t="shared" si="32"/>
        <v>OFVP</v>
      </c>
      <c r="E8416" s="1" t="s">
        <v>352</v>
      </c>
      <c r="G8416" s="38"/>
      <c r="H8416" s="39"/>
      <c r="M8416" s="1">
        <f>IF(ISNUMBER(MATCH(E8416,_xlfn.VSTACK('VLookup Lists'!$E$2:$E$17,'VLookup Lists'!$H$2:$H$38,'VLookup Lists'!$J$2:$J$8),0)),1,0)</f>
        <v>0</v>
      </c>
      <c r="N8416" s="1" t="str">
        <f>IFERROR(IF(VLOOKUP($D8416,'VLookup Lists'!$B$11:$C$29,2,FALSE)="FLIP",1,0),"")</f>
        <v/>
      </c>
      <c r="O8416" s="1" t="b">
        <f>ISNUMBER(MATCH($E8416,'VLookup Lists'!$E$2:$E$17,0))</f>
        <v>0</v>
      </c>
    </row>
    <row r="8417" spans="1:15" ht="15" customHeight="1" x14ac:dyDescent="0.2">
      <c r="A8417" s="1" t="str">
        <f t="shared" ref="A8417:A8671" si="33">IF(ISBLANK(E8417),"","OFVP")</f>
        <v>OFVP</v>
      </c>
      <c r="E8417" s="1" t="s">
        <v>352</v>
      </c>
      <c r="G8417" s="38"/>
      <c r="H8417" s="39"/>
      <c r="M8417" s="1">
        <f>IF(ISNUMBER(MATCH(E8417,_xlfn.VSTACK('VLookup Lists'!$E$2:$E$17,'VLookup Lists'!$H$2:$H$38,'VLookup Lists'!$J$2:$J$8),0)),1,0)</f>
        <v>0</v>
      </c>
      <c r="N8417" s="1" t="str">
        <f>IFERROR(IF(VLOOKUP($D8417,'VLookup Lists'!$B$11:$C$29,2,FALSE)="FLIP",1,0),"")</f>
        <v/>
      </c>
      <c r="O8417" s="1" t="b">
        <f>ISNUMBER(MATCH($E8417,'VLookup Lists'!$E$2:$E$17,0))</f>
        <v>0</v>
      </c>
    </row>
    <row r="8418" spans="1:15" ht="15" customHeight="1" x14ac:dyDescent="0.2">
      <c r="A8418" s="1" t="str">
        <f t="shared" si="33"/>
        <v>OFVP</v>
      </c>
      <c r="E8418" s="1" t="s">
        <v>352</v>
      </c>
      <c r="G8418" s="38"/>
      <c r="H8418" s="39"/>
      <c r="M8418" s="1">
        <f>IF(ISNUMBER(MATCH(E8418,_xlfn.VSTACK('VLookup Lists'!$E$2:$E$17,'VLookup Lists'!$H$2:$H$38,'VLookup Lists'!$J$2:$J$8),0)),1,0)</f>
        <v>0</v>
      </c>
      <c r="N8418" s="1" t="str">
        <f>IFERROR(IF(VLOOKUP($D8418,'VLookup Lists'!$B$11:$C$29,2,FALSE)="FLIP",1,0),"")</f>
        <v/>
      </c>
      <c r="O8418" s="1" t="b">
        <f>ISNUMBER(MATCH($E8418,'VLookup Lists'!$E$2:$E$17,0))</f>
        <v>0</v>
      </c>
    </row>
    <row r="8419" spans="1:15" ht="15" customHeight="1" x14ac:dyDescent="0.2">
      <c r="A8419" s="1" t="str">
        <f t="shared" si="33"/>
        <v>OFVP</v>
      </c>
      <c r="E8419" s="1" t="s">
        <v>352</v>
      </c>
      <c r="G8419" s="38"/>
      <c r="H8419" s="39"/>
      <c r="M8419" s="1">
        <f>IF(ISNUMBER(MATCH(E8419,_xlfn.VSTACK('VLookup Lists'!$E$2:$E$17,'VLookup Lists'!$H$2:$H$38,'VLookup Lists'!$J$2:$J$8),0)),1,0)</f>
        <v>0</v>
      </c>
      <c r="N8419" s="1" t="str">
        <f>IFERROR(IF(VLOOKUP($D8419,'VLookup Lists'!$B$11:$C$29,2,FALSE)="FLIP",1,0),"")</f>
        <v/>
      </c>
      <c r="O8419" s="1" t="b">
        <f>ISNUMBER(MATCH($E8419,'VLookup Lists'!$E$2:$E$17,0))</f>
        <v>0</v>
      </c>
    </row>
    <row r="8420" spans="1:15" ht="15" customHeight="1" x14ac:dyDescent="0.2">
      <c r="A8420" s="1" t="str">
        <f t="shared" si="33"/>
        <v>OFVP</v>
      </c>
      <c r="E8420" s="1" t="s">
        <v>352</v>
      </c>
      <c r="G8420" s="38"/>
      <c r="H8420" s="39"/>
      <c r="M8420" s="1">
        <f>IF(ISNUMBER(MATCH(E8420,_xlfn.VSTACK('VLookup Lists'!$E$2:$E$17,'VLookup Lists'!$H$2:$H$38,'VLookup Lists'!$J$2:$J$8),0)),1,0)</f>
        <v>0</v>
      </c>
      <c r="N8420" s="1" t="str">
        <f>IFERROR(IF(VLOOKUP($D8420,'VLookup Lists'!$B$11:$C$29,2,FALSE)="FLIP",1,0),"")</f>
        <v/>
      </c>
      <c r="O8420" s="1" t="b">
        <f>ISNUMBER(MATCH($E8420,'VLookup Lists'!$E$2:$E$17,0))</f>
        <v>0</v>
      </c>
    </row>
    <row r="8421" spans="1:15" ht="15" customHeight="1" x14ac:dyDescent="0.2">
      <c r="A8421" s="1" t="str">
        <f t="shared" si="33"/>
        <v>OFVP</v>
      </c>
      <c r="E8421" s="1" t="s">
        <v>352</v>
      </c>
      <c r="G8421" s="38"/>
      <c r="H8421" s="39"/>
      <c r="M8421" s="1">
        <f>IF(ISNUMBER(MATCH(E8421,_xlfn.VSTACK('VLookup Lists'!$E$2:$E$17,'VLookup Lists'!$H$2:$H$38,'VLookup Lists'!$J$2:$J$8),0)),1,0)</f>
        <v>0</v>
      </c>
      <c r="N8421" s="1" t="str">
        <f>IFERROR(IF(VLOOKUP($D8421,'VLookup Lists'!$B$11:$C$29,2,FALSE)="FLIP",1,0),"")</f>
        <v/>
      </c>
      <c r="O8421" s="1" t="b">
        <f>ISNUMBER(MATCH($E8421,'VLookup Lists'!$E$2:$E$17,0))</f>
        <v>0</v>
      </c>
    </row>
    <row r="8422" spans="1:15" ht="15" customHeight="1" x14ac:dyDescent="0.2">
      <c r="A8422" s="1" t="str">
        <f t="shared" si="33"/>
        <v>OFVP</v>
      </c>
      <c r="E8422" s="1" t="s">
        <v>352</v>
      </c>
      <c r="G8422" s="38"/>
      <c r="H8422" s="39"/>
      <c r="M8422" s="1">
        <f>IF(ISNUMBER(MATCH(E8422,_xlfn.VSTACK('VLookup Lists'!$E$2:$E$17,'VLookup Lists'!$H$2:$H$38,'VLookup Lists'!$J$2:$J$8),0)),1,0)</f>
        <v>0</v>
      </c>
      <c r="N8422" s="1" t="str">
        <f>IFERROR(IF(VLOOKUP($D8422,'VLookup Lists'!$B$11:$C$29,2,FALSE)="FLIP",1,0),"")</f>
        <v/>
      </c>
      <c r="O8422" s="1" t="b">
        <f>ISNUMBER(MATCH($E8422,'VLookup Lists'!$E$2:$E$17,0))</f>
        <v>0</v>
      </c>
    </row>
    <row r="8423" spans="1:15" ht="15" customHeight="1" x14ac:dyDescent="0.2">
      <c r="A8423" s="1" t="str">
        <f t="shared" si="33"/>
        <v>OFVP</v>
      </c>
      <c r="E8423" s="1" t="s">
        <v>352</v>
      </c>
      <c r="G8423" s="38"/>
      <c r="H8423" s="39"/>
      <c r="M8423" s="1">
        <f>IF(ISNUMBER(MATCH(E8423,_xlfn.VSTACK('VLookup Lists'!$E$2:$E$17,'VLookup Lists'!$H$2:$H$38,'VLookup Lists'!$J$2:$J$8),0)),1,0)</f>
        <v>0</v>
      </c>
      <c r="N8423" s="1" t="str">
        <f>IFERROR(IF(VLOOKUP($D8423,'VLookup Lists'!$B$11:$C$29,2,FALSE)="FLIP",1,0),"")</f>
        <v/>
      </c>
      <c r="O8423" s="1" t="b">
        <f>ISNUMBER(MATCH($E8423,'VLookup Lists'!$E$2:$E$17,0))</f>
        <v>0</v>
      </c>
    </row>
    <row r="8424" spans="1:15" ht="15" customHeight="1" x14ac:dyDescent="0.2">
      <c r="A8424" s="1" t="str">
        <f t="shared" si="33"/>
        <v>OFVP</v>
      </c>
      <c r="E8424" s="1" t="s">
        <v>352</v>
      </c>
      <c r="G8424" s="38"/>
      <c r="H8424" s="39"/>
      <c r="M8424" s="1">
        <f>IF(ISNUMBER(MATCH(E8424,_xlfn.VSTACK('VLookup Lists'!$E$2:$E$17,'VLookup Lists'!$H$2:$H$38,'VLookup Lists'!$J$2:$J$8),0)),1,0)</f>
        <v>0</v>
      </c>
      <c r="N8424" s="1" t="str">
        <f>IFERROR(IF(VLOOKUP($D8424,'VLookup Lists'!$B$11:$C$29,2,FALSE)="FLIP",1,0),"")</f>
        <v/>
      </c>
      <c r="O8424" s="1" t="b">
        <f>ISNUMBER(MATCH($E8424,'VLookup Lists'!$E$2:$E$17,0))</f>
        <v>0</v>
      </c>
    </row>
    <row r="8425" spans="1:15" ht="15" customHeight="1" x14ac:dyDescent="0.2">
      <c r="A8425" s="1" t="str">
        <f t="shared" si="33"/>
        <v>OFVP</v>
      </c>
      <c r="E8425" s="1" t="s">
        <v>352</v>
      </c>
      <c r="G8425" s="38"/>
      <c r="H8425" s="39"/>
      <c r="M8425" s="1">
        <f>IF(ISNUMBER(MATCH(E8425,_xlfn.VSTACK('VLookup Lists'!$E$2:$E$17,'VLookup Lists'!$H$2:$H$38,'VLookup Lists'!$J$2:$J$8),0)),1,0)</f>
        <v>0</v>
      </c>
      <c r="N8425" s="1" t="str">
        <f>IFERROR(IF(VLOOKUP($D8425,'VLookup Lists'!$B$11:$C$29,2,FALSE)="FLIP",1,0),"")</f>
        <v/>
      </c>
      <c r="O8425" s="1" t="b">
        <f>ISNUMBER(MATCH($E8425,'VLookup Lists'!$E$2:$E$17,0))</f>
        <v>0</v>
      </c>
    </row>
    <row r="8426" spans="1:15" ht="15" customHeight="1" x14ac:dyDescent="0.2">
      <c r="A8426" s="1" t="str">
        <f t="shared" si="33"/>
        <v>OFVP</v>
      </c>
      <c r="E8426" s="1" t="s">
        <v>352</v>
      </c>
      <c r="G8426" s="38"/>
      <c r="H8426" s="39"/>
      <c r="M8426" s="1">
        <f>IF(ISNUMBER(MATCH(E8426,_xlfn.VSTACK('VLookup Lists'!$E$2:$E$17,'VLookup Lists'!$H$2:$H$38,'VLookup Lists'!$J$2:$J$8),0)),1,0)</f>
        <v>0</v>
      </c>
      <c r="N8426" s="1" t="str">
        <f>IFERROR(IF(VLOOKUP($D8426,'VLookup Lists'!$B$11:$C$29,2,FALSE)="FLIP",1,0),"")</f>
        <v/>
      </c>
      <c r="O8426" s="1" t="b">
        <f>ISNUMBER(MATCH($E8426,'VLookup Lists'!$E$2:$E$17,0))</f>
        <v>0</v>
      </c>
    </row>
    <row r="8427" spans="1:15" ht="15" customHeight="1" x14ac:dyDescent="0.2">
      <c r="A8427" s="1" t="str">
        <f t="shared" si="33"/>
        <v>OFVP</v>
      </c>
      <c r="E8427" s="1" t="s">
        <v>352</v>
      </c>
      <c r="G8427" s="38"/>
      <c r="H8427" s="39"/>
      <c r="M8427" s="1">
        <f>IF(ISNUMBER(MATCH(E8427,_xlfn.VSTACK('VLookup Lists'!$E$2:$E$17,'VLookup Lists'!$H$2:$H$38,'VLookup Lists'!$J$2:$J$8),0)),1,0)</f>
        <v>0</v>
      </c>
      <c r="N8427" s="1" t="str">
        <f>IFERROR(IF(VLOOKUP($D8427,'VLookup Lists'!$B$11:$C$29,2,FALSE)="FLIP",1,0),"")</f>
        <v/>
      </c>
      <c r="O8427" s="1" t="b">
        <f>ISNUMBER(MATCH($E8427,'VLookup Lists'!$E$2:$E$17,0))</f>
        <v>0</v>
      </c>
    </row>
    <row r="8428" spans="1:15" ht="15" customHeight="1" x14ac:dyDescent="0.2">
      <c r="A8428" s="1" t="str">
        <f t="shared" si="33"/>
        <v>OFVP</v>
      </c>
      <c r="E8428" s="1" t="s">
        <v>352</v>
      </c>
      <c r="G8428" s="38"/>
      <c r="H8428" s="39"/>
      <c r="M8428" s="1">
        <f>IF(ISNUMBER(MATCH(E8428,_xlfn.VSTACK('VLookup Lists'!$E$2:$E$17,'VLookup Lists'!$H$2:$H$38,'VLookup Lists'!$J$2:$J$8),0)),1,0)</f>
        <v>0</v>
      </c>
      <c r="N8428" s="1" t="str">
        <f>IFERROR(IF(VLOOKUP($D8428,'VLookup Lists'!$B$11:$C$29,2,FALSE)="FLIP",1,0),"")</f>
        <v/>
      </c>
      <c r="O8428" s="1" t="b">
        <f>ISNUMBER(MATCH($E8428,'VLookup Lists'!$E$2:$E$17,0))</f>
        <v>0</v>
      </c>
    </row>
    <row r="8429" spans="1:15" ht="15" customHeight="1" x14ac:dyDescent="0.2">
      <c r="A8429" s="1" t="str">
        <f t="shared" si="33"/>
        <v>OFVP</v>
      </c>
      <c r="E8429" s="1" t="s">
        <v>352</v>
      </c>
      <c r="G8429" s="38"/>
      <c r="H8429" s="39"/>
      <c r="M8429" s="1">
        <f>IF(ISNUMBER(MATCH(E8429,_xlfn.VSTACK('VLookup Lists'!$E$2:$E$17,'VLookup Lists'!$H$2:$H$38,'VLookup Lists'!$J$2:$J$8),0)),1,0)</f>
        <v>0</v>
      </c>
      <c r="N8429" s="1" t="str">
        <f>IFERROR(IF(VLOOKUP($D8429,'VLookup Lists'!$B$11:$C$29,2,FALSE)="FLIP",1,0),"")</f>
        <v/>
      </c>
      <c r="O8429" s="1" t="b">
        <f>ISNUMBER(MATCH($E8429,'VLookup Lists'!$E$2:$E$17,0))</f>
        <v>0</v>
      </c>
    </row>
    <row r="8430" spans="1:15" ht="15" customHeight="1" x14ac:dyDescent="0.2">
      <c r="A8430" s="1" t="str">
        <f t="shared" si="33"/>
        <v>OFVP</v>
      </c>
      <c r="E8430" s="1" t="s">
        <v>352</v>
      </c>
      <c r="G8430" s="38"/>
      <c r="H8430" s="39"/>
      <c r="M8430" s="1">
        <f>IF(ISNUMBER(MATCH(E8430,_xlfn.VSTACK('VLookup Lists'!$E$2:$E$17,'VLookup Lists'!$H$2:$H$38,'VLookup Lists'!$J$2:$J$8),0)),1,0)</f>
        <v>0</v>
      </c>
      <c r="N8430" s="1" t="str">
        <f>IFERROR(IF(VLOOKUP($D8430,'VLookup Lists'!$B$11:$C$29,2,FALSE)="FLIP",1,0),"")</f>
        <v/>
      </c>
      <c r="O8430" s="1" t="b">
        <f>ISNUMBER(MATCH($E8430,'VLookup Lists'!$E$2:$E$17,0))</f>
        <v>0</v>
      </c>
    </row>
    <row r="8431" spans="1:15" ht="15" customHeight="1" x14ac:dyDescent="0.2">
      <c r="A8431" s="1" t="str">
        <f t="shared" si="33"/>
        <v>OFVP</v>
      </c>
      <c r="E8431" s="1" t="s">
        <v>352</v>
      </c>
      <c r="G8431" s="38"/>
      <c r="H8431" s="39"/>
      <c r="M8431" s="1">
        <f>IF(ISNUMBER(MATCH(E8431,_xlfn.VSTACK('VLookup Lists'!$E$2:$E$17,'VLookup Lists'!$H$2:$H$38,'VLookup Lists'!$J$2:$J$8),0)),1,0)</f>
        <v>0</v>
      </c>
      <c r="N8431" s="1" t="str">
        <f>IFERROR(IF(VLOOKUP($D8431,'VLookup Lists'!$B$11:$C$29,2,FALSE)="FLIP",1,0),"")</f>
        <v/>
      </c>
      <c r="O8431" s="1" t="b">
        <f>ISNUMBER(MATCH($E8431,'VLookup Lists'!$E$2:$E$17,0))</f>
        <v>0</v>
      </c>
    </row>
    <row r="8432" spans="1:15" ht="15" customHeight="1" x14ac:dyDescent="0.2">
      <c r="A8432" s="1" t="str">
        <f t="shared" si="33"/>
        <v>OFVP</v>
      </c>
      <c r="E8432" s="1" t="s">
        <v>352</v>
      </c>
      <c r="G8432" s="38"/>
      <c r="H8432" s="39"/>
      <c r="M8432" s="1">
        <f>IF(ISNUMBER(MATCH(E8432,_xlfn.VSTACK('VLookup Lists'!$E$2:$E$17,'VLookup Lists'!$H$2:$H$38,'VLookup Lists'!$J$2:$J$8),0)),1,0)</f>
        <v>0</v>
      </c>
      <c r="N8432" s="1" t="str">
        <f>IFERROR(IF(VLOOKUP($D8432,'VLookup Lists'!$B$11:$C$29,2,FALSE)="FLIP",1,0),"")</f>
        <v/>
      </c>
      <c r="O8432" s="1" t="b">
        <f>ISNUMBER(MATCH($E8432,'VLookup Lists'!$E$2:$E$17,0))</f>
        <v>0</v>
      </c>
    </row>
    <row r="8433" spans="1:15" ht="15" customHeight="1" x14ac:dyDescent="0.2">
      <c r="A8433" s="1" t="str">
        <f t="shared" si="33"/>
        <v>OFVP</v>
      </c>
      <c r="E8433" s="1" t="s">
        <v>352</v>
      </c>
      <c r="G8433" s="38"/>
      <c r="H8433" s="39"/>
      <c r="M8433" s="1">
        <f>IF(ISNUMBER(MATCH(E8433,_xlfn.VSTACK('VLookup Lists'!$E$2:$E$17,'VLookup Lists'!$H$2:$H$38,'VLookup Lists'!$J$2:$J$8),0)),1,0)</f>
        <v>0</v>
      </c>
      <c r="N8433" s="1" t="str">
        <f>IFERROR(IF(VLOOKUP($D8433,'VLookup Lists'!$B$11:$C$29,2,FALSE)="FLIP",1,0),"")</f>
        <v/>
      </c>
      <c r="O8433" s="1" t="b">
        <f>ISNUMBER(MATCH($E8433,'VLookup Lists'!$E$2:$E$17,0))</f>
        <v>0</v>
      </c>
    </row>
    <row r="8434" spans="1:15" ht="15" customHeight="1" x14ac:dyDescent="0.2">
      <c r="A8434" s="1" t="str">
        <f t="shared" si="33"/>
        <v>OFVP</v>
      </c>
      <c r="E8434" s="1" t="s">
        <v>352</v>
      </c>
      <c r="G8434" s="38"/>
      <c r="H8434" s="39"/>
      <c r="M8434" s="1">
        <f>IF(ISNUMBER(MATCH(E8434,_xlfn.VSTACK('VLookup Lists'!$E$2:$E$17,'VLookup Lists'!$H$2:$H$38,'VLookup Lists'!$J$2:$J$8),0)),1,0)</f>
        <v>0</v>
      </c>
      <c r="N8434" s="1" t="str">
        <f>IFERROR(IF(VLOOKUP($D8434,'VLookup Lists'!$B$11:$C$29,2,FALSE)="FLIP",1,0),"")</f>
        <v/>
      </c>
      <c r="O8434" s="1" t="b">
        <f>ISNUMBER(MATCH($E8434,'VLookup Lists'!$E$2:$E$17,0))</f>
        <v>0</v>
      </c>
    </row>
    <row r="8435" spans="1:15" ht="15" customHeight="1" x14ac:dyDescent="0.2">
      <c r="A8435" s="1" t="str">
        <f t="shared" si="33"/>
        <v>OFVP</v>
      </c>
      <c r="E8435" s="1" t="s">
        <v>352</v>
      </c>
      <c r="G8435" s="38"/>
      <c r="H8435" s="39"/>
      <c r="M8435" s="1">
        <f>IF(ISNUMBER(MATCH(E8435,_xlfn.VSTACK('VLookup Lists'!$E$2:$E$17,'VLookup Lists'!$H$2:$H$38,'VLookup Lists'!$J$2:$J$8),0)),1,0)</f>
        <v>0</v>
      </c>
      <c r="N8435" s="1" t="str">
        <f>IFERROR(IF(VLOOKUP($D8435,'VLookup Lists'!$B$11:$C$29,2,FALSE)="FLIP",1,0),"")</f>
        <v/>
      </c>
      <c r="O8435" s="1" t="b">
        <f>ISNUMBER(MATCH($E8435,'VLookup Lists'!$E$2:$E$17,0))</f>
        <v>0</v>
      </c>
    </row>
    <row r="8436" spans="1:15" ht="15" customHeight="1" x14ac:dyDescent="0.2">
      <c r="A8436" s="1" t="str">
        <f t="shared" si="33"/>
        <v>OFVP</v>
      </c>
      <c r="E8436" s="1" t="s">
        <v>352</v>
      </c>
      <c r="G8436" s="38"/>
      <c r="H8436" s="39"/>
      <c r="M8436" s="1">
        <f>IF(ISNUMBER(MATCH(E8436,_xlfn.VSTACK('VLookup Lists'!$E$2:$E$17,'VLookup Lists'!$H$2:$H$38,'VLookup Lists'!$J$2:$J$8),0)),1,0)</f>
        <v>0</v>
      </c>
      <c r="N8436" s="1" t="str">
        <f>IFERROR(IF(VLOOKUP($D8436,'VLookup Lists'!$B$11:$C$29,2,FALSE)="FLIP",1,0),"")</f>
        <v/>
      </c>
      <c r="O8436" s="1" t="b">
        <f>ISNUMBER(MATCH($E8436,'VLookup Lists'!$E$2:$E$17,0))</f>
        <v>0</v>
      </c>
    </row>
    <row r="8437" spans="1:15" ht="15" customHeight="1" x14ac:dyDescent="0.2">
      <c r="A8437" s="1" t="str">
        <f t="shared" si="33"/>
        <v>OFVP</v>
      </c>
      <c r="E8437" s="1" t="s">
        <v>352</v>
      </c>
      <c r="G8437" s="38"/>
      <c r="H8437" s="39"/>
      <c r="M8437" s="1">
        <f>IF(ISNUMBER(MATCH(E8437,_xlfn.VSTACK('VLookup Lists'!$E$2:$E$17,'VLookup Lists'!$H$2:$H$38,'VLookup Lists'!$J$2:$J$8),0)),1,0)</f>
        <v>0</v>
      </c>
      <c r="N8437" s="1" t="str">
        <f>IFERROR(IF(VLOOKUP($D8437,'VLookup Lists'!$B$11:$C$29,2,FALSE)="FLIP",1,0),"")</f>
        <v/>
      </c>
      <c r="O8437" s="1" t="b">
        <f>ISNUMBER(MATCH($E8437,'VLookup Lists'!$E$2:$E$17,0))</f>
        <v>0</v>
      </c>
    </row>
    <row r="8438" spans="1:15" ht="15" customHeight="1" x14ac:dyDescent="0.2">
      <c r="A8438" s="1" t="str">
        <f t="shared" si="33"/>
        <v>OFVP</v>
      </c>
      <c r="E8438" s="1" t="s">
        <v>352</v>
      </c>
      <c r="G8438" s="38"/>
      <c r="H8438" s="39"/>
      <c r="M8438" s="1">
        <f>IF(ISNUMBER(MATCH(E8438,_xlfn.VSTACK('VLookup Lists'!$E$2:$E$17,'VLookup Lists'!$H$2:$H$38,'VLookup Lists'!$J$2:$J$8),0)),1,0)</f>
        <v>0</v>
      </c>
      <c r="N8438" s="1" t="str">
        <f>IFERROR(IF(VLOOKUP($D8438,'VLookup Lists'!$B$11:$C$29,2,FALSE)="FLIP",1,0),"")</f>
        <v/>
      </c>
      <c r="O8438" s="1" t="b">
        <f>ISNUMBER(MATCH($E8438,'VLookup Lists'!$E$2:$E$17,0))</f>
        <v>0</v>
      </c>
    </row>
    <row r="8439" spans="1:15" ht="15" customHeight="1" x14ac:dyDescent="0.2">
      <c r="A8439" s="1" t="str">
        <f t="shared" si="33"/>
        <v>OFVP</v>
      </c>
      <c r="E8439" s="1" t="s">
        <v>352</v>
      </c>
      <c r="G8439" s="38"/>
      <c r="H8439" s="39"/>
      <c r="M8439" s="1">
        <f>IF(ISNUMBER(MATCH(E8439,_xlfn.VSTACK('VLookup Lists'!$E$2:$E$17,'VLookup Lists'!$H$2:$H$38,'VLookup Lists'!$J$2:$J$8),0)),1,0)</f>
        <v>0</v>
      </c>
      <c r="N8439" s="1" t="str">
        <f>IFERROR(IF(VLOOKUP($D8439,'VLookup Lists'!$B$11:$C$29,2,FALSE)="FLIP",1,0),"")</f>
        <v/>
      </c>
      <c r="O8439" s="1" t="b">
        <f>ISNUMBER(MATCH($E8439,'VLookup Lists'!$E$2:$E$17,0))</f>
        <v>0</v>
      </c>
    </row>
    <row r="8440" spans="1:15" ht="15" customHeight="1" x14ac:dyDescent="0.2">
      <c r="A8440" s="1" t="str">
        <f t="shared" si="33"/>
        <v>OFVP</v>
      </c>
      <c r="E8440" s="1" t="s">
        <v>352</v>
      </c>
      <c r="G8440" s="38"/>
      <c r="H8440" s="39"/>
      <c r="M8440" s="1">
        <f>IF(ISNUMBER(MATCH(E8440,_xlfn.VSTACK('VLookup Lists'!$E$2:$E$17,'VLookup Lists'!$H$2:$H$38,'VLookup Lists'!$J$2:$J$8),0)),1,0)</f>
        <v>0</v>
      </c>
      <c r="N8440" s="1" t="str">
        <f>IFERROR(IF(VLOOKUP($D8440,'VLookup Lists'!$B$11:$C$29,2,FALSE)="FLIP",1,0),"")</f>
        <v/>
      </c>
      <c r="O8440" s="1" t="b">
        <f>ISNUMBER(MATCH($E8440,'VLookup Lists'!$E$2:$E$17,0))</f>
        <v>0</v>
      </c>
    </row>
    <row r="8441" spans="1:15" ht="15" customHeight="1" x14ac:dyDescent="0.2">
      <c r="A8441" s="1" t="str">
        <f t="shared" si="33"/>
        <v>OFVP</v>
      </c>
      <c r="E8441" s="1" t="s">
        <v>352</v>
      </c>
      <c r="G8441" s="38"/>
      <c r="H8441" s="39"/>
      <c r="M8441" s="1">
        <f>IF(ISNUMBER(MATCH(E8441,_xlfn.VSTACK('VLookup Lists'!$E$2:$E$17,'VLookup Lists'!$H$2:$H$38,'VLookup Lists'!$J$2:$J$8),0)),1,0)</f>
        <v>0</v>
      </c>
      <c r="N8441" s="1" t="str">
        <f>IFERROR(IF(VLOOKUP($D8441,'VLookup Lists'!$B$11:$C$29,2,FALSE)="FLIP",1,0),"")</f>
        <v/>
      </c>
      <c r="O8441" s="1" t="b">
        <f>ISNUMBER(MATCH($E8441,'VLookup Lists'!$E$2:$E$17,0))</f>
        <v>0</v>
      </c>
    </row>
    <row r="8442" spans="1:15" ht="15" customHeight="1" x14ac:dyDescent="0.2">
      <c r="A8442" s="1" t="str">
        <f t="shared" si="33"/>
        <v>OFVP</v>
      </c>
      <c r="E8442" s="1" t="s">
        <v>352</v>
      </c>
      <c r="G8442" s="38"/>
      <c r="H8442" s="39"/>
      <c r="M8442" s="1">
        <f>IF(ISNUMBER(MATCH(E8442,_xlfn.VSTACK('VLookup Lists'!$E$2:$E$17,'VLookup Lists'!$H$2:$H$38,'VLookup Lists'!$J$2:$J$8),0)),1,0)</f>
        <v>0</v>
      </c>
      <c r="N8442" s="1" t="str">
        <f>IFERROR(IF(VLOOKUP($D8442,'VLookup Lists'!$B$11:$C$29,2,FALSE)="FLIP",1,0),"")</f>
        <v/>
      </c>
      <c r="O8442" s="1" t="b">
        <f>ISNUMBER(MATCH($E8442,'VLookup Lists'!$E$2:$E$17,0))</f>
        <v>0</v>
      </c>
    </row>
    <row r="8443" spans="1:15" ht="15" customHeight="1" x14ac:dyDescent="0.2">
      <c r="A8443" s="1" t="str">
        <f t="shared" si="33"/>
        <v>OFVP</v>
      </c>
      <c r="E8443" s="1" t="s">
        <v>352</v>
      </c>
      <c r="G8443" s="38"/>
      <c r="H8443" s="39"/>
      <c r="M8443" s="1">
        <f>IF(ISNUMBER(MATCH(E8443,_xlfn.VSTACK('VLookup Lists'!$E$2:$E$17,'VLookup Lists'!$H$2:$H$38,'VLookup Lists'!$J$2:$J$8),0)),1,0)</f>
        <v>0</v>
      </c>
      <c r="N8443" s="1" t="str">
        <f>IFERROR(IF(VLOOKUP($D8443,'VLookup Lists'!$B$11:$C$29,2,FALSE)="FLIP",1,0),"")</f>
        <v/>
      </c>
      <c r="O8443" s="1" t="b">
        <f>ISNUMBER(MATCH($E8443,'VLookup Lists'!$E$2:$E$17,0))</f>
        <v>0</v>
      </c>
    </row>
    <row r="8444" spans="1:15" ht="15" customHeight="1" x14ac:dyDescent="0.2">
      <c r="A8444" s="1" t="str">
        <f t="shared" si="33"/>
        <v>OFVP</v>
      </c>
      <c r="E8444" s="1" t="s">
        <v>352</v>
      </c>
      <c r="G8444" s="38"/>
      <c r="H8444" s="39"/>
      <c r="M8444" s="1">
        <f>IF(ISNUMBER(MATCH(E8444,_xlfn.VSTACK('VLookup Lists'!$E$2:$E$17,'VLookup Lists'!$H$2:$H$38,'VLookup Lists'!$J$2:$J$8),0)),1,0)</f>
        <v>0</v>
      </c>
      <c r="N8444" s="1" t="str">
        <f>IFERROR(IF(VLOOKUP($D8444,'VLookup Lists'!$B$11:$C$29,2,FALSE)="FLIP",1,0),"")</f>
        <v/>
      </c>
      <c r="O8444" s="1" t="b">
        <f>ISNUMBER(MATCH($E8444,'VLookup Lists'!$E$2:$E$17,0))</f>
        <v>0</v>
      </c>
    </row>
    <row r="8445" spans="1:15" ht="15" customHeight="1" x14ac:dyDescent="0.2">
      <c r="A8445" s="1" t="str">
        <f t="shared" si="33"/>
        <v>OFVP</v>
      </c>
      <c r="E8445" s="1" t="s">
        <v>352</v>
      </c>
      <c r="G8445" s="38"/>
      <c r="H8445" s="39"/>
      <c r="M8445" s="1">
        <f>IF(ISNUMBER(MATCH(E8445,_xlfn.VSTACK('VLookup Lists'!$E$2:$E$17,'VLookup Lists'!$H$2:$H$38,'VLookup Lists'!$J$2:$J$8),0)),1,0)</f>
        <v>0</v>
      </c>
      <c r="N8445" s="1" t="str">
        <f>IFERROR(IF(VLOOKUP($D8445,'VLookup Lists'!$B$11:$C$29,2,FALSE)="FLIP",1,0),"")</f>
        <v/>
      </c>
      <c r="O8445" s="1" t="b">
        <f>ISNUMBER(MATCH($E8445,'VLookup Lists'!$E$2:$E$17,0))</f>
        <v>0</v>
      </c>
    </row>
    <row r="8446" spans="1:15" ht="15" customHeight="1" x14ac:dyDescent="0.2">
      <c r="A8446" s="1" t="str">
        <f t="shared" si="33"/>
        <v>OFVP</v>
      </c>
      <c r="E8446" s="1" t="s">
        <v>352</v>
      </c>
      <c r="G8446" s="38"/>
      <c r="H8446" s="39"/>
      <c r="M8446" s="1">
        <f>IF(ISNUMBER(MATCH(E8446,_xlfn.VSTACK('VLookup Lists'!$E$2:$E$17,'VLookup Lists'!$H$2:$H$38,'VLookup Lists'!$J$2:$J$8),0)),1,0)</f>
        <v>0</v>
      </c>
      <c r="N8446" s="1" t="str">
        <f>IFERROR(IF(VLOOKUP($D8446,'VLookup Lists'!$B$11:$C$29,2,FALSE)="FLIP",1,0),"")</f>
        <v/>
      </c>
      <c r="O8446" s="1" t="b">
        <f>ISNUMBER(MATCH($E8446,'VLookup Lists'!$E$2:$E$17,0))</f>
        <v>0</v>
      </c>
    </row>
    <row r="8447" spans="1:15" ht="15" customHeight="1" x14ac:dyDescent="0.2">
      <c r="A8447" s="1" t="str">
        <f t="shared" si="33"/>
        <v>OFVP</v>
      </c>
      <c r="E8447" s="1" t="s">
        <v>352</v>
      </c>
      <c r="G8447" s="38"/>
      <c r="H8447" s="39"/>
      <c r="M8447" s="1">
        <f>IF(ISNUMBER(MATCH(E8447,_xlfn.VSTACK('VLookup Lists'!$E$2:$E$17,'VLookup Lists'!$H$2:$H$38,'VLookup Lists'!$J$2:$J$8),0)),1,0)</f>
        <v>0</v>
      </c>
      <c r="N8447" s="1" t="str">
        <f>IFERROR(IF(VLOOKUP($D8447,'VLookup Lists'!$B$11:$C$29,2,FALSE)="FLIP",1,0),"")</f>
        <v/>
      </c>
      <c r="O8447" s="1" t="b">
        <f>ISNUMBER(MATCH($E8447,'VLookup Lists'!$E$2:$E$17,0))</f>
        <v>0</v>
      </c>
    </row>
    <row r="8448" spans="1:15" ht="15" customHeight="1" x14ac:dyDescent="0.2">
      <c r="A8448" s="1" t="str">
        <f t="shared" si="33"/>
        <v>OFVP</v>
      </c>
      <c r="E8448" s="1" t="s">
        <v>352</v>
      </c>
      <c r="G8448" s="38"/>
      <c r="H8448" s="39"/>
      <c r="M8448" s="1">
        <f>IF(ISNUMBER(MATCH(E8448,_xlfn.VSTACK('VLookup Lists'!$E$2:$E$17,'VLookup Lists'!$H$2:$H$38,'VLookup Lists'!$J$2:$J$8),0)),1,0)</f>
        <v>0</v>
      </c>
      <c r="N8448" s="1" t="str">
        <f>IFERROR(IF(VLOOKUP($D8448,'VLookup Lists'!$B$11:$C$29,2,FALSE)="FLIP",1,0),"")</f>
        <v/>
      </c>
      <c r="O8448" s="1" t="b">
        <f>ISNUMBER(MATCH($E8448,'VLookup Lists'!$E$2:$E$17,0))</f>
        <v>0</v>
      </c>
    </row>
    <row r="8449" spans="1:15" ht="15" customHeight="1" x14ac:dyDescent="0.2">
      <c r="A8449" s="1" t="str">
        <f t="shared" si="33"/>
        <v>OFVP</v>
      </c>
      <c r="E8449" s="1" t="s">
        <v>352</v>
      </c>
      <c r="G8449" s="38"/>
      <c r="H8449" s="39"/>
      <c r="M8449" s="1">
        <f>IF(ISNUMBER(MATCH(E8449,_xlfn.VSTACK('VLookup Lists'!$E$2:$E$17,'VLookup Lists'!$H$2:$H$38,'VLookup Lists'!$J$2:$J$8),0)),1,0)</f>
        <v>0</v>
      </c>
      <c r="N8449" s="1" t="str">
        <f>IFERROR(IF(VLOOKUP($D8449,'VLookup Lists'!$B$11:$C$29,2,FALSE)="FLIP",1,0),"")</f>
        <v/>
      </c>
      <c r="O8449" s="1" t="b">
        <f>ISNUMBER(MATCH($E8449,'VLookup Lists'!$E$2:$E$17,0))</f>
        <v>0</v>
      </c>
    </row>
    <row r="8450" spans="1:15" ht="15" customHeight="1" x14ac:dyDescent="0.2">
      <c r="A8450" s="1" t="str">
        <f t="shared" si="33"/>
        <v>OFVP</v>
      </c>
      <c r="E8450" s="1" t="s">
        <v>352</v>
      </c>
      <c r="G8450" s="38"/>
      <c r="H8450" s="39"/>
      <c r="M8450" s="1">
        <f>IF(ISNUMBER(MATCH(E8450,_xlfn.VSTACK('VLookup Lists'!$E$2:$E$17,'VLookup Lists'!$H$2:$H$38,'VLookup Lists'!$J$2:$J$8),0)),1,0)</f>
        <v>0</v>
      </c>
      <c r="N8450" s="1" t="str">
        <f>IFERROR(IF(VLOOKUP($D8450,'VLookup Lists'!$B$11:$C$29,2,FALSE)="FLIP",1,0),"")</f>
        <v/>
      </c>
      <c r="O8450" s="1" t="b">
        <f>ISNUMBER(MATCH($E8450,'VLookup Lists'!$E$2:$E$17,0))</f>
        <v>0</v>
      </c>
    </row>
    <row r="8451" spans="1:15" ht="15" customHeight="1" x14ac:dyDescent="0.2">
      <c r="A8451" s="1" t="str">
        <f t="shared" si="33"/>
        <v>OFVP</v>
      </c>
      <c r="E8451" s="1" t="s">
        <v>352</v>
      </c>
      <c r="G8451" s="38"/>
      <c r="H8451" s="39"/>
      <c r="M8451" s="1">
        <f>IF(ISNUMBER(MATCH(E8451,_xlfn.VSTACK('VLookup Lists'!$E$2:$E$17,'VLookup Lists'!$H$2:$H$38,'VLookup Lists'!$J$2:$J$8),0)),1,0)</f>
        <v>0</v>
      </c>
      <c r="N8451" s="1" t="str">
        <f>IFERROR(IF(VLOOKUP($D8451,'VLookup Lists'!$B$11:$C$29,2,FALSE)="FLIP",1,0),"")</f>
        <v/>
      </c>
      <c r="O8451" s="1" t="b">
        <f>ISNUMBER(MATCH($E8451,'VLookup Lists'!$E$2:$E$17,0))</f>
        <v>0</v>
      </c>
    </row>
    <row r="8452" spans="1:15" ht="15" customHeight="1" x14ac:dyDescent="0.2">
      <c r="A8452" s="1" t="str">
        <f t="shared" si="33"/>
        <v>OFVP</v>
      </c>
      <c r="E8452" s="1" t="s">
        <v>352</v>
      </c>
      <c r="G8452" s="38"/>
      <c r="H8452" s="39"/>
      <c r="M8452" s="1">
        <f>IF(ISNUMBER(MATCH(E8452,_xlfn.VSTACK('VLookup Lists'!$E$2:$E$17,'VLookup Lists'!$H$2:$H$38,'VLookup Lists'!$J$2:$J$8),0)),1,0)</f>
        <v>0</v>
      </c>
      <c r="N8452" s="1" t="str">
        <f>IFERROR(IF(VLOOKUP($D8452,'VLookup Lists'!$B$11:$C$29,2,FALSE)="FLIP",1,0),"")</f>
        <v/>
      </c>
      <c r="O8452" s="1" t="b">
        <f>ISNUMBER(MATCH($E8452,'VLookup Lists'!$E$2:$E$17,0))</f>
        <v>0</v>
      </c>
    </row>
    <row r="8453" spans="1:15" ht="15" customHeight="1" x14ac:dyDescent="0.2">
      <c r="A8453" s="1" t="str">
        <f t="shared" si="33"/>
        <v>OFVP</v>
      </c>
      <c r="E8453" s="1" t="s">
        <v>352</v>
      </c>
      <c r="G8453" s="38"/>
      <c r="H8453" s="39"/>
      <c r="M8453" s="1">
        <f>IF(ISNUMBER(MATCH(E8453,_xlfn.VSTACK('VLookup Lists'!$E$2:$E$17,'VLookup Lists'!$H$2:$H$38,'VLookup Lists'!$J$2:$J$8),0)),1,0)</f>
        <v>0</v>
      </c>
      <c r="N8453" s="1" t="str">
        <f>IFERROR(IF(VLOOKUP($D8453,'VLookup Lists'!$B$11:$C$29,2,FALSE)="FLIP",1,0),"")</f>
        <v/>
      </c>
      <c r="O8453" s="1" t="b">
        <f>ISNUMBER(MATCH($E8453,'VLookup Lists'!$E$2:$E$17,0))</f>
        <v>0</v>
      </c>
    </row>
    <row r="8454" spans="1:15" ht="15" customHeight="1" x14ac:dyDescent="0.2">
      <c r="A8454" s="1" t="str">
        <f t="shared" si="33"/>
        <v>OFVP</v>
      </c>
      <c r="E8454" s="1" t="s">
        <v>352</v>
      </c>
      <c r="G8454" s="38"/>
      <c r="H8454" s="39"/>
      <c r="M8454" s="1">
        <f>IF(ISNUMBER(MATCH(E8454,_xlfn.VSTACK('VLookup Lists'!$E$2:$E$17,'VLookup Lists'!$H$2:$H$38,'VLookup Lists'!$J$2:$J$8),0)),1,0)</f>
        <v>0</v>
      </c>
      <c r="N8454" s="1" t="str">
        <f>IFERROR(IF(VLOOKUP($D8454,'VLookup Lists'!$B$11:$C$29,2,FALSE)="FLIP",1,0),"")</f>
        <v/>
      </c>
      <c r="O8454" s="1" t="b">
        <f>ISNUMBER(MATCH($E8454,'VLookup Lists'!$E$2:$E$17,0))</f>
        <v>0</v>
      </c>
    </row>
    <row r="8455" spans="1:15" ht="15" customHeight="1" x14ac:dyDescent="0.2">
      <c r="A8455" s="1" t="str">
        <f t="shared" si="33"/>
        <v>OFVP</v>
      </c>
      <c r="E8455" s="1" t="s">
        <v>352</v>
      </c>
      <c r="G8455" s="38"/>
      <c r="H8455" s="39"/>
      <c r="M8455" s="1">
        <f>IF(ISNUMBER(MATCH(E8455,_xlfn.VSTACK('VLookup Lists'!$E$2:$E$17,'VLookup Lists'!$H$2:$H$38,'VLookup Lists'!$J$2:$J$8),0)),1,0)</f>
        <v>0</v>
      </c>
      <c r="N8455" s="1" t="str">
        <f>IFERROR(IF(VLOOKUP($D8455,'VLookup Lists'!$B$11:$C$29,2,FALSE)="FLIP",1,0),"")</f>
        <v/>
      </c>
      <c r="O8455" s="1" t="b">
        <f>ISNUMBER(MATCH($E8455,'VLookup Lists'!$E$2:$E$17,0))</f>
        <v>0</v>
      </c>
    </row>
    <row r="8456" spans="1:15" ht="15" customHeight="1" x14ac:dyDescent="0.2">
      <c r="A8456" s="1" t="str">
        <f t="shared" si="33"/>
        <v>OFVP</v>
      </c>
      <c r="E8456" s="1" t="s">
        <v>352</v>
      </c>
      <c r="G8456" s="38"/>
      <c r="H8456" s="39"/>
      <c r="M8456" s="1">
        <f>IF(ISNUMBER(MATCH(E8456,_xlfn.VSTACK('VLookup Lists'!$E$2:$E$17,'VLookup Lists'!$H$2:$H$38,'VLookup Lists'!$J$2:$J$8),0)),1,0)</f>
        <v>0</v>
      </c>
      <c r="N8456" s="1" t="str">
        <f>IFERROR(IF(VLOOKUP($D8456,'VLookup Lists'!$B$11:$C$29,2,FALSE)="FLIP",1,0),"")</f>
        <v/>
      </c>
      <c r="O8456" s="1" t="b">
        <f>ISNUMBER(MATCH($E8456,'VLookup Lists'!$E$2:$E$17,0))</f>
        <v>0</v>
      </c>
    </row>
    <row r="8457" spans="1:15" ht="15" customHeight="1" x14ac:dyDescent="0.2">
      <c r="A8457" s="1" t="str">
        <f t="shared" si="33"/>
        <v>OFVP</v>
      </c>
      <c r="E8457" s="1" t="s">
        <v>352</v>
      </c>
      <c r="G8457" s="38"/>
      <c r="H8457" s="39"/>
      <c r="M8457" s="1">
        <f>IF(ISNUMBER(MATCH(E8457,_xlfn.VSTACK('VLookup Lists'!$E$2:$E$17,'VLookup Lists'!$H$2:$H$38,'VLookup Lists'!$J$2:$J$8),0)),1,0)</f>
        <v>0</v>
      </c>
      <c r="N8457" s="1" t="str">
        <f>IFERROR(IF(VLOOKUP($D8457,'VLookup Lists'!$B$11:$C$29,2,FALSE)="FLIP",1,0),"")</f>
        <v/>
      </c>
      <c r="O8457" s="1" t="b">
        <f>ISNUMBER(MATCH($E8457,'VLookup Lists'!$E$2:$E$17,0))</f>
        <v>0</v>
      </c>
    </row>
    <row r="8458" spans="1:15" ht="15" customHeight="1" x14ac:dyDescent="0.2">
      <c r="A8458" s="1" t="str">
        <f t="shared" si="33"/>
        <v>OFVP</v>
      </c>
      <c r="E8458" s="1" t="s">
        <v>352</v>
      </c>
      <c r="G8458" s="38"/>
      <c r="H8458" s="39"/>
      <c r="M8458" s="1">
        <f>IF(ISNUMBER(MATCH(E8458,_xlfn.VSTACK('VLookup Lists'!$E$2:$E$17,'VLookup Lists'!$H$2:$H$38,'VLookup Lists'!$J$2:$J$8),0)),1,0)</f>
        <v>0</v>
      </c>
      <c r="N8458" s="1" t="str">
        <f>IFERROR(IF(VLOOKUP($D8458,'VLookup Lists'!$B$11:$C$29,2,FALSE)="FLIP",1,0),"")</f>
        <v/>
      </c>
      <c r="O8458" s="1" t="b">
        <f>ISNUMBER(MATCH($E8458,'VLookup Lists'!$E$2:$E$17,0))</f>
        <v>0</v>
      </c>
    </row>
    <row r="8459" spans="1:15" ht="15" customHeight="1" x14ac:dyDescent="0.2">
      <c r="A8459" s="1" t="str">
        <f t="shared" si="33"/>
        <v>OFVP</v>
      </c>
      <c r="E8459" s="1" t="s">
        <v>352</v>
      </c>
      <c r="G8459" s="38"/>
      <c r="H8459" s="39"/>
      <c r="M8459" s="1">
        <f>IF(ISNUMBER(MATCH(E8459,_xlfn.VSTACK('VLookup Lists'!$E$2:$E$17,'VLookup Lists'!$H$2:$H$38,'VLookup Lists'!$J$2:$J$8),0)),1,0)</f>
        <v>0</v>
      </c>
      <c r="N8459" s="1" t="str">
        <f>IFERROR(IF(VLOOKUP($D8459,'VLookup Lists'!$B$11:$C$29,2,FALSE)="FLIP",1,0),"")</f>
        <v/>
      </c>
      <c r="O8459" s="1" t="b">
        <f>ISNUMBER(MATCH($E8459,'VLookup Lists'!$E$2:$E$17,0))</f>
        <v>0</v>
      </c>
    </row>
    <row r="8460" spans="1:15" ht="15" customHeight="1" x14ac:dyDescent="0.2">
      <c r="A8460" s="1" t="str">
        <f t="shared" si="33"/>
        <v>OFVP</v>
      </c>
      <c r="E8460" s="1" t="s">
        <v>352</v>
      </c>
      <c r="G8460" s="38"/>
      <c r="H8460" s="39"/>
      <c r="M8460" s="1">
        <f>IF(ISNUMBER(MATCH(E8460,_xlfn.VSTACK('VLookup Lists'!$E$2:$E$17,'VLookup Lists'!$H$2:$H$38,'VLookup Lists'!$J$2:$J$8),0)),1,0)</f>
        <v>0</v>
      </c>
      <c r="N8460" s="1" t="str">
        <f>IFERROR(IF(VLOOKUP($D8460,'VLookup Lists'!$B$11:$C$29,2,FALSE)="FLIP",1,0),"")</f>
        <v/>
      </c>
      <c r="O8460" s="1" t="b">
        <f>ISNUMBER(MATCH($E8460,'VLookup Lists'!$E$2:$E$17,0))</f>
        <v>0</v>
      </c>
    </row>
    <row r="8461" spans="1:15" ht="15" customHeight="1" x14ac:dyDescent="0.2">
      <c r="A8461" s="1" t="str">
        <f t="shared" si="33"/>
        <v>OFVP</v>
      </c>
      <c r="E8461" s="1" t="s">
        <v>352</v>
      </c>
      <c r="G8461" s="38"/>
      <c r="H8461" s="39"/>
      <c r="M8461" s="1">
        <f>IF(ISNUMBER(MATCH(E8461,_xlfn.VSTACK('VLookup Lists'!$E$2:$E$17,'VLookup Lists'!$H$2:$H$38,'VLookup Lists'!$J$2:$J$8),0)),1,0)</f>
        <v>0</v>
      </c>
      <c r="N8461" s="1" t="str">
        <f>IFERROR(IF(VLOOKUP($D8461,'VLookup Lists'!$B$11:$C$29,2,FALSE)="FLIP",1,0),"")</f>
        <v/>
      </c>
      <c r="O8461" s="1" t="b">
        <f>ISNUMBER(MATCH($E8461,'VLookup Lists'!$E$2:$E$17,0))</f>
        <v>0</v>
      </c>
    </row>
    <row r="8462" spans="1:15" ht="15" customHeight="1" x14ac:dyDescent="0.2">
      <c r="A8462" s="1" t="str">
        <f t="shared" si="33"/>
        <v>OFVP</v>
      </c>
      <c r="E8462" s="1" t="s">
        <v>352</v>
      </c>
      <c r="G8462" s="38"/>
      <c r="H8462" s="39"/>
      <c r="M8462" s="1">
        <f>IF(ISNUMBER(MATCH(E8462,_xlfn.VSTACK('VLookup Lists'!$E$2:$E$17,'VLookup Lists'!$H$2:$H$38,'VLookup Lists'!$J$2:$J$8),0)),1,0)</f>
        <v>0</v>
      </c>
      <c r="N8462" s="1" t="str">
        <f>IFERROR(IF(VLOOKUP($D8462,'VLookup Lists'!$B$11:$C$29,2,FALSE)="FLIP",1,0),"")</f>
        <v/>
      </c>
      <c r="O8462" s="1" t="b">
        <f>ISNUMBER(MATCH($E8462,'VLookup Lists'!$E$2:$E$17,0))</f>
        <v>0</v>
      </c>
    </row>
    <row r="8463" spans="1:15" ht="15" customHeight="1" x14ac:dyDescent="0.2">
      <c r="A8463" s="1" t="str">
        <f t="shared" si="33"/>
        <v>OFVP</v>
      </c>
      <c r="E8463" s="1" t="s">
        <v>352</v>
      </c>
      <c r="G8463" s="38"/>
      <c r="H8463" s="39"/>
      <c r="M8463" s="1">
        <f>IF(ISNUMBER(MATCH(E8463,_xlfn.VSTACK('VLookup Lists'!$E$2:$E$17,'VLookup Lists'!$H$2:$H$38,'VLookup Lists'!$J$2:$J$8),0)),1,0)</f>
        <v>0</v>
      </c>
      <c r="N8463" s="1" t="str">
        <f>IFERROR(IF(VLOOKUP($D8463,'VLookup Lists'!$B$11:$C$29,2,FALSE)="FLIP",1,0),"")</f>
        <v/>
      </c>
      <c r="O8463" s="1" t="b">
        <f>ISNUMBER(MATCH($E8463,'VLookup Lists'!$E$2:$E$17,0))</f>
        <v>0</v>
      </c>
    </row>
    <row r="8464" spans="1:15" ht="15" customHeight="1" x14ac:dyDescent="0.2">
      <c r="A8464" s="1" t="str">
        <f t="shared" si="33"/>
        <v>OFVP</v>
      </c>
      <c r="E8464" s="1" t="s">
        <v>352</v>
      </c>
      <c r="G8464" s="38"/>
      <c r="H8464" s="39"/>
      <c r="M8464" s="1">
        <f>IF(ISNUMBER(MATCH(E8464,_xlfn.VSTACK('VLookup Lists'!$E$2:$E$17,'VLookup Lists'!$H$2:$H$38,'VLookup Lists'!$J$2:$J$8),0)),1,0)</f>
        <v>0</v>
      </c>
      <c r="N8464" s="1" t="str">
        <f>IFERROR(IF(VLOOKUP($D8464,'VLookup Lists'!$B$11:$C$29,2,FALSE)="FLIP",1,0),"")</f>
        <v/>
      </c>
      <c r="O8464" s="1" t="b">
        <f>ISNUMBER(MATCH($E8464,'VLookup Lists'!$E$2:$E$17,0))</f>
        <v>0</v>
      </c>
    </row>
    <row r="8465" spans="1:15" ht="15" customHeight="1" x14ac:dyDescent="0.2">
      <c r="A8465" s="1" t="str">
        <f t="shared" si="33"/>
        <v>OFVP</v>
      </c>
      <c r="E8465" s="1" t="s">
        <v>352</v>
      </c>
      <c r="G8465" s="38"/>
      <c r="H8465" s="39"/>
      <c r="M8465" s="1">
        <f>IF(ISNUMBER(MATCH(E8465,_xlfn.VSTACK('VLookup Lists'!$E$2:$E$17,'VLookup Lists'!$H$2:$H$38,'VLookup Lists'!$J$2:$J$8),0)),1,0)</f>
        <v>0</v>
      </c>
      <c r="N8465" s="1" t="str">
        <f>IFERROR(IF(VLOOKUP($D8465,'VLookup Lists'!$B$11:$C$29,2,FALSE)="FLIP",1,0),"")</f>
        <v/>
      </c>
      <c r="O8465" s="1" t="b">
        <f>ISNUMBER(MATCH($E8465,'VLookup Lists'!$E$2:$E$17,0))</f>
        <v>0</v>
      </c>
    </row>
    <row r="8466" spans="1:15" ht="15" customHeight="1" x14ac:dyDescent="0.2">
      <c r="A8466" s="1" t="str">
        <f t="shared" si="33"/>
        <v>OFVP</v>
      </c>
      <c r="E8466" s="1" t="s">
        <v>352</v>
      </c>
      <c r="G8466" s="38"/>
      <c r="H8466" s="39"/>
      <c r="M8466" s="1">
        <f>IF(ISNUMBER(MATCH(E8466,_xlfn.VSTACK('VLookup Lists'!$E$2:$E$17,'VLookup Lists'!$H$2:$H$38,'VLookup Lists'!$J$2:$J$8),0)),1,0)</f>
        <v>0</v>
      </c>
      <c r="N8466" s="1" t="str">
        <f>IFERROR(IF(VLOOKUP($D8466,'VLookup Lists'!$B$11:$C$29,2,FALSE)="FLIP",1,0),"")</f>
        <v/>
      </c>
      <c r="O8466" s="1" t="b">
        <f>ISNUMBER(MATCH($E8466,'VLookup Lists'!$E$2:$E$17,0))</f>
        <v>0</v>
      </c>
    </row>
    <row r="8467" spans="1:15" ht="15" customHeight="1" x14ac:dyDescent="0.2">
      <c r="A8467" s="1" t="str">
        <f t="shared" si="33"/>
        <v>OFVP</v>
      </c>
      <c r="E8467" s="1" t="s">
        <v>352</v>
      </c>
      <c r="G8467" s="38"/>
      <c r="H8467" s="39"/>
      <c r="M8467" s="1">
        <f>IF(ISNUMBER(MATCH(E8467,_xlfn.VSTACK('VLookup Lists'!$E$2:$E$17,'VLookup Lists'!$H$2:$H$38,'VLookup Lists'!$J$2:$J$8),0)),1,0)</f>
        <v>0</v>
      </c>
      <c r="N8467" s="1" t="str">
        <f>IFERROR(IF(VLOOKUP($D8467,'VLookup Lists'!$B$11:$C$29,2,FALSE)="FLIP",1,0),"")</f>
        <v/>
      </c>
      <c r="O8467" s="1" t="b">
        <f>ISNUMBER(MATCH($E8467,'VLookup Lists'!$E$2:$E$17,0))</f>
        <v>0</v>
      </c>
    </row>
    <row r="8468" spans="1:15" ht="15" customHeight="1" x14ac:dyDescent="0.2">
      <c r="A8468" s="1" t="str">
        <f t="shared" si="33"/>
        <v>OFVP</v>
      </c>
      <c r="E8468" s="1" t="s">
        <v>352</v>
      </c>
      <c r="G8468" s="38"/>
      <c r="H8468" s="39"/>
      <c r="M8468" s="1">
        <f>IF(ISNUMBER(MATCH(E8468,_xlfn.VSTACK('VLookup Lists'!$E$2:$E$17,'VLookup Lists'!$H$2:$H$38,'VLookup Lists'!$J$2:$J$8),0)),1,0)</f>
        <v>0</v>
      </c>
      <c r="N8468" s="1" t="str">
        <f>IFERROR(IF(VLOOKUP($D8468,'VLookup Lists'!$B$11:$C$29,2,FALSE)="FLIP",1,0),"")</f>
        <v/>
      </c>
      <c r="O8468" s="1" t="b">
        <f>ISNUMBER(MATCH($E8468,'VLookup Lists'!$E$2:$E$17,0))</f>
        <v>0</v>
      </c>
    </row>
    <row r="8469" spans="1:15" ht="15" customHeight="1" x14ac:dyDescent="0.2">
      <c r="A8469" s="1" t="str">
        <f t="shared" si="33"/>
        <v>OFVP</v>
      </c>
      <c r="E8469" s="1" t="s">
        <v>352</v>
      </c>
      <c r="G8469" s="38"/>
      <c r="H8469" s="39"/>
      <c r="M8469" s="1">
        <f>IF(ISNUMBER(MATCH(E8469,_xlfn.VSTACK('VLookup Lists'!$E$2:$E$17,'VLookup Lists'!$H$2:$H$38,'VLookup Lists'!$J$2:$J$8),0)),1,0)</f>
        <v>0</v>
      </c>
      <c r="N8469" s="1" t="str">
        <f>IFERROR(IF(VLOOKUP($D8469,'VLookup Lists'!$B$11:$C$29,2,FALSE)="FLIP",1,0),"")</f>
        <v/>
      </c>
      <c r="O8469" s="1" t="b">
        <f>ISNUMBER(MATCH($E8469,'VLookup Lists'!$E$2:$E$17,0))</f>
        <v>0</v>
      </c>
    </row>
    <row r="8470" spans="1:15" ht="15" customHeight="1" x14ac:dyDescent="0.2">
      <c r="A8470" s="1" t="str">
        <f t="shared" si="33"/>
        <v>OFVP</v>
      </c>
      <c r="E8470" s="1" t="s">
        <v>352</v>
      </c>
      <c r="G8470" s="38"/>
      <c r="H8470" s="39"/>
      <c r="M8470" s="1">
        <f>IF(ISNUMBER(MATCH(E8470,_xlfn.VSTACK('VLookup Lists'!$E$2:$E$17,'VLookup Lists'!$H$2:$H$38,'VLookup Lists'!$J$2:$J$8),0)),1,0)</f>
        <v>0</v>
      </c>
      <c r="N8470" s="1" t="str">
        <f>IFERROR(IF(VLOOKUP($D8470,'VLookup Lists'!$B$11:$C$29,2,FALSE)="FLIP",1,0),"")</f>
        <v/>
      </c>
      <c r="O8470" s="1" t="b">
        <f>ISNUMBER(MATCH($E8470,'VLookup Lists'!$E$2:$E$17,0))</f>
        <v>0</v>
      </c>
    </row>
    <row r="8471" spans="1:15" ht="15" customHeight="1" x14ac:dyDescent="0.2">
      <c r="A8471" s="1" t="str">
        <f t="shared" si="33"/>
        <v>OFVP</v>
      </c>
      <c r="E8471" s="1" t="s">
        <v>352</v>
      </c>
      <c r="G8471" s="38"/>
      <c r="H8471" s="39"/>
      <c r="M8471" s="1">
        <f>IF(ISNUMBER(MATCH(E8471,_xlfn.VSTACK('VLookup Lists'!$E$2:$E$17,'VLookup Lists'!$H$2:$H$38,'VLookup Lists'!$J$2:$J$8),0)),1,0)</f>
        <v>0</v>
      </c>
      <c r="N8471" s="1" t="str">
        <f>IFERROR(IF(VLOOKUP($D8471,'VLookup Lists'!$B$11:$C$29,2,FALSE)="FLIP",1,0),"")</f>
        <v/>
      </c>
      <c r="O8471" s="1" t="b">
        <f>ISNUMBER(MATCH($E8471,'VLookup Lists'!$E$2:$E$17,0))</f>
        <v>0</v>
      </c>
    </row>
    <row r="8472" spans="1:15" ht="15" customHeight="1" x14ac:dyDescent="0.2">
      <c r="A8472" s="1" t="str">
        <f t="shared" si="33"/>
        <v>OFVP</v>
      </c>
      <c r="E8472" s="1" t="s">
        <v>352</v>
      </c>
      <c r="G8472" s="38"/>
      <c r="H8472" s="39"/>
      <c r="M8472" s="1">
        <f>IF(ISNUMBER(MATCH(E8472,_xlfn.VSTACK('VLookup Lists'!$E$2:$E$17,'VLookup Lists'!$H$2:$H$38,'VLookup Lists'!$J$2:$J$8),0)),1,0)</f>
        <v>0</v>
      </c>
      <c r="N8472" s="1" t="str">
        <f>IFERROR(IF(VLOOKUP($D8472,'VLookup Lists'!$B$11:$C$29,2,FALSE)="FLIP",1,0),"")</f>
        <v/>
      </c>
      <c r="O8472" s="1" t="b">
        <f>ISNUMBER(MATCH($E8472,'VLookup Lists'!$E$2:$E$17,0))</f>
        <v>0</v>
      </c>
    </row>
    <row r="8473" spans="1:15" ht="15" customHeight="1" x14ac:dyDescent="0.2">
      <c r="A8473" s="1" t="str">
        <f t="shared" si="33"/>
        <v>OFVP</v>
      </c>
      <c r="E8473" s="1" t="s">
        <v>352</v>
      </c>
      <c r="G8473" s="38"/>
      <c r="H8473" s="39"/>
      <c r="M8473" s="1">
        <f>IF(ISNUMBER(MATCH(E8473,_xlfn.VSTACK('VLookup Lists'!$E$2:$E$17,'VLookup Lists'!$H$2:$H$38,'VLookup Lists'!$J$2:$J$8),0)),1,0)</f>
        <v>0</v>
      </c>
      <c r="N8473" s="1" t="str">
        <f>IFERROR(IF(VLOOKUP($D8473,'VLookup Lists'!$B$11:$C$29,2,FALSE)="FLIP",1,0),"")</f>
        <v/>
      </c>
      <c r="O8473" s="1" t="b">
        <f>ISNUMBER(MATCH($E8473,'VLookup Lists'!$E$2:$E$17,0))</f>
        <v>0</v>
      </c>
    </row>
    <row r="8474" spans="1:15" ht="15" customHeight="1" x14ac:dyDescent="0.2">
      <c r="A8474" s="1" t="str">
        <f t="shared" si="33"/>
        <v>OFVP</v>
      </c>
      <c r="E8474" s="1" t="s">
        <v>352</v>
      </c>
      <c r="G8474" s="38"/>
      <c r="H8474" s="39"/>
      <c r="M8474" s="1">
        <f>IF(ISNUMBER(MATCH(E8474,_xlfn.VSTACK('VLookup Lists'!$E$2:$E$17,'VLookup Lists'!$H$2:$H$38,'VLookup Lists'!$J$2:$J$8),0)),1,0)</f>
        <v>0</v>
      </c>
      <c r="N8474" s="1" t="str">
        <f>IFERROR(IF(VLOOKUP($D8474,'VLookup Lists'!$B$11:$C$29,2,FALSE)="FLIP",1,0),"")</f>
        <v/>
      </c>
      <c r="O8474" s="1" t="b">
        <f>ISNUMBER(MATCH($E8474,'VLookup Lists'!$E$2:$E$17,0))</f>
        <v>0</v>
      </c>
    </row>
    <row r="8475" spans="1:15" ht="15" customHeight="1" x14ac:dyDescent="0.2">
      <c r="A8475" s="1" t="str">
        <f t="shared" si="33"/>
        <v>OFVP</v>
      </c>
      <c r="E8475" s="1" t="s">
        <v>352</v>
      </c>
      <c r="G8475" s="38"/>
      <c r="H8475" s="39"/>
      <c r="M8475" s="1">
        <f>IF(ISNUMBER(MATCH(E8475,_xlfn.VSTACK('VLookup Lists'!$E$2:$E$17,'VLookup Lists'!$H$2:$H$38,'VLookup Lists'!$J$2:$J$8),0)),1,0)</f>
        <v>0</v>
      </c>
      <c r="N8475" s="1" t="str">
        <f>IFERROR(IF(VLOOKUP($D8475,'VLookup Lists'!$B$11:$C$29,2,FALSE)="FLIP",1,0),"")</f>
        <v/>
      </c>
      <c r="O8475" s="1" t="b">
        <f>ISNUMBER(MATCH($E8475,'VLookup Lists'!$E$2:$E$17,0))</f>
        <v>0</v>
      </c>
    </row>
    <row r="8476" spans="1:15" ht="15" customHeight="1" x14ac:dyDescent="0.2">
      <c r="A8476" s="1" t="str">
        <f t="shared" si="33"/>
        <v>OFVP</v>
      </c>
      <c r="E8476" s="1" t="s">
        <v>352</v>
      </c>
      <c r="G8476" s="38"/>
      <c r="H8476" s="39"/>
      <c r="M8476" s="1">
        <f>IF(ISNUMBER(MATCH(E8476,_xlfn.VSTACK('VLookup Lists'!$E$2:$E$17,'VLookup Lists'!$H$2:$H$38,'VLookup Lists'!$J$2:$J$8),0)),1,0)</f>
        <v>0</v>
      </c>
      <c r="N8476" s="1" t="str">
        <f>IFERROR(IF(VLOOKUP($D8476,'VLookup Lists'!$B$11:$C$29,2,FALSE)="FLIP",1,0),"")</f>
        <v/>
      </c>
      <c r="O8476" s="1" t="b">
        <f>ISNUMBER(MATCH($E8476,'VLookup Lists'!$E$2:$E$17,0))</f>
        <v>0</v>
      </c>
    </row>
    <row r="8477" spans="1:15" ht="15" customHeight="1" x14ac:dyDescent="0.2">
      <c r="A8477" s="1" t="str">
        <f t="shared" si="33"/>
        <v>OFVP</v>
      </c>
      <c r="E8477" s="1" t="s">
        <v>352</v>
      </c>
      <c r="G8477" s="38"/>
      <c r="H8477" s="39"/>
      <c r="M8477" s="1">
        <f>IF(ISNUMBER(MATCH(E8477,_xlfn.VSTACK('VLookup Lists'!$E$2:$E$17,'VLookup Lists'!$H$2:$H$38,'VLookup Lists'!$J$2:$J$8),0)),1,0)</f>
        <v>0</v>
      </c>
      <c r="N8477" s="1" t="str">
        <f>IFERROR(IF(VLOOKUP($D8477,'VLookup Lists'!$B$11:$C$29,2,FALSE)="FLIP",1,0),"")</f>
        <v/>
      </c>
      <c r="O8477" s="1" t="b">
        <f>ISNUMBER(MATCH($E8477,'VLookup Lists'!$E$2:$E$17,0))</f>
        <v>0</v>
      </c>
    </row>
    <row r="8478" spans="1:15" ht="15" customHeight="1" x14ac:dyDescent="0.2">
      <c r="A8478" s="1" t="str">
        <f t="shared" si="33"/>
        <v>OFVP</v>
      </c>
      <c r="E8478" s="1" t="s">
        <v>352</v>
      </c>
      <c r="G8478" s="38"/>
      <c r="H8478" s="39"/>
      <c r="M8478" s="1">
        <f>IF(ISNUMBER(MATCH(E8478,_xlfn.VSTACK('VLookup Lists'!$E$2:$E$17,'VLookup Lists'!$H$2:$H$38,'VLookup Lists'!$J$2:$J$8),0)),1,0)</f>
        <v>0</v>
      </c>
      <c r="N8478" s="1" t="str">
        <f>IFERROR(IF(VLOOKUP($D8478,'VLookup Lists'!$B$11:$C$29,2,FALSE)="FLIP",1,0),"")</f>
        <v/>
      </c>
      <c r="O8478" s="1" t="b">
        <f>ISNUMBER(MATCH($E8478,'VLookup Lists'!$E$2:$E$17,0))</f>
        <v>0</v>
      </c>
    </row>
    <row r="8479" spans="1:15" ht="15" customHeight="1" x14ac:dyDescent="0.2">
      <c r="A8479" s="1" t="str">
        <f t="shared" si="33"/>
        <v>OFVP</v>
      </c>
      <c r="E8479" s="1" t="s">
        <v>352</v>
      </c>
      <c r="G8479" s="38"/>
      <c r="H8479" s="39"/>
      <c r="M8479" s="1">
        <f>IF(ISNUMBER(MATCH(E8479,_xlfn.VSTACK('VLookup Lists'!$E$2:$E$17,'VLookup Lists'!$H$2:$H$38,'VLookup Lists'!$J$2:$J$8),0)),1,0)</f>
        <v>0</v>
      </c>
      <c r="N8479" s="1" t="str">
        <f>IFERROR(IF(VLOOKUP($D8479,'VLookup Lists'!$B$11:$C$29,2,FALSE)="FLIP",1,0),"")</f>
        <v/>
      </c>
      <c r="O8479" s="1" t="b">
        <f>ISNUMBER(MATCH($E8479,'VLookup Lists'!$E$2:$E$17,0))</f>
        <v>0</v>
      </c>
    </row>
    <row r="8480" spans="1:15" ht="15" customHeight="1" x14ac:dyDescent="0.2">
      <c r="A8480" s="1" t="str">
        <f t="shared" si="33"/>
        <v>OFVP</v>
      </c>
      <c r="E8480" s="1" t="s">
        <v>352</v>
      </c>
      <c r="G8480" s="38"/>
      <c r="H8480" s="39"/>
      <c r="M8480" s="1">
        <f>IF(ISNUMBER(MATCH(E8480,_xlfn.VSTACK('VLookup Lists'!$E$2:$E$17,'VLookup Lists'!$H$2:$H$38,'VLookup Lists'!$J$2:$J$8),0)),1,0)</f>
        <v>0</v>
      </c>
      <c r="N8480" s="1" t="str">
        <f>IFERROR(IF(VLOOKUP($D8480,'VLookup Lists'!$B$11:$C$29,2,FALSE)="FLIP",1,0),"")</f>
        <v/>
      </c>
      <c r="O8480" s="1" t="b">
        <f>ISNUMBER(MATCH($E8480,'VLookup Lists'!$E$2:$E$17,0))</f>
        <v>0</v>
      </c>
    </row>
    <row r="8481" spans="1:15" ht="15" customHeight="1" x14ac:dyDescent="0.2">
      <c r="A8481" s="1" t="str">
        <f t="shared" si="33"/>
        <v>OFVP</v>
      </c>
      <c r="E8481" s="1" t="s">
        <v>352</v>
      </c>
      <c r="G8481" s="38"/>
      <c r="H8481" s="39"/>
      <c r="M8481" s="1">
        <f>IF(ISNUMBER(MATCH(E8481,_xlfn.VSTACK('VLookup Lists'!$E$2:$E$17,'VLookup Lists'!$H$2:$H$38,'VLookup Lists'!$J$2:$J$8),0)),1,0)</f>
        <v>0</v>
      </c>
      <c r="N8481" s="1" t="str">
        <f>IFERROR(IF(VLOOKUP($D8481,'VLookup Lists'!$B$11:$C$29,2,FALSE)="FLIP",1,0),"")</f>
        <v/>
      </c>
      <c r="O8481" s="1" t="b">
        <f>ISNUMBER(MATCH($E8481,'VLookup Lists'!$E$2:$E$17,0))</f>
        <v>0</v>
      </c>
    </row>
    <row r="8482" spans="1:15" ht="15" customHeight="1" x14ac:dyDescent="0.2">
      <c r="A8482" s="1" t="str">
        <f t="shared" si="33"/>
        <v>OFVP</v>
      </c>
      <c r="E8482" s="1" t="s">
        <v>352</v>
      </c>
      <c r="G8482" s="38"/>
      <c r="H8482" s="39"/>
      <c r="M8482" s="1">
        <f>IF(ISNUMBER(MATCH(E8482,_xlfn.VSTACK('VLookup Lists'!$E$2:$E$17,'VLookup Lists'!$H$2:$H$38,'VLookup Lists'!$J$2:$J$8),0)),1,0)</f>
        <v>0</v>
      </c>
      <c r="N8482" s="1" t="str">
        <f>IFERROR(IF(VLOOKUP($D8482,'VLookup Lists'!$B$11:$C$29,2,FALSE)="FLIP",1,0),"")</f>
        <v/>
      </c>
      <c r="O8482" s="1" t="b">
        <f>ISNUMBER(MATCH($E8482,'VLookup Lists'!$E$2:$E$17,0))</f>
        <v>0</v>
      </c>
    </row>
    <row r="8483" spans="1:15" ht="15" customHeight="1" x14ac:dyDescent="0.2">
      <c r="A8483" s="1" t="str">
        <f t="shared" si="33"/>
        <v>OFVP</v>
      </c>
      <c r="E8483" s="1" t="s">
        <v>352</v>
      </c>
      <c r="G8483" s="38"/>
      <c r="H8483" s="39"/>
      <c r="M8483" s="1">
        <f>IF(ISNUMBER(MATCH(E8483,_xlfn.VSTACK('VLookup Lists'!$E$2:$E$17,'VLookup Lists'!$H$2:$H$38,'VLookup Lists'!$J$2:$J$8),0)),1,0)</f>
        <v>0</v>
      </c>
      <c r="N8483" s="1" t="str">
        <f>IFERROR(IF(VLOOKUP($D8483,'VLookup Lists'!$B$11:$C$29,2,FALSE)="FLIP",1,0),"")</f>
        <v/>
      </c>
      <c r="O8483" s="1" t="b">
        <f>ISNUMBER(MATCH($E8483,'VLookup Lists'!$E$2:$E$17,0))</f>
        <v>0</v>
      </c>
    </row>
    <row r="8484" spans="1:15" ht="15" customHeight="1" x14ac:dyDescent="0.2">
      <c r="A8484" s="1" t="str">
        <f t="shared" si="33"/>
        <v>OFVP</v>
      </c>
      <c r="E8484" s="1" t="s">
        <v>352</v>
      </c>
      <c r="G8484" s="38"/>
      <c r="H8484" s="39"/>
      <c r="M8484" s="1">
        <f>IF(ISNUMBER(MATCH(E8484,_xlfn.VSTACK('VLookup Lists'!$E$2:$E$17,'VLookup Lists'!$H$2:$H$38,'VLookup Lists'!$J$2:$J$8),0)),1,0)</f>
        <v>0</v>
      </c>
      <c r="N8484" s="1" t="str">
        <f>IFERROR(IF(VLOOKUP($D8484,'VLookup Lists'!$B$11:$C$29,2,FALSE)="FLIP",1,0),"")</f>
        <v/>
      </c>
      <c r="O8484" s="1" t="b">
        <f>ISNUMBER(MATCH($E8484,'VLookup Lists'!$E$2:$E$17,0))</f>
        <v>0</v>
      </c>
    </row>
    <row r="8485" spans="1:15" ht="15" customHeight="1" x14ac:dyDescent="0.2">
      <c r="A8485" s="1" t="str">
        <f t="shared" si="33"/>
        <v>OFVP</v>
      </c>
      <c r="E8485" s="1" t="s">
        <v>352</v>
      </c>
      <c r="G8485" s="38"/>
      <c r="H8485" s="39"/>
      <c r="M8485" s="1">
        <f>IF(ISNUMBER(MATCH(E8485,_xlfn.VSTACK('VLookup Lists'!$E$2:$E$17,'VLookup Lists'!$H$2:$H$38,'VLookup Lists'!$J$2:$J$8),0)),1,0)</f>
        <v>0</v>
      </c>
      <c r="N8485" s="1" t="str">
        <f>IFERROR(IF(VLOOKUP($D8485,'VLookup Lists'!$B$11:$C$29,2,FALSE)="FLIP",1,0),"")</f>
        <v/>
      </c>
      <c r="O8485" s="1" t="b">
        <f>ISNUMBER(MATCH($E8485,'VLookup Lists'!$E$2:$E$17,0))</f>
        <v>0</v>
      </c>
    </row>
    <row r="8486" spans="1:15" ht="15" customHeight="1" x14ac:dyDescent="0.2">
      <c r="A8486" s="1" t="str">
        <f t="shared" si="33"/>
        <v>OFVP</v>
      </c>
      <c r="E8486" s="1" t="s">
        <v>352</v>
      </c>
      <c r="G8486" s="38"/>
      <c r="H8486" s="39"/>
      <c r="M8486" s="1">
        <f>IF(ISNUMBER(MATCH(E8486,_xlfn.VSTACK('VLookup Lists'!$E$2:$E$17,'VLookup Lists'!$H$2:$H$38,'VLookup Lists'!$J$2:$J$8),0)),1,0)</f>
        <v>0</v>
      </c>
      <c r="N8486" s="1" t="str">
        <f>IFERROR(IF(VLOOKUP($D8486,'VLookup Lists'!$B$11:$C$29,2,FALSE)="FLIP",1,0),"")</f>
        <v/>
      </c>
      <c r="O8486" s="1" t="b">
        <f>ISNUMBER(MATCH($E8486,'VLookup Lists'!$E$2:$E$17,0))</f>
        <v>0</v>
      </c>
    </row>
    <row r="8487" spans="1:15" ht="15" customHeight="1" x14ac:dyDescent="0.2">
      <c r="A8487" s="1" t="str">
        <f t="shared" si="33"/>
        <v>OFVP</v>
      </c>
      <c r="E8487" s="1" t="s">
        <v>352</v>
      </c>
      <c r="G8487" s="38"/>
      <c r="H8487" s="39"/>
      <c r="M8487" s="1">
        <f>IF(ISNUMBER(MATCH(E8487,_xlfn.VSTACK('VLookup Lists'!$E$2:$E$17,'VLookup Lists'!$H$2:$H$38,'VLookup Lists'!$J$2:$J$8),0)),1,0)</f>
        <v>0</v>
      </c>
      <c r="N8487" s="1" t="str">
        <f>IFERROR(IF(VLOOKUP($D8487,'VLookup Lists'!$B$11:$C$29,2,FALSE)="FLIP",1,0),"")</f>
        <v/>
      </c>
      <c r="O8487" s="1" t="b">
        <f>ISNUMBER(MATCH($E8487,'VLookup Lists'!$E$2:$E$17,0))</f>
        <v>0</v>
      </c>
    </row>
    <row r="8488" spans="1:15" ht="15" customHeight="1" x14ac:dyDescent="0.2">
      <c r="A8488" s="1" t="str">
        <f t="shared" si="33"/>
        <v>OFVP</v>
      </c>
      <c r="E8488" s="1" t="s">
        <v>352</v>
      </c>
      <c r="G8488" s="38"/>
      <c r="H8488" s="39"/>
      <c r="M8488" s="1">
        <f>IF(ISNUMBER(MATCH(E8488,_xlfn.VSTACK('VLookup Lists'!$E$2:$E$17,'VLookup Lists'!$H$2:$H$38,'VLookup Lists'!$J$2:$J$8),0)),1,0)</f>
        <v>0</v>
      </c>
      <c r="N8488" s="1" t="str">
        <f>IFERROR(IF(VLOOKUP($D8488,'VLookup Lists'!$B$11:$C$29,2,FALSE)="FLIP",1,0),"")</f>
        <v/>
      </c>
      <c r="O8488" s="1" t="b">
        <f>ISNUMBER(MATCH($E8488,'VLookup Lists'!$E$2:$E$17,0))</f>
        <v>0</v>
      </c>
    </row>
    <row r="8489" spans="1:15" ht="15" customHeight="1" x14ac:dyDescent="0.2">
      <c r="A8489" s="1" t="str">
        <f t="shared" si="33"/>
        <v>OFVP</v>
      </c>
      <c r="E8489" s="1" t="s">
        <v>352</v>
      </c>
      <c r="G8489" s="38"/>
      <c r="H8489" s="39"/>
      <c r="M8489" s="1">
        <f>IF(ISNUMBER(MATCH(E8489,_xlfn.VSTACK('VLookup Lists'!$E$2:$E$17,'VLookup Lists'!$H$2:$H$38,'VLookup Lists'!$J$2:$J$8),0)),1,0)</f>
        <v>0</v>
      </c>
      <c r="N8489" s="1" t="str">
        <f>IFERROR(IF(VLOOKUP($D8489,'VLookup Lists'!$B$11:$C$29,2,FALSE)="FLIP",1,0),"")</f>
        <v/>
      </c>
      <c r="O8489" s="1" t="b">
        <f>ISNUMBER(MATCH($E8489,'VLookup Lists'!$E$2:$E$17,0))</f>
        <v>0</v>
      </c>
    </row>
    <row r="8490" spans="1:15" ht="15" customHeight="1" x14ac:dyDescent="0.2">
      <c r="A8490" s="1" t="str">
        <f t="shared" si="33"/>
        <v>OFVP</v>
      </c>
      <c r="E8490" s="1" t="s">
        <v>352</v>
      </c>
      <c r="G8490" s="38"/>
      <c r="H8490" s="39"/>
      <c r="M8490" s="1">
        <f>IF(ISNUMBER(MATCH(E8490,_xlfn.VSTACK('VLookup Lists'!$E$2:$E$17,'VLookup Lists'!$H$2:$H$38,'VLookup Lists'!$J$2:$J$8),0)),1,0)</f>
        <v>0</v>
      </c>
      <c r="N8490" s="1" t="str">
        <f>IFERROR(IF(VLOOKUP($D8490,'VLookup Lists'!$B$11:$C$29,2,FALSE)="FLIP",1,0),"")</f>
        <v/>
      </c>
      <c r="O8490" s="1" t="b">
        <f>ISNUMBER(MATCH($E8490,'VLookup Lists'!$E$2:$E$17,0))</f>
        <v>0</v>
      </c>
    </row>
    <row r="8491" spans="1:15" ht="15" customHeight="1" x14ac:dyDescent="0.2">
      <c r="A8491" s="1" t="str">
        <f t="shared" si="33"/>
        <v>OFVP</v>
      </c>
      <c r="E8491" s="1" t="s">
        <v>352</v>
      </c>
      <c r="G8491" s="38"/>
      <c r="H8491" s="39"/>
      <c r="M8491" s="1">
        <f>IF(ISNUMBER(MATCH(E8491,_xlfn.VSTACK('VLookup Lists'!$E$2:$E$17,'VLookup Lists'!$H$2:$H$38,'VLookup Lists'!$J$2:$J$8),0)),1,0)</f>
        <v>0</v>
      </c>
      <c r="N8491" s="1" t="str">
        <f>IFERROR(IF(VLOOKUP($D8491,'VLookup Lists'!$B$11:$C$29,2,FALSE)="FLIP",1,0),"")</f>
        <v/>
      </c>
      <c r="O8491" s="1" t="b">
        <f>ISNUMBER(MATCH($E8491,'VLookup Lists'!$E$2:$E$17,0))</f>
        <v>0</v>
      </c>
    </row>
    <row r="8492" spans="1:15" ht="15" customHeight="1" x14ac:dyDescent="0.2">
      <c r="A8492" s="1" t="str">
        <f t="shared" si="33"/>
        <v>OFVP</v>
      </c>
      <c r="E8492" s="1" t="s">
        <v>352</v>
      </c>
      <c r="G8492" s="38"/>
      <c r="H8492" s="39"/>
      <c r="M8492" s="1">
        <f>IF(ISNUMBER(MATCH(E8492,_xlfn.VSTACK('VLookup Lists'!$E$2:$E$17,'VLookup Lists'!$H$2:$H$38,'VLookup Lists'!$J$2:$J$8),0)),1,0)</f>
        <v>0</v>
      </c>
      <c r="N8492" s="1" t="str">
        <f>IFERROR(IF(VLOOKUP($D8492,'VLookup Lists'!$B$11:$C$29,2,FALSE)="FLIP",1,0),"")</f>
        <v/>
      </c>
      <c r="O8492" s="1" t="b">
        <f>ISNUMBER(MATCH($E8492,'VLookup Lists'!$E$2:$E$17,0))</f>
        <v>0</v>
      </c>
    </row>
    <row r="8493" spans="1:15" ht="15" customHeight="1" x14ac:dyDescent="0.2">
      <c r="A8493" s="1" t="str">
        <f t="shared" si="33"/>
        <v>OFVP</v>
      </c>
      <c r="E8493" s="1" t="s">
        <v>352</v>
      </c>
      <c r="G8493" s="38"/>
      <c r="H8493" s="39"/>
      <c r="M8493" s="1">
        <f>IF(ISNUMBER(MATCH(E8493,_xlfn.VSTACK('VLookup Lists'!$E$2:$E$17,'VLookup Lists'!$H$2:$H$38,'VLookup Lists'!$J$2:$J$8),0)),1,0)</f>
        <v>0</v>
      </c>
      <c r="N8493" s="1" t="str">
        <f>IFERROR(IF(VLOOKUP($D8493,'VLookup Lists'!$B$11:$C$29,2,FALSE)="FLIP",1,0),"")</f>
        <v/>
      </c>
      <c r="O8493" s="1" t="b">
        <f>ISNUMBER(MATCH($E8493,'VLookup Lists'!$E$2:$E$17,0))</f>
        <v>0</v>
      </c>
    </row>
    <row r="8494" spans="1:15" ht="15" customHeight="1" x14ac:dyDescent="0.2">
      <c r="A8494" s="1" t="str">
        <f t="shared" si="33"/>
        <v>OFVP</v>
      </c>
      <c r="E8494" s="1" t="s">
        <v>352</v>
      </c>
      <c r="G8494" s="38"/>
      <c r="H8494" s="39"/>
      <c r="M8494" s="1">
        <f>IF(ISNUMBER(MATCH(E8494,_xlfn.VSTACK('VLookup Lists'!$E$2:$E$17,'VLookup Lists'!$H$2:$H$38,'VLookup Lists'!$J$2:$J$8),0)),1,0)</f>
        <v>0</v>
      </c>
      <c r="N8494" s="1" t="str">
        <f>IFERROR(IF(VLOOKUP($D8494,'VLookup Lists'!$B$11:$C$29,2,FALSE)="FLIP",1,0),"")</f>
        <v/>
      </c>
      <c r="O8494" s="1" t="b">
        <f>ISNUMBER(MATCH($E8494,'VLookup Lists'!$E$2:$E$17,0))</f>
        <v>0</v>
      </c>
    </row>
    <row r="8495" spans="1:15" ht="15" customHeight="1" x14ac:dyDescent="0.2">
      <c r="A8495" s="1" t="str">
        <f t="shared" si="33"/>
        <v>OFVP</v>
      </c>
      <c r="E8495" s="1" t="s">
        <v>352</v>
      </c>
      <c r="G8495" s="38"/>
      <c r="H8495" s="39"/>
      <c r="M8495" s="1">
        <f>IF(ISNUMBER(MATCH(E8495,_xlfn.VSTACK('VLookup Lists'!$E$2:$E$17,'VLookup Lists'!$H$2:$H$38,'VLookup Lists'!$J$2:$J$8),0)),1,0)</f>
        <v>0</v>
      </c>
      <c r="N8495" s="1" t="str">
        <f>IFERROR(IF(VLOOKUP($D8495,'VLookup Lists'!$B$11:$C$29,2,FALSE)="FLIP",1,0),"")</f>
        <v/>
      </c>
      <c r="O8495" s="1" t="b">
        <f>ISNUMBER(MATCH($E8495,'VLookup Lists'!$E$2:$E$17,0))</f>
        <v>0</v>
      </c>
    </row>
    <row r="8496" spans="1:15" ht="15" customHeight="1" x14ac:dyDescent="0.2">
      <c r="A8496" s="1" t="str">
        <f t="shared" si="33"/>
        <v>OFVP</v>
      </c>
      <c r="E8496" s="1" t="s">
        <v>352</v>
      </c>
      <c r="G8496" s="38"/>
      <c r="H8496" s="39"/>
      <c r="M8496" s="1">
        <f>IF(ISNUMBER(MATCH(E8496,_xlfn.VSTACK('VLookup Lists'!$E$2:$E$17,'VLookup Lists'!$H$2:$H$38,'VLookup Lists'!$J$2:$J$8),0)),1,0)</f>
        <v>0</v>
      </c>
      <c r="N8496" s="1" t="str">
        <f>IFERROR(IF(VLOOKUP($D8496,'VLookup Lists'!$B$11:$C$29,2,FALSE)="FLIP",1,0),"")</f>
        <v/>
      </c>
      <c r="O8496" s="1" t="b">
        <f>ISNUMBER(MATCH($E8496,'VLookup Lists'!$E$2:$E$17,0))</f>
        <v>0</v>
      </c>
    </row>
    <row r="8497" spans="1:15" ht="15" customHeight="1" x14ac:dyDescent="0.2">
      <c r="A8497" s="1" t="str">
        <f t="shared" si="33"/>
        <v>OFVP</v>
      </c>
      <c r="E8497" s="1" t="s">
        <v>352</v>
      </c>
      <c r="G8497" s="38"/>
      <c r="H8497" s="39"/>
      <c r="M8497" s="1">
        <f>IF(ISNUMBER(MATCH(E8497,_xlfn.VSTACK('VLookup Lists'!$E$2:$E$17,'VLookup Lists'!$H$2:$H$38,'VLookup Lists'!$J$2:$J$8),0)),1,0)</f>
        <v>0</v>
      </c>
      <c r="N8497" s="1" t="str">
        <f>IFERROR(IF(VLOOKUP($D8497,'VLookup Lists'!$B$11:$C$29,2,FALSE)="FLIP",1,0),"")</f>
        <v/>
      </c>
      <c r="O8497" s="1" t="b">
        <f>ISNUMBER(MATCH($E8497,'VLookup Lists'!$E$2:$E$17,0))</f>
        <v>0</v>
      </c>
    </row>
    <row r="8498" spans="1:15" ht="15" customHeight="1" x14ac:dyDescent="0.2">
      <c r="A8498" s="1" t="str">
        <f t="shared" si="33"/>
        <v>OFVP</v>
      </c>
      <c r="E8498" s="1" t="s">
        <v>352</v>
      </c>
      <c r="G8498" s="38"/>
      <c r="H8498" s="39"/>
      <c r="M8498" s="1">
        <f>IF(ISNUMBER(MATCH(E8498,_xlfn.VSTACK('VLookup Lists'!$E$2:$E$17,'VLookup Lists'!$H$2:$H$38,'VLookup Lists'!$J$2:$J$8),0)),1,0)</f>
        <v>0</v>
      </c>
      <c r="N8498" s="1" t="str">
        <f>IFERROR(IF(VLOOKUP($D8498,'VLookup Lists'!$B$11:$C$29,2,FALSE)="FLIP",1,0),"")</f>
        <v/>
      </c>
      <c r="O8498" s="1" t="b">
        <f>ISNUMBER(MATCH($E8498,'VLookup Lists'!$E$2:$E$17,0))</f>
        <v>0</v>
      </c>
    </row>
    <row r="8499" spans="1:15" ht="15" customHeight="1" x14ac:dyDescent="0.2">
      <c r="A8499" s="1" t="str">
        <f t="shared" si="33"/>
        <v>OFVP</v>
      </c>
      <c r="E8499" s="1" t="s">
        <v>352</v>
      </c>
      <c r="G8499" s="38"/>
      <c r="H8499" s="39"/>
      <c r="M8499" s="1">
        <f>IF(ISNUMBER(MATCH(E8499,_xlfn.VSTACK('VLookup Lists'!$E$2:$E$17,'VLookup Lists'!$H$2:$H$38,'VLookup Lists'!$J$2:$J$8),0)),1,0)</f>
        <v>0</v>
      </c>
      <c r="N8499" s="1" t="str">
        <f>IFERROR(IF(VLOOKUP($D8499,'VLookup Lists'!$B$11:$C$29,2,FALSE)="FLIP",1,0),"")</f>
        <v/>
      </c>
      <c r="O8499" s="1" t="b">
        <f>ISNUMBER(MATCH($E8499,'VLookup Lists'!$E$2:$E$17,0))</f>
        <v>0</v>
      </c>
    </row>
    <row r="8500" spans="1:15" ht="15" customHeight="1" x14ac:dyDescent="0.2">
      <c r="A8500" s="1" t="str">
        <f t="shared" si="33"/>
        <v>OFVP</v>
      </c>
      <c r="E8500" s="1" t="s">
        <v>352</v>
      </c>
      <c r="G8500" s="38"/>
      <c r="H8500" s="39"/>
      <c r="M8500" s="1">
        <f>IF(ISNUMBER(MATCH(E8500,_xlfn.VSTACK('VLookup Lists'!$E$2:$E$17,'VLookup Lists'!$H$2:$H$38,'VLookup Lists'!$J$2:$J$8),0)),1,0)</f>
        <v>0</v>
      </c>
      <c r="N8500" s="1" t="str">
        <f>IFERROR(IF(VLOOKUP($D8500,'VLookup Lists'!$B$11:$C$29,2,FALSE)="FLIP",1,0),"")</f>
        <v/>
      </c>
      <c r="O8500" s="1" t="b">
        <f>ISNUMBER(MATCH($E8500,'VLookup Lists'!$E$2:$E$17,0))</f>
        <v>0</v>
      </c>
    </row>
    <row r="8501" spans="1:15" ht="15" customHeight="1" x14ac:dyDescent="0.2">
      <c r="A8501" s="1" t="str">
        <f t="shared" si="33"/>
        <v>OFVP</v>
      </c>
      <c r="E8501" s="1" t="s">
        <v>352</v>
      </c>
      <c r="G8501" s="38"/>
      <c r="H8501" s="39"/>
      <c r="M8501" s="1">
        <f>IF(ISNUMBER(MATCH(E8501,_xlfn.VSTACK('VLookup Lists'!$E$2:$E$17,'VLookup Lists'!$H$2:$H$38,'VLookup Lists'!$J$2:$J$8),0)),1,0)</f>
        <v>0</v>
      </c>
      <c r="N8501" s="1" t="str">
        <f>IFERROR(IF(VLOOKUP($D8501,'VLookup Lists'!$B$11:$C$29,2,FALSE)="FLIP",1,0),"")</f>
        <v/>
      </c>
      <c r="O8501" s="1" t="b">
        <f>ISNUMBER(MATCH($E8501,'VLookup Lists'!$E$2:$E$17,0))</f>
        <v>0</v>
      </c>
    </row>
    <row r="8502" spans="1:15" ht="15" customHeight="1" x14ac:dyDescent="0.2">
      <c r="A8502" s="1" t="str">
        <f t="shared" si="33"/>
        <v>OFVP</v>
      </c>
      <c r="E8502" s="1" t="s">
        <v>352</v>
      </c>
      <c r="G8502" s="38"/>
      <c r="H8502" s="39"/>
      <c r="M8502" s="1">
        <f>IF(ISNUMBER(MATCH(E8502,_xlfn.VSTACK('VLookup Lists'!$E$2:$E$17,'VLookup Lists'!$H$2:$H$38,'VLookup Lists'!$J$2:$J$8),0)),1,0)</f>
        <v>0</v>
      </c>
      <c r="N8502" s="1" t="str">
        <f>IFERROR(IF(VLOOKUP($D8502,'VLookup Lists'!$B$11:$C$29,2,FALSE)="FLIP",1,0),"")</f>
        <v/>
      </c>
      <c r="O8502" s="1" t="b">
        <f>ISNUMBER(MATCH($E8502,'VLookup Lists'!$E$2:$E$17,0))</f>
        <v>0</v>
      </c>
    </row>
    <row r="8503" spans="1:15" ht="15" customHeight="1" x14ac:dyDescent="0.2">
      <c r="A8503" s="1" t="str">
        <f t="shared" si="33"/>
        <v>OFVP</v>
      </c>
      <c r="E8503" s="1" t="s">
        <v>352</v>
      </c>
      <c r="G8503" s="38"/>
      <c r="H8503" s="39"/>
      <c r="M8503" s="1">
        <f>IF(ISNUMBER(MATCH(E8503,_xlfn.VSTACK('VLookup Lists'!$E$2:$E$17,'VLookup Lists'!$H$2:$H$38,'VLookup Lists'!$J$2:$J$8),0)),1,0)</f>
        <v>0</v>
      </c>
      <c r="N8503" s="1" t="str">
        <f>IFERROR(IF(VLOOKUP($D8503,'VLookup Lists'!$B$11:$C$29,2,FALSE)="FLIP",1,0),"")</f>
        <v/>
      </c>
      <c r="O8503" s="1" t="b">
        <f>ISNUMBER(MATCH($E8503,'VLookup Lists'!$E$2:$E$17,0))</f>
        <v>0</v>
      </c>
    </row>
    <row r="8504" spans="1:15" ht="15" customHeight="1" x14ac:dyDescent="0.2">
      <c r="A8504" s="1" t="str">
        <f t="shared" si="33"/>
        <v>OFVP</v>
      </c>
      <c r="E8504" s="1" t="s">
        <v>352</v>
      </c>
      <c r="G8504" s="38"/>
      <c r="H8504" s="39"/>
      <c r="M8504" s="1">
        <f>IF(ISNUMBER(MATCH(E8504,_xlfn.VSTACK('VLookup Lists'!$E$2:$E$17,'VLookup Lists'!$H$2:$H$38,'VLookup Lists'!$J$2:$J$8),0)),1,0)</f>
        <v>0</v>
      </c>
      <c r="N8504" s="1" t="str">
        <f>IFERROR(IF(VLOOKUP($D8504,'VLookup Lists'!$B$11:$C$29,2,FALSE)="FLIP",1,0),"")</f>
        <v/>
      </c>
      <c r="O8504" s="1" t="b">
        <f>ISNUMBER(MATCH($E8504,'VLookup Lists'!$E$2:$E$17,0))</f>
        <v>0</v>
      </c>
    </row>
    <row r="8505" spans="1:15" ht="15" customHeight="1" x14ac:dyDescent="0.2">
      <c r="A8505" s="1" t="str">
        <f t="shared" si="33"/>
        <v>OFVP</v>
      </c>
      <c r="E8505" s="1" t="s">
        <v>352</v>
      </c>
      <c r="G8505" s="38"/>
      <c r="H8505" s="39"/>
      <c r="M8505" s="1">
        <f>IF(ISNUMBER(MATCH(E8505,_xlfn.VSTACK('VLookup Lists'!$E$2:$E$17,'VLookup Lists'!$H$2:$H$38,'VLookup Lists'!$J$2:$J$8),0)),1,0)</f>
        <v>0</v>
      </c>
      <c r="N8505" s="1" t="str">
        <f>IFERROR(IF(VLOOKUP($D8505,'VLookup Lists'!$B$11:$C$29,2,FALSE)="FLIP",1,0),"")</f>
        <v/>
      </c>
      <c r="O8505" s="1" t="b">
        <f>ISNUMBER(MATCH($E8505,'VLookup Lists'!$E$2:$E$17,0))</f>
        <v>0</v>
      </c>
    </row>
    <row r="8506" spans="1:15" ht="15" customHeight="1" x14ac:dyDescent="0.2">
      <c r="A8506" s="1" t="str">
        <f t="shared" si="33"/>
        <v>OFVP</v>
      </c>
      <c r="E8506" s="1" t="s">
        <v>352</v>
      </c>
      <c r="G8506" s="38"/>
      <c r="H8506" s="39"/>
      <c r="M8506" s="1">
        <f>IF(ISNUMBER(MATCH(E8506,_xlfn.VSTACK('VLookup Lists'!$E$2:$E$17,'VLookup Lists'!$H$2:$H$38,'VLookup Lists'!$J$2:$J$8),0)),1,0)</f>
        <v>0</v>
      </c>
      <c r="N8506" s="1" t="str">
        <f>IFERROR(IF(VLOOKUP($D8506,'VLookup Lists'!$B$11:$C$29,2,FALSE)="FLIP",1,0),"")</f>
        <v/>
      </c>
      <c r="O8506" s="1" t="b">
        <f>ISNUMBER(MATCH($E8506,'VLookup Lists'!$E$2:$E$17,0))</f>
        <v>0</v>
      </c>
    </row>
    <row r="8507" spans="1:15" ht="15" customHeight="1" x14ac:dyDescent="0.2">
      <c r="A8507" s="1" t="str">
        <f t="shared" si="33"/>
        <v>OFVP</v>
      </c>
      <c r="E8507" s="1" t="s">
        <v>352</v>
      </c>
      <c r="G8507" s="38"/>
      <c r="H8507" s="39"/>
      <c r="M8507" s="1">
        <f>IF(ISNUMBER(MATCH(E8507,_xlfn.VSTACK('VLookup Lists'!$E$2:$E$17,'VLookup Lists'!$H$2:$H$38,'VLookup Lists'!$J$2:$J$8),0)),1,0)</f>
        <v>0</v>
      </c>
      <c r="N8507" s="1" t="str">
        <f>IFERROR(IF(VLOOKUP($D8507,'VLookup Lists'!$B$11:$C$29,2,FALSE)="FLIP",1,0),"")</f>
        <v/>
      </c>
      <c r="O8507" s="1" t="b">
        <f>ISNUMBER(MATCH($E8507,'VLookup Lists'!$E$2:$E$17,0))</f>
        <v>0</v>
      </c>
    </row>
    <row r="8508" spans="1:15" ht="15" customHeight="1" x14ac:dyDescent="0.2">
      <c r="A8508" s="1" t="str">
        <f t="shared" si="33"/>
        <v>OFVP</v>
      </c>
      <c r="E8508" s="1" t="s">
        <v>352</v>
      </c>
      <c r="G8508" s="38"/>
      <c r="H8508" s="39"/>
      <c r="M8508" s="1">
        <f>IF(ISNUMBER(MATCH(E8508,_xlfn.VSTACK('VLookup Lists'!$E$2:$E$17,'VLookup Lists'!$H$2:$H$38,'VLookup Lists'!$J$2:$J$8),0)),1,0)</f>
        <v>0</v>
      </c>
      <c r="N8508" s="1" t="str">
        <f>IFERROR(IF(VLOOKUP($D8508,'VLookup Lists'!$B$11:$C$29,2,FALSE)="FLIP",1,0),"")</f>
        <v/>
      </c>
      <c r="O8508" s="1" t="b">
        <f>ISNUMBER(MATCH($E8508,'VLookup Lists'!$E$2:$E$17,0))</f>
        <v>0</v>
      </c>
    </row>
    <row r="8509" spans="1:15" ht="15" customHeight="1" x14ac:dyDescent="0.2">
      <c r="A8509" s="1" t="str">
        <f t="shared" si="33"/>
        <v>OFVP</v>
      </c>
      <c r="E8509" s="1" t="s">
        <v>352</v>
      </c>
      <c r="G8509" s="38"/>
      <c r="H8509" s="39"/>
      <c r="M8509" s="1">
        <f>IF(ISNUMBER(MATCH(E8509,_xlfn.VSTACK('VLookup Lists'!$E$2:$E$17,'VLookup Lists'!$H$2:$H$38,'VLookup Lists'!$J$2:$J$8),0)),1,0)</f>
        <v>0</v>
      </c>
      <c r="N8509" s="1" t="str">
        <f>IFERROR(IF(VLOOKUP($D8509,'VLookup Lists'!$B$11:$C$29,2,FALSE)="FLIP",1,0),"")</f>
        <v/>
      </c>
      <c r="O8509" s="1" t="b">
        <f>ISNUMBER(MATCH($E8509,'VLookup Lists'!$E$2:$E$17,0))</f>
        <v>0</v>
      </c>
    </row>
    <row r="8510" spans="1:15" ht="15" customHeight="1" x14ac:dyDescent="0.2">
      <c r="A8510" s="1" t="str">
        <f t="shared" si="33"/>
        <v>OFVP</v>
      </c>
      <c r="E8510" s="1" t="s">
        <v>352</v>
      </c>
      <c r="G8510" s="38"/>
      <c r="H8510" s="39"/>
      <c r="M8510" s="1">
        <f>IF(ISNUMBER(MATCH(E8510,_xlfn.VSTACK('VLookup Lists'!$E$2:$E$17,'VLookup Lists'!$H$2:$H$38,'VLookup Lists'!$J$2:$J$8),0)),1,0)</f>
        <v>0</v>
      </c>
      <c r="N8510" s="1" t="str">
        <f>IFERROR(IF(VLOOKUP($D8510,'VLookup Lists'!$B$11:$C$29,2,FALSE)="FLIP",1,0),"")</f>
        <v/>
      </c>
      <c r="O8510" s="1" t="b">
        <f>ISNUMBER(MATCH($E8510,'VLookup Lists'!$E$2:$E$17,0))</f>
        <v>0</v>
      </c>
    </row>
    <row r="8511" spans="1:15" ht="15" customHeight="1" x14ac:dyDescent="0.2">
      <c r="A8511" s="1" t="str">
        <f t="shared" si="33"/>
        <v>OFVP</v>
      </c>
      <c r="E8511" s="1" t="s">
        <v>352</v>
      </c>
      <c r="G8511" s="38"/>
      <c r="H8511" s="39"/>
      <c r="M8511" s="1">
        <f>IF(ISNUMBER(MATCH(E8511,_xlfn.VSTACK('VLookup Lists'!$E$2:$E$17,'VLookup Lists'!$H$2:$H$38,'VLookup Lists'!$J$2:$J$8),0)),1,0)</f>
        <v>0</v>
      </c>
      <c r="N8511" s="1" t="str">
        <f>IFERROR(IF(VLOOKUP($D8511,'VLookup Lists'!$B$11:$C$29,2,FALSE)="FLIP",1,0),"")</f>
        <v/>
      </c>
      <c r="O8511" s="1" t="b">
        <f>ISNUMBER(MATCH($E8511,'VLookup Lists'!$E$2:$E$17,0))</f>
        <v>0</v>
      </c>
    </row>
    <row r="8512" spans="1:15" ht="15" customHeight="1" x14ac:dyDescent="0.2">
      <c r="A8512" s="1" t="str">
        <f t="shared" si="33"/>
        <v>OFVP</v>
      </c>
      <c r="E8512" s="1" t="s">
        <v>352</v>
      </c>
      <c r="G8512" s="38"/>
      <c r="H8512" s="39"/>
      <c r="M8512" s="1">
        <f>IF(ISNUMBER(MATCH(E8512,_xlfn.VSTACK('VLookup Lists'!$E$2:$E$17,'VLookup Lists'!$H$2:$H$38,'VLookup Lists'!$J$2:$J$8),0)),1,0)</f>
        <v>0</v>
      </c>
      <c r="N8512" s="1" t="str">
        <f>IFERROR(IF(VLOOKUP($D8512,'VLookup Lists'!$B$11:$C$29,2,FALSE)="FLIP",1,0),"")</f>
        <v/>
      </c>
      <c r="O8512" s="1" t="b">
        <f>ISNUMBER(MATCH($E8512,'VLookup Lists'!$E$2:$E$17,0))</f>
        <v>0</v>
      </c>
    </row>
    <row r="8513" spans="1:15" ht="15" customHeight="1" x14ac:dyDescent="0.2">
      <c r="A8513" s="1" t="str">
        <f t="shared" si="33"/>
        <v>OFVP</v>
      </c>
      <c r="E8513" s="1" t="s">
        <v>352</v>
      </c>
      <c r="G8513" s="38"/>
      <c r="H8513" s="39"/>
      <c r="M8513" s="1">
        <f>IF(ISNUMBER(MATCH(E8513,_xlfn.VSTACK('VLookup Lists'!$E$2:$E$17,'VLookup Lists'!$H$2:$H$38,'VLookup Lists'!$J$2:$J$8),0)),1,0)</f>
        <v>0</v>
      </c>
      <c r="N8513" s="1" t="str">
        <f>IFERROR(IF(VLOOKUP($D8513,'VLookup Lists'!$B$11:$C$29,2,FALSE)="FLIP",1,0),"")</f>
        <v/>
      </c>
      <c r="O8513" s="1" t="b">
        <f>ISNUMBER(MATCH($E8513,'VLookup Lists'!$E$2:$E$17,0))</f>
        <v>0</v>
      </c>
    </row>
    <row r="8514" spans="1:15" ht="15" customHeight="1" x14ac:dyDescent="0.2">
      <c r="A8514" s="1" t="str">
        <f t="shared" si="33"/>
        <v>OFVP</v>
      </c>
      <c r="E8514" s="1" t="s">
        <v>352</v>
      </c>
      <c r="G8514" s="38"/>
      <c r="H8514" s="39"/>
      <c r="M8514" s="1">
        <f>IF(ISNUMBER(MATCH(E8514,_xlfn.VSTACK('VLookup Lists'!$E$2:$E$17,'VLookup Lists'!$H$2:$H$38,'VLookup Lists'!$J$2:$J$8),0)),1,0)</f>
        <v>0</v>
      </c>
      <c r="N8514" s="1" t="str">
        <f>IFERROR(IF(VLOOKUP($D8514,'VLookup Lists'!$B$11:$C$29,2,FALSE)="FLIP",1,0),"")</f>
        <v/>
      </c>
      <c r="O8514" s="1" t="b">
        <f>ISNUMBER(MATCH($E8514,'VLookup Lists'!$E$2:$E$17,0))</f>
        <v>0</v>
      </c>
    </row>
    <row r="8515" spans="1:15" ht="15" customHeight="1" x14ac:dyDescent="0.2">
      <c r="A8515" s="1" t="str">
        <f t="shared" si="33"/>
        <v>OFVP</v>
      </c>
      <c r="E8515" s="1" t="s">
        <v>352</v>
      </c>
      <c r="G8515" s="38"/>
      <c r="H8515" s="39"/>
      <c r="M8515" s="1">
        <f>IF(ISNUMBER(MATCH(E8515,_xlfn.VSTACK('VLookup Lists'!$E$2:$E$17,'VLookup Lists'!$H$2:$H$38,'VLookup Lists'!$J$2:$J$8),0)),1,0)</f>
        <v>0</v>
      </c>
      <c r="N8515" s="1" t="str">
        <f>IFERROR(IF(VLOOKUP($D8515,'VLookup Lists'!$B$11:$C$29,2,FALSE)="FLIP",1,0),"")</f>
        <v/>
      </c>
      <c r="O8515" s="1" t="b">
        <f>ISNUMBER(MATCH($E8515,'VLookup Lists'!$E$2:$E$17,0))</f>
        <v>0</v>
      </c>
    </row>
    <row r="8516" spans="1:15" ht="15" customHeight="1" x14ac:dyDescent="0.2">
      <c r="A8516" s="1" t="str">
        <f t="shared" si="33"/>
        <v>OFVP</v>
      </c>
      <c r="E8516" s="1" t="s">
        <v>352</v>
      </c>
      <c r="G8516" s="38"/>
      <c r="H8516" s="39"/>
      <c r="M8516" s="1">
        <f>IF(ISNUMBER(MATCH(E8516,_xlfn.VSTACK('VLookup Lists'!$E$2:$E$17,'VLookup Lists'!$H$2:$H$38,'VLookup Lists'!$J$2:$J$8),0)),1,0)</f>
        <v>0</v>
      </c>
      <c r="N8516" s="1" t="str">
        <f>IFERROR(IF(VLOOKUP($D8516,'VLookup Lists'!$B$11:$C$29,2,FALSE)="FLIP",1,0),"")</f>
        <v/>
      </c>
      <c r="O8516" s="1" t="b">
        <f>ISNUMBER(MATCH($E8516,'VLookup Lists'!$E$2:$E$17,0))</f>
        <v>0</v>
      </c>
    </row>
    <row r="8517" spans="1:15" ht="15" customHeight="1" x14ac:dyDescent="0.2">
      <c r="A8517" s="1" t="str">
        <f t="shared" si="33"/>
        <v>OFVP</v>
      </c>
      <c r="E8517" s="1" t="s">
        <v>352</v>
      </c>
      <c r="G8517" s="38"/>
      <c r="H8517" s="39"/>
      <c r="M8517" s="1">
        <f>IF(ISNUMBER(MATCH(E8517,_xlfn.VSTACK('VLookup Lists'!$E$2:$E$17,'VLookup Lists'!$H$2:$H$38,'VLookup Lists'!$J$2:$J$8),0)),1,0)</f>
        <v>0</v>
      </c>
      <c r="N8517" s="1" t="str">
        <f>IFERROR(IF(VLOOKUP($D8517,'VLookup Lists'!$B$11:$C$29,2,FALSE)="FLIP",1,0),"")</f>
        <v/>
      </c>
      <c r="O8517" s="1" t="b">
        <f>ISNUMBER(MATCH($E8517,'VLookup Lists'!$E$2:$E$17,0))</f>
        <v>0</v>
      </c>
    </row>
    <row r="8518" spans="1:15" ht="15" customHeight="1" x14ac:dyDescent="0.2">
      <c r="A8518" s="1" t="str">
        <f t="shared" si="33"/>
        <v>OFVP</v>
      </c>
      <c r="E8518" s="1" t="s">
        <v>352</v>
      </c>
      <c r="G8518" s="38"/>
      <c r="H8518" s="39"/>
      <c r="M8518" s="1">
        <f>IF(ISNUMBER(MATCH(E8518,_xlfn.VSTACK('VLookup Lists'!$E$2:$E$17,'VLookup Lists'!$H$2:$H$38,'VLookup Lists'!$J$2:$J$8),0)),1,0)</f>
        <v>0</v>
      </c>
      <c r="N8518" s="1" t="str">
        <f>IFERROR(IF(VLOOKUP($D8518,'VLookup Lists'!$B$11:$C$29,2,FALSE)="FLIP",1,0),"")</f>
        <v/>
      </c>
      <c r="O8518" s="1" t="b">
        <f>ISNUMBER(MATCH($E8518,'VLookup Lists'!$E$2:$E$17,0))</f>
        <v>0</v>
      </c>
    </row>
    <row r="8519" spans="1:15" ht="15" customHeight="1" x14ac:dyDescent="0.2">
      <c r="A8519" s="1" t="str">
        <f t="shared" si="33"/>
        <v>OFVP</v>
      </c>
      <c r="E8519" s="1" t="s">
        <v>352</v>
      </c>
      <c r="G8519" s="38"/>
      <c r="H8519" s="39"/>
      <c r="M8519" s="1">
        <f>IF(ISNUMBER(MATCH(E8519,_xlfn.VSTACK('VLookup Lists'!$E$2:$E$17,'VLookup Lists'!$H$2:$H$38,'VLookup Lists'!$J$2:$J$8),0)),1,0)</f>
        <v>0</v>
      </c>
      <c r="N8519" s="1" t="str">
        <f>IFERROR(IF(VLOOKUP($D8519,'VLookup Lists'!$B$11:$C$29,2,FALSE)="FLIP",1,0),"")</f>
        <v/>
      </c>
      <c r="O8519" s="1" t="b">
        <f>ISNUMBER(MATCH($E8519,'VLookup Lists'!$E$2:$E$17,0))</f>
        <v>0</v>
      </c>
    </row>
    <row r="8520" spans="1:15" ht="15" customHeight="1" x14ac:dyDescent="0.2">
      <c r="A8520" s="1" t="str">
        <f t="shared" si="33"/>
        <v>OFVP</v>
      </c>
      <c r="E8520" s="1" t="s">
        <v>352</v>
      </c>
      <c r="G8520" s="38"/>
      <c r="H8520" s="39"/>
      <c r="M8520" s="1">
        <f>IF(ISNUMBER(MATCH(E8520,_xlfn.VSTACK('VLookup Lists'!$E$2:$E$17,'VLookup Lists'!$H$2:$H$38,'VLookup Lists'!$J$2:$J$8),0)),1,0)</f>
        <v>0</v>
      </c>
      <c r="N8520" s="1" t="str">
        <f>IFERROR(IF(VLOOKUP($D8520,'VLookup Lists'!$B$11:$C$29,2,FALSE)="FLIP",1,0),"")</f>
        <v/>
      </c>
      <c r="O8520" s="1" t="b">
        <f>ISNUMBER(MATCH($E8520,'VLookup Lists'!$E$2:$E$17,0))</f>
        <v>0</v>
      </c>
    </row>
    <row r="8521" spans="1:15" ht="15" customHeight="1" x14ac:dyDescent="0.2">
      <c r="A8521" s="1" t="str">
        <f t="shared" si="33"/>
        <v>OFVP</v>
      </c>
      <c r="E8521" s="1" t="s">
        <v>352</v>
      </c>
      <c r="G8521" s="38"/>
      <c r="H8521" s="39"/>
      <c r="M8521" s="1">
        <f>IF(ISNUMBER(MATCH(E8521,_xlfn.VSTACK('VLookup Lists'!$E$2:$E$17,'VLookup Lists'!$H$2:$H$38,'VLookup Lists'!$J$2:$J$8),0)),1,0)</f>
        <v>0</v>
      </c>
      <c r="N8521" s="1" t="str">
        <f>IFERROR(IF(VLOOKUP($D8521,'VLookup Lists'!$B$11:$C$29,2,FALSE)="FLIP",1,0),"")</f>
        <v/>
      </c>
      <c r="O8521" s="1" t="b">
        <f>ISNUMBER(MATCH($E8521,'VLookup Lists'!$E$2:$E$17,0))</f>
        <v>0</v>
      </c>
    </row>
    <row r="8522" spans="1:15" ht="15" customHeight="1" x14ac:dyDescent="0.2">
      <c r="A8522" s="1" t="str">
        <f t="shared" si="33"/>
        <v>OFVP</v>
      </c>
      <c r="E8522" s="1" t="s">
        <v>352</v>
      </c>
      <c r="G8522" s="38"/>
      <c r="H8522" s="39"/>
      <c r="M8522" s="1">
        <f>IF(ISNUMBER(MATCH(E8522,_xlfn.VSTACK('VLookup Lists'!$E$2:$E$17,'VLookup Lists'!$H$2:$H$38,'VLookup Lists'!$J$2:$J$8),0)),1,0)</f>
        <v>0</v>
      </c>
      <c r="N8522" s="1" t="str">
        <f>IFERROR(IF(VLOOKUP($D8522,'VLookup Lists'!$B$11:$C$29,2,FALSE)="FLIP",1,0),"")</f>
        <v/>
      </c>
      <c r="O8522" s="1" t="b">
        <f>ISNUMBER(MATCH($E8522,'VLookup Lists'!$E$2:$E$17,0))</f>
        <v>0</v>
      </c>
    </row>
    <row r="8523" spans="1:15" ht="15" customHeight="1" x14ac:dyDescent="0.2">
      <c r="A8523" s="1" t="str">
        <f t="shared" si="33"/>
        <v>OFVP</v>
      </c>
      <c r="E8523" s="1" t="s">
        <v>352</v>
      </c>
      <c r="G8523" s="38"/>
      <c r="H8523" s="39"/>
      <c r="M8523" s="1">
        <f>IF(ISNUMBER(MATCH(E8523,_xlfn.VSTACK('VLookup Lists'!$E$2:$E$17,'VLookup Lists'!$H$2:$H$38,'VLookup Lists'!$J$2:$J$8),0)),1,0)</f>
        <v>0</v>
      </c>
      <c r="N8523" s="1" t="str">
        <f>IFERROR(IF(VLOOKUP($D8523,'VLookup Lists'!$B$11:$C$29,2,FALSE)="FLIP",1,0),"")</f>
        <v/>
      </c>
      <c r="O8523" s="1" t="b">
        <f>ISNUMBER(MATCH($E8523,'VLookup Lists'!$E$2:$E$17,0))</f>
        <v>0</v>
      </c>
    </row>
    <row r="8524" spans="1:15" ht="15" customHeight="1" x14ac:dyDescent="0.2">
      <c r="A8524" s="1" t="str">
        <f t="shared" si="33"/>
        <v>OFVP</v>
      </c>
      <c r="E8524" s="1" t="s">
        <v>352</v>
      </c>
      <c r="G8524" s="38"/>
      <c r="H8524" s="39"/>
      <c r="M8524" s="1">
        <f>IF(ISNUMBER(MATCH(E8524,_xlfn.VSTACK('VLookup Lists'!$E$2:$E$17,'VLookup Lists'!$H$2:$H$38,'VLookup Lists'!$J$2:$J$8),0)),1,0)</f>
        <v>0</v>
      </c>
      <c r="N8524" s="1" t="str">
        <f>IFERROR(IF(VLOOKUP($D8524,'VLookup Lists'!$B$11:$C$29,2,FALSE)="FLIP",1,0),"")</f>
        <v/>
      </c>
      <c r="O8524" s="1" t="b">
        <f>ISNUMBER(MATCH($E8524,'VLookup Lists'!$E$2:$E$17,0))</f>
        <v>0</v>
      </c>
    </row>
    <row r="8525" spans="1:15" ht="15" customHeight="1" x14ac:dyDescent="0.2">
      <c r="A8525" s="1" t="str">
        <f t="shared" si="33"/>
        <v>OFVP</v>
      </c>
      <c r="E8525" s="1" t="s">
        <v>352</v>
      </c>
      <c r="G8525" s="38"/>
      <c r="H8525" s="39"/>
      <c r="M8525" s="1">
        <f>IF(ISNUMBER(MATCH(E8525,_xlfn.VSTACK('VLookup Lists'!$E$2:$E$17,'VLookup Lists'!$H$2:$H$38,'VLookup Lists'!$J$2:$J$8),0)),1,0)</f>
        <v>0</v>
      </c>
      <c r="N8525" s="1" t="str">
        <f>IFERROR(IF(VLOOKUP($D8525,'VLookup Lists'!$B$11:$C$29,2,FALSE)="FLIP",1,0),"")</f>
        <v/>
      </c>
      <c r="O8525" s="1" t="b">
        <f>ISNUMBER(MATCH($E8525,'VLookup Lists'!$E$2:$E$17,0))</f>
        <v>0</v>
      </c>
    </row>
    <row r="8526" spans="1:15" ht="15" customHeight="1" x14ac:dyDescent="0.2">
      <c r="A8526" s="1" t="str">
        <f t="shared" si="33"/>
        <v>OFVP</v>
      </c>
      <c r="E8526" s="1" t="s">
        <v>352</v>
      </c>
      <c r="G8526" s="38"/>
      <c r="H8526" s="39"/>
      <c r="M8526" s="1">
        <f>IF(ISNUMBER(MATCH(E8526,_xlfn.VSTACK('VLookup Lists'!$E$2:$E$17,'VLookup Lists'!$H$2:$H$38,'VLookup Lists'!$J$2:$J$8),0)),1,0)</f>
        <v>0</v>
      </c>
      <c r="N8526" s="1" t="str">
        <f>IFERROR(IF(VLOOKUP($D8526,'VLookup Lists'!$B$11:$C$29,2,FALSE)="FLIP",1,0),"")</f>
        <v/>
      </c>
      <c r="O8526" s="1" t="b">
        <f>ISNUMBER(MATCH($E8526,'VLookup Lists'!$E$2:$E$17,0))</f>
        <v>0</v>
      </c>
    </row>
    <row r="8527" spans="1:15" ht="15" customHeight="1" x14ac:dyDescent="0.2">
      <c r="A8527" s="1" t="str">
        <f t="shared" si="33"/>
        <v>OFVP</v>
      </c>
      <c r="E8527" s="1" t="s">
        <v>352</v>
      </c>
      <c r="G8527" s="38"/>
      <c r="H8527" s="39"/>
      <c r="M8527" s="1">
        <f>IF(ISNUMBER(MATCH(E8527,_xlfn.VSTACK('VLookup Lists'!$E$2:$E$17,'VLookup Lists'!$H$2:$H$38,'VLookup Lists'!$J$2:$J$8),0)),1,0)</f>
        <v>0</v>
      </c>
      <c r="N8527" s="1" t="str">
        <f>IFERROR(IF(VLOOKUP($D8527,'VLookup Lists'!$B$11:$C$29,2,FALSE)="FLIP",1,0),"")</f>
        <v/>
      </c>
      <c r="O8527" s="1" t="b">
        <f>ISNUMBER(MATCH($E8527,'VLookup Lists'!$E$2:$E$17,0))</f>
        <v>0</v>
      </c>
    </row>
    <row r="8528" spans="1:15" ht="15" customHeight="1" x14ac:dyDescent="0.2">
      <c r="A8528" s="1" t="str">
        <f t="shared" si="33"/>
        <v>OFVP</v>
      </c>
      <c r="E8528" s="1" t="s">
        <v>352</v>
      </c>
      <c r="G8528" s="38"/>
      <c r="H8528" s="39"/>
      <c r="M8528" s="1">
        <f>IF(ISNUMBER(MATCH(E8528,_xlfn.VSTACK('VLookup Lists'!$E$2:$E$17,'VLookup Lists'!$H$2:$H$38,'VLookup Lists'!$J$2:$J$8),0)),1,0)</f>
        <v>0</v>
      </c>
      <c r="N8528" s="1" t="str">
        <f>IFERROR(IF(VLOOKUP($D8528,'VLookup Lists'!$B$11:$C$29,2,FALSE)="FLIP",1,0),"")</f>
        <v/>
      </c>
      <c r="O8528" s="1" t="b">
        <f>ISNUMBER(MATCH($E8528,'VLookup Lists'!$E$2:$E$17,0))</f>
        <v>0</v>
      </c>
    </row>
    <row r="8529" spans="1:15" ht="15" customHeight="1" x14ac:dyDescent="0.2">
      <c r="A8529" s="1" t="str">
        <f t="shared" si="33"/>
        <v>OFVP</v>
      </c>
      <c r="E8529" s="1" t="s">
        <v>352</v>
      </c>
      <c r="G8529" s="38"/>
      <c r="H8529" s="39"/>
      <c r="M8529" s="1">
        <f>IF(ISNUMBER(MATCH(E8529,_xlfn.VSTACK('VLookup Lists'!$E$2:$E$17,'VLookup Lists'!$H$2:$H$38,'VLookup Lists'!$J$2:$J$8),0)),1,0)</f>
        <v>0</v>
      </c>
      <c r="N8529" s="1" t="str">
        <f>IFERROR(IF(VLOOKUP($D8529,'VLookup Lists'!$B$11:$C$29,2,FALSE)="FLIP",1,0),"")</f>
        <v/>
      </c>
      <c r="O8529" s="1" t="b">
        <f>ISNUMBER(MATCH($E8529,'VLookup Lists'!$E$2:$E$17,0))</f>
        <v>0</v>
      </c>
    </row>
    <row r="8530" spans="1:15" ht="15" customHeight="1" x14ac:dyDescent="0.2">
      <c r="A8530" s="1" t="str">
        <f t="shared" si="33"/>
        <v>OFVP</v>
      </c>
      <c r="E8530" s="1" t="s">
        <v>352</v>
      </c>
      <c r="G8530" s="38"/>
      <c r="H8530" s="39"/>
      <c r="M8530" s="1">
        <f>IF(ISNUMBER(MATCH(E8530,_xlfn.VSTACK('VLookup Lists'!$E$2:$E$17,'VLookup Lists'!$H$2:$H$38,'VLookup Lists'!$J$2:$J$8),0)),1,0)</f>
        <v>0</v>
      </c>
      <c r="N8530" s="1" t="str">
        <f>IFERROR(IF(VLOOKUP($D8530,'VLookup Lists'!$B$11:$C$29,2,FALSE)="FLIP",1,0),"")</f>
        <v/>
      </c>
      <c r="O8530" s="1" t="b">
        <f>ISNUMBER(MATCH($E8530,'VLookup Lists'!$E$2:$E$17,0))</f>
        <v>0</v>
      </c>
    </row>
    <row r="8531" spans="1:15" ht="15" customHeight="1" x14ac:dyDescent="0.2">
      <c r="A8531" s="1" t="str">
        <f t="shared" si="33"/>
        <v>OFVP</v>
      </c>
      <c r="E8531" s="1" t="s">
        <v>352</v>
      </c>
      <c r="G8531" s="38"/>
      <c r="H8531" s="39"/>
      <c r="M8531" s="1">
        <f>IF(ISNUMBER(MATCH(E8531,_xlfn.VSTACK('VLookup Lists'!$E$2:$E$17,'VLookup Lists'!$H$2:$H$38,'VLookup Lists'!$J$2:$J$8),0)),1,0)</f>
        <v>0</v>
      </c>
      <c r="N8531" s="1" t="str">
        <f>IFERROR(IF(VLOOKUP($D8531,'VLookup Lists'!$B$11:$C$29,2,FALSE)="FLIP",1,0),"")</f>
        <v/>
      </c>
      <c r="O8531" s="1" t="b">
        <f>ISNUMBER(MATCH($E8531,'VLookup Lists'!$E$2:$E$17,0))</f>
        <v>0</v>
      </c>
    </row>
    <row r="8532" spans="1:15" ht="15" customHeight="1" x14ac:dyDescent="0.2">
      <c r="A8532" s="1" t="str">
        <f t="shared" si="33"/>
        <v>OFVP</v>
      </c>
      <c r="E8532" s="1" t="s">
        <v>352</v>
      </c>
      <c r="G8532" s="38"/>
      <c r="H8532" s="39"/>
      <c r="M8532" s="1">
        <f>IF(ISNUMBER(MATCH(E8532,_xlfn.VSTACK('VLookup Lists'!$E$2:$E$17,'VLookup Lists'!$H$2:$H$38,'VLookup Lists'!$J$2:$J$8),0)),1,0)</f>
        <v>0</v>
      </c>
      <c r="N8532" s="1" t="str">
        <f>IFERROR(IF(VLOOKUP($D8532,'VLookup Lists'!$B$11:$C$29,2,FALSE)="FLIP",1,0),"")</f>
        <v/>
      </c>
      <c r="O8532" s="1" t="b">
        <f>ISNUMBER(MATCH($E8532,'VLookup Lists'!$E$2:$E$17,0))</f>
        <v>0</v>
      </c>
    </row>
    <row r="8533" spans="1:15" ht="15" customHeight="1" x14ac:dyDescent="0.2">
      <c r="A8533" s="1" t="str">
        <f t="shared" si="33"/>
        <v>OFVP</v>
      </c>
      <c r="E8533" s="1" t="s">
        <v>352</v>
      </c>
      <c r="G8533" s="38"/>
      <c r="H8533" s="39"/>
      <c r="M8533" s="1">
        <f>IF(ISNUMBER(MATCH(E8533,_xlfn.VSTACK('VLookup Lists'!$E$2:$E$17,'VLookup Lists'!$H$2:$H$38,'VLookup Lists'!$J$2:$J$8),0)),1,0)</f>
        <v>0</v>
      </c>
      <c r="N8533" s="1" t="str">
        <f>IFERROR(IF(VLOOKUP($D8533,'VLookup Lists'!$B$11:$C$29,2,FALSE)="FLIP",1,0),"")</f>
        <v/>
      </c>
      <c r="O8533" s="1" t="b">
        <f>ISNUMBER(MATCH($E8533,'VLookup Lists'!$E$2:$E$17,0))</f>
        <v>0</v>
      </c>
    </row>
    <row r="8534" spans="1:15" ht="15" customHeight="1" x14ac:dyDescent="0.2">
      <c r="A8534" s="1" t="str">
        <f t="shared" si="33"/>
        <v>OFVP</v>
      </c>
      <c r="E8534" s="1" t="s">
        <v>352</v>
      </c>
      <c r="G8534" s="38"/>
      <c r="H8534" s="39"/>
      <c r="M8534" s="1">
        <f>IF(ISNUMBER(MATCH(E8534,_xlfn.VSTACK('VLookup Lists'!$E$2:$E$17,'VLookup Lists'!$H$2:$H$38,'VLookup Lists'!$J$2:$J$8),0)),1,0)</f>
        <v>0</v>
      </c>
      <c r="N8534" s="1" t="str">
        <f>IFERROR(IF(VLOOKUP($D8534,'VLookup Lists'!$B$11:$C$29,2,FALSE)="FLIP",1,0),"")</f>
        <v/>
      </c>
      <c r="O8534" s="1" t="b">
        <f>ISNUMBER(MATCH($E8534,'VLookup Lists'!$E$2:$E$17,0))</f>
        <v>0</v>
      </c>
    </row>
    <row r="8535" spans="1:15" ht="15" customHeight="1" x14ac:dyDescent="0.2">
      <c r="A8535" s="1" t="str">
        <f t="shared" si="33"/>
        <v>OFVP</v>
      </c>
      <c r="E8535" s="1" t="s">
        <v>352</v>
      </c>
      <c r="G8535" s="38"/>
      <c r="H8535" s="39"/>
      <c r="M8535" s="1">
        <f>IF(ISNUMBER(MATCH(E8535,_xlfn.VSTACK('VLookup Lists'!$E$2:$E$17,'VLookup Lists'!$H$2:$H$38,'VLookup Lists'!$J$2:$J$8),0)),1,0)</f>
        <v>0</v>
      </c>
      <c r="N8535" s="1" t="str">
        <f>IFERROR(IF(VLOOKUP($D8535,'VLookup Lists'!$B$11:$C$29,2,FALSE)="FLIP",1,0),"")</f>
        <v/>
      </c>
      <c r="O8535" s="1" t="b">
        <f>ISNUMBER(MATCH($E8535,'VLookup Lists'!$E$2:$E$17,0))</f>
        <v>0</v>
      </c>
    </row>
    <row r="8536" spans="1:15" ht="15" customHeight="1" x14ac:dyDescent="0.2">
      <c r="A8536" s="1" t="str">
        <f t="shared" si="33"/>
        <v>OFVP</v>
      </c>
      <c r="E8536" s="1" t="s">
        <v>352</v>
      </c>
      <c r="G8536" s="38"/>
      <c r="H8536" s="39"/>
      <c r="M8536" s="1">
        <f>IF(ISNUMBER(MATCH(E8536,_xlfn.VSTACK('VLookup Lists'!$E$2:$E$17,'VLookup Lists'!$H$2:$H$38,'VLookup Lists'!$J$2:$J$8),0)),1,0)</f>
        <v>0</v>
      </c>
      <c r="N8536" s="1" t="str">
        <f>IFERROR(IF(VLOOKUP($D8536,'VLookup Lists'!$B$11:$C$29,2,FALSE)="FLIP",1,0),"")</f>
        <v/>
      </c>
      <c r="O8536" s="1" t="b">
        <f>ISNUMBER(MATCH($E8536,'VLookup Lists'!$E$2:$E$17,0))</f>
        <v>0</v>
      </c>
    </row>
    <row r="8537" spans="1:15" ht="15" customHeight="1" x14ac:dyDescent="0.2">
      <c r="A8537" s="1" t="str">
        <f t="shared" si="33"/>
        <v>OFVP</v>
      </c>
      <c r="E8537" s="1" t="s">
        <v>352</v>
      </c>
      <c r="G8537" s="38"/>
      <c r="H8537" s="39"/>
      <c r="M8537" s="1">
        <f>IF(ISNUMBER(MATCH(E8537,_xlfn.VSTACK('VLookup Lists'!$E$2:$E$17,'VLookup Lists'!$H$2:$H$38,'VLookup Lists'!$J$2:$J$8),0)),1,0)</f>
        <v>0</v>
      </c>
      <c r="N8537" s="1" t="str">
        <f>IFERROR(IF(VLOOKUP($D8537,'VLookup Lists'!$B$11:$C$29,2,FALSE)="FLIP",1,0),"")</f>
        <v/>
      </c>
      <c r="O8537" s="1" t="b">
        <f>ISNUMBER(MATCH($E8537,'VLookup Lists'!$E$2:$E$17,0))</f>
        <v>0</v>
      </c>
    </row>
    <row r="8538" spans="1:15" ht="15" customHeight="1" x14ac:dyDescent="0.2">
      <c r="A8538" s="1" t="str">
        <f t="shared" si="33"/>
        <v>OFVP</v>
      </c>
      <c r="E8538" s="1" t="s">
        <v>352</v>
      </c>
      <c r="G8538" s="38"/>
      <c r="H8538" s="39"/>
      <c r="M8538" s="1">
        <f>IF(ISNUMBER(MATCH(E8538,_xlfn.VSTACK('VLookup Lists'!$E$2:$E$17,'VLookup Lists'!$H$2:$H$38,'VLookup Lists'!$J$2:$J$8),0)),1,0)</f>
        <v>0</v>
      </c>
      <c r="N8538" s="1" t="str">
        <f>IFERROR(IF(VLOOKUP($D8538,'VLookup Lists'!$B$11:$C$29,2,FALSE)="FLIP",1,0),"")</f>
        <v/>
      </c>
      <c r="O8538" s="1" t="b">
        <f>ISNUMBER(MATCH($E8538,'VLookup Lists'!$E$2:$E$17,0))</f>
        <v>0</v>
      </c>
    </row>
    <row r="8539" spans="1:15" ht="15" customHeight="1" x14ac:dyDescent="0.2">
      <c r="A8539" s="1" t="str">
        <f t="shared" si="33"/>
        <v>OFVP</v>
      </c>
      <c r="E8539" s="1" t="s">
        <v>352</v>
      </c>
      <c r="G8539" s="38"/>
      <c r="H8539" s="39"/>
      <c r="M8539" s="1">
        <f>IF(ISNUMBER(MATCH(E8539,_xlfn.VSTACK('VLookup Lists'!$E$2:$E$17,'VLookup Lists'!$H$2:$H$38,'VLookup Lists'!$J$2:$J$8),0)),1,0)</f>
        <v>0</v>
      </c>
      <c r="N8539" s="1" t="str">
        <f>IFERROR(IF(VLOOKUP($D8539,'VLookup Lists'!$B$11:$C$29,2,FALSE)="FLIP",1,0),"")</f>
        <v/>
      </c>
      <c r="O8539" s="1" t="b">
        <f>ISNUMBER(MATCH($E8539,'VLookup Lists'!$E$2:$E$17,0))</f>
        <v>0</v>
      </c>
    </row>
    <row r="8540" spans="1:15" ht="15" customHeight="1" x14ac:dyDescent="0.2">
      <c r="A8540" s="1" t="str">
        <f t="shared" si="33"/>
        <v>OFVP</v>
      </c>
      <c r="E8540" s="1" t="s">
        <v>352</v>
      </c>
      <c r="G8540" s="38"/>
      <c r="H8540" s="39"/>
      <c r="M8540" s="1">
        <f>IF(ISNUMBER(MATCH(E8540,_xlfn.VSTACK('VLookup Lists'!$E$2:$E$17,'VLookup Lists'!$H$2:$H$38,'VLookup Lists'!$J$2:$J$8),0)),1,0)</f>
        <v>0</v>
      </c>
      <c r="N8540" s="1" t="str">
        <f>IFERROR(IF(VLOOKUP($D8540,'VLookup Lists'!$B$11:$C$29,2,FALSE)="FLIP",1,0),"")</f>
        <v/>
      </c>
      <c r="O8540" s="1" t="b">
        <f>ISNUMBER(MATCH($E8540,'VLookup Lists'!$E$2:$E$17,0))</f>
        <v>0</v>
      </c>
    </row>
    <row r="8541" spans="1:15" ht="15" customHeight="1" x14ac:dyDescent="0.2">
      <c r="A8541" s="1" t="str">
        <f t="shared" si="33"/>
        <v>OFVP</v>
      </c>
      <c r="E8541" s="1" t="s">
        <v>352</v>
      </c>
      <c r="G8541" s="38"/>
      <c r="H8541" s="39"/>
      <c r="M8541" s="1">
        <f>IF(ISNUMBER(MATCH(E8541,_xlfn.VSTACK('VLookup Lists'!$E$2:$E$17,'VLookup Lists'!$H$2:$H$38,'VLookup Lists'!$J$2:$J$8),0)),1,0)</f>
        <v>0</v>
      </c>
      <c r="N8541" s="1" t="str">
        <f>IFERROR(IF(VLOOKUP($D8541,'VLookup Lists'!$B$11:$C$29,2,FALSE)="FLIP",1,0),"")</f>
        <v/>
      </c>
      <c r="O8541" s="1" t="b">
        <f>ISNUMBER(MATCH($E8541,'VLookup Lists'!$E$2:$E$17,0))</f>
        <v>0</v>
      </c>
    </row>
    <row r="8542" spans="1:15" ht="15" customHeight="1" x14ac:dyDescent="0.2">
      <c r="A8542" s="1" t="str">
        <f t="shared" si="33"/>
        <v>OFVP</v>
      </c>
      <c r="E8542" s="1" t="s">
        <v>352</v>
      </c>
      <c r="G8542" s="38"/>
      <c r="H8542" s="39"/>
      <c r="M8542" s="1">
        <f>IF(ISNUMBER(MATCH(E8542,_xlfn.VSTACK('VLookup Lists'!$E$2:$E$17,'VLookup Lists'!$H$2:$H$38,'VLookup Lists'!$J$2:$J$8),0)),1,0)</f>
        <v>0</v>
      </c>
      <c r="N8542" s="1" t="str">
        <f>IFERROR(IF(VLOOKUP($D8542,'VLookup Lists'!$B$11:$C$29,2,FALSE)="FLIP",1,0),"")</f>
        <v/>
      </c>
      <c r="O8542" s="1" t="b">
        <f>ISNUMBER(MATCH($E8542,'VLookup Lists'!$E$2:$E$17,0))</f>
        <v>0</v>
      </c>
    </row>
    <row r="8543" spans="1:15" ht="15" customHeight="1" x14ac:dyDescent="0.2">
      <c r="A8543" s="1" t="str">
        <f t="shared" si="33"/>
        <v>OFVP</v>
      </c>
      <c r="E8543" s="1" t="s">
        <v>352</v>
      </c>
      <c r="G8543" s="38"/>
      <c r="H8543" s="39"/>
      <c r="M8543" s="1">
        <f>IF(ISNUMBER(MATCH(E8543,_xlfn.VSTACK('VLookup Lists'!$E$2:$E$17,'VLookup Lists'!$H$2:$H$38,'VLookup Lists'!$J$2:$J$8),0)),1,0)</f>
        <v>0</v>
      </c>
      <c r="N8543" s="1" t="str">
        <f>IFERROR(IF(VLOOKUP($D8543,'VLookup Lists'!$B$11:$C$29,2,FALSE)="FLIP",1,0),"")</f>
        <v/>
      </c>
      <c r="O8543" s="1" t="b">
        <f>ISNUMBER(MATCH($E8543,'VLookup Lists'!$E$2:$E$17,0))</f>
        <v>0</v>
      </c>
    </row>
    <row r="8544" spans="1:15" ht="15" customHeight="1" x14ac:dyDescent="0.2">
      <c r="A8544" s="1" t="str">
        <f t="shared" si="33"/>
        <v>OFVP</v>
      </c>
      <c r="E8544" s="1" t="s">
        <v>352</v>
      </c>
      <c r="G8544" s="38"/>
      <c r="H8544" s="39"/>
      <c r="M8544" s="1">
        <f>IF(ISNUMBER(MATCH(E8544,_xlfn.VSTACK('VLookup Lists'!$E$2:$E$17,'VLookup Lists'!$H$2:$H$38,'VLookup Lists'!$J$2:$J$8),0)),1,0)</f>
        <v>0</v>
      </c>
      <c r="N8544" s="1" t="str">
        <f>IFERROR(IF(VLOOKUP($D8544,'VLookup Lists'!$B$11:$C$29,2,FALSE)="FLIP",1,0),"")</f>
        <v/>
      </c>
      <c r="O8544" s="1" t="b">
        <f>ISNUMBER(MATCH($E8544,'VLookup Lists'!$E$2:$E$17,0))</f>
        <v>0</v>
      </c>
    </row>
    <row r="8545" spans="1:15" ht="15" customHeight="1" x14ac:dyDescent="0.2">
      <c r="A8545" s="1" t="str">
        <f t="shared" si="33"/>
        <v>OFVP</v>
      </c>
      <c r="E8545" s="1" t="s">
        <v>352</v>
      </c>
      <c r="G8545" s="38"/>
      <c r="H8545" s="39"/>
      <c r="M8545" s="1">
        <f>IF(ISNUMBER(MATCH(E8545,_xlfn.VSTACK('VLookup Lists'!$E$2:$E$17,'VLookup Lists'!$H$2:$H$38,'VLookup Lists'!$J$2:$J$8),0)),1,0)</f>
        <v>0</v>
      </c>
      <c r="N8545" s="1" t="str">
        <f>IFERROR(IF(VLOOKUP($D8545,'VLookup Lists'!$B$11:$C$29,2,FALSE)="FLIP",1,0),"")</f>
        <v/>
      </c>
      <c r="O8545" s="1" t="b">
        <f>ISNUMBER(MATCH($E8545,'VLookup Lists'!$E$2:$E$17,0))</f>
        <v>0</v>
      </c>
    </row>
    <row r="8546" spans="1:15" ht="15" customHeight="1" x14ac:dyDescent="0.2">
      <c r="A8546" s="1" t="str">
        <f t="shared" si="33"/>
        <v>OFVP</v>
      </c>
      <c r="E8546" s="1" t="s">
        <v>352</v>
      </c>
      <c r="G8546" s="38"/>
      <c r="H8546" s="39"/>
      <c r="M8546" s="1">
        <f>IF(ISNUMBER(MATCH(E8546,_xlfn.VSTACK('VLookup Lists'!$E$2:$E$17,'VLookup Lists'!$H$2:$H$38,'VLookup Lists'!$J$2:$J$8),0)),1,0)</f>
        <v>0</v>
      </c>
      <c r="N8546" s="1" t="str">
        <f>IFERROR(IF(VLOOKUP($D8546,'VLookup Lists'!$B$11:$C$29,2,FALSE)="FLIP",1,0),"")</f>
        <v/>
      </c>
      <c r="O8546" s="1" t="b">
        <f>ISNUMBER(MATCH($E8546,'VLookup Lists'!$E$2:$E$17,0))</f>
        <v>0</v>
      </c>
    </row>
    <row r="8547" spans="1:15" ht="15" customHeight="1" x14ac:dyDescent="0.2">
      <c r="A8547" s="1" t="str">
        <f t="shared" si="33"/>
        <v>OFVP</v>
      </c>
      <c r="E8547" s="1" t="s">
        <v>352</v>
      </c>
      <c r="G8547" s="38"/>
      <c r="H8547" s="39"/>
      <c r="M8547" s="1">
        <f>IF(ISNUMBER(MATCH(E8547,_xlfn.VSTACK('VLookup Lists'!$E$2:$E$17,'VLookup Lists'!$H$2:$H$38,'VLookup Lists'!$J$2:$J$8),0)),1,0)</f>
        <v>0</v>
      </c>
      <c r="N8547" s="1" t="str">
        <f>IFERROR(IF(VLOOKUP($D8547,'VLookup Lists'!$B$11:$C$29,2,FALSE)="FLIP",1,0),"")</f>
        <v/>
      </c>
      <c r="O8547" s="1" t="b">
        <f>ISNUMBER(MATCH($E8547,'VLookup Lists'!$E$2:$E$17,0))</f>
        <v>0</v>
      </c>
    </row>
    <row r="8548" spans="1:15" ht="15" customHeight="1" x14ac:dyDescent="0.2">
      <c r="A8548" s="1" t="str">
        <f t="shared" si="33"/>
        <v>OFVP</v>
      </c>
      <c r="E8548" s="1" t="s">
        <v>352</v>
      </c>
      <c r="G8548" s="38"/>
      <c r="H8548" s="39"/>
      <c r="M8548" s="1">
        <f>IF(ISNUMBER(MATCH(E8548,_xlfn.VSTACK('VLookup Lists'!$E$2:$E$17,'VLookup Lists'!$H$2:$H$38,'VLookup Lists'!$J$2:$J$8),0)),1,0)</f>
        <v>0</v>
      </c>
      <c r="N8548" s="1" t="str">
        <f>IFERROR(IF(VLOOKUP($D8548,'VLookup Lists'!$B$11:$C$29,2,FALSE)="FLIP",1,0),"")</f>
        <v/>
      </c>
      <c r="O8548" s="1" t="b">
        <f>ISNUMBER(MATCH($E8548,'VLookup Lists'!$E$2:$E$17,0))</f>
        <v>0</v>
      </c>
    </row>
    <row r="8549" spans="1:15" ht="15" customHeight="1" x14ac:dyDescent="0.2">
      <c r="A8549" s="1" t="str">
        <f t="shared" si="33"/>
        <v>OFVP</v>
      </c>
      <c r="E8549" s="1" t="s">
        <v>352</v>
      </c>
      <c r="G8549" s="38"/>
      <c r="H8549" s="39"/>
      <c r="M8549" s="1">
        <f>IF(ISNUMBER(MATCH(E8549,_xlfn.VSTACK('VLookup Lists'!$E$2:$E$17,'VLookup Lists'!$H$2:$H$38,'VLookup Lists'!$J$2:$J$8),0)),1,0)</f>
        <v>0</v>
      </c>
      <c r="N8549" s="1" t="str">
        <f>IFERROR(IF(VLOOKUP($D8549,'VLookup Lists'!$B$11:$C$29,2,FALSE)="FLIP",1,0),"")</f>
        <v/>
      </c>
      <c r="O8549" s="1" t="b">
        <f>ISNUMBER(MATCH($E8549,'VLookup Lists'!$E$2:$E$17,0))</f>
        <v>0</v>
      </c>
    </row>
    <row r="8550" spans="1:15" ht="15" customHeight="1" x14ac:dyDescent="0.2">
      <c r="A8550" s="1" t="str">
        <f t="shared" si="33"/>
        <v>OFVP</v>
      </c>
      <c r="E8550" s="1" t="s">
        <v>352</v>
      </c>
      <c r="G8550" s="38"/>
      <c r="H8550" s="39"/>
      <c r="M8550" s="1">
        <f>IF(ISNUMBER(MATCH(E8550,_xlfn.VSTACK('VLookup Lists'!$E$2:$E$17,'VLookup Lists'!$H$2:$H$38,'VLookup Lists'!$J$2:$J$8),0)),1,0)</f>
        <v>0</v>
      </c>
      <c r="N8550" s="1" t="str">
        <f>IFERROR(IF(VLOOKUP($D8550,'VLookup Lists'!$B$11:$C$29,2,FALSE)="FLIP",1,0),"")</f>
        <v/>
      </c>
      <c r="O8550" s="1" t="b">
        <f>ISNUMBER(MATCH($E8550,'VLookup Lists'!$E$2:$E$17,0))</f>
        <v>0</v>
      </c>
    </row>
    <row r="8551" spans="1:15" ht="15" customHeight="1" x14ac:dyDescent="0.2">
      <c r="A8551" s="1" t="str">
        <f t="shared" si="33"/>
        <v>OFVP</v>
      </c>
      <c r="E8551" s="1" t="s">
        <v>352</v>
      </c>
      <c r="G8551" s="38"/>
      <c r="H8551" s="39"/>
      <c r="M8551" s="1">
        <f>IF(ISNUMBER(MATCH(E8551,_xlfn.VSTACK('VLookup Lists'!$E$2:$E$17,'VLookup Lists'!$H$2:$H$38,'VLookup Lists'!$J$2:$J$8),0)),1,0)</f>
        <v>0</v>
      </c>
      <c r="N8551" s="1" t="str">
        <f>IFERROR(IF(VLOOKUP($D8551,'VLookup Lists'!$B$11:$C$29,2,FALSE)="FLIP",1,0),"")</f>
        <v/>
      </c>
      <c r="O8551" s="1" t="b">
        <f>ISNUMBER(MATCH($E8551,'VLookup Lists'!$E$2:$E$17,0))</f>
        <v>0</v>
      </c>
    </row>
    <row r="8552" spans="1:15" ht="15" customHeight="1" x14ac:dyDescent="0.2">
      <c r="A8552" s="1" t="str">
        <f t="shared" si="33"/>
        <v>OFVP</v>
      </c>
      <c r="E8552" s="1" t="s">
        <v>352</v>
      </c>
      <c r="G8552" s="38"/>
      <c r="H8552" s="39"/>
      <c r="M8552" s="1">
        <f>IF(ISNUMBER(MATCH(E8552,_xlfn.VSTACK('VLookup Lists'!$E$2:$E$17,'VLookup Lists'!$H$2:$H$38,'VLookup Lists'!$J$2:$J$8),0)),1,0)</f>
        <v>0</v>
      </c>
      <c r="N8552" s="1" t="str">
        <f>IFERROR(IF(VLOOKUP($D8552,'VLookup Lists'!$B$11:$C$29,2,FALSE)="FLIP",1,0),"")</f>
        <v/>
      </c>
      <c r="O8552" s="1" t="b">
        <f>ISNUMBER(MATCH($E8552,'VLookup Lists'!$E$2:$E$17,0))</f>
        <v>0</v>
      </c>
    </row>
    <row r="8553" spans="1:15" ht="15" customHeight="1" x14ac:dyDescent="0.2">
      <c r="A8553" s="1" t="str">
        <f t="shared" si="33"/>
        <v>OFVP</v>
      </c>
      <c r="E8553" s="1" t="s">
        <v>352</v>
      </c>
      <c r="G8553" s="38"/>
      <c r="H8553" s="39"/>
      <c r="M8553" s="1">
        <f>IF(ISNUMBER(MATCH(E8553,_xlfn.VSTACK('VLookup Lists'!$E$2:$E$17,'VLookup Lists'!$H$2:$H$38,'VLookup Lists'!$J$2:$J$8),0)),1,0)</f>
        <v>0</v>
      </c>
      <c r="N8553" s="1" t="str">
        <f>IFERROR(IF(VLOOKUP($D8553,'VLookup Lists'!$B$11:$C$29,2,FALSE)="FLIP",1,0),"")</f>
        <v/>
      </c>
      <c r="O8553" s="1" t="b">
        <f>ISNUMBER(MATCH($E8553,'VLookup Lists'!$E$2:$E$17,0))</f>
        <v>0</v>
      </c>
    </row>
    <row r="8554" spans="1:15" ht="15" customHeight="1" x14ac:dyDescent="0.2">
      <c r="A8554" s="1" t="str">
        <f t="shared" si="33"/>
        <v>OFVP</v>
      </c>
      <c r="E8554" s="1" t="s">
        <v>352</v>
      </c>
      <c r="G8554" s="38"/>
      <c r="H8554" s="39"/>
      <c r="M8554" s="1">
        <f>IF(ISNUMBER(MATCH(E8554,_xlfn.VSTACK('VLookup Lists'!$E$2:$E$17,'VLookup Lists'!$H$2:$H$38,'VLookup Lists'!$J$2:$J$8),0)),1,0)</f>
        <v>0</v>
      </c>
      <c r="N8554" s="1" t="str">
        <f>IFERROR(IF(VLOOKUP($D8554,'VLookup Lists'!$B$11:$C$29,2,FALSE)="FLIP",1,0),"")</f>
        <v/>
      </c>
      <c r="O8554" s="1" t="b">
        <f>ISNUMBER(MATCH($E8554,'VLookup Lists'!$E$2:$E$17,0))</f>
        <v>0</v>
      </c>
    </row>
    <row r="8555" spans="1:15" ht="15" customHeight="1" x14ac:dyDescent="0.2">
      <c r="A8555" s="1" t="str">
        <f t="shared" si="33"/>
        <v>OFVP</v>
      </c>
      <c r="E8555" s="1" t="s">
        <v>352</v>
      </c>
      <c r="G8555" s="38"/>
      <c r="H8555" s="39"/>
      <c r="M8555" s="1">
        <f>IF(ISNUMBER(MATCH(E8555,_xlfn.VSTACK('VLookup Lists'!$E$2:$E$17,'VLookup Lists'!$H$2:$H$38,'VLookup Lists'!$J$2:$J$8),0)),1,0)</f>
        <v>0</v>
      </c>
      <c r="N8555" s="1" t="str">
        <f>IFERROR(IF(VLOOKUP($D8555,'VLookup Lists'!$B$11:$C$29,2,FALSE)="FLIP",1,0),"")</f>
        <v/>
      </c>
      <c r="O8555" s="1" t="b">
        <f>ISNUMBER(MATCH($E8555,'VLookup Lists'!$E$2:$E$17,0))</f>
        <v>0</v>
      </c>
    </row>
    <row r="8556" spans="1:15" ht="15" customHeight="1" x14ac:dyDescent="0.2">
      <c r="A8556" s="1" t="str">
        <f t="shared" si="33"/>
        <v>OFVP</v>
      </c>
      <c r="E8556" s="1" t="s">
        <v>352</v>
      </c>
      <c r="G8556" s="38"/>
      <c r="H8556" s="39"/>
      <c r="M8556" s="1">
        <f>IF(ISNUMBER(MATCH(E8556,_xlfn.VSTACK('VLookup Lists'!$E$2:$E$17,'VLookup Lists'!$H$2:$H$38,'VLookup Lists'!$J$2:$J$8),0)),1,0)</f>
        <v>0</v>
      </c>
      <c r="N8556" s="1" t="str">
        <f>IFERROR(IF(VLOOKUP($D8556,'VLookup Lists'!$B$11:$C$29,2,FALSE)="FLIP",1,0),"")</f>
        <v/>
      </c>
      <c r="O8556" s="1" t="b">
        <f>ISNUMBER(MATCH($E8556,'VLookup Lists'!$E$2:$E$17,0))</f>
        <v>0</v>
      </c>
    </row>
    <row r="8557" spans="1:15" ht="15" customHeight="1" x14ac:dyDescent="0.2">
      <c r="A8557" s="1" t="str">
        <f t="shared" si="33"/>
        <v>OFVP</v>
      </c>
      <c r="E8557" s="1" t="s">
        <v>352</v>
      </c>
      <c r="G8557" s="38"/>
      <c r="H8557" s="39"/>
      <c r="M8557" s="1">
        <f>IF(ISNUMBER(MATCH(E8557,_xlfn.VSTACK('VLookup Lists'!$E$2:$E$17,'VLookup Lists'!$H$2:$H$38,'VLookup Lists'!$J$2:$J$8),0)),1,0)</f>
        <v>0</v>
      </c>
      <c r="N8557" s="1" t="str">
        <f>IFERROR(IF(VLOOKUP($D8557,'VLookup Lists'!$B$11:$C$29,2,FALSE)="FLIP",1,0),"")</f>
        <v/>
      </c>
      <c r="O8557" s="1" t="b">
        <f>ISNUMBER(MATCH($E8557,'VLookup Lists'!$E$2:$E$17,0))</f>
        <v>0</v>
      </c>
    </row>
    <row r="8558" spans="1:15" ht="15" customHeight="1" x14ac:dyDescent="0.2">
      <c r="A8558" s="1" t="str">
        <f t="shared" si="33"/>
        <v>OFVP</v>
      </c>
      <c r="E8558" s="1" t="s">
        <v>352</v>
      </c>
      <c r="G8558" s="38"/>
      <c r="H8558" s="39"/>
      <c r="M8558" s="1">
        <f>IF(ISNUMBER(MATCH(E8558,_xlfn.VSTACK('VLookup Lists'!$E$2:$E$17,'VLookup Lists'!$H$2:$H$38,'VLookup Lists'!$J$2:$J$8),0)),1,0)</f>
        <v>0</v>
      </c>
      <c r="N8558" s="1" t="str">
        <f>IFERROR(IF(VLOOKUP($D8558,'VLookup Lists'!$B$11:$C$29,2,FALSE)="FLIP",1,0),"")</f>
        <v/>
      </c>
      <c r="O8558" s="1" t="b">
        <f>ISNUMBER(MATCH($E8558,'VLookup Lists'!$E$2:$E$17,0))</f>
        <v>0</v>
      </c>
    </row>
    <row r="8559" spans="1:15" ht="15" customHeight="1" x14ac:dyDescent="0.2">
      <c r="A8559" s="1" t="str">
        <f t="shared" si="33"/>
        <v>OFVP</v>
      </c>
      <c r="E8559" s="1" t="s">
        <v>352</v>
      </c>
      <c r="G8559" s="38"/>
      <c r="H8559" s="39"/>
      <c r="M8559" s="1">
        <f>IF(ISNUMBER(MATCH(E8559,_xlfn.VSTACK('VLookup Lists'!$E$2:$E$17,'VLookup Lists'!$H$2:$H$38,'VLookup Lists'!$J$2:$J$8),0)),1,0)</f>
        <v>0</v>
      </c>
      <c r="N8559" s="1" t="str">
        <f>IFERROR(IF(VLOOKUP($D8559,'VLookup Lists'!$B$11:$C$29,2,FALSE)="FLIP",1,0),"")</f>
        <v/>
      </c>
      <c r="O8559" s="1" t="b">
        <f>ISNUMBER(MATCH($E8559,'VLookup Lists'!$E$2:$E$17,0))</f>
        <v>0</v>
      </c>
    </row>
    <row r="8560" spans="1:15" ht="15" customHeight="1" x14ac:dyDescent="0.2">
      <c r="A8560" s="1" t="str">
        <f t="shared" si="33"/>
        <v>OFVP</v>
      </c>
      <c r="E8560" s="1" t="s">
        <v>352</v>
      </c>
      <c r="G8560" s="38"/>
      <c r="H8560" s="39"/>
      <c r="M8560" s="1">
        <f>IF(ISNUMBER(MATCH(E8560,_xlfn.VSTACK('VLookup Lists'!$E$2:$E$17,'VLookup Lists'!$H$2:$H$38,'VLookup Lists'!$J$2:$J$8),0)),1,0)</f>
        <v>0</v>
      </c>
      <c r="N8560" s="1" t="str">
        <f>IFERROR(IF(VLOOKUP($D8560,'VLookup Lists'!$B$11:$C$29,2,FALSE)="FLIP",1,0),"")</f>
        <v/>
      </c>
      <c r="O8560" s="1" t="b">
        <f>ISNUMBER(MATCH($E8560,'VLookup Lists'!$E$2:$E$17,0))</f>
        <v>0</v>
      </c>
    </row>
    <row r="8561" spans="1:15" ht="15" customHeight="1" x14ac:dyDescent="0.2">
      <c r="A8561" s="1" t="str">
        <f t="shared" si="33"/>
        <v>OFVP</v>
      </c>
      <c r="E8561" s="1" t="s">
        <v>352</v>
      </c>
      <c r="G8561" s="38"/>
      <c r="H8561" s="39"/>
      <c r="M8561" s="1">
        <f>IF(ISNUMBER(MATCH(E8561,_xlfn.VSTACK('VLookup Lists'!$E$2:$E$17,'VLookup Lists'!$H$2:$H$38,'VLookup Lists'!$J$2:$J$8),0)),1,0)</f>
        <v>0</v>
      </c>
      <c r="N8561" s="1" t="str">
        <f>IFERROR(IF(VLOOKUP($D8561,'VLookup Lists'!$B$11:$C$29,2,FALSE)="FLIP",1,0),"")</f>
        <v/>
      </c>
      <c r="O8561" s="1" t="b">
        <f>ISNUMBER(MATCH($E8561,'VLookup Lists'!$E$2:$E$17,0))</f>
        <v>0</v>
      </c>
    </row>
    <row r="8562" spans="1:15" ht="15" customHeight="1" x14ac:dyDescent="0.2">
      <c r="A8562" s="1" t="str">
        <f t="shared" si="33"/>
        <v>OFVP</v>
      </c>
      <c r="E8562" s="1" t="s">
        <v>352</v>
      </c>
      <c r="G8562" s="38"/>
      <c r="H8562" s="39"/>
      <c r="M8562" s="1">
        <f>IF(ISNUMBER(MATCH(E8562,_xlfn.VSTACK('VLookup Lists'!$E$2:$E$17,'VLookup Lists'!$H$2:$H$38,'VLookup Lists'!$J$2:$J$8),0)),1,0)</f>
        <v>0</v>
      </c>
      <c r="N8562" s="1" t="str">
        <f>IFERROR(IF(VLOOKUP($D8562,'VLookup Lists'!$B$11:$C$29,2,FALSE)="FLIP",1,0),"")</f>
        <v/>
      </c>
      <c r="O8562" s="1" t="b">
        <f>ISNUMBER(MATCH($E8562,'VLookup Lists'!$E$2:$E$17,0))</f>
        <v>0</v>
      </c>
    </row>
    <row r="8563" spans="1:15" ht="15" customHeight="1" x14ac:dyDescent="0.2">
      <c r="A8563" s="1" t="str">
        <f t="shared" si="33"/>
        <v>OFVP</v>
      </c>
      <c r="E8563" s="1" t="s">
        <v>352</v>
      </c>
      <c r="G8563" s="38"/>
      <c r="H8563" s="39"/>
      <c r="M8563" s="1">
        <f>IF(ISNUMBER(MATCH(E8563,_xlfn.VSTACK('VLookup Lists'!$E$2:$E$17,'VLookup Lists'!$H$2:$H$38,'VLookup Lists'!$J$2:$J$8),0)),1,0)</f>
        <v>0</v>
      </c>
      <c r="N8563" s="1" t="str">
        <f>IFERROR(IF(VLOOKUP($D8563,'VLookup Lists'!$B$11:$C$29,2,FALSE)="FLIP",1,0),"")</f>
        <v/>
      </c>
      <c r="O8563" s="1" t="b">
        <f>ISNUMBER(MATCH($E8563,'VLookup Lists'!$E$2:$E$17,0))</f>
        <v>0</v>
      </c>
    </row>
    <row r="8564" spans="1:15" ht="15" customHeight="1" x14ac:dyDescent="0.2">
      <c r="A8564" s="1" t="str">
        <f t="shared" si="33"/>
        <v>OFVP</v>
      </c>
      <c r="E8564" s="1" t="s">
        <v>352</v>
      </c>
      <c r="G8564" s="38"/>
      <c r="H8564" s="39"/>
      <c r="M8564" s="1">
        <f>IF(ISNUMBER(MATCH(E8564,_xlfn.VSTACK('VLookup Lists'!$E$2:$E$17,'VLookup Lists'!$H$2:$H$38,'VLookup Lists'!$J$2:$J$8),0)),1,0)</f>
        <v>0</v>
      </c>
      <c r="N8564" s="1" t="str">
        <f>IFERROR(IF(VLOOKUP($D8564,'VLookup Lists'!$B$11:$C$29,2,FALSE)="FLIP",1,0),"")</f>
        <v/>
      </c>
      <c r="O8564" s="1" t="b">
        <f>ISNUMBER(MATCH($E8564,'VLookup Lists'!$E$2:$E$17,0))</f>
        <v>0</v>
      </c>
    </row>
    <row r="8565" spans="1:15" ht="15" customHeight="1" x14ac:dyDescent="0.2">
      <c r="A8565" s="1" t="str">
        <f t="shared" si="33"/>
        <v>OFVP</v>
      </c>
      <c r="E8565" s="1" t="s">
        <v>352</v>
      </c>
      <c r="G8565" s="38"/>
      <c r="H8565" s="39"/>
      <c r="M8565" s="1">
        <f>IF(ISNUMBER(MATCH(E8565,_xlfn.VSTACK('VLookup Lists'!$E$2:$E$17,'VLookup Lists'!$H$2:$H$38,'VLookup Lists'!$J$2:$J$8),0)),1,0)</f>
        <v>0</v>
      </c>
      <c r="N8565" s="1" t="str">
        <f>IFERROR(IF(VLOOKUP($D8565,'VLookup Lists'!$B$11:$C$29,2,FALSE)="FLIP",1,0),"")</f>
        <v/>
      </c>
      <c r="O8565" s="1" t="b">
        <f>ISNUMBER(MATCH($E8565,'VLookup Lists'!$E$2:$E$17,0))</f>
        <v>0</v>
      </c>
    </row>
    <row r="8566" spans="1:15" ht="15" customHeight="1" x14ac:dyDescent="0.2">
      <c r="A8566" s="1" t="str">
        <f t="shared" si="33"/>
        <v>OFVP</v>
      </c>
      <c r="E8566" s="1" t="s">
        <v>352</v>
      </c>
      <c r="G8566" s="38"/>
      <c r="H8566" s="39"/>
      <c r="M8566" s="1">
        <f>IF(ISNUMBER(MATCH(E8566,_xlfn.VSTACK('VLookup Lists'!$E$2:$E$17,'VLookup Lists'!$H$2:$H$38,'VLookup Lists'!$J$2:$J$8),0)),1,0)</f>
        <v>0</v>
      </c>
      <c r="N8566" s="1" t="str">
        <f>IFERROR(IF(VLOOKUP($D8566,'VLookup Lists'!$B$11:$C$29,2,FALSE)="FLIP",1,0),"")</f>
        <v/>
      </c>
      <c r="O8566" s="1" t="b">
        <f>ISNUMBER(MATCH($E8566,'VLookup Lists'!$E$2:$E$17,0))</f>
        <v>0</v>
      </c>
    </row>
    <row r="8567" spans="1:15" ht="15" customHeight="1" x14ac:dyDescent="0.2">
      <c r="A8567" s="1" t="str">
        <f t="shared" si="33"/>
        <v>OFVP</v>
      </c>
      <c r="E8567" s="1" t="s">
        <v>352</v>
      </c>
      <c r="G8567" s="38"/>
      <c r="H8567" s="39"/>
      <c r="M8567" s="1">
        <f>IF(ISNUMBER(MATCH(E8567,_xlfn.VSTACK('VLookup Lists'!$E$2:$E$17,'VLookup Lists'!$H$2:$H$38,'VLookup Lists'!$J$2:$J$8),0)),1,0)</f>
        <v>0</v>
      </c>
      <c r="N8567" s="1" t="str">
        <f>IFERROR(IF(VLOOKUP($D8567,'VLookup Lists'!$B$11:$C$29,2,FALSE)="FLIP",1,0),"")</f>
        <v/>
      </c>
      <c r="O8567" s="1" t="b">
        <f>ISNUMBER(MATCH($E8567,'VLookup Lists'!$E$2:$E$17,0))</f>
        <v>0</v>
      </c>
    </row>
    <row r="8568" spans="1:15" ht="15" customHeight="1" x14ac:dyDescent="0.2">
      <c r="A8568" s="1" t="str">
        <f t="shared" si="33"/>
        <v>OFVP</v>
      </c>
      <c r="E8568" s="1" t="s">
        <v>352</v>
      </c>
      <c r="G8568" s="38"/>
      <c r="H8568" s="39"/>
      <c r="M8568" s="1">
        <f>IF(ISNUMBER(MATCH(E8568,_xlfn.VSTACK('VLookup Lists'!$E$2:$E$17,'VLookup Lists'!$H$2:$H$38,'VLookup Lists'!$J$2:$J$8),0)),1,0)</f>
        <v>0</v>
      </c>
      <c r="N8568" s="1" t="str">
        <f>IFERROR(IF(VLOOKUP($D8568,'VLookup Lists'!$B$11:$C$29,2,FALSE)="FLIP",1,0),"")</f>
        <v/>
      </c>
      <c r="O8568" s="1" t="b">
        <f>ISNUMBER(MATCH($E8568,'VLookup Lists'!$E$2:$E$17,0))</f>
        <v>0</v>
      </c>
    </row>
    <row r="8569" spans="1:15" ht="15" customHeight="1" x14ac:dyDescent="0.2">
      <c r="A8569" s="1" t="str">
        <f t="shared" si="33"/>
        <v>OFVP</v>
      </c>
      <c r="E8569" s="1" t="s">
        <v>352</v>
      </c>
      <c r="G8569" s="38"/>
      <c r="H8569" s="39"/>
      <c r="M8569" s="1">
        <f>IF(ISNUMBER(MATCH(E8569,_xlfn.VSTACK('VLookup Lists'!$E$2:$E$17,'VLookup Lists'!$H$2:$H$38,'VLookup Lists'!$J$2:$J$8),0)),1,0)</f>
        <v>0</v>
      </c>
      <c r="N8569" s="1" t="str">
        <f>IFERROR(IF(VLOOKUP($D8569,'VLookup Lists'!$B$11:$C$29,2,FALSE)="FLIP",1,0),"")</f>
        <v/>
      </c>
      <c r="O8569" s="1" t="b">
        <f>ISNUMBER(MATCH($E8569,'VLookup Lists'!$E$2:$E$17,0))</f>
        <v>0</v>
      </c>
    </row>
    <row r="8570" spans="1:15" ht="15" customHeight="1" x14ac:dyDescent="0.2">
      <c r="A8570" s="1" t="str">
        <f t="shared" si="33"/>
        <v>OFVP</v>
      </c>
      <c r="E8570" s="1" t="s">
        <v>352</v>
      </c>
      <c r="G8570" s="38"/>
      <c r="H8570" s="39"/>
      <c r="M8570" s="1">
        <f>IF(ISNUMBER(MATCH(E8570,_xlfn.VSTACK('VLookup Lists'!$E$2:$E$17,'VLookup Lists'!$H$2:$H$38,'VLookup Lists'!$J$2:$J$8),0)),1,0)</f>
        <v>0</v>
      </c>
      <c r="N8570" s="1" t="str">
        <f>IFERROR(IF(VLOOKUP($D8570,'VLookup Lists'!$B$11:$C$29,2,FALSE)="FLIP",1,0),"")</f>
        <v/>
      </c>
      <c r="O8570" s="1" t="b">
        <f>ISNUMBER(MATCH($E8570,'VLookup Lists'!$E$2:$E$17,0))</f>
        <v>0</v>
      </c>
    </row>
    <row r="8571" spans="1:15" ht="15" customHeight="1" x14ac:dyDescent="0.2">
      <c r="A8571" s="1" t="str">
        <f t="shared" si="33"/>
        <v>OFVP</v>
      </c>
      <c r="E8571" s="1" t="s">
        <v>352</v>
      </c>
      <c r="G8571" s="38"/>
      <c r="H8571" s="39"/>
      <c r="M8571" s="1">
        <f>IF(ISNUMBER(MATCH(E8571,_xlfn.VSTACK('VLookup Lists'!$E$2:$E$17,'VLookup Lists'!$H$2:$H$38,'VLookup Lists'!$J$2:$J$8),0)),1,0)</f>
        <v>0</v>
      </c>
      <c r="N8571" s="1" t="str">
        <f>IFERROR(IF(VLOOKUP($D8571,'VLookup Lists'!$B$11:$C$29,2,FALSE)="FLIP",1,0),"")</f>
        <v/>
      </c>
      <c r="O8571" s="1" t="b">
        <f>ISNUMBER(MATCH($E8571,'VLookup Lists'!$E$2:$E$17,0))</f>
        <v>0</v>
      </c>
    </row>
    <row r="8572" spans="1:15" ht="15" customHeight="1" x14ac:dyDescent="0.2">
      <c r="A8572" s="1" t="str">
        <f t="shared" si="33"/>
        <v>OFVP</v>
      </c>
      <c r="E8572" s="1" t="s">
        <v>352</v>
      </c>
      <c r="G8572" s="38"/>
      <c r="H8572" s="39"/>
      <c r="M8572" s="1">
        <f>IF(ISNUMBER(MATCH(E8572,_xlfn.VSTACK('VLookup Lists'!$E$2:$E$17,'VLookup Lists'!$H$2:$H$38,'VLookup Lists'!$J$2:$J$8),0)),1,0)</f>
        <v>0</v>
      </c>
      <c r="N8572" s="1" t="str">
        <f>IFERROR(IF(VLOOKUP($D8572,'VLookup Lists'!$B$11:$C$29,2,FALSE)="FLIP",1,0),"")</f>
        <v/>
      </c>
      <c r="O8572" s="1" t="b">
        <f>ISNUMBER(MATCH($E8572,'VLookup Lists'!$E$2:$E$17,0))</f>
        <v>0</v>
      </c>
    </row>
    <row r="8573" spans="1:15" ht="15" customHeight="1" x14ac:dyDescent="0.2">
      <c r="A8573" s="1" t="str">
        <f t="shared" si="33"/>
        <v>OFVP</v>
      </c>
      <c r="E8573" s="1" t="s">
        <v>352</v>
      </c>
      <c r="G8573" s="38"/>
      <c r="H8573" s="39"/>
      <c r="M8573" s="1">
        <f>IF(ISNUMBER(MATCH(E8573,_xlfn.VSTACK('VLookup Lists'!$E$2:$E$17,'VLookup Lists'!$H$2:$H$38,'VLookup Lists'!$J$2:$J$8),0)),1,0)</f>
        <v>0</v>
      </c>
      <c r="N8573" s="1" t="str">
        <f>IFERROR(IF(VLOOKUP($D8573,'VLookup Lists'!$B$11:$C$29,2,FALSE)="FLIP",1,0),"")</f>
        <v/>
      </c>
      <c r="O8573" s="1" t="b">
        <f>ISNUMBER(MATCH($E8573,'VLookup Lists'!$E$2:$E$17,0))</f>
        <v>0</v>
      </c>
    </row>
    <row r="8574" spans="1:15" ht="15" customHeight="1" x14ac:dyDescent="0.2">
      <c r="A8574" s="1" t="str">
        <f t="shared" si="33"/>
        <v>OFVP</v>
      </c>
      <c r="E8574" s="1" t="s">
        <v>352</v>
      </c>
      <c r="G8574" s="38"/>
      <c r="H8574" s="39"/>
      <c r="M8574" s="1">
        <f>IF(ISNUMBER(MATCH(E8574,_xlfn.VSTACK('VLookup Lists'!$E$2:$E$17,'VLookup Lists'!$H$2:$H$38,'VLookup Lists'!$J$2:$J$8),0)),1,0)</f>
        <v>0</v>
      </c>
      <c r="N8574" s="1" t="str">
        <f>IFERROR(IF(VLOOKUP($D8574,'VLookup Lists'!$B$11:$C$29,2,FALSE)="FLIP",1,0),"")</f>
        <v/>
      </c>
      <c r="O8574" s="1" t="b">
        <f>ISNUMBER(MATCH($E8574,'VLookup Lists'!$E$2:$E$17,0))</f>
        <v>0</v>
      </c>
    </row>
    <row r="8575" spans="1:15" ht="15" customHeight="1" x14ac:dyDescent="0.2">
      <c r="A8575" s="1" t="str">
        <f t="shared" si="33"/>
        <v>OFVP</v>
      </c>
      <c r="E8575" s="1" t="s">
        <v>352</v>
      </c>
      <c r="G8575" s="38"/>
      <c r="H8575" s="39"/>
      <c r="M8575" s="1">
        <f>IF(ISNUMBER(MATCH(E8575,_xlfn.VSTACK('VLookup Lists'!$E$2:$E$17,'VLookup Lists'!$H$2:$H$38,'VLookup Lists'!$J$2:$J$8),0)),1,0)</f>
        <v>0</v>
      </c>
      <c r="N8575" s="1" t="str">
        <f>IFERROR(IF(VLOOKUP($D8575,'VLookup Lists'!$B$11:$C$29,2,FALSE)="FLIP",1,0),"")</f>
        <v/>
      </c>
      <c r="O8575" s="1" t="b">
        <f>ISNUMBER(MATCH($E8575,'VLookup Lists'!$E$2:$E$17,0))</f>
        <v>0</v>
      </c>
    </row>
    <row r="8576" spans="1:15" ht="15" customHeight="1" x14ac:dyDescent="0.2">
      <c r="A8576" s="1" t="str">
        <f t="shared" si="33"/>
        <v>OFVP</v>
      </c>
      <c r="E8576" s="1" t="s">
        <v>352</v>
      </c>
      <c r="G8576" s="38"/>
      <c r="H8576" s="39"/>
      <c r="M8576" s="1">
        <f>IF(ISNUMBER(MATCH(E8576,_xlfn.VSTACK('VLookup Lists'!$E$2:$E$17,'VLookup Lists'!$H$2:$H$38,'VLookup Lists'!$J$2:$J$8),0)),1,0)</f>
        <v>0</v>
      </c>
      <c r="N8576" s="1" t="str">
        <f>IFERROR(IF(VLOOKUP($D8576,'VLookup Lists'!$B$11:$C$29,2,FALSE)="FLIP",1,0),"")</f>
        <v/>
      </c>
      <c r="O8576" s="1" t="b">
        <f>ISNUMBER(MATCH($E8576,'VLookup Lists'!$E$2:$E$17,0))</f>
        <v>0</v>
      </c>
    </row>
    <row r="8577" spans="1:15" ht="15" customHeight="1" x14ac:dyDescent="0.2">
      <c r="A8577" s="1" t="str">
        <f t="shared" si="33"/>
        <v>OFVP</v>
      </c>
      <c r="E8577" s="1" t="s">
        <v>352</v>
      </c>
      <c r="G8577" s="38"/>
      <c r="H8577" s="39"/>
      <c r="M8577" s="1">
        <f>IF(ISNUMBER(MATCH(E8577,_xlfn.VSTACK('VLookup Lists'!$E$2:$E$17,'VLookup Lists'!$H$2:$H$38,'VLookup Lists'!$J$2:$J$8),0)),1,0)</f>
        <v>0</v>
      </c>
      <c r="N8577" s="1" t="str">
        <f>IFERROR(IF(VLOOKUP($D8577,'VLookup Lists'!$B$11:$C$29,2,FALSE)="FLIP",1,0),"")</f>
        <v/>
      </c>
      <c r="O8577" s="1" t="b">
        <f>ISNUMBER(MATCH($E8577,'VLookup Lists'!$E$2:$E$17,0))</f>
        <v>0</v>
      </c>
    </row>
    <row r="8578" spans="1:15" ht="15" customHeight="1" x14ac:dyDescent="0.2">
      <c r="A8578" s="1" t="str">
        <f t="shared" si="33"/>
        <v>OFVP</v>
      </c>
      <c r="E8578" s="1" t="s">
        <v>352</v>
      </c>
      <c r="G8578" s="38"/>
      <c r="H8578" s="39"/>
      <c r="M8578" s="1">
        <f>IF(ISNUMBER(MATCH(E8578,_xlfn.VSTACK('VLookup Lists'!$E$2:$E$17,'VLookup Lists'!$H$2:$H$38,'VLookup Lists'!$J$2:$J$8),0)),1,0)</f>
        <v>0</v>
      </c>
      <c r="N8578" s="1" t="str">
        <f>IFERROR(IF(VLOOKUP($D8578,'VLookup Lists'!$B$11:$C$29,2,FALSE)="FLIP",1,0),"")</f>
        <v/>
      </c>
      <c r="O8578" s="1" t="b">
        <f>ISNUMBER(MATCH($E8578,'VLookup Lists'!$E$2:$E$17,0))</f>
        <v>0</v>
      </c>
    </row>
    <row r="8579" spans="1:15" ht="15" customHeight="1" x14ac:dyDescent="0.2">
      <c r="A8579" s="1" t="str">
        <f t="shared" si="33"/>
        <v>OFVP</v>
      </c>
      <c r="E8579" s="1" t="s">
        <v>352</v>
      </c>
      <c r="G8579" s="38"/>
      <c r="H8579" s="39"/>
      <c r="M8579" s="1">
        <f>IF(ISNUMBER(MATCH(E8579,_xlfn.VSTACK('VLookup Lists'!$E$2:$E$17,'VLookup Lists'!$H$2:$H$38,'VLookup Lists'!$J$2:$J$8),0)),1,0)</f>
        <v>0</v>
      </c>
      <c r="N8579" s="1" t="str">
        <f>IFERROR(IF(VLOOKUP($D8579,'VLookup Lists'!$B$11:$C$29,2,FALSE)="FLIP",1,0),"")</f>
        <v/>
      </c>
      <c r="O8579" s="1" t="b">
        <f>ISNUMBER(MATCH($E8579,'VLookup Lists'!$E$2:$E$17,0))</f>
        <v>0</v>
      </c>
    </row>
    <row r="8580" spans="1:15" ht="15" customHeight="1" x14ac:dyDescent="0.2">
      <c r="A8580" s="1" t="str">
        <f t="shared" si="33"/>
        <v>OFVP</v>
      </c>
      <c r="E8580" s="1" t="s">
        <v>352</v>
      </c>
      <c r="G8580" s="38"/>
      <c r="H8580" s="39"/>
      <c r="M8580" s="1">
        <f>IF(ISNUMBER(MATCH(E8580,_xlfn.VSTACK('VLookup Lists'!$E$2:$E$17,'VLookup Lists'!$H$2:$H$38,'VLookup Lists'!$J$2:$J$8),0)),1,0)</f>
        <v>0</v>
      </c>
      <c r="N8580" s="1" t="str">
        <f>IFERROR(IF(VLOOKUP($D8580,'VLookup Lists'!$B$11:$C$29,2,FALSE)="FLIP",1,0),"")</f>
        <v/>
      </c>
      <c r="O8580" s="1" t="b">
        <f>ISNUMBER(MATCH($E8580,'VLookup Lists'!$E$2:$E$17,0))</f>
        <v>0</v>
      </c>
    </row>
    <row r="8581" spans="1:15" ht="15" customHeight="1" x14ac:dyDescent="0.2">
      <c r="A8581" s="1" t="str">
        <f t="shared" si="33"/>
        <v>OFVP</v>
      </c>
      <c r="E8581" s="1" t="s">
        <v>352</v>
      </c>
      <c r="G8581" s="38"/>
      <c r="H8581" s="39"/>
      <c r="M8581" s="1">
        <f>IF(ISNUMBER(MATCH(E8581,_xlfn.VSTACK('VLookup Lists'!$E$2:$E$17,'VLookup Lists'!$H$2:$H$38,'VLookup Lists'!$J$2:$J$8),0)),1,0)</f>
        <v>0</v>
      </c>
      <c r="N8581" s="1" t="str">
        <f>IFERROR(IF(VLOOKUP($D8581,'VLookup Lists'!$B$11:$C$29,2,FALSE)="FLIP",1,0),"")</f>
        <v/>
      </c>
      <c r="O8581" s="1" t="b">
        <f>ISNUMBER(MATCH($E8581,'VLookup Lists'!$E$2:$E$17,0))</f>
        <v>0</v>
      </c>
    </row>
    <row r="8582" spans="1:15" ht="15" customHeight="1" x14ac:dyDescent="0.2">
      <c r="A8582" s="1" t="str">
        <f t="shared" si="33"/>
        <v>OFVP</v>
      </c>
      <c r="E8582" s="1" t="s">
        <v>352</v>
      </c>
      <c r="G8582" s="38"/>
      <c r="H8582" s="39"/>
      <c r="M8582" s="1">
        <f>IF(ISNUMBER(MATCH(E8582,_xlfn.VSTACK('VLookup Lists'!$E$2:$E$17,'VLookup Lists'!$H$2:$H$38,'VLookup Lists'!$J$2:$J$8),0)),1,0)</f>
        <v>0</v>
      </c>
      <c r="N8582" s="1" t="str">
        <f>IFERROR(IF(VLOOKUP($D8582,'VLookup Lists'!$B$11:$C$29,2,FALSE)="FLIP",1,0),"")</f>
        <v/>
      </c>
      <c r="O8582" s="1" t="b">
        <f>ISNUMBER(MATCH($E8582,'VLookup Lists'!$E$2:$E$17,0))</f>
        <v>0</v>
      </c>
    </row>
    <row r="8583" spans="1:15" ht="15" customHeight="1" x14ac:dyDescent="0.2">
      <c r="A8583" s="1" t="str">
        <f t="shared" si="33"/>
        <v>OFVP</v>
      </c>
      <c r="E8583" s="1" t="s">
        <v>352</v>
      </c>
      <c r="G8583" s="38"/>
      <c r="H8583" s="39"/>
      <c r="M8583" s="1">
        <f>IF(ISNUMBER(MATCH(E8583,_xlfn.VSTACK('VLookup Lists'!$E$2:$E$17,'VLookup Lists'!$H$2:$H$38,'VLookup Lists'!$J$2:$J$8),0)),1,0)</f>
        <v>0</v>
      </c>
      <c r="N8583" s="1" t="str">
        <f>IFERROR(IF(VLOOKUP($D8583,'VLookup Lists'!$B$11:$C$29,2,FALSE)="FLIP",1,0),"")</f>
        <v/>
      </c>
      <c r="O8583" s="1" t="b">
        <f>ISNUMBER(MATCH($E8583,'VLookup Lists'!$E$2:$E$17,0))</f>
        <v>0</v>
      </c>
    </row>
    <row r="8584" spans="1:15" ht="15" customHeight="1" x14ac:dyDescent="0.2">
      <c r="A8584" s="1" t="str">
        <f t="shared" si="33"/>
        <v>OFVP</v>
      </c>
      <c r="E8584" s="1" t="s">
        <v>352</v>
      </c>
      <c r="G8584" s="38"/>
      <c r="H8584" s="39"/>
      <c r="M8584" s="1">
        <f>IF(ISNUMBER(MATCH(E8584,_xlfn.VSTACK('VLookup Lists'!$E$2:$E$17,'VLookup Lists'!$H$2:$H$38,'VLookup Lists'!$J$2:$J$8),0)),1,0)</f>
        <v>0</v>
      </c>
      <c r="N8584" s="1" t="str">
        <f>IFERROR(IF(VLOOKUP($D8584,'VLookup Lists'!$B$11:$C$29,2,FALSE)="FLIP",1,0),"")</f>
        <v/>
      </c>
      <c r="O8584" s="1" t="b">
        <f>ISNUMBER(MATCH($E8584,'VLookup Lists'!$E$2:$E$17,0))</f>
        <v>0</v>
      </c>
    </row>
    <row r="8585" spans="1:15" ht="15" customHeight="1" x14ac:dyDescent="0.2">
      <c r="A8585" s="1" t="str">
        <f t="shared" si="33"/>
        <v>OFVP</v>
      </c>
      <c r="E8585" s="1" t="s">
        <v>352</v>
      </c>
      <c r="G8585" s="38"/>
      <c r="H8585" s="39"/>
      <c r="M8585" s="1">
        <f>IF(ISNUMBER(MATCH(E8585,_xlfn.VSTACK('VLookup Lists'!$E$2:$E$17,'VLookup Lists'!$H$2:$H$38,'VLookup Lists'!$J$2:$J$8),0)),1,0)</f>
        <v>0</v>
      </c>
      <c r="N8585" s="1" t="str">
        <f>IFERROR(IF(VLOOKUP($D8585,'VLookup Lists'!$B$11:$C$29,2,FALSE)="FLIP",1,0),"")</f>
        <v/>
      </c>
      <c r="O8585" s="1" t="b">
        <f>ISNUMBER(MATCH($E8585,'VLookup Lists'!$E$2:$E$17,0))</f>
        <v>0</v>
      </c>
    </row>
    <row r="8586" spans="1:15" ht="15" customHeight="1" x14ac:dyDescent="0.2">
      <c r="A8586" s="1" t="str">
        <f t="shared" si="33"/>
        <v>OFVP</v>
      </c>
      <c r="E8586" s="1" t="s">
        <v>352</v>
      </c>
      <c r="G8586" s="38"/>
      <c r="H8586" s="39"/>
      <c r="M8586" s="1">
        <f>IF(ISNUMBER(MATCH(E8586,_xlfn.VSTACK('VLookup Lists'!$E$2:$E$17,'VLookup Lists'!$H$2:$H$38,'VLookup Lists'!$J$2:$J$8),0)),1,0)</f>
        <v>0</v>
      </c>
      <c r="N8586" s="1" t="str">
        <f>IFERROR(IF(VLOOKUP($D8586,'VLookup Lists'!$B$11:$C$29,2,FALSE)="FLIP",1,0),"")</f>
        <v/>
      </c>
      <c r="O8586" s="1" t="b">
        <f>ISNUMBER(MATCH($E8586,'VLookup Lists'!$E$2:$E$17,0))</f>
        <v>0</v>
      </c>
    </row>
    <row r="8587" spans="1:15" ht="15" customHeight="1" x14ac:dyDescent="0.2">
      <c r="A8587" s="1" t="str">
        <f t="shared" si="33"/>
        <v>OFVP</v>
      </c>
      <c r="E8587" s="1" t="s">
        <v>352</v>
      </c>
      <c r="G8587" s="38"/>
      <c r="H8587" s="39"/>
      <c r="M8587" s="1">
        <f>IF(ISNUMBER(MATCH(E8587,_xlfn.VSTACK('VLookup Lists'!$E$2:$E$17,'VLookup Lists'!$H$2:$H$38,'VLookup Lists'!$J$2:$J$8),0)),1,0)</f>
        <v>0</v>
      </c>
      <c r="N8587" s="1" t="str">
        <f>IFERROR(IF(VLOOKUP($D8587,'VLookup Lists'!$B$11:$C$29,2,FALSE)="FLIP",1,0),"")</f>
        <v/>
      </c>
      <c r="O8587" s="1" t="b">
        <f>ISNUMBER(MATCH($E8587,'VLookup Lists'!$E$2:$E$17,0))</f>
        <v>0</v>
      </c>
    </row>
    <row r="8588" spans="1:15" ht="15" customHeight="1" x14ac:dyDescent="0.2">
      <c r="A8588" s="1" t="str">
        <f t="shared" si="33"/>
        <v>OFVP</v>
      </c>
      <c r="E8588" s="1" t="s">
        <v>352</v>
      </c>
      <c r="G8588" s="38"/>
      <c r="H8588" s="39"/>
      <c r="M8588" s="1">
        <f>IF(ISNUMBER(MATCH(E8588,_xlfn.VSTACK('VLookup Lists'!$E$2:$E$17,'VLookup Lists'!$H$2:$H$38,'VLookup Lists'!$J$2:$J$8),0)),1,0)</f>
        <v>0</v>
      </c>
      <c r="N8588" s="1" t="str">
        <f>IFERROR(IF(VLOOKUP($D8588,'VLookup Lists'!$B$11:$C$29,2,FALSE)="FLIP",1,0),"")</f>
        <v/>
      </c>
      <c r="O8588" s="1" t="b">
        <f>ISNUMBER(MATCH($E8588,'VLookup Lists'!$E$2:$E$17,0))</f>
        <v>0</v>
      </c>
    </row>
    <row r="8589" spans="1:15" ht="15" customHeight="1" x14ac:dyDescent="0.2">
      <c r="A8589" s="1" t="str">
        <f t="shared" si="33"/>
        <v>OFVP</v>
      </c>
      <c r="E8589" s="1" t="s">
        <v>352</v>
      </c>
      <c r="G8589" s="38"/>
      <c r="H8589" s="39"/>
      <c r="M8589" s="1">
        <f>IF(ISNUMBER(MATCH(E8589,_xlfn.VSTACK('VLookup Lists'!$E$2:$E$17,'VLookup Lists'!$H$2:$H$38,'VLookup Lists'!$J$2:$J$8),0)),1,0)</f>
        <v>0</v>
      </c>
      <c r="N8589" s="1" t="str">
        <f>IFERROR(IF(VLOOKUP($D8589,'VLookup Lists'!$B$11:$C$29,2,FALSE)="FLIP",1,0),"")</f>
        <v/>
      </c>
      <c r="O8589" s="1" t="b">
        <f>ISNUMBER(MATCH($E8589,'VLookup Lists'!$E$2:$E$17,0))</f>
        <v>0</v>
      </c>
    </row>
    <row r="8590" spans="1:15" ht="15" customHeight="1" x14ac:dyDescent="0.2">
      <c r="A8590" s="1" t="str">
        <f t="shared" si="33"/>
        <v>OFVP</v>
      </c>
      <c r="E8590" s="1" t="s">
        <v>352</v>
      </c>
      <c r="G8590" s="38"/>
      <c r="H8590" s="39"/>
      <c r="M8590" s="1">
        <f>IF(ISNUMBER(MATCH(E8590,_xlfn.VSTACK('VLookup Lists'!$E$2:$E$17,'VLookup Lists'!$H$2:$H$38,'VLookup Lists'!$J$2:$J$8),0)),1,0)</f>
        <v>0</v>
      </c>
      <c r="N8590" s="1" t="str">
        <f>IFERROR(IF(VLOOKUP($D8590,'VLookup Lists'!$B$11:$C$29,2,FALSE)="FLIP",1,0),"")</f>
        <v/>
      </c>
      <c r="O8590" s="1" t="b">
        <f>ISNUMBER(MATCH($E8590,'VLookup Lists'!$E$2:$E$17,0))</f>
        <v>0</v>
      </c>
    </row>
    <row r="8591" spans="1:15" ht="15" customHeight="1" x14ac:dyDescent="0.2">
      <c r="A8591" s="1" t="str">
        <f t="shared" si="33"/>
        <v>OFVP</v>
      </c>
      <c r="E8591" s="1" t="s">
        <v>352</v>
      </c>
      <c r="G8591" s="38"/>
      <c r="H8591" s="39"/>
      <c r="M8591" s="1">
        <f>IF(ISNUMBER(MATCH(E8591,_xlfn.VSTACK('VLookup Lists'!$E$2:$E$17,'VLookup Lists'!$H$2:$H$38,'VLookup Lists'!$J$2:$J$8),0)),1,0)</f>
        <v>0</v>
      </c>
      <c r="N8591" s="1" t="str">
        <f>IFERROR(IF(VLOOKUP($D8591,'VLookup Lists'!$B$11:$C$29,2,FALSE)="FLIP",1,0),"")</f>
        <v/>
      </c>
      <c r="O8591" s="1" t="b">
        <f>ISNUMBER(MATCH($E8591,'VLookup Lists'!$E$2:$E$17,0))</f>
        <v>0</v>
      </c>
    </row>
    <row r="8592" spans="1:15" ht="15" customHeight="1" x14ac:dyDescent="0.2">
      <c r="A8592" s="1" t="str">
        <f t="shared" si="33"/>
        <v>OFVP</v>
      </c>
      <c r="E8592" s="1" t="s">
        <v>352</v>
      </c>
      <c r="G8592" s="38"/>
      <c r="H8592" s="39"/>
      <c r="M8592" s="1">
        <f>IF(ISNUMBER(MATCH(E8592,_xlfn.VSTACK('VLookup Lists'!$E$2:$E$17,'VLookup Lists'!$H$2:$H$38,'VLookup Lists'!$J$2:$J$8),0)),1,0)</f>
        <v>0</v>
      </c>
      <c r="N8592" s="1" t="str">
        <f>IFERROR(IF(VLOOKUP($D8592,'VLookup Lists'!$B$11:$C$29,2,FALSE)="FLIP",1,0),"")</f>
        <v/>
      </c>
      <c r="O8592" s="1" t="b">
        <f>ISNUMBER(MATCH($E8592,'VLookup Lists'!$E$2:$E$17,0))</f>
        <v>0</v>
      </c>
    </row>
    <row r="8593" spans="1:15" ht="15" customHeight="1" x14ac:dyDescent="0.2">
      <c r="A8593" s="1" t="str">
        <f t="shared" si="33"/>
        <v>OFVP</v>
      </c>
      <c r="E8593" s="1" t="s">
        <v>352</v>
      </c>
      <c r="G8593" s="38"/>
      <c r="H8593" s="39"/>
      <c r="M8593" s="1">
        <f>IF(ISNUMBER(MATCH(E8593,_xlfn.VSTACK('VLookup Lists'!$E$2:$E$17,'VLookup Lists'!$H$2:$H$38,'VLookup Lists'!$J$2:$J$8),0)),1,0)</f>
        <v>0</v>
      </c>
      <c r="N8593" s="1" t="str">
        <f>IFERROR(IF(VLOOKUP($D8593,'VLookup Lists'!$B$11:$C$29,2,FALSE)="FLIP",1,0),"")</f>
        <v/>
      </c>
      <c r="O8593" s="1" t="b">
        <f>ISNUMBER(MATCH($E8593,'VLookup Lists'!$E$2:$E$17,0))</f>
        <v>0</v>
      </c>
    </row>
    <row r="8594" spans="1:15" ht="15" customHeight="1" x14ac:dyDescent="0.2">
      <c r="A8594" s="1" t="str">
        <f t="shared" si="33"/>
        <v>OFVP</v>
      </c>
      <c r="E8594" s="1" t="s">
        <v>352</v>
      </c>
      <c r="G8594" s="38"/>
      <c r="H8594" s="39"/>
      <c r="M8594" s="1">
        <f>IF(ISNUMBER(MATCH(E8594,_xlfn.VSTACK('VLookup Lists'!$E$2:$E$17,'VLookup Lists'!$H$2:$H$38,'VLookup Lists'!$J$2:$J$8),0)),1,0)</f>
        <v>0</v>
      </c>
      <c r="N8594" s="1" t="str">
        <f>IFERROR(IF(VLOOKUP($D8594,'VLookup Lists'!$B$11:$C$29,2,FALSE)="FLIP",1,0),"")</f>
        <v/>
      </c>
      <c r="O8594" s="1" t="b">
        <f>ISNUMBER(MATCH($E8594,'VLookup Lists'!$E$2:$E$17,0))</f>
        <v>0</v>
      </c>
    </row>
    <row r="8595" spans="1:15" ht="15" customHeight="1" x14ac:dyDescent="0.2">
      <c r="A8595" s="1" t="str">
        <f t="shared" si="33"/>
        <v>OFVP</v>
      </c>
      <c r="E8595" s="1" t="s">
        <v>352</v>
      </c>
      <c r="G8595" s="38"/>
      <c r="H8595" s="39"/>
      <c r="M8595" s="1">
        <f>IF(ISNUMBER(MATCH(E8595,_xlfn.VSTACK('VLookup Lists'!$E$2:$E$17,'VLookup Lists'!$H$2:$H$38,'VLookup Lists'!$J$2:$J$8),0)),1,0)</f>
        <v>0</v>
      </c>
      <c r="N8595" s="1" t="str">
        <f>IFERROR(IF(VLOOKUP($D8595,'VLookup Lists'!$B$11:$C$29,2,FALSE)="FLIP",1,0),"")</f>
        <v/>
      </c>
      <c r="O8595" s="1" t="b">
        <f>ISNUMBER(MATCH($E8595,'VLookup Lists'!$E$2:$E$17,0))</f>
        <v>0</v>
      </c>
    </row>
    <row r="8596" spans="1:15" ht="15" customHeight="1" x14ac:dyDescent="0.2">
      <c r="A8596" s="1" t="str">
        <f t="shared" si="33"/>
        <v>OFVP</v>
      </c>
      <c r="E8596" s="1" t="s">
        <v>352</v>
      </c>
      <c r="G8596" s="38"/>
      <c r="H8596" s="39"/>
      <c r="M8596" s="1">
        <f>IF(ISNUMBER(MATCH(E8596,_xlfn.VSTACK('VLookup Lists'!$E$2:$E$17,'VLookup Lists'!$H$2:$H$38,'VLookup Lists'!$J$2:$J$8),0)),1,0)</f>
        <v>0</v>
      </c>
      <c r="N8596" s="1" t="str">
        <f>IFERROR(IF(VLOOKUP($D8596,'VLookup Lists'!$B$11:$C$29,2,FALSE)="FLIP",1,0),"")</f>
        <v/>
      </c>
      <c r="O8596" s="1" t="b">
        <f>ISNUMBER(MATCH($E8596,'VLookup Lists'!$E$2:$E$17,0))</f>
        <v>0</v>
      </c>
    </row>
    <row r="8597" spans="1:15" ht="15" customHeight="1" x14ac:dyDescent="0.2">
      <c r="A8597" s="1" t="str">
        <f t="shared" si="33"/>
        <v>OFVP</v>
      </c>
      <c r="E8597" s="1" t="s">
        <v>352</v>
      </c>
      <c r="G8597" s="38"/>
      <c r="H8597" s="39"/>
      <c r="M8597" s="1">
        <f>IF(ISNUMBER(MATCH(E8597,_xlfn.VSTACK('VLookup Lists'!$E$2:$E$17,'VLookup Lists'!$H$2:$H$38,'VLookup Lists'!$J$2:$J$8),0)),1,0)</f>
        <v>0</v>
      </c>
      <c r="N8597" s="1" t="str">
        <f>IFERROR(IF(VLOOKUP($D8597,'VLookup Lists'!$B$11:$C$29,2,FALSE)="FLIP",1,0),"")</f>
        <v/>
      </c>
      <c r="O8597" s="1" t="b">
        <f>ISNUMBER(MATCH($E8597,'VLookup Lists'!$E$2:$E$17,0))</f>
        <v>0</v>
      </c>
    </row>
    <row r="8598" spans="1:15" ht="15" customHeight="1" x14ac:dyDescent="0.2">
      <c r="A8598" s="1" t="str">
        <f t="shared" si="33"/>
        <v>OFVP</v>
      </c>
      <c r="E8598" s="1" t="s">
        <v>352</v>
      </c>
      <c r="G8598" s="38"/>
      <c r="H8598" s="39"/>
      <c r="M8598" s="1">
        <f>IF(ISNUMBER(MATCH(E8598,_xlfn.VSTACK('VLookup Lists'!$E$2:$E$17,'VLookup Lists'!$H$2:$H$38,'VLookup Lists'!$J$2:$J$8),0)),1,0)</f>
        <v>0</v>
      </c>
      <c r="N8598" s="1" t="str">
        <f>IFERROR(IF(VLOOKUP($D8598,'VLookup Lists'!$B$11:$C$29,2,FALSE)="FLIP",1,0),"")</f>
        <v/>
      </c>
      <c r="O8598" s="1" t="b">
        <f>ISNUMBER(MATCH($E8598,'VLookup Lists'!$E$2:$E$17,0))</f>
        <v>0</v>
      </c>
    </row>
    <row r="8599" spans="1:15" ht="15" customHeight="1" x14ac:dyDescent="0.2">
      <c r="A8599" s="1" t="str">
        <f t="shared" si="33"/>
        <v>OFVP</v>
      </c>
      <c r="E8599" s="1" t="s">
        <v>352</v>
      </c>
      <c r="G8599" s="38"/>
      <c r="H8599" s="39"/>
      <c r="M8599" s="1">
        <f>IF(ISNUMBER(MATCH(E8599,_xlfn.VSTACK('VLookup Lists'!$E$2:$E$17,'VLookup Lists'!$H$2:$H$38,'VLookup Lists'!$J$2:$J$8),0)),1,0)</f>
        <v>0</v>
      </c>
      <c r="N8599" s="1" t="str">
        <f>IFERROR(IF(VLOOKUP($D8599,'VLookup Lists'!$B$11:$C$29,2,FALSE)="FLIP",1,0),"")</f>
        <v/>
      </c>
      <c r="O8599" s="1" t="b">
        <f>ISNUMBER(MATCH($E8599,'VLookup Lists'!$E$2:$E$17,0))</f>
        <v>0</v>
      </c>
    </row>
    <row r="8600" spans="1:15" ht="15" customHeight="1" x14ac:dyDescent="0.2">
      <c r="A8600" s="1" t="str">
        <f t="shared" si="33"/>
        <v>OFVP</v>
      </c>
      <c r="E8600" s="1" t="s">
        <v>352</v>
      </c>
      <c r="G8600" s="38"/>
      <c r="H8600" s="39"/>
      <c r="M8600" s="1">
        <f>IF(ISNUMBER(MATCH(E8600,_xlfn.VSTACK('VLookup Lists'!$E$2:$E$17,'VLookup Lists'!$H$2:$H$38,'VLookup Lists'!$J$2:$J$8),0)),1,0)</f>
        <v>0</v>
      </c>
      <c r="N8600" s="1" t="str">
        <f>IFERROR(IF(VLOOKUP($D8600,'VLookup Lists'!$B$11:$C$29,2,FALSE)="FLIP",1,0),"")</f>
        <v/>
      </c>
      <c r="O8600" s="1" t="b">
        <f>ISNUMBER(MATCH($E8600,'VLookup Lists'!$E$2:$E$17,0))</f>
        <v>0</v>
      </c>
    </row>
    <row r="8601" spans="1:15" ht="15" customHeight="1" x14ac:dyDescent="0.2">
      <c r="A8601" s="1" t="str">
        <f t="shared" si="33"/>
        <v>OFVP</v>
      </c>
      <c r="E8601" s="1" t="s">
        <v>352</v>
      </c>
      <c r="G8601" s="38"/>
      <c r="H8601" s="39"/>
      <c r="M8601" s="1">
        <f>IF(ISNUMBER(MATCH(E8601,_xlfn.VSTACK('VLookup Lists'!$E$2:$E$17,'VLookup Lists'!$H$2:$H$38,'VLookup Lists'!$J$2:$J$8),0)),1,0)</f>
        <v>0</v>
      </c>
      <c r="N8601" s="1" t="str">
        <f>IFERROR(IF(VLOOKUP($D8601,'VLookup Lists'!$B$11:$C$29,2,FALSE)="FLIP",1,0),"")</f>
        <v/>
      </c>
      <c r="O8601" s="1" t="b">
        <f>ISNUMBER(MATCH($E8601,'VLookup Lists'!$E$2:$E$17,0))</f>
        <v>0</v>
      </c>
    </row>
    <row r="8602" spans="1:15" ht="15" customHeight="1" x14ac:dyDescent="0.2">
      <c r="A8602" s="1" t="str">
        <f t="shared" si="33"/>
        <v>OFVP</v>
      </c>
      <c r="E8602" s="1" t="s">
        <v>352</v>
      </c>
      <c r="G8602" s="38"/>
      <c r="H8602" s="39"/>
      <c r="M8602" s="1">
        <f>IF(ISNUMBER(MATCH(E8602,_xlfn.VSTACK('VLookup Lists'!$E$2:$E$17,'VLookup Lists'!$H$2:$H$38,'VLookup Lists'!$J$2:$J$8),0)),1,0)</f>
        <v>0</v>
      </c>
      <c r="N8602" s="1" t="str">
        <f>IFERROR(IF(VLOOKUP($D8602,'VLookup Lists'!$B$11:$C$29,2,FALSE)="FLIP",1,0),"")</f>
        <v/>
      </c>
      <c r="O8602" s="1" t="b">
        <f>ISNUMBER(MATCH($E8602,'VLookup Lists'!$E$2:$E$17,0))</f>
        <v>0</v>
      </c>
    </row>
    <row r="8603" spans="1:15" ht="15" customHeight="1" x14ac:dyDescent="0.2">
      <c r="A8603" s="1" t="str">
        <f t="shared" si="33"/>
        <v>OFVP</v>
      </c>
      <c r="E8603" s="1" t="s">
        <v>352</v>
      </c>
      <c r="G8603" s="38"/>
      <c r="H8603" s="39"/>
      <c r="M8603" s="1">
        <f>IF(ISNUMBER(MATCH(E8603,_xlfn.VSTACK('VLookup Lists'!$E$2:$E$17,'VLookup Lists'!$H$2:$H$38,'VLookup Lists'!$J$2:$J$8),0)),1,0)</f>
        <v>0</v>
      </c>
      <c r="N8603" s="1" t="str">
        <f>IFERROR(IF(VLOOKUP($D8603,'VLookup Lists'!$B$11:$C$29,2,FALSE)="FLIP",1,0),"")</f>
        <v/>
      </c>
      <c r="O8603" s="1" t="b">
        <f>ISNUMBER(MATCH($E8603,'VLookup Lists'!$E$2:$E$17,0))</f>
        <v>0</v>
      </c>
    </row>
    <row r="8604" spans="1:15" ht="15" customHeight="1" x14ac:dyDescent="0.2">
      <c r="A8604" s="1" t="str">
        <f t="shared" si="33"/>
        <v>OFVP</v>
      </c>
      <c r="E8604" s="1" t="s">
        <v>352</v>
      </c>
      <c r="G8604" s="38"/>
      <c r="H8604" s="39"/>
      <c r="M8604" s="1">
        <f>IF(ISNUMBER(MATCH(E8604,_xlfn.VSTACK('VLookup Lists'!$E$2:$E$17,'VLookup Lists'!$H$2:$H$38,'VLookup Lists'!$J$2:$J$8),0)),1,0)</f>
        <v>0</v>
      </c>
      <c r="N8604" s="1" t="str">
        <f>IFERROR(IF(VLOOKUP($D8604,'VLookup Lists'!$B$11:$C$29,2,FALSE)="FLIP",1,0),"")</f>
        <v/>
      </c>
      <c r="O8604" s="1" t="b">
        <f>ISNUMBER(MATCH($E8604,'VLookup Lists'!$E$2:$E$17,0))</f>
        <v>0</v>
      </c>
    </row>
    <row r="8605" spans="1:15" ht="15" customHeight="1" x14ac:dyDescent="0.2">
      <c r="A8605" s="1" t="str">
        <f t="shared" si="33"/>
        <v>OFVP</v>
      </c>
      <c r="E8605" s="1" t="s">
        <v>352</v>
      </c>
      <c r="G8605" s="38"/>
      <c r="H8605" s="39"/>
      <c r="M8605" s="1">
        <f>IF(ISNUMBER(MATCH(E8605,_xlfn.VSTACK('VLookup Lists'!$E$2:$E$17,'VLookup Lists'!$H$2:$H$38,'VLookup Lists'!$J$2:$J$8),0)),1,0)</f>
        <v>0</v>
      </c>
      <c r="N8605" s="1" t="str">
        <f>IFERROR(IF(VLOOKUP($D8605,'VLookup Lists'!$B$11:$C$29,2,FALSE)="FLIP",1,0),"")</f>
        <v/>
      </c>
      <c r="O8605" s="1" t="b">
        <f>ISNUMBER(MATCH($E8605,'VLookup Lists'!$E$2:$E$17,0))</f>
        <v>0</v>
      </c>
    </row>
    <row r="8606" spans="1:15" ht="15" customHeight="1" x14ac:dyDescent="0.2">
      <c r="A8606" s="1" t="str">
        <f t="shared" si="33"/>
        <v>OFVP</v>
      </c>
      <c r="E8606" s="1" t="s">
        <v>352</v>
      </c>
      <c r="G8606" s="38"/>
      <c r="H8606" s="39"/>
      <c r="M8606" s="1">
        <f>IF(ISNUMBER(MATCH(E8606,_xlfn.VSTACK('VLookup Lists'!$E$2:$E$17,'VLookup Lists'!$H$2:$H$38,'VLookup Lists'!$J$2:$J$8),0)),1,0)</f>
        <v>0</v>
      </c>
      <c r="N8606" s="1" t="str">
        <f>IFERROR(IF(VLOOKUP($D8606,'VLookup Lists'!$B$11:$C$29,2,FALSE)="FLIP",1,0),"")</f>
        <v/>
      </c>
      <c r="O8606" s="1" t="b">
        <f>ISNUMBER(MATCH($E8606,'VLookup Lists'!$E$2:$E$17,0))</f>
        <v>0</v>
      </c>
    </row>
    <row r="8607" spans="1:15" ht="15" customHeight="1" x14ac:dyDescent="0.2">
      <c r="A8607" s="1" t="str">
        <f t="shared" si="33"/>
        <v>OFVP</v>
      </c>
      <c r="E8607" s="1" t="s">
        <v>352</v>
      </c>
      <c r="G8607" s="38"/>
      <c r="H8607" s="39"/>
      <c r="M8607" s="1">
        <f>IF(ISNUMBER(MATCH(E8607,_xlfn.VSTACK('VLookup Lists'!$E$2:$E$17,'VLookup Lists'!$H$2:$H$38,'VLookup Lists'!$J$2:$J$8),0)),1,0)</f>
        <v>0</v>
      </c>
      <c r="N8607" s="1" t="str">
        <f>IFERROR(IF(VLOOKUP($D8607,'VLookup Lists'!$B$11:$C$29,2,FALSE)="FLIP",1,0),"")</f>
        <v/>
      </c>
      <c r="O8607" s="1" t="b">
        <f>ISNUMBER(MATCH($E8607,'VLookup Lists'!$E$2:$E$17,0))</f>
        <v>0</v>
      </c>
    </row>
    <row r="8608" spans="1:15" ht="15" customHeight="1" x14ac:dyDescent="0.2">
      <c r="A8608" s="1" t="str">
        <f t="shared" si="33"/>
        <v>OFVP</v>
      </c>
      <c r="E8608" s="1" t="s">
        <v>352</v>
      </c>
      <c r="G8608" s="38"/>
      <c r="H8608" s="39"/>
      <c r="M8608" s="1">
        <f>IF(ISNUMBER(MATCH(E8608,_xlfn.VSTACK('VLookup Lists'!$E$2:$E$17,'VLookup Lists'!$H$2:$H$38,'VLookup Lists'!$J$2:$J$8),0)),1,0)</f>
        <v>0</v>
      </c>
      <c r="N8608" s="1" t="str">
        <f>IFERROR(IF(VLOOKUP($D8608,'VLookup Lists'!$B$11:$C$29,2,FALSE)="FLIP",1,0),"")</f>
        <v/>
      </c>
      <c r="O8608" s="1" t="b">
        <f>ISNUMBER(MATCH($E8608,'VLookup Lists'!$E$2:$E$17,0))</f>
        <v>0</v>
      </c>
    </row>
    <row r="8609" spans="1:15" ht="15" customHeight="1" x14ac:dyDescent="0.2">
      <c r="A8609" s="1" t="str">
        <f t="shared" si="33"/>
        <v>OFVP</v>
      </c>
      <c r="E8609" s="1" t="s">
        <v>352</v>
      </c>
      <c r="G8609" s="38"/>
      <c r="H8609" s="39"/>
      <c r="M8609" s="1">
        <f>IF(ISNUMBER(MATCH(E8609,_xlfn.VSTACK('VLookup Lists'!$E$2:$E$17,'VLookup Lists'!$H$2:$H$38,'VLookup Lists'!$J$2:$J$8),0)),1,0)</f>
        <v>0</v>
      </c>
      <c r="N8609" s="1" t="str">
        <f>IFERROR(IF(VLOOKUP($D8609,'VLookup Lists'!$B$11:$C$29,2,FALSE)="FLIP",1,0),"")</f>
        <v/>
      </c>
      <c r="O8609" s="1" t="b">
        <f>ISNUMBER(MATCH($E8609,'VLookup Lists'!$E$2:$E$17,0))</f>
        <v>0</v>
      </c>
    </row>
    <row r="8610" spans="1:15" ht="15" customHeight="1" x14ac:dyDescent="0.2">
      <c r="A8610" s="1" t="str">
        <f t="shared" si="33"/>
        <v>OFVP</v>
      </c>
      <c r="E8610" s="1" t="s">
        <v>352</v>
      </c>
      <c r="G8610" s="38"/>
      <c r="H8610" s="39"/>
      <c r="M8610" s="1">
        <f>IF(ISNUMBER(MATCH(E8610,_xlfn.VSTACK('VLookup Lists'!$E$2:$E$17,'VLookup Lists'!$H$2:$H$38,'VLookup Lists'!$J$2:$J$8),0)),1,0)</f>
        <v>0</v>
      </c>
      <c r="N8610" s="1" t="str">
        <f>IFERROR(IF(VLOOKUP($D8610,'VLookup Lists'!$B$11:$C$29,2,FALSE)="FLIP",1,0),"")</f>
        <v/>
      </c>
      <c r="O8610" s="1" t="b">
        <f>ISNUMBER(MATCH($E8610,'VLookup Lists'!$E$2:$E$17,0))</f>
        <v>0</v>
      </c>
    </row>
    <row r="8611" spans="1:15" ht="15" customHeight="1" x14ac:dyDescent="0.2">
      <c r="A8611" s="1" t="str">
        <f t="shared" si="33"/>
        <v>OFVP</v>
      </c>
      <c r="E8611" s="1" t="s">
        <v>352</v>
      </c>
      <c r="G8611" s="38"/>
      <c r="H8611" s="39"/>
      <c r="M8611" s="1">
        <f>IF(ISNUMBER(MATCH(E8611,_xlfn.VSTACK('VLookup Lists'!$E$2:$E$17,'VLookup Lists'!$H$2:$H$38,'VLookup Lists'!$J$2:$J$8),0)),1,0)</f>
        <v>0</v>
      </c>
      <c r="N8611" s="1" t="str">
        <f>IFERROR(IF(VLOOKUP($D8611,'VLookup Lists'!$B$11:$C$29,2,FALSE)="FLIP",1,0),"")</f>
        <v/>
      </c>
      <c r="O8611" s="1" t="b">
        <f>ISNUMBER(MATCH($E8611,'VLookup Lists'!$E$2:$E$17,0))</f>
        <v>0</v>
      </c>
    </row>
    <row r="8612" spans="1:15" ht="15" customHeight="1" x14ac:dyDescent="0.2">
      <c r="A8612" s="1" t="str">
        <f t="shared" si="33"/>
        <v>OFVP</v>
      </c>
      <c r="E8612" s="1" t="s">
        <v>352</v>
      </c>
      <c r="G8612" s="38"/>
      <c r="H8612" s="39"/>
      <c r="M8612" s="1">
        <f>IF(ISNUMBER(MATCH(E8612,_xlfn.VSTACK('VLookup Lists'!$E$2:$E$17,'VLookup Lists'!$H$2:$H$38,'VLookup Lists'!$J$2:$J$8),0)),1,0)</f>
        <v>0</v>
      </c>
      <c r="N8612" s="1" t="str">
        <f>IFERROR(IF(VLOOKUP($D8612,'VLookup Lists'!$B$11:$C$29,2,FALSE)="FLIP",1,0),"")</f>
        <v/>
      </c>
      <c r="O8612" s="1" t="b">
        <f>ISNUMBER(MATCH($E8612,'VLookup Lists'!$E$2:$E$17,0))</f>
        <v>0</v>
      </c>
    </row>
    <row r="8613" spans="1:15" ht="15" customHeight="1" x14ac:dyDescent="0.2">
      <c r="A8613" s="1" t="str">
        <f t="shared" si="33"/>
        <v>OFVP</v>
      </c>
      <c r="E8613" s="1" t="s">
        <v>352</v>
      </c>
      <c r="G8613" s="38"/>
      <c r="H8613" s="39"/>
      <c r="M8613" s="1">
        <f>IF(ISNUMBER(MATCH(E8613,_xlfn.VSTACK('VLookup Lists'!$E$2:$E$17,'VLookup Lists'!$H$2:$H$38,'VLookup Lists'!$J$2:$J$8),0)),1,0)</f>
        <v>0</v>
      </c>
      <c r="N8613" s="1" t="str">
        <f>IFERROR(IF(VLOOKUP($D8613,'VLookup Lists'!$B$11:$C$29,2,FALSE)="FLIP",1,0),"")</f>
        <v/>
      </c>
      <c r="O8613" s="1" t="b">
        <f>ISNUMBER(MATCH($E8613,'VLookup Lists'!$E$2:$E$17,0))</f>
        <v>0</v>
      </c>
    </row>
    <row r="8614" spans="1:15" ht="15" customHeight="1" x14ac:dyDescent="0.2">
      <c r="A8614" s="1" t="str">
        <f t="shared" si="33"/>
        <v>OFVP</v>
      </c>
      <c r="E8614" s="1" t="s">
        <v>352</v>
      </c>
      <c r="G8614" s="38"/>
      <c r="H8614" s="39"/>
      <c r="M8614" s="1">
        <f>IF(ISNUMBER(MATCH(E8614,_xlfn.VSTACK('VLookup Lists'!$E$2:$E$17,'VLookup Lists'!$H$2:$H$38,'VLookup Lists'!$J$2:$J$8),0)),1,0)</f>
        <v>0</v>
      </c>
      <c r="N8614" s="1" t="str">
        <f>IFERROR(IF(VLOOKUP($D8614,'VLookup Lists'!$B$11:$C$29,2,FALSE)="FLIP",1,0),"")</f>
        <v/>
      </c>
      <c r="O8614" s="1" t="b">
        <f>ISNUMBER(MATCH($E8614,'VLookup Lists'!$E$2:$E$17,0))</f>
        <v>0</v>
      </c>
    </row>
    <row r="8615" spans="1:15" ht="15" customHeight="1" x14ac:dyDescent="0.2">
      <c r="A8615" s="1" t="str">
        <f t="shared" si="33"/>
        <v>OFVP</v>
      </c>
      <c r="E8615" s="1" t="s">
        <v>352</v>
      </c>
      <c r="G8615" s="38"/>
      <c r="H8615" s="39"/>
      <c r="M8615" s="1">
        <f>IF(ISNUMBER(MATCH(E8615,_xlfn.VSTACK('VLookup Lists'!$E$2:$E$17,'VLookup Lists'!$H$2:$H$38,'VLookup Lists'!$J$2:$J$8),0)),1,0)</f>
        <v>0</v>
      </c>
      <c r="N8615" s="1" t="str">
        <f>IFERROR(IF(VLOOKUP($D8615,'VLookup Lists'!$B$11:$C$29,2,FALSE)="FLIP",1,0),"")</f>
        <v/>
      </c>
      <c r="O8615" s="1" t="b">
        <f>ISNUMBER(MATCH($E8615,'VLookup Lists'!$E$2:$E$17,0))</f>
        <v>0</v>
      </c>
    </row>
    <row r="8616" spans="1:15" ht="15" customHeight="1" x14ac:dyDescent="0.2">
      <c r="A8616" s="1" t="str">
        <f t="shared" si="33"/>
        <v>OFVP</v>
      </c>
      <c r="E8616" s="1" t="s">
        <v>352</v>
      </c>
      <c r="G8616" s="38"/>
      <c r="H8616" s="39"/>
      <c r="M8616" s="1">
        <f>IF(ISNUMBER(MATCH(E8616,_xlfn.VSTACK('VLookup Lists'!$E$2:$E$17,'VLookup Lists'!$H$2:$H$38,'VLookup Lists'!$J$2:$J$8),0)),1,0)</f>
        <v>0</v>
      </c>
      <c r="N8616" s="1" t="str">
        <f>IFERROR(IF(VLOOKUP($D8616,'VLookup Lists'!$B$11:$C$29,2,FALSE)="FLIP",1,0),"")</f>
        <v/>
      </c>
      <c r="O8616" s="1" t="b">
        <f>ISNUMBER(MATCH($E8616,'VLookup Lists'!$E$2:$E$17,0))</f>
        <v>0</v>
      </c>
    </row>
    <row r="8617" spans="1:15" ht="15" customHeight="1" x14ac:dyDescent="0.2">
      <c r="A8617" s="1" t="str">
        <f t="shared" si="33"/>
        <v>OFVP</v>
      </c>
      <c r="E8617" s="1" t="s">
        <v>352</v>
      </c>
      <c r="G8617" s="38"/>
      <c r="H8617" s="39"/>
      <c r="M8617" s="1">
        <f>IF(ISNUMBER(MATCH(E8617,_xlfn.VSTACK('VLookup Lists'!$E$2:$E$17,'VLookup Lists'!$H$2:$H$38,'VLookup Lists'!$J$2:$J$8),0)),1,0)</f>
        <v>0</v>
      </c>
      <c r="N8617" s="1" t="str">
        <f>IFERROR(IF(VLOOKUP($D8617,'VLookup Lists'!$B$11:$C$29,2,FALSE)="FLIP",1,0),"")</f>
        <v/>
      </c>
      <c r="O8617" s="1" t="b">
        <f>ISNUMBER(MATCH($E8617,'VLookup Lists'!$E$2:$E$17,0))</f>
        <v>0</v>
      </c>
    </row>
    <row r="8618" spans="1:15" ht="15" customHeight="1" x14ac:dyDescent="0.2">
      <c r="A8618" s="1" t="str">
        <f t="shared" si="33"/>
        <v>OFVP</v>
      </c>
      <c r="E8618" s="1" t="s">
        <v>352</v>
      </c>
      <c r="G8618" s="38"/>
      <c r="H8618" s="39"/>
      <c r="M8618" s="1">
        <f>IF(ISNUMBER(MATCH(E8618,_xlfn.VSTACK('VLookup Lists'!$E$2:$E$17,'VLookup Lists'!$H$2:$H$38,'VLookup Lists'!$J$2:$J$8),0)),1,0)</f>
        <v>0</v>
      </c>
      <c r="N8618" s="1" t="str">
        <f>IFERROR(IF(VLOOKUP($D8618,'VLookup Lists'!$B$11:$C$29,2,FALSE)="FLIP",1,0),"")</f>
        <v/>
      </c>
      <c r="O8618" s="1" t="b">
        <f>ISNUMBER(MATCH($E8618,'VLookup Lists'!$E$2:$E$17,0))</f>
        <v>0</v>
      </c>
    </row>
    <row r="8619" spans="1:15" ht="15" customHeight="1" x14ac:dyDescent="0.2">
      <c r="A8619" s="1" t="str">
        <f t="shared" si="33"/>
        <v>OFVP</v>
      </c>
      <c r="E8619" s="1" t="s">
        <v>352</v>
      </c>
      <c r="G8619" s="38"/>
      <c r="H8619" s="39"/>
      <c r="M8619" s="1">
        <f>IF(ISNUMBER(MATCH(E8619,_xlfn.VSTACK('VLookup Lists'!$E$2:$E$17,'VLookup Lists'!$H$2:$H$38,'VLookup Lists'!$J$2:$J$8),0)),1,0)</f>
        <v>0</v>
      </c>
      <c r="N8619" s="1" t="str">
        <f>IFERROR(IF(VLOOKUP($D8619,'VLookup Lists'!$B$11:$C$29,2,FALSE)="FLIP",1,0),"")</f>
        <v/>
      </c>
      <c r="O8619" s="1" t="b">
        <f>ISNUMBER(MATCH($E8619,'VLookup Lists'!$E$2:$E$17,0))</f>
        <v>0</v>
      </c>
    </row>
    <row r="8620" spans="1:15" ht="15" customHeight="1" x14ac:dyDescent="0.2">
      <c r="A8620" s="1" t="str">
        <f t="shared" si="33"/>
        <v>OFVP</v>
      </c>
      <c r="E8620" s="1" t="s">
        <v>352</v>
      </c>
      <c r="G8620" s="38"/>
      <c r="H8620" s="39"/>
      <c r="M8620" s="1">
        <f>IF(ISNUMBER(MATCH(E8620,_xlfn.VSTACK('VLookup Lists'!$E$2:$E$17,'VLookup Lists'!$H$2:$H$38,'VLookup Lists'!$J$2:$J$8),0)),1,0)</f>
        <v>0</v>
      </c>
      <c r="N8620" s="1" t="str">
        <f>IFERROR(IF(VLOOKUP($D8620,'VLookup Lists'!$B$11:$C$29,2,FALSE)="FLIP",1,0),"")</f>
        <v/>
      </c>
      <c r="O8620" s="1" t="b">
        <f>ISNUMBER(MATCH($E8620,'VLookup Lists'!$E$2:$E$17,0))</f>
        <v>0</v>
      </c>
    </row>
    <row r="8621" spans="1:15" ht="15" customHeight="1" x14ac:dyDescent="0.2">
      <c r="A8621" s="1" t="str">
        <f t="shared" si="33"/>
        <v>OFVP</v>
      </c>
      <c r="E8621" s="1" t="s">
        <v>352</v>
      </c>
      <c r="G8621" s="38"/>
      <c r="H8621" s="39"/>
      <c r="M8621" s="1">
        <f>IF(ISNUMBER(MATCH(E8621,_xlfn.VSTACK('VLookup Lists'!$E$2:$E$17,'VLookup Lists'!$H$2:$H$38,'VLookup Lists'!$J$2:$J$8),0)),1,0)</f>
        <v>0</v>
      </c>
      <c r="N8621" s="1" t="str">
        <f>IFERROR(IF(VLOOKUP($D8621,'VLookup Lists'!$B$11:$C$29,2,FALSE)="FLIP",1,0),"")</f>
        <v/>
      </c>
      <c r="O8621" s="1" t="b">
        <f>ISNUMBER(MATCH($E8621,'VLookup Lists'!$E$2:$E$17,0))</f>
        <v>0</v>
      </c>
    </row>
    <row r="8622" spans="1:15" ht="15" customHeight="1" x14ac:dyDescent="0.2">
      <c r="A8622" s="1" t="str">
        <f t="shared" si="33"/>
        <v>OFVP</v>
      </c>
      <c r="E8622" s="1" t="s">
        <v>352</v>
      </c>
      <c r="G8622" s="38"/>
      <c r="H8622" s="39"/>
      <c r="M8622" s="1">
        <f>IF(ISNUMBER(MATCH(E8622,_xlfn.VSTACK('VLookup Lists'!$E$2:$E$17,'VLookup Lists'!$H$2:$H$38,'VLookup Lists'!$J$2:$J$8),0)),1,0)</f>
        <v>0</v>
      </c>
      <c r="N8622" s="1" t="str">
        <f>IFERROR(IF(VLOOKUP($D8622,'VLookup Lists'!$B$11:$C$29,2,FALSE)="FLIP",1,0),"")</f>
        <v/>
      </c>
      <c r="O8622" s="1" t="b">
        <f>ISNUMBER(MATCH($E8622,'VLookup Lists'!$E$2:$E$17,0))</f>
        <v>0</v>
      </c>
    </row>
    <row r="8623" spans="1:15" ht="15" customHeight="1" x14ac:dyDescent="0.2">
      <c r="A8623" s="1" t="str">
        <f t="shared" si="33"/>
        <v>OFVP</v>
      </c>
      <c r="E8623" s="1" t="s">
        <v>352</v>
      </c>
      <c r="G8623" s="38"/>
      <c r="H8623" s="39"/>
      <c r="M8623" s="1">
        <f>IF(ISNUMBER(MATCH(E8623,_xlfn.VSTACK('VLookup Lists'!$E$2:$E$17,'VLookup Lists'!$H$2:$H$38,'VLookup Lists'!$J$2:$J$8),0)),1,0)</f>
        <v>0</v>
      </c>
      <c r="N8623" s="1" t="str">
        <f>IFERROR(IF(VLOOKUP($D8623,'VLookup Lists'!$B$11:$C$29,2,FALSE)="FLIP",1,0),"")</f>
        <v/>
      </c>
      <c r="O8623" s="1" t="b">
        <f>ISNUMBER(MATCH($E8623,'VLookup Lists'!$E$2:$E$17,0))</f>
        <v>0</v>
      </c>
    </row>
    <row r="8624" spans="1:15" ht="15" customHeight="1" x14ac:dyDescent="0.2">
      <c r="A8624" s="1" t="str">
        <f t="shared" si="33"/>
        <v>OFVP</v>
      </c>
      <c r="E8624" s="1" t="s">
        <v>352</v>
      </c>
      <c r="G8624" s="38"/>
      <c r="H8624" s="39"/>
      <c r="M8624" s="1">
        <f>IF(ISNUMBER(MATCH(E8624,_xlfn.VSTACK('VLookup Lists'!$E$2:$E$17,'VLookup Lists'!$H$2:$H$38,'VLookup Lists'!$J$2:$J$8),0)),1,0)</f>
        <v>0</v>
      </c>
      <c r="N8624" s="1" t="str">
        <f>IFERROR(IF(VLOOKUP($D8624,'VLookup Lists'!$B$11:$C$29,2,FALSE)="FLIP",1,0),"")</f>
        <v/>
      </c>
      <c r="O8624" s="1" t="b">
        <f>ISNUMBER(MATCH($E8624,'VLookup Lists'!$E$2:$E$17,0))</f>
        <v>0</v>
      </c>
    </row>
    <row r="8625" spans="1:15" ht="15" customHeight="1" x14ac:dyDescent="0.2">
      <c r="A8625" s="1" t="str">
        <f t="shared" si="33"/>
        <v>OFVP</v>
      </c>
      <c r="E8625" s="1" t="s">
        <v>352</v>
      </c>
      <c r="G8625" s="38"/>
      <c r="H8625" s="39"/>
      <c r="M8625" s="1">
        <f>IF(ISNUMBER(MATCH(E8625,_xlfn.VSTACK('VLookup Lists'!$E$2:$E$17,'VLookup Lists'!$H$2:$H$38,'VLookup Lists'!$J$2:$J$8),0)),1,0)</f>
        <v>0</v>
      </c>
      <c r="N8625" s="1" t="str">
        <f>IFERROR(IF(VLOOKUP($D8625,'VLookup Lists'!$B$11:$C$29,2,FALSE)="FLIP",1,0),"")</f>
        <v/>
      </c>
      <c r="O8625" s="1" t="b">
        <f>ISNUMBER(MATCH($E8625,'VLookup Lists'!$E$2:$E$17,0))</f>
        <v>0</v>
      </c>
    </row>
    <row r="8626" spans="1:15" ht="15" customHeight="1" x14ac:dyDescent="0.2">
      <c r="A8626" s="1" t="str">
        <f t="shared" si="33"/>
        <v>OFVP</v>
      </c>
      <c r="E8626" s="1" t="s">
        <v>352</v>
      </c>
      <c r="G8626" s="38"/>
      <c r="H8626" s="39"/>
      <c r="M8626" s="1">
        <f>IF(ISNUMBER(MATCH(E8626,_xlfn.VSTACK('VLookup Lists'!$E$2:$E$17,'VLookup Lists'!$H$2:$H$38,'VLookup Lists'!$J$2:$J$8),0)),1,0)</f>
        <v>0</v>
      </c>
      <c r="N8626" s="1" t="str">
        <f>IFERROR(IF(VLOOKUP($D8626,'VLookup Lists'!$B$11:$C$29,2,FALSE)="FLIP",1,0),"")</f>
        <v/>
      </c>
      <c r="O8626" s="1" t="b">
        <f>ISNUMBER(MATCH($E8626,'VLookup Lists'!$E$2:$E$17,0))</f>
        <v>0</v>
      </c>
    </row>
    <row r="8627" spans="1:15" ht="15" customHeight="1" x14ac:dyDescent="0.2">
      <c r="A8627" s="1" t="str">
        <f t="shared" si="33"/>
        <v>OFVP</v>
      </c>
      <c r="E8627" s="1" t="s">
        <v>352</v>
      </c>
      <c r="G8627" s="38"/>
      <c r="H8627" s="39"/>
      <c r="M8627" s="1">
        <f>IF(ISNUMBER(MATCH(E8627,_xlfn.VSTACK('VLookup Lists'!$E$2:$E$17,'VLookup Lists'!$H$2:$H$38,'VLookup Lists'!$J$2:$J$8),0)),1,0)</f>
        <v>0</v>
      </c>
      <c r="N8627" s="1" t="str">
        <f>IFERROR(IF(VLOOKUP($D8627,'VLookup Lists'!$B$11:$C$29,2,FALSE)="FLIP",1,0),"")</f>
        <v/>
      </c>
      <c r="O8627" s="1" t="b">
        <f>ISNUMBER(MATCH($E8627,'VLookup Lists'!$E$2:$E$17,0))</f>
        <v>0</v>
      </c>
    </row>
    <row r="8628" spans="1:15" ht="15" customHeight="1" x14ac:dyDescent="0.2">
      <c r="A8628" s="1" t="str">
        <f t="shared" si="33"/>
        <v>OFVP</v>
      </c>
      <c r="E8628" s="1" t="s">
        <v>352</v>
      </c>
      <c r="G8628" s="38"/>
      <c r="H8628" s="39"/>
      <c r="M8628" s="1">
        <f>IF(ISNUMBER(MATCH(E8628,_xlfn.VSTACK('VLookup Lists'!$E$2:$E$17,'VLookup Lists'!$H$2:$H$38,'VLookup Lists'!$J$2:$J$8),0)),1,0)</f>
        <v>0</v>
      </c>
      <c r="N8628" s="1" t="str">
        <f>IFERROR(IF(VLOOKUP($D8628,'VLookup Lists'!$B$11:$C$29,2,FALSE)="FLIP",1,0),"")</f>
        <v/>
      </c>
      <c r="O8628" s="1" t="b">
        <f>ISNUMBER(MATCH($E8628,'VLookup Lists'!$E$2:$E$17,0))</f>
        <v>0</v>
      </c>
    </row>
    <row r="8629" spans="1:15" ht="15" customHeight="1" x14ac:dyDescent="0.2">
      <c r="A8629" s="1" t="str">
        <f t="shared" si="33"/>
        <v>OFVP</v>
      </c>
      <c r="E8629" s="1" t="s">
        <v>352</v>
      </c>
      <c r="G8629" s="38"/>
      <c r="H8629" s="39"/>
      <c r="M8629" s="1">
        <f>IF(ISNUMBER(MATCH(E8629,_xlfn.VSTACK('VLookup Lists'!$E$2:$E$17,'VLookup Lists'!$H$2:$H$38,'VLookup Lists'!$J$2:$J$8),0)),1,0)</f>
        <v>0</v>
      </c>
      <c r="N8629" s="1" t="str">
        <f>IFERROR(IF(VLOOKUP($D8629,'VLookup Lists'!$B$11:$C$29,2,FALSE)="FLIP",1,0),"")</f>
        <v/>
      </c>
      <c r="O8629" s="1" t="b">
        <f>ISNUMBER(MATCH($E8629,'VLookup Lists'!$E$2:$E$17,0))</f>
        <v>0</v>
      </c>
    </row>
    <row r="8630" spans="1:15" ht="15" customHeight="1" x14ac:dyDescent="0.2">
      <c r="A8630" s="1" t="str">
        <f t="shared" si="33"/>
        <v>OFVP</v>
      </c>
      <c r="E8630" s="1" t="s">
        <v>352</v>
      </c>
      <c r="G8630" s="38"/>
      <c r="H8630" s="39"/>
      <c r="M8630" s="1">
        <f>IF(ISNUMBER(MATCH(E8630,_xlfn.VSTACK('VLookup Lists'!$E$2:$E$17,'VLookup Lists'!$H$2:$H$38,'VLookup Lists'!$J$2:$J$8),0)),1,0)</f>
        <v>0</v>
      </c>
      <c r="N8630" s="1" t="str">
        <f>IFERROR(IF(VLOOKUP($D8630,'VLookup Lists'!$B$11:$C$29,2,FALSE)="FLIP",1,0),"")</f>
        <v/>
      </c>
      <c r="O8630" s="1" t="b">
        <f>ISNUMBER(MATCH($E8630,'VLookup Lists'!$E$2:$E$17,0))</f>
        <v>0</v>
      </c>
    </row>
    <row r="8631" spans="1:15" ht="15" customHeight="1" x14ac:dyDescent="0.2">
      <c r="A8631" s="1" t="str">
        <f t="shared" si="33"/>
        <v>OFVP</v>
      </c>
      <c r="E8631" s="1" t="s">
        <v>352</v>
      </c>
      <c r="G8631" s="38"/>
      <c r="H8631" s="39"/>
      <c r="M8631" s="1">
        <f>IF(ISNUMBER(MATCH(E8631,_xlfn.VSTACK('VLookup Lists'!$E$2:$E$17,'VLookup Lists'!$H$2:$H$38,'VLookup Lists'!$J$2:$J$8),0)),1,0)</f>
        <v>0</v>
      </c>
      <c r="N8631" s="1" t="str">
        <f>IFERROR(IF(VLOOKUP($D8631,'VLookup Lists'!$B$11:$C$29,2,FALSE)="FLIP",1,0),"")</f>
        <v/>
      </c>
      <c r="O8631" s="1" t="b">
        <f>ISNUMBER(MATCH($E8631,'VLookup Lists'!$E$2:$E$17,0))</f>
        <v>0</v>
      </c>
    </row>
    <row r="8632" spans="1:15" ht="15" customHeight="1" x14ac:dyDescent="0.2">
      <c r="A8632" s="1" t="str">
        <f t="shared" si="33"/>
        <v>OFVP</v>
      </c>
      <c r="E8632" s="1" t="s">
        <v>352</v>
      </c>
      <c r="G8632" s="38"/>
      <c r="H8632" s="39"/>
      <c r="M8632" s="1">
        <f>IF(ISNUMBER(MATCH(E8632,_xlfn.VSTACK('VLookup Lists'!$E$2:$E$17,'VLookup Lists'!$H$2:$H$38,'VLookup Lists'!$J$2:$J$8),0)),1,0)</f>
        <v>0</v>
      </c>
      <c r="N8632" s="1" t="str">
        <f>IFERROR(IF(VLOOKUP($D8632,'VLookup Lists'!$B$11:$C$29,2,FALSE)="FLIP",1,0),"")</f>
        <v/>
      </c>
      <c r="O8632" s="1" t="b">
        <f>ISNUMBER(MATCH($E8632,'VLookup Lists'!$E$2:$E$17,0))</f>
        <v>0</v>
      </c>
    </row>
    <row r="8633" spans="1:15" ht="15" customHeight="1" x14ac:dyDescent="0.2">
      <c r="A8633" s="1" t="str">
        <f t="shared" si="33"/>
        <v>OFVP</v>
      </c>
      <c r="E8633" s="1" t="s">
        <v>352</v>
      </c>
      <c r="G8633" s="38"/>
      <c r="H8633" s="39"/>
      <c r="M8633" s="1">
        <f>IF(ISNUMBER(MATCH(E8633,_xlfn.VSTACK('VLookup Lists'!$E$2:$E$17,'VLookup Lists'!$H$2:$H$38,'VLookup Lists'!$J$2:$J$8),0)),1,0)</f>
        <v>0</v>
      </c>
      <c r="N8633" s="1" t="str">
        <f>IFERROR(IF(VLOOKUP($D8633,'VLookup Lists'!$B$11:$C$29,2,FALSE)="FLIP",1,0),"")</f>
        <v/>
      </c>
      <c r="O8633" s="1" t="b">
        <f>ISNUMBER(MATCH($E8633,'VLookup Lists'!$E$2:$E$17,0))</f>
        <v>0</v>
      </c>
    </row>
    <row r="8634" spans="1:15" ht="15" customHeight="1" x14ac:dyDescent="0.2">
      <c r="A8634" s="1" t="str">
        <f t="shared" si="33"/>
        <v>OFVP</v>
      </c>
      <c r="E8634" s="1" t="s">
        <v>352</v>
      </c>
      <c r="G8634" s="38"/>
      <c r="H8634" s="39"/>
      <c r="M8634" s="1">
        <f>IF(ISNUMBER(MATCH(E8634,_xlfn.VSTACK('VLookup Lists'!$E$2:$E$17,'VLookup Lists'!$H$2:$H$38,'VLookup Lists'!$J$2:$J$8),0)),1,0)</f>
        <v>0</v>
      </c>
      <c r="N8634" s="1" t="str">
        <f>IFERROR(IF(VLOOKUP($D8634,'VLookup Lists'!$B$11:$C$29,2,FALSE)="FLIP",1,0),"")</f>
        <v/>
      </c>
      <c r="O8634" s="1" t="b">
        <f>ISNUMBER(MATCH($E8634,'VLookup Lists'!$E$2:$E$17,0))</f>
        <v>0</v>
      </c>
    </row>
    <row r="8635" spans="1:15" ht="15" customHeight="1" x14ac:dyDescent="0.2">
      <c r="A8635" s="1" t="str">
        <f t="shared" si="33"/>
        <v>OFVP</v>
      </c>
      <c r="E8635" s="1" t="s">
        <v>352</v>
      </c>
      <c r="G8635" s="38"/>
      <c r="H8635" s="39"/>
      <c r="M8635" s="1">
        <f>IF(ISNUMBER(MATCH(E8635,_xlfn.VSTACK('VLookup Lists'!$E$2:$E$17,'VLookup Lists'!$H$2:$H$38,'VLookup Lists'!$J$2:$J$8),0)),1,0)</f>
        <v>0</v>
      </c>
      <c r="N8635" s="1" t="str">
        <f>IFERROR(IF(VLOOKUP($D8635,'VLookup Lists'!$B$11:$C$29,2,FALSE)="FLIP",1,0),"")</f>
        <v/>
      </c>
      <c r="O8635" s="1" t="b">
        <f>ISNUMBER(MATCH($E8635,'VLookup Lists'!$E$2:$E$17,0))</f>
        <v>0</v>
      </c>
    </row>
    <row r="8636" spans="1:15" ht="15" customHeight="1" x14ac:dyDescent="0.2">
      <c r="A8636" s="1" t="str">
        <f t="shared" si="33"/>
        <v>OFVP</v>
      </c>
      <c r="E8636" s="1" t="s">
        <v>352</v>
      </c>
      <c r="G8636" s="38"/>
      <c r="H8636" s="39"/>
      <c r="M8636" s="1">
        <f>IF(ISNUMBER(MATCH(E8636,_xlfn.VSTACK('VLookup Lists'!$E$2:$E$17,'VLookup Lists'!$H$2:$H$38,'VLookup Lists'!$J$2:$J$8),0)),1,0)</f>
        <v>0</v>
      </c>
      <c r="N8636" s="1" t="str">
        <f>IFERROR(IF(VLOOKUP($D8636,'VLookup Lists'!$B$11:$C$29,2,FALSE)="FLIP",1,0),"")</f>
        <v/>
      </c>
      <c r="O8636" s="1" t="b">
        <f>ISNUMBER(MATCH($E8636,'VLookup Lists'!$E$2:$E$17,0))</f>
        <v>0</v>
      </c>
    </row>
    <row r="8637" spans="1:15" ht="15" customHeight="1" x14ac:dyDescent="0.2">
      <c r="A8637" s="1" t="str">
        <f t="shared" si="33"/>
        <v>OFVP</v>
      </c>
      <c r="E8637" s="1" t="s">
        <v>352</v>
      </c>
      <c r="G8637" s="38"/>
      <c r="H8637" s="39"/>
      <c r="M8637" s="1">
        <f>IF(ISNUMBER(MATCH(E8637,_xlfn.VSTACK('VLookup Lists'!$E$2:$E$17,'VLookup Lists'!$H$2:$H$38,'VLookup Lists'!$J$2:$J$8),0)),1,0)</f>
        <v>0</v>
      </c>
      <c r="N8637" s="1" t="str">
        <f>IFERROR(IF(VLOOKUP($D8637,'VLookup Lists'!$B$11:$C$29,2,FALSE)="FLIP",1,0),"")</f>
        <v/>
      </c>
      <c r="O8637" s="1" t="b">
        <f>ISNUMBER(MATCH($E8637,'VLookup Lists'!$E$2:$E$17,0))</f>
        <v>0</v>
      </c>
    </row>
    <row r="8638" spans="1:15" ht="15" customHeight="1" x14ac:dyDescent="0.2">
      <c r="A8638" s="1" t="str">
        <f t="shared" si="33"/>
        <v>OFVP</v>
      </c>
      <c r="E8638" s="1" t="s">
        <v>352</v>
      </c>
      <c r="G8638" s="38"/>
      <c r="H8638" s="39"/>
      <c r="M8638" s="1">
        <f>IF(ISNUMBER(MATCH(E8638,_xlfn.VSTACK('VLookup Lists'!$E$2:$E$17,'VLookup Lists'!$H$2:$H$38,'VLookup Lists'!$J$2:$J$8),0)),1,0)</f>
        <v>0</v>
      </c>
      <c r="N8638" s="1" t="str">
        <f>IFERROR(IF(VLOOKUP($D8638,'VLookup Lists'!$B$11:$C$29,2,FALSE)="FLIP",1,0),"")</f>
        <v/>
      </c>
      <c r="O8638" s="1" t="b">
        <f>ISNUMBER(MATCH($E8638,'VLookup Lists'!$E$2:$E$17,0))</f>
        <v>0</v>
      </c>
    </row>
    <row r="8639" spans="1:15" ht="15" customHeight="1" x14ac:dyDescent="0.2">
      <c r="A8639" s="1" t="str">
        <f t="shared" si="33"/>
        <v>OFVP</v>
      </c>
      <c r="E8639" s="1" t="s">
        <v>352</v>
      </c>
      <c r="G8639" s="38"/>
      <c r="H8639" s="39"/>
      <c r="M8639" s="1">
        <f>IF(ISNUMBER(MATCH(E8639,_xlfn.VSTACK('VLookup Lists'!$E$2:$E$17,'VLookup Lists'!$H$2:$H$38,'VLookup Lists'!$J$2:$J$8),0)),1,0)</f>
        <v>0</v>
      </c>
      <c r="N8639" s="1" t="str">
        <f>IFERROR(IF(VLOOKUP($D8639,'VLookup Lists'!$B$11:$C$29,2,FALSE)="FLIP",1,0),"")</f>
        <v/>
      </c>
      <c r="O8639" s="1" t="b">
        <f>ISNUMBER(MATCH($E8639,'VLookup Lists'!$E$2:$E$17,0))</f>
        <v>0</v>
      </c>
    </row>
    <row r="8640" spans="1:15" ht="15" customHeight="1" x14ac:dyDescent="0.2">
      <c r="A8640" s="1" t="str">
        <f t="shared" si="33"/>
        <v>OFVP</v>
      </c>
      <c r="E8640" s="1" t="s">
        <v>352</v>
      </c>
      <c r="G8640" s="38"/>
      <c r="H8640" s="39"/>
      <c r="M8640" s="1">
        <f>IF(ISNUMBER(MATCH(E8640,_xlfn.VSTACK('VLookup Lists'!$E$2:$E$17,'VLookup Lists'!$H$2:$H$38,'VLookup Lists'!$J$2:$J$8),0)),1,0)</f>
        <v>0</v>
      </c>
      <c r="N8640" s="1" t="str">
        <f>IFERROR(IF(VLOOKUP($D8640,'VLookup Lists'!$B$11:$C$29,2,FALSE)="FLIP",1,0),"")</f>
        <v/>
      </c>
      <c r="O8640" s="1" t="b">
        <f>ISNUMBER(MATCH($E8640,'VLookup Lists'!$E$2:$E$17,0))</f>
        <v>0</v>
      </c>
    </row>
    <row r="8641" spans="1:15" ht="15" customHeight="1" x14ac:dyDescent="0.2">
      <c r="A8641" s="1" t="str">
        <f t="shared" si="33"/>
        <v>OFVP</v>
      </c>
      <c r="E8641" s="1" t="s">
        <v>352</v>
      </c>
      <c r="G8641" s="38"/>
      <c r="H8641" s="39"/>
      <c r="M8641" s="1">
        <f>IF(ISNUMBER(MATCH(E8641,_xlfn.VSTACK('VLookup Lists'!$E$2:$E$17,'VLookup Lists'!$H$2:$H$38,'VLookup Lists'!$J$2:$J$8),0)),1,0)</f>
        <v>0</v>
      </c>
      <c r="N8641" s="1" t="str">
        <f>IFERROR(IF(VLOOKUP($D8641,'VLookup Lists'!$B$11:$C$29,2,FALSE)="FLIP",1,0),"")</f>
        <v/>
      </c>
      <c r="O8641" s="1" t="b">
        <f>ISNUMBER(MATCH($E8641,'VLookup Lists'!$E$2:$E$17,0))</f>
        <v>0</v>
      </c>
    </row>
    <row r="8642" spans="1:15" ht="15" customHeight="1" x14ac:dyDescent="0.2">
      <c r="A8642" s="1" t="str">
        <f t="shared" si="33"/>
        <v>OFVP</v>
      </c>
      <c r="E8642" s="1" t="s">
        <v>352</v>
      </c>
      <c r="G8642" s="38"/>
      <c r="H8642" s="39"/>
      <c r="M8642" s="1">
        <f>IF(ISNUMBER(MATCH(E8642,_xlfn.VSTACK('VLookup Lists'!$E$2:$E$17,'VLookup Lists'!$H$2:$H$38,'VLookup Lists'!$J$2:$J$8),0)),1,0)</f>
        <v>0</v>
      </c>
      <c r="N8642" s="1" t="str">
        <f>IFERROR(IF(VLOOKUP($D8642,'VLookup Lists'!$B$11:$C$29,2,FALSE)="FLIP",1,0),"")</f>
        <v/>
      </c>
      <c r="O8642" s="1" t="b">
        <f>ISNUMBER(MATCH($E8642,'VLookup Lists'!$E$2:$E$17,0))</f>
        <v>0</v>
      </c>
    </row>
    <row r="8643" spans="1:15" ht="15" customHeight="1" x14ac:dyDescent="0.2">
      <c r="A8643" s="1" t="str">
        <f t="shared" si="33"/>
        <v>OFVP</v>
      </c>
      <c r="E8643" s="1" t="s">
        <v>352</v>
      </c>
      <c r="G8643" s="38"/>
      <c r="H8643" s="39"/>
      <c r="M8643" s="1">
        <f>IF(ISNUMBER(MATCH(E8643,_xlfn.VSTACK('VLookup Lists'!$E$2:$E$17,'VLookup Lists'!$H$2:$H$38,'VLookup Lists'!$J$2:$J$8),0)),1,0)</f>
        <v>0</v>
      </c>
      <c r="N8643" s="1" t="str">
        <f>IFERROR(IF(VLOOKUP($D8643,'VLookup Lists'!$B$11:$C$29,2,FALSE)="FLIP",1,0),"")</f>
        <v/>
      </c>
      <c r="O8643" s="1" t="b">
        <f>ISNUMBER(MATCH($E8643,'VLookup Lists'!$E$2:$E$17,0))</f>
        <v>0</v>
      </c>
    </row>
    <row r="8644" spans="1:15" ht="15" customHeight="1" x14ac:dyDescent="0.2">
      <c r="A8644" s="1" t="str">
        <f t="shared" si="33"/>
        <v>OFVP</v>
      </c>
      <c r="E8644" s="1" t="s">
        <v>352</v>
      </c>
      <c r="G8644" s="38"/>
      <c r="H8644" s="39"/>
      <c r="M8644" s="1">
        <f>IF(ISNUMBER(MATCH(E8644,_xlfn.VSTACK('VLookup Lists'!$E$2:$E$17,'VLookup Lists'!$H$2:$H$38,'VLookup Lists'!$J$2:$J$8),0)),1,0)</f>
        <v>0</v>
      </c>
      <c r="N8644" s="1" t="str">
        <f>IFERROR(IF(VLOOKUP($D8644,'VLookup Lists'!$B$11:$C$29,2,FALSE)="FLIP",1,0),"")</f>
        <v/>
      </c>
      <c r="O8644" s="1" t="b">
        <f>ISNUMBER(MATCH($E8644,'VLookup Lists'!$E$2:$E$17,0))</f>
        <v>0</v>
      </c>
    </row>
    <row r="8645" spans="1:15" ht="15" customHeight="1" x14ac:dyDescent="0.2">
      <c r="A8645" s="1" t="str">
        <f t="shared" si="33"/>
        <v>OFVP</v>
      </c>
      <c r="E8645" s="1" t="s">
        <v>352</v>
      </c>
      <c r="G8645" s="38"/>
      <c r="H8645" s="39"/>
      <c r="M8645" s="1">
        <f>IF(ISNUMBER(MATCH(E8645,_xlfn.VSTACK('VLookup Lists'!$E$2:$E$17,'VLookup Lists'!$H$2:$H$38,'VLookup Lists'!$J$2:$J$8),0)),1,0)</f>
        <v>0</v>
      </c>
      <c r="N8645" s="1" t="str">
        <f>IFERROR(IF(VLOOKUP($D8645,'VLookup Lists'!$B$11:$C$29,2,FALSE)="FLIP",1,0),"")</f>
        <v/>
      </c>
      <c r="O8645" s="1" t="b">
        <f>ISNUMBER(MATCH($E8645,'VLookup Lists'!$E$2:$E$17,0))</f>
        <v>0</v>
      </c>
    </row>
    <row r="8646" spans="1:15" ht="15" customHeight="1" x14ac:dyDescent="0.2">
      <c r="A8646" s="1" t="str">
        <f t="shared" si="33"/>
        <v>OFVP</v>
      </c>
      <c r="E8646" s="1" t="s">
        <v>352</v>
      </c>
      <c r="G8646" s="38"/>
      <c r="H8646" s="39"/>
      <c r="M8646" s="1">
        <f>IF(ISNUMBER(MATCH(E8646,_xlfn.VSTACK('VLookup Lists'!$E$2:$E$17,'VLookup Lists'!$H$2:$H$38,'VLookup Lists'!$J$2:$J$8),0)),1,0)</f>
        <v>0</v>
      </c>
      <c r="N8646" s="1" t="str">
        <f>IFERROR(IF(VLOOKUP($D8646,'VLookup Lists'!$B$11:$C$29,2,FALSE)="FLIP",1,0),"")</f>
        <v/>
      </c>
      <c r="O8646" s="1" t="b">
        <f>ISNUMBER(MATCH($E8646,'VLookup Lists'!$E$2:$E$17,0))</f>
        <v>0</v>
      </c>
    </row>
    <row r="8647" spans="1:15" ht="15" customHeight="1" x14ac:dyDescent="0.2">
      <c r="A8647" s="1" t="str">
        <f t="shared" si="33"/>
        <v>OFVP</v>
      </c>
      <c r="E8647" s="1" t="s">
        <v>352</v>
      </c>
      <c r="G8647" s="38"/>
      <c r="H8647" s="39"/>
      <c r="M8647" s="1">
        <f>IF(ISNUMBER(MATCH(E8647,_xlfn.VSTACK('VLookup Lists'!$E$2:$E$17,'VLookup Lists'!$H$2:$H$38,'VLookup Lists'!$J$2:$J$8),0)),1,0)</f>
        <v>0</v>
      </c>
      <c r="N8647" s="1" t="str">
        <f>IFERROR(IF(VLOOKUP($D8647,'VLookup Lists'!$B$11:$C$29,2,FALSE)="FLIP",1,0),"")</f>
        <v/>
      </c>
      <c r="O8647" s="1" t="b">
        <f>ISNUMBER(MATCH($E8647,'VLookup Lists'!$E$2:$E$17,0))</f>
        <v>0</v>
      </c>
    </row>
    <row r="8648" spans="1:15" ht="15" customHeight="1" x14ac:dyDescent="0.2">
      <c r="A8648" s="1" t="str">
        <f t="shared" si="33"/>
        <v>OFVP</v>
      </c>
      <c r="E8648" s="1" t="s">
        <v>352</v>
      </c>
      <c r="G8648" s="38"/>
      <c r="H8648" s="39"/>
      <c r="M8648" s="1">
        <f>IF(ISNUMBER(MATCH(E8648,_xlfn.VSTACK('VLookup Lists'!$E$2:$E$17,'VLookup Lists'!$H$2:$H$38,'VLookup Lists'!$J$2:$J$8),0)),1,0)</f>
        <v>0</v>
      </c>
      <c r="N8648" s="1" t="str">
        <f>IFERROR(IF(VLOOKUP($D8648,'VLookup Lists'!$B$11:$C$29,2,FALSE)="FLIP",1,0),"")</f>
        <v/>
      </c>
      <c r="O8648" s="1" t="b">
        <f>ISNUMBER(MATCH($E8648,'VLookup Lists'!$E$2:$E$17,0))</f>
        <v>0</v>
      </c>
    </row>
    <row r="8649" spans="1:15" ht="15" customHeight="1" x14ac:dyDescent="0.2">
      <c r="A8649" s="1" t="str">
        <f t="shared" si="33"/>
        <v>OFVP</v>
      </c>
      <c r="E8649" s="1" t="s">
        <v>352</v>
      </c>
      <c r="G8649" s="38"/>
      <c r="H8649" s="39"/>
      <c r="M8649" s="1">
        <f>IF(ISNUMBER(MATCH(E8649,_xlfn.VSTACK('VLookup Lists'!$E$2:$E$17,'VLookup Lists'!$H$2:$H$38,'VLookup Lists'!$J$2:$J$8),0)),1,0)</f>
        <v>0</v>
      </c>
      <c r="N8649" s="1" t="str">
        <f>IFERROR(IF(VLOOKUP($D8649,'VLookup Lists'!$B$11:$C$29,2,FALSE)="FLIP",1,0),"")</f>
        <v/>
      </c>
      <c r="O8649" s="1" t="b">
        <f>ISNUMBER(MATCH($E8649,'VLookup Lists'!$E$2:$E$17,0))</f>
        <v>0</v>
      </c>
    </row>
    <row r="8650" spans="1:15" ht="15" customHeight="1" x14ac:dyDescent="0.2">
      <c r="A8650" s="1" t="str">
        <f t="shared" si="33"/>
        <v>OFVP</v>
      </c>
      <c r="E8650" s="1" t="s">
        <v>352</v>
      </c>
      <c r="G8650" s="38"/>
      <c r="H8650" s="39"/>
      <c r="M8650" s="1">
        <f>IF(ISNUMBER(MATCH(E8650,_xlfn.VSTACK('VLookup Lists'!$E$2:$E$17,'VLookup Lists'!$H$2:$H$38,'VLookup Lists'!$J$2:$J$8),0)),1,0)</f>
        <v>0</v>
      </c>
      <c r="N8650" s="1" t="str">
        <f>IFERROR(IF(VLOOKUP($D8650,'VLookup Lists'!$B$11:$C$29,2,FALSE)="FLIP",1,0),"")</f>
        <v/>
      </c>
      <c r="O8650" s="1" t="b">
        <f>ISNUMBER(MATCH($E8650,'VLookup Lists'!$E$2:$E$17,0))</f>
        <v>0</v>
      </c>
    </row>
    <row r="8651" spans="1:15" ht="15" customHeight="1" x14ac:dyDescent="0.2">
      <c r="A8651" s="1" t="str">
        <f t="shared" si="33"/>
        <v>OFVP</v>
      </c>
      <c r="E8651" s="1" t="s">
        <v>352</v>
      </c>
      <c r="G8651" s="38"/>
      <c r="H8651" s="39"/>
      <c r="M8651" s="1">
        <f>IF(ISNUMBER(MATCH(E8651,_xlfn.VSTACK('VLookup Lists'!$E$2:$E$17,'VLookup Lists'!$H$2:$H$38,'VLookup Lists'!$J$2:$J$8),0)),1,0)</f>
        <v>0</v>
      </c>
      <c r="N8651" s="1" t="str">
        <f>IFERROR(IF(VLOOKUP($D8651,'VLookup Lists'!$B$11:$C$29,2,FALSE)="FLIP",1,0),"")</f>
        <v/>
      </c>
      <c r="O8651" s="1" t="b">
        <f>ISNUMBER(MATCH($E8651,'VLookup Lists'!$E$2:$E$17,0))</f>
        <v>0</v>
      </c>
    </row>
    <row r="8652" spans="1:15" ht="15" customHeight="1" x14ac:dyDescent="0.2">
      <c r="A8652" s="1" t="str">
        <f t="shared" si="33"/>
        <v>OFVP</v>
      </c>
      <c r="E8652" s="1" t="s">
        <v>352</v>
      </c>
      <c r="G8652" s="38"/>
      <c r="H8652" s="39"/>
      <c r="M8652" s="1">
        <f>IF(ISNUMBER(MATCH(E8652,_xlfn.VSTACK('VLookup Lists'!$E$2:$E$17,'VLookup Lists'!$H$2:$H$38,'VLookup Lists'!$J$2:$J$8),0)),1,0)</f>
        <v>0</v>
      </c>
      <c r="N8652" s="1" t="str">
        <f>IFERROR(IF(VLOOKUP($D8652,'VLookup Lists'!$B$11:$C$29,2,FALSE)="FLIP",1,0),"")</f>
        <v/>
      </c>
      <c r="O8652" s="1" t="b">
        <f>ISNUMBER(MATCH($E8652,'VLookup Lists'!$E$2:$E$17,0))</f>
        <v>0</v>
      </c>
    </row>
    <row r="8653" spans="1:15" ht="15" customHeight="1" x14ac:dyDescent="0.2">
      <c r="A8653" s="1" t="str">
        <f t="shared" si="33"/>
        <v>OFVP</v>
      </c>
      <c r="E8653" s="1" t="s">
        <v>352</v>
      </c>
      <c r="G8653" s="38"/>
      <c r="H8653" s="39"/>
      <c r="M8653" s="1">
        <f>IF(ISNUMBER(MATCH(E8653,_xlfn.VSTACK('VLookup Lists'!$E$2:$E$17,'VLookup Lists'!$H$2:$H$38,'VLookup Lists'!$J$2:$J$8),0)),1,0)</f>
        <v>0</v>
      </c>
      <c r="N8653" s="1" t="str">
        <f>IFERROR(IF(VLOOKUP($D8653,'VLookup Lists'!$B$11:$C$29,2,FALSE)="FLIP",1,0),"")</f>
        <v/>
      </c>
      <c r="O8653" s="1" t="b">
        <f>ISNUMBER(MATCH($E8653,'VLookup Lists'!$E$2:$E$17,0))</f>
        <v>0</v>
      </c>
    </row>
    <row r="8654" spans="1:15" ht="15" customHeight="1" x14ac:dyDescent="0.2">
      <c r="A8654" s="1" t="str">
        <f t="shared" si="33"/>
        <v>OFVP</v>
      </c>
      <c r="E8654" s="1" t="s">
        <v>352</v>
      </c>
      <c r="G8654" s="38"/>
      <c r="H8654" s="39"/>
      <c r="M8654" s="1">
        <f>IF(ISNUMBER(MATCH(E8654,_xlfn.VSTACK('VLookup Lists'!$E$2:$E$17,'VLookup Lists'!$H$2:$H$38,'VLookup Lists'!$J$2:$J$8),0)),1,0)</f>
        <v>0</v>
      </c>
      <c r="N8654" s="1" t="str">
        <f>IFERROR(IF(VLOOKUP($D8654,'VLookup Lists'!$B$11:$C$29,2,FALSE)="FLIP",1,0),"")</f>
        <v/>
      </c>
      <c r="O8654" s="1" t="b">
        <f>ISNUMBER(MATCH($E8654,'VLookup Lists'!$E$2:$E$17,0))</f>
        <v>0</v>
      </c>
    </row>
    <row r="8655" spans="1:15" ht="15" customHeight="1" x14ac:dyDescent="0.2">
      <c r="A8655" s="1" t="str">
        <f t="shared" si="33"/>
        <v>OFVP</v>
      </c>
      <c r="E8655" s="1" t="s">
        <v>352</v>
      </c>
      <c r="G8655" s="38"/>
      <c r="H8655" s="39"/>
      <c r="M8655" s="1">
        <f>IF(ISNUMBER(MATCH(E8655,_xlfn.VSTACK('VLookup Lists'!$E$2:$E$17,'VLookup Lists'!$H$2:$H$38,'VLookup Lists'!$J$2:$J$8),0)),1,0)</f>
        <v>0</v>
      </c>
      <c r="N8655" s="1" t="str">
        <f>IFERROR(IF(VLOOKUP($D8655,'VLookup Lists'!$B$11:$C$29,2,FALSE)="FLIP",1,0),"")</f>
        <v/>
      </c>
      <c r="O8655" s="1" t="b">
        <f>ISNUMBER(MATCH($E8655,'VLookup Lists'!$E$2:$E$17,0))</f>
        <v>0</v>
      </c>
    </row>
    <row r="8656" spans="1:15" ht="15" customHeight="1" x14ac:dyDescent="0.2">
      <c r="A8656" s="1" t="str">
        <f t="shared" si="33"/>
        <v>OFVP</v>
      </c>
      <c r="E8656" s="1" t="s">
        <v>352</v>
      </c>
      <c r="G8656" s="38"/>
      <c r="H8656" s="39"/>
      <c r="M8656" s="1">
        <f>IF(ISNUMBER(MATCH(E8656,_xlfn.VSTACK('VLookup Lists'!$E$2:$E$17,'VLookup Lists'!$H$2:$H$38,'VLookup Lists'!$J$2:$J$8),0)),1,0)</f>
        <v>0</v>
      </c>
      <c r="N8656" s="1" t="str">
        <f>IFERROR(IF(VLOOKUP($D8656,'VLookup Lists'!$B$11:$C$29,2,FALSE)="FLIP",1,0),"")</f>
        <v/>
      </c>
      <c r="O8656" s="1" t="b">
        <f>ISNUMBER(MATCH($E8656,'VLookup Lists'!$E$2:$E$17,0))</f>
        <v>0</v>
      </c>
    </row>
    <row r="8657" spans="1:15" ht="15" customHeight="1" x14ac:dyDescent="0.2">
      <c r="A8657" s="1" t="str">
        <f t="shared" si="33"/>
        <v>OFVP</v>
      </c>
      <c r="E8657" s="1" t="s">
        <v>352</v>
      </c>
      <c r="G8657" s="38"/>
      <c r="H8657" s="39"/>
      <c r="M8657" s="1">
        <f>IF(ISNUMBER(MATCH(E8657,_xlfn.VSTACK('VLookup Lists'!$E$2:$E$17,'VLookup Lists'!$H$2:$H$38,'VLookup Lists'!$J$2:$J$8),0)),1,0)</f>
        <v>0</v>
      </c>
      <c r="N8657" s="1" t="str">
        <f>IFERROR(IF(VLOOKUP($D8657,'VLookup Lists'!$B$11:$C$29,2,FALSE)="FLIP",1,0),"")</f>
        <v/>
      </c>
      <c r="O8657" s="1" t="b">
        <f>ISNUMBER(MATCH($E8657,'VLookup Lists'!$E$2:$E$17,0))</f>
        <v>0</v>
      </c>
    </row>
    <row r="8658" spans="1:15" ht="15" customHeight="1" x14ac:dyDescent="0.2">
      <c r="A8658" s="1" t="str">
        <f t="shared" si="33"/>
        <v>OFVP</v>
      </c>
      <c r="E8658" s="1" t="s">
        <v>352</v>
      </c>
      <c r="G8658" s="38"/>
      <c r="H8658" s="39"/>
      <c r="M8658" s="1">
        <f>IF(ISNUMBER(MATCH(E8658,_xlfn.VSTACK('VLookup Lists'!$E$2:$E$17,'VLookup Lists'!$H$2:$H$38,'VLookup Lists'!$J$2:$J$8),0)),1,0)</f>
        <v>0</v>
      </c>
      <c r="N8658" s="1" t="str">
        <f>IFERROR(IF(VLOOKUP($D8658,'VLookup Lists'!$B$11:$C$29,2,FALSE)="FLIP",1,0),"")</f>
        <v/>
      </c>
      <c r="O8658" s="1" t="b">
        <f>ISNUMBER(MATCH($E8658,'VLookup Lists'!$E$2:$E$17,0))</f>
        <v>0</v>
      </c>
    </row>
    <row r="8659" spans="1:15" ht="15" customHeight="1" x14ac:dyDescent="0.2">
      <c r="A8659" s="1" t="str">
        <f t="shared" si="33"/>
        <v>OFVP</v>
      </c>
      <c r="E8659" s="1" t="s">
        <v>352</v>
      </c>
      <c r="G8659" s="38"/>
      <c r="H8659" s="39"/>
      <c r="M8659" s="1">
        <f>IF(ISNUMBER(MATCH(E8659,_xlfn.VSTACK('VLookup Lists'!$E$2:$E$17,'VLookup Lists'!$H$2:$H$38,'VLookup Lists'!$J$2:$J$8),0)),1,0)</f>
        <v>0</v>
      </c>
      <c r="N8659" s="1" t="str">
        <f>IFERROR(IF(VLOOKUP($D8659,'VLookup Lists'!$B$11:$C$29,2,FALSE)="FLIP",1,0),"")</f>
        <v/>
      </c>
      <c r="O8659" s="1" t="b">
        <f>ISNUMBER(MATCH($E8659,'VLookup Lists'!$E$2:$E$17,0))</f>
        <v>0</v>
      </c>
    </row>
    <row r="8660" spans="1:15" ht="15" customHeight="1" x14ac:dyDescent="0.2">
      <c r="A8660" s="1" t="str">
        <f t="shared" si="33"/>
        <v>OFVP</v>
      </c>
      <c r="E8660" s="1" t="s">
        <v>352</v>
      </c>
      <c r="G8660" s="38"/>
      <c r="H8660" s="39"/>
      <c r="M8660" s="1">
        <f>IF(ISNUMBER(MATCH(E8660,_xlfn.VSTACK('VLookup Lists'!$E$2:$E$17,'VLookup Lists'!$H$2:$H$38,'VLookup Lists'!$J$2:$J$8),0)),1,0)</f>
        <v>0</v>
      </c>
      <c r="N8660" s="1" t="str">
        <f>IFERROR(IF(VLOOKUP($D8660,'VLookup Lists'!$B$11:$C$29,2,FALSE)="FLIP",1,0),"")</f>
        <v/>
      </c>
      <c r="O8660" s="1" t="b">
        <f>ISNUMBER(MATCH($E8660,'VLookup Lists'!$E$2:$E$17,0))</f>
        <v>0</v>
      </c>
    </row>
    <row r="8661" spans="1:15" ht="15" customHeight="1" x14ac:dyDescent="0.2">
      <c r="A8661" s="1" t="str">
        <f t="shared" si="33"/>
        <v>OFVP</v>
      </c>
      <c r="E8661" s="1" t="s">
        <v>352</v>
      </c>
      <c r="G8661" s="38"/>
      <c r="H8661" s="39"/>
      <c r="M8661" s="1">
        <f>IF(ISNUMBER(MATCH(E8661,_xlfn.VSTACK('VLookup Lists'!$E$2:$E$17,'VLookup Lists'!$H$2:$H$38,'VLookup Lists'!$J$2:$J$8),0)),1,0)</f>
        <v>0</v>
      </c>
      <c r="N8661" s="1" t="str">
        <f>IFERROR(IF(VLOOKUP($D8661,'VLookup Lists'!$B$11:$C$29,2,FALSE)="FLIP",1,0),"")</f>
        <v/>
      </c>
      <c r="O8661" s="1" t="b">
        <f>ISNUMBER(MATCH($E8661,'VLookup Lists'!$E$2:$E$17,0))</f>
        <v>0</v>
      </c>
    </row>
    <row r="8662" spans="1:15" ht="15" customHeight="1" x14ac:dyDescent="0.2">
      <c r="A8662" s="1" t="str">
        <f t="shared" si="33"/>
        <v>OFVP</v>
      </c>
      <c r="E8662" s="1" t="s">
        <v>352</v>
      </c>
      <c r="G8662" s="38"/>
      <c r="H8662" s="39"/>
      <c r="M8662" s="1">
        <f>IF(ISNUMBER(MATCH(E8662,_xlfn.VSTACK('VLookup Lists'!$E$2:$E$17,'VLookup Lists'!$H$2:$H$38,'VLookup Lists'!$J$2:$J$8),0)),1,0)</f>
        <v>0</v>
      </c>
      <c r="N8662" s="1" t="str">
        <f>IFERROR(IF(VLOOKUP($D8662,'VLookup Lists'!$B$11:$C$29,2,FALSE)="FLIP",1,0),"")</f>
        <v/>
      </c>
      <c r="O8662" s="1" t="b">
        <f>ISNUMBER(MATCH($E8662,'VLookup Lists'!$E$2:$E$17,0))</f>
        <v>0</v>
      </c>
    </row>
    <row r="8663" spans="1:15" ht="15" customHeight="1" x14ac:dyDescent="0.2">
      <c r="A8663" s="1" t="str">
        <f t="shared" si="33"/>
        <v>OFVP</v>
      </c>
      <c r="E8663" s="1" t="s">
        <v>352</v>
      </c>
      <c r="G8663" s="38"/>
      <c r="H8663" s="39"/>
      <c r="M8663" s="1">
        <f>IF(ISNUMBER(MATCH(E8663,_xlfn.VSTACK('VLookup Lists'!$E$2:$E$17,'VLookup Lists'!$H$2:$H$38,'VLookup Lists'!$J$2:$J$8),0)),1,0)</f>
        <v>0</v>
      </c>
      <c r="N8663" s="1" t="str">
        <f>IFERROR(IF(VLOOKUP($D8663,'VLookup Lists'!$B$11:$C$29,2,FALSE)="FLIP",1,0),"")</f>
        <v/>
      </c>
      <c r="O8663" s="1" t="b">
        <f>ISNUMBER(MATCH($E8663,'VLookup Lists'!$E$2:$E$17,0))</f>
        <v>0</v>
      </c>
    </row>
    <row r="8664" spans="1:15" ht="15" customHeight="1" x14ac:dyDescent="0.2">
      <c r="A8664" s="1" t="str">
        <f t="shared" si="33"/>
        <v>OFVP</v>
      </c>
      <c r="E8664" s="1" t="s">
        <v>352</v>
      </c>
      <c r="G8664" s="38"/>
      <c r="H8664" s="39"/>
      <c r="M8664" s="1">
        <f>IF(ISNUMBER(MATCH(E8664,_xlfn.VSTACK('VLookup Lists'!$E$2:$E$17,'VLookup Lists'!$H$2:$H$38,'VLookup Lists'!$J$2:$J$8),0)),1,0)</f>
        <v>0</v>
      </c>
      <c r="N8664" s="1" t="str">
        <f>IFERROR(IF(VLOOKUP($D8664,'VLookup Lists'!$B$11:$C$29,2,FALSE)="FLIP",1,0),"")</f>
        <v/>
      </c>
      <c r="O8664" s="1" t="b">
        <f>ISNUMBER(MATCH($E8664,'VLookup Lists'!$E$2:$E$17,0))</f>
        <v>0</v>
      </c>
    </row>
    <row r="8665" spans="1:15" ht="15" customHeight="1" x14ac:dyDescent="0.2">
      <c r="A8665" s="1" t="str">
        <f t="shared" si="33"/>
        <v>OFVP</v>
      </c>
      <c r="E8665" s="1" t="s">
        <v>352</v>
      </c>
      <c r="G8665" s="38"/>
      <c r="H8665" s="39"/>
      <c r="M8665" s="1">
        <f>IF(ISNUMBER(MATCH(E8665,_xlfn.VSTACK('VLookup Lists'!$E$2:$E$17,'VLookup Lists'!$H$2:$H$38,'VLookup Lists'!$J$2:$J$8),0)),1,0)</f>
        <v>0</v>
      </c>
      <c r="N8665" s="1" t="str">
        <f>IFERROR(IF(VLOOKUP($D8665,'VLookup Lists'!$B$11:$C$29,2,FALSE)="FLIP",1,0),"")</f>
        <v/>
      </c>
      <c r="O8665" s="1" t="b">
        <f>ISNUMBER(MATCH($E8665,'VLookup Lists'!$E$2:$E$17,0))</f>
        <v>0</v>
      </c>
    </row>
    <row r="8666" spans="1:15" ht="15" customHeight="1" x14ac:dyDescent="0.2">
      <c r="A8666" s="1" t="str">
        <f t="shared" si="33"/>
        <v>OFVP</v>
      </c>
      <c r="E8666" s="1" t="s">
        <v>352</v>
      </c>
      <c r="G8666" s="38"/>
      <c r="H8666" s="39"/>
      <c r="M8666" s="1">
        <f>IF(ISNUMBER(MATCH(E8666,_xlfn.VSTACK('VLookup Lists'!$E$2:$E$17,'VLookup Lists'!$H$2:$H$38,'VLookup Lists'!$J$2:$J$8),0)),1,0)</f>
        <v>0</v>
      </c>
      <c r="N8666" s="1" t="str">
        <f>IFERROR(IF(VLOOKUP($D8666,'VLookup Lists'!$B$11:$C$29,2,FALSE)="FLIP",1,0),"")</f>
        <v/>
      </c>
      <c r="O8666" s="1" t="b">
        <f>ISNUMBER(MATCH($E8666,'VLookup Lists'!$E$2:$E$17,0))</f>
        <v>0</v>
      </c>
    </row>
    <row r="8667" spans="1:15" ht="15" customHeight="1" x14ac:dyDescent="0.2">
      <c r="A8667" s="1" t="str">
        <f t="shared" si="33"/>
        <v>OFVP</v>
      </c>
      <c r="E8667" s="1" t="s">
        <v>352</v>
      </c>
      <c r="G8667" s="38"/>
      <c r="H8667" s="39"/>
      <c r="M8667" s="1">
        <f>IF(ISNUMBER(MATCH(E8667,_xlfn.VSTACK('VLookup Lists'!$E$2:$E$17,'VLookup Lists'!$H$2:$H$38,'VLookup Lists'!$J$2:$J$8),0)),1,0)</f>
        <v>0</v>
      </c>
      <c r="N8667" s="1" t="str">
        <f>IFERROR(IF(VLOOKUP($D8667,'VLookup Lists'!$B$11:$C$29,2,FALSE)="FLIP",1,0),"")</f>
        <v/>
      </c>
      <c r="O8667" s="1" t="b">
        <f>ISNUMBER(MATCH($E8667,'VLookup Lists'!$E$2:$E$17,0))</f>
        <v>0</v>
      </c>
    </row>
    <row r="8668" spans="1:15" ht="15" customHeight="1" x14ac:dyDescent="0.2">
      <c r="A8668" s="1" t="str">
        <f t="shared" si="33"/>
        <v>OFVP</v>
      </c>
      <c r="E8668" s="1" t="s">
        <v>352</v>
      </c>
      <c r="G8668" s="38"/>
      <c r="H8668" s="39"/>
      <c r="M8668" s="1">
        <f>IF(ISNUMBER(MATCH(E8668,_xlfn.VSTACK('VLookup Lists'!$E$2:$E$17,'VLookup Lists'!$H$2:$H$38,'VLookup Lists'!$J$2:$J$8),0)),1,0)</f>
        <v>0</v>
      </c>
      <c r="N8668" s="1" t="str">
        <f>IFERROR(IF(VLOOKUP($D8668,'VLookup Lists'!$B$11:$C$29,2,FALSE)="FLIP",1,0),"")</f>
        <v/>
      </c>
      <c r="O8668" s="1" t="b">
        <f>ISNUMBER(MATCH($E8668,'VLookup Lists'!$E$2:$E$17,0))</f>
        <v>0</v>
      </c>
    </row>
    <row r="8669" spans="1:15" ht="15" customHeight="1" x14ac:dyDescent="0.2">
      <c r="A8669" s="1" t="str">
        <f t="shared" si="33"/>
        <v>OFVP</v>
      </c>
      <c r="E8669" s="1" t="s">
        <v>352</v>
      </c>
      <c r="G8669" s="38"/>
      <c r="H8669" s="39"/>
      <c r="M8669" s="1">
        <f>IF(ISNUMBER(MATCH(E8669,_xlfn.VSTACK('VLookup Lists'!$E$2:$E$17,'VLookup Lists'!$H$2:$H$38,'VLookup Lists'!$J$2:$J$8),0)),1,0)</f>
        <v>0</v>
      </c>
      <c r="N8669" s="1" t="str">
        <f>IFERROR(IF(VLOOKUP($D8669,'VLookup Lists'!$B$11:$C$29,2,FALSE)="FLIP",1,0),"")</f>
        <v/>
      </c>
      <c r="O8669" s="1" t="b">
        <f>ISNUMBER(MATCH($E8669,'VLookup Lists'!$E$2:$E$17,0))</f>
        <v>0</v>
      </c>
    </row>
    <row r="8670" spans="1:15" ht="15" customHeight="1" x14ac:dyDescent="0.2">
      <c r="A8670" s="1" t="str">
        <f t="shared" si="33"/>
        <v>OFVP</v>
      </c>
      <c r="E8670" s="1" t="s">
        <v>352</v>
      </c>
      <c r="G8670" s="38"/>
      <c r="H8670" s="39"/>
      <c r="M8670" s="1">
        <f>IF(ISNUMBER(MATCH(E8670,_xlfn.VSTACK('VLookup Lists'!$E$2:$E$17,'VLookup Lists'!$H$2:$H$38,'VLookup Lists'!$J$2:$J$8),0)),1,0)</f>
        <v>0</v>
      </c>
      <c r="N8670" s="1" t="str">
        <f>IFERROR(IF(VLOOKUP($D8670,'VLookup Lists'!$B$11:$C$29,2,FALSE)="FLIP",1,0),"")</f>
        <v/>
      </c>
      <c r="O8670" s="1" t="b">
        <f>ISNUMBER(MATCH($E8670,'VLookup Lists'!$E$2:$E$17,0))</f>
        <v>0</v>
      </c>
    </row>
    <row r="8671" spans="1:15" ht="15" customHeight="1" x14ac:dyDescent="0.2">
      <c r="A8671" s="1" t="str">
        <f t="shared" si="33"/>
        <v>OFVP</v>
      </c>
      <c r="E8671" s="1" t="s">
        <v>352</v>
      </c>
      <c r="G8671" s="38"/>
      <c r="H8671" s="39"/>
      <c r="M8671" s="1">
        <f>IF(ISNUMBER(MATCH(E8671,_xlfn.VSTACK('VLookup Lists'!$E$2:$E$17,'VLookup Lists'!$H$2:$H$38,'VLookup Lists'!$J$2:$J$8),0)),1,0)</f>
        <v>0</v>
      </c>
      <c r="N8671" s="1" t="str">
        <f>IFERROR(IF(VLOOKUP($D8671,'VLookup Lists'!$B$11:$C$29,2,FALSE)="FLIP",1,0),"")</f>
        <v/>
      </c>
      <c r="O8671" s="1" t="b">
        <f>ISNUMBER(MATCH($E8671,'VLookup Lists'!$E$2:$E$17,0))</f>
        <v>0</v>
      </c>
    </row>
    <row r="8672" spans="1:15" ht="15" customHeight="1" x14ac:dyDescent="0.2">
      <c r="A8672" s="1" t="str">
        <f t="shared" ref="A8672:A8926" si="34">IF(ISBLANK(E8672),"","OFVP")</f>
        <v>OFVP</v>
      </c>
      <c r="E8672" s="1" t="s">
        <v>352</v>
      </c>
      <c r="G8672" s="38"/>
      <c r="H8672" s="39"/>
      <c r="M8672" s="1">
        <f>IF(ISNUMBER(MATCH(E8672,_xlfn.VSTACK('VLookup Lists'!$E$2:$E$17,'VLookup Lists'!$H$2:$H$38,'VLookup Lists'!$J$2:$J$8),0)),1,0)</f>
        <v>0</v>
      </c>
      <c r="N8672" s="1" t="str">
        <f>IFERROR(IF(VLOOKUP($D8672,'VLookup Lists'!$B$11:$C$29,2,FALSE)="FLIP",1,0),"")</f>
        <v/>
      </c>
      <c r="O8672" s="1" t="b">
        <f>ISNUMBER(MATCH($E8672,'VLookup Lists'!$E$2:$E$17,0))</f>
        <v>0</v>
      </c>
    </row>
    <row r="8673" spans="1:15" ht="15" customHeight="1" x14ac:dyDescent="0.2">
      <c r="A8673" s="1" t="str">
        <f t="shared" si="34"/>
        <v>OFVP</v>
      </c>
      <c r="E8673" s="1" t="s">
        <v>352</v>
      </c>
      <c r="G8673" s="38"/>
      <c r="H8673" s="39"/>
      <c r="M8673" s="1">
        <f>IF(ISNUMBER(MATCH(E8673,_xlfn.VSTACK('VLookup Lists'!$E$2:$E$17,'VLookup Lists'!$H$2:$H$38,'VLookup Lists'!$J$2:$J$8),0)),1,0)</f>
        <v>0</v>
      </c>
      <c r="N8673" s="1" t="str">
        <f>IFERROR(IF(VLOOKUP($D8673,'VLookup Lists'!$B$11:$C$29,2,FALSE)="FLIP",1,0),"")</f>
        <v/>
      </c>
      <c r="O8673" s="1" t="b">
        <f>ISNUMBER(MATCH($E8673,'VLookup Lists'!$E$2:$E$17,0))</f>
        <v>0</v>
      </c>
    </row>
    <row r="8674" spans="1:15" ht="15" customHeight="1" x14ac:dyDescent="0.2">
      <c r="A8674" s="1" t="str">
        <f t="shared" si="34"/>
        <v>OFVP</v>
      </c>
      <c r="E8674" s="1" t="s">
        <v>352</v>
      </c>
      <c r="G8674" s="38"/>
      <c r="H8674" s="39"/>
      <c r="M8674" s="1">
        <f>IF(ISNUMBER(MATCH(E8674,_xlfn.VSTACK('VLookup Lists'!$E$2:$E$17,'VLookup Lists'!$H$2:$H$38,'VLookup Lists'!$J$2:$J$8),0)),1,0)</f>
        <v>0</v>
      </c>
      <c r="N8674" s="1" t="str">
        <f>IFERROR(IF(VLOOKUP($D8674,'VLookup Lists'!$B$11:$C$29,2,FALSE)="FLIP",1,0),"")</f>
        <v/>
      </c>
      <c r="O8674" s="1" t="b">
        <f>ISNUMBER(MATCH($E8674,'VLookup Lists'!$E$2:$E$17,0))</f>
        <v>0</v>
      </c>
    </row>
    <row r="8675" spans="1:15" ht="15" customHeight="1" x14ac:dyDescent="0.2">
      <c r="A8675" s="1" t="str">
        <f t="shared" si="34"/>
        <v>OFVP</v>
      </c>
      <c r="E8675" s="1" t="s">
        <v>352</v>
      </c>
      <c r="G8675" s="38"/>
      <c r="H8675" s="39"/>
      <c r="M8675" s="1">
        <f>IF(ISNUMBER(MATCH(E8675,_xlfn.VSTACK('VLookup Lists'!$E$2:$E$17,'VLookup Lists'!$H$2:$H$38,'VLookup Lists'!$J$2:$J$8),0)),1,0)</f>
        <v>0</v>
      </c>
      <c r="N8675" s="1" t="str">
        <f>IFERROR(IF(VLOOKUP($D8675,'VLookup Lists'!$B$11:$C$29,2,FALSE)="FLIP",1,0),"")</f>
        <v/>
      </c>
      <c r="O8675" s="1" t="b">
        <f>ISNUMBER(MATCH($E8675,'VLookup Lists'!$E$2:$E$17,0))</f>
        <v>0</v>
      </c>
    </row>
    <row r="8676" spans="1:15" ht="15" customHeight="1" x14ac:dyDescent="0.2">
      <c r="A8676" s="1" t="str">
        <f t="shared" si="34"/>
        <v>OFVP</v>
      </c>
      <c r="E8676" s="1" t="s">
        <v>352</v>
      </c>
      <c r="G8676" s="38"/>
      <c r="H8676" s="39"/>
      <c r="M8676" s="1">
        <f>IF(ISNUMBER(MATCH(E8676,_xlfn.VSTACK('VLookup Lists'!$E$2:$E$17,'VLookup Lists'!$H$2:$H$38,'VLookup Lists'!$J$2:$J$8),0)),1,0)</f>
        <v>0</v>
      </c>
      <c r="N8676" s="1" t="str">
        <f>IFERROR(IF(VLOOKUP($D8676,'VLookup Lists'!$B$11:$C$29,2,FALSE)="FLIP",1,0),"")</f>
        <v/>
      </c>
      <c r="O8676" s="1" t="b">
        <f>ISNUMBER(MATCH($E8676,'VLookup Lists'!$E$2:$E$17,0))</f>
        <v>0</v>
      </c>
    </row>
    <row r="8677" spans="1:15" ht="15" customHeight="1" x14ac:dyDescent="0.2">
      <c r="A8677" s="1" t="str">
        <f t="shared" si="34"/>
        <v>OFVP</v>
      </c>
      <c r="E8677" s="1" t="s">
        <v>352</v>
      </c>
      <c r="G8677" s="38"/>
      <c r="H8677" s="39"/>
      <c r="M8677" s="1">
        <f>IF(ISNUMBER(MATCH(E8677,_xlfn.VSTACK('VLookup Lists'!$E$2:$E$17,'VLookup Lists'!$H$2:$H$38,'VLookup Lists'!$J$2:$J$8),0)),1,0)</f>
        <v>0</v>
      </c>
      <c r="N8677" s="1" t="str">
        <f>IFERROR(IF(VLOOKUP($D8677,'VLookup Lists'!$B$11:$C$29,2,FALSE)="FLIP",1,0),"")</f>
        <v/>
      </c>
      <c r="O8677" s="1" t="b">
        <f>ISNUMBER(MATCH($E8677,'VLookup Lists'!$E$2:$E$17,0))</f>
        <v>0</v>
      </c>
    </row>
    <row r="8678" spans="1:15" ht="15" customHeight="1" x14ac:dyDescent="0.2">
      <c r="A8678" s="1" t="str">
        <f t="shared" si="34"/>
        <v>OFVP</v>
      </c>
      <c r="E8678" s="1" t="s">
        <v>352</v>
      </c>
      <c r="G8678" s="38"/>
      <c r="H8678" s="39"/>
      <c r="M8678" s="1">
        <f>IF(ISNUMBER(MATCH(E8678,_xlfn.VSTACK('VLookup Lists'!$E$2:$E$17,'VLookup Lists'!$H$2:$H$38,'VLookup Lists'!$J$2:$J$8),0)),1,0)</f>
        <v>0</v>
      </c>
      <c r="N8678" s="1" t="str">
        <f>IFERROR(IF(VLOOKUP($D8678,'VLookup Lists'!$B$11:$C$29,2,FALSE)="FLIP",1,0),"")</f>
        <v/>
      </c>
      <c r="O8678" s="1" t="b">
        <f>ISNUMBER(MATCH($E8678,'VLookup Lists'!$E$2:$E$17,0))</f>
        <v>0</v>
      </c>
    </row>
    <row r="8679" spans="1:15" ht="15" customHeight="1" x14ac:dyDescent="0.2">
      <c r="A8679" s="1" t="str">
        <f t="shared" si="34"/>
        <v>OFVP</v>
      </c>
      <c r="E8679" s="1" t="s">
        <v>352</v>
      </c>
      <c r="G8679" s="38"/>
      <c r="H8679" s="39"/>
      <c r="M8679" s="1">
        <f>IF(ISNUMBER(MATCH(E8679,_xlfn.VSTACK('VLookup Lists'!$E$2:$E$17,'VLookup Lists'!$H$2:$H$38,'VLookup Lists'!$J$2:$J$8),0)),1,0)</f>
        <v>0</v>
      </c>
      <c r="N8679" s="1" t="str">
        <f>IFERROR(IF(VLOOKUP($D8679,'VLookup Lists'!$B$11:$C$29,2,FALSE)="FLIP",1,0),"")</f>
        <v/>
      </c>
      <c r="O8679" s="1" t="b">
        <f>ISNUMBER(MATCH($E8679,'VLookup Lists'!$E$2:$E$17,0))</f>
        <v>0</v>
      </c>
    </row>
    <row r="8680" spans="1:15" ht="15" customHeight="1" x14ac:dyDescent="0.2">
      <c r="A8680" s="1" t="str">
        <f t="shared" si="34"/>
        <v>OFVP</v>
      </c>
      <c r="E8680" s="1" t="s">
        <v>352</v>
      </c>
      <c r="G8680" s="38"/>
      <c r="H8680" s="39"/>
      <c r="M8680" s="1">
        <f>IF(ISNUMBER(MATCH(E8680,_xlfn.VSTACK('VLookup Lists'!$E$2:$E$17,'VLookup Lists'!$H$2:$H$38,'VLookup Lists'!$J$2:$J$8),0)),1,0)</f>
        <v>0</v>
      </c>
      <c r="N8680" s="1" t="str">
        <f>IFERROR(IF(VLOOKUP($D8680,'VLookup Lists'!$B$11:$C$29,2,FALSE)="FLIP",1,0),"")</f>
        <v/>
      </c>
      <c r="O8680" s="1" t="b">
        <f>ISNUMBER(MATCH($E8680,'VLookup Lists'!$E$2:$E$17,0))</f>
        <v>0</v>
      </c>
    </row>
    <row r="8681" spans="1:15" ht="15" customHeight="1" x14ac:dyDescent="0.2">
      <c r="A8681" s="1" t="str">
        <f t="shared" si="34"/>
        <v>OFVP</v>
      </c>
      <c r="E8681" s="1" t="s">
        <v>352</v>
      </c>
      <c r="G8681" s="38"/>
      <c r="H8681" s="39"/>
      <c r="M8681" s="1">
        <f>IF(ISNUMBER(MATCH(E8681,_xlfn.VSTACK('VLookup Lists'!$E$2:$E$17,'VLookup Lists'!$H$2:$H$38,'VLookup Lists'!$J$2:$J$8),0)),1,0)</f>
        <v>0</v>
      </c>
      <c r="N8681" s="1" t="str">
        <f>IFERROR(IF(VLOOKUP($D8681,'VLookup Lists'!$B$11:$C$29,2,FALSE)="FLIP",1,0),"")</f>
        <v/>
      </c>
      <c r="O8681" s="1" t="b">
        <f>ISNUMBER(MATCH($E8681,'VLookup Lists'!$E$2:$E$17,0))</f>
        <v>0</v>
      </c>
    </row>
    <row r="8682" spans="1:15" ht="15" customHeight="1" x14ac:dyDescent="0.2">
      <c r="A8682" s="1" t="str">
        <f t="shared" si="34"/>
        <v>OFVP</v>
      </c>
      <c r="E8682" s="1" t="s">
        <v>352</v>
      </c>
      <c r="G8682" s="38"/>
      <c r="H8682" s="39"/>
      <c r="M8682" s="1">
        <f>IF(ISNUMBER(MATCH(E8682,_xlfn.VSTACK('VLookup Lists'!$E$2:$E$17,'VLookup Lists'!$H$2:$H$38,'VLookup Lists'!$J$2:$J$8),0)),1,0)</f>
        <v>0</v>
      </c>
      <c r="N8682" s="1" t="str">
        <f>IFERROR(IF(VLOOKUP($D8682,'VLookup Lists'!$B$11:$C$29,2,FALSE)="FLIP",1,0),"")</f>
        <v/>
      </c>
      <c r="O8682" s="1" t="b">
        <f>ISNUMBER(MATCH($E8682,'VLookup Lists'!$E$2:$E$17,0))</f>
        <v>0</v>
      </c>
    </row>
    <row r="8683" spans="1:15" ht="15" customHeight="1" x14ac:dyDescent="0.2">
      <c r="A8683" s="1" t="str">
        <f t="shared" si="34"/>
        <v>OFVP</v>
      </c>
      <c r="E8683" s="1" t="s">
        <v>352</v>
      </c>
      <c r="G8683" s="38"/>
      <c r="H8683" s="39"/>
      <c r="M8683" s="1">
        <f>IF(ISNUMBER(MATCH(E8683,_xlfn.VSTACK('VLookup Lists'!$E$2:$E$17,'VLookup Lists'!$H$2:$H$38,'VLookup Lists'!$J$2:$J$8),0)),1,0)</f>
        <v>0</v>
      </c>
      <c r="N8683" s="1" t="str">
        <f>IFERROR(IF(VLOOKUP($D8683,'VLookup Lists'!$B$11:$C$29,2,FALSE)="FLIP",1,0),"")</f>
        <v/>
      </c>
      <c r="O8683" s="1" t="b">
        <f>ISNUMBER(MATCH($E8683,'VLookup Lists'!$E$2:$E$17,0))</f>
        <v>0</v>
      </c>
    </row>
    <row r="8684" spans="1:15" ht="15" customHeight="1" x14ac:dyDescent="0.2">
      <c r="A8684" s="1" t="str">
        <f t="shared" si="34"/>
        <v>OFVP</v>
      </c>
      <c r="E8684" s="1" t="s">
        <v>352</v>
      </c>
      <c r="G8684" s="38"/>
      <c r="H8684" s="39"/>
      <c r="M8684" s="1">
        <f>IF(ISNUMBER(MATCH(E8684,_xlfn.VSTACK('VLookup Lists'!$E$2:$E$17,'VLookup Lists'!$H$2:$H$38,'VLookup Lists'!$J$2:$J$8),0)),1,0)</f>
        <v>0</v>
      </c>
      <c r="N8684" s="1" t="str">
        <f>IFERROR(IF(VLOOKUP($D8684,'VLookup Lists'!$B$11:$C$29,2,FALSE)="FLIP",1,0),"")</f>
        <v/>
      </c>
      <c r="O8684" s="1" t="b">
        <f>ISNUMBER(MATCH($E8684,'VLookup Lists'!$E$2:$E$17,0))</f>
        <v>0</v>
      </c>
    </row>
    <row r="8685" spans="1:15" ht="15" customHeight="1" x14ac:dyDescent="0.2">
      <c r="A8685" s="1" t="str">
        <f t="shared" si="34"/>
        <v>OFVP</v>
      </c>
      <c r="E8685" s="1" t="s">
        <v>352</v>
      </c>
      <c r="G8685" s="38"/>
      <c r="H8685" s="39"/>
      <c r="M8685" s="1">
        <f>IF(ISNUMBER(MATCH(E8685,_xlfn.VSTACK('VLookup Lists'!$E$2:$E$17,'VLookup Lists'!$H$2:$H$38,'VLookup Lists'!$J$2:$J$8),0)),1,0)</f>
        <v>0</v>
      </c>
      <c r="N8685" s="1" t="str">
        <f>IFERROR(IF(VLOOKUP($D8685,'VLookup Lists'!$B$11:$C$29,2,FALSE)="FLIP",1,0),"")</f>
        <v/>
      </c>
      <c r="O8685" s="1" t="b">
        <f>ISNUMBER(MATCH($E8685,'VLookup Lists'!$E$2:$E$17,0))</f>
        <v>0</v>
      </c>
    </row>
    <row r="8686" spans="1:15" ht="15" customHeight="1" x14ac:dyDescent="0.2">
      <c r="A8686" s="1" t="str">
        <f t="shared" si="34"/>
        <v>OFVP</v>
      </c>
      <c r="E8686" s="1" t="s">
        <v>352</v>
      </c>
      <c r="G8686" s="38"/>
      <c r="H8686" s="39"/>
      <c r="M8686" s="1">
        <f>IF(ISNUMBER(MATCH(E8686,_xlfn.VSTACK('VLookup Lists'!$E$2:$E$17,'VLookup Lists'!$H$2:$H$38,'VLookup Lists'!$J$2:$J$8),0)),1,0)</f>
        <v>0</v>
      </c>
      <c r="N8686" s="1" t="str">
        <f>IFERROR(IF(VLOOKUP($D8686,'VLookup Lists'!$B$11:$C$29,2,FALSE)="FLIP",1,0),"")</f>
        <v/>
      </c>
      <c r="O8686" s="1" t="b">
        <f>ISNUMBER(MATCH($E8686,'VLookup Lists'!$E$2:$E$17,0))</f>
        <v>0</v>
      </c>
    </row>
    <row r="8687" spans="1:15" ht="15" customHeight="1" x14ac:dyDescent="0.2">
      <c r="A8687" s="1" t="str">
        <f t="shared" si="34"/>
        <v>OFVP</v>
      </c>
      <c r="E8687" s="1" t="s">
        <v>352</v>
      </c>
      <c r="G8687" s="38"/>
      <c r="H8687" s="39"/>
      <c r="M8687" s="1">
        <f>IF(ISNUMBER(MATCH(E8687,_xlfn.VSTACK('VLookup Lists'!$E$2:$E$17,'VLookup Lists'!$H$2:$H$38,'VLookup Lists'!$J$2:$J$8),0)),1,0)</f>
        <v>0</v>
      </c>
      <c r="N8687" s="1" t="str">
        <f>IFERROR(IF(VLOOKUP($D8687,'VLookup Lists'!$B$11:$C$29,2,FALSE)="FLIP",1,0),"")</f>
        <v/>
      </c>
      <c r="O8687" s="1" t="b">
        <f>ISNUMBER(MATCH($E8687,'VLookup Lists'!$E$2:$E$17,0))</f>
        <v>0</v>
      </c>
    </row>
    <row r="8688" spans="1:15" ht="15" customHeight="1" x14ac:dyDescent="0.2">
      <c r="A8688" s="1" t="str">
        <f t="shared" si="34"/>
        <v>OFVP</v>
      </c>
      <c r="E8688" s="1" t="s">
        <v>352</v>
      </c>
      <c r="G8688" s="38"/>
      <c r="H8688" s="39"/>
      <c r="M8688" s="1">
        <f>IF(ISNUMBER(MATCH(E8688,_xlfn.VSTACK('VLookup Lists'!$E$2:$E$17,'VLookup Lists'!$H$2:$H$38,'VLookup Lists'!$J$2:$J$8),0)),1,0)</f>
        <v>0</v>
      </c>
      <c r="N8688" s="1" t="str">
        <f>IFERROR(IF(VLOOKUP($D8688,'VLookup Lists'!$B$11:$C$29,2,FALSE)="FLIP",1,0),"")</f>
        <v/>
      </c>
      <c r="O8688" s="1" t="b">
        <f>ISNUMBER(MATCH($E8688,'VLookup Lists'!$E$2:$E$17,0))</f>
        <v>0</v>
      </c>
    </row>
    <row r="8689" spans="1:15" ht="15" customHeight="1" x14ac:dyDescent="0.2">
      <c r="A8689" s="1" t="str">
        <f t="shared" si="34"/>
        <v>OFVP</v>
      </c>
      <c r="E8689" s="1" t="s">
        <v>352</v>
      </c>
      <c r="G8689" s="38"/>
      <c r="H8689" s="39"/>
      <c r="M8689" s="1">
        <f>IF(ISNUMBER(MATCH(E8689,_xlfn.VSTACK('VLookup Lists'!$E$2:$E$17,'VLookup Lists'!$H$2:$H$38,'VLookup Lists'!$J$2:$J$8),0)),1,0)</f>
        <v>0</v>
      </c>
      <c r="N8689" s="1" t="str">
        <f>IFERROR(IF(VLOOKUP($D8689,'VLookup Lists'!$B$11:$C$29,2,FALSE)="FLIP",1,0),"")</f>
        <v/>
      </c>
      <c r="O8689" s="1" t="b">
        <f>ISNUMBER(MATCH($E8689,'VLookup Lists'!$E$2:$E$17,0))</f>
        <v>0</v>
      </c>
    </row>
    <row r="8690" spans="1:15" ht="15" customHeight="1" x14ac:dyDescent="0.2">
      <c r="A8690" s="1" t="str">
        <f t="shared" si="34"/>
        <v>OFVP</v>
      </c>
      <c r="E8690" s="1" t="s">
        <v>352</v>
      </c>
      <c r="G8690" s="38"/>
      <c r="H8690" s="39"/>
      <c r="M8690" s="1">
        <f>IF(ISNUMBER(MATCH(E8690,_xlfn.VSTACK('VLookup Lists'!$E$2:$E$17,'VLookup Lists'!$H$2:$H$38,'VLookup Lists'!$J$2:$J$8),0)),1,0)</f>
        <v>0</v>
      </c>
      <c r="N8690" s="1" t="str">
        <f>IFERROR(IF(VLOOKUP($D8690,'VLookup Lists'!$B$11:$C$29,2,FALSE)="FLIP",1,0),"")</f>
        <v/>
      </c>
      <c r="O8690" s="1" t="b">
        <f>ISNUMBER(MATCH($E8690,'VLookup Lists'!$E$2:$E$17,0))</f>
        <v>0</v>
      </c>
    </row>
    <row r="8691" spans="1:15" ht="15" customHeight="1" x14ac:dyDescent="0.2">
      <c r="A8691" s="1" t="str">
        <f t="shared" si="34"/>
        <v>OFVP</v>
      </c>
      <c r="E8691" s="1" t="s">
        <v>352</v>
      </c>
      <c r="G8691" s="38"/>
      <c r="H8691" s="39"/>
      <c r="M8691" s="1">
        <f>IF(ISNUMBER(MATCH(E8691,_xlfn.VSTACK('VLookup Lists'!$E$2:$E$17,'VLookup Lists'!$H$2:$H$38,'VLookup Lists'!$J$2:$J$8),0)),1,0)</f>
        <v>0</v>
      </c>
      <c r="N8691" s="1" t="str">
        <f>IFERROR(IF(VLOOKUP($D8691,'VLookup Lists'!$B$11:$C$29,2,FALSE)="FLIP",1,0),"")</f>
        <v/>
      </c>
      <c r="O8691" s="1" t="b">
        <f>ISNUMBER(MATCH($E8691,'VLookup Lists'!$E$2:$E$17,0))</f>
        <v>0</v>
      </c>
    </row>
    <row r="8692" spans="1:15" ht="15" customHeight="1" x14ac:dyDescent="0.2">
      <c r="A8692" s="1" t="str">
        <f t="shared" si="34"/>
        <v>OFVP</v>
      </c>
      <c r="E8692" s="1" t="s">
        <v>352</v>
      </c>
      <c r="G8692" s="38"/>
      <c r="H8692" s="39"/>
      <c r="M8692" s="1">
        <f>IF(ISNUMBER(MATCH(E8692,_xlfn.VSTACK('VLookup Lists'!$E$2:$E$17,'VLookup Lists'!$H$2:$H$38,'VLookup Lists'!$J$2:$J$8),0)),1,0)</f>
        <v>0</v>
      </c>
      <c r="N8692" s="1" t="str">
        <f>IFERROR(IF(VLOOKUP($D8692,'VLookup Lists'!$B$11:$C$29,2,FALSE)="FLIP",1,0),"")</f>
        <v/>
      </c>
      <c r="O8692" s="1" t="b">
        <f>ISNUMBER(MATCH($E8692,'VLookup Lists'!$E$2:$E$17,0))</f>
        <v>0</v>
      </c>
    </row>
    <row r="8693" spans="1:15" ht="15" customHeight="1" x14ac:dyDescent="0.2">
      <c r="A8693" s="1" t="str">
        <f t="shared" si="34"/>
        <v>OFVP</v>
      </c>
      <c r="E8693" s="1" t="s">
        <v>352</v>
      </c>
      <c r="G8693" s="38"/>
      <c r="H8693" s="39"/>
      <c r="M8693" s="1">
        <f>IF(ISNUMBER(MATCH(E8693,_xlfn.VSTACK('VLookup Lists'!$E$2:$E$17,'VLookup Lists'!$H$2:$H$38,'VLookup Lists'!$J$2:$J$8),0)),1,0)</f>
        <v>0</v>
      </c>
      <c r="N8693" s="1" t="str">
        <f>IFERROR(IF(VLOOKUP($D8693,'VLookup Lists'!$B$11:$C$29,2,FALSE)="FLIP",1,0),"")</f>
        <v/>
      </c>
      <c r="O8693" s="1" t="b">
        <f>ISNUMBER(MATCH($E8693,'VLookup Lists'!$E$2:$E$17,0))</f>
        <v>0</v>
      </c>
    </row>
    <row r="8694" spans="1:15" ht="15" customHeight="1" x14ac:dyDescent="0.2">
      <c r="A8694" s="1" t="str">
        <f t="shared" si="34"/>
        <v>OFVP</v>
      </c>
      <c r="E8694" s="1" t="s">
        <v>352</v>
      </c>
      <c r="G8694" s="38"/>
      <c r="H8694" s="39"/>
      <c r="M8694" s="1">
        <f>IF(ISNUMBER(MATCH(E8694,_xlfn.VSTACK('VLookup Lists'!$E$2:$E$17,'VLookup Lists'!$H$2:$H$38,'VLookup Lists'!$J$2:$J$8),0)),1,0)</f>
        <v>0</v>
      </c>
      <c r="N8694" s="1" t="str">
        <f>IFERROR(IF(VLOOKUP($D8694,'VLookup Lists'!$B$11:$C$29,2,FALSE)="FLIP",1,0),"")</f>
        <v/>
      </c>
      <c r="O8694" s="1" t="b">
        <f>ISNUMBER(MATCH($E8694,'VLookup Lists'!$E$2:$E$17,0))</f>
        <v>0</v>
      </c>
    </row>
    <row r="8695" spans="1:15" ht="15" customHeight="1" x14ac:dyDescent="0.2">
      <c r="A8695" s="1" t="str">
        <f t="shared" si="34"/>
        <v>OFVP</v>
      </c>
      <c r="E8695" s="1" t="s">
        <v>352</v>
      </c>
      <c r="G8695" s="38"/>
      <c r="H8695" s="39"/>
      <c r="M8695" s="1">
        <f>IF(ISNUMBER(MATCH(E8695,_xlfn.VSTACK('VLookup Lists'!$E$2:$E$17,'VLookup Lists'!$H$2:$H$38,'VLookup Lists'!$J$2:$J$8),0)),1,0)</f>
        <v>0</v>
      </c>
      <c r="N8695" s="1" t="str">
        <f>IFERROR(IF(VLOOKUP($D8695,'VLookup Lists'!$B$11:$C$29,2,FALSE)="FLIP",1,0),"")</f>
        <v/>
      </c>
      <c r="O8695" s="1" t="b">
        <f>ISNUMBER(MATCH($E8695,'VLookup Lists'!$E$2:$E$17,0))</f>
        <v>0</v>
      </c>
    </row>
    <row r="8696" spans="1:15" ht="15" customHeight="1" x14ac:dyDescent="0.2">
      <c r="A8696" s="1" t="str">
        <f t="shared" si="34"/>
        <v>OFVP</v>
      </c>
      <c r="E8696" s="1" t="s">
        <v>352</v>
      </c>
      <c r="G8696" s="38"/>
      <c r="H8696" s="39"/>
      <c r="M8696" s="1">
        <f>IF(ISNUMBER(MATCH(E8696,_xlfn.VSTACK('VLookup Lists'!$E$2:$E$17,'VLookup Lists'!$H$2:$H$38,'VLookup Lists'!$J$2:$J$8),0)),1,0)</f>
        <v>0</v>
      </c>
      <c r="N8696" s="1" t="str">
        <f>IFERROR(IF(VLOOKUP($D8696,'VLookup Lists'!$B$11:$C$29,2,FALSE)="FLIP",1,0),"")</f>
        <v/>
      </c>
      <c r="O8696" s="1" t="b">
        <f>ISNUMBER(MATCH($E8696,'VLookup Lists'!$E$2:$E$17,0))</f>
        <v>0</v>
      </c>
    </row>
    <row r="8697" spans="1:15" ht="15" customHeight="1" x14ac:dyDescent="0.2">
      <c r="A8697" s="1" t="str">
        <f t="shared" si="34"/>
        <v>OFVP</v>
      </c>
      <c r="E8697" s="1" t="s">
        <v>352</v>
      </c>
      <c r="G8697" s="38"/>
      <c r="H8697" s="39"/>
      <c r="M8697" s="1">
        <f>IF(ISNUMBER(MATCH(E8697,_xlfn.VSTACK('VLookup Lists'!$E$2:$E$17,'VLookup Lists'!$H$2:$H$38,'VLookup Lists'!$J$2:$J$8),0)),1,0)</f>
        <v>0</v>
      </c>
      <c r="N8697" s="1" t="str">
        <f>IFERROR(IF(VLOOKUP($D8697,'VLookup Lists'!$B$11:$C$29,2,FALSE)="FLIP",1,0),"")</f>
        <v/>
      </c>
      <c r="O8697" s="1" t="b">
        <f>ISNUMBER(MATCH($E8697,'VLookup Lists'!$E$2:$E$17,0))</f>
        <v>0</v>
      </c>
    </row>
    <row r="8698" spans="1:15" ht="15" customHeight="1" x14ac:dyDescent="0.2">
      <c r="A8698" s="1" t="str">
        <f t="shared" si="34"/>
        <v>OFVP</v>
      </c>
      <c r="E8698" s="1" t="s">
        <v>352</v>
      </c>
      <c r="G8698" s="38"/>
      <c r="H8698" s="39"/>
      <c r="M8698" s="1">
        <f>IF(ISNUMBER(MATCH(E8698,_xlfn.VSTACK('VLookup Lists'!$E$2:$E$17,'VLookup Lists'!$H$2:$H$38,'VLookup Lists'!$J$2:$J$8),0)),1,0)</f>
        <v>0</v>
      </c>
      <c r="N8698" s="1" t="str">
        <f>IFERROR(IF(VLOOKUP($D8698,'VLookup Lists'!$B$11:$C$29,2,FALSE)="FLIP",1,0),"")</f>
        <v/>
      </c>
      <c r="O8698" s="1" t="b">
        <f>ISNUMBER(MATCH($E8698,'VLookup Lists'!$E$2:$E$17,0))</f>
        <v>0</v>
      </c>
    </row>
    <row r="8699" spans="1:15" ht="15" customHeight="1" x14ac:dyDescent="0.2">
      <c r="A8699" s="1" t="str">
        <f t="shared" si="34"/>
        <v>OFVP</v>
      </c>
      <c r="E8699" s="1" t="s">
        <v>352</v>
      </c>
      <c r="G8699" s="38"/>
      <c r="H8699" s="39"/>
      <c r="M8699" s="1">
        <f>IF(ISNUMBER(MATCH(E8699,_xlfn.VSTACK('VLookup Lists'!$E$2:$E$17,'VLookup Lists'!$H$2:$H$38,'VLookup Lists'!$J$2:$J$8),0)),1,0)</f>
        <v>0</v>
      </c>
      <c r="N8699" s="1" t="str">
        <f>IFERROR(IF(VLOOKUP($D8699,'VLookup Lists'!$B$11:$C$29,2,FALSE)="FLIP",1,0),"")</f>
        <v/>
      </c>
      <c r="O8699" s="1" t="b">
        <f>ISNUMBER(MATCH($E8699,'VLookup Lists'!$E$2:$E$17,0))</f>
        <v>0</v>
      </c>
    </row>
    <row r="8700" spans="1:15" ht="15" customHeight="1" x14ac:dyDescent="0.2">
      <c r="A8700" s="1" t="str">
        <f t="shared" si="34"/>
        <v>OFVP</v>
      </c>
      <c r="E8700" s="1" t="s">
        <v>352</v>
      </c>
      <c r="G8700" s="38"/>
      <c r="H8700" s="39"/>
      <c r="M8700" s="1">
        <f>IF(ISNUMBER(MATCH(E8700,_xlfn.VSTACK('VLookup Lists'!$E$2:$E$17,'VLookup Lists'!$H$2:$H$38,'VLookup Lists'!$J$2:$J$8),0)),1,0)</f>
        <v>0</v>
      </c>
      <c r="N8700" s="1" t="str">
        <f>IFERROR(IF(VLOOKUP($D8700,'VLookup Lists'!$B$11:$C$29,2,FALSE)="FLIP",1,0),"")</f>
        <v/>
      </c>
      <c r="O8700" s="1" t="b">
        <f>ISNUMBER(MATCH($E8700,'VLookup Lists'!$E$2:$E$17,0))</f>
        <v>0</v>
      </c>
    </row>
    <row r="8701" spans="1:15" ht="15" customHeight="1" x14ac:dyDescent="0.2">
      <c r="A8701" s="1" t="str">
        <f t="shared" si="34"/>
        <v>OFVP</v>
      </c>
      <c r="E8701" s="1" t="s">
        <v>352</v>
      </c>
      <c r="G8701" s="38"/>
      <c r="H8701" s="39"/>
      <c r="M8701" s="1">
        <f>IF(ISNUMBER(MATCH(E8701,_xlfn.VSTACK('VLookup Lists'!$E$2:$E$17,'VLookup Lists'!$H$2:$H$38,'VLookup Lists'!$J$2:$J$8),0)),1,0)</f>
        <v>0</v>
      </c>
      <c r="N8701" s="1" t="str">
        <f>IFERROR(IF(VLOOKUP($D8701,'VLookup Lists'!$B$11:$C$29,2,FALSE)="FLIP",1,0),"")</f>
        <v/>
      </c>
      <c r="O8701" s="1" t="b">
        <f>ISNUMBER(MATCH($E8701,'VLookup Lists'!$E$2:$E$17,0))</f>
        <v>0</v>
      </c>
    </row>
    <row r="8702" spans="1:15" ht="15" customHeight="1" x14ac:dyDescent="0.2">
      <c r="A8702" s="1" t="str">
        <f t="shared" si="34"/>
        <v>OFVP</v>
      </c>
      <c r="E8702" s="1" t="s">
        <v>352</v>
      </c>
      <c r="G8702" s="38"/>
      <c r="H8702" s="39"/>
      <c r="M8702" s="1">
        <f>IF(ISNUMBER(MATCH(E8702,_xlfn.VSTACK('VLookup Lists'!$E$2:$E$17,'VLookup Lists'!$H$2:$H$38,'VLookup Lists'!$J$2:$J$8),0)),1,0)</f>
        <v>0</v>
      </c>
      <c r="N8702" s="1" t="str">
        <f>IFERROR(IF(VLOOKUP($D8702,'VLookup Lists'!$B$11:$C$29,2,FALSE)="FLIP",1,0),"")</f>
        <v/>
      </c>
      <c r="O8702" s="1" t="b">
        <f>ISNUMBER(MATCH($E8702,'VLookup Lists'!$E$2:$E$17,0))</f>
        <v>0</v>
      </c>
    </row>
    <row r="8703" spans="1:15" ht="15" customHeight="1" x14ac:dyDescent="0.2">
      <c r="A8703" s="1" t="str">
        <f t="shared" si="34"/>
        <v>OFVP</v>
      </c>
      <c r="E8703" s="1" t="s">
        <v>352</v>
      </c>
      <c r="G8703" s="38"/>
      <c r="H8703" s="39"/>
      <c r="M8703" s="1">
        <f>IF(ISNUMBER(MATCH(E8703,_xlfn.VSTACK('VLookup Lists'!$E$2:$E$17,'VLookup Lists'!$H$2:$H$38,'VLookup Lists'!$J$2:$J$8),0)),1,0)</f>
        <v>0</v>
      </c>
      <c r="N8703" s="1" t="str">
        <f>IFERROR(IF(VLOOKUP($D8703,'VLookup Lists'!$B$11:$C$29,2,FALSE)="FLIP",1,0),"")</f>
        <v/>
      </c>
      <c r="O8703" s="1" t="b">
        <f>ISNUMBER(MATCH($E8703,'VLookup Lists'!$E$2:$E$17,0))</f>
        <v>0</v>
      </c>
    </row>
    <row r="8704" spans="1:15" ht="15" customHeight="1" x14ac:dyDescent="0.2">
      <c r="A8704" s="1" t="str">
        <f t="shared" si="34"/>
        <v>OFVP</v>
      </c>
      <c r="E8704" s="1" t="s">
        <v>352</v>
      </c>
      <c r="G8704" s="38"/>
      <c r="H8704" s="39"/>
      <c r="M8704" s="1">
        <f>IF(ISNUMBER(MATCH(E8704,_xlfn.VSTACK('VLookup Lists'!$E$2:$E$17,'VLookup Lists'!$H$2:$H$38,'VLookup Lists'!$J$2:$J$8),0)),1,0)</f>
        <v>0</v>
      </c>
      <c r="N8704" s="1" t="str">
        <f>IFERROR(IF(VLOOKUP($D8704,'VLookup Lists'!$B$11:$C$29,2,FALSE)="FLIP",1,0),"")</f>
        <v/>
      </c>
      <c r="O8704" s="1" t="b">
        <f>ISNUMBER(MATCH($E8704,'VLookup Lists'!$E$2:$E$17,0))</f>
        <v>0</v>
      </c>
    </row>
    <row r="8705" spans="1:15" ht="15" customHeight="1" x14ac:dyDescent="0.2">
      <c r="A8705" s="1" t="str">
        <f t="shared" si="34"/>
        <v>OFVP</v>
      </c>
      <c r="E8705" s="1" t="s">
        <v>352</v>
      </c>
      <c r="G8705" s="38"/>
      <c r="H8705" s="39"/>
      <c r="M8705" s="1">
        <f>IF(ISNUMBER(MATCH(E8705,_xlfn.VSTACK('VLookup Lists'!$E$2:$E$17,'VLookup Lists'!$H$2:$H$38,'VLookup Lists'!$J$2:$J$8),0)),1,0)</f>
        <v>0</v>
      </c>
      <c r="N8705" s="1" t="str">
        <f>IFERROR(IF(VLOOKUP($D8705,'VLookup Lists'!$B$11:$C$29,2,FALSE)="FLIP",1,0),"")</f>
        <v/>
      </c>
      <c r="O8705" s="1" t="b">
        <f>ISNUMBER(MATCH($E8705,'VLookup Lists'!$E$2:$E$17,0))</f>
        <v>0</v>
      </c>
    </row>
    <row r="8706" spans="1:15" ht="15" customHeight="1" x14ac:dyDescent="0.2">
      <c r="A8706" s="1" t="str">
        <f t="shared" si="34"/>
        <v>OFVP</v>
      </c>
      <c r="E8706" s="1" t="s">
        <v>352</v>
      </c>
      <c r="G8706" s="38"/>
      <c r="H8706" s="39"/>
      <c r="M8706" s="1">
        <f>IF(ISNUMBER(MATCH(E8706,_xlfn.VSTACK('VLookup Lists'!$E$2:$E$17,'VLookup Lists'!$H$2:$H$38,'VLookup Lists'!$J$2:$J$8),0)),1,0)</f>
        <v>0</v>
      </c>
      <c r="N8706" s="1" t="str">
        <f>IFERROR(IF(VLOOKUP($D8706,'VLookup Lists'!$B$11:$C$29,2,FALSE)="FLIP",1,0),"")</f>
        <v/>
      </c>
      <c r="O8706" s="1" t="b">
        <f>ISNUMBER(MATCH($E8706,'VLookup Lists'!$E$2:$E$17,0))</f>
        <v>0</v>
      </c>
    </row>
    <row r="8707" spans="1:15" ht="15" customHeight="1" x14ac:dyDescent="0.2">
      <c r="A8707" s="1" t="str">
        <f t="shared" si="34"/>
        <v>OFVP</v>
      </c>
      <c r="E8707" s="1" t="s">
        <v>352</v>
      </c>
      <c r="G8707" s="38"/>
      <c r="H8707" s="39"/>
      <c r="M8707" s="1">
        <f>IF(ISNUMBER(MATCH(E8707,_xlfn.VSTACK('VLookup Lists'!$E$2:$E$17,'VLookup Lists'!$H$2:$H$38,'VLookup Lists'!$J$2:$J$8),0)),1,0)</f>
        <v>0</v>
      </c>
      <c r="N8707" s="1" t="str">
        <f>IFERROR(IF(VLOOKUP($D8707,'VLookup Lists'!$B$11:$C$29,2,FALSE)="FLIP",1,0),"")</f>
        <v/>
      </c>
      <c r="O8707" s="1" t="b">
        <f>ISNUMBER(MATCH($E8707,'VLookup Lists'!$E$2:$E$17,0))</f>
        <v>0</v>
      </c>
    </row>
    <row r="8708" spans="1:15" ht="15" customHeight="1" x14ac:dyDescent="0.2">
      <c r="A8708" s="1" t="str">
        <f t="shared" si="34"/>
        <v>OFVP</v>
      </c>
      <c r="E8708" s="1" t="s">
        <v>352</v>
      </c>
      <c r="G8708" s="38"/>
      <c r="H8708" s="39"/>
      <c r="M8708" s="1">
        <f>IF(ISNUMBER(MATCH(E8708,_xlfn.VSTACK('VLookup Lists'!$E$2:$E$17,'VLookup Lists'!$H$2:$H$38,'VLookup Lists'!$J$2:$J$8),0)),1,0)</f>
        <v>0</v>
      </c>
      <c r="N8708" s="1" t="str">
        <f>IFERROR(IF(VLOOKUP($D8708,'VLookup Lists'!$B$11:$C$29,2,FALSE)="FLIP",1,0),"")</f>
        <v/>
      </c>
      <c r="O8708" s="1" t="b">
        <f>ISNUMBER(MATCH($E8708,'VLookup Lists'!$E$2:$E$17,0))</f>
        <v>0</v>
      </c>
    </row>
    <row r="8709" spans="1:15" ht="15" customHeight="1" x14ac:dyDescent="0.2">
      <c r="A8709" s="1" t="str">
        <f t="shared" si="34"/>
        <v>OFVP</v>
      </c>
      <c r="E8709" s="1" t="s">
        <v>352</v>
      </c>
      <c r="G8709" s="38"/>
      <c r="H8709" s="39"/>
      <c r="M8709" s="1">
        <f>IF(ISNUMBER(MATCH(E8709,_xlfn.VSTACK('VLookup Lists'!$E$2:$E$17,'VLookup Lists'!$H$2:$H$38,'VLookup Lists'!$J$2:$J$8),0)),1,0)</f>
        <v>0</v>
      </c>
      <c r="N8709" s="1" t="str">
        <f>IFERROR(IF(VLOOKUP($D8709,'VLookup Lists'!$B$11:$C$29,2,FALSE)="FLIP",1,0),"")</f>
        <v/>
      </c>
      <c r="O8709" s="1" t="b">
        <f>ISNUMBER(MATCH($E8709,'VLookup Lists'!$E$2:$E$17,0))</f>
        <v>0</v>
      </c>
    </row>
    <row r="8710" spans="1:15" ht="15" customHeight="1" x14ac:dyDescent="0.2">
      <c r="A8710" s="1" t="str">
        <f t="shared" si="34"/>
        <v>OFVP</v>
      </c>
      <c r="E8710" s="1" t="s">
        <v>352</v>
      </c>
      <c r="G8710" s="38"/>
      <c r="H8710" s="39"/>
      <c r="M8710" s="1">
        <f>IF(ISNUMBER(MATCH(E8710,_xlfn.VSTACK('VLookup Lists'!$E$2:$E$17,'VLookup Lists'!$H$2:$H$38,'VLookup Lists'!$J$2:$J$8),0)),1,0)</f>
        <v>0</v>
      </c>
      <c r="N8710" s="1" t="str">
        <f>IFERROR(IF(VLOOKUP($D8710,'VLookup Lists'!$B$11:$C$29,2,FALSE)="FLIP",1,0),"")</f>
        <v/>
      </c>
      <c r="O8710" s="1" t="b">
        <f>ISNUMBER(MATCH($E8710,'VLookup Lists'!$E$2:$E$17,0))</f>
        <v>0</v>
      </c>
    </row>
    <row r="8711" spans="1:15" ht="15" customHeight="1" x14ac:dyDescent="0.2">
      <c r="A8711" s="1" t="str">
        <f t="shared" si="34"/>
        <v>OFVP</v>
      </c>
      <c r="E8711" s="1" t="s">
        <v>352</v>
      </c>
      <c r="G8711" s="38"/>
      <c r="H8711" s="39"/>
      <c r="M8711" s="1">
        <f>IF(ISNUMBER(MATCH(E8711,_xlfn.VSTACK('VLookup Lists'!$E$2:$E$17,'VLookup Lists'!$H$2:$H$38,'VLookup Lists'!$J$2:$J$8),0)),1,0)</f>
        <v>0</v>
      </c>
      <c r="N8711" s="1" t="str">
        <f>IFERROR(IF(VLOOKUP($D8711,'VLookup Lists'!$B$11:$C$29,2,FALSE)="FLIP",1,0),"")</f>
        <v/>
      </c>
      <c r="O8711" s="1" t="b">
        <f>ISNUMBER(MATCH($E8711,'VLookup Lists'!$E$2:$E$17,0))</f>
        <v>0</v>
      </c>
    </row>
    <row r="8712" spans="1:15" ht="15" customHeight="1" x14ac:dyDescent="0.2">
      <c r="A8712" s="1" t="str">
        <f t="shared" si="34"/>
        <v>OFVP</v>
      </c>
      <c r="E8712" s="1" t="s">
        <v>352</v>
      </c>
      <c r="G8712" s="38"/>
      <c r="H8712" s="39"/>
      <c r="M8712" s="1">
        <f>IF(ISNUMBER(MATCH(E8712,_xlfn.VSTACK('VLookup Lists'!$E$2:$E$17,'VLookup Lists'!$H$2:$H$38,'VLookup Lists'!$J$2:$J$8),0)),1,0)</f>
        <v>0</v>
      </c>
      <c r="N8712" s="1" t="str">
        <f>IFERROR(IF(VLOOKUP($D8712,'VLookup Lists'!$B$11:$C$29,2,FALSE)="FLIP",1,0),"")</f>
        <v/>
      </c>
      <c r="O8712" s="1" t="b">
        <f>ISNUMBER(MATCH($E8712,'VLookup Lists'!$E$2:$E$17,0))</f>
        <v>0</v>
      </c>
    </row>
    <row r="8713" spans="1:15" ht="15" customHeight="1" x14ac:dyDescent="0.2">
      <c r="A8713" s="1" t="str">
        <f t="shared" si="34"/>
        <v>OFVP</v>
      </c>
      <c r="E8713" s="1" t="s">
        <v>352</v>
      </c>
      <c r="G8713" s="38"/>
      <c r="H8713" s="39"/>
      <c r="M8713" s="1">
        <f>IF(ISNUMBER(MATCH(E8713,_xlfn.VSTACK('VLookup Lists'!$E$2:$E$17,'VLookup Lists'!$H$2:$H$38,'VLookup Lists'!$J$2:$J$8),0)),1,0)</f>
        <v>0</v>
      </c>
      <c r="N8713" s="1" t="str">
        <f>IFERROR(IF(VLOOKUP($D8713,'VLookup Lists'!$B$11:$C$29,2,FALSE)="FLIP",1,0),"")</f>
        <v/>
      </c>
      <c r="O8713" s="1" t="b">
        <f>ISNUMBER(MATCH($E8713,'VLookup Lists'!$E$2:$E$17,0))</f>
        <v>0</v>
      </c>
    </row>
    <row r="8714" spans="1:15" ht="15" customHeight="1" x14ac:dyDescent="0.2">
      <c r="A8714" s="1" t="str">
        <f t="shared" si="34"/>
        <v>OFVP</v>
      </c>
      <c r="E8714" s="1" t="s">
        <v>352</v>
      </c>
      <c r="G8714" s="38"/>
      <c r="H8714" s="39"/>
      <c r="M8714" s="1">
        <f>IF(ISNUMBER(MATCH(E8714,_xlfn.VSTACK('VLookup Lists'!$E$2:$E$17,'VLookup Lists'!$H$2:$H$38,'VLookup Lists'!$J$2:$J$8),0)),1,0)</f>
        <v>0</v>
      </c>
      <c r="N8714" s="1" t="str">
        <f>IFERROR(IF(VLOOKUP($D8714,'VLookup Lists'!$B$11:$C$29,2,FALSE)="FLIP",1,0),"")</f>
        <v/>
      </c>
      <c r="O8714" s="1" t="b">
        <f>ISNUMBER(MATCH($E8714,'VLookup Lists'!$E$2:$E$17,0))</f>
        <v>0</v>
      </c>
    </row>
    <row r="8715" spans="1:15" ht="15" customHeight="1" x14ac:dyDescent="0.2">
      <c r="A8715" s="1" t="str">
        <f t="shared" si="34"/>
        <v>OFVP</v>
      </c>
      <c r="E8715" s="1" t="s">
        <v>352</v>
      </c>
      <c r="G8715" s="38"/>
      <c r="H8715" s="39"/>
      <c r="M8715" s="1">
        <f>IF(ISNUMBER(MATCH(E8715,_xlfn.VSTACK('VLookup Lists'!$E$2:$E$17,'VLookup Lists'!$H$2:$H$38,'VLookup Lists'!$J$2:$J$8),0)),1,0)</f>
        <v>0</v>
      </c>
      <c r="N8715" s="1" t="str">
        <f>IFERROR(IF(VLOOKUP($D8715,'VLookup Lists'!$B$11:$C$29,2,FALSE)="FLIP",1,0),"")</f>
        <v/>
      </c>
      <c r="O8715" s="1" t="b">
        <f>ISNUMBER(MATCH($E8715,'VLookup Lists'!$E$2:$E$17,0))</f>
        <v>0</v>
      </c>
    </row>
    <row r="8716" spans="1:15" ht="15" customHeight="1" x14ac:dyDescent="0.2">
      <c r="A8716" s="1" t="str">
        <f t="shared" si="34"/>
        <v>OFVP</v>
      </c>
      <c r="E8716" s="1" t="s">
        <v>352</v>
      </c>
      <c r="G8716" s="38"/>
      <c r="H8716" s="39"/>
      <c r="M8716" s="1">
        <f>IF(ISNUMBER(MATCH(E8716,_xlfn.VSTACK('VLookup Lists'!$E$2:$E$17,'VLookup Lists'!$H$2:$H$38,'VLookup Lists'!$J$2:$J$8),0)),1,0)</f>
        <v>0</v>
      </c>
      <c r="N8716" s="1" t="str">
        <f>IFERROR(IF(VLOOKUP($D8716,'VLookup Lists'!$B$11:$C$29,2,FALSE)="FLIP",1,0),"")</f>
        <v/>
      </c>
      <c r="O8716" s="1" t="b">
        <f>ISNUMBER(MATCH($E8716,'VLookup Lists'!$E$2:$E$17,0))</f>
        <v>0</v>
      </c>
    </row>
    <row r="8717" spans="1:15" ht="15" customHeight="1" x14ac:dyDescent="0.2">
      <c r="A8717" s="1" t="str">
        <f t="shared" si="34"/>
        <v>OFVP</v>
      </c>
      <c r="E8717" s="1" t="s">
        <v>352</v>
      </c>
      <c r="G8717" s="38"/>
      <c r="H8717" s="39"/>
      <c r="M8717" s="1">
        <f>IF(ISNUMBER(MATCH(E8717,_xlfn.VSTACK('VLookup Lists'!$E$2:$E$17,'VLookup Lists'!$H$2:$H$38,'VLookup Lists'!$J$2:$J$8),0)),1,0)</f>
        <v>0</v>
      </c>
      <c r="N8717" s="1" t="str">
        <f>IFERROR(IF(VLOOKUP($D8717,'VLookup Lists'!$B$11:$C$29,2,FALSE)="FLIP",1,0),"")</f>
        <v/>
      </c>
      <c r="O8717" s="1" t="b">
        <f>ISNUMBER(MATCH($E8717,'VLookup Lists'!$E$2:$E$17,0))</f>
        <v>0</v>
      </c>
    </row>
    <row r="8718" spans="1:15" ht="15" customHeight="1" x14ac:dyDescent="0.2">
      <c r="A8718" s="1" t="str">
        <f t="shared" si="34"/>
        <v>OFVP</v>
      </c>
      <c r="E8718" s="1" t="s">
        <v>352</v>
      </c>
      <c r="G8718" s="38"/>
      <c r="H8718" s="39"/>
      <c r="M8718" s="1">
        <f>IF(ISNUMBER(MATCH(E8718,_xlfn.VSTACK('VLookup Lists'!$E$2:$E$17,'VLookup Lists'!$H$2:$H$38,'VLookup Lists'!$J$2:$J$8),0)),1,0)</f>
        <v>0</v>
      </c>
      <c r="N8718" s="1" t="str">
        <f>IFERROR(IF(VLOOKUP($D8718,'VLookup Lists'!$B$11:$C$29,2,FALSE)="FLIP",1,0),"")</f>
        <v/>
      </c>
      <c r="O8718" s="1" t="b">
        <f>ISNUMBER(MATCH($E8718,'VLookup Lists'!$E$2:$E$17,0))</f>
        <v>0</v>
      </c>
    </row>
    <row r="8719" spans="1:15" ht="15" customHeight="1" x14ac:dyDescent="0.2">
      <c r="A8719" s="1" t="str">
        <f t="shared" si="34"/>
        <v>OFVP</v>
      </c>
      <c r="E8719" s="1" t="s">
        <v>352</v>
      </c>
      <c r="G8719" s="38"/>
      <c r="H8719" s="39"/>
      <c r="M8719" s="1">
        <f>IF(ISNUMBER(MATCH(E8719,_xlfn.VSTACK('VLookup Lists'!$E$2:$E$17,'VLookup Lists'!$H$2:$H$38,'VLookup Lists'!$J$2:$J$8),0)),1,0)</f>
        <v>0</v>
      </c>
      <c r="N8719" s="1" t="str">
        <f>IFERROR(IF(VLOOKUP($D8719,'VLookup Lists'!$B$11:$C$29,2,FALSE)="FLIP",1,0),"")</f>
        <v/>
      </c>
      <c r="O8719" s="1" t="b">
        <f>ISNUMBER(MATCH($E8719,'VLookup Lists'!$E$2:$E$17,0))</f>
        <v>0</v>
      </c>
    </row>
    <row r="8720" spans="1:15" ht="15" customHeight="1" x14ac:dyDescent="0.2">
      <c r="A8720" s="1" t="str">
        <f t="shared" si="34"/>
        <v>OFVP</v>
      </c>
      <c r="E8720" s="1" t="s">
        <v>352</v>
      </c>
      <c r="G8720" s="38"/>
      <c r="H8720" s="39"/>
      <c r="M8720" s="1">
        <f>IF(ISNUMBER(MATCH(E8720,_xlfn.VSTACK('VLookup Lists'!$E$2:$E$17,'VLookup Lists'!$H$2:$H$38,'VLookup Lists'!$J$2:$J$8),0)),1,0)</f>
        <v>0</v>
      </c>
      <c r="N8720" s="1" t="str">
        <f>IFERROR(IF(VLOOKUP($D8720,'VLookup Lists'!$B$11:$C$29,2,FALSE)="FLIP",1,0),"")</f>
        <v/>
      </c>
      <c r="O8720" s="1" t="b">
        <f>ISNUMBER(MATCH($E8720,'VLookup Lists'!$E$2:$E$17,0))</f>
        <v>0</v>
      </c>
    </row>
    <row r="8721" spans="1:15" ht="15" customHeight="1" x14ac:dyDescent="0.2">
      <c r="A8721" s="1" t="str">
        <f t="shared" si="34"/>
        <v>OFVP</v>
      </c>
      <c r="E8721" s="1" t="s">
        <v>352</v>
      </c>
      <c r="G8721" s="38"/>
      <c r="H8721" s="39"/>
      <c r="M8721" s="1">
        <f>IF(ISNUMBER(MATCH(E8721,_xlfn.VSTACK('VLookup Lists'!$E$2:$E$17,'VLookup Lists'!$H$2:$H$38,'VLookup Lists'!$J$2:$J$8),0)),1,0)</f>
        <v>0</v>
      </c>
      <c r="N8721" s="1" t="str">
        <f>IFERROR(IF(VLOOKUP($D8721,'VLookup Lists'!$B$11:$C$29,2,FALSE)="FLIP",1,0),"")</f>
        <v/>
      </c>
      <c r="O8721" s="1" t="b">
        <f>ISNUMBER(MATCH($E8721,'VLookup Lists'!$E$2:$E$17,0))</f>
        <v>0</v>
      </c>
    </row>
    <row r="8722" spans="1:15" ht="15" customHeight="1" x14ac:dyDescent="0.2">
      <c r="A8722" s="1" t="str">
        <f t="shared" si="34"/>
        <v>OFVP</v>
      </c>
      <c r="E8722" s="1" t="s">
        <v>352</v>
      </c>
      <c r="G8722" s="38"/>
      <c r="H8722" s="39"/>
      <c r="M8722" s="1">
        <f>IF(ISNUMBER(MATCH(E8722,_xlfn.VSTACK('VLookup Lists'!$E$2:$E$17,'VLookup Lists'!$H$2:$H$38,'VLookup Lists'!$J$2:$J$8),0)),1,0)</f>
        <v>0</v>
      </c>
      <c r="N8722" s="1" t="str">
        <f>IFERROR(IF(VLOOKUP($D8722,'VLookup Lists'!$B$11:$C$29,2,FALSE)="FLIP",1,0),"")</f>
        <v/>
      </c>
      <c r="O8722" s="1" t="b">
        <f>ISNUMBER(MATCH($E8722,'VLookup Lists'!$E$2:$E$17,0))</f>
        <v>0</v>
      </c>
    </row>
    <row r="8723" spans="1:15" ht="15" customHeight="1" x14ac:dyDescent="0.2">
      <c r="A8723" s="1" t="str">
        <f t="shared" si="34"/>
        <v>OFVP</v>
      </c>
      <c r="E8723" s="1" t="s">
        <v>352</v>
      </c>
      <c r="G8723" s="38"/>
      <c r="H8723" s="39"/>
      <c r="M8723" s="1">
        <f>IF(ISNUMBER(MATCH(E8723,_xlfn.VSTACK('VLookup Lists'!$E$2:$E$17,'VLookup Lists'!$H$2:$H$38,'VLookup Lists'!$J$2:$J$8),0)),1,0)</f>
        <v>0</v>
      </c>
      <c r="N8723" s="1" t="str">
        <f>IFERROR(IF(VLOOKUP($D8723,'VLookup Lists'!$B$11:$C$29,2,FALSE)="FLIP",1,0),"")</f>
        <v/>
      </c>
      <c r="O8723" s="1" t="b">
        <f>ISNUMBER(MATCH($E8723,'VLookup Lists'!$E$2:$E$17,0))</f>
        <v>0</v>
      </c>
    </row>
    <row r="8724" spans="1:15" ht="15" customHeight="1" x14ac:dyDescent="0.2">
      <c r="A8724" s="1" t="str">
        <f t="shared" si="34"/>
        <v>OFVP</v>
      </c>
      <c r="E8724" s="1" t="s">
        <v>352</v>
      </c>
      <c r="G8724" s="38"/>
      <c r="H8724" s="39"/>
      <c r="M8724" s="1">
        <f>IF(ISNUMBER(MATCH(E8724,_xlfn.VSTACK('VLookup Lists'!$E$2:$E$17,'VLookup Lists'!$H$2:$H$38,'VLookup Lists'!$J$2:$J$8),0)),1,0)</f>
        <v>0</v>
      </c>
      <c r="N8724" s="1" t="str">
        <f>IFERROR(IF(VLOOKUP($D8724,'VLookup Lists'!$B$11:$C$29,2,FALSE)="FLIP",1,0),"")</f>
        <v/>
      </c>
      <c r="O8724" s="1" t="b">
        <f>ISNUMBER(MATCH($E8724,'VLookup Lists'!$E$2:$E$17,0))</f>
        <v>0</v>
      </c>
    </row>
    <row r="8725" spans="1:15" ht="15" customHeight="1" x14ac:dyDescent="0.2">
      <c r="A8725" s="1" t="str">
        <f t="shared" si="34"/>
        <v>OFVP</v>
      </c>
      <c r="E8725" s="1" t="s">
        <v>352</v>
      </c>
      <c r="G8725" s="38"/>
      <c r="H8725" s="39"/>
      <c r="M8725" s="1">
        <f>IF(ISNUMBER(MATCH(E8725,_xlfn.VSTACK('VLookup Lists'!$E$2:$E$17,'VLookup Lists'!$H$2:$H$38,'VLookup Lists'!$J$2:$J$8),0)),1,0)</f>
        <v>0</v>
      </c>
      <c r="N8725" s="1" t="str">
        <f>IFERROR(IF(VLOOKUP($D8725,'VLookup Lists'!$B$11:$C$29,2,FALSE)="FLIP",1,0),"")</f>
        <v/>
      </c>
      <c r="O8725" s="1" t="b">
        <f>ISNUMBER(MATCH($E8725,'VLookup Lists'!$E$2:$E$17,0))</f>
        <v>0</v>
      </c>
    </row>
    <row r="8726" spans="1:15" ht="15" customHeight="1" x14ac:dyDescent="0.2">
      <c r="A8726" s="1" t="str">
        <f t="shared" si="34"/>
        <v>OFVP</v>
      </c>
      <c r="E8726" s="1" t="s">
        <v>352</v>
      </c>
      <c r="G8726" s="38"/>
      <c r="H8726" s="39"/>
      <c r="M8726" s="1">
        <f>IF(ISNUMBER(MATCH(E8726,_xlfn.VSTACK('VLookup Lists'!$E$2:$E$17,'VLookup Lists'!$H$2:$H$38,'VLookup Lists'!$J$2:$J$8),0)),1,0)</f>
        <v>0</v>
      </c>
      <c r="N8726" s="1" t="str">
        <f>IFERROR(IF(VLOOKUP($D8726,'VLookup Lists'!$B$11:$C$29,2,FALSE)="FLIP",1,0),"")</f>
        <v/>
      </c>
      <c r="O8726" s="1" t="b">
        <f>ISNUMBER(MATCH($E8726,'VLookup Lists'!$E$2:$E$17,0))</f>
        <v>0</v>
      </c>
    </row>
    <row r="8727" spans="1:15" ht="15" customHeight="1" x14ac:dyDescent="0.2">
      <c r="A8727" s="1" t="str">
        <f t="shared" si="34"/>
        <v>OFVP</v>
      </c>
      <c r="E8727" s="1" t="s">
        <v>352</v>
      </c>
      <c r="G8727" s="38"/>
      <c r="H8727" s="39"/>
      <c r="M8727" s="1">
        <f>IF(ISNUMBER(MATCH(E8727,_xlfn.VSTACK('VLookup Lists'!$E$2:$E$17,'VLookup Lists'!$H$2:$H$38,'VLookup Lists'!$J$2:$J$8),0)),1,0)</f>
        <v>0</v>
      </c>
      <c r="N8727" s="1" t="str">
        <f>IFERROR(IF(VLOOKUP($D8727,'VLookup Lists'!$B$11:$C$29,2,FALSE)="FLIP",1,0),"")</f>
        <v/>
      </c>
      <c r="O8727" s="1" t="b">
        <f>ISNUMBER(MATCH($E8727,'VLookup Lists'!$E$2:$E$17,0))</f>
        <v>0</v>
      </c>
    </row>
    <row r="8728" spans="1:15" ht="15" customHeight="1" x14ac:dyDescent="0.2">
      <c r="A8728" s="1" t="str">
        <f t="shared" si="34"/>
        <v>OFVP</v>
      </c>
      <c r="E8728" s="1" t="s">
        <v>352</v>
      </c>
      <c r="G8728" s="38"/>
      <c r="H8728" s="39"/>
      <c r="M8728" s="1">
        <f>IF(ISNUMBER(MATCH(E8728,_xlfn.VSTACK('VLookup Lists'!$E$2:$E$17,'VLookup Lists'!$H$2:$H$38,'VLookup Lists'!$J$2:$J$8),0)),1,0)</f>
        <v>0</v>
      </c>
      <c r="N8728" s="1" t="str">
        <f>IFERROR(IF(VLOOKUP($D8728,'VLookup Lists'!$B$11:$C$29,2,FALSE)="FLIP",1,0),"")</f>
        <v/>
      </c>
      <c r="O8728" s="1" t="b">
        <f>ISNUMBER(MATCH($E8728,'VLookup Lists'!$E$2:$E$17,0))</f>
        <v>0</v>
      </c>
    </row>
    <row r="8729" spans="1:15" ht="15" customHeight="1" x14ac:dyDescent="0.2">
      <c r="A8729" s="1" t="str">
        <f t="shared" si="34"/>
        <v>OFVP</v>
      </c>
      <c r="E8729" s="1" t="s">
        <v>352</v>
      </c>
      <c r="G8729" s="38"/>
      <c r="H8729" s="39"/>
      <c r="M8729" s="1">
        <f>IF(ISNUMBER(MATCH(E8729,_xlfn.VSTACK('VLookup Lists'!$E$2:$E$17,'VLookup Lists'!$H$2:$H$38,'VLookup Lists'!$J$2:$J$8),0)),1,0)</f>
        <v>0</v>
      </c>
      <c r="N8729" s="1" t="str">
        <f>IFERROR(IF(VLOOKUP($D8729,'VLookup Lists'!$B$11:$C$29,2,FALSE)="FLIP",1,0),"")</f>
        <v/>
      </c>
      <c r="O8729" s="1" t="b">
        <f>ISNUMBER(MATCH($E8729,'VLookup Lists'!$E$2:$E$17,0))</f>
        <v>0</v>
      </c>
    </row>
    <row r="8730" spans="1:15" ht="15" customHeight="1" x14ac:dyDescent="0.2">
      <c r="A8730" s="1" t="str">
        <f t="shared" si="34"/>
        <v>OFVP</v>
      </c>
      <c r="E8730" s="1" t="s">
        <v>352</v>
      </c>
      <c r="G8730" s="38"/>
      <c r="H8730" s="39"/>
      <c r="M8730" s="1">
        <f>IF(ISNUMBER(MATCH(E8730,_xlfn.VSTACK('VLookup Lists'!$E$2:$E$17,'VLookup Lists'!$H$2:$H$38,'VLookup Lists'!$J$2:$J$8),0)),1,0)</f>
        <v>0</v>
      </c>
      <c r="N8730" s="1" t="str">
        <f>IFERROR(IF(VLOOKUP($D8730,'VLookup Lists'!$B$11:$C$29,2,FALSE)="FLIP",1,0),"")</f>
        <v/>
      </c>
      <c r="O8730" s="1" t="b">
        <f>ISNUMBER(MATCH($E8730,'VLookup Lists'!$E$2:$E$17,0))</f>
        <v>0</v>
      </c>
    </row>
    <row r="8731" spans="1:15" ht="15" customHeight="1" x14ac:dyDescent="0.2">
      <c r="A8731" s="1" t="str">
        <f t="shared" si="34"/>
        <v>OFVP</v>
      </c>
      <c r="E8731" s="1" t="s">
        <v>352</v>
      </c>
      <c r="G8731" s="38"/>
      <c r="H8731" s="39"/>
      <c r="M8731" s="1">
        <f>IF(ISNUMBER(MATCH(E8731,_xlfn.VSTACK('VLookup Lists'!$E$2:$E$17,'VLookup Lists'!$H$2:$H$38,'VLookup Lists'!$J$2:$J$8),0)),1,0)</f>
        <v>0</v>
      </c>
      <c r="N8731" s="1" t="str">
        <f>IFERROR(IF(VLOOKUP($D8731,'VLookup Lists'!$B$11:$C$29,2,FALSE)="FLIP",1,0),"")</f>
        <v/>
      </c>
      <c r="O8731" s="1" t="b">
        <f>ISNUMBER(MATCH($E8731,'VLookup Lists'!$E$2:$E$17,0))</f>
        <v>0</v>
      </c>
    </row>
    <row r="8732" spans="1:15" ht="15" customHeight="1" x14ac:dyDescent="0.2">
      <c r="A8732" s="1" t="str">
        <f t="shared" si="34"/>
        <v>OFVP</v>
      </c>
      <c r="E8732" s="1" t="s">
        <v>352</v>
      </c>
      <c r="G8732" s="38"/>
      <c r="H8732" s="39"/>
      <c r="M8732" s="1">
        <f>IF(ISNUMBER(MATCH(E8732,_xlfn.VSTACK('VLookup Lists'!$E$2:$E$17,'VLookup Lists'!$H$2:$H$38,'VLookup Lists'!$J$2:$J$8),0)),1,0)</f>
        <v>0</v>
      </c>
      <c r="N8732" s="1" t="str">
        <f>IFERROR(IF(VLOOKUP($D8732,'VLookup Lists'!$B$11:$C$29,2,FALSE)="FLIP",1,0),"")</f>
        <v/>
      </c>
      <c r="O8732" s="1" t="b">
        <f>ISNUMBER(MATCH($E8732,'VLookup Lists'!$E$2:$E$17,0))</f>
        <v>0</v>
      </c>
    </row>
    <row r="8733" spans="1:15" ht="15" customHeight="1" x14ac:dyDescent="0.2">
      <c r="A8733" s="1" t="str">
        <f t="shared" si="34"/>
        <v>OFVP</v>
      </c>
      <c r="E8733" s="1" t="s">
        <v>352</v>
      </c>
      <c r="G8733" s="38"/>
      <c r="H8733" s="39"/>
      <c r="M8733" s="1">
        <f>IF(ISNUMBER(MATCH(E8733,_xlfn.VSTACK('VLookup Lists'!$E$2:$E$17,'VLookup Lists'!$H$2:$H$38,'VLookup Lists'!$J$2:$J$8),0)),1,0)</f>
        <v>0</v>
      </c>
      <c r="N8733" s="1" t="str">
        <f>IFERROR(IF(VLOOKUP($D8733,'VLookup Lists'!$B$11:$C$29,2,FALSE)="FLIP",1,0),"")</f>
        <v/>
      </c>
      <c r="O8733" s="1" t="b">
        <f>ISNUMBER(MATCH($E8733,'VLookup Lists'!$E$2:$E$17,0))</f>
        <v>0</v>
      </c>
    </row>
    <row r="8734" spans="1:15" ht="15" customHeight="1" x14ac:dyDescent="0.2">
      <c r="A8734" s="1" t="str">
        <f t="shared" si="34"/>
        <v>OFVP</v>
      </c>
      <c r="E8734" s="1" t="s">
        <v>352</v>
      </c>
      <c r="G8734" s="38"/>
      <c r="H8734" s="39"/>
      <c r="M8734" s="1">
        <f>IF(ISNUMBER(MATCH(E8734,_xlfn.VSTACK('VLookup Lists'!$E$2:$E$17,'VLookup Lists'!$H$2:$H$38,'VLookup Lists'!$J$2:$J$8),0)),1,0)</f>
        <v>0</v>
      </c>
      <c r="N8734" s="1" t="str">
        <f>IFERROR(IF(VLOOKUP($D8734,'VLookup Lists'!$B$11:$C$29,2,FALSE)="FLIP",1,0),"")</f>
        <v/>
      </c>
      <c r="O8734" s="1" t="b">
        <f>ISNUMBER(MATCH($E8734,'VLookup Lists'!$E$2:$E$17,0))</f>
        <v>0</v>
      </c>
    </row>
    <row r="8735" spans="1:15" ht="15" customHeight="1" x14ac:dyDescent="0.2">
      <c r="A8735" s="1" t="str">
        <f t="shared" si="34"/>
        <v>OFVP</v>
      </c>
      <c r="E8735" s="1" t="s">
        <v>352</v>
      </c>
      <c r="G8735" s="38"/>
      <c r="H8735" s="39"/>
      <c r="M8735" s="1">
        <f>IF(ISNUMBER(MATCH(E8735,_xlfn.VSTACK('VLookup Lists'!$E$2:$E$17,'VLookup Lists'!$H$2:$H$38,'VLookup Lists'!$J$2:$J$8),0)),1,0)</f>
        <v>0</v>
      </c>
      <c r="N8735" s="1" t="str">
        <f>IFERROR(IF(VLOOKUP($D8735,'VLookup Lists'!$B$11:$C$29,2,FALSE)="FLIP",1,0),"")</f>
        <v/>
      </c>
      <c r="O8735" s="1" t="b">
        <f>ISNUMBER(MATCH($E8735,'VLookup Lists'!$E$2:$E$17,0))</f>
        <v>0</v>
      </c>
    </row>
    <row r="8736" spans="1:15" ht="15" customHeight="1" x14ac:dyDescent="0.2">
      <c r="A8736" s="1" t="str">
        <f t="shared" si="34"/>
        <v>OFVP</v>
      </c>
      <c r="E8736" s="1" t="s">
        <v>352</v>
      </c>
      <c r="G8736" s="38"/>
      <c r="H8736" s="39"/>
      <c r="M8736" s="1">
        <f>IF(ISNUMBER(MATCH(E8736,_xlfn.VSTACK('VLookup Lists'!$E$2:$E$17,'VLookup Lists'!$H$2:$H$38,'VLookup Lists'!$J$2:$J$8),0)),1,0)</f>
        <v>0</v>
      </c>
      <c r="N8736" s="1" t="str">
        <f>IFERROR(IF(VLOOKUP($D8736,'VLookup Lists'!$B$11:$C$29,2,FALSE)="FLIP",1,0),"")</f>
        <v/>
      </c>
      <c r="O8736" s="1" t="b">
        <f>ISNUMBER(MATCH($E8736,'VLookup Lists'!$E$2:$E$17,0))</f>
        <v>0</v>
      </c>
    </row>
    <row r="8737" spans="1:15" ht="15" customHeight="1" x14ac:dyDescent="0.2">
      <c r="A8737" s="1" t="str">
        <f t="shared" si="34"/>
        <v>OFVP</v>
      </c>
      <c r="E8737" s="1" t="s">
        <v>352</v>
      </c>
      <c r="G8737" s="38"/>
      <c r="H8737" s="39"/>
      <c r="M8737" s="1">
        <f>IF(ISNUMBER(MATCH(E8737,_xlfn.VSTACK('VLookup Lists'!$E$2:$E$17,'VLookup Lists'!$H$2:$H$38,'VLookup Lists'!$J$2:$J$8),0)),1,0)</f>
        <v>0</v>
      </c>
      <c r="N8737" s="1" t="str">
        <f>IFERROR(IF(VLOOKUP($D8737,'VLookup Lists'!$B$11:$C$29,2,FALSE)="FLIP",1,0),"")</f>
        <v/>
      </c>
      <c r="O8737" s="1" t="b">
        <f>ISNUMBER(MATCH($E8737,'VLookup Lists'!$E$2:$E$17,0))</f>
        <v>0</v>
      </c>
    </row>
    <row r="8738" spans="1:15" ht="15" customHeight="1" x14ac:dyDescent="0.2">
      <c r="A8738" s="1" t="str">
        <f t="shared" si="34"/>
        <v>OFVP</v>
      </c>
      <c r="E8738" s="1" t="s">
        <v>352</v>
      </c>
      <c r="G8738" s="38"/>
      <c r="H8738" s="39"/>
      <c r="M8738" s="1">
        <f>IF(ISNUMBER(MATCH(E8738,_xlfn.VSTACK('VLookup Lists'!$E$2:$E$17,'VLookup Lists'!$H$2:$H$38,'VLookup Lists'!$J$2:$J$8),0)),1,0)</f>
        <v>0</v>
      </c>
      <c r="N8738" s="1" t="str">
        <f>IFERROR(IF(VLOOKUP($D8738,'VLookup Lists'!$B$11:$C$29,2,FALSE)="FLIP",1,0),"")</f>
        <v/>
      </c>
      <c r="O8738" s="1" t="b">
        <f>ISNUMBER(MATCH($E8738,'VLookup Lists'!$E$2:$E$17,0))</f>
        <v>0</v>
      </c>
    </row>
    <row r="8739" spans="1:15" ht="15" customHeight="1" x14ac:dyDescent="0.2">
      <c r="A8739" s="1" t="str">
        <f t="shared" si="34"/>
        <v>OFVP</v>
      </c>
      <c r="E8739" s="1" t="s">
        <v>352</v>
      </c>
      <c r="G8739" s="38"/>
      <c r="H8739" s="39"/>
      <c r="M8739" s="1">
        <f>IF(ISNUMBER(MATCH(E8739,_xlfn.VSTACK('VLookup Lists'!$E$2:$E$17,'VLookup Lists'!$H$2:$H$38,'VLookup Lists'!$J$2:$J$8),0)),1,0)</f>
        <v>0</v>
      </c>
      <c r="N8739" s="1" t="str">
        <f>IFERROR(IF(VLOOKUP($D8739,'VLookup Lists'!$B$11:$C$29,2,FALSE)="FLIP",1,0),"")</f>
        <v/>
      </c>
      <c r="O8739" s="1" t="b">
        <f>ISNUMBER(MATCH($E8739,'VLookup Lists'!$E$2:$E$17,0))</f>
        <v>0</v>
      </c>
    </row>
    <row r="8740" spans="1:15" ht="15" customHeight="1" x14ac:dyDescent="0.2">
      <c r="A8740" s="1" t="str">
        <f t="shared" si="34"/>
        <v>OFVP</v>
      </c>
      <c r="E8740" s="1" t="s">
        <v>352</v>
      </c>
      <c r="G8740" s="38"/>
      <c r="H8740" s="39"/>
      <c r="M8740" s="1">
        <f>IF(ISNUMBER(MATCH(E8740,_xlfn.VSTACK('VLookup Lists'!$E$2:$E$17,'VLookup Lists'!$H$2:$H$38,'VLookup Lists'!$J$2:$J$8),0)),1,0)</f>
        <v>0</v>
      </c>
      <c r="N8740" s="1" t="str">
        <f>IFERROR(IF(VLOOKUP($D8740,'VLookup Lists'!$B$11:$C$29,2,FALSE)="FLIP",1,0),"")</f>
        <v/>
      </c>
      <c r="O8740" s="1" t="b">
        <f>ISNUMBER(MATCH($E8740,'VLookup Lists'!$E$2:$E$17,0))</f>
        <v>0</v>
      </c>
    </row>
    <row r="8741" spans="1:15" ht="15" customHeight="1" x14ac:dyDescent="0.2">
      <c r="A8741" s="1" t="str">
        <f t="shared" si="34"/>
        <v>OFVP</v>
      </c>
      <c r="E8741" s="1" t="s">
        <v>352</v>
      </c>
      <c r="G8741" s="38"/>
      <c r="H8741" s="39"/>
      <c r="M8741" s="1">
        <f>IF(ISNUMBER(MATCH(E8741,_xlfn.VSTACK('VLookup Lists'!$E$2:$E$17,'VLookup Lists'!$H$2:$H$38,'VLookup Lists'!$J$2:$J$8),0)),1,0)</f>
        <v>0</v>
      </c>
      <c r="N8741" s="1" t="str">
        <f>IFERROR(IF(VLOOKUP($D8741,'VLookup Lists'!$B$11:$C$29,2,FALSE)="FLIP",1,0),"")</f>
        <v/>
      </c>
      <c r="O8741" s="1" t="b">
        <f>ISNUMBER(MATCH($E8741,'VLookup Lists'!$E$2:$E$17,0))</f>
        <v>0</v>
      </c>
    </row>
    <row r="8742" spans="1:15" ht="15" customHeight="1" x14ac:dyDescent="0.2">
      <c r="A8742" s="1" t="str">
        <f t="shared" si="34"/>
        <v>OFVP</v>
      </c>
      <c r="E8742" s="1" t="s">
        <v>352</v>
      </c>
      <c r="G8742" s="38"/>
      <c r="H8742" s="39"/>
      <c r="M8742" s="1">
        <f>IF(ISNUMBER(MATCH(E8742,_xlfn.VSTACK('VLookup Lists'!$E$2:$E$17,'VLookup Lists'!$H$2:$H$38,'VLookup Lists'!$J$2:$J$8),0)),1,0)</f>
        <v>0</v>
      </c>
      <c r="N8742" s="1" t="str">
        <f>IFERROR(IF(VLOOKUP($D8742,'VLookup Lists'!$B$11:$C$29,2,FALSE)="FLIP",1,0),"")</f>
        <v/>
      </c>
      <c r="O8742" s="1" t="b">
        <f>ISNUMBER(MATCH($E8742,'VLookup Lists'!$E$2:$E$17,0))</f>
        <v>0</v>
      </c>
    </row>
    <row r="8743" spans="1:15" ht="15" customHeight="1" x14ac:dyDescent="0.2">
      <c r="A8743" s="1" t="str">
        <f t="shared" si="34"/>
        <v>OFVP</v>
      </c>
      <c r="E8743" s="1" t="s">
        <v>352</v>
      </c>
      <c r="G8743" s="38"/>
      <c r="H8743" s="39"/>
      <c r="M8743" s="1">
        <f>IF(ISNUMBER(MATCH(E8743,_xlfn.VSTACK('VLookup Lists'!$E$2:$E$17,'VLookup Lists'!$H$2:$H$38,'VLookup Lists'!$J$2:$J$8),0)),1,0)</f>
        <v>0</v>
      </c>
      <c r="N8743" s="1" t="str">
        <f>IFERROR(IF(VLOOKUP($D8743,'VLookup Lists'!$B$11:$C$29,2,FALSE)="FLIP",1,0),"")</f>
        <v/>
      </c>
      <c r="O8743" s="1" t="b">
        <f>ISNUMBER(MATCH($E8743,'VLookup Lists'!$E$2:$E$17,0))</f>
        <v>0</v>
      </c>
    </row>
    <row r="8744" spans="1:15" ht="15" customHeight="1" x14ac:dyDescent="0.2">
      <c r="A8744" s="1" t="str">
        <f t="shared" si="34"/>
        <v>OFVP</v>
      </c>
      <c r="E8744" s="1" t="s">
        <v>352</v>
      </c>
      <c r="G8744" s="38"/>
      <c r="H8744" s="39"/>
      <c r="M8744" s="1">
        <f>IF(ISNUMBER(MATCH(E8744,_xlfn.VSTACK('VLookup Lists'!$E$2:$E$17,'VLookup Lists'!$H$2:$H$38,'VLookup Lists'!$J$2:$J$8),0)),1,0)</f>
        <v>0</v>
      </c>
      <c r="N8744" s="1" t="str">
        <f>IFERROR(IF(VLOOKUP($D8744,'VLookup Lists'!$B$11:$C$29,2,FALSE)="FLIP",1,0),"")</f>
        <v/>
      </c>
      <c r="O8744" s="1" t="b">
        <f>ISNUMBER(MATCH($E8744,'VLookup Lists'!$E$2:$E$17,0))</f>
        <v>0</v>
      </c>
    </row>
    <row r="8745" spans="1:15" ht="15" customHeight="1" x14ac:dyDescent="0.2">
      <c r="A8745" s="1" t="str">
        <f t="shared" si="34"/>
        <v>OFVP</v>
      </c>
      <c r="E8745" s="1" t="s">
        <v>352</v>
      </c>
      <c r="G8745" s="38"/>
      <c r="H8745" s="39"/>
      <c r="M8745" s="1">
        <f>IF(ISNUMBER(MATCH(E8745,_xlfn.VSTACK('VLookup Lists'!$E$2:$E$17,'VLookup Lists'!$H$2:$H$38,'VLookup Lists'!$J$2:$J$8),0)),1,0)</f>
        <v>0</v>
      </c>
      <c r="N8745" s="1" t="str">
        <f>IFERROR(IF(VLOOKUP($D8745,'VLookup Lists'!$B$11:$C$29,2,FALSE)="FLIP",1,0),"")</f>
        <v/>
      </c>
      <c r="O8745" s="1" t="b">
        <f>ISNUMBER(MATCH($E8745,'VLookup Lists'!$E$2:$E$17,0))</f>
        <v>0</v>
      </c>
    </row>
    <row r="8746" spans="1:15" ht="15" customHeight="1" x14ac:dyDescent="0.2">
      <c r="A8746" s="1" t="str">
        <f t="shared" si="34"/>
        <v>OFVP</v>
      </c>
      <c r="E8746" s="1" t="s">
        <v>352</v>
      </c>
      <c r="G8746" s="38"/>
      <c r="H8746" s="39"/>
      <c r="M8746" s="1">
        <f>IF(ISNUMBER(MATCH(E8746,_xlfn.VSTACK('VLookup Lists'!$E$2:$E$17,'VLookup Lists'!$H$2:$H$38,'VLookup Lists'!$J$2:$J$8),0)),1,0)</f>
        <v>0</v>
      </c>
      <c r="N8746" s="1" t="str">
        <f>IFERROR(IF(VLOOKUP($D8746,'VLookup Lists'!$B$11:$C$29,2,FALSE)="FLIP",1,0),"")</f>
        <v/>
      </c>
      <c r="O8746" s="1" t="b">
        <f>ISNUMBER(MATCH($E8746,'VLookup Lists'!$E$2:$E$17,0))</f>
        <v>0</v>
      </c>
    </row>
    <row r="8747" spans="1:15" ht="15" customHeight="1" x14ac:dyDescent="0.2">
      <c r="A8747" s="1" t="str">
        <f t="shared" si="34"/>
        <v>OFVP</v>
      </c>
      <c r="E8747" s="1" t="s">
        <v>352</v>
      </c>
      <c r="G8747" s="38"/>
      <c r="H8747" s="39"/>
      <c r="M8747" s="1">
        <f>IF(ISNUMBER(MATCH(E8747,_xlfn.VSTACK('VLookup Lists'!$E$2:$E$17,'VLookup Lists'!$H$2:$H$38,'VLookup Lists'!$J$2:$J$8),0)),1,0)</f>
        <v>0</v>
      </c>
      <c r="N8747" s="1" t="str">
        <f>IFERROR(IF(VLOOKUP($D8747,'VLookup Lists'!$B$11:$C$29,2,FALSE)="FLIP",1,0),"")</f>
        <v/>
      </c>
      <c r="O8747" s="1" t="b">
        <f>ISNUMBER(MATCH($E8747,'VLookup Lists'!$E$2:$E$17,0))</f>
        <v>0</v>
      </c>
    </row>
    <row r="8748" spans="1:15" ht="15" customHeight="1" x14ac:dyDescent="0.2">
      <c r="A8748" s="1" t="str">
        <f t="shared" si="34"/>
        <v>OFVP</v>
      </c>
      <c r="E8748" s="1" t="s">
        <v>352</v>
      </c>
      <c r="G8748" s="38"/>
      <c r="H8748" s="39"/>
      <c r="M8748" s="1">
        <f>IF(ISNUMBER(MATCH(E8748,_xlfn.VSTACK('VLookup Lists'!$E$2:$E$17,'VLookup Lists'!$H$2:$H$38,'VLookup Lists'!$J$2:$J$8),0)),1,0)</f>
        <v>0</v>
      </c>
      <c r="N8748" s="1" t="str">
        <f>IFERROR(IF(VLOOKUP($D8748,'VLookup Lists'!$B$11:$C$29,2,FALSE)="FLIP",1,0),"")</f>
        <v/>
      </c>
      <c r="O8748" s="1" t="b">
        <f>ISNUMBER(MATCH($E8748,'VLookup Lists'!$E$2:$E$17,0))</f>
        <v>0</v>
      </c>
    </row>
    <row r="8749" spans="1:15" ht="15" customHeight="1" x14ac:dyDescent="0.2">
      <c r="A8749" s="1" t="str">
        <f t="shared" si="34"/>
        <v>OFVP</v>
      </c>
      <c r="E8749" s="1" t="s">
        <v>352</v>
      </c>
      <c r="G8749" s="38"/>
      <c r="H8749" s="39"/>
      <c r="M8749" s="1">
        <f>IF(ISNUMBER(MATCH(E8749,_xlfn.VSTACK('VLookup Lists'!$E$2:$E$17,'VLookup Lists'!$H$2:$H$38,'VLookup Lists'!$J$2:$J$8),0)),1,0)</f>
        <v>0</v>
      </c>
      <c r="N8749" s="1" t="str">
        <f>IFERROR(IF(VLOOKUP($D8749,'VLookup Lists'!$B$11:$C$29,2,FALSE)="FLIP",1,0),"")</f>
        <v/>
      </c>
      <c r="O8749" s="1" t="b">
        <f>ISNUMBER(MATCH($E8749,'VLookup Lists'!$E$2:$E$17,0))</f>
        <v>0</v>
      </c>
    </row>
    <row r="8750" spans="1:15" ht="15" customHeight="1" x14ac:dyDescent="0.2">
      <c r="A8750" s="1" t="str">
        <f t="shared" si="34"/>
        <v>OFVP</v>
      </c>
      <c r="E8750" s="1" t="s">
        <v>352</v>
      </c>
      <c r="G8750" s="38"/>
      <c r="H8750" s="39"/>
      <c r="M8750" s="1">
        <f>IF(ISNUMBER(MATCH(E8750,_xlfn.VSTACK('VLookup Lists'!$E$2:$E$17,'VLookup Lists'!$H$2:$H$38,'VLookup Lists'!$J$2:$J$8),0)),1,0)</f>
        <v>0</v>
      </c>
      <c r="N8750" s="1" t="str">
        <f>IFERROR(IF(VLOOKUP($D8750,'VLookup Lists'!$B$11:$C$29,2,FALSE)="FLIP",1,0),"")</f>
        <v/>
      </c>
      <c r="O8750" s="1" t="b">
        <f>ISNUMBER(MATCH($E8750,'VLookup Lists'!$E$2:$E$17,0))</f>
        <v>0</v>
      </c>
    </row>
    <row r="8751" spans="1:15" ht="15" customHeight="1" x14ac:dyDescent="0.2">
      <c r="A8751" s="1" t="str">
        <f t="shared" si="34"/>
        <v>OFVP</v>
      </c>
      <c r="E8751" s="1" t="s">
        <v>352</v>
      </c>
      <c r="G8751" s="38"/>
      <c r="H8751" s="39"/>
      <c r="M8751" s="1">
        <f>IF(ISNUMBER(MATCH(E8751,_xlfn.VSTACK('VLookup Lists'!$E$2:$E$17,'VLookup Lists'!$H$2:$H$38,'VLookup Lists'!$J$2:$J$8),0)),1,0)</f>
        <v>0</v>
      </c>
      <c r="N8751" s="1" t="str">
        <f>IFERROR(IF(VLOOKUP($D8751,'VLookup Lists'!$B$11:$C$29,2,FALSE)="FLIP",1,0),"")</f>
        <v/>
      </c>
      <c r="O8751" s="1" t="b">
        <f>ISNUMBER(MATCH($E8751,'VLookup Lists'!$E$2:$E$17,0))</f>
        <v>0</v>
      </c>
    </row>
    <row r="8752" spans="1:15" ht="15" customHeight="1" x14ac:dyDescent="0.2">
      <c r="A8752" s="1" t="str">
        <f t="shared" si="34"/>
        <v>OFVP</v>
      </c>
      <c r="E8752" s="1" t="s">
        <v>352</v>
      </c>
      <c r="G8752" s="38"/>
      <c r="H8752" s="39"/>
      <c r="M8752" s="1">
        <f>IF(ISNUMBER(MATCH(E8752,_xlfn.VSTACK('VLookup Lists'!$E$2:$E$17,'VLookup Lists'!$H$2:$H$38,'VLookup Lists'!$J$2:$J$8),0)),1,0)</f>
        <v>0</v>
      </c>
      <c r="N8752" s="1" t="str">
        <f>IFERROR(IF(VLOOKUP($D8752,'VLookup Lists'!$B$11:$C$29,2,FALSE)="FLIP",1,0),"")</f>
        <v/>
      </c>
      <c r="O8752" s="1" t="b">
        <f>ISNUMBER(MATCH($E8752,'VLookup Lists'!$E$2:$E$17,0))</f>
        <v>0</v>
      </c>
    </row>
    <row r="8753" spans="1:15" ht="15" customHeight="1" x14ac:dyDescent="0.2">
      <c r="A8753" s="1" t="str">
        <f t="shared" si="34"/>
        <v>OFVP</v>
      </c>
      <c r="E8753" s="1" t="s">
        <v>352</v>
      </c>
      <c r="G8753" s="38"/>
      <c r="H8753" s="39"/>
      <c r="M8753" s="1">
        <f>IF(ISNUMBER(MATCH(E8753,_xlfn.VSTACK('VLookup Lists'!$E$2:$E$17,'VLookup Lists'!$H$2:$H$38,'VLookup Lists'!$J$2:$J$8),0)),1,0)</f>
        <v>0</v>
      </c>
      <c r="N8753" s="1" t="str">
        <f>IFERROR(IF(VLOOKUP($D8753,'VLookup Lists'!$B$11:$C$29,2,FALSE)="FLIP",1,0),"")</f>
        <v/>
      </c>
      <c r="O8753" s="1" t="b">
        <f>ISNUMBER(MATCH($E8753,'VLookup Lists'!$E$2:$E$17,0))</f>
        <v>0</v>
      </c>
    </row>
    <row r="8754" spans="1:15" ht="15" customHeight="1" x14ac:dyDescent="0.2">
      <c r="A8754" s="1" t="str">
        <f t="shared" si="34"/>
        <v>OFVP</v>
      </c>
      <c r="E8754" s="1" t="s">
        <v>352</v>
      </c>
      <c r="G8754" s="38"/>
      <c r="H8754" s="39"/>
      <c r="M8754" s="1">
        <f>IF(ISNUMBER(MATCH(E8754,_xlfn.VSTACK('VLookup Lists'!$E$2:$E$17,'VLookup Lists'!$H$2:$H$38,'VLookup Lists'!$J$2:$J$8),0)),1,0)</f>
        <v>0</v>
      </c>
      <c r="N8754" s="1" t="str">
        <f>IFERROR(IF(VLOOKUP($D8754,'VLookup Lists'!$B$11:$C$29,2,FALSE)="FLIP",1,0),"")</f>
        <v/>
      </c>
      <c r="O8754" s="1" t="b">
        <f>ISNUMBER(MATCH($E8754,'VLookup Lists'!$E$2:$E$17,0))</f>
        <v>0</v>
      </c>
    </row>
    <row r="8755" spans="1:15" ht="15" customHeight="1" x14ac:dyDescent="0.2">
      <c r="A8755" s="1" t="str">
        <f t="shared" si="34"/>
        <v>OFVP</v>
      </c>
      <c r="E8755" s="1" t="s">
        <v>352</v>
      </c>
      <c r="G8755" s="38"/>
      <c r="H8755" s="39"/>
      <c r="M8755" s="1">
        <f>IF(ISNUMBER(MATCH(E8755,_xlfn.VSTACK('VLookup Lists'!$E$2:$E$17,'VLookup Lists'!$H$2:$H$38,'VLookup Lists'!$J$2:$J$8),0)),1,0)</f>
        <v>0</v>
      </c>
      <c r="N8755" s="1" t="str">
        <f>IFERROR(IF(VLOOKUP($D8755,'VLookup Lists'!$B$11:$C$29,2,FALSE)="FLIP",1,0),"")</f>
        <v/>
      </c>
      <c r="O8755" s="1" t="b">
        <f>ISNUMBER(MATCH($E8755,'VLookup Lists'!$E$2:$E$17,0))</f>
        <v>0</v>
      </c>
    </row>
    <row r="8756" spans="1:15" ht="15" customHeight="1" x14ac:dyDescent="0.2">
      <c r="A8756" s="1" t="str">
        <f t="shared" si="34"/>
        <v>OFVP</v>
      </c>
      <c r="E8756" s="1" t="s">
        <v>352</v>
      </c>
      <c r="G8756" s="38"/>
      <c r="H8756" s="39"/>
      <c r="M8756" s="1">
        <f>IF(ISNUMBER(MATCH(E8756,_xlfn.VSTACK('VLookup Lists'!$E$2:$E$17,'VLookup Lists'!$H$2:$H$38,'VLookup Lists'!$J$2:$J$8),0)),1,0)</f>
        <v>0</v>
      </c>
      <c r="N8756" s="1" t="str">
        <f>IFERROR(IF(VLOOKUP($D8756,'VLookup Lists'!$B$11:$C$29,2,FALSE)="FLIP",1,0),"")</f>
        <v/>
      </c>
      <c r="O8756" s="1" t="b">
        <f>ISNUMBER(MATCH($E8756,'VLookup Lists'!$E$2:$E$17,0))</f>
        <v>0</v>
      </c>
    </row>
    <row r="8757" spans="1:15" ht="15" customHeight="1" x14ac:dyDescent="0.2">
      <c r="A8757" s="1" t="str">
        <f t="shared" si="34"/>
        <v>OFVP</v>
      </c>
      <c r="E8757" s="1" t="s">
        <v>352</v>
      </c>
      <c r="G8757" s="38"/>
      <c r="H8757" s="39"/>
      <c r="M8757" s="1">
        <f>IF(ISNUMBER(MATCH(E8757,_xlfn.VSTACK('VLookup Lists'!$E$2:$E$17,'VLookup Lists'!$H$2:$H$38,'VLookup Lists'!$J$2:$J$8),0)),1,0)</f>
        <v>0</v>
      </c>
      <c r="N8757" s="1" t="str">
        <f>IFERROR(IF(VLOOKUP($D8757,'VLookup Lists'!$B$11:$C$29,2,FALSE)="FLIP",1,0),"")</f>
        <v/>
      </c>
      <c r="O8757" s="1" t="b">
        <f>ISNUMBER(MATCH($E8757,'VLookup Lists'!$E$2:$E$17,0))</f>
        <v>0</v>
      </c>
    </row>
    <row r="8758" spans="1:15" ht="15" customHeight="1" x14ac:dyDescent="0.2">
      <c r="A8758" s="1" t="str">
        <f t="shared" si="34"/>
        <v>OFVP</v>
      </c>
      <c r="E8758" s="1" t="s">
        <v>352</v>
      </c>
      <c r="G8758" s="38"/>
      <c r="H8758" s="39"/>
      <c r="M8758" s="1">
        <f>IF(ISNUMBER(MATCH(E8758,_xlfn.VSTACK('VLookup Lists'!$E$2:$E$17,'VLookup Lists'!$H$2:$H$38,'VLookup Lists'!$J$2:$J$8),0)),1,0)</f>
        <v>0</v>
      </c>
      <c r="N8758" s="1" t="str">
        <f>IFERROR(IF(VLOOKUP($D8758,'VLookup Lists'!$B$11:$C$29,2,FALSE)="FLIP",1,0),"")</f>
        <v/>
      </c>
      <c r="O8758" s="1" t="b">
        <f>ISNUMBER(MATCH($E8758,'VLookup Lists'!$E$2:$E$17,0))</f>
        <v>0</v>
      </c>
    </row>
    <row r="8759" spans="1:15" ht="15" customHeight="1" x14ac:dyDescent="0.2">
      <c r="A8759" s="1" t="str">
        <f t="shared" si="34"/>
        <v>OFVP</v>
      </c>
      <c r="E8759" s="1" t="s">
        <v>352</v>
      </c>
      <c r="G8759" s="38"/>
      <c r="H8759" s="39"/>
      <c r="M8759" s="1">
        <f>IF(ISNUMBER(MATCH(E8759,_xlfn.VSTACK('VLookup Lists'!$E$2:$E$17,'VLookup Lists'!$H$2:$H$38,'VLookup Lists'!$J$2:$J$8),0)),1,0)</f>
        <v>0</v>
      </c>
      <c r="N8759" s="1" t="str">
        <f>IFERROR(IF(VLOOKUP($D8759,'VLookup Lists'!$B$11:$C$29,2,FALSE)="FLIP",1,0),"")</f>
        <v/>
      </c>
      <c r="O8759" s="1" t="b">
        <f>ISNUMBER(MATCH($E8759,'VLookup Lists'!$E$2:$E$17,0))</f>
        <v>0</v>
      </c>
    </row>
    <row r="8760" spans="1:15" ht="15" customHeight="1" x14ac:dyDescent="0.2">
      <c r="A8760" s="1" t="str">
        <f t="shared" si="34"/>
        <v>OFVP</v>
      </c>
      <c r="E8760" s="1" t="s">
        <v>352</v>
      </c>
      <c r="G8760" s="38"/>
      <c r="H8760" s="39"/>
      <c r="M8760" s="1">
        <f>IF(ISNUMBER(MATCH(E8760,_xlfn.VSTACK('VLookup Lists'!$E$2:$E$17,'VLookup Lists'!$H$2:$H$38,'VLookup Lists'!$J$2:$J$8),0)),1,0)</f>
        <v>0</v>
      </c>
      <c r="N8760" s="1" t="str">
        <f>IFERROR(IF(VLOOKUP($D8760,'VLookup Lists'!$B$11:$C$29,2,FALSE)="FLIP",1,0),"")</f>
        <v/>
      </c>
      <c r="O8760" s="1" t="b">
        <f>ISNUMBER(MATCH($E8760,'VLookup Lists'!$E$2:$E$17,0))</f>
        <v>0</v>
      </c>
    </row>
    <row r="8761" spans="1:15" ht="15" customHeight="1" x14ac:dyDescent="0.2">
      <c r="A8761" s="1" t="str">
        <f t="shared" si="34"/>
        <v>OFVP</v>
      </c>
      <c r="E8761" s="1" t="s">
        <v>352</v>
      </c>
      <c r="G8761" s="38"/>
      <c r="H8761" s="39"/>
      <c r="M8761" s="1">
        <f>IF(ISNUMBER(MATCH(E8761,_xlfn.VSTACK('VLookup Lists'!$E$2:$E$17,'VLookup Lists'!$H$2:$H$38,'VLookup Lists'!$J$2:$J$8),0)),1,0)</f>
        <v>0</v>
      </c>
      <c r="N8761" s="1" t="str">
        <f>IFERROR(IF(VLOOKUP($D8761,'VLookup Lists'!$B$11:$C$29,2,FALSE)="FLIP",1,0),"")</f>
        <v/>
      </c>
      <c r="O8761" s="1" t="b">
        <f>ISNUMBER(MATCH($E8761,'VLookup Lists'!$E$2:$E$17,0))</f>
        <v>0</v>
      </c>
    </row>
    <row r="8762" spans="1:15" ht="15" customHeight="1" x14ac:dyDescent="0.2">
      <c r="A8762" s="1" t="str">
        <f t="shared" si="34"/>
        <v>OFVP</v>
      </c>
      <c r="E8762" s="1" t="s">
        <v>352</v>
      </c>
      <c r="G8762" s="38"/>
      <c r="H8762" s="39"/>
      <c r="M8762" s="1">
        <f>IF(ISNUMBER(MATCH(E8762,_xlfn.VSTACK('VLookup Lists'!$E$2:$E$17,'VLookup Lists'!$H$2:$H$38,'VLookup Lists'!$J$2:$J$8),0)),1,0)</f>
        <v>0</v>
      </c>
      <c r="N8762" s="1" t="str">
        <f>IFERROR(IF(VLOOKUP($D8762,'VLookup Lists'!$B$11:$C$29,2,FALSE)="FLIP",1,0),"")</f>
        <v/>
      </c>
      <c r="O8762" s="1" t="b">
        <f>ISNUMBER(MATCH($E8762,'VLookup Lists'!$E$2:$E$17,0))</f>
        <v>0</v>
      </c>
    </row>
    <row r="8763" spans="1:15" ht="15" customHeight="1" x14ac:dyDescent="0.2">
      <c r="A8763" s="1" t="str">
        <f t="shared" si="34"/>
        <v>OFVP</v>
      </c>
      <c r="E8763" s="1" t="s">
        <v>352</v>
      </c>
      <c r="G8763" s="38"/>
      <c r="H8763" s="39"/>
      <c r="M8763" s="1">
        <f>IF(ISNUMBER(MATCH(E8763,_xlfn.VSTACK('VLookup Lists'!$E$2:$E$17,'VLookup Lists'!$H$2:$H$38,'VLookup Lists'!$J$2:$J$8),0)),1,0)</f>
        <v>0</v>
      </c>
      <c r="N8763" s="1" t="str">
        <f>IFERROR(IF(VLOOKUP($D8763,'VLookup Lists'!$B$11:$C$29,2,FALSE)="FLIP",1,0),"")</f>
        <v/>
      </c>
      <c r="O8763" s="1" t="b">
        <f>ISNUMBER(MATCH($E8763,'VLookup Lists'!$E$2:$E$17,0))</f>
        <v>0</v>
      </c>
    </row>
    <row r="8764" spans="1:15" ht="15" customHeight="1" x14ac:dyDescent="0.2">
      <c r="A8764" s="1" t="str">
        <f t="shared" si="34"/>
        <v>OFVP</v>
      </c>
      <c r="E8764" s="1" t="s">
        <v>352</v>
      </c>
      <c r="G8764" s="38"/>
      <c r="H8764" s="39"/>
      <c r="M8764" s="1">
        <f>IF(ISNUMBER(MATCH(E8764,_xlfn.VSTACK('VLookup Lists'!$E$2:$E$17,'VLookup Lists'!$H$2:$H$38,'VLookup Lists'!$J$2:$J$8),0)),1,0)</f>
        <v>0</v>
      </c>
      <c r="N8764" s="1" t="str">
        <f>IFERROR(IF(VLOOKUP($D8764,'VLookup Lists'!$B$11:$C$29,2,FALSE)="FLIP",1,0),"")</f>
        <v/>
      </c>
      <c r="O8764" s="1" t="b">
        <f>ISNUMBER(MATCH($E8764,'VLookup Lists'!$E$2:$E$17,0))</f>
        <v>0</v>
      </c>
    </row>
    <row r="8765" spans="1:15" ht="15" customHeight="1" x14ac:dyDescent="0.2">
      <c r="A8765" s="1" t="str">
        <f t="shared" si="34"/>
        <v>OFVP</v>
      </c>
      <c r="E8765" s="1" t="s">
        <v>352</v>
      </c>
      <c r="G8765" s="38"/>
      <c r="H8765" s="39"/>
      <c r="M8765" s="1">
        <f>IF(ISNUMBER(MATCH(E8765,_xlfn.VSTACK('VLookup Lists'!$E$2:$E$17,'VLookup Lists'!$H$2:$H$38,'VLookup Lists'!$J$2:$J$8),0)),1,0)</f>
        <v>0</v>
      </c>
      <c r="N8765" s="1" t="str">
        <f>IFERROR(IF(VLOOKUP($D8765,'VLookup Lists'!$B$11:$C$29,2,FALSE)="FLIP",1,0),"")</f>
        <v/>
      </c>
      <c r="O8765" s="1" t="b">
        <f>ISNUMBER(MATCH($E8765,'VLookup Lists'!$E$2:$E$17,0))</f>
        <v>0</v>
      </c>
    </row>
    <row r="8766" spans="1:15" ht="15" customHeight="1" x14ac:dyDescent="0.2">
      <c r="A8766" s="1" t="str">
        <f t="shared" si="34"/>
        <v>OFVP</v>
      </c>
      <c r="E8766" s="1" t="s">
        <v>352</v>
      </c>
      <c r="G8766" s="38"/>
      <c r="H8766" s="39"/>
      <c r="M8766" s="1">
        <f>IF(ISNUMBER(MATCH(E8766,_xlfn.VSTACK('VLookup Lists'!$E$2:$E$17,'VLookup Lists'!$H$2:$H$38,'VLookup Lists'!$J$2:$J$8),0)),1,0)</f>
        <v>0</v>
      </c>
      <c r="N8766" s="1" t="str">
        <f>IFERROR(IF(VLOOKUP($D8766,'VLookup Lists'!$B$11:$C$29,2,FALSE)="FLIP",1,0),"")</f>
        <v/>
      </c>
      <c r="O8766" s="1" t="b">
        <f>ISNUMBER(MATCH($E8766,'VLookup Lists'!$E$2:$E$17,0))</f>
        <v>0</v>
      </c>
    </row>
    <row r="8767" spans="1:15" ht="15" customHeight="1" x14ac:dyDescent="0.2">
      <c r="A8767" s="1" t="str">
        <f t="shared" si="34"/>
        <v>OFVP</v>
      </c>
      <c r="E8767" s="1" t="s">
        <v>352</v>
      </c>
      <c r="G8767" s="38"/>
      <c r="H8767" s="39"/>
      <c r="M8767" s="1">
        <f>IF(ISNUMBER(MATCH(E8767,_xlfn.VSTACK('VLookup Lists'!$E$2:$E$17,'VLookup Lists'!$H$2:$H$38,'VLookup Lists'!$J$2:$J$8),0)),1,0)</f>
        <v>0</v>
      </c>
      <c r="N8767" s="1" t="str">
        <f>IFERROR(IF(VLOOKUP($D8767,'VLookup Lists'!$B$11:$C$29,2,FALSE)="FLIP",1,0),"")</f>
        <v/>
      </c>
      <c r="O8767" s="1" t="b">
        <f>ISNUMBER(MATCH($E8767,'VLookup Lists'!$E$2:$E$17,0))</f>
        <v>0</v>
      </c>
    </row>
    <row r="8768" spans="1:15" ht="15" customHeight="1" x14ac:dyDescent="0.2">
      <c r="A8768" s="1" t="str">
        <f t="shared" si="34"/>
        <v>OFVP</v>
      </c>
      <c r="E8768" s="1" t="s">
        <v>352</v>
      </c>
      <c r="G8768" s="38"/>
      <c r="H8768" s="39"/>
      <c r="M8768" s="1">
        <f>IF(ISNUMBER(MATCH(E8768,_xlfn.VSTACK('VLookup Lists'!$E$2:$E$17,'VLookup Lists'!$H$2:$H$38,'VLookup Lists'!$J$2:$J$8),0)),1,0)</f>
        <v>0</v>
      </c>
      <c r="N8768" s="1" t="str">
        <f>IFERROR(IF(VLOOKUP($D8768,'VLookup Lists'!$B$11:$C$29,2,FALSE)="FLIP",1,0),"")</f>
        <v/>
      </c>
      <c r="O8768" s="1" t="b">
        <f>ISNUMBER(MATCH($E8768,'VLookup Lists'!$E$2:$E$17,0))</f>
        <v>0</v>
      </c>
    </row>
    <row r="8769" spans="1:15" ht="15" customHeight="1" x14ac:dyDescent="0.2">
      <c r="A8769" s="1" t="str">
        <f t="shared" si="34"/>
        <v>OFVP</v>
      </c>
      <c r="E8769" s="1" t="s">
        <v>352</v>
      </c>
      <c r="G8769" s="38"/>
      <c r="H8769" s="39"/>
      <c r="M8769" s="1">
        <f>IF(ISNUMBER(MATCH(E8769,_xlfn.VSTACK('VLookup Lists'!$E$2:$E$17,'VLookup Lists'!$H$2:$H$38,'VLookup Lists'!$J$2:$J$8),0)),1,0)</f>
        <v>0</v>
      </c>
      <c r="N8769" s="1" t="str">
        <f>IFERROR(IF(VLOOKUP($D8769,'VLookup Lists'!$B$11:$C$29,2,FALSE)="FLIP",1,0),"")</f>
        <v/>
      </c>
      <c r="O8769" s="1" t="b">
        <f>ISNUMBER(MATCH($E8769,'VLookup Lists'!$E$2:$E$17,0))</f>
        <v>0</v>
      </c>
    </row>
    <row r="8770" spans="1:15" ht="15" customHeight="1" x14ac:dyDescent="0.2">
      <c r="A8770" s="1" t="str">
        <f t="shared" si="34"/>
        <v>OFVP</v>
      </c>
      <c r="E8770" s="1" t="s">
        <v>352</v>
      </c>
      <c r="G8770" s="38"/>
      <c r="H8770" s="39"/>
      <c r="M8770" s="1">
        <f>IF(ISNUMBER(MATCH(E8770,_xlfn.VSTACK('VLookup Lists'!$E$2:$E$17,'VLookup Lists'!$H$2:$H$38,'VLookup Lists'!$J$2:$J$8),0)),1,0)</f>
        <v>0</v>
      </c>
      <c r="N8770" s="1" t="str">
        <f>IFERROR(IF(VLOOKUP($D8770,'VLookup Lists'!$B$11:$C$29,2,FALSE)="FLIP",1,0),"")</f>
        <v/>
      </c>
      <c r="O8770" s="1" t="b">
        <f>ISNUMBER(MATCH($E8770,'VLookup Lists'!$E$2:$E$17,0))</f>
        <v>0</v>
      </c>
    </row>
    <row r="8771" spans="1:15" ht="15" customHeight="1" x14ac:dyDescent="0.2">
      <c r="A8771" s="1" t="str">
        <f t="shared" si="34"/>
        <v>OFVP</v>
      </c>
      <c r="E8771" s="1" t="s">
        <v>352</v>
      </c>
      <c r="G8771" s="38"/>
      <c r="H8771" s="39"/>
      <c r="M8771" s="1">
        <f>IF(ISNUMBER(MATCH(E8771,_xlfn.VSTACK('VLookup Lists'!$E$2:$E$17,'VLookup Lists'!$H$2:$H$38,'VLookup Lists'!$J$2:$J$8),0)),1,0)</f>
        <v>0</v>
      </c>
      <c r="N8771" s="1" t="str">
        <f>IFERROR(IF(VLOOKUP($D8771,'VLookup Lists'!$B$11:$C$29,2,FALSE)="FLIP",1,0),"")</f>
        <v/>
      </c>
      <c r="O8771" s="1" t="b">
        <f>ISNUMBER(MATCH($E8771,'VLookup Lists'!$E$2:$E$17,0))</f>
        <v>0</v>
      </c>
    </row>
    <row r="8772" spans="1:15" ht="15" customHeight="1" x14ac:dyDescent="0.2">
      <c r="A8772" s="1" t="str">
        <f t="shared" si="34"/>
        <v>OFVP</v>
      </c>
      <c r="E8772" s="1" t="s">
        <v>352</v>
      </c>
      <c r="G8772" s="38"/>
      <c r="H8772" s="39"/>
      <c r="M8772" s="1">
        <f>IF(ISNUMBER(MATCH(E8772,_xlfn.VSTACK('VLookup Lists'!$E$2:$E$17,'VLookup Lists'!$H$2:$H$38,'VLookup Lists'!$J$2:$J$8),0)),1,0)</f>
        <v>0</v>
      </c>
      <c r="N8772" s="1" t="str">
        <f>IFERROR(IF(VLOOKUP($D8772,'VLookup Lists'!$B$11:$C$29,2,FALSE)="FLIP",1,0),"")</f>
        <v/>
      </c>
      <c r="O8772" s="1" t="b">
        <f>ISNUMBER(MATCH($E8772,'VLookup Lists'!$E$2:$E$17,0))</f>
        <v>0</v>
      </c>
    </row>
    <row r="8773" spans="1:15" ht="15" customHeight="1" x14ac:dyDescent="0.2">
      <c r="A8773" s="1" t="str">
        <f t="shared" si="34"/>
        <v>OFVP</v>
      </c>
      <c r="E8773" s="1" t="s">
        <v>352</v>
      </c>
      <c r="G8773" s="38"/>
      <c r="H8773" s="39"/>
      <c r="M8773" s="1">
        <f>IF(ISNUMBER(MATCH(E8773,_xlfn.VSTACK('VLookup Lists'!$E$2:$E$17,'VLookup Lists'!$H$2:$H$38,'VLookup Lists'!$J$2:$J$8),0)),1,0)</f>
        <v>0</v>
      </c>
      <c r="N8773" s="1" t="str">
        <f>IFERROR(IF(VLOOKUP($D8773,'VLookup Lists'!$B$11:$C$29,2,FALSE)="FLIP",1,0),"")</f>
        <v/>
      </c>
      <c r="O8773" s="1" t="b">
        <f>ISNUMBER(MATCH($E8773,'VLookup Lists'!$E$2:$E$17,0))</f>
        <v>0</v>
      </c>
    </row>
    <row r="8774" spans="1:15" ht="15" customHeight="1" x14ac:dyDescent="0.2">
      <c r="A8774" s="1" t="str">
        <f t="shared" si="34"/>
        <v>OFVP</v>
      </c>
      <c r="E8774" s="1" t="s">
        <v>352</v>
      </c>
      <c r="G8774" s="38"/>
      <c r="H8774" s="39"/>
      <c r="M8774" s="1">
        <f>IF(ISNUMBER(MATCH(E8774,_xlfn.VSTACK('VLookup Lists'!$E$2:$E$17,'VLookup Lists'!$H$2:$H$38,'VLookup Lists'!$J$2:$J$8),0)),1,0)</f>
        <v>0</v>
      </c>
      <c r="N8774" s="1" t="str">
        <f>IFERROR(IF(VLOOKUP($D8774,'VLookup Lists'!$B$11:$C$29,2,FALSE)="FLIP",1,0),"")</f>
        <v/>
      </c>
      <c r="O8774" s="1" t="b">
        <f>ISNUMBER(MATCH($E8774,'VLookup Lists'!$E$2:$E$17,0))</f>
        <v>0</v>
      </c>
    </row>
    <row r="8775" spans="1:15" ht="15" customHeight="1" x14ac:dyDescent="0.2">
      <c r="A8775" s="1" t="str">
        <f t="shared" si="34"/>
        <v>OFVP</v>
      </c>
      <c r="E8775" s="1" t="s">
        <v>352</v>
      </c>
      <c r="G8775" s="38"/>
      <c r="H8775" s="39"/>
      <c r="M8775" s="1">
        <f>IF(ISNUMBER(MATCH(E8775,_xlfn.VSTACK('VLookup Lists'!$E$2:$E$17,'VLookup Lists'!$H$2:$H$38,'VLookup Lists'!$J$2:$J$8),0)),1,0)</f>
        <v>0</v>
      </c>
      <c r="N8775" s="1" t="str">
        <f>IFERROR(IF(VLOOKUP($D8775,'VLookup Lists'!$B$11:$C$29,2,FALSE)="FLIP",1,0),"")</f>
        <v/>
      </c>
      <c r="O8775" s="1" t="b">
        <f>ISNUMBER(MATCH($E8775,'VLookup Lists'!$E$2:$E$17,0))</f>
        <v>0</v>
      </c>
    </row>
    <row r="8776" spans="1:15" ht="15" customHeight="1" x14ac:dyDescent="0.2">
      <c r="A8776" s="1" t="str">
        <f t="shared" si="34"/>
        <v>OFVP</v>
      </c>
      <c r="E8776" s="1" t="s">
        <v>352</v>
      </c>
      <c r="G8776" s="38"/>
      <c r="H8776" s="39"/>
      <c r="M8776" s="1">
        <f>IF(ISNUMBER(MATCH(E8776,_xlfn.VSTACK('VLookup Lists'!$E$2:$E$17,'VLookup Lists'!$H$2:$H$38,'VLookup Lists'!$J$2:$J$8),0)),1,0)</f>
        <v>0</v>
      </c>
      <c r="N8776" s="1" t="str">
        <f>IFERROR(IF(VLOOKUP($D8776,'VLookup Lists'!$B$11:$C$29,2,FALSE)="FLIP",1,0),"")</f>
        <v/>
      </c>
      <c r="O8776" s="1" t="b">
        <f>ISNUMBER(MATCH($E8776,'VLookup Lists'!$E$2:$E$17,0))</f>
        <v>0</v>
      </c>
    </row>
    <row r="8777" spans="1:15" ht="15" customHeight="1" x14ac:dyDescent="0.2">
      <c r="A8777" s="1" t="str">
        <f t="shared" si="34"/>
        <v>OFVP</v>
      </c>
      <c r="E8777" s="1" t="s">
        <v>352</v>
      </c>
      <c r="G8777" s="38"/>
      <c r="H8777" s="39"/>
      <c r="M8777" s="1">
        <f>IF(ISNUMBER(MATCH(E8777,_xlfn.VSTACK('VLookup Lists'!$E$2:$E$17,'VLookup Lists'!$H$2:$H$38,'VLookup Lists'!$J$2:$J$8),0)),1,0)</f>
        <v>0</v>
      </c>
      <c r="N8777" s="1" t="str">
        <f>IFERROR(IF(VLOOKUP($D8777,'VLookup Lists'!$B$11:$C$29,2,FALSE)="FLIP",1,0),"")</f>
        <v/>
      </c>
      <c r="O8777" s="1" t="b">
        <f>ISNUMBER(MATCH($E8777,'VLookup Lists'!$E$2:$E$17,0))</f>
        <v>0</v>
      </c>
    </row>
    <row r="8778" spans="1:15" ht="15" customHeight="1" x14ac:dyDescent="0.2">
      <c r="A8778" s="1" t="str">
        <f t="shared" si="34"/>
        <v>OFVP</v>
      </c>
      <c r="E8778" s="1" t="s">
        <v>352</v>
      </c>
      <c r="G8778" s="38"/>
      <c r="H8778" s="39"/>
      <c r="M8778" s="1">
        <f>IF(ISNUMBER(MATCH(E8778,_xlfn.VSTACK('VLookup Lists'!$E$2:$E$17,'VLookup Lists'!$H$2:$H$38,'VLookup Lists'!$J$2:$J$8),0)),1,0)</f>
        <v>0</v>
      </c>
      <c r="N8778" s="1" t="str">
        <f>IFERROR(IF(VLOOKUP($D8778,'VLookup Lists'!$B$11:$C$29,2,FALSE)="FLIP",1,0),"")</f>
        <v/>
      </c>
      <c r="O8778" s="1" t="b">
        <f>ISNUMBER(MATCH($E8778,'VLookup Lists'!$E$2:$E$17,0))</f>
        <v>0</v>
      </c>
    </row>
    <row r="8779" spans="1:15" ht="15" customHeight="1" x14ac:dyDescent="0.2">
      <c r="A8779" s="1" t="str">
        <f t="shared" si="34"/>
        <v>OFVP</v>
      </c>
      <c r="E8779" s="1" t="s">
        <v>352</v>
      </c>
      <c r="G8779" s="38"/>
      <c r="H8779" s="39"/>
      <c r="M8779" s="1">
        <f>IF(ISNUMBER(MATCH(E8779,_xlfn.VSTACK('VLookup Lists'!$E$2:$E$17,'VLookup Lists'!$H$2:$H$38,'VLookup Lists'!$J$2:$J$8),0)),1,0)</f>
        <v>0</v>
      </c>
      <c r="N8779" s="1" t="str">
        <f>IFERROR(IF(VLOOKUP($D8779,'VLookup Lists'!$B$11:$C$29,2,FALSE)="FLIP",1,0),"")</f>
        <v/>
      </c>
      <c r="O8779" s="1" t="b">
        <f>ISNUMBER(MATCH($E8779,'VLookup Lists'!$E$2:$E$17,0))</f>
        <v>0</v>
      </c>
    </row>
    <row r="8780" spans="1:15" ht="15" customHeight="1" x14ac:dyDescent="0.2">
      <c r="A8780" s="1" t="str">
        <f t="shared" si="34"/>
        <v>OFVP</v>
      </c>
      <c r="E8780" s="1" t="s">
        <v>352</v>
      </c>
      <c r="G8780" s="38"/>
      <c r="H8780" s="39"/>
      <c r="M8780" s="1">
        <f>IF(ISNUMBER(MATCH(E8780,_xlfn.VSTACK('VLookup Lists'!$E$2:$E$17,'VLookup Lists'!$H$2:$H$38,'VLookup Lists'!$J$2:$J$8),0)),1,0)</f>
        <v>0</v>
      </c>
      <c r="N8780" s="1" t="str">
        <f>IFERROR(IF(VLOOKUP($D8780,'VLookup Lists'!$B$11:$C$29,2,FALSE)="FLIP",1,0),"")</f>
        <v/>
      </c>
      <c r="O8780" s="1" t="b">
        <f>ISNUMBER(MATCH($E8780,'VLookup Lists'!$E$2:$E$17,0))</f>
        <v>0</v>
      </c>
    </row>
    <row r="8781" spans="1:15" ht="15" customHeight="1" x14ac:dyDescent="0.2">
      <c r="A8781" s="1" t="str">
        <f t="shared" si="34"/>
        <v>OFVP</v>
      </c>
      <c r="E8781" s="1" t="s">
        <v>352</v>
      </c>
      <c r="G8781" s="38"/>
      <c r="H8781" s="39"/>
      <c r="M8781" s="1">
        <f>IF(ISNUMBER(MATCH(E8781,_xlfn.VSTACK('VLookup Lists'!$E$2:$E$17,'VLookup Lists'!$H$2:$H$38,'VLookup Lists'!$J$2:$J$8),0)),1,0)</f>
        <v>0</v>
      </c>
      <c r="N8781" s="1" t="str">
        <f>IFERROR(IF(VLOOKUP($D8781,'VLookup Lists'!$B$11:$C$29,2,FALSE)="FLIP",1,0),"")</f>
        <v/>
      </c>
      <c r="O8781" s="1" t="b">
        <f>ISNUMBER(MATCH($E8781,'VLookup Lists'!$E$2:$E$17,0))</f>
        <v>0</v>
      </c>
    </row>
    <row r="8782" spans="1:15" ht="15" customHeight="1" x14ac:dyDescent="0.2">
      <c r="A8782" s="1" t="str">
        <f t="shared" si="34"/>
        <v>OFVP</v>
      </c>
      <c r="E8782" s="1" t="s">
        <v>352</v>
      </c>
      <c r="G8782" s="38"/>
      <c r="H8782" s="39"/>
      <c r="M8782" s="1">
        <f>IF(ISNUMBER(MATCH(E8782,_xlfn.VSTACK('VLookup Lists'!$E$2:$E$17,'VLookup Lists'!$H$2:$H$38,'VLookup Lists'!$J$2:$J$8),0)),1,0)</f>
        <v>0</v>
      </c>
      <c r="N8782" s="1" t="str">
        <f>IFERROR(IF(VLOOKUP($D8782,'VLookup Lists'!$B$11:$C$29,2,FALSE)="FLIP",1,0),"")</f>
        <v/>
      </c>
      <c r="O8782" s="1" t="b">
        <f>ISNUMBER(MATCH($E8782,'VLookup Lists'!$E$2:$E$17,0))</f>
        <v>0</v>
      </c>
    </row>
    <row r="8783" spans="1:15" ht="15" customHeight="1" x14ac:dyDescent="0.2">
      <c r="A8783" s="1" t="str">
        <f t="shared" si="34"/>
        <v>OFVP</v>
      </c>
      <c r="E8783" s="1" t="s">
        <v>352</v>
      </c>
      <c r="G8783" s="38"/>
      <c r="H8783" s="39"/>
      <c r="M8783" s="1">
        <f>IF(ISNUMBER(MATCH(E8783,_xlfn.VSTACK('VLookup Lists'!$E$2:$E$17,'VLookup Lists'!$H$2:$H$38,'VLookup Lists'!$J$2:$J$8),0)),1,0)</f>
        <v>0</v>
      </c>
      <c r="N8783" s="1" t="str">
        <f>IFERROR(IF(VLOOKUP($D8783,'VLookup Lists'!$B$11:$C$29,2,FALSE)="FLIP",1,0),"")</f>
        <v/>
      </c>
      <c r="O8783" s="1" t="b">
        <f>ISNUMBER(MATCH($E8783,'VLookup Lists'!$E$2:$E$17,0))</f>
        <v>0</v>
      </c>
    </row>
    <row r="8784" spans="1:15" ht="15" customHeight="1" x14ac:dyDescent="0.2">
      <c r="A8784" s="1" t="str">
        <f t="shared" si="34"/>
        <v>OFVP</v>
      </c>
      <c r="E8784" s="1" t="s">
        <v>352</v>
      </c>
      <c r="G8784" s="38"/>
      <c r="H8784" s="39"/>
      <c r="M8784" s="1">
        <f>IF(ISNUMBER(MATCH(E8784,_xlfn.VSTACK('VLookup Lists'!$E$2:$E$17,'VLookup Lists'!$H$2:$H$38,'VLookup Lists'!$J$2:$J$8),0)),1,0)</f>
        <v>0</v>
      </c>
      <c r="N8784" s="1" t="str">
        <f>IFERROR(IF(VLOOKUP($D8784,'VLookup Lists'!$B$11:$C$29,2,FALSE)="FLIP",1,0),"")</f>
        <v/>
      </c>
      <c r="O8784" s="1" t="b">
        <f>ISNUMBER(MATCH($E8784,'VLookup Lists'!$E$2:$E$17,0))</f>
        <v>0</v>
      </c>
    </row>
    <row r="8785" spans="1:15" ht="15" customHeight="1" x14ac:dyDescent="0.2">
      <c r="A8785" s="1" t="str">
        <f t="shared" si="34"/>
        <v>OFVP</v>
      </c>
      <c r="E8785" s="1" t="s">
        <v>352</v>
      </c>
      <c r="G8785" s="38"/>
      <c r="H8785" s="39"/>
      <c r="M8785" s="1">
        <f>IF(ISNUMBER(MATCH(E8785,_xlfn.VSTACK('VLookup Lists'!$E$2:$E$17,'VLookup Lists'!$H$2:$H$38,'VLookup Lists'!$J$2:$J$8),0)),1,0)</f>
        <v>0</v>
      </c>
      <c r="N8785" s="1" t="str">
        <f>IFERROR(IF(VLOOKUP($D8785,'VLookup Lists'!$B$11:$C$29,2,FALSE)="FLIP",1,0),"")</f>
        <v/>
      </c>
      <c r="O8785" s="1" t="b">
        <f>ISNUMBER(MATCH($E8785,'VLookup Lists'!$E$2:$E$17,0))</f>
        <v>0</v>
      </c>
    </row>
    <row r="8786" spans="1:15" ht="15" customHeight="1" x14ac:dyDescent="0.2">
      <c r="A8786" s="1" t="str">
        <f t="shared" si="34"/>
        <v>OFVP</v>
      </c>
      <c r="E8786" s="1" t="s">
        <v>352</v>
      </c>
      <c r="G8786" s="38"/>
      <c r="H8786" s="39"/>
      <c r="M8786" s="1">
        <f>IF(ISNUMBER(MATCH(E8786,_xlfn.VSTACK('VLookup Lists'!$E$2:$E$17,'VLookup Lists'!$H$2:$H$38,'VLookup Lists'!$J$2:$J$8),0)),1,0)</f>
        <v>0</v>
      </c>
      <c r="N8786" s="1" t="str">
        <f>IFERROR(IF(VLOOKUP($D8786,'VLookup Lists'!$B$11:$C$29,2,FALSE)="FLIP",1,0),"")</f>
        <v/>
      </c>
      <c r="O8786" s="1" t="b">
        <f>ISNUMBER(MATCH($E8786,'VLookup Lists'!$E$2:$E$17,0))</f>
        <v>0</v>
      </c>
    </row>
    <row r="8787" spans="1:15" ht="15" customHeight="1" x14ac:dyDescent="0.2">
      <c r="A8787" s="1" t="str">
        <f t="shared" si="34"/>
        <v>OFVP</v>
      </c>
      <c r="E8787" s="1" t="s">
        <v>352</v>
      </c>
      <c r="G8787" s="38"/>
      <c r="H8787" s="39"/>
      <c r="M8787" s="1">
        <f>IF(ISNUMBER(MATCH(E8787,_xlfn.VSTACK('VLookup Lists'!$E$2:$E$17,'VLookup Lists'!$H$2:$H$38,'VLookup Lists'!$J$2:$J$8),0)),1,0)</f>
        <v>0</v>
      </c>
      <c r="N8787" s="1" t="str">
        <f>IFERROR(IF(VLOOKUP($D8787,'VLookup Lists'!$B$11:$C$29,2,FALSE)="FLIP",1,0),"")</f>
        <v/>
      </c>
      <c r="O8787" s="1" t="b">
        <f>ISNUMBER(MATCH($E8787,'VLookup Lists'!$E$2:$E$17,0))</f>
        <v>0</v>
      </c>
    </row>
    <row r="8788" spans="1:15" ht="15" customHeight="1" x14ac:dyDescent="0.2">
      <c r="A8788" s="1" t="str">
        <f t="shared" si="34"/>
        <v>OFVP</v>
      </c>
      <c r="E8788" s="1" t="s">
        <v>352</v>
      </c>
      <c r="G8788" s="38"/>
      <c r="H8788" s="39"/>
      <c r="M8788" s="1">
        <f>IF(ISNUMBER(MATCH(E8788,_xlfn.VSTACK('VLookup Lists'!$E$2:$E$17,'VLookup Lists'!$H$2:$H$38,'VLookup Lists'!$J$2:$J$8),0)),1,0)</f>
        <v>0</v>
      </c>
      <c r="N8788" s="1" t="str">
        <f>IFERROR(IF(VLOOKUP($D8788,'VLookup Lists'!$B$11:$C$29,2,FALSE)="FLIP",1,0),"")</f>
        <v/>
      </c>
      <c r="O8788" s="1" t="b">
        <f>ISNUMBER(MATCH($E8788,'VLookup Lists'!$E$2:$E$17,0))</f>
        <v>0</v>
      </c>
    </row>
    <row r="8789" spans="1:15" ht="15" customHeight="1" x14ac:dyDescent="0.2">
      <c r="A8789" s="1" t="str">
        <f t="shared" si="34"/>
        <v>OFVP</v>
      </c>
      <c r="E8789" s="1" t="s">
        <v>352</v>
      </c>
      <c r="G8789" s="38"/>
      <c r="H8789" s="39"/>
      <c r="M8789" s="1">
        <f>IF(ISNUMBER(MATCH(E8789,_xlfn.VSTACK('VLookup Lists'!$E$2:$E$17,'VLookup Lists'!$H$2:$H$38,'VLookup Lists'!$J$2:$J$8),0)),1,0)</f>
        <v>0</v>
      </c>
      <c r="N8789" s="1" t="str">
        <f>IFERROR(IF(VLOOKUP($D8789,'VLookup Lists'!$B$11:$C$29,2,FALSE)="FLIP",1,0),"")</f>
        <v/>
      </c>
      <c r="O8789" s="1" t="b">
        <f>ISNUMBER(MATCH($E8789,'VLookup Lists'!$E$2:$E$17,0))</f>
        <v>0</v>
      </c>
    </row>
    <row r="8790" spans="1:15" ht="15" customHeight="1" x14ac:dyDescent="0.2">
      <c r="A8790" s="1" t="str">
        <f t="shared" si="34"/>
        <v>OFVP</v>
      </c>
      <c r="E8790" s="1" t="s">
        <v>352</v>
      </c>
      <c r="G8790" s="38"/>
      <c r="H8790" s="39"/>
      <c r="M8790" s="1">
        <f>IF(ISNUMBER(MATCH(E8790,_xlfn.VSTACK('VLookup Lists'!$E$2:$E$17,'VLookup Lists'!$H$2:$H$38,'VLookup Lists'!$J$2:$J$8),0)),1,0)</f>
        <v>0</v>
      </c>
      <c r="N8790" s="1" t="str">
        <f>IFERROR(IF(VLOOKUP($D8790,'VLookup Lists'!$B$11:$C$29,2,FALSE)="FLIP",1,0),"")</f>
        <v/>
      </c>
      <c r="O8790" s="1" t="b">
        <f>ISNUMBER(MATCH($E8790,'VLookup Lists'!$E$2:$E$17,0))</f>
        <v>0</v>
      </c>
    </row>
    <row r="8791" spans="1:15" ht="15" customHeight="1" x14ac:dyDescent="0.2">
      <c r="A8791" s="1" t="str">
        <f t="shared" si="34"/>
        <v>OFVP</v>
      </c>
      <c r="E8791" s="1" t="s">
        <v>352</v>
      </c>
      <c r="G8791" s="38"/>
      <c r="H8791" s="39"/>
      <c r="M8791" s="1">
        <f>IF(ISNUMBER(MATCH(E8791,_xlfn.VSTACK('VLookup Lists'!$E$2:$E$17,'VLookup Lists'!$H$2:$H$38,'VLookup Lists'!$J$2:$J$8),0)),1,0)</f>
        <v>0</v>
      </c>
      <c r="N8791" s="1" t="str">
        <f>IFERROR(IF(VLOOKUP($D8791,'VLookup Lists'!$B$11:$C$29,2,FALSE)="FLIP",1,0),"")</f>
        <v/>
      </c>
      <c r="O8791" s="1" t="b">
        <f>ISNUMBER(MATCH($E8791,'VLookup Lists'!$E$2:$E$17,0))</f>
        <v>0</v>
      </c>
    </row>
    <row r="8792" spans="1:15" ht="15" customHeight="1" x14ac:dyDescent="0.2">
      <c r="A8792" s="1" t="str">
        <f t="shared" si="34"/>
        <v>OFVP</v>
      </c>
      <c r="E8792" s="1" t="s">
        <v>352</v>
      </c>
      <c r="G8792" s="38"/>
      <c r="H8792" s="39"/>
      <c r="M8792" s="1">
        <f>IF(ISNUMBER(MATCH(E8792,_xlfn.VSTACK('VLookup Lists'!$E$2:$E$17,'VLookup Lists'!$H$2:$H$38,'VLookup Lists'!$J$2:$J$8),0)),1,0)</f>
        <v>0</v>
      </c>
      <c r="N8792" s="1" t="str">
        <f>IFERROR(IF(VLOOKUP($D8792,'VLookup Lists'!$B$11:$C$29,2,FALSE)="FLIP",1,0),"")</f>
        <v/>
      </c>
      <c r="O8792" s="1" t="b">
        <f>ISNUMBER(MATCH($E8792,'VLookup Lists'!$E$2:$E$17,0))</f>
        <v>0</v>
      </c>
    </row>
    <row r="8793" spans="1:15" ht="15" customHeight="1" x14ac:dyDescent="0.2">
      <c r="A8793" s="1" t="str">
        <f t="shared" si="34"/>
        <v>OFVP</v>
      </c>
      <c r="E8793" s="1" t="s">
        <v>352</v>
      </c>
      <c r="G8793" s="38"/>
      <c r="H8793" s="39"/>
      <c r="M8793" s="1">
        <f>IF(ISNUMBER(MATCH(E8793,_xlfn.VSTACK('VLookup Lists'!$E$2:$E$17,'VLookup Lists'!$H$2:$H$38,'VLookup Lists'!$J$2:$J$8),0)),1,0)</f>
        <v>0</v>
      </c>
      <c r="N8793" s="1" t="str">
        <f>IFERROR(IF(VLOOKUP($D8793,'VLookup Lists'!$B$11:$C$29,2,FALSE)="FLIP",1,0),"")</f>
        <v/>
      </c>
      <c r="O8793" s="1" t="b">
        <f>ISNUMBER(MATCH($E8793,'VLookup Lists'!$E$2:$E$17,0))</f>
        <v>0</v>
      </c>
    </row>
    <row r="8794" spans="1:15" ht="15" customHeight="1" x14ac:dyDescent="0.2">
      <c r="A8794" s="1" t="str">
        <f t="shared" si="34"/>
        <v>OFVP</v>
      </c>
      <c r="E8794" s="1" t="s">
        <v>352</v>
      </c>
      <c r="G8794" s="38"/>
      <c r="H8794" s="39"/>
      <c r="M8794" s="1">
        <f>IF(ISNUMBER(MATCH(E8794,_xlfn.VSTACK('VLookup Lists'!$E$2:$E$17,'VLookup Lists'!$H$2:$H$38,'VLookup Lists'!$J$2:$J$8),0)),1,0)</f>
        <v>0</v>
      </c>
      <c r="N8794" s="1" t="str">
        <f>IFERROR(IF(VLOOKUP($D8794,'VLookup Lists'!$B$11:$C$29,2,FALSE)="FLIP",1,0),"")</f>
        <v/>
      </c>
      <c r="O8794" s="1" t="b">
        <f>ISNUMBER(MATCH($E8794,'VLookup Lists'!$E$2:$E$17,0))</f>
        <v>0</v>
      </c>
    </row>
    <row r="8795" spans="1:15" ht="15" customHeight="1" x14ac:dyDescent="0.2">
      <c r="A8795" s="1" t="str">
        <f t="shared" si="34"/>
        <v>OFVP</v>
      </c>
      <c r="E8795" s="1" t="s">
        <v>352</v>
      </c>
      <c r="G8795" s="38"/>
      <c r="H8795" s="39"/>
      <c r="M8795" s="1">
        <f>IF(ISNUMBER(MATCH(E8795,_xlfn.VSTACK('VLookup Lists'!$E$2:$E$17,'VLookup Lists'!$H$2:$H$38,'VLookup Lists'!$J$2:$J$8),0)),1,0)</f>
        <v>0</v>
      </c>
      <c r="N8795" s="1" t="str">
        <f>IFERROR(IF(VLOOKUP($D8795,'VLookup Lists'!$B$11:$C$29,2,FALSE)="FLIP",1,0),"")</f>
        <v/>
      </c>
      <c r="O8795" s="1" t="b">
        <f>ISNUMBER(MATCH($E8795,'VLookup Lists'!$E$2:$E$17,0))</f>
        <v>0</v>
      </c>
    </row>
    <row r="8796" spans="1:15" ht="15" customHeight="1" x14ac:dyDescent="0.2">
      <c r="A8796" s="1" t="str">
        <f t="shared" si="34"/>
        <v>OFVP</v>
      </c>
      <c r="E8796" s="1" t="s">
        <v>352</v>
      </c>
      <c r="G8796" s="38"/>
      <c r="H8796" s="39"/>
      <c r="M8796" s="1">
        <f>IF(ISNUMBER(MATCH(E8796,_xlfn.VSTACK('VLookup Lists'!$E$2:$E$17,'VLookup Lists'!$H$2:$H$38,'VLookup Lists'!$J$2:$J$8),0)),1,0)</f>
        <v>0</v>
      </c>
      <c r="N8796" s="1" t="str">
        <f>IFERROR(IF(VLOOKUP($D8796,'VLookup Lists'!$B$11:$C$29,2,FALSE)="FLIP",1,0),"")</f>
        <v/>
      </c>
      <c r="O8796" s="1" t="b">
        <f>ISNUMBER(MATCH($E8796,'VLookup Lists'!$E$2:$E$17,0))</f>
        <v>0</v>
      </c>
    </row>
    <row r="8797" spans="1:15" ht="15" customHeight="1" x14ac:dyDescent="0.2">
      <c r="A8797" s="1" t="str">
        <f t="shared" si="34"/>
        <v>OFVP</v>
      </c>
      <c r="E8797" s="1" t="s">
        <v>352</v>
      </c>
      <c r="G8797" s="38"/>
      <c r="H8797" s="39"/>
      <c r="M8797" s="1">
        <f>IF(ISNUMBER(MATCH(E8797,_xlfn.VSTACK('VLookup Lists'!$E$2:$E$17,'VLookup Lists'!$H$2:$H$38,'VLookup Lists'!$J$2:$J$8),0)),1,0)</f>
        <v>0</v>
      </c>
      <c r="N8797" s="1" t="str">
        <f>IFERROR(IF(VLOOKUP($D8797,'VLookup Lists'!$B$11:$C$29,2,FALSE)="FLIP",1,0),"")</f>
        <v/>
      </c>
      <c r="O8797" s="1" t="b">
        <f>ISNUMBER(MATCH($E8797,'VLookup Lists'!$E$2:$E$17,0))</f>
        <v>0</v>
      </c>
    </row>
    <row r="8798" spans="1:15" ht="15" customHeight="1" x14ac:dyDescent="0.2">
      <c r="A8798" s="1" t="str">
        <f t="shared" si="34"/>
        <v>OFVP</v>
      </c>
      <c r="E8798" s="1" t="s">
        <v>352</v>
      </c>
      <c r="G8798" s="38"/>
      <c r="H8798" s="39"/>
      <c r="M8798" s="1">
        <f>IF(ISNUMBER(MATCH(E8798,_xlfn.VSTACK('VLookup Lists'!$E$2:$E$17,'VLookup Lists'!$H$2:$H$38,'VLookup Lists'!$J$2:$J$8),0)),1,0)</f>
        <v>0</v>
      </c>
      <c r="N8798" s="1" t="str">
        <f>IFERROR(IF(VLOOKUP($D8798,'VLookup Lists'!$B$11:$C$29,2,FALSE)="FLIP",1,0),"")</f>
        <v/>
      </c>
      <c r="O8798" s="1" t="b">
        <f>ISNUMBER(MATCH($E8798,'VLookup Lists'!$E$2:$E$17,0))</f>
        <v>0</v>
      </c>
    </row>
    <row r="8799" spans="1:15" ht="15" customHeight="1" x14ac:dyDescent="0.2">
      <c r="A8799" s="1" t="str">
        <f t="shared" si="34"/>
        <v>OFVP</v>
      </c>
      <c r="E8799" s="1" t="s">
        <v>352</v>
      </c>
      <c r="G8799" s="38"/>
      <c r="H8799" s="39"/>
      <c r="M8799" s="1">
        <f>IF(ISNUMBER(MATCH(E8799,_xlfn.VSTACK('VLookup Lists'!$E$2:$E$17,'VLookup Lists'!$H$2:$H$38,'VLookup Lists'!$J$2:$J$8),0)),1,0)</f>
        <v>0</v>
      </c>
      <c r="N8799" s="1" t="str">
        <f>IFERROR(IF(VLOOKUP($D8799,'VLookup Lists'!$B$11:$C$29,2,FALSE)="FLIP",1,0),"")</f>
        <v/>
      </c>
      <c r="O8799" s="1" t="b">
        <f>ISNUMBER(MATCH($E8799,'VLookup Lists'!$E$2:$E$17,0))</f>
        <v>0</v>
      </c>
    </row>
    <row r="8800" spans="1:15" ht="15" customHeight="1" x14ac:dyDescent="0.2">
      <c r="A8800" s="1" t="str">
        <f t="shared" si="34"/>
        <v>OFVP</v>
      </c>
      <c r="E8800" s="1" t="s">
        <v>352</v>
      </c>
      <c r="G8800" s="38"/>
      <c r="H8800" s="39"/>
      <c r="M8800" s="1">
        <f>IF(ISNUMBER(MATCH(E8800,_xlfn.VSTACK('VLookup Lists'!$E$2:$E$17,'VLookup Lists'!$H$2:$H$38,'VLookup Lists'!$J$2:$J$8),0)),1,0)</f>
        <v>0</v>
      </c>
      <c r="N8800" s="1" t="str">
        <f>IFERROR(IF(VLOOKUP($D8800,'VLookup Lists'!$B$11:$C$29,2,FALSE)="FLIP",1,0),"")</f>
        <v/>
      </c>
      <c r="O8800" s="1" t="b">
        <f>ISNUMBER(MATCH($E8800,'VLookup Lists'!$E$2:$E$17,0))</f>
        <v>0</v>
      </c>
    </row>
    <row r="8801" spans="1:15" ht="15" customHeight="1" x14ac:dyDescent="0.2">
      <c r="A8801" s="1" t="str">
        <f t="shared" si="34"/>
        <v>OFVP</v>
      </c>
      <c r="E8801" s="1" t="s">
        <v>352</v>
      </c>
      <c r="G8801" s="38"/>
      <c r="H8801" s="39"/>
      <c r="M8801" s="1">
        <f>IF(ISNUMBER(MATCH(E8801,_xlfn.VSTACK('VLookup Lists'!$E$2:$E$17,'VLookup Lists'!$H$2:$H$38,'VLookup Lists'!$J$2:$J$8),0)),1,0)</f>
        <v>0</v>
      </c>
      <c r="N8801" s="1" t="str">
        <f>IFERROR(IF(VLOOKUP($D8801,'VLookup Lists'!$B$11:$C$29,2,FALSE)="FLIP",1,0),"")</f>
        <v/>
      </c>
      <c r="O8801" s="1" t="b">
        <f>ISNUMBER(MATCH($E8801,'VLookup Lists'!$E$2:$E$17,0))</f>
        <v>0</v>
      </c>
    </row>
    <row r="8802" spans="1:15" ht="15" customHeight="1" x14ac:dyDescent="0.2">
      <c r="A8802" s="1" t="str">
        <f t="shared" si="34"/>
        <v>OFVP</v>
      </c>
      <c r="E8802" s="1" t="s">
        <v>352</v>
      </c>
      <c r="G8802" s="38"/>
      <c r="H8802" s="39"/>
      <c r="M8802" s="1">
        <f>IF(ISNUMBER(MATCH(E8802,_xlfn.VSTACK('VLookup Lists'!$E$2:$E$17,'VLookup Lists'!$H$2:$H$38,'VLookup Lists'!$J$2:$J$8),0)),1,0)</f>
        <v>0</v>
      </c>
      <c r="N8802" s="1" t="str">
        <f>IFERROR(IF(VLOOKUP($D8802,'VLookup Lists'!$B$11:$C$29,2,FALSE)="FLIP",1,0),"")</f>
        <v/>
      </c>
      <c r="O8802" s="1" t="b">
        <f>ISNUMBER(MATCH($E8802,'VLookup Lists'!$E$2:$E$17,0))</f>
        <v>0</v>
      </c>
    </row>
    <row r="8803" spans="1:15" ht="15" customHeight="1" x14ac:dyDescent="0.2">
      <c r="A8803" s="1" t="str">
        <f t="shared" si="34"/>
        <v>OFVP</v>
      </c>
      <c r="E8803" s="1" t="s">
        <v>352</v>
      </c>
      <c r="G8803" s="38"/>
      <c r="H8803" s="39"/>
      <c r="M8803" s="1">
        <f>IF(ISNUMBER(MATCH(E8803,_xlfn.VSTACK('VLookup Lists'!$E$2:$E$17,'VLookup Lists'!$H$2:$H$38,'VLookup Lists'!$J$2:$J$8),0)),1,0)</f>
        <v>0</v>
      </c>
      <c r="N8803" s="1" t="str">
        <f>IFERROR(IF(VLOOKUP($D8803,'VLookup Lists'!$B$11:$C$29,2,FALSE)="FLIP",1,0),"")</f>
        <v/>
      </c>
      <c r="O8803" s="1" t="b">
        <f>ISNUMBER(MATCH($E8803,'VLookup Lists'!$E$2:$E$17,0))</f>
        <v>0</v>
      </c>
    </row>
    <row r="8804" spans="1:15" ht="15" customHeight="1" x14ac:dyDescent="0.2">
      <c r="A8804" s="1" t="str">
        <f t="shared" si="34"/>
        <v>OFVP</v>
      </c>
      <c r="E8804" s="1" t="s">
        <v>352</v>
      </c>
      <c r="G8804" s="38"/>
      <c r="H8804" s="39"/>
      <c r="M8804" s="1">
        <f>IF(ISNUMBER(MATCH(E8804,_xlfn.VSTACK('VLookup Lists'!$E$2:$E$17,'VLookup Lists'!$H$2:$H$38,'VLookup Lists'!$J$2:$J$8),0)),1,0)</f>
        <v>0</v>
      </c>
      <c r="N8804" s="1" t="str">
        <f>IFERROR(IF(VLOOKUP($D8804,'VLookup Lists'!$B$11:$C$29,2,FALSE)="FLIP",1,0),"")</f>
        <v/>
      </c>
      <c r="O8804" s="1" t="b">
        <f>ISNUMBER(MATCH($E8804,'VLookup Lists'!$E$2:$E$17,0))</f>
        <v>0</v>
      </c>
    </row>
    <row r="8805" spans="1:15" ht="15" customHeight="1" x14ac:dyDescent="0.2">
      <c r="A8805" s="1" t="str">
        <f t="shared" si="34"/>
        <v>OFVP</v>
      </c>
      <c r="E8805" s="1" t="s">
        <v>352</v>
      </c>
      <c r="G8805" s="38"/>
      <c r="H8805" s="39"/>
      <c r="M8805" s="1">
        <f>IF(ISNUMBER(MATCH(E8805,_xlfn.VSTACK('VLookup Lists'!$E$2:$E$17,'VLookup Lists'!$H$2:$H$38,'VLookup Lists'!$J$2:$J$8),0)),1,0)</f>
        <v>0</v>
      </c>
      <c r="N8805" s="1" t="str">
        <f>IFERROR(IF(VLOOKUP($D8805,'VLookup Lists'!$B$11:$C$29,2,FALSE)="FLIP",1,0),"")</f>
        <v/>
      </c>
      <c r="O8805" s="1" t="b">
        <f>ISNUMBER(MATCH($E8805,'VLookup Lists'!$E$2:$E$17,0))</f>
        <v>0</v>
      </c>
    </row>
    <row r="8806" spans="1:15" ht="15" customHeight="1" x14ac:dyDescent="0.2">
      <c r="A8806" s="1" t="str">
        <f t="shared" si="34"/>
        <v>OFVP</v>
      </c>
      <c r="E8806" s="1" t="s">
        <v>352</v>
      </c>
      <c r="G8806" s="38"/>
      <c r="H8806" s="39"/>
      <c r="M8806" s="1">
        <f>IF(ISNUMBER(MATCH(E8806,_xlfn.VSTACK('VLookup Lists'!$E$2:$E$17,'VLookup Lists'!$H$2:$H$38,'VLookup Lists'!$J$2:$J$8),0)),1,0)</f>
        <v>0</v>
      </c>
      <c r="N8806" s="1" t="str">
        <f>IFERROR(IF(VLOOKUP($D8806,'VLookup Lists'!$B$11:$C$29,2,FALSE)="FLIP",1,0),"")</f>
        <v/>
      </c>
      <c r="O8806" s="1" t="b">
        <f>ISNUMBER(MATCH($E8806,'VLookup Lists'!$E$2:$E$17,0))</f>
        <v>0</v>
      </c>
    </row>
    <row r="8807" spans="1:15" ht="15" customHeight="1" x14ac:dyDescent="0.2">
      <c r="A8807" s="1" t="str">
        <f t="shared" si="34"/>
        <v>OFVP</v>
      </c>
      <c r="E8807" s="1" t="s">
        <v>352</v>
      </c>
      <c r="G8807" s="38"/>
      <c r="H8807" s="39"/>
      <c r="M8807" s="1">
        <f>IF(ISNUMBER(MATCH(E8807,_xlfn.VSTACK('VLookup Lists'!$E$2:$E$17,'VLookup Lists'!$H$2:$H$38,'VLookup Lists'!$J$2:$J$8),0)),1,0)</f>
        <v>0</v>
      </c>
      <c r="N8807" s="1" t="str">
        <f>IFERROR(IF(VLOOKUP($D8807,'VLookup Lists'!$B$11:$C$29,2,FALSE)="FLIP",1,0),"")</f>
        <v/>
      </c>
      <c r="O8807" s="1" t="b">
        <f>ISNUMBER(MATCH($E8807,'VLookup Lists'!$E$2:$E$17,0))</f>
        <v>0</v>
      </c>
    </row>
    <row r="8808" spans="1:15" ht="15" customHeight="1" x14ac:dyDescent="0.2">
      <c r="A8808" s="1" t="str">
        <f t="shared" si="34"/>
        <v>OFVP</v>
      </c>
      <c r="E8808" s="1" t="s">
        <v>352</v>
      </c>
      <c r="G8808" s="38"/>
      <c r="H8808" s="39"/>
      <c r="M8808" s="1">
        <f>IF(ISNUMBER(MATCH(E8808,_xlfn.VSTACK('VLookup Lists'!$E$2:$E$17,'VLookup Lists'!$H$2:$H$38,'VLookup Lists'!$J$2:$J$8),0)),1,0)</f>
        <v>0</v>
      </c>
      <c r="N8808" s="1" t="str">
        <f>IFERROR(IF(VLOOKUP($D8808,'VLookup Lists'!$B$11:$C$29,2,FALSE)="FLIP",1,0),"")</f>
        <v/>
      </c>
      <c r="O8808" s="1" t="b">
        <f>ISNUMBER(MATCH($E8808,'VLookup Lists'!$E$2:$E$17,0))</f>
        <v>0</v>
      </c>
    </row>
    <row r="8809" spans="1:15" ht="15" customHeight="1" x14ac:dyDescent="0.2">
      <c r="A8809" s="1" t="str">
        <f t="shared" si="34"/>
        <v>OFVP</v>
      </c>
      <c r="E8809" s="1" t="s">
        <v>352</v>
      </c>
      <c r="G8809" s="38"/>
      <c r="H8809" s="39"/>
      <c r="M8809" s="1">
        <f>IF(ISNUMBER(MATCH(E8809,_xlfn.VSTACK('VLookup Lists'!$E$2:$E$17,'VLookup Lists'!$H$2:$H$38,'VLookup Lists'!$J$2:$J$8),0)),1,0)</f>
        <v>0</v>
      </c>
      <c r="N8809" s="1" t="str">
        <f>IFERROR(IF(VLOOKUP($D8809,'VLookup Lists'!$B$11:$C$29,2,FALSE)="FLIP",1,0),"")</f>
        <v/>
      </c>
      <c r="O8809" s="1" t="b">
        <f>ISNUMBER(MATCH($E8809,'VLookup Lists'!$E$2:$E$17,0))</f>
        <v>0</v>
      </c>
    </row>
    <row r="8810" spans="1:15" ht="15" customHeight="1" x14ac:dyDescent="0.2">
      <c r="A8810" s="1" t="str">
        <f t="shared" si="34"/>
        <v>OFVP</v>
      </c>
      <c r="E8810" s="1" t="s">
        <v>352</v>
      </c>
      <c r="G8810" s="38"/>
      <c r="H8810" s="39"/>
      <c r="M8810" s="1">
        <f>IF(ISNUMBER(MATCH(E8810,_xlfn.VSTACK('VLookup Lists'!$E$2:$E$17,'VLookup Lists'!$H$2:$H$38,'VLookup Lists'!$J$2:$J$8),0)),1,0)</f>
        <v>0</v>
      </c>
      <c r="N8810" s="1" t="str">
        <f>IFERROR(IF(VLOOKUP($D8810,'VLookup Lists'!$B$11:$C$29,2,FALSE)="FLIP",1,0),"")</f>
        <v/>
      </c>
      <c r="O8810" s="1" t="b">
        <f>ISNUMBER(MATCH($E8810,'VLookup Lists'!$E$2:$E$17,0))</f>
        <v>0</v>
      </c>
    </row>
    <row r="8811" spans="1:15" ht="15" customHeight="1" x14ac:dyDescent="0.2">
      <c r="A8811" s="1" t="str">
        <f t="shared" si="34"/>
        <v>OFVP</v>
      </c>
      <c r="E8811" s="1" t="s">
        <v>352</v>
      </c>
      <c r="G8811" s="38"/>
      <c r="H8811" s="39"/>
      <c r="M8811" s="1">
        <f>IF(ISNUMBER(MATCH(E8811,_xlfn.VSTACK('VLookup Lists'!$E$2:$E$17,'VLookup Lists'!$H$2:$H$38,'VLookup Lists'!$J$2:$J$8),0)),1,0)</f>
        <v>0</v>
      </c>
      <c r="N8811" s="1" t="str">
        <f>IFERROR(IF(VLOOKUP($D8811,'VLookup Lists'!$B$11:$C$29,2,FALSE)="FLIP",1,0),"")</f>
        <v/>
      </c>
      <c r="O8811" s="1" t="b">
        <f>ISNUMBER(MATCH($E8811,'VLookup Lists'!$E$2:$E$17,0))</f>
        <v>0</v>
      </c>
    </row>
    <row r="8812" spans="1:15" ht="15" customHeight="1" x14ac:dyDescent="0.2">
      <c r="A8812" s="1" t="str">
        <f t="shared" si="34"/>
        <v>OFVP</v>
      </c>
      <c r="E8812" s="1" t="s">
        <v>352</v>
      </c>
      <c r="G8812" s="38"/>
      <c r="H8812" s="39"/>
      <c r="M8812" s="1">
        <f>IF(ISNUMBER(MATCH(E8812,_xlfn.VSTACK('VLookup Lists'!$E$2:$E$17,'VLookup Lists'!$H$2:$H$38,'VLookup Lists'!$J$2:$J$8),0)),1,0)</f>
        <v>0</v>
      </c>
      <c r="N8812" s="1" t="str">
        <f>IFERROR(IF(VLOOKUP($D8812,'VLookup Lists'!$B$11:$C$29,2,FALSE)="FLIP",1,0),"")</f>
        <v/>
      </c>
      <c r="O8812" s="1" t="b">
        <f>ISNUMBER(MATCH($E8812,'VLookup Lists'!$E$2:$E$17,0))</f>
        <v>0</v>
      </c>
    </row>
    <row r="8813" spans="1:15" ht="15" customHeight="1" x14ac:dyDescent="0.2">
      <c r="A8813" s="1" t="str">
        <f t="shared" si="34"/>
        <v>OFVP</v>
      </c>
      <c r="E8813" s="1" t="s">
        <v>352</v>
      </c>
      <c r="G8813" s="38"/>
      <c r="H8813" s="39"/>
      <c r="M8813" s="1">
        <f>IF(ISNUMBER(MATCH(E8813,_xlfn.VSTACK('VLookup Lists'!$E$2:$E$17,'VLookup Lists'!$H$2:$H$38,'VLookup Lists'!$J$2:$J$8),0)),1,0)</f>
        <v>0</v>
      </c>
      <c r="N8813" s="1" t="str">
        <f>IFERROR(IF(VLOOKUP($D8813,'VLookup Lists'!$B$11:$C$29,2,FALSE)="FLIP",1,0),"")</f>
        <v/>
      </c>
      <c r="O8813" s="1" t="b">
        <f>ISNUMBER(MATCH($E8813,'VLookup Lists'!$E$2:$E$17,0))</f>
        <v>0</v>
      </c>
    </row>
    <row r="8814" spans="1:15" ht="15" customHeight="1" x14ac:dyDescent="0.2">
      <c r="A8814" s="1" t="str">
        <f t="shared" si="34"/>
        <v>OFVP</v>
      </c>
      <c r="E8814" s="1" t="s">
        <v>352</v>
      </c>
      <c r="G8814" s="38"/>
      <c r="H8814" s="39"/>
      <c r="M8814" s="1">
        <f>IF(ISNUMBER(MATCH(E8814,_xlfn.VSTACK('VLookup Lists'!$E$2:$E$17,'VLookup Lists'!$H$2:$H$38,'VLookup Lists'!$J$2:$J$8),0)),1,0)</f>
        <v>0</v>
      </c>
      <c r="N8814" s="1" t="str">
        <f>IFERROR(IF(VLOOKUP($D8814,'VLookup Lists'!$B$11:$C$29,2,FALSE)="FLIP",1,0),"")</f>
        <v/>
      </c>
      <c r="O8814" s="1" t="b">
        <f>ISNUMBER(MATCH($E8814,'VLookup Lists'!$E$2:$E$17,0))</f>
        <v>0</v>
      </c>
    </row>
    <row r="8815" spans="1:15" ht="15" customHeight="1" x14ac:dyDescent="0.2">
      <c r="A8815" s="1" t="str">
        <f t="shared" si="34"/>
        <v>OFVP</v>
      </c>
      <c r="E8815" s="1" t="s">
        <v>352</v>
      </c>
      <c r="G8815" s="38"/>
      <c r="H8815" s="39"/>
      <c r="M8815" s="1">
        <f>IF(ISNUMBER(MATCH(E8815,_xlfn.VSTACK('VLookup Lists'!$E$2:$E$17,'VLookup Lists'!$H$2:$H$38,'VLookup Lists'!$J$2:$J$8),0)),1,0)</f>
        <v>0</v>
      </c>
      <c r="N8815" s="1" t="str">
        <f>IFERROR(IF(VLOOKUP($D8815,'VLookup Lists'!$B$11:$C$29,2,FALSE)="FLIP",1,0),"")</f>
        <v/>
      </c>
      <c r="O8815" s="1" t="b">
        <f>ISNUMBER(MATCH($E8815,'VLookup Lists'!$E$2:$E$17,0))</f>
        <v>0</v>
      </c>
    </row>
    <row r="8816" spans="1:15" ht="15" customHeight="1" x14ac:dyDescent="0.2">
      <c r="A8816" s="1" t="str">
        <f t="shared" si="34"/>
        <v>OFVP</v>
      </c>
      <c r="E8816" s="1" t="s">
        <v>352</v>
      </c>
      <c r="G8816" s="38"/>
      <c r="H8816" s="39"/>
      <c r="M8816" s="1">
        <f>IF(ISNUMBER(MATCH(E8816,_xlfn.VSTACK('VLookup Lists'!$E$2:$E$17,'VLookup Lists'!$H$2:$H$38,'VLookup Lists'!$J$2:$J$8),0)),1,0)</f>
        <v>0</v>
      </c>
      <c r="N8816" s="1" t="str">
        <f>IFERROR(IF(VLOOKUP($D8816,'VLookup Lists'!$B$11:$C$29,2,FALSE)="FLIP",1,0),"")</f>
        <v/>
      </c>
      <c r="O8816" s="1" t="b">
        <f>ISNUMBER(MATCH($E8816,'VLookup Lists'!$E$2:$E$17,0))</f>
        <v>0</v>
      </c>
    </row>
    <row r="8817" spans="1:15" ht="15" customHeight="1" x14ac:dyDescent="0.2">
      <c r="A8817" s="1" t="str">
        <f t="shared" si="34"/>
        <v>OFVP</v>
      </c>
      <c r="E8817" s="1" t="s">
        <v>352</v>
      </c>
      <c r="G8817" s="38"/>
      <c r="H8817" s="39"/>
      <c r="M8817" s="1">
        <f>IF(ISNUMBER(MATCH(E8817,_xlfn.VSTACK('VLookup Lists'!$E$2:$E$17,'VLookup Lists'!$H$2:$H$38,'VLookup Lists'!$J$2:$J$8),0)),1,0)</f>
        <v>0</v>
      </c>
      <c r="N8817" s="1" t="str">
        <f>IFERROR(IF(VLOOKUP($D8817,'VLookup Lists'!$B$11:$C$29,2,FALSE)="FLIP",1,0),"")</f>
        <v/>
      </c>
      <c r="O8817" s="1" t="b">
        <f>ISNUMBER(MATCH($E8817,'VLookup Lists'!$E$2:$E$17,0))</f>
        <v>0</v>
      </c>
    </row>
    <row r="8818" spans="1:15" ht="15" customHeight="1" x14ac:dyDescent="0.2">
      <c r="A8818" s="1" t="str">
        <f t="shared" si="34"/>
        <v>OFVP</v>
      </c>
      <c r="E8818" s="1" t="s">
        <v>352</v>
      </c>
      <c r="G8818" s="38"/>
      <c r="H8818" s="39"/>
      <c r="M8818" s="1">
        <f>IF(ISNUMBER(MATCH(E8818,_xlfn.VSTACK('VLookup Lists'!$E$2:$E$17,'VLookup Lists'!$H$2:$H$38,'VLookup Lists'!$J$2:$J$8),0)),1,0)</f>
        <v>0</v>
      </c>
      <c r="N8818" s="1" t="str">
        <f>IFERROR(IF(VLOOKUP($D8818,'VLookup Lists'!$B$11:$C$29,2,FALSE)="FLIP",1,0),"")</f>
        <v/>
      </c>
      <c r="O8818" s="1" t="b">
        <f>ISNUMBER(MATCH($E8818,'VLookup Lists'!$E$2:$E$17,0))</f>
        <v>0</v>
      </c>
    </row>
    <row r="8819" spans="1:15" ht="15" customHeight="1" x14ac:dyDescent="0.2">
      <c r="A8819" s="1" t="str">
        <f t="shared" si="34"/>
        <v>OFVP</v>
      </c>
      <c r="E8819" s="1" t="s">
        <v>352</v>
      </c>
      <c r="G8819" s="38"/>
      <c r="H8819" s="39"/>
      <c r="M8819" s="1">
        <f>IF(ISNUMBER(MATCH(E8819,_xlfn.VSTACK('VLookup Lists'!$E$2:$E$17,'VLookup Lists'!$H$2:$H$38,'VLookup Lists'!$J$2:$J$8),0)),1,0)</f>
        <v>0</v>
      </c>
      <c r="N8819" s="1" t="str">
        <f>IFERROR(IF(VLOOKUP($D8819,'VLookup Lists'!$B$11:$C$29,2,FALSE)="FLIP",1,0),"")</f>
        <v/>
      </c>
      <c r="O8819" s="1" t="b">
        <f>ISNUMBER(MATCH($E8819,'VLookup Lists'!$E$2:$E$17,0))</f>
        <v>0</v>
      </c>
    </row>
    <row r="8820" spans="1:15" ht="15" customHeight="1" x14ac:dyDescent="0.2">
      <c r="A8820" s="1" t="str">
        <f t="shared" si="34"/>
        <v>OFVP</v>
      </c>
      <c r="E8820" s="1" t="s">
        <v>352</v>
      </c>
      <c r="G8820" s="38"/>
      <c r="H8820" s="39"/>
      <c r="M8820" s="1">
        <f>IF(ISNUMBER(MATCH(E8820,_xlfn.VSTACK('VLookup Lists'!$E$2:$E$17,'VLookup Lists'!$H$2:$H$38,'VLookup Lists'!$J$2:$J$8),0)),1,0)</f>
        <v>0</v>
      </c>
      <c r="N8820" s="1" t="str">
        <f>IFERROR(IF(VLOOKUP($D8820,'VLookup Lists'!$B$11:$C$29,2,FALSE)="FLIP",1,0),"")</f>
        <v/>
      </c>
      <c r="O8820" s="1" t="b">
        <f>ISNUMBER(MATCH($E8820,'VLookup Lists'!$E$2:$E$17,0))</f>
        <v>0</v>
      </c>
    </row>
    <row r="8821" spans="1:15" ht="15" customHeight="1" x14ac:dyDescent="0.2">
      <c r="A8821" s="1" t="str">
        <f t="shared" si="34"/>
        <v>OFVP</v>
      </c>
      <c r="E8821" s="1" t="s">
        <v>352</v>
      </c>
      <c r="G8821" s="38"/>
      <c r="H8821" s="39"/>
      <c r="M8821" s="1">
        <f>IF(ISNUMBER(MATCH(E8821,_xlfn.VSTACK('VLookup Lists'!$E$2:$E$17,'VLookup Lists'!$H$2:$H$38,'VLookup Lists'!$J$2:$J$8),0)),1,0)</f>
        <v>0</v>
      </c>
      <c r="N8821" s="1" t="str">
        <f>IFERROR(IF(VLOOKUP($D8821,'VLookup Lists'!$B$11:$C$29,2,FALSE)="FLIP",1,0),"")</f>
        <v/>
      </c>
      <c r="O8821" s="1" t="b">
        <f>ISNUMBER(MATCH($E8821,'VLookup Lists'!$E$2:$E$17,0))</f>
        <v>0</v>
      </c>
    </row>
    <row r="8822" spans="1:15" ht="15" customHeight="1" x14ac:dyDescent="0.2">
      <c r="A8822" s="1" t="str">
        <f t="shared" si="34"/>
        <v>OFVP</v>
      </c>
      <c r="E8822" s="1" t="s">
        <v>352</v>
      </c>
      <c r="G8822" s="38"/>
      <c r="H8822" s="39"/>
      <c r="M8822" s="1">
        <f>IF(ISNUMBER(MATCH(E8822,_xlfn.VSTACK('VLookup Lists'!$E$2:$E$17,'VLookup Lists'!$H$2:$H$38,'VLookup Lists'!$J$2:$J$8),0)),1,0)</f>
        <v>0</v>
      </c>
      <c r="N8822" s="1" t="str">
        <f>IFERROR(IF(VLOOKUP($D8822,'VLookup Lists'!$B$11:$C$29,2,FALSE)="FLIP",1,0),"")</f>
        <v/>
      </c>
      <c r="O8822" s="1" t="b">
        <f>ISNUMBER(MATCH($E8822,'VLookup Lists'!$E$2:$E$17,0))</f>
        <v>0</v>
      </c>
    </row>
    <row r="8823" spans="1:15" ht="15" customHeight="1" x14ac:dyDescent="0.2">
      <c r="A8823" s="1" t="str">
        <f t="shared" si="34"/>
        <v>OFVP</v>
      </c>
      <c r="E8823" s="1" t="s">
        <v>352</v>
      </c>
      <c r="G8823" s="38"/>
      <c r="H8823" s="39"/>
      <c r="M8823" s="1">
        <f>IF(ISNUMBER(MATCH(E8823,_xlfn.VSTACK('VLookup Lists'!$E$2:$E$17,'VLookup Lists'!$H$2:$H$38,'VLookup Lists'!$J$2:$J$8),0)),1,0)</f>
        <v>0</v>
      </c>
      <c r="N8823" s="1" t="str">
        <f>IFERROR(IF(VLOOKUP($D8823,'VLookup Lists'!$B$11:$C$29,2,FALSE)="FLIP",1,0),"")</f>
        <v/>
      </c>
      <c r="O8823" s="1" t="b">
        <f>ISNUMBER(MATCH($E8823,'VLookup Lists'!$E$2:$E$17,0))</f>
        <v>0</v>
      </c>
    </row>
    <row r="8824" spans="1:15" ht="15" customHeight="1" x14ac:dyDescent="0.2">
      <c r="A8824" s="1" t="str">
        <f t="shared" si="34"/>
        <v>OFVP</v>
      </c>
      <c r="E8824" s="1" t="s">
        <v>352</v>
      </c>
      <c r="G8824" s="38"/>
      <c r="H8824" s="39"/>
      <c r="M8824" s="1">
        <f>IF(ISNUMBER(MATCH(E8824,_xlfn.VSTACK('VLookup Lists'!$E$2:$E$17,'VLookup Lists'!$H$2:$H$38,'VLookup Lists'!$J$2:$J$8),0)),1,0)</f>
        <v>0</v>
      </c>
      <c r="N8824" s="1" t="str">
        <f>IFERROR(IF(VLOOKUP($D8824,'VLookup Lists'!$B$11:$C$29,2,FALSE)="FLIP",1,0),"")</f>
        <v/>
      </c>
      <c r="O8824" s="1" t="b">
        <f>ISNUMBER(MATCH($E8824,'VLookup Lists'!$E$2:$E$17,0))</f>
        <v>0</v>
      </c>
    </row>
    <row r="8825" spans="1:15" ht="15" customHeight="1" x14ac:dyDescent="0.2">
      <c r="A8825" s="1" t="str">
        <f t="shared" si="34"/>
        <v>OFVP</v>
      </c>
      <c r="E8825" s="1" t="s">
        <v>352</v>
      </c>
      <c r="G8825" s="38"/>
      <c r="H8825" s="39"/>
      <c r="M8825" s="1">
        <f>IF(ISNUMBER(MATCH(E8825,_xlfn.VSTACK('VLookup Lists'!$E$2:$E$17,'VLookup Lists'!$H$2:$H$38,'VLookup Lists'!$J$2:$J$8),0)),1,0)</f>
        <v>0</v>
      </c>
      <c r="N8825" s="1" t="str">
        <f>IFERROR(IF(VLOOKUP($D8825,'VLookup Lists'!$B$11:$C$29,2,FALSE)="FLIP",1,0),"")</f>
        <v/>
      </c>
      <c r="O8825" s="1" t="b">
        <f>ISNUMBER(MATCH($E8825,'VLookup Lists'!$E$2:$E$17,0))</f>
        <v>0</v>
      </c>
    </row>
    <row r="8826" spans="1:15" ht="15" customHeight="1" x14ac:dyDescent="0.2">
      <c r="A8826" s="1" t="str">
        <f t="shared" si="34"/>
        <v>OFVP</v>
      </c>
      <c r="E8826" s="1" t="s">
        <v>352</v>
      </c>
      <c r="G8826" s="38"/>
      <c r="H8826" s="39"/>
      <c r="M8826" s="1">
        <f>IF(ISNUMBER(MATCH(E8826,_xlfn.VSTACK('VLookup Lists'!$E$2:$E$17,'VLookup Lists'!$H$2:$H$38,'VLookup Lists'!$J$2:$J$8),0)),1,0)</f>
        <v>0</v>
      </c>
      <c r="N8826" s="1" t="str">
        <f>IFERROR(IF(VLOOKUP($D8826,'VLookup Lists'!$B$11:$C$29,2,FALSE)="FLIP",1,0),"")</f>
        <v/>
      </c>
      <c r="O8826" s="1" t="b">
        <f>ISNUMBER(MATCH($E8826,'VLookup Lists'!$E$2:$E$17,0))</f>
        <v>0</v>
      </c>
    </row>
    <row r="8827" spans="1:15" ht="15" customHeight="1" x14ac:dyDescent="0.2">
      <c r="A8827" s="1" t="str">
        <f t="shared" si="34"/>
        <v>OFVP</v>
      </c>
      <c r="E8827" s="1" t="s">
        <v>352</v>
      </c>
      <c r="G8827" s="38"/>
      <c r="H8827" s="39"/>
      <c r="M8827" s="1">
        <f>IF(ISNUMBER(MATCH(E8827,_xlfn.VSTACK('VLookup Lists'!$E$2:$E$17,'VLookup Lists'!$H$2:$H$38,'VLookup Lists'!$J$2:$J$8),0)),1,0)</f>
        <v>0</v>
      </c>
      <c r="N8827" s="1" t="str">
        <f>IFERROR(IF(VLOOKUP($D8827,'VLookup Lists'!$B$11:$C$29,2,FALSE)="FLIP",1,0),"")</f>
        <v/>
      </c>
      <c r="O8827" s="1" t="b">
        <f>ISNUMBER(MATCH($E8827,'VLookup Lists'!$E$2:$E$17,0))</f>
        <v>0</v>
      </c>
    </row>
    <row r="8828" spans="1:15" ht="15" customHeight="1" x14ac:dyDescent="0.2">
      <c r="A8828" s="1" t="str">
        <f t="shared" si="34"/>
        <v>OFVP</v>
      </c>
      <c r="E8828" s="1" t="s">
        <v>352</v>
      </c>
      <c r="G8828" s="38"/>
      <c r="H8828" s="39"/>
      <c r="M8828" s="1">
        <f>IF(ISNUMBER(MATCH(E8828,_xlfn.VSTACK('VLookup Lists'!$E$2:$E$17,'VLookup Lists'!$H$2:$H$38,'VLookup Lists'!$J$2:$J$8),0)),1,0)</f>
        <v>0</v>
      </c>
      <c r="N8828" s="1" t="str">
        <f>IFERROR(IF(VLOOKUP($D8828,'VLookup Lists'!$B$11:$C$29,2,FALSE)="FLIP",1,0),"")</f>
        <v/>
      </c>
      <c r="O8828" s="1" t="b">
        <f>ISNUMBER(MATCH($E8828,'VLookup Lists'!$E$2:$E$17,0))</f>
        <v>0</v>
      </c>
    </row>
    <row r="8829" spans="1:15" ht="15" customHeight="1" x14ac:dyDescent="0.2">
      <c r="A8829" s="1" t="str">
        <f t="shared" si="34"/>
        <v>OFVP</v>
      </c>
      <c r="E8829" s="1" t="s">
        <v>352</v>
      </c>
      <c r="G8829" s="38"/>
      <c r="H8829" s="39"/>
      <c r="M8829" s="1">
        <f>IF(ISNUMBER(MATCH(E8829,_xlfn.VSTACK('VLookup Lists'!$E$2:$E$17,'VLookup Lists'!$H$2:$H$38,'VLookup Lists'!$J$2:$J$8),0)),1,0)</f>
        <v>0</v>
      </c>
      <c r="N8829" s="1" t="str">
        <f>IFERROR(IF(VLOOKUP($D8829,'VLookup Lists'!$B$11:$C$29,2,FALSE)="FLIP",1,0),"")</f>
        <v/>
      </c>
      <c r="O8829" s="1" t="b">
        <f>ISNUMBER(MATCH($E8829,'VLookup Lists'!$E$2:$E$17,0))</f>
        <v>0</v>
      </c>
    </row>
    <row r="8830" spans="1:15" ht="15" customHeight="1" x14ac:dyDescent="0.2">
      <c r="A8830" s="1" t="str">
        <f t="shared" si="34"/>
        <v>OFVP</v>
      </c>
      <c r="E8830" s="1" t="s">
        <v>352</v>
      </c>
      <c r="G8830" s="38"/>
      <c r="H8830" s="39"/>
      <c r="M8830" s="1">
        <f>IF(ISNUMBER(MATCH(E8830,_xlfn.VSTACK('VLookup Lists'!$E$2:$E$17,'VLookup Lists'!$H$2:$H$38,'VLookup Lists'!$J$2:$J$8),0)),1,0)</f>
        <v>0</v>
      </c>
      <c r="N8830" s="1" t="str">
        <f>IFERROR(IF(VLOOKUP($D8830,'VLookup Lists'!$B$11:$C$29,2,FALSE)="FLIP",1,0),"")</f>
        <v/>
      </c>
      <c r="O8830" s="1" t="b">
        <f>ISNUMBER(MATCH($E8830,'VLookup Lists'!$E$2:$E$17,0))</f>
        <v>0</v>
      </c>
    </row>
    <row r="8831" spans="1:15" ht="15" customHeight="1" x14ac:dyDescent="0.2">
      <c r="A8831" s="1" t="str">
        <f t="shared" si="34"/>
        <v>OFVP</v>
      </c>
      <c r="E8831" s="1" t="s">
        <v>352</v>
      </c>
      <c r="G8831" s="38"/>
      <c r="H8831" s="39"/>
      <c r="M8831" s="1">
        <f>IF(ISNUMBER(MATCH(E8831,_xlfn.VSTACK('VLookup Lists'!$E$2:$E$17,'VLookup Lists'!$H$2:$H$38,'VLookup Lists'!$J$2:$J$8),0)),1,0)</f>
        <v>0</v>
      </c>
      <c r="N8831" s="1" t="str">
        <f>IFERROR(IF(VLOOKUP($D8831,'VLookup Lists'!$B$11:$C$29,2,FALSE)="FLIP",1,0),"")</f>
        <v/>
      </c>
      <c r="O8831" s="1" t="b">
        <f>ISNUMBER(MATCH($E8831,'VLookup Lists'!$E$2:$E$17,0))</f>
        <v>0</v>
      </c>
    </row>
    <row r="8832" spans="1:15" ht="15" customHeight="1" x14ac:dyDescent="0.2">
      <c r="A8832" s="1" t="str">
        <f t="shared" si="34"/>
        <v>OFVP</v>
      </c>
      <c r="E8832" s="1" t="s">
        <v>352</v>
      </c>
      <c r="G8832" s="38"/>
      <c r="H8832" s="39"/>
      <c r="M8832" s="1">
        <f>IF(ISNUMBER(MATCH(E8832,_xlfn.VSTACK('VLookup Lists'!$E$2:$E$17,'VLookup Lists'!$H$2:$H$38,'VLookup Lists'!$J$2:$J$8),0)),1,0)</f>
        <v>0</v>
      </c>
      <c r="N8832" s="1" t="str">
        <f>IFERROR(IF(VLOOKUP($D8832,'VLookup Lists'!$B$11:$C$29,2,FALSE)="FLIP",1,0),"")</f>
        <v/>
      </c>
      <c r="O8832" s="1" t="b">
        <f>ISNUMBER(MATCH($E8832,'VLookup Lists'!$E$2:$E$17,0))</f>
        <v>0</v>
      </c>
    </row>
    <row r="8833" spans="1:15" ht="15" customHeight="1" x14ac:dyDescent="0.2">
      <c r="A8833" s="1" t="str">
        <f t="shared" si="34"/>
        <v>OFVP</v>
      </c>
      <c r="E8833" s="1" t="s">
        <v>352</v>
      </c>
      <c r="G8833" s="38"/>
      <c r="H8833" s="39"/>
      <c r="M8833" s="1">
        <f>IF(ISNUMBER(MATCH(E8833,_xlfn.VSTACK('VLookup Lists'!$E$2:$E$17,'VLookup Lists'!$H$2:$H$38,'VLookup Lists'!$J$2:$J$8),0)),1,0)</f>
        <v>0</v>
      </c>
      <c r="N8833" s="1" t="str">
        <f>IFERROR(IF(VLOOKUP($D8833,'VLookup Lists'!$B$11:$C$29,2,FALSE)="FLIP",1,0),"")</f>
        <v/>
      </c>
      <c r="O8833" s="1" t="b">
        <f>ISNUMBER(MATCH($E8833,'VLookup Lists'!$E$2:$E$17,0))</f>
        <v>0</v>
      </c>
    </row>
    <row r="8834" spans="1:15" ht="15" customHeight="1" x14ac:dyDescent="0.2">
      <c r="A8834" s="1" t="str">
        <f t="shared" si="34"/>
        <v>OFVP</v>
      </c>
      <c r="E8834" s="1" t="s">
        <v>352</v>
      </c>
      <c r="G8834" s="38"/>
      <c r="H8834" s="39"/>
      <c r="M8834" s="1">
        <f>IF(ISNUMBER(MATCH(E8834,_xlfn.VSTACK('VLookup Lists'!$E$2:$E$17,'VLookup Lists'!$H$2:$H$38,'VLookup Lists'!$J$2:$J$8),0)),1,0)</f>
        <v>0</v>
      </c>
      <c r="N8834" s="1" t="str">
        <f>IFERROR(IF(VLOOKUP($D8834,'VLookup Lists'!$B$11:$C$29,2,FALSE)="FLIP",1,0),"")</f>
        <v/>
      </c>
      <c r="O8834" s="1" t="b">
        <f>ISNUMBER(MATCH($E8834,'VLookup Lists'!$E$2:$E$17,0))</f>
        <v>0</v>
      </c>
    </row>
    <row r="8835" spans="1:15" ht="15" customHeight="1" x14ac:dyDescent="0.2">
      <c r="A8835" s="1" t="str">
        <f t="shared" si="34"/>
        <v>OFVP</v>
      </c>
      <c r="E8835" s="1" t="s">
        <v>352</v>
      </c>
      <c r="G8835" s="38"/>
      <c r="H8835" s="39"/>
      <c r="M8835" s="1">
        <f>IF(ISNUMBER(MATCH(E8835,_xlfn.VSTACK('VLookup Lists'!$E$2:$E$17,'VLookup Lists'!$H$2:$H$38,'VLookup Lists'!$J$2:$J$8),0)),1,0)</f>
        <v>0</v>
      </c>
      <c r="N8835" s="1" t="str">
        <f>IFERROR(IF(VLOOKUP($D8835,'VLookup Lists'!$B$11:$C$29,2,FALSE)="FLIP",1,0),"")</f>
        <v/>
      </c>
      <c r="O8835" s="1" t="b">
        <f>ISNUMBER(MATCH($E8835,'VLookup Lists'!$E$2:$E$17,0))</f>
        <v>0</v>
      </c>
    </row>
    <row r="8836" spans="1:15" ht="15" customHeight="1" x14ac:dyDescent="0.2">
      <c r="A8836" s="1" t="str">
        <f t="shared" si="34"/>
        <v>OFVP</v>
      </c>
      <c r="E8836" s="1" t="s">
        <v>352</v>
      </c>
      <c r="G8836" s="38"/>
      <c r="H8836" s="39"/>
      <c r="M8836" s="1">
        <f>IF(ISNUMBER(MATCH(E8836,_xlfn.VSTACK('VLookup Lists'!$E$2:$E$17,'VLookup Lists'!$H$2:$H$38,'VLookup Lists'!$J$2:$J$8),0)),1,0)</f>
        <v>0</v>
      </c>
      <c r="N8836" s="1" t="str">
        <f>IFERROR(IF(VLOOKUP($D8836,'VLookup Lists'!$B$11:$C$29,2,FALSE)="FLIP",1,0),"")</f>
        <v/>
      </c>
      <c r="O8836" s="1" t="b">
        <f>ISNUMBER(MATCH($E8836,'VLookup Lists'!$E$2:$E$17,0))</f>
        <v>0</v>
      </c>
    </row>
    <row r="8837" spans="1:15" ht="15" customHeight="1" x14ac:dyDescent="0.2">
      <c r="A8837" s="1" t="str">
        <f t="shared" si="34"/>
        <v>OFVP</v>
      </c>
      <c r="E8837" s="1" t="s">
        <v>352</v>
      </c>
      <c r="G8837" s="38"/>
      <c r="H8837" s="39"/>
      <c r="M8837" s="1">
        <f>IF(ISNUMBER(MATCH(E8837,_xlfn.VSTACK('VLookup Lists'!$E$2:$E$17,'VLookup Lists'!$H$2:$H$38,'VLookup Lists'!$J$2:$J$8),0)),1,0)</f>
        <v>0</v>
      </c>
      <c r="N8837" s="1" t="str">
        <f>IFERROR(IF(VLOOKUP($D8837,'VLookup Lists'!$B$11:$C$29,2,FALSE)="FLIP",1,0),"")</f>
        <v/>
      </c>
      <c r="O8837" s="1" t="b">
        <f>ISNUMBER(MATCH($E8837,'VLookup Lists'!$E$2:$E$17,0))</f>
        <v>0</v>
      </c>
    </row>
    <row r="8838" spans="1:15" ht="15" customHeight="1" x14ac:dyDescent="0.2">
      <c r="A8838" s="1" t="str">
        <f t="shared" si="34"/>
        <v>OFVP</v>
      </c>
      <c r="E8838" s="1" t="s">
        <v>352</v>
      </c>
      <c r="G8838" s="38"/>
      <c r="H8838" s="39"/>
      <c r="M8838" s="1">
        <f>IF(ISNUMBER(MATCH(E8838,_xlfn.VSTACK('VLookup Lists'!$E$2:$E$17,'VLookup Lists'!$H$2:$H$38,'VLookup Lists'!$J$2:$J$8),0)),1,0)</f>
        <v>0</v>
      </c>
      <c r="N8838" s="1" t="str">
        <f>IFERROR(IF(VLOOKUP($D8838,'VLookup Lists'!$B$11:$C$29,2,FALSE)="FLIP",1,0),"")</f>
        <v/>
      </c>
      <c r="O8838" s="1" t="b">
        <f>ISNUMBER(MATCH($E8838,'VLookup Lists'!$E$2:$E$17,0))</f>
        <v>0</v>
      </c>
    </row>
    <row r="8839" spans="1:15" ht="15" customHeight="1" x14ac:dyDescent="0.2">
      <c r="A8839" s="1" t="str">
        <f t="shared" si="34"/>
        <v>OFVP</v>
      </c>
      <c r="E8839" s="1" t="s">
        <v>352</v>
      </c>
      <c r="G8839" s="38"/>
      <c r="H8839" s="39"/>
      <c r="M8839" s="1">
        <f>IF(ISNUMBER(MATCH(E8839,_xlfn.VSTACK('VLookup Lists'!$E$2:$E$17,'VLookup Lists'!$H$2:$H$38,'VLookup Lists'!$J$2:$J$8),0)),1,0)</f>
        <v>0</v>
      </c>
      <c r="N8839" s="1" t="str">
        <f>IFERROR(IF(VLOOKUP($D8839,'VLookup Lists'!$B$11:$C$29,2,FALSE)="FLIP",1,0),"")</f>
        <v/>
      </c>
      <c r="O8839" s="1" t="b">
        <f>ISNUMBER(MATCH($E8839,'VLookup Lists'!$E$2:$E$17,0))</f>
        <v>0</v>
      </c>
    </row>
    <row r="8840" spans="1:15" ht="15" customHeight="1" x14ac:dyDescent="0.2">
      <c r="A8840" s="1" t="str">
        <f t="shared" si="34"/>
        <v>OFVP</v>
      </c>
      <c r="E8840" s="1" t="s">
        <v>352</v>
      </c>
      <c r="G8840" s="38"/>
      <c r="H8840" s="39"/>
      <c r="M8840" s="1">
        <f>IF(ISNUMBER(MATCH(E8840,_xlfn.VSTACK('VLookup Lists'!$E$2:$E$17,'VLookup Lists'!$H$2:$H$38,'VLookup Lists'!$J$2:$J$8),0)),1,0)</f>
        <v>0</v>
      </c>
      <c r="N8840" s="1" t="str">
        <f>IFERROR(IF(VLOOKUP($D8840,'VLookup Lists'!$B$11:$C$29,2,FALSE)="FLIP",1,0),"")</f>
        <v/>
      </c>
      <c r="O8840" s="1" t="b">
        <f>ISNUMBER(MATCH($E8840,'VLookup Lists'!$E$2:$E$17,0))</f>
        <v>0</v>
      </c>
    </row>
    <row r="8841" spans="1:15" ht="15" customHeight="1" x14ac:dyDescent="0.2">
      <c r="A8841" s="1" t="str">
        <f t="shared" si="34"/>
        <v>OFVP</v>
      </c>
      <c r="E8841" s="1" t="s">
        <v>352</v>
      </c>
      <c r="G8841" s="38"/>
      <c r="H8841" s="39"/>
      <c r="M8841" s="1">
        <f>IF(ISNUMBER(MATCH(E8841,_xlfn.VSTACK('VLookup Lists'!$E$2:$E$17,'VLookup Lists'!$H$2:$H$38,'VLookup Lists'!$J$2:$J$8),0)),1,0)</f>
        <v>0</v>
      </c>
      <c r="N8841" s="1" t="str">
        <f>IFERROR(IF(VLOOKUP($D8841,'VLookup Lists'!$B$11:$C$29,2,FALSE)="FLIP",1,0),"")</f>
        <v/>
      </c>
      <c r="O8841" s="1" t="b">
        <f>ISNUMBER(MATCH($E8841,'VLookup Lists'!$E$2:$E$17,0))</f>
        <v>0</v>
      </c>
    </row>
    <row r="8842" spans="1:15" ht="15" customHeight="1" x14ac:dyDescent="0.2">
      <c r="A8842" s="1" t="str">
        <f t="shared" si="34"/>
        <v>OFVP</v>
      </c>
      <c r="E8842" s="1" t="s">
        <v>352</v>
      </c>
      <c r="G8842" s="38"/>
      <c r="H8842" s="39"/>
      <c r="M8842" s="1">
        <f>IF(ISNUMBER(MATCH(E8842,_xlfn.VSTACK('VLookup Lists'!$E$2:$E$17,'VLookup Lists'!$H$2:$H$38,'VLookup Lists'!$J$2:$J$8),0)),1,0)</f>
        <v>0</v>
      </c>
      <c r="N8842" s="1" t="str">
        <f>IFERROR(IF(VLOOKUP($D8842,'VLookup Lists'!$B$11:$C$29,2,FALSE)="FLIP",1,0),"")</f>
        <v/>
      </c>
      <c r="O8842" s="1" t="b">
        <f>ISNUMBER(MATCH($E8842,'VLookup Lists'!$E$2:$E$17,0))</f>
        <v>0</v>
      </c>
    </row>
    <row r="8843" spans="1:15" ht="15" customHeight="1" x14ac:dyDescent="0.2">
      <c r="A8843" s="1" t="str">
        <f t="shared" si="34"/>
        <v>OFVP</v>
      </c>
      <c r="E8843" s="1" t="s">
        <v>352</v>
      </c>
      <c r="G8843" s="38"/>
      <c r="H8843" s="39"/>
      <c r="M8843" s="1">
        <f>IF(ISNUMBER(MATCH(E8843,_xlfn.VSTACK('VLookup Lists'!$E$2:$E$17,'VLookup Lists'!$H$2:$H$38,'VLookup Lists'!$J$2:$J$8),0)),1,0)</f>
        <v>0</v>
      </c>
      <c r="N8843" s="1" t="str">
        <f>IFERROR(IF(VLOOKUP($D8843,'VLookup Lists'!$B$11:$C$29,2,FALSE)="FLIP",1,0),"")</f>
        <v/>
      </c>
      <c r="O8843" s="1" t="b">
        <f>ISNUMBER(MATCH($E8843,'VLookup Lists'!$E$2:$E$17,0))</f>
        <v>0</v>
      </c>
    </row>
    <row r="8844" spans="1:15" ht="15" customHeight="1" x14ac:dyDescent="0.2">
      <c r="A8844" s="1" t="str">
        <f t="shared" si="34"/>
        <v>OFVP</v>
      </c>
      <c r="E8844" s="1" t="s">
        <v>352</v>
      </c>
      <c r="G8844" s="38"/>
      <c r="H8844" s="39"/>
      <c r="M8844" s="1">
        <f>IF(ISNUMBER(MATCH(E8844,_xlfn.VSTACK('VLookup Lists'!$E$2:$E$17,'VLookup Lists'!$H$2:$H$38,'VLookup Lists'!$J$2:$J$8),0)),1,0)</f>
        <v>0</v>
      </c>
      <c r="N8844" s="1" t="str">
        <f>IFERROR(IF(VLOOKUP($D8844,'VLookup Lists'!$B$11:$C$29,2,FALSE)="FLIP",1,0),"")</f>
        <v/>
      </c>
      <c r="O8844" s="1" t="b">
        <f>ISNUMBER(MATCH($E8844,'VLookup Lists'!$E$2:$E$17,0))</f>
        <v>0</v>
      </c>
    </row>
    <row r="8845" spans="1:15" ht="15" customHeight="1" x14ac:dyDescent="0.2">
      <c r="A8845" s="1" t="str">
        <f t="shared" si="34"/>
        <v>OFVP</v>
      </c>
      <c r="E8845" s="1" t="s">
        <v>352</v>
      </c>
      <c r="G8845" s="38"/>
      <c r="H8845" s="39"/>
      <c r="M8845" s="1">
        <f>IF(ISNUMBER(MATCH(E8845,_xlfn.VSTACK('VLookup Lists'!$E$2:$E$17,'VLookup Lists'!$H$2:$H$38,'VLookup Lists'!$J$2:$J$8),0)),1,0)</f>
        <v>0</v>
      </c>
      <c r="N8845" s="1" t="str">
        <f>IFERROR(IF(VLOOKUP($D8845,'VLookup Lists'!$B$11:$C$29,2,FALSE)="FLIP",1,0),"")</f>
        <v/>
      </c>
      <c r="O8845" s="1" t="b">
        <f>ISNUMBER(MATCH($E8845,'VLookup Lists'!$E$2:$E$17,0))</f>
        <v>0</v>
      </c>
    </row>
    <row r="8846" spans="1:15" ht="15" customHeight="1" x14ac:dyDescent="0.2">
      <c r="A8846" s="1" t="str">
        <f t="shared" si="34"/>
        <v>OFVP</v>
      </c>
      <c r="E8846" s="1" t="s">
        <v>352</v>
      </c>
      <c r="G8846" s="38"/>
      <c r="H8846" s="39"/>
      <c r="M8846" s="1">
        <f>IF(ISNUMBER(MATCH(E8846,_xlfn.VSTACK('VLookup Lists'!$E$2:$E$17,'VLookup Lists'!$H$2:$H$38,'VLookup Lists'!$J$2:$J$8),0)),1,0)</f>
        <v>0</v>
      </c>
      <c r="N8846" s="1" t="str">
        <f>IFERROR(IF(VLOOKUP($D8846,'VLookup Lists'!$B$11:$C$29,2,FALSE)="FLIP",1,0),"")</f>
        <v/>
      </c>
      <c r="O8846" s="1" t="b">
        <f>ISNUMBER(MATCH($E8846,'VLookup Lists'!$E$2:$E$17,0))</f>
        <v>0</v>
      </c>
    </row>
    <row r="8847" spans="1:15" ht="15" customHeight="1" x14ac:dyDescent="0.2">
      <c r="A8847" s="1" t="str">
        <f t="shared" si="34"/>
        <v>OFVP</v>
      </c>
      <c r="E8847" s="1" t="s">
        <v>352</v>
      </c>
      <c r="G8847" s="38"/>
      <c r="H8847" s="39"/>
      <c r="M8847" s="1">
        <f>IF(ISNUMBER(MATCH(E8847,_xlfn.VSTACK('VLookup Lists'!$E$2:$E$17,'VLookup Lists'!$H$2:$H$38,'VLookup Lists'!$J$2:$J$8),0)),1,0)</f>
        <v>0</v>
      </c>
      <c r="N8847" s="1" t="str">
        <f>IFERROR(IF(VLOOKUP($D8847,'VLookup Lists'!$B$11:$C$29,2,FALSE)="FLIP",1,0),"")</f>
        <v/>
      </c>
      <c r="O8847" s="1" t="b">
        <f>ISNUMBER(MATCH($E8847,'VLookup Lists'!$E$2:$E$17,0))</f>
        <v>0</v>
      </c>
    </row>
    <row r="8848" spans="1:15" ht="15" customHeight="1" x14ac:dyDescent="0.2">
      <c r="A8848" s="1" t="str">
        <f t="shared" si="34"/>
        <v>OFVP</v>
      </c>
      <c r="E8848" s="1" t="s">
        <v>352</v>
      </c>
      <c r="G8848" s="38"/>
      <c r="H8848" s="39"/>
      <c r="M8848" s="1">
        <f>IF(ISNUMBER(MATCH(E8848,_xlfn.VSTACK('VLookup Lists'!$E$2:$E$17,'VLookup Lists'!$H$2:$H$38,'VLookup Lists'!$J$2:$J$8),0)),1,0)</f>
        <v>0</v>
      </c>
      <c r="N8848" s="1" t="str">
        <f>IFERROR(IF(VLOOKUP($D8848,'VLookup Lists'!$B$11:$C$29,2,FALSE)="FLIP",1,0),"")</f>
        <v/>
      </c>
      <c r="O8848" s="1" t="b">
        <f>ISNUMBER(MATCH($E8848,'VLookup Lists'!$E$2:$E$17,0))</f>
        <v>0</v>
      </c>
    </row>
    <row r="8849" spans="1:15" ht="15" customHeight="1" x14ac:dyDescent="0.2">
      <c r="A8849" s="1" t="str">
        <f t="shared" si="34"/>
        <v>OFVP</v>
      </c>
      <c r="E8849" s="1" t="s">
        <v>352</v>
      </c>
      <c r="G8849" s="38"/>
      <c r="H8849" s="39"/>
      <c r="M8849" s="1">
        <f>IF(ISNUMBER(MATCH(E8849,_xlfn.VSTACK('VLookup Lists'!$E$2:$E$17,'VLookup Lists'!$H$2:$H$38,'VLookup Lists'!$J$2:$J$8),0)),1,0)</f>
        <v>0</v>
      </c>
      <c r="N8849" s="1" t="str">
        <f>IFERROR(IF(VLOOKUP($D8849,'VLookup Lists'!$B$11:$C$29,2,FALSE)="FLIP",1,0),"")</f>
        <v/>
      </c>
      <c r="O8849" s="1" t="b">
        <f>ISNUMBER(MATCH($E8849,'VLookup Lists'!$E$2:$E$17,0))</f>
        <v>0</v>
      </c>
    </row>
    <row r="8850" spans="1:15" ht="15" customHeight="1" x14ac:dyDescent="0.2">
      <c r="A8850" s="1" t="str">
        <f t="shared" si="34"/>
        <v>OFVP</v>
      </c>
      <c r="E8850" s="1" t="s">
        <v>352</v>
      </c>
      <c r="G8850" s="38"/>
      <c r="H8850" s="39"/>
      <c r="M8850" s="1">
        <f>IF(ISNUMBER(MATCH(E8850,_xlfn.VSTACK('VLookup Lists'!$E$2:$E$17,'VLookup Lists'!$H$2:$H$38,'VLookup Lists'!$J$2:$J$8),0)),1,0)</f>
        <v>0</v>
      </c>
      <c r="N8850" s="1" t="str">
        <f>IFERROR(IF(VLOOKUP($D8850,'VLookup Lists'!$B$11:$C$29,2,FALSE)="FLIP",1,0),"")</f>
        <v/>
      </c>
      <c r="O8850" s="1" t="b">
        <f>ISNUMBER(MATCH($E8850,'VLookup Lists'!$E$2:$E$17,0))</f>
        <v>0</v>
      </c>
    </row>
    <row r="8851" spans="1:15" ht="15" customHeight="1" x14ac:dyDescent="0.2">
      <c r="A8851" s="1" t="str">
        <f t="shared" si="34"/>
        <v>OFVP</v>
      </c>
      <c r="E8851" s="1" t="s">
        <v>352</v>
      </c>
      <c r="G8851" s="38"/>
      <c r="H8851" s="39"/>
      <c r="M8851" s="1">
        <f>IF(ISNUMBER(MATCH(E8851,_xlfn.VSTACK('VLookup Lists'!$E$2:$E$17,'VLookup Lists'!$H$2:$H$38,'VLookup Lists'!$J$2:$J$8),0)),1,0)</f>
        <v>0</v>
      </c>
      <c r="N8851" s="1" t="str">
        <f>IFERROR(IF(VLOOKUP($D8851,'VLookup Lists'!$B$11:$C$29,2,FALSE)="FLIP",1,0),"")</f>
        <v/>
      </c>
      <c r="O8851" s="1" t="b">
        <f>ISNUMBER(MATCH($E8851,'VLookup Lists'!$E$2:$E$17,0))</f>
        <v>0</v>
      </c>
    </row>
    <row r="8852" spans="1:15" ht="15" customHeight="1" x14ac:dyDescent="0.2">
      <c r="A8852" s="1" t="str">
        <f t="shared" si="34"/>
        <v>OFVP</v>
      </c>
      <c r="E8852" s="1" t="s">
        <v>352</v>
      </c>
      <c r="G8852" s="38"/>
      <c r="H8852" s="39"/>
      <c r="M8852" s="1">
        <f>IF(ISNUMBER(MATCH(E8852,_xlfn.VSTACK('VLookup Lists'!$E$2:$E$17,'VLookup Lists'!$H$2:$H$38,'VLookup Lists'!$J$2:$J$8),0)),1,0)</f>
        <v>0</v>
      </c>
      <c r="N8852" s="1" t="str">
        <f>IFERROR(IF(VLOOKUP($D8852,'VLookup Lists'!$B$11:$C$29,2,FALSE)="FLIP",1,0),"")</f>
        <v/>
      </c>
      <c r="O8852" s="1" t="b">
        <f>ISNUMBER(MATCH($E8852,'VLookup Lists'!$E$2:$E$17,0))</f>
        <v>0</v>
      </c>
    </row>
    <row r="8853" spans="1:15" ht="15" customHeight="1" x14ac:dyDescent="0.2">
      <c r="A8853" s="1" t="str">
        <f t="shared" si="34"/>
        <v>OFVP</v>
      </c>
      <c r="E8853" s="1" t="s">
        <v>352</v>
      </c>
      <c r="G8853" s="38"/>
      <c r="H8853" s="39"/>
      <c r="M8853" s="1">
        <f>IF(ISNUMBER(MATCH(E8853,_xlfn.VSTACK('VLookup Lists'!$E$2:$E$17,'VLookup Lists'!$H$2:$H$38,'VLookup Lists'!$J$2:$J$8),0)),1,0)</f>
        <v>0</v>
      </c>
      <c r="N8853" s="1" t="str">
        <f>IFERROR(IF(VLOOKUP($D8853,'VLookup Lists'!$B$11:$C$29,2,FALSE)="FLIP",1,0),"")</f>
        <v/>
      </c>
      <c r="O8853" s="1" t="b">
        <f>ISNUMBER(MATCH($E8853,'VLookup Lists'!$E$2:$E$17,0))</f>
        <v>0</v>
      </c>
    </row>
    <row r="8854" spans="1:15" ht="15" customHeight="1" x14ac:dyDescent="0.2">
      <c r="A8854" s="1" t="str">
        <f t="shared" si="34"/>
        <v>OFVP</v>
      </c>
      <c r="E8854" s="1" t="s">
        <v>352</v>
      </c>
      <c r="G8854" s="38"/>
      <c r="H8854" s="39"/>
      <c r="M8854" s="1">
        <f>IF(ISNUMBER(MATCH(E8854,_xlfn.VSTACK('VLookup Lists'!$E$2:$E$17,'VLookup Lists'!$H$2:$H$38,'VLookup Lists'!$J$2:$J$8),0)),1,0)</f>
        <v>0</v>
      </c>
      <c r="N8854" s="1" t="str">
        <f>IFERROR(IF(VLOOKUP($D8854,'VLookup Lists'!$B$11:$C$29,2,FALSE)="FLIP",1,0),"")</f>
        <v/>
      </c>
      <c r="O8854" s="1" t="b">
        <f>ISNUMBER(MATCH($E8854,'VLookup Lists'!$E$2:$E$17,0))</f>
        <v>0</v>
      </c>
    </row>
    <row r="8855" spans="1:15" ht="15" customHeight="1" x14ac:dyDescent="0.2">
      <c r="A8855" s="1" t="str">
        <f t="shared" si="34"/>
        <v>OFVP</v>
      </c>
      <c r="E8855" s="1" t="s">
        <v>352</v>
      </c>
      <c r="G8855" s="38"/>
      <c r="H8855" s="39"/>
      <c r="M8855" s="1">
        <f>IF(ISNUMBER(MATCH(E8855,_xlfn.VSTACK('VLookup Lists'!$E$2:$E$17,'VLookup Lists'!$H$2:$H$38,'VLookup Lists'!$J$2:$J$8),0)),1,0)</f>
        <v>0</v>
      </c>
      <c r="N8855" s="1" t="str">
        <f>IFERROR(IF(VLOOKUP($D8855,'VLookup Lists'!$B$11:$C$29,2,FALSE)="FLIP",1,0),"")</f>
        <v/>
      </c>
      <c r="O8855" s="1" t="b">
        <f>ISNUMBER(MATCH($E8855,'VLookup Lists'!$E$2:$E$17,0))</f>
        <v>0</v>
      </c>
    </row>
    <row r="8856" spans="1:15" ht="15" customHeight="1" x14ac:dyDescent="0.2">
      <c r="A8856" s="1" t="str">
        <f t="shared" si="34"/>
        <v>OFVP</v>
      </c>
      <c r="E8856" s="1" t="s">
        <v>352</v>
      </c>
      <c r="G8856" s="38"/>
      <c r="H8856" s="39"/>
      <c r="M8856" s="1">
        <f>IF(ISNUMBER(MATCH(E8856,_xlfn.VSTACK('VLookup Lists'!$E$2:$E$17,'VLookup Lists'!$H$2:$H$38,'VLookup Lists'!$J$2:$J$8),0)),1,0)</f>
        <v>0</v>
      </c>
      <c r="N8856" s="1" t="str">
        <f>IFERROR(IF(VLOOKUP($D8856,'VLookup Lists'!$B$11:$C$29,2,FALSE)="FLIP",1,0),"")</f>
        <v/>
      </c>
      <c r="O8856" s="1" t="b">
        <f>ISNUMBER(MATCH($E8856,'VLookup Lists'!$E$2:$E$17,0))</f>
        <v>0</v>
      </c>
    </row>
    <row r="8857" spans="1:15" ht="15" customHeight="1" x14ac:dyDescent="0.2">
      <c r="A8857" s="1" t="str">
        <f t="shared" si="34"/>
        <v>OFVP</v>
      </c>
      <c r="E8857" s="1" t="s">
        <v>352</v>
      </c>
      <c r="G8857" s="38"/>
      <c r="H8857" s="39"/>
      <c r="M8857" s="1">
        <f>IF(ISNUMBER(MATCH(E8857,_xlfn.VSTACK('VLookup Lists'!$E$2:$E$17,'VLookup Lists'!$H$2:$H$38,'VLookup Lists'!$J$2:$J$8),0)),1,0)</f>
        <v>0</v>
      </c>
      <c r="N8857" s="1" t="str">
        <f>IFERROR(IF(VLOOKUP($D8857,'VLookup Lists'!$B$11:$C$29,2,FALSE)="FLIP",1,0),"")</f>
        <v/>
      </c>
      <c r="O8857" s="1" t="b">
        <f>ISNUMBER(MATCH($E8857,'VLookup Lists'!$E$2:$E$17,0))</f>
        <v>0</v>
      </c>
    </row>
    <row r="8858" spans="1:15" ht="15" customHeight="1" x14ac:dyDescent="0.2">
      <c r="A8858" s="1" t="str">
        <f t="shared" si="34"/>
        <v>OFVP</v>
      </c>
      <c r="E8858" s="1" t="s">
        <v>352</v>
      </c>
      <c r="G8858" s="38"/>
      <c r="H8858" s="39"/>
      <c r="M8858" s="1">
        <f>IF(ISNUMBER(MATCH(E8858,_xlfn.VSTACK('VLookup Lists'!$E$2:$E$17,'VLookup Lists'!$H$2:$H$38,'VLookup Lists'!$J$2:$J$8),0)),1,0)</f>
        <v>0</v>
      </c>
      <c r="N8858" s="1" t="str">
        <f>IFERROR(IF(VLOOKUP($D8858,'VLookup Lists'!$B$11:$C$29,2,FALSE)="FLIP",1,0),"")</f>
        <v/>
      </c>
      <c r="O8858" s="1" t="b">
        <f>ISNUMBER(MATCH($E8858,'VLookup Lists'!$E$2:$E$17,0))</f>
        <v>0</v>
      </c>
    </row>
    <row r="8859" spans="1:15" ht="15" customHeight="1" x14ac:dyDescent="0.2">
      <c r="A8859" s="1" t="str">
        <f t="shared" si="34"/>
        <v>OFVP</v>
      </c>
      <c r="E8859" s="1" t="s">
        <v>352</v>
      </c>
      <c r="G8859" s="38"/>
      <c r="H8859" s="39"/>
      <c r="M8859" s="1">
        <f>IF(ISNUMBER(MATCH(E8859,_xlfn.VSTACK('VLookup Lists'!$E$2:$E$17,'VLookup Lists'!$H$2:$H$38,'VLookup Lists'!$J$2:$J$8),0)),1,0)</f>
        <v>0</v>
      </c>
      <c r="N8859" s="1" t="str">
        <f>IFERROR(IF(VLOOKUP($D8859,'VLookup Lists'!$B$11:$C$29,2,FALSE)="FLIP",1,0),"")</f>
        <v/>
      </c>
      <c r="O8859" s="1" t="b">
        <f>ISNUMBER(MATCH($E8859,'VLookup Lists'!$E$2:$E$17,0))</f>
        <v>0</v>
      </c>
    </row>
    <row r="8860" spans="1:15" ht="15" customHeight="1" x14ac:dyDescent="0.2">
      <c r="A8860" s="1" t="str">
        <f t="shared" si="34"/>
        <v>OFVP</v>
      </c>
      <c r="E8860" s="1" t="s">
        <v>352</v>
      </c>
      <c r="G8860" s="38"/>
      <c r="H8860" s="39"/>
      <c r="M8860" s="1">
        <f>IF(ISNUMBER(MATCH(E8860,_xlfn.VSTACK('VLookup Lists'!$E$2:$E$17,'VLookup Lists'!$H$2:$H$38,'VLookup Lists'!$J$2:$J$8),0)),1,0)</f>
        <v>0</v>
      </c>
      <c r="N8860" s="1" t="str">
        <f>IFERROR(IF(VLOOKUP($D8860,'VLookup Lists'!$B$11:$C$29,2,FALSE)="FLIP",1,0),"")</f>
        <v/>
      </c>
      <c r="O8860" s="1" t="b">
        <f>ISNUMBER(MATCH($E8860,'VLookup Lists'!$E$2:$E$17,0))</f>
        <v>0</v>
      </c>
    </row>
    <row r="8861" spans="1:15" ht="15" customHeight="1" x14ac:dyDescent="0.2">
      <c r="A8861" s="1" t="str">
        <f t="shared" si="34"/>
        <v>OFVP</v>
      </c>
      <c r="E8861" s="1" t="s">
        <v>352</v>
      </c>
      <c r="G8861" s="38"/>
      <c r="H8861" s="39"/>
      <c r="M8861" s="1">
        <f>IF(ISNUMBER(MATCH(E8861,_xlfn.VSTACK('VLookup Lists'!$E$2:$E$17,'VLookup Lists'!$H$2:$H$38,'VLookup Lists'!$J$2:$J$8),0)),1,0)</f>
        <v>0</v>
      </c>
      <c r="N8861" s="1" t="str">
        <f>IFERROR(IF(VLOOKUP($D8861,'VLookup Lists'!$B$11:$C$29,2,FALSE)="FLIP",1,0),"")</f>
        <v/>
      </c>
      <c r="O8861" s="1" t="b">
        <f>ISNUMBER(MATCH($E8861,'VLookup Lists'!$E$2:$E$17,0))</f>
        <v>0</v>
      </c>
    </row>
    <row r="8862" spans="1:15" ht="15" customHeight="1" x14ac:dyDescent="0.2">
      <c r="A8862" s="1" t="str">
        <f t="shared" si="34"/>
        <v>OFVP</v>
      </c>
      <c r="E8862" s="1" t="s">
        <v>352</v>
      </c>
      <c r="G8862" s="38"/>
      <c r="H8862" s="39"/>
      <c r="M8862" s="1">
        <f>IF(ISNUMBER(MATCH(E8862,_xlfn.VSTACK('VLookup Lists'!$E$2:$E$17,'VLookup Lists'!$H$2:$H$38,'VLookup Lists'!$J$2:$J$8),0)),1,0)</f>
        <v>0</v>
      </c>
      <c r="N8862" s="1" t="str">
        <f>IFERROR(IF(VLOOKUP($D8862,'VLookup Lists'!$B$11:$C$29,2,FALSE)="FLIP",1,0),"")</f>
        <v/>
      </c>
      <c r="O8862" s="1" t="b">
        <f>ISNUMBER(MATCH($E8862,'VLookup Lists'!$E$2:$E$17,0))</f>
        <v>0</v>
      </c>
    </row>
    <row r="8863" spans="1:15" ht="15" customHeight="1" x14ac:dyDescent="0.2">
      <c r="A8863" s="1" t="str">
        <f t="shared" si="34"/>
        <v>OFVP</v>
      </c>
      <c r="E8863" s="1" t="s">
        <v>352</v>
      </c>
      <c r="G8863" s="38"/>
      <c r="H8863" s="39"/>
      <c r="M8863" s="1">
        <f>IF(ISNUMBER(MATCH(E8863,_xlfn.VSTACK('VLookup Lists'!$E$2:$E$17,'VLookup Lists'!$H$2:$H$38,'VLookup Lists'!$J$2:$J$8),0)),1,0)</f>
        <v>0</v>
      </c>
      <c r="N8863" s="1" t="str">
        <f>IFERROR(IF(VLOOKUP($D8863,'VLookup Lists'!$B$11:$C$29,2,FALSE)="FLIP",1,0),"")</f>
        <v/>
      </c>
      <c r="O8863" s="1" t="b">
        <f>ISNUMBER(MATCH($E8863,'VLookup Lists'!$E$2:$E$17,0))</f>
        <v>0</v>
      </c>
    </row>
    <row r="8864" spans="1:15" ht="15" customHeight="1" x14ac:dyDescent="0.2">
      <c r="A8864" s="1" t="str">
        <f t="shared" si="34"/>
        <v>OFVP</v>
      </c>
      <c r="E8864" s="1" t="s">
        <v>352</v>
      </c>
      <c r="G8864" s="38"/>
      <c r="H8864" s="39"/>
      <c r="M8864" s="1">
        <f>IF(ISNUMBER(MATCH(E8864,_xlfn.VSTACK('VLookup Lists'!$E$2:$E$17,'VLookup Lists'!$H$2:$H$38,'VLookup Lists'!$J$2:$J$8),0)),1,0)</f>
        <v>0</v>
      </c>
      <c r="N8864" s="1" t="str">
        <f>IFERROR(IF(VLOOKUP($D8864,'VLookup Lists'!$B$11:$C$29,2,FALSE)="FLIP",1,0),"")</f>
        <v/>
      </c>
      <c r="O8864" s="1" t="b">
        <f>ISNUMBER(MATCH($E8864,'VLookup Lists'!$E$2:$E$17,0))</f>
        <v>0</v>
      </c>
    </row>
    <row r="8865" spans="1:15" ht="15" customHeight="1" x14ac:dyDescent="0.2">
      <c r="A8865" s="1" t="str">
        <f t="shared" si="34"/>
        <v>OFVP</v>
      </c>
      <c r="E8865" s="1" t="s">
        <v>352</v>
      </c>
      <c r="G8865" s="38"/>
      <c r="H8865" s="39"/>
      <c r="M8865" s="1">
        <f>IF(ISNUMBER(MATCH(E8865,_xlfn.VSTACK('VLookup Lists'!$E$2:$E$17,'VLookup Lists'!$H$2:$H$38,'VLookup Lists'!$J$2:$J$8),0)),1,0)</f>
        <v>0</v>
      </c>
      <c r="N8865" s="1" t="str">
        <f>IFERROR(IF(VLOOKUP($D8865,'VLookup Lists'!$B$11:$C$29,2,FALSE)="FLIP",1,0),"")</f>
        <v/>
      </c>
      <c r="O8865" s="1" t="b">
        <f>ISNUMBER(MATCH($E8865,'VLookup Lists'!$E$2:$E$17,0))</f>
        <v>0</v>
      </c>
    </row>
    <row r="8866" spans="1:15" ht="15" customHeight="1" x14ac:dyDescent="0.2">
      <c r="A8866" s="1" t="str">
        <f t="shared" si="34"/>
        <v>OFVP</v>
      </c>
      <c r="E8866" s="1" t="s">
        <v>352</v>
      </c>
      <c r="G8866" s="38"/>
      <c r="H8866" s="39"/>
      <c r="M8866" s="1">
        <f>IF(ISNUMBER(MATCH(E8866,_xlfn.VSTACK('VLookup Lists'!$E$2:$E$17,'VLookup Lists'!$H$2:$H$38,'VLookup Lists'!$J$2:$J$8),0)),1,0)</f>
        <v>0</v>
      </c>
      <c r="N8866" s="1" t="str">
        <f>IFERROR(IF(VLOOKUP($D8866,'VLookup Lists'!$B$11:$C$29,2,FALSE)="FLIP",1,0),"")</f>
        <v/>
      </c>
      <c r="O8866" s="1" t="b">
        <f>ISNUMBER(MATCH($E8866,'VLookup Lists'!$E$2:$E$17,0))</f>
        <v>0</v>
      </c>
    </row>
    <row r="8867" spans="1:15" ht="15" customHeight="1" x14ac:dyDescent="0.2">
      <c r="A8867" s="1" t="str">
        <f t="shared" si="34"/>
        <v>OFVP</v>
      </c>
      <c r="E8867" s="1" t="s">
        <v>352</v>
      </c>
      <c r="G8867" s="38"/>
      <c r="H8867" s="39"/>
      <c r="M8867" s="1">
        <f>IF(ISNUMBER(MATCH(E8867,_xlfn.VSTACK('VLookup Lists'!$E$2:$E$17,'VLookup Lists'!$H$2:$H$38,'VLookup Lists'!$J$2:$J$8),0)),1,0)</f>
        <v>0</v>
      </c>
      <c r="N8867" s="1" t="str">
        <f>IFERROR(IF(VLOOKUP($D8867,'VLookup Lists'!$B$11:$C$29,2,FALSE)="FLIP",1,0),"")</f>
        <v/>
      </c>
      <c r="O8867" s="1" t="b">
        <f>ISNUMBER(MATCH($E8867,'VLookup Lists'!$E$2:$E$17,0))</f>
        <v>0</v>
      </c>
    </row>
    <row r="8868" spans="1:15" ht="15" customHeight="1" x14ac:dyDescent="0.2">
      <c r="A8868" s="1" t="str">
        <f t="shared" si="34"/>
        <v>OFVP</v>
      </c>
      <c r="E8868" s="1" t="s">
        <v>352</v>
      </c>
      <c r="G8868" s="38"/>
      <c r="H8868" s="39"/>
      <c r="M8868" s="1">
        <f>IF(ISNUMBER(MATCH(E8868,_xlfn.VSTACK('VLookup Lists'!$E$2:$E$17,'VLookup Lists'!$H$2:$H$38,'VLookup Lists'!$J$2:$J$8),0)),1,0)</f>
        <v>0</v>
      </c>
      <c r="N8868" s="1" t="str">
        <f>IFERROR(IF(VLOOKUP($D8868,'VLookup Lists'!$B$11:$C$29,2,FALSE)="FLIP",1,0),"")</f>
        <v/>
      </c>
      <c r="O8868" s="1" t="b">
        <f>ISNUMBER(MATCH($E8868,'VLookup Lists'!$E$2:$E$17,0))</f>
        <v>0</v>
      </c>
    </row>
    <row r="8869" spans="1:15" ht="15" customHeight="1" x14ac:dyDescent="0.2">
      <c r="A8869" s="1" t="str">
        <f t="shared" si="34"/>
        <v>OFVP</v>
      </c>
      <c r="E8869" s="1" t="s">
        <v>352</v>
      </c>
      <c r="G8869" s="38"/>
      <c r="H8869" s="39"/>
      <c r="M8869" s="1">
        <f>IF(ISNUMBER(MATCH(E8869,_xlfn.VSTACK('VLookup Lists'!$E$2:$E$17,'VLookup Lists'!$H$2:$H$38,'VLookup Lists'!$J$2:$J$8),0)),1,0)</f>
        <v>0</v>
      </c>
      <c r="N8869" s="1" t="str">
        <f>IFERROR(IF(VLOOKUP($D8869,'VLookup Lists'!$B$11:$C$29,2,FALSE)="FLIP",1,0),"")</f>
        <v/>
      </c>
      <c r="O8869" s="1" t="b">
        <f>ISNUMBER(MATCH($E8869,'VLookup Lists'!$E$2:$E$17,0))</f>
        <v>0</v>
      </c>
    </row>
    <row r="8870" spans="1:15" ht="15" customHeight="1" x14ac:dyDescent="0.2">
      <c r="A8870" s="1" t="str">
        <f t="shared" si="34"/>
        <v>OFVP</v>
      </c>
      <c r="E8870" s="1" t="s">
        <v>352</v>
      </c>
      <c r="G8870" s="38"/>
      <c r="H8870" s="39"/>
      <c r="M8870" s="1">
        <f>IF(ISNUMBER(MATCH(E8870,_xlfn.VSTACK('VLookup Lists'!$E$2:$E$17,'VLookup Lists'!$H$2:$H$38,'VLookup Lists'!$J$2:$J$8),0)),1,0)</f>
        <v>0</v>
      </c>
      <c r="N8870" s="1" t="str">
        <f>IFERROR(IF(VLOOKUP($D8870,'VLookup Lists'!$B$11:$C$29,2,FALSE)="FLIP",1,0),"")</f>
        <v/>
      </c>
      <c r="O8870" s="1" t="b">
        <f>ISNUMBER(MATCH($E8870,'VLookup Lists'!$E$2:$E$17,0))</f>
        <v>0</v>
      </c>
    </row>
    <row r="8871" spans="1:15" ht="15" customHeight="1" x14ac:dyDescent="0.2">
      <c r="A8871" s="1" t="str">
        <f t="shared" si="34"/>
        <v>OFVP</v>
      </c>
      <c r="E8871" s="1" t="s">
        <v>352</v>
      </c>
      <c r="G8871" s="38"/>
      <c r="H8871" s="39"/>
      <c r="M8871" s="1">
        <f>IF(ISNUMBER(MATCH(E8871,_xlfn.VSTACK('VLookup Lists'!$E$2:$E$17,'VLookup Lists'!$H$2:$H$38,'VLookup Lists'!$J$2:$J$8),0)),1,0)</f>
        <v>0</v>
      </c>
      <c r="N8871" s="1" t="str">
        <f>IFERROR(IF(VLOOKUP($D8871,'VLookup Lists'!$B$11:$C$29,2,FALSE)="FLIP",1,0),"")</f>
        <v/>
      </c>
      <c r="O8871" s="1" t="b">
        <f>ISNUMBER(MATCH($E8871,'VLookup Lists'!$E$2:$E$17,0))</f>
        <v>0</v>
      </c>
    </row>
    <row r="8872" spans="1:15" ht="15" customHeight="1" x14ac:dyDescent="0.2">
      <c r="A8872" s="1" t="str">
        <f t="shared" si="34"/>
        <v>OFVP</v>
      </c>
      <c r="E8872" s="1" t="s">
        <v>352</v>
      </c>
      <c r="G8872" s="38"/>
      <c r="H8872" s="39"/>
      <c r="M8872" s="1">
        <f>IF(ISNUMBER(MATCH(E8872,_xlfn.VSTACK('VLookup Lists'!$E$2:$E$17,'VLookup Lists'!$H$2:$H$38,'VLookup Lists'!$J$2:$J$8),0)),1,0)</f>
        <v>0</v>
      </c>
      <c r="N8872" s="1" t="str">
        <f>IFERROR(IF(VLOOKUP($D8872,'VLookup Lists'!$B$11:$C$29,2,FALSE)="FLIP",1,0),"")</f>
        <v/>
      </c>
      <c r="O8872" s="1" t="b">
        <f>ISNUMBER(MATCH($E8872,'VLookup Lists'!$E$2:$E$17,0))</f>
        <v>0</v>
      </c>
    </row>
    <row r="8873" spans="1:15" ht="15" customHeight="1" x14ac:dyDescent="0.2">
      <c r="A8873" s="1" t="str">
        <f t="shared" si="34"/>
        <v>OFVP</v>
      </c>
      <c r="E8873" s="1" t="s">
        <v>352</v>
      </c>
      <c r="G8873" s="38"/>
      <c r="H8873" s="39"/>
      <c r="M8873" s="1">
        <f>IF(ISNUMBER(MATCH(E8873,_xlfn.VSTACK('VLookup Lists'!$E$2:$E$17,'VLookup Lists'!$H$2:$H$38,'VLookup Lists'!$J$2:$J$8),0)),1,0)</f>
        <v>0</v>
      </c>
      <c r="N8873" s="1" t="str">
        <f>IFERROR(IF(VLOOKUP($D8873,'VLookup Lists'!$B$11:$C$29,2,FALSE)="FLIP",1,0),"")</f>
        <v/>
      </c>
      <c r="O8873" s="1" t="b">
        <f>ISNUMBER(MATCH($E8873,'VLookup Lists'!$E$2:$E$17,0))</f>
        <v>0</v>
      </c>
    </row>
    <row r="8874" spans="1:15" ht="15" customHeight="1" x14ac:dyDescent="0.2">
      <c r="A8874" s="1" t="str">
        <f t="shared" si="34"/>
        <v>OFVP</v>
      </c>
      <c r="E8874" s="1" t="s">
        <v>352</v>
      </c>
      <c r="G8874" s="38"/>
      <c r="H8874" s="39"/>
      <c r="M8874" s="1">
        <f>IF(ISNUMBER(MATCH(E8874,_xlfn.VSTACK('VLookup Lists'!$E$2:$E$17,'VLookup Lists'!$H$2:$H$38,'VLookup Lists'!$J$2:$J$8),0)),1,0)</f>
        <v>0</v>
      </c>
      <c r="N8874" s="1" t="str">
        <f>IFERROR(IF(VLOOKUP($D8874,'VLookup Lists'!$B$11:$C$29,2,FALSE)="FLIP",1,0),"")</f>
        <v/>
      </c>
      <c r="O8874" s="1" t="b">
        <f>ISNUMBER(MATCH($E8874,'VLookup Lists'!$E$2:$E$17,0))</f>
        <v>0</v>
      </c>
    </row>
    <row r="8875" spans="1:15" ht="15" customHeight="1" x14ac:dyDescent="0.2">
      <c r="A8875" s="1" t="str">
        <f t="shared" si="34"/>
        <v>OFVP</v>
      </c>
      <c r="E8875" s="1" t="s">
        <v>352</v>
      </c>
      <c r="G8875" s="38"/>
      <c r="H8875" s="39"/>
      <c r="M8875" s="1">
        <f>IF(ISNUMBER(MATCH(E8875,_xlfn.VSTACK('VLookup Lists'!$E$2:$E$17,'VLookup Lists'!$H$2:$H$38,'VLookup Lists'!$J$2:$J$8),0)),1,0)</f>
        <v>0</v>
      </c>
      <c r="N8875" s="1" t="str">
        <f>IFERROR(IF(VLOOKUP($D8875,'VLookup Lists'!$B$11:$C$29,2,FALSE)="FLIP",1,0),"")</f>
        <v/>
      </c>
      <c r="O8875" s="1" t="b">
        <f>ISNUMBER(MATCH($E8875,'VLookup Lists'!$E$2:$E$17,0))</f>
        <v>0</v>
      </c>
    </row>
    <row r="8876" spans="1:15" ht="15" customHeight="1" x14ac:dyDescent="0.2">
      <c r="A8876" s="1" t="str">
        <f t="shared" si="34"/>
        <v>OFVP</v>
      </c>
      <c r="E8876" s="1" t="s">
        <v>352</v>
      </c>
      <c r="G8876" s="38"/>
      <c r="H8876" s="39"/>
      <c r="M8876" s="1">
        <f>IF(ISNUMBER(MATCH(E8876,_xlfn.VSTACK('VLookup Lists'!$E$2:$E$17,'VLookup Lists'!$H$2:$H$38,'VLookup Lists'!$J$2:$J$8),0)),1,0)</f>
        <v>0</v>
      </c>
      <c r="N8876" s="1" t="str">
        <f>IFERROR(IF(VLOOKUP($D8876,'VLookup Lists'!$B$11:$C$29,2,FALSE)="FLIP",1,0),"")</f>
        <v/>
      </c>
      <c r="O8876" s="1" t="b">
        <f>ISNUMBER(MATCH($E8876,'VLookup Lists'!$E$2:$E$17,0))</f>
        <v>0</v>
      </c>
    </row>
    <row r="8877" spans="1:15" ht="15" customHeight="1" x14ac:dyDescent="0.2">
      <c r="A8877" s="1" t="str">
        <f t="shared" si="34"/>
        <v>OFVP</v>
      </c>
      <c r="E8877" s="1" t="s">
        <v>352</v>
      </c>
      <c r="G8877" s="38"/>
      <c r="H8877" s="39"/>
      <c r="M8877" s="1">
        <f>IF(ISNUMBER(MATCH(E8877,_xlfn.VSTACK('VLookup Lists'!$E$2:$E$17,'VLookup Lists'!$H$2:$H$38,'VLookup Lists'!$J$2:$J$8),0)),1,0)</f>
        <v>0</v>
      </c>
      <c r="N8877" s="1" t="str">
        <f>IFERROR(IF(VLOOKUP($D8877,'VLookup Lists'!$B$11:$C$29,2,FALSE)="FLIP",1,0),"")</f>
        <v/>
      </c>
      <c r="O8877" s="1" t="b">
        <f>ISNUMBER(MATCH($E8877,'VLookup Lists'!$E$2:$E$17,0))</f>
        <v>0</v>
      </c>
    </row>
    <row r="8878" spans="1:15" ht="15" customHeight="1" x14ac:dyDescent="0.2">
      <c r="A8878" s="1" t="str">
        <f t="shared" si="34"/>
        <v>OFVP</v>
      </c>
      <c r="E8878" s="1" t="s">
        <v>352</v>
      </c>
      <c r="G8878" s="38"/>
      <c r="H8878" s="39"/>
      <c r="M8878" s="1">
        <f>IF(ISNUMBER(MATCH(E8878,_xlfn.VSTACK('VLookup Lists'!$E$2:$E$17,'VLookup Lists'!$H$2:$H$38,'VLookup Lists'!$J$2:$J$8),0)),1,0)</f>
        <v>0</v>
      </c>
      <c r="N8878" s="1" t="str">
        <f>IFERROR(IF(VLOOKUP($D8878,'VLookup Lists'!$B$11:$C$29,2,FALSE)="FLIP",1,0),"")</f>
        <v/>
      </c>
      <c r="O8878" s="1" t="b">
        <f>ISNUMBER(MATCH($E8878,'VLookup Lists'!$E$2:$E$17,0))</f>
        <v>0</v>
      </c>
    </row>
    <row r="8879" spans="1:15" ht="15" customHeight="1" x14ac:dyDescent="0.2">
      <c r="A8879" s="1" t="str">
        <f t="shared" si="34"/>
        <v>OFVP</v>
      </c>
      <c r="E8879" s="1" t="s">
        <v>352</v>
      </c>
      <c r="G8879" s="38"/>
      <c r="H8879" s="39"/>
      <c r="M8879" s="1">
        <f>IF(ISNUMBER(MATCH(E8879,_xlfn.VSTACK('VLookup Lists'!$E$2:$E$17,'VLookup Lists'!$H$2:$H$38,'VLookup Lists'!$J$2:$J$8),0)),1,0)</f>
        <v>0</v>
      </c>
      <c r="N8879" s="1" t="str">
        <f>IFERROR(IF(VLOOKUP($D8879,'VLookup Lists'!$B$11:$C$29,2,FALSE)="FLIP",1,0),"")</f>
        <v/>
      </c>
      <c r="O8879" s="1" t="b">
        <f>ISNUMBER(MATCH($E8879,'VLookup Lists'!$E$2:$E$17,0))</f>
        <v>0</v>
      </c>
    </row>
    <row r="8880" spans="1:15" ht="15" customHeight="1" x14ac:dyDescent="0.2">
      <c r="A8880" s="1" t="str">
        <f t="shared" si="34"/>
        <v>OFVP</v>
      </c>
      <c r="E8880" s="1" t="s">
        <v>352</v>
      </c>
      <c r="G8880" s="38"/>
      <c r="H8880" s="39"/>
      <c r="M8880" s="1">
        <f>IF(ISNUMBER(MATCH(E8880,_xlfn.VSTACK('VLookup Lists'!$E$2:$E$17,'VLookup Lists'!$H$2:$H$38,'VLookup Lists'!$J$2:$J$8),0)),1,0)</f>
        <v>0</v>
      </c>
      <c r="N8880" s="1" t="str">
        <f>IFERROR(IF(VLOOKUP($D8880,'VLookup Lists'!$B$11:$C$29,2,FALSE)="FLIP",1,0),"")</f>
        <v/>
      </c>
      <c r="O8880" s="1" t="b">
        <f>ISNUMBER(MATCH($E8880,'VLookup Lists'!$E$2:$E$17,0))</f>
        <v>0</v>
      </c>
    </row>
    <row r="8881" spans="1:15" ht="15" customHeight="1" x14ac:dyDescent="0.2">
      <c r="A8881" s="1" t="str">
        <f t="shared" si="34"/>
        <v>OFVP</v>
      </c>
      <c r="E8881" s="1" t="s">
        <v>352</v>
      </c>
      <c r="G8881" s="38"/>
      <c r="H8881" s="39"/>
      <c r="M8881" s="1">
        <f>IF(ISNUMBER(MATCH(E8881,_xlfn.VSTACK('VLookup Lists'!$E$2:$E$17,'VLookup Lists'!$H$2:$H$38,'VLookup Lists'!$J$2:$J$8),0)),1,0)</f>
        <v>0</v>
      </c>
      <c r="N8881" s="1" t="str">
        <f>IFERROR(IF(VLOOKUP($D8881,'VLookup Lists'!$B$11:$C$29,2,FALSE)="FLIP",1,0),"")</f>
        <v/>
      </c>
      <c r="O8881" s="1" t="b">
        <f>ISNUMBER(MATCH($E8881,'VLookup Lists'!$E$2:$E$17,0))</f>
        <v>0</v>
      </c>
    </row>
    <row r="8882" spans="1:15" ht="15" customHeight="1" x14ac:dyDescent="0.2">
      <c r="A8882" s="1" t="str">
        <f t="shared" si="34"/>
        <v>OFVP</v>
      </c>
      <c r="E8882" s="1" t="s">
        <v>352</v>
      </c>
      <c r="G8882" s="38"/>
      <c r="H8882" s="39"/>
      <c r="M8882" s="1">
        <f>IF(ISNUMBER(MATCH(E8882,_xlfn.VSTACK('VLookup Lists'!$E$2:$E$17,'VLookup Lists'!$H$2:$H$38,'VLookup Lists'!$J$2:$J$8),0)),1,0)</f>
        <v>0</v>
      </c>
      <c r="N8882" s="1" t="str">
        <f>IFERROR(IF(VLOOKUP($D8882,'VLookup Lists'!$B$11:$C$29,2,FALSE)="FLIP",1,0),"")</f>
        <v/>
      </c>
      <c r="O8882" s="1" t="b">
        <f>ISNUMBER(MATCH($E8882,'VLookup Lists'!$E$2:$E$17,0))</f>
        <v>0</v>
      </c>
    </row>
    <row r="8883" spans="1:15" ht="15" customHeight="1" x14ac:dyDescent="0.2">
      <c r="A8883" s="1" t="str">
        <f t="shared" si="34"/>
        <v>OFVP</v>
      </c>
      <c r="E8883" s="1" t="s">
        <v>352</v>
      </c>
      <c r="G8883" s="38"/>
      <c r="H8883" s="39"/>
      <c r="M8883" s="1">
        <f>IF(ISNUMBER(MATCH(E8883,_xlfn.VSTACK('VLookup Lists'!$E$2:$E$17,'VLookup Lists'!$H$2:$H$38,'VLookup Lists'!$J$2:$J$8),0)),1,0)</f>
        <v>0</v>
      </c>
      <c r="N8883" s="1" t="str">
        <f>IFERROR(IF(VLOOKUP($D8883,'VLookup Lists'!$B$11:$C$29,2,FALSE)="FLIP",1,0),"")</f>
        <v/>
      </c>
      <c r="O8883" s="1" t="b">
        <f>ISNUMBER(MATCH($E8883,'VLookup Lists'!$E$2:$E$17,0))</f>
        <v>0</v>
      </c>
    </row>
    <row r="8884" spans="1:15" ht="15" customHeight="1" x14ac:dyDescent="0.2">
      <c r="A8884" s="1" t="str">
        <f t="shared" si="34"/>
        <v>OFVP</v>
      </c>
      <c r="E8884" s="1" t="s">
        <v>352</v>
      </c>
      <c r="G8884" s="38"/>
      <c r="H8884" s="39"/>
      <c r="M8884" s="1">
        <f>IF(ISNUMBER(MATCH(E8884,_xlfn.VSTACK('VLookup Lists'!$E$2:$E$17,'VLookup Lists'!$H$2:$H$38,'VLookup Lists'!$J$2:$J$8),0)),1,0)</f>
        <v>0</v>
      </c>
      <c r="N8884" s="1" t="str">
        <f>IFERROR(IF(VLOOKUP($D8884,'VLookup Lists'!$B$11:$C$29,2,FALSE)="FLIP",1,0),"")</f>
        <v/>
      </c>
      <c r="O8884" s="1" t="b">
        <f>ISNUMBER(MATCH($E8884,'VLookup Lists'!$E$2:$E$17,0))</f>
        <v>0</v>
      </c>
    </row>
    <row r="8885" spans="1:15" ht="15" customHeight="1" x14ac:dyDescent="0.2">
      <c r="A8885" s="1" t="str">
        <f t="shared" si="34"/>
        <v>OFVP</v>
      </c>
      <c r="E8885" s="1" t="s">
        <v>352</v>
      </c>
      <c r="G8885" s="38"/>
      <c r="H8885" s="39"/>
      <c r="M8885" s="1">
        <f>IF(ISNUMBER(MATCH(E8885,_xlfn.VSTACK('VLookup Lists'!$E$2:$E$17,'VLookup Lists'!$H$2:$H$38,'VLookup Lists'!$J$2:$J$8),0)),1,0)</f>
        <v>0</v>
      </c>
      <c r="N8885" s="1" t="str">
        <f>IFERROR(IF(VLOOKUP($D8885,'VLookup Lists'!$B$11:$C$29,2,FALSE)="FLIP",1,0),"")</f>
        <v/>
      </c>
      <c r="O8885" s="1" t="b">
        <f>ISNUMBER(MATCH($E8885,'VLookup Lists'!$E$2:$E$17,0))</f>
        <v>0</v>
      </c>
    </row>
    <row r="8886" spans="1:15" ht="15" customHeight="1" x14ac:dyDescent="0.2">
      <c r="A8886" s="1" t="str">
        <f t="shared" si="34"/>
        <v>OFVP</v>
      </c>
      <c r="E8886" s="1" t="s">
        <v>352</v>
      </c>
      <c r="G8886" s="38"/>
      <c r="H8886" s="39"/>
      <c r="M8886" s="1">
        <f>IF(ISNUMBER(MATCH(E8886,_xlfn.VSTACK('VLookup Lists'!$E$2:$E$17,'VLookup Lists'!$H$2:$H$38,'VLookup Lists'!$J$2:$J$8),0)),1,0)</f>
        <v>0</v>
      </c>
      <c r="N8886" s="1" t="str">
        <f>IFERROR(IF(VLOOKUP($D8886,'VLookup Lists'!$B$11:$C$29,2,FALSE)="FLIP",1,0),"")</f>
        <v/>
      </c>
      <c r="O8886" s="1" t="b">
        <f>ISNUMBER(MATCH($E8886,'VLookup Lists'!$E$2:$E$17,0))</f>
        <v>0</v>
      </c>
    </row>
    <row r="8887" spans="1:15" ht="15" customHeight="1" x14ac:dyDescent="0.2">
      <c r="A8887" s="1" t="str">
        <f t="shared" si="34"/>
        <v>OFVP</v>
      </c>
      <c r="E8887" s="1" t="s">
        <v>352</v>
      </c>
      <c r="G8887" s="38"/>
      <c r="H8887" s="39"/>
      <c r="M8887" s="1">
        <f>IF(ISNUMBER(MATCH(E8887,_xlfn.VSTACK('VLookup Lists'!$E$2:$E$17,'VLookup Lists'!$H$2:$H$38,'VLookup Lists'!$J$2:$J$8),0)),1,0)</f>
        <v>0</v>
      </c>
      <c r="N8887" s="1" t="str">
        <f>IFERROR(IF(VLOOKUP($D8887,'VLookup Lists'!$B$11:$C$29,2,FALSE)="FLIP",1,0),"")</f>
        <v/>
      </c>
      <c r="O8887" s="1" t="b">
        <f>ISNUMBER(MATCH($E8887,'VLookup Lists'!$E$2:$E$17,0))</f>
        <v>0</v>
      </c>
    </row>
    <row r="8888" spans="1:15" ht="15" customHeight="1" x14ac:dyDescent="0.2">
      <c r="A8888" s="1" t="str">
        <f t="shared" si="34"/>
        <v>OFVP</v>
      </c>
      <c r="E8888" s="1" t="s">
        <v>352</v>
      </c>
      <c r="G8888" s="38"/>
      <c r="H8888" s="39"/>
      <c r="M8888" s="1">
        <f>IF(ISNUMBER(MATCH(E8888,_xlfn.VSTACK('VLookup Lists'!$E$2:$E$17,'VLookup Lists'!$H$2:$H$38,'VLookup Lists'!$J$2:$J$8),0)),1,0)</f>
        <v>0</v>
      </c>
      <c r="N8888" s="1" t="str">
        <f>IFERROR(IF(VLOOKUP($D8888,'VLookup Lists'!$B$11:$C$29,2,FALSE)="FLIP",1,0),"")</f>
        <v/>
      </c>
      <c r="O8888" s="1" t="b">
        <f>ISNUMBER(MATCH($E8888,'VLookup Lists'!$E$2:$E$17,0))</f>
        <v>0</v>
      </c>
    </row>
    <row r="8889" spans="1:15" ht="15" customHeight="1" x14ac:dyDescent="0.2">
      <c r="A8889" s="1" t="str">
        <f t="shared" si="34"/>
        <v>OFVP</v>
      </c>
      <c r="E8889" s="1" t="s">
        <v>352</v>
      </c>
      <c r="G8889" s="38"/>
      <c r="H8889" s="39"/>
      <c r="M8889" s="1">
        <f>IF(ISNUMBER(MATCH(E8889,_xlfn.VSTACK('VLookup Lists'!$E$2:$E$17,'VLookup Lists'!$H$2:$H$38,'VLookup Lists'!$J$2:$J$8),0)),1,0)</f>
        <v>0</v>
      </c>
      <c r="N8889" s="1" t="str">
        <f>IFERROR(IF(VLOOKUP($D8889,'VLookup Lists'!$B$11:$C$29,2,FALSE)="FLIP",1,0),"")</f>
        <v/>
      </c>
      <c r="O8889" s="1" t="b">
        <f>ISNUMBER(MATCH($E8889,'VLookup Lists'!$E$2:$E$17,0))</f>
        <v>0</v>
      </c>
    </row>
    <row r="8890" spans="1:15" ht="15" customHeight="1" x14ac:dyDescent="0.2">
      <c r="A8890" s="1" t="str">
        <f t="shared" si="34"/>
        <v>OFVP</v>
      </c>
      <c r="E8890" s="1" t="s">
        <v>352</v>
      </c>
      <c r="G8890" s="38"/>
      <c r="H8890" s="39"/>
      <c r="M8890" s="1">
        <f>IF(ISNUMBER(MATCH(E8890,_xlfn.VSTACK('VLookup Lists'!$E$2:$E$17,'VLookup Lists'!$H$2:$H$38,'VLookup Lists'!$J$2:$J$8),0)),1,0)</f>
        <v>0</v>
      </c>
      <c r="N8890" s="1" t="str">
        <f>IFERROR(IF(VLOOKUP($D8890,'VLookup Lists'!$B$11:$C$29,2,FALSE)="FLIP",1,0),"")</f>
        <v/>
      </c>
      <c r="O8890" s="1" t="b">
        <f>ISNUMBER(MATCH($E8890,'VLookup Lists'!$E$2:$E$17,0))</f>
        <v>0</v>
      </c>
    </row>
    <row r="8891" spans="1:15" ht="15" customHeight="1" x14ac:dyDescent="0.2">
      <c r="A8891" s="1" t="str">
        <f t="shared" si="34"/>
        <v>OFVP</v>
      </c>
      <c r="E8891" s="1" t="s">
        <v>352</v>
      </c>
      <c r="G8891" s="38"/>
      <c r="H8891" s="39"/>
      <c r="M8891" s="1">
        <f>IF(ISNUMBER(MATCH(E8891,_xlfn.VSTACK('VLookup Lists'!$E$2:$E$17,'VLookup Lists'!$H$2:$H$38,'VLookup Lists'!$J$2:$J$8),0)),1,0)</f>
        <v>0</v>
      </c>
      <c r="N8891" s="1" t="str">
        <f>IFERROR(IF(VLOOKUP($D8891,'VLookup Lists'!$B$11:$C$29,2,FALSE)="FLIP",1,0),"")</f>
        <v/>
      </c>
      <c r="O8891" s="1" t="b">
        <f>ISNUMBER(MATCH($E8891,'VLookup Lists'!$E$2:$E$17,0))</f>
        <v>0</v>
      </c>
    </row>
    <row r="8892" spans="1:15" ht="15" customHeight="1" x14ac:dyDescent="0.2">
      <c r="A8892" s="1" t="str">
        <f t="shared" si="34"/>
        <v>OFVP</v>
      </c>
      <c r="E8892" s="1" t="s">
        <v>352</v>
      </c>
      <c r="G8892" s="38"/>
      <c r="H8892" s="39"/>
      <c r="M8892" s="1">
        <f>IF(ISNUMBER(MATCH(E8892,_xlfn.VSTACK('VLookup Lists'!$E$2:$E$17,'VLookup Lists'!$H$2:$H$38,'VLookup Lists'!$J$2:$J$8),0)),1,0)</f>
        <v>0</v>
      </c>
      <c r="N8892" s="1" t="str">
        <f>IFERROR(IF(VLOOKUP($D8892,'VLookup Lists'!$B$11:$C$29,2,FALSE)="FLIP",1,0),"")</f>
        <v/>
      </c>
      <c r="O8892" s="1" t="b">
        <f>ISNUMBER(MATCH($E8892,'VLookup Lists'!$E$2:$E$17,0))</f>
        <v>0</v>
      </c>
    </row>
    <row r="8893" spans="1:15" ht="15" customHeight="1" x14ac:dyDescent="0.2">
      <c r="A8893" s="1" t="str">
        <f t="shared" si="34"/>
        <v>OFVP</v>
      </c>
      <c r="E8893" s="1" t="s">
        <v>352</v>
      </c>
      <c r="G8893" s="38"/>
      <c r="H8893" s="39"/>
      <c r="M8893" s="1">
        <f>IF(ISNUMBER(MATCH(E8893,_xlfn.VSTACK('VLookup Lists'!$E$2:$E$17,'VLookup Lists'!$H$2:$H$38,'VLookup Lists'!$J$2:$J$8),0)),1,0)</f>
        <v>0</v>
      </c>
      <c r="N8893" s="1" t="str">
        <f>IFERROR(IF(VLOOKUP($D8893,'VLookup Lists'!$B$11:$C$29,2,FALSE)="FLIP",1,0),"")</f>
        <v/>
      </c>
      <c r="O8893" s="1" t="b">
        <f>ISNUMBER(MATCH($E8893,'VLookup Lists'!$E$2:$E$17,0))</f>
        <v>0</v>
      </c>
    </row>
    <row r="8894" spans="1:15" ht="15" customHeight="1" x14ac:dyDescent="0.2">
      <c r="A8894" s="1" t="str">
        <f t="shared" si="34"/>
        <v>OFVP</v>
      </c>
      <c r="E8894" s="1" t="s">
        <v>352</v>
      </c>
      <c r="G8894" s="38"/>
      <c r="H8894" s="39"/>
      <c r="M8894" s="1">
        <f>IF(ISNUMBER(MATCH(E8894,_xlfn.VSTACK('VLookup Lists'!$E$2:$E$17,'VLookup Lists'!$H$2:$H$38,'VLookup Lists'!$J$2:$J$8),0)),1,0)</f>
        <v>0</v>
      </c>
      <c r="N8894" s="1" t="str">
        <f>IFERROR(IF(VLOOKUP($D8894,'VLookup Lists'!$B$11:$C$29,2,FALSE)="FLIP",1,0),"")</f>
        <v/>
      </c>
      <c r="O8894" s="1" t="b">
        <f>ISNUMBER(MATCH($E8894,'VLookup Lists'!$E$2:$E$17,0))</f>
        <v>0</v>
      </c>
    </row>
    <row r="8895" spans="1:15" ht="15" customHeight="1" x14ac:dyDescent="0.2">
      <c r="A8895" s="1" t="str">
        <f t="shared" si="34"/>
        <v>OFVP</v>
      </c>
      <c r="E8895" s="1" t="s">
        <v>352</v>
      </c>
      <c r="G8895" s="38"/>
      <c r="H8895" s="39"/>
      <c r="M8895" s="1">
        <f>IF(ISNUMBER(MATCH(E8895,_xlfn.VSTACK('VLookup Lists'!$E$2:$E$17,'VLookup Lists'!$H$2:$H$38,'VLookup Lists'!$J$2:$J$8),0)),1,0)</f>
        <v>0</v>
      </c>
      <c r="N8895" s="1" t="str">
        <f>IFERROR(IF(VLOOKUP($D8895,'VLookup Lists'!$B$11:$C$29,2,FALSE)="FLIP",1,0),"")</f>
        <v/>
      </c>
      <c r="O8895" s="1" t="b">
        <f>ISNUMBER(MATCH($E8895,'VLookup Lists'!$E$2:$E$17,0))</f>
        <v>0</v>
      </c>
    </row>
    <row r="8896" spans="1:15" ht="15" customHeight="1" x14ac:dyDescent="0.2">
      <c r="A8896" s="1" t="str">
        <f t="shared" si="34"/>
        <v>OFVP</v>
      </c>
      <c r="E8896" s="1" t="s">
        <v>352</v>
      </c>
      <c r="G8896" s="38"/>
      <c r="H8896" s="39"/>
      <c r="M8896" s="1">
        <f>IF(ISNUMBER(MATCH(E8896,_xlfn.VSTACK('VLookup Lists'!$E$2:$E$17,'VLookup Lists'!$H$2:$H$38,'VLookup Lists'!$J$2:$J$8),0)),1,0)</f>
        <v>0</v>
      </c>
      <c r="N8896" s="1" t="str">
        <f>IFERROR(IF(VLOOKUP($D8896,'VLookup Lists'!$B$11:$C$29,2,FALSE)="FLIP",1,0),"")</f>
        <v/>
      </c>
      <c r="O8896" s="1" t="b">
        <f>ISNUMBER(MATCH($E8896,'VLookup Lists'!$E$2:$E$17,0))</f>
        <v>0</v>
      </c>
    </row>
    <row r="8897" spans="1:15" ht="15" customHeight="1" x14ac:dyDescent="0.2">
      <c r="A8897" s="1" t="str">
        <f t="shared" si="34"/>
        <v>OFVP</v>
      </c>
      <c r="E8897" s="1" t="s">
        <v>352</v>
      </c>
      <c r="G8897" s="38"/>
      <c r="H8897" s="39"/>
      <c r="M8897" s="1">
        <f>IF(ISNUMBER(MATCH(E8897,_xlfn.VSTACK('VLookup Lists'!$E$2:$E$17,'VLookup Lists'!$H$2:$H$38,'VLookup Lists'!$J$2:$J$8),0)),1,0)</f>
        <v>0</v>
      </c>
      <c r="N8897" s="1" t="str">
        <f>IFERROR(IF(VLOOKUP($D8897,'VLookup Lists'!$B$11:$C$29,2,FALSE)="FLIP",1,0),"")</f>
        <v/>
      </c>
      <c r="O8897" s="1" t="b">
        <f>ISNUMBER(MATCH($E8897,'VLookup Lists'!$E$2:$E$17,0))</f>
        <v>0</v>
      </c>
    </row>
    <row r="8898" spans="1:15" ht="15" customHeight="1" x14ac:dyDescent="0.2">
      <c r="A8898" s="1" t="str">
        <f t="shared" si="34"/>
        <v>OFVP</v>
      </c>
      <c r="E8898" s="1" t="s">
        <v>352</v>
      </c>
      <c r="G8898" s="38"/>
      <c r="H8898" s="39"/>
      <c r="M8898" s="1">
        <f>IF(ISNUMBER(MATCH(E8898,_xlfn.VSTACK('VLookup Lists'!$E$2:$E$17,'VLookup Lists'!$H$2:$H$38,'VLookup Lists'!$J$2:$J$8),0)),1,0)</f>
        <v>0</v>
      </c>
      <c r="N8898" s="1" t="str">
        <f>IFERROR(IF(VLOOKUP($D8898,'VLookup Lists'!$B$11:$C$29,2,FALSE)="FLIP",1,0),"")</f>
        <v/>
      </c>
      <c r="O8898" s="1" t="b">
        <f>ISNUMBER(MATCH($E8898,'VLookup Lists'!$E$2:$E$17,0))</f>
        <v>0</v>
      </c>
    </row>
    <row r="8899" spans="1:15" ht="15" customHeight="1" x14ac:dyDescent="0.2">
      <c r="A8899" s="1" t="str">
        <f t="shared" si="34"/>
        <v>OFVP</v>
      </c>
      <c r="E8899" s="1" t="s">
        <v>352</v>
      </c>
      <c r="G8899" s="38"/>
      <c r="H8899" s="39"/>
      <c r="M8899" s="1">
        <f>IF(ISNUMBER(MATCH(E8899,_xlfn.VSTACK('VLookup Lists'!$E$2:$E$17,'VLookup Lists'!$H$2:$H$38,'VLookup Lists'!$J$2:$J$8),0)),1,0)</f>
        <v>0</v>
      </c>
      <c r="N8899" s="1" t="str">
        <f>IFERROR(IF(VLOOKUP($D8899,'VLookup Lists'!$B$11:$C$29,2,FALSE)="FLIP",1,0),"")</f>
        <v/>
      </c>
      <c r="O8899" s="1" t="b">
        <f>ISNUMBER(MATCH($E8899,'VLookup Lists'!$E$2:$E$17,0))</f>
        <v>0</v>
      </c>
    </row>
    <row r="8900" spans="1:15" ht="15" customHeight="1" x14ac:dyDescent="0.2">
      <c r="A8900" s="1" t="str">
        <f t="shared" si="34"/>
        <v>OFVP</v>
      </c>
      <c r="E8900" s="1" t="s">
        <v>352</v>
      </c>
      <c r="G8900" s="38"/>
      <c r="H8900" s="39"/>
      <c r="M8900" s="1">
        <f>IF(ISNUMBER(MATCH(E8900,_xlfn.VSTACK('VLookup Lists'!$E$2:$E$17,'VLookup Lists'!$H$2:$H$38,'VLookup Lists'!$J$2:$J$8),0)),1,0)</f>
        <v>0</v>
      </c>
      <c r="N8900" s="1" t="str">
        <f>IFERROR(IF(VLOOKUP($D8900,'VLookup Lists'!$B$11:$C$29,2,FALSE)="FLIP",1,0),"")</f>
        <v/>
      </c>
      <c r="O8900" s="1" t="b">
        <f>ISNUMBER(MATCH($E8900,'VLookup Lists'!$E$2:$E$17,0))</f>
        <v>0</v>
      </c>
    </row>
    <row r="8901" spans="1:15" ht="15" customHeight="1" x14ac:dyDescent="0.2">
      <c r="A8901" s="1" t="str">
        <f t="shared" si="34"/>
        <v>OFVP</v>
      </c>
      <c r="E8901" s="1" t="s">
        <v>352</v>
      </c>
      <c r="G8901" s="38"/>
      <c r="H8901" s="39"/>
      <c r="M8901" s="1">
        <f>IF(ISNUMBER(MATCH(E8901,_xlfn.VSTACK('VLookup Lists'!$E$2:$E$17,'VLookup Lists'!$H$2:$H$38,'VLookup Lists'!$J$2:$J$8),0)),1,0)</f>
        <v>0</v>
      </c>
      <c r="N8901" s="1" t="str">
        <f>IFERROR(IF(VLOOKUP($D8901,'VLookup Lists'!$B$11:$C$29,2,FALSE)="FLIP",1,0),"")</f>
        <v/>
      </c>
      <c r="O8901" s="1" t="b">
        <f>ISNUMBER(MATCH($E8901,'VLookup Lists'!$E$2:$E$17,0))</f>
        <v>0</v>
      </c>
    </row>
    <row r="8902" spans="1:15" ht="15" customHeight="1" x14ac:dyDescent="0.2">
      <c r="A8902" s="1" t="str">
        <f t="shared" si="34"/>
        <v>OFVP</v>
      </c>
      <c r="E8902" s="1" t="s">
        <v>352</v>
      </c>
      <c r="G8902" s="38"/>
      <c r="H8902" s="39"/>
      <c r="M8902" s="1">
        <f>IF(ISNUMBER(MATCH(E8902,_xlfn.VSTACK('VLookup Lists'!$E$2:$E$17,'VLookup Lists'!$H$2:$H$38,'VLookup Lists'!$J$2:$J$8),0)),1,0)</f>
        <v>0</v>
      </c>
      <c r="N8902" s="1" t="str">
        <f>IFERROR(IF(VLOOKUP($D8902,'VLookup Lists'!$B$11:$C$29,2,FALSE)="FLIP",1,0),"")</f>
        <v/>
      </c>
      <c r="O8902" s="1" t="b">
        <f>ISNUMBER(MATCH($E8902,'VLookup Lists'!$E$2:$E$17,0))</f>
        <v>0</v>
      </c>
    </row>
    <row r="8903" spans="1:15" ht="15" customHeight="1" x14ac:dyDescent="0.2">
      <c r="A8903" s="1" t="str">
        <f t="shared" si="34"/>
        <v>OFVP</v>
      </c>
      <c r="E8903" s="1" t="s">
        <v>352</v>
      </c>
      <c r="G8903" s="38"/>
      <c r="H8903" s="39"/>
      <c r="M8903" s="1">
        <f>IF(ISNUMBER(MATCH(E8903,_xlfn.VSTACK('VLookup Lists'!$E$2:$E$17,'VLookup Lists'!$H$2:$H$38,'VLookup Lists'!$J$2:$J$8),0)),1,0)</f>
        <v>0</v>
      </c>
      <c r="N8903" s="1" t="str">
        <f>IFERROR(IF(VLOOKUP($D8903,'VLookup Lists'!$B$11:$C$29,2,FALSE)="FLIP",1,0),"")</f>
        <v/>
      </c>
      <c r="O8903" s="1" t="b">
        <f>ISNUMBER(MATCH($E8903,'VLookup Lists'!$E$2:$E$17,0))</f>
        <v>0</v>
      </c>
    </row>
    <row r="8904" spans="1:15" ht="15" customHeight="1" x14ac:dyDescent="0.2">
      <c r="A8904" s="1" t="str">
        <f t="shared" si="34"/>
        <v>OFVP</v>
      </c>
      <c r="E8904" s="1" t="s">
        <v>352</v>
      </c>
      <c r="G8904" s="38"/>
      <c r="H8904" s="39"/>
      <c r="M8904" s="1">
        <f>IF(ISNUMBER(MATCH(E8904,_xlfn.VSTACK('VLookup Lists'!$E$2:$E$17,'VLookup Lists'!$H$2:$H$38,'VLookup Lists'!$J$2:$J$8),0)),1,0)</f>
        <v>0</v>
      </c>
      <c r="N8904" s="1" t="str">
        <f>IFERROR(IF(VLOOKUP($D8904,'VLookup Lists'!$B$11:$C$29,2,FALSE)="FLIP",1,0),"")</f>
        <v/>
      </c>
      <c r="O8904" s="1" t="b">
        <f>ISNUMBER(MATCH($E8904,'VLookup Lists'!$E$2:$E$17,0))</f>
        <v>0</v>
      </c>
    </row>
    <row r="8905" spans="1:15" ht="15" customHeight="1" x14ac:dyDescent="0.2">
      <c r="A8905" s="1" t="str">
        <f t="shared" si="34"/>
        <v>OFVP</v>
      </c>
      <c r="E8905" s="1" t="s">
        <v>352</v>
      </c>
      <c r="G8905" s="38"/>
      <c r="H8905" s="39"/>
      <c r="M8905" s="1">
        <f>IF(ISNUMBER(MATCH(E8905,_xlfn.VSTACK('VLookup Lists'!$E$2:$E$17,'VLookup Lists'!$H$2:$H$38,'VLookup Lists'!$J$2:$J$8),0)),1,0)</f>
        <v>0</v>
      </c>
      <c r="N8905" s="1" t="str">
        <f>IFERROR(IF(VLOOKUP($D8905,'VLookup Lists'!$B$11:$C$29,2,FALSE)="FLIP",1,0),"")</f>
        <v/>
      </c>
      <c r="O8905" s="1" t="b">
        <f>ISNUMBER(MATCH($E8905,'VLookup Lists'!$E$2:$E$17,0))</f>
        <v>0</v>
      </c>
    </row>
    <row r="8906" spans="1:15" ht="15" customHeight="1" x14ac:dyDescent="0.2">
      <c r="A8906" s="1" t="str">
        <f t="shared" si="34"/>
        <v>OFVP</v>
      </c>
      <c r="E8906" s="1" t="s">
        <v>352</v>
      </c>
      <c r="G8906" s="38"/>
      <c r="H8906" s="39"/>
      <c r="M8906" s="1">
        <f>IF(ISNUMBER(MATCH(E8906,_xlfn.VSTACK('VLookup Lists'!$E$2:$E$17,'VLookup Lists'!$H$2:$H$38,'VLookup Lists'!$J$2:$J$8),0)),1,0)</f>
        <v>0</v>
      </c>
      <c r="N8906" s="1" t="str">
        <f>IFERROR(IF(VLOOKUP($D8906,'VLookup Lists'!$B$11:$C$29,2,FALSE)="FLIP",1,0),"")</f>
        <v/>
      </c>
      <c r="O8906" s="1" t="b">
        <f>ISNUMBER(MATCH($E8906,'VLookup Lists'!$E$2:$E$17,0))</f>
        <v>0</v>
      </c>
    </row>
    <row r="8907" spans="1:15" ht="15" customHeight="1" x14ac:dyDescent="0.2">
      <c r="A8907" s="1" t="str">
        <f t="shared" si="34"/>
        <v>OFVP</v>
      </c>
      <c r="E8907" s="1" t="s">
        <v>352</v>
      </c>
      <c r="G8907" s="38"/>
      <c r="H8907" s="39"/>
      <c r="M8907" s="1">
        <f>IF(ISNUMBER(MATCH(E8907,_xlfn.VSTACK('VLookup Lists'!$E$2:$E$17,'VLookup Lists'!$H$2:$H$38,'VLookup Lists'!$J$2:$J$8),0)),1,0)</f>
        <v>0</v>
      </c>
      <c r="N8907" s="1" t="str">
        <f>IFERROR(IF(VLOOKUP($D8907,'VLookup Lists'!$B$11:$C$29,2,FALSE)="FLIP",1,0),"")</f>
        <v/>
      </c>
      <c r="O8907" s="1" t="b">
        <f>ISNUMBER(MATCH($E8907,'VLookup Lists'!$E$2:$E$17,0))</f>
        <v>0</v>
      </c>
    </row>
    <row r="8908" spans="1:15" ht="15" customHeight="1" x14ac:dyDescent="0.2">
      <c r="A8908" s="1" t="str">
        <f t="shared" si="34"/>
        <v>OFVP</v>
      </c>
      <c r="E8908" s="1" t="s">
        <v>352</v>
      </c>
      <c r="G8908" s="38"/>
      <c r="H8908" s="39"/>
      <c r="M8908" s="1">
        <f>IF(ISNUMBER(MATCH(E8908,_xlfn.VSTACK('VLookup Lists'!$E$2:$E$17,'VLookup Lists'!$H$2:$H$38,'VLookup Lists'!$J$2:$J$8),0)),1,0)</f>
        <v>0</v>
      </c>
      <c r="N8908" s="1" t="str">
        <f>IFERROR(IF(VLOOKUP($D8908,'VLookup Lists'!$B$11:$C$29,2,FALSE)="FLIP",1,0),"")</f>
        <v/>
      </c>
      <c r="O8908" s="1" t="b">
        <f>ISNUMBER(MATCH($E8908,'VLookup Lists'!$E$2:$E$17,0))</f>
        <v>0</v>
      </c>
    </row>
    <row r="8909" spans="1:15" ht="15" customHeight="1" x14ac:dyDescent="0.2">
      <c r="A8909" s="1" t="str">
        <f t="shared" si="34"/>
        <v>OFVP</v>
      </c>
      <c r="E8909" s="1" t="s">
        <v>352</v>
      </c>
      <c r="G8909" s="38"/>
      <c r="H8909" s="39"/>
      <c r="M8909" s="1">
        <f>IF(ISNUMBER(MATCH(E8909,_xlfn.VSTACK('VLookup Lists'!$E$2:$E$17,'VLookup Lists'!$H$2:$H$38,'VLookup Lists'!$J$2:$J$8),0)),1,0)</f>
        <v>0</v>
      </c>
      <c r="N8909" s="1" t="str">
        <f>IFERROR(IF(VLOOKUP($D8909,'VLookup Lists'!$B$11:$C$29,2,FALSE)="FLIP",1,0),"")</f>
        <v/>
      </c>
      <c r="O8909" s="1" t="b">
        <f>ISNUMBER(MATCH($E8909,'VLookup Lists'!$E$2:$E$17,0))</f>
        <v>0</v>
      </c>
    </row>
    <row r="8910" spans="1:15" ht="15" customHeight="1" x14ac:dyDescent="0.2">
      <c r="A8910" s="1" t="str">
        <f t="shared" si="34"/>
        <v>OFVP</v>
      </c>
      <c r="E8910" s="1" t="s">
        <v>352</v>
      </c>
      <c r="G8910" s="38"/>
      <c r="H8910" s="39"/>
      <c r="M8910" s="1">
        <f>IF(ISNUMBER(MATCH(E8910,_xlfn.VSTACK('VLookup Lists'!$E$2:$E$17,'VLookup Lists'!$H$2:$H$38,'VLookup Lists'!$J$2:$J$8),0)),1,0)</f>
        <v>0</v>
      </c>
      <c r="N8910" s="1" t="str">
        <f>IFERROR(IF(VLOOKUP($D8910,'VLookup Lists'!$B$11:$C$29,2,FALSE)="FLIP",1,0),"")</f>
        <v/>
      </c>
      <c r="O8910" s="1" t="b">
        <f>ISNUMBER(MATCH($E8910,'VLookup Lists'!$E$2:$E$17,0))</f>
        <v>0</v>
      </c>
    </row>
    <row r="8911" spans="1:15" ht="15" customHeight="1" x14ac:dyDescent="0.2">
      <c r="A8911" s="1" t="str">
        <f t="shared" si="34"/>
        <v>OFVP</v>
      </c>
      <c r="E8911" s="1" t="s">
        <v>352</v>
      </c>
      <c r="G8911" s="38"/>
      <c r="H8911" s="39"/>
      <c r="M8911" s="1">
        <f>IF(ISNUMBER(MATCH(E8911,_xlfn.VSTACK('VLookup Lists'!$E$2:$E$17,'VLookup Lists'!$H$2:$H$38,'VLookup Lists'!$J$2:$J$8),0)),1,0)</f>
        <v>0</v>
      </c>
      <c r="N8911" s="1" t="str">
        <f>IFERROR(IF(VLOOKUP($D8911,'VLookup Lists'!$B$11:$C$29,2,FALSE)="FLIP",1,0),"")</f>
        <v/>
      </c>
      <c r="O8911" s="1" t="b">
        <f>ISNUMBER(MATCH($E8911,'VLookup Lists'!$E$2:$E$17,0))</f>
        <v>0</v>
      </c>
    </row>
    <row r="8912" spans="1:15" ht="15" customHeight="1" x14ac:dyDescent="0.2">
      <c r="A8912" s="1" t="str">
        <f t="shared" si="34"/>
        <v>OFVP</v>
      </c>
      <c r="E8912" s="1" t="s">
        <v>352</v>
      </c>
      <c r="G8912" s="38"/>
      <c r="H8912" s="39"/>
      <c r="M8912" s="1">
        <f>IF(ISNUMBER(MATCH(E8912,_xlfn.VSTACK('VLookup Lists'!$E$2:$E$17,'VLookup Lists'!$H$2:$H$38,'VLookup Lists'!$J$2:$J$8),0)),1,0)</f>
        <v>0</v>
      </c>
      <c r="N8912" s="1" t="str">
        <f>IFERROR(IF(VLOOKUP($D8912,'VLookup Lists'!$B$11:$C$29,2,FALSE)="FLIP",1,0),"")</f>
        <v/>
      </c>
      <c r="O8912" s="1" t="b">
        <f>ISNUMBER(MATCH($E8912,'VLookup Lists'!$E$2:$E$17,0))</f>
        <v>0</v>
      </c>
    </row>
    <row r="8913" spans="1:15" ht="15" customHeight="1" x14ac:dyDescent="0.2">
      <c r="A8913" s="1" t="str">
        <f t="shared" si="34"/>
        <v>OFVP</v>
      </c>
      <c r="E8913" s="1" t="s">
        <v>352</v>
      </c>
      <c r="G8913" s="38"/>
      <c r="H8913" s="39"/>
      <c r="M8913" s="1">
        <f>IF(ISNUMBER(MATCH(E8913,_xlfn.VSTACK('VLookup Lists'!$E$2:$E$17,'VLookup Lists'!$H$2:$H$38,'VLookup Lists'!$J$2:$J$8),0)),1,0)</f>
        <v>0</v>
      </c>
      <c r="N8913" s="1" t="str">
        <f>IFERROR(IF(VLOOKUP($D8913,'VLookup Lists'!$B$11:$C$29,2,FALSE)="FLIP",1,0),"")</f>
        <v/>
      </c>
      <c r="O8913" s="1" t="b">
        <f>ISNUMBER(MATCH($E8913,'VLookup Lists'!$E$2:$E$17,0))</f>
        <v>0</v>
      </c>
    </row>
    <row r="8914" spans="1:15" ht="15" customHeight="1" x14ac:dyDescent="0.2">
      <c r="A8914" s="1" t="str">
        <f t="shared" si="34"/>
        <v>OFVP</v>
      </c>
      <c r="E8914" s="1" t="s">
        <v>352</v>
      </c>
      <c r="G8914" s="38"/>
      <c r="H8914" s="39"/>
      <c r="M8914" s="1">
        <f>IF(ISNUMBER(MATCH(E8914,_xlfn.VSTACK('VLookup Lists'!$E$2:$E$17,'VLookup Lists'!$H$2:$H$38,'VLookup Lists'!$J$2:$J$8),0)),1,0)</f>
        <v>0</v>
      </c>
      <c r="N8914" s="1" t="str">
        <f>IFERROR(IF(VLOOKUP($D8914,'VLookup Lists'!$B$11:$C$29,2,FALSE)="FLIP",1,0),"")</f>
        <v/>
      </c>
      <c r="O8914" s="1" t="b">
        <f>ISNUMBER(MATCH($E8914,'VLookup Lists'!$E$2:$E$17,0))</f>
        <v>0</v>
      </c>
    </row>
    <row r="8915" spans="1:15" ht="15" customHeight="1" x14ac:dyDescent="0.2">
      <c r="A8915" s="1" t="str">
        <f t="shared" si="34"/>
        <v>OFVP</v>
      </c>
      <c r="E8915" s="1" t="s">
        <v>352</v>
      </c>
      <c r="G8915" s="38"/>
      <c r="H8915" s="39"/>
      <c r="M8915" s="1">
        <f>IF(ISNUMBER(MATCH(E8915,_xlfn.VSTACK('VLookup Lists'!$E$2:$E$17,'VLookup Lists'!$H$2:$H$38,'VLookup Lists'!$J$2:$J$8),0)),1,0)</f>
        <v>0</v>
      </c>
      <c r="N8915" s="1" t="str">
        <f>IFERROR(IF(VLOOKUP($D8915,'VLookup Lists'!$B$11:$C$29,2,FALSE)="FLIP",1,0),"")</f>
        <v/>
      </c>
      <c r="O8915" s="1" t="b">
        <f>ISNUMBER(MATCH($E8915,'VLookup Lists'!$E$2:$E$17,0))</f>
        <v>0</v>
      </c>
    </row>
    <row r="8916" spans="1:15" ht="15" customHeight="1" x14ac:dyDescent="0.2">
      <c r="A8916" s="1" t="str">
        <f t="shared" si="34"/>
        <v>OFVP</v>
      </c>
      <c r="E8916" s="1" t="s">
        <v>352</v>
      </c>
      <c r="G8916" s="38"/>
      <c r="H8916" s="39"/>
      <c r="M8916" s="1">
        <f>IF(ISNUMBER(MATCH(E8916,_xlfn.VSTACK('VLookup Lists'!$E$2:$E$17,'VLookup Lists'!$H$2:$H$38,'VLookup Lists'!$J$2:$J$8),0)),1,0)</f>
        <v>0</v>
      </c>
      <c r="N8916" s="1" t="str">
        <f>IFERROR(IF(VLOOKUP($D8916,'VLookup Lists'!$B$11:$C$29,2,FALSE)="FLIP",1,0),"")</f>
        <v/>
      </c>
      <c r="O8916" s="1" t="b">
        <f>ISNUMBER(MATCH($E8916,'VLookup Lists'!$E$2:$E$17,0))</f>
        <v>0</v>
      </c>
    </row>
    <row r="8917" spans="1:15" ht="15" customHeight="1" x14ac:dyDescent="0.2">
      <c r="A8917" s="1" t="str">
        <f t="shared" si="34"/>
        <v>OFVP</v>
      </c>
      <c r="E8917" s="1" t="s">
        <v>352</v>
      </c>
      <c r="G8917" s="38"/>
      <c r="H8917" s="39"/>
      <c r="M8917" s="1">
        <f>IF(ISNUMBER(MATCH(E8917,_xlfn.VSTACK('VLookup Lists'!$E$2:$E$17,'VLookup Lists'!$H$2:$H$38,'VLookup Lists'!$J$2:$J$8),0)),1,0)</f>
        <v>0</v>
      </c>
      <c r="N8917" s="1" t="str">
        <f>IFERROR(IF(VLOOKUP($D8917,'VLookup Lists'!$B$11:$C$29,2,FALSE)="FLIP",1,0),"")</f>
        <v/>
      </c>
      <c r="O8917" s="1" t="b">
        <f>ISNUMBER(MATCH($E8917,'VLookup Lists'!$E$2:$E$17,0))</f>
        <v>0</v>
      </c>
    </row>
    <row r="8918" spans="1:15" ht="15" customHeight="1" x14ac:dyDescent="0.2">
      <c r="A8918" s="1" t="str">
        <f t="shared" si="34"/>
        <v>OFVP</v>
      </c>
      <c r="E8918" s="1" t="s">
        <v>352</v>
      </c>
      <c r="G8918" s="38"/>
      <c r="H8918" s="39"/>
      <c r="M8918" s="1">
        <f>IF(ISNUMBER(MATCH(E8918,_xlfn.VSTACK('VLookup Lists'!$E$2:$E$17,'VLookup Lists'!$H$2:$H$38,'VLookup Lists'!$J$2:$J$8),0)),1,0)</f>
        <v>0</v>
      </c>
      <c r="N8918" s="1" t="str">
        <f>IFERROR(IF(VLOOKUP($D8918,'VLookup Lists'!$B$11:$C$29,2,FALSE)="FLIP",1,0),"")</f>
        <v/>
      </c>
      <c r="O8918" s="1" t="b">
        <f>ISNUMBER(MATCH($E8918,'VLookup Lists'!$E$2:$E$17,0))</f>
        <v>0</v>
      </c>
    </row>
    <row r="8919" spans="1:15" ht="15" customHeight="1" x14ac:dyDescent="0.2">
      <c r="A8919" s="1" t="str">
        <f t="shared" si="34"/>
        <v>OFVP</v>
      </c>
      <c r="E8919" s="1" t="s">
        <v>352</v>
      </c>
      <c r="G8919" s="38"/>
      <c r="H8919" s="39"/>
      <c r="M8919" s="1">
        <f>IF(ISNUMBER(MATCH(E8919,_xlfn.VSTACK('VLookup Lists'!$E$2:$E$17,'VLookup Lists'!$H$2:$H$38,'VLookup Lists'!$J$2:$J$8),0)),1,0)</f>
        <v>0</v>
      </c>
      <c r="N8919" s="1" t="str">
        <f>IFERROR(IF(VLOOKUP($D8919,'VLookup Lists'!$B$11:$C$29,2,FALSE)="FLIP",1,0),"")</f>
        <v/>
      </c>
      <c r="O8919" s="1" t="b">
        <f>ISNUMBER(MATCH($E8919,'VLookup Lists'!$E$2:$E$17,0))</f>
        <v>0</v>
      </c>
    </row>
    <row r="8920" spans="1:15" ht="15" customHeight="1" x14ac:dyDescent="0.2">
      <c r="A8920" s="1" t="str">
        <f t="shared" si="34"/>
        <v>OFVP</v>
      </c>
      <c r="E8920" s="1" t="s">
        <v>352</v>
      </c>
      <c r="G8920" s="38"/>
      <c r="H8920" s="39"/>
      <c r="M8920" s="1">
        <f>IF(ISNUMBER(MATCH(E8920,_xlfn.VSTACK('VLookup Lists'!$E$2:$E$17,'VLookup Lists'!$H$2:$H$38,'VLookup Lists'!$J$2:$J$8),0)),1,0)</f>
        <v>0</v>
      </c>
      <c r="N8920" s="1" t="str">
        <f>IFERROR(IF(VLOOKUP($D8920,'VLookup Lists'!$B$11:$C$29,2,FALSE)="FLIP",1,0),"")</f>
        <v/>
      </c>
      <c r="O8920" s="1" t="b">
        <f>ISNUMBER(MATCH($E8920,'VLookup Lists'!$E$2:$E$17,0))</f>
        <v>0</v>
      </c>
    </row>
    <row r="8921" spans="1:15" ht="15" customHeight="1" x14ac:dyDescent="0.2">
      <c r="A8921" s="1" t="str">
        <f t="shared" si="34"/>
        <v>OFVP</v>
      </c>
      <c r="E8921" s="1" t="s">
        <v>352</v>
      </c>
      <c r="G8921" s="38"/>
      <c r="H8921" s="39"/>
      <c r="M8921" s="1">
        <f>IF(ISNUMBER(MATCH(E8921,_xlfn.VSTACK('VLookup Lists'!$E$2:$E$17,'VLookup Lists'!$H$2:$H$38,'VLookup Lists'!$J$2:$J$8),0)),1,0)</f>
        <v>0</v>
      </c>
      <c r="N8921" s="1" t="str">
        <f>IFERROR(IF(VLOOKUP($D8921,'VLookup Lists'!$B$11:$C$29,2,FALSE)="FLIP",1,0),"")</f>
        <v/>
      </c>
      <c r="O8921" s="1" t="b">
        <f>ISNUMBER(MATCH($E8921,'VLookup Lists'!$E$2:$E$17,0))</f>
        <v>0</v>
      </c>
    </row>
    <row r="8922" spans="1:15" ht="15" customHeight="1" x14ac:dyDescent="0.2">
      <c r="A8922" s="1" t="str">
        <f t="shared" si="34"/>
        <v>OFVP</v>
      </c>
      <c r="E8922" s="1" t="s">
        <v>352</v>
      </c>
      <c r="G8922" s="38"/>
      <c r="H8922" s="39"/>
      <c r="M8922" s="1">
        <f>IF(ISNUMBER(MATCH(E8922,_xlfn.VSTACK('VLookup Lists'!$E$2:$E$17,'VLookup Lists'!$H$2:$H$38,'VLookup Lists'!$J$2:$J$8),0)),1,0)</f>
        <v>0</v>
      </c>
      <c r="N8922" s="1" t="str">
        <f>IFERROR(IF(VLOOKUP($D8922,'VLookup Lists'!$B$11:$C$29,2,FALSE)="FLIP",1,0),"")</f>
        <v/>
      </c>
      <c r="O8922" s="1" t="b">
        <f>ISNUMBER(MATCH($E8922,'VLookup Lists'!$E$2:$E$17,0))</f>
        <v>0</v>
      </c>
    </row>
    <row r="8923" spans="1:15" ht="15" customHeight="1" x14ac:dyDescent="0.2">
      <c r="A8923" s="1" t="str">
        <f t="shared" si="34"/>
        <v>OFVP</v>
      </c>
      <c r="E8923" s="1" t="s">
        <v>352</v>
      </c>
      <c r="G8923" s="38"/>
      <c r="H8923" s="39"/>
      <c r="M8923" s="1">
        <f>IF(ISNUMBER(MATCH(E8923,_xlfn.VSTACK('VLookup Lists'!$E$2:$E$17,'VLookup Lists'!$H$2:$H$38,'VLookup Lists'!$J$2:$J$8),0)),1,0)</f>
        <v>0</v>
      </c>
      <c r="N8923" s="1" t="str">
        <f>IFERROR(IF(VLOOKUP($D8923,'VLookup Lists'!$B$11:$C$29,2,FALSE)="FLIP",1,0),"")</f>
        <v/>
      </c>
      <c r="O8923" s="1" t="b">
        <f>ISNUMBER(MATCH($E8923,'VLookup Lists'!$E$2:$E$17,0))</f>
        <v>0</v>
      </c>
    </row>
    <row r="8924" spans="1:15" ht="15" customHeight="1" x14ac:dyDescent="0.2">
      <c r="A8924" s="1" t="str">
        <f t="shared" si="34"/>
        <v>OFVP</v>
      </c>
      <c r="E8924" s="1" t="s">
        <v>352</v>
      </c>
      <c r="G8924" s="38"/>
      <c r="H8924" s="39"/>
      <c r="M8924" s="1">
        <f>IF(ISNUMBER(MATCH(E8924,_xlfn.VSTACK('VLookup Lists'!$E$2:$E$17,'VLookup Lists'!$H$2:$H$38,'VLookup Lists'!$J$2:$J$8),0)),1,0)</f>
        <v>0</v>
      </c>
      <c r="N8924" s="1" t="str">
        <f>IFERROR(IF(VLOOKUP($D8924,'VLookup Lists'!$B$11:$C$29,2,FALSE)="FLIP",1,0),"")</f>
        <v/>
      </c>
      <c r="O8924" s="1" t="b">
        <f>ISNUMBER(MATCH($E8924,'VLookup Lists'!$E$2:$E$17,0))</f>
        <v>0</v>
      </c>
    </row>
    <row r="8925" spans="1:15" ht="15" customHeight="1" x14ac:dyDescent="0.2">
      <c r="A8925" s="1" t="str">
        <f t="shared" si="34"/>
        <v>OFVP</v>
      </c>
      <c r="E8925" s="1" t="s">
        <v>352</v>
      </c>
      <c r="G8925" s="38"/>
      <c r="H8925" s="39"/>
      <c r="M8925" s="1">
        <f>IF(ISNUMBER(MATCH(E8925,_xlfn.VSTACK('VLookup Lists'!$E$2:$E$17,'VLookup Lists'!$H$2:$H$38,'VLookup Lists'!$J$2:$J$8),0)),1,0)</f>
        <v>0</v>
      </c>
      <c r="N8925" s="1" t="str">
        <f>IFERROR(IF(VLOOKUP($D8925,'VLookup Lists'!$B$11:$C$29,2,FALSE)="FLIP",1,0),"")</f>
        <v/>
      </c>
      <c r="O8925" s="1" t="b">
        <f>ISNUMBER(MATCH($E8925,'VLookup Lists'!$E$2:$E$17,0))</f>
        <v>0</v>
      </c>
    </row>
    <row r="8926" spans="1:15" ht="15" customHeight="1" x14ac:dyDescent="0.2">
      <c r="A8926" s="1" t="str">
        <f t="shared" si="34"/>
        <v>OFVP</v>
      </c>
      <c r="E8926" s="1" t="s">
        <v>352</v>
      </c>
      <c r="G8926" s="38"/>
      <c r="H8926" s="39"/>
      <c r="M8926" s="1">
        <f>IF(ISNUMBER(MATCH(E8926,_xlfn.VSTACK('VLookup Lists'!$E$2:$E$17,'VLookup Lists'!$H$2:$H$38,'VLookup Lists'!$J$2:$J$8),0)),1,0)</f>
        <v>0</v>
      </c>
      <c r="N8926" s="1" t="str">
        <f>IFERROR(IF(VLOOKUP($D8926,'VLookup Lists'!$B$11:$C$29,2,FALSE)="FLIP",1,0),"")</f>
        <v/>
      </c>
      <c r="O8926" s="1" t="b">
        <f>ISNUMBER(MATCH($E8926,'VLookup Lists'!$E$2:$E$17,0))</f>
        <v>0</v>
      </c>
    </row>
    <row r="8927" spans="1:15" ht="15" customHeight="1" x14ac:dyDescent="0.2">
      <c r="A8927" s="1" t="str">
        <f t="shared" ref="A8927:A9181" si="35">IF(ISBLANK(E8927),"","OFVP")</f>
        <v>OFVP</v>
      </c>
      <c r="E8927" s="1" t="s">
        <v>352</v>
      </c>
      <c r="G8927" s="38"/>
      <c r="H8927" s="39"/>
      <c r="M8927" s="1">
        <f>IF(ISNUMBER(MATCH(E8927,_xlfn.VSTACK('VLookup Lists'!$E$2:$E$17,'VLookup Lists'!$H$2:$H$38,'VLookup Lists'!$J$2:$J$8),0)),1,0)</f>
        <v>0</v>
      </c>
      <c r="N8927" s="1" t="str">
        <f>IFERROR(IF(VLOOKUP($D8927,'VLookup Lists'!$B$11:$C$29,2,FALSE)="FLIP",1,0),"")</f>
        <v/>
      </c>
      <c r="O8927" s="1" t="b">
        <f>ISNUMBER(MATCH($E8927,'VLookup Lists'!$E$2:$E$17,0))</f>
        <v>0</v>
      </c>
    </row>
    <row r="8928" spans="1:15" ht="15" customHeight="1" x14ac:dyDescent="0.2">
      <c r="A8928" s="1" t="str">
        <f t="shared" si="35"/>
        <v>OFVP</v>
      </c>
      <c r="E8928" s="1" t="s">
        <v>352</v>
      </c>
      <c r="G8928" s="38"/>
      <c r="H8928" s="39"/>
      <c r="M8928" s="1">
        <f>IF(ISNUMBER(MATCH(E8928,_xlfn.VSTACK('VLookup Lists'!$E$2:$E$17,'VLookup Lists'!$H$2:$H$38,'VLookup Lists'!$J$2:$J$8),0)),1,0)</f>
        <v>0</v>
      </c>
      <c r="N8928" s="1" t="str">
        <f>IFERROR(IF(VLOOKUP($D8928,'VLookup Lists'!$B$11:$C$29,2,FALSE)="FLIP",1,0),"")</f>
        <v/>
      </c>
      <c r="O8928" s="1" t="b">
        <f>ISNUMBER(MATCH($E8928,'VLookup Lists'!$E$2:$E$17,0))</f>
        <v>0</v>
      </c>
    </row>
    <row r="8929" spans="1:15" ht="15" customHeight="1" x14ac:dyDescent="0.2">
      <c r="A8929" s="1" t="str">
        <f t="shared" si="35"/>
        <v>OFVP</v>
      </c>
      <c r="E8929" s="1" t="s">
        <v>352</v>
      </c>
      <c r="G8929" s="38"/>
      <c r="H8929" s="39"/>
      <c r="M8929" s="1">
        <f>IF(ISNUMBER(MATCH(E8929,_xlfn.VSTACK('VLookup Lists'!$E$2:$E$17,'VLookup Lists'!$H$2:$H$38,'VLookup Lists'!$J$2:$J$8),0)),1,0)</f>
        <v>0</v>
      </c>
      <c r="N8929" s="1" t="str">
        <f>IFERROR(IF(VLOOKUP($D8929,'VLookup Lists'!$B$11:$C$29,2,FALSE)="FLIP",1,0),"")</f>
        <v/>
      </c>
      <c r="O8929" s="1" t="b">
        <f>ISNUMBER(MATCH($E8929,'VLookup Lists'!$E$2:$E$17,0))</f>
        <v>0</v>
      </c>
    </row>
    <row r="8930" spans="1:15" ht="15" customHeight="1" x14ac:dyDescent="0.2">
      <c r="A8930" s="1" t="str">
        <f t="shared" si="35"/>
        <v>OFVP</v>
      </c>
      <c r="E8930" s="1" t="s">
        <v>352</v>
      </c>
      <c r="G8930" s="38"/>
      <c r="H8930" s="39"/>
      <c r="M8930" s="1">
        <f>IF(ISNUMBER(MATCH(E8930,_xlfn.VSTACK('VLookup Lists'!$E$2:$E$17,'VLookup Lists'!$H$2:$H$38,'VLookup Lists'!$J$2:$J$8),0)),1,0)</f>
        <v>0</v>
      </c>
      <c r="N8930" s="1" t="str">
        <f>IFERROR(IF(VLOOKUP($D8930,'VLookup Lists'!$B$11:$C$29,2,FALSE)="FLIP",1,0),"")</f>
        <v/>
      </c>
      <c r="O8930" s="1" t="b">
        <f>ISNUMBER(MATCH($E8930,'VLookup Lists'!$E$2:$E$17,0))</f>
        <v>0</v>
      </c>
    </row>
    <row r="8931" spans="1:15" ht="15" customHeight="1" x14ac:dyDescent="0.2">
      <c r="A8931" s="1" t="str">
        <f t="shared" si="35"/>
        <v>OFVP</v>
      </c>
      <c r="E8931" s="1" t="s">
        <v>352</v>
      </c>
      <c r="G8931" s="38"/>
      <c r="H8931" s="39"/>
      <c r="M8931" s="1">
        <f>IF(ISNUMBER(MATCH(E8931,_xlfn.VSTACK('VLookup Lists'!$E$2:$E$17,'VLookup Lists'!$H$2:$H$38,'VLookup Lists'!$J$2:$J$8),0)),1,0)</f>
        <v>0</v>
      </c>
      <c r="N8931" s="1" t="str">
        <f>IFERROR(IF(VLOOKUP($D8931,'VLookup Lists'!$B$11:$C$29,2,FALSE)="FLIP",1,0),"")</f>
        <v/>
      </c>
      <c r="O8931" s="1" t="b">
        <f>ISNUMBER(MATCH($E8931,'VLookup Lists'!$E$2:$E$17,0))</f>
        <v>0</v>
      </c>
    </row>
    <row r="8932" spans="1:15" ht="15" customHeight="1" x14ac:dyDescent="0.2">
      <c r="A8932" s="1" t="str">
        <f t="shared" si="35"/>
        <v>OFVP</v>
      </c>
      <c r="E8932" s="1" t="s">
        <v>352</v>
      </c>
      <c r="G8932" s="38"/>
      <c r="H8932" s="39"/>
      <c r="M8932" s="1">
        <f>IF(ISNUMBER(MATCH(E8932,_xlfn.VSTACK('VLookup Lists'!$E$2:$E$17,'VLookup Lists'!$H$2:$H$38,'VLookup Lists'!$J$2:$J$8),0)),1,0)</f>
        <v>0</v>
      </c>
      <c r="N8932" s="1" t="str">
        <f>IFERROR(IF(VLOOKUP($D8932,'VLookup Lists'!$B$11:$C$29,2,FALSE)="FLIP",1,0),"")</f>
        <v/>
      </c>
      <c r="O8932" s="1" t="b">
        <f>ISNUMBER(MATCH($E8932,'VLookup Lists'!$E$2:$E$17,0))</f>
        <v>0</v>
      </c>
    </row>
    <row r="8933" spans="1:15" ht="15" customHeight="1" x14ac:dyDescent="0.2">
      <c r="A8933" s="1" t="str">
        <f t="shared" si="35"/>
        <v>OFVP</v>
      </c>
      <c r="E8933" s="1" t="s">
        <v>352</v>
      </c>
      <c r="G8933" s="38"/>
      <c r="H8933" s="39"/>
      <c r="M8933" s="1">
        <f>IF(ISNUMBER(MATCH(E8933,_xlfn.VSTACK('VLookup Lists'!$E$2:$E$17,'VLookup Lists'!$H$2:$H$38,'VLookup Lists'!$J$2:$J$8),0)),1,0)</f>
        <v>0</v>
      </c>
      <c r="N8933" s="1" t="str">
        <f>IFERROR(IF(VLOOKUP($D8933,'VLookup Lists'!$B$11:$C$29,2,FALSE)="FLIP",1,0),"")</f>
        <v/>
      </c>
      <c r="O8933" s="1" t="b">
        <f>ISNUMBER(MATCH($E8933,'VLookup Lists'!$E$2:$E$17,0))</f>
        <v>0</v>
      </c>
    </row>
    <row r="8934" spans="1:15" ht="15" customHeight="1" x14ac:dyDescent="0.2">
      <c r="A8934" s="1" t="str">
        <f t="shared" si="35"/>
        <v>OFVP</v>
      </c>
      <c r="E8934" s="1" t="s">
        <v>352</v>
      </c>
      <c r="G8934" s="38"/>
      <c r="H8934" s="39"/>
      <c r="M8934" s="1">
        <f>IF(ISNUMBER(MATCH(E8934,_xlfn.VSTACK('VLookup Lists'!$E$2:$E$17,'VLookup Lists'!$H$2:$H$38,'VLookup Lists'!$J$2:$J$8),0)),1,0)</f>
        <v>0</v>
      </c>
      <c r="N8934" s="1" t="str">
        <f>IFERROR(IF(VLOOKUP($D8934,'VLookup Lists'!$B$11:$C$29,2,FALSE)="FLIP",1,0),"")</f>
        <v/>
      </c>
      <c r="O8934" s="1" t="b">
        <f>ISNUMBER(MATCH($E8934,'VLookup Lists'!$E$2:$E$17,0))</f>
        <v>0</v>
      </c>
    </row>
    <row r="8935" spans="1:15" ht="15" customHeight="1" x14ac:dyDescent="0.2">
      <c r="A8935" s="1" t="str">
        <f t="shared" si="35"/>
        <v>OFVP</v>
      </c>
      <c r="E8935" s="1" t="s">
        <v>352</v>
      </c>
      <c r="G8935" s="38"/>
      <c r="H8935" s="39"/>
      <c r="M8935" s="1">
        <f>IF(ISNUMBER(MATCH(E8935,_xlfn.VSTACK('VLookup Lists'!$E$2:$E$17,'VLookup Lists'!$H$2:$H$38,'VLookup Lists'!$J$2:$J$8),0)),1,0)</f>
        <v>0</v>
      </c>
      <c r="N8935" s="1" t="str">
        <f>IFERROR(IF(VLOOKUP($D8935,'VLookup Lists'!$B$11:$C$29,2,FALSE)="FLIP",1,0),"")</f>
        <v/>
      </c>
      <c r="O8935" s="1" t="b">
        <f>ISNUMBER(MATCH($E8935,'VLookup Lists'!$E$2:$E$17,0))</f>
        <v>0</v>
      </c>
    </row>
    <row r="8936" spans="1:15" ht="15" customHeight="1" x14ac:dyDescent="0.2">
      <c r="A8936" s="1" t="str">
        <f t="shared" si="35"/>
        <v>OFVP</v>
      </c>
      <c r="E8936" s="1" t="s">
        <v>352</v>
      </c>
      <c r="G8936" s="38"/>
      <c r="H8936" s="39"/>
      <c r="M8936" s="1">
        <f>IF(ISNUMBER(MATCH(E8936,_xlfn.VSTACK('VLookup Lists'!$E$2:$E$17,'VLookup Lists'!$H$2:$H$38,'VLookup Lists'!$J$2:$J$8),0)),1,0)</f>
        <v>0</v>
      </c>
      <c r="N8936" s="1" t="str">
        <f>IFERROR(IF(VLOOKUP($D8936,'VLookup Lists'!$B$11:$C$29,2,FALSE)="FLIP",1,0),"")</f>
        <v/>
      </c>
      <c r="O8936" s="1" t="b">
        <f>ISNUMBER(MATCH($E8936,'VLookup Lists'!$E$2:$E$17,0))</f>
        <v>0</v>
      </c>
    </row>
    <row r="8937" spans="1:15" ht="15" customHeight="1" x14ac:dyDescent="0.2">
      <c r="A8937" s="1" t="str">
        <f t="shared" si="35"/>
        <v>OFVP</v>
      </c>
      <c r="E8937" s="1" t="s">
        <v>352</v>
      </c>
      <c r="G8937" s="38"/>
      <c r="H8937" s="39"/>
      <c r="M8937" s="1">
        <f>IF(ISNUMBER(MATCH(E8937,_xlfn.VSTACK('VLookup Lists'!$E$2:$E$17,'VLookup Lists'!$H$2:$H$38,'VLookup Lists'!$J$2:$J$8),0)),1,0)</f>
        <v>0</v>
      </c>
      <c r="N8937" s="1" t="str">
        <f>IFERROR(IF(VLOOKUP($D8937,'VLookup Lists'!$B$11:$C$29,2,FALSE)="FLIP",1,0),"")</f>
        <v/>
      </c>
      <c r="O8937" s="1" t="b">
        <f>ISNUMBER(MATCH($E8937,'VLookup Lists'!$E$2:$E$17,0))</f>
        <v>0</v>
      </c>
    </row>
    <row r="8938" spans="1:15" ht="15" customHeight="1" x14ac:dyDescent="0.2">
      <c r="A8938" s="1" t="str">
        <f t="shared" si="35"/>
        <v>OFVP</v>
      </c>
      <c r="E8938" s="1" t="s">
        <v>352</v>
      </c>
      <c r="G8938" s="38"/>
      <c r="H8938" s="39"/>
      <c r="M8938" s="1">
        <f>IF(ISNUMBER(MATCH(E8938,_xlfn.VSTACK('VLookup Lists'!$E$2:$E$17,'VLookup Lists'!$H$2:$H$38,'VLookup Lists'!$J$2:$J$8),0)),1,0)</f>
        <v>0</v>
      </c>
      <c r="N8938" s="1" t="str">
        <f>IFERROR(IF(VLOOKUP($D8938,'VLookup Lists'!$B$11:$C$29,2,FALSE)="FLIP",1,0),"")</f>
        <v/>
      </c>
      <c r="O8938" s="1" t="b">
        <f>ISNUMBER(MATCH($E8938,'VLookup Lists'!$E$2:$E$17,0))</f>
        <v>0</v>
      </c>
    </row>
    <row r="8939" spans="1:15" ht="15" customHeight="1" x14ac:dyDescent="0.2">
      <c r="A8939" s="1" t="str">
        <f t="shared" si="35"/>
        <v>OFVP</v>
      </c>
      <c r="E8939" s="1" t="s">
        <v>352</v>
      </c>
      <c r="G8939" s="38"/>
      <c r="H8939" s="39"/>
      <c r="M8939" s="1">
        <f>IF(ISNUMBER(MATCH(E8939,_xlfn.VSTACK('VLookup Lists'!$E$2:$E$17,'VLookup Lists'!$H$2:$H$38,'VLookup Lists'!$J$2:$J$8),0)),1,0)</f>
        <v>0</v>
      </c>
      <c r="N8939" s="1" t="str">
        <f>IFERROR(IF(VLOOKUP($D8939,'VLookup Lists'!$B$11:$C$29,2,FALSE)="FLIP",1,0),"")</f>
        <v/>
      </c>
      <c r="O8939" s="1" t="b">
        <f>ISNUMBER(MATCH($E8939,'VLookup Lists'!$E$2:$E$17,0))</f>
        <v>0</v>
      </c>
    </row>
    <row r="8940" spans="1:15" ht="15" customHeight="1" x14ac:dyDescent="0.2">
      <c r="A8940" s="1" t="str">
        <f t="shared" si="35"/>
        <v>OFVP</v>
      </c>
      <c r="E8940" s="1" t="s">
        <v>352</v>
      </c>
      <c r="G8940" s="38"/>
      <c r="H8940" s="39"/>
      <c r="M8940" s="1">
        <f>IF(ISNUMBER(MATCH(E8940,_xlfn.VSTACK('VLookup Lists'!$E$2:$E$17,'VLookup Lists'!$H$2:$H$38,'VLookup Lists'!$J$2:$J$8),0)),1,0)</f>
        <v>0</v>
      </c>
      <c r="N8940" s="1" t="str">
        <f>IFERROR(IF(VLOOKUP($D8940,'VLookup Lists'!$B$11:$C$29,2,FALSE)="FLIP",1,0),"")</f>
        <v/>
      </c>
      <c r="O8940" s="1" t="b">
        <f>ISNUMBER(MATCH($E8940,'VLookup Lists'!$E$2:$E$17,0))</f>
        <v>0</v>
      </c>
    </row>
    <row r="8941" spans="1:15" ht="15" customHeight="1" x14ac:dyDescent="0.2">
      <c r="A8941" s="1" t="str">
        <f t="shared" si="35"/>
        <v>OFVP</v>
      </c>
      <c r="E8941" s="1" t="s">
        <v>352</v>
      </c>
      <c r="G8941" s="38"/>
      <c r="H8941" s="39"/>
      <c r="M8941" s="1">
        <f>IF(ISNUMBER(MATCH(E8941,_xlfn.VSTACK('VLookup Lists'!$E$2:$E$17,'VLookup Lists'!$H$2:$H$38,'VLookup Lists'!$J$2:$J$8),0)),1,0)</f>
        <v>0</v>
      </c>
      <c r="N8941" s="1" t="str">
        <f>IFERROR(IF(VLOOKUP($D8941,'VLookup Lists'!$B$11:$C$29,2,FALSE)="FLIP",1,0),"")</f>
        <v/>
      </c>
      <c r="O8941" s="1" t="b">
        <f>ISNUMBER(MATCH($E8941,'VLookup Lists'!$E$2:$E$17,0))</f>
        <v>0</v>
      </c>
    </row>
    <row r="8942" spans="1:15" ht="15" customHeight="1" x14ac:dyDescent="0.2">
      <c r="A8942" s="1" t="str">
        <f t="shared" si="35"/>
        <v>OFVP</v>
      </c>
      <c r="E8942" s="1" t="s">
        <v>352</v>
      </c>
      <c r="G8942" s="38"/>
      <c r="H8942" s="39"/>
      <c r="M8942" s="1">
        <f>IF(ISNUMBER(MATCH(E8942,_xlfn.VSTACK('VLookup Lists'!$E$2:$E$17,'VLookup Lists'!$H$2:$H$38,'VLookup Lists'!$J$2:$J$8),0)),1,0)</f>
        <v>0</v>
      </c>
      <c r="N8942" s="1" t="str">
        <f>IFERROR(IF(VLOOKUP($D8942,'VLookup Lists'!$B$11:$C$29,2,FALSE)="FLIP",1,0),"")</f>
        <v/>
      </c>
      <c r="O8942" s="1" t="b">
        <f>ISNUMBER(MATCH($E8942,'VLookup Lists'!$E$2:$E$17,0))</f>
        <v>0</v>
      </c>
    </row>
    <row r="8943" spans="1:15" ht="15" customHeight="1" x14ac:dyDescent="0.2">
      <c r="A8943" s="1" t="str">
        <f t="shared" si="35"/>
        <v>OFVP</v>
      </c>
      <c r="E8943" s="1" t="s">
        <v>352</v>
      </c>
      <c r="G8943" s="38"/>
      <c r="H8943" s="39"/>
      <c r="M8943" s="1">
        <f>IF(ISNUMBER(MATCH(E8943,_xlfn.VSTACK('VLookup Lists'!$E$2:$E$17,'VLookup Lists'!$H$2:$H$38,'VLookup Lists'!$J$2:$J$8),0)),1,0)</f>
        <v>0</v>
      </c>
      <c r="N8943" s="1" t="str">
        <f>IFERROR(IF(VLOOKUP($D8943,'VLookup Lists'!$B$11:$C$29,2,FALSE)="FLIP",1,0),"")</f>
        <v/>
      </c>
      <c r="O8943" s="1" t="b">
        <f>ISNUMBER(MATCH($E8943,'VLookup Lists'!$E$2:$E$17,0))</f>
        <v>0</v>
      </c>
    </row>
    <row r="8944" spans="1:15" ht="15" customHeight="1" x14ac:dyDescent="0.2">
      <c r="A8944" s="1" t="str">
        <f t="shared" si="35"/>
        <v>OFVP</v>
      </c>
      <c r="E8944" s="1" t="s">
        <v>352</v>
      </c>
      <c r="G8944" s="38"/>
      <c r="H8944" s="39"/>
      <c r="M8944" s="1">
        <f>IF(ISNUMBER(MATCH(E8944,_xlfn.VSTACK('VLookup Lists'!$E$2:$E$17,'VLookup Lists'!$H$2:$H$38,'VLookup Lists'!$J$2:$J$8),0)),1,0)</f>
        <v>0</v>
      </c>
      <c r="N8944" s="1" t="str">
        <f>IFERROR(IF(VLOOKUP($D8944,'VLookup Lists'!$B$11:$C$29,2,FALSE)="FLIP",1,0),"")</f>
        <v/>
      </c>
      <c r="O8944" s="1" t="b">
        <f>ISNUMBER(MATCH($E8944,'VLookup Lists'!$E$2:$E$17,0))</f>
        <v>0</v>
      </c>
    </row>
    <row r="8945" spans="1:15" ht="15" customHeight="1" x14ac:dyDescent="0.2">
      <c r="A8945" s="1" t="str">
        <f t="shared" si="35"/>
        <v>OFVP</v>
      </c>
      <c r="E8945" s="1" t="s">
        <v>352</v>
      </c>
      <c r="G8945" s="38"/>
      <c r="H8945" s="39"/>
      <c r="M8945" s="1">
        <f>IF(ISNUMBER(MATCH(E8945,_xlfn.VSTACK('VLookup Lists'!$E$2:$E$17,'VLookup Lists'!$H$2:$H$38,'VLookup Lists'!$J$2:$J$8),0)),1,0)</f>
        <v>0</v>
      </c>
      <c r="N8945" s="1" t="str">
        <f>IFERROR(IF(VLOOKUP($D8945,'VLookup Lists'!$B$11:$C$29,2,FALSE)="FLIP",1,0),"")</f>
        <v/>
      </c>
      <c r="O8945" s="1" t="b">
        <f>ISNUMBER(MATCH($E8945,'VLookup Lists'!$E$2:$E$17,0))</f>
        <v>0</v>
      </c>
    </row>
    <row r="8946" spans="1:15" ht="15" customHeight="1" x14ac:dyDescent="0.2">
      <c r="A8946" s="1" t="str">
        <f t="shared" si="35"/>
        <v>OFVP</v>
      </c>
      <c r="E8946" s="1" t="s">
        <v>352</v>
      </c>
      <c r="G8946" s="38"/>
      <c r="H8946" s="39"/>
      <c r="M8946" s="1">
        <f>IF(ISNUMBER(MATCH(E8946,_xlfn.VSTACK('VLookup Lists'!$E$2:$E$17,'VLookup Lists'!$H$2:$H$38,'VLookup Lists'!$J$2:$J$8),0)),1,0)</f>
        <v>0</v>
      </c>
      <c r="N8946" s="1" t="str">
        <f>IFERROR(IF(VLOOKUP($D8946,'VLookup Lists'!$B$11:$C$29,2,FALSE)="FLIP",1,0),"")</f>
        <v/>
      </c>
      <c r="O8946" s="1" t="b">
        <f>ISNUMBER(MATCH($E8946,'VLookup Lists'!$E$2:$E$17,0))</f>
        <v>0</v>
      </c>
    </row>
    <row r="8947" spans="1:15" ht="15" customHeight="1" x14ac:dyDescent="0.2">
      <c r="A8947" s="1" t="str">
        <f t="shared" si="35"/>
        <v>OFVP</v>
      </c>
      <c r="E8947" s="1" t="s">
        <v>352</v>
      </c>
      <c r="G8947" s="38"/>
      <c r="H8947" s="39"/>
      <c r="M8947" s="1">
        <f>IF(ISNUMBER(MATCH(E8947,_xlfn.VSTACK('VLookup Lists'!$E$2:$E$17,'VLookup Lists'!$H$2:$H$38,'VLookup Lists'!$J$2:$J$8),0)),1,0)</f>
        <v>0</v>
      </c>
      <c r="N8947" s="1" t="str">
        <f>IFERROR(IF(VLOOKUP($D8947,'VLookup Lists'!$B$11:$C$29,2,FALSE)="FLIP",1,0),"")</f>
        <v/>
      </c>
      <c r="O8947" s="1" t="b">
        <f>ISNUMBER(MATCH($E8947,'VLookup Lists'!$E$2:$E$17,0))</f>
        <v>0</v>
      </c>
    </row>
    <row r="8948" spans="1:15" ht="15" customHeight="1" x14ac:dyDescent="0.2">
      <c r="A8948" s="1" t="str">
        <f t="shared" si="35"/>
        <v>OFVP</v>
      </c>
      <c r="E8948" s="1" t="s">
        <v>352</v>
      </c>
      <c r="G8948" s="38"/>
      <c r="H8948" s="39"/>
      <c r="M8948" s="1">
        <f>IF(ISNUMBER(MATCH(E8948,_xlfn.VSTACK('VLookup Lists'!$E$2:$E$17,'VLookup Lists'!$H$2:$H$38,'VLookup Lists'!$J$2:$J$8),0)),1,0)</f>
        <v>0</v>
      </c>
      <c r="N8948" s="1" t="str">
        <f>IFERROR(IF(VLOOKUP($D8948,'VLookup Lists'!$B$11:$C$29,2,FALSE)="FLIP",1,0),"")</f>
        <v/>
      </c>
      <c r="O8948" s="1" t="b">
        <f>ISNUMBER(MATCH($E8948,'VLookup Lists'!$E$2:$E$17,0))</f>
        <v>0</v>
      </c>
    </row>
    <row r="8949" spans="1:15" ht="15" customHeight="1" x14ac:dyDescent="0.2">
      <c r="A8949" s="1" t="str">
        <f t="shared" si="35"/>
        <v>OFVP</v>
      </c>
      <c r="E8949" s="1" t="s">
        <v>352</v>
      </c>
      <c r="G8949" s="38"/>
      <c r="H8949" s="39"/>
      <c r="M8949" s="1">
        <f>IF(ISNUMBER(MATCH(E8949,_xlfn.VSTACK('VLookup Lists'!$E$2:$E$17,'VLookup Lists'!$H$2:$H$38,'VLookup Lists'!$J$2:$J$8),0)),1,0)</f>
        <v>0</v>
      </c>
      <c r="N8949" s="1" t="str">
        <f>IFERROR(IF(VLOOKUP($D8949,'VLookup Lists'!$B$11:$C$29,2,FALSE)="FLIP",1,0),"")</f>
        <v/>
      </c>
      <c r="O8949" s="1" t="b">
        <f>ISNUMBER(MATCH($E8949,'VLookup Lists'!$E$2:$E$17,0))</f>
        <v>0</v>
      </c>
    </row>
    <row r="8950" spans="1:15" ht="15" customHeight="1" x14ac:dyDescent="0.2">
      <c r="A8950" s="1" t="str">
        <f t="shared" si="35"/>
        <v>OFVP</v>
      </c>
      <c r="E8950" s="1" t="s">
        <v>352</v>
      </c>
      <c r="G8950" s="38"/>
      <c r="H8950" s="39"/>
      <c r="M8950" s="1">
        <f>IF(ISNUMBER(MATCH(E8950,_xlfn.VSTACK('VLookup Lists'!$E$2:$E$17,'VLookup Lists'!$H$2:$H$38,'VLookup Lists'!$J$2:$J$8),0)),1,0)</f>
        <v>0</v>
      </c>
      <c r="N8950" s="1" t="str">
        <f>IFERROR(IF(VLOOKUP($D8950,'VLookup Lists'!$B$11:$C$29,2,FALSE)="FLIP",1,0),"")</f>
        <v/>
      </c>
      <c r="O8950" s="1" t="b">
        <f>ISNUMBER(MATCH($E8950,'VLookup Lists'!$E$2:$E$17,0))</f>
        <v>0</v>
      </c>
    </row>
    <row r="8951" spans="1:15" ht="15" customHeight="1" x14ac:dyDescent="0.2">
      <c r="A8951" s="1" t="str">
        <f t="shared" si="35"/>
        <v>OFVP</v>
      </c>
      <c r="E8951" s="1" t="s">
        <v>352</v>
      </c>
      <c r="G8951" s="38"/>
      <c r="H8951" s="39"/>
      <c r="M8951" s="1">
        <f>IF(ISNUMBER(MATCH(E8951,_xlfn.VSTACK('VLookup Lists'!$E$2:$E$17,'VLookup Lists'!$H$2:$H$38,'VLookup Lists'!$J$2:$J$8),0)),1,0)</f>
        <v>0</v>
      </c>
      <c r="N8951" s="1" t="str">
        <f>IFERROR(IF(VLOOKUP($D8951,'VLookup Lists'!$B$11:$C$29,2,FALSE)="FLIP",1,0),"")</f>
        <v/>
      </c>
      <c r="O8951" s="1" t="b">
        <f>ISNUMBER(MATCH($E8951,'VLookup Lists'!$E$2:$E$17,0))</f>
        <v>0</v>
      </c>
    </row>
    <row r="8952" spans="1:15" ht="15" customHeight="1" x14ac:dyDescent="0.2">
      <c r="A8952" s="1" t="str">
        <f t="shared" si="35"/>
        <v>OFVP</v>
      </c>
      <c r="E8952" s="1" t="s">
        <v>352</v>
      </c>
      <c r="G8952" s="38"/>
      <c r="H8952" s="39"/>
      <c r="M8952" s="1">
        <f>IF(ISNUMBER(MATCH(E8952,_xlfn.VSTACK('VLookup Lists'!$E$2:$E$17,'VLookup Lists'!$H$2:$H$38,'VLookup Lists'!$J$2:$J$8),0)),1,0)</f>
        <v>0</v>
      </c>
      <c r="N8952" s="1" t="str">
        <f>IFERROR(IF(VLOOKUP($D8952,'VLookup Lists'!$B$11:$C$29,2,FALSE)="FLIP",1,0),"")</f>
        <v/>
      </c>
      <c r="O8952" s="1" t="b">
        <f>ISNUMBER(MATCH($E8952,'VLookup Lists'!$E$2:$E$17,0))</f>
        <v>0</v>
      </c>
    </row>
    <row r="8953" spans="1:15" ht="15" customHeight="1" x14ac:dyDescent="0.2">
      <c r="A8953" s="1" t="str">
        <f t="shared" si="35"/>
        <v>OFVP</v>
      </c>
      <c r="E8953" s="1" t="s">
        <v>352</v>
      </c>
      <c r="G8953" s="38"/>
      <c r="H8953" s="39"/>
      <c r="M8953" s="1">
        <f>IF(ISNUMBER(MATCH(E8953,_xlfn.VSTACK('VLookup Lists'!$E$2:$E$17,'VLookup Lists'!$H$2:$H$38,'VLookup Lists'!$J$2:$J$8),0)),1,0)</f>
        <v>0</v>
      </c>
      <c r="N8953" s="1" t="str">
        <f>IFERROR(IF(VLOOKUP($D8953,'VLookup Lists'!$B$11:$C$29,2,FALSE)="FLIP",1,0),"")</f>
        <v/>
      </c>
      <c r="O8953" s="1" t="b">
        <f>ISNUMBER(MATCH($E8953,'VLookup Lists'!$E$2:$E$17,0))</f>
        <v>0</v>
      </c>
    </row>
    <row r="8954" spans="1:15" ht="15" customHeight="1" x14ac:dyDescent="0.2">
      <c r="A8954" s="1" t="str">
        <f t="shared" si="35"/>
        <v>OFVP</v>
      </c>
      <c r="E8954" s="1" t="s">
        <v>352</v>
      </c>
      <c r="G8954" s="38"/>
      <c r="H8954" s="39"/>
      <c r="M8954" s="1">
        <f>IF(ISNUMBER(MATCH(E8954,_xlfn.VSTACK('VLookup Lists'!$E$2:$E$17,'VLookup Lists'!$H$2:$H$38,'VLookup Lists'!$J$2:$J$8),0)),1,0)</f>
        <v>0</v>
      </c>
      <c r="N8954" s="1" t="str">
        <f>IFERROR(IF(VLOOKUP($D8954,'VLookup Lists'!$B$11:$C$29,2,FALSE)="FLIP",1,0),"")</f>
        <v/>
      </c>
      <c r="O8954" s="1" t="b">
        <f>ISNUMBER(MATCH($E8954,'VLookup Lists'!$E$2:$E$17,0))</f>
        <v>0</v>
      </c>
    </row>
    <row r="8955" spans="1:15" ht="15" customHeight="1" x14ac:dyDescent="0.2">
      <c r="A8955" s="1" t="str">
        <f t="shared" si="35"/>
        <v>OFVP</v>
      </c>
      <c r="E8955" s="1" t="s">
        <v>352</v>
      </c>
      <c r="G8955" s="38"/>
      <c r="H8955" s="39"/>
      <c r="M8955" s="1">
        <f>IF(ISNUMBER(MATCH(E8955,_xlfn.VSTACK('VLookup Lists'!$E$2:$E$17,'VLookup Lists'!$H$2:$H$38,'VLookup Lists'!$J$2:$J$8),0)),1,0)</f>
        <v>0</v>
      </c>
      <c r="N8955" s="1" t="str">
        <f>IFERROR(IF(VLOOKUP($D8955,'VLookup Lists'!$B$11:$C$29,2,FALSE)="FLIP",1,0),"")</f>
        <v/>
      </c>
      <c r="O8955" s="1" t="b">
        <f>ISNUMBER(MATCH($E8955,'VLookup Lists'!$E$2:$E$17,0))</f>
        <v>0</v>
      </c>
    </row>
    <row r="8956" spans="1:15" ht="15" customHeight="1" x14ac:dyDescent="0.2">
      <c r="A8956" s="1" t="str">
        <f t="shared" si="35"/>
        <v>OFVP</v>
      </c>
      <c r="E8956" s="1" t="s">
        <v>352</v>
      </c>
      <c r="G8956" s="38"/>
      <c r="H8956" s="39"/>
      <c r="M8956" s="1">
        <f>IF(ISNUMBER(MATCH(E8956,_xlfn.VSTACK('VLookup Lists'!$E$2:$E$17,'VLookup Lists'!$H$2:$H$38,'VLookup Lists'!$J$2:$J$8),0)),1,0)</f>
        <v>0</v>
      </c>
      <c r="N8956" s="1" t="str">
        <f>IFERROR(IF(VLOOKUP($D8956,'VLookup Lists'!$B$11:$C$29,2,FALSE)="FLIP",1,0),"")</f>
        <v/>
      </c>
      <c r="O8956" s="1" t="b">
        <f>ISNUMBER(MATCH($E8956,'VLookup Lists'!$E$2:$E$17,0))</f>
        <v>0</v>
      </c>
    </row>
    <row r="8957" spans="1:15" ht="15" customHeight="1" x14ac:dyDescent="0.2">
      <c r="A8957" s="1" t="str">
        <f t="shared" si="35"/>
        <v>OFVP</v>
      </c>
      <c r="E8957" s="1" t="s">
        <v>352</v>
      </c>
      <c r="G8957" s="38"/>
      <c r="H8957" s="39"/>
      <c r="M8957" s="1">
        <f>IF(ISNUMBER(MATCH(E8957,_xlfn.VSTACK('VLookup Lists'!$E$2:$E$17,'VLookup Lists'!$H$2:$H$38,'VLookup Lists'!$J$2:$J$8),0)),1,0)</f>
        <v>0</v>
      </c>
      <c r="N8957" s="1" t="str">
        <f>IFERROR(IF(VLOOKUP($D8957,'VLookup Lists'!$B$11:$C$29,2,FALSE)="FLIP",1,0),"")</f>
        <v/>
      </c>
      <c r="O8957" s="1" t="b">
        <f>ISNUMBER(MATCH($E8957,'VLookup Lists'!$E$2:$E$17,0))</f>
        <v>0</v>
      </c>
    </row>
    <row r="8958" spans="1:15" ht="15" customHeight="1" x14ac:dyDescent="0.2">
      <c r="A8958" s="1" t="str">
        <f t="shared" si="35"/>
        <v>OFVP</v>
      </c>
      <c r="E8958" s="1" t="s">
        <v>352</v>
      </c>
      <c r="G8958" s="38"/>
      <c r="H8958" s="39"/>
      <c r="M8958" s="1">
        <f>IF(ISNUMBER(MATCH(E8958,_xlfn.VSTACK('VLookup Lists'!$E$2:$E$17,'VLookup Lists'!$H$2:$H$38,'VLookup Lists'!$J$2:$J$8),0)),1,0)</f>
        <v>0</v>
      </c>
      <c r="N8958" s="1" t="str">
        <f>IFERROR(IF(VLOOKUP($D8958,'VLookup Lists'!$B$11:$C$29,2,FALSE)="FLIP",1,0),"")</f>
        <v/>
      </c>
      <c r="O8958" s="1" t="b">
        <f>ISNUMBER(MATCH($E8958,'VLookup Lists'!$E$2:$E$17,0))</f>
        <v>0</v>
      </c>
    </row>
    <row r="8959" spans="1:15" ht="15" customHeight="1" x14ac:dyDescent="0.2">
      <c r="A8959" s="1" t="str">
        <f t="shared" si="35"/>
        <v>OFVP</v>
      </c>
      <c r="E8959" s="1" t="s">
        <v>352</v>
      </c>
      <c r="G8959" s="38"/>
      <c r="H8959" s="39"/>
      <c r="M8959" s="1">
        <f>IF(ISNUMBER(MATCH(E8959,_xlfn.VSTACK('VLookup Lists'!$E$2:$E$17,'VLookup Lists'!$H$2:$H$38,'VLookup Lists'!$J$2:$J$8),0)),1,0)</f>
        <v>0</v>
      </c>
      <c r="N8959" s="1" t="str">
        <f>IFERROR(IF(VLOOKUP($D8959,'VLookup Lists'!$B$11:$C$29,2,FALSE)="FLIP",1,0),"")</f>
        <v/>
      </c>
      <c r="O8959" s="1" t="b">
        <f>ISNUMBER(MATCH($E8959,'VLookup Lists'!$E$2:$E$17,0))</f>
        <v>0</v>
      </c>
    </row>
    <row r="8960" spans="1:15" ht="15" customHeight="1" x14ac:dyDescent="0.2">
      <c r="A8960" s="1" t="str">
        <f t="shared" si="35"/>
        <v>OFVP</v>
      </c>
      <c r="E8960" s="1" t="s">
        <v>352</v>
      </c>
      <c r="G8960" s="38"/>
      <c r="H8960" s="39"/>
      <c r="M8960" s="1">
        <f>IF(ISNUMBER(MATCH(E8960,_xlfn.VSTACK('VLookup Lists'!$E$2:$E$17,'VLookup Lists'!$H$2:$H$38,'VLookup Lists'!$J$2:$J$8),0)),1,0)</f>
        <v>0</v>
      </c>
      <c r="N8960" s="1" t="str">
        <f>IFERROR(IF(VLOOKUP($D8960,'VLookup Lists'!$B$11:$C$29,2,FALSE)="FLIP",1,0),"")</f>
        <v/>
      </c>
      <c r="O8960" s="1" t="b">
        <f>ISNUMBER(MATCH($E8960,'VLookup Lists'!$E$2:$E$17,0))</f>
        <v>0</v>
      </c>
    </row>
    <row r="8961" spans="1:15" ht="15" customHeight="1" x14ac:dyDescent="0.2">
      <c r="A8961" s="1" t="str">
        <f t="shared" si="35"/>
        <v>OFVP</v>
      </c>
      <c r="E8961" s="1" t="s">
        <v>352</v>
      </c>
      <c r="G8961" s="38"/>
      <c r="H8961" s="39"/>
      <c r="M8961" s="1">
        <f>IF(ISNUMBER(MATCH(E8961,_xlfn.VSTACK('VLookup Lists'!$E$2:$E$17,'VLookup Lists'!$H$2:$H$38,'VLookup Lists'!$J$2:$J$8),0)),1,0)</f>
        <v>0</v>
      </c>
      <c r="N8961" s="1" t="str">
        <f>IFERROR(IF(VLOOKUP($D8961,'VLookup Lists'!$B$11:$C$29,2,FALSE)="FLIP",1,0),"")</f>
        <v/>
      </c>
      <c r="O8961" s="1" t="b">
        <f>ISNUMBER(MATCH($E8961,'VLookup Lists'!$E$2:$E$17,0))</f>
        <v>0</v>
      </c>
    </row>
    <row r="8962" spans="1:15" ht="15" customHeight="1" x14ac:dyDescent="0.2">
      <c r="A8962" s="1" t="str">
        <f t="shared" si="35"/>
        <v>OFVP</v>
      </c>
      <c r="E8962" s="1" t="s">
        <v>352</v>
      </c>
      <c r="G8962" s="38"/>
      <c r="H8962" s="39"/>
      <c r="M8962" s="1">
        <f>IF(ISNUMBER(MATCH(E8962,_xlfn.VSTACK('VLookup Lists'!$E$2:$E$17,'VLookup Lists'!$H$2:$H$38,'VLookup Lists'!$J$2:$J$8),0)),1,0)</f>
        <v>0</v>
      </c>
      <c r="N8962" s="1" t="str">
        <f>IFERROR(IF(VLOOKUP($D8962,'VLookup Lists'!$B$11:$C$29,2,FALSE)="FLIP",1,0),"")</f>
        <v/>
      </c>
      <c r="O8962" s="1" t="b">
        <f>ISNUMBER(MATCH($E8962,'VLookup Lists'!$E$2:$E$17,0))</f>
        <v>0</v>
      </c>
    </row>
    <row r="8963" spans="1:15" ht="15" customHeight="1" x14ac:dyDescent="0.2">
      <c r="A8963" s="1" t="str">
        <f t="shared" si="35"/>
        <v>OFVP</v>
      </c>
      <c r="E8963" s="1" t="s">
        <v>352</v>
      </c>
      <c r="G8963" s="38"/>
      <c r="H8963" s="39"/>
      <c r="M8963" s="1">
        <f>IF(ISNUMBER(MATCH(E8963,_xlfn.VSTACK('VLookup Lists'!$E$2:$E$17,'VLookup Lists'!$H$2:$H$38,'VLookup Lists'!$J$2:$J$8),0)),1,0)</f>
        <v>0</v>
      </c>
      <c r="N8963" s="1" t="str">
        <f>IFERROR(IF(VLOOKUP($D8963,'VLookup Lists'!$B$11:$C$29,2,FALSE)="FLIP",1,0),"")</f>
        <v/>
      </c>
      <c r="O8963" s="1" t="b">
        <f>ISNUMBER(MATCH($E8963,'VLookup Lists'!$E$2:$E$17,0))</f>
        <v>0</v>
      </c>
    </row>
    <row r="8964" spans="1:15" ht="15" customHeight="1" x14ac:dyDescent="0.2">
      <c r="A8964" s="1" t="str">
        <f t="shared" si="35"/>
        <v>OFVP</v>
      </c>
      <c r="E8964" s="1" t="s">
        <v>352</v>
      </c>
      <c r="G8964" s="38"/>
      <c r="H8964" s="39"/>
      <c r="M8964" s="1">
        <f>IF(ISNUMBER(MATCH(E8964,_xlfn.VSTACK('VLookup Lists'!$E$2:$E$17,'VLookup Lists'!$H$2:$H$38,'VLookup Lists'!$J$2:$J$8),0)),1,0)</f>
        <v>0</v>
      </c>
      <c r="N8964" s="1" t="str">
        <f>IFERROR(IF(VLOOKUP($D8964,'VLookup Lists'!$B$11:$C$29,2,FALSE)="FLIP",1,0),"")</f>
        <v/>
      </c>
      <c r="O8964" s="1" t="b">
        <f>ISNUMBER(MATCH($E8964,'VLookup Lists'!$E$2:$E$17,0))</f>
        <v>0</v>
      </c>
    </row>
    <row r="8965" spans="1:15" ht="15" customHeight="1" x14ac:dyDescent="0.2">
      <c r="A8965" s="1" t="str">
        <f t="shared" si="35"/>
        <v>OFVP</v>
      </c>
      <c r="E8965" s="1" t="s">
        <v>352</v>
      </c>
      <c r="G8965" s="38"/>
      <c r="H8965" s="39"/>
      <c r="M8965" s="1">
        <f>IF(ISNUMBER(MATCH(E8965,_xlfn.VSTACK('VLookup Lists'!$E$2:$E$17,'VLookup Lists'!$H$2:$H$38,'VLookup Lists'!$J$2:$J$8),0)),1,0)</f>
        <v>0</v>
      </c>
      <c r="N8965" s="1" t="str">
        <f>IFERROR(IF(VLOOKUP($D8965,'VLookup Lists'!$B$11:$C$29,2,FALSE)="FLIP",1,0),"")</f>
        <v/>
      </c>
      <c r="O8965" s="1" t="b">
        <f>ISNUMBER(MATCH($E8965,'VLookup Lists'!$E$2:$E$17,0))</f>
        <v>0</v>
      </c>
    </row>
    <row r="8966" spans="1:15" ht="15" customHeight="1" x14ac:dyDescent="0.2">
      <c r="A8966" s="1" t="str">
        <f t="shared" si="35"/>
        <v>OFVP</v>
      </c>
      <c r="E8966" s="1" t="s">
        <v>352</v>
      </c>
      <c r="G8966" s="38"/>
      <c r="H8966" s="39"/>
      <c r="M8966" s="1">
        <f>IF(ISNUMBER(MATCH(E8966,_xlfn.VSTACK('VLookup Lists'!$E$2:$E$17,'VLookup Lists'!$H$2:$H$38,'VLookup Lists'!$J$2:$J$8),0)),1,0)</f>
        <v>0</v>
      </c>
      <c r="N8966" s="1" t="str">
        <f>IFERROR(IF(VLOOKUP($D8966,'VLookup Lists'!$B$11:$C$29,2,FALSE)="FLIP",1,0),"")</f>
        <v/>
      </c>
      <c r="O8966" s="1" t="b">
        <f>ISNUMBER(MATCH($E8966,'VLookup Lists'!$E$2:$E$17,0))</f>
        <v>0</v>
      </c>
    </row>
    <row r="8967" spans="1:15" ht="15" customHeight="1" x14ac:dyDescent="0.2">
      <c r="A8967" s="1" t="str">
        <f t="shared" si="35"/>
        <v>OFVP</v>
      </c>
      <c r="E8967" s="1" t="s">
        <v>352</v>
      </c>
      <c r="G8967" s="38"/>
      <c r="H8967" s="39"/>
      <c r="M8967" s="1">
        <f>IF(ISNUMBER(MATCH(E8967,_xlfn.VSTACK('VLookup Lists'!$E$2:$E$17,'VLookup Lists'!$H$2:$H$38,'VLookup Lists'!$J$2:$J$8),0)),1,0)</f>
        <v>0</v>
      </c>
      <c r="N8967" s="1" t="str">
        <f>IFERROR(IF(VLOOKUP($D8967,'VLookup Lists'!$B$11:$C$29,2,FALSE)="FLIP",1,0),"")</f>
        <v/>
      </c>
      <c r="O8967" s="1" t="b">
        <f>ISNUMBER(MATCH($E8967,'VLookup Lists'!$E$2:$E$17,0))</f>
        <v>0</v>
      </c>
    </row>
    <row r="8968" spans="1:15" ht="15" customHeight="1" x14ac:dyDescent="0.2">
      <c r="A8968" s="1" t="str">
        <f t="shared" si="35"/>
        <v>OFVP</v>
      </c>
      <c r="E8968" s="1" t="s">
        <v>352</v>
      </c>
      <c r="G8968" s="38"/>
      <c r="H8968" s="39"/>
      <c r="M8968" s="1">
        <f>IF(ISNUMBER(MATCH(E8968,_xlfn.VSTACK('VLookup Lists'!$E$2:$E$17,'VLookup Lists'!$H$2:$H$38,'VLookup Lists'!$J$2:$J$8),0)),1,0)</f>
        <v>0</v>
      </c>
      <c r="N8968" s="1" t="str">
        <f>IFERROR(IF(VLOOKUP($D8968,'VLookup Lists'!$B$11:$C$29,2,FALSE)="FLIP",1,0),"")</f>
        <v/>
      </c>
      <c r="O8968" s="1" t="b">
        <f>ISNUMBER(MATCH($E8968,'VLookup Lists'!$E$2:$E$17,0))</f>
        <v>0</v>
      </c>
    </row>
    <row r="8969" spans="1:15" ht="15" customHeight="1" x14ac:dyDescent="0.2">
      <c r="A8969" s="1" t="str">
        <f t="shared" si="35"/>
        <v>OFVP</v>
      </c>
      <c r="E8969" s="1" t="s">
        <v>352</v>
      </c>
      <c r="G8969" s="38"/>
      <c r="H8969" s="39"/>
      <c r="M8969" s="1">
        <f>IF(ISNUMBER(MATCH(E8969,_xlfn.VSTACK('VLookup Lists'!$E$2:$E$17,'VLookup Lists'!$H$2:$H$38,'VLookup Lists'!$J$2:$J$8),0)),1,0)</f>
        <v>0</v>
      </c>
      <c r="N8969" s="1" t="str">
        <f>IFERROR(IF(VLOOKUP($D8969,'VLookup Lists'!$B$11:$C$29,2,FALSE)="FLIP",1,0),"")</f>
        <v/>
      </c>
      <c r="O8969" s="1" t="b">
        <f>ISNUMBER(MATCH($E8969,'VLookup Lists'!$E$2:$E$17,0))</f>
        <v>0</v>
      </c>
    </row>
    <row r="8970" spans="1:15" ht="15" customHeight="1" x14ac:dyDescent="0.2">
      <c r="A8970" s="1" t="str">
        <f t="shared" si="35"/>
        <v>OFVP</v>
      </c>
      <c r="E8970" s="1" t="s">
        <v>352</v>
      </c>
      <c r="G8970" s="38"/>
      <c r="H8970" s="39"/>
      <c r="M8970" s="1">
        <f>IF(ISNUMBER(MATCH(E8970,_xlfn.VSTACK('VLookup Lists'!$E$2:$E$17,'VLookup Lists'!$H$2:$H$38,'VLookup Lists'!$J$2:$J$8),0)),1,0)</f>
        <v>0</v>
      </c>
      <c r="N8970" s="1" t="str">
        <f>IFERROR(IF(VLOOKUP($D8970,'VLookup Lists'!$B$11:$C$29,2,FALSE)="FLIP",1,0),"")</f>
        <v/>
      </c>
      <c r="O8970" s="1" t="b">
        <f>ISNUMBER(MATCH($E8970,'VLookup Lists'!$E$2:$E$17,0))</f>
        <v>0</v>
      </c>
    </row>
    <row r="8971" spans="1:15" ht="15" customHeight="1" x14ac:dyDescent="0.2">
      <c r="A8971" s="1" t="str">
        <f t="shared" si="35"/>
        <v>OFVP</v>
      </c>
      <c r="E8971" s="1" t="s">
        <v>352</v>
      </c>
      <c r="G8971" s="38"/>
      <c r="H8971" s="39"/>
      <c r="M8971" s="1">
        <f>IF(ISNUMBER(MATCH(E8971,_xlfn.VSTACK('VLookup Lists'!$E$2:$E$17,'VLookup Lists'!$H$2:$H$38,'VLookup Lists'!$J$2:$J$8),0)),1,0)</f>
        <v>0</v>
      </c>
      <c r="N8971" s="1" t="str">
        <f>IFERROR(IF(VLOOKUP($D8971,'VLookup Lists'!$B$11:$C$29,2,FALSE)="FLIP",1,0),"")</f>
        <v/>
      </c>
      <c r="O8971" s="1" t="b">
        <f>ISNUMBER(MATCH($E8971,'VLookup Lists'!$E$2:$E$17,0))</f>
        <v>0</v>
      </c>
    </row>
    <row r="8972" spans="1:15" ht="15" customHeight="1" x14ac:dyDescent="0.2">
      <c r="A8972" s="1" t="str">
        <f t="shared" si="35"/>
        <v>OFVP</v>
      </c>
      <c r="E8972" s="1" t="s">
        <v>352</v>
      </c>
      <c r="G8972" s="38"/>
      <c r="H8972" s="39"/>
      <c r="M8972" s="1">
        <f>IF(ISNUMBER(MATCH(E8972,_xlfn.VSTACK('VLookup Lists'!$E$2:$E$17,'VLookup Lists'!$H$2:$H$38,'VLookup Lists'!$J$2:$J$8),0)),1,0)</f>
        <v>0</v>
      </c>
      <c r="N8972" s="1" t="str">
        <f>IFERROR(IF(VLOOKUP($D8972,'VLookup Lists'!$B$11:$C$29,2,FALSE)="FLIP",1,0),"")</f>
        <v/>
      </c>
      <c r="O8972" s="1" t="b">
        <f>ISNUMBER(MATCH($E8972,'VLookup Lists'!$E$2:$E$17,0))</f>
        <v>0</v>
      </c>
    </row>
    <row r="8973" spans="1:15" ht="15" customHeight="1" x14ac:dyDescent="0.2">
      <c r="A8973" s="1" t="str">
        <f t="shared" si="35"/>
        <v>OFVP</v>
      </c>
      <c r="E8973" s="1" t="s">
        <v>352</v>
      </c>
      <c r="G8973" s="38"/>
      <c r="H8973" s="39"/>
      <c r="M8973" s="1">
        <f>IF(ISNUMBER(MATCH(E8973,_xlfn.VSTACK('VLookup Lists'!$E$2:$E$17,'VLookup Lists'!$H$2:$H$38,'VLookup Lists'!$J$2:$J$8),0)),1,0)</f>
        <v>0</v>
      </c>
      <c r="N8973" s="1" t="str">
        <f>IFERROR(IF(VLOOKUP($D8973,'VLookup Lists'!$B$11:$C$29,2,FALSE)="FLIP",1,0),"")</f>
        <v/>
      </c>
      <c r="O8973" s="1" t="b">
        <f>ISNUMBER(MATCH($E8973,'VLookup Lists'!$E$2:$E$17,0))</f>
        <v>0</v>
      </c>
    </row>
    <row r="8974" spans="1:15" ht="15" customHeight="1" x14ac:dyDescent="0.2">
      <c r="A8974" s="1" t="str">
        <f t="shared" si="35"/>
        <v>OFVP</v>
      </c>
      <c r="E8974" s="1" t="s">
        <v>352</v>
      </c>
      <c r="G8974" s="38"/>
      <c r="H8974" s="39"/>
      <c r="M8974" s="1">
        <f>IF(ISNUMBER(MATCH(E8974,_xlfn.VSTACK('VLookup Lists'!$E$2:$E$17,'VLookup Lists'!$H$2:$H$38,'VLookup Lists'!$J$2:$J$8),0)),1,0)</f>
        <v>0</v>
      </c>
      <c r="N8974" s="1" t="str">
        <f>IFERROR(IF(VLOOKUP($D8974,'VLookup Lists'!$B$11:$C$29,2,FALSE)="FLIP",1,0),"")</f>
        <v/>
      </c>
      <c r="O8974" s="1" t="b">
        <f>ISNUMBER(MATCH($E8974,'VLookup Lists'!$E$2:$E$17,0))</f>
        <v>0</v>
      </c>
    </row>
    <row r="8975" spans="1:15" ht="15" customHeight="1" x14ac:dyDescent="0.2">
      <c r="A8975" s="1" t="str">
        <f t="shared" si="35"/>
        <v>OFVP</v>
      </c>
      <c r="E8975" s="1" t="s">
        <v>352</v>
      </c>
      <c r="G8975" s="38"/>
      <c r="H8975" s="39"/>
      <c r="M8975" s="1">
        <f>IF(ISNUMBER(MATCH(E8975,_xlfn.VSTACK('VLookup Lists'!$E$2:$E$17,'VLookup Lists'!$H$2:$H$38,'VLookup Lists'!$J$2:$J$8),0)),1,0)</f>
        <v>0</v>
      </c>
      <c r="N8975" s="1" t="str">
        <f>IFERROR(IF(VLOOKUP($D8975,'VLookup Lists'!$B$11:$C$29,2,FALSE)="FLIP",1,0),"")</f>
        <v/>
      </c>
      <c r="O8975" s="1" t="b">
        <f>ISNUMBER(MATCH($E8975,'VLookup Lists'!$E$2:$E$17,0))</f>
        <v>0</v>
      </c>
    </row>
    <row r="8976" spans="1:15" ht="15" customHeight="1" x14ac:dyDescent="0.2">
      <c r="A8976" s="1" t="str">
        <f t="shared" si="35"/>
        <v>OFVP</v>
      </c>
      <c r="E8976" s="1" t="s">
        <v>352</v>
      </c>
      <c r="G8976" s="38"/>
      <c r="H8976" s="39"/>
      <c r="M8976" s="1">
        <f>IF(ISNUMBER(MATCH(E8976,_xlfn.VSTACK('VLookup Lists'!$E$2:$E$17,'VLookup Lists'!$H$2:$H$38,'VLookup Lists'!$J$2:$J$8),0)),1,0)</f>
        <v>0</v>
      </c>
      <c r="N8976" s="1" t="str">
        <f>IFERROR(IF(VLOOKUP($D8976,'VLookup Lists'!$B$11:$C$29,2,FALSE)="FLIP",1,0),"")</f>
        <v/>
      </c>
      <c r="O8976" s="1" t="b">
        <f>ISNUMBER(MATCH($E8976,'VLookup Lists'!$E$2:$E$17,0))</f>
        <v>0</v>
      </c>
    </row>
    <row r="8977" spans="1:15" ht="15" customHeight="1" x14ac:dyDescent="0.2">
      <c r="A8977" s="1" t="str">
        <f t="shared" si="35"/>
        <v>OFVP</v>
      </c>
      <c r="E8977" s="1" t="s">
        <v>352</v>
      </c>
      <c r="G8977" s="38"/>
      <c r="H8977" s="39"/>
      <c r="M8977" s="1">
        <f>IF(ISNUMBER(MATCH(E8977,_xlfn.VSTACK('VLookup Lists'!$E$2:$E$17,'VLookup Lists'!$H$2:$H$38,'VLookup Lists'!$J$2:$J$8),0)),1,0)</f>
        <v>0</v>
      </c>
      <c r="N8977" s="1" t="str">
        <f>IFERROR(IF(VLOOKUP($D8977,'VLookup Lists'!$B$11:$C$29,2,FALSE)="FLIP",1,0),"")</f>
        <v/>
      </c>
      <c r="O8977" s="1" t="b">
        <f>ISNUMBER(MATCH($E8977,'VLookup Lists'!$E$2:$E$17,0))</f>
        <v>0</v>
      </c>
    </row>
    <row r="8978" spans="1:15" ht="15" customHeight="1" x14ac:dyDescent="0.2">
      <c r="A8978" s="1" t="str">
        <f t="shared" si="35"/>
        <v>OFVP</v>
      </c>
      <c r="E8978" s="1" t="s">
        <v>352</v>
      </c>
      <c r="G8978" s="38"/>
      <c r="H8978" s="39"/>
      <c r="M8978" s="1">
        <f>IF(ISNUMBER(MATCH(E8978,_xlfn.VSTACK('VLookup Lists'!$E$2:$E$17,'VLookup Lists'!$H$2:$H$38,'VLookup Lists'!$J$2:$J$8),0)),1,0)</f>
        <v>0</v>
      </c>
      <c r="N8978" s="1" t="str">
        <f>IFERROR(IF(VLOOKUP($D8978,'VLookup Lists'!$B$11:$C$29,2,FALSE)="FLIP",1,0),"")</f>
        <v/>
      </c>
      <c r="O8978" s="1" t="b">
        <f>ISNUMBER(MATCH($E8978,'VLookup Lists'!$E$2:$E$17,0))</f>
        <v>0</v>
      </c>
    </row>
    <row r="8979" spans="1:15" ht="15" customHeight="1" x14ac:dyDescent="0.2">
      <c r="A8979" s="1" t="str">
        <f t="shared" si="35"/>
        <v>OFVP</v>
      </c>
      <c r="E8979" s="1" t="s">
        <v>352</v>
      </c>
      <c r="G8979" s="38"/>
      <c r="H8979" s="39"/>
      <c r="M8979" s="1">
        <f>IF(ISNUMBER(MATCH(E8979,_xlfn.VSTACK('VLookup Lists'!$E$2:$E$17,'VLookup Lists'!$H$2:$H$38,'VLookup Lists'!$J$2:$J$8),0)),1,0)</f>
        <v>0</v>
      </c>
      <c r="N8979" s="1" t="str">
        <f>IFERROR(IF(VLOOKUP($D8979,'VLookup Lists'!$B$11:$C$29,2,FALSE)="FLIP",1,0),"")</f>
        <v/>
      </c>
      <c r="O8979" s="1" t="b">
        <f>ISNUMBER(MATCH($E8979,'VLookup Lists'!$E$2:$E$17,0))</f>
        <v>0</v>
      </c>
    </row>
    <row r="8980" spans="1:15" ht="15" customHeight="1" x14ac:dyDescent="0.2">
      <c r="A8980" s="1" t="str">
        <f t="shared" si="35"/>
        <v>OFVP</v>
      </c>
      <c r="E8980" s="1" t="s">
        <v>352</v>
      </c>
      <c r="G8980" s="38"/>
      <c r="H8980" s="39"/>
      <c r="M8980" s="1">
        <f>IF(ISNUMBER(MATCH(E8980,_xlfn.VSTACK('VLookup Lists'!$E$2:$E$17,'VLookup Lists'!$H$2:$H$38,'VLookup Lists'!$J$2:$J$8),0)),1,0)</f>
        <v>0</v>
      </c>
      <c r="N8980" s="1" t="str">
        <f>IFERROR(IF(VLOOKUP($D8980,'VLookup Lists'!$B$11:$C$29,2,FALSE)="FLIP",1,0),"")</f>
        <v/>
      </c>
      <c r="O8980" s="1" t="b">
        <f>ISNUMBER(MATCH($E8980,'VLookup Lists'!$E$2:$E$17,0))</f>
        <v>0</v>
      </c>
    </row>
    <row r="8981" spans="1:15" ht="15" customHeight="1" x14ac:dyDescent="0.2">
      <c r="A8981" s="1" t="str">
        <f t="shared" si="35"/>
        <v>OFVP</v>
      </c>
      <c r="E8981" s="1" t="s">
        <v>352</v>
      </c>
      <c r="G8981" s="38"/>
      <c r="H8981" s="39"/>
      <c r="M8981" s="1">
        <f>IF(ISNUMBER(MATCH(E8981,_xlfn.VSTACK('VLookup Lists'!$E$2:$E$17,'VLookup Lists'!$H$2:$H$38,'VLookup Lists'!$J$2:$J$8),0)),1,0)</f>
        <v>0</v>
      </c>
      <c r="N8981" s="1" t="str">
        <f>IFERROR(IF(VLOOKUP($D8981,'VLookup Lists'!$B$11:$C$29,2,FALSE)="FLIP",1,0),"")</f>
        <v/>
      </c>
      <c r="O8981" s="1" t="b">
        <f>ISNUMBER(MATCH($E8981,'VLookup Lists'!$E$2:$E$17,0))</f>
        <v>0</v>
      </c>
    </row>
    <row r="8982" spans="1:15" ht="15" customHeight="1" x14ac:dyDescent="0.2">
      <c r="A8982" s="1" t="str">
        <f t="shared" si="35"/>
        <v>OFVP</v>
      </c>
      <c r="E8982" s="1" t="s">
        <v>352</v>
      </c>
      <c r="G8982" s="38"/>
      <c r="H8982" s="39"/>
      <c r="M8982" s="1">
        <f>IF(ISNUMBER(MATCH(E8982,_xlfn.VSTACK('VLookup Lists'!$E$2:$E$17,'VLookup Lists'!$H$2:$H$38,'VLookup Lists'!$J$2:$J$8),0)),1,0)</f>
        <v>0</v>
      </c>
      <c r="N8982" s="1" t="str">
        <f>IFERROR(IF(VLOOKUP($D8982,'VLookup Lists'!$B$11:$C$29,2,FALSE)="FLIP",1,0),"")</f>
        <v/>
      </c>
      <c r="O8982" s="1" t="b">
        <f>ISNUMBER(MATCH($E8982,'VLookup Lists'!$E$2:$E$17,0))</f>
        <v>0</v>
      </c>
    </row>
    <row r="8983" spans="1:15" ht="15" customHeight="1" x14ac:dyDescent="0.2">
      <c r="A8983" s="1" t="str">
        <f t="shared" si="35"/>
        <v>OFVP</v>
      </c>
      <c r="E8983" s="1" t="s">
        <v>352</v>
      </c>
      <c r="G8983" s="38"/>
      <c r="H8983" s="39"/>
      <c r="M8983" s="1">
        <f>IF(ISNUMBER(MATCH(E8983,_xlfn.VSTACK('VLookup Lists'!$E$2:$E$17,'VLookup Lists'!$H$2:$H$38,'VLookup Lists'!$J$2:$J$8),0)),1,0)</f>
        <v>0</v>
      </c>
      <c r="N8983" s="1" t="str">
        <f>IFERROR(IF(VLOOKUP($D8983,'VLookup Lists'!$B$11:$C$29,2,FALSE)="FLIP",1,0),"")</f>
        <v/>
      </c>
      <c r="O8983" s="1" t="b">
        <f>ISNUMBER(MATCH($E8983,'VLookup Lists'!$E$2:$E$17,0))</f>
        <v>0</v>
      </c>
    </row>
    <row r="8984" spans="1:15" ht="15" customHeight="1" x14ac:dyDescent="0.2">
      <c r="A8984" s="1" t="str">
        <f t="shared" si="35"/>
        <v>OFVP</v>
      </c>
      <c r="E8984" s="1" t="s">
        <v>352</v>
      </c>
      <c r="G8984" s="38"/>
      <c r="H8984" s="39"/>
      <c r="M8984" s="1">
        <f>IF(ISNUMBER(MATCH(E8984,_xlfn.VSTACK('VLookup Lists'!$E$2:$E$17,'VLookup Lists'!$H$2:$H$38,'VLookup Lists'!$J$2:$J$8),0)),1,0)</f>
        <v>0</v>
      </c>
      <c r="N8984" s="1" t="str">
        <f>IFERROR(IF(VLOOKUP($D8984,'VLookup Lists'!$B$11:$C$29,2,FALSE)="FLIP",1,0),"")</f>
        <v/>
      </c>
      <c r="O8984" s="1" t="b">
        <f>ISNUMBER(MATCH($E8984,'VLookup Lists'!$E$2:$E$17,0))</f>
        <v>0</v>
      </c>
    </row>
    <row r="8985" spans="1:15" ht="15" customHeight="1" x14ac:dyDescent="0.2">
      <c r="A8985" s="1" t="str">
        <f t="shared" si="35"/>
        <v>OFVP</v>
      </c>
      <c r="E8985" s="1" t="s">
        <v>352</v>
      </c>
      <c r="G8985" s="38"/>
      <c r="H8985" s="39"/>
      <c r="M8985" s="1">
        <f>IF(ISNUMBER(MATCH(E8985,_xlfn.VSTACK('VLookup Lists'!$E$2:$E$17,'VLookup Lists'!$H$2:$H$38,'VLookup Lists'!$J$2:$J$8),0)),1,0)</f>
        <v>0</v>
      </c>
      <c r="N8985" s="1" t="str">
        <f>IFERROR(IF(VLOOKUP($D8985,'VLookup Lists'!$B$11:$C$29,2,FALSE)="FLIP",1,0),"")</f>
        <v/>
      </c>
      <c r="O8985" s="1" t="b">
        <f>ISNUMBER(MATCH($E8985,'VLookup Lists'!$E$2:$E$17,0))</f>
        <v>0</v>
      </c>
    </row>
    <row r="8986" spans="1:15" ht="15" customHeight="1" x14ac:dyDescent="0.2">
      <c r="A8986" s="1" t="str">
        <f t="shared" si="35"/>
        <v>OFVP</v>
      </c>
      <c r="E8986" s="1" t="s">
        <v>352</v>
      </c>
      <c r="G8986" s="38"/>
      <c r="H8986" s="39"/>
      <c r="M8986" s="1">
        <f>IF(ISNUMBER(MATCH(E8986,_xlfn.VSTACK('VLookup Lists'!$E$2:$E$17,'VLookup Lists'!$H$2:$H$38,'VLookup Lists'!$J$2:$J$8),0)),1,0)</f>
        <v>0</v>
      </c>
      <c r="N8986" s="1" t="str">
        <f>IFERROR(IF(VLOOKUP($D8986,'VLookup Lists'!$B$11:$C$29,2,FALSE)="FLIP",1,0),"")</f>
        <v/>
      </c>
      <c r="O8986" s="1" t="b">
        <f>ISNUMBER(MATCH($E8986,'VLookup Lists'!$E$2:$E$17,0))</f>
        <v>0</v>
      </c>
    </row>
    <row r="8987" spans="1:15" ht="15" customHeight="1" x14ac:dyDescent="0.2">
      <c r="A8987" s="1" t="str">
        <f t="shared" si="35"/>
        <v>OFVP</v>
      </c>
      <c r="E8987" s="1" t="s">
        <v>352</v>
      </c>
      <c r="G8987" s="38"/>
      <c r="H8987" s="39"/>
      <c r="M8987" s="1">
        <f>IF(ISNUMBER(MATCH(E8987,_xlfn.VSTACK('VLookup Lists'!$E$2:$E$17,'VLookup Lists'!$H$2:$H$38,'VLookup Lists'!$J$2:$J$8),0)),1,0)</f>
        <v>0</v>
      </c>
      <c r="N8987" s="1" t="str">
        <f>IFERROR(IF(VLOOKUP($D8987,'VLookup Lists'!$B$11:$C$29,2,FALSE)="FLIP",1,0),"")</f>
        <v/>
      </c>
      <c r="O8987" s="1" t="b">
        <f>ISNUMBER(MATCH($E8987,'VLookup Lists'!$E$2:$E$17,0))</f>
        <v>0</v>
      </c>
    </row>
    <row r="8988" spans="1:15" ht="15" customHeight="1" x14ac:dyDescent="0.2">
      <c r="A8988" s="1" t="str">
        <f t="shared" si="35"/>
        <v>OFVP</v>
      </c>
      <c r="E8988" s="1" t="s">
        <v>352</v>
      </c>
      <c r="G8988" s="38"/>
      <c r="H8988" s="39"/>
      <c r="M8988" s="1">
        <f>IF(ISNUMBER(MATCH(E8988,_xlfn.VSTACK('VLookup Lists'!$E$2:$E$17,'VLookup Lists'!$H$2:$H$38,'VLookup Lists'!$J$2:$J$8),0)),1,0)</f>
        <v>0</v>
      </c>
      <c r="N8988" s="1" t="str">
        <f>IFERROR(IF(VLOOKUP($D8988,'VLookup Lists'!$B$11:$C$29,2,FALSE)="FLIP",1,0),"")</f>
        <v/>
      </c>
      <c r="O8988" s="1" t="b">
        <f>ISNUMBER(MATCH($E8988,'VLookup Lists'!$E$2:$E$17,0))</f>
        <v>0</v>
      </c>
    </row>
    <row r="8989" spans="1:15" ht="15" customHeight="1" x14ac:dyDescent="0.2">
      <c r="A8989" s="1" t="str">
        <f t="shared" si="35"/>
        <v>OFVP</v>
      </c>
      <c r="E8989" s="1" t="s">
        <v>352</v>
      </c>
      <c r="G8989" s="38"/>
      <c r="H8989" s="39"/>
      <c r="M8989" s="1">
        <f>IF(ISNUMBER(MATCH(E8989,_xlfn.VSTACK('VLookup Lists'!$E$2:$E$17,'VLookup Lists'!$H$2:$H$38,'VLookup Lists'!$J$2:$J$8),0)),1,0)</f>
        <v>0</v>
      </c>
      <c r="N8989" s="1" t="str">
        <f>IFERROR(IF(VLOOKUP($D8989,'VLookup Lists'!$B$11:$C$29,2,FALSE)="FLIP",1,0),"")</f>
        <v/>
      </c>
      <c r="O8989" s="1" t="b">
        <f>ISNUMBER(MATCH($E8989,'VLookup Lists'!$E$2:$E$17,0))</f>
        <v>0</v>
      </c>
    </row>
    <row r="8990" spans="1:15" ht="15" customHeight="1" x14ac:dyDescent="0.2">
      <c r="A8990" s="1" t="str">
        <f t="shared" si="35"/>
        <v>OFVP</v>
      </c>
      <c r="E8990" s="1" t="s">
        <v>352</v>
      </c>
      <c r="G8990" s="38"/>
      <c r="H8990" s="39"/>
      <c r="M8990" s="1">
        <f>IF(ISNUMBER(MATCH(E8990,_xlfn.VSTACK('VLookup Lists'!$E$2:$E$17,'VLookup Lists'!$H$2:$H$38,'VLookup Lists'!$J$2:$J$8),0)),1,0)</f>
        <v>0</v>
      </c>
      <c r="N8990" s="1" t="str">
        <f>IFERROR(IF(VLOOKUP($D8990,'VLookup Lists'!$B$11:$C$29,2,FALSE)="FLIP",1,0),"")</f>
        <v/>
      </c>
      <c r="O8990" s="1" t="b">
        <f>ISNUMBER(MATCH($E8990,'VLookup Lists'!$E$2:$E$17,0))</f>
        <v>0</v>
      </c>
    </row>
    <row r="8991" spans="1:15" ht="15" customHeight="1" x14ac:dyDescent="0.2">
      <c r="A8991" s="1" t="str">
        <f t="shared" si="35"/>
        <v>OFVP</v>
      </c>
      <c r="E8991" s="1" t="s">
        <v>352</v>
      </c>
      <c r="G8991" s="38"/>
      <c r="H8991" s="39"/>
      <c r="M8991" s="1">
        <f>IF(ISNUMBER(MATCH(E8991,_xlfn.VSTACK('VLookup Lists'!$E$2:$E$17,'VLookup Lists'!$H$2:$H$38,'VLookup Lists'!$J$2:$J$8),0)),1,0)</f>
        <v>0</v>
      </c>
      <c r="N8991" s="1" t="str">
        <f>IFERROR(IF(VLOOKUP($D8991,'VLookup Lists'!$B$11:$C$29,2,FALSE)="FLIP",1,0),"")</f>
        <v/>
      </c>
      <c r="O8991" s="1" t="b">
        <f>ISNUMBER(MATCH($E8991,'VLookup Lists'!$E$2:$E$17,0))</f>
        <v>0</v>
      </c>
    </row>
    <row r="8992" spans="1:15" ht="15" customHeight="1" x14ac:dyDescent="0.2">
      <c r="A8992" s="1" t="str">
        <f t="shared" si="35"/>
        <v>OFVP</v>
      </c>
      <c r="E8992" s="1" t="s">
        <v>352</v>
      </c>
      <c r="G8992" s="38"/>
      <c r="H8992" s="39"/>
      <c r="M8992" s="1">
        <f>IF(ISNUMBER(MATCH(E8992,_xlfn.VSTACK('VLookup Lists'!$E$2:$E$17,'VLookup Lists'!$H$2:$H$38,'VLookup Lists'!$J$2:$J$8),0)),1,0)</f>
        <v>0</v>
      </c>
      <c r="N8992" s="1" t="str">
        <f>IFERROR(IF(VLOOKUP($D8992,'VLookup Lists'!$B$11:$C$29,2,FALSE)="FLIP",1,0),"")</f>
        <v/>
      </c>
      <c r="O8992" s="1" t="b">
        <f>ISNUMBER(MATCH($E8992,'VLookup Lists'!$E$2:$E$17,0))</f>
        <v>0</v>
      </c>
    </row>
    <row r="8993" spans="1:15" ht="15" customHeight="1" x14ac:dyDescent="0.2">
      <c r="A8993" s="1" t="str">
        <f t="shared" si="35"/>
        <v>OFVP</v>
      </c>
      <c r="E8993" s="1" t="s">
        <v>352</v>
      </c>
      <c r="G8993" s="38"/>
      <c r="H8993" s="39"/>
      <c r="M8993" s="1">
        <f>IF(ISNUMBER(MATCH(E8993,_xlfn.VSTACK('VLookup Lists'!$E$2:$E$17,'VLookup Lists'!$H$2:$H$38,'VLookup Lists'!$J$2:$J$8),0)),1,0)</f>
        <v>0</v>
      </c>
      <c r="N8993" s="1" t="str">
        <f>IFERROR(IF(VLOOKUP($D8993,'VLookup Lists'!$B$11:$C$29,2,FALSE)="FLIP",1,0),"")</f>
        <v/>
      </c>
      <c r="O8993" s="1" t="b">
        <f>ISNUMBER(MATCH($E8993,'VLookup Lists'!$E$2:$E$17,0))</f>
        <v>0</v>
      </c>
    </row>
    <row r="8994" spans="1:15" ht="15" customHeight="1" x14ac:dyDescent="0.2">
      <c r="A8994" s="1" t="str">
        <f t="shared" si="35"/>
        <v>OFVP</v>
      </c>
      <c r="E8994" s="1" t="s">
        <v>352</v>
      </c>
      <c r="G8994" s="38"/>
      <c r="H8994" s="39"/>
      <c r="M8994" s="1">
        <f>IF(ISNUMBER(MATCH(E8994,_xlfn.VSTACK('VLookup Lists'!$E$2:$E$17,'VLookup Lists'!$H$2:$H$38,'VLookup Lists'!$J$2:$J$8),0)),1,0)</f>
        <v>0</v>
      </c>
      <c r="N8994" s="1" t="str">
        <f>IFERROR(IF(VLOOKUP($D8994,'VLookup Lists'!$B$11:$C$29,2,FALSE)="FLIP",1,0),"")</f>
        <v/>
      </c>
      <c r="O8994" s="1" t="b">
        <f>ISNUMBER(MATCH($E8994,'VLookup Lists'!$E$2:$E$17,0))</f>
        <v>0</v>
      </c>
    </row>
    <row r="8995" spans="1:15" ht="15" customHeight="1" x14ac:dyDescent="0.2">
      <c r="A8995" s="1" t="str">
        <f t="shared" si="35"/>
        <v>OFVP</v>
      </c>
      <c r="E8995" s="1" t="s">
        <v>352</v>
      </c>
      <c r="G8995" s="38"/>
      <c r="H8995" s="39"/>
      <c r="M8995" s="1">
        <f>IF(ISNUMBER(MATCH(E8995,_xlfn.VSTACK('VLookup Lists'!$E$2:$E$17,'VLookup Lists'!$H$2:$H$38,'VLookup Lists'!$J$2:$J$8),0)),1,0)</f>
        <v>0</v>
      </c>
      <c r="N8995" s="1" t="str">
        <f>IFERROR(IF(VLOOKUP($D8995,'VLookup Lists'!$B$11:$C$29,2,FALSE)="FLIP",1,0),"")</f>
        <v/>
      </c>
      <c r="O8995" s="1" t="b">
        <f>ISNUMBER(MATCH($E8995,'VLookup Lists'!$E$2:$E$17,0))</f>
        <v>0</v>
      </c>
    </row>
    <row r="8996" spans="1:15" ht="15" customHeight="1" x14ac:dyDescent="0.2">
      <c r="A8996" s="1" t="str">
        <f t="shared" si="35"/>
        <v>OFVP</v>
      </c>
      <c r="E8996" s="1" t="s">
        <v>352</v>
      </c>
      <c r="G8996" s="38"/>
      <c r="H8996" s="39"/>
      <c r="M8996" s="1">
        <f>IF(ISNUMBER(MATCH(E8996,_xlfn.VSTACK('VLookup Lists'!$E$2:$E$17,'VLookup Lists'!$H$2:$H$38,'VLookup Lists'!$J$2:$J$8),0)),1,0)</f>
        <v>0</v>
      </c>
      <c r="N8996" s="1" t="str">
        <f>IFERROR(IF(VLOOKUP($D8996,'VLookup Lists'!$B$11:$C$29,2,FALSE)="FLIP",1,0),"")</f>
        <v/>
      </c>
      <c r="O8996" s="1" t="b">
        <f>ISNUMBER(MATCH($E8996,'VLookup Lists'!$E$2:$E$17,0))</f>
        <v>0</v>
      </c>
    </row>
    <row r="8997" spans="1:15" ht="15" customHeight="1" x14ac:dyDescent="0.2">
      <c r="A8997" s="1" t="str">
        <f t="shared" si="35"/>
        <v>OFVP</v>
      </c>
      <c r="E8997" s="1" t="s">
        <v>352</v>
      </c>
      <c r="G8997" s="38"/>
      <c r="H8997" s="39"/>
      <c r="M8997" s="1">
        <f>IF(ISNUMBER(MATCH(E8997,_xlfn.VSTACK('VLookup Lists'!$E$2:$E$17,'VLookup Lists'!$H$2:$H$38,'VLookup Lists'!$J$2:$J$8),0)),1,0)</f>
        <v>0</v>
      </c>
      <c r="N8997" s="1" t="str">
        <f>IFERROR(IF(VLOOKUP($D8997,'VLookup Lists'!$B$11:$C$29,2,FALSE)="FLIP",1,0),"")</f>
        <v/>
      </c>
      <c r="O8997" s="1" t="b">
        <f>ISNUMBER(MATCH($E8997,'VLookup Lists'!$E$2:$E$17,0))</f>
        <v>0</v>
      </c>
    </row>
    <row r="8998" spans="1:15" ht="15" customHeight="1" x14ac:dyDescent="0.2">
      <c r="A8998" s="1" t="str">
        <f t="shared" si="35"/>
        <v>OFVP</v>
      </c>
      <c r="E8998" s="1" t="s">
        <v>352</v>
      </c>
      <c r="G8998" s="38"/>
      <c r="H8998" s="39"/>
      <c r="M8998" s="1">
        <f>IF(ISNUMBER(MATCH(E8998,_xlfn.VSTACK('VLookup Lists'!$E$2:$E$17,'VLookup Lists'!$H$2:$H$38,'VLookup Lists'!$J$2:$J$8),0)),1,0)</f>
        <v>0</v>
      </c>
      <c r="N8998" s="1" t="str">
        <f>IFERROR(IF(VLOOKUP($D8998,'VLookup Lists'!$B$11:$C$29,2,FALSE)="FLIP",1,0),"")</f>
        <v/>
      </c>
      <c r="O8998" s="1" t="b">
        <f>ISNUMBER(MATCH($E8998,'VLookup Lists'!$E$2:$E$17,0))</f>
        <v>0</v>
      </c>
    </row>
    <row r="8999" spans="1:15" ht="15" customHeight="1" x14ac:dyDescent="0.2">
      <c r="A8999" s="1" t="str">
        <f t="shared" si="35"/>
        <v>OFVP</v>
      </c>
      <c r="E8999" s="1" t="s">
        <v>352</v>
      </c>
      <c r="G8999" s="38"/>
      <c r="H8999" s="39"/>
      <c r="M8999" s="1">
        <f>IF(ISNUMBER(MATCH(E8999,_xlfn.VSTACK('VLookup Lists'!$E$2:$E$17,'VLookup Lists'!$H$2:$H$38,'VLookup Lists'!$J$2:$J$8),0)),1,0)</f>
        <v>0</v>
      </c>
      <c r="N8999" s="1" t="str">
        <f>IFERROR(IF(VLOOKUP($D8999,'VLookup Lists'!$B$11:$C$29,2,FALSE)="FLIP",1,0),"")</f>
        <v/>
      </c>
      <c r="O8999" s="1" t="b">
        <f>ISNUMBER(MATCH($E8999,'VLookup Lists'!$E$2:$E$17,0))</f>
        <v>0</v>
      </c>
    </row>
    <row r="9000" spans="1:15" ht="15" customHeight="1" x14ac:dyDescent="0.2">
      <c r="A9000" s="1" t="str">
        <f t="shared" si="35"/>
        <v>OFVP</v>
      </c>
      <c r="E9000" s="1" t="s">
        <v>352</v>
      </c>
      <c r="G9000" s="38"/>
      <c r="H9000" s="39"/>
      <c r="M9000" s="1">
        <f>IF(ISNUMBER(MATCH(E9000,_xlfn.VSTACK('VLookup Lists'!$E$2:$E$17,'VLookup Lists'!$H$2:$H$38,'VLookup Lists'!$J$2:$J$8),0)),1,0)</f>
        <v>0</v>
      </c>
      <c r="N9000" s="1" t="str">
        <f>IFERROR(IF(VLOOKUP($D9000,'VLookup Lists'!$B$11:$C$29,2,FALSE)="FLIP",1,0),"")</f>
        <v/>
      </c>
      <c r="O9000" s="1" t="b">
        <f>ISNUMBER(MATCH($E9000,'VLookup Lists'!$E$2:$E$17,0))</f>
        <v>0</v>
      </c>
    </row>
    <row r="9001" spans="1:15" ht="15" customHeight="1" x14ac:dyDescent="0.2">
      <c r="A9001" s="1" t="str">
        <f t="shared" si="35"/>
        <v>OFVP</v>
      </c>
      <c r="E9001" s="1" t="s">
        <v>352</v>
      </c>
      <c r="G9001" s="38"/>
      <c r="H9001" s="39"/>
      <c r="M9001" s="1">
        <f>IF(ISNUMBER(MATCH(E9001,_xlfn.VSTACK('VLookup Lists'!$E$2:$E$17,'VLookup Lists'!$H$2:$H$38,'VLookup Lists'!$J$2:$J$8),0)),1,0)</f>
        <v>0</v>
      </c>
      <c r="N9001" s="1" t="str">
        <f>IFERROR(IF(VLOOKUP($D9001,'VLookup Lists'!$B$11:$C$29,2,FALSE)="FLIP",1,0),"")</f>
        <v/>
      </c>
      <c r="O9001" s="1" t="b">
        <f>ISNUMBER(MATCH($E9001,'VLookup Lists'!$E$2:$E$17,0))</f>
        <v>0</v>
      </c>
    </row>
    <row r="9002" spans="1:15" ht="15" customHeight="1" x14ac:dyDescent="0.2">
      <c r="A9002" s="1" t="str">
        <f t="shared" si="35"/>
        <v>OFVP</v>
      </c>
      <c r="E9002" s="1" t="s">
        <v>352</v>
      </c>
      <c r="G9002" s="38"/>
      <c r="H9002" s="39"/>
      <c r="M9002" s="1">
        <f>IF(ISNUMBER(MATCH(E9002,_xlfn.VSTACK('VLookup Lists'!$E$2:$E$17,'VLookup Lists'!$H$2:$H$38,'VLookup Lists'!$J$2:$J$8),0)),1,0)</f>
        <v>0</v>
      </c>
      <c r="N9002" s="1" t="str">
        <f>IFERROR(IF(VLOOKUP($D9002,'VLookup Lists'!$B$11:$C$29,2,FALSE)="FLIP",1,0),"")</f>
        <v/>
      </c>
      <c r="O9002" s="1" t="b">
        <f>ISNUMBER(MATCH($E9002,'VLookup Lists'!$E$2:$E$17,0))</f>
        <v>0</v>
      </c>
    </row>
    <row r="9003" spans="1:15" ht="15" customHeight="1" x14ac:dyDescent="0.2">
      <c r="A9003" s="1" t="str">
        <f t="shared" si="35"/>
        <v>OFVP</v>
      </c>
      <c r="E9003" s="1" t="s">
        <v>352</v>
      </c>
      <c r="G9003" s="38"/>
      <c r="H9003" s="39"/>
      <c r="M9003" s="1">
        <f>IF(ISNUMBER(MATCH(E9003,_xlfn.VSTACK('VLookup Lists'!$E$2:$E$17,'VLookup Lists'!$H$2:$H$38,'VLookup Lists'!$J$2:$J$8),0)),1,0)</f>
        <v>0</v>
      </c>
      <c r="N9003" s="1" t="str">
        <f>IFERROR(IF(VLOOKUP($D9003,'VLookup Lists'!$B$11:$C$29,2,FALSE)="FLIP",1,0),"")</f>
        <v/>
      </c>
      <c r="O9003" s="1" t="b">
        <f>ISNUMBER(MATCH($E9003,'VLookup Lists'!$E$2:$E$17,0))</f>
        <v>0</v>
      </c>
    </row>
    <row r="9004" spans="1:15" ht="15" customHeight="1" x14ac:dyDescent="0.2">
      <c r="A9004" s="1" t="str">
        <f t="shared" si="35"/>
        <v>OFVP</v>
      </c>
      <c r="E9004" s="1" t="s">
        <v>352</v>
      </c>
      <c r="G9004" s="38"/>
      <c r="H9004" s="39"/>
      <c r="M9004" s="1">
        <f>IF(ISNUMBER(MATCH(E9004,_xlfn.VSTACK('VLookup Lists'!$E$2:$E$17,'VLookup Lists'!$H$2:$H$38,'VLookup Lists'!$J$2:$J$8),0)),1,0)</f>
        <v>0</v>
      </c>
      <c r="N9004" s="1" t="str">
        <f>IFERROR(IF(VLOOKUP($D9004,'VLookup Lists'!$B$11:$C$29,2,FALSE)="FLIP",1,0),"")</f>
        <v/>
      </c>
      <c r="O9004" s="1" t="b">
        <f>ISNUMBER(MATCH($E9004,'VLookup Lists'!$E$2:$E$17,0))</f>
        <v>0</v>
      </c>
    </row>
    <row r="9005" spans="1:15" ht="15" customHeight="1" x14ac:dyDescent="0.2">
      <c r="A9005" s="1" t="str">
        <f t="shared" si="35"/>
        <v>OFVP</v>
      </c>
      <c r="E9005" s="1" t="s">
        <v>352</v>
      </c>
      <c r="G9005" s="38"/>
      <c r="H9005" s="39"/>
      <c r="M9005" s="1">
        <f>IF(ISNUMBER(MATCH(E9005,_xlfn.VSTACK('VLookup Lists'!$E$2:$E$17,'VLookup Lists'!$H$2:$H$38,'VLookup Lists'!$J$2:$J$8),0)),1,0)</f>
        <v>0</v>
      </c>
      <c r="N9005" s="1" t="str">
        <f>IFERROR(IF(VLOOKUP($D9005,'VLookup Lists'!$B$11:$C$29,2,FALSE)="FLIP",1,0),"")</f>
        <v/>
      </c>
      <c r="O9005" s="1" t="b">
        <f>ISNUMBER(MATCH($E9005,'VLookup Lists'!$E$2:$E$17,0))</f>
        <v>0</v>
      </c>
    </row>
    <row r="9006" spans="1:15" ht="15" customHeight="1" x14ac:dyDescent="0.2">
      <c r="A9006" s="1" t="str">
        <f t="shared" si="35"/>
        <v>OFVP</v>
      </c>
      <c r="E9006" s="1" t="s">
        <v>352</v>
      </c>
      <c r="G9006" s="38"/>
      <c r="H9006" s="39"/>
      <c r="M9006" s="1">
        <f>IF(ISNUMBER(MATCH(E9006,_xlfn.VSTACK('VLookup Lists'!$E$2:$E$17,'VLookup Lists'!$H$2:$H$38,'VLookup Lists'!$J$2:$J$8),0)),1,0)</f>
        <v>0</v>
      </c>
      <c r="N9006" s="1" t="str">
        <f>IFERROR(IF(VLOOKUP($D9006,'VLookup Lists'!$B$11:$C$29,2,FALSE)="FLIP",1,0),"")</f>
        <v/>
      </c>
      <c r="O9006" s="1" t="b">
        <f>ISNUMBER(MATCH($E9006,'VLookup Lists'!$E$2:$E$17,0))</f>
        <v>0</v>
      </c>
    </row>
    <row r="9007" spans="1:15" ht="15" customHeight="1" x14ac:dyDescent="0.2">
      <c r="A9007" s="1" t="str">
        <f t="shared" si="35"/>
        <v>OFVP</v>
      </c>
      <c r="E9007" s="1" t="s">
        <v>352</v>
      </c>
      <c r="G9007" s="38"/>
      <c r="H9007" s="39"/>
      <c r="M9007" s="1">
        <f>IF(ISNUMBER(MATCH(E9007,_xlfn.VSTACK('VLookup Lists'!$E$2:$E$17,'VLookup Lists'!$H$2:$H$38,'VLookup Lists'!$J$2:$J$8),0)),1,0)</f>
        <v>0</v>
      </c>
      <c r="N9007" s="1" t="str">
        <f>IFERROR(IF(VLOOKUP($D9007,'VLookup Lists'!$B$11:$C$29,2,FALSE)="FLIP",1,0),"")</f>
        <v/>
      </c>
      <c r="O9007" s="1" t="b">
        <f>ISNUMBER(MATCH($E9007,'VLookup Lists'!$E$2:$E$17,0))</f>
        <v>0</v>
      </c>
    </row>
    <row r="9008" spans="1:15" ht="15" customHeight="1" x14ac:dyDescent="0.2">
      <c r="A9008" s="1" t="str">
        <f t="shared" si="35"/>
        <v>OFVP</v>
      </c>
      <c r="E9008" s="1" t="s">
        <v>352</v>
      </c>
      <c r="G9008" s="38"/>
      <c r="H9008" s="39"/>
      <c r="M9008" s="1">
        <f>IF(ISNUMBER(MATCH(E9008,_xlfn.VSTACK('VLookup Lists'!$E$2:$E$17,'VLookup Lists'!$H$2:$H$38,'VLookup Lists'!$J$2:$J$8),0)),1,0)</f>
        <v>0</v>
      </c>
      <c r="N9008" s="1" t="str">
        <f>IFERROR(IF(VLOOKUP($D9008,'VLookup Lists'!$B$11:$C$29,2,FALSE)="FLIP",1,0),"")</f>
        <v/>
      </c>
      <c r="O9008" s="1" t="b">
        <f>ISNUMBER(MATCH($E9008,'VLookup Lists'!$E$2:$E$17,0))</f>
        <v>0</v>
      </c>
    </row>
    <row r="9009" spans="1:15" ht="15" customHeight="1" x14ac:dyDescent="0.2">
      <c r="A9009" s="1" t="str">
        <f t="shared" si="35"/>
        <v>OFVP</v>
      </c>
      <c r="E9009" s="1" t="s">
        <v>352</v>
      </c>
      <c r="G9009" s="38"/>
      <c r="H9009" s="39"/>
      <c r="M9009" s="1">
        <f>IF(ISNUMBER(MATCH(E9009,_xlfn.VSTACK('VLookup Lists'!$E$2:$E$17,'VLookup Lists'!$H$2:$H$38,'VLookup Lists'!$J$2:$J$8),0)),1,0)</f>
        <v>0</v>
      </c>
      <c r="N9009" s="1" t="str">
        <f>IFERROR(IF(VLOOKUP($D9009,'VLookup Lists'!$B$11:$C$29,2,FALSE)="FLIP",1,0),"")</f>
        <v/>
      </c>
      <c r="O9009" s="1" t="b">
        <f>ISNUMBER(MATCH($E9009,'VLookup Lists'!$E$2:$E$17,0))</f>
        <v>0</v>
      </c>
    </row>
    <row r="9010" spans="1:15" ht="15" customHeight="1" x14ac:dyDescent="0.2">
      <c r="A9010" s="1" t="str">
        <f t="shared" si="35"/>
        <v>OFVP</v>
      </c>
      <c r="E9010" s="1" t="s">
        <v>352</v>
      </c>
      <c r="G9010" s="38"/>
      <c r="H9010" s="39"/>
      <c r="M9010" s="1">
        <f>IF(ISNUMBER(MATCH(E9010,_xlfn.VSTACK('VLookup Lists'!$E$2:$E$17,'VLookup Lists'!$H$2:$H$38,'VLookup Lists'!$J$2:$J$8),0)),1,0)</f>
        <v>0</v>
      </c>
      <c r="N9010" s="1" t="str">
        <f>IFERROR(IF(VLOOKUP($D9010,'VLookup Lists'!$B$11:$C$29,2,FALSE)="FLIP",1,0),"")</f>
        <v/>
      </c>
      <c r="O9010" s="1" t="b">
        <f>ISNUMBER(MATCH($E9010,'VLookup Lists'!$E$2:$E$17,0))</f>
        <v>0</v>
      </c>
    </row>
    <row r="9011" spans="1:15" ht="15" customHeight="1" x14ac:dyDescent="0.2">
      <c r="A9011" s="1" t="str">
        <f t="shared" si="35"/>
        <v>OFVP</v>
      </c>
      <c r="E9011" s="1" t="s">
        <v>352</v>
      </c>
      <c r="G9011" s="38"/>
      <c r="H9011" s="39"/>
      <c r="M9011" s="1">
        <f>IF(ISNUMBER(MATCH(E9011,_xlfn.VSTACK('VLookup Lists'!$E$2:$E$17,'VLookup Lists'!$H$2:$H$38,'VLookup Lists'!$J$2:$J$8),0)),1,0)</f>
        <v>0</v>
      </c>
      <c r="N9011" s="1" t="str">
        <f>IFERROR(IF(VLOOKUP($D9011,'VLookup Lists'!$B$11:$C$29,2,FALSE)="FLIP",1,0),"")</f>
        <v/>
      </c>
      <c r="O9011" s="1" t="b">
        <f>ISNUMBER(MATCH($E9011,'VLookup Lists'!$E$2:$E$17,0))</f>
        <v>0</v>
      </c>
    </row>
    <row r="9012" spans="1:15" ht="15" customHeight="1" x14ac:dyDescent="0.2">
      <c r="A9012" s="1" t="str">
        <f t="shared" si="35"/>
        <v>OFVP</v>
      </c>
      <c r="E9012" s="1" t="s">
        <v>352</v>
      </c>
      <c r="G9012" s="38"/>
      <c r="H9012" s="39"/>
      <c r="M9012" s="1">
        <f>IF(ISNUMBER(MATCH(E9012,_xlfn.VSTACK('VLookup Lists'!$E$2:$E$17,'VLookup Lists'!$H$2:$H$38,'VLookup Lists'!$J$2:$J$8),0)),1,0)</f>
        <v>0</v>
      </c>
      <c r="N9012" s="1" t="str">
        <f>IFERROR(IF(VLOOKUP($D9012,'VLookup Lists'!$B$11:$C$29,2,FALSE)="FLIP",1,0),"")</f>
        <v/>
      </c>
      <c r="O9012" s="1" t="b">
        <f>ISNUMBER(MATCH($E9012,'VLookup Lists'!$E$2:$E$17,0))</f>
        <v>0</v>
      </c>
    </row>
    <row r="9013" spans="1:15" ht="15" customHeight="1" x14ac:dyDescent="0.2">
      <c r="A9013" s="1" t="str">
        <f t="shared" si="35"/>
        <v>OFVP</v>
      </c>
      <c r="E9013" s="1" t="s">
        <v>352</v>
      </c>
      <c r="G9013" s="38"/>
      <c r="H9013" s="39"/>
      <c r="M9013" s="1">
        <f>IF(ISNUMBER(MATCH(E9013,_xlfn.VSTACK('VLookup Lists'!$E$2:$E$17,'VLookup Lists'!$H$2:$H$38,'VLookup Lists'!$J$2:$J$8),0)),1,0)</f>
        <v>0</v>
      </c>
      <c r="N9013" s="1" t="str">
        <f>IFERROR(IF(VLOOKUP($D9013,'VLookup Lists'!$B$11:$C$29,2,FALSE)="FLIP",1,0),"")</f>
        <v/>
      </c>
      <c r="O9013" s="1" t="b">
        <f>ISNUMBER(MATCH($E9013,'VLookup Lists'!$E$2:$E$17,0))</f>
        <v>0</v>
      </c>
    </row>
    <row r="9014" spans="1:15" ht="15" customHeight="1" x14ac:dyDescent="0.2">
      <c r="A9014" s="1" t="str">
        <f t="shared" si="35"/>
        <v>OFVP</v>
      </c>
      <c r="E9014" s="1" t="s">
        <v>352</v>
      </c>
      <c r="G9014" s="38"/>
      <c r="H9014" s="39"/>
      <c r="M9014" s="1">
        <f>IF(ISNUMBER(MATCH(E9014,_xlfn.VSTACK('VLookup Lists'!$E$2:$E$17,'VLookup Lists'!$H$2:$H$38,'VLookup Lists'!$J$2:$J$8),0)),1,0)</f>
        <v>0</v>
      </c>
      <c r="N9014" s="1" t="str">
        <f>IFERROR(IF(VLOOKUP($D9014,'VLookup Lists'!$B$11:$C$29,2,FALSE)="FLIP",1,0),"")</f>
        <v/>
      </c>
      <c r="O9014" s="1" t="b">
        <f>ISNUMBER(MATCH($E9014,'VLookup Lists'!$E$2:$E$17,0))</f>
        <v>0</v>
      </c>
    </row>
    <row r="9015" spans="1:15" ht="15" customHeight="1" x14ac:dyDescent="0.2">
      <c r="A9015" s="1" t="str">
        <f t="shared" si="35"/>
        <v>OFVP</v>
      </c>
      <c r="E9015" s="1" t="s">
        <v>352</v>
      </c>
      <c r="G9015" s="38"/>
      <c r="H9015" s="39"/>
      <c r="M9015" s="1">
        <f>IF(ISNUMBER(MATCH(E9015,_xlfn.VSTACK('VLookup Lists'!$E$2:$E$17,'VLookup Lists'!$H$2:$H$38,'VLookup Lists'!$J$2:$J$8),0)),1,0)</f>
        <v>0</v>
      </c>
      <c r="N9015" s="1" t="str">
        <f>IFERROR(IF(VLOOKUP($D9015,'VLookup Lists'!$B$11:$C$29,2,FALSE)="FLIP",1,0),"")</f>
        <v/>
      </c>
      <c r="O9015" s="1" t="b">
        <f>ISNUMBER(MATCH($E9015,'VLookup Lists'!$E$2:$E$17,0))</f>
        <v>0</v>
      </c>
    </row>
    <row r="9016" spans="1:15" ht="15" customHeight="1" x14ac:dyDescent="0.2">
      <c r="A9016" s="1" t="str">
        <f t="shared" si="35"/>
        <v>OFVP</v>
      </c>
      <c r="E9016" s="1" t="s">
        <v>352</v>
      </c>
      <c r="G9016" s="38"/>
      <c r="H9016" s="39"/>
      <c r="M9016" s="1">
        <f>IF(ISNUMBER(MATCH(E9016,_xlfn.VSTACK('VLookup Lists'!$E$2:$E$17,'VLookup Lists'!$H$2:$H$38,'VLookup Lists'!$J$2:$J$8),0)),1,0)</f>
        <v>0</v>
      </c>
      <c r="N9016" s="1" t="str">
        <f>IFERROR(IF(VLOOKUP($D9016,'VLookup Lists'!$B$11:$C$29,2,FALSE)="FLIP",1,0),"")</f>
        <v/>
      </c>
      <c r="O9016" s="1" t="b">
        <f>ISNUMBER(MATCH($E9016,'VLookup Lists'!$E$2:$E$17,0))</f>
        <v>0</v>
      </c>
    </row>
    <row r="9017" spans="1:15" ht="15" customHeight="1" x14ac:dyDescent="0.2">
      <c r="A9017" s="1" t="str">
        <f t="shared" si="35"/>
        <v>OFVP</v>
      </c>
      <c r="E9017" s="1" t="s">
        <v>352</v>
      </c>
      <c r="G9017" s="38"/>
      <c r="H9017" s="39"/>
      <c r="M9017" s="1">
        <f>IF(ISNUMBER(MATCH(E9017,_xlfn.VSTACK('VLookup Lists'!$E$2:$E$17,'VLookup Lists'!$H$2:$H$38,'VLookup Lists'!$J$2:$J$8),0)),1,0)</f>
        <v>0</v>
      </c>
      <c r="N9017" s="1" t="str">
        <f>IFERROR(IF(VLOOKUP($D9017,'VLookup Lists'!$B$11:$C$29,2,FALSE)="FLIP",1,0),"")</f>
        <v/>
      </c>
      <c r="O9017" s="1" t="b">
        <f>ISNUMBER(MATCH($E9017,'VLookup Lists'!$E$2:$E$17,0))</f>
        <v>0</v>
      </c>
    </row>
    <row r="9018" spans="1:15" ht="15" customHeight="1" x14ac:dyDescent="0.2">
      <c r="A9018" s="1" t="str">
        <f t="shared" si="35"/>
        <v>OFVP</v>
      </c>
      <c r="E9018" s="1" t="s">
        <v>352</v>
      </c>
      <c r="G9018" s="38"/>
      <c r="H9018" s="39"/>
      <c r="M9018" s="1">
        <f>IF(ISNUMBER(MATCH(E9018,_xlfn.VSTACK('VLookup Lists'!$E$2:$E$17,'VLookup Lists'!$H$2:$H$38,'VLookup Lists'!$J$2:$J$8),0)),1,0)</f>
        <v>0</v>
      </c>
      <c r="N9018" s="1" t="str">
        <f>IFERROR(IF(VLOOKUP($D9018,'VLookup Lists'!$B$11:$C$29,2,FALSE)="FLIP",1,0),"")</f>
        <v/>
      </c>
      <c r="O9018" s="1" t="b">
        <f>ISNUMBER(MATCH($E9018,'VLookup Lists'!$E$2:$E$17,0))</f>
        <v>0</v>
      </c>
    </row>
    <row r="9019" spans="1:15" ht="15" customHeight="1" x14ac:dyDescent="0.2">
      <c r="A9019" s="1" t="str">
        <f t="shared" si="35"/>
        <v>OFVP</v>
      </c>
      <c r="E9019" s="1" t="s">
        <v>352</v>
      </c>
      <c r="G9019" s="38"/>
      <c r="H9019" s="39"/>
      <c r="M9019" s="1">
        <f>IF(ISNUMBER(MATCH(E9019,_xlfn.VSTACK('VLookup Lists'!$E$2:$E$17,'VLookup Lists'!$H$2:$H$38,'VLookup Lists'!$J$2:$J$8),0)),1,0)</f>
        <v>0</v>
      </c>
      <c r="N9019" s="1" t="str">
        <f>IFERROR(IF(VLOOKUP($D9019,'VLookup Lists'!$B$11:$C$29,2,FALSE)="FLIP",1,0),"")</f>
        <v/>
      </c>
      <c r="O9019" s="1" t="b">
        <f>ISNUMBER(MATCH($E9019,'VLookup Lists'!$E$2:$E$17,0))</f>
        <v>0</v>
      </c>
    </row>
    <row r="9020" spans="1:15" ht="15" customHeight="1" x14ac:dyDescent="0.2">
      <c r="A9020" s="1" t="str">
        <f t="shared" si="35"/>
        <v>OFVP</v>
      </c>
      <c r="E9020" s="1" t="s">
        <v>352</v>
      </c>
      <c r="G9020" s="38"/>
      <c r="H9020" s="39"/>
      <c r="M9020" s="1">
        <f>IF(ISNUMBER(MATCH(E9020,_xlfn.VSTACK('VLookup Lists'!$E$2:$E$17,'VLookup Lists'!$H$2:$H$38,'VLookup Lists'!$J$2:$J$8),0)),1,0)</f>
        <v>0</v>
      </c>
      <c r="N9020" s="1" t="str">
        <f>IFERROR(IF(VLOOKUP($D9020,'VLookup Lists'!$B$11:$C$29,2,FALSE)="FLIP",1,0),"")</f>
        <v/>
      </c>
      <c r="O9020" s="1" t="b">
        <f>ISNUMBER(MATCH($E9020,'VLookup Lists'!$E$2:$E$17,0))</f>
        <v>0</v>
      </c>
    </row>
    <row r="9021" spans="1:15" ht="15" customHeight="1" x14ac:dyDescent="0.2">
      <c r="A9021" s="1" t="str">
        <f t="shared" si="35"/>
        <v>OFVP</v>
      </c>
      <c r="E9021" s="1" t="s">
        <v>352</v>
      </c>
      <c r="G9021" s="38"/>
      <c r="H9021" s="39"/>
      <c r="M9021" s="1">
        <f>IF(ISNUMBER(MATCH(E9021,_xlfn.VSTACK('VLookup Lists'!$E$2:$E$17,'VLookup Lists'!$H$2:$H$38,'VLookup Lists'!$J$2:$J$8),0)),1,0)</f>
        <v>0</v>
      </c>
      <c r="N9021" s="1" t="str">
        <f>IFERROR(IF(VLOOKUP($D9021,'VLookup Lists'!$B$11:$C$29,2,FALSE)="FLIP",1,0),"")</f>
        <v/>
      </c>
      <c r="O9021" s="1" t="b">
        <f>ISNUMBER(MATCH($E9021,'VLookup Lists'!$E$2:$E$17,0))</f>
        <v>0</v>
      </c>
    </row>
    <row r="9022" spans="1:15" ht="15" customHeight="1" x14ac:dyDescent="0.2">
      <c r="A9022" s="1" t="str">
        <f t="shared" si="35"/>
        <v>OFVP</v>
      </c>
      <c r="E9022" s="1" t="s">
        <v>352</v>
      </c>
      <c r="G9022" s="38"/>
      <c r="H9022" s="39"/>
      <c r="M9022" s="1">
        <f>IF(ISNUMBER(MATCH(E9022,_xlfn.VSTACK('VLookup Lists'!$E$2:$E$17,'VLookup Lists'!$H$2:$H$38,'VLookup Lists'!$J$2:$J$8),0)),1,0)</f>
        <v>0</v>
      </c>
      <c r="N9022" s="1" t="str">
        <f>IFERROR(IF(VLOOKUP($D9022,'VLookup Lists'!$B$11:$C$29,2,FALSE)="FLIP",1,0),"")</f>
        <v/>
      </c>
      <c r="O9022" s="1" t="b">
        <f>ISNUMBER(MATCH($E9022,'VLookup Lists'!$E$2:$E$17,0))</f>
        <v>0</v>
      </c>
    </row>
    <row r="9023" spans="1:15" ht="15" customHeight="1" x14ac:dyDescent="0.2">
      <c r="A9023" s="1" t="str">
        <f t="shared" si="35"/>
        <v>OFVP</v>
      </c>
      <c r="E9023" s="1" t="s">
        <v>352</v>
      </c>
      <c r="G9023" s="38"/>
      <c r="H9023" s="39"/>
      <c r="M9023" s="1">
        <f>IF(ISNUMBER(MATCH(E9023,_xlfn.VSTACK('VLookup Lists'!$E$2:$E$17,'VLookup Lists'!$H$2:$H$38,'VLookup Lists'!$J$2:$J$8),0)),1,0)</f>
        <v>0</v>
      </c>
      <c r="N9023" s="1" t="str">
        <f>IFERROR(IF(VLOOKUP($D9023,'VLookup Lists'!$B$11:$C$29,2,FALSE)="FLIP",1,0),"")</f>
        <v/>
      </c>
      <c r="O9023" s="1" t="b">
        <f>ISNUMBER(MATCH($E9023,'VLookup Lists'!$E$2:$E$17,0))</f>
        <v>0</v>
      </c>
    </row>
    <row r="9024" spans="1:15" ht="15" customHeight="1" x14ac:dyDescent="0.2">
      <c r="A9024" s="1" t="str">
        <f t="shared" si="35"/>
        <v>OFVP</v>
      </c>
      <c r="E9024" s="1" t="s">
        <v>352</v>
      </c>
      <c r="G9024" s="38"/>
      <c r="H9024" s="39"/>
      <c r="M9024" s="1">
        <f>IF(ISNUMBER(MATCH(E9024,_xlfn.VSTACK('VLookup Lists'!$E$2:$E$17,'VLookup Lists'!$H$2:$H$38,'VLookup Lists'!$J$2:$J$8),0)),1,0)</f>
        <v>0</v>
      </c>
      <c r="N9024" s="1" t="str">
        <f>IFERROR(IF(VLOOKUP($D9024,'VLookup Lists'!$B$11:$C$29,2,FALSE)="FLIP",1,0),"")</f>
        <v/>
      </c>
      <c r="O9024" s="1" t="b">
        <f>ISNUMBER(MATCH($E9024,'VLookup Lists'!$E$2:$E$17,0))</f>
        <v>0</v>
      </c>
    </row>
    <row r="9025" spans="1:15" ht="15" customHeight="1" x14ac:dyDescent="0.2">
      <c r="A9025" s="1" t="str">
        <f t="shared" si="35"/>
        <v>OFVP</v>
      </c>
      <c r="E9025" s="1" t="s">
        <v>352</v>
      </c>
      <c r="G9025" s="38"/>
      <c r="H9025" s="39"/>
      <c r="M9025" s="1">
        <f>IF(ISNUMBER(MATCH(E9025,_xlfn.VSTACK('VLookup Lists'!$E$2:$E$17,'VLookup Lists'!$H$2:$H$38,'VLookup Lists'!$J$2:$J$8),0)),1,0)</f>
        <v>0</v>
      </c>
      <c r="N9025" s="1" t="str">
        <f>IFERROR(IF(VLOOKUP($D9025,'VLookup Lists'!$B$11:$C$29,2,FALSE)="FLIP",1,0),"")</f>
        <v/>
      </c>
      <c r="O9025" s="1" t="b">
        <f>ISNUMBER(MATCH($E9025,'VLookup Lists'!$E$2:$E$17,0))</f>
        <v>0</v>
      </c>
    </row>
    <row r="9026" spans="1:15" ht="15" customHeight="1" x14ac:dyDescent="0.2">
      <c r="A9026" s="1" t="str">
        <f t="shared" si="35"/>
        <v>OFVP</v>
      </c>
      <c r="E9026" s="1" t="s">
        <v>352</v>
      </c>
      <c r="G9026" s="38"/>
      <c r="H9026" s="39"/>
      <c r="M9026" s="1">
        <f>IF(ISNUMBER(MATCH(E9026,_xlfn.VSTACK('VLookup Lists'!$E$2:$E$17,'VLookup Lists'!$H$2:$H$38,'VLookup Lists'!$J$2:$J$8),0)),1,0)</f>
        <v>0</v>
      </c>
      <c r="N9026" s="1" t="str">
        <f>IFERROR(IF(VLOOKUP($D9026,'VLookup Lists'!$B$11:$C$29,2,FALSE)="FLIP",1,0),"")</f>
        <v/>
      </c>
      <c r="O9026" s="1" t="b">
        <f>ISNUMBER(MATCH($E9026,'VLookup Lists'!$E$2:$E$17,0))</f>
        <v>0</v>
      </c>
    </row>
    <row r="9027" spans="1:15" ht="15" customHeight="1" x14ac:dyDescent="0.2">
      <c r="A9027" s="1" t="str">
        <f t="shared" si="35"/>
        <v>OFVP</v>
      </c>
      <c r="E9027" s="1" t="s">
        <v>352</v>
      </c>
      <c r="G9027" s="38"/>
      <c r="H9027" s="39"/>
      <c r="M9027" s="1">
        <f>IF(ISNUMBER(MATCH(E9027,_xlfn.VSTACK('VLookup Lists'!$E$2:$E$17,'VLookup Lists'!$H$2:$H$38,'VLookup Lists'!$J$2:$J$8),0)),1,0)</f>
        <v>0</v>
      </c>
      <c r="N9027" s="1" t="str">
        <f>IFERROR(IF(VLOOKUP($D9027,'VLookup Lists'!$B$11:$C$29,2,FALSE)="FLIP",1,0),"")</f>
        <v/>
      </c>
      <c r="O9027" s="1" t="b">
        <f>ISNUMBER(MATCH($E9027,'VLookup Lists'!$E$2:$E$17,0))</f>
        <v>0</v>
      </c>
    </row>
    <row r="9028" spans="1:15" ht="15" customHeight="1" x14ac:dyDescent="0.2">
      <c r="A9028" s="1" t="str">
        <f t="shared" si="35"/>
        <v>OFVP</v>
      </c>
      <c r="E9028" s="1" t="s">
        <v>352</v>
      </c>
      <c r="G9028" s="38"/>
      <c r="H9028" s="39"/>
      <c r="M9028" s="1">
        <f>IF(ISNUMBER(MATCH(E9028,_xlfn.VSTACK('VLookup Lists'!$E$2:$E$17,'VLookup Lists'!$H$2:$H$38,'VLookup Lists'!$J$2:$J$8),0)),1,0)</f>
        <v>0</v>
      </c>
      <c r="N9028" s="1" t="str">
        <f>IFERROR(IF(VLOOKUP($D9028,'VLookup Lists'!$B$11:$C$29,2,FALSE)="FLIP",1,0),"")</f>
        <v/>
      </c>
      <c r="O9028" s="1" t="b">
        <f>ISNUMBER(MATCH($E9028,'VLookup Lists'!$E$2:$E$17,0))</f>
        <v>0</v>
      </c>
    </row>
    <row r="9029" spans="1:15" ht="15" customHeight="1" x14ac:dyDescent="0.2">
      <c r="A9029" s="1" t="str">
        <f t="shared" si="35"/>
        <v>OFVP</v>
      </c>
      <c r="E9029" s="1" t="s">
        <v>352</v>
      </c>
      <c r="G9029" s="38"/>
      <c r="H9029" s="39"/>
      <c r="M9029" s="1">
        <f>IF(ISNUMBER(MATCH(E9029,_xlfn.VSTACK('VLookup Lists'!$E$2:$E$17,'VLookup Lists'!$H$2:$H$38,'VLookup Lists'!$J$2:$J$8),0)),1,0)</f>
        <v>0</v>
      </c>
      <c r="N9029" s="1" t="str">
        <f>IFERROR(IF(VLOOKUP($D9029,'VLookup Lists'!$B$11:$C$29,2,FALSE)="FLIP",1,0),"")</f>
        <v/>
      </c>
      <c r="O9029" s="1" t="b">
        <f>ISNUMBER(MATCH($E9029,'VLookup Lists'!$E$2:$E$17,0))</f>
        <v>0</v>
      </c>
    </row>
    <row r="9030" spans="1:15" ht="15" customHeight="1" x14ac:dyDescent="0.2">
      <c r="A9030" s="1" t="str">
        <f t="shared" si="35"/>
        <v>OFVP</v>
      </c>
      <c r="E9030" s="1" t="s">
        <v>352</v>
      </c>
      <c r="G9030" s="38"/>
      <c r="H9030" s="39"/>
      <c r="M9030" s="1">
        <f>IF(ISNUMBER(MATCH(E9030,_xlfn.VSTACK('VLookup Lists'!$E$2:$E$17,'VLookup Lists'!$H$2:$H$38,'VLookup Lists'!$J$2:$J$8),0)),1,0)</f>
        <v>0</v>
      </c>
      <c r="N9030" s="1" t="str">
        <f>IFERROR(IF(VLOOKUP($D9030,'VLookup Lists'!$B$11:$C$29,2,FALSE)="FLIP",1,0),"")</f>
        <v/>
      </c>
      <c r="O9030" s="1" t="b">
        <f>ISNUMBER(MATCH($E9030,'VLookup Lists'!$E$2:$E$17,0))</f>
        <v>0</v>
      </c>
    </row>
    <row r="9031" spans="1:15" ht="15" customHeight="1" x14ac:dyDescent="0.2">
      <c r="A9031" s="1" t="str">
        <f t="shared" si="35"/>
        <v>OFVP</v>
      </c>
      <c r="E9031" s="1" t="s">
        <v>352</v>
      </c>
      <c r="G9031" s="38"/>
      <c r="H9031" s="39"/>
      <c r="M9031" s="1">
        <f>IF(ISNUMBER(MATCH(E9031,_xlfn.VSTACK('VLookup Lists'!$E$2:$E$17,'VLookup Lists'!$H$2:$H$38,'VLookup Lists'!$J$2:$J$8),0)),1,0)</f>
        <v>0</v>
      </c>
      <c r="N9031" s="1" t="str">
        <f>IFERROR(IF(VLOOKUP($D9031,'VLookup Lists'!$B$11:$C$29,2,FALSE)="FLIP",1,0),"")</f>
        <v/>
      </c>
      <c r="O9031" s="1" t="b">
        <f>ISNUMBER(MATCH($E9031,'VLookup Lists'!$E$2:$E$17,0))</f>
        <v>0</v>
      </c>
    </row>
    <row r="9032" spans="1:15" ht="15" customHeight="1" x14ac:dyDescent="0.2">
      <c r="A9032" s="1" t="str">
        <f t="shared" si="35"/>
        <v>OFVP</v>
      </c>
      <c r="E9032" s="1" t="s">
        <v>352</v>
      </c>
      <c r="G9032" s="38"/>
      <c r="H9032" s="39"/>
      <c r="M9032" s="1">
        <f>IF(ISNUMBER(MATCH(E9032,_xlfn.VSTACK('VLookup Lists'!$E$2:$E$17,'VLookup Lists'!$H$2:$H$38,'VLookup Lists'!$J$2:$J$8),0)),1,0)</f>
        <v>0</v>
      </c>
      <c r="N9032" s="1" t="str">
        <f>IFERROR(IF(VLOOKUP($D9032,'VLookup Lists'!$B$11:$C$29,2,FALSE)="FLIP",1,0),"")</f>
        <v/>
      </c>
      <c r="O9032" s="1" t="b">
        <f>ISNUMBER(MATCH($E9032,'VLookup Lists'!$E$2:$E$17,0))</f>
        <v>0</v>
      </c>
    </row>
    <row r="9033" spans="1:15" ht="15" customHeight="1" x14ac:dyDescent="0.2">
      <c r="A9033" s="1" t="str">
        <f t="shared" si="35"/>
        <v>OFVP</v>
      </c>
      <c r="E9033" s="1" t="s">
        <v>352</v>
      </c>
      <c r="G9033" s="38"/>
      <c r="H9033" s="39"/>
      <c r="M9033" s="1">
        <f>IF(ISNUMBER(MATCH(E9033,_xlfn.VSTACK('VLookup Lists'!$E$2:$E$17,'VLookup Lists'!$H$2:$H$38,'VLookup Lists'!$J$2:$J$8),0)),1,0)</f>
        <v>0</v>
      </c>
      <c r="N9033" s="1" t="str">
        <f>IFERROR(IF(VLOOKUP($D9033,'VLookup Lists'!$B$11:$C$29,2,FALSE)="FLIP",1,0),"")</f>
        <v/>
      </c>
      <c r="O9033" s="1" t="b">
        <f>ISNUMBER(MATCH($E9033,'VLookup Lists'!$E$2:$E$17,0))</f>
        <v>0</v>
      </c>
    </row>
    <row r="9034" spans="1:15" ht="15" customHeight="1" x14ac:dyDescent="0.2">
      <c r="A9034" s="1" t="str">
        <f t="shared" si="35"/>
        <v>OFVP</v>
      </c>
      <c r="E9034" s="1" t="s">
        <v>352</v>
      </c>
      <c r="G9034" s="38"/>
      <c r="H9034" s="39"/>
      <c r="M9034" s="1">
        <f>IF(ISNUMBER(MATCH(E9034,_xlfn.VSTACK('VLookup Lists'!$E$2:$E$17,'VLookup Lists'!$H$2:$H$38,'VLookup Lists'!$J$2:$J$8),0)),1,0)</f>
        <v>0</v>
      </c>
      <c r="N9034" s="1" t="str">
        <f>IFERROR(IF(VLOOKUP($D9034,'VLookup Lists'!$B$11:$C$29,2,FALSE)="FLIP",1,0),"")</f>
        <v/>
      </c>
      <c r="O9034" s="1" t="b">
        <f>ISNUMBER(MATCH($E9034,'VLookup Lists'!$E$2:$E$17,0))</f>
        <v>0</v>
      </c>
    </row>
    <row r="9035" spans="1:15" ht="15" customHeight="1" x14ac:dyDescent="0.2">
      <c r="A9035" s="1" t="str">
        <f t="shared" si="35"/>
        <v>OFVP</v>
      </c>
      <c r="E9035" s="1" t="s">
        <v>352</v>
      </c>
      <c r="G9035" s="38"/>
      <c r="H9035" s="39"/>
      <c r="M9035" s="1">
        <f>IF(ISNUMBER(MATCH(E9035,_xlfn.VSTACK('VLookup Lists'!$E$2:$E$17,'VLookup Lists'!$H$2:$H$38,'VLookup Lists'!$J$2:$J$8),0)),1,0)</f>
        <v>0</v>
      </c>
      <c r="N9035" s="1" t="str">
        <f>IFERROR(IF(VLOOKUP($D9035,'VLookup Lists'!$B$11:$C$29,2,FALSE)="FLIP",1,0),"")</f>
        <v/>
      </c>
      <c r="O9035" s="1" t="b">
        <f>ISNUMBER(MATCH($E9035,'VLookup Lists'!$E$2:$E$17,0))</f>
        <v>0</v>
      </c>
    </row>
    <row r="9036" spans="1:15" ht="15" customHeight="1" x14ac:dyDescent="0.2">
      <c r="A9036" s="1" t="str">
        <f t="shared" si="35"/>
        <v>OFVP</v>
      </c>
      <c r="E9036" s="1" t="s">
        <v>352</v>
      </c>
      <c r="G9036" s="38"/>
      <c r="H9036" s="39"/>
      <c r="M9036" s="1">
        <f>IF(ISNUMBER(MATCH(E9036,_xlfn.VSTACK('VLookup Lists'!$E$2:$E$17,'VLookup Lists'!$H$2:$H$38,'VLookup Lists'!$J$2:$J$8),0)),1,0)</f>
        <v>0</v>
      </c>
      <c r="N9036" s="1" t="str">
        <f>IFERROR(IF(VLOOKUP($D9036,'VLookup Lists'!$B$11:$C$29,2,FALSE)="FLIP",1,0),"")</f>
        <v/>
      </c>
      <c r="O9036" s="1" t="b">
        <f>ISNUMBER(MATCH($E9036,'VLookup Lists'!$E$2:$E$17,0))</f>
        <v>0</v>
      </c>
    </row>
    <row r="9037" spans="1:15" ht="15" customHeight="1" x14ac:dyDescent="0.2">
      <c r="A9037" s="1" t="str">
        <f t="shared" si="35"/>
        <v>OFVP</v>
      </c>
      <c r="E9037" s="1" t="s">
        <v>352</v>
      </c>
      <c r="G9037" s="38"/>
      <c r="H9037" s="39"/>
      <c r="M9037" s="1">
        <f>IF(ISNUMBER(MATCH(E9037,_xlfn.VSTACK('VLookup Lists'!$E$2:$E$17,'VLookup Lists'!$H$2:$H$38,'VLookup Lists'!$J$2:$J$8),0)),1,0)</f>
        <v>0</v>
      </c>
      <c r="N9037" s="1" t="str">
        <f>IFERROR(IF(VLOOKUP($D9037,'VLookup Lists'!$B$11:$C$29,2,FALSE)="FLIP",1,0),"")</f>
        <v/>
      </c>
      <c r="O9037" s="1" t="b">
        <f>ISNUMBER(MATCH($E9037,'VLookup Lists'!$E$2:$E$17,0))</f>
        <v>0</v>
      </c>
    </row>
    <row r="9038" spans="1:15" ht="15" customHeight="1" x14ac:dyDescent="0.2">
      <c r="A9038" s="1" t="str">
        <f t="shared" si="35"/>
        <v>OFVP</v>
      </c>
      <c r="E9038" s="1" t="s">
        <v>352</v>
      </c>
      <c r="G9038" s="38"/>
      <c r="H9038" s="39"/>
      <c r="M9038" s="1">
        <f>IF(ISNUMBER(MATCH(E9038,_xlfn.VSTACK('VLookup Lists'!$E$2:$E$17,'VLookup Lists'!$H$2:$H$38,'VLookup Lists'!$J$2:$J$8),0)),1,0)</f>
        <v>0</v>
      </c>
      <c r="N9038" s="1" t="str">
        <f>IFERROR(IF(VLOOKUP($D9038,'VLookup Lists'!$B$11:$C$29,2,FALSE)="FLIP",1,0),"")</f>
        <v/>
      </c>
      <c r="O9038" s="1" t="b">
        <f>ISNUMBER(MATCH($E9038,'VLookup Lists'!$E$2:$E$17,0))</f>
        <v>0</v>
      </c>
    </row>
    <row r="9039" spans="1:15" ht="15" customHeight="1" x14ac:dyDescent="0.2">
      <c r="A9039" s="1" t="str">
        <f t="shared" si="35"/>
        <v>OFVP</v>
      </c>
      <c r="E9039" s="1" t="s">
        <v>352</v>
      </c>
      <c r="G9039" s="38"/>
      <c r="H9039" s="39"/>
      <c r="M9039" s="1">
        <f>IF(ISNUMBER(MATCH(E9039,_xlfn.VSTACK('VLookup Lists'!$E$2:$E$17,'VLookup Lists'!$H$2:$H$38,'VLookup Lists'!$J$2:$J$8),0)),1,0)</f>
        <v>0</v>
      </c>
      <c r="N9039" s="1" t="str">
        <f>IFERROR(IF(VLOOKUP($D9039,'VLookup Lists'!$B$11:$C$29,2,FALSE)="FLIP",1,0),"")</f>
        <v/>
      </c>
      <c r="O9039" s="1" t="b">
        <f>ISNUMBER(MATCH($E9039,'VLookup Lists'!$E$2:$E$17,0))</f>
        <v>0</v>
      </c>
    </row>
    <row r="9040" spans="1:15" ht="15" customHeight="1" x14ac:dyDescent="0.2">
      <c r="A9040" s="1" t="str">
        <f t="shared" si="35"/>
        <v>OFVP</v>
      </c>
      <c r="E9040" s="1" t="s">
        <v>352</v>
      </c>
      <c r="G9040" s="38"/>
      <c r="H9040" s="39"/>
      <c r="M9040" s="1">
        <f>IF(ISNUMBER(MATCH(E9040,_xlfn.VSTACK('VLookup Lists'!$E$2:$E$17,'VLookup Lists'!$H$2:$H$38,'VLookup Lists'!$J$2:$J$8),0)),1,0)</f>
        <v>0</v>
      </c>
      <c r="N9040" s="1" t="str">
        <f>IFERROR(IF(VLOOKUP($D9040,'VLookup Lists'!$B$11:$C$29,2,FALSE)="FLIP",1,0),"")</f>
        <v/>
      </c>
      <c r="O9040" s="1" t="b">
        <f>ISNUMBER(MATCH($E9040,'VLookup Lists'!$E$2:$E$17,0))</f>
        <v>0</v>
      </c>
    </row>
    <row r="9041" spans="1:15" ht="15" customHeight="1" x14ac:dyDescent="0.2">
      <c r="A9041" s="1" t="str">
        <f t="shared" si="35"/>
        <v>OFVP</v>
      </c>
      <c r="E9041" s="1" t="s">
        <v>352</v>
      </c>
      <c r="G9041" s="38"/>
      <c r="H9041" s="39"/>
      <c r="M9041" s="1">
        <f>IF(ISNUMBER(MATCH(E9041,_xlfn.VSTACK('VLookup Lists'!$E$2:$E$17,'VLookup Lists'!$H$2:$H$38,'VLookup Lists'!$J$2:$J$8),0)),1,0)</f>
        <v>0</v>
      </c>
      <c r="N9041" s="1" t="str">
        <f>IFERROR(IF(VLOOKUP($D9041,'VLookup Lists'!$B$11:$C$29,2,FALSE)="FLIP",1,0),"")</f>
        <v/>
      </c>
      <c r="O9041" s="1" t="b">
        <f>ISNUMBER(MATCH($E9041,'VLookup Lists'!$E$2:$E$17,0))</f>
        <v>0</v>
      </c>
    </row>
    <row r="9042" spans="1:15" ht="15" customHeight="1" x14ac:dyDescent="0.2">
      <c r="A9042" s="1" t="str">
        <f t="shared" si="35"/>
        <v>OFVP</v>
      </c>
      <c r="E9042" s="1" t="s">
        <v>352</v>
      </c>
      <c r="G9042" s="38"/>
      <c r="H9042" s="39"/>
      <c r="M9042" s="1">
        <f>IF(ISNUMBER(MATCH(E9042,_xlfn.VSTACK('VLookup Lists'!$E$2:$E$17,'VLookup Lists'!$H$2:$H$38,'VLookup Lists'!$J$2:$J$8),0)),1,0)</f>
        <v>0</v>
      </c>
      <c r="N9042" s="1" t="str">
        <f>IFERROR(IF(VLOOKUP($D9042,'VLookup Lists'!$B$11:$C$29,2,FALSE)="FLIP",1,0),"")</f>
        <v/>
      </c>
      <c r="O9042" s="1" t="b">
        <f>ISNUMBER(MATCH($E9042,'VLookup Lists'!$E$2:$E$17,0))</f>
        <v>0</v>
      </c>
    </row>
    <row r="9043" spans="1:15" ht="15" customHeight="1" x14ac:dyDescent="0.2">
      <c r="A9043" s="1" t="str">
        <f t="shared" si="35"/>
        <v>OFVP</v>
      </c>
      <c r="E9043" s="1" t="s">
        <v>352</v>
      </c>
      <c r="G9043" s="38"/>
      <c r="H9043" s="39"/>
      <c r="M9043" s="1">
        <f>IF(ISNUMBER(MATCH(E9043,_xlfn.VSTACK('VLookup Lists'!$E$2:$E$17,'VLookup Lists'!$H$2:$H$38,'VLookup Lists'!$J$2:$J$8),0)),1,0)</f>
        <v>0</v>
      </c>
      <c r="N9043" s="1" t="str">
        <f>IFERROR(IF(VLOOKUP($D9043,'VLookup Lists'!$B$11:$C$29,2,FALSE)="FLIP",1,0),"")</f>
        <v/>
      </c>
      <c r="O9043" s="1" t="b">
        <f>ISNUMBER(MATCH($E9043,'VLookup Lists'!$E$2:$E$17,0))</f>
        <v>0</v>
      </c>
    </row>
    <row r="9044" spans="1:15" ht="15" customHeight="1" x14ac:dyDescent="0.2">
      <c r="A9044" s="1" t="str">
        <f t="shared" si="35"/>
        <v>OFVP</v>
      </c>
      <c r="E9044" s="1" t="s">
        <v>352</v>
      </c>
      <c r="G9044" s="38"/>
      <c r="H9044" s="39"/>
      <c r="M9044" s="1">
        <f>IF(ISNUMBER(MATCH(E9044,_xlfn.VSTACK('VLookup Lists'!$E$2:$E$17,'VLookup Lists'!$H$2:$H$38,'VLookup Lists'!$J$2:$J$8),0)),1,0)</f>
        <v>0</v>
      </c>
      <c r="N9044" s="1" t="str">
        <f>IFERROR(IF(VLOOKUP($D9044,'VLookup Lists'!$B$11:$C$29,2,FALSE)="FLIP",1,0),"")</f>
        <v/>
      </c>
      <c r="O9044" s="1" t="b">
        <f>ISNUMBER(MATCH($E9044,'VLookup Lists'!$E$2:$E$17,0))</f>
        <v>0</v>
      </c>
    </row>
    <row r="9045" spans="1:15" ht="15" customHeight="1" x14ac:dyDescent="0.2">
      <c r="A9045" s="1" t="str">
        <f t="shared" si="35"/>
        <v>OFVP</v>
      </c>
      <c r="E9045" s="1" t="s">
        <v>352</v>
      </c>
      <c r="G9045" s="38"/>
      <c r="H9045" s="39"/>
      <c r="M9045" s="1">
        <f>IF(ISNUMBER(MATCH(E9045,_xlfn.VSTACK('VLookup Lists'!$E$2:$E$17,'VLookup Lists'!$H$2:$H$38,'VLookup Lists'!$J$2:$J$8),0)),1,0)</f>
        <v>0</v>
      </c>
      <c r="N9045" s="1" t="str">
        <f>IFERROR(IF(VLOOKUP($D9045,'VLookup Lists'!$B$11:$C$29,2,FALSE)="FLIP",1,0),"")</f>
        <v/>
      </c>
      <c r="O9045" s="1" t="b">
        <f>ISNUMBER(MATCH($E9045,'VLookup Lists'!$E$2:$E$17,0))</f>
        <v>0</v>
      </c>
    </row>
    <row r="9046" spans="1:15" ht="15" customHeight="1" x14ac:dyDescent="0.2">
      <c r="A9046" s="1" t="str">
        <f t="shared" si="35"/>
        <v>OFVP</v>
      </c>
      <c r="E9046" s="1" t="s">
        <v>352</v>
      </c>
      <c r="G9046" s="38"/>
      <c r="H9046" s="39"/>
      <c r="M9046" s="1">
        <f>IF(ISNUMBER(MATCH(E9046,_xlfn.VSTACK('VLookup Lists'!$E$2:$E$17,'VLookup Lists'!$H$2:$H$38,'VLookup Lists'!$J$2:$J$8),0)),1,0)</f>
        <v>0</v>
      </c>
      <c r="N9046" s="1" t="str">
        <f>IFERROR(IF(VLOOKUP($D9046,'VLookup Lists'!$B$11:$C$29,2,FALSE)="FLIP",1,0),"")</f>
        <v/>
      </c>
      <c r="O9046" s="1" t="b">
        <f>ISNUMBER(MATCH($E9046,'VLookup Lists'!$E$2:$E$17,0))</f>
        <v>0</v>
      </c>
    </row>
    <row r="9047" spans="1:15" ht="15" customHeight="1" x14ac:dyDescent="0.2">
      <c r="A9047" s="1" t="str">
        <f t="shared" si="35"/>
        <v>OFVP</v>
      </c>
      <c r="E9047" s="1" t="s">
        <v>352</v>
      </c>
      <c r="G9047" s="38"/>
      <c r="H9047" s="39"/>
      <c r="M9047" s="1">
        <f>IF(ISNUMBER(MATCH(E9047,_xlfn.VSTACK('VLookup Lists'!$E$2:$E$17,'VLookup Lists'!$H$2:$H$38,'VLookup Lists'!$J$2:$J$8),0)),1,0)</f>
        <v>0</v>
      </c>
      <c r="N9047" s="1" t="str">
        <f>IFERROR(IF(VLOOKUP($D9047,'VLookup Lists'!$B$11:$C$29,2,FALSE)="FLIP",1,0),"")</f>
        <v/>
      </c>
      <c r="O9047" s="1" t="b">
        <f>ISNUMBER(MATCH($E9047,'VLookup Lists'!$E$2:$E$17,0))</f>
        <v>0</v>
      </c>
    </row>
    <row r="9048" spans="1:15" ht="15" customHeight="1" x14ac:dyDescent="0.2">
      <c r="A9048" s="1" t="str">
        <f t="shared" si="35"/>
        <v>OFVP</v>
      </c>
      <c r="E9048" s="1" t="s">
        <v>352</v>
      </c>
      <c r="G9048" s="38"/>
      <c r="H9048" s="39"/>
      <c r="M9048" s="1">
        <f>IF(ISNUMBER(MATCH(E9048,_xlfn.VSTACK('VLookup Lists'!$E$2:$E$17,'VLookup Lists'!$H$2:$H$38,'VLookup Lists'!$J$2:$J$8),0)),1,0)</f>
        <v>0</v>
      </c>
      <c r="N9048" s="1" t="str">
        <f>IFERROR(IF(VLOOKUP($D9048,'VLookup Lists'!$B$11:$C$29,2,FALSE)="FLIP",1,0),"")</f>
        <v/>
      </c>
      <c r="O9048" s="1" t="b">
        <f>ISNUMBER(MATCH($E9048,'VLookup Lists'!$E$2:$E$17,0))</f>
        <v>0</v>
      </c>
    </row>
    <row r="9049" spans="1:15" ht="15" customHeight="1" x14ac:dyDescent="0.2">
      <c r="A9049" s="1" t="str">
        <f t="shared" si="35"/>
        <v>OFVP</v>
      </c>
      <c r="E9049" s="1" t="s">
        <v>352</v>
      </c>
      <c r="G9049" s="38"/>
      <c r="H9049" s="39"/>
      <c r="M9049" s="1">
        <f>IF(ISNUMBER(MATCH(E9049,_xlfn.VSTACK('VLookup Lists'!$E$2:$E$17,'VLookup Lists'!$H$2:$H$38,'VLookup Lists'!$J$2:$J$8),0)),1,0)</f>
        <v>0</v>
      </c>
      <c r="N9049" s="1" t="str">
        <f>IFERROR(IF(VLOOKUP($D9049,'VLookup Lists'!$B$11:$C$29,2,FALSE)="FLIP",1,0),"")</f>
        <v/>
      </c>
      <c r="O9049" s="1" t="b">
        <f>ISNUMBER(MATCH($E9049,'VLookup Lists'!$E$2:$E$17,0))</f>
        <v>0</v>
      </c>
    </row>
    <row r="9050" spans="1:15" ht="15" customHeight="1" x14ac:dyDescent="0.2">
      <c r="A9050" s="1" t="str">
        <f t="shared" si="35"/>
        <v>OFVP</v>
      </c>
      <c r="E9050" s="1" t="s">
        <v>352</v>
      </c>
      <c r="G9050" s="38"/>
      <c r="H9050" s="39"/>
      <c r="M9050" s="1">
        <f>IF(ISNUMBER(MATCH(E9050,_xlfn.VSTACK('VLookup Lists'!$E$2:$E$17,'VLookup Lists'!$H$2:$H$38,'VLookup Lists'!$J$2:$J$8),0)),1,0)</f>
        <v>0</v>
      </c>
      <c r="N9050" s="1" t="str">
        <f>IFERROR(IF(VLOOKUP($D9050,'VLookup Lists'!$B$11:$C$29,2,FALSE)="FLIP",1,0),"")</f>
        <v/>
      </c>
      <c r="O9050" s="1" t="b">
        <f>ISNUMBER(MATCH($E9050,'VLookup Lists'!$E$2:$E$17,0))</f>
        <v>0</v>
      </c>
    </row>
    <row r="9051" spans="1:15" ht="15" customHeight="1" x14ac:dyDescent="0.2">
      <c r="A9051" s="1" t="str">
        <f t="shared" si="35"/>
        <v>OFVP</v>
      </c>
      <c r="E9051" s="1" t="s">
        <v>352</v>
      </c>
      <c r="G9051" s="38"/>
      <c r="H9051" s="39"/>
      <c r="M9051" s="1">
        <f>IF(ISNUMBER(MATCH(E9051,_xlfn.VSTACK('VLookup Lists'!$E$2:$E$17,'VLookup Lists'!$H$2:$H$38,'VLookup Lists'!$J$2:$J$8),0)),1,0)</f>
        <v>0</v>
      </c>
      <c r="N9051" s="1" t="str">
        <f>IFERROR(IF(VLOOKUP($D9051,'VLookup Lists'!$B$11:$C$29,2,FALSE)="FLIP",1,0),"")</f>
        <v/>
      </c>
      <c r="O9051" s="1" t="b">
        <f>ISNUMBER(MATCH($E9051,'VLookup Lists'!$E$2:$E$17,0))</f>
        <v>0</v>
      </c>
    </row>
    <row r="9052" spans="1:15" ht="15" customHeight="1" x14ac:dyDescent="0.2">
      <c r="A9052" s="1" t="str">
        <f t="shared" si="35"/>
        <v>OFVP</v>
      </c>
      <c r="E9052" s="1" t="s">
        <v>352</v>
      </c>
      <c r="G9052" s="38"/>
      <c r="H9052" s="39"/>
      <c r="M9052" s="1">
        <f>IF(ISNUMBER(MATCH(E9052,_xlfn.VSTACK('VLookup Lists'!$E$2:$E$17,'VLookup Lists'!$H$2:$H$38,'VLookup Lists'!$J$2:$J$8),0)),1,0)</f>
        <v>0</v>
      </c>
      <c r="N9052" s="1" t="str">
        <f>IFERROR(IF(VLOOKUP($D9052,'VLookup Lists'!$B$11:$C$29,2,FALSE)="FLIP",1,0),"")</f>
        <v/>
      </c>
      <c r="O9052" s="1" t="b">
        <f>ISNUMBER(MATCH($E9052,'VLookup Lists'!$E$2:$E$17,0))</f>
        <v>0</v>
      </c>
    </row>
    <row r="9053" spans="1:15" ht="15" customHeight="1" x14ac:dyDescent="0.2">
      <c r="A9053" s="1" t="str">
        <f t="shared" si="35"/>
        <v>OFVP</v>
      </c>
      <c r="E9053" s="1" t="s">
        <v>352</v>
      </c>
      <c r="G9053" s="38"/>
      <c r="H9053" s="39"/>
      <c r="M9053" s="1">
        <f>IF(ISNUMBER(MATCH(E9053,_xlfn.VSTACK('VLookup Lists'!$E$2:$E$17,'VLookup Lists'!$H$2:$H$38,'VLookup Lists'!$J$2:$J$8),0)),1,0)</f>
        <v>0</v>
      </c>
      <c r="N9053" s="1" t="str">
        <f>IFERROR(IF(VLOOKUP($D9053,'VLookup Lists'!$B$11:$C$29,2,FALSE)="FLIP",1,0),"")</f>
        <v/>
      </c>
      <c r="O9053" s="1" t="b">
        <f>ISNUMBER(MATCH($E9053,'VLookup Lists'!$E$2:$E$17,0))</f>
        <v>0</v>
      </c>
    </row>
    <row r="9054" spans="1:15" ht="15" customHeight="1" x14ac:dyDescent="0.2">
      <c r="A9054" s="1" t="str">
        <f t="shared" si="35"/>
        <v>OFVP</v>
      </c>
      <c r="E9054" s="1" t="s">
        <v>352</v>
      </c>
      <c r="G9054" s="38"/>
      <c r="H9054" s="39"/>
      <c r="M9054" s="1">
        <f>IF(ISNUMBER(MATCH(E9054,_xlfn.VSTACK('VLookup Lists'!$E$2:$E$17,'VLookup Lists'!$H$2:$H$38,'VLookup Lists'!$J$2:$J$8),0)),1,0)</f>
        <v>0</v>
      </c>
      <c r="N9054" s="1" t="str">
        <f>IFERROR(IF(VLOOKUP($D9054,'VLookup Lists'!$B$11:$C$29,2,FALSE)="FLIP",1,0),"")</f>
        <v/>
      </c>
      <c r="O9054" s="1" t="b">
        <f>ISNUMBER(MATCH($E9054,'VLookup Lists'!$E$2:$E$17,0))</f>
        <v>0</v>
      </c>
    </row>
    <row r="9055" spans="1:15" ht="15" customHeight="1" x14ac:dyDescent="0.2">
      <c r="A9055" s="1" t="str">
        <f t="shared" si="35"/>
        <v>OFVP</v>
      </c>
      <c r="E9055" s="1" t="s">
        <v>352</v>
      </c>
      <c r="G9055" s="38"/>
      <c r="H9055" s="39"/>
      <c r="M9055" s="1">
        <f>IF(ISNUMBER(MATCH(E9055,_xlfn.VSTACK('VLookup Lists'!$E$2:$E$17,'VLookup Lists'!$H$2:$H$38,'VLookup Lists'!$J$2:$J$8),0)),1,0)</f>
        <v>0</v>
      </c>
      <c r="N9055" s="1" t="str">
        <f>IFERROR(IF(VLOOKUP($D9055,'VLookup Lists'!$B$11:$C$29,2,FALSE)="FLIP",1,0),"")</f>
        <v/>
      </c>
      <c r="O9055" s="1" t="b">
        <f>ISNUMBER(MATCH($E9055,'VLookup Lists'!$E$2:$E$17,0))</f>
        <v>0</v>
      </c>
    </row>
    <row r="9056" spans="1:15" ht="15" customHeight="1" x14ac:dyDescent="0.2">
      <c r="A9056" s="1" t="str">
        <f t="shared" si="35"/>
        <v>OFVP</v>
      </c>
      <c r="E9056" s="1" t="s">
        <v>352</v>
      </c>
      <c r="G9056" s="38"/>
      <c r="H9056" s="39"/>
      <c r="M9056" s="1">
        <f>IF(ISNUMBER(MATCH(E9056,_xlfn.VSTACK('VLookup Lists'!$E$2:$E$17,'VLookup Lists'!$H$2:$H$38,'VLookup Lists'!$J$2:$J$8),0)),1,0)</f>
        <v>0</v>
      </c>
      <c r="N9056" s="1" t="str">
        <f>IFERROR(IF(VLOOKUP($D9056,'VLookup Lists'!$B$11:$C$29,2,FALSE)="FLIP",1,0),"")</f>
        <v/>
      </c>
      <c r="O9056" s="1" t="b">
        <f>ISNUMBER(MATCH($E9056,'VLookup Lists'!$E$2:$E$17,0))</f>
        <v>0</v>
      </c>
    </row>
    <row r="9057" spans="1:15" ht="15" customHeight="1" x14ac:dyDescent="0.2">
      <c r="A9057" s="1" t="str">
        <f t="shared" si="35"/>
        <v>OFVP</v>
      </c>
      <c r="E9057" s="1" t="s">
        <v>352</v>
      </c>
      <c r="G9057" s="38"/>
      <c r="H9057" s="39"/>
      <c r="M9057" s="1">
        <f>IF(ISNUMBER(MATCH(E9057,_xlfn.VSTACK('VLookup Lists'!$E$2:$E$17,'VLookup Lists'!$H$2:$H$38,'VLookup Lists'!$J$2:$J$8),0)),1,0)</f>
        <v>0</v>
      </c>
      <c r="N9057" s="1" t="str">
        <f>IFERROR(IF(VLOOKUP($D9057,'VLookup Lists'!$B$11:$C$29,2,FALSE)="FLIP",1,0),"")</f>
        <v/>
      </c>
      <c r="O9057" s="1" t="b">
        <f>ISNUMBER(MATCH($E9057,'VLookup Lists'!$E$2:$E$17,0))</f>
        <v>0</v>
      </c>
    </row>
    <row r="9058" spans="1:15" ht="15" customHeight="1" x14ac:dyDescent="0.2">
      <c r="A9058" s="1" t="str">
        <f t="shared" si="35"/>
        <v>OFVP</v>
      </c>
      <c r="E9058" s="1" t="s">
        <v>352</v>
      </c>
      <c r="G9058" s="38"/>
      <c r="H9058" s="39"/>
      <c r="M9058" s="1">
        <f>IF(ISNUMBER(MATCH(E9058,_xlfn.VSTACK('VLookup Lists'!$E$2:$E$17,'VLookup Lists'!$H$2:$H$38,'VLookup Lists'!$J$2:$J$8),0)),1,0)</f>
        <v>0</v>
      </c>
      <c r="N9058" s="1" t="str">
        <f>IFERROR(IF(VLOOKUP($D9058,'VLookup Lists'!$B$11:$C$29,2,FALSE)="FLIP",1,0),"")</f>
        <v/>
      </c>
      <c r="O9058" s="1" t="b">
        <f>ISNUMBER(MATCH($E9058,'VLookup Lists'!$E$2:$E$17,0))</f>
        <v>0</v>
      </c>
    </row>
    <row r="9059" spans="1:15" ht="15" customHeight="1" x14ac:dyDescent="0.2">
      <c r="A9059" s="1" t="str">
        <f t="shared" si="35"/>
        <v>OFVP</v>
      </c>
      <c r="E9059" s="1" t="s">
        <v>352</v>
      </c>
      <c r="G9059" s="38"/>
      <c r="H9059" s="39"/>
      <c r="M9059" s="1">
        <f>IF(ISNUMBER(MATCH(E9059,_xlfn.VSTACK('VLookup Lists'!$E$2:$E$17,'VLookup Lists'!$H$2:$H$38,'VLookup Lists'!$J$2:$J$8),0)),1,0)</f>
        <v>0</v>
      </c>
      <c r="N9059" s="1" t="str">
        <f>IFERROR(IF(VLOOKUP($D9059,'VLookup Lists'!$B$11:$C$29,2,FALSE)="FLIP",1,0),"")</f>
        <v/>
      </c>
      <c r="O9059" s="1" t="b">
        <f>ISNUMBER(MATCH($E9059,'VLookup Lists'!$E$2:$E$17,0))</f>
        <v>0</v>
      </c>
    </row>
    <row r="9060" spans="1:15" ht="15" customHeight="1" x14ac:dyDescent="0.2">
      <c r="A9060" s="1" t="str">
        <f t="shared" si="35"/>
        <v>OFVP</v>
      </c>
      <c r="E9060" s="1" t="s">
        <v>352</v>
      </c>
      <c r="G9060" s="38"/>
      <c r="H9060" s="39"/>
      <c r="M9060" s="1">
        <f>IF(ISNUMBER(MATCH(E9060,_xlfn.VSTACK('VLookup Lists'!$E$2:$E$17,'VLookup Lists'!$H$2:$H$38,'VLookup Lists'!$J$2:$J$8),0)),1,0)</f>
        <v>0</v>
      </c>
      <c r="N9060" s="1" t="str">
        <f>IFERROR(IF(VLOOKUP($D9060,'VLookup Lists'!$B$11:$C$29,2,FALSE)="FLIP",1,0),"")</f>
        <v/>
      </c>
      <c r="O9060" s="1" t="b">
        <f>ISNUMBER(MATCH($E9060,'VLookup Lists'!$E$2:$E$17,0))</f>
        <v>0</v>
      </c>
    </row>
    <row r="9061" spans="1:15" ht="15" customHeight="1" x14ac:dyDescent="0.2">
      <c r="A9061" s="1" t="str">
        <f t="shared" si="35"/>
        <v>OFVP</v>
      </c>
      <c r="E9061" s="1" t="s">
        <v>352</v>
      </c>
      <c r="G9061" s="38"/>
      <c r="H9061" s="39"/>
      <c r="M9061" s="1">
        <f>IF(ISNUMBER(MATCH(E9061,_xlfn.VSTACK('VLookup Lists'!$E$2:$E$17,'VLookup Lists'!$H$2:$H$38,'VLookup Lists'!$J$2:$J$8),0)),1,0)</f>
        <v>0</v>
      </c>
      <c r="N9061" s="1" t="str">
        <f>IFERROR(IF(VLOOKUP($D9061,'VLookup Lists'!$B$11:$C$29,2,FALSE)="FLIP",1,0),"")</f>
        <v/>
      </c>
      <c r="O9061" s="1" t="b">
        <f>ISNUMBER(MATCH($E9061,'VLookup Lists'!$E$2:$E$17,0))</f>
        <v>0</v>
      </c>
    </row>
    <row r="9062" spans="1:15" ht="15" customHeight="1" x14ac:dyDescent="0.2">
      <c r="A9062" s="1" t="str">
        <f t="shared" si="35"/>
        <v>OFVP</v>
      </c>
      <c r="E9062" s="1" t="s">
        <v>352</v>
      </c>
      <c r="G9062" s="38"/>
      <c r="H9062" s="39"/>
      <c r="M9062" s="1">
        <f>IF(ISNUMBER(MATCH(E9062,_xlfn.VSTACK('VLookup Lists'!$E$2:$E$17,'VLookup Lists'!$H$2:$H$38,'VLookup Lists'!$J$2:$J$8),0)),1,0)</f>
        <v>0</v>
      </c>
      <c r="N9062" s="1" t="str">
        <f>IFERROR(IF(VLOOKUP($D9062,'VLookup Lists'!$B$11:$C$29,2,FALSE)="FLIP",1,0),"")</f>
        <v/>
      </c>
      <c r="O9062" s="1" t="b">
        <f>ISNUMBER(MATCH($E9062,'VLookup Lists'!$E$2:$E$17,0))</f>
        <v>0</v>
      </c>
    </row>
    <row r="9063" spans="1:15" ht="15" customHeight="1" x14ac:dyDescent="0.2">
      <c r="A9063" s="1" t="str">
        <f t="shared" si="35"/>
        <v>OFVP</v>
      </c>
      <c r="E9063" s="1" t="s">
        <v>352</v>
      </c>
      <c r="G9063" s="38"/>
      <c r="H9063" s="39"/>
      <c r="M9063" s="1">
        <f>IF(ISNUMBER(MATCH(E9063,_xlfn.VSTACK('VLookup Lists'!$E$2:$E$17,'VLookup Lists'!$H$2:$H$38,'VLookup Lists'!$J$2:$J$8),0)),1,0)</f>
        <v>0</v>
      </c>
      <c r="N9063" s="1" t="str">
        <f>IFERROR(IF(VLOOKUP($D9063,'VLookup Lists'!$B$11:$C$29,2,FALSE)="FLIP",1,0),"")</f>
        <v/>
      </c>
      <c r="O9063" s="1" t="b">
        <f>ISNUMBER(MATCH($E9063,'VLookup Lists'!$E$2:$E$17,0))</f>
        <v>0</v>
      </c>
    </row>
    <row r="9064" spans="1:15" ht="15" customHeight="1" x14ac:dyDescent="0.2">
      <c r="A9064" s="1" t="str">
        <f t="shared" si="35"/>
        <v>OFVP</v>
      </c>
      <c r="E9064" s="1" t="s">
        <v>352</v>
      </c>
      <c r="G9064" s="38"/>
      <c r="H9064" s="39"/>
      <c r="M9064" s="1">
        <f>IF(ISNUMBER(MATCH(E9064,_xlfn.VSTACK('VLookup Lists'!$E$2:$E$17,'VLookup Lists'!$H$2:$H$38,'VLookup Lists'!$J$2:$J$8),0)),1,0)</f>
        <v>0</v>
      </c>
      <c r="N9064" s="1" t="str">
        <f>IFERROR(IF(VLOOKUP($D9064,'VLookup Lists'!$B$11:$C$29,2,FALSE)="FLIP",1,0),"")</f>
        <v/>
      </c>
      <c r="O9064" s="1" t="b">
        <f>ISNUMBER(MATCH($E9064,'VLookup Lists'!$E$2:$E$17,0))</f>
        <v>0</v>
      </c>
    </row>
    <row r="9065" spans="1:15" ht="15" customHeight="1" x14ac:dyDescent="0.2">
      <c r="A9065" s="1" t="str">
        <f t="shared" si="35"/>
        <v>OFVP</v>
      </c>
      <c r="E9065" s="1" t="s">
        <v>352</v>
      </c>
      <c r="G9065" s="38"/>
      <c r="H9065" s="39"/>
      <c r="M9065" s="1">
        <f>IF(ISNUMBER(MATCH(E9065,_xlfn.VSTACK('VLookup Lists'!$E$2:$E$17,'VLookup Lists'!$H$2:$H$38,'VLookup Lists'!$J$2:$J$8),0)),1,0)</f>
        <v>0</v>
      </c>
      <c r="N9065" s="1" t="str">
        <f>IFERROR(IF(VLOOKUP($D9065,'VLookup Lists'!$B$11:$C$29,2,FALSE)="FLIP",1,0),"")</f>
        <v/>
      </c>
      <c r="O9065" s="1" t="b">
        <f>ISNUMBER(MATCH($E9065,'VLookup Lists'!$E$2:$E$17,0))</f>
        <v>0</v>
      </c>
    </row>
    <row r="9066" spans="1:15" ht="15" customHeight="1" x14ac:dyDescent="0.2">
      <c r="A9066" s="1" t="str">
        <f t="shared" si="35"/>
        <v>OFVP</v>
      </c>
      <c r="E9066" s="1" t="s">
        <v>352</v>
      </c>
      <c r="G9066" s="38"/>
      <c r="H9066" s="39"/>
      <c r="M9066" s="1">
        <f>IF(ISNUMBER(MATCH(E9066,_xlfn.VSTACK('VLookup Lists'!$E$2:$E$17,'VLookup Lists'!$H$2:$H$38,'VLookup Lists'!$J$2:$J$8),0)),1,0)</f>
        <v>0</v>
      </c>
      <c r="N9066" s="1" t="str">
        <f>IFERROR(IF(VLOOKUP($D9066,'VLookup Lists'!$B$11:$C$29,2,FALSE)="FLIP",1,0),"")</f>
        <v/>
      </c>
      <c r="O9066" s="1" t="b">
        <f>ISNUMBER(MATCH($E9066,'VLookup Lists'!$E$2:$E$17,0))</f>
        <v>0</v>
      </c>
    </row>
    <row r="9067" spans="1:15" ht="15" customHeight="1" x14ac:dyDescent="0.2">
      <c r="A9067" s="1" t="str">
        <f t="shared" si="35"/>
        <v>OFVP</v>
      </c>
      <c r="E9067" s="1" t="s">
        <v>352</v>
      </c>
      <c r="G9067" s="38"/>
      <c r="H9067" s="39"/>
      <c r="M9067" s="1">
        <f>IF(ISNUMBER(MATCH(E9067,_xlfn.VSTACK('VLookup Lists'!$E$2:$E$17,'VLookup Lists'!$H$2:$H$38,'VLookup Lists'!$J$2:$J$8),0)),1,0)</f>
        <v>0</v>
      </c>
      <c r="N9067" s="1" t="str">
        <f>IFERROR(IF(VLOOKUP($D9067,'VLookup Lists'!$B$11:$C$29,2,FALSE)="FLIP",1,0),"")</f>
        <v/>
      </c>
      <c r="O9067" s="1" t="b">
        <f>ISNUMBER(MATCH($E9067,'VLookup Lists'!$E$2:$E$17,0))</f>
        <v>0</v>
      </c>
    </row>
    <row r="9068" spans="1:15" ht="15" customHeight="1" x14ac:dyDescent="0.2">
      <c r="A9068" s="1" t="str">
        <f t="shared" si="35"/>
        <v>OFVP</v>
      </c>
      <c r="E9068" s="1" t="s">
        <v>352</v>
      </c>
      <c r="G9068" s="38"/>
      <c r="H9068" s="39"/>
      <c r="M9068" s="1">
        <f>IF(ISNUMBER(MATCH(E9068,_xlfn.VSTACK('VLookup Lists'!$E$2:$E$17,'VLookup Lists'!$H$2:$H$38,'VLookup Lists'!$J$2:$J$8),0)),1,0)</f>
        <v>0</v>
      </c>
      <c r="N9068" s="1" t="str">
        <f>IFERROR(IF(VLOOKUP($D9068,'VLookup Lists'!$B$11:$C$29,2,FALSE)="FLIP",1,0),"")</f>
        <v/>
      </c>
      <c r="O9068" s="1" t="b">
        <f>ISNUMBER(MATCH($E9068,'VLookup Lists'!$E$2:$E$17,0))</f>
        <v>0</v>
      </c>
    </row>
    <row r="9069" spans="1:15" ht="15" customHeight="1" x14ac:dyDescent="0.2">
      <c r="A9069" s="1" t="str">
        <f t="shared" si="35"/>
        <v>OFVP</v>
      </c>
      <c r="E9069" s="1" t="s">
        <v>352</v>
      </c>
      <c r="G9069" s="38"/>
      <c r="H9069" s="39"/>
      <c r="M9069" s="1">
        <f>IF(ISNUMBER(MATCH(E9069,_xlfn.VSTACK('VLookup Lists'!$E$2:$E$17,'VLookup Lists'!$H$2:$H$38,'VLookup Lists'!$J$2:$J$8),0)),1,0)</f>
        <v>0</v>
      </c>
      <c r="N9069" s="1" t="str">
        <f>IFERROR(IF(VLOOKUP($D9069,'VLookup Lists'!$B$11:$C$29,2,FALSE)="FLIP",1,0),"")</f>
        <v/>
      </c>
      <c r="O9069" s="1" t="b">
        <f>ISNUMBER(MATCH($E9069,'VLookup Lists'!$E$2:$E$17,0))</f>
        <v>0</v>
      </c>
    </row>
    <row r="9070" spans="1:15" ht="15" customHeight="1" x14ac:dyDescent="0.2">
      <c r="A9070" s="1" t="str">
        <f t="shared" si="35"/>
        <v>OFVP</v>
      </c>
      <c r="E9070" s="1" t="s">
        <v>352</v>
      </c>
      <c r="G9070" s="38"/>
      <c r="H9070" s="39"/>
      <c r="M9070" s="1">
        <f>IF(ISNUMBER(MATCH(E9070,_xlfn.VSTACK('VLookup Lists'!$E$2:$E$17,'VLookup Lists'!$H$2:$H$38,'VLookup Lists'!$J$2:$J$8),0)),1,0)</f>
        <v>0</v>
      </c>
      <c r="N9070" s="1" t="str">
        <f>IFERROR(IF(VLOOKUP($D9070,'VLookup Lists'!$B$11:$C$29,2,FALSE)="FLIP",1,0),"")</f>
        <v/>
      </c>
      <c r="O9070" s="1" t="b">
        <f>ISNUMBER(MATCH($E9070,'VLookup Lists'!$E$2:$E$17,0))</f>
        <v>0</v>
      </c>
    </row>
    <row r="9071" spans="1:15" ht="15" customHeight="1" x14ac:dyDescent="0.2">
      <c r="A9071" s="1" t="str">
        <f t="shared" si="35"/>
        <v>OFVP</v>
      </c>
      <c r="E9071" s="1" t="s">
        <v>352</v>
      </c>
      <c r="G9071" s="38"/>
      <c r="H9071" s="39"/>
      <c r="M9071" s="1">
        <f>IF(ISNUMBER(MATCH(E9071,_xlfn.VSTACK('VLookup Lists'!$E$2:$E$17,'VLookup Lists'!$H$2:$H$38,'VLookup Lists'!$J$2:$J$8),0)),1,0)</f>
        <v>0</v>
      </c>
      <c r="N9071" s="1" t="str">
        <f>IFERROR(IF(VLOOKUP($D9071,'VLookup Lists'!$B$11:$C$29,2,FALSE)="FLIP",1,0),"")</f>
        <v/>
      </c>
      <c r="O9071" s="1" t="b">
        <f>ISNUMBER(MATCH($E9071,'VLookup Lists'!$E$2:$E$17,0))</f>
        <v>0</v>
      </c>
    </row>
    <row r="9072" spans="1:15" ht="15" customHeight="1" x14ac:dyDescent="0.2">
      <c r="A9072" s="1" t="str">
        <f t="shared" si="35"/>
        <v>OFVP</v>
      </c>
      <c r="E9072" s="1" t="s">
        <v>352</v>
      </c>
      <c r="G9072" s="38"/>
      <c r="H9072" s="39"/>
      <c r="M9072" s="1">
        <f>IF(ISNUMBER(MATCH(E9072,_xlfn.VSTACK('VLookup Lists'!$E$2:$E$17,'VLookup Lists'!$H$2:$H$38,'VLookup Lists'!$J$2:$J$8),0)),1,0)</f>
        <v>0</v>
      </c>
      <c r="N9072" s="1" t="str">
        <f>IFERROR(IF(VLOOKUP($D9072,'VLookup Lists'!$B$11:$C$29,2,FALSE)="FLIP",1,0),"")</f>
        <v/>
      </c>
      <c r="O9072" s="1" t="b">
        <f>ISNUMBER(MATCH($E9072,'VLookup Lists'!$E$2:$E$17,0))</f>
        <v>0</v>
      </c>
    </row>
    <row r="9073" spans="1:15" ht="15" customHeight="1" x14ac:dyDescent="0.2">
      <c r="A9073" s="1" t="str">
        <f t="shared" si="35"/>
        <v>OFVP</v>
      </c>
      <c r="E9073" s="1" t="s">
        <v>352</v>
      </c>
      <c r="G9073" s="38"/>
      <c r="H9073" s="39"/>
      <c r="M9073" s="1">
        <f>IF(ISNUMBER(MATCH(E9073,_xlfn.VSTACK('VLookup Lists'!$E$2:$E$17,'VLookup Lists'!$H$2:$H$38,'VLookup Lists'!$J$2:$J$8),0)),1,0)</f>
        <v>0</v>
      </c>
      <c r="N9073" s="1" t="str">
        <f>IFERROR(IF(VLOOKUP($D9073,'VLookup Lists'!$B$11:$C$29,2,FALSE)="FLIP",1,0),"")</f>
        <v/>
      </c>
      <c r="O9073" s="1" t="b">
        <f>ISNUMBER(MATCH($E9073,'VLookup Lists'!$E$2:$E$17,0))</f>
        <v>0</v>
      </c>
    </row>
    <row r="9074" spans="1:15" ht="15" customHeight="1" x14ac:dyDescent="0.2">
      <c r="A9074" s="1" t="str">
        <f t="shared" si="35"/>
        <v>OFVP</v>
      </c>
      <c r="E9074" s="1" t="s">
        <v>352</v>
      </c>
      <c r="G9074" s="38"/>
      <c r="H9074" s="39"/>
      <c r="M9074" s="1">
        <f>IF(ISNUMBER(MATCH(E9074,_xlfn.VSTACK('VLookup Lists'!$E$2:$E$17,'VLookup Lists'!$H$2:$H$38,'VLookup Lists'!$J$2:$J$8),0)),1,0)</f>
        <v>0</v>
      </c>
      <c r="N9074" s="1" t="str">
        <f>IFERROR(IF(VLOOKUP($D9074,'VLookup Lists'!$B$11:$C$29,2,FALSE)="FLIP",1,0),"")</f>
        <v/>
      </c>
      <c r="O9074" s="1" t="b">
        <f>ISNUMBER(MATCH($E9074,'VLookup Lists'!$E$2:$E$17,0))</f>
        <v>0</v>
      </c>
    </row>
    <row r="9075" spans="1:15" ht="15" customHeight="1" x14ac:dyDescent="0.2">
      <c r="A9075" s="1" t="str">
        <f t="shared" si="35"/>
        <v>OFVP</v>
      </c>
      <c r="E9075" s="1" t="s">
        <v>352</v>
      </c>
      <c r="G9075" s="38"/>
      <c r="H9075" s="39"/>
      <c r="M9075" s="1">
        <f>IF(ISNUMBER(MATCH(E9075,_xlfn.VSTACK('VLookup Lists'!$E$2:$E$17,'VLookup Lists'!$H$2:$H$38,'VLookup Lists'!$J$2:$J$8),0)),1,0)</f>
        <v>0</v>
      </c>
      <c r="N9075" s="1" t="str">
        <f>IFERROR(IF(VLOOKUP($D9075,'VLookup Lists'!$B$11:$C$29,2,FALSE)="FLIP",1,0),"")</f>
        <v/>
      </c>
      <c r="O9075" s="1" t="b">
        <f>ISNUMBER(MATCH($E9075,'VLookup Lists'!$E$2:$E$17,0))</f>
        <v>0</v>
      </c>
    </row>
    <row r="9076" spans="1:15" ht="15" customHeight="1" x14ac:dyDescent="0.2">
      <c r="A9076" s="1" t="str">
        <f t="shared" si="35"/>
        <v>OFVP</v>
      </c>
      <c r="E9076" s="1" t="s">
        <v>352</v>
      </c>
      <c r="G9076" s="38"/>
      <c r="H9076" s="39"/>
      <c r="M9076" s="1">
        <f>IF(ISNUMBER(MATCH(E9076,_xlfn.VSTACK('VLookup Lists'!$E$2:$E$17,'VLookup Lists'!$H$2:$H$38,'VLookup Lists'!$J$2:$J$8),0)),1,0)</f>
        <v>0</v>
      </c>
      <c r="N9076" s="1" t="str">
        <f>IFERROR(IF(VLOOKUP($D9076,'VLookup Lists'!$B$11:$C$29,2,FALSE)="FLIP",1,0),"")</f>
        <v/>
      </c>
      <c r="O9076" s="1" t="b">
        <f>ISNUMBER(MATCH($E9076,'VLookup Lists'!$E$2:$E$17,0))</f>
        <v>0</v>
      </c>
    </row>
    <row r="9077" spans="1:15" ht="15" customHeight="1" x14ac:dyDescent="0.2">
      <c r="A9077" s="1" t="str">
        <f t="shared" si="35"/>
        <v>OFVP</v>
      </c>
      <c r="E9077" s="1" t="s">
        <v>352</v>
      </c>
      <c r="G9077" s="38"/>
      <c r="H9077" s="39"/>
      <c r="M9077" s="1">
        <f>IF(ISNUMBER(MATCH(E9077,_xlfn.VSTACK('VLookup Lists'!$E$2:$E$17,'VLookup Lists'!$H$2:$H$38,'VLookup Lists'!$J$2:$J$8),0)),1,0)</f>
        <v>0</v>
      </c>
      <c r="N9077" s="1" t="str">
        <f>IFERROR(IF(VLOOKUP($D9077,'VLookup Lists'!$B$11:$C$29,2,FALSE)="FLIP",1,0),"")</f>
        <v/>
      </c>
      <c r="O9077" s="1" t="b">
        <f>ISNUMBER(MATCH($E9077,'VLookup Lists'!$E$2:$E$17,0))</f>
        <v>0</v>
      </c>
    </row>
    <row r="9078" spans="1:15" ht="15" customHeight="1" x14ac:dyDescent="0.2">
      <c r="A9078" s="1" t="str">
        <f t="shared" si="35"/>
        <v>OFVP</v>
      </c>
      <c r="E9078" s="1" t="s">
        <v>352</v>
      </c>
      <c r="G9078" s="38"/>
      <c r="H9078" s="39"/>
      <c r="M9078" s="1">
        <f>IF(ISNUMBER(MATCH(E9078,_xlfn.VSTACK('VLookup Lists'!$E$2:$E$17,'VLookup Lists'!$H$2:$H$38,'VLookup Lists'!$J$2:$J$8),0)),1,0)</f>
        <v>0</v>
      </c>
      <c r="N9078" s="1" t="str">
        <f>IFERROR(IF(VLOOKUP($D9078,'VLookup Lists'!$B$11:$C$29,2,FALSE)="FLIP",1,0),"")</f>
        <v/>
      </c>
      <c r="O9078" s="1" t="b">
        <f>ISNUMBER(MATCH($E9078,'VLookup Lists'!$E$2:$E$17,0))</f>
        <v>0</v>
      </c>
    </row>
    <row r="9079" spans="1:15" ht="15" customHeight="1" x14ac:dyDescent="0.2">
      <c r="A9079" s="1" t="str">
        <f t="shared" si="35"/>
        <v>OFVP</v>
      </c>
      <c r="E9079" s="1" t="s">
        <v>352</v>
      </c>
      <c r="G9079" s="38"/>
      <c r="H9079" s="39"/>
      <c r="M9079" s="1">
        <f>IF(ISNUMBER(MATCH(E9079,_xlfn.VSTACK('VLookup Lists'!$E$2:$E$17,'VLookup Lists'!$H$2:$H$38,'VLookup Lists'!$J$2:$J$8),0)),1,0)</f>
        <v>0</v>
      </c>
      <c r="N9079" s="1" t="str">
        <f>IFERROR(IF(VLOOKUP($D9079,'VLookup Lists'!$B$11:$C$29,2,FALSE)="FLIP",1,0),"")</f>
        <v/>
      </c>
      <c r="O9079" s="1" t="b">
        <f>ISNUMBER(MATCH($E9079,'VLookup Lists'!$E$2:$E$17,0))</f>
        <v>0</v>
      </c>
    </row>
    <row r="9080" spans="1:15" ht="15" customHeight="1" x14ac:dyDescent="0.2">
      <c r="A9080" s="1" t="str">
        <f t="shared" si="35"/>
        <v>OFVP</v>
      </c>
      <c r="E9080" s="1" t="s">
        <v>352</v>
      </c>
      <c r="G9080" s="38"/>
      <c r="H9080" s="39"/>
      <c r="M9080" s="1">
        <f>IF(ISNUMBER(MATCH(E9080,_xlfn.VSTACK('VLookup Lists'!$E$2:$E$17,'VLookup Lists'!$H$2:$H$38,'VLookup Lists'!$J$2:$J$8),0)),1,0)</f>
        <v>0</v>
      </c>
      <c r="N9080" s="1" t="str">
        <f>IFERROR(IF(VLOOKUP($D9080,'VLookup Lists'!$B$11:$C$29,2,FALSE)="FLIP",1,0),"")</f>
        <v/>
      </c>
      <c r="O9080" s="1" t="b">
        <f>ISNUMBER(MATCH($E9080,'VLookup Lists'!$E$2:$E$17,0))</f>
        <v>0</v>
      </c>
    </row>
    <row r="9081" spans="1:15" ht="15" customHeight="1" x14ac:dyDescent="0.2">
      <c r="A9081" s="1" t="str">
        <f t="shared" si="35"/>
        <v>OFVP</v>
      </c>
      <c r="E9081" s="1" t="s">
        <v>352</v>
      </c>
      <c r="G9081" s="38"/>
      <c r="H9081" s="39"/>
      <c r="M9081" s="1">
        <f>IF(ISNUMBER(MATCH(E9081,_xlfn.VSTACK('VLookup Lists'!$E$2:$E$17,'VLookup Lists'!$H$2:$H$38,'VLookup Lists'!$J$2:$J$8),0)),1,0)</f>
        <v>0</v>
      </c>
      <c r="N9081" s="1" t="str">
        <f>IFERROR(IF(VLOOKUP($D9081,'VLookup Lists'!$B$11:$C$29,2,FALSE)="FLIP",1,0),"")</f>
        <v/>
      </c>
      <c r="O9081" s="1" t="b">
        <f>ISNUMBER(MATCH($E9081,'VLookup Lists'!$E$2:$E$17,0))</f>
        <v>0</v>
      </c>
    </row>
    <row r="9082" spans="1:15" ht="15" customHeight="1" x14ac:dyDescent="0.2">
      <c r="A9082" s="1" t="str">
        <f t="shared" si="35"/>
        <v>OFVP</v>
      </c>
      <c r="E9082" s="1" t="s">
        <v>352</v>
      </c>
      <c r="G9082" s="38"/>
      <c r="H9082" s="39"/>
      <c r="M9082" s="1">
        <f>IF(ISNUMBER(MATCH(E9082,_xlfn.VSTACK('VLookup Lists'!$E$2:$E$17,'VLookup Lists'!$H$2:$H$38,'VLookup Lists'!$J$2:$J$8),0)),1,0)</f>
        <v>0</v>
      </c>
      <c r="N9082" s="1" t="str">
        <f>IFERROR(IF(VLOOKUP($D9082,'VLookup Lists'!$B$11:$C$29,2,FALSE)="FLIP",1,0),"")</f>
        <v/>
      </c>
      <c r="O9082" s="1" t="b">
        <f>ISNUMBER(MATCH($E9082,'VLookup Lists'!$E$2:$E$17,0))</f>
        <v>0</v>
      </c>
    </row>
    <row r="9083" spans="1:15" ht="15" customHeight="1" x14ac:dyDescent="0.2">
      <c r="A9083" s="1" t="str">
        <f t="shared" si="35"/>
        <v>OFVP</v>
      </c>
      <c r="E9083" s="1" t="s">
        <v>352</v>
      </c>
      <c r="G9083" s="38"/>
      <c r="H9083" s="39"/>
      <c r="M9083" s="1">
        <f>IF(ISNUMBER(MATCH(E9083,_xlfn.VSTACK('VLookup Lists'!$E$2:$E$17,'VLookup Lists'!$H$2:$H$38,'VLookup Lists'!$J$2:$J$8),0)),1,0)</f>
        <v>0</v>
      </c>
      <c r="N9083" s="1" t="str">
        <f>IFERROR(IF(VLOOKUP($D9083,'VLookup Lists'!$B$11:$C$29,2,FALSE)="FLIP",1,0),"")</f>
        <v/>
      </c>
      <c r="O9083" s="1" t="b">
        <f>ISNUMBER(MATCH($E9083,'VLookup Lists'!$E$2:$E$17,0))</f>
        <v>0</v>
      </c>
    </row>
    <row r="9084" spans="1:15" ht="15" customHeight="1" x14ac:dyDescent="0.2">
      <c r="A9084" s="1" t="str">
        <f t="shared" si="35"/>
        <v>OFVP</v>
      </c>
      <c r="E9084" s="1" t="s">
        <v>352</v>
      </c>
      <c r="G9084" s="38"/>
      <c r="H9084" s="39"/>
      <c r="M9084" s="1">
        <f>IF(ISNUMBER(MATCH(E9084,_xlfn.VSTACK('VLookup Lists'!$E$2:$E$17,'VLookup Lists'!$H$2:$H$38,'VLookup Lists'!$J$2:$J$8),0)),1,0)</f>
        <v>0</v>
      </c>
      <c r="N9084" s="1" t="str">
        <f>IFERROR(IF(VLOOKUP($D9084,'VLookup Lists'!$B$11:$C$29,2,FALSE)="FLIP",1,0),"")</f>
        <v/>
      </c>
      <c r="O9084" s="1" t="b">
        <f>ISNUMBER(MATCH($E9084,'VLookup Lists'!$E$2:$E$17,0))</f>
        <v>0</v>
      </c>
    </row>
    <row r="9085" spans="1:15" ht="15" customHeight="1" x14ac:dyDescent="0.2">
      <c r="A9085" s="1" t="str">
        <f t="shared" si="35"/>
        <v>OFVP</v>
      </c>
      <c r="E9085" s="1" t="s">
        <v>352</v>
      </c>
      <c r="G9085" s="38"/>
      <c r="H9085" s="39"/>
      <c r="M9085" s="1">
        <f>IF(ISNUMBER(MATCH(E9085,_xlfn.VSTACK('VLookup Lists'!$E$2:$E$17,'VLookup Lists'!$H$2:$H$38,'VLookup Lists'!$J$2:$J$8),0)),1,0)</f>
        <v>0</v>
      </c>
      <c r="N9085" s="1" t="str">
        <f>IFERROR(IF(VLOOKUP($D9085,'VLookup Lists'!$B$11:$C$29,2,FALSE)="FLIP",1,0),"")</f>
        <v/>
      </c>
      <c r="O9085" s="1" t="b">
        <f>ISNUMBER(MATCH($E9085,'VLookup Lists'!$E$2:$E$17,0))</f>
        <v>0</v>
      </c>
    </row>
    <row r="9086" spans="1:15" ht="15" customHeight="1" x14ac:dyDescent="0.2">
      <c r="A9086" s="1" t="str">
        <f t="shared" si="35"/>
        <v>OFVP</v>
      </c>
      <c r="E9086" s="1" t="s">
        <v>352</v>
      </c>
      <c r="G9086" s="38"/>
      <c r="H9086" s="39"/>
      <c r="M9086" s="1">
        <f>IF(ISNUMBER(MATCH(E9086,_xlfn.VSTACK('VLookup Lists'!$E$2:$E$17,'VLookup Lists'!$H$2:$H$38,'VLookup Lists'!$J$2:$J$8),0)),1,0)</f>
        <v>0</v>
      </c>
      <c r="N9086" s="1" t="str">
        <f>IFERROR(IF(VLOOKUP($D9086,'VLookup Lists'!$B$11:$C$29,2,FALSE)="FLIP",1,0),"")</f>
        <v/>
      </c>
      <c r="O9086" s="1" t="b">
        <f>ISNUMBER(MATCH($E9086,'VLookup Lists'!$E$2:$E$17,0))</f>
        <v>0</v>
      </c>
    </row>
    <row r="9087" spans="1:15" ht="15" customHeight="1" x14ac:dyDescent="0.2">
      <c r="A9087" s="1" t="str">
        <f t="shared" si="35"/>
        <v>OFVP</v>
      </c>
      <c r="E9087" s="1" t="s">
        <v>352</v>
      </c>
      <c r="G9087" s="38"/>
      <c r="H9087" s="39"/>
      <c r="M9087" s="1">
        <f>IF(ISNUMBER(MATCH(E9087,_xlfn.VSTACK('VLookup Lists'!$E$2:$E$17,'VLookup Lists'!$H$2:$H$38,'VLookup Lists'!$J$2:$J$8),0)),1,0)</f>
        <v>0</v>
      </c>
      <c r="N9087" s="1" t="str">
        <f>IFERROR(IF(VLOOKUP($D9087,'VLookup Lists'!$B$11:$C$29,2,FALSE)="FLIP",1,0),"")</f>
        <v/>
      </c>
      <c r="O9087" s="1" t="b">
        <f>ISNUMBER(MATCH($E9087,'VLookup Lists'!$E$2:$E$17,0))</f>
        <v>0</v>
      </c>
    </row>
    <row r="9088" spans="1:15" ht="15" customHeight="1" x14ac:dyDescent="0.2">
      <c r="A9088" s="1" t="str">
        <f t="shared" si="35"/>
        <v>OFVP</v>
      </c>
      <c r="E9088" s="1" t="s">
        <v>352</v>
      </c>
      <c r="G9088" s="38"/>
      <c r="H9088" s="39"/>
      <c r="M9088" s="1">
        <f>IF(ISNUMBER(MATCH(E9088,_xlfn.VSTACK('VLookup Lists'!$E$2:$E$17,'VLookup Lists'!$H$2:$H$38,'VLookup Lists'!$J$2:$J$8),0)),1,0)</f>
        <v>0</v>
      </c>
      <c r="N9088" s="1" t="str">
        <f>IFERROR(IF(VLOOKUP($D9088,'VLookup Lists'!$B$11:$C$29,2,FALSE)="FLIP",1,0),"")</f>
        <v/>
      </c>
      <c r="O9088" s="1" t="b">
        <f>ISNUMBER(MATCH($E9088,'VLookup Lists'!$E$2:$E$17,0))</f>
        <v>0</v>
      </c>
    </row>
    <row r="9089" spans="1:15" ht="15" customHeight="1" x14ac:dyDescent="0.2">
      <c r="A9089" s="1" t="str">
        <f t="shared" si="35"/>
        <v>OFVP</v>
      </c>
      <c r="E9089" s="1" t="s">
        <v>352</v>
      </c>
      <c r="G9089" s="38"/>
      <c r="H9089" s="39"/>
      <c r="M9089" s="1">
        <f>IF(ISNUMBER(MATCH(E9089,_xlfn.VSTACK('VLookup Lists'!$E$2:$E$17,'VLookup Lists'!$H$2:$H$38,'VLookup Lists'!$J$2:$J$8),0)),1,0)</f>
        <v>0</v>
      </c>
      <c r="N9089" s="1" t="str">
        <f>IFERROR(IF(VLOOKUP($D9089,'VLookup Lists'!$B$11:$C$29,2,FALSE)="FLIP",1,0),"")</f>
        <v/>
      </c>
      <c r="O9089" s="1" t="b">
        <f>ISNUMBER(MATCH($E9089,'VLookup Lists'!$E$2:$E$17,0))</f>
        <v>0</v>
      </c>
    </row>
    <row r="9090" spans="1:15" ht="15" customHeight="1" x14ac:dyDescent="0.2">
      <c r="A9090" s="1" t="str">
        <f t="shared" si="35"/>
        <v>OFVP</v>
      </c>
      <c r="E9090" s="1" t="s">
        <v>352</v>
      </c>
      <c r="G9090" s="38"/>
      <c r="H9090" s="39"/>
      <c r="M9090" s="1">
        <f>IF(ISNUMBER(MATCH(E9090,_xlfn.VSTACK('VLookup Lists'!$E$2:$E$17,'VLookup Lists'!$H$2:$H$38,'VLookup Lists'!$J$2:$J$8),0)),1,0)</f>
        <v>0</v>
      </c>
      <c r="N9090" s="1" t="str">
        <f>IFERROR(IF(VLOOKUP($D9090,'VLookup Lists'!$B$11:$C$29,2,FALSE)="FLIP",1,0),"")</f>
        <v/>
      </c>
      <c r="O9090" s="1" t="b">
        <f>ISNUMBER(MATCH($E9090,'VLookup Lists'!$E$2:$E$17,0))</f>
        <v>0</v>
      </c>
    </row>
    <row r="9091" spans="1:15" ht="15" customHeight="1" x14ac:dyDescent="0.2">
      <c r="A9091" s="1" t="str">
        <f t="shared" si="35"/>
        <v>OFVP</v>
      </c>
      <c r="E9091" s="1" t="s">
        <v>352</v>
      </c>
      <c r="G9091" s="38"/>
      <c r="H9091" s="39"/>
      <c r="M9091" s="1">
        <f>IF(ISNUMBER(MATCH(E9091,_xlfn.VSTACK('VLookup Lists'!$E$2:$E$17,'VLookup Lists'!$H$2:$H$38,'VLookup Lists'!$J$2:$J$8),0)),1,0)</f>
        <v>0</v>
      </c>
      <c r="N9091" s="1" t="str">
        <f>IFERROR(IF(VLOOKUP($D9091,'VLookup Lists'!$B$11:$C$29,2,FALSE)="FLIP",1,0),"")</f>
        <v/>
      </c>
      <c r="O9091" s="1" t="b">
        <f>ISNUMBER(MATCH($E9091,'VLookup Lists'!$E$2:$E$17,0))</f>
        <v>0</v>
      </c>
    </row>
    <row r="9092" spans="1:15" ht="15" customHeight="1" x14ac:dyDescent="0.2">
      <c r="A9092" s="1" t="str">
        <f t="shared" si="35"/>
        <v>OFVP</v>
      </c>
      <c r="E9092" s="1" t="s">
        <v>352</v>
      </c>
      <c r="G9092" s="38"/>
      <c r="H9092" s="39"/>
      <c r="M9092" s="1">
        <f>IF(ISNUMBER(MATCH(E9092,_xlfn.VSTACK('VLookup Lists'!$E$2:$E$17,'VLookup Lists'!$H$2:$H$38,'VLookup Lists'!$J$2:$J$8),0)),1,0)</f>
        <v>0</v>
      </c>
      <c r="N9092" s="1" t="str">
        <f>IFERROR(IF(VLOOKUP($D9092,'VLookup Lists'!$B$11:$C$29,2,FALSE)="FLIP",1,0),"")</f>
        <v/>
      </c>
      <c r="O9092" s="1" t="b">
        <f>ISNUMBER(MATCH($E9092,'VLookup Lists'!$E$2:$E$17,0))</f>
        <v>0</v>
      </c>
    </row>
    <row r="9093" spans="1:15" ht="15" customHeight="1" x14ac:dyDescent="0.2">
      <c r="A9093" s="1" t="str">
        <f t="shared" si="35"/>
        <v>OFVP</v>
      </c>
      <c r="E9093" s="1" t="s">
        <v>352</v>
      </c>
      <c r="G9093" s="38"/>
      <c r="H9093" s="39"/>
      <c r="M9093" s="1">
        <f>IF(ISNUMBER(MATCH(E9093,_xlfn.VSTACK('VLookup Lists'!$E$2:$E$17,'VLookup Lists'!$H$2:$H$38,'VLookup Lists'!$J$2:$J$8),0)),1,0)</f>
        <v>0</v>
      </c>
      <c r="N9093" s="1" t="str">
        <f>IFERROR(IF(VLOOKUP($D9093,'VLookup Lists'!$B$11:$C$29,2,FALSE)="FLIP",1,0),"")</f>
        <v/>
      </c>
      <c r="O9093" s="1" t="b">
        <f>ISNUMBER(MATCH($E9093,'VLookup Lists'!$E$2:$E$17,0))</f>
        <v>0</v>
      </c>
    </row>
    <row r="9094" spans="1:15" ht="15" customHeight="1" x14ac:dyDescent="0.2">
      <c r="A9094" s="1" t="str">
        <f t="shared" si="35"/>
        <v>OFVP</v>
      </c>
      <c r="E9094" s="1" t="s">
        <v>352</v>
      </c>
      <c r="G9094" s="38"/>
      <c r="H9094" s="39"/>
      <c r="M9094" s="1">
        <f>IF(ISNUMBER(MATCH(E9094,_xlfn.VSTACK('VLookup Lists'!$E$2:$E$17,'VLookup Lists'!$H$2:$H$38,'VLookup Lists'!$J$2:$J$8),0)),1,0)</f>
        <v>0</v>
      </c>
      <c r="N9094" s="1" t="str">
        <f>IFERROR(IF(VLOOKUP($D9094,'VLookup Lists'!$B$11:$C$29,2,FALSE)="FLIP",1,0),"")</f>
        <v/>
      </c>
      <c r="O9094" s="1" t="b">
        <f>ISNUMBER(MATCH($E9094,'VLookup Lists'!$E$2:$E$17,0))</f>
        <v>0</v>
      </c>
    </row>
    <row r="9095" spans="1:15" ht="15" customHeight="1" x14ac:dyDescent="0.2">
      <c r="A9095" s="1" t="str">
        <f t="shared" si="35"/>
        <v>OFVP</v>
      </c>
      <c r="E9095" s="1" t="s">
        <v>352</v>
      </c>
      <c r="G9095" s="38"/>
      <c r="H9095" s="39"/>
      <c r="M9095" s="1">
        <f>IF(ISNUMBER(MATCH(E9095,_xlfn.VSTACK('VLookup Lists'!$E$2:$E$17,'VLookup Lists'!$H$2:$H$38,'VLookup Lists'!$J$2:$J$8),0)),1,0)</f>
        <v>0</v>
      </c>
      <c r="N9095" s="1" t="str">
        <f>IFERROR(IF(VLOOKUP($D9095,'VLookup Lists'!$B$11:$C$29,2,FALSE)="FLIP",1,0),"")</f>
        <v/>
      </c>
      <c r="O9095" s="1" t="b">
        <f>ISNUMBER(MATCH($E9095,'VLookup Lists'!$E$2:$E$17,0))</f>
        <v>0</v>
      </c>
    </row>
    <row r="9096" spans="1:15" ht="15" customHeight="1" x14ac:dyDescent="0.2">
      <c r="A9096" s="1" t="str">
        <f t="shared" si="35"/>
        <v>OFVP</v>
      </c>
      <c r="E9096" s="1" t="s">
        <v>352</v>
      </c>
      <c r="G9096" s="38"/>
      <c r="H9096" s="39"/>
      <c r="M9096" s="1">
        <f>IF(ISNUMBER(MATCH(E9096,_xlfn.VSTACK('VLookup Lists'!$E$2:$E$17,'VLookup Lists'!$H$2:$H$38,'VLookup Lists'!$J$2:$J$8),0)),1,0)</f>
        <v>0</v>
      </c>
      <c r="N9096" s="1" t="str">
        <f>IFERROR(IF(VLOOKUP($D9096,'VLookup Lists'!$B$11:$C$29,2,FALSE)="FLIP",1,0),"")</f>
        <v/>
      </c>
      <c r="O9096" s="1" t="b">
        <f>ISNUMBER(MATCH($E9096,'VLookup Lists'!$E$2:$E$17,0))</f>
        <v>0</v>
      </c>
    </row>
    <row r="9097" spans="1:15" ht="15" customHeight="1" x14ac:dyDescent="0.2">
      <c r="A9097" s="1" t="str">
        <f t="shared" si="35"/>
        <v>OFVP</v>
      </c>
      <c r="E9097" s="1" t="s">
        <v>352</v>
      </c>
      <c r="G9097" s="38"/>
      <c r="H9097" s="39"/>
      <c r="M9097" s="1">
        <f>IF(ISNUMBER(MATCH(E9097,_xlfn.VSTACK('VLookup Lists'!$E$2:$E$17,'VLookup Lists'!$H$2:$H$38,'VLookup Lists'!$J$2:$J$8),0)),1,0)</f>
        <v>0</v>
      </c>
      <c r="N9097" s="1" t="str">
        <f>IFERROR(IF(VLOOKUP($D9097,'VLookup Lists'!$B$11:$C$29,2,FALSE)="FLIP",1,0),"")</f>
        <v/>
      </c>
      <c r="O9097" s="1" t="b">
        <f>ISNUMBER(MATCH($E9097,'VLookup Lists'!$E$2:$E$17,0))</f>
        <v>0</v>
      </c>
    </row>
    <row r="9098" spans="1:15" ht="15" customHeight="1" x14ac:dyDescent="0.2">
      <c r="A9098" s="1" t="str">
        <f t="shared" si="35"/>
        <v>OFVP</v>
      </c>
      <c r="E9098" s="1" t="s">
        <v>352</v>
      </c>
      <c r="G9098" s="38"/>
      <c r="H9098" s="39"/>
      <c r="M9098" s="1">
        <f>IF(ISNUMBER(MATCH(E9098,_xlfn.VSTACK('VLookup Lists'!$E$2:$E$17,'VLookup Lists'!$H$2:$H$38,'VLookup Lists'!$J$2:$J$8),0)),1,0)</f>
        <v>0</v>
      </c>
      <c r="N9098" s="1" t="str">
        <f>IFERROR(IF(VLOOKUP($D9098,'VLookup Lists'!$B$11:$C$29,2,FALSE)="FLIP",1,0),"")</f>
        <v/>
      </c>
      <c r="O9098" s="1" t="b">
        <f>ISNUMBER(MATCH($E9098,'VLookup Lists'!$E$2:$E$17,0))</f>
        <v>0</v>
      </c>
    </row>
    <row r="9099" spans="1:15" ht="15" customHeight="1" x14ac:dyDescent="0.2">
      <c r="A9099" s="1" t="str">
        <f t="shared" si="35"/>
        <v>OFVP</v>
      </c>
      <c r="E9099" s="1" t="s">
        <v>352</v>
      </c>
      <c r="G9099" s="38"/>
      <c r="H9099" s="39"/>
      <c r="M9099" s="1">
        <f>IF(ISNUMBER(MATCH(E9099,_xlfn.VSTACK('VLookup Lists'!$E$2:$E$17,'VLookup Lists'!$H$2:$H$38,'VLookup Lists'!$J$2:$J$8),0)),1,0)</f>
        <v>0</v>
      </c>
      <c r="N9099" s="1" t="str">
        <f>IFERROR(IF(VLOOKUP($D9099,'VLookup Lists'!$B$11:$C$29,2,FALSE)="FLIP",1,0),"")</f>
        <v/>
      </c>
      <c r="O9099" s="1" t="b">
        <f>ISNUMBER(MATCH($E9099,'VLookup Lists'!$E$2:$E$17,0))</f>
        <v>0</v>
      </c>
    </row>
    <row r="9100" spans="1:15" ht="15" customHeight="1" x14ac:dyDescent="0.2">
      <c r="A9100" s="1" t="str">
        <f t="shared" si="35"/>
        <v>OFVP</v>
      </c>
      <c r="E9100" s="1" t="s">
        <v>352</v>
      </c>
      <c r="G9100" s="38"/>
      <c r="H9100" s="39"/>
      <c r="M9100" s="1">
        <f>IF(ISNUMBER(MATCH(E9100,_xlfn.VSTACK('VLookup Lists'!$E$2:$E$17,'VLookup Lists'!$H$2:$H$38,'VLookup Lists'!$J$2:$J$8),0)),1,0)</f>
        <v>0</v>
      </c>
      <c r="N9100" s="1" t="str">
        <f>IFERROR(IF(VLOOKUP($D9100,'VLookup Lists'!$B$11:$C$29,2,FALSE)="FLIP",1,0),"")</f>
        <v/>
      </c>
      <c r="O9100" s="1" t="b">
        <f>ISNUMBER(MATCH($E9100,'VLookup Lists'!$E$2:$E$17,0))</f>
        <v>0</v>
      </c>
    </row>
    <row r="9101" spans="1:15" ht="15" customHeight="1" x14ac:dyDescent="0.2">
      <c r="A9101" s="1" t="str">
        <f t="shared" si="35"/>
        <v>OFVP</v>
      </c>
      <c r="E9101" s="1" t="s">
        <v>352</v>
      </c>
      <c r="G9101" s="38"/>
      <c r="H9101" s="39"/>
      <c r="M9101" s="1">
        <f>IF(ISNUMBER(MATCH(E9101,_xlfn.VSTACK('VLookup Lists'!$E$2:$E$17,'VLookup Lists'!$H$2:$H$38,'VLookup Lists'!$J$2:$J$8),0)),1,0)</f>
        <v>0</v>
      </c>
      <c r="N9101" s="1" t="str">
        <f>IFERROR(IF(VLOOKUP($D9101,'VLookup Lists'!$B$11:$C$29,2,FALSE)="FLIP",1,0),"")</f>
        <v/>
      </c>
      <c r="O9101" s="1" t="b">
        <f>ISNUMBER(MATCH($E9101,'VLookup Lists'!$E$2:$E$17,0))</f>
        <v>0</v>
      </c>
    </row>
    <row r="9102" spans="1:15" ht="15" customHeight="1" x14ac:dyDescent="0.2">
      <c r="A9102" s="1" t="str">
        <f t="shared" si="35"/>
        <v>OFVP</v>
      </c>
      <c r="E9102" s="1" t="s">
        <v>352</v>
      </c>
      <c r="G9102" s="38"/>
      <c r="H9102" s="39"/>
      <c r="M9102" s="1">
        <f>IF(ISNUMBER(MATCH(E9102,_xlfn.VSTACK('VLookup Lists'!$E$2:$E$17,'VLookup Lists'!$H$2:$H$38,'VLookup Lists'!$J$2:$J$8),0)),1,0)</f>
        <v>0</v>
      </c>
      <c r="N9102" s="1" t="str">
        <f>IFERROR(IF(VLOOKUP($D9102,'VLookup Lists'!$B$11:$C$29,2,FALSE)="FLIP",1,0),"")</f>
        <v/>
      </c>
      <c r="O9102" s="1" t="b">
        <f>ISNUMBER(MATCH($E9102,'VLookup Lists'!$E$2:$E$17,0))</f>
        <v>0</v>
      </c>
    </row>
    <row r="9103" spans="1:15" ht="15" customHeight="1" x14ac:dyDescent="0.2">
      <c r="A9103" s="1" t="str">
        <f t="shared" si="35"/>
        <v>OFVP</v>
      </c>
      <c r="E9103" s="1" t="s">
        <v>352</v>
      </c>
      <c r="G9103" s="38"/>
      <c r="H9103" s="39"/>
      <c r="M9103" s="1">
        <f>IF(ISNUMBER(MATCH(E9103,_xlfn.VSTACK('VLookup Lists'!$E$2:$E$17,'VLookup Lists'!$H$2:$H$38,'VLookup Lists'!$J$2:$J$8),0)),1,0)</f>
        <v>0</v>
      </c>
      <c r="N9103" s="1" t="str">
        <f>IFERROR(IF(VLOOKUP($D9103,'VLookup Lists'!$B$11:$C$29,2,FALSE)="FLIP",1,0),"")</f>
        <v/>
      </c>
      <c r="O9103" s="1" t="b">
        <f>ISNUMBER(MATCH($E9103,'VLookup Lists'!$E$2:$E$17,0))</f>
        <v>0</v>
      </c>
    </row>
    <row r="9104" spans="1:15" ht="15" customHeight="1" x14ac:dyDescent="0.2">
      <c r="A9104" s="1" t="str">
        <f t="shared" si="35"/>
        <v>OFVP</v>
      </c>
      <c r="E9104" s="1" t="s">
        <v>352</v>
      </c>
      <c r="G9104" s="38"/>
      <c r="H9104" s="39"/>
      <c r="M9104" s="1">
        <f>IF(ISNUMBER(MATCH(E9104,_xlfn.VSTACK('VLookup Lists'!$E$2:$E$17,'VLookup Lists'!$H$2:$H$38,'VLookup Lists'!$J$2:$J$8),0)),1,0)</f>
        <v>0</v>
      </c>
      <c r="N9104" s="1" t="str">
        <f>IFERROR(IF(VLOOKUP($D9104,'VLookup Lists'!$B$11:$C$29,2,FALSE)="FLIP",1,0),"")</f>
        <v/>
      </c>
      <c r="O9104" s="1" t="b">
        <f>ISNUMBER(MATCH($E9104,'VLookup Lists'!$E$2:$E$17,0))</f>
        <v>0</v>
      </c>
    </row>
    <row r="9105" spans="1:15" ht="15" customHeight="1" x14ac:dyDescent="0.2">
      <c r="A9105" s="1" t="str">
        <f t="shared" si="35"/>
        <v>OFVP</v>
      </c>
      <c r="E9105" s="1" t="s">
        <v>352</v>
      </c>
      <c r="G9105" s="38"/>
      <c r="H9105" s="39"/>
      <c r="M9105" s="1">
        <f>IF(ISNUMBER(MATCH(E9105,_xlfn.VSTACK('VLookup Lists'!$E$2:$E$17,'VLookup Lists'!$H$2:$H$38,'VLookup Lists'!$J$2:$J$8),0)),1,0)</f>
        <v>0</v>
      </c>
      <c r="N9105" s="1" t="str">
        <f>IFERROR(IF(VLOOKUP($D9105,'VLookup Lists'!$B$11:$C$29,2,FALSE)="FLIP",1,0),"")</f>
        <v/>
      </c>
      <c r="O9105" s="1" t="b">
        <f>ISNUMBER(MATCH($E9105,'VLookup Lists'!$E$2:$E$17,0))</f>
        <v>0</v>
      </c>
    </row>
    <row r="9106" spans="1:15" ht="15" customHeight="1" x14ac:dyDescent="0.2">
      <c r="A9106" s="1" t="str">
        <f t="shared" si="35"/>
        <v>OFVP</v>
      </c>
      <c r="E9106" s="1" t="s">
        <v>352</v>
      </c>
      <c r="G9106" s="38"/>
      <c r="H9106" s="39"/>
      <c r="M9106" s="1">
        <f>IF(ISNUMBER(MATCH(E9106,_xlfn.VSTACK('VLookup Lists'!$E$2:$E$17,'VLookup Lists'!$H$2:$H$38,'VLookup Lists'!$J$2:$J$8),0)),1,0)</f>
        <v>0</v>
      </c>
      <c r="N9106" s="1" t="str">
        <f>IFERROR(IF(VLOOKUP($D9106,'VLookup Lists'!$B$11:$C$29,2,FALSE)="FLIP",1,0),"")</f>
        <v/>
      </c>
      <c r="O9106" s="1" t="b">
        <f>ISNUMBER(MATCH($E9106,'VLookup Lists'!$E$2:$E$17,0))</f>
        <v>0</v>
      </c>
    </row>
    <row r="9107" spans="1:15" ht="15" customHeight="1" x14ac:dyDescent="0.2">
      <c r="A9107" s="1" t="str">
        <f t="shared" si="35"/>
        <v>OFVP</v>
      </c>
      <c r="E9107" s="1" t="s">
        <v>352</v>
      </c>
      <c r="G9107" s="38"/>
      <c r="H9107" s="39"/>
      <c r="M9107" s="1">
        <f>IF(ISNUMBER(MATCH(E9107,_xlfn.VSTACK('VLookup Lists'!$E$2:$E$17,'VLookup Lists'!$H$2:$H$38,'VLookup Lists'!$J$2:$J$8),0)),1,0)</f>
        <v>0</v>
      </c>
      <c r="N9107" s="1" t="str">
        <f>IFERROR(IF(VLOOKUP($D9107,'VLookup Lists'!$B$11:$C$29,2,FALSE)="FLIP",1,0),"")</f>
        <v/>
      </c>
      <c r="O9107" s="1" t="b">
        <f>ISNUMBER(MATCH($E9107,'VLookup Lists'!$E$2:$E$17,0))</f>
        <v>0</v>
      </c>
    </row>
    <row r="9108" spans="1:15" ht="15" customHeight="1" x14ac:dyDescent="0.2">
      <c r="A9108" s="1" t="str">
        <f t="shared" si="35"/>
        <v>OFVP</v>
      </c>
      <c r="E9108" s="1" t="s">
        <v>352</v>
      </c>
      <c r="G9108" s="38"/>
      <c r="H9108" s="39"/>
      <c r="M9108" s="1">
        <f>IF(ISNUMBER(MATCH(E9108,_xlfn.VSTACK('VLookup Lists'!$E$2:$E$17,'VLookup Lists'!$H$2:$H$38,'VLookup Lists'!$J$2:$J$8),0)),1,0)</f>
        <v>0</v>
      </c>
      <c r="N9108" s="1" t="str">
        <f>IFERROR(IF(VLOOKUP($D9108,'VLookup Lists'!$B$11:$C$29,2,FALSE)="FLIP",1,0),"")</f>
        <v/>
      </c>
      <c r="O9108" s="1" t="b">
        <f>ISNUMBER(MATCH($E9108,'VLookup Lists'!$E$2:$E$17,0))</f>
        <v>0</v>
      </c>
    </row>
    <row r="9109" spans="1:15" ht="15" customHeight="1" x14ac:dyDescent="0.2">
      <c r="A9109" s="1" t="str">
        <f t="shared" si="35"/>
        <v>OFVP</v>
      </c>
      <c r="E9109" s="1" t="s">
        <v>352</v>
      </c>
      <c r="G9109" s="38"/>
      <c r="H9109" s="39"/>
      <c r="M9109" s="1">
        <f>IF(ISNUMBER(MATCH(E9109,_xlfn.VSTACK('VLookup Lists'!$E$2:$E$17,'VLookup Lists'!$H$2:$H$38,'VLookup Lists'!$J$2:$J$8),0)),1,0)</f>
        <v>0</v>
      </c>
      <c r="N9109" s="1" t="str">
        <f>IFERROR(IF(VLOOKUP($D9109,'VLookup Lists'!$B$11:$C$29,2,FALSE)="FLIP",1,0),"")</f>
        <v/>
      </c>
      <c r="O9109" s="1" t="b">
        <f>ISNUMBER(MATCH($E9109,'VLookup Lists'!$E$2:$E$17,0))</f>
        <v>0</v>
      </c>
    </row>
    <row r="9110" spans="1:15" ht="15" customHeight="1" x14ac:dyDescent="0.2">
      <c r="A9110" s="1" t="str">
        <f t="shared" si="35"/>
        <v>OFVP</v>
      </c>
      <c r="E9110" s="1" t="s">
        <v>352</v>
      </c>
      <c r="G9110" s="38"/>
      <c r="H9110" s="39"/>
      <c r="M9110" s="1">
        <f>IF(ISNUMBER(MATCH(E9110,_xlfn.VSTACK('VLookup Lists'!$E$2:$E$17,'VLookup Lists'!$H$2:$H$38,'VLookup Lists'!$J$2:$J$8),0)),1,0)</f>
        <v>0</v>
      </c>
      <c r="N9110" s="1" t="str">
        <f>IFERROR(IF(VLOOKUP($D9110,'VLookup Lists'!$B$11:$C$29,2,FALSE)="FLIP",1,0),"")</f>
        <v/>
      </c>
      <c r="O9110" s="1" t="b">
        <f>ISNUMBER(MATCH($E9110,'VLookup Lists'!$E$2:$E$17,0))</f>
        <v>0</v>
      </c>
    </row>
    <row r="9111" spans="1:15" ht="15" customHeight="1" x14ac:dyDescent="0.2">
      <c r="A9111" s="1" t="str">
        <f t="shared" si="35"/>
        <v>OFVP</v>
      </c>
      <c r="E9111" s="1" t="s">
        <v>352</v>
      </c>
      <c r="G9111" s="38"/>
      <c r="H9111" s="39"/>
      <c r="M9111" s="1">
        <f>IF(ISNUMBER(MATCH(E9111,_xlfn.VSTACK('VLookup Lists'!$E$2:$E$17,'VLookup Lists'!$H$2:$H$38,'VLookup Lists'!$J$2:$J$8),0)),1,0)</f>
        <v>0</v>
      </c>
      <c r="N9111" s="1" t="str">
        <f>IFERROR(IF(VLOOKUP($D9111,'VLookup Lists'!$B$11:$C$29,2,FALSE)="FLIP",1,0),"")</f>
        <v/>
      </c>
      <c r="O9111" s="1" t="b">
        <f>ISNUMBER(MATCH($E9111,'VLookup Lists'!$E$2:$E$17,0))</f>
        <v>0</v>
      </c>
    </row>
    <row r="9112" spans="1:15" ht="15" customHeight="1" x14ac:dyDescent="0.2">
      <c r="A9112" s="1" t="str">
        <f t="shared" si="35"/>
        <v>OFVP</v>
      </c>
      <c r="E9112" s="1" t="s">
        <v>352</v>
      </c>
      <c r="G9112" s="38"/>
      <c r="H9112" s="39"/>
      <c r="M9112" s="1">
        <f>IF(ISNUMBER(MATCH(E9112,_xlfn.VSTACK('VLookup Lists'!$E$2:$E$17,'VLookup Lists'!$H$2:$H$38,'VLookup Lists'!$J$2:$J$8),0)),1,0)</f>
        <v>0</v>
      </c>
      <c r="N9112" s="1" t="str">
        <f>IFERROR(IF(VLOOKUP($D9112,'VLookup Lists'!$B$11:$C$29,2,FALSE)="FLIP",1,0),"")</f>
        <v/>
      </c>
      <c r="O9112" s="1" t="b">
        <f>ISNUMBER(MATCH($E9112,'VLookup Lists'!$E$2:$E$17,0))</f>
        <v>0</v>
      </c>
    </row>
    <row r="9113" spans="1:15" ht="15" customHeight="1" x14ac:dyDescent="0.2">
      <c r="A9113" s="1" t="str">
        <f t="shared" si="35"/>
        <v>OFVP</v>
      </c>
      <c r="E9113" s="1" t="s">
        <v>352</v>
      </c>
      <c r="G9113" s="38"/>
      <c r="H9113" s="39"/>
      <c r="M9113" s="1">
        <f>IF(ISNUMBER(MATCH(E9113,_xlfn.VSTACK('VLookup Lists'!$E$2:$E$17,'VLookup Lists'!$H$2:$H$38,'VLookup Lists'!$J$2:$J$8),0)),1,0)</f>
        <v>0</v>
      </c>
      <c r="N9113" s="1" t="str">
        <f>IFERROR(IF(VLOOKUP($D9113,'VLookup Lists'!$B$11:$C$29,2,FALSE)="FLIP",1,0),"")</f>
        <v/>
      </c>
      <c r="O9113" s="1" t="b">
        <f>ISNUMBER(MATCH($E9113,'VLookup Lists'!$E$2:$E$17,0))</f>
        <v>0</v>
      </c>
    </row>
    <row r="9114" spans="1:15" ht="15" customHeight="1" x14ac:dyDescent="0.2">
      <c r="A9114" s="1" t="str">
        <f t="shared" si="35"/>
        <v>OFVP</v>
      </c>
      <c r="E9114" s="1" t="s">
        <v>352</v>
      </c>
      <c r="G9114" s="38"/>
      <c r="H9114" s="39"/>
      <c r="M9114" s="1">
        <f>IF(ISNUMBER(MATCH(E9114,_xlfn.VSTACK('VLookup Lists'!$E$2:$E$17,'VLookup Lists'!$H$2:$H$38,'VLookup Lists'!$J$2:$J$8),0)),1,0)</f>
        <v>0</v>
      </c>
      <c r="N9114" s="1" t="str">
        <f>IFERROR(IF(VLOOKUP($D9114,'VLookup Lists'!$B$11:$C$29,2,FALSE)="FLIP",1,0),"")</f>
        <v/>
      </c>
      <c r="O9114" s="1" t="b">
        <f>ISNUMBER(MATCH($E9114,'VLookup Lists'!$E$2:$E$17,0))</f>
        <v>0</v>
      </c>
    </row>
    <row r="9115" spans="1:15" ht="15" customHeight="1" x14ac:dyDescent="0.2">
      <c r="A9115" s="1" t="str">
        <f t="shared" si="35"/>
        <v>OFVP</v>
      </c>
      <c r="E9115" s="1" t="s">
        <v>352</v>
      </c>
      <c r="G9115" s="38"/>
      <c r="H9115" s="39"/>
      <c r="M9115" s="1">
        <f>IF(ISNUMBER(MATCH(E9115,_xlfn.VSTACK('VLookup Lists'!$E$2:$E$17,'VLookup Lists'!$H$2:$H$38,'VLookup Lists'!$J$2:$J$8),0)),1,0)</f>
        <v>0</v>
      </c>
      <c r="N9115" s="1" t="str">
        <f>IFERROR(IF(VLOOKUP($D9115,'VLookup Lists'!$B$11:$C$29,2,FALSE)="FLIP",1,0),"")</f>
        <v/>
      </c>
      <c r="O9115" s="1" t="b">
        <f>ISNUMBER(MATCH($E9115,'VLookup Lists'!$E$2:$E$17,0))</f>
        <v>0</v>
      </c>
    </row>
    <row r="9116" spans="1:15" ht="15" customHeight="1" x14ac:dyDescent="0.2">
      <c r="A9116" s="1" t="str">
        <f t="shared" si="35"/>
        <v>OFVP</v>
      </c>
      <c r="E9116" s="1" t="s">
        <v>352</v>
      </c>
      <c r="G9116" s="38"/>
      <c r="H9116" s="39"/>
      <c r="M9116" s="1">
        <f>IF(ISNUMBER(MATCH(E9116,_xlfn.VSTACK('VLookup Lists'!$E$2:$E$17,'VLookup Lists'!$H$2:$H$38,'VLookup Lists'!$J$2:$J$8),0)),1,0)</f>
        <v>0</v>
      </c>
      <c r="N9116" s="1" t="str">
        <f>IFERROR(IF(VLOOKUP($D9116,'VLookup Lists'!$B$11:$C$29,2,FALSE)="FLIP",1,0),"")</f>
        <v/>
      </c>
      <c r="O9116" s="1" t="b">
        <f>ISNUMBER(MATCH($E9116,'VLookup Lists'!$E$2:$E$17,0))</f>
        <v>0</v>
      </c>
    </row>
    <row r="9117" spans="1:15" ht="15" customHeight="1" x14ac:dyDescent="0.2">
      <c r="A9117" s="1" t="str">
        <f t="shared" si="35"/>
        <v>OFVP</v>
      </c>
      <c r="E9117" s="1" t="s">
        <v>352</v>
      </c>
      <c r="G9117" s="38"/>
      <c r="H9117" s="39"/>
      <c r="M9117" s="1">
        <f>IF(ISNUMBER(MATCH(E9117,_xlfn.VSTACK('VLookup Lists'!$E$2:$E$17,'VLookup Lists'!$H$2:$H$38,'VLookup Lists'!$J$2:$J$8),0)),1,0)</f>
        <v>0</v>
      </c>
      <c r="N9117" s="1" t="str">
        <f>IFERROR(IF(VLOOKUP($D9117,'VLookup Lists'!$B$11:$C$29,2,FALSE)="FLIP",1,0),"")</f>
        <v/>
      </c>
      <c r="O9117" s="1" t="b">
        <f>ISNUMBER(MATCH($E9117,'VLookup Lists'!$E$2:$E$17,0))</f>
        <v>0</v>
      </c>
    </row>
    <row r="9118" spans="1:15" ht="15" customHeight="1" x14ac:dyDescent="0.2">
      <c r="A9118" s="1" t="str">
        <f t="shared" si="35"/>
        <v>OFVP</v>
      </c>
      <c r="E9118" s="1" t="s">
        <v>352</v>
      </c>
      <c r="G9118" s="38"/>
      <c r="H9118" s="39"/>
      <c r="M9118" s="1">
        <f>IF(ISNUMBER(MATCH(E9118,_xlfn.VSTACK('VLookup Lists'!$E$2:$E$17,'VLookup Lists'!$H$2:$H$38,'VLookup Lists'!$J$2:$J$8),0)),1,0)</f>
        <v>0</v>
      </c>
      <c r="N9118" s="1" t="str">
        <f>IFERROR(IF(VLOOKUP($D9118,'VLookup Lists'!$B$11:$C$29,2,FALSE)="FLIP",1,0),"")</f>
        <v/>
      </c>
      <c r="O9118" s="1" t="b">
        <f>ISNUMBER(MATCH($E9118,'VLookup Lists'!$E$2:$E$17,0))</f>
        <v>0</v>
      </c>
    </row>
    <row r="9119" spans="1:15" ht="15" customHeight="1" x14ac:dyDescent="0.2">
      <c r="A9119" s="1" t="str">
        <f t="shared" si="35"/>
        <v>OFVP</v>
      </c>
      <c r="E9119" s="1" t="s">
        <v>352</v>
      </c>
      <c r="G9119" s="38"/>
      <c r="H9119" s="39"/>
      <c r="M9119" s="1">
        <f>IF(ISNUMBER(MATCH(E9119,_xlfn.VSTACK('VLookup Lists'!$E$2:$E$17,'VLookup Lists'!$H$2:$H$38,'VLookup Lists'!$J$2:$J$8),0)),1,0)</f>
        <v>0</v>
      </c>
      <c r="N9119" s="1" t="str">
        <f>IFERROR(IF(VLOOKUP($D9119,'VLookup Lists'!$B$11:$C$29,2,FALSE)="FLIP",1,0),"")</f>
        <v/>
      </c>
      <c r="O9119" s="1" t="b">
        <f>ISNUMBER(MATCH($E9119,'VLookup Lists'!$E$2:$E$17,0))</f>
        <v>0</v>
      </c>
    </row>
    <row r="9120" spans="1:15" ht="15" customHeight="1" x14ac:dyDescent="0.2">
      <c r="A9120" s="1" t="str">
        <f t="shared" si="35"/>
        <v>OFVP</v>
      </c>
      <c r="E9120" s="1" t="s">
        <v>352</v>
      </c>
      <c r="G9120" s="38"/>
      <c r="H9120" s="39"/>
      <c r="M9120" s="1">
        <f>IF(ISNUMBER(MATCH(E9120,_xlfn.VSTACK('VLookup Lists'!$E$2:$E$17,'VLookup Lists'!$H$2:$H$38,'VLookup Lists'!$J$2:$J$8),0)),1,0)</f>
        <v>0</v>
      </c>
      <c r="N9120" s="1" t="str">
        <f>IFERROR(IF(VLOOKUP($D9120,'VLookup Lists'!$B$11:$C$29,2,FALSE)="FLIP",1,0),"")</f>
        <v/>
      </c>
      <c r="O9120" s="1" t="b">
        <f>ISNUMBER(MATCH($E9120,'VLookup Lists'!$E$2:$E$17,0))</f>
        <v>0</v>
      </c>
    </row>
    <row r="9121" spans="1:15" ht="15" customHeight="1" x14ac:dyDescent="0.2">
      <c r="A9121" s="1" t="str">
        <f t="shared" si="35"/>
        <v>OFVP</v>
      </c>
      <c r="E9121" s="1" t="s">
        <v>352</v>
      </c>
      <c r="G9121" s="38"/>
      <c r="H9121" s="39"/>
      <c r="M9121" s="1">
        <f>IF(ISNUMBER(MATCH(E9121,_xlfn.VSTACK('VLookup Lists'!$E$2:$E$17,'VLookup Lists'!$H$2:$H$38,'VLookup Lists'!$J$2:$J$8),0)),1,0)</f>
        <v>0</v>
      </c>
      <c r="N9121" s="1" t="str">
        <f>IFERROR(IF(VLOOKUP($D9121,'VLookup Lists'!$B$11:$C$29,2,FALSE)="FLIP",1,0),"")</f>
        <v/>
      </c>
      <c r="O9121" s="1" t="b">
        <f>ISNUMBER(MATCH($E9121,'VLookup Lists'!$E$2:$E$17,0))</f>
        <v>0</v>
      </c>
    </row>
    <row r="9122" spans="1:15" ht="15" customHeight="1" x14ac:dyDescent="0.2">
      <c r="A9122" s="1" t="str">
        <f t="shared" si="35"/>
        <v>OFVP</v>
      </c>
      <c r="E9122" s="1" t="s">
        <v>352</v>
      </c>
      <c r="G9122" s="38"/>
      <c r="H9122" s="39"/>
      <c r="M9122" s="1">
        <f>IF(ISNUMBER(MATCH(E9122,_xlfn.VSTACK('VLookup Lists'!$E$2:$E$17,'VLookup Lists'!$H$2:$H$38,'VLookup Lists'!$J$2:$J$8),0)),1,0)</f>
        <v>0</v>
      </c>
      <c r="N9122" s="1" t="str">
        <f>IFERROR(IF(VLOOKUP($D9122,'VLookup Lists'!$B$11:$C$29,2,FALSE)="FLIP",1,0),"")</f>
        <v/>
      </c>
      <c r="O9122" s="1" t="b">
        <f>ISNUMBER(MATCH($E9122,'VLookup Lists'!$E$2:$E$17,0))</f>
        <v>0</v>
      </c>
    </row>
    <row r="9123" spans="1:15" ht="15" customHeight="1" x14ac:dyDescent="0.2">
      <c r="A9123" s="1" t="str">
        <f t="shared" si="35"/>
        <v>OFVP</v>
      </c>
      <c r="E9123" s="1" t="s">
        <v>352</v>
      </c>
      <c r="G9123" s="38"/>
      <c r="H9123" s="39"/>
      <c r="M9123" s="1">
        <f>IF(ISNUMBER(MATCH(E9123,_xlfn.VSTACK('VLookup Lists'!$E$2:$E$17,'VLookup Lists'!$H$2:$H$38,'VLookup Lists'!$J$2:$J$8),0)),1,0)</f>
        <v>0</v>
      </c>
      <c r="N9123" s="1" t="str">
        <f>IFERROR(IF(VLOOKUP($D9123,'VLookup Lists'!$B$11:$C$29,2,FALSE)="FLIP",1,0),"")</f>
        <v/>
      </c>
      <c r="O9123" s="1" t="b">
        <f>ISNUMBER(MATCH($E9123,'VLookup Lists'!$E$2:$E$17,0))</f>
        <v>0</v>
      </c>
    </row>
    <row r="9124" spans="1:15" ht="15" customHeight="1" x14ac:dyDescent="0.2">
      <c r="A9124" s="1" t="str">
        <f t="shared" si="35"/>
        <v>OFVP</v>
      </c>
      <c r="E9124" s="1" t="s">
        <v>352</v>
      </c>
      <c r="G9124" s="38"/>
      <c r="H9124" s="39"/>
      <c r="M9124" s="1">
        <f>IF(ISNUMBER(MATCH(E9124,_xlfn.VSTACK('VLookup Lists'!$E$2:$E$17,'VLookup Lists'!$H$2:$H$38,'VLookup Lists'!$J$2:$J$8),0)),1,0)</f>
        <v>0</v>
      </c>
      <c r="N9124" s="1" t="str">
        <f>IFERROR(IF(VLOOKUP($D9124,'VLookup Lists'!$B$11:$C$29,2,FALSE)="FLIP",1,0),"")</f>
        <v/>
      </c>
      <c r="O9124" s="1" t="b">
        <f>ISNUMBER(MATCH($E9124,'VLookup Lists'!$E$2:$E$17,0))</f>
        <v>0</v>
      </c>
    </row>
    <row r="9125" spans="1:15" ht="15" customHeight="1" x14ac:dyDescent="0.2">
      <c r="A9125" s="1" t="str">
        <f t="shared" si="35"/>
        <v>OFVP</v>
      </c>
      <c r="E9125" s="1" t="s">
        <v>352</v>
      </c>
      <c r="G9125" s="38"/>
      <c r="H9125" s="39"/>
      <c r="M9125" s="1">
        <f>IF(ISNUMBER(MATCH(E9125,_xlfn.VSTACK('VLookup Lists'!$E$2:$E$17,'VLookup Lists'!$H$2:$H$38,'VLookup Lists'!$J$2:$J$8),0)),1,0)</f>
        <v>0</v>
      </c>
      <c r="N9125" s="1" t="str">
        <f>IFERROR(IF(VLOOKUP($D9125,'VLookup Lists'!$B$11:$C$29,2,FALSE)="FLIP",1,0),"")</f>
        <v/>
      </c>
      <c r="O9125" s="1" t="b">
        <f>ISNUMBER(MATCH($E9125,'VLookup Lists'!$E$2:$E$17,0))</f>
        <v>0</v>
      </c>
    </row>
    <row r="9126" spans="1:15" ht="15" customHeight="1" x14ac:dyDescent="0.2">
      <c r="A9126" s="1" t="str">
        <f t="shared" si="35"/>
        <v>OFVP</v>
      </c>
      <c r="E9126" s="1" t="s">
        <v>352</v>
      </c>
      <c r="G9126" s="38"/>
      <c r="H9126" s="39"/>
      <c r="M9126" s="1">
        <f>IF(ISNUMBER(MATCH(E9126,_xlfn.VSTACK('VLookup Lists'!$E$2:$E$17,'VLookup Lists'!$H$2:$H$38,'VLookup Lists'!$J$2:$J$8),0)),1,0)</f>
        <v>0</v>
      </c>
      <c r="N9126" s="1" t="str">
        <f>IFERROR(IF(VLOOKUP($D9126,'VLookup Lists'!$B$11:$C$29,2,FALSE)="FLIP",1,0),"")</f>
        <v/>
      </c>
      <c r="O9126" s="1" t="b">
        <f>ISNUMBER(MATCH($E9126,'VLookup Lists'!$E$2:$E$17,0))</f>
        <v>0</v>
      </c>
    </row>
    <row r="9127" spans="1:15" ht="15" customHeight="1" x14ac:dyDescent="0.2">
      <c r="A9127" s="1" t="str">
        <f t="shared" si="35"/>
        <v>OFVP</v>
      </c>
      <c r="E9127" s="1" t="s">
        <v>352</v>
      </c>
      <c r="G9127" s="38"/>
      <c r="H9127" s="39"/>
      <c r="M9127" s="1">
        <f>IF(ISNUMBER(MATCH(E9127,_xlfn.VSTACK('VLookup Lists'!$E$2:$E$17,'VLookup Lists'!$H$2:$H$38,'VLookup Lists'!$J$2:$J$8),0)),1,0)</f>
        <v>0</v>
      </c>
      <c r="N9127" s="1" t="str">
        <f>IFERROR(IF(VLOOKUP($D9127,'VLookup Lists'!$B$11:$C$29,2,FALSE)="FLIP",1,0),"")</f>
        <v/>
      </c>
      <c r="O9127" s="1" t="b">
        <f>ISNUMBER(MATCH($E9127,'VLookup Lists'!$E$2:$E$17,0))</f>
        <v>0</v>
      </c>
    </row>
    <row r="9128" spans="1:15" ht="15" customHeight="1" x14ac:dyDescent="0.2">
      <c r="A9128" s="1" t="str">
        <f t="shared" si="35"/>
        <v>OFVP</v>
      </c>
      <c r="E9128" s="1" t="s">
        <v>352</v>
      </c>
      <c r="G9128" s="38"/>
      <c r="H9128" s="39"/>
      <c r="M9128" s="1">
        <f>IF(ISNUMBER(MATCH(E9128,_xlfn.VSTACK('VLookup Lists'!$E$2:$E$17,'VLookup Lists'!$H$2:$H$38,'VLookup Lists'!$J$2:$J$8),0)),1,0)</f>
        <v>0</v>
      </c>
      <c r="N9128" s="1" t="str">
        <f>IFERROR(IF(VLOOKUP($D9128,'VLookup Lists'!$B$11:$C$29,2,FALSE)="FLIP",1,0),"")</f>
        <v/>
      </c>
      <c r="O9128" s="1" t="b">
        <f>ISNUMBER(MATCH($E9128,'VLookup Lists'!$E$2:$E$17,0))</f>
        <v>0</v>
      </c>
    </row>
    <row r="9129" spans="1:15" ht="15" customHeight="1" x14ac:dyDescent="0.2">
      <c r="A9129" s="1" t="str">
        <f t="shared" si="35"/>
        <v>OFVP</v>
      </c>
      <c r="E9129" s="1" t="s">
        <v>352</v>
      </c>
      <c r="G9129" s="38"/>
      <c r="H9129" s="39"/>
      <c r="M9129" s="1">
        <f>IF(ISNUMBER(MATCH(E9129,_xlfn.VSTACK('VLookup Lists'!$E$2:$E$17,'VLookup Lists'!$H$2:$H$38,'VLookup Lists'!$J$2:$J$8),0)),1,0)</f>
        <v>0</v>
      </c>
      <c r="N9129" s="1" t="str">
        <f>IFERROR(IF(VLOOKUP($D9129,'VLookup Lists'!$B$11:$C$29,2,FALSE)="FLIP",1,0),"")</f>
        <v/>
      </c>
      <c r="O9129" s="1" t="b">
        <f>ISNUMBER(MATCH($E9129,'VLookup Lists'!$E$2:$E$17,0))</f>
        <v>0</v>
      </c>
    </row>
    <row r="9130" spans="1:15" ht="15" customHeight="1" x14ac:dyDescent="0.2">
      <c r="A9130" s="1" t="str">
        <f t="shared" si="35"/>
        <v>OFVP</v>
      </c>
      <c r="E9130" s="1" t="s">
        <v>352</v>
      </c>
      <c r="G9130" s="38"/>
      <c r="H9130" s="39"/>
      <c r="M9130" s="1">
        <f>IF(ISNUMBER(MATCH(E9130,_xlfn.VSTACK('VLookup Lists'!$E$2:$E$17,'VLookup Lists'!$H$2:$H$38,'VLookup Lists'!$J$2:$J$8),0)),1,0)</f>
        <v>0</v>
      </c>
      <c r="N9130" s="1" t="str">
        <f>IFERROR(IF(VLOOKUP($D9130,'VLookup Lists'!$B$11:$C$29,2,FALSE)="FLIP",1,0),"")</f>
        <v/>
      </c>
      <c r="O9130" s="1" t="b">
        <f>ISNUMBER(MATCH($E9130,'VLookup Lists'!$E$2:$E$17,0))</f>
        <v>0</v>
      </c>
    </row>
    <row r="9131" spans="1:15" ht="15" customHeight="1" x14ac:dyDescent="0.2">
      <c r="A9131" s="1" t="str">
        <f t="shared" si="35"/>
        <v>OFVP</v>
      </c>
      <c r="E9131" s="1" t="s">
        <v>352</v>
      </c>
      <c r="G9131" s="38"/>
      <c r="H9131" s="39"/>
      <c r="M9131" s="1">
        <f>IF(ISNUMBER(MATCH(E9131,_xlfn.VSTACK('VLookup Lists'!$E$2:$E$17,'VLookup Lists'!$H$2:$H$38,'VLookup Lists'!$J$2:$J$8),0)),1,0)</f>
        <v>0</v>
      </c>
      <c r="N9131" s="1" t="str">
        <f>IFERROR(IF(VLOOKUP($D9131,'VLookup Lists'!$B$11:$C$29,2,FALSE)="FLIP",1,0),"")</f>
        <v/>
      </c>
      <c r="O9131" s="1" t="b">
        <f>ISNUMBER(MATCH($E9131,'VLookup Lists'!$E$2:$E$17,0))</f>
        <v>0</v>
      </c>
    </row>
    <row r="9132" spans="1:15" ht="15" customHeight="1" x14ac:dyDescent="0.2">
      <c r="A9132" s="1" t="str">
        <f t="shared" si="35"/>
        <v>OFVP</v>
      </c>
      <c r="E9132" s="1" t="s">
        <v>352</v>
      </c>
      <c r="G9132" s="38"/>
      <c r="H9132" s="39"/>
      <c r="M9132" s="1">
        <f>IF(ISNUMBER(MATCH(E9132,_xlfn.VSTACK('VLookup Lists'!$E$2:$E$17,'VLookup Lists'!$H$2:$H$38,'VLookup Lists'!$J$2:$J$8),0)),1,0)</f>
        <v>0</v>
      </c>
      <c r="N9132" s="1" t="str">
        <f>IFERROR(IF(VLOOKUP($D9132,'VLookup Lists'!$B$11:$C$29,2,FALSE)="FLIP",1,0),"")</f>
        <v/>
      </c>
      <c r="O9132" s="1" t="b">
        <f>ISNUMBER(MATCH($E9132,'VLookup Lists'!$E$2:$E$17,0))</f>
        <v>0</v>
      </c>
    </row>
    <row r="9133" spans="1:15" ht="15" customHeight="1" x14ac:dyDescent="0.2">
      <c r="A9133" s="1" t="str">
        <f t="shared" si="35"/>
        <v>OFVP</v>
      </c>
      <c r="E9133" s="1" t="s">
        <v>352</v>
      </c>
      <c r="G9133" s="38"/>
      <c r="H9133" s="39"/>
      <c r="M9133" s="1">
        <f>IF(ISNUMBER(MATCH(E9133,_xlfn.VSTACK('VLookup Lists'!$E$2:$E$17,'VLookup Lists'!$H$2:$H$38,'VLookup Lists'!$J$2:$J$8),0)),1,0)</f>
        <v>0</v>
      </c>
      <c r="N9133" s="1" t="str">
        <f>IFERROR(IF(VLOOKUP($D9133,'VLookup Lists'!$B$11:$C$29,2,FALSE)="FLIP",1,0),"")</f>
        <v/>
      </c>
      <c r="O9133" s="1" t="b">
        <f>ISNUMBER(MATCH($E9133,'VLookup Lists'!$E$2:$E$17,0))</f>
        <v>0</v>
      </c>
    </row>
    <row r="9134" spans="1:15" ht="15" customHeight="1" x14ac:dyDescent="0.2">
      <c r="A9134" s="1" t="str">
        <f t="shared" si="35"/>
        <v>OFVP</v>
      </c>
      <c r="E9134" s="1" t="s">
        <v>352</v>
      </c>
      <c r="G9134" s="38"/>
      <c r="H9134" s="39"/>
      <c r="M9134" s="1">
        <f>IF(ISNUMBER(MATCH(E9134,_xlfn.VSTACK('VLookup Lists'!$E$2:$E$17,'VLookup Lists'!$H$2:$H$38,'VLookup Lists'!$J$2:$J$8),0)),1,0)</f>
        <v>0</v>
      </c>
      <c r="N9134" s="1" t="str">
        <f>IFERROR(IF(VLOOKUP($D9134,'VLookup Lists'!$B$11:$C$29,2,FALSE)="FLIP",1,0),"")</f>
        <v/>
      </c>
      <c r="O9134" s="1" t="b">
        <f>ISNUMBER(MATCH($E9134,'VLookup Lists'!$E$2:$E$17,0))</f>
        <v>0</v>
      </c>
    </row>
    <row r="9135" spans="1:15" ht="15" customHeight="1" x14ac:dyDescent="0.2">
      <c r="A9135" s="1" t="str">
        <f t="shared" si="35"/>
        <v>OFVP</v>
      </c>
      <c r="E9135" s="1" t="s">
        <v>352</v>
      </c>
      <c r="G9135" s="38"/>
      <c r="H9135" s="39"/>
      <c r="M9135" s="1">
        <f>IF(ISNUMBER(MATCH(E9135,_xlfn.VSTACK('VLookup Lists'!$E$2:$E$17,'VLookup Lists'!$H$2:$H$38,'VLookup Lists'!$J$2:$J$8),0)),1,0)</f>
        <v>0</v>
      </c>
      <c r="N9135" s="1" t="str">
        <f>IFERROR(IF(VLOOKUP($D9135,'VLookup Lists'!$B$11:$C$29,2,FALSE)="FLIP",1,0),"")</f>
        <v/>
      </c>
      <c r="O9135" s="1" t="b">
        <f>ISNUMBER(MATCH($E9135,'VLookup Lists'!$E$2:$E$17,0))</f>
        <v>0</v>
      </c>
    </row>
    <row r="9136" spans="1:15" ht="15" customHeight="1" x14ac:dyDescent="0.2">
      <c r="A9136" s="1" t="str">
        <f t="shared" si="35"/>
        <v>OFVP</v>
      </c>
      <c r="E9136" s="1" t="s">
        <v>352</v>
      </c>
      <c r="G9136" s="38"/>
      <c r="H9136" s="39"/>
      <c r="M9136" s="1">
        <f>IF(ISNUMBER(MATCH(E9136,_xlfn.VSTACK('VLookup Lists'!$E$2:$E$17,'VLookup Lists'!$H$2:$H$38,'VLookup Lists'!$J$2:$J$8),0)),1,0)</f>
        <v>0</v>
      </c>
      <c r="N9136" s="1" t="str">
        <f>IFERROR(IF(VLOOKUP($D9136,'VLookup Lists'!$B$11:$C$29,2,FALSE)="FLIP",1,0),"")</f>
        <v/>
      </c>
      <c r="O9136" s="1" t="b">
        <f>ISNUMBER(MATCH($E9136,'VLookup Lists'!$E$2:$E$17,0))</f>
        <v>0</v>
      </c>
    </row>
    <row r="9137" spans="1:15" ht="15" customHeight="1" x14ac:dyDescent="0.2">
      <c r="A9137" s="1" t="str">
        <f t="shared" si="35"/>
        <v>OFVP</v>
      </c>
      <c r="E9137" s="1" t="s">
        <v>352</v>
      </c>
      <c r="G9137" s="38"/>
      <c r="H9137" s="39"/>
      <c r="M9137" s="1">
        <f>IF(ISNUMBER(MATCH(E9137,_xlfn.VSTACK('VLookup Lists'!$E$2:$E$17,'VLookup Lists'!$H$2:$H$38,'VLookup Lists'!$J$2:$J$8),0)),1,0)</f>
        <v>0</v>
      </c>
      <c r="N9137" s="1" t="str">
        <f>IFERROR(IF(VLOOKUP($D9137,'VLookup Lists'!$B$11:$C$29,2,FALSE)="FLIP",1,0),"")</f>
        <v/>
      </c>
      <c r="O9137" s="1" t="b">
        <f>ISNUMBER(MATCH($E9137,'VLookup Lists'!$E$2:$E$17,0))</f>
        <v>0</v>
      </c>
    </row>
    <row r="9138" spans="1:15" ht="15" customHeight="1" x14ac:dyDescent="0.2">
      <c r="A9138" s="1" t="str">
        <f t="shared" si="35"/>
        <v>OFVP</v>
      </c>
      <c r="E9138" s="1" t="s">
        <v>352</v>
      </c>
      <c r="G9138" s="38"/>
      <c r="H9138" s="39"/>
      <c r="M9138" s="1">
        <f>IF(ISNUMBER(MATCH(E9138,_xlfn.VSTACK('VLookup Lists'!$E$2:$E$17,'VLookup Lists'!$H$2:$H$38,'VLookup Lists'!$J$2:$J$8),0)),1,0)</f>
        <v>0</v>
      </c>
      <c r="N9138" s="1" t="str">
        <f>IFERROR(IF(VLOOKUP($D9138,'VLookup Lists'!$B$11:$C$29,2,FALSE)="FLIP",1,0),"")</f>
        <v/>
      </c>
      <c r="O9138" s="1" t="b">
        <f>ISNUMBER(MATCH($E9138,'VLookup Lists'!$E$2:$E$17,0))</f>
        <v>0</v>
      </c>
    </row>
    <row r="9139" spans="1:15" ht="15" customHeight="1" x14ac:dyDescent="0.2">
      <c r="A9139" s="1" t="str">
        <f t="shared" si="35"/>
        <v>OFVP</v>
      </c>
      <c r="E9139" s="1" t="s">
        <v>352</v>
      </c>
      <c r="G9139" s="38"/>
      <c r="H9139" s="39"/>
      <c r="M9139" s="1">
        <f>IF(ISNUMBER(MATCH(E9139,_xlfn.VSTACK('VLookup Lists'!$E$2:$E$17,'VLookup Lists'!$H$2:$H$38,'VLookup Lists'!$J$2:$J$8),0)),1,0)</f>
        <v>0</v>
      </c>
      <c r="N9139" s="1" t="str">
        <f>IFERROR(IF(VLOOKUP($D9139,'VLookup Lists'!$B$11:$C$29,2,FALSE)="FLIP",1,0),"")</f>
        <v/>
      </c>
      <c r="O9139" s="1" t="b">
        <f>ISNUMBER(MATCH($E9139,'VLookup Lists'!$E$2:$E$17,0))</f>
        <v>0</v>
      </c>
    </row>
    <row r="9140" spans="1:15" ht="15" customHeight="1" x14ac:dyDescent="0.2">
      <c r="A9140" s="1" t="str">
        <f t="shared" si="35"/>
        <v>OFVP</v>
      </c>
      <c r="E9140" s="1" t="s">
        <v>352</v>
      </c>
      <c r="G9140" s="38"/>
      <c r="H9140" s="39"/>
      <c r="M9140" s="1">
        <f>IF(ISNUMBER(MATCH(E9140,_xlfn.VSTACK('VLookup Lists'!$E$2:$E$17,'VLookup Lists'!$H$2:$H$38,'VLookup Lists'!$J$2:$J$8),0)),1,0)</f>
        <v>0</v>
      </c>
      <c r="N9140" s="1" t="str">
        <f>IFERROR(IF(VLOOKUP($D9140,'VLookup Lists'!$B$11:$C$29,2,FALSE)="FLIP",1,0),"")</f>
        <v/>
      </c>
      <c r="O9140" s="1" t="b">
        <f>ISNUMBER(MATCH($E9140,'VLookup Lists'!$E$2:$E$17,0))</f>
        <v>0</v>
      </c>
    </row>
    <row r="9141" spans="1:15" ht="15" customHeight="1" x14ac:dyDescent="0.2">
      <c r="A9141" s="1" t="str">
        <f t="shared" si="35"/>
        <v>OFVP</v>
      </c>
      <c r="E9141" s="1" t="s">
        <v>352</v>
      </c>
      <c r="G9141" s="38"/>
      <c r="H9141" s="39"/>
      <c r="M9141" s="1">
        <f>IF(ISNUMBER(MATCH(E9141,_xlfn.VSTACK('VLookup Lists'!$E$2:$E$17,'VLookup Lists'!$H$2:$H$38,'VLookup Lists'!$J$2:$J$8),0)),1,0)</f>
        <v>0</v>
      </c>
      <c r="N9141" s="1" t="str">
        <f>IFERROR(IF(VLOOKUP($D9141,'VLookup Lists'!$B$11:$C$29,2,FALSE)="FLIP",1,0),"")</f>
        <v/>
      </c>
      <c r="O9141" s="1" t="b">
        <f>ISNUMBER(MATCH($E9141,'VLookup Lists'!$E$2:$E$17,0))</f>
        <v>0</v>
      </c>
    </row>
    <row r="9142" spans="1:15" ht="15" customHeight="1" x14ac:dyDescent="0.2">
      <c r="A9142" s="1" t="str">
        <f t="shared" si="35"/>
        <v>OFVP</v>
      </c>
      <c r="E9142" s="1" t="s">
        <v>352</v>
      </c>
      <c r="G9142" s="38"/>
      <c r="H9142" s="39"/>
      <c r="M9142" s="1">
        <f>IF(ISNUMBER(MATCH(E9142,_xlfn.VSTACK('VLookup Lists'!$E$2:$E$17,'VLookup Lists'!$H$2:$H$38,'VLookup Lists'!$J$2:$J$8),0)),1,0)</f>
        <v>0</v>
      </c>
      <c r="N9142" s="1" t="str">
        <f>IFERROR(IF(VLOOKUP($D9142,'VLookup Lists'!$B$11:$C$29,2,FALSE)="FLIP",1,0),"")</f>
        <v/>
      </c>
      <c r="O9142" s="1" t="b">
        <f>ISNUMBER(MATCH($E9142,'VLookup Lists'!$E$2:$E$17,0))</f>
        <v>0</v>
      </c>
    </row>
    <row r="9143" spans="1:15" ht="15" customHeight="1" x14ac:dyDescent="0.2">
      <c r="A9143" s="1" t="str">
        <f t="shared" si="35"/>
        <v>OFVP</v>
      </c>
      <c r="E9143" s="1" t="s">
        <v>352</v>
      </c>
      <c r="G9143" s="38"/>
      <c r="H9143" s="39"/>
      <c r="M9143" s="1">
        <f>IF(ISNUMBER(MATCH(E9143,_xlfn.VSTACK('VLookup Lists'!$E$2:$E$17,'VLookup Lists'!$H$2:$H$38,'VLookup Lists'!$J$2:$J$8),0)),1,0)</f>
        <v>0</v>
      </c>
      <c r="N9143" s="1" t="str">
        <f>IFERROR(IF(VLOOKUP($D9143,'VLookup Lists'!$B$11:$C$29,2,FALSE)="FLIP",1,0),"")</f>
        <v/>
      </c>
      <c r="O9143" s="1" t="b">
        <f>ISNUMBER(MATCH($E9143,'VLookup Lists'!$E$2:$E$17,0))</f>
        <v>0</v>
      </c>
    </row>
    <row r="9144" spans="1:15" ht="15" customHeight="1" x14ac:dyDescent="0.2">
      <c r="A9144" s="1" t="str">
        <f t="shared" si="35"/>
        <v>OFVP</v>
      </c>
      <c r="E9144" s="1" t="s">
        <v>352</v>
      </c>
      <c r="G9144" s="38"/>
      <c r="H9144" s="39"/>
      <c r="M9144" s="1">
        <f>IF(ISNUMBER(MATCH(E9144,_xlfn.VSTACK('VLookup Lists'!$E$2:$E$17,'VLookup Lists'!$H$2:$H$38,'VLookup Lists'!$J$2:$J$8),0)),1,0)</f>
        <v>0</v>
      </c>
      <c r="N9144" s="1" t="str">
        <f>IFERROR(IF(VLOOKUP($D9144,'VLookup Lists'!$B$11:$C$29,2,FALSE)="FLIP",1,0),"")</f>
        <v/>
      </c>
      <c r="O9144" s="1" t="b">
        <f>ISNUMBER(MATCH($E9144,'VLookup Lists'!$E$2:$E$17,0))</f>
        <v>0</v>
      </c>
    </row>
    <row r="9145" spans="1:15" ht="15" customHeight="1" x14ac:dyDescent="0.2">
      <c r="A9145" s="1" t="str">
        <f t="shared" si="35"/>
        <v>OFVP</v>
      </c>
      <c r="E9145" s="1" t="s">
        <v>352</v>
      </c>
      <c r="G9145" s="38"/>
      <c r="H9145" s="39"/>
      <c r="M9145" s="1">
        <f>IF(ISNUMBER(MATCH(E9145,_xlfn.VSTACK('VLookup Lists'!$E$2:$E$17,'VLookup Lists'!$H$2:$H$38,'VLookup Lists'!$J$2:$J$8),0)),1,0)</f>
        <v>0</v>
      </c>
      <c r="N9145" s="1" t="str">
        <f>IFERROR(IF(VLOOKUP($D9145,'VLookup Lists'!$B$11:$C$29,2,FALSE)="FLIP",1,0),"")</f>
        <v/>
      </c>
      <c r="O9145" s="1" t="b">
        <f>ISNUMBER(MATCH($E9145,'VLookup Lists'!$E$2:$E$17,0))</f>
        <v>0</v>
      </c>
    </row>
    <row r="9146" spans="1:15" ht="15" customHeight="1" x14ac:dyDescent="0.2">
      <c r="A9146" s="1" t="str">
        <f t="shared" si="35"/>
        <v>OFVP</v>
      </c>
      <c r="E9146" s="1" t="s">
        <v>352</v>
      </c>
      <c r="G9146" s="38"/>
      <c r="H9146" s="39"/>
      <c r="M9146" s="1">
        <f>IF(ISNUMBER(MATCH(E9146,_xlfn.VSTACK('VLookup Lists'!$E$2:$E$17,'VLookup Lists'!$H$2:$H$38,'VLookup Lists'!$J$2:$J$8),0)),1,0)</f>
        <v>0</v>
      </c>
      <c r="N9146" s="1" t="str">
        <f>IFERROR(IF(VLOOKUP($D9146,'VLookup Lists'!$B$11:$C$29,2,FALSE)="FLIP",1,0),"")</f>
        <v/>
      </c>
      <c r="O9146" s="1" t="b">
        <f>ISNUMBER(MATCH($E9146,'VLookup Lists'!$E$2:$E$17,0))</f>
        <v>0</v>
      </c>
    </row>
    <row r="9147" spans="1:15" ht="15" customHeight="1" x14ac:dyDescent="0.2">
      <c r="A9147" s="1" t="str">
        <f t="shared" si="35"/>
        <v>OFVP</v>
      </c>
      <c r="E9147" s="1" t="s">
        <v>352</v>
      </c>
      <c r="G9147" s="38"/>
      <c r="H9147" s="39"/>
      <c r="M9147" s="1">
        <f>IF(ISNUMBER(MATCH(E9147,_xlfn.VSTACK('VLookup Lists'!$E$2:$E$17,'VLookup Lists'!$H$2:$H$38,'VLookup Lists'!$J$2:$J$8),0)),1,0)</f>
        <v>0</v>
      </c>
      <c r="N9147" s="1" t="str">
        <f>IFERROR(IF(VLOOKUP($D9147,'VLookup Lists'!$B$11:$C$29,2,FALSE)="FLIP",1,0),"")</f>
        <v/>
      </c>
      <c r="O9147" s="1" t="b">
        <f>ISNUMBER(MATCH($E9147,'VLookup Lists'!$E$2:$E$17,0))</f>
        <v>0</v>
      </c>
    </row>
    <row r="9148" spans="1:15" ht="15" customHeight="1" x14ac:dyDescent="0.2">
      <c r="A9148" s="1" t="str">
        <f t="shared" si="35"/>
        <v>OFVP</v>
      </c>
      <c r="E9148" s="1" t="s">
        <v>352</v>
      </c>
      <c r="G9148" s="38"/>
      <c r="H9148" s="39"/>
      <c r="M9148" s="1">
        <f>IF(ISNUMBER(MATCH(E9148,_xlfn.VSTACK('VLookup Lists'!$E$2:$E$17,'VLookup Lists'!$H$2:$H$38,'VLookup Lists'!$J$2:$J$8),0)),1,0)</f>
        <v>0</v>
      </c>
      <c r="N9148" s="1" t="str">
        <f>IFERROR(IF(VLOOKUP($D9148,'VLookup Lists'!$B$11:$C$29,2,FALSE)="FLIP",1,0),"")</f>
        <v/>
      </c>
      <c r="O9148" s="1" t="b">
        <f>ISNUMBER(MATCH($E9148,'VLookup Lists'!$E$2:$E$17,0))</f>
        <v>0</v>
      </c>
    </row>
    <row r="9149" spans="1:15" ht="15" customHeight="1" x14ac:dyDescent="0.2">
      <c r="A9149" s="1" t="str">
        <f t="shared" si="35"/>
        <v>OFVP</v>
      </c>
      <c r="E9149" s="1" t="s">
        <v>352</v>
      </c>
      <c r="G9149" s="38"/>
      <c r="H9149" s="39"/>
      <c r="M9149" s="1">
        <f>IF(ISNUMBER(MATCH(E9149,_xlfn.VSTACK('VLookup Lists'!$E$2:$E$17,'VLookup Lists'!$H$2:$H$38,'VLookup Lists'!$J$2:$J$8),0)),1,0)</f>
        <v>0</v>
      </c>
      <c r="N9149" s="1" t="str">
        <f>IFERROR(IF(VLOOKUP($D9149,'VLookup Lists'!$B$11:$C$29,2,FALSE)="FLIP",1,0),"")</f>
        <v/>
      </c>
      <c r="O9149" s="1" t="b">
        <f>ISNUMBER(MATCH($E9149,'VLookup Lists'!$E$2:$E$17,0))</f>
        <v>0</v>
      </c>
    </row>
    <row r="9150" spans="1:15" ht="15" customHeight="1" x14ac:dyDescent="0.2">
      <c r="A9150" s="1" t="str">
        <f t="shared" si="35"/>
        <v>OFVP</v>
      </c>
      <c r="E9150" s="1" t="s">
        <v>352</v>
      </c>
      <c r="G9150" s="38"/>
      <c r="H9150" s="39"/>
      <c r="M9150" s="1">
        <f>IF(ISNUMBER(MATCH(E9150,_xlfn.VSTACK('VLookup Lists'!$E$2:$E$17,'VLookup Lists'!$H$2:$H$38,'VLookup Lists'!$J$2:$J$8),0)),1,0)</f>
        <v>0</v>
      </c>
      <c r="N9150" s="1" t="str">
        <f>IFERROR(IF(VLOOKUP($D9150,'VLookup Lists'!$B$11:$C$29,2,FALSE)="FLIP",1,0),"")</f>
        <v/>
      </c>
      <c r="O9150" s="1" t="b">
        <f>ISNUMBER(MATCH($E9150,'VLookup Lists'!$E$2:$E$17,0))</f>
        <v>0</v>
      </c>
    </row>
    <row r="9151" spans="1:15" ht="15" customHeight="1" x14ac:dyDescent="0.2">
      <c r="A9151" s="1" t="str">
        <f t="shared" si="35"/>
        <v>OFVP</v>
      </c>
      <c r="E9151" s="1" t="s">
        <v>352</v>
      </c>
      <c r="G9151" s="38"/>
      <c r="H9151" s="39"/>
      <c r="M9151" s="1">
        <f>IF(ISNUMBER(MATCH(E9151,_xlfn.VSTACK('VLookup Lists'!$E$2:$E$17,'VLookup Lists'!$H$2:$H$38,'VLookup Lists'!$J$2:$J$8),0)),1,0)</f>
        <v>0</v>
      </c>
      <c r="N9151" s="1" t="str">
        <f>IFERROR(IF(VLOOKUP($D9151,'VLookup Lists'!$B$11:$C$29,2,FALSE)="FLIP",1,0),"")</f>
        <v/>
      </c>
      <c r="O9151" s="1" t="b">
        <f>ISNUMBER(MATCH($E9151,'VLookup Lists'!$E$2:$E$17,0))</f>
        <v>0</v>
      </c>
    </row>
    <row r="9152" spans="1:15" ht="15" customHeight="1" x14ac:dyDescent="0.2">
      <c r="A9152" s="1" t="str">
        <f t="shared" si="35"/>
        <v>OFVP</v>
      </c>
      <c r="E9152" s="1" t="s">
        <v>352</v>
      </c>
      <c r="G9152" s="38"/>
      <c r="H9152" s="39"/>
      <c r="M9152" s="1">
        <f>IF(ISNUMBER(MATCH(E9152,_xlfn.VSTACK('VLookup Lists'!$E$2:$E$17,'VLookup Lists'!$H$2:$H$38,'VLookup Lists'!$J$2:$J$8),0)),1,0)</f>
        <v>0</v>
      </c>
      <c r="N9152" s="1" t="str">
        <f>IFERROR(IF(VLOOKUP($D9152,'VLookup Lists'!$B$11:$C$29,2,FALSE)="FLIP",1,0),"")</f>
        <v/>
      </c>
      <c r="O9152" s="1" t="b">
        <f>ISNUMBER(MATCH($E9152,'VLookup Lists'!$E$2:$E$17,0))</f>
        <v>0</v>
      </c>
    </row>
    <row r="9153" spans="1:15" ht="15" customHeight="1" x14ac:dyDescent="0.2">
      <c r="A9153" s="1" t="str">
        <f t="shared" si="35"/>
        <v>OFVP</v>
      </c>
      <c r="E9153" s="1" t="s">
        <v>352</v>
      </c>
      <c r="G9153" s="38"/>
      <c r="H9153" s="39"/>
      <c r="M9153" s="1">
        <f>IF(ISNUMBER(MATCH(E9153,_xlfn.VSTACK('VLookup Lists'!$E$2:$E$17,'VLookup Lists'!$H$2:$H$38,'VLookup Lists'!$J$2:$J$8),0)),1,0)</f>
        <v>0</v>
      </c>
      <c r="N9153" s="1" t="str">
        <f>IFERROR(IF(VLOOKUP($D9153,'VLookup Lists'!$B$11:$C$29,2,FALSE)="FLIP",1,0),"")</f>
        <v/>
      </c>
      <c r="O9153" s="1" t="b">
        <f>ISNUMBER(MATCH($E9153,'VLookup Lists'!$E$2:$E$17,0))</f>
        <v>0</v>
      </c>
    </row>
    <row r="9154" spans="1:15" ht="15" customHeight="1" x14ac:dyDescent="0.2">
      <c r="A9154" s="1" t="str">
        <f t="shared" si="35"/>
        <v>OFVP</v>
      </c>
      <c r="E9154" s="1" t="s">
        <v>352</v>
      </c>
      <c r="G9154" s="38"/>
      <c r="H9154" s="39"/>
      <c r="M9154" s="1">
        <f>IF(ISNUMBER(MATCH(E9154,_xlfn.VSTACK('VLookup Lists'!$E$2:$E$17,'VLookup Lists'!$H$2:$H$38,'VLookup Lists'!$J$2:$J$8),0)),1,0)</f>
        <v>0</v>
      </c>
      <c r="N9154" s="1" t="str">
        <f>IFERROR(IF(VLOOKUP($D9154,'VLookup Lists'!$B$11:$C$29,2,FALSE)="FLIP",1,0),"")</f>
        <v/>
      </c>
      <c r="O9154" s="1" t="b">
        <f>ISNUMBER(MATCH($E9154,'VLookup Lists'!$E$2:$E$17,0))</f>
        <v>0</v>
      </c>
    </row>
    <row r="9155" spans="1:15" ht="15" customHeight="1" x14ac:dyDescent="0.2">
      <c r="A9155" s="1" t="str">
        <f t="shared" si="35"/>
        <v>OFVP</v>
      </c>
      <c r="E9155" s="1" t="s">
        <v>352</v>
      </c>
      <c r="G9155" s="38"/>
      <c r="H9155" s="39"/>
      <c r="M9155" s="1">
        <f>IF(ISNUMBER(MATCH(E9155,_xlfn.VSTACK('VLookup Lists'!$E$2:$E$17,'VLookup Lists'!$H$2:$H$38,'VLookup Lists'!$J$2:$J$8),0)),1,0)</f>
        <v>0</v>
      </c>
      <c r="N9155" s="1" t="str">
        <f>IFERROR(IF(VLOOKUP($D9155,'VLookup Lists'!$B$11:$C$29,2,FALSE)="FLIP",1,0),"")</f>
        <v/>
      </c>
      <c r="O9155" s="1" t="b">
        <f>ISNUMBER(MATCH($E9155,'VLookup Lists'!$E$2:$E$17,0))</f>
        <v>0</v>
      </c>
    </row>
    <row r="9156" spans="1:15" ht="15" customHeight="1" x14ac:dyDescent="0.2">
      <c r="A9156" s="1" t="str">
        <f t="shared" si="35"/>
        <v>OFVP</v>
      </c>
      <c r="E9156" s="1" t="s">
        <v>352</v>
      </c>
      <c r="G9156" s="38"/>
      <c r="H9156" s="39"/>
      <c r="M9156" s="1">
        <f>IF(ISNUMBER(MATCH(E9156,_xlfn.VSTACK('VLookup Lists'!$E$2:$E$17,'VLookup Lists'!$H$2:$H$38,'VLookup Lists'!$J$2:$J$8),0)),1,0)</f>
        <v>0</v>
      </c>
      <c r="N9156" s="1" t="str">
        <f>IFERROR(IF(VLOOKUP($D9156,'VLookup Lists'!$B$11:$C$29,2,FALSE)="FLIP",1,0),"")</f>
        <v/>
      </c>
      <c r="O9156" s="1" t="b">
        <f>ISNUMBER(MATCH($E9156,'VLookup Lists'!$E$2:$E$17,0))</f>
        <v>0</v>
      </c>
    </row>
    <row r="9157" spans="1:15" ht="15" customHeight="1" x14ac:dyDescent="0.2">
      <c r="A9157" s="1" t="str">
        <f t="shared" si="35"/>
        <v>OFVP</v>
      </c>
      <c r="E9157" s="1" t="s">
        <v>352</v>
      </c>
      <c r="G9157" s="38"/>
      <c r="H9157" s="39"/>
      <c r="M9157" s="1">
        <f>IF(ISNUMBER(MATCH(E9157,_xlfn.VSTACK('VLookup Lists'!$E$2:$E$17,'VLookup Lists'!$H$2:$H$38,'VLookup Lists'!$J$2:$J$8),0)),1,0)</f>
        <v>0</v>
      </c>
      <c r="N9157" s="1" t="str">
        <f>IFERROR(IF(VLOOKUP($D9157,'VLookup Lists'!$B$11:$C$29,2,FALSE)="FLIP",1,0),"")</f>
        <v/>
      </c>
      <c r="O9157" s="1" t="b">
        <f>ISNUMBER(MATCH($E9157,'VLookup Lists'!$E$2:$E$17,0))</f>
        <v>0</v>
      </c>
    </row>
    <row r="9158" spans="1:15" ht="15" customHeight="1" x14ac:dyDescent="0.2">
      <c r="A9158" s="1" t="str">
        <f t="shared" si="35"/>
        <v>OFVP</v>
      </c>
      <c r="E9158" s="1" t="s">
        <v>352</v>
      </c>
      <c r="G9158" s="38"/>
      <c r="H9158" s="39"/>
      <c r="M9158" s="1">
        <f>IF(ISNUMBER(MATCH(E9158,_xlfn.VSTACK('VLookup Lists'!$E$2:$E$17,'VLookup Lists'!$H$2:$H$38,'VLookup Lists'!$J$2:$J$8),0)),1,0)</f>
        <v>0</v>
      </c>
      <c r="N9158" s="1" t="str">
        <f>IFERROR(IF(VLOOKUP($D9158,'VLookup Lists'!$B$11:$C$29,2,FALSE)="FLIP",1,0),"")</f>
        <v/>
      </c>
      <c r="O9158" s="1" t="b">
        <f>ISNUMBER(MATCH($E9158,'VLookup Lists'!$E$2:$E$17,0))</f>
        <v>0</v>
      </c>
    </row>
    <row r="9159" spans="1:15" ht="15" customHeight="1" x14ac:dyDescent="0.2">
      <c r="A9159" s="1" t="str">
        <f t="shared" si="35"/>
        <v>OFVP</v>
      </c>
      <c r="E9159" s="1" t="s">
        <v>352</v>
      </c>
      <c r="G9159" s="38"/>
      <c r="H9159" s="39"/>
      <c r="M9159" s="1">
        <f>IF(ISNUMBER(MATCH(E9159,_xlfn.VSTACK('VLookup Lists'!$E$2:$E$17,'VLookup Lists'!$H$2:$H$38,'VLookup Lists'!$J$2:$J$8),0)),1,0)</f>
        <v>0</v>
      </c>
      <c r="N9159" s="1" t="str">
        <f>IFERROR(IF(VLOOKUP($D9159,'VLookup Lists'!$B$11:$C$29,2,FALSE)="FLIP",1,0),"")</f>
        <v/>
      </c>
      <c r="O9159" s="1" t="b">
        <f>ISNUMBER(MATCH($E9159,'VLookup Lists'!$E$2:$E$17,0))</f>
        <v>0</v>
      </c>
    </row>
    <row r="9160" spans="1:15" ht="15" customHeight="1" x14ac:dyDescent="0.2">
      <c r="A9160" s="1" t="str">
        <f t="shared" si="35"/>
        <v>OFVP</v>
      </c>
      <c r="E9160" s="1" t="s">
        <v>352</v>
      </c>
      <c r="G9160" s="38"/>
      <c r="H9160" s="39"/>
      <c r="M9160" s="1">
        <f>IF(ISNUMBER(MATCH(E9160,_xlfn.VSTACK('VLookup Lists'!$E$2:$E$17,'VLookup Lists'!$H$2:$H$38,'VLookup Lists'!$J$2:$J$8),0)),1,0)</f>
        <v>0</v>
      </c>
      <c r="N9160" s="1" t="str">
        <f>IFERROR(IF(VLOOKUP($D9160,'VLookup Lists'!$B$11:$C$29,2,FALSE)="FLIP",1,0),"")</f>
        <v/>
      </c>
      <c r="O9160" s="1" t="b">
        <f>ISNUMBER(MATCH($E9160,'VLookup Lists'!$E$2:$E$17,0))</f>
        <v>0</v>
      </c>
    </row>
    <row r="9161" spans="1:15" ht="15" customHeight="1" x14ac:dyDescent="0.2">
      <c r="A9161" s="1" t="str">
        <f t="shared" si="35"/>
        <v>OFVP</v>
      </c>
      <c r="E9161" s="1" t="s">
        <v>352</v>
      </c>
      <c r="G9161" s="38"/>
      <c r="H9161" s="39"/>
      <c r="M9161" s="1">
        <f>IF(ISNUMBER(MATCH(E9161,_xlfn.VSTACK('VLookup Lists'!$E$2:$E$17,'VLookup Lists'!$H$2:$H$38,'VLookup Lists'!$J$2:$J$8),0)),1,0)</f>
        <v>0</v>
      </c>
      <c r="N9161" s="1" t="str">
        <f>IFERROR(IF(VLOOKUP($D9161,'VLookup Lists'!$B$11:$C$29,2,FALSE)="FLIP",1,0),"")</f>
        <v/>
      </c>
      <c r="O9161" s="1" t="b">
        <f>ISNUMBER(MATCH($E9161,'VLookup Lists'!$E$2:$E$17,0))</f>
        <v>0</v>
      </c>
    </row>
    <row r="9162" spans="1:15" ht="15" customHeight="1" x14ac:dyDescent="0.2">
      <c r="A9162" s="1" t="str">
        <f t="shared" si="35"/>
        <v>OFVP</v>
      </c>
      <c r="E9162" s="1" t="s">
        <v>352</v>
      </c>
      <c r="G9162" s="38"/>
      <c r="H9162" s="39"/>
      <c r="M9162" s="1">
        <f>IF(ISNUMBER(MATCH(E9162,_xlfn.VSTACK('VLookup Lists'!$E$2:$E$17,'VLookup Lists'!$H$2:$H$38,'VLookup Lists'!$J$2:$J$8),0)),1,0)</f>
        <v>0</v>
      </c>
      <c r="N9162" s="1" t="str">
        <f>IFERROR(IF(VLOOKUP($D9162,'VLookup Lists'!$B$11:$C$29,2,FALSE)="FLIP",1,0),"")</f>
        <v/>
      </c>
      <c r="O9162" s="1" t="b">
        <f>ISNUMBER(MATCH($E9162,'VLookup Lists'!$E$2:$E$17,0))</f>
        <v>0</v>
      </c>
    </row>
    <row r="9163" spans="1:15" ht="15" customHeight="1" x14ac:dyDescent="0.2">
      <c r="A9163" s="1" t="str">
        <f t="shared" si="35"/>
        <v>OFVP</v>
      </c>
      <c r="E9163" s="1" t="s">
        <v>352</v>
      </c>
      <c r="G9163" s="38"/>
      <c r="H9163" s="39"/>
      <c r="M9163" s="1">
        <f>IF(ISNUMBER(MATCH(E9163,_xlfn.VSTACK('VLookup Lists'!$E$2:$E$17,'VLookup Lists'!$H$2:$H$38,'VLookup Lists'!$J$2:$J$8),0)),1,0)</f>
        <v>0</v>
      </c>
      <c r="N9163" s="1" t="str">
        <f>IFERROR(IF(VLOOKUP($D9163,'VLookup Lists'!$B$11:$C$29,2,FALSE)="FLIP",1,0),"")</f>
        <v/>
      </c>
      <c r="O9163" s="1" t="b">
        <f>ISNUMBER(MATCH($E9163,'VLookup Lists'!$E$2:$E$17,0))</f>
        <v>0</v>
      </c>
    </row>
    <row r="9164" spans="1:15" ht="15" customHeight="1" x14ac:dyDescent="0.2">
      <c r="A9164" s="1" t="str">
        <f t="shared" si="35"/>
        <v>OFVP</v>
      </c>
      <c r="E9164" s="1" t="s">
        <v>352</v>
      </c>
      <c r="G9164" s="38"/>
      <c r="H9164" s="39"/>
      <c r="M9164" s="1">
        <f>IF(ISNUMBER(MATCH(E9164,_xlfn.VSTACK('VLookup Lists'!$E$2:$E$17,'VLookup Lists'!$H$2:$H$38,'VLookup Lists'!$J$2:$J$8),0)),1,0)</f>
        <v>0</v>
      </c>
      <c r="N9164" s="1" t="str">
        <f>IFERROR(IF(VLOOKUP($D9164,'VLookup Lists'!$B$11:$C$29,2,FALSE)="FLIP",1,0),"")</f>
        <v/>
      </c>
      <c r="O9164" s="1" t="b">
        <f>ISNUMBER(MATCH($E9164,'VLookup Lists'!$E$2:$E$17,0))</f>
        <v>0</v>
      </c>
    </row>
    <row r="9165" spans="1:15" ht="15" customHeight="1" x14ac:dyDescent="0.2">
      <c r="A9165" s="1" t="str">
        <f t="shared" si="35"/>
        <v>OFVP</v>
      </c>
      <c r="E9165" s="1" t="s">
        <v>352</v>
      </c>
      <c r="G9165" s="38"/>
      <c r="H9165" s="39"/>
      <c r="M9165" s="1">
        <f>IF(ISNUMBER(MATCH(E9165,_xlfn.VSTACK('VLookup Lists'!$E$2:$E$17,'VLookup Lists'!$H$2:$H$38,'VLookup Lists'!$J$2:$J$8),0)),1,0)</f>
        <v>0</v>
      </c>
      <c r="N9165" s="1" t="str">
        <f>IFERROR(IF(VLOOKUP($D9165,'VLookup Lists'!$B$11:$C$29,2,FALSE)="FLIP",1,0),"")</f>
        <v/>
      </c>
      <c r="O9165" s="1" t="b">
        <f>ISNUMBER(MATCH($E9165,'VLookup Lists'!$E$2:$E$17,0))</f>
        <v>0</v>
      </c>
    </row>
    <row r="9166" spans="1:15" ht="15" customHeight="1" x14ac:dyDescent="0.2">
      <c r="A9166" s="1" t="str">
        <f t="shared" si="35"/>
        <v>OFVP</v>
      </c>
      <c r="E9166" s="1" t="s">
        <v>352</v>
      </c>
      <c r="G9166" s="38"/>
      <c r="H9166" s="39"/>
      <c r="M9166" s="1">
        <f>IF(ISNUMBER(MATCH(E9166,_xlfn.VSTACK('VLookup Lists'!$E$2:$E$17,'VLookup Lists'!$H$2:$H$38,'VLookup Lists'!$J$2:$J$8),0)),1,0)</f>
        <v>0</v>
      </c>
      <c r="N9166" s="1" t="str">
        <f>IFERROR(IF(VLOOKUP($D9166,'VLookup Lists'!$B$11:$C$29,2,FALSE)="FLIP",1,0),"")</f>
        <v/>
      </c>
      <c r="O9166" s="1" t="b">
        <f>ISNUMBER(MATCH($E9166,'VLookup Lists'!$E$2:$E$17,0))</f>
        <v>0</v>
      </c>
    </row>
    <row r="9167" spans="1:15" ht="15" customHeight="1" x14ac:dyDescent="0.2">
      <c r="A9167" s="1" t="str">
        <f t="shared" si="35"/>
        <v>OFVP</v>
      </c>
      <c r="E9167" s="1" t="s">
        <v>352</v>
      </c>
      <c r="G9167" s="38"/>
      <c r="H9167" s="39"/>
      <c r="M9167" s="1">
        <f>IF(ISNUMBER(MATCH(E9167,_xlfn.VSTACK('VLookup Lists'!$E$2:$E$17,'VLookup Lists'!$H$2:$H$38,'VLookup Lists'!$J$2:$J$8),0)),1,0)</f>
        <v>0</v>
      </c>
      <c r="N9167" s="1" t="str">
        <f>IFERROR(IF(VLOOKUP($D9167,'VLookup Lists'!$B$11:$C$29,2,FALSE)="FLIP",1,0),"")</f>
        <v/>
      </c>
      <c r="O9167" s="1" t="b">
        <f>ISNUMBER(MATCH($E9167,'VLookup Lists'!$E$2:$E$17,0))</f>
        <v>0</v>
      </c>
    </row>
    <row r="9168" spans="1:15" ht="15" customHeight="1" x14ac:dyDescent="0.2">
      <c r="A9168" s="1" t="str">
        <f t="shared" si="35"/>
        <v>OFVP</v>
      </c>
      <c r="E9168" s="1" t="s">
        <v>352</v>
      </c>
      <c r="G9168" s="38"/>
      <c r="H9168" s="39"/>
      <c r="M9168" s="1">
        <f>IF(ISNUMBER(MATCH(E9168,_xlfn.VSTACK('VLookup Lists'!$E$2:$E$17,'VLookup Lists'!$H$2:$H$38,'VLookup Lists'!$J$2:$J$8),0)),1,0)</f>
        <v>0</v>
      </c>
      <c r="N9168" s="1" t="str">
        <f>IFERROR(IF(VLOOKUP($D9168,'VLookup Lists'!$B$11:$C$29,2,FALSE)="FLIP",1,0),"")</f>
        <v/>
      </c>
      <c r="O9168" s="1" t="b">
        <f>ISNUMBER(MATCH($E9168,'VLookup Lists'!$E$2:$E$17,0))</f>
        <v>0</v>
      </c>
    </row>
    <row r="9169" spans="1:15" ht="15" customHeight="1" x14ac:dyDescent="0.2">
      <c r="A9169" s="1" t="str">
        <f t="shared" si="35"/>
        <v>OFVP</v>
      </c>
      <c r="E9169" s="1" t="s">
        <v>352</v>
      </c>
      <c r="G9169" s="38"/>
      <c r="H9169" s="39"/>
      <c r="M9169" s="1">
        <f>IF(ISNUMBER(MATCH(E9169,_xlfn.VSTACK('VLookup Lists'!$E$2:$E$17,'VLookup Lists'!$H$2:$H$38,'VLookup Lists'!$J$2:$J$8),0)),1,0)</f>
        <v>0</v>
      </c>
      <c r="N9169" s="1" t="str">
        <f>IFERROR(IF(VLOOKUP($D9169,'VLookup Lists'!$B$11:$C$29,2,FALSE)="FLIP",1,0),"")</f>
        <v/>
      </c>
      <c r="O9169" s="1" t="b">
        <f>ISNUMBER(MATCH($E9169,'VLookup Lists'!$E$2:$E$17,0))</f>
        <v>0</v>
      </c>
    </row>
    <row r="9170" spans="1:15" ht="15" customHeight="1" x14ac:dyDescent="0.2">
      <c r="A9170" s="1" t="str">
        <f t="shared" si="35"/>
        <v>OFVP</v>
      </c>
      <c r="E9170" s="1" t="s">
        <v>352</v>
      </c>
      <c r="G9170" s="38"/>
      <c r="H9170" s="39"/>
      <c r="M9170" s="1">
        <f>IF(ISNUMBER(MATCH(E9170,_xlfn.VSTACK('VLookup Lists'!$E$2:$E$17,'VLookup Lists'!$H$2:$H$38,'VLookup Lists'!$J$2:$J$8),0)),1,0)</f>
        <v>0</v>
      </c>
      <c r="N9170" s="1" t="str">
        <f>IFERROR(IF(VLOOKUP($D9170,'VLookup Lists'!$B$11:$C$29,2,FALSE)="FLIP",1,0),"")</f>
        <v/>
      </c>
      <c r="O9170" s="1" t="b">
        <f>ISNUMBER(MATCH($E9170,'VLookup Lists'!$E$2:$E$17,0))</f>
        <v>0</v>
      </c>
    </row>
    <row r="9171" spans="1:15" ht="15" customHeight="1" x14ac:dyDescent="0.2">
      <c r="A9171" s="1" t="str">
        <f t="shared" si="35"/>
        <v>OFVP</v>
      </c>
      <c r="E9171" s="1" t="s">
        <v>352</v>
      </c>
      <c r="G9171" s="38"/>
      <c r="H9171" s="39"/>
      <c r="M9171" s="1">
        <f>IF(ISNUMBER(MATCH(E9171,_xlfn.VSTACK('VLookup Lists'!$E$2:$E$17,'VLookup Lists'!$H$2:$H$38,'VLookup Lists'!$J$2:$J$8),0)),1,0)</f>
        <v>0</v>
      </c>
      <c r="N9171" s="1" t="str">
        <f>IFERROR(IF(VLOOKUP($D9171,'VLookup Lists'!$B$11:$C$29,2,FALSE)="FLIP",1,0),"")</f>
        <v/>
      </c>
      <c r="O9171" s="1" t="b">
        <f>ISNUMBER(MATCH($E9171,'VLookup Lists'!$E$2:$E$17,0))</f>
        <v>0</v>
      </c>
    </row>
    <row r="9172" spans="1:15" ht="15" customHeight="1" x14ac:dyDescent="0.2">
      <c r="A9172" s="1" t="str">
        <f t="shared" si="35"/>
        <v>OFVP</v>
      </c>
      <c r="E9172" s="1" t="s">
        <v>352</v>
      </c>
      <c r="G9172" s="38"/>
      <c r="H9172" s="39"/>
      <c r="M9172" s="1">
        <f>IF(ISNUMBER(MATCH(E9172,_xlfn.VSTACK('VLookup Lists'!$E$2:$E$17,'VLookup Lists'!$H$2:$H$38,'VLookup Lists'!$J$2:$J$8),0)),1,0)</f>
        <v>0</v>
      </c>
      <c r="N9172" s="1" t="str">
        <f>IFERROR(IF(VLOOKUP($D9172,'VLookup Lists'!$B$11:$C$29,2,FALSE)="FLIP",1,0),"")</f>
        <v/>
      </c>
      <c r="O9172" s="1" t="b">
        <f>ISNUMBER(MATCH($E9172,'VLookup Lists'!$E$2:$E$17,0))</f>
        <v>0</v>
      </c>
    </row>
    <row r="9173" spans="1:15" ht="15" customHeight="1" x14ac:dyDescent="0.2">
      <c r="A9173" s="1" t="str">
        <f t="shared" si="35"/>
        <v>OFVP</v>
      </c>
      <c r="E9173" s="1" t="s">
        <v>352</v>
      </c>
      <c r="G9173" s="38"/>
      <c r="H9173" s="39"/>
      <c r="M9173" s="1">
        <f>IF(ISNUMBER(MATCH(E9173,_xlfn.VSTACK('VLookup Lists'!$E$2:$E$17,'VLookup Lists'!$H$2:$H$38,'VLookup Lists'!$J$2:$J$8),0)),1,0)</f>
        <v>0</v>
      </c>
      <c r="N9173" s="1" t="str">
        <f>IFERROR(IF(VLOOKUP($D9173,'VLookup Lists'!$B$11:$C$29,2,FALSE)="FLIP",1,0),"")</f>
        <v/>
      </c>
      <c r="O9173" s="1" t="b">
        <f>ISNUMBER(MATCH($E9173,'VLookup Lists'!$E$2:$E$17,0))</f>
        <v>0</v>
      </c>
    </row>
    <row r="9174" spans="1:15" ht="15" customHeight="1" x14ac:dyDescent="0.2">
      <c r="A9174" s="1" t="str">
        <f t="shared" si="35"/>
        <v>OFVP</v>
      </c>
      <c r="E9174" s="1" t="s">
        <v>352</v>
      </c>
      <c r="G9174" s="38"/>
      <c r="H9174" s="39"/>
      <c r="M9174" s="1">
        <f>IF(ISNUMBER(MATCH(E9174,_xlfn.VSTACK('VLookup Lists'!$E$2:$E$17,'VLookup Lists'!$H$2:$H$38,'VLookup Lists'!$J$2:$J$8),0)),1,0)</f>
        <v>0</v>
      </c>
      <c r="N9174" s="1" t="str">
        <f>IFERROR(IF(VLOOKUP($D9174,'VLookup Lists'!$B$11:$C$29,2,FALSE)="FLIP",1,0),"")</f>
        <v/>
      </c>
      <c r="O9174" s="1" t="b">
        <f>ISNUMBER(MATCH($E9174,'VLookup Lists'!$E$2:$E$17,0))</f>
        <v>0</v>
      </c>
    </row>
    <row r="9175" spans="1:15" ht="15" customHeight="1" x14ac:dyDescent="0.2">
      <c r="A9175" s="1" t="str">
        <f t="shared" si="35"/>
        <v>OFVP</v>
      </c>
      <c r="E9175" s="1" t="s">
        <v>352</v>
      </c>
      <c r="G9175" s="38"/>
      <c r="H9175" s="39"/>
      <c r="M9175" s="1">
        <f>IF(ISNUMBER(MATCH(E9175,_xlfn.VSTACK('VLookup Lists'!$E$2:$E$17,'VLookup Lists'!$H$2:$H$38,'VLookup Lists'!$J$2:$J$8),0)),1,0)</f>
        <v>0</v>
      </c>
      <c r="N9175" s="1" t="str">
        <f>IFERROR(IF(VLOOKUP($D9175,'VLookup Lists'!$B$11:$C$29,2,FALSE)="FLIP",1,0),"")</f>
        <v/>
      </c>
      <c r="O9175" s="1" t="b">
        <f>ISNUMBER(MATCH($E9175,'VLookup Lists'!$E$2:$E$17,0))</f>
        <v>0</v>
      </c>
    </row>
    <row r="9176" spans="1:15" ht="15" customHeight="1" x14ac:dyDescent="0.2">
      <c r="A9176" s="1" t="str">
        <f t="shared" si="35"/>
        <v>OFVP</v>
      </c>
      <c r="E9176" s="1" t="s">
        <v>352</v>
      </c>
      <c r="G9176" s="38"/>
      <c r="H9176" s="39"/>
      <c r="M9176" s="1">
        <f>IF(ISNUMBER(MATCH(E9176,_xlfn.VSTACK('VLookup Lists'!$E$2:$E$17,'VLookup Lists'!$H$2:$H$38,'VLookup Lists'!$J$2:$J$8),0)),1,0)</f>
        <v>0</v>
      </c>
      <c r="N9176" s="1" t="str">
        <f>IFERROR(IF(VLOOKUP($D9176,'VLookup Lists'!$B$11:$C$29,2,FALSE)="FLIP",1,0),"")</f>
        <v/>
      </c>
      <c r="O9176" s="1" t="b">
        <f>ISNUMBER(MATCH($E9176,'VLookup Lists'!$E$2:$E$17,0))</f>
        <v>0</v>
      </c>
    </row>
    <row r="9177" spans="1:15" ht="15" customHeight="1" x14ac:dyDescent="0.2">
      <c r="A9177" s="1" t="str">
        <f t="shared" si="35"/>
        <v>OFVP</v>
      </c>
      <c r="E9177" s="1" t="s">
        <v>352</v>
      </c>
      <c r="G9177" s="38"/>
      <c r="H9177" s="39"/>
      <c r="M9177" s="1">
        <f>IF(ISNUMBER(MATCH(E9177,_xlfn.VSTACK('VLookup Lists'!$E$2:$E$17,'VLookup Lists'!$H$2:$H$38,'VLookup Lists'!$J$2:$J$8),0)),1,0)</f>
        <v>0</v>
      </c>
      <c r="N9177" s="1" t="str">
        <f>IFERROR(IF(VLOOKUP($D9177,'VLookup Lists'!$B$11:$C$29,2,FALSE)="FLIP",1,0),"")</f>
        <v/>
      </c>
      <c r="O9177" s="1" t="b">
        <f>ISNUMBER(MATCH($E9177,'VLookup Lists'!$E$2:$E$17,0))</f>
        <v>0</v>
      </c>
    </row>
    <row r="9178" spans="1:15" ht="15" customHeight="1" x14ac:dyDescent="0.2">
      <c r="A9178" s="1" t="str">
        <f t="shared" si="35"/>
        <v>OFVP</v>
      </c>
      <c r="E9178" s="1" t="s">
        <v>352</v>
      </c>
      <c r="G9178" s="38"/>
      <c r="H9178" s="39"/>
      <c r="M9178" s="1">
        <f>IF(ISNUMBER(MATCH(E9178,_xlfn.VSTACK('VLookup Lists'!$E$2:$E$17,'VLookup Lists'!$H$2:$H$38,'VLookup Lists'!$J$2:$J$8),0)),1,0)</f>
        <v>0</v>
      </c>
      <c r="N9178" s="1" t="str">
        <f>IFERROR(IF(VLOOKUP($D9178,'VLookup Lists'!$B$11:$C$29,2,FALSE)="FLIP",1,0),"")</f>
        <v/>
      </c>
      <c r="O9178" s="1" t="b">
        <f>ISNUMBER(MATCH($E9178,'VLookup Lists'!$E$2:$E$17,0))</f>
        <v>0</v>
      </c>
    </row>
    <row r="9179" spans="1:15" ht="15" customHeight="1" x14ac:dyDescent="0.2">
      <c r="A9179" s="1" t="str">
        <f t="shared" si="35"/>
        <v>OFVP</v>
      </c>
      <c r="E9179" s="1" t="s">
        <v>352</v>
      </c>
      <c r="G9179" s="38"/>
      <c r="H9179" s="39"/>
      <c r="M9179" s="1">
        <f>IF(ISNUMBER(MATCH(E9179,_xlfn.VSTACK('VLookup Lists'!$E$2:$E$17,'VLookup Lists'!$H$2:$H$38,'VLookup Lists'!$J$2:$J$8),0)),1,0)</f>
        <v>0</v>
      </c>
      <c r="N9179" s="1" t="str">
        <f>IFERROR(IF(VLOOKUP($D9179,'VLookup Lists'!$B$11:$C$29,2,FALSE)="FLIP",1,0),"")</f>
        <v/>
      </c>
      <c r="O9179" s="1" t="b">
        <f>ISNUMBER(MATCH($E9179,'VLookup Lists'!$E$2:$E$17,0))</f>
        <v>0</v>
      </c>
    </row>
    <row r="9180" spans="1:15" ht="15" customHeight="1" x14ac:dyDescent="0.2">
      <c r="A9180" s="1" t="str">
        <f t="shared" si="35"/>
        <v>OFVP</v>
      </c>
      <c r="E9180" s="1" t="s">
        <v>352</v>
      </c>
      <c r="G9180" s="38"/>
      <c r="H9180" s="39"/>
      <c r="M9180" s="1">
        <f>IF(ISNUMBER(MATCH(E9180,_xlfn.VSTACK('VLookup Lists'!$E$2:$E$17,'VLookup Lists'!$H$2:$H$38,'VLookup Lists'!$J$2:$J$8),0)),1,0)</f>
        <v>0</v>
      </c>
      <c r="N9180" s="1" t="str">
        <f>IFERROR(IF(VLOOKUP($D9180,'VLookup Lists'!$B$11:$C$29,2,FALSE)="FLIP",1,0),"")</f>
        <v/>
      </c>
      <c r="O9180" s="1" t="b">
        <f>ISNUMBER(MATCH($E9180,'VLookup Lists'!$E$2:$E$17,0))</f>
        <v>0</v>
      </c>
    </row>
    <row r="9181" spans="1:15" ht="15" customHeight="1" x14ac:dyDescent="0.2">
      <c r="A9181" s="1" t="str">
        <f t="shared" si="35"/>
        <v>OFVP</v>
      </c>
      <c r="E9181" s="1" t="s">
        <v>352</v>
      </c>
      <c r="G9181" s="38"/>
      <c r="H9181" s="39"/>
      <c r="M9181" s="1">
        <f>IF(ISNUMBER(MATCH(E9181,_xlfn.VSTACK('VLookup Lists'!$E$2:$E$17,'VLookup Lists'!$H$2:$H$38,'VLookup Lists'!$J$2:$J$8),0)),1,0)</f>
        <v>0</v>
      </c>
      <c r="N9181" s="1" t="str">
        <f>IFERROR(IF(VLOOKUP($D9181,'VLookup Lists'!$B$11:$C$29,2,FALSE)="FLIP",1,0),"")</f>
        <v/>
      </c>
      <c r="O9181" s="1" t="b">
        <f>ISNUMBER(MATCH($E9181,'VLookup Lists'!$E$2:$E$17,0))</f>
        <v>0</v>
      </c>
    </row>
    <row r="9182" spans="1:15" ht="15" customHeight="1" x14ac:dyDescent="0.2">
      <c r="A9182" s="1" t="str">
        <f t="shared" ref="A9182:A9436" si="36">IF(ISBLANK(E9182),"","OFVP")</f>
        <v>OFVP</v>
      </c>
      <c r="E9182" s="1" t="s">
        <v>352</v>
      </c>
      <c r="G9182" s="38"/>
      <c r="H9182" s="39"/>
      <c r="M9182" s="1">
        <f>IF(ISNUMBER(MATCH(E9182,_xlfn.VSTACK('VLookup Lists'!$E$2:$E$17,'VLookup Lists'!$H$2:$H$38,'VLookup Lists'!$J$2:$J$8),0)),1,0)</f>
        <v>0</v>
      </c>
      <c r="N9182" s="1" t="str">
        <f>IFERROR(IF(VLOOKUP($D9182,'VLookup Lists'!$B$11:$C$29,2,FALSE)="FLIP",1,0),"")</f>
        <v/>
      </c>
      <c r="O9182" s="1" t="b">
        <f>ISNUMBER(MATCH($E9182,'VLookup Lists'!$E$2:$E$17,0))</f>
        <v>0</v>
      </c>
    </row>
    <row r="9183" spans="1:15" ht="15" customHeight="1" x14ac:dyDescent="0.2">
      <c r="A9183" s="1" t="str">
        <f t="shared" si="36"/>
        <v>OFVP</v>
      </c>
      <c r="E9183" s="1" t="s">
        <v>352</v>
      </c>
      <c r="G9183" s="38"/>
      <c r="H9183" s="39"/>
      <c r="M9183" s="1">
        <f>IF(ISNUMBER(MATCH(E9183,_xlfn.VSTACK('VLookup Lists'!$E$2:$E$17,'VLookup Lists'!$H$2:$H$38,'VLookup Lists'!$J$2:$J$8),0)),1,0)</f>
        <v>0</v>
      </c>
      <c r="N9183" s="1" t="str">
        <f>IFERROR(IF(VLOOKUP($D9183,'VLookup Lists'!$B$11:$C$29,2,FALSE)="FLIP",1,0),"")</f>
        <v/>
      </c>
      <c r="O9183" s="1" t="b">
        <f>ISNUMBER(MATCH($E9183,'VLookup Lists'!$E$2:$E$17,0))</f>
        <v>0</v>
      </c>
    </row>
    <row r="9184" spans="1:15" ht="15" customHeight="1" x14ac:dyDescent="0.2">
      <c r="A9184" s="1" t="str">
        <f t="shared" si="36"/>
        <v>OFVP</v>
      </c>
      <c r="E9184" s="1" t="s">
        <v>352</v>
      </c>
      <c r="G9184" s="38"/>
      <c r="H9184" s="39"/>
      <c r="M9184" s="1">
        <f>IF(ISNUMBER(MATCH(E9184,_xlfn.VSTACK('VLookup Lists'!$E$2:$E$17,'VLookup Lists'!$H$2:$H$38,'VLookup Lists'!$J$2:$J$8),0)),1,0)</f>
        <v>0</v>
      </c>
      <c r="N9184" s="1" t="str">
        <f>IFERROR(IF(VLOOKUP($D9184,'VLookup Lists'!$B$11:$C$29,2,FALSE)="FLIP",1,0),"")</f>
        <v/>
      </c>
      <c r="O9184" s="1" t="b">
        <f>ISNUMBER(MATCH($E9184,'VLookup Lists'!$E$2:$E$17,0))</f>
        <v>0</v>
      </c>
    </row>
    <row r="9185" spans="1:15" ht="15" customHeight="1" x14ac:dyDescent="0.2">
      <c r="A9185" s="1" t="str">
        <f t="shared" si="36"/>
        <v>OFVP</v>
      </c>
      <c r="E9185" s="1" t="s">
        <v>352</v>
      </c>
      <c r="G9185" s="38"/>
      <c r="H9185" s="39"/>
      <c r="M9185" s="1">
        <f>IF(ISNUMBER(MATCH(E9185,_xlfn.VSTACK('VLookup Lists'!$E$2:$E$17,'VLookup Lists'!$H$2:$H$38,'VLookup Lists'!$J$2:$J$8),0)),1,0)</f>
        <v>0</v>
      </c>
      <c r="N9185" s="1" t="str">
        <f>IFERROR(IF(VLOOKUP($D9185,'VLookup Lists'!$B$11:$C$29,2,FALSE)="FLIP",1,0),"")</f>
        <v/>
      </c>
      <c r="O9185" s="1" t="b">
        <f>ISNUMBER(MATCH($E9185,'VLookup Lists'!$E$2:$E$17,0))</f>
        <v>0</v>
      </c>
    </row>
    <row r="9186" spans="1:15" ht="15" customHeight="1" x14ac:dyDescent="0.2">
      <c r="A9186" s="1" t="str">
        <f t="shared" si="36"/>
        <v>OFVP</v>
      </c>
      <c r="E9186" s="1" t="s">
        <v>352</v>
      </c>
      <c r="G9186" s="38"/>
      <c r="H9186" s="39"/>
      <c r="M9186" s="1">
        <f>IF(ISNUMBER(MATCH(E9186,_xlfn.VSTACK('VLookup Lists'!$E$2:$E$17,'VLookup Lists'!$H$2:$H$38,'VLookup Lists'!$J$2:$J$8),0)),1,0)</f>
        <v>0</v>
      </c>
      <c r="N9186" s="1" t="str">
        <f>IFERROR(IF(VLOOKUP($D9186,'VLookup Lists'!$B$11:$C$29,2,FALSE)="FLIP",1,0),"")</f>
        <v/>
      </c>
      <c r="O9186" s="1" t="b">
        <f>ISNUMBER(MATCH($E9186,'VLookup Lists'!$E$2:$E$17,0))</f>
        <v>0</v>
      </c>
    </row>
    <row r="9187" spans="1:15" ht="15" customHeight="1" x14ac:dyDescent="0.2">
      <c r="A9187" s="1" t="str">
        <f t="shared" si="36"/>
        <v>OFVP</v>
      </c>
      <c r="E9187" s="1" t="s">
        <v>352</v>
      </c>
      <c r="G9187" s="38"/>
      <c r="H9187" s="39"/>
      <c r="M9187" s="1">
        <f>IF(ISNUMBER(MATCH(E9187,_xlfn.VSTACK('VLookup Lists'!$E$2:$E$17,'VLookup Lists'!$H$2:$H$38,'VLookup Lists'!$J$2:$J$8),0)),1,0)</f>
        <v>0</v>
      </c>
      <c r="N9187" s="1" t="str">
        <f>IFERROR(IF(VLOOKUP($D9187,'VLookup Lists'!$B$11:$C$29,2,FALSE)="FLIP",1,0),"")</f>
        <v/>
      </c>
      <c r="O9187" s="1" t="b">
        <f>ISNUMBER(MATCH($E9187,'VLookup Lists'!$E$2:$E$17,0))</f>
        <v>0</v>
      </c>
    </row>
    <row r="9188" spans="1:15" ht="15" customHeight="1" x14ac:dyDescent="0.2">
      <c r="A9188" s="1" t="str">
        <f t="shared" si="36"/>
        <v>OFVP</v>
      </c>
      <c r="E9188" s="1" t="s">
        <v>352</v>
      </c>
      <c r="G9188" s="38"/>
      <c r="H9188" s="39"/>
      <c r="M9188" s="1">
        <f>IF(ISNUMBER(MATCH(E9188,_xlfn.VSTACK('VLookup Lists'!$E$2:$E$17,'VLookup Lists'!$H$2:$H$38,'VLookup Lists'!$J$2:$J$8),0)),1,0)</f>
        <v>0</v>
      </c>
      <c r="N9188" s="1" t="str">
        <f>IFERROR(IF(VLOOKUP($D9188,'VLookup Lists'!$B$11:$C$29,2,FALSE)="FLIP",1,0),"")</f>
        <v/>
      </c>
      <c r="O9188" s="1" t="b">
        <f>ISNUMBER(MATCH($E9188,'VLookup Lists'!$E$2:$E$17,0))</f>
        <v>0</v>
      </c>
    </row>
    <row r="9189" spans="1:15" ht="15" customHeight="1" x14ac:dyDescent="0.2">
      <c r="A9189" s="1" t="str">
        <f t="shared" si="36"/>
        <v>OFVP</v>
      </c>
      <c r="E9189" s="1" t="s">
        <v>352</v>
      </c>
      <c r="G9189" s="38"/>
      <c r="H9189" s="39"/>
      <c r="M9189" s="1">
        <f>IF(ISNUMBER(MATCH(E9189,_xlfn.VSTACK('VLookup Lists'!$E$2:$E$17,'VLookup Lists'!$H$2:$H$38,'VLookup Lists'!$J$2:$J$8),0)),1,0)</f>
        <v>0</v>
      </c>
      <c r="N9189" s="1" t="str">
        <f>IFERROR(IF(VLOOKUP($D9189,'VLookup Lists'!$B$11:$C$29,2,FALSE)="FLIP",1,0),"")</f>
        <v/>
      </c>
      <c r="O9189" s="1" t="b">
        <f>ISNUMBER(MATCH($E9189,'VLookup Lists'!$E$2:$E$17,0))</f>
        <v>0</v>
      </c>
    </row>
    <row r="9190" spans="1:15" ht="15" customHeight="1" x14ac:dyDescent="0.2">
      <c r="A9190" s="1" t="str">
        <f t="shared" si="36"/>
        <v>OFVP</v>
      </c>
      <c r="E9190" s="1" t="s">
        <v>352</v>
      </c>
      <c r="G9190" s="38"/>
      <c r="H9190" s="39"/>
      <c r="M9190" s="1">
        <f>IF(ISNUMBER(MATCH(E9190,_xlfn.VSTACK('VLookup Lists'!$E$2:$E$17,'VLookup Lists'!$H$2:$H$38,'VLookup Lists'!$J$2:$J$8),0)),1,0)</f>
        <v>0</v>
      </c>
      <c r="N9190" s="1" t="str">
        <f>IFERROR(IF(VLOOKUP($D9190,'VLookup Lists'!$B$11:$C$29,2,FALSE)="FLIP",1,0),"")</f>
        <v/>
      </c>
      <c r="O9190" s="1" t="b">
        <f>ISNUMBER(MATCH($E9190,'VLookup Lists'!$E$2:$E$17,0))</f>
        <v>0</v>
      </c>
    </row>
    <row r="9191" spans="1:15" ht="15" customHeight="1" x14ac:dyDescent="0.2">
      <c r="A9191" s="1" t="str">
        <f t="shared" si="36"/>
        <v>OFVP</v>
      </c>
      <c r="E9191" s="1" t="s">
        <v>352</v>
      </c>
      <c r="G9191" s="38"/>
      <c r="H9191" s="39"/>
      <c r="M9191" s="1">
        <f>IF(ISNUMBER(MATCH(E9191,_xlfn.VSTACK('VLookup Lists'!$E$2:$E$17,'VLookup Lists'!$H$2:$H$38,'VLookup Lists'!$J$2:$J$8),0)),1,0)</f>
        <v>0</v>
      </c>
      <c r="N9191" s="1" t="str">
        <f>IFERROR(IF(VLOOKUP($D9191,'VLookup Lists'!$B$11:$C$29,2,FALSE)="FLIP",1,0),"")</f>
        <v/>
      </c>
      <c r="O9191" s="1" t="b">
        <f>ISNUMBER(MATCH($E9191,'VLookup Lists'!$E$2:$E$17,0))</f>
        <v>0</v>
      </c>
    </row>
    <row r="9192" spans="1:15" ht="15" customHeight="1" x14ac:dyDescent="0.2">
      <c r="A9192" s="1" t="str">
        <f t="shared" si="36"/>
        <v>OFVP</v>
      </c>
      <c r="E9192" s="1" t="s">
        <v>352</v>
      </c>
      <c r="G9192" s="38"/>
      <c r="H9192" s="39"/>
      <c r="M9192" s="1">
        <f>IF(ISNUMBER(MATCH(E9192,_xlfn.VSTACK('VLookup Lists'!$E$2:$E$17,'VLookup Lists'!$H$2:$H$38,'VLookup Lists'!$J$2:$J$8),0)),1,0)</f>
        <v>0</v>
      </c>
      <c r="N9192" s="1" t="str">
        <f>IFERROR(IF(VLOOKUP($D9192,'VLookup Lists'!$B$11:$C$29,2,FALSE)="FLIP",1,0),"")</f>
        <v/>
      </c>
      <c r="O9192" s="1" t="b">
        <f>ISNUMBER(MATCH($E9192,'VLookup Lists'!$E$2:$E$17,0))</f>
        <v>0</v>
      </c>
    </row>
    <row r="9193" spans="1:15" ht="15" customHeight="1" x14ac:dyDescent="0.2">
      <c r="A9193" s="1" t="str">
        <f t="shared" si="36"/>
        <v>OFVP</v>
      </c>
      <c r="E9193" s="1" t="s">
        <v>352</v>
      </c>
      <c r="G9193" s="38"/>
      <c r="H9193" s="39"/>
      <c r="M9193" s="1">
        <f>IF(ISNUMBER(MATCH(E9193,_xlfn.VSTACK('VLookup Lists'!$E$2:$E$17,'VLookup Lists'!$H$2:$H$38,'VLookup Lists'!$J$2:$J$8),0)),1,0)</f>
        <v>0</v>
      </c>
      <c r="N9193" s="1" t="str">
        <f>IFERROR(IF(VLOOKUP($D9193,'VLookup Lists'!$B$11:$C$29,2,FALSE)="FLIP",1,0),"")</f>
        <v/>
      </c>
      <c r="O9193" s="1" t="b">
        <f>ISNUMBER(MATCH($E9193,'VLookup Lists'!$E$2:$E$17,0))</f>
        <v>0</v>
      </c>
    </row>
    <row r="9194" spans="1:15" ht="15" customHeight="1" x14ac:dyDescent="0.2">
      <c r="A9194" s="1" t="str">
        <f t="shared" si="36"/>
        <v>OFVP</v>
      </c>
      <c r="E9194" s="1" t="s">
        <v>352</v>
      </c>
      <c r="G9194" s="38"/>
      <c r="H9194" s="39"/>
      <c r="M9194" s="1">
        <f>IF(ISNUMBER(MATCH(E9194,_xlfn.VSTACK('VLookup Lists'!$E$2:$E$17,'VLookup Lists'!$H$2:$H$38,'VLookup Lists'!$J$2:$J$8),0)),1,0)</f>
        <v>0</v>
      </c>
      <c r="N9194" s="1" t="str">
        <f>IFERROR(IF(VLOOKUP($D9194,'VLookup Lists'!$B$11:$C$29,2,FALSE)="FLIP",1,0),"")</f>
        <v/>
      </c>
      <c r="O9194" s="1" t="b">
        <f>ISNUMBER(MATCH($E9194,'VLookup Lists'!$E$2:$E$17,0))</f>
        <v>0</v>
      </c>
    </row>
    <row r="9195" spans="1:15" ht="15" customHeight="1" x14ac:dyDescent="0.2">
      <c r="A9195" s="1" t="str">
        <f t="shared" si="36"/>
        <v>OFVP</v>
      </c>
      <c r="E9195" s="1" t="s">
        <v>352</v>
      </c>
      <c r="G9195" s="38"/>
      <c r="H9195" s="39"/>
      <c r="M9195" s="1">
        <f>IF(ISNUMBER(MATCH(E9195,_xlfn.VSTACK('VLookup Lists'!$E$2:$E$17,'VLookup Lists'!$H$2:$H$38,'VLookup Lists'!$J$2:$J$8),0)),1,0)</f>
        <v>0</v>
      </c>
      <c r="N9195" s="1" t="str">
        <f>IFERROR(IF(VLOOKUP($D9195,'VLookup Lists'!$B$11:$C$29,2,FALSE)="FLIP",1,0),"")</f>
        <v/>
      </c>
      <c r="O9195" s="1" t="b">
        <f>ISNUMBER(MATCH($E9195,'VLookup Lists'!$E$2:$E$17,0))</f>
        <v>0</v>
      </c>
    </row>
    <row r="9196" spans="1:15" ht="15" customHeight="1" x14ac:dyDescent="0.2">
      <c r="A9196" s="1" t="str">
        <f t="shared" si="36"/>
        <v>OFVP</v>
      </c>
      <c r="E9196" s="1" t="s">
        <v>352</v>
      </c>
      <c r="G9196" s="38"/>
      <c r="H9196" s="39"/>
      <c r="M9196" s="1">
        <f>IF(ISNUMBER(MATCH(E9196,_xlfn.VSTACK('VLookup Lists'!$E$2:$E$17,'VLookup Lists'!$H$2:$H$38,'VLookup Lists'!$J$2:$J$8),0)),1,0)</f>
        <v>0</v>
      </c>
      <c r="N9196" s="1" t="str">
        <f>IFERROR(IF(VLOOKUP($D9196,'VLookup Lists'!$B$11:$C$29,2,FALSE)="FLIP",1,0),"")</f>
        <v/>
      </c>
      <c r="O9196" s="1" t="b">
        <f>ISNUMBER(MATCH($E9196,'VLookup Lists'!$E$2:$E$17,0))</f>
        <v>0</v>
      </c>
    </row>
    <row r="9197" spans="1:15" ht="15" customHeight="1" x14ac:dyDescent="0.2">
      <c r="A9197" s="1" t="str">
        <f t="shared" si="36"/>
        <v>OFVP</v>
      </c>
      <c r="E9197" s="1" t="s">
        <v>352</v>
      </c>
      <c r="G9197" s="38"/>
      <c r="H9197" s="39"/>
      <c r="M9197" s="1">
        <f>IF(ISNUMBER(MATCH(E9197,_xlfn.VSTACK('VLookup Lists'!$E$2:$E$17,'VLookup Lists'!$H$2:$H$38,'VLookup Lists'!$J$2:$J$8),0)),1,0)</f>
        <v>0</v>
      </c>
      <c r="N9197" s="1" t="str">
        <f>IFERROR(IF(VLOOKUP($D9197,'VLookup Lists'!$B$11:$C$29,2,FALSE)="FLIP",1,0),"")</f>
        <v/>
      </c>
      <c r="O9197" s="1" t="b">
        <f>ISNUMBER(MATCH($E9197,'VLookup Lists'!$E$2:$E$17,0))</f>
        <v>0</v>
      </c>
    </row>
    <row r="9198" spans="1:15" ht="15" customHeight="1" x14ac:dyDescent="0.2">
      <c r="A9198" s="1" t="str">
        <f t="shared" si="36"/>
        <v>OFVP</v>
      </c>
      <c r="E9198" s="1" t="s">
        <v>352</v>
      </c>
      <c r="G9198" s="38"/>
      <c r="H9198" s="39"/>
      <c r="M9198" s="1">
        <f>IF(ISNUMBER(MATCH(E9198,_xlfn.VSTACK('VLookup Lists'!$E$2:$E$17,'VLookup Lists'!$H$2:$H$38,'VLookup Lists'!$J$2:$J$8),0)),1,0)</f>
        <v>0</v>
      </c>
      <c r="N9198" s="1" t="str">
        <f>IFERROR(IF(VLOOKUP($D9198,'VLookup Lists'!$B$11:$C$29,2,FALSE)="FLIP",1,0),"")</f>
        <v/>
      </c>
      <c r="O9198" s="1" t="b">
        <f>ISNUMBER(MATCH($E9198,'VLookup Lists'!$E$2:$E$17,0))</f>
        <v>0</v>
      </c>
    </row>
    <row r="9199" spans="1:15" ht="15" customHeight="1" x14ac:dyDescent="0.2">
      <c r="A9199" s="1" t="str">
        <f t="shared" si="36"/>
        <v>OFVP</v>
      </c>
      <c r="E9199" s="1" t="s">
        <v>352</v>
      </c>
      <c r="G9199" s="38"/>
      <c r="H9199" s="39"/>
      <c r="M9199" s="1">
        <f>IF(ISNUMBER(MATCH(E9199,_xlfn.VSTACK('VLookup Lists'!$E$2:$E$17,'VLookup Lists'!$H$2:$H$38,'VLookup Lists'!$J$2:$J$8),0)),1,0)</f>
        <v>0</v>
      </c>
      <c r="N9199" s="1" t="str">
        <f>IFERROR(IF(VLOOKUP($D9199,'VLookup Lists'!$B$11:$C$29,2,FALSE)="FLIP",1,0),"")</f>
        <v/>
      </c>
      <c r="O9199" s="1" t="b">
        <f>ISNUMBER(MATCH($E9199,'VLookup Lists'!$E$2:$E$17,0))</f>
        <v>0</v>
      </c>
    </row>
    <row r="9200" spans="1:15" ht="15" customHeight="1" x14ac:dyDescent="0.2">
      <c r="A9200" s="1" t="str">
        <f t="shared" si="36"/>
        <v>OFVP</v>
      </c>
      <c r="E9200" s="1" t="s">
        <v>352</v>
      </c>
      <c r="G9200" s="38"/>
      <c r="H9200" s="39"/>
      <c r="M9200" s="1">
        <f>IF(ISNUMBER(MATCH(E9200,_xlfn.VSTACK('VLookup Lists'!$E$2:$E$17,'VLookup Lists'!$H$2:$H$38,'VLookup Lists'!$J$2:$J$8),0)),1,0)</f>
        <v>0</v>
      </c>
      <c r="N9200" s="1" t="str">
        <f>IFERROR(IF(VLOOKUP($D9200,'VLookup Lists'!$B$11:$C$29,2,FALSE)="FLIP",1,0),"")</f>
        <v/>
      </c>
      <c r="O9200" s="1" t="b">
        <f>ISNUMBER(MATCH($E9200,'VLookup Lists'!$E$2:$E$17,0))</f>
        <v>0</v>
      </c>
    </row>
    <row r="9201" spans="1:15" ht="15" customHeight="1" x14ac:dyDescent="0.2">
      <c r="A9201" s="1" t="str">
        <f t="shared" si="36"/>
        <v>OFVP</v>
      </c>
      <c r="E9201" s="1" t="s">
        <v>352</v>
      </c>
      <c r="G9201" s="38"/>
      <c r="H9201" s="39"/>
      <c r="M9201" s="1">
        <f>IF(ISNUMBER(MATCH(E9201,_xlfn.VSTACK('VLookup Lists'!$E$2:$E$17,'VLookup Lists'!$H$2:$H$38,'VLookup Lists'!$J$2:$J$8),0)),1,0)</f>
        <v>0</v>
      </c>
      <c r="N9201" s="1" t="str">
        <f>IFERROR(IF(VLOOKUP($D9201,'VLookup Lists'!$B$11:$C$29,2,FALSE)="FLIP",1,0),"")</f>
        <v/>
      </c>
      <c r="O9201" s="1" t="b">
        <f>ISNUMBER(MATCH($E9201,'VLookup Lists'!$E$2:$E$17,0))</f>
        <v>0</v>
      </c>
    </row>
    <row r="9202" spans="1:15" ht="15" customHeight="1" x14ac:dyDescent="0.2">
      <c r="A9202" s="1" t="str">
        <f t="shared" si="36"/>
        <v>OFVP</v>
      </c>
      <c r="E9202" s="1" t="s">
        <v>352</v>
      </c>
      <c r="G9202" s="38"/>
      <c r="H9202" s="39"/>
      <c r="M9202" s="1">
        <f>IF(ISNUMBER(MATCH(E9202,_xlfn.VSTACK('VLookup Lists'!$E$2:$E$17,'VLookup Lists'!$H$2:$H$38,'VLookup Lists'!$J$2:$J$8),0)),1,0)</f>
        <v>0</v>
      </c>
      <c r="N9202" s="1" t="str">
        <f>IFERROR(IF(VLOOKUP($D9202,'VLookup Lists'!$B$11:$C$29,2,FALSE)="FLIP",1,0),"")</f>
        <v/>
      </c>
      <c r="O9202" s="1" t="b">
        <f>ISNUMBER(MATCH($E9202,'VLookup Lists'!$E$2:$E$17,0))</f>
        <v>0</v>
      </c>
    </row>
    <row r="9203" spans="1:15" ht="15" customHeight="1" x14ac:dyDescent="0.2">
      <c r="A9203" s="1" t="str">
        <f t="shared" si="36"/>
        <v>OFVP</v>
      </c>
      <c r="E9203" s="1" t="s">
        <v>352</v>
      </c>
      <c r="G9203" s="38"/>
      <c r="H9203" s="39"/>
      <c r="M9203" s="1">
        <f>IF(ISNUMBER(MATCH(E9203,_xlfn.VSTACK('VLookup Lists'!$E$2:$E$17,'VLookup Lists'!$H$2:$H$38,'VLookup Lists'!$J$2:$J$8),0)),1,0)</f>
        <v>0</v>
      </c>
      <c r="N9203" s="1" t="str">
        <f>IFERROR(IF(VLOOKUP($D9203,'VLookup Lists'!$B$11:$C$29,2,FALSE)="FLIP",1,0),"")</f>
        <v/>
      </c>
      <c r="O9203" s="1" t="b">
        <f>ISNUMBER(MATCH($E9203,'VLookup Lists'!$E$2:$E$17,0))</f>
        <v>0</v>
      </c>
    </row>
    <row r="9204" spans="1:15" ht="15" customHeight="1" x14ac:dyDescent="0.2">
      <c r="A9204" s="1" t="str">
        <f t="shared" si="36"/>
        <v>OFVP</v>
      </c>
      <c r="E9204" s="1" t="s">
        <v>352</v>
      </c>
      <c r="G9204" s="38"/>
      <c r="H9204" s="39"/>
      <c r="M9204" s="1">
        <f>IF(ISNUMBER(MATCH(E9204,_xlfn.VSTACK('VLookup Lists'!$E$2:$E$17,'VLookup Lists'!$H$2:$H$38,'VLookup Lists'!$J$2:$J$8),0)),1,0)</f>
        <v>0</v>
      </c>
      <c r="N9204" s="1" t="str">
        <f>IFERROR(IF(VLOOKUP($D9204,'VLookup Lists'!$B$11:$C$29,2,FALSE)="FLIP",1,0),"")</f>
        <v/>
      </c>
      <c r="O9204" s="1" t="b">
        <f>ISNUMBER(MATCH($E9204,'VLookup Lists'!$E$2:$E$17,0))</f>
        <v>0</v>
      </c>
    </row>
    <row r="9205" spans="1:15" ht="15" customHeight="1" x14ac:dyDescent="0.2">
      <c r="A9205" s="1" t="str">
        <f t="shared" si="36"/>
        <v>OFVP</v>
      </c>
      <c r="E9205" s="1" t="s">
        <v>352</v>
      </c>
      <c r="G9205" s="38"/>
      <c r="H9205" s="39"/>
      <c r="M9205" s="1">
        <f>IF(ISNUMBER(MATCH(E9205,_xlfn.VSTACK('VLookup Lists'!$E$2:$E$17,'VLookup Lists'!$H$2:$H$38,'VLookup Lists'!$J$2:$J$8),0)),1,0)</f>
        <v>0</v>
      </c>
      <c r="N9205" s="1" t="str">
        <f>IFERROR(IF(VLOOKUP($D9205,'VLookup Lists'!$B$11:$C$29,2,FALSE)="FLIP",1,0),"")</f>
        <v/>
      </c>
      <c r="O9205" s="1" t="b">
        <f>ISNUMBER(MATCH($E9205,'VLookup Lists'!$E$2:$E$17,0))</f>
        <v>0</v>
      </c>
    </row>
    <row r="9206" spans="1:15" ht="15" customHeight="1" x14ac:dyDescent="0.2">
      <c r="A9206" s="1" t="str">
        <f t="shared" si="36"/>
        <v>OFVP</v>
      </c>
      <c r="E9206" s="1" t="s">
        <v>352</v>
      </c>
      <c r="G9206" s="38"/>
      <c r="H9206" s="39"/>
      <c r="M9206" s="1">
        <f>IF(ISNUMBER(MATCH(E9206,_xlfn.VSTACK('VLookup Lists'!$E$2:$E$17,'VLookup Lists'!$H$2:$H$38,'VLookup Lists'!$J$2:$J$8),0)),1,0)</f>
        <v>0</v>
      </c>
      <c r="N9206" s="1" t="str">
        <f>IFERROR(IF(VLOOKUP($D9206,'VLookup Lists'!$B$11:$C$29,2,FALSE)="FLIP",1,0),"")</f>
        <v/>
      </c>
      <c r="O9206" s="1" t="b">
        <f>ISNUMBER(MATCH($E9206,'VLookup Lists'!$E$2:$E$17,0))</f>
        <v>0</v>
      </c>
    </row>
    <row r="9207" spans="1:15" ht="15" customHeight="1" x14ac:dyDescent="0.2">
      <c r="A9207" s="1" t="str">
        <f t="shared" si="36"/>
        <v>OFVP</v>
      </c>
      <c r="E9207" s="1" t="s">
        <v>352</v>
      </c>
      <c r="G9207" s="38"/>
      <c r="H9207" s="39"/>
      <c r="M9207" s="1">
        <f>IF(ISNUMBER(MATCH(E9207,_xlfn.VSTACK('VLookup Lists'!$E$2:$E$17,'VLookup Lists'!$H$2:$H$38,'VLookup Lists'!$J$2:$J$8),0)),1,0)</f>
        <v>0</v>
      </c>
      <c r="N9207" s="1" t="str">
        <f>IFERROR(IF(VLOOKUP($D9207,'VLookup Lists'!$B$11:$C$29,2,FALSE)="FLIP",1,0),"")</f>
        <v/>
      </c>
      <c r="O9207" s="1" t="b">
        <f>ISNUMBER(MATCH($E9207,'VLookup Lists'!$E$2:$E$17,0))</f>
        <v>0</v>
      </c>
    </row>
    <row r="9208" spans="1:15" ht="15" customHeight="1" x14ac:dyDescent="0.2">
      <c r="A9208" s="1" t="str">
        <f t="shared" si="36"/>
        <v>OFVP</v>
      </c>
      <c r="E9208" s="1" t="s">
        <v>352</v>
      </c>
      <c r="G9208" s="38"/>
      <c r="H9208" s="39"/>
      <c r="M9208" s="1">
        <f>IF(ISNUMBER(MATCH(E9208,_xlfn.VSTACK('VLookup Lists'!$E$2:$E$17,'VLookup Lists'!$H$2:$H$38,'VLookup Lists'!$J$2:$J$8),0)),1,0)</f>
        <v>0</v>
      </c>
      <c r="N9208" s="1" t="str">
        <f>IFERROR(IF(VLOOKUP($D9208,'VLookup Lists'!$B$11:$C$29,2,FALSE)="FLIP",1,0),"")</f>
        <v/>
      </c>
      <c r="O9208" s="1" t="b">
        <f>ISNUMBER(MATCH($E9208,'VLookup Lists'!$E$2:$E$17,0))</f>
        <v>0</v>
      </c>
    </row>
    <row r="9209" spans="1:15" ht="15" customHeight="1" x14ac:dyDescent="0.2">
      <c r="A9209" s="1" t="str">
        <f t="shared" si="36"/>
        <v>OFVP</v>
      </c>
      <c r="E9209" s="1" t="s">
        <v>352</v>
      </c>
      <c r="G9209" s="38"/>
      <c r="H9209" s="39"/>
      <c r="M9209" s="1">
        <f>IF(ISNUMBER(MATCH(E9209,_xlfn.VSTACK('VLookup Lists'!$E$2:$E$17,'VLookup Lists'!$H$2:$H$38,'VLookup Lists'!$J$2:$J$8),0)),1,0)</f>
        <v>0</v>
      </c>
      <c r="N9209" s="1" t="str">
        <f>IFERROR(IF(VLOOKUP($D9209,'VLookup Lists'!$B$11:$C$29,2,FALSE)="FLIP",1,0),"")</f>
        <v/>
      </c>
      <c r="O9209" s="1" t="b">
        <f>ISNUMBER(MATCH($E9209,'VLookup Lists'!$E$2:$E$17,0))</f>
        <v>0</v>
      </c>
    </row>
    <row r="9210" spans="1:15" ht="15" customHeight="1" x14ac:dyDescent="0.2">
      <c r="A9210" s="1" t="str">
        <f t="shared" si="36"/>
        <v>OFVP</v>
      </c>
      <c r="E9210" s="1" t="s">
        <v>352</v>
      </c>
      <c r="G9210" s="38"/>
      <c r="H9210" s="39"/>
      <c r="M9210" s="1">
        <f>IF(ISNUMBER(MATCH(E9210,_xlfn.VSTACK('VLookup Lists'!$E$2:$E$17,'VLookup Lists'!$H$2:$H$38,'VLookup Lists'!$J$2:$J$8),0)),1,0)</f>
        <v>0</v>
      </c>
      <c r="N9210" s="1" t="str">
        <f>IFERROR(IF(VLOOKUP($D9210,'VLookup Lists'!$B$11:$C$29,2,FALSE)="FLIP",1,0),"")</f>
        <v/>
      </c>
      <c r="O9210" s="1" t="b">
        <f>ISNUMBER(MATCH($E9210,'VLookup Lists'!$E$2:$E$17,0))</f>
        <v>0</v>
      </c>
    </row>
    <row r="9211" spans="1:15" ht="15" customHeight="1" x14ac:dyDescent="0.2">
      <c r="A9211" s="1" t="str">
        <f t="shared" si="36"/>
        <v>OFVP</v>
      </c>
      <c r="E9211" s="1" t="s">
        <v>352</v>
      </c>
      <c r="G9211" s="38"/>
      <c r="H9211" s="39"/>
      <c r="M9211" s="1">
        <f>IF(ISNUMBER(MATCH(E9211,_xlfn.VSTACK('VLookup Lists'!$E$2:$E$17,'VLookup Lists'!$H$2:$H$38,'VLookup Lists'!$J$2:$J$8),0)),1,0)</f>
        <v>0</v>
      </c>
      <c r="N9211" s="1" t="str">
        <f>IFERROR(IF(VLOOKUP($D9211,'VLookup Lists'!$B$11:$C$29,2,FALSE)="FLIP",1,0),"")</f>
        <v/>
      </c>
      <c r="O9211" s="1" t="b">
        <f>ISNUMBER(MATCH($E9211,'VLookup Lists'!$E$2:$E$17,0))</f>
        <v>0</v>
      </c>
    </row>
    <row r="9212" spans="1:15" ht="15" customHeight="1" x14ac:dyDescent="0.2">
      <c r="A9212" s="1" t="str">
        <f t="shared" si="36"/>
        <v>OFVP</v>
      </c>
      <c r="E9212" s="1" t="s">
        <v>352</v>
      </c>
      <c r="G9212" s="38"/>
      <c r="H9212" s="39"/>
      <c r="M9212" s="1">
        <f>IF(ISNUMBER(MATCH(E9212,_xlfn.VSTACK('VLookup Lists'!$E$2:$E$17,'VLookup Lists'!$H$2:$H$38,'VLookup Lists'!$J$2:$J$8),0)),1,0)</f>
        <v>0</v>
      </c>
      <c r="N9212" s="1" t="str">
        <f>IFERROR(IF(VLOOKUP($D9212,'VLookup Lists'!$B$11:$C$29,2,FALSE)="FLIP",1,0),"")</f>
        <v/>
      </c>
      <c r="O9212" s="1" t="b">
        <f>ISNUMBER(MATCH($E9212,'VLookup Lists'!$E$2:$E$17,0))</f>
        <v>0</v>
      </c>
    </row>
    <row r="9213" spans="1:15" ht="15" customHeight="1" x14ac:dyDescent="0.2">
      <c r="A9213" s="1" t="str">
        <f t="shared" si="36"/>
        <v>OFVP</v>
      </c>
      <c r="E9213" s="1" t="s">
        <v>352</v>
      </c>
      <c r="G9213" s="38"/>
      <c r="H9213" s="39"/>
      <c r="M9213" s="1">
        <f>IF(ISNUMBER(MATCH(E9213,_xlfn.VSTACK('VLookup Lists'!$E$2:$E$17,'VLookup Lists'!$H$2:$H$38,'VLookup Lists'!$J$2:$J$8),0)),1,0)</f>
        <v>0</v>
      </c>
      <c r="N9213" s="1" t="str">
        <f>IFERROR(IF(VLOOKUP($D9213,'VLookup Lists'!$B$11:$C$29,2,FALSE)="FLIP",1,0),"")</f>
        <v/>
      </c>
      <c r="O9213" s="1" t="b">
        <f>ISNUMBER(MATCH($E9213,'VLookup Lists'!$E$2:$E$17,0))</f>
        <v>0</v>
      </c>
    </row>
    <row r="9214" spans="1:15" ht="15" customHeight="1" x14ac:dyDescent="0.2">
      <c r="A9214" s="1" t="str">
        <f t="shared" si="36"/>
        <v>OFVP</v>
      </c>
      <c r="E9214" s="1" t="s">
        <v>352</v>
      </c>
      <c r="G9214" s="38"/>
      <c r="H9214" s="39"/>
      <c r="M9214" s="1">
        <f>IF(ISNUMBER(MATCH(E9214,_xlfn.VSTACK('VLookup Lists'!$E$2:$E$17,'VLookup Lists'!$H$2:$H$38,'VLookup Lists'!$J$2:$J$8),0)),1,0)</f>
        <v>0</v>
      </c>
      <c r="N9214" s="1" t="str">
        <f>IFERROR(IF(VLOOKUP($D9214,'VLookup Lists'!$B$11:$C$29,2,FALSE)="FLIP",1,0),"")</f>
        <v/>
      </c>
      <c r="O9214" s="1" t="b">
        <f>ISNUMBER(MATCH($E9214,'VLookup Lists'!$E$2:$E$17,0))</f>
        <v>0</v>
      </c>
    </row>
    <row r="9215" spans="1:15" ht="15" customHeight="1" x14ac:dyDescent="0.2">
      <c r="A9215" s="1" t="str">
        <f t="shared" si="36"/>
        <v>OFVP</v>
      </c>
      <c r="E9215" s="1" t="s">
        <v>352</v>
      </c>
      <c r="G9215" s="38"/>
      <c r="H9215" s="39"/>
      <c r="M9215" s="1">
        <f>IF(ISNUMBER(MATCH(E9215,_xlfn.VSTACK('VLookup Lists'!$E$2:$E$17,'VLookup Lists'!$H$2:$H$38,'VLookup Lists'!$J$2:$J$8),0)),1,0)</f>
        <v>0</v>
      </c>
      <c r="N9215" s="1" t="str">
        <f>IFERROR(IF(VLOOKUP($D9215,'VLookup Lists'!$B$11:$C$29,2,FALSE)="FLIP",1,0),"")</f>
        <v/>
      </c>
      <c r="O9215" s="1" t="b">
        <f>ISNUMBER(MATCH($E9215,'VLookup Lists'!$E$2:$E$17,0))</f>
        <v>0</v>
      </c>
    </row>
    <row r="9216" spans="1:15" ht="15" customHeight="1" x14ac:dyDescent="0.2">
      <c r="A9216" s="1" t="str">
        <f t="shared" si="36"/>
        <v>OFVP</v>
      </c>
      <c r="E9216" s="1" t="s">
        <v>352</v>
      </c>
      <c r="G9216" s="38"/>
      <c r="H9216" s="39"/>
      <c r="M9216" s="1">
        <f>IF(ISNUMBER(MATCH(E9216,_xlfn.VSTACK('VLookup Lists'!$E$2:$E$17,'VLookup Lists'!$H$2:$H$38,'VLookup Lists'!$J$2:$J$8),0)),1,0)</f>
        <v>0</v>
      </c>
      <c r="N9216" s="1" t="str">
        <f>IFERROR(IF(VLOOKUP($D9216,'VLookup Lists'!$B$11:$C$29,2,FALSE)="FLIP",1,0),"")</f>
        <v/>
      </c>
      <c r="O9216" s="1" t="b">
        <f>ISNUMBER(MATCH($E9216,'VLookup Lists'!$E$2:$E$17,0))</f>
        <v>0</v>
      </c>
    </row>
    <row r="9217" spans="1:15" ht="15" customHeight="1" x14ac:dyDescent="0.2">
      <c r="A9217" s="1" t="str">
        <f t="shared" si="36"/>
        <v>OFVP</v>
      </c>
      <c r="E9217" s="1" t="s">
        <v>352</v>
      </c>
      <c r="G9217" s="38"/>
      <c r="H9217" s="39"/>
      <c r="M9217" s="1">
        <f>IF(ISNUMBER(MATCH(E9217,_xlfn.VSTACK('VLookup Lists'!$E$2:$E$17,'VLookup Lists'!$H$2:$H$38,'VLookup Lists'!$J$2:$J$8),0)),1,0)</f>
        <v>0</v>
      </c>
      <c r="N9217" s="1" t="str">
        <f>IFERROR(IF(VLOOKUP($D9217,'VLookup Lists'!$B$11:$C$29,2,FALSE)="FLIP",1,0),"")</f>
        <v/>
      </c>
      <c r="O9217" s="1" t="b">
        <f>ISNUMBER(MATCH($E9217,'VLookup Lists'!$E$2:$E$17,0))</f>
        <v>0</v>
      </c>
    </row>
    <row r="9218" spans="1:15" ht="15" customHeight="1" x14ac:dyDescent="0.2">
      <c r="A9218" s="1" t="str">
        <f t="shared" si="36"/>
        <v>OFVP</v>
      </c>
      <c r="E9218" s="1" t="s">
        <v>352</v>
      </c>
      <c r="G9218" s="38"/>
      <c r="H9218" s="39"/>
      <c r="M9218" s="1">
        <f>IF(ISNUMBER(MATCH(E9218,_xlfn.VSTACK('VLookup Lists'!$E$2:$E$17,'VLookup Lists'!$H$2:$H$38,'VLookup Lists'!$J$2:$J$8),0)),1,0)</f>
        <v>0</v>
      </c>
      <c r="N9218" s="1" t="str">
        <f>IFERROR(IF(VLOOKUP($D9218,'VLookup Lists'!$B$11:$C$29,2,FALSE)="FLIP",1,0),"")</f>
        <v/>
      </c>
      <c r="O9218" s="1" t="b">
        <f>ISNUMBER(MATCH($E9218,'VLookup Lists'!$E$2:$E$17,0))</f>
        <v>0</v>
      </c>
    </row>
    <row r="9219" spans="1:15" ht="15" customHeight="1" x14ac:dyDescent="0.2">
      <c r="A9219" s="1" t="str">
        <f t="shared" si="36"/>
        <v>OFVP</v>
      </c>
      <c r="E9219" s="1" t="s">
        <v>352</v>
      </c>
      <c r="G9219" s="38"/>
      <c r="H9219" s="39"/>
      <c r="M9219" s="1">
        <f>IF(ISNUMBER(MATCH(E9219,_xlfn.VSTACK('VLookup Lists'!$E$2:$E$17,'VLookup Lists'!$H$2:$H$38,'VLookup Lists'!$J$2:$J$8),0)),1,0)</f>
        <v>0</v>
      </c>
      <c r="N9219" s="1" t="str">
        <f>IFERROR(IF(VLOOKUP($D9219,'VLookup Lists'!$B$11:$C$29,2,FALSE)="FLIP",1,0),"")</f>
        <v/>
      </c>
      <c r="O9219" s="1" t="b">
        <f>ISNUMBER(MATCH($E9219,'VLookup Lists'!$E$2:$E$17,0))</f>
        <v>0</v>
      </c>
    </row>
    <row r="9220" spans="1:15" ht="15" customHeight="1" x14ac:dyDescent="0.2">
      <c r="A9220" s="1" t="str">
        <f t="shared" si="36"/>
        <v>OFVP</v>
      </c>
      <c r="E9220" s="1" t="s">
        <v>352</v>
      </c>
      <c r="G9220" s="38"/>
      <c r="H9220" s="39"/>
      <c r="M9220" s="1">
        <f>IF(ISNUMBER(MATCH(E9220,_xlfn.VSTACK('VLookup Lists'!$E$2:$E$17,'VLookup Lists'!$H$2:$H$38,'VLookup Lists'!$J$2:$J$8),0)),1,0)</f>
        <v>0</v>
      </c>
      <c r="N9220" s="1" t="str">
        <f>IFERROR(IF(VLOOKUP($D9220,'VLookup Lists'!$B$11:$C$29,2,FALSE)="FLIP",1,0),"")</f>
        <v/>
      </c>
      <c r="O9220" s="1" t="b">
        <f>ISNUMBER(MATCH($E9220,'VLookup Lists'!$E$2:$E$17,0))</f>
        <v>0</v>
      </c>
    </row>
    <row r="9221" spans="1:15" ht="15" customHeight="1" x14ac:dyDescent="0.2">
      <c r="A9221" s="1" t="str">
        <f t="shared" si="36"/>
        <v>OFVP</v>
      </c>
      <c r="E9221" s="1" t="s">
        <v>352</v>
      </c>
      <c r="G9221" s="38"/>
      <c r="H9221" s="39"/>
      <c r="M9221" s="1">
        <f>IF(ISNUMBER(MATCH(E9221,_xlfn.VSTACK('VLookup Lists'!$E$2:$E$17,'VLookup Lists'!$H$2:$H$38,'VLookup Lists'!$J$2:$J$8),0)),1,0)</f>
        <v>0</v>
      </c>
      <c r="N9221" s="1" t="str">
        <f>IFERROR(IF(VLOOKUP($D9221,'VLookup Lists'!$B$11:$C$29,2,FALSE)="FLIP",1,0),"")</f>
        <v/>
      </c>
      <c r="O9221" s="1" t="b">
        <f>ISNUMBER(MATCH($E9221,'VLookup Lists'!$E$2:$E$17,0))</f>
        <v>0</v>
      </c>
    </row>
    <row r="9222" spans="1:15" ht="15" customHeight="1" x14ac:dyDescent="0.2">
      <c r="A9222" s="1" t="str">
        <f t="shared" si="36"/>
        <v>OFVP</v>
      </c>
      <c r="E9222" s="1" t="s">
        <v>352</v>
      </c>
      <c r="G9222" s="38"/>
      <c r="H9222" s="39"/>
      <c r="M9222" s="1">
        <f>IF(ISNUMBER(MATCH(E9222,_xlfn.VSTACK('VLookup Lists'!$E$2:$E$17,'VLookup Lists'!$H$2:$H$38,'VLookup Lists'!$J$2:$J$8),0)),1,0)</f>
        <v>0</v>
      </c>
      <c r="N9222" s="1" t="str">
        <f>IFERROR(IF(VLOOKUP($D9222,'VLookup Lists'!$B$11:$C$29,2,FALSE)="FLIP",1,0),"")</f>
        <v/>
      </c>
      <c r="O9222" s="1" t="b">
        <f>ISNUMBER(MATCH($E9222,'VLookup Lists'!$E$2:$E$17,0))</f>
        <v>0</v>
      </c>
    </row>
    <row r="9223" spans="1:15" ht="15" customHeight="1" x14ac:dyDescent="0.2">
      <c r="A9223" s="1" t="str">
        <f t="shared" si="36"/>
        <v>OFVP</v>
      </c>
      <c r="E9223" s="1" t="s">
        <v>352</v>
      </c>
      <c r="G9223" s="38"/>
      <c r="H9223" s="39"/>
      <c r="M9223" s="1">
        <f>IF(ISNUMBER(MATCH(E9223,_xlfn.VSTACK('VLookup Lists'!$E$2:$E$17,'VLookup Lists'!$H$2:$H$38,'VLookup Lists'!$J$2:$J$8),0)),1,0)</f>
        <v>0</v>
      </c>
      <c r="N9223" s="1" t="str">
        <f>IFERROR(IF(VLOOKUP($D9223,'VLookup Lists'!$B$11:$C$29,2,FALSE)="FLIP",1,0),"")</f>
        <v/>
      </c>
      <c r="O9223" s="1" t="b">
        <f>ISNUMBER(MATCH($E9223,'VLookup Lists'!$E$2:$E$17,0))</f>
        <v>0</v>
      </c>
    </row>
    <row r="9224" spans="1:15" ht="15" customHeight="1" x14ac:dyDescent="0.2">
      <c r="A9224" s="1" t="str">
        <f t="shared" si="36"/>
        <v>OFVP</v>
      </c>
      <c r="E9224" s="1" t="s">
        <v>352</v>
      </c>
      <c r="G9224" s="38"/>
      <c r="H9224" s="39"/>
      <c r="M9224" s="1">
        <f>IF(ISNUMBER(MATCH(E9224,_xlfn.VSTACK('VLookup Lists'!$E$2:$E$17,'VLookup Lists'!$H$2:$H$38,'VLookup Lists'!$J$2:$J$8),0)),1,0)</f>
        <v>0</v>
      </c>
      <c r="N9224" s="1" t="str">
        <f>IFERROR(IF(VLOOKUP($D9224,'VLookup Lists'!$B$11:$C$29,2,FALSE)="FLIP",1,0),"")</f>
        <v/>
      </c>
      <c r="O9224" s="1" t="b">
        <f>ISNUMBER(MATCH($E9224,'VLookup Lists'!$E$2:$E$17,0))</f>
        <v>0</v>
      </c>
    </row>
    <row r="9225" spans="1:15" ht="15" customHeight="1" x14ac:dyDescent="0.2">
      <c r="A9225" s="1" t="str">
        <f t="shared" si="36"/>
        <v>OFVP</v>
      </c>
      <c r="E9225" s="1" t="s">
        <v>352</v>
      </c>
      <c r="G9225" s="38"/>
      <c r="H9225" s="39"/>
      <c r="M9225" s="1">
        <f>IF(ISNUMBER(MATCH(E9225,_xlfn.VSTACK('VLookup Lists'!$E$2:$E$17,'VLookup Lists'!$H$2:$H$38,'VLookup Lists'!$J$2:$J$8),0)),1,0)</f>
        <v>0</v>
      </c>
      <c r="N9225" s="1" t="str">
        <f>IFERROR(IF(VLOOKUP($D9225,'VLookup Lists'!$B$11:$C$29,2,FALSE)="FLIP",1,0),"")</f>
        <v/>
      </c>
      <c r="O9225" s="1" t="b">
        <f>ISNUMBER(MATCH($E9225,'VLookup Lists'!$E$2:$E$17,0))</f>
        <v>0</v>
      </c>
    </row>
    <row r="9226" spans="1:15" ht="15" customHeight="1" x14ac:dyDescent="0.2">
      <c r="A9226" s="1" t="str">
        <f t="shared" si="36"/>
        <v>OFVP</v>
      </c>
      <c r="E9226" s="1" t="s">
        <v>352</v>
      </c>
      <c r="G9226" s="38"/>
      <c r="H9226" s="39"/>
      <c r="M9226" s="1">
        <f>IF(ISNUMBER(MATCH(E9226,_xlfn.VSTACK('VLookup Lists'!$E$2:$E$17,'VLookup Lists'!$H$2:$H$38,'VLookup Lists'!$J$2:$J$8),0)),1,0)</f>
        <v>0</v>
      </c>
      <c r="N9226" s="1" t="str">
        <f>IFERROR(IF(VLOOKUP($D9226,'VLookup Lists'!$B$11:$C$29,2,FALSE)="FLIP",1,0),"")</f>
        <v/>
      </c>
      <c r="O9226" s="1" t="b">
        <f>ISNUMBER(MATCH($E9226,'VLookup Lists'!$E$2:$E$17,0))</f>
        <v>0</v>
      </c>
    </row>
    <row r="9227" spans="1:15" ht="15" customHeight="1" x14ac:dyDescent="0.2">
      <c r="A9227" s="1" t="str">
        <f t="shared" si="36"/>
        <v>OFVP</v>
      </c>
      <c r="E9227" s="1" t="s">
        <v>352</v>
      </c>
      <c r="G9227" s="38"/>
      <c r="H9227" s="39"/>
      <c r="M9227" s="1">
        <f>IF(ISNUMBER(MATCH(E9227,_xlfn.VSTACK('VLookup Lists'!$E$2:$E$17,'VLookup Lists'!$H$2:$H$38,'VLookup Lists'!$J$2:$J$8),0)),1,0)</f>
        <v>0</v>
      </c>
      <c r="N9227" s="1" t="str">
        <f>IFERROR(IF(VLOOKUP($D9227,'VLookup Lists'!$B$11:$C$29,2,FALSE)="FLIP",1,0),"")</f>
        <v/>
      </c>
      <c r="O9227" s="1" t="b">
        <f>ISNUMBER(MATCH($E9227,'VLookup Lists'!$E$2:$E$17,0))</f>
        <v>0</v>
      </c>
    </row>
    <row r="9228" spans="1:15" ht="15" customHeight="1" x14ac:dyDescent="0.2">
      <c r="A9228" s="1" t="str">
        <f t="shared" si="36"/>
        <v>OFVP</v>
      </c>
      <c r="E9228" s="1" t="s">
        <v>352</v>
      </c>
      <c r="G9228" s="38"/>
      <c r="H9228" s="39"/>
      <c r="M9228" s="1">
        <f>IF(ISNUMBER(MATCH(E9228,_xlfn.VSTACK('VLookup Lists'!$E$2:$E$17,'VLookup Lists'!$H$2:$H$38,'VLookup Lists'!$J$2:$J$8),0)),1,0)</f>
        <v>0</v>
      </c>
      <c r="N9228" s="1" t="str">
        <f>IFERROR(IF(VLOOKUP($D9228,'VLookup Lists'!$B$11:$C$29,2,FALSE)="FLIP",1,0),"")</f>
        <v/>
      </c>
      <c r="O9228" s="1" t="b">
        <f>ISNUMBER(MATCH($E9228,'VLookup Lists'!$E$2:$E$17,0))</f>
        <v>0</v>
      </c>
    </row>
    <row r="9229" spans="1:15" ht="15" customHeight="1" x14ac:dyDescent="0.2">
      <c r="A9229" s="1" t="str">
        <f t="shared" si="36"/>
        <v>OFVP</v>
      </c>
      <c r="E9229" s="1" t="s">
        <v>352</v>
      </c>
      <c r="G9229" s="38"/>
      <c r="H9229" s="39"/>
      <c r="M9229" s="1">
        <f>IF(ISNUMBER(MATCH(E9229,_xlfn.VSTACK('VLookup Lists'!$E$2:$E$17,'VLookup Lists'!$H$2:$H$38,'VLookup Lists'!$J$2:$J$8),0)),1,0)</f>
        <v>0</v>
      </c>
      <c r="N9229" s="1" t="str">
        <f>IFERROR(IF(VLOOKUP($D9229,'VLookup Lists'!$B$11:$C$29,2,FALSE)="FLIP",1,0),"")</f>
        <v/>
      </c>
      <c r="O9229" s="1" t="b">
        <f>ISNUMBER(MATCH($E9229,'VLookup Lists'!$E$2:$E$17,0))</f>
        <v>0</v>
      </c>
    </row>
    <row r="9230" spans="1:15" ht="15" customHeight="1" x14ac:dyDescent="0.2">
      <c r="A9230" s="1" t="str">
        <f t="shared" si="36"/>
        <v>OFVP</v>
      </c>
      <c r="E9230" s="1" t="s">
        <v>352</v>
      </c>
      <c r="G9230" s="38"/>
      <c r="H9230" s="39"/>
      <c r="M9230" s="1">
        <f>IF(ISNUMBER(MATCH(E9230,_xlfn.VSTACK('VLookup Lists'!$E$2:$E$17,'VLookup Lists'!$H$2:$H$38,'VLookup Lists'!$J$2:$J$8),0)),1,0)</f>
        <v>0</v>
      </c>
      <c r="N9230" s="1" t="str">
        <f>IFERROR(IF(VLOOKUP($D9230,'VLookup Lists'!$B$11:$C$29,2,FALSE)="FLIP",1,0),"")</f>
        <v/>
      </c>
      <c r="O9230" s="1" t="b">
        <f>ISNUMBER(MATCH($E9230,'VLookup Lists'!$E$2:$E$17,0))</f>
        <v>0</v>
      </c>
    </row>
    <row r="9231" spans="1:15" ht="15" customHeight="1" x14ac:dyDescent="0.2">
      <c r="A9231" s="1" t="str">
        <f t="shared" si="36"/>
        <v>OFVP</v>
      </c>
      <c r="E9231" s="1" t="s">
        <v>352</v>
      </c>
      <c r="G9231" s="38"/>
      <c r="H9231" s="39"/>
      <c r="M9231" s="1">
        <f>IF(ISNUMBER(MATCH(E9231,_xlfn.VSTACK('VLookup Lists'!$E$2:$E$17,'VLookup Lists'!$H$2:$H$38,'VLookup Lists'!$J$2:$J$8),0)),1,0)</f>
        <v>0</v>
      </c>
      <c r="N9231" s="1" t="str">
        <f>IFERROR(IF(VLOOKUP($D9231,'VLookup Lists'!$B$11:$C$29,2,FALSE)="FLIP",1,0),"")</f>
        <v/>
      </c>
      <c r="O9231" s="1" t="b">
        <f>ISNUMBER(MATCH($E9231,'VLookup Lists'!$E$2:$E$17,0))</f>
        <v>0</v>
      </c>
    </row>
    <row r="9232" spans="1:15" ht="15" customHeight="1" x14ac:dyDescent="0.2">
      <c r="A9232" s="1" t="str">
        <f t="shared" si="36"/>
        <v>OFVP</v>
      </c>
      <c r="E9232" s="1" t="s">
        <v>352</v>
      </c>
      <c r="G9232" s="38"/>
      <c r="H9232" s="39"/>
      <c r="M9232" s="1">
        <f>IF(ISNUMBER(MATCH(E9232,_xlfn.VSTACK('VLookup Lists'!$E$2:$E$17,'VLookup Lists'!$H$2:$H$38,'VLookup Lists'!$J$2:$J$8),0)),1,0)</f>
        <v>0</v>
      </c>
      <c r="N9232" s="1" t="str">
        <f>IFERROR(IF(VLOOKUP($D9232,'VLookup Lists'!$B$11:$C$29,2,FALSE)="FLIP",1,0),"")</f>
        <v/>
      </c>
      <c r="O9232" s="1" t="b">
        <f>ISNUMBER(MATCH($E9232,'VLookup Lists'!$E$2:$E$17,0))</f>
        <v>0</v>
      </c>
    </row>
    <row r="9233" spans="1:15" ht="15" customHeight="1" x14ac:dyDescent="0.2">
      <c r="A9233" s="1" t="str">
        <f t="shared" si="36"/>
        <v>OFVP</v>
      </c>
      <c r="E9233" s="1" t="s">
        <v>352</v>
      </c>
      <c r="G9233" s="38"/>
      <c r="H9233" s="39"/>
      <c r="M9233" s="1">
        <f>IF(ISNUMBER(MATCH(E9233,_xlfn.VSTACK('VLookup Lists'!$E$2:$E$17,'VLookup Lists'!$H$2:$H$38,'VLookup Lists'!$J$2:$J$8),0)),1,0)</f>
        <v>0</v>
      </c>
      <c r="N9233" s="1" t="str">
        <f>IFERROR(IF(VLOOKUP($D9233,'VLookup Lists'!$B$11:$C$29,2,FALSE)="FLIP",1,0),"")</f>
        <v/>
      </c>
      <c r="O9233" s="1" t="b">
        <f>ISNUMBER(MATCH($E9233,'VLookup Lists'!$E$2:$E$17,0))</f>
        <v>0</v>
      </c>
    </row>
    <row r="9234" spans="1:15" ht="15" customHeight="1" x14ac:dyDescent="0.2">
      <c r="A9234" s="1" t="str">
        <f t="shared" si="36"/>
        <v>OFVP</v>
      </c>
      <c r="E9234" s="1" t="s">
        <v>352</v>
      </c>
      <c r="G9234" s="38"/>
      <c r="H9234" s="39"/>
      <c r="M9234" s="1">
        <f>IF(ISNUMBER(MATCH(E9234,_xlfn.VSTACK('VLookup Lists'!$E$2:$E$17,'VLookup Lists'!$H$2:$H$38,'VLookup Lists'!$J$2:$J$8),0)),1,0)</f>
        <v>0</v>
      </c>
      <c r="N9234" s="1" t="str">
        <f>IFERROR(IF(VLOOKUP($D9234,'VLookup Lists'!$B$11:$C$29,2,FALSE)="FLIP",1,0),"")</f>
        <v/>
      </c>
      <c r="O9234" s="1" t="b">
        <f>ISNUMBER(MATCH($E9234,'VLookup Lists'!$E$2:$E$17,0))</f>
        <v>0</v>
      </c>
    </row>
    <row r="9235" spans="1:15" ht="15" customHeight="1" x14ac:dyDescent="0.2">
      <c r="A9235" s="1" t="str">
        <f t="shared" si="36"/>
        <v>OFVP</v>
      </c>
      <c r="E9235" s="1" t="s">
        <v>352</v>
      </c>
      <c r="G9235" s="38"/>
      <c r="H9235" s="39"/>
      <c r="M9235" s="1">
        <f>IF(ISNUMBER(MATCH(E9235,_xlfn.VSTACK('VLookup Lists'!$E$2:$E$17,'VLookup Lists'!$H$2:$H$38,'VLookup Lists'!$J$2:$J$8),0)),1,0)</f>
        <v>0</v>
      </c>
      <c r="N9235" s="1" t="str">
        <f>IFERROR(IF(VLOOKUP($D9235,'VLookup Lists'!$B$11:$C$29,2,FALSE)="FLIP",1,0),"")</f>
        <v/>
      </c>
      <c r="O9235" s="1" t="b">
        <f>ISNUMBER(MATCH($E9235,'VLookup Lists'!$E$2:$E$17,0))</f>
        <v>0</v>
      </c>
    </row>
    <row r="9236" spans="1:15" ht="15" customHeight="1" x14ac:dyDescent="0.2">
      <c r="A9236" s="1" t="str">
        <f t="shared" si="36"/>
        <v>OFVP</v>
      </c>
      <c r="E9236" s="1" t="s">
        <v>352</v>
      </c>
      <c r="G9236" s="38"/>
      <c r="H9236" s="39"/>
      <c r="M9236" s="1">
        <f>IF(ISNUMBER(MATCH(E9236,_xlfn.VSTACK('VLookup Lists'!$E$2:$E$17,'VLookup Lists'!$H$2:$H$38,'VLookup Lists'!$J$2:$J$8),0)),1,0)</f>
        <v>0</v>
      </c>
      <c r="N9236" s="1" t="str">
        <f>IFERROR(IF(VLOOKUP($D9236,'VLookup Lists'!$B$11:$C$29,2,FALSE)="FLIP",1,0),"")</f>
        <v/>
      </c>
      <c r="O9236" s="1" t="b">
        <f>ISNUMBER(MATCH($E9236,'VLookup Lists'!$E$2:$E$17,0))</f>
        <v>0</v>
      </c>
    </row>
    <row r="9237" spans="1:15" ht="15" customHeight="1" x14ac:dyDescent="0.2">
      <c r="A9237" s="1" t="str">
        <f t="shared" si="36"/>
        <v>OFVP</v>
      </c>
      <c r="E9237" s="1" t="s">
        <v>352</v>
      </c>
      <c r="G9237" s="38"/>
      <c r="H9237" s="39"/>
      <c r="M9237" s="1">
        <f>IF(ISNUMBER(MATCH(E9237,_xlfn.VSTACK('VLookup Lists'!$E$2:$E$17,'VLookup Lists'!$H$2:$H$38,'VLookup Lists'!$J$2:$J$8),0)),1,0)</f>
        <v>0</v>
      </c>
      <c r="N9237" s="1" t="str">
        <f>IFERROR(IF(VLOOKUP($D9237,'VLookup Lists'!$B$11:$C$29,2,FALSE)="FLIP",1,0),"")</f>
        <v/>
      </c>
      <c r="O9237" s="1" t="b">
        <f>ISNUMBER(MATCH($E9237,'VLookup Lists'!$E$2:$E$17,0))</f>
        <v>0</v>
      </c>
    </row>
    <row r="9238" spans="1:15" ht="15" customHeight="1" x14ac:dyDescent="0.2">
      <c r="A9238" s="1" t="str">
        <f t="shared" si="36"/>
        <v>OFVP</v>
      </c>
      <c r="E9238" s="1" t="s">
        <v>352</v>
      </c>
      <c r="G9238" s="38"/>
      <c r="H9238" s="39"/>
      <c r="M9238" s="1">
        <f>IF(ISNUMBER(MATCH(E9238,_xlfn.VSTACK('VLookup Lists'!$E$2:$E$17,'VLookup Lists'!$H$2:$H$38,'VLookup Lists'!$J$2:$J$8),0)),1,0)</f>
        <v>0</v>
      </c>
      <c r="N9238" s="1" t="str">
        <f>IFERROR(IF(VLOOKUP($D9238,'VLookup Lists'!$B$11:$C$29,2,FALSE)="FLIP",1,0),"")</f>
        <v/>
      </c>
      <c r="O9238" s="1" t="b">
        <f>ISNUMBER(MATCH($E9238,'VLookup Lists'!$E$2:$E$17,0))</f>
        <v>0</v>
      </c>
    </row>
    <row r="9239" spans="1:15" ht="15" customHeight="1" x14ac:dyDescent="0.2">
      <c r="A9239" s="1" t="str">
        <f t="shared" si="36"/>
        <v>OFVP</v>
      </c>
      <c r="E9239" s="1" t="s">
        <v>352</v>
      </c>
      <c r="G9239" s="38"/>
      <c r="H9239" s="39"/>
      <c r="M9239" s="1">
        <f>IF(ISNUMBER(MATCH(E9239,_xlfn.VSTACK('VLookup Lists'!$E$2:$E$17,'VLookup Lists'!$H$2:$H$38,'VLookup Lists'!$J$2:$J$8),0)),1,0)</f>
        <v>0</v>
      </c>
      <c r="N9239" s="1" t="str">
        <f>IFERROR(IF(VLOOKUP($D9239,'VLookup Lists'!$B$11:$C$29,2,FALSE)="FLIP",1,0),"")</f>
        <v/>
      </c>
      <c r="O9239" s="1" t="b">
        <f>ISNUMBER(MATCH($E9239,'VLookup Lists'!$E$2:$E$17,0))</f>
        <v>0</v>
      </c>
    </row>
    <row r="9240" spans="1:15" ht="15" customHeight="1" x14ac:dyDescent="0.2">
      <c r="A9240" s="1" t="str">
        <f t="shared" si="36"/>
        <v>OFVP</v>
      </c>
      <c r="E9240" s="1" t="s">
        <v>352</v>
      </c>
      <c r="G9240" s="38"/>
      <c r="H9240" s="39"/>
      <c r="M9240" s="1">
        <f>IF(ISNUMBER(MATCH(E9240,_xlfn.VSTACK('VLookup Lists'!$E$2:$E$17,'VLookup Lists'!$H$2:$H$38,'VLookup Lists'!$J$2:$J$8),0)),1,0)</f>
        <v>0</v>
      </c>
      <c r="N9240" s="1" t="str">
        <f>IFERROR(IF(VLOOKUP($D9240,'VLookup Lists'!$B$11:$C$29,2,FALSE)="FLIP",1,0),"")</f>
        <v/>
      </c>
      <c r="O9240" s="1" t="b">
        <f>ISNUMBER(MATCH($E9240,'VLookup Lists'!$E$2:$E$17,0))</f>
        <v>0</v>
      </c>
    </row>
    <row r="9241" spans="1:15" ht="15" customHeight="1" x14ac:dyDescent="0.2">
      <c r="A9241" s="1" t="str">
        <f t="shared" si="36"/>
        <v>OFVP</v>
      </c>
      <c r="E9241" s="1" t="s">
        <v>352</v>
      </c>
      <c r="G9241" s="38"/>
      <c r="H9241" s="39"/>
      <c r="M9241" s="1">
        <f>IF(ISNUMBER(MATCH(E9241,_xlfn.VSTACK('VLookup Lists'!$E$2:$E$17,'VLookup Lists'!$H$2:$H$38,'VLookup Lists'!$J$2:$J$8),0)),1,0)</f>
        <v>0</v>
      </c>
      <c r="N9241" s="1" t="str">
        <f>IFERROR(IF(VLOOKUP($D9241,'VLookup Lists'!$B$11:$C$29,2,FALSE)="FLIP",1,0),"")</f>
        <v/>
      </c>
      <c r="O9241" s="1" t="b">
        <f>ISNUMBER(MATCH($E9241,'VLookup Lists'!$E$2:$E$17,0))</f>
        <v>0</v>
      </c>
    </row>
    <row r="9242" spans="1:15" ht="15" customHeight="1" x14ac:dyDescent="0.2">
      <c r="A9242" s="1" t="str">
        <f t="shared" si="36"/>
        <v>OFVP</v>
      </c>
      <c r="E9242" s="1" t="s">
        <v>352</v>
      </c>
      <c r="G9242" s="38"/>
      <c r="H9242" s="39"/>
      <c r="M9242" s="1">
        <f>IF(ISNUMBER(MATCH(E9242,_xlfn.VSTACK('VLookup Lists'!$E$2:$E$17,'VLookup Lists'!$H$2:$H$38,'VLookup Lists'!$J$2:$J$8),0)),1,0)</f>
        <v>0</v>
      </c>
      <c r="N9242" s="1" t="str">
        <f>IFERROR(IF(VLOOKUP($D9242,'VLookup Lists'!$B$11:$C$29,2,FALSE)="FLIP",1,0),"")</f>
        <v/>
      </c>
      <c r="O9242" s="1" t="b">
        <f>ISNUMBER(MATCH($E9242,'VLookup Lists'!$E$2:$E$17,0))</f>
        <v>0</v>
      </c>
    </row>
    <row r="9243" spans="1:15" ht="15" customHeight="1" x14ac:dyDescent="0.2">
      <c r="A9243" s="1" t="str">
        <f t="shared" si="36"/>
        <v>OFVP</v>
      </c>
      <c r="E9243" s="1" t="s">
        <v>352</v>
      </c>
      <c r="G9243" s="38"/>
      <c r="H9243" s="39"/>
      <c r="M9243" s="1">
        <f>IF(ISNUMBER(MATCH(E9243,_xlfn.VSTACK('VLookup Lists'!$E$2:$E$17,'VLookup Lists'!$H$2:$H$38,'VLookup Lists'!$J$2:$J$8),0)),1,0)</f>
        <v>0</v>
      </c>
      <c r="N9243" s="1" t="str">
        <f>IFERROR(IF(VLOOKUP($D9243,'VLookup Lists'!$B$11:$C$29,2,FALSE)="FLIP",1,0),"")</f>
        <v/>
      </c>
      <c r="O9243" s="1" t="b">
        <f>ISNUMBER(MATCH($E9243,'VLookup Lists'!$E$2:$E$17,0))</f>
        <v>0</v>
      </c>
    </row>
    <row r="9244" spans="1:15" ht="15" customHeight="1" x14ac:dyDescent="0.2">
      <c r="A9244" s="1" t="str">
        <f t="shared" si="36"/>
        <v>OFVP</v>
      </c>
      <c r="E9244" s="1" t="s">
        <v>352</v>
      </c>
      <c r="G9244" s="38"/>
      <c r="H9244" s="39"/>
      <c r="M9244" s="1">
        <f>IF(ISNUMBER(MATCH(E9244,_xlfn.VSTACK('VLookup Lists'!$E$2:$E$17,'VLookup Lists'!$H$2:$H$38,'VLookup Lists'!$J$2:$J$8),0)),1,0)</f>
        <v>0</v>
      </c>
      <c r="N9244" s="1" t="str">
        <f>IFERROR(IF(VLOOKUP($D9244,'VLookup Lists'!$B$11:$C$29,2,FALSE)="FLIP",1,0),"")</f>
        <v/>
      </c>
      <c r="O9244" s="1" t="b">
        <f>ISNUMBER(MATCH($E9244,'VLookup Lists'!$E$2:$E$17,0))</f>
        <v>0</v>
      </c>
    </row>
    <row r="9245" spans="1:15" ht="15" customHeight="1" x14ac:dyDescent="0.2">
      <c r="A9245" s="1" t="str">
        <f t="shared" si="36"/>
        <v>OFVP</v>
      </c>
      <c r="E9245" s="1" t="s">
        <v>352</v>
      </c>
      <c r="G9245" s="38"/>
      <c r="H9245" s="39"/>
      <c r="M9245" s="1">
        <f>IF(ISNUMBER(MATCH(E9245,_xlfn.VSTACK('VLookup Lists'!$E$2:$E$17,'VLookup Lists'!$H$2:$H$38,'VLookup Lists'!$J$2:$J$8),0)),1,0)</f>
        <v>0</v>
      </c>
      <c r="N9245" s="1" t="str">
        <f>IFERROR(IF(VLOOKUP($D9245,'VLookup Lists'!$B$11:$C$29,2,FALSE)="FLIP",1,0),"")</f>
        <v/>
      </c>
      <c r="O9245" s="1" t="b">
        <f>ISNUMBER(MATCH($E9245,'VLookup Lists'!$E$2:$E$17,0))</f>
        <v>0</v>
      </c>
    </row>
    <row r="9246" spans="1:15" ht="15" customHeight="1" x14ac:dyDescent="0.2">
      <c r="A9246" s="1" t="str">
        <f t="shared" si="36"/>
        <v>OFVP</v>
      </c>
      <c r="E9246" s="1" t="s">
        <v>352</v>
      </c>
      <c r="G9246" s="38"/>
      <c r="H9246" s="39"/>
      <c r="M9246" s="1">
        <f>IF(ISNUMBER(MATCH(E9246,_xlfn.VSTACK('VLookup Lists'!$E$2:$E$17,'VLookup Lists'!$H$2:$H$38,'VLookup Lists'!$J$2:$J$8),0)),1,0)</f>
        <v>0</v>
      </c>
      <c r="N9246" s="1" t="str">
        <f>IFERROR(IF(VLOOKUP($D9246,'VLookup Lists'!$B$11:$C$29,2,FALSE)="FLIP",1,0),"")</f>
        <v/>
      </c>
      <c r="O9246" s="1" t="b">
        <f>ISNUMBER(MATCH($E9246,'VLookup Lists'!$E$2:$E$17,0))</f>
        <v>0</v>
      </c>
    </row>
    <row r="9247" spans="1:15" ht="15" customHeight="1" x14ac:dyDescent="0.2">
      <c r="A9247" s="1" t="str">
        <f t="shared" si="36"/>
        <v>OFVP</v>
      </c>
      <c r="E9247" s="1" t="s">
        <v>352</v>
      </c>
      <c r="G9247" s="38"/>
      <c r="H9247" s="39"/>
      <c r="M9247" s="1">
        <f>IF(ISNUMBER(MATCH(E9247,_xlfn.VSTACK('VLookup Lists'!$E$2:$E$17,'VLookup Lists'!$H$2:$H$38,'VLookup Lists'!$J$2:$J$8),0)),1,0)</f>
        <v>0</v>
      </c>
      <c r="N9247" s="1" t="str">
        <f>IFERROR(IF(VLOOKUP($D9247,'VLookup Lists'!$B$11:$C$29,2,FALSE)="FLIP",1,0),"")</f>
        <v/>
      </c>
      <c r="O9247" s="1" t="b">
        <f>ISNUMBER(MATCH($E9247,'VLookup Lists'!$E$2:$E$17,0))</f>
        <v>0</v>
      </c>
    </row>
    <row r="9248" spans="1:15" ht="15" customHeight="1" x14ac:dyDescent="0.2">
      <c r="A9248" s="1" t="str">
        <f t="shared" si="36"/>
        <v>OFVP</v>
      </c>
      <c r="E9248" s="1" t="s">
        <v>352</v>
      </c>
      <c r="G9248" s="38"/>
      <c r="H9248" s="39"/>
      <c r="M9248" s="1">
        <f>IF(ISNUMBER(MATCH(E9248,_xlfn.VSTACK('VLookup Lists'!$E$2:$E$17,'VLookup Lists'!$H$2:$H$38,'VLookup Lists'!$J$2:$J$8),0)),1,0)</f>
        <v>0</v>
      </c>
      <c r="N9248" s="1" t="str">
        <f>IFERROR(IF(VLOOKUP($D9248,'VLookup Lists'!$B$11:$C$29,2,FALSE)="FLIP",1,0),"")</f>
        <v/>
      </c>
      <c r="O9248" s="1" t="b">
        <f>ISNUMBER(MATCH($E9248,'VLookup Lists'!$E$2:$E$17,0))</f>
        <v>0</v>
      </c>
    </row>
    <row r="9249" spans="1:15" ht="15" customHeight="1" x14ac:dyDescent="0.2">
      <c r="A9249" s="1" t="str">
        <f t="shared" si="36"/>
        <v>OFVP</v>
      </c>
      <c r="E9249" s="1" t="s">
        <v>352</v>
      </c>
      <c r="G9249" s="38"/>
      <c r="H9249" s="39"/>
      <c r="M9249" s="1">
        <f>IF(ISNUMBER(MATCH(E9249,_xlfn.VSTACK('VLookup Lists'!$E$2:$E$17,'VLookup Lists'!$H$2:$H$38,'VLookup Lists'!$J$2:$J$8),0)),1,0)</f>
        <v>0</v>
      </c>
      <c r="N9249" s="1" t="str">
        <f>IFERROR(IF(VLOOKUP($D9249,'VLookup Lists'!$B$11:$C$29,2,FALSE)="FLIP",1,0),"")</f>
        <v/>
      </c>
      <c r="O9249" s="1" t="b">
        <f>ISNUMBER(MATCH($E9249,'VLookup Lists'!$E$2:$E$17,0))</f>
        <v>0</v>
      </c>
    </row>
    <row r="9250" spans="1:15" ht="15" customHeight="1" x14ac:dyDescent="0.2">
      <c r="A9250" s="1" t="str">
        <f t="shared" si="36"/>
        <v>OFVP</v>
      </c>
      <c r="E9250" s="1" t="s">
        <v>352</v>
      </c>
      <c r="G9250" s="38"/>
      <c r="H9250" s="39"/>
      <c r="M9250" s="1">
        <f>IF(ISNUMBER(MATCH(E9250,_xlfn.VSTACK('VLookup Lists'!$E$2:$E$17,'VLookup Lists'!$H$2:$H$38,'VLookup Lists'!$J$2:$J$8),0)),1,0)</f>
        <v>0</v>
      </c>
      <c r="N9250" s="1" t="str">
        <f>IFERROR(IF(VLOOKUP($D9250,'VLookup Lists'!$B$11:$C$29,2,FALSE)="FLIP",1,0),"")</f>
        <v/>
      </c>
      <c r="O9250" s="1" t="b">
        <f>ISNUMBER(MATCH($E9250,'VLookup Lists'!$E$2:$E$17,0))</f>
        <v>0</v>
      </c>
    </row>
    <row r="9251" spans="1:15" ht="15" customHeight="1" x14ac:dyDescent="0.2">
      <c r="A9251" s="1" t="str">
        <f t="shared" si="36"/>
        <v>OFVP</v>
      </c>
      <c r="E9251" s="1" t="s">
        <v>352</v>
      </c>
      <c r="G9251" s="38"/>
      <c r="H9251" s="39"/>
      <c r="M9251" s="1">
        <f>IF(ISNUMBER(MATCH(E9251,_xlfn.VSTACK('VLookup Lists'!$E$2:$E$17,'VLookup Lists'!$H$2:$H$38,'VLookup Lists'!$J$2:$J$8),0)),1,0)</f>
        <v>0</v>
      </c>
      <c r="N9251" s="1" t="str">
        <f>IFERROR(IF(VLOOKUP($D9251,'VLookup Lists'!$B$11:$C$29,2,FALSE)="FLIP",1,0),"")</f>
        <v/>
      </c>
      <c r="O9251" s="1" t="b">
        <f>ISNUMBER(MATCH($E9251,'VLookup Lists'!$E$2:$E$17,0))</f>
        <v>0</v>
      </c>
    </row>
    <row r="9252" spans="1:15" ht="15" customHeight="1" x14ac:dyDescent="0.2">
      <c r="A9252" s="1" t="str">
        <f t="shared" si="36"/>
        <v>OFVP</v>
      </c>
      <c r="E9252" s="1" t="s">
        <v>352</v>
      </c>
      <c r="G9252" s="38"/>
      <c r="H9252" s="39"/>
      <c r="M9252" s="1">
        <f>IF(ISNUMBER(MATCH(E9252,_xlfn.VSTACK('VLookup Lists'!$E$2:$E$17,'VLookup Lists'!$H$2:$H$38,'VLookup Lists'!$J$2:$J$8),0)),1,0)</f>
        <v>0</v>
      </c>
      <c r="N9252" s="1" t="str">
        <f>IFERROR(IF(VLOOKUP($D9252,'VLookup Lists'!$B$11:$C$29,2,FALSE)="FLIP",1,0),"")</f>
        <v/>
      </c>
      <c r="O9252" s="1" t="b">
        <f>ISNUMBER(MATCH($E9252,'VLookup Lists'!$E$2:$E$17,0))</f>
        <v>0</v>
      </c>
    </row>
    <row r="9253" spans="1:15" ht="15" customHeight="1" x14ac:dyDescent="0.2">
      <c r="A9253" s="1" t="str">
        <f t="shared" si="36"/>
        <v>OFVP</v>
      </c>
      <c r="E9253" s="1" t="s">
        <v>352</v>
      </c>
      <c r="G9253" s="38"/>
      <c r="H9253" s="39"/>
      <c r="M9253" s="1">
        <f>IF(ISNUMBER(MATCH(E9253,_xlfn.VSTACK('VLookup Lists'!$E$2:$E$17,'VLookup Lists'!$H$2:$H$38,'VLookup Lists'!$J$2:$J$8),0)),1,0)</f>
        <v>0</v>
      </c>
      <c r="N9253" s="1" t="str">
        <f>IFERROR(IF(VLOOKUP($D9253,'VLookup Lists'!$B$11:$C$29,2,FALSE)="FLIP",1,0),"")</f>
        <v/>
      </c>
      <c r="O9253" s="1" t="b">
        <f>ISNUMBER(MATCH($E9253,'VLookup Lists'!$E$2:$E$17,0))</f>
        <v>0</v>
      </c>
    </row>
    <row r="9254" spans="1:15" ht="15" customHeight="1" x14ac:dyDescent="0.2">
      <c r="A9254" s="1" t="str">
        <f t="shared" si="36"/>
        <v>OFVP</v>
      </c>
      <c r="E9254" s="1" t="s">
        <v>352</v>
      </c>
      <c r="G9254" s="38"/>
      <c r="H9254" s="39"/>
      <c r="M9254" s="1">
        <f>IF(ISNUMBER(MATCH(E9254,_xlfn.VSTACK('VLookup Lists'!$E$2:$E$17,'VLookup Lists'!$H$2:$H$38,'VLookup Lists'!$J$2:$J$8),0)),1,0)</f>
        <v>0</v>
      </c>
      <c r="N9254" s="1" t="str">
        <f>IFERROR(IF(VLOOKUP($D9254,'VLookup Lists'!$B$11:$C$29,2,FALSE)="FLIP",1,0),"")</f>
        <v/>
      </c>
      <c r="O9254" s="1" t="b">
        <f>ISNUMBER(MATCH($E9254,'VLookup Lists'!$E$2:$E$17,0))</f>
        <v>0</v>
      </c>
    </row>
    <row r="9255" spans="1:15" ht="15" customHeight="1" x14ac:dyDescent="0.2">
      <c r="A9255" s="1" t="str">
        <f t="shared" si="36"/>
        <v>OFVP</v>
      </c>
      <c r="E9255" s="1" t="s">
        <v>352</v>
      </c>
      <c r="G9255" s="38"/>
      <c r="H9255" s="39"/>
      <c r="M9255" s="1">
        <f>IF(ISNUMBER(MATCH(E9255,_xlfn.VSTACK('VLookup Lists'!$E$2:$E$17,'VLookup Lists'!$H$2:$H$38,'VLookup Lists'!$J$2:$J$8),0)),1,0)</f>
        <v>0</v>
      </c>
      <c r="N9255" s="1" t="str">
        <f>IFERROR(IF(VLOOKUP($D9255,'VLookup Lists'!$B$11:$C$29,2,FALSE)="FLIP",1,0),"")</f>
        <v/>
      </c>
      <c r="O9255" s="1" t="b">
        <f>ISNUMBER(MATCH($E9255,'VLookup Lists'!$E$2:$E$17,0))</f>
        <v>0</v>
      </c>
    </row>
    <row r="9256" spans="1:15" ht="15" customHeight="1" x14ac:dyDescent="0.2">
      <c r="A9256" s="1" t="str">
        <f t="shared" si="36"/>
        <v>OFVP</v>
      </c>
      <c r="E9256" s="1" t="s">
        <v>352</v>
      </c>
      <c r="G9256" s="38"/>
      <c r="H9256" s="39"/>
      <c r="M9256" s="1">
        <f>IF(ISNUMBER(MATCH(E9256,_xlfn.VSTACK('VLookup Lists'!$E$2:$E$17,'VLookup Lists'!$H$2:$H$38,'VLookup Lists'!$J$2:$J$8),0)),1,0)</f>
        <v>0</v>
      </c>
      <c r="N9256" s="1" t="str">
        <f>IFERROR(IF(VLOOKUP($D9256,'VLookup Lists'!$B$11:$C$29,2,FALSE)="FLIP",1,0),"")</f>
        <v/>
      </c>
      <c r="O9256" s="1" t="b">
        <f>ISNUMBER(MATCH($E9256,'VLookup Lists'!$E$2:$E$17,0))</f>
        <v>0</v>
      </c>
    </row>
    <row r="9257" spans="1:15" ht="15" customHeight="1" x14ac:dyDescent="0.2">
      <c r="A9257" s="1" t="str">
        <f t="shared" si="36"/>
        <v>OFVP</v>
      </c>
      <c r="E9257" s="1" t="s">
        <v>352</v>
      </c>
      <c r="G9257" s="38"/>
      <c r="H9257" s="39"/>
      <c r="M9257" s="1">
        <f>IF(ISNUMBER(MATCH(E9257,_xlfn.VSTACK('VLookup Lists'!$E$2:$E$17,'VLookup Lists'!$H$2:$H$38,'VLookup Lists'!$J$2:$J$8),0)),1,0)</f>
        <v>0</v>
      </c>
      <c r="N9257" s="1" t="str">
        <f>IFERROR(IF(VLOOKUP($D9257,'VLookup Lists'!$B$11:$C$29,2,FALSE)="FLIP",1,0),"")</f>
        <v/>
      </c>
      <c r="O9257" s="1" t="b">
        <f>ISNUMBER(MATCH($E9257,'VLookup Lists'!$E$2:$E$17,0))</f>
        <v>0</v>
      </c>
    </row>
    <row r="9258" spans="1:15" ht="15" customHeight="1" x14ac:dyDescent="0.2">
      <c r="A9258" s="1" t="str">
        <f t="shared" si="36"/>
        <v>OFVP</v>
      </c>
      <c r="E9258" s="1" t="s">
        <v>352</v>
      </c>
      <c r="G9258" s="38"/>
      <c r="H9258" s="39"/>
      <c r="M9258" s="1">
        <f>IF(ISNUMBER(MATCH(E9258,_xlfn.VSTACK('VLookup Lists'!$E$2:$E$17,'VLookup Lists'!$H$2:$H$38,'VLookup Lists'!$J$2:$J$8),0)),1,0)</f>
        <v>0</v>
      </c>
      <c r="N9258" s="1" t="str">
        <f>IFERROR(IF(VLOOKUP($D9258,'VLookup Lists'!$B$11:$C$29,2,FALSE)="FLIP",1,0),"")</f>
        <v/>
      </c>
      <c r="O9258" s="1" t="b">
        <f>ISNUMBER(MATCH($E9258,'VLookup Lists'!$E$2:$E$17,0))</f>
        <v>0</v>
      </c>
    </row>
    <row r="9259" spans="1:15" ht="15" customHeight="1" x14ac:dyDescent="0.2">
      <c r="A9259" s="1" t="str">
        <f t="shared" si="36"/>
        <v>OFVP</v>
      </c>
      <c r="E9259" s="1" t="s">
        <v>352</v>
      </c>
      <c r="G9259" s="38"/>
      <c r="H9259" s="39"/>
      <c r="M9259" s="1">
        <f>IF(ISNUMBER(MATCH(E9259,_xlfn.VSTACK('VLookup Lists'!$E$2:$E$17,'VLookup Lists'!$H$2:$H$38,'VLookup Lists'!$J$2:$J$8),0)),1,0)</f>
        <v>0</v>
      </c>
      <c r="N9259" s="1" t="str">
        <f>IFERROR(IF(VLOOKUP($D9259,'VLookup Lists'!$B$11:$C$29,2,FALSE)="FLIP",1,0),"")</f>
        <v/>
      </c>
      <c r="O9259" s="1" t="b">
        <f>ISNUMBER(MATCH($E9259,'VLookup Lists'!$E$2:$E$17,0))</f>
        <v>0</v>
      </c>
    </row>
    <row r="9260" spans="1:15" ht="15" customHeight="1" x14ac:dyDescent="0.2">
      <c r="A9260" s="1" t="str">
        <f t="shared" si="36"/>
        <v>OFVP</v>
      </c>
      <c r="E9260" s="1" t="s">
        <v>352</v>
      </c>
      <c r="G9260" s="38"/>
      <c r="H9260" s="39"/>
      <c r="M9260" s="1">
        <f>IF(ISNUMBER(MATCH(E9260,_xlfn.VSTACK('VLookup Lists'!$E$2:$E$17,'VLookup Lists'!$H$2:$H$38,'VLookup Lists'!$J$2:$J$8),0)),1,0)</f>
        <v>0</v>
      </c>
      <c r="N9260" s="1" t="str">
        <f>IFERROR(IF(VLOOKUP($D9260,'VLookup Lists'!$B$11:$C$29,2,FALSE)="FLIP",1,0),"")</f>
        <v/>
      </c>
      <c r="O9260" s="1" t="b">
        <f>ISNUMBER(MATCH($E9260,'VLookup Lists'!$E$2:$E$17,0))</f>
        <v>0</v>
      </c>
    </row>
    <row r="9261" spans="1:15" ht="15" customHeight="1" x14ac:dyDescent="0.2">
      <c r="A9261" s="1" t="str">
        <f t="shared" si="36"/>
        <v>OFVP</v>
      </c>
      <c r="E9261" s="1" t="s">
        <v>352</v>
      </c>
      <c r="G9261" s="38"/>
      <c r="H9261" s="39"/>
      <c r="M9261" s="1">
        <f>IF(ISNUMBER(MATCH(E9261,_xlfn.VSTACK('VLookup Lists'!$E$2:$E$17,'VLookup Lists'!$H$2:$H$38,'VLookup Lists'!$J$2:$J$8),0)),1,0)</f>
        <v>0</v>
      </c>
      <c r="N9261" s="1" t="str">
        <f>IFERROR(IF(VLOOKUP($D9261,'VLookup Lists'!$B$11:$C$29,2,FALSE)="FLIP",1,0),"")</f>
        <v/>
      </c>
      <c r="O9261" s="1" t="b">
        <f>ISNUMBER(MATCH($E9261,'VLookup Lists'!$E$2:$E$17,0))</f>
        <v>0</v>
      </c>
    </row>
    <row r="9262" spans="1:15" ht="15" customHeight="1" x14ac:dyDescent="0.2">
      <c r="A9262" s="1" t="str">
        <f t="shared" si="36"/>
        <v>OFVP</v>
      </c>
      <c r="E9262" s="1" t="s">
        <v>352</v>
      </c>
      <c r="G9262" s="38"/>
      <c r="H9262" s="39"/>
      <c r="M9262" s="1">
        <f>IF(ISNUMBER(MATCH(E9262,_xlfn.VSTACK('VLookup Lists'!$E$2:$E$17,'VLookup Lists'!$H$2:$H$38,'VLookup Lists'!$J$2:$J$8),0)),1,0)</f>
        <v>0</v>
      </c>
      <c r="N9262" s="1" t="str">
        <f>IFERROR(IF(VLOOKUP($D9262,'VLookup Lists'!$B$11:$C$29,2,FALSE)="FLIP",1,0),"")</f>
        <v/>
      </c>
      <c r="O9262" s="1" t="b">
        <f>ISNUMBER(MATCH($E9262,'VLookup Lists'!$E$2:$E$17,0))</f>
        <v>0</v>
      </c>
    </row>
    <row r="9263" spans="1:15" ht="15" customHeight="1" x14ac:dyDescent="0.2">
      <c r="A9263" s="1" t="str">
        <f t="shared" si="36"/>
        <v>OFVP</v>
      </c>
      <c r="E9263" s="1" t="s">
        <v>352</v>
      </c>
      <c r="G9263" s="38"/>
      <c r="H9263" s="39"/>
      <c r="M9263" s="1">
        <f>IF(ISNUMBER(MATCH(E9263,_xlfn.VSTACK('VLookup Lists'!$E$2:$E$17,'VLookup Lists'!$H$2:$H$38,'VLookup Lists'!$J$2:$J$8),0)),1,0)</f>
        <v>0</v>
      </c>
      <c r="N9263" s="1" t="str">
        <f>IFERROR(IF(VLOOKUP($D9263,'VLookup Lists'!$B$11:$C$29,2,FALSE)="FLIP",1,0),"")</f>
        <v/>
      </c>
      <c r="O9263" s="1" t="b">
        <f>ISNUMBER(MATCH($E9263,'VLookup Lists'!$E$2:$E$17,0))</f>
        <v>0</v>
      </c>
    </row>
    <row r="9264" spans="1:15" ht="15" customHeight="1" x14ac:dyDescent="0.2">
      <c r="A9264" s="1" t="str">
        <f t="shared" si="36"/>
        <v>OFVP</v>
      </c>
      <c r="E9264" s="1" t="s">
        <v>352</v>
      </c>
      <c r="G9264" s="38"/>
      <c r="H9264" s="39"/>
      <c r="M9264" s="1">
        <f>IF(ISNUMBER(MATCH(E9264,_xlfn.VSTACK('VLookup Lists'!$E$2:$E$17,'VLookup Lists'!$H$2:$H$38,'VLookup Lists'!$J$2:$J$8),0)),1,0)</f>
        <v>0</v>
      </c>
      <c r="N9264" s="1" t="str">
        <f>IFERROR(IF(VLOOKUP($D9264,'VLookup Lists'!$B$11:$C$29,2,FALSE)="FLIP",1,0),"")</f>
        <v/>
      </c>
      <c r="O9264" s="1" t="b">
        <f>ISNUMBER(MATCH($E9264,'VLookup Lists'!$E$2:$E$17,0))</f>
        <v>0</v>
      </c>
    </row>
    <row r="9265" spans="1:15" ht="15" customHeight="1" x14ac:dyDescent="0.2">
      <c r="A9265" s="1" t="str">
        <f t="shared" si="36"/>
        <v>OFVP</v>
      </c>
      <c r="E9265" s="1" t="s">
        <v>352</v>
      </c>
      <c r="G9265" s="38"/>
      <c r="H9265" s="39"/>
      <c r="M9265" s="1">
        <f>IF(ISNUMBER(MATCH(E9265,_xlfn.VSTACK('VLookup Lists'!$E$2:$E$17,'VLookup Lists'!$H$2:$H$38,'VLookup Lists'!$J$2:$J$8),0)),1,0)</f>
        <v>0</v>
      </c>
      <c r="N9265" s="1" t="str">
        <f>IFERROR(IF(VLOOKUP($D9265,'VLookup Lists'!$B$11:$C$29,2,FALSE)="FLIP",1,0),"")</f>
        <v/>
      </c>
      <c r="O9265" s="1" t="b">
        <f>ISNUMBER(MATCH($E9265,'VLookup Lists'!$E$2:$E$17,0))</f>
        <v>0</v>
      </c>
    </row>
    <row r="9266" spans="1:15" ht="15" customHeight="1" x14ac:dyDescent="0.2">
      <c r="A9266" s="1" t="str">
        <f t="shared" si="36"/>
        <v>OFVP</v>
      </c>
      <c r="E9266" s="1" t="s">
        <v>352</v>
      </c>
      <c r="G9266" s="38"/>
      <c r="H9266" s="39"/>
      <c r="M9266" s="1">
        <f>IF(ISNUMBER(MATCH(E9266,_xlfn.VSTACK('VLookup Lists'!$E$2:$E$17,'VLookup Lists'!$H$2:$H$38,'VLookup Lists'!$J$2:$J$8),0)),1,0)</f>
        <v>0</v>
      </c>
      <c r="N9266" s="1" t="str">
        <f>IFERROR(IF(VLOOKUP($D9266,'VLookup Lists'!$B$11:$C$29,2,FALSE)="FLIP",1,0),"")</f>
        <v/>
      </c>
      <c r="O9266" s="1" t="b">
        <f>ISNUMBER(MATCH($E9266,'VLookup Lists'!$E$2:$E$17,0))</f>
        <v>0</v>
      </c>
    </row>
    <row r="9267" spans="1:15" ht="15" customHeight="1" x14ac:dyDescent="0.2">
      <c r="A9267" s="1" t="str">
        <f t="shared" si="36"/>
        <v>OFVP</v>
      </c>
      <c r="E9267" s="1" t="s">
        <v>352</v>
      </c>
      <c r="G9267" s="38"/>
      <c r="H9267" s="39"/>
      <c r="M9267" s="1">
        <f>IF(ISNUMBER(MATCH(E9267,_xlfn.VSTACK('VLookup Lists'!$E$2:$E$17,'VLookup Lists'!$H$2:$H$38,'VLookup Lists'!$J$2:$J$8),0)),1,0)</f>
        <v>0</v>
      </c>
      <c r="N9267" s="1" t="str">
        <f>IFERROR(IF(VLOOKUP($D9267,'VLookup Lists'!$B$11:$C$29,2,FALSE)="FLIP",1,0),"")</f>
        <v/>
      </c>
      <c r="O9267" s="1" t="b">
        <f>ISNUMBER(MATCH($E9267,'VLookup Lists'!$E$2:$E$17,0))</f>
        <v>0</v>
      </c>
    </row>
    <row r="9268" spans="1:15" ht="15" customHeight="1" x14ac:dyDescent="0.2">
      <c r="A9268" s="1" t="str">
        <f t="shared" si="36"/>
        <v>OFVP</v>
      </c>
      <c r="E9268" s="1" t="s">
        <v>352</v>
      </c>
      <c r="G9268" s="38"/>
      <c r="H9268" s="39"/>
      <c r="M9268" s="1">
        <f>IF(ISNUMBER(MATCH(E9268,_xlfn.VSTACK('VLookup Lists'!$E$2:$E$17,'VLookup Lists'!$H$2:$H$38,'VLookup Lists'!$J$2:$J$8),0)),1,0)</f>
        <v>0</v>
      </c>
      <c r="N9268" s="1" t="str">
        <f>IFERROR(IF(VLOOKUP($D9268,'VLookup Lists'!$B$11:$C$29,2,FALSE)="FLIP",1,0),"")</f>
        <v/>
      </c>
      <c r="O9268" s="1" t="b">
        <f>ISNUMBER(MATCH($E9268,'VLookup Lists'!$E$2:$E$17,0))</f>
        <v>0</v>
      </c>
    </row>
    <row r="9269" spans="1:15" ht="15" customHeight="1" x14ac:dyDescent="0.2">
      <c r="A9269" s="1" t="str">
        <f t="shared" si="36"/>
        <v>OFVP</v>
      </c>
      <c r="E9269" s="1" t="s">
        <v>352</v>
      </c>
      <c r="G9269" s="38"/>
      <c r="H9269" s="39"/>
      <c r="M9269" s="1">
        <f>IF(ISNUMBER(MATCH(E9269,_xlfn.VSTACK('VLookup Lists'!$E$2:$E$17,'VLookup Lists'!$H$2:$H$38,'VLookup Lists'!$J$2:$J$8),0)),1,0)</f>
        <v>0</v>
      </c>
      <c r="N9269" s="1" t="str">
        <f>IFERROR(IF(VLOOKUP($D9269,'VLookup Lists'!$B$11:$C$29,2,FALSE)="FLIP",1,0),"")</f>
        <v/>
      </c>
      <c r="O9269" s="1" t="b">
        <f>ISNUMBER(MATCH($E9269,'VLookup Lists'!$E$2:$E$17,0))</f>
        <v>0</v>
      </c>
    </row>
    <row r="9270" spans="1:15" ht="15" customHeight="1" x14ac:dyDescent="0.2">
      <c r="A9270" s="1" t="str">
        <f t="shared" si="36"/>
        <v>OFVP</v>
      </c>
      <c r="E9270" s="1" t="s">
        <v>352</v>
      </c>
      <c r="G9270" s="38"/>
      <c r="H9270" s="39"/>
      <c r="M9270" s="1">
        <f>IF(ISNUMBER(MATCH(E9270,_xlfn.VSTACK('VLookup Lists'!$E$2:$E$17,'VLookup Lists'!$H$2:$H$38,'VLookup Lists'!$J$2:$J$8),0)),1,0)</f>
        <v>0</v>
      </c>
      <c r="N9270" s="1" t="str">
        <f>IFERROR(IF(VLOOKUP($D9270,'VLookup Lists'!$B$11:$C$29,2,FALSE)="FLIP",1,0),"")</f>
        <v/>
      </c>
      <c r="O9270" s="1" t="b">
        <f>ISNUMBER(MATCH($E9270,'VLookup Lists'!$E$2:$E$17,0))</f>
        <v>0</v>
      </c>
    </row>
    <row r="9271" spans="1:15" ht="15" customHeight="1" x14ac:dyDescent="0.2">
      <c r="A9271" s="1" t="str">
        <f t="shared" si="36"/>
        <v>OFVP</v>
      </c>
      <c r="E9271" s="1" t="s">
        <v>352</v>
      </c>
      <c r="G9271" s="38"/>
      <c r="H9271" s="39"/>
      <c r="M9271" s="1">
        <f>IF(ISNUMBER(MATCH(E9271,_xlfn.VSTACK('VLookup Lists'!$E$2:$E$17,'VLookup Lists'!$H$2:$H$38,'VLookup Lists'!$J$2:$J$8),0)),1,0)</f>
        <v>0</v>
      </c>
      <c r="N9271" s="1" t="str">
        <f>IFERROR(IF(VLOOKUP($D9271,'VLookup Lists'!$B$11:$C$29,2,FALSE)="FLIP",1,0),"")</f>
        <v/>
      </c>
      <c r="O9271" s="1" t="b">
        <f>ISNUMBER(MATCH($E9271,'VLookup Lists'!$E$2:$E$17,0))</f>
        <v>0</v>
      </c>
    </row>
    <row r="9272" spans="1:15" ht="15" customHeight="1" x14ac:dyDescent="0.2">
      <c r="A9272" s="1" t="str">
        <f t="shared" si="36"/>
        <v>OFVP</v>
      </c>
      <c r="E9272" s="1" t="s">
        <v>352</v>
      </c>
      <c r="G9272" s="38"/>
      <c r="H9272" s="39"/>
      <c r="M9272" s="1">
        <f>IF(ISNUMBER(MATCH(E9272,_xlfn.VSTACK('VLookup Lists'!$E$2:$E$17,'VLookup Lists'!$H$2:$H$38,'VLookup Lists'!$J$2:$J$8),0)),1,0)</f>
        <v>0</v>
      </c>
      <c r="N9272" s="1" t="str">
        <f>IFERROR(IF(VLOOKUP($D9272,'VLookup Lists'!$B$11:$C$29,2,FALSE)="FLIP",1,0),"")</f>
        <v/>
      </c>
      <c r="O9272" s="1" t="b">
        <f>ISNUMBER(MATCH($E9272,'VLookup Lists'!$E$2:$E$17,0))</f>
        <v>0</v>
      </c>
    </row>
    <row r="9273" spans="1:15" ht="15" customHeight="1" x14ac:dyDescent="0.2">
      <c r="A9273" s="1" t="str">
        <f t="shared" si="36"/>
        <v>OFVP</v>
      </c>
      <c r="E9273" s="1" t="s">
        <v>352</v>
      </c>
      <c r="G9273" s="38"/>
      <c r="H9273" s="39"/>
      <c r="M9273" s="1">
        <f>IF(ISNUMBER(MATCH(E9273,_xlfn.VSTACK('VLookup Lists'!$E$2:$E$17,'VLookup Lists'!$H$2:$H$38,'VLookup Lists'!$J$2:$J$8),0)),1,0)</f>
        <v>0</v>
      </c>
      <c r="N9273" s="1" t="str">
        <f>IFERROR(IF(VLOOKUP($D9273,'VLookup Lists'!$B$11:$C$29,2,FALSE)="FLIP",1,0),"")</f>
        <v/>
      </c>
      <c r="O9273" s="1" t="b">
        <f>ISNUMBER(MATCH($E9273,'VLookup Lists'!$E$2:$E$17,0))</f>
        <v>0</v>
      </c>
    </row>
    <row r="9274" spans="1:15" ht="15" customHeight="1" x14ac:dyDescent="0.2">
      <c r="A9274" s="1" t="str">
        <f t="shared" si="36"/>
        <v>OFVP</v>
      </c>
      <c r="E9274" s="1" t="s">
        <v>352</v>
      </c>
      <c r="G9274" s="38"/>
      <c r="H9274" s="39"/>
      <c r="M9274" s="1">
        <f>IF(ISNUMBER(MATCH(E9274,_xlfn.VSTACK('VLookup Lists'!$E$2:$E$17,'VLookup Lists'!$H$2:$H$38,'VLookup Lists'!$J$2:$J$8),0)),1,0)</f>
        <v>0</v>
      </c>
      <c r="N9274" s="1" t="str">
        <f>IFERROR(IF(VLOOKUP($D9274,'VLookup Lists'!$B$11:$C$29,2,FALSE)="FLIP",1,0),"")</f>
        <v/>
      </c>
      <c r="O9274" s="1" t="b">
        <f>ISNUMBER(MATCH($E9274,'VLookup Lists'!$E$2:$E$17,0))</f>
        <v>0</v>
      </c>
    </row>
    <row r="9275" spans="1:15" ht="15" customHeight="1" x14ac:dyDescent="0.2">
      <c r="A9275" s="1" t="str">
        <f t="shared" si="36"/>
        <v>OFVP</v>
      </c>
      <c r="E9275" s="1" t="s">
        <v>352</v>
      </c>
      <c r="G9275" s="38"/>
      <c r="H9275" s="39"/>
      <c r="M9275" s="1">
        <f>IF(ISNUMBER(MATCH(E9275,_xlfn.VSTACK('VLookup Lists'!$E$2:$E$17,'VLookup Lists'!$H$2:$H$38,'VLookup Lists'!$J$2:$J$8),0)),1,0)</f>
        <v>0</v>
      </c>
      <c r="N9275" s="1" t="str">
        <f>IFERROR(IF(VLOOKUP($D9275,'VLookup Lists'!$B$11:$C$29,2,FALSE)="FLIP",1,0),"")</f>
        <v/>
      </c>
      <c r="O9275" s="1" t="b">
        <f>ISNUMBER(MATCH($E9275,'VLookup Lists'!$E$2:$E$17,0))</f>
        <v>0</v>
      </c>
    </row>
    <row r="9276" spans="1:15" ht="15" customHeight="1" x14ac:dyDescent="0.2">
      <c r="A9276" s="1" t="str">
        <f t="shared" si="36"/>
        <v>OFVP</v>
      </c>
      <c r="E9276" s="1" t="s">
        <v>352</v>
      </c>
      <c r="G9276" s="38"/>
      <c r="H9276" s="39"/>
      <c r="M9276" s="1">
        <f>IF(ISNUMBER(MATCH(E9276,_xlfn.VSTACK('VLookup Lists'!$E$2:$E$17,'VLookup Lists'!$H$2:$H$38,'VLookup Lists'!$J$2:$J$8),0)),1,0)</f>
        <v>0</v>
      </c>
      <c r="N9276" s="1" t="str">
        <f>IFERROR(IF(VLOOKUP($D9276,'VLookup Lists'!$B$11:$C$29,2,FALSE)="FLIP",1,0),"")</f>
        <v/>
      </c>
      <c r="O9276" s="1" t="b">
        <f>ISNUMBER(MATCH($E9276,'VLookup Lists'!$E$2:$E$17,0))</f>
        <v>0</v>
      </c>
    </row>
    <row r="9277" spans="1:15" ht="15" customHeight="1" x14ac:dyDescent="0.2">
      <c r="A9277" s="1" t="str">
        <f t="shared" si="36"/>
        <v>OFVP</v>
      </c>
      <c r="E9277" s="1" t="s">
        <v>352</v>
      </c>
      <c r="G9277" s="38"/>
      <c r="H9277" s="39"/>
      <c r="M9277" s="1">
        <f>IF(ISNUMBER(MATCH(E9277,_xlfn.VSTACK('VLookup Lists'!$E$2:$E$17,'VLookup Lists'!$H$2:$H$38,'VLookup Lists'!$J$2:$J$8),0)),1,0)</f>
        <v>0</v>
      </c>
      <c r="N9277" s="1" t="str">
        <f>IFERROR(IF(VLOOKUP($D9277,'VLookup Lists'!$B$11:$C$29,2,FALSE)="FLIP",1,0),"")</f>
        <v/>
      </c>
      <c r="O9277" s="1" t="b">
        <f>ISNUMBER(MATCH($E9277,'VLookup Lists'!$E$2:$E$17,0))</f>
        <v>0</v>
      </c>
    </row>
    <row r="9278" spans="1:15" ht="15" customHeight="1" x14ac:dyDescent="0.2">
      <c r="A9278" s="1" t="str">
        <f t="shared" si="36"/>
        <v>OFVP</v>
      </c>
      <c r="E9278" s="1" t="s">
        <v>352</v>
      </c>
      <c r="G9278" s="38"/>
      <c r="H9278" s="39"/>
      <c r="M9278" s="1">
        <f>IF(ISNUMBER(MATCH(E9278,_xlfn.VSTACK('VLookup Lists'!$E$2:$E$17,'VLookup Lists'!$H$2:$H$38,'VLookup Lists'!$J$2:$J$8),0)),1,0)</f>
        <v>0</v>
      </c>
      <c r="N9278" s="1" t="str">
        <f>IFERROR(IF(VLOOKUP($D9278,'VLookup Lists'!$B$11:$C$29,2,FALSE)="FLIP",1,0),"")</f>
        <v/>
      </c>
      <c r="O9278" s="1" t="b">
        <f>ISNUMBER(MATCH($E9278,'VLookup Lists'!$E$2:$E$17,0))</f>
        <v>0</v>
      </c>
    </row>
    <row r="9279" spans="1:15" ht="15" customHeight="1" x14ac:dyDescent="0.2">
      <c r="A9279" s="1" t="str">
        <f t="shared" si="36"/>
        <v>OFVP</v>
      </c>
      <c r="E9279" s="1" t="s">
        <v>352</v>
      </c>
      <c r="G9279" s="38"/>
      <c r="H9279" s="39"/>
      <c r="M9279" s="1">
        <f>IF(ISNUMBER(MATCH(E9279,_xlfn.VSTACK('VLookup Lists'!$E$2:$E$17,'VLookup Lists'!$H$2:$H$38,'VLookup Lists'!$J$2:$J$8),0)),1,0)</f>
        <v>0</v>
      </c>
      <c r="N9279" s="1" t="str">
        <f>IFERROR(IF(VLOOKUP($D9279,'VLookup Lists'!$B$11:$C$29,2,FALSE)="FLIP",1,0),"")</f>
        <v/>
      </c>
      <c r="O9279" s="1" t="b">
        <f>ISNUMBER(MATCH($E9279,'VLookup Lists'!$E$2:$E$17,0))</f>
        <v>0</v>
      </c>
    </row>
    <row r="9280" spans="1:15" ht="15" customHeight="1" x14ac:dyDescent="0.2">
      <c r="A9280" s="1" t="str">
        <f t="shared" si="36"/>
        <v>OFVP</v>
      </c>
      <c r="E9280" s="1" t="s">
        <v>352</v>
      </c>
      <c r="G9280" s="38"/>
      <c r="H9280" s="39"/>
      <c r="M9280" s="1">
        <f>IF(ISNUMBER(MATCH(E9280,_xlfn.VSTACK('VLookup Lists'!$E$2:$E$17,'VLookup Lists'!$H$2:$H$38,'VLookup Lists'!$J$2:$J$8),0)),1,0)</f>
        <v>0</v>
      </c>
      <c r="N9280" s="1" t="str">
        <f>IFERROR(IF(VLOOKUP($D9280,'VLookup Lists'!$B$11:$C$29,2,FALSE)="FLIP",1,0),"")</f>
        <v/>
      </c>
      <c r="O9280" s="1" t="b">
        <f>ISNUMBER(MATCH($E9280,'VLookup Lists'!$E$2:$E$17,0))</f>
        <v>0</v>
      </c>
    </row>
    <row r="9281" spans="1:15" ht="15" customHeight="1" x14ac:dyDescent="0.2">
      <c r="A9281" s="1" t="str">
        <f t="shared" si="36"/>
        <v>OFVP</v>
      </c>
      <c r="E9281" s="1" t="s">
        <v>352</v>
      </c>
      <c r="G9281" s="38"/>
      <c r="H9281" s="39"/>
      <c r="M9281" s="1">
        <f>IF(ISNUMBER(MATCH(E9281,_xlfn.VSTACK('VLookup Lists'!$E$2:$E$17,'VLookup Lists'!$H$2:$H$38,'VLookup Lists'!$J$2:$J$8),0)),1,0)</f>
        <v>0</v>
      </c>
      <c r="N9281" s="1" t="str">
        <f>IFERROR(IF(VLOOKUP($D9281,'VLookup Lists'!$B$11:$C$29,2,FALSE)="FLIP",1,0),"")</f>
        <v/>
      </c>
      <c r="O9281" s="1" t="b">
        <f>ISNUMBER(MATCH($E9281,'VLookup Lists'!$E$2:$E$17,0))</f>
        <v>0</v>
      </c>
    </row>
    <row r="9282" spans="1:15" ht="15" customHeight="1" x14ac:dyDescent="0.2">
      <c r="A9282" s="1" t="str">
        <f t="shared" si="36"/>
        <v>OFVP</v>
      </c>
      <c r="E9282" s="1" t="s">
        <v>352</v>
      </c>
      <c r="G9282" s="38"/>
      <c r="H9282" s="39"/>
      <c r="M9282" s="1">
        <f>IF(ISNUMBER(MATCH(E9282,_xlfn.VSTACK('VLookup Lists'!$E$2:$E$17,'VLookup Lists'!$H$2:$H$38,'VLookup Lists'!$J$2:$J$8),0)),1,0)</f>
        <v>0</v>
      </c>
      <c r="N9282" s="1" t="str">
        <f>IFERROR(IF(VLOOKUP($D9282,'VLookup Lists'!$B$11:$C$29,2,FALSE)="FLIP",1,0),"")</f>
        <v/>
      </c>
      <c r="O9282" s="1" t="b">
        <f>ISNUMBER(MATCH($E9282,'VLookup Lists'!$E$2:$E$17,0))</f>
        <v>0</v>
      </c>
    </row>
    <row r="9283" spans="1:15" ht="15" customHeight="1" x14ac:dyDescent="0.2">
      <c r="A9283" s="1" t="str">
        <f t="shared" si="36"/>
        <v>OFVP</v>
      </c>
      <c r="E9283" s="1" t="s">
        <v>352</v>
      </c>
      <c r="G9283" s="38"/>
      <c r="H9283" s="39"/>
      <c r="M9283" s="1">
        <f>IF(ISNUMBER(MATCH(E9283,_xlfn.VSTACK('VLookup Lists'!$E$2:$E$17,'VLookup Lists'!$H$2:$H$38,'VLookup Lists'!$J$2:$J$8),0)),1,0)</f>
        <v>0</v>
      </c>
      <c r="N9283" s="1" t="str">
        <f>IFERROR(IF(VLOOKUP($D9283,'VLookup Lists'!$B$11:$C$29,2,FALSE)="FLIP",1,0),"")</f>
        <v/>
      </c>
      <c r="O9283" s="1" t="b">
        <f>ISNUMBER(MATCH($E9283,'VLookup Lists'!$E$2:$E$17,0))</f>
        <v>0</v>
      </c>
    </row>
    <row r="9284" spans="1:15" ht="15" customHeight="1" x14ac:dyDescent="0.2">
      <c r="A9284" s="1" t="str">
        <f t="shared" si="36"/>
        <v>OFVP</v>
      </c>
      <c r="E9284" s="1" t="s">
        <v>352</v>
      </c>
      <c r="G9284" s="38"/>
      <c r="H9284" s="39"/>
      <c r="M9284" s="1">
        <f>IF(ISNUMBER(MATCH(E9284,_xlfn.VSTACK('VLookup Lists'!$E$2:$E$17,'VLookup Lists'!$H$2:$H$38,'VLookup Lists'!$J$2:$J$8),0)),1,0)</f>
        <v>0</v>
      </c>
      <c r="N9284" s="1" t="str">
        <f>IFERROR(IF(VLOOKUP($D9284,'VLookup Lists'!$B$11:$C$29,2,FALSE)="FLIP",1,0),"")</f>
        <v/>
      </c>
      <c r="O9284" s="1" t="b">
        <f>ISNUMBER(MATCH($E9284,'VLookup Lists'!$E$2:$E$17,0))</f>
        <v>0</v>
      </c>
    </row>
    <row r="9285" spans="1:15" ht="15" customHeight="1" x14ac:dyDescent="0.2">
      <c r="A9285" s="1" t="str">
        <f t="shared" si="36"/>
        <v>OFVP</v>
      </c>
      <c r="E9285" s="1" t="s">
        <v>352</v>
      </c>
      <c r="G9285" s="38"/>
      <c r="H9285" s="39"/>
      <c r="M9285" s="1">
        <f>IF(ISNUMBER(MATCH(E9285,_xlfn.VSTACK('VLookup Lists'!$E$2:$E$17,'VLookup Lists'!$H$2:$H$38,'VLookup Lists'!$J$2:$J$8),0)),1,0)</f>
        <v>0</v>
      </c>
      <c r="N9285" s="1" t="str">
        <f>IFERROR(IF(VLOOKUP($D9285,'VLookup Lists'!$B$11:$C$29,2,FALSE)="FLIP",1,0),"")</f>
        <v/>
      </c>
      <c r="O9285" s="1" t="b">
        <f>ISNUMBER(MATCH($E9285,'VLookup Lists'!$E$2:$E$17,0))</f>
        <v>0</v>
      </c>
    </row>
    <row r="9286" spans="1:15" ht="15" customHeight="1" x14ac:dyDescent="0.2">
      <c r="A9286" s="1" t="str">
        <f t="shared" si="36"/>
        <v>OFVP</v>
      </c>
      <c r="E9286" s="1" t="s">
        <v>352</v>
      </c>
      <c r="G9286" s="38"/>
      <c r="H9286" s="39"/>
      <c r="M9286" s="1">
        <f>IF(ISNUMBER(MATCH(E9286,_xlfn.VSTACK('VLookup Lists'!$E$2:$E$17,'VLookup Lists'!$H$2:$H$38,'VLookup Lists'!$J$2:$J$8),0)),1,0)</f>
        <v>0</v>
      </c>
      <c r="N9286" s="1" t="str">
        <f>IFERROR(IF(VLOOKUP($D9286,'VLookup Lists'!$B$11:$C$29,2,FALSE)="FLIP",1,0),"")</f>
        <v/>
      </c>
      <c r="O9286" s="1" t="b">
        <f>ISNUMBER(MATCH($E9286,'VLookup Lists'!$E$2:$E$17,0))</f>
        <v>0</v>
      </c>
    </row>
    <row r="9287" spans="1:15" ht="15" customHeight="1" x14ac:dyDescent="0.2">
      <c r="A9287" s="1" t="str">
        <f t="shared" si="36"/>
        <v>OFVP</v>
      </c>
      <c r="E9287" s="1" t="s">
        <v>352</v>
      </c>
      <c r="G9287" s="38"/>
      <c r="H9287" s="39"/>
      <c r="M9287" s="1">
        <f>IF(ISNUMBER(MATCH(E9287,_xlfn.VSTACK('VLookup Lists'!$E$2:$E$17,'VLookup Lists'!$H$2:$H$38,'VLookup Lists'!$J$2:$J$8),0)),1,0)</f>
        <v>0</v>
      </c>
      <c r="N9287" s="1" t="str">
        <f>IFERROR(IF(VLOOKUP($D9287,'VLookup Lists'!$B$11:$C$29,2,FALSE)="FLIP",1,0),"")</f>
        <v/>
      </c>
      <c r="O9287" s="1" t="b">
        <f>ISNUMBER(MATCH($E9287,'VLookup Lists'!$E$2:$E$17,0))</f>
        <v>0</v>
      </c>
    </row>
    <row r="9288" spans="1:15" ht="15" customHeight="1" x14ac:dyDescent="0.2">
      <c r="A9288" s="1" t="str">
        <f t="shared" si="36"/>
        <v>OFVP</v>
      </c>
      <c r="E9288" s="1" t="s">
        <v>352</v>
      </c>
      <c r="G9288" s="38"/>
      <c r="H9288" s="39"/>
      <c r="M9288" s="1">
        <f>IF(ISNUMBER(MATCH(E9288,_xlfn.VSTACK('VLookup Lists'!$E$2:$E$17,'VLookup Lists'!$H$2:$H$38,'VLookup Lists'!$J$2:$J$8),0)),1,0)</f>
        <v>0</v>
      </c>
      <c r="N9288" s="1" t="str">
        <f>IFERROR(IF(VLOOKUP($D9288,'VLookup Lists'!$B$11:$C$29,2,FALSE)="FLIP",1,0),"")</f>
        <v/>
      </c>
      <c r="O9288" s="1" t="b">
        <f>ISNUMBER(MATCH($E9288,'VLookup Lists'!$E$2:$E$17,0))</f>
        <v>0</v>
      </c>
    </row>
    <row r="9289" spans="1:15" ht="15" customHeight="1" x14ac:dyDescent="0.2">
      <c r="A9289" s="1" t="str">
        <f t="shared" si="36"/>
        <v>OFVP</v>
      </c>
      <c r="E9289" s="1" t="s">
        <v>352</v>
      </c>
      <c r="G9289" s="38"/>
      <c r="H9289" s="39"/>
      <c r="M9289" s="1">
        <f>IF(ISNUMBER(MATCH(E9289,_xlfn.VSTACK('VLookup Lists'!$E$2:$E$17,'VLookup Lists'!$H$2:$H$38,'VLookup Lists'!$J$2:$J$8),0)),1,0)</f>
        <v>0</v>
      </c>
      <c r="N9289" s="1" t="str">
        <f>IFERROR(IF(VLOOKUP($D9289,'VLookup Lists'!$B$11:$C$29,2,FALSE)="FLIP",1,0),"")</f>
        <v/>
      </c>
      <c r="O9289" s="1" t="b">
        <f>ISNUMBER(MATCH($E9289,'VLookup Lists'!$E$2:$E$17,0))</f>
        <v>0</v>
      </c>
    </row>
    <row r="9290" spans="1:15" ht="15" customHeight="1" x14ac:dyDescent="0.2">
      <c r="A9290" s="1" t="str">
        <f t="shared" si="36"/>
        <v>OFVP</v>
      </c>
      <c r="E9290" s="1" t="s">
        <v>352</v>
      </c>
      <c r="G9290" s="38"/>
      <c r="H9290" s="39"/>
      <c r="M9290" s="1">
        <f>IF(ISNUMBER(MATCH(E9290,_xlfn.VSTACK('VLookup Lists'!$E$2:$E$17,'VLookup Lists'!$H$2:$H$38,'VLookup Lists'!$J$2:$J$8),0)),1,0)</f>
        <v>0</v>
      </c>
      <c r="N9290" s="1" t="str">
        <f>IFERROR(IF(VLOOKUP($D9290,'VLookup Lists'!$B$11:$C$29,2,FALSE)="FLIP",1,0),"")</f>
        <v/>
      </c>
      <c r="O9290" s="1" t="b">
        <f>ISNUMBER(MATCH($E9290,'VLookup Lists'!$E$2:$E$17,0))</f>
        <v>0</v>
      </c>
    </row>
    <row r="9291" spans="1:15" ht="15" customHeight="1" x14ac:dyDescent="0.2">
      <c r="A9291" s="1" t="str">
        <f t="shared" si="36"/>
        <v>OFVP</v>
      </c>
      <c r="E9291" s="1" t="s">
        <v>352</v>
      </c>
      <c r="G9291" s="38"/>
      <c r="H9291" s="39"/>
      <c r="M9291" s="1">
        <f>IF(ISNUMBER(MATCH(E9291,_xlfn.VSTACK('VLookup Lists'!$E$2:$E$17,'VLookup Lists'!$H$2:$H$38,'VLookup Lists'!$J$2:$J$8),0)),1,0)</f>
        <v>0</v>
      </c>
      <c r="N9291" s="1" t="str">
        <f>IFERROR(IF(VLOOKUP($D9291,'VLookup Lists'!$B$11:$C$29,2,FALSE)="FLIP",1,0),"")</f>
        <v/>
      </c>
      <c r="O9291" s="1" t="b">
        <f>ISNUMBER(MATCH($E9291,'VLookup Lists'!$E$2:$E$17,0))</f>
        <v>0</v>
      </c>
    </row>
    <row r="9292" spans="1:15" ht="15" customHeight="1" x14ac:dyDescent="0.2">
      <c r="A9292" s="1" t="str">
        <f t="shared" si="36"/>
        <v>OFVP</v>
      </c>
      <c r="E9292" s="1" t="s">
        <v>352</v>
      </c>
      <c r="G9292" s="38"/>
      <c r="H9292" s="39"/>
      <c r="M9292" s="1">
        <f>IF(ISNUMBER(MATCH(E9292,_xlfn.VSTACK('VLookup Lists'!$E$2:$E$17,'VLookup Lists'!$H$2:$H$38,'VLookup Lists'!$J$2:$J$8),0)),1,0)</f>
        <v>0</v>
      </c>
      <c r="N9292" s="1" t="str">
        <f>IFERROR(IF(VLOOKUP($D9292,'VLookup Lists'!$B$11:$C$29,2,FALSE)="FLIP",1,0),"")</f>
        <v/>
      </c>
      <c r="O9292" s="1" t="b">
        <f>ISNUMBER(MATCH($E9292,'VLookup Lists'!$E$2:$E$17,0))</f>
        <v>0</v>
      </c>
    </row>
    <row r="9293" spans="1:15" ht="15" customHeight="1" x14ac:dyDescent="0.2">
      <c r="A9293" s="1" t="str">
        <f t="shared" si="36"/>
        <v>OFVP</v>
      </c>
      <c r="E9293" s="1" t="s">
        <v>352</v>
      </c>
      <c r="G9293" s="38"/>
      <c r="H9293" s="39"/>
      <c r="M9293" s="1">
        <f>IF(ISNUMBER(MATCH(E9293,_xlfn.VSTACK('VLookup Lists'!$E$2:$E$17,'VLookup Lists'!$H$2:$H$38,'VLookup Lists'!$J$2:$J$8),0)),1,0)</f>
        <v>0</v>
      </c>
      <c r="N9293" s="1" t="str">
        <f>IFERROR(IF(VLOOKUP($D9293,'VLookup Lists'!$B$11:$C$29,2,FALSE)="FLIP",1,0),"")</f>
        <v/>
      </c>
      <c r="O9293" s="1" t="b">
        <f>ISNUMBER(MATCH($E9293,'VLookup Lists'!$E$2:$E$17,0))</f>
        <v>0</v>
      </c>
    </row>
    <row r="9294" spans="1:15" ht="15" customHeight="1" x14ac:dyDescent="0.2">
      <c r="A9294" s="1" t="str">
        <f t="shared" si="36"/>
        <v>OFVP</v>
      </c>
      <c r="E9294" s="1" t="s">
        <v>352</v>
      </c>
      <c r="G9294" s="38"/>
      <c r="H9294" s="39"/>
      <c r="M9294" s="1">
        <f>IF(ISNUMBER(MATCH(E9294,_xlfn.VSTACK('VLookup Lists'!$E$2:$E$17,'VLookup Lists'!$H$2:$H$38,'VLookup Lists'!$J$2:$J$8),0)),1,0)</f>
        <v>0</v>
      </c>
      <c r="N9294" s="1" t="str">
        <f>IFERROR(IF(VLOOKUP($D9294,'VLookup Lists'!$B$11:$C$29,2,FALSE)="FLIP",1,0),"")</f>
        <v/>
      </c>
      <c r="O9294" s="1" t="b">
        <f>ISNUMBER(MATCH($E9294,'VLookup Lists'!$E$2:$E$17,0))</f>
        <v>0</v>
      </c>
    </row>
    <row r="9295" spans="1:15" ht="15" customHeight="1" x14ac:dyDescent="0.2">
      <c r="A9295" s="1" t="str">
        <f t="shared" si="36"/>
        <v>OFVP</v>
      </c>
      <c r="E9295" s="1" t="s">
        <v>352</v>
      </c>
      <c r="G9295" s="38"/>
      <c r="H9295" s="39"/>
      <c r="M9295" s="1">
        <f>IF(ISNUMBER(MATCH(E9295,_xlfn.VSTACK('VLookup Lists'!$E$2:$E$17,'VLookup Lists'!$H$2:$H$38,'VLookup Lists'!$J$2:$J$8),0)),1,0)</f>
        <v>0</v>
      </c>
      <c r="N9295" s="1" t="str">
        <f>IFERROR(IF(VLOOKUP($D9295,'VLookup Lists'!$B$11:$C$29,2,FALSE)="FLIP",1,0),"")</f>
        <v/>
      </c>
      <c r="O9295" s="1" t="b">
        <f>ISNUMBER(MATCH($E9295,'VLookup Lists'!$E$2:$E$17,0))</f>
        <v>0</v>
      </c>
    </row>
    <row r="9296" spans="1:15" ht="15" customHeight="1" x14ac:dyDescent="0.2">
      <c r="A9296" s="1" t="str">
        <f t="shared" si="36"/>
        <v>OFVP</v>
      </c>
      <c r="E9296" s="1" t="s">
        <v>352</v>
      </c>
      <c r="G9296" s="38"/>
      <c r="H9296" s="39"/>
      <c r="M9296" s="1">
        <f>IF(ISNUMBER(MATCH(E9296,_xlfn.VSTACK('VLookup Lists'!$E$2:$E$17,'VLookup Lists'!$H$2:$H$38,'VLookup Lists'!$J$2:$J$8),0)),1,0)</f>
        <v>0</v>
      </c>
      <c r="N9296" s="1" t="str">
        <f>IFERROR(IF(VLOOKUP($D9296,'VLookup Lists'!$B$11:$C$29,2,FALSE)="FLIP",1,0),"")</f>
        <v/>
      </c>
      <c r="O9296" s="1" t="b">
        <f>ISNUMBER(MATCH($E9296,'VLookup Lists'!$E$2:$E$17,0))</f>
        <v>0</v>
      </c>
    </row>
    <row r="9297" spans="1:15" ht="15" customHeight="1" x14ac:dyDescent="0.2">
      <c r="A9297" s="1" t="str">
        <f t="shared" si="36"/>
        <v>OFVP</v>
      </c>
      <c r="E9297" s="1" t="s">
        <v>352</v>
      </c>
      <c r="G9297" s="38"/>
      <c r="H9297" s="39"/>
      <c r="M9297" s="1">
        <f>IF(ISNUMBER(MATCH(E9297,_xlfn.VSTACK('VLookup Lists'!$E$2:$E$17,'VLookup Lists'!$H$2:$H$38,'VLookup Lists'!$J$2:$J$8),0)),1,0)</f>
        <v>0</v>
      </c>
      <c r="N9297" s="1" t="str">
        <f>IFERROR(IF(VLOOKUP($D9297,'VLookup Lists'!$B$11:$C$29,2,FALSE)="FLIP",1,0),"")</f>
        <v/>
      </c>
      <c r="O9297" s="1" t="b">
        <f>ISNUMBER(MATCH($E9297,'VLookup Lists'!$E$2:$E$17,0))</f>
        <v>0</v>
      </c>
    </row>
    <row r="9298" spans="1:15" ht="15" customHeight="1" x14ac:dyDescent="0.2">
      <c r="A9298" s="1" t="str">
        <f t="shared" si="36"/>
        <v>OFVP</v>
      </c>
      <c r="E9298" s="1" t="s">
        <v>352</v>
      </c>
      <c r="G9298" s="38"/>
      <c r="H9298" s="39"/>
      <c r="M9298" s="1">
        <f>IF(ISNUMBER(MATCH(E9298,_xlfn.VSTACK('VLookup Lists'!$E$2:$E$17,'VLookup Lists'!$H$2:$H$38,'VLookup Lists'!$J$2:$J$8),0)),1,0)</f>
        <v>0</v>
      </c>
      <c r="N9298" s="1" t="str">
        <f>IFERROR(IF(VLOOKUP($D9298,'VLookup Lists'!$B$11:$C$29,2,FALSE)="FLIP",1,0),"")</f>
        <v/>
      </c>
      <c r="O9298" s="1" t="b">
        <f>ISNUMBER(MATCH($E9298,'VLookup Lists'!$E$2:$E$17,0))</f>
        <v>0</v>
      </c>
    </row>
    <row r="9299" spans="1:15" ht="15" customHeight="1" x14ac:dyDescent="0.2">
      <c r="A9299" s="1" t="str">
        <f t="shared" si="36"/>
        <v>OFVP</v>
      </c>
      <c r="E9299" s="1" t="s">
        <v>352</v>
      </c>
      <c r="G9299" s="38"/>
      <c r="H9299" s="39"/>
      <c r="M9299" s="1">
        <f>IF(ISNUMBER(MATCH(E9299,_xlfn.VSTACK('VLookup Lists'!$E$2:$E$17,'VLookup Lists'!$H$2:$H$38,'VLookup Lists'!$J$2:$J$8),0)),1,0)</f>
        <v>0</v>
      </c>
      <c r="N9299" s="1" t="str">
        <f>IFERROR(IF(VLOOKUP($D9299,'VLookup Lists'!$B$11:$C$29,2,FALSE)="FLIP",1,0),"")</f>
        <v/>
      </c>
      <c r="O9299" s="1" t="b">
        <f>ISNUMBER(MATCH($E9299,'VLookup Lists'!$E$2:$E$17,0))</f>
        <v>0</v>
      </c>
    </row>
    <row r="9300" spans="1:15" ht="15" customHeight="1" x14ac:dyDescent="0.2">
      <c r="A9300" s="1" t="str">
        <f t="shared" si="36"/>
        <v>OFVP</v>
      </c>
      <c r="E9300" s="1" t="s">
        <v>352</v>
      </c>
      <c r="G9300" s="38"/>
      <c r="H9300" s="39"/>
      <c r="M9300" s="1">
        <f>IF(ISNUMBER(MATCH(E9300,_xlfn.VSTACK('VLookup Lists'!$E$2:$E$17,'VLookup Lists'!$H$2:$H$38,'VLookup Lists'!$J$2:$J$8),0)),1,0)</f>
        <v>0</v>
      </c>
      <c r="N9300" s="1" t="str">
        <f>IFERROR(IF(VLOOKUP($D9300,'VLookup Lists'!$B$11:$C$29,2,FALSE)="FLIP",1,0),"")</f>
        <v/>
      </c>
      <c r="O9300" s="1" t="b">
        <f>ISNUMBER(MATCH($E9300,'VLookup Lists'!$E$2:$E$17,0))</f>
        <v>0</v>
      </c>
    </row>
    <row r="9301" spans="1:15" ht="15" customHeight="1" x14ac:dyDescent="0.2">
      <c r="A9301" s="1" t="str">
        <f t="shared" si="36"/>
        <v>OFVP</v>
      </c>
      <c r="E9301" s="1" t="s">
        <v>352</v>
      </c>
      <c r="G9301" s="38"/>
      <c r="H9301" s="39"/>
      <c r="M9301" s="1">
        <f>IF(ISNUMBER(MATCH(E9301,_xlfn.VSTACK('VLookup Lists'!$E$2:$E$17,'VLookup Lists'!$H$2:$H$38,'VLookup Lists'!$J$2:$J$8),0)),1,0)</f>
        <v>0</v>
      </c>
      <c r="N9301" s="1" t="str">
        <f>IFERROR(IF(VLOOKUP($D9301,'VLookup Lists'!$B$11:$C$29,2,FALSE)="FLIP",1,0),"")</f>
        <v/>
      </c>
      <c r="O9301" s="1" t="b">
        <f>ISNUMBER(MATCH($E9301,'VLookup Lists'!$E$2:$E$17,0))</f>
        <v>0</v>
      </c>
    </row>
    <row r="9302" spans="1:15" ht="15" customHeight="1" x14ac:dyDescent="0.2">
      <c r="A9302" s="1" t="str">
        <f t="shared" si="36"/>
        <v>OFVP</v>
      </c>
      <c r="E9302" s="1" t="s">
        <v>352</v>
      </c>
      <c r="G9302" s="38"/>
      <c r="H9302" s="39"/>
      <c r="M9302" s="1">
        <f>IF(ISNUMBER(MATCH(E9302,_xlfn.VSTACK('VLookup Lists'!$E$2:$E$17,'VLookup Lists'!$H$2:$H$38,'VLookup Lists'!$J$2:$J$8),0)),1,0)</f>
        <v>0</v>
      </c>
      <c r="N9302" s="1" t="str">
        <f>IFERROR(IF(VLOOKUP($D9302,'VLookup Lists'!$B$11:$C$29,2,FALSE)="FLIP",1,0),"")</f>
        <v/>
      </c>
      <c r="O9302" s="1" t="b">
        <f>ISNUMBER(MATCH($E9302,'VLookup Lists'!$E$2:$E$17,0))</f>
        <v>0</v>
      </c>
    </row>
    <row r="9303" spans="1:15" ht="15" customHeight="1" x14ac:dyDescent="0.2">
      <c r="A9303" s="1" t="str">
        <f t="shared" si="36"/>
        <v>OFVP</v>
      </c>
      <c r="E9303" s="1" t="s">
        <v>352</v>
      </c>
      <c r="G9303" s="38"/>
      <c r="H9303" s="39"/>
      <c r="M9303" s="1">
        <f>IF(ISNUMBER(MATCH(E9303,_xlfn.VSTACK('VLookup Lists'!$E$2:$E$17,'VLookup Lists'!$H$2:$H$38,'VLookup Lists'!$J$2:$J$8),0)),1,0)</f>
        <v>0</v>
      </c>
      <c r="N9303" s="1" t="str">
        <f>IFERROR(IF(VLOOKUP($D9303,'VLookup Lists'!$B$11:$C$29,2,FALSE)="FLIP",1,0),"")</f>
        <v/>
      </c>
      <c r="O9303" s="1" t="b">
        <f>ISNUMBER(MATCH($E9303,'VLookup Lists'!$E$2:$E$17,0))</f>
        <v>0</v>
      </c>
    </row>
    <row r="9304" spans="1:15" ht="15" customHeight="1" x14ac:dyDescent="0.2">
      <c r="A9304" s="1" t="str">
        <f t="shared" si="36"/>
        <v>OFVP</v>
      </c>
      <c r="E9304" s="1" t="s">
        <v>352</v>
      </c>
      <c r="G9304" s="38"/>
      <c r="H9304" s="39"/>
      <c r="M9304" s="1">
        <f>IF(ISNUMBER(MATCH(E9304,_xlfn.VSTACK('VLookup Lists'!$E$2:$E$17,'VLookup Lists'!$H$2:$H$38,'VLookup Lists'!$J$2:$J$8),0)),1,0)</f>
        <v>0</v>
      </c>
      <c r="N9304" s="1" t="str">
        <f>IFERROR(IF(VLOOKUP($D9304,'VLookup Lists'!$B$11:$C$29,2,FALSE)="FLIP",1,0),"")</f>
        <v/>
      </c>
      <c r="O9304" s="1" t="b">
        <f>ISNUMBER(MATCH($E9304,'VLookup Lists'!$E$2:$E$17,0))</f>
        <v>0</v>
      </c>
    </row>
    <row r="9305" spans="1:15" ht="15" customHeight="1" x14ac:dyDescent="0.2">
      <c r="A9305" s="1" t="str">
        <f t="shared" si="36"/>
        <v>OFVP</v>
      </c>
      <c r="E9305" s="1" t="s">
        <v>352</v>
      </c>
      <c r="G9305" s="38"/>
      <c r="H9305" s="39"/>
      <c r="M9305" s="1">
        <f>IF(ISNUMBER(MATCH(E9305,_xlfn.VSTACK('VLookup Lists'!$E$2:$E$17,'VLookup Lists'!$H$2:$H$38,'VLookup Lists'!$J$2:$J$8),0)),1,0)</f>
        <v>0</v>
      </c>
      <c r="N9305" s="1" t="str">
        <f>IFERROR(IF(VLOOKUP($D9305,'VLookup Lists'!$B$11:$C$29,2,FALSE)="FLIP",1,0),"")</f>
        <v/>
      </c>
      <c r="O9305" s="1" t="b">
        <f>ISNUMBER(MATCH($E9305,'VLookup Lists'!$E$2:$E$17,0))</f>
        <v>0</v>
      </c>
    </row>
    <row r="9306" spans="1:15" ht="15" customHeight="1" x14ac:dyDescent="0.2">
      <c r="A9306" s="1" t="str">
        <f t="shared" si="36"/>
        <v>OFVP</v>
      </c>
      <c r="E9306" s="1" t="s">
        <v>352</v>
      </c>
      <c r="G9306" s="38"/>
      <c r="H9306" s="39"/>
      <c r="M9306" s="1">
        <f>IF(ISNUMBER(MATCH(E9306,_xlfn.VSTACK('VLookup Lists'!$E$2:$E$17,'VLookup Lists'!$H$2:$H$38,'VLookup Lists'!$J$2:$J$8),0)),1,0)</f>
        <v>0</v>
      </c>
      <c r="N9306" s="1" t="str">
        <f>IFERROR(IF(VLOOKUP($D9306,'VLookup Lists'!$B$11:$C$29,2,FALSE)="FLIP",1,0),"")</f>
        <v/>
      </c>
      <c r="O9306" s="1" t="b">
        <f>ISNUMBER(MATCH($E9306,'VLookup Lists'!$E$2:$E$17,0))</f>
        <v>0</v>
      </c>
    </row>
    <row r="9307" spans="1:15" ht="15" customHeight="1" x14ac:dyDescent="0.2">
      <c r="A9307" s="1" t="str">
        <f t="shared" si="36"/>
        <v>OFVP</v>
      </c>
      <c r="E9307" s="1" t="s">
        <v>352</v>
      </c>
      <c r="G9307" s="38"/>
      <c r="H9307" s="39"/>
      <c r="M9307" s="1">
        <f>IF(ISNUMBER(MATCH(E9307,_xlfn.VSTACK('VLookup Lists'!$E$2:$E$17,'VLookup Lists'!$H$2:$H$38,'VLookup Lists'!$J$2:$J$8),0)),1,0)</f>
        <v>0</v>
      </c>
      <c r="N9307" s="1" t="str">
        <f>IFERROR(IF(VLOOKUP($D9307,'VLookup Lists'!$B$11:$C$29,2,FALSE)="FLIP",1,0),"")</f>
        <v/>
      </c>
      <c r="O9307" s="1" t="b">
        <f>ISNUMBER(MATCH($E9307,'VLookup Lists'!$E$2:$E$17,0))</f>
        <v>0</v>
      </c>
    </row>
    <row r="9308" spans="1:15" ht="15" customHeight="1" x14ac:dyDescent="0.2">
      <c r="A9308" s="1" t="str">
        <f t="shared" si="36"/>
        <v>OFVP</v>
      </c>
      <c r="E9308" s="1" t="s">
        <v>352</v>
      </c>
      <c r="G9308" s="38"/>
      <c r="H9308" s="39"/>
      <c r="M9308" s="1">
        <f>IF(ISNUMBER(MATCH(E9308,_xlfn.VSTACK('VLookup Lists'!$E$2:$E$17,'VLookup Lists'!$H$2:$H$38,'VLookup Lists'!$J$2:$J$8),0)),1,0)</f>
        <v>0</v>
      </c>
      <c r="N9308" s="1" t="str">
        <f>IFERROR(IF(VLOOKUP($D9308,'VLookup Lists'!$B$11:$C$29,2,FALSE)="FLIP",1,0),"")</f>
        <v/>
      </c>
      <c r="O9308" s="1" t="b">
        <f>ISNUMBER(MATCH($E9308,'VLookup Lists'!$E$2:$E$17,0))</f>
        <v>0</v>
      </c>
    </row>
    <row r="9309" spans="1:15" ht="15" customHeight="1" x14ac:dyDescent="0.2">
      <c r="A9309" s="1" t="str">
        <f t="shared" si="36"/>
        <v>OFVP</v>
      </c>
      <c r="E9309" s="1" t="s">
        <v>352</v>
      </c>
      <c r="G9309" s="38"/>
      <c r="H9309" s="39"/>
      <c r="M9309" s="1">
        <f>IF(ISNUMBER(MATCH(E9309,_xlfn.VSTACK('VLookup Lists'!$E$2:$E$17,'VLookup Lists'!$H$2:$H$38,'VLookup Lists'!$J$2:$J$8),0)),1,0)</f>
        <v>0</v>
      </c>
      <c r="N9309" s="1" t="str">
        <f>IFERROR(IF(VLOOKUP($D9309,'VLookup Lists'!$B$11:$C$29,2,FALSE)="FLIP",1,0),"")</f>
        <v/>
      </c>
      <c r="O9309" s="1" t="b">
        <f>ISNUMBER(MATCH($E9309,'VLookup Lists'!$E$2:$E$17,0))</f>
        <v>0</v>
      </c>
    </row>
    <row r="9310" spans="1:15" ht="15" customHeight="1" x14ac:dyDescent="0.2">
      <c r="A9310" s="1" t="str">
        <f t="shared" si="36"/>
        <v>OFVP</v>
      </c>
      <c r="E9310" s="1" t="s">
        <v>352</v>
      </c>
      <c r="G9310" s="38"/>
      <c r="H9310" s="39"/>
      <c r="M9310" s="1">
        <f>IF(ISNUMBER(MATCH(E9310,_xlfn.VSTACK('VLookup Lists'!$E$2:$E$17,'VLookup Lists'!$H$2:$H$38,'VLookup Lists'!$J$2:$J$8),0)),1,0)</f>
        <v>0</v>
      </c>
      <c r="N9310" s="1" t="str">
        <f>IFERROR(IF(VLOOKUP($D9310,'VLookup Lists'!$B$11:$C$29,2,FALSE)="FLIP",1,0),"")</f>
        <v/>
      </c>
      <c r="O9310" s="1" t="b">
        <f>ISNUMBER(MATCH($E9310,'VLookup Lists'!$E$2:$E$17,0))</f>
        <v>0</v>
      </c>
    </row>
    <row r="9311" spans="1:15" ht="15" customHeight="1" x14ac:dyDescent="0.2">
      <c r="A9311" s="1" t="str">
        <f t="shared" si="36"/>
        <v>OFVP</v>
      </c>
      <c r="E9311" s="1" t="s">
        <v>352</v>
      </c>
      <c r="G9311" s="38"/>
      <c r="H9311" s="39"/>
      <c r="M9311" s="1">
        <f>IF(ISNUMBER(MATCH(E9311,_xlfn.VSTACK('VLookup Lists'!$E$2:$E$17,'VLookup Lists'!$H$2:$H$38,'VLookup Lists'!$J$2:$J$8),0)),1,0)</f>
        <v>0</v>
      </c>
      <c r="N9311" s="1" t="str">
        <f>IFERROR(IF(VLOOKUP($D9311,'VLookup Lists'!$B$11:$C$29,2,FALSE)="FLIP",1,0),"")</f>
        <v/>
      </c>
      <c r="O9311" s="1" t="b">
        <f>ISNUMBER(MATCH($E9311,'VLookup Lists'!$E$2:$E$17,0))</f>
        <v>0</v>
      </c>
    </row>
    <row r="9312" spans="1:15" ht="15" customHeight="1" x14ac:dyDescent="0.2">
      <c r="A9312" s="1" t="str">
        <f t="shared" si="36"/>
        <v>OFVP</v>
      </c>
      <c r="E9312" s="1" t="s">
        <v>352</v>
      </c>
      <c r="G9312" s="38"/>
      <c r="H9312" s="39"/>
      <c r="M9312" s="1">
        <f>IF(ISNUMBER(MATCH(E9312,_xlfn.VSTACK('VLookup Lists'!$E$2:$E$17,'VLookup Lists'!$H$2:$H$38,'VLookup Lists'!$J$2:$J$8),0)),1,0)</f>
        <v>0</v>
      </c>
      <c r="N9312" s="1" t="str">
        <f>IFERROR(IF(VLOOKUP($D9312,'VLookup Lists'!$B$11:$C$29,2,FALSE)="FLIP",1,0),"")</f>
        <v/>
      </c>
      <c r="O9312" s="1" t="b">
        <f>ISNUMBER(MATCH($E9312,'VLookup Lists'!$E$2:$E$17,0))</f>
        <v>0</v>
      </c>
    </row>
    <row r="9313" spans="1:15" ht="15" customHeight="1" x14ac:dyDescent="0.2">
      <c r="A9313" s="1" t="str">
        <f t="shared" si="36"/>
        <v>OFVP</v>
      </c>
      <c r="E9313" s="1" t="s">
        <v>352</v>
      </c>
      <c r="G9313" s="38"/>
      <c r="H9313" s="39"/>
      <c r="M9313" s="1">
        <f>IF(ISNUMBER(MATCH(E9313,_xlfn.VSTACK('VLookup Lists'!$E$2:$E$17,'VLookup Lists'!$H$2:$H$38,'VLookup Lists'!$J$2:$J$8),0)),1,0)</f>
        <v>0</v>
      </c>
      <c r="N9313" s="1" t="str">
        <f>IFERROR(IF(VLOOKUP($D9313,'VLookup Lists'!$B$11:$C$29,2,FALSE)="FLIP",1,0),"")</f>
        <v/>
      </c>
      <c r="O9313" s="1" t="b">
        <f>ISNUMBER(MATCH($E9313,'VLookup Lists'!$E$2:$E$17,0))</f>
        <v>0</v>
      </c>
    </row>
    <row r="9314" spans="1:15" ht="15" customHeight="1" x14ac:dyDescent="0.2">
      <c r="A9314" s="1" t="str">
        <f t="shared" si="36"/>
        <v>OFVP</v>
      </c>
      <c r="E9314" s="1" t="s">
        <v>352</v>
      </c>
      <c r="G9314" s="38"/>
      <c r="H9314" s="39"/>
      <c r="M9314" s="1">
        <f>IF(ISNUMBER(MATCH(E9314,_xlfn.VSTACK('VLookup Lists'!$E$2:$E$17,'VLookup Lists'!$H$2:$H$38,'VLookup Lists'!$J$2:$J$8),0)),1,0)</f>
        <v>0</v>
      </c>
      <c r="N9314" s="1" t="str">
        <f>IFERROR(IF(VLOOKUP($D9314,'VLookup Lists'!$B$11:$C$29,2,FALSE)="FLIP",1,0),"")</f>
        <v/>
      </c>
      <c r="O9314" s="1" t="b">
        <f>ISNUMBER(MATCH($E9314,'VLookup Lists'!$E$2:$E$17,0))</f>
        <v>0</v>
      </c>
    </row>
    <row r="9315" spans="1:15" ht="15" customHeight="1" x14ac:dyDescent="0.2">
      <c r="A9315" s="1" t="str">
        <f t="shared" si="36"/>
        <v>OFVP</v>
      </c>
      <c r="E9315" s="1" t="s">
        <v>352</v>
      </c>
      <c r="G9315" s="38"/>
      <c r="H9315" s="39"/>
      <c r="M9315" s="1">
        <f>IF(ISNUMBER(MATCH(E9315,_xlfn.VSTACK('VLookup Lists'!$E$2:$E$17,'VLookup Lists'!$H$2:$H$38,'VLookup Lists'!$J$2:$J$8),0)),1,0)</f>
        <v>0</v>
      </c>
      <c r="N9315" s="1" t="str">
        <f>IFERROR(IF(VLOOKUP($D9315,'VLookup Lists'!$B$11:$C$29,2,FALSE)="FLIP",1,0),"")</f>
        <v/>
      </c>
      <c r="O9315" s="1" t="b">
        <f>ISNUMBER(MATCH($E9315,'VLookup Lists'!$E$2:$E$17,0))</f>
        <v>0</v>
      </c>
    </row>
    <row r="9316" spans="1:15" ht="15" customHeight="1" x14ac:dyDescent="0.2">
      <c r="A9316" s="1" t="str">
        <f t="shared" si="36"/>
        <v>OFVP</v>
      </c>
      <c r="E9316" s="1" t="s">
        <v>352</v>
      </c>
      <c r="G9316" s="38"/>
      <c r="H9316" s="39"/>
      <c r="M9316" s="1">
        <f>IF(ISNUMBER(MATCH(E9316,_xlfn.VSTACK('VLookup Lists'!$E$2:$E$17,'VLookup Lists'!$H$2:$H$38,'VLookup Lists'!$J$2:$J$8),0)),1,0)</f>
        <v>0</v>
      </c>
      <c r="N9316" s="1" t="str">
        <f>IFERROR(IF(VLOOKUP($D9316,'VLookup Lists'!$B$11:$C$29,2,FALSE)="FLIP",1,0),"")</f>
        <v/>
      </c>
      <c r="O9316" s="1" t="b">
        <f>ISNUMBER(MATCH($E9316,'VLookup Lists'!$E$2:$E$17,0))</f>
        <v>0</v>
      </c>
    </row>
    <row r="9317" spans="1:15" ht="15" customHeight="1" x14ac:dyDescent="0.2">
      <c r="A9317" s="1" t="str">
        <f t="shared" si="36"/>
        <v>OFVP</v>
      </c>
      <c r="E9317" s="1" t="s">
        <v>352</v>
      </c>
      <c r="G9317" s="38"/>
      <c r="H9317" s="39"/>
      <c r="M9317" s="1">
        <f>IF(ISNUMBER(MATCH(E9317,_xlfn.VSTACK('VLookup Lists'!$E$2:$E$17,'VLookup Lists'!$H$2:$H$38,'VLookup Lists'!$J$2:$J$8),0)),1,0)</f>
        <v>0</v>
      </c>
      <c r="N9317" s="1" t="str">
        <f>IFERROR(IF(VLOOKUP($D9317,'VLookup Lists'!$B$11:$C$29,2,FALSE)="FLIP",1,0),"")</f>
        <v/>
      </c>
      <c r="O9317" s="1" t="b">
        <f>ISNUMBER(MATCH($E9317,'VLookup Lists'!$E$2:$E$17,0))</f>
        <v>0</v>
      </c>
    </row>
    <row r="9318" spans="1:15" ht="15" customHeight="1" x14ac:dyDescent="0.2">
      <c r="A9318" s="1" t="str">
        <f t="shared" si="36"/>
        <v>OFVP</v>
      </c>
      <c r="E9318" s="1" t="s">
        <v>352</v>
      </c>
      <c r="G9318" s="38"/>
      <c r="H9318" s="39"/>
      <c r="M9318" s="1">
        <f>IF(ISNUMBER(MATCH(E9318,_xlfn.VSTACK('VLookup Lists'!$E$2:$E$17,'VLookup Lists'!$H$2:$H$38,'VLookup Lists'!$J$2:$J$8),0)),1,0)</f>
        <v>0</v>
      </c>
      <c r="N9318" s="1" t="str">
        <f>IFERROR(IF(VLOOKUP($D9318,'VLookup Lists'!$B$11:$C$29,2,FALSE)="FLIP",1,0),"")</f>
        <v/>
      </c>
      <c r="O9318" s="1" t="b">
        <f>ISNUMBER(MATCH($E9318,'VLookup Lists'!$E$2:$E$17,0))</f>
        <v>0</v>
      </c>
    </row>
    <row r="9319" spans="1:15" ht="15" customHeight="1" x14ac:dyDescent="0.2">
      <c r="A9319" s="1" t="str">
        <f t="shared" si="36"/>
        <v>OFVP</v>
      </c>
      <c r="E9319" s="1" t="s">
        <v>352</v>
      </c>
      <c r="G9319" s="38"/>
      <c r="H9319" s="39"/>
      <c r="M9319" s="1">
        <f>IF(ISNUMBER(MATCH(E9319,_xlfn.VSTACK('VLookup Lists'!$E$2:$E$17,'VLookup Lists'!$H$2:$H$38,'VLookup Lists'!$J$2:$J$8),0)),1,0)</f>
        <v>0</v>
      </c>
      <c r="N9319" s="1" t="str">
        <f>IFERROR(IF(VLOOKUP($D9319,'VLookup Lists'!$B$11:$C$29,2,FALSE)="FLIP",1,0),"")</f>
        <v/>
      </c>
      <c r="O9319" s="1" t="b">
        <f>ISNUMBER(MATCH($E9319,'VLookup Lists'!$E$2:$E$17,0))</f>
        <v>0</v>
      </c>
    </row>
    <row r="9320" spans="1:15" ht="15" customHeight="1" x14ac:dyDescent="0.2">
      <c r="A9320" s="1" t="str">
        <f t="shared" si="36"/>
        <v>OFVP</v>
      </c>
      <c r="E9320" s="1" t="s">
        <v>352</v>
      </c>
      <c r="G9320" s="38"/>
      <c r="H9320" s="39"/>
      <c r="M9320" s="1">
        <f>IF(ISNUMBER(MATCH(E9320,_xlfn.VSTACK('VLookup Lists'!$E$2:$E$17,'VLookup Lists'!$H$2:$H$38,'VLookup Lists'!$J$2:$J$8),0)),1,0)</f>
        <v>0</v>
      </c>
      <c r="N9320" s="1" t="str">
        <f>IFERROR(IF(VLOOKUP($D9320,'VLookup Lists'!$B$11:$C$29,2,FALSE)="FLIP",1,0),"")</f>
        <v/>
      </c>
      <c r="O9320" s="1" t="b">
        <f>ISNUMBER(MATCH($E9320,'VLookup Lists'!$E$2:$E$17,0))</f>
        <v>0</v>
      </c>
    </row>
    <row r="9321" spans="1:15" ht="15" customHeight="1" x14ac:dyDescent="0.2">
      <c r="A9321" s="1" t="str">
        <f t="shared" si="36"/>
        <v>OFVP</v>
      </c>
      <c r="E9321" s="1" t="s">
        <v>352</v>
      </c>
      <c r="G9321" s="38"/>
      <c r="H9321" s="39"/>
      <c r="M9321" s="1">
        <f>IF(ISNUMBER(MATCH(E9321,_xlfn.VSTACK('VLookup Lists'!$E$2:$E$17,'VLookup Lists'!$H$2:$H$38,'VLookup Lists'!$J$2:$J$8),0)),1,0)</f>
        <v>0</v>
      </c>
      <c r="N9321" s="1" t="str">
        <f>IFERROR(IF(VLOOKUP($D9321,'VLookup Lists'!$B$11:$C$29,2,FALSE)="FLIP",1,0),"")</f>
        <v/>
      </c>
      <c r="O9321" s="1" t="b">
        <f>ISNUMBER(MATCH($E9321,'VLookup Lists'!$E$2:$E$17,0))</f>
        <v>0</v>
      </c>
    </row>
    <row r="9322" spans="1:15" ht="15" customHeight="1" x14ac:dyDescent="0.2">
      <c r="A9322" s="1" t="str">
        <f t="shared" si="36"/>
        <v>OFVP</v>
      </c>
      <c r="E9322" s="1" t="s">
        <v>352</v>
      </c>
      <c r="G9322" s="38"/>
      <c r="H9322" s="39"/>
      <c r="M9322" s="1">
        <f>IF(ISNUMBER(MATCH(E9322,_xlfn.VSTACK('VLookup Lists'!$E$2:$E$17,'VLookup Lists'!$H$2:$H$38,'VLookup Lists'!$J$2:$J$8),0)),1,0)</f>
        <v>0</v>
      </c>
      <c r="N9322" s="1" t="str">
        <f>IFERROR(IF(VLOOKUP($D9322,'VLookup Lists'!$B$11:$C$29,2,FALSE)="FLIP",1,0),"")</f>
        <v/>
      </c>
      <c r="O9322" s="1" t="b">
        <f>ISNUMBER(MATCH($E9322,'VLookup Lists'!$E$2:$E$17,0))</f>
        <v>0</v>
      </c>
    </row>
    <row r="9323" spans="1:15" ht="15" customHeight="1" x14ac:dyDescent="0.2">
      <c r="A9323" s="1" t="str">
        <f t="shared" si="36"/>
        <v>OFVP</v>
      </c>
      <c r="E9323" s="1" t="s">
        <v>352</v>
      </c>
      <c r="G9323" s="38"/>
      <c r="H9323" s="39"/>
      <c r="M9323" s="1">
        <f>IF(ISNUMBER(MATCH(E9323,_xlfn.VSTACK('VLookup Lists'!$E$2:$E$17,'VLookup Lists'!$H$2:$H$38,'VLookup Lists'!$J$2:$J$8),0)),1,0)</f>
        <v>0</v>
      </c>
      <c r="N9323" s="1" t="str">
        <f>IFERROR(IF(VLOOKUP($D9323,'VLookup Lists'!$B$11:$C$29,2,FALSE)="FLIP",1,0),"")</f>
        <v/>
      </c>
      <c r="O9323" s="1" t="b">
        <f>ISNUMBER(MATCH($E9323,'VLookup Lists'!$E$2:$E$17,0))</f>
        <v>0</v>
      </c>
    </row>
    <row r="9324" spans="1:15" ht="15" customHeight="1" x14ac:dyDescent="0.2">
      <c r="A9324" s="1" t="str">
        <f t="shared" si="36"/>
        <v>OFVP</v>
      </c>
      <c r="E9324" s="1" t="s">
        <v>352</v>
      </c>
      <c r="G9324" s="38"/>
      <c r="H9324" s="39"/>
      <c r="M9324" s="1">
        <f>IF(ISNUMBER(MATCH(E9324,_xlfn.VSTACK('VLookup Lists'!$E$2:$E$17,'VLookup Lists'!$H$2:$H$38,'VLookup Lists'!$J$2:$J$8),0)),1,0)</f>
        <v>0</v>
      </c>
      <c r="N9324" s="1" t="str">
        <f>IFERROR(IF(VLOOKUP($D9324,'VLookup Lists'!$B$11:$C$29,2,FALSE)="FLIP",1,0),"")</f>
        <v/>
      </c>
      <c r="O9324" s="1" t="b">
        <f>ISNUMBER(MATCH($E9324,'VLookup Lists'!$E$2:$E$17,0))</f>
        <v>0</v>
      </c>
    </row>
    <row r="9325" spans="1:15" ht="15" customHeight="1" x14ac:dyDescent="0.2">
      <c r="A9325" s="1" t="str">
        <f t="shared" si="36"/>
        <v>OFVP</v>
      </c>
      <c r="E9325" s="1" t="s">
        <v>352</v>
      </c>
      <c r="G9325" s="38"/>
      <c r="H9325" s="39"/>
      <c r="M9325" s="1">
        <f>IF(ISNUMBER(MATCH(E9325,_xlfn.VSTACK('VLookup Lists'!$E$2:$E$17,'VLookup Lists'!$H$2:$H$38,'VLookup Lists'!$J$2:$J$8),0)),1,0)</f>
        <v>0</v>
      </c>
      <c r="N9325" s="1" t="str">
        <f>IFERROR(IF(VLOOKUP($D9325,'VLookup Lists'!$B$11:$C$29,2,FALSE)="FLIP",1,0),"")</f>
        <v/>
      </c>
      <c r="O9325" s="1" t="b">
        <f>ISNUMBER(MATCH($E9325,'VLookup Lists'!$E$2:$E$17,0))</f>
        <v>0</v>
      </c>
    </row>
    <row r="9326" spans="1:15" ht="15" customHeight="1" x14ac:dyDescent="0.2">
      <c r="A9326" s="1" t="str">
        <f t="shared" si="36"/>
        <v>OFVP</v>
      </c>
      <c r="E9326" s="1" t="s">
        <v>352</v>
      </c>
      <c r="G9326" s="38"/>
      <c r="H9326" s="39"/>
      <c r="M9326" s="1">
        <f>IF(ISNUMBER(MATCH(E9326,_xlfn.VSTACK('VLookup Lists'!$E$2:$E$17,'VLookup Lists'!$H$2:$H$38,'VLookup Lists'!$J$2:$J$8),0)),1,0)</f>
        <v>0</v>
      </c>
      <c r="N9326" s="1" t="str">
        <f>IFERROR(IF(VLOOKUP($D9326,'VLookup Lists'!$B$11:$C$29,2,FALSE)="FLIP",1,0),"")</f>
        <v/>
      </c>
      <c r="O9326" s="1" t="b">
        <f>ISNUMBER(MATCH($E9326,'VLookup Lists'!$E$2:$E$17,0))</f>
        <v>0</v>
      </c>
    </row>
    <row r="9327" spans="1:15" ht="15" customHeight="1" x14ac:dyDescent="0.2">
      <c r="A9327" s="1" t="str">
        <f t="shared" si="36"/>
        <v>OFVP</v>
      </c>
      <c r="E9327" s="1" t="s">
        <v>352</v>
      </c>
      <c r="G9327" s="38"/>
      <c r="H9327" s="39"/>
      <c r="M9327" s="1">
        <f>IF(ISNUMBER(MATCH(E9327,_xlfn.VSTACK('VLookup Lists'!$E$2:$E$17,'VLookup Lists'!$H$2:$H$38,'VLookup Lists'!$J$2:$J$8),0)),1,0)</f>
        <v>0</v>
      </c>
      <c r="N9327" s="1" t="str">
        <f>IFERROR(IF(VLOOKUP($D9327,'VLookup Lists'!$B$11:$C$29,2,FALSE)="FLIP",1,0),"")</f>
        <v/>
      </c>
      <c r="O9327" s="1" t="b">
        <f>ISNUMBER(MATCH($E9327,'VLookup Lists'!$E$2:$E$17,0))</f>
        <v>0</v>
      </c>
    </row>
    <row r="9328" spans="1:15" ht="15" customHeight="1" x14ac:dyDescent="0.2">
      <c r="A9328" s="1" t="str">
        <f t="shared" si="36"/>
        <v>OFVP</v>
      </c>
      <c r="E9328" s="1" t="s">
        <v>352</v>
      </c>
      <c r="G9328" s="38"/>
      <c r="H9328" s="39"/>
      <c r="M9328" s="1">
        <f>IF(ISNUMBER(MATCH(E9328,_xlfn.VSTACK('VLookup Lists'!$E$2:$E$17,'VLookup Lists'!$H$2:$H$38,'VLookup Lists'!$J$2:$J$8),0)),1,0)</f>
        <v>0</v>
      </c>
      <c r="N9328" s="1" t="str">
        <f>IFERROR(IF(VLOOKUP($D9328,'VLookup Lists'!$B$11:$C$29,2,FALSE)="FLIP",1,0),"")</f>
        <v/>
      </c>
      <c r="O9328" s="1" t="b">
        <f>ISNUMBER(MATCH($E9328,'VLookup Lists'!$E$2:$E$17,0))</f>
        <v>0</v>
      </c>
    </row>
    <row r="9329" spans="1:15" ht="15" customHeight="1" x14ac:dyDescent="0.2">
      <c r="A9329" s="1" t="str">
        <f t="shared" si="36"/>
        <v>OFVP</v>
      </c>
      <c r="E9329" s="1" t="s">
        <v>352</v>
      </c>
      <c r="G9329" s="38"/>
      <c r="H9329" s="39"/>
      <c r="M9329" s="1">
        <f>IF(ISNUMBER(MATCH(E9329,_xlfn.VSTACK('VLookup Lists'!$E$2:$E$17,'VLookup Lists'!$H$2:$H$38,'VLookup Lists'!$J$2:$J$8),0)),1,0)</f>
        <v>0</v>
      </c>
      <c r="N9329" s="1" t="str">
        <f>IFERROR(IF(VLOOKUP($D9329,'VLookup Lists'!$B$11:$C$29,2,FALSE)="FLIP",1,0),"")</f>
        <v/>
      </c>
      <c r="O9329" s="1" t="b">
        <f>ISNUMBER(MATCH($E9329,'VLookup Lists'!$E$2:$E$17,0))</f>
        <v>0</v>
      </c>
    </row>
    <row r="9330" spans="1:15" ht="15" customHeight="1" x14ac:dyDescent="0.2">
      <c r="A9330" s="1" t="str">
        <f t="shared" si="36"/>
        <v>OFVP</v>
      </c>
      <c r="E9330" s="1" t="s">
        <v>352</v>
      </c>
      <c r="G9330" s="38"/>
      <c r="H9330" s="39"/>
      <c r="M9330" s="1">
        <f>IF(ISNUMBER(MATCH(E9330,_xlfn.VSTACK('VLookup Lists'!$E$2:$E$17,'VLookup Lists'!$H$2:$H$38,'VLookup Lists'!$J$2:$J$8),0)),1,0)</f>
        <v>0</v>
      </c>
      <c r="N9330" s="1" t="str">
        <f>IFERROR(IF(VLOOKUP($D9330,'VLookup Lists'!$B$11:$C$29,2,FALSE)="FLIP",1,0),"")</f>
        <v/>
      </c>
      <c r="O9330" s="1" t="b">
        <f>ISNUMBER(MATCH($E9330,'VLookup Lists'!$E$2:$E$17,0))</f>
        <v>0</v>
      </c>
    </row>
    <row r="9331" spans="1:15" ht="15" customHeight="1" x14ac:dyDescent="0.2">
      <c r="A9331" s="1" t="str">
        <f t="shared" si="36"/>
        <v>OFVP</v>
      </c>
      <c r="E9331" s="1" t="s">
        <v>352</v>
      </c>
      <c r="G9331" s="38"/>
      <c r="H9331" s="39"/>
      <c r="M9331" s="1">
        <f>IF(ISNUMBER(MATCH(E9331,_xlfn.VSTACK('VLookup Lists'!$E$2:$E$17,'VLookup Lists'!$H$2:$H$38,'VLookup Lists'!$J$2:$J$8),0)),1,0)</f>
        <v>0</v>
      </c>
      <c r="N9331" s="1" t="str">
        <f>IFERROR(IF(VLOOKUP($D9331,'VLookup Lists'!$B$11:$C$29,2,FALSE)="FLIP",1,0),"")</f>
        <v/>
      </c>
      <c r="O9331" s="1" t="b">
        <f>ISNUMBER(MATCH($E9331,'VLookup Lists'!$E$2:$E$17,0))</f>
        <v>0</v>
      </c>
    </row>
    <row r="9332" spans="1:15" ht="15" customHeight="1" x14ac:dyDescent="0.2">
      <c r="A9332" s="1" t="str">
        <f t="shared" si="36"/>
        <v>OFVP</v>
      </c>
      <c r="E9332" s="1" t="s">
        <v>352</v>
      </c>
      <c r="G9332" s="38"/>
      <c r="H9332" s="39"/>
      <c r="M9332" s="1">
        <f>IF(ISNUMBER(MATCH(E9332,_xlfn.VSTACK('VLookup Lists'!$E$2:$E$17,'VLookup Lists'!$H$2:$H$38,'VLookup Lists'!$J$2:$J$8),0)),1,0)</f>
        <v>0</v>
      </c>
      <c r="N9332" s="1" t="str">
        <f>IFERROR(IF(VLOOKUP($D9332,'VLookup Lists'!$B$11:$C$29,2,FALSE)="FLIP",1,0),"")</f>
        <v/>
      </c>
      <c r="O9332" s="1" t="b">
        <f>ISNUMBER(MATCH($E9332,'VLookup Lists'!$E$2:$E$17,0))</f>
        <v>0</v>
      </c>
    </row>
    <row r="9333" spans="1:15" ht="15" customHeight="1" x14ac:dyDescent="0.2">
      <c r="A9333" s="1" t="str">
        <f t="shared" si="36"/>
        <v>OFVP</v>
      </c>
      <c r="E9333" s="1" t="s">
        <v>352</v>
      </c>
      <c r="G9333" s="38"/>
      <c r="H9333" s="39"/>
      <c r="M9333" s="1">
        <f>IF(ISNUMBER(MATCH(E9333,_xlfn.VSTACK('VLookup Lists'!$E$2:$E$17,'VLookup Lists'!$H$2:$H$38,'VLookup Lists'!$J$2:$J$8),0)),1,0)</f>
        <v>0</v>
      </c>
      <c r="N9333" s="1" t="str">
        <f>IFERROR(IF(VLOOKUP($D9333,'VLookup Lists'!$B$11:$C$29,2,FALSE)="FLIP",1,0),"")</f>
        <v/>
      </c>
      <c r="O9333" s="1" t="b">
        <f>ISNUMBER(MATCH($E9333,'VLookup Lists'!$E$2:$E$17,0))</f>
        <v>0</v>
      </c>
    </row>
    <row r="9334" spans="1:15" ht="15" customHeight="1" x14ac:dyDescent="0.2">
      <c r="A9334" s="1" t="str">
        <f t="shared" si="36"/>
        <v>OFVP</v>
      </c>
      <c r="E9334" s="1" t="s">
        <v>352</v>
      </c>
      <c r="G9334" s="38"/>
      <c r="H9334" s="39"/>
      <c r="M9334" s="1">
        <f>IF(ISNUMBER(MATCH(E9334,_xlfn.VSTACK('VLookup Lists'!$E$2:$E$17,'VLookup Lists'!$H$2:$H$38,'VLookup Lists'!$J$2:$J$8),0)),1,0)</f>
        <v>0</v>
      </c>
      <c r="N9334" s="1" t="str">
        <f>IFERROR(IF(VLOOKUP($D9334,'VLookup Lists'!$B$11:$C$29,2,FALSE)="FLIP",1,0),"")</f>
        <v/>
      </c>
      <c r="O9334" s="1" t="b">
        <f>ISNUMBER(MATCH($E9334,'VLookup Lists'!$E$2:$E$17,0))</f>
        <v>0</v>
      </c>
    </row>
    <row r="9335" spans="1:15" ht="15" customHeight="1" x14ac:dyDescent="0.2">
      <c r="A9335" s="1" t="str">
        <f t="shared" si="36"/>
        <v>OFVP</v>
      </c>
      <c r="E9335" s="1" t="s">
        <v>352</v>
      </c>
      <c r="G9335" s="38"/>
      <c r="H9335" s="39"/>
      <c r="M9335" s="1">
        <f>IF(ISNUMBER(MATCH(E9335,_xlfn.VSTACK('VLookup Lists'!$E$2:$E$17,'VLookup Lists'!$H$2:$H$38,'VLookup Lists'!$J$2:$J$8),0)),1,0)</f>
        <v>0</v>
      </c>
      <c r="N9335" s="1" t="str">
        <f>IFERROR(IF(VLOOKUP($D9335,'VLookup Lists'!$B$11:$C$29,2,FALSE)="FLIP",1,0),"")</f>
        <v/>
      </c>
      <c r="O9335" s="1" t="b">
        <f>ISNUMBER(MATCH($E9335,'VLookup Lists'!$E$2:$E$17,0))</f>
        <v>0</v>
      </c>
    </row>
    <row r="9336" spans="1:15" ht="15" customHeight="1" x14ac:dyDescent="0.2">
      <c r="A9336" s="1" t="str">
        <f t="shared" si="36"/>
        <v>OFVP</v>
      </c>
      <c r="E9336" s="1" t="s">
        <v>352</v>
      </c>
      <c r="G9336" s="38"/>
      <c r="H9336" s="39"/>
      <c r="M9336" s="1">
        <f>IF(ISNUMBER(MATCH(E9336,_xlfn.VSTACK('VLookup Lists'!$E$2:$E$17,'VLookup Lists'!$H$2:$H$38,'VLookup Lists'!$J$2:$J$8),0)),1,0)</f>
        <v>0</v>
      </c>
      <c r="N9336" s="1" t="str">
        <f>IFERROR(IF(VLOOKUP($D9336,'VLookup Lists'!$B$11:$C$29,2,FALSE)="FLIP",1,0),"")</f>
        <v/>
      </c>
      <c r="O9336" s="1" t="b">
        <f>ISNUMBER(MATCH($E9336,'VLookup Lists'!$E$2:$E$17,0))</f>
        <v>0</v>
      </c>
    </row>
    <row r="9337" spans="1:15" ht="15" customHeight="1" x14ac:dyDescent="0.2">
      <c r="A9337" s="1" t="str">
        <f t="shared" si="36"/>
        <v>OFVP</v>
      </c>
      <c r="E9337" s="1" t="s">
        <v>352</v>
      </c>
      <c r="G9337" s="38"/>
      <c r="H9337" s="39"/>
      <c r="M9337" s="1">
        <f>IF(ISNUMBER(MATCH(E9337,_xlfn.VSTACK('VLookup Lists'!$E$2:$E$17,'VLookup Lists'!$H$2:$H$38,'VLookup Lists'!$J$2:$J$8),0)),1,0)</f>
        <v>0</v>
      </c>
      <c r="N9337" s="1" t="str">
        <f>IFERROR(IF(VLOOKUP($D9337,'VLookup Lists'!$B$11:$C$29,2,FALSE)="FLIP",1,0),"")</f>
        <v/>
      </c>
      <c r="O9337" s="1" t="b">
        <f>ISNUMBER(MATCH($E9337,'VLookup Lists'!$E$2:$E$17,0))</f>
        <v>0</v>
      </c>
    </row>
    <row r="9338" spans="1:15" ht="15" customHeight="1" x14ac:dyDescent="0.2">
      <c r="A9338" s="1" t="str">
        <f t="shared" si="36"/>
        <v>OFVP</v>
      </c>
      <c r="E9338" s="1" t="s">
        <v>352</v>
      </c>
      <c r="G9338" s="38"/>
      <c r="H9338" s="39"/>
      <c r="M9338" s="1">
        <f>IF(ISNUMBER(MATCH(E9338,_xlfn.VSTACK('VLookup Lists'!$E$2:$E$17,'VLookup Lists'!$H$2:$H$38,'VLookup Lists'!$J$2:$J$8),0)),1,0)</f>
        <v>0</v>
      </c>
      <c r="N9338" s="1" t="str">
        <f>IFERROR(IF(VLOOKUP($D9338,'VLookup Lists'!$B$11:$C$29,2,FALSE)="FLIP",1,0),"")</f>
        <v/>
      </c>
      <c r="O9338" s="1" t="b">
        <f>ISNUMBER(MATCH($E9338,'VLookup Lists'!$E$2:$E$17,0))</f>
        <v>0</v>
      </c>
    </row>
    <row r="9339" spans="1:15" ht="15" customHeight="1" x14ac:dyDescent="0.2">
      <c r="A9339" s="1" t="str">
        <f t="shared" si="36"/>
        <v>OFVP</v>
      </c>
      <c r="E9339" s="1" t="s">
        <v>352</v>
      </c>
      <c r="G9339" s="38"/>
      <c r="H9339" s="39"/>
      <c r="M9339" s="1">
        <f>IF(ISNUMBER(MATCH(E9339,_xlfn.VSTACK('VLookup Lists'!$E$2:$E$17,'VLookup Lists'!$H$2:$H$38,'VLookup Lists'!$J$2:$J$8),0)),1,0)</f>
        <v>0</v>
      </c>
      <c r="N9339" s="1" t="str">
        <f>IFERROR(IF(VLOOKUP($D9339,'VLookup Lists'!$B$11:$C$29,2,FALSE)="FLIP",1,0),"")</f>
        <v/>
      </c>
      <c r="O9339" s="1" t="b">
        <f>ISNUMBER(MATCH($E9339,'VLookup Lists'!$E$2:$E$17,0))</f>
        <v>0</v>
      </c>
    </row>
    <row r="9340" spans="1:15" ht="15" customHeight="1" x14ac:dyDescent="0.2">
      <c r="A9340" s="1" t="str">
        <f t="shared" si="36"/>
        <v>OFVP</v>
      </c>
      <c r="E9340" s="1" t="s">
        <v>352</v>
      </c>
      <c r="G9340" s="38"/>
      <c r="H9340" s="39"/>
      <c r="M9340" s="1">
        <f>IF(ISNUMBER(MATCH(E9340,_xlfn.VSTACK('VLookup Lists'!$E$2:$E$17,'VLookup Lists'!$H$2:$H$38,'VLookup Lists'!$J$2:$J$8),0)),1,0)</f>
        <v>0</v>
      </c>
      <c r="N9340" s="1" t="str">
        <f>IFERROR(IF(VLOOKUP($D9340,'VLookup Lists'!$B$11:$C$29,2,FALSE)="FLIP",1,0),"")</f>
        <v/>
      </c>
      <c r="O9340" s="1" t="b">
        <f>ISNUMBER(MATCH($E9340,'VLookup Lists'!$E$2:$E$17,0))</f>
        <v>0</v>
      </c>
    </row>
    <row r="9341" spans="1:15" ht="15" customHeight="1" x14ac:dyDescent="0.2">
      <c r="A9341" s="1" t="str">
        <f t="shared" si="36"/>
        <v>OFVP</v>
      </c>
      <c r="E9341" s="1" t="s">
        <v>352</v>
      </c>
      <c r="G9341" s="38"/>
      <c r="H9341" s="39"/>
      <c r="M9341" s="1">
        <f>IF(ISNUMBER(MATCH(E9341,_xlfn.VSTACK('VLookup Lists'!$E$2:$E$17,'VLookup Lists'!$H$2:$H$38,'VLookup Lists'!$J$2:$J$8),0)),1,0)</f>
        <v>0</v>
      </c>
      <c r="N9341" s="1" t="str">
        <f>IFERROR(IF(VLOOKUP($D9341,'VLookup Lists'!$B$11:$C$29,2,FALSE)="FLIP",1,0),"")</f>
        <v/>
      </c>
      <c r="O9341" s="1" t="b">
        <f>ISNUMBER(MATCH($E9341,'VLookup Lists'!$E$2:$E$17,0))</f>
        <v>0</v>
      </c>
    </row>
    <row r="9342" spans="1:15" ht="15" customHeight="1" x14ac:dyDescent="0.2">
      <c r="A9342" s="1" t="str">
        <f t="shared" si="36"/>
        <v>OFVP</v>
      </c>
      <c r="E9342" s="1" t="s">
        <v>352</v>
      </c>
      <c r="G9342" s="38"/>
      <c r="H9342" s="39"/>
      <c r="M9342" s="1">
        <f>IF(ISNUMBER(MATCH(E9342,_xlfn.VSTACK('VLookup Lists'!$E$2:$E$17,'VLookup Lists'!$H$2:$H$38,'VLookup Lists'!$J$2:$J$8),0)),1,0)</f>
        <v>0</v>
      </c>
      <c r="N9342" s="1" t="str">
        <f>IFERROR(IF(VLOOKUP($D9342,'VLookup Lists'!$B$11:$C$29,2,FALSE)="FLIP",1,0),"")</f>
        <v/>
      </c>
      <c r="O9342" s="1" t="b">
        <f>ISNUMBER(MATCH($E9342,'VLookup Lists'!$E$2:$E$17,0))</f>
        <v>0</v>
      </c>
    </row>
    <row r="9343" spans="1:15" ht="15" customHeight="1" x14ac:dyDescent="0.2">
      <c r="A9343" s="1" t="str">
        <f t="shared" si="36"/>
        <v>OFVP</v>
      </c>
      <c r="E9343" s="1" t="s">
        <v>352</v>
      </c>
      <c r="G9343" s="38"/>
      <c r="H9343" s="39"/>
      <c r="M9343" s="1">
        <f>IF(ISNUMBER(MATCH(E9343,_xlfn.VSTACK('VLookup Lists'!$E$2:$E$17,'VLookup Lists'!$H$2:$H$38,'VLookup Lists'!$J$2:$J$8),0)),1,0)</f>
        <v>0</v>
      </c>
      <c r="N9343" s="1" t="str">
        <f>IFERROR(IF(VLOOKUP($D9343,'VLookup Lists'!$B$11:$C$29,2,FALSE)="FLIP",1,0),"")</f>
        <v/>
      </c>
      <c r="O9343" s="1" t="b">
        <f>ISNUMBER(MATCH($E9343,'VLookup Lists'!$E$2:$E$17,0))</f>
        <v>0</v>
      </c>
    </row>
    <row r="9344" spans="1:15" ht="15" customHeight="1" x14ac:dyDescent="0.2">
      <c r="A9344" s="1" t="str">
        <f t="shared" si="36"/>
        <v>OFVP</v>
      </c>
      <c r="E9344" s="1" t="s">
        <v>352</v>
      </c>
      <c r="G9344" s="38"/>
      <c r="H9344" s="39"/>
      <c r="M9344" s="1">
        <f>IF(ISNUMBER(MATCH(E9344,_xlfn.VSTACK('VLookup Lists'!$E$2:$E$17,'VLookup Lists'!$H$2:$H$38,'VLookup Lists'!$J$2:$J$8),0)),1,0)</f>
        <v>0</v>
      </c>
      <c r="N9344" s="1" t="str">
        <f>IFERROR(IF(VLOOKUP($D9344,'VLookup Lists'!$B$11:$C$29,2,FALSE)="FLIP",1,0),"")</f>
        <v/>
      </c>
      <c r="O9344" s="1" t="b">
        <f>ISNUMBER(MATCH($E9344,'VLookup Lists'!$E$2:$E$17,0))</f>
        <v>0</v>
      </c>
    </row>
    <row r="9345" spans="1:15" ht="15" customHeight="1" x14ac:dyDescent="0.2">
      <c r="A9345" s="1" t="str">
        <f t="shared" si="36"/>
        <v>OFVP</v>
      </c>
      <c r="E9345" s="1" t="s">
        <v>352</v>
      </c>
      <c r="G9345" s="38"/>
      <c r="H9345" s="39"/>
      <c r="M9345" s="1">
        <f>IF(ISNUMBER(MATCH(E9345,_xlfn.VSTACK('VLookup Lists'!$E$2:$E$17,'VLookup Lists'!$H$2:$H$38,'VLookup Lists'!$J$2:$J$8),0)),1,0)</f>
        <v>0</v>
      </c>
      <c r="N9345" s="1" t="str">
        <f>IFERROR(IF(VLOOKUP($D9345,'VLookup Lists'!$B$11:$C$29,2,FALSE)="FLIP",1,0),"")</f>
        <v/>
      </c>
      <c r="O9345" s="1" t="b">
        <f>ISNUMBER(MATCH($E9345,'VLookup Lists'!$E$2:$E$17,0))</f>
        <v>0</v>
      </c>
    </row>
    <row r="9346" spans="1:15" ht="15" customHeight="1" x14ac:dyDescent="0.2">
      <c r="A9346" s="1" t="str">
        <f t="shared" si="36"/>
        <v>OFVP</v>
      </c>
      <c r="E9346" s="1" t="s">
        <v>352</v>
      </c>
      <c r="G9346" s="38"/>
      <c r="H9346" s="39"/>
      <c r="M9346" s="1">
        <f>IF(ISNUMBER(MATCH(E9346,_xlfn.VSTACK('VLookup Lists'!$E$2:$E$17,'VLookup Lists'!$H$2:$H$38,'VLookup Lists'!$J$2:$J$8),0)),1,0)</f>
        <v>0</v>
      </c>
      <c r="N9346" s="1" t="str">
        <f>IFERROR(IF(VLOOKUP($D9346,'VLookup Lists'!$B$11:$C$29,2,FALSE)="FLIP",1,0),"")</f>
        <v/>
      </c>
      <c r="O9346" s="1" t="b">
        <f>ISNUMBER(MATCH($E9346,'VLookup Lists'!$E$2:$E$17,0))</f>
        <v>0</v>
      </c>
    </row>
    <row r="9347" spans="1:15" ht="15" customHeight="1" x14ac:dyDescent="0.2">
      <c r="A9347" s="1" t="str">
        <f t="shared" si="36"/>
        <v>OFVP</v>
      </c>
      <c r="E9347" s="1" t="s">
        <v>352</v>
      </c>
      <c r="G9347" s="38"/>
      <c r="H9347" s="39"/>
      <c r="M9347" s="1">
        <f>IF(ISNUMBER(MATCH(E9347,_xlfn.VSTACK('VLookup Lists'!$E$2:$E$17,'VLookup Lists'!$H$2:$H$38,'VLookup Lists'!$J$2:$J$8),0)),1,0)</f>
        <v>0</v>
      </c>
      <c r="N9347" s="1" t="str">
        <f>IFERROR(IF(VLOOKUP($D9347,'VLookup Lists'!$B$11:$C$29,2,FALSE)="FLIP",1,0),"")</f>
        <v/>
      </c>
      <c r="O9347" s="1" t="b">
        <f>ISNUMBER(MATCH($E9347,'VLookup Lists'!$E$2:$E$17,0))</f>
        <v>0</v>
      </c>
    </row>
    <row r="9348" spans="1:15" ht="15" customHeight="1" x14ac:dyDescent="0.2">
      <c r="A9348" s="1" t="str">
        <f t="shared" si="36"/>
        <v>OFVP</v>
      </c>
      <c r="E9348" s="1" t="s">
        <v>352</v>
      </c>
      <c r="G9348" s="38"/>
      <c r="H9348" s="39"/>
      <c r="M9348" s="1">
        <f>IF(ISNUMBER(MATCH(E9348,_xlfn.VSTACK('VLookup Lists'!$E$2:$E$17,'VLookup Lists'!$H$2:$H$38,'VLookup Lists'!$J$2:$J$8),0)),1,0)</f>
        <v>0</v>
      </c>
      <c r="N9348" s="1" t="str">
        <f>IFERROR(IF(VLOOKUP($D9348,'VLookup Lists'!$B$11:$C$29,2,FALSE)="FLIP",1,0),"")</f>
        <v/>
      </c>
      <c r="O9348" s="1" t="b">
        <f>ISNUMBER(MATCH($E9348,'VLookup Lists'!$E$2:$E$17,0))</f>
        <v>0</v>
      </c>
    </row>
    <row r="9349" spans="1:15" ht="15" customHeight="1" x14ac:dyDescent="0.2">
      <c r="A9349" s="1" t="str">
        <f t="shared" si="36"/>
        <v>OFVP</v>
      </c>
      <c r="E9349" s="1" t="s">
        <v>352</v>
      </c>
      <c r="G9349" s="38"/>
      <c r="H9349" s="39"/>
      <c r="M9349" s="1">
        <f>IF(ISNUMBER(MATCH(E9349,_xlfn.VSTACK('VLookup Lists'!$E$2:$E$17,'VLookup Lists'!$H$2:$H$38,'VLookup Lists'!$J$2:$J$8),0)),1,0)</f>
        <v>0</v>
      </c>
      <c r="N9349" s="1" t="str">
        <f>IFERROR(IF(VLOOKUP($D9349,'VLookup Lists'!$B$11:$C$29,2,FALSE)="FLIP",1,0),"")</f>
        <v/>
      </c>
      <c r="O9349" s="1" t="b">
        <f>ISNUMBER(MATCH($E9349,'VLookup Lists'!$E$2:$E$17,0))</f>
        <v>0</v>
      </c>
    </row>
    <row r="9350" spans="1:15" ht="15" customHeight="1" x14ac:dyDescent="0.2">
      <c r="A9350" s="1" t="str">
        <f t="shared" si="36"/>
        <v>OFVP</v>
      </c>
      <c r="E9350" s="1" t="s">
        <v>352</v>
      </c>
      <c r="G9350" s="38"/>
      <c r="H9350" s="39"/>
      <c r="M9350" s="1">
        <f>IF(ISNUMBER(MATCH(E9350,_xlfn.VSTACK('VLookup Lists'!$E$2:$E$17,'VLookup Lists'!$H$2:$H$38,'VLookup Lists'!$J$2:$J$8),0)),1,0)</f>
        <v>0</v>
      </c>
      <c r="N9350" s="1" t="str">
        <f>IFERROR(IF(VLOOKUP($D9350,'VLookup Lists'!$B$11:$C$29,2,FALSE)="FLIP",1,0),"")</f>
        <v/>
      </c>
      <c r="O9350" s="1" t="b">
        <f>ISNUMBER(MATCH($E9350,'VLookup Lists'!$E$2:$E$17,0))</f>
        <v>0</v>
      </c>
    </row>
    <row r="9351" spans="1:15" ht="15" customHeight="1" x14ac:dyDescent="0.2">
      <c r="A9351" s="1" t="str">
        <f t="shared" si="36"/>
        <v>OFVP</v>
      </c>
      <c r="E9351" s="1" t="s">
        <v>352</v>
      </c>
      <c r="G9351" s="38"/>
      <c r="H9351" s="39"/>
      <c r="M9351" s="1">
        <f>IF(ISNUMBER(MATCH(E9351,_xlfn.VSTACK('VLookup Lists'!$E$2:$E$17,'VLookup Lists'!$H$2:$H$38,'VLookup Lists'!$J$2:$J$8),0)),1,0)</f>
        <v>0</v>
      </c>
      <c r="N9351" s="1" t="str">
        <f>IFERROR(IF(VLOOKUP($D9351,'VLookup Lists'!$B$11:$C$29,2,FALSE)="FLIP",1,0),"")</f>
        <v/>
      </c>
      <c r="O9351" s="1" t="b">
        <f>ISNUMBER(MATCH($E9351,'VLookup Lists'!$E$2:$E$17,0))</f>
        <v>0</v>
      </c>
    </row>
    <row r="9352" spans="1:15" ht="15" customHeight="1" x14ac:dyDescent="0.2">
      <c r="A9352" s="1" t="str">
        <f t="shared" si="36"/>
        <v>OFVP</v>
      </c>
      <c r="E9352" s="1" t="s">
        <v>352</v>
      </c>
      <c r="G9352" s="38"/>
      <c r="H9352" s="39"/>
      <c r="M9352" s="1">
        <f>IF(ISNUMBER(MATCH(E9352,_xlfn.VSTACK('VLookup Lists'!$E$2:$E$17,'VLookup Lists'!$H$2:$H$38,'VLookup Lists'!$J$2:$J$8),0)),1,0)</f>
        <v>0</v>
      </c>
      <c r="N9352" s="1" t="str">
        <f>IFERROR(IF(VLOOKUP($D9352,'VLookup Lists'!$B$11:$C$29,2,FALSE)="FLIP",1,0),"")</f>
        <v/>
      </c>
      <c r="O9352" s="1" t="b">
        <f>ISNUMBER(MATCH($E9352,'VLookup Lists'!$E$2:$E$17,0))</f>
        <v>0</v>
      </c>
    </row>
    <row r="9353" spans="1:15" ht="15" customHeight="1" x14ac:dyDescent="0.2">
      <c r="A9353" s="1" t="str">
        <f t="shared" si="36"/>
        <v>OFVP</v>
      </c>
      <c r="E9353" s="1" t="s">
        <v>352</v>
      </c>
      <c r="G9353" s="38"/>
      <c r="H9353" s="39"/>
      <c r="M9353" s="1">
        <f>IF(ISNUMBER(MATCH(E9353,_xlfn.VSTACK('VLookup Lists'!$E$2:$E$17,'VLookup Lists'!$H$2:$H$38,'VLookup Lists'!$J$2:$J$8),0)),1,0)</f>
        <v>0</v>
      </c>
      <c r="N9353" s="1" t="str">
        <f>IFERROR(IF(VLOOKUP($D9353,'VLookup Lists'!$B$11:$C$29,2,FALSE)="FLIP",1,0),"")</f>
        <v/>
      </c>
      <c r="O9353" s="1" t="b">
        <f>ISNUMBER(MATCH($E9353,'VLookup Lists'!$E$2:$E$17,0))</f>
        <v>0</v>
      </c>
    </row>
    <row r="9354" spans="1:15" ht="15" customHeight="1" x14ac:dyDescent="0.2">
      <c r="A9354" s="1" t="str">
        <f t="shared" si="36"/>
        <v>OFVP</v>
      </c>
      <c r="E9354" s="1" t="s">
        <v>352</v>
      </c>
      <c r="G9354" s="38"/>
      <c r="H9354" s="39"/>
      <c r="M9354" s="1">
        <f>IF(ISNUMBER(MATCH(E9354,_xlfn.VSTACK('VLookup Lists'!$E$2:$E$17,'VLookup Lists'!$H$2:$H$38,'VLookup Lists'!$J$2:$J$8),0)),1,0)</f>
        <v>0</v>
      </c>
      <c r="N9354" s="1" t="str">
        <f>IFERROR(IF(VLOOKUP($D9354,'VLookup Lists'!$B$11:$C$29,2,FALSE)="FLIP",1,0),"")</f>
        <v/>
      </c>
      <c r="O9354" s="1" t="b">
        <f>ISNUMBER(MATCH($E9354,'VLookup Lists'!$E$2:$E$17,0))</f>
        <v>0</v>
      </c>
    </row>
    <row r="9355" spans="1:15" ht="15" customHeight="1" x14ac:dyDescent="0.2">
      <c r="A9355" s="1" t="str">
        <f t="shared" si="36"/>
        <v>OFVP</v>
      </c>
      <c r="E9355" s="1" t="s">
        <v>352</v>
      </c>
      <c r="G9355" s="38"/>
      <c r="H9355" s="39"/>
      <c r="M9355" s="1">
        <f>IF(ISNUMBER(MATCH(E9355,_xlfn.VSTACK('VLookup Lists'!$E$2:$E$17,'VLookup Lists'!$H$2:$H$38,'VLookup Lists'!$J$2:$J$8),0)),1,0)</f>
        <v>0</v>
      </c>
      <c r="N9355" s="1" t="str">
        <f>IFERROR(IF(VLOOKUP($D9355,'VLookup Lists'!$B$11:$C$29,2,FALSE)="FLIP",1,0),"")</f>
        <v/>
      </c>
      <c r="O9355" s="1" t="b">
        <f>ISNUMBER(MATCH($E9355,'VLookup Lists'!$E$2:$E$17,0))</f>
        <v>0</v>
      </c>
    </row>
    <row r="9356" spans="1:15" ht="15" customHeight="1" x14ac:dyDescent="0.2">
      <c r="A9356" s="1" t="str">
        <f t="shared" si="36"/>
        <v>OFVP</v>
      </c>
      <c r="E9356" s="1" t="s">
        <v>352</v>
      </c>
      <c r="G9356" s="38"/>
      <c r="H9356" s="39"/>
      <c r="M9356" s="1">
        <f>IF(ISNUMBER(MATCH(E9356,_xlfn.VSTACK('VLookup Lists'!$E$2:$E$17,'VLookup Lists'!$H$2:$H$38,'VLookup Lists'!$J$2:$J$8),0)),1,0)</f>
        <v>0</v>
      </c>
      <c r="N9356" s="1" t="str">
        <f>IFERROR(IF(VLOOKUP($D9356,'VLookup Lists'!$B$11:$C$29,2,FALSE)="FLIP",1,0),"")</f>
        <v/>
      </c>
      <c r="O9356" s="1" t="b">
        <f>ISNUMBER(MATCH($E9356,'VLookup Lists'!$E$2:$E$17,0))</f>
        <v>0</v>
      </c>
    </row>
    <row r="9357" spans="1:15" ht="15" customHeight="1" x14ac:dyDescent="0.2">
      <c r="A9357" s="1" t="str">
        <f t="shared" si="36"/>
        <v>OFVP</v>
      </c>
      <c r="E9357" s="1" t="s">
        <v>352</v>
      </c>
      <c r="G9357" s="38"/>
      <c r="H9357" s="39"/>
      <c r="M9357" s="1">
        <f>IF(ISNUMBER(MATCH(E9357,_xlfn.VSTACK('VLookup Lists'!$E$2:$E$17,'VLookup Lists'!$H$2:$H$38,'VLookup Lists'!$J$2:$J$8),0)),1,0)</f>
        <v>0</v>
      </c>
      <c r="N9357" s="1" t="str">
        <f>IFERROR(IF(VLOOKUP($D9357,'VLookup Lists'!$B$11:$C$29,2,FALSE)="FLIP",1,0),"")</f>
        <v/>
      </c>
      <c r="O9357" s="1" t="b">
        <f>ISNUMBER(MATCH($E9357,'VLookup Lists'!$E$2:$E$17,0))</f>
        <v>0</v>
      </c>
    </row>
    <row r="9358" spans="1:15" ht="15" customHeight="1" x14ac:dyDescent="0.2">
      <c r="A9358" s="1" t="str">
        <f t="shared" si="36"/>
        <v>OFVP</v>
      </c>
      <c r="E9358" s="1" t="s">
        <v>352</v>
      </c>
      <c r="G9358" s="38"/>
      <c r="H9358" s="39"/>
      <c r="M9358" s="1">
        <f>IF(ISNUMBER(MATCH(E9358,_xlfn.VSTACK('VLookup Lists'!$E$2:$E$17,'VLookup Lists'!$H$2:$H$38,'VLookup Lists'!$J$2:$J$8),0)),1,0)</f>
        <v>0</v>
      </c>
      <c r="N9358" s="1" t="str">
        <f>IFERROR(IF(VLOOKUP($D9358,'VLookup Lists'!$B$11:$C$29,2,FALSE)="FLIP",1,0),"")</f>
        <v/>
      </c>
      <c r="O9358" s="1" t="b">
        <f>ISNUMBER(MATCH($E9358,'VLookup Lists'!$E$2:$E$17,0))</f>
        <v>0</v>
      </c>
    </row>
    <row r="9359" spans="1:15" ht="15" customHeight="1" x14ac:dyDescent="0.2">
      <c r="A9359" s="1" t="str">
        <f t="shared" si="36"/>
        <v>OFVP</v>
      </c>
      <c r="E9359" s="1" t="s">
        <v>352</v>
      </c>
      <c r="G9359" s="38"/>
      <c r="H9359" s="39"/>
      <c r="M9359" s="1">
        <f>IF(ISNUMBER(MATCH(E9359,_xlfn.VSTACK('VLookup Lists'!$E$2:$E$17,'VLookup Lists'!$H$2:$H$38,'VLookup Lists'!$J$2:$J$8),0)),1,0)</f>
        <v>0</v>
      </c>
      <c r="N9359" s="1" t="str">
        <f>IFERROR(IF(VLOOKUP($D9359,'VLookup Lists'!$B$11:$C$29,2,FALSE)="FLIP",1,0),"")</f>
        <v/>
      </c>
      <c r="O9359" s="1" t="b">
        <f>ISNUMBER(MATCH($E9359,'VLookup Lists'!$E$2:$E$17,0))</f>
        <v>0</v>
      </c>
    </row>
    <row r="9360" spans="1:15" ht="15" customHeight="1" x14ac:dyDescent="0.2">
      <c r="A9360" s="1" t="str">
        <f t="shared" si="36"/>
        <v>OFVP</v>
      </c>
      <c r="E9360" s="1" t="s">
        <v>352</v>
      </c>
      <c r="G9360" s="38"/>
      <c r="H9360" s="39"/>
      <c r="M9360" s="1">
        <f>IF(ISNUMBER(MATCH(E9360,_xlfn.VSTACK('VLookup Lists'!$E$2:$E$17,'VLookup Lists'!$H$2:$H$38,'VLookup Lists'!$J$2:$J$8),0)),1,0)</f>
        <v>0</v>
      </c>
      <c r="N9360" s="1" t="str">
        <f>IFERROR(IF(VLOOKUP($D9360,'VLookup Lists'!$B$11:$C$29,2,FALSE)="FLIP",1,0),"")</f>
        <v/>
      </c>
      <c r="O9360" s="1" t="b">
        <f>ISNUMBER(MATCH($E9360,'VLookup Lists'!$E$2:$E$17,0))</f>
        <v>0</v>
      </c>
    </row>
    <row r="9361" spans="1:15" ht="15" customHeight="1" x14ac:dyDescent="0.2">
      <c r="A9361" s="1" t="str">
        <f t="shared" si="36"/>
        <v>OFVP</v>
      </c>
      <c r="E9361" s="1" t="s">
        <v>352</v>
      </c>
      <c r="G9361" s="38"/>
      <c r="H9361" s="39"/>
      <c r="M9361" s="1">
        <f>IF(ISNUMBER(MATCH(E9361,_xlfn.VSTACK('VLookup Lists'!$E$2:$E$17,'VLookup Lists'!$H$2:$H$38,'VLookup Lists'!$J$2:$J$8),0)),1,0)</f>
        <v>0</v>
      </c>
      <c r="N9361" s="1" t="str">
        <f>IFERROR(IF(VLOOKUP($D9361,'VLookup Lists'!$B$11:$C$29,2,FALSE)="FLIP",1,0),"")</f>
        <v/>
      </c>
      <c r="O9361" s="1" t="b">
        <f>ISNUMBER(MATCH($E9361,'VLookup Lists'!$E$2:$E$17,0))</f>
        <v>0</v>
      </c>
    </row>
    <row r="9362" spans="1:15" ht="15" customHeight="1" x14ac:dyDescent="0.2">
      <c r="A9362" s="1" t="str">
        <f t="shared" si="36"/>
        <v>OFVP</v>
      </c>
      <c r="E9362" s="1" t="s">
        <v>352</v>
      </c>
      <c r="G9362" s="38"/>
      <c r="H9362" s="39"/>
      <c r="M9362" s="1">
        <f>IF(ISNUMBER(MATCH(E9362,_xlfn.VSTACK('VLookup Lists'!$E$2:$E$17,'VLookup Lists'!$H$2:$H$38,'VLookup Lists'!$J$2:$J$8),0)),1,0)</f>
        <v>0</v>
      </c>
      <c r="N9362" s="1" t="str">
        <f>IFERROR(IF(VLOOKUP($D9362,'VLookup Lists'!$B$11:$C$29,2,FALSE)="FLIP",1,0),"")</f>
        <v/>
      </c>
      <c r="O9362" s="1" t="b">
        <f>ISNUMBER(MATCH($E9362,'VLookup Lists'!$E$2:$E$17,0))</f>
        <v>0</v>
      </c>
    </row>
    <row r="9363" spans="1:15" ht="15" customHeight="1" x14ac:dyDescent="0.2">
      <c r="A9363" s="1" t="str">
        <f t="shared" si="36"/>
        <v>OFVP</v>
      </c>
      <c r="E9363" s="1" t="s">
        <v>352</v>
      </c>
      <c r="G9363" s="38"/>
      <c r="H9363" s="39"/>
      <c r="M9363" s="1">
        <f>IF(ISNUMBER(MATCH(E9363,_xlfn.VSTACK('VLookup Lists'!$E$2:$E$17,'VLookup Lists'!$H$2:$H$38,'VLookup Lists'!$J$2:$J$8),0)),1,0)</f>
        <v>0</v>
      </c>
      <c r="N9363" s="1" t="str">
        <f>IFERROR(IF(VLOOKUP($D9363,'VLookup Lists'!$B$11:$C$29,2,FALSE)="FLIP",1,0),"")</f>
        <v/>
      </c>
      <c r="O9363" s="1" t="b">
        <f>ISNUMBER(MATCH($E9363,'VLookup Lists'!$E$2:$E$17,0))</f>
        <v>0</v>
      </c>
    </row>
    <row r="9364" spans="1:15" ht="15" customHeight="1" x14ac:dyDescent="0.2">
      <c r="A9364" s="1" t="str">
        <f t="shared" si="36"/>
        <v>OFVP</v>
      </c>
      <c r="E9364" s="1" t="s">
        <v>352</v>
      </c>
      <c r="G9364" s="38"/>
      <c r="H9364" s="39"/>
      <c r="M9364" s="1">
        <f>IF(ISNUMBER(MATCH(E9364,_xlfn.VSTACK('VLookup Lists'!$E$2:$E$17,'VLookup Lists'!$H$2:$H$38,'VLookup Lists'!$J$2:$J$8),0)),1,0)</f>
        <v>0</v>
      </c>
      <c r="N9364" s="1" t="str">
        <f>IFERROR(IF(VLOOKUP($D9364,'VLookup Lists'!$B$11:$C$29,2,FALSE)="FLIP",1,0),"")</f>
        <v/>
      </c>
      <c r="O9364" s="1" t="b">
        <f>ISNUMBER(MATCH($E9364,'VLookup Lists'!$E$2:$E$17,0))</f>
        <v>0</v>
      </c>
    </row>
    <row r="9365" spans="1:15" ht="15" customHeight="1" x14ac:dyDescent="0.2">
      <c r="A9365" s="1" t="str">
        <f t="shared" si="36"/>
        <v>OFVP</v>
      </c>
      <c r="E9365" s="1" t="s">
        <v>352</v>
      </c>
      <c r="G9365" s="38"/>
      <c r="H9365" s="39"/>
      <c r="M9365" s="1">
        <f>IF(ISNUMBER(MATCH(E9365,_xlfn.VSTACK('VLookup Lists'!$E$2:$E$17,'VLookup Lists'!$H$2:$H$38,'VLookup Lists'!$J$2:$J$8),0)),1,0)</f>
        <v>0</v>
      </c>
      <c r="N9365" s="1" t="str">
        <f>IFERROR(IF(VLOOKUP($D9365,'VLookup Lists'!$B$11:$C$29,2,FALSE)="FLIP",1,0),"")</f>
        <v/>
      </c>
      <c r="O9365" s="1" t="b">
        <f>ISNUMBER(MATCH($E9365,'VLookup Lists'!$E$2:$E$17,0))</f>
        <v>0</v>
      </c>
    </row>
    <row r="9366" spans="1:15" ht="15" customHeight="1" x14ac:dyDescent="0.2">
      <c r="A9366" s="1" t="str">
        <f t="shared" si="36"/>
        <v>OFVP</v>
      </c>
      <c r="E9366" s="1" t="s">
        <v>352</v>
      </c>
      <c r="G9366" s="38"/>
      <c r="H9366" s="39"/>
      <c r="M9366" s="1">
        <f>IF(ISNUMBER(MATCH(E9366,_xlfn.VSTACK('VLookup Lists'!$E$2:$E$17,'VLookup Lists'!$H$2:$H$38,'VLookup Lists'!$J$2:$J$8),0)),1,0)</f>
        <v>0</v>
      </c>
      <c r="N9366" s="1" t="str">
        <f>IFERROR(IF(VLOOKUP($D9366,'VLookup Lists'!$B$11:$C$29,2,FALSE)="FLIP",1,0),"")</f>
        <v/>
      </c>
      <c r="O9366" s="1" t="b">
        <f>ISNUMBER(MATCH($E9366,'VLookup Lists'!$E$2:$E$17,0))</f>
        <v>0</v>
      </c>
    </row>
    <row r="9367" spans="1:15" ht="15" customHeight="1" x14ac:dyDescent="0.2">
      <c r="A9367" s="1" t="str">
        <f t="shared" si="36"/>
        <v>OFVP</v>
      </c>
      <c r="E9367" s="1" t="s">
        <v>352</v>
      </c>
      <c r="G9367" s="38"/>
      <c r="H9367" s="39"/>
      <c r="M9367" s="1">
        <f>IF(ISNUMBER(MATCH(E9367,_xlfn.VSTACK('VLookup Lists'!$E$2:$E$17,'VLookup Lists'!$H$2:$H$38,'VLookup Lists'!$J$2:$J$8),0)),1,0)</f>
        <v>0</v>
      </c>
      <c r="N9367" s="1" t="str">
        <f>IFERROR(IF(VLOOKUP($D9367,'VLookup Lists'!$B$11:$C$29,2,FALSE)="FLIP",1,0),"")</f>
        <v/>
      </c>
      <c r="O9367" s="1" t="b">
        <f>ISNUMBER(MATCH($E9367,'VLookup Lists'!$E$2:$E$17,0))</f>
        <v>0</v>
      </c>
    </row>
    <row r="9368" spans="1:15" ht="15" customHeight="1" x14ac:dyDescent="0.2">
      <c r="A9368" s="1" t="str">
        <f t="shared" si="36"/>
        <v>OFVP</v>
      </c>
      <c r="E9368" s="1" t="s">
        <v>352</v>
      </c>
      <c r="G9368" s="38"/>
      <c r="H9368" s="39"/>
      <c r="M9368" s="1">
        <f>IF(ISNUMBER(MATCH(E9368,_xlfn.VSTACK('VLookup Lists'!$E$2:$E$17,'VLookup Lists'!$H$2:$H$38,'VLookup Lists'!$J$2:$J$8),0)),1,0)</f>
        <v>0</v>
      </c>
      <c r="N9368" s="1" t="str">
        <f>IFERROR(IF(VLOOKUP($D9368,'VLookup Lists'!$B$11:$C$29,2,FALSE)="FLIP",1,0),"")</f>
        <v/>
      </c>
      <c r="O9368" s="1" t="b">
        <f>ISNUMBER(MATCH($E9368,'VLookup Lists'!$E$2:$E$17,0))</f>
        <v>0</v>
      </c>
    </row>
    <row r="9369" spans="1:15" ht="15" customHeight="1" x14ac:dyDescent="0.2">
      <c r="A9369" s="1" t="str">
        <f t="shared" si="36"/>
        <v>OFVP</v>
      </c>
      <c r="E9369" s="1" t="s">
        <v>352</v>
      </c>
      <c r="G9369" s="38"/>
      <c r="H9369" s="39"/>
      <c r="M9369" s="1">
        <f>IF(ISNUMBER(MATCH(E9369,_xlfn.VSTACK('VLookup Lists'!$E$2:$E$17,'VLookup Lists'!$H$2:$H$38,'VLookup Lists'!$J$2:$J$8),0)),1,0)</f>
        <v>0</v>
      </c>
      <c r="N9369" s="1" t="str">
        <f>IFERROR(IF(VLOOKUP($D9369,'VLookup Lists'!$B$11:$C$29,2,FALSE)="FLIP",1,0),"")</f>
        <v/>
      </c>
      <c r="O9369" s="1" t="b">
        <f>ISNUMBER(MATCH($E9369,'VLookup Lists'!$E$2:$E$17,0))</f>
        <v>0</v>
      </c>
    </row>
    <row r="9370" spans="1:15" ht="15" customHeight="1" x14ac:dyDescent="0.2">
      <c r="A9370" s="1" t="str">
        <f t="shared" si="36"/>
        <v>OFVP</v>
      </c>
      <c r="E9370" s="1" t="s">
        <v>352</v>
      </c>
      <c r="G9370" s="38"/>
      <c r="H9370" s="39"/>
      <c r="M9370" s="1">
        <f>IF(ISNUMBER(MATCH(E9370,_xlfn.VSTACK('VLookup Lists'!$E$2:$E$17,'VLookup Lists'!$H$2:$H$38,'VLookup Lists'!$J$2:$J$8),0)),1,0)</f>
        <v>0</v>
      </c>
      <c r="N9370" s="1" t="str">
        <f>IFERROR(IF(VLOOKUP($D9370,'VLookup Lists'!$B$11:$C$29,2,FALSE)="FLIP",1,0),"")</f>
        <v/>
      </c>
      <c r="O9370" s="1" t="b">
        <f>ISNUMBER(MATCH($E9370,'VLookup Lists'!$E$2:$E$17,0))</f>
        <v>0</v>
      </c>
    </row>
    <row r="9371" spans="1:15" ht="15" customHeight="1" x14ac:dyDescent="0.2">
      <c r="A9371" s="1" t="str">
        <f t="shared" si="36"/>
        <v>OFVP</v>
      </c>
      <c r="E9371" s="1" t="s">
        <v>352</v>
      </c>
      <c r="G9371" s="38"/>
      <c r="H9371" s="39"/>
      <c r="M9371" s="1">
        <f>IF(ISNUMBER(MATCH(E9371,_xlfn.VSTACK('VLookup Lists'!$E$2:$E$17,'VLookup Lists'!$H$2:$H$38,'VLookup Lists'!$J$2:$J$8),0)),1,0)</f>
        <v>0</v>
      </c>
      <c r="N9371" s="1" t="str">
        <f>IFERROR(IF(VLOOKUP($D9371,'VLookup Lists'!$B$11:$C$29,2,FALSE)="FLIP",1,0),"")</f>
        <v/>
      </c>
      <c r="O9371" s="1" t="b">
        <f>ISNUMBER(MATCH($E9371,'VLookup Lists'!$E$2:$E$17,0))</f>
        <v>0</v>
      </c>
    </row>
    <row r="9372" spans="1:15" ht="15" customHeight="1" x14ac:dyDescent="0.2">
      <c r="A9372" s="1" t="str">
        <f t="shared" si="36"/>
        <v>OFVP</v>
      </c>
      <c r="E9372" s="1" t="s">
        <v>352</v>
      </c>
      <c r="G9372" s="38"/>
      <c r="H9372" s="39"/>
      <c r="M9372" s="1">
        <f>IF(ISNUMBER(MATCH(E9372,_xlfn.VSTACK('VLookup Lists'!$E$2:$E$17,'VLookup Lists'!$H$2:$H$38,'VLookup Lists'!$J$2:$J$8),0)),1,0)</f>
        <v>0</v>
      </c>
      <c r="N9372" s="1" t="str">
        <f>IFERROR(IF(VLOOKUP($D9372,'VLookup Lists'!$B$11:$C$29,2,FALSE)="FLIP",1,0),"")</f>
        <v/>
      </c>
      <c r="O9372" s="1" t="b">
        <f>ISNUMBER(MATCH($E9372,'VLookup Lists'!$E$2:$E$17,0))</f>
        <v>0</v>
      </c>
    </row>
    <row r="9373" spans="1:15" ht="15" customHeight="1" x14ac:dyDescent="0.2">
      <c r="A9373" s="1" t="str">
        <f t="shared" si="36"/>
        <v>OFVP</v>
      </c>
      <c r="E9373" s="1" t="s">
        <v>352</v>
      </c>
      <c r="G9373" s="38"/>
      <c r="H9373" s="39"/>
      <c r="M9373" s="1">
        <f>IF(ISNUMBER(MATCH(E9373,_xlfn.VSTACK('VLookup Lists'!$E$2:$E$17,'VLookup Lists'!$H$2:$H$38,'VLookup Lists'!$J$2:$J$8),0)),1,0)</f>
        <v>0</v>
      </c>
      <c r="N9373" s="1" t="str">
        <f>IFERROR(IF(VLOOKUP($D9373,'VLookup Lists'!$B$11:$C$29,2,FALSE)="FLIP",1,0),"")</f>
        <v/>
      </c>
      <c r="O9373" s="1" t="b">
        <f>ISNUMBER(MATCH($E9373,'VLookup Lists'!$E$2:$E$17,0))</f>
        <v>0</v>
      </c>
    </row>
    <row r="9374" spans="1:15" ht="15" customHeight="1" x14ac:dyDescent="0.2">
      <c r="A9374" s="1" t="str">
        <f t="shared" si="36"/>
        <v>OFVP</v>
      </c>
      <c r="E9374" s="1" t="s">
        <v>352</v>
      </c>
      <c r="G9374" s="38"/>
      <c r="H9374" s="39"/>
      <c r="M9374" s="1">
        <f>IF(ISNUMBER(MATCH(E9374,_xlfn.VSTACK('VLookup Lists'!$E$2:$E$17,'VLookup Lists'!$H$2:$H$38,'VLookup Lists'!$J$2:$J$8),0)),1,0)</f>
        <v>0</v>
      </c>
      <c r="N9374" s="1" t="str">
        <f>IFERROR(IF(VLOOKUP($D9374,'VLookup Lists'!$B$11:$C$29,2,FALSE)="FLIP",1,0),"")</f>
        <v/>
      </c>
      <c r="O9374" s="1" t="b">
        <f>ISNUMBER(MATCH($E9374,'VLookup Lists'!$E$2:$E$17,0))</f>
        <v>0</v>
      </c>
    </row>
    <row r="9375" spans="1:15" ht="15" customHeight="1" x14ac:dyDescent="0.2">
      <c r="A9375" s="1" t="str">
        <f t="shared" si="36"/>
        <v>OFVP</v>
      </c>
      <c r="E9375" s="1" t="s">
        <v>352</v>
      </c>
      <c r="G9375" s="38"/>
      <c r="H9375" s="39"/>
      <c r="M9375" s="1">
        <f>IF(ISNUMBER(MATCH(E9375,_xlfn.VSTACK('VLookup Lists'!$E$2:$E$17,'VLookup Lists'!$H$2:$H$38,'VLookup Lists'!$J$2:$J$8),0)),1,0)</f>
        <v>0</v>
      </c>
      <c r="N9375" s="1" t="str">
        <f>IFERROR(IF(VLOOKUP($D9375,'VLookup Lists'!$B$11:$C$29,2,FALSE)="FLIP",1,0),"")</f>
        <v/>
      </c>
      <c r="O9375" s="1" t="b">
        <f>ISNUMBER(MATCH($E9375,'VLookup Lists'!$E$2:$E$17,0))</f>
        <v>0</v>
      </c>
    </row>
    <row r="9376" spans="1:15" ht="15" customHeight="1" x14ac:dyDescent="0.2">
      <c r="A9376" s="1" t="str">
        <f t="shared" si="36"/>
        <v>OFVP</v>
      </c>
      <c r="E9376" s="1" t="s">
        <v>352</v>
      </c>
      <c r="G9376" s="38"/>
      <c r="H9376" s="39"/>
      <c r="M9376" s="1">
        <f>IF(ISNUMBER(MATCH(E9376,_xlfn.VSTACK('VLookup Lists'!$E$2:$E$17,'VLookup Lists'!$H$2:$H$38,'VLookup Lists'!$J$2:$J$8),0)),1,0)</f>
        <v>0</v>
      </c>
      <c r="N9376" s="1" t="str">
        <f>IFERROR(IF(VLOOKUP($D9376,'VLookup Lists'!$B$11:$C$29,2,FALSE)="FLIP",1,0),"")</f>
        <v/>
      </c>
      <c r="O9376" s="1" t="b">
        <f>ISNUMBER(MATCH($E9376,'VLookup Lists'!$E$2:$E$17,0))</f>
        <v>0</v>
      </c>
    </row>
    <row r="9377" spans="1:15" ht="15" customHeight="1" x14ac:dyDescent="0.2">
      <c r="A9377" s="1" t="str">
        <f t="shared" si="36"/>
        <v>OFVP</v>
      </c>
      <c r="E9377" s="1" t="s">
        <v>352</v>
      </c>
      <c r="G9377" s="38"/>
      <c r="H9377" s="39"/>
      <c r="M9377" s="1">
        <f>IF(ISNUMBER(MATCH(E9377,_xlfn.VSTACK('VLookup Lists'!$E$2:$E$17,'VLookup Lists'!$H$2:$H$38,'VLookup Lists'!$J$2:$J$8),0)),1,0)</f>
        <v>0</v>
      </c>
      <c r="N9377" s="1" t="str">
        <f>IFERROR(IF(VLOOKUP($D9377,'VLookup Lists'!$B$11:$C$29,2,FALSE)="FLIP",1,0),"")</f>
        <v/>
      </c>
      <c r="O9377" s="1" t="b">
        <f>ISNUMBER(MATCH($E9377,'VLookup Lists'!$E$2:$E$17,0))</f>
        <v>0</v>
      </c>
    </row>
    <row r="9378" spans="1:15" ht="15" customHeight="1" x14ac:dyDescent="0.2">
      <c r="A9378" s="1" t="str">
        <f t="shared" si="36"/>
        <v>OFVP</v>
      </c>
      <c r="E9378" s="1" t="s">
        <v>352</v>
      </c>
      <c r="G9378" s="38"/>
      <c r="H9378" s="39"/>
      <c r="M9378" s="1">
        <f>IF(ISNUMBER(MATCH(E9378,_xlfn.VSTACK('VLookup Lists'!$E$2:$E$17,'VLookup Lists'!$H$2:$H$38,'VLookup Lists'!$J$2:$J$8),0)),1,0)</f>
        <v>0</v>
      </c>
      <c r="N9378" s="1" t="str">
        <f>IFERROR(IF(VLOOKUP($D9378,'VLookup Lists'!$B$11:$C$29,2,FALSE)="FLIP",1,0),"")</f>
        <v/>
      </c>
      <c r="O9378" s="1" t="b">
        <f>ISNUMBER(MATCH($E9378,'VLookup Lists'!$E$2:$E$17,0))</f>
        <v>0</v>
      </c>
    </row>
    <row r="9379" spans="1:15" ht="15" customHeight="1" x14ac:dyDescent="0.2">
      <c r="A9379" s="1" t="str">
        <f t="shared" si="36"/>
        <v>OFVP</v>
      </c>
      <c r="E9379" s="1" t="s">
        <v>352</v>
      </c>
      <c r="G9379" s="38"/>
      <c r="H9379" s="39"/>
      <c r="M9379" s="1">
        <f>IF(ISNUMBER(MATCH(E9379,_xlfn.VSTACK('VLookup Lists'!$E$2:$E$17,'VLookup Lists'!$H$2:$H$38,'VLookup Lists'!$J$2:$J$8),0)),1,0)</f>
        <v>0</v>
      </c>
      <c r="N9379" s="1" t="str">
        <f>IFERROR(IF(VLOOKUP($D9379,'VLookup Lists'!$B$11:$C$29,2,FALSE)="FLIP",1,0),"")</f>
        <v/>
      </c>
      <c r="O9379" s="1" t="b">
        <f>ISNUMBER(MATCH($E9379,'VLookup Lists'!$E$2:$E$17,0))</f>
        <v>0</v>
      </c>
    </row>
    <row r="9380" spans="1:15" ht="15" customHeight="1" x14ac:dyDescent="0.2">
      <c r="A9380" s="1" t="str">
        <f t="shared" si="36"/>
        <v>OFVP</v>
      </c>
      <c r="E9380" s="1" t="s">
        <v>352</v>
      </c>
      <c r="G9380" s="38"/>
      <c r="H9380" s="39"/>
      <c r="M9380" s="1">
        <f>IF(ISNUMBER(MATCH(E9380,_xlfn.VSTACK('VLookup Lists'!$E$2:$E$17,'VLookup Lists'!$H$2:$H$38,'VLookup Lists'!$J$2:$J$8),0)),1,0)</f>
        <v>0</v>
      </c>
      <c r="N9380" s="1" t="str">
        <f>IFERROR(IF(VLOOKUP($D9380,'VLookup Lists'!$B$11:$C$29,2,FALSE)="FLIP",1,0),"")</f>
        <v/>
      </c>
      <c r="O9380" s="1" t="b">
        <f>ISNUMBER(MATCH($E9380,'VLookup Lists'!$E$2:$E$17,0))</f>
        <v>0</v>
      </c>
    </row>
    <row r="9381" spans="1:15" ht="15" customHeight="1" x14ac:dyDescent="0.2">
      <c r="A9381" s="1" t="str">
        <f t="shared" si="36"/>
        <v>OFVP</v>
      </c>
      <c r="E9381" s="1" t="s">
        <v>352</v>
      </c>
      <c r="G9381" s="38"/>
      <c r="H9381" s="39"/>
      <c r="M9381" s="1">
        <f>IF(ISNUMBER(MATCH(E9381,_xlfn.VSTACK('VLookup Lists'!$E$2:$E$17,'VLookup Lists'!$H$2:$H$38,'VLookup Lists'!$J$2:$J$8),0)),1,0)</f>
        <v>0</v>
      </c>
      <c r="N9381" s="1" t="str">
        <f>IFERROR(IF(VLOOKUP($D9381,'VLookup Lists'!$B$11:$C$29,2,FALSE)="FLIP",1,0),"")</f>
        <v/>
      </c>
      <c r="O9381" s="1" t="b">
        <f>ISNUMBER(MATCH($E9381,'VLookup Lists'!$E$2:$E$17,0))</f>
        <v>0</v>
      </c>
    </row>
    <row r="9382" spans="1:15" ht="15" customHeight="1" x14ac:dyDescent="0.2">
      <c r="A9382" s="1" t="str">
        <f t="shared" si="36"/>
        <v>OFVP</v>
      </c>
      <c r="E9382" s="1" t="s">
        <v>352</v>
      </c>
      <c r="G9382" s="38"/>
      <c r="H9382" s="39"/>
      <c r="M9382" s="1">
        <f>IF(ISNUMBER(MATCH(E9382,_xlfn.VSTACK('VLookup Lists'!$E$2:$E$17,'VLookup Lists'!$H$2:$H$38,'VLookup Lists'!$J$2:$J$8),0)),1,0)</f>
        <v>0</v>
      </c>
      <c r="N9382" s="1" t="str">
        <f>IFERROR(IF(VLOOKUP($D9382,'VLookup Lists'!$B$11:$C$29,2,FALSE)="FLIP",1,0),"")</f>
        <v/>
      </c>
      <c r="O9382" s="1" t="b">
        <f>ISNUMBER(MATCH($E9382,'VLookup Lists'!$E$2:$E$17,0))</f>
        <v>0</v>
      </c>
    </row>
    <row r="9383" spans="1:15" ht="15" customHeight="1" x14ac:dyDescent="0.2">
      <c r="A9383" s="1" t="str">
        <f t="shared" si="36"/>
        <v>OFVP</v>
      </c>
      <c r="E9383" s="1" t="s">
        <v>352</v>
      </c>
      <c r="G9383" s="38"/>
      <c r="H9383" s="39"/>
      <c r="M9383" s="1">
        <f>IF(ISNUMBER(MATCH(E9383,_xlfn.VSTACK('VLookup Lists'!$E$2:$E$17,'VLookup Lists'!$H$2:$H$38,'VLookup Lists'!$J$2:$J$8),0)),1,0)</f>
        <v>0</v>
      </c>
      <c r="N9383" s="1" t="str">
        <f>IFERROR(IF(VLOOKUP($D9383,'VLookup Lists'!$B$11:$C$29,2,FALSE)="FLIP",1,0),"")</f>
        <v/>
      </c>
      <c r="O9383" s="1" t="b">
        <f>ISNUMBER(MATCH($E9383,'VLookup Lists'!$E$2:$E$17,0))</f>
        <v>0</v>
      </c>
    </row>
    <row r="9384" spans="1:15" ht="15" customHeight="1" x14ac:dyDescent="0.2">
      <c r="A9384" s="1" t="str">
        <f t="shared" si="36"/>
        <v>OFVP</v>
      </c>
      <c r="E9384" s="1" t="s">
        <v>352</v>
      </c>
      <c r="G9384" s="38"/>
      <c r="H9384" s="39"/>
      <c r="M9384" s="1">
        <f>IF(ISNUMBER(MATCH(E9384,_xlfn.VSTACK('VLookup Lists'!$E$2:$E$17,'VLookup Lists'!$H$2:$H$38,'VLookup Lists'!$J$2:$J$8),0)),1,0)</f>
        <v>0</v>
      </c>
      <c r="N9384" s="1" t="str">
        <f>IFERROR(IF(VLOOKUP($D9384,'VLookup Lists'!$B$11:$C$29,2,FALSE)="FLIP",1,0),"")</f>
        <v/>
      </c>
      <c r="O9384" s="1" t="b">
        <f>ISNUMBER(MATCH($E9384,'VLookup Lists'!$E$2:$E$17,0))</f>
        <v>0</v>
      </c>
    </row>
    <row r="9385" spans="1:15" ht="15" customHeight="1" x14ac:dyDescent="0.2">
      <c r="A9385" s="1" t="str">
        <f t="shared" si="36"/>
        <v>OFVP</v>
      </c>
      <c r="E9385" s="1" t="s">
        <v>352</v>
      </c>
      <c r="G9385" s="38"/>
      <c r="H9385" s="39"/>
      <c r="M9385" s="1">
        <f>IF(ISNUMBER(MATCH(E9385,_xlfn.VSTACK('VLookup Lists'!$E$2:$E$17,'VLookup Lists'!$H$2:$H$38,'VLookup Lists'!$J$2:$J$8),0)),1,0)</f>
        <v>0</v>
      </c>
      <c r="N9385" s="1" t="str">
        <f>IFERROR(IF(VLOOKUP($D9385,'VLookup Lists'!$B$11:$C$29,2,FALSE)="FLIP",1,0),"")</f>
        <v/>
      </c>
      <c r="O9385" s="1" t="b">
        <f>ISNUMBER(MATCH($E9385,'VLookup Lists'!$E$2:$E$17,0))</f>
        <v>0</v>
      </c>
    </row>
    <row r="9386" spans="1:15" ht="15" customHeight="1" x14ac:dyDescent="0.2">
      <c r="A9386" s="1" t="str">
        <f t="shared" si="36"/>
        <v>OFVP</v>
      </c>
      <c r="E9386" s="1" t="s">
        <v>352</v>
      </c>
      <c r="G9386" s="38"/>
      <c r="H9386" s="39"/>
      <c r="M9386" s="1">
        <f>IF(ISNUMBER(MATCH(E9386,_xlfn.VSTACK('VLookup Lists'!$E$2:$E$17,'VLookup Lists'!$H$2:$H$38,'VLookup Lists'!$J$2:$J$8),0)),1,0)</f>
        <v>0</v>
      </c>
      <c r="N9386" s="1" t="str">
        <f>IFERROR(IF(VLOOKUP($D9386,'VLookup Lists'!$B$11:$C$29,2,FALSE)="FLIP",1,0),"")</f>
        <v/>
      </c>
      <c r="O9386" s="1" t="b">
        <f>ISNUMBER(MATCH($E9386,'VLookup Lists'!$E$2:$E$17,0))</f>
        <v>0</v>
      </c>
    </row>
    <row r="9387" spans="1:15" ht="15" customHeight="1" x14ac:dyDescent="0.2">
      <c r="A9387" s="1" t="str">
        <f t="shared" si="36"/>
        <v>OFVP</v>
      </c>
      <c r="E9387" s="1" t="s">
        <v>352</v>
      </c>
      <c r="G9387" s="38"/>
      <c r="H9387" s="39"/>
      <c r="M9387" s="1">
        <f>IF(ISNUMBER(MATCH(E9387,_xlfn.VSTACK('VLookup Lists'!$E$2:$E$17,'VLookup Lists'!$H$2:$H$38,'VLookup Lists'!$J$2:$J$8),0)),1,0)</f>
        <v>0</v>
      </c>
      <c r="N9387" s="1" t="str">
        <f>IFERROR(IF(VLOOKUP($D9387,'VLookup Lists'!$B$11:$C$29,2,FALSE)="FLIP",1,0),"")</f>
        <v/>
      </c>
      <c r="O9387" s="1" t="b">
        <f>ISNUMBER(MATCH($E9387,'VLookup Lists'!$E$2:$E$17,0))</f>
        <v>0</v>
      </c>
    </row>
    <row r="9388" spans="1:15" ht="15" customHeight="1" x14ac:dyDescent="0.2">
      <c r="A9388" s="1" t="str">
        <f t="shared" si="36"/>
        <v>OFVP</v>
      </c>
      <c r="E9388" s="1" t="s">
        <v>352</v>
      </c>
      <c r="G9388" s="38"/>
      <c r="H9388" s="39"/>
      <c r="M9388" s="1">
        <f>IF(ISNUMBER(MATCH(E9388,_xlfn.VSTACK('VLookup Lists'!$E$2:$E$17,'VLookup Lists'!$H$2:$H$38,'VLookup Lists'!$J$2:$J$8),0)),1,0)</f>
        <v>0</v>
      </c>
      <c r="N9388" s="1" t="str">
        <f>IFERROR(IF(VLOOKUP($D9388,'VLookup Lists'!$B$11:$C$29,2,FALSE)="FLIP",1,0),"")</f>
        <v/>
      </c>
      <c r="O9388" s="1" t="b">
        <f>ISNUMBER(MATCH($E9388,'VLookup Lists'!$E$2:$E$17,0))</f>
        <v>0</v>
      </c>
    </row>
    <row r="9389" spans="1:15" ht="15" customHeight="1" x14ac:dyDescent="0.2">
      <c r="A9389" s="1" t="str">
        <f t="shared" si="36"/>
        <v>OFVP</v>
      </c>
      <c r="E9389" s="1" t="s">
        <v>352</v>
      </c>
      <c r="G9389" s="38"/>
      <c r="H9389" s="39"/>
      <c r="M9389" s="1">
        <f>IF(ISNUMBER(MATCH(E9389,_xlfn.VSTACK('VLookup Lists'!$E$2:$E$17,'VLookup Lists'!$H$2:$H$38,'VLookup Lists'!$J$2:$J$8),0)),1,0)</f>
        <v>0</v>
      </c>
      <c r="N9389" s="1" t="str">
        <f>IFERROR(IF(VLOOKUP($D9389,'VLookup Lists'!$B$11:$C$29,2,FALSE)="FLIP",1,0),"")</f>
        <v/>
      </c>
      <c r="O9389" s="1" t="b">
        <f>ISNUMBER(MATCH($E9389,'VLookup Lists'!$E$2:$E$17,0))</f>
        <v>0</v>
      </c>
    </row>
    <row r="9390" spans="1:15" ht="15" customHeight="1" x14ac:dyDescent="0.2">
      <c r="A9390" s="1" t="str">
        <f t="shared" si="36"/>
        <v>OFVP</v>
      </c>
      <c r="E9390" s="1" t="s">
        <v>352</v>
      </c>
      <c r="G9390" s="38"/>
      <c r="H9390" s="39"/>
      <c r="M9390" s="1">
        <f>IF(ISNUMBER(MATCH(E9390,_xlfn.VSTACK('VLookup Lists'!$E$2:$E$17,'VLookup Lists'!$H$2:$H$38,'VLookup Lists'!$J$2:$J$8),0)),1,0)</f>
        <v>0</v>
      </c>
      <c r="N9390" s="1" t="str">
        <f>IFERROR(IF(VLOOKUP($D9390,'VLookup Lists'!$B$11:$C$29,2,FALSE)="FLIP",1,0),"")</f>
        <v/>
      </c>
      <c r="O9390" s="1" t="b">
        <f>ISNUMBER(MATCH($E9390,'VLookup Lists'!$E$2:$E$17,0))</f>
        <v>0</v>
      </c>
    </row>
    <row r="9391" spans="1:15" ht="15" customHeight="1" x14ac:dyDescent="0.2">
      <c r="A9391" s="1" t="str">
        <f t="shared" si="36"/>
        <v>OFVP</v>
      </c>
      <c r="E9391" s="1" t="s">
        <v>352</v>
      </c>
      <c r="G9391" s="38"/>
      <c r="H9391" s="39"/>
      <c r="M9391" s="1">
        <f>IF(ISNUMBER(MATCH(E9391,_xlfn.VSTACK('VLookup Lists'!$E$2:$E$17,'VLookup Lists'!$H$2:$H$38,'VLookup Lists'!$J$2:$J$8),0)),1,0)</f>
        <v>0</v>
      </c>
      <c r="N9391" s="1" t="str">
        <f>IFERROR(IF(VLOOKUP($D9391,'VLookup Lists'!$B$11:$C$29,2,FALSE)="FLIP",1,0),"")</f>
        <v/>
      </c>
      <c r="O9391" s="1" t="b">
        <f>ISNUMBER(MATCH($E9391,'VLookup Lists'!$E$2:$E$17,0))</f>
        <v>0</v>
      </c>
    </row>
    <row r="9392" spans="1:15" ht="15" customHeight="1" x14ac:dyDescent="0.2">
      <c r="A9392" s="1" t="str">
        <f t="shared" si="36"/>
        <v>OFVP</v>
      </c>
      <c r="E9392" s="1" t="s">
        <v>352</v>
      </c>
      <c r="G9392" s="38"/>
      <c r="H9392" s="39"/>
      <c r="M9392" s="1">
        <f>IF(ISNUMBER(MATCH(E9392,_xlfn.VSTACK('VLookup Lists'!$E$2:$E$17,'VLookup Lists'!$H$2:$H$38,'VLookup Lists'!$J$2:$J$8),0)),1,0)</f>
        <v>0</v>
      </c>
      <c r="N9392" s="1" t="str">
        <f>IFERROR(IF(VLOOKUP($D9392,'VLookup Lists'!$B$11:$C$29,2,FALSE)="FLIP",1,0),"")</f>
        <v/>
      </c>
      <c r="O9392" s="1" t="b">
        <f>ISNUMBER(MATCH($E9392,'VLookup Lists'!$E$2:$E$17,0))</f>
        <v>0</v>
      </c>
    </row>
    <row r="9393" spans="1:15" ht="15" customHeight="1" x14ac:dyDescent="0.2">
      <c r="A9393" s="1" t="str">
        <f t="shared" si="36"/>
        <v>OFVP</v>
      </c>
      <c r="E9393" s="1" t="s">
        <v>352</v>
      </c>
      <c r="G9393" s="38"/>
      <c r="H9393" s="39"/>
      <c r="M9393" s="1">
        <f>IF(ISNUMBER(MATCH(E9393,_xlfn.VSTACK('VLookup Lists'!$E$2:$E$17,'VLookup Lists'!$H$2:$H$38,'VLookup Lists'!$J$2:$J$8),0)),1,0)</f>
        <v>0</v>
      </c>
      <c r="N9393" s="1" t="str">
        <f>IFERROR(IF(VLOOKUP($D9393,'VLookup Lists'!$B$11:$C$29,2,FALSE)="FLIP",1,0),"")</f>
        <v/>
      </c>
      <c r="O9393" s="1" t="b">
        <f>ISNUMBER(MATCH($E9393,'VLookup Lists'!$E$2:$E$17,0))</f>
        <v>0</v>
      </c>
    </row>
    <row r="9394" spans="1:15" ht="15" customHeight="1" x14ac:dyDescent="0.2">
      <c r="A9394" s="1" t="str">
        <f t="shared" si="36"/>
        <v>OFVP</v>
      </c>
      <c r="E9394" s="1" t="s">
        <v>352</v>
      </c>
      <c r="G9394" s="38"/>
      <c r="H9394" s="39"/>
      <c r="M9394" s="1">
        <f>IF(ISNUMBER(MATCH(E9394,_xlfn.VSTACK('VLookup Lists'!$E$2:$E$17,'VLookup Lists'!$H$2:$H$38,'VLookup Lists'!$J$2:$J$8),0)),1,0)</f>
        <v>0</v>
      </c>
      <c r="N9394" s="1" t="str">
        <f>IFERROR(IF(VLOOKUP($D9394,'VLookup Lists'!$B$11:$C$29,2,FALSE)="FLIP",1,0),"")</f>
        <v/>
      </c>
      <c r="O9394" s="1" t="b">
        <f>ISNUMBER(MATCH($E9394,'VLookup Lists'!$E$2:$E$17,0))</f>
        <v>0</v>
      </c>
    </row>
    <row r="9395" spans="1:15" ht="15" customHeight="1" x14ac:dyDescent="0.2">
      <c r="A9395" s="1" t="str">
        <f t="shared" si="36"/>
        <v>OFVP</v>
      </c>
      <c r="E9395" s="1" t="s">
        <v>352</v>
      </c>
      <c r="G9395" s="38"/>
      <c r="H9395" s="39"/>
      <c r="M9395" s="1">
        <f>IF(ISNUMBER(MATCH(E9395,_xlfn.VSTACK('VLookup Lists'!$E$2:$E$17,'VLookup Lists'!$H$2:$H$38,'VLookup Lists'!$J$2:$J$8),0)),1,0)</f>
        <v>0</v>
      </c>
      <c r="N9395" s="1" t="str">
        <f>IFERROR(IF(VLOOKUP($D9395,'VLookup Lists'!$B$11:$C$29,2,FALSE)="FLIP",1,0),"")</f>
        <v/>
      </c>
      <c r="O9395" s="1" t="b">
        <f>ISNUMBER(MATCH($E9395,'VLookup Lists'!$E$2:$E$17,0))</f>
        <v>0</v>
      </c>
    </row>
    <row r="9396" spans="1:15" ht="15" customHeight="1" x14ac:dyDescent="0.2">
      <c r="A9396" s="1" t="str">
        <f t="shared" si="36"/>
        <v>OFVP</v>
      </c>
      <c r="E9396" s="1" t="s">
        <v>352</v>
      </c>
      <c r="G9396" s="38"/>
      <c r="H9396" s="39"/>
      <c r="M9396" s="1">
        <f>IF(ISNUMBER(MATCH(E9396,_xlfn.VSTACK('VLookup Lists'!$E$2:$E$17,'VLookup Lists'!$H$2:$H$38,'VLookup Lists'!$J$2:$J$8),0)),1,0)</f>
        <v>0</v>
      </c>
      <c r="N9396" s="1" t="str">
        <f>IFERROR(IF(VLOOKUP($D9396,'VLookup Lists'!$B$11:$C$29,2,FALSE)="FLIP",1,0),"")</f>
        <v/>
      </c>
      <c r="O9396" s="1" t="b">
        <f>ISNUMBER(MATCH($E9396,'VLookup Lists'!$E$2:$E$17,0))</f>
        <v>0</v>
      </c>
    </row>
    <row r="9397" spans="1:15" ht="15" customHeight="1" x14ac:dyDescent="0.2">
      <c r="A9397" s="1" t="str">
        <f t="shared" si="36"/>
        <v>OFVP</v>
      </c>
      <c r="E9397" s="1" t="s">
        <v>352</v>
      </c>
      <c r="G9397" s="38"/>
      <c r="H9397" s="39"/>
      <c r="M9397" s="1">
        <f>IF(ISNUMBER(MATCH(E9397,_xlfn.VSTACK('VLookup Lists'!$E$2:$E$17,'VLookup Lists'!$H$2:$H$38,'VLookup Lists'!$J$2:$J$8),0)),1,0)</f>
        <v>0</v>
      </c>
      <c r="N9397" s="1" t="str">
        <f>IFERROR(IF(VLOOKUP($D9397,'VLookup Lists'!$B$11:$C$29,2,FALSE)="FLIP",1,0),"")</f>
        <v/>
      </c>
      <c r="O9397" s="1" t="b">
        <f>ISNUMBER(MATCH($E9397,'VLookup Lists'!$E$2:$E$17,0))</f>
        <v>0</v>
      </c>
    </row>
    <row r="9398" spans="1:15" ht="15" customHeight="1" x14ac:dyDescent="0.2">
      <c r="A9398" s="1" t="str">
        <f t="shared" si="36"/>
        <v>OFVP</v>
      </c>
      <c r="E9398" s="1" t="s">
        <v>352</v>
      </c>
      <c r="G9398" s="38"/>
      <c r="H9398" s="39"/>
      <c r="M9398" s="1">
        <f>IF(ISNUMBER(MATCH(E9398,_xlfn.VSTACK('VLookup Lists'!$E$2:$E$17,'VLookup Lists'!$H$2:$H$38,'VLookup Lists'!$J$2:$J$8),0)),1,0)</f>
        <v>0</v>
      </c>
      <c r="N9398" s="1" t="str">
        <f>IFERROR(IF(VLOOKUP($D9398,'VLookup Lists'!$B$11:$C$29,2,FALSE)="FLIP",1,0),"")</f>
        <v/>
      </c>
      <c r="O9398" s="1" t="b">
        <f>ISNUMBER(MATCH($E9398,'VLookup Lists'!$E$2:$E$17,0))</f>
        <v>0</v>
      </c>
    </row>
    <row r="9399" spans="1:15" ht="15" customHeight="1" x14ac:dyDescent="0.2">
      <c r="A9399" s="1" t="str">
        <f t="shared" si="36"/>
        <v>OFVP</v>
      </c>
      <c r="E9399" s="1" t="s">
        <v>352</v>
      </c>
      <c r="G9399" s="38"/>
      <c r="H9399" s="39"/>
      <c r="M9399" s="1">
        <f>IF(ISNUMBER(MATCH(E9399,_xlfn.VSTACK('VLookup Lists'!$E$2:$E$17,'VLookup Lists'!$H$2:$H$38,'VLookup Lists'!$J$2:$J$8),0)),1,0)</f>
        <v>0</v>
      </c>
      <c r="N9399" s="1" t="str">
        <f>IFERROR(IF(VLOOKUP($D9399,'VLookup Lists'!$B$11:$C$29,2,FALSE)="FLIP",1,0),"")</f>
        <v/>
      </c>
      <c r="O9399" s="1" t="b">
        <f>ISNUMBER(MATCH($E9399,'VLookup Lists'!$E$2:$E$17,0))</f>
        <v>0</v>
      </c>
    </row>
    <row r="9400" spans="1:15" ht="15" customHeight="1" x14ac:dyDescent="0.2">
      <c r="A9400" s="1" t="str">
        <f t="shared" si="36"/>
        <v>OFVP</v>
      </c>
      <c r="E9400" s="1" t="s">
        <v>352</v>
      </c>
      <c r="G9400" s="38"/>
      <c r="H9400" s="39"/>
      <c r="M9400" s="1">
        <f>IF(ISNUMBER(MATCH(E9400,_xlfn.VSTACK('VLookup Lists'!$E$2:$E$17,'VLookup Lists'!$H$2:$H$38,'VLookup Lists'!$J$2:$J$8),0)),1,0)</f>
        <v>0</v>
      </c>
      <c r="N9400" s="1" t="str">
        <f>IFERROR(IF(VLOOKUP($D9400,'VLookup Lists'!$B$11:$C$29,2,FALSE)="FLIP",1,0),"")</f>
        <v/>
      </c>
      <c r="O9400" s="1" t="b">
        <f>ISNUMBER(MATCH($E9400,'VLookup Lists'!$E$2:$E$17,0))</f>
        <v>0</v>
      </c>
    </row>
    <row r="9401" spans="1:15" ht="15" customHeight="1" x14ac:dyDescent="0.2">
      <c r="A9401" s="1" t="str">
        <f t="shared" si="36"/>
        <v>OFVP</v>
      </c>
      <c r="E9401" s="1" t="s">
        <v>352</v>
      </c>
      <c r="G9401" s="38"/>
      <c r="H9401" s="39"/>
      <c r="M9401" s="1">
        <f>IF(ISNUMBER(MATCH(E9401,_xlfn.VSTACK('VLookup Lists'!$E$2:$E$17,'VLookup Lists'!$H$2:$H$38,'VLookup Lists'!$J$2:$J$8),0)),1,0)</f>
        <v>0</v>
      </c>
      <c r="N9401" s="1" t="str">
        <f>IFERROR(IF(VLOOKUP($D9401,'VLookup Lists'!$B$11:$C$29,2,FALSE)="FLIP",1,0),"")</f>
        <v/>
      </c>
      <c r="O9401" s="1" t="b">
        <f>ISNUMBER(MATCH($E9401,'VLookup Lists'!$E$2:$E$17,0))</f>
        <v>0</v>
      </c>
    </row>
    <row r="9402" spans="1:15" ht="15" customHeight="1" x14ac:dyDescent="0.2">
      <c r="A9402" s="1" t="str">
        <f t="shared" si="36"/>
        <v>OFVP</v>
      </c>
      <c r="E9402" s="1" t="s">
        <v>352</v>
      </c>
      <c r="G9402" s="38"/>
      <c r="H9402" s="39"/>
      <c r="M9402" s="1">
        <f>IF(ISNUMBER(MATCH(E9402,_xlfn.VSTACK('VLookup Lists'!$E$2:$E$17,'VLookup Lists'!$H$2:$H$38,'VLookup Lists'!$J$2:$J$8),0)),1,0)</f>
        <v>0</v>
      </c>
      <c r="N9402" s="1" t="str">
        <f>IFERROR(IF(VLOOKUP($D9402,'VLookup Lists'!$B$11:$C$29,2,FALSE)="FLIP",1,0),"")</f>
        <v/>
      </c>
      <c r="O9402" s="1" t="b">
        <f>ISNUMBER(MATCH($E9402,'VLookup Lists'!$E$2:$E$17,0))</f>
        <v>0</v>
      </c>
    </row>
    <row r="9403" spans="1:15" ht="15" customHeight="1" x14ac:dyDescent="0.2">
      <c r="A9403" s="1" t="str">
        <f t="shared" si="36"/>
        <v>OFVP</v>
      </c>
      <c r="E9403" s="1" t="s">
        <v>352</v>
      </c>
      <c r="G9403" s="38"/>
      <c r="H9403" s="39"/>
      <c r="M9403" s="1">
        <f>IF(ISNUMBER(MATCH(E9403,_xlfn.VSTACK('VLookup Lists'!$E$2:$E$17,'VLookup Lists'!$H$2:$H$38,'VLookup Lists'!$J$2:$J$8),0)),1,0)</f>
        <v>0</v>
      </c>
      <c r="N9403" s="1" t="str">
        <f>IFERROR(IF(VLOOKUP($D9403,'VLookup Lists'!$B$11:$C$29,2,FALSE)="FLIP",1,0),"")</f>
        <v/>
      </c>
      <c r="O9403" s="1" t="b">
        <f>ISNUMBER(MATCH($E9403,'VLookup Lists'!$E$2:$E$17,0))</f>
        <v>0</v>
      </c>
    </row>
    <row r="9404" spans="1:15" ht="15" customHeight="1" x14ac:dyDescent="0.2">
      <c r="A9404" s="1" t="str">
        <f t="shared" si="36"/>
        <v>OFVP</v>
      </c>
      <c r="E9404" s="1" t="s">
        <v>352</v>
      </c>
      <c r="G9404" s="38"/>
      <c r="H9404" s="39"/>
      <c r="M9404" s="1">
        <f>IF(ISNUMBER(MATCH(E9404,_xlfn.VSTACK('VLookup Lists'!$E$2:$E$17,'VLookup Lists'!$H$2:$H$38,'VLookup Lists'!$J$2:$J$8),0)),1,0)</f>
        <v>0</v>
      </c>
      <c r="N9404" s="1" t="str">
        <f>IFERROR(IF(VLOOKUP($D9404,'VLookup Lists'!$B$11:$C$29,2,FALSE)="FLIP",1,0),"")</f>
        <v/>
      </c>
      <c r="O9404" s="1" t="b">
        <f>ISNUMBER(MATCH($E9404,'VLookup Lists'!$E$2:$E$17,0))</f>
        <v>0</v>
      </c>
    </row>
    <row r="9405" spans="1:15" ht="15" customHeight="1" x14ac:dyDescent="0.2">
      <c r="A9405" s="1" t="str">
        <f t="shared" si="36"/>
        <v>OFVP</v>
      </c>
      <c r="E9405" s="1" t="s">
        <v>352</v>
      </c>
      <c r="G9405" s="38"/>
      <c r="H9405" s="39"/>
      <c r="M9405" s="1">
        <f>IF(ISNUMBER(MATCH(E9405,_xlfn.VSTACK('VLookup Lists'!$E$2:$E$17,'VLookup Lists'!$H$2:$H$38,'VLookup Lists'!$J$2:$J$8),0)),1,0)</f>
        <v>0</v>
      </c>
      <c r="N9405" s="1" t="str">
        <f>IFERROR(IF(VLOOKUP($D9405,'VLookup Lists'!$B$11:$C$29,2,FALSE)="FLIP",1,0),"")</f>
        <v/>
      </c>
      <c r="O9405" s="1" t="b">
        <f>ISNUMBER(MATCH($E9405,'VLookup Lists'!$E$2:$E$17,0))</f>
        <v>0</v>
      </c>
    </row>
    <row r="9406" spans="1:15" ht="15" customHeight="1" x14ac:dyDescent="0.2">
      <c r="A9406" s="1" t="str">
        <f t="shared" si="36"/>
        <v>OFVP</v>
      </c>
      <c r="E9406" s="1" t="s">
        <v>352</v>
      </c>
      <c r="G9406" s="38"/>
      <c r="H9406" s="39"/>
      <c r="M9406" s="1">
        <f>IF(ISNUMBER(MATCH(E9406,_xlfn.VSTACK('VLookup Lists'!$E$2:$E$17,'VLookup Lists'!$H$2:$H$38,'VLookup Lists'!$J$2:$J$8),0)),1,0)</f>
        <v>0</v>
      </c>
      <c r="N9406" s="1" t="str">
        <f>IFERROR(IF(VLOOKUP($D9406,'VLookup Lists'!$B$11:$C$29,2,FALSE)="FLIP",1,0),"")</f>
        <v/>
      </c>
      <c r="O9406" s="1" t="b">
        <f>ISNUMBER(MATCH($E9406,'VLookup Lists'!$E$2:$E$17,0))</f>
        <v>0</v>
      </c>
    </row>
    <row r="9407" spans="1:15" ht="15" customHeight="1" x14ac:dyDescent="0.2">
      <c r="A9407" s="1" t="str">
        <f t="shared" si="36"/>
        <v>OFVP</v>
      </c>
      <c r="E9407" s="1" t="s">
        <v>352</v>
      </c>
      <c r="G9407" s="38"/>
      <c r="H9407" s="39"/>
      <c r="M9407" s="1">
        <f>IF(ISNUMBER(MATCH(E9407,_xlfn.VSTACK('VLookup Lists'!$E$2:$E$17,'VLookup Lists'!$H$2:$H$38,'VLookup Lists'!$J$2:$J$8),0)),1,0)</f>
        <v>0</v>
      </c>
      <c r="N9407" s="1" t="str">
        <f>IFERROR(IF(VLOOKUP($D9407,'VLookup Lists'!$B$11:$C$29,2,FALSE)="FLIP",1,0),"")</f>
        <v/>
      </c>
      <c r="O9407" s="1" t="b">
        <f>ISNUMBER(MATCH($E9407,'VLookup Lists'!$E$2:$E$17,0))</f>
        <v>0</v>
      </c>
    </row>
    <row r="9408" spans="1:15" ht="15" customHeight="1" x14ac:dyDescent="0.2">
      <c r="A9408" s="1" t="str">
        <f t="shared" si="36"/>
        <v>OFVP</v>
      </c>
      <c r="E9408" s="1" t="s">
        <v>352</v>
      </c>
      <c r="G9408" s="38"/>
      <c r="H9408" s="39"/>
      <c r="M9408" s="1">
        <f>IF(ISNUMBER(MATCH(E9408,_xlfn.VSTACK('VLookup Lists'!$E$2:$E$17,'VLookup Lists'!$H$2:$H$38,'VLookup Lists'!$J$2:$J$8),0)),1,0)</f>
        <v>0</v>
      </c>
      <c r="N9408" s="1" t="str">
        <f>IFERROR(IF(VLOOKUP($D9408,'VLookup Lists'!$B$11:$C$29,2,FALSE)="FLIP",1,0),"")</f>
        <v/>
      </c>
      <c r="O9408" s="1" t="b">
        <f>ISNUMBER(MATCH($E9408,'VLookup Lists'!$E$2:$E$17,0))</f>
        <v>0</v>
      </c>
    </row>
    <row r="9409" spans="1:15" ht="15" customHeight="1" x14ac:dyDescent="0.2">
      <c r="A9409" s="1" t="str">
        <f t="shared" si="36"/>
        <v>OFVP</v>
      </c>
      <c r="E9409" s="1" t="s">
        <v>352</v>
      </c>
      <c r="G9409" s="38"/>
      <c r="H9409" s="39"/>
      <c r="M9409" s="1">
        <f>IF(ISNUMBER(MATCH(E9409,_xlfn.VSTACK('VLookup Lists'!$E$2:$E$17,'VLookup Lists'!$H$2:$H$38,'VLookup Lists'!$J$2:$J$8),0)),1,0)</f>
        <v>0</v>
      </c>
      <c r="N9409" s="1" t="str">
        <f>IFERROR(IF(VLOOKUP($D9409,'VLookup Lists'!$B$11:$C$29,2,FALSE)="FLIP",1,0),"")</f>
        <v/>
      </c>
      <c r="O9409" s="1" t="b">
        <f>ISNUMBER(MATCH($E9409,'VLookup Lists'!$E$2:$E$17,0))</f>
        <v>0</v>
      </c>
    </row>
    <row r="9410" spans="1:15" ht="15" customHeight="1" x14ac:dyDescent="0.2">
      <c r="A9410" s="1" t="str">
        <f t="shared" si="36"/>
        <v>OFVP</v>
      </c>
      <c r="E9410" s="1" t="s">
        <v>352</v>
      </c>
      <c r="G9410" s="38"/>
      <c r="H9410" s="39"/>
      <c r="M9410" s="1">
        <f>IF(ISNUMBER(MATCH(E9410,_xlfn.VSTACK('VLookup Lists'!$E$2:$E$17,'VLookup Lists'!$H$2:$H$38,'VLookup Lists'!$J$2:$J$8),0)),1,0)</f>
        <v>0</v>
      </c>
      <c r="N9410" s="1" t="str">
        <f>IFERROR(IF(VLOOKUP($D9410,'VLookup Lists'!$B$11:$C$29,2,FALSE)="FLIP",1,0),"")</f>
        <v/>
      </c>
      <c r="O9410" s="1" t="b">
        <f>ISNUMBER(MATCH($E9410,'VLookup Lists'!$E$2:$E$17,0))</f>
        <v>0</v>
      </c>
    </row>
    <row r="9411" spans="1:15" ht="15" customHeight="1" x14ac:dyDescent="0.2">
      <c r="A9411" s="1" t="str">
        <f t="shared" si="36"/>
        <v>OFVP</v>
      </c>
      <c r="E9411" s="1" t="s">
        <v>352</v>
      </c>
      <c r="G9411" s="38"/>
      <c r="H9411" s="39"/>
      <c r="M9411" s="1">
        <f>IF(ISNUMBER(MATCH(E9411,_xlfn.VSTACK('VLookup Lists'!$E$2:$E$17,'VLookup Lists'!$H$2:$H$38,'VLookup Lists'!$J$2:$J$8),0)),1,0)</f>
        <v>0</v>
      </c>
      <c r="N9411" s="1" t="str">
        <f>IFERROR(IF(VLOOKUP($D9411,'VLookup Lists'!$B$11:$C$29,2,FALSE)="FLIP",1,0),"")</f>
        <v/>
      </c>
      <c r="O9411" s="1" t="b">
        <f>ISNUMBER(MATCH($E9411,'VLookup Lists'!$E$2:$E$17,0))</f>
        <v>0</v>
      </c>
    </row>
    <row r="9412" spans="1:15" ht="15" customHeight="1" x14ac:dyDescent="0.2">
      <c r="A9412" s="1" t="str">
        <f t="shared" si="36"/>
        <v>OFVP</v>
      </c>
      <c r="E9412" s="1" t="s">
        <v>352</v>
      </c>
      <c r="G9412" s="38"/>
      <c r="H9412" s="39"/>
      <c r="M9412" s="1">
        <f>IF(ISNUMBER(MATCH(E9412,_xlfn.VSTACK('VLookup Lists'!$E$2:$E$17,'VLookup Lists'!$H$2:$H$38,'VLookup Lists'!$J$2:$J$8),0)),1,0)</f>
        <v>0</v>
      </c>
      <c r="N9412" s="1" t="str">
        <f>IFERROR(IF(VLOOKUP($D9412,'VLookup Lists'!$B$11:$C$29,2,FALSE)="FLIP",1,0),"")</f>
        <v/>
      </c>
      <c r="O9412" s="1" t="b">
        <f>ISNUMBER(MATCH($E9412,'VLookup Lists'!$E$2:$E$17,0))</f>
        <v>0</v>
      </c>
    </row>
    <row r="9413" spans="1:15" ht="15" customHeight="1" x14ac:dyDescent="0.2">
      <c r="A9413" s="1" t="str">
        <f t="shared" si="36"/>
        <v>OFVP</v>
      </c>
      <c r="E9413" s="1" t="s">
        <v>352</v>
      </c>
      <c r="G9413" s="38"/>
      <c r="H9413" s="39"/>
      <c r="M9413" s="1">
        <f>IF(ISNUMBER(MATCH(E9413,_xlfn.VSTACK('VLookup Lists'!$E$2:$E$17,'VLookup Lists'!$H$2:$H$38,'VLookup Lists'!$J$2:$J$8),0)),1,0)</f>
        <v>0</v>
      </c>
      <c r="N9413" s="1" t="str">
        <f>IFERROR(IF(VLOOKUP($D9413,'VLookup Lists'!$B$11:$C$29,2,FALSE)="FLIP",1,0),"")</f>
        <v/>
      </c>
      <c r="O9413" s="1" t="b">
        <f>ISNUMBER(MATCH($E9413,'VLookup Lists'!$E$2:$E$17,0))</f>
        <v>0</v>
      </c>
    </row>
    <row r="9414" spans="1:15" ht="15" customHeight="1" x14ac:dyDescent="0.2">
      <c r="A9414" s="1" t="str">
        <f t="shared" si="36"/>
        <v>OFVP</v>
      </c>
      <c r="E9414" s="1" t="s">
        <v>352</v>
      </c>
      <c r="G9414" s="38"/>
      <c r="H9414" s="39"/>
      <c r="M9414" s="1">
        <f>IF(ISNUMBER(MATCH(E9414,_xlfn.VSTACK('VLookup Lists'!$E$2:$E$17,'VLookup Lists'!$H$2:$H$38,'VLookup Lists'!$J$2:$J$8),0)),1,0)</f>
        <v>0</v>
      </c>
      <c r="N9414" s="1" t="str">
        <f>IFERROR(IF(VLOOKUP($D9414,'VLookup Lists'!$B$11:$C$29,2,FALSE)="FLIP",1,0),"")</f>
        <v/>
      </c>
      <c r="O9414" s="1" t="b">
        <f>ISNUMBER(MATCH($E9414,'VLookup Lists'!$E$2:$E$17,0))</f>
        <v>0</v>
      </c>
    </row>
    <row r="9415" spans="1:15" ht="15" customHeight="1" x14ac:dyDescent="0.2">
      <c r="A9415" s="1" t="str">
        <f t="shared" si="36"/>
        <v>OFVP</v>
      </c>
      <c r="E9415" s="1" t="s">
        <v>352</v>
      </c>
      <c r="G9415" s="38"/>
      <c r="H9415" s="39"/>
      <c r="M9415" s="1">
        <f>IF(ISNUMBER(MATCH(E9415,_xlfn.VSTACK('VLookup Lists'!$E$2:$E$17,'VLookup Lists'!$H$2:$H$38,'VLookup Lists'!$J$2:$J$8),0)),1,0)</f>
        <v>0</v>
      </c>
      <c r="N9415" s="1" t="str">
        <f>IFERROR(IF(VLOOKUP($D9415,'VLookup Lists'!$B$11:$C$29,2,FALSE)="FLIP",1,0),"")</f>
        <v/>
      </c>
      <c r="O9415" s="1" t="b">
        <f>ISNUMBER(MATCH($E9415,'VLookup Lists'!$E$2:$E$17,0))</f>
        <v>0</v>
      </c>
    </row>
    <row r="9416" spans="1:15" ht="15" customHeight="1" x14ac:dyDescent="0.2">
      <c r="A9416" s="1" t="str">
        <f t="shared" si="36"/>
        <v>OFVP</v>
      </c>
      <c r="E9416" s="1" t="s">
        <v>352</v>
      </c>
      <c r="G9416" s="38"/>
      <c r="H9416" s="39"/>
      <c r="M9416" s="1">
        <f>IF(ISNUMBER(MATCH(E9416,_xlfn.VSTACK('VLookup Lists'!$E$2:$E$17,'VLookup Lists'!$H$2:$H$38,'VLookup Lists'!$J$2:$J$8),0)),1,0)</f>
        <v>0</v>
      </c>
      <c r="N9416" s="1" t="str">
        <f>IFERROR(IF(VLOOKUP($D9416,'VLookup Lists'!$B$11:$C$29,2,FALSE)="FLIP",1,0),"")</f>
        <v/>
      </c>
      <c r="O9416" s="1" t="b">
        <f>ISNUMBER(MATCH($E9416,'VLookup Lists'!$E$2:$E$17,0))</f>
        <v>0</v>
      </c>
    </row>
    <row r="9417" spans="1:15" ht="15" customHeight="1" x14ac:dyDescent="0.2">
      <c r="A9417" s="1" t="str">
        <f t="shared" si="36"/>
        <v>OFVP</v>
      </c>
      <c r="E9417" s="1" t="s">
        <v>352</v>
      </c>
      <c r="G9417" s="38"/>
      <c r="H9417" s="39"/>
      <c r="M9417" s="1">
        <f>IF(ISNUMBER(MATCH(E9417,_xlfn.VSTACK('VLookup Lists'!$E$2:$E$17,'VLookup Lists'!$H$2:$H$38,'VLookup Lists'!$J$2:$J$8),0)),1,0)</f>
        <v>0</v>
      </c>
      <c r="N9417" s="1" t="str">
        <f>IFERROR(IF(VLOOKUP($D9417,'VLookup Lists'!$B$11:$C$29,2,FALSE)="FLIP",1,0),"")</f>
        <v/>
      </c>
      <c r="O9417" s="1" t="b">
        <f>ISNUMBER(MATCH($E9417,'VLookup Lists'!$E$2:$E$17,0))</f>
        <v>0</v>
      </c>
    </row>
    <row r="9418" spans="1:15" ht="15" customHeight="1" x14ac:dyDescent="0.2">
      <c r="A9418" s="1" t="str">
        <f t="shared" si="36"/>
        <v>OFVP</v>
      </c>
      <c r="E9418" s="1" t="s">
        <v>352</v>
      </c>
      <c r="G9418" s="38"/>
      <c r="H9418" s="39"/>
      <c r="M9418" s="1">
        <f>IF(ISNUMBER(MATCH(E9418,_xlfn.VSTACK('VLookup Lists'!$E$2:$E$17,'VLookup Lists'!$H$2:$H$38,'VLookup Lists'!$J$2:$J$8),0)),1,0)</f>
        <v>0</v>
      </c>
      <c r="N9418" s="1" t="str">
        <f>IFERROR(IF(VLOOKUP($D9418,'VLookup Lists'!$B$11:$C$29,2,FALSE)="FLIP",1,0),"")</f>
        <v/>
      </c>
      <c r="O9418" s="1" t="b">
        <f>ISNUMBER(MATCH($E9418,'VLookup Lists'!$E$2:$E$17,0))</f>
        <v>0</v>
      </c>
    </row>
    <row r="9419" spans="1:15" ht="15" customHeight="1" x14ac:dyDescent="0.2">
      <c r="A9419" s="1" t="str">
        <f t="shared" si="36"/>
        <v>OFVP</v>
      </c>
      <c r="E9419" s="1" t="s">
        <v>352</v>
      </c>
      <c r="G9419" s="38"/>
      <c r="H9419" s="39"/>
      <c r="M9419" s="1">
        <f>IF(ISNUMBER(MATCH(E9419,_xlfn.VSTACK('VLookup Lists'!$E$2:$E$17,'VLookup Lists'!$H$2:$H$38,'VLookup Lists'!$J$2:$J$8),0)),1,0)</f>
        <v>0</v>
      </c>
      <c r="N9419" s="1" t="str">
        <f>IFERROR(IF(VLOOKUP($D9419,'VLookup Lists'!$B$11:$C$29,2,FALSE)="FLIP",1,0),"")</f>
        <v/>
      </c>
      <c r="O9419" s="1" t="b">
        <f>ISNUMBER(MATCH($E9419,'VLookup Lists'!$E$2:$E$17,0))</f>
        <v>0</v>
      </c>
    </row>
    <row r="9420" spans="1:15" ht="15" customHeight="1" x14ac:dyDescent="0.2">
      <c r="A9420" s="1" t="str">
        <f t="shared" si="36"/>
        <v>OFVP</v>
      </c>
      <c r="E9420" s="1" t="s">
        <v>352</v>
      </c>
      <c r="G9420" s="38"/>
      <c r="H9420" s="39"/>
      <c r="M9420" s="1">
        <f>IF(ISNUMBER(MATCH(E9420,_xlfn.VSTACK('VLookup Lists'!$E$2:$E$17,'VLookup Lists'!$H$2:$H$38,'VLookup Lists'!$J$2:$J$8),0)),1,0)</f>
        <v>0</v>
      </c>
      <c r="N9420" s="1" t="str">
        <f>IFERROR(IF(VLOOKUP($D9420,'VLookup Lists'!$B$11:$C$29,2,FALSE)="FLIP",1,0),"")</f>
        <v/>
      </c>
      <c r="O9420" s="1" t="b">
        <f>ISNUMBER(MATCH($E9420,'VLookup Lists'!$E$2:$E$17,0))</f>
        <v>0</v>
      </c>
    </row>
    <row r="9421" spans="1:15" ht="15" customHeight="1" x14ac:dyDescent="0.2">
      <c r="A9421" s="1" t="str">
        <f t="shared" si="36"/>
        <v>OFVP</v>
      </c>
      <c r="E9421" s="1" t="s">
        <v>352</v>
      </c>
      <c r="G9421" s="38"/>
      <c r="H9421" s="39"/>
      <c r="M9421" s="1">
        <f>IF(ISNUMBER(MATCH(E9421,_xlfn.VSTACK('VLookup Lists'!$E$2:$E$17,'VLookup Lists'!$H$2:$H$38,'VLookup Lists'!$J$2:$J$8),0)),1,0)</f>
        <v>0</v>
      </c>
      <c r="N9421" s="1" t="str">
        <f>IFERROR(IF(VLOOKUP($D9421,'VLookup Lists'!$B$11:$C$29,2,FALSE)="FLIP",1,0),"")</f>
        <v/>
      </c>
      <c r="O9421" s="1" t="b">
        <f>ISNUMBER(MATCH($E9421,'VLookup Lists'!$E$2:$E$17,0))</f>
        <v>0</v>
      </c>
    </row>
    <row r="9422" spans="1:15" ht="15" customHeight="1" x14ac:dyDescent="0.2">
      <c r="A9422" s="1" t="str">
        <f t="shared" si="36"/>
        <v>OFVP</v>
      </c>
      <c r="E9422" s="1" t="s">
        <v>352</v>
      </c>
      <c r="G9422" s="38"/>
      <c r="H9422" s="39"/>
      <c r="M9422" s="1">
        <f>IF(ISNUMBER(MATCH(E9422,_xlfn.VSTACK('VLookup Lists'!$E$2:$E$17,'VLookup Lists'!$H$2:$H$38,'VLookup Lists'!$J$2:$J$8),0)),1,0)</f>
        <v>0</v>
      </c>
      <c r="N9422" s="1" t="str">
        <f>IFERROR(IF(VLOOKUP($D9422,'VLookup Lists'!$B$11:$C$29,2,FALSE)="FLIP",1,0),"")</f>
        <v/>
      </c>
      <c r="O9422" s="1" t="b">
        <f>ISNUMBER(MATCH($E9422,'VLookup Lists'!$E$2:$E$17,0))</f>
        <v>0</v>
      </c>
    </row>
    <row r="9423" spans="1:15" ht="15" customHeight="1" x14ac:dyDescent="0.2">
      <c r="A9423" s="1" t="str">
        <f t="shared" si="36"/>
        <v>OFVP</v>
      </c>
      <c r="E9423" s="1" t="s">
        <v>352</v>
      </c>
      <c r="G9423" s="38"/>
      <c r="H9423" s="39"/>
      <c r="M9423" s="1">
        <f>IF(ISNUMBER(MATCH(E9423,_xlfn.VSTACK('VLookup Lists'!$E$2:$E$17,'VLookup Lists'!$H$2:$H$38,'VLookup Lists'!$J$2:$J$8),0)),1,0)</f>
        <v>0</v>
      </c>
      <c r="N9423" s="1" t="str">
        <f>IFERROR(IF(VLOOKUP($D9423,'VLookup Lists'!$B$11:$C$29,2,FALSE)="FLIP",1,0),"")</f>
        <v/>
      </c>
      <c r="O9423" s="1" t="b">
        <f>ISNUMBER(MATCH($E9423,'VLookup Lists'!$E$2:$E$17,0))</f>
        <v>0</v>
      </c>
    </row>
    <row r="9424" spans="1:15" ht="15" customHeight="1" x14ac:dyDescent="0.2">
      <c r="A9424" s="1" t="str">
        <f t="shared" si="36"/>
        <v>OFVP</v>
      </c>
      <c r="E9424" s="1" t="s">
        <v>352</v>
      </c>
      <c r="G9424" s="38"/>
      <c r="H9424" s="39"/>
      <c r="M9424" s="1">
        <f>IF(ISNUMBER(MATCH(E9424,_xlfn.VSTACK('VLookup Lists'!$E$2:$E$17,'VLookup Lists'!$H$2:$H$38,'VLookup Lists'!$J$2:$J$8),0)),1,0)</f>
        <v>0</v>
      </c>
      <c r="N9424" s="1" t="str">
        <f>IFERROR(IF(VLOOKUP($D9424,'VLookup Lists'!$B$11:$C$29,2,FALSE)="FLIP",1,0),"")</f>
        <v/>
      </c>
      <c r="O9424" s="1" t="b">
        <f>ISNUMBER(MATCH($E9424,'VLookup Lists'!$E$2:$E$17,0))</f>
        <v>0</v>
      </c>
    </row>
    <row r="9425" spans="1:15" ht="15" customHeight="1" x14ac:dyDescent="0.2">
      <c r="A9425" s="1" t="str">
        <f t="shared" si="36"/>
        <v>OFVP</v>
      </c>
      <c r="E9425" s="1" t="s">
        <v>352</v>
      </c>
      <c r="G9425" s="38"/>
      <c r="H9425" s="39"/>
      <c r="M9425" s="1">
        <f>IF(ISNUMBER(MATCH(E9425,_xlfn.VSTACK('VLookup Lists'!$E$2:$E$17,'VLookup Lists'!$H$2:$H$38,'VLookup Lists'!$J$2:$J$8),0)),1,0)</f>
        <v>0</v>
      </c>
      <c r="N9425" s="1" t="str">
        <f>IFERROR(IF(VLOOKUP($D9425,'VLookup Lists'!$B$11:$C$29,2,FALSE)="FLIP",1,0),"")</f>
        <v/>
      </c>
      <c r="O9425" s="1" t="b">
        <f>ISNUMBER(MATCH($E9425,'VLookup Lists'!$E$2:$E$17,0))</f>
        <v>0</v>
      </c>
    </row>
    <row r="9426" spans="1:15" ht="15" customHeight="1" x14ac:dyDescent="0.2">
      <c r="A9426" s="1" t="str">
        <f t="shared" si="36"/>
        <v>OFVP</v>
      </c>
      <c r="E9426" s="1" t="s">
        <v>352</v>
      </c>
      <c r="G9426" s="38"/>
      <c r="H9426" s="39"/>
      <c r="M9426" s="1">
        <f>IF(ISNUMBER(MATCH(E9426,_xlfn.VSTACK('VLookup Lists'!$E$2:$E$17,'VLookup Lists'!$H$2:$H$38,'VLookup Lists'!$J$2:$J$8),0)),1,0)</f>
        <v>0</v>
      </c>
      <c r="N9426" s="1" t="str">
        <f>IFERROR(IF(VLOOKUP($D9426,'VLookup Lists'!$B$11:$C$29,2,FALSE)="FLIP",1,0),"")</f>
        <v/>
      </c>
      <c r="O9426" s="1" t="b">
        <f>ISNUMBER(MATCH($E9426,'VLookup Lists'!$E$2:$E$17,0))</f>
        <v>0</v>
      </c>
    </row>
    <row r="9427" spans="1:15" ht="15" customHeight="1" x14ac:dyDescent="0.2">
      <c r="A9427" s="1" t="str">
        <f t="shared" si="36"/>
        <v>OFVP</v>
      </c>
      <c r="E9427" s="1" t="s">
        <v>352</v>
      </c>
      <c r="G9427" s="38"/>
      <c r="H9427" s="39"/>
      <c r="M9427" s="1">
        <f>IF(ISNUMBER(MATCH(E9427,_xlfn.VSTACK('VLookup Lists'!$E$2:$E$17,'VLookup Lists'!$H$2:$H$38,'VLookup Lists'!$J$2:$J$8),0)),1,0)</f>
        <v>0</v>
      </c>
      <c r="N9427" s="1" t="str">
        <f>IFERROR(IF(VLOOKUP($D9427,'VLookup Lists'!$B$11:$C$29,2,FALSE)="FLIP",1,0),"")</f>
        <v/>
      </c>
      <c r="O9427" s="1" t="b">
        <f>ISNUMBER(MATCH($E9427,'VLookup Lists'!$E$2:$E$17,0))</f>
        <v>0</v>
      </c>
    </row>
    <row r="9428" spans="1:15" ht="15" customHeight="1" x14ac:dyDescent="0.2">
      <c r="A9428" s="1" t="str">
        <f t="shared" si="36"/>
        <v>OFVP</v>
      </c>
      <c r="E9428" s="1" t="s">
        <v>352</v>
      </c>
      <c r="G9428" s="38"/>
      <c r="H9428" s="39"/>
      <c r="M9428" s="1">
        <f>IF(ISNUMBER(MATCH(E9428,_xlfn.VSTACK('VLookup Lists'!$E$2:$E$17,'VLookup Lists'!$H$2:$H$38,'VLookup Lists'!$J$2:$J$8),0)),1,0)</f>
        <v>0</v>
      </c>
      <c r="N9428" s="1" t="str">
        <f>IFERROR(IF(VLOOKUP($D9428,'VLookup Lists'!$B$11:$C$29,2,FALSE)="FLIP",1,0),"")</f>
        <v/>
      </c>
      <c r="O9428" s="1" t="b">
        <f>ISNUMBER(MATCH($E9428,'VLookup Lists'!$E$2:$E$17,0))</f>
        <v>0</v>
      </c>
    </row>
    <row r="9429" spans="1:15" ht="15" customHeight="1" x14ac:dyDescent="0.2">
      <c r="A9429" s="1" t="str">
        <f t="shared" si="36"/>
        <v>OFVP</v>
      </c>
      <c r="E9429" s="1" t="s">
        <v>352</v>
      </c>
      <c r="G9429" s="38"/>
      <c r="H9429" s="39"/>
      <c r="M9429" s="1">
        <f>IF(ISNUMBER(MATCH(E9429,_xlfn.VSTACK('VLookup Lists'!$E$2:$E$17,'VLookup Lists'!$H$2:$H$38,'VLookup Lists'!$J$2:$J$8),0)),1,0)</f>
        <v>0</v>
      </c>
      <c r="N9429" s="1" t="str">
        <f>IFERROR(IF(VLOOKUP($D9429,'VLookup Lists'!$B$11:$C$29,2,FALSE)="FLIP",1,0),"")</f>
        <v/>
      </c>
      <c r="O9429" s="1" t="b">
        <f>ISNUMBER(MATCH($E9429,'VLookup Lists'!$E$2:$E$17,0))</f>
        <v>0</v>
      </c>
    </row>
    <row r="9430" spans="1:15" ht="15" customHeight="1" x14ac:dyDescent="0.2">
      <c r="A9430" s="1" t="str">
        <f t="shared" si="36"/>
        <v>OFVP</v>
      </c>
      <c r="E9430" s="1" t="s">
        <v>352</v>
      </c>
      <c r="G9430" s="38"/>
      <c r="H9430" s="39"/>
      <c r="M9430" s="1">
        <f>IF(ISNUMBER(MATCH(E9430,_xlfn.VSTACK('VLookup Lists'!$E$2:$E$17,'VLookup Lists'!$H$2:$H$38,'VLookup Lists'!$J$2:$J$8),0)),1,0)</f>
        <v>0</v>
      </c>
      <c r="N9430" s="1" t="str">
        <f>IFERROR(IF(VLOOKUP($D9430,'VLookup Lists'!$B$11:$C$29,2,FALSE)="FLIP",1,0),"")</f>
        <v/>
      </c>
      <c r="O9430" s="1" t="b">
        <f>ISNUMBER(MATCH($E9430,'VLookup Lists'!$E$2:$E$17,0))</f>
        <v>0</v>
      </c>
    </row>
    <row r="9431" spans="1:15" ht="15" customHeight="1" x14ac:dyDescent="0.2">
      <c r="A9431" s="1" t="str">
        <f t="shared" si="36"/>
        <v>OFVP</v>
      </c>
      <c r="E9431" s="1" t="s">
        <v>352</v>
      </c>
      <c r="G9431" s="38"/>
      <c r="H9431" s="39"/>
      <c r="M9431" s="1">
        <f>IF(ISNUMBER(MATCH(E9431,_xlfn.VSTACK('VLookup Lists'!$E$2:$E$17,'VLookup Lists'!$H$2:$H$38,'VLookup Lists'!$J$2:$J$8),0)),1,0)</f>
        <v>0</v>
      </c>
      <c r="N9431" s="1" t="str">
        <f>IFERROR(IF(VLOOKUP($D9431,'VLookup Lists'!$B$11:$C$29,2,FALSE)="FLIP",1,0),"")</f>
        <v/>
      </c>
      <c r="O9431" s="1" t="b">
        <f>ISNUMBER(MATCH($E9431,'VLookup Lists'!$E$2:$E$17,0))</f>
        <v>0</v>
      </c>
    </row>
    <row r="9432" spans="1:15" ht="15" customHeight="1" x14ac:dyDescent="0.2">
      <c r="A9432" s="1" t="str">
        <f t="shared" si="36"/>
        <v>OFVP</v>
      </c>
      <c r="E9432" s="1" t="s">
        <v>352</v>
      </c>
      <c r="G9432" s="38"/>
      <c r="H9432" s="39"/>
      <c r="M9432" s="1">
        <f>IF(ISNUMBER(MATCH(E9432,_xlfn.VSTACK('VLookup Lists'!$E$2:$E$17,'VLookup Lists'!$H$2:$H$38,'VLookup Lists'!$J$2:$J$8),0)),1,0)</f>
        <v>0</v>
      </c>
      <c r="N9432" s="1" t="str">
        <f>IFERROR(IF(VLOOKUP($D9432,'VLookup Lists'!$B$11:$C$29,2,FALSE)="FLIP",1,0),"")</f>
        <v/>
      </c>
      <c r="O9432" s="1" t="b">
        <f>ISNUMBER(MATCH($E9432,'VLookup Lists'!$E$2:$E$17,0))</f>
        <v>0</v>
      </c>
    </row>
    <row r="9433" spans="1:15" ht="15" customHeight="1" x14ac:dyDescent="0.2">
      <c r="A9433" s="1" t="str">
        <f t="shared" si="36"/>
        <v>OFVP</v>
      </c>
      <c r="E9433" s="1" t="s">
        <v>352</v>
      </c>
      <c r="G9433" s="38"/>
      <c r="H9433" s="39"/>
      <c r="M9433" s="1">
        <f>IF(ISNUMBER(MATCH(E9433,_xlfn.VSTACK('VLookup Lists'!$E$2:$E$17,'VLookup Lists'!$H$2:$H$38,'VLookup Lists'!$J$2:$J$8),0)),1,0)</f>
        <v>0</v>
      </c>
      <c r="N9433" s="1" t="str">
        <f>IFERROR(IF(VLOOKUP($D9433,'VLookup Lists'!$B$11:$C$29,2,FALSE)="FLIP",1,0),"")</f>
        <v/>
      </c>
      <c r="O9433" s="1" t="b">
        <f>ISNUMBER(MATCH($E9433,'VLookup Lists'!$E$2:$E$17,0))</f>
        <v>0</v>
      </c>
    </row>
    <row r="9434" spans="1:15" ht="15" customHeight="1" x14ac:dyDescent="0.2">
      <c r="A9434" s="1" t="str">
        <f t="shared" si="36"/>
        <v>OFVP</v>
      </c>
      <c r="E9434" s="1" t="s">
        <v>352</v>
      </c>
      <c r="G9434" s="38"/>
      <c r="H9434" s="39"/>
      <c r="M9434" s="1">
        <f>IF(ISNUMBER(MATCH(E9434,_xlfn.VSTACK('VLookup Lists'!$E$2:$E$17,'VLookup Lists'!$H$2:$H$38,'VLookup Lists'!$J$2:$J$8),0)),1,0)</f>
        <v>0</v>
      </c>
      <c r="N9434" s="1" t="str">
        <f>IFERROR(IF(VLOOKUP($D9434,'VLookup Lists'!$B$11:$C$29,2,FALSE)="FLIP",1,0),"")</f>
        <v/>
      </c>
      <c r="O9434" s="1" t="b">
        <f>ISNUMBER(MATCH($E9434,'VLookup Lists'!$E$2:$E$17,0))</f>
        <v>0</v>
      </c>
    </row>
    <row r="9435" spans="1:15" ht="15" customHeight="1" x14ac:dyDescent="0.2">
      <c r="A9435" s="1" t="str">
        <f t="shared" si="36"/>
        <v>OFVP</v>
      </c>
      <c r="E9435" s="1" t="s">
        <v>352</v>
      </c>
      <c r="G9435" s="38"/>
      <c r="H9435" s="39"/>
      <c r="M9435" s="1">
        <f>IF(ISNUMBER(MATCH(E9435,_xlfn.VSTACK('VLookup Lists'!$E$2:$E$17,'VLookup Lists'!$H$2:$H$38,'VLookup Lists'!$J$2:$J$8),0)),1,0)</f>
        <v>0</v>
      </c>
      <c r="N9435" s="1" t="str">
        <f>IFERROR(IF(VLOOKUP($D9435,'VLookup Lists'!$B$11:$C$29,2,FALSE)="FLIP",1,0),"")</f>
        <v/>
      </c>
      <c r="O9435" s="1" t="b">
        <f>ISNUMBER(MATCH($E9435,'VLookup Lists'!$E$2:$E$17,0))</f>
        <v>0</v>
      </c>
    </row>
    <row r="9436" spans="1:15" ht="15" customHeight="1" x14ac:dyDescent="0.2">
      <c r="A9436" s="1" t="str">
        <f t="shared" si="36"/>
        <v>OFVP</v>
      </c>
      <c r="E9436" s="1" t="s">
        <v>352</v>
      </c>
      <c r="G9436" s="38"/>
      <c r="H9436" s="39"/>
      <c r="M9436" s="1">
        <f>IF(ISNUMBER(MATCH(E9436,_xlfn.VSTACK('VLookup Lists'!$E$2:$E$17,'VLookup Lists'!$H$2:$H$38,'VLookup Lists'!$J$2:$J$8),0)),1,0)</f>
        <v>0</v>
      </c>
      <c r="N9436" s="1" t="str">
        <f>IFERROR(IF(VLOOKUP($D9436,'VLookup Lists'!$B$11:$C$29,2,FALSE)="FLIP",1,0),"")</f>
        <v/>
      </c>
      <c r="O9436" s="1" t="b">
        <f>ISNUMBER(MATCH($E9436,'VLookup Lists'!$E$2:$E$17,0))</f>
        <v>0</v>
      </c>
    </row>
    <row r="9437" spans="1:15" ht="15" customHeight="1" x14ac:dyDescent="0.2">
      <c r="A9437" s="1" t="str">
        <f t="shared" ref="A9437:A9496" si="37">IF(ISBLANK(E9437),"","OFVP")</f>
        <v>OFVP</v>
      </c>
      <c r="E9437" s="1" t="s">
        <v>352</v>
      </c>
      <c r="G9437" s="38"/>
      <c r="H9437" s="39"/>
      <c r="M9437" s="1">
        <f>IF(ISNUMBER(MATCH(E9437,_xlfn.VSTACK('VLookup Lists'!$E$2:$E$17,'VLookup Lists'!$H$2:$H$38,'VLookup Lists'!$J$2:$J$8),0)),1,0)</f>
        <v>0</v>
      </c>
      <c r="N9437" s="1" t="str">
        <f>IFERROR(IF(VLOOKUP($D9437,'VLookup Lists'!$B$11:$C$29,2,FALSE)="FLIP",1,0),"")</f>
        <v/>
      </c>
      <c r="O9437" s="1" t="b">
        <f>ISNUMBER(MATCH($E9437,'VLookup Lists'!$E$2:$E$17,0))</f>
        <v>0</v>
      </c>
    </row>
    <row r="9438" spans="1:15" ht="15" customHeight="1" x14ac:dyDescent="0.2">
      <c r="A9438" s="1" t="str">
        <f t="shared" si="37"/>
        <v>OFVP</v>
      </c>
      <c r="E9438" s="1" t="s">
        <v>352</v>
      </c>
      <c r="G9438" s="38"/>
      <c r="H9438" s="39"/>
      <c r="M9438" s="1">
        <f>IF(ISNUMBER(MATCH(E9438,_xlfn.VSTACK('VLookup Lists'!$E$2:$E$17,'VLookup Lists'!$H$2:$H$38,'VLookup Lists'!$J$2:$J$8),0)),1,0)</f>
        <v>0</v>
      </c>
      <c r="N9438" s="1" t="str">
        <f>IFERROR(IF(VLOOKUP($D9438,'VLookup Lists'!$B$11:$C$29,2,FALSE)="FLIP",1,0),"")</f>
        <v/>
      </c>
      <c r="O9438" s="1" t="b">
        <f>ISNUMBER(MATCH($E9438,'VLookup Lists'!$E$2:$E$17,0))</f>
        <v>0</v>
      </c>
    </row>
    <row r="9439" spans="1:15" ht="15" customHeight="1" x14ac:dyDescent="0.2">
      <c r="A9439" s="1" t="str">
        <f t="shared" si="37"/>
        <v>OFVP</v>
      </c>
      <c r="E9439" s="1" t="s">
        <v>352</v>
      </c>
      <c r="G9439" s="38"/>
      <c r="H9439" s="39"/>
      <c r="M9439" s="1">
        <f>IF(ISNUMBER(MATCH(E9439,_xlfn.VSTACK('VLookup Lists'!$E$2:$E$17,'VLookup Lists'!$H$2:$H$38,'VLookup Lists'!$J$2:$J$8),0)),1,0)</f>
        <v>0</v>
      </c>
      <c r="N9439" s="1" t="str">
        <f>IFERROR(IF(VLOOKUP($D9439,'VLookup Lists'!$B$11:$C$29,2,FALSE)="FLIP",1,0),"")</f>
        <v/>
      </c>
      <c r="O9439" s="1" t="b">
        <f>ISNUMBER(MATCH($E9439,'VLookup Lists'!$E$2:$E$17,0))</f>
        <v>0</v>
      </c>
    </row>
    <row r="9440" spans="1:15" ht="15" customHeight="1" x14ac:dyDescent="0.2">
      <c r="A9440" s="1" t="str">
        <f t="shared" si="37"/>
        <v>OFVP</v>
      </c>
      <c r="E9440" s="1" t="s">
        <v>352</v>
      </c>
      <c r="G9440" s="38"/>
      <c r="H9440" s="39"/>
      <c r="M9440" s="1">
        <f>IF(ISNUMBER(MATCH(E9440,_xlfn.VSTACK('VLookup Lists'!$E$2:$E$17,'VLookup Lists'!$H$2:$H$38,'VLookup Lists'!$J$2:$J$8),0)),1,0)</f>
        <v>0</v>
      </c>
      <c r="N9440" s="1" t="str">
        <f>IFERROR(IF(VLOOKUP($D9440,'VLookup Lists'!$B$11:$C$29,2,FALSE)="FLIP",1,0),"")</f>
        <v/>
      </c>
      <c r="O9440" s="1" t="b">
        <f>ISNUMBER(MATCH($E9440,'VLookup Lists'!$E$2:$E$17,0))</f>
        <v>0</v>
      </c>
    </row>
    <row r="9441" spans="1:15" ht="15" customHeight="1" x14ac:dyDescent="0.2">
      <c r="A9441" s="1" t="str">
        <f t="shared" si="37"/>
        <v>OFVP</v>
      </c>
      <c r="E9441" s="1" t="s">
        <v>352</v>
      </c>
      <c r="G9441" s="38"/>
      <c r="H9441" s="39"/>
      <c r="M9441" s="1">
        <f>IF(ISNUMBER(MATCH(E9441,_xlfn.VSTACK('VLookup Lists'!$E$2:$E$17,'VLookup Lists'!$H$2:$H$38,'VLookup Lists'!$J$2:$J$8),0)),1,0)</f>
        <v>0</v>
      </c>
      <c r="N9441" s="1" t="str">
        <f>IFERROR(IF(VLOOKUP($D9441,'VLookup Lists'!$B$11:$C$29,2,FALSE)="FLIP",1,0),"")</f>
        <v/>
      </c>
      <c r="O9441" s="1" t="b">
        <f>ISNUMBER(MATCH($E9441,'VLookup Lists'!$E$2:$E$17,0))</f>
        <v>0</v>
      </c>
    </row>
    <row r="9442" spans="1:15" ht="15" customHeight="1" x14ac:dyDescent="0.2">
      <c r="A9442" s="1" t="str">
        <f t="shared" si="37"/>
        <v>OFVP</v>
      </c>
      <c r="E9442" s="1" t="s">
        <v>352</v>
      </c>
      <c r="G9442" s="38"/>
      <c r="H9442" s="39"/>
      <c r="M9442" s="1">
        <f>IF(ISNUMBER(MATCH(E9442,_xlfn.VSTACK('VLookup Lists'!$E$2:$E$17,'VLookup Lists'!$H$2:$H$38,'VLookup Lists'!$J$2:$J$8),0)),1,0)</f>
        <v>0</v>
      </c>
      <c r="N9442" s="1" t="str">
        <f>IFERROR(IF(VLOOKUP($D9442,'VLookup Lists'!$B$11:$C$29,2,FALSE)="FLIP",1,0),"")</f>
        <v/>
      </c>
      <c r="O9442" s="1" t="b">
        <f>ISNUMBER(MATCH($E9442,'VLookup Lists'!$E$2:$E$17,0))</f>
        <v>0</v>
      </c>
    </row>
    <row r="9443" spans="1:15" ht="15" customHeight="1" x14ac:dyDescent="0.2">
      <c r="A9443" s="1" t="str">
        <f t="shared" si="37"/>
        <v>OFVP</v>
      </c>
      <c r="E9443" s="1" t="s">
        <v>352</v>
      </c>
      <c r="G9443" s="38"/>
      <c r="H9443" s="39"/>
      <c r="M9443" s="1">
        <f>IF(ISNUMBER(MATCH(E9443,_xlfn.VSTACK('VLookup Lists'!$E$2:$E$17,'VLookup Lists'!$H$2:$H$38,'VLookup Lists'!$J$2:$J$8),0)),1,0)</f>
        <v>0</v>
      </c>
      <c r="N9443" s="1" t="str">
        <f>IFERROR(IF(VLOOKUP($D9443,'VLookup Lists'!$B$11:$C$29,2,FALSE)="FLIP",1,0),"")</f>
        <v/>
      </c>
      <c r="O9443" s="1" t="b">
        <f>ISNUMBER(MATCH($E9443,'VLookup Lists'!$E$2:$E$17,0))</f>
        <v>0</v>
      </c>
    </row>
    <row r="9444" spans="1:15" ht="15" customHeight="1" x14ac:dyDescent="0.2">
      <c r="A9444" s="1" t="str">
        <f t="shared" si="37"/>
        <v>OFVP</v>
      </c>
      <c r="E9444" s="1" t="s">
        <v>352</v>
      </c>
      <c r="G9444" s="38"/>
      <c r="H9444" s="39"/>
      <c r="M9444" s="1">
        <f>IF(ISNUMBER(MATCH(E9444,_xlfn.VSTACK('VLookup Lists'!$E$2:$E$17,'VLookup Lists'!$H$2:$H$38,'VLookup Lists'!$J$2:$J$8),0)),1,0)</f>
        <v>0</v>
      </c>
      <c r="N9444" s="1" t="str">
        <f>IFERROR(IF(VLOOKUP($D9444,'VLookup Lists'!$B$11:$C$29,2,FALSE)="FLIP",1,0),"")</f>
        <v/>
      </c>
      <c r="O9444" s="1" t="b">
        <f>ISNUMBER(MATCH($E9444,'VLookup Lists'!$E$2:$E$17,0))</f>
        <v>0</v>
      </c>
    </row>
    <row r="9445" spans="1:15" ht="15" customHeight="1" x14ac:dyDescent="0.2">
      <c r="A9445" s="1" t="str">
        <f t="shared" si="37"/>
        <v>OFVP</v>
      </c>
      <c r="E9445" s="1" t="s">
        <v>352</v>
      </c>
      <c r="G9445" s="38"/>
      <c r="H9445" s="39"/>
      <c r="M9445" s="1">
        <f>IF(ISNUMBER(MATCH(E9445,_xlfn.VSTACK('VLookup Lists'!$E$2:$E$17,'VLookup Lists'!$H$2:$H$38,'VLookup Lists'!$J$2:$J$8),0)),1,0)</f>
        <v>0</v>
      </c>
      <c r="N9445" s="1" t="str">
        <f>IFERROR(IF(VLOOKUP($D9445,'VLookup Lists'!$B$11:$C$29,2,FALSE)="FLIP",1,0),"")</f>
        <v/>
      </c>
      <c r="O9445" s="1" t="b">
        <f>ISNUMBER(MATCH($E9445,'VLookup Lists'!$E$2:$E$17,0))</f>
        <v>0</v>
      </c>
    </row>
    <row r="9446" spans="1:15" ht="15" customHeight="1" x14ac:dyDescent="0.2">
      <c r="A9446" s="1" t="str">
        <f t="shared" si="37"/>
        <v>OFVP</v>
      </c>
      <c r="E9446" s="1" t="s">
        <v>352</v>
      </c>
      <c r="G9446" s="38"/>
      <c r="H9446" s="39"/>
      <c r="M9446" s="1">
        <f>IF(ISNUMBER(MATCH(E9446,_xlfn.VSTACK('VLookup Lists'!$E$2:$E$17,'VLookup Lists'!$H$2:$H$38,'VLookup Lists'!$J$2:$J$8),0)),1,0)</f>
        <v>0</v>
      </c>
      <c r="N9446" s="1" t="str">
        <f>IFERROR(IF(VLOOKUP($D9446,'VLookup Lists'!$B$11:$C$29,2,FALSE)="FLIP",1,0),"")</f>
        <v/>
      </c>
      <c r="O9446" s="1" t="b">
        <f>ISNUMBER(MATCH($E9446,'VLookup Lists'!$E$2:$E$17,0))</f>
        <v>0</v>
      </c>
    </row>
    <row r="9447" spans="1:15" ht="15" customHeight="1" x14ac:dyDescent="0.2">
      <c r="A9447" s="1" t="str">
        <f t="shared" si="37"/>
        <v>OFVP</v>
      </c>
      <c r="E9447" s="1" t="s">
        <v>352</v>
      </c>
      <c r="G9447" s="38"/>
      <c r="H9447" s="39"/>
      <c r="M9447" s="1">
        <f>IF(ISNUMBER(MATCH(E9447,_xlfn.VSTACK('VLookup Lists'!$E$2:$E$17,'VLookup Lists'!$H$2:$H$38,'VLookup Lists'!$J$2:$J$8),0)),1,0)</f>
        <v>0</v>
      </c>
      <c r="N9447" s="1" t="str">
        <f>IFERROR(IF(VLOOKUP($D9447,'VLookup Lists'!$B$11:$C$29,2,FALSE)="FLIP",1,0),"")</f>
        <v/>
      </c>
      <c r="O9447" s="1" t="b">
        <f>ISNUMBER(MATCH($E9447,'VLookup Lists'!$E$2:$E$17,0))</f>
        <v>0</v>
      </c>
    </row>
    <row r="9448" spans="1:15" ht="15" customHeight="1" x14ac:dyDescent="0.2">
      <c r="A9448" s="1" t="str">
        <f t="shared" si="37"/>
        <v>OFVP</v>
      </c>
      <c r="E9448" s="1" t="s">
        <v>352</v>
      </c>
      <c r="G9448" s="38"/>
      <c r="H9448" s="39"/>
      <c r="M9448" s="1">
        <f>IF(ISNUMBER(MATCH(E9448,_xlfn.VSTACK('VLookup Lists'!$E$2:$E$17,'VLookup Lists'!$H$2:$H$38,'VLookup Lists'!$J$2:$J$8),0)),1,0)</f>
        <v>0</v>
      </c>
      <c r="N9448" s="1" t="str">
        <f>IFERROR(IF(VLOOKUP($D9448,'VLookup Lists'!$B$11:$C$29,2,FALSE)="FLIP",1,0),"")</f>
        <v/>
      </c>
      <c r="O9448" s="1" t="b">
        <f>ISNUMBER(MATCH($E9448,'VLookup Lists'!$E$2:$E$17,0))</f>
        <v>0</v>
      </c>
    </row>
    <row r="9449" spans="1:15" ht="15" customHeight="1" x14ac:dyDescent="0.2">
      <c r="A9449" s="1" t="str">
        <f t="shared" si="37"/>
        <v>OFVP</v>
      </c>
      <c r="E9449" s="1" t="s">
        <v>352</v>
      </c>
      <c r="G9449" s="38"/>
      <c r="H9449" s="39"/>
      <c r="M9449" s="1">
        <f>IF(ISNUMBER(MATCH(E9449,_xlfn.VSTACK('VLookup Lists'!$E$2:$E$17,'VLookup Lists'!$H$2:$H$38,'VLookup Lists'!$J$2:$J$8),0)),1,0)</f>
        <v>0</v>
      </c>
      <c r="N9449" s="1" t="str">
        <f>IFERROR(IF(VLOOKUP($D9449,'VLookup Lists'!$B$11:$C$29,2,FALSE)="FLIP",1,0),"")</f>
        <v/>
      </c>
      <c r="O9449" s="1" t="b">
        <f>ISNUMBER(MATCH($E9449,'VLookup Lists'!$E$2:$E$17,0))</f>
        <v>0</v>
      </c>
    </row>
    <row r="9450" spans="1:15" ht="15" customHeight="1" x14ac:dyDescent="0.2">
      <c r="A9450" s="1" t="str">
        <f t="shared" si="37"/>
        <v>OFVP</v>
      </c>
      <c r="E9450" s="1" t="s">
        <v>352</v>
      </c>
      <c r="G9450" s="38"/>
      <c r="H9450" s="39"/>
      <c r="M9450" s="1">
        <f>IF(ISNUMBER(MATCH(E9450,_xlfn.VSTACK('VLookup Lists'!$E$2:$E$17,'VLookup Lists'!$H$2:$H$38,'VLookup Lists'!$J$2:$J$8),0)),1,0)</f>
        <v>0</v>
      </c>
      <c r="N9450" s="1" t="str">
        <f>IFERROR(IF(VLOOKUP($D9450,'VLookup Lists'!$B$11:$C$29,2,FALSE)="FLIP",1,0),"")</f>
        <v/>
      </c>
      <c r="O9450" s="1" t="b">
        <f>ISNUMBER(MATCH($E9450,'VLookup Lists'!$E$2:$E$17,0))</f>
        <v>0</v>
      </c>
    </row>
    <row r="9451" spans="1:15" ht="15" customHeight="1" x14ac:dyDescent="0.2">
      <c r="A9451" s="1" t="str">
        <f t="shared" si="37"/>
        <v>OFVP</v>
      </c>
      <c r="E9451" s="1" t="s">
        <v>352</v>
      </c>
      <c r="G9451" s="38"/>
      <c r="H9451" s="39"/>
      <c r="M9451" s="1">
        <f>IF(ISNUMBER(MATCH(E9451,_xlfn.VSTACK('VLookup Lists'!$E$2:$E$17,'VLookup Lists'!$H$2:$H$38,'VLookup Lists'!$J$2:$J$8),0)),1,0)</f>
        <v>0</v>
      </c>
      <c r="N9451" s="1" t="str">
        <f>IFERROR(IF(VLOOKUP($D9451,'VLookup Lists'!$B$11:$C$29,2,FALSE)="FLIP",1,0),"")</f>
        <v/>
      </c>
      <c r="O9451" s="1" t="b">
        <f>ISNUMBER(MATCH($E9451,'VLookup Lists'!$E$2:$E$17,0))</f>
        <v>0</v>
      </c>
    </row>
    <row r="9452" spans="1:15" ht="15" customHeight="1" x14ac:dyDescent="0.2">
      <c r="A9452" s="1" t="str">
        <f t="shared" si="37"/>
        <v>OFVP</v>
      </c>
      <c r="E9452" s="1" t="s">
        <v>352</v>
      </c>
      <c r="G9452" s="38"/>
      <c r="H9452" s="39"/>
      <c r="M9452" s="1">
        <f>IF(ISNUMBER(MATCH(E9452,_xlfn.VSTACK('VLookup Lists'!$E$2:$E$17,'VLookup Lists'!$H$2:$H$38,'VLookup Lists'!$J$2:$J$8),0)),1,0)</f>
        <v>0</v>
      </c>
      <c r="N9452" s="1" t="str">
        <f>IFERROR(IF(VLOOKUP($D9452,'VLookup Lists'!$B$11:$C$29,2,FALSE)="FLIP",1,0),"")</f>
        <v/>
      </c>
      <c r="O9452" s="1" t="b">
        <f>ISNUMBER(MATCH($E9452,'VLookup Lists'!$E$2:$E$17,0))</f>
        <v>0</v>
      </c>
    </row>
    <row r="9453" spans="1:15" ht="15" customHeight="1" x14ac:dyDescent="0.2">
      <c r="A9453" s="1" t="str">
        <f t="shared" si="37"/>
        <v>OFVP</v>
      </c>
      <c r="E9453" s="1" t="s">
        <v>352</v>
      </c>
      <c r="G9453" s="38"/>
      <c r="H9453" s="39"/>
      <c r="M9453" s="1">
        <f>IF(ISNUMBER(MATCH(E9453,_xlfn.VSTACK('VLookup Lists'!$E$2:$E$17,'VLookup Lists'!$H$2:$H$38,'VLookup Lists'!$J$2:$J$8),0)),1,0)</f>
        <v>0</v>
      </c>
      <c r="N9453" s="1" t="str">
        <f>IFERROR(IF(VLOOKUP($D9453,'VLookup Lists'!$B$11:$C$29,2,FALSE)="FLIP",1,0),"")</f>
        <v/>
      </c>
      <c r="O9453" s="1" t="b">
        <f>ISNUMBER(MATCH($E9453,'VLookup Lists'!$E$2:$E$17,0))</f>
        <v>0</v>
      </c>
    </row>
    <row r="9454" spans="1:15" ht="15" customHeight="1" x14ac:dyDescent="0.2">
      <c r="A9454" s="1" t="str">
        <f t="shared" si="37"/>
        <v>OFVP</v>
      </c>
      <c r="E9454" s="1" t="s">
        <v>352</v>
      </c>
      <c r="G9454" s="38"/>
      <c r="H9454" s="39"/>
      <c r="M9454" s="1">
        <f>IF(ISNUMBER(MATCH(E9454,_xlfn.VSTACK('VLookup Lists'!$E$2:$E$17,'VLookup Lists'!$H$2:$H$38,'VLookup Lists'!$J$2:$J$8),0)),1,0)</f>
        <v>0</v>
      </c>
      <c r="N9454" s="1" t="str">
        <f>IFERROR(IF(VLOOKUP($D9454,'VLookup Lists'!$B$11:$C$29,2,FALSE)="FLIP",1,0),"")</f>
        <v/>
      </c>
      <c r="O9454" s="1" t="b">
        <f>ISNUMBER(MATCH($E9454,'VLookup Lists'!$E$2:$E$17,0))</f>
        <v>0</v>
      </c>
    </row>
    <row r="9455" spans="1:15" ht="15" customHeight="1" x14ac:dyDescent="0.2">
      <c r="A9455" s="1" t="str">
        <f t="shared" si="37"/>
        <v>OFVP</v>
      </c>
      <c r="E9455" s="1" t="s">
        <v>352</v>
      </c>
      <c r="G9455" s="38"/>
      <c r="H9455" s="39"/>
      <c r="M9455" s="1">
        <f>IF(ISNUMBER(MATCH(E9455,_xlfn.VSTACK('VLookup Lists'!$E$2:$E$17,'VLookup Lists'!$H$2:$H$38,'VLookup Lists'!$J$2:$J$8),0)),1,0)</f>
        <v>0</v>
      </c>
      <c r="N9455" s="1" t="str">
        <f>IFERROR(IF(VLOOKUP($D9455,'VLookup Lists'!$B$11:$C$29,2,FALSE)="FLIP",1,0),"")</f>
        <v/>
      </c>
      <c r="O9455" s="1" t="b">
        <f>ISNUMBER(MATCH($E9455,'VLookup Lists'!$E$2:$E$17,0))</f>
        <v>0</v>
      </c>
    </row>
    <row r="9456" spans="1:15" ht="15" customHeight="1" x14ac:dyDescent="0.2">
      <c r="A9456" s="1" t="str">
        <f t="shared" si="37"/>
        <v>OFVP</v>
      </c>
      <c r="E9456" s="1" t="s">
        <v>352</v>
      </c>
      <c r="G9456" s="38"/>
      <c r="H9456" s="39"/>
      <c r="M9456" s="1">
        <f>IF(ISNUMBER(MATCH(E9456,_xlfn.VSTACK('VLookup Lists'!$E$2:$E$17,'VLookup Lists'!$H$2:$H$38,'VLookup Lists'!$J$2:$J$8),0)),1,0)</f>
        <v>0</v>
      </c>
      <c r="N9456" s="1" t="str">
        <f>IFERROR(IF(VLOOKUP($D9456,'VLookup Lists'!$B$11:$C$29,2,FALSE)="FLIP",1,0),"")</f>
        <v/>
      </c>
      <c r="O9456" s="1" t="b">
        <f>ISNUMBER(MATCH($E9456,'VLookup Lists'!$E$2:$E$17,0))</f>
        <v>0</v>
      </c>
    </row>
    <row r="9457" spans="1:15" ht="15" customHeight="1" x14ac:dyDescent="0.2">
      <c r="A9457" s="1" t="str">
        <f t="shared" si="37"/>
        <v>OFVP</v>
      </c>
      <c r="E9457" s="1" t="s">
        <v>352</v>
      </c>
      <c r="G9457" s="38"/>
      <c r="H9457" s="39"/>
      <c r="M9457" s="1">
        <f>IF(ISNUMBER(MATCH(E9457,_xlfn.VSTACK('VLookup Lists'!$E$2:$E$17,'VLookup Lists'!$H$2:$H$38,'VLookup Lists'!$J$2:$J$8),0)),1,0)</f>
        <v>0</v>
      </c>
      <c r="N9457" s="1" t="str">
        <f>IFERROR(IF(VLOOKUP($D9457,'VLookup Lists'!$B$11:$C$29,2,FALSE)="FLIP",1,0),"")</f>
        <v/>
      </c>
      <c r="O9457" s="1" t="b">
        <f>ISNUMBER(MATCH($E9457,'VLookup Lists'!$E$2:$E$17,0))</f>
        <v>0</v>
      </c>
    </row>
    <row r="9458" spans="1:15" ht="15" customHeight="1" x14ac:dyDescent="0.2">
      <c r="A9458" s="1" t="str">
        <f t="shared" si="37"/>
        <v>OFVP</v>
      </c>
      <c r="E9458" s="1" t="s">
        <v>352</v>
      </c>
      <c r="G9458" s="38"/>
      <c r="H9458" s="39"/>
      <c r="M9458" s="1">
        <f>IF(ISNUMBER(MATCH(E9458,_xlfn.VSTACK('VLookup Lists'!$E$2:$E$17,'VLookup Lists'!$H$2:$H$38,'VLookup Lists'!$J$2:$J$8),0)),1,0)</f>
        <v>0</v>
      </c>
      <c r="N9458" s="1" t="str">
        <f>IFERROR(IF(VLOOKUP($D9458,'VLookup Lists'!$B$11:$C$29,2,FALSE)="FLIP",1,0),"")</f>
        <v/>
      </c>
      <c r="O9458" s="1" t="b">
        <f>ISNUMBER(MATCH($E9458,'VLookup Lists'!$E$2:$E$17,0))</f>
        <v>0</v>
      </c>
    </row>
    <row r="9459" spans="1:15" ht="15" customHeight="1" x14ac:dyDescent="0.2">
      <c r="A9459" s="1" t="str">
        <f t="shared" si="37"/>
        <v>OFVP</v>
      </c>
      <c r="E9459" s="1" t="s">
        <v>352</v>
      </c>
      <c r="G9459" s="38"/>
      <c r="H9459" s="39"/>
      <c r="M9459" s="1">
        <f>IF(ISNUMBER(MATCH(E9459,_xlfn.VSTACK('VLookup Lists'!$E$2:$E$17,'VLookup Lists'!$H$2:$H$38,'VLookup Lists'!$J$2:$J$8),0)),1,0)</f>
        <v>0</v>
      </c>
      <c r="N9459" s="1" t="str">
        <f>IFERROR(IF(VLOOKUP($D9459,'VLookup Lists'!$B$11:$C$29,2,FALSE)="FLIP",1,0),"")</f>
        <v/>
      </c>
      <c r="O9459" s="1" t="b">
        <f>ISNUMBER(MATCH($E9459,'VLookup Lists'!$E$2:$E$17,0))</f>
        <v>0</v>
      </c>
    </row>
    <row r="9460" spans="1:15" ht="15" customHeight="1" x14ac:dyDescent="0.2">
      <c r="A9460" s="1" t="str">
        <f t="shared" si="37"/>
        <v>OFVP</v>
      </c>
      <c r="E9460" s="1" t="s">
        <v>352</v>
      </c>
      <c r="G9460" s="38"/>
      <c r="H9460" s="39"/>
      <c r="M9460" s="1">
        <f>IF(ISNUMBER(MATCH(E9460,_xlfn.VSTACK('VLookup Lists'!$E$2:$E$17,'VLookup Lists'!$H$2:$H$38,'VLookup Lists'!$J$2:$J$8),0)),1,0)</f>
        <v>0</v>
      </c>
      <c r="N9460" s="1" t="str">
        <f>IFERROR(IF(VLOOKUP($D9460,'VLookup Lists'!$B$11:$C$29,2,FALSE)="FLIP",1,0),"")</f>
        <v/>
      </c>
      <c r="O9460" s="1" t="b">
        <f>ISNUMBER(MATCH($E9460,'VLookup Lists'!$E$2:$E$17,0))</f>
        <v>0</v>
      </c>
    </row>
    <row r="9461" spans="1:15" ht="15" customHeight="1" x14ac:dyDescent="0.2">
      <c r="A9461" s="1" t="str">
        <f t="shared" si="37"/>
        <v>OFVP</v>
      </c>
      <c r="E9461" s="1" t="s">
        <v>352</v>
      </c>
      <c r="G9461" s="38"/>
      <c r="H9461" s="39"/>
      <c r="M9461" s="1">
        <f>IF(ISNUMBER(MATCH(E9461,_xlfn.VSTACK('VLookup Lists'!$E$2:$E$17,'VLookup Lists'!$H$2:$H$38,'VLookup Lists'!$J$2:$J$8),0)),1,0)</f>
        <v>0</v>
      </c>
      <c r="N9461" s="1" t="str">
        <f>IFERROR(IF(VLOOKUP($D9461,'VLookup Lists'!$B$11:$C$29,2,FALSE)="FLIP",1,0),"")</f>
        <v/>
      </c>
      <c r="O9461" s="1" t="b">
        <f>ISNUMBER(MATCH($E9461,'VLookup Lists'!$E$2:$E$17,0))</f>
        <v>0</v>
      </c>
    </row>
    <row r="9462" spans="1:15" ht="15" customHeight="1" x14ac:dyDescent="0.2">
      <c r="A9462" s="1" t="str">
        <f t="shared" si="37"/>
        <v>OFVP</v>
      </c>
      <c r="E9462" s="1" t="s">
        <v>352</v>
      </c>
      <c r="G9462" s="38"/>
      <c r="H9462" s="39"/>
      <c r="M9462" s="1">
        <f>IF(ISNUMBER(MATCH(E9462,_xlfn.VSTACK('VLookup Lists'!$E$2:$E$17,'VLookup Lists'!$H$2:$H$38,'VLookup Lists'!$J$2:$J$8),0)),1,0)</f>
        <v>0</v>
      </c>
      <c r="N9462" s="1" t="str">
        <f>IFERROR(IF(VLOOKUP($D9462,'VLookup Lists'!$B$11:$C$29,2,FALSE)="FLIP",1,0),"")</f>
        <v/>
      </c>
      <c r="O9462" s="1" t="b">
        <f>ISNUMBER(MATCH($E9462,'VLookup Lists'!$E$2:$E$17,0))</f>
        <v>0</v>
      </c>
    </row>
    <row r="9463" spans="1:15" ht="15" customHeight="1" x14ac:dyDescent="0.2">
      <c r="A9463" s="1" t="str">
        <f t="shared" si="37"/>
        <v>OFVP</v>
      </c>
      <c r="E9463" s="1" t="s">
        <v>352</v>
      </c>
      <c r="G9463" s="38"/>
      <c r="H9463" s="39"/>
      <c r="M9463" s="1">
        <f>IF(ISNUMBER(MATCH(E9463,_xlfn.VSTACK('VLookup Lists'!$E$2:$E$17,'VLookup Lists'!$H$2:$H$38,'VLookup Lists'!$J$2:$J$8),0)),1,0)</f>
        <v>0</v>
      </c>
      <c r="N9463" s="1" t="str">
        <f>IFERROR(IF(VLOOKUP($D9463,'VLookup Lists'!$B$11:$C$29,2,FALSE)="FLIP",1,0),"")</f>
        <v/>
      </c>
      <c r="O9463" s="1" t="b">
        <f>ISNUMBER(MATCH($E9463,'VLookup Lists'!$E$2:$E$17,0))</f>
        <v>0</v>
      </c>
    </row>
    <row r="9464" spans="1:15" ht="15" customHeight="1" x14ac:dyDescent="0.2">
      <c r="A9464" s="1" t="str">
        <f t="shared" si="37"/>
        <v>OFVP</v>
      </c>
      <c r="E9464" s="1" t="s">
        <v>352</v>
      </c>
      <c r="G9464" s="38"/>
      <c r="H9464" s="39"/>
      <c r="M9464" s="1">
        <f>IF(ISNUMBER(MATCH(E9464,_xlfn.VSTACK('VLookup Lists'!$E$2:$E$17,'VLookup Lists'!$H$2:$H$38,'VLookup Lists'!$J$2:$J$8),0)),1,0)</f>
        <v>0</v>
      </c>
      <c r="N9464" s="1" t="str">
        <f>IFERROR(IF(VLOOKUP($D9464,'VLookup Lists'!$B$11:$C$29,2,FALSE)="FLIP",1,0),"")</f>
        <v/>
      </c>
      <c r="O9464" s="1" t="b">
        <f>ISNUMBER(MATCH($E9464,'VLookup Lists'!$E$2:$E$17,0))</f>
        <v>0</v>
      </c>
    </row>
    <row r="9465" spans="1:15" ht="15" customHeight="1" x14ac:dyDescent="0.2">
      <c r="A9465" s="1" t="str">
        <f t="shared" si="37"/>
        <v>OFVP</v>
      </c>
      <c r="E9465" s="1" t="s">
        <v>352</v>
      </c>
      <c r="G9465" s="38"/>
      <c r="H9465" s="39"/>
      <c r="M9465" s="1">
        <f>IF(ISNUMBER(MATCH(E9465,_xlfn.VSTACK('VLookup Lists'!$E$2:$E$17,'VLookup Lists'!$H$2:$H$38,'VLookup Lists'!$J$2:$J$8),0)),1,0)</f>
        <v>0</v>
      </c>
      <c r="N9465" s="1" t="str">
        <f>IFERROR(IF(VLOOKUP($D9465,'VLookup Lists'!$B$11:$C$29,2,FALSE)="FLIP",1,0),"")</f>
        <v/>
      </c>
      <c r="O9465" s="1" t="b">
        <f>ISNUMBER(MATCH($E9465,'VLookup Lists'!$E$2:$E$17,0))</f>
        <v>0</v>
      </c>
    </row>
    <row r="9466" spans="1:15" ht="15" customHeight="1" x14ac:dyDescent="0.2">
      <c r="A9466" s="1" t="str">
        <f t="shared" si="37"/>
        <v>OFVP</v>
      </c>
      <c r="E9466" s="1" t="s">
        <v>352</v>
      </c>
      <c r="G9466" s="38"/>
      <c r="H9466" s="39"/>
      <c r="M9466" s="1">
        <f>IF(ISNUMBER(MATCH(E9466,_xlfn.VSTACK('VLookup Lists'!$E$2:$E$17,'VLookup Lists'!$H$2:$H$38,'VLookup Lists'!$J$2:$J$8),0)),1,0)</f>
        <v>0</v>
      </c>
      <c r="N9466" s="1" t="str">
        <f>IFERROR(IF(VLOOKUP($D9466,'VLookup Lists'!$B$11:$C$29,2,FALSE)="FLIP",1,0),"")</f>
        <v/>
      </c>
      <c r="O9466" s="1" t="b">
        <f>ISNUMBER(MATCH($E9466,'VLookup Lists'!$E$2:$E$17,0))</f>
        <v>0</v>
      </c>
    </row>
    <row r="9467" spans="1:15" ht="15" customHeight="1" x14ac:dyDescent="0.2">
      <c r="A9467" s="1" t="str">
        <f t="shared" si="37"/>
        <v>OFVP</v>
      </c>
      <c r="E9467" s="1" t="s">
        <v>352</v>
      </c>
      <c r="G9467" s="38"/>
      <c r="H9467" s="39"/>
      <c r="M9467" s="1">
        <f>IF(ISNUMBER(MATCH(E9467,_xlfn.VSTACK('VLookup Lists'!$E$2:$E$17,'VLookup Lists'!$H$2:$H$38,'VLookup Lists'!$J$2:$J$8),0)),1,0)</f>
        <v>0</v>
      </c>
      <c r="N9467" s="1" t="str">
        <f>IFERROR(IF(VLOOKUP($D9467,'VLookup Lists'!$B$11:$C$29,2,FALSE)="FLIP",1,0),"")</f>
        <v/>
      </c>
      <c r="O9467" s="1" t="b">
        <f>ISNUMBER(MATCH($E9467,'VLookup Lists'!$E$2:$E$17,0))</f>
        <v>0</v>
      </c>
    </row>
    <row r="9468" spans="1:15" ht="15" customHeight="1" x14ac:dyDescent="0.2">
      <c r="A9468" s="1" t="str">
        <f t="shared" si="37"/>
        <v>OFVP</v>
      </c>
      <c r="E9468" s="1" t="s">
        <v>352</v>
      </c>
      <c r="G9468" s="38"/>
      <c r="H9468" s="39"/>
      <c r="M9468" s="1">
        <f>IF(ISNUMBER(MATCH(E9468,_xlfn.VSTACK('VLookup Lists'!$E$2:$E$17,'VLookup Lists'!$H$2:$H$38,'VLookup Lists'!$J$2:$J$8),0)),1,0)</f>
        <v>0</v>
      </c>
      <c r="N9468" s="1" t="str">
        <f>IFERROR(IF(VLOOKUP($D9468,'VLookup Lists'!$B$11:$C$29,2,FALSE)="FLIP",1,0),"")</f>
        <v/>
      </c>
      <c r="O9468" s="1" t="b">
        <f>ISNUMBER(MATCH($E9468,'VLookup Lists'!$E$2:$E$17,0))</f>
        <v>0</v>
      </c>
    </row>
    <row r="9469" spans="1:15" ht="15" customHeight="1" x14ac:dyDescent="0.2">
      <c r="A9469" s="1" t="str">
        <f t="shared" si="37"/>
        <v>OFVP</v>
      </c>
      <c r="E9469" s="1" t="s">
        <v>352</v>
      </c>
      <c r="G9469" s="38"/>
      <c r="H9469" s="39"/>
      <c r="M9469" s="1">
        <f>IF(ISNUMBER(MATCH(E9469,_xlfn.VSTACK('VLookup Lists'!$E$2:$E$17,'VLookup Lists'!$H$2:$H$38,'VLookup Lists'!$J$2:$J$8),0)),1,0)</f>
        <v>0</v>
      </c>
      <c r="N9469" s="1" t="str">
        <f>IFERROR(IF(VLOOKUP($D9469,'VLookup Lists'!$B$11:$C$29,2,FALSE)="FLIP",1,0),"")</f>
        <v/>
      </c>
      <c r="O9469" s="1" t="b">
        <f>ISNUMBER(MATCH($E9469,'VLookup Lists'!$E$2:$E$17,0))</f>
        <v>0</v>
      </c>
    </row>
    <row r="9470" spans="1:15" ht="15" customHeight="1" x14ac:dyDescent="0.2">
      <c r="A9470" s="1" t="str">
        <f t="shared" si="37"/>
        <v>OFVP</v>
      </c>
      <c r="E9470" s="1" t="s">
        <v>352</v>
      </c>
      <c r="G9470" s="38"/>
      <c r="H9470" s="39"/>
      <c r="M9470" s="1">
        <f>IF(ISNUMBER(MATCH(E9470,_xlfn.VSTACK('VLookup Lists'!$E$2:$E$17,'VLookup Lists'!$H$2:$H$38,'VLookup Lists'!$J$2:$J$8),0)),1,0)</f>
        <v>0</v>
      </c>
      <c r="N9470" s="1" t="str">
        <f>IFERROR(IF(VLOOKUP($D9470,'VLookup Lists'!$B$11:$C$29,2,FALSE)="FLIP",1,0),"")</f>
        <v/>
      </c>
      <c r="O9470" s="1" t="b">
        <f>ISNUMBER(MATCH($E9470,'VLookup Lists'!$E$2:$E$17,0))</f>
        <v>0</v>
      </c>
    </row>
    <row r="9471" spans="1:15" ht="15" customHeight="1" x14ac:dyDescent="0.2">
      <c r="A9471" s="1" t="str">
        <f t="shared" si="37"/>
        <v>OFVP</v>
      </c>
      <c r="E9471" s="1" t="s">
        <v>352</v>
      </c>
      <c r="G9471" s="38"/>
      <c r="H9471" s="39"/>
      <c r="M9471" s="1">
        <f>IF(ISNUMBER(MATCH(E9471,_xlfn.VSTACK('VLookup Lists'!$E$2:$E$17,'VLookup Lists'!$H$2:$H$38,'VLookup Lists'!$J$2:$J$8),0)),1,0)</f>
        <v>0</v>
      </c>
      <c r="N9471" s="1" t="str">
        <f>IFERROR(IF(VLOOKUP($D9471,'VLookup Lists'!$B$11:$C$29,2,FALSE)="FLIP",1,0),"")</f>
        <v/>
      </c>
      <c r="O9471" s="1" t="b">
        <f>ISNUMBER(MATCH($E9471,'VLookup Lists'!$E$2:$E$17,0))</f>
        <v>0</v>
      </c>
    </row>
    <row r="9472" spans="1:15" ht="15" customHeight="1" x14ac:dyDescent="0.2">
      <c r="A9472" s="1" t="str">
        <f t="shared" si="37"/>
        <v>OFVP</v>
      </c>
      <c r="E9472" s="1" t="s">
        <v>352</v>
      </c>
      <c r="G9472" s="38"/>
      <c r="H9472" s="39"/>
      <c r="M9472" s="1">
        <f>IF(ISNUMBER(MATCH(E9472,_xlfn.VSTACK('VLookup Lists'!$E$2:$E$17,'VLookup Lists'!$H$2:$H$38,'VLookup Lists'!$J$2:$J$8),0)),1,0)</f>
        <v>0</v>
      </c>
      <c r="N9472" s="1" t="str">
        <f>IFERROR(IF(VLOOKUP($D9472,'VLookup Lists'!$B$11:$C$29,2,FALSE)="FLIP",1,0),"")</f>
        <v/>
      </c>
      <c r="O9472" s="1" t="b">
        <f>ISNUMBER(MATCH($E9472,'VLookup Lists'!$E$2:$E$17,0))</f>
        <v>0</v>
      </c>
    </row>
    <row r="9473" spans="1:15" ht="15" customHeight="1" x14ac:dyDescent="0.2">
      <c r="A9473" s="1" t="str">
        <f t="shared" si="37"/>
        <v>OFVP</v>
      </c>
      <c r="E9473" s="1" t="s">
        <v>352</v>
      </c>
      <c r="G9473" s="38"/>
      <c r="H9473" s="39"/>
      <c r="M9473" s="1">
        <f>IF(ISNUMBER(MATCH(E9473,_xlfn.VSTACK('VLookup Lists'!$E$2:$E$17,'VLookup Lists'!$H$2:$H$38,'VLookup Lists'!$J$2:$J$8),0)),1,0)</f>
        <v>0</v>
      </c>
      <c r="N9473" s="1" t="str">
        <f>IFERROR(IF(VLOOKUP($D9473,'VLookup Lists'!$B$11:$C$29,2,FALSE)="FLIP",1,0),"")</f>
        <v/>
      </c>
      <c r="O9473" s="1" t="b">
        <f>ISNUMBER(MATCH($E9473,'VLookup Lists'!$E$2:$E$17,0))</f>
        <v>0</v>
      </c>
    </row>
    <row r="9474" spans="1:15" ht="15" customHeight="1" x14ac:dyDescent="0.2">
      <c r="A9474" s="1" t="str">
        <f t="shared" si="37"/>
        <v>OFVP</v>
      </c>
      <c r="E9474" s="1" t="s">
        <v>352</v>
      </c>
      <c r="G9474" s="38"/>
      <c r="H9474" s="39"/>
      <c r="M9474" s="1">
        <f>IF(ISNUMBER(MATCH(E9474,_xlfn.VSTACK('VLookup Lists'!$E$2:$E$17,'VLookup Lists'!$H$2:$H$38,'VLookup Lists'!$J$2:$J$8),0)),1,0)</f>
        <v>0</v>
      </c>
      <c r="N9474" s="1" t="str">
        <f>IFERROR(IF(VLOOKUP($D9474,'VLookup Lists'!$B$11:$C$29,2,FALSE)="FLIP",1,0),"")</f>
        <v/>
      </c>
      <c r="O9474" s="1" t="b">
        <f>ISNUMBER(MATCH($E9474,'VLookup Lists'!$E$2:$E$17,0))</f>
        <v>0</v>
      </c>
    </row>
    <row r="9475" spans="1:15" ht="15" customHeight="1" x14ac:dyDescent="0.2">
      <c r="A9475" s="1" t="str">
        <f t="shared" si="37"/>
        <v>OFVP</v>
      </c>
      <c r="E9475" s="1" t="s">
        <v>352</v>
      </c>
      <c r="G9475" s="38"/>
      <c r="H9475" s="39"/>
      <c r="M9475" s="1">
        <f>IF(ISNUMBER(MATCH(E9475,_xlfn.VSTACK('VLookup Lists'!$E$2:$E$17,'VLookup Lists'!$H$2:$H$38,'VLookup Lists'!$J$2:$J$8),0)),1,0)</f>
        <v>0</v>
      </c>
      <c r="N9475" s="1" t="str">
        <f>IFERROR(IF(VLOOKUP($D9475,'VLookup Lists'!$B$11:$C$29,2,FALSE)="FLIP",1,0),"")</f>
        <v/>
      </c>
      <c r="O9475" s="1" t="b">
        <f>ISNUMBER(MATCH($E9475,'VLookup Lists'!$E$2:$E$17,0))</f>
        <v>0</v>
      </c>
    </row>
    <row r="9476" spans="1:15" ht="15" customHeight="1" x14ac:dyDescent="0.2">
      <c r="A9476" s="1" t="str">
        <f t="shared" si="37"/>
        <v>OFVP</v>
      </c>
      <c r="E9476" s="1" t="s">
        <v>352</v>
      </c>
      <c r="G9476" s="38"/>
      <c r="H9476" s="39"/>
      <c r="M9476" s="1">
        <f>IF(ISNUMBER(MATCH(E9476,_xlfn.VSTACK('VLookup Lists'!$E$2:$E$17,'VLookup Lists'!$H$2:$H$38,'VLookup Lists'!$J$2:$J$8),0)),1,0)</f>
        <v>0</v>
      </c>
      <c r="N9476" s="1" t="str">
        <f>IFERROR(IF(VLOOKUP($D9476,'VLookup Lists'!$B$11:$C$29,2,FALSE)="FLIP",1,0),"")</f>
        <v/>
      </c>
      <c r="O9476" s="1" t="b">
        <f>ISNUMBER(MATCH($E9476,'VLookup Lists'!$E$2:$E$17,0))</f>
        <v>0</v>
      </c>
    </row>
    <row r="9477" spans="1:15" ht="15" customHeight="1" x14ac:dyDescent="0.2">
      <c r="A9477" s="1" t="str">
        <f t="shared" si="37"/>
        <v>OFVP</v>
      </c>
      <c r="E9477" s="1" t="s">
        <v>352</v>
      </c>
      <c r="G9477" s="38"/>
      <c r="H9477" s="39"/>
      <c r="M9477" s="1">
        <f>IF(ISNUMBER(MATCH(E9477,_xlfn.VSTACK('VLookup Lists'!$E$2:$E$17,'VLookup Lists'!$H$2:$H$38,'VLookup Lists'!$J$2:$J$8),0)),1,0)</f>
        <v>0</v>
      </c>
      <c r="N9477" s="1" t="str">
        <f>IFERROR(IF(VLOOKUP($D9477,'VLookup Lists'!$B$11:$C$29,2,FALSE)="FLIP",1,0),"")</f>
        <v/>
      </c>
      <c r="O9477" s="1" t="b">
        <f>ISNUMBER(MATCH($E9477,'VLookup Lists'!$E$2:$E$17,0))</f>
        <v>0</v>
      </c>
    </row>
    <row r="9478" spans="1:15" ht="15" customHeight="1" x14ac:dyDescent="0.2">
      <c r="A9478" s="1" t="str">
        <f t="shared" si="37"/>
        <v>OFVP</v>
      </c>
      <c r="E9478" s="1" t="s">
        <v>352</v>
      </c>
      <c r="G9478" s="38"/>
      <c r="H9478" s="39"/>
      <c r="M9478" s="1">
        <f>IF(ISNUMBER(MATCH(E9478,_xlfn.VSTACK('VLookup Lists'!$E$2:$E$17,'VLookup Lists'!$H$2:$H$38,'VLookup Lists'!$J$2:$J$8),0)),1,0)</f>
        <v>0</v>
      </c>
      <c r="N9478" s="1" t="str">
        <f>IFERROR(IF(VLOOKUP($D9478,'VLookup Lists'!$B$11:$C$29,2,FALSE)="FLIP",1,0),"")</f>
        <v/>
      </c>
      <c r="O9478" s="1" t="b">
        <f>ISNUMBER(MATCH($E9478,'VLookup Lists'!$E$2:$E$17,0))</f>
        <v>0</v>
      </c>
    </row>
    <row r="9479" spans="1:15" ht="15" customHeight="1" x14ac:dyDescent="0.2">
      <c r="A9479" s="1" t="str">
        <f t="shared" si="37"/>
        <v>OFVP</v>
      </c>
      <c r="E9479" s="1" t="s">
        <v>352</v>
      </c>
      <c r="G9479" s="38"/>
      <c r="H9479" s="39"/>
      <c r="M9479" s="1">
        <f>IF(ISNUMBER(MATCH(E9479,_xlfn.VSTACK('VLookup Lists'!$E$2:$E$17,'VLookup Lists'!$H$2:$H$38,'VLookup Lists'!$J$2:$J$8),0)),1,0)</f>
        <v>0</v>
      </c>
      <c r="N9479" s="1" t="str">
        <f>IFERROR(IF(VLOOKUP($D9479,'VLookup Lists'!$B$11:$C$29,2,FALSE)="FLIP",1,0),"")</f>
        <v/>
      </c>
      <c r="O9479" s="1" t="b">
        <f>ISNUMBER(MATCH($E9479,'VLookup Lists'!$E$2:$E$17,0))</f>
        <v>0</v>
      </c>
    </row>
    <row r="9480" spans="1:15" ht="15" customHeight="1" x14ac:dyDescent="0.2">
      <c r="A9480" s="1" t="str">
        <f t="shared" si="37"/>
        <v>OFVP</v>
      </c>
      <c r="E9480" s="1" t="s">
        <v>352</v>
      </c>
      <c r="G9480" s="38"/>
      <c r="H9480" s="39"/>
      <c r="M9480" s="1">
        <f>IF(ISNUMBER(MATCH(E9480,_xlfn.VSTACK('VLookup Lists'!$E$2:$E$17,'VLookup Lists'!$H$2:$H$38,'VLookup Lists'!$J$2:$J$8),0)),1,0)</f>
        <v>0</v>
      </c>
      <c r="N9480" s="1" t="str">
        <f>IFERROR(IF(VLOOKUP($D9480,'VLookup Lists'!$B$11:$C$29,2,FALSE)="FLIP",1,0),"")</f>
        <v/>
      </c>
      <c r="O9480" s="1" t="b">
        <f>ISNUMBER(MATCH($E9480,'VLookup Lists'!$E$2:$E$17,0))</f>
        <v>0</v>
      </c>
    </row>
    <row r="9481" spans="1:15" ht="15" customHeight="1" x14ac:dyDescent="0.2">
      <c r="A9481" s="1" t="str">
        <f t="shared" si="37"/>
        <v>OFVP</v>
      </c>
      <c r="E9481" s="1" t="s">
        <v>352</v>
      </c>
      <c r="G9481" s="38"/>
      <c r="H9481" s="39"/>
      <c r="M9481" s="1">
        <f>IF(ISNUMBER(MATCH(E9481,_xlfn.VSTACK('VLookup Lists'!$E$2:$E$17,'VLookup Lists'!$H$2:$H$38,'VLookup Lists'!$J$2:$J$8),0)),1,0)</f>
        <v>0</v>
      </c>
      <c r="N9481" s="1" t="str">
        <f>IFERROR(IF(VLOOKUP($D9481,'VLookup Lists'!$B$11:$C$29,2,FALSE)="FLIP",1,0),"")</f>
        <v/>
      </c>
      <c r="O9481" s="1" t="b">
        <f>ISNUMBER(MATCH($E9481,'VLookup Lists'!$E$2:$E$17,0))</f>
        <v>0</v>
      </c>
    </row>
    <row r="9482" spans="1:15" ht="15" customHeight="1" x14ac:dyDescent="0.2">
      <c r="A9482" s="1" t="str">
        <f t="shared" si="37"/>
        <v>OFVP</v>
      </c>
      <c r="E9482" s="1" t="s">
        <v>352</v>
      </c>
      <c r="G9482" s="38"/>
      <c r="H9482" s="39"/>
      <c r="M9482" s="1">
        <f>IF(ISNUMBER(MATCH(E9482,_xlfn.VSTACK('VLookup Lists'!$E$2:$E$17,'VLookup Lists'!$H$2:$H$38,'VLookup Lists'!$J$2:$J$8),0)),1,0)</f>
        <v>0</v>
      </c>
      <c r="N9482" s="1" t="str">
        <f>IFERROR(IF(VLOOKUP($D9482,'VLookup Lists'!$B$11:$C$29,2,FALSE)="FLIP",1,0),"")</f>
        <v/>
      </c>
      <c r="O9482" s="1" t="b">
        <f>ISNUMBER(MATCH($E9482,'VLookup Lists'!$E$2:$E$17,0))</f>
        <v>0</v>
      </c>
    </row>
    <row r="9483" spans="1:15" ht="15" customHeight="1" x14ac:dyDescent="0.2">
      <c r="A9483" s="1" t="str">
        <f t="shared" si="37"/>
        <v>OFVP</v>
      </c>
      <c r="E9483" s="1" t="s">
        <v>352</v>
      </c>
      <c r="G9483" s="38"/>
      <c r="H9483" s="39"/>
      <c r="M9483" s="1">
        <f>IF(ISNUMBER(MATCH(E9483,_xlfn.VSTACK('VLookup Lists'!$E$2:$E$17,'VLookup Lists'!$H$2:$H$38,'VLookup Lists'!$J$2:$J$8),0)),1,0)</f>
        <v>0</v>
      </c>
      <c r="N9483" s="1" t="str">
        <f>IFERROR(IF(VLOOKUP($D9483,'VLookup Lists'!$B$11:$C$29,2,FALSE)="FLIP",1,0),"")</f>
        <v/>
      </c>
      <c r="O9483" s="1" t="b">
        <f>ISNUMBER(MATCH($E9483,'VLookup Lists'!$E$2:$E$17,0))</f>
        <v>0</v>
      </c>
    </row>
    <row r="9484" spans="1:15" ht="15" customHeight="1" x14ac:dyDescent="0.2">
      <c r="A9484" s="1" t="str">
        <f t="shared" si="37"/>
        <v>OFVP</v>
      </c>
      <c r="E9484" s="1" t="s">
        <v>352</v>
      </c>
      <c r="G9484" s="38"/>
      <c r="H9484" s="39"/>
      <c r="M9484" s="1">
        <f>IF(ISNUMBER(MATCH(E9484,_xlfn.VSTACK('VLookup Lists'!$E$2:$E$17,'VLookup Lists'!$H$2:$H$38,'VLookup Lists'!$J$2:$J$8),0)),1,0)</f>
        <v>0</v>
      </c>
      <c r="N9484" s="1" t="str">
        <f>IFERROR(IF(VLOOKUP($D9484,'VLookup Lists'!$B$11:$C$29,2,FALSE)="FLIP",1,0),"")</f>
        <v/>
      </c>
      <c r="O9484" s="1" t="b">
        <f>ISNUMBER(MATCH($E9484,'VLookup Lists'!$E$2:$E$17,0))</f>
        <v>0</v>
      </c>
    </row>
    <row r="9485" spans="1:15" ht="15" customHeight="1" x14ac:dyDescent="0.2">
      <c r="A9485" s="1" t="str">
        <f t="shared" si="37"/>
        <v>OFVP</v>
      </c>
      <c r="E9485" s="1" t="s">
        <v>352</v>
      </c>
      <c r="G9485" s="38"/>
      <c r="H9485" s="39"/>
      <c r="M9485" s="1">
        <f>IF(ISNUMBER(MATCH(E9485,_xlfn.VSTACK('VLookup Lists'!$E$2:$E$17,'VLookup Lists'!$H$2:$H$38,'VLookup Lists'!$J$2:$J$8),0)),1,0)</f>
        <v>0</v>
      </c>
      <c r="N9485" s="1" t="str">
        <f>IFERROR(IF(VLOOKUP($D9485,'VLookup Lists'!$B$11:$C$29,2,FALSE)="FLIP",1,0),"")</f>
        <v/>
      </c>
      <c r="O9485" s="1" t="b">
        <f>ISNUMBER(MATCH($E9485,'VLookup Lists'!$E$2:$E$17,0))</f>
        <v>0</v>
      </c>
    </row>
    <row r="9486" spans="1:15" ht="15" customHeight="1" x14ac:dyDescent="0.2">
      <c r="A9486" s="1" t="str">
        <f t="shared" si="37"/>
        <v>OFVP</v>
      </c>
      <c r="E9486" s="1" t="s">
        <v>352</v>
      </c>
      <c r="G9486" s="38"/>
      <c r="H9486" s="39"/>
      <c r="M9486" s="1">
        <f>IF(ISNUMBER(MATCH(E9486,_xlfn.VSTACK('VLookup Lists'!$E$2:$E$17,'VLookup Lists'!$H$2:$H$38,'VLookup Lists'!$J$2:$J$8),0)),1,0)</f>
        <v>0</v>
      </c>
      <c r="N9486" s="1" t="str">
        <f>IFERROR(IF(VLOOKUP($D9486,'VLookup Lists'!$B$11:$C$29,2,FALSE)="FLIP",1,0),"")</f>
        <v/>
      </c>
      <c r="O9486" s="1" t="b">
        <f>ISNUMBER(MATCH($E9486,'VLookup Lists'!$E$2:$E$17,0))</f>
        <v>0</v>
      </c>
    </row>
    <row r="9487" spans="1:15" ht="15" customHeight="1" x14ac:dyDescent="0.2">
      <c r="A9487" s="1" t="str">
        <f t="shared" si="37"/>
        <v>OFVP</v>
      </c>
      <c r="E9487" s="1" t="s">
        <v>352</v>
      </c>
      <c r="G9487" s="38"/>
      <c r="H9487" s="39"/>
      <c r="M9487" s="1">
        <f>IF(ISNUMBER(MATCH(E9487,_xlfn.VSTACK('VLookup Lists'!$E$2:$E$17,'VLookup Lists'!$H$2:$H$38,'VLookup Lists'!$J$2:$J$8),0)),1,0)</f>
        <v>0</v>
      </c>
      <c r="N9487" s="1" t="str">
        <f>IFERROR(IF(VLOOKUP($D9487,'VLookup Lists'!$B$11:$C$29,2,FALSE)="FLIP",1,0),"")</f>
        <v/>
      </c>
      <c r="O9487" s="1" t="b">
        <f>ISNUMBER(MATCH($E9487,'VLookup Lists'!$E$2:$E$17,0))</f>
        <v>0</v>
      </c>
    </row>
    <row r="9488" spans="1:15" ht="15" customHeight="1" x14ac:dyDescent="0.2">
      <c r="A9488" s="1" t="str">
        <f t="shared" si="37"/>
        <v>OFVP</v>
      </c>
      <c r="E9488" s="1" t="s">
        <v>352</v>
      </c>
      <c r="G9488" s="38"/>
      <c r="H9488" s="39"/>
      <c r="M9488" s="1">
        <f>IF(ISNUMBER(MATCH(E9488,_xlfn.VSTACK('VLookup Lists'!$E$2:$E$17,'VLookup Lists'!$H$2:$H$38,'VLookup Lists'!$J$2:$J$8),0)),1,0)</f>
        <v>0</v>
      </c>
      <c r="N9488" s="1" t="str">
        <f>IFERROR(IF(VLOOKUP($D9488,'VLookup Lists'!$B$11:$C$29,2,FALSE)="FLIP",1,0),"")</f>
        <v/>
      </c>
      <c r="O9488" s="1" t="b">
        <f>ISNUMBER(MATCH($E9488,'VLookup Lists'!$E$2:$E$17,0))</f>
        <v>0</v>
      </c>
    </row>
    <row r="9489" spans="1:15" ht="15" customHeight="1" x14ac:dyDescent="0.2">
      <c r="A9489" s="1" t="str">
        <f t="shared" si="37"/>
        <v>OFVP</v>
      </c>
      <c r="E9489" s="1" t="s">
        <v>352</v>
      </c>
      <c r="G9489" s="38"/>
      <c r="H9489" s="39"/>
      <c r="M9489" s="1">
        <f>IF(ISNUMBER(MATCH(E9489,_xlfn.VSTACK('VLookup Lists'!$E$2:$E$17,'VLookup Lists'!$H$2:$H$38,'VLookup Lists'!$J$2:$J$8),0)),1,0)</f>
        <v>0</v>
      </c>
      <c r="N9489" s="1" t="str">
        <f>IFERROR(IF(VLOOKUP($D9489,'VLookup Lists'!$B$11:$C$29,2,FALSE)="FLIP",1,0),"")</f>
        <v/>
      </c>
      <c r="O9489" s="1" t="b">
        <f>ISNUMBER(MATCH($E9489,'VLookup Lists'!$E$2:$E$17,0))</f>
        <v>0</v>
      </c>
    </row>
    <row r="9490" spans="1:15" ht="15" customHeight="1" x14ac:dyDescent="0.2">
      <c r="A9490" s="1" t="str">
        <f t="shared" si="37"/>
        <v>OFVP</v>
      </c>
      <c r="E9490" s="1" t="s">
        <v>352</v>
      </c>
      <c r="G9490" s="38"/>
      <c r="H9490" s="39"/>
      <c r="M9490" s="1">
        <f>IF(ISNUMBER(MATCH(E9490,_xlfn.VSTACK('VLookup Lists'!$E$2:$E$17,'VLookup Lists'!$H$2:$H$38,'VLookup Lists'!$J$2:$J$8),0)),1,0)</f>
        <v>0</v>
      </c>
      <c r="N9490" s="1" t="str">
        <f>IFERROR(IF(VLOOKUP($D9490,'VLookup Lists'!$B$11:$C$29,2,FALSE)="FLIP",1,0),"")</f>
        <v/>
      </c>
      <c r="O9490" s="1" t="b">
        <f>ISNUMBER(MATCH($E9490,'VLookup Lists'!$E$2:$E$17,0))</f>
        <v>0</v>
      </c>
    </row>
    <row r="9491" spans="1:15" ht="15" customHeight="1" x14ac:dyDescent="0.2">
      <c r="A9491" s="1" t="str">
        <f t="shared" si="37"/>
        <v>OFVP</v>
      </c>
      <c r="E9491" s="1" t="s">
        <v>352</v>
      </c>
      <c r="G9491" s="38"/>
      <c r="H9491" s="39"/>
      <c r="M9491" s="1">
        <f>IF(ISNUMBER(MATCH(E9491,_xlfn.VSTACK('VLookup Lists'!$E$2:$E$17,'VLookup Lists'!$H$2:$H$38,'VLookup Lists'!$J$2:$J$8),0)),1,0)</f>
        <v>0</v>
      </c>
      <c r="N9491" s="1" t="str">
        <f>IFERROR(IF(VLOOKUP($D9491,'VLookup Lists'!$B$11:$C$29,2,FALSE)="FLIP",1,0),"")</f>
        <v/>
      </c>
      <c r="O9491" s="1" t="b">
        <f>ISNUMBER(MATCH($E9491,'VLookup Lists'!$E$2:$E$17,0))</f>
        <v>0</v>
      </c>
    </row>
    <row r="9492" spans="1:15" ht="15" customHeight="1" x14ac:dyDescent="0.2">
      <c r="A9492" s="1" t="str">
        <f t="shared" si="37"/>
        <v>OFVP</v>
      </c>
      <c r="E9492" s="1" t="s">
        <v>352</v>
      </c>
      <c r="G9492" s="38"/>
      <c r="H9492" s="39"/>
      <c r="M9492" s="1">
        <f>IF(ISNUMBER(MATCH(E9492,_xlfn.VSTACK('VLookup Lists'!$E$2:$E$17,'VLookup Lists'!$H$2:$H$38,'VLookup Lists'!$J$2:$J$8),0)),1,0)</f>
        <v>0</v>
      </c>
      <c r="N9492" s="1" t="str">
        <f>IFERROR(IF(VLOOKUP($D9492,'VLookup Lists'!$B$11:$C$29,2,FALSE)="FLIP",1,0),"")</f>
        <v/>
      </c>
      <c r="O9492" s="1" t="b">
        <f>ISNUMBER(MATCH($E9492,'VLookup Lists'!$E$2:$E$17,0))</f>
        <v>0</v>
      </c>
    </row>
    <row r="9493" spans="1:15" ht="15" customHeight="1" x14ac:dyDescent="0.2">
      <c r="A9493" s="1" t="str">
        <f t="shared" si="37"/>
        <v>OFVP</v>
      </c>
      <c r="E9493" s="1" t="s">
        <v>352</v>
      </c>
      <c r="G9493" s="38"/>
      <c r="H9493" s="39"/>
      <c r="M9493" s="1">
        <f>IF(ISNUMBER(MATCH(E9493,_xlfn.VSTACK('VLookup Lists'!$E$2:$E$17,'VLookup Lists'!$H$2:$H$38,'VLookup Lists'!$J$2:$J$8),0)),1,0)</f>
        <v>0</v>
      </c>
      <c r="N9493" s="1" t="str">
        <f>IFERROR(IF(VLOOKUP($D9493,'VLookup Lists'!$B$11:$C$29,2,FALSE)="FLIP",1,0),"")</f>
        <v/>
      </c>
      <c r="O9493" s="1" t="b">
        <f>ISNUMBER(MATCH($E9493,'VLookup Lists'!$E$2:$E$17,0))</f>
        <v>0</v>
      </c>
    </row>
    <row r="9494" spans="1:15" ht="15" customHeight="1" x14ac:dyDescent="0.2">
      <c r="A9494" s="1" t="str">
        <f t="shared" si="37"/>
        <v>OFVP</v>
      </c>
      <c r="E9494" s="1" t="s">
        <v>352</v>
      </c>
      <c r="G9494" s="38"/>
      <c r="H9494" s="39"/>
      <c r="M9494" s="1">
        <f>IF(ISNUMBER(MATCH(E9494,_xlfn.VSTACK('VLookup Lists'!$E$2:$E$17,'VLookup Lists'!$H$2:$H$38,'VLookup Lists'!$J$2:$J$8),0)),1,0)</f>
        <v>0</v>
      </c>
      <c r="N9494" s="1" t="str">
        <f>IFERROR(IF(VLOOKUP($D9494,'VLookup Lists'!$B$11:$C$29,2,FALSE)="FLIP",1,0),"")</f>
        <v/>
      </c>
      <c r="O9494" s="1" t="b">
        <f>ISNUMBER(MATCH($E9494,'VLookup Lists'!$E$2:$E$17,0))</f>
        <v>0</v>
      </c>
    </row>
    <row r="9495" spans="1:15" ht="15" customHeight="1" x14ac:dyDescent="0.2">
      <c r="A9495" s="1" t="str">
        <f t="shared" si="37"/>
        <v>OFVP</v>
      </c>
      <c r="E9495" s="1" t="s">
        <v>352</v>
      </c>
      <c r="G9495" s="38"/>
      <c r="H9495" s="39"/>
      <c r="M9495" s="1">
        <f>IF(ISNUMBER(MATCH(E9495,_xlfn.VSTACK('VLookup Lists'!$E$2:$E$17,'VLookup Lists'!$H$2:$H$38,'VLookup Lists'!$J$2:$J$8),0)),1,0)</f>
        <v>0</v>
      </c>
      <c r="N9495" s="1" t="str">
        <f>IFERROR(IF(VLOOKUP($D9495,'VLookup Lists'!$B$11:$C$29,2,FALSE)="FLIP",1,0),"")</f>
        <v/>
      </c>
      <c r="O9495" s="1" t="b">
        <f>ISNUMBER(MATCH($E9495,'VLookup Lists'!$E$2:$E$17,0))</f>
        <v>0</v>
      </c>
    </row>
    <row r="9496" spans="1:15" ht="15" customHeight="1" x14ac:dyDescent="0.2">
      <c r="A9496" s="1" t="str">
        <f t="shared" si="37"/>
        <v>OFVP</v>
      </c>
      <c r="E9496" s="1" t="s">
        <v>352</v>
      </c>
      <c r="G9496" s="38"/>
      <c r="H9496" s="39"/>
      <c r="M9496" s="1">
        <f>IF(ISNUMBER(MATCH(E9496,_xlfn.VSTACK('VLookup Lists'!$E$2:$E$17,'VLookup Lists'!$H$2:$H$38,'VLookup Lists'!$J$2:$J$8),0)),1,0)</f>
        <v>0</v>
      </c>
      <c r="N9496" s="1" t="str">
        <f>IFERROR(IF(VLOOKUP($D9496,'VLookup Lists'!$B$11:$C$29,2,FALSE)="FLIP",1,0),"")</f>
        <v/>
      </c>
      <c r="O9496" s="1" t="b">
        <f>ISNUMBER(MATCH($E9496,'VLookup Lists'!$E$2:$E$17,0))</f>
        <v>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FD75-3BA3-8E4B-8A95-AF9F11AD4753}">
  <dimension ref="B2:S1003"/>
  <sheetViews>
    <sheetView topLeftCell="A85" zoomScale="150" workbookViewId="0">
      <selection activeCell="B48" sqref="B48"/>
    </sheetView>
  </sheetViews>
  <sheetFormatPr baseColWidth="10" defaultRowHeight="16" x14ac:dyDescent="0.2"/>
  <cols>
    <col min="1" max="1" width="19.33203125" style="44" bestFit="1" customWidth="1"/>
    <col min="2" max="2" width="90.6640625" bestFit="1" customWidth="1"/>
    <col min="3" max="3" width="18.6640625" style="46" bestFit="1" customWidth="1"/>
    <col min="4" max="4" width="16.33203125" style="44" bestFit="1" customWidth="1"/>
    <col min="5" max="10" width="17.5" style="44" bestFit="1" customWidth="1"/>
    <col min="11" max="11" width="8.6640625" style="44" bestFit="1" customWidth="1"/>
    <col min="12" max="12" width="19.33203125" style="44" bestFit="1" customWidth="1"/>
    <col min="13" max="13" width="33.33203125" style="44" bestFit="1" customWidth="1"/>
    <col min="14" max="14" width="16.33203125" style="44" bestFit="1" customWidth="1"/>
    <col min="15" max="15" width="54.83203125" style="44" bestFit="1" customWidth="1"/>
    <col min="16" max="16" width="13.6640625" style="44" bestFit="1" customWidth="1"/>
    <col min="17" max="17" width="48" style="44" bestFit="1" customWidth="1"/>
    <col min="18" max="18" width="13.6640625" style="44" bestFit="1" customWidth="1"/>
    <col min="19" max="19" width="17.5" style="44" bestFit="1" customWidth="1"/>
    <col min="20" max="16384" width="10.83203125" style="44"/>
  </cols>
  <sheetData>
    <row r="2" spans="2:19" x14ac:dyDescent="0.2">
      <c r="B2" s="42" t="s">
        <v>74</v>
      </c>
      <c r="C2" s="44" t="s">
        <v>1513</v>
      </c>
    </row>
    <row r="3" spans="2:19" x14ac:dyDescent="0.2"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2:19" x14ac:dyDescent="0.2">
      <c r="B4" s="42" t="s">
        <v>1505</v>
      </c>
      <c r="C4" s="45" t="s">
        <v>1512</v>
      </c>
      <c r="M4"/>
      <c r="N4"/>
      <c r="O4"/>
      <c r="P4"/>
      <c r="Q4"/>
      <c r="R4"/>
      <c r="S4"/>
    </row>
    <row r="5" spans="2:19" x14ac:dyDescent="0.2">
      <c r="B5" s="45" t="s">
        <v>1503</v>
      </c>
      <c r="C5">
        <v>2019</v>
      </c>
      <c r="D5">
        <v>2020</v>
      </c>
      <c r="E5">
        <v>2021</v>
      </c>
      <c r="F5">
        <v>2022</v>
      </c>
      <c r="G5">
        <v>2023</v>
      </c>
      <c r="H5">
        <v>2024</v>
      </c>
      <c r="I5">
        <v>2025</v>
      </c>
      <c r="J5">
        <v>2026</v>
      </c>
      <c r="K5" s="44" t="s">
        <v>1610</v>
      </c>
      <c r="L5" t="s">
        <v>1504</v>
      </c>
      <c r="M5"/>
      <c r="N5"/>
      <c r="O5"/>
      <c r="P5"/>
      <c r="Q5"/>
      <c r="R5"/>
      <c r="S5"/>
    </row>
    <row r="6" spans="2:19" x14ac:dyDescent="0.2">
      <c r="B6" s="54"/>
      <c r="C6" s="44"/>
      <c r="M6"/>
      <c r="N6"/>
      <c r="O6"/>
      <c r="P6"/>
      <c r="Q6"/>
      <c r="R6"/>
      <c r="S6"/>
    </row>
    <row r="7" spans="2:19" x14ac:dyDescent="0.2">
      <c r="B7" s="54" t="s">
        <v>909</v>
      </c>
      <c r="C7" s="44"/>
      <c r="H7" s="44">
        <v>200000</v>
      </c>
      <c r="L7" s="44">
        <v>200000</v>
      </c>
      <c r="M7"/>
      <c r="N7"/>
      <c r="O7"/>
      <c r="P7"/>
      <c r="Q7"/>
      <c r="R7"/>
      <c r="S7"/>
    </row>
    <row r="8" spans="2:19" x14ac:dyDescent="0.2">
      <c r="B8" s="54" t="s">
        <v>544</v>
      </c>
      <c r="C8" s="44"/>
      <c r="E8" s="44">
        <v>629347</v>
      </c>
      <c r="F8" s="44">
        <v>629347</v>
      </c>
      <c r="G8" s="44">
        <v>629347</v>
      </c>
      <c r="H8" s="44">
        <v>629347</v>
      </c>
      <c r="L8" s="44">
        <v>2517388</v>
      </c>
      <c r="M8"/>
      <c r="N8"/>
      <c r="O8"/>
      <c r="P8"/>
      <c r="Q8"/>
      <c r="R8"/>
      <c r="S8"/>
    </row>
    <row r="9" spans="2:19" x14ac:dyDescent="0.2">
      <c r="B9" s="54" t="s">
        <v>789</v>
      </c>
      <c r="C9" s="44"/>
      <c r="I9" s="44">
        <v>455590</v>
      </c>
      <c r="J9" s="44">
        <v>1366770</v>
      </c>
      <c r="L9" s="44">
        <v>1822360</v>
      </c>
      <c r="M9"/>
      <c r="N9"/>
      <c r="O9"/>
      <c r="P9"/>
      <c r="Q9"/>
      <c r="R9"/>
      <c r="S9"/>
    </row>
    <row r="10" spans="2:19" x14ac:dyDescent="0.2">
      <c r="B10" s="54" t="s">
        <v>791</v>
      </c>
      <c r="C10" s="44"/>
      <c r="I10" s="44">
        <v>118047</v>
      </c>
      <c r="J10" s="44">
        <v>118047</v>
      </c>
      <c r="L10" s="44">
        <v>236094</v>
      </c>
      <c r="M10"/>
      <c r="N10"/>
      <c r="O10"/>
      <c r="P10"/>
      <c r="Q10"/>
      <c r="R10"/>
      <c r="S10"/>
    </row>
    <row r="11" spans="2:19" x14ac:dyDescent="0.2">
      <c r="B11" s="54" t="s">
        <v>630</v>
      </c>
      <c r="C11" s="44"/>
      <c r="G11" s="44">
        <v>1731000</v>
      </c>
      <c r="H11" s="44">
        <v>1731000</v>
      </c>
      <c r="I11" s="44">
        <v>1731000</v>
      </c>
      <c r="L11" s="44">
        <v>5193000</v>
      </c>
      <c r="M11"/>
      <c r="N11"/>
      <c r="O11"/>
      <c r="P11"/>
      <c r="Q11"/>
      <c r="R11"/>
      <c r="S11"/>
    </row>
    <row r="12" spans="2:19" x14ac:dyDescent="0.2">
      <c r="B12" s="54" t="s">
        <v>510</v>
      </c>
      <c r="C12" s="44"/>
      <c r="G12" s="44">
        <v>1950000</v>
      </c>
      <c r="H12" s="44">
        <v>1950000</v>
      </c>
      <c r="I12" s="44">
        <v>1950000</v>
      </c>
      <c r="J12" s="44">
        <v>175000</v>
      </c>
      <c r="L12" s="44">
        <v>6025000</v>
      </c>
      <c r="M12"/>
      <c r="N12"/>
      <c r="O12"/>
      <c r="P12"/>
      <c r="Q12"/>
      <c r="R12"/>
      <c r="S12"/>
    </row>
    <row r="13" spans="2:19" x14ac:dyDescent="0.2">
      <c r="B13" s="54" t="s">
        <v>631</v>
      </c>
      <c r="C13" s="44"/>
      <c r="D13" s="44">
        <v>500000</v>
      </c>
      <c r="E13" s="44">
        <v>500000</v>
      </c>
      <c r="F13" s="44">
        <v>750000</v>
      </c>
      <c r="G13" s="44">
        <v>2728171</v>
      </c>
      <c r="H13" s="44">
        <v>1978171</v>
      </c>
      <c r="I13" s="44">
        <v>1978171</v>
      </c>
      <c r="L13" s="44">
        <v>8434513</v>
      </c>
      <c r="M13"/>
      <c r="N13"/>
      <c r="O13"/>
      <c r="P13"/>
      <c r="Q13"/>
      <c r="R13"/>
      <c r="S13"/>
    </row>
    <row r="14" spans="2:19" x14ac:dyDescent="0.2">
      <c r="B14" s="54" t="s">
        <v>546</v>
      </c>
      <c r="C14" s="44"/>
      <c r="E14" s="44">
        <v>2788584</v>
      </c>
      <c r="F14" s="44">
        <v>2788584</v>
      </c>
      <c r="G14" s="44">
        <v>2788584</v>
      </c>
      <c r="H14" s="44">
        <v>2788584</v>
      </c>
      <c r="I14" s="44">
        <v>249960</v>
      </c>
      <c r="J14" s="44">
        <v>949877</v>
      </c>
      <c r="L14" s="44">
        <v>12354173</v>
      </c>
      <c r="M14"/>
      <c r="N14"/>
      <c r="O14"/>
      <c r="P14"/>
      <c r="Q14"/>
      <c r="R14"/>
      <c r="S14"/>
    </row>
    <row r="15" spans="2:19" x14ac:dyDescent="0.2">
      <c r="B15" s="54" t="s">
        <v>92</v>
      </c>
      <c r="C15" s="44"/>
      <c r="E15" s="44">
        <v>6546400</v>
      </c>
      <c r="F15" s="44">
        <v>7378370</v>
      </c>
      <c r="G15" s="44">
        <v>7087000</v>
      </c>
      <c r="H15" s="44">
        <v>7500000</v>
      </c>
      <c r="I15" s="44">
        <v>4759600</v>
      </c>
      <c r="J15" s="44">
        <v>7500000</v>
      </c>
      <c r="L15" s="44">
        <v>40771370</v>
      </c>
      <c r="M15"/>
      <c r="N15"/>
      <c r="O15"/>
      <c r="P15"/>
      <c r="Q15"/>
      <c r="R15"/>
      <c r="S15"/>
    </row>
    <row r="16" spans="2:19" x14ac:dyDescent="0.2">
      <c r="B16" s="54" t="s">
        <v>935</v>
      </c>
      <c r="C16" s="44"/>
      <c r="F16" s="44">
        <v>70399</v>
      </c>
      <c r="G16" s="44">
        <v>70399</v>
      </c>
      <c r="H16" s="44">
        <v>191000</v>
      </c>
      <c r="I16" s="44">
        <v>753700</v>
      </c>
      <c r="J16" s="44">
        <v>562700</v>
      </c>
      <c r="L16" s="44">
        <v>1648198</v>
      </c>
      <c r="M16"/>
      <c r="N16"/>
      <c r="O16"/>
      <c r="P16"/>
      <c r="Q16"/>
      <c r="R16"/>
      <c r="S16"/>
    </row>
    <row r="17" spans="2:19" x14ac:dyDescent="0.2">
      <c r="B17" s="54" t="s">
        <v>632</v>
      </c>
      <c r="C17" s="44"/>
      <c r="G17" s="44">
        <v>92831</v>
      </c>
      <c r="H17" s="44">
        <v>92831</v>
      </c>
      <c r="I17" s="44">
        <v>92831</v>
      </c>
      <c r="L17" s="44">
        <v>278493</v>
      </c>
      <c r="M17"/>
      <c r="N17"/>
      <c r="O17"/>
      <c r="P17"/>
      <c r="Q17"/>
      <c r="R17"/>
      <c r="S17"/>
    </row>
    <row r="18" spans="2:19" x14ac:dyDescent="0.2">
      <c r="B18" s="54" t="s">
        <v>1011</v>
      </c>
      <c r="C18" s="44"/>
      <c r="D18" s="44">
        <v>175975</v>
      </c>
      <c r="E18" s="44">
        <v>175975</v>
      </c>
      <c r="H18" s="44">
        <v>90584</v>
      </c>
      <c r="I18" s="44">
        <v>181168</v>
      </c>
      <c r="J18" s="44">
        <v>181168</v>
      </c>
      <c r="L18" s="44">
        <v>804870</v>
      </c>
      <c r="M18"/>
      <c r="N18"/>
      <c r="O18"/>
      <c r="P18"/>
      <c r="Q18"/>
      <c r="R18"/>
      <c r="S18"/>
    </row>
    <row r="19" spans="2:19" x14ac:dyDescent="0.2">
      <c r="B19" s="54" t="s">
        <v>1197</v>
      </c>
      <c r="C19" s="44"/>
      <c r="F19" s="44">
        <v>781793</v>
      </c>
      <c r="G19" s="44">
        <v>1563586</v>
      </c>
      <c r="H19" s="44">
        <v>1531793</v>
      </c>
      <c r="I19" s="44">
        <v>1500000</v>
      </c>
      <c r="J19" s="44">
        <v>1500000</v>
      </c>
      <c r="L19" s="44">
        <v>6877172</v>
      </c>
      <c r="M19"/>
      <c r="N19"/>
      <c r="O19"/>
      <c r="P19"/>
      <c r="Q19"/>
      <c r="R19"/>
      <c r="S19"/>
    </row>
    <row r="20" spans="2:19" x14ac:dyDescent="0.2">
      <c r="B20" s="54" t="s">
        <v>1199</v>
      </c>
      <c r="C20" s="44"/>
      <c r="F20" s="44">
        <v>1200000</v>
      </c>
      <c r="G20" s="44">
        <v>2400000</v>
      </c>
      <c r="H20" s="44">
        <v>2700000</v>
      </c>
      <c r="I20" s="44">
        <v>2250000</v>
      </c>
      <c r="J20" s="44">
        <v>1500000</v>
      </c>
      <c r="L20" s="44">
        <v>10050000</v>
      </c>
      <c r="M20"/>
      <c r="N20"/>
      <c r="O20"/>
      <c r="P20"/>
      <c r="Q20"/>
      <c r="R20"/>
      <c r="S20"/>
    </row>
    <row r="21" spans="2:19" x14ac:dyDescent="0.2">
      <c r="B21" s="54" t="s">
        <v>1096</v>
      </c>
      <c r="C21" s="44"/>
      <c r="E21" s="44">
        <v>375750</v>
      </c>
      <c r="F21" s="44">
        <v>939375</v>
      </c>
      <c r="G21" s="44">
        <v>563625</v>
      </c>
      <c r="H21" s="44">
        <v>563625</v>
      </c>
      <c r="L21" s="44">
        <v>2442375</v>
      </c>
      <c r="M21"/>
      <c r="N21"/>
      <c r="O21"/>
      <c r="P21"/>
      <c r="Q21"/>
      <c r="R21"/>
      <c r="S21"/>
    </row>
    <row r="22" spans="2:19" x14ac:dyDescent="0.2">
      <c r="B22" s="54" t="s">
        <v>105</v>
      </c>
      <c r="C22" s="44"/>
      <c r="E22" s="44">
        <v>324965</v>
      </c>
      <c r="F22" s="44">
        <v>812453</v>
      </c>
      <c r="G22" s="44">
        <v>664788</v>
      </c>
      <c r="H22" s="44">
        <v>1184488</v>
      </c>
      <c r="I22" s="44">
        <v>1197000</v>
      </c>
      <c r="J22" s="44">
        <v>697000</v>
      </c>
      <c r="L22" s="44">
        <v>4880694</v>
      </c>
      <c r="M22"/>
      <c r="N22"/>
      <c r="O22"/>
      <c r="P22"/>
      <c r="Q22"/>
      <c r="R22"/>
      <c r="S22"/>
    </row>
    <row r="23" spans="2:19" x14ac:dyDescent="0.2">
      <c r="B23" s="54" t="s">
        <v>633</v>
      </c>
      <c r="C23" s="44"/>
      <c r="G23" s="44">
        <v>255000</v>
      </c>
      <c r="H23" s="44">
        <v>255000</v>
      </c>
      <c r="I23" s="44">
        <v>483700</v>
      </c>
      <c r="J23" s="44">
        <v>686100</v>
      </c>
      <c r="L23" s="44">
        <v>1679800</v>
      </c>
      <c r="M23"/>
      <c r="N23"/>
      <c r="O23"/>
      <c r="P23"/>
      <c r="Q23"/>
      <c r="R23"/>
      <c r="S23"/>
    </row>
    <row r="24" spans="2:19" x14ac:dyDescent="0.2">
      <c r="B24" s="54" t="s">
        <v>147</v>
      </c>
      <c r="C24" s="44"/>
      <c r="D24" s="44">
        <v>317210</v>
      </c>
      <c r="E24" s="44">
        <v>1859201</v>
      </c>
      <c r="F24" s="44">
        <v>1708272</v>
      </c>
      <c r="G24" s="44">
        <v>1541991</v>
      </c>
      <c r="H24" s="44">
        <v>1541991</v>
      </c>
      <c r="I24" s="44">
        <v>399074</v>
      </c>
      <c r="L24" s="44">
        <v>7367739</v>
      </c>
      <c r="M24"/>
      <c r="N24"/>
      <c r="O24"/>
      <c r="P24"/>
      <c r="Q24"/>
      <c r="R24"/>
      <c r="S24"/>
    </row>
    <row r="25" spans="2:19" x14ac:dyDescent="0.2">
      <c r="B25" s="54" t="s">
        <v>961</v>
      </c>
      <c r="C25" s="44"/>
      <c r="J25" s="44">
        <v>200000</v>
      </c>
      <c r="L25" s="44">
        <v>200000</v>
      </c>
      <c r="M25"/>
      <c r="N25"/>
      <c r="O25"/>
      <c r="P25"/>
      <c r="Q25"/>
      <c r="R25"/>
      <c r="S25"/>
    </row>
    <row r="26" spans="2:19" x14ac:dyDescent="0.2">
      <c r="B26" s="54" t="s">
        <v>355</v>
      </c>
      <c r="C26" s="44"/>
      <c r="I26" s="44">
        <v>925500</v>
      </c>
      <c r="J26" s="44">
        <v>625500</v>
      </c>
      <c r="L26" s="44">
        <v>1551000</v>
      </c>
      <c r="M26"/>
      <c r="N26"/>
      <c r="O26"/>
      <c r="P26"/>
      <c r="Q26"/>
      <c r="R26"/>
      <c r="S26"/>
    </row>
    <row r="27" spans="2:19" x14ac:dyDescent="0.2">
      <c r="B27" s="54" t="s">
        <v>876</v>
      </c>
      <c r="C27" s="44"/>
      <c r="G27" s="44">
        <v>270000</v>
      </c>
      <c r="H27" s="44">
        <v>300000</v>
      </c>
      <c r="I27" s="44">
        <v>300000</v>
      </c>
      <c r="J27" s="44">
        <v>300000</v>
      </c>
      <c r="L27" s="44">
        <v>1170000</v>
      </c>
      <c r="M27"/>
      <c r="N27"/>
      <c r="O27"/>
      <c r="P27"/>
      <c r="Q27"/>
      <c r="R27"/>
      <c r="S27"/>
    </row>
    <row r="28" spans="2:19" x14ac:dyDescent="0.2">
      <c r="B28" s="54" t="s">
        <v>991</v>
      </c>
      <c r="C28" s="44">
        <v>805814</v>
      </c>
      <c r="D28" s="44">
        <v>805814</v>
      </c>
      <c r="E28" s="44">
        <v>805814</v>
      </c>
      <c r="F28" s="44">
        <v>937385</v>
      </c>
      <c r="L28" s="44">
        <v>3354827</v>
      </c>
      <c r="M28"/>
      <c r="N28"/>
      <c r="O28"/>
      <c r="P28"/>
      <c r="Q28"/>
      <c r="R28"/>
      <c r="S28"/>
    </row>
    <row r="29" spans="2:19" x14ac:dyDescent="0.2">
      <c r="B29" s="54" t="s">
        <v>449</v>
      </c>
      <c r="C29" s="44"/>
      <c r="H29" s="44">
        <v>253022</v>
      </c>
      <c r="L29" s="44">
        <v>253022</v>
      </c>
      <c r="M29"/>
      <c r="N29"/>
      <c r="O29"/>
      <c r="P29"/>
      <c r="Q29"/>
      <c r="R29"/>
      <c r="S29"/>
    </row>
    <row r="30" spans="2:19" x14ac:dyDescent="0.2">
      <c r="B30" s="54" t="s">
        <v>450</v>
      </c>
      <c r="C30" s="44"/>
      <c r="H30" s="44">
        <v>97858</v>
      </c>
      <c r="L30" s="44">
        <v>97858</v>
      </c>
    </row>
    <row r="31" spans="2:19" x14ac:dyDescent="0.2">
      <c r="B31" s="54" t="s">
        <v>397</v>
      </c>
      <c r="C31" s="44"/>
      <c r="F31" s="44">
        <v>225436</v>
      </c>
      <c r="L31" s="44">
        <v>225436</v>
      </c>
    </row>
    <row r="32" spans="2:19" x14ac:dyDescent="0.2">
      <c r="B32" s="54" t="s">
        <v>548</v>
      </c>
      <c r="C32" s="44"/>
      <c r="E32" s="44">
        <v>932524</v>
      </c>
      <c r="F32" s="44">
        <v>932524</v>
      </c>
      <c r="G32" s="44">
        <v>932524</v>
      </c>
      <c r="H32" s="44">
        <v>932524</v>
      </c>
      <c r="I32" s="44">
        <v>121624</v>
      </c>
      <c r="L32" s="44">
        <v>3851720</v>
      </c>
    </row>
    <row r="33" spans="2:12" x14ac:dyDescent="0.2">
      <c r="B33" s="54" t="s">
        <v>1496</v>
      </c>
      <c r="C33" s="44"/>
      <c r="G33" s="44">
        <v>1800000</v>
      </c>
      <c r="H33" s="44">
        <v>1800000</v>
      </c>
      <c r="I33" s="44">
        <v>1800000</v>
      </c>
      <c r="L33" s="44">
        <v>5400000</v>
      </c>
    </row>
    <row r="34" spans="2:12" x14ac:dyDescent="0.2">
      <c r="B34" s="54" t="s">
        <v>1099</v>
      </c>
      <c r="C34" s="44"/>
      <c r="E34" s="44">
        <v>478400</v>
      </c>
      <c r="F34" s="44">
        <v>837200</v>
      </c>
      <c r="G34" s="44">
        <v>837200</v>
      </c>
      <c r="H34" s="44">
        <v>478400</v>
      </c>
      <c r="I34" s="44">
        <v>500000</v>
      </c>
      <c r="J34" s="44">
        <v>478400</v>
      </c>
      <c r="L34" s="44">
        <v>3609600</v>
      </c>
    </row>
    <row r="35" spans="2:12" x14ac:dyDescent="0.2">
      <c r="B35" s="54" t="s">
        <v>794</v>
      </c>
      <c r="C35" s="44"/>
      <c r="I35" s="44">
        <v>477172</v>
      </c>
      <c r="J35" s="44">
        <v>477172</v>
      </c>
      <c r="L35" s="44">
        <v>954344</v>
      </c>
    </row>
    <row r="36" spans="2:12" x14ac:dyDescent="0.2">
      <c r="B36" s="54" t="s">
        <v>635</v>
      </c>
      <c r="C36" s="44"/>
      <c r="G36" s="44">
        <v>1472460</v>
      </c>
      <c r="H36" s="44">
        <v>1472460</v>
      </c>
      <c r="I36" s="44">
        <v>1472460</v>
      </c>
      <c r="L36" s="44">
        <v>4417380</v>
      </c>
    </row>
    <row r="37" spans="2:12" x14ac:dyDescent="0.2">
      <c r="B37" s="54" t="s">
        <v>636</v>
      </c>
      <c r="C37" s="44"/>
      <c r="G37" s="44">
        <v>750000</v>
      </c>
      <c r="H37" s="44">
        <v>750000</v>
      </c>
      <c r="I37" s="44">
        <v>750000</v>
      </c>
      <c r="L37" s="44">
        <v>2250000</v>
      </c>
    </row>
    <row r="38" spans="2:12" x14ac:dyDescent="0.2">
      <c r="B38" s="54" t="s">
        <v>398</v>
      </c>
      <c r="C38" s="44"/>
      <c r="F38" s="44">
        <v>60465</v>
      </c>
      <c r="I38" s="44">
        <v>145116</v>
      </c>
      <c r="J38" s="44">
        <v>149604</v>
      </c>
      <c r="L38" s="44">
        <v>355185</v>
      </c>
    </row>
    <row r="39" spans="2:12" x14ac:dyDescent="0.2">
      <c r="B39" s="54" t="s">
        <v>1013</v>
      </c>
      <c r="C39" s="44"/>
      <c r="D39" s="44">
        <v>327156</v>
      </c>
      <c r="E39" s="44">
        <v>327156</v>
      </c>
      <c r="F39" s="44">
        <v>446160</v>
      </c>
      <c r="G39" s="44">
        <v>446160</v>
      </c>
      <c r="L39" s="44">
        <v>1546632</v>
      </c>
    </row>
    <row r="40" spans="2:12" x14ac:dyDescent="0.2">
      <c r="B40" s="54" t="s">
        <v>452</v>
      </c>
      <c r="C40" s="44"/>
      <c r="G40" s="44">
        <v>600000</v>
      </c>
      <c r="H40" s="44">
        <v>829844</v>
      </c>
      <c r="I40" s="44">
        <v>600000</v>
      </c>
      <c r="J40" s="44">
        <v>200000</v>
      </c>
      <c r="L40" s="44">
        <v>2229844</v>
      </c>
    </row>
    <row r="41" spans="2:12" x14ac:dyDescent="0.2">
      <c r="B41" s="54" t="s">
        <v>617</v>
      </c>
      <c r="C41" s="44"/>
      <c r="F41" s="44">
        <v>164860</v>
      </c>
      <c r="L41" s="44">
        <v>164860</v>
      </c>
    </row>
    <row r="42" spans="2:12" x14ac:dyDescent="0.2">
      <c r="B42" s="54" t="s">
        <v>400</v>
      </c>
      <c r="C42" s="44"/>
      <c r="F42" s="44">
        <v>109399</v>
      </c>
      <c r="I42" s="44">
        <v>262558</v>
      </c>
      <c r="J42" s="44">
        <v>200000</v>
      </c>
      <c r="L42" s="44">
        <v>571957</v>
      </c>
    </row>
    <row r="43" spans="2:12" x14ac:dyDescent="0.2">
      <c r="B43" s="54" t="s">
        <v>637</v>
      </c>
      <c r="C43" s="44"/>
      <c r="G43" s="44">
        <v>147000</v>
      </c>
      <c r="H43" s="44">
        <v>147000</v>
      </c>
      <c r="I43" s="44">
        <v>147000</v>
      </c>
      <c r="L43" s="44">
        <v>441000</v>
      </c>
    </row>
    <row r="44" spans="2:12" x14ac:dyDescent="0.2">
      <c r="B44" s="54" t="s">
        <v>366</v>
      </c>
      <c r="C44" s="44"/>
      <c r="D44" s="44">
        <v>291588</v>
      </c>
      <c r="E44" s="44">
        <v>291368</v>
      </c>
      <c r="L44" s="44">
        <v>582956</v>
      </c>
    </row>
    <row r="45" spans="2:12" x14ac:dyDescent="0.2">
      <c r="B45" s="54" t="s">
        <v>454</v>
      </c>
      <c r="C45" s="44"/>
      <c r="H45" s="44">
        <v>278264</v>
      </c>
      <c r="J45" s="44">
        <v>200000</v>
      </c>
      <c r="L45" s="44">
        <v>478264</v>
      </c>
    </row>
    <row r="46" spans="2:12" x14ac:dyDescent="0.2">
      <c r="B46" s="54" t="s">
        <v>795</v>
      </c>
      <c r="C46" s="44"/>
      <c r="I46" s="44">
        <v>480311</v>
      </c>
      <c r="J46" s="44">
        <v>1440933</v>
      </c>
      <c r="L46" s="44">
        <v>1921244</v>
      </c>
    </row>
    <row r="47" spans="2:12" x14ac:dyDescent="0.2">
      <c r="B47" s="54" t="s">
        <v>549</v>
      </c>
      <c r="C47" s="44"/>
      <c r="E47" s="44">
        <v>54237</v>
      </c>
      <c r="F47" s="44">
        <v>54237</v>
      </c>
      <c r="G47" s="44">
        <v>54237</v>
      </c>
      <c r="H47" s="44">
        <v>54237</v>
      </c>
      <c r="L47" s="44">
        <v>216948</v>
      </c>
    </row>
    <row r="48" spans="2:12" x14ac:dyDescent="0.2">
      <c r="B48" s="54" t="s">
        <v>550</v>
      </c>
      <c r="C48" s="44"/>
      <c r="E48" s="44">
        <v>2576007</v>
      </c>
      <c r="F48" s="44">
        <v>2576007</v>
      </c>
      <c r="G48" s="44">
        <v>2576007</v>
      </c>
      <c r="H48" s="44">
        <v>2576007</v>
      </c>
      <c r="L48" s="44">
        <v>10304028</v>
      </c>
    </row>
    <row r="49" spans="2:12" x14ac:dyDescent="0.2">
      <c r="B49" s="54" t="s">
        <v>1339</v>
      </c>
      <c r="C49" s="44"/>
      <c r="H49" s="44">
        <v>500000</v>
      </c>
      <c r="I49" s="44">
        <v>500000</v>
      </c>
      <c r="L49" s="44">
        <v>1000000</v>
      </c>
    </row>
    <row r="50" spans="2:12" x14ac:dyDescent="0.2">
      <c r="B50" s="54" t="s">
        <v>1101</v>
      </c>
      <c r="C50" s="44"/>
      <c r="E50" s="44">
        <v>378933</v>
      </c>
      <c r="F50" s="44">
        <v>852599</v>
      </c>
      <c r="G50" s="44">
        <v>473666</v>
      </c>
      <c r="L50" s="44">
        <v>1705198</v>
      </c>
    </row>
    <row r="51" spans="2:12" x14ac:dyDescent="0.2">
      <c r="B51" s="54" t="s">
        <v>551</v>
      </c>
      <c r="C51" s="44"/>
      <c r="E51" s="44">
        <v>1283345</v>
      </c>
      <c r="F51" s="44">
        <v>1283345</v>
      </c>
      <c r="G51" s="44">
        <v>1433345</v>
      </c>
      <c r="H51" s="44">
        <v>1433345</v>
      </c>
      <c r="I51" s="44">
        <v>150000</v>
      </c>
      <c r="L51" s="44">
        <v>5583380</v>
      </c>
    </row>
    <row r="52" spans="2:12" x14ac:dyDescent="0.2">
      <c r="B52" s="54" t="s">
        <v>639</v>
      </c>
      <c r="C52" s="44"/>
      <c r="G52" s="44">
        <v>550827</v>
      </c>
      <c r="H52" s="44">
        <v>550827</v>
      </c>
      <c r="I52" s="44">
        <v>550827</v>
      </c>
      <c r="L52" s="44">
        <v>1652481</v>
      </c>
    </row>
    <row r="53" spans="2:12" x14ac:dyDescent="0.2">
      <c r="B53" s="54" t="s">
        <v>796</v>
      </c>
      <c r="C53" s="44"/>
      <c r="I53" s="44">
        <v>200000</v>
      </c>
      <c r="J53" s="44">
        <v>200000</v>
      </c>
      <c r="L53" s="44">
        <v>400000</v>
      </c>
    </row>
    <row r="54" spans="2:12" x14ac:dyDescent="0.2">
      <c r="B54" s="54" t="s">
        <v>456</v>
      </c>
      <c r="C54" s="44"/>
      <c r="H54" s="44">
        <v>279864</v>
      </c>
      <c r="L54" s="44">
        <v>279864</v>
      </c>
    </row>
    <row r="55" spans="2:12" x14ac:dyDescent="0.2">
      <c r="B55" s="54" t="s">
        <v>1103</v>
      </c>
      <c r="C55" s="44"/>
      <c r="E55" s="44">
        <v>75189</v>
      </c>
      <c r="F55" s="44">
        <v>150378</v>
      </c>
      <c r="G55" s="44">
        <v>150378</v>
      </c>
      <c r="H55" s="44">
        <v>151495</v>
      </c>
      <c r="I55" s="44">
        <v>152612</v>
      </c>
      <c r="J55" s="44">
        <v>76306</v>
      </c>
      <c r="L55" s="44">
        <v>756358</v>
      </c>
    </row>
    <row r="56" spans="2:12" x14ac:dyDescent="0.2">
      <c r="B56" s="54" t="s">
        <v>401</v>
      </c>
      <c r="C56" s="44"/>
      <c r="F56" s="44">
        <v>393442</v>
      </c>
      <c r="G56" s="44">
        <v>270000</v>
      </c>
      <c r="H56" s="44">
        <v>270000</v>
      </c>
      <c r="I56" s="44">
        <v>1600149</v>
      </c>
      <c r="J56" s="44">
        <v>1121745</v>
      </c>
      <c r="L56" s="44">
        <v>3655336</v>
      </c>
    </row>
    <row r="57" spans="2:12" x14ac:dyDescent="0.2">
      <c r="B57" s="54" t="s">
        <v>178</v>
      </c>
      <c r="C57" s="44"/>
      <c r="I57" s="44">
        <v>418150</v>
      </c>
      <c r="J57" s="44">
        <v>1254450</v>
      </c>
      <c r="L57" s="44">
        <v>1672600</v>
      </c>
    </row>
    <row r="58" spans="2:12" x14ac:dyDescent="0.2">
      <c r="B58" s="54" t="s">
        <v>640</v>
      </c>
      <c r="C58" s="44"/>
      <c r="G58" s="44">
        <v>331344</v>
      </c>
      <c r="H58" s="44">
        <v>331344</v>
      </c>
      <c r="I58" s="44">
        <v>331344</v>
      </c>
      <c r="L58" s="44">
        <v>994032</v>
      </c>
    </row>
    <row r="59" spans="2:12" x14ac:dyDescent="0.2">
      <c r="B59" s="54" t="s">
        <v>106</v>
      </c>
      <c r="C59" s="44"/>
      <c r="G59" s="44">
        <v>177300</v>
      </c>
      <c r="H59" s="44">
        <v>197000</v>
      </c>
      <c r="I59" s="44">
        <v>593660</v>
      </c>
      <c r="J59" s="44">
        <v>465083</v>
      </c>
      <c r="L59" s="44">
        <v>1433043</v>
      </c>
    </row>
    <row r="60" spans="2:12" x14ac:dyDescent="0.2">
      <c r="B60" s="54" t="s">
        <v>641</v>
      </c>
      <c r="C60" s="44"/>
      <c r="G60" s="44">
        <v>615000</v>
      </c>
      <c r="H60" s="44">
        <v>615000</v>
      </c>
      <c r="I60" s="44">
        <v>615000</v>
      </c>
      <c r="J60" s="44">
        <v>862532</v>
      </c>
      <c r="L60" s="44">
        <v>2707532</v>
      </c>
    </row>
    <row r="61" spans="2:12" x14ac:dyDescent="0.2">
      <c r="B61" s="54" t="s">
        <v>368</v>
      </c>
      <c r="C61" s="44"/>
      <c r="D61" s="44">
        <v>690921</v>
      </c>
      <c r="E61" s="44">
        <v>671649</v>
      </c>
      <c r="L61" s="44">
        <v>1362570</v>
      </c>
    </row>
    <row r="62" spans="2:12" x14ac:dyDescent="0.2">
      <c r="B62" s="54" t="s">
        <v>107</v>
      </c>
      <c r="C62" s="44">
        <v>464751</v>
      </c>
      <c r="D62" s="44">
        <v>729912</v>
      </c>
      <c r="E62" s="44">
        <v>1233473</v>
      </c>
      <c r="F62" s="44">
        <v>1643712</v>
      </c>
      <c r="G62" s="44">
        <v>3038017</v>
      </c>
      <c r="H62" s="44">
        <v>2715712</v>
      </c>
      <c r="I62" s="44">
        <v>2979004</v>
      </c>
      <c r="J62" s="44">
        <v>543595</v>
      </c>
      <c r="L62" s="44">
        <v>13348176</v>
      </c>
    </row>
    <row r="63" spans="2:12" x14ac:dyDescent="0.2">
      <c r="B63" s="54" t="s">
        <v>644</v>
      </c>
      <c r="C63" s="44"/>
      <c r="G63" s="44">
        <v>1493863</v>
      </c>
      <c r="H63" s="44">
        <v>1493863</v>
      </c>
      <c r="I63" s="44">
        <v>1493863</v>
      </c>
      <c r="L63" s="44">
        <v>4481589</v>
      </c>
    </row>
    <row r="64" spans="2:12" x14ac:dyDescent="0.2">
      <c r="B64" s="54" t="s">
        <v>370</v>
      </c>
      <c r="C64" s="44"/>
      <c r="D64" s="44">
        <v>173418</v>
      </c>
      <c r="E64" s="44">
        <v>172781</v>
      </c>
      <c r="L64" s="44">
        <v>346199</v>
      </c>
    </row>
    <row r="65" spans="2:12" x14ac:dyDescent="0.2">
      <c r="B65" s="54" t="s">
        <v>646</v>
      </c>
      <c r="C65" s="44"/>
      <c r="G65" s="44">
        <v>289419</v>
      </c>
      <c r="H65" s="44">
        <v>289419</v>
      </c>
      <c r="I65" s="44">
        <v>289419</v>
      </c>
      <c r="L65" s="44">
        <v>868257</v>
      </c>
    </row>
    <row r="66" spans="2:12" x14ac:dyDescent="0.2">
      <c r="B66" s="54" t="s">
        <v>648</v>
      </c>
      <c r="C66" s="44"/>
      <c r="G66" s="44">
        <v>578838</v>
      </c>
      <c r="H66" s="44">
        <v>578838</v>
      </c>
      <c r="I66" s="44">
        <v>578838</v>
      </c>
      <c r="L66" s="44">
        <v>1736514</v>
      </c>
    </row>
    <row r="67" spans="2:12" x14ac:dyDescent="0.2">
      <c r="B67" s="54" t="s">
        <v>1015</v>
      </c>
      <c r="C67" s="44"/>
      <c r="D67" s="44">
        <v>148426</v>
      </c>
      <c r="E67" s="44">
        <v>266620</v>
      </c>
      <c r="F67" s="44">
        <v>236388</v>
      </c>
      <c r="G67" s="44">
        <v>236388</v>
      </c>
      <c r="H67" s="44">
        <v>252473</v>
      </c>
      <c r="I67" s="44">
        <v>268558</v>
      </c>
      <c r="J67" s="44">
        <v>134279</v>
      </c>
      <c r="L67" s="44">
        <v>1543132</v>
      </c>
    </row>
    <row r="68" spans="2:12" x14ac:dyDescent="0.2">
      <c r="B68" s="54" t="s">
        <v>1017</v>
      </c>
      <c r="C68" s="44"/>
      <c r="D68" s="44">
        <v>747905</v>
      </c>
      <c r="E68" s="44">
        <v>747905</v>
      </c>
      <c r="H68" s="44">
        <v>134825</v>
      </c>
      <c r="I68" s="44">
        <v>269650</v>
      </c>
      <c r="J68" s="44">
        <v>269650</v>
      </c>
      <c r="L68" s="44">
        <v>2169935</v>
      </c>
    </row>
    <row r="69" spans="2:12" x14ac:dyDescent="0.2">
      <c r="B69" s="54" t="s">
        <v>1019</v>
      </c>
      <c r="C69" s="44"/>
      <c r="D69" s="44">
        <v>224732</v>
      </c>
      <c r="E69" s="44">
        <v>682922</v>
      </c>
      <c r="F69" s="44">
        <v>916380</v>
      </c>
      <c r="G69" s="44">
        <v>916380</v>
      </c>
      <c r="H69" s="44">
        <v>593190</v>
      </c>
      <c r="I69" s="44">
        <v>135000</v>
      </c>
      <c r="L69" s="44">
        <v>3468604</v>
      </c>
    </row>
    <row r="70" spans="2:12" x14ac:dyDescent="0.2">
      <c r="B70" s="54" t="s">
        <v>1021</v>
      </c>
      <c r="C70" s="44"/>
      <c r="D70" s="44">
        <v>133174</v>
      </c>
      <c r="E70" s="44">
        <v>133174</v>
      </c>
      <c r="L70" s="44">
        <v>266348</v>
      </c>
    </row>
    <row r="71" spans="2:12" x14ac:dyDescent="0.2">
      <c r="B71" s="54" t="s">
        <v>1023</v>
      </c>
      <c r="C71" s="44"/>
      <c r="D71" s="44">
        <v>75000</v>
      </c>
      <c r="E71" s="44">
        <v>75000</v>
      </c>
      <c r="L71" s="44">
        <v>150000</v>
      </c>
    </row>
    <row r="72" spans="2:12" x14ac:dyDescent="0.2">
      <c r="B72" s="54" t="s">
        <v>1025</v>
      </c>
      <c r="C72" s="44"/>
      <c r="D72" s="44">
        <v>68600</v>
      </c>
      <c r="E72" s="44">
        <v>68600</v>
      </c>
      <c r="L72" s="44">
        <v>137200</v>
      </c>
    </row>
    <row r="73" spans="2:12" x14ac:dyDescent="0.2">
      <c r="B73" s="54" t="s">
        <v>1027</v>
      </c>
      <c r="C73" s="44"/>
      <c r="D73" s="44">
        <v>67663</v>
      </c>
      <c r="E73" s="44">
        <v>106097</v>
      </c>
      <c r="F73" s="44">
        <v>212194</v>
      </c>
      <c r="G73" s="44">
        <v>212194</v>
      </c>
      <c r="H73" s="44">
        <v>106097</v>
      </c>
      <c r="L73" s="44">
        <v>704245</v>
      </c>
    </row>
    <row r="74" spans="2:12" x14ac:dyDescent="0.2">
      <c r="B74" s="54" t="s">
        <v>1109</v>
      </c>
      <c r="C74" s="44"/>
      <c r="E74" s="44">
        <v>144707</v>
      </c>
      <c r="F74" s="44">
        <v>289414</v>
      </c>
      <c r="G74" s="44">
        <v>289414</v>
      </c>
      <c r="H74" s="44">
        <v>279491</v>
      </c>
      <c r="I74" s="44">
        <v>269568</v>
      </c>
      <c r="J74" s="44">
        <v>134784</v>
      </c>
      <c r="L74" s="44">
        <v>1407378</v>
      </c>
    </row>
    <row r="75" spans="2:12" x14ac:dyDescent="0.2">
      <c r="B75" s="54" t="s">
        <v>1029</v>
      </c>
      <c r="C75" s="44"/>
      <c r="D75" s="44">
        <v>318145</v>
      </c>
      <c r="E75" s="44">
        <v>683719</v>
      </c>
      <c r="F75" s="44">
        <v>731148</v>
      </c>
      <c r="G75" s="44">
        <v>731148</v>
      </c>
      <c r="H75" s="44">
        <v>500574</v>
      </c>
      <c r="I75" s="44">
        <v>270000</v>
      </c>
      <c r="J75" s="44">
        <v>135000</v>
      </c>
      <c r="L75" s="44">
        <v>3369734</v>
      </c>
    </row>
    <row r="76" spans="2:12" x14ac:dyDescent="0.2">
      <c r="B76" s="54" t="s">
        <v>1031</v>
      </c>
      <c r="C76" s="44"/>
      <c r="D76" s="44">
        <v>600000</v>
      </c>
      <c r="E76" s="44">
        <v>600000</v>
      </c>
      <c r="L76" s="44">
        <v>1200000</v>
      </c>
    </row>
    <row r="77" spans="2:12" x14ac:dyDescent="0.2">
      <c r="B77" s="54" t="s">
        <v>1033</v>
      </c>
      <c r="C77" s="44"/>
      <c r="D77" s="44">
        <v>254671</v>
      </c>
      <c r="E77" s="44">
        <v>254671</v>
      </c>
      <c r="L77" s="44">
        <v>509342</v>
      </c>
    </row>
    <row r="78" spans="2:12" x14ac:dyDescent="0.2">
      <c r="B78" s="54" t="s">
        <v>1035</v>
      </c>
      <c r="C78" s="44"/>
      <c r="D78" s="44">
        <v>81280</v>
      </c>
      <c r="E78" s="44">
        <v>81280</v>
      </c>
      <c r="L78" s="44">
        <v>162560</v>
      </c>
    </row>
    <row r="79" spans="2:12" x14ac:dyDescent="0.2">
      <c r="B79" s="54" t="s">
        <v>321</v>
      </c>
      <c r="C79" s="44"/>
      <c r="H79" s="44">
        <v>137360</v>
      </c>
      <c r="L79" s="44">
        <v>137360</v>
      </c>
    </row>
    <row r="80" spans="2:12" x14ac:dyDescent="0.2">
      <c r="B80" s="54" t="s">
        <v>371</v>
      </c>
      <c r="C80" s="44"/>
      <c r="D80" s="44">
        <v>799317</v>
      </c>
      <c r="E80" s="44">
        <v>2276579</v>
      </c>
      <c r="F80" s="44">
        <v>3873204</v>
      </c>
      <c r="G80" s="44">
        <v>2394977</v>
      </c>
      <c r="H80" s="44">
        <v>1217340</v>
      </c>
      <c r="L80" s="44">
        <v>10561417</v>
      </c>
    </row>
    <row r="81" spans="2:12" x14ac:dyDescent="0.2">
      <c r="B81" s="54" t="s">
        <v>552</v>
      </c>
      <c r="C81" s="44"/>
      <c r="E81" s="44">
        <v>730000</v>
      </c>
      <c r="F81" s="44">
        <v>730000</v>
      </c>
      <c r="G81" s="44">
        <v>730000</v>
      </c>
      <c r="H81" s="44">
        <v>730000</v>
      </c>
      <c r="L81" s="44">
        <v>2920000</v>
      </c>
    </row>
    <row r="82" spans="2:12" x14ac:dyDescent="0.2">
      <c r="B82" s="54" t="s">
        <v>403</v>
      </c>
      <c r="C82" s="44"/>
      <c r="F82" s="44">
        <v>130042</v>
      </c>
      <c r="G82" s="44">
        <v>130042</v>
      </c>
      <c r="H82" s="44">
        <v>113693</v>
      </c>
      <c r="L82" s="44">
        <v>373777</v>
      </c>
    </row>
    <row r="83" spans="2:12" x14ac:dyDescent="0.2">
      <c r="B83" s="54" t="s">
        <v>994</v>
      </c>
      <c r="C83" s="44">
        <v>225000</v>
      </c>
      <c r="D83" s="44">
        <v>450000</v>
      </c>
      <c r="E83" s="44">
        <v>450000</v>
      </c>
      <c r="F83" s="44">
        <v>337500</v>
      </c>
      <c r="G83" s="44">
        <v>337500</v>
      </c>
      <c r="L83" s="44">
        <v>1800000</v>
      </c>
    </row>
    <row r="84" spans="2:12" x14ac:dyDescent="0.2">
      <c r="B84" s="54" t="s">
        <v>553</v>
      </c>
      <c r="C84" s="44"/>
      <c r="E84" s="44">
        <v>6132209</v>
      </c>
      <c r="F84" s="44">
        <v>6132209</v>
      </c>
      <c r="G84" s="44">
        <v>6269709</v>
      </c>
      <c r="H84" s="44">
        <v>6269709</v>
      </c>
      <c r="L84" s="44">
        <v>24803836</v>
      </c>
    </row>
    <row r="85" spans="2:12" x14ac:dyDescent="0.2">
      <c r="B85" s="54" t="s">
        <v>915</v>
      </c>
      <c r="C85" s="44"/>
      <c r="H85" s="44">
        <v>250000</v>
      </c>
      <c r="J85" s="44">
        <v>250000</v>
      </c>
      <c r="L85" s="44">
        <v>500000</v>
      </c>
    </row>
    <row r="86" spans="2:12" x14ac:dyDescent="0.2">
      <c r="B86" s="54" t="s">
        <v>650</v>
      </c>
      <c r="C86" s="44"/>
      <c r="G86" s="44">
        <v>486803</v>
      </c>
      <c r="H86" s="44">
        <v>486803</v>
      </c>
      <c r="I86" s="44">
        <v>486803</v>
      </c>
      <c r="L86" s="44">
        <v>1460409</v>
      </c>
    </row>
    <row r="87" spans="2:12" x14ac:dyDescent="0.2">
      <c r="B87" s="54" t="s">
        <v>652</v>
      </c>
      <c r="C87" s="44"/>
      <c r="G87" s="44">
        <v>1256010</v>
      </c>
      <c r="H87" s="44">
        <v>1256010</v>
      </c>
      <c r="I87" s="44">
        <v>1256010</v>
      </c>
      <c r="L87" s="44">
        <v>3768030</v>
      </c>
    </row>
    <row r="88" spans="2:12" x14ac:dyDescent="0.2">
      <c r="B88" s="54" t="s">
        <v>1346</v>
      </c>
      <c r="C88" s="44"/>
      <c r="H88" s="44">
        <v>265650</v>
      </c>
      <c r="I88" s="44">
        <v>531300</v>
      </c>
      <c r="J88" s="44">
        <v>265650</v>
      </c>
      <c r="L88" s="44">
        <v>1062600</v>
      </c>
    </row>
    <row r="89" spans="2:12" x14ac:dyDescent="0.2">
      <c r="B89" s="54" t="s">
        <v>653</v>
      </c>
      <c r="C89" s="44"/>
      <c r="G89" s="44">
        <v>1013267</v>
      </c>
      <c r="H89" s="44">
        <v>1013267</v>
      </c>
      <c r="I89" s="44">
        <v>1013267</v>
      </c>
      <c r="L89" s="44">
        <v>3039801</v>
      </c>
    </row>
    <row r="90" spans="2:12" x14ac:dyDescent="0.2">
      <c r="B90" s="54" t="s">
        <v>655</v>
      </c>
      <c r="C90" s="44"/>
      <c r="G90" s="44">
        <v>450000</v>
      </c>
      <c r="H90" s="44">
        <v>450000</v>
      </c>
      <c r="I90" s="44">
        <v>450000</v>
      </c>
      <c r="L90" s="44">
        <v>1350000</v>
      </c>
    </row>
    <row r="91" spans="2:12" x14ac:dyDescent="0.2">
      <c r="B91" s="54" t="s">
        <v>1039</v>
      </c>
      <c r="C91" s="44"/>
      <c r="D91" s="44">
        <v>193870</v>
      </c>
      <c r="E91" s="44">
        <v>421917</v>
      </c>
      <c r="F91" s="44">
        <v>456094</v>
      </c>
      <c r="G91" s="44">
        <v>456094</v>
      </c>
      <c r="H91" s="44">
        <v>228047</v>
      </c>
      <c r="L91" s="44">
        <v>1756022</v>
      </c>
    </row>
    <row r="92" spans="2:12" x14ac:dyDescent="0.2">
      <c r="B92" s="54" t="s">
        <v>404</v>
      </c>
      <c r="C92" s="44"/>
      <c r="F92" s="44">
        <v>101459</v>
      </c>
      <c r="H92" s="44">
        <v>200000</v>
      </c>
      <c r="I92" s="44">
        <v>443502</v>
      </c>
      <c r="J92" s="44">
        <v>200000</v>
      </c>
      <c r="L92" s="44">
        <v>944961</v>
      </c>
    </row>
    <row r="93" spans="2:12" x14ac:dyDescent="0.2">
      <c r="B93" s="54" t="s">
        <v>406</v>
      </c>
      <c r="C93" s="44"/>
      <c r="E93" s="44">
        <v>266055</v>
      </c>
      <c r="F93" s="44">
        <v>942254</v>
      </c>
      <c r="G93" s="44">
        <v>942254</v>
      </c>
      <c r="H93" s="44">
        <v>904767</v>
      </c>
      <c r="I93" s="44">
        <v>585354</v>
      </c>
      <c r="J93" s="44">
        <v>312869</v>
      </c>
      <c r="L93" s="44">
        <v>3953553</v>
      </c>
    </row>
    <row r="94" spans="2:12" x14ac:dyDescent="0.2">
      <c r="B94" s="54" t="s">
        <v>798</v>
      </c>
      <c r="C94" s="44"/>
      <c r="I94" s="44">
        <v>379652</v>
      </c>
      <c r="J94" s="44">
        <v>1138956</v>
      </c>
      <c r="L94" s="44">
        <v>1518608</v>
      </c>
    </row>
    <row r="95" spans="2:12" x14ac:dyDescent="0.2">
      <c r="B95" s="54" t="s">
        <v>1117</v>
      </c>
      <c r="C95" s="44"/>
      <c r="E95" s="44">
        <v>421060</v>
      </c>
      <c r="F95" s="44">
        <v>1052650</v>
      </c>
      <c r="G95" s="44">
        <v>631590</v>
      </c>
      <c r="H95" s="44">
        <v>1177040</v>
      </c>
      <c r="I95" s="44">
        <v>1090900</v>
      </c>
      <c r="J95" s="44">
        <v>545450</v>
      </c>
      <c r="L95" s="44">
        <v>4918690</v>
      </c>
    </row>
    <row r="96" spans="2:12" x14ac:dyDescent="0.2">
      <c r="B96" s="54" t="s">
        <v>800</v>
      </c>
      <c r="C96" s="44"/>
      <c r="I96" s="44">
        <v>70443</v>
      </c>
      <c r="J96" s="44">
        <v>211329</v>
      </c>
      <c r="L96" s="44">
        <v>281772</v>
      </c>
    </row>
    <row r="97" spans="2:12" x14ac:dyDescent="0.2">
      <c r="B97" s="54" t="s">
        <v>996</v>
      </c>
      <c r="C97" s="44">
        <v>1499991</v>
      </c>
      <c r="D97" s="44">
        <v>1499991</v>
      </c>
      <c r="E97" s="44">
        <v>1499991</v>
      </c>
      <c r="F97" s="44">
        <v>195000</v>
      </c>
      <c r="G97" s="44">
        <v>195000</v>
      </c>
      <c r="L97" s="44">
        <v>4889973</v>
      </c>
    </row>
    <row r="98" spans="2:12" x14ac:dyDescent="0.2">
      <c r="B98" s="54" t="s">
        <v>554</v>
      </c>
      <c r="C98" s="44"/>
      <c r="E98" s="44">
        <v>693507</v>
      </c>
      <c r="F98" s="44">
        <v>693507</v>
      </c>
      <c r="G98" s="44">
        <v>693507</v>
      </c>
      <c r="H98" s="44">
        <v>693507</v>
      </c>
      <c r="L98" s="44">
        <v>2774028</v>
      </c>
    </row>
    <row r="99" spans="2:12" x14ac:dyDescent="0.2">
      <c r="B99" s="54" t="s">
        <v>555</v>
      </c>
      <c r="C99" s="44"/>
      <c r="E99" s="44">
        <v>8966848</v>
      </c>
      <c r="F99" s="44">
        <v>8966848</v>
      </c>
      <c r="G99" s="44">
        <v>8966848</v>
      </c>
      <c r="H99" s="44">
        <v>8966848</v>
      </c>
      <c r="L99" s="44">
        <v>35867392</v>
      </c>
    </row>
    <row r="100" spans="2:12" x14ac:dyDescent="0.2">
      <c r="B100" s="54" t="s">
        <v>557</v>
      </c>
      <c r="C100" s="44"/>
      <c r="E100" s="44">
        <v>6802965</v>
      </c>
      <c r="F100" s="44">
        <v>6802965</v>
      </c>
      <c r="G100" s="44">
        <v>6802965</v>
      </c>
      <c r="H100" s="44">
        <v>6802965</v>
      </c>
      <c r="I100" s="44">
        <v>6802965</v>
      </c>
      <c r="L100" s="44">
        <v>34014825</v>
      </c>
    </row>
    <row r="101" spans="2:12" x14ac:dyDescent="0.2">
      <c r="B101" s="54" t="s">
        <v>657</v>
      </c>
      <c r="C101" s="44"/>
      <c r="G101" s="44">
        <v>2681610</v>
      </c>
      <c r="H101" s="44">
        <v>2681610</v>
      </c>
      <c r="I101" s="44">
        <v>2681610</v>
      </c>
      <c r="L101" s="44">
        <v>8044830</v>
      </c>
    </row>
    <row r="102" spans="2:12" x14ac:dyDescent="0.2">
      <c r="B102" s="54" t="s">
        <v>408</v>
      </c>
      <c r="C102" s="44"/>
      <c r="E102" s="44">
        <v>164400</v>
      </c>
      <c r="F102" s="44">
        <v>252093</v>
      </c>
      <c r="G102" s="44">
        <v>164400</v>
      </c>
      <c r="H102" s="44">
        <v>164400</v>
      </c>
      <c r="I102" s="44">
        <v>210000</v>
      </c>
      <c r="J102" s="44">
        <v>200000</v>
      </c>
      <c r="L102" s="44">
        <v>1155293</v>
      </c>
    </row>
    <row r="103" spans="2:12" x14ac:dyDescent="0.2">
      <c r="B103" s="54" t="s">
        <v>281</v>
      </c>
      <c r="C103" s="44"/>
      <c r="F103" s="44">
        <v>88450</v>
      </c>
      <c r="I103" s="44">
        <v>212280</v>
      </c>
      <c r="J103" s="44">
        <v>200000</v>
      </c>
      <c r="L103" s="44">
        <v>500730</v>
      </c>
    </row>
    <row r="104" spans="2:12" x14ac:dyDescent="0.2">
      <c r="B104" s="54" t="s">
        <v>879</v>
      </c>
      <c r="C104" s="44"/>
      <c r="G104" s="44">
        <v>193500</v>
      </c>
      <c r="H104" s="44">
        <v>215000</v>
      </c>
      <c r="I104" s="44">
        <v>215000</v>
      </c>
      <c r="J104" s="44">
        <v>325000</v>
      </c>
      <c r="L104" s="44">
        <v>948500</v>
      </c>
    </row>
    <row r="105" spans="2:12" x14ac:dyDescent="0.2">
      <c r="B105" s="54" t="s">
        <v>1041</v>
      </c>
      <c r="C105" s="44"/>
      <c r="D105" s="44">
        <v>115117</v>
      </c>
      <c r="E105" s="44">
        <v>245577</v>
      </c>
      <c r="F105" s="44">
        <v>130460</v>
      </c>
      <c r="L105" s="44">
        <v>491154</v>
      </c>
    </row>
    <row r="106" spans="2:12" x14ac:dyDescent="0.2">
      <c r="B106" s="54" t="s">
        <v>1120</v>
      </c>
      <c r="C106" s="44"/>
      <c r="E106" s="44">
        <v>8100000</v>
      </c>
      <c r="F106" s="44">
        <v>6075000</v>
      </c>
      <c r="G106" s="44">
        <v>1219372</v>
      </c>
      <c r="H106" s="44">
        <v>7095628</v>
      </c>
      <c r="I106" s="44">
        <v>7095628</v>
      </c>
      <c r="J106" s="44">
        <v>7095628</v>
      </c>
      <c r="L106" s="44">
        <v>36681256</v>
      </c>
    </row>
    <row r="107" spans="2:12" x14ac:dyDescent="0.2">
      <c r="B107" s="54" t="s">
        <v>282</v>
      </c>
      <c r="C107" s="44">
        <v>112500</v>
      </c>
      <c r="D107" s="44">
        <v>214673</v>
      </c>
      <c r="E107" s="44">
        <v>297022</v>
      </c>
      <c r="F107" s="44">
        <v>205873</v>
      </c>
      <c r="G107" s="44">
        <v>123524</v>
      </c>
      <c r="H107" s="44">
        <v>123524</v>
      </c>
      <c r="L107" s="44">
        <v>1077116</v>
      </c>
    </row>
    <row r="108" spans="2:12" x14ac:dyDescent="0.2">
      <c r="B108" s="54" t="s">
        <v>1123</v>
      </c>
      <c r="C108" s="44"/>
      <c r="E108" s="44">
        <v>233862</v>
      </c>
      <c r="F108" s="44">
        <v>409259</v>
      </c>
      <c r="G108" s="44">
        <v>409259</v>
      </c>
      <c r="L108" s="44">
        <v>1052380</v>
      </c>
    </row>
    <row r="109" spans="2:12" x14ac:dyDescent="0.2">
      <c r="B109" s="54" t="s">
        <v>558</v>
      </c>
      <c r="C109" s="44"/>
      <c r="E109" s="44">
        <v>1701921</v>
      </c>
      <c r="F109" s="44">
        <v>1701921</v>
      </c>
      <c r="G109" s="44">
        <v>1701921</v>
      </c>
      <c r="H109" s="44">
        <v>1701921</v>
      </c>
      <c r="L109" s="44">
        <v>6807684</v>
      </c>
    </row>
    <row r="110" spans="2:12" x14ac:dyDescent="0.2">
      <c r="B110" s="54" t="s">
        <v>658</v>
      </c>
      <c r="C110" s="44"/>
      <c r="G110" s="44">
        <v>282879</v>
      </c>
      <c r="H110" s="44">
        <v>282879</v>
      </c>
      <c r="I110" s="44">
        <v>282879</v>
      </c>
      <c r="L110" s="44">
        <v>848637</v>
      </c>
    </row>
    <row r="111" spans="2:12" x14ac:dyDescent="0.2">
      <c r="B111" s="54" t="s">
        <v>659</v>
      </c>
      <c r="C111" s="44"/>
      <c r="G111" s="44">
        <v>435000</v>
      </c>
      <c r="H111" s="44">
        <v>435000</v>
      </c>
      <c r="I111" s="44">
        <v>435000</v>
      </c>
      <c r="L111" s="44">
        <v>1305000</v>
      </c>
    </row>
    <row r="112" spans="2:12" x14ac:dyDescent="0.2">
      <c r="B112" s="54" t="s">
        <v>880</v>
      </c>
      <c r="C112" s="44"/>
      <c r="G112" s="44">
        <v>450000</v>
      </c>
      <c r="H112" s="44">
        <v>500000</v>
      </c>
      <c r="L112" s="44">
        <v>950000</v>
      </c>
    </row>
    <row r="113" spans="2:12" x14ac:dyDescent="0.2">
      <c r="B113" s="54" t="s">
        <v>1499</v>
      </c>
      <c r="C113" s="44"/>
      <c r="F113" s="44">
        <v>240284</v>
      </c>
      <c r="I113" s="44">
        <v>437146</v>
      </c>
      <c r="L113" s="44">
        <v>677430</v>
      </c>
    </row>
    <row r="114" spans="2:12" x14ac:dyDescent="0.2">
      <c r="B114" s="54" t="s">
        <v>1125</v>
      </c>
      <c r="C114" s="44"/>
      <c r="E114" s="44">
        <v>818107</v>
      </c>
      <c r="F114" s="44">
        <v>2045268</v>
      </c>
      <c r="G114" s="44">
        <v>1227161</v>
      </c>
      <c r="H114" s="44">
        <v>1227161</v>
      </c>
      <c r="I114" s="44">
        <v>500000</v>
      </c>
      <c r="L114" s="44">
        <v>5817697</v>
      </c>
    </row>
    <row r="115" spans="2:12" x14ac:dyDescent="0.2">
      <c r="B115" s="54" t="s">
        <v>882</v>
      </c>
      <c r="C115" s="44"/>
      <c r="G115" s="44">
        <v>334440</v>
      </c>
      <c r="H115" s="44">
        <v>371600</v>
      </c>
      <c r="L115" s="44">
        <v>706040</v>
      </c>
    </row>
    <row r="116" spans="2:12" x14ac:dyDescent="0.2">
      <c r="B116" s="54" t="s">
        <v>1127</v>
      </c>
      <c r="C116" s="44"/>
      <c r="E116" s="44">
        <v>455000</v>
      </c>
      <c r="F116" s="44">
        <v>910000</v>
      </c>
      <c r="G116" s="44">
        <v>910000</v>
      </c>
      <c r="H116" s="44">
        <v>712600</v>
      </c>
      <c r="I116" s="44">
        <v>257600</v>
      </c>
      <c r="L116" s="44">
        <v>3245200</v>
      </c>
    </row>
    <row r="117" spans="2:12" x14ac:dyDescent="0.2">
      <c r="B117" s="54" t="s">
        <v>1043</v>
      </c>
      <c r="C117" s="44"/>
      <c r="D117" s="44">
        <v>389063</v>
      </c>
      <c r="E117" s="44">
        <v>389063</v>
      </c>
      <c r="L117" s="44">
        <v>778126</v>
      </c>
    </row>
    <row r="118" spans="2:12" x14ac:dyDescent="0.2">
      <c r="B118" s="54" t="s">
        <v>559</v>
      </c>
      <c r="C118" s="44"/>
      <c r="E118" s="44">
        <v>40691</v>
      </c>
      <c r="F118" s="44">
        <v>40691</v>
      </c>
      <c r="G118" s="44">
        <v>40691</v>
      </c>
      <c r="H118" s="44">
        <v>40691</v>
      </c>
      <c r="L118" s="44">
        <v>162764</v>
      </c>
    </row>
    <row r="119" spans="2:12" x14ac:dyDescent="0.2">
      <c r="B119" s="54" t="s">
        <v>560</v>
      </c>
      <c r="C119" s="44"/>
      <c r="E119" s="44">
        <v>92291</v>
      </c>
      <c r="F119" s="44">
        <v>92291</v>
      </c>
      <c r="G119" s="44">
        <v>92291</v>
      </c>
      <c r="H119" s="44">
        <v>92291</v>
      </c>
      <c r="L119" s="44">
        <v>369164</v>
      </c>
    </row>
    <row r="120" spans="2:12" x14ac:dyDescent="0.2">
      <c r="B120" s="54" t="s">
        <v>561</v>
      </c>
      <c r="C120" s="44"/>
      <c r="E120" s="44">
        <v>2411430</v>
      </c>
      <c r="F120" s="44">
        <v>3630773</v>
      </c>
      <c r="G120" s="44">
        <v>2781713</v>
      </c>
      <c r="H120" s="44">
        <v>2510478</v>
      </c>
      <c r="L120" s="44">
        <v>11334394</v>
      </c>
    </row>
    <row r="121" spans="2:12" x14ac:dyDescent="0.2">
      <c r="B121" s="54" t="s">
        <v>1131</v>
      </c>
      <c r="C121" s="44"/>
      <c r="E121" s="44">
        <v>54725</v>
      </c>
      <c r="F121" s="44">
        <v>54725</v>
      </c>
      <c r="G121" s="44">
        <v>82088</v>
      </c>
      <c r="H121" s="44">
        <v>163729</v>
      </c>
      <c r="I121" s="44">
        <v>163282</v>
      </c>
      <c r="J121" s="44">
        <v>81641</v>
      </c>
      <c r="L121" s="44">
        <v>600190</v>
      </c>
    </row>
    <row r="122" spans="2:12" x14ac:dyDescent="0.2">
      <c r="B122" s="54" t="s">
        <v>562</v>
      </c>
      <c r="C122" s="44"/>
      <c r="E122" s="44">
        <v>113333</v>
      </c>
      <c r="F122" s="44">
        <v>113333</v>
      </c>
      <c r="G122" s="44">
        <v>893432</v>
      </c>
      <c r="H122" s="44">
        <v>893432</v>
      </c>
      <c r="I122" s="44">
        <v>780099</v>
      </c>
      <c r="L122" s="44">
        <v>2793629</v>
      </c>
    </row>
    <row r="123" spans="2:12" x14ac:dyDescent="0.2">
      <c r="B123" s="54" t="s">
        <v>660</v>
      </c>
      <c r="C123" s="44"/>
      <c r="G123" s="44">
        <v>275265</v>
      </c>
      <c r="H123" s="44">
        <v>275265</v>
      </c>
      <c r="I123" s="44">
        <v>275265</v>
      </c>
      <c r="L123" s="44">
        <v>825795</v>
      </c>
    </row>
    <row r="124" spans="2:12" x14ac:dyDescent="0.2">
      <c r="B124" s="54" t="s">
        <v>661</v>
      </c>
      <c r="C124" s="44"/>
      <c r="G124" s="44">
        <v>450000</v>
      </c>
      <c r="H124" s="44">
        <v>450000</v>
      </c>
      <c r="I124" s="44">
        <v>450000</v>
      </c>
      <c r="L124" s="44">
        <v>1350000</v>
      </c>
    </row>
    <row r="125" spans="2:12" x14ac:dyDescent="0.2">
      <c r="B125" s="54" t="s">
        <v>563</v>
      </c>
      <c r="C125" s="44"/>
      <c r="E125" s="44">
        <v>624948</v>
      </c>
      <c r="F125" s="44">
        <v>624948</v>
      </c>
      <c r="G125" s="44">
        <v>624948</v>
      </c>
      <c r="H125" s="44">
        <v>624948</v>
      </c>
      <c r="L125" s="44">
        <v>2499792</v>
      </c>
    </row>
    <row r="126" spans="2:12" x14ac:dyDescent="0.2">
      <c r="B126" s="54" t="s">
        <v>618</v>
      </c>
      <c r="C126" s="44"/>
      <c r="F126" s="44">
        <v>289769</v>
      </c>
      <c r="L126" s="44">
        <v>289769</v>
      </c>
    </row>
    <row r="127" spans="2:12" x14ac:dyDescent="0.2">
      <c r="B127" s="54" t="s">
        <v>515</v>
      </c>
      <c r="C127" s="44"/>
      <c r="J127" s="44">
        <v>200000</v>
      </c>
      <c r="L127" s="44">
        <v>200000</v>
      </c>
    </row>
    <row r="128" spans="2:12" x14ac:dyDescent="0.2">
      <c r="B128" s="54" t="s">
        <v>517</v>
      </c>
      <c r="C128" s="44"/>
      <c r="J128" s="44">
        <v>200000</v>
      </c>
      <c r="L128" s="44">
        <v>200000</v>
      </c>
    </row>
    <row r="129" spans="2:12" x14ac:dyDescent="0.2">
      <c r="B129" s="54" t="s">
        <v>619</v>
      </c>
      <c r="C129" s="44"/>
      <c r="F129" s="44">
        <v>100000</v>
      </c>
      <c r="L129" s="44">
        <v>100000</v>
      </c>
    </row>
    <row r="130" spans="2:12" x14ac:dyDescent="0.2">
      <c r="B130" s="54" t="s">
        <v>1501</v>
      </c>
      <c r="C130" s="44"/>
      <c r="G130" s="44">
        <v>373345</v>
      </c>
      <c r="H130" s="44">
        <v>373345</v>
      </c>
      <c r="I130" s="44">
        <v>373345</v>
      </c>
      <c r="L130" s="44">
        <v>1120035</v>
      </c>
    </row>
    <row r="131" spans="2:12" x14ac:dyDescent="0.2">
      <c r="B131" s="54" t="s">
        <v>802</v>
      </c>
      <c r="C131" s="44"/>
      <c r="I131" s="44">
        <v>427299</v>
      </c>
      <c r="J131" s="44">
        <v>1281897</v>
      </c>
      <c r="L131" s="44">
        <v>1709196</v>
      </c>
    </row>
    <row r="132" spans="2:12" x14ac:dyDescent="0.2">
      <c r="B132" s="54" t="s">
        <v>229</v>
      </c>
      <c r="C132" s="44"/>
      <c r="G132" s="44">
        <v>137462</v>
      </c>
      <c r="H132" s="44">
        <v>143200</v>
      </c>
      <c r="I132" s="44">
        <v>143200</v>
      </c>
      <c r="J132" s="44">
        <v>143200</v>
      </c>
      <c r="L132" s="44">
        <v>567062</v>
      </c>
    </row>
    <row r="133" spans="2:12" x14ac:dyDescent="0.2">
      <c r="B133" s="54" t="s">
        <v>460</v>
      </c>
      <c r="C133" s="44"/>
      <c r="H133" s="44">
        <v>265579</v>
      </c>
      <c r="L133" s="44">
        <v>265579</v>
      </c>
    </row>
    <row r="134" spans="2:12" x14ac:dyDescent="0.2">
      <c r="B134" s="54" t="s">
        <v>1044</v>
      </c>
      <c r="C134" s="44"/>
      <c r="D134" s="44">
        <v>449231</v>
      </c>
      <c r="E134" s="44">
        <v>449231</v>
      </c>
      <c r="F134" s="44">
        <v>673847</v>
      </c>
      <c r="G134" s="44">
        <v>673847</v>
      </c>
      <c r="L134" s="44">
        <v>2246156</v>
      </c>
    </row>
    <row r="135" spans="2:12" x14ac:dyDescent="0.2">
      <c r="B135" s="54" t="s">
        <v>565</v>
      </c>
      <c r="C135" s="44"/>
      <c r="E135" s="44">
        <v>938753</v>
      </c>
      <c r="F135" s="44">
        <v>938753</v>
      </c>
      <c r="G135" s="44">
        <v>938753</v>
      </c>
      <c r="H135" s="44">
        <v>938753</v>
      </c>
      <c r="I135" s="44">
        <v>226958</v>
      </c>
      <c r="J135" s="44">
        <v>880874</v>
      </c>
      <c r="L135" s="44">
        <v>4862844</v>
      </c>
    </row>
    <row r="136" spans="2:12" x14ac:dyDescent="0.2">
      <c r="B136" s="54" t="s">
        <v>803</v>
      </c>
      <c r="C136" s="44"/>
      <c r="I136" s="44">
        <v>107550</v>
      </c>
      <c r="J136" s="44">
        <v>322650</v>
      </c>
      <c r="L136" s="44">
        <v>430200</v>
      </c>
    </row>
    <row r="137" spans="2:12" x14ac:dyDescent="0.2">
      <c r="B137" s="54" t="s">
        <v>664</v>
      </c>
      <c r="C137" s="44"/>
      <c r="G137" s="44">
        <v>300000</v>
      </c>
      <c r="H137" s="44">
        <v>300000</v>
      </c>
      <c r="I137" s="44">
        <v>300000</v>
      </c>
      <c r="L137" s="44">
        <v>900000</v>
      </c>
    </row>
    <row r="138" spans="2:12" x14ac:dyDescent="0.2">
      <c r="B138" s="54" t="s">
        <v>665</v>
      </c>
      <c r="C138" s="44"/>
      <c r="G138" s="44">
        <v>915412</v>
      </c>
      <c r="H138" s="44">
        <v>915412</v>
      </c>
      <c r="I138" s="44">
        <v>915412</v>
      </c>
      <c r="J138" s="44">
        <v>200000</v>
      </c>
      <c r="L138" s="44">
        <v>2946236</v>
      </c>
    </row>
    <row r="139" spans="2:12" x14ac:dyDescent="0.2">
      <c r="B139" s="54" t="s">
        <v>666</v>
      </c>
      <c r="C139" s="44"/>
      <c r="G139" s="44">
        <v>257679</v>
      </c>
      <c r="H139" s="44">
        <v>257679</v>
      </c>
      <c r="I139" s="44">
        <v>257679</v>
      </c>
      <c r="L139" s="44">
        <v>773037</v>
      </c>
    </row>
    <row r="140" spans="2:12" x14ac:dyDescent="0.2">
      <c r="B140" s="54" t="s">
        <v>213</v>
      </c>
      <c r="C140" s="44"/>
      <c r="E140" s="44">
        <v>1800000</v>
      </c>
      <c r="F140" s="44">
        <v>1800000</v>
      </c>
      <c r="G140" s="44">
        <v>1800000</v>
      </c>
      <c r="H140" s="44">
        <v>1800000</v>
      </c>
      <c r="L140" s="44">
        <v>7200000</v>
      </c>
    </row>
    <row r="141" spans="2:12" x14ac:dyDescent="0.2">
      <c r="B141" s="54" t="s">
        <v>235</v>
      </c>
      <c r="C141" s="44"/>
      <c r="G141" s="44">
        <v>1080000</v>
      </c>
      <c r="H141" s="44">
        <v>1517796</v>
      </c>
      <c r="I141" s="44">
        <v>1200000</v>
      </c>
      <c r="J141" s="44">
        <v>1200000</v>
      </c>
      <c r="L141" s="44">
        <v>4997796</v>
      </c>
    </row>
    <row r="142" spans="2:12" x14ac:dyDescent="0.2">
      <c r="B142" s="54" t="s">
        <v>1046</v>
      </c>
      <c r="C142" s="44"/>
      <c r="D142" s="44">
        <v>2250000</v>
      </c>
      <c r="E142" s="44">
        <v>3907416</v>
      </c>
      <c r="F142" s="44">
        <v>2081040</v>
      </c>
      <c r="G142" s="44">
        <v>2486124</v>
      </c>
      <c r="H142" s="44">
        <v>3486124</v>
      </c>
      <c r="I142" s="44">
        <v>2000000</v>
      </c>
      <c r="J142" s="44">
        <v>1500000</v>
      </c>
      <c r="L142" s="44">
        <v>17710704</v>
      </c>
    </row>
    <row r="143" spans="2:12" x14ac:dyDescent="0.2">
      <c r="B143" s="54" t="s">
        <v>567</v>
      </c>
      <c r="C143" s="44"/>
      <c r="E143" s="44">
        <v>1005910</v>
      </c>
      <c r="F143" s="44">
        <v>1005910</v>
      </c>
      <c r="G143" s="44">
        <v>1005910</v>
      </c>
      <c r="H143" s="44">
        <v>1005910</v>
      </c>
      <c r="L143" s="44">
        <v>4023640</v>
      </c>
    </row>
    <row r="144" spans="2:12" x14ac:dyDescent="0.2">
      <c r="B144" s="54" t="s">
        <v>1048</v>
      </c>
      <c r="C144" s="44"/>
      <c r="D144" s="44">
        <v>89826</v>
      </c>
      <c r="E144" s="44">
        <v>171025</v>
      </c>
      <c r="F144" s="44">
        <v>81199</v>
      </c>
      <c r="L144" s="44">
        <v>342050</v>
      </c>
    </row>
    <row r="145" spans="2:12" x14ac:dyDescent="0.2">
      <c r="B145" s="54" t="s">
        <v>1050</v>
      </c>
      <c r="C145" s="44"/>
      <c r="D145" s="44">
        <v>137697</v>
      </c>
      <c r="E145" s="44">
        <v>137697</v>
      </c>
      <c r="L145" s="44">
        <v>275394</v>
      </c>
    </row>
    <row r="146" spans="2:12" x14ac:dyDescent="0.2">
      <c r="B146" s="54" t="s">
        <v>1052</v>
      </c>
      <c r="C146" s="44"/>
      <c r="D146" s="44">
        <v>230895</v>
      </c>
      <c r="E146" s="44">
        <v>548001</v>
      </c>
      <c r="F146" s="44">
        <v>317106</v>
      </c>
      <c r="L146" s="44">
        <v>1096002</v>
      </c>
    </row>
    <row r="147" spans="2:12" x14ac:dyDescent="0.2">
      <c r="B147" s="54" t="s">
        <v>1054</v>
      </c>
      <c r="C147" s="44"/>
      <c r="D147" s="44">
        <v>73936</v>
      </c>
      <c r="E147" s="44">
        <v>131503</v>
      </c>
      <c r="F147" s="44">
        <v>57567</v>
      </c>
      <c r="G147" s="44">
        <v>86351</v>
      </c>
      <c r="H147" s="44">
        <v>86351</v>
      </c>
      <c r="L147" s="44">
        <v>435708</v>
      </c>
    </row>
    <row r="148" spans="2:12" x14ac:dyDescent="0.2">
      <c r="B148" s="54" t="s">
        <v>1056</v>
      </c>
      <c r="C148" s="44"/>
      <c r="D148" s="44">
        <v>72487</v>
      </c>
      <c r="E148" s="44">
        <v>72487</v>
      </c>
      <c r="L148" s="44">
        <v>144974</v>
      </c>
    </row>
    <row r="149" spans="2:12" x14ac:dyDescent="0.2">
      <c r="B149" s="54" t="s">
        <v>1058</v>
      </c>
      <c r="C149" s="44"/>
      <c r="D149" s="44">
        <v>128406</v>
      </c>
      <c r="E149" s="44">
        <v>235382</v>
      </c>
      <c r="F149" s="44">
        <v>106976</v>
      </c>
      <c r="G149" s="44">
        <v>160464</v>
      </c>
      <c r="H149" s="44">
        <v>560452</v>
      </c>
      <c r="I149" s="44">
        <v>599982</v>
      </c>
      <c r="J149" s="44">
        <v>199994</v>
      </c>
      <c r="L149" s="44">
        <v>1991656</v>
      </c>
    </row>
    <row r="150" spans="2:12" x14ac:dyDescent="0.2">
      <c r="B150" s="54" t="s">
        <v>1060</v>
      </c>
      <c r="C150" s="44"/>
      <c r="D150" s="44">
        <v>202500</v>
      </c>
      <c r="E150" s="44">
        <v>202500</v>
      </c>
      <c r="H150" s="44">
        <v>135000</v>
      </c>
      <c r="I150" s="44">
        <v>270000</v>
      </c>
      <c r="J150" s="44">
        <v>135000</v>
      </c>
      <c r="L150" s="44">
        <v>945000</v>
      </c>
    </row>
    <row r="151" spans="2:12" x14ac:dyDescent="0.2">
      <c r="B151" s="54" t="s">
        <v>1062</v>
      </c>
      <c r="C151" s="44"/>
      <c r="D151" s="44">
        <v>265161</v>
      </c>
      <c r="E151" s="44">
        <v>265161</v>
      </c>
      <c r="F151" s="44">
        <v>397742</v>
      </c>
      <c r="G151" s="44">
        <v>797742</v>
      </c>
      <c r="H151" s="44">
        <v>400000</v>
      </c>
      <c r="I151" s="44">
        <v>600000</v>
      </c>
      <c r="J151" s="44">
        <v>600000</v>
      </c>
      <c r="L151" s="44">
        <v>3325806</v>
      </c>
    </row>
    <row r="152" spans="2:12" x14ac:dyDescent="0.2">
      <c r="B152" s="54" t="s">
        <v>620</v>
      </c>
      <c r="C152" s="44"/>
      <c r="F152" s="44">
        <v>59895</v>
      </c>
      <c r="L152" s="44">
        <v>59895</v>
      </c>
    </row>
    <row r="153" spans="2:12" x14ac:dyDescent="0.2">
      <c r="B153" s="54" t="s">
        <v>410</v>
      </c>
      <c r="C153" s="44"/>
      <c r="F153" s="44">
        <v>811745</v>
      </c>
      <c r="G153" s="44">
        <v>811745</v>
      </c>
      <c r="H153" s="44">
        <v>811745</v>
      </c>
      <c r="L153" s="44">
        <v>2435235</v>
      </c>
    </row>
    <row r="154" spans="2:12" x14ac:dyDescent="0.2">
      <c r="B154" s="54" t="s">
        <v>999</v>
      </c>
      <c r="C154" s="44">
        <v>90000</v>
      </c>
      <c r="D154" s="44">
        <v>90000</v>
      </c>
      <c r="E154" s="44">
        <v>310366</v>
      </c>
      <c r="F154" s="44">
        <v>220366</v>
      </c>
      <c r="L154" s="44">
        <v>710732</v>
      </c>
    </row>
    <row r="155" spans="2:12" x14ac:dyDescent="0.2">
      <c r="B155" s="54" t="s">
        <v>667</v>
      </c>
      <c r="C155" s="44"/>
      <c r="G155" s="44">
        <v>1215000</v>
      </c>
      <c r="H155" s="44">
        <v>900000</v>
      </c>
      <c r="I155" s="44">
        <v>900000</v>
      </c>
      <c r="L155" s="44">
        <v>3015000</v>
      </c>
    </row>
    <row r="156" spans="2:12" x14ac:dyDescent="0.2">
      <c r="B156" s="54" t="s">
        <v>669</v>
      </c>
      <c r="C156" s="44"/>
      <c r="G156" s="44">
        <v>449392</v>
      </c>
      <c r="H156" s="44">
        <v>449392</v>
      </c>
      <c r="I156" s="44">
        <v>449392</v>
      </c>
      <c r="L156" s="44">
        <v>1348176</v>
      </c>
    </row>
    <row r="157" spans="2:12" x14ac:dyDescent="0.2">
      <c r="B157" s="54" t="s">
        <v>1508</v>
      </c>
      <c r="C157" s="44"/>
      <c r="I157" s="44">
        <v>999803</v>
      </c>
      <c r="L157" s="44">
        <v>999803</v>
      </c>
    </row>
    <row r="158" spans="2:12" x14ac:dyDescent="0.2">
      <c r="B158" s="54" t="s">
        <v>805</v>
      </c>
      <c r="C158" s="44"/>
      <c r="I158" s="44">
        <v>151472</v>
      </c>
      <c r="J158" s="44">
        <v>454416</v>
      </c>
      <c r="L158" s="44">
        <v>605888</v>
      </c>
    </row>
    <row r="159" spans="2:12" x14ac:dyDescent="0.2">
      <c r="B159" s="54" t="s">
        <v>885</v>
      </c>
      <c r="C159" s="44"/>
      <c r="G159" s="44">
        <v>334440</v>
      </c>
      <c r="H159" s="44">
        <v>371600</v>
      </c>
      <c r="I159" s="44">
        <v>376100</v>
      </c>
      <c r="J159" s="44">
        <v>568600</v>
      </c>
      <c r="L159" s="44">
        <v>1650740</v>
      </c>
    </row>
    <row r="160" spans="2:12" x14ac:dyDescent="0.2">
      <c r="B160" s="54" t="s">
        <v>1357</v>
      </c>
      <c r="C160" s="44"/>
      <c r="H160" s="44">
        <v>500000</v>
      </c>
      <c r="I160" s="44">
        <v>1000000</v>
      </c>
      <c r="J160" s="44">
        <v>500000</v>
      </c>
      <c r="L160" s="44">
        <v>2000000</v>
      </c>
    </row>
    <row r="161" spans="2:12" x14ac:dyDescent="0.2">
      <c r="B161" s="54" t="s">
        <v>323</v>
      </c>
      <c r="C161" s="44"/>
      <c r="I161" s="44">
        <v>122769</v>
      </c>
      <c r="J161" s="44">
        <v>368307</v>
      </c>
      <c r="L161" s="44">
        <v>491076</v>
      </c>
    </row>
    <row r="162" spans="2:12" x14ac:dyDescent="0.2">
      <c r="B162" s="54" t="s">
        <v>210</v>
      </c>
      <c r="C162" s="44"/>
      <c r="F162" s="44">
        <v>125000</v>
      </c>
      <c r="I162" s="44">
        <v>300000</v>
      </c>
      <c r="L162" s="44">
        <v>425000</v>
      </c>
    </row>
    <row r="163" spans="2:12" x14ac:dyDescent="0.2">
      <c r="B163" s="54" t="s">
        <v>568</v>
      </c>
      <c r="C163" s="44"/>
      <c r="E163" s="44">
        <v>374850</v>
      </c>
      <c r="F163" s="44">
        <v>374850</v>
      </c>
      <c r="G163" s="44">
        <v>374850</v>
      </c>
      <c r="H163" s="44">
        <v>374850</v>
      </c>
      <c r="L163" s="44">
        <v>1499400</v>
      </c>
    </row>
    <row r="164" spans="2:12" x14ac:dyDescent="0.2">
      <c r="B164" s="54" t="s">
        <v>1001</v>
      </c>
      <c r="C164" s="44">
        <v>1034645</v>
      </c>
      <c r="D164" s="44">
        <v>1034645</v>
      </c>
      <c r="E164" s="44">
        <v>1034645</v>
      </c>
      <c r="L164" s="44">
        <v>3103935</v>
      </c>
    </row>
    <row r="165" spans="2:12" x14ac:dyDescent="0.2">
      <c r="B165" s="54" t="s">
        <v>343</v>
      </c>
      <c r="C165" s="44"/>
      <c r="I165" s="44">
        <v>449919</v>
      </c>
      <c r="J165" s="44">
        <v>1349757</v>
      </c>
      <c r="L165" s="44">
        <v>1799676</v>
      </c>
    </row>
    <row r="166" spans="2:12" x14ac:dyDescent="0.2">
      <c r="B166" s="54" t="s">
        <v>569</v>
      </c>
      <c r="C166" s="44"/>
      <c r="E166" s="44">
        <v>2798886</v>
      </c>
      <c r="F166" s="44">
        <v>2798886</v>
      </c>
      <c r="G166" s="44">
        <v>2798886</v>
      </c>
      <c r="H166" s="44">
        <v>2798886</v>
      </c>
      <c r="L166" s="44">
        <v>11195544</v>
      </c>
    </row>
    <row r="167" spans="2:12" x14ac:dyDescent="0.2">
      <c r="B167" s="54" t="s">
        <v>887</v>
      </c>
      <c r="C167" s="44"/>
      <c r="G167" s="44">
        <v>1260000</v>
      </c>
      <c r="L167" s="44">
        <v>1260000</v>
      </c>
    </row>
    <row r="168" spans="2:12" x14ac:dyDescent="0.2">
      <c r="B168" s="54" t="s">
        <v>463</v>
      </c>
      <c r="C168" s="44"/>
      <c r="H168" s="44">
        <v>283951</v>
      </c>
      <c r="L168" s="44">
        <v>283951</v>
      </c>
    </row>
    <row r="169" spans="2:12" x14ac:dyDescent="0.2">
      <c r="B169" s="54" t="s">
        <v>1140</v>
      </c>
      <c r="C169" s="44"/>
      <c r="E169" s="44">
        <v>1466667</v>
      </c>
      <c r="F169" s="44">
        <v>3100001</v>
      </c>
      <c r="G169" s="44">
        <v>1633334</v>
      </c>
      <c r="L169" s="44">
        <v>6200002</v>
      </c>
    </row>
    <row r="170" spans="2:12" x14ac:dyDescent="0.2">
      <c r="B170" s="54" t="s">
        <v>889</v>
      </c>
      <c r="C170" s="44"/>
      <c r="G170" s="44">
        <v>450000</v>
      </c>
      <c r="H170" s="44">
        <v>500000</v>
      </c>
      <c r="I170" s="44">
        <v>500000</v>
      </c>
      <c r="J170" s="44">
        <v>300000</v>
      </c>
      <c r="L170" s="44">
        <v>1750000</v>
      </c>
    </row>
    <row r="171" spans="2:12" x14ac:dyDescent="0.2">
      <c r="B171" s="54" t="s">
        <v>922</v>
      </c>
      <c r="C171" s="44"/>
      <c r="H171" s="44">
        <v>200000</v>
      </c>
      <c r="I171" s="44">
        <v>200000</v>
      </c>
      <c r="J171" s="44">
        <v>500000</v>
      </c>
      <c r="L171" s="44">
        <v>900000</v>
      </c>
    </row>
    <row r="172" spans="2:12" x14ac:dyDescent="0.2">
      <c r="B172" s="54" t="s">
        <v>572</v>
      </c>
      <c r="C172" s="44"/>
      <c r="E172" s="44">
        <v>7500000</v>
      </c>
      <c r="F172" s="44">
        <v>7500000</v>
      </c>
      <c r="G172" s="44">
        <v>7500000</v>
      </c>
      <c r="H172" s="44">
        <v>7500000</v>
      </c>
      <c r="I172" s="44">
        <v>8452703</v>
      </c>
      <c r="J172" s="44">
        <v>2858109</v>
      </c>
      <c r="L172" s="44">
        <v>41310812</v>
      </c>
    </row>
    <row r="173" spans="2:12" x14ac:dyDescent="0.2">
      <c r="B173" s="54" t="s">
        <v>413</v>
      </c>
      <c r="C173" s="44"/>
      <c r="F173" s="44">
        <v>193684</v>
      </c>
      <c r="I173" s="44">
        <v>464842</v>
      </c>
      <c r="J173" s="44">
        <v>200000</v>
      </c>
      <c r="L173" s="44">
        <v>858526</v>
      </c>
    </row>
    <row r="174" spans="2:12" x14ac:dyDescent="0.2">
      <c r="B174" s="54" t="s">
        <v>1143</v>
      </c>
      <c r="C174" s="44"/>
      <c r="E174" s="44">
        <v>838667</v>
      </c>
      <c r="F174" s="44">
        <v>1801001</v>
      </c>
      <c r="G174" s="44">
        <v>1134334</v>
      </c>
      <c r="L174" s="44">
        <v>3774002</v>
      </c>
    </row>
    <row r="175" spans="2:12" x14ac:dyDescent="0.2">
      <c r="B175" s="54" t="s">
        <v>464</v>
      </c>
      <c r="C175" s="44"/>
      <c r="G175" s="44">
        <v>130460</v>
      </c>
      <c r="H175" s="44">
        <v>322266</v>
      </c>
      <c r="I175" s="44">
        <v>270000</v>
      </c>
      <c r="J175" s="44">
        <v>135000</v>
      </c>
      <c r="L175" s="44">
        <v>857726</v>
      </c>
    </row>
    <row r="176" spans="2:12" x14ac:dyDescent="0.2">
      <c r="B176" s="54" t="s">
        <v>807</v>
      </c>
      <c r="C176" s="44"/>
      <c r="I176" s="44">
        <v>239000</v>
      </c>
      <c r="J176" s="44">
        <v>717000</v>
      </c>
      <c r="L176" s="44">
        <v>956000</v>
      </c>
    </row>
    <row r="177" spans="2:12" x14ac:dyDescent="0.2">
      <c r="B177" s="54" t="s">
        <v>890</v>
      </c>
      <c r="C177" s="44"/>
      <c r="G177" s="44">
        <v>270000</v>
      </c>
      <c r="H177" s="44">
        <v>200000</v>
      </c>
      <c r="I177" s="44">
        <v>200000</v>
      </c>
      <c r="J177" s="44">
        <v>200000</v>
      </c>
      <c r="L177" s="44">
        <v>870000</v>
      </c>
    </row>
    <row r="178" spans="2:12" x14ac:dyDescent="0.2">
      <c r="B178" s="54" t="s">
        <v>670</v>
      </c>
      <c r="C178" s="44"/>
      <c r="G178" s="44">
        <v>173355</v>
      </c>
      <c r="H178" s="44">
        <v>173355</v>
      </c>
      <c r="I178" s="44">
        <v>173355</v>
      </c>
      <c r="L178" s="44">
        <v>520065</v>
      </c>
    </row>
    <row r="179" spans="2:12" x14ac:dyDescent="0.2">
      <c r="B179" s="54" t="s">
        <v>672</v>
      </c>
      <c r="C179" s="44"/>
      <c r="G179" s="44">
        <v>112736</v>
      </c>
      <c r="H179" s="44">
        <v>112736</v>
      </c>
      <c r="I179" s="44">
        <v>112736</v>
      </c>
      <c r="L179" s="44">
        <v>338208</v>
      </c>
    </row>
    <row r="180" spans="2:12" x14ac:dyDescent="0.2">
      <c r="B180" s="54" t="s">
        <v>673</v>
      </c>
      <c r="C180" s="44"/>
      <c r="G180" s="44">
        <v>578838</v>
      </c>
      <c r="H180" s="44">
        <v>578838</v>
      </c>
      <c r="I180" s="44">
        <v>578838</v>
      </c>
      <c r="L180" s="44">
        <v>1736514</v>
      </c>
    </row>
    <row r="181" spans="2:12" x14ac:dyDescent="0.2">
      <c r="B181" s="54" t="s">
        <v>466</v>
      </c>
      <c r="C181" s="44"/>
      <c r="H181" s="44">
        <v>263732</v>
      </c>
      <c r="I181" s="44">
        <v>419305</v>
      </c>
      <c r="J181" s="44">
        <v>1457915</v>
      </c>
      <c r="L181" s="44">
        <v>2140952</v>
      </c>
    </row>
    <row r="182" spans="2:12" x14ac:dyDescent="0.2">
      <c r="B182" s="54" t="s">
        <v>172</v>
      </c>
      <c r="C182" s="44">
        <v>158745</v>
      </c>
      <c r="D182" s="44">
        <v>158745</v>
      </c>
      <c r="E182" s="44">
        <v>187699</v>
      </c>
      <c r="F182" s="44">
        <v>623069</v>
      </c>
      <c r="G182" s="44">
        <v>28954</v>
      </c>
      <c r="H182" s="44">
        <v>28954</v>
      </c>
      <c r="L182" s="44">
        <v>1186166</v>
      </c>
    </row>
    <row r="183" spans="2:12" x14ac:dyDescent="0.2">
      <c r="B183" s="54" t="s">
        <v>891</v>
      </c>
      <c r="C183" s="44"/>
      <c r="G183" s="44">
        <v>354825</v>
      </c>
      <c r="L183" s="44">
        <v>354825</v>
      </c>
    </row>
    <row r="184" spans="2:12" x14ac:dyDescent="0.2">
      <c r="B184" s="54" t="s">
        <v>573</v>
      </c>
      <c r="C184" s="44"/>
      <c r="E184" s="44">
        <v>248046</v>
      </c>
      <c r="F184" s="44">
        <v>248046</v>
      </c>
      <c r="G184" s="44">
        <v>248046</v>
      </c>
      <c r="H184" s="44">
        <v>248046</v>
      </c>
      <c r="L184" s="44">
        <v>992184</v>
      </c>
    </row>
    <row r="185" spans="2:12" x14ac:dyDescent="0.2">
      <c r="B185" s="54" t="s">
        <v>1306</v>
      </c>
      <c r="C185" s="44"/>
      <c r="G185" s="44">
        <v>121799</v>
      </c>
      <c r="H185" s="44">
        <v>213047</v>
      </c>
      <c r="I185" s="44">
        <v>182496</v>
      </c>
      <c r="J185" s="44">
        <v>91248</v>
      </c>
      <c r="L185" s="44">
        <v>608590</v>
      </c>
    </row>
    <row r="186" spans="2:12" x14ac:dyDescent="0.2">
      <c r="B186" s="54" t="s">
        <v>415</v>
      </c>
      <c r="C186" s="44"/>
      <c r="F186" s="44">
        <v>491918</v>
      </c>
      <c r="G186" s="44">
        <v>1613328</v>
      </c>
      <c r="H186" s="44">
        <v>1121410</v>
      </c>
      <c r="I186" s="44">
        <v>1121410</v>
      </c>
      <c r="L186" s="44">
        <v>4348066</v>
      </c>
    </row>
    <row r="187" spans="2:12" x14ac:dyDescent="0.2">
      <c r="B187" s="54" t="s">
        <v>675</v>
      </c>
      <c r="C187" s="44"/>
      <c r="G187" s="44">
        <v>3803118</v>
      </c>
      <c r="H187" s="44">
        <v>3803118</v>
      </c>
      <c r="I187" s="44">
        <v>3803118</v>
      </c>
      <c r="L187" s="44">
        <v>11409354</v>
      </c>
    </row>
    <row r="188" spans="2:12" x14ac:dyDescent="0.2">
      <c r="B188" s="54" t="s">
        <v>575</v>
      </c>
      <c r="C188" s="44"/>
      <c r="E188" s="44">
        <v>1865246</v>
      </c>
      <c r="F188" s="44">
        <v>1865246</v>
      </c>
      <c r="G188" s="44">
        <v>2390246</v>
      </c>
      <c r="H188" s="44">
        <v>2390246</v>
      </c>
      <c r="I188" s="44">
        <v>525000</v>
      </c>
      <c r="L188" s="44">
        <v>9035984</v>
      </c>
    </row>
    <row r="189" spans="2:12" x14ac:dyDescent="0.2">
      <c r="B189" s="54" t="s">
        <v>621</v>
      </c>
      <c r="C189" s="44"/>
      <c r="F189" s="44">
        <v>101466</v>
      </c>
      <c r="L189" s="44">
        <v>101466</v>
      </c>
    </row>
    <row r="190" spans="2:12" x14ac:dyDescent="0.2">
      <c r="B190" s="54" t="s">
        <v>676</v>
      </c>
      <c r="C190" s="44"/>
      <c r="G190" s="44">
        <v>369546</v>
      </c>
      <c r="H190" s="44">
        <v>369546</v>
      </c>
      <c r="I190" s="44">
        <v>369546</v>
      </c>
      <c r="L190" s="44">
        <v>1108638</v>
      </c>
    </row>
    <row r="191" spans="2:12" x14ac:dyDescent="0.2">
      <c r="B191" s="54" t="s">
        <v>576</v>
      </c>
      <c r="C191" s="44"/>
      <c r="E191" s="44">
        <v>252121</v>
      </c>
      <c r="F191" s="44">
        <v>252121</v>
      </c>
      <c r="G191" s="44">
        <v>252121</v>
      </c>
      <c r="H191" s="44">
        <v>252121</v>
      </c>
      <c r="L191" s="44">
        <v>1008484</v>
      </c>
    </row>
    <row r="192" spans="2:12" x14ac:dyDescent="0.2">
      <c r="B192" s="54" t="s">
        <v>373</v>
      </c>
      <c r="C192" s="44"/>
      <c r="D192" s="44">
        <v>807505</v>
      </c>
      <c r="E192" s="44">
        <v>807505</v>
      </c>
      <c r="L192" s="44">
        <v>1615010</v>
      </c>
    </row>
    <row r="193" spans="2:12" x14ac:dyDescent="0.2">
      <c r="B193" s="54" t="s">
        <v>677</v>
      </c>
      <c r="C193" s="44"/>
      <c r="G193" s="44">
        <v>122501</v>
      </c>
      <c r="H193" s="44">
        <v>122501</v>
      </c>
      <c r="I193" s="44">
        <v>122501</v>
      </c>
      <c r="L193" s="44">
        <v>367503</v>
      </c>
    </row>
    <row r="194" spans="2:12" x14ac:dyDescent="0.2">
      <c r="B194" s="54" t="s">
        <v>239</v>
      </c>
      <c r="C194" s="44"/>
      <c r="F194" s="44">
        <v>479664</v>
      </c>
      <c r="G194" s="44">
        <v>479664</v>
      </c>
      <c r="H194" s="44">
        <v>246980</v>
      </c>
      <c r="L194" s="44">
        <v>1206308</v>
      </c>
    </row>
    <row r="195" spans="2:12" x14ac:dyDescent="0.2">
      <c r="B195" s="54" t="s">
        <v>577</v>
      </c>
      <c r="C195" s="44"/>
      <c r="E195" s="44">
        <v>929955</v>
      </c>
      <c r="F195" s="44">
        <v>929955</v>
      </c>
      <c r="G195" s="44">
        <v>929955</v>
      </c>
      <c r="H195" s="44">
        <v>929955</v>
      </c>
      <c r="L195" s="44">
        <v>3719820</v>
      </c>
    </row>
    <row r="196" spans="2:12" x14ac:dyDescent="0.2">
      <c r="B196" s="54" t="s">
        <v>578</v>
      </c>
      <c r="C196" s="44"/>
      <c r="E196" s="44">
        <v>291588</v>
      </c>
      <c r="F196" s="44">
        <v>291588</v>
      </c>
      <c r="G196" s="44">
        <v>291588</v>
      </c>
      <c r="H196" s="44">
        <v>291588</v>
      </c>
      <c r="J196" s="44">
        <v>142002</v>
      </c>
      <c r="L196" s="44">
        <v>1308354</v>
      </c>
    </row>
    <row r="197" spans="2:12" x14ac:dyDescent="0.2">
      <c r="B197" s="54" t="s">
        <v>291</v>
      </c>
      <c r="C197" s="44"/>
      <c r="F197" s="44">
        <v>181200</v>
      </c>
      <c r="G197" s="44">
        <v>857581</v>
      </c>
      <c r="H197" s="44">
        <v>857581</v>
      </c>
      <c r="I197" s="44">
        <v>1292461</v>
      </c>
      <c r="J197" s="44">
        <v>200000</v>
      </c>
      <c r="L197" s="44">
        <v>3388823</v>
      </c>
    </row>
    <row r="198" spans="2:12" x14ac:dyDescent="0.2">
      <c r="B198" s="54" t="s">
        <v>974</v>
      </c>
      <c r="C198" s="44"/>
      <c r="J198" s="44">
        <v>250000</v>
      </c>
      <c r="L198" s="44">
        <v>250000</v>
      </c>
    </row>
    <row r="199" spans="2:12" x14ac:dyDescent="0.2">
      <c r="B199" s="54" t="s">
        <v>946</v>
      </c>
      <c r="C199" s="44"/>
      <c r="I199" s="44">
        <v>200000</v>
      </c>
      <c r="L199" s="44">
        <v>200000</v>
      </c>
    </row>
    <row r="200" spans="2:12" x14ac:dyDescent="0.2">
      <c r="B200" s="54" t="s">
        <v>808</v>
      </c>
      <c r="C200" s="44"/>
      <c r="I200" s="44">
        <v>40000</v>
      </c>
      <c r="J200" s="44">
        <v>120000</v>
      </c>
      <c r="L200" s="44">
        <v>160000</v>
      </c>
    </row>
    <row r="201" spans="2:12" x14ac:dyDescent="0.2">
      <c r="B201" s="54" t="s">
        <v>810</v>
      </c>
      <c r="C201" s="44"/>
      <c r="I201" s="44">
        <v>952703</v>
      </c>
      <c r="J201" s="44">
        <v>2581757</v>
      </c>
      <c r="L201" s="44">
        <v>3534460</v>
      </c>
    </row>
    <row r="202" spans="2:12" x14ac:dyDescent="0.2">
      <c r="B202" s="54" t="s">
        <v>194</v>
      </c>
      <c r="C202" s="44"/>
      <c r="H202" s="44">
        <v>83671</v>
      </c>
      <c r="J202" s="44">
        <v>378610</v>
      </c>
      <c r="L202" s="44">
        <v>462281</v>
      </c>
    </row>
    <row r="203" spans="2:12" x14ac:dyDescent="0.2">
      <c r="B203" s="54" t="s">
        <v>419</v>
      </c>
      <c r="C203" s="44"/>
      <c r="F203" s="44">
        <v>156229</v>
      </c>
      <c r="G203" s="44">
        <v>156229</v>
      </c>
      <c r="H203" s="44">
        <v>156229</v>
      </c>
      <c r="I203" s="44">
        <v>374950</v>
      </c>
      <c r="L203" s="44">
        <v>843637</v>
      </c>
    </row>
    <row r="204" spans="2:12" x14ac:dyDescent="0.2">
      <c r="B204" s="54" t="s">
        <v>811</v>
      </c>
      <c r="C204" s="44"/>
      <c r="I204" s="44">
        <v>453915</v>
      </c>
      <c r="J204" s="44">
        <v>453915</v>
      </c>
      <c r="L204" s="44">
        <v>907830</v>
      </c>
    </row>
    <row r="205" spans="2:12" x14ac:dyDescent="0.2">
      <c r="B205" s="54" t="s">
        <v>678</v>
      </c>
      <c r="C205" s="44"/>
      <c r="G205" s="44">
        <v>1214625</v>
      </c>
      <c r="H205" s="44">
        <v>1214625</v>
      </c>
      <c r="I205" s="44">
        <v>1214625</v>
      </c>
      <c r="L205" s="44">
        <v>3643875</v>
      </c>
    </row>
    <row r="206" spans="2:12" x14ac:dyDescent="0.2">
      <c r="B206" s="54" t="s">
        <v>420</v>
      </c>
      <c r="C206" s="44"/>
      <c r="F206" s="44">
        <v>379466</v>
      </c>
      <c r="G206" s="44">
        <v>1229255</v>
      </c>
      <c r="H206" s="44">
        <v>1229255</v>
      </c>
      <c r="I206" s="44">
        <v>849789</v>
      </c>
      <c r="L206" s="44">
        <v>3687765</v>
      </c>
    </row>
    <row r="207" spans="2:12" x14ac:dyDescent="0.2">
      <c r="B207" s="54" t="s">
        <v>1064</v>
      </c>
      <c r="C207" s="44"/>
      <c r="D207" s="44">
        <v>450000</v>
      </c>
      <c r="E207" s="44">
        <v>450000</v>
      </c>
      <c r="F207" s="44">
        <v>675000</v>
      </c>
      <c r="G207" s="44">
        <v>1075000</v>
      </c>
      <c r="H207" s="44">
        <v>400000</v>
      </c>
      <c r="I207" s="44">
        <v>600000</v>
      </c>
      <c r="J207" s="44">
        <v>600000</v>
      </c>
      <c r="L207" s="44">
        <v>4250000</v>
      </c>
    </row>
    <row r="208" spans="2:12" x14ac:dyDescent="0.2">
      <c r="B208" s="54" t="s">
        <v>326</v>
      </c>
      <c r="C208" s="44"/>
      <c r="G208" s="44">
        <v>73500</v>
      </c>
      <c r="H208" s="44">
        <v>73500</v>
      </c>
      <c r="I208" s="44">
        <v>73500</v>
      </c>
      <c r="L208" s="44">
        <v>220500</v>
      </c>
    </row>
    <row r="209" spans="2:12" x14ac:dyDescent="0.2">
      <c r="B209" s="54" t="s">
        <v>679</v>
      </c>
      <c r="C209" s="44"/>
      <c r="G209" s="44">
        <v>996402</v>
      </c>
      <c r="H209" s="44">
        <v>996402</v>
      </c>
      <c r="I209" s="44">
        <v>996402</v>
      </c>
      <c r="L209" s="44">
        <v>2989206</v>
      </c>
    </row>
    <row r="210" spans="2:12" x14ac:dyDescent="0.2">
      <c r="B210" s="54" t="s">
        <v>375</v>
      </c>
      <c r="C210" s="44"/>
      <c r="D210" s="44">
        <v>1078569</v>
      </c>
      <c r="E210" s="44">
        <v>1078569</v>
      </c>
      <c r="F210" s="44">
        <v>627941</v>
      </c>
      <c r="G210" s="44">
        <v>627941</v>
      </c>
      <c r="L210" s="44">
        <v>3413020</v>
      </c>
    </row>
    <row r="211" spans="2:12" x14ac:dyDescent="0.2">
      <c r="B211" s="54" t="s">
        <v>1238</v>
      </c>
      <c r="C211" s="44"/>
      <c r="F211" s="44">
        <v>299356</v>
      </c>
      <c r="H211" s="44">
        <v>200000</v>
      </c>
      <c r="I211" s="44">
        <v>400000</v>
      </c>
      <c r="J211" s="44">
        <v>200000</v>
      </c>
      <c r="L211" s="44">
        <v>1099356</v>
      </c>
    </row>
    <row r="212" spans="2:12" x14ac:dyDescent="0.2">
      <c r="B212" s="54" t="s">
        <v>680</v>
      </c>
      <c r="C212" s="44"/>
      <c r="G212" s="44">
        <v>6135858</v>
      </c>
      <c r="H212" s="44">
        <v>6135858</v>
      </c>
      <c r="I212" s="44">
        <v>6135858</v>
      </c>
      <c r="L212" s="44">
        <v>18407574</v>
      </c>
    </row>
    <row r="213" spans="2:12" x14ac:dyDescent="0.2">
      <c r="B213" s="54" t="s">
        <v>1003</v>
      </c>
      <c r="C213" s="44">
        <v>1499259</v>
      </c>
      <c r="D213" s="44">
        <v>1499259</v>
      </c>
      <c r="E213" s="44">
        <v>2499259</v>
      </c>
      <c r="F213" s="44">
        <v>2500000</v>
      </c>
      <c r="G213" s="44">
        <v>1500000</v>
      </c>
      <c r="H213" s="44">
        <v>1500000</v>
      </c>
      <c r="L213" s="44">
        <v>10997777</v>
      </c>
    </row>
    <row r="214" spans="2:12" x14ac:dyDescent="0.2">
      <c r="B214" s="54" t="s">
        <v>893</v>
      </c>
      <c r="C214" s="44"/>
      <c r="G214" s="44">
        <v>709650</v>
      </c>
      <c r="H214" s="44">
        <v>1000000</v>
      </c>
      <c r="I214" s="44">
        <v>1000000</v>
      </c>
      <c r="J214" s="44">
        <v>1000000</v>
      </c>
      <c r="L214" s="44">
        <v>3709650</v>
      </c>
    </row>
    <row r="215" spans="2:12" x14ac:dyDescent="0.2">
      <c r="B215" s="54" t="s">
        <v>681</v>
      </c>
      <c r="C215" s="44"/>
      <c r="G215" s="44">
        <v>192618</v>
      </c>
      <c r="H215" s="44">
        <v>192618</v>
      </c>
      <c r="I215" s="44">
        <v>192618</v>
      </c>
      <c r="L215" s="44">
        <v>577854</v>
      </c>
    </row>
    <row r="216" spans="2:12" x14ac:dyDescent="0.2">
      <c r="B216" s="54" t="s">
        <v>1148</v>
      </c>
      <c r="C216" s="44"/>
      <c r="E216" s="44">
        <v>977881</v>
      </c>
      <c r="F216" s="44">
        <v>622288</v>
      </c>
      <c r="G216" s="44">
        <v>622288</v>
      </c>
      <c r="H216" s="44">
        <v>500000</v>
      </c>
      <c r="I216" s="44">
        <v>500000</v>
      </c>
      <c r="L216" s="44">
        <v>3222457</v>
      </c>
    </row>
    <row r="217" spans="2:12" x14ac:dyDescent="0.2">
      <c r="B217" s="54" t="s">
        <v>812</v>
      </c>
      <c r="C217" s="44"/>
      <c r="I217" s="44">
        <v>410000</v>
      </c>
      <c r="J217" s="44">
        <v>1230000</v>
      </c>
      <c r="L217" s="44">
        <v>1640000</v>
      </c>
    </row>
    <row r="218" spans="2:12" x14ac:dyDescent="0.2">
      <c r="B218" s="54" t="s">
        <v>422</v>
      </c>
      <c r="C218" s="44"/>
      <c r="E218" s="44">
        <v>1079635</v>
      </c>
      <c r="F218" s="44">
        <v>1222313</v>
      </c>
      <c r="G218" s="44">
        <v>1079635</v>
      </c>
      <c r="H218" s="44">
        <v>1079635</v>
      </c>
      <c r="I218" s="44">
        <v>342427</v>
      </c>
      <c r="J218" s="44">
        <v>200000</v>
      </c>
      <c r="L218" s="44">
        <v>5003645</v>
      </c>
    </row>
    <row r="219" spans="2:12" x14ac:dyDescent="0.2">
      <c r="B219" s="54" t="s">
        <v>814</v>
      </c>
      <c r="C219" s="44"/>
      <c r="I219" s="44">
        <v>226958</v>
      </c>
      <c r="J219" s="44">
        <v>680874</v>
      </c>
      <c r="L219" s="44">
        <v>907832</v>
      </c>
    </row>
    <row r="220" spans="2:12" x14ac:dyDescent="0.2">
      <c r="B220" s="54" t="s">
        <v>1067</v>
      </c>
      <c r="C220" s="44"/>
      <c r="D220" s="44">
        <v>214219</v>
      </c>
      <c r="E220" s="44">
        <v>214219</v>
      </c>
      <c r="F220" s="44">
        <v>321329</v>
      </c>
      <c r="G220" s="44">
        <v>524995</v>
      </c>
      <c r="H220" s="44">
        <v>203666</v>
      </c>
      <c r="I220" s="44">
        <v>428102</v>
      </c>
      <c r="J220" s="44">
        <v>428102</v>
      </c>
      <c r="L220" s="44">
        <v>2334632</v>
      </c>
    </row>
    <row r="221" spans="2:12" x14ac:dyDescent="0.2">
      <c r="B221" s="54" t="s">
        <v>816</v>
      </c>
      <c r="C221" s="44"/>
      <c r="I221" s="44">
        <v>248756</v>
      </c>
      <c r="J221" s="44">
        <v>746268</v>
      </c>
      <c r="L221" s="44">
        <v>995024</v>
      </c>
    </row>
    <row r="222" spans="2:12" x14ac:dyDescent="0.2">
      <c r="B222" s="54" t="s">
        <v>682</v>
      </c>
      <c r="C222" s="44"/>
      <c r="G222" s="44">
        <v>150000</v>
      </c>
      <c r="H222" s="44">
        <v>150000</v>
      </c>
      <c r="I222" s="44">
        <v>150000</v>
      </c>
      <c r="L222" s="44">
        <v>450000</v>
      </c>
    </row>
    <row r="223" spans="2:12" x14ac:dyDescent="0.2">
      <c r="B223" s="54" t="s">
        <v>683</v>
      </c>
      <c r="C223" s="44"/>
      <c r="G223" s="44">
        <v>600000</v>
      </c>
      <c r="H223" s="44">
        <v>600000</v>
      </c>
      <c r="I223" s="44">
        <v>600000</v>
      </c>
      <c r="L223" s="44">
        <v>1800000</v>
      </c>
    </row>
    <row r="224" spans="2:12" x14ac:dyDescent="0.2">
      <c r="B224" s="54" t="s">
        <v>1150</v>
      </c>
      <c r="C224" s="44"/>
      <c r="E224" s="44">
        <v>253764</v>
      </c>
      <c r="F224" s="44">
        <v>634410</v>
      </c>
      <c r="G224" s="44">
        <v>380646</v>
      </c>
      <c r="H224" s="44">
        <v>380646</v>
      </c>
      <c r="L224" s="44">
        <v>1649466</v>
      </c>
    </row>
    <row r="225" spans="2:12" x14ac:dyDescent="0.2">
      <c r="B225" s="54" t="s">
        <v>817</v>
      </c>
      <c r="C225" s="44"/>
      <c r="I225" s="44">
        <v>550361</v>
      </c>
      <c r="J225" s="44">
        <v>550361</v>
      </c>
      <c r="L225" s="44">
        <v>1100722</v>
      </c>
    </row>
    <row r="226" spans="2:12" x14ac:dyDescent="0.2">
      <c r="B226" s="54" t="s">
        <v>818</v>
      </c>
      <c r="C226" s="44"/>
      <c r="I226" s="44">
        <v>194752</v>
      </c>
      <c r="J226" s="44">
        <v>584256</v>
      </c>
      <c r="L226" s="44">
        <v>779008</v>
      </c>
    </row>
    <row r="227" spans="2:12" x14ac:dyDescent="0.2">
      <c r="B227" s="54" t="s">
        <v>820</v>
      </c>
      <c r="C227" s="44"/>
      <c r="I227" s="44">
        <v>1460817</v>
      </c>
      <c r="J227" s="44">
        <v>4382451</v>
      </c>
      <c r="L227" s="44">
        <v>5843268</v>
      </c>
    </row>
    <row r="228" spans="2:12" x14ac:dyDescent="0.2">
      <c r="B228" s="54" t="s">
        <v>377</v>
      </c>
      <c r="C228" s="44"/>
      <c r="D228" s="44">
        <v>929606</v>
      </c>
      <c r="E228" s="44">
        <v>1050699</v>
      </c>
      <c r="F228" s="44">
        <v>252680</v>
      </c>
      <c r="G228" s="44">
        <v>295815</v>
      </c>
      <c r="H228" s="44">
        <v>295815</v>
      </c>
      <c r="I228" s="44">
        <v>485883</v>
      </c>
      <c r="L228" s="44">
        <v>3310498</v>
      </c>
    </row>
    <row r="229" spans="2:12" x14ac:dyDescent="0.2">
      <c r="B229" s="54" t="s">
        <v>1152</v>
      </c>
      <c r="C229" s="44"/>
      <c r="E229" s="44">
        <v>21300000</v>
      </c>
      <c r="F229" s="44">
        <v>15975000</v>
      </c>
      <c r="G229" s="44">
        <v>21300000</v>
      </c>
      <c r="H229" s="44">
        <v>10060000</v>
      </c>
      <c r="I229" s="44">
        <v>10060000</v>
      </c>
      <c r="J229" s="44">
        <v>10060000</v>
      </c>
      <c r="L229" s="44">
        <v>88755000</v>
      </c>
    </row>
    <row r="230" spans="2:12" x14ac:dyDescent="0.2">
      <c r="B230" s="54" t="s">
        <v>1154</v>
      </c>
      <c r="C230" s="44"/>
      <c r="E230" s="44">
        <v>18300000</v>
      </c>
      <c r="F230" s="44">
        <v>14102903</v>
      </c>
      <c r="G230" s="44">
        <v>18300000</v>
      </c>
      <c r="H230" s="44">
        <v>9526000</v>
      </c>
      <c r="I230" s="44">
        <v>9526000</v>
      </c>
      <c r="J230" s="44">
        <v>9526000</v>
      </c>
      <c r="L230" s="44">
        <v>79280903</v>
      </c>
    </row>
    <row r="231" spans="2:12" x14ac:dyDescent="0.2">
      <c r="B231" s="54" t="s">
        <v>1156</v>
      </c>
      <c r="C231" s="44"/>
      <c r="E231" s="44">
        <v>526000</v>
      </c>
      <c r="F231" s="44">
        <v>1052000</v>
      </c>
      <c r="G231" s="44">
        <v>1082024</v>
      </c>
      <c r="H231" s="44">
        <v>556024</v>
      </c>
      <c r="L231" s="44">
        <v>3216048</v>
      </c>
    </row>
    <row r="232" spans="2:12" x14ac:dyDescent="0.2">
      <c r="B232" s="54" t="s">
        <v>685</v>
      </c>
      <c r="C232" s="44"/>
      <c r="G232" s="44">
        <v>4364831</v>
      </c>
      <c r="H232" s="44">
        <v>4364831</v>
      </c>
      <c r="I232" s="44">
        <v>4364831</v>
      </c>
      <c r="L232" s="44">
        <v>13094493</v>
      </c>
    </row>
    <row r="233" spans="2:12" x14ac:dyDescent="0.2">
      <c r="B233" s="54" t="s">
        <v>579</v>
      </c>
      <c r="C233" s="44"/>
      <c r="E233" s="44">
        <v>70232</v>
      </c>
      <c r="F233" s="44">
        <v>70232</v>
      </c>
      <c r="G233" s="44">
        <v>128946</v>
      </c>
      <c r="H233" s="44">
        <v>128946</v>
      </c>
      <c r="I233" s="44">
        <v>58714</v>
      </c>
      <c r="L233" s="44">
        <v>457070</v>
      </c>
    </row>
    <row r="234" spans="2:12" x14ac:dyDescent="0.2">
      <c r="B234" s="54" t="s">
        <v>686</v>
      </c>
      <c r="C234" s="44"/>
      <c r="G234" s="44">
        <v>4293000</v>
      </c>
      <c r="H234" s="44">
        <v>7598544</v>
      </c>
      <c r="I234" s="44">
        <v>7598544</v>
      </c>
      <c r="L234" s="44">
        <v>19490088</v>
      </c>
    </row>
    <row r="235" spans="2:12" x14ac:dyDescent="0.2">
      <c r="B235" s="54" t="s">
        <v>894</v>
      </c>
      <c r="C235" s="44"/>
      <c r="G235" s="44">
        <v>90000</v>
      </c>
      <c r="H235" s="44">
        <v>100000</v>
      </c>
      <c r="I235" s="44">
        <v>100000</v>
      </c>
      <c r="L235" s="44">
        <v>290000</v>
      </c>
    </row>
    <row r="236" spans="2:12" x14ac:dyDescent="0.2">
      <c r="B236" s="54" t="s">
        <v>823</v>
      </c>
      <c r="C236" s="44"/>
      <c r="I236" s="44">
        <v>458138</v>
      </c>
      <c r="J236" s="44">
        <v>1374414</v>
      </c>
      <c r="L236" s="44">
        <v>1832552</v>
      </c>
    </row>
    <row r="237" spans="2:12" x14ac:dyDescent="0.2">
      <c r="B237" s="54" t="s">
        <v>110</v>
      </c>
      <c r="C237" s="44"/>
      <c r="G237" s="44">
        <v>177300</v>
      </c>
      <c r="H237" s="44">
        <v>197000</v>
      </c>
      <c r="I237" s="44">
        <v>197000</v>
      </c>
      <c r="L237" s="44">
        <v>571300</v>
      </c>
    </row>
    <row r="238" spans="2:12" x14ac:dyDescent="0.2">
      <c r="B238" s="54" t="s">
        <v>687</v>
      </c>
      <c r="C238" s="44"/>
      <c r="G238" s="44">
        <v>1983597</v>
      </c>
      <c r="H238" s="44">
        <v>1983597</v>
      </c>
      <c r="I238" s="44">
        <v>1983597</v>
      </c>
      <c r="L238" s="44">
        <v>5950791</v>
      </c>
    </row>
    <row r="239" spans="2:12" x14ac:dyDescent="0.2">
      <c r="B239" s="54" t="s">
        <v>580</v>
      </c>
      <c r="C239" s="44"/>
      <c r="E239" s="44">
        <v>189414</v>
      </c>
      <c r="F239" s="44">
        <v>189414</v>
      </c>
      <c r="G239" s="44">
        <v>189414</v>
      </c>
      <c r="H239" s="44">
        <v>189414</v>
      </c>
      <c r="L239" s="44">
        <v>757656</v>
      </c>
    </row>
    <row r="240" spans="2:12" x14ac:dyDescent="0.2">
      <c r="B240" s="54" t="s">
        <v>688</v>
      </c>
      <c r="C240" s="44"/>
      <c r="G240" s="44">
        <v>3331726</v>
      </c>
      <c r="H240" s="44">
        <v>3331726</v>
      </c>
      <c r="I240" s="44">
        <v>3331726</v>
      </c>
      <c r="L240" s="44">
        <v>9995178</v>
      </c>
    </row>
    <row r="241" spans="2:12" x14ac:dyDescent="0.2">
      <c r="B241" s="54" t="s">
        <v>689</v>
      </c>
      <c r="C241" s="44"/>
      <c r="G241" s="44">
        <v>950667</v>
      </c>
      <c r="H241" s="44">
        <v>950667</v>
      </c>
      <c r="I241" s="44">
        <v>950667</v>
      </c>
      <c r="J241" s="44">
        <v>200000</v>
      </c>
      <c r="L241" s="44">
        <v>3052001</v>
      </c>
    </row>
    <row r="242" spans="2:12" x14ac:dyDescent="0.2">
      <c r="B242" s="54" t="s">
        <v>691</v>
      </c>
      <c r="C242" s="44"/>
      <c r="G242" s="44">
        <v>477318</v>
      </c>
      <c r="H242" s="44">
        <v>477318</v>
      </c>
      <c r="I242" s="44">
        <v>477318</v>
      </c>
      <c r="L242" s="44">
        <v>1431954</v>
      </c>
    </row>
    <row r="243" spans="2:12" x14ac:dyDescent="0.2">
      <c r="B243" s="54" t="s">
        <v>1069</v>
      </c>
      <c r="C243" s="44"/>
      <c r="D243" s="44">
        <v>170640</v>
      </c>
      <c r="E243" s="44">
        <v>170640</v>
      </c>
      <c r="F243" s="44">
        <v>255960</v>
      </c>
      <c r="G243" s="44">
        <v>564581</v>
      </c>
      <c r="H243" s="44">
        <v>308621</v>
      </c>
      <c r="I243" s="44">
        <v>462932</v>
      </c>
      <c r="J243" s="44">
        <v>462932</v>
      </c>
      <c r="L243" s="44">
        <v>2396306</v>
      </c>
    </row>
    <row r="244" spans="2:12" x14ac:dyDescent="0.2">
      <c r="B244" s="54" t="s">
        <v>470</v>
      </c>
      <c r="C244" s="44"/>
      <c r="H244" s="44">
        <v>375968</v>
      </c>
      <c r="J244" s="44">
        <v>200000</v>
      </c>
      <c r="L244" s="44">
        <v>575968</v>
      </c>
    </row>
    <row r="245" spans="2:12" x14ac:dyDescent="0.2">
      <c r="B245" s="54" t="s">
        <v>693</v>
      </c>
      <c r="C245" s="44"/>
      <c r="G245" s="44">
        <v>322578</v>
      </c>
      <c r="H245" s="44">
        <v>322578</v>
      </c>
      <c r="I245" s="44">
        <v>322578</v>
      </c>
      <c r="L245" s="44">
        <v>967734</v>
      </c>
    </row>
    <row r="246" spans="2:12" x14ac:dyDescent="0.2">
      <c r="B246" s="54" t="s">
        <v>294</v>
      </c>
      <c r="C246" s="44"/>
      <c r="H246" s="44">
        <v>196343</v>
      </c>
      <c r="I246" s="44">
        <v>802546</v>
      </c>
      <c r="J246" s="44">
        <v>1425923</v>
      </c>
      <c r="L246" s="44">
        <v>2424812</v>
      </c>
    </row>
    <row r="247" spans="2:12" x14ac:dyDescent="0.2">
      <c r="B247" s="54" t="s">
        <v>581</v>
      </c>
      <c r="C247" s="44"/>
      <c r="E247" s="44">
        <v>3164994</v>
      </c>
      <c r="F247" s="44">
        <v>3164994</v>
      </c>
      <c r="G247" s="44">
        <v>3164994</v>
      </c>
      <c r="H247" s="44">
        <v>3164994</v>
      </c>
      <c r="L247" s="44">
        <v>12659976</v>
      </c>
    </row>
    <row r="248" spans="2:12" x14ac:dyDescent="0.2">
      <c r="B248" s="54" t="s">
        <v>582</v>
      </c>
      <c r="C248" s="44"/>
      <c r="E248" s="44">
        <v>122817</v>
      </c>
      <c r="F248" s="44">
        <v>122817</v>
      </c>
      <c r="G248" s="44">
        <v>122817</v>
      </c>
      <c r="H248" s="44">
        <v>122817</v>
      </c>
      <c r="L248" s="44">
        <v>491268</v>
      </c>
    </row>
    <row r="249" spans="2:12" x14ac:dyDescent="0.2">
      <c r="B249" s="54" t="s">
        <v>583</v>
      </c>
      <c r="C249" s="44"/>
      <c r="E249" s="44">
        <v>558735</v>
      </c>
      <c r="F249" s="44">
        <v>558735</v>
      </c>
      <c r="G249" s="44">
        <v>558735</v>
      </c>
      <c r="H249" s="44">
        <v>558735</v>
      </c>
      <c r="L249" s="44">
        <v>2234940</v>
      </c>
    </row>
    <row r="250" spans="2:12" x14ac:dyDescent="0.2">
      <c r="B250" s="54" t="s">
        <v>622</v>
      </c>
      <c r="C250" s="44"/>
      <c r="F250" s="44">
        <v>300000</v>
      </c>
      <c r="L250" s="44">
        <v>300000</v>
      </c>
    </row>
    <row r="251" spans="2:12" x14ac:dyDescent="0.2">
      <c r="B251" s="54" t="s">
        <v>585</v>
      </c>
      <c r="C251" s="44"/>
      <c r="E251" s="44">
        <v>1758903</v>
      </c>
      <c r="F251" s="44">
        <v>1758903</v>
      </c>
      <c r="G251" s="44">
        <v>1758903</v>
      </c>
      <c r="H251" s="44">
        <v>1758903</v>
      </c>
      <c r="L251" s="44">
        <v>7035612</v>
      </c>
    </row>
    <row r="252" spans="2:12" x14ac:dyDescent="0.2">
      <c r="B252" s="54" t="s">
        <v>1247</v>
      </c>
      <c r="C252" s="44"/>
      <c r="F252" s="44">
        <v>128632</v>
      </c>
      <c r="L252" s="44">
        <v>128632</v>
      </c>
    </row>
    <row r="253" spans="2:12" x14ac:dyDescent="0.2">
      <c r="B253" s="54" t="s">
        <v>295</v>
      </c>
      <c r="C253" s="44"/>
      <c r="F253" s="44">
        <v>100000</v>
      </c>
      <c r="G253" s="44">
        <v>306010</v>
      </c>
      <c r="H253" s="44">
        <v>306010</v>
      </c>
      <c r="I253" s="44">
        <v>546010</v>
      </c>
      <c r="J253" s="44">
        <v>200000</v>
      </c>
      <c r="L253" s="44">
        <v>1458030</v>
      </c>
    </row>
    <row r="254" spans="2:12" x14ac:dyDescent="0.2">
      <c r="B254" s="54" t="s">
        <v>1249</v>
      </c>
      <c r="C254" s="44"/>
      <c r="F254" s="44">
        <v>206771</v>
      </c>
      <c r="G254" s="44">
        <v>475658</v>
      </c>
      <c r="H254" s="44">
        <v>675658</v>
      </c>
      <c r="I254" s="44">
        <v>400000</v>
      </c>
      <c r="J254" s="44">
        <v>200000</v>
      </c>
      <c r="L254" s="44">
        <v>1958087</v>
      </c>
    </row>
    <row r="255" spans="2:12" x14ac:dyDescent="0.2">
      <c r="B255" s="54" t="s">
        <v>330</v>
      </c>
      <c r="C255" s="44"/>
      <c r="D255" s="44">
        <v>500000</v>
      </c>
      <c r="E255" s="44">
        <v>2166667</v>
      </c>
      <c r="F255" s="44">
        <v>4750001</v>
      </c>
      <c r="G255" s="44">
        <v>3924747</v>
      </c>
      <c r="H255" s="44">
        <v>1900000</v>
      </c>
      <c r="L255" s="44">
        <v>13241415</v>
      </c>
    </row>
    <row r="256" spans="2:12" x14ac:dyDescent="0.2">
      <c r="B256" s="54" t="s">
        <v>586</v>
      </c>
      <c r="C256" s="44"/>
      <c r="E256" s="44">
        <v>1753065</v>
      </c>
      <c r="F256" s="44">
        <v>2226859</v>
      </c>
      <c r="G256" s="44">
        <v>3111832</v>
      </c>
      <c r="H256" s="44">
        <v>3006313</v>
      </c>
      <c r="I256" s="44">
        <v>2101162</v>
      </c>
      <c r="J256" s="44">
        <v>1648567</v>
      </c>
      <c r="L256" s="44">
        <v>13847798</v>
      </c>
    </row>
    <row r="257" spans="2:12" x14ac:dyDescent="0.2">
      <c r="B257" s="54" t="s">
        <v>587</v>
      </c>
      <c r="C257" s="44"/>
      <c r="E257" s="44">
        <v>2516670</v>
      </c>
      <c r="F257" s="44">
        <v>2516670</v>
      </c>
      <c r="G257" s="44">
        <v>2516670</v>
      </c>
      <c r="H257" s="44">
        <v>2516670</v>
      </c>
      <c r="I257" s="44">
        <v>1000000</v>
      </c>
      <c r="J257" s="44">
        <v>2500000</v>
      </c>
      <c r="L257" s="44">
        <v>13566680</v>
      </c>
    </row>
    <row r="258" spans="2:12" x14ac:dyDescent="0.2">
      <c r="B258" s="54" t="s">
        <v>588</v>
      </c>
      <c r="C258" s="44"/>
      <c r="E258" s="44">
        <v>402876</v>
      </c>
      <c r="F258" s="44">
        <v>402876</v>
      </c>
      <c r="G258" s="44">
        <v>402876</v>
      </c>
      <c r="H258" s="44">
        <v>402876</v>
      </c>
      <c r="L258" s="44">
        <v>1611504</v>
      </c>
    </row>
    <row r="259" spans="2:12" x14ac:dyDescent="0.2">
      <c r="B259" s="54" t="s">
        <v>296</v>
      </c>
      <c r="C259" s="44"/>
      <c r="F259" s="44">
        <v>95451</v>
      </c>
      <c r="I259" s="44">
        <v>1042820</v>
      </c>
      <c r="J259" s="44">
        <v>1587956</v>
      </c>
      <c r="L259" s="44">
        <v>2726227</v>
      </c>
    </row>
    <row r="260" spans="2:12" x14ac:dyDescent="0.2">
      <c r="B260" s="54" t="s">
        <v>1509</v>
      </c>
      <c r="C260" s="44"/>
      <c r="D260" s="44">
        <v>192556</v>
      </c>
      <c r="E260" s="44">
        <v>192556</v>
      </c>
      <c r="L260" s="44">
        <v>385112</v>
      </c>
    </row>
    <row r="261" spans="2:12" x14ac:dyDescent="0.2">
      <c r="B261" s="54" t="s">
        <v>241</v>
      </c>
      <c r="C261" s="44"/>
      <c r="F261" s="44">
        <v>57254</v>
      </c>
      <c r="I261" s="44">
        <v>137410</v>
      </c>
      <c r="J261" s="44">
        <v>200000</v>
      </c>
      <c r="L261" s="44">
        <v>394664</v>
      </c>
    </row>
    <row r="262" spans="2:12" x14ac:dyDescent="0.2">
      <c r="B262" s="54" t="s">
        <v>697</v>
      </c>
      <c r="C262" s="44"/>
      <c r="G262" s="44">
        <v>192618</v>
      </c>
      <c r="H262" s="44">
        <v>192618</v>
      </c>
      <c r="I262" s="44">
        <v>192618</v>
      </c>
      <c r="L262" s="44">
        <v>577854</v>
      </c>
    </row>
    <row r="263" spans="2:12" x14ac:dyDescent="0.2">
      <c r="B263" s="54" t="s">
        <v>231</v>
      </c>
      <c r="C263" s="44"/>
      <c r="G263" s="44">
        <v>668880</v>
      </c>
      <c r="H263" s="44">
        <v>1000000</v>
      </c>
      <c r="I263" s="44">
        <v>1000000</v>
      </c>
      <c r="J263" s="44">
        <v>1690000</v>
      </c>
      <c r="L263" s="44">
        <v>4358880</v>
      </c>
    </row>
    <row r="264" spans="2:12" x14ac:dyDescent="0.2">
      <c r="B264" s="54" t="s">
        <v>1161</v>
      </c>
      <c r="C264" s="44"/>
      <c r="E264" s="44">
        <v>931821</v>
      </c>
      <c r="F264" s="44">
        <v>1630687</v>
      </c>
      <c r="G264" s="44">
        <v>1630687</v>
      </c>
      <c r="H264" s="44">
        <v>500000</v>
      </c>
      <c r="I264" s="44">
        <v>500000</v>
      </c>
      <c r="J264" s="44">
        <v>500000</v>
      </c>
      <c r="L264" s="44">
        <v>5693195</v>
      </c>
    </row>
    <row r="265" spans="2:12" x14ac:dyDescent="0.2">
      <c r="B265" s="54" t="s">
        <v>1005</v>
      </c>
      <c r="C265" s="44">
        <v>117500</v>
      </c>
      <c r="D265" s="44">
        <v>117500</v>
      </c>
      <c r="E265" s="44">
        <v>117500</v>
      </c>
      <c r="F265" s="44">
        <v>116847</v>
      </c>
      <c r="L265" s="44">
        <v>469347</v>
      </c>
    </row>
    <row r="266" spans="2:12" x14ac:dyDescent="0.2">
      <c r="B266" s="54" t="s">
        <v>223</v>
      </c>
      <c r="C266" s="44"/>
      <c r="G266" s="44">
        <v>1393623</v>
      </c>
      <c r="H266" s="44">
        <v>1393623</v>
      </c>
      <c r="I266" s="44">
        <v>1393623</v>
      </c>
      <c r="J266" s="44">
        <v>200000</v>
      </c>
      <c r="L266" s="44">
        <v>4380869</v>
      </c>
    </row>
    <row r="267" spans="2:12" x14ac:dyDescent="0.2">
      <c r="B267" s="54" t="s">
        <v>826</v>
      </c>
      <c r="C267" s="44"/>
      <c r="I267" s="44">
        <v>390748</v>
      </c>
      <c r="J267" s="44">
        <v>1172244</v>
      </c>
      <c r="L267" s="44">
        <v>1562992</v>
      </c>
    </row>
    <row r="268" spans="2:12" x14ac:dyDescent="0.2">
      <c r="B268" s="54" t="s">
        <v>1163</v>
      </c>
      <c r="C268" s="44"/>
      <c r="E268" s="44">
        <v>956800</v>
      </c>
      <c r="F268" s="44">
        <v>1674400</v>
      </c>
      <c r="G268" s="44">
        <v>1674400</v>
      </c>
      <c r="H268" s="44">
        <v>675000</v>
      </c>
      <c r="I268" s="44">
        <v>850000</v>
      </c>
      <c r="J268" s="44">
        <v>875000</v>
      </c>
      <c r="L268" s="44">
        <v>6705600</v>
      </c>
    </row>
    <row r="269" spans="2:12" x14ac:dyDescent="0.2">
      <c r="B269" s="54" t="s">
        <v>698</v>
      </c>
      <c r="C269" s="44"/>
      <c r="G269" s="44">
        <v>4495458</v>
      </c>
      <c r="H269" s="44">
        <v>4495458</v>
      </c>
      <c r="I269" s="44">
        <v>4495458</v>
      </c>
      <c r="L269" s="44">
        <v>13486374</v>
      </c>
    </row>
    <row r="270" spans="2:12" x14ac:dyDescent="0.2">
      <c r="B270" s="54" t="s">
        <v>298</v>
      </c>
      <c r="C270" s="44"/>
      <c r="G270" s="44">
        <v>476155</v>
      </c>
      <c r="H270" s="44">
        <v>476155</v>
      </c>
      <c r="I270" s="44">
        <v>476155</v>
      </c>
      <c r="J270" s="44">
        <v>200000</v>
      </c>
      <c r="L270" s="44">
        <v>1628465</v>
      </c>
    </row>
    <row r="271" spans="2:12" x14ac:dyDescent="0.2">
      <c r="B271" s="54" t="s">
        <v>624</v>
      </c>
      <c r="C271" s="44"/>
      <c r="F271" s="44">
        <v>160060</v>
      </c>
      <c r="L271" s="44">
        <v>160060</v>
      </c>
    </row>
    <row r="272" spans="2:12" x14ac:dyDescent="0.2">
      <c r="B272" s="54" t="s">
        <v>827</v>
      </c>
      <c r="C272" s="44"/>
      <c r="I272" s="44">
        <v>105964</v>
      </c>
      <c r="J272" s="44">
        <v>317892</v>
      </c>
      <c r="L272" s="44">
        <v>423856</v>
      </c>
    </row>
    <row r="273" spans="2:12" x14ac:dyDescent="0.2">
      <c r="B273" s="54" t="s">
        <v>829</v>
      </c>
      <c r="C273" s="44"/>
      <c r="I273" s="44">
        <v>121624</v>
      </c>
      <c r="J273" s="44">
        <v>364872</v>
      </c>
      <c r="L273" s="44">
        <v>486496</v>
      </c>
    </row>
    <row r="274" spans="2:12" x14ac:dyDescent="0.2">
      <c r="B274" s="54" t="s">
        <v>589</v>
      </c>
      <c r="C274" s="44"/>
      <c r="E274" s="44">
        <v>1503801</v>
      </c>
      <c r="F274" s="44">
        <v>1503801</v>
      </c>
      <c r="G274" s="44">
        <v>1503801</v>
      </c>
      <c r="H274" s="44">
        <v>1503801</v>
      </c>
      <c r="L274" s="44">
        <v>6015204</v>
      </c>
    </row>
    <row r="275" spans="2:12" x14ac:dyDescent="0.2">
      <c r="B275" s="54" t="s">
        <v>301</v>
      </c>
      <c r="C275" s="44"/>
      <c r="F275" s="44">
        <v>203834</v>
      </c>
      <c r="G275" s="44">
        <v>203834</v>
      </c>
      <c r="H275" s="44">
        <v>203834</v>
      </c>
      <c r="I275" s="44">
        <v>489202</v>
      </c>
      <c r="L275" s="44">
        <v>1100704</v>
      </c>
    </row>
    <row r="276" spans="2:12" x14ac:dyDescent="0.2">
      <c r="B276" s="54" t="s">
        <v>590</v>
      </c>
      <c r="C276" s="44"/>
      <c r="E276" s="44">
        <v>686106</v>
      </c>
      <c r="F276" s="44">
        <v>686106</v>
      </c>
      <c r="G276" s="44">
        <v>686106</v>
      </c>
      <c r="H276" s="44">
        <v>686106</v>
      </c>
      <c r="L276" s="44">
        <v>2744424</v>
      </c>
    </row>
    <row r="277" spans="2:12" x14ac:dyDescent="0.2">
      <c r="B277" s="54" t="s">
        <v>831</v>
      </c>
      <c r="C277" s="44"/>
      <c r="I277" s="44">
        <v>351142</v>
      </c>
      <c r="J277" s="44">
        <v>1053426</v>
      </c>
      <c r="L277" s="44">
        <v>1404568</v>
      </c>
    </row>
    <row r="278" spans="2:12" x14ac:dyDescent="0.2">
      <c r="B278" s="54" t="s">
        <v>787</v>
      </c>
      <c r="C278" s="44"/>
      <c r="H278" s="44">
        <v>529425</v>
      </c>
      <c r="I278" s="44">
        <v>529425</v>
      </c>
      <c r="L278" s="44">
        <v>1058850</v>
      </c>
    </row>
    <row r="279" spans="2:12" x14ac:dyDescent="0.2">
      <c r="B279" s="54" t="s">
        <v>701</v>
      </c>
      <c r="C279" s="44"/>
      <c r="E279" s="44">
        <v>194973</v>
      </c>
      <c r="F279" s="44">
        <v>438689</v>
      </c>
      <c r="G279" s="44">
        <v>974309</v>
      </c>
      <c r="H279" s="44">
        <v>730593</v>
      </c>
      <c r="I279" s="44">
        <v>730593</v>
      </c>
      <c r="L279" s="44">
        <v>3069157</v>
      </c>
    </row>
    <row r="280" spans="2:12" x14ac:dyDescent="0.2">
      <c r="B280" s="54" t="s">
        <v>591</v>
      </c>
      <c r="C280" s="44"/>
      <c r="D280" s="44">
        <v>195928</v>
      </c>
      <c r="E280" s="44">
        <v>655660</v>
      </c>
      <c r="F280" s="44">
        <v>668160</v>
      </c>
      <c r="G280" s="44">
        <v>459732</v>
      </c>
      <c r="H280" s="44">
        <v>251304</v>
      </c>
      <c r="L280" s="44">
        <v>2230784</v>
      </c>
    </row>
    <row r="281" spans="2:12" x14ac:dyDescent="0.2">
      <c r="B281" s="54" t="s">
        <v>1072</v>
      </c>
      <c r="C281" s="44"/>
      <c r="D281" s="44">
        <v>57003</v>
      </c>
      <c r="E281" s="44">
        <v>117498</v>
      </c>
      <c r="F281" s="44">
        <v>60495</v>
      </c>
      <c r="G281" s="44">
        <v>90743</v>
      </c>
      <c r="H281" s="44">
        <v>90743</v>
      </c>
      <c r="L281" s="44">
        <v>416482</v>
      </c>
    </row>
    <row r="282" spans="2:12" x14ac:dyDescent="0.2">
      <c r="B282" s="54" t="s">
        <v>924</v>
      </c>
      <c r="C282" s="44"/>
      <c r="G282" s="44">
        <v>177300</v>
      </c>
      <c r="H282" s="44">
        <v>197000</v>
      </c>
      <c r="I282" s="44">
        <v>197000</v>
      </c>
      <c r="J282" s="44">
        <v>197000</v>
      </c>
      <c r="L282" s="44">
        <v>768300</v>
      </c>
    </row>
    <row r="283" spans="2:12" x14ac:dyDescent="0.2">
      <c r="B283" s="54" t="s">
        <v>1074</v>
      </c>
      <c r="C283" s="44"/>
      <c r="D283" s="44">
        <v>353154</v>
      </c>
      <c r="E283" s="44">
        <v>600263</v>
      </c>
      <c r="F283" s="44">
        <v>438486</v>
      </c>
      <c r="G283" s="44">
        <v>466352</v>
      </c>
      <c r="H283" s="44">
        <v>488651</v>
      </c>
      <c r="I283" s="44">
        <v>213676</v>
      </c>
      <c r="L283" s="44">
        <v>2560582</v>
      </c>
    </row>
    <row r="284" spans="2:12" x14ac:dyDescent="0.2">
      <c r="B284" s="54" t="s">
        <v>1423</v>
      </c>
      <c r="C284" s="44"/>
      <c r="I284" s="44">
        <v>213676</v>
      </c>
      <c r="J284" s="44">
        <v>213676</v>
      </c>
      <c r="L284" s="44">
        <v>427352</v>
      </c>
    </row>
    <row r="285" spans="2:12" x14ac:dyDescent="0.2">
      <c r="B285" s="54" t="s">
        <v>703</v>
      </c>
      <c r="C285" s="44"/>
      <c r="G285" s="44">
        <v>920463</v>
      </c>
      <c r="H285" s="44">
        <v>920463</v>
      </c>
      <c r="I285" s="44">
        <v>920463</v>
      </c>
      <c r="L285" s="44">
        <v>2761389</v>
      </c>
    </row>
    <row r="286" spans="2:12" x14ac:dyDescent="0.2">
      <c r="B286" s="54" t="s">
        <v>265</v>
      </c>
      <c r="C286" s="44"/>
      <c r="E286" s="44">
        <v>10450857</v>
      </c>
      <c r="F286" s="44">
        <v>10962419</v>
      </c>
      <c r="G286" s="44">
        <v>11156001</v>
      </c>
      <c r="H286" s="44">
        <v>10203487</v>
      </c>
      <c r="I286" s="44">
        <v>7171472</v>
      </c>
      <c r="J286" s="44">
        <v>8125816</v>
      </c>
      <c r="L286" s="44">
        <v>58070052</v>
      </c>
    </row>
    <row r="287" spans="2:12" x14ac:dyDescent="0.2">
      <c r="B287" s="54" t="s">
        <v>1372</v>
      </c>
      <c r="C287" s="44"/>
      <c r="H287" s="44">
        <v>168625</v>
      </c>
      <c r="I287" s="44">
        <v>168625</v>
      </c>
      <c r="J287" s="44">
        <v>168625</v>
      </c>
      <c r="L287" s="44">
        <v>505875</v>
      </c>
    </row>
    <row r="288" spans="2:12" x14ac:dyDescent="0.2">
      <c r="B288" s="54" t="s">
        <v>705</v>
      </c>
      <c r="C288" s="44"/>
      <c r="G288" s="44">
        <v>1559298</v>
      </c>
      <c r="H288" s="44">
        <v>1559298</v>
      </c>
      <c r="I288" s="44">
        <v>1559298</v>
      </c>
      <c r="L288" s="44">
        <v>4677894</v>
      </c>
    </row>
    <row r="289" spans="2:12" x14ac:dyDescent="0.2">
      <c r="B289" s="54" t="s">
        <v>707</v>
      </c>
      <c r="C289" s="44"/>
      <c r="G289" s="44">
        <v>197766</v>
      </c>
      <c r="H289" s="44">
        <v>197766</v>
      </c>
      <c r="I289" s="44">
        <v>197766</v>
      </c>
      <c r="L289" s="44">
        <v>593298</v>
      </c>
    </row>
    <row r="290" spans="2:12" x14ac:dyDescent="0.2">
      <c r="B290" s="54" t="s">
        <v>708</v>
      </c>
      <c r="C290" s="44"/>
      <c r="G290" s="44">
        <v>450000</v>
      </c>
      <c r="H290" s="44">
        <v>450000</v>
      </c>
      <c r="I290" s="44">
        <v>450000</v>
      </c>
      <c r="L290" s="44">
        <v>1350000</v>
      </c>
    </row>
    <row r="291" spans="2:12" x14ac:dyDescent="0.2">
      <c r="B291" s="54" t="s">
        <v>1374</v>
      </c>
      <c r="C291" s="44"/>
      <c r="H291" s="44">
        <v>500000</v>
      </c>
      <c r="I291" s="44">
        <v>500000</v>
      </c>
      <c r="L291" s="44">
        <v>1000000</v>
      </c>
    </row>
    <row r="292" spans="2:12" x14ac:dyDescent="0.2">
      <c r="B292" s="54" t="s">
        <v>833</v>
      </c>
      <c r="C292" s="44"/>
      <c r="I292" s="44">
        <v>245538</v>
      </c>
      <c r="J292" s="44">
        <v>736614</v>
      </c>
      <c r="L292" s="44">
        <v>982152</v>
      </c>
    </row>
    <row r="293" spans="2:12" x14ac:dyDescent="0.2">
      <c r="B293" s="54" t="s">
        <v>709</v>
      </c>
      <c r="C293" s="44"/>
      <c r="G293" s="44">
        <v>944571</v>
      </c>
      <c r="H293" s="44">
        <v>944571</v>
      </c>
      <c r="I293" s="44">
        <v>944571</v>
      </c>
      <c r="L293" s="44">
        <v>2833713</v>
      </c>
    </row>
    <row r="294" spans="2:12" x14ac:dyDescent="0.2">
      <c r="B294" s="54" t="s">
        <v>710</v>
      </c>
      <c r="C294" s="44"/>
      <c r="G294" s="44">
        <v>204444</v>
      </c>
      <c r="H294" s="44">
        <v>204444</v>
      </c>
      <c r="I294" s="44">
        <v>204444</v>
      </c>
      <c r="L294" s="44">
        <v>613332</v>
      </c>
    </row>
    <row r="295" spans="2:12" x14ac:dyDescent="0.2">
      <c r="B295" s="54" t="s">
        <v>215</v>
      </c>
      <c r="C295" s="44"/>
      <c r="I295" s="44">
        <v>838610</v>
      </c>
      <c r="L295" s="44">
        <v>838610</v>
      </c>
    </row>
    <row r="296" spans="2:12" x14ac:dyDescent="0.2">
      <c r="B296" s="54" t="s">
        <v>711</v>
      </c>
      <c r="C296" s="44"/>
      <c r="G296" s="44">
        <v>2831258</v>
      </c>
      <c r="H296" s="44">
        <v>2831258</v>
      </c>
      <c r="I296" s="44">
        <v>2831258</v>
      </c>
      <c r="L296" s="44">
        <v>8493774</v>
      </c>
    </row>
    <row r="297" spans="2:12" x14ac:dyDescent="0.2">
      <c r="B297" s="54" t="s">
        <v>473</v>
      </c>
      <c r="C297" s="44"/>
      <c r="E297" s="44">
        <v>1249589</v>
      </c>
      <c r="F297" s="44">
        <v>1249589</v>
      </c>
      <c r="G297" s="44">
        <v>1249589</v>
      </c>
      <c r="H297" s="44">
        <v>1574743</v>
      </c>
      <c r="L297" s="44">
        <v>5323510</v>
      </c>
    </row>
    <row r="298" spans="2:12" x14ac:dyDescent="0.2">
      <c r="B298" s="54" t="s">
        <v>713</v>
      </c>
      <c r="C298" s="44"/>
      <c r="G298" s="44">
        <v>2707248</v>
      </c>
      <c r="H298" s="44">
        <v>2707248</v>
      </c>
      <c r="I298" s="44">
        <v>2707248</v>
      </c>
      <c r="L298" s="44">
        <v>8121744</v>
      </c>
    </row>
    <row r="299" spans="2:12" x14ac:dyDescent="0.2">
      <c r="B299" s="54" t="s">
        <v>715</v>
      </c>
      <c r="C299" s="44"/>
      <c r="G299" s="44">
        <v>225000</v>
      </c>
      <c r="H299" s="44">
        <v>225000</v>
      </c>
      <c r="I299" s="44">
        <v>225000</v>
      </c>
      <c r="L299" s="44">
        <v>675000</v>
      </c>
    </row>
    <row r="300" spans="2:12" x14ac:dyDescent="0.2">
      <c r="B300" s="54" t="s">
        <v>716</v>
      </c>
      <c r="C300" s="44"/>
      <c r="G300" s="44">
        <v>305580</v>
      </c>
      <c r="H300" s="44">
        <v>305580</v>
      </c>
      <c r="I300" s="44">
        <v>305580</v>
      </c>
      <c r="L300" s="44">
        <v>916740</v>
      </c>
    </row>
    <row r="301" spans="2:12" x14ac:dyDescent="0.2">
      <c r="B301" s="54" t="s">
        <v>718</v>
      </c>
      <c r="C301" s="44"/>
      <c r="G301" s="44">
        <v>173355</v>
      </c>
      <c r="H301" s="44">
        <v>173355</v>
      </c>
      <c r="I301" s="44">
        <v>173355</v>
      </c>
      <c r="L301" s="44">
        <v>520065</v>
      </c>
    </row>
    <row r="302" spans="2:12" x14ac:dyDescent="0.2">
      <c r="B302" s="54" t="s">
        <v>360</v>
      </c>
      <c r="C302" s="44"/>
      <c r="I302" s="44">
        <v>1228712</v>
      </c>
      <c r="J302" s="44">
        <v>614698</v>
      </c>
      <c r="L302" s="44">
        <v>1843410</v>
      </c>
    </row>
    <row r="303" spans="2:12" x14ac:dyDescent="0.2">
      <c r="B303" s="54" t="s">
        <v>475</v>
      </c>
      <c r="C303" s="44"/>
      <c r="H303" s="44">
        <v>170790</v>
      </c>
      <c r="L303" s="44">
        <v>170790</v>
      </c>
    </row>
    <row r="304" spans="2:12" x14ac:dyDescent="0.2">
      <c r="B304" s="54" t="s">
        <v>524</v>
      </c>
      <c r="C304" s="44"/>
      <c r="J304" s="44">
        <v>200000</v>
      </c>
      <c r="L304" s="44">
        <v>200000</v>
      </c>
    </row>
    <row r="305" spans="2:12" x14ac:dyDescent="0.2">
      <c r="B305" s="54" t="s">
        <v>526</v>
      </c>
      <c r="C305" s="44"/>
      <c r="G305" s="44">
        <v>495684</v>
      </c>
      <c r="H305" s="44">
        <v>495684</v>
      </c>
      <c r="I305" s="44">
        <v>992337</v>
      </c>
      <c r="J305" s="44">
        <v>1626516</v>
      </c>
      <c r="L305" s="44">
        <v>3610221</v>
      </c>
    </row>
    <row r="306" spans="2:12" x14ac:dyDescent="0.2">
      <c r="B306" s="54" t="s">
        <v>720</v>
      </c>
      <c r="C306" s="44"/>
      <c r="G306" s="44">
        <v>158250</v>
      </c>
      <c r="H306" s="44">
        <v>158250</v>
      </c>
      <c r="I306" s="44">
        <v>158250</v>
      </c>
      <c r="L306" s="44">
        <v>474750</v>
      </c>
    </row>
    <row r="307" spans="2:12" x14ac:dyDescent="0.2">
      <c r="B307" s="54" t="s">
        <v>722</v>
      </c>
      <c r="C307" s="44"/>
      <c r="G307" s="44">
        <v>338843</v>
      </c>
      <c r="H307" s="44">
        <v>338843</v>
      </c>
      <c r="I307" s="44">
        <v>338843</v>
      </c>
      <c r="L307" s="44">
        <v>1016529</v>
      </c>
    </row>
    <row r="308" spans="2:12" x14ac:dyDescent="0.2">
      <c r="B308" s="54" t="s">
        <v>835</v>
      </c>
      <c r="C308" s="44"/>
      <c r="I308" s="44">
        <v>216189</v>
      </c>
      <c r="J308" s="44">
        <v>648567</v>
      </c>
      <c r="L308" s="44">
        <v>864756</v>
      </c>
    </row>
    <row r="309" spans="2:12" x14ac:dyDescent="0.2">
      <c r="B309" s="54" t="s">
        <v>380</v>
      </c>
      <c r="C309" s="44"/>
      <c r="D309" s="44">
        <v>132352</v>
      </c>
      <c r="E309" s="44">
        <v>132035</v>
      </c>
      <c r="L309" s="44">
        <v>264387</v>
      </c>
    </row>
    <row r="310" spans="2:12" x14ac:dyDescent="0.2">
      <c r="B310" s="54" t="s">
        <v>592</v>
      </c>
      <c r="C310" s="44"/>
      <c r="E310" s="44">
        <v>811800</v>
      </c>
      <c r="F310" s="44">
        <v>811800</v>
      </c>
      <c r="G310" s="44">
        <v>1139013</v>
      </c>
      <c r="H310" s="44">
        <v>1139013</v>
      </c>
      <c r="I310" s="44">
        <v>727213</v>
      </c>
      <c r="J310" s="44">
        <v>1200000</v>
      </c>
      <c r="L310" s="44">
        <v>5828839</v>
      </c>
    </row>
    <row r="311" spans="2:12" x14ac:dyDescent="0.2">
      <c r="B311" s="54" t="s">
        <v>723</v>
      </c>
      <c r="C311" s="44"/>
      <c r="G311" s="44">
        <v>1097971</v>
      </c>
      <c r="H311" s="44">
        <v>1097971</v>
      </c>
      <c r="I311" s="44">
        <v>1097971</v>
      </c>
      <c r="L311" s="44">
        <v>3293913</v>
      </c>
    </row>
    <row r="312" spans="2:12" x14ac:dyDescent="0.2">
      <c r="B312" s="54" t="s">
        <v>1319</v>
      </c>
      <c r="C312" s="44"/>
      <c r="G312" s="44">
        <v>392807</v>
      </c>
      <c r="H312" s="44">
        <v>392807</v>
      </c>
      <c r="I312" s="44">
        <v>589211</v>
      </c>
      <c r="J312" s="44">
        <v>589211</v>
      </c>
      <c r="L312" s="44">
        <v>1964036</v>
      </c>
    </row>
    <row r="313" spans="2:12" x14ac:dyDescent="0.2">
      <c r="B313" s="54" t="s">
        <v>725</v>
      </c>
      <c r="C313" s="44"/>
      <c r="G313" s="44">
        <v>795029</v>
      </c>
      <c r="H313" s="44">
        <v>795029</v>
      </c>
      <c r="I313" s="44">
        <v>795029</v>
      </c>
      <c r="L313" s="44">
        <v>2385087</v>
      </c>
    </row>
    <row r="314" spans="2:12" x14ac:dyDescent="0.2">
      <c r="B314" s="54" t="s">
        <v>528</v>
      </c>
      <c r="C314" s="44"/>
      <c r="J314" s="44">
        <v>199209</v>
      </c>
      <c r="L314" s="44">
        <v>199209</v>
      </c>
    </row>
    <row r="315" spans="2:12" x14ac:dyDescent="0.2">
      <c r="B315" s="54" t="s">
        <v>979</v>
      </c>
      <c r="C315" s="44"/>
      <c r="J315" s="44">
        <v>250000</v>
      </c>
      <c r="L315" s="44">
        <v>250000</v>
      </c>
    </row>
    <row r="316" spans="2:12" x14ac:dyDescent="0.2">
      <c r="B316" s="54" t="s">
        <v>726</v>
      </c>
      <c r="C316" s="44"/>
      <c r="G316" s="44">
        <v>338400</v>
      </c>
      <c r="H316" s="44">
        <v>338400</v>
      </c>
      <c r="I316" s="44">
        <v>338400</v>
      </c>
      <c r="J316" s="44">
        <v>198434</v>
      </c>
      <c r="L316" s="44">
        <v>1213634</v>
      </c>
    </row>
    <row r="317" spans="2:12" x14ac:dyDescent="0.2">
      <c r="B317" s="54" t="s">
        <v>1262</v>
      </c>
      <c r="C317" s="44"/>
      <c r="F317" s="44">
        <v>793099</v>
      </c>
      <c r="G317" s="44">
        <v>1586198</v>
      </c>
      <c r="H317" s="44">
        <v>793099</v>
      </c>
      <c r="L317" s="44">
        <v>3172396</v>
      </c>
    </row>
    <row r="318" spans="2:12" x14ac:dyDescent="0.2">
      <c r="B318" s="54" t="s">
        <v>1171</v>
      </c>
      <c r="C318" s="44"/>
      <c r="E318" s="44">
        <v>513194</v>
      </c>
      <c r="F318" s="44">
        <v>2081565</v>
      </c>
      <c r="G318" s="44">
        <v>2366951</v>
      </c>
      <c r="H318" s="44">
        <v>1568371</v>
      </c>
      <c r="I318" s="44">
        <v>750000</v>
      </c>
      <c r="J318" s="44">
        <v>750000</v>
      </c>
      <c r="L318" s="44">
        <v>8030081</v>
      </c>
    </row>
    <row r="319" spans="2:12" x14ac:dyDescent="0.2">
      <c r="B319" s="54" t="s">
        <v>837</v>
      </c>
      <c r="C319" s="44"/>
      <c r="I319" s="44">
        <v>121586</v>
      </c>
      <c r="J319" s="44">
        <v>364758</v>
      </c>
      <c r="L319" s="44">
        <v>486344</v>
      </c>
    </row>
    <row r="320" spans="2:12" x14ac:dyDescent="0.2">
      <c r="B320" s="54" t="s">
        <v>727</v>
      </c>
      <c r="C320" s="44"/>
      <c r="G320" s="44">
        <v>449798</v>
      </c>
      <c r="H320" s="44">
        <v>449798</v>
      </c>
      <c r="I320" s="44">
        <v>449798</v>
      </c>
      <c r="L320" s="44">
        <v>1349394</v>
      </c>
    </row>
    <row r="321" spans="2:12" x14ac:dyDescent="0.2">
      <c r="B321" s="54" t="s">
        <v>838</v>
      </c>
      <c r="C321" s="44"/>
      <c r="I321" s="44">
        <v>200000</v>
      </c>
      <c r="J321" s="44">
        <v>600000</v>
      </c>
      <c r="L321" s="44">
        <v>800000</v>
      </c>
    </row>
    <row r="322" spans="2:12" x14ac:dyDescent="0.2">
      <c r="B322" s="54" t="s">
        <v>303</v>
      </c>
      <c r="C322" s="44"/>
      <c r="E322" s="44">
        <v>1515809</v>
      </c>
      <c r="F322" s="44">
        <v>1515809</v>
      </c>
      <c r="G322" s="44">
        <v>1991392</v>
      </c>
      <c r="H322" s="44">
        <v>1991392</v>
      </c>
      <c r="I322" s="44">
        <v>475583</v>
      </c>
      <c r="L322" s="44">
        <v>7489985</v>
      </c>
    </row>
    <row r="323" spans="2:12" x14ac:dyDescent="0.2">
      <c r="B323" s="54" t="s">
        <v>729</v>
      </c>
      <c r="C323" s="44"/>
      <c r="G323" s="44">
        <v>220529</v>
      </c>
      <c r="H323" s="44">
        <v>220529</v>
      </c>
      <c r="I323" s="44">
        <v>220529</v>
      </c>
      <c r="L323" s="44">
        <v>661587</v>
      </c>
    </row>
    <row r="324" spans="2:12" x14ac:dyDescent="0.2">
      <c r="B324" s="54" t="s">
        <v>304</v>
      </c>
      <c r="C324" s="44"/>
      <c r="D324" s="44">
        <v>251072</v>
      </c>
      <c r="E324" s="44">
        <v>251061</v>
      </c>
      <c r="L324" s="44">
        <v>502133</v>
      </c>
    </row>
    <row r="325" spans="2:12" x14ac:dyDescent="0.2">
      <c r="B325" s="54" t="s">
        <v>730</v>
      </c>
      <c r="C325" s="44"/>
      <c r="G325" s="44">
        <v>439419</v>
      </c>
      <c r="H325" s="44">
        <v>439419</v>
      </c>
      <c r="I325" s="44">
        <v>439419</v>
      </c>
      <c r="L325" s="44">
        <v>1318257</v>
      </c>
    </row>
    <row r="326" spans="2:12" x14ac:dyDescent="0.2">
      <c r="B326" s="54" t="s">
        <v>897</v>
      </c>
      <c r="C326" s="44"/>
      <c r="G326" s="44">
        <v>900000</v>
      </c>
      <c r="H326" s="44">
        <v>1000000</v>
      </c>
      <c r="I326" s="44">
        <v>1000000</v>
      </c>
      <c r="J326" s="44">
        <v>1000000</v>
      </c>
      <c r="L326" s="44">
        <v>3900000</v>
      </c>
    </row>
    <row r="327" spans="2:12" x14ac:dyDescent="0.2">
      <c r="B327" s="54" t="s">
        <v>594</v>
      </c>
      <c r="C327" s="44"/>
      <c r="E327" s="44">
        <v>8126569</v>
      </c>
      <c r="F327" s="44">
        <v>7910500</v>
      </c>
      <c r="G327" s="44">
        <v>7910500</v>
      </c>
      <c r="H327" s="44">
        <v>4342042</v>
      </c>
      <c r="I327" s="44">
        <v>1207392</v>
      </c>
      <c r="J327" s="44">
        <v>1622176</v>
      </c>
      <c r="L327" s="44">
        <v>31119179</v>
      </c>
    </row>
    <row r="328" spans="2:12" x14ac:dyDescent="0.2">
      <c r="B328" s="54" t="s">
        <v>952</v>
      </c>
      <c r="C328" s="44"/>
      <c r="I328" s="44">
        <v>99000</v>
      </c>
      <c r="J328" s="44">
        <v>100000</v>
      </c>
      <c r="L328" s="44">
        <v>199000</v>
      </c>
    </row>
    <row r="329" spans="2:12" x14ac:dyDescent="0.2">
      <c r="B329" s="54" t="s">
        <v>113</v>
      </c>
      <c r="C329" s="44"/>
      <c r="F329" s="44">
        <v>198921</v>
      </c>
      <c r="I329" s="44">
        <v>477410</v>
      </c>
      <c r="L329" s="44">
        <v>676331</v>
      </c>
    </row>
    <row r="330" spans="2:12" x14ac:dyDescent="0.2">
      <c r="B330" s="54" t="s">
        <v>788</v>
      </c>
      <c r="C330" s="44"/>
      <c r="H330" s="44">
        <v>387150</v>
      </c>
      <c r="I330" s="44">
        <v>387150</v>
      </c>
      <c r="L330" s="44">
        <v>774300</v>
      </c>
    </row>
    <row r="331" spans="2:12" x14ac:dyDescent="0.2">
      <c r="B331" s="54" t="s">
        <v>598</v>
      </c>
      <c r="C331" s="44"/>
      <c r="E331" s="44">
        <v>815796</v>
      </c>
      <c r="F331" s="44">
        <v>815796</v>
      </c>
      <c r="G331" s="44">
        <v>815796</v>
      </c>
      <c r="H331" s="44">
        <v>815796</v>
      </c>
      <c r="I331" s="44">
        <v>234125</v>
      </c>
      <c r="J331" s="44">
        <v>702375</v>
      </c>
      <c r="L331" s="44">
        <v>4199684</v>
      </c>
    </row>
    <row r="332" spans="2:12" x14ac:dyDescent="0.2">
      <c r="B332" s="54" t="s">
        <v>305</v>
      </c>
      <c r="C332" s="44"/>
      <c r="I332" s="44">
        <v>115000</v>
      </c>
      <c r="L332" s="44">
        <v>115000</v>
      </c>
    </row>
    <row r="333" spans="2:12" x14ac:dyDescent="0.2">
      <c r="B333" s="54" t="s">
        <v>731</v>
      </c>
      <c r="C333" s="44"/>
      <c r="G333" s="44">
        <v>167700</v>
      </c>
      <c r="H333" s="44">
        <v>167700</v>
      </c>
      <c r="I333" s="44">
        <v>167700</v>
      </c>
      <c r="L333" s="44">
        <v>503100</v>
      </c>
    </row>
    <row r="334" spans="2:12" x14ac:dyDescent="0.2">
      <c r="B334" s="54" t="s">
        <v>429</v>
      </c>
      <c r="C334" s="44"/>
      <c r="F334" s="44">
        <v>220998</v>
      </c>
      <c r="G334" s="44">
        <v>220998</v>
      </c>
      <c r="H334" s="44">
        <v>220998</v>
      </c>
      <c r="L334" s="44">
        <v>662994</v>
      </c>
    </row>
    <row r="335" spans="2:12" x14ac:dyDescent="0.2">
      <c r="B335" s="54" t="s">
        <v>306</v>
      </c>
      <c r="C335" s="44"/>
      <c r="G335" s="44">
        <v>3012555</v>
      </c>
      <c r="H335" s="44">
        <v>3091405</v>
      </c>
      <c r="I335" s="44">
        <v>3091405</v>
      </c>
      <c r="J335" s="44">
        <v>788500</v>
      </c>
      <c r="L335" s="44">
        <v>9983865</v>
      </c>
    </row>
    <row r="336" spans="2:12" x14ac:dyDescent="0.2">
      <c r="B336" s="54" t="s">
        <v>599</v>
      </c>
      <c r="C336" s="44"/>
      <c r="E336" s="44">
        <v>42224</v>
      </c>
      <c r="F336" s="44">
        <v>42224</v>
      </c>
      <c r="G336" s="44">
        <v>42224</v>
      </c>
      <c r="H336" s="44">
        <v>42224</v>
      </c>
      <c r="L336" s="44">
        <v>168896</v>
      </c>
    </row>
    <row r="337" spans="2:12" x14ac:dyDescent="0.2">
      <c r="B337" s="54" t="s">
        <v>114</v>
      </c>
      <c r="C337" s="44"/>
      <c r="G337" s="44">
        <v>846863</v>
      </c>
      <c r="H337" s="44">
        <v>846863</v>
      </c>
      <c r="I337" s="44">
        <v>846863</v>
      </c>
      <c r="L337" s="44">
        <v>2540589</v>
      </c>
    </row>
    <row r="338" spans="2:12" x14ac:dyDescent="0.2">
      <c r="B338" s="54" t="s">
        <v>625</v>
      </c>
      <c r="C338" s="44"/>
      <c r="F338" s="44">
        <v>288969</v>
      </c>
      <c r="L338" s="44">
        <v>288969</v>
      </c>
    </row>
    <row r="339" spans="2:12" x14ac:dyDescent="0.2">
      <c r="B339" s="54" t="s">
        <v>530</v>
      </c>
      <c r="C339" s="44"/>
      <c r="J339" s="44">
        <v>199883</v>
      </c>
      <c r="L339" s="44">
        <v>199883</v>
      </c>
    </row>
    <row r="340" spans="2:12" x14ac:dyDescent="0.2">
      <c r="B340" s="54" t="s">
        <v>733</v>
      </c>
      <c r="C340" s="44"/>
      <c r="G340" s="44">
        <v>450000</v>
      </c>
      <c r="H340" s="44">
        <v>450000</v>
      </c>
      <c r="I340" s="44">
        <v>450000</v>
      </c>
      <c r="L340" s="44">
        <v>1350000</v>
      </c>
    </row>
    <row r="341" spans="2:12" x14ac:dyDescent="0.2">
      <c r="B341" s="54" t="s">
        <v>431</v>
      </c>
      <c r="C341" s="44"/>
      <c r="F341" s="44">
        <v>348486</v>
      </c>
      <c r="I341" s="44">
        <v>120012</v>
      </c>
      <c r="L341" s="44">
        <v>468498</v>
      </c>
    </row>
    <row r="342" spans="2:12" x14ac:dyDescent="0.2">
      <c r="B342" s="54" t="s">
        <v>383</v>
      </c>
      <c r="C342" s="44"/>
      <c r="D342" s="44">
        <v>195923</v>
      </c>
      <c r="E342" s="44">
        <v>195923</v>
      </c>
      <c r="L342" s="44">
        <v>391846</v>
      </c>
    </row>
    <row r="343" spans="2:12" x14ac:dyDescent="0.2">
      <c r="B343" s="54" t="s">
        <v>1076</v>
      </c>
      <c r="C343" s="44"/>
      <c r="D343" s="44">
        <v>364226</v>
      </c>
      <c r="E343" s="44">
        <v>495277</v>
      </c>
      <c r="F343" s="44">
        <v>873967</v>
      </c>
      <c r="G343" s="44">
        <v>1141297</v>
      </c>
      <c r="H343" s="44">
        <v>1219508</v>
      </c>
      <c r="I343" s="44">
        <v>1846672</v>
      </c>
      <c r="J343" s="44">
        <v>1222122</v>
      </c>
      <c r="L343" s="44">
        <v>7163069</v>
      </c>
    </row>
    <row r="344" spans="2:12" x14ac:dyDescent="0.2">
      <c r="B344" s="54" t="s">
        <v>735</v>
      </c>
      <c r="C344" s="44"/>
      <c r="G344" s="44">
        <v>4500000</v>
      </c>
      <c r="H344" s="44">
        <v>4500000</v>
      </c>
      <c r="I344" s="44">
        <v>4500000</v>
      </c>
      <c r="L344" s="44">
        <v>13500000</v>
      </c>
    </row>
    <row r="345" spans="2:12" x14ac:dyDescent="0.2">
      <c r="B345" s="54" t="s">
        <v>736</v>
      </c>
      <c r="C345" s="44"/>
      <c r="G345" s="44">
        <v>515718</v>
      </c>
      <c r="H345" s="44">
        <v>515718</v>
      </c>
      <c r="I345" s="44">
        <v>515718</v>
      </c>
      <c r="L345" s="44">
        <v>1547154</v>
      </c>
    </row>
    <row r="346" spans="2:12" x14ac:dyDescent="0.2">
      <c r="B346" s="54" t="s">
        <v>1174</v>
      </c>
      <c r="C346" s="44"/>
      <c r="E346" s="44">
        <v>800927</v>
      </c>
      <c r="F346" s="44">
        <v>2002318</v>
      </c>
      <c r="G346" s="44">
        <v>1201391</v>
      </c>
      <c r="H346" s="44">
        <v>1201391</v>
      </c>
      <c r="L346" s="44">
        <v>5206027</v>
      </c>
    </row>
    <row r="347" spans="2:12" x14ac:dyDescent="0.2">
      <c r="B347" s="54" t="s">
        <v>477</v>
      </c>
      <c r="C347" s="44"/>
      <c r="F347" s="44">
        <v>113812</v>
      </c>
      <c r="H347" s="44">
        <v>619964</v>
      </c>
      <c r="I347" s="44">
        <v>952703</v>
      </c>
      <c r="J347" s="44">
        <v>2381757</v>
      </c>
      <c r="L347" s="44">
        <v>4068236</v>
      </c>
    </row>
    <row r="348" spans="2:12" x14ac:dyDescent="0.2">
      <c r="B348" s="54" t="s">
        <v>839</v>
      </c>
      <c r="C348" s="44"/>
      <c r="I348" s="44">
        <v>350000</v>
      </c>
      <c r="J348" s="44">
        <v>1050000</v>
      </c>
      <c r="L348" s="44">
        <v>1400000</v>
      </c>
    </row>
    <row r="349" spans="2:12" x14ac:dyDescent="0.2">
      <c r="B349" s="54" t="s">
        <v>347</v>
      </c>
      <c r="C349" s="44"/>
      <c r="F349" s="44">
        <v>177119</v>
      </c>
      <c r="L349" s="44">
        <v>177119</v>
      </c>
    </row>
    <row r="350" spans="2:12" x14ac:dyDescent="0.2">
      <c r="B350" s="54" t="s">
        <v>433</v>
      </c>
      <c r="C350" s="44"/>
      <c r="F350" s="44">
        <v>639443</v>
      </c>
      <c r="G350" s="44">
        <v>639443</v>
      </c>
      <c r="H350" s="44">
        <v>639443</v>
      </c>
      <c r="I350" s="44">
        <v>1217296</v>
      </c>
      <c r="J350" s="44">
        <v>3058109</v>
      </c>
      <c r="L350" s="44">
        <v>6193734</v>
      </c>
    </row>
    <row r="351" spans="2:12" x14ac:dyDescent="0.2">
      <c r="B351" s="54" t="s">
        <v>435</v>
      </c>
      <c r="C351" s="44"/>
      <c r="F351" s="44">
        <v>1216721</v>
      </c>
      <c r="G351" s="44">
        <v>1216721</v>
      </c>
      <c r="H351" s="44">
        <v>1216721</v>
      </c>
      <c r="I351" s="44">
        <v>503491</v>
      </c>
      <c r="J351" s="44">
        <v>200000</v>
      </c>
      <c r="L351" s="44">
        <v>4353654</v>
      </c>
    </row>
    <row r="352" spans="2:12" x14ac:dyDescent="0.2">
      <c r="B352" s="54" t="s">
        <v>738</v>
      </c>
      <c r="C352" s="44"/>
      <c r="G352" s="44">
        <v>170700</v>
      </c>
      <c r="H352" s="44">
        <v>170700</v>
      </c>
      <c r="I352" s="44">
        <v>170700</v>
      </c>
      <c r="L352" s="44">
        <v>512100</v>
      </c>
    </row>
    <row r="353" spans="2:12" x14ac:dyDescent="0.2">
      <c r="B353" s="54" t="s">
        <v>841</v>
      </c>
      <c r="C353" s="44"/>
      <c r="I353" s="44">
        <v>166906</v>
      </c>
      <c r="J353" s="44">
        <v>500718</v>
      </c>
      <c r="L353" s="44">
        <v>667624</v>
      </c>
    </row>
    <row r="354" spans="2:12" x14ac:dyDescent="0.2">
      <c r="B354" s="54" t="s">
        <v>899</v>
      </c>
      <c r="C354" s="44"/>
      <c r="G354" s="44">
        <v>668880</v>
      </c>
      <c r="H354" s="44">
        <v>743200</v>
      </c>
      <c r="I354" s="44">
        <v>743200</v>
      </c>
      <c r="J354" s="44">
        <v>743200</v>
      </c>
      <c r="L354" s="44">
        <v>2898480</v>
      </c>
    </row>
    <row r="355" spans="2:12" x14ac:dyDescent="0.2">
      <c r="B355" s="54" t="s">
        <v>739</v>
      </c>
      <c r="C355" s="44"/>
      <c r="G355" s="44">
        <v>1185403</v>
      </c>
      <c r="H355" s="44">
        <v>1185403</v>
      </c>
      <c r="I355" s="44">
        <v>1185403</v>
      </c>
      <c r="L355" s="44">
        <v>3556209</v>
      </c>
    </row>
    <row r="356" spans="2:12" x14ac:dyDescent="0.2">
      <c r="B356" s="54" t="s">
        <v>741</v>
      </c>
      <c r="C356" s="44"/>
      <c r="G356" s="44">
        <v>433422</v>
      </c>
      <c r="H356" s="44">
        <v>433422</v>
      </c>
      <c r="I356" s="44">
        <v>433422</v>
      </c>
      <c r="L356" s="44">
        <v>1300266</v>
      </c>
    </row>
    <row r="357" spans="2:12" x14ac:dyDescent="0.2">
      <c r="B357" s="54" t="s">
        <v>742</v>
      </c>
      <c r="C357" s="44"/>
      <c r="G357" s="44">
        <v>889370</v>
      </c>
      <c r="H357" s="44">
        <v>889370</v>
      </c>
      <c r="I357" s="44">
        <v>889370</v>
      </c>
      <c r="L357" s="44">
        <v>2668110</v>
      </c>
    </row>
    <row r="358" spans="2:12" x14ac:dyDescent="0.2">
      <c r="B358" s="54" t="s">
        <v>362</v>
      </c>
      <c r="C358" s="44"/>
      <c r="F358" s="44">
        <v>199682</v>
      </c>
      <c r="G358" s="44">
        <v>1215000</v>
      </c>
      <c r="H358" s="44">
        <v>1350000</v>
      </c>
      <c r="I358" s="44">
        <v>2376686</v>
      </c>
      <c r="J358" s="44">
        <v>1719994</v>
      </c>
      <c r="L358" s="44">
        <v>6861362</v>
      </c>
    </row>
    <row r="359" spans="2:12" x14ac:dyDescent="0.2">
      <c r="B359" s="54" t="s">
        <v>842</v>
      </c>
      <c r="C359" s="44"/>
      <c r="I359" s="44">
        <v>249960</v>
      </c>
      <c r="J359" s="44">
        <v>749880</v>
      </c>
      <c r="L359" s="44">
        <v>999840</v>
      </c>
    </row>
    <row r="360" spans="2:12" x14ac:dyDescent="0.2">
      <c r="B360" s="54" t="s">
        <v>1078</v>
      </c>
      <c r="C360" s="44"/>
      <c r="D360" s="44">
        <v>282852</v>
      </c>
      <c r="E360" s="44">
        <v>282852</v>
      </c>
      <c r="F360" s="44">
        <v>424278</v>
      </c>
      <c r="G360" s="44">
        <v>704581</v>
      </c>
      <c r="H360" s="44">
        <v>598063</v>
      </c>
      <c r="I360" s="44">
        <v>1055975</v>
      </c>
      <c r="J360" s="44">
        <v>738215</v>
      </c>
      <c r="L360" s="44">
        <v>4086816</v>
      </c>
    </row>
    <row r="361" spans="2:12" x14ac:dyDescent="0.2">
      <c r="B361" s="54" t="s">
        <v>600</v>
      </c>
      <c r="C361" s="44"/>
      <c r="E361" s="44">
        <v>2427000</v>
      </c>
      <c r="F361" s="44">
        <v>2427000</v>
      </c>
      <c r="G361" s="44">
        <v>2427000</v>
      </c>
      <c r="H361" s="44">
        <v>2427000</v>
      </c>
      <c r="I361" s="44">
        <v>1111000</v>
      </c>
      <c r="J361" s="44">
        <v>211000</v>
      </c>
      <c r="L361" s="44">
        <v>11030000</v>
      </c>
    </row>
    <row r="362" spans="2:12" x14ac:dyDescent="0.2">
      <c r="B362" s="54" t="s">
        <v>902</v>
      </c>
      <c r="C362" s="44"/>
      <c r="G362" s="44">
        <v>121500</v>
      </c>
      <c r="H362" s="44">
        <v>572000</v>
      </c>
      <c r="L362" s="44">
        <v>693500</v>
      </c>
    </row>
    <row r="363" spans="2:12" x14ac:dyDescent="0.2">
      <c r="B363" s="54" t="s">
        <v>1007</v>
      </c>
      <c r="C363" s="44">
        <v>1499951</v>
      </c>
      <c r="D363" s="44">
        <v>1499951</v>
      </c>
      <c r="E363" s="44">
        <v>2499428</v>
      </c>
      <c r="F363" s="44">
        <v>2448693</v>
      </c>
      <c r="G363" s="44">
        <v>1449216</v>
      </c>
      <c r="H363" s="44">
        <v>1449216</v>
      </c>
      <c r="L363" s="44">
        <v>10846455</v>
      </c>
    </row>
    <row r="364" spans="2:12" x14ac:dyDescent="0.2">
      <c r="B364" s="54" t="s">
        <v>744</v>
      </c>
      <c r="C364" s="44"/>
      <c r="E364" s="44">
        <v>228826</v>
      </c>
      <c r="F364" s="44">
        <v>457652</v>
      </c>
      <c r="G364" s="44">
        <v>737291</v>
      </c>
      <c r="H364" s="44">
        <v>643455</v>
      </c>
      <c r="I364" s="44">
        <v>549619</v>
      </c>
      <c r="J364" s="44">
        <v>134990</v>
      </c>
      <c r="L364" s="44">
        <v>2751833</v>
      </c>
    </row>
    <row r="365" spans="2:12" x14ac:dyDescent="0.2">
      <c r="B365" s="54" t="s">
        <v>332</v>
      </c>
      <c r="C365" s="44"/>
      <c r="G365" s="44">
        <v>416454</v>
      </c>
      <c r="H365" s="44">
        <v>416454</v>
      </c>
      <c r="I365" s="44">
        <v>416454</v>
      </c>
      <c r="L365" s="44">
        <v>1249362</v>
      </c>
    </row>
    <row r="366" spans="2:12" x14ac:dyDescent="0.2">
      <c r="B366" s="54" t="s">
        <v>1178</v>
      </c>
      <c r="C366" s="44"/>
      <c r="E366" s="44">
        <v>287697</v>
      </c>
      <c r="F366" s="44">
        <v>719242</v>
      </c>
      <c r="G366" s="44">
        <v>431545</v>
      </c>
      <c r="H366" s="44">
        <v>431545</v>
      </c>
      <c r="L366" s="44">
        <v>1870029</v>
      </c>
    </row>
    <row r="367" spans="2:12" x14ac:dyDescent="0.2">
      <c r="B367" s="54" t="s">
        <v>627</v>
      </c>
      <c r="C367" s="44"/>
      <c r="F367" s="44">
        <v>299999</v>
      </c>
      <c r="L367" s="44">
        <v>299999</v>
      </c>
    </row>
    <row r="368" spans="2:12" x14ac:dyDescent="0.2">
      <c r="B368" s="54" t="s">
        <v>1381</v>
      </c>
      <c r="C368" s="44"/>
      <c r="H368" s="44">
        <v>381075</v>
      </c>
      <c r="I368" s="44">
        <v>381075</v>
      </c>
      <c r="J368" s="44">
        <v>381075</v>
      </c>
      <c r="L368" s="44">
        <v>1143225</v>
      </c>
    </row>
    <row r="369" spans="2:12" x14ac:dyDescent="0.2">
      <c r="B369" s="54" t="s">
        <v>333</v>
      </c>
      <c r="C369" s="44"/>
      <c r="G369" s="44">
        <v>1466367</v>
      </c>
      <c r="H369" s="44">
        <v>1466367</v>
      </c>
      <c r="I369" s="44">
        <v>1466367</v>
      </c>
      <c r="L369" s="44">
        <v>4399101</v>
      </c>
    </row>
    <row r="370" spans="2:12" x14ac:dyDescent="0.2">
      <c r="B370" s="54" t="s">
        <v>601</v>
      </c>
      <c r="C370" s="44"/>
      <c r="E370" s="44">
        <v>843101</v>
      </c>
      <c r="F370" s="44">
        <v>843101</v>
      </c>
      <c r="G370" s="44">
        <v>843101</v>
      </c>
      <c r="H370" s="44">
        <v>843101</v>
      </c>
      <c r="L370" s="44">
        <v>3372404</v>
      </c>
    </row>
    <row r="371" spans="2:12" x14ac:dyDescent="0.2">
      <c r="B371" s="54" t="s">
        <v>747</v>
      </c>
      <c r="C371" s="44"/>
      <c r="G371" s="44">
        <v>775791</v>
      </c>
      <c r="H371" s="44">
        <v>775791</v>
      </c>
      <c r="I371" s="44">
        <v>775791</v>
      </c>
      <c r="L371" s="44">
        <v>2327373</v>
      </c>
    </row>
    <row r="372" spans="2:12" x14ac:dyDescent="0.2">
      <c r="B372" s="54" t="s">
        <v>308</v>
      </c>
      <c r="C372" s="44"/>
      <c r="D372" s="44">
        <v>83195</v>
      </c>
      <c r="E372" s="44">
        <v>83195</v>
      </c>
      <c r="F372" s="44">
        <v>70959</v>
      </c>
      <c r="H372" s="44">
        <v>122107</v>
      </c>
      <c r="L372" s="44">
        <v>359456</v>
      </c>
    </row>
    <row r="373" spans="2:12" x14ac:dyDescent="0.2">
      <c r="B373" s="54" t="s">
        <v>1276</v>
      </c>
      <c r="C373" s="44"/>
      <c r="F373" s="44">
        <v>933944</v>
      </c>
      <c r="G373" s="44">
        <v>1867888</v>
      </c>
      <c r="H373" s="44">
        <v>1683944</v>
      </c>
      <c r="I373" s="44">
        <v>1500000</v>
      </c>
      <c r="J373" s="44">
        <v>1500000</v>
      </c>
      <c r="L373" s="44">
        <v>7485776</v>
      </c>
    </row>
    <row r="374" spans="2:12" x14ac:dyDescent="0.2">
      <c r="B374" s="54" t="s">
        <v>226</v>
      </c>
      <c r="C374" s="44"/>
      <c r="F374" s="44">
        <v>60803</v>
      </c>
      <c r="I374" s="44">
        <v>661612</v>
      </c>
      <c r="J374" s="44">
        <v>447151</v>
      </c>
      <c r="L374" s="44">
        <v>1169566</v>
      </c>
    </row>
    <row r="375" spans="2:12" x14ac:dyDescent="0.2">
      <c r="B375" s="54" t="s">
        <v>749</v>
      </c>
      <c r="C375" s="44"/>
      <c r="G375" s="44">
        <v>985439</v>
      </c>
      <c r="H375" s="44">
        <v>985439</v>
      </c>
      <c r="I375" s="44">
        <v>985439</v>
      </c>
      <c r="L375" s="44">
        <v>2956317</v>
      </c>
    </row>
    <row r="376" spans="2:12" x14ac:dyDescent="0.2">
      <c r="B376" s="54" t="s">
        <v>385</v>
      </c>
      <c r="C376" s="44"/>
      <c r="D376" s="44">
        <v>313943</v>
      </c>
      <c r="E376" s="44">
        <v>1573049</v>
      </c>
      <c r="F376" s="44">
        <v>1259106</v>
      </c>
      <c r="G376" s="44">
        <v>1259106</v>
      </c>
      <c r="H376" s="44">
        <v>1259106</v>
      </c>
      <c r="L376" s="44">
        <v>5664310</v>
      </c>
    </row>
    <row r="377" spans="2:12" x14ac:dyDescent="0.2">
      <c r="B377" s="54" t="s">
        <v>1080</v>
      </c>
      <c r="C377" s="44"/>
      <c r="D377" s="44">
        <v>91115</v>
      </c>
      <c r="E377" s="44">
        <v>166115</v>
      </c>
      <c r="F377" s="44">
        <v>75000</v>
      </c>
      <c r="G377" s="44">
        <v>112500</v>
      </c>
      <c r="H377" s="44">
        <v>197500</v>
      </c>
      <c r="I377" s="44">
        <v>170000</v>
      </c>
      <c r="J377" s="44">
        <v>85000</v>
      </c>
      <c r="L377" s="44">
        <v>897230</v>
      </c>
    </row>
    <row r="378" spans="2:12" x14ac:dyDescent="0.2">
      <c r="B378" s="54" t="s">
        <v>602</v>
      </c>
      <c r="C378" s="44"/>
      <c r="E378" s="44">
        <v>1504768</v>
      </c>
      <c r="F378" s="44">
        <v>1504768</v>
      </c>
      <c r="G378" s="44">
        <v>1504768</v>
      </c>
      <c r="H378" s="44">
        <v>1504768</v>
      </c>
      <c r="I378" s="44">
        <v>778800</v>
      </c>
      <c r="J378" s="44">
        <v>2336400</v>
      </c>
      <c r="L378" s="44">
        <v>9134272</v>
      </c>
    </row>
    <row r="379" spans="2:12" x14ac:dyDescent="0.2">
      <c r="B379" s="54" t="s">
        <v>751</v>
      </c>
      <c r="C379" s="44"/>
      <c r="G379" s="44">
        <v>636003</v>
      </c>
      <c r="H379" s="44">
        <v>636003</v>
      </c>
      <c r="I379" s="44">
        <v>636003</v>
      </c>
      <c r="L379" s="44">
        <v>1908009</v>
      </c>
    </row>
    <row r="380" spans="2:12" x14ac:dyDescent="0.2">
      <c r="B380" s="54" t="s">
        <v>259</v>
      </c>
      <c r="C380" s="44"/>
      <c r="F380" s="44">
        <v>482160</v>
      </c>
      <c r="G380" s="44">
        <v>482160</v>
      </c>
      <c r="H380" s="44">
        <v>334936</v>
      </c>
      <c r="L380" s="44">
        <v>1299256</v>
      </c>
    </row>
    <row r="381" spans="2:12" x14ac:dyDescent="0.2">
      <c r="B381" s="54" t="s">
        <v>1181</v>
      </c>
      <c r="C381" s="44"/>
      <c r="E381" s="44">
        <v>696971</v>
      </c>
      <c r="F381" s="44">
        <v>1742428</v>
      </c>
      <c r="G381" s="44">
        <v>1045457</v>
      </c>
      <c r="H381" s="44">
        <v>1545457</v>
      </c>
      <c r="I381" s="44">
        <v>1120000</v>
      </c>
      <c r="J381" s="44">
        <v>500000</v>
      </c>
      <c r="L381" s="44">
        <v>6650313</v>
      </c>
    </row>
    <row r="382" spans="2:12" x14ac:dyDescent="0.2">
      <c r="B382" s="54" t="s">
        <v>845</v>
      </c>
      <c r="C382" s="44"/>
      <c r="I382" s="44">
        <v>373318</v>
      </c>
      <c r="J382" s="44">
        <v>1119954</v>
      </c>
      <c r="L382" s="44">
        <v>1493272</v>
      </c>
    </row>
    <row r="383" spans="2:12" x14ac:dyDescent="0.2">
      <c r="B383" s="54" t="s">
        <v>438</v>
      </c>
      <c r="C383" s="44"/>
      <c r="F383" s="44">
        <v>113116</v>
      </c>
      <c r="I383" s="44">
        <v>271478</v>
      </c>
      <c r="J383" s="44">
        <v>200000</v>
      </c>
      <c r="L383" s="44">
        <v>584594</v>
      </c>
    </row>
    <row r="384" spans="2:12" x14ac:dyDescent="0.2">
      <c r="B384" s="54" t="s">
        <v>629</v>
      </c>
      <c r="C384" s="44"/>
      <c r="G384" s="44">
        <v>257679</v>
      </c>
      <c r="H384" s="44">
        <v>257679</v>
      </c>
      <c r="I384" s="44">
        <v>257679</v>
      </c>
      <c r="L384" s="44">
        <v>773037</v>
      </c>
    </row>
    <row r="385" spans="2:12" x14ac:dyDescent="0.2">
      <c r="B385" s="54" t="s">
        <v>603</v>
      </c>
      <c r="C385" s="44"/>
      <c r="E385" s="44">
        <v>997745</v>
      </c>
      <c r="F385" s="44">
        <v>997745</v>
      </c>
      <c r="G385" s="44">
        <v>997745</v>
      </c>
      <c r="H385" s="44">
        <v>997745</v>
      </c>
      <c r="L385" s="44">
        <v>3990980</v>
      </c>
    </row>
    <row r="386" spans="2:12" x14ac:dyDescent="0.2">
      <c r="B386" s="54" t="s">
        <v>904</v>
      </c>
      <c r="C386" s="44"/>
      <c r="G386" s="44">
        <v>45000</v>
      </c>
      <c r="H386" s="44">
        <v>50000</v>
      </c>
      <c r="I386" s="44">
        <v>50000</v>
      </c>
      <c r="J386" s="44">
        <v>50000</v>
      </c>
      <c r="L386" s="44">
        <v>195000</v>
      </c>
    </row>
    <row r="387" spans="2:12" x14ac:dyDescent="0.2">
      <c r="B387" s="54" t="s">
        <v>480</v>
      </c>
      <c r="C387" s="44"/>
      <c r="H387" s="44">
        <v>84454</v>
      </c>
      <c r="L387" s="44">
        <v>84454</v>
      </c>
    </row>
    <row r="388" spans="2:12" x14ac:dyDescent="0.2">
      <c r="B388" s="54" t="s">
        <v>753</v>
      </c>
      <c r="C388" s="44"/>
      <c r="G388" s="44">
        <v>1779900</v>
      </c>
      <c r="H388" s="44">
        <v>1779900</v>
      </c>
      <c r="I388" s="44">
        <v>1779900</v>
      </c>
      <c r="L388" s="44">
        <v>5339700</v>
      </c>
    </row>
    <row r="389" spans="2:12" x14ac:dyDescent="0.2">
      <c r="B389" s="54" t="s">
        <v>534</v>
      </c>
      <c r="C389" s="44"/>
      <c r="J389" s="44">
        <v>154904</v>
      </c>
      <c r="L389" s="44">
        <v>154904</v>
      </c>
    </row>
    <row r="390" spans="2:12" x14ac:dyDescent="0.2">
      <c r="B390" s="54" t="s">
        <v>846</v>
      </c>
      <c r="C390" s="44"/>
      <c r="I390" s="44">
        <v>250000</v>
      </c>
      <c r="J390" s="44">
        <v>750000</v>
      </c>
      <c r="L390" s="44">
        <v>1000000</v>
      </c>
    </row>
    <row r="391" spans="2:12" x14ac:dyDescent="0.2">
      <c r="B391" s="54" t="s">
        <v>754</v>
      </c>
      <c r="C391" s="44"/>
      <c r="G391" s="44">
        <v>2320725</v>
      </c>
      <c r="H391" s="44">
        <v>2320725</v>
      </c>
      <c r="I391" s="44">
        <v>2320725</v>
      </c>
      <c r="L391" s="44">
        <v>6962175</v>
      </c>
    </row>
    <row r="392" spans="2:12" x14ac:dyDescent="0.2">
      <c r="B392" s="54" t="s">
        <v>440</v>
      </c>
      <c r="C392" s="44"/>
      <c r="F392" s="44">
        <v>199311</v>
      </c>
      <c r="I392" s="44">
        <v>500000</v>
      </c>
      <c r="J392" s="44">
        <v>500000</v>
      </c>
      <c r="L392" s="44">
        <v>1199311</v>
      </c>
    </row>
    <row r="393" spans="2:12" x14ac:dyDescent="0.2">
      <c r="B393" s="54" t="s">
        <v>847</v>
      </c>
      <c r="C393" s="44"/>
      <c r="I393" s="44">
        <v>234125</v>
      </c>
      <c r="J393" s="44">
        <v>702375</v>
      </c>
      <c r="L393" s="44">
        <v>936500</v>
      </c>
    </row>
    <row r="394" spans="2:12" x14ac:dyDescent="0.2">
      <c r="B394" s="54" t="s">
        <v>604</v>
      </c>
      <c r="C394" s="44"/>
      <c r="E394" s="44">
        <v>36193</v>
      </c>
      <c r="F394" s="44">
        <v>36193</v>
      </c>
      <c r="G394" s="44">
        <v>36193</v>
      </c>
      <c r="H394" s="44">
        <v>36193</v>
      </c>
      <c r="L394" s="44">
        <v>144772</v>
      </c>
    </row>
    <row r="395" spans="2:12" x14ac:dyDescent="0.2">
      <c r="B395" s="54" t="s">
        <v>756</v>
      </c>
      <c r="C395" s="44"/>
      <c r="G395" s="44">
        <v>2243310</v>
      </c>
      <c r="H395" s="44">
        <v>2243310</v>
      </c>
      <c r="I395" s="44">
        <v>2243310</v>
      </c>
      <c r="L395" s="44">
        <v>6729930</v>
      </c>
    </row>
    <row r="396" spans="2:12" x14ac:dyDescent="0.2">
      <c r="B396" s="54" t="s">
        <v>757</v>
      </c>
      <c r="C396" s="44"/>
      <c r="G396" s="44">
        <v>4135281</v>
      </c>
      <c r="H396" s="44">
        <v>4135281</v>
      </c>
      <c r="I396" s="44">
        <v>4135281</v>
      </c>
      <c r="L396" s="44">
        <v>12405843</v>
      </c>
    </row>
    <row r="397" spans="2:12" x14ac:dyDescent="0.2">
      <c r="B397" s="54" t="s">
        <v>166</v>
      </c>
      <c r="C397" s="44"/>
      <c r="F397" s="44">
        <v>176550</v>
      </c>
      <c r="G397" s="44">
        <v>90000</v>
      </c>
      <c r="H397" s="44">
        <v>100000</v>
      </c>
      <c r="I397" s="44">
        <v>523720</v>
      </c>
      <c r="L397" s="44">
        <v>890270</v>
      </c>
    </row>
    <row r="398" spans="2:12" x14ac:dyDescent="0.2">
      <c r="B398" s="54" t="s">
        <v>758</v>
      </c>
      <c r="C398" s="44"/>
      <c r="G398" s="44">
        <v>363030</v>
      </c>
      <c r="H398" s="44">
        <v>363030</v>
      </c>
      <c r="I398" s="44">
        <v>363030</v>
      </c>
      <c r="L398" s="44">
        <v>1089090</v>
      </c>
    </row>
    <row r="399" spans="2:12" x14ac:dyDescent="0.2">
      <c r="B399" s="54" t="s">
        <v>848</v>
      </c>
      <c r="C399" s="44"/>
      <c r="I399" s="44">
        <v>150000</v>
      </c>
      <c r="J399" s="44">
        <v>450000</v>
      </c>
      <c r="L399" s="44">
        <v>600000</v>
      </c>
    </row>
    <row r="400" spans="2:12" x14ac:dyDescent="0.2">
      <c r="B400" s="54" t="s">
        <v>605</v>
      </c>
      <c r="C400" s="44"/>
      <c r="E400" s="44">
        <v>113333</v>
      </c>
      <c r="F400" s="44">
        <v>113333</v>
      </c>
      <c r="G400" s="44">
        <v>113333</v>
      </c>
      <c r="H400" s="44">
        <v>113333</v>
      </c>
      <c r="L400" s="44">
        <v>453332</v>
      </c>
    </row>
    <row r="401" spans="2:12" x14ac:dyDescent="0.2">
      <c r="B401" s="54" t="s">
        <v>536</v>
      </c>
      <c r="C401" s="44"/>
      <c r="D401" s="44">
        <v>184623</v>
      </c>
      <c r="E401" s="44">
        <v>184623</v>
      </c>
      <c r="F401" s="44">
        <v>276945</v>
      </c>
      <c r="G401" s="44">
        <v>276945</v>
      </c>
      <c r="J401" s="44">
        <v>171436</v>
      </c>
      <c r="L401" s="44">
        <v>1094572</v>
      </c>
    </row>
    <row r="402" spans="2:12" x14ac:dyDescent="0.2">
      <c r="B402" s="54" t="s">
        <v>606</v>
      </c>
      <c r="C402" s="44"/>
      <c r="E402" s="44">
        <v>736731</v>
      </c>
      <c r="F402" s="44">
        <v>736731</v>
      </c>
      <c r="G402" s="44">
        <v>736731</v>
      </c>
      <c r="H402" s="44">
        <v>736731</v>
      </c>
      <c r="I402" s="44">
        <v>169245</v>
      </c>
      <c r="J402" s="44">
        <v>507735</v>
      </c>
      <c r="L402" s="44">
        <v>3623904</v>
      </c>
    </row>
    <row r="403" spans="2:12" x14ac:dyDescent="0.2">
      <c r="B403" s="54" t="s">
        <v>607</v>
      </c>
      <c r="C403" s="44"/>
      <c r="E403" s="44">
        <v>311934</v>
      </c>
      <c r="F403" s="44">
        <v>311934</v>
      </c>
      <c r="G403" s="44">
        <v>311934</v>
      </c>
      <c r="H403" s="44">
        <v>311934</v>
      </c>
      <c r="L403" s="44">
        <v>1247736</v>
      </c>
    </row>
    <row r="404" spans="2:12" x14ac:dyDescent="0.2">
      <c r="B404" s="54" t="s">
        <v>336</v>
      </c>
      <c r="C404" s="44"/>
      <c r="F404" s="44">
        <v>73401</v>
      </c>
      <c r="L404" s="44">
        <v>73401</v>
      </c>
    </row>
    <row r="405" spans="2:12" x14ac:dyDescent="0.2">
      <c r="B405" s="54" t="s">
        <v>608</v>
      </c>
      <c r="C405" s="44"/>
      <c r="E405" s="44">
        <v>273207</v>
      </c>
      <c r="F405" s="44">
        <v>273207</v>
      </c>
      <c r="G405" s="44">
        <v>273207</v>
      </c>
      <c r="H405" s="44">
        <v>273207</v>
      </c>
      <c r="L405" s="44">
        <v>1092828</v>
      </c>
    </row>
    <row r="406" spans="2:12" x14ac:dyDescent="0.2">
      <c r="B406" s="54" t="s">
        <v>1183</v>
      </c>
      <c r="C406" s="44"/>
      <c r="E406" s="44">
        <v>286279</v>
      </c>
      <c r="F406" s="44">
        <v>715408</v>
      </c>
      <c r="G406" s="44">
        <v>429129</v>
      </c>
      <c r="H406" s="44">
        <v>429129</v>
      </c>
      <c r="L406" s="44">
        <v>1859945</v>
      </c>
    </row>
    <row r="407" spans="2:12" x14ac:dyDescent="0.2">
      <c r="B407" s="54" t="s">
        <v>115</v>
      </c>
      <c r="C407" s="44"/>
      <c r="I407" s="44">
        <v>969799</v>
      </c>
      <c r="L407" s="44">
        <v>969799</v>
      </c>
    </row>
    <row r="408" spans="2:12" x14ac:dyDescent="0.2">
      <c r="B408" s="54" t="s">
        <v>311</v>
      </c>
      <c r="C408" s="44"/>
      <c r="I408" s="44">
        <v>550000</v>
      </c>
      <c r="J408" s="44">
        <v>1650000</v>
      </c>
      <c r="L408" s="44">
        <v>2200000</v>
      </c>
    </row>
    <row r="409" spans="2:12" x14ac:dyDescent="0.2">
      <c r="B409" s="54" t="s">
        <v>906</v>
      </c>
      <c r="C409" s="44"/>
      <c r="G409" s="44">
        <v>90000</v>
      </c>
      <c r="H409" s="44">
        <v>100000</v>
      </c>
      <c r="L409" s="44">
        <v>190000</v>
      </c>
    </row>
    <row r="410" spans="2:12" x14ac:dyDescent="0.2">
      <c r="B410" s="54" t="s">
        <v>760</v>
      </c>
      <c r="C410" s="44"/>
      <c r="G410" s="44">
        <v>1559057</v>
      </c>
      <c r="H410" s="44">
        <v>1559057</v>
      </c>
      <c r="I410" s="44">
        <v>1559057</v>
      </c>
      <c r="L410" s="44">
        <v>4677171</v>
      </c>
    </row>
    <row r="411" spans="2:12" x14ac:dyDescent="0.2">
      <c r="B411" s="54" t="s">
        <v>443</v>
      </c>
      <c r="C411" s="44"/>
      <c r="F411" s="44">
        <v>199980</v>
      </c>
      <c r="G411" s="44">
        <v>199980</v>
      </c>
      <c r="H411" s="44">
        <v>199980</v>
      </c>
      <c r="I411" s="44">
        <v>479952</v>
      </c>
      <c r="J411" s="44">
        <v>200000</v>
      </c>
      <c r="L411" s="44">
        <v>1279892</v>
      </c>
    </row>
    <row r="412" spans="2:12" x14ac:dyDescent="0.2">
      <c r="B412" s="54" t="s">
        <v>481</v>
      </c>
      <c r="C412" s="44"/>
      <c r="H412" s="44">
        <v>71850</v>
      </c>
      <c r="L412" s="44">
        <v>71850</v>
      </c>
    </row>
    <row r="413" spans="2:12" x14ac:dyDescent="0.2">
      <c r="B413" s="54" t="s">
        <v>762</v>
      </c>
      <c r="C413" s="44"/>
      <c r="G413" s="44">
        <v>220530</v>
      </c>
      <c r="H413" s="44">
        <v>220530</v>
      </c>
      <c r="I413" s="44">
        <v>220530</v>
      </c>
      <c r="L413" s="44">
        <v>661590</v>
      </c>
    </row>
    <row r="414" spans="2:12" x14ac:dyDescent="0.2">
      <c r="B414" s="54" t="s">
        <v>763</v>
      </c>
      <c r="C414" s="44"/>
      <c r="G414" s="44">
        <v>2256719</v>
      </c>
      <c r="H414" s="44">
        <v>2256719</v>
      </c>
      <c r="I414" s="44">
        <v>2256719</v>
      </c>
      <c r="L414" s="44">
        <v>6770157</v>
      </c>
    </row>
    <row r="415" spans="2:12" x14ac:dyDescent="0.2">
      <c r="B415" s="54" t="s">
        <v>764</v>
      </c>
      <c r="C415" s="44"/>
      <c r="G415" s="44">
        <v>150000</v>
      </c>
      <c r="H415" s="44">
        <v>150000</v>
      </c>
      <c r="I415" s="44">
        <v>150000</v>
      </c>
      <c r="L415" s="44">
        <v>450000</v>
      </c>
    </row>
    <row r="416" spans="2:12" x14ac:dyDescent="0.2">
      <c r="B416" s="54" t="s">
        <v>610</v>
      </c>
      <c r="C416" s="44"/>
      <c r="E416" s="44">
        <v>112941</v>
      </c>
      <c r="F416" s="44">
        <v>112941</v>
      </c>
      <c r="G416" s="44">
        <v>112941</v>
      </c>
      <c r="H416" s="44">
        <v>112941</v>
      </c>
      <c r="L416" s="44">
        <v>451764</v>
      </c>
    </row>
    <row r="417" spans="2:12" x14ac:dyDescent="0.2">
      <c r="B417" s="54" t="s">
        <v>766</v>
      </c>
      <c r="C417" s="44"/>
      <c r="G417" s="44">
        <v>920001</v>
      </c>
      <c r="H417" s="44">
        <v>920001</v>
      </c>
      <c r="I417" s="44">
        <v>920001</v>
      </c>
      <c r="L417" s="44">
        <v>2760003</v>
      </c>
    </row>
    <row r="418" spans="2:12" x14ac:dyDescent="0.2">
      <c r="B418" s="54" t="s">
        <v>188</v>
      </c>
      <c r="C418" s="44"/>
      <c r="E418" s="44">
        <v>1288106</v>
      </c>
      <c r="F418" s="44">
        <v>1288106</v>
      </c>
      <c r="G418" s="44">
        <v>1288106</v>
      </c>
      <c r="H418" s="44">
        <v>1288106</v>
      </c>
      <c r="I418" s="44">
        <v>1288106</v>
      </c>
      <c r="L418" s="44">
        <v>6440530</v>
      </c>
    </row>
    <row r="419" spans="2:12" x14ac:dyDescent="0.2">
      <c r="B419" s="54" t="s">
        <v>444</v>
      </c>
      <c r="C419" s="44"/>
      <c r="F419" s="44">
        <v>50535</v>
      </c>
      <c r="I419" s="44">
        <v>121284</v>
      </c>
      <c r="L419" s="44">
        <v>171819</v>
      </c>
    </row>
    <row r="420" spans="2:12" x14ac:dyDescent="0.2">
      <c r="B420" s="54" t="s">
        <v>445</v>
      </c>
      <c r="C420" s="44"/>
      <c r="F420" s="44">
        <v>137807</v>
      </c>
      <c r="I420" s="44">
        <v>330737</v>
      </c>
      <c r="L420" s="44">
        <v>468544</v>
      </c>
    </row>
    <row r="421" spans="2:12" x14ac:dyDescent="0.2">
      <c r="B421" s="54" t="s">
        <v>767</v>
      </c>
      <c r="C421" s="44"/>
      <c r="G421" s="44">
        <v>889950</v>
      </c>
      <c r="H421" s="44">
        <v>889950</v>
      </c>
      <c r="I421" s="44">
        <v>889950</v>
      </c>
      <c r="L421" s="44">
        <v>2669850</v>
      </c>
    </row>
    <row r="422" spans="2:12" x14ac:dyDescent="0.2">
      <c r="B422" s="54" t="s">
        <v>1385</v>
      </c>
      <c r="C422" s="44"/>
      <c r="H422" s="44">
        <v>100000</v>
      </c>
      <c r="I422" s="44">
        <v>100000</v>
      </c>
      <c r="L422" s="44">
        <v>200000</v>
      </c>
    </row>
    <row r="423" spans="2:12" x14ac:dyDescent="0.2">
      <c r="B423" s="54" t="s">
        <v>768</v>
      </c>
      <c r="C423" s="44"/>
      <c r="G423" s="44">
        <v>1962440</v>
      </c>
      <c r="H423" s="44">
        <v>1962440</v>
      </c>
      <c r="I423" s="44">
        <v>1962440</v>
      </c>
      <c r="L423" s="44">
        <v>5887320</v>
      </c>
    </row>
    <row r="424" spans="2:12" x14ac:dyDescent="0.2">
      <c r="B424" s="54" t="s">
        <v>117</v>
      </c>
      <c r="C424" s="44">
        <v>1474460</v>
      </c>
      <c r="D424" s="44">
        <v>1474460</v>
      </c>
      <c r="E424" s="44">
        <v>2474460</v>
      </c>
      <c r="F424" s="44">
        <v>2500000</v>
      </c>
      <c r="G424" s="44">
        <v>1770000</v>
      </c>
      <c r="H424" s="44">
        <v>1800000</v>
      </c>
      <c r="I424" s="44">
        <v>730175</v>
      </c>
      <c r="J424" s="44">
        <v>2290525</v>
      </c>
      <c r="L424" s="44">
        <v>14514080</v>
      </c>
    </row>
    <row r="425" spans="2:12" x14ac:dyDescent="0.2">
      <c r="B425" s="54" t="s">
        <v>769</v>
      </c>
      <c r="C425" s="44"/>
      <c r="G425" s="44">
        <v>356199</v>
      </c>
      <c r="H425" s="44">
        <v>356199</v>
      </c>
      <c r="I425" s="44">
        <v>356199</v>
      </c>
      <c r="L425" s="44">
        <v>1068597</v>
      </c>
    </row>
    <row r="426" spans="2:12" x14ac:dyDescent="0.2">
      <c r="B426" s="54" t="s">
        <v>771</v>
      </c>
      <c r="C426" s="44"/>
      <c r="G426" s="44">
        <v>226200</v>
      </c>
      <c r="H426" s="44">
        <v>226200</v>
      </c>
      <c r="I426" s="44">
        <v>226200</v>
      </c>
      <c r="L426" s="44">
        <v>678600</v>
      </c>
    </row>
    <row r="427" spans="2:12" x14ac:dyDescent="0.2">
      <c r="B427" s="54" t="s">
        <v>772</v>
      </c>
      <c r="C427" s="44"/>
      <c r="G427" s="44">
        <v>1350000</v>
      </c>
      <c r="H427" s="44">
        <v>1350000</v>
      </c>
      <c r="I427" s="44">
        <v>1350000</v>
      </c>
      <c r="L427" s="44">
        <v>4050000</v>
      </c>
    </row>
    <row r="428" spans="2:12" x14ac:dyDescent="0.2">
      <c r="B428" s="54" t="s">
        <v>774</v>
      </c>
      <c r="C428" s="44"/>
      <c r="G428" s="44">
        <v>300000</v>
      </c>
      <c r="H428" s="44">
        <v>300000</v>
      </c>
      <c r="I428" s="44">
        <v>300000</v>
      </c>
      <c r="L428" s="44">
        <v>900000</v>
      </c>
    </row>
    <row r="429" spans="2:12" x14ac:dyDescent="0.2">
      <c r="B429" s="54" t="s">
        <v>611</v>
      </c>
      <c r="C429" s="44"/>
      <c r="E429" s="44">
        <v>35417</v>
      </c>
      <c r="F429" s="44">
        <v>35417</v>
      </c>
      <c r="G429" s="44">
        <v>35417</v>
      </c>
      <c r="H429" s="44">
        <v>35417</v>
      </c>
      <c r="L429" s="44">
        <v>141668</v>
      </c>
    </row>
    <row r="430" spans="2:12" x14ac:dyDescent="0.2">
      <c r="B430" s="54" t="s">
        <v>612</v>
      </c>
      <c r="C430" s="44"/>
      <c r="E430" s="44">
        <v>2619440</v>
      </c>
      <c r="F430" s="44">
        <v>2619440</v>
      </c>
      <c r="G430" s="44">
        <v>2619440</v>
      </c>
      <c r="H430" s="44">
        <v>2619440</v>
      </c>
      <c r="L430" s="44">
        <v>10477760</v>
      </c>
    </row>
    <row r="431" spans="2:12" x14ac:dyDescent="0.2">
      <c r="B431" s="54" t="s">
        <v>776</v>
      </c>
      <c r="C431" s="44"/>
      <c r="G431" s="44">
        <v>170910</v>
      </c>
      <c r="H431" s="44">
        <v>170910</v>
      </c>
      <c r="I431" s="44">
        <v>170910</v>
      </c>
      <c r="L431" s="44">
        <v>512730</v>
      </c>
    </row>
    <row r="432" spans="2:12" x14ac:dyDescent="0.2">
      <c r="B432" s="54" t="s">
        <v>387</v>
      </c>
      <c r="C432" s="44"/>
      <c r="D432" s="44">
        <v>682382</v>
      </c>
      <c r="E432" s="44">
        <v>1122375</v>
      </c>
      <c r="F432" s="44">
        <v>1100000</v>
      </c>
      <c r="G432" s="44">
        <v>660000</v>
      </c>
      <c r="H432" s="44">
        <v>660000</v>
      </c>
      <c r="L432" s="44">
        <v>4224757</v>
      </c>
    </row>
    <row r="433" spans="2:12" x14ac:dyDescent="0.2">
      <c r="B433" s="54" t="s">
        <v>200</v>
      </c>
      <c r="C433" s="44"/>
      <c r="I433" s="44">
        <v>577771</v>
      </c>
      <c r="J433" s="44">
        <v>500000</v>
      </c>
      <c r="L433" s="44">
        <v>1077771</v>
      </c>
    </row>
    <row r="434" spans="2:12" x14ac:dyDescent="0.2">
      <c r="B434" s="54" t="s">
        <v>538</v>
      </c>
      <c r="C434" s="44"/>
      <c r="J434" s="44">
        <v>200000</v>
      </c>
      <c r="L434" s="44">
        <v>200000</v>
      </c>
    </row>
    <row r="435" spans="2:12" x14ac:dyDescent="0.2">
      <c r="B435" s="54" t="s">
        <v>248</v>
      </c>
      <c r="C435" s="44"/>
      <c r="G435" s="44">
        <v>443234</v>
      </c>
      <c r="H435" s="44">
        <v>443234</v>
      </c>
      <c r="I435" s="44">
        <v>443234</v>
      </c>
      <c r="L435" s="44">
        <v>1329702</v>
      </c>
    </row>
    <row r="436" spans="2:12" x14ac:dyDescent="0.2">
      <c r="B436" s="54" t="s">
        <v>446</v>
      </c>
      <c r="C436" s="44"/>
      <c r="F436" s="44">
        <v>88000</v>
      </c>
      <c r="I436" s="44">
        <v>211200</v>
      </c>
      <c r="J436" s="44">
        <v>200000</v>
      </c>
      <c r="L436" s="44">
        <v>499200</v>
      </c>
    </row>
    <row r="437" spans="2:12" x14ac:dyDescent="0.2">
      <c r="B437" s="54" t="s">
        <v>1082</v>
      </c>
      <c r="C437" s="44"/>
      <c r="D437" s="44">
        <v>107901</v>
      </c>
      <c r="E437" s="44">
        <v>191159</v>
      </c>
      <c r="F437" s="44">
        <v>83258</v>
      </c>
      <c r="G437" s="44">
        <v>124887</v>
      </c>
      <c r="H437" s="44">
        <v>124887</v>
      </c>
      <c r="L437" s="44">
        <v>632092</v>
      </c>
    </row>
    <row r="438" spans="2:12" x14ac:dyDescent="0.2">
      <c r="B438" s="54" t="s">
        <v>1084</v>
      </c>
      <c r="C438" s="44"/>
      <c r="D438" s="44">
        <v>113990</v>
      </c>
      <c r="E438" s="44">
        <v>168587</v>
      </c>
      <c r="F438" s="44">
        <v>54597</v>
      </c>
      <c r="G438" s="44">
        <v>81896</v>
      </c>
      <c r="H438" s="44">
        <v>81896</v>
      </c>
      <c r="J438" s="44">
        <v>141244</v>
      </c>
      <c r="L438" s="44">
        <v>642210</v>
      </c>
    </row>
    <row r="439" spans="2:12" x14ac:dyDescent="0.2">
      <c r="B439" s="54" t="s">
        <v>1086</v>
      </c>
      <c r="C439" s="44"/>
      <c r="D439" s="44">
        <v>167471</v>
      </c>
      <c r="E439" s="44">
        <v>320029</v>
      </c>
      <c r="F439" s="44">
        <v>152558</v>
      </c>
      <c r="G439" s="44">
        <v>228837</v>
      </c>
      <c r="H439" s="44">
        <v>410837</v>
      </c>
      <c r="I439" s="44">
        <v>364000</v>
      </c>
      <c r="J439" s="44">
        <v>382000</v>
      </c>
      <c r="L439" s="44">
        <v>2025732</v>
      </c>
    </row>
    <row r="440" spans="2:12" x14ac:dyDescent="0.2">
      <c r="B440" s="54" t="s">
        <v>933</v>
      </c>
      <c r="C440" s="44"/>
      <c r="H440" s="44">
        <v>100000</v>
      </c>
      <c r="L440" s="44">
        <v>100000</v>
      </c>
    </row>
    <row r="441" spans="2:12" x14ac:dyDescent="0.2">
      <c r="B441" s="54" t="s">
        <v>854</v>
      </c>
      <c r="C441" s="44"/>
      <c r="I441" s="44">
        <v>303715</v>
      </c>
      <c r="J441" s="44">
        <v>911145</v>
      </c>
      <c r="L441" s="44">
        <v>1214860</v>
      </c>
    </row>
    <row r="442" spans="2:12" x14ac:dyDescent="0.2">
      <c r="B442" s="54" t="s">
        <v>780</v>
      </c>
      <c r="C442" s="44"/>
      <c r="G442" s="44">
        <v>345498</v>
      </c>
      <c r="H442" s="44">
        <v>345498</v>
      </c>
      <c r="I442" s="44">
        <v>345498</v>
      </c>
      <c r="L442" s="44">
        <v>1036494</v>
      </c>
    </row>
    <row r="443" spans="2:12" x14ac:dyDescent="0.2">
      <c r="B443" s="54" t="s">
        <v>201</v>
      </c>
      <c r="C443" s="44"/>
      <c r="I443" s="44">
        <v>430176</v>
      </c>
      <c r="J443" s="44">
        <v>1290528</v>
      </c>
      <c r="L443" s="44">
        <v>1720704</v>
      </c>
    </row>
    <row r="444" spans="2:12" x14ac:dyDescent="0.2">
      <c r="B444" s="54" t="s">
        <v>781</v>
      </c>
      <c r="C444" s="44"/>
      <c r="G444" s="44">
        <v>225000</v>
      </c>
      <c r="H444" s="44">
        <v>225000</v>
      </c>
      <c r="I444" s="44">
        <v>225000</v>
      </c>
      <c r="L444" s="44">
        <v>675000</v>
      </c>
    </row>
    <row r="445" spans="2:12" x14ac:dyDescent="0.2">
      <c r="B445" s="54" t="s">
        <v>856</v>
      </c>
      <c r="C445" s="44"/>
      <c r="I445" s="44">
        <v>169245</v>
      </c>
      <c r="J445" s="44">
        <v>507735</v>
      </c>
      <c r="L445" s="44">
        <v>676980</v>
      </c>
    </row>
    <row r="446" spans="2:12" x14ac:dyDescent="0.2">
      <c r="B446" s="54" t="s">
        <v>782</v>
      </c>
      <c r="C446" s="44"/>
      <c r="G446" s="44">
        <v>1500000</v>
      </c>
      <c r="H446" s="44">
        <v>1500000</v>
      </c>
      <c r="I446" s="44">
        <v>1500000</v>
      </c>
      <c r="L446" s="44">
        <v>4500000</v>
      </c>
    </row>
    <row r="447" spans="2:12" x14ac:dyDescent="0.2">
      <c r="B447" s="54" t="s">
        <v>783</v>
      </c>
      <c r="C447" s="44"/>
      <c r="G447" s="44">
        <v>951504</v>
      </c>
      <c r="H447" s="44">
        <v>951504</v>
      </c>
      <c r="I447" s="44">
        <v>951504</v>
      </c>
      <c r="L447" s="44">
        <v>2854512</v>
      </c>
    </row>
    <row r="448" spans="2:12" x14ac:dyDescent="0.2">
      <c r="B448" s="54" t="s">
        <v>857</v>
      </c>
      <c r="C448" s="44"/>
      <c r="I448" s="44">
        <v>449919</v>
      </c>
      <c r="J448" s="44">
        <v>449919</v>
      </c>
      <c r="L448" s="44">
        <v>899838</v>
      </c>
    </row>
    <row r="449" spans="2:12" x14ac:dyDescent="0.2">
      <c r="B449" s="54" t="s">
        <v>220</v>
      </c>
      <c r="C449" s="44"/>
      <c r="E449" s="44">
        <v>2860004</v>
      </c>
      <c r="F449" s="44">
        <v>2860004</v>
      </c>
      <c r="G449" s="44">
        <v>2860004</v>
      </c>
      <c r="H449" s="44">
        <v>2860004</v>
      </c>
      <c r="L449" s="44">
        <v>11440016</v>
      </c>
    </row>
    <row r="450" spans="2:12" x14ac:dyDescent="0.2">
      <c r="B450" s="54" t="s">
        <v>1088</v>
      </c>
      <c r="C450" s="44"/>
      <c r="D450" s="44">
        <v>127315</v>
      </c>
      <c r="E450" s="44">
        <v>232451</v>
      </c>
      <c r="F450" s="44">
        <v>105136</v>
      </c>
      <c r="G450" s="44">
        <v>157704</v>
      </c>
      <c r="H450" s="44">
        <v>250554</v>
      </c>
      <c r="I450" s="44">
        <v>92850</v>
      </c>
      <c r="L450" s="44">
        <v>966010</v>
      </c>
    </row>
    <row r="451" spans="2:12" x14ac:dyDescent="0.2">
      <c r="B451" s="54" t="s">
        <v>784</v>
      </c>
      <c r="C451" s="44"/>
      <c r="G451" s="44">
        <v>4499844</v>
      </c>
      <c r="H451" s="44">
        <v>4999844</v>
      </c>
      <c r="I451" s="44">
        <v>5499844</v>
      </c>
      <c r="J451" s="44">
        <v>500000</v>
      </c>
      <c r="L451" s="44">
        <v>15499532</v>
      </c>
    </row>
    <row r="452" spans="2:12" x14ac:dyDescent="0.2">
      <c r="B452" s="54" t="s">
        <v>1090</v>
      </c>
      <c r="C452" s="44"/>
      <c r="D452" s="44">
        <v>294173</v>
      </c>
      <c r="E452" s="44">
        <v>294173</v>
      </c>
      <c r="F452" s="44">
        <v>441260</v>
      </c>
      <c r="G452" s="44">
        <v>441260</v>
      </c>
      <c r="L452" s="44">
        <v>1470866</v>
      </c>
    </row>
    <row r="453" spans="2:12" x14ac:dyDescent="0.2">
      <c r="B453" s="54" t="s">
        <v>1191</v>
      </c>
      <c r="C453" s="44"/>
      <c r="E453" s="44">
        <v>270800</v>
      </c>
      <c r="F453" s="44">
        <v>541600</v>
      </c>
      <c r="G453" s="44">
        <v>541600</v>
      </c>
      <c r="H453" s="44">
        <v>405580</v>
      </c>
      <c r="I453" s="44">
        <v>269560</v>
      </c>
      <c r="J453" s="44">
        <v>134780</v>
      </c>
      <c r="L453" s="44">
        <v>2163920</v>
      </c>
    </row>
    <row r="454" spans="2:12" x14ac:dyDescent="0.2">
      <c r="B454" s="54" t="s">
        <v>859</v>
      </c>
      <c r="C454" s="44"/>
      <c r="I454" s="44">
        <v>952703</v>
      </c>
      <c r="J454" s="44">
        <v>2858109</v>
      </c>
      <c r="L454" s="44">
        <v>3810812</v>
      </c>
    </row>
    <row r="455" spans="2:12" x14ac:dyDescent="0.2">
      <c r="B455" s="54" t="s">
        <v>540</v>
      </c>
      <c r="C455" s="44"/>
      <c r="J455" s="44">
        <v>200000</v>
      </c>
      <c r="L455" s="44">
        <v>200000</v>
      </c>
    </row>
    <row r="456" spans="2:12" x14ac:dyDescent="0.2">
      <c r="B456" s="54" t="s">
        <v>314</v>
      </c>
      <c r="C456" s="44">
        <v>1500000</v>
      </c>
      <c r="D456" s="44">
        <v>1500000</v>
      </c>
      <c r="E456" s="44">
        <v>1500000</v>
      </c>
      <c r="F456" s="44">
        <v>959297</v>
      </c>
      <c r="L456" s="44">
        <v>5459297</v>
      </c>
    </row>
    <row r="457" spans="2:12" x14ac:dyDescent="0.2">
      <c r="B457" s="54" t="s">
        <v>614</v>
      </c>
      <c r="C457" s="44"/>
      <c r="E457" s="44">
        <v>259071</v>
      </c>
      <c r="F457" s="44">
        <v>259071</v>
      </c>
      <c r="G457" s="44">
        <v>259071</v>
      </c>
      <c r="H457" s="44">
        <v>259071</v>
      </c>
      <c r="J457" s="44">
        <v>164357</v>
      </c>
      <c r="L457" s="44">
        <v>1200641</v>
      </c>
    </row>
    <row r="458" spans="2:12" x14ac:dyDescent="0.2">
      <c r="B458" s="54" t="s">
        <v>860</v>
      </c>
      <c r="C458" s="44"/>
      <c r="I458" s="44">
        <v>111057</v>
      </c>
      <c r="J458" s="44">
        <v>333171</v>
      </c>
      <c r="L458" s="44">
        <v>444228</v>
      </c>
    </row>
    <row r="459" spans="2:12" x14ac:dyDescent="0.2">
      <c r="B459" s="54" t="s">
        <v>861</v>
      </c>
      <c r="C459" s="44"/>
      <c r="I459" s="44">
        <v>573082</v>
      </c>
      <c r="J459" s="44">
        <v>1719246</v>
      </c>
      <c r="L459" s="44">
        <v>2292328</v>
      </c>
    </row>
    <row r="460" spans="2:12" x14ac:dyDescent="0.2">
      <c r="B460" s="54" t="s">
        <v>862</v>
      </c>
      <c r="C460" s="44"/>
      <c r="I460" s="44">
        <v>207951</v>
      </c>
      <c r="J460" s="44">
        <v>623853</v>
      </c>
      <c r="L460" s="44">
        <v>831804</v>
      </c>
    </row>
    <row r="461" spans="2:12" x14ac:dyDescent="0.2">
      <c r="B461" s="54" t="s">
        <v>1511</v>
      </c>
      <c r="C461" s="44"/>
      <c r="E461" s="44">
        <v>112991</v>
      </c>
      <c r="F461" s="44">
        <v>112991</v>
      </c>
      <c r="G461" s="44">
        <v>112991</v>
      </c>
      <c r="H461" s="44">
        <v>112991</v>
      </c>
      <c r="L461" s="44">
        <v>451964</v>
      </c>
    </row>
    <row r="462" spans="2:12" x14ac:dyDescent="0.2">
      <c r="B462" s="54" t="s">
        <v>447</v>
      </c>
      <c r="C462" s="44"/>
      <c r="F462" s="44">
        <v>485275</v>
      </c>
      <c r="I462" s="44">
        <v>509712</v>
      </c>
      <c r="L462" s="44">
        <v>994987</v>
      </c>
    </row>
    <row r="463" spans="2:12" x14ac:dyDescent="0.2">
      <c r="B463" s="54" t="s">
        <v>863</v>
      </c>
      <c r="C463" s="44"/>
      <c r="I463" s="44">
        <v>949004</v>
      </c>
      <c r="J463" s="44">
        <v>2372510</v>
      </c>
      <c r="L463" s="44">
        <v>3321514</v>
      </c>
    </row>
    <row r="464" spans="2:12" x14ac:dyDescent="0.2">
      <c r="B464" s="54" t="s">
        <v>1092</v>
      </c>
      <c r="C464" s="44"/>
      <c r="D464" s="44">
        <v>160719</v>
      </c>
      <c r="E464" s="44">
        <v>358112</v>
      </c>
      <c r="F464" s="44">
        <v>734562</v>
      </c>
      <c r="G464" s="44">
        <v>537169</v>
      </c>
      <c r="H464" s="44">
        <v>296090</v>
      </c>
      <c r="L464" s="44">
        <v>2086652</v>
      </c>
    </row>
    <row r="465" spans="2:12" x14ac:dyDescent="0.2">
      <c r="B465" s="54" t="s">
        <v>785</v>
      </c>
      <c r="C465" s="44"/>
      <c r="G465" s="44">
        <v>847803</v>
      </c>
      <c r="H465" s="44">
        <v>847803</v>
      </c>
      <c r="I465" s="44">
        <v>847803</v>
      </c>
      <c r="L465" s="44">
        <v>2543409</v>
      </c>
    </row>
    <row r="466" spans="2:12" x14ac:dyDescent="0.2">
      <c r="B466" s="54" t="s">
        <v>1391</v>
      </c>
      <c r="C466" s="44"/>
      <c r="H466" s="44">
        <v>384890</v>
      </c>
      <c r="I466" s="44">
        <v>769780</v>
      </c>
      <c r="J466" s="44">
        <v>384890</v>
      </c>
      <c r="L466" s="44">
        <v>1539560</v>
      </c>
    </row>
    <row r="467" spans="2:12" x14ac:dyDescent="0.2">
      <c r="B467" s="54" t="s">
        <v>1094</v>
      </c>
      <c r="C467" s="44"/>
      <c r="D467" s="44">
        <v>104005</v>
      </c>
      <c r="E467" s="44">
        <v>104005</v>
      </c>
      <c r="F467" s="44">
        <v>156008</v>
      </c>
      <c r="G467" s="44">
        <v>156008</v>
      </c>
      <c r="L467" s="44">
        <v>520026</v>
      </c>
    </row>
    <row r="468" spans="2:12" x14ac:dyDescent="0.2">
      <c r="B468" s="54" t="s">
        <v>542</v>
      </c>
      <c r="C468" s="44"/>
      <c r="G468" s="44">
        <v>197766</v>
      </c>
      <c r="H468" s="44">
        <v>197766</v>
      </c>
      <c r="I468" s="44">
        <v>197766</v>
      </c>
      <c r="J468" s="44">
        <v>133175</v>
      </c>
      <c r="L468" s="44">
        <v>726473</v>
      </c>
    </row>
    <row r="469" spans="2:12" x14ac:dyDescent="0.2">
      <c r="B469" s="54" t="s">
        <v>864</v>
      </c>
      <c r="C469" s="44"/>
      <c r="I469" s="44">
        <v>250000</v>
      </c>
      <c r="J469" s="44">
        <v>750000</v>
      </c>
      <c r="L469" s="44">
        <v>1000000</v>
      </c>
    </row>
    <row r="470" spans="2:12" x14ac:dyDescent="0.2">
      <c r="B470" s="54" t="s">
        <v>786</v>
      </c>
      <c r="C470" s="44"/>
      <c r="G470" s="44">
        <v>1121340</v>
      </c>
      <c r="H470" s="44">
        <v>1121340</v>
      </c>
      <c r="I470" s="44">
        <v>1121340</v>
      </c>
      <c r="L470" s="44">
        <v>3364020</v>
      </c>
    </row>
    <row r="471" spans="2:12" x14ac:dyDescent="0.2">
      <c r="B471" s="54" t="s">
        <v>1606</v>
      </c>
      <c r="C471" s="44"/>
      <c r="J471" s="44">
        <v>643194</v>
      </c>
      <c r="L471" s="44">
        <v>643194</v>
      </c>
    </row>
    <row r="472" spans="2:12" x14ac:dyDescent="0.2">
      <c r="B472" s="54" t="s">
        <v>1527</v>
      </c>
      <c r="C472" s="44"/>
      <c r="J472" s="44">
        <v>199988</v>
      </c>
      <c r="L472" s="44">
        <v>199988</v>
      </c>
    </row>
    <row r="473" spans="2:12" x14ac:dyDescent="0.2">
      <c r="B473" s="54" t="s">
        <v>1530</v>
      </c>
      <c r="C473" s="44"/>
      <c r="J473" s="44">
        <v>199704</v>
      </c>
      <c r="L473" s="44">
        <v>199704</v>
      </c>
    </row>
    <row r="474" spans="2:12" x14ac:dyDescent="0.2">
      <c r="B474" s="54" t="s">
        <v>1532</v>
      </c>
      <c r="C474" s="44"/>
      <c r="J474" s="44">
        <v>199819</v>
      </c>
      <c r="L474" s="44">
        <v>199819</v>
      </c>
    </row>
    <row r="475" spans="2:12" x14ac:dyDescent="0.2">
      <c r="B475" s="54" t="s">
        <v>1533</v>
      </c>
      <c r="C475" s="44"/>
      <c r="J475" s="44">
        <v>200000</v>
      </c>
      <c r="L475" s="44">
        <v>200000</v>
      </c>
    </row>
    <row r="476" spans="2:12" x14ac:dyDescent="0.2">
      <c r="B476" s="54" t="s">
        <v>1535</v>
      </c>
      <c r="C476" s="44"/>
      <c r="J476" s="44">
        <v>200000</v>
      </c>
      <c r="L476" s="44">
        <v>200000</v>
      </c>
    </row>
    <row r="477" spans="2:12" x14ac:dyDescent="0.2">
      <c r="B477" s="54" t="s">
        <v>1539</v>
      </c>
      <c r="C477" s="44"/>
      <c r="J477" s="44">
        <v>200000</v>
      </c>
      <c r="L477" s="44">
        <v>200000</v>
      </c>
    </row>
    <row r="478" spans="2:12" x14ac:dyDescent="0.2">
      <c r="B478" s="54" t="s">
        <v>277</v>
      </c>
      <c r="C478" s="44"/>
      <c r="J478" s="44">
        <v>195571</v>
      </c>
      <c r="L478" s="44">
        <v>195571</v>
      </c>
    </row>
    <row r="479" spans="2:12" x14ac:dyDescent="0.2">
      <c r="B479" s="54" t="s">
        <v>1542</v>
      </c>
      <c r="C479" s="44"/>
      <c r="J479" s="44">
        <v>199641</v>
      </c>
      <c r="L479" s="44">
        <v>199641</v>
      </c>
    </row>
    <row r="480" spans="2:12" x14ac:dyDescent="0.2">
      <c r="B480" s="54" t="s">
        <v>1543</v>
      </c>
      <c r="C480" s="44"/>
      <c r="J480" s="44">
        <v>199926</v>
      </c>
      <c r="L480" s="44">
        <v>199926</v>
      </c>
    </row>
    <row r="481" spans="2:12" x14ac:dyDescent="0.2">
      <c r="B481" s="54" t="s">
        <v>1545</v>
      </c>
      <c r="C481" s="44"/>
      <c r="J481" s="44">
        <v>200000</v>
      </c>
      <c r="L481" s="44">
        <v>200000</v>
      </c>
    </row>
    <row r="482" spans="2:12" x14ac:dyDescent="0.2">
      <c r="B482" s="54" t="s">
        <v>1546</v>
      </c>
      <c r="C482" s="44"/>
      <c r="J482" s="44">
        <v>103038</v>
      </c>
      <c r="L482" s="44">
        <v>103038</v>
      </c>
    </row>
    <row r="483" spans="2:12" x14ac:dyDescent="0.2">
      <c r="B483" s="54" t="s">
        <v>1547</v>
      </c>
      <c r="C483" s="44"/>
      <c r="J483" s="44">
        <v>134580</v>
      </c>
      <c r="L483" s="44">
        <v>134580</v>
      </c>
    </row>
    <row r="484" spans="2:12" x14ac:dyDescent="0.2">
      <c r="B484" s="54" t="s">
        <v>284</v>
      </c>
      <c r="C484" s="44"/>
      <c r="J484" s="44">
        <v>199601</v>
      </c>
      <c r="L484" s="44">
        <v>199601</v>
      </c>
    </row>
    <row r="485" spans="2:12" x14ac:dyDescent="0.2">
      <c r="B485" s="54" t="s">
        <v>1552</v>
      </c>
      <c r="C485" s="44"/>
      <c r="J485" s="44">
        <v>200000</v>
      </c>
      <c r="L485" s="44">
        <v>200000</v>
      </c>
    </row>
    <row r="486" spans="2:12" x14ac:dyDescent="0.2">
      <c r="B486" s="54" t="s">
        <v>1554</v>
      </c>
      <c r="C486" s="44"/>
      <c r="J486" s="44">
        <v>199808</v>
      </c>
      <c r="L486" s="44">
        <v>199808</v>
      </c>
    </row>
    <row r="487" spans="2:12" x14ac:dyDescent="0.2">
      <c r="B487" s="54" t="s">
        <v>1555</v>
      </c>
      <c r="C487" s="44"/>
      <c r="J487" s="44">
        <v>200000</v>
      </c>
      <c r="L487" s="44">
        <v>200000</v>
      </c>
    </row>
    <row r="488" spans="2:12" x14ac:dyDescent="0.2">
      <c r="B488" s="54" t="s">
        <v>1557</v>
      </c>
      <c r="C488" s="44"/>
      <c r="J488" s="44">
        <v>200000</v>
      </c>
      <c r="L488" s="44">
        <v>200000</v>
      </c>
    </row>
    <row r="489" spans="2:12" x14ac:dyDescent="0.2">
      <c r="B489" s="54" t="s">
        <v>1559</v>
      </c>
      <c r="C489" s="44"/>
      <c r="J489" s="44">
        <v>200000</v>
      </c>
      <c r="L489" s="44">
        <v>200000</v>
      </c>
    </row>
    <row r="490" spans="2:12" x14ac:dyDescent="0.2">
      <c r="B490" s="54" t="s">
        <v>1560</v>
      </c>
      <c r="C490" s="44"/>
      <c r="J490" s="44">
        <v>130109</v>
      </c>
      <c r="L490" s="44">
        <v>130109</v>
      </c>
    </row>
    <row r="491" spans="2:12" x14ac:dyDescent="0.2">
      <c r="B491" s="54" t="s">
        <v>1564</v>
      </c>
      <c r="C491" s="44"/>
      <c r="J491" s="44">
        <v>198912</v>
      </c>
      <c r="L491" s="44">
        <v>198912</v>
      </c>
    </row>
    <row r="492" spans="2:12" x14ac:dyDescent="0.2">
      <c r="B492" s="54" t="s">
        <v>1565</v>
      </c>
      <c r="C492" s="44"/>
      <c r="J492" s="44">
        <v>200000</v>
      </c>
      <c r="L492" s="44">
        <v>200000</v>
      </c>
    </row>
    <row r="493" spans="2:12" x14ac:dyDescent="0.2">
      <c r="B493" s="54" t="s">
        <v>1519</v>
      </c>
      <c r="C493" s="44"/>
      <c r="J493" s="44">
        <v>2715830</v>
      </c>
      <c r="L493" s="44">
        <v>2715830</v>
      </c>
    </row>
    <row r="494" spans="2:12" x14ac:dyDescent="0.2">
      <c r="B494" s="54" t="s">
        <v>1568</v>
      </c>
      <c r="C494" s="44"/>
      <c r="J494" s="44">
        <v>200000</v>
      </c>
      <c r="L494" s="44">
        <v>200000</v>
      </c>
    </row>
    <row r="495" spans="2:12" x14ac:dyDescent="0.2">
      <c r="B495" s="54" t="s">
        <v>1571</v>
      </c>
      <c r="C495" s="44"/>
      <c r="J495" s="44">
        <v>200000</v>
      </c>
      <c r="L495" s="44">
        <v>200000</v>
      </c>
    </row>
    <row r="496" spans="2:12" x14ac:dyDescent="0.2">
      <c r="B496" s="54" t="s">
        <v>346</v>
      </c>
      <c r="C496" s="44"/>
      <c r="J496" s="44">
        <v>200000</v>
      </c>
      <c r="L496" s="44">
        <v>200000</v>
      </c>
    </row>
    <row r="497" spans="2:12" x14ac:dyDescent="0.2">
      <c r="B497" s="54" t="s">
        <v>1574</v>
      </c>
      <c r="C497" s="44"/>
      <c r="J497" s="44">
        <v>200000</v>
      </c>
      <c r="L497" s="44">
        <v>200000</v>
      </c>
    </row>
    <row r="498" spans="2:12" x14ac:dyDescent="0.2">
      <c r="B498" s="54" t="s">
        <v>1576</v>
      </c>
      <c r="C498" s="44"/>
      <c r="J498" s="44">
        <v>200000</v>
      </c>
      <c r="L498" s="44">
        <v>200000</v>
      </c>
    </row>
    <row r="499" spans="2:12" x14ac:dyDescent="0.2">
      <c r="B499" s="54" t="s">
        <v>1578</v>
      </c>
      <c r="C499" s="44"/>
      <c r="J499" s="44">
        <v>200000</v>
      </c>
      <c r="L499" s="44">
        <v>200000</v>
      </c>
    </row>
    <row r="500" spans="2:12" x14ac:dyDescent="0.2">
      <c r="B500" s="54" t="s">
        <v>1580</v>
      </c>
      <c r="C500" s="44"/>
      <c r="J500" s="44">
        <v>199712</v>
      </c>
      <c r="L500" s="44">
        <v>199712</v>
      </c>
    </row>
    <row r="501" spans="2:12" x14ac:dyDescent="0.2">
      <c r="B501" s="54" t="s">
        <v>1475</v>
      </c>
      <c r="C501" s="44"/>
      <c r="J501" s="44">
        <v>200000</v>
      </c>
      <c r="L501" s="44">
        <v>200000</v>
      </c>
    </row>
    <row r="502" spans="2:12" x14ac:dyDescent="0.2">
      <c r="B502" s="54" t="s">
        <v>1583</v>
      </c>
      <c r="C502" s="44"/>
      <c r="J502" s="44">
        <v>112288</v>
      </c>
      <c r="L502" s="44">
        <v>112288</v>
      </c>
    </row>
    <row r="503" spans="2:12" x14ac:dyDescent="0.2">
      <c r="B503" s="54" t="s">
        <v>1585</v>
      </c>
      <c r="C503" s="44"/>
      <c r="J503" s="44">
        <v>199275</v>
      </c>
      <c r="L503" s="44">
        <v>199275</v>
      </c>
    </row>
    <row r="504" spans="2:12" x14ac:dyDescent="0.2">
      <c r="B504" s="54" t="s">
        <v>1587</v>
      </c>
      <c r="C504" s="44"/>
      <c r="J504" s="44">
        <v>200000</v>
      </c>
      <c r="L504" s="44">
        <v>200000</v>
      </c>
    </row>
    <row r="505" spans="2:12" x14ac:dyDescent="0.2">
      <c r="B505" s="54" t="s">
        <v>1516</v>
      </c>
      <c r="C505" s="44"/>
      <c r="J505" s="44">
        <v>364872</v>
      </c>
      <c r="L505" s="44">
        <v>364872</v>
      </c>
    </row>
    <row r="506" spans="2:12" x14ac:dyDescent="0.2">
      <c r="B506" s="54" t="s">
        <v>1517</v>
      </c>
      <c r="C506" s="44"/>
      <c r="J506" s="44">
        <v>999803</v>
      </c>
      <c r="L506" s="44">
        <v>999803</v>
      </c>
    </row>
    <row r="507" spans="2:12" x14ac:dyDescent="0.2">
      <c r="B507" s="54" t="s">
        <v>1520</v>
      </c>
      <c r="C507" s="44"/>
      <c r="J507" s="44">
        <v>345000</v>
      </c>
      <c r="L507" s="44">
        <v>345000</v>
      </c>
    </row>
    <row r="508" spans="2:12" x14ac:dyDescent="0.2">
      <c r="B508" s="54" t="s">
        <v>1522</v>
      </c>
      <c r="C508" s="44"/>
      <c r="J508" s="44">
        <v>1649880</v>
      </c>
      <c r="L508" s="44">
        <v>1649880</v>
      </c>
    </row>
    <row r="509" spans="2:12" x14ac:dyDescent="0.2">
      <c r="B509" s="54" t="s">
        <v>1608</v>
      </c>
      <c r="C509" s="44"/>
      <c r="J509" s="44">
        <v>2424498</v>
      </c>
      <c r="L509" s="44">
        <v>2424498</v>
      </c>
    </row>
    <row r="510" spans="2:12" x14ac:dyDescent="0.2">
      <c r="B510" s="54" t="s">
        <v>1609</v>
      </c>
      <c r="C510" s="44"/>
      <c r="J510" s="44">
        <v>1733313</v>
      </c>
      <c r="L510" s="44">
        <v>1733313</v>
      </c>
    </row>
    <row r="511" spans="2:12" x14ac:dyDescent="0.2">
      <c r="B511" s="54" t="s">
        <v>1526</v>
      </c>
      <c r="C511" s="44"/>
      <c r="J511" s="44">
        <v>750000</v>
      </c>
      <c r="L511" s="44">
        <v>750000</v>
      </c>
    </row>
    <row r="512" spans="2:12" x14ac:dyDescent="0.2">
      <c r="B512" s="54" t="s">
        <v>1590</v>
      </c>
      <c r="C512" s="44"/>
      <c r="J512" s="44">
        <v>220200</v>
      </c>
      <c r="L512" s="44">
        <v>220200</v>
      </c>
    </row>
    <row r="513" spans="2:12" x14ac:dyDescent="0.2">
      <c r="B513" s="54" t="s">
        <v>1591</v>
      </c>
      <c r="C513" s="44"/>
      <c r="J513" s="44">
        <v>197000</v>
      </c>
      <c r="L513" s="44">
        <v>197000</v>
      </c>
    </row>
    <row r="514" spans="2:12" x14ac:dyDescent="0.2">
      <c r="B514" s="54" t="s">
        <v>1598</v>
      </c>
      <c r="C514" s="44"/>
      <c r="J514" s="44">
        <v>500000</v>
      </c>
      <c r="L514" s="44">
        <v>500000</v>
      </c>
    </row>
    <row r="515" spans="2:12" x14ac:dyDescent="0.2">
      <c r="B515" s="54" t="s">
        <v>1600</v>
      </c>
      <c r="C515" s="44"/>
      <c r="J515" s="44">
        <v>500000</v>
      </c>
      <c r="L515" s="44">
        <v>500000</v>
      </c>
    </row>
    <row r="516" spans="2:12" x14ac:dyDescent="0.2">
      <c r="B516" s="43" t="s">
        <v>1504</v>
      </c>
      <c r="C516" s="44">
        <v>10482616</v>
      </c>
      <c r="D516" s="44">
        <v>30274757</v>
      </c>
      <c r="E516" s="44">
        <v>219320847</v>
      </c>
      <c r="F516" s="44">
        <v>236062113</v>
      </c>
      <c r="G516" s="44">
        <v>368857354</v>
      </c>
      <c r="H516" s="44">
        <v>347364137</v>
      </c>
      <c r="I516" s="44">
        <v>284672314</v>
      </c>
      <c r="J516" s="44">
        <v>184458829</v>
      </c>
      <c r="L516" s="44">
        <v>1681492967</v>
      </c>
    </row>
    <row r="517" spans="2:12" x14ac:dyDescent="0.2">
      <c r="C517"/>
      <c r="D517"/>
      <c r="E517"/>
      <c r="F517"/>
      <c r="G517"/>
      <c r="H517"/>
      <c r="I517"/>
      <c r="J517"/>
      <c r="K517"/>
      <c r="L517"/>
    </row>
    <row r="518" spans="2:12" x14ac:dyDescent="0.2">
      <c r="C518"/>
      <c r="D518"/>
      <c r="E518"/>
      <c r="F518"/>
      <c r="G518"/>
      <c r="H518"/>
      <c r="I518"/>
      <c r="J518"/>
      <c r="K518"/>
      <c r="L518"/>
    </row>
    <row r="519" spans="2:12" x14ac:dyDescent="0.2">
      <c r="C519"/>
      <c r="D519"/>
      <c r="E519"/>
      <c r="F519"/>
      <c r="G519"/>
      <c r="H519"/>
      <c r="I519"/>
      <c r="J519"/>
      <c r="K519"/>
      <c r="L519"/>
    </row>
    <row r="520" spans="2:12" x14ac:dyDescent="0.2">
      <c r="C520"/>
      <c r="D520"/>
      <c r="E520"/>
      <c r="F520"/>
      <c r="G520"/>
      <c r="H520"/>
      <c r="I520"/>
      <c r="J520"/>
      <c r="K520"/>
      <c r="L520"/>
    </row>
    <row r="521" spans="2:12" x14ac:dyDescent="0.2">
      <c r="C521"/>
      <c r="D521"/>
      <c r="E521"/>
      <c r="F521"/>
      <c r="G521"/>
      <c r="H521"/>
      <c r="I521"/>
      <c r="J521"/>
      <c r="K521"/>
      <c r="L521"/>
    </row>
    <row r="522" spans="2:12" x14ac:dyDescent="0.2">
      <c r="C522"/>
      <c r="D522"/>
      <c r="E522"/>
      <c r="F522"/>
      <c r="G522"/>
      <c r="H522"/>
      <c r="I522"/>
      <c r="J522"/>
      <c r="K522"/>
      <c r="L522"/>
    </row>
    <row r="523" spans="2:12" x14ac:dyDescent="0.2">
      <c r="C523"/>
      <c r="D523"/>
      <c r="E523"/>
      <c r="F523"/>
      <c r="G523"/>
      <c r="H523"/>
      <c r="I523"/>
      <c r="J523"/>
      <c r="K523"/>
      <c r="L523"/>
    </row>
    <row r="524" spans="2:12" x14ac:dyDescent="0.2">
      <c r="C524"/>
      <c r="D524"/>
      <c r="E524"/>
      <c r="F524"/>
      <c r="G524"/>
      <c r="H524"/>
      <c r="I524"/>
      <c r="J524"/>
      <c r="K524"/>
      <c r="L524"/>
    </row>
    <row r="525" spans="2:12" x14ac:dyDescent="0.2">
      <c r="C525"/>
      <c r="D525"/>
      <c r="E525"/>
      <c r="F525"/>
      <c r="G525"/>
      <c r="H525"/>
      <c r="I525"/>
      <c r="J525"/>
      <c r="K525"/>
      <c r="L525"/>
    </row>
    <row r="526" spans="2:12" x14ac:dyDescent="0.2">
      <c r="C526"/>
      <c r="D526"/>
      <c r="E526"/>
      <c r="F526"/>
      <c r="G526"/>
      <c r="H526"/>
      <c r="I526"/>
      <c r="J526"/>
      <c r="K526"/>
      <c r="L526"/>
    </row>
    <row r="527" spans="2:12" x14ac:dyDescent="0.2">
      <c r="C527"/>
      <c r="D527"/>
      <c r="E527"/>
      <c r="F527"/>
      <c r="G527"/>
      <c r="H527"/>
      <c r="I527"/>
      <c r="J527"/>
      <c r="K527"/>
      <c r="L527"/>
    </row>
    <row r="528" spans="2:12" x14ac:dyDescent="0.2">
      <c r="C528"/>
      <c r="D528"/>
      <c r="E528"/>
      <c r="F528"/>
      <c r="G528"/>
      <c r="H528"/>
      <c r="I528"/>
      <c r="J528"/>
      <c r="K528"/>
      <c r="L528"/>
    </row>
    <row r="529" spans="3:12" x14ac:dyDescent="0.2">
      <c r="C529"/>
      <c r="D529"/>
      <c r="E529"/>
      <c r="F529"/>
      <c r="G529"/>
      <c r="H529"/>
      <c r="I529"/>
      <c r="J529"/>
      <c r="K529"/>
      <c r="L529"/>
    </row>
    <row r="530" spans="3:12" x14ac:dyDescent="0.2">
      <c r="C530"/>
      <c r="D530"/>
      <c r="E530"/>
      <c r="F530"/>
      <c r="G530"/>
      <c r="H530"/>
      <c r="I530"/>
      <c r="J530"/>
      <c r="K530"/>
      <c r="L530"/>
    </row>
    <row r="531" spans="3:12" x14ac:dyDescent="0.2">
      <c r="C531"/>
      <c r="D531"/>
      <c r="E531"/>
      <c r="F531"/>
      <c r="G531"/>
      <c r="H531"/>
      <c r="I531"/>
      <c r="J531"/>
      <c r="K531"/>
      <c r="L531"/>
    </row>
    <row r="532" spans="3:12" x14ac:dyDescent="0.2">
      <c r="C532"/>
      <c r="D532"/>
      <c r="E532"/>
      <c r="F532"/>
      <c r="G532"/>
      <c r="H532"/>
      <c r="I532"/>
      <c r="J532"/>
      <c r="K532"/>
      <c r="L532"/>
    </row>
    <row r="533" spans="3:12" x14ac:dyDescent="0.2">
      <c r="C533"/>
      <c r="D533"/>
      <c r="E533"/>
      <c r="F533"/>
      <c r="G533"/>
      <c r="H533"/>
      <c r="I533"/>
      <c r="J533"/>
      <c r="K533"/>
      <c r="L533"/>
    </row>
    <row r="534" spans="3:12" x14ac:dyDescent="0.2">
      <c r="C534"/>
      <c r="D534"/>
      <c r="E534"/>
      <c r="F534"/>
      <c r="G534"/>
      <c r="H534"/>
      <c r="I534"/>
      <c r="J534"/>
      <c r="K534"/>
      <c r="L534"/>
    </row>
    <row r="535" spans="3:12" x14ac:dyDescent="0.2">
      <c r="C535"/>
      <c r="D535"/>
      <c r="E535"/>
      <c r="F535"/>
      <c r="G535"/>
      <c r="H535"/>
      <c r="I535"/>
      <c r="J535"/>
      <c r="K535"/>
      <c r="L535"/>
    </row>
    <row r="536" spans="3:12" x14ac:dyDescent="0.2">
      <c r="C536"/>
      <c r="D536"/>
      <c r="E536"/>
      <c r="F536"/>
      <c r="G536"/>
      <c r="H536"/>
      <c r="I536"/>
      <c r="J536"/>
      <c r="K536"/>
      <c r="L536"/>
    </row>
    <row r="537" spans="3:12" x14ac:dyDescent="0.2">
      <c r="C537"/>
      <c r="D537"/>
      <c r="E537"/>
      <c r="F537"/>
      <c r="G537"/>
      <c r="H537"/>
      <c r="I537"/>
      <c r="J537"/>
      <c r="K537"/>
      <c r="L537"/>
    </row>
    <row r="538" spans="3:12" x14ac:dyDescent="0.2">
      <c r="C538"/>
      <c r="D538"/>
      <c r="E538"/>
      <c r="F538"/>
      <c r="G538"/>
      <c r="H538"/>
      <c r="I538"/>
      <c r="J538"/>
      <c r="K538"/>
      <c r="L538"/>
    </row>
    <row r="539" spans="3:12" x14ac:dyDescent="0.2">
      <c r="C539"/>
      <c r="D539"/>
      <c r="E539"/>
      <c r="F539"/>
      <c r="G539"/>
      <c r="H539"/>
      <c r="I539"/>
      <c r="J539"/>
      <c r="K539"/>
      <c r="L539"/>
    </row>
    <row r="540" spans="3:12" x14ac:dyDescent="0.2">
      <c r="C540"/>
      <c r="D540"/>
      <c r="E540"/>
      <c r="F540"/>
      <c r="G540"/>
      <c r="H540"/>
      <c r="I540"/>
      <c r="J540"/>
      <c r="K540"/>
      <c r="L540"/>
    </row>
    <row r="541" spans="3:12" x14ac:dyDescent="0.2">
      <c r="C541"/>
      <c r="D541"/>
      <c r="E541"/>
      <c r="F541"/>
      <c r="G541"/>
      <c r="H541"/>
      <c r="I541"/>
      <c r="J541"/>
      <c r="K541"/>
      <c r="L541"/>
    </row>
    <row r="542" spans="3:12" x14ac:dyDescent="0.2">
      <c r="C542"/>
      <c r="D542"/>
      <c r="E542"/>
      <c r="F542"/>
      <c r="G542"/>
      <c r="H542"/>
      <c r="I542"/>
      <c r="J542"/>
      <c r="K542"/>
      <c r="L542"/>
    </row>
    <row r="543" spans="3:12" x14ac:dyDescent="0.2">
      <c r="C543"/>
      <c r="D543"/>
      <c r="E543"/>
      <c r="F543"/>
      <c r="G543"/>
      <c r="H543"/>
      <c r="I543"/>
      <c r="J543"/>
      <c r="K543"/>
      <c r="L543"/>
    </row>
    <row r="544" spans="3:12" x14ac:dyDescent="0.2">
      <c r="C544"/>
      <c r="D544"/>
      <c r="E544"/>
      <c r="F544"/>
      <c r="G544"/>
      <c r="H544"/>
      <c r="I544"/>
      <c r="J544"/>
      <c r="K544"/>
      <c r="L544"/>
    </row>
    <row r="545" spans="3:12" x14ac:dyDescent="0.2">
      <c r="C545"/>
      <c r="D545"/>
      <c r="E545"/>
      <c r="F545"/>
      <c r="G545"/>
      <c r="H545"/>
      <c r="I545"/>
      <c r="J545"/>
      <c r="K545"/>
      <c r="L545"/>
    </row>
    <row r="546" spans="3:12" x14ac:dyDescent="0.2">
      <c r="C546"/>
      <c r="D546"/>
      <c r="E546"/>
      <c r="F546"/>
      <c r="G546"/>
      <c r="H546"/>
      <c r="I546"/>
      <c r="J546"/>
      <c r="K546"/>
      <c r="L546"/>
    </row>
    <row r="547" spans="3:12" x14ac:dyDescent="0.2">
      <c r="C547"/>
      <c r="D547"/>
      <c r="E547"/>
      <c r="F547"/>
      <c r="G547"/>
      <c r="H547"/>
      <c r="I547"/>
      <c r="J547"/>
      <c r="K547"/>
      <c r="L547"/>
    </row>
    <row r="548" spans="3:12" x14ac:dyDescent="0.2">
      <c r="C548"/>
      <c r="D548"/>
      <c r="E548"/>
      <c r="F548"/>
      <c r="G548"/>
      <c r="H548"/>
      <c r="I548"/>
      <c r="J548"/>
      <c r="K548"/>
      <c r="L548"/>
    </row>
    <row r="549" spans="3:12" x14ac:dyDescent="0.2">
      <c r="C549"/>
      <c r="D549"/>
      <c r="E549"/>
      <c r="F549"/>
      <c r="G549"/>
      <c r="H549"/>
      <c r="I549"/>
      <c r="J549"/>
      <c r="K549"/>
      <c r="L549"/>
    </row>
    <row r="550" spans="3:12" x14ac:dyDescent="0.2">
      <c r="C550"/>
      <c r="D550"/>
      <c r="E550"/>
      <c r="F550"/>
      <c r="G550"/>
      <c r="H550"/>
      <c r="I550"/>
      <c r="J550"/>
      <c r="K550"/>
      <c r="L550"/>
    </row>
    <row r="551" spans="3:12" x14ac:dyDescent="0.2">
      <c r="C551"/>
      <c r="D551"/>
      <c r="E551"/>
      <c r="F551"/>
      <c r="G551"/>
      <c r="H551"/>
      <c r="I551"/>
      <c r="J551"/>
      <c r="K551"/>
      <c r="L551"/>
    </row>
    <row r="552" spans="3:12" x14ac:dyDescent="0.2">
      <c r="C552"/>
      <c r="D552"/>
      <c r="E552"/>
      <c r="F552"/>
      <c r="G552"/>
      <c r="H552"/>
      <c r="I552"/>
      <c r="J552"/>
      <c r="K552"/>
      <c r="L552"/>
    </row>
    <row r="553" spans="3:12" x14ac:dyDescent="0.2">
      <c r="C553"/>
      <c r="D553"/>
      <c r="E553"/>
      <c r="F553"/>
      <c r="G553"/>
      <c r="H553"/>
      <c r="I553"/>
      <c r="J553"/>
      <c r="K553"/>
      <c r="L553"/>
    </row>
    <row r="554" spans="3:12" x14ac:dyDescent="0.2">
      <c r="C554"/>
      <c r="D554"/>
      <c r="E554"/>
      <c r="F554"/>
      <c r="G554"/>
      <c r="H554"/>
      <c r="I554"/>
      <c r="J554"/>
      <c r="K554"/>
      <c r="L554"/>
    </row>
    <row r="555" spans="3:12" x14ac:dyDescent="0.2">
      <c r="C555"/>
      <c r="D555"/>
      <c r="E555"/>
      <c r="F555"/>
      <c r="G555"/>
      <c r="H555"/>
      <c r="I555"/>
      <c r="J555"/>
      <c r="K555"/>
      <c r="L555"/>
    </row>
    <row r="556" spans="3:12" x14ac:dyDescent="0.2">
      <c r="C556"/>
      <c r="D556"/>
      <c r="E556"/>
      <c r="F556"/>
      <c r="G556"/>
      <c r="H556"/>
      <c r="I556"/>
      <c r="J556"/>
      <c r="K556"/>
      <c r="L556"/>
    </row>
    <row r="557" spans="3:12" x14ac:dyDescent="0.2">
      <c r="C557"/>
      <c r="D557"/>
      <c r="E557"/>
      <c r="F557"/>
      <c r="G557"/>
      <c r="H557"/>
      <c r="I557"/>
      <c r="J557"/>
      <c r="K557"/>
      <c r="L557"/>
    </row>
    <row r="558" spans="3:12" x14ac:dyDescent="0.2">
      <c r="C558"/>
      <c r="D558"/>
      <c r="E558"/>
      <c r="F558"/>
      <c r="G558"/>
      <c r="H558"/>
      <c r="I558"/>
      <c r="J558"/>
      <c r="K558"/>
      <c r="L558"/>
    </row>
    <row r="559" spans="3:12" x14ac:dyDescent="0.2">
      <c r="C559"/>
      <c r="D559"/>
      <c r="E559"/>
      <c r="F559"/>
      <c r="G559"/>
      <c r="H559"/>
      <c r="I559"/>
      <c r="J559"/>
      <c r="K559"/>
      <c r="L559"/>
    </row>
    <row r="560" spans="3:12" x14ac:dyDescent="0.2">
      <c r="C560"/>
      <c r="D560"/>
      <c r="E560"/>
      <c r="F560"/>
      <c r="G560"/>
      <c r="H560"/>
      <c r="I560"/>
      <c r="J560"/>
      <c r="K560"/>
      <c r="L560"/>
    </row>
    <row r="561" spans="3:12" x14ac:dyDescent="0.2">
      <c r="C561"/>
      <c r="D561"/>
      <c r="E561"/>
      <c r="F561"/>
      <c r="G561"/>
      <c r="H561"/>
      <c r="I561"/>
      <c r="J561"/>
      <c r="K561"/>
      <c r="L561"/>
    </row>
    <row r="562" spans="3:12" x14ac:dyDescent="0.2">
      <c r="C562"/>
      <c r="D562"/>
      <c r="E562"/>
      <c r="F562"/>
      <c r="G562"/>
      <c r="H562"/>
      <c r="I562"/>
      <c r="J562"/>
      <c r="K562"/>
      <c r="L562"/>
    </row>
    <row r="563" spans="3:12" x14ac:dyDescent="0.2">
      <c r="C563"/>
      <c r="D563"/>
      <c r="E563"/>
      <c r="F563"/>
      <c r="G563"/>
      <c r="H563"/>
      <c r="I563"/>
      <c r="J563"/>
      <c r="K563"/>
      <c r="L563"/>
    </row>
    <row r="564" spans="3:12" x14ac:dyDescent="0.2">
      <c r="C564"/>
      <c r="D564"/>
      <c r="E564"/>
      <c r="F564"/>
      <c r="G564"/>
      <c r="H564"/>
      <c r="I564"/>
      <c r="J564"/>
      <c r="K564"/>
      <c r="L564"/>
    </row>
    <row r="565" spans="3:12" x14ac:dyDescent="0.2">
      <c r="C565"/>
      <c r="D565"/>
      <c r="E565"/>
      <c r="F565"/>
      <c r="G565"/>
      <c r="H565"/>
      <c r="I565"/>
      <c r="J565"/>
      <c r="K565"/>
      <c r="L565"/>
    </row>
    <row r="566" spans="3:12" x14ac:dyDescent="0.2">
      <c r="C566"/>
      <c r="D566"/>
      <c r="E566"/>
      <c r="F566"/>
      <c r="G566"/>
      <c r="H566"/>
      <c r="I566"/>
      <c r="J566"/>
      <c r="K566"/>
      <c r="L566"/>
    </row>
    <row r="567" spans="3:12" x14ac:dyDescent="0.2">
      <c r="C567"/>
      <c r="D567"/>
      <c r="E567"/>
      <c r="F567"/>
      <c r="G567"/>
      <c r="H567"/>
      <c r="I567"/>
      <c r="J567"/>
      <c r="K567"/>
      <c r="L567"/>
    </row>
    <row r="568" spans="3:12" x14ac:dyDescent="0.2">
      <c r="C568"/>
      <c r="D568"/>
      <c r="E568"/>
      <c r="F568"/>
      <c r="G568"/>
      <c r="H568"/>
      <c r="I568"/>
      <c r="J568"/>
      <c r="K568"/>
      <c r="L568"/>
    </row>
    <row r="569" spans="3:12" x14ac:dyDescent="0.2">
      <c r="C569"/>
      <c r="D569"/>
      <c r="E569"/>
      <c r="F569"/>
      <c r="G569"/>
      <c r="H569"/>
      <c r="I569"/>
      <c r="J569"/>
      <c r="K569"/>
      <c r="L569"/>
    </row>
    <row r="570" spans="3:12" x14ac:dyDescent="0.2">
      <c r="C570"/>
      <c r="D570"/>
      <c r="E570"/>
      <c r="F570"/>
      <c r="G570"/>
      <c r="H570"/>
      <c r="I570"/>
      <c r="J570"/>
      <c r="K570"/>
      <c r="L570"/>
    </row>
    <row r="571" spans="3:12" x14ac:dyDescent="0.2">
      <c r="C571"/>
      <c r="D571"/>
      <c r="E571"/>
      <c r="F571"/>
      <c r="G571"/>
      <c r="H571"/>
      <c r="I571"/>
      <c r="J571"/>
      <c r="K571"/>
      <c r="L571"/>
    </row>
    <row r="572" spans="3:12" x14ac:dyDescent="0.2">
      <c r="C572"/>
      <c r="D572"/>
      <c r="E572"/>
      <c r="F572"/>
      <c r="G572"/>
      <c r="H572"/>
      <c r="I572"/>
      <c r="J572"/>
      <c r="K572"/>
      <c r="L572"/>
    </row>
    <row r="573" spans="3:12" x14ac:dyDescent="0.2">
      <c r="C573"/>
      <c r="D573"/>
      <c r="E573"/>
      <c r="F573"/>
      <c r="G573"/>
      <c r="H573"/>
      <c r="I573"/>
      <c r="J573"/>
      <c r="K573"/>
      <c r="L573"/>
    </row>
    <row r="574" spans="3:12" x14ac:dyDescent="0.2">
      <c r="C574"/>
      <c r="D574"/>
      <c r="E574"/>
      <c r="F574"/>
      <c r="G574"/>
      <c r="H574"/>
      <c r="I574"/>
      <c r="J574"/>
      <c r="K574"/>
      <c r="L574"/>
    </row>
    <row r="575" spans="3:12" x14ac:dyDescent="0.2">
      <c r="C575"/>
      <c r="D575"/>
      <c r="E575"/>
      <c r="F575"/>
      <c r="G575"/>
      <c r="H575"/>
      <c r="I575"/>
      <c r="J575"/>
      <c r="K575"/>
      <c r="L575"/>
    </row>
    <row r="576" spans="3:12" x14ac:dyDescent="0.2">
      <c r="C576"/>
      <c r="D576"/>
      <c r="E576"/>
      <c r="F576"/>
      <c r="G576"/>
      <c r="H576"/>
      <c r="I576"/>
      <c r="J576"/>
      <c r="K576"/>
      <c r="L576"/>
    </row>
    <row r="577" spans="3:12" x14ac:dyDescent="0.2">
      <c r="C577"/>
      <c r="D577"/>
      <c r="E577"/>
      <c r="F577"/>
      <c r="G577"/>
      <c r="H577"/>
      <c r="I577"/>
      <c r="J577"/>
      <c r="K577"/>
      <c r="L577"/>
    </row>
    <row r="578" spans="3:12" x14ac:dyDescent="0.2">
      <c r="C578"/>
      <c r="D578"/>
      <c r="E578"/>
      <c r="F578"/>
      <c r="G578"/>
      <c r="H578"/>
      <c r="I578"/>
      <c r="J578"/>
      <c r="K578"/>
      <c r="L578"/>
    </row>
    <row r="579" spans="3:12" x14ac:dyDescent="0.2">
      <c r="C579"/>
      <c r="D579"/>
      <c r="E579"/>
      <c r="F579"/>
      <c r="G579"/>
      <c r="H579"/>
      <c r="I579"/>
      <c r="J579"/>
      <c r="K579"/>
      <c r="L579"/>
    </row>
    <row r="580" spans="3:12" x14ac:dyDescent="0.2">
      <c r="C580"/>
      <c r="D580"/>
      <c r="E580"/>
      <c r="F580"/>
      <c r="G580"/>
      <c r="H580"/>
      <c r="I580"/>
      <c r="J580"/>
      <c r="K580"/>
      <c r="L580"/>
    </row>
    <row r="581" spans="3:12" x14ac:dyDescent="0.2">
      <c r="C581"/>
      <c r="D581"/>
      <c r="E581"/>
      <c r="F581"/>
      <c r="G581"/>
      <c r="H581"/>
      <c r="I581"/>
      <c r="J581"/>
      <c r="K581"/>
      <c r="L581"/>
    </row>
    <row r="582" spans="3:12" x14ac:dyDescent="0.2">
      <c r="C582"/>
      <c r="D582"/>
      <c r="E582"/>
      <c r="F582"/>
      <c r="G582"/>
      <c r="H582"/>
      <c r="I582"/>
      <c r="J582"/>
      <c r="K582"/>
      <c r="L582"/>
    </row>
    <row r="583" spans="3:12" x14ac:dyDescent="0.2">
      <c r="C583"/>
      <c r="D583"/>
      <c r="E583"/>
      <c r="F583"/>
      <c r="G583"/>
      <c r="H583"/>
      <c r="I583"/>
      <c r="J583"/>
      <c r="K583"/>
      <c r="L583"/>
    </row>
    <row r="584" spans="3:12" x14ac:dyDescent="0.2">
      <c r="C584"/>
      <c r="D584"/>
      <c r="E584"/>
      <c r="F584"/>
      <c r="G584"/>
      <c r="H584"/>
      <c r="I584"/>
      <c r="J584"/>
      <c r="K584"/>
      <c r="L584"/>
    </row>
    <row r="585" spans="3:12" x14ac:dyDescent="0.2">
      <c r="C585"/>
      <c r="D585"/>
      <c r="E585"/>
      <c r="F585"/>
      <c r="G585"/>
      <c r="H585"/>
      <c r="I585"/>
      <c r="J585"/>
      <c r="K585"/>
      <c r="L585"/>
    </row>
    <row r="586" spans="3:12" x14ac:dyDescent="0.2">
      <c r="C586"/>
      <c r="D586"/>
      <c r="E586"/>
      <c r="F586"/>
      <c r="G586"/>
      <c r="H586"/>
      <c r="I586"/>
      <c r="J586"/>
      <c r="K586"/>
      <c r="L586"/>
    </row>
    <row r="587" spans="3:12" x14ac:dyDescent="0.2">
      <c r="C587"/>
      <c r="D587"/>
      <c r="E587"/>
      <c r="F587"/>
      <c r="G587"/>
      <c r="H587"/>
      <c r="I587"/>
      <c r="J587"/>
      <c r="K587"/>
      <c r="L587"/>
    </row>
    <row r="588" spans="3:12" x14ac:dyDescent="0.2">
      <c r="C588"/>
      <c r="D588"/>
      <c r="E588"/>
      <c r="F588"/>
      <c r="G588"/>
      <c r="H588"/>
      <c r="I588"/>
      <c r="J588"/>
      <c r="K588"/>
      <c r="L588"/>
    </row>
    <row r="589" spans="3:12" x14ac:dyDescent="0.2">
      <c r="C589"/>
      <c r="D589"/>
      <c r="E589"/>
      <c r="F589"/>
      <c r="G589"/>
      <c r="H589"/>
      <c r="I589"/>
      <c r="J589"/>
      <c r="K589"/>
      <c r="L589"/>
    </row>
    <row r="590" spans="3:12" x14ac:dyDescent="0.2">
      <c r="C590"/>
      <c r="D590"/>
      <c r="E590"/>
      <c r="F590"/>
      <c r="G590"/>
      <c r="H590"/>
      <c r="I590"/>
      <c r="J590"/>
      <c r="K590"/>
      <c r="L590"/>
    </row>
    <row r="591" spans="3:12" x14ac:dyDescent="0.2">
      <c r="C591"/>
      <c r="D591"/>
      <c r="E591"/>
      <c r="F591"/>
      <c r="G591"/>
      <c r="H591"/>
      <c r="I591"/>
      <c r="J591"/>
      <c r="K591"/>
      <c r="L591"/>
    </row>
    <row r="592" spans="3:12" x14ac:dyDescent="0.2">
      <c r="C592"/>
      <c r="D592"/>
      <c r="E592"/>
      <c r="F592"/>
      <c r="G592"/>
      <c r="H592"/>
      <c r="I592"/>
      <c r="J592"/>
      <c r="K592"/>
      <c r="L592"/>
    </row>
    <row r="593" spans="3:12" x14ac:dyDescent="0.2">
      <c r="C593"/>
      <c r="D593"/>
      <c r="E593"/>
      <c r="F593"/>
      <c r="G593"/>
      <c r="H593"/>
      <c r="I593"/>
      <c r="J593"/>
      <c r="K593"/>
      <c r="L593"/>
    </row>
    <row r="594" spans="3:12" x14ac:dyDescent="0.2">
      <c r="C594"/>
      <c r="D594"/>
      <c r="E594"/>
      <c r="F594"/>
      <c r="G594"/>
      <c r="H594"/>
      <c r="I594"/>
      <c r="J594"/>
      <c r="K594"/>
      <c r="L594"/>
    </row>
    <row r="595" spans="3:12" x14ac:dyDescent="0.2">
      <c r="C595"/>
      <c r="D595"/>
      <c r="E595"/>
      <c r="F595"/>
      <c r="G595"/>
      <c r="H595"/>
      <c r="I595"/>
      <c r="J595"/>
      <c r="K595"/>
      <c r="L595"/>
    </row>
    <row r="596" spans="3:12" x14ac:dyDescent="0.2">
      <c r="C596"/>
      <c r="D596"/>
      <c r="E596"/>
      <c r="F596"/>
      <c r="G596"/>
      <c r="H596"/>
      <c r="I596"/>
      <c r="J596"/>
      <c r="K596"/>
      <c r="L596"/>
    </row>
    <row r="597" spans="3:12" x14ac:dyDescent="0.2">
      <c r="C597"/>
      <c r="D597"/>
      <c r="E597"/>
      <c r="F597"/>
      <c r="G597"/>
      <c r="H597"/>
      <c r="I597"/>
      <c r="J597"/>
      <c r="K597"/>
      <c r="L597"/>
    </row>
    <row r="598" spans="3:12" x14ac:dyDescent="0.2">
      <c r="C598"/>
      <c r="D598"/>
      <c r="E598"/>
      <c r="F598"/>
      <c r="G598"/>
      <c r="H598"/>
      <c r="I598"/>
      <c r="J598"/>
      <c r="K598"/>
      <c r="L598"/>
    </row>
    <row r="599" spans="3:12" x14ac:dyDescent="0.2">
      <c r="C599"/>
      <c r="D599"/>
      <c r="E599"/>
      <c r="F599"/>
      <c r="G599"/>
      <c r="H599"/>
      <c r="I599"/>
      <c r="J599"/>
      <c r="K599"/>
      <c r="L599"/>
    </row>
    <row r="600" spans="3:12" x14ac:dyDescent="0.2">
      <c r="C600"/>
      <c r="D600"/>
      <c r="E600"/>
      <c r="F600"/>
      <c r="G600"/>
      <c r="H600"/>
      <c r="I600"/>
      <c r="J600"/>
      <c r="K600"/>
      <c r="L600"/>
    </row>
    <row r="601" spans="3:12" x14ac:dyDescent="0.2">
      <c r="C601"/>
      <c r="D601"/>
      <c r="E601"/>
      <c r="F601"/>
      <c r="G601"/>
      <c r="H601"/>
      <c r="I601"/>
      <c r="J601"/>
      <c r="K601"/>
      <c r="L601"/>
    </row>
    <row r="602" spans="3:12" x14ac:dyDescent="0.2">
      <c r="C602"/>
      <c r="D602"/>
      <c r="E602"/>
      <c r="F602"/>
      <c r="G602"/>
      <c r="H602"/>
      <c r="I602"/>
      <c r="J602"/>
      <c r="K602"/>
      <c r="L602"/>
    </row>
    <row r="603" spans="3:12" x14ac:dyDescent="0.2">
      <c r="C603"/>
      <c r="D603"/>
      <c r="E603"/>
      <c r="F603"/>
      <c r="G603"/>
      <c r="H603"/>
      <c r="I603"/>
      <c r="J603"/>
      <c r="K603"/>
      <c r="L603"/>
    </row>
    <row r="604" spans="3:12" x14ac:dyDescent="0.2">
      <c r="C604"/>
      <c r="D604"/>
      <c r="E604"/>
      <c r="F604"/>
      <c r="G604"/>
      <c r="H604"/>
      <c r="I604"/>
      <c r="J604"/>
      <c r="K604"/>
      <c r="L604"/>
    </row>
    <row r="605" spans="3:12" x14ac:dyDescent="0.2">
      <c r="C605"/>
      <c r="D605"/>
      <c r="E605"/>
      <c r="F605"/>
      <c r="G605"/>
      <c r="H605"/>
      <c r="I605"/>
      <c r="J605"/>
      <c r="K605"/>
      <c r="L605"/>
    </row>
    <row r="606" spans="3:12" x14ac:dyDescent="0.2">
      <c r="C606"/>
      <c r="D606"/>
      <c r="E606"/>
      <c r="F606"/>
      <c r="G606"/>
      <c r="H606"/>
      <c r="I606"/>
      <c r="J606"/>
      <c r="K606"/>
      <c r="L606"/>
    </row>
    <row r="607" spans="3:12" x14ac:dyDescent="0.2">
      <c r="C607"/>
      <c r="D607"/>
      <c r="E607"/>
      <c r="F607"/>
      <c r="G607"/>
      <c r="H607"/>
      <c r="I607"/>
      <c r="J607"/>
      <c r="K607"/>
      <c r="L607"/>
    </row>
    <row r="608" spans="3:12" x14ac:dyDescent="0.2">
      <c r="C608"/>
      <c r="D608"/>
      <c r="E608"/>
      <c r="F608"/>
      <c r="G608"/>
      <c r="H608"/>
      <c r="I608"/>
      <c r="J608"/>
      <c r="K608"/>
      <c r="L608"/>
    </row>
    <row r="609" spans="3:12" x14ac:dyDescent="0.2">
      <c r="C609"/>
      <c r="D609"/>
      <c r="E609"/>
      <c r="F609"/>
      <c r="G609"/>
      <c r="H609"/>
      <c r="I609"/>
      <c r="J609"/>
      <c r="K609"/>
      <c r="L609"/>
    </row>
    <row r="610" spans="3:12" x14ac:dyDescent="0.2">
      <c r="C610"/>
      <c r="D610"/>
      <c r="E610"/>
      <c r="F610"/>
      <c r="G610"/>
      <c r="H610"/>
      <c r="I610"/>
      <c r="J610"/>
      <c r="K610"/>
      <c r="L610"/>
    </row>
    <row r="611" spans="3:12" x14ac:dyDescent="0.2">
      <c r="C611"/>
      <c r="D611"/>
      <c r="E611"/>
      <c r="F611"/>
      <c r="G611"/>
      <c r="H611"/>
      <c r="I611"/>
      <c r="J611"/>
      <c r="K611"/>
      <c r="L611"/>
    </row>
    <row r="612" spans="3:12" x14ac:dyDescent="0.2">
      <c r="C612"/>
      <c r="D612"/>
      <c r="E612"/>
      <c r="F612"/>
      <c r="G612"/>
      <c r="H612"/>
      <c r="I612"/>
      <c r="J612"/>
      <c r="K612"/>
      <c r="L612"/>
    </row>
    <row r="613" spans="3:12" x14ac:dyDescent="0.2">
      <c r="C613"/>
      <c r="D613"/>
      <c r="E613"/>
      <c r="F613"/>
      <c r="G613"/>
      <c r="H613"/>
      <c r="I613"/>
      <c r="J613"/>
      <c r="K613"/>
      <c r="L613"/>
    </row>
    <row r="614" spans="3:12" x14ac:dyDescent="0.2">
      <c r="C614"/>
      <c r="D614"/>
      <c r="E614"/>
      <c r="F614"/>
      <c r="G614"/>
      <c r="H614"/>
      <c r="I614"/>
      <c r="J614"/>
      <c r="K614"/>
      <c r="L614"/>
    </row>
    <row r="615" spans="3:12" x14ac:dyDescent="0.2">
      <c r="C615"/>
      <c r="D615"/>
      <c r="E615"/>
      <c r="F615"/>
      <c r="G615"/>
      <c r="H615"/>
      <c r="I615"/>
      <c r="J615"/>
      <c r="K615"/>
      <c r="L615"/>
    </row>
    <row r="616" spans="3:12" x14ac:dyDescent="0.2">
      <c r="C616"/>
      <c r="D616"/>
      <c r="E616"/>
      <c r="F616"/>
      <c r="G616"/>
      <c r="H616"/>
      <c r="I616"/>
      <c r="J616"/>
      <c r="K616"/>
      <c r="L616"/>
    </row>
    <row r="617" spans="3:12" x14ac:dyDescent="0.2">
      <c r="C617"/>
      <c r="D617"/>
      <c r="E617"/>
      <c r="F617"/>
      <c r="G617"/>
      <c r="H617"/>
      <c r="I617"/>
      <c r="J617"/>
      <c r="K617"/>
      <c r="L617"/>
    </row>
    <row r="618" spans="3:12" x14ac:dyDescent="0.2">
      <c r="C618"/>
      <c r="D618"/>
      <c r="E618"/>
      <c r="F618"/>
      <c r="G618"/>
      <c r="H618"/>
      <c r="I618"/>
      <c r="J618"/>
      <c r="K618"/>
      <c r="L618"/>
    </row>
    <row r="619" spans="3:12" x14ac:dyDescent="0.2">
      <c r="C619"/>
      <c r="D619"/>
      <c r="E619"/>
      <c r="F619"/>
      <c r="G619"/>
      <c r="H619"/>
      <c r="I619"/>
      <c r="J619"/>
      <c r="K619"/>
      <c r="L619"/>
    </row>
    <row r="620" spans="3:12" x14ac:dyDescent="0.2">
      <c r="C620"/>
      <c r="D620"/>
      <c r="E620"/>
      <c r="F620"/>
      <c r="G620"/>
      <c r="H620"/>
      <c r="I620"/>
      <c r="J620"/>
      <c r="K620"/>
      <c r="L620"/>
    </row>
    <row r="621" spans="3:12" x14ac:dyDescent="0.2">
      <c r="C621"/>
      <c r="D621"/>
      <c r="E621"/>
      <c r="F621"/>
      <c r="G621"/>
      <c r="H621"/>
      <c r="I621"/>
      <c r="J621"/>
      <c r="K621"/>
      <c r="L621"/>
    </row>
    <row r="622" spans="3:12" x14ac:dyDescent="0.2">
      <c r="C622"/>
      <c r="D622"/>
      <c r="E622"/>
      <c r="F622"/>
      <c r="G622"/>
      <c r="H622"/>
      <c r="I622"/>
      <c r="J622"/>
      <c r="K622"/>
      <c r="L622"/>
    </row>
    <row r="623" spans="3:12" x14ac:dyDescent="0.2">
      <c r="C623"/>
      <c r="D623"/>
      <c r="E623"/>
      <c r="F623"/>
      <c r="G623"/>
      <c r="H623"/>
      <c r="I623"/>
      <c r="J623"/>
      <c r="K623"/>
      <c r="L623"/>
    </row>
    <row r="624" spans="3:12" x14ac:dyDescent="0.2">
      <c r="C624"/>
      <c r="D624"/>
      <c r="E624"/>
      <c r="F624"/>
      <c r="G624"/>
      <c r="H624"/>
      <c r="I624"/>
      <c r="J624"/>
      <c r="K624"/>
      <c r="L624"/>
    </row>
    <row r="625" spans="3:12" x14ac:dyDescent="0.2">
      <c r="C625"/>
      <c r="D625"/>
      <c r="E625"/>
      <c r="F625"/>
      <c r="G625"/>
      <c r="H625"/>
      <c r="I625"/>
      <c r="J625"/>
      <c r="K625"/>
      <c r="L625"/>
    </row>
    <row r="626" spans="3:12" x14ac:dyDescent="0.2">
      <c r="C626"/>
      <c r="D626"/>
      <c r="E626"/>
      <c r="F626"/>
      <c r="G626"/>
      <c r="H626"/>
      <c r="I626"/>
      <c r="J626"/>
      <c r="K626"/>
      <c r="L626"/>
    </row>
    <row r="627" spans="3:12" x14ac:dyDescent="0.2">
      <c r="C627"/>
      <c r="D627"/>
      <c r="E627"/>
      <c r="F627"/>
      <c r="G627"/>
      <c r="H627"/>
      <c r="I627"/>
      <c r="J627"/>
      <c r="K627"/>
      <c r="L627"/>
    </row>
    <row r="628" spans="3:12" x14ac:dyDescent="0.2">
      <c r="C628"/>
      <c r="D628"/>
      <c r="E628"/>
      <c r="F628"/>
      <c r="G628"/>
      <c r="H628"/>
      <c r="I628"/>
      <c r="J628"/>
      <c r="K628"/>
      <c r="L628"/>
    </row>
    <row r="629" spans="3:12" x14ac:dyDescent="0.2">
      <c r="C629"/>
      <c r="D629"/>
      <c r="E629"/>
      <c r="F629"/>
      <c r="G629"/>
      <c r="H629"/>
      <c r="I629"/>
      <c r="J629"/>
      <c r="K629"/>
      <c r="L629"/>
    </row>
    <row r="630" spans="3:12" x14ac:dyDescent="0.2">
      <c r="C630"/>
      <c r="D630"/>
      <c r="E630"/>
      <c r="F630"/>
      <c r="G630"/>
      <c r="H630"/>
      <c r="I630"/>
      <c r="J630"/>
      <c r="K630"/>
      <c r="L630"/>
    </row>
    <row r="631" spans="3:12" x14ac:dyDescent="0.2">
      <c r="C631"/>
      <c r="D631"/>
      <c r="E631"/>
      <c r="F631"/>
      <c r="G631"/>
      <c r="H631"/>
      <c r="I631"/>
      <c r="J631"/>
      <c r="K631"/>
      <c r="L631"/>
    </row>
    <row r="632" spans="3:12" x14ac:dyDescent="0.2">
      <c r="C632"/>
      <c r="D632"/>
      <c r="E632"/>
      <c r="F632"/>
      <c r="G632"/>
      <c r="H632"/>
      <c r="I632"/>
      <c r="J632"/>
      <c r="K632"/>
      <c r="L632"/>
    </row>
    <row r="633" spans="3:12" x14ac:dyDescent="0.2">
      <c r="C633"/>
      <c r="D633"/>
      <c r="E633"/>
      <c r="F633"/>
      <c r="G633"/>
      <c r="H633"/>
      <c r="I633"/>
      <c r="J633"/>
      <c r="K633"/>
      <c r="L633"/>
    </row>
    <row r="634" spans="3:12" x14ac:dyDescent="0.2">
      <c r="C634"/>
      <c r="D634"/>
      <c r="E634"/>
      <c r="F634"/>
      <c r="G634"/>
      <c r="H634"/>
      <c r="I634"/>
      <c r="J634"/>
      <c r="K634"/>
      <c r="L634"/>
    </row>
    <row r="635" spans="3:12" x14ac:dyDescent="0.2">
      <c r="C635"/>
      <c r="D635"/>
      <c r="E635"/>
      <c r="F635"/>
      <c r="G635"/>
      <c r="H635"/>
      <c r="I635"/>
      <c r="J635"/>
      <c r="K635"/>
      <c r="L635"/>
    </row>
    <row r="636" spans="3:12" x14ac:dyDescent="0.2">
      <c r="C636"/>
      <c r="D636"/>
      <c r="E636"/>
      <c r="F636"/>
      <c r="G636"/>
      <c r="H636"/>
      <c r="I636"/>
      <c r="J636"/>
      <c r="K636"/>
      <c r="L636"/>
    </row>
    <row r="637" spans="3:12" x14ac:dyDescent="0.2">
      <c r="C637"/>
      <c r="D637"/>
      <c r="E637"/>
      <c r="F637"/>
      <c r="G637"/>
      <c r="H637"/>
      <c r="I637"/>
      <c r="J637"/>
      <c r="K637"/>
      <c r="L637"/>
    </row>
    <row r="638" spans="3:12" x14ac:dyDescent="0.2">
      <c r="C638"/>
      <c r="D638"/>
      <c r="E638"/>
      <c r="F638"/>
      <c r="G638"/>
      <c r="H638"/>
      <c r="I638"/>
      <c r="J638"/>
      <c r="K638"/>
      <c r="L638"/>
    </row>
    <row r="639" spans="3:12" x14ac:dyDescent="0.2">
      <c r="C639"/>
      <c r="D639"/>
      <c r="E639"/>
      <c r="F639"/>
      <c r="G639"/>
      <c r="H639"/>
      <c r="I639"/>
      <c r="J639"/>
      <c r="K639"/>
      <c r="L639"/>
    </row>
    <row r="640" spans="3:12" x14ac:dyDescent="0.2">
      <c r="C640"/>
      <c r="D640"/>
      <c r="E640"/>
      <c r="F640"/>
      <c r="G640"/>
      <c r="H640"/>
      <c r="I640"/>
      <c r="J640"/>
      <c r="K640"/>
      <c r="L640"/>
    </row>
    <row r="641" spans="3:12" x14ac:dyDescent="0.2">
      <c r="C641"/>
      <c r="D641"/>
      <c r="E641"/>
      <c r="F641"/>
      <c r="G641"/>
      <c r="H641"/>
      <c r="I641"/>
      <c r="J641"/>
      <c r="K641"/>
      <c r="L641"/>
    </row>
    <row r="642" spans="3:12" x14ac:dyDescent="0.2">
      <c r="C642"/>
      <c r="D642"/>
      <c r="E642"/>
      <c r="F642"/>
      <c r="G642"/>
      <c r="H642"/>
      <c r="I642"/>
      <c r="J642"/>
      <c r="K642"/>
      <c r="L642"/>
    </row>
    <row r="643" spans="3:12" x14ac:dyDescent="0.2">
      <c r="C643"/>
      <c r="D643"/>
      <c r="E643"/>
      <c r="F643"/>
      <c r="G643"/>
      <c r="H643"/>
      <c r="I643"/>
      <c r="J643"/>
      <c r="K643"/>
      <c r="L643"/>
    </row>
    <row r="644" spans="3:12" x14ac:dyDescent="0.2">
      <c r="C644"/>
      <c r="D644"/>
      <c r="E644"/>
      <c r="F644"/>
      <c r="G644"/>
      <c r="H644"/>
      <c r="I644"/>
      <c r="J644"/>
      <c r="K644"/>
      <c r="L644"/>
    </row>
    <row r="645" spans="3:12" x14ac:dyDescent="0.2">
      <c r="C645"/>
      <c r="D645"/>
      <c r="E645"/>
      <c r="F645"/>
      <c r="G645"/>
      <c r="H645"/>
      <c r="I645"/>
      <c r="J645"/>
      <c r="K645"/>
      <c r="L645"/>
    </row>
    <row r="646" spans="3:12" x14ac:dyDescent="0.2">
      <c r="C646"/>
      <c r="D646"/>
      <c r="E646"/>
      <c r="F646"/>
      <c r="G646"/>
      <c r="H646"/>
      <c r="I646"/>
      <c r="J646"/>
      <c r="K646"/>
      <c r="L646"/>
    </row>
    <row r="647" spans="3:12" x14ac:dyDescent="0.2">
      <c r="C647"/>
      <c r="D647"/>
      <c r="E647"/>
      <c r="F647"/>
      <c r="G647"/>
      <c r="H647"/>
      <c r="I647"/>
      <c r="J647"/>
      <c r="K647"/>
      <c r="L647"/>
    </row>
    <row r="648" spans="3:12" x14ac:dyDescent="0.2">
      <c r="C648"/>
      <c r="D648"/>
      <c r="E648"/>
      <c r="F648"/>
      <c r="G648"/>
      <c r="H648"/>
      <c r="I648"/>
      <c r="J648"/>
      <c r="K648"/>
      <c r="L648"/>
    </row>
    <row r="649" spans="3:12" x14ac:dyDescent="0.2">
      <c r="C649"/>
      <c r="D649"/>
      <c r="E649"/>
      <c r="F649"/>
      <c r="G649"/>
      <c r="H649"/>
      <c r="I649"/>
      <c r="J649"/>
      <c r="K649"/>
      <c r="L649"/>
    </row>
    <row r="650" spans="3:12" x14ac:dyDescent="0.2">
      <c r="C650"/>
      <c r="D650"/>
      <c r="E650"/>
      <c r="F650"/>
      <c r="G650"/>
      <c r="H650"/>
      <c r="I650"/>
      <c r="J650"/>
      <c r="K650"/>
      <c r="L650"/>
    </row>
    <row r="651" spans="3:12" x14ac:dyDescent="0.2">
      <c r="C651"/>
      <c r="D651"/>
      <c r="E651"/>
      <c r="F651"/>
      <c r="G651"/>
      <c r="H651"/>
      <c r="I651"/>
      <c r="J651"/>
      <c r="K651"/>
      <c r="L651"/>
    </row>
    <row r="652" spans="3:12" x14ac:dyDescent="0.2">
      <c r="C652"/>
      <c r="D652"/>
      <c r="E652"/>
      <c r="F652"/>
      <c r="G652"/>
      <c r="H652"/>
      <c r="I652"/>
      <c r="J652"/>
      <c r="K652"/>
      <c r="L652"/>
    </row>
    <row r="653" spans="3:12" x14ac:dyDescent="0.2">
      <c r="C653"/>
      <c r="D653"/>
      <c r="E653"/>
      <c r="F653"/>
      <c r="G653"/>
      <c r="H653"/>
      <c r="I653"/>
      <c r="J653"/>
      <c r="K653"/>
      <c r="L653"/>
    </row>
    <row r="654" spans="3:12" x14ac:dyDescent="0.2">
      <c r="C654"/>
      <c r="D654"/>
      <c r="E654"/>
      <c r="F654"/>
      <c r="G654"/>
      <c r="H654"/>
      <c r="I654"/>
      <c r="J654"/>
      <c r="K654"/>
      <c r="L654"/>
    </row>
    <row r="655" spans="3:12" x14ac:dyDescent="0.2">
      <c r="C655"/>
      <c r="D655"/>
      <c r="E655"/>
      <c r="F655"/>
      <c r="G655"/>
      <c r="H655"/>
      <c r="I655"/>
      <c r="J655"/>
      <c r="K655"/>
      <c r="L655"/>
    </row>
    <row r="656" spans="3:12" x14ac:dyDescent="0.2">
      <c r="C656"/>
      <c r="D656"/>
      <c r="E656"/>
      <c r="F656"/>
      <c r="G656"/>
      <c r="H656"/>
      <c r="I656"/>
      <c r="J656"/>
      <c r="K656"/>
      <c r="L656"/>
    </row>
    <row r="657" spans="3:12" x14ac:dyDescent="0.2">
      <c r="C657"/>
      <c r="D657"/>
      <c r="E657"/>
      <c r="F657"/>
      <c r="G657"/>
      <c r="H657"/>
      <c r="I657"/>
      <c r="J657"/>
      <c r="K657"/>
      <c r="L657"/>
    </row>
    <row r="658" spans="3:12" x14ac:dyDescent="0.2">
      <c r="C658"/>
      <c r="D658"/>
      <c r="E658"/>
      <c r="F658"/>
      <c r="G658"/>
      <c r="H658"/>
      <c r="I658"/>
      <c r="J658"/>
      <c r="K658"/>
      <c r="L658"/>
    </row>
    <row r="659" spans="3:12" x14ac:dyDescent="0.2">
      <c r="C659"/>
      <c r="D659"/>
      <c r="E659"/>
      <c r="F659"/>
      <c r="G659"/>
      <c r="H659"/>
      <c r="I659"/>
      <c r="J659"/>
      <c r="K659"/>
      <c r="L659"/>
    </row>
    <row r="660" spans="3:12" x14ac:dyDescent="0.2">
      <c r="C660"/>
      <c r="D660"/>
      <c r="E660"/>
      <c r="F660"/>
      <c r="G660"/>
      <c r="H660"/>
      <c r="I660"/>
      <c r="J660"/>
      <c r="K660"/>
      <c r="L660"/>
    </row>
    <row r="661" spans="3:12" x14ac:dyDescent="0.2">
      <c r="C661"/>
      <c r="D661"/>
      <c r="E661"/>
      <c r="F661"/>
      <c r="G661"/>
      <c r="H661"/>
      <c r="I661"/>
      <c r="J661"/>
      <c r="K661"/>
      <c r="L661"/>
    </row>
    <row r="662" spans="3:12" x14ac:dyDescent="0.2">
      <c r="C662"/>
      <c r="D662"/>
      <c r="E662"/>
      <c r="F662"/>
      <c r="G662"/>
      <c r="H662"/>
      <c r="I662"/>
      <c r="J662"/>
      <c r="K662"/>
      <c r="L662"/>
    </row>
    <row r="663" spans="3:12" x14ac:dyDescent="0.2">
      <c r="C663"/>
      <c r="D663"/>
      <c r="E663"/>
      <c r="F663"/>
      <c r="G663"/>
      <c r="H663"/>
      <c r="I663"/>
      <c r="J663"/>
      <c r="K663"/>
      <c r="L663"/>
    </row>
    <row r="664" spans="3:12" x14ac:dyDescent="0.2">
      <c r="C664"/>
      <c r="D664"/>
      <c r="E664"/>
      <c r="F664"/>
      <c r="G664"/>
      <c r="H664"/>
      <c r="I664"/>
      <c r="J664"/>
      <c r="K664"/>
      <c r="L664"/>
    </row>
    <row r="665" spans="3:12" x14ac:dyDescent="0.2">
      <c r="C665"/>
      <c r="D665"/>
      <c r="E665"/>
      <c r="F665"/>
      <c r="G665"/>
      <c r="H665"/>
      <c r="I665"/>
      <c r="J665"/>
      <c r="K665"/>
      <c r="L665"/>
    </row>
    <row r="666" spans="3:12" x14ac:dyDescent="0.2">
      <c r="C666"/>
      <c r="D666"/>
      <c r="E666"/>
      <c r="F666"/>
      <c r="G666"/>
      <c r="H666"/>
      <c r="I666"/>
      <c r="J666"/>
      <c r="K666"/>
      <c r="L666"/>
    </row>
    <row r="667" spans="3:12" x14ac:dyDescent="0.2">
      <c r="C667"/>
      <c r="D667"/>
      <c r="E667"/>
      <c r="F667"/>
      <c r="G667"/>
      <c r="H667"/>
      <c r="I667"/>
      <c r="J667"/>
      <c r="K667"/>
      <c r="L667"/>
    </row>
    <row r="668" spans="3:12" x14ac:dyDescent="0.2">
      <c r="C668"/>
      <c r="D668"/>
      <c r="E668"/>
      <c r="F668"/>
      <c r="G668"/>
      <c r="H668"/>
      <c r="I668"/>
      <c r="J668"/>
      <c r="K668"/>
      <c r="L668"/>
    </row>
    <row r="669" spans="3:12" x14ac:dyDescent="0.2">
      <c r="C669"/>
      <c r="D669"/>
      <c r="E669"/>
      <c r="F669"/>
      <c r="G669"/>
      <c r="H669"/>
      <c r="I669"/>
      <c r="J669"/>
      <c r="K669"/>
      <c r="L669"/>
    </row>
    <row r="670" spans="3:12" x14ac:dyDescent="0.2">
      <c r="C670"/>
      <c r="D670"/>
      <c r="E670"/>
      <c r="F670"/>
      <c r="G670"/>
      <c r="H670"/>
      <c r="I670"/>
      <c r="J670"/>
      <c r="K670"/>
      <c r="L670"/>
    </row>
    <row r="671" spans="3:12" x14ac:dyDescent="0.2">
      <c r="C671"/>
      <c r="D671"/>
      <c r="E671"/>
      <c r="F671"/>
      <c r="G671"/>
      <c r="H671"/>
      <c r="I671"/>
      <c r="J671"/>
      <c r="K671"/>
      <c r="L671"/>
    </row>
    <row r="672" spans="3:12" x14ac:dyDescent="0.2">
      <c r="C672"/>
      <c r="D672"/>
      <c r="E672"/>
      <c r="F672"/>
      <c r="G672"/>
      <c r="H672"/>
      <c r="I672"/>
      <c r="J672"/>
      <c r="K672"/>
      <c r="L672"/>
    </row>
    <row r="673" spans="3:12" x14ac:dyDescent="0.2">
      <c r="C673"/>
      <c r="D673"/>
      <c r="E673"/>
      <c r="F673"/>
      <c r="G673"/>
      <c r="H673"/>
      <c r="I673"/>
      <c r="J673"/>
      <c r="K673"/>
      <c r="L673"/>
    </row>
    <row r="674" spans="3:12" x14ac:dyDescent="0.2">
      <c r="C674"/>
      <c r="D674"/>
      <c r="E674"/>
      <c r="F674"/>
      <c r="G674"/>
      <c r="H674"/>
      <c r="I674"/>
      <c r="J674"/>
      <c r="K674"/>
      <c r="L674"/>
    </row>
    <row r="675" spans="3:12" x14ac:dyDescent="0.2">
      <c r="C675"/>
      <c r="D675"/>
      <c r="E675"/>
      <c r="F675"/>
      <c r="G675"/>
      <c r="H675"/>
      <c r="I675"/>
      <c r="J675"/>
      <c r="K675"/>
      <c r="L675"/>
    </row>
    <row r="676" spans="3:12" x14ac:dyDescent="0.2">
      <c r="C676"/>
      <c r="D676"/>
      <c r="E676"/>
      <c r="F676"/>
      <c r="G676"/>
      <c r="H676"/>
      <c r="I676"/>
      <c r="J676"/>
      <c r="K676"/>
      <c r="L676"/>
    </row>
    <row r="677" spans="3:12" x14ac:dyDescent="0.2">
      <c r="C677"/>
      <c r="D677"/>
      <c r="E677"/>
      <c r="F677"/>
      <c r="G677"/>
      <c r="H677"/>
      <c r="I677"/>
      <c r="J677"/>
      <c r="K677"/>
      <c r="L677"/>
    </row>
    <row r="678" spans="3:12" x14ac:dyDescent="0.2">
      <c r="C678"/>
      <c r="D678"/>
      <c r="E678"/>
      <c r="F678"/>
      <c r="G678"/>
      <c r="H678"/>
      <c r="I678"/>
      <c r="J678"/>
      <c r="K678"/>
      <c r="L678"/>
    </row>
    <row r="679" spans="3:12" x14ac:dyDescent="0.2">
      <c r="C679"/>
      <c r="D679"/>
      <c r="E679"/>
      <c r="F679"/>
      <c r="G679"/>
      <c r="H679"/>
      <c r="I679"/>
      <c r="J679"/>
      <c r="K679"/>
      <c r="L679"/>
    </row>
    <row r="680" spans="3:12" x14ac:dyDescent="0.2">
      <c r="C680"/>
      <c r="D680"/>
      <c r="E680"/>
      <c r="F680"/>
      <c r="G680"/>
      <c r="H680"/>
      <c r="I680"/>
      <c r="J680"/>
      <c r="K680"/>
      <c r="L680"/>
    </row>
    <row r="681" spans="3:12" x14ac:dyDescent="0.2">
      <c r="C681"/>
      <c r="D681"/>
      <c r="E681"/>
      <c r="F681"/>
      <c r="G681"/>
      <c r="H681"/>
      <c r="I681"/>
      <c r="J681"/>
      <c r="K681"/>
      <c r="L681"/>
    </row>
    <row r="682" spans="3:12" x14ac:dyDescent="0.2">
      <c r="C682"/>
      <c r="D682"/>
      <c r="E682"/>
      <c r="F682"/>
      <c r="G682"/>
      <c r="H682"/>
      <c r="I682"/>
      <c r="J682"/>
      <c r="K682"/>
      <c r="L682"/>
    </row>
    <row r="683" spans="3:12" x14ac:dyDescent="0.2">
      <c r="C683"/>
      <c r="D683"/>
      <c r="E683"/>
      <c r="F683"/>
      <c r="G683"/>
      <c r="H683"/>
      <c r="I683"/>
      <c r="J683"/>
      <c r="K683"/>
      <c r="L683"/>
    </row>
    <row r="684" spans="3:12" x14ac:dyDescent="0.2">
      <c r="C684"/>
      <c r="D684"/>
      <c r="E684"/>
      <c r="F684"/>
      <c r="G684"/>
      <c r="H684"/>
      <c r="I684"/>
      <c r="J684"/>
      <c r="K684"/>
      <c r="L684"/>
    </row>
    <row r="685" spans="3:12" x14ac:dyDescent="0.2">
      <c r="C685"/>
      <c r="D685"/>
      <c r="E685"/>
      <c r="F685"/>
      <c r="G685"/>
      <c r="H685"/>
      <c r="I685"/>
      <c r="J685"/>
      <c r="K685"/>
      <c r="L685"/>
    </row>
    <row r="686" spans="3:12" x14ac:dyDescent="0.2">
      <c r="C686"/>
      <c r="D686"/>
      <c r="E686"/>
      <c r="F686"/>
      <c r="G686"/>
      <c r="H686"/>
      <c r="I686"/>
      <c r="J686"/>
      <c r="K686"/>
      <c r="L686"/>
    </row>
    <row r="687" spans="3:12" x14ac:dyDescent="0.2">
      <c r="C687"/>
      <c r="D687"/>
      <c r="E687"/>
      <c r="F687"/>
      <c r="G687"/>
      <c r="H687"/>
      <c r="I687"/>
      <c r="J687"/>
      <c r="K687"/>
      <c r="L687"/>
    </row>
    <row r="688" spans="3:12" x14ac:dyDescent="0.2">
      <c r="C688"/>
      <c r="D688"/>
      <c r="E688"/>
      <c r="F688"/>
      <c r="G688"/>
      <c r="H688"/>
      <c r="I688"/>
      <c r="J688"/>
      <c r="K688"/>
      <c r="L688"/>
    </row>
    <row r="689" spans="3:12" x14ac:dyDescent="0.2">
      <c r="C689"/>
      <c r="D689"/>
      <c r="E689"/>
      <c r="F689"/>
      <c r="G689"/>
      <c r="H689"/>
      <c r="I689"/>
      <c r="J689"/>
      <c r="K689"/>
      <c r="L689"/>
    </row>
    <row r="690" spans="3:12" x14ac:dyDescent="0.2">
      <c r="C690"/>
      <c r="D690"/>
      <c r="E690"/>
      <c r="F690"/>
      <c r="G690"/>
      <c r="H690"/>
      <c r="I690"/>
      <c r="J690"/>
      <c r="K690"/>
      <c r="L690"/>
    </row>
    <row r="691" spans="3:12" x14ac:dyDescent="0.2">
      <c r="C691"/>
      <c r="D691"/>
      <c r="E691"/>
      <c r="F691"/>
      <c r="G691"/>
      <c r="H691"/>
      <c r="I691"/>
      <c r="J691"/>
      <c r="K691"/>
      <c r="L691"/>
    </row>
    <row r="692" spans="3:12" x14ac:dyDescent="0.2">
      <c r="C692"/>
      <c r="D692"/>
      <c r="E692"/>
      <c r="F692"/>
      <c r="G692"/>
      <c r="H692"/>
      <c r="I692"/>
      <c r="J692"/>
      <c r="K692"/>
      <c r="L692"/>
    </row>
    <row r="693" spans="3:12" x14ac:dyDescent="0.2">
      <c r="C693"/>
      <c r="D693"/>
      <c r="E693"/>
      <c r="F693"/>
      <c r="G693"/>
      <c r="H693"/>
      <c r="I693"/>
      <c r="J693"/>
      <c r="K693"/>
      <c r="L693"/>
    </row>
    <row r="694" spans="3:12" x14ac:dyDescent="0.2">
      <c r="C694"/>
      <c r="D694"/>
      <c r="E694"/>
      <c r="F694"/>
      <c r="G694"/>
      <c r="H694"/>
      <c r="I694"/>
      <c r="J694"/>
      <c r="K694"/>
      <c r="L694"/>
    </row>
    <row r="695" spans="3:12" x14ac:dyDescent="0.2">
      <c r="C695"/>
      <c r="D695"/>
      <c r="E695"/>
      <c r="F695"/>
      <c r="G695"/>
      <c r="H695"/>
      <c r="I695"/>
      <c r="J695"/>
      <c r="K695"/>
      <c r="L695"/>
    </row>
    <row r="696" spans="3:12" x14ac:dyDescent="0.2">
      <c r="C696"/>
      <c r="D696"/>
      <c r="E696"/>
      <c r="F696"/>
      <c r="G696"/>
      <c r="H696"/>
      <c r="I696"/>
      <c r="J696"/>
      <c r="K696"/>
      <c r="L696"/>
    </row>
    <row r="697" spans="3:12" x14ac:dyDescent="0.2">
      <c r="C697"/>
      <c r="D697"/>
      <c r="E697"/>
      <c r="F697"/>
      <c r="G697"/>
      <c r="H697"/>
      <c r="I697"/>
      <c r="J697"/>
      <c r="K697"/>
      <c r="L697"/>
    </row>
    <row r="698" spans="3:12" x14ac:dyDescent="0.2">
      <c r="C698"/>
      <c r="D698"/>
      <c r="E698"/>
      <c r="F698"/>
      <c r="G698"/>
      <c r="H698"/>
      <c r="I698"/>
      <c r="J698"/>
      <c r="K698"/>
      <c r="L698"/>
    </row>
    <row r="699" spans="3:12" x14ac:dyDescent="0.2">
      <c r="C699"/>
      <c r="D699"/>
      <c r="E699"/>
      <c r="F699"/>
      <c r="G699"/>
      <c r="H699"/>
      <c r="I699"/>
      <c r="J699"/>
      <c r="K699"/>
      <c r="L699"/>
    </row>
    <row r="700" spans="3:12" x14ac:dyDescent="0.2">
      <c r="C700"/>
      <c r="D700"/>
      <c r="E700"/>
      <c r="F700"/>
      <c r="G700"/>
      <c r="H700"/>
      <c r="I700"/>
      <c r="J700"/>
      <c r="K700"/>
      <c r="L700"/>
    </row>
    <row r="701" spans="3:12" x14ac:dyDescent="0.2">
      <c r="C701"/>
      <c r="D701"/>
      <c r="E701"/>
      <c r="F701"/>
      <c r="G701"/>
      <c r="H701"/>
      <c r="I701"/>
      <c r="J701"/>
      <c r="K701"/>
      <c r="L701"/>
    </row>
    <row r="702" spans="3:12" x14ac:dyDescent="0.2">
      <c r="C702"/>
      <c r="D702"/>
      <c r="E702"/>
      <c r="F702"/>
      <c r="G702"/>
      <c r="H702"/>
      <c r="I702"/>
      <c r="J702"/>
      <c r="K702"/>
      <c r="L702"/>
    </row>
    <row r="703" spans="3:12" x14ac:dyDescent="0.2">
      <c r="C703"/>
      <c r="D703"/>
      <c r="E703"/>
      <c r="F703"/>
      <c r="G703"/>
      <c r="H703"/>
      <c r="I703"/>
      <c r="J703"/>
      <c r="K703"/>
      <c r="L703"/>
    </row>
    <row r="704" spans="3:12" x14ac:dyDescent="0.2">
      <c r="C704"/>
      <c r="D704"/>
      <c r="E704"/>
      <c r="F704"/>
      <c r="G704"/>
      <c r="H704"/>
      <c r="I704"/>
      <c r="J704"/>
      <c r="K704"/>
      <c r="L704"/>
    </row>
    <row r="705" spans="3:12" x14ac:dyDescent="0.2">
      <c r="C705"/>
      <c r="D705"/>
      <c r="E705"/>
      <c r="F705"/>
      <c r="G705"/>
      <c r="H705"/>
      <c r="I705"/>
      <c r="J705"/>
      <c r="K705"/>
      <c r="L705"/>
    </row>
    <row r="706" spans="3:12" x14ac:dyDescent="0.2">
      <c r="C706"/>
      <c r="D706"/>
      <c r="E706"/>
      <c r="F706"/>
      <c r="G706"/>
      <c r="H706"/>
      <c r="I706"/>
      <c r="J706"/>
      <c r="K706"/>
      <c r="L706"/>
    </row>
    <row r="707" spans="3:12" x14ac:dyDescent="0.2">
      <c r="C707"/>
      <c r="D707"/>
      <c r="E707"/>
      <c r="F707"/>
      <c r="G707"/>
      <c r="H707"/>
      <c r="I707"/>
      <c r="J707"/>
      <c r="K707"/>
      <c r="L707"/>
    </row>
    <row r="708" spans="3:12" x14ac:dyDescent="0.2">
      <c r="C708"/>
      <c r="D708"/>
      <c r="E708"/>
      <c r="F708"/>
      <c r="G708"/>
      <c r="H708"/>
      <c r="I708"/>
      <c r="J708"/>
      <c r="K708"/>
      <c r="L708"/>
    </row>
    <row r="709" spans="3:12" x14ac:dyDescent="0.2">
      <c r="C709"/>
      <c r="D709"/>
      <c r="E709"/>
      <c r="F709"/>
      <c r="G709"/>
      <c r="H709"/>
      <c r="I709"/>
      <c r="J709"/>
      <c r="K709"/>
      <c r="L709"/>
    </row>
    <row r="710" spans="3:12" x14ac:dyDescent="0.2">
      <c r="C710"/>
      <c r="D710"/>
      <c r="E710"/>
      <c r="F710"/>
      <c r="G710"/>
      <c r="H710"/>
      <c r="I710"/>
      <c r="J710"/>
      <c r="K710"/>
      <c r="L710"/>
    </row>
    <row r="711" spans="3:12" x14ac:dyDescent="0.2">
      <c r="C711"/>
      <c r="D711"/>
      <c r="E711"/>
      <c r="F711"/>
      <c r="G711"/>
      <c r="H711"/>
      <c r="I711"/>
      <c r="J711"/>
      <c r="K711"/>
      <c r="L711"/>
    </row>
    <row r="712" spans="3:12" x14ac:dyDescent="0.2">
      <c r="C712"/>
      <c r="D712"/>
      <c r="E712"/>
      <c r="F712"/>
      <c r="G712"/>
      <c r="H712"/>
      <c r="I712"/>
      <c r="J712"/>
      <c r="K712"/>
      <c r="L712"/>
    </row>
    <row r="713" spans="3:12" x14ac:dyDescent="0.2">
      <c r="C713"/>
      <c r="D713"/>
      <c r="E713"/>
      <c r="F713"/>
      <c r="G713"/>
      <c r="H713"/>
      <c r="I713"/>
      <c r="J713"/>
      <c r="K713"/>
      <c r="L713"/>
    </row>
    <row r="714" spans="3:12" x14ac:dyDescent="0.2">
      <c r="C714"/>
      <c r="D714"/>
      <c r="E714"/>
      <c r="F714"/>
      <c r="G714"/>
      <c r="H714"/>
      <c r="I714"/>
      <c r="J714"/>
      <c r="K714"/>
      <c r="L714"/>
    </row>
    <row r="715" spans="3:12" x14ac:dyDescent="0.2">
      <c r="C715"/>
      <c r="D715"/>
      <c r="E715"/>
      <c r="F715"/>
      <c r="G715"/>
      <c r="H715"/>
      <c r="I715"/>
      <c r="J715"/>
      <c r="K715"/>
      <c r="L715"/>
    </row>
    <row r="716" spans="3:12" x14ac:dyDescent="0.2">
      <c r="C716"/>
      <c r="D716"/>
      <c r="E716"/>
      <c r="F716"/>
      <c r="G716"/>
      <c r="H716"/>
      <c r="I716"/>
      <c r="J716"/>
      <c r="K716"/>
      <c r="L716"/>
    </row>
    <row r="717" spans="3:12" x14ac:dyDescent="0.2">
      <c r="C717"/>
      <c r="D717"/>
      <c r="E717"/>
      <c r="F717"/>
      <c r="G717"/>
      <c r="H717"/>
      <c r="I717"/>
      <c r="J717"/>
      <c r="K717"/>
      <c r="L717"/>
    </row>
    <row r="718" spans="3:12" x14ac:dyDescent="0.2">
      <c r="C718"/>
      <c r="D718"/>
      <c r="E718"/>
      <c r="F718"/>
      <c r="G718"/>
      <c r="H718"/>
      <c r="I718"/>
      <c r="J718"/>
      <c r="K718"/>
      <c r="L718"/>
    </row>
    <row r="719" spans="3:12" x14ac:dyDescent="0.2">
      <c r="C719"/>
      <c r="D719"/>
      <c r="E719"/>
      <c r="F719"/>
      <c r="G719"/>
      <c r="H719"/>
      <c r="I719"/>
      <c r="J719"/>
      <c r="K719"/>
      <c r="L719"/>
    </row>
    <row r="720" spans="3:12" x14ac:dyDescent="0.2">
      <c r="C720"/>
      <c r="D720"/>
      <c r="E720"/>
      <c r="F720"/>
      <c r="G720"/>
      <c r="H720"/>
      <c r="I720"/>
      <c r="J720"/>
      <c r="K720"/>
      <c r="L720"/>
    </row>
    <row r="721" spans="3:12" x14ac:dyDescent="0.2">
      <c r="C721"/>
      <c r="D721"/>
      <c r="E721"/>
      <c r="F721"/>
      <c r="G721"/>
      <c r="H721"/>
      <c r="I721"/>
      <c r="J721"/>
      <c r="K721"/>
      <c r="L721"/>
    </row>
    <row r="722" spans="3:12" x14ac:dyDescent="0.2">
      <c r="C722"/>
      <c r="D722"/>
      <c r="E722"/>
      <c r="F722"/>
      <c r="G722"/>
      <c r="H722"/>
      <c r="I722"/>
      <c r="J722"/>
      <c r="K722"/>
      <c r="L722"/>
    </row>
    <row r="723" spans="3:12" x14ac:dyDescent="0.2">
      <c r="C723"/>
      <c r="D723"/>
      <c r="E723"/>
      <c r="F723"/>
      <c r="G723"/>
      <c r="H723"/>
      <c r="I723"/>
      <c r="J723"/>
      <c r="K723"/>
      <c r="L723"/>
    </row>
    <row r="724" spans="3:12" x14ac:dyDescent="0.2">
      <c r="C724"/>
      <c r="D724"/>
      <c r="E724"/>
      <c r="F724"/>
      <c r="G724"/>
      <c r="H724"/>
      <c r="I724"/>
      <c r="J724"/>
      <c r="K724"/>
      <c r="L724"/>
    </row>
    <row r="725" spans="3:12" x14ac:dyDescent="0.2">
      <c r="C725"/>
      <c r="D725"/>
      <c r="E725"/>
      <c r="F725"/>
      <c r="G725"/>
      <c r="H725"/>
      <c r="I725"/>
      <c r="J725"/>
      <c r="K725"/>
      <c r="L725"/>
    </row>
    <row r="726" spans="3:12" x14ac:dyDescent="0.2">
      <c r="C726"/>
      <c r="D726"/>
      <c r="E726"/>
      <c r="F726"/>
      <c r="G726"/>
      <c r="H726"/>
      <c r="I726"/>
      <c r="J726"/>
      <c r="K726"/>
      <c r="L726"/>
    </row>
    <row r="727" spans="3:12" x14ac:dyDescent="0.2">
      <c r="C727"/>
      <c r="D727"/>
      <c r="E727"/>
      <c r="F727"/>
      <c r="G727"/>
      <c r="H727"/>
      <c r="I727"/>
      <c r="J727"/>
      <c r="K727"/>
      <c r="L727"/>
    </row>
    <row r="728" spans="3:12" x14ac:dyDescent="0.2">
      <c r="C728"/>
      <c r="D728"/>
      <c r="E728"/>
      <c r="F728"/>
      <c r="G728"/>
      <c r="H728"/>
      <c r="I728"/>
      <c r="J728"/>
      <c r="K728"/>
      <c r="L728"/>
    </row>
    <row r="729" spans="3:12" x14ac:dyDescent="0.2">
      <c r="C729"/>
      <c r="D729"/>
      <c r="E729"/>
      <c r="F729"/>
      <c r="G729"/>
      <c r="H729"/>
      <c r="I729"/>
      <c r="J729"/>
      <c r="K729"/>
      <c r="L729"/>
    </row>
    <row r="730" spans="3:12" x14ac:dyDescent="0.2">
      <c r="C730"/>
      <c r="D730"/>
      <c r="E730"/>
      <c r="F730"/>
      <c r="G730"/>
      <c r="H730"/>
      <c r="I730"/>
      <c r="J730"/>
      <c r="K730"/>
      <c r="L730"/>
    </row>
    <row r="731" spans="3:12" x14ac:dyDescent="0.2">
      <c r="C731"/>
      <c r="D731"/>
      <c r="E731"/>
      <c r="F731"/>
      <c r="G731"/>
      <c r="H731"/>
      <c r="I731"/>
      <c r="J731"/>
      <c r="K731"/>
      <c r="L731"/>
    </row>
    <row r="732" spans="3:12" x14ac:dyDescent="0.2">
      <c r="C732"/>
      <c r="D732"/>
      <c r="E732"/>
      <c r="F732"/>
      <c r="G732"/>
      <c r="H732"/>
      <c r="I732"/>
      <c r="J732"/>
      <c r="K732"/>
      <c r="L732"/>
    </row>
    <row r="733" spans="3:12" x14ac:dyDescent="0.2">
      <c r="C733"/>
      <c r="D733"/>
      <c r="E733"/>
      <c r="F733"/>
      <c r="G733"/>
      <c r="H733"/>
      <c r="I733"/>
      <c r="J733"/>
      <c r="K733"/>
      <c r="L733"/>
    </row>
    <row r="734" spans="3:12" x14ac:dyDescent="0.2">
      <c r="C734"/>
      <c r="D734"/>
      <c r="E734"/>
      <c r="F734"/>
      <c r="G734"/>
      <c r="H734"/>
      <c r="I734"/>
      <c r="J734"/>
      <c r="K734"/>
      <c r="L734"/>
    </row>
    <row r="735" spans="3:12" x14ac:dyDescent="0.2">
      <c r="C735"/>
      <c r="D735"/>
      <c r="E735"/>
      <c r="F735"/>
      <c r="G735"/>
      <c r="H735"/>
      <c r="I735"/>
      <c r="J735"/>
      <c r="K735"/>
      <c r="L735"/>
    </row>
    <row r="736" spans="3:12" x14ac:dyDescent="0.2">
      <c r="C736"/>
      <c r="D736"/>
      <c r="E736"/>
      <c r="F736"/>
      <c r="G736"/>
      <c r="H736"/>
      <c r="I736"/>
      <c r="J736"/>
      <c r="K736"/>
      <c r="L736"/>
    </row>
    <row r="737" spans="3:12" x14ac:dyDescent="0.2">
      <c r="C737"/>
      <c r="D737"/>
      <c r="E737"/>
      <c r="F737"/>
      <c r="G737"/>
      <c r="H737"/>
      <c r="I737"/>
      <c r="J737"/>
      <c r="K737"/>
      <c r="L737"/>
    </row>
    <row r="738" spans="3:12" x14ac:dyDescent="0.2">
      <c r="C738"/>
      <c r="D738"/>
      <c r="E738"/>
      <c r="F738"/>
      <c r="G738"/>
      <c r="H738"/>
      <c r="I738"/>
      <c r="J738"/>
      <c r="K738"/>
      <c r="L738"/>
    </row>
    <row r="739" spans="3:12" x14ac:dyDescent="0.2">
      <c r="C739"/>
      <c r="D739"/>
      <c r="E739"/>
      <c r="F739"/>
      <c r="G739"/>
      <c r="H739"/>
      <c r="I739"/>
      <c r="J739"/>
      <c r="K739"/>
      <c r="L739"/>
    </row>
    <row r="740" spans="3:12" x14ac:dyDescent="0.2">
      <c r="C740"/>
      <c r="D740"/>
      <c r="E740"/>
      <c r="F740"/>
      <c r="G740"/>
      <c r="H740"/>
      <c r="I740"/>
      <c r="J740"/>
      <c r="K740"/>
      <c r="L740"/>
    </row>
    <row r="741" spans="3:12" x14ac:dyDescent="0.2">
      <c r="C741"/>
      <c r="D741"/>
      <c r="E741"/>
      <c r="F741"/>
      <c r="G741"/>
      <c r="H741"/>
      <c r="I741"/>
      <c r="J741"/>
      <c r="K741"/>
      <c r="L741"/>
    </row>
    <row r="742" spans="3:12" x14ac:dyDescent="0.2">
      <c r="C742"/>
      <c r="D742"/>
      <c r="E742"/>
      <c r="F742"/>
      <c r="G742"/>
      <c r="H742"/>
      <c r="I742"/>
      <c r="J742"/>
      <c r="K742"/>
      <c r="L742"/>
    </row>
    <row r="743" spans="3:12" x14ac:dyDescent="0.2">
      <c r="C743"/>
      <c r="D743"/>
      <c r="E743"/>
      <c r="F743"/>
      <c r="G743"/>
      <c r="H743"/>
      <c r="I743"/>
      <c r="J743"/>
      <c r="K743"/>
      <c r="L743"/>
    </row>
    <row r="744" spans="3:12" x14ac:dyDescent="0.2">
      <c r="C744"/>
      <c r="D744"/>
      <c r="E744"/>
      <c r="F744"/>
      <c r="G744"/>
      <c r="H744"/>
      <c r="I744"/>
      <c r="J744"/>
      <c r="K744"/>
      <c r="L744"/>
    </row>
    <row r="745" spans="3:12" x14ac:dyDescent="0.2">
      <c r="C745"/>
      <c r="D745"/>
      <c r="E745"/>
      <c r="F745"/>
      <c r="G745"/>
      <c r="H745"/>
      <c r="I745"/>
      <c r="J745"/>
      <c r="K745"/>
      <c r="L745"/>
    </row>
    <row r="746" spans="3:12" x14ac:dyDescent="0.2">
      <c r="C746"/>
      <c r="D746"/>
      <c r="E746"/>
      <c r="F746"/>
      <c r="G746"/>
      <c r="H746"/>
      <c r="I746"/>
      <c r="J746"/>
      <c r="K746"/>
      <c r="L746"/>
    </row>
    <row r="747" spans="3:12" x14ac:dyDescent="0.2">
      <c r="C747"/>
      <c r="D747"/>
      <c r="E747"/>
      <c r="F747"/>
      <c r="G747"/>
      <c r="H747"/>
      <c r="I747"/>
      <c r="J747"/>
      <c r="K747"/>
      <c r="L747"/>
    </row>
    <row r="748" spans="3:12" x14ac:dyDescent="0.2">
      <c r="C748"/>
      <c r="D748"/>
      <c r="E748"/>
      <c r="F748"/>
      <c r="G748"/>
      <c r="H748"/>
      <c r="I748"/>
      <c r="J748"/>
      <c r="K748"/>
      <c r="L748"/>
    </row>
    <row r="749" spans="3:12" x14ac:dyDescent="0.2">
      <c r="C749"/>
      <c r="D749"/>
      <c r="E749"/>
      <c r="F749"/>
      <c r="G749"/>
      <c r="H749"/>
      <c r="I749"/>
      <c r="J749"/>
      <c r="K749"/>
      <c r="L749"/>
    </row>
    <row r="750" spans="3:12" x14ac:dyDescent="0.2">
      <c r="C750"/>
      <c r="D750"/>
      <c r="E750"/>
      <c r="F750"/>
      <c r="G750"/>
      <c r="H750"/>
      <c r="I750"/>
      <c r="J750"/>
      <c r="K750"/>
      <c r="L750"/>
    </row>
    <row r="751" spans="3:12" x14ac:dyDescent="0.2">
      <c r="C751"/>
      <c r="D751"/>
      <c r="E751"/>
      <c r="F751"/>
      <c r="G751"/>
      <c r="H751"/>
      <c r="I751"/>
      <c r="J751"/>
      <c r="K751"/>
      <c r="L751"/>
    </row>
    <row r="752" spans="3:12" x14ac:dyDescent="0.2">
      <c r="C752"/>
      <c r="D752"/>
      <c r="E752"/>
      <c r="F752"/>
      <c r="G752"/>
      <c r="H752"/>
      <c r="I752"/>
      <c r="J752"/>
      <c r="K752"/>
      <c r="L752"/>
    </row>
    <row r="753" spans="3:12" x14ac:dyDescent="0.2">
      <c r="C753"/>
      <c r="D753"/>
      <c r="E753"/>
      <c r="F753"/>
      <c r="G753"/>
      <c r="H753"/>
      <c r="I753"/>
      <c r="J753"/>
      <c r="K753"/>
      <c r="L753"/>
    </row>
    <row r="754" spans="3:12" x14ac:dyDescent="0.2">
      <c r="C754"/>
      <c r="D754"/>
      <c r="E754"/>
      <c r="F754"/>
      <c r="G754"/>
      <c r="H754"/>
      <c r="I754"/>
      <c r="J754"/>
      <c r="K754"/>
      <c r="L754"/>
    </row>
    <row r="755" spans="3:12" x14ac:dyDescent="0.2">
      <c r="C755"/>
      <c r="D755"/>
      <c r="E755"/>
      <c r="F755"/>
      <c r="G755"/>
      <c r="H755"/>
      <c r="I755"/>
      <c r="J755"/>
      <c r="K755"/>
      <c r="L755"/>
    </row>
    <row r="756" spans="3:12" x14ac:dyDescent="0.2">
      <c r="C756"/>
      <c r="D756"/>
      <c r="E756"/>
      <c r="F756"/>
      <c r="G756"/>
      <c r="H756"/>
      <c r="I756"/>
      <c r="J756"/>
      <c r="K756"/>
      <c r="L756"/>
    </row>
    <row r="757" spans="3:12" x14ac:dyDescent="0.2">
      <c r="C757"/>
      <c r="D757"/>
      <c r="E757"/>
      <c r="F757"/>
      <c r="G757"/>
      <c r="H757"/>
      <c r="I757"/>
      <c r="J757"/>
      <c r="K757"/>
      <c r="L757"/>
    </row>
    <row r="758" spans="3:12" x14ac:dyDescent="0.2">
      <c r="C758"/>
      <c r="D758"/>
      <c r="E758"/>
      <c r="F758"/>
      <c r="G758"/>
      <c r="H758"/>
      <c r="I758"/>
      <c r="J758"/>
      <c r="K758"/>
      <c r="L758"/>
    </row>
    <row r="759" spans="3:12" x14ac:dyDescent="0.2">
      <c r="C759"/>
      <c r="D759"/>
      <c r="E759"/>
      <c r="F759"/>
      <c r="G759"/>
      <c r="H759"/>
      <c r="I759"/>
      <c r="J759"/>
      <c r="K759"/>
      <c r="L759"/>
    </row>
    <row r="760" spans="3:12" x14ac:dyDescent="0.2">
      <c r="C760"/>
      <c r="D760"/>
      <c r="E760"/>
      <c r="F760"/>
      <c r="G760"/>
      <c r="H760"/>
      <c r="I760"/>
      <c r="J760"/>
      <c r="K760"/>
      <c r="L760"/>
    </row>
    <row r="761" spans="3:12" x14ac:dyDescent="0.2">
      <c r="C761"/>
      <c r="D761"/>
      <c r="E761"/>
      <c r="F761"/>
      <c r="G761"/>
      <c r="H761"/>
      <c r="I761"/>
      <c r="J761"/>
      <c r="K761"/>
      <c r="L761"/>
    </row>
    <row r="762" spans="3:12" x14ac:dyDescent="0.2">
      <c r="C762"/>
      <c r="D762"/>
      <c r="E762"/>
      <c r="F762"/>
      <c r="G762"/>
      <c r="H762"/>
      <c r="I762"/>
      <c r="J762"/>
      <c r="K762"/>
      <c r="L762"/>
    </row>
    <row r="763" spans="3:12" x14ac:dyDescent="0.2">
      <c r="C763"/>
      <c r="D763"/>
      <c r="E763"/>
      <c r="F763"/>
      <c r="G763"/>
      <c r="H763"/>
      <c r="I763"/>
      <c r="J763"/>
      <c r="K763"/>
      <c r="L763"/>
    </row>
    <row r="764" spans="3:12" x14ac:dyDescent="0.2">
      <c r="C764"/>
      <c r="D764"/>
      <c r="E764"/>
      <c r="F764"/>
      <c r="G764"/>
      <c r="H764"/>
      <c r="I764"/>
      <c r="J764"/>
      <c r="K764"/>
      <c r="L764"/>
    </row>
    <row r="765" spans="3:12" x14ac:dyDescent="0.2">
      <c r="C765"/>
      <c r="D765"/>
      <c r="E765"/>
      <c r="F765"/>
      <c r="G765"/>
      <c r="H765"/>
      <c r="I765"/>
      <c r="J765"/>
      <c r="K765"/>
      <c r="L765"/>
    </row>
    <row r="766" spans="3:12" x14ac:dyDescent="0.2">
      <c r="C766"/>
      <c r="D766"/>
      <c r="E766"/>
      <c r="F766"/>
      <c r="G766"/>
      <c r="H766"/>
      <c r="I766"/>
      <c r="J766"/>
      <c r="K766"/>
      <c r="L766"/>
    </row>
    <row r="767" spans="3:12" x14ac:dyDescent="0.2">
      <c r="C767"/>
      <c r="D767"/>
      <c r="E767"/>
      <c r="F767"/>
      <c r="G767"/>
      <c r="H767"/>
      <c r="I767"/>
      <c r="J767"/>
      <c r="K767"/>
      <c r="L767"/>
    </row>
    <row r="768" spans="3:12" x14ac:dyDescent="0.2">
      <c r="C768"/>
      <c r="D768"/>
      <c r="E768"/>
      <c r="F768"/>
      <c r="G768"/>
      <c r="H768"/>
      <c r="I768"/>
      <c r="J768"/>
      <c r="K768"/>
      <c r="L768"/>
    </row>
    <row r="769" spans="3:12" x14ac:dyDescent="0.2">
      <c r="C769"/>
      <c r="D769"/>
      <c r="E769"/>
      <c r="F769"/>
      <c r="G769"/>
      <c r="H769"/>
      <c r="I769"/>
      <c r="J769"/>
      <c r="K769"/>
      <c r="L769"/>
    </row>
    <row r="770" spans="3:12" x14ac:dyDescent="0.2">
      <c r="C770"/>
      <c r="D770"/>
      <c r="E770"/>
      <c r="F770"/>
      <c r="G770"/>
      <c r="H770"/>
      <c r="I770"/>
      <c r="J770"/>
      <c r="K770"/>
      <c r="L770"/>
    </row>
    <row r="771" spans="3:12" x14ac:dyDescent="0.2">
      <c r="C771"/>
      <c r="D771"/>
      <c r="E771"/>
      <c r="F771"/>
      <c r="G771"/>
      <c r="H771"/>
      <c r="I771"/>
      <c r="J771"/>
      <c r="K771"/>
      <c r="L771"/>
    </row>
    <row r="772" spans="3:12" x14ac:dyDescent="0.2">
      <c r="C772"/>
      <c r="D772"/>
      <c r="E772"/>
      <c r="F772"/>
      <c r="G772"/>
      <c r="H772"/>
      <c r="I772"/>
      <c r="J772"/>
      <c r="K772"/>
      <c r="L772"/>
    </row>
    <row r="773" spans="3:12" x14ac:dyDescent="0.2">
      <c r="C773"/>
      <c r="D773"/>
      <c r="E773"/>
      <c r="F773"/>
      <c r="G773"/>
      <c r="H773"/>
      <c r="I773"/>
      <c r="J773"/>
      <c r="K773"/>
      <c r="L773"/>
    </row>
    <row r="774" spans="3:12" x14ac:dyDescent="0.2">
      <c r="C774"/>
      <c r="D774"/>
      <c r="E774"/>
      <c r="F774"/>
      <c r="G774"/>
      <c r="H774"/>
      <c r="I774"/>
      <c r="J774"/>
      <c r="K774"/>
      <c r="L774"/>
    </row>
    <row r="775" spans="3:12" x14ac:dyDescent="0.2">
      <c r="C775"/>
      <c r="D775"/>
      <c r="E775"/>
      <c r="F775"/>
      <c r="G775"/>
      <c r="H775"/>
      <c r="I775"/>
      <c r="J775"/>
      <c r="K775"/>
      <c r="L775"/>
    </row>
    <row r="776" spans="3:12" x14ac:dyDescent="0.2">
      <c r="C776"/>
      <c r="D776"/>
      <c r="E776"/>
      <c r="F776"/>
      <c r="G776"/>
      <c r="H776"/>
      <c r="I776"/>
      <c r="J776"/>
      <c r="K776"/>
      <c r="L776"/>
    </row>
    <row r="777" spans="3:12" x14ac:dyDescent="0.2">
      <c r="C777"/>
      <c r="D777"/>
      <c r="E777"/>
      <c r="F777"/>
      <c r="G777"/>
      <c r="H777"/>
      <c r="I777"/>
      <c r="J777"/>
      <c r="K777"/>
      <c r="L777"/>
    </row>
    <row r="778" spans="3:12" x14ac:dyDescent="0.2">
      <c r="C778"/>
      <c r="D778"/>
      <c r="E778"/>
      <c r="F778"/>
      <c r="G778"/>
      <c r="H778"/>
      <c r="I778"/>
      <c r="J778"/>
      <c r="K778"/>
      <c r="L778"/>
    </row>
    <row r="779" spans="3:12" x14ac:dyDescent="0.2">
      <c r="C779"/>
      <c r="D779"/>
      <c r="E779"/>
      <c r="F779"/>
      <c r="G779"/>
      <c r="H779"/>
      <c r="I779"/>
      <c r="J779"/>
      <c r="K779"/>
      <c r="L779"/>
    </row>
    <row r="780" spans="3:12" x14ac:dyDescent="0.2">
      <c r="C780"/>
      <c r="D780"/>
      <c r="E780"/>
      <c r="F780"/>
      <c r="G780"/>
      <c r="H780"/>
      <c r="I780"/>
      <c r="J780"/>
      <c r="K780"/>
      <c r="L780"/>
    </row>
    <row r="781" spans="3:12" x14ac:dyDescent="0.2">
      <c r="C781"/>
      <c r="D781"/>
      <c r="E781"/>
      <c r="F781"/>
      <c r="G781"/>
      <c r="H781"/>
      <c r="I781"/>
      <c r="J781"/>
      <c r="K781"/>
      <c r="L781"/>
    </row>
    <row r="782" spans="3:12" x14ac:dyDescent="0.2">
      <c r="C782"/>
      <c r="D782"/>
      <c r="E782"/>
      <c r="F782"/>
      <c r="G782"/>
      <c r="H782"/>
      <c r="I782"/>
      <c r="J782"/>
      <c r="K782"/>
      <c r="L782"/>
    </row>
    <row r="783" spans="3:12" x14ac:dyDescent="0.2">
      <c r="C783"/>
      <c r="D783"/>
      <c r="E783"/>
      <c r="F783"/>
      <c r="G783"/>
      <c r="H783"/>
      <c r="I783"/>
      <c r="J783"/>
      <c r="K783"/>
      <c r="L783"/>
    </row>
    <row r="784" spans="3:12" x14ac:dyDescent="0.2">
      <c r="C784"/>
      <c r="D784"/>
      <c r="E784"/>
      <c r="F784"/>
      <c r="G784"/>
      <c r="H784"/>
      <c r="I784"/>
      <c r="J784"/>
      <c r="K784"/>
      <c r="L784"/>
    </row>
    <row r="785" spans="3:12" x14ac:dyDescent="0.2">
      <c r="C785"/>
      <c r="D785"/>
      <c r="E785"/>
      <c r="F785"/>
      <c r="G785"/>
      <c r="H785"/>
      <c r="I785"/>
      <c r="J785"/>
      <c r="K785"/>
      <c r="L785"/>
    </row>
    <row r="786" spans="3:12" x14ac:dyDescent="0.2">
      <c r="C786"/>
      <c r="D786"/>
      <c r="E786"/>
      <c r="F786"/>
      <c r="G786"/>
      <c r="H786"/>
      <c r="I786"/>
      <c r="J786"/>
      <c r="K786"/>
      <c r="L786"/>
    </row>
    <row r="787" spans="3:12" x14ac:dyDescent="0.2">
      <c r="C787"/>
      <c r="D787"/>
      <c r="E787"/>
      <c r="F787"/>
      <c r="G787"/>
      <c r="H787"/>
      <c r="I787"/>
      <c r="J787"/>
      <c r="K787"/>
      <c r="L787"/>
    </row>
    <row r="788" spans="3:12" x14ac:dyDescent="0.2">
      <c r="C788"/>
      <c r="D788"/>
      <c r="E788"/>
      <c r="F788"/>
      <c r="G788"/>
      <c r="H788"/>
      <c r="I788"/>
      <c r="J788"/>
      <c r="K788"/>
      <c r="L788"/>
    </row>
    <row r="789" spans="3:12" x14ac:dyDescent="0.2">
      <c r="C789"/>
      <c r="D789"/>
      <c r="E789"/>
      <c r="F789"/>
      <c r="G789"/>
      <c r="H789"/>
      <c r="I789"/>
      <c r="J789"/>
      <c r="K789"/>
      <c r="L789"/>
    </row>
    <row r="790" spans="3:12" x14ac:dyDescent="0.2">
      <c r="C790"/>
      <c r="D790"/>
      <c r="E790"/>
      <c r="F790"/>
      <c r="G790"/>
      <c r="H790"/>
      <c r="I790"/>
      <c r="J790"/>
      <c r="K790"/>
      <c r="L790"/>
    </row>
    <row r="791" spans="3:12" x14ac:dyDescent="0.2">
      <c r="C791"/>
      <c r="D791"/>
      <c r="E791"/>
      <c r="F791"/>
      <c r="G791"/>
      <c r="H791"/>
      <c r="I791"/>
      <c r="J791"/>
      <c r="K791"/>
      <c r="L791"/>
    </row>
    <row r="792" spans="3:12" x14ac:dyDescent="0.2">
      <c r="C792"/>
      <c r="D792"/>
      <c r="E792"/>
      <c r="F792"/>
      <c r="G792"/>
      <c r="H792"/>
      <c r="I792"/>
      <c r="J792"/>
      <c r="K792"/>
      <c r="L792"/>
    </row>
    <row r="793" spans="3:12" x14ac:dyDescent="0.2">
      <c r="C793"/>
      <c r="D793"/>
      <c r="E793"/>
      <c r="F793"/>
      <c r="G793"/>
      <c r="H793"/>
      <c r="I793"/>
      <c r="J793"/>
      <c r="K793"/>
      <c r="L793"/>
    </row>
    <row r="794" spans="3:12" x14ac:dyDescent="0.2">
      <c r="C794"/>
      <c r="D794"/>
      <c r="E794"/>
      <c r="F794"/>
      <c r="G794"/>
      <c r="H794"/>
      <c r="I794"/>
      <c r="J794"/>
      <c r="K794"/>
      <c r="L794"/>
    </row>
    <row r="795" spans="3:12" x14ac:dyDescent="0.2">
      <c r="C795"/>
      <c r="D795"/>
      <c r="E795"/>
      <c r="F795"/>
      <c r="G795"/>
      <c r="H795"/>
      <c r="I795"/>
      <c r="J795"/>
      <c r="K795"/>
      <c r="L795"/>
    </row>
    <row r="796" spans="3:12" x14ac:dyDescent="0.2">
      <c r="C796"/>
      <c r="D796"/>
      <c r="E796"/>
      <c r="F796"/>
      <c r="G796"/>
      <c r="H796"/>
      <c r="I796"/>
      <c r="J796"/>
      <c r="K796"/>
      <c r="L796"/>
    </row>
    <row r="797" spans="3:12" x14ac:dyDescent="0.2">
      <c r="C797"/>
      <c r="D797"/>
      <c r="E797"/>
      <c r="F797"/>
      <c r="G797"/>
      <c r="H797"/>
      <c r="I797"/>
      <c r="J797"/>
      <c r="K797"/>
      <c r="L797"/>
    </row>
    <row r="798" spans="3:12" x14ac:dyDescent="0.2">
      <c r="C798"/>
      <c r="D798"/>
      <c r="E798"/>
      <c r="F798"/>
      <c r="G798"/>
      <c r="H798"/>
      <c r="I798"/>
      <c r="J798"/>
      <c r="K798"/>
      <c r="L798"/>
    </row>
    <row r="799" spans="3:12" x14ac:dyDescent="0.2">
      <c r="C799"/>
      <c r="D799"/>
      <c r="E799"/>
      <c r="F799"/>
      <c r="G799"/>
      <c r="H799"/>
      <c r="I799"/>
      <c r="J799"/>
      <c r="K799"/>
      <c r="L799"/>
    </row>
    <row r="800" spans="3:12" x14ac:dyDescent="0.2">
      <c r="C800"/>
      <c r="D800"/>
      <c r="E800"/>
      <c r="F800"/>
      <c r="G800"/>
      <c r="H800"/>
      <c r="I800"/>
      <c r="J800"/>
      <c r="K800"/>
      <c r="L800"/>
    </row>
    <row r="801" spans="3:12" x14ac:dyDescent="0.2">
      <c r="C801"/>
      <c r="D801"/>
      <c r="E801"/>
      <c r="F801"/>
      <c r="G801"/>
      <c r="H801"/>
      <c r="I801"/>
      <c r="J801"/>
      <c r="K801"/>
      <c r="L801"/>
    </row>
    <row r="802" spans="3:12" x14ac:dyDescent="0.2">
      <c r="C802"/>
      <c r="D802"/>
      <c r="E802"/>
      <c r="F802"/>
      <c r="G802"/>
      <c r="H802"/>
      <c r="I802"/>
      <c r="J802"/>
      <c r="K802"/>
      <c r="L802"/>
    </row>
    <row r="803" spans="3:12" x14ac:dyDescent="0.2">
      <c r="C803"/>
      <c r="D803"/>
      <c r="E803"/>
      <c r="F803"/>
      <c r="G803"/>
      <c r="H803"/>
      <c r="I803"/>
      <c r="J803"/>
      <c r="K803"/>
      <c r="L803"/>
    </row>
    <row r="804" spans="3:12" x14ac:dyDescent="0.2">
      <c r="C804"/>
      <c r="D804"/>
      <c r="E804"/>
      <c r="F804"/>
      <c r="G804"/>
      <c r="H804"/>
      <c r="I804"/>
      <c r="J804"/>
      <c r="K804"/>
      <c r="L804"/>
    </row>
    <row r="805" spans="3:12" x14ac:dyDescent="0.2">
      <c r="C805"/>
      <c r="D805"/>
      <c r="E805"/>
      <c r="F805"/>
      <c r="G805"/>
      <c r="H805"/>
      <c r="I805"/>
      <c r="J805"/>
      <c r="K805"/>
      <c r="L805"/>
    </row>
    <row r="806" spans="3:12" x14ac:dyDescent="0.2">
      <c r="C806"/>
      <c r="D806"/>
      <c r="E806"/>
      <c r="F806"/>
      <c r="G806"/>
      <c r="H806"/>
      <c r="I806"/>
      <c r="J806"/>
      <c r="K806"/>
      <c r="L806"/>
    </row>
    <row r="807" spans="3:12" x14ac:dyDescent="0.2">
      <c r="C807"/>
      <c r="D807"/>
      <c r="E807"/>
      <c r="F807"/>
      <c r="G807"/>
      <c r="H807"/>
      <c r="I807"/>
      <c r="J807"/>
      <c r="K807"/>
      <c r="L807"/>
    </row>
    <row r="808" spans="3:12" x14ac:dyDescent="0.2">
      <c r="C808"/>
      <c r="D808"/>
      <c r="E808"/>
      <c r="F808"/>
      <c r="G808"/>
      <c r="H808"/>
      <c r="I808"/>
      <c r="J808"/>
      <c r="K808"/>
      <c r="L808"/>
    </row>
    <row r="809" spans="3:12" x14ac:dyDescent="0.2">
      <c r="C809"/>
      <c r="D809"/>
      <c r="E809"/>
      <c r="F809"/>
      <c r="G809"/>
      <c r="H809"/>
      <c r="I809"/>
      <c r="J809"/>
      <c r="K809"/>
      <c r="L809"/>
    </row>
    <row r="810" spans="3:12" x14ac:dyDescent="0.2">
      <c r="C810"/>
      <c r="D810"/>
      <c r="E810"/>
      <c r="F810"/>
      <c r="G810"/>
      <c r="H810"/>
      <c r="I810"/>
      <c r="J810"/>
      <c r="K810"/>
      <c r="L810"/>
    </row>
    <row r="811" spans="3:12" x14ac:dyDescent="0.2">
      <c r="C811"/>
      <c r="D811"/>
      <c r="E811"/>
      <c r="F811"/>
      <c r="G811"/>
      <c r="H811"/>
      <c r="I811"/>
      <c r="J811"/>
      <c r="K811"/>
      <c r="L811"/>
    </row>
    <row r="812" spans="3:12" x14ac:dyDescent="0.2">
      <c r="C812"/>
      <c r="D812"/>
      <c r="E812"/>
      <c r="F812"/>
      <c r="G812"/>
      <c r="H812"/>
      <c r="I812"/>
      <c r="J812"/>
      <c r="K812"/>
      <c r="L812"/>
    </row>
    <row r="813" spans="3:12" x14ac:dyDescent="0.2">
      <c r="C813"/>
      <c r="D813"/>
      <c r="E813"/>
      <c r="F813"/>
      <c r="G813"/>
      <c r="H813"/>
      <c r="I813"/>
      <c r="J813"/>
      <c r="K813"/>
      <c r="L813"/>
    </row>
    <row r="814" spans="3:12" x14ac:dyDescent="0.2">
      <c r="C814"/>
      <c r="D814"/>
      <c r="E814"/>
      <c r="F814"/>
      <c r="G814"/>
      <c r="H814"/>
      <c r="I814"/>
      <c r="J814"/>
      <c r="K814"/>
      <c r="L814"/>
    </row>
    <row r="815" spans="3:12" x14ac:dyDescent="0.2">
      <c r="C815"/>
      <c r="D815"/>
      <c r="E815"/>
      <c r="F815"/>
      <c r="G815"/>
      <c r="H815"/>
      <c r="I815"/>
      <c r="J815"/>
      <c r="K815"/>
      <c r="L815"/>
    </row>
    <row r="816" spans="3:12" x14ac:dyDescent="0.2">
      <c r="C816"/>
      <c r="D816"/>
      <c r="E816"/>
      <c r="F816"/>
      <c r="G816"/>
      <c r="H816"/>
      <c r="I816"/>
      <c r="J816"/>
      <c r="K816"/>
      <c r="L816"/>
    </row>
    <row r="817" spans="3:12" x14ac:dyDescent="0.2">
      <c r="C817"/>
      <c r="D817"/>
      <c r="E817"/>
      <c r="F817"/>
      <c r="G817"/>
      <c r="H817"/>
      <c r="I817"/>
      <c r="J817"/>
      <c r="K817"/>
      <c r="L817"/>
    </row>
    <row r="818" spans="3:12" x14ac:dyDescent="0.2">
      <c r="C818"/>
      <c r="D818"/>
      <c r="E818"/>
      <c r="F818"/>
      <c r="G818"/>
      <c r="H818"/>
      <c r="I818"/>
      <c r="J818"/>
      <c r="K818"/>
      <c r="L818"/>
    </row>
    <row r="819" spans="3:12" x14ac:dyDescent="0.2">
      <c r="C819"/>
      <c r="D819"/>
      <c r="E819"/>
      <c r="F819"/>
      <c r="G819"/>
      <c r="H819"/>
      <c r="I819"/>
      <c r="J819"/>
      <c r="K819"/>
      <c r="L819"/>
    </row>
    <row r="820" spans="3:12" x14ac:dyDescent="0.2">
      <c r="C820"/>
      <c r="D820"/>
      <c r="E820"/>
      <c r="F820"/>
      <c r="G820"/>
      <c r="H820"/>
      <c r="I820"/>
      <c r="J820"/>
      <c r="K820"/>
      <c r="L820"/>
    </row>
    <row r="821" spans="3:12" x14ac:dyDescent="0.2">
      <c r="C821"/>
      <c r="D821"/>
      <c r="E821"/>
      <c r="F821"/>
      <c r="G821"/>
      <c r="H821"/>
      <c r="I821"/>
      <c r="J821"/>
      <c r="K821"/>
      <c r="L821"/>
    </row>
    <row r="822" spans="3:12" x14ac:dyDescent="0.2">
      <c r="C822"/>
      <c r="D822"/>
      <c r="E822"/>
      <c r="F822"/>
      <c r="G822"/>
      <c r="H822"/>
      <c r="I822"/>
      <c r="J822"/>
      <c r="K822"/>
      <c r="L822"/>
    </row>
    <row r="823" spans="3:12" x14ac:dyDescent="0.2">
      <c r="C823"/>
      <c r="D823"/>
      <c r="E823"/>
      <c r="F823"/>
      <c r="G823"/>
      <c r="H823"/>
      <c r="I823"/>
      <c r="J823"/>
      <c r="K823"/>
      <c r="L823"/>
    </row>
    <row r="824" spans="3:12" x14ac:dyDescent="0.2">
      <c r="C824"/>
      <c r="D824"/>
      <c r="E824"/>
      <c r="F824"/>
      <c r="G824"/>
      <c r="H824"/>
      <c r="I824"/>
      <c r="J824"/>
      <c r="K824"/>
      <c r="L824"/>
    </row>
    <row r="825" spans="3:12" x14ac:dyDescent="0.2">
      <c r="C825"/>
      <c r="D825"/>
      <c r="E825"/>
      <c r="F825"/>
      <c r="G825"/>
      <c r="H825"/>
      <c r="I825"/>
      <c r="J825"/>
      <c r="K825"/>
      <c r="L825"/>
    </row>
    <row r="826" spans="3:12" x14ac:dyDescent="0.2">
      <c r="C826"/>
      <c r="D826"/>
      <c r="E826"/>
      <c r="F826"/>
      <c r="G826"/>
      <c r="H826"/>
      <c r="I826"/>
      <c r="J826"/>
      <c r="K826"/>
      <c r="L826"/>
    </row>
    <row r="827" spans="3:12" x14ac:dyDescent="0.2">
      <c r="C827"/>
      <c r="D827"/>
      <c r="E827"/>
      <c r="F827"/>
      <c r="G827"/>
      <c r="H827"/>
      <c r="I827"/>
      <c r="J827"/>
      <c r="K827"/>
      <c r="L827"/>
    </row>
    <row r="828" spans="3:12" x14ac:dyDescent="0.2">
      <c r="C828"/>
      <c r="D828"/>
      <c r="E828"/>
      <c r="F828"/>
      <c r="G828"/>
      <c r="H828"/>
      <c r="I828"/>
      <c r="J828"/>
      <c r="K828"/>
      <c r="L828"/>
    </row>
    <row r="829" spans="3:12" x14ac:dyDescent="0.2">
      <c r="C829"/>
      <c r="D829"/>
      <c r="E829"/>
      <c r="F829"/>
      <c r="G829"/>
      <c r="H829"/>
      <c r="I829"/>
      <c r="J829"/>
      <c r="K829"/>
      <c r="L829"/>
    </row>
    <row r="830" spans="3:12" x14ac:dyDescent="0.2">
      <c r="C830"/>
      <c r="D830"/>
      <c r="E830"/>
      <c r="F830"/>
      <c r="G830"/>
      <c r="H830"/>
      <c r="I830"/>
      <c r="J830"/>
      <c r="K830"/>
      <c r="L830"/>
    </row>
    <row r="831" spans="3:12" x14ac:dyDescent="0.2">
      <c r="C831"/>
      <c r="D831"/>
      <c r="E831"/>
      <c r="F831"/>
      <c r="G831"/>
      <c r="H831"/>
      <c r="I831"/>
      <c r="J831"/>
      <c r="K831"/>
      <c r="L831"/>
    </row>
    <row r="832" spans="3:12" x14ac:dyDescent="0.2">
      <c r="C832"/>
      <c r="D832"/>
      <c r="E832"/>
      <c r="F832"/>
      <c r="G832"/>
      <c r="H832"/>
      <c r="I832"/>
      <c r="J832"/>
      <c r="K832"/>
      <c r="L832"/>
    </row>
    <row r="833" spans="3:12" x14ac:dyDescent="0.2">
      <c r="C833"/>
      <c r="D833"/>
      <c r="E833"/>
      <c r="F833"/>
      <c r="G833"/>
      <c r="H833"/>
      <c r="I833"/>
      <c r="J833"/>
      <c r="K833"/>
      <c r="L833"/>
    </row>
    <row r="834" spans="3:12" x14ac:dyDescent="0.2">
      <c r="C834"/>
      <c r="D834"/>
      <c r="E834"/>
      <c r="F834"/>
      <c r="G834"/>
      <c r="H834"/>
      <c r="I834"/>
      <c r="J834"/>
      <c r="K834"/>
      <c r="L834"/>
    </row>
    <row r="835" spans="3:12" x14ac:dyDescent="0.2">
      <c r="C835"/>
      <c r="D835"/>
      <c r="E835"/>
      <c r="F835"/>
      <c r="G835"/>
      <c r="H835"/>
      <c r="I835"/>
      <c r="J835"/>
      <c r="K835"/>
      <c r="L835"/>
    </row>
    <row r="836" spans="3:12" x14ac:dyDescent="0.2">
      <c r="C836"/>
      <c r="D836"/>
      <c r="E836"/>
      <c r="F836"/>
      <c r="G836"/>
      <c r="H836"/>
      <c r="I836"/>
      <c r="J836"/>
      <c r="K836"/>
      <c r="L836"/>
    </row>
    <row r="837" spans="3:12" x14ac:dyDescent="0.2">
      <c r="C837"/>
      <c r="D837"/>
      <c r="E837"/>
      <c r="F837"/>
      <c r="G837"/>
      <c r="H837"/>
      <c r="I837"/>
      <c r="J837"/>
      <c r="K837"/>
      <c r="L837"/>
    </row>
    <row r="838" spans="3:12" x14ac:dyDescent="0.2">
      <c r="C838"/>
      <c r="D838"/>
      <c r="E838"/>
      <c r="F838"/>
      <c r="G838"/>
      <c r="H838"/>
      <c r="I838"/>
      <c r="J838"/>
      <c r="K838"/>
      <c r="L838"/>
    </row>
    <row r="839" spans="3:12" x14ac:dyDescent="0.2">
      <c r="C839"/>
      <c r="D839"/>
      <c r="E839"/>
      <c r="F839"/>
      <c r="G839"/>
      <c r="H839"/>
      <c r="I839"/>
      <c r="J839"/>
      <c r="K839"/>
      <c r="L839"/>
    </row>
    <row r="840" spans="3:12" x14ac:dyDescent="0.2">
      <c r="C840"/>
      <c r="D840"/>
      <c r="E840"/>
      <c r="F840"/>
      <c r="G840"/>
      <c r="H840"/>
      <c r="I840"/>
      <c r="J840"/>
      <c r="K840"/>
      <c r="L840"/>
    </row>
    <row r="841" spans="3:12" x14ac:dyDescent="0.2">
      <c r="C841"/>
      <c r="D841"/>
      <c r="E841"/>
      <c r="F841"/>
      <c r="G841"/>
      <c r="H841"/>
      <c r="I841"/>
      <c r="J841"/>
      <c r="K841"/>
      <c r="L841"/>
    </row>
    <row r="842" spans="3:12" x14ac:dyDescent="0.2">
      <c r="C842"/>
      <c r="D842"/>
      <c r="E842"/>
      <c r="F842"/>
      <c r="G842"/>
      <c r="H842"/>
      <c r="I842"/>
      <c r="J842"/>
      <c r="K842"/>
      <c r="L842"/>
    </row>
    <row r="843" spans="3:12" x14ac:dyDescent="0.2">
      <c r="C843"/>
      <c r="D843"/>
      <c r="E843"/>
      <c r="F843"/>
      <c r="G843"/>
      <c r="H843"/>
      <c r="I843"/>
      <c r="J843"/>
      <c r="K843"/>
      <c r="L843"/>
    </row>
    <row r="844" spans="3:12" x14ac:dyDescent="0.2">
      <c r="C844"/>
      <c r="D844"/>
      <c r="E844"/>
      <c r="F844"/>
      <c r="G844"/>
      <c r="H844"/>
      <c r="I844"/>
      <c r="J844"/>
      <c r="K844"/>
      <c r="L844"/>
    </row>
    <row r="845" spans="3:12" x14ac:dyDescent="0.2">
      <c r="C845"/>
      <c r="D845"/>
      <c r="E845"/>
      <c r="F845"/>
      <c r="G845"/>
      <c r="H845"/>
      <c r="I845"/>
      <c r="J845"/>
      <c r="K845"/>
      <c r="L845"/>
    </row>
    <row r="846" spans="3:12" x14ac:dyDescent="0.2">
      <c r="C846"/>
      <c r="D846"/>
      <c r="E846"/>
      <c r="F846"/>
      <c r="G846"/>
      <c r="H846"/>
      <c r="I846"/>
      <c r="J846"/>
      <c r="K846"/>
      <c r="L846"/>
    </row>
    <row r="847" spans="3:12" x14ac:dyDescent="0.2">
      <c r="C847"/>
      <c r="D847"/>
      <c r="E847"/>
      <c r="F847"/>
      <c r="G847"/>
      <c r="H847"/>
      <c r="I847"/>
      <c r="J847"/>
      <c r="K847"/>
      <c r="L847"/>
    </row>
    <row r="848" spans="3:12" x14ac:dyDescent="0.2">
      <c r="C848"/>
      <c r="D848"/>
      <c r="E848"/>
      <c r="F848"/>
      <c r="G848"/>
      <c r="H848"/>
      <c r="I848"/>
      <c r="J848"/>
      <c r="K848"/>
      <c r="L848"/>
    </row>
    <row r="849" spans="3:12" x14ac:dyDescent="0.2">
      <c r="C849"/>
      <c r="D849"/>
      <c r="E849"/>
      <c r="F849"/>
      <c r="G849"/>
      <c r="H849"/>
      <c r="I849"/>
      <c r="J849"/>
      <c r="K849"/>
      <c r="L849"/>
    </row>
    <row r="850" spans="3:12" x14ac:dyDescent="0.2">
      <c r="C850"/>
      <c r="D850"/>
      <c r="E850"/>
      <c r="F850"/>
      <c r="G850"/>
      <c r="H850"/>
      <c r="I850"/>
      <c r="J850"/>
      <c r="K850"/>
      <c r="L850"/>
    </row>
    <row r="851" spans="3:12" x14ac:dyDescent="0.2">
      <c r="C851"/>
      <c r="D851"/>
      <c r="E851"/>
      <c r="F851"/>
      <c r="G851"/>
      <c r="H851"/>
      <c r="I851"/>
      <c r="J851"/>
      <c r="K851"/>
      <c r="L851"/>
    </row>
    <row r="852" spans="3:12" x14ac:dyDescent="0.2">
      <c r="C852"/>
      <c r="D852"/>
      <c r="E852"/>
      <c r="F852"/>
      <c r="G852"/>
      <c r="H852"/>
      <c r="I852"/>
      <c r="J852"/>
      <c r="K852"/>
      <c r="L852"/>
    </row>
    <row r="853" spans="3:12" x14ac:dyDescent="0.2">
      <c r="C853"/>
      <c r="D853"/>
      <c r="E853"/>
      <c r="F853"/>
      <c r="G853"/>
      <c r="H853"/>
      <c r="I853"/>
      <c r="J853"/>
      <c r="K853"/>
      <c r="L853"/>
    </row>
    <row r="854" spans="3:12" x14ac:dyDescent="0.2">
      <c r="C854"/>
      <c r="D854"/>
      <c r="E854"/>
      <c r="F854"/>
      <c r="G854"/>
      <c r="H854"/>
      <c r="I854"/>
      <c r="J854"/>
      <c r="K854"/>
      <c r="L854"/>
    </row>
    <row r="855" spans="3:12" x14ac:dyDescent="0.2">
      <c r="C855"/>
      <c r="D855"/>
      <c r="E855"/>
      <c r="F855"/>
      <c r="G855"/>
      <c r="H855"/>
      <c r="I855"/>
      <c r="J855"/>
      <c r="K855"/>
      <c r="L855"/>
    </row>
    <row r="856" spans="3:12" x14ac:dyDescent="0.2">
      <c r="C856"/>
      <c r="D856"/>
      <c r="E856"/>
      <c r="F856"/>
      <c r="G856"/>
      <c r="H856"/>
      <c r="I856"/>
      <c r="J856"/>
      <c r="K856"/>
      <c r="L856"/>
    </row>
    <row r="857" spans="3:12" x14ac:dyDescent="0.2">
      <c r="C857"/>
      <c r="D857"/>
      <c r="E857"/>
      <c r="F857"/>
      <c r="G857"/>
      <c r="H857"/>
      <c r="I857"/>
      <c r="J857"/>
      <c r="K857"/>
      <c r="L857"/>
    </row>
    <row r="858" spans="3:12" x14ac:dyDescent="0.2">
      <c r="C858"/>
      <c r="D858"/>
      <c r="E858"/>
      <c r="F858"/>
      <c r="G858"/>
      <c r="H858"/>
      <c r="I858"/>
      <c r="J858"/>
      <c r="K858"/>
      <c r="L858"/>
    </row>
    <row r="859" spans="3:12" x14ac:dyDescent="0.2">
      <c r="C859"/>
      <c r="D859"/>
      <c r="E859"/>
      <c r="F859"/>
      <c r="G859"/>
      <c r="H859"/>
      <c r="I859"/>
      <c r="J859"/>
      <c r="K859"/>
      <c r="L859"/>
    </row>
    <row r="860" spans="3:12" x14ac:dyDescent="0.2">
      <c r="C860"/>
      <c r="D860"/>
      <c r="E860"/>
      <c r="F860"/>
      <c r="G860"/>
      <c r="H860"/>
      <c r="I860"/>
      <c r="J860"/>
      <c r="K860"/>
      <c r="L860"/>
    </row>
    <row r="861" spans="3:12" x14ac:dyDescent="0.2">
      <c r="C861"/>
      <c r="D861"/>
      <c r="E861"/>
      <c r="F861"/>
      <c r="G861"/>
      <c r="H861"/>
      <c r="I861"/>
      <c r="J861"/>
      <c r="K861"/>
      <c r="L861"/>
    </row>
    <row r="862" spans="3:12" x14ac:dyDescent="0.2">
      <c r="C862"/>
      <c r="D862"/>
      <c r="E862"/>
      <c r="F862"/>
      <c r="G862"/>
      <c r="H862"/>
      <c r="I862"/>
      <c r="J862"/>
      <c r="K862"/>
      <c r="L862"/>
    </row>
    <row r="863" spans="3:12" x14ac:dyDescent="0.2">
      <c r="C863"/>
      <c r="D863"/>
      <c r="E863"/>
      <c r="F863"/>
      <c r="G863"/>
      <c r="H863"/>
      <c r="I863"/>
      <c r="J863"/>
      <c r="K863"/>
      <c r="L863"/>
    </row>
    <row r="864" spans="3:12" x14ac:dyDescent="0.2">
      <c r="C864"/>
      <c r="D864"/>
      <c r="E864"/>
      <c r="F864"/>
      <c r="G864"/>
      <c r="H864"/>
      <c r="I864"/>
      <c r="J864"/>
      <c r="K864"/>
      <c r="L864"/>
    </row>
    <row r="865" spans="3:12" x14ac:dyDescent="0.2">
      <c r="C865"/>
      <c r="D865"/>
      <c r="E865"/>
      <c r="F865"/>
      <c r="G865"/>
      <c r="H865"/>
      <c r="I865"/>
      <c r="J865"/>
      <c r="K865"/>
      <c r="L865"/>
    </row>
    <row r="866" spans="3:12" x14ac:dyDescent="0.2">
      <c r="C866"/>
      <c r="D866"/>
      <c r="E866"/>
      <c r="F866"/>
      <c r="G866"/>
      <c r="H866"/>
      <c r="I866"/>
      <c r="J866"/>
      <c r="K866"/>
      <c r="L866"/>
    </row>
    <row r="867" spans="3:12" x14ac:dyDescent="0.2">
      <c r="C867"/>
      <c r="D867"/>
      <c r="E867"/>
      <c r="F867"/>
      <c r="G867"/>
      <c r="H867"/>
      <c r="I867"/>
      <c r="J867"/>
      <c r="K867"/>
      <c r="L867"/>
    </row>
    <row r="868" spans="3:12" x14ac:dyDescent="0.2">
      <c r="C868"/>
      <c r="D868"/>
      <c r="E868"/>
      <c r="F868"/>
      <c r="G868"/>
      <c r="H868"/>
      <c r="I868"/>
      <c r="J868"/>
      <c r="K868"/>
      <c r="L868"/>
    </row>
    <row r="869" spans="3:12" x14ac:dyDescent="0.2">
      <c r="C869"/>
      <c r="D869"/>
      <c r="E869"/>
      <c r="F869"/>
      <c r="G869"/>
      <c r="H869"/>
      <c r="I869"/>
      <c r="J869"/>
      <c r="K869"/>
      <c r="L869"/>
    </row>
    <row r="870" spans="3:12" x14ac:dyDescent="0.2">
      <c r="C870"/>
      <c r="D870"/>
      <c r="E870"/>
      <c r="F870"/>
      <c r="G870"/>
      <c r="H870"/>
      <c r="I870"/>
      <c r="J870"/>
      <c r="K870"/>
      <c r="L870"/>
    </row>
    <row r="871" spans="3:12" x14ac:dyDescent="0.2">
      <c r="C871"/>
      <c r="D871"/>
      <c r="E871"/>
      <c r="F871"/>
      <c r="G871"/>
      <c r="H871"/>
      <c r="I871"/>
      <c r="J871"/>
      <c r="K871"/>
      <c r="L871"/>
    </row>
    <row r="872" spans="3:12" x14ac:dyDescent="0.2">
      <c r="C872"/>
      <c r="D872"/>
      <c r="E872"/>
      <c r="F872"/>
      <c r="G872"/>
      <c r="H872"/>
      <c r="I872"/>
      <c r="J872"/>
      <c r="K872"/>
      <c r="L872"/>
    </row>
    <row r="873" spans="3:12" x14ac:dyDescent="0.2">
      <c r="C873"/>
      <c r="D873"/>
      <c r="E873"/>
      <c r="F873"/>
      <c r="G873"/>
      <c r="H873"/>
      <c r="I873"/>
      <c r="J873"/>
      <c r="K873"/>
      <c r="L873"/>
    </row>
    <row r="874" spans="3:12" x14ac:dyDescent="0.2">
      <c r="C874"/>
      <c r="D874"/>
      <c r="E874"/>
      <c r="F874"/>
      <c r="G874"/>
      <c r="H874"/>
      <c r="I874"/>
      <c r="J874"/>
      <c r="K874"/>
      <c r="L874"/>
    </row>
    <row r="875" spans="3:12" x14ac:dyDescent="0.2">
      <c r="C875"/>
      <c r="D875"/>
      <c r="E875"/>
      <c r="F875"/>
      <c r="G875"/>
      <c r="H875"/>
      <c r="I875"/>
      <c r="J875"/>
      <c r="K875"/>
      <c r="L875"/>
    </row>
    <row r="876" spans="3:12" x14ac:dyDescent="0.2">
      <c r="C876"/>
      <c r="D876"/>
      <c r="E876"/>
      <c r="F876"/>
      <c r="G876"/>
      <c r="H876"/>
      <c r="I876"/>
      <c r="J876"/>
      <c r="K876"/>
      <c r="L876"/>
    </row>
    <row r="877" spans="3:12" x14ac:dyDescent="0.2">
      <c r="C877"/>
      <c r="D877"/>
      <c r="E877"/>
      <c r="F877"/>
      <c r="G877"/>
      <c r="H877"/>
      <c r="I877"/>
      <c r="J877"/>
      <c r="K877"/>
      <c r="L877"/>
    </row>
    <row r="878" spans="3:12" x14ac:dyDescent="0.2">
      <c r="C878"/>
      <c r="D878"/>
      <c r="E878"/>
      <c r="F878"/>
      <c r="G878"/>
      <c r="H878"/>
      <c r="I878"/>
      <c r="J878"/>
      <c r="K878"/>
      <c r="L878"/>
    </row>
    <row r="879" spans="3:12" x14ac:dyDescent="0.2">
      <c r="C879"/>
      <c r="D879"/>
      <c r="E879"/>
      <c r="F879"/>
      <c r="G879"/>
      <c r="H879"/>
      <c r="I879"/>
      <c r="J879"/>
      <c r="K879"/>
      <c r="L879"/>
    </row>
    <row r="880" spans="3:12" x14ac:dyDescent="0.2">
      <c r="C880"/>
      <c r="D880"/>
      <c r="E880"/>
      <c r="F880"/>
      <c r="G880"/>
      <c r="H880"/>
      <c r="I880"/>
      <c r="J880"/>
      <c r="K880"/>
      <c r="L880"/>
    </row>
    <row r="881" spans="3:12" x14ac:dyDescent="0.2">
      <c r="C881"/>
      <c r="D881"/>
      <c r="E881"/>
      <c r="F881"/>
      <c r="G881"/>
      <c r="H881"/>
      <c r="I881"/>
      <c r="J881"/>
      <c r="K881"/>
      <c r="L881"/>
    </row>
    <row r="882" spans="3:12" x14ac:dyDescent="0.2">
      <c r="C882"/>
      <c r="D882"/>
      <c r="E882"/>
      <c r="F882"/>
      <c r="G882"/>
      <c r="H882"/>
      <c r="I882"/>
      <c r="J882"/>
      <c r="K882"/>
      <c r="L882"/>
    </row>
    <row r="883" spans="3:12" x14ac:dyDescent="0.2">
      <c r="C883"/>
      <c r="D883"/>
      <c r="E883"/>
      <c r="F883"/>
      <c r="G883"/>
      <c r="H883"/>
      <c r="I883"/>
      <c r="J883"/>
      <c r="K883"/>
      <c r="L883"/>
    </row>
    <row r="884" spans="3:12" x14ac:dyDescent="0.2">
      <c r="C884"/>
      <c r="D884"/>
      <c r="E884"/>
      <c r="F884"/>
      <c r="G884"/>
      <c r="H884"/>
      <c r="I884"/>
      <c r="J884"/>
      <c r="K884"/>
      <c r="L884"/>
    </row>
    <row r="885" spans="3:12" x14ac:dyDescent="0.2">
      <c r="C885"/>
      <c r="D885"/>
      <c r="E885"/>
      <c r="F885"/>
      <c r="G885"/>
      <c r="H885"/>
      <c r="I885"/>
      <c r="J885"/>
      <c r="K885"/>
      <c r="L885"/>
    </row>
    <row r="886" spans="3:12" x14ac:dyDescent="0.2">
      <c r="C886"/>
      <c r="D886"/>
      <c r="E886"/>
      <c r="F886"/>
      <c r="G886"/>
      <c r="H886"/>
      <c r="I886"/>
      <c r="J886"/>
      <c r="K886"/>
      <c r="L886"/>
    </row>
    <row r="887" spans="3:12" x14ac:dyDescent="0.2">
      <c r="C887"/>
      <c r="D887"/>
      <c r="E887"/>
      <c r="F887"/>
      <c r="G887"/>
      <c r="H887"/>
      <c r="I887"/>
      <c r="J887"/>
      <c r="K887"/>
      <c r="L887"/>
    </row>
    <row r="888" spans="3:12" x14ac:dyDescent="0.2">
      <c r="C888"/>
      <c r="D888"/>
      <c r="E888"/>
      <c r="F888"/>
      <c r="G888"/>
      <c r="H888"/>
      <c r="I888"/>
      <c r="J888"/>
      <c r="K888"/>
      <c r="L888"/>
    </row>
    <row r="889" spans="3:12" x14ac:dyDescent="0.2">
      <c r="C889"/>
      <c r="D889"/>
      <c r="E889"/>
      <c r="F889"/>
      <c r="G889"/>
      <c r="H889"/>
      <c r="I889"/>
      <c r="J889"/>
      <c r="K889"/>
      <c r="L889"/>
    </row>
    <row r="890" spans="3:12" x14ac:dyDescent="0.2">
      <c r="C890"/>
      <c r="D890"/>
      <c r="E890"/>
      <c r="F890"/>
      <c r="G890"/>
      <c r="H890"/>
      <c r="I890"/>
      <c r="J890"/>
      <c r="K890"/>
      <c r="L890"/>
    </row>
    <row r="891" spans="3:12" x14ac:dyDescent="0.2">
      <c r="C891"/>
      <c r="D891"/>
      <c r="E891"/>
      <c r="F891"/>
      <c r="G891"/>
      <c r="H891"/>
      <c r="I891"/>
      <c r="J891"/>
      <c r="K891"/>
      <c r="L891"/>
    </row>
    <row r="892" spans="3:12" x14ac:dyDescent="0.2">
      <c r="C892"/>
      <c r="D892"/>
      <c r="E892"/>
      <c r="F892"/>
      <c r="G892"/>
      <c r="H892"/>
      <c r="I892"/>
      <c r="J892"/>
      <c r="K892"/>
      <c r="L892"/>
    </row>
    <row r="893" spans="3:12" x14ac:dyDescent="0.2">
      <c r="C893"/>
      <c r="D893"/>
      <c r="E893"/>
      <c r="F893"/>
      <c r="G893"/>
      <c r="H893"/>
      <c r="I893"/>
      <c r="J893"/>
      <c r="K893"/>
      <c r="L893"/>
    </row>
    <row r="894" spans="3:12" x14ac:dyDescent="0.2">
      <c r="C894"/>
      <c r="D894"/>
      <c r="E894"/>
      <c r="F894"/>
      <c r="G894"/>
      <c r="H894"/>
      <c r="I894"/>
      <c r="J894"/>
      <c r="K894"/>
      <c r="L894"/>
    </row>
    <row r="895" spans="3:12" x14ac:dyDescent="0.2">
      <c r="C895"/>
      <c r="D895"/>
      <c r="E895"/>
      <c r="F895"/>
      <c r="G895"/>
      <c r="H895"/>
      <c r="I895"/>
      <c r="J895"/>
      <c r="K895"/>
      <c r="L895"/>
    </row>
    <row r="896" spans="3:12" x14ac:dyDescent="0.2">
      <c r="C896"/>
      <c r="D896"/>
      <c r="E896"/>
      <c r="F896"/>
      <c r="G896"/>
      <c r="H896"/>
      <c r="I896"/>
      <c r="J896"/>
      <c r="K896"/>
      <c r="L896"/>
    </row>
    <row r="897" spans="3:12" x14ac:dyDescent="0.2">
      <c r="C897"/>
      <c r="D897"/>
      <c r="E897"/>
      <c r="F897"/>
      <c r="G897"/>
      <c r="H897"/>
      <c r="I897"/>
      <c r="J897"/>
      <c r="K897"/>
      <c r="L897"/>
    </row>
    <row r="898" spans="3:12" x14ac:dyDescent="0.2">
      <c r="C898"/>
      <c r="D898"/>
      <c r="E898"/>
      <c r="F898"/>
      <c r="G898"/>
      <c r="H898"/>
      <c r="I898"/>
      <c r="J898"/>
      <c r="K898"/>
      <c r="L898"/>
    </row>
    <row r="899" spans="3:12" x14ac:dyDescent="0.2">
      <c r="C899"/>
      <c r="D899"/>
      <c r="E899"/>
      <c r="F899"/>
      <c r="G899"/>
      <c r="H899"/>
      <c r="I899"/>
      <c r="J899"/>
      <c r="K899"/>
      <c r="L899"/>
    </row>
    <row r="900" spans="3:12" x14ac:dyDescent="0.2">
      <c r="C900"/>
      <c r="D900"/>
      <c r="E900"/>
      <c r="F900"/>
      <c r="G900"/>
      <c r="H900"/>
      <c r="I900"/>
      <c r="J900"/>
      <c r="K900"/>
      <c r="L900"/>
    </row>
    <row r="901" spans="3:12" x14ac:dyDescent="0.2">
      <c r="C901"/>
      <c r="D901"/>
      <c r="E901"/>
      <c r="F901"/>
      <c r="G901"/>
      <c r="H901"/>
      <c r="I901"/>
      <c r="J901"/>
      <c r="K901"/>
      <c r="L901"/>
    </row>
    <row r="902" spans="3:12" x14ac:dyDescent="0.2">
      <c r="C902"/>
      <c r="D902"/>
      <c r="E902"/>
      <c r="F902"/>
      <c r="G902"/>
      <c r="H902"/>
      <c r="I902"/>
      <c r="J902"/>
      <c r="K902"/>
      <c r="L902"/>
    </row>
    <row r="903" spans="3:12" x14ac:dyDescent="0.2">
      <c r="C903"/>
      <c r="D903"/>
      <c r="E903"/>
      <c r="F903"/>
      <c r="G903"/>
      <c r="H903"/>
      <c r="I903"/>
      <c r="J903"/>
      <c r="K903"/>
      <c r="L903"/>
    </row>
    <row r="904" spans="3:12" x14ac:dyDescent="0.2">
      <c r="C904"/>
      <c r="D904"/>
      <c r="E904"/>
      <c r="F904"/>
      <c r="G904"/>
      <c r="H904"/>
      <c r="I904"/>
      <c r="J904"/>
      <c r="K904"/>
      <c r="L904"/>
    </row>
    <row r="905" spans="3:12" x14ac:dyDescent="0.2">
      <c r="C905"/>
      <c r="D905"/>
      <c r="E905"/>
      <c r="F905"/>
      <c r="G905"/>
      <c r="H905"/>
      <c r="I905"/>
      <c r="J905"/>
      <c r="K905"/>
      <c r="L905"/>
    </row>
    <row r="906" spans="3:12" x14ac:dyDescent="0.2">
      <c r="C906"/>
      <c r="D906"/>
      <c r="E906"/>
      <c r="F906"/>
      <c r="G906"/>
      <c r="H906"/>
      <c r="I906"/>
      <c r="J906"/>
      <c r="K906"/>
      <c r="L906"/>
    </row>
    <row r="907" spans="3:12" x14ac:dyDescent="0.2">
      <c r="C907"/>
      <c r="D907"/>
      <c r="E907"/>
      <c r="F907"/>
      <c r="G907"/>
      <c r="H907"/>
      <c r="I907"/>
      <c r="J907"/>
      <c r="K907"/>
      <c r="L907"/>
    </row>
    <row r="908" spans="3:12" x14ac:dyDescent="0.2">
      <c r="C908"/>
      <c r="D908"/>
      <c r="E908"/>
      <c r="F908"/>
      <c r="G908"/>
      <c r="H908"/>
      <c r="I908"/>
      <c r="J908"/>
      <c r="K908"/>
      <c r="L908"/>
    </row>
    <row r="909" spans="3:12" x14ac:dyDescent="0.2">
      <c r="C909"/>
      <c r="D909"/>
      <c r="E909"/>
      <c r="F909"/>
      <c r="G909"/>
      <c r="H909"/>
      <c r="I909"/>
      <c r="J909"/>
      <c r="K909"/>
      <c r="L909"/>
    </row>
    <row r="910" spans="3:12" x14ac:dyDescent="0.2">
      <c r="C910"/>
      <c r="D910"/>
      <c r="E910"/>
      <c r="F910"/>
      <c r="G910"/>
      <c r="H910"/>
      <c r="I910"/>
      <c r="J910"/>
      <c r="K910"/>
      <c r="L910"/>
    </row>
    <row r="911" spans="3:12" x14ac:dyDescent="0.2">
      <c r="C911"/>
      <c r="D911"/>
      <c r="E911"/>
      <c r="F911"/>
      <c r="G911"/>
      <c r="H911"/>
      <c r="I911"/>
      <c r="J911"/>
      <c r="K911"/>
      <c r="L911"/>
    </row>
    <row r="912" spans="3:12" x14ac:dyDescent="0.2">
      <c r="C912"/>
      <c r="D912"/>
      <c r="E912"/>
      <c r="F912"/>
      <c r="G912"/>
      <c r="H912"/>
      <c r="I912"/>
      <c r="J912"/>
      <c r="K912"/>
      <c r="L912"/>
    </row>
    <row r="913" spans="3:12" x14ac:dyDescent="0.2">
      <c r="C913"/>
      <c r="D913"/>
      <c r="E913"/>
      <c r="F913"/>
      <c r="G913"/>
      <c r="H913"/>
      <c r="I913"/>
      <c r="J913"/>
      <c r="K913"/>
      <c r="L913"/>
    </row>
    <row r="914" spans="3:12" x14ac:dyDescent="0.2">
      <c r="C914"/>
      <c r="D914"/>
      <c r="E914"/>
      <c r="F914"/>
      <c r="G914"/>
      <c r="H914"/>
      <c r="I914"/>
      <c r="J914"/>
      <c r="K914"/>
      <c r="L914"/>
    </row>
    <row r="915" spans="3:12" x14ac:dyDescent="0.2">
      <c r="C915"/>
      <c r="D915"/>
      <c r="E915"/>
      <c r="F915"/>
      <c r="G915"/>
      <c r="H915"/>
      <c r="I915"/>
      <c r="J915"/>
      <c r="K915"/>
      <c r="L915"/>
    </row>
    <row r="916" spans="3:12" x14ac:dyDescent="0.2">
      <c r="C916"/>
      <c r="D916"/>
      <c r="E916"/>
      <c r="F916"/>
      <c r="G916"/>
      <c r="H916"/>
      <c r="I916"/>
      <c r="J916"/>
      <c r="K916"/>
      <c r="L916"/>
    </row>
    <row r="917" spans="3:12" x14ac:dyDescent="0.2">
      <c r="C917"/>
      <c r="D917"/>
      <c r="E917"/>
      <c r="F917"/>
      <c r="G917"/>
      <c r="H917"/>
      <c r="I917"/>
      <c r="J917"/>
      <c r="K917"/>
      <c r="L917"/>
    </row>
    <row r="918" spans="3:12" x14ac:dyDescent="0.2">
      <c r="C918"/>
      <c r="D918"/>
      <c r="E918"/>
      <c r="F918"/>
      <c r="G918"/>
      <c r="H918"/>
      <c r="I918"/>
      <c r="J918"/>
      <c r="K918"/>
      <c r="L918"/>
    </row>
    <row r="919" spans="3:12" x14ac:dyDescent="0.2">
      <c r="C919"/>
      <c r="D919"/>
      <c r="E919"/>
      <c r="F919"/>
      <c r="G919"/>
      <c r="H919"/>
      <c r="I919"/>
      <c r="J919"/>
      <c r="K919"/>
      <c r="L919"/>
    </row>
    <row r="920" spans="3:12" x14ac:dyDescent="0.2">
      <c r="C920"/>
      <c r="D920"/>
      <c r="E920"/>
      <c r="F920"/>
      <c r="G920"/>
      <c r="H920"/>
      <c r="I920"/>
      <c r="J920"/>
      <c r="K920"/>
      <c r="L920"/>
    </row>
    <row r="921" spans="3:12" x14ac:dyDescent="0.2">
      <c r="C921"/>
      <c r="D921"/>
      <c r="E921"/>
      <c r="F921"/>
      <c r="G921"/>
      <c r="H921"/>
      <c r="I921"/>
      <c r="J921"/>
      <c r="K921"/>
      <c r="L921"/>
    </row>
    <row r="922" spans="3:12" x14ac:dyDescent="0.2">
      <c r="C922"/>
      <c r="D922"/>
      <c r="E922"/>
      <c r="F922"/>
      <c r="G922"/>
      <c r="H922"/>
      <c r="I922"/>
      <c r="J922"/>
      <c r="K922"/>
      <c r="L922"/>
    </row>
    <row r="923" spans="3:12" x14ac:dyDescent="0.2">
      <c r="C923"/>
      <c r="D923"/>
      <c r="E923"/>
      <c r="F923"/>
      <c r="G923"/>
      <c r="H923"/>
      <c r="I923"/>
      <c r="J923"/>
      <c r="K923"/>
      <c r="L923"/>
    </row>
    <row r="924" spans="3:12" x14ac:dyDescent="0.2">
      <c r="C924"/>
      <c r="D924"/>
      <c r="E924"/>
      <c r="F924"/>
      <c r="G924"/>
      <c r="H924"/>
      <c r="I924"/>
      <c r="J924"/>
      <c r="K924"/>
      <c r="L924"/>
    </row>
    <row r="925" spans="3:12" x14ac:dyDescent="0.2">
      <c r="C925"/>
      <c r="D925"/>
      <c r="E925"/>
      <c r="F925"/>
      <c r="G925"/>
      <c r="H925"/>
      <c r="I925"/>
      <c r="J925"/>
      <c r="K925"/>
      <c r="L925"/>
    </row>
    <row r="926" spans="3:12" x14ac:dyDescent="0.2">
      <c r="C926"/>
      <c r="D926"/>
      <c r="E926"/>
      <c r="F926"/>
      <c r="G926"/>
      <c r="H926"/>
      <c r="I926"/>
      <c r="J926"/>
      <c r="K926"/>
      <c r="L926"/>
    </row>
    <row r="927" spans="3:12" x14ac:dyDescent="0.2">
      <c r="C927"/>
      <c r="D927"/>
      <c r="E927"/>
      <c r="F927"/>
      <c r="G927"/>
      <c r="H927"/>
      <c r="I927"/>
      <c r="J927"/>
      <c r="K927"/>
      <c r="L927"/>
    </row>
    <row r="928" spans="3:12" x14ac:dyDescent="0.2">
      <c r="C928"/>
      <c r="D928"/>
      <c r="E928"/>
      <c r="F928"/>
      <c r="G928"/>
      <c r="H928"/>
      <c r="I928"/>
      <c r="J928"/>
      <c r="K928"/>
      <c r="L928"/>
    </row>
    <row r="929" spans="3:12" x14ac:dyDescent="0.2">
      <c r="C929"/>
      <c r="D929"/>
      <c r="E929"/>
      <c r="F929"/>
      <c r="G929"/>
      <c r="H929"/>
      <c r="I929"/>
      <c r="J929"/>
      <c r="K929"/>
      <c r="L929"/>
    </row>
    <row r="930" spans="3:12" x14ac:dyDescent="0.2">
      <c r="C930"/>
      <c r="D930"/>
      <c r="E930"/>
      <c r="F930"/>
      <c r="G930"/>
      <c r="H930"/>
      <c r="I930"/>
      <c r="J930"/>
      <c r="K930"/>
      <c r="L930"/>
    </row>
    <row r="931" spans="3:12" x14ac:dyDescent="0.2">
      <c r="C931"/>
      <c r="D931"/>
      <c r="E931"/>
      <c r="F931"/>
      <c r="G931"/>
      <c r="H931"/>
      <c r="I931"/>
      <c r="J931"/>
      <c r="K931"/>
      <c r="L931"/>
    </row>
    <row r="932" spans="3:12" x14ac:dyDescent="0.2">
      <c r="C932"/>
      <c r="D932"/>
      <c r="E932"/>
      <c r="F932"/>
      <c r="G932"/>
      <c r="H932"/>
      <c r="I932"/>
      <c r="J932"/>
      <c r="K932"/>
      <c r="L932"/>
    </row>
    <row r="933" spans="3:12" x14ac:dyDescent="0.2">
      <c r="C933"/>
      <c r="D933"/>
      <c r="E933"/>
      <c r="F933"/>
      <c r="G933"/>
      <c r="H933"/>
      <c r="I933"/>
      <c r="J933"/>
      <c r="K933"/>
      <c r="L933"/>
    </row>
    <row r="934" spans="3:12" x14ac:dyDescent="0.2">
      <c r="C934"/>
      <c r="D934"/>
      <c r="E934"/>
      <c r="F934"/>
      <c r="G934"/>
      <c r="H934"/>
      <c r="I934"/>
      <c r="J934"/>
      <c r="K934"/>
      <c r="L934"/>
    </row>
    <row r="935" spans="3:12" x14ac:dyDescent="0.2">
      <c r="C935"/>
      <c r="D935"/>
      <c r="E935"/>
      <c r="F935"/>
      <c r="G935"/>
      <c r="H935"/>
      <c r="I935"/>
      <c r="J935"/>
      <c r="K935"/>
      <c r="L935"/>
    </row>
    <row r="936" spans="3:12" x14ac:dyDescent="0.2">
      <c r="C936"/>
      <c r="D936"/>
      <c r="E936"/>
      <c r="F936"/>
      <c r="G936"/>
      <c r="H936"/>
      <c r="I936"/>
      <c r="J936"/>
      <c r="K936"/>
      <c r="L936"/>
    </row>
    <row r="937" spans="3:12" x14ac:dyDescent="0.2">
      <c r="C937"/>
      <c r="D937"/>
      <c r="E937"/>
      <c r="F937"/>
      <c r="G937"/>
      <c r="H937"/>
      <c r="I937"/>
      <c r="J937"/>
      <c r="K937"/>
      <c r="L937"/>
    </row>
    <row r="938" spans="3:12" x14ac:dyDescent="0.2">
      <c r="C938"/>
      <c r="D938"/>
      <c r="E938"/>
      <c r="F938"/>
      <c r="G938"/>
      <c r="H938"/>
      <c r="I938"/>
      <c r="J938"/>
      <c r="K938"/>
      <c r="L938"/>
    </row>
    <row r="939" spans="3:12" x14ac:dyDescent="0.2">
      <c r="C939"/>
      <c r="D939"/>
      <c r="E939"/>
      <c r="F939"/>
      <c r="G939"/>
      <c r="H939"/>
      <c r="I939"/>
      <c r="J939"/>
      <c r="K939"/>
      <c r="L939"/>
    </row>
    <row r="940" spans="3:12" x14ac:dyDescent="0.2">
      <c r="C940"/>
      <c r="D940"/>
      <c r="E940"/>
      <c r="F940"/>
      <c r="G940"/>
      <c r="H940"/>
      <c r="I940"/>
      <c r="J940"/>
      <c r="K940"/>
      <c r="L940"/>
    </row>
    <row r="941" spans="3:12" x14ac:dyDescent="0.2">
      <c r="C941"/>
      <c r="D941"/>
      <c r="E941"/>
      <c r="F941"/>
      <c r="G941"/>
      <c r="H941"/>
      <c r="I941"/>
      <c r="J941"/>
      <c r="K941"/>
      <c r="L941"/>
    </row>
    <row r="942" spans="3:12" x14ac:dyDescent="0.2">
      <c r="C942"/>
      <c r="D942"/>
      <c r="E942"/>
      <c r="F942"/>
      <c r="G942"/>
      <c r="H942"/>
      <c r="I942"/>
      <c r="J942"/>
      <c r="K942"/>
      <c r="L942"/>
    </row>
    <row r="943" spans="3:12" x14ac:dyDescent="0.2">
      <c r="C943"/>
      <c r="D943"/>
      <c r="E943"/>
      <c r="F943"/>
      <c r="G943"/>
      <c r="H943"/>
      <c r="I943"/>
      <c r="J943"/>
      <c r="K943"/>
      <c r="L943"/>
    </row>
    <row r="944" spans="3:12" x14ac:dyDescent="0.2">
      <c r="C944"/>
      <c r="D944"/>
      <c r="E944"/>
      <c r="F944"/>
      <c r="G944"/>
      <c r="H944"/>
      <c r="I944"/>
      <c r="J944"/>
      <c r="K944"/>
      <c r="L944"/>
    </row>
    <row r="945" spans="3:12" x14ac:dyDescent="0.2">
      <c r="C945"/>
      <c r="D945"/>
      <c r="E945"/>
      <c r="F945"/>
      <c r="G945"/>
      <c r="H945"/>
      <c r="I945"/>
      <c r="J945"/>
      <c r="K945"/>
      <c r="L945"/>
    </row>
    <row r="946" spans="3:12" x14ac:dyDescent="0.2">
      <c r="C946"/>
      <c r="D946"/>
      <c r="E946"/>
      <c r="F946"/>
      <c r="G946"/>
      <c r="H946"/>
      <c r="I946"/>
      <c r="J946"/>
      <c r="K946"/>
      <c r="L946"/>
    </row>
    <row r="947" spans="3:12" x14ac:dyDescent="0.2">
      <c r="C947"/>
      <c r="D947"/>
      <c r="E947"/>
      <c r="F947"/>
      <c r="G947"/>
      <c r="H947"/>
      <c r="I947"/>
      <c r="J947"/>
      <c r="K947"/>
      <c r="L947"/>
    </row>
    <row r="948" spans="3:12" x14ac:dyDescent="0.2">
      <c r="C948"/>
      <c r="D948"/>
      <c r="E948"/>
      <c r="F948"/>
      <c r="G948"/>
      <c r="H948"/>
      <c r="I948"/>
      <c r="J948"/>
      <c r="K948"/>
      <c r="L948"/>
    </row>
    <row r="949" spans="3:12" x14ac:dyDescent="0.2">
      <c r="C949"/>
      <c r="D949"/>
      <c r="E949"/>
      <c r="F949"/>
      <c r="G949"/>
      <c r="H949"/>
      <c r="I949"/>
      <c r="J949"/>
      <c r="K949"/>
      <c r="L949"/>
    </row>
    <row r="950" spans="3:12" x14ac:dyDescent="0.2">
      <c r="C950"/>
      <c r="D950"/>
      <c r="E950"/>
      <c r="F950"/>
      <c r="G950"/>
      <c r="H950"/>
      <c r="I950"/>
      <c r="J950"/>
      <c r="K950"/>
      <c r="L950"/>
    </row>
    <row r="951" spans="3:12" x14ac:dyDescent="0.2">
      <c r="C951"/>
      <c r="D951"/>
      <c r="E951"/>
      <c r="F951"/>
      <c r="G951"/>
      <c r="H951"/>
      <c r="I951"/>
      <c r="J951"/>
      <c r="K951"/>
      <c r="L951"/>
    </row>
    <row r="952" spans="3:12" x14ac:dyDescent="0.2">
      <c r="C952"/>
      <c r="D952"/>
      <c r="E952"/>
      <c r="F952"/>
      <c r="G952"/>
      <c r="H952"/>
      <c r="I952"/>
      <c r="J952"/>
      <c r="K952"/>
      <c r="L952"/>
    </row>
    <row r="953" spans="3:12" x14ac:dyDescent="0.2">
      <c r="C953"/>
      <c r="D953"/>
      <c r="E953"/>
      <c r="F953"/>
      <c r="G953"/>
      <c r="H953"/>
      <c r="I953"/>
      <c r="J953"/>
      <c r="K953"/>
      <c r="L953"/>
    </row>
    <row r="954" spans="3:12" x14ac:dyDescent="0.2">
      <c r="C954"/>
      <c r="D954"/>
      <c r="E954"/>
      <c r="F954"/>
      <c r="G954"/>
      <c r="H954"/>
      <c r="I954"/>
      <c r="J954"/>
      <c r="K954"/>
      <c r="L954"/>
    </row>
    <row r="955" spans="3:12" x14ac:dyDescent="0.2">
      <c r="C955"/>
      <c r="D955"/>
      <c r="E955"/>
      <c r="F955"/>
      <c r="G955"/>
      <c r="H955"/>
      <c r="I955"/>
      <c r="J955"/>
      <c r="K955"/>
      <c r="L955"/>
    </row>
    <row r="956" spans="3:12" x14ac:dyDescent="0.2">
      <c r="C956"/>
      <c r="D956"/>
      <c r="E956"/>
      <c r="F956"/>
      <c r="G956"/>
      <c r="H956"/>
      <c r="I956"/>
      <c r="J956"/>
      <c r="K956"/>
      <c r="L956"/>
    </row>
    <row r="957" spans="3:12" x14ac:dyDescent="0.2">
      <c r="C957"/>
      <c r="D957"/>
      <c r="E957"/>
      <c r="F957"/>
      <c r="G957"/>
      <c r="H957"/>
      <c r="I957"/>
      <c r="J957"/>
      <c r="K957"/>
      <c r="L957"/>
    </row>
    <row r="958" spans="3:12" x14ac:dyDescent="0.2">
      <c r="C958"/>
      <c r="D958"/>
      <c r="E958"/>
      <c r="F958"/>
      <c r="G958"/>
      <c r="H958"/>
      <c r="I958"/>
      <c r="J958"/>
      <c r="K958"/>
      <c r="L958"/>
    </row>
    <row r="959" spans="3:12" x14ac:dyDescent="0.2">
      <c r="C959"/>
      <c r="D959"/>
      <c r="E959"/>
      <c r="F959"/>
      <c r="G959"/>
      <c r="H959"/>
      <c r="I959"/>
      <c r="J959"/>
      <c r="K959"/>
      <c r="L959"/>
    </row>
    <row r="960" spans="3:12" x14ac:dyDescent="0.2">
      <c r="C960"/>
      <c r="D960"/>
      <c r="E960"/>
      <c r="F960"/>
      <c r="G960"/>
      <c r="H960"/>
      <c r="I960"/>
      <c r="J960"/>
      <c r="K960"/>
      <c r="L960"/>
    </row>
    <row r="961" spans="3:12" x14ac:dyDescent="0.2">
      <c r="C961"/>
      <c r="D961"/>
      <c r="E961"/>
      <c r="F961"/>
      <c r="G961"/>
      <c r="H961"/>
      <c r="I961"/>
      <c r="J961"/>
      <c r="K961"/>
      <c r="L961"/>
    </row>
    <row r="962" spans="3:12" x14ac:dyDescent="0.2">
      <c r="C962"/>
      <c r="D962"/>
      <c r="E962"/>
      <c r="F962"/>
      <c r="G962"/>
      <c r="H962"/>
      <c r="I962"/>
      <c r="J962"/>
      <c r="K962"/>
      <c r="L962"/>
    </row>
    <row r="963" spans="3:12" x14ac:dyDescent="0.2">
      <c r="C963"/>
      <c r="D963"/>
      <c r="E963"/>
      <c r="F963"/>
      <c r="G963"/>
      <c r="H963"/>
      <c r="I963"/>
      <c r="J963"/>
      <c r="K963"/>
      <c r="L963"/>
    </row>
    <row r="964" spans="3:12" x14ac:dyDescent="0.2">
      <c r="C964"/>
      <c r="D964"/>
      <c r="E964"/>
      <c r="F964"/>
      <c r="G964"/>
      <c r="H964"/>
      <c r="I964"/>
      <c r="J964"/>
      <c r="K964"/>
      <c r="L964"/>
    </row>
    <row r="965" spans="3:12" x14ac:dyDescent="0.2">
      <c r="C965"/>
      <c r="D965"/>
      <c r="E965"/>
      <c r="F965"/>
      <c r="G965"/>
      <c r="H965"/>
      <c r="I965"/>
      <c r="J965"/>
      <c r="K965"/>
      <c r="L965"/>
    </row>
    <row r="966" spans="3:12" x14ac:dyDescent="0.2">
      <c r="C966"/>
      <c r="D966"/>
      <c r="E966"/>
      <c r="F966"/>
      <c r="G966"/>
      <c r="H966"/>
      <c r="I966"/>
      <c r="J966"/>
      <c r="K966"/>
      <c r="L966"/>
    </row>
    <row r="967" spans="3:12" x14ac:dyDescent="0.2">
      <c r="C967"/>
      <c r="D967"/>
      <c r="E967"/>
      <c r="F967"/>
      <c r="G967"/>
      <c r="H967"/>
      <c r="I967"/>
      <c r="J967"/>
      <c r="K967"/>
      <c r="L967"/>
    </row>
    <row r="968" spans="3:12" x14ac:dyDescent="0.2">
      <c r="C968"/>
      <c r="D968"/>
      <c r="E968"/>
      <c r="F968"/>
      <c r="G968"/>
      <c r="H968"/>
      <c r="I968"/>
      <c r="J968"/>
      <c r="K968"/>
      <c r="L968"/>
    </row>
    <row r="969" spans="3:12" x14ac:dyDescent="0.2">
      <c r="C969"/>
      <c r="D969"/>
      <c r="E969"/>
      <c r="F969"/>
      <c r="G969"/>
      <c r="H969"/>
      <c r="I969"/>
      <c r="J969"/>
      <c r="K969"/>
      <c r="L969"/>
    </row>
    <row r="970" spans="3:12" x14ac:dyDescent="0.2">
      <c r="C970"/>
      <c r="D970"/>
      <c r="E970"/>
      <c r="F970"/>
      <c r="G970"/>
      <c r="H970"/>
      <c r="I970"/>
      <c r="J970"/>
      <c r="K970"/>
      <c r="L970"/>
    </row>
    <row r="971" spans="3:12" x14ac:dyDescent="0.2">
      <c r="C971"/>
      <c r="D971"/>
      <c r="E971"/>
      <c r="F971"/>
      <c r="G971"/>
      <c r="H971"/>
      <c r="I971"/>
      <c r="J971"/>
      <c r="K971"/>
      <c r="L971"/>
    </row>
    <row r="972" spans="3:12" x14ac:dyDescent="0.2">
      <c r="C972"/>
      <c r="D972"/>
      <c r="E972"/>
      <c r="F972"/>
      <c r="G972"/>
      <c r="H972"/>
      <c r="I972"/>
      <c r="J972"/>
      <c r="K972"/>
      <c r="L972"/>
    </row>
    <row r="973" spans="3:12" x14ac:dyDescent="0.2">
      <c r="C973"/>
      <c r="D973"/>
      <c r="E973"/>
      <c r="F973"/>
      <c r="G973"/>
      <c r="H973"/>
      <c r="I973"/>
      <c r="J973"/>
      <c r="K973"/>
      <c r="L973"/>
    </row>
    <row r="974" spans="3:12" x14ac:dyDescent="0.2">
      <c r="C974"/>
      <c r="D974"/>
      <c r="E974"/>
      <c r="F974"/>
      <c r="G974"/>
      <c r="H974"/>
      <c r="I974"/>
      <c r="J974"/>
      <c r="K974"/>
      <c r="L974"/>
    </row>
    <row r="975" spans="3:12" x14ac:dyDescent="0.2">
      <c r="C975"/>
      <c r="D975"/>
      <c r="E975"/>
      <c r="F975"/>
      <c r="G975"/>
      <c r="H975"/>
      <c r="I975"/>
      <c r="J975"/>
      <c r="K975"/>
      <c r="L975"/>
    </row>
    <row r="976" spans="3:12" x14ac:dyDescent="0.2">
      <c r="C976"/>
      <c r="D976"/>
      <c r="E976"/>
      <c r="F976"/>
      <c r="G976"/>
      <c r="H976"/>
      <c r="I976"/>
      <c r="J976"/>
      <c r="K976"/>
      <c r="L976"/>
    </row>
    <row r="977" spans="3:12" x14ac:dyDescent="0.2">
      <c r="C977"/>
      <c r="D977"/>
      <c r="E977"/>
      <c r="F977"/>
      <c r="G977"/>
      <c r="H977"/>
      <c r="I977"/>
      <c r="J977"/>
      <c r="K977"/>
      <c r="L977"/>
    </row>
    <row r="978" spans="3:12" x14ac:dyDescent="0.2">
      <c r="C978"/>
      <c r="D978"/>
      <c r="E978"/>
      <c r="F978"/>
      <c r="G978"/>
      <c r="H978"/>
      <c r="I978"/>
      <c r="J978"/>
      <c r="K978"/>
      <c r="L978"/>
    </row>
    <row r="979" spans="3:12" x14ac:dyDescent="0.2">
      <c r="C979"/>
      <c r="D979"/>
      <c r="E979"/>
      <c r="F979"/>
      <c r="G979"/>
      <c r="H979"/>
      <c r="I979"/>
      <c r="J979"/>
      <c r="K979"/>
      <c r="L979"/>
    </row>
    <row r="980" spans="3:12" x14ac:dyDescent="0.2">
      <c r="C980"/>
      <c r="D980"/>
      <c r="E980"/>
      <c r="F980"/>
      <c r="G980"/>
      <c r="H980"/>
      <c r="I980"/>
      <c r="J980"/>
      <c r="K980"/>
      <c r="L980"/>
    </row>
    <row r="981" spans="3:12" x14ac:dyDescent="0.2">
      <c r="C981"/>
      <c r="D981"/>
      <c r="E981"/>
      <c r="F981"/>
      <c r="G981"/>
      <c r="H981"/>
      <c r="I981"/>
      <c r="J981"/>
      <c r="K981"/>
      <c r="L981"/>
    </row>
    <row r="982" spans="3:12" x14ac:dyDescent="0.2">
      <c r="C982"/>
      <c r="D982"/>
      <c r="E982"/>
      <c r="F982"/>
      <c r="G982"/>
      <c r="H982"/>
      <c r="I982"/>
      <c r="J982"/>
      <c r="K982"/>
      <c r="L982"/>
    </row>
    <row r="983" spans="3:12" x14ac:dyDescent="0.2">
      <c r="C983"/>
      <c r="D983"/>
      <c r="E983"/>
      <c r="F983"/>
      <c r="G983"/>
      <c r="H983"/>
      <c r="I983"/>
      <c r="J983"/>
      <c r="K983"/>
      <c r="L983"/>
    </row>
    <row r="984" spans="3:12" x14ac:dyDescent="0.2">
      <c r="C984"/>
      <c r="D984"/>
      <c r="E984"/>
      <c r="F984"/>
      <c r="G984"/>
      <c r="H984"/>
      <c r="I984"/>
      <c r="J984"/>
      <c r="K984"/>
      <c r="L984"/>
    </row>
    <row r="985" spans="3:12" x14ac:dyDescent="0.2">
      <c r="C985"/>
      <c r="D985"/>
      <c r="E985"/>
      <c r="F985"/>
      <c r="G985"/>
      <c r="H985"/>
      <c r="I985"/>
      <c r="J985"/>
      <c r="K985"/>
      <c r="L985"/>
    </row>
    <row r="986" spans="3:12" x14ac:dyDescent="0.2">
      <c r="C986"/>
      <c r="D986"/>
      <c r="E986"/>
      <c r="F986"/>
      <c r="G986"/>
      <c r="H986"/>
      <c r="I986"/>
      <c r="J986"/>
      <c r="K986"/>
      <c r="L986"/>
    </row>
    <row r="987" spans="3:12" x14ac:dyDescent="0.2">
      <c r="C987"/>
      <c r="D987"/>
      <c r="E987"/>
      <c r="F987"/>
      <c r="G987"/>
      <c r="H987"/>
      <c r="I987"/>
      <c r="J987"/>
      <c r="K987"/>
      <c r="L987"/>
    </row>
    <row r="988" spans="3:12" x14ac:dyDescent="0.2">
      <c r="C988"/>
      <c r="D988"/>
      <c r="E988"/>
      <c r="F988"/>
      <c r="G988"/>
      <c r="H988"/>
      <c r="I988"/>
      <c r="J988"/>
      <c r="K988"/>
      <c r="L988"/>
    </row>
    <row r="989" spans="3:12" x14ac:dyDescent="0.2">
      <c r="C989"/>
      <c r="D989"/>
      <c r="E989"/>
      <c r="F989"/>
      <c r="G989"/>
      <c r="H989"/>
      <c r="I989"/>
      <c r="J989"/>
      <c r="K989"/>
      <c r="L989"/>
    </row>
    <row r="990" spans="3:12" x14ac:dyDescent="0.2">
      <c r="C990"/>
      <c r="D990"/>
      <c r="E990"/>
      <c r="F990"/>
      <c r="G990"/>
      <c r="H990"/>
      <c r="I990"/>
      <c r="J990"/>
      <c r="K990"/>
      <c r="L990"/>
    </row>
    <row r="991" spans="3:12" x14ac:dyDescent="0.2">
      <c r="C991"/>
      <c r="D991"/>
      <c r="E991"/>
      <c r="F991"/>
      <c r="G991"/>
      <c r="H991"/>
      <c r="I991"/>
      <c r="J991"/>
      <c r="K991"/>
      <c r="L991"/>
    </row>
    <row r="992" spans="3:12" x14ac:dyDescent="0.2">
      <c r="C992"/>
      <c r="D992"/>
      <c r="E992"/>
      <c r="F992"/>
      <c r="G992"/>
      <c r="H992"/>
      <c r="I992"/>
      <c r="J992"/>
      <c r="K992"/>
      <c r="L992"/>
    </row>
    <row r="993" spans="3:12" x14ac:dyDescent="0.2">
      <c r="C993"/>
      <c r="D993"/>
      <c r="E993"/>
      <c r="F993"/>
      <c r="G993"/>
      <c r="H993"/>
      <c r="I993"/>
      <c r="J993"/>
      <c r="K993"/>
      <c r="L993"/>
    </row>
    <row r="994" spans="3:12" x14ac:dyDescent="0.2">
      <c r="C994"/>
      <c r="D994"/>
      <c r="E994"/>
      <c r="F994"/>
      <c r="G994"/>
      <c r="H994"/>
      <c r="I994"/>
      <c r="J994"/>
      <c r="K994"/>
      <c r="L994"/>
    </row>
    <row r="995" spans="3:12" x14ac:dyDescent="0.2">
      <c r="C995"/>
      <c r="D995"/>
      <c r="E995"/>
      <c r="F995"/>
      <c r="G995"/>
      <c r="H995"/>
      <c r="I995"/>
      <c r="J995"/>
      <c r="K995"/>
      <c r="L995"/>
    </row>
    <row r="996" spans="3:12" x14ac:dyDescent="0.2">
      <c r="C996"/>
      <c r="D996"/>
      <c r="E996"/>
      <c r="F996"/>
      <c r="G996"/>
      <c r="H996"/>
      <c r="I996"/>
      <c r="J996"/>
      <c r="K996"/>
      <c r="L996"/>
    </row>
    <row r="997" spans="3:12" x14ac:dyDescent="0.2">
      <c r="C997"/>
      <c r="D997"/>
      <c r="E997"/>
      <c r="F997"/>
      <c r="G997"/>
      <c r="H997"/>
      <c r="I997"/>
      <c r="J997"/>
      <c r="K997"/>
      <c r="L997"/>
    </row>
    <row r="998" spans="3:12" x14ac:dyDescent="0.2">
      <c r="C998"/>
      <c r="D998"/>
      <c r="E998"/>
      <c r="F998"/>
      <c r="G998"/>
      <c r="H998"/>
      <c r="I998"/>
      <c r="J998"/>
      <c r="K998"/>
      <c r="L998"/>
    </row>
    <row r="999" spans="3:12" x14ac:dyDescent="0.2">
      <c r="C999"/>
      <c r="D999"/>
      <c r="E999"/>
      <c r="F999"/>
      <c r="G999"/>
      <c r="H999"/>
      <c r="I999"/>
      <c r="J999"/>
      <c r="K999"/>
      <c r="L999"/>
    </row>
    <row r="1000" spans="3:12" x14ac:dyDescent="0.2">
      <c r="C1000"/>
      <c r="D1000"/>
      <c r="E1000"/>
      <c r="F1000"/>
      <c r="G1000"/>
      <c r="H1000"/>
      <c r="I1000"/>
      <c r="J1000"/>
      <c r="K1000"/>
      <c r="L1000"/>
    </row>
    <row r="1001" spans="3:12" x14ac:dyDescent="0.2">
      <c r="C1001"/>
      <c r="D1001"/>
      <c r="E1001"/>
      <c r="F1001"/>
      <c r="G1001"/>
      <c r="H1001"/>
      <c r="I1001"/>
      <c r="J1001"/>
      <c r="K1001"/>
      <c r="L1001"/>
    </row>
    <row r="1002" spans="3:12" x14ac:dyDescent="0.2">
      <c r="C1002"/>
      <c r="D1002"/>
      <c r="E1002"/>
      <c r="F1002"/>
      <c r="G1002"/>
      <c r="H1002"/>
      <c r="I1002"/>
      <c r="J1002"/>
      <c r="K1002"/>
      <c r="L1002"/>
    </row>
    <row r="1003" spans="3:12" x14ac:dyDescent="0.2">
      <c r="C1003"/>
      <c r="D1003"/>
      <c r="E1003"/>
      <c r="F1003"/>
      <c r="G1003"/>
      <c r="H1003"/>
      <c r="I1003"/>
      <c r="J1003"/>
      <c r="K1003"/>
      <c r="L100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583"/>
  <sheetViews>
    <sheetView topLeftCell="B1132" zoomScale="87" zoomScaleNormal="100" workbookViewId="0">
      <selection activeCell="E1155" sqref="E1155"/>
    </sheetView>
  </sheetViews>
  <sheetFormatPr baseColWidth="10" defaultColWidth="11.1640625" defaultRowHeight="15" customHeight="1" x14ac:dyDescent="0.2"/>
  <cols>
    <col min="1" max="1" width="11.1640625" customWidth="1"/>
    <col min="2" max="2" width="54.6640625" customWidth="1"/>
    <col min="3" max="3" width="23.6640625" customWidth="1"/>
    <col min="4" max="4" width="30" bestFit="1" customWidth="1"/>
    <col min="5" max="5" width="73.5" customWidth="1"/>
    <col min="6" max="6" width="15" style="48" customWidth="1"/>
    <col min="7" max="7" width="13" style="48" bestFit="1" customWidth="1"/>
    <col min="8" max="8" width="22" style="52" customWidth="1"/>
    <col min="9" max="9" width="11.5" customWidth="1"/>
    <col min="10" max="10" width="19.83203125" customWidth="1"/>
    <col min="11" max="11" width="6.83203125" customWidth="1"/>
    <col min="12" max="12" width="14.1640625" customWidth="1"/>
    <col min="13" max="26" width="8.83203125" customWidth="1"/>
  </cols>
  <sheetData>
    <row r="1" spans="1:17" ht="15.75" customHeight="1" x14ac:dyDescent="0.2">
      <c r="A1" s="33" t="s">
        <v>74</v>
      </c>
      <c r="B1" s="34" t="s">
        <v>75</v>
      </c>
      <c r="C1" s="34" t="s">
        <v>76</v>
      </c>
      <c r="D1" s="34" t="s">
        <v>77</v>
      </c>
      <c r="E1" s="33" t="s">
        <v>78</v>
      </c>
      <c r="F1" s="35" t="s">
        <v>79</v>
      </c>
      <c r="G1" s="35" t="s">
        <v>80</v>
      </c>
      <c r="H1" s="50" t="s">
        <v>81</v>
      </c>
      <c r="I1" s="34" t="s">
        <v>82</v>
      </c>
      <c r="J1" s="34" t="s">
        <v>83</v>
      </c>
      <c r="K1" s="34" t="s">
        <v>84</v>
      </c>
      <c r="L1" s="34" t="s">
        <v>85</v>
      </c>
      <c r="M1" s="37" t="s">
        <v>86</v>
      </c>
      <c r="N1" s="37" t="s">
        <v>87</v>
      </c>
      <c r="O1" s="37" t="s">
        <v>88</v>
      </c>
      <c r="P1" s="37" t="s">
        <v>89</v>
      </c>
      <c r="Q1" s="37" t="s">
        <v>90</v>
      </c>
    </row>
    <row r="2" spans="1:17" ht="15" customHeight="1" x14ac:dyDescent="0.2">
      <c r="A2" s="1" t="str">
        <f t="shared" ref="A2:A154" si="0">IF(ISBLANK(B2),"","ICJIA")</f>
        <v>ICJIA</v>
      </c>
      <c r="B2" s="1" t="s">
        <v>353</v>
      </c>
      <c r="C2" s="1" t="s">
        <v>354</v>
      </c>
      <c r="D2" s="1">
        <v>3380</v>
      </c>
      <c r="E2" s="1" t="s">
        <v>355</v>
      </c>
      <c r="F2" s="38">
        <v>45566</v>
      </c>
      <c r="G2" s="38">
        <v>45930</v>
      </c>
      <c r="H2" s="51">
        <v>300000</v>
      </c>
      <c r="I2" s="1">
        <v>2025</v>
      </c>
      <c r="M2" s="1">
        <f>IF(ISNUMBER(MATCH(E2,_xlfn.VSTACK('VLookup Lists'!$E$2:$E$17,'VLookup Lists'!$H$2:$H$38,'VLookup Lists'!$J$2:$J$8),0)),1,0)</f>
        <v>0</v>
      </c>
      <c r="N2" s="1" t="str">
        <f>IFERROR(IF(VLOOKUP($D2,'VLookup Lists'!$B$11:$C$29,2,FALSE)="FLIP",1,0),"")</f>
        <v/>
      </c>
      <c r="O2" s="1" t="b">
        <f>ISNUMBER(MATCH($E2,'VLookup Lists'!$E$2:$E$17,0))</f>
        <v>0</v>
      </c>
    </row>
    <row r="3" spans="1:17" ht="15.75" customHeight="1" x14ac:dyDescent="0.2">
      <c r="A3" s="1" t="str">
        <f t="shared" si="0"/>
        <v>ICJIA</v>
      </c>
      <c r="B3" s="1" t="s">
        <v>353</v>
      </c>
      <c r="C3" s="1" t="s">
        <v>356</v>
      </c>
      <c r="D3" s="1">
        <v>3380</v>
      </c>
      <c r="E3" s="1" t="s">
        <v>106</v>
      </c>
      <c r="F3" s="38">
        <v>45566</v>
      </c>
      <c r="G3" s="38">
        <v>45930</v>
      </c>
      <c r="H3" s="51">
        <v>128577</v>
      </c>
      <c r="I3" s="1">
        <v>2025</v>
      </c>
      <c r="M3" s="1">
        <f>IF(ISNUMBER(MATCH(E3,_xlfn.VSTACK('VLookup Lists'!$E$2:$E$17,'VLookup Lists'!$H$2:$H$38,'VLookup Lists'!$J$2:$J$8),0)),1,0)</f>
        <v>1</v>
      </c>
      <c r="N3" s="1" t="str">
        <f>IFERROR(IF(VLOOKUP($D3,'VLookup Lists'!$B$11:$C$29,2,FALSE)="FLIP",1,0),"")</f>
        <v/>
      </c>
      <c r="O3" s="1" t="b">
        <f>ISNUMBER(MATCH($E3,'VLookup Lists'!$E$2:$E$17,0))</f>
        <v>1</v>
      </c>
    </row>
    <row r="4" spans="1:17" ht="15.75" customHeight="1" x14ac:dyDescent="0.2">
      <c r="A4" s="1" t="str">
        <f t="shared" si="0"/>
        <v>ICJIA</v>
      </c>
      <c r="B4" s="1" t="s">
        <v>353</v>
      </c>
      <c r="C4" s="1" t="s">
        <v>357</v>
      </c>
      <c r="D4" s="1">
        <v>3380</v>
      </c>
      <c r="E4" s="1" t="s">
        <v>107</v>
      </c>
      <c r="F4" s="38">
        <v>45566</v>
      </c>
      <c r="G4" s="38">
        <v>45930</v>
      </c>
      <c r="H4" s="51">
        <v>260640</v>
      </c>
      <c r="I4" s="1">
        <v>2025</v>
      </c>
      <c r="M4" s="1">
        <f>IF(ISNUMBER(MATCH(E4,_xlfn.VSTACK('VLookup Lists'!$E$2:$E$17,'VLookup Lists'!$H$2:$H$38,'VLookup Lists'!$J$2:$J$8),0)),1,0)</f>
        <v>1</v>
      </c>
      <c r="N4" s="1" t="str">
        <f>IFERROR(IF(VLOOKUP($D4,'VLookup Lists'!$B$11:$C$29,2,FALSE)="FLIP",1,0),"")</f>
        <v/>
      </c>
      <c r="O4" s="1" t="b">
        <f>ISNUMBER(MATCH($E4,'VLookup Lists'!$E$2:$E$17,0))</f>
        <v>0</v>
      </c>
    </row>
    <row r="5" spans="1:17" ht="15.75" customHeight="1" x14ac:dyDescent="0.2">
      <c r="A5" s="1" t="str">
        <f t="shared" si="0"/>
        <v>ICJIA</v>
      </c>
      <c r="B5" s="1" t="s">
        <v>353</v>
      </c>
      <c r="C5" s="1" t="s">
        <v>358</v>
      </c>
      <c r="D5" s="1">
        <v>3380</v>
      </c>
      <c r="E5" s="1" t="s">
        <v>296</v>
      </c>
      <c r="F5" s="38">
        <v>45474</v>
      </c>
      <c r="G5" s="38">
        <v>45838</v>
      </c>
      <c r="H5" s="51">
        <v>100000</v>
      </c>
      <c r="I5" s="1">
        <v>2025</v>
      </c>
      <c r="M5" s="1">
        <f>IF(ISNUMBER(MATCH(E5,_xlfn.VSTACK('VLookup Lists'!$E$2:$E$17,'VLookup Lists'!$H$2:$H$38,'VLookup Lists'!$J$2:$J$8),0)),1,0)</f>
        <v>0</v>
      </c>
      <c r="N5" s="1" t="str">
        <f>IFERROR(IF(VLOOKUP($D5,'VLookup Lists'!$B$11:$C$29,2,FALSE)="FLIP",1,0),"")</f>
        <v/>
      </c>
      <c r="O5" s="1" t="b">
        <f>ISNUMBER(MATCH($E5,'VLookup Lists'!$E$2:$E$17,0))</f>
        <v>0</v>
      </c>
    </row>
    <row r="6" spans="1:17" ht="15.75" customHeight="1" x14ac:dyDescent="0.2">
      <c r="A6" s="1" t="str">
        <f t="shared" si="0"/>
        <v>ICJIA</v>
      </c>
      <c r="B6" s="1" t="s">
        <v>353</v>
      </c>
      <c r="C6" s="1" t="s">
        <v>359</v>
      </c>
      <c r="D6" s="1">
        <v>3380</v>
      </c>
      <c r="E6" s="1" t="s">
        <v>360</v>
      </c>
      <c r="F6" s="38">
        <v>45566</v>
      </c>
      <c r="G6" s="38">
        <v>45930</v>
      </c>
      <c r="H6" s="51">
        <v>614014</v>
      </c>
      <c r="I6" s="1">
        <v>2025</v>
      </c>
      <c r="M6" s="1">
        <f>IF(ISNUMBER(MATCH(E6,_xlfn.VSTACK('VLookup Lists'!$E$2:$E$17,'VLookup Lists'!$H$2:$H$38,'VLookup Lists'!$J$2:$J$8),0)),1,0)</f>
        <v>0</v>
      </c>
      <c r="N6" s="1" t="str">
        <f>IFERROR(IF(VLOOKUP($D6,'VLookup Lists'!$B$11:$C$29,2,FALSE)="FLIP",1,0),"")</f>
        <v/>
      </c>
      <c r="O6" s="1" t="b">
        <f>ISNUMBER(MATCH($E6,'VLookup Lists'!$E$2:$E$17,0))</f>
        <v>0</v>
      </c>
    </row>
    <row r="7" spans="1:17" ht="15.75" customHeight="1" x14ac:dyDescent="0.2">
      <c r="A7" s="1" t="str">
        <f t="shared" si="0"/>
        <v>ICJIA</v>
      </c>
      <c r="B7" s="1" t="s">
        <v>353</v>
      </c>
      <c r="C7" s="1" t="s">
        <v>361</v>
      </c>
      <c r="D7" s="1">
        <v>3380</v>
      </c>
      <c r="E7" s="1" t="s">
        <v>362</v>
      </c>
      <c r="F7" s="38">
        <v>45474</v>
      </c>
      <c r="G7" s="38">
        <v>45838</v>
      </c>
      <c r="H7" s="51">
        <v>177455</v>
      </c>
      <c r="I7" s="1">
        <v>2025</v>
      </c>
      <c r="M7" s="1">
        <f>IF(ISNUMBER(MATCH(E7,_xlfn.VSTACK('VLookup Lists'!$E$2:$E$17,'VLookup Lists'!$H$2:$H$38,'VLookup Lists'!$J$2:$J$8),0)),1,0)</f>
        <v>1</v>
      </c>
      <c r="N7" s="1" t="str">
        <f>IFERROR(IF(VLOOKUP($D7,'VLookup Lists'!$B$11:$C$29,2,FALSE)="FLIP",1,0),"")</f>
        <v/>
      </c>
      <c r="O7" s="1" t="b">
        <f>ISNUMBER(MATCH($E7,'VLookup Lists'!$E$2:$E$17,0))</f>
        <v>0</v>
      </c>
    </row>
    <row r="8" spans="1:17" ht="15.75" customHeight="1" x14ac:dyDescent="0.2">
      <c r="A8" s="1" t="str">
        <f t="shared" si="0"/>
        <v>ICJIA</v>
      </c>
      <c r="B8" s="1" t="s">
        <v>353</v>
      </c>
      <c r="C8" s="1" t="s">
        <v>363</v>
      </c>
      <c r="D8" s="1">
        <v>3380</v>
      </c>
      <c r="E8" s="1" t="s">
        <v>226</v>
      </c>
      <c r="F8" s="38">
        <v>45566</v>
      </c>
      <c r="G8" s="38">
        <v>45930</v>
      </c>
      <c r="H8" s="51">
        <v>214461</v>
      </c>
      <c r="I8" s="1">
        <v>2025</v>
      </c>
      <c r="M8" s="1">
        <f>IF(ISNUMBER(MATCH(E8,_xlfn.VSTACK('VLookup Lists'!$E$2:$E$17,'VLookup Lists'!$H$2:$H$38,'VLookup Lists'!$J$2:$J$8),0)),1,0)</f>
        <v>1</v>
      </c>
      <c r="N8" s="1" t="str">
        <f>IFERROR(IF(VLOOKUP($D8,'VLookup Lists'!$B$11:$C$29,2,FALSE)="FLIP",1,0),"")</f>
        <v/>
      </c>
      <c r="O8" s="1" t="b">
        <f>ISNUMBER(MATCH($E8,'VLookup Lists'!$E$2:$E$17,0))</f>
        <v>1</v>
      </c>
    </row>
    <row r="9" spans="1:17" ht="15.75" customHeight="1" x14ac:dyDescent="0.2">
      <c r="A9" s="1" t="str">
        <f t="shared" si="0"/>
        <v>ICJIA</v>
      </c>
      <c r="B9" s="1" t="s">
        <v>364</v>
      </c>
      <c r="C9" s="1" t="s">
        <v>365</v>
      </c>
      <c r="D9" s="1">
        <v>2117</v>
      </c>
      <c r="E9" s="1" t="s">
        <v>147</v>
      </c>
      <c r="F9" s="38">
        <v>43647</v>
      </c>
      <c r="G9" s="38">
        <v>44012</v>
      </c>
      <c r="H9" s="51">
        <v>317210</v>
      </c>
      <c r="I9" s="1">
        <v>2020</v>
      </c>
      <c r="M9" s="1">
        <f>IF(ISNUMBER(MATCH(E9,_xlfn.VSTACK('VLookup Lists'!$E$2:$E$17,'VLookup Lists'!$H$2:$H$38,'VLookup Lists'!$J$2:$J$8),0)),1,0)</f>
        <v>0</v>
      </c>
      <c r="N9" s="1" t="str">
        <f>IFERROR(IF(VLOOKUP($D9,'VLookup Lists'!$B$11:$C$29,2,FALSE)="FLIP",1,0),"")</f>
        <v/>
      </c>
      <c r="O9" s="1" t="b">
        <f>ISNUMBER(MATCH($E9,'VLookup Lists'!$E$2:$E$17,0))</f>
        <v>0</v>
      </c>
    </row>
    <row r="10" spans="1:17" ht="15.75" customHeight="1" x14ac:dyDescent="0.2">
      <c r="A10" s="1" t="str">
        <f t="shared" si="0"/>
        <v>ICJIA</v>
      </c>
      <c r="B10" s="1" t="s">
        <v>364</v>
      </c>
      <c r="C10" s="1">
        <v>172001</v>
      </c>
      <c r="D10" s="1">
        <v>2117</v>
      </c>
      <c r="E10" s="1" t="s">
        <v>366</v>
      </c>
      <c r="F10" s="38">
        <v>43647</v>
      </c>
      <c r="G10" s="38">
        <v>44012</v>
      </c>
      <c r="H10" s="51">
        <v>291588</v>
      </c>
      <c r="I10" s="1">
        <v>2020</v>
      </c>
      <c r="M10" s="1">
        <f>IF(ISNUMBER(MATCH(E10,_xlfn.VSTACK('VLookup Lists'!$E$2:$E$17,'VLookup Lists'!$H$2:$H$38,'VLookup Lists'!$J$2:$J$8),0)),1,0)</f>
        <v>0</v>
      </c>
      <c r="N10" s="1" t="str">
        <f>IFERROR(IF(VLOOKUP($D10,'VLookup Lists'!$B$11:$C$29,2,FALSE)="FLIP",1,0),"")</f>
        <v/>
      </c>
      <c r="O10" s="1" t="b">
        <f>ISNUMBER(MATCH($E10,'VLookup Lists'!$E$2:$E$17,0))</f>
        <v>0</v>
      </c>
    </row>
    <row r="11" spans="1:17" ht="15.75" customHeight="1" x14ac:dyDescent="0.2">
      <c r="A11" s="1" t="str">
        <f t="shared" si="0"/>
        <v>ICJIA</v>
      </c>
      <c r="B11" s="1" t="s">
        <v>364</v>
      </c>
      <c r="C11" s="1" t="s">
        <v>367</v>
      </c>
      <c r="D11" s="1">
        <v>2117</v>
      </c>
      <c r="E11" s="1" t="s">
        <v>368</v>
      </c>
      <c r="F11" s="38">
        <v>43647</v>
      </c>
      <c r="G11" s="38">
        <v>44012</v>
      </c>
      <c r="H11" s="51">
        <v>690921</v>
      </c>
      <c r="I11" s="1">
        <v>2020</v>
      </c>
      <c r="M11" s="1">
        <f>IF(ISNUMBER(MATCH(E11,_xlfn.VSTACK('VLookup Lists'!$E$2:$E$17,'VLookup Lists'!$H$2:$H$38,'VLookup Lists'!$J$2:$J$8),0)),1,0)</f>
        <v>0</v>
      </c>
      <c r="N11" s="1" t="str">
        <f>IFERROR(IF(VLOOKUP($D11,'VLookup Lists'!$B$11:$C$29,2,FALSE)="FLIP",1,0),"")</f>
        <v/>
      </c>
      <c r="O11" s="1" t="b">
        <f>ISNUMBER(MATCH($E11,'VLookup Lists'!$E$2:$E$17,0))</f>
        <v>0</v>
      </c>
    </row>
    <row r="12" spans="1:17" ht="15.75" customHeight="1" x14ac:dyDescent="0.2">
      <c r="A12" s="1" t="str">
        <f t="shared" si="0"/>
        <v>ICJIA</v>
      </c>
      <c r="B12" s="1" t="s">
        <v>364</v>
      </c>
      <c r="C12" s="1" t="s">
        <v>369</v>
      </c>
      <c r="D12" s="1">
        <v>2117</v>
      </c>
      <c r="E12" s="1" t="s">
        <v>370</v>
      </c>
      <c r="F12" s="38">
        <v>43647</v>
      </c>
      <c r="G12" s="38">
        <v>44012</v>
      </c>
      <c r="H12" s="51">
        <v>173418</v>
      </c>
      <c r="I12" s="1">
        <v>2020</v>
      </c>
      <c r="M12" s="1">
        <f>IF(ISNUMBER(MATCH(E12,_xlfn.VSTACK('VLookup Lists'!$E$2:$E$17,'VLookup Lists'!$H$2:$H$38,'VLookup Lists'!$J$2:$J$8),0)),1,0)</f>
        <v>0</v>
      </c>
      <c r="N12" s="1" t="str">
        <f>IFERROR(IF(VLOOKUP($D12,'VLookup Lists'!$B$11:$C$29,2,FALSE)="FLIP",1,0),"")</f>
        <v/>
      </c>
      <c r="O12" s="1" t="b">
        <f>ISNUMBER(MATCH($E12,'VLookup Lists'!$E$2:$E$17,0))</f>
        <v>0</v>
      </c>
    </row>
    <row r="13" spans="1:17" ht="15.75" customHeight="1" x14ac:dyDescent="0.2">
      <c r="A13" s="1" t="str">
        <f t="shared" si="0"/>
        <v>ICJIA</v>
      </c>
      <c r="B13" s="1" t="s">
        <v>364</v>
      </c>
      <c r="C13" s="1">
        <v>172004</v>
      </c>
      <c r="D13" s="1">
        <v>2117</v>
      </c>
      <c r="E13" s="1" t="s">
        <v>371</v>
      </c>
      <c r="F13" s="38">
        <v>43647</v>
      </c>
      <c r="G13" s="38">
        <v>44012</v>
      </c>
      <c r="H13" s="51">
        <v>569782</v>
      </c>
      <c r="I13" s="1">
        <v>2020</v>
      </c>
      <c r="M13" s="1">
        <f>IF(ISNUMBER(MATCH(E13,_xlfn.VSTACK('VLookup Lists'!$E$2:$E$17,'VLookup Lists'!$H$2:$H$38,'VLookup Lists'!$J$2:$J$8),0)),1,0)</f>
        <v>0</v>
      </c>
      <c r="N13" s="1" t="str">
        <f>IFERROR(IF(VLOOKUP($D13,'VLookup Lists'!$B$11:$C$29,2,FALSE)="FLIP",1,0),"")</f>
        <v/>
      </c>
      <c r="O13" s="1" t="b">
        <f>ISNUMBER(MATCH($E13,'VLookup Lists'!$E$2:$E$17,0))</f>
        <v>0</v>
      </c>
    </row>
    <row r="14" spans="1:17" ht="15.75" customHeight="1" x14ac:dyDescent="0.2">
      <c r="A14" s="1" t="str">
        <f t="shared" si="0"/>
        <v>ICJIA</v>
      </c>
      <c r="B14" s="1" t="s">
        <v>364</v>
      </c>
      <c r="C14" s="1">
        <v>172005</v>
      </c>
      <c r="D14" s="1">
        <v>2117</v>
      </c>
      <c r="E14" s="1" t="s">
        <v>282</v>
      </c>
      <c r="F14" s="38">
        <v>43647</v>
      </c>
      <c r="G14" s="38">
        <v>44012</v>
      </c>
      <c r="H14" s="51">
        <v>102173</v>
      </c>
      <c r="I14" s="1">
        <v>2020</v>
      </c>
      <c r="M14" s="1">
        <f>IF(ISNUMBER(MATCH(E14,_xlfn.VSTACK('VLookup Lists'!$E$2:$E$17,'VLookup Lists'!$H$2:$H$38,'VLookup Lists'!$J$2:$J$8),0)),1,0)</f>
        <v>0</v>
      </c>
      <c r="N14" s="1" t="str">
        <f>IFERROR(IF(VLOOKUP($D14,'VLookup Lists'!$B$11:$C$29,2,FALSE)="FLIP",1,0),"")</f>
        <v/>
      </c>
      <c r="O14" s="1" t="b">
        <f>ISNUMBER(MATCH($E14,'VLookup Lists'!$E$2:$E$17,0))</f>
        <v>0</v>
      </c>
    </row>
    <row r="15" spans="1:17" ht="15.75" customHeight="1" x14ac:dyDescent="0.2">
      <c r="A15" s="1" t="str">
        <f t="shared" si="0"/>
        <v>ICJIA</v>
      </c>
      <c r="B15" s="1" t="s">
        <v>364</v>
      </c>
      <c r="C15" s="1" t="s">
        <v>372</v>
      </c>
      <c r="D15" s="1">
        <v>2117</v>
      </c>
      <c r="E15" s="1" t="s">
        <v>373</v>
      </c>
      <c r="F15" s="38">
        <v>43647</v>
      </c>
      <c r="G15" s="38">
        <v>44012</v>
      </c>
      <c r="H15" s="51">
        <v>807505</v>
      </c>
      <c r="I15" s="1">
        <v>2020</v>
      </c>
      <c r="M15" s="1">
        <f>IF(ISNUMBER(MATCH(E15,_xlfn.VSTACK('VLookup Lists'!$E$2:$E$17,'VLookup Lists'!$H$2:$H$38,'VLookup Lists'!$J$2:$J$8),0)),1,0)</f>
        <v>0</v>
      </c>
      <c r="N15" s="1" t="str">
        <f>IFERROR(IF(VLOOKUP($D15,'VLookup Lists'!$B$11:$C$29,2,FALSE)="FLIP",1,0),"")</f>
        <v/>
      </c>
      <c r="O15" s="1" t="b">
        <f>ISNUMBER(MATCH($E15,'VLookup Lists'!$E$2:$E$17,0))</f>
        <v>0</v>
      </c>
    </row>
    <row r="16" spans="1:17" ht="15.75" customHeight="1" x14ac:dyDescent="0.2">
      <c r="A16" s="1" t="str">
        <f t="shared" si="0"/>
        <v>ICJIA</v>
      </c>
      <c r="B16" s="1" t="s">
        <v>364</v>
      </c>
      <c r="C16" s="1" t="s">
        <v>374</v>
      </c>
      <c r="D16" s="1">
        <v>2117</v>
      </c>
      <c r="E16" s="1" t="s">
        <v>375</v>
      </c>
      <c r="F16" s="38">
        <v>43647</v>
      </c>
      <c r="G16" s="38">
        <v>44012</v>
      </c>
      <c r="H16" s="51">
        <v>659942</v>
      </c>
      <c r="I16" s="1">
        <v>2020</v>
      </c>
      <c r="M16" s="1">
        <f>IF(ISNUMBER(MATCH(E16,_xlfn.VSTACK('VLookup Lists'!$E$2:$E$17,'VLookup Lists'!$H$2:$H$38,'VLookup Lists'!$J$2:$J$8),0)),1,0)</f>
        <v>0</v>
      </c>
      <c r="N16" s="1" t="str">
        <f>IFERROR(IF(VLOOKUP($D16,'VLookup Lists'!$B$11:$C$29,2,FALSE)="FLIP",1,0),"")</f>
        <v/>
      </c>
      <c r="O16" s="1" t="b">
        <f>ISNUMBER(MATCH($E16,'VLookup Lists'!$E$2:$E$17,0))</f>
        <v>0</v>
      </c>
    </row>
    <row r="17" spans="1:15" ht="15.75" customHeight="1" x14ac:dyDescent="0.2">
      <c r="A17" s="1" t="str">
        <f t="shared" si="0"/>
        <v>ICJIA</v>
      </c>
      <c r="B17" s="1" t="s">
        <v>364</v>
      </c>
      <c r="C17" s="1" t="s">
        <v>376</v>
      </c>
      <c r="D17" s="1">
        <v>2117</v>
      </c>
      <c r="E17" s="1" t="s">
        <v>377</v>
      </c>
      <c r="F17" s="38">
        <v>43647</v>
      </c>
      <c r="G17" s="38">
        <v>44012</v>
      </c>
      <c r="H17" s="51">
        <v>929606</v>
      </c>
      <c r="I17" s="1">
        <v>2020</v>
      </c>
      <c r="M17" s="1">
        <f>IF(ISNUMBER(MATCH(E17,_xlfn.VSTACK('VLookup Lists'!$E$2:$E$17,'VLookup Lists'!$H$2:$H$38,'VLookup Lists'!$J$2:$J$8),0)),1,0)</f>
        <v>0</v>
      </c>
      <c r="N17" s="1" t="str">
        <f>IFERROR(IF(VLOOKUP($D17,'VLookup Lists'!$B$11:$C$29,2,FALSE)="FLIP",1,0),"")</f>
        <v/>
      </c>
      <c r="O17" s="1" t="b">
        <f>ISNUMBER(MATCH($E17,'VLookup Lists'!$E$2:$E$17,0))</f>
        <v>0</v>
      </c>
    </row>
    <row r="18" spans="1:15" ht="15.75" customHeight="1" x14ac:dyDescent="0.2">
      <c r="A18" s="1" t="str">
        <f t="shared" si="0"/>
        <v>ICJIA</v>
      </c>
      <c r="B18" s="1" t="s">
        <v>364</v>
      </c>
      <c r="C18" s="1" t="s">
        <v>378</v>
      </c>
      <c r="D18" s="1">
        <v>2117</v>
      </c>
      <c r="E18" s="1" t="s">
        <v>1509</v>
      </c>
      <c r="F18" s="38">
        <v>43647</v>
      </c>
      <c r="G18" s="38">
        <v>44012</v>
      </c>
      <c r="H18" s="51">
        <v>192556</v>
      </c>
      <c r="I18" s="1">
        <v>2020</v>
      </c>
      <c r="M18" s="1">
        <f>IF(ISNUMBER(MATCH(E18,_xlfn.VSTACK('VLookup Lists'!$E$2:$E$17,'VLookup Lists'!$H$2:$H$38,'VLookup Lists'!$J$2:$J$8),0)),1,0)</f>
        <v>0</v>
      </c>
      <c r="N18" s="1" t="str">
        <f>IFERROR(IF(VLOOKUP($D18,'VLookup Lists'!$B$11:$C$29,2,FALSE)="FLIP",1,0),"")</f>
        <v/>
      </c>
      <c r="O18" s="1" t="b">
        <f>ISNUMBER(MATCH($E18,'VLookup Lists'!$E$2:$E$17,0))</f>
        <v>0</v>
      </c>
    </row>
    <row r="19" spans="1:15" ht="15.75" customHeight="1" x14ac:dyDescent="0.2">
      <c r="A19" s="1" t="str">
        <f t="shared" si="0"/>
        <v>ICJIA</v>
      </c>
      <c r="B19" s="1" t="s">
        <v>364</v>
      </c>
      <c r="C19" s="1" t="s">
        <v>379</v>
      </c>
      <c r="D19" s="1">
        <v>2117</v>
      </c>
      <c r="E19" s="1" t="s">
        <v>380</v>
      </c>
      <c r="F19" s="38">
        <v>43647</v>
      </c>
      <c r="G19" s="38">
        <v>44012</v>
      </c>
      <c r="H19" s="51">
        <v>132352</v>
      </c>
      <c r="I19" s="1">
        <v>2020</v>
      </c>
      <c r="M19" s="1">
        <f>IF(ISNUMBER(MATCH(E19,_xlfn.VSTACK('VLookup Lists'!$E$2:$E$17,'VLookup Lists'!$H$2:$H$38,'VLookup Lists'!$J$2:$J$8),0)),1,0)</f>
        <v>0</v>
      </c>
      <c r="N19" s="1" t="str">
        <f>IFERROR(IF(VLOOKUP($D19,'VLookup Lists'!$B$11:$C$29,2,FALSE)="FLIP",1,0),"")</f>
        <v/>
      </c>
      <c r="O19" s="1" t="b">
        <f>ISNUMBER(MATCH($E19,'VLookup Lists'!$E$2:$E$17,0))</f>
        <v>0</v>
      </c>
    </row>
    <row r="20" spans="1:15" ht="15.75" customHeight="1" x14ac:dyDescent="0.2">
      <c r="A20" s="1" t="str">
        <f t="shared" si="0"/>
        <v>ICJIA</v>
      </c>
      <c r="B20" s="1" t="s">
        <v>364</v>
      </c>
      <c r="C20" s="1" t="s">
        <v>381</v>
      </c>
      <c r="D20" s="1">
        <v>2117</v>
      </c>
      <c r="E20" s="1" t="s">
        <v>304</v>
      </c>
      <c r="F20" s="38">
        <v>43647</v>
      </c>
      <c r="G20" s="38">
        <v>44012</v>
      </c>
      <c r="H20" s="51">
        <v>251072</v>
      </c>
      <c r="I20" s="1">
        <v>2020</v>
      </c>
      <c r="M20" s="1">
        <f>IF(ISNUMBER(MATCH(E20,_xlfn.VSTACK('VLookup Lists'!$E$2:$E$17,'VLookup Lists'!$H$2:$H$38,'VLookup Lists'!$J$2:$J$8),0)),1,0)</f>
        <v>0</v>
      </c>
      <c r="N20" s="1" t="str">
        <f>IFERROR(IF(VLOOKUP($D20,'VLookup Lists'!$B$11:$C$29,2,FALSE)="FLIP",1,0),"")</f>
        <v/>
      </c>
      <c r="O20" s="1" t="b">
        <f>ISNUMBER(MATCH($E20,'VLookup Lists'!$E$2:$E$17,0))</f>
        <v>0</v>
      </c>
    </row>
    <row r="21" spans="1:15" ht="15.75" customHeight="1" x14ac:dyDescent="0.2">
      <c r="A21" s="1" t="str">
        <f t="shared" si="0"/>
        <v>ICJIA</v>
      </c>
      <c r="B21" s="1" t="s">
        <v>364</v>
      </c>
      <c r="C21" s="1" t="s">
        <v>382</v>
      </c>
      <c r="D21" s="1">
        <v>2117</v>
      </c>
      <c r="E21" s="1" t="s">
        <v>383</v>
      </c>
      <c r="F21" s="38">
        <v>43647</v>
      </c>
      <c r="G21" s="38">
        <v>44012</v>
      </c>
      <c r="H21" s="51">
        <v>195923</v>
      </c>
      <c r="I21" s="1">
        <v>2020</v>
      </c>
      <c r="M21" s="1">
        <f>IF(ISNUMBER(MATCH(E21,_xlfn.VSTACK('VLookup Lists'!$E$2:$E$17,'VLookup Lists'!$H$2:$H$38,'VLookup Lists'!$J$2:$J$8),0)),1,0)</f>
        <v>0</v>
      </c>
      <c r="N21" s="1" t="str">
        <f>IFERROR(IF(VLOOKUP($D21,'VLookup Lists'!$B$11:$C$29,2,FALSE)="FLIP",1,0),"")</f>
        <v/>
      </c>
      <c r="O21" s="1" t="b">
        <f>ISNUMBER(MATCH($E21,'VLookup Lists'!$E$2:$E$17,0))</f>
        <v>0</v>
      </c>
    </row>
    <row r="22" spans="1:15" ht="15.75" customHeight="1" x14ac:dyDescent="0.2">
      <c r="A22" s="1" t="str">
        <f t="shared" si="0"/>
        <v>ICJIA</v>
      </c>
      <c r="B22" s="1" t="s">
        <v>364</v>
      </c>
      <c r="C22" s="1" t="s">
        <v>384</v>
      </c>
      <c r="D22" s="1">
        <v>2117</v>
      </c>
      <c r="E22" s="1" t="s">
        <v>308</v>
      </c>
      <c r="F22" s="38">
        <v>43647</v>
      </c>
      <c r="G22" s="38">
        <v>44012</v>
      </c>
      <c r="H22" s="51">
        <v>83195</v>
      </c>
      <c r="I22" s="1">
        <v>2020</v>
      </c>
      <c r="M22" s="1">
        <f>IF(ISNUMBER(MATCH(E22,_xlfn.VSTACK('VLookup Lists'!$E$2:$E$17,'VLookup Lists'!$H$2:$H$38,'VLookup Lists'!$J$2:$J$8),0)),1,0)</f>
        <v>0</v>
      </c>
      <c r="N22" s="1" t="str">
        <f>IFERROR(IF(VLOOKUP($D22,'VLookup Lists'!$B$11:$C$29,2,FALSE)="FLIP",1,0),"")</f>
        <v/>
      </c>
      <c r="O22" s="1" t="b">
        <f>ISNUMBER(MATCH($E22,'VLookup Lists'!$E$2:$E$17,0))</f>
        <v>0</v>
      </c>
    </row>
    <row r="23" spans="1:15" ht="15.75" customHeight="1" x14ac:dyDescent="0.2">
      <c r="A23" s="1" t="str">
        <f t="shared" si="0"/>
        <v>ICJIA</v>
      </c>
      <c r="B23" s="1" t="s">
        <v>364</v>
      </c>
      <c r="C23" s="1">
        <v>172004</v>
      </c>
      <c r="D23" s="1">
        <v>2117</v>
      </c>
      <c r="E23" s="1" t="s">
        <v>385</v>
      </c>
      <c r="F23" s="38">
        <v>43647</v>
      </c>
      <c r="G23" s="38">
        <v>44012</v>
      </c>
      <c r="H23" s="51">
        <v>313943</v>
      </c>
      <c r="I23" s="1">
        <v>2020</v>
      </c>
      <c r="M23" s="1">
        <f>IF(ISNUMBER(MATCH(E23,_xlfn.VSTACK('VLookup Lists'!$E$2:$E$17,'VLookup Lists'!$H$2:$H$38,'VLookup Lists'!$J$2:$J$8),0)),1,0)</f>
        <v>0</v>
      </c>
      <c r="N23" s="1" t="str">
        <f>IFERROR(IF(VLOOKUP($D23,'VLookup Lists'!$B$11:$C$29,2,FALSE)="FLIP",1,0),"")</f>
        <v/>
      </c>
      <c r="O23" s="1" t="b">
        <f>ISNUMBER(MATCH($E23,'VLookup Lists'!$E$2:$E$17,0))</f>
        <v>0</v>
      </c>
    </row>
    <row r="24" spans="1:15" ht="15.75" customHeight="1" x14ac:dyDescent="0.2">
      <c r="A24" s="1" t="str">
        <f t="shared" si="0"/>
        <v>ICJIA</v>
      </c>
      <c r="B24" s="1" t="s">
        <v>364</v>
      </c>
      <c r="C24" s="1" t="s">
        <v>386</v>
      </c>
      <c r="D24" s="1">
        <v>2117</v>
      </c>
      <c r="E24" s="1" t="s">
        <v>387</v>
      </c>
      <c r="F24" s="38">
        <v>43647</v>
      </c>
      <c r="G24" s="38">
        <v>44012</v>
      </c>
      <c r="H24" s="51">
        <v>682382</v>
      </c>
      <c r="I24" s="1">
        <v>2020</v>
      </c>
      <c r="M24" s="1">
        <f>IF(ISNUMBER(MATCH(E24,_xlfn.VSTACK('VLookup Lists'!$E$2:$E$17,'VLookup Lists'!$H$2:$H$38,'VLookup Lists'!$J$2:$J$8),0)),1,0)</f>
        <v>0</v>
      </c>
      <c r="N24" s="1" t="str">
        <f>IFERROR(IF(VLOOKUP($D24,'VLookup Lists'!$B$11:$C$29,2,FALSE)="FLIP",1,0),"")</f>
        <v/>
      </c>
      <c r="O24" s="1" t="b">
        <f>ISNUMBER(MATCH($E24,'VLookup Lists'!$E$2:$E$17,0))</f>
        <v>0</v>
      </c>
    </row>
    <row r="25" spans="1:15" ht="15.75" customHeight="1" x14ac:dyDescent="0.2">
      <c r="A25" s="1" t="str">
        <f t="shared" si="0"/>
        <v>ICJIA</v>
      </c>
      <c r="B25" s="1" t="s">
        <v>364</v>
      </c>
      <c r="D25" s="1">
        <v>2117</v>
      </c>
      <c r="E25" s="1" t="s">
        <v>147</v>
      </c>
      <c r="F25" s="38">
        <v>44013</v>
      </c>
      <c r="G25" s="38">
        <v>44377</v>
      </c>
      <c r="H25" s="51">
        <v>317210</v>
      </c>
      <c r="I25" s="1">
        <v>2021</v>
      </c>
      <c r="M25" s="1">
        <f>IF(ISNUMBER(MATCH(E25,_xlfn.VSTACK('VLookup Lists'!$E$2:$E$17,'VLookup Lists'!$H$2:$H$38,'VLookup Lists'!$J$2:$J$8),0)),1,0)</f>
        <v>0</v>
      </c>
      <c r="N25" s="1" t="str">
        <f>IFERROR(IF(VLOOKUP($D25,'VLookup Lists'!$B$11:$C$29,2,FALSE)="FLIP",1,0),"")</f>
        <v/>
      </c>
      <c r="O25" s="1" t="b">
        <f>ISNUMBER(MATCH($E25,'VLookup Lists'!$E$2:$E$17,0))</f>
        <v>0</v>
      </c>
    </row>
    <row r="26" spans="1:15" ht="15.75" customHeight="1" x14ac:dyDescent="0.2">
      <c r="A26" s="1" t="str">
        <f t="shared" si="0"/>
        <v>ICJIA</v>
      </c>
      <c r="B26" s="1" t="s">
        <v>364</v>
      </c>
      <c r="C26" s="1" t="s">
        <v>388</v>
      </c>
      <c r="D26" s="1">
        <v>2117</v>
      </c>
      <c r="E26" s="1" t="s">
        <v>366</v>
      </c>
      <c r="F26" s="38">
        <v>44013</v>
      </c>
      <c r="G26" s="38">
        <v>44377</v>
      </c>
      <c r="H26" s="51">
        <v>291368</v>
      </c>
      <c r="I26" s="1">
        <v>2021</v>
      </c>
      <c r="M26" s="1">
        <f>IF(ISNUMBER(MATCH(E26,_xlfn.VSTACK('VLookup Lists'!$E$2:$E$17,'VLookup Lists'!$H$2:$H$38,'VLookup Lists'!$J$2:$J$8),0)),1,0)</f>
        <v>0</v>
      </c>
      <c r="N26" s="1" t="str">
        <f>IFERROR(IF(VLOOKUP($D26,'VLookup Lists'!$B$11:$C$29,2,FALSE)="FLIP",1,0),"")</f>
        <v/>
      </c>
      <c r="O26" s="1" t="b">
        <f>ISNUMBER(MATCH($E26,'VLookup Lists'!$E$2:$E$17,0))</f>
        <v>0</v>
      </c>
    </row>
    <row r="27" spans="1:15" ht="15.75" customHeight="1" x14ac:dyDescent="0.2">
      <c r="A27" s="1" t="str">
        <f t="shared" si="0"/>
        <v>ICJIA</v>
      </c>
      <c r="B27" s="1" t="s">
        <v>364</v>
      </c>
      <c r="D27" s="1">
        <v>2117</v>
      </c>
      <c r="E27" s="1" t="s">
        <v>368</v>
      </c>
      <c r="F27" s="38">
        <v>44013</v>
      </c>
      <c r="G27" s="38">
        <v>44377</v>
      </c>
      <c r="H27" s="51">
        <v>671649</v>
      </c>
      <c r="I27" s="1">
        <v>2021</v>
      </c>
      <c r="M27" s="1">
        <f>IF(ISNUMBER(MATCH(E27,_xlfn.VSTACK('VLookup Lists'!$E$2:$E$17,'VLookup Lists'!$H$2:$H$38,'VLookup Lists'!$J$2:$J$8),0)),1,0)</f>
        <v>0</v>
      </c>
      <c r="N27" s="1" t="str">
        <f>IFERROR(IF(VLOOKUP($D27,'VLookup Lists'!$B$11:$C$29,2,FALSE)="FLIP",1,0),"")</f>
        <v/>
      </c>
      <c r="O27" s="1" t="b">
        <f>ISNUMBER(MATCH($E27,'VLookup Lists'!$E$2:$E$17,0))</f>
        <v>0</v>
      </c>
    </row>
    <row r="28" spans="1:15" ht="15.75" customHeight="1" x14ac:dyDescent="0.2">
      <c r="A28" s="1" t="str">
        <f t="shared" si="0"/>
        <v>ICJIA</v>
      </c>
      <c r="B28" s="1" t="s">
        <v>364</v>
      </c>
      <c r="D28" s="1">
        <v>2117</v>
      </c>
      <c r="E28" s="1" t="s">
        <v>389</v>
      </c>
      <c r="F28" s="38">
        <v>44013</v>
      </c>
      <c r="G28" s="38">
        <v>44377</v>
      </c>
      <c r="H28" s="51">
        <v>172781</v>
      </c>
      <c r="I28" s="1">
        <v>2021</v>
      </c>
      <c r="M28" s="1">
        <f>IF(ISNUMBER(MATCH(E28,_xlfn.VSTACK('VLookup Lists'!$E$2:$E$17,'VLookup Lists'!$H$2:$H$38,'VLookup Lists'!$J$2:$J$8),0)),1,0)</f>
        <v>0</v>
      </c>
      <c r="N28" s="1" t="str">
        <f>IFERROR(IF(VLOOKUP($D28,'VLookup Lists'!$B$11:$C$29,2,FALSE)="FLIP",1,0),"")</f>
        <v/>
      </c>
      <c r="O28" s="1" t="b">
        <f>ISNUMBER(MATCH($E28,'VLookup Lists'!$E$2:$E$17,0))</f>
        <v>0</v>
      </c>
    </row>
    <row r="29" spans="1:15" ht="15.75" customHeight="1" x14ac:dyDescent="0.2">
      <c r="A29" s="1" t="str">
        <f t="shared" si="0"/>
        <v>ICJIA</v>
      </c>
      <c r="B29" s="1" t="s">
        <v>364</v>
      </c>
      <c r="D29" s="1">
        <v>2117</v>
      </c>
      <c r="E29" s="1" t="s">
        <v>371</v>
      </c>
      <c r="F29" s="38">
        <v>44013</v>
      </c>
      <c r="G29" s="38">
        <v>44377</v>
      </c>
      <c r="H29" s="51">
        <v>568817</v>
      </c>
      <c r="I29" s="1">
        <v>2021</v>
      </c>
      <c r="M29" s="1">
        <f>IF(ISNUMBER(MATCH(E29,_xlfn.VSTACK('VLookup Lists'!$E$2:$E$17,'VLookup Lists'!$H$2:$H$38,'VLookup Lists'!$J$2:$J$8),0)),1,0)</f>
        <v>0</v>
      </c>
      <c r="N29" s="1" t="str">
        <f>IFERROR(IF(VLOOKUP($D29,'VLookup Lists'!$B$11:$C$29,2,FALSE)="FLIP",1,0),"")</f>
        <v/>
      </c>
      <c r="O29" s="1" t="b">
        <f>ISNUMBER(MATCH($E29,'VLookup Lists'!$E$2:$E$17,0))</f>
        <v>0</v>
      </c>
    </row>
    <row r="30" spans="1:15" ht="15.75" customHeight="1" x14ac:dyDescent="0.2">
      <c r="A30" s="1" t="str">
        <f t="shared" si="0"/>
        <v>ICJIA</v>
      </c>
      <c r="B30" s="1" t="s">
        <v>364</v>
      </c>
      <c r="C30" s="1" t="s">
        <v>390</v>
      </c>
      <c r="D30" s="1">
        <v>2117</v>
      </c>
      <c r="E30" s="1" t="s">
        <v>282</v>
      </c>
      <c r="F30" s="38">
        <v>44013</v>
      </c>
      <c r="G30" s="38">
        <v>44377</v>
      </c>
      <c r="H30" s="51">
        <v>102173</v>
      </c>
      <c r="I30" s="1">
        <v>2021</v>
      </c>
      <c r="M30" s="1">
        <f>IF(ISNUMBER(MATCH(E30,_xlfn.VSTACK('VLookup Lists'!$E$2:$E$17,'VLookup Lists'!$H$2:$H$38,'VLookup Lists'!$J$2:$J$8),0)),1,0)</f>
        <v>0</v>
      </c>
      <c r="N30" s="1" t="str">
        <f>IFERROR(IF(VLOOKUP($D30,'VLookup Lists'!$B$11:$C$29,2,FALSE)="FLIP",1,0),"")</f>
        <v/>
      </c>
      <c r="O30" s="1" t="b">
        <f>ISNUMBER(MATCH($E30,'VLookup Lists'!$E$2:$E$17,0))</f>
        <v>0</v>
      </c>
    </row>
    <row r="31" spans="1:15" ht="15.75" customHeight="1" x14ac:dyDescent="0.2">
      <c r="A31" s="1" t="str">
        <f t="shared" si="0"/>
        <v>ICJIA</v>
      </c>
      <c r="B31" s="1" t="s">
        <v>364</v>
      </c>
      <c r="D31" s="1">
        <v>2117</v>
      </c>
      <c r="E31" s="1" t="s">
        <v>373</v>
      </c>
      <c r="F31" s="38">
        <v>44013</v>
      </c>
      <c r="G31" s="38">
        <v>44377</v>
      </c>
      <c r="H31" s="51">
        <v>807505</v>
      </c>
      <c r="I31" s="1">
        <v>2021</v>
      </c>
      <c r="M31" s="1">
        <f>IF(ISNUMBER(MATCH(E31,_xlfn.VSTACK('VLookup Lists'!$E$2:$E$17,'VLookup Lists'!$H$2:$H$38,'VLookup Lists'!$J$2:$J$8),0)),1,0)</f>
        <v>0</v>
      </c>
      <c r="N31" s="1" t="str">
        <f>IFERROR(IF(VLOOKUP($D31,'VLookup Lists'!$B$11:$C$29,2,FALSE)="FLIP",1,0),"")</f>
        <v/>
      </c>
      <c r="O31" s="1" t="b">
        <f>ISNUMBER(MATCH($E31,'VLookup Lists'!$E$2:$E$17,0))</f>
        <v>0</v>
      </c>
    </row>
    <row r="32" spans="1:15" ht="15.75" customHeight="1" x14ac:dyDescent="0.2">
      <c r="A32" s="1" t="str">
        <f t="shared" si="0"/>
        <v>ICJIA</v>
      </c>
      <c r="B32" s="1" t="s">
        <v>364</v>
      </c>
      <c r="D32" s="1">
        <v>2117</v>
      </c>
      <c r="E32" s="1" t="s">
        <v>375</v>
      </c>
      <c r="F32" s="38">
        <v>44013</v>
      </c>
      <c r="G32" s="38">
        <v>44377</v>
      </c>
      <c r="H32" s="51">
        <v>659942</v>
      </c>
      <c r="I32" s="1">
        <v>2021</v>
      </c>
      <c r="M32" s="1">
        <f>IF(ISNUMBER(MATCH(E32,_xlfn.VSTACK('VLookup Lists'!$E$2:$E$17,'VLookup Lists'!$H$2:$H$38,'VLookup Lists'!$J$2:$J$8),0)),1,0)</f>
        <v>0</v>
      </c>
      <c r="N32" s="1" t="str">
        <f>IFERROR(IF(VLOOKUP($D32,'VLookup Lists'!$B$11:$C$29,2,FALSE)="FLIP",1,0),"")</f>
        <v/>
      </c>
      <c r="O32" s="1" t="b">
        <f>ISNUMBER(MATCH($E32,'VLookup Lists'!$E$2:$E$17,0))</f>
        <v>0</v>
      </c>
    </row>
    <row r="33" spans="1:15" ht="15.75" customHeight="1" x14ac:dyDescent="0.2">
      <c r="A33" s="1" t="str">
        <f t="shared" si="0"/>
        <v>ICJIA</v>
      </c>
      <c r="B33" s="1" t="s">
        <v>364</v>
      </c>
      <c r="D33" s="1">
        <v>2117</v>
      </c>
      <c r="E33" s="1" t="s">
        <v>377</v>
      </c>
      <c r="F33" s="38">
        <v>44013</v>
      </c>
      <c r="G33" s="38">
        <v>44377</v>
      </c>
      <c r="H33" s="51">
        <v>928239</v>
      </c>
      <c r="I33" s="1">
        <v>2021</v>
      </c>
      <c r="M33" s="1">
        <f>IF(ISNUMBER(MATCH(E33,_xlfn.VSTACK('VLookup Lists'!$E$2:$E$17,'VLookup Lists'!$H$2:$H$38,'VLookup Lists'!$J$2:$J$8),0)),1,0)</f>
        <v>0</v>
      </c>
      <c r="N33" s="1" t="str">
        <f>IFERROR(IF(VLOOKUP($D33,'VLookup Lists'!$B$11:$C$29,2,FALSE)="FLIP",1,0),"")</f>
        <v/>
      </c>
      <c r="O33" s="1" t="b">
        <f>ISNUMBER(MATCH($E33,'VLookup Lists'!$E$2:$E$17,0))</f>
        <v>0</v>
      </c>
    </row>
    <row r="34" spans="1:15" ht="15.75" customHeight="1" x14ac:dyDescent="0.2">
      <c r="A34" s="1" t="str">
        <f t="shared" si="0"/>
        <v>ICJIA</v>
      </c>
      <c r="B34" s="1" t="s">
        <v>364</v>
      </c>
      <c r="D34" s="1">
        <v>2117</v>
      </c>
      <c r="E34" s="1" t="s">
        <v>1509</v>
      </c>
      <c r="F34" s="38">
        <v>44013</v>
      </c>
      <c r="G34" s="38">
        <v>44377</v>
      </c>
      <c r="H34" s="51">
        <v>192556</v>
      </c>
      <c r="I34" s="1">
        <v>2021</v>
      </c>
      <c r="M34" s="1">
        <f>IF(ISNUMBER(MATCH(E34,_xlfn.VSTACK('VLookup Lists'!$E$2:$E$17,'VLookup Lists'!$H$2:$H$38,'VLookup Lists'!$J$2:$J$8),0)),1,0)</f>
        <v>0</v>
      </c>
      <c r="N34" s="1" t="str">
        <f>IFERROR(IF(VLOOKUP($D34,'VLookup Lists'!$B$11:$C$29,2,FALSE)="FLIP",1,0),"")</f>
        <v/>
      </c>
      <c r="O34" s="1" t="b">
        <f>ISNUMBER(MATCH($E34,'VLookup Lists'!$E$2:$E$17,0))</f>
        <v>0</v>
      </c>
    </row>
    <row r="35" spans="1:15" ht="15.75" customHeight="1" x14ac:dyDescent="0.2">
      <c r="A35" s="1" t="str">
        <f t="shared" si="0"/>
        <v>ICJIA</v>
      </c>
      <c r="B35" s="1" t="s">
        <v>364</v>
      </c>
      <c r="D35" s="1">
        <v>2117</v>
      </c>
      <c r="E35" s="1" t="s">
        <v>380</v>
      </c>
      <c r="F35" s="38">
        <v>44013</v>
      </c>
      <c r="G35" s="38">
        <v>44377</v>
      </c>
      <c r="H35" s="51">
        <v>132035</v>
      </c>
      <c r="I35" s="1">
        <v>2021</v>
      </c>
      <c r="M35" s="1">
        <f>IF(ISNUMBER(MATCH(E35,_xlfn.VSTACK('VLookup Lists'!$E$2:$E$17,'VLookup Lists'!$H$2:$H$38,'VLookup Lists'!$J$2:$J$8),0)),1,0)</f>
        <v>0</v>
      </c>
      <c r="N35" s="1" t="str">
        <f>IFERROR(IF(VLOOKUP($D35,'VLookup Lists'!$B$11:$C$29,2,FALSE)="FLIP",1,0),"")</f>
        <v/>
      </c>
      <c r="O35" s="1" t="b">
        <f>ISNUMBER(MATCH($E35,'VLookup Lists'!$E$2:$E$17,0))</f>
        <v>0</v>
      </c>
    </row>
    <row r="36" spans="1:15" ht="15.75" customHeight="1" x14ac:dyDescent="0.2">
      <c r="A36" s="1" t="str">
        <f t="shared" si="0"/>
        <v>ICJIA</v>
      </c>
      <c r="B36" s="1" t="s">
        <v>364</v>
      </c>
      <c r="C36" s="1" t="s">
        <v>391</v>
      </c>
      <c r="D36" s="1">
        <v>2117</v>
      </c>
      <c r="E36" s="1" t="s">
        <v>304</v>
      </c>
      <c r="F36" s="38">
        <v>44013</v>
      </c>
      <c r="G36" s="38">
        <v>44377</v>
      </c>
      <c r="H36" s="51">
        <v>251061</v>
      </c>
      <c r="I36" s="1">
        <v>2021</v>
      </c>
      <c r="M36" s="1">
        <f>IF(ISNUMBER(MATCH(E36,_xlfn.VSTACK('VLookup Lists'!$E$2:$E$17,'VLookup Lists'!$H$2:$H$38,'VLookup Lists'!$J$2:$J$8),0)),1,0)</f>
        <v>0</v>
      </c>
      <c r="N36" s="1" t="str">
        <f>IFERROR(IF(VLOOKUP($D36,'VLookup Lists'!$B$11:$C$29,2,FALSE)="FLIP",1,0),"")</f>
        <v/>
      </c>
      <c r="O36" s="1" t="b">
        <f>ISNUMBER(MATCH($E36,'VLookup Lists'!$E$2:$E$17,0))</f>
        <v>0</v>
      </c>
    </row>
    <row r="37" spans="1:15" ht="15.75" customHeight="1" x14ac:dyDescent="0.2">
      <c r="A37" s="1" t="str">
        <f t="shared" si="0"/>
        <v>ICJIA</v>
      </c>
      <c r="B37" s="1" t="s">
        <v>364</v>
      </c>
      <c r="C37" s="1" t="s">
        <v>392</v>
      </c>
      <c r="D37" s="1">
        <v>2117</v>
      </c>
      <c r="E37" s="1" t="s">
        <v>383</v>
      </c>
      <c r="F37" s="38">
        <v>44013</v>
      </c>
      <c r="G37" s="38">
        <v>44377</v>
      </c>
      <c r="H37" s="51">
        <v>195923</v>
      </c>
      <c r="I37" s="1">
        <v>2021</v>
      </c>
      <c r="M37" s="1">
        <f>IF(ISNUMBER(MATCH(E37,_xlfn.VSTACK('VLookup Lists'!$E$2:$E$17,'VLookup Lists'!$H$2:$H$38,'VLookup Lists'!$J$2:$J$8),0)),1,0)</f>
        <v>0</v>
      </c>
      <c r="N37" s="1" t="str">
        <f>IFERROR(IF(VLOOKUP($D37,'VLookup Lists'!$B$11:$C$29,2,FALSE)="FLIP",1,0),"")</f>
        <v/>
      </c>
      <c r="O37" s="1" t="b">
        <f>ISNUMBER(MATCH($E37,'VLookup Lists'!$E$2:$E$17,0))</f>
        <v>0</v>
      </c>
    </row>
    <row r="38" spans="1:15" ht="15.75" customHeight="1" x14ac:dyDescent="0.2">
      <c r="A38" s="1" t="str">
        <f t="shared" si="0"/>
        <v>ICJIA</v>
      </c>
      <c r="B38" s="1" t="s">
        <v>364</v>
      </c>
      <c r="C38" s="1" t="s">
        <v>393</v>
      </c>
      <c r="D38" s="1">
        <v>2117</v>
      </c>
      <c r="E38" s="1" t="s">
        <v>308</v>
      </c>
      <c r="F38" s="38">
        <v>44013</v>
      </c>
      <c r="G38" s="38">
        <v>44377</v>
      </c>
      <c r="H38" s="51">
        <v>83195</v>
      </c>
      <c r="I38" s="1">
        <v>2021</v>
      </c>
      <c r="M38" s="1">
        <f>IF(ISNUMBER(MATCH(E38,_xlfn.VSTACK('VLookup Lists'!$E$2:$E$17,'VLookup Lists'!$H$2:$H$38,'VLookup Lists'!$J$2:$J$8),0)),1,0)</f>
        <v>0</v>
      </c>
      <c r="N38" s="1" t="str">
        <f>IFERROR(IF(VLOOKUP($D38,'VLookup Lists'!$B$11:$C$29,2,FALSE)="FLIP",1,0),"")</f>
        <v/>
      </c>
      <c r="O38" s="1" t="b">
        <f>ISNUMBER(MATCH($E38,'VLookup Lists'!$E$2:$E$17,0))</f>
        <v>0</v>
      </c>
    </row>
    <row r="39" spans="1:15" ht="15.75" customHeight="1" x14ac:dyDescent="0.2">
      <c r="A39" s="1" t="str">
        <f t="shared" si="0"/>
        <v>ICJIA</v>
      </c>
      <c r="B39" s="1" t="s">
        <v>364</v>
      </c>
      <c r="C39" s="1" t="s">
        <v>394</v>
      </c>
      <c r="D39" s="1">
        <v>2117</v>
      </c>
      <c r="E39" s="1" t="s">
        <v>385</v>
      </c>
      <c r="F39" s="38">
        <v>44013</v>
      </c>
      <c r="G39" s="38">
        <v>44377</v>
      </c>
      <c r="H39" s="51">
        <v>313943</v>
      </c>
      <c r="I39" s="1">
        <v>2021</v>
      </c>
      <c r="M39" s="1">
        <f>IF(ISNUMBER(MATCH(E39,_xlfn.VSTACK('VLookup Lists'!$E$2:$E$17,'VLookup Lists'!$H$2:$H$38,'VLookup Lists'!$J$2:$J$8),0)),1,0)</f>
        <v>0</v>
      </c>
      <c r="N39" s="1" t="str">
        <f>IFERROR(IF(VLOOKUP($D39,'VLookup Lists'!$B$11:$C$29,2,FALSE)="FLIP",1,0),"")</f>
        <v/>
      </c>
      <c r="O39" s="1" t="b">
        <f>ISNUMBER(MATCH($E39,'VLookup Lists'!$E$2:$E$17,0))</f>
        <v>0</v>
      </c>
    </row>
    <row r="40" spans="1:15" ht="15.75" customHeight="1" x14ac:dyDescent="0.2">
      <c r="A40" s="1" t="str">
        <f t="shared" si="0"/>
        <v>ICJIA</v>
      </c>
      <c r="B40" s="1" t="s">
        <v>364</v>
      </c>
      <c r="D40" s="1">
        <v>2117</v>
      </c>
      <c r="E40" s="1" t="s">
        <v>387</v>
      </c>
      <c r="F40" s="38">
        <v>44013</v>
      </c>
      <c r="G40" s="38">
        <v>44377</v>
      </c>
      <c r="H40" s="51">
        <v>682375</v>
      </c>
      <c r="I40" s="1">
        <v>2021</v>
      </c>
      <c r="M40" s="1">
        <f>IF(ISNUMBER(MATCH(E40,_xlfn.VSTACK('VLookup Lists'!$E$2:$E$17,'VLookup Lists'!$H$2:$H$38,'VLookup Lists'!$J$2:$J$8),0)),1,0)</f>
        <v>0</v>
      </c>
      <c r="N40" s="1" t="str">
        <f>IFERROR(IF(VLOOKUP($D40,'VLookup Lists'!$B$11:$C$29,2,FALSE)="FLIP",1,0),"")</f>
        <v/>
      </c>
      <c r="O40" s="1" t="b">
        <f>ISNUMBER(MATCH($E40,'VLookup Lists'!$E$2:$E$17,0))</f>
        <v>0</v>
      </c>
    </row>
    <row r="41" spans="1:15" ht="15.75" customHeight="1" x14ac:dyDescent="0.2">
      <c r="A41" s="1" t="str">
        <f t="shared" si="0"/>
        <v>ICJIA</v>
      </c>
      <c r="B41" s="1" t="s">
        <v>364</v>
      </c>
      <c r="C41" s="1" t="s">
        <v>395</v>
      </c>
      <c r="D41" s="1">
        <v>2117</v>
      </c>
      <c r="E41" s="1" t="s">
        <v>147</v>
      </c>
      <c r="F41" s="38">
        <v>44593</v>
      </c>
      <c r="G41" s="38">
        <v>44742</v>
      </c>
      <c r="H41" s="51">
        <v>166281</v>
      </c>
      <c r="I41" s="1">
        <v>2022</v>
      </c>
      <c r="M41" s="1">
        <f>IF(ISNUMBER(MATCH(E41,_xlfn.VSTACK('VLookup Lists'!$E$2:$E$17,'VLookup Lists'!$H$2:$H$38,'VLookup Lists'!$J$2:$J$8),0)),1,0)</f>
        <v>0</v>
      </c>
      <c r="N41" s="1" t="str">
        <f>IFERROR(IF(VLOOKUP($D41,'VLookup Lists'!$B$11:$C$29,2,FALSE)="FLIP",1,0),"")</f>
        <v/>
      </c>
      <c r="O41" s="1" t="b">
        <f>ISNUMBER(MATCH($E41,'VLookup Lists'!$E$2:$E$17,0))</f>
        <v>0</v>
      </c>
    </row>
    <row r="42" spans="1:15" ht="15.75" customHeight="1" x14ac:dyDescent="0.2">
      <c r="A42" s="1" t="str">
        <f t="shared" si="0"/>
        <v>ICJIA</v>
      </c>
      <c r="B42" s="1" t="s">
        <v>364</v>
      </c>
      <c r="C42" s="1" t="s">
        <v>396</v>
      </c>
      <c r="D42" s="1">
        <v>2117</v>
      </c>
      <c r="E42" s="1" t="s">
        <v>397</v>
      </c>
      <c r="F42" s="38">
        <v>44593</v>
      </c>
      <c r="G42" s="38">
        <v>44742</v>
      </c>
      <c r="H42" s="51">
        <v>225436</v>
      </c>
      <c r="I42" s="1">
        <v>2022</v>
      </c>
      <c r="M42" s="1">
        <f>IF(ISNUMBER(MATCH(E42,_xlfn.VSTACK('VLookup Lists'!$E$2:$E$17,'VLookup Lists'!$H$2:$H$38,'VLookup Lists'!$J$2:$J$8),0)),1,0)</f>
        <v>0</v>
      </c>
      <c r="N42" s="1" t="str">
        <f>IFERROR(IF(VLOOKUP($D42,'VLookup Lists'!$B$11:$C$29,2,FALSE)="FLIP",1,0),"")</f>
        <v/>
      </c>
      <c r="O42" s="1" t="b">
        <f>ISNUMBER(MATCH($E42,'VLookup Lists'!$E$2:$E$17,0))</f>
        <v>0</v>
      </c>
    </row>
    <row r="43" spans="1:15" ht="15.75" customHeight="1" x14ac:dyDescent="0.2">
      <c r="A43" s="1" t="str">
        <f t="shared" si="0"/>
        <v>ICJIA</v>
      </c>
      <c r="B43" s="1" t="s">
        <v>364</v>
      </c>
      <c r="D43" s="1">
        <v>2117</v>
      </c>
      <c r="E43" s="1" t="s">
        <v>398</v>
      </c>
      <c r="F43" s="38">
        <v>44593</v>
      </c>
      <c r="G43" s="38">
        <v>44742</v>
      </c>
      <c r="H43" s="51">
        <v>60465</v>
      </c>
      <c r="I43" s="1">
        <v>2022</v>
      </c>
      <c r="M43" s="1">
        <f>IF(ISNUMBER(MATCH(E43,_xlfn.VSTACK('VLookup Lists'!$E$2:$E$17,'VLookup Lists'!$H$2:$H$38,'VLookup Lists'!$J$2:$J$8),0)),1,0)</f>
        <v>0</v>
      </c>
      <c r="N43" s="1" t="str">
        <f>IFERROR(IF(VLOOKUP($D43,'VLookup Lists'!$B$11:$C$29,2,FALSE)="FLIP",1,0),"")</f>
        <v/>
      </c>
      <c r="O43" s="1" t="b">
        <f>ISNUMBER(MATCH($E43,'VLookup Lists'!$E$2:$E$17,0))</f>
        <v>0</v>
      </c>
    </row>
    <row r="44" spans="1:15" ht="15.75" customHeight="1" x14ac:dyDescent="0.2">
      <c r="A44" s="1" t="str">
        <f t="shared" si="0"/>
        <v>ICJIA</v>
      </c>
      <c r="B44" s="1" t="s">
        <v>364</v>
      </c>
      <c r="C44" s="1" t="s">
        <v>399</v>
      </c>
      <c r="D44" s="1">
        <v>2117</v>
      </c>
      <c r="E44" s="1" t="s">
        <v>400</v>
      </c>
      <c r="F44" s="38">
        <v>44593</v>
      </c>
      <c r="G44" s="38">
        <v>44742</v>
      </c>
      <c r="H44" s="51">
        <v>109399</v>
      </c>
      <c r="I44" s="1">
        <v>2022</v>
      </c>
      <c r="M44" s="1">
        <f>IF(ISNUMBER(MATCH(E44,_xlfn.VSTACK('VLookup Lists'!$E$2:$E$17,'VLookup Lists'!$H$2:$H$38,'VLookup Lists'!$J$2:$J$8),0)),1,0)</f>
        <v>0</v>
      </c>
      <c r="N44" s="1" t="str">
        <f>IFERROR(IF(VLOOKUP($D44,'VLookup Lists'!$B$11:$C$29,2,FALSE)="FLIP",1,0),"")</f>
        <v/>
      </c>
      <c r="O44" s="1" t="b">
        <f>ISNUMBER(MATCH($E44,'VLookup Lists'!$E$2:$E$17,0))</f>
        <v>0</v>
      </c>
    </row>
    <row r="45" spans="1:15" ht="15.75" customHeight="1" x14ac:dyDescent="0.2">
      <c r="A45" s="1" t="str">
        <f t="shared" si="0"/>
        <v>ICJIA</v>
      </c>
      <c r="B45" s="1" t="s">
        <v>364</v>
      </c>
      <c r="D45" s="1">
        <v>2117</v>
      </c>
      <c r="E45" s="1" t="s">
        <v>401</v>
      </c>
      <c r="F45" s="38">
        <v>44593</v>
      </c>
      <c r="G45" s="38">
        <v>44742</v>
      </c>
      <c r="H45" s="51">
        <v>199335</v>
      </c>
      <c r="I45" s="1">
        <v>2022</v>
      </c>
      <c r="M45" s="1">
        <f>IF(ISNUMBER(MATCH(E45,_xlfn.VSTACK('VLookup Lists'!$E$2:$E$17,'VLookup Lists'!$H$2:$H$38,'VLookup Lists'!$J$2:$J$8),0)),1,0)</f>
        <v>0</v>
      </c>
      <c r="N45" s="1" t="str">
        <f>IFERROR(IF(VLOOKUP($D45,'VLookup Lists'!$B$11:$C$29,2,FALSE)="FLIP",1,0),"")</f>
        <v/>
      </c>
      <c r="O45" s="1" t="b">
        <f>ISNUMBER(MATCH($E45,'VLookup Lists'!$E$2:$E$17,0))</f>
        <v>0</v>
      </c>
    </row>
    <row r="46" spans="1:15" ht="15.75" customHeight="1" x14ac:dyDescent="0.2">
      <c r="A46" s="1" t="str">
        <f t="shared" si="0"/>
        <v>ICJIA</v>
      </c>
      <c r="B46" s="1" t="s">
        <v>364</v>
      </c>
      <c r="C46" s="1" t="s">
        <v>402</v>
      </c>
      <c r="D46" s="1">
        <v>2117</v>
      </c>
      <c r="E46" s="1" t="s">
        <v>403</v>
      </c>
      <c r="F46" s="38">
        <v>44666</v>
      </c>
      <c r="G46" s="38">
        <v>45030</v>
      </c>
      <c r="H46" s="51">
        <v>130042</v>
      </c>
      <c r="I46" s="1">
        <v>2022</v>
      </c>
      <c r="M46" s="1">
        <f>IF(ISNUMBER(MATCH(E46,_xlfn.VSTACK('VLookup Lists'!$E$2:$E$17,'VLookup Lists'!$H$2:$H$38,'VLookup Lists'!$J$2:$J$8),0)),1,0)</f>
        <v>0</v>
      </c>
      <c r="N46" s="1" t="str">
        <f>IFERROR(IF(VLOOKUP($D46,'VLookup Lists'!$B$11:$C$29,2,FALSE)="FLIP",1,0),"")</f>
        <v/>
      </c>
      <c r="O46" s="1" t="b">
        <f>ISNUMBER(MATCH($E46,'VLookup Lists'!$E$2:$E$17,0))</f>
        <v>0</v>
      </c>
    </row>
    <row r="47" spans="1:15" ht="15.75" customHeight="1" x14ac:dyDescent="0.2">
      <c r="A47" s="1" t="str">
        <f t="shared" si="0"/>
        <v>ICJIA</v>
      </c>
      <c r="B47" s="1" t="s">
        <v>364</v>
      </c>
      <c r="D47" s="1">
        <v>2117</v>
      </c>
      <c r="E47" s="1" t="s">
        <v>404</v>
      </c>
      <c r="F47" s="38">
        <v>44593</v>
      </c>
      <c r="G47" s="38">
        <v>44742</v>
      </c>
      <c r="H47" s="51">
        <v>101459</v>
      </c>
      <c r="I47" s="1">
        <v>2022</v>
      </c>
      <c r="M47" s="1">
        <f>IF(ISNUMBER(MATCH(E47,_xlfn.VSTACK('VLookup Lists'!$E$2:$E$17,'VLookup Lists'!$H$2:$H$38,'VLookup Lists'!$J$2:$J$8),0)),1,0)</f>
        <v>0</v>
      </c>
      <c r="N47" s="1" t="str">
        <f>IFERROR(IF(VLOOKUP($D47,'VLookup Lists'!$B$11:$C$29,2,FALSE)="FLIP",1,0),"")</f>
        <v/>
      </c>
      <c r="O47" s="1" t="b">
        <f>ISNUMBER(MATCH($E47,'VLookup Lists'!$E$2:$E$17,0))</f>
        <v>0</v>
      </c>
    </row>
    <row r="48" spans="1:15" ht="15.75" customHeight="1" x14ac:dyDescent="0.2">
      <c r="A48" s="1" t="str">
        <f t="shared" si="0"/>
        <v>ICJIA</v>
      </c>
      <c r="B48" s="1" t="s">
        <v>364</v>
      </c>
      <c r="C48" s="1" t="s">
        <v>405</v>
      </c>
      <c r="D48" s="1">
        <v>2117</v>
      </c>
      <c r="E48" s="1" t="s">
        <v>406</v>
      </c>
      <c r="F48" s="38">
        <v>44666</v>
      </c>
      <c r="G48" s="38">
        <v>45030</v>
      </c>
      <c r="H48" s="51">
        <v>476658</v>
      </c>
      <c r="I48" s="1">
        <v>2022</v>
      </c>
      <c r="M48" s="1">
        <f>IF(ISNUMBER(MATCH(E48,_xlfn.VSTACK('VLookup Lists'!$E$2:$E$17,'VLookup Lists'!$H$2:$H$38,'VLookup Lists'!$J$2:$J$8),0)),1,0)</f>
        <v>0</v>
      </c>
      <c r="N48" s="1" t="str">
        <f>IFERROR(IF(VLOOKUP($D48,'VLookup Lists'!$B$11:$C$29,2,FALSE)="FLIP",1,0),"")</f>
        <v/>
      </c>
      <c r="O48" s="1" t="b">
        <f>ISNUMBER(MATCH($E48,'VLookup Lists'!$E$2:$E$17,0))</f>
        <v>0</v>
      </c>
    </row>
    <row r="49" spans="1:15" ht="15.75" customHeight="1" x14ac:dyDescent="0.2">
      <c r="A49" s="1" t="str">
        <f t="shared" si="0"/>
        <v>ICJIA</v>
      </c>
      <c r="B49" s="1" t="s">
        <v>364</v>
      </c>
      <c r="C49" s="1" t="s">
        <v>407</v>
      </c>
      <c r="D49" s="1">
        <v>2117</v>
      </c>
      <c r="E49" s="1" t="s">
        <v>408</v>
      </c>
      <c r="F49" s="38">
        <v>44593</v>
      </c>
      <c r="G49" s="38">
        <v>44742</v>
      </c>
      <c r="H49" s="51">
        <v>87693</v>
      </c>
      <c r="I49" s="1">
        <v>2022</v>
      </c>
      <c r="M49" s="1">
        <f>IF(ISNUMBER(MATCH(E49,_xlfn.VSTACK('VLookup Lists'!$E$2:$E$17,'VLookup Lists'!$H$2:$H$38,'VLookup Lists'!$J$2:$J$8),0)),1,0)</f>
        <v>0</v>
      </c>
      <c r="N49" s="1" t="str">
        <f>IFERROR(IF(VLOOKUP($D49,'VLookup Lists'!$B$11:$C$29,2,FALSE)="FLIP",1,0),"")</f>
        <v/>
      </c>
      <c r="O49" s="1" t="b">
        <f>ISNUMBER(MATCH($E49,'VLookup Lists'!$E$2:$E$17,0))</f>
        <v>0</v>
      </c>
    </row>
    <row r="50" spans="1:15" ht="15.75" customHeight="1" x14ac:dyDescent="0.2">
      <c r="A50" s="1" t="str">
        <f t="shared" si="0"/>
        <v>ICJIA</v>
      </c>
      <c r="B50" s="1" t="s">
        <v>364</v>
      </c>
      <c r="D50" s="1">
        <v>2117</v>
      </c>
      <c r="E50" s="1" t="s">
        <v>281</v>
      </c>
      <c r="F50" s="38">
        <v>44593</v>
      </c>
      <c r="G50" s="38">
        <v>44742</v>
      </c>
      <c r="H50" s="51">
        <v>88450</v>
      </c>
      <c r="I50" s="1">
        <v>2022</v>
      </c>
      <c r="M50" s="1">
        <f>IF(ISNUMBER(MATCH(E50,_xlfn.VSTACK('VLookup Lists'!$E$2:$E$17,'VLookup Lists'!$H$2:$H$38,'VLookup Lists'!$J$2:$J$8),0)),1,0)</f>
        <v>0</v>
      </c>
      <c r="N50" s="1" t="str">
        <f>IFERROR(IF(VLOOKUP($D50,'VLookup Lists'!$B$11:$C$29,2,FALSE)="FLIP",1,0),"")</f>
        <v/>
      </c>
      <c r="O50" s="1" t="b">
        <f>ISNUMBER(MATCH($E50,'VLookup Lists'!$E$2:$E$17,0))</f>
        <v>0</v>
      </c>
    </row>
    <row r="51" spans="1:15" ht="15.75" customHeight="1" x14ac:dyDescent="0.2">
      <c r="A51" s="1" t="str">
        <f t="shared" si="0"/>
        <v>ICJIA</v>
      </c>
      <c r="B51" s="1" t="s">
        <v>364</v>
      </c>
      <c r="C51" s="1" t="s">
        <v>409</v>
      </c>
      <c r="D51" s="1">
        <v>2117</v>
      </c>
      <c r="E51" s="1" t="s">
        <v>1499</v>
      </c>
      <c r="F51" s="38">
        <v>44593</v>
      </c>
      <c r="G51" s="38">
        <v>44742</v>
      </c>
      <c r="H51" s="51">
        <v>182144</v>
      </c>
      <c r="I51" s="1">
        <v>2022</v>
      </c>
      <c r="M51" s="1">
        <f>IF(ISNUMBER(MATCH(E51,_xlfn.VSTACK('VLookup Lists'!$E$2:$E$17,'VLookup Lists'!$H$2:$H$38,'VLookup Lists'!$J$2:$J$8),0)),1,0)</f>
        <v>0</v>
      </c>
      <c r="N51" s="1" t="str">
        <f>IFERROR(IF(VLOOKUP($D51,'VLookup Lists'!$B$11:$C$29,2,FALSE)="FLIP",1,0),"")</f>
        <v/>
      </c>
      <c r="O51" s="1" t="b">
        <f>ISNUMBER(MATCH($E51,'VLookup Lists'!$E$2:$E$17,0))</f>
        <v>0</v>
      </c>
    </row>
    <row r="52" spans="1:15" ht="15.75" customHeight="1" x14ac:dyDescent="0.2">
      <c r="A52" s="1" t="str">
        <f t="shared" si="0"/>
        <v>ICJIA</v>
      </c>
      <c r="B52" s="1" t="s">
        <v>364</v>
      </c>
      <c r="C52" s="1">
        <v>822024</v>
      </c>
      <c r="D52" s="1">
        <v>2117</v>
      </c>
      <c r="E52" s="1" t="s">
        <v>410</v>
      </c>
      <c r="F52" s="38">
        <v>44666</v>
      </c>
      <c r="G52" s="38">
        <v>45396</v>
      </c>
      <c r="H52" s="51">
        <v>811745</v>
      </c>
      <c r="I52" s="1">
        <v>2022</v>
      </c>
      <c r="M52" s="1">
        <f>IF(ISNUMBER(MATCH(E52,_xlfn.VSTACK('VLookup Lists'!$E$2:$E$17,'VLookup Lists'!$H$2:$H$38,'VLookup Lists'!$J$2:$J$8),0)),1,0)</f>
        <v>0</v>
      </c>
      <c r="N52" s="1" t="str">
        <f>IFERROR(IF(VLOOKUP($D52,'VLookup Lists'!$B$11:$C$29,2,FALSE)="FLIP",1,0),"")</f>
        <v/>
      </c>
      <c r="O52" s="1" t="b">
        <f>ISNUMBER(MATCH($E52,'VLookup Lists'!$E$2:$E$17,0))</f>
        <v>0</v>
      </c>
    </row>
    <row r="53" spans="1:15" ht="15.75" customHeight="1" x14ac:dyDescent="0.2">
      <c r="A53" s="1" t="str">
        <f t="shared" si="0"/>
        <v>ICJIA</v>
      </c>
      <c r="B53" s="1" t="s">
        <v>364</v>
      </c>
      <c r="C53" s="1" t="s">
        <v>411</v>
      </c>
      <c r="D53" s="1">
        <v>2117</v>
      </c>
      <c r="E53" s="1" t="s">
        <v>210</v>
      </c>
      <c r="F53" s="38">
        <v>44593</v>
      </c>
      <c r="G53" s="38">
        <v>44742</v>
      </c>
      <c r="H53" s="51">
        <v>125000</v>
      </c>
      <c r="I53" s="1">
        <v>2022</v>
      </c>
      <c r="M53" s="1">
        <f>IF(ISNUMBER(MATCH(E53,_xlfn.VSTACK('VLookup Lists'!$E$2:$E$17,'VLookup Lists'!$H$2:$H$38,'VLookup Lists'!$J$2:$J$8),0)),1,0)</f>
        <v>0</v>
      </c>
      <c r="N53" s="1" t="str">
        <f>IFERROR(IF(VLOOKUP($D53,'VLookup Lists'!$B$11:$C$29,2,FALSE)="FLIP",1,0),"")</f>
        <v/>
      </c>
      <c r="O53" s="1" t="b">
        <f>ISNUMBER(MATCH($E53,'VLookup Lists'!$E$2:$E$17,0))</f>
        <v>0</v>
      </c>
    </row>
    <row r="54" spans="1:15" ht="15.75" customHeight="1" x14ac:dyDescent="0.2">
      <c r="A54" s="1" t="str">
        <f t="shared" si="0"/>
        <v>ICJIA</v>
      </c>
      <c r="B54" s="1" t="s">
        <v>364</v>
      </c>
      <c r="C54" s="1" t="s">
        <v>412</v>
      </c>
      <c r="D54" s="1">
        <v>2117</v>
      </c>
      <c r="E54" s="1" t="s">
        <v>413</v>
      </c>
      <c r="F54" s="38">
        <v>44593</v>
      </c>
      <c r="G54" s="38">
        <v>44742</v>
      </c>
      <c r="H54" s="51">
        <v>193684</v>
      </c>
      <c r="I54" s="1">
        <v>2022</v>
      </c>
      <c r="M54" s="1">
        <f>IF(ISNUMBER(MATCH(E54,_xlfn.VSTACK('VLookup Lists'!$E$2:$E$17,'VLookup Lists'!$H$2:$H$38,'VLookup Lists'!$J$2:$J$8),0)),1,0)</f>
        <v>0</v>
      </c>
      <c r="N54" s="1" t="str">
        <f>IFERROR(IF(VLOOKUP($D54,'VLookup Lists'!$B$11:$C$29,2,FALSE)="FLIP",1,0),"")</f>
        <v/>
      </c>
      <c r="O54" s="1" t="b">
        <f>ISNUMBER(MATCH($E54,'VLookup Lists'!$E$2:$E$17,0))</f>
        <v>0</v>
      </c>
    </row>
    <row r="55" spans="1:15" ht="15.75" customHeight="1" x14ac:dyDescent="0.2">
      <c r="A55" s="1" t="str">
        <f t="shared" si="0"/>
        <v>ICJIA</v>
      </c>
      <c r="B55" s="1" t="s">
        <v>364</v>
      </c>
      <c r="C55" s="1" t="s">
        <v>414</v>
      </c>
      <c r="D55" s="1">
        <v>2117</v>
      </c>
      <c r="E55" s="1" t="s">
        <v>415</v>
      </c>
      <c r="F55" s="38">
        <v>44666</v>
      </c>
      <c r="G55" s="38">
        <v>45030</v>
      </c>
      <c r="H55" s="51">
        <v>491918</v>
      </c>
      <c r="I55" s="1">
        <v>2022</v>
      </c>
      <c r="M55" s="1">
        <f>IF(ISNUMBER(MATCH(E55,_xlfn.VSTACK('VLookup Lists'!$E$2:$E$17,'VLookup Lists'!$H$2:$H$38,'VLookup Lists'!$J$2:$J$8),0)),1,0)</f>
        <v>0</v>
      </c>
      <c r="N55" s="1" t="str">
        <f>IFERROR(IF(VLOOKUP($D55,'VLookup Lists'!$B$11:$C$29,2,FALSE)="FLIP",1,0),"")</f>
        <v/>
      </c>
      <c r="O55" s="1" t="b">
        <f>ISNUMBER(MATCH($E55,'VLookup Lists'!$E$2:$E$17,0))</f>
        <v>0</v>
      </c>
    </row>
    <row r="56" spans="1:15" ht="15.75" customHeight="1" x14ac:dyDescent="0.2">
      <c r="A56" s="1" t="str">
        <f t="shared" si="0"/>
        <v>ICJIA</v>
      </c>
      <c r="B56" s="1" t="s">
        <v>364</v>
      </c>
      <c r="C56" s="1" t="s">
        <v>416</v>
      </c>
      <c r="D56" s="1">
        <v>2117</v>
      </c>
      <c r="E56" s="1" t="s">
        <v>239</v>
      </c>
      <c r="F56" s="38">
        <v>44666</v>
      </c>
      <c r="G56" s="38">
        <v>45030</v>
      </c>
      <c r="H56" s="51">
        <v>479664</v>
      </c>
      <c r="I56" s="1">
        <v>2022</v>
      </c>
      <c r="M56" s="1">
        <f>IF(ISNUMBER(MATCH(E56,_xlfn.VSTACK('VLookup Lists'!$E$2:$E$17,'VLookup Lists'!$H$2:$H$38,'VLookup Lists'!$J$2:$J$8),0)),1,0)</f>
        <v>0</v>
      </c>
      <c r="N56" s="1" t="str">
        <f>IFERROR(IF(VLOOKUP($D56,'VLookup Lists'!$B$11:$C$29,2,FALSE)="FLIP",1,0),"")</f>
        <v/>
      </c>
      <c r="O56" s="1" t="b">
        <f>ISNUMBER(MATCH($E56,'VLookup Lists'!$E$2:$E$17,0))</f>
        <v>0</v>
      </c>
    </row>
    <row r="57" spans="1:15" ht="15.75" customHeight="1" x14ac:dyDescent="0.2">
      <c r="A57" s="1" t="str">
        <f t="shared" si="0"/>
        <v>ICJIA</v>
      </c>
      <c r="B57" s="1" t="s">
        <v>364</v>
      </c>
      <c r="C57" s="1" t="s">
        <v>417</v>
      </c>
      <c r="D57" s="1">
        <v>2117</v>
      </c>
      <c r="E57" s="1" t="s">
        <v>291</v>
      </c>
      <c r="F57" s="38">
        <v>44593</v>
      </c>
      <c r="G57" s="38">
        <v>44742</v>
      </c>
      <c r="H57" s="51">
        <v>181200</v>
      </c>
      <c r="I57" s="1">
        <v>2022</v>
      </c>
      <c r="M57" s="1">
        <f>IF(ISNUMBER(MATCH(E57,_xlfn.VSTACK('VLookup Lists'!$E$2:$E$17,'VLookup Lists'!$H$2:$H$38,'VLookup Lists'!$J$2:$J$8),0)),1,0)</f>
        <v>0</v>
      </c>
      <c r="N57" s="1" t="str">
        <f>IFERROR(IF(VLOOKUP($D57,'VLookup Lists'!$B$11:$C$29,2,FALSE)="FLIP",1,0),"")</f>
        <v/>
      </c>
      <c r="O57" s="1" t="b">
        <f>ISNUMBER(MATCH($E57,'VLookup Lists'!$E$2:$E$17,0))</f>
        <v>0</v>
      </c>
    </row>
    <row r="58" spans="1:15" ht="15.75" customHeight="1" x14ac:dyDescent="0.2">
      <c r="A58" s="1" t="str">
        <f t="shared" si="0"/>
        <v>ICJIA</v>
      </c>
      <c r="B58" s="1" t="s">
        <v>364</v>
      </c>
      <c r="C58" s="1" t="s">
        <v>418</v>
      </c>
      <c r="D58" s="1">
        <v>2117</v>
      </c>
      <c r="E58" s="1" t="s">
        <v>419</v>
      </c>
      <c r="F58" s="38">
        <v>44593</v>
      </c>
      <c r="G58" s="38">
        <v>45473</v>
      </c>
      <c r="H58" s="51">
        <v>156229</v>
      </c>
      <c r="I58" s="1">
        <v>2022</v>
      </c>
      <c r="M58" s="1">
        <f>IF(ISNUMBER(MATCH(E58,_xlfn.VSTACK('VLookup Lists'!$E$2:$E$17,'VLookup Lists'!$H$2:$H$38,'VLookup Lists'!$J$2:$J$8),0)),1,0)</f>
        <v>0</v>
      </c>
      <c r="N58" s="1" t="str">
        <f>IFERROR(IF(VLOOKUP($D58,'VLookup Lists'!$B$11:$C$29,2,FALSE)="FLIP",1,0),"")</f>
        <v/>
      </c>
      <c r="O58" s="1" t="b">
        <f>ISNUMBER(MATCH($E58,'VLookup Lists'!$E$2:$E$17,0))</f>
        <v>0</v>
      </c>
    </row>
    <row r="59" spans="1:15" ht="15.75" customHeight="1" x14ac:dyDescent="0.2">
      <c r="A59" s="1" t="str">
        <f t="shared" si="0"/>
        <v>ICJIA</v>
      </c>
      <c r="B59" s="1" t="s">
        <v>364</v>
      </c>
      <c r="D59" s="1">
        <v>2117</v>
      </c>
      <c r="E59" s="1" t="s">
        <v>420</v>
      </c>
      <c r="F59" s="38">
        <v>44666</v>
      </c>
      <c r="G59" s="38">
        <v>45396</v>
      </c>
      <c r="H59" s="51">
        <v>379466</v>
      </c>
      <c r="I59" s="1">
        <v>2022</v>
      </c>
      <c r="M59" s="1">
        <f>IF(ISNUMBER(MATCH(E59,_xlfn.VSTACK('VLookup Lists'!$E$2:$E$17,'VLookup Lists'!$H$2:$H$38,'VLookup Lists'!$J$2:$J$8),0)),1,0)</f>
        <v>0</v>
      </c>
      <c r="N59" s="1" t="str">
        <f>IFERROR(IF(VLOOKUP($D59,'VLookup Lists'!$B$11:$C$29,2,FALSE)="FLIP",1,0),"")</f>
        <v/>
      </c>
      <c r="O59" s="1" t="b">
        <f>ISNUMBER(MATCH($E59,'VLookup Lists'!$E$2:$E$17,0))</f>
        <v>0</v>
      </c>
    </row>
    <row r="60" spans="1:15" ht="15.75" customHeight="1" x14ac:dyDescent="0.2">
      <c r="A60" s="1" t="str">
        <f t="shared" si="0"/>
        <v>ICJIA</v>
      </c>
      <c r="B60" s="1" t="s">
        <v>364</v>
      </c>
      <c r="C60" s="1" t="s">
        <v>421</v>
      </c>
      <c r="D60" s="1">
        <v>2117</v>
      </c>
      <c r="E60" s="1" t="s">
        <v>422</v>
      </c>
      <c r="F60" s="38">
        <v>44593</v>
      </c>
      <c r="G60" s="38">
        <v>44742</v>
      </c>
      <c r="H60" s="51">
        <v>142678</v>
      </c>
      <c r="I60" s="1">
        <v>2022</v>
      </c>
      <c r="M60" s="1">
        <f>IF(ISNUMBER(MATCH(E60,_xlfn.VSTACK('VLookup Lists'!$E$2:$E$17,'VLookup Lists'!$H$2:$H$38,'VLookup Lists'!$J$2:$J$8),0)),1,0)</f>
        <v>0</v>
      </c>
      <c r="N60" s="1" t="str">
        <f>IFERROR(IF(VLOOKUP($D60,'VLookup Lists'!$B$11:$C$29,2,FALSE)="FLIP",1,0),"")</f>
        <v/>
      </c>
      <c r="O60" s="1" t="b">
        <f>ISNUMBER(MATCH($E60,'VLookup Lists'!$E$2:$E$17,0))</f>
        <v>0</v>
      </c>
    </row>
    <row r="61" spans="1:15" ht="15.75" customHeight="1" x14ac:dyDescent="0.2">
      <c r="A61" s="1" t="str">
        <f t="shared" si="0"/>
        <v>ICJIA</v>
      </c>
      <c r="B61" s="1" t="s">
        <v>364</v>
      </c>
      <c r="C61" s="1" t="s">
        <v>423</v>
      </c>
      <c r="D61" s="1">
        <v>2117</v>
      </c>
      <c r="E61" s="1" t="s">
        <v>377</v>
      </c>
      <c r="F61" s="38">
        <v>44593</v>
      </c>
      <c r="G61" s="38">
        <v>44742</v>
      </c>
      <c r="H61" s="51">
        <v>130220</v>
      </c>
      <c r="I61" s="1">
        <v>2022</v>
      </c>
      <c r="M61" s="1">
        <f>IF(ISNUMBER(MATCH(E61,_xlfn.VSTACK('VLookup Lists'!$E$2:$E$17,'VLookup Lists'!$H$2:$H$38,'VLookup Lists'!$J$2:$J$8),0)),1,0)</f>
        <v>0</v>
      </c>
      <c r="N61" s="1" t="str">
        <f>IFERROR(IF(VLOOKUP($D61,'VLookup Lists'!$B$11:$C$29,2,FALSE)="FLIP",1,0),"")</f>
        <v/>
      </c>
      <c r="O61" s="1" t="b">
        <f>ISNUMBER(MATCH($E61,'VLookup Lists'!$E$2:$E$17,0))</f>
        <v>0</v>
      </c>
    </row>
    <row r="62" spans="1:15" ht="15.75" customHeight="1" x14ac:dyDescent="0.2">
      <c r="A62" s="1" t="str">
        <f t="shared" si="0"/>
        <v>ICJIA</v>
      </c>
      <c r="B62" s="1" t="s">
        <v>364</v>
      </c>
      <c r="C62" s="1" t="s">
        <v>424</v>
      </c>
      <c r="D62" s="1">
        <v>2117</v>
      </c>
      <c r="E62" s="1" t="s">
        <v>295</v>
      </c>
      <c r="F62" s="38">
        <v>44593</v>
      </c>
      <c r="G62" s="38">
        <v>44742</v>
      </c>
      <c r="H62" s="51">
        <v>100000</v>
      </c>
      <c r="I62" s="1">
        <v>2022</v>
      </c>
      <c r="M62" s="1">
        <f>IF(ISNUMBER(MATCH(E62,_xlfn.VSTACK('VLookup Lists'!$E$2:$E$17,'VLookup Lists'!$H$2:$H$38,'VLookup Lists'!$J$2:$J$8),0)),1,0)</f>
        <v>0</v>
      </c>
      <c r="N62" s="1" t="str">
        <f>IFERROR(IF(VLOOKUP($D62,'VLookup Lists'!$B$11:$C$29,2,FALSE)="FLIP",1,0),"")</f>
        <v/>
      </c>
      <c r="O62" s="1" t="b">
        <f>ISNUMBER(MATCH($E62,'VLookup Lists'!$E$2:$E$17,0))</f>
        <v>0</v>
      </c>
    </row>
    <row r="63" spans="1:15" ht="15.75" customHeight="1" x14ac:dyDescent="0.2">
      <c r="A63" s="1" t="str">
        <f t="shared" si="0"/>
        <v>ICJIA</v>
      </c>
      <c r="B63" s="1" t="s">
        <v>364</v>
      </c>
      <c r="C63" s="1" t="s">
        <v>425</v>
      </c>
      <c r="D63" s="1">
        <v>2117</v>
      </c>
      <c r="E63" s="1" t="s">
        <v>241</v>
      </c>
      <c r="F63" s="38">
        <v>44593</v>
      </c>
      <c r="G63" s="38">
        <v>44742</v>
      </c>
      <c r="H63" s="51">
        <v>57254</v>
      </c>
      <c r="I63" s="1">
        <v>2022</v>
      </c>
      <c r="M63" s="1">
        <f>IF(ISNUMBER(MATCH(E63,_xlfn.VSTACK('VLookup Lists'!$E$2:$E$17,'VLookup Lists'!$H$2:$H$38,'VLookup Lists'!$J$2:$J$8),0)),1,0)</f>
        <v>0</v>
      </c>
      <c r="N63" s="1" t="str">
        <f>IFERROR(IF(VLOOKUP($D63,'VLookup Lists'!$B$11:$C$29,2,FALSE)="FLIP",1,0),"")</f>
        <v/>
      </c>
      <c r="O63" s="1" t="b">
        <f>ISNUMBER(MATCH($E63,'VLookup Lists'!$E$2:$E$17,0))</f>
        <v>0</v>
      </c>
    </row>
    <row r="64" spans="1:15" ht="15.75" customHeight="1" x14ac:dyDescent="0.2">
      <c r="A64" s="1" t="str">
        <f t="shared" si="0"/>
        <v>ICJIA</v>
      </c>
      <c r="B64" s="1" t="s">
        <v>364</v>
      </c>
      <c r="C64" s="1" t="s">
        <v>426</v>
      </c>
      <c r="D64" s="1">
        <v>2117</v>
      </c>
      <c r="E64" s="1" t="s">
        <v>301</v>
      </c>
      <c r="F64" s="38">
        <v>44593</v>
      </c>
      <c r="G64" s="38">
        <v>45473</v>
      </c>
      <c r="H64" s="51">
        <v>203834</v>
      </c>
      <c r="I64" s="1">
        <v>2022</v>
      </c>
      <c r="M64" s="1">
        <f>IF(ISNUMBER(MATCH(E64,_xlfn.VSTACK('VLookup Lists'!$E$2:$E$17,'VLookup Lists'!$H$2:$H$38,'VLookup Lists'!$J$2:$J$8),0)),1,0)</f>
        <v>0</v>
      </c>
      <c r="N64" s="1" t="str">
        <f>IFERROR(IF(VLOOKUP($D64,'VLookup Lists'!$B$11:$C$29,2,FALSE)="FLIP",1,0),"")</f>
        <v/>
      </c>
      <c r="O64" s="1" t="b">
        <f>ISNUMBER(MATCH($E64,'VLookup Lists'!$E$2:$E$17,0))</f>
        <v>0</v>
      </c>
    </row>
    <row r="65" spans="1:15" ht="15.75" customHeight="1" x14ac:dyDescent="0.2">
      <c r="A65" s="1" t="str">
        <f t="shared" si="0"/>
        <v>ICJIA</v>
      </c>
      <c r="B65" s="1" t="s">
        <v>364</v>
      </c>
      <c r="C65" s="1" t="s">
        <v>427</v>
      </c>
      <c r="D65" s="1">
        <v>2117</v>
      </c>
      <c r="E65" s="1" t="s">
        <v>113</v>
      </c>
      <c r="F65" s="38">
        <v>44593</v>
      </c>
      <c r="G65" s="38">
        <v>44742</v>
      </c>
      <c r="H65" s="51">
        <v>198921</v>
      </c>
      <c r="I65" s="1">
        <v>2022</v>
      </c>
      <c r="M65" s="1">
        <f>IF(ISNUMBER(MATCH(E65,_xlfn.VSTACK('VLookup Lists'!$E$2:$E$17,'VLookup Lists'!$H$2:$H$38,'VLookup Lists'!$J$2:$J$8),0)),1,0)</f>
        <v>1</v>
      </c>
      <c r="N65" s="1" t="str">
        <f>IFERROR(IF(VLOOKUP($D65,'VLookup Lists'!$B$11:$C$29,2,FALSE)="FLIP",1,0),"")</f>
        <v/>
      </c>
      <c r="O65" s="1" t="b">
        <f>ISNUMBER(MATCH($E65,'VLookup Lists'!$E$2:$E$17,0))</f>
        <v>1</v>
      </c>
    </row>
    <row r="66" spans="1:15" ht="15.75" customHeight="1" x14ac:dyDescent="0.2">
      <c r="A66" s="1" t="str">
        <f t="shared" si="0"/>
        <v>ICJIA</v>
      </c>
      <c r="B66" s="1" t="s">
        <v>364</v>
      </c>
      <c r="C66" s="1" t="s">
        <v>428</v>
      </c>
      <c r="D66" s="1">
        <v>2117</v>
      </c>
      <c r="E66" s="1" t="s">
        <v>429</v>
      </c>
      <c r="F66" s="38">
        <v>44666</v>
      </c>
      <c r="G66" s="38">
        <v>45396</v>
      </c>
      <c r="H66" s="51">
        <v>220998</v>
      </c>
      <c r="I66" s="1">
        <v>2022</v>
      </c>
      <c r="M66" s="1">
        <f>IF(ISNUMBER(MATCH(E66,_xlfn.VSTACK('VLookup Lists'!$E$2:$E$17,'VLookup Lists'!$H$2:$H$38,'VLookup Lists'!$J$2:$J$8),0)),1,0)</f>
        <v>0</v>
      </c>
      <c r="N66" s="1" t="str">
        <f>IFERROR(IF(VLOOKUP($D66,'VLookup Lists'!$B$11:$C$29,2,FALSE)="FLIP",1,0),"")</f>
        <v/>
      </c>
      <c r="O66" s="1" t="b">
        <f>ISNUMBER(MATCH($E66,'VLookup Lists'!$E$2:$E$17,0))</f>
        <v>0</v>
      </c>
    </row>
    <row r="67" spans="1:15" ht="15.75" customHeight="1" x14ac:dyDescent="0.2">
      <c r="A67" s="1" t="str">
        <f t="shared" si="0"/>
        <v>ICJIA</v>
      </c>
      <c r="B67" s="1" t="s">
        <v>364</v>
      </c>
      <c r="C67" s="1" t="s">
        <v>430</v>
      </c>
      <c r="D67" s="1">
        <v>2117</v>
      </c>
      <c r="E67" s="1" t="s">
        <v>431</v>
      </c>
      <c r="F67" s="38">
        <v>44593</v>
      </c>
      <c r="G67" s="38">
        <v>44742</v>
      </c>
      <c r="H67" s="51">
        <v>50005</v>
      </c>
      <c r="I67" s="1">
        <v>2022</v>
      </c>
      <c r="M67" s="1">
        <f>IF(ISNUMBER(MATCH(E67,_xlfn.VSTACK('VLookup Lists'!$E$2:$E$17,'VLookup Lists'!$H$2:$H$38,'VLookup Lists'!$J$2:$J$8),0)),1,0)</f>
        <v>0</v>
      </c>
      <c r="N67" s="1" t="str">
        <f>IFERROR(IF(VLOOKUP($D67,'VLookup Lists'!$B$11:$C$29,2,FALSE)="FLIP",1,0),"")</f>
        <v/>
      </c>
      <c r="O67" s="1" t="b">
        <f>ISNUMBER(MATCH($E67,'VLookup Lists'!$E$2:$E$17,0))</f>
        <v>0</v>
      </c>
    </row>
    <row r="68" spans="1:15" ht="15.75" customHeight="1" x14ac:dyDescent="0.2">
      <c r="A68" s="1" t="str">
        <f t="shared" si="0"/>
        <v>ICJIA</v>
      </c>
      <c r="B68" s="1" t="s">
        <v>364</v>
      </c>
      <c r="C68" s="1" t="s">
        <v>432</v>
      </c>
      <c r="D68" s="1">
        <v>2117</v>
      </c>
      <c r="E68" s="1" t="s">
        <v>433</v>
      </c>
      <c r="F68" s="38">
        <v>44593</v>
      </c>
      <c r="G68" s="38">
        <v>45473</v>
      </c>
      <c r="H68" s="51">
        <v>639443</v>
      </c>
      <c r="I68" s="1">
        <v>2022</v>
      </c>
      <c r="M68" s="1">
        <f>IF(ISNUMBER(MATCH(E68,_xlfn.VSTACK('VLookup Lists'!$E$2:$E$17,'VLookup Lists'!$H$2:$H$38,'VLookup Lists'!$J$2:$J$8),0)),1,0)</f>
        <v>0</v>
      </c>
      <c r="N68" s="1" t="str">
        <f>IFERROR(IF(VLOOKUP($D68,'VLookup Lists'!$B$11:$C$29,2,FALSE)="FLIP",1,0),"")</f>
        <v/>
      </c>
      <c r="O68" s="1" t="b">
        <f>ISNUMBER(MATCH($E68,'VLookup Lists'!$E$2:$E$17,0))</f>
        <v>0</v>
      </c>
    </row>
    <row r="69" spans="1:15" ht="15.75" customHeight="1" x14ac:dyDescent="0.2">
      <c r="A69" s="1" t="str">
        <f t="shared" si="0"/>
        <v>ICJIA</v>
      </c>
      <c r="B69" s="1" t="s">
        <v>364</v>
      </c>
      <c r="C69" s="1" t="s">
        <v>434</v>
      </c>
      <c r="D69" s="1">
        <v>2117</v>
      </c>
      <c r="E69" s="1" t="s">
        <v>435</v>
      </c>
      <c r="F69" s="38">
        <v>44593</v>
      </c>
      <c r="G69" s="38">
        <v>45473</v>
      </c>
      <c r="H69" s="51">
        <v>1216721</v>
      </c>
      <c r="I69" s="1">
        <v>2022</v>
      </c>
      <c r="M69" s="1">
        <f>IF(ISNUMBER(MATCH(E69,_xlfn.VSTACK('VLookup Lists'!$E$2:$E$17,'VLookup Lists'!$H$2:$H$38,'VLookup Lists'!$J$2:$J$8),0)),1,0)</f>
        <v>0</v>
      </c>
      <c r="N69" s="1" t="str">
        <f>IFERROR(IF(VLOOKUP($D69,'VLookup Lists'!$B$11:$C$29,2,FALSE)="FLIP",1,0),"")</f>
        <v/>
      </c>
      <c r="O69" s="1" t="b">
        <f>ISNUMBER(MATCH($E69,'VLookup Lists'!$E$2:$E$17,0))</f>
        <v>0</v>
      </c>
    </row>
    <row r="70" spans="1:15" ht="15.75" customHeight="1" x14ac:dyDescent="0.2">
      <c r="A70" s="1" t="str">
        <f t="shared" si="0"/>
        <v>ICJIA</v>
      </c>
      <c r="B70" s="1" t="s">
        <v>364</v>
      </c>
      <c r="C70" s="1" t="s">
        <v>436</v>
      </c>
      <c r="D70" s="1">
        <v>2117</v>
      </c>
      <c r="E70" s="1" t="s">
        <v>362</v>
      </c>
      <c r="F70" s="38">
        <v>44593</v>
      </c>
      <c r="G70" s="38">
        <v>44742</v>
      </c>
      <c r="H70" s="51">
        <v>199682</v>
      </c>
      <c r="I70" s="1">
        <v>2022</v>
      </c>
      <c r="M70" s="1">
        <f>IF(ISNUMBER(MATCH(E70,_xlfn.VSTACK('VLookup Lists'!$E$2:$E$17,'VLookup Lists'!$H$2:$H$38,'VLookup Lists'!$J$2:$J$8),0)),1,0)</f>
        <v>1</v>
      </c>
      <c r="N70" s="1" t="str">
        <f>IFERROR(IF(VLOOKUP($D70,'VLookup Lists'!$B$11:$C$29,2,FALSE)="FLIP",1,0),"")</f>
        <v/>
      </c>
      <c r="O70" s="1" t="b">
        <f>ISNUMBER(MATCH($E70,'VLookup Lists'!$E$2:$E$17,0))</f>
        <v>0</v>
      </c>
    </row>
    <row r="71" spans="1:15" ht="15.75" customHeight="1" x14ac:dyDescent="0.2">
      <c r="A71" s="1" t="str">
        <f t="shared" si="0"/>
        <v>ICJIA</v>
      </c>
      <c r="B71" s="1" t="s">
        <v>364</v>
      </c>
      <c r="D71" s="1">
        <v>2117</v>
      </c>
      <c r="E71" s="1" t="s">
        <v>259</v>
      </c>
      <c r="F71" s="38">
        <v>44666</v>
      </c>
      <c r="G71" s="38">
        <v>45030</v>
      </c>
      <c r="H71" s="51">
        <v>482160</v>
      </c>
      <c r="I71" s="1">
        <v>2022</v>
      </c>
      <c r="M71" s="1">
        <f>IF(ISNUMBER(MATCH(E71,_xlfn.VSTACK('VLookup Lists'!$E$2:$E$17,'VLookup Lists'!$H$2:$H$38,'VLookup Lists'!$J$2:$J$8),0)),1,0)</f>
        <v>0</v>
      </c>
      <c r="N71" s="1" t="str">
        <f>IFERROR(IF(VLOOKUP($D71,'VLookup Lists'!$B$11:$C$29,2,FALSE)="FLIP",1,0),"")</f>
        <v/>
      </c>
      <c r="O71" s="1" t="b">
        <f>ISNUMBER(MATCH($E71,'VLookup Lists'!$E$2:$E$17,0))</f>
        <v>0</v>
      </c>
    </row>
    <row r="72" spans="1:15" ht="15.75" customHeight="1" x14ac:dyDescent="0.2">
      <c r="A72" s="1" t="str">
        <f t="shared" si="0"/>
        <v>ICJIA</v>
      </c>
      <c r="B72" s="1" t="s">
        <v>364</v>
      </c>
      <c r="C72" s="1" t="s">
        <v>437</v>
      </c>
      <c r="D72" s="1">
        <v>2117</v>
      </c>
      <c r="E72" s="1" t="s">
        <v>438</v>
      </c>
      <c r="F72" s="38">
        <v>44593</v>
      </c>
      <c r="G72" s="38">
        <v>44742</v>
      </c>
      <c r="H72" s="51">
        <v>113116</v>
      </c>
      <c r="I72" s="1">
        <v>2022</v>
      </c>
      <c r="M72" s="1">
        <f>IF(ISNUMBER(MATCH(E72,_xlfn.VSTACK('VLookup Lists'!$E$2:$E$17,'VLookup Lists'!$H$2:$H$38,'VLookup Lists'!$J$2:$J$8),0)),1,0)</f>
        <v>0</v>
      </c>
      <c r="N72" s="1" t="str">
        <f>IFERROR(IF(VLOOKUP($D72,'VLookup Lists'!$B$11:$C$29,2,FALSE)="FLIP",1,0),"")</f>
        <v/>
      </c>
      <c r="O72" s="1" t="b">
        <f>ISNUMBER(MATCH($E72,'VLookup Lists'!$E$2:$E$17,0))</f>
        <v>0</v>
      </c>
    </row>
    <row r="73" spans="1:15" ht="15.75" customHeight="1" x14ac:dyDescent="0.2">
      <c r="A73" s="1" t="str">
        <f t="shared" si="0"/>
        <v>ICJIA</v>
      </c>
      <c r="B73" s="1" t="s">
        <v>364</v>
      </c>
      <c r="C73" s="1" t="s">
        <v>439</v>
      </c>
      <c r="D73" s="1">
        <v>2117</v>
      </c>
      <c r="E73" s="1" t="s">
        <v>440</v>
      </c>
      <c r="F73" s="38">
        <v>44593</v>
      </c>
      <c r="G73" s="38">
        <v>44742</v>
      </c>
      <c r="H73" s="51">
        <v>199311</v>
      </c>
      <c r="I73" s="1">
        <v>2022</v>
      </c>
      <c r="M73" s="1">
        <f>IF(ISNUMBER(MATCH(E73,_xlfn.VSTACK('VLookup Lists'!$E$2:$E$17,'VLookup Lists'!$H$2:$H$38,'VLookup Lists'!$J$2:$J$8),0)),1,0)</f>
        <v>0</v>
      </c>
      <c r="N73" s="1" t="str">
        <f>IFERROR(IF(VLOOKUP($D73,'VLookup Lists'!$B$11:$C$29,2,FALSE)="FLIP",1,0),"")</f>
        <v/>
      </c>
      <c r="O73" s="1" t="b">
        <f>ISNUMBER(MATCH($E73,'VLookup Lists'!$E$2:$E$17,0))</f>
        <v>0</v>
      </c>
    </row>
    <row r="74" spans="1:15" ht="15.75" customHeight="1" x14ac:dyDescent="0.2">
      <c r="A74" s="1" t="str">
        <f t="shared" si="0"/>
        <v>ICJIA</v>
      </c>
      <c r="B74" s="1" t="s">
        <v>364</v>
      </c>
      <c r="C74" s="1" t="s">
        <v>441</v>
      </c>
      <c r="D74" s="1">
        <v>2117</v>
      </c>
      <c r="E74" s="1" t="s">
        <v>166</v>
      </c>
      <c r="F74" s="38">
        <v>44593</v>
      </c>
      <c r="G74" s="38">
        <v>44742</v>
      </c>
      <c r="H74" s="51">
        <v>176550</v>
      </c>
      <c r="I74" s="1">
        <v>2022</v>
      </c>
      <c r="M74" s="1">
        <f>IF(ISNUMBER(MATCH(E74,_xlfn.VSTACK('VLookup Lists'!$E$2:$E$17,'VLookup Lists'!$H$2:$H$38,'VLookup Lists'!$J$2:$J$8),0)),1,0)</f>
        <v>1</v>
      </c>
      <c r="N74" s="1" t="str">
        <f>IFERROR(IF(VLOOKUP($D74,'VLookup Lists'!$B$11:$C$29,2,FALSE)="FLIP",1,0),"")</f>
        <v/>
      </c>
      <c r="O74" s="1" t="b">
        <f>ISNUMBER(MATCH($E74,'VLookup Lists'!$E$2:$E$17,0))</f>
        <v>0</v>
      </c>
    </row>
    <row r="75" spans="1:15" ht="15.75" customHeight="1" x14ac:dyDescent="0.2">
      <c r="A75" s="1" t="str">
        <f t="shared" si="0"/>
        <v>ICJIA</v>
      </c>
      <c r="B75" s="1" t="s">
        <v>364</v>
      </c>
      <c r="C75" s="1" t="s">
        <v>442</v>
      </c>
      <c r="D75" s="1">
        <v>2117</v>
      </c>
      <c r="E75" s="1" t="s">
        <v>443</v>
      </c>
      <c r="F75" s="38">
        <v>44593</v>
      </c>
      <c r="G75" s="38">
        <v>45473</v>
      </c>
      <c r="H75" s="51">
        <v>199980</v>
      </c>
      <c r="I75" s="1">
        <v>2022</v>
      </c>
      <c r="M75" s="1">
        <f>IF(ISNUMBER(MATCH(E75,_xlfn.VSTACK('VLookup Lists'!$E$2:$E$17,'VLookup Lists'!$H$2:$H$38,'VLookup Lists'!$J$2:$J$8),0)),1,0)</f>
        <v>0</v>
      </c>
      <c r="N75" s="1" t="str">
        <f>IFERROR(IF(VLOOKUP($D75,'VLookup Lists'!$B$11:$C$29,2,FALSE)="FLIP",1,0),"")</f>
        <v/>
      </c>
      <c r="O75" s="1" t="b">
        <f>ISNUMBER(MATCH($E75,'VLookup Lists'!$E$2:$E$17,0))</f>
        <v>0</v>
      </c>
    </row>
    <row r="76" spans="1:15" ht="15.75" customHeight="1" x14ac:dyDescent="0.2">
      <c r="A76" s="1" t="str">
        <f t="shared" si="0"/>
        <v>ICJIA</v>
      </c>
      <c r="B76" s="1" t="s">
        <v>364</v>
      </c>
      <c r="D76" s="1">
        <v>2117</v>
      </c>
      <c r="E76" s="1" t="s">
        <v>444</v>
      </c>
      <c r="F76" s="38">
        <v>44593</v>
      </c>
      <c r="G76" s="38">
        <v>44742</v>
      </c>
      <c r="H76" s="51">
        <v>50535</v>
      </c>
      <c r="I76" s="1">
        <v>2022</v>
      </c>
      <c r="M76" s="1">
        <f>IF(ISNUMBER(MATCH(E76,_xlfn.VSTACK('VLookup Lists'!$E$2:$E$17,'VLookup Lists'!$H$2:$H$38,'VLookup Lists'!$J$2:$J$8),0)),1,0)</f>
        <v>0</v>
      </c>
      <c r="N76" s="1" t="str">
        <f>IFERROR(IF(VLOOKUP($D76,'VLookup Lists'!$B$11:$C$29,2,FALSE)="FLIP",1,0),"")</f>
        <v/>
      </c>
      <c r="O76" s="1" t="b">
        <f>ISNUMBER(MATCH($E76,'VLookup Lists'!$E$2:$E$17,0))</f>
        <v>0</v>
      </c>
    </row>
    <row r="77" spans="1:15" ht="15.75" customHeight="1" x14ac:dyDescent="0.2">
      <c r="A77" s="1" t="str">
        <f t="shared" si="0"/>
        <v>ICJIA</v>
      </c>
      <c r="B77" s="1" t="s">
        <v>364</v>
      </c>
      <c r="D77" s="1">
        <v>2117</v>
      </c>
      <c r="E77" s="1" t="s">
        <v>445</v>
      </c>
      <c r="F77" s="38">
        <v>44593</v>
      </c>
      <c r="G77" s="38">
        <v>44742</v>
      </c>
      <c r="H77" s="51">
        <v>137807</v>
      </c>
      <c r="I77" s="1">
        <v>2022</v>
      </c>
      <c r="M77" s="1">
        <f>IF(ISNUMBER(MATCH(E77,_xlfn.VSTACK('VLookup Lists'!$E$2:$E$17,'VLookup Lists'!$H$2:$H$38,'VLookup Lists'!$J$2:$J$8),0)),1,0)</f>
        <v>0</v>
      </c>
      <c r="N77" s="1" t="str">
        <f>IFERROR(IF(VLOOKUP($D77,'VLookup Lists'!$B$11:$C$29,2,FALSE)="FLIP",1,0),"")</f>
        <v/>
      </c>
      <c r="O77" s="1" t="b">
        <f>ISNUMBER(MATCH($E77,'VLookup Lists'!$E$2:$E$17,0))</f>
        <v>0</v>
      </c>
    </row>
    <row r="78" spans="1:15" ht="15.75" customHeight="1" x14ac:dyDescent="0.2">
      <c r="A78" s="1" t="str">
        <f t="shared" si="0"/>
        <v>ICJIA</v>
      </c>
      <c r="B78" s="1" t="s">
        <v>364</v>
      </c>
      <c r="C78" s="1">
        <v>172229</v>
      </c>
      <c r="D78" s="1">
        <v>2117</v>
      </c>
      <c r="E78" s="1" t="s">
        <v>446</v>
      </c>
      <c r="F78" s="38">
        <v>44593</v>
      </c>
      <c r="G78" s="38">
        <v>44742</v>
      </c>
      <c r="H78" s="51">
        <v>88000</v>
      </c>
      <c r="I78" s="1">
        <v>2022</v>
      </c>
      <c r="M78" s="1">
        <f>IF(ISNUMBER(MATCH(E78,_xlfn.VSTACK('VLookup Lists'!$E$2:$E$17,'VLookup Lists'!$H$2:$H$38,'VLookup Lists'!$J$2:$J$8),0)),1,0)</f>
        <v>0</v>
      </c>
      <c r="N78" s="1" t="str">
        <f>IFERROR(IF(VLOOKUP($D78,'VLookup Lists'!$B$11:$C$29,2,FALSE)="FLIP",1,0),"")</f>
        <v/>
      </c>
      <c r="O78" s="1" t="b">
        <f>ISNUMBER(MATCH($E78,'VLookup Lists'!$E$2:$E$17,0))</f>
        <v>0</v>
      </c>
    </row>
    <row r="79" spans="1:15" ht="15.75" customHeight="1" x14ac:dyDescent="0.2">
      <c r="A79" s="1" t="str">
        <f t="shared" si="0"/>
        <v>ICJIA</v>
      </c>
      <c r="B79" s="1" t="s">
        <v>364</v>
      </c>
      <c r="D79" s="1">
        <v>2117</v>
      </c>
      <c r="E79" s="1" t="s">
        <v>447</v>
      </c>
      <c r="F79" s="38">
        <v>44593</v>
      </c>
      <c r="G79" s="38">
        <v>44742</v>
      </c>
      <c r="H79" s="51">
        <v>212380</v>
      </c>
      <c r="I79" s="1">
        <v>2022</v>
      </c>
      <c r="M79" s="1">
        <f>IF(ISNUMBER(MATCH(E79,_xlfn.VSTACK('VLookup Lists'!$E$2:$E$17,'VLookup Lists'!$H$2:$H$38,'VLookup Lists'!$J$2:$J$8),0)),1,0)</f>
        <v>0</v>
      </c>
      <c r="N79" s="1" t="str">
        <f>IFERROR(IF(VLOOKUP($D79,'VLookup Lists'!$B$11:$C$29,2,FALSE)="FLIP",1,0),"")</f>
        <v/>
      </c>
      <c r="O79" s="1" t="b">
        <f>ISNUMBER(MATCH($E79,'VLookup Lists'!$E$2:$E$17,0))</f>
        <v>0</v>
      </c>
    </row>
    <row r="80" spans="1:15" ht="15.75" customHeight="1" x14ac:dyDescent="0.2">
      <c r="A80" s="1" t="str">
        <f t="shared" si="0"/>
        <v>ICJIA</v>
      </c>
      <c r="B80" s="1" t="s">
        <v>364</v>
      </c>
      <c r="C80" s="1" t="s">
        <v>402</v>
      </c>
      <c r="D80" s="1">
        <v>2117</v>
      </c>
      <c r="E80" s="1" t="s">
        <v>403</v>
      </c>
      <c r="F80" s="38">
        <v>44666</v>
      </c>
      <c r="G80" s="38">
        <v>45030</v>
      </c>
      <c r="H80" s="51">
        <v>130042</v>
      </c>
      <c r="I80" s="1">
        <v>2023</v>
      </c>
      <c r="M80" s="1">
        <f>IF(ISNUMBER(MATCH(E80,_xlfn.VSTACK('VLookup Lists'!$E$2:$E$17,'VLookup Lists'!$H$2:$H$38,'VLookup Lists'!$J$2:$J$8),0)),1,0)</f>
        <v>0</v>
      </c>
      <c r="N80" s="1" t="str">
        <f>IFERROR(IF(VLOOKUP($D80,'VLookup Lists'!$B$11:$C$29,2,FALSE)="FLIP",1,0),"")</f>
        <v/>
      </c>
      <c r="O80" s="1" t="b">
        <f>ISNUMBER(MATCH($E80,'VLookup Lists'!$E$2:$E$17,0))</f>
        <v>0</v>
      </c>
    </row>
    <row r="81" spans="1:15" ht="15.75" customHeight="1" x14ac:dyDescent="0.2">
      <c r="A81" s="1" t="str">
        <f t="shared" si="0"/>
        <v>ICJIA</v>
      </c>
      <c r="B81" s="1" t="s">
        <v>364</v>
      </c>
      <c r="C81" s="1" t="s">
        <v>405</v>
      </c>
      <c r="D81" s="1">
        <v>2117</v>
      </c>
      <c r="E81" s="1" t="s">
        <v>406</v>
      </c>
      <c r="F81" s="38">
        <v>44666</v>
      </c>
      <c r="G81" s="38">
        <v>45030</v>
      </c>
      <c r="H81" s="51">
        <v>476658</v>
      </c>
      <c r="I81" s="1">
        <v>2023</v>
      </c>
      <c r="M81" s="1">
        <f>IF(ISNUMBER(MATCH(E81,_xlfn.VSTACK('VLookup Lists'!$E$2:$E$17,'VLookup Lists'!$H$2:$H$38,'VLookup Lists'!$J$2:$J$8),0)),1,0)</f>
        <v>0</v>
      </c>
      <c r="N81" s="1" t="str">
        <f>IFERROR(IF(VLOOKUP($D81,'VLookup Lists'!$B$11:$C$29,2,FALSE)="FLIP",1,0),"")</f>
        <v/>
      </c>
      <c r="O81" s="1" t="b">
        <f>ISNUMBER(MATCH($E81,'VLookup Lists'!$E$2:$E$17,0))</f>
        <v>0</v>
      </c>
    </row>
    <row r="82" spans="1:15" ht="15.75" customHeight="1" x14ac:dyDescent="0.2">
      <c r="A82" s="1" t="str">
        <f t="shared" si="0"/>
        <v>ICJIA</v>
      </c>
      <c r="B82" s="1" t="s">
        <v>364</v>
      </c>
      <c r="C82" s="1">
        <v>822024</v>
      </c>
      <c r="D82" s="1">
        <v>2117</v>
      </c>
      <c r="E82" s="1" t="s">
        <v>410</v>
      </c>
      <c r="F82" s="38">
        <v>44666</v>
      </c>
      <c r="G82" s="38">
        <v>45396</v>
      </c>
      <c r="H82" s="51">
        <v>811745</v>
      </c>
      <c r="I82" s="1">
        <v>2023</v>
      </c>
      <c r="M82" s="1">
        <f>IF(ISNUMBER(MATCH(E82,_xlfn.VSTACK('VLookup Lists'!$E$2:$E$17,'VLookup Lists'!$H$2:$H$38,'VLookup Lists'!$J$2:$J$8),0)),1,0)</f>
        <v>0</v>
      </c>
      <c r="N82" s="1" t="str">
        <f>IFERROR(IF(VLOOKUP($D82,'VLookup Lists'!$B$11:$C$29,2,FALSE)="FLIP",1,0),"")</f>
        <v/>
      </c>
      <c r="O82" s="1" t="b">
        <f>ISNUMBER(MATCH($E82,'VLookup Lists'!$E$2:$E$17,0))</f>
        <v>0</v>
      </c>
    </row>
    <row r="83" spans="1:15" ht="15.75" customHeight="1" x14ac:dyDescent="0.2">
      <c r="A83" s="1" t="str">
        <f t="shared" si="0"/>
        <v>ICJIA</v>
      </c>
      <c r="B83" s="1" t="s">
        <v>364</v>
      </c>
      <c r="C83" s="1" t="s">
        <v>414</v>
      </c>
      <c r="D83" s="1">
        <v>2117</v>
      </c>
      <c r="E83" s="1" t="s">
        <v>415</v>
      </c>
      <c r="F83" s="38">
        <v>44666</v>
      </c>
      <c r="G83" s="38">
        <v>45030</v>
      </c>
      <c r="H83" s="51">
        <v>491918</v>
      </c>
      <c r="I83" s="1">
        <v>2023</v>
      </c>
      <c r="M83" s="1">
        <f>IF(ISNUMBER(MATCH(E83,_xlfn.VSTACK('VLookup Lists'!$E$2:$E$17,'VLookup Lists'!$H$2:$H$38,'VLookup Lists'!$J$2:$J$8),0)),1,0)</f>
        <v>0</v>
      </c>
      <c r="N83" s="1" t="str">
        <f>IFERROR(IF(VLOOKUP($D83,'VLookup Lists'!$B$11:$C$29,2,FALSE)="FLIP",1,0),"")</f>
        <v/>
      </c>
      <c r="O83" s="1" t="b">
        <f>ISNUMBER(MATCH($E83,'VLookup Lists'!$E$2:$E$17,0))</f>
        <v>0</v>
      </c>
    </row>
    <row r="84" spans="1:15" ht="15.75" customHeight="1" x14ac:dyDescent="0.2">
      <c r="A84" s="1" t="str">
        <f t="shared" si="0"/>
        <v>ICJIA</v>
      </c>
      <c r="B84" s="1" t="s">
        <v>364</v>
      </c>
      <c r="C84" s="1" t="s">
        <v>416</v>
      </c>
      <c r="D84" s="1">
        <v>2117</v>
      </c>
      <c r="E84" s="1" t="s">
        <v>239</v>
      </c>
      <c r="F84" s="38">
        <v>44666</v>
      </c>
      <c r="G84" s="38">
        <v>45030</v>
      </c>
      <c r="H84" s="51">
        <v>479664</v>
      </c>
      <c r="I84" s="1">
        <v>2023</v>
      </c>
      <c r="M84" s="1">
        <f>IF(ISNUMBER(MATCH(E84,_xlfn.VSTACK('VLookup Lists'!$E$2:$E$17,'VLookup Lists'!$H$2:$H$38,'VLookup Lists'!$J$2:$J$8),0)),1,0)</f>
        <v>0</v>
      </c>
      <c r="N84" s="1" t="str">
        <f>IFERROR(IF(VLOOKUP($D84,'VLookup Lists'!$B$11:$C$29,2,FALSE)="FLIP",1,0),"")</f>
        <v/>
      </c>
      <c r="O84" s="1" t="b">
        <f>ISNUMBER(MATCH($E84,'VLookup Lists'!$E$2:$E$17,0))</f>
        <v>0</v>
      </c>
    </row>
    <row r="85" spans="1:15" ht="15.75" customHeight="1" x14ac:dyDescent="0.2">
      <c r="A85" s="1" t="str">
        <f t="shared" si="0"/>
        <v>ICJIA</v>
      </c>
      <c r="B85" s="1" t="s">
        <v>364</v>
      </c>
      <c r="C85" s="1" t="s">
        <v>418</v>
      </c>
      <c r="D85" s="1">
        <v>2117</v>
      </c>
      <c r="E85" s="1" t="s">
        <v>419</v>
      </c>
      <c r="F85" s="38">
        <v>44593</v>
      </c>
      <c r="G85" s="38">
        <v>45473</v>
      </c>
      <c r="H85" s="51">
        <v>156229</v>
      </c>
      <c r="I85" s="1">
        <v>2023</v>
      </c>
      <c r="M85" s="1">
        <f>IF(ISNUMBER(MATCH(E85,_xlfn.VSTACK('VLookup Lists'!$E$2:$E$17,'VLookup Lists'!$H$2:$H$38,'VLookup Lists'!$J$2:$J$8),0)),1,0)</f>
        <v>0</v>
      </c>
      <c r="N85" s="1" t="str">
        <f>IFERROR(IF(VLOOKUP($D85,'VLookup Lists'!$B$11:$C$29,2,FALSE)="FLIP",1,0),"")</f>
        <v/>
      </c>
      <c r="O85" s="1" t="b">
        <f>ISNUMBER(MATCH($E85,'VLookup Lists'!$E$2:$E$17,0))</f>
        <v>0</v>
      </c>
    </row>
    <row r="86" spans="1:15" ht="15.75" customHeight="1" x14ac:dyDescent="0.2">
      <c r="A86" s="1" t="str">
        <f t="shared" si="0"/>
        <v>ICJIA</v>
      </c>
      <c r="B86" s="1" t="s">
        <v>364</v>
      </c>
      <c r="D86" s="1">
        <v>2117</v>
      </c>
      <c r="E86" s="1" t="s">
        <v>420</v>
      </c>
      <c r="F86" s="38">
        <v>44666</v>
      </c>
      <c r="G86" s="38">
        <v>45396</v>
      </c>
      <c r="H86" s="51">
        <v>379466</v>
      </c>
      <c r="I86" s="1">
        <v>2023</v>
      </c>
      <c r="M86" s="1">
        <f>IF(ISNUMBER(MATCH(E86,_xlfn.VSTACK('VLookup Lists'!$E$2:$E$17,'VLookup Lists'!$H$2:$H$38,'VLookup Lists'!$J$2:$J$8),0)),1,0)</f>
        <v>0</v>
      </c>
      <c r="N86" s="1" t="str">
        <f>IFERROR(IF(VLOOKUP($D86,'VLookup Lists'!$B$11:$C$29,2,FALSE)="FLIP",1,0),"")</f>
        <v/>
      </c>
      <c r="O86" s="1" t="b">
        <f>ISNUMBER(MATCH($E86,'VLookup Lists'!$E$2:$E$17,0))</f>
        <v>0</v>
      </c>
    </row>
    <row r="87" spans="1:15" ht="15.75" customHeight="1" x14ac:dyDescent="0.2">
      <c r="A87" s="1" t="str">
        <f t="shared" si="0"/>
        <v>ICJIA</v>
      </c>
      <c r="B87" s="1" t="s">
        <v>364</v>
      </c>
      <c r="C87" s="1" t="s">
        <v>448</v>
      </c>
      <c r="D87" s="1">
        <v>2117</v>
      </c>
      <c r="E87" s="1" t="s">
        <v>330</v>
      </c>
      <c r="F87" s="38">
        <v>44743</v>
      </c>
      <c r="G87" s="38">
        <v>45107</v>
      </c>
      <c r="H87" s="51">
        <v>441413</v>
      </c>
      <c r="I87" s="1">
        <v>2023</v>
      </c>
      <c r="M87" s="1">
        <f>IF(ISNUMBER(MATCH(E87,_xlfn.VSTACK('VLookup Lists'!$E$2:$E$17,'VLookup Lists'!$H$2:$H$38,'VLookup Lists'!$J$2:$J$8),0)),1,0)</f>
        <v>0</v>
      </c>
      <c r="N87" s="1" t="str">
        <f>IFERROR(IF(VLOOKUP($D87,'VLookup Lists'!$B$11:$C$29,2,FALSE)="FLIP",1,0),"")</f>
        <v/>
      </c>
      <c r="O87" s="1" t="b">
        <f>ISNUMBER(MATCH($E87,'VLookup Lists'!$E$2:$E$17,0))</f>
        <v>0</v>
      </c>
    </row>
    <row r="88" spans="1:15" ht="15.75" customHeight="1" x14ac:dyDescent="0.2">
      <c r="A88" s="1" t="str">
        <f t="shared" si="0"/>
        <v>ICJIA</v>
      </c>
      <c r="B88" s="1" t="s">
        <v>364</v>
      </c>
      <c r="C88" s="1" t="s">
        <v>426</v>
      </c>
      <c r="D88" s="1">
        <v>2117</v>
      </c>
      <c r="E88" s="1" t="s">
        <v>301</v>
      </c>
      <c r="F88" s="38">
        <v>44593</v>
      </c>
      <c r="G88" s="38">
        <v>45473</v>
      </c>
      <c r="H88" s="51">
        <v>203834</v>
      </c>
      <c r="I88" s="1">
        <v>2023</v>
      </c>
      <c r="M88" s="1">
        <f>IF(ISNUMBER(MATCH(E88,_xlfn.VSTACK('VLookup Lists'!$E$2:$E$17,'VLookup Lists'!$H$2:$H$38,'VLookup Lists'!$J$2:$J$8),0)),1,0)</f>
        <v>0</v>
      </c>
      <c r="N88" s="1" t="str">
        <f>IFERROR(IF(VLOOKUP($D88,'VLookup Lists'!$B$11:$C$29,2,FALSE)="FLIP",1,0),"")</f>
        <v/>
      </c>
      <c r="O88" s="1" t="b">
        <f>ISNUMBER(MATCH($E88,'VLookup Lists'!$E$2:$E$17,0))</f>
        <v>0</v>
      </c>
    </row>
    <row r="89" spans="1:15" ht="15.75" customHeight="1" x14ac:dyDescent="0.2">
      <c r="A89" s="1" t="str">
        <f t="shared" si="0"/>
        <v>ICJIA</v>
      </c>
      <c r="B89" s="1" t="s">
        <v>364</v>
      </c>
      <c r="C89" s="1" t="s">
        <v>428</v>
      </c>
      <c r="D89" s="1">
        <v>2117</v>
      </c>
      <c r="E89" s="1" t="s">
        <v>429</v>
      </c>
      <c r="F89" s="38">
        <v>44666</v>
      </c>
      <c r="G89" s="38">
        <v>45396</v>
      </c>
      <c r="H89" s="51">
        <v>220998</v>
      </c>
      <c r="I89" s="1">
        <v>2023</v>
      </c>
      <c r="M89" s="1">
        <f>IF(ISNUMBER(MATCH(E89,_xlfn.VSTACK('VLookup Lists'!$E$2:$E$17,'VLookup Lists'!$H$2:$H$38,'VLookup Lists'!$J$2:$J$8),0)),1,0)</f>
        <v>0</v>
      </c>
      <c r="N89" s="1" t="str">
        <f>IFERROR(IF(VLOOKUP($D89,'VLookup Lists'!$B$11:$C$29,2,FALSE)="FLIP",1,0),"")</f>
        <v/>
      </c>
      <c r="O89" s="1" t="b">
        <f>ISNUMBER(MATCH($E89,'VLookup Lists'!$E$2:$E$17,0))</f>
        <v>0</v>
      </c>
    </row>
    <row r="90" spans="1:15" ht="15.75" customHeight="1" x14ac:dyDescent="0.2">
      <c r="A90" s="1" t="str">
        <f t="shared" si="0"/>
        <v>ICJIA</v>
      </c>
      <c r="B90" s="1" t="s">
        <v>364</v>
      </c>
      <c r="C90" s="1" t="s">
        <v>432</v>
      </c>
      <c r="D90" s="1">
        <v>2117</v>
      </c>
      <c r="E90" s="1" t="s">
        <v>433</v>
      </c>
      <c r="F90" s="38">
        <v>44593</v>
      </c>
      <c r="G90" s="38">
        <v>45473</v>
      </c>
      <c r="H90" s="51">
        <v>639443</v>
      </c>
      <c r="I90" s="1">
        <v>2023</v>
      </c>
      <c r="M90" s="1">
        <f>IF(ISNUMBER(MATCH(E90,_xlfn.VSTACK('VLookup Lists'!$E$2:$E$17,'VLookup Lists'!$H$2:$H$38,'VLookup Lists'!$J$2:$J$8),0)),1,0)</f>
        <v>0</v>
      </c>
      <c r="N90" s="1" t="str">
        <f>IFERROR(IF(VLOOKUP($D90,'VLookup Lists'!$B$11:$C$29,2,FALSE)="FLIP",1,0),"")</f>
        <v/>
      </c>
      <c r="O90" s="1" t="b">
        <f>ISNUMBER(MATCH($E90,'VLookup Lists'!$E$2:$E$17,0))</f>
        <v>0</v>
      </c>
    </row>
    <row r="91" spans="1:15" ht="15.75" customHeight="1" x14ac:dyDescent="0.2">
      <c r="A91" s="1" t="str">
        <f t="shared" si="0"/>
        <v>ICJIA</v>
      </c>
      <c r="B91" s="1" t="s">
        <v>364</v>
      </c>
      <c r="C91" s="1" t="s">
        <v>434</v>
      </c>
      <c r="D91" s="1">
        <v>2117</v>
      </c>
      <c r="E91" s="1" t="s">
        <v>435</v>
      </c>
      <c r="F91" s="38">
        <v>44593</v>
      </c>
      <c r="G91" s="38">
        <v>45473</v>
      </c>
      <c r="H91" s="51">
        <v>1216721</v>
      </c>
      <c r="I91" s="1">
        <v>2023</v>
      </c>
      <c r="M91" s="1">
        <f>IF(ISNUMBER(MATCH(E91,_xlfn.VSTACK('VLookup Lists'!$E$2:$E$17,'VLookup Lists'!$H$2:$H$38,'VLookup Lists'!$J$2:$J$8),0)),1,0)</f>
        <v>0</v>
      </c>
      <c r="N91" s="1" t="str">
        <f>IFERROR(IF(VLOOKUP($D91,'VLookup Lists'!$B$11:$C$29,2,FALSE)="FLIP",1,0),"")</f>
        <v/>
      </c>
      <c r="O91" s="1" t="b">
        <f>ISNUMBER(MATCH($E91,'VLookup Lists'!$E$2:$E$17,0))</f>
        <v>0</v>
      </c>
    </row>
    <row r="92" spans="1:15" ht="15.75" customHeight="1" x14ac:dyDescent="0.2">
      <c r="A92" s="1" t="str">
        <f t="shared" si="0"/>
        <v>ICJIA</v>
      </c>
      <c r="B92" s="1" t="s">
        <v>364</v>
      </c>
      <c r="D92" s="1">
        <v>2117</v>
      </c>
      <c r="E92" s="1" t="s">
        <v>259</v>
      </c>
      <c r="F92" s="38">
        <v>44666</v>
      </c>
      <c r="G92" s="38">
        <v>45030</v>
      </c>
      <c r="H92" s="51">
        <v>482160</v>
      </c>
      <c r="I92" s="1">
        <v>2023</v>
      </c>
      <c r="M92" s="1">
        <f>IF(ISNUMBER(MATCH(E92,_xlfn.VSTACK('VLookup Lists'!$E$2:$E$17,'VLookup Lists'!$H$2:$H$38,'VLookup Lists'!$J$2:$J$8),0)),1,0)</f>
        <v>0</v>
      </c>
      <c r="N92" s="1" t="str">
        <f>IFERROR(IF(VLOOKUP($D92,'VLookup Lists'!$B$11:$C$29,2,FALSE)="FLIP",1,0),"")</f>
        <v/>
      </c>
      <c r="O92" s="1" t="b">
        <f>ISNUMBER(MATCH($E92,'VLookup Lists'!$E$2:$E$17,0))</f>
        <v>0</v>
      </c>
    </row>
    <row r="93" spans="1:15" ht="15.75" customHeight="1" x14ac:dyDescent="0.2">
      <c r="A93" s="1" t="str">
        <f t="shared" si="0"/>
        <v>ICJIA</v>
      </c>
      <c r="B93" s="1" t="s">
        <v>364</v>
      </c>
      <c r="C93" s="1" t="s">
        <v>442</v>
      </c>
      <c r="D93" s="1">
        <v>2117</v>
      </c>
      <c r="E93" s="1" t="s">
        <v>443</v>
      </c>
      <c r="F93" s="38">
        <v>44593</v>
      </c>
      <c r="G93" s="38">
        <v>45473</v>
      </c>
      <c r="H93" s="51">
        <v>199980</v>
      </c>
      <c r="I93" s="1">
        <v>2023</v>
      </c>
      <c r="M93" s="1">
        <f>IF(ISNUMBER(MATCH(E93,_xlfn.VSTACK('VLookup Lists'!$E$2:$E$17,'VLookup Lists'!$H$2:$H$38,'VLookup Lists'!$J$2:$J$8),0)),1,0)</f>
        <v>0</v>
      </c>
      <c r="N93" s="1" t="str">
        <f>IFERROR(IF(VLOOKUP($D93,'VLookup Lists'!$B$11:$C$29,2,FALSE)="FLIP",1,0),"")</f>
        <v/>
      </c>
      <c r="O93" s="1" t="b">
        <f>ISNUMBER(MATCH($E93,'VLookup Lists'!$E$2:$E$17,0))</f>
        <v>0</v>
      </c>
    </row>
    <row r="94" spans="1:15" ht="15.75" customHeight="1" x14ac:dyDescent="0.2">
      <c r="A94" s="1" t="str">
        <f t="shared" si="0"/>
        <v>ICJIA</v>
      </c>
      <c r="B94" s="1" t="s">
        <v>364</v>
      </c>
      <c r="C94" s="1">
        <v>822012</v>
      </c>
      <c r="D94" s="1">
        <v>2117</v>
      </c>
      <c r="E94" s="1" t="s">
        <v>449</v>
      </c>
      <c r="F94" s="38">
        <v>45108</v>
      </c>
      <c r="G94" s="38">
        <v>45396</v>
      </c>
      <c r="H94" s="51">
        <v>253022</v>
      </c>
      <c r="I94" s="1">
        <v>2024</v>
      </c>
      <c r="M94" s="1">
        <f>IF(ISNUMBER(MATCH(E94,_xlfn.VSTACK('VLookup Lists'!$E$2:$E$17,'VLookup Lists'!$H$2:$H$38,'VLookup Lists'!$J$2:$J$8),0)),1,0)</f>
        <v>0</v>
      </c>
      <c r="N94" s="1" t="str">
        <f>IFERROR(IF(VLOOKUP($D94,'VLookup Lists'!$B$11:$C$29,2,FALSE)="FLIP",1,0),"")</f>
        <v/>
      </c>
      <c r="O94" s="1" t="b">
        <f>ISNUMBER(MATCH($E94,'VLookup Lists'!$E$2:$E$17,0))</f>
        <v>0</v>
      </c>
    </row>
    <row r="95" spans="1:15" ht="15.75" customHeight="1" x14ac:dyDescent="0.2">
      <c r="A95" s="1" t="str">
        <f t="shared" si="0"/>
        <v>ICJIA</v>
      </c>
      <c r="B95" s="1" t="s">
        <v>364</v>
      </c>
      <c r="C95" s="1">
        <v>822013</v>
      </c>
      <c r="D95" s="1">
        <v>2117</v>
      </c>
      <c r="E95" s="1" t="s">
        <v>450</v>
      </c>
      <c r="F95" s="38">
        <v>45108</v>
      </c>
      <c r="G95" s="38">
        <v>45396</v>
      </c>
      <c r="H95" s="51">
        <v>97858</v>
      </c>
      <c r="I95" s="1">
        <v>2024</v>
      </c>
      <c r="M95" s="1">
        <f>IF(ISNUMBER(MATCH(E95,_xlfn.VSTACK('VLookup Lists'!$E$2:$E$17,'VLookup Lists'!$H$2:$H$38,'VLookup Lists'!$J$2:$J$8),0)),1,0)</f>
        <v>0</v>
      </c>
      <c r="N95" s="1" t="str">
        <f>IFERROR(IF(VLOOKUP($D95,'VLookup Lists'!$B$11:$C$29,2,FALSE)="FLIP",1,0),"")</f>
        <v/>
      </c>
      <c r="O95" s="1" t="b">
        <f>ISNUMBER(MATCH($E95,'VLookup Lists'!$E$2:$E$17,0))</f>
        <v>0</v>
      </c>
    </row>
    <row r="96" spans="1:15" ht="15.75" customHeight="1" x14ac:dyDescent="0.2">
      <c r="A96" s="1" t="str">
        <f t="shared" si="0"/>
        <v>ICJIA</v>
      </c>
      <c r="B96" s="1" t="s">
        <v>364</v>
      </c>
      <c r="C96" s="1" t="s">
        <v>451</v>
      </c>
      <c r="D96" s="1">
        <v>2117</v>
      </c>
      <c r="E96" s="1" t="s">
        <v>452</v>
      </c>
      <c r="F96" s="38">
        <v>45108</v>
      </c>
      <c r="G96" s="38">
        <v>45396</v>
      </c>
      <c r="H96" s="51">
        <v>229844</v>
      </c>
      <c r="I96" s="1">
        <v>2024</v>
      </c>
      <c r="M96" s="1">
        <f>IF(ISNUMBER(MATCH(E96,_xlfn.VSTACK('VLookup Lists'!$E$2:$E$17,'VLookup Lists'!$H$2:$H$38,'VLookup Lists'!$J$2:$J$8),0)),1,0)</f>
        <v>0</v>
      </c>
      <c r="N96" s="1" t="str">
        <f>IFERROR(IF(VLOOKUP($D96,'VLookup Lists'!$B$11:$C$29,2,FALSE)="FLIP",1,0),"")</f>
        <v/>
      </c>
      <c r="O96" s="1" t="b">
        <f>ISNUMBER(MATCH($E96,'VLookup Lists'!$E$2:$E$17,0))</f>
        <v>0</v>
      </c>
    </row>
    <row r="97" spans="1:15" ht="15.75" customHeight="1" x14ac:dyDescent="0.2">
      <c r="A97" s="1" t="str">
        <f t="shared" si="0"/>
        <v>ICJIA</v>
      </c>
      <c r="B97" s="1" t="s">
        <v>364</v>
      </c>
      <c r="C97" s="1" t="s">
        <v>453</v>
      </c>
      <c r="D97" s="1">
        <v>2117</v>
      </c>
      <c r="E97" s="1" t="s">
        <v>454</v>
      </c>
      <c r="F97" s="38">
        <v>45108</v>
      </c>
      <c r="G97" s="38">
        <v>45396</v>
      </c>
      <c r="H97" s="51">
        <v>278264</v>
      </c>
      <c r="I97" s="1">
        <v>2024</v>
      </c>
      <c r="M97" s="1">
        <f>IF(ISNUMBER(MATCH(E97,_xlfn.VSTACK('VLookup Lists'!$E$2:$E$17,'VLookup Lists'!$H$2:$H$38,'VLookup Lists'!$J$2:$J$8),0)),1,0)</f>
        <v>0</v>
      </c>
      <c r="N97" s="1" t="str">
        <f>IFERROR(IF(VLOOKUP($D97,'VLookup Lists'!$B$11:$C$29,2,FALSE)="FLIP",1,0),"")</f>
        <v/>
      </c>
      <c r="O97" s="1" t="b">
        <f>ISNUMBER(MATCH($E97,'VLookup Lists'!$E$2:$E$17,0))</f>
        <v>0</v>
      </c>
    </row>
    <row r="98" spans="1:15" ht="15.75" customHeight="1" x14ac:dyDescent="0.2">
      <c r="A98" s="1" t="str">
        <f t="shared" si="0"/>
        <v>ICJIA</v>
      </c>
      <c r="B98" s="1" t="s">
        <v>364</v>
      </c>
      <c r="C98" s="1" t="s">
        <v>455</v>
      </c>
      <c r="D98" s="1">
        <v>2117</v>
      </c>
      <c r="E98" s="1" t="s">
        <v>456</v>
      </c>
      <c r="F98" s="38">
        <v>45108</v>
      </c>
      <c r="G98" s="38">
        <v>45396</v>
      </c>
      <c r="H98" s="51">
        <v>279864</v>
      </c>
      <c r="I98" s="1">
        <v>2024</v>
      </c>
      <c r="M98" s="1">
        <f>IF(ISNUMBER(MATCH(E98,_xlfn.VSTACK('VLookup Lists'!$E$2:$E$17,'VLookup Lists'!$H$2:$H$38,'VLookup Lists'!$J$2:$J$8),0)),1,0)</f>
        <v>0</v>
      </c>
      <c r="N98" s="1" t="str">
        <f>IFERROR(IF(VLOOKUP($D98,'VLookup Lists'!$B$11:$C$29,2,FALSE)="FLIP",1,0),"")</f>
        <v/>
      </c>
      <c r="O98" s="1" t="b">
        <f>ISNUMBER(MATCH($E98,'VLookup Lists'!$E$2:$E$17,0))</f>
        <v>0</v>
      </c>
    </row>
    <row r="99" spans="1:15" ht="15.75" customHeight="1" x14ac:dyDescent="0.2">
      <c r="A99" s="1" t="str">
        <f t="shared" si="0"/>
        <v>ICJIA</v>
      </c>
      <c r="B99" s="1" t="s">
        <v>364</v>
      </c>
      <c r="C99" s="1" t="s">
        <v>457</v>
      </c>
      <c r="D99" s="1">
        <v>2117</v>
      </c>
      <c r="E99" s="1" t="s">
        <v>321</v>
      </c>
      <c r="F99" s="38">
        <v>45108</v>
      </c>
      <c r="G99" s="38">
        <v>45473</v>
      </c>
      <c r="H99" s="51">
        <v>137360</v>
      </c>
      <c r="I99" s="1">
        <v>2024</v>
      </c>
      <c r="M99" s="1">
        <f>IF(ISNUMBER(MATCH(E99,_xlfn.VSTACK('VLookup Lists'!$E$2:$E$17,'VLookup Lists'!$H$2:$H$38,'VLookup Lists'!$J$2:$J$8),0)),1,0)</f>
        <v>0</v>
      </c>
      <c r="N99" s="1" t="str">
        <f>IFERROR(IF(VLOOKUP($D99,'VLookup Lists'!$B$11:$C$29,2,FALSE)="FLIP",1,0),"")</f>
        <v/>
      </c>
      <c r="O99" s="1" t="b">
        <f>ISNUMBER(MATCH($E99,'VLookup Lists'!$E$2:$E$17,0))</f>
        <v>0</v>
      </c>
    </row>
    <row r="100" spans="1:15" ht="15.75" customHeight="1" x14ac:dyDescent="0.2">
      <c r="A100" s="1" t="str">
        <f t="shared" si="0"/>
        <v>ICJIA</v>
      </c>
      <c r="B100" s="1" t="s">
        <v>364</v>
      </c>
      <c r="C100" s="1" t="s">
        <v>458</v>
      </c>
      <c r="D100" s="1">
        <v>2117</v>
      </c>
      <c r="E100" s="1" t="s">
        <v>403</v>
      </c>
      <c r="F100" s="38">
        <v>45108</v>
      </c>
      <c r="G100" s="38">
        <v>45396</v>
      </c>
      <c r="H100" s="51">
        <v>113693</v>
      </c>
      <c r="I100" s="1">
        <v>2024</v>
      </c>
      <c r="M100" s="1">
        <f>IF(ISNUMBER(MATCH(E100,_xlfn.VSTACK('VLookup Lists'!$E$2:$E$17,'VLookup Lists'!$H$2:$H$38,'VLookup Lists'!$J$2:$J$8),0)),1,0)</f>
        <v>0</v>
      </c>
      <c r="N100" s="1" t="str">
        <f>IFERROR(IF(VLOOKUP($D100,'VLookup Lists'!$B$11:$C$29,2,FALSE)="FLIP",1,0),"")</f>
        <v/>
      </c>
      <c r="O100" s="1" t="b">
        <f>ISNUMBER(MATCH($E100,'VLookup Lists'!$E$2:$E$17,0))</f>
        <v>0</v>
      </c>
    </row>
    <row r="101" spans="1:15" ht="15.75" customHeight="1" x14ac:dyDescent="0.2">
      <c r="A101" s="1" t="str">
        <f t="shared" si="0"/>
        <v>ICJIA</v>
      </c>
      <c r="B101" s="1" t="s">
        <v>364</v>
      </c>
      <c r="C101" s="1" t="s">
        <v>459</v>
      </c>
      <c r="D101" s="1">
        <v>2117</v>
      </c>
      <c r="E101" s="1" t="s">
        <v>406</v>
      </c>
      <c r="F101" s="38">
        <v>45108</v>
      </c>
      <c r="G101" s="38">
        <v>45396</v>
      </c>
      <c r="H101" s="51">
        <v>319413</v>
      </c>
      <c r="I101" s="1">
        <v>2024</v>
      </c>
      <c r="M101" s="1">
        <f>IF(ISNUMBER(MATCH(E101,_xlfn.VSTACK('VLookup Lists'!$E$2:$E$17,'VLookup Lists'!$H$2:$H$38,'VLookup Lists'!$J$2:$J$8),0)),1,0)</f>
        <v>0</v>
      </c>
      <c r="N101" s="1" t="str">
        <f>IFERROR(IF(VLOOKUP($D101,'VLookup Lists'!$B$11:$C$29,2,FALSE)="FLIP",1,0),"")</f>
        <v/>
      </c>
      <c r="O101" s="1" t="b">
        <f>ISNUMBER(MATCH($E101,'VLookup Lists'!$E$2:$E$17,0))</f>
        <v>0</v>
      </c>
    </row>
    <row r="102" spans="1:15" ht="15.75" customHeight="1" x14ac:dyDescent="0.2">
      <c r="A102" s="1" t="str">
        <f t="shared" si="0"/>
        <v>ICJIA</v>
      </c>
      <c r="B102" s="1" t="s">
        <v>364</v>
      </c>
      <c r="C102" s="1">
        <v>822022</v>
      </c>
      <c r="D102" s="1">
        <v>2117</v>
      </c>
      <c r="E102" s="1" t="s">
        <v>460</v>
      </c>
      <c r="F102" s="38">
        <v>45108</v>
      </c>
      <c r="G102" s="38">
        <v>45473</v>
      </c>
      <c r="H102" s="51">
        <v>265579</v>
      </c>
      <c r="I102" s="1">
        <v>2024</v>
      </c>
      <c r="M102" s="1">
        <f>IF(ISNUMBER(MATCH(E102,_xlfn.VSTACK('VLookup Lists'!$E$2:$E$17,'VLookup Lists'!$H$2:$H$38,'VLookup Lists'!$J$2:$J$8),0)),1,0)</f>
        <v>0</v>
      </c>
      <c r="N102" s="1" t="str">
        <f>IFERROR(IF(VLOOKUP($D102,'VLookup Lists'!$B$11:$C$29,2,FALSE)="FLIP",1,0),"")</f>
        <v/>
      </c>
      <c r="O102" s="1" t="b">
        <f>ISNUMBER(MATCH($E102,'VLookup Lists'!$E$2:$E$17,0))</f>
        <v>0</v>
      </c>
    </row>
    <row r="103" spans="1:15" ht="15.75" customHeight="1" x14ac:dyDescent="0.2">
      <c r="A103" s="1" t="str">
        <f t="shared" si="0"/>
        <v>ICJIA</v>
      </c>
      <c r="B103" s="1" t="s">
        <v>364</v>
      </c>
      <c r="C103" s="1" t="s">
        <v>461</v>
      </c>
      <c r="D103" s="1">
        <v>2117</v>
      </c>
      <c r="E103" s="1" t="s">
        <v>235</v>
      </c>
      <c r="F103" s="38">
        <v>45108</v>
      </c>
      <c r="G103" s="38">
        <v>45396</v>
      </c>
      <c r="H103" s="51">
        <v>317796</v>
      </c>
      <c r="I103" s="1">
        <v>2024</v>
      </c>
      <c r="M103" s="1">
        <f>IF(ISNUMBER(MATCH(E103,_xlfn.VSTACK('VLookup Lists'!$E$2:$E$17,'VLookup Lists'!$H$2:$H$38,'VLookup Lists'!$J$2:$J$8),0)),1,0)</f>
        <v>0</v>
      </c>
      <c r="N103" s="1" t="str">
        <f>IFERROR(IF(VLOOKUP($D103,'VLookup Lists'!$B$11:$C$29,2,FALSE)="FLIP",1,0),"")</f>
        <v/>
      </c>
      <c r="O103" s="1" t="b">
        <f>ISNUMBER(MATCH($E103,'VLookup Lists'!$E$2:$E$17,0))</f>
        <v>0</v>
      </c>
    </row>
    <row r="104" spans="1:15" ht="15.75" customHeight="1" x14ac:dyDescent="0.2">
      <c r="A104" s="1" t="str">
        <f t="shared" si="0"/>
        <v>ICJIA</v>
      </c>
      <c r="B104" s="1" t="s">
        <v>364</v>
      </c>
      <c r="C104" s="1">
        <v>822024</v>
      </c>
      <c r="D104" s="1">
        <v>2117</v>
      </c>
      <c r="E104" s="1" t="s">
        <v>410</v>
      </c>
      <c r="F104" s="38">
        <v>44666</v>
      </c>
      <c r="G104" s="38">
        <v>45396</v>
      </c>
      <c r="H104" s="51">
        <v>811745</v>
      </c>
      <c r="I104" s="1">
        <v>2024</v>
      </c>
      <c r="M104" s="1">
        <f>IF(ISNUMBER(MATCH(E104,_xlfn.VSTACK('VLookup Lists'!$E$2:$E$17,'VLookup Lists'!$H$2:$H$38,'VLookup Lists'!$J$2:$J$8),0)),1,0)</f>
        <v>0</v>
      </c>
      <c r="N104" s="1" t="str">
        <f>IFERROR(IF(VLOOKUP($D104,'VLookup Lists'!$B$11:$C$29,2,FALSE)="FLIP",1,0),"")</f>
        <v/>
      </c>
      <c r="O104" s="1" t="b">
        <f>ISNUMBER(MATCH($E104,'VLookup Lists'!$E$2:$E$17,0))</f>
        <v>0</v>
      </c>
    </row>
    <row r="105" spans="1:15" ht="15.75" customHeight="1" x14ac:dyDescent="0.2">
      <c r="A105" s="1" t="str">
        <f t="shared" si="0"/>
        <v>ICJIA</v>
      </c>
      <c r="B105" s="1" t="s">
        <v>364</v>
      </c>
      <c r="C105" s="1" t="s">
        <v>462</v>
      </c>
      <c r="D105" s="1">
        <v>2117</v>
      </c>
      <c r="E105" s="1" t="s">
        <v>463</v>
      </c>
      <c r="F105" s="38">
        <v>45108</v>
      </c>
      <c r="G105" s="38">
        <v>45473</v>
      </c>
      <c r="H105" s="51">
        <v>283951</v>
      </c>
      <c r="I105" s="1">
        <v>2024</v>
      </c>
      <c r="M105" s="1">
        <f>IF(ISNUMBER(MATCH(E105,_xlfn.VSTACK('VLookup Lists'!$E$2:$E$17,'VLookup Lists'!$H$2:$H$38,'VLookup Lists'!$J$2:$J$8),0)),1,0)</f>
        <v>0</v>
      </c>
      <c r="N105" s="1" t="str">
        <f>IFERROR(IF(VLOOKUP($D105,'VLookup Lists'!$B$11:$C$29,2,FALSE)="FLIP",1,0),"")</f>
        <v/>
      </c>
      <c r="O105" s="1" t="b">
        <f>ISNUMBER(MATCH($E105,'VLookup Lists'!$E$2:$E$17,0))</f>
        <v>0</v>
      </c>
    </row>
    <row r="106" spans="1:15" ht="15.75" customHeight="1" x14ac:dyDescent="0.2">
      <c r="A106" s="1" t="str">
        <f t="shared" si="0"/>
        <v>ICJIA</v>
      </c>
      <c r="B106" s="1" t="s">
        <v>364</v>
      </c>
      <c r="C106" s="1">
        <v>822021</v>
      </c>
      <c r="D106" s="1">
        <v>2117</v>
      </c>
      <c r="E106" s="1" t="s">
        <v>464</v>
      </c>
      <c r="F106" s="38">
        <v>45108</v>
      </c>
      <c r="G106" s="38">
        <v>45396</v>
      </c>
      <c r="H106" s="51">
        <v>56806</v>
      </c>
      <c r="I106" s="1">
        <v>2024</v>
      </c>
      <c r="M106" s="1">
        <f>IF(ISNUMBER(MATCH(E106,_xlfn.VSTACK('VLookup Lists'!$E$2:$E$17,'VLookup Lists'!$H$2:$H$38,'VLookup Lists'!$J$2:$J$8),0)),1,0)</f>
        <v>0</v>
      </c>
      <c r="N106" s="1" t="str">
        <f>IFERROR(IF(VLOOKUP($D106,'VLookup Lists'!$B$11:$C$29,2,FALSE)="FLIP",1,0),"")</f>
        <v/>
      </c>
      <c r="O106" s="1" t="b">
        <f>ISNUMBER(MATCH($E106,'VLookup Lists'!$E$2:$E$17,0))</f>
        <v>0</v>
      </c>
    </row>
    <row r="107" spans="1:15" ht="15.75" customHeight="1" x14ac:dyDescent="0.2">
      <c r="A107" s="1" t="str">
        <f t="shared" si="0"/>
        <v>ICJIA</v>
      </c>
      <c r="B107" s="1" t="s">
        <v>364</v>
      </c>
      <c r="C107" s="1" t="s">
        <v>465</v>
      </c>
      <c r="D107" s="1">
        <v>2117</v>
      </c>
      <c r="E107" s="1" t="s">
        <v>466</v>
      </c>
      <c r="F107" s="38">
        <v>45108</v>
      </c>
      <c r="G107" s="38">
        <v>45396</v>
      </c>
      <c r="H107" s="51">
        <v>263732</v>
      </c>
      <c r="I107" s="1">
        <v>2024</v>
      </c>
      <c r="M107" s="1">
        <f>IF(ISNUMBER(MATCH(E107,_xlfn.VSTACK('VLookup Lists'!$E$2:$E$17,'VLookup Lists'!$H$2:$H$38,'VLookup Lists'!$J$2:$J$8),0)),1,0)</f>
        <v>0</v>
      </c>
      <c r="N107" s="1" t="str">
        <f>IFERROR(IF(VLOOKUP($D107,'VLookup Lists'!$B$11:$C$29,2,FALSE)="FLIP",1,0),"")</f>
        <v/>
      </c>
      <c r="O107" s="1" t="b">
        <f>ISNUMBER(MATCH($E107,'VLookup Lists'!$E$2:$E$17,0))</f>
        <v>0</v>
      </c>
    </row>
    <row r="108" spans="1:15" ht="15.75" customHeight="1" x14ac:dyDescent="0.2">
      <c r="A108" s="1" t="str">
        <f t="shared" si="0"/>
        <v>ICJIA</v>
      </c>
      <c r="B108" s="1" t="s">
        <v>364</v>
      </c>
      <c r="C108" s="1" t="s">
        <v>467</v>
      </c>
      <c r="D108" s="1">
        <v>2117</v>
      </c>
      <c r="E108" s="1" t="s">
        <v>239</v>
      </c>
      <c r="F108" s="38">
        <v>45108</v>
      </c>
      <c r="G108" s="38">
        <v>45396</v>
      </c>
      <c r="H108" s="51">
        <v>246980</v>
      </c>
      <c r="I108" s="1">
        <v>2024</v>
      </c>
      <c r="M108" s="1">
        <f>IF(ISNUMBER(MATCH(E108,_xlfn.VSTACK('VLookup Lists'!$E$2:$E$17,'VLookup Lists'!$H$2:$H$38,'VLookup Lists'!$J$2:$J$8),0)),1,0)</f>
        <v>0</v>
      </c>
      <c r="N108" s="1" t="str">
        <f>IFERROR(IF(VLOOKUP($D108,'VLookup Lists'!$B$11:$C$29,2,FALSE)="FLIP",1,0),"")</f>
        <v/>
      </c>
      <c r="O108" s="1" t="b">
        <f>ISNUMBER(MATCH($E108,'VLookup Lists'!$E$2:$E$17,0))</f>
        <v>0</v>
      </c>
    </row>
    <row r="109" spans="1:15" ht="15.75" customHeight="1" x14ac:dyDescent="0.2">
      <c r="A109" s="1" t="str">
        <f t="shared" si="0"/>
        <v>ICJIA</v>
      </c>
      <c r="B109" s="1" t="s">
        <v>364</v>
      </c>
      <c r="C109" s="1" t="s">
        <v>468</v>
      </c>
      <c r="D109" s="1">
        <v>2117</v>
      </c>
      <c r="E109" s="1" t="s">
        <v>194</v>
      </c>
      <c r="F109" s="38">
        <v>45108</v>
      </c>
      <c r="G109" s="38">
        <v>45396</v>
      </c>
      <c r="H109" s="51">
        <v>83671</v>
      </c>
      <c r="I109" s="1">
        <v>2024</v>
      </c>
      <c r="M109" s="1">
        <f>IF(ISNUMBER(MATCH(E109,_xlfn.VSTACK('VLookup Lists'!$E$2:$E$17,'VLookup Lists'!$H$2:$H$38,'VLookup Lists'!$J$2:$J$8),0)),1,0)</f>
        <v>0</v>
      </c>
      <c r="N109" s="1" t="str">
        <f>IFERROR(IF(VLOOKUP($D109,'VLookup Lists'!$B$11:$C$29,2,FALSE)="FLIP",1,0),"")</f>
        <v/>
      </c>
      <c r="O109" s="1" t="b">
        <f>ISNUMBER(MATCH($E109,'VLookup Lists'!$E$2:$E$17,0))</f>
        <v>0</v>
      </c>
    </row>
    <row r="110" spans="1:15" ht="15.75" customHeight="1" x14ac:dyDescent="0.2">
      <c r="A110" s="1" t="str">
        <f t="shared" si="0"/>
        <v>ICJIA</v>
      </c>
      <c r="B110" s="1" t="s">
        <v>364</v>
      </c>
      <c r="C110" s="1" t="s">
        <v>418</v>
      </c>
      <c r="D110" s="1">
        <v>2117</v>
      </c>
      <c r="E110" s="1" t="s">
        <v>419</v>
      </c>
      <c r="F110" s="38">
        <v>44593</v>
      </c>
      <c r="G110" s="38">
        <v>45473</v>
      </c>
      <c r="H110" s="51">
        <v>156229</v>
      </c>
      <c r="I110" s="1">
        <v>2024</v>
      </c>
      <c r="M110" s="1">
        <f>IF(ISNUMBER(MATCH(E110,_xlfn.VSTACK('VLookup Lists'!$E$2:$E$17,'VLookup Lists'!$H$2:$H$38,'VLookup Lists'!$J$2:$J$8),0)),1,0)</f>
        <v>0</v>
      </c>
      <c r="N110" s="1" t="str">
        <f>IFERROR(IF(VLOOKUP($D110,'VLookup Lists'!$B$11:$C$29,2,FALSE)="FLIP",1,0),"")</f>
        <v/>
      </c>
      <c r="O110" s="1" t="b">
        <f>ISNUMBER(MATCH($E110,'VLookup Lists'!$E$2:$E$17,0))</f>
        <v>0</v>
      </c>
    </row>
    <row r="111" spans="1:15" ht="15.75" customHeight="1" x14ac:dyDescent="0.2">
      <c r="A111" s="1" t="str">
        <f t="shared" si="0"/>
        <v>ICJIA</v>
      </c>
      <c r="B111" s="1" t="s">
        <v>364</v>
      </c>
      <c r="D111" s="1">
        <v>2117</v>
      </c>
      <c r="E111" s="1" t="s">
        <v>420</v>
      </c>
      <c r="F111" s="38">
        <v>44666</v>
      </c>
      <c r="G111" s="38">
        <v>45396</v>
      </c>
      <c r="H111" s="51">
        <v>379466</v>
      </c>
      <c r="I111" s="1">
        <v>2024</v>
      </c>
      <c r="M111" s="1">
        <f>IF(ISNUMBER(MATCH(E111,_xlfn.VSTACK('VLookup Lists'!$E$2:$E$17,'VLookup Lists'!$H$2:$H$38,'VLookup Lists'!$J$2:$J$8),0)),1,0)</f>
        <v>0</v>
      </c>
      <c r="N111" s="1" t="str">
        <f>IFERROR(IF(VLOOKUP($D111,'VLookup Lists'!$B$11:$C$29,2,FALSE)="FLIP",1,0),"")</f>
        <v/>
      </c>
      <c r="O111" s="1" t="b">
        <f>ISNUMBER(MATCH($E111,'VLookup Lists'!$E$2:$E$17,0))</f>
        <v>0</v>
      </c>
    </row>
    <row r="112" spans="1:15" ht="15.75" customHeight="1" x14ac:dyDescent="0.2">
      <c r="A112" s="1" t="str">
        <f t="shared" si="0"/>
        <v>ICJIA</v>
      </c>
      <c r="B112" s="1" t="s">
        <v>364</v>
      </c>
      <c r="C112" s="1" t="s">
        <v>469</v>
      </c>
      <c r="D112" s="1">
        <v>2117</v>
      </c>
      <c r="E112" s="1" t="s">
        <v>470</v>
      </c>
      <c r="F112" s="38">
        <v>45108</v>
      </c>
      <c r="G112" s="38">
        <v>45396</v>
      </c>
      <c r="H112" s="51">
        <v>306384</v>
      </c>
      <c r="I112" s="1">
        <v>2024</v>
      </c>
      <c r="M112" s="1">
        <f>IF(ISNUMBER(MATCH(E112,_xlfn.VSTACK('VLookup Lists'!$E$2:$E$17,'VLookup Lists'!$H$2:$H$38,'VLookup Lists'!$J$2:$J$8),0)),1,0)</f>
        <v>0</v>
      </c>
      <c r="N112" s="1" t="str">
        <f>IFERROR(IF(VLOOKUP($D112,'VLookup Lists'!$B$11:$C$29,2,FALSE)="FLIP",1,0),"")</f>
        <v/>
      </c>
      <c r="O112" s="1" t="b">
        <f>ISNUMBER(MATCH($E112,'VLookup Lists'!$E$2:$E$17,0))</f>
        <v>0</v>
      </c>
    </row>
    <row r="113" spans="1:15" ht="15.75" customHeight="1" x14ac:dyDescent="0.2">
      <c r="A113" s="1" t="str">
        <f t="shared" si="0"/>
        <v>ICJIA</v>
      </c>
      <c r="B113" s="1" t="s">
        <v>364</v>
      </c>
      <c r="C113" s="1" t="s">
        <v>471</v>
      </c>
      <c r="D113" s="1">
        <v>2117</v>
      </c>
      <c r="E113" s="1" t="s">
        <v>470</v>
      </c>
      <c r="F113" s="38">
        <v>45108</v>
      </c>
      <c r="G113" s="38">
        <v>45396</v>
      </c>
      <c r="H113" s="51">
        <v>69584</v>
      </c>
      <c r="I113" s="1">
        <v>2024</v>
      </c>
      <c r="M113" s="1">
        <f>IF(ISNUMBER(MATCH(E113,_xlfn.VSTACK('VLookup Lists'!$E$2:$E$17,'VLookup Lists'!$H$2:$H$38,'VLookup Lists'!$J$2:$J$8),0)),1,0)</f>
        <v>0</v>
      </c>
      <c r="N113" s="1" t="str">
        <f>IFERROR(IF(VLOOKUP($D113,'VLookup Lists'!$B$11:$C$29,2,FALSE)="FLIP",1,0),"")</f>
        <v/>
      </c>
      <c r="O113" s="1" t="b">
        <f>ISNUMBER(MATCH($E113,'VLookup Lists'!$E$2:$E$17,0))</f>
        <v>0</v>
      </c>
    </row>
    <row r="114" spans="1:15" ht="15.75" customHeight="1" x14ac:dyDescent="0.2">
      <c r="A114" s="1" t="str">
        <f t="shared" si="0"/>
        <v>ICJIA</v>
      </c>
      <c r="B114" s="1" t="s">
        <v>364</v>
      </c>
      <c r="C114" s="1" t="s">
        <v>426</v>
      </c>
      <c r="D114" s="1">
        <v>2117</v>
      </c>
      <c r="E114" s="1" t="s">
        <v>301</v>
      </c>
      <c r="F114" s="38">
        <v>44593</v>
      </c>
      <c r="G114" s="38">
        <v>45473</v>
      </c>
      <c r="H114" s="51">
        <v>203834</v>
      </c>
      <c r="I114" s="1">
        <v>2024</v>
      </c>
      <c r="M114" s="1">
        <f>IF(ISNUMBER(MATCH(E114,_xlfn.VSTACK('VLookup Lists'!$E$2:$E$17,'VLookup Lists'!$H$2:$H$38,'VLookup Lists'!$J$2:$J$8),0)),1,0)</f>
        <v>0</v>
      </c>
      <c r="N114" s="1" t="str">
        <f>IFERROR(IF(VLOOKUP($D114,'VLookup Lists'!$B$11:$C$29,2,FALSE)="FLIP",1,0),"")</f>
        <v/>
      </c>
      <c r="O114" s="1" t="b">
        <f>ISNUMBER(MATCH($E114,'VLookup Lists'!$E$2:$E$17,0))</f>
        <v>0</v>
      </c>
    </row>
    <row r="115" spans="1:15" ht="15.75" customHeight="1" x14ac:dyDescent="0.2">
      <c r="A115" s="1" t="str">
        <f t="shared" si="0"/>
        <v>ICJIA</v>
      </c>
      <c r="B115" s="1" t="s">
        <v>364</v>
      </c>
      <c r="C115" s="1" t="s">
        <v>472</v>
      </c>
      <c r="D115" s="1">
        <v>2117</v>
      </c>
      <c r="E115" s="1" t="s">
        <v>473</v>
      </c>
      <c r="F115" s="38">
        <v>45108</v>
      </c>
      <c r="G115" s="38">
        <v>45396</v>
      </c>
      <c r="H115" s="51">
        <v>325154</v>
      </c>
      <c r="I115" s="1">
        <v>2024</v>
      </c>
      <c r="M115" s="1">
        <f>IF(ISNUMBER(MATCH(E115,_xlfn.VSTACK('VLookup Lists'!$E$2:$E$17,'VLookup Lists'!$H$2:$H$38,'VLookup Lists'!$J$2:$J$8),0)),1,0)</f>
        <v>0</v>
      </c>
      <c r="N115" s="1" t="str">
        <f>IFERROR(IF(VLOOKUP($D115,'VLookup Lists'!$B$11:$C$29,2,FALSE)="FLIP",1,0),"")</f>
        <v/>
      </c>
      <c r="O115" s="1" t="b">
        <f>ISNUMBER(MATCH($E115,'VLookup Lists'!$E$2:$E$17,0))</f>
        <v>0</v>
      </c>
    </row>
    <row r="116" spans="1:15" ht="15.75" customHeight="1" x14ac:dyDescent="0.2">
      <c r="A116" s="1" t="str">
        <f t="shared" si="0"/>
        <v>ICJIA</v>
      </c>
      <c r="B116" s="1" t="s">
        <v>364</v>
      </c>
      <c r="C116" s="1" t="s">
        <v>474</v>
      </c>
      <c r="D116" s="1">
        <v>2117</v>
      </c>
      <c r="E116" s="1" t="s">
        <v>475</v>
      </c>
      <c r="F116" s="38">
        <v>45108</v>
      </c>
      <c r="G116" s="38">
        <v>45396</v>
      </c>
      <c r="H116" s="51">
        <v>170790</v>
      </c>
      <c r="I116" s="1">
        <v>2024</v>
      </c>
      <c r="M116" s="1">
        <f>IF(ISNUMBER(MATCH(E116,_xlfn.VSTACK('VLookup Lists'!$E$2:$E$17,'VLookup Lists'!$H$2:$H$38,'VLookup Lists'!$J$2:$J$8),0)),1,0)</f>
        <v>0</v>
      </c>
      <c r="N116" s="1" t="str">
        <f>IFERROR(IF(VLOOKUP($D116,'VLookup Lists'!$B$11:$C$29,2,FALSE)="FLIP",1,0),"")</f>
        <v/>
      </c>
      <c r="O116" s="1" t="b">
        <f>ISNUMBER(MATCH($E116,'VLookup Lists'!$E$2:$E$17,0))</f>
        <v>0</v>
      </c>
    </row>
    <row r="117" spans="1:15" ht="15.75" customHeight="1" x14ac:dyDescent="0.2">
      <c r="A117" s="1" t="str">
        <f t="shared" si="0"/>
        <v>ICJIA</v>
      </c>
      <c r="B117" s="1" t="s">
        <v>364</v>
      </c>
      <c r="C117" s="1" t="s">
        <v>428</v>
      </c>
      <c r="D117" s="1">
        <v>2117</v>
      </c>
      <c r="E117" s="1" t="s">
        <v>429</v>
      </c>
      <c r="F117" s="38">
        <v>44666</v>
      </c>
      <c r="G117" s="38">
        <v>45396</v>
      </c>
      <c r="H117" s="51">
        <v>220998</v>
      </c>
      <c r="I117" s="1">
        <v>2024</v>
      </c>
      <c r="M117" s="1">
        <f>IF(ISNUMBER(MATCH(E117,_xlfn.VSTACK('VLookup Lists'!$E$2:$E$17,'VLookup Lists'!$H$2:$H$38,'VLookup Lists'!$J$2:$J$8),0)),1,0)</f>
        <v>0</v>
      </c>
      <c r="N117" s="1" t="str">
        <f>IFERROR(IF(VLOOKUP($D117,'VLookup Lists'!$B$11:$C$29,2,FALSE)="FLIP",1,0),"")</f>
        <v/>
      </c>
      <c r="O117" s="1" t="b">
        <f>ISNUMBER(MATCH($E117,'VLookup Lists'!$E$2:$E$17,0))</f>
        <v>0</v>
      </c>
    </row>
    <row r="118" spans="1:15" ht="15.75" customHeight="1" x14ac:dyDescent="0.2">
      <c r="A118" s="1" t="str">
        <f t="shared" si="0"/>
        <v>ICJIA</v>
      </c>
      <c r="B118" s="1" t="s">
        <v>364</v>
      </c>
      <c r="C118" s="1" t="s">
        <v>476</v>
      </c>
      <c r="D118" s="1">
        <v>2117</v>
      </c>
      <c r="E118" s="1" t="s">
        <v>477</v>
      </c>
      <c r="F118" s="38">
        <v>45108</v>
      </c>
      <c r="G118" s="38">
        <v>45396</v>
      </c>
      <c r="H118" s="51">
        <v>619964</v>
      </c>
      <c r="I118" s="1">
        <v>2024</v>
      </c>
      <c r="M118" s="1">
        <f>IF(ISNUMBER(MATCH(E118,_xlfn.VSTACK('VLookup Lists'!$E$2:$E$17,'VLookup Lists'!$H$2:$H$38,'VLookup Lists'!$J$2:$J$8),0)),1,0)</f>
        <v>0</v>
      </c>
      <c r="N118" s="1" t="str">
        <f>IFERROR(IF(VLOOKUP($D118,'VLookup Lists'!$B$11:$C$29,2,FALSE)="FLIP",1,0),"")</f>
        <v/>
      </c>
      <c r="O118" s="1" t="b">
        <f>ISNUMBER(MATCH($E118,'VLookup Lists'!$E$2:$E$17,0))</f>
        <v>0</v>
      </c>
    </row>
    <row r="119" spans="1:15" ht="15.75" customHeight="1" x14ac:dyDescent="0.2">
      <c r="A119" s="1" t="str">
        <f t="shared" si="0"/>
        <v>ICJIA</v>
      </c>
      <c r="B119" s="1" t="s">
        <v>364</v>
      </c>
      <c r="C119" s="1" t="s">
        <v>432</v>
      </c>
      <c r="D119" s="1">
        <v>2117</v>
      </c>
      <c r="E119" s="1" t="s">
        <v>433</v>
      </c>
      <c r="F119" s="38">
        <v>44593</v>
      </c>
      <c r="G119" s="38">
        <v>45473</v>
      </c>
      <c r="H119" s="51">
        <v>639443</v>
      </c>
      <c r="I119" s="1">
        <v>2024</v>
      </c>
      <c r="M119" s="1">
        <f>IF(ISNUMBER(MATCH(E119,_xlfn.VSTACK('VLookup Lists'!$E$2:$E$17,'VLookup Lists'!$H$2:$H$38,'VLookup Lists'!$J$2:$J$8),0)),1,0)</f>
        <v>0</v>
      </c>
      <c r="N119" s="1" t="str">
        <f>IFERROR(IF(VLOOKUP($D119,'VLookup Lists'!$B$11:$C$29,2,FALSE)="FLIP",1,0),"")</f>
        <v/>
      </c>
      <c r="O119" s="1" t="b">
        <f>ISNUMBER(MATCH($E119,'VLookup Lists'!$E$2:$E$17,0))</f>
        <v>0</v>
      </c>
    </row>
    <row r="120" spans="1:15" ht="15.75" customHeight="1" x14ac:dyDescent="0.2">
      <c r="A120" s="1" t="str">
        <f t="shared" si="0"/>
        <v>ICJIA</v>
      </c>
      <c r="B120" s="1" t="s">
        <v>364</v>
      </c>
      <c r="C120" s="1" t="s">
        <v>434</v>
      </c>
      <c r="D120" s="1">
        <v>2117</v>
      </c>
      <c r="E120" s="1" t="s">
        <v>435</v>
      </c>
      <c r="F120" s="38">
        <v>44593</v>
      </c>
      <c r="G120" s="38">
        <v>45473</v>
      </c>
      <c r="H120" s="51">
        <v>1216721</v>
      </c>
      <c r="I120" s="1">
        <v>2024</v>
      </c>
      <c r="M120" s="1">
        <f>IF(ISNUMBER(MATCH(E120,_xlfn.VSTACK('VLookup Lists'!$E$2:$E$17,'VLookup Lists'!$H$2:$H$38,'VLookup Lists'!$J$2:$J$8),0)),1,0)</f>
        <v>0</v>
      </c>
      <c r="N120" s="1" t="str">
        <f>IFERROR(IF(VLOOKUP($D120,'VLookup Lists'!$B$11:$C$29,2,FALSE)="FLIP",1,0),"")</f>
        <v/>
      </c>
      <c r="O120" s="1" t="b">
        <f>ISNUMBER(MATCH($E120,'VLookup Lists'!$E$2:$E$17,0))</f>
        <v>0</v>
      </c>
    </row>
    <row r="121" spans="1:15" ht="15.75" customHeight="1" x14ac:dyDescent="0.2">
      <c r="A121" s="1" t="str">
        <f t="shared" si="0"/>
        <v>ICJIA</v>
      </c>
      <c r="B121" s="1" t="s">
        <v>364</v>
      </c>
      <c r="C121" s="1" t="s">
        <v>478</v>
      </c>
      <c r="D121" s="1">
        <v>2117</v>
      </c>
      <c r="E121" s="1" t="s">
        <v>308</v>
      </c>
      <c r="F121" s="38">
        <v>45108</v>
      </c>
      <c r="G121" s="38">
        <v>45396</v>
      </c>
      <c r="H121" s="51">
        <v>122107</v>
      </c>
      <c r="I121" s="1">
        <v>2024</v>
      </c>
      <c r="M121" s="1">
        <f>IF(ISNUMBER(MATCH(E121,_xlfn.VSTACK('VLookup Lists'!$E$2:$E$17,'VLookup Lists'!$H$2:$H$38,'VLookup Lists'!$J$2:$J$8),0)),1,0)</f>
        <v>0</v>
      </c>
      <c r="N121" s="1" t="str">
        <f>IFERROR(IF(VLOOKUP($D121,'VLookup Lists'!$B$11:$C$29,2,FALSE)="FLIP",1,0),"")</f>
        <v/>
      </c>
      <c r="O121" s="1" t="b">
        <f>ISNUMBER(MATCH($E121,'VLookup Lists'!$E$2:$E$17,0))</f>
        <v>0</v>
      </c>
    </row>
    <row r="122" spans="1:15" ht="15.75" customHeight="1" x14ac:dyDescent="0.2">
      <c r="A122" s="1" t="str">
        <f t="shared" si="0"/>
        <v>ICJIA</v>
      </c>
      <c r="B122" s="1" t="s">
        <v>364</v>
      </c>
      <c r="C122" s="1">
        <v>822043</v>
      </c>
      <c r="D122" s="1">
        <v>2117</v>
      </c>
      <c r="E122" s="1" t="s">
        <v>259</v>
      </c>
      <c r="F122" s="38">
        <v>45108</v>
      </c>
      <c r="G122" s="38">
        <v>45396</v>
      </c>
      <c r="H122" s="51">
        <v>334936</v>
      </c>
      <c r="I122" s="1">
        <v>2024</v>
      </c>
      <c r="M122" s="1">
        <f>IF(ISNUMBER(MATCH(E122,_xlfn.VSTACK('VLookup Lists'!$E$2:$E$17,'VLookup Lists'!$H$2:$H$38,'VLookup Lists'!$J$2:$J$8),0)),1,0)</f>
        <v>0</v>
      </c>
      <c r="N122" s="1" t="str">
        <f>IFERROR(IF(VLOOKUP($D122,'VLookup Lists'!$B$11:$C$29,2,FALSE)="FLIP",1,0),"")</f>
        <v/>
      </c>
      <c r="O122" s="1" t="b">
        <f>ISNUMBER(MATCH($E122,'VLookup Lists'!$E$2:$E$17,0))</f>
        <v>0</v>
      </c>
    </row>
    <row r="123" spans="1:15" ht="15.75" customHeight="1" x14ac:dyDescent="0.2">
      <c r="A123" s="1" t="str">
        <f t="shared" si="0"/>
        <v>ICJIA</v>
      </c>
      <c r="B123" s="1" t="s">
        <v>364</v>
      </c>
      <c r="C123" s="1" t="s">
        <v>479</v>
      </c>
      <c r="D123" s="1">
        <v>2117</v>
      </c>
      <c r="E123" s="1" t="s">
        <v>480</v>
      </c>
      <c r="F123" s="38">
        <v>45108</v>
      </c>
      <c r="G123" s="38">
        <v>45396</v>
      </c>
      <c r="H123" s="51">
        <v>84454</v>
      </c>
      <c r="I123" s="1">
        <v>2024</v>
      </c>
      <c r="M123" s="1">
        <f>IF(ISNUMBER(MATCH(E123,_xlfn.VSTACK('VLookup Lists'!$E$2:$E$17,'VLookup Lists'!$H$2:$H$38,'VLookup Lists'!$J$2:$J$8),0)),1,0)</f>
        <v>0</v>
      </c>
      <c r="N123" s="1" t="str">
        <f>IFERROR(IF(VLOOKUP($D123,'VLookup Lists'!$B$11:$C$29,2,FALSE)="FLIP",1,0),"")</f>
        <v/>
      </c>
      <c r="O123" s="1" t="b">
        <f>ISNUMBER(MATCH($E123,'VLookup Lists'!$E$2:$E$17,0))</f>
        <v>0</v>
      </c>
    </row>
    <row r="124" spans="1:15" ht="15.75" customHeight="1" x14ac:dyDescent="0.2">
      <c r="A124" s="1" t="str">
        <f t="shared" si="0"/>
        <v>ICJIA</v>
      </c>
      <c r="B124" s="1" t="s">
        <v>364</v>
      </c>
      <c r="C124" s="1" t="s">
        <v>442</v>
      </c>
      <c r="D124" s="1">
        <v>2117</v>
      </c>
      <c r="E124" s="1" t="s">
        <v>443</v>
      </c>
      <c r="F124" s="38">
        <v>44593</v>
      </c>
      <c r="G124" s="38">
        <v>45473</v>
      </c>
      <c r="H124" s="51">
        <v>199980</v>
      </c>
      <c r="I124" s="1">
        <v>2024</v>
      </c>
      <c r="M124" s="1">
        <f>IF(ISNUMBER(MATCH(E124,_xlfn.VSTACK('VLookup Lists'!$E$2:$E$17,'VLookup Lists'!$H$2:$H$38,'VLookup Lists'!$J$2:$J$8),0)),1,0)</f>
        <v>0</v>
      </c>
      <c r="N124" s="1" t="str">
        <f>IFERROR(IF(VLOOKUP($D124,'VLookup Lists'!$B$11:$C$29,2,FALSE)="FLIP",1,0),"")</f>
        <v/>
      </c>
      <c r="O124" s="1" t="b">
        <f>ISNUMBER(MATCH($E124,'VLookup Lists'!$E$2:$E$17,0))</f>
        <v>0</v>
      </c>
    </row>
    <row r="125" spans="1:15" ht="15.75" customHeight="1" x14ac:dyDescent="0.2">
      <c r="A125" s="1" t="str">
        <f t="shared" si="0"/>
        <v>ICJIA</v>
      </c>
      <c r="B125" s="1" t="s">
        <v>364</v>
      </c>
      <c r="C125" s="1">
        <v>822045</v>
      </c>
      <c r="D125" s="1">
        <v>2117</v>
      </c>
      <c r="E125" s="1" t="s">
        <v>481</v>
      </c>
      <c r="F125" s="38">
        <v>45108</v>
      </c>
      <c r="G125" s="38">
        <v>45396</v>
      </c>
      <c r="H125" s="51">
        <v>71850</v>
      </c>
      <c r="I125" s="1">
        <v>2024</v>
      </c>
      <c r="M125" s="1">
        <f>IF(ISNUMBER(MATCH(E125,_xlfn.VSTACK('VLookup Lists'!$E$2:$E$17,'VLookup Lists'!$H$2:$H$38,'VLookup Lists'!$J$2:$J$8),0)),1,0)</f>
        <v>0</v>
      </c>
      <c r="N125" s="1" t="str">
        <f>IFERROR(IF(VLOOKUP($D125,'VLookup Lists'!$B$11:$C$29,2,FALSE)="FLIP",1,0),"")</f>
        <v/>
      </c>
      <c r="O125" s="1" t="b">
        <f>ISNUMBER(MATCH($E125,'VLookup Lists'!$E$2:$E$17,0))</f>
        <v>0</v>
      </c>
    </row>
    <row r="126" spans="1:15" ht="15.75" customHeight="1" x14ac:dyDescent="0.2">
      <c r="A126" s="1" t="str">
        <f t="shared" si="0"/>
        <v>ICJIA</v>
      </c>
      <c r="B126" s="1" t="s">
        <v>364</v>
      </c>
      <c r="C126" s="1" t="s">
        <v>482</v>
      </c>
      <c r="D126" s="1">
        <v>2117</v>
      </c>
      <c r="E126" s="1" t="s">
        <v>147</v>
      </c>
      <c r="F126" s="38">
        <v>45474</v>
      </c>
      <c r="G126" s="38">
        <v>45838</v>
      </c>
      <c r="H126" s="51">
        <v>399074</v>
      </c>
      <c r="I126" s="1">
        <v>2025</v>
      </c>
      <c r="M126" s="1">
        <f>IF(ISNUMBER(MATCH(E126,_xlfn.VSTACK('VLookup Lists'!$E$2:$E$17,'VLookup Lists'!$H$2:$H$38,'VLookup Lists'!$J$2:$J$8),0)),1,0)</f>
        <v>0</v>
      </c>
      <c r="N126" s="1" t="str">
        <f>IFERROR(IF(VLOOKUP($D126,'VLookup Lists'!$B$11:$C$29,2,FALSE)="FLIP",1,0),"")</f>
        <v/>
      </c>
      <c r="O126" s="1" t="b">
        <f>ISNUMBER(MATCH($E126,'VLookup Lists'!$E$2:$E$17,0))</f>
        <v>0</v>
      </c>
    </row>
    <row r="127" spans="1:15" ht="15.75" customHeight="1" x14ac:dyDescent="0.2">
      <c r="A127" s="1" t="str">
        <f t="shared" si="0"/>
        <v>ICJIA</v>
      </c>
      <c r="B127" s="1" t="s">
        <v>364</v>
      </c>
      <c r="C127" s="1" t="s">
        <v>483</v>
      </c>
      <c r="D127" s="1">
        <v>2117</v>
      </c>
      <c r="E127" s="1" t="s">
        <v>398</v>
      </c>
      <c r="F127" s="38">
        <v>45474</v>
      </c>
      <c r="G127" s="38">
        <v>45838</v>
      </c>
      <c r="H127" s="51">
        <v>145116</v>
      </c>
      <c r="I127" s="1">
        <v>2025</v>
      </c>
      <c r="M127" s="1">
        <f>IF(ISNUMBER(MATCH(E127,_xlfn.VSTACK('VLookup Lists'!$E$2:$E$17,'VLookup Lists'!$H$2:$H$38,'VLookup Lists'!$J$2:$J$8),0)),1,0)</f>
        <v>0</v>
      </c>
      <c r="N127" s="1" t="str">
        <f>IFERROR(IF(VLOOKUP($D127,'VLookup Lists'!$B$11:$C$29,2,FALSE)="FLIP",1,0),"")</f>
        <v/>
      </c>
      <c r="O127" s="1" t="b">
        <f>ISNUMBER(MATCH($E127,'VLookup Lists'!$E$2:$E$17,0))</f>
        <v>0</v>
      </c>
    </row>
    <row r="128" spans="1:15" ht="15.75" customHeight="1" x14ac:dyDescent="0.2">
      <c r="A128" s="1" t="str">
        <f t="shared" si="0"/>
        <v>ICJIA</v>
      </c>
      <c r="B128" s="1" t="s">
        <v>364</v>
      </c>
      <c r="C128" s="1" t="s">
        <v>484</v>
      </c>
      <c r="D128" s="1">
        <v>2117</v>
      </c>
      <c r="E128" s="1" t="s">
        <v>400</v>
      </c>
      <c r="F128" s="38">
        <v>45474</v>
      </c>
      <c r="G128" s="38">
        <v>45838</v>
      </c>
      <c r="H128" s="51">
        <v>262558</v>
      </c>
      <c r="I128" s="1">
        <v>2025</v>
      </c>
      <c r="M128" s="1">
        <f>IF(ISNUMBER(MATCH(E128,_xlfn.VSTACK('VLookup Lists'!$E$2:$E$17,'VLookup Lists'!$H$2:$H$38,'VLookup Lists'!$J$2:$J$8),0)),1,0)</f>
        <v>0</v>
      </c>
      <c r="N128" s="1" t="str">
        <f>IFERROR(IF(VLOOKUP($D128,'VLookup Lists'!$B$11:$C$29,2,FALSE)="FLIP",1,0),"")</f>
        <v/>
      </c>
      <c r="O128" s="1" t="b">
        <f>ISNUMBER(MATCH($E128,'VLookup Lists'!$E$2:$E$17,0))</f>
        <v>0</v>
      </c>
    </row>
    <row r="129" spans="1:15" ht="15.75" customHeight="1" x14ac:dyDescent="0.2">
      <c r="A129" s="1" t="str">
        <f t="shared" si="0"/>
        <v>ICJIA</v>
      </c>
      <c r="B129" s="1" t="s">
        <v>364</v>
      </c>
      <c r="C129" s="1" t="s">
        <v>485</v>
      </c>
      <c r="D129" s="1">
        <v>2117</v>
      </c>
      <c r="E129" s="1" t="s">
        <v>401</v>
      </c>
      <c r="F129" s="38">
        <v>45474</v>
      </c>
      <c r="G129" s="38">
        <v>45838</v>
      </c>
      <c r="H129" s="51">
        <v>478404</v>
      </c>
      <c r="I129" s="1">
        <v>2025</v>
      </c>
      <c r="M129" s="1">
        <f>IF(ISNUMBER(MATCH(E129,_xlfn.VSTACK('VLookup Lists'!$E$2:$E$17,'VLookup Lists'!$H$2:$H$38,'VLookup Lists'!$J$2:$J$8),0)),1,0)</f>
        <v>0</v>
      </c>
      <c r="N129" s="1" t="str">
        <f>IFERROR(IF(VLOOKUP($D129,'VLookup Lists'!$B$11:$C$29,2,FALSE)="FLIP",1,0),"")</f>
        <v/>
      </c>
      <c r="O129" s="1" t="b">
        <f>ISNUMBER(MATCH($E129,'VLookup Lists'!$E$2:$E$17,0))</f>
        <v>0</v>
      </c>
    </row>
    <row r="130" spans="1:15" ht="15.75" customHeight="1" x14ac:dyDescent="0.2">
      <c r="A130" s="1" t="str">
        <f t="shared" si="0"/>
        <v>ICJIA</v>
      </c>
      <c r="B130" s="1" t="s">
        <v>364</v>
      </c>
      <c r="C130" s="1" t="s">
        <v>486</v>
      </c>
      <c r="D130" s="1">
        <v>2117</v>
      </c>
      <c r="E130" s="1" t="s">
        <v>404</v>
      </c>
      <c r="F130" s="38">
        <v>45474</v>
      </c>
      <c r="G130" s="38">
        <v>45838</v>
      </c>
      <c r="H130" s="51">
        <v>243502</v>
      </c>
      <c r="I130" s="1">
        <v>2025</v>
      </c>
      <c r="M130" s="1">
        <f>IF(ISNUMBER(MATCH(E130,_xlfn.VSTACK('VLookup Lists'!$E$2:$E$17,'VLookup Lists'!$H$2:$H$38,'VLookup Lists'!$J$2:$J$8),0)),1,0)</f>
        <v>0</v>
      </c>
      <c r="N130" s="1" t="str">
        <f>IFERROR(IF(VLOOKUP($D130,'VLookup Lists'!$B$11:$C$29,2,FALSE)="FLIP",1,0),"")</f>
        <v/>
      </c>
      <c r="O130" s="1" t="b">
        <f>ISNUMBER(MATCH($E130,'VLookup Lists'!$E$2:$E$17,0))</f>
        <v>0</v>
      </c>
    </row>
    <row r="131" spans="1:15" ht="15.75" customHeight="1" x14ac:dyDescent="0.2">
      <c r="A131" s="1" t="str">
        <f t="shared" si="0"/>
        <v>ICJIA</v>
      </c>
      <c r="B131" s="1" t="s">
        <v>364</v>
      </c>
      <c r="C131" s="1" t="s">
        <v>487</v>
      </c>
      <c r="D131" s="1">
        <v>2117</v>
      </c>
      <c r="E131" s="1" t="s">
        <v>408</v>
      </c>
      <c r="F131" s="38">
        <v>45474</v>
      </c>
      <c r="G131" s="38">
        <v>45838</v>
      </c>
      <c r="H131" s="51">
        <v>210000</v>
      </c>
      <c r="I131" s="1">
        <v>2025</v>
      </c>
      <c r="M131" s="1">
        <f>IF(ISNUMBER(MATCH(E131,_xlfn.VSTACK('VLookup Lists'!$E$2:$E$17,'VLookup Lists'!$H$2:$H$38,'VLookup Lists'!$J$2:$J$8),0)),1,0)</f>
        <v>0</v>
      </c>
      <c r="N131" s="1" t="str">
        <f>IFERROR(IF(VLOOKUP($D131,'VLookup Lists'!$B$11:$C$29,2,FALSE)="FLIP",1,0),"")</f>
        <v/>
      </c>
      <c r="O131" s="1" t="b">
        <f>ISNUMBER(MATCH($E131,'VLookup Lists'!$E$2:$E$17,0))</f>
        <v>0</v>
      </c>
    </row>
    <row r="132" spans="1:15" ht="15.75" customHeight="1" x14ac:dyDescent="0.2">
      <c r="A132" s="1" t="str">
        <f t="shared" si="0"/>
        <v>ICJIA</v>
      </c>
      <c r="B132" s="1" t="s">
        <v>364</v>
      </c>
      <c r="C132" s="1" t="s">
        <v>488</v>
      </c>
      <c r="D132" s="1">
        <v>2117</v>
      </c>
      <c r="E132" s="1" t="s">
        <v>281</v>
      </c>
      <c r="F132" s="38">
        <v>45474</v>
      </c>
      <c r="G132" s="38">
        <v>45838</v>
      </c>
      <c r="H132" s="51">
        <v>212280</v>
      </c>
      <c r="I132" s="1">
        <v>2025</v>
      </c>
      <c r="M132" s="1">
        <f>IF(ISNUMBER(MATCH(E132,_xlfn.VSTACK('VLookup Lists'!$E$2:$E$17,'VLookup Lists'!$H$2:$H$38,'VLookup Lists'!$J$2:$J$8),0)),1,0)</f>
        <v>0</v>
      </c>
      <c r="N132" s="1" t="str">
        <f>IFERROR(IF(VLOOKUP($D132,'VLookup Lists'!$B$11:$C$29,2,FALSE)="FLIP",1,0),"")</f>
        <v/>
      </c>
      <c r="O132" s="1" t="b">
        <f>ISNUMBER(MATCH($E132,'VLookup Lists'!$E$2:$E$17,0))</f>
        <v>0</v>
      </c>
    </row>
    <row r="133" spans="1:15" ht="15.75" customHeight="1" x14ac:dyDescent="0.2">
      <c r="A133" s="1" t="str">
        <f t="shared" si="0"/>
        <v>ICJIA</v>
      </c>
      <c r="B133" s="1" t="s">
        <v>364</v>
      </c>
      <c r="C133" s="1" t="s">
        <v>489</v>
      </c>
      <c r="D133" s="1">
        <v>2117</v>
      </c>
      <c r="E133" s="1" t="s">
        <v>1499</v>
      </c>
      <c r="F133" s="38">
        <v>45474</v>
      </c>
      <c r="G133" s="38">
        <v>45838</v>
      </c>
      <c r="H133" s="51">
        <v>437146</v>
      </c>
      <c r="I133" s="1">
        <v>2025</v>
      </c>
      <c r="M133" s="1">
        <f>IF(ISNUMBER(MATCH(E133,_xlfn.VSTACK('VLookup Lists'!$E$2:$E$17,'VLookup Lists'!$H$2:$H$38,'VLookup Lists'!$J$2:$J$8),0)),1,0)</f>
        <v>0</v>
      </c>
      <c r="N133" s="1" t="str">
        <f>IFERROR(IF(VLOOKUP($D133,'VLookup Lists'!$B$11:$C$29,2,FALSE)="FLIP",1,0),"")</f>
        <v/>
      </c>
      <c r="O133" s="1" t="b">
        <f>ISNUMBER(MATCH($E133,'VLookup Lists'!$E$2:$E$17,0))</f>
        <v>0</v>
      </c>
    </row>
    <row r="134" spans="1:15" ht="15.75" customHeight="1" x14ac:dyDescent="0.2">
      <c r="A134" s="1" t="str">
        <f t="shared" si="0"/>
        <v>ICJIA</v>
      </c>
      <c r="B134" s="1" t="s">
        <v>364</v>
      </c>
      <c r="C134" s="1" t="s">
        <v>490</v>
      </c>
      <c r="D134" s="1">
        <v>2117</v>
      </c>
      <c r="E134" s="1" t="s">
        <v>210</v>
      </c>
      <c r="F134" s="38">
        <v>45474</v>
      </c>
      <c r="G134" s="38">
        <v>45838</v>
      </c>
      <c r="H134" s="51">
        <v>300000</v>
      </c>
      <c r="I134" s="1">
        <v>2025</v>
      </c>
      <c r="M134" s="1">
        <f>IF(ISNUMBER(MATCH(E134,_xlfn.VSTACK('VLookup Lists'!$E$2:$E$17,'VLookup Lists'!$H$2:$H$38,'VLookup Lists'!$J$2:$J$8),0)),1,0)</f>
        <v>0</v>
      </c>
      <c r="N134" s="1" t="str">
        <f>IFERROR(IF(VLOOKUP($D134,'VLookup Lists'!$B$11:$C$29,2,FALSE)="FLIP",1,0),"")</f>
        <v/>
      </c>
      <c r="O134" s="1" t="b">
        <f>ISNUMBER(MATCH($E134,'VLookup Lists'!$E$2:$E$17,0))</f>
        <v>0</v>
      </c>
    </row>
    <row r="135" spans="1:15" ht="15.75" customHeight="1" x14ac:dyDescent="0.2">
      <c r="A135" s="1" t="str">
        <f t="shared" si="0"/>
        <v>ICJIA</v>
      </c>
      <c r="B135" s="1" t="s">
        <v>364</v>
      </c>
      <c r="C135" s="1" t="s">
        <v>491</v>
      </c>
      <c r="D135" s="1">
        <v>2117</v>
      </c>
      <c r="E135" s="1" t="s">
        <v>413</v>
      </c>
      <c r="F135" s="38">
        <v>45474</v>
      </c>
      <c r="G135" s="38">
        <v>45838</v>
      </c>
      <c r="H135" s="51">
        <v>464842</v>
      </c>
      <c r="I135" s="1">
        <v>2025</v>
      </c>
      <c r="M135" s="1">
        <f>IF(ISNUMBER(MATCH(E135,_xlfn.VSTACK('VLookup Lists'!$E$2:$E$17,'VLookup Lists'!$H$2:$H$38,'VLookup Lists'!$J$2:$J$8),0)),1,0)</f>
        <v>0</v>
      </c>
      <c r="N135" s="1" t="str">
        <f>IFERROR(IF(VLOOKUP($D135,'VLookup Lists'!$B$11:$C$29,2,FALSE)="FLIP",1,0),"")</f>
        <v/>
      </c>
      <c r="O135" s="1" t="b">
        <f>ISNUMBER(MATCH($E135,'VLookup Lists'!$E$2:$E$17,0))</f>
        <v>0</v>
      </c>
    </row>
    <row r="136" spans="1:15" ht="15.75" customHeight="1" x14ac:dyDescent="0.2">
      <c r="A136" s="1" t="str">
        <f t="shared" si="0"/>
        <v>ICJIA</v>
      </c>
      <c r="B136" s="1" t="s">
        <v>364</v>
      </c>
      <c r="C136" s="1" t="s">
        <v>492</v>
      </c>
      <c r="D136" s="1">
        <v>2117</v>
      </c>
      <c r="E136" s="1" t="s">
        <v>291</v>
      </c>
      <c r="F136" s="38">
        <v>45474</v>
      </c>
      <c r="G136" s="38">
        <v>45838</v>
      </c>
      <c r="H136" s="51">
        <v>434880</v>
      </c>
      <c r="I136" s="1">
        <v>2025</v>
      </c>
      <c r="M136" s="1">
        <f>IF(ISNUMBER(MATCH(E136,_xlfn.VSTACK('VLookup Lists'!$E$2:$E$17,'VLookup Lists'!$H$2:$H$38,'VLookup Lists'!$J$2:$J$8),0)),1,0)</f>
        <v>0</v>
      </c>
      <c r="N136" s="1" t="str">
        <f>IFERROR(IF(VLOOKUP($D136,'VLookup Lists'!$B$11:$C$29,2,FALSE)="FLIP",1,0),"")</f>
        <v/>
      </c>
      <c r="O136" s="1" t="b">
        <f>ISNUMBER(MATCH($E136,'VLookup Lists'!$E$2:$E$17,0))</f>
        <v>0</v>
      </c>
    </row>
    <row r="137" spans="1:15" ht="15.75" customHeight="1" x14ac:dyDescent="0.2">
      <c r="A137" s="1" t="str">
        <f t="shared" si="0"/>
        <v>ICJIA</v>
      </c>
      <c r="B137" s="1" t="s">
        <v>364</v>
      </c>
      <c r="C137" s="1" t="s">
        <v>493</v>
      </c>
      <c r="D137" s="1">
        <v>2117</v>
      </c>
      <c r="E137" s="1" t="s">
        <v>419</v>
      </c>
      <c r="F137" s="38">
        <v>45474</v>
      </c>
      <c r="G137" s="38">
        <v>45838</v>
      </c>
      <c r="H137" s="51">
        <v>374950</v>
      </c>
      <c r="I137" s="1">
        <v>2025</v>
      </c>
      <c r="M137" s="1">
        <f>IF(ISNUMBER(MATCH(E137,_xlfn.VSTACK('VLookup Lists'!$E$2:$E$17,'VLookup Lists'!$H$2:$H$38,'VLookup Lists'!$J$2:$J$8),0)),1,0)</f>
        <v>0</v>
      </c>
      <c r="N137" s="1" t="str">
        <f>IFERROR(IF(VLOOKUP($D137,'VLookup Lists'!$B$11:$C$29,2,FALSE)="FLIP",1,0),"")</f>
        <v/>
      </c>
      <c r="O137" s="1" t="b">
        <f>ISNUMBER(MATCH($E137,'VLookup Lists'!$E$2:$E$17,0))</f>
        <v>0</v>
      </c>
    </row>
    <row r="138" spans="1:15" ht="15.75" customHeight="1" x14ac:dyDescent="0.2">
      <c r="A138" s="1" t="str">
        <f t="shared" si="0"/>
        <v>ICJIA</v>
      </c>
      <c r="B138" s="1" t="s">
        <v>364</v>
      </c>
      <c r="C138" s="1" t="s">
        <v>494</v>
      </c>
      <c r="D138" s="1">
        <v>2117</v>
      </c>
      <c r="E138" s="1" t="s">
        <v>422</v>
      </c>
      <c r="F138" s="38">
        <v>45474</v>
      </c>
      <c r="G138" s="38">
        <v>45838</v>
      </c>
      <c r="H138" s="51">
        <v>342427</v>
      </c>
      <c r="I138" s="1">
        <v>2025</v>
      </c>
      <c r="M138" s="1">
        <f>IF(ISNUMBER(MATCH(E138,_xlfn.VSTACK('VLookup Lists'!$E$2:$E$17,'VLookup Lists'!$H$2:$H$38,'VLookup Lists'!$J$2:$J$8),0)),1,0)</f>
        <v>0</v>
      </c>
      <c r="N138" s="1" t="str">
        <f>IFERROR(IF(VLOOKUP($D138,'VLookup Lists'!$B$11:$C$29,2,FALSE)="FLIP",1,0),"")</f>
        <v/>
      </c>
      <c r="O138" s="1" t="b">
        <f>ISNUMBER(MATCH($E138,'VLookup Lists'!$E$2:$E$17,0))</f>
        <v>0</v>
      </c>
    </row>
    <row r="139" spans="1:15" ht="15.75" customHeight="1" x14ac:dyDescent="0.2">
      <c r="A139" s="1" t="str">
        <f t="shared" si="0"/>
        <v>ICJIA</v>
      </c>
      <c r="B139" s="1" t="s">
        <v>364</v>
      </c>
      <c r="C139" s="1" t="s">
        <v>495</v>
      </c>
      <c r="D139" s="1">
        <v>2117</v>
      </c>
      <c r="E139" s="1" t="s">
        <v>377</v>
      </c>
      <c r="F139" s="38">
        <v>45474</v>
      </c>
      <c r="G139" s="38">
        <v>45838</v>
      </c>
      <c r="H139" s="51">
        <v>312528</v>
      </c>
      <c r="I139" s="1">
        <v>2025</v>
      </c>
      <c r="M139" s="1">
        <f>IF(ISNUMBER(MATCH(E139,_xlfn.VSTACK('VLookup Lists'!$E$2:$E$17,'VLookup Lists'!$H$2:$H$38,'VLookup Lists'!$J$2:$J$8),0)),1,0)</f>
        <v>0</v>
      </c>
      <c r="N139" s="1" t="str">
        <f>IFERROR(IF(VLOOKUP($D139,'VLookup Lists'!$B$11:$C$29,2,FALSE)="FLIP",1,0),"")</f>
        <v/>
      </c>
      <c r="O139" s="1" t="b">
        <f>ISNUMBER(MATCH($E139,'VLookup Lists'!$E$2:$E$17,0))</f>
        <v>0</v>
      </c>
    </row>
    <row r="140" spans="1:15" ht="15.75" customHeight="1" x14ac:dyDescent="0.2">
      <c r="A140" s="1" t="str">
        <f t="shared" si="0"/>
        <v>ICJIA</v>
      </c>
      <c r="B140" s="1" t="s">
        <v>364</v>
      </c>
      <c r="C140" s="1" t="s">
        <v>496</v>
      </c>
      <c r="D140" s="1">
        <v>2117</v>
      </c>
      <c r="E140" s="1" t="s">
        <v>295</v>
      </c>
      <c r="F140" s="38">
        <v>45474</v>
      </c>
      <c r="G140" s="38">
        <v>45838</v>
      </c>
      <c r="H140" s="51">
        <v>240000</v>
      </c>
      <c r="I140" s="1">
        <v>2025</v>
      </c>
      <c r="M140" s="1">
        <f>IF(ISNUMBER(MATCH(E140,_xlfn.VSTACK('VLookup Lists'!$E$2:$E$17,'VLookup Lists'!$H$2:$H$38,'VLookup Lists'!$J$2:$J$8),0)),1,0)</f>
        <v>0</v>
      </c>
      <c r="N140" s="1" t="str">
        <f>IFERROR(IF(VLOOKUP($D140,'VLookup Lists'!$B$11:$C$29,2,FALSE)="FLIP",1,0),"")</f>
        <v/>
      </c>
      <c r="O140" s="1" t="b">
        <f>ISNUMBER(MATCH($E140,'VLookup Lists'!$E$2:$E$17,0))</f>
        <v>0</v>
      </c>
    </row>
    <row r="141" spans="1:15" ht="15.75" customHeight="1" x14ac:dyDescent="0.2">
      <c r="A141" s="1" t="str">
        <f t="shared" si="0"/>
        <v>ICJIA</v>
      </c>
      <c r="B141" s="1" t="s">
        <v>364</v>
      </c>
      <c r="C141" s="1" t="s">
        <v>497</v>
      </c>
      <c r="D141" s="1">
        <v>2117</v>
      </c>
      <c r="E141" s="1" t="s">
        <v>241</v>
      </c>
      <c r="F141" s="38">
        <v>45474</v>
      </c>
      <c r="G141" s="38">
        <v>45838</v>
      </c>
      <c r="H141" s="51">
        <v>137410</v>
      </c>
      <c r="I141" s="1">
        <v>2025</v>
      </c>
      <c r="M141" s="1">
        <f>IF(ISNUMBER(MATCH(E141,_xlfn.VSTACK('VLookup Lists'!$E$2:$E$17,'VLookup Lists'!$H$2:$H$38,'VLookup Lists'!$J$2:$J$8),0)),1,0)</f>
        <v>0</v>
      </c>
      <c r="N141" s="1" t="str">
        <f>IFERROR(IF(VLOOKUP($D141,'VLookup Lists'!$B$11:$C$29,2,FALSE)="FLIP",1,0),"")</f>
        <v/>
      </c>
      <c r="O141" s="1" t="b">
        <f>ISNUMBER(MATCH($E141,'VLookup Lists'!$E$2:$E$17,0))</f>
        <v>0</v>
      </c>
    </row>
    <row r="142" spans="1:15" ht="15.75" customHeight="1" x14ac:dyDescent="0.2">
      <c r="A142" s="1" t="str">
        <f t="shared" si="0"/>
        <v>ICJIA</v>
      </c>
      <c r="B142" s="1" t="s">
        <v>364</v>
      </c>
      <c r="C142" s="1" t="s">
        <v>498</v>
      </c>
      <c r="D142" s="1">
        <v>2117</v>
      </c>
      <c r="E142" s="1" t="s">
        <v>301</v>
      </c>
      <c r="F142" s="38">
        <v>45474</v>
      </c>
      <c r="G142" s="38">
        <v>45838</v>
      </c>
      <c r="H142" s="51">
        <v>489202</v>
      </c>
      <c r="I142" s="1">
        <v>2025</v>
      </c>
      <c r="M142" s="1">
        <f>IF(ISNUMBER(MATCH(E142,_xlfn.VSTACK('VLookup Lists'!$E$2:$E$17,'VLookup Lists'!$H$2:$H$38,'VLookup Lists'!$J$2:$J$8),0)),1,0)</f>
        <v>0</v>
      </c>
      <c r="N142" s="1" t="str">
        <f>IFERROR(IF(VLOOKUP($D142,'VLookup Lists'!$B$11:$C$29,2,FALSE)="FLIP",1,0),"")</f>
        <v/>
      </c>
      <c r="O142" s="1" t="b">
        <f>ISNUMBER(MATCH($E142,'VLookup Lists'!$E$2:$E$17,0))</f>
        <v>0</v>
      </c>
    </row>
    <row r="143" spans="1:15" ht="15.75" customHeight="1" x14ac:dyDescent="0.2">
      <c r="A143" s="1" t="str">
        <f t="shared" si="0"/>
        <v>ICJIA</v>
      </c>
      <c r="B143" s="1" t="s">
        <v>364</v>
      </c>
      <c r="C143" s="1" t="s">
        <v>499</v>
      </c>
      <c r="D143" s="1">
        <v>2117</v>
      </c>
      <c r="E143" s="1" t="s">
        <v>113</v>
      </c>
      <c r="F143" s="38">
        <v>45474</v>
      </c>
      <c r="G143" s="38">
        <v>45838</v>
      </c>
      <c r="H143" s="51">
        <v>477410</v>
      </c>
      <c r="I143" s="1">
        <v>2025</v>
      </c>
      <c r="M143" s="1">
        <f>IF(ISNUMBER(MATCH(E143,_xlfn.VSTACK('VLookup Lists'!$E$2:$E$17,'VLookup Lists'!$H$2:$H$38,'VLookup Lists'!$J$2:$J$8),0)),1,0)</f>
        <v>1</v>
      </c>
      <c r="N143" s="1" t="str">
        <f>IFERROR(IF(VLOOKUP($D143,'VLookup Lists'!$B$11:$C$29,2,FALSE)="FLIP",1,0),"")</f>
        <v/>
      </c>
      <c r="O143" s="1" t="b">
        <f>ISNUMBER(MATCH($E143,'VLookup Lists'!$E$2:$E$17,0))</f>
        <v>1</v>
      </c>
    </row>
    <row r="144" spans="1:15" ht="15.75" customHeight="1" x14ac:dyDescent="0.2">
      <c r="A144" s="1" t="str">
        <f t="shared" si="0"/>
        <v>ICJIA</v>
      </c>
      <c r="B144" s="1" t="s">
        <v>364</v>
      </c>
      <c r="C144" s="1" t="s">
        <v>500</v>
      </c>
      <c r="D144" s="1">
        <v>2117</v>
      </c>
      <c r="E144" s="1" t="s">
        <v>431</v>
      </c>
      <c r="F144" s="38">
        <v>45474</v>
      </c>
      <c r="G144" s="38">
        <v>45838</v>
      </c>
      <c r="H144" s="51">
        <v>120012</v>
      </c>
      <c r="I144" s="1">
        <v>2025</v>
      </c>
      <c r="M144" s="1">
        <f>IF(ISNUMBER(MATCH(E144,_xlfn.VSTACK('VLookup Lists'!$E$2:$E$17,'VLookup Lists'!$H$2:$H$38,'VLookup Lists'!$J$2:$J$8),0)),1,0)</f>
        <v>0</v>
      </c>
      <c r="N144" s="1" t="str">
        <f>IFERROR(IF(VLOOKUP($D144,'VLookup Lists'!$B$11:$C$29,2,FALSE)="FLIP",1,0),"")</f>
        <v/>
      </c>
      <c r="O144" s="1" t="b">
        <f>ISNUMBER(MATCH($E144,'VLookup Lists'!$E$2:$E$17,0))</f>
        <v>0</v>
      </c>
    </row>
    <row r="145" spans="1:15" ht="15.75" customHeight="1" x14ac:dyDescent="0.2">
      <c r="A145" s="1" t="str">
        <f t="shared" si="0"/>
        <v>ICJIA</v>
      </c>
      <c r="B145" s="1" t="s">
        <v>364</v>
      </c>
      <c r="C145" s="1" t="s">
        <v>501</v>
      </c>
      <c r="D145" s="1">
        <v>2117</v>
      </c>
      <c r="E145" s="1" t="s">
        <v>433</v>
      </c>
      <c r="F145" s="38">
        <v>45474</v>
      </c>
      <c r="G145" s="38">
        <v>45838</v>
      </c>
      <c r="H145" s="51">
        <v>264593</v>
      </c>
      <c r="I145" s="1">
        <v>2025</v>
      </c>
      <c r="M145" s="1">
        <f>IF(ISNUMBER(MATCH(E145,_xlfn.VSTACK('VLookup Lists'!$E$2:$E$17,'VLookup Lists'!$H$2:$H$38,'VLookup Lists'!$J$2:$J$8),0)),1,0)</f>
        <v>0</v>
      </c>
      <c r="N145" s="1" t="str">
        <f>IFERROR(IF(VLOOKUP($D145,'VLookup Lists'!$B$11:$C$29,2,FALSE)="FLIP",1,0),"")</f>
        <v/>
      </c>
      <c r="O145" s="1" t="b">
        <f>ISNUMBER(MATCH($E145,'VLookup Lists'!$E$2:$E$17,0))</f>
        <v>0</v>
      </c>
    </row>
    <row r="146" spans="1:15" ht="15.75" customHeight="1" x14ac:dyDescent="0.2">
      <c r="A146" s="1" t="str">
        <f t="shared" si="0"/>
        <v>ICJIA</v>
      </c>
      <c r="B146" s="1" t="s">
        <v>364</v>
      </c>
      <c r="C146" s="1" t="s">
        <v>502</v>
      </c>
      <c r="D146" s="1">
        <v>2117</v>
      </c>
      <c r="E146" s="1" t="s">
        <v>435</v>
      </c>
      <c r="F146" s="38">
        <v>45474</v>
      </c>
      <c r="G146" s="38">
        <v>45838</v>
      </c>
      <c r="H146" s="51">
        <v>503491</v>
      </c>
      <c r="I146" s="1">
        <v>2025</v>
      </c>
      <c r="M146" s="1">
        <f>IF(ISNUMBER(MATCH(E146,_xlfn.VSTACK('VLookup Lists'!$E$2:$E$17,'VLookup Lists'!$H$2:$H$38,'VLookup Lists'!$J$2:$J$8),0)),1,0)</f>
        <v>0</v>
      </c>
      <c r="N146" s="1" t="str">
        <f>IFERROR(IF(VLOOKUP($D146,'VLookup Lists'!$B$11:$C$29,2,FALSE)="FLIP",1,0),"")</f>
        <v/>
      </c>
      <c r="O146" s="1" t="b">
        <f>ISNUMBER(MATCH($E146,'VLookup Lists'!$E$2:$E$17,0))</f>
        <v>0</v>
      </c>
    </row>
    <row r="147" spans="1:15" ht="15.75" customHeight="1" x14ac:dyDescent="0.2">
      <c r="A147" s="1" t="str">
        <f t="shared" si="0"/>
        <v>ICJIA</v>
      </c>
      <c r="B147" s="1" t="s">
        <v>364</v>
      </c>
      <c r="C147" s="1" t="s">
        <v>503</v>
      </c>
      <c r="D147" s="1">
        <v>2117</v>
      </c>
      <c r="E147" s="1" t="s">
        <v>362</v>
      </c>
      <c r="F147" s="38">
        <v>45474</v>
      </c>
      <c r="G147" s="38">
        <v>45838</v>
      </c>
      <c r="H147" s="51">
        <v>479237</v>
      </c>
      <c r="I147" s="1">
        <v>2025</v>
      </c>
      <c r="M147" s="1">
        <f>IF(ISNUMBER(MATCH(E147,_xlfn.VSTACK('VLookup Lists'!$E$2:$E$17,'VLookup Lists'!$H$2:$H$38,'VLookup Lists'!$J$2:$J$8),0)),1,0)</f>
        <v>1</v>
      </c>
      <c r="N147" s="1" t="str">
        <f>IFERROR(IF(VLOOKUP($D147,'VLookup Lists'!$B$11:$C$29,2,FALSE)="FLIP",1,0),"")</f>
        <v/>
      </c>
      <c r="O147" s="1" t="b">
        <f>ISNUMBER(MATCH($E147,'VLookup Lists'!$E$2:$E$17,0))</f>
        <v>0</v>
      </c>
    </row>
    <row r="148" spans="1:15" ht="15.75" customHeight="1" x14ac:dyDescent="0.2">
      <c r="A148" s="1" t="str">
        <f t="shared" si="0"/>
        <v>ICJIA</v>
      </c>
      <c r="B148" s="1" t="s">
        <v>364</v>
      </c>
      <c r="C148" s="1">
        <v>172523</v>
      </c>
      <c r="D148" s="1">
        <v>2117</v>
      </c>
      <c r="E148" s="1" t="s">
        <v>438</v>
      </c>
      <c r="F148" s="38">
        <v>45474</v>
      </c>
      <c r="G148" s="38">
        <v>45838</v>
      </c>
      <c r="H148" s="51">
        <v>271478</v>
      </c>
      <c r="I148" s="1">
        <v>2025</v>
      </c>
      <c r="M148" s="1">
        <f>IF(ISNUMBER(MATCH(E148,_xlfn.VSTACK('VLookup Lists'!$E$2:$E$17,'VLookup Lists'!$H$2:$H$38,'VLookup Lists'!$J$2:$J$8),0)),1,0)</f>
        <v>0</v>
      </c>
      <c r="N148" s="1" t="str">
        <f>IFERROR(IF(VLOOKUP($D148,'VLookup Lists'!$B$11:$C$29,2,FALSE)="FLIP",1,0),"")</f>
        <v/>
      </c>
      <c r="O148" s="1" t="b">
        <f>ISNUMBER(MATCH($E148,'VLookup Lists'!$E$2:$E$17,0))</f>
        <v>0</v>
      </c>
    </row>
    <row r="149" spans="1:15" ht="15.75" customHeight="1" x14ac:dyDescent="0.2">
      <c r="A149" s="1" t="str">
        <f t="shared" si="0"/>
        <v>ICJIA</v>
      </c>
      <c r="B149" s="1" t="s">
        <v>364</v>
      </c>
      <c r="C149" s="1" t="s">
        <v>504</v>
      </c>
      <c r="D149" s="1">
        <v>2117</v>
      </c>
      <c r="E149" s="1" t="s">
        <v>166</v>
      </c>
      <c r="F149" s="38">
        <v>45474</v>
      </c>
      <c r="G149" s="38">
        <v>45838</v>
      </c>
      <c r="H149" s="51">
        <v>423720</v>
      </c>
      <c r="I149" s="1">
        <v>2025</v>
      </c>
      <c r="M149" s="1">
        <f>IF(ISNUMBER(MATCH(E149,_xlfn.VSTACK('VLookup Lists'!$E$2:$E$17,'VLookup Lists'!$H$2:$H$38,'VLookup Lists'!$J$2:$J$8),0)),1,0)</f>
        <v>1</v>
      </c>
      <c r="N149" s="1" t="str">
        <f>IFERROR(IF(VLOOKUP($D149,'VLookup Lists'!$B$11:$C$29,2,FALSE)="FLIP",1,0),"")</f>
        <v/>
      </c>
      <c r="O149" s="1" t="b">
        <f>ISNUMBER(MATCH($E149,'VLookup Lists'!$E$2:$E$17,0))</f>
        <v>0</v>
      </c>
    </row>
    <row r="150" spans="1:15" ht="15.75" customHeight="1" x14ac:dyDescent="0.2">
      <c r="A150" s="1" t="str">
        <f t="shared" si="0"/>
        <v>ICJIA</v>
      </c>
      <c r="B150" s="1" t="s">
        <v>364</v>
      </c>
      <c r="C150" s="1" t="s">
        <v>505</v>
      </c>
      <c r="D150" s="1">
        <v>2117</v>
      </c>
      <c r="E150" s="1" t="s">
        <v>443</v>
      </c>
      <c r="F150" s="38">
        <v>45474</v>
      </c>
      <c r="G150" s="38">
        <v>45838</v>
      </c>
      <c r="H150" s="51">
        <v>479952</v>
      </c>
      <c r="I150" s="1">
        <v>2025</v>
      </c>
      <c r="M150" s="1">
        <f>IF(ISNUMBER(MATCH(E150,_xlfn.VSTACK('VLookup Lists'!$E$2:$E$17,'VLookup Lists'!$H$2:$H$38,'VLookup Lists'!$J$2:$J$8),0)),1,0)</f>
        <v>0</v>
      </c>
      <c r="N150" s="1" t="str">
        <f>IFERROR(IF(VLOOKUP($D150,'VLookup Lists'!$B$11:$C$29,2,FALSE)="FLIP",1,0),"")</f>
        <v/>
      </c>
      <c r="O150" s="1" t="b">
        <f>ISNUMBER(MATCH($E150,'VLookup Lists'!$E$2:$E$17,0))</f>
        <v>0</v>
      </c>
    </row>
    <row r="151" spans="1:15" ht="15.75" customHeight="1" x14ac:dyDescent="0.2">
      <c r="A151" s="1" t="str">
        <f t="shared" si="0"/>
        <v>ICJIA</v>
      </c>
      <c r="B151" s="1" t="s">
        <v>364</v>
      </c>
      <c r="C151" s="1" t="s">
        <v>506</v>
      </c>
      <c r="D151" s="1">
        <v>2117</v>
      </c>
      <c r="E151" s="1" t="s">
        <v>444</v>
      </c>
      <c r="F151" s="38">
        <v>45474</v>
      </c>
      <c r="G151" s="38">
        <v>45838</v>
      </c>
      <c r="H151" s="51">
        <v>121284</v>
      </c>
      <c r="I151" s="1">
        <v>2025</v>
      </c>
      <c r="M151" s="1">
        <f>IF(ISNUMBER(MATCH(E151,_xlfn.VSTACK('VLookup Lists'!$E$2:$E$17,'VLookup Lists'!$H$2:$H$38,'VLookup Lists'!$J$2:$J$8),0)),1,0)</f>
        <v>0</v>
      </c>
      <c r="N151" s="1" t="str">
        <f>IFERROR(IF(VLOOKUP($D151,'VLookup Lists'!$B$11:$C$29,2,FALSE)="FLIP",1,0),"")</f>
        <v/>
      </c>
      <c r="O151" s="1" t="b">
        <f>ISNUMBER(MATCH($E151,'VLookup Lists'!$E$2:$E$17,0))</f>
        <v>0</v>
      </c>
    </row>
    <row r="152" spans="1:15" ht="15.75" customHeight="1" x14ac:dyDescent="0.2">
      <c r="A152" s="1" t="str">
        <f t="shared" si="0"/>
        <v>ICJIA</v>
      </c>
      <c r="B152" s="1" t="s">
        <v>364</v>
      </c>
      <c r="C152" s="1" t="s">
        <v>507</v>
      </c>
      <c r="D152" s="1">
        <v>2117</v>
      </c>
      <c r="E152" s="1" t="s">
        <v>445</v>
      </c>
      <c r="F152" s="38">
        <v>45474</v>
      </c>
      <c r="G152" s="38">
        <v>45838</v>
      </c>
      <c r="H152" s="51">
        <v>330737</v>
      </c>
      <c r="I152" s="1">
        <v>2025</v>
      </c>
      <c r="M152" s="1">
        <f>IF(ISNUMBER(MATCH(E152,_xlfn.VSTACK('VLookup Lists'!$E$2:$E$17,'VLookup Lists'!$H$2:$H$38,'VLookup Lists'!$J$2:$J$8),0)),1,0)</f>
        <v>0</v>
      </c>
      <c r="N152" s="1" t="str">
        <f>IFERROR(IF(VLOOKUP($D152,'VLookup Lists'!$B$11:$C$29,2,FALSE)="FLIP",1,0),"")</f>
        <v/>
      </c>
      <c r="O152" s="1" t="b">
        <f>ISNUMBER(MATCH($E152,'VLookup Lists'!$E$2:$E$17,0))</f>
        <v>0</v>
      </c>
    </row>
    <row r="153" spans="1:15" ht="15.75" customHeight="1" x14ac:dyDescent="0.2">
      <c r="A153" s="1" t="str">
        <f t="shared" si="0"/>
        <v>ICJIA</v>
      </c>
      <c r="B153" s="1" t="s">
        <v>364</v>
      </c>
      <c r="C153" s="1">
        <v>172529</v>
      </c>
      <c r="D153" s="1">
        <v>2117</v>
      </c>
      <c r="E153" s="1" t="s">
        <v>446</v>
      </c>
      <c r="F153" s="38">
        <v>45474</v>
      </c>
      <c r="G153" s="38">
        <v>45838</v>
      </c>
      <c r="H153" s="51">
        <v>211200</v>
      </c>
      <c r="I153" s="1">
        <v>2025</v>
      </c>
      <c r="M153" s="1">
        <f>IF(ISNUMBER(MATCH(E153,_xlfn.VSTACK('VLookup Lists'!$E$2:$E$17,'VLookup Lists'!$H$2:$H$38,'VLookup Lists'!$J$2:$J$8),0)),1,0)</f>
        <v>0</v>
      </c>
      <c r="N153" s="1" t="str">
        <f>IFERROR(IF(VLOOKUP($D153,'VLookup Lists'!$B$11:$C$29,2,FALSE)="FLIP",1,0),"")</f>
        <v/>
      </c>
      <c r="O153" s="1" t="b">
        <f>ISNUMBER(MATCH($E153,'VLookup Lists'!$E$2:$E$17,0))</f>
        <v>0</v>
      </c>
    </row>
    <row r="154" spans="1:15" ht="15.75" customHeight="1" x14ac:dyDescent="0.2">
      <c r="A154" s="1" t="str">
        <f t="shared" si="0"/>
        <v>ICJIA</v>
      </c>
      <c r="B154" s="1" t="s">
        <v>364</v>
      </c>
      <c r="C154" s="1" t="s">
        <v>508</v>
      </c>
      <c r="D154" s="1">
        <v>2117</v>
      </c>
      <c r="E154" s="1" t="s">
        <v>447</v>
      </c>
      <c r="F154" s="38">
        <v>45474</v>
      </c>
      <c r="G154" s="38">
        <v>45838</v>
      </c>
      <c r="H154" s="51">
        <v>509712</v>
      </c>
      <c r="I154" s="1">
        <v>2025</v>
      </c>
      <c r="M154" s="1">
        <f>IF(ISNUMBER(MATCH(E154,_xlfn.VSTACK('VLookup Lists'!$E$2:$E$17,'VLookup Lists'!$H$2:$H$38,'VLookup Lists'!$J$2:$J$8),0)),1,0)</f>
        <v>0</v>
      </c>
      <c r="N154" s="1" t="str">
        <f>IFERROR(IF(VLOOKUP($D154,'VLookup Lists'!$B$11:$C$29,2,FALSE)="FLIP",1,0),"")</f>
        <v/>
      </c>
      <c r="O154" s="1" t="b">
        <f>ISNUMBER(MATCH($E154,'VLookup Lists'!$E$2:$E$17,0))</f>
        <v>0</v>
      </c>
    </row>
    <row r="155" spans="1:15" ht="15.75" customHeight="1" x14ac:dyDescent="0.2">
      <c r="A155" s="1" t="str">
        <f t="shared" ref="A155:A161" si="1">IF(ISBLANK(B155),"","ICJIA")</f>
        <v>ICJIA</v>
      </c>
      <c r="B155" s="1" t="s">
        <v>1465</v>
      </c>
      <c r="C155" s="47" t="s">
        <v>354</v>
      </c>
      <c r="D155" s="47">
        <v>3380</v>
      </c>
      <c r="E155" s="47" t="s">
        <v>355</v>
      </c>
      <c r="F155" s="49">
        <v>45566</v>
      </c>
      <c r="G155" s="49">
        <v>46295</v>
      </c>
      <c r="H155" s="53">
        <v>625500</v>
      </c>
      <c r="I155" s="1">
        <v>2025</v>
      </c>
      <c r="M155" s="1">
        <f>IF(ISNUMBER(MATCH(E155,_xlfn.VSTACK('VLookup Lists'!$E$2:$E$17,'VLookup Lists'!$H$2:$H$38,'VLookup Lists'!$J$2:$J$8),0)),1,0)</f>
        <v>0</v>
      </c>
      <c r="N155" s="1"/>
      <c r="O155" s="1" t="b">
        <f>ISNUMBER(MATCH($E155,'VLookup Lists'!$E$2:$E$17,0))</f>
        <v>0</v>
      </c>
    </row>
    <row r="156" spans="1:15" ht="15.75" customHeight="1" x14ac:dyDescent="0.2">
      <c r="A156" s="1" t="str">
        <f t="shared" si="1"/>
        <v>ICJIA</v>
      </c>
      <c r="B156" s="1" t="s">
        <v>1465</v>
      </c>
      <c r="C156" s="47" t="s">
        <v>356</v>
      </c>
      <c r="D156" s="47">
        <v>3380</v>
      </c>
      <c r="E156" s="1" t="s">
        <v>106</v>
      </c>
      <c r="F156" s="49">
        <v>45566</v>
      </c>
      <c r="G156" s="49">
        <v>46295</v>
      </c>
      <c r="H156" s="53">
        <v>268083</v>
      </c>
      <c r="I156" s="1">
        <v>2025</v>
      </c>
      <c r="M156" s="1">
        <f>IF(ISNUMBER(MATCH(E156,_xlfn.VSTACK('VLookup Lists'!$E$2:$E$17,'VLookup Lists'!$H$2:$H$38,'VLookup Lists'!$J$2:$J$8),0)),1,0)</f>
        <v>1</v>
      </c>
      <c r="N156" s="1"/>
      <c r="O156" s="1" t="b">
        <f>ISNUMBER(MATCH($E156,'VLookup Lists'!$E$2:$E$17,0))</f>
        <v>1</v>
      </c>
    </row>
    <row r="157" spans="1:15" ht="15.75" customHeight="1" x14ac:dyDescent="0.2">
      <c r="A157" s="1" t="str">
        <f t="shared" si="1"/>
        <v>ICJIA</v>
      </c>
      <c r="B157" s="1" t="s">
        <v>1465</v>
      </c>
      <c r="C157" s="47" t="s">
        <v>357</v>
      </c>
      <c r="D157" s="47">
        <v>3380</v>
      </c>
      <c r="E157" s="1" t="s">
        <v>107</v>
      </c>
      <c r="F157" s="49">
        <v>45566</v>
      </c>
      <c r="G157" s="49">
        <v>46295</v>
      </c>
      <c r="H157" s="53">
        <v>543595</v>
      </c>
      <c r="I157" s="1">
        <v>2025</v>
      </c>
      <c r="M157" s="1">
        <f>IF(ISNUMBER(MATCH(E157,_xlfn.VSTACK('VLookup Lists'!$E$2:$E$17,'VLookup Lists'!$H$2:$H$38,'VLookup Lists'!$J$2:$J$8),0)),1,0)</f>
        <v>1</v>
      </c>
      <c r="N157" s="1"/>
      <c r="O157" s="1" t="b">
        <f>ISNUMBER(MATCH($E157,'VLookup Lists'!$E$2:$E$17,0))</f>
        <v>0</v>
      </c>
    </row>
    <row r="158" spans="1:15" ht="15.75" customHeight="1" x14ac:dyDescent="0.2">
      <c r="A158" s="1" t="str">
        <f t="shared" si="1"/>
        <v>ICJIA</v>
      </c>
      <c r="B158" s="1" t="s">
        <v>1465</v>
      </c>
      <c r="C158" s="47" t="s">
        <v>358</v>
      </c>
      <c r="D158" s="47">
        <v>3380</v>
      </c>
      <c r="E158" s="47" t="s">
        <v>296</v>
      </c>
      <c r="F158" s="49">
        <v>45566</v>
      </c>
      <c r="G158" s="49">
        <v>46295</v>
      </c>
      <c r="H158" s="53">
        <v>512729</v>
      </c>
      <c r="I158" s="1">
        <v>2025</v>
      </c>
      <c r="M158" s="1">
        <f>IF(ISNUMBER(MATCH(E158,_xlfn.VSTACK('VLookup Lists'!$E$2:$E$17,'VLookup Lists'!$H$2:$H$38,'VLookup Lists'!$J$2:$J$8),0)),1,0)</f>
        <v>0</v>
      </c>
      <c r="N158" s="1"/>
      <c r="O158" s="1" t="b">
        <f>ISNUMBER(MATCH($E158,'VLookup Lists'!$E$2:$E$17,0))</f>
        <v>0</v>
      </c>
    </row>
    <row r="159" spans="1:15" ht="15.75" customHeight="1" x14ac:dyDescent="0.2">
      <c r="A159" s="1" t="str">
        <f t="shared" si="1"/>
        <v>ICJIA</v>
      </c>
      <c r="B159" s="1" t="s">
        <v>1465</v>
      </c>
      <c r="C159" s="47" t="s">
        <v>359</v>
      </c>
      <c r="D159" s="47">
        <v>3380</v>
      </c>
      <c r="E159" s="47" t="s">
        <v>360</v>
      </c>
      <c r="F159" s="49">
        <v>45566</v>
      </c>
      <c r="G159" s="49">
        <v>46295</v>
      </c>
      <c r="H159" s="53">
        <v>614698</v>
      </c>
      <c r="I159" s="1">
        <v>2025</v>
      </c>
      <c r="M159" s="1">
        <f>IF(ISNUMBER(MATCH(E159,_xlfn.VSTACK('VLookup Lists'!$E$2:$E$17,'VLookup Lists'!$H$2:$H$38,'VLookup Lists'!$J$2:$J$8),0)),1,0)</f>
        <v>0</v>
      </c>
      <c r="N159" s="1"/>
      <c r="O159" s="1" t="b">
        <f>ISNUMBER(MATCH($E159,'VLookup Lists'!$E$2:$E$17,0))</f>
        <v>0</v>
      </c>
    </row>
    <row r="160" spans="1:15" ht="15.75" customHeight="1" x14ac:dyDescent="0.2">
      <c r="A160" s="1" t="str">
        <f t="shared" si="1"/>
        <v>ICJIA</v>
      </c>
      <c r="B160" s="1" t="s">
        <v>1465</v>
      </c>
      <c r="C160" s="47" t="s">
        <v>361</v>
      </c>
      <c r="D160" s="47">
        <v>3380</v>
      </c>
      <c r="E160" s="47" t="s">
        <v>362</v>
      </c>
      <c r="F160" s="49">
        <v>45566</v>
      </c>
      <c r="G160" s="49">
        <v>46295</v>
      </c>
      <c r="H160" s="53">
        <v>369994</v>
      </c>
      <c r="I160" s="1">
        <v>2025</v>
      </c>
      <c r="M160" s="1">
        <f>IF(ISNUMBER(MATCH(E160,_xlfn.VSTACK('VLookup Lists'!$E$2:$E$17,'VLookup Lists'!$H$2:$H$38,'VLookup Lists'!$J$2:$J$8),0)),1,0)</f>
        <v>1</v>
      </c>
      <c r="N160" s="1"/>
      <c r="O160" s="1" t="b">
        <f>ISNUMBER(MATCH($E160,'VLookup Lists'!$E$2:$E$17,0))</f>
        <v>0</v>
      </c>
    </row>
    <row r="161" spans="1:15" ht="15.75" customHeight="1" x14ac:dyDescent="0.2">
      <c r="A161" s="1" t="str">
        <f t="shared" si="1"/>
        <v>ICJIA</v>
      </c>
      <c r="B161" s="1" t="s">
        <v>1465</v>
      </c>
      <c r="C161" s="47" t="s">
        <v>363</v>
      </c>
      <c r="D161" s="47">
        <v>3380</v>
      </c>
      <c r="E161" s="47" t="s">
        <v>226</v>
      </c>
      <c r="F161" s="49">
        <v>45566</v>
      </c>
      <c r="G161" s="49">
        <v>46295</v>
      </c>
      <c r="H161" s="53">
        <v>447151</v>
      </c>
      <c r="I161" s="1">
        <v>2025</v>
      </c>
      <c r="M161" s="1">
        <f>IF(ISNUMBER(MATCH(E161,_xlfn.VSTACK('VLookup Lists'!$E$2:$E$17,'VLookup Lists'!$H$2:$H$38,'VLookup Lists'!$J$2:$J$8),0)),1,0)</f>
        <v>1</v>
      </c>
      <c r="N161" s="1"/>
      <c r="O161" s="1" t="b">
        <f>ISNUMBER(MATCH($E161,'VLookup Lists'!$E$2:$E$17,0))</f>
        <v>1</v>
      </c>
    </row>
    <row r="162" spans="1:15" ht="15.75" customHeight="1" x14ac:dyDescent="0.2">
      <c r="A162" s="1" t="str">
        <f t="shared" ref="A162:A170" si="2">IF(ISBLANK(B162),"","ICJIA")</f>
        <v>ICJIA</v>
      </c>
      <c r="B162" s="1" t="s">
        <v>1465</v>
      </c>
      <c r="C162" s="47" t="s">
        <v>354</v>
      </c>
      <c r="D162" s="47">
        <v>3380</v>
      </c>
      <c r="E162" s="47" t="s">
        <v>355</v>
      </c>
      <c r="F162" s="49">
        <v>45566</v>
      </c>
      <c r="G162" s="49">
        <v>46295</v>
      </c>
      <c r="H162" s="53">
        <v>625500</v>
      </c>
      <c r="I162" s="1">
        <v>2026</v>
      </c>
      <c r="M162" s="1">
        <f>IF(ISNUMBER(MATCH(E162,_xlfn.VSTACK('VLookup Lists'!$E$2:$E$17,'VLookup Lists'!$H$2:$H$38,'VLookup Lists'!$J$2:$J$8),0)),1,0)</f>
        <v>0</v>
      </c>
      <c r="N162" s="1"/>
      <c r="O162" s="1" t="b">
        <f>ISNUMBER(MATCH($E162,'VLookup Lists'!$E$2:$E$17,0))</f>
        <v>0</v>
      </c>
    </row>
    <row r="163" spans="1:15" ht="15.75" customHeight="1" x14ac:dyDescent="0.2">
      <c r="A163" s="1" t="str">
        <f t="shared" si="2"/>
        <v>ICJIA</v>
      </c>
      <c r="B163" s="1" t="s">
        <v>1465</v>
      </c>
      <c r="C163" s="47" t="s">
        <v>356</v>
      </c>
      <c r="D163" s="47">
        <v>3380</v>
      </c>
      <c r="E163" s="1" t="s">
        <v>106</v>
      </c>
      <c r="F163" s="49">
        <v>45566</v>
      </c>
      <c r="G163" s="49">
        <v>46295</v>
      </c>
      <c r="H163" s="53">
        <v>268083</v>
      </c>
      <c r="I163" s="1">
        <v>2026</v>
      </c>
      <c r="M163" s="1">
        <f>IF(ISNUMBER(MATCH(E163,_xlfn.VSTACK('VLookup Lists'!$E$2:$E$17,'VLookup Lists'!$H$2:$H$38,'VLookup Lists'!$J$2:$J$8),0)),1,0)</f>
        <v>1</v>
      </c>
      <c r="N163" s="1"/>
      <c r="O163" s="1" t="b">
        <f>ISNUMBER(MATCH($E163,'VLookup Lists'!$E$2:$E$17,0))</f>
        <v>1</v>
      </c>
    </row>
    <row r="164" spans="1:15" ht="15.75" customHeight="1" x14ac:dyDescent="0.2">
      <c r="A164" s="1" t="str">
        <f t="shared" si="2"/>
        <v>ICJIA</v>
      </c>
      <c r="B164" s="1" t="s">
        <v>1465</v>
      </c>
      <c r="C164" s="47" t="s">
        <v>357</v>
      </c>
      <c r="D164" s="47">
        <v>3380</v>
      </c>
      <c r="E164" s="1" t="s">
        <v>107</v>
      </c>
      <c r="F164" s="49">
        <v>45566</v>
      </c>
      <c r="G164" s="49">
        <v>46295</v>
      </c>
      <c r="H164" s="53">
        <v>543595</v>
      </c>
      <c r="I164" s="1">
        <v>2026</v>
      </c>
      <c r="M164" s="1">
        <f>IF(ISNUMBER(MATCH(E164,_xlfn.VSTACK('VLookup Lists'!$E$2:$E$17,'VLookup Lists'!$H$2:$H$38,'VLookup Lists'!$J$2:$J$8),0)),1,0)</f>
        <v>1</v>
      </c>
      <c r="N164" s="1"/>
      <c r="O164" s="1" t="b">
        <f>ISNUMBER(MATCH($E164,'VLookup Lists'!$E$2:$E$17,0))</f>
        <v>0</v>
      </c>
    </row>
    <row r="165" spans="1:15" ht="15.75" customHeight="1" x14ac:dyDescent="0.2">
      <c r="A165" s="1" t="str">
        <f t="shared" si="2"/>
        <v>ICJIA</v>
      </c>
      <c r="B165" s="1" t="s">
        <v>1465</v>
      </c>
      <c r="C165" s="47" t="s">
        <v>358</v>
      </c>
      <c r="D165" s="47">
        <v>3380</v>
      </c>
      <c r="E165" s="47" t="s">
        <v>296</v>
      </c>
      <c r="F165" s="49">
        <v>45566</v>
      </c>
      <c r="G165" s="49">
        <v>46295</v>
      </c>
      <c r="H165" s="53">
        <v>512729</v>
      </c>
      <c r="I165" s="1">
        <v>2026</v>
      </c>
      <c r="M165" s="1">
        <f>IF(ISNUMBER(MATCH(E165,_xlfn.VSTACK('VLookup Lists'!$E$2:$E$17,'VLookup Lists'!$H$2:$H$38,'VLookup Lists'!$J$2:$J$8),0)),1,0)</f>
        <v>0</v>
      </c>
      <c r="N165" s="1"/>
      <c r="O165" s="1" t="b">
        <f>ISNUMBER(MATCH($E165,'VLookup Lists'!$E$2:$E$17,0))</f>
        <v>0</v>
      </c>
    </row>
    <row r="166" spans="1:15" ht="15.75" customHeight="1" x14ac:dyDescent="0.2">
      <c r="A166" s="1" t="str">
        <f t="shared" si="2"/>
        <v>ICJIA</v>
      </c>
      <c r="B166" s="1" t="s">
        <v>1465</v>
      </c>
      <c r="C166" s="47" t="s">
        <v>359</v>
      </c>
      <c r="D166" s="47">
        <v>3380</v>
      </c>
      <c r="E166" s="47" t="s">
        <v>360</v>
      </c>
      <c r="F166" s="49">
        <v>45566</v>
      </c>
      <c r="G166" s="49">
        <v>46295</v>
      </c>
      <c r="H166" s="53">
        <v>614698</v>
      </c>
      <c r="I166" s="1">
        <v>2026</v>
      </c>
      <c r="M166" s="1">
        <f>IF(ISNUMBER(MATCH(E166,_xlfn.VSTACK('VLookup Lists'!$E$2:$E$17,'VLookup Lists'!$H$2:$H$38,'VLookup Lists'!$J$2:$J$8),0)),1,0)</f>
        <v>0</v>
      </c>
      <c r="N166" s="1"/>
      <c r="O166" s="1" t="b">
        <f>ISNUMBER(MATCH($E166,'VLookup Lists'!$E$2:$E$17,0))</f>
        <v>0</v>
      </c>
    </row>
    <row r="167" spans="1:15" ht="15.75" customHeight="1" x14ac:dyDescent="0.2">
      <c r="A167" s="1" t="str">
        <f t="shared" si="2"/>
        <v>ICJIA</v>
      </c>
      <c r="B167" s="1" t="s">
        <v>1465</v>
      </c>
      <c r="C167" s="47" t="s">
        <v>361</v>
      </c>
      <c r="D167" s="47">
        <v>3380</v>
      </c>
      <c r="E167" s="47" t="s">
        <v>362</v>
      </c>
      <c r="F167" s="49">
        <v>45566</v>
      </c>
      <c r="G167" s="49">
        <v>46295</v>
      </c>
      <c r="H167" s="53">
        <v>369994</v>
      </c>
      <c r="I167" s="1">
        <v>2026</v>
      </c>
      <c r="M167" s="1">
        <f>IF(ISNUMBER(MATCH(E167,_xlfn.VSTACK('VLookup Lists'!$E$2:$E$17,'VLookup Lists'!$H$2:$H$38,'VLookup Lists'!$J$2:$J$8),0)),1,0)</f>
        <v>1</v>
      </c>
      <c r="N167" s="1"/>
      <c r="O167" s="1" t="b">
        <f>ISNUMBER(MATCH($E167,'VLookup Lists'!$E$2:$E$17,0))</f>
        <v>0</v>
      </c>
    </row>
    <row r="168" spans="1:15" ht="15.75" customHeight="1" x14ac:dyDescent="0.2">
      <c r="A168" s="1" t="str">
        <f t="shared" si="2"/>
        <v>ICJIA</v>
      </c>
      <c r="B168" s="1" t="s">
        <v>1465</v>
      </c>
      <c r="C168" s="47" t="s">
        <v>363</v>
      </c>
      <c r="D168" s="47">
        <v>3380</v>
      </c>
      <c r="E168" s="47" t="s">
        <v>226</v>
      </c>
      <c r="F168" s="49">
        <v>45566</v>
      </c>
      <c r="G168" s="49">
        <v>46295</v>
      </c>
      <c r="H168" s="53">
        <v>447151</v>
      </c>
      <c r="I168" s="1">
        <v>2026</v>
      </c>
      <c r="M168" s="1">
        <f>IF(ISNUMBER(MATCH(E168,_xlfn.VSTACK('VLookup Lists'!$E$2:$E$17,'VLookup Lists'!$H$2:$H$38,'VLookup Lists'!$J$2:$J$8),0)),1,0)</f>
        <v>1</v>
      </c>
      <c r="N168" s="1"/>
      <c r="O168" s="1" t="b">
        <f>ISNUMBER(MATCH($E168,'VLookup Lists'!$E$2:$E$17,0))</f>
        <v>1</v>
      </c>
    </row>
    <row r="169" spans="1:15" ht="15.75" customHeight="1" x14ac:dyDescent="0.2">
      <c r="A169" s="1" t="str">
        <f t="shared" si="2"/>
        <v>ICJIA</v>
      </c>
      <c r="B169" s="1" t="s">
        <v>364</v>
      </c>
      <c r="C169" s="47">
        <v>172631</v>
      </c>
      <c r="D169">
        <v>2117</v>
      </c>
      <c r="E169" s="47" t="s">
        <v>1527</v>
      </c>
      <c r="F169" s="49">
        <v>45901</v>
      </c>
      <c r="G169" s="49">
        <v>46203</v>
      </c>
      <c r="H169" s="53">
        <v>199988</v>
      </c>
      <c r="I169" s="1">
        <v>2026</v>
      </c>
      <c r="M169" s="1">
        <f>IF(ISNUMBER(MATCH(E169,_xlfn.VSTACK('VLookup Lists'!$E$2:$E$17,'VLookup Lists'!$H$2:$H$38,'VLookup Lists'!$J$2:$J$8),0)),1,0)</f>
        <v>0</v>
      </c>
      <c r="N169" s="1"/>
      <c r="O169" s="1" t="b">
        <f>ISNUMBER(MATCH($E169,'VLookup Lists'!$E$2:$E$17,0))</f>
        <v>0</v>
      </c>
    </row>
    <row r="170" spans="1:15" ht="15.75" customHeight="1" x14ac:dyDescent="0.2">
      <c r="A170" s="1" t="str">
        <f t="shared" si="2"/>
        <v>ICJIA</v>
      </c>
      <c r="B170" s="1" t="s">
        <v>364</v>
      </c>
      <c r="C170" s="47" t="s">
        <v>509</v>
      </c>
      <c r="D170" s="47">
        <v>2117</v>
      </c>
      <c r="E170" s="47" t="s">
        <v>510</v>
      </c>
      <c r="F170" s="49">
        <v>45901</v>
      </c>
      <c r="G170" s="49">
        <v>46203</v>
      </c>
      <c r="H170" s="53">
        <v>175000</v>
      </c>
      <c r="I170" s="1">
        <v>2026</v>
      </c>
      <c r="M170" s="1">
        <f>IF(ISNUMBER(MATCH(E170,_xlfn.VSTACK('VLookup Lists'!$E$2:$E$17,'VLookup Lists'!$H$2:$H$38,'VLookup Lists'!$J$2:$J$8),0)),1,0)</f>
        <v>0</v>
      </c>
      <c r="N170" s="1"/>
      <c r="O170" s="1" t="b">
        <f>ISNUMBER(MATCH($E170,'VLookup Lists'!$E$2:$E$17,0))</f>
        <v>0</v>
      </c>
    </row>
    <row r="171" spans="1:15" ht="15.75" customHeight="1" x14ac:dyDescent="0.2">
      <c r="A171" s="1" t="str">
        <f t="shared" ref="A171:A234" si="3">IF(ISBLANK(B171),"","ICJIA")</f>
        <v>ICJIA</v>
      </c>
      <c r="B171" s="1" t="s">
        <v>364</v>
      </c>
      <c r="C171" s="47" t="s">
        <v>1528</v>
      </c>
      <c r="D171" s="47">
        <v>2117</v>
      </c>
      <c r="E171" s="47" t="s">
        <v>546</v>
      </c>
      <c r="F171" s="49">
        <v>45901</v>
      </c>
      <c r="G171" s="49">
        <v>46203</v>
      </c>
      <c r="H171" s="53">
        <v>199997</v>
      </c>
      <c r="I171" s="1">
        <v>2026</v>
      </c>
      <c r="M171" s="1">
        <f>IF(ISNUMBER(MATCH(E171,_xlfn.VSTACK('VLookup Lists'!$E$2:$E$17,'VLookup Lists'!$H$2:$H$38,'VLookup Lists'!$J$2:$J$8),0)),1,0)</f>
        <v>0</v>
      </c>
      <c r="N171" s="1"/>
      <c r="O171" s="1" t="b">
        <f>ISNUMBER(MATCH($E171,'VLookup Lists'!$E$2:$E$17,0))</f>
        <v>0</v>
      </c>
    </row>
    <row r="172" spans="1:15" ht="15.75" customHeight="1" x14ac:dyDescent="0.2">
      <c r="A172" s="1" t="str">
        <f t="shared" si="3"/>
        <v>ICJIA</v>
      </c>
      <c r="B172" s="1" t="s">
        <v>364</v>
      </c>
      <c r="C172" s="47" t="s">
        <v>1529</v>
      </c>
      <c r="D172" s="47">
        <v>2117</v>
      </c>
      <c r="E172" s="47" t="s">
        <v>1530</v>
      </c>
      <c r="F172" s="49">
        <v>45901</v>
      </c>
      <c r="G172" s="49">
        <v>46203</v>
      </c>
      <c r="H172" s="53">
        <v>199704</v>
      </c>
      <c r="I172" s="1">
        <v>2026</v>
      </c>
      <c r="M172" s="1">
        <f>IF(ISNUMBER(MATCH(E172,_xlfn.VSTACK('VLookup Lists'!$E$2:$E$17,'VLookup Lists'!$H$2:$H$38,'VLookup Lists'!$J$2:$J$8),0)),1,0)</f>
        <v>0</v>
      </c>
      <c r="N172" s="1"/>
      <c r="O172" s="1" t="b">
        <f>ISNUMBER(MATCH($E172,'VLookup Lists'!$E$2:$E$17,0))</f>
        <v>0</v>
      </c>
    </row>
    <row r="173" spans="1:15" ht="15.75" customHeight="1" x14ac:dyDescent="0.2">
      <c r="A173" s="1" t="str">
        <f t="shared" si="3"/>
        <v>ICJIA</v>
      </c>
      <c r="B173" s="1" t="s">
        <v>364</v>
      </c>
      <c r="C173" s="47" t="s">
        <v>1531</v>
      </c>
      <c r="D173" s="47">
        <v>2117</v>
      </c>
      <c r="E173" s="47" t="s">
        <v>1532</v>
      </c>
      <c r="F173" s="49">
        <v>45901</v>
      </c>
      <c r="G173" s="49">
        <v>46203</v>
      </c>
      <c r="H173" s="53">
        <v>199819</v>
      </c>
      <c r="I173" s="1">
        <v>2026</v>
      </c>
      <c r="M173" s="1">
        <f>IF(ISNUMBER(MATCH(E173,_xlfn.VSTACK('VLookup Lists'!$E$2:$E$17,'VLookup Lists'!$H$2:$H$38,'VLookup Lists'!$J$2:$J$8),0)),1,0)</f>
        <v>0</v>
      </c>
      <c r="N173" s="1"/>
      <c r="O173" s="1" t="b">
        <f>ISNUMBER(MATCH($E173,'VLookup Lists'!$E$2:$E$17,0))</f>
        <v>0</v>
      </c>
    </row>
    <row r="174" spans="1:15" ht="15.75" customHeight="1" x14ac:dyDescent="0.2">
      <c r="A174" s="1" t="str">
        <f t="shared" si="3"/>
        <v>ICJIA</v>
      </c>
      <c r="B174" s="1" t="s">
        <v>364</v>
      </c>
      <c r="C174" s="47"/>
      <c r="D174" s="47">
        <v>2117</v>
      </c>
      <c r="E174" s="47" t="s">
        <v>1533</v>
      </c>
      <c r="F174" s="49">
        <v>45901</v>
      </c>
      <c r="G174" s="49">
        <v>46203</v>
      </c>
      <c r="H174" s="53">
        <v>200000</v>
      </c>
      <c r="I174" s="1">
        <v>2026</v>
      </c>
      <c r="M174" s="1">
        <f>IF(ISNUMBER(MATCH(E174,_xlfn.VSTACK('VLookup Lists'!$E$2:$E$17,'VLookup Lists'!$H$2:$H$38,'VLookup Lists'!$J$2:$J$8),0)),1,0)</f>
        <v>0</v>
      </c>
      <c r="N174" s="1"/>
      <c r="O174" s="1" t="b">
        <f>ISNUMBER(MATCH($E174,'VLookup Lists'!$E$2:$E$17,0))</f>
        <v>0</v>
      </c>
    </row>
    <row r="175" spans="1:15" ht="15.75" customHeight="1" x14ac:dyDescent="0.2">
      <c r="A175" s="1" t="str">
        <f t="shared" si="3"/>
        <v>ICJIA</v>
      </c>
      <c r="B175" s="1" t="s">
        <v>364</v>
      </c>
      <c r="C175" s="47" t="s">
        <v>1534</v>
      </c>
      <c r="D175" s="47">
        <v>2117</v>
      </c>
      <c r="E175" s="47" t="s">
        <v>1535</v>
      </c>
      <c r="F175" s="49">
        <v>45901</v>
      </c>
      <c r="G175" s="49">
        <v>46203</v>
      </c>
      <c r="H175" s="53">
        <v>200000</v>
      </c>
      <c r="I175" s="1">
        <v>2026</v>
      </c>
      <c r="M175" s="1">
        <f>IF(ISNUMBER(MATCH(E175,_xlfn.VSTACK('VLookup Lists'!$E$2:$E$17,'VLookup Lists'!$H$2:$H$38,'VLookup Lists'!$J$2:$J$8),0)),1,0)</f>
        <v>0</v>
      </c>
      <c r="N175" s="1"/>
      <c r="O175" s="1" t="b">
        <f>ISNUMBER(MATCH($E175,'VLookup Lists'!$E$2:$E$17,0))</f>
        <v>0</v>
      </c>
    </row>
    <row r="176" spans="1:15" ht="15.75" customHeight="1" x14ac:dyDescent="0.2">
      <c r="A176" s="1" t="str">
        <f t="shared" si="3"/>
        <v>ICJIA</v>
      </c>
      <c r="B176" s="1" t="s">
        <v>364</v>
      </c>
      <c r="C176" s="47" t="s">
        <v>511</v>
      </c>
      <c r="D176" s="47">
        <v>2117</v>
      </c>
      <c r="E176" s="47" t="s">
        <v>398</v>
      </c>
      <c r="F176" s="49">
        <v>45901</v>
      </c>
      <c r="G176" s="49">
        <v>46203</v>
      </c>
      <c r="H176" s="53">
        <v>149604</v>
      </c>
      <c r="I176" s="1">
        <v>2026</v>
      </c>
      <c r="M176" s="1">
        <f>IF(ISNUMBER(MATCH(E176,_xlfn.VSTACK('VLookup Lists'!$E$2:$E$17,'VLookup Lists'!$H$2:$H$38,'VLookup Lists'!$J$2:$J$8),0)),1,0)</f>
        <v>0</v>
      </c>
      <c r="N176" s="1"/>
      <c r="O176" s="1" t="b">
        <f>ISNUMBER(MATCH($E176,'VLookup Lists'!$E$2:$E$17,0))</f>
        <v>0</v>
      </c>
    </row>
    <row r="177" spans="1:15" ht="15.75" customHeight="1" x14ac:dyDescent="0.2">
      <c r="A177" s="1" t="str">
        <f t="shared" si="3"/>
        <v>ICJIA</v>
      </c>
      <c r="B177" s="1" t="s">
        <v>364</v>
      </c>
      <c r="C177" s="47" t="s">
        <v>1536</v>
      </c>
      <c r="D177" s="47">
        <v>2117</v>
      </c>
      <c r="E177" s="47" t="s">
        <v>452</v>
      </c>
      <c r="F177" s="49">
        <v>45953</v>
      </c>
      <c r="G177" s="49">
        <v>46203</v>
      </c>
      <c r="H177" s="53">
        <v>200000</v>
      </c>
      <c r="I177" s="1">
        <v>2026</v>
      </c>
      <c r="M177" s="1">
        <f>IF(ISNUMBER(MATCH(E177,_xlfn.VSTACK('VLookup Lists'!$E$2:$E$17,'VLookup Lists'!$H$2:$H$38,'VLookup Lists'!$J$2:$J$8),0)),1,0)</f>
        <v>0</v>
      </c>
      <c r="N177" s="1"/>
      <c r="O177" s="1" t="b">
        <f>ISNUMBER(MATCH($E177,'VLookup Lists'!$E$2:$E$17,0))</f>
        <v>0</v>
      </c>
    </row>
    <row r="178" spans="1:15" ht="15.75" customHeight="1" x14ac:dyDescent="0.2">
      <c r="A178" s="1" t="str">
        <f t="shared" si="3"/>
        <v>ICJIA</v>
      </c>
      <c r="B178" s="1" t="s">
        <v>364</v>
      </c>
      <c r="C178" s="47" t="s">
        <v>1537</v>
      </c>
      <c r="D178" s="47">
        <v>2117</v>
      </c>
      <c r="E178" s="47" t="s">
        <v>400</v>
      </c>
      <c r="F178" s="49">
        <v>45953</v>
      </c>
      <c r="G178" s="49">
        <v>46203</v>
      </c>
      <c r="H178" s="53">
        <v>200000</v>
      </c>
      <c r="I178" s="1">
        <v>2026</v>
      </c>
      <c r="M178" s="1">
        <f>IF(ISNUMBER(MATCH(E178,_xlfn.VSTACK('VLookup Lists'!$E$2:$E$17,'VLookup Lists'!$H$2:$H$38,'VLookup Lists'!$J$2:$J$8),0)),1,0)</f>
        <v>0</v>
      </c>
      <c r="N178" s="1"/>
      <c r="O178" s="1" t="b">
        <f>ISNUMBER(MATCH($E178,'VLookup Lists'!$E$2:$E$17,0))</f>
        <v>0</v>
      </c>
    </row>
    <row r="179" spans="1:15" ht="15.75" customHeight="1" x14ac:dyDescent="0.2">
      <c r="A179" s="1" t="str">
        <f t="shared" si="3"/>
        <v>ICJIA</v>
      </c>
      <c r="B179" s="1" t="s">
        <v>364</v>
      </c>
      <c r="C179" s="47" t="s">
        <v>1538</v>
      </c>
      <c r="D179" s="47">
        <v>2117</v>
      </c>
      <c r="E179" s="47" t="s">
        <v>454</v>
      </c>
      <c r="F179" s="49">
        <v>45901</v>
      </c>
      <c r="G179" s="49">
        <v>46203</v>
      </c>
      <c r="H179" s="53">
        <v>200000</v>
      </c>
      <c r="I179" s="1">
        <v>2026</v>
      </c>
      <c r="M179" s="1">
        <f>IF(ISNUMBER(MATCH(E179,_xlfn.VSTACK('VLookup Lists'!$E$2:$E$17,'VLookup Lists'!$H$2:$H$38,'VLookup Lists'!$J$2:$J$8),0)),1,0)</f>
        <v>0</v>
      </c>
      <c r="N179" s="1"/>
      <c r="O179" s="1" t="b">
        <f>ISNUMBER(MATCH($E179,'VLookup Lists'!$E$2:$E$17,0))</f>
        <v>0</v>
      </c>
    </row>
    <row r="180" spans="1:15" ht="15.75" customHeight="1" x14ac:dyDescent="0.2">
      <c r="A180" s="1" t="str">
        <f t="shared" si="3"/>
        <v>ICJIA</v>
      </c>
      <c r="B180" s="1" t="s">
        <v>364</v>
      </c>
      <c r="C180" s="47"/>
      <c r="D180" s="47">
        <v>2117</v>
      </c>
      <c r="E180" s="47" t="s">
        <v>1539</v>
      </c>
      <c r="F180" s="49">
        <v>45901</v>
      </c>
      <c r="G180" s="49">
        <v>46203</v>
      </c>
      <c r="H180" s="53">
        <v>200000</v>
      </c>
      <c r="I180" s="1">
        <v>2026</v>
      </c>
      <c r="M180" s="1">
        <f>IF(ISNUMBER(MATCH(E180,_xlfn.VSTACK('VLookup Lists'!$E$2:$E$17,'VLookup Lists'!$H$2:$H$38,'VLookup Lists'!$J$2:$J$8),0)),1,0)</f>
        <v>0</v>
      </c>
      <c r="N180" s="1"/>
      <c r="O180" s="1" t="b">
        <f>ISNUMBER(MATCH($E180,'VLookup Lists'!$E$2:$E$17,0))</f>
        <v>0</v>
      </c>
    </row>
    <row r="181" spans="1:15" ht="15.75" customHeight="1" x14ac:dyDescent="0.2">
      <c r="A181" s="1" t="str">
        <f t="shared" si="3"/>
        <v>ICJIA</v>
      </c>
      <c r="B181" s="1" t="s">
        <v>364</v>
      </c>
      <c r="C181" s="47" t="s">
        <v>1540</v>
      </c>
      <c r="D181" s="47">
        <v>2117</v>
      </c>
      <c r="E181" s="47" t="s">
        <v>277</v>
      </c>
      <c r="F181" s="49">
        <v>45901</v>
      </c>
      <c r="G181" s="49">
        <v>46203</v>
      </c>
      <c r="H181" s="53">
        <v>195571</v>
      </c>
      <c r="I181" s="1">
        <v>2026</v>
      </c>
      <c r="M181" s="1">
        <f>IF(ISNUMBER(MATCH(E181,_xlfn.VSTACK('VLookup Lists'!$E$2:$E$17,'VLookup Lists'!$H$2:$H$38,'VLookup Lists'!$J$2:$J$8),0)),1,0)</f>
        <v>0</v>
      </c>
      <c r="N181" s="1"/>
      <c r="O181" s="1" t="b">
        <f>ISNUMBER(MATCH($E181,'VLookup Lists'!$E$2:$E$17,0))</f>
        <v>0</v>
      </c>
    </row>
    <row r="182" spans="1:15" ht="15.75" customHeight="1" x14ac:dyDescent="0.2">
      <c r="A182" s="1" t="str">
        <f t="shared" si="3"/>
        <v>ICJIA</v>
      </c>
      <c r="B182" s="1" t="s">
        <v>364</v>
      </c>
      <c r="C182" s="47" t="s">
        <v>1541</v>
      </c>
      <c r="D182" s="47">
        <v>2117</v>
      </c>
      <c r="E182" s="47" t="s">
        <v>1542</v>
      </c>
      <c r="F182" s="49">
        <v>45901</v>
      </c>
      <c r="G182" s="49">
        <v>46203</v>
      </c>
      <c r="H182" s="53">
        <v>199641</v>
      </c>
      <c r="I182" s="1">
        <v>2026</v>
      </c>
      <c r="M182" s="1">
        <f>IF(ISNUMBER(MATCH(E182,_xlfn.VSTACK('VLookup Lists'!$E$2:$E$17,'VLookup Lists'!$H$2:$H$38,'VLookup Lists'!$J$2:$J$8),0)),1,0)</f>
        <v>0</v>
      </c>
      <c r="N182" s="1"/>
      <c r="O182" s="1" t="b">
        <f>ISNUMBER(MATCH($E182,'VLookup Lists'!$E$2:$E$17,0))</f>
        <v>0</v>
      </c>
    </row>
    <row r="183" spans="1:15" ht="15.75" customHeight="1" x14ac:dyDescent="0.2">
      <c r="A183" s="1" t="str">
        <f t="shared" si="3"/>
        <v>ICJIA</v>
      </c>
      <c r="B183" s="1" t="s">
        <v>364</v>
      </c>
      <c r="C183" s="47"/>
      <c r="D183" s="47">
        <v>2117</v>
      </c>
      <c r="E183" s="47" t="s">
        <v>1543</v>
      </c>
      <c r="F183" s="49">
        <v>45901</v>
      </c>
      <c r="G183" s="49">
        <v>46203</v>
      </c>
      <c r="H183" s="53">
        <v>199926</v>
      </c>
      <c r="I183" s="1">
        <v>2026</v>
      </c>
      <c r="M183" s="1">
        <f>IF(ISNUMBER(MATCH(E183,_xlfn.VSTACK('VLookup Lists'!$E$2:$E$17,'VLookup Lists'!$H$2:$H$38,'VLookup Lists'!$J$2:$J$8),0)),1,0)</f>
        <v>0</v>
      </c>
      <c r="N183" s="1"/>
      <c r="O183" s="1" t="b">
        <f>ISNUMBER(MATCH($E183,'VLookup Lists'!$E$2:$E$17,0))</f>
        <v>0</v>
      </c>
    </row>
    <row r="184" spans="1:15" ht="15.75" customHeight="1" x14ac:dyDescent="0.2">
      <c r="A184" s="1" t="str">
        <f t="shared" si="3"/>
        <v>ICJIA</v>
      </c>
      <c r="B184" s="1" t="s">
        <v>364</v>
      </c>
      <c r="C184" s="47" t="s">
        <v>512</v>
      </c>
      <c r="D184" s="47">
        <v>2117</v>
      </c>
      <c r="E184" s="47" t="s">
        <v>408</v>
      </c>
      <c r="F184" s="49">
        <v>45901</v>
      </c>
      <c r="G184" s="49">
        <v>46203</v>
      </c>
      <c r="H184" s="53">
        <v>200000</v>
      </c>
      <c r="I184" s="1">
        <v>2026</v>
      </c>
      <c r="M184" s="1">
        <f>IF(ISNUMBER(MATCH(E184,_xlfn.VSTACK('VLookup Lists'!$E$2:$E$17,'VLookup Lists'!$H$2:$H$38,'VLookup Lists'!$J$2:$J$8),0)),1,0)</f>
        <v>0</v>
      </c>
      <c r="N184" s="1"/>
      <c r="O184" s="1" t="b">
        <f>ISNUMBER(MATCH($E184,'VLookup Lists'!$E$2:$E$17,0))</f>
        <v>0</v>
      </c>
    </row>
    <row r="185" spans="1:15" ht="15.75" customHeight="1" x14ac:dyDescent="0.2">
      <c r="A185" s="1" t="str">
        <f t="shared" si="3"/>
        <v>ICJIA</v>
      </c>
      <c r="B185" s="1" t="s">
        <v>364</v>
      </c>
      <c r="C185" s="47" t="s">
        <v>513</v>
      </c>
      <c r="D185" s="47">
        <v>2117</v>
      </c>
      <c r="E185" s="47" t="s">
        <v>281</v>
      </c>
      <c r="F185" s="49">
        <v>45901</v>
      </c>
      <c r="G185" s="49">
        <v>46203</v>
      </c>
      <c r="H185" s="53">
        <v>200000</v>
      </c>
      <c r="I185" s="1">
        <v>2026</v>
      </c>
      <c r="M185" s="1">
        <f>IF(ISNUMBER(MATCH(E185,_xlfn.VSTACK('VLookup Lists'!$E$2:$E$17,'VLookup Lists'!$H$2:$H$38,'VLookup Lists'!$J$2:$J$8),0)),1,0)</f>
        <v>0</v>
      </c>
      <c r="N185" s="1"/>
      <c r="O185" s="1" t="b">
        <f>ISNUMBER(MATCH($E185,'VLookup Lists'!$E$2:$E$17,0))</f>
        <v>0</v>
      </c>
    </row>
    <row r="186" spans="1:15" ht="15.75" customHeight="1" x14ac:dyDescent="0.2">
      <c r="A186" s="1" t="str">
        <f t="shared" si="3"/>
        <v>ICJIA</v>
      </c>
      <c r="B186" s="1" t="s">
        <v>364</v>
      </c>
      <c r="C186" s="47" t="s">
        <v>1544</v>
      </c>
      <c r="D186" s="47">
        <v>2117</v>
      </c>
      <c r="E186" s="47" t="s">
        <v>1545</v>
      </c>
      <c r="F186" s="49">
        <v>45901</v>
      </c>
      <c r="G186" s="49">
        <v>46203</v>
      </c>
      <c r="H186" s="53">
        <v>200000</v>
      </c>
      <c r="I186" s="1">
        <v>2026</v>
      </c>
      <c r="M186" s="1">
        <f>IF(ISNUMBER(MATCH(E186,_xlfn.VSTACK('VLookup Lists'!$E$2:$E$17,'VLookup Lists'!$H$2:$H$38,'VLookup Lists'!$J$2:$J$8),0)),1,0)</f>
        <v>0</v>
      </c>
      <c r="N186" s="1"/>
      <c r="O186" s="1" t="b">
        <f>ISNUMBER(MATCH($E186,'VLookup Lists'!$E$2:$E$17,0))</f>
        <v>0</v>
      </c>
    </row>
    <row r="187" spans="1:15" ht="15.75" customHeight="1" x14ac:dyDescent="0.2">
      <c r="A187" s="1" t="str">
        <f t="shared" si="3"/>
        <v>ICJIA</v>
      </c>
      <c r="B187" s="1" t="s">
        <v>364</v>
      </c>
      <c r="C187" s="47"/>
      <c r="D187" s="47">
        <v>2117</v>
      </c>
      <c r="E187" s="47" t="s">
        <v>1546</v>
      </c>
      <c r="F187" s="49">
        <v>45901</v>
      </c>
      <c r="G187" s="49">
        <v>46203</v>
      </c>
      <c r="H187" s="53">
        <v>103038</v>
      </c>
      <c r="I187" s="1">
        <v>2026</v>
      </c>
      <c r="M187" s="1">
        <f>IF(ISNUMBER(MATCH(E187,_xlfn.VSTACK('VLookup Lists'!$E$2:$E$17,'VLookup Lists'!$H$2:$H$38,'VLookup Lists'!$J$2:$J$8),0)),1,0)</f>
        <v>0</v>
      </c>
      <c r="N187" s="1"/>
      <c r="O187" s="1" t="b">
        <f>ISNUMBER(MATCH($E187,'VLookup Lists'!$E$2:$E$17,0))</f>
        <v>0</v>
      </c>
    </row>
    <row r="188" spans="1:15" ht="15.75" customHeight="1" x14ac:dyDescent="0.2">
      <c r="A188" s="1" t="str">
        <f t="shared" si="3"/>
        <v>ICJIA</v>
      </c>
      <c r="B188" s="1" t="s">
        <v>364</v>
      </c>
      <c r="C188" s="47"/>
      <c r="D188" s="47">
        <v>2117</v>
      </c>
      <c r="E188" s="47" t="s">
        <v>1547</v>
      </c>
      <c r="F188" s="49">
        <v>45901</v>
      </c>
      <c r="G188" s="49">
        <v>46203</v>
      </c>
      <c r="H188" s="53">
        <v>134580</v>
      </c>
      <c r="I188" s="1">
        <v>2026</v>
      </c>
      <c r="M188" s="1">
        <f>IF(ISNUMBER(MATCH(E188,_xlfn.VSTACK('VLookup Lists'!$E$2:$E$17,'VLookup Lists'!$H$2:$H$38,'VLookup Lists'!$J$2:$J$8),0)),1,0)</f>
        <v>0</v>
      </c>
      <c r="N188" s="1"/>
      <c r="O188" s="1" t="b">
        <f>ISNUMBER(MATCH($E188,'VLookup Lists'!$E$2:$E$17,0))</f>
        <v>0</v>
      </c>
    </row>
    <row r="189" spans="1:15" ht="15.75" customHeight="1" x14ac:dyDescent="0.2">
      <c r="A189" s="1" t="str">
        <f t="shared" si="3"/>
        <v>ICJIA</v>
      </c>
      <c r="B189" s="1" t="s">
        <v>364</v>
      </c>
      <c r="C189" s="47" t="s">
        <v>514</v>
      </c>
      <c r="D189" s="47">
        <v>2117</v>
      </c>
      <c r="E189" s="47" t="s">
        <v>515</v>
      </c>
      <c r="F189" s="49">
        <v>45901</v>
      </c>
      <c r="G189" s="49">
        <v>46203</v>
      </c>
      <c r="H189" s="53">
        <v>200000</v>
      </c>
      <c r="I189" s="1">
        <v>2026</v>
      </c>
      <c r="M189" s="1">
        <f>IF(ISNUMBER(MATCH(E189,_xlfn.VSTACK('VLookup Lists'!$E$2:$E$17,'VLookup Lists'!$H$2:$H$38,'VLookup Lists'!$J$2:$J$8),0)),1,0)</f>
        <v>0</v>
      </c>
      <c r="N189" s="1"/>
      <c r="O189" s="1" t="b">
        <f>ISNUMBER(MATCH($E189,'VLookup Lists'!$E$2:$E$17,0))</f>
        <v>0</v>
      </c>
    </row>
    <row r="190" spans="1:15" ht="15.75" customHeight="1" x14ac:dyDescent="0.2">
      <c r="A190" s="1" t="str">
        <f t="shared" si="3"/>
        <v>ICJIA</v>
      </c>
      <c r="B190" s="1" t="s">
        <v>364</v>
      </c>
      <c r="C190" s="47" t="s">
        <v>516</v>
      </c>
      <c r="D190" s="47">
        <v>2117</v>
      </c>
      <c r="E190" s="47" t="s">
        <v>517</v>
      </c>
      <c r="F190" s="49">
        <v>45918</v>
      </c>
      <c r="G190" s="49">
        <v>46203</v>
      </c>
      <c r="H190" s="53">
        <v>200000</v>
      </c>
      <c r="I190" s="1">
        <v>2026</v>
      </c>
      <c r="M190" s="1">
        <f>IF(ISNUMBER(MATCH(E190,_xlfn.VSTACK('VLookup Lists'!$E$2:$E$17,'VLookup Lists'!$H$2:$H$38,'VLookup Lists'!$J$2:$J$8),0)),1,0)</f>
        <v>0</v>
      </c>
      <c r="N190" s="1"/>
      <c r="O190" s="1" t="b">
        <f>ISNUMBER(MATCH($E190,'VLookup Lists'!$E$2:$E$17,0))</f>
        <v>0</v>
      </c>
    </row>
    <row r="191" spans="1:15" ht="15.75" customHeight="1" x14ac:dyDescent="0.2">
      <c r="A191" s="1" t="str">
        <f t="shared" si="3"/>
        <v>ICJIA</v>
      </c>
      <c r="B191" s="1" t="s">
        <v>364</v>
      </c>
      <c r="C191" s="47"/>
      <c r="D191" s="47">
        <v>2117</v>
      </c>
      <c r="E191" s="47" t="s">
        <v>565</v>
      </c>
      <c r="F191" s="49">
        <v>45901</v>
      </c>
      <c r="G191" s="49">
        <v>46203</v>
      </c>
      <c r="H191" s="53">
        <v>200000</v>
      </c>
      <c r="I191" s="1">
        <v>2026</v>
      </c>
      <c r="M191" s="1">
        <f>IF(ISNUMBER(MATCH(E191,_xlfn.VSTACK('VLookup Lists'!$E$2:$E$17,'VLookup Lists'!$H$2:$H$38,'VLookup Lists'!$J$2:$J$8),0)),1,0)</f>
        <v>0</v>
      </c>
      <c r="N191" s="1"/>
      <c r="O191" s="1" t="b">
        <f>ISNUMBER(MATCH($E191,'VLookup Lists'!$E$2:$E$17,0))</f>
        <v>0</v>
      </c>
    </row>
    <row r="192" spans="1:15" ht="15.75" customHeight="1" x14ac:dyDescent="0.2">
      <c r="A192" s="1" t="str">
        <f t="shared" si="3"/>
        <v>ICJIA</v>
      </c>
      <c r="B192" s="1" t="s">
        <v>364</v>
      </c>
      <c r="C192" s="47"/>
      <c r="D192" s="47">
        <v>2117</v>
      </c>
      <c r="E192" s="47" t="s">
        <v>665</v>
      </c>
      <c r="F192" s="49">
        <v>45901</v>
      </c>
      <c r="G192" s="49">
        <v>46203</v>
      </c>
      <c r="H192" s="53">
        <v>200000</v>
      </c>
      <c r="I192" s="1">
        <v>2026</v>
      </c>
      <c r="M192" s="1">
        <f>IF(ISNUMBER(MATCH(E192,_xlfn.VSTACK('VLookup Lists'!$E$2:$E$17,'VLookup Lists'!$H$2:$H$38,'VLookup Lists'!$J$2:$J$8),0)),1,0)</f>
        <v>0</v>
      </c>
      <c r="N192" s="1"/>
      <c r="O192" s="1" t="b">
        <f>ISNUMBER(MATCH($E192,'VLookup Lists'!$E$2:$E$17,0))</f>
        <v>0</v>
      </c>
    </row>
    <row r="193" spans="1:15" ht="15.75" customHeight="1" x14ac:dyDescent="0.2">
      <c r="A193" s="1" t="str">
        <f t="shared" si="3"/>
        <v>ICJIA</v>
      </c>
      <c r="B193" s="1" t="s">
        <v>364</v>
      </c>
      <c r="C193" s="47" t="s">
        <v>1548</v>
      </c>
      <c r="D193" s="47">
        <v>2117</v>
      </c>
      <c r="E193" s="47" t="s">
        <v>284</v>
      </c>
      <c r="F193" s="49">
        <v>45901</v>
      </c>
      <c r="G193" s="49">
        <v>46203</v>
      </c>
      <c r="H193" s="53">
        <v>199601</v>
      </c>
      <c r="I193" s="1">
        <v>2026</v>
      </c>
      <c r="M193" s="1">
        <f>IF(ISNUMBER(MATCH(E193,_xlfn.VSTACK('VLookup Lists'!$E$2:$E$17,'VLookup Lists'!$H$2:$H$38,'VLookup Lists'!$J$2:$J$8),0)),1,0)</f>
        <v>0</v>
      </c>
      <c r="N193" s="1"/>
      <c r="O193" s="1" t="b">
        <f>ISNUMBER(MATCH($E193,'VLookup Lists'!$E$2:$E$17,0))</f>
        <v>0</v>
      </c>
    </row>
    <row r="194" spans="1:15" ht="15.75" customHeight="1" x14ac:dyDescent="0.2">
      <c r="A194" s="1" t="str">
        <f t="shared" si="3"/>
        <v>ICJIA</v>
      </c>
      <c r="B194" s="1" t="s">
        <v>364</v>
      </c>
      <c r="C194" s="47" t="s">
        <v>1549</v>
      </c>
      <c r="D194" s="47">
        <v>2117</v>
      </c>
      <c r="E194" s="47" t="s">
        <v>885</v>
      </c>
      <c r="F194" s="49">
        <v>45901</v>
      </c>
      <c r="G194" s="49">
        <v>46203</v>
      </c>
      <c r="H194" s="53">
        <v>197000</v>
      </c>
      <c r="I194" s="1">
        <v>2026</v>
      </c>
      <c r="M194" s="1">
        <f>IF(ISNUMBER(MATCH(E194,_xlfn.VSTACK('VLookup Lists'!$E$2:$E$17,'VLookup Lists'!$H$2:$H$38,'VLookup Lists'!$J$2:$J$8),0)),1,0)</f>
        <v>0</v>
      </c>
      <c r="N194" s="1"/>
      <c r="O194" s="1" t="b">
        <f>ISNUMBER(MATCH($E194,'VLookup Lists'!$E$2:$E$17,0))</f>
        <v>0</v>
      </c>
    </row>
    <row r="195" spans="1:15" ht="15.75" customHeight="1" x14ac:dyDescent="0.2">
      <c r="A195" s="1" t="str">
        <f t="shared" si="3"/>
        <v>ICJIA</v>
      </c>
      <c r="B195" s="1" t="s">
        <v>364</v>
      </c>
      <c r="C195" s="47" t="s">
        <v>1550</v>
      </c>
      <c r="D195" s="47">
        <v>2117</v>
      </c>
      <c r="E195" s="47" t="s">
        <v>922</v>
      </c>
      <c r="F195" s="49">
        <v>45901</v>
      </c>
      <c r="G195" s="49">
        <v>46203</v>
      </c>
      <c r="H195" s="53">
        <v>200000</v>
      </c>
      <c r="I195" s="1">
        <v>2026</v>
      </c>
      <c r="M195" s="1">
        <f>IF(ISNUMBER(MATCH(E195,_xlfn.VSTACK('VLookup Lists'!$E$2:$E$17,'VLookup Lists'!$H$2:$H$38,'VLookup Lists'!$J$2:$J$8),0)),1,0)</f>
        <v>0</v>
      </c>
      <c r="N195" s="1"/>
      <c r="O195" s="1" t="b">
        <f>ISNUMBER(MATCH($E195,'VLookup Lists'!$E$2:$E$17,0))</f>
        <v>0</v>
      </c>
    </row>
    <row r="196" spans="1:15" ht="15.75" customHeight="1" x14ac:dyDescent="0.2">
      <c r="A196" s="1" t="str">
        <f t="shared" si="3"/>
        <v>ICJIA</v>
      </c>
      <c r="B196" s="1" t="s">
        <v>364</v>
      </c>
      <c r="C196" s="47" t="s">
        <v>1551</v>
      </c>
      <c r="D196" s="47">
        <v>2117</v>
      </c>
      <c r="E196" s="47" t="s">
        <v>413</v>
      </c>
      <c r="F196" s="49">
        <v>45953</v>
      </c>
      <c r="G196" s="49">
        <v>46203</v>
      </c>
      <c r="H196" s="53">
        <v>200000</v>
      </c>
      <c r="I196" s="1">
        <v>2026</v>
      </c>
      <c r="M196" s="1">
        <f>IF(ISNUMBER(MATCH(E196,_xlfn.VSTACK('VLookup Lists'!$E$2:$E$17,'VLookup Lists'!$H$2:$H$38,'VLookup Lists'!$J$2:$J$8),0)),1,0)</f>
        <v>0</v>
      </c>
      <c r="N196" s="1"/>
      <c r="O196" s="1" t="b">
        <f>ISNUMBER(MATCH($E196,'VLookup Lists'!$E$2:$E$17,0))</f>
        <v>0</v>
      </c>
    </row>
    <row r="197" spans="1:15" ht="15.75" customHeight="1" x14ac:dyDescent="0.2">
      <c r="A197" s="1" t="str">
        <f t="shared" si="3"/>
        <v>ICJIA</v>
      </c>
      <c r="B197" s="1" t="s">
        <v>364</v>
      </c>
      <c r="C197" s="47">
        <v>172656</v>
      </c>
      <c r="D197" s="47">
        <v>2117</v>
      </c>
      <c r="E197" s="47" t="s">
        <v>1552</v>
      </c>
      <c r="F197" s="49">
        <v>45901</v>
      </c>
      <c r="G197" s="49">
        <v>46203</v>
      </c>
      <c r="H197" s="53">
        <v>200000</v>
      </c>
      <c r="I197" s="1">
        <v>2026</v>
      </c>
      <c r="M197" s="1">
        <f>IF(ISNUMBER(MATCH(E197,_xlfn.VSTACK('VLookup Lists'!$E$2:$E$17,'VLookup Lists'!$H$2:$H$38,'VLookup Lists'!$J$2:$J$8),0)),1,0)</f>
        <v>0</v>
      </c>
      <c r="N197" s="1"/>
      <c r="O197" s="1" t="b">
        <f>ISNUMBER(MATCH($E197,'VLookup Lists'!$E$2:$E$17,0))</f>
        <v>0</v>
      </c>
    </row>
    <row r="198" spans="1:15" ht="15.75" customHeight="1" x14ac:dyDescent="0.2">
      <c r="A198" s="1" t="str">
        <f t="shared" si="3"/>
        <v>ICJIA</v>
      </c>
      <c r="B198" s="1" t="s">
        <v>364</v>
      </c>
      <c r="C198" s="47" t="s">
        <v>518</v>
      </c>
      <c r="D198" s="47">
        <v>2117</v>
      </c>
      <c r="E198" s="47" t="s">
        <v>466</v>
      </c>
      <c r="F198" s="49">
        <v>45901</v>
      </c>
      <c r="G198" s="49">
        <v>46203</v>
      </c>
      <c r="H198" s="53">
        <v>200000</v>
      </c>
      <c r="I198" s="1">
        <v>2026</v>
      </c>
      <c r="M198" s="1">
        <f>IF(ISNUMBER(MATCH(E198,_xlfn.VSTACK('VLookup Lists'!$E$2:$E$17,'VLookup Lists'!$H$2:$H$38,'VLookup Lists'!$J$2:$J$8),0)),1,0)</f>
        <v>0</v>
      </c>
      <c r="N198" s="1"/>
      <c r="O198" s="1" t="b">
        <f>ISNUMBER(MATCH($E198,'VLookup Lists'!$E$2:$E$17,0))</f>
        <v>0</v>
      </c>
    </row>
    <row r="199" spans="1:15" ht="15.75" customHeight="1" x14ac:dyDescent="0.2">
      <c r="A199" s="1" t="str">
        <f t="shared" si="3"/>
        <v>ICJIA</v>
      </c>
      <c r="B199" s="1" t="s">
        <v>364</v>
      </c>
      <c r="C199" s="47" t="s">
        <v>1553</v>
      </c>
      <c r="D199" s="47">
        <v>2117</v>
      </c>
      <c r="E199" s="47" t="s">
        <v>1554</v>
      </c>
      <c r="F199" s="49">
        <v>45901</v>
      </c>
      <c r="G199" s="49">
        <v>46203</v>
      </c>
      <c r="H199" s="53">
        <v>199808</v>
      </c>
      <c r="I199" s="1">
        <v>2026</v>
      </c>
      <c r="M199" s="1">
        <f>IF(ISNUMBER(MATCH(E199,_xlfn.VSTACK('VLookup Lists'!$E$2:$E$17,'VLookup Lists'!$H$2:$H$38,'VLookup Lists'!$J$2:$J$8),0)),1,0)</f>
        <v>0</v>
      </c>
      <c r="N199" s="1"/>
      <c r="O199" s="1" t="b">
        <f>ISNUMBER(MATCH($E199,'VLookup Lists'!$E$2:$E$17,0))</f>
        <v>0</v>
      </c>
    </row>
    <row r="200" spans="1:15" ht="15.75" customHeight="1" x14ac:dyDescent="0.2">
      <c r="A200" s="1" t="str">
        <f t="shared" si="3"/>
        <v>ICJIA</v>
      </c>
      <c r="B200" s="1" t="s">
        <v>364</v>
      </c>
      <c r="C200" s="47"/>
      <c r="D200" s="47">
        <v>2117</v>
      </c>
      <c r="E200" s="47" t="s">
        <v>578</v>
      </c>
      <c r="F200" s="49">
        <v>45901</v>
      </c>
      <c r="G200" s="49">
        <v>46203</v>
      </c>
      <c r="H200" s="53">
        <v>142002</v>
      </c>
      <c r="I200" s="1">
        <v>2026</v>
      </c>
      <c r="M200" s="1">
        <f>IF(ISNUMBER(MATCH(E200,_xlfn.VSTACK('VLookup Lists'!$E$2:$E$17,'VLookup Lists'!$H$2:$H$38,'VLookup Lists'!$J$2:$J$8),0)),1,0)</f>
        <v>0</v>
      </c>
      <c r="N200" s="1"/>
      <c r="O200" s="1" t="b">
        <f>ISNUMBER(MATCH($E200,'VLookup Lists'!$E$2:$E$17,0))</f>
        <v>0</v>
      </c>
    </row>
    <row r="201" spans="1:15" ht="15.75" customHeight="1" x14ac:dyDescent="0.2">
      <c r="A201" s="1" t="str">
        <f t="shared" si="3"/>
        <v>ICJIA</v>
      </c>
      <c r="B201" s="1" t="s">
        <v>364</v>
      </c>
      <c r="C201" s="47" t="s">
        <v>519</v>
      </c>
      <c r="D201" s="47">
        <v>2117</v>
      </c>
      <c r="E201" s="47" t="s">
        <v>291</v>
      </c>
      <c r="F201" s="49">
        <v>45901</v>
      </c>
      <c r="G201" s="49">
        <v>46203</v>
      </c>
      <c r="H201" s="53">
        <v>200000</v>
      </c>
      <c r="I201" s="1">
        <v>2026</v>
      </c>
      <c r="M201" s="1">
        <f>IF(ISNUMBER(MATCH(E201,_xlfn.VSTACK('VLookup Lists'!$E$2:$E$17,'VLookup Lists'!$H$2:$H$38,'VLookup Lists'!$J$2:$J$8),0)),1,0)</f>
        <v>0</v>
      </c>
      <c r="N201" s="1"/>
      <c r="O201" s="1" t="b">
        <f>ISNUMBER(MATCH($E201,'VLookup Lists'!$E$2:$E$17,0))</f>
        <v>0</v>
      </c>
    </row>
    <row r="202" spans="1:15" ht="15.75" customHeight="1" x14ac:dyDescent="0.2">
      <c r="A202" s="1" t="str">
        <f t="shared" si="3"/>
        <v>ICJIA</v>
      </c>
      <c r="B202" s="1" t="s">
        <v>364</v>
      </c>
      <c r="C202" s="47">
        <v>172660</v>
      </c>
      <c r="D202" s="47">
        <v>2117</v>
      </c>
      <c r="E202" s="47" t="s">
        <v>1555</v>
      </c>
      <c r="F202" s="49">
        <v>45901</v>
      </c>
      <c r="G202" s="49">
        <v>46203</v>
      </c>
      <c r="H202" s="53">
        <v>200000</v>
      </c>
      <c r="I202" s="1">
        <v>2026</v>
      </c>
      <c r="M202" s="1">
        <f>IF(ISNUMBER(MATCH(E202,_xlfn.VSTACK('VLookup Lists'!$E$2:$E$17,'VLookup Lists'!$H$2:$H$38,'VLookup Lists'!$J$2:$J$8),0)),1,0)</f>
        <v>0</v>
      </c>
      <c r="N202" s="1"/>
      <c r="O202" s="1" t="b">
        <f>ISNUMBER(MATCH($E202,'VLookup Lists'!$E$2:$E$17,0))</f>
        <v>0</v>
      </c>
    </row>
    <row r="203" spans="1:15" ht="15.75" customHeight="1" x14ac:dyDescent="0.2">
      <c r="A203" s="1" t="str">
        <f t="shared" si="3"/>
        <v>ICJIA</v>
      </c>
      <c r="B203" s="1" t="s">
        <v>364</v>
      </c>
      <c r="C203" s="47">
        <v>172660</v>
      </c>
      <c r="D203" s="47">
        <v>2117</v>
      </c>
      <c r="E203" s="47" t="s">
        <v>810</v>
      </c>
      <c r="F203" s="49">
        <v>45901</v>
      </c>
      <c r="G203" s="49">
        <v>46203</v>
      </c>
      <c r="H203" s="53">
        <v>200000</v>
      </c>
      <c r="I203" s="1">
        <v>2026</v>
      </c>
      <c r="M203" s="1">
        <f>IF(ISNUMBER(MATCH(E203,_xlfn.VSTACK('VLookup Lists'!$E$2:$E$17,'VLookup Lists'!$H$2:$H$38,'VLookup Lists'!$J$2:$J$8),0)),1,0)</f>
        <v>0</v>
      </c>
      <c r="N203" s="1"/>
      <c r="O203" s="1" t="b">
        <f>ISNUMBER(MATCH($E203,'VLookup Lists'!$E$2:$E$17,0))</f>
        <v>0</v>
      </c>
    </row>
    <row r="204" spans="1:15" ht="15.75" customHeight="1" x14ac:dyDescent="0.2">
      <c r="A204" s="1" t="str">
        <f t="shared" si="3"/>
        <v>ICJIA</v>
      </c>
      <c r="B204" s="1" t="s">
        <v>364</v>
      </c>
      <c r="C204" s="47" t="s">
        <v>1556</v>
      </c>
      <c r="D204" s="47">
        <v>2117</v>
      </c>
      <c r="E204" s="47" t="s">
        <v>1557</v>
      </c>
      <c r="F204" s="49">
        <v>45901</v>
      </c>
      <c r="G204" s="49">
        <v>46203</v>
      </c>
      <c r="H204" s="53">
        <v>200000</v>
      </c>
      <c r="I204" s="1">
        <v>2026</v>
      </c>
      <c r="M204" s="1">
        <f>IF(ISNUMBER(MATCH(E204,_xlfn.VSTACK('VLookup Lists'!$E$2:$E$17,'VLookup Lists'!$H$2:$H$38,'VLookup Lists'!$J$2:$J$8),0)),1,0)</f>
        <v>0</v>
      </c>
      <c r="N204" s="1"/>
      <c r="O204" s="1" t="b">
        <f>ISNUMBER(MATCH($E204,'VLookup Lists'!$E$2:$E$17,0))</f>
        <v>0</v>
      </c>
    </row>
    <row r="205" spans="1:15" ht="15.75" customHeight="1" x14ac:dyDescent="0.2">
      <c r="A205" s="1" t="str">
        <f t="shared" si="3"/>
        <v>ICJIA</v>
      </c>
      <c r="B205" s="1" t="s">
        <v>364</v>
      </c>
      <c r="C205" s="47" t="s">
        <v>520</v>
      </c>
      <c r="D205" s="47">
        <v>2117</v>
      </c>
      <c r="E205" s="47" t="s">
        <v>422</v>
      </c>
      <c r="F205" s="49">
        <v>45901</v>
      </c>
      <c r="G205" s="49">
        <v>46203</v>
      </c>
      <c r="H205" s="53">
        <v>200000</v>
      </c>
      <c r="I205" s="1">
        <v>2026</v>
      </c>
      <c r="M205" s="1">
        <f>IF(ISNUMBER(MATCH(E205,_xlfn.VSTACK('VLookup Lists'!$E$2:$E$17,'VLookup Lists'!$H$2:$H$38,'VLookup Lists'!$J$2:$J$8),0)),1,0)</f>
        <v>0</v>
      </c>
      <c r="N205" s="1"/>
      <c r="O205" s="1" t="b">
        <f>ISNUMBER(MATCH($E205,'VLookup Lists'!$E$2:$E$17,0))</f>
        <v>0</v>
      </c>
    </row>
    <row r="206" spans="1:15" ht="15.75" customHeight="1" x14ac:dyDescent="0.2">
      <c r="A206" s="1" t="str">
        <f t="shared" si="3"/>
        <v>ICJIA</v>
      </c>
      <c r="B206" s="1" t="s">
        <v>364</v>
      </c>
      <c r="C206" s="47" t="s">
        <v>1558</v>
      </c>
      <c r="D206" s="47">
        <v>2117</v>
      </c>
      <c r="E206" s="47" t="s">
        <v>1559</v>
      </c>
      <c r="F206" s="49">
        <v>45901</v>
      </c>
      <c r="G206" s="49">
        <v>46203</v>
      </c>
      <c r="H206" s="53">
        <v>200000</v>
      </c>
      <c r="I206" s="1">
        <v>2026</v>
      </c>
      <c r="M206" s="1">
        <f>IF(ISNUMBER(MATCH(E206,_xlfn.VSTACK('VLookup Lists'!$E$2:$E$17,'VLookup Lists'!$H$2:$H$38,'VLookup Lists'!$J$2:$J$8),0)),1,0)</f>
        <v>0</v>
      </c>
      <c r="N206" s="1"/>
      <c r="O206" s="1" t="b">
        <f>ISNUMBER(MATCH($E206,'VLookup Lists'!$E$2:$E$17,0))</f>
        <v>0</v>
      </c>
    </row>
    <row r="207" spans="1:15" ht="15.75" customHeight="1" x14ac:dyDescent="0.2">
      <c r="A207" s="1" t="str">
        <f t="shared" si="3"/>
        <v>ICJIA</v>
      </c>
      <c r="B207" s="1" t="s">
        <v>364</v>
      </c>
      <c r="C207" s="47">
        <v>172665</v>
      </c>
      <c r="D207" s="47">
        <v>2117</v>
      </c>
      <c r="E207" s="47" t="s">
        <v>1560</v>
      </c>
      <c r="F207" s="49">
        <v>45901</v>
      </c>
      <c r="G207" s="49">
        <v>46203</v>
      </c>
      <c r="H207" s="53">
        <v>130109</v>
      </c>
      <c r="I207" s="1">
        <v>2026</v>
      </c>
      <c r="M207" s="1">
        <f>IF(ISNUMBER(MATCH(E207,_xlfn.VSTACK('VLookup Lists'!$E$2:$E$17,'VLookup Lists'!$H$2:$H$38,'VLookup Lists'!$J$2:$J$8),0)),1,0)</f>
        <v>0</v>
      </c>
      <c r="N207" s="1"/>
      <c r="O207" s="1" t="b">
        <f>ISNUMBER(MATCH($E207,'VLookup Lists'!$E$2:$E$17,0))</f>
        <v>0</v>
      </c>
    </row>
    <row r="208" spans="1:15" ht="15.75" customHeight="1" x14ac:dyDescent="0.2">
      <c r="A208" s="1" t="str">
        <f t="shared" si="3"/>
        <v>ICJIA</v>
      </c>
      <c r="B208" s="1" t="s">
        <v>364</v>
      </c>
      <c r="C208" s="47"/>
      <c r="D208" s="47">
        <v>2117</v>
      </c>
      <c r="E208" s="47" t="s">
        <v>689</v>
      </c>
      <c r="F208" s="49">
        <v>45901</v>
      </c>
      <c r="G208" s="49">
        <v>46203</v>
      </c>
      <c r="H208" s="53">
        <v>200000</v>
      </c>
      <c r="I208" s="1">
        <v>2026</v>
      </c>
      <c r="M208" s="1">
        <f>IF(ISNUMBER(MATCH(E208,_xlfn.VSTACK('VLookup Lists'!$E$2:$E$17,'VLookup Lists'!$H$2:$H$38,'VLookup Lists'!$J$2:$J$8),0)),1,0)</f>
        <v>0</v>
      </c>
      <c r="N208" s="1"/>
      <c r="O208" s="1" t="b">
        <f>ISNUMBER(MATCH($E208,'VLookup Lists'!$E$2:$E$17,0))</f>
        <v>0</v>
      </c>
    </row>
    <row r="209" spans="1:15" ht="15.75" customHeight="1" x14ac:dyDescent="0.2">
      <c r="A209" s="1" t="str">
        <f t="shared" si="3"/>
        <v>ICJIA</v>
      </c>
      <c r="B209" s="1" t="s">
        <v>364</v>
      </c>
      <c r="C209" s="47" t="s">
        <v>1561</v>
      </c>
      <c r="D209" s="47">
        <v>2117</v>
      </c>
      <c r="E209" s="47" t="s">
        <v>470</v>
      </c>
      <c r="F209" s="49">
        <v>45901</v>
      </c>
      <c r="G209" s="49">
        <v>46203</v>
      </c>
      <c r="H209" s="53">
        <v>200000</v>
      </c>
      <c r="I209" s="1">
        <v>2026</v>
      </c>
      <c r="M209" s="1">
        <f>IF(ISNUMBER(MATCH(E209,_xlfn.VSTACK('VLookup Lists'!$E$2:$E$17,'VLookup Lists'!$H$2:$H$38,'VLookup Lists'!$J$2:$J$8),0)),1,0)</f>
        <v>0</v>
      </c>
      <c r="N209" s="1"/>
      <c r="O209" s="1" t="b">
        <f>ISNUMBER(MATCH($E209,'VLookup Lists'!$E$2:$E$17,0))</f>
        <v>0</v>
      </c>
    </row>
    <row r="210" spans="1:15" ht="15.75" customHeight="1" x14ac:dyDescent="0.2">
      <c r="A210" s="1" t="str">
        <f t="shared" si="3"/>
        <v>ICJIA</v>
      </c>
      <c r="B210" s="1" t="s">
        <v>364</v>
      </c>
      <c r="C210" s="47" t="s">
        <v>521</v>
      </c>
      <c r="D210" s="47">
        <v>2117</v>
      </c>
      <c r="E210" s="47" t="s">
        <v>295</v>
      </c>
      <c r="F210" s="49">
        <v>45901</v>
      </c>
      <c r="G210" s="49">
        <v>46203</v>
      </c>
      <c r="H210" s="53">
        <v>200000</v>
      </c>
      <c r="I210" s="1">
        <v>2026</v>
      </c>
      <c r="M210" s="1">
        <f>IF(ISNUMBER(MATCH(E210,_xlfn.VSTACK('VLookup Lists'!$E$2:$E$17,'VLookup Lists'!$H$2:$H$38,'VLookup Lists'!$J$2:$J$8),0)),1,0)</f>
        <v>0</v>
      </c>
      <c r="N210" s="1"/>
      <c r="O210" s="1" t="b">
        <f>ISNUMBER(MATCH($E210,'VLookup Lists'!$E$2:$E$17,0))</f>
        <v>0</v>
      </c>
    </row>
    <row r="211" spans="1:15" ht="15.75" customHeight="1" x14ac:dyDescent="0.2">
      <c r="A211" s="1" t="str">
        <f t="shared" si="3"/>
        <v>ICJIA</v>
      </c>
      <c r="B211" s="1" t="s">
        <v>364</v>
      </c>
      <c r="C211" s="47" t="s">
        <v>1562</v>
      </c>
      <c r="D211" s="47">
        <v>2117</v>
      </c>
      <c r="E211" s="47" t="s">
        <v>241</v>
      </c>
      <c r="F211" s="49">
        <v>45901</v>
      </c>
      <c r="G211" s="49">
        <v>46203</v>
      </c>
      <c r="H211" s="53">
        <v>200000</v>
      </c>
      <c r="I211" s="1">
        <v>2026</v>
      </c>
      <c r="M211" s="1">
        <f>IF(ISNUMBER(MATCH(E211,_xlfn.VSTACK('VLookup Lists'!$E$2:$E$17,'VLookup Lists'!$H$2:$H$38,'VLookup Lists'!$J$2:$J$8),0)),1,0)</f>
        <v>0</v>
      </c>
      <c r="N211" s="1"/>
      <c r="O211" s="1" t="b">
        <f>ISNUMBER(MATCH($E211,'VLookup Lists'!$E$2:$E$17,0))</f>
        <v>0</v>
      </c>
    </row>
    <row r="212" spans="1:15" ht="15.75" customHeight="1" x14ac:dyDescent="0.2">
      <c r="A212" s="1" t="str">
        <f t="shared" si="3"/>
        <v>ICJIA</v>
      </c>
      <c r="B212" s="1" t="s">
        <v>364</v>
      </c>
      <c r="C212" s="47" t="s">
        <v>522</v>
      </c>
      <c r="D212" s="47">
        <v>2117</v>
      </c>
      <c r="E212" s="47" t="s">
        <v>223</v>
      </c>
      <c r="F212" s="49">
        <v>45901</v>
      </c>
      <c r="G212" s="49">
        <v>46203</v>
      </c>
      <c r="H212" s="53">
        <v>200000</v>
      </c>
      <c r="I212" s="1">
        <v>2026</v>
      </c>
      <c r="M212" s="1">
        <f>IF(ISNUMBER(MATCH(E212,_xlfn.VSTACK('VLookup Lists'!$E$2:$E$17,'VLookup Lists'!$H$2:$H$38,'VLookup Lists'!$J$2:$J$8),0)),1,0)</f>
        <v>0</v>
      </c>
      <c r="N212" s="1"/>
      <c r="O212" s="1" t="b">
        <f>ISNUMBER(MATCH($E212,'VLookup Lists'!$E$2:$E$17,0))</f>
        <v>0</v>
      </c>
    </row>
    <row r="213" spans="1:15" ht="15.75" customHeight="1" x14ac:dyDescent="0.2">
      <c r="A213" s="1" t="str">
        <f t="shared" si="3"/>
        <v>ICJIA</v>
      </c>
      <c r="B213" s="1" t="s">
        <v>364</v>
      </c>
      <c r="C213" s="47"/>
      <c r="D213" s="47">
        <v>2117</v>
      </c>
      <c r="E213" s="47" t="s">
        <v>298</v>
      </c>
      <c r="F213" s="49">
        <v>45901</v>
      </c>
      <c r="G213" s="49">
        <v>46203</v>
      </c>
      <c r="H213" s="53">
        <v>200000</v>
      </c>
      <c r="I213" s="1">
        <v>2026</v>
      </c>
      <c r="M213" s="1">
        <f>IF(ISNUMBER(MATCH(E213,_xlfn.VSTACK('VLookup Lists'!$E$2:$E$17,'VLookup Lists'!$H$2:$H$38,'VLookup Lists'!$J$2:$J$8),0)),1,0)</f>
        <v>0</v>
      </c>
      <c r="N213" s="1"/>
      <c r="O213" s="1" t="b">
        <f>ISNUMBER(MATCH($E213,'VLookup Lists'!$E$2:$E$17,0))</f>
        <v>0</v>
      </c>
    </row>
    <row r="214" spans="1:15" ht="15.75" customHeight="1" x14ac:dyDescent="0.2">
      <c r="A214" s="1" t="str">
        <f t="shared" si="3"/>
        <v>ICJIA</v>
      </c>
      <c r="B214" s="1" t="s">
        <v>364</v>
      </c>
      <c r="C214" s="47" t="s">
        <v>1563</v>
      </c>
      <c r="D214" s="47">
        <v>2117</v>
      </c>
      <c r="E214" s="47" t="s">
        <v>1564</v>
      </c>
      <c r="F214" s="49">
        <v>45901</v>
      </c>
      <c r="G214" s="49">
        <v>46203</v>
      </c>
      <c r="H214" s="53">
        <v>198912</v>
      </c>
      <c r="I214" s="1">
        <v>2026</v>
      </c>
      <c r="M214" s="1">
        <f>IF(ISNUMBER(MATCH(E214,_xlfn.VSTACK('VLookup Lists'!$E$2:$E$17,'VLookup Lists'!$H$2:$H$38,'VLookup Lists'!$J$2:$J$8),0)),1,0)</f>
        <v>0</v>
      </c>
      <c r="N214" s="1"/>
      <c r="O214" s="1" t="b">
        <f>ISNUMBER(MATCH($E214,'VLookup Lists'!$E$2:$E$17,0))</f>
        <v>0</v>
      </c>
    </row>
    <row r="215" spans="1:15" ht="15.75" customHeight="1" x14ac:dyDescent="0.2">
      <c r="A215" s="1" t="str">
        <f t="shared" si="3"/>
        <v>ICJIA</v>
      </c>
      <c r="B215" s="1" t="s">
        <v>364</v>
      </c>
      <c r="C215" s="47"/>
      <c r="D215" s="47">
        <v>2117</v>
      </c>
      <c r="E215" s="47" t="s">
        <v>1565</v>
      </c>
      <c r="F215" s="49">
        <v>45901</v>
      </c>
      <c r="G215" s="49">
        <v>46203</v>
      </c>
      <c r="H215" s="53">
        <v>200000</v>
      </c>
      <c r="I215" s="1">
        <v>2026</v>
      </c>
      <c r="M215" s="1">
        <f>IF(ISNUMBER(MATCH(E215,_xlfn.VSTACK('VLookup Lists'!$E$2:$E$17,'VLookup Lists'!$H$2:$H$38,'VLookup Lists'!$J$2:$J$8),0)),1,0)</f>
        <v>0</v>
      </c>
      <c r="N215" s="1"/>
      <c r="O215" s="1" t="b">
        <f>ISNUMBER(MATCH($E215,'VLookup Lists'!$E$2:$E$17,0))</f>
        <v>0</v>
      </c>
    </row>
    <row r="216" spans="1:15" ht="15.75" customHeight="1" x14ac:dyDescent="0.2">
      <c r="A216" s="1" t="str">
        <f t="shared" si="3"/>
        <v>ICJIA</v>
      </c>
      <c r="B216" s="1" t="s">
        <v>364</v>
      </c>
      <c r="C216" s="47" t="s">
        <v>1566</v>
      </c>
      <c r="D216" s="47">
        <v>2117</v>
      </c>
      <c r="E216" s="47" t="s">
        <v>1519</v>
      </c>
      <c r="F216" s="49">
        <v>45901</v>
      </c>
      <c r="G216" s="49">
        <v>46203</v>
      </c>
      <c r="H216" s="53">
        <v>200000</v>
      </c>
      <c r="I216" s="1">
        <v>2026</v>
      </c>
      <c r="M216" s="1">
        <f>IF(ISNUMBER(MATCH(E216,_xlfn.VSTACK('VLookup Lists'!$E$2:$E$17,'VLookup Lists'!$H$2:$H$38,'VLookup Lists'!$J$2:$J$8),0)),1,0)</f>
        <v>0</v>
      </c>
      <c r="N216" s="1"/>
      <c r="O216" s="1" t="b">
        <f>ISNUMBER(MATCH($E216,'VLookup Lists'!$E$2:$E$17,0))</f>
        <v>0</v>
      </c>
    </row>
    <row r="217" spans="1:15" ht="15.75" customHeight="1" x14ac:dyDescent="0.2">
      <c r="A217" s="1" t="str">
        <f t="shared" si="3"/>
        <v>ICJIA</v>
      </c>
      <c r="B217" s="1" t="s">
        <v>364</v>
      </c>
      <c r="C217" s="47" t="s">
        <v>523</v>
      </c>
      <c r="D217" s="47">
        <v>2117</v>
      </c>
      <c r="E217" s="47" t="s">
        <v>524</v>
      </c>
      <c r="F217" s="49">
        <v>45901</v>
      </c>
      <c r="G217" s="49">
        <v>46203</v>
      </c>
      <c r="H217" s="53">
        <v>200000</v>
      </c>
      <c r="I217" s="1">
        <v>2026</v>
      </c>
      <c r="M217" s="1">
        <f>IF(ISNUMBER(MATCH(E217,_xlfn.VSTACK('VLookup Lists'!$E$2:$E$17,'VLookup Lists'!$H$2:$H$38,'VLookup Lists'!$J$2:$J$8),0)),1,0)</f>
        <v>0</v>
      </c>
      <c r="N217" s="1"/>
      <c r="O217" s="1" t="b">
        <f>ISNUMBER(MATCH($E217,'VLookup Lists'!$E$2:$E$17,0))</f>
        <v>0</v>
      </c>
    </row>
    <row r="218" spans="1:15" ht="15.75" customHeight="1" x14ac:dyDescent="0.2">
      <c r="A218" s="1" t="str">
        <f t="shared" si="3"/>
        <v>ICJIA</v>
      </c>
      <c r="B218" s="1" t="s">
        <v>364</v>
      </c>
      <c r="C218" s="47" t="s">
        <v>525</v>
      </c>
      <c r="D218" s="47">
        <v>2117</v>
      </c>
      <c r="E218" s="47" t="s">
        <v>526</v>
      </c>
      <c r="F218" s="49">
        <v>45901</v>
      </c>
      <c r="G218" s="49">
        <v>46203</v>
      </c>
      <c r="H218" s="53">
        <v>136557</v>
      </c>
      <c r="I218" s="1">
        <v>2026</v>
      </c>
      <c r="M218" s="1">
        <f>IF(ISNUMBER(MATCH(E218,_xlfn.VSTACK('VLookup Lists'!$E$2:$E$17,'VLookup Lists'!$H$2:$H$38,'VLookup Lists'!$J$2:$J$8),0)),1,0)</f>
        <v>0</v>
      </c>
      <c r="N218" s="1"/>
      <c r="O218" s="1" t="b">
        <f>ISNUMBER(MATCH($E218,'VLookup Lists'!$E$2:$E$17,0))</f>
        <v>0</v>
      </c>
    </row>
    <row r="219" spans="1:15" ht="15.75" customHeight="1" x14ac:dyDescent="0.2">
      <c r="A219" s="1" t="str">
        <f t="shared" si="3"/>
        <v>ICJIA</v>
      </c>
      <c r="B219" s="1" t="s">
        <v>364</v>
      </c>
      <c r="C219" s="47" t="s">
        <v>1567</v>
      </c>
      <c r="D219" s="47">
        <v>2117</v>
      </c>
      <c r="E219" s="47" t="s">
        <v>1568</v>
      </c>
      <c r="F219" s="49">
        <v>45901</v>
      </c>
      <c r="G219" s="49">
        <v>46203</v>
      </c>
      <c r="H219" s="53">
        <v>200000</v>
      </c>
      <c r="I219" s="1">
        <v>2026</v>
      </c>
      <c r="M219" s="1">
        <f>IF(ISNUMBER(MATCH(E219,_xlfn.VSTACK('VLookup Lists'!$E$2:$E$17,'VLookup Lists'!$H$2:$H$38,'VLookup Lists'!$J$2:$J$8),0)),1,0)</f>
        <v>0</v>
      </c>
      <c r="N219" s="1"/>
      <c r="O219" s="1" t="b">
        <f>ISNUMBER(MATCH($E219,'VLookup Lists'!$E$2:$E$17,0))</f>
        <v>0</v>
      </c>
    </row>
    <row r="220" spans="1:15" ht="15.75" customHeight="1" x14ac:dyDescent="0.2">
      <c r="A220" s="1" t="str">
        <f t="shared" si="3"/>
        <v>ICJIA</v>
      </c>
      <c r="B220" s="1" t="s">
        <v>364</v>
      </c>
      <c r="C220" s="47" t="s">
        <v>527</v>
      </c>
      <c r="D220" s="47">
        <v>2117</v>
      </c>
      <c r="E220" s="47" t="s">
        <v>528</v>
      </c>
      <c r="F220" s="49">
        <v>45901</v>
      </c>
      <c r="G220" s="49">
        <v>46203</v>
      </c>
      <c r="H220" s="53">
        <v>199209</v>
      </c>
      <c r="I220" s="1">
        <v>2026</v>
      </c>
      <c r="M220" s="1">
        <f>IF(ISNUMBER(MATCH(E220,_xlfn.VSTACK('VLookup Lists'!$E$2:$E$17,'VLookup Lists'!$H$2:$H$38,'VLookup Lists'!$J$2:$J$8),0)),1,0)</f>
        <v>0</v>
      </c>
      <c r="N220" s="1"/>
      <c r="O220" s="1" t="b">
        <f>ISNUMBER(MATCH($E220,'VLookup Lists'!$E$2:$E$17,0))</f>
        <v>0</v>
      </c>
    </row>
    <row r="221" spans="1:15" ht="15.75" customHeight="1" x14ac:dyDescent="0.2">
      <c r="A221" s="1" t="str">
        <f t="shared" si="3"/>
        <v>ICJIA</v>
      </c>
      <c r="B221" s="1" t="s">
        <v>364</v>
      </c>
      <c r="C221" s="47" t="s">
        <v>1569</v>
      </c>
      <c r="D221" s="47">
        <v>2117</v>
      </c>
      <c r="E221" s="47" t="s">
        <v>726</v>
      </c>
      <c r="F221" s="49">
        <v>45901</v>
      </c>
      <c r="G221" s="49">
        <v>46203</v>
      </c>
      <c r="H221" s="53">
        <v>198434</v>
      </c>
      <c r="I221" s="1">
        <v>2026</v>
      </c>
      <c r="M221" s="1">
        <f>IF(ISNUMBER(MATCH(E221,_xlfn.VSTACK('VLookup Lists'!$E$2:$E$17,'VLookup Lists'!$H$2:$H$38,'VLookup Lists'!$J$2:$J$8),0)),1,0)</f>
        <v>0</v>
      </c>
      <c r="N221" s="1"/>
      <c r="O221" s="1" t="b">
        <f>ISNUMBER(MATCH($E221,'VLookup Lists'!$E$2:$E$17,0))</f>
        <v>0</v>
      </c>
    </row>
    <row r="222" spans="1:15" ht="15.75" customHeight="1" x14ac:dyDescent="0.2">
      <c r="A222" s="1" t="str">
        <f t="shared" si="3"/>
        <v>ICJIA</v>
      </c>
      <c r="B222" s="1" t="s">
        <v>364</v>
      </c>
      <c r="C222" s="47" t="s">
        <v>1570</v>
      </c>
      <c r="D222" s="47">
        <v>2117</v>
      </c>
      <c r="E222" s="47" t="s">
        <v>1571</v>
      </c>
      <c r="F222" s="49">
        <v>45901</v>
      </c>
      <c r="G222" s="49">
        <v>46203</v>
      </c>
      <c r="H222" s="53">
        <v>200000</v>
      </c>
      <c r="I222" s="1">
        <v>2026</v>
      </c>
      <c r="M222" s="1">
        <f>IF(ISNUMBER(MATCH(E222,_xlfn.VSTACK('VLookup Lists'!$E$2:$E$17,'VLookup Lists'!$H$2:$H$38,'VLookup Lists'!$J$2:$J$8),0)),1,0)</f>
        <v>0</v>
      </c>
      <c r="N222" s="1"/>
      <c r="O222" s="1" t="b">
        <f>ISNUMBER(MATCH($E222,'VLookup Lists'!$E$2:$E$17,0))</f>
        <v>0</v>
      </c>
    </row>
    <row r="223" spans="1:15" ht="15.75" customHeight="1" x14ac:dyDescent="0.2">
      <c r="A223" s="1" t="str">
        <f t="shared" si="3"/>
        <v>ICJIA</v>
      </c>
      <c r="B223" s="1" t="s">
        <v>364</v>
      </c>
      <c r="C223" s="47">
        <v>172681</v>
      </c>
      <c r="D223" s="47">
        <v>2117</v>
      </c>
      <c r="E223" s="47" t="s">
        <v>346</v>
      </c>
      <c r="F223" s="49">
        <v>45901</v>
      </c>
      <c r="G223" s="49">
        <v>46203</v>
      </c>
      <c r="H223" s="53">
        <v>200000</v>
      </c>
      <c r="I223" s="1">
        <v>2026</v>
      </c>
      <c r="M223" s="1">
        <f>IF(ISNUMBER(MATCH(E223,_xlfn.VSTACK('VLookup Lists'!$E$2:$E$17,'VLookup Lists'!$H$2:$H$38,'VLookup Lists'!$J$2:$J$8),0)),1,0)</f>
        <v>1</v>
      </c>
      <c r="N223" s="1"/>
      <c r="O223" s="1" t="b">
        <f>ISNUMBER(MATCH($E223,'VLookup Lists'!$E$2:$E$17,0))</f>
        <v>1</v>
      </c>
    </row>
    <row r="224" spans="1:15" ht="15.75" customHeight="1" x14ac:dyDescent="0.2">
      <c r="A224" s="1" t="str">
        <f t="shared" si="3"/>
        <v>ICJIA</v>
      </c>
      <c r="B224" s="1" t="s">
        <v>364</v>
      </c>
      <c r="C224" s="47" t="s">
        <v>529</v>
      </c>
      <c r="D224" s="47">
        <v>2117</v>
      </c>
      <c r="E224" s="47" t="s">
        <v>530</v>
      </c>
      <c r="F224" s="49">
        <v>45901</v>
      </c>
      <c r="G224" s="49">
        <v>46203</v>
      </c>
      <c r="H224" s="53">
        <v>199883</v>
      </c>
      <c r="I224" s="1">
        <v>2026</v>
      </c>
      <c r="M224" s="1">
        <f>IF(ISNUMBER(MATCH(E224,_xlfn.VSTACK('VLookup Lists'!$E$2:$E$17,'VLookup Lists'!$H$2:$H$38,'VLookup Lists'!$J$2:$J$8),0)),1,0)</f>
        <v>0</v>
      </c>
      <c r="N224" s="1"/>
      <c r="O224" s="1" t="b">
        <f>ISNUMBER(MATCH($E224,'VLookup Lists'!$E$2:$E$17,0))</f>
        <v>0</v>
      </c>
    </row>
    <row r="225" spans="1:15" ht="15.75" customHeight="1" x14ac:dyDescent="0.2">
      <c r="A225" s="1" t="str">
        <f t="shared" si="3"/>
        <v>ICJIA</v>
      </c>
      <c r="B225" s="1" t="s">
        <v>364</v>
      </c>
      <c r="C225" s="47" t="s">
        <v>531</v>
      </c>
      <c r="D225" s="47">
        <v>2117</v>
      </c>
      <c r="E225" s="47" t="s">
        <v>433</v>
      </c>
      <c r="F225" s="49">
        <v>45901</v>
      </c>
      <c r="G225" s="49">
        <v>46203</v>
      </c>
      <c r="H225" s="53">
        <v>200000</v>
      </c>
      <c r="I225" s="1">
        <v>2026</v>
      </c>
      <c r="M225" s="1">
        <f>IF(ISNUMBER(MATCH(E225,_xlfn.VSTACK('VLookup Lists'!$E$2:$E$17,'VLookup Lists'!$H$2:$H$38,'VLookup Lists'!$J$2:$J$8),0)),1,0)</f>
        <v>0</v>
      </c>
      <c r="N225" s="1"/>
      <c r="O225" s="1" t="b">
        <f>ISNUMBER(MATCH($E225,'VLookup Lists'!$E$2:$E$17,0))</f>
        <v>0</v>
      </c>
    </row>
    <row r="226" spans="1:15" ht="15.75" customHeight="1" x14ac:dyDescent="0.2">
      <c r="A226" s="1" t="str">
        <f t="shared" si="3"/>
        <v>ICJIA</v>
      </c>
      <c r="B226" s="1" t="s">
        <v>364</v>
      </c>
      <c r="C226" s="47" t="s">
        <v>1572</v>
      </c>
      <c r="D226" s="47">
        <v>2117</v>
      </c>
      <c r="E226" s="47" t="s">
        <v>435</v>
      </c>
      <c r="F226" s="49">
        <v>45901</v>
      </c>
      <c r="G226" s="49">
        <v>46203</v>
      </c>
      <c r="H226" s="53">
        <v>200000</v>
      </c>
      <c r="I226" s="1">
        <v>2026</v>
      </c>
      <c r="M226" s="1">
        <f>IF(ISNUMBER(MATCH(E226,_xlfn.VSTACK('VLookup Lists'!$E$2:$E$17,'VLookup Lists'!$H$2:$H$38,'VLookup Lists'!$J$2:$J$8),0)),1,0)</f>
        <v>0</v>
      </c>
      <c r="N226" s="1"/>
      <c r="O226" s="1" t="b">
        <f>ISNUMBER(MATCH($E226,'VLookup Lists'!$E$2:$E$17,0))</f>
        <v>0</v>
      </c>
    </row>
    <row r="227" spans="1:15" ht="15.75" customHeight="1" x14ac:dyDescent="0.2">
      <c r="A227" s="1" t="str">
        <f t="shared" si="3"/>
        <v>ICJIA</v>
      </c>
      <c r="B227" s="1" t="s">
        <v>364</v>
      </c>
      <c r="C227" s="47" t="s">
        <v>1573</v>
      </c>
      <c r="D227" s="47">
        <v>2117</v>
      </c>
      <c r="E227" s="47" t="s">
        <v>1574</v>
      </c>
      <c r="F227" s="49">
        <v>45901</v>
      </c>
      <c r="G227" s="49">
        <v>46203</v>
      </c>
      <c r="H227" s="53">
        <v>200000</v>
      </c>
      <c r="I227" s="1">
        <v>2026</v>
      </c>
      <c r="M227" s="1">
        <f>IF(ISNUMBER(MATCH(E227,_xlfn.VSTACK('VLookup Lists'!$E$2:$E$17,'VLookup Lists'!$H$2:$H$38,'VLookup Lists'!$J$2:$J$8),0)),1,0)</f>
        <v>0</v>
      </c>
      <c r="N227" s="1"/>
      <c r="O227" s="1" t="b">
        <f>ISNUMBER(MATCH($E227,'VLookup Lists'!$E$2:$E$17,0))</f>
        <v>0</v>
      </c>
    </row>
    <row r="228" spans="1:15" ht="15.75" customHeight="1" x14ac:dyDescent="0.2">
      <c r="A228" s="1" t="str">
        <f t="shared" si="3"/>
        <v>ICJIA</v>
      </c>
      <c r="B228" s="1" t="s">
        <v>364</v>
      </c>
      <c r="C228" s="47" t="s">
        <v>532</v>
      </c>
      <c r="D228" s="47">
        <v>2117</v>
      </c>
      <c r="E228" s="47" t="s">
        <v>438</v>
      </c>
      <c r="F228" s="49">
        <v>45901</v>
      </c>
      <c r="G228" s="49">
        <v>46203</v>
      </c>
      <c r="H228" s="53">
        <v>200000</v>
      </c>
      <c r="I228" s="1">
        <v>2026</v>
      </c>
      <c r="M228" s="1">
        <f>IF(ISNUMBER(MATCH(E228,_xlfn.VSTACK('VLookup Lists'!$E$2:$E$17,'VLookup Lists'!$H$2:$H$38,'VLookup Lists'!$J$2:$J$8),0)),1,0)</f>
        <v>0</v>
      </c>
      <c r="N228" s="1"/>
      <c r="O228" s="1" t="b">
        <f>ISNUMBER(MATCH($E228,'VLookup Lists'!$E$2:$E$17,0))</f>
        <v>0</v>
      </c>
    </row>
    <row r="229" spans="1:15" ht="15.75" customHeight="1" x14ac:dyDescent="0.2">
      <c r="A229" s="1" t="str">
        <f t="shared" si="3"/>
        <v>ICJIA</v>
      </c>
      <c r="B229" s="1" t="s">
        <v>364</v>
      </c>
      <c r="C229" s="47" t="s">
        <v>533</v>
      </c>
      <c r="D229" s="47">
        <v>2117</v>
      </c>
      <c r="E229" s="47" t="s">
        <v>534</v>
      </c>
      <c r="F229" s="49">
        <v>45901</v>
      </c>
      <c r="G229" s="49">
        <v>46203</v>
      </c>
      <c r="H229" s="53">
        <v>154904</v>
      </c>
      <c r="I229" s="1">
        <v>2026</v>
      </c>
      <c r="M229" s="1">
        <f>IF(ISNUMBER(MATCH(E229,_xlfn.VSTACK('VLookup Lists'!$E$2:$E$17,'VLookup Lists'!$H$2:$H$38,'VLookup Lists'!$J$2:$J$8),0)),1,0)</f>
        <v>0</v>
      </c>
      <c r="N229" s="1"/>
      <c r="O229" s="1" t="b">
        <f>ISNUMBER(MATCH($E229,'VLookup Lists'!$E$2:$E$17,0))</f>
        <v>0</v>
      </c>
    </row>
    <row r="230" spans="1:15" ht="15.75" customHeight="1" x14ac:dyDescent="0.2">
      <c r="A230" s="1" t="str">
        <f t="shared" si="3"/>
        <v>ICJIA</v>
      </c>
      <c r="B230" s="1" t="s">
        <v>364</v>
      </c>
      <c r="C230" s="47" t="s">
        <v>1575</v>
      </c>
      <c r="D230" s="47">
        <v>2117</v>
      </c>
      <c r="E230" s="47" t="s">
        <v>1576</v>
      </c>
      <c r="F230" s="49">
        <v>45901</v>
      </c>
      <c r="G230" s="49">
        <v>46203</v>
      </c>
      <c r="H230" s="53">
        <v>200000</v>
      </c>
      <c r="I230" s="1">
        <v>2026</v>
      </c>
      <c r="M230" s="1">
        <f>IF(ISNUMBER(MATCH(E230,_xlfn.VSTACK('VLookup Lists'!$E$2:$E$17,'VLookup Lists'!$H$2:$H$38,'VLookup Lists'!$J$2:$J$8),0)),1,0)</f>
        <v>0</v>
      </c>
      <c r="N230" s="1"/>
      <c r="O230" s="1" t="b">
        <f>ISNUMBER(MATCH($E230,'VLookup Lists'!$E$2:$E$17,0))</f>
        <v>0</v>
      </c>
    </row>
    <row r="231" spans="1:15" ht="15.75" customHeight="1" x14ac:dyDescent="0.2">
      <c r="A231" s="1" t="str">
        <f t="shared" si="3"/>
        <v>ICJIA</v>
      </c>
      <c r="B231" s="1" t="s">
        <v>364</v>
      </c>
      <c r="C231" s="47" t="s">
        <v>1577</v>
      </c>
      <c r="D231" s="47">
        <v>2117</v>
      </c>
      <c r="E231" s="47" t="s">
        <v>1578</v>
      </c>
      <c r="F231" s="49">
        <v>45901</v>
      </c>
      <c r="G231" s="49">
        <v>46203</v>
      </c>
      <c r="H231" s="53">
        <v>200000</v>
      </c>
      <c r="I231" s="1">
        <v>2026</v>
      </c>
      <c r="M231" s="1">
        <f>IF(ISNUMBER(MATCH(E231,_xlfn.VSTACK('VLookup Lists'!$E$2:$E$17,'VLookup Lists'!$H$2:$H$38,'VLookup Lists'!$J$2:$J$8),0)),1,0)</f>
        <v>0</v>
      </c>
      <c r="N231" s="1"/>
      <c r="O231" s="1" t="b">
        <f>ISNUMBER(MATCH($E231,'VLookup Lists'!$E$2:$E$17,0))</f>
        <v>0</v>
      </c>
    </row>
    <row r="232" spans="1:15" ht="15.75" customHeight="1" x14ac:dyDescent="0.2">
      <c r="A232" s="1" t="str">
        <f t="shared" si="3"/>
        <v>ICJIA</v>
      </c>
      <c r="B232" s="1" t="s">
        <v>364</v>
      </c>
      <c r="C232" s="47" t="s">
        <v>535</v>
      </c>
      <c r="D232" s="47">
        <v>2117</v>
      </c>
      <c r="E232" s="47" t="s">
        <v>536</v>
      </c>
      <c r="F232" s="49">
        <v>45901</v>
      </c>
      <c r="G232" s="49">
        <v>46203</v>
      </c>
      <c r="H232" s="53">
        <v>171436</v>
      </c>
      <c r="I232" s="1">
        <v>2026</v>
      </c>
      <c r="M232" s="1">
        <f>IF(ISNUMBER(MATCH(E232,_xlfn.VSTACK('VLookup Lists'!$E$2:$E$17,'VLookup Lists'!$H$2:$H$38,'VLookup Lists'!$J$2:$J$8),0)),1,0)</f>
        <v>0</v>
      </c>
      <c r="N232" s="1"/>
      <c r="O232" s="1" t="b">
        <f>ISNUMBER(MATCH($E232,'VLookup Lists'!$E$2:$E$17,0))</f>
        <v>0</v>
      </c>
    </row>
    <row r="233" spans="1:15" ht="15.75" customHeight="1" x14ac:dyDescent="0.2">
      <c r="A233" s="1" t="str">
        <f t="shared" si="3"/>
        <v>ICJIA</v>
      </c>
      <c r="B233" s="1" t="s">
        <v>364</v>
      </c>
      <c r="C233" s="47" t="s">
        <v>1579</v>
      </c>
      <c r="D233" s="47">
        <v>2117</v>
      </c>
      <c r="E233" s="47" t="s">
        <v>1580</v>
      </c>
      <c r="F233" s="49">
        <v>45901</v>
      </c>
      <c r="G233" s="49">
        <v>46203</v>
      </c>
      <c r="H233" s="53">
        <v>199712</v>
      </c>
      <c r="I233" s="1">
        <v>2026</v>
      </c>
      <c r="M233" s="1">
        <f>IF(ISNUMBER(MATCH(E233,_xlfn.VSTACK('VLookup Lists'!$E$2:$E$17,'VLookup Lists'!$H$2:$H$38,'VLookup Lists'!$J$2:$J$8),0)),1,0)</f>
        <v>0</v>
      </c>
      <c r="N233" s="1"/>
      <c r="O233" s="1" t="b">
        <f>ISNUMBER(MATCH($E233,'VLookup Lists'!$E$2:$E$17,0))</f>
        <v>0</v>
      </c>
    </row>
    <row r="234" spans="1:15" ht="15.75" customHeight="1" x14ac:dyDescent="0.2">
      <c r="A234" s="1" t="str">
        <f t="shared" si="3"/>
        <v>ICJIA</v>
      </c>
      <c r="B234" s="1" t="s">
        <v>364</v>
      </c>
      <c r="C234" s="47" t="s">
        <v>1581</v>
      </c>
      <c r="D234" s="47">
        <v>2117</v>
      </c>
      <c r="E234" s="47" t="s">
        <v>443</v>
      </c>
      <c r="F234" s="49">
        <v>45901</v>
      </c>
      <c r="G234" s="49">
        <v>46203</v>
      </c>
      <c r="H234" s="53">
        <v>200000</v>
      </c>
      <c r="I234" s="1">
        <v>2026</v>
      </c>
      <c r="M234" s="1">
        <f>IF(ISNUMBER(MATCH(E234,_xlfn.VSTACK('VLookup Lists'!$E$2:$E$17,'VLookup Lists'!$H$2:$H$38,'VLookup Lists'!$J$2:$J$8),0)),1,0)</f>
        <v>0</v>
      </c>
      <c r="N234" s="1"/>
      <c r="O234" s="1" t="b">
        <f>ISNUMBER(MATCH($E234,'VLookup Lists'!$E$2:$E$17,0))</f>
        <v>0</v>
      </c>
    </row>
    <row r="235" spans="1:15" ht="15.75" customHeight="1" x14ac:dyDescent="0.2">
      <c r="A235" s="1" t="str">
        <f t="shared" ref="A235:A298" si="4">IF(ISBLANK(B235),"","ICJIA")</f>
        <v>ICJIA</v>
      </c>
      <c r="B235" s="1" t="s">
        <v>364</v>
      </c>
      <c r="C235" s="47"/>
      <c r="D235" s="47">
        <v>2117</v>
      </c>
      <c r="E235" s="47" t="s">
        <v>1475</v>
      </c>
      <c r="F235" s="49">
        <v>45901</v>
      </c>
      <c r="G235" s="49">
        <v>46203</v>
      </c>
      <c r="H235" s="53">
        <v>200000</v>
      </c>
      <c r="I235" s="1">
        <v>2026</v>
      </c>
      <c r="M235" s="1">
        <f>IF(ISNUMBER(MATCH(E235,_xlfn.VSTACK('VLookup Lists'!$E$2:$E$17,'VLookup Lists'!$H$2:$H$38,'VLookup Lists'!$J$2:$J$8),0)),1,0)</f>
        <v>1</v>
      </c>
      <c r="N235" s="1"/>
      <c r="O235" s="1" t="b">
        <f>ISNUMBER(MATCH($E235,'VLookup Lists'!$E$2:$E$17,0))</f>
        <v>1</v>
      </c>
    </row>
    <row r="236" spans="1:15" ht="15.75" customHeight="1" x14ac:dyDescent="0.2">
      <c r="A236" s="1" t="str">
        <f t="shared" si="4"/>
        <v>ICJIA</v>
      </c>
      <c r="B236" s="1" t="s">
        <v>364</v>
      </c>
      <c r="C236" s="47" t="s">
        <v>1582</v>
      </c>
      <c r="D236" s="47">
        <v>2117</v>
      </c>
      <c r="E236" s="47" t="s">
        <v>1583</v>
      </c>
      <c r="F236" s="49">
        <v>45901</v>
      </c>
      <c r="G236" s="49">
        <v>46203</v>
      </c>
      <c r="H236" s="53">
        <v>112288</v>
      </c>
      <c r="I236" s="1">
        <v>2026</v>
      </c>
      <c r="M236" s="1">
        <f>IF(ISNUMBER(MATCH(E236,_xlfn.VSTACK('VLookup Lists'!$E$2:$E$17,'VLookup Lists'!$H$2:$H$38,'VLookup Lists'!$J$2:$J$8),0)),1,0)</f>
        <v>0</v>
      </c>
      <c r="N236" s="1"/>
      <c r="O236" s="1" t="b">
        <f>ISNUMBER(MATCH($E236,'VLookup Lists'!$E$2:$E$17,0))</f>
        <v>0</v>
      </c>
    </row>
    <row r="237" spans="1:15" ht="15.75" customHeight="1" x14ac:dyDescent="0.2">
      <c r="A237" s="1" t="str">
        <f t="shared" si="4"/>
        <v>ICJIA</v>
      </c>
      <c r="B237" s="1" t="s">
        <v>364</v>
      </c>
      <c r="C237" s="47" t="s">
        <v>537</v>
      </c>
      <c r="D237" s="47">
        <v>2117</v>
      </c>
      <c r="E237" s="47" t="s">
        <v>538</v>
      </c>
      <c r="F237" s="49">
        <v>45901</v>
      </c>
      <c r="G237" s="49">
        <v>46203</v>
      </c>
      <c r="H237" s="53">
        <v>200000</v>
      </c>
      <c r="I237" s="1">
        <v>2026</v>
      </c>
      <c r="M237" s="1">
        <f>IF(ISNUMBER(MATCH(E237,_xlfn.VSTACK('VLookup Lists'!$E$2:$E$17,'VLookup Lists'!$H$2:$H$38,'VLookup Lists'!$J$2:$J$8),0)),1,0)</f>
        <v>0</v>
      </c>
      <c r="N237" s="1"/>
      <c r="O237" s="1" t="b">
        <f>ISNUMBER(MATCH($E237,'VLookup Lists'!$E$2:$E$17,0))</f>
        <v>0</v>
      </c>
    </row>
    <row r="238" spans="1:15" ht="15.75" customHeight="1" x14ac:dyDescent="0.2">
      <c r="A238" s="1" t="str">
        <f t="shared" si="4"/>
        <v>ICJIA</v>
      </c>
      <c r="B238" s="1" t="s">
        <v>364</v>
      </c>
      <c r="C238" s="47" t="s">
        <v>1584</v>
      </c>
      <c r="D238" s="47">
        <v>2117</v>
      </c>
      <c r="E238" s="47" t="s">
        <v>446</v>
      </c>
      <c r="F238" s="49">
        <v>45964</v>
      </c>
      <c r="G238" s="49">
        <v>46203</v>
      </c>
      <c r="H238" s="53">
        <v>200000</v>
      </c>
      <c r="I238" s="1">
        <v>2026</v>
      </c>
      <c r="M238" s="1">
        <f>IF(ISNUMBER(MATCH(E238,_xlfn.VSTACK('VLookup Lists'!$E$2:$E$17,'VLookup Lists'!$H$2:$H$38,'VLookup Lists'!$J$2:$J$8),0)),1,0)</f>
        <v>0</v>
      </c>
      <c r="N238" s="1"/>
      <c r="O238" s="1" t="b">
        <f>ISNUMBER(MATCH($E238,'VLookup Lists'!$E$2:$E$17,0))</f>
        <v>0</v>
      </c>
    </row>
    <row r="239" spans="1:15" ht="15.75" customHeight="1" x14ac:dyDescent="0.2">
      <c r="A239" s="1" t="str">
        <f t="shared" si="4"/>
        <v>ICJIA</v>
      </c>
      <c r="B239" s="1" t="s">
        <v>364</v>
      </c>
      <c r="C239" s="47">
        <v>172696</v>
      </c>
      <c r="D239" s="47">
        <v>2117</v>
      </c>
      <c r="E239" s="47" t="s">
        <v>1585</v>
      </c>
      <c r="F239" s="49">
        <v>45901</v>
      </c>
      <c r="G239" s="49">
        <v>46203</v>
      </c>
      <c r="H239" s="53">
        <v>199275</v>
      </c>
      <c r="I239" s="1">
        <v>2026</v>
      </c>
      <c r="M239" s="1">
        <f>IF(ISNUMBER(MATCH(E239,_xlfn.VSTACK('VLookup Lists'!$E$2:$E$17,'VLookup Lists'!$H$2:$H$38,'VLookup Lists'!$J$2:$J$8),0)),1,0)</f>
        <v>0</v>
      </c>
      <c r="N239" s="1"/>
      <c r="O239" s="1" t="b">
        <f>ISNUMBER(MATCH($E239,'VLookup Lists'!$E$2:$E$17,0))</f>
        <v>0</v>
      </c>
    </row>
    <row r="240" spans="1:15" ht="15.75" customHeight="1" x14ac:dyDescent="0.2">
      <c r="A240" s="1" t="str">
        <f t="shared" si="4"/>
        <v>ICJIA</v>
      </c>
      <c r="B240" s="1" t="s">
        <v>364</v>
      </c>
      <c r="C240" s="47" t="s">
        <v>1586</v>
      </c>
      <c r="D240" s="47">
        <v>2117</v>
      </c>
      <c r="E240" s="47" t="s">
        <v>1587</v>
      </c>
      <c r="F240" s="49">
        <v>45901</v>
      </c>
      <c r="G240" s="49">
        <v>46203</v>
      </c>
      <c r="H240" s="53">
        <v>200000</v>
      </c>
      <c r="I240" s="1">
        <v>2026</v>
      </c>
      <c r="M240" s="1">
        <f>IF(ISNUMBER(MATCH(E240,_xlfn.VSTACK('VLookup Lists'!$E$2:$E$17,'VLookup Lists'!$H$2:$H$38,'VLookup Lists'!$J$2:$J$8),0)),1,0)</f>
        <v>0</v>
      </c>
      <c r="N240" s="1"/>
      <c r="O240" s="1" t="b">
        <f>ISNUMBER(MATCH($E240,'VLookup Lists'!$E$2:$E$17,0))</f>
        <v>0</v>
      </c>
    </row>
    <row r="241" spans="1:15" ht="15.75" customHeight="1" x14ac:dyDescent="0.2">
      <c r="A241" s="1" t="str">
        <f t="shared" si="4"/>
        <v>ICJIA</v>
      </c>
      <c r="B241" s="1" t="s">
        <v>364</v>
      </c>
      <c r="C241" s="47" t="s">
        <v>539</v>
      </c>
      <c r="D241" s="47">
        <v>2117</v>
      </c>
      <c r="E241" s="47" t="s">
        <v>540</v>
      </c>
      <c r="F241" s="49">
        <v>45901</v>
      </c>
      <c r="G241" s="49">
        <v>46203</v>
      </c>
      <c r="H241" s="53">
        <v>200000</v>
      </c>
      <c r="I241" s="1">
        <v>2026</v>
      </c>
      <c r="M241" s="1">
        <f>IF(ISNUMBER(MATCH(E241,_xlfn.VSTACK('VLookup Lists'!$E$2:$E$17,'VLookup Lists'!$H$2:$H$38,'VLookup Lists'!$J$2:$J$8),0)),1,0)</f>
        <v>0</v>
      </c>
      <c r="N241" s="1"/>
      <c r="O241" s="1" t="b">
        <f>ISNUMBER(MATCH($E241,'VLookup Lists'!$E$2:$E$17,0))</f>
        <v>0</v>
      </c>
    </row>
    <row r="242" spans="1:15" ht="15.75" customHeight="1" x14ac:dyDescent="0.2">
      <c r="A242" s="1" t="str">
        <f t="shared" si="4"/>
        <v>ICJIA</v>
      </c>
      <c r="B242" s="1" t="s">
        <v>364</v>
      </c>
      <c r="C242" s="47"/>
      <c r="D242" s="47">
        <v>2117</v>
      </c>
      <c r="E242" s="47" t="s">
        <v>614</v>
      </c>
      <c r="F242" s="49">
        <v>45901</v>
      </c>
      <c r="G242" s="49">
        <v>46203</v>
      </c>
      <c r="H242" s="53">
        <v>164357</v>
      </c>
      <c r="I242" s="1">
        <v>2026</v>
      </c>
      <c r="M242" s="1">
        <f>IF(ISNUMBER(MATCH(E242,_xlfn.VSTACK('VLookup Lists'!$E$2:$E$17,'VLookup Lists'!$H$2:$H$38,'VLookup Lists'!$J$2:$J$8),0)),1,0)</f>
        <v>0</v>
      </c>
      <c r="N242" s="1"/>
      <c r="O242" s="1" t="b">
        <f>ISNUMBER(MATCH($E242,'VLookup Lists'!$E$2:$E$17,0))</f>
        <v>0</v>
      </c>
    </row>
    <row r="243" spans="1:15" ht="15.75" customHeight="1" x14ac:dyDescent="0.2">
      <c r="A243" s="1" t="str">
        <f t="shared" si="4"/>
        <v>ICJIA</v>
      </c>
      <c r="B243" s="1" t="s">
        <v>364</v>
      </c>
      <c r="C243" s="47" t="s">
        <v>541</v>
      </c>
      <c r="D243" s="47">
        <v>2117</v>
      </c>
      <c r="E243" s="47" t="s">
        <v>542</v>
      </c>
      <c r="F243" s="49">
        <v>45901</v>
      </c>
      <c r="G243" s="49">
        <v>46203</v>
      </c>
      <c r="H243" s="53">
        <v>133175</v>
      </c>
      <c r="I243" s="1">
        <v>2026</v>
      </c>
      <c r="M243" s="1">
        <f>IF(ISNUMBER(MATCH(E243,_xlfn.VSTACK('VLookup Lists'!$E$2:$E$17,'VLookup Lists'!$H$2:$H$38,'VLookup Lists'!$J$2:$J$8),0)),1,0)</f>
        <v>0</v>
      </c>
      <c r="N243" s="1"/>
      <c r="O243" s="1" t="b">
        <f>ISNUMBER(MATCH($E243,'VLookup Lists'!$E$2:$E$17,0))</f>
        <v>0</v>
      </c>
    </row>
    <row r="244" spans="1:15" ht="15.75" customHeight="1" x14ac:dyDescent="0.2">
      <c r="A244" s="1" t="str">
        <f t="shared" si="4"/>
        <v>ICJIA</v>
      </c>
      <c r="B244" s="1" t="s">
        <v>543</v>
      </c>
      <c r="C244" s="1">
        <v>921502</v>
      </c>
      <c r="D244" s="1">
        <v>2378</v>
      </c>
      <c r="E244" s="1" t="s">
        <v>544</v>
      </c>
      <c r="F244" s="38">
        <v>44228</v>
      </c>
      <c r="G244" s="38">
        <v>45322</v>
      </c>
      <c r="H244" s="51">
        <v>629347</v>
      </c>
      <c r="I244" s="1">
        <v>2021</v>
      </c>
      <c r="M244" s="1">
        <f>IF(ISNUMBER(MATCH(E244,_xlfn.VSTACK('VLookup Lists'!$E$2:$E$17,'VLookup Lists'!$H$2:$H$38,'VLookup Lists'!$J$2:$J$8),0)),1,0)</f>
        <v>0</v>
      </c>
      <c r="N244" s="1" t="str">
        <f>IFERROR(IF(VLOOKUP($D244,'VLookup Lists'!$B$11:$C$29,2,FALSE)="FLIP",1,0),"")</f>
        <v/>
      </c>
      <c r="O244" s="1" t="b">
        <f>ISNUMBER(MATCH($E244,'VLookup Lists'!$E$2:$E$17,0))</f>
        <v>0</v>
      </c>
    </row>
    <row r="245" spans="1:15" ht="15.75" customHeight="1" x14ac:dyDescent="0.2">
      <c r="A245" s="1" t="str">
        <f t="shared" si="4"/>
        <v>ICJIA</v>
      </c>
      <c r="B245" s="1" t="s">
        <v>543</v>
      </c>
      <c r="C245" s="1" t="s">
        <v>545</v>
      </c>
      <c r="D245" s="1">
        <v>2378</v>
      </c>
      <c r="E245" s="1" t="s">
        <v>546</v>
      </c>
      <c r="F245" s="38">
        <v>44228</v>
      </c>
      <c r="G245" s="38">
        <v>45322</v>
      </c>
      <c r="H245" s="51">
        <v>2788584</v>
      </c>
      <c r="I245" s="1">
        <v>2021</v>
      </c>
      <c r="M245" s="1">
        <f>IF(ISNUMBER(MATCH(E245,_xlfn.VSTACK('VLookup Lists'!$E$2:$E$17,'VLookup Lists'!$H$2:$H$38,'VLookup Lists'!$J$2:$J$8),0)),1,0)</f>
        <v>0</v>
      </c>
      <c r="N245" s="1" t="str">
        <f>IFERROR(IF(VLOOKUP($D245,'VLookup Lists'!$B$11:$C$29,2,FALSE)="FLIP",1,0),"")</f>
        <v/>
      </c>
      <c r="O245" s="1" t="b">
        <f>ISNUMBER(MATCH($E245,'VLookup Lists'!$E$2:$E$17,0))</f>
        <v>0</v>
      </c>
    </row>
    <row r="246" spans="1:15" ht="15.75" customHeight="1" x14ac:dyDescent="0.2">
      <c r="A246" s="1" t="str">
        <f t="shared" si="4"/>
        <v>ICJIA</v>
      </c>
      <c r="B246" s="1" t="s">
        <v>543</v>
      </c>
      <c r="C246" s="1">
        <v>921610</v>
      </c>
      <c r="D246" s="1">
        <v>2378</v>
      </c>
      <c r="E246" s="1" t="s">
        <v>147</v>
      </c>
      <c r="F246" s="38">
        <v>44228</v>
      </c>
      <c r="G246" s="38">
        <v>45322</v>
      </c>
      <c r="H246" s="51">
        <v>1541991</v>
      </c>
      <c r="I246" s="1">
        <v>2021</v>
      </c>
      <c r="M246" s="1">
        <f>IF(ISNUMBER(MATCH(E246,_xlfn.VSTACK('VLookup Lists'!$E$2:$E$17,'VLookup Lists'!$H$2:$H$38,'VLookup Lists'!$J$2:$J$8),0)),1,0)</f>
        <v>0</v>
      </c>
      <c r="N246" s="1" t="str">
        <f>IFERROR(IF(VLOOKUP($D246,'VLookup Lists'!$B$11:$C$29,2,FALSE)="FLIP",1,0),"")</f>
        <v/>
      </c>
      <c r="O246" s="1" t="b">
        <f>ISNUMBER(MATCH($E246,'VLookup Lists'!$E$2:$E$17,0))</f>
        <v>0</v>
      </c>
    </row>
    <row r="247" spans="1:15" ht="15.75" customHeight="1" x14ac:dyDescent="0.2">
      <c r="A247" s="1" t="str">
        <f t="shared" si="4"/>
        <v>ICJIA</v>
      </c>
      <c r="B247" s="1" t="s">
        <v>543</v>
      </c>
      <c r="C247" s="1" t="s">
        <v>547</v>
      </c>
      <c r="D247" s="1">
        <v>2378</v>
      </c>
      <c r="E247" s="1" t="s">
        <v>548</v>
      </c>
      <c r="F247" s="38">
        <v>44228</v>
      </c>
      <c r="G247" s="38">
        <v>45322</v>
      </c>
      <c r="H247" s="51">
        <v>932524</v>
      </c>
      <c r="I247" s="1">
        <v>2021</v>
      </c>
      <c r="M247" s="1">
        <f>IF(ISNUMBER(MATCH(E247,_xlfn.VSTACK('VLookup Lists'!$E$2:$E$17,'VLookup Lists'!$H$2:$H$38,'VLookup Lists'!$J$2:$J$8),0)),1,0)</f>
        <v>0</v>
      </c>
      <c r="N247" s="1" t="str">
        <f>IFERROR(IF(VLOOKUP($D247,'VLookup Lists'!$B$11:$C$29,2,FALSE)="FLIP",1,0),"")</f>
        <v/>
      </c>
      <c r="O247" s="1" t="b">
        <f>ISNUMBER(MATCH($E247,'VLookup Lists'!$E$2:$E$17,0))</f>
        <v>0</v>
      </c>
    </row>
    <row r="248" spans="1:15" ht="15.75" customHeight="1" x14ac:dyDescent="0.2">
      <c r="A248" s="1" t="str">
        <f t="shared" si="4"/>
        <v>ICJIA</v>
      </c>
      <c r="B248" s="1" t="s">
        <v>543</v>
      </c>
      <c r="C248" s="1">
        <v>921507</v>
      </c>
      <c r="D248" s="1">
        <v>2378</v>
      </c>
      <c r="E248" s="1" t="s">
        <v>549</v>
      </c>
      <c r="F248" s="38">
        <v>44228</v>
      </c>
      <c r="G248" s="38">
        <v>45322</v>
      </c>
      <c r="H248" s="51">
        <v>54237</v>
      </c>
      <c r="I248" s="1">
        <v>2021</v>
      </c>
      <c r="M248" s="1">
        <f>IF(ISNUMBER(MATCH(E248,_xlfn.VSTACK('VLookup Lists'!$E$2:$E$17,'VLookup Lists'!$H$2:$H$38,'VLookup Lists'!$J$2:$J$8),0)),1,0)</f>
        <v>0</v>
      </c>
      <c r="N248" s="1" t="str">
        <f>IFERROR(IF(VLOOKUP($D248,'VLookup Lists'!$B$11:$C$29,2,FALSE)="FLIP",1,0),"")</f>
        <v/>
      </c>
      <c r="O248" s="1" t="b">
        <f>ISNUMBER(MATCH($E248,'VLookup Lists'!$E$2:$E$17,0))</f>
        <v>0</v>
      </c>
    </row>
    <row r="249" spans="1:15" ht="15.75" customHeight="1" x14ac:dyDescent="0.2">
      <c r="A249" s="1" t="str">
        <f t="shared" si="4"/>
        <v>ICJIA</v>
      </c>
      <c r="B249" s="1" t="s">
        <v>543</v>
      </c>
      <c r="C249" s="1">
        <v>921642</v>
      </c>
      <c r="D249" s="1">
        <v>2378</v>
      </c>
      <c r="E249" s="1" t="s">
        <v>550</v>
      </c>
      <c r="F249" s="38">
        <v>44228</v>
      </c>
      <c r="G249" s="38">
        <v>45322</v>
      </c>
      <c r="H249" s="51">
        <v>2576007</v>
      </c>
      <c r="I249" s="1">
        <v>2021</v>
      </c>
      <c r="M249" s="1">
        <f>IF(ISNUMBER(MATCH(E249,_xlfn.VSTACK('VLookup Lists'!$E$2:$E$17,'VLookup Lists'!$H$2:$H$38,'VLookup Lists'!$J$2:$J$8),0)),1,0)</f>
        <v>0</v>
      </c>
      <c r="N249" s="1" t="str">
        <f>IFERROR(IF(VLOOKUP($D249,'VLookup Lists'!$B$11:$C$29,2,FALSE)="FLIP",1,0),"")</f>
        <v/>
      </c>
      <c r="O249" s="1" t="b">
        <f>ISNUMBER(MATCH($E249,'VLookup Lists'!$E$2:$E$17,0))</f>
        <v>0</v>
      </c>
    </row>
    <row r="250" spans="1:15" ht="15.75" customHeight="1" x14ac:dyDescent="0.2">
      <c r="A250" s="1" t="str">
        <f t="shared" si="4"/>
        <v>ICJIA</v>
      </c>
      <c r="B250" s="1" t="s">
        <v>543</v>
      </c>
      <c r="C250" s="1">
        <v>921632</v>
      </c>
      <c r="D250" s="1">
        <v>2378</v>
      </c>
      <c r="E250" s="1" t="s">
        <v>551</v>
      </c>
      <c r="F250" s="38">
        <v>44228</v>
      </c>
      <c r="G250" s="38">
        <v>45322</v>
      </c>
      <c r="H250" s="51">
        <v>1283345</v>
      </c>
      <c r="I250" s="1">
        <v>2021</v>
      </c>
      <c r="M250" s="1">
        <f>IF(ISNUMBER(MATCH(E250,_xlfn.VSTACK('VLookup Lists'!$E$2:$E$17,'VLookup Lists'!$H$2:$H$38,'VLookup Lists'!$J$2:$J$8),0)),1,0)</f>
        <v>0</v>
      </c>
      <c r="N250" s="1" t="str">
        <f>IFERROR(IF(VLOOKUP($D250,'VLookup Lists'!$B$11:$C$29,2,FALSE)="FLIP",1,0),"")</f>
        <v/>
      </c>
      <c r="O250" s="1" t="b">
        <f>ISNUMBER(MATCH($E250,'VLookup Lists'!$E$2:$E$17,0))</f>
        <v>0</v>
      </c>
    </row>
    <row r="251" spans="1:15" ht="15.75" customHeight="1" x14ac:dyDescent="0.2">
      <c r="A251" s="1" t="str">
        <f t="shared" si="4"/>
        <v>ICJIA</v>
      </c>
      <c r="B251" s="1" t="s">
        <v>543</v>
      </c>
      <c r="C251" s="1">
        <v>921651</v>
      </c>
      <c r="D251" s="1">
        <v>2378</v>
      </c>
      <c r="E251" s="1" t="s">
        <v>552</v>
      </c>
      <c r="F251" s="38">
        <v>44228</v>
      </c>
      <c r="G251" s="38">
        <v>45322</v>
      </c>
      <c r="H251" s="51">
        <v>730000</v>
      </c>
      <c r="I251" s="1">
        <v>2021</v>
      </c>
      <c r="M251" s="1">
        <f>IF(ISNUMBER(MATCH(E251,_xlfn.VSTACK('VLookup Lists'!$E$2:$E$17,'VLookup Lists'!$H$2:$H$38,'VLookup Lists'!$J$2:$J$8),0)),1,0)</f>
        <v>0</v>
      </c>
      <c r="N251" s="1" t="str">
        <f>IFERROR(IF(VLOOKUP($D251,'VLookup Lists'!$B$11:$C$29,2,FALSE)="FLIP",1,0),"")</f>
        <v/>
      </c>
      <c r="O251" s="1" t="b">
        <f>ISNUMBER(MATCH($E251,'VLookup Lists'!$E$2:$E$17,0))</f>
        <v>0</v>
      </c>
    </row>
    <row r="252" spans="1:15" ht="15.75" customHeight="1" x14ac:dyDescent="0.2">
      <c r="A252" s="1" t="str">
        <f t="shared" si="4"/>
        <v>ICJIA</v>
      </c>
      <c r="B252" s="1" t="s">
        <v>543</v>
      </c>
      <c r="C252" s="1">
        <v>921611</v>
      </c>
      <c r="D252" s="1">
        <v>2378</v>
      </c>
      <c r="E252" s="1" t="s">
        <v>553</v>
      </c>
      <c r="F252" s="38">
        <v>44229</v>
      </c>
      <c r="G252" s="38">
        <v>45322</v>
      </c>
      <c r="H252" s="51">
        <v>5857209</v>
      </c>
      <c r="I252" s="1">
        <v>2021</v>
      </c>
      <c r="M252" s="1">
        <f>IF(ISNUMBER(MATCH(E252,_xlfn.VSTACK('VLookup Lists'!$E$2:$E$17,'VLookup Lists'!$H$2:$H$38,'VLookup Lists'!$J$2:$J$8),0)),1,0)</f>
        <v>0</v>
      </c>
      <c r="N252" s="1" t="str">
        <f>IFERROR(IF(VLOOKUP($D252,'VLookup Lists'!$B$11:$C$29,2,FALSE)="FLIP",1,0),"")</f>
        <v/>
      </c>
      <c r="O252" s="1" t="b">
        <f>ISNUMBER(MATCH($E252,'VLookup Lists'!$E$2:$E$17,0))</f>
        <v>0</v>
      </c>
    </row>
    <row r="253" spans="1:15" ht="15.75" customHeight="1" x14ac:dyDescent="0.2">
      <c r="A253" s="1" t="str">
        <f t="shared" si="4"/>
        <v>ICJIA</v>
      </c>
      <c r="B253" s="1" t="s">
        <v>543</v>
      </c>
      <c r="C253" s="1">
        <v>921612</v>
      </c>
      <c r="D253" s="1">
        <v>2378</v>
      </c>
      <c r="E253" s="1" t="s">
        <v>554</v>
      </c>
      <c r="F253" s="38">
        <v>44228</v>
      </c>
      <c r="G253" s="38">
        <v>45322</v>
      </c>
      <c r="H253" s="51">
        <v>693507</v>
      </c>
      <c r="I253" s="1">
        <v>2021</v>
      </c>
      <c r="M253" s="1">
        <f>IF(ISNUMBER(MATCH(E253,_xlfn.VSTACK('VLookup Lists'!$E$2:$E$17,'VLookup Lists'!$H$2:$H$38,'VLookup Lists'!$J$2:$J$8),0)),1,0)</f>
        <v>0</v>
      </c>
      <c r="N253" s="1" t="str">
        <f>IFERROR(IF(VLOOKUP($D253,'VLookup Lists'!$B$11:$C$29,2,FALSE)="FLIP",1,0),"")</f>
        <v/>
      </c>
      <c r="O253" s="1" t="b">
        <f>ISNUMBER(MATCH($E253,'VLookup Lists'!$E$2:$E$17,0))</f>
        <v>0</v>
      </c>
    </row>
    <row r="254" spans="1:15" ht="15.75" customHeight="1" x14ac:dyDescent="0.2">
      <c r="A254" s="1" t="str">
        <f t="shared" si="4"/>
        <v>ICJIA</v>
      </c>
      <c r="B254" s="1" t="s">
        <v>543</v>
      </c>
      <c r="C254" s="1">
        <v>921503</v>
      </c>
      <c r="D254" s="1">
        <v>2378</v>
      </c>
      <c r="E254" s="1" t="s">
        <v>555</v>
      </c>
      <c r="F254" s="38">
        <v>44228</v>
      </c>
      <c r="G254" s="38">
        <v>45322</v>
      </c>
      <c r="H254" s="51">
        <v>258043</v>
      </c>
      <c r="I254" s="1">
        <v>2021</v>
      </c>
      <c r="M254" s="1">
        <f>IF(ISNUMBER(MATCH(E254,_xlfn.VSTACK('VLookup Lists'!$E$2:$E$17,'VLookup Lists'!$H$2:$H$38,'VLookup Lists'!$J$2:$J$8),0)),1,0)</f>
        <v>0</v>
      </c>
      <c r="N254" s="1" t="str">
        <f>IFERROR(IF(VLOOKUP($D254,'VLookup Lists'!$B$11:$C$29,2,FALSE)="FLIP",1,0),"")</f>
        <v/>
      </c>
      <c r="O254" s="1" t="b">
        <f>ISNUMBER(MATCH($E254,'VLookup Lists'!$E$2:$E$17,0))</f>
        <v>0</v>
      </c>
    </row>
    <row r="255" spans="1:15" ht="15.75" customHeight="1" x14ac:dyDescent="0.2">
      <c r="A255" s="1" t="str">
        <f t="shared" si="4"/>
        <v>ICJIA</v>
      </c>
      <c r="B255" s="1" t="s">
        <v>543</v>
      </c>
      <c r="C255" s="1">
        <v>921652</v>
      </c>
      <c r="D255" s="1">
        <v>2378</v>
      </c>
      <c r="E255" s="1" t="s">
        <v>555</v>
      </c>
      <c r="F255" s="38">
        <v>44228</v>
      </c>
      <c r="G255" s="38">
        <v>45322</v>
      </c>
      <c r="H255" s="51">
        <v>2974095</v>
      </c>
      <c r="I255" s="1">
        <v>2021</v>
      </c>
      <c r="M255" s="1">
        <f>IF(ISNUMBER(MATCH(E255,_xlfn.VSTACK('VLookup Lists'!$E$2:$E$17,'VLookup Lists'!$H$2:$H$38,'VLookup Lists'!$J$2:$J$8),0)),1,0)</f>
        <v>0</v>
      </c>
      <c r="N255" s="1" t="str">
        <f>IFERROR(IF(VLOOKUP($D255,'VLookup Lists'!$B$11:$C$29,2,FALSE)="FLIP",1,0),"")</f>
        <v/>
      </c>
      <c r="O255" s="1" t="b">
        <f>ISNUMBER(MATCH($E255,'VLookup Lists'!$E$2:$E$17,0))</f>
        <v>0</v>
      </c>
    </row>
    <row r="256" spans="1:15" ht="15.75" customHeight="1" x14ac:dyDescent="0.2">
      <c r="A256" s="1" t="str">
        <f t="shared" si="4"/>
        <v>ICJIA</v>
      </c>
      <c r="B256" s="1" t="s">
        <v>543</v>
      </c>
      <c r="C256" s="1">
        <v>921613</v>
      </c>
      <c r="D256" s="1">
        <v>2378</v>
      </c>
      <c r="E256" s="1" t="s">
        <v>555</v>
      </c>
      <c r="F256" s="38">
        <v>44228</v>
      </c>
      <c r="G256" s="38">
        <v>45322</v>
      </c>
      <c r="H256" s="51">
        <v>5734710</v>
      </c>
      <c r="I256" s="1">
        <v>2021</v>
      </c>
      <c r="M256" s="1">
        <f>IF(ISNUMBER(MATCH(E256,_xlfn.VSTACK('VLookup Lists'!$E$2:$E$17,'VLookup Lists'!$H$2:$H$38,'VLookup Lists'!$J$2:$J$8),0)),1,0)</f>
        <v>0</v>
      </c>
      <c r="N256" s="1" t="str">
        <f>IFERROR(IF(VLOOKUP($D256,'VLookup Lists'!$B$11:$C$29,2,FALSE)="FLIP",1,0),"")</f>
        <v/>
      </c>
      <c r="O256" s="1" t="b">
        <f>ISNUMBER(MATCH($E256,'VLookup Lists'!$E$2:$E$17,0))</f>
        <v>0</v>
      </c>
    </row>
    <row r="257" spans="1:15" ht="15.75" customHeight="1" x14ac:dyDescent="0.2">
      <c r="A257" s="1" t="str">
        <f t="shared" si="4"/>
        <v>ICJIA</v>
      </c>
      <c r="B257" s="1" t="s">
        <v>543</v>
      </c>
      <c r="C257" s="1" t="s">
        <v>556</v>
      </c>
      <c r="D257" s="1">
        <v>2378</v>
      </c>
      <c r="E257" s="1" t="s">
        <v>557</v>
      </c>
      <c r="F257" s="38">
        <v>44228</v>
      </c>
      <c r="G257" s="38">
        <v>45838</v>
      </c>
      <c r="H257" s="51">
        <v>6802965</v>
      </c>
      <c r="I257" s="1">
        <v>2021</v>
      </c>
      <c r="M257" s="1">
        <f>IF(ISNUMBER(MATCH(E257,_xlfn.VSTACK('VLookup Lists'!$E$2:$E$17,'VLookup Lists'!$H$2:$H$38,'VLookup Lists'!$J$2:$J$8),0)),1,0)</f>
        <v>0</v>
      </c>
      <c r="N257" s="1" t="str">
        <f>IFERROR(IF(VLOOKUP($D257,'VLookup Lists'!$B$11:$C$29,2,FALSE)="FLIP",1,0),"")</f>
        <v/>
      </c>
      <c r="O257" s="1" t="b">
        <f>ISNUMBER(MATCH($E257,'VLookup Lists'!$E$2:$E$17,0))</f>
        <v>0</v>
      </c>
    </row>
    <row r="258" spans="1:15" ht="15.75" customHeight="1" x14ac:dyDescent="0.2">
      <c r="A258" s="1" t="str">
        <f t="shared" si="4"/>
        <v>ICJIA</v>
      </c>
      <c r="B258" s="1" t="s">
        <v>543</v>
      </c>
      <c r="C258" s="1">
        <v>921618</v>
      </c>
      <c r="D258" s="1">
        <v>2378</v>
      </c>
      <c r="E258" s="1" t="s">
        <v>408</v>
      </c>
      <c r="F258" s="38">
        <v>44228</v>
      </c>
      <c r="G258" s="38">
        <v>45322</v>
      </c>
      <c r="H258" s="51">
        <v>164400</v>
      </c>
      <c r="I258" s="1">
        <v>2021</v>
      </c>
      <c r="M258" s="1">
        <f>IF(ISNUMBER(MATCH(E258,_xlfn.VSTACK('VLookup Lists'!$E$2:$E$17,'VLookup Lists'!$H$2:$H$38,'VLookup Lists'!$J$2:$J$8),0)),1,0)</f>
        <v>0</v>
      </c>
      <c r="N258" s="1" t="str">
        <f>IFERROR(IF(VLOOKUP($D258,'VLookup Lists'!$B$11:$C$29,2,FALSE)="FLIP",1,0),"")</f>
        <v/>
      </c>
      <c r="O258" s="1" t="b">
        <f>ISNUMBER(MATCH($E258,'VLookup Lists'!$E$2:$E$17,0))</f>
        <v>0</v>
      </c>
    </row>
    <row r="259" spans="1:15" ht="15.75" customHeight="1" x14ac:dyDescent="0.2">
      <c r="A259" s="1" t="str">
        <f t="shared" si="4"/>
        <v>ICJIA</v>
      </c>
      <c r="B259" s="1" t="s">
        <v>543</v>
      </c>
      <c r="C259" s="1">
        <v>921619</v>
      </c>
      <c r="D259" s="1">
        <v>2378</v>
      </c>
      <c r="E259" s="1" t="s">
        <v>558</v>
      </c>
      <c r="F259" s="38">
        <v>44228</v>
      </c>
      <c r="G259" s="38">
        <v>45322</v>
      </c>
      <c r="H259" s="51">
        <v>1701921</v>
      </c>
      <c r="I259" s="1">
        <v>2021</v>
      </c>
      <c r="M259" s="1">
        <f>IF(ISNUMBER(MATCH(E259,_xlfn.VSTACK('VLookup Lists'!$E$2:$E$17,'VLookup Lists'!$H$2:$H$38,'VLookup Lists'!$J$2:$J$8),0)),1,0)</f>
        <v>0</v>
      </c>
      <c r="N259" s="1" t="str">
        <f>IFERROR(IF(VLOOKUP($D259,'VLookup Lists'!$B$11:$C$29,2,FALSE)="FLIP",1,0),"")</f>
        <v/>
      </c>
      <c r="O259" s="1" t="b">
        <f>ISNUMBER(MATCH($E259,'VLookup Lists'!$E$2:$E$17,0))</f>
        <v>0</v>
      </c>
    </row>
    <row r="260" spans="1:15" ht="15.75" customHeight="1" x14ac:dyDescent="0.2">
      <c r="A260" s="1" t="str">
        <f t="shared" si="4"/>
        <v>ICJIA</v>
      </c>
      <c r="B260" s="1" t="s">
        <v>543</v>
      </c>
      <c r="C260" s="1">
        <v>921508</v>
      </c>
      <c r="D260" s="1">
        <v>2378</v>
      </c>
      <c r="E260" s="1" t="s">
        <v>559</v>
      </c>
      <c r="F260" s="38">
        <v>44228</v>
      </c>
      <c r="G260" s="38">
        <v>45322</v>
      </c>
      <c r="H260" s="51">
        <v>40691</v>
      </c>
      <c r="I260" s="1">
        <v>2021</v>
      </c>
      <c r="M260" s="1">
        <f>IF(ISNUMBER(MATCH(E260,_xlfn.VSTACK('VLookup Lists'!$E$2:$E$17,'VLookup Lists'!$H$2:$H$38,'VLookup Lists'!$J$2:$J$8),0)),1,0)</f>
        <v>0</v>
      </c>
      <c r="N260" s="1" t="str">
        <f>IFERROR(IF(VLOOKUP($D260,'VLookup Lists'!$B$11:$C$29,2,FALSE)="FLIP",1,0),"")</f>
        <v/>
      </c>
      <c r="O260" s="1" t="b">
        <f>ISNUMBER(MATCH($E260,'VLookup Lists'!$E$2:$E$17,0))</f>
        <v>0</v>
      </c>
    </row>
    <row r="261" spans="1:15" ht="15.75" customHeight="1" x14ac:dyDescent="0.2">
      <c r="A261" s="1" t="str">
        <f t="shared" si="4"/>
        <v>ICJIA</v>
      </c>
      <c r="B261" s="1" t="s">
        <v>543</v>
      </c>
      <c r="C261" s="1">
        <v>921602</v>
      </c>
      <c r="D261" s="1">
        <v>2378</v>
      </c>
      <c r="E261" s="1" t="s">
        <v>560</v>
      </c>
      <c r="F261" s="38">
        <v>44228</v>
      </c>
      <c r="G261" s="38">
        <v>45322</v>
      </c>
      <c r="H261" s="51">
        <v>92291</v>
      </c>
      <c r="I261" s="1">
        <v>2021</v>
      </c>
      <c r="M261" s="1">
        <f>IF(ISNUMBER(MATCH(E261,_xlfn.VSTACK('VLookup Lists'!$E$2:$E$17,'VLookup Lists'!$H$2:$H$38,'VLookup Lists'!$J$2:$J$8),0)),1,0)</f>
        <v>0</v>
      </c>
      <c r="N261" s="1" t="str">
        <f>IFERROR(IF(VLOOKUP($D261,'VLookup Lists'!$B$11:$C$29,2,FALSE)="FLIP",1,0),"")</f>
        <v/>
      </c>
      <c r="O261" s="1" t="b">
        <f>ISNUMBER(MATCH($E261,'VLookup Lists'!$E$2:$E$17,0))</f>
        <v>0</v>
      </c>
    </row>
    <row r="262" spans="1:15" ht="15.75" customHeight="1" x14ac:dyDescent="0.2">
      <c r="A262" s="1" t="str">
        <f t="shared" si="4"/>
        <v>ICJIA</v>
      </c>
      <c r="B262" s="1" t="s">
        <v>543</v>
      </c>
      <c r="C262" s="1">
        <v>921633</v>
      </c>
      <c r="D262" s="1">
        <v>2378</v>
      </c>
      <c r="E262" s="1" t="s">
        <v>561</v>
      </c>
      <c r="F262" s="38">
        <v>44228</v>
      </c>
      <c r="G262" s="38">
        <v>45322</v>
      </c>
      <c r="H262" s="51">
        <v>1562370</v>
      </c>
      <c r="I262" s="1">
        <v>2021</v>
      </c>
      <c r="M262" s="1">
        <f>IF(ISNUMBER(MATCH(E262,_xlfn.VSTACK('VLookup Lists'!$E$2:$E$17,'VLookup Lists'!$H$2:$H$38,'VLookup Lists'!$J$2:$J$8),0)),1,0)</f>
        <v>0</v>
      </c>
      <c r="N262" s="1" t="str">
        <f>IFERROR(IF(VLOOKUP($D262,'VLookup Lists'!$B$11:$C$29,2,FALSE)="FLIP",1,0),"")</f>
        <v/>
      </c>
      <c r="O262" s="1" t="b">
        <f>ISNUMBER(MATCH($E262,'VLookup Lists'!$E$2:$E$17,0))</f>
        <v>0</v>
      </c>
    </row>
    <row r="263" spans="1:15" ht="15.75" customHeight="1" x14ac:dyDescent="0.2">
      <c r="A263" s="1" t="str">
        <f t="shared" si="4"/>
        <v>ICJIA</v>
      </c>
      <c r="B263" s="1" t="s">
        <v>543</v>
      </c>
      <c r="C263" s="1">
        <v>921500</v>
      </c>
      <c r="D263" s="1">
        <v>2378</v>
      </c>
      <c r="E263" s="1" t="s">
        <v>562</v>
      </c>
      <c r="F263" s="38">
        <v>44228</v>
      </c>
      <c r="G263" s="38">
        <v>45322</v>
      </c>
      <c r="H263" s="51">
        <v>113333</v>
      </c>
      <c r="I263" s="1">
        <v>2021</v>
      </c>
      <c r="M263" s="1">
        <f>IF(ISNUMBER(MATCH(E263,_xlfn.VSTACK('VLookup Lists'!$E$2:$E$17,'VLookup Lists'!$H$2:$H$38,'VLookup Lists'!$J$2:$J$8),0)),1,0)</f>
        <v>0</v>
      </c>
      <c r="N263" s="1" t="str">
        <f>IFERROR(IF(VLOOKUP($D263,'VLookup Lists'!$B$11:$C$29,2,FALSE)="FLIP",1,0),"")</f>
        <v/>
      </c>
      <c r="O263" s="1" t="b">
        <f>ISNUMBER(MATCH($E263,'VLookup Lists'!$E$2:$E$17,0))</f>
        <v>0</v>
      </c>
    </row>
    <row r="264" spans="1:15" ht="15.75" customHeight="1" x14ac:dyDescent="0.2">
      <c r="A264" s="1" t="str">
        <f t="shared" si="4"/>
        <v>ICJIA</v>
      </c>
      <c r="B264" s="1" t="s">
        <v>543</v>
      </c>
      <c r="C264" s="1">
        <v>921606</v>
      </c>
      <c r="D264" s="1">
        <v>2378</v>
      </c>
      <c r="E264" s="1" t="s">
        <v>563</v>
      </c>
      <c r="F264" s="38">
        <v>44228</v>
      </c>
      <c r="G264" s="38">
        <v>45322</v>
      </c>
      <c r="H264" s="51">
        <v>624948</v>
      </c>
      <c r="I264" s="1">
        <v>2021</v>
      </c>
      <c r="M264" s="1">
        <f>IF(ISNUMBER(MATCH(E264,_xlfn.VSTACK('VLookup Lists'!$E$2:$E$17,'VLookup Lists'!$H$2:$H$38,'VLookup Lists'!$J$2:$J$8),0)),1,0)</f>
        <v>0</v>
      </c>
      <c r="N264" s="1" t="str">
        <f>IFERROR(IF(VLOOKUP($D264,'VLookup Lists'!$B$11:$C$29,2,FALSE)="FLIP",1,0),"")</f>
        <v/>
      </c>
      <c r="O264" s="1" t="b">
        <f>ISNUMBER(MATCH($E264,'VLookup Lists'!$E$2:$E$17,0))</f>
        <v>0</v>
      </c>
    </row>
    <row r="265" spans="1:15" ht="15.75" customHeight="1" x14ac:dyDescent="0.2">
      <c r="A265" s="1" t="str">
        <f t="shared" si="4"/>
        <v>ICJIA</v>
      </c>
      <c r="B265" s="1" t="s">
        <v>543</v>
      </c>
      <c r="C265" s="1" t="s">
        <v>564</v>
      </c>
      <c r="D265" s="1">
        <v>2378</v>
      </c>
      <c r="E265" s="1" t="s">
        <v>565</v>
      </c>
      <c r="F265" s="38">
        <v>44228</v>
      </c>
      <c r="G265" s="38">
        <v>45322</v>
      </c>
      <c r="H265" s="51">
        <v>938753</v>
      </c>
      <c r="I265" s="1">
        <v>2021</v>
      </c>
      <c r="M265" s="1">
        <f>IF(ISNUMBER(MATCH(E265,_xlfn.VSTACK('VLookup Lists'!$E$2:$E$17,'VLookup Lists'!$H$2:$H$38,'VLookup Lists'!$J$2:$J$8),0)),1,0)</f>
        <v>0</v>
      </c>
      <c r="N265" s="1" t="str">
        <f>IFERROR(IF(VLOOKUP($D265,'VLookup Lists'!$B$11:$C$29,2,FALSE)="FLIP",1,0),"")</f>
        <v/>
      </c>
      <c r="O265" s="1" t="b">
        <f>ISNUMBER(MATCH($E265,'VLookup Lists'!$E$2:$E$17,0))</f>
        <v>0</v>
      </c>
    </row>
    <row r="266" spans="1:15" ht="15.75" customHeight="1" x14ac:dyDescent="0.2">
      <c r="A266" s="1" t="str">
        <f t="shared" si="4"/>
        <v>ICJIA</v>
      </c>
      <c r="B266" s="1" t="s">
        <v>543</v>
      </c>
      <c r="C266" s="1">
        <v>921653</v>
      </c>
      <c r="D266" s="1">
        <v>2378</v>
      </c>
      <c r="E266" s="1" t="s">
        <v>213</v>
      </c>
      <c r="F266" s="38">
        <v>44228</v>
      </c>
      <c r="G266" s="38">
        <v>45322</v>
      </c>
      <c r="H266" s="51">
        <v>1800000</v>
      </c>
      <c r="I266" s="1">
        <v>2021</v>
      </c>
      <c r="M266" s="1">
        <f>IF(ISNUMBER(MATCH(E266,_xlfn.VSTACK('VLookup Lists'!$E$2:$E$17,'VLookup Lists'!$H$2:$H$38,'VLookup Lists'!$J$2:$J$8),0)),1,0)</f>
        <v>1</v>
      </c>
      <c r="N266" s="1" t="str">
        <f>IFERROR(IF(VLOOKUP($D266,'VLookup Lists'!$B$11:$C$29,2,FALSE)="FLIP",1,0),"")</f>
        <v/>
      </c>
      <c r="O266" s="1" t="b">
        <f>ISNUMBER(MATCH($E266,'VLookup Lists'!$E$2:$E$17,0))</f>
        <v>0</v>
      </c>
    </row>
    <row r="267" spans="1:15" ht="15.75" customHeight="1" x14ac:dyDescent="0.2">
      <c r="A267" s="1" t="str">
        <f t="shared" si="4"/>
        <v>ICJIA</v>
      </c>
      <c r="B267" s="1" t="s">
        <v>543</v>
      </c>
      <c r="C267" s="1" t="s">
        <v>566</v>
      </c>
      <c r="D267" s="1">
        <v>2378</v>
      </c>
      <c r="E267" s="1" t="s">
        <v>567</v>
      </c>
      <c r="F267" s="38">
        <v>44228</v>
      </c>
      <c r="G267" s="38">
        <v>45322</v>
      </c>
      <c r="H267" s="51">
        <v>1005910</v>
      </c>
      <c r="I267" s="1">
        <v>2021</v>
      </c>
      <c r="M267" s="1">
        <f>IF(ISNUMBER(MATCH(E267,_xlfn.VSTACK('VLookup Lists'!$E$2:$E$17,'VLookup Lists'!$H$2:$H$38,'VLookup Lists'!$J$2:$J$8),0)),1,0)</f>
        <v>0</v>
      </c>
      <c r="N267" s="1" t="str">
        <f>IFERROR(IF(VLOOKUP($D267,'VLookup Lists'!$B$11:$C$29,2,FALSE)="FLIP",1,0),"")</f>
        <v/>
      </c>
      <c r="O267" s="1" t="b">
        <f>ISNUMBER(MATCH($E267,'VLookup Lists'!$E$2:$E$17,0))</f>
        <v>0</v>
      </c>
    </row>
    <row r="268" spans="1:15" ht="15.75" customHeight="1" x14ac:dyDescent="0.2">
      <c r="A268" s="1" t="str">
        <f t="shared" si="4"/>
        <v>ICJIA</v>
      </c>
      <c r="B268" s="1" t="s">
        <v>543</v>
      </c>
      <c r="C268" s="1">
        <v>921504</v>
      </c>
      <c r="D268" s="1">
        <v>2378</v>
      </c>
      <c r="E268" s="1" t="s">
        <v>568</v>
      </c>
      <c r="F268" s="38">
        <v>44228</v>
      </c>
      <c r="G268" s="38">
        <v>45322</v>
      </c>
      <c r="H268" s="51">
        <v>374850</v>
      </c>
      <c r="I268" s="1">
        <v>2021</v>
      </c>
      <c r="M268" s="1">
        <f>IF(ISNUMBER(MATCH(E268,_xlfn.VSTACK('VLookup Lists'!$E$2:$E$17,'VLookup Lists'!$H$2:$H$38,'VLookup Lists'!$J$2:$J$8),0)),1,0)</f>
        <v>0</v>
      </c>
      <c r="N268" s="1" t="str">
        <f>IFERROR(IF(VLOOKUP($D268,'VLookup Lists'!$B$11:$C$29,2,FALSE)="FLIP",1,0),"")</f>
        <v/>
      </c>
      <c r="O268" s="1" t="b">
        <f>ISNUMBER(MATCH($E268,'VLookup Lists'!$E$2:$E$17,0))</f>
        <v>0</v>
      </c>
    </row>
    <row r="269" spans="1:15" ht="15.75" customHeight="1" x14ac:dyDescent="0.2">
      <c r="A269" s="1" t="str">
        <f t="shared" si="4"/>
        <v>ICJIA</v>
      </c>
      <c r="B269" s="1" t="s">
        <v>543</v>
      </c>
      <c r="C269" s="1">
        <v>921501</v>
      </c>
      <c r="D269" s="1">
        <v>2378</v>
      </c>
      <c r="E269" s="1" t="s">
        <v>569</v>
      </c>
      <c r="F269" s="38">
        <v>44228</v>
      </c>
      <c r="G269" s="38">
        <v>45322</v>
      </c>
      <c r="H269" s="51">
        <v>114607</v>
      </c>
      <c r="I269" s="1">
        <v>2021</v>
      </c>
      <c r="M269" s="1">
        <f>IF(ISNUMBER(MATCH(E269,_xlfn.VSTACK('VLookup Lists'!$E$2:$E$17,'VLookup Lists'!$H$2:$H$38,'VLookup Lists'!$J$2:$J$8),0)),1,0)</f>
        <v>0</v>
      </c>
      <c r="N269" s="1" t="str">
        <f>IFERROR(IF(VLOOKUP($D269,'VLookup Lists'!$B$11:$C$29,2,FALSE)="FLIP",1,0),"")</f>
        <v/>
      </c>
      <c r="O269" s="1" t="b">
        <f>ISNUMBER(MATCH($E269,'VLookup Lists'!$E$2:$E$17,0))</f>
        <v>0</v>
      </c>
    </row>
    <row r="270" spans="1:15" ht="15.75" customHeight="1" x14ac:dyDescent="0.2">
      <c r="A270" s="1" t="str">
        <f t="shared" si="4"/>
        <v>ICJIA</v>
      </c>
      <c r="B270" s="1" t="s">
        <v>543</v>
      </c>
      <c r="C270" s="1" t="s">
        <v>570</v>
      </c>
      <c r="D270" s="1">
        <v>2378</v>
      </c>
      <c r="E270" s="1" t="s">
        <v>569</v>
      </c>
      <c r="F270" s="38">
        <v>44228</v>
      </c>
      <c r="G270" s="38">
        <v>45322</v>
      </c>
      <c r="H270" s="51">
        <v>2684279</v>
      </c>
      <c r="I270" s="1">
        <v>2021</v>
      </c>
      <c r="M270" s="1">
        <f>IF(ISNUMBER(MATCH(E270,_xlfn.VSTACK('VLookup Lists'!$E$2:$E$17,'VLookup Lists'!$H$2:$H$38,'VLookup Lists'!$J$2:$J$8),0)),1,0)</f>
        <v>0</v>
      </c>
      <c r="N270" s="1" t="str">
        <f>IFERROR(IF(VLOOKUP($D270,'VLookup Lists'!$B$11:$C$29,2,FALSE)="FLIP",1,0),"")</f>
        <v/>
      </c>
      <c r="O270" s="1" t="b">
        <f>ISNUMBER(MATCH($E270,'VLookup Lists'!$E$2:$E$17,0))</f>
        <v>0</v>
      </c>
    </row>
    <row r="271" spans="1:15" ht="15.75" customHeight="1" x14ac:dyDescent="0.2">
      <c r="A271" s="1" t="str">
        <f t="shared" si="4"/>
        <v>ICJIA</v>
      </c>
      <c r="B271" s="1" t="s">
        <v>543</v>
      </c>
      <c r="C271" s="1" t="s">
        <v>571</v>
      </c>
      <c r="D271" s="1">
        <v>2378</v>
      </c>
      <c r="E271" s="1" t="s">
        <v>572</v>
      </c>
      <c r="F271" s="38">
        <v>44228</v>
      </c>
      <c r="G271" s="38">
        <v>45838</v>
      </c>
      <c r="H271" s="51">
        <v>7500000</v>
      </c>
      <c r="I271" s="1">
        <v>2021</v>
      </c>
      <c r="M271" s="1">
        <f>IF(ISNUMBER(MATCH(E271,_xlfn.VSTACK('VLookup Lists'!$E$2:$E$17,'VLookup Lists'!$H$2:$H$38,'VLookup Lists'!$J$2:$J$8),0)),1,0)</f>
        <v>0</v>
      </c>
      <c r="N271" s="1" t="str">
        <f>IFERROR(IF(VLOOKUP($D271,'VLookup Lists'!$B$11:$C$29,2,FALSE)="FLIP",1,0),"")</f>
        <v/>
      </c>
      <c r="O271" s="1" t="b">
        <f>ISNUMBER(MATCH($E271,'VLookup Lists'!$E$2:$E$17,0))</f>
        <v>0</v>
      </c>
    </row>
    <row r="272" spans="1:15" ht="15.75" customHeight="1" x14ac:dyDescent="0.2">
      <c r="A272" s="1" t="str">
        <f t="shared" si="4"/>
        <v>ICJIA</v>
      </c>
      <c r="B272" s="1" t="s">
        <v>543</v>
      </c>
      <c r="C272" s="1">
        <v>921513</v>
      </c>
      <c r="D272" s="1">
        <v>2378</v>
      </c>
      <c r="E272" s="1" t="s">
        <v>172</v>
      </c>
      <c r="F272" s="38">
        <v>44228</v>
      </c>
      <c r="G272" s="38">
        <v>45322</v>
      </c>
      <c r="H272" s="51">
        <v>28954</v>
      </c>
      <c r="I272" s="1">
        <v>2021</v>
      </c>
      <c r="M272" s="1">
        <f>IF(ISNUMBER(MATCH(E272,_xlfn.VSTACK('VLookup Lists'!$E$2:$E$17,'VLookup Lists'!$H$2:$H$38,'VLookup Lists'!$J$2:$J$8),0)),1,0)</f>
        <v>0</v>
      </c>
      <c r="N272" s="1" t="str">
        <f>IFERROR(IF(VLOOKUP($D272,'VLookup Lists'!$B$11:$C$29,2,FALSE)="FLIP",1,0),"")</f>
        <v/>
      </c>
      <c r="O272" s="1" t="b">
        <f>ISNUMBER(MATCH($E272,'VLookup Lists'!$E$2:$E$17,0))</f>
        <v>0</v>
      </c>
    </row>
    <row r="273" spans="1:15" ht="15.75" customHeight="1" x14ac:dyDescent="0.2">
      <c r="A273" s="1" t="str">
        <f t="shared" si="4"/>
        <v>ICJIA</v>
      </c>
      <c r="B273" s="1" t="s">
        <v>543</v>
      </c>
      <c r="C273" s="1">
        <v>921607</v>
      </c>
      <c r="D273" s="1">
        <v>2378</v>
      </c>
      <c r="E273" s="1" t="s">
        <v>573</v>
      </c>
      <c r="F273" s="38">
        <v>44228</v>
      </c>
      <c r="G273" s="38">
        <v>45322</v>
      </c>
      <c r="H273" s="51">
        <v>248046</v>
      </c>
      <c r="I273" s="1">
        <v>2021</v>
      </c>
      <c r="M273" s="1">
        <f>IF(ISNUMBER(MATCH(E273,_xlfn.VSTACK('VLookup Lists'!$E$2:$E$17,'VLookup Lists'!$H$2:$H$38,'VLookup Lists'!$J$2:$J$8),0)),1,0)</f>
        <v>0</v>
      </c>
      <c r="N273" s="1" t="str">
        <f>IFERROR(IF(VLOOKUP($D273,'VLookup Lists'!$B$11:$C$29,2,FALSE)="FLIP",1,0),"")</f>
        <v/>
      </c>
      <c r="O273" s="1" t="b">
        <f>ISNUMBER(MATCH($E273,'VLookup Lists'!$E$2:$E$17,0))</f>
        <v>0</v>
      </c>
    </row>
    <row r="274" spans="1:15" ht="15.75" customHeight="1" x14ac:dyDescent="0.2">
      <c r="A274" s="1" t="str">
        <f t="shared" si="4"/>
        <v>ICJIA</v>
      </c>
      <c r="B274" s="1" t="s">
        <v>543</v>
      </c>
      <c r="C274" s="1" t="s">
        <v>574</v>
      </c>
      <c r="D274" s="1">
        <v>2378</v>
      </c>
      <c r="E274" s="1" t="s">
        <v>575</v>
      </c>
      <c r="F274" s="38">
        <v>44228</v>
      </c>
      <c r="G274" s="38">
        <v>45322</v>
      </c>
      <c r="H274" s="51">
        <v>1865246</v>
      </c>
      <c r="I274" s="1">
        <v>2021</v>
      </c>
      <c r="M274" s="1">
        <f>IF(ISNUMBER(MATCH(E274,_xlfn.VSTACK('VLookup Lists'!$E$2:$E$17,'VLookup Lists'!$H$2:$H$38,'VLookup Lists'!$J$2:$J$8),0)),1,0)</f>
        <v>0</v>
      </c>
      <c r="N274" s="1" t="str">
        <f>IFERROR(IF(VLOOKUP($D274,'VLookup Lists'!$B$11:$C$29,2,FALSE)="FLIP",1,0),"")</f>
        <v/>
      </c>
      <c r="O274" s="1" t="b">
        <f>ISNUMBER(MATCH($E274,'VLookup Lists'!$E$2:$E$17,0))</f>
        <v>0</v>
      </c>
    </row>
    <row r="275" spans="1:15" ht="15.75" customHeight="1" x14ac:dyDescent="0.2">
      <c r="A275" s="1" t="str">
        <f t="shared" si="4"/>
        <v>ICJIA</v>
      </c>
      <c r="B275" s="1" t="s">
        <v>543</v>
      </c>
      <c r="C275" s="1">
        <v>921505</v>
      </c>
      <c r="D275" s="1">
        <v>2378</v>
      </c>
      <c r="E275" s="1" t="s">
        <v>576</v>
      </c>
      <c r="F275" s="38">
        <v>44228</v>
      </c>
      <c r="G275" s="38">
        <v>45322</v>
      </c>
      <c r="H275" s="51">
        <v>252121</v>
      </c>
      <c r="I275" s="1">
        <v>2021</v>
      </c>
      <c r="M275" s="1">
        <f>IF(ISNUMBER(MATCH(E275,_xlfn.VSTACK('VLookup Lists'!$E$2:$E$17,'VLookup Lists'!$H$2:$H$38,'VLookup Lists'!$J$2:$J$8),0)),1,0)</f>
        <v>0</v>
      </c>
      <c r="N275" s="1" t="str">
        <f>IFERROR(IF(VLOOKUP($D275,'VLookup Lists'!$B$11:$C$29,2,FALSE)="FLIP",1,0),"")</f>
        <v/>
      </c>
      <c r="O275" s="1" t="b">
        <f>ISNUMBER(MATCH($E275,'VLookup Lists'!$E$2:$E$17,0))</f>
        <v>0</v>
      </c>
    </row>
    <row r="276" spans="1:15" ht="15.75" customHeight="1" x14ac:dyDescent="0.2">
      <c r="A276" s="1" t="str">
        <f t="shared" si="4"/>
        <v>ICJIA</v>
      </c>
      <c r="B276" s="1" t="s">
        <v>543</v>
      </c>
      <c r="C276" s="1">
        <v>921635</v>
      </c>
      <c r="D276" s="1">
        <v>2378</v>
      </c>
      <c r="E276" s="1" t="s">
        <v>577</v>
      </c>
      <c r="F276" s="38">
        <v>44228</v>
      </c>
      <c r="G276" s="38">
        <v>45322</v>
      </c>
      <c r="H276" s="51">
        <v>929955</v>
      </c>
      <c r="I276" s="1">
        <v>2021</v>
      </c>
      <c r="M276" s="1">
        <f>IF(ISNUMBER(MATCH(E276,_xlfn.VSTACK('VLookup Lists'!$E$2:$E$17,'VLookup Lists'!$H$2:$H$38,'VLookup Lists'!$J$2:$J$8),0)),1,0)</f>
        <v>0</v>
      </c>
      <c r="N276" s="1" t="str">
        <f>IFERROR(IF(VLOOKUP($D276,'VLookup Lists'!$B$11:$C$29,2,FALSE)="FLIP",1,0),"")</f>
        <v/>
      </c>
      <c r="O276" s="1" t="b">
        <f>ISNUMBER(MATCH($E276,'VLookup Lists'!$E$2:$E$17,0))</f>
        <v>0</v>
      </c>
    </row>
    <row r="277" spans="1:15" ht="15.75" customHeight="1" x14ac:dyDescent="0.2">
      <c r="A277" s="1" t="str">
        <f t="shared" si="4"/>
        <v>ICJIA</v>
      </c>
      <c r="B277" s="1" t="s">
        <v>543</v>
      </c>
      <c r="C277" s="1">
        <v>921506</v>
      </c>
      <c r="D277" s="1">
        <v>2378</v>
      </c>
      <c r="E277" s="1" t="s">
        <v>578</v>
      </c>
      <c r="F277" s="38">
        <v>44228</v>
      </c>
      <c r="G277" s="38">
        <v>45322</v>
      </c>
      <c r="H277" s="51">
        <v>291588</v>
      </c>
      <c r="I277" s="1">
        <v>2021</v>
      </c>
      <c r="M277" s="1">
        <f>IF(ISNUMBER(MATCH(E277,_xlfn.VSTACK('VLookup Lists'!$E$2:$E$17,'VLookup Lists'!$H$2:$H$38,'VLookup Lists'!$J$2:$J$8),0)),1,0)</f>
        <v>0</v>
      </c>
      <c r="N277" s="1" t="str">
        <f>IFERROR(IF(VLOOKUP($D277,'VLookup Lists'!$B$11:$C$29,2,FALSE)="FLIP",1,0),"")</f>
        <v/>
      </c>
      <c r="O277" s="1" t="b">
        <f>ISNUMBER(MATCH($E277,'VLookup Lists'!$E$2:$E$17,0))</f>
        <v>0</v>
      </c>
    </row>
    <row r="278" spans="1:15" ht="15.75" customHeight="1" x14ac:dyDescent="0.2">
      <c r="A278" s="1" t="str">
        <f t="shared" si="4"/>
        <v>ICJIA</v>
      </c>
      <c r="B278" s="1" t="s">
        <v>543</v>
      </c>
      <c r="C278" s="1">
        <v>921615</v>
      </c>
      <c r="D278" s="1">
        <v>2378</v>
      </c>
      <c r="E278" s="1" t="s">
        <v>422</v>
      </c>
      <c r="F278" s="38">
        <v>44228</v>
      </c>
      <c r="G278" s="38">
        <v>45322</v>
      </c>
      <c r="H278" s="51">
        <v>1079635</v>
      </c>
      <c r="I278" s="1">
        <v>2021</v>
      </c>
      <c r="M278" s="1">
        <f>IF(ISNUMBER(MATCH(E278,_xlfn.VSTACK('VLookup Lists'!$E$2:$E$17,'VLookup Lists'!$H$2:$H$38,'VLookup Lists'!$J$2:$J$8),0)),1,0)</f>
        <v>0</v>
      </c>
      <c r="N278" s="1" t="str">
        <f>IFERROR(IF(VLOOKUP($D278,'VLookup Lists'!$B$11:$C$29,2,FALSE)="FLIP",1,0),"")</f>
        <v/>
      </c>
      <c r="O278" s="1" t="b">
        <f>ISNUMBER(MATCH($E278,'VLookup Lists'!$E$2:$E$17,0))</f>
        <v>0</v>
      </c>
    </row>
    <row r="279" spans="1:15" ht="15.75" customHeight="1" x14ac:dyDescent="0.2">
      <c r="A279" s="1" t="str">
        <f t="shared" si="4"/>
        <v>ICJIA</v>
      </c>
      <c r="B279" s="1" t="s">
        <v>543</v>
      </c>
      <c r="C279" s="1">
        <v>921516</v>
      </c>
      <c r="D279" s="1">
        <v>2378</v>
      </c>
      <c r="E279" s="1" t="s">
        <v>377</v>
      </c>
      <c r="F279" s="38">
        <v>44228</v>
      </c>
      <c r="G279" s="38">
        <v>45322</v>
      </c>
      <c r="H279" s="51">
        <v>122460</v>
      </c>
      <c r="I279" s="1">
        <v>2021</v>
      </c>
      <c r="M279" s="1">
        <f>IF(ISNUMBER(MATCH(E279,_xlfn.VSTACK('VLookup Lists'!$E$2:$E$17,'VLookup Lists'!$H$2:$H$38,'VLookup Lists'!$J$2:$J$8),0)),1,0)</f>
        <v>0</v>
      </c>
      <c r="N279" s="1" t="str">
        <f>IFERROR(IF(VLOOKUP($D279,'VLookup Lists'!$B$11:$C$29,2,FALSE)="FLIP",1,0),"")</f>
        <v/>
      </c>
      <c r="O279" s="1" t="b">
        <f>ISNUMBER(MATCH($E279,'VLookup Lists'!$E$2:$E$17,0))</f>
        <v>0</v>
      </c>
    </row>
    <row r="280" spans="1:15" ht="15.75" customHeight="1" x14ac:dyDescent="0.2">
      <c r="A280" s="1" t="str">
        <f t="shared" si="4"/>
        <v>ICJIA</v>
      </c>
      <c r="B280" s="1" t="s">
        <v>543</v>
      </c>
      <c r="C280" s="1">
        <v>921601</v>
      </c>
      <c r="D280" s="1">
        <v>2378</v>
      </c>
      <c r="E280" s="1" t="s">
        <v>579</v>
      </c>
      <c r="F280" s="38">
        <v>44228</v>
      </c>
      <c r="G280" s="38">
        <v>45322</v>
      </c>
      <c r="H280" s="51">
        <v>70232</v>
      </c>
      <c r="I280" s="1">
        <v>2021</v>
      </c>
      <c r="M280" s="1">
        <f>IF(ISNUMBER(MATCH(E280,_xlfn.VSTACK('VLookup Lists'!$E$2:$E$17,'VLookup Lists'!$H$2:$H$38,'VLookup Lists'!$J$2:$J$8),0)),1,0)</f>
        <v>0</v>
      </c>
      <c r="N280" s="1" t="str">
        <f>IFERROR(IF(VLOOKUP($D280,'VLookup Lists'!$B$11:$C$29,2,FALSE)="FLIP",1,0),"")</f>
        <v/>
      </c>
      <c r="O280" s="1" t="b">
        <f>ISNUMBER(MATCH($E280,'VLookup Lists'!$E$2:$E$17,0))</f>
        <v>0</v>
      </c>
    </row>
    <row r="281" spans="1:15" ht="15.75" customHeight="1" x14ac:dyDescent="0.2">
      <c r="A281" s="1" t="str">
        <f t="shared" si="4"/>
        <v>ICJIA</v>
      </c>
      <c r="B281" s="1" t="s">
        <v>543</v>
      </c>
      <c r="C281" s="1">
        <v>921620</v>
      </c>
      <c r="D281" s="1">
        <v>2378</v>
      </c>
      <c r="E281" s="1" t="s">
        <v>580</v>
      </c>
      <c r="F281" s="38">
        <v>44228</v>
      </c>
      <c r="G281" s="38">
        <v>45322</v>
      </c>
      <c r="H281" s="51">
        <v>189414</v>
      </c>
      <c r="I281" s="1">
        <v>2021</v>
      </c>
      <c r="M281" s="1">
        <f>IF(ISNUMBER(MATCH(E281,_xlfn.VSTACK('VLookup Lists'!$E$2:$E$17,'VLookup Lists'!$H$2:$H$38,'VLookup Lists'!$J$2:$J$8),0)),1,0)</f>
        <v>0</v>
      </c>
      <c r="N281" s="1" t="str">
        <f>IFERROR(IF(VLOOKUP($D281,'VLookup Lists'!$B$11:$C$29,2,FALSE)="FLIP",1,0),"")</f>
        <v/>
      </c>
      <c r="O281" s="1" t="b">
        <f>ISNUMBER(MATCH($E281,'VLookup Lists'!$E$2:$E$17,0))</f>
        <v>0</v>
      </c>
    </row>
    <row r="282" spans="1:15" ht="15.75" customHeight="1" x14ac:dyDescent="0.2">
      <c r="A282" s="1" t="str">
        <f t="shared" si="4"/>
        <v>ICJIA</v>
      </c>
      <c r="B282" s="1" t="s">
        <v>543</v>
      </c>
      <c r="C282" s="1">
        <v>921626</v>
      </c>
      <c r="D282" s="1">
        <v>2378</v>
      </c>
      <c r="E282" s="1" t="s">
        <v>581</v>
      </c>
      <c r="F282" s="38">
        <v>44228</v>
      </c>
      <c r="G282" s="38">
        <v>45322</v>
      </c>
      <c r="H282" s="51">
        <v>3164994</v>
      </c>
      <c r="I282" s="1">
        <v>2021</v>
      </c>
      <c r="M282" s="1">
        <f>IF(ISNUMBER(MATCH(E282,_xlfn.VSTACK('VLookup Lists'!$E$2:$E$17,'VLookup Lists'!$H$2:$H$38,'VLookup Lists'!$J$2:$J$8),0)),1,0)</f>
        <v>0</v>
      </c>
      <c r="N282" s="1" t="str">
        <f>IFERROR(IF(VLOOKUP($D282,'VLookup Lists'!$B$11:$C$29,2,FALSE)="FLIP",1,0),"")</f>
        <v/>
      </c>
      <c r="O282" s="1" t="b">
        <f>ISNUMBER(MATCH($E282,'VLookup Lists'!$E$2:$E$17,0))</f>
        <v>0</v>
      </c>
    </row>
    <row r="283" spans="1:15" ht="15.75" customHeight="1" x14ac:dyDescent="0.2">
      <c r="A283" s="1" t="str">
        <f t="shared" si="4"/>
        <v>ICJIA</v>
      </c>
      <c r="B283" s="1" t="s">
        <v>543</v>
      </c>
      <c r="C283" s="1">
        <v>921509</v>
      </c>
      <c r="D283" s="1">
        <v>2378</v>
      </c>
      <c r="E283" s="1" t="s">
        <v>582</v>
      </c>
      <c r="F283" s="38">
        <v>44228</v>
      </c>
      <c r="G283" s="38">
        <v>45322</v>
      </c>
      <c r="H283" s="51">
        <v>122817</v>
      </c>
      <c r="I283" s="1">
        <v>2021</v>
      </c>
      <c r="M283" s="1">
        <f>IF(ISNUMBER(MATCH(E283,_xlfn.VSTACK('VLookup Lists'!$E$2:$E$17,'VLookup Lists'!$H$2:$H$38,'VLookup Lists'!$J$2:$J$8),0)),1,0)</f>
        <v>0</v>
      </c>
      <c r="N283" s="1" t="str">
        <f>IFERROR(IF(VLOOKUP($D283,'VLookup Lists'!$B$11:$C$29,2,FALSE)="FLIP",1,0),"")</f>
        <v/>
      </c>
      <c r="O283" s="1" t="b">
        <f>ISNUMBER(MATCH($E283,'VLookup Lists'!$E$2:$E$17,0))</f>
        <v>0</v>
      </c>
    </row>
    <row r="284" spans="1:15" ht="15.75" customHeight="1" x14ac:dyDescent="0.2">
      <c r="A284" s="1" t="str">
        <f t="shared" si="4"/>
        <v>ICJIA</v>
      </c>
      <c r="B284" s="1" t="s">
        <v>543</v>
      </c>
      <c r="C284" s="1">
        <v>921636</v>
      </c>
      <c r="D284" s="1">
        <v>2378</v>
      </c>
      <c r="E284" s="1" t="s">
        <v>583</v>
      </c>
      <c r="F284" s="38">
        <v>44228</v>
      </c>
      <c r="G284" s="38">
        <v>45322</v>
      </c>
      <c r="H284" s="51">
        <v>558735</v>
      </c>
      <c r="I284" s="1">
        <v>2021</v>
      </c>
      <c r="M284" s="1">
        <f>IF(ISNUMBER(MATCH(E284,_xlfn.VSTACK('VLookup Lists'!$E$2:$E$17,'VLookup Lists'!$H$2:$H$38,'VLookup Lists'!$J$2:$J$8),0)),1,0)</f>
        <v>0</v>
      </c>
      <c r="N284" s="1" t="str">
        <f>IFERROR(IF(VLOOKUP($D284,'VLookup Lists'!$B$11:$C$29,2,FALSE)="FLIP",1,0),"")</f>
        <v/>
      </c>
      <c r="O284" s="1" t="b">
        <f>ISNUMBER(MATCH($E284,'VLookup Lists'!$E$2:$E$17,0))</f>
        <v>0</v>
      </c>
    </row>
    <row r="285" spans="1:15" ht="15.75" customHeight="1" x14ac:dyDescent="0.2">
      <c r="A285" s="1" t="str">
        <f t="shared" si="4"/>
        <v>ICJIA</v>
      </c>
      <c r="B285" s="1" t="s">
        <v>543</v>
      </c>
      <c r="C285" s="1" t="s">
        <v>584</v>
      </c>
      <c r="D285" s="1">
        <v>2378</v>
      </c>
      <c r="E285" s="1" t="s">
        <v>585</v>
      </c>
      <c r="F285" s="38">
        <v>44228</v>
      </c>
      <c r="G285" s="38">
        <v>45322</v>
      </c>
      <c r="H285" s="51">
        <v>1758903</v>
      </c>
      <c r="I285" s="1">
        <v>2021</v>
      </c>
      <c r="M285" s="1">
        <f>IF(ISNUMBER(MATCH(E285,_xlfn.VSTACK('VLookup Lists'!$E$2:$E$17,'VLookup Lists'!$H$2:$H$38,'VLookup Lists'!$J$2:$J$8),0)),1,0)</f>
        <v>0</v>
      </c>
      <c r="N285" s="1" t="str">
        <f>IFERROR(IF(VLOOKUP($D285,'VLookup Lists'!$B$11:$C$29,2,FALSE)="FLIP",1,0),"")</f>
        <v/>
      </c>
      <c r="O285" s="1" t="b">
        <f>ISNUMBER(MATCH($E285,'VLookup Lists'!$E$2:$E$17,0))</f>
        <v>0</v>
      </c>
    </row>
    <row r="286" spans="1:15" ht="15.75" customHeight="1" x14ac:dyDescent="0.2">
      <c r="A286" s="1" t="str">
        <f t="shared" si="4"/>
        <v>ICJIA</v>
      </c>
      <c r="B286" s="1" t="s">
        <v>543</v>
      </c>
      <c r="C286" s="1">
        <v>921602</v>
      </c>
      <c r="D286" s="1">
        <v>2378</v>
      </c>
      <c r="E286" s="1" t="s">
        <v>586</v>
      </c>
      <c r="F286" s="38">
        <v>44228</v>
      </c>
      <c r="G286" s="38">
        <v>45322</v>
      </c>
      <c r="H286" s="51">
        <v>636750</v>
      </c>
      <c r="I286" s="1">
        <v>2021</v>
      </c>
      <c r="M286" s="1">
        <f>IF(ISNUMBER(MATCH(E286,_xlfn.VSTACK('VLookup Lists'!$E$2:$E$17,'VLookup Lists'!$H$2:$H$38,'VLookup Lists'!$J$2:$J$8),0)),1,0)</f>
        <v>0</v>
      </c>
      <c r="N286" s="1" t="str">
        <f>IFERROR(IF(VLOOKUP($D286,'VLookup Lists'!$B$11:$C$29,2,FALSE)="FLIP",1,0),"")</f>
        <v/>
      </c>
      <c r="O286" s="1" t="b">
        <f>ISNUMBER(MATCH($E286,'VLookup Lists'!$E$2:$E$17,0))</f>
        <v>0</v>
      </c>
    </row>
    <row r="287" spans="1:15" ht="15.75" customHeight="1" x14ac:dyDescent="0.2">
      <c r="A287" s="1" t="str">
        <f t="shared" si="4"/>
        <v>ICJIA</v>
      </c>
      <c r="B287" s="1" t="s">
        <v>543</v>
      </c>
      <c r="C287" s="1">
        <v>921649</v>
      </c>
      <c r="D287" s="1">
        <v>2378</v>
      </c>
      <c r="E287" s="1" t="s">
        <v>586</v>
      </c>
      <c r="F287" s="38">
        <v>44228</v>
      </c>
      <c r="G287" s="38">
        <v>45322</v>
      </c>
      <c r="H287" s="51">
        <v>172920</v>
      </c>
      <c r="I287" s="1">
        <v>2021</v>
      </c>
      <c r="M287" s="1">
        <f>IF(ISNUMBER(MATCH(E287,_xlfn.VSTACK('VLookup Lists'!$E$2:$E$17,'VLookup Lists'!$H$2:$H$38,'VLookup Lists'!$J$2:$J$8),0)),1,0)</f>
        <v>0</v>
      </c>
      <c r="N287" s="1" t="str">
        <f>IFERROR(IF(VLOOKUP($D287,'VLookup Lists'!$B$11:$C$29,2,FALSE)="FLIP",1,0),"")</f>
        <v/>
      </c>
      <c r="O287" s="1" t="b">
        <f>ISNUMBER(MATCH($E287,'VLookup Lists'!$E$2:$E$17,0))</f>
        <v>0</v>
      </c>
    </row>
    <row r="288" spans="1:15" ht="15.75" customHeight="1" x14ac:dyDescent="0.2">
      <c r="A288" s="1" t="str">
        <f t="shared" si="4"/>
        <v>ICJIA</v>
      </c>
      <c r="B288" s="1" t="s">
        <v>543</v>
      </c>
      <c r="C288" s="1">
        <v>921630</v>
      </c>
      <c r="D288" s="1">
        <v>2378</v>
      </c>
      <c r="E288" s="1" t="s">
        <v>586</v>
      </c>
      <c r="F288" s="38">
        <v>44228</v>
      </c>
      <c r="G288" s="38">
        <v>45322</v>
      </c>
      <c r="H288" s="51">
        <v>311670</v>
      </c>
      <c r="I288" s="1">
        <v>2021</v>
      </c>
      <c r="M288" s="1">
        <f>IF(ISNUMBER(MATCH(E288,_xlfn.VSTACK('VLookup Lists'!$E$2:$E$17,'VLookup Lists'!$H$2:$H$38,'VLookup Lists'!$J$2:$J$8),0)),1,0)</f>
        <v>0</v>
      </c>
      <c r="N288" s="1" t="str">
        <f>IFERROR(IF(VLOOKUP($D288,'VLookup Lists'!$B$11:$C$29,2,FALSE)="FLIP",1,0),"")</f>
        <v/>
      </c>
      <c r="O288" s="1" t="b">
        <f>ISNUMBER(MATCH($E288,'VLookup Lists'!$E$2:$E$17,0))</f>
        <v>0</v>
      </c>
    </row>
    <row r="289" spans="1:15" ht="15.75" customHeight="1" x14ac:dyDescent="0.2">
      <c r="A289" s="1" t="str">
        <f t="shared" si="4"/>
        <v>ICJIA</v>
      </c>
      <c r="B289" s="1" t="s">
        <v>543</v>
      </c>
      <c r="C289" s="1">
        <v>921621</v>
      </c>
      <c r="D289" s="1">
        <v>2378</v>
      </c>
      <c r="E289" s="1" t="s">
        <v>587</v>
      </c>
      <c r="F289" s="38">
        <v>44228</v>
      </c>
      <c r="G289" s="38">
        <v>45322</v>
      </c>
      <c r="H289" s="51">
        <v>2516670</v>
      </c>
      <c r="I289" s="1">
        <v>2021</v>
      </c>
      <c r="M289" s="1">
        <f>IF(ISNUMBER(MATCH(E289,_xlfn.VSTACK('VLookup Lists'!$E$2:$E$17,'VLookup Lists'!$H$2:$H$38,'VLookup Lists'!$J$2:$J$8),0)),1,0)</f>
        <v>0</v>
      </c>
      <c r="N289" s="1" t="str">
        <f>IFERROR(IF(VLOOKUP($D289,'VLookup Lists'!$B$11:$C$29,2,FALSE)="FLIP",1,0),"")</f>
        <v/>
      </c>
      <c r="O289" s="1" t="b">
        <f>ISNUMBER(MATCH($E289,'VLookup Lists'!$E$2:$E$17,0))</f>
        <v>0</v>
      </c>
    </row>
    <row r="290" spans="1:15" ht="15.75" customHeight="1" x14ac:dyDescent="0.2">
      <c r="A290" s="1" t="str">
        <f t="shared" si="4"/>
        <v>ICJIA</v>
      </c>
      <c r="B290" s="1" t="s">
        <v>543</v>
      </c>
      <c r="C290" s="1">
        <v>921622</v>
      </c>
      <c r="D290" s="1">
        <v>2378</v>
      </c>
      <c r="E290" s="1" t="s">
        <v>588</v>
      </c>
      <c r="F290" s="38">
        <v>44228</v>
      </c>
      <c r="G290" s="38">
        <v>45322</v>
      </c>
      <c r="H290" s="51">
        <v>402876</v>
      </c>
      <c r="I290" s="1">
        <v>2021</v>
      </c>
      <c r="M290" s="1">
        <f>IF(ISNUMBER(MATCH(E290,_xlfn.VSTACK('VLookup Lists'!$E$2:$E$17,'VLookup Lists'!$H$2:$H$38,'VLookup Lists'!$J$2:$J$8),0)),1,0)</f>
        <v>0</v>
      </c>
      <c r="N290" s="1" t="str">
        <f>IFERROR(IF(VLOOKUP($D290,'VLookup Lists'!$B$11:$C$29,2,FALSE)="FLIP",1,0),"")</f>
        <v/>
      </c>
      <c r="O290" s="1" t="b">
        <f>ISNUMBER(MATCH($E290,'VLookup Lists'!$E$2:$E$17,0))</f>
        <v>0</v>
      </c>
    </row>
    <row r="291" spans="1:15" ht="15.75" customHeight="1" x14ac:dyDescent="0.2">
      <c r="A291" s="1" t="str">
        <f t="shared" si="4"/>
        <v>ICJIA</v>
      </c>
      <c r="B291" s="1" t="s">
        <v>543</v>
      </c>
      <c r="C291" s="1">
        <v>921608</v>
      </c>
      <c r="D291" s="1">
        <v>2378</v>
      </c>
      <c r="E291" s="1" t="s">
        <v>589</v>
      </c>
      <c r="F291" s="38">
        <v>44228</v>
      </c>
      <c r="G291" s="38">
        <v>45322</v>
      </c>
      <c r="H291" s="51">
        <v>1503801</v>
      </c>
      <c r="I291" s="1">
        <v>2021</v>
      </c>
      <c r="M291" s="1">
        <f>IF(ISNUMBER(MATCH(E291,_xlfn.VSTACK('VLookup Lists'!$E$2:$E$17,'VLookup Lists'!$H$2:$H$38,'VLookup Lists'!$J$2:$J$8),0)),1,0)</f>
        <v>0</v>
      </c>
      <c r="N291" s="1" t="str">
        <f>IFERROR(IF(VLOOKUP($D291,'VLookup Lists'!$B$11:$C$29,2,FALSE)="FLIP",1,0),"")</f>
        <v/>
      </c>
      <c r="O291" s="1" t="b">
        <f>ISNUMBER(MATCH($E291,'VLookup Lists'!$E$2:$E$17,0))</f>
        <v>0</v>
      </c>
    </row>
    <row r="292" spans="1:15" ht="15.75" customHeight="1" x14ac:dyDescent="0.2">
      <c r="A292" s="1" t="str">
        <f t="shared" si="4"/>
        <v>ICJIA</v>
      </c>
      <c r="B292" s="1" t="s">
        <v>543</v>
      </c>
      <c r="C292" s="1">
        <v>921650</v>
      </c>
      <c r="D292" s="1">
        <v>2378</v>
      </c>
      <c r="E292" s="1" t="s">
        <v>590</v>
      </c>
      <c r="F292" s="38">
        <v>44228</v>
      </c>
      <c r="G292" s="38">
        <v>45322</v>
      </c>
      <c r="H292" s="51">
        <v>686106</v>
      </c>
      <c r="I292" s="1">
        <v>2021</v>
      </c>
      <c r="M292" s="1">
        <f>IF(ISNUMBER(MATCH(E292,_xlfn.VSTACK('VLookup Lists'!$E$2:$E$17,'VLookup Lists'!$H$2:$H$38,'VLookup Lists'!$J$2:$J$8),0)),1,0)</f>
        <v>0</v>
      </c>
      <c r="N292" s="1" t="str">
        <f>IFERROR(IF(VLOOKUP($D292,'VLookup Lists'!$B$11:$C$29,2,FALSE)="FLIP",1,0),"")</f>
        <v/>
      </c>
      <c r="O292" s="1" t="b">
        <f>ISNUMBER(MATCH($E292,'VLookup Lists'!$E$2:$E$17,0))</f>
        <v>0</v>
      </c>
    </row>
    <row r="293" spans="1:15" ht="15.75" customHeight="1" x14ac:dyDescent="0.2">
      <c r="A293" s="1" t="str">
        <f t="shared" si="4"/>
        <v>ICJIA</v>
      </c>
      <c r="B293" s="1" t="s">
        <v>543</v>
      </c>
      <c r="C293" s="1">
        <v>921603</v>
      </c>
      <c r="D293" s="1">
        <v>2378</v>
      </c>
      <c r="E293" s="1" t="s">
        <v>591</v>
      </c>
      <c r="F293" s="38">
        <v>44228</v>
      </c>
      <c r="G293" s="38">
        <v>45322</v>
      </c>
      <c r="H293" s="51">
        <v>251304</v>
      </c>
      <c r="I293" s="1">
        <v>2021</v>
      </c>
      <c r="M293" s="1">
        <f>IF(ISNUMBER(MATCH(E293,_xlfn.VSTACK('VLookup Lists'!$E$2:$E$17,'VLookup Lists'!$H$2:$H$38,'VLookup Lists'!$J$2:$J$8),0)),1,0)</f>
        <v>0</v>
      </c>
      <c r="N293" s="1" t="str">
        <f>IFERROR(IF(VLOOKUP($D293,'VLookup Lists'!$B$11:$C$29,2,FALSE)="FLIP",1,0),"")</f>
        <v/>
      </c>
      <c r="O293" s="1" t="b">
        <f>ISNUMBER(MATCH($E293,'VLookup Lists'!$E$2:$E$17,0))</f>
        <v>0</v>
      </c>
    </row>
    <row r="294" spans="1:15" ht="15.75" customHeight="1" x14ac:dyDescent="0.2">
      <c r="A294" s="1" t="str">
        <f t="shared" si="4"/>
        <v>ICJIA</v>
      </c>
      <c r="B294" s="1" t="s">
        <v>543</v>
      </c>
      <c r="C294" s="1">
        <v>921656</v>
      </c>
      <c r="D294" s="1">
        <v>2378</v>
      </c>
      <c r="E294" s="1" t="s">
        <v>265</v>
      </c>
      <c r="F294" s="38">
        <v>44228</v>
      </c>
      <c r="G294" s="38">
        <v>45322</v>
      </c>
      <c r="H294" s="51">
        <v>3509187</v>
      </c>
      <c r="I294" s="1">
        <v>2021</v>
      </c>
      <c r="M294" s="1">
        <f>IF(ISNUMBER(MATCH(E294,_xlfn.VSTACK('VLookup Lists'!$E$2:$E$17,'VLookup Lists'!$H$2:$H$38,'VLookup Lists'!$J$2:$J$8),0)),1,0)</f>
        <v>1</v>
      </c>
      <c r="N294" s="1" t="str">
        <f>IFERROR(IF(VLOOKUP($D294,'VLookup Lists'!$B$11:$C$29,2,FALSE)="FLIP",1,0),"")</f>
        <v/>
      </c>
      <c r="O294" s="1" t="b">
        <f>ISNUMBER(MATCH($E294,'VLookup Lists'!$E$2:$E$17,0))</f>
        <v>1</v>
      </c>
    </row>
    <row r="295" spans="1:15" ht="15.75" customHeight="1" x14ac:dyDescent="0.2">
      <c r="A295" s="1" t="str">
        <f t="shared" si="4"/>
        <v>ICJIA</v>
      </c>
      <c r="B295" s="1" t="s">
        <v>543</v>
      </c>
      <c r="C295" s="1">
        <v>921657</v>
      </c>
      <c r="D295" s="1">
        <v>2378</v>
      </c>
      <c r="E295" s="1" t="s">
        <v>473</v>
      </c>
      <c r="F295" s="38">
        <v>44228</v>
      </c>
      <c r="G295" s="38">
        <v>45322</v>
      </c>
      <c r="H295" s="51">
        <v>1249589</v>
      </c>
      <c r="I295" s="1">
        <v>2021</v>
      </c>
      <c r="M295" s="1">
        <f>IF(ISNUMBER(MATCH(E295,_xlfn.VSTACK('VLookup Lists'!$E$2:$E$17,'VLookup Lists'!$H$2:$H$38,'VLookup Lists'!$J$2:$J$8),0)),1,0)</f>
        <v>0</v>
      </c>
      <c r="N295" s="1" t="str">
        <f>IFERROR(IF(VLOOKUP($D295,'VLookup Lists'!$B$11:$C$29,2,FALSE)="FLIP",1,0),"")</f>
        <v/>
      </c>
      <c r="O295" s="1" t="b">
        <f>ISNUMBER(MATCH($E295,'VLookup Lists'!$E$2:$E$17,0))</f>
        <v>0</v>
      </c>
    </row>
    <row r="296" spans="1:15" ht="15.75" customHeight="1" x14ac:dyDescent="0.2">
      <c r="A296" s="1" t="str">
        <f t="shared" si="4"/>
        <v>ICJIA</v>
      </c>
      <c r="B296" s="1" t="s">
        <v>543</v>
      </c>
      <c r="C296" s="1">
        <v>921627</v>
      </c>
      <c r="D296" s="1">
        <v>2378</v>
      </c>
      <c r="E296" s="1" t="s">
        <v>592</v>
      </c>
      <c r="F296" s="38">
        <v>44228</v>
      </c>
      <c r="G296" s="38">
        <v>45322</v>
      </c>
      <c r="H296" s="51">
        <v>811800</v>
      </c>
      <c r="I296" s="1">
        <v>2021</v>
      </c>
      <c r="M296" s="1">
        <f>IF(ISNUMBER(MATCH(E296,_xlfn.VSTACK('VLookup Lists'!$E$2:$E$17,'VLookup Lists'!$H$2:$H$38,'VLookup Lists'!$J$2:$J$8),0)),1,0)</f>
        <v>0</v>
      </c>
      <c r="N296" s="1" t="str">
        <f>IFERROR(IF(VLOOKUP($D296,'VLookup Lists'!$B$11:$C$29,2,FALSE)="FLIP",1,0),"")</f>
        <v/>
      </c>
      <c r="O296" s="1" t="b">
        <f>ISNUMBER(MATCH($E296,'VLookup Lists'!$E$2:$E$17,0))</f>
        <v>0</v>
      </c>
    </row>
    <row r="297" spans="1:15" ht="15.75" customHeight="1" x14ac:dyDescent="0.2">
      <c r="A297" s="1" t="str">
        <f t="shared" si="4"/>
        <v>ICJIA</v>
      </c>
      <c r="B297" s="1" t="s">
        <v>543</v>
      </c>
      <c r="C297" s="1">
        <v>921616</v>
      </c>
      <c r="D297" s="1">
        <v>2378</v>
      </c>
      <c r="E297" s="1" t="s">
        <v>303</v>
      </c>
      <c r="F297" s="38">
        <v>44228</v>
      </c>
      <c r="G297" s="38">
        <v>45322</v>
      </c>
      <c r="H297" s="51">
        <v>1515809</v>
      </c>
      <c r="I297" s="1">
        <v>2021</v>
      </c>
      <c r="M297" s="1">
        <f>IF(ISNUMBER(MATCH(E297,_xlfn.VSTACK('VLookup Lists'!$E$2:$E$17,'VLookup Lists'!$H$2:$H$38,'VLookup Lists'!$J$2:$J$8),0)),1,0)</f>
        <v>1</v>
      </c>
      <c r="N297" s="1" t="str">
        <f>IFERROR(IF(VLOOKUP($D297,'VLookup Lists'!$B$11:$C$29,2,FALSE)="FLIP",1,0),"")</f>
        <v/>
      </c>
      <c r="O297" s="1" t="b">
        <f>ISNUMBER(MATCH($E297,'VLookup Lists'!$E$2:$E$17,0))</f>
        <v>0</v>
      </c>
    </row>
    <row r="298" spans="1:15" ht="15.75" customHeight="1" x14ac:dyDescent="0.2">
      <c r="A298" s="1" t="str">
        <f t="shared" si="4"/>
        <v>ICJIA</v>
      </c>
      <c r="B298" s="1" t="s">
        <v>543</v>
      </c>
      <c r="C298" s="1" t="s">
        <v>593</v>
      </c>
      <c r="D298" s="1">
        <v>2378</v>
      </c>
      <c r="E298" s="1" t="s">
        <v>594</v>
      </c>
      <c r="F298" s="38">
        <v>43862</v>
      </c>
      <c r="G298" s="38">
        <v>45322</v>
      </c>
      <c r="H298" s="51">
        <v>1595025</v>
      </c>
      <c r="I298" s="1">
        <v>2021</v>
      </c>
      <c r="M298" s="1">
        <f>IF(ISNUMBER(MATCH(E298,_xlfn.VSTACK('VLookup Lists'!$E$2:$E$17,'VLookup Lists'!$H$2:$H$38,'VLookup Lists'!$J$2:$J$8),0)),1,0)</f>
        <v>0</v>
      </c>
      <c r="N298" s="1" t="str">
        <f>IFERROR(IF(VLOOKUP($D298,'VLookup Lists'!$B$11:$C$29,2,FALSE)="FLIP",1,0),"")</f>
        <v/>
      </c>
      <c r="O298" s="1" t="b">
        <f>ISNUMBER(MATCH($E298,'VLookup Lists'!$E$2:$E$17,0))</f>
        <v>0</v>
      </c>
    </row>
    <row r="299" spans="1:15" ht="15.75" customHeight="1" x14ac:dyDescent="0.2">
      <c r="A299" s="1" t="str">
        <f t="shared" ref="A299:A362" si="5">IF(ISBLANK(B299),"","ICJIA")</f>
        <v>ICJIA</v>
      </c>
      <c r="B299" s="1" t="s">
        <v>543</v>
      </c>
      <c r="C299" s="1" t="s">
        <v>595</v>
      </c>
      <c r="D299" s="1">
        <v>2378</v>
      </c>
      <c r="E299" s="1" t="s">
        <v>594</v>
      </c>
      <c r="F299" s="38">
        <v>44228</v>
      </c>
      <c r="G299" s="38">
        <v>45322</v>
      </c>
      <c r="H299" s="51">
        <v>704238</v>
      </c>
      <c r="I299" s="1">
        <v>2021</v>
      </c>
      <c r="M299" s="1">
        <f>IF(ISNUMBER(MATCH(E299,_xlfn.VSTACK('VLookup Lists'!$E$2:$E$17,'VLookup Lists'!$H$2:$H$38,'VLookup Lists'!$J$2:$J$8),0)),1,0)</f>
        <v>0</v>
      </c>
      <c r="N299" s="1" t="str">
        <f>IFERROR(IF(VLOOKUP($D299,'VLookup Lists'!$B$11:$C$29,2,FALSE)="FLIP",1,0),"")</f>
        <v/>
      </c>
      <c r="O299" s="1" t="b">
        <f>ISNUMBER(MATCH($E299,'VLookup Lists'!$E$2:$E$17,0))</f>
        <v>0</v>
      </c>
    </row>
    <row r="300" spans="1:15" ht="15.75" customHeight="1" x14ac:dyDescent="0.2">
      <c r="A300" s="1" t="str">
        <f t="shared" si="5"/>
        <v>ICJIA</v>
      </c>
      <c r="B300" s="1" t="s">
        <v>543</v>
      </c>
      <c r="C300" s="1" t="s">
        <v>596</v>
      </c>
      <c r="D300" s="1">
        <v>2378</v>
      </c>
      <c r="E300" s="1" t="s">
        <v>594</v>
      </c>
      <c r="F300" s="38">
        <v>43862</v>
      </c>
      <c r="G300" s="38">
        <v>45322</v>
      </c>
      <c r="H300" s="51">
        <v>579255</v>
      </c>
      <c r="I300" s="1">
        <v>2021</v>
      </c>
      <c r="M300" s="1">
        <f>IF(ISNUMBER(MATCH(E300,_xlfn.VSTACK('VLookup Lists'!$E$2:$E$17,'VLookup Lists'!$H$2:$H$38,'VLookup Lists'!$J$2:$J$8),0)),1,0)</f>
        <v>0</v>
      </c>
      <c r="N300" s="1" t="str">
        <f>IFERROR(IF(VLOOKUP($D300,'VLookup Lists'!$B$11:$C$29,2,FALSE)="FLIP",1,0),"")</f>
        <v/>
      </c>
      <c r="O300" s="1" t="b">
        <f>ISNUMBER(MATCH($E300,'VLookup Lists'!$E$2:$E$17,0))</f>
        <v>0</v>
      </c>
    </row>
    <row r="301" spans="1:15" ht="15.75" customHeight="1" x14ac:dyDescent="0.2">
      <c r="A301" s="1" t="str">
        <f t="shared" si="5"/>
        <v>ICJIA</v>
      </c>
      <c r="B301" s="1" t="s">
        <v>543</v>
      </c>
      <c r="C301" s="1">
        <v>921641</v>
      </c>
      <c r="D301" s="1">
        <v>2378</v>
      </c>
      <c r="E301" s="1" t="s">
        <v>594</v>
      </c>
      <c r="F301" s="38">
        <v>44228</v>
      </c>
      <c r="G301" s="38">
        <v>45322</v>
      </c>
      <c r="H301" s="51">
        <v>463524</v>
      </c>
      <c r="I301" s="1">
        <v>2021</v>
      </c>
      <c r="M301" s="1">
        <f>IF(ISNUMBER(MATCH(E301,_xlfn.VSTACK('VLookup Lists'!$E$2:$E$17,'VLookup Lists'!$H$2:$H$38,'VLookup Lists'!$J$2:$J$8),0)),1,0)</f>
        <v>0</v>
      </c>
      <c r="N301" s="1" t="str">
        <f>IFERROR(IF(VLOOKUP($D301,'VLookup Lists'!$B$11:$C$29,2,FALSE)="FLIP",1,0),"")</f>
        <v/>
      </c>
      <c r="O301" s="1" t="b">
        <f>ISNUMBER(MATCH($E301,'VLookup Lists'!$E$2:$E$17,0))</f>
        <v>0</v>
      </c>
    </row>
    <row r="302" spans="1:15" ht="15.75" customHeight="1" x14ac:dyDescent="0.2">
      <c r="A302" s="1" t="str">
        <f t="shared" si="5"/>
        <v>ICJIA</v>
      </c>
      <c r="B302" s="1" t="s">
        <v>543</v>
      </c>
      <c r="C302" s="1" t="s">
        <v>597</v>
      </c>
      <c r="D302" s="1">
        <v>2378</v>
      </c>
      <c r="E302" s="1" t="s">
        <v>598</v>
      </c>
      <c r="F302" s="38">
        <v>44228</v>
      </c>
      <c r="G302" s="38">
        <v>45322</v>
      </c>
      <c r="H302" s="51">
        <v>815796</v>
      </c>
      <c r="I302" s="1">
        <v>2021</v>
      </c>
      <c r="M302" s="1">
        <f>IF(ISNUMBER(MATCH(E302,_xlfn.VSTACK('VLookup Lists'!$E$2:$E$17,'VLookup Lists'!$H$2:$H$38,'VLookup Lists'!$J$2:$J$8),0)),1,0)</f>
        <v>0</v>
      </c>
      <c r="N302" s="1" t="str">
        <f>IFERROR(IF(VLOOKUP($D302,'VLookup Lists'!$B$11:$C$29,2,FALSE)="FLIP",1,0),"")</f>
        <v/>
      </c>
      <c r="O302" s="1" t="b">
        <f>ISNUMBER(MATCH($E302,'VLookup Lists'!$E$2:$E$17,0))</f>
        <v>0</v>
      </c>
    </row>
    <row r="303" spans="1:15" ht="15.75" customHeight="1" x14ac:dyDescent="0.2">
      <c r="A303" s="1" t="str">
        <f t="shared" si="5"/>
        <v>ICJIA</v>
      </c>
      <c r="B303" s="1" t="s">
        <v>543</v>
      </c>
      <c r="C303" s="1">
        <v>921518</v>
      </c>
      <c r="D303" s="1">
        <v>2378</v>
      </c>
      <c r="E303" s="1" t="s">
        <v>599</v>
      </c>
      <c r="F303" s="38">
        <v>44228</v>
      </c>
      <c r="G303" s="38">
        <v>45322</v>
      </c>
      <c r="H303" s="51">
        <v>42224</v>
      </c>
      <c r="I303" s="1">
        <v>2021</v>
      </c>
      <c r="M303" s="1">
        <f>IF(ISNUMBER(MATCH(E303,_xlfn.VSTACK('VLookup Lists'!$E$2:$E$17,'VLookup Lists'!$H$2:$H$38,'VLookup Lists'!$J$2:$J$8),0)),1,0)</f>
        <v>0</v>
      </c>
      <c r="N303" s="1" t="str">
        <f>IFERROR(IF(VLOOKUP($D303,'VLookup Lists'!$B$11:$C$29,2,FALSE)="FLIP",1,0),"")</f>
        <v/>
      </c>
      <c r="O303" s="1" t="b">
        <f>ISNUMBER(MATCH($E303,'VLookup Lists'!$E$2:$E$17,0))</f>
        <v>0</v>
      </c>
    </row>
    <row r="304" spans="1:15" ht="15.75" customHeight="1" x14ac:dyDescent="0.2">
      <c r="A304" s="1" t="str">
        <f t="shared" si="5"/>
        <v>ICJIA</v>
      </c>
      <c r="B304" s="1" t="s">
        <v>543</v>
      </c>
      <c r="C304" s="1">
        <v>921609</v>
      </c>
      <c r="D304" s="1">
        <v>2378</v>
      </c>
      <c r="E304" s="1" t="s">
        <v>600</v>
      </c>
      <c r="F304" s="38">
        <v>44228</v>
      </c>
      <c r="G304" s="38">
        <v>45322</v>
      </c>
      <c r="H304" s="51">
        <v>2427000</v>
      </c>
      <c r="I304" s="1">
        <v>2021</v>
      </c>
      <c r="M304" s="1">
        <f>IF(ISNUMBER(MATCH(E304,_xlfn.VSTACK('VLookup Lists'!$E$2:$E$17,'VLookup Lists'!$H$2:$H$38,'VLookup Lists'!$J$2:$J$8),0)),1,0)</f>
        <v>0</v>
      </c>
      <c r="N304" s="1" t="str">
        <f>IFERROR(IF(VLOOKUP($D304,'VLookup Lists'!$B$11:$C$29,2,FALSE)="FLIP",1,0),"")</f>
        <v/>
      </c>
      <c r="O304" s="1" t="b">
        <f>ISNUMBER(MATCH($E304,'VLookup Lists'!$E$2:$E$17,0))</f>
        <v>0</v>
      </c>
    </row>
    <row r="305" spans="1:15" ht="15.75" customHeight="1" x14ac:dyDescent="0.2">
      <c r="A305" s="1" t="str">
        <f t="shared" si="5"/>
        <v>ICJIA</v>
      </c>
      <c r="B305" s="1" t="s">
        <v>543</v>
      </c>
      <c r="C305" s="1">
        <v>921604</v>
      </c>
      <c r="D305" s="1">
        <v>2378</v>
      </c>
      <c r="E305" s="1" t="s">
        <v>601</v>
      </c>
      <c r="F305" s="38">
        <v>44228</v>
      </c>
      <c r="G305" s="38">
        <v>45322</v>
      </c>
      <c r="H305" s="51">
        <v>843101</v>
      </c>
      <c r="I305" s="1">
        <v>2021</v>
      </c>
      <c r="M305" s="1">
        <f>IF(ISNUMBER(MATCH(E305,_xlfn.VSTACK('VLookup Lists'!$E$2:$E$17,'VLookup Lists'!$H$2:$H$38,'VLookup Lists'!$J$2:$J$8),0)),1,0)</f>
        <v>0</v>
      </c>
      <c r="N305" s="1" t="str">
        <f>IFERROR(IF(VLOOKUP($D305,'VLookup Lists'!$B$11:$C$29,2,FALSE)="FLIP",1,0),"")</f>
        <v/>
      </c>
      <c r="O305" s="1" t="b">
        <f>ISNUMBER(MATCH($E305,'VLookup Lists'!$E$2:$E$17,0))</f>
        <v>0</v>
      </c>
    </row>
    <row r="306" spans="1:15" ht="15.75" customHeight="1" x14ac:dyDescent="0.2">
      <c r="A306" s="1" t="str">
        <f t="shared" si="5"/>
        <v>ICJIA</v>
      </c>
      <c r="B306" s="1" t="s">
        <v>543</v>
      </c>
      <c r="C306" s="1">
        <v>921605</v>
      </c>
      <c r="D306" s="1">
        <v>2378</v>
      </c>
      <c r="E306" s="1" t="s">
        <v>385</v>
      </c>
      <c r="F306" s="38">
        <v>44228</v>
      </c>
      <c r="G306" s="38">
        <v>45322</v>
      </c>
      <c r="H306" s="51">
        <v>1259106</v>
      </c>
      <c r="I306" s="1">
        <v>2021</v>
      </c>
      <c r="M306" s="1">
        <f>IF(ISNUMBER(MATCH(E306,_xlfn.VSTACK('VLookup Lists'!$E$2:$E$17,'VLookup Lists'!$H$2:$H$38,'VLookup Lists'!$J$2:$J$8),0)),1,0)</f>
        <v>0</v>
      </c>
      <c r="N306" s="1" t="str">
        <f>IFERROR(IF(VLOOKUP($D306,'VLookup Lists'!$B$11:$C$29,2,FALSE)="FLIP",1,0),"")</f>
        <v/>
      </c>
      <c r="O306" s="1" t="b">
        <f>ISNUMBER(MATCH($E306,'VLookup Lists'!$E$2:$E$17,0))</f>
        <v>0</v>
      </c>
    </row>
    <row r="307" spans="1:15" ht="15.75" customHeight="1" x14ac:dyDescent="0.2">
      <c r="A307" s="1" t="str">
        <f t="shared" si="5"/>
        <v>ICJIA</v>
      </c>
      <c r="B307" s="1" t="s">
        <v>543</v>
      </c>
      <c r="C307" s="1">
        <v>921624</v>
      </c>
      <c r="D307" s="1">
        <v>2378</v>
      </c>
      <c r="E307" s="1" t="s">
        <v>602</v>
      </c>
      <c r="F307" s="38">
        <v>44228</v>
      </c>
      <c r="G307" s="38">
        <v>45322</v>
      </c>
      <c r="H307" s="51">
        <v>1169137</v>
      </c>
      <c r="I307" s="1">
        <v>2021</v>
      </c>
      <c r="M307" s="1">
        <f>IF(ISNUMBER(MATCH(E307,_xlfn.VSTACK('VLookup Lists'!$E$2:$E$17,'VLookup Lists'!$H$2:$H$38,'VLookup Lists'!$J$2:$J$8),0)),1,0)</f>
        <v>0</v>
      </c>
      <c r="N307" s="1" t="str">
        <f>IFERROR(IF(VLOOKUP($D307,'VLookup Lists'!$B$11:$C$29,2,FALSE)="FLIP",1,0),"")</f>
        <v/>
      </c>
      <c r="O307" s="1" t="b">
        <f>ISNUMBER(MATCH($E307,'VLookup Lists'!$E$2:$E$17,0))</f>
        <v>0</v>
      </c>
    </row>
    <row r="308" spans="1:15" ht="15.75" customHeight="1" x14ac:dyDescent="0.2">
      <c r="A308" s="1" t="str">
        <f t="shared" si="5"/>
        <v>ICJIA</v>
      </c>
      <c r="B308" s="1" t="s">
        <v>543</v>
      </c>
      <c r="C308" s="1">
        <v>921617</v>
      </c>
      <c r="D308" s="1">
        <v>2378</v>
      </c>
      <c r="E308" s="1" t="s">
        <v>602</v>
      </c>
      <c r="F308" s="38">
        <v>44228</v>
      </c>
      <c r="G308" s="38">
        <v>45322</v>
      </c>
      <c r="H308" s="51">
        <v>335631</v>
      </c>
      <c r="I308" s="1">
        <v>2021</v>
      </c>
      <c r="M308" s="1">
        <f>IF(ISNUMBER(MATCH(E308,_xlfn.VSTACK('VLookup Lists'!$E$2:$E$17,'VLookup Lists'!$H$2:$H$38,'VLookup Lists'!$J$2:$J$8),0)),1,0)</f>
        <v>0</v>
      </c>
      <c r="N308" s="1" t="str">
        <f>IFERROR(IF(VLOOKUP($D308,'VLookup Lists'!$B$11:$C$29,2,FALSE)="FLIP",1,0),"")</f>
        <v/>
      </c>
      <c r="O308" s="1" t="b">
        <f>ISNUMBER(MATCH($E308,'VLookup Lists'!$E$2:$E$17,0))</f>
        <v>0</v>
      </c>
    </row>
    <row r="309" spans="1:15" ht="15.75" customHeight="1" x14ac:dyDescent="0.2">
      <c r="A309" s="1" t="str">
        <f t="shared" si="5"/>
        <v>ICJIA</v>
      </c>
      <c r="B309" s="1" t="s">
        <v>543</v>
      </c>
      <c r="C309" s="1">
        <v>921631</v>
      </c>
      <c r="D309" s="1">
        <v>2378</v>
      </c>
      <c r="E309" s="1" t="s">
        <v>603</v>
      </c>
      <c r="F309" s="38">
        <v>44228</v>
      </c>
      <c r="G309" s="38">
        <v>45322</v>
      </c>
      <c r="H309" s="51">
        <v>997745</v>
      </c>
      <c r="I309" s="1">
        <v>2021</v>
      </c>
      <c r="M309" s="1">
        <f>IF(ISNUMBER(MATCH(E309,_xlfn.VSTACK('VLookup Lists'!$E$2:$E$17,'VLookup Lists'!$H$2:$H$38,'VLookup Lists'!$J$2:$J$8),0)),1,0)</f>
        <v>0</v>
      </c>
      <c r="N309" s="1" t="str">
        <f>IFERROR(IF(VLOOKUP($D309,'VLookup Lists'!$B$11:$C$29,2,FALSE)="FLIP",1,0),"")</f>
        <v/>
      </c>
      <c r="O309" s="1" t="b">
        <f>ISNUMBER(MATCH($E309,'VLookup Lists'!$E$2:$E$17,0))</f>
        <v>0</v>
      </c>
    </row>
    <row r="310" spans="1:15" ht="15.75" customHeight="1" x14ac:dyDescent="0.2">
      <c r="A310" s="1" t="str">
        <f t="shared" si="5"/>
        <v>ICJIA</v>
      </c>
      <c r="B310" s="1" t="s">
        <v>543</v>
      </c>
      <c r="C310" s="1">
        <v>921517</v>
      </c>
      <c r="D310" s="1">
        <v>2378</v>
      </c>
      <c r="E310" s="1" t="s">
        <v>604</v>
      </c>
      <c r="F310" s="38">
        <v>44228</v>
      </c>
      <c r="G310" s="38">
        <v>45322</v>
      </c>
      <c r="H310" s="51">
        <v>36193</v>
      </c>
      <c r="I310" s="1">
        <v>2021</v>
      </c>
      <c r="M310" s="1">
        <f>IF(ISNUMBER(MATCH(E310,_xlfn.VSTACK('VLookup Lists'!$E$2:$E$17,'VLookup Lists'!$H$2:$H$38,'VLookup Lists'!$J$2:$J$8),0)),1,0)</f>
        <v>0</v>
      </c>
      <c r="N310" s="1" t="str">
        <f>IFERROR(IF(VLOOKUP($D310,'VLookup Lists'!$B$11:$C$29,2,FALSE)="FLIP",1,0),"")</f>
        <v/>
      </c>
      <c r="O310" s="1" t="b">
        <f>ISNUMBER(MATCH($E310,'VLookup Lists'!$E$2:$E$17,0))</f>
        <v>0</v>
      </c>
    </row>
    <row r="311" spans="1:15" ht="15.75" customHeight="1" x14ac:dyDescent="0.2">
      <c r="A311" s="1" t="str">
        <f t="shared" si="5"/>
        <v>ICJIA</v>
      </c>
      <c r="B311" s="1" t="s">
        <v>543</v>
      </c>
      <c r="C311" s="1">
        <v>921521</v>
      </c>
      <c r="D311" s="1">
        <v>2378</v>
      </c>
      <c r="E311" s="1" t="s">
        <v>605</v>
      </c>
      <c r="F311" s="38">
        <v>44228</v>
      </c>
      <c r="G311" s="38">
        <v>45322</v>
      </c>
      <c r="H311" s="51">
        <v>113333</v>
      </c>
      <c r="I311" s="1">
        <v>2021</v>
      </c>
      <c r="M311" s="1">
        <f>IF(ISNUMBER(MATCH(E311,_xlfn.VSTACK('VLookup Lists'!$E$2:$E$17,'VLookup Lists'!$H$2:$H$38,'VLookup Lists'!$J$2:$J$8),0)),1,0)</f>
        <v>0</v>
      </c>
      <c r="N311" s="1" t="str">
        <f>IFERROR(IF(VLOOKUP($D311,'VLookup Lists'!$B$11:$C$29,2,FALSE)="FLIP",1,0),"")</f>
        <v/>
      </c>
      <c r="O311" s="1" t="b">
        <f>ISNUMBER(MATCH($E311,'VLookup Lists'!$E$2:$E$17,0))</f>
        <v>0</v>
      </c>
    </row>
    <row r="312" spans="1:15" ht="15.75" customHeight="1" x14ac:dyDescent="0.2">
      <c r="A312" s="1" t="str">
        <f t="shared" si="5"/>
        <v>ICJIA</v>
      </c>
      <c r="B312" s="1" t="s">
        <v>543</v>
      </c>
      <c r="C312" s="1">
        <v>921639</v>
      </c>
      <c r="D312" s="1">
        <v>2378</v>
      </c>
      <c r="E312" s="1" t="s">
        <v>606</v>
      </c>
      <c r="F312" s="38">
        <v>44228</v>
      </c>
      <c r="G312" s="38">
        <v>45322</v>
      </c>
      <c r="H312" s="51">
        <v>736731</v>
      </c>
      <c r="I312" s="1">
        <v>2021</v>
      </c>
      <c r="M312" s="1">
        <f>IF(ISNUMBER(MATCH(E312,_xlfn.VSTACK('VLookup Lists'!$E$2:$E$17,'VLookup Lists'!$H$2:$H$38,'VLookup Lists'!$J$2:$J$8),0)),1,0)</f>
        <v>0</v>
      </c>
      <c r="N312" s="1" t="str">
        <f>IFERROR(IF(VLOOKUP($D312,'VLookup Lists'!$B$11:$C$29,2,FALSE)="FLIP",1,0),"")</f>
        <v/>
      </c>
      <c r="O312" s="1" t="b">
        <f>ISNUMBER(MATCH($E312,'VLookup Lists'!$E$2:$E$17,0))</f>
        <v>0</v>
      </c>
    </row>
    <row r="313" spans="1:15" ht="15.75" customHeight="1" x14ac:dyDescent="0.2">
      <c r="A313" s="1" t="str">
        <f t="shared" si="5"/>
        <v>ICJIA</v>
      </c>
      <c r="B313" s="1" t="s">
        <v>543</v>
      </c>
      <c r="C313" s="1">
        <v>921520</v>
      </c>
      <c r="D313" s="1">
        <v>2378</v>
      </c>
      <c r="E313" s="1" t="s">
        <v>607</v>
      </c>
      <c r="F313" s="38">
        <v>44228</v>
      </c>
      <c r="G313" s="38">
        <v>45322</v>
      </c>
      <c r="H313" s="51">
        <v>311934</v>
      </c>
      <c r="I313" s="1">
        <v>2021</v>
      </c>
      <c r="M313" s="1">
        <f>IF(ISNUMBER(MATCH(E313,_xlfn.VSTACK('VLookup Lists'!$E$2:$E$17,'VLookup Lists'!$H$2:$H$38,'VLookup Lists'!$J$2:$J$8),0)),1,0)</f>
        <v>0</v>
      </c>
      <c r="N313" s="1" t="str">
        <f>IFERROR(IF(VLOOKUP($D313,'VLookup Lists'!$B$11:$C$29,2,FALSE)="FLIP",1,0),"")</f>
        <v/>
      </c>
      <c r="O313" s="1" t="b">
        <f>ISNUMBER(MATCH($E313,'VLookup Lists'!$E$2:$E$17,0))</f>
        <v>0</v>
      </c>
    </row>
    <row r="314" spans="1:15" ht="15.75" customHeight="1" x14ac:dyDescent="0.2">
      <c r="A314" s="1" t="str">
        <f t="shared" si="5"/>
        <v>ICJIA</v>
      </c>
      <c r="B314" s="1" t="s">
        <v>543</v>
      </c>
      <c r="C314" s="1">
        <v>921640</v>
      </c>
      <c r="D314" s="1">
        <v>2378</v>
      </c>
      <c r="E314" s="1" t="s">
        <v>608</v>
      </c>
      <c r="F314" s="38">
        <v>44228</v>
      </c>
      <c r="G314" s="38">
        <v>45322</v>
      </c>
      <c r="H314" s="51">
        <v>273207</v>
      </c>
      <c r="I314" s="1">
        <v>2021</v>
      </c>
      <c r="M314" s="1">
        <f>IF(ISNUMBER(MATCH(E314,_xlfn.VSTACK('VLookup Lists'!$E$2:$E$17,'VLookup Lists'!$H$2:$H$38,'VLookup Lists'!$J$2:$J$8),0)),1,0)</f>
        <v>0</v>
      </c>
      <c r="N314" s="1" t="str">
        <f>IFERROR(IF(VLOOKUP($D314,'VLookup Lists'!$B$11:$C$29,2,FALSE)="FLIP",1,0),"")</f>
        <v/>
      </c>
      <c r="O314" s="1" t="b">
        <f>ISNUMBER(MATCH($E314,'VLookup Lists'!$E$2:$E$17,0))</f>
        <v>0</v>
      </c>
    </row>
    <row r="315" spans="1:15" ht="15.75" customHeight="1" x14ac:dyDescent="0.2">
      <c r="A315" s="1" t="str">
        <f t="shared" si="5"/>
        <v>ICJIA</v>
      </c>
      <c r="B315" s="1" t="s">
        <v>543</v>
      </c>
      <c r="C315" s="1" t="s">
        <v>609</v>
      </c>
      <c r="D315" s="1">
        <v>2378</v>
      </c>
      <c r="E315" s="1" t="s">
        <v>610</v>
      </c>
      <c r="F315" s="38">
        <v>44228</v>
      </c>
      <c r="G315" s="38">
        <v>45322</v>
      </c>
      <c r="H315" s="51">
        <v>112941</v>
      </c>
      <c r="I315" s="1">
        <v>2021</v>
      </c>
      <c r="M315" s="1">
        <f>IF(ISNUMBER(MATCH(E315,_xlfn.VSTACK('VLookup Lists'!$E$2:$E$17,'VLookup Lists'!$H$2:$H$38,'VLookup Lists'!$J$2:$J$8),0)),1,0)</f>
        <v>0</v>
      </c>
      <c r="N315" s="1" t="str">
        <f>IFERROR(IF(VLOOKUP($D315,'VLookup Lists'!$B$11:$C$29,2,FALSE)="FLIP",1,0),"")</f>
        <v/>
      </c>
      <c r="O315" s="1" t="b">
        <f>ISNUMBER(MATCH($E315,'VLookup Lists'!$E$2:$E$17,0))</f>
        <v>0</v>
      </c>
    </row>
    <row r="316" spans="1:15" ht="15.75" customHeight="1" x14ac:dyDescent="0.2">
      <c r="A316" s="1" t="str">
        <f t="shared" si="5"/>
        <v>ICJIA</v>
      </c>
      <c r="B316" s="1" t="s">
        <v>543</v>
      </c>
      <c r="C316" s="1">
        <v>921645</v>
      </c>
      <c r="D316" s="1">
        <v>2378</v>
      </c>
      <c r="E316" s="1" t="s">
        <v>188</v>
      </c>
      <c r="F316" s="38">
        <v>44228</v>
      </c>
      <c r="G316" s="38">
        <v>45838</v>
      </c>
      <c r="H316" s="51">
        <v>1288106</v>
      </c>
      <c r="I316" s="1">
        <v>2021</v>
      </c>
      <c r="M316" s="1">
        <f>IF(ISNUMBER(MATCH(E316,_xlfn.VSTACK('VLookup Lists'!$E$2:$E$17,'VLookup Lists'!$H$2:$H$38,'VLookup Lists'!$J$2:$J$8),0)),1,0)</f>
        <v>0</v>
      </c>
      <c r="N316" s="1" t="str">
        <f>IFERROR(IF(VLOOKUP($D316,'VLookup Lists'!$B$11:$C$29,2,FALSE)="FLIP",1,0),"")</f>
        <v/>
      </c>
      <c r="O316" s="1" t="b">
        <f>ISNUMBER(MATCH($E316,'VLookup Lists'!$E$2:$E$17,0))</f>
        <v>0</v>
      </c>
    </row>
    <row r="317" spans="1:15" ht="15.75" customHeight="1" x14ac:dyDescent="0.2">
      <c r="A317" s="1" t="str">
        <f t="shared" si="5"/>
        <v>ICJIA</v>
      </c>
      <c r="B317" s="1" t="s">
        <v>543</v>
      </c>
      <c r="C317" s="1">
        <v>921514</v>
      </c>
      <c r="D317" s="1">
        <v>2378</v>
      </c>
      <c r="E317" s="1" t="s">
        <v>611</v>
      </c>
      <c r="F317" s="38">
        <v>44228</v>
      </c>
      <c r="G317" s="38">
        <v>45322</v>
      </c>
      <c r="H317" s="51">
        <v>35417</v>
      </c>
      <c r="I317" s="1">
        <v>2021</v>
      </c>
      <c r="M317" s="1">
        <f>IF(ISNUMBER(MATCH(E317,_xlfn.VSTACK('VLookup Lists'!$E$2:$E$17,'VLookup Lists'!$H$2:$H$38,'VLookup Lists'!$J$2:$J$8),0)),1,0)</f>
        <v>0</v>
      </c>
      <c r="N317" s="1" t="str">
        <f>IFERROR(IF(VLOOKUP($D317,'VLookup Lists'!$B$11:$C$29,2,FALSE)="FLIP",1,0),"")</f>
        <v/>
      </c>
      <c r="O317" s="1" t="b">
        <f>ISNUMBER(MATCH($E317,'VLookup Lists'!$E$2:$E$17,0))</f>
        <v>0</v>
      </c>
    </row>
    <row r="318" spans="1:15" ht="15.75" customHeight="1" x14ac:dyDescent="0.2">
      <c r="A318" s="1" t="str">
        <f t="shared" si="5"/>
        <v>ICJIA</v>
      </c>
      <c r="B318" s="1" t="s">
        <v>543</v>
      </c>
      <c r="C318" s="1">
        <v>921647</v>
      </c>
      <c r="D318" s="1">
        <v>2378</v>
      </c>
      <c r="E318" s="1" t="s">
        <v>612</v>
      </c>
      <c r="F318" s="38">
        <v>44228</v>
      </c>
      <c r="G318" s="38">
        <v>45322</v>
      </c>
      <c r="H318" s="51">
        <v>2619440</v>
      </c>
      <c r="I318" s="1">
        <v>2021</v>
      </c>
      <c r="M318" s="1">
        <f>IF(ISNUMBER(MATCH(E318,_xlfn.VSTACK('VLookup Lists'!$E$2:$E$17,'VLookup Lists'!$H$2:$H$38,'VLookup Lists'!$J$2:$J$8),0)),1,0)</f>
        <v>0</v>
      </c>
      <c r="N318" s="1" t="str">
        <f>IFERROR(IF(VLOOKUP($D318,'VLookup Lists'!$B$11:$C$29,2,FALSE)="FLIP",1,0),"")</f>
        <v/>
      </c>
      <c r="O318" s="1" t="b">
        <f>ISNUMBER(MATCH($E318,'VLookup Lists'!$E$2:$E$17,0))</f>
        <v>0</v>
      </c>
    </row>
    <row r="319" spans="1:15" ht="15.75" customHeight="1" x14ac:dyDescent="0.2">
      <c r="A319" s="1" t="str">
        <f t="shared" si="5"/>
        <v>ICJIA</v>
      </c>
      <c r="B319" s="1" t="s">
        <v>543</v>
      </c>
      <c r="C319" s="1">
        <v>921629</v>
      </c>
      <c r="D319" s="1">
        <v>2378</v>
      </c>
      <c r="E319" s="1" t="s">
        <v>220</v>
      </c>
      <c r="F319" s="38">
        <v>44228</v>
      </c>
      <c r="G319" s="38">
        <v>45322</v>
      </c>
      <c r="H319" s="51">
        <v>2645100</v>
      </c>
      <c r="I319" s="1">
        <v>2021</v>
      </c>
      <c r="M319" s="1">
        <f>IF(ISNUMBER(MATCH(E319,_xlfn.VSTACK('VLookup Lists'!$E$2:$E$17,'VLookup Lists'!$H$2:$H$38,'VLookup Lists'!$J$2:$J$8),0)),1,0)</f>
        <v>0</v>
      </c>
      <c r="N319" s="1" t="str">
        <f>IFERROR(IF(VLOOKUP($D319,'VLookup Lists'!$B$11:$C$29,2,FALSE)="FLIP",1,0),"")</f>
        <v/>
      </c>
      <c r="O319" s="1" t="b">
        <f>ISNUMBER(MATCH($E319,'VLookup Lists'!$E$2:$E$17,0))</f>
        <v>0</v>
      </c>
    </row>
    <row r="320" spans="1:15" ht="15.75" customHeight="1" x14ac:dyDescent="0.2">
      <c r="A320" s="1" t="str">
        <f t="shared" si="5"/>
        <v>ICJIA</v>
      </c>
      <c r="B320" s="1" t="s">
        <v>543</v>
      </c>
      <c r="C320" s="1">
        <v>921510</v>
      </c>
      <c r="D320" s="1">
        <v>2378</v>
      </c>
      <c r="E320" s="1" t="s">
        <v>220</v>
      </c>
      <c r="F320" s="38">
        <v>44228</v>
      </c>
      <c r="G320" s="38">
        <v>45322</v>
      </c>
      <c r="H320" s="51">
        <v>214904</v>
      </c>
      <c r="I320" s="1">
        <v>2021</v>
      </c>
      <c r="M320" s="1">
        <f>IF(ISNUMBER(MATCH(E320,_xlfn.VSTACK('VLookup Lists'!$E$2:$E$17,'VLookup Lists'!$H$2:$H$38,'VLookup Lists'!$J$2:$J$8),0)),1,0)</f>
        <v>0</v>
      </c>
      <c r="N320" s="1" t="str">
        <f>IFERROR(IF(VLOOKUP($D320,'VLookup Lists'!$B$11:$C$29,2,FALSE)="FLIP",1,0),"")</f>
        <v/>
      </c>
      <c r="O320" s="1" t="b">
        <f>ISNUMBER(MATCH($E320,'VLookup Lists'!$E$2:$E$17,0))</f>
        <v>0</v>
      </c>
    </row>
    <row r="321" spans="1:15" ht="15.75" customHeight="1" x14ac:dyDescent="0.2">
      <c r="A321" s="1" t="str">
        <f t="shared" si="5"/>
        <v>ICJIA</v>
      </c>
      <c r="B321" s="1" t="s">
        <v>543</v>
      </c>
      <c r="C321" s="1" t="s">
        <v>613</v>
      </c>
      <c r="D321" s="1">
        <v>2378</v>
      </c>
      <c r="E321" s="1" t="s">
        <v>614</v>
      </c>
      <c r="F321" s="38">
        <v>44228</v>
      </c>
      <c r="G321" s="38">
        <v>45322</v>
      </c>
      <c r="H321" s="51">
        <v>259071</v>
      </c>
      <c r="I321" s="1">
        <v>2021</v>
      </c>
      <c r="M321" s="1">
        <f>IF(ISNUMBER(MATCH(E321,_xlfn.VSTACK('VLookup Lists'!$E$2:$E$17,'VLookup Lists'!$H$2:$H$38,'VLookup Lists'!$J$2:$J$8),0)),1,0)</f>
        <v>0</v>
      </c>
      <c r="N321" s="1" t="str">
        <f>IFERROR(IF(VLOOKUP($D321,'VLookup Lists'!$B$11:$C$29,2,FALSE)="FLIP",1,0),"")</f>
        <v/>
      </c>
      <c r="O321" s="1" t="b">
        <f>ISNUMBER(MATCH($E321,'VLookup Lists'!$E$2:$E$17,0))</f>
        <v>0</v>
      </c>
    </row>
    <row r="322" spans="1:15" ht="15.75" customHeight="1" x14ac:dyDescent="0.2">
      <c r="A322" s="1" t="str">
        <f t="shared" si="5"/>
        <v>ICJIA</v>
      </c>
      <c r="B322" s="1" t="s">
        <v>543</v>
      </c>
      <c r="C322" s="1" t="s">
        <v>615</v>
      </c>
      <c r="D322" s="1">
        <v>2378</v>
      </c>
      <c r="E322" s="1" t="s">
        <v>1511</v>
      </c>
      <c r="F322" s="38">
        <v>44228</v>
      </c>
      <c r="G322" s="38">
        <v>45322</v>
      </c>
      <c r="H322" s="51">
        <v>112991</v>
      </c>
      <c r="I322" s="1">
        <v>2021</v>
      </c>
      <c r="M322" s="1">
        <f>IF(ISNUMBER(MATCH(E322,_xlfn.VSTACK('VLookup Lists'!$E$2:$E$17,'VLookup Lists'!$H$2:$H$38,'VLookup Lists'!$J$2:$J$8),0)),1,0)</f>
        <v>0</v>
      </c>
      <c r="N322" s="1" t="str">
        <f>IFERROR(IF(VLOOKUP($D322,'VLookup Lists'!$B$11:$C$29,2,FALSE)="FLIP",1,0),"")</f>
        <v/>
      </c>
      <c r="O322" s="1" t="b">
        <f>ISNUMBER(MATCH($E322,'VLookup Lists'!$E$2:$E$17,0))</f>
        <v>0</v>
      </c>
    </row>
    <row r="323" spans="1:15" ht="15.75" customHeight="1" x14ac:dyDescent="0.2">
      <c r="A323" s="1" t="str">
        <f t="shared" si="5"/>
        <v>ICJIA</v>
      </c>
      <c r="B323" s="1" t="s">
        <v>543</v>
      </c>
      <c r="C323" s="1" t="s">
        <v>593</v>
      </c>
      <c r="D323" s="1">
        <v>2378</v>
      </c>
      <c r="E323" s="1" t="s">
        <v>594</v>
      </c>
      <c r="F323" s="38">
        <v>43862</v>
      </c>
      <c r="G323" s="38">
        <v>45322</v>
      </c>
      <c r="H323" s="51">
        <v>1595025</v>
      </c>
      <c r="I323" s="1">
        <v>2021</v>
      </c>
      <c r="M323" s="1">
        <f>IF(ISNUMBER(MATCH(E323,_xlfn.VSTACK('VLookup Lists'!$E$2:$E$17,'VLookup Lists'!$H$2:$H$38,'VLookup Lists'!$J$2:$J$8),0)),1,0)</f>
        <v>0</v>
      </c>
      <c r="N323" s="1" t="str">
        <f>IFERROR(IF(VLOOKUP($D323,'VLookup Lists'!$B$11:$C$29,2,FALSE)="FLIP",1,0),"")</f>
        <v/>
      </c>
      <c r="O323" s="1" t="b">
        <f>ISNUMBER(MATCH($E323,'VLookup Lists'!$E$2:$E$17,0))</f>
        <v>0</v>
      </c>
    </row>
    <row r="324" spans="1:15" ht="15.75" customHeight="1" x14ac:dyDescent="0.2">
      <c r="A324" s="1" t="str">
        <f t="shared" si="5"/>
        <v>ICJIA</v>
      </c>
      <c r="B324" s="1" t="s">
        <v>543</v>
      </c>
      <c r="C324" s="1" t="s">
        <v>596</v>
      </c>
      <c r="D324" s="1">
        <v>2378</v>
      </c>
      <c r="E324" s="1" t="s">
        <v>594</v>
      </c>
      <c r="F324" s="38">
        <v>43862</v>
      </c>
      <c r="G324" s="38">
        <v>45322</v>
      </c>
      <c r="H324" s="51">
        <v>579255</v>
      </c>
      <c r="I324" s="1">
        <v>2021</v>
      </c>
      <c r="M324" s="1">
        <f>IF(ISNUMBER(MATCH(E324,_xlfn.VSTACK('VLookup Lists'!$E$2:$E$17,'VLookup Lists'!$H$2:$H$38,'VLookup Lists'!$J$2:$J$8),0)),1,0)</f>
        <v>0</v>
      </c>
      <c r="N324" s="1" t="str">
        <f>IFERROR(IF(VLOOKUP($D324,'VLookup Lists'!$B$11:$C$29,2,FALSE)="FLIP",1,0),"")</f>
        <v/>
      </c>
      <c r="O324" s="1" t="b">
        <f>ISNUMBER(MATCH($E324,'VLookup Lists'!$E$2:$E$17,0))</f>
        <v>0</v>
      </c>
    </row>
    <row r="325" spans="1:15" ht="15.75" customHeight="1" x14ac:dyDescent="0.2">
      <c r="A325" s="1" t="str">
        <f t="shared" si="5"/>
        <v>ICJIA</v>
      </c>
      <c r="B325" s="1" t="s">
        <v>543</v>
      </c>
      <c r="C325" s="1">
        <v>921502</v>
      </c>
      <c r="D325" s="1">
        <v>2378</v>
      </c>
      <c r="E325" s="1" t="s">
        <v>544</v>
      </c>
      <c r="F325" s="38">
        <v>44228</v>
      </c>
      <c r="G325" s="38">
        <v>45322</v>
      </c>
      <c r="H325" s="51">
        <v>629347</v>
      </c>
      <c r="I325" s="1">
        <v>2022</v>
      </c>
      <c r="M325" s="1">
        <f>IF(ISNUMBER(MATCH(E325,_xlfn.VSTACK('VLookup Lists'!$E$2:$E$17,'VLookup Lists'!$H$2:$H$38,'VLookup Lists'!$J$2:$J$8),0)),1,0)</f>
        <v>0</v>
      </c>
      <c r="N325" s="1" t="str">
        <f>IFERROR(IF(VLOOKUP($D325,'VLookup Lists'!$B$11:$C$29,2,FALSE)="FLIP",1,0),"")</f>
        <v/>
      </c>
      <c r="O325" s="1" t="b">
        <f>ISNUMBER(MATCH($E325,'VLookup Lists'!$E$2:$E$17,0))</f>
        <v>0</v>
      </c>
    </row>
    <row r="326" spans="1:15" ht="15.75" customHeight="1" x14ac:dyDescent="0.2">
      <c r="A326" s="1" t="str">
        <f t="shared" si="5"/>
        <v>ICJIA</v>
      </c>
      <c r="B326" s="1" t="s">
        <v>543</v>
      </c>
      <c r="C326" s="1" t="s">
        <v>545</v>
      </c>
      <c r="D326" s="1">
        <v>2378</v>
      </c>
      <c r="E326" s="1" t="s">
        <v>546</v>
      </c>
      <c r="F326" s="38">
        <v>44228</v>
      </c>
      <c r="G326" s="38">
        <v>45322</v>
      </c>
      <c r="H326" s="51">
        <v>2788584</v>
      </c>
      <c r="I326" s="1">
        <v>2022</v>
      </c>
      <c r="M326" s="1">
        <f>IF(ISNUMBER(MATCH(E326,_xlfn.VSTACK('VLookup Lists'!$E$2:$E$17,'VLookup Lists'!$H$2:$H$38,'VLookup Lists'!$J$2:$J$8),0)),1,0)</f>
        <v>0</v>
      </c>
      <c r="N326" s="1" t="str">
        <f>IFERROR(IF(VLOOKUP($D326,'VLookup Lists'!$B$11:$C$29,2,FALSE)="FLIP",1,0),"")</f>
        <v/>
      </c>
      <c r="O326" s="1" t="b">
        <f>ISNUMBER(MATCH($E326,'VLookup Lists'!$E$2:$E$17,0))</f>
        <v>0</v>
      </c>
    </row>
    <row r="327" spans="1:15" ht="15.75" customHeight="1" x14ac:dyDescent="0.2">
      <c r="A327" s="1" t="str">
        <f t="shared" si="5"/>
        <v>ICJIA</v>
      </c>
      <c r="B327" s="1" t="s">
        <v>543</v>
      </c>
      <c r="C327" s="1">
        <v>921610</v>
      </c>
      <c r="D327" s="1">
        <v>2378</v>
      </c>
      <c r="E327" s="1" t="s">
        <v>147</v>
      </c>
      <c r="F327" s="38">
        <v>44228</v>
      </c>
      <c r="G327" s="38">
        <v>45322</v>
      </c>
      <c r="H327" s="51">
        <v>1541991</v>
      </c>
      <c r="I327" s="1">
        <v>2022</v>
      </c>
      <c r="M327" s="1">
        <f>IF(ISNUMBER(MATCH(E327,_xlfn.VSTACK('VLookup Lists'!$E$2:$E$17,'VLookup Lists'!$H$2:$H$38,'VLookup Lists'!$J$2:$J$8),0)),1,0)</f>
        <v>0</v>
      </c>
      <c r="N327" s="1" t="str">
        <f>IFERROR(IF(VLOOKUP($D327,'VLookup Lists'!$B$11:$C$29,2,FALSE)="FLIP",1,0),"")</f>
        <v/>
      </c>
      <c r="O327" s="1" t="b">
        <f>ISNUMBER(MATCH($E327,'VLookup Lists'!$E$2:$E$17,0))</f>
        <v>0</v>
      </c>
    </row>
    <row r="328" spans="1:15" ht="15.75" customHeight="1" x14ac:dyDescent="0.2">
      <c r="A328" s="1" t="str">
        <f t="shared" si="5"/>
        <v>ICJIA</v>
      </c>
      <c r="B328" s="1" t="s">
        <v>543</v>
      </c>
      <c r="C328" s="1" t="s">
        <v>547</v>
      </c>
      <c r="D328" s="1">
        <v>2378</v>
      </c>
      <c r="E328" s="1" t="s">
        <v>548</v>
      </c>
      <c r="F328" s="38">
        <v>44228</v>
      </c>
      <c r="G328" s="38">
        <v>45322</v>
      </c>
      <c r="H328" s="51">
        <v>932524</v>
      </c>
      <c r="I328" s="1">
        <v>2022</v>
      </c>
      <c r="M328" s="1">
        <f>IF(ISNUMBER(MATCH(E328,_xlfn.VSTACK('VLookup Lists'!$E$2:$E$17,'VLookup Lists'!$H$2:$H$38,'VLookup Lists'!$J$2:$J$8),0)),1,0)</f>
        <v>0</v>
      </c>
      <c r="N328" s="1" t="str">
        <f>IFERROR(IF(VLOOKUP($D328,'VLookup Lists'!$B$11:$C$29,2,FALSE)="FLIP",1,0),"")</f>
        <v/>
      </c>
      <c r="O328" s="1" t="b">
        <f>ISNUMBER(MATCH($E328,'VLookup Lists'!$E$2:$E$17,0))</f>
        <v>0</v>
      </c>
    </row>
    <row r="329" spans="1:15" ht="15.75" customHeight="1" x14ac:dyDescent="0.2">
      <c r="A329" s="1" t="str">
        <f t="shared" si="5"/>
        <v>ICJIA</v>
      </c>
      <c r="B329" s="1" t="s">
        <v>543</v>
      </c>
      <c r="C329" s="1" t="s">
        <v>616</v>
      </c>
      <c r="D329" s="1">
        <v>2378</v>
      </c>
      <c r="E329" s="1" t="s">
        <v>617</v>
      </c>
      <c r="F329" s="38">
        <v>44378</v>
      </c>
      <c r="G329" s="38">
        <v>44469</v>
      </c>
      <c r="H329" s="51">
        <v>164860</v>
      </c>
      <c r="I329" s="1">
        <v>2022</v>
      </c>
      <c r="M329" s="1">
        <f>IF(ISNUMBER(MATCH(E329,_xlfn.VSTACK('VLookup Lists'!$E$2:$E$17,'VLookup Lists'!$H$2:$H$38,'VLookup Lists'!$J$2:$J$8),0)),1,0)</f>
        <v>0</v>
      </c>
      <c r="N329" s="1" t="str">
        <f>IFERROR(IF(VLOOKUP($D329,'VLookup Lists'!$B$11:$C$29,2,FALSE)="FLIP",1,0),"")</f>
        <v/>
      </c>
      <c r="O329" s="1" t="b">
        <f>ISNUMBER(MATCH($E329,'VLookup Lists'!$E$2:$E$17,0))</f>
        <v>0</v>
      </c>
    </row>
    <row r="330" spans="1:15" ht="15.75" customHeight="1" x14ac:dyDescent="0.2">
      <c r="A330" s="1" t="str">
        <f t="shared" si="5"/>
        <v>ICJIA</v>
      </c>
      <c r="B330" s="1" t="s">
        <v>543</v>
      </c>
      <c r="C330" s="1">
        <v>921507</v>
      </c>
      <c r="D330" s="1">
        <v>2378</v>
      </c>
      <c r="E330" s="1" t="s">
        <v>549</v>
      </c>
      <c r="F330" s="38">
        <v>44228</v>
      </c>
      <c r="G330" s="38">
        <v>45322</v>
      </c>
      <c r="H330" s="51">
        <v>54237</v>
      </c>
      <c r="I330" s="1">
        <v>2022</v>
      </c>
      <c r="M330" s="1">
        <f>IF(ISNUMBER(MATCH(E330,_xlfn.VSTACK('VLookup Lists'!$E$2:$E$17,'VLookup Lists'!$H$2:$H$38,'VLookup Lists'!$J$2:$J$8),0)),1,0)</f>
        <v>0</v>
      </c>
      <c r="N330" s="1" t="str">
        <f>IFERROR(IF(VLOOKUP($D330,'VLookup Lists'!$B$11:$C$29,2,FALSE)="FLIP",1,0),"")</f>
        <v/>
      </c>
      <c r="O330" s="1" t="b">
        <f>ISNUMBER(MATCH($E330,'VLookup Lists'!$E$2:$E$17,0))</f>
        <v>0</v>
      </c>
    </row>
    <row r="331" spans="1:15" ht="15.75" customHeight="1" x14ac:dyDescent="0.2">
      <c r="A331" s="1" t="str">
        <f t="shared" si="5"/>
        <v>ICJIA</v>
      </c>
      <c r="B331" s="1" t="s">
        <v>543</v>
      </c>
      <c r="C331" s="1">
        <v>921642</v>
      </c>
      <c r="D331" s="1">
        <v>2378</v>
      </c>
      <c r="E331" s="1" t="s">
        <v>550</v>
      </c>
      <c r="F331" s="38">
        <v>44228</v>
      </c>
      <c r="G331" s="38">
        <v>45322</v>
      </c>
      <c r="H331" s="51">
        <v>2576007</v>
      </c>
      <c r="I331" s="1">
        <v>2022</v>
      </c>
      <c r="M331" s="1">
        <f>IF(ISNUMBER(MATCH(E331,_xlfn.VSTACK('VLookup Lists'!$E$2:$E$17,'VLookup Lists'!$H$2:$H$38,'VLookup Lists'!$J$2:$J$8),0)),1,0)</f>
        <v>0</v>
      </c>
      <c r="N331" s="1" t="str">
        <f>IFERROR(IF(VLOOKUP($D331,'VLookup Lists'!$B$11:$C$29,2,FALSE)="FLIP",1,0),"")</f>
        <v/>
      </c>
      <c r="O331" s="1" t="b">
        <f>ISNUMBER(MATCH($E331,'VLookup Lists'!$E$2:$E$17,0))</f>
        <v>0</v>
      </c>
    </row>
    <row r="332" spans="1:15" ht="15.75" customHeight="1" x14ac:dyDescent="0.2">
      <c r="A332" s="1" t="str">
        <f t="shared" si="5"/>
        <v>ICJIA</v>
      </c>
      <c r="B332" s="1" t="s">
        <v>543</v>
      </c>
      <c r="C332" s="1">
        <v>921632</v>
      </c>
      <c r="D332" s="1">
        <v>2378</v>
      </c>
      <c r="E332" s="1" t="s">
        <v>551</v>
      </c>
      <c r="F332" s="38">
        <v>44228</v>
      </c>
      <c r="G332" s="38">
        <v>45322</v>
      </c>
      <c r="H332" s="51">
        <v>1283345</v>
      </c>
      <c r="I332" s="1">
        <v>2022</v>
      </c>
      <c r="M332" s="1">
        <f>IF(ISNUMBER(MATCH(E332,_xlfn.VSTACK('VLookup Lists'!$E$2:$E$17,'VLookup Lists'!$H$2:$H$38,'VLookup Lists'!$J$2:$J$8),0)),1,0)</f>
        <v>0</v>
      </c>
      <c r="N332" s="1" t="str">
        <f>IFERROR(IF(VLOOKUP($D332,'VLookup Lists'!$B$11:$C$29,2,FALSE)="FLIP",1,0),"")</f>
        <v/>
      </c>
      <c r="O332" s="1" t="b">
        <f>ISNUMBER(MATCH($E332,'VLookup Lists'!$E$2:$E$17,0))</f>
        <v>0</v>
      </c>
    </row>
    <row r="333" spans="1:15" ht="15.75" customHeight="1" x14ac:dyDescent="0.2">
      <c r="A333" s="1" t="str">
        <f t="shared" si="5"/>
        <v>ICJIA</v>
      </c>
      <c r="B333" s="1" t="s">
        <v>543</v>
      </c>
      <c r="C333" s="1">
        <v>922702</v>
      </c>
      <c r="D333" s="1">
        <v>2378</v>
      </c>
      <c r="E333" s="1" t="s">
        <v>401</v>
      </c>
      <c r="F333" s="38">
        <v>44378</v>
      </c>
      <c r="G333" s="38">
        <v>44469</v>
      </c>
      <c r="H333" s="51">
        <v>194107</v>
      </c>
      <c r="I333" s="1">
        <v>2022</v>
      </c>
      <c r="M333" s="1">
        <f>IF(ISNUMBER(MATCH(E333,_xlfn.VSTACK('VLookup Lists'!$E$2:$E$17,'VLookup Lists'!$H$2:$H$38,'VLookup Lists'!$J$2:$J$8),0)),1,0)</f>
        <v>0</v>
      </c>
      <c r="N333" s="1" t="str">
        <f>IFERROR(IF(VLOOKUP($D333,'VLookup Lists'!$B$11:$C$29,2,FALSE)="FLIP",1,0),"")</f>
        <v/>
      </c>
      <c r="O333" s="1" t="b">
        <f>ISNUMBER(MATCH($E333,'VLookup Lists'!$E$2:$E$17,0))</f>
        <v>0</v>
      </c>
    </row>
    <row r="334" spans="1:15" ht="15.75" customHeight="1" x14ac:dyDescent="0.2">
      <c r="A334" s="1" t="str">
        <f t="shared" si="5"/>
        <v>ICJIA</v>
      </c>
      <c r="B334" s="1" t="s">
        <v>543</v>
      </c>
      <c r="C334" s="1">
        <v>922700</v>
      </c>
      <c r="D334" s="1">
        <v>2378</v>
      </c>
      <c r="E334" s="1" t="s">
        <v>107</v>
      </c>
      <c r="F334" s="38">
        <v>44378</v>
      </c>
      <c r="G334" s="38">
        <v>44469</v>
      </c>
      <c r="H334" s="51">
        <v>62505</v>
      </c>
      <c r="I334" s="1">
        <v>2022</v>
      </c>
      <c r="M334" s="1">
        <f>IF(ISNUMBER(MATCH(E334,_xlfn.VSTACK('VLookup Lists'!$E$2:$E$17,'VLookup Lists'!$H$2:$H$38,'VLookup Lists'!$J$2:$J$8),0)),1,0)</f>
        <v>1</v>
      </c>
      <c r="N334" s="1" t="str">
        <f>IFERROR(IF(VLOOKUP($D334,'VLookup Lists'!$B$11:$C$29,2,FALSE)="FLIP",1,0),"")</f>
        <v/>
      </c>
      <c r="O334" s="1" t="b">
        <f>ISNUMBER(MATCH($E334,'VLookup Lists'!$E$2:$E$17,0))</f>
        <v>0</v>
      </c>
    </row>
    <row r="335" spans="1:15" ht="15.75" customHeight="1" x14ac:dyDescent="0.2">
      <c r="A335" s="1" t="str">
        <f t="shared" si="5"/>
        <v>ICJIA</v>
      </c>
      <c r="B335" s="1" t="s">
        <v>543</v>
      </c>
      <c r="C335" s="1">
        <v>921651</v>
      </c>
      <c r="D335" s="1">
        <v>2378</v>
      </c>
      <c r="E335" s="1" t="s">
        <v>552</v>
      </c>
      <c r="F335" s="38">
        <v>44228</v>
      </c>
      <c r="G335" s="38">
        <v>45322</v>
      </c>
      <c r="H335" s="51">
        <v>730000</v>
      </c>
      <c r="I335" s="1">
        <v>2022</v>
      </c>
      <c r="M335" s="1">
        <f>IF(ISNUMBER(MATCH(E335,_xlfn.VSTACK('VLookup Lists'!$E$2:$E$17,'VLookup Lists'!$H$2:$H$38,'VLookup Lists'!$J$2:$J$8),0)),1,0)</f>
        <v>0</v>
      </c>
      <c r="N335" s="1" t="str">
        <f>IFERROR(IF(VLOOKUP($D335,'VLookup Lists'!$B$11:$C$29,2,FALSE)="FLIP",1,0),"")</f>
        <v/>
      </c>
      <c r="O335" s="1" t="b">
        <f>ISNUMBER(MATCH($E335,'VLookup Lists'!$E$2:$E$17,0))</f>
        <v>0</v>
      </c>
    </row>
    <row r="336" spans="1:15" ht="15.75" customHeight="1" x14ac:dyDescent="0.2">
      <c r="A336" s="1" t="str">
        <f t="shared" si="5"/>
        <v>ICJIA</v>
      </c>
      <c r="B336" s="1" t="s">
        <v>543</v>
      </c>
      <c r="C336" s="1">
        <v>921611</v>
      </c>
      <c r="D336" s="1">
        <v>2378</v>
      </c>
      <c r="E336" s="1" t="s">
        <v>553</v>
      </c>
      <c r="F336" s="38">
        <v>44229</v>
      </c>
      <c r="G336" s="38">
        <v>45322</v>
      </c>
      <c r="H336" s="51">
        <v>5857209</v>
      </c>
      <c r="I336" s="1">
        <v>2022</v>
      </c>
      <c r="M336" s="1">
        <f>IF(ISNUMBER(MATCH(E336,_xlfn.VSTACK('VLookup Lists'!$E$2:$E$17,'VLookup Lists'!$H$2:$H$38,'VLookup Lists'!$J$2:$J$8),0)),1,0)</f>
        <v>0</v>
      </c>
      <c r="N336" s="1" t="str">
        <f>IFERROR(IF(VLOOKUP($D336,'VLookup Lists'!$B$11:$C$29,2,FALSE)="FLIP",1,0),"")</f>
        <v/>
      </c>
      <c r="O336" s="1" t="b">
        <f>ISNUMBER(MATCH($E336,'VLookup Lists'!$E$2:$E$17,0))</f>
        <v>0</v>
      </c>
    </row>
    <row r="337" spans="1:15" ht="15.75" customHeight="1" x14ac:dyDescent="0.2">
      <c r="A337" s="1" t="str">
        <f t="shared" si="5"/>
        <v>ICJIA</v>
      </c>
      <c r="B337" s="1" t="s">
        <v>543</v>
      </c>
      <c r="C337" s="1">
        <v>921612</v>
      </c>
      <c r="D337" s="1">
        <v>2378</v>
      </c>
      <c r="E337" s="1" t="s">
        <v>554</v>
      </c>
      <c r="F337" s="38">
        <v>44228</v>
      </c>
      <c r="G337" s="38">
        <v>45322</v>
      </c>
      <c r="H337" s="51">
        <v>693507</v>
      </c>
      <c r="I337" s="1">
        <v>2022</v>
      </c>
      <c r="M337" s="1">
        <f>IF(ISNUMBER(MATCH(E337,_xlfn.VSTACK('VLookup Lists'!$E$2:$E$17,'VLookup Lists'!$H$2:$H$38,'VLookup Lists'!$J$2:$J$8),0)),1,0)</f>
        <v>0</v>
      </c>
      <c r="N337" s="1" t="str">
        <f>IFERROR(IF(VLOOKUP($D337,'VLookup Lists'!$B$11:$C$29,2,FALSE)="FLIP",1,0),"")</f>
        <v/>
      </c>
      <c r="O337" s="1" t="b">
        <f>ISNUMBER(MATCH($E337,'VLookup Lists'!$E$2:$E$17,0))</f>
        <v>0</v>
      </c>
    </row>
    <row r="338" spans="1:15" ht="15.75" customHeight="1" x14ac:dyDescent="0.2">
      <c r="A338" s="1" t="str">
        <f t="shared" si="5"/>
        <v>ICJIA</v>
      </c>
      <c r="B338" s="1" t="s">
        <v>543</v>
      </c>
      <c r="C338" s="1">
        <v>921503</v>
      </c>
      <c r="D338" s="1">
        <v>2378</v>
      </c>
      <c r="E338" s="1" t="s">
        <v>555</v>
      </c>
      <c r="F338" s="38">
        <v>44228</v>
      </c>
      <c r="G338" s="38">
        <v>45322</v>
      </c>
      <c r="H338" s="51">
        <v>258043</v>
      </c>
      <c r="I338" s="1">
        <v>2022</v>
      </c>
      <c r="M338" s="1">
        <f>IF(ISNUMBER(MATCH(E338,_xlfn.VSTACK('VLookup Lists'!$E$2:$E$17,'VLookup Lists'!$H$2:$H$38,'VLookup Lists'!$J$2:$J$8),0)),1,0)</f>
        <v>0</v>
      </c>
      <c r="N338" s="1" t="str">
        <f>IFERROR(IF(VLOOKUP($D338,'VLookup Lists'!$B$11:$C$29,2,FALSE)="FLIP",1,0),"")</f>
        <v/>
      </c>
      <c r="O338" s="1" t="b">
        <f>ISNUMBER(MATCH($E338,'VLookup Lists'!$E$2:$E$17,0))</f>
        <v>0</v>
      </c>
    </row>
    <row r="339" spans="1:15" ht="15.75" customHeight="1" x14ac:dyDescent="0.2">
      <c r="A339" s="1" t="str">
        <f t="shared" si="5"/>
        <v>ICJIA</v>
      </c>
      <c r="B339" s="1" t="s">
        <v>543</v>
      </c>
      <c r="C339" s="1">
        <v>921652</v>
      </c>
      <c r="D339" s="1">
        <v>2378</v>
      </c>
      <c r="E339" s="1" t="s">
        <v>555</v>
      </c>
      <c r="F339" s="38">
        <v>44228</v>
      </c>
      <c r="G339" s="38">
        <v>45322</v>
      </c>
      <c r="H339" s="51">
        <v>2974095</v>
      </c>
      <c r="I339" s="1">
        <v>2022</v>
      </c>
      <c r="M339" s="1">
        <f>IF(ISNUMBER(MATCH(E339,_xlfn.VSTACK('VLookup Lists'!$E$2:$E$17,'VLookup Lists'!$H$2:$H$38,'VLookup Lists'!$J$2:$J$8),0)),1,0)</f>
        <v>0</v>
      </c>
      <c r="N339" s="1" t="str">
        <f>IFERROR(IF(VLOOKUP($D339,'VLookup Lists'!$B$11:$C$29,2,FALSE)="FLIP",1,0),"")</f>
        <v/>
      </c>
      <c r="O339" s="1" t="b">
        <f>ISNUMBER(MATCH($E339,'VLookup Lists'!$E$2:$E$17,0))</f>
        <v>0</v>
      </c>
    </row>
    <row r="340" spans="1:15" ht="15.75" customHeight="1" x14ac:dyDescent="0.2">
      <c r="A340" s="1" t="str">
        <f t="shared" si="5"/>
        <v>ICJIA</v>
      </c>
      <c r="B340" s="1" t="s">
        <v>543</v>
      </c>
      <c r="C340" s="1">
        <v>921613</v>
      </c>
      <c r="D340" s="1">
        <v>2378</v>
      </c>
      <c r="E340" s="1" t="s">
        <v>555</v>
      </c>
      <c r="F340" s="38">
        <v>44228</v>
      </c>
      <c r="G340" s="38">
        <v>45322</v>
      </c>
      <c r="H340" s="51">
        <v>5734710</v>
      </c>
      <c r="I340" s="1">
        <v>2022</v>
      </c>
      <c r="M340" s="1">
        <f>IF(ISNUMBER(MATCH(E340,_xlfn.VSTACK('VLookup Lists'!$E$2:$E$17,'VLookup Lists'!$H$2:$H$38,'VLookup Lists'!$J$2:$J$8),0)),1,0)</f>
        <v>0</v>
      </c>
      <c r="N340" s="1" t="str">
        <f>IFERROR(IF(VLOOKUP($D340,'VLookup Lists'!$B$11:$C$29,2,FALSE)="FLIP",1,0),"")</f>
        <v/>
      </c>
      <c r="O340" s="1" t="b">
        <f>ISNUMBER(MATCH($E340,'VLookup Lists'!$E$2:$E$17,0))</f>
        <v>0</v>
      </c>
    </row>
    <row r="341" spans="1:15" ht="15.75" customHeight="1" x14ac:dyDescent="0.2">
      <c r="A341" s="1" t="str">
        <f t="shared" si="5"/>
        <v>ICJIA</v>
      </c>
      <c r="B341" s="1" t="s">
        <v>543</v>
      </c>
      <c r="C341" s="1" t="s">
        <v>556</v>
      </c>
      <c r="D341" s="1">
        <v>2378</v>
      </c>
      <c r="E341" s="1" t="s">
        <v>557</v>
      </c>
      <c r="F341" s="38">
        <v>44228</v>
      </c>
      <c r="G341" s="38">
        <v>45838</v>
      </c>
      <c r="H341" s="51">
        <v>6802965</v>
      </c>
      <c r="I341" s="1">
        <v>2022</v>
      </c>
      <c r="M341" s="1">
        <f>IF(ISNUMBER(MATCH(E341,_xlfn.VSTACK('VLookup Lists'!$E$2:$E$17,'VLookup Lists'!$H$2:$H$38,'VLookup Lists'!$J$2:$J$8),0)),1,0)</f>
        <v>0</v>
      </c>
      <c r="N341" s="1" t="str">
        <f>IFERROR(IF(VLOOKUP($D341,'VLookup Lists'!$B$11:$C$29,2,FALSE)="FLIP",1,0),"")</f>
        <v/>
      </c>
      <c r="O341" s="1" t="b">
        <f>ISNUMBER(MATCH($E341,'VLookup Lists'!$E$2:$E$17,0))</f>
        <v>0</v>
      </c>
    </row>
    <row r="342" spans="1:15" ht="15.75" customHeight="1" x14ac:dyDescent="0.2">
      <c r="A342" s="1" t="str">
        <f t="shared" si="5"/>
        <v>ICJIA</v>
      </c>
      <c r="B342" s="1" t="s">
        <v>543</v>
      </c>
      <c r="C342" s="1">
        <v>921618</v>
      </c>
      <c r="D342" s="1">
        <v>2378</v>
      </c>
      <c r="E342" s="1" t="s">
        <v>408</v>
      </c>
      <c r="F342" s="38">
        <v>44228</v>
      </c>
      <c r="G342" s="38">
        <v>45322</v>
      </c>
      <c r="H342" s="51">
        <v>164400</v>
      </c>
      <c r="I342" s="1">
        <v>2022</v>
      </c>
      <c r="M342" s="1">
        <f>IF(ISNUMBER(MATCH(E342,_xlfn.VSTACK('VLookup Lists'!$E$2:$E$17,'VLookup Lists'!$H$2:$H$38,'VLookup Lists'!$J$2:$J$8),0)),1,0)</f>
        <v>0</v>
      </c>
      <c r="N342" s="1" t="str">
        <f>IFERROR(IF(VLOOKUP($D342,'VLookup Lists'!$B$11:$C$29,2,FALSE)="FLIP",1,0),"")</f>
        <v/>
      </c>
      <c r="O342" s="1" t="b">
        <f>ISNUMBER(MATCH($E342,'VLookup Lists'!$E$2:$E$17,0))</f>
        <v>0</v>
      </c>
    </row>
    <row r="343" spans="1:15" ht="15.75" customHeight="1" x14ac:dyDescent="0.2">
      <c r="A343" s="1" t="str">
        <f t="shared" si="5"/>
        <v>ICJIA</v>
      </c>
      <c r="B343" s="1" t="s">
        <v>543</v>
      </c>
      <c r="C343" s="1">
        <v>921619</v>
      </c>
      <c r="D343" s="1">
        <v>2378</v>
      </c>
      <c r="E343" s="1" t="s">
        <v>558</v>
      </c>
      <c r="F343" s="38">
        <v>44228</v>
      </c>
      <c r="G343" s="38">
        <v>45322</v>
      </c>
      <c r="H343" s="51">
        <v>1701921</v>
      </c>
      <c r="I343" s="1">
        <v>2022</v>
      </c>
      <c r="M343" s="1">
        <f>IF(ISNUMBER(MATCH(E343,_xlfn.VSTACK('VLookup Lists'!$E$2:$E$17,'VLookup Lists'!$H$2:$H$38,'VLookup Lists'!$J$2:$J$8),0)),1,0)</f>
        <v>0</v>
      </c>
      <c r="N343" s="1" t="str">
        <f>IFERROR(IF(VLOOKUP($D343,'VLookup Lists'!$B$11:$C$29,2,FALSE)="FLIP",1,0),"")</f>
        <v/>
      </c>
      <c r="O343" s="1" t="b">
        <f>ISNUMBER(MATCH($E343,'VLookup Lists'!$E$2:$E$17,0))</f>
        <v>0</v>
      </c>
    </row>
    <row r="344" spans="1:15" ht="15.75" customHeight="1" x14ac:dyDescent="0.2">
      <c r="A344" s="1" t="str">
        <f t="shared" si="5"/>
        <v>ICJIA</v>
      </c>
      <c r="B344" s="1" t="s">
        <v>543</v>
      </c>
      <c r="C344" s="1">
        <v>922703</v>
      </c>
      <c r="D344" s="1">
        <v>2378</v>
      </c>
      <c r="E344" s="1" t="s">
        <v>1499</v>
      </c>
      <c r="F344" s="38">
        <v>44378</v>
      </c>
      <c r="G344" s="38">
        <v>44469</v>
      </c>
      <c r="H344" s="51">
        <v>58140</v>
      </c>
      <c r="I344" s="1">
        <v>2022</v>
      </c>
      <c r="M344" s="1">
        <f>IF(ISNUMBER(MATCH(E344,_xlfn.VSTACK('VLookup Lists'!$E$2:$E$17,'VLookup Lists'!$H$2:$H$38,'VLookup Lists'!$J$2:$J$8),0)),1,0)</f>
        <v>0</v>
      </c>
      <c r="N344" s="1" t="str">
        <f>IFERROR(IF(VLOOKUP($D344,'VLookup Lists'!$B$11:$C$29,2,FALSE)="FLIP",1,0),"")</f>
        <v/>
      </c>
      <c r="O344" s="1" t="b">
        <f>ISNUMBER(MATCH($E344,'VLookup Lists'!$E$2:$E$17,0))</f>
        <v>0</v>
      </c>
    </row>
    <row r="345" spans="1:15" ht="15.75" customHeight="1" x14ac:dyDescent="0.2">
      <c r="A345" s="1" t="str">
        <f t="shared" si="5"/>
        <v>ICJIA</v>
      </c>
      <c r="B345" s="1" t="s">
        <v>543</v>
      </c>
      <c r="C345" s="1">
        <v>921508</v>
      </c>
      <c r="D345" s="1">
        <v>2378</v>
      </c>
      <c r="E345" s="1" t="s">
        <v>559</v>
      </c>
      <c r="F345" s="38">
        <v>44228</v>
      </c>
      <c r="G345" s="38">
        <v>45322</v>
      </c>
      <c r="H345" s="51">
        <v>40691</v>
      </c>
      <c r="I345" s="1">
        <v>2022</v>
      </c>
      <c r="M345" s="1">
        <f>IF(ISNUMBER(MATCH(E345,_xlfn.VSTACK('VLookup Lists'!$E$2:$E$17,'VLookup Lists'!$H$2:$H$38,'VLookup Lists'!$J$2:$J$8),0)),1,0)</f>
        <v>0</v>
      </c>
      <c r="N345" s="1" t="str">
        <f>IFERROR(IF(VLOOKUP($D345,'VLookup Lists'!$B$11:$C$29,2,FALSE)="FLIP",1,0),"")</f>
        <v/>
      </c>
      <c r="O345" s="1" t="b">
        <f>ISNUMBER(MATCH($E345,'VLookup Lists'!$E$2:$E$17,0))</f>
        <v>0</v>
      </c>
    </row>
    <row r="346" spans="1:15" ht="15.75" customHeight="1" x14ac:dyDescent="0.2">
      <c r="A346" s="1" t="str">
        <f t="shared" si="5"/>
        <v>ICJIA</v>
      </c>
      <c r="B346" s="1" t="s">
        <v>543</v>
      </c>
      <c r="C346" s="1">
        <v>921602</v>
      </c>
      <c r="D346" s="1">
        <v>2378</v>
      </c>
      <c r="E346" s="1" t="s">
        <v>560</v>
      </c>
      <c r="F346" s="38">
        <v>44228</v>
      </c>
      <c r="G346" s="38">
        <v>45322</v>
      </c>
      <c r="H346" s="51">
        <v>92291</v>
      </c>
      <c r="I346" s="1">
        <v>2022</v>
      </c>
      <c r="M346" s="1">
        <f>IF(ISNUMBER(MATCH(E346,_xlfn.VSTACK('VLookup Lists'!$E$2:$E$17,'VLookup Lists'!$H$2:$H$38,'VLookup Lists'!$J$2:$J$8),0)),1,0)</f>
        <v>0</v>
      </c>
      <c r="N346" s="1" t="str">
        <f>IFERROR(IF(VLOOKUP($D346,'VLookup Lists'!$B$11:$C$29,2,FALSE)="FLIP",1,0),"")</f>
        <v/>
      </c>
      <c r="O346" s="1" t="b">
        <f>ISNUMBER(MATCH($E346,'VLookup Lists'!$E$2:$E$17,0))</f>
        <v>0</v>
      </c>
    </row>
    <row r="347" spans="1:15" ht="15.75" customHeight="1" x14ac:dyDescent="0.2">
      <c r="A347" s="1" t="str">
        <f t="shared" si="5"/>
        <v>ICJIA</v>
      </c>
      <c r="B347" s="1" t="s">
        <v>543</v>
      </c>
      <c r="C347" s="1">
        <v>921633</v>
      </c>
      <c r="D347" s="1">
        <v>2378</v>
      </c>
      <c r="E347" s="1" t="s">
        <v>561</v>
      </c>
      <c r="F347" s="38">
        <v>44228</v>
      </c>
      <c r="G347" s="38">
        <v>45322</v>
      </c>
      <c r="H347" s="51">
        <v>1562370</v>
      </c>
      <c r="I347" s="1">
        <v>2022</v>
      </c>
      <c r="M347" s="1">
        <f>IF(ISNUMBER(MATCH(E347,_xlfn.VSTACK('VLookup Lists'!$E$2:$E$17,'VLookup Lists'!$H$2:$H$38,'VLookup Lists'!$J$2:$J$8),0)),1,0)</f>
        <v>0</v>
      </c>
      <c r="N347" s="1" t="str">
        <f>IFERROR(IF(VLOOKUP($D347,'VLookup Lists'!$B$11:$C$29,2,FALSE)="FLIP",1,0),"")</f>
        <v/>
      </c>
      <c r="O347" s="1" t="b">
        <f>ISNUMBER(MATCH($E347,'VLookup Lists'!$E$2:$E$17,0))</f>
        <v>0</v>
      </c>
    </row>
    <row r="348" spans="1:15" ht="15.75" customHeight="1" x14ac:dyDescent="0.2">
      <c r="A348" s="1" t="str">
        <f t="shared" si="5"/>
        <v>ICJIA</v>
      </c>
      <c r="B348" s="1" t="s">
        <v>543</v>
      </c>
      <c r="C348" s="1">
        <v>921500</v>
      </c>
      <c r="D348" s="1">
        <v>2378</v>
      </c>
      <c r="E348" s="1" t="s">
        <v>562</v>
      </c>
      <c r="F348" s="38">
        <v>44228</v>
      </c>
      <c r="G348" s="38">
        <v>45322</v>
      </c>
      <c r="H348" s="51">
        <v>113333</v>
      </c>
      <c r="I348" s="1">
        <v>2022</v>
      </c>
      <c r="M348" s="1">
        <f>IF(ISNUMBER(MATCH(E348,_xlfn.VSTACK('VLookup Lists'!$E$2:$E$17,'VLookup Lists'!$H$2:$H$38,'VLookup Lists'!$J$2:$J$8),0)),1,0)</f>
        <v>0</v>
      </c>
      <c r="N348" s="1" t="str">
        <f>IFERROR(IF(VLOOKUP($D348,'VLookup Lists'!$B$11:$C$29,2,FALSE)="FLIP",1,0),"")</f>
        <v/>
      </c>
      <c r="O348" s="1" t="b">
        <f>ISNUMBER(MATCH($E348,'VLookup Lists'!$E$2:$E$17,0))</f>
        <v>0</v>
      </c>
    </row>
    <row r="349" spans="1:15" ht="15.75" customHeight="1" x14ac:dyDescent="0.2">
      <c r="A349" s="1" t="str">
        <f t="shared" si="5"/>
        <v>ICJIA</v>
      </c>
      <c r="B349" s="1" t="s">
        <v>543</v>
      </c>
      <c r="C349" s="1">
        <v>921606</v>
      </c>
      <c r="D349" s="1">
        <v>2378</v>
      </c>
      <c r="E349" s="1" t="s">
        <v>563</v>
      </c>
      <c r="F349" s="38">
        <v>44228</v>
      </c>
      <c r="G349" s="38">
        <v>45322</v>
      </c>
      <c r="H349" s="51">
        <v>624948</v>
      </c>
      <c r="I349" s="1">
        <v>2022</v>
      </c>
      <c r="M349" s="1">
        <f>IF(ISNUMBER(MATCH(E349,_xlfn.VSTACK('VLookup Lists'!$E$2:$E$17,'VLookup Lists'!$H$2:$H$38,'VLookup Lists'!$J$2:$J$8),0)),1,0)</f>
        <v>0</v>
      </c>
      <c r="N349" s="1" t="str">
        <f>IFERROR(IF(VLOOKUP($D349,'VLookup Lists'!$B$11:$C$29,2,FALSE)="FLIP",1,0),"")</f>
        <v/>
      </c>
      <c r="O349" s="1" t="b">
        <f>ISNUMBER(MATCH($E349,'VLookup Lists'!$E$2:$E$17,0))</f>
        <v>0</v>
      </c>
    </row>
    <row r="350" spans="1:15" ht="15.75" customHeight="1" x14ac:dyDescent="0.2">
      <c r="A350" s="1" t="str">
        <f t="shared" si="5"/>
        <v>ICJIA</v>
      </c>
      <c r="B350" s="1" t="s">
        <v>543</v>
      </c>
      <c r="C350" s="1">
        <v>922704</v>
      </c>
      <c r="D350" s="1">
        <v>2378</v>
      </c>
      <c r="E350" s="1" t="s">
        <v>618</v>
      </c>
      <c r="F350" s="38">
        <v>44378</v>
      </c>
      <c r="G350" s="38">
        <v>44469</v>
      </c>
      <c r="H350" s="51">
        <v>289769</v>
      </c>
      <c r="I350" s="1">
        <v>2022</v>
      </c>
      <c r="M350" s="1">
        <f>IF(ISNUMBER(MATCH(E350,_xlfn.VSTACK('VLookup Lists'!$E$2:$E$17,'VLookup Lists'!$H$2:$H$38,'VLookup Lists'!$J$2:$J$8),0)),1,0)</f>
        <v>0</v>
      </c>
      <c r="N350" s="1" t="str">
        <f>IFERROR(IF(VLOOKUP($D350,'VLookup Lists'!$B$11:$C$29,2,FALSE)="FLIP",1,0),"")</f>
        <v/>
      </c>
      <c r="O350" s="1" t="b">
        <f>ISNUMBER(MATCH($E350,'VLookup Lists'!$E$2:$E$17,0))</f>
        <v>0</v>
      </c>
    </row>
    <row r="351" spans="1:15" ht="15.75" customHeight="1" x14ac:dyDescent="0.2">
      <c r="A351" s="1" t="str">
        <f t="shared" si="5"/>
        <v>ICJIA</v>
      </c>
      <c r="B351" s="1" t="s">
        <v>543</v>
      </c>
      <c r="C351" s="1">
        <v>922705</v>
      </c>
      <c r="D351" s="1">
        <v>2378</v>
      </c>
      <c r="E351" s="1" t="s">
        <v>619</v>
      </c>
      <c r="F351" s="38">
        <v>44378</v>
      </c>
      <c r="G351" s="38">
        <v>44469</v>
      </c>
      <c r="H351" s="51">
        <v>100000</v>
      </c>
      <c r="I351" s="1">
        <v>2022</v>
      </c>
      <c r="M351" s="1">
        <f>IF(ISNUMBER(MATCH(E351,_xlfn.VSTACK('VLookup Lists'!$E$2:$E$17,'VLookup Lists'!$H$2:$H$38,'VLookup Lists'!$J$2:$J$8),0)),1,0)</f>
        <v>0</v>
      </c>
      <c r="N351" s="1" t="str">
        <f>IFERROR(IF(VLOOKUP($D351,'VLookup Lists'!$B$11:$C$29,2,FALSE)="FLIP",1,0),"")</f>
        <v/>
      </c>
      <c r="O351" s="1" t="b">
        <f>ISNUMBER(MATCH($E351,'VLookup Lists'!$E$2:$E$17,0))</f>
        <v>0</v>
      </c>
    </row>
    <row r="352" spans="1:15" ht="15.75" customHeight="1" x14ac:dyDescent="0.2">
      <c r="A352" s="1" t="str">
        <f t="shared" si="5"/>
        <v>ICJIA</v>
      </c>
      <c r="B352" s="1" t="s">
        <v>543</v>
      </c>
      <c r="C352" s="1" t="s">
        <v>564</v>
      </c>
      <c r="D352" s="1">
        <v>2378</v>
      </c>
      <c r="E352" s="1" t="s">
        <v>565</v>
      </c>
      <c r="F352" s="38">
        <v>44228</v>
      </c>
      <c r="G352" s="38">
        <v>45322</v>
      </c>
      <c r="H352" s="51">
        <v>938753</v>
      </c>
      <c r="I352" s="1">
        <v>2022</v>
      </c>
      <c r="M352" s="1">
        <f>IF(ISNUMBER(MATCH(E352,_xlfn.VSTACK('VLookup Lists'!$E$2:$E$17,'VLookup Lists'!$H$2:$H$38,'VLookup Lists'!$J$2:$J$8),0)),1,0)</f>
        <v>0</v>
      </c>
      <c r="N352" s="1" t="str">
        <f>IFERROR(IF(VLOOKUP($D352,'VLookup Lists'!$B$11:$C$29,2,FALSE)="FLIP",1,0),"")</f>
        <v/>
      </c>
      <c r="O352" s="1" t="b">
        <f>ISNUMBER(MATCH($E352,'VLookup Lists'!$E$2:$E$17,0))</f>
        <v>0</v>
      </c>
    </row>
    <row r="353" spans="1:15" ht="15.75" customHeight="1" x14ac:dyDescent="0.2">
      <c r="A353" s="1" t="str">
        <f t="shared" si="5"/>
        <v>ICJIA</v>
      </c>
      <c r="B353" s="1" t="s">
        <v>543</v>
      </c>
      <c r="C353" s="1">
        <v>921653</v>
      </c>
      <c r="D353" s="1">
        <v>2378</v>
      </c>
      <c r="E353" s="1" t="s">
        <v>213</v>
      </c>
      <c r="F353" s="38">
        <v>44228</v>
      </c>
      <c r="G353" s="38">
        <v>45322</v>
      </c>
      <c r="H353" s="51">
        <v>1800000</v>
      </c>
      <c r="I353" s="1">
        <v>2022</v>
      </c>
      <c r="M353" s="1">
        <f>IF(ISNUMBER(MATCH(E353,_xlfn.VSTACK('VLookup Lists'!$E$2:$E$17,'VLookup Lists'!$H$2:$H$38,'VLookup Lists'!$J$2:$J$8),0)),1,0)</f>
        <v>1</v>
      </c>
      <c r="N353" s="1" t="str">
        <f>IFERROR(IF(VLOOKUP($D353,'VLookup Lists'!$B$11:$C$29,2,FALSE)="FLIP",1,0),"")</f>
        <v/>
      </c>
      <c r="O353" s="1" t="b">
        <f>ISNUMBER(MATCH($E353,'VLookup Lists'!$E$2:$E$17,0))</f>
        <v>0</v>
      </c>
    </row>
    <row r="354" spans="1:15" ht="15.75" customHeight="1" x14ac:dyDescent="0.2">
      <c r="A354" s="1" t="str">
        <f t="shared" si="5"/>
        <v>ICJIA</v>
      </c>
      <c r="B354" s="1" t="s">
        <v>543</v>
      </c>
      <c r="C354" s="1" t="s">
        <v>566</v>
      </c>
      <c r="D354" s="1">
        <v>2378</v>
      </c>
      <c r="E354" s="1" t="s">
        <v>567</v>
      </c>
      <c r="F354" s="38">
        <v>44228</v>
      </c>
      <c r="G354" s="38">
        <v>45322</v>
      </c>
      <c r="H354" s="51">
        <v>1005910</v>
      </c>
      <c r="I354" s="1">
        <v>2022</v>
      </c>
      <c r="M354" s="1">
        <f>IF(ISNUMBER(MATCH(E354,_xlfn.VSTACK('VLookup Lists'!$E$2:$E$17,'VLookup Lists'!$H$2:$H$38,'VLookup Lists'!$J$2:$J$8),0)),1,0)</f>
        <v>0</v>
      </c>
      <c r="N354" s="1" t="str">
        <f>IFERROR(IF(VLOOKUP($D354,'VLookup Lists'!$B$11:$C$29,2,FALSE)="FLIP",1,0),"")</f>
        <v/>
      </c>
      <c r="O354" s="1" t="b">
        <f>ISNUMBER(MATCH($E354,'VLookup Lists'!$E$2:$E$17,0))</f>
        <v>0</v>
      </c>
    </row>
    <row r="355" spans="1:15" ht="15.75" customHeight="1" x14ac:dyDescent="0.2">
      <c r="A355" s="1" t="str">
        <f t="shared" si="5"/>
        <v>ICJIA</v>
      </c>
      <c r="B355" s="1" t="s">
        <v>543</v>
      </c>
      <c r="C355" s="1">
        <v>922706</v>
      </c>
      <c r="D355" s="1">
        <v>2378</v>
      </c>
      <c r="E355" s="1" t="s">
        <v>620</v>
      </c>
      <c r="F355" s="38">
        <v>44378</v>
      </c>
      <c r="G355" s="38">
        <v>44469</v>
      </c>
      <c r="H355" s="51">
        <v>59895</v>
      </c>
      <c r="I355" s="1">
        <v>2022</v>
      </c>
      <c r="M355" s="1">
        <f>IF(ISNUMBER(MATCH(E355,_xlfn.VSTACK('VLookup Lists'!$E$2:$E$17,'VLookup Lists'!$H$2:$H$38,'VLookup Lists'!$J$2:$J$8),0)),1,0)</f>
        <v>0</v>
      </c>
      <c r="N355" s="1" t="str">
        <f>IFERROR(IF(VLOOKUP($D355,'VLookup Lists'!$B$11:$C$29,2,FALSE)="FLIP",1,0),"")</f>
        <v/>
      </c>
      <c r="O355" s="1" t="b">
        <f>ISNUMBER(MATCH($E355,'VLookup Lists'!$E$2:$E$17,0))</f>
        <v>0</v>
      </c>
    </row>
    <row r="356" spans="1:15" ht="15.75" customHeight="1" x14ac:dyDescent="0.2">
      <c r="A356" s="1" t="str">
        <f t="shared" si="5"/>
        <v>ICJIA</v>
      </c>
      <c r="B356" s="1" t="s">
        <v>543</v>
      </c>
      <c r="C356" s="1">
        <v>921504</v>
      </c>
      <c r="D356" s="1">
        <v>2378</v>
      </c>
      <c r="E356" s="1" t="s">
        <v>568</v>
      </c>
      <c r="F356" s="38">
        <v>44228</v>
      </c>
      <c r="G356" s="38">
        <v>45322</v>
      </c>
      <c r="H356" s="51">
        <v>374850</v>
      </c>
      <c r="I356" s="1">
        <v>2022</v>
      </c>
      <c r="M356" s="1">
        <f>IF(ISNUMBER(MATCH(E356,_xlfn.VSTACK('VLookup Lists'!$E$2:$E$17,'VLookup Lists'!$H$2:$H$38,'VLookup Lists'!$J$2:$J$8),0)),1,0)</f>
        <v>0</v>
      </c>
      <c r="N356" s="1" t="str">
        <f>IFERROR(IF(VLOOKUP($D356,'VLookup Lists'!$B$11:$C$29,2,FALSE)="FLIP",1,0),"")</f>
        <v/>
      </c>
      <c r="O356" s="1" t="b">
        <f>ISNUMBER(MATCH($E356,'VLookup Lists'!$E$2:$E$17,0))</f>
        <v>0</v>
      </c>
    </row>
    <row r="357" spans="1:15" ht="15.75" customHeight="1" x14ac:dyDescent="0.2">
      <c r="A357" s="1" t="str">
        <f t="shared" si="5"/>
        <v>ICJIA</v>
      </c>
      <c r="B357" s="1" t="s">
        <v>543</v>
      </c>
      <c r="C357" s="1">
        <v>921501</v>
      </c>
      <c r="D357" s="1">
        <v>2378</v>
      </c>
      <c r="E357" s="1" t="s">
        <v>569</v>
      </c>
      <c r="F357" s="38">
        <v>44228</v>
      </c>
      <c r="G357" s="38">
        <v>45322</v>
      </c>
      <c r="H357" s="51">
        <v>114607</v>
      </c>
      <c r="I357" s="1">
        <v>2022</v>
      </c>
      <c r="M357" s="1">
        <f>IF(ISNUMBER(MATCH(E357,_xlfn.VSTACK('VLookup Lists'!$E$2:$E$17,'VLookup Lists'!$H$2:$H$38,'VLookup Lists'!$J$2:$J$8),0)),1,0)</f>
        <v>0</v>
      </c>
      <c r="N357" s="1" t="str">
        <f>IFERROR(IF(VLOOKUP($D357,'VLookup Lists'!$B$11:$C$29,2,FALSE)="FLIP",1,0),"")</f>
        <v/>
      </c>
      <c r="O357" s="1" t="b">
        <f>ISNUMBER(MATCH($E357,'VLookup Lists'!$E$2:$E$17,0))</f>
        <v>0</v>
      </c>
    </row>
    <row r="358" spans="1:15" ht="15.75" customHeight="1" x14ac:dyDescent="0.2">
      <c r="A358" s="1" t="str">
        <f t="shared" si="5"/>
        <v>ICJIA</v>
      </c>
      <c r="B358" s="1" t="s">
        <v>543</v>
      </c>
      <c r="C358" s="1" t="s">
        <v>570</v>
      </c>
      <c r="D358" s="1">
        <v>2378</v>
      </c>
      <c r="E358" s="1" t="s">
        <v>569</v>
      </c>
      <c r="F358" s="38">
        <v>44228</v>
      </c>
      <c r="G358" s="38">
        <v>45322</v>
      </c>
      <c r="H358" s="51">
        <v>2684279</v>
      </c>
      <c r="I358" s="1">
        <v>2022</v>
      </c>
      <c r="M358" s="1">
        <f>IF(ISNUMBER(MATCH(E358,_xlfn.VSTACK('VLookup Lists'!$E$2:$E$17,'VLookup Lists'!$H$2:$H$38,'VLookup Lists'!$J$2:$J$8),0)),1,0)</f>
        <v>0</v>
      </c>
      <c r="N358" s="1" t="str">
        <f>IFERROR(IF(VLOOKUP($D358,'VLookup Lists'!$B$11:$C$29,2,FALSE)="FLIP",1,0),"")</f>
        <v/>
      </c>
      <c r="O358" s="1" t="b">
        <f>ISNUMBER(MATCH($E358,'VLookup Lists'!$E$2:$E$17,0))</f>
        <v>0</v>
      </c>
    </row>
    <row r="359" spans="1:15" ht="15.75" customHeight="1" x14ac:dyDescent="0.2">
      <c r="A359" s="1" t="str">
        <f t="shared" si="5"/>
        <v>ICJIA</v>
      </c>
      <c r="B359" s="1" t="s">
        <v>543</v>
      </c>
      <c r="C359" s="1" t="s">
        <v>571</v>
      </c>
      <c r="D359" s="1">
        <v>2378</v>
      </c>
      <c r="E359" s="1" t="s">
        <v>572</v>
      </c>
      <c r="F359" s="38">
        <v>44228</v>
      </c>
      <c r="G359" s="38">
        <v>45838</v>
      </c>
      <c r="H359" s="51">
        <v>7500000</v>
      </c>
      <c r="I359" s="1">
        <v>2022</v>
      </c>
      <c r="M359" s="1">
        <f>IF(ISNUMBER(MATCH(E359,_xlfn.VSTACK('VLookup Lists'!$E$2:$E$17,'VLookup Lists'!$H$2:$H$38,'VLookup Lists'!$J$2:$J$8),0)),1,0)</f>
        <v>0</v>
      </c>
      <c r="N359" s="1" t="str">
        <f>IFERROR(IF(VLOOKUP($D359,'VLookup Lists'!$B$11:$C$29,2,FALSE)="FLIP",1,0),"")</f>
        <v/>
      </c>
      <c r="O359" s="1" t="b">
        <f>ISNUMBER(MATCH($E359,'VLookup Lists'!$E$2:$E$17,0))</f>
        <v>0</v>
      </c>
    </row>
    <row r="360" spans="1:15" ht="15.75" customHeight="1" x14ac:dyDescent="0.2">
      <c r="A360" s="1" t="str">
        <f t="shared" si="5"/>
        <v>ICJIA</v>
      </c>
      <c r="B360" s="1" t="s">
        <v>543</v>
      </c>
      <c r="C360" s="1">
        <v>921513</v>
      </c>
      <c r="D360" s="1">
        <v>2378</v>
      </c>
      <c r="E360" s="1" t="s">
        <v>172</v>
      </c>
      <c r="F360" s="38">
        <v>44228</v>
      </c>
      <c r="G360" s="38">
        <v>45322</v>
      </c>
      <c r="H360" s="51">
        <v>28954</v>
      </c>
      <c r="I360" s="1">
        <v>2022</v>
      </c>
      <c r="M360" s="1">
        <f>IF(ISNUMBER(MATCH(E360,_xlfn.VSTACK('VLookup Lists'!$E$2:$E$17,'VLookup Lists'!$H$2:$H$38,'VLookup Lists'!$J$2:$J$8),0)),1,0)</f>
        <v>0</v>
      </c>
      <c r="N360" s="1" t="str">
        <f>IFERROR(IF(VLOOKUP($D360,'VLookup Lists'!$B$11:$C$29,2,FALSE)="FLIP",1,0),"")</f>
        <v/>
      </c>
      <c r="O360" s="1" t="b">
        <f>ISNUMBER(MATCH($E360,'VLookup Lists'!$E$2:$E$17,0))</f>
        <v>0</v>
      </c>
    </row>
    <row r="361" spans="1:15" ht="15.75" customHeight="1" x14ac:dyDescent="0.2">
      <c r="A361" s="1" t="str">
        <f t="shared" si="5"/>
        <v>ICJIA</v>
      </c>
      <c r="B361" s="1" t="s">
        <v>543</v>
      </c>
      <c r="C361" s="1">
        <v>921607</v>
      </c>
      <c r="D361" s="1">
        <v>2378</v>
      </c>
      <c r="E361" s="1" t="s">
        <v>573</v>
      </c>
      <c r="F361" s="38">
        <v>44228</v>
      </c>
      <c r="G361" s="38">
        <v>45322</v>
      </c>
      <c r="H361" s="51">
        <v>248046</v>
      </c>
      <c r="I361" s="1">
        <v>2022</v>
      </c>
      <c r="M361" s="1">
        <f>IF(ISNUMBER(MATCH(E361,_xlfn.VSTACK('VLookup Lists'!$E$2:$E$17,'VLookup Lists'!$H$2:$H$38,'VLookup Lists'!$J$2:$J$8),0)),1,0)</f>
        <v>0</v>
      </c>
      <c r="N361" s="1" t="str">
        <f>IFERROR(IF(VLOOKUP($D361,'VLookup Lists'!$B$11:$C$29,2,FALSE)="FLIP",1,0),"")</f>
        <v/>
      </c>
      <c r="O361" s="1" t="b">
        <f>ISNUMBER(MATCH($E361,'VLookup Lists'!$E$2:$E$17,0))</f>
        <v>0</v>
      </c>
    </row>
    <row r="362" spans="1:15" ht="15.75" customHeight="1" x14ac:dyDescent="0.2">
      <c r="A362" s="1" t="str">
        <f t="shared" si="5"/>
        <v>ICJIA</v>
      </c>
      <c r="B362" s="1" t="s">
        <v>543</v>
      </c>
      <c r="C362" s="1" t="s">
        <v>574</v>
      </c>
      <c r="D362" s="1">
        <v>2378</v>
      </c>
      <c r="E362" s="1" t="s">
        <v>575</v>
      </c>
      <c r="F362" s="38">
        <v>44228</v>
      </c>
      <c r="G362" s="38">
        <v>45322</v>
      </c>
      <c r="H362" s="51">
        <v>1865246</v>
      </c>
      <c r="I362" s="1">
        <v>2022</v>
      </c>
      <c r="M362" s="1">
        <f>IF(ISNUMBER(MATCH(E362,_xlfn.VSTACK('VLookup Lists'!$E$2:$E$17,'VLookup Lists'!$H$2:$H$38,'VLookup Lists'!$J$2:$J$8),0)),1,0)</f>
        <v>0</v>
      </c>
      <c r="N362" s="1" t="str">
        <f>IFERROR(IF(VLOOKUP($D362,'VLookup Lists'!$B$11:$C$29,2,FALSE)="FLIP",1,0),"")</f>
        <v/>
      </c>
      <c r="O362" s="1" t="b">
        <f>ISNUMBER(MATCH($E362,'VLookup Lists'!$E$2:$E$17,0))</f>
        <v>0</v>
      </c>
    </row>
    <row r="363" spans="1:15" ht="15.75" customHeight="1" x14ac:dyDescent="0.2">
      <c r="A363" s="1" t="str">
        <f t="shared" ref="A363:A426" si="6">IF(ISBLANK(B363),"","ICJIA")</f>
        <v>ICJIA</v>
      </c>
      <c r="B363" s="1" t="s">
        <v>543</v>
      </c>
      <c r="C363" s="1">
        <v>922708</v>
      </c>
      <c r="D363" s="1">
        <v>2378</v>
      </c>
      <c r="E363" s="1" t="s">
        <v>621</v>
      </c>
      <c r="F363" s="38">
        <v>44378</v>
      </c>
      <c r="G363" s="38">
        <v>44469</v>
      </c>
      <c r="H363" s="51">
        <v>101466</v>
      </c>
      <c r="I363" s="1">
        <v>2022</v>
      </c>
      <c r="M363" s="1">
        <f>IF(ISNUMBER(MATCH(E363,_xlfn.VSTACK('VLookup Lists'!$E$2:$E$17,'VLookup Lists'!$H$2:$H$38,'VLookup Lists'!$J$2:$J$8),0)),1,0)</f>
        <v>0</v>
      </c>
      <c r="N363" s="1" t="str">
        <f>IFERROR(IF(VLOOKUP($D363,'VLookup Lists'!$B$11:$C$29,2,FALSE)="FLIP",1,0),"")</f>
        <v/>
      </c>
      <c r="O363" s="1" t="b">
        <f>ISNUMBER(MATCH($E363,'VLookup Lists'!$E$2:$E$17,0))</f>
        <v>0</v>
      </c>
    </row>
    <row r="364" spans="1:15" ht="15.75" customHeight="1" x14ac:dyDescent="0.2">
      <c r="A364" s="1" t="str">
        <f t="shared" si="6"/>
        <v>ICJIA</v>
      </c>
      <c r="B364" s="1" t="s">
        <v>543</v>
      </c>
      <c r="C364" s="1">
        <v>921505</v>
      </c>
      <c r="D364" s="1">
        <v>2378</v>
      </c>
      <c r="E364" s="1" t="s">
        <v>576</v>
      </c>
      <c r="F364" s="38">
        <v>44228</v>
      </c>
      <c r="G364" s="38">
        <v>45322</v>
      </c>
      <c r="H364" s="51">
        <v>252121</v>
      </c>
      <c r="I364" s="1">
        <v>2022</v>
      </c>
      <c r="M364" s="1">
        <f>IF(ISNUMBER(MATCH(E364,_xlfn.VSTACK('VLookup Lists'!$E$2:$E$17,'VLookup Lists'!$H$2:$H$38,'VLookup Lists'!$J$2:$J$8),0)),1,0)</f>
        <v>0</v>
      </c>
      <c r="N364" s="1" t="str">
        <f>IFERROR(IF(VLOOKUP($D364,'VLookup Lists'!$B$11:$C$29,2,FALSE)="FLIP",1,0),"")</f>
        <v/>
      </c>
      <c r="O364" s="1" t="b">
        <f>ISNUMBER(MATCH($E364,'VLookup Lists'!$E$2:$E$17,0))</f>
        <v>0</v>
      </c>
    </row>
    <row r="365" spans="1:15" ht="15.75" customHeight="1" x14ac:dyDescent="0.2">
      <c r="A365" s="1" t="str">
        <f t="shared" si="6"/>
        <v>ICJIA</v>
      </c>
      <c r="B365" s="1" t="s">
        <v>543</v>
      </c>
      <c r="C365" s="1">
        <v>921635</v>
      </c>
      <c r="D365" s="1">
        <v>2378</v>
      </c>
      <c r="E365" s="1" t="s">
        <v>577</v>
      </c>
      <c r="F365" s="38">
        <v>44228</v>
      </c>
      <c r="G365" s="38">
        <v>45322</v>
      </c>
      <c r="H365" s="51">
        <v>929955</v>
      </c>
      <c r="I365" s="1">
        <v>2022</v>
      </c>
      <c r="M365" s="1">
        <f>IF(ISNUMBER(MATCH(E365,_xlfn.VSTACK('VLookup Lists'!$E$2:$E$17,'VLookup Lists'!$H$2:$H$38,'VLookup Lists'!$J$2:$J$8),0)),1,0)</f>
        <v>0</v>
      </c>
      <c r="N365" s="1" t="str">
        <f>IFERROR(IF(VLOOKUP($D365,'VLookup Lists'!$B$11:$C$29,2,FALSE)="FLIP",1,0),"")</f>
        <v/>
      </c>
      <c r="O365" s="1" t="b">
        <f>ISNUMBER(MATCH($E365,'VLookup Lists'!$E$2:$E$17,0))</f>
        <v>0</v>
      </c>
    </row>
    <row r="366" spans="1:15" ht="15.75" customHeight="1" x14ac:dyDescent="0.2">
      <c r="A366" s="1" t="str">
        <f t="shared" si="6"/>
        <v>ICJIA</v>
      </c>
      <c r="B366" s="1" t="s">
        <v>543</v>
      </c>
      <c r="C366" s="1">
        <v>921506</v>
      </c>
      <c r="D366" s="1">
        <v>2378</v>
      </c>
      <c r="E366" s="1" t="s">
        <v>578</v>
      </c>
      <c r="F366" s="38">
        <v>44228</v>
      </c>
      <c r="G366" s="38">
        <v>45322</v>
      </c>
      <c r="H366" s="51">
        <v>291588</v>
      </c>
      <c r="I366" s="1">
        <v>2022</v>
      </c>
      <c r="M366" s="1">
        <f>IF(ISNUMBER(MATCH(E366,_xlfn.VSTACK('VLookup Lists'!$E$2:$E$17,'VLookup Lists'!$H$2:$H$38,'VLookup Lists'!$J$2:$J$8),0)),1,0)</f>
        <v>0</v>
      </c>
      <c r="N366" s="1" t="str">
        <f>IFERROR(IF(VLOOKUP($D366,'VLookup Lists'!$B$11:$C$29,2,FALSE)="FLIP",1,0),"")</f>
        <v/>
      </c>
      <c r="O366" s="1" t="b">
        <f>ISNUMBER(MATCH($E366,'VLookup Lists'!$E$2:$E$17,0))</f>
        <v>0</v>
      </c>
    </row>
    <row r="367" spans="1:15" ht="15.75" customHeight="1" x14ac:dyDescent="0.2">
      <c r="A367" s="1" t="str">
        <f t="shared" si="6"/>
        <v>ICJIA</v>
      </c>
      <c r="B367" s="1" t="s">
        <v>543</v>
      </c>
      <c r="C367" s="1">
        <v>921615</v>
      </c>
      <c r="D367" s="1">
        <v>2378</v>
      </c>
      <c r="E367" s="1" t="s">
        <v>422</v>
      </c>
      <c r="F367" s="38">
        <v>44228</v>
      </c>
      <c r="G367" s="38">
        <v>45322</v>
      </c>
      <c r="H367" s="51">
        <v>1079635</v>
      </c>
      <c r="I367" s="1">
        <v>2022</v>
      </c>
      <c r="M367" s="1">
        <f>IF(ISNUMBER(MATCH(E367,_xlfn.VSTACK('VLookup Lists'!$E$2:$E$17,'VLookup Lists'!$H$2:$H$38,'VLookup Lists'!$J$2:$J$8),0)),1,0)</f>
        <v>0</v>
      </c>
      <c r="N367" s="1" t="str">
        <f>IFERROR(IF(VLOOKUP($D367,'VLookup Lists'!$B$11:$C$29,2,FALSE)="FLIP",1,0),"")</f>
        <v/>
      </c>
      <c r="O367" s="1" t="b">
        <f>ISNUMBER(MATCH($E367,'VLookup Lists'!$E$2:$E$17,0))</f>
        <v>0</v>
      </c>
    </row>
    <row r="368" spans="1:15" ht="15.75" customHeight="1" x14ac:dyDescent="0.2">
      <c r="A368" s="1" t="str">
        <f t="shared" si="6"/>
        <v>ICJIA</v>
      </c>
      <c r="B368" s="1" t="s">
        <v>543</v>
      </c>
      <c r="C368" s="1">
        <v>921516</v>
      </c>
      <c r="D368" s="1">
        <v>2378</v>
      </c>
      <c r="E368" s="1" t="s">
        <v>377</v>
      </c>
      <c r="F368" s="38">
        <v>44228</v>
      </c>
      <c r="G368" s="38">
        <v>45322</v>
      </c>
      <c r="H368" s="51">
        <v>122460</v>
      </c>
      <c r="I368" s="1">
        <v>2022</v>
      </c>
      <c r="M368" s="1">
        <f>IF(ISNUMBER(MATCH(E368,_xlfn.VSTACK('VLookup Lists'!$E$2:$E$17,'VLookup Lists'!$H$2:$H$38,'VLookup Lists'!$J$2:$J$8),0)),1,0)</f>
        <v>0</v>
      </c>
      <c r="N368" s="1" t="str">
        <f>IFERROR(IF(VLOOKUP($D368,'VLookup Lists'!$B$11:$C$29,2,FALSE)="FLIP",1,0),"")</f>
        <v/>
      </c>
      <c r="O368" s="1" t="b">
        <f>ISNUMBER(MATCH($E368,'VLookup Lists'!$E$2:$E$17,0))</f>
        <v>0</v>
      </c>
    </row>
    <row r="369" spans="1:15" ht="15.75" customHeight="1" x14ac:dyDescent="0.2">
      <c r="A369" s="1" t="str">
        <f t="shared" si="6"/>
        <v>ICJIA</v>
      </c>
      <c r="B369" s="1" t="s">
        <v>543</v>
      </c>
      <c r="C369" s="1">
        <v>921601</v>
      </c>
      <c r="D369" s="1">
        <v>2378</v>
      </c>
      <c r="E369" s="1" t="s">
        <v>579</v>
      </c>
      <c r="F369" s="38">
        <v>44228</v>
      </c>
      <c r="G369" s="38">
        <v>45322</v>
      </c>
      <c r="H369" s="51">
        <v>70232</v>
      </c>
      <c r="I369" s="1">
        <v>2022</v>
      </c>
      <c r="M369" s="1">
        <f>IF(ISNUMBER(MATCH(E369,_xlfn.VSTACK('VLookup Lists'!$E$2:$E$17,'VLookup Lists'!$H$2:$H$38,'VLookup Lists'!$J$2:$J$8),0)),1,0)</f>
        <v>0</v>
      </c>
      <c r="N369" s="1" t="str">
        <f>IFERROR(IF(VLOOKUP($D369,'VLookup Lists'!$B$11:$C$29,2,FALSE)="FLIP",1,0),"")</f>
        <v/>
      </c>
      <c r="O369" s="1" t="b">
        <f>ISNUMBER(MATCH($E369,'VLookup Lists'!$E$2:$E$17,0))</f>
        <v>0</v>
      </c>
    </row>
    <row r="370" spans="1:15" ht="15.75" customHeight="1" x14ac:dyDescent="0.2">
      <c r="A370" s="1" t="str">
        <f t="shared" si="6"/>
        <v>ICJIA</v>
      </c>
      <c r="B370" s="1" t="s">
        <v>543</v>
      </c>
      <c r="C370" s="1">
        <v>921620</v>
      </c>
      <c r="D370" s="1">
        <v>2378</v>
      </c>
      <c r="E370" s="1" t="s">
        <v>580</v>
      </c>
      <c r="F370" s="38">
        <v>44228</v>
      </c>
      <c r="G370" s="38">
        <v>45322</v>
      </c>
      <c r="H370" s="51">
        <v>189414</v>
      </c>
      <c r="I370" s="1">
        <v>2022</v>
      </c>
      <c r="M370" s="1">
        <f>IF(ISNUMBER(MATCH(E370,_xlfn.VSTACK('VLookup Lists'!$E$2:$E$17,'VLookup Lists'!$H$2:$H$38,'VLookup Lists'!$J$2:$J$8),0)),1,0)</f>
        <v>0</v>
      </c>
      <c r="N370" s="1" t="str">
        <f>IFERROR(IF(VLOOKUP($D370,'VLookup Lists'!$B$11:$C$29,2,FALSE)="FLIP",1,0),"")</f>
        <v/>
      </c>
      <c r="O370" s="1" t="b">
        <f>ISNUMBER(MATCH($E370,'VLookup Lists'!$E$2:$E$17,0))</f>
        <v>0</v>
      </c>
    </row>
    <row r="371" spans="1:15" ht="15.75" customHeight="1" x14ac:dyDescent="0.2">
      <c r="A371" s="1" t="str">
        <f t="shared" si="6"/>
        <v>ICJIA</v>
      </c>
      <c r="B371" s="1" t="s">
        <v>543</v>
      </c>
      <c r="C371" s="1">
        <v>921626</v>
      </c>
      <c r="D371" s="1">
        <v>2378</v>
      </c>
      <c r="E371" s="1" t="s">
        <v>581</v>
      </c>
      <c r="F371" s="38">
        <v>44228</v>
      </c>
      <c r="G371" s="38">
        <v>45322</v>
      </c>
      <c r="H371" s="51">
        <v>3164994</v>
      </c>
      <c r="I371" s="1">
        <v>2022</v>
      </c>
      <c r="M371" s="1">
        <f>IF(ISNUMBER(MATCH(E371,_xlfn.VSTACK('VLookup Lists'!$E$2:$E$17,'VLookup Lists'!$H$2:$H$38,'VLookup Lists'!$J$2:$J$8),0)),1,0)</f>
        <v>0</v>
      </c>
      <c r="N371" s="1" t="str">
        <f>IFERROR(IF(VLOOKUP($D371,'VLookup Lists'!$B$11:$C$29,2,FALSE)="FLIP",1,0),"")</f>
        <v/>
      </c>
      <c r="O371" s="1" t="b">
        <f>ISNUMBER(MATCH($E371,'VLookup Lists'!$E$2:$E$17,0))</f>
        <v>0</v>
      </c>
    </row>
    <row r="372" spans="1:15" ht="15.75" customHeight="1" x14ac:dyDescent="0.2">
      <c r="A372" s="1" t="str">
        <f t="shared" si="6"/>
        <v>ICJIA</v>
      </c>
      <c r="B372" s="1" t="s">
        <v>543</v>
      </c>
      <c r="C372" s="1">
        <v>921509</v>
      </c>
      <c r="D372" s="1">
        <v>2378</v>
      </c>
      <c r="E372" s="1" t="s">
        <v>582</v>
      </c>
      <c r="F372" s="38">
        <v>44228</v>
      </c>
      <c r="G372" s="38">
        <v>45322</v>
      </c>
      <c r="H372" s="51">
        <v>122817</v>
      </c>
      <c r="I372" s="1">
        <v>2022</v>
      </c>
      <c r="M372" s="1">
        <f>IF(ISNUMBER(MATCH(E372,_xlfn.VSTACK('VLookup Lists'!$E$2:$E$17,'VLookup Lists'!$H$2:$H$38,'VLookup Lists'!$J$2:$J$8),0)),1,0)</f>
        <v>0</v>
      </c>
      <c r="N372" s="1" t="str">
        <f>IFERROR(IF(VLOOKUP($D372,'VLookup Lists'!$B$11:$C$29,2,FALSE)="FLIP",1,0),"")</f>
        <v/>
      </c>
      <c r="O372" s="1" t="b">
        <f>ISNUMBER(MATCH($E372,'VLookup Lists'!$E$2:$E$17,0))</f>
        <v>0</v>
      </c>
    </row>
    <row r="373" spans="1:15" ht="15.75" customHeight="1" x14ac:dyDescent="0.2">
      <c r="A373" s="1" t="str">
        <f t="shared" si="6"/>
        <v>ICJIA</v>
      </c>
      <c r="B373" s="1" t="s">
        <v>543</v>
      </c>
      <c r="C373" s="1">
        <v>921636</v>
      </c>
      <c r="D373" s="1">
        <v>2378</v>
      </c>
      <c r="E373" s="1" t="s">
        <v>583</v>
      </c>
      <c r="F373" s="38">
        <v>44228</v>
      </c>
      <c r="G373" s="38">
        <v>45322</v>
      </c>
      <c r="H373" s="51">
        <v>558735</v>
      </c>
      <c r="I373" s="1">
        <v>2022</v>
      </c>
      <c r="M373" s="1">
        <f>IF(ISNUMBER(MATCH(E373,_xlfn.VSTACK('VLookup Lists'!$E$2:$E$17,'VLookup Lists'!$H$2:$H$38,'VLookup Lists'!$J$2:$J$8),0)),1,0)</f>
        <v>0</v>
      </c>
      <c r="N373" s="1" t="str">
        <f>IFERROR(IF(VLOOKUP($D373,'VLookup Lists'!$B$11:$C$29,2,FALSE)="FLIP",1,0),"")</f>
        <v/>
      </c>
      <c r="O373" s="1" t="b">
        <f>ISNUMBER(MATCH($E373,'VLookup Lists'!$E$2:$E$17,0))</f>
        <v>0</v>
      </c>
    </row>
    <row r="374" spans="1:15" ht="15.75" customHeight="1" x14ac:dyDescent="0.2">
      <c r="A374" s="1" t="str">
        <f t="shared" si="6"/>
        <v>ICJIA</v>
      </c>
      <c r="B374" s="1" t="s">
        <v>543</v>
      </c>
      <c r="C374" s="1">
        <v>922709</v>
      </c>
      <c r="D374" s="1">
        <v>2378</v>
      </c>
      <c r="E374" s="1" t="s">
        <v>622</v>
      </c>
      <c r="F374" s="38">
        <v>44378</v>
      </c>
      <c r="G374" s="38">
        <v>44469</v>
      </c>
      <c r="H374" s="51">
        <v>300000</v>
      </c>
      <c r="I374" s="1">
        <v>2022</v>
      </c>
      <c r="M374" s="1">
        <f>IF(ISNUMBER(MATCH(E374,_xlfn.VSTACK('VLookup Lists'!$E$2:$E$17,'VLookup Lists'!$H$2:$H$38,'VLookup Lists'!$J$2:$J$8),0)),1,0)</f>
        <v>0</v>
      </c>
      <c r="N374" s="1" t="str">
        <f>IFERROR(IF(VLOOKUP($D374,'VLookup Lists'!$B$11:$C$29,2,FALSE)="FLIP",1,0),"")</f>
        <v/>
      </c>
      <c r="O374" s="1" t="b">
        <f>ISNUMBER(MATCH($E374,'VLookup Lists'!$E$2:$E$17,0))</f>
        <v>0</v>
      </c>
    </row>
    <row r="375" spans="1:15" ht="15.75" customHeight="1" x14ac:dyDescent="0.2">
      <c r="A375" s="1" t="str">
        <f t="shared" si="6"/>
        <v>ICJIA</v>
      </c>
      <c r="B375" s="1" t="s">
        <v>543</v>
      </c>
      <c r="C375" s="1" t="s">
        <v>584</v>
      </c>
      <c r="D375" s="1">
        <v>2378</v>
      </c>
      <c r="E375" s="1" t="s">
        <v>585</v>
      </c>
      <c r="F375" s="38">
        <v>44228</v>
      </c>
      <c r="G375" s="38">
        <v>45322</v>
      </c>
      <c r="H375" s="51">
        <v>1758903</v>
      </c>
      <c r="I375" s="1">
        <v>2022</v>
      </c>
      <c r="M375" s="1">
        <f>IF(ISNUMBER(MATCH(E375,_xlfn.VSTACK('VLookup Lists'!$E$2:$E$17,'VLookup Lists'!$H$2:$H$38,'VLookup Lists'!$J$2:$J$8),0)),1,0)</f>
        <v>0</v>
      </c>
      <c r="N375" s="1" t="str">
        <f>IFERROR(IF(VLOOKUP($D375,'VLookup Lists'!$B$11:$C$29,2,FALSE)="FLIP",1,0),"")</f>
        <v/>
      </c>
      <c r="O375" s="1" t="b">
        <f>ISNUMBER(MATCH($E375,'VLookup Lists'!$E$2:$E$17,0))</f>
        <v>0</v>
      </c>
    </row>
    <row r="376" spans="1:15" ht="15.75" customHeight="1" x14ac:dyDescent="0.2">
      <c r="A376" s="1" t="str">
        <f t="shared" si="6"/>
        <v>ICJIA</v>
      </c>
      <c r="B376" s="1" t="s">
        <v>543</v>
      </c>
      <c r="C376" s="1">
        <v>921602</v>
      </c>
      <c r="D376" s="1">
        <v>2378</v>
      </c>
      <c r="E376" s="1" t="s">
        <v>586</v>
      </c>
      <c r="F376" s="38">
        <v>44228</v>
      </c>
      <c r="G376" s="38">
        <v>45322</v>
      </c>
      <c r="H376" s="51">
        <v>636750</v>
      </c>
      <c r="I376" s="1">
        <v>2022</v>
      </c>
      <c r="M376" s="1">
        <f>IF(ISNUMBER(MATCH(E376,_xlfn.VSTACK('VLookup Lists'!$E$2:$E$17,'VLookup Lists'!$H$2:$H$38,'VLookup Lists'!$J$2:$J$8),0)),1,0)</f>
        <v>0</v>
      </c>
      <c r="N376" s="1" t="str">
        <f>IFERROR(IF(VLOOKUP($D376,'VLookup Lists'!$B$11:$C$29,2,FALSE)="FLIP",1,0),"")</f>
        <v/>
      </c>
      <c r="O376" s="1" t="b">
        <f>ISNUMBER(MATCH($E376,'VLookup Lists'!$E$2:$E$17,0))</f>
        <v>0</v>
      </c>
    </row>
    <row r="377" spans="1:15" ht="15.75" customHeight="1" x14ac:dyDescent="0.2">
      <c r="A377" s="1" t="str">
        <f t="shared" si="6"/>
        <v>ICJIA</v>
      </c>
      <c r="B377" s="1" t="s">
        <v>543</v>
      </c>
      <c r="C377" s="1">
        <v>921649</v>
      </c>
      <c r="D377" s="1">
        <v>2378</v>
      </c>
      <c r="E377" s="1" t="s">
        <v>586</v>
      </c>
      <c r="F377" s="38">
        <v>44228</v>
      </c>
      <c r="G377" s="38">
        <v>45322</v>
      </c>
      <c r="H377" s="51">
        <v>172920</v>
      </c>
      <c r="I377" s="1">
        <v>2022</v>
      </c>
      <c r="M377" s="1">
        <f>IF(ISNUMBER(MATCH(E377,_xlfn.VSTACK('VLookup Lists'!$E$2:$E$17,'VLookup Lists'!$H$2:$H$38,'VLookup Lists'!$J$2:$J$8),0)),1,0)</f>
        <v>0</v>
      </c>
      <c r="N377" s="1" t="str">
        <f>IFERROR(IF(VLOOKUP($D377,'VLookup Lists'!$B$11:$C$29,2,FALSE)="FLIP",1,0),"")</f>
        <v/>
      </c>
      <c r="O377" s="1" t="b">
        <f>ISNUMBER(MATCH($E377,'VLookup Lists'!$E$2:$E$17,0))</f>
        <v>0</v>
      </c>
    </row>
    <row r="378" spans="1:15" ht="15.75" customHeight="1" x14ac:dyDescent="0.2">
      <c r="A378" s="1" t="str">
        <f t="shared" si="6"/>
        <v>ICJIA</v>
      </c>
      <c r="B378" s="1" t="s">
        <v>543</v>
      </c>
      <c r="C378" s="1">
        <v>921630</v>
      </c>
      <c r="D378" s="1">
        <v>2378</v>
      </c>
      <c r="E378" s="1" t="s">
        <v>586</v>
      </c>
      <c r="F378" s="38">
        <v>44228</v>
      </c>
      <c r="G378" s="38">
        <v>45322</v>
      </c>
      <c r="H378" s="51">
        <v>311670</v>
      </c>
      <c r="I378" s="1">
        <v>2022</v>
      </c>
      <c r="M378" s="1">
        <f>IF(ISNUMBER(MATCH(E378,_xlfn.VSTACK('VLookup Lists'!$E$2:$E$17,'VLookup Lists'!$H$2:$H$38,'VLookup Lists'!$J$2:$J$8),0)),1,0)</f>
        <v>0</v>
      </c>
      <c r="N378" s="1" t="str">
        <f>IFERROR(IF(VLOOKUP($D378,'VLookup Lists'!$B$11:$C$29,2,FALSE)="FLIP",1,0),"")</f>
        <v/>
      </c>
      <c r="O378" s="1" t="b">
        <f>ISNUMBER(MATCH($E378,'VLookup Lists'!$E$2:$E$17,0))</f>
        <v>0</v>
      </c>
    </row>
    <row r="379" spans="1:15" ht="15.75" customHeight="1" x14ac:dyDescent="0.2">
      <c r="A379" s="1" t="str">
        <f t="shared" si="6"/>
        <v>ICJIA</v>
      </c>
      <c r="B379" s="1" t="s">
        <v>543</v>
      </c>
      <c r="C379" s="1">
        <v>921621</v>
      </c>
      <c r="D379" s="1">
        <v>2378</v>
      </c>
      <c r="E379" s="1" t="s">
        <v>587</v>
      </c>
      <c r="F379" s="38">
        <v>44228</v>
      </c>
      <c r="G379" s="38">
        <v>45322</v>
      </c>
      <c r="H379" s="51">
        <v>2516670</v>
      </c>
      <c r="I379" s="1">
        <v>2022</v>
      </c>
      <c r="M379" s="1">
        <f>IF(ISNUMBER(MATCH(E379,_xlfn.VSTACK('VLookup Lists'!$E$2:$E$17,'VLookup Lists'!$H$2:$H$38,'VLookup Lists'!$J$2:$J$8),0)),1,0)</f>
        <v>0</v>
      </c>
      <c r="N379" s="1" t="str">
        <f>IFERROR(IF(VLOOKUP($D379,'VLookup Lists'!$B$11:$C$29,2,FALSE)="FLIP",1,0),"")</f>
        <v/>
      </c>
      <c r="O379" s="1" t="b">
        <f>ISNUMBER(MATCH($E379,'VLookup Lists'!$E$2:$E$17,0))</f>
        <v>0</v>
      </c>
    </row>
    <row r="380" spans="1:15" ht="15.75" customHeight="1" x14ac:dyDescent="0.2">
      <c r="A380" s="1" t="str">
        <f t="shared" si="6"/>
        <v>ICJIA</v>
      </c>
      <c r="B380" s="1" t="s">
        <v>543</v>
      </c>
      <c r="C380" s="1">
        <v>921622</v>
      </c>
      <c r="D380" s="1">
        <v>2378</v>
      </c>
      <c r="E380" s="1" t="s">
        <v>588</v>
      </c>
      <c r="F380" s="38">
        <v>44228</v>
      </c>
      <c r="G380" s="38">
        <v>45322</v>
      </c>
      <c r="H380" s="51">
        <v>402876</v>
      </c>
      <c r="I380" s="1">
        <v>2022</v>
      </c>
      <c r="M380" s="1">
        <f>IF(ISNUMBER(MATCH(E380,_xlfn.VSTACK('VLookup Lists'!$E$2:$E$17,'VLookup Lists'!$H$2:$H$38,'VLookup Lists'!$J$2:$J$8),0)),1,0)</f>
        <v>0</v>
      </c>
      <c r="N380" s="1" t="str">
        <f>IFERROR(IF(VLOOKUP($D380,'VLookup Lists'!$B$11:$C$29,2,FALSE)="FLIP",1,0),"")</f>
        <v/>
      </c>
      <c r="O380" s="1" t="b">
        <f>ISNUMBER(MATCH($E380,'VLookup Lists'!$E$2:$E$17,0))</f>
        <v>0</v>
      </c>
    </row>
    <row r="381" spans="1:15" ht="15.75" customHeight="1" x14ac:dyDescent="0.2">
      <c r="A381" s="1" t="str">
        <f t="shared" si="6"/>
        <v>ICJIA</v>
      </c>
      <c r="B381" s="1" t="s">
        <v>543</v>
      </c>
      <c r="C381" s="1">
        <v>922710</v>
      </c>
      <c r="D381" s="1">
        <v>2378</v>
      </c>
      <c r="E381" s="1" t="s">
        <v>296</v>
      </c>
      <c r="F381" s="38">
        <v>44378</v>
      </c>
      <c r="G381" s="38">
        <v>44469</v>
      </c>
      <c r="H381" s="51">
        <v>95451</v>
      </c>
      <c r="I381" s="1">
        <v>2022</v>
      </c>
      <c r="M381" s="1">
        <f>IF(ISNUMBER(MATCH(E381,_xlfn.VSTACK('VLookup Lists'!$E$2:$E$17,'VLookup Lists'!$H$2:$H$38,'VLookup Lists'!$J$2:$J$8),0)),1,0)</f>
        <v>0</v>
      </c>
      <c r="N381" s="1" t="str">
        <f>IFERROR(IF(VLOOKUP($D381,'VLookup Lists'!$B$11:$C$29,2,FALSE)="FLIP",1,0),"")</f>
        <v/>
      </c>
      <c r="O381" s="1" t="b">
        <f>ISNUMBER(MATCH($E381,'VLookup Lists'!$E$2:$E$17,0))</f>
        <v>0</v>
      </c>
    </row>
    <row r="382" spans="1:15" ht="15.75" customHeight="1" x14ac:dyDescent="0.2">
      <c r="A382" s="1" t="str">
        <f t="shared" si="6"/>
        <v>ICJIA</v>
      </c>
      <c r="B382" s="1" t="s">
        <v>543</v>
      </c>
      <c r="C382" s="1" t="s">
        <v>623</v>
      </c>
      <c r="D382" s="1">
        <v>2378</v>
      </c>
      <c r="E382" s="1" t="s">
        <v>624</v>
      </c>
      <c r="F382" s="38">
        <v>44378</v>
      </c>
      <c r="G382" s="38">
        <v>44469</v>
      </c>
      <c r="H382" s="51">
        <v>160060</v>
      </c>
      <c r="I382" s="1">
        <v>2022</v>
      </c>
      <c r="M382" s="1">
        <f>IF(ISNUMBER(MATCH(E382,_xlfn.VSTACK('VLookup Lists'!$E$2:$E$17,'VLookup Lists'!$H$2:$H$38,'VLookup Lists'!$J$2:$J$8),0)),1,0)</f>
        <v>0</v>
      </c>
      <c r="N382" s="1" t="str">
        <f>IFERROR(IF(VLOOKUP($D382,'VLookup Lists'!$B$11:$C$29,2,FALSE)="FLIP",1,0),"")</f>
        <v/>
      </c>
      <c r="O382" s="1" t="b">
        <f>ISNUMBER(MATCH($E382,'VLookup Lists'!$E$2:$E$17,0))</f>
        <v>0</v>
      </c>
    </row>
    <row r="383" spans="1:15" ht="15.75" customHeight="1" x14ac:dyDescent="0.2">
      <c r="A383" s="1" t="str">
        <f t="shared" si="6"/>
        <v>ICJIA</v>
      </c>
      <c r="B383" s="1" t="s">
        <v>543</v>
      </c>
      <c r="C383" s="1">
        <v>921608</v>
      </c>
      <c r="D383" s="1">
        <v>2378</v>
      </c>
      <c r="E383" s="1" t="s">
        <v>589</v>
      </c>
      <c r="F383" s="38">
        <v>44228</v>
      </c>
      <c r="G383" s="38">
        <v>45322</v>
      </c>
      <c r="H383" s="51">
        <v>1503801</v>
      </c>
      <c r="I383" s="1">
        <v>2022</v>
      </c>
      <c r="M383" s="1">
        <f>IF(ISNUMBER(MATCH(E383,_xlfn.VSTACK('VLookup Lists'!$E$2:$E$17,'VLookup Lists'!$H$2:$H$38,'VLookup Lists'!$J$2:$J$8),0)),1,0)</f>
        <v>0</v>
      </c>
      <c r="N383" s="1" t="str">
        <f>IFERROR(IF(VLOOKUP($D383,'VLookup Lists'!$B$11:$C$29,2,FALSE)="FLIP",1,0),"")</f>
        <v/>
      </c>
      <c r="O383" s="1" t="b">
        <f>ISNUMBER(MATCH($E383,'VLookup Lists'!$E$2:$E$17,0))</f>
        <v>0</v>
      </c>
    </row>
    <row r="384" spans="1:15" ht="15.75" customHeight="1" x14ac:dyDescent="0.2">
      <c r="A384" s="1" t="str">
        <f t="shared" si="6"/>
        <v>ICJIA</v>
      </c>
      <c r="B384" s="1" t="s">
        <v>543</v>
      </c>
      <c r="C384" s="1">
        <v>921650</v>
      </c>
      <c r="D384" s="1">
        <v>2378</v>
      </c>
      <c r="E384" s="1" t="s">
        <v>590</v>
      </c>
      <c r="F384" s="38">
        <v>44228</v>
      </c>
      <c r="G384" s="38">
        <v>45322</v>
      </c>
      <c r="H384" s="51">
        <v>686106</v>
      </c>
      <c r="I384" s="1">
        <v>2022</v>
      </c>
      <c r="M384" s="1">
        <f>IF(ISNUMBER(MATCH(E384,_xlfn.VSTACK('VLookup Lists'!$E$2:$E$17,'VLookup Lists'!$H$2:$H$38,'VLookup Lists'!$J$2:$J$8),0)),1,0)</f>
        <v>0</v>
      </c>
      <c r="N384" s="1" t="str">
        <f>IFERROR(IF(VLOOKUP($D384,'VLookup Lists'!$B$11:$C$29,2,FALSE)="FLIP",1,0),"")</f>
        <v/>
      </c>
      <c r="O384" s="1" t="b">
        <f>ISNUMBER(MATCH($E384,'VLookup Lists'!$E$2:$E$17,0))</f>
        <v>0</v>
      </c>
    </row>
    <row r="385" spans="1:15" ht="15.75" customHeight="1" x14ac:dyDescent="0.2">
      <c r="A385" s="1" t="str">
        <f t="shared" si="6"/>
        <v>ICJIA</v>
      </c>
      <c r="B385" s="1" t="s">
        <v>543</v>
      </c>
      <c r="C385" s="1">
        <v>921603</v>
      </c>
      <c r="D385" s="1">
        <v>2378</v>
      </c>
      <c r="E385" s="1" t="s">
        <v>591</v>
      </c>
      <c r="F385" s="38">
        <v>44228</v>
      </c>
      <c r="G385" s="38">
        <v>45322</v>
      </c>
      <c r="H385" s="51">
        <v>251304</v>
      </c>
      <c r="I385" s="1">
        <v>2022</v>
      </c>
      <c r="M385" s="1">
        <f>IF(ISNUMBER(MATCH(E385,_xlfn.VSTACK('VLookup Lists'!$E$2:$E$17,'VLookup Lists'!$H$2:$H$38,'VLookup Lists'!$J$2:$J$8),0)),1,0)</f>
        <v>0</v>
      </c>
      <c r="N385" s="1" t="str">
        <f>IFERROR(IF(VLOOKUP($D385,'VLookup Lists'!$B$11:$C$29,2,FALSE)="FLIP",1,0),"")</f>
        <v/>
      </c>
      <c r="O385" s="1" t="b">
        <f>ISNUMBER(MATCH($E385,'VLookup Lists'!$E$2:$E$17,0))</f>
        <v>0</v>
      </c>
    </row>
    <row r="386" spans="1:15" ht="15.75" customHeight="1" x14ac:dyDescent="0.2">
      <c r="A386" s="1" t="str">
        <f t="shared" si="6"/>
        <v>ICJIA</v>
      </c>
      <c r="B386" s="1" t="s">
        <v>543</v>
      </c>
      <c r="C386" s="1">
        <v>921656</v>
      </c>
      <c r="D386" s="1">
        <v>2378</v>
      </c>
      <c r="E386" s="1" t="s">
        <v>265</v>
      </c>
      <c r="F386" s="38">
        <v>44228</v>
      </c>
      <c r="G386" s="38">
        <v>45322</v>
      </c>
      <c r="H386" s="51">
        <v>3509187</v>
      </c>
      <c r="I386" s="1">
        <v>2022</v>
      </c>
      <c r="M386" s="1">
        <f>IF(ISNUMBER(MATCH(E386,_xlfn.VSTACK('VLookup Lists'!$E$2:$E$17,'VLookup Lists'!$H$2:$H$38,'VLookup Lists'!$J$2:$J$8),0)),1,0)</f>
        <v>1</v>
      </c>
      <c r="N386" s="1" t="str">
        <f>IFERROR(IF(VLOOKUP($D386,'VLookup Lists'!$B$11:$C$29,2,FALSE)="FLIP",1,0),"")</f>
        <v/>
      </c>
      <c r="O386" s="1" t="b">
        <f>ISNUMBER(MATCH($E386,'VLookup Lists'!$E$2:$E$17,0))</f>
        <v>1</v>
      </c>
    </row>
    <row r="387" spans="1:15" ht="15.75" customHeight="1" x14ac:dyDescent="0.2">
      <c r="A387" s="1" t="str">
        <f t="shared" si="6"/>
        <v>ICJIA</v>
      </c>
      <c r="B387" s="1" t="s">
        <v>543</v>
      </c>
      <c r="C387" s="1">
        <v>921657</v>
      </c>
      <c r="D387" s="1">
        <v>2378</v>
      </c>
      <c r="E387" s="1" t="s">
        <v>473</v>
      </c>
      <c r="F387" s="38">
        <v>44228</v>
      </c>
      <c r="G387" s="38">
        <v>45322</v>
      </c>
      <c r="H387" s="51">
        <v>1249589</v>
      </c>
      <c r="I387" s="1">
        <v>2022</v>
      </c>
      <c r="M387" s="1">
        <f>IF(ISNUMBER(MATCH(E387,_xlfn.VSTACK('VLookup Lists'!$E$2:$E$17,'VLookup Lists'!$H$2:$H$38,'VLookup Lists'!$J$2:$J$8),0)),1,0)</f>
        <v>0</v>
      </c>
      <c r="N387" s="1" t="str">
        <f>IFERROR(IF(VLOOKUP($D387,'VLookup Lists'!$B$11:$C$29,2,FALSE)="FLIP",1,0),"")</f>
        <v/>
      </c>
      <c r="O387" s="1" t="b">
        <f>ISNUMBER(MATCH($E387,'VLookup Lists'!$E$2:$E$17,0))</f>
        <v>0</v>
      </c>
    </row>
    <row r="388" spans="1:15" ht="15.75" customHeight="1" x14ac:dyDescent="0.2">
      <c r="A388" s="1" t="str">
        <f t="shared" si="6"/>
        <v>ICJIA</v>
      </c>
      <c r="B388" s="1" t="s">
        <v>543</v>
      </c>
      <c r="C388" s="1">
        <v>921627</v>
      </c>
      <c r="D388" s="1">
        <v>2378</v>
      </c>
      <c r="E388" s="1" t="s">
        <v>592</v>
      </c>
      <c r="F388" s="38">
        <v>44228</v>
      </c>
      <c r="G388" s="38">
        <v>45322</v>
      </c>
      <c r="H388" s="51">
        <v>811800</v>
      </c>
      <c r="I388" s="1">
        <v>2022</v>
      </c>
      <c r="M388" s="1">
        <f>IF(ISNUMBER(MATCH(E388,_xlfn.VSTACK('VLookup Lists'!$E$2:$E$17,'VLookup Lists'!$H$2:$H$38,'VLookup Lists'!$J$2:$J$8),0)),1,0)</f>
        <v>0</v>
      </c>
      <c r="N388" s="1" t="str">
        <f>IFERROR(IF(VLOOKUP($D388,'VLookup Lists'!$B$11:$C$29,2,FALSE)="FLIP",1,0),"")</f>
        <v/>
      </c>
      <c r="O388" s="1" t="b">
        <f>ISNUMBER(MATCH($E388,'VLookup Lists'!$E$2:$E$17,0))</f>
        <v>0</v>
      </c>
    </row>
    <row r="389" spans="1:15" ht="15.75" customHeight="1" x14ac:dyDescent="0.2">
      <c r="A389" s="1" t="str">
        <f t="shared" si="6"/>
        <v>ICJIA</v>
      </c>
      <c r="B389" s="1" t="s">
        <v>543</v>
      </c>
      <c r="C389" s="1">
        <v>921616</v>
      </c>
      <c r="D389" s="1">
        <v>2378</v>
      </c>
      <c r="E389" s="1" t="s">
        <v>303</v>
      </c>
      <c r="F389" s="38">
        <v>44228</v>
      </c>
      <c r="G389" s="38">
        <v>45322</v>
      </c>
      <c r="H389" s="51">
        <v>1515809</v>
      </c>
      <c r="I389" s="1">
        <v>2022</v>
      </c>
      <c r="M389" s="1">
        <f>IF(ISNUMBER(MATCH(E389,_xlfn.VSTACK('VLookup Lists'!$E$2:$E$17,'VLookup Lists'!$H$2:$H$38,'VLookup Lists'!$J$2:$J$8),0)),1,0)</f>
        <v>1</v>
      </c>
      <c r="N389" s="1" t="str">
        <f>IFERROR(IF(VLOOKUP($D389,'VLookup Lists'!$B$11:$C$29,2,FALSE)="FLIP",1,0),"")</f>
        <v/>
      </c>
      <c r="O389" s="1" t="b">
        <f>ISNUMBER(MATCH($E389,'VLookup Lists'!$E$2:$E$17,0))</f>
        <v>0</v>
      </c>
    </row>
    <row r="390" spans="1:15" ht="15.75" customHeight="1" x14ac:dyDescent="0.2">
      <c r="A390" s="1" t="str">
        <f t="shared" si="6"/>
        <v>ICJIA</v>
      </c>
      <c r="B390" s="1" t="s">
        <v>543</v>
      </c>
      <c r="C390" s="1" t="s">
        <v>593</v>
      </c>
      <c r="D390" s="1">
        <v>2378</v>
      </c>
      <c r="E390" s="1" t="s">
        <v>594</v>
      </c>
      <c r="F390" s="38">
        <v>43862</v>
      </c>
      <c r="G390" s="38">
        <v>45322</v>
      </c>
      <c r="H390" s="51">
        <v>1595025</v>
      </c>
      <c r="I390" s="1">
        <v>2022</v>
      </c>
      <c r="M390" s="1">
        <f>IF(ISNUMBER(MATCH(E390,_xlfn.VSTACK('VLookup Lists'!$E$2:$E$17,'VLookup Lists'!$H$2:$H$38,'VLookup Lists'!$J$2:$J$8),0)),1,0)</f>
        <v>0</v>
      </c>
      <c r="N390" s="1" t="str">
        <f>IFERROR(IF(VLOOKUP($D390,'VLookup Lists'!$B$11:$C$29,2,FALSE)="FLIP",1,0),"")</f>
        <v/>
      </c>
      <c r="O390" s="1" t="b">
        <f>ISNUMBER(MATCH($E390,'VLookup Lists'!$E$2:$E$17,0))</f>
        <v>0</v>
      </c>
    </row>
    <row r="391" spans="1:15" ht="15.75" customHeight="1" x14ac:dyDescent="0.2">
      <c r="A391" s="1" t="str">
        <f t="shared" si="6"/>
        <v>ICJIA</v>
      </c>
      <c r="B391" s="1" t="s">
        <v>543</v>
      </c>
      <c r="C391" s="1" t="s">
        <v>595</v>
      </c>
      <c r="D391" s="1">
        <v>2378</v>
      </c>
      <c r="E391" s="1" t="s">
        <v>594</v>
      </c>
      <c r="F391" s="38">
        <v>44228</v>
      </c>
      <c r="G391" s="38">
        <v>45322</v>
      </c>
      <c r="H391" s="51">
        <v>704238</v>
      </c>
      <c r="I391" s="1">
        <v>2022</v>
      </c>
      <c r="M391" s="1">
        <f>IF(ISNUMBER(MATCH(E391,_xlfn.VSTACK('VLookup Lists'!$E$2:$E$17,'VLookup Lists'!$H$2:$H$38,'VLookup Lists'!$J$2:$J$8),0)),1,0)</f>
        <v>0</v>
      </c>
      <c r="N391" s="1" t="str">
        <f>IFERROR(IF(VLOOKUP($D391,'VLookup Lists'!$B$11:$C$29,2,FALSE)="FLIP",1,0),"")</f>
        <v/>
      </c>
      <c r="O391" s="1" t="b">
        <f>ISNUMBER(MATCH($E391,'VLookup Lists'!$E$2:$E$17,0))</f>
        <v>0</v>
      </c>
    </row>
    <row r="392" spans="1:15" ht="15.75" customHeight="1" x14ac:dyDescent="0.2">
      <c r="A392" s="1" t="str">
        <f t="shared" si="6"/>
        <v>ICJIA</v>
      </c>
      <c r="B392" s="1" t="s">
        <v>543</v>
      </c>
      <c r="C392" s="1" t="s">
        <v>596</v>
      </c>
      <c r="D392" s="1">
        <v>2378</v>
      </c>
      <c r="E392" s="1" t="s">
        <v>594</v>
      </c>
      <c r="F392" s="38">
        <v>43862</v>
      </c>
      <c r="G392" s="38">
        <v>45322</v>
      </c>
      <c r="H392" s="51">
        <v>579255</v>
      </c>
      <c r="I392" s="1">
        <v>2022</v>
      </c>
      <c r="M392" s="1">
        <f>IF(ISNUMBER(MATCH(E392,_xlfn.VSTACK('VLookup Lists'!$E$2:$E$17,'VLookup Lists'!$H$2:$H$38,'VLookup Lists'!$J$2:$J$8),0)),1,0)</f>
        <v>0</v>
      </c>
      <c r="N392" s="1" t="str">
        <f>IFERROR(IF(VLOOKUP($D392,'VLookup Lists'!$B$11:$C$29,2,FALSE)="FLIP",1,0),"")</f>
        <v/>
      </c>
      <c r="O392" s="1" t="b">
        <f>ISNUMBER(MATCH($E392,'VLookup Lists'!$E$2:$E$17,0))</f>
        <v>0</v>
      </c>
    </row>
    <row r="393" spans="1:15" ht="15.75" customHeight="1" x14ac:dyDescent="0.2">
      <c r="A393" s="1" t="str">
        <f t="shared" si="6"/>
        <v>ICJIA</v>
      </c>
      <c r="B393" s="1" t="s">
        <v>543</v>
      </c>
      <c r="C393" s="1">
        <v>921641</v>
      </c>
      <c r="D393" s="1">
        <v>2378</v>
      </c>
      <c r="E393" s="1" t="s">
        <v>594</v>
      </c>
      <c r="F393" s="38">
        <v>44228</v>
      </c>
      <c r="G393" s="38">
        <v>45322</v>
      </c>
      <c r="H393" s="51">
        <v>463524</v>
      </c>
      <c r="I393" s="1">
        <v>2022</v>
      </c>
      <c r="M393" s="1">
        <f>IF(ISNUMBER(MATCH(E393,_xlfn.VSTACK('VLookup Lists'!$E$2:$E$17,'VLookup Lists'!$H$2:$H$38,'VLookup Lists'!$J$2:$J$8),0)),1,0)</f>
        <v>0</v>
      </c>
      <c r="N393" s="1" t="str">
        <f>IFERROR(IF(VLOOKUP($D393,'VLookup Lists'!$B$11:$C$29,2,FALSE)="FLIP",1,0),"")</f>
        <v/>
      </c>
      <c r="O393" s="1" t="b">
        <f>ISNUMBER(MATCH($E393,'VLookup Lists'!$E$2:$E$17,0))</f>
        <v>0</v>
      </c>
    </row>
    <row r="394" spans="1:15" ht="15.75" customHeight="1" x14ac:dyDescent="0.2">
      <c r="A394" s="1" t="str">
        <f t="shared" si="6"/>
        <v>ICJIA</v>
      </c>
      <c r="B394" s="1" t="s">
        <v>543</v>
      </c>
      <c r="C394" s="1" t="s">
        <v>597</v>
      </c>
      <c r="D394" s="1">
        <v>2378</v>
      </c>
      <c r="E394" s="1" t="s">
        <v>598</v>
      </c>
      <c r="F394" s="38">
        <v>44228</v>
      </c>
      <c r="G394" s="38">
        <v>45322</v>
      </c>
      <c r="H394" s="51">
        <v>815796</v>
      </c>
      <c r="I394" s="1">
        <v>2022</v>
      </c>
      <c r="M394" s="1">
        <f>IF(ISNUMBER(MATCH(E394,_xlfn.VSTACK('VLookup Lists'!$E$2:$E$17,'VLookup Lists'!$H$2:$H$38,'VLookup Lists'!$J$2:$J$8),0)),1,0)</f>
        <v>0</v>
      </c>
      <c r="N394" s="1" t="str">
        <f>IFERROR(IF(VLOOKUP($D394,'VLookup Lists'!$B$11:$C$29,2,FALSE)="FLIP",1,0),"")</f>
        <v/>
      </c>
      <c r="O394" s="1" t="b">
        <f>ISNUMBER(MATCH($E394,'VLookup Lists'!$E$2:$E$17,0))</f>
        <v>0</v>
      </c>
    </row>
    <row r="395" spans="1:15" ht="15.75" customHeight="1" x14ac:dyDescent="0.2">
      <c r="A395" s="1" t="str">
        <f t="shared" si="6"/>
        <v>ICJIA</v>
      </c>
      <c r="B395" s="1" t="s">
        <v>543</v>
      </c>
      <c r="C395" s="1">
        <v>921518</v>
      </c>
      <c r="D395" s="1">
        <v>2378</v>
      </c>
      <c r="E395" s="1" t="s">
        <v>599</v>
      </c>
      <c r="F395" s="38">
        <v>44228</v>
      </c>
      <c r="G395" s="38">
        <v>45322</v>
      </c>
      <c r="H395" s="51">
        <v>42224</v>
      </c>
      <c r="I395" s="1">
        <v>2022</v>
      </c>
      <c r="M395" s="1">
        <f>IF(ISNUMBER(MATCH(E395,_xlfn.VSTACK('VLookup Lists'!$E$2:$E$17,'VLookup Lists'!$H$2:$H$38,'VLookup Lists'!$J$2:$J$8),0)),1,0)</f>
        <v>0</v>
      </c>
      <c r="N395" s="1" t="str">
        <f>IFERROR(IF(VLOOKUP($D395,'VLookup Lists'!$B$11:$C$29,2,FALSE)="FLIP",1,0),"")</f>
        <v/>
      </c>
      <c r="O395" s="1" t="b">
        <f>ISNUMBER(MATCH($E395,'VLookup Lists'!$E$2:$E$17,0))</f>
        <v>0</v>
      </c>
    </row>
    <row r="396" spans="1:15" ht="15.75" customHeight="1" x14ac:dyDescent="0.2">
      <c r="A396" s="1" t="str">
        <f t="shared" si="6"/>
        <v>ICJIA</v>
      </c>
      <c r="B396" s="1" t="s">
        <v>543</v>
      </c>
      <c r="C396" s="1">
        <v>922712</v>
      </c>
      <c r="D396" s="1">
        <v>2378</v>
      </c>
      <c r="E396" s="1" t="s">
        <v>625</v>
      </c>
      <c r="F396" s="38">
        <v>44378</v>
      </c>
      <c r="G396" s="38">
        <v>44469</v>
      </c>
      <c r="H396" s="51">
        <v>288969</v>
      </c>
      <c r="I396" s="1">
        <v>2022</v>
      </c>
      <c r="M396" s="1">
        <f>IF(ISNUMBER(MATCH(E396,_xlfn.VSTACK('VLookup Lists'!$E$2:$E$17,'VLookup Lists'!$H$2:$H$38,'VLookup Lists'!$J$2:$J$8),0)),1,0)</f>
        <v>0</v>
      </c>
      <c r="N396" s="1" t="str">
        <f>IFERROR(IF(VLOOKUP($D396,'VLookup Lists'!$B$11:$C$29,2,FALSE)="FLIP",1,0),"")</f>
        <v/>
      </c>
      <c r="O396" s="1" t="b">
        <f>ISNUMBER(MATCH($E396,'VLookup Lists'!$E$2:$E$17,0))</f>
        <v>0</v>
      </c>
    </row>
    <row r="397" spans="1:15" ht="15.75" customHeight="1" x14ac:dyDescent="0.2">
      <c r="A397" s="1" t="str">
        <f t="shared" si="6"/>
        <v>ICJIA</v>
      </c>
      <c r="B397" s="1" t="s">
        <v>543</v>
      </c>
      <c r="C397" s="1" t="s">
        <v>626</v>
      </c>
      <c r="D397" s="1">
        <v>2378</v>
      </c>
      <c r="E397" s="1" t="s">
        <v>431</v>
      </c>
      <c r="F397" s="38">
        <v>44378</v>
      </c>
      <c r="G397" s="38">
        <v>44469</v>
      </c>
      <c r="H397" s="51">
        <v>298481</v>
      </c>
      <c r="I397" s="1">
        <v>2022</v>
      </c>
      <c r="M397" s="1">
        <f>IF(ISNUMBER(MATCH(E397,_xlfn.VSTACK('VLookup Lists'!$E$2:$E$17,'VLookup Lists'!$H$2:$H$38,'VLookup Lists'!$J$2:$J$8),0)),1,0)</f>
        <v>0</v>
      </c>
      <c r="N397" s="1" t="str">
        <f>IFERROR(IF(VLOOKUP($D397,'VLookup Lists'!$B$11:$C$29,2,FALSE)="FLIP",1,0),"")</f>
        <v/>
      </c>
      <c r="O397" s="1" t="b">
        <f>ISNUMBER(MATCH($E397,'VLookup Lists'!$E$2:$E$17,0))</f>
        <v>0</v>
      </c>
    </row>
    <row r="398" spans="1:15" ht="15.75" customHeight="1" x14ac:dyDescent="0.2">
      <c r="A398" s="1" t="str">
        <f t="shared" si="6"/>
        <v>ICJIA</v>
      </c>
      <c r="B398" s="1" t="s">
        <v>543</v>
      </c>
      <c r="C398" s="1">
        <v>922714</v>
      </c>
      <c r="D398" s="1">
        <v>2378</v>
      </c>
      <c r="E398" s="1" t="s">
        <v>477</v>
      </c>
      <c r="F398" s="38">
        <v>44378</v>
      </c>
      <c r="G398" s="38">
        <v>44469</v>
      </c>
      <c r="H398" s="51">
        <v>113812</v>
      </c>
      <c r="I398" s="1">
        <v>2022</v>
      </c>
      <c r="M398" s="1">
        <f>IF(ISNUMBER(MATCH(E398,_xlfn.VSTACK('VLookup Lists'!$E$2:$E$17,'VLookup Lists'!$H$2:$H$38,'VLookup Lists'!$J$2:$J$8),0)),1,0)</f>
        <v>0</v>
      </c>
      <c r="N398" s="1" t="str">
        <f>IFERROR(IF(VLOOKUP($D398,'VLookup Lists'!$B$11:$C$29,2,FALSE)="FLIP",1,0),"")</f>
        <v/>
      </c>
      <c r="O398" s="1" t="b">
        <f>ISNUMBER(MATCH($E398,'VLookup Lists'!$E$2:$E$17,0))</f>
        <v>0</v>
      </c>
    </row>
    <row r="399" spans="1:15" ht="15.75" customHeight="1" x14ac:dyDescent="0.2">
      <c r="A399" s="1" t="str">
        <f t="shared" si="6"/>
        <v>ICJIA</v>
      </c>
      <c r="B399" s="1" t="s">
        <v>543</v>
      </c>
      <c r="C399" s="1">
        <v>922715</v>
      </c>
      <c r="D399" s="1">
        <v>2378</v>
      </c>
      <c r="E399" s="1" t="s">
        <v>347</v>
      </c>
      <c r="F399" s="38">
        <v>44378</v>
      </c>
      <c r="G399" s="38">
        <v>44469</v>
      </c>
      <c r="H399" s="51">
        <v>177119</v>
      </c>
      <c r="I399" s="1">
        <v>2022</v>
      </c>
      <c r="M399" s="1">
        <f>IF(ISNUMBER(MATCH(E399,_xlfn.VSTACK('VLookup Lists'!$E$2:$E$17,'VLookup Lists'!$H$2:$H$38,'VLookup Lists'!$J$2:$J$8),0)),1,0)</f>
        <v>0</v>
      </c>
      <c r="N399" s="1" t="str">
        <f>IFERROR(IF(VLOOKUP($D399,'VLookup Lists'!$B$11:$C$29,2,FALSE)="FLIP",1,0),"")</f>
        <v/>
      </c>
      <c r="O399" s="1" t="b">
        <f>ISNUMBER(MATCH($E399,'VLookup Lists'!$E$2:$E$17,0))</f>
        <v>0</v>
      </c>
    </row>
    <row r="400" spans="1:15" ht="15.75" customHeight="1" x14ac:dyDescent="0.2">
      <c r="A400" s="1" t="str">
        <f t="shared" si="6"/>
        <v>ICJIA</v>
      </c>
      <c r="B400" s="1" t="s">
        <v>543</v>
      </c>
      <c r="C400" s="1">
        <v>921609</v>
      </c>
      <c r="D400" s="1">
        <v>2378</v>
      </c>
      <c r="E400" s="1" t="s">
        <v>600</v>
      </c>
      <c r="F400" s="38">
        <v>44228</v>
      </c>
      <c r="G400" s="38">
        <v>45322</v>
      </c>
      <c r="H400" s="51">
        <v>2427000</v>
      </c>
      <c r="I400" s="1">
        <v>2022</v>
      </c>
      <c r="M400" s="1">
        <f>IF(ISNUMBER(MATCH(E400,_xlfn.VSTACK('VLookup Lists'!$E$2:$E$17,'VLookup Lists'!$H$2:$H$38,'VLookup Lists'!$J$2:$J$8),0)),1,0)</f>
        <v>0</v>
      </c>
      <c r="N400" s="1" t="str">
        <f>IFERROR(IF(VLOOKUP($D400,'VLookup Lists'!$B$11:$C$29,2,FALSE)="FLIP",1,0),"")</f>
        <v/>
      </c>
      <c r="O400" s="1" t="b">
        <f>ISNUMBER(MATCH($E400,'VLookup Lists'!$E$2:$E$17,0))</f>
        <v>0</v>
      </c>
    </row>
    <row r="401" spans="1:15" ht="15.75" customHeight="1" x14ac:dyDescent="0.2">
      <c r="A401" s="1" t="str">
        <f t="shared" si="6"/>
        <v>ICJIA</v>
      </c>
      <c r="B401" s="1" t="s">
        <v>543</v>
      </c>
      <c r="C401" s="1">
        <v>922716</v>
      </c>
      <c r="D401" s="1">
        <v>2378</v>
      </c>
      <c r="E401" s="1" t="s">
        <v>627</v>
      </c>
      <c r="F401" s="38">
        <v>44378</v>
      </c>
      <c r="G401" s="38">
        <v>44469</v>
      </c>
      <c r="H401" s="51">
        <v>299999</v>
      </c>
      <c r="I401" s="1">
        <v>2022</v>
      </c>
      <c r="M401" s="1">
        <f>IF(ISNUMBER(MATCH(E401,_xlfn.VSTACK('VLookup Lists'!$E$2:$E$17,'VLookup Lists'!$H$2:$H$38,'VLookup Lists'!$J$2:$J$8),0)),1,0)</f>
        <v>0</v>
      </c>
      <c r="N401" s="1" t="str">
        <f>IFERROR(IF(VLOOKUP($D401,'VLookup Lists'!$B$11:$C$29,2,FALSE)="FLIP",1,0),"")</f>
        <v/>
      </c>
      <c r="O401" s="1" t="b">
        <f>ISNUMBER(MATCH($E401,'VLookup Lists'!$E$2:$E$17,0))</f>
        <v>0</v>
      </c>
    </row>
    <row r="402" spans="1:15" ht="15.75" customHeight="1" x14ac:dyDescent="0.2">
      <c r="A402" s="1" t="str">
        <f t="shared" si="6"/>
        <v>ICJIA</v>
      </c>
      <c r="B402" s="1" t="s">
        <v>543</v>
      </c>
      <c r="C402" s="1">
        <v>921604</v>
      </c>
      <c r="D402" s="1">
        <v>2378</v>
      </c>
      <c r="E402" s="1" t="s">
        <v>601</v>
      </c>
      <c r="F402" s="38">
        <v>44228</v>
      </c>
      <c r="G402" s="38">
        <v>45322</v>
      </c>
      <c r="H402" s="51">
        <v>843101</v>
      </c>
      <c r="I402" s="1">
        <v>2022</v>
      </c>
      <c r="M402" s="1">
        <f>IF(ISNUMBER(MATCH(E402,_xlfn.VSTACK('VLookup Lists'!$E$2:$E$17,'VLookup Lists'!$H$2:$H$38,'VLookup Lists'!$J$2:$J$8),0)),1,0)</f>
        <v>0</v>
      </c>
      <c r="N402" s="1" t="str">
        <f>IFERROR(IF(VLOOKUP($D402,'VLookup Lists'!$B$11:$C$29,2,FALSE)="FLIP",1,0),"")</f>
        <v/>
      </c>
      <c r="O402" s="1" t="b">
        <f>ISNUMBER(MATCH($E402,'VLookup Lists'!$E$2:$E$17,0))</f>
        <v>0</v>
      </c>
    </row>
    <row r="403" spans="1:15" ht="15.75" customHeight="1" x14ac:dyDescent="0.2">
      <c r="A403" s="1" t="str">
        <f t="shared" si="6"/>
        <v>ICJIA</v>
      </c>
      <c r="B403" s="1" t="s">
        <v>543</v>
      </c>
      <c r="C403" s="1">
        <v>922717</v>
      </c>
      <c r="D403" s="1">
        <v>2378</v>
      </c>
      <c r="E403" s="1" t="s">
        <v>308</v>
      </c>
      <c r="F403" s="38">
        <v>44378</v>
      </c>
      <c r="G403" s="38">
        <v>44469</v>
      </c>
      <c r="H403" s="51">
        <v>70959</v>
      </c>
      <c r="I403" s="1">
        <v>2022</v>
      </c>
      <c r="M403" s="1">
        <f>IF(ISNUMBER(MATCH(E403,_xlfn.VSTACK('VLookup Lists'!$E$2:$E$17,'VLookup Lists'!$H$2:$H$38,'VLookup Lists'!$J$2:$J$8),0)),1,0)</f>
        <v>0</v>
      </c>
      <c r="N403" s="1" t="str">
        <f>IFERROR(IF(VLOOKUP($D403,'VLookup Lists'!$B$11:$C$29,2,FALSE)="FLIP",1,0),"")</f>
        <v/>
      </c>
      <c r="O403" s="1" t="b">
        <f>ISNUMBER(MATCH($E403,'VLookup Lists'!$E$2:$E$17,0))</f>
        <v>0</v>
      </c>
    </row>
    <row r="404" spans="1:15" ht="15.75" customHeight="1" x14ac:dyDescent="0.2">
      <c r="A404" s="1" t="str">
        <f t="shared" si="6"/>
        <v>ICJIA</v>
      </c>
      <c r="B404" s="1" t="s">
        <v>543</v>
      </c>
      <c r="C404" s="1">
        <v>922718</v>
      </c>
      <c r="D404" s="1">
        <v>2378</v>
      </c>
      <c r="E404" s="1" t="s">
        <v>226</v>
      </c>
      <c r="F404" s="38">
        <v>44378</v>
      </c>
      <c r="G404" s="38">
        <v>44469</v>
      </c>
      <c r="H404" s="51">
        <v>60803</v>
      </c>
      <c r="I404" s="1">
        <v>2022</v>
      </c>
      <c r="M404" s="1">
        <f>IF(ISNUMBER(MATCH(E404,_xlfn.VSTACK('VLookup Lists'!$E$2:$E$17,'VLookup Lists'!$H$2:$H$38,'VLookup Lists'!$J$2:$J$8),0)),1,0)</f>
        <v>1</v>
      </c>
      <c r="N404" s="1" t="str">
        <f>IFERROR(IF(VLOOKUP($D404,'VLookup Lists'!$B$11:$C$29,2,FALSE)="FLIP",1,0),"")</f>
        <v/>
      </c>
      <c r="O404" s="1" t="b">
        <f>ISNUMBER(MATCH($E404,'VLookup Lists'!$E$2:$E$17,0))</f>
        <v>1</v>
      </c>
    </row>
    <row r="405" spans="1:15" ht="15.75" customHeight="1" x14ac:dyDescent="0.2">
      <c r="A405" s="1" t="str">
        <f t="shared" si="6"/>
        <v>ICJIA</v>
      </c>
      <c r="B405" s="1" t="s">
        <v>543</v>
      </c>
      <c r="C405" s="1">
        <v>921605</v>
      </c>
      <c r="D405" s="1">
        <v>2378</v>
      </c>
      <c r="E405" s="1" t="s">
        <v>385</v>
      </c>
      <c r="F405" s="38">
        <v>44228</v>
      </c>
      <c r="G405" s="38">
        <v>45322</v>
      </c>
      <c r="H405" s="51">
        <v>1259106</v>
      </c>
      <c r="I405" s="1">
        <v>2022</v>
      </c>
      <c r="M405" s="1">
        <f>IF(ISNUMBER(MATCH(E405,_xlfn.VSTACK('VLookup Lists'!$E$2:$E$17,'VLookup Lists'!$H$2:$H$38,'VLookup Lists'!$J$2:$J$8),0)),1,0)</f>
        <v>0</v>
      </c>
      <c r="N405" s="1" t="str">
        <f>IFERROR(IF(VLOOKUP($D405,'VLookup Lists'!$B$11:$C$29,2,FALSE)="FLIP",1,0),"")</f>
        <v/>
      </c>
      <c r="O405" s="1" t="b">
        <f>ISNUMBER(MATCH($E405,'VLookup Lists'!$E$2:$E$17,0))</f>
        <v>0</v>
      </c>
    </row>
    <row r="406" spans="1:15" ht="15.75" customHeight="1" x14ac:dyDescent="0.2">
      <c r="A406" s="1" t="str">
        <f t="shared" si="6"/>
        <v>ICJIA</v>
      </c>
      <c r="B406" s="1" t="s">
        <v>543</v>
      </c>
      <c r="C406" s="1">
        <v>921624</v>
      </c>
      <c r="D406" s="1">
        <v>2378</v>
      </c>
      <c r="E406" s="1" t="s">
        <v>602</v>
      </c>
      <c r="F406" s="38">
        <v>44228</v>
      </c>
      <c r="G406" s="38">
        <v>45322</v>
      </c>
      <c r="H406" s="51">
        <v>1169137</v>
      </c>
      <c r="I406" s="1">
        <v>2022</v>
      </c>
      <c r="M406" s="1">
        <f>IF(ISNUMBER(MATCH(E406,_xlfn.VSTACK('VLookup Lists'!$E$2:$E$17,'VLookup Lists'!$H$2:$H$38,'VLookup Lists'!$J$2:$J$8),0)),1,0)</f>
        <v>0</v>
      </c>
      <c r="N406" s="1" t="str">
        <f>IFERROR(IF(VLOOKUP($D406,'VLookup Lists'!$B$11:$C$29,2,FALSE)="FLIP",1,0),"")</f>
        <v/>
      </c>
      <c r="O406" s="1" t="b">
        <f>ISNUMBER(MATCH($E406,'VLookup Lists'!$E$2:$E$17,0))</f>
        <v>0</v>
      </c>
    </row>
    <row r="407" spans="1:15" ht="15.75" customHeight="1" x14ac:dyDescent="0.2">
      <c r="A407" s="1" t="str">
        <f t="shared" si="6"/>
        <v>ICJIA</v>
      </c>
      <c r="B407" s="1" t="s">
        <v>543</v>
      </c>
      <c r="C407" s="1">
        <v>921617</v>
      </c>
      <c r="D407" s="1">
        <v>2378</v>
      </c>
      <c r="E407" s="1" t="s">
        <v>602</v>
      </c>
      <c r="F407" s="38">
        <v>44228</v>
      </c>
      <c r="G407" s="38">
        <v>45322</v>
      </c>
      <c r="H407" s="51">
        <v>335631</v>
      </c>
      <c r="I407" s="1">
        <v>2022</v>
      </c>
      <c r="M407" s="1">
        <f>IF(ISNUMBER(MATCH(E407,_xlfn.VSTACK('VLookup Lists'!$E$2:$E$17,'VLookup Lists'!$H$2:$H$38,'VLookup Lists'!$J$2:$J$8),0)),1,0)</f>
        <v>0</v>
      </c>
      <c r="N407" s="1" t="str">
        <f>IFERROR(IF(VLOOKUP($D407,'VLookup Lists'!$B$11:$C$29,2,FALSE)="FLIP",1,0),"")</f>
        <v/>
      </c>
      <c r="O407" s="1" t="b">
        <f>ISNUMBER(MATCH($E407,'VLookup Lists'!$E$2:$E$17,0))</f>
        <v>0</v>
      </c>
    </row>
    <row r="408" spans="1:15" ht="15.75" customHeight="1" x14ac:dyDescent="0.2">
      <c r="A408" s="1" t="str">
        <f t="shared" si="6"/>
        <v>ICJIA</v>
      </c>
      <c r="B408" s="1" t="s">
        <v>543</v>
      </c>
      <c r="C408" s="1">
        <v>921631</v>
      </c>
      <c r="D408" s="1">
        <v>2378</v>
      </c>
      <c r="E408" s="1" t="s">
        <v>603</v>
      </c>
      <c r="F408" s="38">
        <v>44228</v>
      </c>
      <c r="G408" s="38">
        <v>45322</v>
      </c>
      <c r="H408" s="51">
        <v>997745</v>
      </c>
      <c r="I408" s="1">
        <v>2022</v>
      </c>
      <c r="M408" s="1">
        <f>IF(ISNUMBER(MATCH(E408,_xlfn.VSTACK('VLookup Lists'!$E$2:$E$17,'VLookup Lists'!$H$2:$H$38,'VLookup Lists'!$J$2:$J$8),0)),1,0)</f>
        <v>0</v>
      </c>
      <c r="N408" s="1" t="str">
        <f>IFERROR(IF(VLOOKUP($D408,'VLookup Lists'!$B$11:$C$29,2,FALSE)="FLIP",1,0),"")</f>
        <v/>
      </c>
      <c r="O408" s="1" t="b">
        <f>ISNUMBER(MATCH($E408,'VLookup Lists'!$E$2:$E$17,0))</f>
        <v>0</v>
      </c>
    </row>
    <row r="409" spans="1:15" ht="15.75" customHeight="1" x14ac:dyDescent="0.2">
      <c r="A409" s="1" t="str">
        <f t="shared" si="6"/>
        <v>ICJIA</v>
      </c>
      <c r="B409" s="1" t="s">
        <v>543</v>
      </c>
      <c r="C409" s="1">
        <v>921517</v>
      </c>
      <c r="D409" s="1">
        <v>2378</v>
      </c>
      <c r="E409" s="1" t="s">
        <v>604</v>
      </c>
      <c r="F409" s="38">
        <v>44228</v>
      </c>
      <c r="G409" s="38">
        <v>45322</v>
      </c>
      <c r="H409" s="51">
        <v>36193</v>
      </c>
      <c r="I409" s="1">
        <v>2022</v>
      </c>
      <c r="M409" s="1">
        <f>IF(ISNUMBER(MATCH(E409,_xlfn.VSTACK('VLookup Lists'!$E$2:$E$17,'VLookup Lists'!$H$2:$H$38,'VLookup Lists'!$J$2:$J$8),0)),1,0)</f>
        <v>0</v>
      </c>
      <c r="N409" s="1" t="str">
        <f>IFERROR(IF(VLOOKUP($D409,'VLookup Lists'!$B$11:$C$29,2,FALSE)="FLIP",1,0),"")</f>
        <v/>
      </c>
      <c r="O409" s="1" t="b">
        <f>ISNUMBER(MATCH($E409,'VLookup Lists'!$E$2:$E$17,0))</f>
        <v>0</v>
      </c>
    </row>
    <row r="410" spans="1:15" ht="15.75" customHeight="1" x14ac:dyDescent="0.2">
      <c r="A410" s="1" t="str">
        <f t="shared" si="6"/>
        <v>ICJIA</v>
      </c>
      <c r="B410" s="1" t="s">
        <v>543</v>
      </c>
      <c r="C410" s="1">
        <v>921521</v>
      </c>
      <c r="D410" s="1">
        <v>2378</v>
      </c>
      <c r="E410" s="1" t="s">
        <v>605</v>
      </c>
      <c r="F410" s="38">
        <v>44228</v>
      </c>
      <c r="G410" s="38">
        <v>45322</v>
      </c>
      <c r="H410" s="51">
        <v>113333</v>
      </c>
      <c r="I410" s="1">
        <v>2022</v>
      </c>
      <c r="M410" s="1">
        <f>IF(ISNUMBER(MATCH(E410,_xlfn.VSTACK('VLookup Lists'!$E$2:$E$17,'VLookup Lists'!$H$2:$H$38,'VLookup Lists'!$J$2:$J$8),0)),1,0)</f>
        <v>0</v>
      </c>
      <c r="N410" s="1" t="str">
        <f>IFERROR(IF(VLOOKUP($D410,'VLookup Lists'!$B$11:$C$29,2,FALSE)="FLIP",1,0),"")</f>
        <v/>
      </c>
      <c r="O410" s="1" t="b">
        <f>ISNUMBER(MATCH($E410,'VLookup Lists'!$E$2:$E$17,0))</f>
        <v>0</v>
      </c>
    </row>
    <row r="411" spans="1:15" ht="15.75" customHeight="1" x14ac:dyDescent="0.2">
      <c r="A411" s="1" t="str">
        <f t="shared" si="6"/>
        <v>ICJIA</v>
      </c>
      <c r="B411" s="1" t="s">
        <v>543</v>
      </c>
      <c r="C411" s="1">
        <v>921639</v>
      </c>
      <c r="D411" s="1">
        <v>2378</v>
      </c>
      <c r="E411" s="1" t="s">
        <v>606</v>
      </c>
      <c r="F411" s="38">
        <v>44228</v>
      </c>
      <c r="G411" s="38">
        <v>45322</v>
      </c>
      <c r="H411" s="51">
        <v>736731</v>
      </c>
      <c r="I411" s="1">
        <v>2022</v>
      </c>
      <c r="M411" s="1">
        <f>IF(ISNUMBER(MATCH(E411,_xlfn.VSTACK('VLookup Lists'!$E$2:$E$17,'VLookup Lists'!$H$2:$H$38,'VLookup Lists'!$J$2:$J$8),0)),1,0)</f>
        <v>0</v>
      </c>
      <c r="N411" s="1" t="str">
        <f>IFERROR(IF(VLOOKUP($D411,'VLookup Lists'!$B$11:$C$29,2,FALSE)="FLIP",1,0),"")</f>
        <v/>
      </c>
      <c r="O411" s="1" t="b">
        <f>ISNUMBER(MATCH($E411,'VLookup Lists'!$E$2:$E$17,0))</f>
        <v>0</v>
      </c>
    </row>
    <row r="412" spans="1:15" ht="15.75" customHeight="1" x14ac:dyDescent="0.2">
      <c r="A412" s="1" t="str">
        <f t="shared" si="6"/>
        <v>ICJIA</v>
      </c>
      <c r="B412" s="1" t="s">
        <v>543</v>
      </c>
      <c r="C412" s="1">
        <v>921520</v>
      </c>
      <c r="D412" s="1">
        <v>2378</v>
      </c>
      <c r="E412" s="1" t="s">
        <v>607</v>
      </c>
      <c r="F412" s="38">
        <v>44228</v>
      </c>
      <c r="G412" s="38">
        <v>45322</v>
      </c>
      <c r="H412" s="51">
        <v>311934</v>
      </c>
      <c r="I412" s="1">
        <v>2022</v>
      </c>
      <c r="M412" s="1">
        <f>IF(ISNUMBER(MATCH(E412,_xlfn.VSTACK('VLookup Lists'!$E$2:$E$17,'VLookup Lists'!$H$2:$H$38,'VLookup Lists'!$J$2:$J$8),0)),1,0)</f>
        <v>0</v>
      </c>
      <c r="N412" s="1" t="str">
        <f>IFERROR(IF(VLOOKUP($D412,'VLookup Lists'!$B$11:$C$29,2,FALSE)="FLIP",1,0),"")</f>
        <v/>
      </c>
      <c r="O412" s="1" t="b">
        <f>ISNUMBER(MATCH($E412,'VLookup Lists'!$E$2:$E$17,0))</f>
        <v>0</v>
      </c>
    </row>
    <row r="413" spans="1:15" ht="15.75" customHeight="1" x14ac:dyDescent="0.2">
      <c r="A413" s="1" t="str">
        <f t="shared" si="6"/>
        <v>ICJIA</v>
      </c>
      <c r="B413" s="1" t="s">
        <v>543</v>
      </c>
      <c r="C413" s="1">
        <v>922719</v>
      </c>
      <c r="D413" s="1">
        <v>2378</v>
      </c>
      <c r="E413" s="1" t="s">
        <v>336</v>
      </c>
      <c r="F413" s="38">
        <v>44378</v>
      </c>
      <c r="G413" s="38">
        <v>44469</v>
      </c>
      <c r="H413" s="51">
        <v>73401</v>
      </c>
      <c r="I413" s="1">
        <v>2022</v>
      </c>
      <c r="M413" s="1">
        <f>IF(ISNUMBER(MATCH(E413,_xlfn.VSTACK('VLookup Lists'!$E$2:$E$17,'VLookup Lists'!$H$2:$H$38,'VLookup Lists'!$J$2:$J$8),0)),1,0)</f>
        <v>0</v>
      </c>
      <c r="N413" s="1" t="str">
        <f>IFERROR(IF(VLOOKUP($D413,'VLookup Lists'!$B$11:$C$29,2,FALSE)="FLIP",1,0),"")</f>
        <v/>
      </c>
      <c r="O413" s="1" t="b">
        <f>ISNUMBER(MATCH($E413,'VLookup Lists'!$E$2:$E$17,0))</f>
        <v>0</v>
      </c>
    </row>
    <row r="414" spans="1:15" ht="15.75" customHeight="1" x14ac:dyDescent="0.2">
      <c r="A414" s="1" t="str">
        <f t="shared" si="6"/>
        <v>ICJIA</v>
      </c>
      <c r="B414" s="1" t="s">
        <v>543</v>
      </c>
      <c r="C414" s="1">
        <v>921640</v>
      </c>
      <c r="D414" s="1">
        <v>2378</v>
      </c>
      <c r="E414" s="1" t="s">
        <v>608</v>
      </c>
      <c r="F414" s="38">
        <v>44228</v>
      </c>
      <c r="G414" s="38">
        <v>45322</v>
      </c>
      <c r="H414" s="51">
        <v>273207</v>
      </c>
      <c r="I414" s="1">
        <v>2022</v>
      </c>
      <c r="M414" s="1">
        <f>IF(ISNUMBER(MATCH(E414,_xlfn.VSTACK('VLookup Lists'!$E$2:$E$17,'VLookup Lists'!$H$2:$H$38,'VLookup Lists'!$J$2:$J$8),0)),1,0)</f>
        <v>0</v>
      </c>
      <c r="N414" s="1" t="str">
        <f>IFERROR(IF(VLOOKUP($D414,'VLookup Lists'!$B$11:$C$29,2,FALSE)="FLIP",1,0),"")</f>
        <v/>
      </c>
      <c r="O414" s="1" t="b">
        <f>ISNUMBER(MATCH($E414,'VLookup Lists'!$E$2:$E$17,0))</f>
        <v>0</v>
      </c>
    </row>
    <row r="415" spans="1:15" ht="15.75" customHeight="1" x14ac:dyDescent="0.2">
      <c r="A415" s="1" t="str">
        <f t="shared" si="6"/>
        <v>ICJIA</v>
      </c>
      <c r="B415" s="1" t="s">
        <v>543</v>
      </c>
      <c r="C415" s="1" t="s">
        <v>609</v>
      </c>
      <c r="D415" s="1">
        <v>2378</v>
      </c>
      <c r="E415" s="1" t="s">
        <v>610</v>
      </c>
      <c r="F415" s="38">
        <v>44228</v>
      </c>
      <c r="G415" s="38">
        <v>45322</v>
      </c>
      <c r="H415" s="51">
        <v>112941</v>
      </c>
      <c r="I415" s="1">
        <v>2022</v>
      </c>
      <c r="M415" s="1">
        <f>IF(ISNUMBER(MATCH(E415,_xlfn.VSTACK('VLookup Lists'!$E$2:$E$17,'VLookup Lists'!$H$2:$H$38,'VLookup Lists'!$J$2:$J$8),0)),1,0)</f>
        <v>0</v>
      </c>
      <c r="N415" s="1" t="str">
        <f>IFERROR(IF(VLOOKUP($D415,'VLookup Lists'!$B$11:$C$29,2,FALSE)="FLIP",1,0),"")</f>
        <v/>
      </c>
      <c r="O415" s="1" t="b">
        <f>ISNUMBER(MATCH($E415,'VLookup Lists'!$E$2:$E$17,0))</f>
        <v>0</v>
      </c>
    </row>
    <row r="416" spans="1:15" ht="15.75" customHeight="1" x14ac:dyDescent="0.2">
      <c r="A416" s="1" t="str">
        <f t="shared" si="6"/>
        <v>ICJIA</v>
      </c>
      <c r="B416" s="1" t="s">
        <v>543</v>
      </c>
      <c r="C416" s="1">
        <v>921645</v>
      </c>
      <c r="D416" s="1">
        <v>2378</v>
      </c>
      <c r="E416" s="1" t="s">
        <v>188</v>
      </c>
      <c r="F416" s="38">
        <v>44228</v>
      </c>
      <c r="G416" s="38">
        <v>45838</v>
      </c>
      <c r="H416" s="51">
        <v>1288106</v>
      </c>
      <c r="I416" s="1">
        <v>2022</v>
      </c>
      <c r="M416" s="1">
        <f>IF(ISNUMBER(MATCH(E416,_xlfn.VSTACK('VLookup Lists'!$E$2:$E$17,'VLookup Lists'!$H$2:$H$38,'VLookup Lists'!$J$2:$J$8),0)),1,0)</f>
        <v>0</v>
      </c>
      <c r="N416" s="1" t="str">
        <f>IFERROR(IF(VLOOKUP($D416,'VLookup Lists'!$B$11:$C$29,2,FALSE)="FLIP",1,0),"")</f>
        <v/>
      </c>
      <c r="O416" s="1" t="b">
        <f>ISNUMBER(MATCH($E416,'VLookup Lists'!$E$2:$E$17,0))</f>
        <v>0</v>
      </c>
    </row>
    <row r="417" spans="1:15" ht="15.75" customHeight="1" x14ac:dyDescent="0.2">
      <c r="A417" s="1" t="str">
        <f t="shared" si="6"/>
        <v>ICJIA</v>
      </c>
      <c r="B417" s="1" t="s">
        <v>543</v>
      </c>
      <c r="C417" s="1">
        <v>921514</v>
      </c>
      <c r="D417" s="1">
        <v>2378</v>
      </c>
      <c r="E417" s="1" t="s">
        <v>611</v>
      </c>
      <c r="F417" s="38">
        <v>44228</v>
      </c>
      <c r="G417" s="38">
        <v>45322</v>
      </c>
      <c r="H417" s="51">
        <v>35417</v>
      </c>
      <c r="I417" s="1">
        <v>2022</v>
      </c>
      <c r="M417" s="1">
        <f>IF(ISNUMBER(MATCH(E417,_xlfn.VSTACK('VLookup Lists'!$E$2:$E$17,'VLookup Lists'!$H$2:$H$38,'VLookup Lists'!$J$2:$J$8),0)),1,0)</f>
        <v>0</v>
      </c>
      <c r="N417" s="1" t="str">
        <f>IFERROR(IF(VLOOKUP($D417,'VLookup Lists'!$B$11:$C$29,2,FALSE)="FLIP",1,0),"")</f>
        <v/>
      </c>
      <c r="O417" s="1" t="b">
        <f>ISNUMBER(MATCH($E417,'VLookup Lists'!$E$2:$E$17,0))</f>
        <v>0</v>
      </c>
    </row>
    <row r="418" spans="1:15" ht="15.75" customHeight="1" x14ac:dyDescent="0.2">
      <c r="A418" s="1" t="str">
        <f t="shared" si="6"/>
        <v>ICJIA</v>
      </c>
      <c r="B418" s="1" t="s">
        <v>543</v>
      </c>
      <c r="C418" s="1">
        <v>921647</v>
      </c>
      <c r="D418" s="1">
        <v>2378</v>
      </c>
      <c r="E418" s="1" t="s">
        <v>612</v>
      </c>
      <c r="F418" s="38">
        <v>44228</v>
      </c>
      <c r="G418" s="38">
        <v>45322</v>
      </c>
      <c r="H418" s="51">
        <v>2619440</v>
      </c>
      <c r="I418" s="1">
        <v>2022</v>
      </c>
      <c r="M418" s="1">
        <f>IF(ISNUMBER(MATCH(E418,_xlfn.VSTACK('VLookup Lists'!$E$2:$E$17,'VLookup Lists'!$H$2:$H$38,'VLookup Lists'!$J$2:$J$8),0)),1,0)</f>
        <v>0</v>
      </c>
      <c r="N418" s="1" t="str">
        <f>IFERROR(IF(VLOOKUP($D418,'VLookup Lists'!$B$11:$C$29,2,FALSE)="FLIP",1,0),"")</f>
        <v/>
      </c>
      <c r="O418" s="1" t="b">
        <f>ISNUMBER(MATCH($E418,'VLookup Lists'!$E$2:$E$17,0))</f>
        <v>0</v>
      </c>
    </row>
    <row r="419" spans="1:15" ht="15.75" customHeight="1" x14ac:dyDescent="0.2">
      <c r="A419" s="1" t="str">
        <f t="shared" si="6"/>
        <v>ICJIA</v>
      </c>
      <c r="B419" s="1" t="s">
        <v>543</v>
      </c>
      <c r="C419" s="1">
        <v>921629</v>
      </c>
      <c r="D419" s="1">
        <v>2378</v>
      </c>
      <c r="E419" s="1" t="s">
        <v>220</v>
      </c>
      <c r="F419" s="38">
        <v>44228</v>
      </c>
      <c r="G419" s="38">
        <v>45322</v>
      </c>
      <c r="H419" s="51">
        <v>2645100</v>
      </c>
      <c r="I419" s="1">
        <v>2022</v>
      </c>
      <c r="M419" s="1">
        <f>IF(ISNUMBER(MATCH(E419,_xlfn.VSTACK('VLookup Lists'!$E$2:$E$17,'VLookup Lists'!$H$2:$H$38,'VLookup Lists'!$J$2:$J$8),0)),1,0)</f>
        <v>0</v>
      </c>
      <c r="N419" s="1" t="str">
        <f>IFERROR(IF(VLOOKUP($D419,'VLookup Lists'!$B$11:$C$29,2,FALSE)="FLIP",1,0),"")</f>
        <v/>
      </c>
      <c r="O419" s="1" t="b">
        <f>ISNUMBER(MATCH($E419,'VLookup Lists'!$E$2:$E$17,0))</f>
        <v>0</v>
      </c>
    </row>
    <row r="420" spans="1:15" ht="15.75" customHeight="1" x14ac:dyDescent="0.2">
      <c r="A420" s="1" t="str">
        <f t="shared" si="6"/>
        <v>ICJIA</v>
      </c>
      <c r="B420" s="1" t="s">
        <v>543</v>
      </c>
      <c r="C420" s="1">
        <v>921510</v>
      </c>
      <c r="D420" s="1">
        <v>2378</v>
      </c>
      <c r="E420" s="1" t="s">
        <v>220</v>
      </c>
      <c r="F420" s="38">
        <v>44228</v>
      </c>
      <c r="G420" s="38">
        <v>45322</v>
      </c>
      <c r="H420" s="51">
        <v>214904</v>
      </c>
      <c r="I420" s="1">
        <v>2022</v>
      </c>
      <c r="M420" s="1">
        <f>IF(ISNUMBER(MATCH(E420,_xlfn.VSTACK('VLookup Lists'!$E$2:$E$17,'VLookup Lists'!$H$2:$H$38,'VLookup Lists'!$J$2:$J$8),0)),1,0)</f>
        <v>0</v>
      </c>
      <c r="N420" s="1" t="str">
        <f>IFERROR(IF(VLOOKUP($D420,'VLookup Lists'!$B$11:$C$29,2,FALSE)="FLIP",1,0),"")</f>
        <v/>
      </c>
      <c r="O420" s="1" t="b">
        <f>ISNUMBER(MATCH($E420,'VLookup Lists'!$E$2:$E$17,0))</f>
        <v>0</v>
      </c>
    </row>
    <row r="421" spans="1:15" ht="15.75" customHeight="1" x14ac:dyDescent="0.2">
      <c r="A421" s="1" t="str">
        <f t="shared" si="6"/>
        <v>ICJIA</v>
      </c>
      <c r="B421" s="1" t="s">
        <v>543</v>
      </c>
      <c r="C421" s="1" t="s">
        <v>613</v>
      </c>
      <c r="D421" s="1">
        <v>2378</v>
      </c>
      <c r="E421" s="1" t="s">
        <v>614</v>
      </c>
      <c r="F421" s="38">
        <v>44228</v>
      </c>
      <c r="G421" s="38">
        <v>45322</v>
      </c>
      <c r="H421" s="51">
        <v>259071</v>
      </c>
      <c r="I421" s="1">
        <v>2022</v>
      </c>
      <c r="M421" s="1">
        <f>IF(ISNUMBER(MATCH(E421,_xlfn.VSTACK('VLookup Lists'!$E$2:$E$17,'VLookup Lists'!$H$2:$H$38,'VLookup Lists'!$J$2:$J$8),0)),1,0)</f>
        <v>0</v>
      </c>
      <c r="N421" s="1" t="str">
        <f>IFERROR(IF(VLOOKUP($D421,'VLookup Lists'!$B$11:$C$29,2,FALSE)="FLIP",1,0),"")</f>
        <v/>
      </c>
      <c r="O421" s="1" t="b">
        <f>ISNUMBER(MATCH($E421,'VLookup Lists'!$E$2:$E$17,0))</f>
        <v>0</v>
      </c>
    </row>
    <row r="422" spans="1:15" ht="15.75" customHeight="1" x14ac:dyDescent="0.2">
      <c r="A422" s="1" t="str">
        <f t="shared" si="6"/>
        <v>ICJIA</v>
      </c>
      <c r="B422" s="1" t="s">
        <v>543</v>
      </c>
      <c r="C422" s="1" t="s">
        <v>615</v>
      </c>
      <c r="D422" s="1">
        <v>2378</v>
      </c>
      <c r="E422" s="1" t="s">
        <v>1511</v>
      </c>
      <c r="F422" s="38">
        <v>44228</v>
      </c>
      <c r="G422" s="38">
        <v>45322</v>
      </c>
      <c r="H422" s="51">
        <v>112991</v>
      </c>
      <c r="I422" s="1">
        <v>2022</v>
      </c>
      <c r="M422" s="1">
        <f>IF(ISNUMBER(MATCH(E422,_xlfn.VSTACK('VLookup Lists'!$E$2:$E$17,'VLookup Lists'!$H$2:$H$38,'VLookup Lists'!$J$2:$J$8),0)),1,0)</f>
        <v>0</v>
      </c>
      <c r="N422" s="1" t="str">
        <f>IFERROR(IF(VLOOKUP($D422,'VLookup Lists'!$B$11:$C$29,2,FALSE)="FLIP",1,0),"")</f>
        <v/>
      </c>
      <c r="O422" s="1" t="b">
        <f>ISNUMBER(MATCH($E422,'VLookup Lists'!$E$2:$E$17,0))</f>
        <v>0</v>
      </c>
    </row>
    <row r="423" spans="1:15" ht="15.75" customHeight="1" x14ac:dyDescent="0.2">
      <c r="A423" s="1" t="str">
        <f t="shared" si="6"/>
        <v>ICJIA</v>
      </c>
      <c r="B423" s="1" t="s">
        <v>543</v>
      </c>
      <c r="C423" s="1" t="s">
        <v>628</v>
      </c>
      <c r="D423" s="1">
        <v>2378</v>
      </c>
      <c r="E423" s="1" t="s">
        <v>447</v>
      </c>
      <c r="F423" s="38">
        <v>44378</v>
      </c>
      <c r="G423" s="38">
        <v>44469</v>
      </c>
      <c r="H423" s="51">
        <v>272895</v>
      </c>
      <c r="I423" s="1">
        <v>2022</v>
      </c>
      <c r="M423" s="1">
        <f>IF(ISNUMBER(MATCH(E423,_xlfn.VSTACK('VLookup Lists'!$E$2:$E$17,'VLookup Lists'!$H$2:$H$38,'VLookup Lists'!$J$2:$J$8),0)),1,0)</f>
        <v>0</v>
      </c>
      <c r="N423" s="1" t="str">
        <f>IFERROR(IF(VLOOKUP($D423,'VLookup Lists'!$B$11:$C$29,2,FALSE)="FLIP",1,0),"")</f>
        <v/>
      </c>
      <c r="O423" s="1" t="b">
        <f>ISNUMBER(MATCH($E423,'VLookup Lists'!$E$2:$E$17,0))</f>
        <v>0</v>
      </c>
    </row>
    <row r="424" spans="1:15" ht="15.75" customHeight="1" x14ac:dyDescent="0.2">
      <c r="A424" s="1" t="str">
        <f t="shared" si="6"/>
        <v>ICJIA</v>
      </c>
      <c r="B424" s="1" t="s">
        <v>543</v>
      </c>
      <c r="C424" s="1">
        <v>923824</v>
      </c>
      <c r="D424" s="1">
        <v>2378</v>
      </c>
      <c r="E424" s="1" t="s">
        <v>629</v>
      </c>
      <c r="F424" s="38">
        <v>44743</v>
      </c>
      <c r="G424" s="38">
        <v>45838</v>
      </c>
      <c r="H424" s="51">
        <v>257679</v>
      </c>
      <c r="I424" s="1">
        <v>2023</v>
      </c>
      <c r="M424" s="1">
        <f>IF(ISNUMBER(MATCH(E424,_xlfn.VSTACK('VLookup Lists'!$E$2:$E$17,'VLookup Lists'!$H$2:$H$38,'VLookup Lists'!$J$2:$J$8),0)),1,0)</f>
        <v>0</v>
      </c>
      <c r="N424" s="1" t="str">
        <f>IFERROR(IF(VLOOKUP($D424,'VLookup Lists'!$B$11:$C$29,2,FALSE)="FLIP",1,0),"")</f>
        <v/>
      </c>
      <c r="O424" s="1" t="b">
        <f>ISNUMBER(MATCH($E424,'VLookup Lists'!$E$2:$E$17,0))</f>
        <v>0</v>
      </c>
    </row>
    <row r="425" spans="1:15" ht="15.75" customHeight="1" x14ac:dyDescent="0.2">
      <c r="A425" s="1" t="str">
        <f t="shared" si="6"/>
        <v>ICJIA</v>
      </c>
      <c r="B425" s="1" t="s">
        <v>543</v>
      </c>
      <c r="C425" s="1">
        <v>921502</v>
      </c>
      <c r="D425" s="1">
        <v>2378</v>
      </c>
      <c r="E425" s="1" t="s">
        <v>544</v>
      </c>
      <c r="F425" s="38">
        <v>44228</v>
      </c>
      <c r="G425" s="38">
        <v>45322</v>
      </c>
      <c r="H425" s="51">
        <v>629347</v>
      </c>
      <c r="I425" s="1">
        <v>2023</v>
      </c>
      <c r="M425" s="1">
        <f>IF(ISNUMBER(MATCH(E425,_xlfn.VSTACK('VLookup Lists'!$E$2:$E$17,'VLookup Lists'!$H$2:$H$38,'VLookup Lists'!$J$2:$J$8),0)),1,0)</f>
        <v>0</v>
      </c>
      <c r="N425" s="1" t="str">
        <f>IFERROR(IF(VLOOKUP($D425,'VLookup Lists'!$B$11:$C$29,2,FALSE)="FLIP",1,0),"")</f>
        <v/>
      </c>
      <c r="O425" s="1" t="b">
        <f>ISNUMBER(MATCH($E425,'VLookup Lists'!$E$2:$E$17,0))</f>
        <v>0</v>
      </c>
    </row>
    <row r="426" spans="1:15" ht="15.75" customHeight="1" x14ac:dyDescent="0.2">
      <c r="A426" s="1" t="str">
        <f t="shared" si="6"/>
        <v>ICJIA</v>
      </c>
      <c r="B426" s="1" t="s">
        <v>543</v>
      </c>
      <c r="C426" s="1">
        <v>923323</v>
      </c>
      <c r="D426" s="1">
        <v>2378</v>
      </c>
      <c r="E426" s="1" t="s">
        <v>630</v>
      </c>
      <c r="F426" s="38">
        <v>44743</v>
      </c>
      <c r="G426" s="38">
        <v>45838</v>
      </c>
      <c r="H426" s="51">
        <v>1731000</v>
      </c>
      <c r="I426" s="1">
        <v>2023</v>
      </c>
      <c r="M426" s="1">
        <f>IF(ISNUMBER(MATCH(E426,_xlfn.VSTACK('VLookup Lists'!$E$2:$E$17,'VLookup Lists'!$H$2:$H$38,'VLookup Lists'!$J$2:$J$8),0)),1,0)</f>
        <v>0</v>
      </c>
      <c r="N426" s="1" t="str">
        <f>IFERROR(IF(VLOOKUP($D426,'VLookup Lists'!$B$11:$C$29,2,FALSE)="FLIP",1,0),"")</f>
        <v/>
      </c>
      <c r="O426" s="1" t="b">
        <f>ISNUMBER(MATCH($E426,'VLookup Lists'!$E$2:$E$17,0))</f>
        <v>0</v>
      </c>
    </row>
    <row r="427" spans="1:15" ht="15.75" customHeight="1" x14ac:dyDescent="0.2">
      <c r="A427" s="1" t="str">
        <f t="shared" ref="A427:A490" si="7">IF(ISBLANK(B427),"","ICJIA")</f>
        <v>ICJIA</v>
      </c>
      <c r="B427" s="1" t="s">
        <v>543</v>
      </c>
      <c r="C427" s="1">
        <v>923340</v>
      </c>
      <c r="D427" s="1">
        <v>2378</v>
      </c>
      <c r="E427" s="1" t="s">
        <v>510</v>
      </c>
      <c r="F427" s="38">
        <v>44743</v>
      </c>
      <c r="G427" s="38">
        <v>45838</v>
      </c>
      <c r="H427" s="51">
        <v>1950000</v>
      </c>
      <c r="I427" s="1">
        <v>2023</v>
      </c>
      <c r="M427" s="1">
        <f>IF(ISNUMBER(MATCH(E427,_xlfn.VSTACK('VLookup Lists'!$E$2:$E$17,'VLookup Lists'!$H$2:$H$38,'VLookup Lists'!$J$2:$J$8),0)),1,0)</f>
        <v>0</v>
      </c>
      <c r="N427" s="1" t="str">
        <f>IFERROR(IF(VLOOKUP($D427,'VLookup Lists'!$B$11:$C$29,2,FALSE)="FLIP",1,0),"")</f>
        <v/>
      </c>
      <c r="O427" s="1" t="b">
        <f>ISNUMBER(MATCH($E427,'VLookup Lists'!$E$2:$E$17,0))</f>
        <v>0</v>
      </c>
    </row>
    <row r="428" spans="1:15" ht="15.75" customHeight="1" x14ac:dyDescent="0.2">
      <c r="A428" s="1" t="str">
        <f t="shared" si="7"/>
        <v>ICJIA</v>
      </c>
      <c r="B428" s="1" t="s">
        <v>543</v>
      </c>
      <c r="C428" s="1">
        <v>923364</v>
      </c>
      <c r="D428" s="1">
        <v>2378</v>
      </c>
      <c r="E428" s="1" t="s">
        <v>631</v>
      </c>
      <c r="F428" s="38">
        <v>44743</v>
      </c>
      <c r="G428" s="38">
        <v>45838</v>
      </c>
      <c r="H428" s="51">
        <v>1978171</v>
      </c>
      <c r="I428" s="1">
        <v>2023</v>
      </c>
      <c r="M428" s="1">
        <f>IF(ISNUMBER(MATCH(E428,_xlfn.VSTACK('VLookup Lists'!$E$2:$E$17,'VLookup Lists'!$H$2:$H$38,'VLookup Lists'!$J$2:$J$8),0)),1,0)</f>
        <v>0</v>
      </c>
      <c r="N428" s="1" t="str">
        <f>IFERROR(IF(VLOOKUP($D428,'VLookup Lists'!$B$11:$C$29,2,FALSE)="FLIP",1,0),"")</f>
        <v/>
      </c>
      <c r="O428" s="1" t="b">
        <f>ISNUMBER(MATCH($E428,'VLookup Lists'!$E$2:$E$17,0))</f>
        <v>0</v>
      </c>
    </row>
    <row r="429" spans="1:15" ht="15.75" customHeight="1" x14ac:dyDescent="0.2">
      <c r="A429" s="1" t="str">
        <f t="shared" si="7"/>
        <v>ICJIA</v>
      </c>
      <c r="B429" s="1" t="s">
        <v>543</v>
      </c>
      <c r="C429" s="1" t="s">
        <v>545</v>
      </c>
      <c r="D429" s="1">
        <v>2378</v>
      </c>
      <c r="E429" s="1" t="s">
        <v>546</v>
      </c>
      <c r="F429" s="38">
        <v>44228</v>
      </c>
      <c r="G429" s="38">
        <v>45322</v>
      </c>
      <c r="H429" s="51">
        <v>2788584</v>
      </c>
      <c r="I429" s="1">
        <v>2023</v>
      </c>
      <c r="M429" s="1">
        <f>IF(ISNUMBER(MATCH(E429,_xlfn.VSTACK('VLookup Lists'!$E$2:$E$17,'VLookup Lists'!$H$2:$H$38,'VLookup Lists'!$J$2:$J$8),0)),1,0)</f>
        <v>0</v>
      </c>
      <c r="N429" s="1" t="str">
        <f>IFERROR(IF(VLOOKUP($D429,'VLookup Lists'!$B$11:$C$29,2,FALSE)="FLIP",1,0),"")</f>
        <v/>
      </c>
      <c r="O429" s="1" t="b">
        <f>ISNUMBER(MATCH($E429,'VLookup Lists'!$E$2:$E$17,0))</f>
        <v>0</v>
      </c>
    </row>
    <row r="430" spans="1:15" ht="15.75" customHeight="1" x14ac:dyDescent="0.2">
      <c r="A430" s="1" t="str">
        <f t="shared" si="7"/>
        <v>ICJIA</v>
      </c>
      <c r="B430" s="1" t="s">
        <v>543</v>
      </c>
      <c r="C430" s="1">
        <v>923834</v>
      </c>
      <c r="D430" s="1">
        <v>2378</v>
      </c>
      <c r="E430" s="1" t="s">
        <v>632</v>
      </c>
      <c r="F430" s="38">
        <v>44743</v>
      </c>
      <c r="G430" s="38">
        <v>45838</v>
      </c>
      <c r="H430" s="51">
        <v>92831</v>
      </c>
      <c r="I430" s="1">
        <v>2023</v>
      </c>
      <c r="M430" s="1">
        <f>IF(ISNUMBER(MATCH(E430,_xlfn.VSTACK('VLookup Lists'!$E$2:$E$17,'VLookup Lists'!$H$2:$H$38,'VLookup Lists'!$J$2:$J$8),0)),1,0)</f>
        <v>0</v>
      </c>
      <c r="N430" s="1" t="str">
        <f>IFERROR(IF(VLOOKUP($D430,'VLookup Lists'!$B$11:$C$29,2,FALSE)="FLIP",1,0),"")</f>
        <v/>
      </c>
      <c r="O430" s="1" t="b">
        <f>ISNUMBER(MATCH($E430,'VLookup Lists'!$E$2:$E$17,0))</f>
        <v>0</v>
      </c>
    </row>
    <row r="431" spans="1:15" ht="15.75" customHeight="1" x14ac:dyDescent="0.2">
      <c r="A431" s="1" t="str">
        <f t="shared" si="7"/>
        <v>ICJIA</v>
      </c>
      <c r="B431" s="1" t="s">
        <v>543</v>
      </c>
      <c r="C431" s="1">
        <v>923823</v>
      </c>
      <c r="D431" s="1">
        <v>2378</v>
      </c>
      <c r="E431" s="1" t="s">
        <v>633</v>
      </c>
      <c r="F431" s="38">
        <v>44743</v>
      </c>
      <c r="G431" s="38">
        <v>45838</v>
      </c>
      <c r="H431" s="51">
        <v>255000</v>
      </c>
      <c r="I431" s="1">
        <v>2023</v>
      </c>
      <c r="M431" s="1">
        <f>IF(ISNUMBER(MATCH(E431,_xlfn.VSTACK('VLookup Lists'!$E$2:$E$17,'VLookup Lists'!$H$2:$H$38,'VLookup Lists'!$J$2:$J$8),0)),1,0)</f>
        <v>0</v>
      </c>
      <c r="N431" s="1" t="str">
        <f>IFERROR(IF(VLOOKUP($D431,'VLookup Lists'!$B$11:$C$29,2,FALSE)="FLIP",1,0),"")</f>
        <v/>
      </c>
      <c r="O431" s="1" t="b">
        <f>ISNUMBER(MATCH($E431,'VLookup Lists'!$E$2:$E$17,0))</f>
        <v>0</v>
      </c>
    </row>
    <row r="432" spans="1:15" ht="15.75" customHeight="1" x14ac:dyDescent="0.2">
      <c r="A432" s="1" t="str">
        <f t="shared" si="7"/>
        <v>ICJIA</v>
      </c>
      <c r="B432" s="1" t="s">
        <v>543</v>
      </c>
      <c r="C432" s="1">
        <v>921610</v>
      </c>
      <c r="D432" s="1">
        <v>2378</v>
      </c>
      <c r="E432" s="1" t="s">
        <v>147</v>
      </c>
      <c r="F432" s="38">
        <v>44228</v>
      </c>
      <c r="G432" s="38">
        <v>45322</v>
      </c>
      <c r="H432" s="51">
        <v>1541991</v>
      </c>
      <c r="I432" s="1">
        <v>2023</v>
      </c>
      <c r="M432" s="1">
        <f>IF(ISNUMBER(MATCH(E432,_xlfn.VSTACK('VLookup Lists'!$E$2:$E$17,'VLookup Lists'!$H$2:$H$38,'VLookup Lists'!$J$2:$J$8),0)),1,0)</f>
        <v>0</v>
      </c>
      <c r="N432" s="1" t="str">
        <f>IFERROR(IF(VLOOKUP($D432,'VLookup Lists'!$B$11:$C$29,2,FALSE)="FLIP",1,0),"")</f>
        <v/>
      </c>
      <c r="O432" s="1" t="b">
        <f>ISNUMBER(MATCH($E432,'VLookup Lists'!$E$2:$E$17,0))</f>
        <v>0</v>
      </c>
    </row>
    <row r="433" spans="1:15" ht="15.75" customHeight="1" x14ac:dyDescent="0.2">
      <c r="A433" s="1" t="str">
        <f t="shared" si="7"/>
        <v>ICJIA</v>
      </c>
      <c r="B433" s="1" t="s">
        <v>543</v>
      </c>
      <c r="C433" s="1" t="s">
        <v>547</v>
      </c>
      <c r="D433" s="1">
        <v>2378</v>
      </c>
      <c r="E433" s="1" t="s">
        <v>548</v>
      </c>
      <c r="F433" s="38">
        <v>44228</v>
      </c>
      <c r="G433" s="38">
        <v>45322</v>
      </c>
      <c r="H433" s="51">
        <v>932524</v>
      </c>
      <c r="I433" s="1">
        <v>2023</v>
      </c>
      <c r="M433" s="1">
        <f>IF(ISNUMBER(MATCH(E433,_xlfn.VSTACK('VLookup Lists'!$E$2:$E$17,'VLookup Lists'!$H$2:$H$38,'VLookup Lists'!$J$2:$J$8),0)),1,0)</f>
        <v>0</v>
      </c>
      <c r="N433" s="1" t="str">
        <f>IFERROR(IF(VLOOKUP($D433,'VLookup Lists'!$B$11:$C$29,2,FALSE)="FLIP",1,0),"")</f>
        <v/>
      </c>
      <c r="O433" s="1" t="b">
        <f>ISNUMBER(MATCH($E433,'VLookup Lists'!$E$2:$E$17,0))</f>
        <v>0</v>
      </c>
    </row>
    <row r="434" spans="1:15" ht="15.75" customHeight="1" x14ac:dyDescent="0.2">
      <c r="A434" s="1" t="str">
        <f t="shared" si="7"/>
        <v>ICJIA</v>
      </c>
      <c r="B434" s="1" t="s">
        <v>543</v>
      </c>
      <c r="C434" s="1">
        <v>923396</v>
      </c>
      <c r="D434" s="1">
        <v>2378</v>
      </c>
      <c r="E434" s="1" t="s">
        <v>1496</v>
      </c>
      <c r="F434" s="38">
        <v>44743</v>
      </c>
      <c r="G434" s="38">
        <v>45838</v>
      </c>
      <c r="H434" s="51">
        <v>1800000</v>
      </c>
      <c r="I434" s="1">
        <v>2023</v>
      </c>
      <c r="M434" s="1">
        <f>IF(ISNUMBER(MATCH(E434,_xlfn.VSTACK('VLookup Lists'!$E$2:$E$17,'VLookup Lists'!$H$2:$H$38,'VLookup Lists'!$J$2:$J$8),0)),1,0)</f>
        <v>0</v>
      </c>
      <c r="N434" s="1" t="str">
        <f>IFERROR(IF(VLOOKUP($D434,'VLookup Lists'!$B$11:$C$29,2,FALSE)="FLIP",1,0),"")</f>
        <v/>
      </c>
      <c r="O434" s="1" t="b">
        <f>ISNUMBER(MATCH($E434,'VLookup Lists'!$E$2:$E$17,0))</f>
        <v>0</v>
      </c>
    </row>
    <row r="435" spans="1:15" ht="15.75" customHeight="1" x14ac:dyDescent="0.2">
      <c r="A435" s="1" t="str">
        <f t="shared" si="7"/>
        <v>ICJIA</v>
      </c>
      <c r="B435" s="1" t="s">
        <v>543</v>
      </c>
      <c r="C435" s="1" t="s">
        <v>634</v>
      </c>
      <c r="D435" s="1">
        <v>2378</v>
      </c>
      <c r="E435" s="1" t="s">
        <v>635</v>
      </c>
      <c r="F435" s="38">
        <v>44743</v>
      </c>
      <c r="G435" s="38">
        <v>45838</v>
      </c>
      <c r="H435" s="51">
        <v>1472460</v>
      </c>
      <c r="I435" s="1">
        <v>2023</v>
      </c>
      <c r="M435" s="1">
        <f>IF(ISNUMBER(MATCH(E435,_xlfn.VSTACK('VLookup Lists'!$E$2:$E$17,'VLookup Lists'!$H$2:$H$38,'VLookup Lists'!$J$2:$J$8),0)),1,0)</f>
        <v>0</v>
      </c>
      <c r="N435" s="1" t="str">
        <f>IFERROR(IF(VLOOKUP($D435,'VLookup Lists'!$B$11:$C$29,2,FALSE)="FLIP",1,0),"")</f>
        <v/>
      </c>
      <c r="O435" s="1" t="b">
        <f>ISNUMBER(MATCH($E435,'VLookup Lists'!$E$2:$E$17,0))</f>
        <v>0</v>
      </c>
    </row>
    <row r="436" spans="1:15" ht="15.75" customHeight="1" x14ac:dyDescent="0.2">
      <c r="A436" s="1" t="str">
        <f t="shared" si="7"/>
        <v>ICJIA</v>
      </c>
      <c r="B436" s="1" t="s">
        <v>543</v>
      </c>
      <c r="C436" s="1">
        <v>923314</v>
      </c>
      <c r="D436" s="1">
        <v>2378</v>
      </c>
      <c r="E436" s="1" t="s">
        <v>636</v>
      </c>
      <c r="F436" s="38">
        <v>44743</v>
      </c>
      <c r="G436" s="38">
        <v>45838</v>
      </c>
      <c r="H436" s="51">
        <v>750000</v>
      </c>
      <c r="I436" s="1">
        <v>2023</v>
      </c>
      <c r="M436" s="1">
        <f>IF(ISNUMBER(MATCH(E436,_xlfn.VSTACK('VLookup Lists'!$E$2:$E$17,'VLookup Lists'!$H$2:$H$38,'VLookup Lists'!$J$2:$J$8),0)),1,0)</f>
        <v>0</v>
      </c>
      <c r="N436" s="1" t="str">
        <f>IFERROR(IF(VLOOKUP($D436,'VLookup Lists'!$B$11:$C$29,2,FALSE)="FLIP",1,0),"")</f>
        <v/>
      </c>
      <c r="O436" s="1" t="b">
        <f>ISNUMBER(MATCH($E436,'VLookup Lists'!$E$2:$E$17,0))</f>
        <v>0</v>
      </c>
    </row>
    <row r="437" spans="1:15" ht="15.75" customHeight="1" x14ac:dyDescent="0.2">
      <c r="A437" s="1" t="str">
        <f t="shared" si="7"/>
        <v>ICJIA</v>
      </c>
      <c r="B437" s="1" t="s">
        <v>543</v>
      </c>
      <c r="C437" s="1">
        <v>923395</v>
      </c>
      <c r="D437" s="1">
        <v>2378</v>
      </c>
      <c r="E437" s="1" t="s">
        <v>452</v>
      </c>
      <c r="F437" s="38">
        <v>44743</v>
      </c>
      <c r="G437" s="38">
        <v>45838</v>
      </c>
      <c r="H437" s="51">
        <v>600000</v>
      </c>
      <c r="I437" s="1">
        <v>2023</v>
      </c>
      <c r="M437" s="1">
        <f>IF(ISNUMBER(MATCH(E437,_xlfn.VSTACK('VLookup Lists'!$E$2:$E$17,'VLookup Lists'!$H$2:$H$38,'VLookup Lists'!$J$2:$J$8),0)),1,0)</f>
        <v>0</v>
      </c>
      <c r="N437" s="1" t="str">
        <f>IFERROR(IF(VLOOKUP($D437,'VLookup Lists'!$B$11:$C$29,2,FALSE)="FLIP",1,0),"")</f>
        <v/>
      </c>
      <c r="O437" s="1" t="b">
        <f>ISNUMBER(MATCH($E437,'VLookup Lists'!$E$2:$E$17,0))</f>
        <v>0</v>
      </c>
    </row>
    <row r="438" spans="1:15" ht="15.75" customHeight="1" x14ac:dyDescent="0.2">
      <c r="A438" s="1" t="str">
        <f t="shared" si="7"/>
        <v>ICJIA</v>
      </c>
      <c r="B438" s="1" t="s">
        <v>543</v>
      </c>
      <c r="C438" s="1">
        <v>923820</v>
      </c>
      <c r="D438" s="1">
        <v>2378</v>
      </c>
      <c r="E438" s="1" t="s">
        <v>637</v>
      </c>
      <c r="F438" s="38">
        <v>44743</v>
      </c>
      <c r="G438" s="38">
        <v>45838</v>
      </c>
      <c r="H438" s="51">
        <v>147000</v>
      </c>
      <c r="I438" s="1">
        <v>2023</v>
      </c>
      <c r="M438" s="1">
        <f>IF(ISNUMBER(MATCH(E438,_xlfn.VSTACK('VLookup Lists'!$E$2:$E$17,'VLookup Lists'!$H$2:$H$38,'VLookup Lists'!$J$2:$J$8),0)),1,0)</f>
        <v>1</v>
      </c>
      <c r="N438" s="1" t="str">
        <f>IFERROR(IF(VLOOKUP($D438,'VLookup Lists'!$B$11:$C$29,2,FALSE)="FLIP",1,0),"")</f>
        <v/>
      </c>
      <c r="O438" s="1" t="b">
        <f>ISNUMBER(MATCH($E438,'VLookup Lists'!$E$2:$E$17,0))</f>
        <v>0</v>
      </c>
    </row>
    <row r="439" spans="1:15" ht="15.75" customHeight="1" x14ac:dyDescent="0.2">
      <c r="A439" s="1" t="str">
        <f t="shared" si="7"/>
        <v>ICJIA</v>
      </c>
      <c r="B439" s="1" t="s">
        <v>543</v>
      </c>
      <c r="C439" s="1">
        <v>921507</v>
      </c>
      <c r="D439" s="1">
        <v>2378</v>
      </c>
      <c r="E439" s="1" t="s">
        <v>549</v>
      </c>
      <c r="F439" s="38">
        <v>44228</v>
      </c>
      <c r="G439" s="38">
        <v>45322</v>
      </c>
      <c r="H439" s="51">
        <v>54237</v>
      </c>
      <c r="I439" s="1">
        <v>2023</v>
      </c>
      <c r="M439" s="1">
        <f>IF(ISNUMBER(MATCH(E439,_xlfn.VSTACK('VLookup Lists'!$E$2:$E$17,'VLookup Lists'!$H$2:$H$38,'VLookup Lists'!$J$2:$J$8),0)),1,0)</f>
        <v>0</v>
      </c>
      <c r="N439" s="1" t="str">
        <f>IFERROR(IF(VLOOKUP($D439,'VLookup Lists'!$B$11:$C$29,2,FALSE)="FLIP",1,0),"")</f>
        <v/>
      </c>
      <c r="O439" s="1" t="b">
        <f>ISNUMBER(MATCH($E439,'VLookup Lists'!$E$2:$E$17,0))</f>
        <v>0</v>
      </c>
    </row>
    <row r="440" spans="1:15" ht="15.75" customHeight="1" x14ac:dyDescent="0.2">
      <c r="A440" s="1" t="str">
        <f t="shared" si="7"/>
        <v>ICJIA</v>
      </c>
      <c r="B440" s="1" t="s">
        <v>543</v>
      </c>
      <c r="C440" s="1">
        <v>921642</v>
      </c>
      <c r="D440" s="1">
        <v>2378</v>
      </c>
      <c r="E440" s="1" t="s">
        <v>550</v>
      </c>
      <c r="F440" s="38">
        <v>44228</v>
      </c>
      <c r="G440" s="38">
        <v>45322</v>
      </c>
      <c r="H440" s="51">
        <v>2576007</v>
      </c>
      <c r="I440" s="1">
        <v>2023</v>
      </c>
      <c r="M440" s="1">
        <f>IF(ISNUMBER(MATCH(E440,_xlfn.VSTACK('VLookup Lists'!$E$2:$E$17,'VLookup Lists'!$H$2:$H$38,'VLookup Lists'!$J$2:$J$8),0)),1,0)</f>
        <v>0</v>
      </c>
      <c r="N440" s="1" t="str">
        <f>IFERROR(IF(VLOOKUP($D440,'VLookup Lists'!$B$11:$C$29,2,FALSE)="FLIP",1,0),"")</f>
        <v/>
      </c>
      <c r="O440" s="1" t="b">
        <f>ISNUMBER(MATCH($E440,'VLookup Lists'!$E$2:$E$17,0))</f>
        <v>0</v>
      </c>
    </row>
    <row r="441" spans="1:15" ht="15.75" customHeight="1" x14ac:dyDescent="0.2">
      <c r="A441" s="1" t="str">
        <f t="shared" si="7"/>
        <v>ICJIA</v>
      </c>
      <c r="B441" s="1" t="s">
        <v>543</v>
      </c>
      <c r="C441" s="1">
        <v>921632</v>
      </c>
      <c r="D441" s="1">
        <v>2378</v>
      </c>
      <c r="E441" s="1" t="s">
        <v>551</v>
      </c>
      <c r="F441" s="38">
        <v>44228</v>
      </c>
      <c r="G441" s="38">
        <v>45322</v>
      </c>
      <c r="H441" s="51">
        <v>1283345</v>
      </c>
      <c r="I441" s="1">
        <v>2023</v>
      </c>
      <c r="M441" s="1">
        <f>IF(ISNUMBER(MATCH(E441,_xlfn.VSTACK('VLookup Lists'!$E$2:$E$17,'VLookup Lists'!$H$2:$H$38,'VLookup Lists'!$J$2:$J$8),0)),1,0)</f>
        <v>0</v>
      </c>
      <c r="N441" s="1" t="str">
        <f>IFERROR(IF(VLOOKUP($D441,'VLookup Lists'!$B$11:$C$29,2,FALSE)="FLIP",1,0),"")</f>
        <v/>
      </c>
      <c r="O441" s="1" t="b">
        <f>ISNUMBER(MATCH($E441,'VLookup Lists'!$E$2:$E$17,0))</f>
        <v>0</v>
      </c>
    </row>
    <row r="442" spans="1:15" ht="15.75" customHeight="1" x14ac:dyDescent="0.2">
      <c r="A442" s="1" t="str">
        <f t="shared" si="7"/>
        <v>ICJIA</v>
      </c>
      <c r="B442" s="1" t="s">
        <v>543</v>
      </c>
      <c r="C442" s="1">
        <v>923846</v>
      </c>
      <c r="D442" s="1">
        <v>2378</v>
      </c>
      <c r="E442" s="1" t="s">
        <v>551</v>
      </c>
      <c r="F442" s="38">
        <v>44743</v>
      </c>
      <c r="G442" s="38">
        <v>45838</v>
      </c>
      <c r="H442" s="51">
        <v>150000</v>
      </c>
      <c r="I442" s="1">
        <v>2023</v>
      </c>
      <c r="M442" s="1">
        <f>IF(ISNUMBER(MATCH(E442,_xlfn.VSTACK('VLookup Lists'!$E$2:$E$17,'VLookup Lists'!$H$2:$H$38,'VLookup Lists'!$J$2:$J$8),0)),1,0)</f>
        <v>0</v>
      </c>
      <c r="N442" s="1" t="str">
        <f>IFERROR(IF(VLOOKUP($D442,'VLookup Lists'!$B$11:$C$29,2,FALSE)="FLIP",1,0),"")</f>
        <v/>
      </c>
      <c r="O442" s="1" t="b">
        <f>ISNUMBER(MATCH($E442,'VLookup Lists'!$E$2:$E$17,0))</f>
        <v>0</v>
      </c>
    </row>
    <row r="443" spans="1:15" ht="15.75" customHeight="1" x14ac:dyDescent="0.2">
      <c r="A443" s="1" t="str">
        <f t="shared" si="7"/>
        <v>ICJIA</v>
      </c>
      <c r="B443" s="1" t="s">
        <v>543</v>
      </c>
      <c r="C443" s="1" t="s">
        <v>638</v>
      </c>
      <c r="D443" s="1">
        <v>2378</v>
      </c>
      <c r="E443" s="1" t="s">
        <v>639</v>
      </c>
      <c r="F443" s="38">
        <v>44743</v>
      </c>
      <c r="G443" s="38">
        <v>45838</v>
      </c>
      <c r="H443" s="51">
        <v>550827</v>
      </c>
      <c r="I443" s="1">
        <v>2023</v>
      </c>
      <c r="M443" s="1">
        <f>IF(ISNUMBER(MATCH(E443,_xlfn.VSTACK('VLookup Lists'!$E$2:$E$17,'VLookup Lists'!$H$2:$H$38,'VLookup Lists'!$J$2:$J$8),0)),1,0)</f>
        <v>0</v>
      </c>
      <c r="N443" s="1" t="str">
        <f>IFERROR(IF(VLOOKUP($D443,'VLookup Lists'!$B$11:$C$29,2,FALSE)="FLIP",1,0),"")</f>
        <v/>
      </c>
      <c r="O443" s="1" t="b">
        <f>ISNUMBER(MATCH($E443,'VLookup Lists'!$E$2:$E$17,0))</f>
        <v>0</v>
      </c>
    </row>
    <row r="444" spans="1:15" ht="15.75" customHeight="1" x14ac:dyDescent="0.2">
      <c r="A444" s="1" t="str">
        <f t="shared" si="7"/>
        <v>ICJIA</v>
      </c>
      <c r="B444" s="1" t="s">
        <v>543</v>
      </c>
      <c r="C444" s="1">
        <v>923389</v>
      </c>
      <c r="D444" s="1">
        <v>2378</v>
      </c>
      <c r="E444" s="1" t="s">
        <v>640</v>
      </c>
      <c r="F444" s="38">
        <v>44743</v>
      </c>
      <c r="G444" s="38">
        <v>45838</v>
      </c>
      <c r="H444" s="51">
        <v>331344</v>
      </c>
      <c r="I444" s="1">
        <v>2023</v>
      </c>
      <c r="M444" s="1">
        <f>IF(ISNUMBER(MATCH(E444,_xlfn.VSTACK('VLookup Lists'!$E$2:$E$17,'VLookup Lists'!$H$2:$H$38,'VLookup Lists'!$J$2:$J$8),0)),1,0)</f>
        <v>0</v>
      </c>
      <c r="N444" s="1" t="str">
        <f>IFERROR(IF(VLOOKUP($D444,'VLookup Lists'!$B$11:$C$29,2,FALSE)="FLIP",1,0),"")</f>
        <v/>
      </c>
      <c r="O444" s="1" t="b">
        <f>ISNUMBER(MATCH($E444,'VLookup Lists'!$E$2:$E$17,0))</f>
        <v>0</v>
      </c>
    </row>
    <row r="445" spans="1:15" ht="15.75" customHeight="1" x14ac:dyDescent="0.2">
      <c r="A445" s="1" t="str">
        <f t="shared" si="7"/>
        <v>ICJIA</v>
      </c>
      <c r="B445" s="1" t="s">
        <v>543</v>
      </c>
      <c r="C445" s="1">
        <v>923358</v>
      </c>
      <c r="D445" s="1">
        <v>2378</v>
      </c>
      <c r="E445" s="1" t="s">
        <v>641</v>
      </c>
      <c r="F445" s="38">
        <v>44743</v>
      </c>
      <c r="G445" s="38">
        <v>45838</v>
      </c>
      <c r="H445" s="51">
        <v>615000</v>
      </c>
      <c r="I445" s="1">
        <v>2023</v>
      </c>
      <c r="M445" s="1">
        <f>IF(ISNUMBER(MATCH(E445,_xlfn.VSTACK('VLookup Lists'!$E$2:$E$17,'VLookup Lists'!$H$2:$H$38,'VLookup Lists'!$J$2:$J$8),0)),1,0)</f>
        <v>0</v>
      </c>
      <c r="N445" s="1" t="str">
        <f>IFERROR(IF(VLOOKUP($D445,'VLookup Lists'!$B$11:$C$29,2,FALSE)="FLIP",1,0),"")</f>
        <v/>
      </c>
      <c r="O445" s="1" t="b">
        <f>ISNUMBER(MATCH($E445,'VLookup Lists'!$E$2:$E$17,0))</f>
        <v>0</v>
      </c>
    </row>
    <row r="446" spans="1:15" ht="15.75" customHeight="1" x14ac:dyDescent="0.2">
      <c r="A446" s="1" t="str">
        <f t="shared" si="7"/>
        <v>ICJIA</v>
      </c>
      <c r="B446" s="1" t="s">
        <v>543</v>
      </c>
      <c r="C446" s="1" t="s">
        <v>642</v>
      </c>
      <c r="D446" s="1">
        <v>2378</v>
      </c>
      <c r="E446" s="1" t="s">
        <v>107</v>
      </c>
      <c r="F446" s="38">
        <v>44743</v>
      </c>
      <c r="G446" s="38">
        <v>45838</v>
      </c>
      <c r="H446" s="51">
        <v>1960371</v>
      </c>
      <c r="I446" s="1">
        <v>2023</v>
      </c>
      <c r="M446" s="1">
        <f>IF(ISNUMBER(MATCH(E446,_xlfn.VSTACK('VLookup Lists'!$E$2:$E$17,'VLookup Lists'!$H$2:$H$38,'VLookup Lists'!$J$2:$J$8),0)),1,0)</f>
        <v>1</v>
      </c>
      <c r="N446" s="1" t="str">
        <f>IFERROR(IF(VLOOKUP($D446,'VLookup Lists'!$B$11:$C$29,2,FALSE)="FLIP",1,0),"")</f>
        <v/>
      </c>
      <c r="O446" s="1" t="b">
        <f>ISNUMBER(MATCH($E446,'VLookup Lists'!$E$2:$E$17,0))</f>
        <v>0</v>
      </c>
    </row>
    <row r="447" spans="1:15" ht="15.75" customHeight="1" x14ac:dyDescent="0.2">
      <c r="A447" s="1" t="str">
        <f t="shared" si="7"/>
        <v>ICJIA</v>
      </c>
      <c r="B447" s="1" t="s">
        <v>543</v>
      </c>
      <c r="C447" s="1" t="s">
        <v>643</v>
      </c>
      <c r="D447" s="1">
        <v>2378</v>
      </c>
      <c r="E447" s="1" t="s">
        <v>644</v>
      </c>
      <c r="F447" s="38">
        <v>44743</v>
      </c>
      <c r="G447" s="38">
        <v>45838</v>
      </c>
      <c r="H447" s="51">
        <v>1493863</v>
      </c>
      <c r="I447" s="1">
        <v>2023</v>
      </c>
      <c r="M447" s="1">
        <f>IF(ISNUMBER(MATCH(E447,_xlfn.VSTACK('VLookup Lists'!$E$2:$E$17,'VLookup Lists'!$H$2:$H$38,'VLookup Lists'!$J$2:$J$8),0)),1,0)</f>
        <v>0</v>
      </c>
      <c r="N447" s="1" t="str">
        <f>IFERROR(IF(VLOOKUP($D447,'VLookup Lists'!$B$11:$C$29,2,FALSE)="FLIP",1,0),"")</f>
        <v/>
      </c>
      <c r="O447" s="1" t="b">
        <f>ISNUMBER(MATCH($E447,'VLookup Lists'!$E$2:$E$17,0))</f>
        <v>0</v>
      </c>
    </row>
    <row r="448" spans="1:15" ht="15.75" customHeight="1" x14ac:dyDescent="0.2">
      <c r="A448" s="1" t="str">
        <f t="shared" si="7"/>
        <v>ICJIA</v>
      </c>
      <c r="B448" s="1" t="s">
        <v>543</v>
      </c>
      <c r="C448" s="1" t="s">
        <v>645</v>
      </c>
      <c r="D448" s="1">
        <v>2378</v>
      </c>
      <c r="E448" s="1" t="s">
        <v>646</v>
      </c>
      <c r="F448" s="38">
        <v>44743</v>
      </c>
      <c r="G448" s="38">
        <v>45838</v>
      </c>
      <c r="H448" s="51">
        <v>289419</v>
      </c>
      <c r="I448" s="1">
        <v>2023</v>
      </c>
      <c r="M448" s="1">
        <f>IF(ISNUMBER(MATCH(E448,_xlfn.VSTACK('VLookup Lists'!$E$2:$E$17,'VLookup Lists'!$H$2:$H$38,'VLookup Lists'!$J$2:$J$8),0)),1,0)</f>
        <v>0</v>
      </c>
      <c r="N448" s="1" t="str">
        <f>IFERROR(IF(VLOOKUP($D448,'VLookup Lists'!$B$11:$C$29,2,FALSE)="FLIP",1,0),"")</f>
        <v/>
      </c>
      <c r="O448" s="1" t="b">
        <f>ISNUMBER(MATCH($E448,'VLookup Lists'!$E$2:$E$17,0))</f>
        <v>0</v>
      </c>
    </row>
    <row r="449" spans="1:15" ht="15.75" customHeight="1" x14ac:dyDescent="0.2">
      <c r="A449" s="1" t="str">
        <f t="shared" si="7"/>
        <v>ICJIA</v>
      </c>
      <c r="B449" s="1" t="s">
        <v>543</v>
      </c>
      <c r="C449" s="1" t="s">
        <v>647</v>
      </c>
      <c r="D449" s="1">
        <v>2378</v>
      </c>
      <c r="E449" s="1" t="s">
        <v>648</v>
      </c>
      <c r="F449" s="38">
        <v>44743</v>
      </c>
      <c r="G449" s="38">
        <v>45838</v>
      </c>
      <c r="H449" s="51">
        <v>578838</v>
      </c>
      <c r="I449" s="1">
        <v>2023</v>
      </c>
      <c r="M449" s="1">
        <f>IF(ISNUMBER(MATCH(E449,_xlfn.VSTACK('VLookup Lists'!$E$2:$E$17,'VLookup Lists'!$H$2:$H$38,'VLookup Lists'!$J$2:$J$8),0)),1,0)</f>
        <v>0</v>
      </c>
      <c r="N449" s="1" t="str">
        <f>IFERROR(IF(VLOOKUP($D449,'VLookup Lists'!$B$11:$C$29,2,FALSE)="FLIP",1,0),"")</f>
        <v/>
      </c>
      <c r="O449" s="1" t="b">
        <f>ISNUMBER(MATCH($E449,'VLookup Lists'!$E$2:$E$17,0))</f>
        <v>0</v>
      </c>
    </row>
    <row r="450" spans="1:15" ht="15.75" customHeight="1" x14ac:dyDescent="0.2">
      <c r="A450" s="1" t="str">
        <f t="shared" si="7"/>
        <v>ICJIA</v>
      </c>
      <c r="B450" s="1" t="s">
        <v>543</v>
      </c>
      <c r="C450" s="1">
        <v>921651</v>
      </c>
      <c r="D450" s="1">
        <v>2378</v>
      </c>
      <c r="E450" s="1" t="s">
        <v>552</v>
      </c>
      <c r="F450" s="38">
        <v>44228</v>
      </c>
      <c r="G450" s="38">
        <v>45322</v>
      </c>
      <c r="H450" s="51">
        <v>730000</v>
      </c>
      <c r="I450" s="1">
        <v>2023</v>
      </c>
      <c r="M450" s="1">
        <f>IF(ISNUMBER(MATCH(E450,_xlfn.VSTACK('VLookup Lists'!$E$2:$E$17,'VLookup Lists'!$H$2:$H$38,'VLookup Lists'!$J$2:$J$8),0)),1,0)</f>
        <v>0</v>
      </c>
      <c r="N450" s="1" t="str">
        <f>IFERROR(IF(VLOOKUP($D450,'VLookup Lists'!$B$11:$C$29,2,FALSE)="FLIP",1,0),"")</f>
        <v/>
      </c>
      <c r="O450" s="1" t="b">
        <f>ISNUMBER(MATCH($E450,'VLookup Lists'!$E$2:$E$17,0))</f>
        <v>0</v>
      </c>
    </row>
    <row r="451" spans="1:15" ht="15.75" customHeight="1" x14ac:dyDescent="0.2">
      <c r="A451" s="1" t="str">
        <f t="shared" si="7"/>
        <v>ICJIA</v>
      </c>
      <c r="B451" s="1" t="s">
        <v>543</v>
      </c>
      <c r="C451" s="1">
        <v>921611</v>
      </c>
      <c r="D451" s="1">
        <v>2378</v>
      </c>
      <c r="E451" s="1" t="s">
        <v>553</v>
      </c>
      <c r="F451" s="38">
        <v>44229</v>
      </c>
      <c r="G451" s="38">
        <v>45322</v>
      </c>
      <c r="H451" s="51">
        <v>5857209</v>
      </c>
      <c r="I451" s="1">
        <v>2023</v>
      </c>
      <c r="M451" s="1">
        <f>IF(ISNUMBER(MATCH(E451,_xlfn.VSTACK('VLookup Lists'!$E$2:$E$17,'VLookup Lists'!$H$2:$H$38,'VLookup Lists'!$J$2:$J$8),0)),1,0)</f>
        <v>0</v>
      </c>
      <c r="N451" s="1" t="str">
        <f>IFERROR(IF(VLOOKUP($D451,'VLookup Lists'!$B$11:$C$29,2,FALSE)="FLIP",1,0),"")</f>
        <v/>
      </c>
      <c r="O451" s="1" t="b">
        <f>ISNUMBER(MATCH($E451,'VLookup Lists'!$E$2:$E$17,0))</f>
        <v>0</v>
      </c>
    </row>
    <row r="452" spans="1:15" ht="15.75" customHeight="1" x14ac:dyDescent="0.2">
      <c r="A452" s="1" t="str">
        <f t="shared" si="7"/>
        <v>ICJIA</v>
      </c>
      <c r="B452" s="1" t="s">
        <v>543</v>
      </c>
      <c r="C452" s="1" t="s">
        <v>649</v>
      </c>
      <c r="D452" s="1">
        <v>2378</v>
      </c>
      <c r="E452" s="1" t="s">
        <v>650</v>
      </c>
      <c r="F452" s="38">
        <v>44743</v>
      </c>
      <c r="G452" s="38">
        <v>45838</v>
      </c>
      <c r="H452" s="51">
        <v>486803</v>
      </c>
      <c r="I452" s="1">
        <v>2023</v>
      </c>
      <c r="M452" s="1">
        <f>IF(ISNUMBER(MATCH(E452,_xlfn.VSTACK('VLookup Lists'!$E$2:$E$17,'VLookup Lists'!$H$2:$H$38,'VLookup Lists'!$J$2:$J$8),0)),1,0)</f>
        <v>0</v>
      </c>
      <c r="N452" s="1" t="str">
        <f>IFERROR(IF(VLOOKUP($D452,'VLookup Lists'!$B$11:$C$29,2,FALSE)="FLIP",1,0),"")</f>
        <v/>
      </c>
      <c r="O452" s="1" t="b">
        <f>ISNUMBER(MATCH($E452,'VLookup Lists'!$E$2:$E$17,0))</f>
        <v>0</v>
      </c>
    </row>
    <row r="453" spans="1:15" ht="15.75" customHeight="1" x14ac:dyDescent="0.2">
      <c r="A453" s="1" t="str">
        <f t="shared" si="7"/>
        <v>ICJIA</v>
      </c>
      <c r="B453" s="1" t="s">
        <v>543</v>
      </c>
      <c r="C453" s="1" t="s">
        <v>651</v>
      </c>
      <c r="D453" s="1">
        <v>2378</v>
      </c>
      <c r="E453" s="1" t="s">
        <v>652</v>
      </c>
      <c r="F453" s="38">
        <v>44743</v>
      </c>
      <c r="G453" s="38">
        <v>45838</v>
      </c>
      <c r="H453" s="51">
        <v>1256010</v>
      </c>
      <c r="I453" s="1">
        <v>2023</v>
      </c>
      <c r="M453" s="1">
        <f>IF(ISNUMBER(MATCH(E453,_xlfn.VSTACK('VLookup Lists'!$E$2:$E$17,'VLookup Lists'!$H$2:$H$38,'VLookup Lists'!$J$2:$J$8),0)),1,0)</f>
        <v>0</v>
      </c>
      <c r="N453" s="1" t="str">
        <f>IFERROR(IF(VLOOKUP($D453,'VLookup Lists'!$B$11:$C$29,2,FALSE)="FLIP",1,0),"")</f>
        <v/>
      </c>
      <c r="O453" s="1" t="b">
        <f>ISNUMBER(MATCH($E453,'VLookup Lists'!$E$2:$E$17,0))</f>
        <v>0</v>
      </c>
    </row>
    <row r="454" spans="1:15" ht="15.75" customHeight="1" x14ac:dyDescent="0.2">
      <c r="A454" s="1" t="str">
        <f t="shared" si="7"/>
        <v>ICJIA</v>
      </c>
      <c r="B454" s="1" t="s">
        <v>543</v>
      </c>
      <c r="C454" s="1">
        <v>923319</v>
      </c>
      <c r="D454" s="1">
        <v>2378</v>
      </c>
      <c r="E454" s="1" t="s">
        <v>653</v>
      </c>
      <c r="F454" s="38">
        <v>44743</v>
      </c>
      <c r="G454" s="38">
        <v>45838</v>
      </c>
      <c r="H454" s="51">
        <v>863363</v>
      </c>
      <c r="I454" s="1">
        <v>2023</v>
      </c>
      <c r="M454" s="1">
        <f>IF(ISNUMBER(MATCH(E454,_xlfn.VSTACK('VLookup Lists'!$E$2:$E$17,'VLookup Lists'!$H$2:$H$38,'VLookup Lists'!$J$2:$J$8),0)),1,0)</f>
        <v>0</v>
      </c>
      <c r="N454" s="1" t="str">
        <f>IFERROR(IF(VLOOKUP($D454,'VLookup Lists'!$B$11:$C$29,2,FALSE)="FLIP",1,0),"")</f>
        <v/>
      </c>
      <c r="O454" s="1" t="b">
        <f>ISNUMBER(MATCH($E454,'VLookup Lists'!$E$2:$E$17,0))</f>
        <v>0</v>
      </c>
    </row>
    <row r="455" spans="1:15" ht="15.75" customHeight="1" x14ac:dyDescent="0.2">
      <c r="A455" s="1" t="str">
        <f t="shared" si="7"/>
        <v>ICJIA</v>
      </c>
      <c r="B455" s="1" t="s">
        <v>543</v>
      </c>
      <c r="C455" s="1">
        <v>923807</v>
      </c>
      <c r="D455" s="1">
        <v>2378</v>
      </c>
      <c r="E455" s="1" t="s">
        <v>653</v>
      </c>
      <c r="F455" s="38">
        <v>44743</v>
      </c>
      <c r="G455" s="38">
        <v>45838</v>
      </c>
      <c r="H455" s="51">
        <v>149904</v>
      </c>
      <c r="I455" s="1">
        <v>2023</v>
      </c>
      <c r="M455" s="1">
        <f>IF(ISNUMBER(MATCH(E455,_xlfn.VSTACK('VLookup Lists'!$E$2:$E$17,'VLookup Lists'!$H$2:$H$38,'VLookup Lists'!$J$2:$J$8),0)),1,0)</f>
        <v>0</v>
      </c>
      <c r="N455" s="1" t="str">
        <f>IFERROR(IF(VLOOKUP($D455,'VLookup Lists'!$B$11:$C$29,2,FALSE)="FLIP",1,0),"")</f>
        <v/>
      </c>
      <c r="O455" s="1" t="b">
        <f>ISNUMBER(MATCH($E455,'VLookup Lists'!$E$2:$E$17,0))</f>
        <v>0</v>
      </c>
    </row>
    <row r="456" spans="1:15" ht="15.75" customHeight="1" x14ac:dyDescent="0.2">
      <c r="A456" s="1" t="str">
        <f t="shared" si="7"/>
        <v>ICJIA</v>
      </c>
      <c r="B456" s="1" t="s">
        <v>543</v>
      </c>
      <c r="C456" s="1" t="s">
        <v>654</v>
      </c>
      <c r="D456" s="1">
        <v>2378</v>
      </c>
      <c r="E456" s="1" t="s">
        <v>655</v>
      </c>
      <c r="F456" s="38">
        <v>44743</v>
      </c>
      <c r="G456" s="38">
        <v>45838</v>
      </c>
      <c r="H456" s="51">
        <v>450000</v>
      </c>
      <c r="I456" s="1">
        <v>2023</v>
      </c>
      <c r="M456" s="1">
        <f>IF(ISNUMBER(MATCH(E456,_xlfn.VSTACK('VLookup Lists'!$E$2:$E$17,'VLookup Lists'!$H$2:$H$38,'VLookup Lists'!$J$2:$J$8),0)),1,0)</f>
        <v>0</v>
      </c>
      <c r="N456" s="1" t="str">
        <f>IFERROR(IF(VLOOKUP($D456,'VLookup Lists'!$B$11:$C$29,2,FALSE)="FLIP",1,0),"")</f>
        <v/>
      </c>
      <c r="O456" s="1" t="b">
        <f>ISNUMBER(MATCH($E456,'VLookup Lists'!$E$2:$E$17,0))</f>
        <v>0</v>
      </c>
    </row>
    <row r="457" spans="1:15" ht="15.75" customHeight="1" x14ac:dyDescent="0.2">
      <c r="A457" s="1" t="str">
        <f t="shared" si="7"/>
        <v>ICJIA</v>
      </c>
      <c r="B457" s="1" t="s">
        <v>543</v>
      </c>
      <c r="C457" s="1">
        <v>921612</v>
      </c>
      <c r="D457" s="1">
        <v>2378</v>
      </c>
      <c r="E457" s="1" t="s">
        <v>554</v>
      </c>
      <c r="F457" s="38">
        <v>44228</v>
      </c>
      <c r="G457" s="38">
        <v>45322</v>
      </c>
      <c r="H457" s="51">
        <v>693507</v>
      </c>
      <c r="I457" s="1">
        <v>2023</v>
      </c>
      <c r="M457" s="1">
        <f>IF(ISNUMBER(MATCH(E457,_xlfn.VSTACK('VLookup Lists'!$E$2:$E$17,'VLookup Lists'!$H$2:$H$38,'VLookup Lists'!$J$2:$J$8),0)),1,0)</f>
        <v>0</v>
      </c>
      <c r="N457" s="1" t="str">
        <f>IFERROR(IF(VLOOKUP($D457,'VLookup Lists'!$B$11:$C$29,2,FALSE)="FLIP",1,0),"")</f>
        <v/>
      </c>
      <c r="O457" s="1" t="b">
        <f>ISNUMBER(MATCH($E457,'VLookup Lists'!$E$2:$E$17,0))</f>
        <v>0</v>
      </c>
    </row>
    <row r="458" spans="1:15" ht="15.75" customHeight="1" x14ac:dyDescent="0.2">
      <c r="A458" s="1" t="str">
        <f t="shared" si="7"/>
        <v>ICJIA</v>
      </c>
      <c r="B458" s="1" t="s">
        <v>543</v>
      </c>
      <c r="C458" s="1">
        <v>921503</v>
      </c>
      <c r="D458" s="1">
        <v>2378</v>
      </c>
      <c r="E458" s="1" t="s">
        <v>555</v>
      </c>
      <c r="F458" s="38">
        <v>44228</v>
      </c>
      <c r="G458" s="38">
        <v>45322</v>
      </c>
      <c r="H458" s="51">
        <v>258043</v>
      </c>
      <c r="I458" s="1">
        <v>2023</v>
      </c>
      <c r="M458" s="1">
        <f>IF(ISNUMBER(MATCH(E458,_xlfn.VSTACK('VLookup Lists'!$E$2:$E$17,'VLookup Lists'!$H$2:$H$38,'VLookup Lists'!$J$2:$J$8),0)),1,0)</f>
        <v>0</v>
      </c>
      <c r="N458" s="1" t="str">
        <f>IFERROR(IF(VLOOKUP($D458,'VLookup Lists'!$B$11:$C$29,2,FALSE)="FLIP",1,0),"")</f>
        <v/>
      </c>
      <c r="O458" s="1" t="b">
        <f>ISNUMBER(MATCH($E458,'VLookup Lists'!$E$2:$E$17,0))</f>
        <v>0</v>
      </c>
    </row>
    <row r="459" spans="1:15" ht="15.75" customHeight="1" x14ac:dyDescent="0.2">
      <c r="A459" s="1" t="str">
        <f t="shared" si="7"/>
        <v>ICJIA</v>
      </c>
      <c r="B459" s="1" t="s">
        <v>543</v>
      </c>
      <c r="C459" s="1">
        <v>921652</v>
      </c>
      <c r="D459" s="1">
        <v>2378</v>
      </c>
      <c r="E459" s="1" t="s">
        <v>555</v>
      </c>
      <c r="F459" s="38">
        <v>44228</v>
      </c>
      <c r="G459" s="38">
        <v>45322</v>
      </c>
      <c r="H459" s="51">
        <v>2974095</v>
      </c>
      <c r="I459" s="1">
        <v>2023</v>
      </c>
      <c r="M459" s="1">
        <f>IF(ISNUMBER(MATCH(E459,_xlfn.VSTACK('VLookup Lists'!$E$2:$E$17,'VLookup Lists'!$H$2:$H$38,'VLookup Lists'!$J$2:$J$8),0)),1,0)</f>
        <v>0</v>
      </c>
      <c r="N459" s="1" t="str">
        <f>IFERROR(IF(VLOOKUP($D459,'VLookup Lists'!$B$11:$C$29,2,FALSE)="FLIP",1,0),"")</f>
        <v/>
      </c>
      <c r="O459" s="1" t="b">
        <f>ISNUMBER(MATCH($E459,'VLookup Lists'!$E$2:$E$17,0))</f>
        <v>0</v>
      </c>
    </row>
    <row r="460" spans="1:15" ht="15.75" customHeight="1" x14ac:dyDescent="0.2">
      <c r="A460" s="1" t="str">
        <f t="shared" si="7"/>
        <v>ICJIA</v>
      </c>
      <c r="B460" s="1" t="s">
        <v>543</v>
      </c>
      <c r="C460" s="1">
        <v>921613</v>
      </c>
      <c r="D460" s="1">
        <v>2378</v>
      </c>
      <c r="E460" s="1" t="s">
        <v>555</v>
      </c>
      <c r="F460" s="38">
        <v>44228</v>
      </c>
      <c r="G460" s="38">
        <v>45322</v>
      </c>
      <c r="H460" s="51">
        <v>5734710</v>
      </c>
      <c r="I460" s="1">
        <v>2023</v>
      </c>
      <c r="M460" s="1">
        <f>IF(ISNUMBER(MATCH(E460,_xlfn.VSTACK('VLookup Lists'!$E$2:$E$17,'VLookup Lists'!$H$2:$H$38,'VLookup Lists'!$J$2:$J$8),0)),1,0)</f>
        <v>0</v>
      </c>
      <c r="N460" s="1" t="str">
        <f>IFERROR(IF(VLOOKUP($D460,'VLookup Lists'!$B$11:$C$29,2,FALSE)="FLIP",1,0),"")</f>
        <v/>
      </c>
      <c r="O460" s="1" t="b">
        <f>ISNUMBER(MATCH($E460,'VLookup Lists'!$E$2:$E$17,0))</f>
        <v>0</v>
      </c>
    </row>
    <row r="461" spans="1:15" ht="15.75" customHeight="1" x14ac:dyDescent="0.2">
      <c r="A461" s="1" t="str">
        <f t="shared" si="7"/>
        <v>ICJIA</v>
      </c>
      <c r="B461" s="1" t="s">
        <v>543</v>
      </c>
      <c r="C461" s="1" t="s">
        <v>556</v>
      </c>
      <c r="D461" s="1">
        <v>2378</v>
      </c>
      <c r="E461" s="1" t="s">
        <v>557</v>
      </c>
      <c r="F461" s="38">
        <v>44228</v>
      </c>
      <c r="G461" s="38">
        <v>45838</v>
      </c>
      <c r="H461" s="51">
        <v>6802965</v>
      </c>
      <c r="I461" s="1">
        <v>2023</v>
      </c>
      <c r="M461" s="1">
        <f>IF(ISNUMBER(MATCH(E461,_xlfn.VSTACK('VLookup Lists'!$E$2:$E$17,'VLookup Lists'!$H$2:$H$38,'VLookup Lists'!$J$2:$J$8),0)),1,0)</f>
        <v>0</v>
      </c>
      <c r="N461" s="1" t="str">
        <f>IFERROR(IF(VLOOKUP($D461,'VLookup Lists'!$B$11:$C$29,2,FALSE)="FLIP",1,0),"")</f>
        <v/>
      </c>
      <c r="O461" s="1" t="b">
        <f>ISNUMBER(MATCH($E461,'VLookup Lists'!$E$2:$E$17,0))</f>
        <v>0</v>
      </c>
    </row>
    <row r="462" spans="1:15" ht="15.75" customHeight="1" x14ac:dyDescent="0.2">
      <c r="A462" s="1" t="str">
        <f t="shared" si="7"/>
        <v>ICJIA</v>
      </c>
      <c r="B462" s="1" t="s">
        <v>543</v>
      </c>
      <c r="C462" s="1" t="s">
        <v>656</v>
      </c>
      <c r="D462" s="1">
        <v>2378</v>
      </c>
      <c r="E462" s="1" t="s">
        <v>657</v>
      </c>
      <c r="F462" s="38">
        <v>44743</v>
      </c>
      <c r="G462" s="38">
        <v>45838</v>
      </c>
      <c r="H462" s="51">
        <v>2681610</v>
      </c>
      <c r="I462" s="1">
        <v>2023</v>
      </c>
      <c r="M462" s="1">
        <f>IF(ISNUMBER(MATCH(E462,_xlfn.VSTACK('VLookup Lists'!$E$2:$E$17,'VLookup Lists'!$H$2:$H$38,'VLookup Lists'!$J$2:$J$8),0)),1,0)</f>
        <v>0</v>
      </c>
      <c r="N462" s="1" t="str">
        <f>IFERROR(IF(VLOOKUP($D462,'VLookup Lists'!$B$11:$C$29,2,FALSE)="FLIP",1,0),"")</f>
        <v/>
      </c>
      <c r="O462" s="1" t="b">
        <f>ISNUMBER(MATCH($E462,'VLookup Lists'!$E$2:$E$17,0))</f>
        <v>0</v>
      </c>
    </row>
    <row r="463" spans="1:15" ht="15.75" customHeight="1" x14ac:dyDescent="0.2">
      <c r="A463" s="1" t="str">
        <f t="shared" si="7"/>
        <v>ICJIA</v>
      </c>
      <c r="B463" s="1" t="s">
        <v>543</v>
      </c>
      <c r="C463" s="1">
        <v>921618</v>
      </c>
      <c r="D463" s="1">
        <v>2378</v>
      </c>
      <c r="E463" s="1" t="s">
        <v>408</v>
      </c>
      <c r="F463" s="38">
        <v>44228</v>
      </c>
      <c r="G463" s="38">
        <v>45322</v>
      </c>
      <c r="H463" s="51">
        <v>164400</v>
      </c>
      <c r="I463" s="1">
        <v>2023</v>
      </c>
      <c r="M463" s="1">
        <f>IF(ISNUMBER(MATCH(E463,_xlfn.VSTACK('VLookup Lists'!$E$2:$E$17,'VLookup Lists'!$H$2:$H$38,'VLookup Lists'!$J$2:$J$8),0)),1,0)</f>
        <v>0</v>
      </c>
      <c r="N463" s="1" t="str">
        <f>IFERROR(IF(VLOOKUP($D463,'VLookup Lists'!$B$11:$C$29,2,FALSE)="FLIP",1,0),"")</f>
        <v/>
      </c>
      <c r="O463" s="1" t="b">
        <f>ISNUMBER(MATCH($E463,'VLookup Lists'!$E$2:$E$17,0))</f>
        <v>0</v>
      </c>
    </row>
    <row r="464" spans="1:15" ht="15.75" customHeight="1" x14ac:dyDescent="0.2">
      <c r="A464" s="1" t="str">
        <f t="shared" si="7"/>
        <v>ICJIA</v>
      </c>
      <c r="B464" s="1" t="s">
        <v>543</v>
      </c>
      <c r="C464" s="1">
        <v>921619</v>
      </c>
      <c r="D464" s="1">
        <v>2378</v>
      </c>
      <c r="E464" s="1" t="s">
        <v>558</v>
      </c>
      <c r="F464" s="38">
        <v>44228</v>
      </c>
      <c r="G464" s="38">
        <v>45322</v>
      </c>
      <c r="H464" s="51">
        <v>1701921</v>
      </c>
      <c r="I464" s="1">
        <v>2023</v>
      </c>
      <c r="M464" s="1">
        <f>IF(ISNUMBER(MATCH(E464,_xlfn.VSTACK('VLookup Lists'!$E$2:$E$17,'VLookup Lists'!$H$2:$H$38,'VLookup Lists'!$J$2:$J$8),0)),1,0)</f>
        <v>0</v>
      </c>
      <c r="N464" s="1" t="str">
        <f>IFERROR(IF(VLOOKUP($D464,'VLookup Lists'!$B$11:$C$29,2,FALSE)="FLIP",1,0),"")</f>
        <v/>
      </c>
      <c r="O464" s="1" t="b">
        <f>ISNUMBER(MATCH($E464,'VLookup Lists'!$E$2:$E$17,0))</f>
        <v>0</v>
      </c>
    </row>
    <row r="465" spans="1:15" ht="15.75" customHeight="1" x14ac:dyDescent="0.2">
      <c r="A465" s="1" t="str">
        <f t="shared" si="7"/>
        <v>ICJIA</v>
      </c>
      <c r="B465" s="1" t="s">
        <v>543</v>
      </c>
      <c r="C465" s="1">
        <v>923325</v>
      </c>
      <c r="D465" s="1">
        <v>2378</v>
      </c>
      <c r="E465" s="1" t="s">
        <v>658</v>
      </c>
      <c r="F465" s="38">
        <v>44743</v>
      </c>
      <c r="G465" s="38">
        <v>45838</v>
      </c>
      <c r="H465" s="51">
        <v>282879</v>
      </c>
      <c r="I465" s="1">
        <v>2023</v>
      </c>
      <c r="M465" s="1">
        <f>IF(ISNUMBER(MATCH(E465,_xlfn.VSTACK('VLookup Lists'!$E$2:$E$17,'VLookup Lists'!$H$2:$H$38,'VLookup Lists'!$J$2:$J$8),0)),1,0)</f>
        <v>0</v>
      </c>
      <c r="N465" s="1" t="str">
        <f>IFERROR(IF(VLOOKUP($D465,'VLookup Lists'!$B$11:$C$29,2,FALSE)="FLIP",1,0),"")</f>
        <v/>
      </c>
      <c r="O465" s="1" t="b">
        <f>ISNUMBER(MATCH($E465,'VLookup Lists'!$E$2:$E$17,0))</f>
        <v>0</v>
      </c>
    </row>
    <row r="466" spans="1:15" ht="15.75" customHeight="1" x14ac:dyDescent="0.2">
      <c r="A466" s="1" t="str">
        <f t="shared" si="7"/>
        <v>ICJIA</v>
      </c>
      <c r="B466" s="1" t="s">
        <v>543</v>
      </c>
      <c r="C466" s="1">
        <v>923828</v>
      </c>
      <c r="D466" s="1">
        <v>2378</v>
      </c>
      <c r="E466" s="1" t="s">
        <v>659</v>
      </c>
      <c r="F466" s="38">
        <v>44743</v>
      </c>
      <c r="G466" s="38">
        <v>45838</v>
      </c>
      <c r="H466" s="51">
        <v>150000</v>
      </c>
      <c r="I466" s="1">
        <v>2023</v>
      </c>
      <c r="M466" s="1">
        <f>IF(ISNUMBER(MATCH(E466,_xlfn.VSTACK('VLookup Lists'!$E$2:$E$17,'VLookup Lists'!$H$2:$H$38,'VLookup Lists'!$J$2:$J$8),0)),1,0)</f>
        <v>0</v>
      </c>
      <c r="N466" s="1" t="str">
        <f>IFERROR(IF(VLOOKUP($D466,'VLookup Lists'!$B$11:$C$29,2,FALSE)="FLIP",1,0),"")</f>
        <v/>
      </c>
      <c r="O466" s="1" t="b">
        <f>ISNUMBER(MATCH($E466,'VLookup Lists'!$E$2:$E$17,0))</f>
        <v>0</v>
      </c>
    </row>
    <row r="467" spans="1:15" ht="15.75" customHeight="1" x14ac:dyDescent="0.2">
      <c r="A467" s="1" t="str">
        <f t="shared" si="7"/>
        <v>ICJIA</v>
      </c>
      <c r="B467" s="1" t="s">
        <v>543</v>
      </c>
      <c r="C467" s="1">
        <v>923379</v>
      </c>
      <c r="D467" s="1">
        <v>2378</v>
      </c>
      <c r="E467" s="1" t="s">
        <v>659</v>
      </c>
      <c r="F467" s="38">
        <v>44743</v>
      </c>
      <c r="G467" s="38">
        <v>45838</v>
      </c>
      <c r="H467" s="51">
        <v>285000</v>
      </c>
      <c r="I467" s="1">
        <v>2023</v>
      </c>
      <c r="M467" s="1">
        <f>IF(ISNUMBER(MATCH(E467,_xlfn.VSTACK('VLookup Lists'!$E$2:$E$17,'VLookup Lists'!$H$2:$H$38,'VLookup Lists'!$J$2:$J$8),0)),1,0)</f>
        <v>0</v>
      </c>
      <c r="N467" s="1" t="str">
        <f>IFERROR(IF(VLOOKUP($D467,'VLookup Lists'!$B$11:$C$29,2,FALSE)="FLIP",1,0),"")</f>
        <v/>
      </c>
      <c r="O467" s="1" t="b">
        <f>ISNUMBER(MATCH($E467,'VLookup Lists'!$E$2:$E$17,0))</f>
        <v>0</v>
      </c>
    </row>
    <row r="468" spans="1:15" ht="15.75" customHeight="1" x14ac:dyDescent="0.2">
      <c r="A468" s="1" t="str">
        <f t="shared" si="7"/>
        <v>ICJIA</v>
      </c>
      <c r="B468" s="1" t="s">
        <v>543</v>
      </c>
      <c r="C468" s="1">
        <v>921508</v>
      </c>
      <c r="D468" s="1">
        <v>2378</v>
      </c>
      <c r="E468" s="1" t="s">
        <v>559</v>
      </c>
      <c r="F468" s="38">
        <v>44228</v>
      </c>
      <c r="G468" s="38">
        <v>45322</v>
      </c>
      <c r="H468" s="51">
        <v>40691</v>
      </c>
      <c r="I468" s="1">
        <v>2023</v>
      </c>
      <c r="M468" s="1">
        <f>IF(ISNUMBER(MATCH(E468,_xlfn.VSTACK('VLookup Lists'!$E$2:$E$17,'VLookup Lists'!$H$2:$H$38,'VLookup Lists'!$J$2:$J$8),0)),1,0)</f>
        <v>0</v>
      </c>
      <c r="N468" s="1" t="str">
        <f>IFERROR(IF(VLOOKUP($D468,'VLookup Lists'!$B$11:$C$29,2,FALSE)="FLIP",1,0),"")</f>
        <v/>
      </c>
      <c r="O468" s="1" t="b">
        <f>ISNUMBER(MATCH($E468,'VLookup Lists'!$E$2:$E$17,0))</f>
        <v>0</v>
      </c>
    </row>
    <row r="469" spans="1:15" ht="15.75" customHeight="1" x14ac:dyDescent="0.2">
      <c r="A469" s="1" t="str">
        <f t="shared" si="7"/>
        <v>ICJIA</v>
      </c>
      <c r="B469" s="1" t="s">
        <v>543</v>
      </c>
      <c r="C469" s="1">
        <v>921602</v>
      </c>
      <c r="D469" s="1">
        <v>2378</v>
      </c>
      <c r="E469" s="1" t="s">
        <v>560</v>
      </c>
      <c r="F469" s="38">
        <v>44228</v>
      </c>
      <c r="G469" s="38">
        <v>45322</v>
      </c>
      <c r="H469" s="51">
        <v>92291</v>
      </c>
      <c r="I469" s="1">
        <v>2023</v>
      </c>
      <c r="M469" s="1">
        <f>IF(ISNUMBER(MATCH(E469,_xlfn.VSTACK('VLookup Lists'!$E$2:$E$17,'VLookup Lists'!$H$2:$H$38,'VLookup Lists'!$J$2:$J$8),0)),1,0)</f>
        <v>0</v>
      </c>
      <c r="N469" s="1" t="str">
        <f>IFERROR(IF(VLOOKUP($D469,'VLookup Lists'!$B$11:$C$29,2,FALSE)="FLIP",1,0),"")</f>
        <v/>
      </c>
      <c r="O469" s="1" t="b">
        <f>ISNUMBER(MATCH($E469,'VLookup Lists'!$E$2:$E$17,0))</f>
        <v>0</v>
      </c>
    </row>
    <row r="470" spans="1:15" ht="15.75" customHeight="1" x14ac:dyDescent="0.2">
      <c r="A470" s="1" t="str">
        <f t="shared" si="7"/>
        <v>ICJIA</v>
      </c>
      <c r="B470" s="1" t="s">
        <v>543</v>
      </c>
      <c r="C470" s="1">
        <v>921633</v>
      </c>
      <c r="D470" s="1">
        <v>2378</v>
      </c>
      <c r="E470" s="1" t="s">
        <v>561</v>
      </c>
      <c r="F470" s="38">
        <v>44228</v>
      </c>
      <c r="G470" s="38">
        <v>45322</v>
      </c>
      <c r="H470" s="51">
        <v>1562370</v>
      </c>
      <c r="I470" s="1">
        <v>2023</v>
      </c>
      <c r="M470" s="1">
        <f>IF(ISNUMBER(MATCH(E470,_xlfn.VSTACK('VLookup Lists'!$E$2:$E$17,'VLookup Lists'!$H$2:$H$38,'VLookup Lists'!$J$2:$J$8),0)),1,0)</f>
        <v>0</v>
      </c>
      <c r="N470" s="1" t="str">
        <f>IFERROR(IF(VLOOKUP($D470,'VLookup Lists'!$B$11:$C$29,2,FALSE)="FLIP",1,0),"")</f>
        <v/>
      </c>
      <c r="O470" s="1" t="b">
        <f>ISNUMBER(MATCH($E470,'VLookup Lists'!$E$2:$E$17,0))</f>
        <v>0</v>
      </c>
    </row>
    <row r="471" spans="1:15" ht="15.75" customHeight="1" x14ac:dyDescent="0.2">
      <c r="A471" s="1" t="str">
        <f t="shared" si="7"/>
        <v>ICJIA</v>
      </c>
      <c r="B471" s="1" t="s">
        <v>543</v>
      </c>
      <c r="C471" s="1">
        <v>921500</v>
      </c>
      <c r="D471" s="1">
        <v>2378</v>
      </c>
      <c r="E471" s="1" t="s">
        <v>562</v>
      </c>
      <c r="F471" s="38">
        <v>44228</v>
      </c>
      <c r="G471" s="38">
        <v>45322</v>
      </c>
      <c r="H471" s="51">
        <v>113333</v>
      </c>
      <c r="I471" s="1">
        <v>2023</v>
      </c>
      <c r="M471" s="1">
        <f>IF(ISNUMBER(MATCH(E471,_xlfn.VSTACK('VLookup Lists'!$E$2:$E$17,'VLookup Lists'!$H$2:$H$38,'VLookup Lists'!$J$2:$J$8),0)),1,0)</f>
        <v>0</v>
      </c>
      <c r="N471" s="1" t="str">
        <f>IFERROR(IF(VLOOKUP($D471,'VLookup Lists'!$B$11:$C$29,2,FALSE)="FLIP",1,0),"")</f>
        <v/>
      </c>
      <c r="O471" s="1" t="b">
        <f>ISNUMBER(MATCH($E471,'VLookup Lists'!$E$2:$E$17,0))</f>
        <v>0</v>
      </c>
    </row>
    <row r="472" spans="1:15" ht="15.75" customHeight="1" x14ac:dyDescent="0.2">
      <c r="A472" s="1" t="str">
        <f t="shared" si="7"/>
        <v>ICJIA</v>
      </c>
      <c r="B472" s="1" t="s">
        <v>543</v>
      </c>
      <c r="C472" s="1">
        <v>923305</v>
      </c>
      <c r="D472" s="1">
        <v>2378</v>
      </c>
      <c r="E472" s="1" t="s">
        <v>562</v>
      </c>
      <c r="F472" s="38">
        <v>44743</v>
      </c>
      <c r="G472" s="38">
        <v>45838</v>
      </c>
      <c r="H472" s="51">
        <v>780099</v>
      </c>
      <c r="I472" s="1">
        <v>2023</v>
      </c>
      <c r="M472" s="1">
        <f>IF(ISNUMBER(MATCH(E472,_xlfn.VSTACK('VLookup Lists'!$E$2:$E$17,'VLookup Lists'!$H$2:$H$38,'VLookup Lists'!$J$2:$J$8),0)),1,0)</f>
        <v>0</v>
      </c>
      <c r="N472" s="1" t="str">
        <f>IFERROR(IF(VLOOKUP($D472,'VLookup Lists'!$B$11:$C$29,2,FALSE)="FLIP",1,0),"")</f>
        <v/>
      </c>
      <c r="O472" s="1" t="b">
        <f>ISNUMBER(MATCH($E472,'VLookup Lists'!$E$2:$E$17,0))</f>
        <v>0</v>
      </c>
    </row>
    <row r="473" spans="1:15" ht="15.75" customHeight="1" x14ac:dyDescent="0.2">
      <c r="A473" s="1" t="str">
        <f t="shared" si="7"/>
        <v>ICJIA</v>
      </c>
      <c r="B473" s="1" t="s">
        <v>543</v>
      </c>
      <c r="C473" s="1">
        <v>923393</v>
      </c>
      <c r="D473" s="1">
        <v>2378</v>
      </c>
      <c r="E473" s="1" t="s">
        <v>660</v>
      </c>
      <c r="F473" s="38">
        <v>44743</v>
      </c>
      <c r="G473" s="38">
        <v>45838</v>
      </c>
      <c r="H473" s="51">
        <v>275265</v>
      </c>
      <c r="I473" s="1">
        <v>2023</v>
      </c>
      <c r="M473" s="1">
        <f>IF(ISNUMBER(MATCH(E473,_xlfn.VSTACK('VLookup Lists'!$E$2:$E$17,'VLookup Lists'!$H$2:$H$38,'VLookup Lists'!$J$2:$J$8),0)),1,0)</f>
        <v>0</v>
      </c>
      <c r="N473" s="1" t="str">
        <f>IFERROR(IF(VLOOKUP($D473,'VLookup Lists'!$B$11:$C$29,2,FALSE)="FLIP",1,0),"")</f>
        <v/>
      </c>
      <c r="O473" s="1" t="b">
        <f>ISNUMBER(MATCH($E473,'VLookup Lists'!$E$2:$E$17,0))</f>
        <v>0</v>
      </c>
    </row>
    <row r="474" spans="1:15" ht="15.75" customHeight="1" x14ac:dyDescent="0.2">
      <c r="A474" s="1" t="str">
        <f t="shared" si="7"/>
        <v>ICJIA</v>
      </c>
      <c r="B474" s="1" t="s">
        <v>543</v>
      </c>
      <c r="C474" s="1">
        <v>923354</v>
      </c>
      <c r="D474" s="1">
        <v>2378</v>
      </c>
      <c r="E474" s="1" t="s">
        <v>661</v>
      </c>
      <c r="F474" s="38">
        <v>44743</v>
      </c>
      <c r="G474" s="38">
        <v>45838</v>
      </c>
      <c r="H474" s="51">
        <v>450000</v>
      </c>
      <c r="I474" s="1">
        <v>2023</v>
      </c>
      <c r="M474" s="1">
        <f>IF(ISNUMBER(MATCH(E474,_xlfn.VSTACK('VLookup Lists'!$E$2:$E$17,'VLookup Lists'!$H$2:$H$38,'VLookup Lists'!$J$2:$J$8),0)),1,0)</f>
        <v>0</v>
      </c>
      <c r="N474" s="1" t="str">
        <f>IFERROR(IF(VLOOKUP($D474,'VLookup Lists'!$B$11:$C$29,2,FALSE)="FLIP",1,0),"")</f>
        <v/>
      </c>
      <c r="O474" s="1" t="b">
        <f>ISNUMBER(MATCH($E474,'VLookup Lists'!$E$2:$E$17,0))</f>
        <v>0</v>
      </c>
    </row>
    <row r="475" spans="1:15" ht="15.75" customHeight="1" x14ac:dyDescent="0.2">
      <c r="A475" s="1" t="str">
        <f t="shared" si="7"/>
        <v>ICJIA</v>
      </c>
      <c r="B475" s="1" t="s">
        <v>543</v>
      </c>
      <c r="C475" s="1">
        <v>921606</v>
      </c>
      <c r="D475" s="1">
        <v>2378</v>
      </c>
      <c r="E475" s="1" t="s">
        <v>563</v>
      </c>
      <c r="F475" s="38">
        <v>44228</v>
      </c>
      <c r="G475" s="38">
        <v>45322</v>
      </c>
      <c r="H475" s="51">
        <v>624948</v>
      </c>
      <c r="I475" s="1">
        <v>2023</v>
      </c>
      <c r="M475" s="1">
        <f>IF(ISNUMBER(MATCH(E475,_xlfn.VSTACK('VLookup Lists'!$E$2:$E$17,'VLookup Lists'!$H$2:$H$38,'VLookup Lists'!$J$2:$J$8),0)),1,0)</f>
        <v>0</v>
      </c>
      <c r="N475" s="1" t="str">
        <f>IFERROR(IF(VLOOKUP($D475,'VLookup Lists'!$B$11:$C$29,2,FALSE)="FLIP",1,0),"")</f>
        <v/>
      </c>
      <c r="O475" s="1" t="b">
        <f>ISNUMBER(MATCH($E475,'VLookup Lists'!$E$2:$E$17,0))</f>
        <v>0</v>
      </c>
    </row>
    <row r="476" spans="1:15" ht="15.75" customHeight="1" x14ac:dyDescent="0.2">
      <c r="A476" s="1" t="str">
        <f t="shared" si="7"/>
        <v>ICJIA</v>
      </c>
      <c r="B476" s="1" t="s">
        <v>543</v>
      </c>
      <c r="C476" s="1" t="s">
        <v>662</v>
      </c>
      <c r="D476" s="1">
        <v>2378</v>
      </c>
      <c r="E476" s="1" t="s">
        <v>1501</v>
      </c>
      <c r="F476" s="38">
        <v>44743</v>
      </c>
      <c r="G476" s="38">
        <v>45838</v>
      </c>
      <c r="H476" s="51">
        <v>373345</v>
      </c>
      <c r="I476" s="1">
        <v>2023</v>
      </c>
      <c r="M476" s="1">
        <f>IF(ISNUMBER(MATCH(E476,_xlfn.VSTACK('VLookup Lists'!$E$2:$E$17,'VLookup Lists'!$H$2:$H$38,'VLookup Lists'!$J$2:$J$8),0)),1,0)</f>
        <v>0</v>
      </c>
      <c r="N476" s="1" t="str">
        <f>IFERROR(IF(VLOOKUP($D476,'VLookup Lists'!$B$11:$C$29,2,FALSE)="FLIP",1,0),"")</f>
        <v/>
      </c>
      <c r="O476" s="1" t="b">
        <f>ISNUMBER(MATCH($E476,'VLookup Lists'!$E$2:$E$17,0))</f>
        <v>0</v>
      </c>
    </row>
    <row r="477" spans="1:15" ht="15.75" customHeight="1" x14ac:dyDescent="0.2">
      <c r="A477" s="1" t="str">
        <f t="shared" si="7"/>
        <v>ICJIA</v>
      </c>
      <c r="B477" s="1" t="s">
        <v>543</v>
      </c>
      <c r="C477" s="1" t="s">
        <v>564</v>
      </c>
      <c r="D477" s="1">
        <v>2378</v>
      </c>
      <c r="E477" s="1" t="s">
        <v>565</v>
      </c>
      <c r="F477" s="38">
        <v>44228</v>
      </c>
      <c r="G477" s="38">
        <v>45322</v>
      </c>
      <c r="H477" s="51">
        <v>938753</v>
      </c>
      <c r="I477" s="1">
        <v>2023</v>
      </c>
      <c r="M477" s="1">
        <f>IF(ISNUMBER(MATCH(E477,_xlfn.VSTACK('VLookup Lists'!$E$2:$E$17,'VLookup Lists'!$H$2:$H$38,'VLookup Lists'!$J$2:$J$8),0)),1,0)</f>
        <v>0</v>
      </c>
      <c r="N477" s="1" t="str">
        <f>IFERROR(IF(VLOOKUP($D477,'VLookup Lists'!$B$11:$C$29,2,FALSE)="FLIP",1,0),"")</f>
        <v/>
      </c>
      <c r="O477" s="1" t="b">
        <f>ISNUMBER(MATCH($E477,'VLookup Lists'!$E$2:$E$17,0))</f>
        <v>0</v>
      </c>
    </row>
    <row r="478" spans="1:15" ht="15.75" customHeight="1" x14ac:dyDescent="0.2">
      <c r="A478" s="1" t="str">
        <f t="shared" si="7"/>
        <v>ICJIA</v>
      </c>
      <c r="B478" s="1" t="s">
        <v>543</v>
      </c>
      <c r="C478" s="1" t="s">
        <v>663</v>
      </c>
      <c r="D478" s="1">
        <v>2378</v>
      </c>
      <c r="E478" s="1" t="s">
        <v>664</v>
      </c>
      <c r="F478" s="38">
        <v>44743</v>
      </c>
      <c r="G478" s="38">
        <v>45838</v>
      </c>
      <c r="H478" s="51">
        <v>300000</v>
      </c>
      <c r="I478" s="1">
        <v>2023</v>
      </c>
      <c r="M478" s="1">
        <f>IF(ISNUMBER(MATCH(E478,_xlfn.VSTACK('VLookup Lists'!$E$2:$E$17,'VLookup Lists'!$H$2:$H$38,'VLookup Lists'!$J$2:$J$8),0)),1,0)</f>
        <v>0</v>
      </c>
      <c r="N478" s="1" t="str">
        <f>IFERROR(IF(VLOOKUP($D478,'VLookup Lists'!$B$11:$C$29,2,FALSE)="FLIP",1,0),"")</f>
        <v/>
      </c>
      <c r="O478" s="1" t="b">
        <f>ISNUMBER(MATCH($E478,'VLookup Lists'!$E$2:$E$17,0))</f>
        <v>0</v>
      </c>
    </row>
    <row r="479" spans="1:15" ht="15.75" customHeight="1" x14ac:dyDescent="0.2">
      <c r="A479" s="1" t="str">
        <f t="shared" si="7"/>
        <v>ICJIA</v>
      </c>
      <c r="B479" s="1" t="s">
        <v>543</v>
      </c>
      <c r="C479" s="1">
        <v>923813</v>
      </c>
      <c r="D479" s="1">
        <v>2378</v>
      </c>
      <c r="E479" s="1" t="s">
        <v>665</v>
      </c>
      <c r="F479" s="38">
        <v>44743</v>
      </c>
      <c r="G479" s="38">
        <v>45838</v>
      </c>
      <c r="H479" s="51">
        <v>915412</v>
      </c>
      <c r="I479" s="1">
        <v>2023</v>
      </c>
      <c r="M479" s="1">
        <f>IF(ISNUMBER(MATCH(E479,_xlfn.VSTACK('VLookup Lists'!$E$2:$E$17,'VLookup Lists'!$H$2:$H$38,'VLookup Lists'!$J$2:$J$8),0)),1,0)</f>
        <v>0</v>
      </c>
      <c r="N479" s="1" t="str">
        <f>IFERROR(IF(VLOOKUP($D479,'VLookup Lists'!$B$11:$C$29,2,FALSE)="FLIP",1,0),"")</f>
        <v/>
      </c>
      <c r="O479" s="1" t="b">
        <f>ISNUMBER(MATCH($E479,'VLookup Lists'!$E$2:$E$17,0))</f>
        <v>0</v>
      </c>
    </row>
    <row r="480" spans="1:15" ht="15.75" customHeight="1" x14ac:dyDescent="0.2">
      <c r="A480" s="1" t="str">
        <f t="shared" si="7"/>
        <v>ICJIA</v>
      </c>
      <c r="B480" s="1" t="s">
        <v>543</v>
      </c>
      <c r="C480" s="1">
        <v>923827</v>
      </c>
      <c r="D480" s="1">
        <v>2378</v>
      </c>
      <c r="E480" s="1" t="s">
        <v>666</v>
      </c>
      <c r="F480" s="38">
        <v>44743</v>
      </c>
      <c r="G480" s="38">
        <v>45838</v>
      </c>
      <c r="H480" s="51">
        <v>257679</v>
      </c>
      <c r="I480" s="1">
        <v>2023</v>
      </c>
      <c r="M480" s="1">
        <f>IF(ISNUMBER(MATCH(E480,_xlfn.VSTACK('VLookup Lists'!$E$2:$E$17,'VLookup Lists'!$H$2:$H$38,'VLookup Lists'!$J$2:$J$8),0)),1,0)</f>
        <v>0</v>
      </c>
      <c r="N480" s="1" t="str">
        <f>IFERROR(IF(VLOOKUP($D480,'VLookup Lists'!$B$11:$C$29,2,FALSE)="FLIP",1,0),"")</f>
        <v/>
      </c>
      <c r="O480" s="1" t="b">
        <f>ISNUMBER(MATCH($E480,'VLookup Lists'!$E$2:$E$17,0))</f>
        <v>0</v>
      </c>
    </row>
    <row r="481" spans="1:15" ht="15.75" customHeight="1" x14ac:dyDescent="0.2">
      <c r="A481" s="1" t="str">
        <f t="shared" si="7"/>
        <v>ICJIA</v>
      </c>
      <c r="B481" s="1" t="s">
        <v>543</v>
      </c>
      <c r="C481" s="1">
        <v>921653</v>
      </c>
      <c r="D481" s="1">
        <v>2378</v>
      </c>
      <c r="E481" s="1" t="s">
        <v>213</v>
      </c>
      <c r="F481" s="38">
        <v>44228</v>
      </c>
      <c r="G481" s="38">
        <v>45322</v>
      </c>
      <c r="H481" s="51">
        <v>1800000</v>
      </c>
      <c r="I481" s="1">
        <v>2023</v>
      </c>
      <c r="M481" s="1">
        <f>IF(ISNUMBER(MATCH(E481,_xlfn.VSTACK('VLookup Lists'!$E$2:$E$17,'VLookup Lists'!$H$2:$H$38,'VLookup Lists'!$J$2:$J$8),0)),1,0)</f>
        <v>1</v>
      </c>
      <c r="N481" s="1" t="str">
        <f>IFERROR(IF(VLOOKUP($D481,'VLookup Lists'!$B$11:$C$29,2,FALSE)="FLIP",1,0),"")</f>
        <v/>
      </c>
      <c r="O481" s="1" t="b">
        <f>ISNUMBER(MATCH($E481,'VLookup Lists'!$E$2:$E$17,0))</f>
        <v>0</v>
      </c>
    </row>
    <row r="482" spans="1:15" ht="15.75" customHeight="1" x14ac:dyDescent="0.2">
      <c r="A482" s="1" t="str">
        <f t="shared" si="7"/>
        <v>ICJIA</v>
      </c>
      <c r="B482" s="1" t="s">
        <v>543</v>
      </c>
      <c r="C482" s="1" t="s">
        <v>566</v>
      </c>
      <c r="D482" s="1">
        <v>2378</v>
      </c>
      <c r="E482" s="1" t="s">
        <v>567</v>
      </c>
      <c r="F482" s="38">
        <v>44228</v>
      </c>
      <c r="G482" s="38">
        <v>45322</v>
      </c>
      <c r="H482" s="51">
        <v>1005910</v>
      </c>
      <c r="I482" s="1">
        <v>2023</v>
      </c>
      <c r="M482" s="1">
        <f>IF(ISNUMBER(MATCH(E482,_xlfn.VSTACK('VLookup Lists'!$E$2:$E$17,'VLookup Lists'!$H$2:$H$38,'VLookup Lists'!$J$2:$J$8),0)),1,0)</f>
        <v>0</v>
      </c>
      <c r="N482" s="1" t="str">
        <f>IFERROR(IF(VLOOKUP($D482,'VLookup Lists'!$B$11:$C$29,2,FALSE)="FLIP",1,0),"")</f>
        <v/>
      </c>
      <c r="O482" s="1" t="b">
        <f>ISNUMBER(MATCH($E482,'VLookup Lists'!$E$2:$E$17,0))</f>
        <v>0</v>
      </c>
    </row>
    <row r="483" spans="1:15" ht="15.75" customHeight="1" x14ac:dyDescent="0.2">
      <c r="A483" s="1" t="str">
        <f t="shared" si="7"/>
        <v>ICJIA</v>
      </c>
      <c r="B483" s="1" t="s">
        <v>543</v>
      </c>
      <c r="C483" s="1">
        <v>923312</v>
      </c>
      <c r="D483" s="1">
        <v>2378</v>
      </c>
      <c r="E483" s="1" t="s">
        <v>667</v>
      </c>
      <c r="F483" s="38">
        <v>44743</v>
      </c>
      <c r="G483" s="38">
        <v>45838</v>
      </c>
      <c r="H483" s="51">
        <v>900000</v>
      </c>
      <c r="I483" s="1">
        <v>2023</v>
      </c>
      <c r="M483" s="1">
        <f>IF(ISNUMBER(MATCH(E483,_xlfn.VSTACK('VLookup Lists'!$E$2:$E$17,'VLookup Lists'!$H$2:$H$38,'VLookup Lists'!$J$2:$J$8),0)),1,0)</f>
        <v>0</v>
      </c>
      <c r="N483" s="1" t="str">
        <f>IFERROR(IF(VLOOKUP($D483,'VLookup Lists'!$B$11:$C$29,2,FALSE)="FLIP",1,0),"")</f>
        <v/>
      </c>
      <c r="O483" s="1" t="b">
        <f>ISNUMBER(MATCH($E483,'VLookup Lists'!$E$2:$E$17,0))</f>
        <v>0</v>
      </c>
    </row>
    <row r="484" spans="1:15" ht="15.75" customHeight="1" x14ac:dyDescent="0.2">
      <c r="A484" s="1" t="str">
        <f t="shared" si="7"/>
        <v>ICJIA</v>
      </c>
      <c r="B484" s="1" t="s">
        <v>543</v>
      </c>
      <c r="C484" s="1" t="s">
        <v>668</v>
      </c>
      <c r="D484" s="1">
        <v>2378</v>
      </c>
      <c r="E484" s="1" t="s">
        <v>669</v>
      </c>
      <c r="F484" s="38">
        <v>44743</v>
      </c>
      <c r="G484" s="38">
        <v>45838</v>
      </c>
      <c r="H484" s="51">
        <v>449392</v>
      </c>
      <c r="I484" s="1">
        <v>2023</v>
      </c>
      <c r="M484" s="1">
        <f>IF(ISNUMBER(MATCH(E484,_xlfn.VSTACK('VLookup Lists'!$E$2:$E$17,'VLookup Lists'!$H$2:$H$38,'VLookup Lists'!$J$2:$J$8),0)),1,0)</f>
        <v>0</v>
      </c>
      <c r="N484" s="1" t="str">
        <f>IFERROR(IF(VLOOKUP($D484,'VLookup Lists'!$B$11:$C$29,2,FALSE)="FLIP",1,0),"")</f>
        <v/>
      </c>
      <c r="O484" s="1" t="b">
        <f>ISNUMBER(MATCH($E484,'VLookup Lists'!$E$2:$E$17,0))</f>
        <v>0</v>
      </c>
    </row>
    <row r="485" spans="1:15" ht="15.75" customHeight="1" x14ac:dyDescent="0.2">
      <c r="A485" s="1" t="str">
        <f t="shared" si="7"/>
        <v>ICJIA</v>
      </c>
      <c r="B485" s="1" t="s">
        <v>543</v>
      </c>
      <c r="C485" s="1">
        <v>921504</v>
      </c>
      <c r="D485" s="1">
        <v>2378</v>
      </c>
      <c r="E485" s="1" t="s">
        <v>568</v>
      </c>
      <c r="F485" s="38">
        <v>44228</v>
      </c>
      <c r="G485" s="38">
        <v>45322</v>
      </c>
      <c r="H485" s="51">
        <v>374850</v>
      </c>
      <c r="I485" s="1">
        <v>2023</v>
      </c>
      <c r="M485" s="1">
        <f>IF(ISNUMBER(MATCH(E485,_xlfn.VSTACK('VLookup Lists'!$E$2:$E$17,'VLookup Lists'!$H$2:$H$38,'VLookup Lists'!$J$2:$J$8),0)),1,0)</f>
        <v>0</v>
      </c>
      <c r="N485" s="1" t="str">
        <f>IFERROR(IF(VLOOKUP($D485,'VLookup Lists'!$B$11:$C$29,2,FALSE)="FLIP",1,0),"")</f>
        <v/>
      </c>
      <c r="O485" s="1" t="b">
        <f>ISNUMBER(MATCH($E485,'VLookup Lists'!$E$2:$E$17,0))</f>
        <v>0</v>
      </c>
    </row>
    <row r="486" spans="1:15" ht="15.75" customHeight="1" x14ac:dyDescent="0.2">
      <c r="A486" s="1" t="str">
        <f t="shared" si="7"/>
        <v>ICJIA</v>
      </c>
      <c r="B486" s="1" t="s">
        <v>543</v>
      </c>
      <c r="C486" s="1">
        <v>921501</v>
      </c>
      <c r="D486" s="1">
        <v>2378</v>
      </c>
      <c r="E486" s="1" t="s">
        <v>569</v>
      </c>
      <c r="F486" s="38">
        <v>44228</v>
      </c>
      <c r="G486" s="38">
        <v>45322</v>
      </c>
      <c r="H486" s="51">
        <v>114607</v>
      </c>
      <c r="I486" s="1">
        <v>2023</v>
      </c>
      <c r="M486" s="1">
        <f>IF(ISNUMBER(MATCH(E486,_xlfn.VSTACK('VLookup Lists'!$E$2:$E$17,'VLookup Lists'!$H$2:$H$38,'VLookup Lists'!$J$2:$J$8),0)),1,0)</f>
        <v>0</v>
      </c>
      <c r="N486" s="1" t="str">
        <f>IFERROR(IF(VLOOKUP($D486,'VLookup Lists'!$B$11:$C$29,2,FALSE)="FLIP",1,0),"")</f>
        <v/>
      </c>
      <c r="O486" s="1" t="b">
        <f>ISNUMBER(MATCH($E486,'VLookup Lists'!$E$2:$E$17,0))</f>
        <v>0</v>
      </c>
    </row>
    <row r="487" spans="1:15" ht="15.75" customHeight="1" x14ac:dyDescent="0.2">
      <c r="A487" s="1" t="str">
        <f t="shared" si="7"/>
        <v>ICJIA</v>
      </c>
      <c r="B487" s="1" t="s">
        <v>543</v>
      </c>
      <c r="C487" s="1" t="s">
        <v>570</v>
      </c>
      <c r="D487" s="1">
        <v>2378</v>
      </c>
      <c r="E487" s="1" t="s">
        <v>569</v>
      </c>
      <c r="F487" s="38">
        <v>44228</v>
      </c>
      <c r="G487" s="38">
        <v>45322</v>
      </c>
      <c r="H487" s="51">
        <v>2684279</v>
      </c>
      <c r="I487" s="1">
        <v>2023</v>
      </c>
      <c r="M487" s="1">
        <f>IF(ISNUMBER(MATCH(E487,_xlfn.VSTACK('VLookup Lists'!$E$2:$E$17,'VLookup Lists'!$H$2:$H$38,'VLookup Lists'!$J$2:$J$8),0)),1,0)</f>
        <v>0</v>
      </c>
      <c r="N487" s="1" t="str">
        <f>IFERROR(IF(VLOOKUP($D487,'VLookup Lists'!$B$11:$C$29,2,FALSE)="FLIP",1,0),"")</f>
        <v/>
      </c>
      <c r="O487" s="1" t="b">
        <f>ISNUMBER(MATCH($E487,'VLookup Lists'!$E$2:$E$17,0))</f>
        <v>0</v>
      </c>
    </row>
    <row r="488" spans="1:15" ht="15.75" customHeight="1" x14ac:dyDescent="0.2">
      <c r="A488" s="1" t="str">
        <f t="shared" si="7"/>
        <v>ICJIA</v>
      </c>
      <c r="B488" s="1" t="s">
        <v>543</v>
      </c>
      <c r="C488" s="1" t="s">
        <v>571</v>
      </c>
      <c r="D488" s="1">
        <v>2378</v>
      </c>
      <c r="E488" s="1" t="s">
        <v>572</v>
      </c>
      <c r="F488" s="38">
        <v>44228</v>
      </c>
      <c r="G488" s="38">
        <v>45838</v>
      </c>
      <c r="H488" s="51">
        <v>7500000</v>
      </c>
      <c r="I488" s="1">
        <v>2023</v>
      </c>
      <c r="M488" s="1">
        <f>IF(ISNUMBER(MATCH(E488,_xlfn.VSTACK('VLookup Lists'!$E$2:$E$17,'VLookup Lists'!$H$2:$H$38,'VLookup Lists'!$J$2:$J$8),0)),1,0)</f>
        <v>0</v>
      </c>
      <c r="N488" s="1" t="str">
        <f>IFERROR(IF(VLOOKUP($D488,'VLookup Lists'!$B$11:$C$29,2,FALSE)="FLIP",1,0),"")</f>
        <v/>
      </c>
      <c r="O488" s="1" t="b">
        <f>ISNUMBER(MATCH($E488,'VLookup Lists'!$E$2:$E$17,0))</f>
        <v>0</v>
      </c>
    </row>
    <row r="489" spans="1:15" ht="15.75" customHeight="1" x14ac:dyDescent="0.2">
      <c r="A489" s="1" t="str">
        <f t="shared" si="7"/>
        <v>ICJIA</v>
      </c>
      <c r="B489" s="1" t="s">
        <v>543</v>
      </c>
      <c r="C489" s="1">
        <v>923800</v>
      </c>
      <c r="D489" s="1">
        <v>2378</v>
      </c>
      <c r="E489" s="1" t="s">
        <v>670</v>
      </c>
      <c r="F489" s="38">
        <v>44743</v>
      </c>
      <c r="G489" s="38">
        <v>45838</v>
      </c>
      <c r="H489" s="51">
        <v>173355</v>
      </c>
      <c r="I489" s="1">
        <v>2023</v>
      </c>
      <c r="M489" s="1">
        <f>IF(ISNUMBER(MATCH(E489,_xlfn.VSTACK('VLookup Lists'!$E$2:$E$17,'VLookup Lists'!$H$2:$H$38,'VLookup Lists'!$J$2:$J$8),0)),1,0)</f>
        <v>0</v>
      </c>
      <c r="N489" s="1" t="str">
        <f>IFERROR(IF(VLOOKUP($D489,'VLookup Lists'!$B$11:$C$29,2,FALSE)="FLIP",1,0),"")</f>
        <v/>
      </c>
      <c r="O489" s="1" t="b">
        <f>ISNUMBER(MATCH($E489,'VLookup Lists'!$E$2:$E$17,0))</f>
        <v>0</v>
      </c>
    </row>
    <row r="490" spans="1:15" ht="15.75" customHeight="1" x14ac:dyDescent="0.2">
      <c r="A490" s="1" t="str">
        <f t="shared" si="7"/>
        <v>ICJIA</v>
      </c>
      <c r="B490" s="1" t="s">
        <v>543</v>
      </c>
      <c r="C490" s="1" t="s">
        <v>671</v>
      </c>
      <c r="D490" s="1">
        <v>2378</v>
      </c>
      <c r="E490" s="1" t="s">
        <v>672</v>
      </c>
      <c r="F490" s="38">
        <v>44743</v>
      </c>
      <c r="G490" s="38">
        <v>45838</v>
      </c>
      <c r="H490" s="51">
        <v>112736</v>
      </c>
      <c r="I490" s="1">
        <v>2023</v>
      </c>
      <c r="M490" s="1">
        <f>IF(ISNUMBER(MATCH(E490,_xlfn.VSTACK('VLookup Lists'!$E$2:$E$17,'VLookup Lists'!$H$2:$H$38,'VLookup Lists'!$J$2:$J$8),0)),1,0)</f>
        <v>0</v>
      </c>
      <c r="N490" s="1" t="str">
        <f>IFERROR(IF(VLOOKUP($D490,'VLookup Lists'!$B$11:$C$29,2,FALSE)="FLIP",1,0),"")</f>
        <v/>
      </c>
      <c r="O490" s="1" t="b">
        <f>ISNUMBER(MATCH($E490,'VLookup Lists'!$E$2:$E$17,0))</f>
        <v>0</v>
      </c>
    </row>
    <row r="491" spans="1:15" ht="15.75" customHeight="1" x14ac:dyDescent="0.2">
      <c r="A491" s="1" t="str">
        <f t="shared" ref="A491:A554" si="8">IF(ISBLANK(B491),"","ICJIA")</f>
        <v>ICJIA</v>
      </c>
      <c r="B491" s="1" t="s">
        <v>543</v>
      </c>
      <c r="C491" s="1">
        <v>923411</v>
      </c>
      <c r="D491" s="1">
        <v>2378</v>
      </c>
      <c r="E491" s="1" t="s">
        <v>673</v>
      </c>
      <c r="F491" s="38">
        <v>44743</v>
      </c>
      <c r="G491" s="38">
        <v>45838</v>
      </c>
      <c r="H491" s="51">
        <v>578838</v>
      </c>
      <c r="I491" s="1">
        <v>2023</v>
      </c>
      <c r="M491" s="1">
        <f>IF(ISNUMBER(MATCH(E491,_xlfn.VSTACK('VLookup Lists'!$E$2:$E$17,'VLookup Lists'!$H$2:$H$38,'VLookup Lists'!$J$2:$J$8),0)),1,0)</f>
        <v>0</v>
      </c>
      <c r="N491" s="1" t="str">
        <f>IFERROR(IF(VLOOKUP($D491,'VLookup Lists'!$B$11:$C$29,2,FALSE)="FLIP",1,0),"")</f>
        <v/>
      </c>
      <c r="O491" s="1" t="b">
        <f>ISNUMBER(MATCH($E491,'VLookup Lists'!$E$2:$E$17,0))</f>
        <v>0</v>
      </c>
    </row>
    <row r="492" spans="1:15" ht="15.75" customHeight="1" x14ac:dyDescent="0.2">
      <c r="A492" s="1" t="str">
        <f t="shared" si="8"/>
        <v>ICJIA</v>
      </c>
      <c r="B492" s="1" t="s">
        <v>543</v>
      </c>
      <c r="C492" s="1">
        <v>921513</v>
      </c>
      <c r="D492" s="1">
        <v>2378</v>
      </c>
      <c r="E492" s="1" t="s">
        <v>172</v>
      </c>
      <c r="F492" s="38">
        <v>44228</v>
      </c>
      <c r="G492" s="38">
        <v>45322</v>
      </c>
      <c r="H492" s="51">
        <v>28954</v>
      </c>
      <c r="I492" s="1">
        <v>2023</v>
      </c>
      <c r="M492" s="1">
        <f>IF(ISNUMBER(MATCH(E492,_xlfn.VSTACK('VLookup Lists'!$E$2:$E$17,'VLookup Lists'!$H$2:$H$38,'VLookup Lists'!$J$2:$J$8),0)),1,0)</f>
        <v>0</v>
      </c>
      <c r="N492" s="1" t="str">
        <f>IFERROR(IF(VLOOKUP($D492,'VLookup Lists'!$B$11:$C$29,2,FALSE)="FLIP",1,0),"")</f>
        <v/>
      </c>
      <c r="O492" s="1" t="b">
        <f>ISNUMBER(MATCH($E492,'VLookup Lists'!$E$2:$E$17,0))</f>
        <v>0</v>
      </c>
    </row>
    <row r="493" spans="1:15" ht="15.75" customHeight="1" x14ac:dyDescent="0.2">
      <c r="A493" s="1" t="str">
        <f t="shared" si="8"/>
        <v>ICJIA</v>
      </c>
      <c r="B493" s="1" t="s">
        <v>543</v>
      </c>
      <c r="C493" s="1">
        <v>921607</v>
      </c>
      <c r="D493" s="1">
        <v>2378</v>
      </c>
      <c r="E493" s="1" t="s">
        <v>573</v>
      </c>
      <c r="F493" s="38">
        <v>44228</v>
      </c>
      <c r="G493" s="38">
        <v>45322</v>
      </c>
      <c r="H493" s="51">
        <v>248046</v>
      </c>
      <c r="I493" s="1">
        <v>2023</v>
      </c>
      <c r="M493" s="1">
        <f>IF(ISNUMBER(MATCH(E493,_xlfn.VSTACK('VLookup Lists'!$E$2:$E$17,'VLookup Lists'!$H$2:$H$38,'VLookup Lists'!$J$2:$J$8),0)),1,0)</f>
        <v>0</v>
      </c>
      <c r="N493" s="1" t="str">
        <f>IFERROR(IF(VLOOKUP($D493,'VLookup Lists'!$B$11:$C$29,2,FALSE)="FLIP",1,0),"")</f>
        <v/>
      </c>
      <c r="O493" s="1" t="b">
        <f>ISNUMBER(MATCH($E493,'VLookup Lists'!$E$2:$E$17,0))</f>
        <v>0</v>
      </c>
    </row>
    <row r="494" spans="1:15" ht="15.75" customHeight="1" x14ac:dyDescent="0.2">
      <c r="A494" s="1" t="str">
        <f t="shared" si="8"/>
        <v>ICJIA</v>
      </c>
      <c r="B494" s="1" t="s">
        <v>543</v>
      </c>
      <c r="C494" s="1" t="s">
        <v>674</v>
      </c>
      <c r="D494" s="1">
        <v>2378</v>
      </c>
      <c r="E494" s="1" t="s">
        <v>415</v>
      </c>
      <c r="F494" s="38">
        <v>44743</v>
      </c>
      <c r="G494" s="38">
        <v>45838</v>
      </c>
      <c r="H494" s="51">
        <v>1121410</v>
      </c>
      <c r="I494" s="1">
        <v>2023</v>
      </c>
      <c r="M494" s="1">
        <f>IF(ISNUMBER(MATCH(E494,_xlfn.VSTACK('VLookup Lists'!$E$2:$E$17,'VLookup Lists'!$H$2:$H$38,'VLookup Lists'!$J$2:$J$8),0)),1,0)</f>
        <v>0</v>
      </c>
      <c r="N494" s="1" t="str">
        <f>IFERROR(IF(VLOOKUP($D494,'VLookup Lists'!$B$11:$C$29,2,FALSE)="FLIP",1,0),"")</f>
        <v/>
      </c>
      <c r="O494" s="1" t="b">
        <f>ISNUMBER(MATCH($E494,'VLookup Lists'!$E$2:$E$17,0))</f>
        <v>0</v>
      </c>
    </row>
    <row r="495" spans="1:15" ht="15.75" customHeight="1" x14ac:dyDescent="0.2">
      <c r="A495" s="1" t="str">
        <f t="shared" si="8"/>
        <v>ICJIA</v>
      </c>
      <c r="B495" s="1" t="s">
        <v>543</v>
      </c>
      <c r="C495" s="1">
        <v>923388</v>
      </c>
      <c r="D495" s="1">
        <v>2378</v>
      </c>
      <c r="E495" s="1" t="s">
        <v>675</v>
      </c>
      <c r="F495" s="38">
        <v>44743</v>
      </c>
      <c r="G495" s="38">
        <v>45838</v>
      </c>
      <c r="H495" s="51">
        <v>263118</v>
      </c>
      <c r="I495" s="1">
        <v>2023</v>
      </c>
      <c r="M495" s="1">
        <f>IF(ISNUMBER(MATCH(E495,_xlfn.VSTACK('VLookup Lists'!$E$2:$E$17,'VLookup Lists'!$H$2:$H$38,'VLookup Lists'!$J$2:$J$8),0)),1,0)</f>
        <v>0</v>
      </c>
      <c r="N495" s="1" t="str">
        <f>IFERROR(IF(VLOOKUP($D495,'VLookup Lists'!$B$11:$C$29,2,FALSE)="FLIP",1,0),"")</f>
        <v/>
      </c>
      <c r="O495" s="1" t="b">
        <f>ISNUMBER(MATCH($E495,'VLookup Lists'!$E$2:$E$17,0))</f>
        <v>0</v>
      </c>
    </row>
    <row r="496" spans="1:15" ht="15.75" customHeight="1" x14ac:dyDescent="0.2">
      <c r="A496" s="1" t="str">
        <f t="shared" si="8"/>
        <v>ICJIA</v>
      </c>
      <c r="B496" s="1" t="s">
        <v>543</v>
      </c>
      <c r="C496" s="1">
        <v>923320</v>
      </c>
      <c r="D496" s="1">
        <v>2378</v>
      </c>
      <c r="E496" s="1" t="s">
        <v>675</v>
      </c>
      <c r="F496" s="38">
        <v>44743</v>
      </c>
      <c r="G496" s="38">
        <v>45838</v>
      </c>
      <c r="H496" s="51">
        <v>855000</v>
      </c>
      <c r="I496" s="1">
        <v>2023</v>
      </c>
      <c r="M496" s="1">
        <f>IF(ISNUMBER(MATCH(E496,_xlfn.VSTACK('VLookup Lists'!$E$2:$E$17,'VLookup Lists'!$H$2:$H$38,'VLookup Lists'!$J$2:$J$8),0)),1,0)</f>
        <v>0</v>
      </c>
      <c r="N496" s="1" t="str">
        <f>IFERROR(IF(VLOOKUP($D496,'VLookup Lists'!$B$11:$C$29,2,FALSE)="FLIP",1,0),"")</f>
        <v/>
      </c>
      <c r="O496" s="1" t="b">
        <f>ISNUMBER(MATCH($E496,'VLookup Lists'!$E$2:$E$17,0))</f>
        <v>0</v>
      </c>
    </row>
    <row r="497" spans="1:15" ht="15.75" customHeight="1" x14ac:dyDescent="0.2">
      <c r="A497" s="1" t="str">
        <f t="shared" si="8"/>
        <v>ICJIA</v>
      </c>
      <c r="B497" s="1" t="s">
        <v>543</v>
      </c>
      <c r="C497" s="1">
        <v>923394</v>
      </c>
      <c r="D497" s="1">
        <v>2378</v>
      </c>
      <c r="E497" s="1" t="s">
        <v>675</v>
      </c>
      <c r="F497" s="38">
        <v>44743</v>
      </c>
      <c r="G497" s="38">
        <v>45838</v>
      </c>
      <c r="H497" s="51">
        <v>915000</v>
      </c>
      <c r="I497" s="1">
        <v>2023</v>
      </c>
      <c r="M497" s="1">
        <f>IF(ISNUMBER(MATCH(E497,_xlfn.VSTACK('VLookup Lists'!$E$2:$E$17,'VLookup Lists'!$H$2:$H$38,'VLookup Lists'!$J$2:$J$8),0)),1,0)</f>
        <v>0</v>
      </c>
      <c r="N497" s="1" t="str">
        <f>IFERROR(IF(VLOOKUP($D497,'VLookup Lists'!$B$11:$C$29,2,FALSE)="FLIP",1,0),"")</f>
        <v/>
      </c>
      <c r="O497" s="1" t="b">
        <f>ISNUMBER(MATCH($E497,'VLookup Lists'!$E$2:$E$17,0))</f>
        <v>0</v>
      </c>
    </row>
    <row r="498" spans="1:15" ht="15.75" customHeight="1" x14ac:dyDescent="0.2">
      <c r="A498" s="1" t="str">
        <f t="shared" si="8"/>
        <v>ICJIA</v>
      </c>
      <c r="B498" s="1" t="s">
        <v>543</v>
      </c>
      <c r="C498" s="1">
        <v>923309</v>
      </c>
      <c r="D498" s="1">
        <v>2378</v>
      </c>
      <c r="E498" s="1" t="s">
        <v>675</v>
      </c>
      <c r="F498" s="38">
        <v>44743</v>
      </c>
      <c r="G498" s="38">
        <v>45838</v>
      </c>
      <c r="H498" s="51">
        <v>1470000</v>
      </c>
      <c r="I498" s="1">
        <v>2023</v>
      </c>
      <c r="M498" s="1">
        <f>IF(ISNUMBER(MATCH(E498,_xlfn.VSTACK('VLookup Lists'!$E$2:$E$17,'VLookup Lists'!$H$2:$H$38,'VLookup Lists'!$J$2:$J$8),0)),1,0)</f>
        <v>0</v>
      </c>
      <c r="N498" s="1" t="str">
        <f>IFERROR(IF(VLOOKUP($D498,'VLookup Lists'!$B$11:$C$29,2,FALSE)="FLIP",1,0),"")</f>
        <v/>
      </c>
      <c r="O498" s="1" t="b">
        <f>ISNUMBER(MATCH($E498,'VLookup Lists'!$E$2:$E$17,0))</f>
        <v>0</v>
      </c>
    </row>
    <row r="499" spans="1:15" ht="15.75" customHeight="1" x14ac:dyDescent="0.2">
      <c r="A499" s="1" t="str">
        <f t="shared" si="8"/>
        <v>ICJIA</v>
      </c>
      <c r="B499" s="1" t="s">
        <v>543</v>
      </c>
      <c r="C499" s="1">
        <v>923833</v>
      </c>
      <c r="D499" s="1">
        <v>2378</v>
      </c>
      <c r="E499" s="1" t="s">
        <v>675</v>
      </c>
      <c r="F499" s="38">
        <v>44743</v>
      </c>
      <c r="G499" s="38">
        <v>45838</v>
      </c>
      <c r="H499" s="51">
        <v>150000</v>
      </c>
      <c r="I499" s="1">
        <v>2023</v>
      </c>
      <c r="M499" s="1">
        <f>IF(ISNUMBER(MATCH(E499,_xlfn.VSTACK('VLookup Lists'!$E$2:$E$17,'VLookup Lists'!$H$2:$H$38,'VLookup Lists'!$J$2:$J$8),0)),1,0)</f>
        <v>0</v>
      </c>
      <c r="N499" s="1" t="str">
        <f>IFERROR(IF(VLOOKUP($D499,'VLookup Lists'!$B$11:$C$29,2,FALSE)="FLIP",1,0),"")</f>
        <v/>
      </c>
      <c r="O499" s="1" t="b">
        <f>ISNUMBER(MATCH($E499,'VLookup Lists'!$E$2:$E$17,0))</f>
        <v>0</v>
      </c>
    </row>
    <row r="500" spans="1:15" ht="15.75" customHeight="1" x14ac:dyDescent="0.2">
      <c r="A500" s="1" t="str">
        <f t="shared" si="8"/>
        <v>ICJIA</v>
      </c>
      <c r="B500" s="1" t="s">
        <v>543</v>
      </c>
      <c r="C500" s="1">
        <v>923835</v>
      </c>
      <c r="D500" s="1">
        <v>2378</v>
      </c>
      <c r="E500" s="1" t="s">
        <v>675</v>
      </c>
      <c r="F500" s="38">
        <v>44743</v>
      </c>
      <c r="G500" s="38">
        <v>45838</v>
      </c>
      <c r="H500" s="51">
        <v>150000</v>
      </c>
      <c r="I500" s="1">
        <v>2023</v>
      </c>
      <c r="M500" s="1">
        <f>IF(ISNUMBER(MATCH(E500,_xlfn.VSTACK('VLookup Lists'!$E$2:$E$17,'VLookup Lists'!$H$2:$H$38,'VLookup Lists'!$J$2:$J$8),0)),1,0)</f>
        <v>0</v>
      </c>
      <c r="N500" s="1" t="str">
        <f>IFERROR(IF(VLOOKUP($D500,'VLookup Lists'!$B$11:$C$29,2,FALSE)="FLIP",1,0),"")</f>
        <v/>
      </c>
      <c r="O500" s="1" t="b">
        <f>ISNUMBER(MATCH($E500,'VLookup Lists'!$E$2:$E$17,0))</f>
        <v>0</v>
      </c>
    </row>
    <row r="501" spans="1:15" ht="15.75" customHeight="1" x14ac:dyDescent="0.2">
      <c r="A501" s="1" t="str">
        <f t="shared" si="8"/>
        <v>ICJIA</v>
      </c>
      <c r="B501" s="1" t="s">
        <v>543</v>
      </c>
      <c r="C501" s="1">
        <v>923390</v>
      </c>
      <c r="D501" s="1">
        <v>2378</v>
      </c>
      <c r="E501" s="1" t="s">
        <v>575</v>
      </c>
      <c r="F501" s="38">
        <v>44743</v>
      </c>
      <c r="G501" s="38">
        <v>45838</v>
      </c>
      <c r="H501" s="51">
        <v>525000</v>
      </c>
      <c r="I501" s="1">
        <v>2023</v>
      </c>
      <c r="M501" s="1">
        <f>IF(ISNUMBER(MATCH(E501,_xlfn.VSTACK('VLookup Lists'!$E$2:$E$17,'VLookup Lists'!$H$2:$H$38,'VLookup Lists'!$J$2:$J$8),0)),1,0)</f>
        <v>0</v>
      </c>
      <c r="N501" s="1" t="str">
        <f>IFERROR(IF(VLOOKUP($D501,'VLookup Lists'!$B$11:$C$29,2,FALSE)="FLIP",1,0),"")</f>
        <v/>
      </c>
      <c r="O501" s="1" t="b">
        <f>ISNUMBER(MATCH($E501,'VLookup Lists'!$E$2:$E$17,0))</f>
        <v>0</v>
      </c>
    </row>
    <row r="502" spans="1:15" ht="15.75" customHeight="1" x14ac:dyDescent="0.2">
      <c r="A502" s="1" t="str">
        <f t="shared" si="8"/>
        <v>ICJIA</v>
      </c>
      <c r="B502" s="1" t="s">
        <v>543</v>
      </c>
      <c r="C502" s="1" t="s">
        <v>574</v>
      </c>
      <c r="D502" s="1">
        <v>2378</v>
      </c>
      <c r="E502" s="1" t="s">
        <v>575</v>
      </c>
      <c r="F502" s="38">
        <v>44228</v>
      </c>
      <c r="G502" s="38">
        <v>45322</v>
      </c>
      <c r="H502" s="51">
        <v>1865246</v>
      </c>
      <c r="I502" s="1">
        <v>2023</v>
      </c>
      <c r="M502" s="1">
        <f>IF(ISNUMBER(MATCH(E502,_xlfn.VSTACK('VLookup Lists'!$E$2:$E$17,'VLookup Lists'!$H$2:$H$38,'VLookup Lists'!$J$2:$J$8),0)),1,0)</f>
        <v>0</v>
      </c>
      <c r="N502" s="1" t="str">
        <f>IFERROR(IF(VLOOKUP($D502,'VLookup Lists'!$B$11:$C$29,2,FALSE)="FLIP",1,0),"")</f>
        <v/>
      </c>
      <c r="O502" s="1" t="b">
        <f>ISNUMBER(MATCH($E502,'VLookup Lists'!$E$2:$E$17,0))</f>
        <v>0</v>
      </c>
    </row>
    <row r="503" spans="1:15" ht="15.75" customHeight="1" x14ac:dyDescent="0.2">
      <c r="A503" s="1" t="str">
        <f t="shared" si="8"/>
        <v>ICJIA</v>
      </c>
      <c r="B503" s="1" t="s">
        <v>543</v>
      </c>
      <c r="C503" s="1">
        <v>923356</v>
      </c>
      <c r="D503" s="1">
        <v>2378</v>
      </c>
      <c r="E503" s="1" t="s">
        <v>676</v>
      </c>
      <c r="F503" s="38">
        <v>44743</v>
      </c>
      <c r="G503" s="38">
        <v>45838</v>
      </c>
      <c r="H503" s="51">
        <v>369546</v>
      </c>
      <c r="I503" s="1">
        <v>2023</v>
      </c>
      <c r="M503" s="1">
        <f>IF(ISNUMBER(MATCH(E503,_xlfn.VSTACK('VLookup Lists'!$E$2:$E$17,'VLookup Lists'!$H$2:$H$38,'VLookup Lists'!$J$2:$J$8),0)),1,0)</f>
        <v>0</v>
      </c>
      <c r="N503" s="1" t="str">
        <f>IFERROR(IF(VLOOKUP($D503,'VLookup Lists'!$B$11:$C$29,2,FALSE)="FLIP",1,0),"")</f>
        <v/>
      </c>
      <c r="O503" s="1" t="b">
        <f>ISNUMBER(MATCH($E503,'VLookup Lists'!$E$2:$E$17,0))</f>
        <v>0</v>
      </c>
    </row>
    <row r="504" spans="1:15" ht="15.75" customHeight="1" x14ac:dyDescent="0.2">
      <c r="A504" s="1" t="str">
        <f t="shared" si="8"/>
        <v>ICJIA</v>
      </c>
      <c r="B504" s="1" t="s">
        <v>543</v>
      </c>
      <c r="C504" s="1">
        <v>921505</v>
      </c>
      <c r="D504" s="1">
        <v>2378</v>
      </c>
      <c r="E504" s="1" t="s">
        <v>576</v>
      </c>
      <c r="F504" s="38">
        <v>44228</v>
      </c>
      <c r="G504" s="38">
        <v>45322</v>
      </c>
      <c r="H504" s="51">
        <v>252121</v>
      </c>
      <c r="I504" s="1">
        <v>2023</v>
      </c>
      <c r="M504" s="1">
        <f>IF(ISNUMBER(MATCH(E504,_xlfn.VSTACK('VLookup Lists'!$E$2:$E$17,'VLookup Lists'!$H$2:$H$38,'VLookup Lists'!$J$2:$J$8),0)),1,0)</f>
        <v>0</v>
      </c>
      <c r="N504" s="1" t="str">
        <f>IFERROR(IF(VLOOKUP($D504,'VLookup Lists'!$B$11:$C$29,2,FALSE)="FLIP",1,0),"")</f>
        <v/>
      </c>
      <c r="O504" s="1" t="b">
        <f>ISNUMBER(MATCH($E504,'VLookup Lists'!$E$2:$E$17,0))</f>
        <v>0</v>
      </c>
    </row>
    <row r="505" spans="1:15" ht="15.75" customHeight="1" x14ac:dyDescent="0.2">
      <c r="A505" s="1" t="str">
        <f t="shared" si="8"/>
        <v>ICJIA</v>
      </c>
      <c r="B505" s="1" t="s">
        <v>543</v>
      </c>
      <c r="C505" s="1">
        <v>923839</v>
      </c>
      <c r="D505" s="1">
        <v>2378</v>
      </c>
      <c r="E505" s="1" t="s">
        <v>677</v>
      </c>
      <c r="F505" s="38">
        <v>44743</v>
      </c>
      <c r="G505" s="38">
        <v>45838</v>
      </c>
      <c r="H505" s="51">
        <v>122501</v>
      </c>
      <c r="I505" s="1">
        <v>2023</v>
      </c>
      <c r="M505" s="1">
        <f>IF(ISNUMBER(MATCH(E505,_xlfn.VSTACK('VLookup Lists'!$E$2:$E$17,'VLookup Lists'!$H$2:$H$38,'VLookup Lists'!$J$2:$J$8),0)),1,0)</f>
        <v>0</v>
      </c>
      <c r="N505" s="1" t="str">
        <f>IFERROR(IF(VLOOKUP($D505,'VLookup Lists'!$B$11:$C$29,2,FALSE)="FLIP",1,0),"")</f>
        <v/>
      </c>
      <c r="O505" s="1" t="b">
        <f>ISNUMBER(MATCH($E505,'VLookup Lists'!$E$2:$E$17,0))</f>
        <v>0</v>
      </c>
    </row>
    <row r="506" spans="1:15" ht="15.75" customHeight="1" x14ac:dyDescent="0.2">
      <c r="A506" s="1" t="str">
        <f t="shared" si="8"/>
        <v>ICJIA</v>
      </c>
      <c r="B506" s="1" t="s">
        <v>543</v>
      </c>
      <c r="C506" s="1">
        <v>921635</v>
      </c>
      <c r="D506" s="1">
        <v>2378</v>
      </c>
      <c r="E506" s="1" t="s">
        <v>577</v>
      </c>
      <c r="F506" s="38">
        <v>44228</v>
      </c>
      <c r="G506" s="38">
        <v>45322</v>
      </c>
      <c r="H506" s="51">
        <v>929955</v>
      </c>
      <c r="I506" s="1">
        <v>2023</v>
      </c>
      <c r="M506" s="1">
        <f>IF(ISNUMBER(MATCH(E506,_xlfn.VSTACK('VLookup Lists'!$E$2:$E$17,'VLookup Lists'!$H$2:$H$38,'VLookup Lists'!$J$2:$J$8),0)),1,0)</f>
        <v>0</v>
      </c>
      <c r="N506" s="1" t="str">
        <f>IFERROR(IF(VLOOKUP($D506,'VLookup Lists'!$B$11:$C$29,2,FALSE)="FLIP",1,0),"")</f>
        <v/>
      </c>
      <c r="O506" s="1" t="b">
        <f>ISNUMBER(MATCH($E506,'VLookup Lists'!$E$2:$E$17,0))</f>
        <v>0</v>
      </c>
    </row>
    <row r="507" spans="1:15" ht="15.75" customHeight="1" x14ac:dyDescent="0.2">
      <c r="A507" s="1" t="str">
        <f t="shared" si="8"/>
        <v>ICJIA</v>
      </c>
      <c r="B507" s="1" t="s">
        <v>543</v>
      </c>
      <c r="C507" s="1">
        <v>921506</v>
      </c>
      <c r="D507" s="1">
        <v>2378</v>
      </c>
      <c r="E507" s="1" t="s">
        <v>578</v>
      </c>
      <c r="F507" s="38">
        <v>44228</v>
      </c>
      <c r="G507" s="38">
        <v>45322</v>
      </c>
      <c r="H507" s="51">
        <v>291588</v>
      </c>
      <c r="I507" s="1">
        <v>2023</v>
      </c>
      <c r="M507" s="1">
        <f>IF(ISNUMBER(MATCH(E507,_xlfn.VSTACK('VLookup Lists'!$E$2:$E$17,'VLookup Lists'!$H$2:$H$38,'VLookup Lists'!$J$2:$J$8),0)),1,0)</f>
        <v>0</v>
      </c>
      <c r="N507" s="1" t="str">
        <f>IFERROR(IF(VLOOKUP($D507,'VLookup Lists'!$B$11:$C$29,2,FALSE)="FLIP",1,0),"")</f>
        <v/>
      </c>
      <c r="O507" s="1" t="b">
        <f>ISNUMBER(MATCH($E507,'VLookup Lists'!$E$2:$E$17,0))</f>
        <v>0</v>
      </c>
    </row>
    <row r="508" spans="1:15" ht="15.75" customHeight="1" x14ac:dyDescent="0.2">
      <c r="A508" s="1" t="str">
        <f t="shared" si="8"/>
        <v>ICJIA</v>
      </c>
      <c r="B508" s="1" t="s">
        <v>543</v>
      </c>
      <c r="C508" s="1">
        <v>923346</v>
      </c>
      <c r="D508" s="1">
        <v>2378</v>
      </c>
      <c r="E508" s="1" t="s">
        <v>291</v>
      </c>
      <c r="F508" s="38">
        <v>44743</v>
      </c>
      <c r="G508" s="38">
        <v>45838</v>
      </c>
      <c r="H508" s="51">
        <v>857581</v>
      </c>
      <c r="I508" s="1">
        <v>2023</v>
      </c>
      <c r="M508" s="1">
        <f>IF(ISNUMBER(MATCH(E508,_xlfn.VSTACK('VLookup Lists'!$E$2:$E$17,'VLookup Lists'!$H$2:$H$38,'VLookup Lists'!$J$2:$J$8),0)),1,0)</f>
        <v>0</v>
      </c>
      <c r="N508" s="1" t="str">
        <f>IFERROR(IF(VLOOKUP($D508,'VLookup Lists'!$B$11:$C$29,2,FALSE)="FLIP",1,0),"")</f>
        <v/>
      </c>
      <c r="O508" s="1" t="b">
        <f>ISNUMBER(MATCH($E508,'VLookup Lists'!$E$2:$E$17,0))</f>
        <v>0</v>
      </c>
    </row>
    <row r="509" spans="1:15" ht="15.75" customHeight="1" x14ac:dyDescent="0.2">
      <c r="A509" s="1" t="str">
        <f t="shared" si="8"/>
        <v>ICJIA</v>
      </c>
      <c r="B509" s="1" t="s">
        <v>543</v>
      </c>
      <c r="C509" s="1">
        <v>923311</v>
      </c>
      <c r="D509" s="1">
        <v>2378</v>
      </c>
      <c r="E509" s="1" t="s">
        <v>678</v>
      </c>
      <c r="F509" s="38">
        <v>44743</v>
      </c>
      <c r="G509" s="38">
        <v>45838</v>
      </c>
      <c r="H509" s="51">
        <v>1214625</v>
      </c>
      <c r="I509" s="1">
        <v>2023</v>
      </c>
      <c r="M509" s="1">
        <f>IF(ISNUMBER(MATCH(E509,_xlfn.VSTACK('VLookup Lists'!$E$2:$E$17,'VLookup Lists'!$H$2:$H$38,'VLookup Lists'!$J$2:$J$8),0)),1,0)</f>
        <v>0</v>
      </c>
      <c r="N509" s="1" t="str">
        <f>IFERROR(IF(VLOOKUP($D509,'VLookup Lists'!$B$11:$C$29,2,FALSE)="FLIP",1,0),"")</f>
        <v/>
      </c>
      <c r="O509" s="1" t="b">
        <f>ISNUMBER(MATCH($E509,'VLookup Lists'!$E$2:$E$17,0))</f>
        <v>0</v>
      </c>
    </row>
    <row r="510" spans="1:15" ht="15.75" customHeight="1" x14ac:dyDescent="0.2">
      <c r="A510" s="1" t="str">
        <f t="shared" si="8"/>
        <v>ICJIA</v>
      </c>
      <c r="B510" s="1" t="s">
        <v>543</v>
      </c>
      <c r="C510" s="1">
        <v>923350</v>
      </c>
      <c r="D510" s="1">
        <v>2378</v>
      </c>
      <c r="E510" s="1" t="s">
        <v>420</v>
      </c>
      <c r="F510" s="38">
        <v>44743</v>
      </c>
      <c r="G510" s="38">
        <v>45838</v>
      </c>
      <c r="H510" s="51">
        <v>849789</v>
      </c>
      <c r="I510" s="1">
        <v>2023</v>
      </c>
      <c r="M510" s="1">
        <f>IF(ISNUMBER(MATCH(E510,_xlfn.VSTACK('VLookup Lists'!$E$2:$E$17,'VLookup Lists'!$H$2:$H$38,'VLookup Lists'!$J$2:$J$8),0)),1,0)</f>
        <v>0</v>
      </c>
      <c r="N510" s="1" t="str">
        <f>IFERROR(IF(VLOOKUP($D510,'VLookup Lists'!$B$11:$C$29,2,FALSE)="FLIP",1,0),"")</f>
        <v/>
      </c>
      <c r="O510" s="1" t="b">
        <f>ISNUMBER(MATCH($E510,'VLookup Lists'!$E$2:$E$17,0))</f>
        <v>0</v>
      </c>
    </row>
    <row r="511" spans="1:15" ht="15.75" customHeight="1" x14ac:dyDescent="0.2">
      <c r="A511" s="1" t="str">
        <f t="shared" si="8"/>
        <v>ICJIA</v>
      </c>
      <c r="B511" s="1" t="s">
        <v>543</v>
      </c>
      <c r="C511" s="1">
        <v>923821</v>
      </c>
      <c r="D511" s="1">
        <v>2378</v>
      </c>
      <c r="E511" s="1" t="s">
        <v>326</v>
      </c>
      <c r="F511" s="38">
        <v>44743</v>
      </c>
      <c r="G511" s="38">
        <v>45838</v>
      </c>
      <c r="H511" s="51">
        <v>73500</v>
      </c>
      <c r="I511" s="1">
        <v>2023</v>
      </c>
      <c r="M511" s="1">
        <f>IF(ISNUMBER(MATCH(E511,_xlfn.VSTACK('VLookup Lists'!$E$2:$E$17,'VLookup Lists'!$H$2:$H$38,'VLookup Lists'!$J$2:$J$8),0)),1,0)</f>
        <v>0</v>
      </c>
      <c r="N511" s="1" t="str">
        <f>IFERROR(IF(VLOOKUP($D511,'VLookup Lists'!$B$11:$C$29,2,FALSE)="FLIP",1,0),"")</f>
        <v/>
      </c>
      <c r="O511" s="1" t="b">
        <f>ISNUMBER(MATCH($E511,'VLookup Lists'!$E$2:$E$17,0))</f>
        <v>0</v>
      </c>
    </row>
    <row r="512" spans="1:15" ht="15.75" customHeight="1" x14ac:dyDescent="0.2">
      <c r="A512" s="1" t="str">
        <f t="shared" si="8"/>
        <v>ICJIA</v>
      </c>
      <c r="B512" s="1" t="s">
        <v>543</v>
      </c>
      <c r="C512" s="1">
        <v>923374</v>
      </c>
      <c r="D512" s="1">
        <v>2378</v>
      </c>
      <c r="E512" s="1" t="s">
        <v>679</v>
      </c>
      <c r="F512" s="38">
        <v>44743</v>
      </c>
      <c r="G512" s="38">
        <v>45838</v>
      </c>
      <c r="H512" s="51">
        <v>996402</v>
      </c>
      <c r="I512" s="1">
        <v>2023</v>
      </c>
      <c r="M512" s="1">
        <f>IF(ISNUMBER(MATCH(E512,_xlfn.VSTACK('VLookup Lists'!$E$2:$E$17,'VLookup Lists'!$H$2:$H$38,'VLookup Lists'!$J$2:$J$8),0)),1,0)</f>
        <v>0</v>
      </c>
      <c r="N512" s="1" t="str">
        <f>IFERROR(IF(VLOOKUP($D512,'VLookup Lists'!$B$11:$C$29,2,FALSE)="FLIP",1,0),"")</f>
        <v/>
      </c>
      <c r="O512" s="1" t="b">
        <f>ISNUMBER(MATCH($E512,'VLookup Lists'!$E$2:$E$17,0))</f>
        <v>0</v>
      </c>
    </row>
    <row r="513" spans="1:15" ht="15.75" customHeight="1" x14ac:dyDescent="0.2">
      <c r="A513" s="1" t="str">
        <f t="shared" si="8"/>
        <v>ICJIA</v>
      </c>
      <c r="B513" s="1" t="s">
        <v>543</v>
      </c>
      <c r="C513" s="1">
        <v>923397</v>
      </c>
      <c r="D513" s="1">
        <v>2378</v>
      </c>
      <c r="E513" s="1" t="s">
        <v>680</v>
      </c>
      <c r="F513" s="38">
        <v>44743</v>
      </c>
      <c r="G513" s="38">
        <v>45838</v>
      </c>
      <c r="H513" s="51">
        <v>1840002</v>
      </c>
      <c r="I513" s="1">
        <v>2023</v>
      </c>
      <c r="M513" s="1">
        <f>IF(ISNUMBER(MATCH(E513,_xlfn.VSTACK('VLookup Lists'!$E$2:$E$17,'VLookup Lists'!$H$2:$H$38,'VLookup Lists'!$J$2:$J$8),0)),1,0)</f>
        <v>0</v>
      </c>
      <c r="N513" s="1" t="str">
        <f>IFERROR(IF(VLOOKUP($D513,'VLookup Lists'!$B$11:$C$29,2,FALSE)="FLIP",1,0),"")</f>
        <v/>
      </c>
      <c r="O513" s="1" t="b">
        <f>ISNUMBER(MATCH($E513,'VLookup Lists'!$E$2:$E$17,0))</f>
        <v>0</v>
      </c>
    </row>
    <row r="514" spans="1:15" ht="15.75" customHeight="1" x14ac:dyDescent="0.2">
      <c r="A514" s="1" t="str">
        <f t="shared" si="8"/>
        <v>ICJIA</v>
      </c>
      <c r="B514" s="1" t="s">
        <v>543</v>
      </c>
      <c r="C514" s="1">
        <v>923328</v>
      </c>
      <c r="D514" s="1">
        <v>2378</v>
      </c>
      <c r="E514" s="1" t="s">
        <v>680</v>
      </c>
      <c r="F514" s="38">
        <v>44743</v>
      </c>
      <c r="G514" s="38">
        <v>45838</v>
      </c>
      <c r="H514" s="51">
        <v>4295856</v>
      </c>
      <c r="I514" s="1">
        <v>2023</v>
      </c>
      <c r="M514" s="1">
        <f>IF(ISNUMBER(MATCH(E514,_xlfn.VSTACK('VLookup Lists'!$E$2:$E$17,'VLookup Lists'!$H$2:$H$38,'VLookup Lists'!$J$2:$J$8),0)),1,0)</f>
        <v>0</v>
      </c>
      <c r="N514" s="1" t="str">
        <f>IFERROR(IF(VLOOKUP($D514,'VLookup Lists'!$B$11:$C$29,2,FALSE)="FLIP",1,0),"")</f>
        <v/>
      </c>
      <c r="O514" s="1" t="b">
        <f>ISNUMBER(MATCH($E514,'VLookup Lists'!$E$2:$E$17,0))</f>
        <v>0</v>
      </c>
    </row>
    <row r="515" spans="1:15" ht="15.75" customHeight="1" x14ac:dyDescent="0.2">
      <c r="A515" s="1" t="str">
        <f t="shared" si="8"/>
        <v>ICJIA</v>
      </c>
      <c r="B515" s="1" t="s">
        <v>543</v>
      </c>
      <c r="C515" s="1">
        <v>923809</v>
      </c>
      <c r="D515" s="1">
        <v>2378</v>
      </c>
      <c r="E515" s="1" t="s">
        <v>681</v>
      </c>
      <c r="F515" s="38">
        <v>44743</v>
      </c>
      <c r="G515" s="38">
        <v>45838</v>
      </c>
      <c r="H515" s="51">
        <v>192618</v>
      </c>
      <c r="I515" s="1">
        <v>2023</v>
      </c>
      <c r="M515" s="1">
        <f>IF(ISNUMBER(MATCH(E515,_xlfn.VSTACK('VLookup Lists'!$E$2:$E$17,'VLookup Lists'!$H$2:$H$38,'VLookup Lists'!$J$2:$J$8),0)),1,0)</f>
        <v>0</v>
      </c>
      <c r="N515" s="1" t="str">
        <f>IFERROR(IF(VLOOKUP($D515,'VLookup Lists'!$B$11:$C$29,2,FALSE)="FLIP",1,0),"")</f>
        <v/>
      </c>
      <c r="O515" s="1" t="b">
        <f>ISNUMBER(MATCH($E515,'VLookup Lists'!$E$2:$E$17,0))</f>
        <v>0</v>
      </c>
    </row>
    <row r="516" spans="1:15" ht="15.75" customHeight="1" x14ac:dyDescent="0.2">
      <c r="A516" s="1" t="str">
        <f t="shared" si="8"/>
        <v>ICJIA</v>
      </c>
      <c r="B516" s="1" t="s">
        <v>543</v>
      </c>
      <c r="C516" s="1">
        <v>921615</v>
      </c>
      <c r="D516" s="1">
        <v>2378</v>
      </c>
      <c r="E516" s="1" t="s">
        <v>422</v>
      </c>
      <c r="F516" s="38">
        <v>44228</v>
      </c>
      <c r="G516" s="38">
        <v>45322</v>
      </c>
      <c r="H516" s="51">
        <v>1079635</v>
      </c>
      <c r="I516" s="1">
        <v>2023</v>
      </c>
      <c r="M516" s="1">
        <f>IF(ISNUMBER(MATCH(E516,_xlfn.VSTACK('VLookup Lists'!$E$2:$E$17,'VLookup Lists'!$H$2:$H$38,'VLookup Lists'!$J$2:$J$8),0)),1,0)</f>
        <v>0</v>
      </c>
      <c r="N516" s="1" t="str">
        <f>IFERROR(IF(VLOOKUP($D516,'VLookup Lists'!$B$11:$C$29,2,FALSE)="FLIP",1,0),"")</f>
        <v/>
      </c>
      <c r="O516" s="1" t="b">
        <f>ISNUMBER(MATCH($E516,'VLookup Lists'!$E$2:$E$17,0))</f>
        <v>0</v>
      </c>
    </row>
    <row r="517" spans="1:15" ht="15.75" customHeight="1" x14ac:dyDescent="0.2">
      <c r="A517" s="1" t="str">
        <f t="shared" si="8"/>
        <v>ICJIA</v>
      </c>
      <c r="B517" s="1" t="s">
        <v>543</v>
      </c>
      <c r="C517" s="1">
        <v>923836</v>
      </c>
      <c r="D517" s="1">
        <v>2378</v>
      </c>
      <c r="E517" s="1" t="s">
        <v>682</v>
      </c>
      <c r="F517" s="38">
        <v>44743</v>
      </c>
      <c r="G517" s="38">
        <v>45838</v>
      </c>
      <c r="H517" s="51">
        <v>150000</v>
      </c>
      <c r="I517" s="1">
        <v>2023</v>
      </c>
      <c r="M517" s="1">
        <f>IF(ISNUMBER(MATCH(E517,_xlfn.VSTACK('VLookup Lists'!$E$2:$E$17,'VLookup Lists'!$H$2:$H$38,'VLookup Lists'!$J$2:$J$8),0)),1,0)</f>
        <v>0</v>
      </c>
      <c r="N517" s="1" t="str">
        <f>IFERROR(IF(VLOOKUP($D517,'VLookup Lists'!$B$11:$C$29,2,FALSE)="FLIP",1,0),"")</f>
        <v/>
      </c>
      <c r="O517" s="1" t="b">
        <f>ISNUMBER(MATCH($E517,'VLookup Lists'!$E$2:$E$17,0))</f>
        <v>0</v>
      </c>
    </row>
    <row r="518" spans="1:15" ht="15.75" customHeight="1" x14ac:dyDescent="0.2">
      <c r="A518" s="1" t="str">
        <f t="shared" si="8"/>
        <v>ICJIA</v>
      </c>
      <c r="B518" s="1" t="s">
        <v>543</v>
      </c>
      <c r="C518" s="1">
        <v>923324</v>
      </c>
      <c r="D518" s="1">
        <v>2378</v>
      </c>
      <c r="E518" s="1" t="s">
        <v>683</v>
      </c>
      <c r="F518" s="38">
        <v>44743</v>
      </c>
      <c r="G518" s="38">
        <v>45838</v>
      </c>
      <c r="H518" s="51">
        <v>600000</v>
      </c>
      <c r="I518" s="1">
        <v>2023</v>
      </c>
      <c r="M518" s="1">
        <f>IF(ISNUMBER(MATCH(E518,_xlfn.VSTACK('VLookup Lists'!$E$2:$E$17,'VLookup Lists'!$H$2:$H$38,'VLookup Lists'!$J$2:$J$8),0)),1,0)</f>
        <v>0</v>
      </c>
      <c r="N518" s="1" t="str">
        <f>IFERROR(IF(VLOOKUP($D518,'VLookup Lists'!$B$11:$C$29,2,FALSE)="FLIP",1,0),"")</f>
        <v/>
      </c>
      <c r="O518" s="1" t="b">
        <f>ISNUMBER(MATCH($E518,'VLookup Lists'!$E$2:$E$17,0))</f>
        <v>0</v>
      </c>
    </row>
    <row r="519" spans="1:15" ht="15.75" customHeight="1" x14ac:dyDescent="0.2">
      <c r="A519" s="1" t="str">
        <f t="shared" si="8"/>
        <v>ICJIA</v>
      </c>
      <c r="B519" s="1" t="s">
        <v>543</v>
      </c>
      <c r="C519" s="1" t="s">
        <v>684</v>
      </c>
      <c r="D519" s="1">
        <v>2378</v>
      </c>
      <c r="E519" s="1" t="s">
        <v>377</v>
      </c>
      <c r="F519" s="38">
        <v>44743</v>
      </c>
      <c r="G519" s="38">
        <v>45838</v>
      </c>
      <c r="H519" s="51">
        <v>173355</v>
      </c>
      <c r="I519" s="1">
        <v>2023</v>
      </c>
      <c r="M519" s="1">
        <f>IF(ISNUMBER(MATCH(E519,_xlfn.VSTACK('VLookup Lists'!$E$2:$E$17,'VLookup Lists'!$H$2:$H$38,'VLookup Lists'!$J$2:$J$8),0)),1,0)</f>
        <v>0</v>
      </c>
      <c r="N519" s="1" t="str">
        <f>IFERROR(IF(VLOOKUP($D519,'VLookup Lists'!$B$11:$C$29,2,FALSE)="FLIP",1,0),"")</f>
        <v/>
      </c>
      <c r="O519" s="1" t="b">
        <f>ISNUMBER(MATCH($E519,'VLookup Lists'!$E$2:$E$17,0))</f>
        <v>0</v>
      </c>
    </row>
    <row r="520" spans="1:15" ht="15.75" customHeight="1" x14ac:dyDescent="0.2">
      <c r="A520" s="1" t="str">
        <f t="shared" si="8"/>
        <v>ICJIA</v>
      </c>
      <c r="B520" s="1" t="s">
        <v>543</v>
      </c>
      <c r="C520" s="1">
        <v>921516</v>
      </c>
      <c r="D520" s="1">
        <v>2378</v>
      </c>
      <c r="E520" s="1" t="s">
        <v>377</v>
      </c>
      <c r="F520" s="38">
        <v>44228</v>
      </c>
      <c r="G520" s="38">
        <v>45322</v>
      </c>
      <c r="H520" s="51">
        <v>122460</v>
      </c>
      <c r="I520" s="1">
        <v>2023</v>
      </c>
      <c r="M520" s="1">
        <f>IF(ISNUMBER(MATCH(E520,_xlfn.VSTACK('VLookup Lists'!$E$2:$E$17,'VLookup Lists'!$H$2:$H$38,'VLookup Lists'!$J$2:$J$8),0)),1,0)</f>
        <v>0</v>
      </c>
      <c r="N520" s="1" t="str">
        <f>IFERROR(IF(VLOOKUP($D520,'VLookup Lists'!$B$11:$C$29,2,FALSE)="FLIP",1,0),"")</f>
        <v/>
      </c>
      <c r="O520" s="1" t="b">
        <f>ISNUMBER(MATCH($E520,'VLookup Lists'!$E$2:$E$17,0))</f>
        <v>0</v>
      </c>
    </row>
    <row r="521" spans="1:15" ht="15.75" customHeight="1" x14ac:dyDescent="0.2">
      <c r="A521" s="1" t="str">
        <f t="shared" si="8"/>
        <v>ICJIA</v>
      </c>
      <c r="B521" s="1" t="s">
        <v>543</v>
      </c>
      <c r="C521" s="1">
        <v>923341</v>
      </c>
      <c r="D521" s="1">
        <v>2378</v>
      </c>
      <c r="E521" s="1" t="s">
        <v>685</v>
      </c>
      <c r="F521" s="38">
        <v>44743</v>
      </c>
      <c r="G521" s="38">
        <v>45838</v>
      </c>
      <c r="H521" s="51">
        <v>4364831</v>
      </c>
      <c r="I521" s="1">
        <v>2023</v>
      </c>
      <c r="M521" s="1">
        <f>IF(ISNUMBER(MATCH(E521,_xlfn.VSTACK('VLookup Lists'!$E$2:$E$17,'VLookup Lists'!$H$2:$H$38,'VLookup Lists'!$J$2:$J$8),0)),1,0)</f>
        <v>0</v>
      </c>
      <c r="N521" s="1" t="str">
        <f>IFERROR(IF(VLOOKUP($D521,'VLookup Lists'!$B$11:$C$29,2,FALSE)="FLIP",1,0),"")</f>
        <v/>
      </c>
      <c r="O521" s="1" t="b">
        <f>ISNUMBER(MATCH($E521,'VLookup Lists'!$E$2:$E$17,0))</f>
        <v>0</v>
      </c>
    </row>
    <row r="522" spans="1:15" ht="15.75" customHeight="1" x14ac:dyDescent="0.2">
      <c r="A522" s="1" t="str">
        <f t="shared" si="8"/>
        <v>ICJIA</v>
      </c>
      <c r="B522" s="1" t="s">
        <v>543</v>
      </c>
      <c r="C522" s="1">
        <v>921661</v>
      </c>
      <c r="D522" s="1">
        <v>2378</v>
      </c>
      <c r="E522" s="1" t="s">
        <v>579</v>
      </c>
      <c r="F522" s="38">
        <v>44958</v>
      </c>
      <c r="G522" s="38">
        <v>45838</v>
      </c>
      <c r="H522" s="51">
        <v>58714</v>
      </c>
      <c r="I522" s="1">
        <v>2023</v>
      </c>
      <c r="M522" s="1">
        <f>IF(ISNUMBER(MATCH(E522,_xlfn.VSTACK('VLookup Lists'!$E$2:$E$17,'VLookup Lists'!$H$2:$H$38,'VLookup Lists'!$J$2:$J$8),0)),1,0)</f>
        <v>0</v>
      </c>
      <c r="N522" s="1" t="str">
        <f>IFERROR(IF(VLOOKUP($D522,'VLookup Lists'!$B$11:$C$29,2,FALSE)="FLIP",1,0),"")</f>
        <v/>
      </c>
      <c r="O522" s="1" t="b">
        <f>ISNUMBER(MATCH($E522,'VLookup Lists'!$E$2:$E$17,0))</f>
        <v>0</v>
      </c>
    </row>
    <row r="523" spans="1:15" ht="15.75" customHeight="1" x14ac:dyDescent="0.2">
      <c r="A523" s="1" t="str">
        <f t="shared" si="8"/>
        <v>ICJIA</v>
      </c>
      <c r="B523" s="1" t="s">
        <v>543</v>
      </c>
      <c r="C523" s="1">
        <v>921601</v>
      </c>
      <c r="D523" s="1">
        <v>2378</v>
      </c>
      <c r="E523" s="1" t="s">
        <v>579</v>
      </c>
      <c r="F523" s="38">
        <v>44228</v>
      </c>
      <c r="G523" s="38">
        <v>45322</v>
      </c>
      <c r="H523" s="51">
        <v>70232</v>
      </c>
      <c r="I523" s="1">
        <v>2023</v>
      </c>
      <c r="M523" s="1">
        <f>IF(ISNUMBER(MATCH(E523,_xlfn.VSTACK('VLookup Lists'!$E$2:$E$17,'VLookup Lists'!$H$2:$H$38,'VLookup Lists'!$J$2:$J$8),0)),1,0)</f>
        <v>0</v>
      </c>
      <c r="N523" s="1" t="str">
        <f>IFERROR(IF(VLOOKUP($D523,'VLookup Lists'!$B$11:$C$29,2,FALSE)="FLIP",1,0),"")</f>
        <v/>
      </c>
      <c r="O523" s="1" t="b">
        <f>ISNUMBER(MATCH($E523,'VLookup Lists'!$E$2:$E$17,0))</f>
        <v>0</v>
      </c>
    </row>
    <row r="524" spans="1:15" ht="15.75" customHeight="1" x14ac:dyDescent="0.2">
      <c r="A524" s="1" t="str">
        <f t="shared" si="8"/>
        <v>ICJIA</v>
      </c>
      <c r="B524" s="1" t="s">
        <v>543</v>
      </c>
      <c r="C524" s="1">
        <v>923351</v>
      </c>
      <c r="D524" s="1">
        <v>2378</v>
      </c>
      <c r="E524" s="1" t="s">
        <v>686</v>
      </c>
      <c r="F524" s="38">
        <v>44743</v>
      </c>
      <c r="G524" s="38">
        <v>45838</v>
      </c>
      <c r="H524" s="51">
        <v>4293000</v>
      </c>
      <c r="I524" s="1">
        <v>2023</v>
      </c>
      <c r="M524" s="1">
        <f>IF(ISNUMBER(MATCH(E524,_xlfn.VSTACK('VLookup Lists'!$E$2:$E$17,'VLookup Lists'!$H$2:$H$38,'VLookup Lists'!$J$2:$J$8),0)),1,0)</f>
        <v>0</v>
      </c>
      <c r="N524" s="1" t="str">
        <f>IFERROR(IF(VLOOKUP($D524,'VLookup Lists'!$B$11:$C$29,2,FALSE)="FLIP",1,0),"")</f>
        <v/>
      </c>
      <c r="O524" s="1" t="b">
        <f>ISNUMBER(MATCH($E524,'VLookup Lists'!$E$2:$E$17,0))</f>
        <v>0</v>
      </c>
    </row>
    <row r="525" spans="1:15" ht="15.75" customHeight="1" x14ac:dyDescent="0.2">
      <c r="A525" s="1" t="str">
        <f t="shared" si="8"/>
        <v>ICJIA</v>
      </c>
      <c r="B525" s="1" t="s">
        <v>543</v>
      </c>
      <c r="C525" s="1">
        <v>923366</v>
      </c>
      <c r="D525" s="1">
        <v>2378</v>
      </c>
      <c r="E525" s="1" t="s">
        <v>687</v>
      </c>
      <c r="F525" s="38">
        <v>44743</v>
      </c>
      <c r="G525" s="38">
        <v>45838</v>
      </c>
      <c r="H525" s="51">
        <v>1983597</v>
      </c>
      <c r="I525" s="1">
        <v>2023</v>
      </c>
      <c r="M525" s="1">
        <f>IF(ISNUMBER(MATCH(E525,_xlfn.VSTACK('VLookup Lists'!$E$2:$E$17,'VLookup Lists'!$H$2:$H$38,'VLookup Lists'!$J$2:$J$8),0)),1,0)</f>
        <v>0</v>
      </c>
      <c r="N525" s="1" t="str">
        <f>IFERROR(IF(VLOOKUP($D525,'VLookup Lists'!$B$11:$C$29,2,FALSE)="FLIP",1,0),"")</f>
        <v/>
      </c>
      <c r="O525" s="1" t="b">
        <f>ISNUMBER(MATCH($E525,'VLookup Lists'!$E$2:$E$17,0))</f>
        <v>0</v>
      </c>
    </row>
    <row r="526" spans="1:15" ht="15.75" customHeight="1" x14ac:dyDescent="0.2">
      <c r="A526" s="1" t="str">
        <f t="shared" si="8"/>
        <v>ICJIA</v>
      </c>
      <c r="B526" s="1" t="s">
        <v>543</v>
      </c>
      <c r="C526" s="1">
        <v>921620</v>
      </c>
      <c r="D526" s="1">
        <v>2378</v>
      </c>
      <c r="E526" s="1" t="s">
        <v>580</v>
      </c>
      <c r="F526" s="38">
        <v>44228</v>
      </c>
      <c r="G526" s="38">
        <v>45322</v>
      </c>
      <c r="H526" s="51">
        <v>189414</v>
      </c>
      <c r="I526" s="1">
        <v>2023</v>
      </c>
      <c r="M526" s="1">
        <f>IF(ISNUMBER(MATCH(E526,_xlfn.VSTACK('VLookup Lists'!$E$2:$E$17,'VLookup Lists'!$H$2:$H$38,'VLookup Lists'!$J$2:$J$8),0)),1,0)</f>
        <v>0</v>
      </c>
      <c r="N526" s="1" t="str">
        <f>IFERROR(IF(VLOOKUP($D526,'VLookup Lists'!$B$11:$C$29,2,FALSE)="FLIP",1,0),"")</f>
        <v/>
      </c>
      <c r="O526" s="1" t="b">
        <f>ISNUMBER(MATCH($E526,'VLookup Lists'!$E$2:$E$17,0))</f>
        <v>0</v>
      </c>
    </row>
    <row r="527" spans="1:15" ht="15.75" customHeight="1" x14ac:dyDescent="0.2">
      <c r="A527" s="1" t="str">
        <f t="shared" si="8"/>
        <v>ICJIA</v>
      </c>
      <c r="B527" s="1" t="s">
        <v>543</v>
      </c>
      <c r="C527" s="1">
        <v>923362</v>
      </c>
      <c r="D527" s="1">
        <v>2378</v>
      </c>
      <c r="E527" s="1" t="s">
        <v>688</v>
      </c>
      <c r="F527" s="38">
        <v>44743</v>
      </c>
      <c r="G527" s="38">
        <v>45838</v>
      </c>
      <c r="H527" s="51">
        <v>3331726</v>
      </c>
      <c r="I527" s="1">
        <v>2023</v>
      </c>
      <c r="M527" s="1">
        <f>IF(ISNUMBER(MATCH(E527,_xlfn.VSTACK('VLookup Lists'!$E$2:$E$17,'VLookup Lists'!$H$2:$H$38,'VLookup Lists'!$J$2:$J$8),0)),1,0)</f>
        <v>0</v>
      </c>
      <c r="N527" s="1" t="str">
        <f>IFERROR(IF(VLOOKUP($D527,'VLookup Lists'!$B$11:$C$29,2,FALSE)="FLIP",1,0),"")</f>
        <v/>
      </c>
      <c r="O527" s="1" t="b">
        <f>ISNUMBER(MATCH($E527,'VLookup Lists'!$E$2:$E$17,0))</f>
        <v>0</v>
      </c>
    </row>
    <row r="528" spans="1:15" ht="15.75" customHeight="1" x14ac:dyDescent="0.2">
      <c r="A528" s="1" t="str">
        <f t="shared" si="8"/>
        <v>ICJIA</v>
      </c>
      <c r="B528" s="1" t="s">
        <v>543</v>
      </c>
      <c r="C528" s="1">
        <v>923403</v>
      </c>
      <c r="D528" s="1">
        <v>2378</v>
      </c>
      <c r="E528" s="1" t="s">
        <v>689</v>
      </c>
      <c r="F528" s="38">
        <v>44743</v>
      </c>
      <c r="G528" s="38">
        <v>45838</v>
      </c>
      <c r="H528" s="51">
        <v>950667</v>
      </c>
      <c r="I528" s="1">
        <v>2023</v>
      </c>
      <c r="M528" s="1">
        <f>IF(ISNUMBER(MATCH(E528,_xlfn.VSTACK('VLookup Lists'!$E$2:$E$17,'VLookup Lists'!$H$2:$H$38,'VLookup Lists'!$J$2:$J$8),0)),1,0)</f>
        <v>0</v>
      </c>
      <c r="N528" s="1" t="str">
        <f>IFERROR(IF(VLOOKUP($D528,'VLookup Lists'!$B$11:$C$29,2,FALSE)="FLIP",1,0),"")</f>
        <v/>
      </c>
      <c r="O528" s="1" t="b">
        <f>ISNUMBER(MATCH($E528,'VLookup Lists'!$E$2:$E$17,0))</f>
        <v>0</v>
      </c>
    </row>
    <row r="529" spans="1:15" ht="15.75" customHeight="1" x14ac:dyDescent="0.2">
      <c r="A529" s="1" t="str">
        <f t="shared" si="8"/>
        <v>ICJIA</v>
      </c>
      <c r="B529" s="1" t="s">
        <v>543</v>
      </c>
      <c r="C529" s="1" t="s">
        <v>690</v>
      </c>
      <c r="D529" s="1">
        <v>2378</v>
      </c>
      <c r="E529" s="1" t="s">
        <v>691</v>
      </c>
      <c r="F529" s="38">
        <v>44743</v>
      </c>
      <c r="G529" s="38">
        <v>45838</v>
      </c>
      <c r="H529" s="51">
        <v>477318</v>
      </c>
      <c r="I529" s="1">
        <v>2023</v>
      </c>
      <c r="M529" s="1">
        <f>IF(ISNUMBER(MATCH(E529,_xlfn.VSTACK('VLookup Lists'!$E$2:$E$17,'VLookup Lists'!$H$2:$H$38,'VLookup Lists'!$J$2:$J$8),0)),1,0)</f>
        <v>0</v>
      </c>
      <c r="N529" s="1" t="str">
        <f>IFERROR(IF(VLOOKUP($D529,'VLookup Lists'!$B$11:$C$29,2,FALSE)="FLIP",1,0),"")</f>
        <v/>
      </c>
      <c r="O529" s="1" t="b">
        <f>ISNUMBER(MATCH($E529,'VLookup Lists'!$E$2:$E$17,0))</f>
        <v>0</v>
      </c>
    </row>
    <row r="530" spans="1:15" ht="15.75" customHeight="1" x14ac:dyDescent="0.2">
      <c r="A530" s="1" t="str">
        <f t="shared" si="8"/>
        <v>ICJIA</v>
      </c>
      <c r="B530" s="1" t="s">
        <v>543</v>
      </c>
      <c r="C530" s="1" t="s">
        <v>692</v>
      </c>
      <c r="D530" s="1">
        <v>2378</v>
      </c>
      <c r="E530" s="1" t="s">
        <v>693</v>
      </c>
      <c r="F530" s="38">
        <v>44743</v>
      </c>
      <c r="G530" s="38">
        <v>45838</v>
      </c>
      <c r="H530" s="51">
        <v>322578</v>
      </c>
      <c r="I530" s="1">
        <v>2023</v>
      </c>
      <c r="M530" s="1">
        <f>IF(ISNUMBER(MATCH(E530,_xlfn.VSTACK('VLookup Lists'!$E$2:$E$17,'VLookup Lists'!$H$2:$H$38,'VLookup Lists'!$J$2:$J$8),0)),1,0)</f>
        <v>0</v>
      </c>
      <c r="N530" s="1" t="str">
        <f>IFERROR(IF(VLOOKUP($D530,'VLookup Lists'!$B$11:$C$29,2,FALSE)="FLIP",1,0),"")</f>
        <v/>
      </c>
      <c r="O530" s="1" t="b">
        <f>ISNUMBER(MATCH($E530,'VLookup Lists'!$E$2:$E$17,0))</f>
        <v>0</v>
      </c>
    </row>
    <row r="531" spans="1:15" ht="15.75" customHeight="1" x14ac:dyDescent="0.2">
      <c r="A531" s="1" t="str">
        <f t="shared" si="8"/>
        <v>ICJIA</v>
      </c>
      <c r="B531" s="1" t="s">
        <v>543</v>
      </c>
      <c r="C531" s="1">
        <v>921626</v>
      </c>
      <c r="D531" s="1">
        <v>2378</v>
      </c>
      <c r="E531" s="1" t="s">
        <v>581</v>
      </c>
      <c r="F531" s="38">
        <v>44228</v>
      </c>
      <c r="G531" s="38">
        <v>45322</v>
      </c>
      <c r="H531" s="51">
        <v>3164994</v>
      </c>
      <c r="I531" s="1">
        <v>2023</v>
      </c>
      <c r="M531" s="1">
        <f>IF(ISNUMBER(MATCH(E531,_xlfn.VSTACK('VLookup Lists'!$E$2:$E$17,'VLookup Lists'!$H$2:$H$38,'VLookup Lists'!$J$2:$J$8),0)),1,0)</f>
        <v>0</v>
      </c>
      <c r="N531" s="1" t="str">
        <f>IFERROR(IF(VLOOKUP($D531,'VLookup Lists'!$B$11:$C$29,2,FALSE)="FLIP",1,0),"")</f>
        <v/>
      </c>
      <c r="O531" s="1" t="b">
        <f>ISNUMBER(MATCH($E531,'VLookup Lists'!$E$2:$E$17,0))</f>
        <v>0</v>
      </c>
    </row>
    <row r="532" spans="1:15" ht="15.75" customHeight="1" x14ac:dyDescent="0.2">
      <c r="A532" s="1" t="str">
        <f t="shared" si="8"/>
        <v>ICJIA</v>
      </c>
      <c r="B532" s="1" t="s">
        <v>543</v>
      </c>
      <c r="C532" s="1">
        <v>921509</v>
      </c>
      <c r="D532" s="1">
        <v>2378</v>
      </c>
      <c r="E532" s="1" t="s">
        <v>582</v>
      </c>
      <c r="F532" s="38">
        <v>44228</v>
      </c>
      <c r="G532" s="38">
        <v>45322</v>
      </c>
      <c r="H532" s="51">
        <v>122817</v>
      </c>
      <c r="I532" s="1">
        <v>2023</v>
      </c>
      <c r="M532" s="1">
        <f>IF(ISNUMBER(MATCH(E532,_xlfn.VSTACK('VLookup Lists'!$E$2:$E$17,'VLookup Lists'!$H$2:$H$38,'VLookup Lists'!$J$2:$J$8),0)),1,0)</f>
        <v>0</v>
      </c>
      <c r="N532" s="1" t="str">
        <f>IFERROR(IF(VLOOKUP($D532,'VLookup Lists'!$B$11:$C$29,2,FALSE)="FLIP",1,0),"")</f>
        <v/>
      </c>
      <c r="O532" s="1" t="b">
        <f>ISNUMBER(MATCH($E532,'VLookup Lists'!$E$2:$E$17,0))</f>
        <v>0</v>
      </c>
    </row>
    <row r="533" spans="1:15" ht="15.75" customHeight="1" x14ac:dyDescent="0.2">
      <c r="A533" s="1" t="str">
        <f t="shared" si="8"/>
        <v>ICJIA</v>
      </c>
      <c r="B533" s="1" t="s">
        <v>543</v>
      </c>
      <c r="C533" s="1">
        <v>921636</v>
      </c>
      <c r="D533" s="1">
        <v>2378</v>
      </c>
      <c r="E533" s="1" t="s">
        <v>583</v>
      </c>
      <c r="F533" s="38">
        <v>44228</v>
      </c>
      <c r="G533" s="38">
        <v>45322</v>
      </c>
      <c r="H533" s="51">
        <v>558735</v>
      </c>
      <c r="I533" s="1">
        <v>2023</v>
      </c>
      <c r="M533" s="1">
        <f>IF(ISNUMBER(MATCH(E533,_xlfn.VSTACK('VLookup Lists'!$E$2:$E$17,'VLookup Lists'!$H$2:$H$38,'VLookup Lists'!$J$2:$J$8),0)),1,0)</f>
        <v>0</v>
      </c>
      <c r="N533" s="1" t="str">
        <f>IFERROR(IF(VLOOKUP($D533,'VLookup Lists'!$B$11:$C$29,2,FALSE)="FLIP",1,0),"")</f>
        <v/>
      </c>
      <c r="O533" s="1" t="b">
        <f>ISNUMBER(MATCH($E533,'VLookup Lists'!$E$2:$E$17,0))</f>
        <v>0</v>
      </c>
    </row>
    <row r="534" spans="1:15" ht="15.75" customHeight="1" x14ac:dyDescent="0.2">
      <c r="A534" s="1" t="str">
        <f t="shared" si="8"/>
        <v>ICJIA</v>
      </c>
      <c r="B534" s="1" t="s">
        <v>543</v>
      </c>
      <c r="C534" s="1" t="s">
        <v>584</v>
      </c>
      <c r="D534" s="1">
        <v>2378</v>
      </c>
      <c r="E534" s="1" t="s">
        <v>585</v>
      </c>
      <c r="F534" s="38">
        <v>44228</v>
      </c>
      <c r="G534" s="38">
        <v>45322</v>
      </c>
      <c r="H534" s="51">
        <v>1758903</v>
      </c>
      <c r="I534" s="1">
        <v>2023</v>
      </c>
      <c r="M534" s="1">
        <f>IF(ISNUMBER(MATCH(E534,_xlfn.VSTACK('VLookup Lists'!$E$2:$E$17,'VLookup Lists'!$H$2:$H$38,'VLookup Lists'!$J$2:$J$8),0)),1,0)</f>
        <v>0</v>
      </c>
      <c r="N534" s="1" t="str">
        <f>IFERROR(IF(VLOOKUP($D534,'VLookup Lists'!$B$11:$C$29,2,FALSE)="FLIP",1,0),"")</f>
        <v/>
      </c>
      <c r="O534" s="1" t="b">
        <f>ISNUMBER(MATCH($E534,'VLookup Lists'!$E$2:$E$17,0))</f>
        <v>0</v>
      </c>
    </row>
    <row r="535" spans="1:15" ht="15.75" customHeight="1" x14ac:dyDescent="0.2">
      <c r="A535" s="1" t="str">
        <f t="shared" si="8"/>
        <v>ICJIA</v>
      </c>
      <c r="B535" s="1" t="s">
        <v>543</v>
      </c>
      <c r="C535" s="1" t="s">
        <v>694</v>
      </c>
      <c r="D535" s="1">
        <v>2378</v>
      </c>
      <c r="E535" s="1" t="s">
        <v>295</v>
      </c>
      <c r="F535" s="38">
        <v>44743</v>
      </c>
      <c r="G535" s="38">
        <v>45838</v>
      </c>
      <c r="H535" s="51">
        <v>306010</v>
      </c>
      <c r="I535" s="1">
        <v>2023</v>
      </c>
      <c r="M535" s="1">
        <f>IF(ISNUMBER(MATCH(E535,_xlfn.VSTACK('VLookup Lists'!$E$2:$E$17,'VLookup Lists'!$H$2:$H$38,'VLookup Lists'!$J$2:$J$8),0)),1,0)</f>
        <v>0</v>
      </c>
      <c r="N535" s="1" t="str">
        <f>IFERROR(IF(VLOOKUP($D535,'VLookup Lists'!$B$11:$C$29,2,FALSE)="FLIP",1,0),"")</f>
        <v/>
      </c>
      <c r="O535" s="1" t="b">
        <f>ISNUMBER(MATCH($E535,'VLookup Lists'!$E$2:$E$17,0))</f>
        <v>0</v>
      </c>
    </row>
    <row r="536" spans="1:15" ht="15.75" customHeight="1" x14ac:dyDescent="0.2">
      <c r="A536" s="1" t="str">
        <f t="shared" si="8"/>
        <v>ICJIA</v>
      </c>
      <c r="B536" s="1" t="s">
        <v>543</v>
      </c>
      <c r="C536" s="1" t="s">
        <v>695</v>
      </c>
      <c r="D536" s="1">
        <v>2378</v>
      </c>
      <c r="E536" s="1" t="s">
        <v>586</v>
      </c>
      <c r="F536" s="38">
        <v>44743</v>
      </c>
      <c r="G536" s="38">
        <v>45838</v>
      </c>
      <c r="H536" s="51">
        <v>884973</v>
      </c>
      <c r="I536" s="1">
        <v>2023</v>
      </c>
      <c r="M536" s="1">
        <f>IF(ISNUMBER(MATCH(E536,_xlfn.VSTACK('VLookup Lists'!$E$2:$E$17,'VLookup Lists'!$H$2:$H$38,'VLookup Lists'!$J$2:$J$8),0)),1,0)</f>
        <v>0</v>
      </c>
      <c r="N536" s="1" t="str">
        <f>IFERROR(IF(VLOOKUP($D536,'VLookup Lists'!$B$11:$C$29,2,FALSE)="FLIP",1,0),"")</f>
        <v/>
      </c>
      <c r="O536" s="1" t="b">
        <f>ISNUMBER(MATCH($E536,'VLookup Lists'!$E$2:$E$17,0))</f>
        <v>0</v>
      </c>
    </row>
    <row r="537" spans="1:15" ht="15.75" customHeight="1" x14ac:dyDescent="0.2">
      <c r="A537" s="1" t="str">
        <f t="shared" si="8"/>
        <v>ICJIA</v>
      </c>
      <c r="B537" s="1" t="s">
        <v>543</v>
      </c>
      <c r="C537" s="1">
        <v>921602</v>
      </c>
      <c r="D537" s="1">
        <v>2378</v>
      </c>
      <c r="E537" s="1" t="s">
        <v>586</v>
      </c>
      <c r="F537" s="38">
        <v>44228</v>
      </c>
      <c r="G537" s="38">
        <v>45322</v>
      </c>
      <c r="H537" s="51">
        <v>636750</v>
      </c>
      <c r="I537" s="1">
        <v>2023</v>
      </c>
      <c r="M537" s="1">
        <f>IF(ISNUMBER(MATCH(E537,_xlfn.VSTACK('VLookup Lists'!$E$2:$E$17,'VLookup Lists'!$H$2:$H$38,'VLookup Lists'!$J$2:$J$8),0)),1,0)</f>
        <v>0</v>
      </c>
      <c r="N537" s="1" t="str">
        <f>IFERROR(IF(VLOOKUP($D537,'VLookup Lists'!$B$11:$C$29,2,FALSE)="FLIP",1,0),"")</f>
        <v/>
      </c>
      <c r="O537" s="1" t="b">
        <f>ISNUMBER(MATCH($E537,'VLookup Lists'!$E$2:$E$17,0))</f>
        <v>0</v>
      </c>
    </row>
    <row r="538" spans="1:15" ht="15.75" customHeight="1" x14ac:dyDescent="0.2">
      <c r="A538" s="1" t="str">
        <f t="shared" si="8"/>
        <v>ICJIA</v>
      </c>
      <c r="B538" s="1" t="s">
        <v>543</v>
      </c>
      <c r="C538" s="1">
        <v>921649</v>
      </c>
      <c r="D538" s="1">
        <v>2378</v>
      </c>
      <c r="E538" s="1" t="s">
        <v>586</v>
      </c>
      <c r="F538" s="38">
        <v>44228</v>
      </c>
      <c r="G538" s="38">
        <v>45322</v>
      </c>
      <c r="H538" s="51">
        <v>172920</v>
      </c>
      <c r="I538" s="1">
        <v>2023</v>
      </c>
      <c r="M538" s="1">
        <f>IF(ISNUMBER(MATCH(E538,_xlfn.VSTACK('VLookup Lists'!$E$2:$E$17,'VLookup Lists'!$H$2:$H$38,'VLookup Lists'!$J$2:$J$8),0)),1,0)</f>
        <v>0</v>
      </c>
      <c r="N538" s="1" t="str">
        <f>IFERROR(IF(VLOOKUP($D538,'VLookup Lists'!$B$11:$C$29,2,FALSE)="FLIP",1,0),"")</f>
        <v/>
      </c>
      <c r="O538" s="1" t="b">
        <f>ISNUMBER(MATCH($E538,'VLookup Lists'!$E$2:$E$17,0))</f>
        <v>0</v>
      </c>
    </row>
    <row r="539" spans="1:15" ht="15.75" customHeight="1" x14ac:dyDescent="0.2">
      <c r="A539" s="1" t="str">
        <f t="shared" si="8"/>
        <v>ICJIA</v>
      </c>
      <c r="B539" s="1" t="s">
        <v>543</v>
      </c>
      <c r="C539" s="1">
        <v>921630</v>
      </c>
      <c r="D539" s="1">
        <v>2378</v>
      </c>
      <c r="E539" s="1" t="s">
        <v>586</v>
      </c>
      <c r="F539" s="38">
        <v>44228</v>
      </c>
      <c r="G539" s="38">
        <v>45322</v>
      </c>
      <c r="H539" s="51">
        <v>311670</v>
      </c>
      <c r="I539" s="1">
        <v>2023</v>
      </c>
      <c r="M539" s="1">
        <f>IF(ISNUMBER(MATCH(E539,_xlfn.VSTACK('VLookup Lists'!$E$2:$E$17,'VLookup Lists'!$H$2:$H$38,'VLookup Lists'!$J$2:$J$8),0)),1,0)</f>
        <v>0</v>
      </c>
      <c r="N539" s="1" t="str">
        <f>IFERROR(IF(VLOOKUP($D539,'VLookup Lists'!$B$11:$C$29,2,FALSE)="FLIP",1,0),"")</f>
        <v/>
      </c>
      <c r="O539" s="1" t="b">
        <f>ISNUMBER(MATCH($E539,'VLookup Lists'!$E$2:$E$17,0))</f>
        <v>0</v>
      </c>
    </row>
    <row r="540" spans="1:15" ht="15.75" customHeight="1" x14ac:dyDescent="0.2">
      <c r="A540" s="1" t="str">
        <f t="shared" si="8"/>
        <v>ICJIA</v>
      </c>
      <c r="B540" s="1" t="s">
        <v>543</v>
      </c>
      <c r="C540" s="1">
        <v>921621</v>
      </c>
      <c r="D540" s="1">
        <v>2378</v>
      </c>
      <c r="E540" s="1" t="s">
        <v>587</v>
      </c>
      <c r="F540" s="38">
        <v>44228</v>
      </c>
      <c r="G540" s="38">
        <v>45322</v>
      </c>
      <c r="H540" s="51">
        <v>2516670</v>
      </c>
      <c r="I540" s="1">
        <v>2023</v>
      </c>
      <c r="M540" s="1">
        <f>IF(ISNUMBER(MATCH(E540,_xlfn.VSTACK('VLookup Lists'!$E$2:$E$17,'VLookup Lists'!$H$2:$H$38,'VLookup Lists'!$J$2:$J$8),0)),1,0)</f>
        <v>0</v>
      </c>
      <c r="N540" s="1" t="str">
        <f>IFERROR(IF(VLOOKUP($D540,'VLookup Lists'!$B$11:$C$29,2,FALSE)="FLIP",1,0),"")</f>
        <v/>
      </c>
      <c r="O540" s="1" t="b">
        <f>ISNUMBER(MATCH($E540,'VLookup Lists'!$E$2:$E$17,0))</f>
        <v>0</v>
      </c>
    </row>
    <row r="541" spans="1:15" ht="15.75" customHeight="1" x14ac:dyDescent="0.2">
      <c r="A541" s="1" t="str">
        <f t="shared" si="8"/>
        <v>ICJIA</v>
      </c>
      <c r="B541" s="1" t="s">
        <v>543</v>
      </c>
      <c r="C541" s="1">
        <v>921622</v>
      </c>
      <c r="D541" s="1">
        <v>2378</v>
      </c>
      <c r="E541" s="1" t="s">
        <v>588</v>
      </c>
      <c r="F541" s="38">
        <v>44228</v>
      </c>
      <c r="G541" s="38">
        <v>45322</v>
      </c>
      <c r="H541" s="51">
        <v>402876</v>
      </c>
      <c r="I541" s="1">
        <v>2023</v>
      </c>
      <c r="M541" s="1">
        <f>IF(ISNUMBER(MATCH(E541,_xlfn.VSTACK('VLookup Lists'!$E$2:$E$17,'VLookup Lists'!$H$2:$H$38,'VLookup Lists'!$J$2:$J$8),0)),1,0)</f>
        <v>0</v>
      </c>
      <c r="N541" s="1" t="str">
        <f>IFERROR(IF(VLOOKUP($D541,'VLookup Lists'!$B$11:$C$29,2,FALSE)="FLIP",1,0),"")</f>
        <v/>
      </c>
      <c r="O541" s="1" t="b">
        <f>ISNUMBER(MATCH($E541,'VLookup Lists'!$E$2:$E$17,0))</f>
        <v>0</v>
      </c>
    </row>
    <row r="542" spans="1:15" ht="15.75" customHeight="1" x14ac:dyDescent="0.2">
      <c r="A542" s="1" t="str">
        <f t="shared" si="8"/>
        <v>ICJIA</v>
      </c>
      <c r="B542" s="1" t="s">
        <v>543</v>
      </c>
      <c r="C542" s="1" t="s">
        <v>696</v>
      </c>
      <c r="D542" s="1">
        <v>2378</v>
      </c>
      <c r="E542" s="1" t="s">
        <v>697</v>
      </c>
      <c r="F542" s="38">
        <v>44743</v>
      </c>
      <c r="G542" s="38">
        <v>45838</v>
      </c>
      <c r="H542" s="51">
        <v>192618</v>
      </c>
      <c r="I542" s="1">
        <v>2023</v>
      </c>
      <c r="M542" s="1">
        <f>IF(ISNUMBER(MATCH(E542,_xlfn.VSTACK('VLookup Lists'!$E$2:$E$17,'VLookup Lists'!$H$2:$H$38,'VLookup Lists'!$J$2:$J$8),0)),1,0)</f>
        <v>0</v>
      </c>
      <c r="N542" s="1" t="str">
        <f>IFERROR(IF(VLOOKUP($D542,'VLookup Lists'!$B$11:$C$29,2,FALSE)="FLIP",1,0),"")</f>
        <v/>
      </c>
      <c r="O542" s="1" t="b">
        <f>ISNUMBER(MATCH($E542,'VLookup Lists'!$E$2:$E$17,0))</f>
        <v>0</v>
      </c>
    </row>
    <row r="543" spans="1:15" ht="15.75" customHeight="1" x14ac:dyDescent="0.2">
      <c r="A543" s="1" t="str">
        <f t="shared" si="8"/>
        <v>ICJIA</v>
      </c>
      <c r="B543" s="1" t="s">
        <v>543</v>
      </c>
      <c r="C543" s="1">
        <v>923353</v>
      </c>
      <c r="D543" s="1">
        <v>2378</v>
      </c>
      <c r="E543" s="1" t="s">
        <v>223</v>
      </c>
      <c r="F543" s="38">
        <v>44743</v>
      </c>
      <c r="G543" s="38">
        <v>45838</v>
      </c>
      <c r="H543" s="51">
        <v>1393623</v>
      </c>
      <c r="I543" s="1">
        <v>2023</v>
      </c>
      <c r="M543" s="1">
        <f>IF(ISNUMBER(MATCH(E543,_xlfn.VSTACK('VLookup Lists'!$E$2:$E$17,'VLookup Lists'!$H$2:$H$38,'VLookup Lists'!$J$2:$J$8),0)),1,0)</f>
        <v>0</v>
      </c>
      <c r="N543" s="1" t="str">
        <f>IFERROR(IF(VLOOKUP($D543,'VLookup Lists'!$B$11:$C$29,2,FALSE)="FLIP",1,0),"")</f>
        <v/>
      </c>
      <c r="O543" s="1" t="b">
        <f>ISNUMBER(MATCH($E543,'VLookup Lists'!$E$2:$E$17,0))</f>
        <v>0</v>
      </c>
    </row>
    <row r="544" spans="1:15" ht="15.75" customHeight="1" x14ac:dyDescent="0.2">
      <c r="A544" s="1" t="str">
        <f t="shared" si="8"/>
        <v>ICJIA</v>
      </c>
      <c r="B544" s="1" t="s">
        <v>543</v>
      </c>
      <c r="C544" s="1">
        <v>923372</v>
      </c>
      <c r="D544" s="1">
        <v>2378</v>
      </c>
      <c r="E544" s="1" t="s">
        <v>698</v>
      </c>
      <c r="F544" s="38">
        <v>44743</v>
      </c>
      <c r="G544" s="38">
        <v>45838</v>
      </c>
      <c r="H544" s="51">
        <v>4495458</v>
      </c>
      <c r="I544" s="1">
        <v>2023</v>
      </c>
      <c r="M544" s="1">
        <f>IF(ISNUMBER(MATCH(E544,_xlfn.VSTACK('VLookup Lists'!$E$2:$E$17,'VLookup Lists'!$H$2:$H$38,'VLookup Lists'!$J$2:$J$8),0)),1,0)</f>
        <v>0</v>
      </c>
      <c r="N544" s="1" t="str">
        <f>IFERROR(IF(VLOOKUP($D544,'VLookup Lists'!$B$11:$C$29,2,FALSE)="FLIP",1,0),"")</f>
        <v/>
      </c>
      <c r="O544" s="1" t="b">
        <f>ISNUMBER(MATCH($E544,'VLookup Lists'!$E$2:$E$17,0))</f>
        <v>0</v>
      </c>
    </row>
    <row r="545" spans="1:15" ht="15.75" customHeight="1" x14ac:dyDescent="0.2">
      <c r="A545" s="1" t="str">
        <f t="shared" si="8"/>
        <v>ICJIA</v>
      </c>
      <c r="B545" s="1" t="s">
        <v>543</v>
      </c>
      <c r="C545" s="1" t="s">
        <v>699</v>
      </c>
      <c r="D545" s="1">
        <v>2378</v>
      </c>
      <c r="E545" s="1" t="s">
        <v>298</v>
      </c>
      <c r="F545" s="38">
        <v>44743</v>
      </c>
      <c r="G545" s="38">
        <v>45838</v>
      </c>
      <c r="H545" s="51">
        <v>476155</v>
      </c>
      <c r="I545" s="1">
        <v>2023</v>
      </c>
      <c r="M545" s="1">
        <f>IF(ISNUMBER(MATCH(E545,_xlfn.VSTACK('VLookup Lists'!$E$2:$E$17,'VLookup Lists'!$H$2:$H$38,'VLookup Lists'!$J$2:$J$8),0)),1,0)</f>
        <v>0</v>
      </c>
      <c r="N545" s="1" t="str">
        <f>IFERROR(IF(VLOOKUP($D545,'VLookup Lists'!$B$11:$C$29,2,FALSE)="FLIP",1,0),"")</f>
        <v/>
      </c>
      <c r="O545" s="1" t="b">
        <f>ISNUMBER(MATCH($E545,'VLookup Lists'!$E$2:$E$17,0))</f>
        <v>0</v>
      </c>
    </row>
    <row r="546" spans="1:15" ht="15.75" customHeight="1" x14ac:dyDescent="0.2">
      <c r="A546" s="1" t="str">
        <f t="shared" si="8"/>
        <v>ICJIA</v>
      </c>
      <c r="B546" s="1" t="s">
        <v>543</v>
      </c>
      <c r="C546" s="1">
        <v>921608</v>
      </c>
      <c r="D546" s="1">
        <v>2378</v>
      </c>
      <c r="E546" s="1" t="s">
        <v>589</v>
      </c>
      <c r="F546" s="38">
        <v>44228</v>
      </c>
      <c r="G546" s="38">
        <v>45322</v>
      </c>
      <c r="H546" s="51">
        <v>1503801</v>
      </c>
      <c r="I546" s="1">
        <v>2023</v>
      </c>
      <c r="M546" s="1">
        <f>IF(ISNUMBER(MATCH(E546,_xlfn.VSTACK('VLookup Lists'!$E$2:$E$17,'VLookup Lists'!$H$2:$H$38,'VLookup Lists'!$J$2:$J$8),0)),1,0)</f>
        <v>0</v>
      </c>
      <c r="N546" s="1" t="str">
        <f>IFERROR(IF(VLOOKUP($D546,'VLookup Lists'!$B$11:$C$29,2,FALSE)="FLIP",1,0),"")</f>
        <v/>
      </c>
      <c r="O546" s="1" t="b">
        <f>ISNUMBER(MATCH($E546,'VLookup Lists'!$E$2:$E$17,0))</f>
        <v>0</v>
      </c>
    </row>
    <row r="547" spans="1:15" ht="15.75" customHeight="1" x14ac:dyDescent="0.2">
      <c r="A547" s="1" t="str">
        <f t="shared" si="8"/>
        <v>ICJIA</v>
      </c>
      <c r="B547" s="1" t="s">
        <v>543</v>
      </c>
      <c r="C547" s="1">
        <v>921650</v>
      </c>
      <c r="D547" s="1">
        <v>2378</v>
      </c>
      <c r="E547" s="1" t="s">
        <v>590</v>
      </c>
      <c r="F547" s="38">
        <v>44228</v>
      </c>
      <c r="G547" s="38">
        <v>45322</v>
      </c>
      <c r="H547" s="51">
        <v>686106</v>
      </c>
      <c r="I547" s="1">
        <v>2023</v>
      </c>
      <c r="M547" s="1">
        <f>IF(ISNUMBER(MATCH(E547,_xlfn.VSTACK('VLookup Lists'!$E$2:$E$17,'VLookup Lists'!$H$2:$H$38,'VLookup Lists'!$J$2:$J$8),0)),1,0)</f>
        <v>0</v>
      </c>
      <c r="N547" s="1" t="str">
        <f>IFERROR(IF(VLOOKUP($D547,'VLookup Lists'!$B$11:$C$29,2,FALSE)="FLIP",1,0),"")</f>
        <v/>
      </c>
      <c r="O547" s="1" t="b">
        <f>ISNUMBER(MATCH($E547,'VLookup Lists'!$E$2:$E$17,0))</f>
        <v>0</v>
      </c>
    </row>
    <row r="548" spans="1:15" ht="15.75" customHeight="1" x14ac:dyDescent="0.2">
      <c r="A548" s="1" t="str">
        <f t="shared" si="8"/>
        <v>ICJIA</v>
      </c>
      <c r="B548" s="1" t="s">
        <v>543</v>
      </c>
      <c r="C548" s="1" t="s">
        <v>700</v>
      </c>
      <c r="D548" s="1">
        <v>2378</v>
      </c>
      <c r="E548" s="1" t="s">
        <v>701</v>
      </c>
      <c r="F548" s="38">
        <v>44743</v>
      </c>
      <c r="G548" s="38">
        <v>45838</v>
      </c>
      <c r="H548" s="51">
        <v>730593</v>
      </c>
      <c r="I548" s="1">
        <v>2023</v>
      </c>
      <c r="M548" s="1">
        <f>IF(ISNUMBER(MATCH(E548,_xlfn.VSTACK('VLookup Lists'!$E$2:$E$17,'VLookup Lists'!$H$2:$H$38,'VLookup Lists'!$J$2:$J$8),0)),1,0)</f>
        <v>0</v>
      </c>
      <c r="N548" s="1" t="str">
        <f>IFERROR(IF(VLOOKUP($D548,'VLookup Lists'!$B$11:$C$29,2,FALSE)="FLIP",1,0),"")</f>
        <v/>
      </c>
      <c r="O548" s="1" t="b">
        <f>ISNUMBER(MATCH($E548,'VLookup Lists'!$E$2:$E$17,0))</f>
        <v>0</v>
      </c>
    </row>
    <row r="549" spans="1:15" ht="15.75" customHeight="1" x14ac:dyDescent="0.2">
      <c r="A549" s="1" t="str">
        <f t="shared" si="8"/>
        <v>ICJIA</v>
      </c>
      <c r="B549" s="1" t="s">
        <v>543</v>
      </c>
      <c r="C549" s="1">
        <v>921603</v>
      </c>
      <c r="D549" s="1">
        <v>2378</v>
      </c>
      <c r="E549" s="1" t="s">
        <v>591</v>
      </c>
      <c r="F549" s="38">
        <v>44228</v>
      </c>
      <c r="G549" s="38">
        <v>45322</v>
      </c>
      <c r="H549" s="51">
        <v>251304</v>
      </c>
      <c r="I549" s="1">
        <v>2023</v>
      </c>
      <c r="M549" s="1">
        <f>IF(ISNUMBER(MATCH(E549,_xlfn.VSTACK('VLookup Lists'!$E$2:$E$17,'VLookup Lists'!$H$2:$H$38,'VLookup Lists'!$J$2:$J$8),0)),1,0)</f>
        <v>0</v>
      </c>
      <c r="N549" s="1" t="str">
        <f>IFERROR(IF(VLOOKUP($D549,'VLookup Lists'!$B$11:$C$29,2,FALSE)="FLIP",1,0),"")</f>
        <v/>
      </c>
      <c r="O549" s="1" t="b">
        <f>ISNUMBER(MATCH($E549,'VLookup Lists'!$E$2:$E$17,0))</f>
        <v>0</v>
      </c>
    </row>
    <row r="550" spans="1:15" ht="15.75" customHeight="1" x14ac:dyDescent="0.2">
      <c r="A550" s="1" t="str">
        <f t="shared" si="8"/>
        <v>ICJIA</v>
      </c>
      <c r="B550" s="1" t="s">
        <v>543</v>
      </c>
      <c r="C550" s="1" t="s">
        <v>702</v>
      </c>
      <c r="D550" s="1">
        <v>2378</v>
      </c>
      <c r="E550" s="1" t="s">
        <v>703</v>
      </c>
      <c r="F550" s="38">
        <v>44743</v>
      </c>
      <c r="G550" s="38">
        <v>45838</v>
      </c>
      <c r="H550" s="51">
        <v>920463</v>
      </c>
      <c r="I550" s="1">
        <v>2023</v>
      </c>
      <c r="M550" s="1">
        <f>IF(ISNUMBER(MATCH(E550,_xlfn.VSTACK('VLookup Lists'!$E$2:$E$17,'VLookup Lists'!$H$2:$H$38,'VLookup Lists'!$J$2:$J$8),0)),1,0)</f>
        <v>0</v>
      </c>
      <c r="N550" s="1" t="str">
        <f>IFERROR(IF(VLOOKUP($D550,'VLookup Lists'!$B$11:$C$29,2,FALSE)="FLIP",1,0),"")</f>
        <v/>
      </c>
      <c r="O550" s="1" t="b">
        <f>ISNUMBER(MATCH($E550,'VLookup Lists'!$E$2:$E$17,0))</f>
        <v>0</v>
      </c>
    </row>
    <row r="551" spans="1:15" ht="15.75" customHeight="1" x14ac:dyDescent="0.2">
      <c r="A551" s="1" t="str">
        <f t="shared" si="8"/>
        <v>ICJIA</v>
      </c>
      <c r="B551" s="1" t="s">
        <v>543</v>
      </c>
      <c r="C551" s="1">
        <v>921656</v>
      </c>
      <c r="D551" s="1">
        <v>2378</v>
      </c>
      <c r="E551" s="1" t="s">
        <v>265</v>
      </c>
      <c r="F551" s="38">
        <v>44228</v>
      </c>
      <c r="G551" s="38">
        <v>45322</v>
      </c>
      <c r="H551" s="51">
        <v>3509187</v>
      </c>
      <c r="I551" s="1">
        <v>2023</v>
      </c>
      <c r="M551" s="1">
        <f>IF(ISNUMBER(MATCH(E551,_xlfn.VSTACK('VLookup Lists'!$E$2:$E$17,'VLookup Lists'!$H$2:$H$38,'VLookup Lists'!$J$2:$J$8),0)),1,0)</f>
        <v>1</v>
      </c>
      <c r="N551" s="1" t="str">
        <f>IFERROR(IF(VLOOKUP($D551,'VLookup Lists'!$B$11:$C$29,2,FALSE)="FLIP",1,0),"")</f>
        <v/>
      </c>
      <c r="O551" s="1" t="b">
        <f>ISNUMBER(MATCH($E551,'VLookup Lists'!$E$2:$E$17,0))</f>
        <v>1</v>
      </c>
    </row>
    <row r="552" spans="1:15" ht="15.75" customHeight="1" x14ac:dyDescent="0.2">
      <c r="A552" s="1" t="str">
        <f t="shared" si="8"/>
        <v>ICJIA</v>
      </c>
      <c r="B552" s="1" t="s">
        <v>543</v>
      </c>
      <c r="C552" s="1" t="s">
        <v>704</v>
      </c>
      <c r="D552" s="1">
        <v>2378</v>
      </c>
      <c r="E552" s="1" t="s">
        <v>705</v>
      </c>
      <c r="F552" s="38">
        <v>44743</v>
      </c>
      <c r="G552" s="38">
        <v>45838</v>
      </c>
      <c r="H552" s="51">
        <v>1559298</v>
      </c>
      <c r="I552" s="1">
        <v>2023</v>
      </c>
      <c r="M552" s="1">
        <f>IF(ISNUMBER(MATCH(E552,_xlfn.VSTACK('VLookup Lists'!$E$2:$E$17,'VLookup Lists'!$H$2:$H$38,'VLookup Lists'!$J$2:$J$8),0)),1,0)</f>
        <v>0</v>
      </c>
      <c r="N552" s="1" t="str">
        <f>IFERROR(IF(VLOOKUP($D552,'VLookup Lists'!$B$11:$C$29,2,FALSE)="FLIP",1,0),"")</f>
        <v/>
      </c>
      <c r="O552" s="1" t="b">
        <f>ISNUMBER(MATCH($E552,'VLookup Lists'!$E$2:$E$17,0))</f>
        <v>0</v>
      </c>
    </row>
    <row r="553" spans="1:15" ht="15.75" customHeight="1" x14ac:dyDescent="0.2">
      <c r="A553" s="1" t="str">
        <f t="shared" si="8"/>
        <v>ICJIA</v>
      </c>
      <c r="B553" s="1" t="s">
        <v>543</v>
      </c>
      <c r="C553" s="1" t="s">
        <v>706</v>
      </c>
      <c r="D553" s="1">
        <v>2378</v>
      </c>
      <c r="E553" s="1" t="s">
        <v>707</v>
      </c>
      <c r="F553" s="38">
        <v>44743</v>
      </c>
      <c r="G553" s="38">
        <v>45838</v>
      </c>
      <c r="H553" s="51">
        <v>197766</v>
      </c>
      <c r="I553" s="1">
        <v>2023</v>
      </c>
      <c r="M553" s="1">
        <f>IF(ISNUMBER(MATCH(E553,_xlfn.VSTACK('VLookup Lists'!$E$2:$E$17,'VLookup Lists'!$H$2:$H$38,'VLookup Lists'!$J$2:$J$8),0)),1,0)</f>
        <v>0</v>
      </c>
      <c r="N553" s="1" t="str">
        <f>IFERROR(IF(VLOOKUP($D553,'VLookup Lists'!$B$11:$C$29,2,FALSE)="FLIP",1,0),"")</f>
        <v/>
      </c>
      <c r="O553" s="1" t="b">
        <f>ISNUMBER(MATCH($E553,'VLookup Lists'!$E$2:$E$17,0))</f>
        <v>0</v>
      </c>
    </row>
    <row r="554" spans="1:15" ht="15.75" customHeight="1" x14ac:dyDescent="0.2">
      <c r="A554" s="1" t="str">
        <f t="shared" si="8"/>
        <v>ICJIA</v>
      </c>
      <c r="B554" s="1" t="s">
        <v>543</v>
      </c>
      <c r="C554" s="1">
        <v>923344</v>
      </c>
      <c r="D554" s="1">
        <v>2378</v>
      </c>
      <c r="E554" s="1" t="s">
        <v>708</v>
      </c>
      <c r="F554" s="38">
        <v>44743</v>
      </c>
      <c r="G554" s="38">
        <v>45838</v>
      </c>
      <c r="H554" s="51">
        <v>450000</v>
      </c>
      <c r="I554" s="1">
        <v>2023</v>
      </c>
      <c r="M554" s="1">
        <f>IF(ISNUMBER(MATCH(E554,_xlfn.VSTACK('VLookup Lists'!$E$2:$E$17,'VLookup Lists'!$H$2:$H$38,'VLookup Lists'!$J$2:$J$8),0)),1,0)</f>
        <v>0</v>
      </c>
      <c r="N554" s="1" t="str">
        <f>IFERROR(IF(VLOOKUP($D554,'VLookup Lists'!$B$11:$C$29,2,FALSE)="FLIP",1,0),"")</f>
        <v/>
      </c>
      <c r="O554" s="1" t="b">
        <f>ISNUMBER(MATCH($E554,'VLookup Lists'!$E$2:$E$17,0))</f>
        <v>0</v>
      </c>
    </row>
    <row r="555" spans="1:15" ht="15.75" customHeight="1" x14ac:dyDescent="0.2">
      <c r="A555" s="1" t="str">
        <f t="shared" ref="A555:A618" si="9">IF(ISBLANK(B555),"","ICJIA")</f>
        <v>ICJIA</v>
      </c>
      <c r="B555" s="1" t="s">
        <v>543</v>
      </c>
      <c r="C555" s="1">
        <v>923369</v>
      </c>
      <c r="D555" s="1">
        <v>2378</v>
      </c>
      <c r="E555" s="1" t="s">
        <v>709</v>
      </c>
      <c r="F555" s="38">
        <v>44743</v>
      </c>
      <c r="G555" s="38">
        <v>45838</v>
      </c>
      <c r="H555" s="51">
        <v>944571</v>
      </c>
      <c r="I555" s="1">
        <v>2023</v>
      </c>
      <c r="M555" s="1">
        <f>IF(ISNUMBER(MATCH(E555,_xlfn.VSTACK('VLookup Lists'!$E$2:$E$17,'VLookup Lists'!$H$2:$H$38,'VLookup Lists'!$J$2:$J$8),0)),1,0)</f>
        <v>0</v>
      </c>
      <c r="N555" s="1" t="str">
        <f>IFERROR(IF(VLOOKUP($D555,'VLookup Lists'!$B$11:$C$29,2,FALSE)="FLIP",1,0),"")</f>
        <v/>
      </c>
      <c r="O555" s="1" t="b">
        <f>ISNUMBER(MATCH($E555,'VLookup Lists'!$E$2:$E$17,0))</f>
        <v>0</v>
      </c>
    </row>
    <row r="556" spans="1:15" ht="15.75" customHeight="1" x14ac:dyDescent="0.2">
      <c r="A556" s="1" t="str">
        <f t="shared" si="9"/>
        <v>ICJIA</v>
      </c>
      <c r="B556" s="1" t="s">
        <v>543</v>
      </c>
      <c r="C556" s="1">
        <v>923838</v>
      </c>
      <c r="D556" s="1">
        <v>2378</v>
      </c>
      <c r="E556" s="1" t="s">
        <v>710</v>
      </c>
      <c r="F556" s="38">
        <v>44743</v>
      </c>
      <c r="G556" s="38">
        <v>45838</v>
      </c>
      <c r="H556" s="51">
        <v>204444</v>
      </c>
      <c r="I556" s="1">
        <v>2023</v>
      </c>
      <c r="M556" s="1">
        <f>IF(ISNUMBER(MATCH(E556,_xlfn.VSTACK('VLookup Lists'!$E$2:$E$17,'VLookup Lists'!$H$2:$H$38,'VLookup Lists'!$J$2:$J$8),0)),1,0)</f>
        <v>0</v>
      </c>
      <c r="N556" s="1" t="str">
        <f>IFERROR(IF(VLOOKUP($D556,'VLookup Lists'!$B$11:$C$29,2,FALSE)="FLIP",1,0),"")</f>
        <v/>
      </c>
      <c r="O556" s="1" t="b">
        <f>ISNUMBER(MATCH($E556,'VLookup Lists'!$E$2:$E$17,0))</f>
        <v>0</v>
      </c>
    </row>
    <row r="557" spans="1:15" ht="15.75" customHeight="1" x14ac:dyDescent="0.2">
      <c r="A557" s="1" t="str">
        <f t="shared" si="9"/>
        <v>ICJIA</v>
      </c>
      <c r="B557" s="1" t="s">
        <v>543</v>
      </c>
      <c r="C557" s="1">
        <v>923307</v>
      </c>
      <c r="D557" s="1">
        <v>2378</v>
      </c>
      <c r="E557" s="1" t="s">
        <v>711</v>
      </c>
      <c r="F557" s="38">
        <v>44743</v>
      </c>
      <c r="G557" s="38">
        <v>45838</v>
      </c>
      <c r="H557" s="51">
        <v>742793</v>
      </c>
      <c r="I557" s="1">
        <v>2023</v>
      </c>
      <c r="M557" s="1">
        <f>IF(ISNUMBER(MATCH(E557,_xlfn.VSTACK('VLookup Lists'!$E$2:$E$17,'VLookup Lists'!$H$2:$H$38,'VLookup Lists'!$J$2:$J$8),0)),1,0)</f>
        <v>0</v>
      </c>
      <c r="N557" s="1" t="str">
        <f>IFERROR(IF(VLOOKUP($D557,'VLookup Lists'!$B$11:$C$29,2,FALSE)="FLIP",1,0),"")</f>
        <v/>
      </c>
      <c r="O557" s="1" t="b">
        <f>ISNUMBER(MATCH($E557,'VLookup Lists'!$E$2:$E$17,0))</f>
        <v>0</v>
      </c>
    </row>
    <row r="558" spans="1:15" ht="15.75" customHeight="1" x14ac:dyDescent="0.2">
      <c r="A558" s="1" t="str">
        <f t="shared" si="9"/>
        <v>ICJIA</v>
      </c>
      <c r="B558" s="1" t="s">
        <v>543</v>
      </c>
      <c r="C558" s="1">
        <v>923399</v>
      </c>
      <c r="D558" s="1">
        <v>2378</v>
      </c>
      <c r="E558" s="1" t="s">
        <v>711</v>
      </c>
      <c r="F558" s="38">
        <v>44743</v>
      </c>
      <c r="G558" s="38">
        <v>45838</v>
      </c>
      <c r="H558" s="51">
        <v>786674</v>
      </c>
      <c r="I558" s="1">
        <v>2023</v>
      </c>
      <c r="M558" s="1">
        <f>IF(ISNUMBER(MATCH(E558,_xlfn.VSTACK('VLookup Lists'!$E$2:$E$17,'VLookup Lists'!$H$2:$H$38,'VLookup Lists'!$J$2:$J$8),0)),1,0)</f>
        <v>0</v>
      </c>
      <c r="N558" s="1" t="str">
        <f>IFERROR(IF(VLOOKUP($D558,'VLookup Lists'!$B$11:$C$29,2,FALSE)="FLIP",1,0),"")</f>
        <v/>
      </c>
      <c r="O558" s="1" t="b">
        <f>ISNUMBER(MATCH($E558,'VLookup Lists'!$E$2:$E$17,0))</f>
        <v>0</v>
      </c>
    </row>
    <row r="559" spans="1:15" ht="15.75" customHeight="1" x14ac:dyDescent="0.2">
      <c r="A559" s="1" t="str">
        <f t="shared" si="9"/>
        <v>ICJIA</v>
      </c>
      <c r="B559" s="1" t="s">
        <v>543</v>
      </c>
      <c r="C559" s="1">
        <v>923387</v>
      </c>
      <c r="D559" s="1">
        <v>2378</v>
      </c>
      <c r="E559" s="1" t="s">
        <v>711</v>
      </c>
      <c r="F559" s="38">
        <v>44743</v>
      </c>
      <c r="G559" s="38">
        <v>45838</v>
      </c>
      <c r="H559" s="51">
        <v>768154</v>
      </c>
      <c r="I559" s="1">
        <v>2023</v>
      </c>
      <c r="M559" s="1">
        <f>IF(ISNUMBER(MATCH(E559,_xlfn.VSTACK('VLookup Lists'!$E$2:$E$17,'VLookup Lists'!$H$2:$H$38,'VLookup Lists'!$J$2:$J$8),0)),1,0)</f>
        <v>0</v>
      </c>
      <c r="N559" s="1" t="str">
        <f>IFERROR(IF(VLOOKUP($D559,'VLookup Lists'!$B$11:$C$29,2,FALSE)="FLIP",1,0),"")</f>
        <v/>
      </c>
      <c r="O559" s="1" t="b">
        <f>ISNUMBER(MATCH($E559,'VLookup Lists'!$E$2:$E$17,0))</f>
        <v>0</v>
      </c>
    </row>
    <row r="560" spans="1:15" ht="15.75" customHeight="1" x14ac:dyDescent="0.2">
      <c r="A560" s="1" t="str">
        <f t="shared" si="9"/>
        <v>ICJIA</v>
      </c>
      <c r="B560" s="1" t="s">
        <v>543</v>
      </c>
      <c r="C560" s="1">
        <v>923381</v>
      </c>
      <c r="D560" s="1">
        <v>2378</v>
      </c>
      <c r="E560" s="1" t="s">
        <v>711</v>
      </c>
      <c r="F560" s="38">
        <v>44743</v>
      </c>
      <c r="G560" s="38">
        <v>45838</v>
      </c>
      <c r="H560" s="51">
        <v>533637</v>
      </c>
      <c r="I560" s="1">
        <v>2023</v>
      </c>
      <c r="M560" s="1">
        <f>IF(ISNUMBER(MATCH(E560,_xlfn.VSTACK('VLookup Lists'!$E$2:$E$17,'VLookup Lists'!$H$2:$H$38,'VLookup Lists'!$J$2:$J$8),0)),1,0)</f>
        <v>0</v>
      </c>
      <c r="N560" s="1" t="str">
        <f>IFERROR(IF(VLOOKUP($D560,'VLookup Lists'!$B$11:$C$29,2,FALSE)="FLIP",1,0),"")</f>
        <v/>
      </c>
      <c r="O560" s="1" t="b">
        <f>ISNUMBER(MATCH($E560,'VLookup Lists'!$E$2:$E$17,0))</f>
        <v>0</v>
      </c>
    </row>
    <row r="561" spans="1:15" ht="15.75" customHeight="1" x14ac:dyDescent="0.2">
      <c r="A561" s="1" t="str">
        <f t="shared" si="9"/>
        <v>ICJIA</v>
      </c>
      <c r="B561" s="1" t="s">
        <v>543</v>
      </c>
      <c r="C561" s="1">
        <v>921657</v>
      </c>
      <c r="D561" s="1">
        <v>2378</v>
      </c>
      <c r="E561" s="1" t="s">
        <v>473</v>
      </c>
      <c r="F561" s="38">
        <v>44228</v>
      </c>
      <c r="G561" s="38">
        <v>45322</v>
      </c>
      <c r="H561" s="51">
        <v>1249589</v>
      </c>
      <c r="I561" s="1">
        <v>2023</v>
      </c>
      <c r="M561" s="1">
        <f>IF(ISNUMBER(MATCH(E561,_xlfn.VSTACK('VLookup Lists'!$E$2:$E$17,'VLookup Lists'!$H$2:$H$38,'VLookup Lists'!$J$2:$J$8),0)),1,0)</f>
        <v>0</v>
      </c>
      <c r="N561" s="1" t="str">
        <f>IFERROR(IF(VLOOKUP($D561,'VLookup Lists'!$B$11:$C$29,2,FALSE)="FLIP",1,0),"")</f>
        <v/>
      </c>
      <c r="O561" s="1" t="b">
        <f>ISNUMBER(MATCH($E561,'VLookup Lists'!$E$2:$E$17,0))</f>
        <v>0</v>
      </c>
    </row>
    <row r="562" spans="1:15" ht="15.75" customHeight="1" x14ac:dyDescent="0.2">
      <c r="A562" s="1" t="str">
        <f t="shared" si="9"/>
        <v>ICJIA</v>
      </c>
      <c r="B562" s="1" t="s">
        <v>543</v>
      </c>
      <c r="C562" s="1" t="s">
        <v>712</v>
      </c>
      <c r="D562" s="1">
        <v>2378</v>
      </c>
      <c r="E562" s="1" t="s">
        <v>713</v>
      </c>
      <c r="F562" s="38">
        <v>44743</v>
      </c>
      <c r="G562" s="38">
        <v>45838</v>
      </c>
      <c r="H562" s="51">
        <v>2707248</v>
      </c>
      <c r="I562" s="1">
        <v>2023</v>
      </c>
      <c r="M562" s="1">
        <f>IF(ISNUMBER(MATCH(E562,_xlfn.VSTACK('VLookup Lists'!$E$2:$E$17,'VLookup Lists'!$H$2:$H$38,'VLookup Lists'!$J$2:$J$8),0)),1,0)</f>
        <v>0</v>
      </c>
      <c r="N562" s="1" t="str">
        <f>IFERROR(IF(VLOOKUP($D562,'VLookup Lists'!$B$11:$C$29,2,FALSE)="FLIP",1,0),"")</f>
        <v/>
      </c>
      <c r="O562" s="1" t="b">
        <f>ISNUMBER(MATCH($E562,'VLookup Lists'!$E$2:$E$17,0))</f>
        <v>0</v>
      </c>
    </row>
    <row r="563" spans="1:15" ht="15.75" customHeight="1" x14ac:dyDescent="0.2">
      <c r="A563" s="1" t="str">
        <f t="shared" si="9"/>
        <v>ICJIA</v>
      </c>
      <c r="B563" s="1" t="s">
        <v>543</v>
      </c>
      <c r="C563" s="1" t="s">
        <v>714</v>
      </c>
      <c r="D563" s="1">
        <v>2378</v>
      </c>
      <c r="E563" s="1" t="s">
        <v>715</v>
      </c>
      <c r="F563" s="38">
        <v>44743</v>
      </c>
      <c r="G563" s="38">
        <v>45838</v>
      </c>
      <c r="H563" s="51">
        <v>225000</v>
      </c>
      <c r="I563" s="1">
        <v>2023</v>
      </c>
      <c r="M563" s="1">
        <f>IF(ISNUMBER(MATCH(E563,_xlfn.VSTACK('VLookup Lists'!$E$2:$E$17,'VLookup Lists'!$H$2:$H$38,'VLookup Lists'!$J$2:$J$8),0)),1,0)</f>
        <v>0</v>
      </c>
      <c r="N563" s="1" t="str">
        <f>IFERROR(IF(VLOOKUP($D563,'VLookup Lists'!$B$11:$C$29,2,FALSE)="FLIP",1,0),"")</f>
        <v/>
      </c>
      <c r="O563" s="1" t="b">
        <f>ISNUMBER(MATCH($E563,'VLookup Lists'!$E$2:$E$17,0))</f>
        <v>0</v>
      </c>
    </row>
    <row r="564" spans="1:15" ht="15.75" customHeight="1" x14ac:dyDescent="0.2">
      <c r="A564" s="1" t="str">
        <f t="shared" si="9"/>
        <v>ICJIA</v>
      </c>
      <c r="B564" s="1" t="s">
        <v>543</v>
      </c>
      <c r="C564" s="1">
        <v>923805</v>
      </c>
      <c r="D564" s="1">
        <v>2378</v>
      </c>
      <c r="E564" s="1" t="s">
        <v>716</v>
      </c>
      <c r="F564" s="38">
        <v>44743</v>
      </c>
      <c r="G564" s="38">
        <v>45838</v>
      </c>
      <c r="H564" s="51">
        <v>305580</v>
      </c>
      <c r="I564" s="1">
        <v>2023</v>
      </c>
      <c r="M564" s="1">
        <f>IF(ISNUMBER(MATCH(E564,_xlfn.VSTACK('VLookup Lists'!$E$2:$E$17,'VLookup Lists'!$H$2:$H$38,'VLookup Lists'!$J$2:$J$8),0)),1,0)</f>
        <v>0</v>
      </c>
      <c r="N564" s="1" t="str">
        <f>IFERROR(IF(VLOOKUP($D564,'VLookup Lists'!$B$11:$C$29,2,FALSE)="FLIP",1,0),"")</f>
        <v/>
      </c>
      <c r="O564" s="1" t="b">
        <f>ISNUMBER(MATCH($E564,'VLookup Lists'!$E$2:$E$17,0))</f>
        <v>0</v>
      </c>
    </row>
    <row r="565" spans="1:15" ht="15.75" customHeight="1" x14ac:dyDescent="0.2">
      <c r="A565" s="1" t="str">
        <f t="shared" si="9"/>
        <v>ICJIA</v>
      </c>
      <c r="B565" s="1" t="s">
        <v>543</v>
      </c>
      <c r="C565" s="1" t="s">
        <v>717</v>
      </c>
      <c r="D565" s="1">
        <v>2378</v>
      </c>
      <c r="E565" s="1" t="s">
        <v>718</v>
      </c>
      <c r="F565" s="38">
        <v>44743</v>
      </c>
      <c r="G565" s="38">
        <v>45838</v>
      </c>
      <c r="H565" s="51">
        <v>173355</v>
      </c>
      <c r="I565" s="1">
        <v>2023</v>
      </c>
      <c r="M565" s="1">
        <f>IF(ISNUMBER(MATCH(E565,_xlfn.VSTACK('VLookup Lists'!$E$2:$E$17,'VLookup Lists'!$H$2:$H$38,'VLookup Lists'!$J$2:$J$8),0)),1,0)</f>
        <v>0</v>
      </c>
      <c r="N565" s="1" t="str">
        <f>IFERROR(IF(VLOOKUP($D565,'VLookup Lists'!$B$11:$C$29,2,FALSE)="FLIP",1,0),"")</f>
        <v/>
      </c>
      <c r="O565" s="1" t="b">
        <f>ISNUMBER(MATCH($E565,'VLookup Lists'!$E$2:$E$17,0))</f>
        <v>0</v>
      </c>
    </row>
    <row r="566" spans="1:15" ht="15.75" customHeight="1" x14ac:dyDescent="0.2">
      <c r="A566" s="1" t="str">
        <f t="shared" si="9"/>
        <v>ICJIA</v>
      </c>
      <c r="B566" s="1" t="s">
        <v>543</v>
      </c>
      <c r="C566" s="1" t="s">
        <v>719</v>
      </c>
      <c r="D566" s="1">
        <v>2378</v>
      </c>
      <c r="E566" s="1" t="s">
        <v>526</v>
      </c>
      <c r="F566" s="38">
        <v>44743</v>
      </c>
      <c r="G566" s="38">
        <v>45838</v>
      </c>
      <c r="H566" s="51">
        <v>495684</v>
      </c>
      <c r="I566" s="1">
        <v>2023</v>
      </c>
      <c r="M566" s="1">
        <f>IF(ISNUMBER(MATCH(E566,_xlfn.VSTACK('VLookup Lists'!$E$2:$E$17,'VLookup Lists'!$H$2:$H$38,'VLookup Lists'!$J$2:$J$8),0)),1,0)</f>
        <v>0</v>
      </c>
      <c r="N566" s="1" t="str">
        <f>IFERROR(IF(VLOOKUP($D566,'VLookup Lists'!$B$11:$C$29,2,FALSE)="FLIP",1,0),"")</f>
        <v/>
      </c>
      <c r="O566" s="1" t="b">
        <f>ISNUMBER(MATCH($E566,'VLookup Lists'!$E$2:$E$17,0))</f>
        <v>0</v>
      </c>
    </row>
    <row r="567" spans="1:15" ht="15.75" customHeight="1" x14ac:dyDescent="0.2">
      <c r="A567" s="1" t="str">
        <f t="shared" si="9"/>
        <v>ICJIA</v>
      </c>
      <c r="B567" s="1" t="s">
        <v>543</v>
      </c>
      <c r="C567" s="1">
        <v>923806</v>
      </c>
      <c r="D567" s="1">
        <v>2378</v>
      </c>
      <c r="E567" s="1" t="s">
        <v>720</v>
      </c>
      <c r="F567" s="38">
        <v>44743</v>
      </c>
      <c r="G567" s="38">
        <v>45838</v>
      </c>
      <c r="H567" s="51">
        <v>158250</v>
      </c>
      <c r="I567" s="1">
        <v>2023</v>
      </c>
      <c r="M567" s="1">
        <f>IF(ISNUMBER(MATCH(E567,_xlfn.VSTACK('VLookup Lists'!$E$2:$E$17,'VLookup Lists'!$H$2:$H$38,'VLookup Lists'!$J$2:$J$8),0)),1,0)</f>
        <v>0</v>
      </c>
      <c r="N567" s="1" t="str">
        <f>IFERROR(IF(VLOOKUP($D567,'VLookup Lists'!$B$11:$C$29,2,FALSE)="FLIP",1,0),"")</f>
        <v/>
      </c>
      <c r="O567" s="1" t="b">
        <f>ISNUMBER(MATCH($E567,'VLookup Lists'!$E$2:$E$17,0))</f>
        <v>0</v>
      </c>
    </row>
    <row r="568" spans="1:15" ht="15.75" customHeight="1" x14ac:dyDescent="0.2">
      <c r="A568" s="1" t="str">
        <f t="shared" si="9"/>
        <v>ICJIA</v>
      </c>
      <c r="B568" s="1" t="s">
        <v>543</v>
      </c>
      <c r="C568" s="1" t="s">
        <v>721</v>
      </c>
      <c r="D568" s="1">
        <v>2378</v>
      </c>
      <c r="E568" s="1" t="s">
        <v>722</v>
      </c>
      <c r="F568" s="38">
        <v>44743</v>
      </c>
      <c r="G568" s="38">
        <v>45838</v>
      </c>
      <c r="H568" s="51">
        <v>338843</v>
      </c>
      <c r="I568" s="1">
        <v>2023</v>
      </c>
      <c r="M568" s="1">
        <f>IF(ISNUMBER(MATCH(E568,_xlfn.VSTACK('VLookup Lists'!$E$2:$E$17,'VLookup Lists'!$H$2:$H$38,'VLookup Lists'!$J$2:$J$8),0)),1,0)</f>
        <v>0</v>
      </c>
      <c r="N568" s="1" t="str">
        <f>IFERROR(IF(VLOOKUP($D568,'VLookup Lists'!$B$11:$C$29,2,FALSE)="FLIP",1,0),"")</f>
        <v/>
      </c>
      <c r="O568" s="1" t="b">
        <f>ISNUMBER(MATCH($E568,'VLookup Lists'!$E$2:$E$17,0))</f>
        <v>0</v>
      </c>
    </row>
    <row r="569" spans="1:15" ht="15.75" customHeight="1" x14ac:dyDescent="0.2">
      <c r="A569" s="1" t="str">
        <f t="shared" si="9"/>
        <v>ICJIA</v>
      </c>
      <c r="B569" s="1" t="s">
        <v>543</v>
      </c>
      <c r="C569" s="1">
        <v>921627</v>
      </c>
      <c r="D569" s="1">
        <v>2378</v>
      </c>
      <c r="E569" s="1" t="s">
        <v>592</v>
      </c>
      <c r="F569" s="38">
        <v>44228</v>
      </c>
      <c r="G569" s="38">
        <v>45322</v>
      </c>
      <c r="H569" s="51">
        <v>811800</v>
      </c>
      <c r="I569" s="1">
        <v>2023</v>
      </c>
      <c r="M569" s="1">
        <f>IF(ISNUMBER(MATCH(E569,_xlfn.VSTACK('VLookup Lists'!$E$2:$E$17,'VLookup Lists'!$H$2:$H$38,'VLookup Lists'!$J$2:$J$8),0)),1,0)</f>
        <v>0</v>
      </c>
      <c r="N569" s="1" t="str">
        <f>IFERROR(IF(VLOOKUP($D569,'VLookup Lists'!$B$11:$C$29,2,FALSE)="FLIP",1,0),"")</f>
        <v/>
      </c>
      <c r="O569" s="1" t="b">
        <f>ISNUMBER(MATCH($E569,'VLookup Lists'!$E$2:$E$17,0))</f>
        <v>0</v>
      </c>
    </row>
    <row r="570" spans="1:15" ht="15.75" customHeight="1" x14ac:dyDescent="0.2">
      <c r="A570" s="1" t="str">
        <f t="shared" si="9"/>
        <v>ICJIA</v>
      </c>
      <c r="B570" s="1" t="s">
        <v>543</v>
      </c>
      <c r="C570" s="1">
        <v>923803</v>
      </c>
      <c r="D570" s="1">
        <v>2378</v>
      </c>
      <c r="E570" s="1" t="s">
        <v>592</v>
      </c>
      <c r="F570" s="38">
        <v>44743</v>
      </c>
      <c r="G570" s="38">
        <v>45838</v>
      </c>
      <c r="H570" s="51">
        <v>327213</v>
      </c>
      <c r="I570" s="1">
        <v>2023</v>
      </c>
      <c r="M570" s="1">
        <f>IF(ISNUMBER(MATCH(E570,_xlfn.VSTACK('VLookup Lists'!$E$2:$E$17,'VLookup Lists'!$H$2:$H$38,'VLookup Lists'!$J$2:$J$8),0)),1,0)</f>
        <v>0</v>
      </c>
      <c r="N570" s="1" t="str">
        <f>IFERROR(IF(VLOOKUP($D570,'VLookup Lists'!$B$11:$C$29,2,FALSE)="FLIP",1,0),"")</f>
        <v/>
      </c>
      <c r="O570" s="1" t="b">
        <f>ISNUMBER(MATCH($E570,'VLookup Lists'!$E$2:$E$17,0))</f>
        <v>0</v>
      </c>
    </row>
    <row r="571" spans="1:15" ht="15.75" customHeight="1" x14ac:dyDescent="0.2">
      <c r="A571" s="1" t="str">
        <f t="shared" si="9"/>
        <v>ICJIA</v>
      </c>
      <c r="B571" s="1" t="s">
        <v>543</v>
      </c>
      <c r="C571" s="1">
        <v>923373</v>
      </c>
      <c r="D571" s="1">
        <v>2378</v>
      </c>
      <c r="E571" s="1" t="s">
        <v>723</v>
      </c>
      <c r="F571" s="38">
        <v>44743</v>
      </c>
      <c r="G571" s="38">
        <v>45838</v>
      </c>
      <c r="H571" s="51">
        <v>1097971</v>
      </c>
      <c r="I571" s="1">
        <v>2023</v>
      </c>
      <c r="M571" s="1">
        <f>IF(ISNUMBER(MATCH(E571,_xlfn.VSTACK('VLookup Lists'!$E$2:$E$17,'VLookup Lists'!$H$2:$H$38,'VLookup Lists'!$J$2:$J$8),0)),1,0)</f>
        <v>0</v>
      </c>
      <c r="N571" s="1" t="str">
        <f>IFERROR(IF(VLOOKUP($D571,'VLookup Lists'!$B$11:$C$29,2,FALSE)="FLIP",1,0),"")</f>
        <v/>
      </c>
      <c r="O571" s="1" t="b">
        <f>ISNUMBER(MATCH($E571,'VLookup Lists'!$E$2:$E$17,0))</f>
        <v>0</v>
      </c>
    </row>
    <row r="572" spans="1:15" ht="15.75" customHeight="1" x14ac:dyDescent="0.2">
      <c r="A572" s="1" t="str">
        <f t="shared" si="9"/>
        <v>ICJIA</v>
      </c>
      <c r="B572" s="1" t="s">
        <v>543</v>
      </c>
      <c r="C572" s="1" t="s">
        <v>724</v>
      </c>
      <c r="D572" s="1">
        <v>2378</v>
      </c>
      <c r="E572" s="1" t="s">
        <v>725</v>
      </c>
      <c r="F572" s="38">
        <v>44743</v>
      </c>
      <c r="G572" s="38">
        <v>45838</v>
      </c>
      <c r="H572" s="51">
        <v>795029</v>
      </c>
      <c r="I572" s="1">
        <v>2023</v>
      </c>
      <c r="M572" s="1">
        <f>IF(ISNUMBER(MATCH(E572,_xlfn.VSTACK('VLookup Lists'!$E$2:$E$17,'VLookup Lists'!$H$2:$H$38,'VLookup Lists'!$J$2:$J$8),0)),1,0)</f>
        <v>1</v>
      </c>
      <c r="N572" s="1" t="str">
        <f>IFERROR(IF(VLOOKUP($D572,'VLookup Lists'!$B$11:$C$29,2,FALSE)="FLIP",1,0),"")</f>
        <v/>
      </c>
      <c r="O572" s="1" t="b">
        <f>ISNUMBER(MATCH($E572,'VLookup Lists'!$E$2:$E$17,0))</f>
        <v>1</v>
      </c>
    </row>
    <row r="573" spans="1:15" ht="15.75" customHeight="1" x14ac:dyDescent="0.2">
      <c r="A573" s="1" t="str">
        <f t="shared" si="9"/>
        <v>ICJIA</v>
      </c>
      <c r="B573" s="1" t="s">
        <v>543</v>
      </c>
      <c r="C573" s="1">
        <v>923359</v>
      </c>
      <c r="D573" s="1">
        <v>2378</v>
      </c>
      <c r="E573" s="1" t="s">
        <v>726</v>
      </c>
      <c r="F573" s="38">
        <v>44743</v>
      </c>
      <c r="G573" s="38">
        <v>45838</v>
      </c>
      <c r="H573" s="51">
        <v>338400</v>
      </c>
      <c r="I573" s="1">
        <v>2023</v>
      </c>
      <c r="M573" s="1">
        <f>IF(ISNUMBER(MATCH(E573,_xlfn.VSTACK('VLookup Lists'!$E$2:$E$17,'VLookup Lists'!$H$2:$H$38,'VLookup Lists'!$J$2:$J$8),0)),1,0)</f>
        <v>0</v>
      </c>
      <c r="N573" s="1" t="str">
        <f>IFERROR(IF(VLOOKUP($D573,'VLookup Lists'!$B$11:$C$29,2,FALSE)="FLIP",1,0),"")</f>
        <v/>
      </c>
      <c r="O573" s="1" t="b">
        <f>ISNUMBER(MATCH($E573,'VLookup Lists'!$E$2:$E$17,0))</f>
        <v>0</v>
      </c>
    </row>
    <row r="574" spans="1:15" ht="15.75" customHeight="1" x14ac:dyDescent="0.2">
      <c r="A574" s="1" t="str">
        <f t="shared" si="9"/>
        <v>ICJIA</v>
      </c>
      <c r="B574" s="1" t="s">
        <v>543</v>
      </c>
      <c r="C574" s="1">
        <v>923404</v>
      </c>
      <c r="D574" s="1">
        <v>2378</v>
      </c>
      <c r="E574" s="1" t="s">
        <v>727</v>
      </c>
      <c r="F574" s="38">
        <v>44743</v>
      </c>
      <c r="G574" s="38">
        <v>45838</v>
      </c>
      <c r="H574" s="51">
        <v>449798</v>
      </c>
      <c r="I574" s="1">
        <v>2023</v>
      </c>
      <c r="M574" s="1">
        <f>IF(ISNUMBER(MATCH(E574,_xlfn.VSTACK('VLookup Lists'!$E$2:$E$17,'VLookup Lists'!$H$2:$H$38,'VLookup Lists'!$J$2:$J$8),0)),1,0)</f>
        <v>0</v>
      </c>
      <c r="N574" s="1" t="str">
        <f>IFERROR(IF(VLOOKUP($D574,'VLookup Lists'!$B$11:$C$29,2,FALSE)="FLIP",1,0),"")</f>
        <v/>
      </c>
      <c r="O574" s="1" t="b">
        <f>ISNUMBER(MATCH($E574,'VLookup Lists'!$E$2:$E$17,0))</f>
        <v>0</v>
      </c>
    </row>
    <row r="575" spans="1:15" ht="15.75" customHeight="1" x14ac:dyDescent="0.2">
      <c r="A575" s="1" t="str">
        <f t="shared" si="9"/>
        <v>ICJIA</v>
      </c>
      <c r="B575" s="1" t="s">
        <v>543</v>
      </c>
      <c r="C575" s="1">
        <v>923816</v>
      </c>
      <c r="D575" s="1">
        <v>2378</v>
      </c>
      <c r="E575" s="1" t="s">
        <v>303</v>
      </c>
      <c r="F575" s="38">
        <v>44743</v>
      </c>
      <c r="G575" s="38">
        <v>45838</v>
      </c>
      <c r="H575" s="51">
        <v>475583</v>
      </c>
      <c r="I575" s="1">
        <v>2023</v>
      </c>
      <c r="M575" s="1">
        <f>IF(ISNUMBER(MATCH(E575,_xlfn.VSTACK('VLookup Lists'!$E$2:$E$17,'VLookup Lists'!$H$2:$H$38,'VLookup Lists'!$J$2:$J$8),0)),1,0)</f>
        <v>1</v>
      </c>
      <c r="N575" s="1" t="str">
        <f>IFERROR(IF(VLOOKUP($D575,'VLookup Lists'!$B$11:$C$29,2,FALSE)="FLIP",1,0),"")</f>
        <v/>
      </c>
      <c r="O575" s="1" t="b">
        <f>ISNUMBER(MATCH($E575,'VLookup Lists'!$E$2:$E$17,0))</f>
        <v>0</v>
      </c>
    </row>
    <row r="576" spans="1:15" ht="15.75" customHeight="1" x14ac:dyDescent="0.2">
      <c r="A576" s="1" t="str">
        <f t="shared" si="9"/>
        <v>ICJIA</v>
      </c>
      <c r="B576" s="1" t="s">
        <v>543</v>
      </c>
      <c r="C576" s="1">
        <v>921616</v>
      </c>
      <c r="D576" s="1">
        <v>2378</v>
      </c>
      <c r="E576" s="1" t="s">
        <v>303</v>
      </c>
      <c r="F576" s="38">
        <v>44228</v>
      </c>
      <c r="G576" s="38">
        <v>45322</v>
      </c>
      <c r="H576" s="51">
        <v>1515809</v>
      </c>
      <c r="I576" s="1">
        <v>2023</v>
      </c>
      <c r="M576" s="1">
        <f>IF(ISNUMBER(MATCH(E576,_xlfn.VSTACK('VLookup Lists'!$E$2:$E$17,'VLookup Lists'!$H$2:$H$38,'VLookup Lists'!$J$2:$J$8),0)),1,0)</f>
        <v>1</v>
      </c>
      <c r="N576" s="1" t="str">
        <f>IFERROR(IF(VLOOKUP($D576,'VLookup Lists'!$B$11:$C$29,2,FALSE)="FLIP",1,0),"")</f>
        <v/>
      </c>
      <c r="O576" s="1" t="b">
        <f>ISNUMBER(MATCH($E576,'VLookup Lists'!$E$2:$E$17,0))</f>
        <v>0</v>
      </c>
    </row>
    <row r="577" spans="1:15" ht="15.75" customHeight="1" x14ac:dyDescent="0.2">
      <c r="A577" s="1" t="str">
        <f t="shared" si="9"/>
        <v>ICJIA</v>
      </c>
      <c r="B577" s="1" t="s">
        <v>543</v>
      </c>
      <c r="C577" s="1" t="s">
        <v>728</v>
      </c>
      <c r="D577" s="1">
        <v>2378</v>
      </c>
      <c r="E577" s="1" t="s">
        <v>729</v>
      </c>
      <c r="F577" s="38">
        <v>44743</v>
      </c>
      <c r="G577" s="38">
        <v>45838</v>
      </c>
      <c r="H577" s="51">
        <v>220529</v>
      </c>
      <c r="I577" s="1">
        <v>2023</v>
      </c>
      <c r="M577" s="1">
        <f>IF(ISNUMBER(MATCH(E577,_xlfn.VSTACK('VLookup Lists'!$E$2:$E$17,'VLookup Lists'!$H$2:$H$38,'VLookup Lists'!$J$2:$J$8),0)),1,0)</f>
        <v>0</v>
      </c>
      <c r="N577" s="1" t="str">
        <f>IFERROR(IF(VLOOKUP($D577,'VLookup Lists'!$B$11:$C$29,2,FALSE)="FLIP",1,0),"")</f>
        <v/>
      </c>
      <c r="O577" s="1" t="b">
        <f>ISNUMBER(MATCH($E577,'VLookup Lists'!$E$2:$E$17,0))</f>
        <v>0</v>
      </c>
    </row>
    <row r="578" spans="1:15" ht="15.75" customHeight="1" x14ac:dyDescent="0.2">
      <c r="A578" s="1" t="str">
        <f t="shared" si="9"/>
        <v>ICJIA</v>
      </c>
      <c r="B578" s="1" t="s">
        <v>543</v>
      </c>
      <c r="C578" s="1">
        <v>923407</v>
      </c>
      <c r="D578" s="1">
        <v>2378</v>
      </c>
      <c r="E578" s="1" t="s">
        <v>730</v>
      </c>
      <c r="F578" s="38">
        <v>44743</v>
      </c>
      <c r="G578" s="38">
        <v>45838</v>
      </c>
      <c r="H578" s="51">
        <v>289419</v>
      </c>
      <c r="I578" s="1">
        <v>2023</v>
      </c>
      <c r="M578" s="1">
        <f>IF(ISNUMBER(MATCH(E578,_xlfn.VSTACK('VLookup Lists'!$E$2:$E$17,'VLookup Lists'!$H$2:$H$38,'VLookup Lists'!$J$2:$J$8),0)),1,0)</f>
        <v>0</v>
      </c>
      <c r="N578" s="1" t="str">
        <f>IFERROR(IF(VLOOKUP($D578,'VLookup Lists'!$B$11:$C$29,2,FALSE)="FLIP",1,0),"")</f>
        <v/>
      </c>
      <c r="O578" s="1" t="b">
        <f>ISNUMBER(MATCH($E578,'VLookup Lists'!$E$2:$E$17,0))</f>
        <v>0</v>
      </c>
    </row>
    <row r="579" spans="1:15" ht="15.75" customHeight="1" x14ac:dyDescent="0.2">
      <c r="A579" s="1" t="str">
        <f t="shared" si="9"/>
        <v>ICJIA</v>
      </c>
      <c r="B579" s="1" t="s">
        <v>543</v>
      </c>
      <c r="C579" s="1">
        <v>923844</v>
      </c>
      <c r="D579" s="1">
        <v>2378</v>
      </c>
      <c r="E579" s="1" t="s">
        <v>730</v>
      </c>
      <c r="F579" s="38">
        <v>44743</v>
      </c>
      <c r="G579" s="38">
        <v>45838</v>
      </c>
      <c r="H579" s="51">
        <v>150000</v>
      </c>
      <c r="I579" s="1">
        <v>2023</v>
      </c>
      <c r="M579" s="1">
        <f>IF(ISNUMBER(MATCH(E579,_xlfn.VSTACK('VLookup Lists'!$E$2:$E$17,'VLookup Lists'!$H$2:$H$38,'VLookup Lists'!$J$2:$J$8),0)),1,0)</f>
        <v>0</v>
      </c>
      <c r="N579" s="1" t="str">
        <f>IFERROR(IF(VLOOKUP($D579,'VLookup Lists'!$B$11:$C$29,2,FALSE)="FLIP",1,0),"")</f>
        <v/>
      </c>
      <c r="O579" s="1" t="b">
        <f>ISNUMBER(MATCH($E579,'VLookup Lists'!$E$2:$E$17,0))</f>
        <v>0</v>
      </c>
    </row>
    <row r="580" spans="1:15" ht="15.75" customHeight="1" x14ac:dyDescent="0.2">
      <c r="A580" s="1" t="str">
        <f t="shared" si="9"/>
        <v>ICJIA</v>
      </c>
      <c r="B580" s="1" t="s">
        <v>543</v>
      </c>
      <c r="C580" s="1" t="s">
        <v>593</v>
      </c>
      <c r="D580" s="1">
        <v>2378</v>
      </c>
      <c r="E580" s="1" t="s">
        <v>594</v>
      </c>
      <c r="F580" s="38">
        <v>43862</v>
      </c>
      <c r="G580" s="38">
        <v>45322</v>
      </c>
      <c r="H580" s="51">
        <v>1595025</v>
      </c>
      <c r="I580" s="1">
        <v>2023</v>
      </c>
      <c r="M580" s="1">
        <f>IF(ISNUMBER(MATCH(E580,_xlfn.VSTACK('VLookup Lists'!$E$2:$E$17,'VLookup Lists'!$H$2:$H$38,'VLookup Lists'!$J$2:$J$8),0)),1,0)</f>
        <v>0</v>
      </c>
      <c r="N580" s="1" t="str">
        <f>IFERROR(IF(VLOOKUP($D580,'VLookup Lists'!$B$11:$C$29,2,FALSE)="FLIP",1,0),"")</f>
        <v/>
      </c>
      <c r="O580" s="1" t="b">
        <f>ISNUMBER(MATCH($E580,'VLookup Lists'!$E$2:$E$17,0))</f>
        <v>0</v>
      </c>
    </row>
    <row r="581" spans="1:15" ht="15.75" customHeight="1" x14ac:dyDescent="0.2">
      <c r="A581" s="1" t="str">
        <f t="shared" si="9"/>
        <v>ICJIA</v>
      </c>
      <c r="B581" s="1" t="s">
        <v>543</v>
      </c>
      <c r="C581" s="1" t="s">
        <v>595</v>
      </c>
      <c r="D581" s="1">
        <v>2378</v>
      </c>
      <c r="E581" s="1" t="s">
        <v>594</v>
      </c>
      <c r="F581" s="38">
        <v>44228</v>
      </c>
      <c r="G581" s="38">
        <v>45322</v>
      </c>
      <c r="H581" s="51">
        <v>704238</v>
      </c>
      <c r="I581" s="1">
        <v>2023</v>
      </c>
      <c r="M581" s="1">
        <f>IF(ISNUMBER(MATCH(E581,_xlfn.VSTACK('VLookup Lists'!$E$2:$E$17,'VLookup Lists'!$H$2:$H$38,'VLookup Lists'!$J$2:$J$8),0)),1,0)</f>
        <v>0</v>
      </c>
      <c r="N581" s="1" t="str">
        <f>IFERROR(IF(VLOOKUP($D581,'VLookup Lists'!$B$11:$C$29,2,FALSE)="FLIP",1,0),"")</f>
        <v/>
      </c>
      <c r="O581" s="1" t="b">
        <f>ISNUMBER(MATCH($E581,'VLookup Lists'!$E$2:$E$17,0))</f>
        <v>0</v>
      </c>
    </row>
    <row r="582" spans="1:15" ht="15.75" customHeight="1" x14ac:dyDescent="0.2">
      <c r="A582" s="1" t="str">
        <f t="shared" si="9"/>
        <v>ICJIA</v>
      </c>
      <c r="B582" s="1" t="s">
        <v>543</v>
      </c>
      <c r="C582" s="1" t="s">
        <v>596</v>
      </c>
      <c r="D582" s="1">
        <v>2378</v>
      </c>
      <c r="E582" s="1" t="s">
        <v>594</v>
      </c>
      <c r="F582" s="38">
        <v>43862</v>
      </c>
      <c r="G582" s="38">
        <v>45322</v>
      </c>
      <c r="H582" s="51">
        <v>579255</v>
      </c>
      <c r="I582" s="1">
        <v>2023</v>
      </c>
      <c r="M582" s="1">
        <f>IF(ISNUMBER(MATCH(E582,_xlfn.VSTACK('VLookup Lists'!$E$2:$E$17,'VLookup Lists'!$H$2:$H$38,'VLookup Lists'!$J$2:$J$8),0)),1,0)</f>
        <v>0</v>
      </c>
      <c r="N582" s="1" t="str">
        <f>IFERROR(IF(VLOOKUP($D582,'VLookup Lists'!$B$11:$C$29,2,FALSE)="FLIP",1,0),"")</f>
        <v/>
      </c>
      <c r="O582" s="1" t="b">
        <f>ISNUMBER(MATCH($E582,'VLookup Lists'!$E$2:$E$17,0))</f>
        <v>0</v>
      </c>
    </row>
    <row r="583" spans="1:15" ht="15.75" customHeight="1" x14ac:dyDescent="0.2">
      <c r="A583" s="1" t="str">
        <f t="shared" si="9"/>
        <v>ICJIA</v>
      </c>
      <c r="B583" s="1" t="s">
        <v>543</v>
      </c>
      <c r="C583" s="1">
        <v>921641</v>
      </c>
      <c r="D583" s="1">
        <v>2378</v>
      </c>
      <c r="E583" s="1" t="s">
        <v>594</v>
      </c>
      <c r="F583" s="38">
        <v>44228</v>
      </c>
      <c r="G583" s="38">
        <v>45322</v>
      </c>
      <c r="H583" s="51">
        <v>463524</v>
      </c>
      <c r="I583" s="1">
        <v>2023</v>
      </c>
      <c r="M583" s="1">
        <f>IF(ISNUMBER(MATCH(E583,_xlfn.VSTACK('VLookup Lists'!$E$2:$E$17,'VLookup Lists'!$H$2:$H$38,'VLookup Lists'!$J$2:$J$8),0)),1,0)</f>
        <v>0</v>
      </c>
      <c r="N583" s="1" t="str">
        <f>IFERROR(IF(VLOOKUP($D583,'VLookup Lists'!$B$11:$C$29,2,FALSE)="FLIP",1,0),"")</f>
        <v/>
      </c>
      <c r="O583" s="1" t="b">
        <f>ISNUMBER(MATCH($E583,'VLookup Lists'!$E$2:$E$17,0))</f>
        <v>0</v>
      </c>
    </row>
    <row r="584" spans="1:15" ht="15.75" customHeight="1" x14ac:dyDescent="0.2">
      <c r="A584" s="1" t="str">
        <f t="shared" si="9"/>
        <v>ICJIA</v>
      </c>
      <c r="B584" s="1" t="s">
        <v>543</v>
      </c>
      <c r="C584" s="1" t="s">
        <v>597</v>
      </c>
      <c r="D584" s="1">
        <v>2378</v>
      </c>
      <c r="E584" s="1" t="s">
        <v>598</v>
      </c>
      <c r="F584" s="38">
        <v>44228</v>
      </c>
      <c r="G584" s="38">
        <v>45322</v>
      </c>
      <c r="H584" s="51">
        <v>815796</v>
      </c>
      <c r="I584" s="1">
        <v>2023</v>
      </c>
      <c r="M584" s="1">
        <f>IF(ISNUMBER(MATCH(E584,_xlfn.VSTACK('VLookup Lists'!$E$2:$E$17,'VLookup Lists'!$H$2:$H$38,'VLookup Lists'!$J$2:$J$8),0)),1,0)</f>
        <v>0</v>
      </c>
      <c r="N584" s="1" t="str">
        <f>IFERROR(IF(VLOOKUP($D584,'VLookup Lists'!$B$11:$C$29,2,FALSE)="FLIP",1,0),"")</f>
        <v/>
      </c>
      <c r="O584" s="1" t="b">
        <f>ISNUMBER(MATCH($E584,'VLookup Lists'!$E$2:$E$17,0))</f>
        <v>0</v>
      </c>
    </row>
    <row r="585" spans="1:15" ht="15.75" customHeight="1" x14ac:dyDescent="0.2">
      <c r="A585" s="1" t="str">
        <f t="shared" si="9"/>
        <v>ICJIA</v>
      </c>
      <c r="B585" s="1" t="s">
        <v>543</v>
      </c>
      <c r="C585" s="1">
        <v>923815</v>
      </c>
      <c r="D585" s="1">
        <v>2378</v>
      </c>
      <c r="E585" s="1" t="s">
        <v>731</v>
      </c>
      <c r="F585" s="38">
        <v>44743</v>
      </c>
      <c r="G585" s="38">
        <v>45838</v>
      </c>
      <c r="H585" s="51">
        <v>167700</v>
      </c>
      <c r="I585" s="1">
        <v>2023</v>
      </c>
      <c r="M585" s="1">
        <f>IF(ISNUMBER(MATCH(E585,_xlfn.VSTACK('VLookup Lists'!$E$2:$E$17,'VLookup Lists'!$H$2:$H$38,'VLookup Lists'!$J$2:$J$8),0)),1,0)</f>
        <v>0</v>
      </c>
      <c r="N585" s="1" t="str">
        <f>IFERROR(IF(VLOOKUP($D585,'VLookup Lists'!$B$11:$C$29,2,FALSE)="FLIP",1,0),"")</f>
        <v/>
      </c>
      <c r="O585" s="1" t="b">
        <f>ISNUMBER(MATCH($E585,'VLookup Lists'!$E$2:$E$17,0))</f>
        <v>0</v>
      </c>
    </row>
    <row r="586" spans="1:15" ht="15.75" customHeight="1" x14ac:dyDescent="0.2">
      <c r="A586" s="1" t="str">
        <f t="shared" si="9"/>
        <v>ICJIA</v>
      </c>
      <c r="B586" s="1" t="s">
        <v>543</v>
      </c>
      <c r="C586" s="1">
        <v>923375</v>
      </c>
      <c r="D586" s="1">
        <v>2378</v>
      </c>
      <c r="E586" s="1" t="s">
        <v>306</v>
      </c>
      <c r="F586" s="38">
        <v>44743</v>
      </c>
      <c r="G586" s="38">
        <v>45838</v>
      </c>
      <c r="H586" s="51">
        <v>2302905</v>
      </c>
      <c r="I586" s="1">
        <v>2023</v>
      </c>
      <c r="M586" s="1">
        <f>IF(ISNUMBER(MATCH(E586,_xlfn.VSTACK('VLookup Lists'!$E$2:$E$17,'VLookup Lists'!$H$2:$H$38,'VLookup Lists'!$J$2:$J$8),0)),1,0)</f>
        <v>0</v>
      </c>
      <c r="N586" s="1" t="str">
        <f>IFERROR(IF(VLOOKUP($D586,'VLookup Lists'!$B$11:$C$29,2,FALSE)="FLIP",1,0),"")</f>
        <v/>
      </c>
      <c r="O586" s="1" t="b">
        <f>ISNUMBER(MATCH($E586,'VLookup Lists'!$E$2:$E$17,0))</f>
        <v>0</v>
      </c>
    </row>
    <row r="587" spans="1:15" ht="15.75" customHeight="1" x14ac:dyDescent="0.2">
      <c r="A587" s="1" t="str">
        <f t="shared" si="9"/>
        <v>ICJIA</v>
      </c>
      <c r="B587" s="1" t="s">
        <v>543</v>
      </c>
      <c r="C587" s="1">
        <v>921518</v>
      </c>
      <c r="D587" s="1">
        <v>2378</v>
      </c>
      <c r="E587" s="1" t="s">
        <v>599</v>
      </c>
      <c r="F587" s="38">
        <v>44228</v>
      </c>
      <c r="G587" s="38">
        <v>45322</v>
      </c>
      <c r="H587" s="51">
        <v>42224</v>
      </c>
      <c r="I587" s="1">
        <v>2023</v>
      </c>
      <c r="M587" s="1">
        <f>IF(ISNUMBER(MATCH(E587,_xlfn.VSTACK('VLookup Lists'!$E$2:$E$17,'VLookup Lists'!$H$2:$H$38,'VLookup Lists'!$J$2:$J$8),0)),1,0)</f>
        <v>0</v>
      </c>
      <c r="N587" s="1" t="str">
        <f>IFERROR(IF(VLOOKUP($D587,'VLookup Lists'!$B$11:$C$29,2,FALSE)="FLIP",1,0),"")</f>
        <v/>
      </c>
      <c r="O587" s="1" t="b">
        <f>ISNUMBER(MATCH($E587,'VLookup Lists'!$E$2:$E$17,0))</f>
        <v>0</v>
      </c>
    </row>
    <row r="588" spans="1:15" ht="15.75" customHeight="1" x14ac:dyDescent="0.2">
      <c r="A588" s="1" t="str">
        <f t="shared" si="9"/>
        <v>ICJIA</v>
      </c>
      <c r="B588" s="1" t="s">
        <v>543</v>
      </c>
      <c r="C588" s="1" t="s">
        <v>732</v>
      </c>
      <c r="D588" s="1">
        <v>2378</v>
      </c>
      <c r="E588" s="1" t="s">
        <v>114</v>
      </c>
      <c r="F588" s="38">
        <v>44743</v>
      </c>
      <c r="G588" s="38">
        <v>45838</v>
      </c>
      <c r="H588" s="51">
        <v>846863</v>
      </c>
      <c r="I588" s="1">
        <v>2023</v>
      </c>
      <c r="M588" s="1">
        <f>IF(ISNUMBER(MATCH(E588,_xlfn.VSTACK('VLookup Lists'!$E$2:$E$17,'VLookup Lists'!$H$2:$H$38,'VLookup Lists'!$J$2:$J$8),0)),1,0)</f>
        <v>1</v>
      </c>
      <c r="N588" s="1" t="str">
        <f>IFERROR(IF(VLOOKUP($D588,'VLookup Lists'!$B$11:$C$29,2,FALSE)="FLIP",1,0),"")</f>
        <v/>
      </c>
      <c r="O588" s="1" t="b">
        <f>ISNUMBER(MATCH($E588,'VLookup Lists'!$E$2:$E$17,0))</f>
        <v>0</v>
      </c>
    </row>
    <row r="589" spans="1:15" ht="15.75" customHeight="1" x14ac:dyDescent="0.2">
      <c r="A589" s="1" t="str">
        <f t="shared" si="9"/>
        <v>ICJIA</v>
      </c>
      <c r="B589" s="1" t="s">
        <v>543</v>
      </c>
      <c r="C589" s="1">
        <v>923308</v>
      </c>
      <c r="D589" s="1">
        <v>2378</v>
      </c>
      <c r="E589" s="1" t="s">
        <v>733</v>
      </c>
      <c r="F589" s="38">
        <v>44743</v>
      </c>
      <c r="G589" s="38">
        <v>45838</v>
      </c>
      <c r="H589" s="51">
        <v>450000</v>
      </c>
      <c r="I589" s="1">
        <v>2023</v>
      </c>
      <c r="M589" s="1">
        <f>IF(ISNUMBER(MATCH(E589,_xlfn.VSTACK('VLookup Lists'!$E$2:$E$17,'VLookup Lists'!$H$2:$H$38,'VLookup Lists'!$J$2:$J$8),0)),1,0)</f>
        <v>0</v>
      </c>
      <c r="N589" s="1" t="str">
        <f>IFERROR(IF(VLOOKUP($D589,'VLookup Lists'!$B$11:$C$29,2,FALSE)="FLIP",1,0),"")</f>
        <v/>
      </c>
      <c r="O589" s="1" t="b">
        <f>ISNUMBER(MATCH($E589,'VLookup Lists'!$E$2:$E$17,0))</f>
        <v>0</v>
      </c>
    </row>
    <row r="590" spans="1:15" ht="15.75" customHeight="1" x14ac:dyDescent="0.2">
      <c r="A590" s="1" t="str">
        <f t="shared" si="9"/>
        <v>ICJIA</v>
      </c>
      <c r="B590" s="1" t="s">
        <v>543</v>
      </c>
      <c r="C590" s="1" t="s">
        <v>734</v>
      </c>
      <c r="D590" s="1">
        <v>2378</v>
      </c>
      <c r="E590" s="1" t="s">
        <v>735</v>
      </c>
      <c r="F590" s="38">
        <v>44743</v>
      </c>
      <c r="G590" s="38">
        <v>45838</v>
      </c>
      <c r="H590" s="51">
        <v>4500000</v>
      </c>
      <c r="I590" s="1">
        <v>2023</v>
      </c>
      <c r="M590" s="1">
        <f>IF(ISNUMBER(MATCH(E590,_xlfn.VSTACK('VLookup Lists'!$E$2:$E$17,'VLookup Lists'!$H$2:$H$38,'VLookup Lists'!$J$2:$J$8),0)),1,0)</f>
        <v>0</v>
      </c>
      <c r="N590" s="1" t="str">
        <f>IFERROR(IF(VLOOKUP($D590,'VLookup Lists'!$B$11:$C$29,2,FALSE)="FLIP",1,0),"")</f>
        <v/>
      </c>
      <c r="O590" s="1" t="b">
        <f>ISNUMBER(MATCH($E590,'VLookup Lists'!$E$2:$E$17,0))</f>
        <v>0</v>
      </c>
    </row>
    <row r="591" spans="1:15" ht="15.75" customHeight="1" x14ac:dyDescent="0.2">
      <c r="A591" s="1" t="str">
        <f t="shared" si="9"/>
        <v>ICJIA</v>
      </c>
      <c r="B591" s="1" t="s">
        <v>543</v>
      </c>
      <c r="C591" s="1">
        <v>923826</v>
      </c>
      <c r="D591" s="1">
        <v>2378</v>
      </c>
      <c r="E591" s="1" t="s">
        <v>736</v>
      </c>
      <c r="F591" s="38">
        <v>44743</v>
      </c>
      <c r="G591" s="38">
        <v>45838</v>
      </c>
      <c r="H591" s="51">
        <v>515718</v>
      </c>
      <c r="I591" s="1">
        <v>2023</v>
      </c>
      <c r="M591" s="1">
        <f>IF(ISNUMBER(MATCH(E591,_xlfn.VSTACK('VLookup Lists'!$E$2:$E$17,'VLookup Lists'!$H$2:$H$38,'VLookup Lists'!$J$2:$J$8),0)),1,0)</f>
        <v>0</v>
      </c>
      <c r="N591" s="1" t="str">
        <f>IFERROR(IF(VLOOKUP($D591,'VLookup Lists'!$B$11:$C$29,2,FALSE)="FLIP",1,0),"")</f>
        <v/>
      </c>
      <c r="O591" s="1" t="b">
        <f>ISNUMBER(MATCH($E591,'VLookup Lists'!$E$2:$E$17,0))</f>
        <v>0</v>
      </c>
    </row>
    <row r="592" spans="1:15" ht="15.75" customHeight="1" x14ac:dyDescent="0.2">
      <c r="A592" s="1" t="str">
        <f t="shared" si="9"/>
        <v>ICJIA</v>
      </c>
      <c r="B592" s="1" t="s">
        <v>543</v>
      </c>
      <c r="C592" s="1" t="s">
        <v>737</v>
      </c>
      <c r="D592" s="1">
        <v>2378</v>
      </c>
      <c r="E592" s="1" t="s">
        <v>738</v>
      </c>
      <c r="F592" s="38">
        <v>44743</v>
      </c>
      <c r="G592" s="38">
        <v>45838</v>
      </c>
      <c r="H592" s="51">
        <v>170700</v>
      </c>
      <c r="I592" s="1">
        <v>2023</v>
      </c>
      <c r="M592" s="1">
        <f>IF(ISNUMBER(MATCH(E592,_xlfn.VSTACK('VLookup Lists'!$E$2:$E$17,'VLookup Lists'!$H$2:$H$38,'VLookup Lists'!$J$2:$J$8),0)),1,0)</f>
        <v>0</v>
      </c>
      <c r="N592" s="1" t="str">
        <f>IFERROR(IF(VLOOKUP($D592,'VLookup Lists'!$B$11:$C$29,2,FALSE)="FLIP",1,0),"")</f>
        <v/>
      </c>
      <c r="O592" s="1" t="b">
        <f>ISNUMBER(MATCH($E592,'VLookup Lists'!$E$2:$E$17,0))</f>
        <v>0</v>
      </c>
    </row>
    <row r="593" spans="1:15" ht="15.75" customHeight="1" x14ac:dyDescent="0.2">
      <c r="A593" s="1" t="str">
        <f t="shared" si="9"/>
        <v>ICJIA</v>
      </c>
      <c r="B593" s="1" t="s">
        <v>543</v>
      </c>
      <c r="C593" s="1">
        <v>923385</v>
      </c>
      <c r="D593" s="1">
        <v>2378</v>
      </c>
      <c r="E593" s="1" t="s">
        <v>739</v>
      </c>
      <c r="F593" s="38">
        <v>44743</v>
      </c>
      <c r="G593" s="38">
        <v>45838</v>
      </c>
      <c r="H593" s="51">
        <v>1185403</v>
      </c>
      <c r="I593" s="1">
        <v>2023</v>
      </c>
      <c r="M593" s="1">
        <f>IF(ISNUMBER(MATCH(E593,_xlfn.VSTACK('VLookup Lists'!$E$2:$E$17,'VLookup Lists'!$H$2:$H$38,'VLookup Lists'!$J$2:$J$8),0)),1,0)</f>
        <v>0</v>
      </c>
      <c r="N593" s="1" t="str">
        <f>IFERROR(IF(VLOOKUP($D593,'VLookup Lists'!$B$11:$C$29,2,FALSE)="FLIP",1,0),"")</f>
        <v/>
      </c>
      <c r="O593" s="1" t="b">
        <f>ISNUMBER(MATCH($E593,'VLookup Lists'!$E$2:$E$17,0))</f>
        <v>0</v>
      </c>
    </row>
    <row r="594" spans="1:15" ht="15.75" customHeight="1" x14ac:dyDescent="0.2">
      <c r="A594" s="1" t="str">
        <f t="shared" si="9"/>
        <v>ICJIA</v>
      </c>
      <c r="B594" s="1" t="s">
        <v>543</v>
      </c>
      <c r="C594" s="1" t="s">
        <v>740</v>
      </c>
      <c r="D594" s="1">
        <v>2378</v>
      </c>
      <c r="E594" s="1" t="s">
        <v>741</v>
      </c>
      <c r="F594" s="38">
        <v>44743</v>
      </c>
      <c r="G594" s="38">
        <v>45838</v>
      </c>
      <c r="H594" s="51">
        <v>433422</v>
      </c>
      <c r="I594" s="1">
        <v>2023</v>
      </c>
      <c r="M594" s="1">
        <f>IF(ISNUMBER(MATCH(E594,_xlfn.VSTACK('VLookup Lists'!$E$2:$E$17,'VLookup Lists'!$H$2:$H$38,'VLookup Lists'!$J$2:$J$8),0)),1,0)</f>
        <v>0</v>
      </c>
      <c r="N594" s="1" t="str">
        <f>IFERROR(IF(VLOOKUP($D594,'VLookup Lists'!$B$11:$C$29,2,FALSE)="FLIP",1,0),"")</f>
        <v/>
      </c>
      <c r="O594" s="1" t="b">
        <f>ISNUMBER(MATCH($E594,'VLookup Lists'!$E$2:$E$17,0))</f>
        <v>0</v>
      </c>
    </row>
    <row r="595" spans="1:15" ht="15.75" customHeight="1" x14ac:dyDescent="0.2">
      <c r="A595" s="1" t="str">
        <f t="shared" si="9"/>
        <v>ICJIA</v>
      </c>
      <c r="B595" s="1" t="s">
        <v>543</v>
      </c>
      <c r="C595" s="1">
        <v>923814</v>
      </c>
      <c r="D595" s="1">
        <v>2378</v>
      </c>
      <c r="E595" s="1" t="s">
        <v>742</v>
      </c>
      <c r="F595" s="38">
        <v>44743</v>
      </c>
      <c r="G595" s="38">
        <v>45838</v>
      </c>
      <c r="H595" s="51">
        <v>889370</v>
      </c>
      <c r="I595" s="1">
        <v>2023</v>
      </c>
      <c r="M595" s="1">
        <f>IF(ISNUMBER(MATCH(E595,_xlfn.VSTACK('VLookup Lists'!$E$2:$E$17,'VLookup Lists'!$H$2:$H$38,'VLookup Lists'!$J$2:$J$8),0)),1,0)</f>
        <v>0</v>
      </c>
      <c r="N595" s="1" t="str">
        <f>IFERROR(IF(VLOOKUP($D595,'VLookup Lists'!$B$11:$C$29,2,FALSE)="FLIP",1,0),"")</f>
        <v/>
      </c>
      <c r="O595" s="1" t="b">
        <f>ISNUMBER(MATCH($E595,'VLookup Lists'!$E$2:$E$17,0))</f>
        <v>0</v>
      </c>
    </row>
    <row r="596" spans="1:15" ht="15.75" customHeight="1" x14ac:dyDescent="0.2">
      <c r="A596" s="1" t="str">
        <f t="shared" si="9"/>
        <v>ICJIA</v>
      </c>
      <c r="B596" s="1" t="s">
        <v>543</v>
      </c>
      <c r="C596" s="1">
        <v>921609</v>
      </c>
      <c r="D596" s="1">
        <v>2378</v>
      </c>
      <c r="E596" s="1" t="s">
        <v>600</v>
      </c>
      <c r="F596" s="38">
        <v>44228</v>
      </c>
      <c r="G596" s="38">
        <v>45322</v>
      </c>
      <c r="H596" s="51">
        <v>2427000</v>
      </c>
      <c r="I596" s="1">
        <v>2023</v>
      </c>
      <c r="M596" s="1">
        <f>IF(ISNUMBER(MATCH(E596,_xlfn.VSTACK('VLookup Lists'!$E$2:$E$17,'VLookup Lists'!$H$2:$H$38,'VLookup Lists'!$J$2:$J$8),0)),1,0)</f>
        <v>0</v>
      </c>
      <c r="N596" s="1" t="str">
        <f>IFERROR(IF(VLOOKUP($D596,'VLookup Lists'!$B$11:$C$29,2,FALSE)="FLIP",1,0),"")</f>
        <v/>
      </c>
      <c r="O596" s="1" t="b">
        <f>ISNUMBER(MATCH($E596,'VLookup Lists'!$E$2:$E$17,0))</f>
        <v>0</v>
      </c>
    </row>
    <row r="597" spans="1:15" ht="15.75" customHeight="1" x14ac:dyDescent="0.2">
      <c r="A597" s="1" t="str">
        <f t="shared" si="9"/>
        <v>ICJIA</v>
      </c>
      <c r="B597" s="1" t="s">
        <v>543</v>
      </c>
      <c r="C597" s="1" t="s">
        <v>743</v>
      </c>
      <c r="D597" s="1">
        <v>2378</v>
      </c>
      <c r="E597" s="1" t="s">
        <v>744</v>
      </c>
      <c r="F597" s="38">
        <v>44743</v>
      </c>
      <c r="G597" s="38">
        <v>45838</v>
      </c>
      <c r="H597" s="51">
        <v>279639</v>
      </c>
      <c r="I597" s="1">
        <v>2023</v>
      </c>
      <c r="M597" s="1">
        <f>IF(ISNUMBER(MATCH(E597,_xlfn.VSTACK('VLookup Lists'!$E$2:$E$17,'VLookup Lists'!$H$2:$H$38,'VLookup Lists'!$J$2:$J$8),0)),1,0)</f>
        <v>0</v>
      </c>
      <c r="N597" s="1" t="str">
        <f>IFERROR(IF(VLOOKUP($D597,'VLookup Lists'!$B$11:$C$29,2,FALSE)="FLIP",1,0),"")</f>
        <v/>
      </c>
      <c r="O597" s="1" t="b">
        <f>ISNUMBER(MATCH($E597,'VLookup Lists'!$E$2:$E$17,0))</f>
        <v>0</v>
      </c>
    </row>
    <row r="598" spans="1:15" ht="15.75" customHeight="1" x14ac:dyDescent="0.2">
      <c r="A598" s="1" t="str">
        <f t="shared" si="9"/>
        <v>ICJIA</v>
      </c>
      <c r="B598" s="1" t="s">
        <v>543</v>
      </c>
      <c r="C598" s="1">
        <v>923361</v>
      </c>
      <c r="D598" s="1">
        <v>2378</v>
      </c>
      <c r="E598" s="1" t="s">
        <v>332</v>
      </c>
      <c r="F598" s="38">
        <v>44743</v>
      </c>
      <c r="G598" s="38">
        <v>45838</v>
      </c>
      <c r="H598" s="51">
        <v>416454</v>
      </c>
      <c r="I598" s="1">
        <v>2023</v>
      </c>
      <c r="M598" s="1">
        <f>IF(ISNUMBER(MATCH(E598,_xlfn.VSTACK('VLookup Lists'!$E$2:$E$17,'VLookup Lists'!$H$2:$H$38,'VLookup Lists'!$J$2:$J$8),0)),1,0)</f>
        <v>0</v>
      </c>
      <c r="N598" s="1" t="str">
        <f>IFERROR(IF(VLOOKUP($D598,'VLookup Lists'!$B$11:$C$29,2,FALSE)="FLIP",1,0),"")</f>
        <v/>
      </c>
      <c r="O598" s="1" t="b">
        <f>ISNUMBER(MATCH($E598,'VLookup Lists'!$E$2:$E$17,0))</f>
        <v>0</v>
      </c>
    </row>
    <row r="599" spans="1:15" ht="15.75" customHeight="1" x14ac:dyDescent="0.2">
      <c r="A599" s="1" t="str">
        <f t="shared" si="9"/>
        <v>ICJIA</v>
      </c>
      <c r="B599" s="1" t="s">
        <v>543</v>
      </c>
      <c r="C599" s="1" t="s">
        <v>745</v>
      </c>
      <c r="D599" s="1">
        <v>2378</v>
      </c>
      <c r="E599" s="1" t="s">
        <v>333</v>
      </c>
      <c r="F599" s="38">
        <v>44743</v>
      </c>
      <c r="G599" s="38">
        <v>45838</v>
      </c>
      <c r="H599" s="51">
        <v>1466367</v>
      </c>
      <c r="I599" s="1">
        <v>2023</v>
      </c>
      <c r="M599" s="1">
        <f>IF(ISNUMBER(MATCH(E599,_xlfn.VSTACK('VLookup Lists'!$E$2:$E$17,'VLookup Lists'!$H$2:$H$38,'VLookup Lists'!$J$2:$J$8),0)),1,0)</f>
        <v>0</v>
      </c>
      <c r="N599" s="1" t="str">
        <f>IFERROR(IF(VLOOKUP($D599,'VLookup Lists'!$B$11:$C$29,2,FALSE)="FLIP",1,0),"")</f>
        <v/>
      </c>
      <c r="O599" s="1" t="b">
        <f>ISNUMBER(MATCH($E599,'VLookup Lists'!$E$2:$E$17,0))</f>
        <v>0</v>
      </c>
    </row>
    <row r="600" spans="1:15" ht="15.75" customHeight="1" x14ac:dyDescent="0.2">
      <c r="A600" s="1" t="str">
        <f t="shared" si="9"/>
        <v>ICJIA</v>
      </c>
      <c r="B600" s="1" t="s">
        <v>543</v>
      </c>
      <c r="C600" s="1">
        <v>921604</v>
      </c>
      <c r="D600" s="1">
        <v>2378</v>
      </c>
      <c r="E600" s="1" t="s">
        <v>601</v>
      </c>
      <c r="F600" s="38">
        <v>44228</v>
      </c>
      <c r="G600" s="38">
        <v>45322</v>
      </c>
      <c r="H600" s="51">
        <v>843101</v>
      </c>
      <c r="I600" s="1">
        <v>2023</v>
      </c>
      <c r="M600" s="1">
        <f>IF(ISNUMBER(MATCH(E600,_xlfn.VSTACK('VLookup Lists'!$E$2:$E$17,'VLookup Lists'!$H$2:$H$38,'VLookup Lists'!$J$2:$J$8),0)),1,0)</f>
        <v>0</v>
      </c>
      <c r="N600" s="1" t="str">
        <f>IFERROR(IF(VLOOKUP($D600,'VLookup Lists'!$B$11:$C$29,2,FALSE)="FLIP",1,0),"")</f>
        <v/>
      </c>
      <c r="O600" s="1" t="b">
        <f>ISNUMBER(MATCH($E600,'VLookup Lists'!$E$2:$E$17,0))</f>
        <v>0</v>
      </c>
    </row>
    <row r="601" spans="1:15" ht="15.75" customHeight="1" x14ac:dyDescent="0.2">
      <c r="A601" s="1" t="str">
        <f t="shared" si="9"/>
        <v>ICJIA</v>
      </c>
      <c r="B601" s="1" t="s">
        <v>543</v>
      </c>
      <c r="C601" s="1" t="s">
        <v>746</v>
      </c>
      <c r="D601" s="1">
        <v>2378</v>
      </c>
      <c r="E601" s="1" t="s">
        <v>747</v>
      </c>
      <c r="F601" s="38">
        <v>44743</v>
      </c>
      <c r="G601" s="38">
        <v>45838</v>
      </c>
      <c r="H601" s="51">
        <v>775791</v>
      </c>
      <c r="I601" s="1">
        <v>2023</v>
      </c>
      <c r="M601" s="1">
        <f>IF(ISNUMBER(MATCH(E601,_xlfn.VSTACK('VLookup Lists'!$E$2:$E$17,'VLookup Lists'!$H$2:$H$38,'VLookup Lists'!$J$2:$J$8),0)),1,0)</f>
        <v>0</v>
      </c>
      <c r="N601" s="1" t="str">
        <f>IFERROR(IF(VLOOKUP($D601,'VLookup Lists'!$B$11:$C$29,2,FALSE)="FLIP",1,0),"")</f>
        <v/>
      </c>
      <c r="O601" s="1" t="b">
        <f>ISNUMBER(MATCH($E601,'VLookup Lists'!$E$2:$E$17,0))</f>
        <v>0</v>
      </c>
    </row>
    <row r="602" spans="1:15" ht="15.75" customHeight="1" x14ac:dyDescent="0.2">
      <c r="A602" s="1" t="str">
        <f t="shared" si="9"/>
        <v>ICJIA</v>
      </c>
      <c r="B602" s="1" t="s">
        <v>543</v>
      </c>
      <c r="C602" s="1" t="s">
        <v>748</v>
      </c>
      <c r="D602" s="1">
        <v>2378</v>
      </c>
      <c r="E602" s="1" t="s">
        <v>749</v>
      </c>
      <c r="F602" s="38">
        <v>44743</v>
      </c>
      <c r="G602" s="38">
        <v>45838</v>
      </c>
      <c r="H602" s="51">
        <v>835439</v>
      </c>
      <c r="I602" s="1">
        <v>2023</v>
      </c>
      <c r="M602" s="1">
        <f>IF(ISNUMBER(MATCH(E602,_xlfn.VSTACK('VLookup Lists'!$E$2:$E$17,'VLookup Lists'!$H$2:$H$38,'VLookup Lists'!$J$2:$J$8),0)),1,0)</f>
        <v>0</v>
      </c>
      <c r="N602" s="1" t="str">
        <f>IFERROR(IF(VLOOKUP($D602,'VLookup Lists'!$B$11:$C$29,2,FALSE)="FLIP",1,0),"")</f>
        <v/>
      </c>
      <c r="O602" s="1" t="b">
        <f>ISNUMBER(MATCH($E602,'VLookup Lists'!$E$2:$E$17,0))</f>
        <v>0</v>
      </c>
    </row>
    <row r="603" spans="1:15" ht="15.75" customHeight="1" x14ac:dyDescent="0.2">
      <c r="A603" s="1" t="str">
        <f t="shared" si="9"/>
        <v>ICJIA</v>
      </c>
      <c r="B603" s="1" t="s">
        <v>543</v>
      </c>
      <c r="C603" s="1" t="s">
        <v>750</v>
      </c>
      <c r="D603" s="1">
        <v>2378</v>
      </c>
      <c r="E603" s="1" t="s">
        <v>749</v>
      </c>
      <c r="F603" s="38">
        <v>44743</v>
      </c>
      <c r="G603" s="38">
        <v>45838</v>
      </c>
      <c r="H603" s="51">
        <v>150000</v>
      </c>
      <c r="I603" s="1">
        <v>2023</v>
      </c>
      <c r="M603" s="1">
        <f>IF(ISNUMBER(MATCH(E603,_xlfn.VSTACK('VLookup Lists'!$E$2:$E$17,'VLookup Lists'!$H$2:$H$38,'VLookup Lists'!$J$2:$J$8),0)),1,0)</f>
        <v>0</v>
      </c>
      <c r="N603" s="1" t="str">
        <f>IFERROR(IF(VLOOKUP($D603,'VLookup Lists'!$B$11:$C$29,2,FALSE)="FLIP",1,0),"")</f>
        <v/>
      </c>
      <c r="O603" s="1" t="b">
        <f>ISNUMBER(MATCH($E603,'VLookup Lists'!$E$2:$E$17,0))</f>
        <v>0</v>
      </c>
    </row>
    <row r="604" spans="1:15" ht="15.75" customHeight="1" x14ac:dyDescent="0.2">
      <c r="A604" s="1" t="str">
        <f t="shared" si="9"/>
        <v>ICJIA</v>
      </c>
      <c r="B604" s="1" t="s">
        <v>543</v>
      </c>
      <c r="C604" s="1">
        <v>921605</v>
      </c>
      <c r="D604" s="1">
        <v>2378</v>
      </c>
      <c r="E604" s="1" t="s">
        <v>385</v>
      </c>
      <c r="F604" s="38">
        <v>44228</v>
      </c>
      <c r="G604" s="38">
        <v>45322</v>
      </c>
      <c r="H604" s="51">
        <v>1259106</v>
      </c>
      <c r="I604" s="1">
        <v>2023</v>
      </c>
      <c r="M604" s="1">
        <f>IF(ISNUMBER(MATCH(E604,_xlfn.VSTACK('VLookup Lists'!$E$2:$E$17,'VLookup Lists'!$H$2:$H$38,'VLookup Lists'!$J$2:$J$8),0)),1,0)</f>
        <v>0</v>
      </c>
      <c r="N604" s="1" t="str">
        <f>IFERROR(IF(VLOOKUP($D604,'VLookup Lists'!$B$11:$C$29,2,FALSE)="FLIP",1,0),"")</f>
        <v/>
      </c>
      <c r="O604" s="1" t="b">
        <f>ISNUMBER(MATCH($E604,'VLookup Lists'!$E$2:$E$17,0))</f>
        <v>0</v>
      </c>
    </row>
    <row r="605" spans="1:15" ht="15.75" customHeight="1" x14ac:dyDescent="0.2">
      <c r="A605" s="1" t="str">
        <f t="shared" si="9"/>
        <v>ICJIA</v>
      </c>
      <c r="B605" s="1" t="s">
        <v>543</v>
      </c>
      <c r="C605" s="1">
        <v>921624</v>
      </c>
      <c r="D605" s="1">
        <v>2378</v>
      </c>
      <c r="E605" s="1" t="s">
        <v>602</v>
      </c>
      <c r="F605" s="38">
        <v>44228</v>
      </c>
      <c r="G605" s="38">
        <v>45322</v>
      </c>
      <c r="H605" s="51">
        <v>1169137</v>
      </c>
      <c r="I605" s="1">
        <v>2023</v>
      </c>
      <c r="M605" s="1">
        <f>IF(ISNUMBER(MATCH(E605,_xlfn.VSTACK('VLookup Lists'!$E$2:$E$17,'VLookup Lists'!$H$2:$H$38,'VLookup Lists'!$J$2:$J$8),0)),1,0)</f>
        <v>0</v>
      </c>
      <c r="N605" s="1" t="str">
        <f>IFERROR(IF(VLOOKUP($D605,'VLookup Lists'!$B$11:$C$29,2,FALSE)="FLIP",1,0),"")</f>
        <v/>
      </c>
      <c r="O605" s="1" t="b">
        <f>ISNUMBER(MATCH($E605,'VLookup Lists'!$E$2:$E$17,0))</f>
        <v>0</v>
      </c>
    </row>
    <row r="606" spans="1:15" ht="15.75" customHeight="1" x14ac:dyDescent="0.2">
      <c r="A606" s="1" t="str">
        <f t="shared" si="9"/>
        <v>ICJIA</v>
      </c>
      <c r="B606" s="1" t="s">
        <v>543</v>
      </c>
      <c r="C606" s="1">
        <v>921617</v>
      </c>
      <c r="D606" s="1">
        <v>2378</v>
      </c>
      <c r="E606" s="1" t="s">
        <v>602</v>
      </c>
      <c r="F606" s="38">
        <v>44228</v>
      </c>
      <c r="G606" s="38">
        <v>45322</v>
      </c>
      <c r="H606" s="51">
        <v>335631</v>
      </c>
      <c r="I606" s="1">
        <v>2023</v>
      </c>
      <c r="M606" s="1">
        <f>IF(ISNUMBER(MATCH(E606,_xlfn.VSTACK('VLookup Lists'!$E$2:$E$17,'VLookup Lists'!$H$2:$H$38,'VLookup Lists'!$J$2:$J$8),0)),1,0)</f>
        <v>0</v>
      </c>
      <c r="N606" s="1" t="str">
        <f>IFERROR(IF(VLOOKUP($D606,'VLookup Lists'!$B$11:$C$29,2,FALSE)="FLIP",1,0),"")</f>
        <v/>
      </c>
      <c r="O606" s="1" t="b">
        <f>ISNUMBER(MATCH($E606,'VLookup Lists'!$E$2:$E$17,0))</f>
        <v>0</v>
      </c>
    </row>
    <row r="607" spans="1:15" ht="15.75" customHeight="1" x14ac:dyDescent="0.2">
      <c r="A607" s="1" t="str">
        <f t="shared" si="9"/>
        <v>ICJIA</v>
      </c>
      <c r="B607" s="1" t="s">
        <v>543</v>
      </c>
      <c r="C607" s="1">
        <v>923377</v>
      </c>
      <c r="D607" s="1">
        <v>2378</v>
      </c>
      <c r="E607" s="1" t="s">
        <v>751</v>
      </c>
      <c r="F607" s="38">
        <v>44743</v>
      </c>
      <c r="G607" s="38">
        <v>45838</v>
      </c>
      <c r="H607" s="51">
        <v>636003</v>
      </c>
      <c r="I607" s="1">
        <v>2023</v>
      </c>
      <c r="M607" s="1">
        <f>IF(ISNUMBER(MATCH(E607,_xlfn.VSTACK('VLookup Lists'!$E$2:$E$17,'VLookup Lists'!$H$2:$H$38,'VLookup Lists'!$J$2:$J$8),0)),1,0)</f>
        <v>0</v>
      </c>
      <c r="N607" s="1" t="str">
        <f>IFERROR(IF(VLOOKUP($D607,'VLookup Lists'!$B$11:$C$29,2,FALSE)="FLIP",1,0),"")</f>
        <v/>
      </c>
      <c r="O607" s="1" t="b">
        <f>ISNUMBER(MATCH($E607,'VLookup Lists'!$E$2:$E$17,0))</f>
        <v>0</v>
      </c>
    </row>
    <row r="608" spans="1:15" ht="15.75" customHeight="1" x14ac:dyDescent="0.2">
      <c r="A608" s="1" t="str">
        <f t="shared" si="9"/>
        <v>ICJIA</v>
      </c>
      <c r="B608" s="1" t="s">
        <v>543</v>
      </c>
      <c r="C608" s="1">
        <v>921631</v>
      </c>
      <c r="D608" s="1">
        <v>2378</v>
      </c>
      <c r="E608" s="1" t="s">
        <v>603</v>
      </c>
      <c r="F608" s="38">
        <v>44228</v>
      </c>
      <c r="G608" s="38">
        <v>45322</v>
      </c>
      <c r="H608" s="51">
        <v>997745</v>
      </c>
      <c r="I608" s="1">
        <v>2023</v>
      </c>
      <c r="M608" s="1">
        <f>IF(ISNUMBER(MATCH(E608,_xlfn.VSTACK('VLookup Lists'!$E$2:$E$17,'VLookup Lists'!$H$2:$H$38,'VLookup Lists'!$J$2:$J$8),0)),1,0)</f>
        <v>0</v>
      </c>
      <c r="N608" s="1" t="str">
        <f>IFERROR(IF(VLOOKUP($D608,'VLookup Lists'!$B$11:$C$29,2,FALSE)="FLIP",1,0),"")</f>
        <v/>
      </c>
      <c r="O608" s="1" t="b">
        <f>ISNUMBER(MATCH($E608,'VLookup Lists'!$E$2:$E$17,0))</f>
        <v>0</v>
      </c>
    </row>
    <row r="609" spans="1:15" ht="15.75" customHeight="1" x14ac:dyDescent="0.2">
      <c r="A609" s="1" t="str">
        <f t="shared" si="9"/>
        <v>ICJIA</v>
      </c>
      <c r="B609" s="1" t="s">
        <v>543</v>
      </c>
      <c r="C609" s="1" t="s">
        <v>752</v>
      </c>
      <c r="D609" s="1">
        <v>2378</v>
      </c>
      <c r="E609" s="1" t="s">
        <v>753</v>
      </c>
      <c r="F609" s="38">
        <v>44743</v>
      </c>
      <c r="G609" s="38">
        <v>45838</v>
      </c>
      <c r="H609" s="51">
        <v>1779900</v>
      </c>
      <c r="I609" s="1">
        <v>2023</v>
      </c>
      <c r="M609" s="1">
        <f>IF(ISNUMBER(MATCH(E609,_xlfn.VSTACK('VLookup Lists'!$E$2:$E$17,'VLookup Lists'!$H$2:$H$38,'VLookup Lists'!$J$2:$J$8),0)),1,0)</f>
        <v>0</v>
      </c>
      <c r="N609" s="1" t="str">
        <f>IFERROR(IF(VLOOKUP($D609,'VLookup Lists'!$B$11:$C$29,2,FALSE)="FLIP",1,0),"")</f>
        <v/>
      </c>
      <c r="O609" s="1" t="b">
        <f>ISNUMBER(MATCH($E609,'VLookup Lists'!$E$2:$E$17,0))</f>
        <v>0</v>
      </c>
    </row>
    <row r="610" spans="1:15" ht="15.75" customHeight="1" x14ac:dyDescent="0.2">
      <c r="A610" s="1" t="str">
        <f t="shared" si="9"/>
        <v>ICJIA</v>
      </c>
      <c r="B610" s="1" t="s">
        <v>543</v>
      </c>
      <c r="C610" s="1">
        <v>923368</v>
      </c>
      <c r="D610" s="1">
        <v>2378</v>
      </c>
      <c r="E610" s="1" t="s">
        <v>754</v>
      </c>
      <c r="F610" s="38">
        <v>44743</v>
      </c>
      <c r="G610" s="38">
        <v>45838</v>
      </c>
      <c r="H610" s="51">
        <v>2320725</v>
      </c>
      <c r="I610" s="1">
        <v>2023</v>
      </c>
      <c r="M610" s="1">
        <f>IF(ISNUMBER(MATCH(E610,_xlfn.VSTACK('VLookup Lists'!$E$2:$E$17,'VLookup Lists'!$H$2:$H$38,'VLookup Lists'!$J$2:$J$8),0)),1,0)</f>
        <v>0</v>
      </c>
      <c r="N610" s="1" t="str">
        <f>IFERROR(IF(VLOOKUP($D610,'VLookup Lists'!$B$11:$C$29,2,FALSE)="FLIP",1,0),"")</f>
        <v/>
      </c>
      <c r="O610" s="1" t="b">
        <f>ISNUMBER(MATCH($E610,'VLookup Lists'!$E$2:$E$17,0))</f>
        <v>0</v>
      </c>
    </row>
    <row r="611" spans="1:15" ht="15.75" customHeight="1" x14ac:dyDescent="0.2">
      <c r="A611" s="1" t="str">
        <f t="shared" si="9"/>
        <v>ICJIA</v>
      </c>
      <c r="B611" s="1" t="s">
        <v>543</v>
      </c>
      <c r="C611" s="1">
        <v>921517</v>
      </c>
      <c r="D611" s="1">
        <v>2378</v>
      </c>
      <c r="E611" s="1" t="s">
        <v>604</v>
      </c>
      <c r="F611" s="38">
        <v>44228</v>
      </c>
      <c r="G611" s="38">
        <v>45322</v>
      </c>
      <c r="H611" s="51">
        <v>36193</v>
      </c>
      <c r="I611" s="1">
        <v>2023</v>
      </c>
      <c r="M611" s="1">
        <f>IF(ISNUMBER(MATCH(E611,_xlfn.VSTACK('VLookup Lists'!$E$2:$E$17,'VLookup Lists'!$H$2:$H$38,'VLookup Lists'!$J$2:$J$8),0)),1,0)</f>
        <v>0</v>
      </c>
      <c r="N611" s="1" t="str">
        <f>IFERROR(IF(VLOOKUP($D611,'VLookup Lists'!$B$11:$C$29,2,FALSE)="FLIP",1,0),"")</f>
        <v/>
      </c>
      <c r="O611" s="1" t="b">
        <f>ISNUMBER(MATCH($E611,'VLookup Lists'!$E$2:$E$17,0))</f>
        <v>0</v>
      </c>
    </row>
    <row r="612" spans="1:15" ht="15.75" customHeight="1" x14ac:dyDescent="0.2">
      <c r="A612" s="1" t="str">
        <f t="shared" si="9"/>
        <v>ICJIA</v>
      </c>
      <c r="B612" s="1" t="s">
        <v>543</v>
      </c>
      <c r="C612" s="1" t="s">
        <v>755</v>
      </c>
      <c r="D612" s="1">
        <v>2378</v>
      </c>
      <c r="E612" s="1" t="s">
        <v>756</v>
      </c>
      <c r="F612" s="38">
        <v>44743</v>
      </c>
      <c r="G612" s="38">
        <v>45838</v>
      </c>
      <c r="H612" s="51">
        <v>2243310</v>
      </c>
      <c r="I612" s="1">
        <v>2023</v>
      </c>
      <c r="M612" s="1">
        <f>IF(ISNUMBER(MATCH(E612,_xlfn.VSTACK('VLookup Lists'!$E$2:$E$17,'VLookup Lists'!$H$2:$H$38,'VLookup Lists'!$J$2:$J$8),0)),1,0)</f>
        <v>0</v>
      </c>
      <c r="N612" s="1" t="str">
        <f>IFERROR(IF(VLOOKUP($D612,'VLookup Lists'!$B$11:$C$29,2,FALSE)="FLIP",1,0),"")</f>
        <v/>
      </c>
      <c r="O612" s="1" t="b">
        <f>ISNUMBER(MATCH($E612,'VLookup Lists'!$E$2:$E$17,0))</f>
        <v>0</v>
      </c>
    </row>
    <row r="613" spans="1:15" ht="15.75" customHeight="1" x14ac:dyDescent="0.2">
      <c r="A613" s="1" t="str">
        <f t="shared" si="9"/>
        <v>ICJIA</v>
      </c>
      <c r="B613" s="1" t="s">
        <v>543</v>
      </c>
      <c r="C613" s="1">
        <v>923329</v>
      </c>
      <c r="D613" s="1">
        <v>2378</v>
      </c>
      <c r="E613" s="1" t="s">
        <v>757</v>
      </c>
      <c r="F613" s="38">
        <v>44743</v>
      </c>
      <c r="G613" s="38">
        <v>45838</v>
      </c>
      <c r="H613" s="51">
        <v>4135281</v>
      </c>
      <c r="I613" s="1">
        <v>2023</v>
      </c>
      <c r="M613" s="1">
        <f>IF(ISNUMBER(MATCH(E613,_xlfn.VSTACK('VLookup Lists'!$E$2:$E$17,'VLookup Lists'!$H$2:$H$38,'VLookup Lists'!$J$2:$J$8),0)),1,0)</f>
        <v>0</v>
      </c>
      <c r="N613" s="1" t="str">
        <f>IFERROR(IF(VLOOKUP($D613,'VLookup Lists'!$B$11:$C$29,2,FALSE)="FLIP",1,0),"")</f>
        <v/>
      </c>
      <c r="O613" s="1" t="b">
        <f>ISNUMBER(MATCH($E613,'VLookup Lists'!$E$2:$E$17,0))</f>
        <v>0</v>
      </c>
    </row>
    <row r="614" spans="1:15" ht="15.75" customHeight="1" x14ac:dyDescent="0.2">
      <c r="A614" s="1" t="str">
        <f t="shared" si="9"/>
        <v>ICJIA</v>
      </c>
      <c r="B614" s="1" t="s">
        <v>543</v>
      </c>
      <c r="C614" s="1">
        <v>923301</v>
      </c>
      <c r="D614" s="1">
        <v>2378</v>
      </c>
      <c r="E614" s="1" t="s">
        <v>758</v>
      </c>
      <c r="F614" s="38">
        <v>44743</v>
      </c>
      <c r="G614" s="38">
        <v>45838</v>
      </c>
      <c r="H614" s="51">
        <v>363030</v>
      </c>
      <c r="I614" s="1">
        <v>2023</v>
      </c>
      <c r="M614" s="1">
        <f>IF(ISNUMBER(MATCH(E614,_xlfn.VSTACK('VLookup Lists'!$E$2:$E$17,'VLookup Lists'!$H$2:$H$38,'VLookup Lists'!$J$2:$J$8),0)),1,0)</f>
        <v>0</v>
      </c>
      <c r="N614" s="1" t="str">
        <f>IFERROR(IF(VLOOKUP($D614,'VLookup Lists'!$B$11:$C$29,2,FALSE)="FLIP",1,0),"")</f>
        <v/>
      </c>
      <c r="O614" s="1" t="b">
        <f>ISNUMBER(MATCH($E614,'VLookup Lists'!$E$2:$E$17,0))</f>
        <v>0</v>
      </c>
    </row>
    <row r="615" spans="1:15" ht="15.75" customHeight="1" x14ac:dyDescent="0.2">
      <c r="A615" s="1" t="str">
        <f t="shared" si="9"/>
        <v>ICJIA</v>
      </c>
      <c r="B615" s="1" t="s">
        <v>543</v>
      </c>
      <c r="C615" s="1">
        <v>921521</v>
      </c>
      <c r="D615" s="1">
        <v>2378</v>
      </c>
      <c r="E615" s="1" t="s">
        <v>605</v>
      </c>
      <c r="F615" s="38">
        <v>44228</v>
      </c>
      <c r="G615" s="38">
        <v>45322</v>
      </c>
      <c r="H615" s="51">
        <v>113333</v>
      </c>
      <c r="I615" s="1">
        <v>2023</v>
      </c>
      <c r="M615" s="1">
        <f>IF(ISNUMBER(MATCH(E615,_xlfn.VSTACK('VLookup Lists'!$E$2:$E$17,'VLookup Lists'!$H$2:$H$38,'VLookup Lists'!$J$2:$J$8),0)),1,0)</f>
        <v>0</v>
      </c>
      <c r="N615" s="1" t="str">
        <f>IFERROR(IF(VLOOKUP($D615,'VLookup Lists'!$B$11:$C$29,2,FALSE)="FLIP",1,0),"")</f>
        <v/>
      </c>
      <c r="O615" s="1" t="b">
        <f>ISNUMBER(MATCH($E615,'VLookup Lists'!$E$2:$E$17,0))</f>
        <v>0</v>
      </c>
    </row>
    <row r="616" spans="1:15" ht="15.75" customHeight="1" x14ac:dyDescent="0.2">
      <c r="A616" s="1" t="str">
        <f t="shared" si="9"/>
        <v>ICJIA</v>
      </c>
      <c r="B616" s="1" t="s">
        <v>543</v>
      </c>
      <c r="C616" s="1">
        <v>921639</v>
      </c>
      <c r="D616" s="1">
        <v>2378</v>
      </c>
      <c r="E616" s="1" t="s">
        <v>606</v>
      </c>
      <c r="F616" s="38">
        <v>44228</v>
      </c>
      <c r="G616" s="38">
        <v>45322</v>
      </c>
      <c r="H616" s="51">
        <v>736731</v>
      </c>
      <c r="I616" s="1">
        <v>2023</v>
      </c>
      <c r="M616" s="1">
        <f>IF(ISNUMBER(MATCH(E616,_xlfn.VSTACK('VLookup Lists'!$E$2:$E$17,'VLookup Lists'!$H$2:$H$38,'VLookup Lists'!$J$2:$J$8),0)),1,0)</f>
        <v>0</v>
      </c>
      <c r="N616" s="1" t="str">
        <f>IFERROR(IF(VLOOKUP($D616,'VLookup Lists'!$B$11:$C$29,2,FALSE)="FLIP",1,0),"")</f>
        <v/>
      </c>
      <c r="O616" s="1" t="b">
        <f>ISNUMBER(MATCH($E616,'VLookup Lists'!$E$2:$E$17,0))</f>
        <v>0</v>
      </c>
    </row>
    <row r="617" spans="1:15" ht="15.75" customHeight="1" x14ac:dyDescent="0.2">
      <c r="A617" s="1" t="str">
        <f t="shared" si="9"/>
        <v>ICJIA</v>
      </c>
      <c r="B617" s="1" t="s">
        <v>543</v>
      </c>
      <c r="C617" s="1">
        <v>921520</v>
      </c>
      <c r="D617" s="1">
        <v>2378</v>
      </c>
      <c r="E617" s="1" t="s">
        <v>607</v>
      </c>
      <c r="F617" s="38">
        <v>44228</v>
      </c>
      <c r="G617" s="38">
        <v>45322</v>
      </c>
      <c r="H617" s="51">
        <v>311934</v>
      </c>
      <c r="I617" s="1">
        <v>2023</v>
      </c>
      <c r="M617" s="1">
        <f>IF(ISNUMBER(MATCH(E617,_xlfn.VSTACK('VLookup Lists'!$E$2:$E$17,'VLookup Lists'!$H$2:$H$38,'VLookup Lists'!$J$2:$J$8),0)),1,0)</f>
        <v>0</v>
      </c>
      <c r="N617" s="1" t="str">
        <f>IFERROR(IF(VLOOKUP($D617,'VLookup Lists'!$B$11:$C$29,2,FALSE)="FLIP",1,0),"")</f>
        <v/>
      </c>
      <c r="O617" s="1" t="b">
        <f>ISNUMBER(MATCH($E617,'VLookup Lists'!$E$2:$E$17,0))</f>
        <v>0</v>
      </c>
    </row>
    <row r="618" spans="1:15" ht="15.75" customHeight="1" x14ac:dyDescent="0.2">
      <c r="A618" s="1" t="str">
        <f t="shared" si="9"/>
        <v>ICJIA</v>
      </c>
      <c r="B618" s="1" t="s">
        <v>543</v>
      </c>
      <c r="C618" s="1">
        <v>921640</v>
      </c>
      <c r="D618" s="1">
        <v>2378</v>
      </c>
      <c r="E618" s="1" t="s">
        <v>608</v>
      </c>
      <c r="F618" s="38">
        <v>44228</v>
      </c>
      <c r="G618" s="38">
        <v>45322</v>
      </c>
      <c r="H618" s="51">
        <v>273207</v>
      </c>
      <c r="I618" s="1">
        <v>2023</v>
      </c>
      <c r="M618" s="1">
        <f>IF(ISNUMBER(MATCH(E618,_xlfn.VSTACK('VLookup Lists'!$E$2:$E$17,'VLookup Lists'!$H$2:$H$38,'VLookup Lists'!$J$2:$J$8),0)),1,0)</f>
        <v>0</v>
      </c>
      <c r="N618" s="1" t="str">
        <f>IFERROR(IF(VLOOKUP($D618,'VLookup Lists'!$B$11:$C$29,2,FALSE)="FLIP",1,0),"")</f>
        <v/>
      </c>
      <c r="O618" s="1" t="b">
        <f>ISNUMBER(MATCH($E618,'VLookup Lists'!$E$2:$E$17,0))</f>
        <v>0</v>
      </c>
    </row>
    <row r="619" spans="1:15" ht="15.75" customHeight="1" x14ac:dyDescent="0.2">
      <c r="A619" s="1" t="str">
        <f t="shared" ref="A619:A682" si="10">IF(ISBLANK(B619),"","ICJIA")</f>
        <v>ICJIA</v>
      </c>
      <c r="B619" s="1" t="s">
        <v>543</v>
      </c>
      <c r="C619" s="1" t="s">
        <v>759</v>
      </c>
      <c r="D619" s="1">
        <v>2378</v>
      </c>
      <c r="E619" s="1" t="s">
        <v>760</v>
      </c>
      <c r="F619" s="38">
        <v>44743</v>
      </c>
      <c r="G619" s="38">
        <v>45838</v>
      </c>
      <c r="H619" s="51">
        <v>1559057</v>
      </c>
      <c r="I619" s="1">
        <v>2023</v>
      </c>
      <c r="M619" s="1">
        <f>IF(ISNUMBER(MATCH(E619,_xlfn.VSTACK('VLookup Lists'!$E$2:$E$17,'VLookup Lists'!$H$2:$H$38,'VLookup Lists'!$J$2:$J$8),0)),1,0)</f>
        <v>0</v>
      </c>
      <c r="N619" s="1" t="str">
        <f>IFERROR(IF(VLOOKUP($D619,'VLookup Lists'!$B$11:$C$29,2,FALSE)="FLIP",1,0),"")</f>
        <v/>
      </c>
      <c r="O619" s="1" t="b">
        <f>ISNUMBER(MATCH($E619,'VLookup Lists'!$E$2:$E$17,0))</f>
        <v>0</v>
      </c>
    </row>
    <row r="620" spans="1:15" ht="15.75" customHeight="1" x14ac:dyDescent="0.2">
      <c r="A620" s="1" t="str">
        <f t="shared" si="10"/>
        <v>ICJIA</v>
      </c>
      <c r="B620" s="1" t="s">
        <v>543</v>
      </c>
      <c r="C620" s="1" t="s">
        <v>761</v>
      </c>
      <c r="D620" s="1">
        <v>2378</v>
      </c>
      <c r="E620" s="1" t="s">
        <v>762</v>
      </c>
      <c r="F620" s="38">
        <v>44743</v>
      </c>
      <c r="G620" s="38">
        <v>45838</v>
      </c>
      <c r="H620" s="51">
        <v>220530</v>
      </c>
      <c r="I620" s="1">
        <v>2023</v>
      </c>
      <c r="M620" s="1">
        <f>IF(ISNUMBER(MATCH(E620,_xlfn.VSTACK('VLookup Lists'!$E$2:$E$17,'VLookup Lists'!$H$2:$H$38,'VLookup Lists'!$J$2:$J$8),0)),1,0)</f>
        <v>0</v>
      </c>
      <c r="N620" s="1" t="str">
        <f>IFERROR(IF(VLOOKUP($D620,'VLookup Lists'!$B$11:$C$29,2,FALSE)="FLIP",1,0),"")</f>
        <v/>
      </c>
      <c r="O620" s="1" t="b">
        <f>ISNUMBER(MATCH($E620,'VLookup Lists'!$E$2:$E$17,0))</f>
        <v>0</v>
      </c>
    </row>
    <row r="621" spans="1:15" ht="15.75" customHeight="1" x14ac:dyDescent="0.2">
      <c r="A621" s="1" t="str">
        <f t="shared" si="10"/>
        <v>ICJIA</v>
      </c>
      <c r="B621" s="1" t="s">
        <v>543</v>
      </c>
      <c r="C621" s="1">
        <v>923370</v>
      </c>
      <c r="D621" s="1">
        <v>2378</v>
      </c>
      <c r="E621" s="1" t="s">
        <v>763</v>
      </c>
      <c r="F621" s="38">
        <v>44743</v>
      </c>
      <c r="G621" s="38">
        <v>45838</v>
      </c>
      <c r="H621" s="51">
        <v>2256719</v>
      </c>
      <c r="I621" s="1">
        <v>2023</v>
      </c>
      <c r="M621" s="1">
        <f>IF(ISNUMBER(MATCH(E621,_xlfn.VSTACK('VLookup Lists'!$E$2:$E$17,'VLookup Lists'!$H$2:$H$38,'VLookup Lists'!$J$2:$J$8),0)),1,0)</f>
        <v>0</v>
      </c>
      <c r="N621" s="1" t="str">
        <f>IFERROR(IF(VLOOKUP($D621,'VLookup Lists'!$B$11:$C$29,2,FALSE)="FLIP",1,0),"")</f>
        <v/>
      </c>
      <c r="O621" s="1" t="b">
        <f>ISNUMBER(MATCH($E621,'VLookup Lists'!$E$2:$E$17,0))</f>
        <v>0</v>
      </c>
    </row>
    <row r="622" spans="1:15" ht="15.75" customHeight="1" x14ac:dyDescent="0.2">
      <c r="A622" s="1" t="str">
        <f t="shared" si="10"/>
        <v>ICJIA</v>
      </c>
      <c r="B622" s="1" t="s">
        <v>543</v>
      </c>
      <c r="C622" s="1">
        <v>923840</v>
      </c>
      <c r="D622" s="1">
        <v>2378</v>
      </c>
      <c r="E622" s="1" t="s">
        <v>764</v>
      </c>
      <c r="F622" s="38">
        <v>44743</v>
      </c>
      <c r="G622" s="38">
        <v>45838</v>
      </c>
      <c r="H622" s="51">
        <v>150000</v>
      </c>
      <c r="I622" s="1">
        <v>2023</v>
      </c>
      <c r="M622" s="1">
        <f>IF(ISNUMBER(MATCH(E622,_xlfn.VSTACK('VLookup Lists'!$E$2:$E$17,'VLookup Lists'!$H$2:$H$38,'VLookup Lists'!$J$2:$J$8),0)),1,0)</f>
        <v>0</v>
      </c>
      <c r="N622" s="1" t="str">
        <f>IFERROR(IF(VLOOKUP($D622,'VLookup Lists'!$B$11:$C$29,2,FALSE)="FLIP",1,0),"")</f>
        <v/>
      </c>
      <c r="O622" s="1" t="b">
        <f>ISNUMBER(MATCH($E622,'VLookup Lists'!$E$2:$E$17,0))</f>
        <v>0</v>
      </c>
    </row>
    <row r="623" spans="1:15" ht="15.75" customHeight="1" x14ac:dyDescent="0.2">
      <c r="A623" s="1" t="str">
        <f t="shared" si="10"/>
        <v>ICJIA</v>
      </c>
      <c r="B623" s="1" t="s">
        <v>543</v>
      </c>
      <c r="C623" s="1" t="s">
        <v>609</v>
      </c>
      <c r="D623" s="1">
        <v>2378</v>
      </c>
      <c r="E623" s="1" t="s">
        <v>610</v>
      </c>
      <c r="F623" s="38">
        <v>44228</v>
      </c>
      <c r="G623" s="38">
        <v>45322</v>
      </c>
      <c r="H623" s="51">
        <v>112941</v>
      </c>
      <c r="I623" s="1">
        <v>2023</v>
      </c>
      <c r="M623" s="1">
        <f>IF(ISNUMBER(MATCH(E623,_xlfn.VSTACK('VLookup Lists'!$E$2:$E$17,'VLookup Lists'!$H$2:$H$38,'VLookup Lists'!$J$2:$J$8),0)),1,0)</f>
        <v>0</v>
      </c>
      <c r="N623" s="1" t="str">
        <f>IFERROR(IF(VLOOKUP($D623,'VLookup Lists'!$B$11:$C$29,2,FALSE)="FLIP",1,0),"")</f>
        <v/>
      </c>
      <c r="O623" s="1" t="b">
        <f>ISNUMBER(MATCH($E623,'VLookup Lists'!$E$2:$E$17,0))</f>
        <v>0</v>
      </c>
    </row>
    <row r="624" spans="1:15" ht="15.75" customHeight="1" x14ac:dyDescent="0.2">
      <c r="A624" s="1" t="str">
        <f t="shared" si="10"/>
        <v>ICJIA</v>
      </c>
      <c r="B624" s="1" t="s">
        <v>543</v>
      </c>
      <c r="C624" s="1" t="s">
        <v>765</v>
      </c>
      <c r="D624" s="1">
        <v>2378</v>
      </c>
      <c r="E624" s="1" t="s">
        <v>766</v>
      </c>
      <c r="F624" s="38">
        <v>44743</v>
      </c>
      <c r="G624" s="38">
        <v>45838</v>
      </c>
      <c r="H624" s="51">
        <v>920001</v>
      </c>
      <c r="I624" s="1">
        <v>2023</v>
      </c>
      <c r="M624" s="1">
        <f>IF(ISNUMBER(MATCH(E624,_xlfn.VSTACK('VLookup Lists'!$E$2:$E$17,'VLookup Lists'!$H$2:$H$38,'VLookup Lists'!$J$2:$J$8),0)),1,0)</f>
        <v>0</v>
      </c>
      <c r="N624" s="1" t="str">
        <f>IFERROR(IF(VLOOKUP($D624,'VLookup Lists'!$B$11:$C$29,2,FALSE)="FLIP",1,0),"")</f>
        <v/>
      </c>
      <c r="O624" s="1" t="b">
        <f>ISNUMBER(MATCH($E624,'VLookup Lists'!$E$2:$E$17,0))</f>
        <v>0</v>
      </c>
    </row>
    <row r="625" spans="1:15" ht="15.75" customHeight="1" x14ac:dyDescent="0.2">
      <c r="A625" s="1" t="str">
        <f t="shared" si="10"/>
        <v>ICJIA</v>
      </c>
      <c r="B625" s="1" t="s">
        <v>543</v>
      </c>
      <c r="C625" s="1">
        <v>921645</v>
      </c>
      <c r="D625" s="1">
        <v>2378</v>
      </c>
      <c r="E625" s="1" t="s">
        <v>188</v>
      </c>
      <c r="F625" s="38">
        <v>44228</v>
      </c>
      <c r="G625" s="38">
        <v>45838</v>
      </c>
      <c r="H625" s="51">
        <v>1288106</v>
      </c>
      <c r="I625" s="1">
        <v>2023</v>
      </c>
      <c r="M625" s="1">
        <f>IF(ISNUMBER(MATCH(E625,_xlfn.VSTACK('VLookup Lists'!$E$2:$E$17,'VLookup Lists'!$H$2:$H$38,'VLookup Lists'!$J$2:$J$8),0)),1,0)</f>
        <v>0</v>
      </c>
      <c r="N625" s="1" t="str">
        <f>IFERROR(IF(VLOOKUP($D625,'VLookup Lists'!$B$11:$C$29,2,FALSE)="FLIP",1,0),"")</f>
        <v/>
      </c>
      <c r="O625" s="1" t="b">
        <f>ISNUMBER(MATCH($E625,'VLookup Lists'!$E$2:$E$17,0))</f>
        <v>0</v>
      </c>
    </row>
    <row r="626" spans="1:15" ht="15.75" customHeight="1" x14ac:dyDescent="0.2">
      <c r="A626" s="1" t="str">
        <f t="shared" si="10"/>
        <v>ICJIA</v>
      </c>
      <c r="B626" s="1" t="s">
        <v>543</v>
      </c>
      <c r="C626" s="1">
        <v>923400</v>
      </c>
      <c r="D626" s="1">
        <v>2378</v>
      </c>
      <c r="E626" s="1" t="s">
        <v>767</v>
      </c>
      <c r="F626" s="38">
        <v>44743</v>
      </c>
      <c r="G626" s="38">
        <v>45838</v>
      </c>
      <c r="H626" s="51">
        <v>889950</v>
      </c>
      <c r="I626" s="1">
        <v>2023</v>
      </c>
      <c r="M626" s="1">
        <f>IF(ISNUMBER(MATCH(E626,_xlfn.VSTACK('VLookup Lists'!$E$2:$E$17,'VLookup Lists'!$H$2:$H$38,'VLookup Lists'!$J$2:$J$8),0)),1,0)</f>
        <v>0</v>
      </c>
      <c r="N626" s="1" t="str">
        <f>IFERROR(IF(VLOOKUP($D626,'VLookup Lists'!$B$11:$C$29,2,FALSE)="FLIP",1,0),"")</f>
        <v/>
      </c>
      <c r="O626" s="1" t="b">
        <f>ISNUMBER(MATCH($E626,'VLookup Lists'!$E$2:$E$17,0))</f>
        <v>0</v>
      </c>
    </row>
    <row r="627" spans="1:15" ht="15.75" customHeight="1" x14ac:dyDescent="0.2">
      <c r="A627" s="1" t="str">
        <f t="shared" si="10"/>
        <v>ICJIA</v>
      </c>
      <c r="B627" s="1" t="s">
        <v>543</v>
      </c>
      <c r="C627" s="1">
        <v>923355</v>
      </c>
      <c r="D627" s="1">
        <v>2378</v>
      </c>
      <c r="E627" s="1" t="s">
        <v>768</v>
      </c>
      <c r="F627" s="38">
        <v>44743</v>
      </c>
      <c r="G627" s="38">
        <v>45838</v>
      </c>
      <c r="H627" s="51">
        <v>1962440</v>
      </c>
      <c r="I627" s="1">
        <v>2023</v>
      </c>
      <c r="M627" s="1">
        <f>IF(ISNUMBER(MATCH(E627,_xlfn.VSTACK('VLookup Lists'!$E$2:$E$17,'VLookup Lists'!$H$2:$H$38,'VLookup Lists'!$J$2:$J$8),0)),1,0)</f>
        <v>0</v>
      </c>
      <c r="N627" s="1" t="str">
        <f>IFERROR(IF(VLOOKUP($D627,'VLookup Lists'!$B$11:$C$29,2,FALSE)="FLIP",1,0),"")</f>
        <v/>
      </c>
      <c r="O627" s="1" t="b">
        <f>ISNUMBER(MATCH($E627,'VLookup Lists'!$E$2:$E$17,0))</f>
        <v>0</v>
      </c>
    </row>
    <row r="628" spans="1:15" ht="15.75" customHeight="1" x14ac:dyDescent="0.2">
      <c r="A628" s="1" t="str">
        <f t="shared" si="10"/>
        <v>ICJIA</v>
      </c>
      <c r="B628" s="1" t="s">
        <v>543</v>
      </c>
      <c r="C628" s="1">
        <v>923313</v>
      </c>
      <c r="D628" s="1">
        <v>2378</v>
      </c>
      <c r="E628" s="1" t="s">
        <v>769</v>
      </c>
      <c r="F628" s="38">
        <v>44743</v>
      </c>
      <c r="G628" s="38">
        <v>45838</v>
      </c>
      <c r="H628" s="51">
        <v>356199</v>
      </c>
      <c r="I628" s="1">
        <v>2023</v>
      </c>
      <c r="M628" s="1">
        <f>IF(ISNUMBER(MATCH(E628,_xlfn.VSTACK('VLookup Lists'!$E$2:$E$17,'VLookup Lists'!$H$2:$H$38,'VLookup Lists'!$J$2:$J$8),0)),1,0)</f>
        <v>0</v>
      </c>
      <c r="N628" s="1" t="str">
        <f>IFERROR(IF(VLOOKUP($D628,'VLookup Lists'!$B$11:$C$29,2,FALSE)="FLIP",1,0),"")</f>
        <v/>
      </c>
      <c r="O628" s="1" t="b">
        <f>ISNUMBER(MATCH($E628,'VLookup Lists'!$E$2:$E$17,0))</f>
        <v>0</v>
      </c>
    </row>
    <row r="629" spans="1:15" ht="15.75" customHeight="1" x14ac:dyDescent="0.2">
      <c r="A629" s="1" t="str">
        <f t="shared" si="10"/>
        <v>ICJIA</v>
      </c>
      <c r="B629" s="1" t="s">
        <v>543</v>
      </c>
      <c r="C629" s="1" t="s">
        <v>770</v>
      </c>
      <c r="D629" s="1">
        <v>2378</v>
      </c>
      <c r="E629" s="1" t="s">
        <v>771</v>
      </c>
      <c r="F629" s="38">
        <v>44743</v>
      </c>
      <c r="G629" s="38">
        <v>45838</v>
      </c>
      <c r="H629" s="51">
        <v>226200</v>
      </c>
      <c r="I629" s="1">
        <v>2023</v>
      </c>
      <c r="M629" s="1">
        <f>IF(ISNUMBER(MATCH(E629,_xlfn.VSTACK('VLookup Lists'!$E$2:$E$17,'VLookup Lists'!$H$2:$H$38,'VLookup Lists'!$J$2:$J$8),0)),1,0)</f>
        <v>0</v>
      </c>
      <c r="N629" s="1" t="str">
        <f>IFERROR(IF(VLOOKUP($D629,'VLookup Lists'!$B$11:$C$29,2,FALSE)="FLIP",1,0),"")</f>
        <v/>
      </c>
      <c r="O629" s="1" t="b">
        <f>ISNUMBER(MATCH($E629,'VLookup Lists'!$E$2:$E$17,0))</f>
        <v>0</v>
      </c>
    </row>
    <row r="630" spans="1:15" ht="15.75" customHeight="1" x14ac:dyDescent="0.2">
      <c r="A630" s="1" t="str">
        <f t="shared" si="10"/>
        <v>ICJIA</v>
      </c>
      <c r="B630" s="1" t="s">
        <v>543</v>
      </c>
      <c r="C630" s="1">
        <v>923343</v>
      </c>
      <c r="D630" s="1">
        <v>2378</v>
      </c>
      <c r="E630" s="1" t="s">
        <v>772</v>
      </c>
      <c r="F630" s="38">
        <v>44743</v>
      </c>
      <c r="G630" s="38">
        <v>45838</v>
      </c>
      <c r="H630" s="51">
        <v>1350000</v>
      </c>
      <c r="I630" s="1">
        <v>2023</v>
      </c>
      <c r="M630" s="1">
        <f>IF(ISNUMBER(MATCH(E630,_xlfn.VSTACK('VLookup Lists'!$E$2:$E$17,'VLookup Lists'!$H$2:$H$38,'VLookup Lists'!$J$2:$J$8),0)),1,0)</f>
        <v>0</v>
      </c>
      <c r="N630" s="1" t="str">
        <f>IFERROR(IF(VLOOKUP($D630,'VLookup Lists'!$B$11:$C$29,2,FALSE)="FLIP",1,0),"")</f>
        <v/>
      </c>
      <c r="O630" s="1" t="b">
        <f>ISNUMBER(MATCH($E630,'VLookup Lists'!$E$2:$E$17,0))</f>
        <v>0</v>
      </c>
    </row>
    <row r="631" spans="1:15" ht="15.75" customHeight="1" x14ac:dyDescent="0.2">
      <c r="A631" s="1" t="str">
        <f t="shared" si="10"/>
        <v>ICJIA</v>
      </c>
      <c r="B631" s="1" t="s">
        <v>543</v>
      </c>
      <c r="C631" s="1" t="s">
        <v>773</v>
      </c>
      <c r="D631" s="1">
        <v>2378</v>
      </c>
      <c r="E631" s="1" t="s">
        <v>774</v>
      </c>
      <c r="F631" s="38">
        <v>44743</v>
      </c>
      <c r="G631" s="38">
        <v>45838</v>
      </c>
      <c r="H631" s="51">
        <v>300000</v>
      </c>
      <c r="I631" s="1">
        <v>2023</v>
      </c>
      <c r="M631" s="1">
        <f>IF(ISNUMBER(MATCH(E631,_xlfn.VSTACK('VLookup Lists'!$E$2:$E$17,'VLookup Lists'!$H$2:$H$38,'VLookup Lists'!$J$2:$J$8),0)),1,0)</f>
        <v>0</v>
      </c>
      <c r="N631" s="1" t="str">
        <f>IFERROR(IF(VLOOKUP($D631,'VLookup Lists'!$B$11:$C$29,2,FALSE)="FLIP",1,0),"")</f>
        <v/>
      </c>
      <c r="O631" s="1" t="b">
        <f>ISNUMBER(MATCH($E631,'VLookup Lists'!$E$2:$E$17,0))</f>
        <v>0</v>
      </c>
    </row>
    <row r="632" spans="1:15" ht="15.75" customHeight="1" x14ac:dyDescent="0.2">
      <c r="A632" s="1" t="str">
        <f t="shared" si="10"/>
        <v>ICJIA</v>
      </c>
      <c r="B632" s="1" t="s">
        <v>543</v>
      </c>
      <c r="C632" s="1">
        <v>921514</v>
      </c>
      <c r="D632" s="1">
        <v>2378</v>
      </c>
      <c r="E632" s="1" t="s">
        <v>611</v>
      </c>
      <c r="F632" s="38">
        <v>44228</v>
      </c>
      <c r="G632" s="38">
        <v>45322</v>
      </c>
      <c r="H632" s="51">
        <v>35417</v>
      </c>
      <c r="I632" s="1">
        <v>2023</v>
      </c>
      <c r="M632" s="1">
        <f>IF(ISNUMBER(MATCH(E632,_xlfn.VSTACK('VLookup Lists'!$E$2:$E$17,'VLookup Lists'!$H$2:$H$38,'VLookup Lists'!$J$2:$J$8),0)),1,0)</f>
        <v>0</v>
      </c>
      <c r="N632" s="1" t="str">
        <f>IFERROR(IF(VLOOKUP($D632,'VLookup Lists'!$B$11:$C$29,2,FALSE)="FLIP",1,0),"")</f>
        <v/>
      </c>
      <c r="O632" s="1" t="b">
        <f>ISNUMBER(MATCH($E632,'VLookup Lists'!$E$2:$E$17,0))</f>
        <v>0</v>
      </c>
    </row>
    <row r="633" spans="1:15" ht="15.75" customHeight="1" x14ac:dyDescent="0.2">
      <c r="A633" s="1" t="str">
        <f t="shared" si="10"/>
        <v>ICJIA</v>
      </c>
      <c r="B633" s="1" t="s">
        <v>543</v>
      </c>
      <c r="C633" s="1">
        <v>921647</v>
      </c>
      <c r="D633" s="1">
        <v>2378</v>
      </c>
      <c r="E633" s="1" t="s">
        <v>612</v>
      </c>
      <c r="F633" s="38">
        <v>44228</v>
      </c>
      <c r="G633" s="38">
        <v>45322</v>
      </c>
      <c r="H633" s="51">
        <v>2619440</v>
      </c>
      <c r="I633" s="1">
        <v>2023</v>
      </c>
      <c r="M633" s="1">
        <f>IF(ISNUMBER(MATCH(E633,_xlfn.VSTACK('VLookup Lists'!$E$2:$E$17,'VLookup Lists'!$H$2:$H$38,'VLookup Lists'!$J$2:$J$8),0)),1,0)</f>
        <v>0</v>
      </c>
      <c r="N633" s="1" t="str">
        <f>IFERROR(IF(VLOOKUP($D633,'VLookup Lists'!$B$11:$C$29,2,FALSE)="FLIP",1,0),"")</f>
        <v/>
      </c>
      <c r="O633" s="1" t="b">
        <f>ISNUMBER(MATCH($E633,'VLookup Lists'!$E$2:$E$17,0))</f>
        <v>0</v>
      </c>
    </row>
    <row r="634" spans="1:15" ht="15.75" customHeight="1" x14ac:dyDescent="0.2">
      <c r="A634" s="1" t="str">
        <f t="shared" si="10"/>
        <v>ICJIA</v>
      </c>
      <c r="B634" s="1" t="s">
        <v>543</v>
      </c>
      <c r="C634" s="1" t="s">
        <v>775</v>
      </c>
      <c r="D634" s="1">
        <v>2378</v>
      </c>
      <c r="E634" s="1" t="s">
        <v>776</v>
      </c>
      <c r="F634" s="38">
        <v>44743</v>
      </c>
      <c r="G634" s="38">
        <v>45838</v>
      </c>
      <c r="H634" s="51">
        <v>170910</v>
      </c>
      <c r="I634" s="1">
        <v>2023</v>
      </c>
      <c r="M634" s="1">
        <f>IF(ISNUMBER(MATCH(E634,_xlfn.VSTACK('VLookup Lists'!$E$2:$E$17,'VLookup Lists'!$H$2:$H$38,'VLookup Lists'!$J$2:$J$8),0)),1,0)</f>
        <v>0</v>
      </c>
      <c r="N634" s="1" t="str">
        <f>IFERROR(IF(VLOOKUP($D634,'VLookup Lists'!$B$11:$C$29,2,FALSE)="FLIP",1,0),"")</f>
        <v/>
      </c>
      <c r="O634" s="1" t="b">
        <f>ISNUMBER(MATCH($E634,'VLookup Lists'!$E$2:$E$17,0))</f>
        <v>0</v>
      </c>
    </row>
    <row r="635" spans="1:15" ht="15.75" customHeight="1" x14ac:dyDescent="0.2">
      <c r="A635" s="1" t="str">
        <f t="shared" si="10"/>
        <v>ICJIA</v>
      </c>
      <c r="B635" s="1" t="s">
        <v>543</v>
      </c>
      <c r="C635" s="1" t="s">
        <v>777</v>
      </c>
      <c r="D635" s="1">
        <v>2378</v>
      </c>
      <c r="E635" s="1" t="s">
        <v>248</v>
      </c>
      <c r="F635" s="38">
        <v>44743</v>
      </c>
      <c r="G635" s="38">
        <v>45838</v>
      </c>
      <c r="H635" s="51">
        <v>108000</v>
      </c>
      <c r="I635" s="1">
        <v>2023</v>
      </c>
      <c r="M635" s="1">
        <f>IF(ISNUMBER(MATCH(E635,_xlfn.VSTACK('VLookup Lists'!$E$2:$E$17,'VLookup Lists'!$H$2:$H$38,'VLookup Lists'!$J$2:$J$8),0)),1,0)</f>
        <v>0</v>
      </c>
      <c r="N635" s="1" t="str">
        <f>IFERROR(IF(VLOOKUP($D635,'VLookup Lists'!$B$11:$C$29,2,FALSE)="FLIP",1,0),"")</f>
        <v/>
      </c>
      <c r="O635" s="1" t="b">
        <f>ISNUMBER(MATCH($E635,'VLookup Lists'!$E$2:$E$17,0))</f>
        <v>0</v>
      </c>
    </row>
    <row r="636" spans="1:15" ht="15.75" customHeight="1" x14ac:dyDescent="0.2">
      <c r="A636" s="1" t="str">
        <f t="shared" si="10"/>
        <v>ICJIA</v>
      </c>
      <c r="B636" s="1" t="s">
        <v>543</v>
      </c>
      <c r="C636" s="1" t="s">
        <v>778</v>
      </c>
      <c r="D636" s="1">
        <v>2378</v>
      </c>
      <c r="E636" s="1" t="s">
        <v>248</v>
      </c>
      <c r="F636" s="38">
        <v>44743</v>
      </c>
      <c r="G636" s="38">
        <v>45838</v>
      </c>
      <c r="H636" s="51">
        <v>335234</v>
      </c>
      <c r="I636" s="1">
        <v>2023</v>
      </c>
      <c r="M636" s="1">
        <f>IF(ISNUMBER(MATCH(E636,_xlfn.VSTACK('VLookup Lists'!$E$2:$E$17,'VLookup Lists'!$H$2:$H$38,'VLookup Lists'!$J$2:$J$8),0)),1,0)</f>
        <v>0</v>
      </c>
      <c r="N636" s="1" t="str">
        <f>IFERROR(IF(VLOOKUP($D636,'VLookup Lists'!$B$11:$C$29,2,FALSE)="FLIP",1,0),"")</f>
        <v/>
      </c>
      <c r="O636" s="1" t="b">
        <f>ISNUMBER(MATCH($E636,'VLookup Lists'!$E$2:$E$17,0))</f>
        <v>0</v>
      </c>
    </row>
    <row r="637" spans="1:15" ht="15.75" customHeight="1" x14ac:dyDescent="0.2">
      <c r="A637" s="1" t="str">
        <f t="shared" si="10"/>
        <v>ICJIA</v>
      </c>
      <c r="B637" s="1" t="s">
        <v>543</v>
      </c>
      <c r="C637" s="1" t="s">
        <v>779</v>
      </c>
      <c r="D637" s="1">
        <v>2378</v>
      </c>
      <c r="E637" s="1" t="s">
        <v>780</v>
      </c>
      <c r="F637" s="38">
        <v>44743</v>
      </c>
      <c r="G637" s="38">
        <v>45838</v>
      </c>
      <c r="H637" s="51">
        <v>345498</v>
      </c>
      <c r="I637" s="1">
        <v>2023</v>
      </c>
      <c r="M637" s="1">
        <f>IF(ISNUMBER(MATCH(E637,_xlfn.VSTACK('VLookup Lists'!$E$2:$E$17,'VLookup Lists'!$H$2:$H$38,'VLookup Lists'!$J$2:$J$8),0)),1,0)</f>
        <v>0</v>
      </c>
      <c r="N637" s="1" t="str">
        <f>IFERROR(IF(VLOOKUP($D637,'VLookup Lists'!$B$11:$C$29,2,FALSE)="FLIP",1,0),"")</f>
        <v/>
      </c>
      <c r="O637" s="1" t="b">
        <f>ISNUMBER(MATCH($E637,'VLookup Lists'!$E$2:$E$17,0))</f>
        <v>0</v>
      </c>
    </row>
    <row r="638" spans="1:15" ht="15.75" customHeight="1" x14ac:dyDescent="0.2">
      <c r="A638" s="1" t="str">
        <f t="shared" si="10"/>
        <v>ICJIA</v>
      </c>
      <c r="B638" s="1" t="s">
        <v>543</v>
      </c>
      <c r="C638" s="1">
        <v>923348</v>
      </c>
      <c r="D638" s="1">
        <v>2378</v>
      </c>
      <c r="E638" s="1" t="s">
        <v>781</v>
      </c>
      <c r="F638" s="38">
        <v>44743</v>
      </c>
      <c r="G638" s="38">
        <v>45838</v>
      </c>
      <c r="H638" s="51">
        <v>225000</v>
      </c>
      <c r="I638" s="1">
        <v>2023</v>
      </c>
      <c r="M638" s="1">
        <f>IF(ISNUMBER(MATCH(E638,_xlfn.VSTACK('VLookup Lists'!$E$2:$E$17,'VLookup Lists'!$H$2:$H$38,'VLookup Lists'!$J$2:$J$8),0)),1,0)</f>
        <v>0</v>
      </c>
      <c r="N638" s="1" t="str">
        <f>IFERROR(IF(VLOOKUP($D638,'VLookup Lists'!$B$11:$C$29,2,FALSE)="FLIP",1,0),"")</f>
        <v/>
      </c>
      <c r="O638" s="1" t="b">
        <f>ISNUMBER(MATCH($E638,'VLookup Lists'!$E$2:$E$17,0))</f>
        <v>0</v>
      </c>
    </row>
    <row r="639" spans="1:15" ht="15.75" customHeight="1" x14ac:dyDescent="0.2">
      <c r="A639" s="1" t="str">
        <f t="shared" si="10"/>
        <v>ICJIA</v>
      </c>
      <c r="B639" s="1" t="s">
        <v>543</v>
      </c>
      <c r="C639" s="1">
        <v>923347</v>
      </c>
      <c r="D639" s="1">
        <v>2378</v>
      </c>
      <c r="E639" s="1" t="s">
        <v>782</v>
      </c>
      <c r="F639" s="38">
        <v>44743</v>
      </c>
      <c r="G639" s="38">
        <v>45838</v>
      </c>
      <c r="H639" s="51">
        <v>1500000</v>
      </c>
      <c r="I639" s="1">
        <v>2023</v>
      </c>
      <c r="M639" s="1">
        <f>IF(ISNUMBER(MATCH(E639,_xlfn.VSTACK('VLookup Lists'!$E$2:$E$17,'VLookup Lists'!$H$2:$H$38,'VLookup Lists'!$J$2:$J$8),0)),1,0)</f>
        <v>0</v>
      </c>
      <c r="N639" s="1" t="str">
        <f>IFERROR(IF(VLOOKUP($D639,'VLookup Lists'!$B$11:$C$29,2,FALSE)="FLIP",1,0),"")</f>
        <v/>
      </c>
      <c r="O639" s="1" t="b">
        <f>ISNUMBER(MATCH($E639,'VLookup Lists'!$E$2:$E$17,0))</f>
        <v>0</v>
      </c>
    </row>
    <row r="640" spans="1:15" ht="15.75" customHeight="1" x14ac:dyDescent="0.2">
      <c r="A640" s="1" t="str">
        <f t="shared" si="10"/>
        <v>ICJIA</v>
      </c>
      <c r="B640" s="1" t="s">
        <v>543</v>
      </c>
      <c r="C640" s="1">
        <v>923357</v>
      </c>
      <c r="D640" s="1">
        <v>2378</v>
      </c>
      <c r="E640" s="1" t="s">
        <v>783</v>
      </c>
      <c r="F640" s="38">
        <v>44743</v>
      </c>
      <c r="G640" s="38">
        <v>45838</v>
      </c>
      <c r="H640" s="51">
        <v>951504</v>
      </c>
      <c r="I640" s="1">
        <v>2023</v>
      </c>
      <c r="M640" s="1">
        <f>IF(ISNUMBER(MATCH(E640,_xlfn.VSTACK('VLookup Lists'!$E$2:$E$17,'VLookup Lists'!$H$2:$H$38,'VLookup Lists'!$J$2:$J$8),0)),1,0)</f>
        <v>0</v>
      </c>
      <c r="N640" s="1" t="str">
        <f>IFERROR(IF(VLOOKUP($D640,'VLookup Lists'!$B$11:$C$29,2,FALSE)="FLIP",1,0),"")</f>
        <v/>
      </c>
      <c r="O640" s="1" t="b">
        <f>ISNUMBER(MATCH($E640,'VLookup Lists'!$E$2:$E$17,0))</f>
        <v>0</v>
      </c>
    </row>
    <row r="641" spans="1:15" ht="15.75" customHeight="1" x14ac:dyDescent="0.2">
      <c r="A641" s="1" t="str">
        <f t="shared" si="10"/>
        <v>ICJIA</v>
      </c>
      <c r="B641" s="1" t="s">
        <v>543</v>
      </c>
      <c r="C641" s="1">
        <v>921629</v>
      </c>
      <c r="D641" s="1">
        <v>2378</v>
      </c>
      <c r="E641" s="1" t="s">
        <v>220</v>
      </c>
      <c r="F641" s="38">
        <v>44228</v>
      </c>
      <c r="G641" s="38">
        <v>45322</v>
      </c>
      <c r="H641" s="51">
        <v>2645100</v>
      </c>
      <c r="I641" s="1">
        <v>2023</v>
      </c>
      <c r="M641" s="1">
        <f>IF(ISNUMBER(MATCH(E641,_xlfn.VSTACK('VLookup Lists'!$E$2:$E$17,'VLookup Lists'!$H$2:$H$38,'VLookup Lists'!$J$2:$J$8),0)),1,0)</f>
        <v>0</v>
      </c>
      <c r="N641" s="1" t="str">
        <f>IFERROR(IF(VLOOKUP($D641,'VLookup Lists'!$B$11:$C$29,2,FALSE)="FLIP",1,0),"")</f>
        <v/>
      </c>
      <c r="O641" s="1" t="b">
        <f>ISNUMBER(MATCH($E641,'VLookup Lists'!$E$2:$E$17,0))</f>
        <v>0</v>
      </c>
    </row>
    <row r="642" spans="1:15" ht="15.75" customHeight="1" x14ac:dyDescent="0.2">
      <c r="A642" s="1" t="str">
        <f t="shared" si="10"/>
        <v>ICJIA</v>
      </c>
      <c r="B642" s="1" t="s">
        <v>543</v>
      </c>
      <c r="C642" s="1">
        <v>921510</v>
      </c>
      <c r="D642" s="1">
        <v>2378</v>
      </c>
      <c r="E642" s="1" t="s">
        <v>220</v>
      </c>
      <c r="F642" s="38">
        <v>44228</v>
      </c>
      <c r="G642" s="38">
        <v>45322</v>
      </c>
      <c r="H642" s="51">
        <v>214904</v>
      </c>
      <c r="I642" s="1">
        <v>2023</v>
      </c>
      <c r="M642" s="1">
        <f>IF(ISNUMBER(MATCH(E642,_xlfn.VSTACK('VLookup Lists'!$E$2:$E$17,'VLookup Lists'!$H$2:$H$38,'VLookup Lists'!$J$2:$J$8),0)),1,0)</f>
        <v>0</v>
      </c>
      <c r="N642" s="1" t="str">
        <f>IFERROR(IF(VLOOKUP($D642,'VLookup Lists'!$B$11:$C$29,2,FALSE)="FLIP",1,0),"")</f>
        <v/>
      </c>
      <c r="O642" s="1" t="b">
        <f>ISNUMBER(MATCH($E642,'VLookup Lists'!$E$2:$E$17,0))</f>
        <v>0</v>
      </c>
    </row>
    <row r="643" spans="1:15" ht="15.75" customHeight="1" x14ac:dyDescent="0.2">
      <c r="A643" s="1" t="str">
        <f t="shared" si="10"/>
        <v>ICJIA</v>
      </c>
      <c r="B643" s="1" t="s">
        <v>543</v>
      </c>
      <c r="C643" s="1">
        <v>923349</v>
      </c>
      <c r="D643" s="1">
        <v>2378</v>
      </c>
      <c r="E643" s="1" t="s">
        <v>784</v>
      </c>
      <c r="F643" s="38">
        <v>44743</v>
      </c>
      <c r="G643" s="38">
        <v>45838</v>
      </c>
      <c r="H643" s="51">
        <v>4499844</v>
      </c>
      <c r="I643" s="1">
        <v>2023</v>
      </c>
      <c r="M643" s="1">
        <f>IF(ISNUMBER(MATCH(E643,_xlfn.VSTACK('VLookup Lists'!$E$2:$E$17,'VLookup Lists'!$H$2:$H$38,'VLookup Lists'!$J$2:$J$8),0)),1,0)</f>
        <v>0</v>
      </c>
      <c r="N643" s="1" t="str">
        <f>IFERROR(IF(VLOOKUP($D643,'VLookup Lists'!$B$11:$C$29,2,FALSE)="FLIP",1,0),"")</f>
        <v/>
      </c>
      <c r="O643" s="1" t="b">
        <f>ISNUMBER(MATCH($E643,'VLookup Lists'!$E$2:$E$17,0))</f>
        <v>0</v>
      </c>
    </row>
    <row r="644" spans="1:15" ht="15.75" customHeight="1" x14ac:dyDescent="0.2">
      <c r="A644" s="1" t="str">
        <f t="shared" si="10"/>
        <v>ICJIA</v>
      </c>
      <c r="B644" s="1" t="s">
        <v>543</v>
      </c>
      <c r="C644" s="1" t="s">
        <v>613</v>
      </c>
      <c r="D644" s="1">
        <v>2378</v>
      </c>
      <c r="E644" s="1" t="s">
        <v>614</v>
      </c>
      <c r="F644" s="38">
        <v>44228</v>
      </c>
      <c r="G644" s="38">
        <v>45322</v>
      </c>
      <c r="H644" s="51">
        <v>259071</v>
      </c>
      <c r="I644" s="1">
        <v>2023</v>
      </c>
      <c r="M644" s="1">
        <f>IF(ISNUMBER(MATCH(E644,_xlfn.VSTACK('VLookup Lists'!$E$2:$E$17,'VLookup Lists'!$H$2:$H$38,'VLookup Lists'!$J$2:$J$8),0)),1,0)</f>
        <v>0</v>
      </c>
      <c r="N644" s="1" t="str">
        <f>IFERROR(IF(VLOOKUP($D644,'VLookup Lists'!$B$11:$C$29,2,FALSE)="FLIP",1,0),"")</f>
        <v/>
      </c>
      <c r="O644" s="1" t="b">
        <f>ISNUMBER(MATCH($E644,'VLookup Lists'!$E$2:$E$17,0))</f>
        <v>0</v>
      </c>
    </row>
    <row r="645" spans="1:15" ht="15.75" customHeight="1" x14ac:dyDescent="0.2">
      <c r="A645" s="1" t="str">
        <f t="shared" si="10"/>
        <v>ICJIA</v>
      </c>
      <c r="B645" s="1" t="s">
        <v>543</v>
      </c>
      <c r="C645" s="1" t="s">
        <v>615</v>
      </c>
      <c r="D645" s="1">
        <v>2378</v>
      </c>
      <c r="E645" s="1" t="s">
        <v>1511</v>
      </c>
      <c r="F645" s="38">
        <v>44228</v>
      </c>
      <c r="G645" s="38">
        <v>45322</v>
      </c>
      <c r="H645" s="51">
        <v>112991</v>
      </c>
      <c r="I645" s="1">
        <v>2023</v>
      </c>
      <c r="M645" s="1">
        <f>IF(ISNUMBER(MATCH(E645,_xlfn.VSTACK('VLookup Lists'!$E$2:$E$17,'VLookup Lists'!$H$2:$H$38,'VLookup Lists'!$J$2:$J$8),0)),1,0)</f>
        <v>0</v>
      </c>
      <c r="N645" s="1" t="str">
        <f>IFERROR(IF(VLOOKUP($D645,'VLookup Lists'!$B$11:$C$29,2,FALSE)="FLIP",1,0),"")</f>
        <v/>
      </c>
      <c r="O645" s="1" t="b">
        <f>ISNUMBER(MATCH($E645,'VLookup Lists'!$E$2:$E$17,0))</f>
        <v>0</v>
      </c>
    </row>
    <row r="646" spans="1:15" ht="15.75" customHeight="1" x14ac:dyDescent="0.2">
      <c r="A646" s="1" t="str">
        <f t="shared" si="10"/>
        <v>ICJIA</v>
      </c>
      <c r="B646" s="1" t="s">
        <v>543</v>
      </c>
      <c r="C646" s="1">
        <v>923398</v>
      </c>
      <c r="D646" s="1">
        <v>2378</v>
      </c>
      <c r="E646" s="1" t="s">
        <v>785</v>
      </c>
      <c r="F646" s="38">
        <v>44743</v>
      </c>
      <c r="G646" s="38">
        <v>45838</v>
      </c>
      <c r="H646" s="51">
        <v>847803</v>
      </c>
      <c r="I646" s="1">
        <v>2023</v>
      </c>
      <c r="M646" s="1">
        <f>IF(ISNUMBER(MATCH(E646,_xlfn.VSTACK('VLookup Lists'!$E$2:$E$17,'VLookup Lists'!$H$2:$H$38,'VLookup Lists'!$J$2:$J$8),0)),1,0)</f>
        <v>0</v>
      </c>
      <c r="N646" s="1" t="str">
        <f>IFERROR(IF(VLOOKUP($D646,'VLookup Lists'!$B$11:$C$29,2,FALSE)="FLIP",1,0),"")</f>
        <v/>
      </c>
      <c r="O646" s="1" t="b">
        <f>ISNUMBER(MATCH($E646,'VLookup Lists'!$E$2:$E$17,0))</f>
        <v>0</v>
      </c>
    </row>
    <row r="647" spans="1:15" ht="15.75" customHeight="1" x14ac:dyDescent="0.2">
      <c r="A647" s="1" t="str">
        <f t="shared" si="10"/>
        <v>ICJIA</v>
      </c>
      <c r="B647" s="1" t="s">
        <v>543</v>
      </c>
      <c r="C647" s="1">
        <v>923841</v>
      </c>
      <c r="D647" s="1">
        <v>2378</v>
      </c>
      <c r="E647" s="1" t="s">
        <v>542</v>
      </c>
      <c r="F647" s="38">
        <v>44743</v>
      </c>
      <c r="G647" s="38">
        <v>45838</v>
      </c>
      <c r="H647" s="51">
        <v>197766</v>
      </c>
      <c r="I647" s="1">
        <v>2023</v>
      </c>
      <c r="M647" s="1">
        <f>IF(ISNUMBER(MATCH(E647,_xlfn.VSTACK('VLookup Lists'!$E$2:$E$17,'VLookup Lists'!$H$2:$H$38,'VLookup Lists'!$J$2:$J$8),0)),1,0)</f>
        <v>0</v>
      </c>
      <c r="N647" s="1" t="str">
        <f>IFERROR(IF(VLOOKUP($D647,'VLookup Lists'!$B$11:$C$29,2,FALSE)="FLIP",1,0),"")</f>
        <v/>
      </c>
      <c r="O647" s="1" t="b">
        <f>ISNUMBER(MATCH($E647,'VLookup Lists'!$E$2:$E$17,0))</f>
        <v>0</v>
      </c>
    </row>
    <row r="648" spans="1:15" ht="15.75" customHeight="1" x14ac:dyDescent="0.2">
      <c r="A648" s="1" t="str">
        <f t="shared" si="10"/>
        <v>ICJIA</v>
      </c>
      <c r="B648" s="1" t="s">
        <v>543</v>
      </c>
      <c r="C648" s="1">
        <v>923386</v>
      </c>
      <c r="D648" s="1">
        <v>2378</v>
      </c>
      <c r="E648" s="1" t="s">
        <v>786</v>
      </c>
      <c r="F648" s="38">
        <v>44743</v>
      </c>
      <c r="G648" s="38">
        <v>45838</v>
      </c>
      <c r="H648" s="51">
        <v>1121340</v>
      </c>
      <c r="I648" s="1">
        <v>2023</v>
      </c>
      <c r="M648" s="1">
        <f>IF(ISNUMBER(MATCH(E648,_xlfn.VSTACK('VLookup Lists'!$E$2:$E$17,'VLookup Lists'!$H$2:$H$38,'VLookup Lists'!$J$2:$J$8),0)),1,0)</f>
        <v>0</v>
      </c>
      <c r="N648" s="1" t="str">
        <f>IFERROR(IF(VLOOKUP($D648,'VLookup Lists'!$B$11:$C$29,2,FALSE)="FLIP",1,0),"")</f>
        <v/>
      </c>
      <c r="O648" s="1" t="b">
        <f>ISNUMBER(MATCH($E648,'VLookup Lists'!$E$2:$E$17,0))</f>
        <v>0</v>
      </c>
    </row>
    <row r="649" spans="1:15" ht="15.75" customHeight="1" x14ac:dyDescent="0.2">
      <c r="A649" s="1" t="str">
        <f t="shared" si="10"/>
        <v>ICJIA</v>
      </c>
      <c r="B649" s="1" t="s">
        <v>543</v>
      </c>
      <c r="C649" s="1">
        <v>923824</v>
      </c>
      <c r="D649" s="1">
        <v>2378</v>
      </c>
      <c r="E649" s="1" t="s">
        <v>629</v>
      </c>
      <c r="F649" s="38">
        <v>44743</v>
      </c>
      <c r="G649" s="38">
        <v>45838</v>
      </c>
      <c r="H649" s="51">
        <v>257679</v>
      </c>
      <c r="I649" s="1">
        <v>2024</v>
      </c>
      <c r="M649" s="1">
        <f>IF(ISNUMBER(MATCH(E649,_xlfn.VSTACK('VLookup Lists'!$E$2:$E$17,'VLookup Lists'!$H$2:$H$38,'VLookup Lists'!$J$2:$J$8),0)),1,0)</f>
        <v>0</v>
      </c>
      <c r="N649" s="1" t="str">
        <f>IFERROR(IF(VLOOKUP($D649,'VLookup Lists'!$B$11:$C$29,2,FALSE)="FLIP",1,0),"")</f>
        <v/>
      </c>
      <c r="O649" s="1" t="b">
        <f>ISNUMBER(MATCH($E649,'VLookup Lists'!$E$2:$E$17,0))</f>
        <v>0</v>
      </c>
    </row>
    <row r="650" spans="1:15" ht="15.75" customHeight="1" x14ac:dyDescent="0.2">
      <c r="A650" s="1" t="str">
        <f t="shared" si="10"/>
        <v>ICJIA</v>
      </c>
      <c r="B650" s="1" t="s">
        <v>543</v>
      </c>
      <c r="C650" s="1">
        <v>921502</v>
      </c>
      <c r="D650" s="1">
        <v>2378</v>
      </c>
      <c r="E650" s="1" t="s">
        <v>544</v>
      </c>
      <c r="F650" s="38">
        <v>44228</v>
      </c>
      <c r="G650" s="38">
        <v>45322</v>
      </c>
      <c r="H650" s="51">
        <v>629347</v>
      </c>
      <c r="I650" s="1">
        <v>2024</v>
      </c>
      <c r="M650" s="1">
        <f>IF(ISNUMBER(MATCH(E650,_xlfn.VSTACK('VLookup Lists'!$E$2:$E$17,'VLookup Lists'!$H$2:$H$38,'VLookup Lists'!$J$2:$J$8),0)),1,0)</f>
        <v>0</v>
      </c>
      <c r="N650" s="1" t="str">
        <f>IFERROR(IF(VLOOKUP($D650,'VLookup Lists'!$B$11:$C$29,2,FALSE)="FLIP",1,0),"")</f>
        <v/>
      </c>
      <c r="O650" s="1" t="b">
        <f>ISNUMBER(MATCH($E650,'VLookup Lists'!$E$2:$E$17,0))</f>
        <v>0</v>
      </c>
    </row>
    <row r="651" spans="1:15" ht="15.75" customHeight="1" x14ac:dyDescent="0.2">
      <c r="A651" s="1" t="str">
        <f t="shared" si="10"/>
        <v>ICJIA</v>
      </c>
      <c r="B651" s="1" t="s">
        <v>543</v>
      </c>
      <c r="C651" s="1">
        <v>923323</v>
      </c>
      <c r="D651" s="1">
        <v>2378</v>
      </c>
      <c r="E651" s="1" t="s">
        <v>630</v>
      </c>
      <c r="F651" s="38">
        <v>44743</v>
      </c>
      <c r="G651" s="38">
        <v>45838</v>
      </c>
      <c r="H651" s="51">
        <v>1731000</v>
      </c>
      <c r="I651" s="1">
        <v>2024</v>
      </c>
      <c r="M651" s="1">
        <f>IF(ISNUMBER(MATCH(E651,_xlfn.VSTACK('VLookup Lists'!$E$2:$E$17,'VLookup Lists'!$H$2:$H$38,'VLookup Lists'!$J$2:$J$8),0)),1,0)</f>
        <v>0</v>
      </c>
      <c r="N651" s="1" t="str">
        <f>IFERROR(IF(VLOOKUP($D651,'VLookup Lists'!$B$11:$C$29,2,FALSE)="FLIP",1,0),"")</f>
        <v/>
      </c>
      <c r="O651" s="1" t="b">
        <f>ISNUMBER(MATCH($E651,'VLookup Lists'!$E$2:$E$17,0))</f>
        <v>0</v>
      </c>
    </row>
    <row r="652" spans="1:15" ht="15.75" customHeight="1" x14ac:dyDescent="0.2">
      <c r="A652" s="1" t="str">
        <f t="shared" si="10"/>
        <v>ICJIA</v>
      </c>
      <c r="B652" s="1" t="s">
        <v>543</v>
      </c>
      <c r="C652" s="1">
        <v>923340</v>
      </c>
      <c r="D652" s="1">
        <v>2378</v>
      </c>
      <c r="E652" s="1" t="s">
        <v>510</v>
      </c>
      <c r="F652" s="38">
        <v>44743</v>
      </c>
      <c r="G652" s="38">
        <v>45838</v>
      </c>
      <c r="H652" s="51">
        <v>1950000</v>
      </c>
      <c r="I652" s="1">
        <v>2024</v>
      </c>
      <c r="M652" s="1">
        <f>IF(ISNUMBER(MATCH(E652,_xlfn.VSTACK('VLookup Lists'!$E$2:$E$17,'VLookup Lists'!$H$2:$H$38,'VLookup Lists'!$J$2:$J$8),0)),1,0)</f>
        <v>0</v>
      </c>
      <c r="N652" s="1" t="str">
        <f>IFERROR(IF(VLOOKUP($D652,'VLookup Lists'!$B$11:$C$29,2,FALSE)="FLIP",1,0),"")</f>
        <v/>
      </c>
      <c r="O652" s="1" t="b">
        <f>ISNUMBER(MATCH($E652,'VLookup Lists'!$E$2:$E$17,0))</f>
        <v>0</v>
      </c>
    </row>
    <row r="653" spans="1:15" ht="15.75" customHeight="1" x14ac:dyDescent="0.2">
      <c r="A653" s="1" t="str">
        <f t="shared" si="10"/>
        <v>ICJIA</v>
      </c>
      <c r="B653" s="1" t="s">
        <v>543</v>
      </c>
      <c r="C653" s="1">
        <v>923364</v>
      </c>
      <c r="D653" s="1">
        <v>2378</v>
      </c>
      <c r="E653" s="1" t="s">
        <v>631</v>
      </c>
      <c r="F653" s="38">
        <v>44743</v>
      </c>
      <c r="G653" s="38">
        <v>45838</v>
      </c>
      <c r="H653" s="51">
        <v>1978171</v>
      </c>
      <c r="I653" s="1">
        <v>2024</v>
      </c>
      <c r="M653" s="1">
        <f>IF(ISNUMBER(MATCH(E653,_xlfn.VSTACK('VLookup Lists'!$E$2:$E$17,'VLookup Lists'!$H$2:$H$38,'VLookup Lists'!$J$2:$J$8),0)),1,0)</f>
        <v>0</v>
      </c>
      <c r="N653" s="1" t="str">
        <f>IFERROR(IF(VLOOKUP($D653,'VLookup Lists'!$B$11:$C$29,2,FALSE)="FLIP",1,0),"")</f>
        <v/>
      </c>
      <c r="O653" s="1" t="b">
        <f>ISNUMBER(MATCH($E653,'VLookup Lists'!$E$2:$E$17,0))</f>
        <v>0</v>
      </c>
    </row>
    <row r="654" spans="1:15" ht="15.75" customHeight="1" x14ac:dyDescent="0.2">
      <c r="A654" s="1" t="str">
        <f t="shared" si="10"/>
        <v>ICJIA</v>
      </c>
      <c r="B654" s="1" t="s">
        <v>543</v>
      </c>
      <c r="C654" s="1" t="s">
        <v>545</v>
      </c>
      <c r="D654" s="1">
        <v>2378</v>
      </c>
      <c r="E654" s="1" t="s">
        <v>546</v>
      </c>
      <c r="F654" s="38">
        <v>44228</v>
      </c>
      <c r="G654" s="38">
        <v>45322</v>
      </c>
      <c r="H654" s="51">
        <v>2788584</v>
      </c>
      <c r="I654" s="1">
        <v>2024</v>
      </c>
      <c r="M654" s="1">
        <f>IF(ISNUMBER(MATCH(E654,_xlfn.VSTACK('VLookup Lists'!$E$2:$E$17,'VLookup Lists'!$H$2:$H$38,'VLookup Lists'!$J$2:$J$8),0)),1,0)</f>
        <v>0</v>
      </c>
      <c r="N654" s="1" t="str">
        <f>IFERROR(IF(VLOOKUP($D654,'VLookup Lists'!$B$11:$C$29,2,FALSE)="FLIP",1,0),"")</f>
        <v/>
      </c>
      <c r="O654" s="1" t="b">
        <f>ISNUMBER(MATCH($E654,'VLookup Lists'!$E$2:$E$17,0))</f>
        <v>0</v>
      </c>
    </row>
    <row r="655" spans="1:15" ht="15.75" customHeight="1" x14ac:dyDescent="0.2">
      <c r="A655" s="1" t="str">
        <f t="shared" si="10"/>
        <v>ICJIA</v>
      </c>
      <c r="B655" s="1" t="s">
        <v>543</v>
      </c>
      <c r="C655" s="1">
        <v>923834</v>
      </c>
      <c r="D655" s="1">
        <v>2378</v>
      </c>
      <c r="E655" s="1" t="s">
        <v>632</v>
      </c>
      <c r="F655" s="38">
        <v>44743</v>
      </c>
      <c r="G655" s="38">
        <v>45838</v>
      </c>
      <c r="H655" s="51">
        <v>92831</v>
      </c>
      <c r="I655" s="1">
        <v>2024</v>
      </c>
      <c r="M655" s="1">
        <f>IF(ISNUMBER(MATCH(E655,_xlfn.VSTACK('VLookup Lists'!$E$2:$E$17,'VLookup Lists'!$H$2:$H$38,'VLookup Lists'!$J$2:$J$8),0)),1,0)</f>
        <v>0</v>
      </c>
      <c r="N655" s="1" t="str">
        <f>IFERROR(IF(VLOOKUP($D655,'VLookup Lists'!$B$11:$C$29,2,FALSE)="FLIP",1,0),"")</f>
        <v/>
      </c>
      <c r="O655" s="1" t="b">
        <f>ISNUMBER(MATCH($E655,'VLookup Lists'!$E$2:$E$17,0))</f>
        <v>0</v>
      </c>
    </row>
    <row r="656" spans="1:15" ht="15.75" customHeight="1" x14ac:dyDescent="0.2">
      <c r="A656" s="1" t="str">
        <f t="shared" si="10"/>
        <v>ICJIA</v>
      </c>
      <c r="B656" s="1" t="s">
        <v>543</v>
      </c>
      <c r="C656" s="1">
        <v>923823</v>
      </c>
      <c r="D656" s="1">
        <v>2378</v>
      </c>
      <c r="E656" s="1" t="s">
        <v>633</v>
      </c>
      <c r="F656" s="38">
        <v>44743</v>
      </c>
      <c r="G656" s="38">
        <v>45838</v>
      </c>
      <c r="H656" s="51">
        <v>255000</v>
      </c>
      <c r="I656" s="1">
        <v>2024</v>
      </c>
      <c r="M656" s="1">
        <f>IF(ISNUMBER(MATCH(E656,_xlfn.VSTACK('VLookup Lists'!$E$2:$E$17,'VLookup Lists'!$H$2:$H$38,'VLookup Lists'!$J$2:$J$8),0)),1,0)</f>
        <v>0</v>
      </c>
      <c r="N656" s="1" t="str">
        <f>IFERROR(IF(VLOOKUP($D656,'VLookup Lists'!$B$11:$C$29,2,FALSE)="FLIP",1,0),"")</f>
        <v/>
      </c>
      <c r="O656" s="1" t="b">
        <f>ISNUMBER(MATCH($E656,'VLookup Lists'!$E$2:$E$17,0))</f>
        <v>0</v>
      </c>
    </row>
    <row r="657" spans="1:15" ht="15.75" customHeight="1" x14ac:dyDescent="0.2">
      <c r="A657" s="1" t="str">
        <f t="shared" si="10"/>
        <v>ICJIA</v>
      </c>
      <c r="B657" s="1" t="s">
        <v>543</v>
      </c>
      <c r="C657" s="1">
        <v>921610</v>
      </c>
      <c r="D657" s="1">
        <v>2378</v>
      </c>
      <c r="E657" s="1" t="s">
        <v>147</v>
      </c>
      <c r="F657" s="38">
        <v>44228</v>
      </c>
      <c r="G657" s="38">
        <v>45322</v>
      </c>
      <c r="H657" s="51">
        <v>1541991</v>
      </c>
      <c r="I657" s="1">
        <v>2024</v>
      </c>
      <c r="M657" s="1">
        <f>IF(ISNUMBER(MATCH(E657,_xlfn.VSTACK('VLookup Lists'!$E$2:$E$17,'VLookup Lists'!$H$2:$H$38,'VLookup Lists'!$J$2:$J$8),0)),1,0)</f>
        <v>0</v>
      </c>
      <c r="N657" s="1" t="str">
        <f>IFERROR(IF(VLOOKUP($D657,'VLookup Lists'!$B$11:$C$29,2,FALSE)="FLIP",1,0),"")</f>
        <v/>
      </c>
      <c r="O657" s="1" t="b">
        <f>ISNUMBER(MATCH($E657,'VLookup Lists'!$E$2:$E$17,0))</f>
        <v>0</v>
      </c>
    </row>
    <row r="658" spans="1:15" ht="15.75" customHeight="1" x14ac:dyDescent="0.2">
      <c r="A658" s="1" t="str">
        <f t="shared" si="10"/>
        <v>ICJIA</v>
      </c>
      <c r="B658" s="1" t="s">
        <v>543</v>
      </c>
      <c r="C658" s="1" t="s">
        <v>547</v>
      </c>
      <c r="D658" s="1">
        <v>2378</v>
      </c>
      <c r="E658" s="1" t="s">
        <v>548</v>
      </c>
      <c r="F658" s="38">
        <v>44228</v>
      </c>
      <c r="G658" s="38">
        <v>45322</v>
      </c>
      <c r="H658" s="51">
        <v>932524</v>
      </c>
      <c r="I658" s="1">
        <v>2024</v>
      </c>
      <c r="M658" s="1">
        <f>IF(ISNUMBER(MATCH(E658,_xlfn.VSTACK('VLookup Lists'!$E$2:$E$17,'VLookup Lists'!$H$2:$H$38,'VLookup Lists'!$J$2:$J$8),0)),1,0)</f>
        <v>0</v>
      </c>
      <c r="N658" s="1" t="str">
        <f>IFERROR(IF(VLOOKUP($D658,'VLookup Lists'!$B$11:$C$29,2,FALSE)="FLIP",1,0),"")</f>
        <v/>
      </c>
      <c r="O658" s="1" t="b">
        <f>ISNUMBER(MATCH($E658,'VLookup Lists'!$E$2:$E$17,0))</f>
        <v>0</v>
      </c>
    </row>
    <row r="659" spans="1:15" ht="15.75" customHeight="1" x14ac:dyDescent="0.2">
      <c r="A659" s="1" t="str">
        <f t="shared" si="10"/>
        <v>ICJIA</v>
      </c>
      <c r="B659" s="1" t="s">
        <v>543</v>
      </c>
      <c r="C659" s="1">
        <v>923396</v>
      </c>
      <c r="D659" s="1">
        <v>2378</v>
      </c>
      <c r="E659" s="1" t="s">
        <v>1496</v>
      </c>
      <c r="F659" s="38">
        <v>44743</v>
      </c>
      <c r="G659" s="38">
        <v>45838</v>
      </c>
      <c r="H659" s="51">
        <v>1800000</v>
      </c>
      <c r="I659" s="1">
        <v>2024</v>
      </c>
      <c r="M659" s="1">
        <f>IF(ISNUMBER(MATCH(E659,_xlfn.VSTACK('VLookup Lists'!$E$2:$E$17,'VLookup Lists'!$H$2:$H$38,'VLookup Lists'!$J$2:$J$8),0)),1,0)</f>
        <v>0</v>
      </c>
      <c r="N659" s="1" t="str">
        <f>IFERROR(IF(VLOOKUP($D659,'VLookup Lists'!$B$11:$C$29,2,FALSE)="FLIP",1,0),"")</f>
        <v/>
      </c>
      <c r="O659" s="1" t="b">
        <f>ISNUMBER(MATCH($E659,'VLookup Lists'!$E$2:$E$17,0))</f>
        <v>0</v>
      </c>
    </row>
    <row r="660" spans="1:15" ht="15.75" customHeight="1" x14ac:dyDescent="0.2">
      <c r="A660" s="1" t="str">
        <f t="shared" si="10"/>
        <v>ICJIA</v>
      </c>
      <c r="B660" s="1" t="s">
        <v>543</v>
      </c>
      <c r="C660" s="1" t="s">
        <v>634</v>
      </c>
      <c r="D660" s="1">
        <v>2378</v>
      </c>
      <c r="E660" s="1" t="s">
        <v>635</v>
      </c>
      <c r="F660" s="38">
        <v>44743</v>
      </c>
      <c r="G660" s="38">
        <v>45838</v>
      </c>
      <c r="H660" s="51">
        <v>1472460</v>
      </c>
      <c r="I660" s="1">
        <v>2024</v>
      </c>
      <c r="M660" s="1">
        <f>IF(ISNUMBER(MATCH(E660,_xlfn.VSTACK('VLookup Lists'!$E$2:$E$17,'VLookup Lists'!$H$2:$H$38,'VLookup Lists'!$J$2:$J$8),0)),1,0)</f>
        <v>0</v>
      </c>
      <c r="N660" s="1" t="str">
        <f>IFERROR(IF(VLOOKUP($D660,'VLookup Lists'!$B$11:$C$29,2,FALSE)="FLIP",1,0),"")</f>
        <v/>
      </c>
      <c r="O660" s="1" t="b">
        <f>ISNUMBER(MATCH($E660,'VLookup Lists'!$E$2:$E$17,0))</f>
        <v>0</v>
      </c>
    </row>
    <row r="661" spans="1:15" ht="15.75" customHeight="1" x14ac:dyDescent="0.2">
      <c r="A661" s="1" t="str">
        <f t="shared" si="10"/>
        <v>ICJIA</v>
      </c>
      <c r="B661" s="1" t="s">
        <v>543</v>
      </c>
      <c r="C661" s="1">
        <v>923314</v>
      </c>
      <c r="D661" s="1">
        <v>2378</v>
      </c>
      <c r="E661" s="1" t="s">
        <v>636</v>
      </c>
      <c r="F661" s="38">
        <v>44743</v>
      </c>
      <c r="G661" s="38">
        <v>45838</v>
      </c>
      <c r="H661" s="51">
        <v>750000</v>
      </c>
      <c r="I661" s="1">
        <v>2024</v>
      </c>
      <c r="M661" s="1">
        <f>IF(ISNUMBER(MATCH(E661,_xlfn.VSTACK('VLookup Lists'!$E$2:$E$17,'VLookup Lists'!$H$2:$H$38,'VLookup Lists'!$J$2:$J$8),0)),1,0)</f>
        <v>0</v>
      </c>
      <c r="N661" s="1" t="str">
        <f>IFERROR(IF(VLOOKUP($D661,'VLookup Lists'!$B$11:$C$29,2,FALSE)="FLIP",1,0),"")</f>
        <v/>
      </c>
      <c r="O661" s="1" t="b">
        <f>ISNUMBER(MATCH($E661,'VLookup Lists'!$E$2:$E$17,0))</f>
        <v>0</v>
      </c>
    </row>
    <row r="662" spans="1:15" ht="15.75" customHeight="1" x14ac:dyDescent="0.2">
      <c r="A662" s="1" t="str">
        <f t="shared" si="10"/>
        <v>ICJIA</v>
      </c>
      <c r="B662" s="1" t="s">
        <v>543</v>
      </c>
      <c r="C662" s="1">
        <v>923395</v>
      </c>
      <c r="D662" s="1">
        <v>2378</v>
      </c>
      <c r="E662" s="1" t="s">
        <v>452</v>
      </c>
      <c r="F662" s="38">
        <v>44743</v>
      </c>
      <c r="G662" s="38">
        <v>45838</v>
      </c>
      <c r="H662" s="51">
        <v>600000</v>
      </c>
      <c r="I662" s="1">
        <v>2024</v>
      </c>
      <c r="M662" s="1">
        <f>IF(ISNUMBER(MATCH(E662,_xlfn.VSTACK('VLookup Lists'!$E$2:$E$17,'VLookup Lists'!$H$2:$H$38,'VLookup Lists'!$J$2:$J$8),0)),1,0)</f>
        <v>0</v>
      </c>
      <c r="N662" s="1" t="str">
        <f>IFERROR(IF(VLOOKUP($D662,'VLookup Lists'!$B$11:$C$29,2,FALSE)="FLIP",1,0),"")</f>
        <v/>
      </c>
      <c r="O662" s="1" t="b">
        <f>ISNUMBER(MATCH($E662,'VLookup Lists'!$E$2:$E$17,0))</f>
        <v>0</v>
      </c>
    </row>
    <row r="663" spans="1:15" ht="15.75" customHeight="1" x14ac:dyDescent="0.2">
      <c r="A663" s="1" t="str">
        <f t="shared" si="10"/>
        <v>ICJIA</v>
      </c>
      <c r="B663" s="1" t="s">
        <v>543</v>
      </c>
      <c r="C663" s="1">
        <v>923820</v>
      </c>
      <c r="D663" s="1">
        <v>2378</v>
      </c>
      <c r="E663" s="1" t="s">
        <v>637</v>
      </c>
      <c r="F663" s="38">
        <v>44743</v>
      </c>
      <c r="G663" s="38">
        <v>45838</v>
      </c>
      <c r="H663" s="51">
        <v>147000</v>
      </c>
      <c r="I663" s="1">
        <v>2024</v>
      </c>
      <c r="M663" s="1">
        <f>IF(ISNUMBER(MATCH(E663,_xlfn.VSTACK('VLookup Lists'!$E$2:$E$17,'VLookup Lists'!$H$2:$H$38,'VLookup Lists'!$J$2:$J$8),0)),1,0)</f>
        <v>1</v>
      </c>
      <c r="N663" s="1" t="str">
        <f>IFERROR(IF(VLOOKUP($D663,'VLookup Lists'!$B$11:$C$29,2,FALSE)="FLIP",1,0),"")</f>
        <v/>
      </c>
      <c r="O663" s="1" t="b">
        <f>ISNUMBER(MATCH($E663,'VLookup Lists'!$E$2:$E$17,0))</f>
        <v>0</v>
      </c>
    </row>
    <row r="664" spans="1:15" ht="15.75" customHeight="1" x14ac:dyDescent="0.2">
      <c r="A664" s="1" t="str">
        <f t="shared" si="10"/>
        <v>ICJIA</v>
      </c>
      <c r="B664" s="1" t="s">
        <v>543</v>
      </c>
      <c r="C664" s="1">
        <v>921507</v>
      </c>
      <c r="D664" s="1">
        <v>2378</v>
      </c>
      <c r="E664" s="1" t="s">
        <v>549</v>
      </c>
      <c r="F664" s="38">
        <v>44228</v>
      </c>
      <c r="G664" s="38">
        <v>45322</v>
      </c>
      <c r="H664" s="51">
        <v>54237</v>
      </c>
      <c r="I664" s="1">
        <v>2024</v>
      </c>
      <c r="M664" s="1">
        <f>IF(ISNUMBER(MATCH(E664,_xlfn.VSTACK('VLookup Lists'!$E$2:$E$17,'VLookup Lists'!$H$2:$H$38,'VLookup Lists'!$J$2:$J$8),0)),1,0)</f>
        <v>0</v>
      </c>
      <c r="N664" s="1" t="str">
        <f>IFERROR(IF(VLOOKUP($D664,'VLookup Lists'!$B$11:$C$29,2,FALSE)="FLIP",1,0),"")</f>
        <v/>
      </c>
      <c r="O664" s="1" t="b">
        <f>ISNUMBER(MATCH($E664,'VLookup Lists'!$E$2:$E$17,0))</f>
        <v>0</v>
      </c>
    </row>
    <row r="665" spans="1:15" ht="15.75" customHeight="1" x14ac:dyDescent="0.2">
      <c r="A665" s="1" t="str">
        <f t="shared" si="10"/>
        <v>ICJIA</v>
      </c>
      <c r="B665" s="1" t="s">
        <v>543</v>
      </c>
      <c r="C665" s="1">
        <v>921642</v>
      </c>
      <c r="D665" s="1">
        <v>2378</v>
      </c>
      <c r="E665" s="1" t="s">
        <v>550</v>
      </c>
      <c r="F665" s="38">
        <v>44228</v>
      </c>
      <c r="G665" s="38">
        <v>45322</v>
      </c>
      <c r="H665" s="51">
        <v>2576007</v>
      </c>
      <c r="I665" s="1">
        <v>2024</v>
      </c>
      <c r="M665" s="1">
        <f>IF(ISNUMBER(MATCH(E665,_xlfn.VSTACK('VLookup Lists'!$E$2:$E$17,'VLookup Lists'!$H$2:$H$38,'VLookup Lists'!$J$2:$J$8),0)),1,0)</f>
        <v>0</v>
      </c>
      <c r="N665" s="1" t="str">
        <f>IFERROR(IF(VLOOKUP($D665,'VLookup Lists'!$B$11:$C$29,2,FALSE)="FLIP",1,0),"")</f>
        <v/>
      </c>
      <c r="O665" s="1" t="b">
        <f>ISNUMBER(MATCH($E665,'VLookup Lists'!$E$2:$E$17,0))</f>
        <v>0</v>
      </c>
    </row>
    <row r="666" spans="1:15" ht="15.75" customHeight="1" x14ac:dyDescent="0.2">
      <c r="A666" s="1" t="str">
        <f t="shared" si="10"/>
        <v>ICJIA</v>
      </c>
      <c r="B666" s="1" t="s">
        <v>543</v>
      </c>
      <c r="C666" s="1">
        <v>921632</v>
      </c>
      <c r="D666" s="1">
        <v>2378</v>
      </c>
      <c r="E666" s="1" t="s">
        <v>551</v>
      </c>
      <c r="F666" s="38">
        <v>44228</v>
      </c>
      <c r="G666" s="38">
        <v>45322</v>
      </c>
      <c r="H666" s="51">
        <v>1283345</v>
      </c>
      <c r="I666" s="1">
        <v>2024</v>
      </c>
      <c r="M666" s="1">
        <f>IF(ISNUMBER(MATCH(E666,_xlfn.VSTACK('VLookup Lists'!$E$2:$E$17,'VLookup Lists'!$H$2:$H$38,'VLookup Lists'!$J$2:$J$8),0)),1,0)</f>
        <v>0</v>
      </c>
      <c r="N666" s="1" t="str">
        <f>IFERROR(IF(VLOOKUP($D666,'VLookup Lists'!$B$11:$C$29,2,FALSE)="FLIP",1,0),"")</f>
        <v/>
      </c>
      <c r="O666" s="1" t="b">
        <f>ISNUMBER(MATCH($E666,'VLookup Lists'!$E$2:$E$17,0))</f>
        <v>0</v>
      </c>
    </row>
    <row r="667" spans="1:15" ht="15.75" customHeight="1" x14ac:dyDescent="0.2">
      <c r="A667" s="1" t="str">
        <f t="shared" si="10"/>
        <v>ICJIA</v>
      </c>
      <c r="B667" s="1" t="s">
        <v>543</v>
      </c>
      <c r="C667" s="1">
        <v>923846</v>
      </c>
      <c r="D667" s="1">
        <v>2378</v>
      </c>
      <c r="E667" s="1" t="s">
        <v>551</v>
      </c>
      <c r="F667" s="38">
        <v>44743</v>
      </c>
      <c r="G667" s="38">
        <v>45838</v>
      </c>
      <c r="H667" s="51">
        <v>150000</v>
      </c>
      <c r="I667" s="1">
        <v>2024</v>
      </c>
      <c r="M667" s="1">
        <f>IF(ISNUMBER(MATCH(E667,_xlfn.VSTACK('VLookup Lists'!$E$2:$E$17,'VLookup Lists'!$H$2:$H$38,'VLookup Lists'!$J$2:$J$8),0)),1,0)</f>
        <v>0</v>
      </c>
      <c r="N667" s="1" t="str">
        <f>IFERROR(IF(VLOOKUP($D667,'VLookup Lists'!$B$11:$C$29,2,FALSE)="FLIP",1,0),"")</f>
        <v/>
      </c>
      <c r="O667" s="1" t="b">
        <f>ISNUMBER(MATCH($E667,'VLookup Lists'!$E$2:$E$17,0))</f>
        <v>0</v>
      </c>
    </row>
    <row r="668" spans="1:15" ht="15.75" customHeight="1" x14ac:dyDescent="0.2">
      <c r="A668" s="1" t="str">
        <f t="shared" si="10"/>
        <v>ICJIA</v>
      </c>
      <c r="B668" s="1" t="s">
        <v>543</v>
      </c>
      <c r="C668" s="1" t="s">
        <v>638</v>
      </c>
      <c r="D668" s="1">
        <v>2378</v>
      </c>
      <c r="E668" s="1" t="s">
        <v>639</v>
      </c>
      <c r="F668" s="38">
        <v>44743</v>
      </c>
      <c r="G668" s="38">
        <v>45838</v>
      </c>
      <c r="H668" s="51">
        <v>550827</v>
      </c>
      <c r="I668" s="1">
        <v>2024</v>
      </c>
      <c r="M668" s="1">
        <f>IF(ISNUMBER(MATCH(E668,_xlfn.VSTACK('VLookup Lists'!$E$2:$E$17,'VLookup Lists'!$H$2:$H$38,'VLookup Lists'!$J$2:$J$8),0)),1,0)</f>
        <v>0</v>
      </c>
      <c r="N668" s="1" t="str">
        <f>IFERROR(IF(VLOOKUP($D668,'VLookup Lists'!$B$11:$C$29,2,FALSE)="FLIP",1,0),"")</f>
        <v/>
      </c>
      <c r="O668" s="1" t="b">
        <f>ISNUMBER(MATCH($E668,'VLookup Lists'!$E$2:$E$17,0))</f>
        <v>0</v>
      </c>
    </row>
    <row r="669" spans="1:15" ht="15.75" customHeight="1" x14ac:dyDescent="0.2">
      <c r="A669" s="1" t="str">
        <f t="shared" si="10"/>
        <v>ICJIA</v>
      </c>
      <c r="B669" s="1" t="s">
        <v>543</v>
      </c>
      <c r="C669" s="1">
        <v>923389</v>
      </c>
      <c r="D669" s="1">
        <v>2378</v>
      </c>
      <c r="E669" s="1" t="s">
        <v>640</v>
      </c>
      <c r="F669" s="38">
        <v>44743</v>
      </c>
      <c r="G669" s="38">
        <v>45838</v>
      </c>
      <c r="H669" s="51">
        <v>331344</v>
      </c>
      <c r="I669" s="1">
        <v>2024</v>
      </c>
      <c r="M669" s="1">
        <f>IF(ISNUMBER(MATCH(E669,_xlfn.VSTACK('VLookup Lists'!$E$2:$E$17,'VLookup Lists'!$H$2:$H$38,'VLookup Lists'!$J$2:$J$8),0)),1,0)</f>
        <v>0</v>
      </c>
      <c r="N669" s="1" t="str">
        <f>IFERROR(IF(VLOOKUP($D669,'VLookup Lists'!$B$11:$C$29,2,FALSE)="FLIP",1,0),"")</f>
        <v/>
      </c>
      <c r="O669" s="1" t="b">
        <f>ISNUMBER(MATCH($E669,'VLookup Lists'!$E$2:$E$17,0))</f>
        <v>0</v>
      </c>
    </row>
    <row r="670" spans="1:15" ht="15.75" customHeight="1" x14ac:dyDescent="0.2">
      <c r="A670" s="1" t="str">
        <f t="shared" si="10"/>
        <v>ICJIA</v>
      </c>
      <c r="B670" s="1" t="s">
        <v>543</v>
      </c>
      <c r="C670" s="1">
        <v>923358</v>
      </c>
      <c r="D670" s="1">
        <v>2378</v>
      </c>
      <c r="E670" s="1" t="s">
        <v>641</v>
      </c>
      <c r="F670" s="38">
        <v>44743</v>
      </c>
      <c r="G670" s="38">
        <v>45838</v>
      </c>
      <c r="H670" s="51">
        <v>615000</v>
      </c>
      <c r="I670" s="1">
        <v>2024</v>
      </c>
      <c r="M670" s="1">
        <f>IF(ISNUMBER(MATCH(E670,_xlfn.VSTACK('VLookup Lists'!$E$2:$E$17,'VLookup Lists'!$H$2:$H$38,'VLookup Lists'!$J$2:$J$8),0)),1,0)</f>
        <v>0</v>
      </c>
      <c r="N670" s="1" t="str">
        <f>IFERROR(IF(VLOOKUP($D670,'VLookup Lists'!$B$11:$C$29,2,FALSE)="FLIP",1,0),"")</f>
        <v/>
      </c>
      <c r="O670" s="1" t="b">
        <f>ISNUMBER(MATCH($E670,'VLookup Lists'!$E$2:$E$17,0))</f>
        <v>0</v>
      </c>
    </row>
    <row r="671" spans="1:15" ht="15.75" customHeight="1" x14ac:dyDescent="0.2">
      <c r="A671" s="1" t="str">
        <f t="shared" si="10"/>
        <v>ICJIA</v>
      </c>
      <c r="B671" s="1" t="s">
        <v>543</v>
      </c>
      <c r="C671" s="1" t="s">
        <v>642</v>
      </c>
      <c r="D671" s="1">
        <v>2378</v>
      </c>
      <c r="E671" s="1" t="s">
        <v>107</v>
      </c>
      <c r="F671" s="38">
        <v>44743</v>
      </c>
      <c r="G671" s="38">
        <v>45838</v>
      </c>
      <c r="H671" s="51">
        <v>1960371</v>
      </c>
      <c r="I671" s="1">
        <v>2024</v>
      </c>
      <c r="M671" s="1">
        <f>IF(ISNUMBER(MATCH(E671,_xlfn.VSTACK('VLookup Lists'!$E$2:$E$17,'VLookup Lists'!$H$2:$H$38,'VLookup Lists'!$J$2:$J$8),0)),1,0)</f>
        <v>1</v>
      </c>
      <c r="N671" s="1" t="str">
        <f>IFERROR(IF(VLOOKUP($D671,'VLookup Lists'!$B$11:$C$29,2,FALSE)="FLIP",1,0),"")</f>
        <v/>
      </c>
      <c r="O671" s="1" t="b">
        <f>ISNUMBER(MATCH($E671,'VLookup Lists'!$E$2:$E$17,0))</f>
        <v>0</v>
      </c>
    </row>
    <row r="672" spans="1:15" ht="15.75" customHeight="1" x14ac:dyDescent="0.2">
      <c r="A672" s="1" t="str">
        <f t="shared" si="10"/>
        <v>ICJIA</v>
      </c>
      <c r="B672" s="1" t="s">
        <v>543</v>
      </c>
      <c r="C672" s="1" t="s">
        <v>643</v>
      </c>
      <c r="D672" s="1">
        <v>2378</v>
      </c>
      <c r="E672" s="1" t="s">
        <v>644</v>
      </c>
      <c r="F672" s="38">
        <v>44743</v>
      </c>
      <c r="G672" s="38">
        <v>45838</v>
      </c>
      <c r="H672" s="51">
        <v>1493863</v>
      </c>
      <c r="I672" s="1">
        <v>2024</v>
      </c>
      <c r="M672" s="1">
        <f>IF(ISNUMBER(MATCH(E672,_xlfn.VSTACK('VLookup Lists'!$E$2:$E$17,'VLookup Lists'!$H$2:$H$38,'VLookup Lists'!$J$2:$J$8),0)),1,0)</f>
        <v>0</v>
      </c>
      <c r="N672" s="1" t="str">
        <f>IFERROR(IF(VLOOKUP($D672,'VLookup Lists'!$B$11:$C$29,2,FALSE)="FLIP",1,0),"")</f>
        <v/>
      </c>
      <c r="O672" s="1" t="b">
        <f>ISNUMBER(MATCH($E672,'VLookup Lists'!$E$2:$E$17,0))</f>
        <v>0</v>
      </c>
    </row>
    <row r="673" spans="1:15" ht="15.75" customHeight="1" x14ac:dyDescent="0.2">
      <c r="A673" s="1" t="str">
        <f t="shared" si="10"/>
        <v>ICJIA</v>
      </c>
      <c r="B673" s="1" t="s">
        <v>543</v>
      </c>
      <c r="C673" s="1" t="s">
        <v>645</v>
      </c>
      <c r="D673" s="1">
        <v>2378</v>
      </c>
      <c r="E673" s="1" t="s">
        <v>646</v>
      </c>
      <c r="F673" s="38">
        <v>44743</v>
      </c>
      <c r="G673" s="38">
        <v>45838</v>
      </c>
      <c r="H673" s="51">
        <v>289419</v>
      </c>
      <c r="I673" s="1">
        <v>2024</v>
      </c>
      <c r="M673" s="1">
        <f>IF(ISNUMBER(MATCH(E673,_xlfn.VSTACK('VLookup Lists'!$E$2:$E$17,'VLookup Lists'!$H$2:$H$38,'VLookup Lists'!$J$2:$J$8),0)),1,0)</f>
        <v>0</v>
      </c>
      <c r="N673" s="1" t="str">
        <f>IFERROR(IF(VLOOKUP($D673,'VLookup Lists'!$B$11:$C$29,2,FALSE)="FLIP",1,0),"")</f>
        <v/>
      </c>
      <c r="O673" s="1" t="b">
        <f>ISNUMBER(MATCH($E673,'VLookup Lists'!$E$2:$E$17,0))</f>
        <v>0</v>
      </c>
    </row>
    <row r="674" spans="1:15" ht="15.75" customHeight="1" x14ac:dyDescent="0.2">
      <c r="A674" s="1" t="str">
        <f t="shared" si="10"/>
        <v>ICJIA</v>
      </c>
      <c r="B674" s="1" t="s">
        <v>543</v>
      </c>
      <c r="C674" s="1" t="s">
        <v>647</v>
      </c>
      <c r="D674" s="1">
        <v>2378</v>
      </c>
      <c r="E674" s="1" t="s">
        <v>648</v>
      </c>
      <c r="F674" s="38">
        <v>44743</v>
      </c>
      <c r="G674" s="38">
        <v>45838</v>
      </c>
      <c r="H674" s="51">
        <v>578838</v>
      </c>
      <c r="I674" s="1">
        <v>2024</v>
      </c>
      <c r="M674" s="1">
        <f>IF(ISNUMBER(MATCH(E674,_xlfn.VSTACK('VLookup Lists'!$E$2:$E$17,'VLookup Lists'!$H$2:$H$38,'VLookup Lists'!$J$2:$J$8),0)),1,0)</f>
        <v>0</v>
      </c>
      <c r="N674" s="1" t="str">
        <f>IFERROR(IF(VLOOKUP($D674,'VLookup Lists'!$B$11:$C$29,2,FALSE)="FLIP",1,0),"")</f>
        <v/>
      </c>
      <c r="O674" s="1" t="b">
        <f>ISNUMBER(MATCH($E674,'VLookup Lists'!$E$2:$E$17,0))</f>
        <v>0</v>
      </c>
    </row>
    <row r="675" spans="1:15" ht="15.75" customHeight="1" x14ac:dyDescent="0.2">
      <c r="A675" s="1" t="str">
        <f t="shared" si="10"/>
        <v>ICJIA</v>
      </c>
      <c r="B675" s="1" t="s">
        <v>543</v>
      </c>
      <c r="C675" s="1">
        <v>921651</v>
      </c>
      <c r="D675" s="1">
        <v>2378</v>
      </c>
      <c r="E675" s="1" t="s">
        <v>552</v>
      </c>
      <c r="F675" s="38">
        <v>44228</v>
      </c>
      <c r="G675" s="38">
        <v>45322</v>
      </c>
      <c r="H675" s="51">
        <v>730000</v>
      </c>
      <c r="I675" s="1">
        <v>2024</v>
      </c>
      <c r="M675" s="1">
        <f>IF(ISNUMBER(MATCH(E675,_xlfn.VSTACK('VLookup Lists'!$E$2:$E$17,'VLookup Lists'!$H$2:$H$38,'VLookup Lists'!$J$2:$J$8),0)),1,0)</f>
        <v>0</v>
      </c>
      <c r="N675" s="1" t="str">
        <f>IFERROR(IF(VLOOKUP($D675,'VLookup Lists'!$B$11:$C$29,2,FALSE)="FLIP",1,0),"")</f>
        <v/>
      </c>
      <c r="O675" s="1" t="b">
        <f>ISNUMBER(MATCH($E675,'VLookup Lists'!$E$2:$E$17,0))</f>
        <v>0</v>
      </c>
    </row>
    <row r="676" spans="1:15" ht="15.75" customHeight="1" x14ac:dyDescent="0.2">
      <c r="A676" s="1" t="str">
        <f t="shared" si="10"/>
        <v>ICJIA</v>
      </c>
      <c r="B676" s="1" t="s">
        <v>543</v>
      </c>
      <c r="C676" s="1">
        <v>921611</v>
      </c>
      <c r="D676" s="1">
        <v>2378</v>
      </c>
      <c r="E676" s="1" t="s">
        <v>553</v>
      </c>
      <c r="F676" s="38">
        <v>44229</v>
      </c>
      <c r="G676" s="38">
        <v>45322</v>
      </c>
      <c r="H676" s="51">
        <v>5857209</v>
      </c>
      <c r="I676" s="1">
        <v>2024</v>
      </c>
      <c r="M676" s="1">
        <f>IF(ISNUMBER(MATCH(E676,_xlfn.VSTACK('VLookup Lists'!$E$2:$E$17,'VLookup Lists'!$H$2:$H$38,'VLookup Lists'!$J$2:$J$8),0)),1,0)</f>
        <v>0</v>
      </c>
      <c r="N676" s="1" t="str">
        <f>IFERROR(IF(VLOOKUP($D676,'VLookup Lists'!$B$11:$C$29,2,FALSE)="FLIP",1,0),"")</f>
        <v/>
      </c>
      <c r="O676" s="1" t="b">
        <f>ISNUMBER(MATCH($E676,'VLookup Lists'!$E$2:$E$17,0))</f>
        <v>0</v>
      </c>
    </row>
    <row r="677" spans="1:15" ht="15.75" customHeight="1" x14ac:dyDescent="0.2">
      <c r="A677" s="1" t="str">
        <f t="shared" si="10"/>
        <v>ICJIA</v>
      </c>
      <c r="B677" s="1" t="s">
        <v>543</v>
      </c>
      <c r="C677" s="1" t="s">
        <v>649</v>
      </c>
      <c r="D677" s="1">
        <v>2378</v>
      </c>
      <c r="E677" s="1" t="s">
        <v>650</v>
      </c>
      <c r="F677" s="38">
        <v>44743</v>
      </c>
      <c r="G677" s="38">
        <v>45838</v>
      </c>
      <c r="H677" s="51">
        <v>486803</v>
      </c>
      <c r="I677" s="1">
        <v>2024</v>
      </c>
      <c r="M677" s="1">
        <f>IF(ISNUMBER(MATCH(E677,_xlfn.VSTACK('VLookup Lists'!$E$2:$E$17,'VLookup Lists'!$H$2:$H$38,'VLookup Lists'!$J$2:$J$8),0)),1,0)</f>
        <v>0</v>
      </c>
      <c r="N677" s="1" t="str">
        <f>IFERROR(IF(VLOOKUP($D677,'VLookup Lists'!$B$11:$C$29,2,FALSE)="FLIP",1,0),"")</f>
        <v/>
      </c>
      <c r="O677" s="1" t="b">
        <f>ISNUMBER(MATCH($E677,'VLookup Lists'!$E$2:$E$17,0))</f>
        <v>0</v>
      </c>
    </row>
    <row r="678" spans="1:15" ht="15.75" customHeight="1" x14ac:dyDescent="0.2">
      <c r="A678" s="1" t="str">
        <f t="shared" si="10"/>
        <v>ICJIA</v>
      </c>
      <c r="B678" s="1" t="s">
        <v>543</v>
      </c>
      <c r="C678" s="1" t="s">
        <v>651</v>
      </c>
      <c r="D678" s="1">
        <v>2378</v>
      </c>
      <c r="E678" s="1" t="s">
        <v>652</v>
      </c>
      <c r="F678" s="38">
        <v>44743</v>
      </c>
      <c r="G678" s="38">
        <v>45838</v>
      </c>
      <c r="H678" s="51">
        <v>1256010</v>
      </c>
      <c r="I678" s="1">
        <v>2024</v>
      </c>
      <c r="M678" s="1">
        <f>IF(ISNUMBER(MATCH(E678,_xlfn.VSTACK('VLookup Lists'!$E$2:$E$17,'VLookup Lists'!$H$2:$H$38,'VLookup Lists'!$J$2:$J$8),0)),1,0)</f>
        <v>0</v>
      </c>
      <c r="N678" s="1" t="str">
        <f>IFERROR(IF(VLOOKUP($D678,'VLookup Lists'!$B$11:$C$29,2,FALSE)="FLIP",1,0),"")</f>
        <v/>
      </c>
      <c r="O678" s="1" t="b">
        <f>ISNUMBER(MATCH($E678,'VLookup Lists'!$E$2:$E$17,0))</f>
        <v>0</v>
      </c>
    </row>
    <row r="679" spans="1:15" ht="15.75" customHeight="1" x14ac:dyDescent="0.2">
      <c r="A679" s="1" t="str">
        <f t="shared" si="10"/>
        <v>ICJIA</v>
      </c>
      <c r="B679" s="1" t="s">
        <v>543</v>
      </c>
      <c r="C679" s="1">
        <v>923319</v>
      </c>
      <c r="D679" s="1">
        <v>2378</v>
      </c>
      <c r="E679" s="1" t="s">
        <v>653</v>
      </c>
      <c r="F679" s="38">
        <v>44743</v>
      </c>
      <c r="G679" s="38">
        <v>45838</v>
      </c>
      <c r="H679" s="51">
        <v>863363</v>
      </c>
      <c r="I679" s="1">
        <v>2024</v>
      </c>
      <c r="M679" s="1">
        <f>IF(ISNUMBER(MATCH(E679,_xlfn.VSTACK('VLookup Lists'!$E$2:$E$17,'VLookup Lists'!$H$2:$H$38,'VLookup Lists'!$J$2:$J$8),0)),1,0)</f>
        <v>0</v>
      </c>
      <c r="N679" s="1" t="str">
        <f>IFERROR(IF(VLOOKUP($D679,'VLookup Lists'!$B$11:$C$29,2,FALSE)="FLIP",1,0),"")</f>
        <v/>
      </c>
      <c r="O679" s="1" t="b">
        <f>ISNUMBER(MATCH($E679,'VLookup Lists'!$E$2:$E$17,0))</f>
        <v>0</v>
      </c>
    </row>
    <row r="680" spans="1:15" ht="15.75" customHeight="1" x14ac:dyDescent="0.2">
      <c r="A680" s="1" t="str">
        <f t="shared" si="10"/>
        <v>ICJIA</v>
      </c>
      <c r="B680" s="1" t="s">
        <v>543</v>
      </c>
      <c r="C680" s="1">
        <v>923807</v>
      </c>
      <c r="D680" s="1">
        <v>2378</v>
      </c>
      <c r="E680" s="1" t="s">
        <v>653</v>
      </c>
      <c r="F680" s="38">
        <v>44743</v>
      </c>
      <c r="G680" s="38">
        <v>45838</v>
      </c>
      <c r="H680" s="51">
        <v>149904</v>
      </c>
      <c r="I680" s="1">
        <v>2024</v>
      </c>
      <c r="M680" s="1">
        <f>IF(ISNUMBER(MATCH(E680,_xlfn.VSTACK('VLookup Lists'!$E$2:$E$17,'VLookup Lists'!$H$2:$H$38,'VLookup Lists'!$J$2:$J$8),0)),1,0)</f>
        <v>0</v>
      </c>
      <c r="N680" s="1" t="str">
        <f>IFERROR(IF(VLOOKUP($D680,'VLookup Lists'!$B$11:$C$29,2,FALSE)="FLIP",1,0),"")</f>
        <v/>
      </c>
      <c r="O680" s="1" t="b">
        <f>ISNUMBER(MATCH($E680,'VLookup Lists'!$E$2:$E$17,0))</f>
        <v>0</v>
      </c>
    </row>
    <row r="681" spans="1:15" ht="15.75" customHeight="1" x14ac:dyDescent="0.2">
      <c r="A681" s="1" t="str">
        <f t="shared" si="10"/>
        <v>ICJIA</v>
      </c>
      <c r="B681" s="1" t="s">
        <v>543</v>
      </c>
      <c r="C681" s="1" t="s">
        <v>654</v>
      </c>
      <c r="D681" s="1">
        <v>2378</v>
      </c>
      <c r="E681" s="1" t="s">
        <v>655</v>
      </c>
      <c r="F681" s="38">
        <v>44743</v>
      </c>
      <c r="G681" s="38">
        <v>45838</v>
      </c>
      <c r="H681" s="51">
        <v>450000</v>
      </c>
      <c r="I681" s="1">
        <v>2024</v>
      </c>
      <c r="M681" s="1">
        <f>IF(ISNUMBER(MATCH(E681,_xlfn.VSTACK('VLookup Lists'!$E$2:$E$17,'VLookup Lists'!$H$2:$H$38,'VLookup Lists'!$J$2:$J$8),0)),1,0)</f>
        <v>0</v>
      </c>
      <c r="N681" s="1" t="str">
        <f>IFERROR(IF(VLOOKUP($D681,'VLookup Lists'!$B$11:$C$29,2,FALSE)="FLIP",1,0),"")</f>
        <v/>
      </c>
      <c r="O681" s="1" t="b">
        <f>ISNUMBER(MATCH($E681,'VLookup Lists'!$E$2:$E$17,0))</f>
        <v>0</v>
      </c>
    </row>
    <row r="682" spans="1:15" ht="15.75" customHeight="1" x14ac:dyDescent="0.2">
      <c r="A682" s="1" t="str">
        <f t="shared" si="10"/>
        <v>ICJIA</v>
      </c>
      <c r="B682" s="1" t="s">
        <v>543</v>
      </c>
      <c r="C682" s="1">
        <v>921612</v>
      </c>
      <c r="D682" s="1">
        <v>2378</v>
      </c>
      <c r="E682" s="1" t="s">
        <v>554</v>
      </c>
      <c r="F682" s="38">
        <v>44228</v>
      </c>
      <c r="G682" s="38">
        <v>45322</v>
      </c>
      <c r="H682" s="51">
        <v>693507</v>
      </c>
      <c r="I682" s="1">
        <v>2024</v>
      </c>
      <c r="M682" s="1">
        <f>IF(ISNUMBER(MATCH(E682,_xlfn.VSTACK('VLookup Lists'!$E$2:$E$17,'VLookup Lists'!$H$2:$H$38,'VLookup Lists'!$J$2:$J$8),0)),1,0)</f>
        <v>0</v>
      </c>
      <c r="N682" s="1" t="str">
        <f>IFERROR(IF(VLOOKUP($D682,'VLookup Lists'!$B$11:$C$29,2,FALSE)="FLIP",1,0),"")</f>
        <v/>
      </c>
      <c r="O682" s="1" t="b">
        <f>ISNUMBER(MATCH($E682,'VLookup Lists'!$E$2:$E$17,0))</f>
        <v>0</v>
      </c>
    </row>
    <row r="683" spans="1:15" ht="15.75" customHeight="1" x14ac:dyDescent="0.2">
      <c r="A683" s="1" t="str">
        <f t="shared" ref="A683:A746" si="11">IF(ISBLANK(B683),"","ICJIA")</f>
        <v>ICJIA</v>
      </c>
      <c r="B683" s="1" t="s">
        <v>543</v>
      </c>
      <c r="C683" s="1">
        <v>921503</v>
      </c>
      <c r="D683" s="1">
        <v>2378</v>
      </c>
      <c r="E683" s="1" t="s">
        <v>555</v>
      </c>
      <c r="F683" s="38">
        <v>44228</v>
      </c>
      <c r="G683" s="38">
        <v>45322</v>
      </c>
      <c r="H683" s="51">
        <v>258043</v>
      </c>
      <c r="I683" s="1">
        <v>2024</v>
      </c>
      <c r="M683" s="1">
        <f>IF(ISNUMBER(MATCH(E683,_xlfn.VSTACK('VLookup Lists'!$E$2:$E$17,'VLookup Lists'!$H$2:$H$38,'VLookup Lists'!$J$2:$J$8),0)),1,0)</f>
        <v>0</v>
      </c>
      <c r="N683" s="1" t="str">
        <f>IFERROR(IF(VLOOKUP($D683,'VLookup Lists'!$B$11:$C$29,2,FALSE)="FLIP",1,0),"")</f>
        <v/>
      </c>
      <c r="O683" s="1" t="b">
        <f>ISNUMBER(MATCH($E683,'VLookup Lists'!$E$2:$E$17,0))</f>
        <v>0</v>
      </c>
    </row>
    <row r="684" spans="1:15" ht="15.75" customHeight="1" x14ac:dyDescent="0.2">
      <c r="A684" s="1" t="str">
        <f t="shared" si="11"/>
        <v>ICJIA</v>
      </c>
      <c r="B684" s="1" t="s">
        <v>543</v>
      </c>
      <c r="C684" s="1">
        <v>921652</v>
      </c>
      <c r="D684" s="1">
        <v>2378</v>
      </c>
      <c r="E684" s="1" t="s">
        <v>555</v>
      </c>
      <c r="F684" s="38">
        <v>44228</v>
      </c>
      <c r="G684" s="38">
        <v>45322</v>
      </c>
      <c r="H684" s="51">
        <v>2974095</v>
      </c>
      <c r="I684" s="1">
        <v>2024</v>
      </c>
      <c r="M684" s="1">
        <f>IF(ISNUMBER(MATCH(E684,_xlfn.VSTACK('VLookup Lists'!$E$2:$E$17,'VLookup Lists'!$H$2:$H$38,'VLookup Lists'!$J$2:$J$8),0)),1,0)</f>
        <v>0</v>
      </c>
      <c r="N684" s="1" t="str">
        <f>IFERROR(IF(VLOOKUP($D684,'VLookup Lists'!$B$11:$C$29,2,FALSE)="FLIP",1,0),"")</f>
        <v/>
      </c>
      <c r="O684" s="1" t="b">
        <f>ISNUMBER(MATCH($E684,'VLookup Lists'!$E$2:$E$17,0))</f>
        <v>0</v>
      </c>
    </row>
    <row r="685" spans="1:15" ht="15.75" customHeight="1" x14ac:dyDescent="0.2">
      <c r="A685" s="1" t="str">
        <f t="shared" si="11"/>
        <v>ICJIA</v>
      </c>
      <c r="B685" s="1" t="s">
        <v>543</v>
      </c>
      <c r="C685" s="1">
        <v>921613</v>
      </c>
      <c r="D685" s="1">
        <v>2378</v>
      </c>
      <c r="E685" s="1" t="s">
        <v>555</v>
      </c>
      <c r="F685" s="38">
        <v>44228</v>
      </c>
      <c r="G685" s="38">
        <v>45322</v>
      </c>
      <c r="H685" s="51">
        <v>5734710</v>
      </c>
      <c r="I685" s="1">
        <v>2024</v>
      </c>
      <c r="M685" s="1">
        <f>IF(ISNUMBER(MATCH(E685,_xlfn.VSTACK('VLookup Lists'!$E$2:$E$17,'VLookup Lists'!$H$2:$H$38,'VLookup Lists'!$J$2:$J$8),0)),1,0)</f>
        <v>0</v>
      </c>
      <c r="N685" s="1" t="str">
        <f>IFERROR(IF(VLOOKUP($D685,'VLookup Lists'!$B$11:$C$29,2,FALSE)="FLIP",1,0),"")</f>
        <v/>
      </c>
      <c r="O685" s="1" t="b">
        <f>ISNUMBER(MATCH($E685,'VLookup Lists'!$E$2:$E$17,0))</f>
        <v>0</v>
      </c>
    </row>
    <row r="686" spans="1:15" ht="15.75" customHeight="1" x14ac:dyDescent="0.2">
      <c r="A686" s="1" t="str">
        <f t="shared" si="11"/>
        <v>ICJIA</v>
      </c>
      <c r="B686" s="1" t="s">
        <v>543</v>
      </c>
      <c r="C686" s="1" t="s">
        <v>556</v>
      </c>
      <c r="D686" s="1">
        <v>2378</v>
      </c>
      <c r="E686" s="1" t="s">
        <v>557</v>
      </c>
      <c r="F686" s="38">
        <v>44228</v>
      </c>
      <c r="G686" s="38">
        <v>45838</v>
      </c>
      <c r="H686" s="51">
        <v>6802965</v>
      </c>
      <c r="I686" s="1">
        <v>2024</v>
      </c>
      <c r="M686" s="1">
        <f>IF(ISNUMBER(MATCH(E686,_xlfn.VSTACK('VLookup Lists'!$E$2:$E$17,'VLookup Lists'!$H$2:$H$38,'VLookup Lists'!$J$2:$J$8),0)),1,0)</f>
        <v>0</v>
      </c>
      <c r="N686" s="1" t="str">
        <f>IFERROR(IF(VLOOKUP($D686,'VLookup Lists'!$B$11:$C$29,2,FALSE)="FLIP",1,0),"")</f>
        <v/>
      </c>
      <c r="O686" s="1" t="b">
        <f>ISNUMBER(MATCH($E686,'VLookup Lists'!$E$2:$E$17,0))</f>
        <v>0</v>
      </c>
    </row>
    <row r="687" spans="1:15" ht="15.75" customHeight="1" x14ac:dyDescent="0.2">
      <c r="A687" s="1" t="str">
        <f t="shared" si="11"/>
        <v>ICJIA</v>
      </c>
      <c r="B687" s="1" t="s">
        <v>543</v>
      </c>
      <c r="C687" s="1" t="s">
        <v>656</v>
      </c>
      <c r="D687" s="1">
        <v>2378</v>
      </c>
      <c r="E687" s="1" t="s">
        <v>657</v>
      </c>
      <c r="F687" s="38">
        <v>44743</v>
      </c>
      <c r="G687" s="38">
        <v>45838</v>
      </c>
      <c r="H687" s="51">
        <v>2681610</v>
      </c>
      <c r="I687" s="1">
        <v>2024</v>
      </c>
      <c r="M687" s="1">
        <f>IF(ISNUMBER(MATCH(E687,_xlfn.VSTACK('VLookup Lists'!$E$2:$E$17,'VLookup Lists'!$H$2:$H$38,'VLookup Lists'!$J$2:$J$8),0)),1,0)</f>
        <v>0</v>
      </c>
      <c r="N687" s="1" t="str">
        <f>IFERROR(IF(VLOOKUP($D687,'VLookup Lists'!$B$11:$C$29,2,FALSE)="FLIP",1,0),"")</f>
        <v/>
      </c>
      <c r="O687" s="1" t="b">
        <f>ISNUMBER(MATCH($E687,'VLookup Lists'!$E$2:$E$17,0))</f>
        <v>0</v>
      </c>
    </row>
    <row r="688" spans="1:15" ht="15.75" customHeight="1" x14ac:dyDescent="0.2">
      <c r="A688" s="1" t="str">
        <f t="shared" si="11"/>
        <v>ICJIA</v>
      </c>
      <c r="B688" s="1" t="s">
        <v>543</v>
      </c>
      <c r="C688" s="1">
        <v>921618</v>
      </c>
      <c r="D688" s="1">
        <v>2378</v>
      </c>
      <c r="E688" s="1" t="s">
        <v>408</v>
      </c>
      <c r="F688" s="38">
        <v>44228</v>
      </c>
      <c r="G688" s="38">
        <v>45322</v>
      </c>
      <c r="H688" s="51">
        <v>164400</v>
      </c>
      <c r="I688" s="1">
        <v>2024</v>
      </c>
      <c r="M688" s="1">
        <f>IF(ISNUMBER(MATCH(E688,_xlfn.VSTACK('VLookup Lists'!$E$2:$E$17,'VLookup Lists'!$H$2:$H$38,'VLookup Lists'!$J$2:$J$8),0)),1,0)</f>
        <v>0</v>
      </c>
      <c r="N688" s="1" t="str">
        <f>IFERROR(IF(VLOOKUP($D688,'VLookup Lists'!$B$11:$C$29,2,FALSE)="FLIP",1,0),"")</f>
        <v/>
      </c>
      <c r="O688" s="1" t="b">
        <f>ISNUMBER(MATCH($E688,'VLookup Lists'!$E$2:$E$17,0))</f>
        <v>0</v>
      </c>
    </row>
    <row r="689" spans="1:15" ht="15.75" customHeight="1" x14ac:dyDescent="0.2">
      <c r="A689" s="1" t="str">
        <f t="shared" si="11"/>
        <v>ICJIA</v>
      </c>
      <c r="B689" s="1" t="s">
        <v>543</v>
      </c>
      <c r="C689" s="1">
        <v>921619</v>
      </c>
      <c r="D689" s="1">
        <v>2378</v>
      </c>
      <c r="E689" s="1" t="s">
        <v>558</v>
      </c>
      <c r="F689" s="38">
        <v>44228</v>
      </c>
      <c r="G689" s="38">
        <v>45322</v>
      </c>
      <c r="H689" s="51">
        <v>1701921</v>
      </c>
      <c r="I689" s="1">
        <v>2024</v>
      </c>
      <c r="M689" s="1">
        <f>IF(ISNUMBER(MATCH(E689,_xlfn.VSTACK('VLookup Lists'!$E$2:$E$17,'VLookup Lists'!$H$2:$H$38,'VLookup Lists'!$J$2:$J$8),0)),1,0)</f>
        <v>0</v>
      </c>
      <c r="N689" s="1" t="str">
        <f>IFERROR(IF(VLOOKUP($D689,'VLookup Lists'!$B$11:$C$29,2,FALSE)="FLIP",1,0),"")</f>
        <v/>
      </c>
      <c r="O689" s="1" t="b">
        <f>ISNUMBER(MATCH($E689,'VLookup Lists'!$E$2:$E$17,0))</f>
        <v>0</v>
      </c>
    </row>
    <row r="690" spans="1:15" ht="15.75" customHeight="1" x14ac:dyDescent="0.2">
      <c r="A690" s="1" t="str">
        <f t="shared" si="11"/>
        <v>ICJIA</v>
      </c>
      <c r="B690" s="1" t="s">
        <v>543</v>
      </c>
      <c r="C690" s="1">
        <v>923325</v>
      </c>
      <c r="D690" s="1">
        <v>2378</v>
      </c>
      <c r="E690" s="1" t="s">
        <v>658</v>
      </c>
      <c r="F690" s="38">
        <v>44743</v>
      </c>
      <c r="G690" s="38">
        <v>45838</v>
      </c>
      <c r="H690" s="51">
        <v>282879</v>
      </c>
      <c r="I690" s="1">
        <v>2024</v>
      </c>
      <c r="M690" s="1">
        <f>IF(ISNUMBER(MATCH(E690,_xlfn.VSTACK('VLookup Lists'!$E$2:$E$17,'VLookup Lists'!$H$2:$H$38,'VLookup Lists'!$J$2:$J$8),0)),1,0)</f>
        <v>0</v>
      </c>
      <c r="N690" s="1" t="str">
        <f>IFERROR(IF(VLOOKUP($D690,'VLookup Lists'!$B$11:$C$29,2,FALSE)="FLIP",1,0),"")</f>
        <v/>
      </c>
      <c r="O690" s="1" t="b">
        <f>ISNUMBER(MATCH($E690,'VLookup Lists'!$E$2:$E$17,0))</f>
        <v>0</v>
      </c>
    </row>
    <row r="691" spans="1:15" ht="15.75" customHeight="1" x14ac:dyDescent="0.2">
      <c r="A691" s="1" t="str">
        <f t="shared" si="11"/>
        <v>ICJIA</v>
      </c>
      <c r="B691" s="1" t="s">
        <v>543</v>
      </c>
      <c r="C691" s="1">
        <v>923828</v>
      </c>
      <c r="D691" s="1">
        <v>2378</v>
      </c>
      <c r="E691" s="1" t="s">
        <v>659</v>
      </c>
      <c r="F691" s="38">
        <v>44743</v>
      </c>
      <c r="G691" s="38">
        <v>45838</v>
      </c>
      <c r="H691" s="51">
        <v>150000</v>
      </c>
      <c r="I691" s="1">
        <v>2024</v>
      </c>
      <c r="M691" s="1">
        <f>IF(ISNUMBER(MATCH(E691,_xlfn.VSTACK('VLookup Lists'!$E$2:$E$17,'VLookup Lists'!$H$2:$H$38,'VLookup Lists'!$J$2:$J$8),0)),1,0)</f>
        <v>0</v>
      </c>
      <c r="N691" s="1" t="str">
        <f>IFERROR(IF(VLOOKUP($D691,'VLookup Lists'!$B$11:$C$29,2,FALSE)="FLIP",1,0),"")</f>
        <v/>
      </c>
      <c r="O691" s="1" t="b">
        <f>ISNUMBER(MATCH($E691,'VLookup Lists'!$E$2:$E$17,0))</f>
        <v>0</v>
      </c>
    </row>
    <row r="692" spans="1:15" ht="15.75" customHeight="1" x14ac:dyDescent="0.2">
      <c r="A692" s="1" t="str">
        <f t="shared" si="11"/>
        <v>ICJIA</v>
      </c>
      <c r="B692" s="1" t="s">
        <v>543</v>
      </c>
      <c r="C692" s="1">
        <v>923379</v>
      </c>
      <c r="D692" s="1">
        <v>2378</v>
      </c>
      <c r="E692" s="1" t="s">
        <v>659</v>
      </c>
      <c r="F692" s="38">
        <v>44743</v>
      </c>
      <c r="G692" s="38">
        <v>45838</v>
      </c>
      <c r="H692" s="51">
        <v>285000</v>
      </c>
      <c r="I692" s="1">
        <v>2024</v>
      </c>
      <c r="M692" s="1">
        <f>IF(ISNUMBER(MATCH(E692,_xlfn.VSTACK('VLookup Lists'!$E$2:$E$17,'VLookup Lists'!$H$2:$H$38,'VLookup Lists'!$J$2:$J$8),0)),1,0)</f>
        <v>0</v>
      </c>
      <c r="N692" s="1" t="str">
        <f>IFERROR(IF(VLOOKUP($D692,'VLookup Lists'!$B$11:$C$29,2,FALSE)="FLIP",1,0),"")</f>
        <v/>
      </c>
      <c r="O692" s="1" t="b">
        <f>ISNUMBER(MATCH($E692,'VLookup Lists'!$E$2:$E$17,0))</f>
        <v>0</v>
      </c>
    </row>
    <row r="693" spans="1:15" ht="15.75" customHeight="1" x14ac:dyDescent="0.2">
      <c r="A693" s="1" t="str">
        <f t="shared" si="11"/>
        <v>ICJIA</v>
      </c>
      <c r="B693" s="1" t="s">
        <v>543</v>
      </c>
      <c r="C693" s="1">
        <v>921508</v>
      </c>
      <c r="D693" s="1">
        <v>2378</v>
      </c>
      <c r="E693" s="1" t="s">
        <v>559</v>
      </c>
      <c r="F693" s="38">
        <v>44228</v>
      </c>
      <c r="G693" s="38">
        <v>45322</v>
      </c>
      <c r="H693" s="51">
        <v>40691</v>
      </c>
      <c r="I693" s="1">
        <v>2024</v>
      </c>
      <c r="M693" s="1">
        <f>IF(ISNUMBER(MATCH(E693,_xlfn.VSTACK('VLookup Lists'!$E$2:$E$17,'VLookup Lists'!$H$2:$H$38,'VLookup Lists'!$J$2:$J$8),0)),1,0)</f>
        <v>0</v>
      </c>
      <c r="N693" s="1" t="str">
        <f>IFERROR(IF(VLOOKUP($D693,'VLookup Lists'!$B$11:$C$29,2,FALSE)="FLIP",1,0),"")</f>
        <v/>
      </c>
      <c r="O693" s="1" t="b">
        <f>ISNUMBER(MATCH($E693,'VLookup Lists'!$E$2:$E$17,0))</f>
        <v>0</v>
      </c>
    </row>
    <row r="694" spans="1:15" ht="15.75" customHeight="1" x14ac:dyDescent="0.2">
      <c r="A694" s="1" t="str">
        <f t="shared" si="11"/>
        <v>ICJIA</v>
      </c>
      <c r="B694" s="1" t="s">
        <v>543</v>
      </c>
      <c r="C694" s="1">
        <v>921602</v>
      </c>
      <c r="D694" s="1">
        <v>2378</v>
      </c>
      <c r="E694" s="1" t="s">
        <v>560</v>
      </c>
      <c r="F694" s="38">
        <v>44228</v>
      </c>
      <c r="G694" s="38">
        <v>45322</v>
      </c>
      <c r="H694" s="51">
        <v>92291</v>
      </c>
      <c r="I694" s="1">
        <v>2024</v>
      </c>
      <c r="M694" s="1">
        <f>IF(ISNUMBER(MATCH(E694,_xlfn.VSTACK('VLookup Lists'!$E$2:$E$17,'VLookup Lists'!$H$2:$H$38,'VLookup Lists'!$J$2:$J$8),0)),1,0)</f>
        <v>0</v>
      </c>
      <c r="N694" s="1" t="str">
        <f>IFERROR(IF(VLOOKUP($D694,'VLookup Lists'!$B$11:$C$29,2,FALSE)="FLIP",1,0),"")</f>
        <v/>
      </c>
      <c r="O694" s="1" t="b">
        <f>ISNUMBER(MATCH($E694,'VLookup Lists'!$E$2:$E$17,0))</f>
        <v>0</v>
      </c>
    </row>
    <row r="695" spans="1:15" ht="15.75" customHeight="1" x14ac:dyDescent="0.2">
      <c r="A695" s="1" t="str">
        <f t="shared" si="11"/>
        <v>ICJIA</v>
      </c>
      <c r="B695" s="1" t="s">
        <v>543</v>
      </c>
      <c r="C695" s="1">
        <v>921633</v>
      </c>
      <c r="D695" s="1">
        <v>2378</v>
      </c>
      <c r="E695" s="1" t="s">
        <v>561</v>
      </c>
      <c r="F695" s="38">
        <v>44228</v>
      </c>
      <c r="G695" s="38">
        <v>45322</v>
      </c>
      <c r="H695" s="51">
        <v>1562370</v>
      </c>
      <c r="I695" s="1">
        <v>2024</v>
      </c>
      <c r="M695" s="1">
        <f>IF(ISNUMBER(MATCH(E695,_xlfn.VSTACK('VLookup Lists'!$E$2:$E$17,'VLookup Lists'!$H$2:$H$38,'VLookup Lists'!$J$2:$J$8),0)),1,0)</f>
        <v>0</v>
      </c>
      <c r="N695" s="1" t="str">
        <f>IFERROR(IF(VLOOKUP($D695,'VLookup Lists'!$B$11:$C$29,2,FALSE)="FLIP",1,0),"")</f>
        <v/>
      </c>
      <c r="O695" s="1" t="b">
        <f>ISNUMBER(MATCH($E695,'VLookup Lists'!$E$2:$E$17,0))</f>
        <v>0</v>
      </c>
    </row>
    <row r="696" spans="1:15" ht="15.75" customHeight="1" x14ac:dyDescent="0.2">
      <c r="A696" s="1" t="str">
        <f t="shared" si="11"/>
        <v>ICJIA</v>
      </c>
      <c r="B696" s="1" t="s">
        <v>543</v>
      </c>
      <c r="C696" s="1">
        <v>921500</v>
      </c>
      <c r="D696" s="1">
        <v>2378</v>
      </c>
      <c r="E696" s="1" t="s">
        <v>562</v>
      </c>
      <c r="F696" s="38">
        <v>44228</v>
      </c>
      <c r="G696" s="38">
        <v>45322</v>
      </c>
      <c r="H696" s="51">
        <v>113333</v>
      </c>
      <c r="I696" s="1">
        <v>2024</v>
      </c>
      <c r="M696" s="1">
        <f>IF(ISNUMBER(MATCH(E696,_xlfn.VSTACK('VLookup Lists'!$E$2:$E$17,'VLookup Lists'!$H$2:$H$38,'VLookup Lists'!$J$2:$J$8),0)),1,0)</f>
        <v>0</v>
      </c>
      <c r="N696" s="1" t="str">
        <f>IFERROR(IF(VLOOKUP($D696,'VLookup Lists'!$B$11:$C$29,2,FALSE)="FLIP",1,0),"")</f>
        <v/>
      </c>
      <c r="O696" s="1" t="b">
        <f>ISNUMBER(MATCH($E696,'VLookup Lists'!$E$2:$E$17,0))</f>
        <v>0</v>
      </c>
    </row>
    <row r="697" spans="1:15" ht="15.75" customHeight="1" x14ac:dyDescent="0.2">
      <c r="A697" s="1" t="str">
        <f t="shared" si="11"/>
        <v>ICJIA</v>
      </c>
      <c r="B697" s="1" t="s">
        <v>543</v>
      </c>
      <c r="C697" s="1">
        <v>923305</v>
      </c>
      <c r="D697" s="1">
        <v>2378</v>
      </c>
      <c r="E697" s="1" t="s">
        <v>562</v>
      </c>
      <c r="F697" s="38">
        <v>44743</v>
      </c>
      <c r="G697" s="38">
        <v>45838</v>
      </c>
      <c r="H697" s="51">
        <v>780099</v>
      </c>
      <c r="I697" s="1">
        <v>2024</v>
      </c>
      <c r="M697" s="1">
        <f>IF(ISNUMBER(MATCH(E697,_xlfn.VSTACK('VLookup Lists'!$E$2:$E$17,'VLookup Lists'!$H$2:$H$38,'VLookup Lists'!$J$2:$J$8),0)),1,0)</f>
        <v>0</v>
      </c>
      <c r="N697" s="1" t="str">
        <f>IFERROR(IF(VLOOKUP($D697,'VLookup Lists'!$B$11:$C$29,2,FALSE)="FLIP",1,0),"")</f>
        <v/>
      </c>
      <c r="O697" s="1" t="b">
        <f>ISNUMBER(MATCH($E697,'VLookup Lists'!$E$2:$E$17,0))</f>
        <v>0</v>
      </c>
    </row>
    <row r="698" spans="1:15" ht="15.75" customHeight="1" x14ac:dyDescent="0.2">
      <c r="A698" s="1" t="str">
        <f t="shared" si="11"/>
        <v>ICJIA</v>
      </c>
      <c r="B698" s="1" t="s">
        <v>543</v>
      </c>
      <c r="C698" s="1">
        <v>923393</v>
      </c>
      <c r="D698" s="1">
        <v>2378</v>
      </c>
      <c r="E698" s="1" t="s">
        <v>660</v>
      </c>
      <c r="F698" s="38">
        <v>44743</v>
      </c>
      <c r="G698" s="38">
        <v>45838</v>
      </c>
      <c r="H698" s="51">
        <v>275265</v>
      </c>
      <c r="I698" s="1">
        <v>2024</v>
      </c>
      <c r="M698" s="1">
        <f>IF(ISNUMBER(MATCH(E698,_xlfn.VSTACK('VLookup Lists'!$E$2:$E$17,'VLookup Lists'!$H$2:$H$38,'VLookup Lists'!$J$2:$J$8),0)),1,0)</f>
        <v>0</v>
      </c>
      <c r="N698" s="1" t="str">
        <f>IFERROR(IF(VLOOKUP($D698,'VLookup Lists'!$B$11:$C$29,2,FALSE)="FLIP",1,0),"")</f>
        <v/>
      </c>
      <c r="O698" s="1" t="b">
        <f>ISNUMBER(MATCH($E698,'VLookup Lists'!$E$2:$E$17,0))</f>
        <v>0</v>
      </c>
    </row>
    <row r="699" spans="1:15" ht="15.75" customHeight="1" x14ac:dyDescent="0.2">
      <c r="A699" s="1" t="str">
        <f t="shared" si="11"/>
        <v>ICJIA</v>
      </c>
      <c r="B699" s="1" t="s">
        <v>543</v>
      </c>
      <c r="C699" s="1">
        <v>923354</v>
      </c>
      <c r="D699" s="1">
        <v>2378</v>
      </c>
      <c r="E699" s="1" t="s">
        <v>661</v>
      </c>
      <c r="F699" s="38">
        <v>44743</v>
      </c>
      <c r="G699" s="38">
        <v>45838</v>
      </c>
      <c r="H699" s="51">
        <v>450000</v>
      </c>
      <c r="I699" s="1">
        <v>2024</v>
      </c>
      <c r="M699" s="1">
        <f>IF(ISNUMBER(MATCH(E699,_xlfn.VSTACK('VLookup Lists'!$E$2:$E$17,'VLookup Lists'!$H$2:$H$38,'VLookup Lists'!$J$2:$J$8),0)),1,0)</f>
        <v>0</v>
      </c>
      <c r="N699" s="1" t="str">
        <f>IFERROR(IF(VLOOKUP($D699,'VLookup Lists'!$B$11:$C$29,2,FALSE)="FLIP",1,0),"")</f>
        <v/>
      </c>
      <c r="O699" s="1" t="b">
        <f>ISNUMBER(MATCH($E699,'VLookup Lists'!$E$2:$E$17,0))</f>
        <v>0</v>
      </c>
    </row>
    <row r="700" spans="1:15" ht="15.75" customHeight="1" x14ac:dyDescent="0.2">
      <c r="A700" s="1" t="str">
        <f t="shared" si="11"/>
        <v>ICJIA</v>
      </c>
      <c r="B700" s="1" t="s">
        <v>543</v>
      </c>
      <c r="C700" s="1">
        <v>921606</v>
      </c>
      <c r="D700" s="1">
        <v>2378</v>
      </c>
      <c r="E700" s="1" t="s">
        <v>563</v>
      </c>
      <c r="F700" s="38">
        <v>44228</v>
      </c>
      <c r="G700" s="38">
        <v>45322</v>
      </c>
      <c r="H700" s="51">
        <v>624948</v>
      </c>
      <c r="I700" s="1">
        <v>2024</v>
      </c>
      <c r="M700" s="1">
        <f>IF(ISNUMBER(MATCH(E700,_xlfn.VSTACK('VLookup Lists'!$E$2:$E$17,'VLookup Lists'!$H$2:$H$38,'VLookup Lists'!$J$2:$J$8),0)),1,0)</f>
        <v>0</v>
      </c>
      <c r="N700" s="1" t="str">
        <f>IFERROR(IF(VLOOKUP($D700,'VLookup Lists'!$B$11:$C$29,2,FALSE)="FLIP",1,0),"")</f>
        <v/>
      </c>
      <c r="O700" s="1" t="b">
        <f>ISNUMBER(MATCH($E700,'VLookup Lists'!$E$2:$E$17,0))</f>
        <v>0</v>
      </c>
    </row>
    <row r="701" spans="1:15" ht="15.75" customHeight="1" x14ac:dyDescent="0.2">
      <c r="A701" s="1" t="str">
        <f t="shared" si="11"/>
        <v>ICJIA</v>
      </c>
      <c r="B701" s="1" t="s">
        <v>543</v>
      </c>
      <c r="C701" s="1" t="s">
        <v>662</v>
      </c>
      <c r="D701" s="1">
        <v>2378</v>
      </c>
      <c r="E701" s="1" t="s">
        <v>1501</v>
      </c>
      <c r="F701" s="38">
        <v>44743</v>
      </c>
      <c r="G701" s="38">
        <v>45838</v>
      </c>
      <c r="H701" s="51">
        <v>373345</v>
      </c>
      <c r="I701" s="1">
        <v>2024</v>
      </c>
      <c r="M701" s="1">
        <f>IF(ISNUMBER(MATCH(E701,_xlfn.VSTACK('VLookup Lists'!$E$2:$E$17,'VLookup Lists'!$H$2:$H$38,'VLookup Lists'!$J$2:$J$8),0)),1,0)</f>
        <v>0</v>
      </c>
      <c r="N701" s="1" t="str">
        <f>IFERROR(IF(VLOOKUP($D701,'VLookup Lists'!$B$11:$C$29,2,FALSE)="FLIP",1,0),"")</f>
        <v/>
      </c>
      <c r="O701" s="1" t="b">
        <f>ISNUMBER(MATCH($E701,'VLookup Lists'!$E$2:$E$17,0))</f>
        <v>0</v>
      </c>
    </row>
    <row r="702" spans="1:15" ht="15.75" customHeight="1" x14ac:dyDescent="0.2">
      <c r="A702" s="1" t="str">
        <f t="shared" si="11"/>
        <v>ICJIA</v>
      </c>
      <c r="B702" s="1" t="s">
        <v>543</v>
      </c>
      <c r="C702" s="1" t="s">
        <v>564</v>
      </c>
      <c r="D702" s="1">
        <v>2378</v>
      </c>
      <c r="E702" s="1" t="s">
        <v>565</v>
      </c>
      <c r="F702" s="38">
        <v>44228</v>
      </c>
      <c r="G702" s="38">
        <v>45322</v>
      </c>
      <c r="H702" s="51">
        <v>938753</v>
      </c>
      <c r="I702" s="1">
        <v>2024</v>
      </c>
      <c r="M702" s="1">
        <f>IF(ISNUMBER(MATCH(E702,_xlfn.VSTACK('VLookup Lists'!$E$2:$E$17,'VLookup Lists'!$H$2:$H$38,'VLookup Lists'!$J$2:$J$8),0)),1,0)</f>
        <v>0</v>
      </c>
      <c r="N702" s="1" t="str">
        <f>IFERROR(IF(VLOOKUP($D702,'VLookup Lists'!$B$11:$C$29,2,FALSE)="FLIP",1,0),"")</f>
        <v/>
      </c>
      <c r="O702" s="1" t="b">
        <f>ISNUMBER(MATCH($E702,'VLookup Lists'!$E$2:$E$17,0))</f>
        <v>0</v>
      </c>
    </row>
    <row r="703" spans="1:15" ht="15.75" customHeight="1" x14ac:dyDescent="0.2">
      <c r="A703" s="1" t="str">
        <f t="shared" si="11"/>
        <v>ICJIA</v>
      </c>
      <c r="B703" s="1" t="s">
        <v>543</v>
      </c>
      <c r="C703" s="1" t="s">
        <v>663</v>
      </c>
      <c r="D703" s="1">
        <v>2378</v>
      </c>
      <c r="E703" s="1" t="s">
        <v>664</v>
      </c>
      <c r="F703" s="38">
        <v>44743</v>
      </c>
      <c r="G703" s="38">
        <v>45838</v>
      </c>
      <c r="H703" s="51">
        <v>300000</v>
      </c>
      <c r="I703" s="1">
        <v>2024</v>
      </c>
      <c r="M703" s="1">
        <f>IF(ISNUMBER(MATCH(E703,_xlfn.VSTACK('VLookup Lists'!$E$2:$E$17,'VLookup Lists'!$H$2:$H$38,'VLookup Lists'!$J$2:$J$8),0)),1,0)</f>
        <v>0</v>
      </c>
      <c r="N703" s="1" t="str">
        <f>IFERROR(IF(VLOOKUP($D703,'VLookup Lists'!$B$11:$C$29,2,FALSE)="FLIP",1,0),"")</f>
        <v/>
      </c>
      <c r="O703" s="1" t="b">
        <f>ISNUMBER(MATCH($E703,'VLookup Lists'!$E$2:$E$17,0))</f>
        <v>0</v>
      </c>
    </row>
    <row r="704" spans="1:15" ht="15.75" customHeight="1" x14ac:dyDescent="0.2">
      <c r="A704" s="1" t="str">
        <f t="shared" si="11"/>
        <v>ICJIA</v>
      </c>
      <c r="B704" s="1" t="s">
        <v>543</v>
      </c>
      <c r="C704" s="1">
        <v>923813</v>
      </c>
      <c r="D704" s="1">
        <v>2378</v>
      </c>
      <c r="E704" s="1" t="s">
        <v>665</v>
      </c>
      <c r="F704" s="38">
        <v>44743</v>
      </c>
      <c r="G704" s="38">
        <v>45838</v>
      </c>
      <c r="H704" s="51">
        <v>915412</v>
      </c>
      <c r="I704" s="1">
        <v>2024</v>
      </c>
      <c r="M704" s="1">
        <f>IF(ISNUMBER(MATCH(E704,_xlfn.VSTACK('VLookup Lists'!$E$2:$E$17,'VLookup Lists'!$H$2:$H$38,'VLookup Lists'!$J$2:$J$8),0)),1,0)</f>
        <v>0</v>
      </c>
      <c r="N704" s="1" t="str">
        <f>IFERROR(IF(VLOOKUP($D704,'VLookup Lists'!$B$11:$C$29,2,FALSE)="FLIP",1,0),"")</f>
        <v/>
      </c>
      <c r="O704" s="1" t="b">
        <f>ISNUMBER(MATCH($E704,'VLookup Lists'!$E$2:$E$17,0))</f>
        <v>0</v>
      </c>
    </row>
    <row r="705" spans="1:15" ht="15.75" customHeight="1" x14ac:dyDescent="0.2">
      <c r="A705" s="1" t="str">
        <f t="shared" si="11"/>
        <v>ICJIA</v>
      </c>
      <c r="B705" s="1" t="s">
        <v>543</v>
      </c>
      <c r="C705" s="1">
        <v>923827</v>
      </c>
      <c r="D705" s="1">
        <v>2378</v>
      </c>
      <c r="E705" s="1" t="s">
        <v>666</v>
      </c>
      <c r="F705" s="38">
        <v>44743</v>
      </c>
      <c r="G705" s="38">
        <v>45838</v>
      </c>
      <c r="H705" s="51">
        <v>257679</v>
      </c>
      <c r="I705" s="1">
        <v>2024</v>
      </c>
      <c r="M705" s="1">
        <f>IF(ISNUMBER(MATCH(E705,_xlfn.VSTACK('VLookup Lists'!$E$2:$E$17,'VLookup Lists'!$H$2:$H$38,'VLookup Lists'!$J$2:$J$8),0)),1,0)</f>
        <v>0</v>
      </c>
      <c r="N705" s="1" t="str">
        <f>IFERROR(IF(VLOOKUP($D705,'VLookup Lists'!$B$11:$C$29,2,FALSE)="FLIP",1,0),"")</f>
        <v/>
      </c>
      <c r="O705" s="1" t="b">
        <f>ISNUMBER(MATCH($E705,'VLookup Lists'!$E$2:$E$17,0))</f>
        <v>0</v>
      </c>
    </row>
    <row r="706" spans="1:15" ht="15.75" customHeight="1" x14ac:dyDescent="0.2">
      <c r="A706" s="1" t="str">
        <f t="shared" si="11"/>
        <v>ICJIA</v>
      </c>
      <c r="B706" s="1" t="s">
        <v>543</v>
      </c>
      <c r="C706" s="1">
        <v>921653</v>
      </c>
      <c r="D706" s="1">
        <v>2378</v>
      </c>
      <c r="E706" s="1" t="s">
        <v>213</v>
      </c>
      <c r="F706" s="38">
        <v>44228</v>
      </c>
      <c r="G706" s="38">
        <v>45322</v>
      </c>
      <c r="H706" s="51">
        <v>1800000</v>
      </c>
      <c r="I706" s="1">
        <v>2024</v>
      </c>
      <c r="M706" s="1">
        <f>IF(ISNUMBER(MATCH(E706,_xlfn.VSTACK('VLookup Lists'!$E$2:$E$17,'VLookup Lists'!$H$2:$H$38,'VLookup Lists'!$J$2:$J$8),0)),1,0)</f>
        <v>1</v>
      </c>
      <c r="N706" s="1" t="str">
        <f>IFERROR(IF(VLOOKUP($D706,'VLookup Lists'!$B$11:$C$29,2,FALSE)="FLIP",1,0),"")</f>
        <v/>
      </c>
      <c r="O706" s="1" t="b">
        <f>ISNUMBER(MATCH($E706,'VLookup Lists'!$E$2:$E$17,0))</f>
        <v>0</v>
      </c>
    </row>
    <row r="707" spans="1:15" ht="15.75" customHeight="1" x14ac:dyDescent="0.2">
      <c r="A707" s="1" t="str">
        <f t="shared" si="11"/>
        <v>ICJIA</v>
      </c>
      <c r="B707" s="1" t="s">
        <v>543</v>
      </c>
      <c r="C707" s="1" t="s">
        <v>566</v>
      </c>
      <c r="D707" s="1">
        <v>2378</v>
      </c>
      <c r="E707" s="1" t="s">
        <v>567</v>
      </c>
      <c r="F707" s="38">
        <v>44228</v>
      </c>
      <c r="G707" s="38">
        <v>45322</v>
      </c>
      <c r="H707" s="51">
        <v>1005910</v>
      </c>
      <c r="I707" s="1">
        <v>2024</v>
      </c>
      <c r="M707" s="1">
        <f>IF(ISNUMBER(MATCH(E707,_xlfn.VSTACK('VLookup Lists'!$E$2:$E$17,'VLookup Lists'!$H$2:$H$38,'VLookup Lists'!$J$2:$J$8),0)),1,0)</f>
        <v>0</v>
      </c>
      <c r="N707" s="1" t="str">
        <f>IFERROR(IF(VLOOKUP($D707,'VLookup Lists'!$B$11:$C$29,2,FALSE)="FLIP",1,0),"")</f>
        <v/>
      </c>
      <c r="O707" s="1" t="b">
        <f>ISNUMBER(MATCH($E707,'VLookup Lists'!$E$2:$E$17,0))</f>
        <v>0</v>
      </c>
    </row>
    <row r="708" spans="1:15" ht="15.75" customHeight="1" x14ac:dyDescent="0.2">
      <c r="A708" s="1" t="str">
        <f t="shared" si="11"/>
        <v>ICJIA</v>
      </c>
      <c r="B708" s="1" t="s">
        <v>543</v>
      </c>
      <c r="C708" s="1">
        <v>923312</v>
      </c>
      <c r="D708" s="1">
        <v>2378</v>
      </c>
      <c r="E708" s="1" t="s">
        <v>667</v>
      </c>
      <c r="F708" s="38">
        <v>44743</v>
      </c>
      <c r="G708" s="38">
        <v>45838</v>
      </c>
      <c r="H708" s="51">
        <v>900000</v>
      </c>
      <c r="I708" s="1">
        <v>2024</v>
      </c>
      <c r="M708" s="1">
        <f>IF(ISNUMBER(MATCH(E708,_xlfn.VSTACK('VLookup Lists'!$E$2:$E$17,'VLookup Lists'!$H$2:$H$38,'VLookup Lists'!$J$2:$J$8),0)),1,0)</f>
        <v>0</v>
      </c>
      <c r="N708" s="1" t="str">
        <f>IFERROR(IF(VLOOKUP($D708,'VLookup Lists'!$B$11:$C$29,2,FALSE)="FLIP",1,0),"")</f>
        <v/>
      </c>
      <c r="O708" s="1" t="b">
        <f>ISNUMBER(MATCH($E708,'VLookup Lists'!$E$2:$E$17,0))</f>
        <v>0</v>
      </c>
    </row>
    <row r="709" spans="1:15" ht="15.75" customHeight="1" x14ac:dyDescent="0.2">
      <c r="A709" s="1" t="str">
        <f t="shared" si="11"/>
        <v>ICJIA</v>
      </c>
      <c r="B709" s="1" t="s">
        <v>543</v>
      </c>
      <c r="C709" s="1" t="s">
        <v>668</v>
      </c>
      <c r="D709" s="1">
        <v>2378</v>
      </c>
      <c r="E709" s="1" t="s">
        <v>669</v>
      </c>
      <c r="F709" s="38">
        <v>44743</v>
      </c>
      <c r="G709" s="38">
        <v>45838</v>
      </c>
      <c r="H709" s="51">
        <v>449392</v>
      </c>
      <c r="I709" s="1">
        <v>2024</v>
      </c>
      <c r="M709" s="1">
        <f>IF(ISNUMBER(MATCH(E709,_xlfn.VSTACK('VLookup Lists'!$E$2:$E$17,'VLookup Lists'!$H$2:$H$38,'VLookup Lists'!$J$2:$J$8),0)),1,0)</f>
        <v>0</v>
      </c>
      <c r="N709" s="1" t="str">
        <f>IFERROR(IF(VLOOKUP($D709,'VLookup Lists'!$B$11:$C$29,2,FALSE)="FLIP",1,0),"")</f>
        <v/>
      </c>
      <c r="O709" s="1" t="b">
        <f>ISNUMBER(MATCH($E709,'VLookup Lists'!$E$2:$E$17,0))</f>
        <v>0</v>
      </c>
    </row>
    <row r="710" spans="1:15" ht="15.75" customHeight="1" x14ac:dyDescent="0.2">
      <c r="A710" s="1" t="str">
        <f t="shared" si="11"/>
        <v>ICJIA</v>
      </c>
      <c r="B710" s="1" t="s">
        <v>543</v>
      </c>
      <c r="C710" s="1">
        <v>921504</v>
      </c>
      <c r="D710" s="1">
        <v>2378</v>
      </c>
      <c r="E710" s="1" t="s">
        <v>568</v>
      </c>
      <c r="F710" s="38">
        <v>44228</v>
      </c>
      <c r="G710" s="38">
        <v>45322</v>
      </c>
      <c r="H710" s="51">
        <v>374850</v>
      </c>
      <c r="I710" s="1">
        <v>2024</v>
      </c>
      <c r="M710" s="1">
        <f>IF(ISNUMBER(MATCH(E710,_xlfn.VSTACK('VLookup Lists'!$E$2:$E$17,'VLookup Lists'!$H$2:$H$38,'VLookup Lists'!$J$2:$J$8),0)),1,0)</f>
        <v>0</v>
      </c>
      <c r="N710" s="1" t="str">
        <f>IFERROR(IF(VLOOKUP($D710,'VLookup Lists'!$B$11:$C$29,2,FALSE)="FLIP",1,0),"")</f>
        <v/>
      </c>
      <c r="O710" s="1" t="b">
        <f>ISNUMBER(MATCH($E710,'VLookup Lists'!$E$2:$E$17,0))</f>
        <v>0</v>
      </c>
    </row>
    <row r="711" spans="1:15" ht="15.75" customHeight="1" x14ac:dyDescent="0.2">
      <c r="A711" s="1" t="str">
        <f t="shared" si="11"/>
        <v>ICJIA</v>
      </c>
      <c r="B711" s="1" t="s">
        <v>543</v>
      </c>
      <c r="C711" s="1">
        <v>921501</v>
      </c>
      <c r="D711" s="1">
        <v>2378</v>
      </c>
      <c r="E711" s="1" t="s">
        <v>569</v>
      </c>
      <c r="F711" s="38">
        <v>44228</v>
      </c>
      <c r="G711" s="38">
        <v>45322</v>
      </c>
      <c r="H711" s="51">
        <v>114607</v>
      </c>
      <c r="I711" s="1">
        <v>2024</v>
      </c>
      <c r="M711" s="1">
        <f>IF(ISNUMBER(MATCH(E711,_xlfn.VSTACK('VLookup Lists'!$E$2:$E$17,'VLookup Lists'!$H$2:$H$38,'VLookup Lists'!$J$2:$J$8),0)),1,0)</f>
        <v>0</v>
      </c>
      <c r="N711" s="1" t="str">
        <f>IFERROR(IF(VLOOKUP($D711,'VLookup Lists'!$B$11:$C$29,2,FALSE)="FLIP",1,0),"")</f>
        <v/>
      </c>
      <c r="O711" s="1" t="b">
        <f>ISNUMBER(MATCH($E711,'VLookup Lists'!$E$2:$E$17,0))</f>
        <v>0</v>
      </c>
    </row>
    <row r="712" spans="1:15" ht="15.75" customHeight="1" x14ac:dyDescent="0.2">
      <c r="A712" s="1" t="str">
        <f t="shared" si="11"/>
        <v>ICJIA</v>
      </c>
      <c r="B712" s="1" t="s">
        <v>543</v>
      </c>
      <c r="C712" s="1" t="s">
        <v>570</v>
      </c>
      <c r="D712" s="1">
        <v>2378</v>
      </c>
      <c r="E712" s="1" t="s">
        <v>569</v>
      </c>
      <c r="F712" s="38">
        <v>44228</v>
      </c>
      <c r="G712" s="38">
        <v>45322</v>
      </c>
      <c r="H712" s="51">
        <v>2684279</v>
      </c>
      <c r="I712" s="1">
        <v>2024</v>
      </c>
      <c r="M712" s="1">
        <f>IF(ISNUMBER(MATCH(E712,_xlfn.VSTACK('VLookup Lists'!$E$2:$E$17,'VLookup Lists'!$H$2:$H$38,'VLookup Lists'!$J$2:$J$8),0)),1,0)</f>
        <v>0</v>
      </c>
      <c r="N712" s="1" t="str">
        <f>IFERROR(IF(VLOOKUP($D712,'VLookup Lists'!$B$11:$C$29,2,FALSE)="FLIP",1,0),"")</f>
        <v/>
      </c>
      <c r="O712" s="1" t="b">
        <f>ISNUMBER(MATCH($E712,'VLookup Lists'!$E$2:$E$17,0))</f>
        <v>0</v>
      </c>
    </row>
    <row r="713" spans="1:15" ht="15.75" customHeight="1" x14ac:dyDescent="0.2">
      <c r="A713" s="1" t="str">
        <f t="shared" si="11"/>
        <v>ICJIA</v>
      </c>
      <c r="B713" s="1" t="s">
        <v>543</v>
      </c>
      <c r="C713" s="1" t="s">
        <v>571</v>
      </c>
      <c r="D713" s="1">
        <v>2378</v>
      </c>
      <c r="E713" s="1" t="s">
        <v>572</v>
      </c>
      <c r="F713" s="38">
        <v>44228</v>
      </c>
      <c r="G713" s="38">
        <v>45838</v>
      </c>
      <c r="H713" s="51">
        <v>7500000</v>
      </c>
      <c r="I713" s="1">
        <v>2024</v>
      </c>
      <c r="M713" s="1">
        <f>IF(ISNUMBER(MATCH(E713,_xlfn.VSTACK('VLookup Lists'!$E$2:$E$17,'VLookup Lists'!$H$2:$H$38,'VLookup Lists'!$J$2:$J$8),0)),1,0)</f>
        <v>0</v>
      </c>
      <c r="N713" s="1" t="str">
        <f>IFERROR(IF(VLOOKUP($D713,'VLookup Lists'!$B$11:$C$29,2,FALSE)="FLIP",1,0),"")</f>
        <v/>
      </c>
      <c r="O713" s="1" t="b">
        <f>ISNUMBER(MATCH($E713,'VLookup Lists'!$E$2:$E$17,0))</f>
        <v>0</v>
      </c>
    </row>
    <row r="714" spans="1:15" ht="15.75" customHeight="1" x14ac:dyDescent="0.2">
      <c r="A714" s="1" t="str">
        <f t="shared" si="11"/>
        <v>ICJIA</v>
      </c>
      <c r="B714" s="1" t="s">
        <v>543</v>
      </c>
      <c r="C714" s="1">
        <v>923800</v>
      </c>
      <c r="D714" s="1">
        <v>2378</v>
      </c>
      <c r="E714" s="1" t="s">
        <v>670</v>
      </c>
      <c r="F714" s="38">
        <v>44743</v>
      </c>
      <c r="G714" s="38">
        <v>45838</v>
      </c>
      <c r="H714" s="51">
        <v>173355</v>
      </c>
      <c r="I714" s="1">
        <v>2024</v>
      </c>
      <c r="M714" s="1">
        <f>IF(ISNUMBER(MATCH(E714,_xlfn.VSTACK('VLookup Lists'!$E$2:$E$17,'VLookup Lists'!$H$2:$H$38,'VLookup Lists'!$J$2:$J$8),0)),1,0)</f>
        <v>0</v>
      </c>
      <c r="N714" s="1" t="str">
        <f>IFERROR(IF(VLOOKUP($D714,'VLookup Lists'!$B$11:$C$29,2,FALSE)="FLIP",1,0),"")</f>
        <v/>
      </c>
      <c r="O714" s="1" t="b">
        <f>ISNUMBER(MATCH($E714,'VLookup Lists'!$E$2:$E$17,0))</f>
        <v>0</v>
      </c>
    </row>
    <row r="715" spans="1:15" ht="15.75" customHeight="1" x14ac:dyDescent="0.2">
      <c r="A715" s="1" t="str">
        <f t="shared" si="11"/>
        <v>ICJIA</v>
      </c>
      <c r="B715" s="1" t="s">
        <v>543</v>
      </c>
      <c r="C715" s="1" t="s">
        <v>671</v>
      </c>
      <c r="D715" s="1">
        <v>2378</v>
      </c>
      <c r="E715" s="1" t="s">
        <v>672</v>
      </c>
      <c r="F715" s="38">
        <v>44743</v>
      </c>
      <c r="G715" s="38">
        <v>45838</v>
      </c>
      <c r="H715" s="51">
        <v>112736</v>
      </c>
      <c r="I715" s="1">
        <v>2024</v>
      </c>
      <c r="M715" s="1">
        <f>IF(ISNUMBER(MATCH(E715,_xlfn.VSTACK('VLookup Lists'!$E$2:$E$17,'VLookup Lists'!$H$2:$H$38,'VLookup Lists'!$J$2:$J$8),0)),1,0)</f>
        <v>0</v>
      </c>
      <c r="N715" s="1" t="str">
        <f>IFERROR(IF(VLOOKUP($D715,'VLookup Lists'!$B$11:$C$29,2,FALSE)="FLIP",1,0),"")</f>
        <v/>
      </c>
      <c r="O715" s="1" t="b">
        <f>ISNUMBER(MATCH($E715,'VLookup Lists'!$E$2:$E$17,0))</f>
        <v>0</v>
      </c>
    </row>
    <row r="716" spans="1:15" ht="15.75" customHeight="1" x14ac:dyDescent="0.2">
      <c r="A716" s="1" t="str">
        <f t="shared" si="11"/>
        <v>ICJIA</v>
      </c>
      <c r="B716" s="1" t="s">
        <v>543</v>
      </c>
      <c r="C716" s="1">
        <v>923411</v>
      </c>
      <c r="D716" s="1">
        <v>2378</v>
      </c>
      <c r="E716" s="1" t="s">
        <v>673</v>
      </c>
      <c r="F716" s="38">
        <v>44743</v>
      </c>
      <c r="G716" s="38">
        <v>45838</v>
      </c>
      <c r="H716" s="51">
        <v>578838</v>
      </c>
      <c r="I716" s="1">
        <v>2024</v>
      </c>
      <c r="M716" s="1">
        <f>IF(ISNUMBER(MATCH(E716,_xlfn.VSTACK('VLookup Lists'!$E$2:$E$17,'VLookup Lists'!$H$2:$H$38,'VLookup Lists'!$J$2:$J$8),0)),1,0)</f>
        <v>0</v>
      </c>
      <c r="N716" s="1" t="str">
        <f>IFERROR(IF(VLOOKUP($D716,'VLookup Lists'!$B$11:$C$29,2,FALSE)="FLIP",1,0),"")</f>
        <v/>
      </c>
      <c r="O716" s="1" t="b">
        <f>ISNUMBER(MATCH($E716,'VLookup Lists'!$E$2:$E$17,0))</f>
        <v>0</v>
      </c>
    </row>
    <row r="717" spans="1:15" ht="15.75" customHeight="1" x14ac:dyDescent="0.2">
      <c r="A717" s="1" t="str">
        <f t="shared" si="11"/>
        <v>ICJIA</v>
      </c>
      <c r="B717" s="1" t="s">
        <v>543</v>
      </c>
      <c r="C717" s="1">
        <v>921513</v>
      </c>
      <c r="D717" s="1">
        <v>2378</v>
      </c>
      <c r="E717" s="1" t="s">
        <v>172</v>
      </c>
      <c r="F717" s="38">
        <v>44228</v>
      </c>
      <c r="G717" s="38">
        <v>45322</v>
      </c>
      <c r="H717" s="51">
        <v>28954</v>
      </c>
      <c r="I717" s="1">
        <v>2024</v>
      </c>
      <c r="M717" s="1">
        <f>IF(ISNUMBER(MATCH(E717,_xlfn.VSTACK('VLookup Lists'!$E$2:$E$17,'VLookup Lists'!$H$2:$H$38,'VLookup Lists'!$J$2:$J$8),0)),1,0)</f>
        <v>0</v>
      </c>
      <c r="N717" s="1" t="str">
        <f>IFERROR(IF(VLOOKUP($D717,'VLookup Lists'!$B$11:$C$29,2,FALSE)="FLIP",1,0),"")</f>
        <v/>
      </c>
      <c r="O717" s="1" t="b">
        <f>ISNUMBER(MATCH($E717,'VLookup Lists'!$E$2:$E$17,0))</f>
        <v>0</v>
      </c>
    </row>
    <row r="718" spans="1:15" ht="15.75" customHeight="1" x14ac:dyDescent="0.2">
      <c r="A718" s="1" t="str">
        <f t="shared" si="11"/>
        <v>ICJIA</v>
      </c>
      <c r="B718" s="1" t="s">
        <v>543</v>
      </c>
      <c r="C718" s="1">
        <v>921607</v>
      </c>
      <c r="D718" s="1">
        <v>2378</v>
      </c>
      <c r="E718" s="1" t="s">
        <v>573</v>
      </c>
      <c r="F718" s="38">
        <v>44228</v>
      </c>
      <c r="G718" s="38">
        <v>45322</v>
      </c>
      <c r="H718" s="51">
        <v>248046</v>
      </c>
      <c r="I718" s="1">
        <v>2024</v>
      </c>
      <c r="M718" s="1">
        <f>IF(ISNUMBER(MATCH(E718,_xlfn.VSTACK('VLookup Lists'!$E$2:$E$17,'VLookup Lists'!$H$2:$H$38,'VLookup Lists'!$J$2:$J$8),0)),1,0)</f>
        <v>0</v>
      </c>
      <c r="N718" s="1" t="str">
        <f>IFERROR(IF(VLOOKUP($D718,'VLookup Lists'!$B$11:$C$29,2,FALSE)="FLIP",1,0),"")</f>
        <v/>
      </c>
      <c r="O718" s="1" t="b">
        <f>ISNUMBER(MATCH($E718,'VLookup Lists'!$E$2:$E$17,0))</f>
        <v>0</v>
      </c>
    </row>
    <row r="719" spans="1:15" ht="15.75" customHeight="1" x14ac:dyDescent="0.2">
      <c r="A719" s="1" t="str">
        <f t="shared" si="11"/>
        <v>ICJIA</v>
      </c>
      <c r="B719" s="1" t="s">
        <v>543</v>
      </c>
      <c r="C719" s="1" t="s">
        <v>674</v>
      </c>
      <c r="D719" s="1">
        <v>2378</v>
      </c>
      <c r="E719" s="1" t="s">
        <v>415</v>
      </c>
      <c r="F719" s="38">
        <v>44743</v>
      </c>
      <c r="G719" s="38">
        <v>45838</v>
      </c>
      <c r="H719" s="51">
        <v>1121410</v>
      </c>
      <c r="I719" s="1">
        <v>2024</v>
      </c>
      <c r="M719" s="1">
        <f>IF(ISNUMBER(MATCH(E719,_xlfn.VSTACK('VLookup Lists'!$E$2:$E$17,'VLookup Lists'!$H$2:$H$38,'VLookup Lists'!$J$2:$J$8),0)),1,0)</f>
        <v>0</v>
      </c>
      <c r="N719" s="1" t="str">
        <f>IFERROR(IF(VLOOKUP($D719,'VLookup Lists'!$B$11:$C$29,2,FALSE)="FLIP",1,0),"")</f>
        <v/>
      </c>
      <c r="O719" s="1" t="b">
        <f>ISNUMBER(MATCH($E719,'VLookup Lists'!$E$2:$E$17,0))</f>
        <v>0</v>
      </c>
    </row>
    <row r="720" spans="1:15" ht="15.75" customHeight="1" x14ac:dyDescent="0.2">
      <c r="A720" s="1" t="str">
        <f t="shared" si="11"/>
        <v>ICJIA</v>
      </c>
      <c r="B720" s="1" t="s">
        <v>543</v>
      </c>
      <c r="C720" s="1">
        <v>923388</v>
      </c>
      <c r="D720" s="1">
        <v>2378</v>
      </c>
      <c r="E720" s="1" t="s">
        <v>675</v>
      </c>
      <c r="F720" s="38">
        <v>44743</v>
      </c>
      <c r="G720" s="38">
        <v>45838</v>
      </c>
      <c r="H720" s="51">
        <v>263118</v>
      </c>
      <c r="I720" s="1">
        <v>2024</v>
      </c>
      <c r="M720" s="1">
        <f>IF(ISNUMBER(MATCH(E720,_xlfn.VSTACK('VLookup Lists'!$E$2:$E$17,'VLookup Lists'!$H$2:$H$38,'VLookup Lists'!$J$2:$J$8),0)),1,0)</f>
        <v>0</v>
      </c>
      <c r="N720" s="1" t="str">
        <f>IFERROR(IF(VLOOKUP($D720,'VLookup Lists'!$B$11:$C$29,2,FALSE)="FLIP",1,0),"")</f>
        <v/>
      </c>
      <c r="O720" s="1" t="b">
        <f>ISNUMBER(MATCH($E720,'VLookup Lists'!$E$2:$E$17,0))</f>
        <v>0</v>
      </c>
    </row>
    <row r="721" spans="1:15" ht="15.75" customHeight="1" x14ac:dyDescent="0.2">
      <c r="A721" s="1" t="str">
        <f t="shared" si="11"/>
        <v>ICJIA</v>
      </c>
      <c r="B721" s="1" t="s">
        <v>543</v>
      </c>
      <c r="C721" s="1">
        <v>923320</v>
      </c>
      <c r="D721" s="1">
        <v>2378</v>
      </c>
      <c r="E721" s="1" t="s">
        <v>675</v>
      </c>
      <c r="F721" s="38">
        <v>44743</v>
      </c>
      <c r="G721" s="38">
        <v>45838</v>
      </c>
      <c r="H721" s="51">
        <v>855000</v>
      </c>
      <c r="I721" s="1">
        <v>2024</v>
      </c>
      <c r="M721" s="1">
        <f>IF(ISNUMBER(MATCH(E721,_xlfn.VSTACK('VLookup Lists'!$E$2:$E$17,'VLookup Lists'!$H$2:$H$38,'VLookup Lists'!$J$2:$J$8),0)),1,0)</f>
        <v>0</v>
      </c>
      <c r="N721" s="1" t="str">
        <f>IFERROR(IF(VLOOKUP($D721,'VLookup Lists'!$B$11:$C$29,2,FALSE)="FLIP",1,0),"")</f>
        <v/>
      </c>
      <c r="O721" s="1" t="b">
        <f>ISNUMBER(MATCH($E721,'VLookup Lists'!$E$2:$E$17,0))</f>
        <v>0</v>
      </c>
    </row>
    <row r="722" spans="1:15" ht="15.75" customHeight="1" x14ac:dyDescent="0.2">
      <c r="A722" s="1" t="str">
        <f t="shared" si="11"/>
        <v>ICJIA</v>
      </c>
      <c r="B722" s="1" t="s">
        <v>543</v>
      </c>
      <c r="C722" s="1">
        <v>923394</v>
      </c>
      <c r="D722" s="1">
        <v>2378</v>
      </c>
      <c r="E722" s="1" t="s">
        <v>675</v>
      </c>
      <c r="F722" s="38">
        <v>44743</v>
      </c>
      <c r="G722" s="38">
        <v>45838</v>
      </c>
      <c r="H722" s="51">
        <v>915000</v>
      </c>
      <c r="I722" s="1">
        <v>2024</v>
      </c>
      <c r="M722" s="1">
        <f>IF(ISNUMBER(MATCH(E722,_xlfn.VSTACK('VLookup Lists'!$E$2:$E$17,'VLookup Lists'!$H$2:$H$38,'VLookup Lists'!$J$2:$J$8),0)),1,0)</f>
        <v>0</v>
      </c>
      <c r="N722" s="1" t="str">
        <f>IFERROR(IF(VLOOKUP($D722,'VLookup Lists'!$B$11:$C$29,2,FALSE)="FLIP",1,0),"")</f>
        <v/>
      </c>
      <c r="O722" s="1" t="b">
        <f>ISNUMBER(MATCH($E722,'VLookup Lists'!$E$2:$E$17,0))</f>
        <v>0</v>
      </c>
    </row>
    <row r="723" spans="1:15" ht="15.75" customHeight="1" x14ac:dyDescent="0.2">
      <c r="A723" s="1" t="str">
        <f t="shared" si="11"/>
        <v>ICJIA</v>
      </c>
      <c r="B723" s="1" t="s">
        <v>543</v>
      </c>
      <c r="C723" s="1">
        <v>923309</v>
      </c>
      <c r="D723" s="1">
        <v>2378</v>
      </c>
      <c r="E723" s="1" t="s">
        <v>675</v>
      </c>
      <c r="F723" s="38">
        <v>44743</v>
      </c>
      <c r="G723" s="38">
        <v>45838</v>
      </c>
      <c r="H723" s="51">
        <v>1470000</v>
      </c>
      <c r="I723" s="1">
        <v>2024</v>
      </c>
      <c r="M723" s="1">
        <f>IF(ISNUMBER(MATCH(E723,_xlfn.VSTACK('VLookup Lists'!$E$2:$E$17,'VLookup Lists'!$H$2:$H$38,'VLookup Lists'!$J$2:$J$8),0)),1,0)</f>
        <v>0</v>
      </c>
      <c r="N723" s="1" t="str">
        <f>IFERROR(IF(VLOOKUP($D723,'VLookup Lists'!$B$11:$C$29,2,FALSE)="FLIP",1,0),"")</f>
        <v/>
      </c>
      <c r="O723" s="1" t="b">
        <f>ISNUMBER(MATCH($E723,'VLookup Lists'!$E$2:$E$17,0))</f>
        <v>0</v>
      </c>
    </row>
    <row r="724" spans="1:15" ht="15.75" customHeight="1" x14ac:dyDescent="0.2">
      <c r="A724" s="1" t="str">
        <f t="shared" si="11"/>
        <v>ICJIA</v>
      </c>
      <c r="B724" s="1" t="s">
        <v>543</v>
      </c>
      <c r="C724" s="1">
        <v>923833</v>
      </c>
      <c r="D724" s="1">
        <v>2378</v>
      </c>
      <c r="E724" s="1" t="s">
        <v>675</v>
      </c>
      <c r="F724" s="38">
        <v>44743</v>
      </c>
      <c r="G724" s="38">
        <v>45838</v>
      </c>
      <c r="H724" s="51">
        <v>150000</v>
      </c>
      <c r="I724" s="1">
        <v>2024</v>
      </c>
      <c r="M724" s="1">
        <f>IF(ISNUMBER(MATCH(E724,_xlfn.VSTACK('VLookup Lists'!$E$2:$E$17,'VLookup Lists'!$H$2:$H$38,'VLookup Lists'!$J$2:$J$8),0)),1,0)</f>
        <v>0</v>
      </c>
      <c r="N724" s="1" t="str">
        <f>IFERROR(IF(VLOOKUP($D724,'VLookup Lists'!$B$11:$C$29,2,FALSE)="FLIP",1,0),"")</f>
        <v/>
      </c>
      <c r="O724" s="1" t="b">
        <f>ISNUMBER(MATCH($E724,'VLookup Lists'!$E$2:$E$17,0))</f>
        <v>0</v>
      </c>
    </row>
    <row r="725" spans="1:15" ht="15.75" customHeight="1" x14ac:dyDescent="0.2">
      <c r="A725" s="1" t="str">
        <f t="shared" si="11"/>
        <v>ICJIA</v>
      </c>
      <c r="B725" s="1" t="s">
        <v>543</v>
      </c>
      <c r="C725" s="1">
        <v>923835</v>
      </c>
      <c r="D725" s="1">
        <v>2378</v>
      </c>
      <c r="E725" s="1" t="s">
        <v>675</v>
      </c>
      <c r="F725" s="38">
        <v>44743</v>
      </c>
      <c r="G725" s="38">
        <v>45838</v>
      </c>
      <c r="H725" s="51">
        <v>150000</v>
      </c>
      <c r="I725" s="1">
        <v>2024</v>
      </c>
      <c r="M725" s="1">
        <f>IF(ISNUMBER(MATCH(E725,_xlfn.VSTACK('VLookup Lists'!$E$2:$E$17,'VLookup Lists'!$H$2:$H$38,'VLookup Lists'!$J$2:$J$8),0)),1,0)</f>
        <v>0</v>
      </c>
      <c r="N725" s="1" t="str">
        <f>IFERROR(IF(VLOOKUP($D725,'VLookup Lists'!$B$11:$C$29,2,FALSE)="FLIP",1,0),"")</f>
        <v/>
      </c>
      <c r="O725" s="1" t="b">
        <f>ISNUMBER(MATCH($E725,'VLookup Lists'!$E$2:$E$17,0))</f>
        <v>0</v>
      </c>
    </row>
    <row r="726" spans="1:15" ht="15.75" customHeight="1" x14ac:dyDescent="0.2">
      <c r="A726" s="1" t="str">
        <f t="shared" si="11"/>
        <v>ICJIA</v>
      </c>
      <c r="B726" s="1" t="s">
        <v>543</v>
      </c>
      <c r="C726" s="1">
        <v>923390</v>
      </c>
      <c r="D726" s="1">
        <v>2378</v>
      </c>
      <c r="E726" s="1" t="s">
        <v>575</v>
      </c>
      <c r="F726" s="38">
        <v>44743</v>
      </c>
      <c r="G726" s="38">
        <v>45838</v>
      </c>
      <c r="H726" s="51">
        <v>525000</v>
      </c>
      <c r="I726" s="1">
        <v>2024</v>
      </c>
      <c r="M726" s="1">
        <f>IF(ISNUMBER(MATCH(E726,_xlfn.VSTACK('VLookup Lists'!$E$2:$E$17,'VLookup Lists'!$H$2:$H$38,'VLookup Lists'!$J$2:$J$8),0)),1,0)</f>
        <v>0</v>
      </c>
      <c r="N726" s="1" t="str">
        <f>IFERROR(IF(VLOOKUP($D726,'VLookup Lists'!$B$11:$C$29,2,FALSE)="FLIP",1,0),"")</f>
        <v/>
      </c>
      <c r="O726" s="1" t="b">
        <f>ISNUMBER(MATCH($E726,'VLookup Lists'!$E$2:$E$17,0))</f>
        <v>0</v>
      </c>
    </row>
    <row r="727" spans="1:15" ht="15.75" customHeight="1" x14ac:dyDescent="0.2">
      <c r="A727" s="1" t="str">
        <f t="shared" si="11"/>
        <v>ICJIA</v>
      </c>
      <c r="B727" s="1" t="s">
        <v>543</v>
      </c>
      <c r="C727" s="1" t="s">
        <v>574</v>
      </c>
      <c r="D727" s="1">
        <v>2378</v>
      </c>
      <c r="E727" s="1" t="s">
        <v>575</v>
      </c>
      <c r="F727" s="38">
        <v>44228</v>
      </c>
      <c r="G727" s="38">
        <v>45322</v>
      </c>
      <c r="H727" s="51">
        <v>1865246</v>
      </c>
      <c r="I727" s="1">
        <v>2024</v>
      </c>
      <c r="M727" s="1">
        <f>IF(ISNUMBER(MATCH(E727,_xlfn.VSTACK('VLookup Lists'!$E$2:$E$17,'VLookup Lists'!$H$2:$H$38,'VLookup Lists'!$J$2:$J$8),0)),1,0)</f>
        <v>0</v>
      </c>
      <c r="N727" s="1" t="str">
        <f>IFERROR(IF(VLOOKUP($D727,'VLookup Lists'!$B$11:$C$29,2,FALSE)="FLIP",1,0),"")</f>
        <v/>
      </c>
      <c r="O727" s="1" t="b">
        <f>ISNUMBER(MATCH($E727,'VLookup Lists'!$E$2:$E$17,0))</f>
        <v>0</v>
      </c>
    </row>
    <row r="728" spans="1:15" ht="15.75" customHeight="1" x14ac:dyDescent="0.2">
      <c r="A728" s="1" t="str">
        <f t="shared" si="11"/>
        <v>ICJIA</v>
      </c>
      <c r="B728" s="1" t="s">
        <v>543</v>
      </c>
      <c r="C728" s="1">
        <v>923356</v>
      </c>
      <c r="D728" s="1">
        <v>2378</v>
      </c>
      <c r="E728" s="1" t="s">
        <v>676</v>
      </c>
      <c r="F728" s="38">
        <v>44743</v>
      </c>
      <c r="G728" s="38">
        <v>45838</v>
      </c>
      <c r="H728" s="51">
        <v>369546</v>
      </c>
      <c r="I728" s="1">
        <v>2024</v>
      </c>
      <c r="M728" s="1">
        <f>IF(ISNUMBER(MATCH(E728,_xlfn.VSTACK('VLookup Lists'!$E$2:$E$17,'VLookup Lists'!$H$2:$H$38,'VLookup Lists'!$J$2:$J$8),0)),1,0)</f>
        <v>0</v>
      </c>
      <c r="N728" s="1" t="str">
        <f>IFERROR(IF(VLOOKUP($D728,'VLookup Lists'!$B$11:$C$29,2,FALSE)="FLIP",1,0),"")</f>
        <v/>
      </c>
      <c r="O728" s="1" t="b">
        <f>ISNUMBER(MATCH($E728,'VLookup Lists'!$E$2:$E$17,0))</f>
        <v>0</v>
      </c>
    </row>
    <row r="729" spans="1:15" ht="15.75" customHeight="1" x14ac:dyDescent="0.2">
      <c r="A729" s="1" t="str">
        <f t="shared" si="11"/>
        <v>ICJIA</v>
      </c>
      <c r="B729" s="1" t="s">
        <v>543</v>
      </c>
      <c r="C729" s="1">
        <v>921505</v>
      </c>
      <c r="D729" s="1">
        <v>2378</v>
      </c>
      <c r="E729" s="1" t="s">
        <v>576</v>
      </c>
      <c r="F729" s="38">
        <v>44228</v>
      </c>
      <c r="G729" s="38">
        <v>45322</v>
      </c>
      <c r="H729" s="51">
        <v>252121</v>
      </c>
      <c r="I729" s="1">
        <v>2024</v>
      </c>
      <c r="M729" s="1">
        <f>IF(ISNUMBER(MATCH(E729,_xlfn.VSTACK('VLookup Lists'!$E$2:$E$17,'VLookup Lists'!$H$2:$H$38,'VLookup Lists'!$J$2:$J$8),0)),1,0)</f>
        <v>0</v>
      </c>
      <c r="N729" s="1" t="str">
        <f>IFERROR(IF(VLOOKUP($D729,'VLookup Lists'!$B$11:$C$29,2,FALSE)="FLIP",1,0),"")</f>
        <v/>
      </c>
      <c r="O729" s="1" t="b">
        <f>ISNUMBER(MATCH($E729,'VLookup Lists'!$E$2:$E$17,0))</f>
        <v>0</v>
      </c>
    </row>
    <row r="730" spans="1:15" ht="15.75" customHeight="1" x14ac:dyDescent="0.2">
      <c r="A730" s="1" t="str">
        <f t="shared" si="11"/>
        <v>ICJIA</v>
      </c>
      <c r="B730" s="1" t="s">
        <v>543</v>
      </c>
      <c r="C730" s="1">
        <v>923839</v>
      </c>
      <c r="D730" s="1">
        <v>2378</v>
      </c>
      <c r="E730" s="1" t="s">
        <v>677</v>
      </c>
      <c r="F730" s="38">
        <v>44743</v>
      </c>
      <c r="G730" s="38">
        <v>45838</v>
      </c>
      <c r="H730" s="51">
        <v>122501</v>
      </c>
      <c r="I730" s="1">
        <v>2024</v>
      </c>
      <c r="M730" s="1">
        <f>IF(ISNUMBER(MATCH(E730,_xlfn.VSTACK('VLookup Lists'!$E$2:$E$17,'VLookup Lists'!$H$2:$H$38,'VLookup Lists'!$J$2:$J$8),0)),1,0)</f>
        <v>0</v>
      </c>
      <c r="N730" s="1" t="str">
        <f>IFERROR(IF(VLOOKUP($D730,'VLookup Lists'!$B$11:$C$29,2,FALSE)="FLIP",1,0),"")</f>
        <v/>
      </c>
      <c r="O730" s="1" t="b">
        <f>ISNUMBER(MATCH($E730,'VLookup Lists'!$E$2:$E$17,0))</f>
        <v>0</v>
      </c>
    </row>
    <row r="731" spans="1:15" ht="15.75" customHeight="1" x14ac:dyDescent="0.2">
      <c r="A731" s="1" t="str">
        <f t="shared" si="11"/>
        <v>ICJIA</v>
      </c>
      <c r="B731" s="1" t="s">
        <v>543</v>
      </c>
      <c r="C731" s="1">
        <v>921635</v>
      </c>
      <c r="D731" s="1">
        <v>2378</v>
      </c>
      <c r="E731" s="1" t="s">
        <v>577</v>
      </c>
      <c r="F731" s="38">
        <v>44228</v>
      </c>
      <c r="G731" s="38">
        <v>45322</v>
      </c>
      <c r="H731" s="51">
        <v>929955</v>
      </c>
      <c r="I731" s="1">
        <v>2024</v>
      </c>
      <c r="M731" s="1">
        <f>IF(ISNUMBER(MATCH(E731,_xlfn.VSTACK('VLookup Lists'!$E$2:$E$17,'VLookup Lists'!$H$2:$H$38,'VLookup Lists'!$J$2:$J$8),0)),1,0)</f>
        <v>0</v>
      </c>
      <c r="N731" s="1" t="str">
        <f>IFERROR(IF(VLOOKUP($D731,'VLookup Lists'!$B$11:$C$29,2,FALSE)="FLIP",1,0),"")</f>
        <v/>
      </c>
      <c r="O731" s="1" t="b">
        <f>ISNUMBER(MATCH($E731,'VLookup Lists'!$E$2:$E$17,0))</f>
        <v>0</v>
      </c>
    </row>
    <row r="732" spans="1:15" ht="15.75" customHeight="1" x14ac:dyDescent="0.2">
      <c r="A732" s="1" t="str">
        <f t="shared" si="11"/>
        <v>ICJIA</v>
      </c>
      <c r="B732" s="1" t="s">
        <v>543</v>
      </c>
      <c r="C732" s="1">
        <v>921506</v>
      </c>
      <c r="D732" s="1">
        <v>2378</v>
      </c>
      <c r="E732" s="1" t="s">
        <v>578</v>
      </c>
      <c r="F732" s="38">
        <v>44228</v>
      </c>
      <c r="G732" s="38">
        <v>45322</v>
      </c>
      <c r="H732" s="51">
        <v>291588</v>
      </c>
      <c r="I732" s="1">
        <v>2024</v>
      </c>
      <c r="M732" s="1">
        <f>IF(ISNUMBER(MATCH(E732,_xlfn.VSTACK('VLookup Lists'!$E$2:$E$17,'VLookup Lists'!$H$2:$H$38,'VLookup Lists'!$J$2:$J$8),0)),1,0)</f>
        <v>0</v>
      </c>
      <c r="N732" s="1" t="str">
        <f>IFERROR(IF(VLOOKUP($D732,'VLookup Lists'!$B$11:$C$29,2,FALSE)="FLIP",1,0),"")</f>
        <v/>
      </c>
      <c r="O732" s="1" t="b">
        <f>ISNUMBER(MATCH($E732,'VLookup Lists'!$E$2:$E$17,0))</f>
        <v>0</v>
      </c>
    </row>
    <row r="733" spans="1:15" ht="15.75" customHeight="1" x14ac:dyDescent="0.2">
      <c r="A733" s="1" t="str">
        <f t="shared" si="11"/>
        <v>ICJIA</v>
      </c>
      <c r="B733" s="1" t="s">
        <v>543</v>
      </c>
      <c r="C733" s="1">
        <v>923346</v>
      </c>
      <c r="D733" s="1">
        <v>2378</v>
      </c>
      <c r="E733" s="1" t="s">
        <v>291</v>
      </c>
      <c r="F733" s="38">
        <v>44743</v>
      </c>
      <c r="G733" s="38">
        <v>45838</v>
      </c>
      <c r="H733" s="51">
        <v>857581</v>
      </c>
      <c r="I733" s="1">
        <v>2024</v>
      </c>
      <c r="M733" s="1">
        <f>IF(ISNUMBER(MATCH(E733,_xlfn.VSTACK('VLookup Lists'!$E$2:$E$17,'VLookup Lists'!$H$2:$H$38,'VLookup Lists'!$J$2:$J$8),0)),1,0)</f>
        <v>0</v>
      </c>
      <c r="N733" s="1" t="str">
        <f>IFERROR(IF(VLOOKUP($D733,'VLookup Lists'!$B$11:$C$29,2,FALSE)="FLIP",1,0),"")</f>
        <v/>
      </c>
      <c r="O733" s="1" t="b">
        <f>ISNUMBER(MATCH($E733,'VLookup Lists'!$E$2:$E$17,0))</f>
        <v>0</v>
      </c>
    </row>
    <row r="734" spans="1:15" ht="15.75" customHeight="1" x14ac:dyDescent="0.2">
      <c r="A734" s="1" t="str">
        <f t="shared" si="11"/>
        <v>ICJIA</v>
      </c>
      <c r="B734" s="1" t="s">
        <v>543</v>
      </c>
      <c r="C734" s="1">
        <v>923311</v>
      </c>
      <c r="D734" s="1">
        <v>2378</v>
      </c>
      <c r="E734" s="1" t="s">
        <v>678</v>
      </c>
      <c r="F734" s="38">
        <v>44743</v>
      </c>
      <c r="G734" s="38">
        <v>45838</v>
      </c>
      <c r="H734" s="51">
        <v>1214625</v>
      </c>
      <c r="I734" s="1">
        <v>2024</v>
      </c>
      <c r="M734" s="1">
        <f>IF(ISNUMBER(MATCH(E734,_xlfn.VSTACK('VLookup Lists'!$E$2:$E$17,'VLookup Lists'!$H$2:$H$38,'VLookup Lists'!$J$2:$J$8),0)),1,0)</f>
        <v>0</v>
      </c>
      <c r="N734" s="1" t="str">
        <f>IFERROR(IF(VLOOKUP($D734,'VLookup Lists'!$B$11:$C$29,2,FALSE)="FLIP",1,0),"")</f>
        <v/>
      </c>
      <c r="O734" s="1" t="b">
        <f>ISNUMBER(MATCH($E734,'VLookup Lists'!$E$2:$E$17,0))</f>
        <v>0</v>
      </c>
    </row>
    <row r="735" spans="1:15" ht="15.75" customHeight="1" x14ac:dyDescent="0.2">
      <c r="A735" s="1" t="str">
        <f t="shared" si="11"/>
        <v>ICJIA</v>
      </c>
      <c r="B735" s="1" t="s">
        <v>543</v>
      </c>
      <c r="C735" s="1">
        <v>923350</v>
      </c>
      <c r="D735" s="1">
        <v>2378</v>
      </c>
      <c r="E735" s="1" t="s">
        <v>420</v>
      </c>
      <c r="F735" s="38">
        <v>44743</v>
      </c>
      <c r="G735" s="38">
        <v>45838</v>
      </c>
      <c r="H735" s="51">
        <v>849789</v>
      </c>
      <c r="I735" s="1">
        <v>2024</v>
      </c>
      <c r="M735" s="1">
        <f>IF(ISNUMBER(MATCH(E735,_xlfn.VSTACK('VLookup Lists'!$E$2:$E$17,'VLookup Lists'!$H$2:$H$38,'VLookup Lists'!$J$2:$J$8),0)),1,0)</f>
        <v>0</v>
      </c>
      <c r="N735" s="1" t="str">
        <f>IFERROR(IF(VLOOKUP($D735,'VLookup Lists'!$B$11:$C$29,2,FALSE)="FLIP",1,0),"")</f>
        <v/>
      </c>
      <c r="O735" s="1" t="b">
        <f>ISNUMBER(MATCH($E735,'VLookup Lists'!$E$2:$E$17,0))</f>
        <v>0</v>
      </c>
    </row>
    <row r="736" spans="1:15" ht="15.75" customHeight="1" x14ac:dyDescent="0.2">
      <c r="A736" s="1" t="str">
        <f t="shared" si="11"/>
        <v>ICJIA</v>
      </c>
      <c r="B736" s="1" t="s">
        <v>543</v>
      </c>
      <c r="C736" s="1">
        <v>923821</v>
      </c>
      <c r="D736" s="1">
        <v>2378</v>
      </c>
      <c r="E736" s="1" t="s">
        <v>326</v>
      </c>
      <c r="F736" s="38">
        <v>44743</v>
      </c>
      <c r="G736" s="38">
        <v>45838</v>
      </c>
      <c r="H736" s="51">
        <v>73500</v>
      </c>
      <c r="I736" s="1">
        <v>2024</v>
      </c>
      <c r="M736" s="1">
        <f>IF(ISNUMBER(MATCH(E736,_xlfn.VSTACK('VLookup Lists'!$E$2:$E$17,'VLookup Lists'!$H$2:$H$38,'VLookup Lists'!$J$2:$J$8),0)),1,0)</f>
        <v>0</v>
      </c>
      <c r="N736" s="1" t="str">
        <f>IFERROR(IF(VLOOKUP($D736,'VLookup Lists'!$B$11:$C$29,2,FALSE)="FLIP",1,0),"")</f>
        <v/>
      </c>
      <c r="O736" s="1" t="b">
        <f>ISNUMBER(MATCH($E736,'VLookup Lists'!$E$2:$E$17,0))</f>
        <v>0</v>
      </c>
    </row>
    <row r="737" spans="1:15" ht="15.75" customHeight="1" x14ac:dyDescent="0.2">
      <c r="A737" s="1" t="str">
        <f t="shared" si="11"/>
        <v>ICJIA</v>
      </c>
      <c r="B737" s="1" t="s">
        <v>543</v>
      </c>
      <c r="C737" s="1">
        <v>923374</v>
      </c>
      <c r="D737" s="1">
        <v>2378</v>
      </c>
      <c r="E737" s="1" t="s">
        <v>679</v>
      </c>
      <c r="F737" s="38">
        <v>44743</v>
      </c>
      <c r="G737" s="38">
        <v>45838</v>
      </c>
      <c r="H737" s="51">
        <v>996402</v>
      </c>
      <c r="I737" s="1">
        <v>2024</v>
      </c>
      <c r="M737" s="1">
        <f>IF(ISNUMBER(MATCH(E737,_xlfn.VSTACK('VLookup Lists'!$E$2:$E$17,'VLookup Lists'!$H$2:$H$38,'VLookup Lists'!$J$2:$J$8),0)),1,0)</f>
        <v>0</v>
      </c>
      <c r="N737" s="1" t="str">
        <f>IFERROR(IF(VLOOKUP($D737,'VLookup Lists'!$B$11:$C$29,2,FALSE)="FLIP",1,0),"")</f>
        <v/>
      </c>
      <c r="O737" s="1" t="b">
        <f>ISNUMBER(MATCH($E737,'VLookup Lists'!$E$2:$E$17,0))</f>
        <v>0</v>
      </c>
    </row>
    <row r="738" spans="1:15" ht="15.75" customHeight="1" x14ac:dyDescent="0.2">
      <c r="A738" s="1" t="str">
        <f t="shared" si="11"/>
        <v>ICJIA</v>
      </c>
      <c r="B738" s="1" t="s">
        <v>543</v>
      </c>
      <c r="C738" s="1">
        <v>923397</v>
      </c>
      <c r="D738" s="1">
        <v>2378</v>
      </c>
      <c r="E738" s="1" t="s">
        <v>680</v>
      </c>
      <c r="F738" s="38">
        <v>44743</v>
      </c>
      <c r="G738" s="38">
        <v>45838</v>
      </c>
      <c r="H738" s="51">
        <v>1840002</v>
      </c>
      <c r="I738" s="1">
        <v>2024</v>
      </c>
      <c r="M738" s="1">
        <f>IF(ISNUMBER(MATCH(E738,_xlfn.VSTACK('VLookup Lists'!$E$2:$E$17,'VLookup Lists'!$H$2:$H$38,'VLookup Lists'!$J$2:$J$8),0)),1,0)</f>
        <v>0</v>
      </c>
      <c r="N738" s="1" t="str">
        <f>IFERROR(IF(VLOOKUP($D738,'VLookup Lists'!$B$11:$C$29,2,FALSE)="FLIP",1,0),"")</f>
        <v/>
      </c>
      <c r="O738" s="1" t="b">
        <f>ISNUMBER(MATCH($E738,'VLookup Lists'!$E$2:$E$17,0))</f>
        <v>0</v>
      </c>
    </row>
    <row r="739" spans="1:15" ht="15.75" customHeight="1" x14ac:dyDescent="0.2">
      <c r="A739" s="1" t="str">
        <f t="shared" si="11"/>
        <v>ICJIA</v>
      </c>
      <c r="B739" s="1" t="s">
        <v>543</v>
      </c>
      <c r="C739" s="1">
        <v>923328</v>
      </c>
      <c r="D739" s="1">
        <v>2378</v>
      </c>
      <c r="E739" s="1" t="s">
        <v>680</v>
      </c>
      <c r="F739" s="38">
        <v>44743</v>
      </c>
      <c r="G739" s="38">
        <v>45838</v>
      </c>
      <c r="H739" s="51">
        <v>4295856</v>
      </c>
      <c r="I739" s="1">
        <v>2024</v>
      </c>
      <c r="M739" s="1">
        <f>IF(ISNUMBER(MATCH(E739,_xlfn.VSTACK('VLookup Lists'!$E$2:$E$17,'VLookup Lists'!$H$2:$H$38,'VLookup Lists'!$J$2:$J$8),0)),1,0)</f>
        <v>0</v>
      </c>
      <c r="N739" s="1" t="str">
        <f>IFERROR(IF(VLOOKUP($D739,'VLookup Lists'!$B$11:$C$29,2,FALSE)="FLIP",1,0),"")</f>
        <v/>
      </c>
      <c r="O739" s="1" t="b">
        <f>ISNUMBER(MATCH($E739,'VLookup Lists'!$E$2:$E$17,0))</f>
        <v>0</v>
      </c>
    </row>
    <row r="740" spans="1:15" ht="15.75" customHeight="1" x14ac:dyDescent="0.2">
      <c r="A740" s="1" t="str">
        <f t="shared" si="11"/>
        <v>ICJIA</v>
      </c>
      <c r="B740" s="1" t="s">
        <v>543</v>
      </c>
      <c r="C740" s="1">
        <v>923809</v>
      </c>
      <c r="D740" s="1">
        <v>2378</v>
      </c>
      <c r="E740" s="1" t="s">
        <v>681</v>
      </c>
      <c r="F740" s="38">
        <v>44743</v>
      </c>
      <c r="G740" s="38">
        <v>45838</v>
      </c>
      <c r="H740" s="51">
        <v>192618</v>
      </c>
      <c r="I740" s="1">
        <v>2024</v>
      </c>
      <c r="M740" s="1">
        <f>IF(ISNUMBER(MATCH(E740,_xlfn.VSTACK('VLookup Lists'!$E$2:$E$17,'VLookup Lists'!$H$2:$H$38,'VLookup Lists'!$J$2:$J$8),0)),1,0)</f>
        <v>0</v>
      </c>
      <c r="N740" s="1" t="str">
        <f>IFERROR(IF(VLOOKUP($D740,'VLookup Lists'!$B$11:$C$29,2,FALSE)="FLIP",1,0),"")</f>
        <v/>
      </c>
      <c r="O740" s="1" t="b">
        <f>ISNUMBER(MATCH($E740,'VLookup Lists'!$E$2:$E$17,0))</f>
        <v>0</v>
      </c>
    </row>
    <row r="741" spans="1:15" ht="15.75" customHeight="1" x14ac:dyDescent="0.2">
      <c r="A741" s="1" t="str">
        <f t="shared" si="11"/>
        <v>ICJIA</v>
      </c>
      <c r="B741" s="1" t="s">
        <v>543</v>
      </c>
      <c r="C741" s="1">
        <v>921615</v>
      </c>
      <c r="D741" s="1">
        <v>2378</v>
      </c>
      <c r="E741" s="1" t="s">
        <v>422</v>
      </c>
      <c r="F741" s="38">
        <v>44228</v>
      </c>
      <c r="G741" s="38">
        <v>45322</v>
      </c>
      <c r="H741" s="51">
        <v>1079635</v>
      </c>
      <c r="I741" s="1">
        <v>2024</v>
      </c>
      <c r="M741" s="1">
        <f>IF(ISNUMBER(MATCH(E741,_xlfn.VSTACK('VLookup Lists'!$E$2:$E$17,'VLookup Lists'!$H$2:$H$38,'VLookup Lists'!$J$2:$J$8),0)),1,0)</f>
        <v>0</v>
      </c>
      <c r="N741" s="1" t="str">
        <f>IFERROR(IF(VLOOKUP($D741,'VLookup Lists'!$B$11:$C$29,2,FALSE)="FLIP",1,0),"")</f>
        <v/>
      </c>
      <c r="O741" s="1" t="b">
        <f>ISNUMBER(MATCH($E741,'VLookup Lists'!$E$2:$E$17,0))</f>
        <v>0</v>
      </c>
    </row>
    <row r="742" spans="1:15" ht="15.75" customHeight="1" x14ac:dyDescent="0.2">
      <c r="A742" s="1" t="str">
        <f t="shared" si="11"/>
        <v>ICJIA</v>
      </c>
      <c r="B742" s="1" t="s">
        <v>543</v>
      </c>
      <c r="C742" s="1">
        <v>923836</v>
      </c>
      <c r="D742" s="1">
        <v>2378</v>
      </c>
      <c r="E742" s="1" t="s">
        <v>682</v>
      </c>
      <c r="F742" s="38">
        <v>44743</v>
      </c>
      <c r="G742" s="38">
        <v>45838</v>
      </c>
      <c r="H742" s="51">
        <v>150000</v>
      </c>
      <c r="I742" s="1">
        <v>2024</v>
      </c>
      <c r="M742" s="1">
        <f>IF(ISNUMBER(MATCH(E742,_xlfn.VSTACK('VLookup Lists'!$E$2:$E$17,'VLookup Lists'!$H$2:$H$38,'VLookup Lists'!$J$2:$J$8),0)),1,0)</f>
        <v>0</v>
      </c>
      <c r="N742" s="1" t="str">
        <f>IFERROR(IF(VLOOKUP($D742,'VLookup Lists'!$B$11:$C$29,2,FALSE)="FLIP",1,0),"")</f>
        <v/>
      </c>
      <c r="O742" s="1" t="b">
        <f>ISNUMBER(MATCH($E742,'VLookup Lists'!$E$2:$E$17,0))</f>
        <v>0</v>
      </c>
    </row>
    <row r="743" spans="1:15" ht="15.75" customHeight="1" x14ac:dyDescent="0.2">
      <c r="A743" s="1" t="str">
        <f t="shared" si="11"/>
        <v>ICJIA</v>
      </c>
      <c r="B743" s="1" t="s">
        <v>543</v>
      </c>
      <c r="C743" s="1">
        <v>923324</v>
      </c>
      <c r="D743" s="1">
        <v>2378</v>
      </c>
      <c r="E743" s="1" t="s">
        <v>683</v>
      </c>
      <c r="F743" s="38">
        <v>44743</v>
      </c>
      <c r="G743" s="38">
        <v>45838</v>
      </c>
      <c r="H743" s="51">
        <v>600000</v>
      </c>
      <c r="I743" s="1">
        <v>2024</v>
      </c>
      <c r="M743" s="1">
        <f>IF(ISNUMBER(MATCH(E743,_xlfn.VSTACK('VLookup Lists'!$E$2:$E$17,'VLookup Lists'!$H$2:$H$38,'VLookup Lists'!$J$2:$J$8),0)),1,0)</f>
        <v>0</v>
      </c>
      <c r="N743" s="1" t="str">
        <f>IFERROR(IF(VLOOKUP($D743,'VLookup Lists'!$B$11:$C$29,2,FALSE)="FLIP",1,0),"")</f>
        <v/>
      </c>
      <c r="O743" s="1" t="b">
        <f>ISNUMBER(MATCH($E743,'VLookup Lists'!$E$2:$E$17,0))</f>
        <v>0</v>
      </c>
    </row>
    <row r="744" spans="1:15" ht="15.75" customHeight="1" x14ac:dyDescent="0.2">
      <c r="A744" s="1" t="str">
        <f t="shared" si="11"/>
        <v>ICJIA</v>
      </c>
      <c r="B744" s="1" t="s">
        <v>543</v>
      </c>
      <c r="C744" s="1" t="s">
        <v>684</v>
      </c>
      <c r="D744" s="1">
        <v>2378</v>
      </c>
      <c r="E744" s="1" t="s">
        <v>377</v>
      </c>
      <c r="F744" s="38">
        <v>44743</v>
      </c>
      <c r="G744" s="38">
        <v>45838</v>
      </c>
      <c r="H744" s="51">
        <v>173355</v>
      </c>
      <c r="I744" s="1">
        <v>2024</v>
      </c>
      <c r="M744" s="1">
        <f>IF(ISNUMBER(MATCH(E744,_xlfn.VSTACK('VLookup Lists'!$E$2:$E$17,'VLookup Lists'!$H$2:$H$38,'VLookup Lists'!$J$2:$J$8),0)),1,0)</f>
        <v>0</v>
      </c>
      <c r="N744" s="1" t="str">
        <f>IFERROR(IF(VLOOKUP($D744,'VLookup Lists'!$B$11:$C$29,2,FALSE)="FLIP",1,0),"")</f>
        <v/>
      </c>
      <c r="O744" s="1" t="b">
        <f>ISNUMBER(MATCH($E744,'VLookup Lists'!$E$2:$E$17,0))</f>
        <v>0</v>
      </c>
    </row>
    <row r="745" spans="1:15" ht="15.75" customHeight="1" x14ac:dyDescent="0.2">
      <c r="A745" s="1" t="str">
        <f t="shared" si="11"/>
        <v>ICJIA</v>
      </c>
      <c r="B745" s="1" t="s">
        <v>543</v>
      </c>
      <c r="C745" s="1">
        <v>921516</v>
      </c>
      <c r="D745" s="1">
        <v>2378</v>
      </c>
      <c r="E745" s="1" t="s">
        <v>377</v>
      </c>
      <c r="F745" s="38">
        <v>44228</v>
      </c>
      <c r="G745" s="38">
        <v>45322</v>
      </c>
      <c r="H745" s="51">
        <v>122460</v>
      </c>
      <c r="I745" s="1">
        <v>2024</v>
      </c>
      <c r="M745" s="1">
        <f>IF(ISNUMBER(MATCH(E745,_xlfn.VSTACK('VLookup Lists'!$E$2:$E$17,'VLookup Lists'!$H$2:$H$38,'VLookup Lists'!$J$2:$J$8),0)),1,0)</f>
        <v>0</v>
      </c>
      <c r="N745" s="1" t="str">
        <f>IFERROR(IF(VLOOKUP($D745,'VLookup Lists'!$B$11:$C$29,2,FALSE)="FLIP",1,0),"")</f>
        <v/>
      </c>
      <c r="O745" s="1" t="b">
        <f>ISNUMBER(MATCH($E745,'VLookup Lists'!$E$2:$E$17,0))</f>
        <v>0</v>
      </c>
    </row>
    <row r="746" spans="1:15" ht="15.75" customHeight="1" x14ac:dyDescent="0.2">
      <c r="A746" s="1" t="str">
        <f t="shared" si="11"/>
        <v>ICJIA</v>
      </c>
      <c r="B746" s="1" t="s">
        <v>543</v>
      </c>
      <c r="C746" s="1">
        <v>923341</v>
      </c>
      <c r="D746" s="1">
        <v>2378</v>
      </c>
      <c r="E746" s="1" t="s">
        <v>685</v>
      </c>
      <c r="F746" s="38">
        <v>44743</v>
      </c>
      <c r="G746" s="38">
        <v>45838</v>
      </c>
      <c r="H746" s="51">
        <v>4364831</v>
      </c>
      <c r="I746" s="1">
        <v>2024</v>
      </c>
      <c r="M746" s="1">
        <f>IF(ISNUMBER(MATCH(E746,_xlfn.VSTACK('VLookup Lists'!$E$2:$E$17,'VLookup Lists'!$H$2:$H$38,'VLookup Lists'!$J$2:$J$8),0)),1,0)</f>
        <v>0</v>
      </c>
      <c r="N746" s="1" t="str">
        <f>IFERROR(IF(VLOOKUP($D746,'VLookup Lists'!$B$11:$C$29,2,FALSE)="FLIP",1,0),"")</f>
        <v/>
      </c>
      <c r="O746" s="1" t="b">
        <f>ISNUMBER(MATCH($E746,'VLookup Lists'!$E$2:$E$17,0))</f>
        <v>0</v>
      </c>
    </row>
    <row r="747" spans="1:15" ht="15.75" customHeight="1" x14ac:dyDescent="0.2">
      <c r="A747" s="1" t="str">
        <f t="shared" ref="A747:A810" si="12">IF(ISBLANK(B747),"","ICJIA")</f>
        <v>ICJIA</v>
      </c>
      <c r="B747" s="1" t="s">
        <v>543</v>
      </c>
      <c r="C747" s="1">
        <v>921661</v>
      </c>
      <c r="D747" s="1">
        <v>2378</v>
      </c>
      <c r="E747" s="1" t="s">
        <v>579</v>
      </c>
      <c r="F747" s="38">
        <v>44958</v>
      </c>
      <c r="G747" s="38">
        <v>45838</v>
      </c>
      <c r="H747" s="51">
        <v>58714</v>
      </c>
      <c r="I747" s="1">
        <v>2024</v>
      </c>
      <c r="M747" s="1">
        <f>IF(ISNUMBER(MATCH(E747,_xlfn.VSTACK('VLookup Lists'!$E$2:$E$17,'VLookup Lists'!$H$2:$H$38,'VLookup Lists'!$J$2:$J$8),0)),1,0)</f>
        <v>0</v>
      </c>
      <c r="N747" s="1" t="str">
        <f>IFERROR(IF(VLOOKUP($D747,'VLookup Lists'!$B$11:$C$29,2,FALSE)="FLIP",1,0),"")</f>
        <v/>
      </c>
      <c r="O747" s="1" t="b">
        <f>ISNUMBER(MATCH($E747,'VLookup Lists'!$E$2:$E$17,0))</f>
        <v>0</v>
      </c>
    </row>
    <row r="748" spans="1:15" ht="15.75" customHeight="1" x14ac:dyDescent="0.2">
      <c r="A748" s="1" t="str">
        <f t="shared" si="12"/>
        <v>ICJIA</v>
      </c>
      <c r="B748" s="1" t="s">
        <v>543</v>
      </c>
      <c r="C748" s="1">
        <v>921601</v>
      </c>
      <c r="D748" s="1">
        <v>2378</v>
      </c>
      <c r="E748" s="1" t="s">
        <v>579</v>
      </c>
      <c r="F748" s="38">
        <v>44228</v>
      </c>
      <c r="G748" s="38">
        <v>45322</v>
      </c>
      <c r="H748" s="51">
        <v>70232</v>
      </c>
      <c r="I748" s="1">
        <v>2024</v>
      </c>
      <c r="M748" s="1">
        <f>IF(ISNUMBER(MATCH(E748,_xlfn.VSTACK('VLookup Lists'!$E$2:$E$17,'VLookup Lists'!$H$2:$H$38,'VLookup Lists'!$J$2:$J$8),0)),1,0)</f>
        <v>0</v>
      </c>
      <c r="N748" s="1" t="str">
        <f>IFERROR(IF(VLOOKUP($D748,'VLookup Lists'!$B$11:$C$29,2,FALSE)="FLIP",1,0),"")</f>
        <v/>
      </c>
      <c r="O748" s="1" t="b">
        <f>ISNUMBER(MATCH($E748,'VLookup Lists'!$E$2:$E$17,0))</f>
        <v>0</v>
      </c>
    </row>
    <row r="749" spans="1:15" ht="15.75" customHeight="1" x14ac:dyDescent="0.2">
      <c r="A749" s="1" t="str">
        <f t="shared" si="12"/>
        <v>ICJIA</v>
      </c>
      <c r="B749" s="1" t="s">
        <v>543</v>
      </c>
      <c r="C749" s="1">
        <v>923451</v>
      </c>
      <c r="D749" s="1">
        <v>2378</v>
      </c>
      <c r="E749" s="1" t="s">
        <v>686</v>
      </c>
      <c r="F749" s="38">
        <v>45108</v>
      </c>
      <c r="G749" s="38">
        <v>45838</v>
      </c>
      <c r="H749" s="51">
        <v>3305544</v>
      </c>
      <c r="I749" s="1">
        <v>2024</v>
      </c>
      <c r="M749" s="1">
        <f>IF(ISNUMBER(MATCH(E749,_xlfn.VSTACK('VLookup Lists'!$E$2:$E$17,'VLookup Lists'!$H$2:$H$38,'VLookup Lists'!$J$2:$J$8),0)),1,0)</f>
        <v>0</v>
      </c>
      <c r="N749" s="1" t="str">
        <f>IFERROR(IF(VLOOKUP($D749,'VLookup Lists'!$B$11:$C$29,2,FALSE)="FLIP",1,0),"")</f>
        <v/>
      </c>
      <c r="O749" s="1" t="b">
        <f>ISNUMBER(MATCH($E749,'VLookup Lists'!$E$2:$E$17,0))</f>
        <v>0</v>
      </c>
    </row>
    <row r="750" spans="1:15" ht="15.75" customHeight="1" x14ac:dyDescent="0.2">
      <c r="A750" s="1" t="str">
        <f t="shared" si="12"/>
        <v>ICJIA</v>
      </c>
      <c r="B750" s="1" t="s">
        <v>543</v>
      </c>
      <c r="C750" s="1">
        <v>923351</v>
      </c>
      <c r="D750" s="1">
        <v>2378</v>
      </c>
      <c r="E750" s="1" t="s">
        <v>686</v>
      </c>
      <c r="F750" s="38">
        <v>44743</v>
      </c>
      <c r="G750" s="38">
        <v>45838</v>
      </c>
      <c r="H750" s="51">
        <v>4293000</v>
      </c>
      <c r="I750" s="1">
        <v>2024</v>
      </c>
      <c r="M750" s="1">
        <f>IF(ISNUMBER(MATCH(E750,_xlfn.VSTACK('VLookup Lists'!$E$2:$E$17,'VLookup Lists'!$H$2:$H$38,'VLookup Lists'!$J$2:$J$8),0)),1,0)</f>
        <v>0</v>
      </c>
      <c r="N750" s="1" t="str">
        <f>IFERROR(IF(VLOOKUP($D750,'VLookup Lists'!$B$11:$C$29,2,FALSE)="FLIP",1,0),"")</f>
        <v/>
      </c>
      <c r="O750" s="1" t="b">
        <f>ISNUMBER(MATCH($E750,'VLookup Lists'!$E$2:$E$17,0))</f>
        <v>0</v>
      </c>
    </row>
    <row r="751" spans="1:15" ht="15.75" customHeight="1" x14ac:dyDescent="0.2">
      <c r="A751" s="1" t="str">
        <f t="shared" si="12"/>
        <v>ICJIA</v>
      </c>
      <c r="B751" s="1" t="s">
        <v>543</v>
      </c>
      <c r="C751" s="1">
        <v>923366</v>
      </c>
      <c r="D751" s="1">
        <v>2378</v>
      </c>
      <c r="E751" s="1" t="s">
        <v>687</v>
      </c>
      <c r="F751" s="38">
        <v>44743</v>
      </c>
      <c r="G751" s="38">
        <v>45838</v>
      </c>
      <c r="H751" s="51">
        <v>1983597</v>
      </c>
      <c r="I751" s="1">
        <v>2024</v>
      </c>
      <c r="M751" s="1">
        <f>IF(ISNUMBER(MATCH(E751,_xlfn.VSTACK('VLookup Lists'!$E$2:$E$17,'VLookup Lists'!$H$2:$H$38,'VLookup Lists'!$J$2:$J$8),0)),1,0)</f>
        <v>0</v>
      </c>
      <c r="N751" s="1" t="str">
        <f>IFERROR(IF(VLOOKUP($D751,'VLookup Lists'!$B$11:$C$29,2,FALSE)="FLIP",1,0),"")</f>
        <v/>
      </c>
      <c r="O751" s="1" t="b">
        <f>ISNUMBER(MATCH($E751,'VLookup Lists'!$E$2:$E$17,0))</f>
        <v>0</v>
      </c>
    </row>
    <row r="752" spans="1:15" ht="15.75" customHeight="1" x14ac:dyDescent="0.2">
      <c r="A752" s="1" t="str">
        <f t="shared" si="12"/>
        <v>ICJIA</v>
      </c>
      <c r="B752" s="1" t="s">
        <v>543</v>
      </c>
      <c r="C752" s="1">
        <v>921620</v>
      </c>
      <c r="D752" s="1">
        <v>2378</v>
      </c>
      <c r="E752" s="1" t="s">
        <v>580</v>
      </c>
      <c r="F752" s="38">
        <v>44228</v>
      </c>
      <c r="G752" s="38">
        <v>45322</v>
      </c>
      <c r="H752" s="51">
        <v>189414</v>
      </c>
      <c r="I752" s="1">
        <v>2024</v>
      </c>
      <c r="M752" s="1">
        <f>IF(ISNUMBER(MATCH(E752,_xlfn.VSTACK('VLookup Lists'!$E$2:$E$17,'VLookup Lists'!$H$2:$H$38,'VLookup Lists'!$J$2:$J$8),0)),1,0)</f>
        <v>0</v>
      </c>
      <c r="N752" s="1" t="str">
        <f>IFERROR(IF(VLOOKUP($D752,'VLookup Lists'!$B$11:$C$29,2,FALSE)="FLIP",1,0),"")</f>
        <v/>
      </c>
      <c r="O752" s="1" t="b">
        <f>ISNUMBER(MATCH($E752,'VLookup Lists'!$E$2:$E$17,0))</f>
        <v>0</v>
      </c>
    </row>
    <row r="753" spans="1:15" ht="15.75" customHeight="1" x14ac:dyDescent="0.2">
      <c r="A753" s="1" t="str">
        <f t="shared" si="12"/>
        <v>ICJIA</v>
      </c>
      <c r="B753" s="1" t="s">
        <v>543</v>
      </c>
      <c r="C753" s="1">
        <v>923362</v>
      </c>
      <c r="D753" s="1">
        <v>2378</v>
      </c>
      <c r="E753" s="1" t="s">
        <v>688</v>
      </c>
      <c r="F753" s="38">
        <v>44743</v>
      </c>
      <c r="G753" s="38">
        <v>45838</v>
      </c>
      <c r="H753" s="51">
        <v>3331726</v>
      </c>
      <c r="I753" s="1">
        <v>2024</v>
      </c>
      <c r="M753" s="1">
        <f>IF(ISNUMBER(MATCH(E753,_xlfn.VSTACK('VLookup Lists'!$E$2:$E$17,'VLookup Lists'!$H$2:$H$38,'VLookup Lists'!$J$2:$J$8),0)),1,0)</f>
        <v>0</v>
      </c>
      <c r="N753" s="1" t="str">
        <f>IFERROR(IF(VLOOKUP($D753,'VLookup Lists'!$B$11:$C$29,2,FALSE)="FLIP",1,0),"")</f>
        <v/>
      </c>
      <c r="O753" s="1" t="b">
        <f>ISNUMBER(MATCH($E753,'VLookup Lists'!$E$2:$E$17,0))</f>
        <v>0</v>
      </c>
    </row>
    <row r="754" spans="1:15" ht="15.75" customHeight="1" x14ac:dyDescent="0.2">
      <c r="A754" s="1" t="str">
        <f t="shared" si="12"/>
        <v>ICJIA</v>
      </c>
      <c r="B754" s="1" t="s">
        <v>543</v>
      </c>
      <c r="C754" s="1">
        <v>923403</v>
      </c>
      <c r="D754" s="1">
        <v>2378</v>
      </c>
      <c r="E754" s="1" t="s">
        <v>689</v>
      </c>
      <c r="F754" s="38">
        <v>44743</v>
      </c>
      <c r="G754" s="38">
        <v>45838</v>
      </c>
      <c r="H754" s="51">
        <v>950667</v>
      </c>
      <c r="I754" s="1">
        <v>2024</v>
      </c>
      <c r="M754" s="1">
        <f>IF(ISNUMBER(MATCH(E754,_xlfn.VSTACK('VLookup Lists'!$E$2:$E$17,'VLookup Lists'!$H$2:$H$38,'VLookup Lists'!$J$2:$J$8),0)),1,0)</f>
        <v>0</v>
      </c>
      <c r="N754" s="1" t="str">
        <f>IFERROR(IF(VLOOKUP($D754,'VLookup Lists'!$B$11:$C$29,2,FALSE)="FLIP",1,0),"")</f>
        <v/>
      </c>
      <c r="O754" s="1" t="b">
        <f>ISNUMBER(MATCH($E754,'VLookup Lists'!$E$2:$E$17,0))</f>
        <v>0</v>
      </c>
    </row>
    <row r="755" spans="1:15" ht="15.75" customHeight="1" x14ac:dyDescent="0.2">
      <c r="A755" s="1" t="str">
        <f t="shared" si="12"/>
        <v>ICJIA</v>
      </c>
      <c r="B755" s="1" t="s">
        <v>543</v>
      </c>
      <c r="C755" s="1" t="s">
        <v>690</v>
      </c>
      <c r="D755" s="1">
        <v>2378</v>
      </c>
      <c r="E755" s="1" t="s">
        <v>691</v>
      </c>
      <c r="F755" s="38">
        <v>44743</v>
      </c>
      <c r="G755" s="38">
        <v>45838</v>
      </c>
      <c r="H755" s="51">
        <v>477318</v>
      </c>
      <c r="I755" s="1">
        <v>2024</v>
      </c>
      <c r="M755" s="1">
        <f>IF(ISNUMBER(MATCH(E755,_xlfn.VSTACK('VLookup Lists'!$E$2:$E$17,'VLookup Lists'!$H$2:$H$38,'VLookup Lists'!$J$2:$J$8),0)),1,0)</f>
        <v>0</v>
      </c>
      <c r="N755" s="1" t="str">
        <f>IFERROR(IF(VLOOKUP($D755,'VLookup Lists'!$B$11:$C$29,2,FALSE)="FLIP",1,0),"")</f>
        <v/>
      </c>
      <c r="O755" s="1" t="b">
        <f>ISNUMBER(MATCH($E755,'VLookup Lists'!$E$2:$E$17,0))</f>
        <v>0</v>
      </c>
    </row>
    <row r="756" spans="1:15" ht="15.75" customHeight="1" x14ac:dyDescent="0.2">
      <c r="A756" s="1" t="str">
        <f t="shared" si="12"/>
        <v>ICJIA</v>
      </c>
      <c r="B756" s="1" t="s">
        <v>543</v>
      </c>
      <c r="C756" s="1" t="s">
        <v>692</v>
      </c>
      <c r="D756" s="1">
        <v>2378</v>
      </c>
      <c r="E756" s="1" t="s">
        <v>693</v>
      </c>
      <c r="F756" s="38">
        <v>44743</v>
      </c>
      <c r="G756" s="38">
        <v>45838</v>
      </c>
      <c r="H756" s="51">
        <v>322578</v>
      </c>
      <c r="I756" s="1">
        <v>2024</v>
      </c>
      <c r="M756" s="1">
        <f>IF(ISNUMBER(MATCH(E756,_xlfn.VSTACK('VLookup Lists'!$E$2:$E$17,'VLookup Lists'!$H$2:$H$38,'VLookup Lists'!$J$2:$J$8),0)),1,0)</f>
        <v>0</v>
      </c>
      <c r="N756" s="1" t="str">
        <f>IFERROR(IF(VLOOKUP($D756,'VLookup Lists'!$B$11:$C$29,2,FALSE)="FLIP",1,0),"")</f>
        <v/>
      </c>
      <c r="O756" s="1" t="b">
        <f>ISNUMBER(MATCH($E756,'VLookup Lists'!$E$2:$E$17,0))</f>
        <v>0</v>
      </c>
    </row>
    <row r="757" spans="1:15" ht="15.75" customHeight="1" x14ac:dyDescent="0.2">
      <c r="A757" s="1" t="str">
        <f t="shared" si="12"/>
        <v>ICJIA</v>
      </c>
      <c r="B757" s="1" t="s">
        <v>543</v>
      </c>
      <c r="C757" s="1">
        <v>921626</v>
      </c>
      <c r="D757" s="1">
        <v>2378</v>
      </c>
      <c r="E757" s="1" t="s">
        <v>581</v>
      </c>
      <c r="F757" s="38">
        <v>44228</v>
      </c>
      <c r="G757" s="38">
        <v>45322</v>
      </c>
      <c r="H757" s="51">
        <v>3164994</v>
      </c>
      <c r="I757" s="1">
        <v>2024</v>
      </c>
      <c r="M757" s="1">
        <f>IF(ISNUMBER(MATCH(E757,_xlfn.VSTACK('VLookup Lists'!$E$2:$E$17,'VLookup Lists'!$H$2:$H$38,'VLookup Lists'!$J$2:$J$8),0)),1,0)</f>
        <v>0</v>
      </c>
      <c r="N757" s="1" t="str">
        <f>IFERROR(IF(VLOOKUP($D757,'VLookup Lists'!$B$11:$C$29,2,FALSE)="FLIP",1,0),"")</f>
        <v/>
      </c>
      <c r="O757" s="1" t="b">
        <f>ISNUMBER(MATCH($E757,'VLookup Lists'!$E$2:$E$17,0))</f>
        <v>0</v>
      </c>
    </row>
    <row r="758" spans="1:15" ht="15.75" customHeight="1" x14ac:dyDescent="0.2">
      <c r="A758" s="1" t="str">
        <f t="shared" si="12"/>
        <v>ICJIA</v>
      </c>
      <c r="B758" s="1" t="s">
        <v>543</v>
      </c>
      <c r="C758" s="1">
        <v>921509</v>
      </c>
      <c r="D758" s="1">
        <v>2378</v>
      </c>
      <c r="E758" s="1" t="s">
        <v>582</v>
      </c>
      <c r="F758" s="38">
        <v>44228</v>
      </c>
      <c r="G758" s="38">
        <v>45322</v>
      </c>
      <c r="H758" s="51">
        <v>122817</v>
      </c>
      <c r="I758" s="1">
        <v>2024</v>
      </c>
      <c r="M758" s="1">
        <f>IF(ISNUMBER(MATCH(E758,_xlfn.VSTACK('VLookup Lists'!$E$2:$E$17,'VLookup Lists'!$H$2:$H$38,'VLookup Lists'!$J$2:$J$8),0)),1,0)</f>
        <v>0</v>
      </c>
      <c r="N758" s="1" t="str">
        <f>IFERROR(IF(VLOOKUP($D758,'VLookup Lists'!$B$11:$C$29,2,FALSE)="FLIP",1,0),"")</f>
        <v/>
      </c>
      <c r="O758" s="1" t="b">
        <f>ISNUMBER(MATCH($E758,'VLookup Lists'!$E$2:$E$17,0))</f>
        <v>0</v>
      </c>
    </row>
    <row r="759" spans="1:15" ht="15.75" customHeight="1" x14ac:dyDescent="0.2">
      <c r="A759" s="1" t="str">
        <f t="shared" si="12"/>
        <v>ICJIA</v>
      </c>
      <c r="B759" s="1" t="s">
        <v>543</v>
      </c>
      <c r="C759" s="1">
        <v>921636</v>
      </c>
      <c r="D759" s="1">
        <v>2378</v>
      </c>
      <c r="E759" s="1" t="s">
        <v>583</v>
      </c>
      <c r="F759" s="38">
        <v>44228</v>
      </c>
      <c r="G759" s="38">
        <v>45322</v>
      </c>
      <c r="H759" s="51">
        <v>558735</v>
      </c>
      <c r="I759" s="1">
        <v>2024</v>
      </c>
      <c r="M759" s="1">
        <f>IF(ISNUMBER(MATCH(E759,_xlfn.VSTACK('VLookup Lists'!$E$2:$E$17,'VLookup Lists'!$H$2:$H$38,'VLookup Lists'!$J$2:$J$8),0)),1,0)</f>
        <v>0</v>
      </c>
      <c r="N759" s="1" t="str">
        <f>IFERROR(IF(VLOOKUP($D759,'VLookup Lists'!$B$11:$C$29,2,FALSE)="FLIP",1,0),"")</f>
        <v/>
      </c>
      <c r="O759" s="1" t="b">
        <f>ISNUMBER(MATCH($E759,'VLookup Lists'!$E$2:$E$17,0))</f>
        <v>0</v>
      </c>
    </row>
    <row r="760" spans="1:15" ht="15.75" customHeight="1" x14ac:dyDescent="0.2">
      <c r="A760" s="1" t="str">
        <f t="shared" si="12"/>
        <v>ICJIA</v>
      </c>
      <c r="B760" s="1" t="s">
        <v>543</v>
      </c>
      <c r="C760" s="1" t="s">
        <v>584</v>
      </c>
      <c r="D760" s="1">
        <v>2378</v>
      </c>
      <c r="E760" s="1" t="s">
        <v>585</v>
      </c>
      <c r="F760" s="38">
        <v>44228</v>
      </c>
      <c r="G760" s="38">
        <v>45322</v>
      </c>
      <c r="H760" s="51">
        <v>1758903</v>
      </c>
      <c r="I760" s="1">
        <v>2024</v>
      </c>
      <c r="M760" s="1">
        <f>IF(ISNUMBER(MATCH(E760,_xlfn.VSTACK('VLookup Lists'!$E$2:$E$17,'VLookup Lists'!$H$2:$H$38,'VLookup Lists'!$J$2:$J$8),0)),1,0)</f>
        <v>0</v>
      </c>
      <c r="N760" s="1" t="str">
        <f>IFERROR(IF(VLOOKUP($D760,'VLookup Lists'!$B$11:$C$29,2,FALSE)="FLIP",1,0),"")</f>
        <v/>
      </c>
      <c r="O760" s="1" t="b">
        <f>ISNUMBER(MATCH($E760,'VLookup Lists'!$E$2:$E$17,0))</f>
        <v>0</v>
      </c>
    </row>
    <row r="761" spans="1:15" ht="15.75" customHeight="1" x14ac:dyDescent="0.2">
      <c r="A761" s="1" t="str">
        <f t="shared" si="12"/>
        <v>ICJIA</v>
      </c>
      <c r="B761" s="1" t="s">
        <v>543</v>
      </c>
      <c r="C761" s="1" t="s">
        <v>694</v>
      </c>
      <c r="D761" s="1">
        <v>2378</v>
      </c>
      <c r="E761" s="1" t="s">
        <v>295</v>
      </c>
      <c r="F761" s="38">
        <v>44743</v>
      </c>
      <c r="G761" s="38">
        <v>45838</v>
      </c>
      <c r="H761" s="51">
        <v>306010</v>
      </c>
      <c r="I761" s="1">
        <v>2024</v>
      </c>
      <c r="M761" s="1">
        <f>IF(ISNUMBER(MATCH(E761,_xlfn.VSTACK('VLookup Lists'!$E$2:$E$17,'VLookup Lists'!$H$2:$H$38,'VLookup Lists'!$J$2:$J$8),0)),1,0)</f>
        <v>0</v>
      </c>
      <c r="N761" s="1" t="str">
        <f>IFERROR(IF(VLOOKUP($D761,'VLookup Lists'!$B$11:$C$29,2,FALSE)="FLIP",1,0),"")</f>
        <v/>
      </c>
      <c r="O761" s="1" t="b">
        <f>ISNUMBER(MATCH($E761,'VLookup Lists'!$E$2:$E$17,0))</f>
        <v>0</v>
      </c>
    </row>
    <row r="762" spans="1:15" ht="15.75" customHeight="1" x14ac:dyDescent="0.2">
      <c r="A762" s="1" t="str">
        <f t="shared" si="12"/>
        <v>ICJIA</v>
      </c>
      <c r="B762" s="1" t="s">
        <v>543</v>
      </c>
      <c r="C762" s="1" t="s">
        <v>695</v>
      </c>
      <c r="D762" s="1">
        <v>2378</v>
      </c>
      <c r="E762" s="1" t="s">
        <v>586</v>
      </c>
      <c r="F762" s="38">
        <v>44743</v>
      </c>
      <c r="G762" s="38">
        <v>45838</v>
      </c>
      <c r="H762" s="51">
        <v>884973</v>
      </c>
      <c r="I762" s="1">
        <v>2024</v>
      </c>
      <c r="M762" s="1">
        <f>IF(ISNUMBER(MATCH(E762,_xlfn.VSTACK('VLookup Lists'!$E$2:$E$17,'VLookup Lists'!$H$2:$H$38,'VLookup Lists'!$J$2:$J$8),0)),1,0)</f>
        <v>0</v>
      </c>
      <c r="N762" s="1" t="str">
        <f>IFERROR(IF(VLOOKUP($D762,'VLookup Lists'!$B$11:$C$29,2,FALSE)="FLIP",1,0),"")</f>
        <v/>
      </c>
      <c r="O762" s="1" t="b">
        <f>ISNUMBER(MATCH($E762,'VLookup Lists'!$E$2:$E$17,0))</f>
        <v>0</v>
      </c>
    </row>
    <row r="763" spans="1:15" ht="15.75" customHeight="1" x14ac:dyDescent="0.2">
      <c r="A763" s="1" t="str">
        <f t="shared" si="12"/>
        <v>ICJIA</v>
      </c>
      <c r="B763" s="1" t="s">
        <v>543</v>
      </c>
      <c r="C763" s="1">
        <v>921602</v>
      </c>
      <c r="D763" s="1">
        <v>2378</v>
      </c>
      <c r="E763" s="1" t="s">
        <v>586</v>
      </c>
      <c r="F763" s="38">
        <v>44228</v>
      </c>
      <c r="G763" s="38">
        <v>45322</v>
      </c>
      <c r="H763" s="51">
        <v>636750</v>
      </c>
      <c r="I763" s="1">
        <v>2024</v>
      </c>
      <c r="M763" s="1">
        <f>IF(ISNUMBER(MATCH(E763,_xlfn.VSTACK('VLookup Lists'!$E$2:$E$17,'VLookup Lists'!$H$2:$H$38,'VLookup Lists'!$J$2:$J$8),0)),1,0)</f>
        <v>0</v>
      </c>
      <c r="N763" s="1" t="str">
        <f>IFERROR(IF(VLOOKUP($D763,'VLookup Lists'!$B$11:$C$29,2,FALSE)="FLIP",1,0),"")</f>
        <v/>
      </c>
      <c r="O763" s="1" t="b">
        <f>ISNUMBER(MATCH($E763,'VLookup Lists'!$E$2:$E$17,0))</f>
        <v>0</v>
      </c>
    </row>
    <row r="764" spans="1:15" ht="15.75" customHeight="1" x14ac:dyDescent="0.2">
      <c r="A764" s="1" t="str">
        <f t="shared" si="12"/>
        <v>ICJIA</v>
      </c>
      <c r="B764" s="1" t="s">
        <v>543</v>
      </c>
      <c r="C764" s="1">
        <v>921649</v>
      </c>
      <c r="D764" s="1">
        <v>2378</v>
      </c>
      <c r="E764" s="1" t="s">
        <v>586</v>
      </c>
      <c r="F764" s="38">
        <v>44228</v>
      </c>
      <c r="G764" s="38">
        <v>45322</v>
      </c>
      <c r="H764" s="51">
        <v>172920</v>
      </c>
      <c r="I764" s="1">
        <v>2024</v>
      </c>
      <c r="M764" s="1">
        <f>IF(ISNUMBER(MATCH(E764,_xlfn.VSTACK('VLookup Lists'!$E$2:$E$17,'VLookup Lists'!$H$2:$H$38,'VLookup Lists'!$J$2:$J$8),0)),1,0)</f>
        <v>0</v>
      </c>
      <c r="N764" s="1" t="str">
        <f>IFERROR(IF(VLOOKUP($D764,'VLookup Lists'!$B$11:$C$29,2,FALSE)="FLIP",1,0),"")</f>
        <v/>
      </c>
      <c r="O764" s="1" t="b">
        <f>ISNUMBER(MATCH($E764,'VLookup Lists'!$E$2:$E$17,0))</f>
        <v>0</v>
      </c>
    </row>
    <row r="765" spans="1:15" ht="15.75" customHeight="1" x14ac:dyDescent="0.2">
      <c r="A765" s="1" t="str">
        <f t="shared" si="12"/>
        <v>ICJIA</v>
      </c>
      <c r="B765" s="1" t="s">
        <v>543</v>
      </c>
      <c r="C765" s="1">
        <v>921630</v>
      </c>
      <c r="D765" s="1">
        <v>2378</v>
      </c>
      <c r="E765" s="1" t="s">
        <v>586</v>
      </c>
      <c r="F765" s="38">
        <v>44228</v>
      </c>
      <c r="G765" s="38">
        <v>45322</v>
      </c>
      <c r="H765" s="51">
        <v>311670</v>
      </c>
      <c r="I765" s="1">
        <v>2024</v>
      </c>
      <c r="M765" s="1">
        <f>IF(ISNUMBER(MATCH(E765,_xlfn.VSTACK('VLookup Lists'!$E$2:$E$17,'VLookup Lists'!$H$2:$H$38,'VLookup Lists'!$J$2:$J$8),0)),1,0)</f>
        <v>0</v>
      </c>
      <c r="N765" s="1" t="str">
        <f>IFERROR(IF(VLOOKUP($D765,'VLookup Lists'!$B$11:$C$29,2,FALSE)="FLIP",1,0),"")</f>
        <v/>
      </c>
      <c r="O765" s="1" t="b">
        <f>ISNUMBER(MATCH($E765,'VLookup Lists'!$E$2:$E$17,0))</f>
        <v>0</v>
      </c>
    </row>
    <row r="766" spans="1:15" ht="15.75" customHeight="1" x14ac:dyDescent="0.2">
      <c r="A766" s="1" t="str">
        <f t="shared" si="12"/>
        <v>ICJIA</v>
      </c>
      <c r="B766" s="1" t="s">
        <v>543</v>
      </c>
      <c r="C766" s="1">
        <v>921621</v>
      </c>
      <c r="D766" s="1">
        <v>2378</v>
      </c>
      <c r="E766" s="1" t="s">
        <v>587</v>
      </c>
      <c r="F766" s="38">
        <v>44228</v>
      </c>
      <c r="G766" s="38">
        <v>45322</v>
      </c>
      <c r="H766" s="51">
        <v>2516670</v>
      </c>
      <c r="I766" s="1">
        <v>2024</v>
      </c>
      <c r="M766" s="1">
        <f>IF(ISNUMBER(MATCH(E766,_xlfn.VSTACK('VLookup Lists'!$E$2:$E$17,'VLookup Lists'!$H$2:$H$38,'VLookup Lists'!$J$2:$J$8),0)),1,0)</f>
        <v>0</v>
      </c>
      <c r="N766" s="1" t="str">
        <f>IFERROR(IF(VLOOKUP($D766,'VLookup Lists'!$B$11:$C$29,2,FALSE)="FLIP",1,0),"")</f>
        <v/>
      </c>
      <c r="O766" s="1" t="b">
        <f>ISNUMBER(MATCH($E766,'VLookup Lists'!$E$2:$E$17,0))</f>
        <v>0</v>
      </c>
    </row>
    <row r="767" spans="1:15" ht="15.75" customHeight="1" x14ac:dyDescent="0.2">
      <c r="A767" s="1" t="str">
        <f t="shared" si="12"/>
        <v>ICJIA</v>
      </c>
      <c r="B767" s="1" t="s">
        <v>543</v>
      </c>
      <c r="C767" s="1">
        <v>921622</v>
      </c>
      <c r="D767" s="1">
        <v>2378</v>
      </c>
      <c r="E767" s="1" t="s">
        <v>588</v>
      </c>
      <c r="F767" s="38">
        <v>44228</v>
      </c>
      <c r="G767" s="38">
        <v>45322</v>
      </c>
      <c r="H767" s="51">
        <v>402876</v>
      </c>
      <c r="I767" s="1">
        <v>2024</v>
      </c>
      <c r="M767" s="1">
        <f>IF(ISNUMBER(MATCH(E767,_xlfn.VSTACK('VLookup Lists'!$E$2:$E$17,'VLookup Lists'!$H$2:$H$38,'VLookup Lists'!$J$2:$J$8),0)),1,0)</f>
        <v>0</v>
      </c>
      <c r="N767" s="1" t="str">
        <f>IFERROR(IF(VLOOKUP($D767,'VLookup Lists'!$B$11:$C$29,2,FALSE)="FLIP",1,0),"")</f>
        <v/>
      </c>
      <c r="O767" s="1" t="b">
        <f>ISNUMBER(MATCH($E767,'VLookup Lists'!$E$2:$E$17,0))</f>
        <v>0</v>
      </c>
    </row>
    <row r="768" spans="1:15" ht="15.75" customHeight="1" x14ac:dyDescent="0.2">
      <c r="A768" s="1" t="str">
        <f t="shared" si="12"/>
        <v>ICJIA</v>
      </c>
      <c r="B768" s="1" t="s">
        <v>543</v>
      </c>
      <c r="C768" s="1" t="s">
        <v>696</v>
      </c>
      <c r="D768" s="1">
        <v>2378</v>
      </c>
      <c r="E768" s="1" t="s">
        <v>697</v>
      </c>
      <c r="F768" s="38">
        <v>44743</v>
      </c>
      <c r="G768" s="38">
        <v>45838</v>
      </c>
      <c r="H768" s="51">
        <v>192618</v>
      </c>
      <c r="I768" s="1">
        <v>2024</v>
      </c>
      <c r="M768" s="1">
        <f>IF(ISNUMBER(MATCH(E768,_xlfn.VSTACK('VLookup Lists'!$E$2:$E$17,'VLookup Lists'!$H$2:$H$38,'VLookup Lists'!$J$2:$J$8),0)),1,0)</f>
        <v>0</v>
      </c>
      <c r="N768" s="1" t="str">
        <f>IFERROR(IF(VLOOKUP($D768,'VLookup Lists'!$B$11:$C$29,2,FALSE)="FLIP",1,0),"")</f>
        <v/>
      </c>
      <c r="O768" s="1" t="b">
        <f>ISNUMBER(MATCH($E768,'VLookup Lists'!$E$2:$E$17,0))</f>
        <v>0</v>
      </c>
    </row>
    <row r="769" spans="1:15" ht="15.75" customHeight="1" x14ac:dyDescent="0.2">
      <c r="A769" s="1" t="str">
        <f t="shared" si="12"/>
        <v>ICJIA</v>
      </c>
      <c r="B769" s="1" t="s">
        <v>543</v>
      </c>
      <c r="C769" s="1">
        <v>923353</v>
      </c>
      <c r="D769" s="1">
        <v>2378</v>
      </c>
      <c r="E769" s="1" t="s">
        <v>223</v>
      </c>
      <c r="F769" s="38">
        <v>44743</v>
      </c>
      <c r="G769" s="38">
        <v>45838</v>
      </c>
      <c r="H769" s="51">
        <v>1393623</v>
      </c>
      <c r="I769" s="1">
        <v>2024</v>
      </c>
      <c r="M769" s="1">
        <f>IF(ISNUMBER(MATCH(E769,_xlfn.VSTACK('VLookup Lists'!$E$2:$E$17,'VLookup Lists'!$H$2:$H$38,'VLookup Lists'!$J$2:$J$8),0)),1,0)</f>
        <v>0</v>
      </c>
      <c r="N769" s="1" t="str">
        <f>IFERROR(IF(VLOOKUP($D769,'VLookup Lists'!$B$11:$C$29,2,FALSE)="FLIP",1,0),"")</f>
        <v/>
      </c>
      <c r="O769" s="1" t="b">
        <f>ISNUMBER(MATCH($E769,'VLookup Lists'!$E$2:$E$17,0))</f>
        <v>0</v>
      </c>
    </row>
    <row r="770" spans="1:15" ht="15.75" customHeight="1" x14ac:dyDescent="0.2">
      <c r="A770" s="1" t="str">
        <f t="shared" si="12"/>
        <v>ICJIA</v>
      </c>
      <c r="B770" s="1" t="s">
        <v>543</v>
      </c>
      <c r="C770" s="1">
        <v>923372</v>
      </c>
      <c r="D770" s="1">
        <v>2378</v>
      </c>
      <c r="E770" s="1" t="s">
        <v>698</v>
      </c>
      <c r="F770" s="38">
        <v>44743</v>
      </c>
      <c r="G770" s="38">
        <v>45838</v>
      </c>
      <c r="H770" s="51">
        <v>4495458</v>
      </c>
      <c r="I770" s="1">
        <v>2024</v>
      </c>
      <c r="M770" s="1">
        <f>IF(ISNUMBER(MATCH(E770,_xlfn.VSTACK('VLookup Lists'!$E$2:$E$17,'VLookup Lists'!$H$2:$H$38,'VLookup Lists'!$J$2:$J$8),0)),1,0)</f>
        <v>0</v>
      </c>
      <c r="N770" s="1" t="str">
        <f>IFERROR(IF(VLOOKUP($D770,'VLookup Lists'!$B$11:$C$29,2,FALSE)="FLIP",1,0),"")</f>
        <v/>
      </c>
      <c r="O770" s="1" t="b">
        <f>ISNUMBER(MATCH($E770,'VLookup Lists'!$E$2:$E$17,0))</f>
        <v>0</v>
      </c>
    </row>
    <row r="771" spans="1:15" ht="15.75" customHeight="1" x14ac:dyDescent="0.2">
      <c r="A771" s="1" t="str">
        <f t="shared" si="12"/>
        <v>ICJIA</v>
      </c>
      <c r="B771" s="1" t="s">
        <v>543</v>
      </c>
      <c r="C771" s="1" t="s">
        <v>699</v>
      </c>
      <c r="D771" s="1">
        <v>2378</v>
      </c>
      <c r="E771" s="1" t="s">
        <v>298</v>
      </c>
      <c r="F771" s="38">
        <v>44743</v>
      </c>
      <c r="G771" s="38">
        <v>45838</v>
      </c>
      <c r="H771" s="51">
        <v>476155</v>
      </c>
      <c r="I771" s="1">
        <v>2024</v>
      </c>
      <c r="M771" s="1">
        <f>IF(ISNUMBER(MATCH(E771,_xlfn.VSTACK('VLookup Lists'!$E$2:$E$17,'VLookup Lists'!$H$2:$H$38,'VLookup Lists'!$J$2:$J$8),0)),1,0)</f>
        <v>0</v>
      </c>
      <c r="N771" s="1" t="str">
        <f>IFERROR(IF(VLOOKUP($D771,'VLookup Lists'!$B$11:$C$29,2,FALSE)="FLIP",1,0),"")</f>
        <v/>
      </c>
      <c r="O771" s="1" t="b">
        <f>ISNUMBER(MATCH($E771,'VLookup Lists'!$E$2:$E$17,0))</f>
        <v>0</v>
      </c>
    </row>
    <row r="772" spans="1:15" ht="15.75" customHeight="1" x14ac:dyDescent="0.2">
      <c r="A772" s="1" t="str">
        <f t="shared" si="12"/>
        <v>ICJIA</v>
      </c>
      <c r="B772" s="1" t="s">
        <v>543</v>
      </c>
      <c r="C772" s="1">
        <v>921608</v>
      </c>
      <c r="D772" s="1">
        <v>2378</v>
      </c>
      <c r="E772" s="1" t="s">
        <v>589</v>
      </c>
      <c r="F772" s="38">
        <v>44228</v>
      </c>
      <c r="G772" s="38">
        <v>45322</v>
      </c>
      <c r="H772" s="51">
        <v>1503801</v>
      </c>
      <c r="I772" s="1">
        <v>2024</v>
      </c>
      <c r="M772" s="1">
        <f>IF(ISNUMBER(MATCH(E772,_xlfn.VSTACK('VLookup Lists'!$E$2:$E$17,'VLookup Lists'!$H$2:$H$38,'VLookup Lists'!$J$2:$J$8),0)),1,0)</f>
        <v>0</v>
      </c>
      <c r="N772" s="1" t="str">
        <f>IFERROR(IF(VLOOKUP($D772,'VLookup Lists'!$B$11:$C$29,2,FALSE)="FLIP",1,0),"")</f>
        <v/>
      </c>
      <c r="O772" s="1" t="b">
        <f>ISNUMBER(MATCH($E772,'VLookup Lists'!$E$2:$E$17,0))</f>
        <v>0</v>
      </c>
    </row>
    <row r="773" spans="1:15" ht="15.75" customHeight="1" x14ac:dyDescent="0.2">
      <c r="A773" s="1" t="str">
        <f t="shared" si="12"/>
        <v>ICJIA</v>
      </c>
      <c r="B773" s="1" t="s">
        <v>543</v>
      </c>
      <c r="C773" s="1">
        <v>921650</v>
      </c>
      <c r="D773" s="1">
        <v>2378</v>
      </c>
      <c r="E773" s="1" t="s">
        <v>590</v>
      </c>
      <c r="F773" s="38">
        <v>44228</v>
      </c>
      <c r="G773" s="38">
        <v>45322</v>
      </c>
      <c r="H773" s="51">
        <v>686106</v>
      </c>
      <c r="I773" s="1">
        <v>2024</v>
      </c>
      <c r="M773" s="1">
        <f>IF(ISNUMBER(MATCH(E773,_xlfn.VSTACK('VLookup Lists'!$E$2:$E$17,'VLookup Lists'!$H$2:$H$38,'VLookup Lists'!$J$2:$J$8),0)),1,0)</f>
        <v>0</v>
      </c>
      <c r="N773" s="1" t="str">
        <f>IFERROR(IF(VLOOKUP($D773,'VLookup Lists'!$B$11:$C$29,2,FALSE)="FLIP",1,0),"")</f>
        <v/>
      </c>
      <c r="O773" s="1" t="b">
        <f>ISNUMBER(MATCH($E773,'VLookup Lists'!$E$2:$E$17,0))</f>
        <v>0</v>
      </c>
    </row>
    <row r="774" spans="1:15" ht="15.75" customHeight="1" x14ac:dyDescent="0.2">
      <c r="A774" s="1" t="str">
        <f t="shared" si="12"/>
        <v>ICJIA</v>
      </c>
      <c r="B774" s="1" t="s">
        <v>543</v>
      </c>
      <c r="C774" s="1">
        <v>923401</v>
      </c>
      <c r="D774" s="1">
        <v>2378</v>
      </c>
      <c r="E774" s="1" t="s">
        <v>787</v>
      </c>
      <c r="F774" s="38">
        <v>45108</v>
      </c>
      <c r="G774" s="38">
        <v>45838</v>
      </c>
      <c r="H774" s="51">
        <v>529425</v>
      </c>
      <c r="I774" s="1">
        <v>2024</v>
      </c>
      <c r="M774" s="1">
        <f>IF(ISNUMBER(MATCH(E774,_xlfn.VSTACK('VLookup Lists'!$E$2:$E$17,'VLookup Lists'!$H$2:$H$38,'VLookup Lists'!$J$2:$J$8),0)),1,0)</f>
        <v>0</v>
      </c>
      <c r="N774" s="1" t="str">
        <f>IFERROR(IF(VLOOKUP($D774,'VLookup Lists'!$B$11:$C$29,2,FALSE)="FLIP",1,0),"")</f>
        <v/>
      </c>
      <c r="O774" s="1" t="b">
        <f>ISNUMBER(MATCH($E774,'VLookup Lists'!$E$2:$E$17,0))</f>
        <v>0</v>
      </c>
    </row>
    <row r="775" spans="1:15" ht="15.75" customHeight="1" x14ac:dyDescent="0.2">
      <c r="A775" s="1" t="str">
        <f t="shared" si="12"/>
        <v>ICJIA</v>
      </c>
      <c r="B775" s="1" t="s">
        <v>543</v>
      </c>
      <c r="C775" s="1" t="s">
        <v>700</v>
      </c>
      <c r="D775" s="1">
        <v>2378</v>
      </c>
      <c r="E775" s="1" t="s">
        <v>701</v>
      </c>
      <c r="F775" s="38">
        <v>44743</v>
      </c>
      <c r="G775" s="38">
        <v>45838</v>
      </c>
      <c r="H775" s="51">
        <v>730593</v>
      </c>
      <c r="I775" s="1">
        <v>2024</v>
      </c>
      <c r="M775" s="1">
        <f>IF(ISNUMBER(MATCH(E775,_xlfn.VSTACK('VLookup Lists'!$E$2:$E$17,'VLookup Lists'!$H$2:$H$38,'VLookup Lists'!$J$2:$J$8),0)),1,0)</f>
        <v>0</v>
      </c>
      <c r="N775" s="1" t="str">
        <f>IFERROR(IF(VLOOKUP($D775,'VLookup Lists'!$B$11:$C$29,2,FALSE)="FLIP",1,0),"")</f>
        <v/>
      </c>
      <c r="O775" s="1" t="b">
        <f>ISNUMBER(MATCH($E775,'VLookup Lists'!$E$2:$E$17,0))</f>
        <v>0</v>
      </c>
    </row>
    <row r="776" spans="1:15" ht="15.75" customHeight="1" x14ac:dyDescent="0.2">
      <c r="A776" s="1" t="str">
        <f t="shared" si="12"/>
        <v>ICJIA</v>
      </c>
      <c r="B776" s="1" t="s">
        <v>543</v>
      </c>
      <c r="C776" s="1">
        <v>921603</v>
      </c>
      <c r="D776" s="1">
        <v>2378</v>
      </c>
      <c r="E776" s="1" t="s">
        <v>591</v>
      </c>
      <c r="F776" s="38">
        <v>44228</v>
      </c>
      <c r="G776" s="38">
        <v>45322</v>
      </c>
      <c r="H776" s="51">
        <v>251304</v>
      </c>
      <c r="I776" s="1">
        <v>2024</v>
      </c>
      <c r="M776" s="1">
        <f>IF(ISNUMBER(MATCH(E776,_xlfn.VSTACK('VLookup Lists'!$E$2:$E$17,'VLookup Lists'!$H$2:$H$38,'VLookup Lists'!$J$2:$J$8),0)),1,0)</f>
        <v>0</v>
      </c>
      <c r="N776" s="1" t="str">
        <f>IFERROR(IF(VLOOKUP($D776,'VLookup Lists'!$B$11:$C$29,2,FALSE)="FLIP",1,0),"")</f>
        <v/>
      </c>
      <c r="O776" s="1" t="b">
        <f>ISNUMBER(MATCH($E776,'VLookup Lists'!$E$2:$E$17,0))</f>
        <v>0</v>
      </c>
    </row>
    <row r="777" spans="1:15" ht="15.75" customHeight="1" x14ac:dyDescent="0.2">
      <c r="A777" s="1" t="str">
        <f t="shared" si="12"/>
        <v>ICJIA</v>
      </c>
      <c r="B777" s="1" t="s">
        <v>543</v>
      </c>
      <c r="C777" s="1" t="s">
        <v>702</v>
      </c>
      <c r="D777" s="1">
        <v>2378</v>
      </c>
      <c r="E777" s="1" t="s">
        <v>703</v>
      </c>
      <c r="F777" s="38">
        <v>44743</v>
      </c>
      <c r="G777" s="38">
        <v>45838</v>
      </c>
      <c r="H777" s="51">
        <v>920463</v>
      </c>
      <c r="I777" s="1">
        <v>2024</v>
      </c>
      <c r="M777" s="1">
        <f>IF(ISNUMBER(MATCH(E777,_xlfn.VSTACK('VLookup Lists'!$E$2:$E$17,'VLookup Lists'!$H$2:$H$38,'VLookup Lists'!$J$2:$J$8),0)),1,0)</f>
        <v>0</v>
      </c>
      <c r="N777" s="1" t="str">
        <f>IFERROR(IF(VLOOKUP($D777,'VLookup Lists'!$B$11:$C$29,2,FALSE)="FLIP",1,0),"")</f>
        <v/>
      </c>
      <c r="O777" s="1" t="b">
        <f>ISNUMBER(MATCH($E777,'VLookup Lists'!$E$2:$E$17,0))</f>
        <v>0</v>
      </c>
    </row>
    <row r="778" spans="1:15" ht="15.75" customHeight="1" x14ac:dyDescent="0.2">
      <c r="A778" s="1" t="str">
        <f t="shared" si="12"/>
        <v>ICJIA</v>
      </c>
      <c r="B778" s="1" t="s">
        <v>543</v>
      </c>
      <c r="C778" s="1">
        <v>921656</v>
      </c>
      <c r="D778" s="1">
        <v>2378</v>
      </c>
      <c r="E778" s="1" t="s">
        <v>265</v>
      </c>
      <c r="F778" s="38">
        <v>44228</v>
      </c>
      <c r="G778" s="38">
        <v>45322</v>
      </c>
      <c r="H778" s="51">
        <v>3509187</v>
      </c>
      <c r="I778" s="1">
        <v>2024</v>
      </c>
      <c r="M778" s="1">
        <f>IF(ISNUMBER(MATCH(E778,_xlfn.VSTACK('VLookup Lists'!$E$2:$E$17,'VLookup Lists'!$H$2:$H$38,'VLookup Lists'!$J$2:$J$8),0)),1,0)</f>
        <v>1</v>
      </c>
      <c r="N778" s="1" t="str">
        <f>IFERROR(IF(VLOOKUP($D778,'VLookup Lists'!$B$11:$C$29,2,FALSE)="FLIP",1,0),"")</f>
        <v/>
      </c>
      <c r="O778" s="1" t="b">
        <f>ISNUMBER(MATCH($E778,'VLookup Lists'!$E$2:$E$17,0))</f>
        <v>1</v>
      </c>
    </row>
    <row r="779" spans="1:15" ht="15.75" customHeight="1" x14ac:dyDescent="0.2">
      <c r="A779" s="1" t="str">
        <f t="shared" si="12"/>
        <v>ICJIA</v>
      </c>
      <c r="B779" s="1" t="s">
        <v>543</v>
      </c>
      <c r="C779" s="1" t="s">
        <v>704</v>
      </c>
      <c r="D779" s="1">
        <v>2378</v>
      </c>
      <c r="E779" s="1" t="s">
        <v>705</v>
      </c>
      <c r="F779" s="38">
        <v>44743</v>
      </c>
      <c r="G779" s="38">
        <v>45838</v>
      </c>
      <c r="H779" s="51">
        <v>1559298</v>
      </c>
      <c r="I779" s="1">
        <v>2024</v>
      </c>
      <c r="M779" s="1">
        <f>IF(ISNUMBER(MATCH(E779,_xlfn.VSTACK('VLookup Lists'!$E$2:$E$17,'VLookup Lists'!$H$2:$H$38,'VLookup Lists'!$J$2:$J$8),0)),1,0)</f>
        <v>0</v>
      </c>
      <c r="N779" s="1" t="str">
        <f>IFERROR(IF(VLOOKUP($D779,'VLookup Lists'!$B$11:$C$29,2,FALSE)="FLIP",1,0),"")</f>
        <v/>
      </c>
      <c r="O779" s="1" t="b">
        <f>ISNUMBER(MATCH($E779,'VLookup Lists'!$E$2:$E$17,0))</f>
        <v>0</v>
      </c>
    </row>
    <row r="780" spans="1:15" ht="15.75" customHeight="1" x14ac:dyDescent="0.2">
      <c r="A780" s="1" t="str">
        <f t="shared" si="12"/>
        <v>ICJIA</v>
      </c>
      <c r="B780" s="1" t="s">
        <v>543</v>
      </c>
      <c r="C780" s="1" t="s">
        <v>706</v>
      </c>
      <c r="D780" s="1">
        <v>2378</v>
      </c>
      <c r="E780" s="1" t="s">
        <v>707</v>
      </c>
      <c r="F780" s="38">
        <v>44743</v>
      </c>
      <c r="G780" s="38">
        <v>45838</v>
      </c>
      <c r="H780" s="51">
        <v>197766</v>
      </c>
      <c r="I780" s="1">
        <v>2024</v>
      </c>
      <c r="M780" s="1">
        <f>IF(ISNUMBER(MATCH(E780,_xlfn.VSTACK('VLookup Lists'!$E$2:$E$17,'VLookup Lists'!$H$2:$H$38,'VLookup Lists'!$J$2:$J$8),0)),1,0)</f>
        <v>0</v>
      </c>
      <c r="N780" s="1" t="str">
        <f>IFERROR(IF(VLOOKUP($D780,'VLookup Lists'!$B$11:$C$29,2,FALSE)="FLIP",1,0),"")</f>
        <v/>
      </c>
      <c r="O780" s="1" t="b">
        <f>ISNUMBER(MATCH($E780,'VLookup Lists'!$E$2:$E$17,0))</f>
        <v>0</v>
      </c>
    </row>
    <row r="781" spans="1:15" ht="15.75" customHeight="1" x14ac:dyDescent="0.2">
      <c r="A781" s="1" t="str">
        <f t="shared" si="12"/>
        <v>ICJIA</v>
      </c>
      <c r="B781" s="1" t="s">
        <v>543</v>
      </c>
      <c r="C781" s="1">
        <v>923344</v>
      </c>
      <c r="D781" s="1">
        <v>2378</v>
      </c>
      <c r="E781" s="1" t="s">
        <v>708</v>
      </c>
      <c r="F781" s="38">
        <v>44743</v>
      </c>
      <c r="G781" s="38">
        <v>45838</v>
      </c>
      <c r="H781" s="51">
        <v>450000</v>
      </c>
      <c r="I781" s="1">
        <v>2024</v>
      </c>
      <c r="M781" s="1">
        <f>IF(ISNUMBER(MATCH(E781,_xlfn.VSTACK('VLookup Lists'!$E$2:$E$17,'VLookup Lists'!$H$2:$H$38,'VLookup Lists'!$J$2:$J$8),0)),1,0)</f>
        <v>0</v>
      </c>
      <c r="N781" s="1" t="str">
        <f>IFERROR(IF(VLOOKUP($D781,'VLookup Lists'!$B$11:$C$29,2,FALSE)="FLIP",1,0),"")</f>
        <v/>
      </c>
      <c r="O781" s="1" t="b">
        <f>ISNUMBER(MATCH($E781,'VLookup Lists'!$E$2:$E$17,0))</f>
        <v>0</v>
      </c>
    </row>
    <row r="782" spans="1:15" ht="15.75" customHeight="1" x14ac:dyDescent="0.2">
      <c r="A782" s="1" t="str">
        <f t="shared" si="12"/>
        <v>ICJIA</v>
      </c>
      <c r="B782" s="1" t="s">
        <v>543</v>
      </c>
      <c r="C782" s="1">
        <v>923369</v>
      </c>
      <c r="D782" s="1">
        <v>2378</v>
      </c>
      <c r="E782" s="1" t="s">
        <v>709</v>
      </c>
      <c r="F782" s="38">
        <v>44743</v>
      </c>
      <c r="G782" s="38">
        <v>45838</v>
      </c>
      <c r="H782" s="51">
        <v>944571</v>
      </c>
      <c r="I782" s="1">
        <v>2024</v>
      </c>
      <c r="M782" s="1">
        <f>IF(ISNUMBER(MATCH(E782,_xlfn.VSTACK('VLookup Lists'!$E$2:$E$17,'VLookup Lists'!$H$2:$H$38,'VLookup Lists'!$J$2:$J$8),0)),1,0)</f>
        <v>0</v>
      </c>
      <c r="N782" s="1" t="str">
        <f>IFERROR(IF(VLOOKUP($D782,'VLookup Lists'!$B$11:$C$29,2,FALSE)="FLIP",1,0),"")</f>
        <v/>
      </c>
      <c r="O782" s="1" t="b">
        <f>ISNUMBER(MATCH($E782,'VLookup Lists'!$E$2:$E$17,0))</f>
        <v>0</v>
      </c>
    </row>
    <row r="783" spans="1:15" ht="15.75" customHeight="1" x14ac:dyDescent="0.2">
      <c r="A783" s="1" t="str">
        <f t="shared" si="12"/>
        <v>ICJIA</v>
      </c>
      <c r="B783" s="1" t="s">
        <v>543</v>
      </c>
      <c r="C783" s="1">
        <v>923838</v>
      </c>
      <c r="D783" s="1">
        <v>2378</v>
      </c>
      <c r="E783" s="1" t="s">
        <v>710</v>
      </c>
      <c r="F783" s="38">
        <v>44743</v>
      </c>
      <c r="G783" s="38">
        <v>45838</v>
      </c>
      <c r="H783" s="51">
        <v>204444</v>
      </c>
      <c r="I783" s="1">
        <v>2024</v>
      </c>
      <c r="M783" s="1">
        <f>IF(ISNUMBER(MATCH(E783,_xlfn.VSTACK('VLookup Lists'!$E$2:$E$17,'VLookup Lists'!$H$2:$H$38,'VLookup Lists'!$J$2:$J$8),0)),1,0)</f>
        <v>0</v>
      </c>
      <c r="N783" s="1" t="str">
        <f>IFERROR(IF(VLOOKUP($D783,'VLookup Lists'!$B$11:$C$29,2,FALSE)="FLIP",1,0),"")</f>
        <v/>
      </c>
      <c r="O783" s="1" t="b">
        <f>ISNUMBER(MATCH($E783,'VLookup Lists'!$E$2:$E$17,0))</f>
        <v>0</v>
      </c>
    </row>
    <row r="784" spans="1:15" ht="15.75" customHeight="1" x14ac:dyDescent="0.2">
      <c r="A784" s="1" t="str">
        <f t="shared" si="12"/>
        <v>ICJIA</v>
      </c>
      <c r="B784" s="1" t="s">
        <v>543</v>
      </c>
      <c r="C784" s="1">
        <v>923307</v>
      </c>
      <c r="D784" s="1">
        <v>2378</v>
      </c>
      <c r="E784" s="1" t="s">
        <v>711</v>
      </c>
      <c r="F784" s="38">
        <v>44743</v>
      </c>
      <c r="G784" s="38">
        <v>45838</v>
      </c>
      <c r="H784" s="51">
        <v>742793</v>
      </c>
      <c r="I784" s="1">
        <v>2024</v>
      </c>
      <c r="M784" s="1">
        <f>IF(ISNUMBER(MATCH(E784,_xlfn.VSTACK('VLookup Lists'!$E$2:$E$17,'VLookup Lists'!$H$2:$H$38,'VLookup Lists'!$J$2:$J$8),0)),1,0)</f>
        <v>0</v>
      </c>
      <c r="N784" s="1" t="str">
        <f>IFERROR(IF(VLOOKUP($D784,'VLookup Lists'!$B$11:$C$29,2,FALSE)="FLIP",1,0),"")</f>
        <v/>
      </c>
      <c r="O784" s="1" t="b">
        <f>ISNUMBER(MATCH($E784,'VLookup Lists'!$E$2:$E$17,0))</f>
        <v>0</v>
      </c>
    </row>
    <row r="785" spans="1:15" ht="15.75" customHeight="1" x14ac:dyDescent="0.2">
      <c r="A785" s="1" t="str">
        <f t="shared" si="12"/>
        <v>ICJIA</v>
      </c>
      <c r="B785" s="1" t="s">
        <v>543</v>
      </c>
      <c r="C785" s="1">
        <v>923399</v>
      </c>
      <c r="D785" s="1">
        <v>2378</v>
      </c>
      <c r="E785" s="1" t="s">
        <v>711</v>
      </c>
      <c r="F785" s="38">
        <v>44743</v>
      </c>
      <c r="G785" s="38">
        <v>45838</v>
      </c>
      <c r="H785" s="51">
        <v>786674</v>
      </c>
      <c r="I785" s="1">
        <v>2024</v>
      </c>
      <c r="M785" s="1">
        <f>IF(ISNUMBER(MATCH(E785,_xlfn.VSTACK('VLookup Lists'!$E$2:$E$17,'VLookup Lists'!$H$2:$H$38,'VLookup Lists'!$J$2:$J$8),0)),1,0)</f>
        <v>0</v>
      </c>
      <c r="N785" s="1" t="str">
        <f>IFERROR(IF(VLOOKUP($D785,'VLookup Lists'!$B$11:$C$29,2,FALSE)="FLIP",1,0),"")</f>
        <v/>
      </c>
      <c r="O785" s="1" t="b">
        <f>ISNUMBER(MATCH($E785,'VLookup Lists'!$E$2:$E$17,0))</f>
        <v>0</v>
      </c>
    </row>
    <row r="786" spans="1:15" ht="15.75" customHeight="1" x14ac:dyDescent="0.2">
      <c r="A786" s="1" t="str">
        <f t="shared" si="12"/>
        <v>ICJIA</v>
      </c>
      <c r="B786" s="1" t="s">
        <v>543</v>
      </c>
      <c r="C786" s="1">
        <v>923387</v>
      </c>
      <c r="D786" s="1">
        <v>2378</v>
      </c>
      <c r="E786" s="1" t="s">
        <v>711</v>
      </c>
      <c r="F786" s="38">
        <v>44743</v>
      </c>
      <c r="G786" s="38">
        <v>45838</v>
      </c>
      <c r="H786" s="51">
        <v>768154</v>
      </c>
      <c r="I786" s="1">
        <v>2024</v>
      </c>
      <c r="M786" s="1">
        <f>IF(ISNUMBER(MATCH(E786,_xlfn.VSTACK('VLookup Lists'!$E$2:$E$17,'VLookup Lists'!$H$2:$H$38,'VLookup Lists'!$J$2:$J$8),0)),1,0)</f>
        <v>0</v>
      </c>
      <c r="N786" s="1" t="str">
        <f>IFERROR(IF(VLOOKUP($D786,'VLookup Lists'!$B$11:$C$29,2,FALSE)="FLIP",1,0),"")</f>
        <v/>
      </c>
      <c r="O786" s="1" t="b">
        <f>ISNUMBER(MATCH($E786,'VLookup Lists'!$E$2:$E$17,0))</f>
        <v>0</v>
      </c>
    </row>
    <row r="787" spans="1:15" ht="15.75" customHeight="1" x14ac:dyDescent="0.2">
      <c r="A787" s="1" t="str">
        <f t="shared" si="12"/>
        <v>ICJIA</v>
      </c>
      <c r="B787" s="1" t="s">
        <v>543</v>
      </c>
      <c r="C787" s="1">
        <v>923381</v>
      </c>
      <c r="D787" s="1">
        <v>2378</v>
      </c>
      <c r="E787" s="1" t="s">
        <v>711</v>
      </c>
      <c r="F787" s="38">
        <v>44743</v>
      </c>
      <c r="G787" s="38">
        <v>45838</v>
      </c>
      <c r="H787" s="51">
        <v>533637</v>
      </c>
      <c r="I787" s="1">
        <v>2024</v>
      </c>
      <c r="M787" s="1">
        <f>IF(ISNUMBER(MATCH(E787,_xlfn.VSTACK('VLookup Lists'!$E$2:$E$17,'VLookup Lists'!$H$2:$H$38,'VLookup Lists'!$J$2:$J$8),0)),1,0)</f>
        <v>0</v>
      </c>
      <c r="N787" s="1" t="str">
        <f>IFERROR(IF(VLOOKUP($D787,'VLookup Lists'!$B$11:$C$29,2,FALSE)="FLIP",1,0),"")</f>
        <v/>
      </c>
      <c r="O787" s="1" t="b">
        <f>ISNUMBER(MATCH($E787,'VLookup Lists'!$E$2:$E$17,0))</f>
        <v>0</v>
      </c>
    </row>
    <row r="788" spans="1:15" ht="15.75" customHeight="1" x14ac:dyDescent="0.2">
      <c r="A788" s="1" t="str">
        <f t="shared" si="12"/>
        <v>ICJIA</v>
      </c>
      <c r="B788" s="1" t="s">
        <v>543</v>
      </c>
      <c r="C788" s="1">
        <v>921657</v>
      </c>
      <c r="D788" s="1">
        <v>2378</v>
      </c>
      <c r="E788" s="1" t="s">
        <v>473</v>
      </c>
      <c r="F788" s="38">
        <v>44228</v>
      </c>
      <c r="G788" s="38">
        <v>45322</v>
      </c>
      <c r="H788" s="51">
        <v>1249589</v>
      </c>
      <c r="I788" s="1">
        <v>2024</v>
      </c>
      <c r="M788" s="1">
        <f>IF(ISNUMBER(MATCH(E788,_xlfn.VSTACK('VLookup Lists'!$E$2:$E$17,'VLookup Lists'!$H$2:$H$38,'VLookup Lists'!$J$2:$J$8),0)),1,0)</f>
        <v>0</v>
      </c>
      <c r="N788" s="1" t="str">
        <f>IFERROR(IF(VLOOKUP($D788,'VLookup Lists'!$B$11:$C$29,2,FALSE)="FLIP",1,0),"")</f>
        <v/>
      </c>
      <c r="O788" s="1" t="b">
        <f>ISNUMBER(MATCH($E788,'VLookup Lists'!$E$2:$E$17,0))</f>
        <v>0</v>
      </c>
    </row>
    <row r="789" spans="1:15" ht="15.75" customHeight="1" x14ac:dyDescent="0.2">
      <c r="A789" s="1" t="str">
        <f t="shared" si="12"/>
        <v>ICJIA</v>
      </c>
      <c r="B789" s="1" t="s">
        <v>543</v>
      </c>
      <c r="C789" s="1" t="s">
        <v>712</v>
      </c>
      <c r="D789" s="1">
        <v>2378</v>
      </c>
      <c r="E789" s="1" t="s">
        <v>713</v>
      </c>
      <c r="F789" s="38">
        <v>44743</v>
      </c>
      <c r="G789" s="38">
        <v>45838</v>
      </c>
      <c r="H789" s="51">
        <v>2707248</v>
      </c>
      <c r="I789" s="1">
        <v>2024</v>
      </c>
      <c r="M789" s="1">
        <f>IF(ISNUMBER(MATCH(E789,_xlfn.VSTACK('VLookup Lists'!$E$2:$E$17,'VLookup Lists'!$H$2:$H$38,'VLookup Lists'!$J$2:$J$8),0)),1,0)</f>
        <v>0</v>
      </c>
      <c r="N789" s="1" t="str">
        <f>IFERROR(IF(VLOOKUP($D789,'VLookup Lists'!$B$11:$C$29,2,FALSE)="FLIP",1,0),"")</f>
        <v/>
      </c>
      <c r="O789" s="1" t="b">
        <f>ISNUMBER(MATCH($E789,'VLookup Lists'!$E$2:$E$17,0))</f>
        <v>0</v>
      </c>
    </row>
    <row r="790" spans="1:15" ht="15.75" customHeight="1" x14ac:dyDescent="0.2">
      <c r="A790" s="1" t="str">
        <f t="shared" si="12"/>
        <v>ICJIA</v>
      </c>
      <c r="B790" s="1" t="s">
        <v>543</v>
      </c>
      <c r="C790" s="1" t="s">
        <v>714</v>
      </c>
      <c r="D790" s="1">
        <v>2378</v>
      </c>
      <c r="E790" s="1" t="s">
        <v>715</v>
      </c>
      <c r="F790" s="38">
        <v>44743</v>
      </c>
      <c r="G790" s="38">
        <v>45838</v>
      </c>
      <c r="H790" s="51">
        <v>225000</v>
      </c>
      <c r="I790" s="1">
        <v>2024</v>
      </c>
      <c r="M790" s="1">
        <f>IF(ISNUMBER(MATCH(E790,_xlfn.VSTACK('VLookup Lists'!$E$2:$E$17,'VLookup Lists'!$H$2:$H$38,'VLookup Lists'!$J$2:$J$8),0)),1,0)</f>
        <v>0</v>
      </c>
      <c r="N790" s="1" t="str">
        <f>IFERROR(IF(VLOOKUP($D790,'VLookup Lists'!$B$11:$C$29,2,FALSE)="FLIP",1,0),"")</f>
        <v/>
      </c>
      <c r="O790" s="1" t="b">
        <f>ISNUMBER(MATCH($E790,'VLookup Lists'!$E$2:$E$17,0))</f>
        <v>0</v>
      </c>
    </row>
    <row r="791" spans="1:15" ht="15.75" customHeight="1" x14ac:dyDescent="0.2">
      <c r="A791" s="1" t="str">
        <f t="shared" si="12"/>
        <v>ICJIA</v>
      </c>
      <c r="B791" s="1" t="s">
        <v>543</v>
      </c>
      <c r="C791" s="1">
        <v>923805</v>
      </c>
      <c r="D791" s="1">
        <v>2378</v>
      </c>
      <c r="E791" s="1" t="s">
        <v>716</v>
      </c>
      <c r="F791" s="38">
        <v>44743</v>
      </c>
      <c r="G791" s="38">
        <v>45838</v>
      </c>
      <c r="H791" s="51">
        <v>305580</v>
      </c>
      <c r="I791" s="1">
        <v>2024</v>
      </c>
      <c r="M791" s="1">
        <f>IF(ISNUMBER(MATCH(E791,_xlfn.VSTACK('VLookup Lists'!$E$2:$E$17,'VLookup Lists'!$H$2:$H$38,'VLookup Lists'!$J$2:$J$8),0)),1,0)</f>
        <v>0</v>
      </c>
      <c r="N791" s="1" t="str">
        <f>IFERROR(IF(VLOOKUP($D791,'VLookup Lists'!$B$11:$C$29,2,FALSE)="FLIP",1,0),"")</f>
        <v/>
      </c>
      <c r="O791" s="1" t="b">
        <f>ISNUMBER(MATCH($E791,'VLookup Lists'!$E$2:$E$17,0))</f>
        <v>0</v>
      </c>
    </row>
    <row r="792" spans="1:15" ht="15.75" customHeight="1" x14ac:dyDescent="0.2">
      <c r="A792" s="1" t="str">
        <f t="shared" si="12"/>
        <v>ICJIA</v>
      </c>
      <c r="B792" s="1" t="s">
        <v>543</v>
      </c>
      <c r="C792" s="1" t="s">
        <v>717</v>
      </c>
      <c r="D792" s="1">
        <v>2378</v>
      </c>
      <c r="E792" s="1" t="s">
        <v>718</v>
      </c>
      <c r="F792" s="38">
        <v>44743</v>
      </c>
      <c r="G792" s="38">
        <v>45838</v>
      </c>
      <c r="H792" s="51">
        <v>173355</v>
      </c>
      <c r="I792" s="1">
        <v>2024</v>
      </c>
      <c r="M792" s="1">
        <f>IF(ISNUMBER(MATCH(E792,_xlfn.VSTACK('VLookup Lists'!$E$2:$E$17,'VLookup Lists'!$H$2:$H$38,'VLookup Lists'!$J$2:$J$8),0)),1,0)</f>
        <v>0</v>
      </c>
      <c r="N792" s="1" t="str">
        <f>IFERROR(IF(VLOOKUP($D792,'VLookup Lists'!$B$11:$C$29,2,FALSE)="FLIP",1,0),"")</f>
        <v/>
      </c>
      <c r="O792" s="1" t="b">
        <f>ISNUMBER(MATCH($E792,'VLookup Lists'!$E$2:$E$17,0))</f>
        <v>0</v>
      </c>
    </row>
    <row r="793" spans="1:15" ht="15.75" customHeight="1" x14ac:dyDescent="0.2">
      <c r="A793" s="1" t="str">
        <f t="shared" si="12"/>
        <v>ICJIA</v>
      </c>
      <c r="B793" s="1" t="s">
        <v>543</v>
      </c>
      <c r="C793" s="1" t="s">
        <v>719</v>
      </c>
      <c r="D793" s="1">
        <v>2378</v>
      </c>
      <c r="E793" s="1" t="s">
        <v>526</v>
      </c>
      <c r="F793" s="38">
        <v>44743</v>
      </c>
      <c r="G793" s="38">
        <v>45838</v>
      </c>
      <c r="H793" s="51">
        <v>495684</v>
      </c>
      <c r="I793" s="1">
        <v>2024</v>
      </c>
      <c r="M793" s="1">
        <f>IF(ISNUMBER(MATCH(E793,_xlfn.VSTACK('VLookup Lists'!$E$2:$E$17,'VLookup Lists'!$H$2:$H$38,'VLookup Lists'!$J$2:$J$8),0)),1,0)</f>
        <v>0</v>
      </c>
      <c r="N793" s="1" t="str">
        <f>IFERROR(IF(VLOOKUP($D793,'VLookup Lists'!$B$11:$C$29,2,FALSE)="FLIP",1,0),"")</f>
        <v/>
      </c>
      <c r="O793" s="1" t="b">
        <f>ISNUMBER(MATCH($E793,'VLookup Lists'!$E$2:$E$17,0))</f>
        <v>0</v>
      </c>
    </row>
    <row r="794" spans="1:15" ht="15.75" customHeight="1" x14ac:dyDescent="0.2">
      <c r="A794" s="1" t="str">
        <f t="shared" si="12"/>
        <v>ICJIA</v>
      </c>
      <c r="B794" s="1" t="s">
        <v>543</v>
      </c>
      <c r="C794" s="1">
        <v>923806</v>
      </c>
      <c r="D794" s="1">
        <v>2378</v>
      </c>
      <c r="E794" s="1" t="s">
        <v>720</v>
      </c>
      <c r="F794" s="38">
        <v>44743</v>
      </c>
      <c r="G794" s="38">
        <v>45838</v>
      </c>
      <c r="H794" s="51">
        <v>158250</v>
      </c>
      <c r="I794" s="1">
        <v>2024</v>
      </c>
      <c r="M794" s="1">
        <f>IF(ISNUMBER(MATCH(E794,_xlfn.VSTACK('VLookup Lists'!$E$2:$E$17,'VLookup Lists'!$H$2:$H$38,'VLookup Lists'!$J$2:$J$8),0)),1,0)</f>
        <v>0</v>
      </c>
      <c r="N794" s="1" t="str">
        <f>IFERROR(IF(VLOOKUP($D794,'VLookup Lists'!$B$11:$C$29,2,FALSE)="FLIP",1,0),"")</f>
        <v/>
      </c>
      <c r="O794" s="1" t="b">
        <f>ISNUMBER(MATCH($E794,'VLookup Lists'!$E$2:$E$17,0))</f>
        <v>0</v>
      </c>
    </row>
    <row r="795" spans="1:15" ht="15.75" customHeight="1" x14ac:dyDescent="0.2">
      <c r="A795" s="1" t="str">
        <f t="shared" si="12"/>
        <v>ICJIA</v>
      </c>
      <c r="B795" s="1" t="s">
        <v>543</v>
      </c>
      <c r="C795" s="1" t="s">
        <v>721</v>
      </c>
      <c r="D795" s="1">
        <v>2378</v>
      </c>
      <c r="E795" s="1" t="s">
        <v>722</v>
      </c>
      <c r="F795" s="38">
        <v>44743</v>
      </c>
      <c r="G795" s="38">
        <v>45838</v>
      </c>
      <c r="H795" s="51">
        <v>338843</v>
      </c>
      <c r="I795" s="1">
        <v>2024</v>
      </c>
      <c r="M795" s="1">
        <f>IF(ISNUMBER(MATCH(E795,_xlfn.VSTACK('VLookup Lists'!$E$2:$E$17,'VLookup Lists'!$H$2:$H$38,'VLookup Lists'!$J$2:$J$8),0)),1,0)</f>
        <v>0</v>
      </c>
      <c r="N795" s="1" t="str">
        <f>IFERROR(IF(VLOOKUP($D795,'VLookup Lists'!$B$11:$C$29,2,FALSE)="FLIP",1,0),"")</f>
        <v/>
      </c>
      <c r="O795" s="1" t="b">
        <f>ISNUMBER(MATCH($E795,'VLookup Lists'!$E$2:$E$17,0))</f>
        <v>0</v>
      </c>
    </row>
    <row r="796" spans="1:15" ht="15.75" customHeight="1" x14ac:dyDescent="0.2">
      <c r="A796" s="1" t="str">
        <f t="shared" si="12"/>
        <v>ICJIA</v>
      </c>
      <c r="B796" s="1" t="s">
        <v>543</v>
      </c>
      <c r="C796" s="1">
        <v>921627</v>
      </c>
      <c r="D796" s="1">
        <v>2378</v>
      </c>
      <c r="E796" s="1" t="s">
        <v>592</v>
      </c>
      <c r="F796" s="38">
        <v>44228</v>
      </c>
      <c r="G796" s="38">
        <v>45322</v>
      </c>
      <c r="H796" s="51">
        <v>811800</v>
      </c>
      <c r="I796" s="1">
        <v>2024</v>
      </c>
      <c r="M796" s="1">
        <f>IF(ISNUMBER(MATCH(E796,_xlfn.VSTACK('VLookup Lists'!$E$2:$E$17,'VLookup Lists'!$H$2:$H$38,'VLookup Lists'!$J$2:$J$8),0)),1,0)</f>
        <v>0</v>
      </c>
      <c r="N796" s="1" t="str">
        <f>IFERROR(IF(VLOOKUP($D796,'VLookup Lists'!$B$11:$C$29,2,FALSE)="FLIP",1,0),"")</f>
        <v/>
      </c>
      <c r="O796" s="1" t="b">
        <f>ISNUMBER(MATCH($E796,'VLookup Lists'!$E$2:$E$17,0))</f>
        <v>0</v>
      </c>
    </row>
    <row r="797" spans="1:15" ht="15.75" customHeight="1" x14ac:dyDescent="0.2">
      <c r="A797" s="1" t="str">
        <f t="shared" si="12"/>
        <v>ICJIA</v>
      </c>
      <c r="B797" s="1" t="s">
        <v>543</v>
      </c>
      <c r="C797" s="1">
        <v>923803</v>
      </c>
      <c r="D797" s="1">
        <v>2378</v>
      </c>
      <c r="E797" s="1" t="s">
        <v>592</v>
      </c>
      <c r="F797" s="38">
        <v>44743</v>
      </c>
      <c r="G797" s="38">
        <v>45838</v>
      </c>
      <c r="H797" s="51">
        <v>327213</v>
      </c>
      <c r="I797" s="1">
        <v>2024</v>
      </c>
      <c r="M797" s="1">
        <f>IF(ISNUMBER(MATCH(E797,_xlfn.VSTACK('VLookup Lists'!$E$2:$E$17,'VLookup Lists'!$H$2:$H$38,'VLookup Lists'!$J$2:$J$8),0)),1,0)</f>
        <v>0</v>
      </c>
      <c r="N797" s="1" t="str">
        <f>IFERROR(IF(VLOOKUP($D797,'VLookup Lists'!$B$11:$C$29,2,FALSE)="FLIP",1,0),"")</f>
        <v/>
      </c>
      <c r="O797" s="1" t="b">
        <f>ISNUMBER(MATCH($E797,'VLookup Lists'!$E$2:$E$17,0))</f>
        <v>0</v>
      </c>
    </row>
    <row r="798" spans="1:15" ht="15.75" customHeight="1" x14ac:dyDescent="0.2">
      <c r="A798" s="1" t="str">
        <f t="shared" si="12"/>
        <v>ICJIA</v>
      </c>
      <c r="B798" s="1" t="s">
        <v>543</v>
      </c>
      <c r="C798" s="1">
        <v>923373</v>
      </c>
      <c r="D798" s="1">
        <v>2378</v>
      </c>
      <c r="E798" s="1" t="s">
        <v>723</v>
      </c>
      <c r="F798" s="38">
        <v>44743</v>
      </c>
      <c r="G798" s="38">
        <v>45838</v>
      </c>
      <c r="H798" s="51">
        <v>1097971</v>
      </c>
      <c r="I798" s="1">
        <v>2024</v>
      </c>
      <c r="M798" s="1">
        <f>IF(ISNUMBER(MATCH(E798,_xlfn.VSTACK('VLookup Lists'!$E$2:$E$17,'VLookup Lists'!$H$2:$H$38,'VLookup Lists'!$J$2:$J$8),0)),1,0)</f>
        <v>0</v>
      </c>
      <c r="N798" s="1" t="str">
        <f>IFERROR(IF(VLOOKUP($D798,'VLookup Lists'!$B$11:$C$29,2,FALSE)="FLIP",1,0),"")</f>
        <v/>
      </c>
      <c r="O798" s="1" t="b">
        <f>ISNUMBER(MATCH($E798,'VLookup Lists'!$E$2:$E$17,0))</f>
        <v>0</v>
      </c>
    </row>
    <row r="799" spans="1:15" ht="15.75" customHeight="1" x14ac:dyDescent="0.2">
      <c r="A799" s="1" t="str">
        <f t="shared" si="12"/>
        <v>ICJIA</v>
      </c>
      <c r="B799" s="1" t="s">
        <v>543</v>
      </c>
      <c r="C799" s="1" t="s">
        <v>724</v>
      </c>
      <c r="D799" s="1">
        <v>2378</v>
      </c>
      <c r="E799" s="1" t="s">
        <v>725</v>
      </c>
      <c r="F799" s="38">
        <v>44743</v>
      </c>
      <c r="G799" s="38">
        <v>45838</v>
      </c>
      <c r="H799" s="51">
        <v>795029</v>
      </c>
      <c r="I799" s="1">
        <v>2024</v>
      </c>
      <c r="M799" s="1">
        <f>IF(ISNUMBER(MATCH(E799,_xlfn.VSTACK('VLookup Lists'!$E$2:$E$17,'VLookup Lists'!$H$2:$H$38,'VLookup Lists'!$J$2:$J$8),0)),1,0)</f>
        <v>1</v>
      </c>
      <c r="N799" s="1" t="str">
        <f>IFERROR(IF(VLOOKUP($D799,'VLookup Lists'!$B$11:$C$29,2,FALSE)="FLIP",1,0),"")</f>
        <v/>
      </c>
      <c r="O799" s="1" t="b">
        <f>ISNUMBER(MATCH($E799,'VLookup Lists'!$E$2:$E$17,0))</f>
        <v>1</v>
      </c>
    </row>
    <row r="800" spans="1:15" ht="15.75" customHeight="1" x14ac:dyDescent="0.2">
      <c r="A800" s="1" t="str">
        <f t="shared" si="12"/>
        <v>ICJIA</v>
      </c>
      <c r="B800" s="1" t="s">
        <v>543</v>
      </c>
      <c r="C800" s="1">
        <v>923359</v>
      </c>
      <c r="D800" s="1">
        <v>2378</v>
      </c>
      <c r="E800" s="1" t="s">
        <v>726</v>
      </c>
      <c r="F800" s="38">
        <v>44743</v>
      </c>
      <c r="G800" s="38">
        <v>45838</v>
      </c>
      <c r="H800" s="51">
        <v>338400</v>
      </c>
      <c r="I800" s="1">
        <v>2024</v>
      </c>
      <c r="M800" s="1">
        <f>IF(ISNUMBER(MATCH(E800,_xlfn.VSTACK('VLookup Lists'!$E$2:$E$17,'VLookup Lists'!$H$2:$H$38,'VLookup Lists'!$J$2:$J$8),0)),1,0)</f>
        <v>0</v>
      </c>
      <c r="N800" s="1" t="str">
        <f>IFERROR(IF(VLOOKUP($D800,'VLookup Lists'!$B$11:$C$29,2,FALSE)="FLIP",1,0),"")</f>
        <v/>
      </c>
      <c r="O800" s="1" t="b">
        <f>ISNUMBER(MATCH($E800,'VLookup Lists'!$E$2:$E$17,0))</f>
        <v>0</v>
      </c>
    </row>
    <row r="801" spans="1:15" ht="15.75" customHeight="1" x14ac:dyDescent="0.2">
      <c r="A801" s="1" t="str">
        <f t="shared" si="12"/>
        <v>ICJIA</v>
      </c>
      <c r="B801" s="1" t="s">
        <v>543</v>
      </c>
      <c r="C801" s="1">
        <v>923404</v>
      </c>
      <c r="D801" s="1">
        <v>2378</v>
      </c>
      <c r="E801" s="1" t="s">
        <v>727</v>
      </c>
      <c r="F801" s="38">
        <v>44743</v>
      </c>
      <c r="G801" s="38">
        <v>45838</v>
      </c>
      <c r="H801" s="51">
        <v>449798</v>
      </c>
      <c r="I801" s="1">
        <v>2024</v>
      </c>
      <c r="M801" s="1">
        <f>IF(ISNUMBER(MATCH(E801,_xlfn.VSTACK('VLookup Lists'!$E$2:$E$17,'VLookup Lists'!$H$2:$H$38,'VLookup Lists'!$J$2:$J$8),0)),1,0)</f>
        <v>0</v>
      </c>
      <c r="N801" s="1" t="str">
        <f>IFERROR(IF(VLOOKUP($D801,'VLookup Lists'!$B$11:$C$29,2,FALSE)="FLIP",1,0),"")</f>
        <v/>
      </c>
      <c r="O801" s="1" t="b">
        <f>ISNUMBER(MATCH($E801,'VLookup Lists'!$E$2:$E$17,0))</f>
        <v>0</v>
      </c>
    </row>
    <row r="802" spans="1:15" ht="15.75" customHeight="1" x14ac:dyDescent="0.2">
      <c r="A802" s="1" t="str">
        <f t="shared" si="12"/>
        <v>ICJIA</v>
      </c>
      <c r="B802" s="1" t="s">
        <v>543</v>
      </c>
      <c r="C802" s="1">
        <v>923816</v>
      </c>
      <c r="D802" s="1">
        <v>2378</v>
      </c>
      <c r="E802" s="1" t="s">
        <v>303</v>
      </c>
      <c r="F802" s="38">
        <v>44743</v>
      </c>
      <c r="G802" s="38">
        <v>45838</v>
      </c>
      <c r="H802" s="51">
        <v>475583</v>
      </c>
      <c r="I802" s="1">
        <v>2024</v>
      </c>
      <c r="M802" s="1">
        <f>IF(ISNUMBER(MATCH(E802,_xlfn.VSTACK('VLookup Lists'!$E$2:$E$17,'VLookup Lists'!$H$2:$H$38,'VLookup Lists'!$J$2:$J$8),0)),1,0)</f>
        <v>1</v>
      </c>
      <c r="N802" s="1" t="str">
        <f>IFERROR(IF(VLOOKUP($D802,'VLookup Lists'!$B$11:$C$29,2,FALSE)="FLIP",1,0),"")</f>
        <v/>
      </c>
      <c r="O802" s="1" t="b">
        <f>ISNUMBER(MATCH($E802,'VLookup Lists'!$E$2:$E$17,0))</f>
        <v>0</v>
      </c>
    </row>
    <row r="803" spans="1:15" ht="15.75" customHeight="1" x14ac:dyDescent="0.2">
      <c r="A803" s="1" t="str">
        <f t="shared" si="12"/>
        <v>ICJIA</v>
      </c>
      <c r="B803" s="1" t="s">
        <v>543</v>
      </c>
      <c r="C803" s="1">
        <v>921616</v>
      </c>
      <c r="D803" s="1">
        <v>2378</v>
      </c>
      <c r="E803" s="1" t="s">
        <v>303</v>
      </c>
      <c r="F803" s="38">
        <v>44228</v>
      </c>
      <c r="G803" s="38">
        <v>45322</v>
      </c>
      <c r="H803" s="51">
        <v>1515809</v>
      </c>
      <c r="I803" s="1">
        <v>2024</v>
      </c>
      <c r="M803" s="1">
        <f>IF(ISNUMBER(MATCH(E803,_xlfn.VSTACK('VLookup Lists'!$E$2:$E$17,'VLookup Lists'!$H$2:$H$38,'VLookup Lists'!$J$2:$J$8),0)),1,0)</f>
        <v>1</v>
      </c>
      <c r="N803" s="1" t="str">
        <f>IFERROR(IF(VLOOKUP($D803,'VLookup Lists'!$B$11:$C$29,2,FALSE)="FLIP",1,0),"")</f>
        <v/>
      </c>
      <c r="O803" s="1" t="b">
        <f>ISNUMBER(MATCH($E803,'VLookup Lists'!$E$2:$E$17,0))</f>
        <v>0</v>
      </c>
    </row>
    <row r="804" spans="1:15" ht="15.75" customHeight="1" x14ac:dyDescent="0.2">
      <c r="A804" s="1" t="str">
        <f t="shared" si="12"/>
        <v>ICJIA</v>
      </c>
      <c r="B804" s="1" t="s">
        <v>543</v>
      </c>
      <c r="C804" s="1" t="s">
        <v>728</v>
      </c>
      <c r="D804" s="1">
        <v>2378</v>
      </c>
      <c r="E804" s="1" t="s">
        <v>729</v>
      </c>
      <c r="F804" s="38">
        <v>44743</v>
      </c>
      <c r="G804" s="38">
        <v>45838</v>
      </c>
      <c r="H804" s="51">
        <v>220529</v>
      </c>
      <c r="I804" s="1">
        <v>2024</v>
      </c>
      <c r="M804" s="1">
        <f>IF(ISNUMBER(MATCH(E804,_xlfn.VSTACK('VLookup Lists'!$E$2:$E$17,'VLookup Lists'!$H$2:$H$38,'VLookup Lists'!$J$2:$J$8),0)),1,0)</f>
        <v>0</v>
      </c>
      <c r="N804" s="1" t="str">
        <f>IFERROR(IF(VLOOKUP($D804,'VLookup Lists'!$B$11:$C$29,2,FALSE)="FLIP",1,0),"")</f>
        <v/>
      </c>
      <c r="O804" s="1" t="b">
        <f>ISNUMBER(MATCH($E804,'VLookup Lists'!$E$2:$E$17,0))</f>
        <v>0</v>
      </c>
    </row>
    <row r="805" spans="1:15" ht="15.75" customHeight="1" x14ac:dyDescent="0.2">
      <c r="A805" s="1" t="str">
        <f t="shared" si="12"/>
        <v>ICJIA</v>
      </c>
      <c r="B805" s="1" t="s">
        <v>543</v>
      </c>
      <c r="C805" s="1">
        <v>923407</v>
      </c>
      <c r="D805" s="1">
        <v>2378</v>
      </c>
      <c r="E805" s="1" t="s">
        <v>730</v>
      </c>
      <c r="F805" s="38">
        <v>44743</v>
      </c>
      <c r="G805" s="38">
        <v>45838</v>
      </c>
      <c r="H805" s="51">
        <v>289419</v>
      </c>
      <c r="I805" s="1">
        <v>2024</v>
      </c>
      <c r="M805" s="1">
        <f>IF(ISNUMBER(MATCH(E805,_xlfn.VSTACK('VLookup Lists'!$E$2:$E$17,'VLookup Lists'!$H$2:$H$38,'VLookup Lists'!$J$2:$J$8),0)),1,0)</f>
        <v>0</v>
      </c>
      <c r="N805" s="1" t="str">
        <f>IFERROR(IF(VLOOKUP($D805,'VLookup Lists'!$B$11:$C$29,2,FALSE)="FLIP",1,0),"")</f>
        <v/>
      </c>
      <c r="O805" s="1" t="b">
        <f>ISNUMBER(MATCH($E805,'VLookup Lists'!$E$2:$E$17,0))</f>
        <v>0</v>
      </c>
    </row>
    <row r="806" spans="1:15" ht="15.75" customHeight="1" x14ac:dyDescent="0.2">
      <c r="A806" s="1" t="str">
        <f t="shared" si="12"/>
        <v>ICJIA</v>
      </c>
      <c r="B806" s="1" t="s">
        <v>543</v>
      </c>
      <c r="C806" s="1">
        <v>923844</v>
      </c>
      <c r="D806" s="1">
        <v>2378</v>
      </c>
      <c r="E806" s="1" t="s">
        <v>730</v>
      </c>
      <c r="F806" s="38">
        <v>44743</v>
      </c>
      <c r="G806" s="38">
        <v>45838</v>
      </c>
      <c r="H806" s="51">
        <v>150000</v>
      </c>
      <c r="I806" s="1">
        <v>2024</v>
      </c>
      <c r="M806" s="1">
        <f>IF(ISNUMBER(MATCH(E806,_xlfn.VSTACK('VLookup Lists'!$E$2:$E$17,'VLookup Lists'!$H$2:$H$38,'VLookup Lists'!$J$2:$J$8),0)),1,0)</f>
        <v>0</v>
      </c>
      <c r="N806" s="1" t="str">
        <f>IFERROR(IF(VLOOKUP($D806,'VLookup Lists'!$B$11:$C$29,2,FALSE)="FLIP",1,0),"")</f>
        <v/>
      </c>
      <c r="O806" s="1" t="b">
        <f>ISNUMBER(MATCH($E806,'VLookup Lists'!$E$2:$E$17,0))</f>
        <v>0</v>
      </c>
    </row>
    <row r="807" spans="1:15" ht="15.75" customHeight="1" x14ac:dyDescent="0.2">
      <c r="A807" s="1" t="str">
        <f t="shared" si="12"/>
        <v>ICJIA</v>
      </c>
      <c r="B807" s="1" t="s">
        <v>543</v>
      </c>
      <c r="C807" s="1" t="s">
        <v>593</v>
      </c>
      <c r="D807" s="1">
        <v>2378</v>
      </c>
      <c r="E807" s="1" t="s">
        <v>594</v>
      </c>
      <c r="F807" s="38">
        <v>43862</v>
      </c>
      <c r="G807" s="38">
        <v>45322</v>
      </c>
      <c r="H807" s="51">
        <v>1595025</v>
      </c>
      <c r="I807" s="1">
        <v>2024</v>
      </c>
      <c r="M807" s="1">
        <f>IF(ISNUMBER(MATCH(E807,_xlfn.VSTACK('VLookup Lists'!$E$2:$E$17,'VLookup Lists'!$H$2:$H$38,'VLookup Lists'!$J$2:$J$8),0)),1,0)</f>
        <v>0</v>
      </c>
      <c r="N807" s="1" t="str">
        <f>IFERROR(IF(VLOOKUP($D807,'VLookup Lists'!$B$11:$C$29,2,FALSE)="FLIP",1,0),"")</f>
        <v/>
      </c>
      <c r="O807" s="1" t="b">
        <f>ISNUMBER(MATCH($E807,'VLookup Lists'!$E$2:$E$17,0))</f>
        <v>0</v>
      </c>
    </row>
    <row r="808" spans="1:15" ht="15.75" customHeight="1" x14ac:dyDescent="0.2">
      <c r="A808" s="1" t="str">
        <f t="shared" si="12"/>
        <v>ICJIA</v>
      </c>
      <c r="B808" s="1" t="s">
        <v>543</v>
      </c>
      <c r="C808" s="1" t="s">
        <v>595</v>
      </c>
      <c r="D808" s="1">
        <v>2378</v>
      </c>
      <c r="E808" s="1" t="s">
        <v>594</v>
      </c>
      <c r="F808" s="38">
        <v>44228</v>
      </c>
      <c r="G808" s="38">
        <v>45322</v>
      </c>
      <c r="H808" s="51">
        <v>704238</v>
      </c>
      <c r="I808" s="1">
        <v>2024</v>
      </c>
      <c r="M808" s="1">
        <f>IF(ISNUMBER(MATCH(E808,_xlfn.VSTACK('VLookup Lists'!$E$2:$E$17,'VLookup Lists'!$H$2:$H$38,'VLookup Lists'!$J$2:$J$8),0)),1,0)</f>
        <v>0</v>
      </c>
      <c r="N808" s="1" t="str">
        <f>IFERROR(IF(VLOOKUP($D808,'VLookup Lists'!$B$11:$C$29,2,FALSE)="FLIP",1,0),"")</f>
        <v/>
      </c>
      <c r="O808" s="1" t="b">
        <f>ISNUMBER(MATCH($E808,'VLookup Lists'!$E$2:$E$17,0))</f>
        <v>0</v>
      </c>
    </row>
    <row r="809" spans="1:15" ht="15.75" customHeight="1" x14ac:dyDescent="0.2">
      <c r="A809" s="1" t="str">
        <f t="shared" si="12"/>
        <v>ICJIA</v>
      </c>
      <c r="B809" s="1" t="s">
        <v>543</v>
      </c>
      <c r="C809" s="1" t="s">
        <v>596</v>
      </c>
      <c r="D809" s="1">
        <v>2378</v>
      </c>
      <c r="E809" s="1" t="s">
        <v>594</v>
      </c>
      <c r="F809" s="38">
        <v>43862</v>
      </c>
      <c r="G809" s="38">
        <v>45322</v>
      </c>
      <c r="H809" s="51">
        <v>579255</v>
      </c>
      <c r="I809" s="1">
        <v>2024</v>
      </c>
      <c r="M809" s="1">
        <f>IF(ISNUMBER(MATCH(E809,_xlfn.VSTACK('VLookup Lists'!$E$2:$E$17,'VLookup Lists'!$H$2:$H$38,'VLookup Lists'!$J$2:$J$8),0)),1,0)</f>
        <v>0</v>
      </c>
      <c r="N809" s="1" t="str">
        <f>IFERROR(IF(VLOOKUP($D809,'VLookup Lists'!$B$11:$C$29,2,FALSE)="FLIP",1,0),"")</f>
        <v/>
      </c>
      <c r="O809" s="1" t="b">
        <f>ISNUMBER(MATCH($E809,'VLookup Lists'!$E$2:$E$17,0))</f>
        <v>0</v>
      </c>
    </row>
    <row r="810" spans="1:15" ht="15.75" customHeight="1" x14ac:dyDescent="0.2">
      <c r="A810" s="1" t="str">
        <f t="shared" si="12"/>
        <v>ICJIA</v>
      </c>
      <c r="B810" s="1" t="s">
        <v>543</v>
      </c>
      <c r="C810" s="1">
        <v>921641</v>
      </c>
      <c r="D810" s="1">
        <v>2378</v>
      </c>
      <c r="E810" s="1" t="s">
        <v>594</v>
      </c>
      <c r="F810" s="38">
        <v>44228</v>
      </c>
      <c r="G810" s="38">
        <v>45322</v>
      </c>
      <c r="H810" s="51">
        <v>463524</v>
      </c>
      <c r="I810" s="1">
        <v>2024</v>
      </c>
      <c r="M810" s="1">
        <f>IF(ISNUMBER(MATCH(E810,_xlfn.VSTACK('VLookup Lists'!$E$2:$E$17,'VLookup Lists'!$H$2:$H$38,'VLookup Lists'!$J$2:$J$8),0)),1,0)</f>
        <v>0</v>
      </c>
      <c r="N810" s="1" t="str">
        <f>IFERROR(IF(VLOOKUP($D810,'VLookup Lists'!$B$11:$C$29,2,FALSE)="FLIP",1,0),"")</f>
        <v/>
      </c>
      <c r="O810" s="1" t="b">
        <f>ISNUMBER(MATCH($E810,'VLookup Lists'!$E$2:$E$17,0))</f>
        <v>0</v>
      </c>
    </row>
    <row r="811" spans="1:15" ht="15.75" customHeight="1" x14ac:dyDescent="0.2">
      <c r="A811" s="1" t="str">
        <f t="shared" ref="A811:A874" si="13">IF(ISBLANK(B811),"","ICJIA")</f>
        <v>ICJIA</v>
      </c>
      <c r="B811" s="1" t="s">
        <v>543</v>
      </c>
      <c r="C811" s="1">
        <v>923391</v>
      </c>
      <c r="D811" s="1">
        <v>2378</v>
      </c>
      <c r="E811" s="1" t="s">
        <v>788</v>
      </c>
      <c r="F811" s="38">
        <v>45292</v>
      </c>
      <c r="G811" s="38">
        <v>45838</v>
      </c>
      <c r="H811" s="51">
        <v>387150</v>
      </c>
      <c r="I811" s="1">
        <v>2024</v>
      </c>
      <c r="M811" s="1">
        <f>IF(ISNUMBER(MATCH(E811,_xlfn.VSTACK('VLookup Lists'!$E$2:$E$17,'VLookup Lists'!$H$2:$H$38,'VLookup Lists'!$J$2:$J$8),0)),1,0)</f>
        <v>0</v>
      </c>
      <c r="N811" s="1" t="str">
        <f>IFERROR(IF(VLOOKUP($D811,'VLookup Lists'!$B$11:$C$29,2,FALSE)="FLIP",1,0),"")</f>
        <v/>
      </c>
      <c r="O811" s="1" t="b">
        <f>ISNUMBER(MATCH($E811,'VLookup Lists'!$E$2:$E$17,0))</f>
        <v>0</v>
      </c>
    </row>
    <row r="812" spans="1:15" ht="15.75" customHeight="1" x14ac:dyDescent="0.2">
      <c r="A812" s="1" t="str">
        <f t="shared" si="13"/>
        <v>ICJIA</v>
      </c>
      <c r="B812" s="1" t="s">
        <v>543</v>
      </c>
      <c r="C812" s="1" t="s">
        <v>597</v>
      </c>
      <c r="D812" s="1">
        <v>2378</v>
      </c>
      <c r="E812" s="1" t="s">
        <v>598</v>
      </c>
      <c r="F812" s="38">
        <v>44228</v>
      </c>
      <c r="G812" s="38">
        <v>45322</v>
      </c>
      <c r="H812" s="51">
        <v>815796</v>
      </c>
      <c r="I812" s="1">
        <v>2024</v>
      </c>
      <c r="M812" s="1">
        <f>IF(ISNUMBER(MATCH(E812,_xlfn.VSTACK('VLookup Lists'!$E$2:$E$17,'VLookup Lists'!$H$2:$H$38,'VLookup Lists'!$J$2:$J$8),0)),1,0)</f>
        <v>0</v>
      </c>
      <c r="N812" s="1" t="str">
        <f>IFERROR(IF(VLOOKUP($D812,'VLookup Lists'!$B$11:$C$29,2,FALSE)="FLIP",1,0),"")</f>
        <v/>
      </c>
      <c r="O812" s="1" t="b">
        <f>ISNUMBER(MATCH($E812,'VLookup Lists'!$E$2:$E$17,0))</f>
        <v>0</v>
      </c>
    </row>
    <row r="813" spans="1:15" ht="15.75" customHeight="1" x14ac:dyDescent="0.2">
      <c r="A813" s="1" t="str">
        <f t="shared" si="13"/>
        <v>ICJIA</v>
      </c>
      <c r="B813" s="1" t="s">
        <v>543</v>
      </c>
      <c r="C813" s="1">
        <v>923815</v>
      </c>
      <c r="D813" s="1">
        <v>2378</v>
      </c>
      <c r="E813" s="1" t="s">
        <v>731</v>
      </c>
      <c r="F813" s="38">
        <v>44743</v>
      </c>
      <c r="G813" s="38">
        <v>45838</v>
      </c>
      <c r="H813" s="51">
        <v>167700</v>
      </c>
      <c r="I813" s="1">
        <v>2024</v>
      </c>
      <c r="M813" s="1">
        <f>IF(ISNUMBER(MATCH(E813,_xlfn.VSTACK('VLookup Lists'!$E$2:$E$17,'VLookup Lists'!$H$2:$H$38,'VLookup Lists'!$J$2:$J$8),0)),1,0)</f>
        <v>0</v>
      </c>
      <c r="N813" s="1" t="str">
        <f>IFERROR(IF(VLOOKUP($D813,'VLookup Lists'!$B$11:$C$29,2,FALSE)="FLIP",1,0),"")</f>
        <v/>
      </c>
      <c r="O813" s="1" t="b">
        <f>ISNUMBER(MATCH($E813,'VLookup Lists'!$E$2:$E$17,0))</f>
        <v>0</v>
      </c>
    </row>
    <row r="814" spans="1:15" ht="15.75" customHeight="1" x14ac:dyDescent="0.2">
      <c r="A814" s="1" t="str">
        <f t="shared" si="13"/>
        <v>ICJIA</v>
      </c>
      <c r="B814" s="1" t="s">
        <v>543</v>
      </c>
      <c r="C814" s="1">
        <v>923375</v>
      </c>
      <c r="D814" s="1">
        <v>2378</v>
      </c>
      <c r="E814" s="1" t="s">
        <v>306</v>
      </c>
      <c r="F814" s="38">
        <v>44743</v>
      </c>
      <c r="G814" s="38">
        <v>45838</v>
      </c>
      <c r="H814" s="51">
        <v>2302905</v>
      </c>
      <c r="I814" s="1">
        <v>2024</v>
      </c>
      <c r="M814" s="1">
        <f>IF(ISNUMBER(MATCH(E814,_xlfn.VSTACK('VLookup Lists'!$E$2:$E$17,'VLookup Lists'!$H$2:$H$38,'VLookup Lists'!$J$2:$J$8),0)),1,0)</f>
        <v>0</v>
      </c>
      <c r="N814" s="1" t="str">
        <f>IFERROR(IF(VLOOKUP($D814,'VLookup Lists'!$B$11:$C$29,2,FALSE)="FLIP",1,0),"")</f>
        <v/>
      </c>
      <c r="O814" s="1" t="b">
        <f>ISNUMBER(MATCH($E814,'VLookup Lists'!$E$2:$E$17,0))</f>
        <v>0</v>
      </c>
    </row>
    <row r="815" spans="1:15" ht="15.75" customHeight="1" x14ac:dyDescent="0.2">
      <c r="A815" s="1" t="str">
        <f t="shared" si="13"/>
        <v>ICJIA</v>
      </c>
      <c r="B815" s="1" t="s">
        <v>543</v>
      </c>
      <c r="C815" s="1">
        <v>921518</v>
      </c>
      <c r="D815" s="1">
        <v>2378</v>
      </c>
      <c r="E815" s="1" t="s">
        <v>599</v>
      </c>
      <c r="F815" s="38">
        <v>44228</v>
      </c>
      <c r="G815" s="38">
        <v>45322</v>
      </c>
      <c r="H815" s="51">
        <v>42224</v>
      </c>
      <c r="I815" s="1">
        <v>2024</v>
      </c>
      <c r="M815" s="1">
        <f>IF(ISNUMBER(MATCH(E815,_xlfn.VSTACK('VLookup Lists'!$E$2:$E$17,'VLookup Lists'!$H$2:$H$38,'VLookup Lists'!$J$2:$J$8),0)),1,0)</f>
        <v>0</v>
      </c>
      <c r="N815" s="1" t="str">
        <f>IFERROR(IF(VLOOKUP($D815,'VLookup Lists'!$B$11:$C$29,2,FALSE)="FLIP",1,0),"")</f>
        <v/>
      </c>
      <c r="O815" s="1" t="b">
        <f>ISNUMBER(MATCH($E815,'VLookup Lists'!$E$2:$E$17,0))</f>
        <v>0</v>
      </c>
    </row>
    <row r="816" spans="1:15" ht="15.75" customHeight="1" x14ac:dyDescent="0.2">
      <c r="A816" s="1" t="str">
        <f t="shared" si="13"/>
        <v>ICJIA</v>
      </c>
      <c r="B816" s="1" t="s">
        <v>543</v>
      </c>
      <c r="C816" s="1" t="s">
        <v>732</v>
      </c>
      <c r="D816" s="1">
        <v>2378</v>
      </c>
      <c r="E816" s="1" t="s">
        <v>114</v>
      </c>
      <c r="F816" s="38">
        <v>44743</v>
      </c>
      <c r="G816" s="38">
        <v>45838</v>
      </c>
      <c r="H816" s="51">
        <v>846863</v>
      </c>
      <c r="I816" s="1">
        <v>2024</v>
      </c>
      <c r="M816" s="1">
        <f>IF(ISNUMBER(MATCH(E816,_xlfn.VSTACK('VLookup Lists'!$E$2:$E$17,'VLookup Lists'!$H$2:$H$38,'VLookup Lists'!$J$2:$J$8),0)),1,0)</f>
        <v>1</v>
      </c>
      <c r="N816" s="1" t="str">
        <f>IFERROR(IF(VLOOKUP($D816,'VLookup Lists'!$B$11:$C$29,2,FALSE)="FLIP",1,0),"")</f>
        <v/>
      </c>
      <c r="O816" s="1" t="b">
        <f>ISNUMBER(MATCH($E816,'VLookup Lists'!$E$2:$E$17,0))</f>
        <v>0</v>
      </c>
    </row>
    <row r="817" spans="1:15" ht="15.75" customHeight="1" x14ac:dyDescent="0.2">
      <c r="A817" s="1" t="str">
        <f t="shared" si="13"/>
        <v>ICJIA</v>
      </c>
      <c r="B817" s="1" t="s">
        <v>543</v>
      </c>
      <c r="C817" s="1">
        <v>923308</v>
      </c>
      <c r="D817" s="1">
        <v>2378</v>
      </c>
      <c r="E817" s="1" t="s">
        <v>733</v>
      </c>
      <c r="F817" s="38">
        <v>44743</v>
      </c>
      <c r="G817" s="38">
        <v>45838</v>
      </c>
      <c r="H817" s="51">
        <v>450000</v>
      </c>
      <c r="I817" s="1">
        <v>2024</v>
      </c>
      <c r="M817" s="1">
        <f>IF(ISNUMBER(MATCH(E817,_xlfn.VSTACK('VLookup Lists'!$E$2:$E$17,'VLookup Lists'!$H$2:$H$38,'VLookup Lists'!$J$2:$J$8),0)),1,0)</f>
        <v>0</v>
      </c>
      <c r="N817" s="1" t="str">
        <f>IFERROR(IF(VLOOKUP($D817,'VLookup Lists'!$B$11:$C$29,2,FALSE)="FLIP",1,0),"")</f>
        <v/>
      </c>
      <c r="O817" s="1" t="b">
        <f>ISNUMBER(MATCH($E817,'VLookup Lists'!$E$2:$E$17,0))</f>
        <v>0</v>
      </c>
    </row>
    <row r="818" spans="1:15" ht="15.75" customHeight="1" x14ac:dyDescent="0.2">
      <c r="A818" s="1" t="str">
        <f t="shared" si="13"/>
        <v>ICJIA</v>
      </c>
      <c r="B818" s="1" t="s">
        <v>543</v>
      </c>
      <c r="C818" s="1" t="s">
        <v>734</v>
      </c>
      <c r="D818" s="1">
        <v>2378</v>
      </c>
      <c r="E818" s="1" t="s">
        <v>735</v>
      </c>
      <c r="F818" s="38">
        <v>44743</v>
      </c>
      <c r="G818" s="38">
        <v>45838</v>
      </c>
      <c r="H818" s="51">
        <v>4500000</v>
      </c>
      <c r="I818" s="1">
        <v>2024</v>
      </c>
      <c r="M818" s="1">
        <f>IF(ISNUMBER(MATCH(E818,_xlfn.VSTACK('VLookup Lists'!$E$2:$E$17,'VLookup Lists'!$H$2:$H$38,'VLookup Lists'!$J$2:$J$8),0)),1,0)</f>
        <v>0</v>
      </c>
      <c r="N818" s="1" t="str">
        <f>IFERROR(IF(VLOOKUP($D818,'VLookup Lists'!$B$11:$C$29,2,FALSE)="FLIP",1,0),"")</f>
        <v/>
      </c>
      <c r="O818" s="1" t="b">
        <f>ISNUMBER(MATCH($E818,'VLookup Lists'!$E$2:$E$17,0))</f>
        <v>0</v>
      </c>
    </row>
    <row r="819" spans="1:15" ht="15.75" customHeight="1" x14ac:dyDescent="0.2">
      <c r="A819" s="1" t="str">
        <f t="shared" si="13"/>
        <v>ICJIA</v>
      </c>
      <c r="B819" s="1" t="s">
        <v>543</v>
      </c>
      <c r="C819" s="1">
        <v>923826</v>
      </c>
      <c r="D819" s="1">
        <v>2378</v>
      </c>
      <c r="E819" s="1" t="s">
        <v>736</v>
      </c>
      <c r="F819" s="38">
        <v>44743</v>
      </c>
      <c r="G819" s="38">
        <v>45838</v>
      </c>
      <c r="H819" s="51">
        <v>515718</v>
      </c>
      <c r="I819" s="1">
        <v>2024</v>
      </c>
      <c r="M819" s="1">
        <f>IF(ISNUMBER(MATCH(E819,_xlfn.VSTACK('VLookup Lists'!$E$2:$E$17,'VLookup Lists'!$H$2:$H$38,'VLookup Lists'!$J$2:$J$8),0)),1,0)</f>
        <v>0</v>
      </c>
      <c r="N819" s="1" t="str">
        <f>IFERROR(IF(VLOOKUP($D819,'VLookup Lists'!$B$11:$C$29,2,FALSE)="FLIP",1,0),"")</f>
        <v/>
      </c>
      <c r="O819" s="1" t="b">
        <f>ISNUMBER(MATCH($E819,'VLookup Lists'!$E$2:$E$17,0))</f>
        <v>0</v>
      </c>
    </row>
    <row r="820" spans="1:15" ht="15.75" customHeight="1" x14ac:dyDescent="0.2">
      <c r="A820" s="1" t="str">
        <f t="shared" si="13"/>
        <v>ICJIA</v>
      </c>
      <c r="B820" s="1" t="s">
        <v>543</v>
      </c>
      <c r="C820" s="1" t="s">
        <v>737</v>
      </c>
      <c r="D820" s="1">
        <v>2378</v>
      </c>
      <c r="E820" s="1" t="s">
        <v>738</v>
      </c>
      <c r="F820" s="38">
        <v>44743</v>
      </c>
      <c r="G820" s="38">
        <v>45838</v>
      </c>
      <c r="H820" s="51">
        <v>170700</v>
      </c>
      <c r="I820" s="1">
        <v>2024</v>
      </c>
      <c r="M820" s="1">
        <f>IF(ISNUMBER(MATCH(E820,_xlfn.VSTACK('VLookup Lists'!$E$2:$E$17,'VLookup Lists'!$H$2:$H$38,'VLookup Lists'!$J$2:$J$8),0)),1,0)</f>
        <v>0</v>
      </c>
      <c r="N820" s="1" t="str">
        <f>IFERROR(IF(VLOOKUP($D820,'VLookup Lists'!$B$11:$C$29,2,FALSE)="FLIP",1,0),"")</f>
        <v/>
      </c>
      <c r="O820" s="1" t="b">
        <f>ISNUMBER(MATCH($E820,'VLookup Lists'!$E$2:$E$17,0))</f>
        <v>0</v>
      </c>
    </row>
    <row r="821" spans="1:15" ht="15.75" customHeight="1" x14ac:dyDescent="0.2">
      <c r="A821" s="1" t="str">
        <f t="shared" si="13"/>
        <v>ICJIA</v>
      </c>
      <c r="B821" s="1" t="s">
        <v>543</v>
      </c>
      <c r="C821" s="1">
        <v>923385</v>
      </c>
      <c r="D821" s="1">
        <v>2378</v>
      </c>
      <c r="E821" s="1" t="s">
        <v>739</v>
      </c>
      <c r="F821" s="38">
        <v>44743</v>
      </c>
      <c r="G821" s="38">
        <v>45838</v>
      </c>
      <c r="H821" s="51">
        <v>1185403</v>
      </c>
      <c r="I821" s="1">
        <v>2024</v>
      </c>
      <c r="M821" s="1">
        <f>IF(ISNUMBER(MATCH(E821,_xlfn.VSTACK('VLookup Lists'!$E$2:$E$17,'VLookup Lists'!$H$2:$H$38,'VLookup Lists'!$J$2:$J$8),0)),1,0)</f>
        <v>0</v>
      </c>
      <c r="N821" s="1" t="str">
        <f>IFERROR(IF(VLOOKUP($D821,'VLookup Lists'!$B$11:$C$29,2,FALSE)="FLIP",1,0),"")</f>
        <v/>
      </c>
      <c r="O821" s="1" t="b">
        <f>ISNUMBER(MATCH($E821,'VLookup Lists'!$E$2:$E$17,0))</f>
        <v>0</v>
      </c>
    </row>
    <row r="822" spans="1:15" ht="15.75" customHeight="1" x14ac:dyDescent="0.2">
      <c r="A822" s="1" t="str">
        <f t="shared" si="13"/>
        <v>ICJIA</v>
      </c>
      <c r="B822" s="1" t="s">
        <v>543</v>
      </c>
      <c r="C822" s="1" t="s">
        <v>740</v>
      </c>
      <c r="D822" s="1">
        <v>2378</v>
      </c>
      <c r="E822" s="1" t="s">
        <v>741</v>
      </c>
      <c r="F822" s="38">
        <v>44743</v>
      </c>
      <c r="G822" s="38">
        <v>45838</v>
      </c>
      <c r="H822" s="51">
        <v>433422</v>
      </c>
      <c r="I822" s="1">
        <v>2024</v>
      </c>
      <c r="M822" s="1">
        <f>IF(ISNUMBER(MATCH(E822,_xlfn.VSTACK('VLookup Lists'!$E$2:$E$17,'VLookup Lists'!$H$2:$H$38,'VLookup Lists'!$J$2:$J$8),0)),1,0)</f>
        <v>0</v>
      </c>
      <c r="N822" s="1" t="str">
        <f>IFERROR(IF(VLOOKUP($D822,'VLookup Lists'!$B$11:$C$29,2,FALSE)="FLIP",1,0),"")</f>
        <v/>
      </c>
      <c r="O822" s="1" t="b">
        <f>ISNUMBER(MATCH($E822,'VLookup Lists'!$E$2:$E$17,0))</f>
        <v>0</v>
      </c>
    </row>
    <row r="823" spans="1:15" ht="15.75" customHeight="1" x14ac:dyDescent="0.2">
      <c r="A823" s="1" t="str">
        <f t="shared" si="13"/>
        <v>ICJIA</v>
      </c>
      <c r="B823" s="1" t="s">
        <v>543</v>
      </c>
      <c r="C823" s="1">
        <v>923814</v>
      </c>
      <c r="D823" s="1">
        <v>2378</v>
      </c>
      <c r="E823" s="1" t="s">
        <v>742</v>
      </c>
      <c r="F823" s="38">
        <v>44743</v>
      </c>
      <c r="G823" s="38">
        <v>45838</v>
      </c>
      <c r="H823" s="51">
        <v>889370</v>
      </c>
      <c r="I823" s="1">
        <v>2024</v>
      </c>
      <c r="M823" s="1">
        <f>IF(ISNUMBER(MATCH(E823,_xlfn.VSTACK('VLookup Lists'!$E$2:$E$17,'VLookup Lists'!$H$2:$H$38,'VLookup Lists'!$J$2:$J$8),0)),1,0)</f>
        <v>0</v>
      </c>
      <c r="N823" s="1" t="str">
        <f>IFERROR(IF(VLOOKUP($D823,'VLookup Lists'!$B$11:$C$29,2,FALSE)="FLIP",1,0),"")</f>
        <v/>
      </c>
      <c r="O823" s="1" t="b">
        <f>ISNUMBER(MATCH($E823,'VLookup Lists'!$E$2:$E$17,0))</f>
        <v>0</v>
      </c>
    </row>
    <row r="824" spans="1:15" ht="15.75" customHeight="1" x14ac:dyDescent="0.2">
      <c r="A824" s="1" t="str">
        <f t="shared" si="13"/>
        <v>ICJIA</v>
      </c>
      <c r="B824" s="1" t="s">
        <v>543</v>
      </c>
      <c r="C824" s="1">
        <v>921609</v>
      </c>
      <c r="D824" s="1">
        <v>2378</v>
      </c>
      <c r="E824" s="1" t="s">
        <v>600</v>
      </c>
      <c r="F824" s="38">
        <v>44228</v>
      </c>
      <c r="G824" s="38">
        <v>45322</v>
      </c>
      <c r="H824" s="51">
        <v>2427000</v>
      </c>
      <c r="I824" s="1">
        <v>2024</v>
      </c>
      <c r="M824" s="1">
        <f>IF(ISNUMBER(MATCH(E824,_xlfn.VSTACK('VLookup Lists'!$E$2:$E$17,'VLookup Lists'!$H$2:$H$38,'VLookup Lists'!$J$2:$J$8),0)),1,0)</f>
        <v>0</v>
      </c>
      <c r="N824" s="1" t="str">
        <f>IFERROR(IF(VLOOKUP($D824,'VLookup Lists'!$B$11:$C$29,2,FALSE)="FLIP",1,0),"")</f>
        <v/>
      </c>
      <c r="O824" s="1" t="b">
        <f>ISNUMBER(MATCH($E824,'VLookup Lists'!$E$2:$E$17,0))</f>
        <v>0</v>
      </c>
    </row>
    <row r="825" spans="1:15" ht="15.75" customHeight="1" x14ac:dyDescent="0.2">
      <c r="A825" s="1" t="str">
        <f t="shared" si="13"/>
        <v>ICJIA</v>
      </c>
      <c r="B825" s="1" t="s">
        <v>543</v>
      </c>
      <c r="C825" s="1" t="s">
        <v>743</v>
      </c>
      <c r="D825" s="1">
        <v>2378</v>
      </c>
      <c r="E825" s="1" t="s">
        <v>744</v>
      </c>
      <c r="F825" s="38">
        <v>44743</v>
      </c>
      <c r="G825" s="38">
        <v>45838</v>
      </c>
      <c r="H825" s="51">
        <v>279639</v>
      </c>
      <c r="I825" s="1">
        <v>2024</v>
      </c>
      <c r="M825" s="1">
        <f>IF(ISNUMBER(MATCH(E825,_xlfn.VSTACK('VLookup Lists'!$E$2:$E$17,'VLookup Lists'!$H$2:$H$38,'VLookup Lists'!$J$2:$J$8),0)),1,0)</f>
        <v>0</v>
      </c>
      <c r="N825" s="1" t="str">
        <f>IFERROR(IF(VLOOKUP($D825,'VLookup Lists'!$B$11:$C$29,2,FALSE)="FLIP",1,0),"")</f>
        <v/>
      </c>
      <c r="O825" s="1" t="b">
        <f>ISNUMBER(MATCH($E825,'VLookup Lists'!$E$2:$E$17,0))</f>
        <v>0</v>
      </c>
    </row>
    <row r="826" spans="1:15" ht="15.75" customHeight="1" x14ac:dyDescent="0.2">
      <c r="A826" s="1" t="str">
        <f t="shared" si="13"/>
        <v>ICJIA</v>
      </c>
      <c r="B826" s="1" t="s">
        <v>543</v>
      </c>
      <c r="C826" s="1">
        <v>923361</v>
      </c>
      <c r="D826" s="1">
        <v>2378</v>
      </c>
      <c r="E826" s="1" t="s">
        <v>332</v>
      </c>
      <c r="F826" s="38">
        <v>44743</v>
      </c>
      <c r="G826" s="38">
        <v>45838</v>
      </c>
      <c r="H826" s="51">
        <v>416454</v>
      </c>
      <c r="I826" s="1">
        <v>2024</v>
      </c>
      <c r="M826" s="1">
        <f>IF(ISNUMBER(MATCH(E826,_xlfn.VSTACK('VLookup Lists'!$E$2:$E$17,'VLookup Lists'!$H$2:$H$38,'VLookup Lists'!$J$2:$J$8),0)),1,0)</f>
        <v>0</v>
      </c>
      <c r="N826" s="1" t="str">
        <f>IFERROR(IF(VLOOKUP($D826,'VLookup Lists'!$B$11:$C$29,2,FALSE)="FLIP",1,0),"")</f>
        <v/>
      </c>
      <c r="O826" s="1" t="b">
        <f>ISNUMBER(MATCH($E826,'VLookup Lists'!$E$2:$E$17,0))</f>
        <v>0</v>
      </c>
    </row>
    <row r="827" spans="1:15" ht="15.75" customHeight="1" x14ac:dyDescent="0.2">
      <c r="A827" s="1" t="str">
        <f t="shared" si="13"/>
        <v>ICJIA</v>
      </c>
      <c r="B827" s="1" t="s">
        <v>543</v>
      </c>
      <c r="C827" s="1" t="s">
        <v>745</v>
      </c>
      <c r="D827" s="1">
        <v>2378</v>
      </c>
      <c r="E827" s="1" t="s">
        <v>333</v>
      </c>
      <c r="F827" s="38">
        <v>44743</v>
      </c>
      <c r="G827" s="38">
        <v>45838</v>
      </c>
      <c r="H827" s="51">
        <v>1466367</v>
      </c>
      <c r="I827" s="1">
        <v>2024</v>
      </c>
      <c r="M827" s="1">
        <f>IF(ISNUMBER(MATCH(E827,_xlfn.VSTACK('VLookup Lists'!$E$2:$E$17,'VLookup Lists'!$H$2:$H$38,'VLookup Lists'!$J$2:$J$8),0)),1,0)</f>
        <v>0</v>
      </c>
      <c r="N827" s="1" t="str">
        <f>IFERROR(IF(VLOOKUP($D827,'VLookup Lists'!$B$11:$C$29,2,FALSE)="FLIP",1,0),"")</f>
        <v/>
      </c>
      <c r="O827" s="1" t="b">
        <f>ISNUMBER(MATCH($E827,'VLookup Lists'!$E$2:$E$17,0))</f>
        <v>0</v>
      </c>
    </row>
    <row r="828" spans="1:15" ht="15.75" customHeight="1" x14ac:dyDescent="0.2">
      <c r="A828" s="1" t="str">
        <f t="shared" si="13"/>
        <v>ICJIA</v>
      </c>
      <c r="B828" s="1" t="s">
        <v>543</v>
      </c>
      <c r="C828" s="1">
        <v>921604</v>
      </c>
      <c r="D828" s="1">
        <v>2378</v>
      </c>
      <c r="E828" s="1" t="s">
        <v>601</v>
      </c>
      <c r="F828" s="38">
        <v>44228</v>
      </c>
      <c r="G828" s="38">
        <v>45322</v>
      </c>
      <c r="H828" s="51">
        <v>843101</v>
      </c>
      <c r="I828" s="1">
        <v>2024</v>
      </c>
      <c r="M828" s="1">
        <f>IF(ISNUMBER(MATCH(E828,_xlfn.VSTACK('VLookup Lists'!$E$2:$E$17,'VLookup Lists'!$H$2:$H$38,'VLookup Lists'!$J$2:$J$8),0)),1,0)</f>
        <v>0</v>
      </c>
      <c r="N828" s="1" t="str">
        <f>IFERROR(IF(VLOOKUP($D828,'VLookup Lists'!$B$11:$C$29,2,FALSE)="FLIP",1,0),"")</f>
        <v/>
      </c>
      <c r="O828" s="1" t="b">
        <f>ISNUMBER(MATCH($E828,'VLookup Lists'!$E$2:$E$17,0))</f>
        <v>0</v>
      </c>
    </row>
    <row r="829" spans="1:15" ht="15.75" customHeight="1" x14ac:dyDescent="0.2">
      <c r="A829" s="1" t="str">
        <f t="shared" si="13"/>
        <v>ICJIA</v>
      </c>
      <c r="B829" s="1" t="s">
        <v>543</v>
      </c>
      <c r="C829" s="1" t="s">
        <v>746</v>
      </c>
      <c r="D829" s="1">
        <v>2378</v>
      </c>
      <c r="E829" s="1" t="s">
        <v>747</v>
      </c>
      <c r="F829" s="38">
        <v>44743</v>
      </c>
      <c r="G829" s="38">
        <v>45838</v>
      </c>
      <c r="H829" s="51">
        <v>775791</v>
      </c>
      <c r="I829" s="1">
        <v>2024</v>
      </c>
      <c r="M829" s="1">
        <f>IF(ISNUMBER(MATCH(E829,_xlfn.VSTACK('VLookup Lists'!$E$2:$E$17,'VLookup Lists'!$H$2:$H$38,'VLookup Lists'!$J$2:$J$8),0)),1,0)</f>
        <v>0</v>
      </c>
      <c r="N829" s="1" t="str">
        <f>IFERROR(IF(VLOOKUP($D829,'VLookup Lists'!$B$11:$C$29,2,FALSE)="FLIP",1,0),"")</f>
        <v/>
      </c>
      <c r="O829" s="1" t="b">
        <f>ISNUMBER(MATCH($E829,'VLookup Lists'!$E$2:$E$17,0))</f>
        <v>0</v>
      </c>
    </row>
    <row r="830" spans="1:15" ht="15.75" customHeight="1" x14ac:dyDescent="0.2">
      <c r="A830" s="1" t="str">
        <f t="shared" si="13"/>
        <v>ICJIA</v>
      </c>
      <c r="B830" s="1" t="s">
        <v>543</v>
      </c>
      <c r="C830" s="1" t="s">
        <v>748</v>
      </c>
      <c r="D830" s="1">
        <v>2378</v>
      </c>
      <c r="E830" s="1" t="s">
        <v>749</v>
      </c>
      <c r="F830" s="38">
        <v>44743</v>
      </c>
      <c r="G830" s="38">
        <v>45838</v>
      </c>
      <c r="H830" s="51">
        <v>835439</v>
      </c>
      <c r="I830" s="1">
        <v>2024</v>
      </c>
      <c r="M830" s="1">
        <f>IF(ISNUMBER(MATCH(E830,_xlfn.VSTACK('VLookup Lists'!$E$2:$E$17,'VLookup Lists'!$H$2:$H$38,'VLookup Lists'!$J$2:$J$8),0)),1,0)</f>
        <v>0</v>
      </c>
      <c r="N830" s="1" t="str">
        <f>IFERROR(IF(VLOOKUP($D830,'VLookup Lists'!$B$11:$C$29,2,FALSE)="FLIP",1,0),"")</f>
        <v/>
      </c>
      <c r="O830" s="1" t="b">
        <f>ISNUMBER(MATCH($E830,'VLookup Lists'!$E$2:$E$17,0))</f>
        <v>0</v>
      </c>
    </row>
    <row r="831" spans="1:15" ht="15.75" customHeight="1" x14ac:dyDescent="0.2">
      <c r="A831" s="1" t="str">
        <f t="shared" si="13"/>
        <v>ICJIA</v>
      </c>
      <c r="B831" s="1" t="s">
        <v>543</v>
      </c>
      <c r="C831" s="1" t="s">
        <v>750</v>
      </c>
      <c r="D831" s="1">
        <v>2378</v>
      </c>
      <c r="E831" s="1" t="s">
        <v>749</v>
      </c>
      <c r="F831" s="38">
        <v>44743</v>
      </c>
      <c r="G831" s="38">
        <v>45838</v>
      </c>
      <c r="H831" s="51">
        <v>150000</v>
      </c>
      <c r="I831" s="1">
        <v>2024</v>
      </c>
      <c r="M831" s="1">
        <f>IF(ISNUMBER(MATCH(E831,_xlfn.VSTACK('VLookup Lists'!$E$2:$E$17,'VLookup Lists'!$H$2:$H$38,'VLookup Lists'!$J$2:$J$8),0)),1,0)</f>
        <v>0</v>
      </c>
      <c r="N831" s="1" t="str">
        <f>IFERROR(IF(VLOOKUP($D831,'VLookup Lists'!$B$11:$C$29,2,FALSE)="FLIP",1,0),"")</f>
        <v/>
      </c>
      <c r="O831" s="1" t="b">
        <f>ISNUMBER(MATCH($E831,'VLookup Lists'!$E$2:$E$17,0))</f>
        <v>0</v>
      </c>
    </row>
    <row r="832" spans="1:15" ht="15.75" customHeight="1" x14ac:dyDescent="0.2">
      <c r="A832" s="1" t="str">
        <f t="shared" si="13"/>
        <v>ICJIA</v>
      </c>
      <c r="B832" s="1" t="s">
        <v>543</v>
      </c>
      <c r="C832" s="1">
        <v>921605</v>
      </c>
      <c r="D832" s="1">
        <v>2378</v>
      </c>
      <c r="E832" s="1" t="s">
        <v>385</v>
      </c>
      <c r="F832" s="38">
        <v>44228</v>
      </c>
      <c r="G832" s="38">
        <v>45322</v>
      </c>
      <c r="H832" s="51">
        <v>1259106</v>
      </c>
      <c r="I832" s="1">
        <v>2024</v>
      </c>
      <c r="M832" s="1">
        <f>IF(ISNUMBER(MATCH(E832,_xlfn.VSTACK('VLookup Lists'!$E$2:$E$17,'VLookup Lists'!$H$2:$H$38,'VLookup Lists'!$J$2:$J$8),0)),1,0)</f>
        <v>0</v>
      </c>
      <c r="N832" s="1" t="str">
        <f>IFERROR(IF(VLOOKUP($D832,'VLookup Lists'!$B$11:$C$29,2,FALSE)="FLIP",1,0),"")</f>
        <v/>
      </c>
      <c r="O832" s="1" t="b">
        <f>ISNUMBER(MATCH($E832,'VLookup Lists'!$E$2:$E$17,0))</f>
        <v>0</v>
      </c>
    </row>
    <row r="833" spans="1:15" ht="15.75" customHeight="1" x14ac:dyDescent="0.2">
      <c r="A833" s="1" t="str">
        <f t="shared" si="13"/>
        <v>ICJIA</v>
      </c>
      <c r="B833" s="1" t="s">
        <v>543</v>
      </c>
      <c r="C833" s="1">
        <v>921624</v>
      </c>
      <c r="D833" s="1">
        <v>2378</v>
      </c>
      <c r="E833" s="1" t="s">
        <v>602</v>
      </c>
      <c r="F833" s="38">
        <v>44228</v>
      </c>
      <c r="G833" s="38">
        <v>45322</v>
      </c>
      <c r="H833" s="51">
        <v>1169137</v>
      </c>
      <c r="I833" s="1">
        <v>2024</v>
      </c>
      <c r="M833" s="1">
        <f>IF(ISNUMBER(MATCH(E833,_xlfn.VSTACK('VLookup Lists'!$E$2:$E$17,'VLookup Lists'!$H$2:$H$38,'VLookup Lists'!$J$2:$J$8),0)),1,0)</f>
        <v>0</v>
      </c>
      <c r="N833" s="1" t="str">
        <f>IFERROR(IF(VLOOKUP($D833,'VLookup Lists'!$B$11:$C$29,2,FALSE)="FLIP",1,0),"")</f>
        <v/>
      </c>
      <c r="O833" s="1" t="b">
        <f>ISNUMBER(MATCH($E833,'VLookup Lists'!$E$2:$E$17,0))</f>
        <v>0</v>
      </c>
    </row>
    <row r="834" spans="1:15" ht="15.75" customHeight="1" x14ac:dyDescent="0.2">
      <c r="A834" s="1" t="str">
        <f t="shared" si="13"/>
        <v>ICJIA</v>
      </c>
      <c r="B834" s="1" t="s">
        <v>543</v>
      </c>
      <c r="C834" s="1">
        <v>921617</v>
      </c>
      <c r="D834" s="1">
        <v>2378</v>
      </c>
      <c r="E834" s="1" t="s">
        <v>602</v>
      </c>
      <c r="F834" s="38">
        <v>44228</v>
      </c>
      <c r="G834" s="38">
        <v>45322</v>
      </c>
      <c r="H834" s="51">
        <v>335631</v>
      </c>
      <c r="I834" s="1">
        <v>2024</v>
      </c>
      <c r="M834" s="1">
        <f>IF(ISNUMBER(MATCH(E834,_xlfn.VSTACK('VLookup Lists'!$E$2:$E$17,'VLookup Lists'!$H$2:$H$38,'VLookup Lists'!$J$2:$J$8),0)),1,0)</f>
        <v>0</v>
      </c>
      <c r="N834" s="1" t="str">
        <f>IFERROR(IF(VLOOKUP($D834,'VLookup Lists'!$B$11:$C$29,2,FALSE)="FLIP",1,0),"")</f>
        <v/>
      </c>
      <c r="O834" s="1" t="b">
        <f>ISNUMBER(MATCH($E834,'VLookup Lists'!$E$2:$E$17,0))</f>
        <v>0</v>
      </c>
    </row>
    <row r="835" spans="1:15" ht="15.75" customHeight="1" x14ac:dyDescent="0.2">
      <c r="A835" s="1" t="str">
        <f t="shared" si="13"/>
        <v>ICJIA</v>
      </c>
      <c r="B835" s="1" t="s">
        <v>543</v>
      </c>
      <c r="C835" s="1">
        <v>923377</v>
      </c>
      <c r="D835" s="1">
        <v>2378</v>
      </c>
      <c r="E835" s="1" t="s">
        <v>751</v>
      </c>
      <c r="F835" s="38">
        <v>44743</v>
      </c>
      <c r="G835" s="38">
        <v>45838</v>
      </c>
      <c r="H835" s="51">
        <v>636003</v>
      </c>
      <c r="I835" s="1">
        <v>2024</v>
      </c>
      <c r="M835" s="1">
        <f>IF(ISNUMBER(MATCH(E835,_xlfn.VSTACK('VLookup Lists'!$E$2:$E$17,'VLookup Lists'!$H$2:$H$38,'VLookup Lists'!$J$2:$J$8),0)),1,0)</f>
        <v>0</v>
      </c>
      <c r="N835" s="1" t="str">
        <f>IFERROR(IF(VLOOKUP($D835,'VLookup Lists'!$B$11:$C$29,2,FALSE)="FLIP",1,0),"")</f>
        <v/>
      </c>
      <c r="O835" s="1" t="b">
        <f>ISNUMBER(MATCH($E835,'VLookup Lists'!$E$2:$E$17,0))</f>
        <v>0</v>
      </c>
    </row>
    <row r="836" spans="1:15" ht="15.75" customHeight="1" x14ac:dyDescent="0.2">
      <c r="A836" s="1" t="str">
        <f t="shared" si="13"/>
        <v>ICJIA</v>
      </c>
      <c r="B836" s="1" t="s">
        <v>543</v>
      </c>
      <c r="C836" s="1">
        <v>921631</v>
      </c>
      <c r="D836" s="1">
        <v>2378</v>
      </c>
      <c r="E836" s="1" t="s">
        <v>603</v>
      </c>
      <c r="F836" s="38">
        <v>44228</v>
      </c>
      <c r="G836" s="38">
        <v>45322</v>
      </c>
      <c r="H836" s="51">
        <v>997745</v>
      </c>
      <c r="I836" s="1">
        <v>2024</v>
      </c>
      <c r="M836" s="1">
        <f>IF(ISNUMBER(MATCH(E836,_xlfn.VSTACK('VLookup Lists'!$E$2:$E$17,'VLookup Lists'!$H$2:$H$38,'VLookup Lists'!$J$2:$J$8),0)),1,0)</f>
        <v>0</v>
      </c>
      <c r="N836" s="1" t="str">
        <f>IFERROR(IF(VLOOKUP($D836,'VLookup Lists'!$B$11:$C$29,2,FALSE)="FLIP",1,0),"")</f>
        <v/>
      </c>
      <c r="O836" s="1" t="b">
        <f>ISNUMBER(MATCH($E836,'VLookup Lists'!$E$2:$E$17,0))</f>
        <v>0</v>
      </c>
    </row>
    <row r="837" spans="1:15" ht="15.75" customHeight="1" x14ac:dyDescent="0.2">
      <c r="A837" s="1" t="str">
        <f t="shared" si="13"/>
        <v>ICJIA</v>
      </c>
      <c r="B837" s="1" t="s">
        <v>543</v>
      </c>
      <c r="C837" s="1" t="s">
        <v>752</v>
      </c>
      <c r="D837" s="1">
        <v>2378</v>
      </c>
      <c r="E837" s="1" t="s">
        <v>753</v>
      </c>
      <c r="F837" s="38">
        <v>44743</v>
      </c>
      <c r="G837" s="38">
        <v>45838</v>
      </c>
      <c r="H837" s="51">
        <v>1779900</v>
      </c>
      <c r="I837" s="1">
        <v>2024</v>
      </c>
      <c r="M837" s="1">
        <f>IF(ISNUMBER(MATCH(E837,_xlfn.VSTACK('VLookup Lists'!$E$2:$E$17,'VLookup Lists'!$H$2:$H$38,'VLookup Lists'!$J$2:$J$8),0)),1,0)</f>
        <v>0</v>
      </c>
      <c r="N837" s="1" t="str">
        <f>IFERROR(IF(VLOOKUP($D837,'VLookup Lists'!$B$11:$C$29,2,FALSE)="FLIP",1,0),"")</f>
        <v/>
      </c>
      <c r="O837" s="1" t="b">
        <f>ISNUMBER(MATCH($E837,'VLookup Lists'!$E$2:$E$17,0))</f>
        <v>0</v>
      </c>
    </row>
    <row r="838" spans="1:15" ht="15.75" customHeight="1" x14ac:dyDescent="0.2">
      <c r="A838" s="1" t="str">
        <f t="shared" si="13"/>
        <v>ICJIA</v>
      </c>
      <c r="B838" s="1" t="s">
        <v>543</v>
      </c>
      <c r="C838" s="1">
        <v>923368</v>
      </c>
      <c r="D838" s="1">
        <v>2378</v>
      </c>
      <c r="E838" s="1" t="s">
        <v>754</v>
      </c>
      <c r="F838" s="38">
        <v>44743</v>
      </c>
      <c r="G838" s="38">
        <v>45838</v>
      </c>
      <c r="H838" s="51">
        <v>2320725</v>
      </c>
      <c r="I838" s="1">
        <v>2024</v>
      </c>
      <c r="M838" s="1">
        <f>IF(ISNUMBER(MATCH(E838,_xlfn.VSTACK('VLookup Lists'!$E$2:$E$17,'VLookup Lists'!$H$2:$H$38,'VLookup Lists'!$J$2:$J$8),0)),1,0)</f>
        <v>0</v>
      </c>
      <c r="N838" s="1" t="str">
        <f>IFERROR(IF(VLOOKUP($D838,'VLookup Lists'!$B$11:$C$29,2,FALSE)="FLIP",1,0),"")</f>
        <v/>
      </c>
      <c r="O838" s="1" t="b">
        <f>ISNUMBER(MATCH($E838,'VLookup Lists'!$E$2:$E$17,0))</f>
        <v>0</v>
      </c>
    </row>
    <row r="839" spans="1:15" ht="15.75" customHeight="1" x14ac:dyDescent="0.2">
      <c r="A839" s="1" t="str">
        <f t="shared" si="13"/>
        <v>ICJIA</v>
      </c>
      <c r="B839" s="1" t="s">
        <v>543</v>
      </c>
      <c r="C839" s="1">
        <v>921517</v>
      </c>
      <c r="D839" s="1">
        <v>2378</v>
      </c>
      <c r="E839" s="1" t="s">
        <v>604</v>
      </c>
      <c r="F839" s="38">
        <v>44228</v>
      </c>
      <c r="G839" s="38">
        <v>45322</v>
      </c>
      <c r="H839" s="51">
        <v>36193</v>
      </c>
      <c r="I839" s="1">
        <v>2024</v>
      </c>
      <c r="M839" s="1">
        <f>IF(ISNUMBER(MATCH(E839,_xlfn.VSTACK('VLookup Lists'!$E$2:$E$17,'VLookup Lists'!$H$2:$H$38,'VLookup Lists'!$J$2:$J$8),0)),1,0)</f>
        <v>0</v>
      </c>
      <c r="N839" s="1" t="str">
        <f>IFERROR(IF(VLOOKUP($D839,'VLookup Lists'!$B$11:$C$29,2,FALSE)="FLIP",1,0),"")</f>
        <v/>
      </c>
      <c r="O839" s="1" t="b">
        <f>ISNUMBER(MATCH($E839,'VLookup Lists'!$E$2:$E$17,0))</f>
        <v>0</v>
      </c>
    </row>
    <row r="840" spans="1:15" ht="15.75" customHeight="1" x14ac:dyDescent="0.2">
      <c r="A840" s="1" t="str">
        <f t="shared" si="13"/>
        <v>ICJIA</v>
      </c>
      <c r="B840" s="1" t="s">
        <v>543</v>
      </c>
      <c r="C840" s="1" t="s">
        <v>755</v>
      </c>
      <c r="D840" s="1">
        <v>2378</v>
      </c>
      <c r="E840" s="1" t="s">
        <v>756</v>
      </c>
      <c r="F840" s="38">
        <v>44743</v>
      </c>
      <c r="G840" s="38">
        <v>45838</v>
      </c>
      <c r="H840" s="51">
        <v>2243310</v>
      </c>
      <c r="I840" s="1">
        <v>2024</v>
      </c>
      <c r="M840" s="1">
        <f>IF(ISNUMBER(MATCH(E840,_xlfn.VSTACK('VLookup Lists'!$E$2:$E$17,'VLookup Lists'!$H$2:$H$38,'VLookup Lists'!$J$2:$J$8),0)),1,0)</f>
        <v>0</v>
      </c>
      <c r="N840" s="1" t="str">
        <f>IFERROR(IF(VLOOKUP($D840,'VLookup Lists'!$B$11:$C$29,2,FALSE)="FLIP",1,0),"")</f>
        <v/>
      </c>
      <c r="O840" s="1" t="b">
        <f>ISNUMBER(MATCH($E840,'VLookup Lists'!$E$2:$E$17,0))</f>
        <v>0</v>
      </c>
    </row>
    <row r="841" spans="1:15" ht="15.75" customHeight="1" x14ac:dyDescent="0.2">
      <c r="A841" s="1" t="str">
        <f t="shared" si="13"/>
        <v>ICJIA</v>
      </c>
      <c r="B841" s="1" t="s">
        <v>543</v>
      </c>
      <c r="C841" s="1">
        <v>923329</v>
      </c>
      <c r="D841" s="1">
        <v>2378</v>
      </c>
      <c r="E841" s="1" t="s">
        <v>757</v>
      </c>
      <c r="F841" s="38">
        <v>44743</v>
      </c>
      <c r="G841" s="38">
        <v>45838</v>
      </c>
      <c r="H841" s="51">
        <v>4135281</v>
      </c>
      <c r="I841" s="1">
        <v>2024</v>
      </c>
      <c r="M841" s="1">
        <f>IF(ISNUMBER(MATCH(E841,_xlfn.VSTACK('VLookup Lists'!$E$2:$E$17,'VLookup Lists'!$H$2:$H$38,'VLookup Lists'!$J$2:$J$8),0)),1,0)</f>
        <v>0</v>
      </c>
      <c r="N841" s="1" t="str">
        <f>IFERROR(IF(VLOOKUP($D841,'VLookup Lists'!$B$11:$C$29,2,FALSE)="FLIP",1,0),"")</f>
        <v/>
      </c>
      <c r="O841" s="1" t="b">
        <f>ISNUMBER(MATCH($E841,'VLookup Lists'!$E$2:$E$17,0))</f>
        <v>0</v>
      </c>
    </row>
    <row r="842" spans="1:15" ht="15.75" customHeight="1" x14ac:dyDescent="0.2">
      <c r="A842" s="1" t="str">
        <f t="shared" si="13"/>
        <v>ICJIA</v>
      </c>
      <c r="B842" s="1" t="s">
        <v>543</v>
      </c>
      <c r="C842" s="1">
        <v>923301</v>
      </c>
      <c r="D842" s="1">
        <v>2378</v>
      </c>
      <c r="E842" s="1" t="s">
        <v>758</v>
      </c>
      <c r="F842" s="38">
        <v>44743</v>
      </c>
      <c r="G842" s="38">
        <v>45838</v>
      </c>
      <c r="H842" s="51">
        <v>363030</v>
      </c>
      <c r="I842" s="1">
        <v>2024</v>
      </c>
      <c r="M842" s="1">
        <f>IF(ISNUMBER(MATCH(E842,_xlfn.VSTACK('VLookup Lists'!$E$2:$E$17,'VLookup Lists'!$H$2:$H$38,'VLookup Lists'!$J$2:$J$8),0)),1,0)</f>
        <v>0</v>
      </c>
      <c r="N842" s="1" t="str">
        <f>IFERROR(IF(VLOOKUP($D842,'VLookup Lists'!$B$11:$C$29,2,FALSE)="FLIP",1,0),"")</f>
        <v/>
      </c>
      <c r="O842" s="1" t="b">
        <f>ISNUMBER(MATCH($E842,'VLookup Lists'!$E$2:$E$17,0))</f>
        <v>0</v>
      </c>
    </row>
    <row r="843" spans="1:15" ht="15.75" customHeight="1" x14ac:dyDescent="0.2">
      <c r="A843" s="1" t="str">
        <f t="shared" si="13"/>
        <v>ICJIA</v>
      </c>
      <c r="B843" s="1" t="s">
        <v>543</v>
      </c>
      <c r="C843" s="1">
        <v>921521</v>
      </c>
      <c r="D843" s="1">
        <v>2378</v>
      </c>
      <c r="E843" s="1" t="s">
        <v>605</v>
      </c>
      <c r="F843" s="38">
        <v>44228</v>
      </c>
      <c r="G843" s="38">
        <v>45322</v>
      </c>
      <c r="H843" s="51">
        <v>113333</v>
      </c>
      <c r="I843" s="1">
        <v>2024</v>
      </c>
      <c r="M843" s="1">
        <f>IF(ISNUMBER(MATCH(E843,_xlfn.VSTACK('VLookup Lists'!$E$2:$E$17,'VLookup Lists'!$H$2:$H$38,'VLookup Lists'!$J$2:$J$8),0)),1,0)</f>
        <v>0</v>
      </c>
      <c r="N843" s="1" t="str">
        <f>IFERROR(IF(VLOOKUP($D843,'VLookup Lists'!$B$11:$C$29,2,FALSE)="FLIP",1,0),"")</f>
        <v/>
      </c>
      <c r="O843" s="1" t="b">
        <f>ISNUMBER(MATCH($E843,'VLookup Lists'!$E$2:$E$17,0))</f>
        <v>0</v>
      </c>
    </row>
    <row r="844" spans="1:15" ht="15.75" customHeight="1" x14ac:dyDescent="0.2">
      <c r="A844" s="1" t="str">
        <f t="shared" si="13"/>
        <v>ICJIA</v>
      </c>
      <c r="B844" s="1" t="s">
        <v>543</v>
      </c>
      <c r="C844" s="1">
        <v>921639</v>
      </c>
      <c r="D844" s="1">
        <v>2378</v>
      </c>
      <c r="E844" s="1" t="s">
        <v>606</v>
      </c>
      <c r="F844" s="38">
        <v>44228</v>
      </c>
      <c r="G844" s="38">
        <v>45322</v>
      </c>
      <c r="H844" s="51">
        <v>736731</v>
      </c>
      <c r="I844" s="1">
        <v>2024</v>
      </c>
      <c r="M844" s="1">
        <f>IF(ISNUMBER(MATCH(E844,_xlfn.VSTACK('VLookup Lists'!$E$2:$E$17,'VLookup Lists'!$H$2:$H$38,'VLookup Lists'!$J$2:$J$8),0)),1,0)</f>
        <v>0</v>
      </c>
      <c r="N844" s="1" t="str">
        <f>IFERROR(IF(VLOOKUP($D844,'VLookup Lists'!$B$11:$C$29,2,FALSE)="FLIP",1,0),"")</f>
        <v/>
      </c>
      <c r="O844" s="1" t="b">
        <f>ISNUMBER(MATCH($E844,'VLookup Lists'!$E$2:$E$17,0))</f>
        <v>0</v>
      </c>
    </row>
    <row r="845" spans="1:15" ht="15.75" customHeight="1" x14ac:dyDescent="0.2">
      <c r="A845" s="1" t="str">
        <f t="shared" si="13"/>
        <v>ICJIA</v>
      </c>
      <c r="B845" s="1" t="s">
        <v>543</v>
      </c>
      <c r="C845" s="1">
        <v>921520</v>
      </c>
      <c r="D845" s="1">
        <v>2378</v>
      </c>
      <c r="E845" s="1" t="s">
        <v>607</v>
      </c>
      <c r="F845" s="38">
        <v>44228</v>
      </c>
      <c r="G845" s="38">
        <v>45322</v>
      </c>
      <c r="H845" s="51">
        <v>311934</v>
      </c>
      <c r="I845" s="1">
        <v>2024</v>
      </c>
      <c r="M845" s="1">
        <f>IF(ISNUMBER(MATCH(E845,_xlfn.VSTACK('VLookup Lists'!$E$2:$E$17,'VLookup Lists'!$H$2:$H$38,'VLookup Lists'!$J$2:$J$8),0)),1,0)</f>
        <v>0</v>
      </c>
      <c r="N845" s="1" t="str">
        <f>IFERROR(IF(VLOOKUP($D845,'VLookup Lists'!$B$11:$C$29,2,FALSE)="FLIP",1,0),"")</f>
        <v/>
      </c>
      <c r="O845" s="1" t="b">
        <f>ISNUMBER(MATCH($E845,'VLookup Lists'!$E$2:$E$17,0))</f>
        <v>0</v>
      </c>
    </row>
    <row r="846" spans="1:15" ht="15.75" customHeight="1" x14ac:dyDescent="0.2">
      <c r="A846" s="1" t="str">
        <f t="shared" si="13"/>
        <v>ICJIA</v>
      </c>
      <c r="B846" s="1" t="s">
        <v>543</v>
      </c>
      <c r="C846" s="1">
        <v>921640</v>
      </c>
      <c r="D846" s="1">
        <v>2378</v>
      </c>
      <c r="E846" s="1" t="s">
        <v>608</v>
      </c>
      <c r="F846" s="38">
        <v>44228</v>
      </c>
      <c r="G846" s="38">
        <v>45322</v>
      </c>
      <c r="H846" s="51">
        <v>273207</v>
      </c>
      <c r="I846" s="1">
        <v>2024</v>
      </c>
      <c r="M846" s="1">
        <f>IF(ISNUMBER(MATCH(E846,_xlfn.VSTACK('VLookup Lists'!$E$2:$E$17,'VLookup Lists'!$H$2:$H$38,'VLookup Lists'!$J$2:$J$8),0)),1,0)</f>
        <v>0</v>
      </c>
      <c r="N846" s="1" t="str">
        <f>IFERROR(IF(VLOOKUP($D846,'VLookup Lists'!$B$11:$C$29,2,FALSE)="FLIP",1,0),"")</f>
        <v/>
      </c>
      <c r="O846" s="1" t="b">
        <f>ISNUMBER(MATCH($E846,'VLookup Lists'!$E$2:$E$17,0))</f>
        <v>0</v>
      </c>
    </row>
    <row r="847" spans="1:15" ht="15.75" customHeight="1" x14ac:dyDescent="0.2">
      <c r="A847" s="1" t="str">
        <f t="shared" si="13"/>
        <v>ICJIA</v>
      </c>
      <c r="B847" s="1" t="s">
        <v>543</v>
      </c>
      <c r="C847" s="1" t="s">
        <v>759</v>
      </c>
      <c r="D847" s="1">
        <v>2378</v>
      </c>
      <c r="E847" s="1" t="s">
        <v>760</v>
      </c>
      <c r="F847" s="38">
        <v>44743</v>
      </c>
      <c r="G847" s="38">
        <v>45838</v>
      </c>
      <c r="H847" s="51">
        <v>1559057</v>
      </c>
      <c r="I847" s="1">
        <v>2024</v>
      </c>
      <c r="M847" s="1">
        <f>IF(ISNUMBER(MATCH(E847,_xlfn.VSTACK('VLookup Lists'!$E$2:$E$17,'VLookup Lists'!$H$2:$H$38,'VLookup Lists'!$J$2:$J$8),0)),1,0)</f>
        <v>0</v>
      </c>
      <c r="N847" s="1" t="str">
        <f>IFERROR(IF(VLOOKUP($D847,'VLookup Lists'!$B$11:$C$29,2,FALSE)="FLIP",1,0),"")</f>
        <v/>
      </c>
      <c r="O847" s="1" t="b">
        <f>ISNUMBER(MATCH($E847,'VLookup Lists'!$E$2:$E$17,0))</f>
        <v>0</v>
      </c>
    </row>
    <row r="848" spans="1:15" ht="15.75" customHeight="1" x14ac:dyDescent="0.2">
      <c r="A848" s="1" t="str">
        <f t="shared" si="13"/>
        <v>ICJIA</v>
      </c>
      <c r="B848" s="1" t="s">
        <v>543</v>
      </c>
      <c r="C848" s="1" t="s">
        <v>761</v>
      </c>
      <c r="D848" s="1">
        <v>2378</v>
      </c>
      <c r="E848" s="1" t="s">
        <v>762</v>
      </c>
      <c r="F848" s="38">
        <v>44743</v>
      </c>
      <c r="G848" s="38">
        <v>45838</v>
      </c>
      <c r="H848" s="51">
        <v>220530</v>
      </c>
      <c r="I848" s="1">
        <v>2024</v>
      </c>
      <c r="M848" s="1">
        <f>IF(ISNUMBER(MATCH(E848,_xlfn.VSTACK('VLookup Lists'!$E$2:$E$17,'VLookup Lists'!$H$2:$H$38,'VLookup Lists'!$J$2:$J$8),0)),1,0)</f>
        <v>0</v>
      </c>
      <c r="N848" s="1" t="str">
        <f>IFERROR(IF(VLOOKUP($D848,'VLookup Lists'!$B$11:$C$29,2,FALSE)="FLIP",1,0),"")</f>
        <v/>
      </c>
      <c r="O848" s="1" t="b">
        <f>ISNUMBER(MATCH($E848,'VLookup Lists'!$E$2:$E$17,0))</f>
        <v>0</v>
      </c>
    </row>
    <row r="849" spans="1:15" ht="15.75" customHeight="1" x14ac:dyDescent="0.2">
      <c r="A849" s="1" t="str">
        <f t="shared" si="13"/>
        <v>ICJIA</v>
      </c>
      <c r="B849" s="1" t="s">
        <v>543</v>
      </c>
      <c r="C849" s="1">
        <v>923370</v>
      </c>
      <c r="D849" s="1">
        <v>2378</v>
      </c>
      <c r="E849" s="1" t="s">
        <v>763</v>
      </c>
      <c r="F849" s="38">
        <v>44743</v>
      </c>
      <c r="G849" s="38">
        <v>45838</v>
      </c>
      <c r="H849" s="51">
        <v>2256719</v>
      </c>
      <c r="I849" s="1">
        <v>2024</v>
      </c>
      <c r="M849" s="1">
        <f>IF(ISNUMBER(MATCH(E849,_xlfn.VSTACK('VLookup Lists'!$E$2:$E$17,'VLookup Lists'!$H$2:$H$38,'VLookup Lists'!$J$2:$J$8),0)),1,0)</f>
        <v>0</v>
      </c>
      <c r="N849" s="1" t="str">
        <f>IFERROR(IF(VLOOKUP($D849,'VLookup Lists'!$B$11:$C$29,2,FALSE)="FLIP",1,0),"")</f>
        <v/>
      </c>
      <c r="O849" s="1" t="b">
        <f>ISNUMBER(MATCH($E849,'VLookup Lists'!$E$2:$E$17,0))</f>
        <v>0</v>
      </c>
    </row>
    <row r="850" spans="1:15" ht="15.75" customHeight="1" x14ac:dyDescent="0.2">
      <c r="A850" s="1" t="str">
        <f t="shared" si="13"/>
        <v>ICJIA</v>
      </c>
      <c r="B850" s="1" t="s">
        <v>543</v>
      </c>
      <c r="C850" s="1">
        <v>923840</v>
      </c>
      <c r="D850" s="1">
        <v>2378</v>
      </c>
      <c r="E850" s="1" t="s">
        <v>764</v>
      </c>
      <c r="F850" s="38">
        <v>44743</v>
      </c>
      <c r="G850" s="38">
        <v>45838</v>
      </c>
      <c r="H850" s="51">
        <v>150000</v>
      </c>
      <c r="I850" s="1">
        <v>2024</v>
      </c>
      <c r="M850" s="1">
        <f>IF(ISNUMBER(MATCH(E850,_xlfn.VSTACK('VLookup Lists'!$E$2:$E$17,'VLookup Lists'!$H$2:$H$38,'VLookup Lists'!$J$2:$J$8),0)),1,0)</f>
        <v>0</v>
      </c>
      <c r="N850" s="1" t="str">
        <f>IFERROR(IF(VLOOKUP($D850,'VLookup Lists'!$B$11:$C$29,2,FALSE)="FLIP",1,0),"")</f>
        <v/>
      </c>
      <c r="O850" s="1" t="b">
        <f>ISNUMBER(MATCH($E850,'VLookup Lists'!$E$2:$E$17,0))</f>
        <v>0</v>
      </c>
    </row>
    <row r="851" spans="1:15" ht="15.75" customHeight="1" x14ac:dyDescent="0.2">
      <c r="A851" s="1" t="str">
        <f t="shared" si="13"/>
        <v>ICJIA</v>
      </c>
      <c r="B851" s="1" t="s">
        <v>543</v>
      </c>
      <c r="C851" s="1" t="s">
        <v>609</v>
      </c>
      <c r="D851" s="1">
        <v>2378</v>
      </c>
      <c r="E851" s="1" t="s">
        <v>610</v>
      </c>
      <c r="F851" s="38">
        <v>44228</v>
      </c>
      <c r="G851" s="38">
        <v>45322</v>
      </c>
      <c r="H851" s="51">
        <v>112941</v>
      </c>
      <c r="I851" s="1">
        <v>2024</v>
      </c>
      <c r="M851" s="1">
        <f>IF(ISNUMBER(MATCH(E851,_xlfn.VSTACK('VLookup Lists'!$E$2:$E$17,'VLookup Lists'!$H$2:$H$38,'VLookup Lists'!$J$2:$J$8),0)),1,0)</f>
        <v>0</v>
      </c>
      <c r="N851" s="1" t="str">
        <f>IFERROR(IF(VLOOKUP($D851,'VLookup Lists'!$B$11:$C$29,2,FALSE)="FLIP",1,0),"")</f>
        <v/>
      </c>
      <c r="O851" s="1" t="b">
        <f>ISNUMBER(MATCH($E851,'VLookup Lists'!$E$2:$E$17,0))</f>
        <v>0</v>
      </c>
    </row>
    <row r="852" spans="1:15" ht="15.75" customHeight="1" x14ac:dyDescent="0.2">
      <c r="A852" s="1" t="str">
        <f t="shared" si="13"/>
        <v>ICJIA</v>
      </c>
      <c r="B852" s="1" t="s">
        <v>543</v>
      </c>
      <c r="C852" s="1" t="s">
        <v>765</v>
      </c>
      <c r="D852" s="1">
        <v>2378</v>
      </c>
      <c r="E852" s="1" t="s">
        <v>766</v>
      </c>
      <c r="F852" s="38">
        <v>44743</v>
      </c>
      <c r="G852" s="38">
        <v>45838</v>
      </c>
      <c r="H852" s="51">
        <v>920001</v>
      </c>
      <c r="I852" s="1">
        <v>2024</v>
      </c>
      <c r="M852" s="1">
        <f>IF(ISNUMBER(MATCH(E852,_xlfn.VSTACK('VLookup Lists'!$E$2:$E$17,'VLookup Lists'!$H$2:$H$38,'VLookup Lists'!$J$2:$J$8),0)),1,0)</f>
        <v>0</v>
      </c>
      <c r="N852" s="1" t="str">
        <f>IFERROR(IF(VLOOKUP($D852,'VLookup Lists'!$B$11:$C$29,2,FALSE)="FLIP",1,0),"")</f>
        <v/>
      </c>
      <c r="O852" s="1" t="b">
        <f>ISNUMBER(MATCH($E852,'VLookup Lists'!$E$2:$E$17,0))</f>
        <v>0</v>
      </c>
    </row>
    <row r="853" spans="1:15" ht="15.75" customHeight="1" x14ac:dyDescent="0.2">
      <c r="A853" s="1" t="str">
        <f t="shared" si="13"/>
        <v>ICJIA</v>
      </c>
      <c r="B853" s="1" t="s">
        <v>543</v>
      </c>
      <c r="C853" s="1">
        <v>921645</v>
      </c>
      <c r="D853" s="1">
        <v>2378</v>
      </c>
      <c r="E853" s="1" t="s">
        <v>188</v>
      </c>
      <c r="F853" s="38">
        <v>44228</v>
      </c>
      <c r="G853" s="38">
        <v>45838</v>
      </c>
      <c r="H853" s="51">
        <v>1288106</v>
      </c>
      <c r="I853" s="1">
        <v>2024</v>
      </c>
      <c r="M853" s="1">
        <f>IF(ISNUMBER(MATCH(E853,_xlfn.VSTACK('VLookup Lists'!$E$2:$E$17,'VLookup Lists'!$H$2:$H$38,'VLookup Lists'!$J$2:$J$8),0)),1,0)</f>
        <v>0</v>
      </c>
      <c r="N853" s="1" t="str">
        <f>IFERROR(IF(VLOOKUP($D853,'VLookup Lists'!$B$11:$C$29,2,FALSE)="FLIP",1,0),"")</f>
        <v/>
      </c>
      <c r="O853" s="1" t="b">
        <f>ISNUMBER(MATCH($E853,'VLookup Lists'!$E$2:$E$17,0))</f>
        <v>0</v>
      </c>
    </row>
    <row r="854" spans="1:15" ht="15.75" customHeight="1" x14ac:dyDescent="0.2">
      <c r="A854" s="1" t="str">
        <f t="shared" si="13"/>
        <v>ICJIA</v>
      </c>
      <c r="B854" s="1" t="s">
        <v>543</v>
      </c>
      <c r="C854" s="1">
        <v>923400</v>
      </c>
      <c r="D854" s="1">
        <v>2378</v>
      </c>
      <c r="E854" s="1" t="s">
        <v>767</v>
      </c>
      <c r="F854" s="38">
        <v>44743</v>
      </c>
      <c r="G854" s="38">
        <v>45838</v>
      </c>
      <c r="H854" s="51">
        <v>889950</v>
      </c>
      <c r="I854" s="1">
        <v>2024</v>
      </c>
      <c r="M854" s="1">
        <f>IF(ISNUMBER(MATCH(E854,_xlfn.VSTACK('VLookup Lists'!$E$2:$E$17,'VLookup Lists'!$H$2:$H$38,'VLookup Lists'!$J$2:$J$8),0)),1,0)</f>
        <v>0</v>
      </c>
      <c r="N854" s="1" t="str">
        <f>IFERROR(IF(VLOOKUP($D854,'VLookup Lists'!$B$11:$C$29,2,FALSE)="FLIP",1,0),"")</f>
        <v/>
      </c>
      <c r="O854" s="1" t="b">
        <f>ISNUMBER(MATCH($E854,'VLookup Lists'!$E$2:$E$17,0))</f>
        <v>0</v>
      </c>
    </row>
    <row r="855" spans="1:15" ht="15.75" customHeight="1" x14ac:dyDescent="0.2">
      <c r="A855" s="1" t="str">
        <f t="shared" si="13"/>
        <v>ICJIA</v>
      </c>
      <c r="B855" s="1" t="s">
        <v>543</v>
      </c>
      <c r="C855" s="1">
        <v>923355</v>
      </c>
      <c r="D855" s="1">
        <v>2378</v>
      </c>
      <c r="E855" s="1" t="s">
        <v>768</v>
      </c>
      <c r="F855" s="38">
        <v>44743</v>
      </c>
      <c r="G855" s="38">
        <v>45838</v>
      </c>
      <c r="H855" s="51">
        <v>1962440</v>
      </c>
      <c r="I855" s="1">
        <v>2024</v>
      </c>
      <c r="M855" s="1">
        <f>IF(ISNUMBER(MATCH(E855,_xlfn.VSTACK('VLookup Lists'!$E$2:$E$17,'VLookup Lists'!$H$2:$H$38,'VLookup Lists'!$J$2:$J$8),0)),1,0)</f>
        <v>0</v>
      </c>
      <c r="N855" s="1" t="str">
        <f>IFERROR(IF(VLOOKUP($D855,'VLookup Lists'!$B$11:$C$29,2,FALSE)="FLIP",1,0),"")</f>
        <v/>
      </c>
      <c r="O855" s="1" t="b">
        <f>ISNUMBER(MATCH($E855,'VLookup Lists'!$E$2:$E$17,0))</f>
        <v>0</v>
      </c>
    </row>
    <row r="856" spans="1:15" ht="15.75" customHeight="1" x14ac:dyDescent="0.2">
      <c r="A856" s="1" t="str">
        <f t="shared" si="13"/>
        <v>ICJIA</v>
      </c>
      <c r="B856" s="1" t="s">
        <v>543</v>
      </c>
      <c r="C856" s="1">
        <v>923313</v>
      </c>
      <c r="D856" s="1">
        <v>2378</v>
      </c>
      <c r="E856" s="1" t="s">
        <v>769</v>
      </c>
      <c r="F856" s="38">
        <v>44743</v>
      </c>
      <c r="G856" s="38">
        <v>45838</v>
      </c>
      <c r="H856" s="51">
        <v>356199</v>
      </c>
      <c r="I856" s="1">
        <v>2024</v>
      </c>
      <c r="M856" s="1">
        <f>IF(ISNUMBER(MATCH(E856,_xlfn.VSTACK('VLookup Lists'!$E$2:$E$17,'VLookup Lists'!$H$2:$H$38,'VLookup Lists'!$J$2:$J$8),0)),1,0)</f>
        <v>0</v>
      </c>
      <c r="N856" s="1" t="str">
        <f>IFERROR(IF(VLOOKUP($D856,'VLookup Lists'!$B$11:$C$29,2,FALSE)="FLIP",1,0),"")</f>
        <v/>
      </c>
      <c r="O856" s="1" t="b">
        <f>ISNUMBER(MATCH($E856,'VLookup Lists'!$E$2:$E$17,0))</f>
        <v>0</v>
      </c>
    </row>
    <row r="857" spans="1:15" ht="15.75" customHeight="1" x14ac:dyDescent="0.2">
      <c r="A857" s="1" t="str">
        <f t="shared" si="13"/>
        <v>ICJIA</v>
      </c>
      <c r="B857" s="1" t="s">
        <v>543</v>
      </c>
      <c r="C857" s="1" t="s">
        <v>770</v>
      </c>
      <c r="D857" s="1">
        <v>2378</v>
      </c>
      <c r="E857" s="1" t="s">
        <v>771</v>
      </c>
      <c r="F857" s="38">
        <v>44743</v>
      </c>
      <c r="G857" s="38">
        <v>45838</v>
      </c>
      <c r="H857" s="51">
        <v>226200</v>
      </c>
      <c r="I857" s="1">
        <v>2024</v>
      </c>
      <c r="M857" s="1">
        <f>IF(ISNUMBER(MATCH(E857,_xlfn.VSTACK('VLookup Lists'!$E$2:$E$17,'VLookup Lists'!$H$2:$H$38,'VLookup Lists'!$J$2:$J$8),0)),1,0)</f>
        <v>0</v>
      </c>
      <c r="N857" s="1" t="str">
        <f>IFERROR(IF(VLOOKUP($D857,'VLookup Lists'!$B$11:$C$29,2,FALSE)="FLIP",1,0),"")</f>
        <v/>
      </c>
      <c r="O857" s="1" t="b">
        <f>ISNUMBER(MATCH($E857,'VLookup Lists'!$E$2:$E$17,0))</f>
        <v>0</v>
      </c>
    </row>
    <row r="858" spans="1:15" ht="15.75" customHeight="1" x14ac:dyDescent="0.2">
      <c r="A858" s="1" t="str">
        <f t="shared" si="13"/>
        <v>ICJIA</v>
      </c>
      <c r="B858" s="1" t="s">
        <v>543</v>
      </c>
      <c r="C858" s="1">
        <v>923343</v>
      </c>
      <c r="D858" s="1">
        <v>2378</v>
      </c>
      <c r="E858" s="1" t="s">
        <v>772</v>
      </c>
      <c r="F858" s="38">
        <v>44743</v>
      </c>
      <c r="G858" s="38">
        <v>45838</v>
      </c>
      <c r="H858" s="51">
        <v>1350000</v>
      </c>
      <c r="I858" s="1">
        <v>2024</v>
      </c>
      <c r="M858" s="1">
        <f>IF(ISNUMBER(MATCH(E858,_xlfn.VSTACK('VLookup Lists'!$E$2:$E$17,'VLookup Lists'!$H$2:$H$38,'VLookup Lists'!$J$2:$J$8),0)),1,0)</f>
        <v>0</v>
      </c>
      <c r="N858" s="1" t="str">
        <f>IFERROR(IF(VLOOKUP($D858,'VLookup Lists'!$B$11:$C$29,2,FALSE)="FLIP",1,0),"")</f>
        <v/>
      </c>
      <c r="O858" s="1" t="b">
        <f>ISNUMBER(MATCH($E858,'VLookup Lists'!$E$2:$E$17,0))</f>
        <v>0</v>
      </c>
    </row>
    <row r="859" spans="1:15" ht="15.75" customHeight="1" x14ac:dyDescent="0.2">
      <c r="A859" s="1" t="str">
        <f t="shared" si="13"/>
        <v>ICJIA</v>
      </c>
      <c r="B859" s="1" t="s">
        <v>543</v>
      </c>
      <c r="C859" s="1" t="s">
        <v>773</v>
      </c>
      <c r="D859" s="1">
        <v>2378</v>
      </c>
      <c r="E859" s="1" t="s">
        <v>774</v>
      </c>
      <c r="F859" s="38">
        <v>44743</v>
      </c>
      <c r="G859" s="38">
        <v>45838</v>
      </c>
      <c r="H859" s="51">
        <v>300000</v>
      </c>
      <c r="I859" s="1">
        <v>2024</v>
      </c>
      <c r="M859" s="1">
        <f>IF(ISNUMBER(MATCH(E859,_xlfn.VSTACK('VLookup Lists'!$E$2:$E$17,'VLookup Lists'!$H$2:$H$38,'VLookup Lists'!$J$2:$J$8),0)),1,0)</f>
        <v>0</v>
      </c>
      <c r="N859" s="1" t="str">
        <f>IFERROR(IF(VLOOKUP($D859,'VLookup Lists'!$B$11:$C$29,2,FALSE)="FLIP",1,0),"")</f>
        <v/>
      </c>
      <c r="O859" s="1" t="b">
        <f>ISNUMBER(MATCH($E859,'VLookup Lists'!$E$2:$E$17,0))</f>
        <v>0</v>
      </c>
    </row>
    <row r="860" spans="1:15" ht="15.75" customHeight="1" x14ac:dyDescent="0.2">
      <c r="A860" s="1" t="str">
        <f t="shared" si="13"/>
        <v>ICJIA</v>
      </c>
      <c r="B860" s="1" t="s">
        <v>543</v>
      </c>
      <c r="C860" s="1">
        <v>921514</v>
      </c>
      <c r="D860" s="1">
        <v>2378</v>
      </c>
      <c r="E860" s="1" t="s">
        <v>611</v>
      </c>
      <c r="F860" s="38">
        <v>44228</v>
      </c>
      <c r="G860" s="38">
        <v>45322</v>
      </c>
      <c r="H860" s="51">
        <v>35417</v>
      </c>
      <c r="I860" s="1">
        <v>2024</v>
      </c>
      <c r="M860" s="1">
        <f>IF(ISNUMBER(MATCH(E860,_xlfn.VSTACK('VLookup Lists'!$E$2:$E$17,'VLookup Lists'!$H$2:$H$38,'VLookup Lists'!$J$2:$J$8),0)),1,0)</f>
        <v>0</v>
      </c>
      <c r="N860" s="1" t="str">
        <f>IFERROR(IF(VLOOKUP($D860,'VLookup Lists'!$B$11:$C$29,2,FALSE)="FLIP",1,0),"")</f>
        <v/>
      </c>
      <c r="O860" s="1" t="b">
        <f>ISNUMBER(MATCH($E860,'VLookup Lists'!$E$2:$E$17,0))</f>
        <v>0</v>
      </c>
    </row>
    <row r="861" spans="1:15" ht="15.75" customHeight="1" x14ac:dyDescent="0.2">
      <c r="A861" s="1" t="str">
        <f t="shared" si="13"/>
        <v>ICJIA</v>
      </c>
      <c r="B861" s="1" t="s">
        <v>543</v>
      </c>
      <c r="C861" s="1">
        <v>921647</v>
      </c>
      <c r="D861" s="1">
        <v>2378</v>
      </c>
      <c r="E861" s="1" t="s">
        <v>612</v>
      </c>
      <c r="F861" s="38">
        <v>44228</v>
      </c>
      <c r="G861" s="38">
        <v>45322</v>
      </c>
      <c r="H861" s="51">
        <v>2619440</v>
      </c>
      <c r="I861" s="1">
        <v>2024</v>
      </c>
      <c r="M861" s="1">
        <f>IF(ISNUMBER(MATCH(E861,_xlfn.VSTACK('VLookup Lists'!$E$2:$E$17,'VLookup Lists'!$H$2:$H$38,'VLookup Lists'!$J$2:$J$8),0)),1,0)</f>
        <v>0</v>
      </c>
      <c r="N861" s="1" t="str">
        <f>IFERROR(IF(VLOOKUP($D861,'VLookup Lists'!$B$11:$C$29,2,FALSE)="FLIP",1,0),"")</f>
        <v/>
      </c>
      <c r="O861" s="1" t="b">
        <f>ISNUMBER(MATCH($E861,'VLookup Lists'!$E$2:$E$17,0))</f>
        <v>0</v>
      </c>
    </row>
    <row r="862" spans="1:15" ht="15.75" customHeight="1" x14ac:dyDescent="0.2">
      <c r="A862" s="1" t="str">
        <f t="shared" si="13"/>
        <v>ICJIA</v>
      </c>
      <c r="B862" s="1" t="s">
        <v>543</v>
      </c>
      <c r="C862" s="1" t="s">
        <v>775</v>
      </c>
      <c r="D862" s="1">
        <v>2378</v>
      </c>
      <c r="E862" s="1" t="s">
        <v>776</v>
      </c>
      <c r="F862" s="38">
        <v>44743</v>
      </c>
      <c r="G862" s="38">
        <v>45838</v>
      </c>
      <c r="H862" s="51">
        <v>170910</v>
      </c>
      <c r="I862" s="1">
        <v>2024</v>
      </c>
      <c r="M862" s="1">
        <f>IF(ISNUMBER(MATCH(E862,_xlfn.VSTACK('VLookup Lists'!$E$2:$E$17,'VLookup Lists'!$H$2:$H$38,'VLookup Lists'!$J$2:$J$8),0)),1,0)</f>
        <v>0</v>
      </c>
      <c r="N862" s="1" t="str">
        <f>IFERROR(IF(VLOOKUP($D862,'VLookup Lists'!$B$11:$C$29,2,FALSE)="FLIP",1,0),"")</f>
        <v/>
      </c>
      <c r="O862" s="1" t="b">
        <f>ISNUMBER(MATCH($E862,'VLookup Lists'!$E$2:$E$17,0))</f>
        <v>0</v>
      </c>
    </row>
    <row r="863" spans="1:15" ht="15.75" customHeight="1" x14ac:dyDescent="0.2">
      <c r="A863" s="1" t="str">
        <f t="shared" si="13"/>
        <v>ICJIA</v>
      </c>
      <c r="B863" s="1" t="s">
        <v>543</v>
      </c>
      <c r="C863" s="1" t="s">
        <v>777</v>
      </c>
      <c r="D863" s="1">
        <v>2378</v>
      </c>
      <c r="E863" s="1" t="s">
        <v>248</v>
      </c>
      <c r="F863" s="38">
        <v>44743</v>
      </c>
      <c r="G863" s="38">
        <v>45838</v>
      </c>
      <c r="H863" s="51">
        <v>108000</v>
      </c>
      <c r="I863" s="1">
        <v>2024</v>
      </c>
      <c r="M863" s="1">
        <f>IF(ISNUMBER(MATCH(E863,_xlfn.VSTACK('VLookup Lists'!$E$2:$E$17,'VLookup Lists'!$H$2:$H$38,'VLookup Lists'!$J$2:$J$8),0)),1,0)</f>
        <v>0</v>
      </c>
      <c r="N863" s="1" t="str">
        <f>IFERROR(IF(VLOOKUP($D863,'VLookup Lists'!$B$11:$C$29,2,FALSE)="FLIP",1,0),"")</f>
        <v/>
      </c>
      <c r="O863" s="1" t="b">
        <f>ISNUMBER(MATCH($E863,'VLookup Lists'!$E$2:$E$17,0))</f>
        <v>0</v>
      </c>
    </row>
    <row r="864" spans="1:15" ht="15.75" customHeight="1" x14ac:dyDescent="0.2">
      <c r="A864" s="1" t="str">
        <f t="shared" si="13"/>
        <v>ICJIA</v>
      </c>
      <c r="B864" s="1" t="s">
        <v>543</v>
      </c>
      <c r="C864" s="1" t="s">
        <v>778</v>
      </c>
      <c r="D864" s="1">
        <v>2378</v>
      </c>
      <c r="E864" s="1" t="s">
        <v>248</v>
      </c>
      <c r="F864" s="38">
        <v>44743</v>
      </c>
      <c r="G864" s="38">
        <v>45838</v>
      </c>
      <c r="H864" s="51">
        <v>335234</v>
      </c>
      <c r="I864" s="1">
        <v>2024</v>
      </c>
      <c r="M864" s="1">
        <f>IF(ISNUMBER(MATCH(E864,_xlfn.VSTACK('VLookup Lists'!$E$2:$E$17,'VLookup Lists'!$H$2:$H$38,'VLookup Lists'!$J$2:$J$8),0)),1,0)</f>
        <v>0</v>
      </c>
      <c r="N864" s="1" t="str">
        <f>IFERROR(IF(VLOOKUP($D864,'VLookup Lists'!$B$11:$C$29,2,FALSE)="FLIP",1,0),"")</f>
        <v/>
      </c>
      <c r="O864" s="1" t="b">
        <f>ISNUMBER(MATCH($E864,'VLookup Lists'!$E$2:$E$17,0))</f>
        <v>0</v>
      </c>
    </row>
    <row r="865" spans="1:15" ht="15.75" customHeight="1" x14ac:dyDescent="0.2">
      <c r="A865" s="1" t="str">
        <f t="shared" si="13"/>
        <v>ICJIA</v>
      </c>
      <c r="B865" s="1" t="s">
        <v>543</v>
      </c>
      <c r="C865" s="1" t="s">
        <v>779</v>
      </c>
      <c r="D865" s="1">
        <v>2378</v>
      </c>
      <c r="E865" s="1" t="s">
        <v>780</v>
      </c>
      <c r="F865" s="38">
        <v>44743</v>
      </c>
      <c r="G865" s="38">
        <v>45838</v>
      </c>
      <c r="H865" s="51">
        <v>345498</v>
      </c>
      <c r="I865" s="1">
        <v>2024</v>
      </c>
      <c r="M865" s="1">
        <f>IF(ISNUMBER(MATCH(E865,_xlfn.VSTACK('VLookup Lists'!$E$2:$E$17,'VLookup Lists'!$H$2:$H$38,'VLookup Lists'!$J$2:$J$8),0)),1,0)</f>
        <v>0</v>
      </c>
      <c r="N865" s="1" t="str">
        <f>IFERROR(IF(VLOOKUP($D865,'VLookup Lists'!$B$11:$C$29,2,FALSE)="FLIP",1,0),"")</f>
        <v/>
      </c>
      <c r="O865" s="1" t="b">
        <f>ISNUMBER(MATCH($E865,'VLookup Lists'!$E$2:$E$17,0))</f>
        <v>0</v>
      </c>
    </row>
    <row r="866" spans="1:15" ht="15.75" customHeight="1" x14ac:dyDescent="0.2">
      <c r="A866" s="1" t="str">
        <f t="shared" si="13"/>
        <v>ICJIA</v>
      </c>
      <c r="B866" s="1" t="s">
        <v>543</v>
      </c>
      <c r="C866" s="1">
        <v>923348</v>
      </c>
      <c r="D866" s="1">
        <v>2378</v>
      </c>
      <c r="E866" s="1" t="s">
        <v>781</v>
      </c>
      <c r="F866" s="38">
        <v>44743</v>
      </c>
      <c r="G866" s="38">
        <v>45838</v>
      </c>
      <c r="H866" s="51">
        <v>225000</v>
      </c>
      <c r="I866" s="1">
        <v>2024</v>
      </c>
      <c r="M866" s="1">
        <f>IF(ISNUMBER(MATCH(E866,_xlfn.VSTACK('VLookup Lists'!$E$2:$E$17,'VLookup Lists'!$H$2:$H$38,'VLookup Lists'!$J$2:$J$8),0)),1,0)</f>
        <v>0</v>
      </c>
      <c r="N866" s="1" t="str">
        <f>IFERROR(IF(VLOOKUP($D866,'VLookup Lists'!$B$11:$C$29,2,FALSE)="FLIP",1,0),"")</f>
        <v/>
      </c>
      <c r="O866" s="1" t="b">
        <f>ISNUMBER(MATCH($E866,'VLookup Lists'!$E$2:$E$17,0))</f>
        <v>0</v>
      </c>
    </row>
    <row r="867" spans="1:15" ht="15.75" customHeight="1" x14ac:dyDescent="0.2">
      <c r="A867" s="1" t="str">
        <f t="shared" si="13"/>
        <v>ICJIA</v>
      </c>
      <c r="B867" s="1" t="s">
        <v>543</v>
      </c>
      <c r="C867" s="1">
        <v>923347</v>
      </c>
      <c r="D867" s="1">
        <v>2378</v>
      </c>
      <c r="E867" s="1" t="s">
        <v>782</v>
      </c>
      <c r="F867" s="38">
        <v>44743</v>
      </c>
      <c r="G867" s="38">
        <v>45838</v>
      </c>
      <c r="H867" s="51">
        <v>1500000</v>
      </c>
      <c r="I867" s="1">
        <v>2024</v>
      </c>
      <c r="M867" s="1">
        <f>IF(ISNUMBER(MATCH(E867,_xlfn.VSTACK('VLookup Lists'!$E$2:$E$17,'VLookup Lists'!$H$2:$H$38,'VLookup Lists'!$J$2:$J$8),0)),1,0)</f>
        <v>0</v>
      </c>
      <c r="N867" s="1" t="str">
        <f>IFERROR(IF(VLOOKUP($D867,'VLookup Lists'!$B$11:$C$29,2,FALSE)="FLIP",1,0),"")</f>
        <v/>
      </c>
      <c r="O867" s="1" t="b">
        <f>ISNUMBER(MATCH($E867,'VLookup Lists'!$E$2:$E$17,0))</f>
        <v>0</v>
      </c>
    </row>
    <row r="868" spans="1:15" ht="15.75" customHeight="1" x14ac:dyDescent="0.2">
      <c r="A868" s="1" t="str">
        <f t="shared" si="13"/>
        <v>ICJIA</v>
      </c>
      <c r="B868" s="1" t="s">
        <v>543</v>
      </c>
      <c r="C868" s="1">
        <v>923357</v>
      </c>
      <c r="D868" s="1">
        <v>2378</v>
      </c>
      <c r="E868" s="1" t="s">
        <v>783</v>
      </c>
      <c r="F868" s="38">
        <v>44743</v>
      </c>
      <c r="G868" s="38">
        <v>45838</v>
      </c>
      <c r="H868" s="51">
        <v>951504</v>
      </c>
      <c r="I868" s="1">
        <v>2024</v>
      </c>
      <c r="M868" s="1">
        <f>IF(ISNUMBER(MATCH(E868,_xlfn.VSTACK('VLookup Lists'!$E$2:$E$17,'VLookup Lists'!$H$2:$H$38,'VLookup Lists'!$J$2:$J$8),0)),1,0)</f>
        <v>0</v>
      </c>
      <c r="N868" s="1" t="str">
        <f>IFERROR(IF(VLOOKUP($D868,'VLookup Lists'!$B$11:$C$29,2,FALSE)="FLIP",1,0),"")</f>
        <v/>
      </c>
      <c r="O868" s="1" t="b">
        <f>ISNUMBER(MATCH($E868,'VLookup Lists'!$E$2:$E$17,0))</f>
        <v>0</v>
      </c>
    </row>
    <row r="869" spans="1:15" ht="15.75" customHeight="1" x14ac:dyDescent="0.2">
      <c r="A869" s="1" t="str">
        <f t="shared" si="13"/>
        <v>ICJIA</v>
      </c>
      <c r="B869" s="1" t="s">
        <v>543</v>
      </c>
      <c r="C869" s="1">
        <v>921629</v>
      </c>
      <c r="D869" s="1">
        <v>2378</v>
      </c>
      <c r="E869" s="1" t="s">
        <v>220</v>
      </c>
      <c r="F869" s="38">
        <v>44228</v>
      </c>
      <c r="G869" s="38">
        <v>45322</v>
      </c>
      <c r="H869" s="51">
        <v>2645100</v>
      </c>
      <c r="I869" s="1">
        <v>2024</v>
      </c>
      <c r="M869" s="1">
        <f>IF(ISNUMBER(MATCH(E869,_xlfn.VSTACK('VLookup Lists'!$E$2:$E$17,'VLookup Lists'!$H$2:$H$38,'VLookup Lists'!$J$2:$J$8),0)),1,0)</f>
        <v>0</v>
      </c>
      <c r="N869" s="1" t="str">
        <f>IFERROR(IF(VLOOKUP($D869,'VLookup Lists'!$B$11:$C$29,2,FALSE)="FLIP",1,0),"")</f>
        <v/>
      </c>
      <c r="O869" s="1" t="b">
        <f>ISNUMBER(MATCH($E869,'VLookup Lists'!$E$2:$E$17,0))</f>
        <v>0</v>
      </c>
    </row>
    <row r="870" spans="1:15" ht="15.75" customHeight="1" x14ac:dyDescent="0.2">
      <c r="A870" s="1" t="str">
        <f t="shared" si="13"/>
        <v>ICJIA</v>
      </c>
      <c r="B870" s="1" t="s">
        <v>543</v>
      </c>
      <c r="C870" s="1">
        <v>921510</v>
      </c>
      <c r="D870" s="1">
        <v>2378</v>
      </c>
      <c r="E870" s="1" t="s">
        <v>220</v>
      </c>
      <c r="F870" s="38">
        <v>44228</v>
      </c>
      <c r="G870" s="38">
        <v>45322</v>
      </c>
      <c r="H870" s="51">
        <v>214904</v>
      </c>
      <c r="I870" s="1">
        <v>2024</v>
      </c>
      <c r="M870" s="1">
        <f>IF(ISNUMBER(MATCH(E870,_xlfn.VSTACK('VLookup Lists'!$E$2:$E$17,'VLookup Lists'!$H$2:$H$38,'VLookup Lists'!$J$2:$J$8),0)),1,0)</f>
        <v>0</v>
      </c>
      <c r="N870" s="1" t="str">
        <f>IFERROR(IF(VLOOKUP($D870,'VLookup Lists'!$B$11:$C$29,2,FALSE)="FLIP",1,0),"")</f>
        <v/>
      </c>
      <c r="O870" s="1" t="b">
        <f>ISNUMBER(MATCH($E870,'VLookup Lists'!$E$2:$E$17,0))</f>
        <v>0</v>
      </c>
    </row>
    <row r="871" spans="1:15" ht="15.75" customHeight="1" x14ac:dyDescent="0.2">
      <c r="A871" s="1" t="str">
        <f t="shared" si="13"/>
        <v>ICJIA</v>
      </c>
      <c r="B871" s="1" t="s">
        <v>543</v>
      </c>
      <c r="C871" s="1">
        <v>923349</v>
      </c>
      <c r="D871" s="1">
        <v>2378</v>
      </c>
      <c r="E871" s="1" t="s">
        <v>784</v>
      </c>
      <c r="F871" s="38">
        <v>44743</v>
      </c>
      <c r="G871" s="38">
        <v>45838</v>
      </c>
      <c r="H871" s="51">
        <v>4499844</v>
      </c>
      <c r="I871" s="1">
        <v>2024</v>
      </c>
      <c r="M871" s="1">
        <f>IF(ISNUMBER(MATCH(E871,_xlfn.VSTACK('VLookup Lists'!$E$2:$E$17,'VLookup Lists'!$H$2:$H$38,'VLookup Lists'!$J$2:$J$8),0)),1,0)</f>
        <v>0</v>
      </c>
      <c r="N871" s="1" t="str">
        <f>IFERROR(IF(VLOOKUP($D871,'VLookup Lists'!$B$11:$C$29,2,FALSE)="FLIP",1,0),"")</f>
        <v/>
      </c>
      <c r="O871" s="1" t="b">
        <f>ISNUMBER(MATCH($E871,'VLookup Lists'!$E$2:$E$17,0))</f>
        <v>0</v>
      </c>
    </row>
    <row r="872" spans="1:15" ht="15.75" customHeight="1" x14ac:dyDescent="0.2">
      <c r="A872" s="1" t="str">
        <f t="shared" si="13"/>
        <v>ICJIA</v>
      </c>
      <c r="B872" s="1" t="s">
        <v>543</v>
      </c>
      <c r="C872" s="1" t="s">
        <v>613</v>
      </c>
      <c r="D872" s="1">
        <v>2378</v>
      </c>
      <c r="E872" s="1" t="s">
        <v>614</v>
      </c>
      <c r="F872" s="38">
        <v>44228</v>
      </c>
      <c r="G872" s="38">
        <v>45322</v>
      </c>
      <c r="H872" s="51">
        <v>259071</v>
      </c>
      <c r="I872" s="1">
        <v>2024</v>
      </c>
      <c r="M872" s="1">
        <f>IF(ISNUMBER(MATCH(E872,_xlfn.VSTACK('VLookup Lists'!$E$2:$E$17,'VLookup Lists'!$H$2:$H$38,'VLookup Lists'!$J$2:$J$8),0)),1,0)</f>
        <v>0</v>
      </c>
      <c r="N872" s="1" t="str">
        <f>IFERROR(IF(VLOOKUP($D872,'VLookup Lists'!$B$11:$C$29,2,FALSE)="FLIP",1,0),"")</f>
        <v/>
      </c>
      <c r="O872" s="1" t="b">
        <f>ISNUMBER(MATCH($E872,'VLookup Lists'!$E$2:$E$17,0))</f>
        <v>0</v>
      </c>
    </row>
    <row r="873" spans="1:15" ht="15.75" customHeight="1" x14ac:dyDescent="0.2">
      <c r="A873" s="1" t="str">
        <f t="shared" si="13"/>
        <v>ICJIA</v>
      </c>
      <c r="B873" s="1" t="s">
        <v>543</v>
      </c>
      <c r="C873" s="1" t="s">
        <v>615</v>
      </c>
      <c r="D873" s="1">
        <v>2378</v>
      </c>
      <c r="E873" s="1" t="s">
        <v>1511</v>
      </c>
      <c r="F873" s="38">
        <v>44228</v>
      </c>
      <c r="G873" s="38">
        <v>45322</v>
      </c>
      <c r="H873" s="51">
        <v>112991</v>
      </c>
      <c r="I873" s="1">
        <v>2024</v>
      </c>
      <c r="M873" s="1">
        <f>IF(ISNUMBER(MATCH(E873,_xlfn.VSTACK('VLookup Lists'!$E$2:$E$17,'VLookup Lists'!$H$2:$H$38,'VLookup Lists'!$J$2:$J$8),0)),1,0)</f>
        <v>0</v>
      </c>
      <c r="N873" s="1" t="str">
        <f>IFERROR(IF(VLOOKUP($D873,'VLookup Lists'!$B$11:$C$29,2,FALSE)="FLIP",1,0),"")</f>
        <v/>
      </c>
      <c r="O873" s="1" t="b">
        <f>ISNUMBER(MATCH($E873,'VLookup Lists'!$E$2:$E$17,0))</f>
        <v>0</v>
      </c>
    </row>
    <row r="874" spans="1:15" ht="15.75" customHeight="1" x14ac:dyDescent="0.2">
      <c r="A874" s="1" t="str">
        <f t="shared" si="13"/>
        <v>ICJIA</v>
      </c>
      <c r="B874" s="1" t="s">
        <v>543</v>
      </c>
      <c r="C874" s="1">
        <v>923398</v>
      </c>
      <c r="D874" s="1">
        <v>2378</v>
      </c>
      <c r="E874" s="1" t="s">
        <v>785</v>
      </c>
      <c r="F874" s="38">
        <v>44743</v>
      </c>
      <c r="G874" s="38">
        <v>45838</v>
      </c>
      <c r="H874" s="51">
        <v>847803</v>
      </c>
      <c r="I874" s="1">
        <v>2024</v>
      </c>
      <c r="M874" s="1">
        <f>IF(ISNUMBER(MATCH(E874,_xlfn.VSTACK('VLookup Lists'!$E$2:$E$17,'VLookup Lists'!$H$2:$H$38,'VLookup Lists'!$J$2:$J$8),0)),1,0)</f>
        <v>0</v>
      </c>
      <c r="N874" s="1" t="str">
        <f>IFERROR(IF(VLOOKUP($D874,'VLookup Lists'!$B$11:$C$29,2,FALSE)="FLIP",1,0),"")</f>
        <v/>
      </c>
      <c r="O874" s="1" t="b">
        <f>ISNUMBER(MATCH($E874,'VLookup Lists'!$E$2:$E$17,0))</f>
        <v>0</v>
      </c>
    </row>
    <row r="875" spans="1:15" ht="15.75" customHeight="1" x14ac:dyDescent="0.2">
      <c r="A875" s="1" t="str">
        <f t="shared" ref="A875:A938" si="14">IF(ISBLANK(B875),"","ICJIA")</f>
        <v>ICJIA</v>
      </c>
      <c r="B875" s="1" t="s">
        <v>543</v>
      </c>
      <c r="C875" s="1">
        <v>923841</v>
      </c>
      <c r="D875" s="1">
        <v>2378</v>
      </c>
      <c r="E875" s="1" t="s">
        <v>542</v>
      </c>
      <c r="F875" s="38">
        <v>44743</v>
      </c>
      <c r="G875" s="38">
        <v>45838</v>
      </c>
      <c r="H875" s="51">
        <v>197766</v>
      </c>
      <c r="I875" s="1">
        <v>2024</v>
      </c>
      <c r="M875" s="1">
        <f>IF(ISNUMBER(MATCH(E875,_xlfn.VSTACK('VLookup Lists'!$E$2:$E$17,'VLookup Lists'!$H$2:$H$38,'VLookup Lists'!$J$2:$J$8),0)),1,0)</f>
        <v>0</v>
      </c>
      <c r="N875" s="1" t="str">
        <f>IFERROR(IF(VLOOKUP($D875,'VLookup Lists'!$B$11:$C$29,2,FALSE)="FLIP",1,0),"")</f>
        <v/>
      </c>
      <c r="O875" s="1" t="b">
        <f>ISNUMBER(MATCH($E875,'VLookup Lists'!$E$2:$E$17,0))</f>
        <v>0</v>
      </c>
    </row>
    <row r="876" spans="1:15" ht="15.75" customHeight="1" x14ac:dyDescent="0.2">
      <c r="A876" s="1" t="str">
        <f t="shared" si="14"/>
        <v>ICJIA</v>
      </c>
      <c r="B876" s="1" t="s">
        <v>543</v>
      </c>
      <c r="C876" s="1">
        <v>923386</v>
      </c>
      <c r="D876" s="1">
        <v>2378</v>
      </c>
      <c r="E876" s="1" t="s">
        <v>786</v>
      </c>
      <c r="F876" s="38">
        <v>44743</v>
      </c>
      <c r="G876" s="38">
        <v>45838</v>
      </c>
      <c r="H876" s="51">
        <v>1121340</v>
      </c>
      <c r="I876" s="1">
        <v>2024</v>
      </c>
      <c r="M876" s="1">
        <f>IF(ISNUMBER(MATCH(E876,_xlfn.VSTACK('VLookup Lists'!$E$2:$E$17,'VLookup Lists'!$H$2:$H$38,'VLookup Lists'!$J$2:$J$8),0)),1,0)</f>
        <v>0</v>
      </c>
      <c r="N876" s="1" t="str">
        <f>IFERROR(IF(VLOOKUP($D876,'VLookup Lists'!$B$11:$C$29,2,FALSE)="FLIP",1,0),"")</f>
        <v/>
      </c>
      <c r="O876" s="1" t="b">
        <f>ISNUMBER(MATCH($E876,'VLookup Lists'!$E$2:$E$17,0))</f>
        <v>0</v>
      </c>
    </row>
    <row r="877" spans="1:15" ht="15.75" customHeight="1" x14ac:dyDescent="0.2">
      <c r="A877" s="1" t="str">
        <f t="shared" si="14"/>
        <v>ICJIA</v>
      </c>
      <c r="B877" s="1" t="s">
        <v>543</v>
      </c>
      <c r="C877" s="1">
        <v>923824</v>
      </c>
      <c r="D877" s="1">
        <v>2378</v>
      </c>
      <c r="E877" s="1" t="s">
        <v>629</v>
      </c>
      <c r="F877" s="38">
        <v>44743</v>
      </c>
      <c r="G877" s="38">
        <v>45838</v>
      </c>
      <c r="H877" s="51">
        <v>257679</v>
      </c>
      <c r="I877" s="1">
        <v>2025</v>
      </c>
      <c r="M877" s="1">
        <f>IF(ISNUMBER(MATCH(E877,_xlfn.VSTACK('VLookup Lists'!$E$2:$E$17,'VLookup Lists'!$H$2:$H$38,'VLookup Lists'!$J$2:$J$8),0)),1,0)</f>
        <v>0</v>
      </c>
      <c r="N877" s="1" t="str">
        <f>IFERROR(IF(VLOOKUP($D877,'VLookup Lists'!$B$11:$C$29,2,FALSE)="FLIP",1,0),"")</f>
        <v/>
      </c>
      <c r="O877" s="1" t="b">
        <f>ISNUMBER(MATCH($E877,'VLookup Lists'!$E$2:$E$17,0))</f>
        <v>0</v>
      </c>
    </row>
    <row r="878" spans="1:15" ht="15.75" customHeight="1" x14ac:dyDescent="0.2">
      <c r="A878" s="1" t="str">
        <f t="shared" si="14"/>
        <v>ICJIA</v>
      </c>
      <c r="B878" s="1" t="s">
        <v>543</v>
      </c>
      <c r="C878" s="1">
        <v>925356</v>
      </c>
      <c r="D878" s="1">
        <v>2378</v>
      </c>
      <c r="E878" s="1" t="s">
        <v>789</v>
      </c>
      <c r="F878" s="38">
        <v>45597</v>
      </c>
      <c r="G878" s="38">
        <v>45961</v>
      </c>
      <c r="H878" s="51">
        <v>455590</v>
      </c>
      <c r="I878" s="1">
        <v>2025</v>
      </c>
      <c r="M878" s="1">
        <f>IF(ISNUMBER(MATCH(E878,_xlfn.VSTACK('VLookup Lists'!$E$2:$E$17,'VLookup Lists'!$H$2:$H$38,'VLookup Lists'!$J$2:$J$8),0)),1,0)</f>
        <v>1</v>
      </c>
      <c r="N878" s="1" t="str">
        <f>IFERROR(IF(VLOOKUP($D878,'VLookup Lists'!$B$11:$C$29,2,FALSE)="FLIP",1,0),"")</f>
        <v/>
      </c>
      <c r="O878" s="1" t="b">
        <f>ISNUMBER(MATCH($E878,'VLookup Lists'!$E$2:$E$17,0))</f>
        <v>0</v>
      </c>
    </row>
    <row r="879" spans="1:15" ht="15.75" customHeight="1" x14ac:dyDescent="0.2">
      <c r="A879" s="1" t="str">
        <f t="shared" si="14"/>
        <v>ICJIA</v>
      </c>
      <c r="B879" s="1" t="s">
        <v>543</v>
      </c>
      <c r="C879" s="1" t="s">
        <v>790</v>
      </c>
      <c r="D879" s="1">
        <v>2378</v>
      </c>
      <c r="E879" s="1" t="s">
        <v>791</v>
      </c>
      <c r="F879" s="38">
        <v>45597</v>
      </c>
      <c r="G879" s="38">
        <v>45961</v>
      </c>
      <c r="H879" s="51">
        <v>118047</v>
      </c>
      <c r="I879" s="1">
        <v>2025</v>
      </c>
      <c r="M879" s="1">
        <f>IF(ISNUMBER(MATCH(E879,_xlfn.VSTACK('VLookup Lists'!$E$2:$E$17,'VLookup Lists'!$H$2:$H$38,'VLookup Lists'!$J$2:$J$8),0)),1,0)</f>
        <v>0</v>
      </c>
      <c r="N879" s="1" t="str">
        <f>IFERROR(IF(VLOOKUP($D879,'VLookup Lists'!$B$11:$C$29,2,FALSE)="FLIP",1,0),"")</f>
        <v/>
      </c>
      <c r="O879" s="1" t="b">
        <f>ISNUMBER(MATCH($E879,'VLookup Lists'!$E$2:$E$17,0))</f>
        <v>0</v>
      </c>
    </row>
    <row r="880" spans="1:15" ht="15.75" customHeight="1" x14ac:dyDescent="0.2">
      <c r="A880" s="1" t="str">
        <f t="shared" si="14"/>
        <v>ICJIA</v>
      </c>
      <c r="B880" s="1" t="s">
        <v>543</v>
      </c>
      <c r="C880" s="1">
        <v>923323</v>
      </c>
      <c r="D880" s="1">
        <v>2378</v>
      </c>
      <c r="E880" s="1" t="s">
        <v>630</v>
      </c>
      <c r="F880" s="38">
        <v>44743</v>
      </c>
      <c r="G880" s="38">
        <v>45838</v>
      </c>
      <c r="H880" s="51">
        <v>1731000</v>
      </c>
      <c r="I880" s="1">
        <v>2025</v>
      </c>
      <c r="M880" s="1">
        <f>IF(ISNUMBER(MATCH(E880,_xlfn.VSTACK('VLookup Lists'!$E$2:$E$17,'VLookup Lists'!$H$2:$H$38,'VLookup Lists'!$J$2:$J$8),0)),1,0)</f>
        <v>0</v>
      </c>
      <c r="N880" s="1" t="str">
        <f>IFERROR(IF(VLOOKUP($D880,'VLookup Lists'!$B$11:$C$29,2,FALSE)="FLIP",1,0),"")</f>
        <v/>
      </c>
      <c r="O880" s="1" t="b">
        <f>ISNUMBER(MATCH($E880,'VLookup Lists'!$E$2:$E$17,0))</f>
        <v>0</v>
      </c>
    </row>
    <row r="881" spans="1:15" ht="15.75" customHeight="1" x14ac:dyDescent="0.2">
      <c r="A881" s="1" t="str">
        <f t="shared" si="14"/>
        <v>ICJIA</v>
      </c>
      <c r="B881" s="1" t="s">
        <v>543</v>
      </c>
      <c r="C881" s="1">
        <v>923340</v>
      </c>
      <c r="D881" s="1">
        <v>2378</v>
      </c>
      <c r="E881" s="1" t="s">
        <v>510</v>
      </c>
      <c r="F881" s="38">
        <v>44743</v>
      </c>
      <c r="G881" s="38">
        <v>45838</v>
      </c>
      <c r="H881" s="51">
        <v>1950000</v>
      </c>
      <c r="I881" s="1">
        <v>2025</v>
      </c>
      <c r="M881" s="1">
        <f>IF(ISNUMBER(MATCH(E881,_xlfn.VSTACK('VLookup Lists'!$E$2:$E$17,'VLookup Lists'!$H$2:$H$38,'VLookup Lists'!$J$2:$J$8),0)),1,0)</f>
        <v>0</v>
      </c>
      <c r="N881" s="1" t="str">
        <f>IFERROR(IF(VLOOKUP($D881,'VLookup Lists'!$B$11:$C$29,2,FALSE)="FLIP",1,0),"")</f>
        <v/>
      </c>
      <c r="O881" s="1" t="b">
        <f>ISNUMBER(MATCH($E881,'VLookup Lists'!$E$2:$E$17,0))</f>
        <v>0</v>
      </c>
    </row>
    <row r="882" spans="1:15" ht="15.75" customHeight="1" x14ac:dyDescent="0.2">
      <c r="A882" s="1" t="str">
        <f t="shared" si="14"/>
        <v>ICJIA</v>
      </c>
      <c r="B882" s="1" t="s">
        <v>543</v>
      </c>
      <c r="C882" s="1">
        <v>923364</v>
      </c>
      <c r="D882" s="1">
        <v>2378</v>
      </c>
      <c r="E882" s="1" t="s">
        <v>631</v>
      </c>
      <c r="F882" s="38">
        <v>44743</v>
      </c>
      <c r="G882" s="38">
        <v>45838</v>
      </c>
      <c r="H882" s="51">
        <v>1978171</v>
      </c>
      <c r="I882" s="1">
        <v>2025</v>
      </c>
      <c r="M882" s="1">
        <f>IF(ISNUMBER(MATCH(E882,_xlfn.VSTACK('VLookup Lists'!$E$2:$E$17,'VLookup Lists'!$H$2:$H$38,'VLookup Lists'!$J$2:$J$8),0)),1,0)</f>
        <v>0</v>
      </c>
      <c r="N882" s="1" t="str">
        <f>IFERROR(IF(VLOOKUP($D882,'VLookup Lists'!$B$11:$C$29,2,FALSE)="FLIP",1,0),"")</f>
        <v/>
      </c>
      <c r="O882" s="1" t="b">
        <f>ISNUMBER(MATCH($E882,'VLookup Lists'!$E$2:$E$17,0))</f>
        <v>0</v>
      </c>
    </row>
    <row r="883" spans="1:15" ht="15.75" customHeight="1" x14ac:dyDescent="0.2">
      <c r="A883" s="1" t="str">
        <f t="shared" si="14"/>
        <v>ICJIA</v>
      </c>
      <c r="B883" s="1" t="s">
        <v>543</v>
      </c>
      <c r="C883" s="1">
        <v>925391</v>
      </c>
      <c r="D883" s="1">
        <v>2378</v>
      </c>
      <c r="E883" s="1" t="s">
        <v>546</v>
      </c>
      <c r="F883" s="38">
        <v>45597</v>
      </c>
      <c r="G883" s="38">
        <v>45961</v>
      </c>
      <c r="H883" s="51">
        <v>249960</v>
      </c>
      <c r="I883" s="1">
        <v>2025</v>
      </c>
      <c r="M883" s="1">
        <f>IF(ISNUMBER(MATCH(E883,_xlfn.VSTACK('VLookup Lists'!$E$2:$E$17,'VLookup Lists'!$H$2:$H$38,'VLookup Lists'!$J$2:$J$8),0)),1,0)</f>
        <v>0</v>
      </c>
      <c r="N883" s="1" t="str">
        <f>IFERROR(IF(VLOOKUP($D883,'VLookup Lists'!$B$11:$C$29,2,FALSE)="FLIP",1,0),"")</f>
        <v/>
      </c>
      <c r="O883" s="1" t="b">
        <f>ISNUMBER(MATCH($E883,'VLookup Lists'!$E$2:$E$17,0))</f>
        <v>0</v>
      </c>
    </row>
    <row r="884" spans="1:15" ht="15.75" customHeight="1" x14ac:dyDescent="0.2">
      <c r="A884" s="1" t="str">
        <f t="shared" si="14"/>
        <v>ICJIA</v>
      </c>
      <c r="B884" s="1" t="s">
        <v>543</v>
      </c>
      <c r="C884" s="1">
        <v>923834</v>
      </c>
      <c r="D884" s="1">
        <v>2378</v>
      </c>
      <c r="E884" s="1" t="s">
        <v>632</v>
      </c>
      <c r="F884" s="38">
        <v>44743</v>
      </c>
      <c r="G884" s="38">
        <v>45838</v>
      </c>
      <c r="H884" s="51">
        <v>92831</v>
      </c>
      <c r="I884" s="1">
        <v>2025</v>
      </c>
      <c r="M884" s="1">
        <f>IF(ISNUMBER(MATCH(E884,_xlfn.VSTACK('VLookup Lists'!$E$2:$E$17,'VLookup Lists'!$H$2:$H$38,'VLookup Lists'!$J$2:$J$8),0)),1,0)</f>
        <v>0</v>
      </c>
      <c r="N884" s="1" t="str">
        <f>IFERROR(IF(VLOOKUP($D884,'VLookup Lists'!$B$11:$C$29,2,FALSE)="FLIP",1,0),"")</f>
        <v/>
      </c>
      <c r="O884" s="1" t="b">
        <f>ISNUMBER(MATCH($E884,'VLookup Lists'!$E$2:$E$17,0))</f>
        <v>0</v>
      </c>
    </row>
    <row r="885" spans="1:15" ht="15.75" customHeight="1" x14ac:dyDescent="0.2">
      <c r="A885" s="1" t="str">
        <f t="shared" si="14"/>
        <v>ICJIA</v>
      </c>
      <c r="B885" s="1" t="s">
        <v>543</v>
      </c>
      <c r="C885" s="1">
        <v>923823</v>
      </c>
      <c r="D885" s="1">
        <v>2378</v>
      </c>
      <c r="E885" s="1" t="s">
        <v>633</v>
      </c>
      <c r="F885" s="38">
        <v>44743</v>
      </c>
      <c r="G885" s="38">
        <v>45838</v>
      </c>
      <c r="H885" s="51">
        <v>255000</v>
      </c>
      <c r="I885" s="1">
        <v>2025</v>
      </c>
      <c r="M885" s="1">
        <f>IF(ISNUMBER(MATCH(E885,_xlfn.VSTACK('VLookup Lists'!$E$2:$E$17,'VLookup Lists'!$H$2:$H$38,'VLookup Lists'!$J$2:$J$8),0)),1,0)</f>
        <v>0</v>
      </c>
      <c r="N885" s="1" t="str">
        <f>IFERROR(IF(VLOOKUP($D885,'VLookup Lists'!$B$11:$C$29,2,FALSE)="FLIP",1,0),"")</f>
        <v/>
      </c>
      <c r="O885" s="1" t="b">
        <f>ISNUMBER(MATCH($E885,'VLookup Lists'!$E$2:$E$17,0))</f>
        <v>0</v>
      </c>
    </row>
    <row r="886" spans="1:15" ht="15.75" customHeight="1" x14ac:dyDescent="0.2">
      <c r="A886" s="1" t="str">
        <f t="shared" si="14"/>
        <v>ICJIA</v>
      </c>
      <c r="B886" s="1" t="s">
        <v>543</v>
      </c>
      <c r="C886" s="1">
        <v>925328</v>
      </c>
      <c r="D886" s="1">
        <v>2378</v>
      </c>
      <c r="E886" s="1" t="s">
        <v>633</v>
      </c>
      <c r="F886" s="38">
        <v>45719</v>
      </c>
      <c r="G886" s="38">
        <v>45961</v>
      </c>
      <c r="H886" s="51">
        <v>228700</v>
      </c>
      <c r="I886" s="1">
        <v>2025</v>
      </c>
      <c r="M886" s="1">
        <f>IF(ISNUMBER(MATCH(E886,_xlfn.VSTACK('VLookup Lists'!$E$2:$E$17,'VLookup Lists'!$H$2:$H$38,'VLookup Lists'!$J$2:$J$8),0)),1,0)</f>
        <v>0</v>
      </c>
      <c r="N886" s="1" t="str">
        <f>IFERROR(IF(VLOOKUP($D886,'VLookup Lists'!$B$11:$C$29,2,FALSE)="FLIP",1,0),"")</f>
        <v/>
      </c>
      <c r="O886" s="1" t="b">
        <f>ISNUMBER(MATCH($E886,'VLookup Lists'!$E$2:$E$17,0))</f>
        <v>0</v>
      </c>
    </row>
    <row r="887" spans="1:15" ht="15.75" customHeight="1" x14ac:dyDescent="0.2">
      <c r="A887" s="1" t="str">
        <f t="shared" si="14"/>
        <v>ICJIA</v>
      </c>
      <c r="B887" s="1" t="s">
        <v>543</v>
      </c>
      <c r="C887" s="1" t="s">
        <v>792</v>
      </c>
      <c r="D887" s="1">
        <v>2378</v>
      </c>
      <c r="E887" s="1" t="s">
        <v>548</v>
      </c>
      <c r="F887" s="38">
        <v>45597</v>
      </c>
      <c r="G887" s="38">
        <v>45961</v>
      </c>
      <c r="H887" s="51">
        <v>121624</v>
      </c>
      <c r="I887" s="1">
        <v>2025</v>
      </c>
      <c r="M887" s="1">
        <f>IF(ISNUMBER(MATCH(E887,_xlfn.VSTACK('VLookup Lists'!$E$2:$E$17,'VLookup Lists'!$H$2:$H$38,'VLookup Lists'!$J$2:$J$8),0)),1,0)</f>
        <v>0</v>
      </c>
      <c r="N887" s="1" t="str">
        <f>IFERROR(IF(VLOOKUP($D887,'VLookup Lists'!$B$11:$C$29,2,FALSE)="FLIP",1,0),"")</f>
        <v/>
      </c>
      <c r="O887" s="1" t="b">
        <f>ISNUMBER(MATCH($E887,'VLookup Lists'!$E$2:$E$17,0))</f>
        <v>0</v>
      </c>
    </row>
    <row r="888" spans="1:15" ht="15.75" customHeight="1" x14ac:dyDescent="0.2">
      <c r="A888" s="1" t="str">
        <f t="shared" si="14"/>
        <v>ICJIA</v>
      </c>
      <c r="B888" s="1" t="s">
        <v>543</v>
      </c>
      <c r="C888" s="1">
        <v>923396</v>
      </c>
      <c r="D888" s="1">
        <v>2378</v>
      </c>
      <c r="E888" s="1" t="s">
        <v>1496</v>
      </c>
      <c r="F888" s="38">
        <v>44743</v>
      </c>
      <c r="G888" s="38">
        <v>45838</v>
      </c>
      <c r="H888" s="51">
        <v>1800000</v>
      </c>
      <c r="I888" s="1">
        <v>2025</v>
      </c>
      <c r="M888" s="1">
        <f>IF(ISNUMBER(MATCH(E888,_xlfn.VSTACK('VLookup Lists'!$E$2:$E$17,'VLookup Lists'!$H$2:$H$38,'VLookup Lists'!$J$2:$J$8),0)),1,0)</f>
        <v>0</v>
      </c>
      <c r="N888" s="1" t="str">
        <f>IFERROR(IF(VLOOKUP($D888,'VLookup Lists'!$B$11:$C$29,2,FALSE)="FLIP",1,0),"")</f>
        <v/>
      </c>
      <c r="O888" s="1" t="b">
        <f>ISNUMBER(MATCH($E888,'VLookup Lists'!$E$2:$E$17,0))</f>
        <v>0</v>
      </c>
    </row>
    <row r="889" spans="1:15" ht="15.75" customHeight="1" x14ac:dyDescent="0.2">
      <c r="A889" s="1" t="str">
        <f t="shared" si="14"/>
        <v>ICJIA</v>
      </c>
      <c r="B889" s="1" t="s">
        <v>543</v>
      </c>
      <c r="C889" s="1" t="s">
        <v>793</v>
      </c>
      <c r="D889" s="1">
        <v>2378</v>
      </c>
      <c r="E889" s="1" t="s">
        <v>794</v>
      </c>
      <c r="F889" s="38">
        <v>45657</v>
      </c>
      <c r="G889" s="38">
        <v>45961</v>
      </c>
      <c r="H889" s="51">
        <v>477172</v>
      </c>
      <c r="I889" s="1">
        <v>2025</v>
      </c>
      <c r="M889" s="1">
        <f>IF(ISNUMBER(MATCH(E889,_xlfn.VSTACK('VLookup Lists'!$E$2:$E$17,'VLookup Lists'!$H$2:$H$38,'VLookup Lists'!$J$2:$J$8),0)),1,0)</f>
        <v>0</v>
      </c>
      <c r="N889" s="1" t="str">
        <f>IFERROR(IF(VLOOKUP($D889,'VLookup Lists'!$B$11:$C$29,2,FALSE)="FLIP",1,0),"")</f>
        <v/>
      </c>
      <c r="O889" s="1" t="b">
        <f>ISNUMBER(MATCH($E889,'VLookup Lists'!$E$2:$E$17,0))</f>
        <v>0</v>
      </c>
    </row>
    <row r="890" spans="1:15" ht="15.75" customHeight="1" x14ac:dyDescent="0.2">
      <c r="A890" s="1" t="str">
        <f t="shared" si="14"/>
        <v>ICJIA</v>
      </c>
      <c r="B890" s="1" t="s">
        <v>543</v>
      </c>
      <c r="C890" s="1" t="s">
        <v>634</v>
      </c>
      <c r="D890" s="1">
        <v>2378</v>
      </c>
      <c r="E890" s="1" t="s">
        <v>635</v>
      </c>
      <c r="F890" s="38">
        <v>44743</v>
      </c>
      <c r="G890" s="38">
        <v>45838</v>
      </c>
      <c r="H890" s="51">
        <v>1472460</v>
      </c>
      <c r="I890" s="1">
        <v>2025</v>
      </c>
      <c r="M890" s="1">
        <f>IF(ISNUMBER(MATCH(E890,_xlfn.VSTACK('VLookup Lists'!$E$2:$E$17,'VLookup Lists'!$H$2:$H$38,'VLookup Lists'!$J$2:$J$8),0)),1,0)</f>
        <v>0</v>
      </c>
      <c r="N890" s="1" t="str">
        <f>IFERROR(IF(VLOOKUP($D890,'VLookup Lists'!$B$11:$C$29,2,FALSE)="FLIP",1,0),"")</f>
        <v/>
      </c>
      <c r="O890" s="1" t="b">
        <f>ISNUMBER(MATCH($E890,'VLookup Lists'!$E$2:$E$17,0))</f>
        <v>0</v>
      </c>
    </row>
    <row r="891" spans="1:15" ht="15.75" customHeight="1" x14ac:dyDescent="0.2">
      <c r="A891" s="1" t="str">
        <f t="shared" si="14"/>
        <v>ICJIA</v>
      </c>
      <c r="B891" s="1" t="s">
        <v>543</v>
      </c>
      <c r="C891" s="1">
        <v>923314</v>
      </c>
      <c r="D891" s="1">
        <v>2378</v>
      </c>
      <c r="E891" s="1" t="s">
        <v>636</v>
      </c>
      <c r="F891" s="38">
        <v>44743</v>
      </c>
      <c r="G891" s="38">
        <v>45838</v>
      </c>
      <c r="H891" s="51">
        <v>750000</v>
      </c>
      <c r="I891" s="1">
        <v>2025</v>
      </c>
      <c r="M891" s="1">
        <f>IF(ISNUMBER(MATCH(E891,_xlfn.VSTACK('VLookup Lists'!$E$2:$E$17,'VLookup Lists'!$H$2:$H$38,'VLookup Lists'!$J$2:$J$8),0)),1,0)</f>
        <v>0</v>
      </c>
      <c r="N891" s="1" t="str">
        <f>IFERROR(IF(VLOOKUP($D891,'VLookup Lists'!$B$11:$C$29,2,FALSE)="FLIP",1,0),"")</f>
        <v/>
      </c>
      <c r="O891" s="1" t="b">
        <f>ISNUMBER(MATCH($E891,'VLookup Lists'!$E$2:$E$17,0))</f>
        <v>0</v>
      </c>
    </row>
    <row r="892" spans="1:15" ht="15.75" customHeight="1" x14ac:dyDescent="0.2">
      <c r="A892" s="1" t="str">
        <f t="shared" si="14"/>
        <v>ICJIA</v>
      </c>
      <c r="B892" s="1" t="s">
        <v>543</v>
      </c>
      <c r="C892" s="1">
        <v>923395</v>
      </c>
      <c r="D892" s="1">
        <v>2378</v>
      </c>
      <c r="E892" s="1" t="s">
        <v>452</v>
      </c>
      <c r="F892" s="38">
        <v>44743</v>
      </c>
      <c r="G892" s="38">
        <v>45838</v>
      </c>
      <c r="H892" s="51">
        <v>600000</v>
      </c>
      <c r="I892" s="1">
        <v>2025</v>
      </c>
      <c r="M892" s="1">
        <f>IF(ISNUMBER(MATCH(E892,_xlfn.VSTACK('VLookup Lists'!$E$2:$E$17,'VLookup Lists'!$H$2:$H$38,'VLookup Lists'!$J$2:$J$8),0)),1,0)</f>
        <v>0</v>
      </c>
      <c r="N892" s="1" t="str">
        <f>IFERROR(IF(VLOOKUP($D892,'VLookup Lists'!$B$11:$C$29,2,FALSE)="FLIP",1,0),"")</f>
        <v/>
      </c>
      <c r="O892" s="1" t="b">
        <f>ISNUMBER(MATCH($E892,'VLookup Lists'!$E$2:$E$17,0))</f>
        <v>0</v>
      </c>
    </row>
    <row r="893" spans="1:15" ht="15.75" customHeight="1" x14ac:dyDescent="0.2">
      <c r="A893" s="1" t="str">
        <f t="shared" si="14"/>
        <v>ICJIA</v>
      </c>
      <c r="B893" s="1" t="s">
        <v>543</v>
      </c>
      <c r="C893" s="1">
        <v>923820</v>
      </c>
      <c r="D893" s="1">
        <v>2378</v>
      </c>
      <c r="E893" s="1" t="s">
        <v>637</v>
      </c>
      <c r="F893" s="38">
        <v>44743</v>
      </c>
      <c r="G893" s="38">
        <v>45838</v>
      </c>
      <c r="H893" s="51">
        <v>147000</v>
      </c>
      <c r="I893" s="1">
        <v>2025</v>
      </c>
      <c r="M893" s="1">
        <f>IF(ISNUMBER(MATCH(E893,_xlfn.VSTACK('VLookup Lists'!$E$2:$E$17,'VLookup Lists'!$H$2:$H$38,'VLookup Lists'!$J$2:$J$8),0)),1,0)</f>
        <v>1</v>
      </c>
      <c r="N893" s="1" t="str">
        <f>IFERROR(IF(VLOOKUP($D893,'VLookup Lists'!$B$11:$C$29,2,FALSE)="FLIP",1,0),"")</f>
        <v/>
      </c>
      <c r="O893" s="1" t="b">
        <f>ISNUMBER(MATCH($E893,'VLookup Lists'!$E$2:$E$17,0))</f>
        <v>0</v>
      </c>
    </row>
    <row r="894" spans="1:15" ht="15.75" customHeight="1" x14ac:dyDescent="0.2">
      <c r="A894" s="1" t="str">
        <f t="shared" si="14"/>
        <v>ICJIA</v>
      </c>
      <c r="B894" s="1" t="s">
        <v>543</v>
      </c>
      <c r="C894" s="1">
        <v>925320</v>
      </c>
      <c r="D894" s="1">
        <v>2378</v>
      </c>
      <c r="E894" s="1" t="s">
        <v>795</v>
      </c>
      <c r="F894" s="38">
        <v>45597</v>
      </c>
      <c r="G894" s="38">
        <v>45961</v>
      </c>
      <c r="H894" s="51">
        <v>480311</v>
      </c>
      <c r="I894" s="1">
        <v>2025</v>
      </c>
      <c r="M894" s="1">
        <f>IF(ISNUMBER(MATCH(E894,_xlfn.VSTACK('VLookup Lists'!$E$2:$E$17,'VLookup Lists'!$H$2:$H$38,'VLookup Lists'!$J$2:$J$8),0)),1,0)</f>
        <v>0</v>
      </c>
      <c r="N894" s="1" t="str">
        <f>IFERROR(IF(VLOOKUP($D894,'VLookup Lists'!$B$11:$C$29,2,FALSE)="FLIP",1,0),"")</f>
        <v/>
      </c>
      <c r="O894" s="1" t="b">
        <f>ISNUMBER(MATCH($E894,'VLookup Lists'!$E$2:$E$17,0))</f>
        <v>0</v>
      </c>
    </row>
    <row r="895" spans="1:15" ht="15.75" customHeight="1" x14ac:dyDescent="0.2">
      <c r="A895" s="1" t="str">
        <f t="shared" si="14"/>
        <v>ICJIA</v>
      </c>
      <c r="B895" s="1" t="s">
        <v>543</v>
      </c>
      <c r="C895" s="1">
        <v>923846</v>
      </c>
      <c r="D895" s="1">
        <v>2378</v>
      </c>
      <c r="E895" s="1" t="s">
        <v>551</v>
      </c>
      <c r="F895" s="38">
        <v>44743</v>
      </c>
      <c r="G895" s="38">
        <v>45838</v>
      </c>
      <c r="H895" s="51">
        <v>150000</v>
      </c>
      <c r="I895" s="1">
        <v>2025</v>
      </c>
      <c r="M895" s="1">
        <f>IF(ISNUMBER(MATCH(E895,_xlfn.VSTACK('VLookup Lists'!$E$2:$E$17,'VLookup Lists'!$H$2:$H$38,'VLookup Lists'!$J$2:$J$8),0)),1,0)</f>
        <v>0</v>
      </c>
      <c r="N895" s="1" t="str">
        <f>IFERROR(IF(VLOOKUP($D895,'VLookup Lists'!$B$11:$C$29,2,FALSE)="FLIP",1,0),"")</f>
        <v/>
      </c>
      <c r="O895" s="1" t="b">
        <f>ISNUMBER(MATCH($E895,'VLookup Lists'!$E$2:$E$17,0))</f>
        <v>0</v>
      </c>
    </row>
    <row r="896" spans="1:15" ht="15.75" customHeight="1" x14ac:dyDescent="0.2">
      <c r="A896" s="1" t="str">
        <f t="shared" si="14"/>
        <v>ICJIA</v>
      </c>
      <c r="B896" s="1" t="s">
        <v>543</v>
      </c>
      <c r="C896" s="1" t="s">
        <v>638</v>
      </c>
      <c r="D896" s="1">
        <v>2378</v>
      </c>
      <c r="E896" s="1" t="s">
        <v>639</v>
      </c>
      <c r="F896" s="38">
        <v>44743</v>
      </c>
      <c r="G896" s="38">
        <v>45838</v>
      </c>
      <c r="H896" s="51">
        <v>550827</v>
      </c>
      <c r="I896" s="1">
        <v>2025</v>
      </c>
      <c r="M896" s="1">
        <f>IF(ISNUMBER(MATCH(E896,_xlfn.VSTACK('VLookup Lists'!$E$2:$E$17,'VLookup Lists'!$H$2:$H$38,'VLookup Lists'!$J$2:$J$8),0)),1,0)</f>
        <v>0</v>
      </c>
      <c r="N896" s="1" t="str">
        <f>IFERROR(IF(VLOOKUP($D896,'VLookup Lists'!$B$11:$C$29,2,FALSE)="FLIP",1,0),"")</f>
        <v/>
      </c>
      <c r="O896" s="1" t="b">
        <f>ISNUMBER(MATCH($E896,'VLookup Lists'!$E$2:$E$17,0))</f>
        <v>0</v>
      </c>
    </row>
    <row r="897" spans="1:15" ht="15.75" customHeight="1" x14ac:dyDescent="0.2">
      <c r="A897" s="1" t="str">
        <f t="shared" si="14"/>
        <v>ICJIA</v>
      </c>
      <c r="B897" s="1" t="s">
        <v>543</v>
      </c>
      <c r="C897" s="1">
        <v>925387</v>
      </c>
      <c r="D897" s="1">
        <v>2378</v>
      </c>
      <c r="E897" s="1" t="s">
        <v>796</v>
      </c>
      <c r="F897" s="38">
        <v>45597</v>
      </c>
      <c r="G897" s="38">
        <v>45961</v>
      </c>
      <c r="H897" s="51">
        <v>200000</v>
      </c>
      <c r="I897" s="1">
        <v>2025</v>
      </c>
      <c r="M897" s="1">
        <f>IF(ISNUMBER(MATCH(E897,_xlfn.VSTACK('VLookup Lists'!$E$2:$E$17,'VLookup Lists'!$H$2:$H$38,'VLookup Lists'!$J$2:$J$8),0)),1,0)</f>
        <v>0</v>
      </c>
      <c r="N897" s="1" t="str">
        <f>IFERROR(IF(VLOOKUP($D897,'VLookup Lists'!$B$11:$C$29,2,FALSE)="FLIP",1,0),"")</f>
        <v/>
      </c>
      <c r="O897" s="1" t="b">
        <f>ISNUMBER(MATCH($E897,'VLookup Lists'!$E$2:$E$17,0))</f>
        <v>0</v>
      </c>
    </row>
    <row r="898" spans="1:15" ht="15.75" customHeight="1" x14ac:dyDescent="0.2">
      <c r="A898" s="1" t="str">
        <f t="shared" si="14"/>
        <v>ICJIA</v>
      </c>
      <c r="B898" s="1" t="s">
        <v>543</v>
      </c>
      <c r="C898" s="1" t="s">
        <v>797</v>
      </c>
      <c r="D898" s="1">
        <v>2378</v>
      </c>
      <c r="E898" s="1" t="s">
        <v>401</v>
      </c>
      <c r="F898" s="38">
        <v>45597</v>
      </c>
      <c r="G898" s="38">
        <v>45962</v>
      </c>
      <c r="H898" s="51">
        <v>821745</v>
      </c>
      <c r="I898" s="1">
        <v>2025</v>
      </c>
      <c r="M898" s="1">
        <f>IF(ISNUMBER(MATCH(E898,_xlfn.VSTACK('VLookup Lists'!$E$2:$E$17,'VLookup Lists'!$H$2:$H$38,'VLookup Lists'!$J$2:$J$8),0)),1,0)</f>
        <v>0</v>
      </c>
      <c r="N898" s="1" t="str">
        <f>IFERROR(IF(VLOOKUP($D898,'VLookup Lists'!$B$11:$C$29,2,FALSE)="FLIP",1,0),"")</f>
        <v/>
      </c>
      <c r="O898" s="1" t="b">
        <f>ISNUMBER(MATCH($E898,'VLookup Lists'!$E$2:$E$17,0))</f>
        <v>0</v>
      </c>
    </row>
    <row r="899" spans="1:15" ht="15.75" customHeight="1" x14ac:dyDescent="0.2">
      <c r="A899" s="1" t="str">
        <f t="shared" si="14"/>
        <v>ICJIA</v>
      </c>
      <c r="B899" s="1" t="s">
        <v>543</v>
      </c>
      <c r="C899" s="1">
        <v>925310</v>
      </c>
      <c r="D899" s="1">
        <v>2378</v>
      </c>
      <c r="E899" s="1" t="s">
        <v>178</v>
      </c>
      <c r="F899" s="38">
        <v>45597</v>
      </c>
      <c r="G899" s="38">
        <v>45961</v>
      </c>
      <c r="H899" s="51">
        <v>418150</v>
      </c>
      <c r="I899" s="1">
        <v>2025</v>
      </c>
      <c r="M899" s="1">
        <f>IF(ISNUMBER(MATCH(E899,_xlfn.VSTACK('VLookup Lists'!$E$2:$E$17,'VLookup Lists'!$H$2:$H$38,'VLookup Lists'!$J$2:$J$8),0)),1,0)</f>
        <v>0</v>
      </c>
      <c r="N899" s="1" t="str">
        <f>IFERROR(IF(VLOOKUP($D899,'VLookup Lists'!$B$11:$C$29,2,FALSE)="FLIP",1,0),"")</f>
        <v/>
      </c>
      <c r="O899" s="1" t="b">
        <f>ISNUMBER(MATCH($E899,'VLookup Lists'!$E$2:$E$17,0))</f>
        <v>0</v>
      </c>
    </row>
    <row r="900" spans="1:15" ht="15.75" customHeight="1" x14ac:dyDescent="0.2">
      <c r="A900" s="1" t="str">
        <f t="shared" si="14"/>
        <v>ICJIA</v>
      </c>
      <c r="B900" s="1" t="s">
        <v>543</v>
      </c>
      <c r="C900" s="1">
        <v>923389</v>
      </c>
      <c r="D900" s="1">
        <v>2378</v>
      </c>
      <c r="E900" s="1" t="s">
        <v>640</v>
      </c>
      <c r="F900" s="38">
        <v>44743</v>
      </c>
      <c r="G900" s="38">
        <v>45838</v>
      </c>
      <c r="H900" s="51">
        <v>331344</v>
      </c>
      <c r="I900" s="1">
        <v>2025</v>
      </c>
      <c r="M900" s="1">
        <f>IF(ISNUMBER(MATCH(E900,_xlfn.VSTACK('VLookup Lists'!$E$2:$E$17,'VLookup Lists'!$H$2:$H$38,'VLookup Lists'!$J$2:$J$8),0)),1,0)</f>
        <v>0</v>
      </c>
      <c r="N900" s="1" t="str">
        <f>IFERROR(IF(VLOOKUP($D900,'VLookup Lists'!$B$11:$C$29,2,FALSE)="FLIP",1,0),"")</f>
        <v/>
      </c>
      <c r="O900" s="1" t="b">
        <f>ISNUMBER(MATCH($E900,'VLookup Lists'!$E$2:$E$17,0))</f>
        <v>0</v>
      </c>
    </row>
    <row r="901" spans="1:15" ht="15.75" customHeight="1" x14ac:dyDescent="0.2">
      <c r="A901" s="1" t="str">
        <f t="shared" si="14"/>
        <v>ICJIA</v>
      </c>
      <c r="B901" s="1" t="s">
        <v>543</v>
      </c>
      <c r="C901" s="1">
        <v>923358</v>
      </c>
      <c r="D901" s="1">
        <v>2378</v>
      </c>
      <c r="E901" s="1" t="s">
        <v>641</v>
      </c>
      <c r="F901" s="38">
        <v>44743</v>
      </c>
      <c r="G901" s="38">
        <v>45838</v>
      </c>
      <c r="H901" s="51">
        <v>615000</v>
      </c>
      <c r="I901" s="1">
        <v>2025</v>
      </c>
      <c r="M901" s="1">
        <f>IF(ISNUMBER(MATCH(E901,_xlfn.VSTACK('VLookup Lists'!$E$2:$E$17,'VLookup Lists'!$H$2:$H$38,'VLookup Lists'!$J$2:$J$8),0)),1,0)</f>
        <v>0</v>
      </c>
      <c r="N901" s="1" t="str">
        <f>IFERROR(IF(VLOOKUP($D901,'VLookup Lists'!$B$11:$C$29,2,FALSE)="FLIP",1,0),"")</f>
        <v/>
      </c>
      <c r="O901" s="1" t="b">
        <f>ISNUMBER(MATCH($E901,'VLookup Lists'!$E$2:$E$17,0))</f>
        <v>0</v>
      </c>
    </row>
    <row r="902" spans="1:15" ht="15.75" customHeight="1" x14ac:dyDescent="0.2">
      <c r="A902" s="1" t="str">
        <f t="shared" si="14"/>
        <v>ICJIA</v>
      </c>
      <c r="B902" s="1" t="s">
        <v>543</v>
      </c>
      <c r="C902" s="1" t="s">
        <v>642</v>
      </c>
      <c r="D902" s="1">
        <v>2378</v>
      </c>
      <c r="E902" s="1" t="s">
        <v>107</v>
      </c>
      <c r="F902" s="38">
        <v>44743</v>
      </c>
      <c r="G902" s="38">
        <v>45838</v>
      </c>
      <c r="H902" s="51">
        <v>1960371</v>
      </c>
      <c r="I902" s="1">
        <v>2025</v>
      </c>
      <c r="M902" s="1">
        <f>IF(ISNUMBER(MATCH(E902,_xlfn.VSTACK('VLookup Lists'!$E$2:$E$17,'VLookup Lists'!$H$2:$H$38,'VLookup Lists'!$J$2:$J$8),0)),1,0)</f>
        <v>1</v>
      </c>
      <c r="N902" s="1" t="str">
        <f>IFERROR(IF(VLOOKUP($D902,'VLookup Lists'!$B$11:$C$29,2,FALSE)="FLIP",1,0),"")</f>
        <v/>
      </c>
      <c r="O902" s="1" t="b">
        <f>ISNUMBER(MATCH($E902,'VLookup Lists'!$E$2:$E$17,0))</f>
        <v>0</v>
      </c>
    </row>
    <row r="903" spans="1:15" ht="15.75" customHeight="1" x14ac:dyDescent="0.2">
      <c r="A903" s="1" t="str">
        <f t="shared" si="14"/>
        <v>ICJIA</v>
      </c>
      <c r="B903" s="1" t="s">
        <v>543</v>
      </c>
      <c r="C903" s="1">
        <v>925313</v>
      </c>
      <c r="D903" s="1">
        <v>2378</v>
      </c>
      <c r="E903" s="1" t="s">
        <v>107</v>
      </c>
      <c r="F903" s="38">
        <v>45597</v>
      </c>
      <c r="G903" s="38">
        <v>45961</v>
      </c>
      <c r="H903" s="51">
        <v>214398</v>
      </c>
      <c r="I903" s="1">
        <v>2025</v>
      </c>
      <c r="M903" s="1">
        <f>IF(ISNUMBER(MATCH(E903,_xlfn.VSTACK('VLookup Lists'!$E$2:$E$17,'VLookup Lists'!$H$2:$H$38,'VLookup Lists'!$J$2:$J$8),0)),1,0)</f>
        <v>1</v>
      </c>
      <c r="N903" s="1" t="str">
        <f>IFERROR(IF(VLOOKUP($D903,'VLookup Lists'!$B$11:$C$29,2,FALSE)="FLIP",1,0),"")</f>
        <v/>
      </c>
      <c r="O903" s="1" t="b">
        <f>ISNUMBER(MATCH($E903,'VLookup Lists'!$E$2:$E$17,0))</f>
        <v>0</v>
      </c>
    </row>
    <row r="904" spans="1:15" ht="15.75" customHeight="1" x14ac:dyDescent="0.2">
      <c r="A904" s="1" t="str">
        <f t="shared" si="14"/>
        <v>ICJIA</v>
      </c>
      <c r="B904" s="1" t="s">
        <v>543</v>
      </c>
      <c r="C904" s="1" t="s">
        <v>643</v>
      </c>
      <c r="D904" s="1">
        <v>2378</v>
      </c>
      <c r="E904" s="1" t="s">
        <v>644</v>
      </c>
      <c r="F904" s="38">
        <v>44743</v>
      </c>
      <c r="G904" s="38">
        <v>45838</v>
      </c>
      <c r="H904" s="51">
        <v>1493863</v>
      </c>
      <c r="I904" s="1">
        <v>2025</v>
      </c>
      <c r="M904" s="1">
        <f>IF(ISNUMBER(MATCH(E904,_xlfn.VSTACK('VLookup Lists'!$E$2:$E$17,'VLookup Lists'!$H$2:$H$38,'VLookup Lists'!$J$2:$J$8),0)),1,0)</f>
        <v>0</v>
      </c>
      <c r="N904" s="1" t="str">
        <f>IFERROR(IF(VLOOKUP($D904,'VLookup Lists'!$B$11:$C$29,2,FALSE)="FLIP",1,0),"")</f>
        <v/>
      </c>
      <c r="O904" s="1" t="b">
        <f>ISNUMBER(MATCH($E904,'VLookup Lists'!$E$2:$E$17,0))</f>
        <v>0</v>
      </c>
    </row>
    <row r="905" spans="1:15" ht="15.75" customHeight="1" x14ac:dyDescent="0.2">
      <c r="A905" s="1" t="str">
        <f t="shared" si="14"/>
        <v>ICJIA</v>
      </c>
      <c r="B905" s="1" t="s">
        <v>543</v>
      </c>
      <c r="C905" s="1" t="s">
        <v>645</v>
      </c>
      <c r="D905" s="1">
        <v>2378</v>
      </c>
      <c r="E905" s="1" t="s">
        <v>646</v>
      </c>
      <c r="F905" s="38">
        <v>44743</v>
      </c>
      <c r="G905" s="38">
        <v>45838</v>
      </c>
      <c r="H905" s="51">
        <v>289419</v>
      </c>
      <c r="I905" s="1">
        <v>2025</v>
      </c>
      <c r="M905" s="1">
        <f>IF(ISNUMBER(MATCH(E905,_xlfn.VSTACK('VLookup Lists'!$E$2:$E$17,'VLookup Lists'!$H$2:$H$38,'VLookup Lists'!$J$2:$J$8),0)),1,0)</f>
        <v>0</v>
      </c>
      <c r="N905" s="1" t="str">
        <f>IFERROR(IF(VLOOKUP($D905,'VLookup Lists'!$B$11:$C$29,2,FALSE)="FLIP",1,0),"")</f>
        <v/>
      </c>
      <c r="O905" s="1" t="b">
        <f>ISNUMBER(MATCH($E905,'VLookup Lists'!$E$2:$E$17,0))</f>
        <v>0</v>
      </c>
    </row>
    <row r="906" spans="1:15" ht="15.75" customHeight="1" x14ac:dyDescent="0.2">
      <c r="A906" s="1" t="str">
        <f t="shared" si="14"/>
        <v>ICJIA</v>
      </c>
      <c r="B906" s="1" t="s">
        <v>543</v>
      </c>
      <c r="C906" s="1" t="s">
        <v>647</v>
      </c>
      <c r="D906" s="1">
        <v>2378</v>
      </c>
      <c r="E906" s="1" t="s">
        <v>648</v>
      </c>
      <c r="F906" s="38">
        <v>44743</v>
      </c>
      <c r="G906" s="38">
        <v>45838</v>
      </c>
      <c r="H906" s="51">
        <v>578838</v>
      </c>
      <c r="I906" s="1">
        <v>2025</v>
      </c>
      <c r="M906" s="1">
        <f>IF(ISNUMBER(MATCH(E906,_xlfn.VSTACK('VLookup Lists'!$E$2:$E$17,'VLookup Lists'!$H$2:$H$38,'VLookup Lists'!$J$2:$J$8),0)),1,0)</f>
        <v>0</v>
      </c>
      <c r="N906" s="1" t="str">
        <f>IFERROR(IF(VLOOKUP($D906,'VLookup Lists'!$B$11:$C$29,2,FALSE)="FLIP",1,0),"")</f>
        <v/>
      </c>
      <c r="O906" s="1" t="b">
        <f>ISNUMBER(MATCH($E906,'VLookup Lists'!$E$2:$E$17,0))</f>
        <v>0</v>
      </c>
    </row>
    <row r="907" spans="1:15" ht="15.75" customHeight="1" x14ac:dyDescent="0.2">
      <c r="A907" s="1" t="str">
        <f t="shared" si="14"/>
        <v>ICJIA</v>
      </c>
      <c r="B907" s="1" t="s">
        <v>543</v>
      </c>
      <c r="C907" s="1" t="s">
        <v>649</v>
      </c>
      <c r="D907" s="1">
        <v>2378</v>
      </c>
      <c r="E907" s="1" t="s">
        <v>650</v>
      </c>
      <c r="F907" s="38">
        <v>44743</v>
      </c>
      <c r="G907" s="38">
        <v>45838</v>
      </c>
      <c r="H907" s="51">
        <v>486803</v>
      </c>
      <c r="I907" s="1">
        <v>2025</v>
      </c>
      <c r="M907" s="1">
        <f>IF(ISNUMBER(MATCH(E907,_xlfn.VSTACK('VLookup Lists'!$E$2:$E$17,'VLookup Lists'!$H$2:$H$38,'VLookup Lists'!$J$2:$J$8),0)),1,0)</f>
        <v>0</v>
      </c>
      <c r="N907" s="1" t="str">
        <f>IFERROR(IF(VLOOKUP($D907,'VLookup Lists'!$B$11:$C$29,2,FALSE)="FLIP",1,0),"")</f>
        <v/>
      </c>
      <c r="O907" s="1" t="b">
        <f>ISNUMBER(MATCH($E907,'VLookup Lists'!$E$2:$E$17,0))</f>
        <v>0</v>
      </c>
    </row>
    <row r="908" spans="1:15" ht="15.75" customHeight="1" x14ac:dyDescent="0.2">
      <c r="A908" s="1" t="str">
        <f t="shared" si="14"/>
        <v>ICJIA</v>
      </c>
      <c r="B908" s="1" t="s">
        <v>543</v>
      </c>
      <c r="C908" s="1" t="s">
        <v>651</v>
      </c>
      <c r="D908" s="1">
        <v>2378</v>
      </c>
      <c r="E908" s="1" t="s">
        <v>652</v>
      </c>
      <c r="F908" s="38">
        <v>44743</v>
      </c>
      <c r="G908" s="38">
        <v>45838</v>
      </c>
      <c r="H908" s="51">
        <v>1256010</v>
      </c>
      <c r="I908" s="1">
        <v>2025</v>
      </c>
      <c r="M908" s="1">
        <f>IF(ISNUMBER(MATCH(E908,_xlfn.VSTACK('VLookup Lists'!$E$2:$E$17,'VLookup Lists'!$H$2:$H$38,'VLookup Lists'!$J$2:$J$8),0)),1,0)</f>
        <v>0</v>
      </c>
      <c r="N908" s="1" t="str">
        <f>IFERROR(IF(VLOOKUP($D908,'VLookup Lists'!$B$11:$C$29,2,FALSE)="FLIP",1,0),"")</f>
        <v/>
      </c>
      <c r="O908" s="1" t="b">
        <f>ISNUMBER(MATCH($E908,'VLookup Lists'!$E$2:$E$17,0))</f>
        <v>0</v>
      </c>
    </row>
    <row r="909" spans="1:15" ht="15.75" customHeight="1" x14ac:dyDescent="0.2">
      <c r="A909" s="1" t="str">
        <f t="shared" si="14"/>
        <v>ICJIA</v>
      </c>
      <c r="B909" s="1" t="s">
        <v>543</v>
      </c>
      <c r="C909" s="1">
        <v>923807</v>
      </c>
      <c r="D909" s="1">
        <v>2378</v>
      </c>
      <c r="E909" s="1" t="s">
        <v>653</v>
      </c>
      <c r="F909" s="38">
        <v>44743</v>
      </c>
      <c r="G909" s="38">
        <v>45838</v>
      </c>
      <c r="H909" s="51">
        <v>149904</v>
      </c>
      <c r="I909" s="1">
        <v>2025</v>
      </c>
      <c r="M909" s="1">
        <f>IF(ISNUMBER(MATCH(E909,_xlfn.VSTACK('VLookup Lists'!$E$2:$E$17,'VLookup Lists'!$H$2:$H$38,'VLookup Lists'!$J$2:$J$8),0)),1,0)</f>
        <v>0</v>
      </c>
      <c r="N909" s="1" t="str">
        <f>IFERROR(IF(VLOOKUP($D909,'VLookup Lists'!$B$11:$C$29,2,FALSE)="FLIP",1,0),"")</f>
        <v/>
      </c>
      <c r="O909" s="1" t="b">
        <f>ISNUMBER(MATCH($E909,'VLookup Lists'!$E$2:$E$17,0))</f>
        <v>0</v>
      </c>
    </row>
    <row r="910" spans="1:15" ht="15.75" customHeight="1" x14ac:dyDescent="0.2">
      <c r="A910" s="1" t="str">
        <f t="shared" si="14"/>
        <v>ICJIA</v>
      </c>
      <c r="B910" s="1" t="s">
        <v>543</v>
      </c>
      <c r="C910" s="1">
        <v>923319</v>
      </c>
      <c r="D910" s="1">
        <v>2378</v>
      </c>
      <c r="E910" s="1" t="s">
        <v>653</v>
      </c>
      <c r="F910" s="38">
        <v>44743</v>
      </c>
      <c r="G910" s="38">
        <v>45838</v>
      </c>
      <c r="H910" s="51">
        <v>863363</v>
      </c>
      <c r="I910" s="1">
        <v>2025</v>
      </c>
      <c r="M910" s="1">
        <f>IF(ISNUMBER(MATCH(E910,_xlfn.VSTACK('VLookup Lists'!$E$2:$E$17,'VLookup Lists'!$H$2:$H$38,'VLookup Lists'!$J$2:$J$8),0)),1,0)</f>
        <v>0</v>
      </c>
      <c r="N910" s="1" t="str">
        <f>IFERROR(IF(VLOOKUP($D910,'VLookup Lists'!$B$11:$C$29,2,FALSE)="FLIP",1,0),"")</f>
        <v/>
      </c>
      <c r="O910" s="1" t="b">
        <f>ISNUMBER(MATCH($E910,'VLookup Lists'!$E$2:$E$17,0))</f>
        <v>0</v>
      </c>
    </row>
    <row r="911" spans="1:15" ht="15.75" customHeight="1" x14ac:dyDescent="0.2">
      <c r="A911" s="1" t="str">
        <f t="shared" si="14"/>
        <v>ICJIA</v>
      </c>
      <c r="B911" s="1" t="s">
        <v>543</v>
      </c>
      <c r="C911" s="1" t="s">
        <v>654</v>
      </c>
      <c r="D911" s="1">
        <v>2378</v>
      </c>
      <c r="E911" s="1" t="s">
        <v>655</v>
      </c>
      <c r="F911" s="38">
        <v>44743</v>
      </c>
      <c r="G911" s="38">
        <v>45838</v>
      </c>
      <c r="H911" s="51">
        <v>450000</v>
      </c>
      <c r="I911" s="1">
        <v>2025</v>
      </c>
      <c r="M911" s="1">
        <f>IF(ISNUMBER(MATCH(E911,_xlfn.VSTACK('VLookup Lists'!$E$2:$E$17,'VLookup Lists'!$H$2:$H$38,'VLookup Lists'!$J$2:$J$8),0)),1,0)</f>
        <v>0</v>
      </c>
      <c r="N911" s="1" t="str">
        <f>IFERROR(IF(VLOOKUP($D911,'VLookup Lists'!$B$11:$C$29,2,FALSE)="FLIP",1,0),"")</f>
        <v/>
      </c>
      <c r="O911" s="1" t="b">
        <f>ISNUMBER(MATCH($E911,'VLookup Lists'!$E$2:$E$17,0))</f>
        <v>0</v>
      </c>
    </row>
    <row r="912" spans="1:15" ht="15.75" customHeight="1" x14ac:dyDescent="0.2">
      <c r="A912" s="1" t="str">
        <f t="shared" si="14"/>
        <v>ICJIA</v>
      </c>
      <c r="B912" s="1" t="s">
        <v>543</v>
      </c>
      <c r="C912" s="1">
        <v>925309</v>
      </c>
      <c r="D912" s="1">
        <v>2378</v>
      </c>
      <c r="E912" s="1" t="s">
        <v>798</v>
      </c>
      <c r="F912" s="38">
        <v>45597</v>
      </c>
      <c r="G912" s="38">
        <v>45961</v>
      </c>
      <c r="H912" s="51">
        <v>379652</v>
      </c>
      <c r="I912" s="1">
        <v>2025</v>
      </c>
      <c r="M912" s="1">
        <f>IF(ISNUMBER(MATCH(E912,_xlfn.VSTACK('VLookup Lists'!$E$2:$E$17,'VLookup Lists'!$H$2:$H$38,'VLookup Lists'!$J$2:$J$8),0)),1,0)</f>
        <v>0</v>
      </c>
      <c r="N912" s="1" t="str">
        <f>IFERROR(IF(VLOOKUP($D912,'VLookup Lists'!$B$11:$C$29,2,FALSE)="FLIP",1,0),"")</f>
        <v/>
      </c>
      <c r="O912" s="1" t="b">
        <f>ISNUMBER(MATCH($E912,'VLookup Lists'!$E$2:$E$17,0))</f>
        <v>0</v>
      </c>
    </row>
    <row r="913" spans="1:15" ht="15.75" customHeight="1" x14ac:dyDescent="0.2">
      <c r="A913" s="1" t="str">
        <f t="shared" si="14"/>
        <v>ICJIA</v>
      </c>
      <c r="B913" s="1" t="s">
        <v>543</v>
      </c>
      <c r="C913" s="1" t="s">
        <v>799</v>
      </c>
      <c r="D913" s="1">
        <v>2378</v>
      </c>
      <c r="E913" s="1" t="s">
        <v>800</v>
      </c>
      <c r="F913" s="38">
        <v>45597</v>
      </c>
      <c r="G913" s="38">
        <v>45961</v>
      </c>
      <c r="H913" s="51">
        <v>70443</v>
      </c>
      <c r="I913" s="1">
        <v>2025</v>
      </c>
      <c r="M913" s="1">
        <f>IF(ISNUMBER(MATCH(E913,_xlfn.VSTACK('VLookup Lists'!$E$2:$E$17,'VLookup Lists'!$H$2:$H$38,'VLookup Lists'!$J$2:$J$8),0)),1,0)</f>
        <v>0</v>
      </c>
      <c r="N913" s="1" t="str">
        <f>IFERROR(IF(VLOOKUP($D913,'VLookup Lists'!$B$11:$C$29,2,FALSE)="FLIP",1,0),"")</f>
        <v/>
      </c>
      <c r="O913" s="1" t="b">
        <f>ISNUMBER(MATCH($E913,'VLookup Lists'!$E$2:$E$17,0))</f>
        <v>0</v>
      </c>
    </row>
    <row r="914" spans="1:15" ht="15.75" customHeight="1" x14ac:dyDescent="0.2">
      <c r="A914" s="1" t="str">
        <f t="shared" si="14"/>
        <v>ICJIA</v>
      </c>
      <c r="B914" s="1" t="s">
        <v>543</v>
      </c>
      <c r="C914" s="1" t="s">
        <v>556</v>
      </c>
      <c r="D914" s="1">
        <v>2378</v>
      </c>
      <c r="E914" s="1" t="s">
        <v>557</v>
      </c>
      <c r="F914" s="38">
        <v>44228</v>
      </c>
      <c r="G914" s="38">
        <v>45838</v>
      </c>
      <c r="H914" s="51">
        <v>6802965</v>
      </c>
      <c r="I914" s="1">
        <v>2025</v>
      </c>
      <c r="M914" s="1">
        <f>IF(ISNUMBER(MATCH(E914,_xlfn.VSTACK('VLookup Lists'!$E$2:$E$17,'VLookup Lists'!$H$2:$H$38,'VLookup Lists'!$J$2:$J$8),0)),1,0)</f>
        <v>0</v>
      </c>
      <c r="N914" s="1" t="str">
        <f>IFERROR(IF(VLOOKUP($D914,'VLookup Lists'!$B$11:$C$29,2,FALSE)="FLIP",1,0),"")</f>
        <v/>
      </c>
      <c r="O914" s="1" t="b">
        <f>ISNUMBER(MATCH($E914,'VLookup Lists'!$E$2:$E$17,0))</f>
        <v>0</v>
      </c>
    </row>
    <row r="915" spans="1:15" ht="15.75" customHeight="1" x14ac:dyDescent="0.2">
      <c r="A915" s="1" t="str">
        <f t="shared" si="14"/>
        <v>ICJIA</v>
      </c>
      <c r="B915" s="1" t="s">
        <v>543</v>
      </c>
      <c r="C915" s="1" t="s">
        <v>656</v>
      </c>
      <c r="D915" s="1">
        <v>2378</v>
      </c>
      <c r="E915" s="1" t="s">
        <v>657</v>
      </c>
      <c r="F915" s="38">
        <v>44743</v>
      </c>
      <c r="G915" s="38">
        <v>45838</v>
      </c>
      <c r="H915" s="51">
        <v>2681610</v>
      </c>
      <c r="I915" s="1">
        <v>2025</v>
      </c>
      <c r="M915" s="1">
        <f>IF(ISNUMBER(MATCH(E915,_xlfn.VSTACK('VLookup Lists'!$E$2:$E$17,'VLookup Lists'!$H$2:$H$38,'VLookup Lists'!$J$2:$J$8),0)),1,0)</f>
        <v>0</v>
      </c>
      <c r="N915" s="1" t="str">
        <f>IFERROR(IF(VLOOKUP($D915,'VLookup Lists'!$B$11:$C$29,2,FALSE)="FLIP",1,0),"")</f>
        <v/>
      </c>
      <c r="O915" s="1" t="b">
        <f>ISNUMBER(MATCH($E915,'VLookup Lists'!$E$2:$E$17,0))</f>
        <v>0</v>
      </c>
    </row>
    <row r="916" spans="1:15" ht="15.75" customHeight="1" x14ac:dyDescent="0.2">
      <c r="A916" s="1" t="str">
        <f t="shared" si="14"/>
        <v>ICJIA</v>
      </c>
      <c r="B916" s="1" t="s">
        <v>543</v>
      </c>
      <c r="C916" s="1">
        <v>923325</v>
      </c>
      <c r="D916" s="1">
        <v>2378</v>
      </c>
      <c r="E916" s="1" t="s">
        <v>658</v>
      </c>
      <c r="F916" s="38">
        <v>44743</v>
      </c>
      <c r="G916" s="38">
        <v>45838</v>
      </c>
      <c r="H916" s="51">
        <v>282879</v>
      </c>
      <c r="I916" s="1">
        <v>2025</v>
      </c>
      <c r="M916" s="1">
        <f>IF(ISNUMBER(MATCH(E916,_xlfn.VSTACK('VLookup Lists'!$E$2:$E$17,'VLookup Lists'!$H$2:$H$38,'VLookup Lists'!$J$2:$J$8),0)),1,0)</f>
        <v>0</v>
      </c>
      <c r="N916" s="1" t="str">
        <f>IFERROR(IF(VLOOKUP($D916,'VLookup Lists'!$B$11:$C$29,2,FALSE)="FLIP",1,0),"")</f>
        <v/>
      </c>
      <c r="O916" s="1" t="b">
        <f>ISNUMBER(MATCH($E916,'VLookup Lists'!$E$2:$E$17,0))</f>
        <v>0</v>
      </c>
    </row>
    <row r="917" spans="1:15" ht="15.75" customHeight="1" x14ac:dyDescent="0.2">
      <c r="A917" s="1" t="str">
        <f t="shared" si="14"/>
        <v>ICJIA</v>
      </c>
      <c r="B917" s="1" t="s">
        <v>543</v>
      </c>
      <c r="C917" s="1">
        <v>923828</v>
      </c>
      <c r="D917" s="1">
        <v>2378</v>
      </c>
      <c r="E917" s="1" t="s">
        <v>659</v>
      </c>
      <c r="F917" s="38">
        <v>44743</v>
      </c>
      <c r="G917" s="38">
        <v>45838</v>
      </c>
      <c r="H917" s="51">
        <v>150000</v>
      </c>
      <c r="I917" s="1">
        <v>2025</v>
      </c>
      <c r="M917" s="1">
        <f>IF(ISNUMBER(MATCH(E917,_xlfn.VSTACK('VLookup Lists'!$E$2:$E$17,'VLookup Lists'!$H$2:$H$38,'VLookup Lists'!$J$2:$J$8),0)),1,0)</f>
        <v>0</v>
      </c>
      <c r="N917" s="1" t="str">
        <f>IFERROR(IF(VLOOKUP($D917,'VLookup Lists'!$B$11:$C$29,2,FALSE)="FLIP",1,0),"")</f>
        <v/>
      </c>
      <c r="O917" s="1" t="b">
        <f>ISNUMBER(MATCH($E917,'VLookup Lists'!$E$2:$E$17,0))</f>
        <v>0</v>
      </c>
    </row>
    <row r="918" spans="1:15" ht="15.75" customHeight="1" x14ac:dyDescent="0.2">
      <c r="A918" s="1" t="str">
        <f t="shared" si="14"/>
        <v>ICJIA</v>
      </c>
      <c r="B918" s="1" t="s">
        <v>543</v>
      </c>
      <c r="C918" s="1">
        <v>923379</v>
      </c>
      <c r="D918" s="1">
        <v>2378</v>
      </c>
      <c r="E918" s="1" t="s">
        <v>659</v>
      </c>
      <c r="F918" s="38">
        <v>44743</v>
      </c>
      <c r="G918" s="38">
        <v>45838</v>
      </c>
      <c r="H918" s="51">
        <v>285000</v>
      </c>
      <c r="I918" s="1">
        <v>2025</v>
      </c>
      <c r="M918" s="1">
        <f>IF(ISNUMBER(MATCH(E918,_xlfn.VSTACK('VLookup Lists'!$E$2:$E$17,'VLookup Lists'!$H$2:$H$38,'VLookup Lists'!$J$2:$J$8),0)),1,0)</f>
        <v>0</v>
      </c>
      <c r="N918" s="1" t="str">
        <f>IFERROR(IF(VLOOKUP($D918,'VLookup Lists'!$B$11:$C$29,2,FALSE)="FLIP",1,0),"")</f>
        <v/>
      </c>
      <c r="O918" s="1" t="b">
        <f>ISNUMBER(MATCH($E918,'VLookup Lists'!$E$2:$E$17,0))</f>
        <v>0</v>
      </c>
    </row>
    <row r="919" spans="1:15" ht="15.75" customHeight="1" x14ac:dyDescent="0.2">
      <c r="A919" s="1" t="str">
        <f t="shared" si="14"/>
        <v>ICJIA</v>
      </c>
      <c r="B919" s="1" t="s">
        <v>543</v>
      </c>
      <c r="C919" s="1">
        <v>923305</v>
      </c>
      <c r="D919" s="1">
        <v>2378</v>
      </c>
      <c r="E919" s="1" t="s">
        <v>562</v>
      </c>
      <c r="F919" s="38">
        <v>44743</v>
      </c>
      <c r="G919" s="38">
        <v>45838</v>
      </c>
      <c r="H919" s="51">
        <v>780099</v>
      </c>
      <c r="I919" s="1">
        <v>2025</v>
      </c>
      <c r="M919" s="1">
        <f>IF(ISNUMBER(MATCH(E919,_xlfn.VSTACK('VLookup Lists'!$E$2:$E$17,'VLookup Lists'!$H$2:$H$38,'VLookup Lists'!$J$2:$J$8),0)),1,0)</f>
        <v>0</v>
      </c>
      <c r="N919" s="1" t="str">
        <f>IFERROR(IF(VLOOKUP($D919,'VLookup Lists'!$B$11:$C$29,2,FALSE)="FLIP",1,0),"")</f>
        <v/>
      </c>
      <c r="O919" s="1" t="b">
        <f>ISNUMBER(MATCH($E919,'VLookup Lists'!$E$2:$E$17,0))</f>
        <v>0</v>
      </c>
    </row>
    <row r="920" spans="1:15" ht="15.75" customHeight="1" x14ac:dyDescent="0.2">
      <c r="A920" s="1" t="str">
        <f t="shared" si="14"/>
        <v>ICJIA</v>
      </c>
      <c r="B920" s="1" t="s">
        <v>543</v>
      </c>
      <c r="C920" s="1">
        <v>923393</v>
      </c>
      <c r="D920" s="1">
        <v>2378</v>
      </c>
      <c r="E920" s="1" t="s">
        <v>660</v>
      </c>
      <c r="F920" s="38">
        <v>44743</v>
      </c>
      <c r="G920" s="38">
        <v>45838</v>
      </c>
      <c r="H920" s="51">
        <v>275265</v>
      </c>
      <c r="I920" s="1">
        <v>2025</v>
      </c>
      <c r="M920" s="1">
        <f>IF(ISNUMBER(MATCH(E920,_xlfn.VSTACK('VLookup Lists'!$E$2:$E$17,'VLookup Lists'!$H$2:$H$38,'VLookup Lists'!$J$2:$J$8),0)),1,0)</f>
        <v>0</v>
      </c>
      <c r="N920" s="1" t="str">
        <f>IFERROR(IF(VLOOKUP($D920,'VLookup Lists'!$B$11:$C$29,2,FALSE)="FLIP",1,0),"")</f>
        <v/>
      </c>
      <c r="O920" s="1" t="b">
        <f>ISNUMBER(MATCH($E920,'VLookup Lists'!$E$2:$E$17,0))</f>
        <v>0</v>
      </c>
    </row>
    <row r="921" spans="1:15" ht="15.75" customHeight="1" x14ac:dyDescent="0.2">
      <c r="A921" s="1" t="str">
        <f t="shared" si="14"/>
        <v>ICJIA</v>
      </c>
      <c r="B921" s="1" t="s">
        <v>543</v>
      </c>
      <c r="C921" s="1">
        <v>923354</v>
      </c>
      <c r="D921" s="1">
        <v>2378</v>
      </c>
      <c r="E921" s="1" t="s">
        <v>661</v>
      </c>
      <c r="F921" s="38">
        <v>44743</v>
      </c>
      <c r="G921" s="38">
        <v>45838</v>
      </c>
      <c r="H921" s="51">
        <v>450000</v>
      </c>
      <c r="I921" s="1">
        <v>2025</v>
      </c>
      <c r="M921" s="1">
        <f>IF(ISNUMBER(MATCH(E921,_xlfn.VSTACK('VLookup Lists'!$E$2:$E$17,'VLookup Lists'!$H$2:$H$38,'VLookup Lists'!$J$2:$J$8),0)),1,0)</f>
        <v>0</v>
      </c>
      <c r="N921" s="1" t="str">
        <f>IFERROR(IF(VLOOKUP($D921,'VLookup Lists'!$B$11:$C$29,2,FALSE)="FLIP",1,0),"")</f>
        <v/>
      </c>
      <c r="O921" s="1" t="b">
        <f>ISNUMBER(MATCH($E921,'VLookup Lists'!$E$2:$E$17,0))</f>
        <v>0</v>
      </c>
    </row>
    <row r="922" spans="1:15" ht="15.75" customHeight="1" x14ac:dyDescent="0.2">
      <c r="A922" s="1" t="str">
        <f t="shared" si="14"/>
        <v>ICJIA</v>
      </c>
      <c r="B922" s="1" t="s">
        <v>543</v>
      </c>
      <c r="C922" s="1" t="s">
        <v>662</v>
      </c>
      <c r="D922" s="1">
        <v>2378</v>
      </c>
      <c r="E922" s="1" t="s">
        <v>1501</v>
      </c>
      <c r="F922" s="38">
        <v>44743</v>
      </c>
      <c r="G922" s="38">
        <v>45838</v>
      </c>
      <c r="H922" s="51">
        <v>373345</v>
      </c>
      <c r="I922" s="1">
        <v>2025</v>
      </c>
      <c r="M922" s="1">
        <f>IF(ISNUMBER(MATCH(E922,_xlfn.VSTACK('VLookup Lists'!$E$2:$E$17,'VLookup Lists'!$H$2:$H$38,'VLookup Lists'!$J$2:$J$8),0)),1,0)</f>
        <v>0</v>
      </c>
      <c r="N922" s="1" t="str">
        <f>IFERROR(IF(VLOOKUP($D922,'VLookup Lists'!$B$11:$C$29,2,FALSE)="FLIP",1,0),"")</f>
        <v/>
      </c>
      <c r="O922" s="1" t="b">
        <f>ISNUMBER(MATCH($E922,'VLookup Lists'!$E$2:$E$17,0))</f>
        <v>0</v>
      </c>
    </row>
    <row r="923" spans="1:15" ht="15.75" customHeight="1" x14ac:dyDescent="0.2">
      <c r="A923" s="1" t="str">
        <f t="shared" si="14"/>
        <v>ICJIA</v>
      </c>
      <c r="B923" s="1" t="s">
        <v>543</v>
      </c>
      <c r="C923" s="1" t="s">
        <v>801</v>
      </c>
      <c r="D923" s="1">
        <v>2378</v>
      </c>
      <c r="E923" s="1" t="s">
        <v>802</v>
      </c>
      <c r="F923" s="38">
        <v>45597</v>
      </c>
      <c r="G923" s="38">
        <v>45961</v>
      </c>
      <c r="H923" s="51">
        <v>427299</v>
      </c>
      <c r="I923" s="1">
        <v>2025</v>
      </c>
      <c r="M923" s="1">
        <f>IF(ISNUMBER(MATCH(E923,_xlfn.VSTACK('VLookup Lists'!$E$2:$E$17,'VLookup Lists'!$H$2:$H$38,'VLookup Lists'!$J$2:$J$8),0)),1,0)</f>
        <v>0</v>
      </c>
      <c r="N923" s="1" t="str">
        <f>IFERROR(IF(VLOOKUP($D923,'VLookup Lists'!$B$11:$C$29,2,FALSE)="FLIP",1,0),"")</f>
        <v/>
      </c>
      <c r="O923" s="1" t="b">
        <f>ISNUMBER(MATCH($E923,'VLookup Lists'!$E$2:$E$17,0))</f>
        <v>0</v>
      </c>
    </row>
    <row r="924" spans="1:15" ht="15.75" customHeight="1" x14ac:dyDescent="0.2">
      <c r="A924" s="1" t="str">
        <f t="shared" si="14"/>
        <v>ICJIA</v>
      </c>
      <c r="B924" s="1" t="s">
        <v>543</v>
      </c>
      <c r="C924" s="1">
        <v>925375</v>
      </c>
      <c r="D924" s="1">
        <v>2378</v>
      </c>
      <c r="E924" s="1" t="s">
        <v>565</v>
      </c>
      <c r="F924" s="38">
        <v>45597</v>
      </c>
      <c r="G924" s="38">
        <v>45961</v>
      </c>
      <c r="H924" s="51">
        <v>226958</v>
      </c>
      <c r="I924" s="1">
        <v>2025</v>
      </c>
      <c r="M924" s="1">
        <f>IF(ISNUMBER(MATCH(E924,_xlfn.VSTACK('VLookup Lists'!$E$2:$E$17,'VLookup Lists'!$H$2:$H$38,'VLookup Lists'!$J$2:$J$8),0)),1,0)</f>
        <v>0</v>
      </c>
      <c r="N924" s="1" t="str">
        <f>IFERROR(IF(VLOOKUP($D924,'VLookup Lists'!$B$11:$C$29,2,FALSE)="FLIP",1,0),"")</f>
        <v/>
      </c>
      <c r="O924" s="1" t="b">
        <f>ISNUMBER(MATCH($E924,'VLookup Lists'!$E$2:$E$17,0))</f>
        <v>0</v>
      </c>
    </row>
    <row r="925" spans="1:15" ht="15.75" customHeight="1" x14ac:dyDescent="0.2">
      <c r="A925" s="1" t="str">
        <f t="shared" si="14"/>
        <v>ICJIA</v>
      </c>
      <c r="B925" s="1" t="s">
        <v>543</v>
      </c>
      <c r="C925" s="1">
        <v>925394</v>
      </c>
      <c r="D925" s="1">
        <v>2378</v>
      </c>
      <c r="E925" s="1" t="s">
        <v>803</v>
      </c>
      <c r="F925" s="38">
        <v>45597</v>
      </c>
      <c r="G925" s="38">
        <v>45961</v>
      </c>
      <c r="H925" s="51">
        <v>107550</v>
      </c>
      <c r="I925" s="1">
        <v>2025</v>
      </c>
      <c r="M925" s="1">
        <f>IF(ISNUMBER(MATCH(E925,_xlfn.VSTACK('VLookup Lists'!$E$2:$E$17,'VLookup Lists'!$H$2:$H$38,'VLookup Lists'!$J$2:$J$8),0)),1,0)</f>
        <v>0</v>
      </c>
      <c r="N925" s="1" t="str">
        <f>IFERROR(IF(VLOOKUP($D925,'VLookup Lists'!$B$11:$C$29,2,FALSE)="FLIP",1,0),"")</f>
        <v/>
      </c>
      <c r="O925" s="1" t="b">
        <f>ISNUMBER(MATCH($E925,'VLookup Lists'!$E$2:$E$17,0))</f>
        <v>0</v>
      </c>
    </row>
    <row r="926" spans="1:15" ht="15.75" customHeight="1" x14ac:dyDescent="0.2">
      <c r="A926" s="1" t="str">
        <f t="shared" si="14"/>
        <v>ICJIA</v>
      </c>
      <c r="B926" s="1" t="s">
        <v>543</v>
      </c>
      <c r="C926" s="1" t="s">
        <v>663</v>
      </c>
      <c r="D926" s="1">
        <v>2378</v>
      </c>
      <c r="E926" s="1" t="s">
        <v>664</v>
      </c>
      <c r="F926" s="38">
        <v>44743</v>
      </c>
      <c r="G926" s="38">
        <v>45838</v>
      </c>
      <c r="H926" s="51">
        <v>300000</v>
      </c>
      <c r="I926" s="1">
        <v>2025</v>
      </c>
      <c r="M926" s="1">
        <f>IF(ISNUMBER(MATCH(E926,_xlfn.VSTACK('VLookup Lists'!$E$2:$E$17,'VLookup Lists'!$H$2:$H$38,'VLookup Lists'!$J$2:$J$8),0)),1,0)</f>
        <v>0</v>
      </c>
      <c r="N926" s="1" t="str">
        <f>IFERROR(IF(VLOOKUP($D926,'VLookup Lists'!$B$11:$C$29,2,FALSE)="FLIP",1,0),"")</f>
        <v/>
      </c>
      <c r="O926" s="1" t="b">
        <f>ISNUMBER(MATCH($E926,'VLookup Lists'!$E$2:$E$17,0))</f>
        <v>0</v>
      </c>
    </row>
    <row r="927" spans="1:15" ht="15.75" customHeight="1" x14ac:dyDescent="0.2">
      <c r="A927" s="1" t="str">
        <f t="shared" si="14"/>
        <v>ICJIA</v>
      </c>
      <c r="B927" s="1" t="s">
        <v>543</v>
      </c>
      <c r="C927" s="1">
        <v>923813</v>
      </c>
      <c r="D927" s="1">
        <v>2378</v>
      </c>
      <c r="E927" s="1" t="s">
        <v>665</v>
      </c>
      <c r="F927" s="38">
        <v>44743</v>
      </c>
      <c r="G927" s="38">
        <v>45838</v>
      </c>
      <c r="H927" s="51">
        <v>915412</v>
      </c>
      <c r="I927" s="1">
        <v>2025</v>
      </c>
      <c r="M927" s="1">
        <f>IF(ISNUMBER(MATCH(E927,_xlfn.VSTACK('VLookup Lists'!$E$2:$E$17,'VLookup Lists'!$H$2:$H$38,'VLookup Lists'!$J$2:$J$8),0)),1,0)</f>
        <v>0</v>
      </c>
      <c r="N927" s="1" t="str">
        <f>IFERROR(IF(VLOOKUP($D927,'VLookup Lists'!$B$11:$C$29,2,FALSE)="FLIP",1,0),"")</f>
        <v/>
      </c>
      <c r="O927" s="1" t="b">
        <f>ISNUMBER(MATCH($E927,'VLookup Lists'!$E$2:$E$17,0))</f>
        <v>0</v>
      </c>
    </row>
    <row r="928" spans="1:15" ht="15.75" customHeight="1" x14ac:dyDescent="0.2">
      <c r="A928" s="1" t="str">
        <f t="shared" si="14"/>
        <v>ICJIA</v>
      </c>
      <c r="B928" s="1" t="s">
        <v>543</v>
      </c>
      <c r="C928" s="1">
        <v>923827</v>
      </c>
      <c r="D928" s="1">
        <v>2378</v>
      </c>
      <c r="E928" s="1" t="s">
        <v>666</v>
      </c>
      <c r="F928" s="38">
        <v>44743</v>
      </c>
      <c r="G928" s="38">
        <v>45838</v>
      </c>
      <c r="H928" s="51">
        <v>257679</v>
      </c>
      <c r="I928" s="1">
        <v>2025</v>
      </c>
      <c r="M928" s="1">
        <f>IF(ISNUMBER(MATCH(E928,_xlfn.VSTACK('VLookup Lists'!$E$2:$E$17,'VLookup Lists'!$H$2:$H$38,'VLookup Lists'!$J$2:$J$8),0)),1,0)</f>
        <v>0</v>
      </c>
      <c r="N928" s="1" t="str">
        <f>IFERROR(IF(VLOOKUP($D928,'VLookup Lists'!$B$11:$C$29,2,FALSE)="FLIP",1,0),"")</f>
        <v/>
      </c>
      <c r="O928" s="1" t="b">
        <f>ISNUMBER(MATCH($E928,'VLookup Lists'!$E$2:$E$17,0))</f>
        <v>0</v>
      </c>
    </row>
    <row r="929" spans="1:15" ht="15.75" customHeight="1" x14ac:dyDescent="0.2">
      <c r="A929" s="1" t="str">
        <f t="shared" si="14"/>
        <v>ICJIA</v>
      </c>
      <c r="B929" s="1" t="s">
        <v>543</v>
      </c>
      <c r="C929" s="1">
        <v>923312</v>
      </c>
      <c r="D929" s="1">
        <v>2378</v>
      </c>
      <c r="E929" s="1" t="s">
        <v>667</v>
      </c>
      <c r="F929" s="38">
        <v>44743</v>
      </c>
      <c r="G929" s="38">
        <v>45838</v>
      </c>
      <c r="H929" s="51">
        <v>900000</v>
      </c>
      <c r="I929" s="1">
        <v>2025</v>
      </c>
      <c r="M929" s="1">
        <f>IF(ISNUMBER(MATCH(E929,_xlfn.VSTACK('VLookup Lists'!$E$2:$E$17,'VLookup Lists'!$H$2:$H$38,'VLookup Lists'!$J$2:$J$8),0)),1,0)</f>
        <v>0</v>
      </c>
      <c r="N929" s="1" t="str">
        <f>IFERROR(IF(VLOOKUP($D929,'VLookup Lists'!$B$11:$C$29,2,FALSE)="FLIP",1,0),"")</f>
        <v/>
      </c>
      <c r="O929" s="1" t="b">
        <f>ISNUMBER(MATCH($E929,'VLookup Lists'!$E$2:$E$17,0))</f>
        <v>0</v>
      </c>
    </row>
    <row r="930" spans="1:15" ht="15.75" customHeight="1" x14ac:dyDescent="0.2">
      <c r="A930" s="1" t="str">
        <f t="shared" si="14"/>
        <v>ICJIA</v>
      </c>
      <c r="B930" s="1" t="s">
        <v>543</v>
      </c>
      <c r="C930" s="1" t="s">
        <v>668</v>
      </c>
      <c r="D930" s="1">
        <v>2378</v>
      </c>
      <c r="E930" s="1" t="s">
        <v>669</v>
      </c>
      <c r="F930" s="38">
        <v>44743</v>
      </c>
      <c r="G930" s="38">
        <v>45838</v>
      </c>
      <c r="H930" s="51">
        <v>449392</v>
      </c>
      <c r="I930" s="1">
        <v>2025</v>
      </c>
      <c r="M930" s="1">
        <f>IF(ISNUMBER(MATCH(E930,_xlfn.VSTACK('VLookup Lists'!$E$2:$E$17,'VLookup Lists'!$H$2:$H$38,'VLookup Lists'!$J$2:$J$8),0)),1,0)</f>
        <v>0</v>
      </c>
      <c r="N930" s="1" t="str">
        <f>IFERROR(IF(VLOOKUP($D930,'VLookup Lists'!$B$11:$C$29,2,FALSE)="FLIP",1,0),"")</f>
        <v/>
      </c>
      <c r="O930" s="1" t="b">
        <f>ISNUMBER(MATCH($E930,'VLookup Lists'!$E$2:$E$17,0))</f>
        <v>0</v>
      </c>
    </row>
    <row r="931" spans="1:15" ht="15.75" customHeight="1" x14ac:dyDescent="0.2">
      <c r="A931" s="1" t="str">
        <f t="shared" si="14"/>
        <v>ICJIA</v>
      </c>
      <c r="B931" s="1" t="s">
        <v>543</v>
      </c>
      <c r="C931" s="1">
        <v>925322</v>
      </c>
      <c r="D931" s="1">
        <v>2378</v>
      </c>
      <c r="E931" s="1" t="s">
        <v>1508</v>
      </c>
      <c r="F931" s="38">
        <v>45566</v>
      </c>
      <c r="G931" s="38">
        <v>45962</v>
      </c>
      <c r="H931" s="51">
        <v>999803</v>
      </c>
      <c r="I931" s="1">
        <v>2025</v>
      </c>
      <c r="M931" s="1">
        <f>IF(ISNUMBER(MATCH(E931,_xlfn.VSTACK('VLookup Lists'!$E$2:$E$17,'VLookup Lists'!$H$2:$H$38,'VLookup Lists'!$J$2:$J$8),0)),1,0)</f>
        <v>0</v>
      </c>
      <c r="N931" s="1" t="str">
        <f>IFERROR(IF(VLOOKUP($D931,'VLookup Lists'!$B$11:$C$29,2,FALSE)="FLIP",1,0),"")</f>
        <v/>
      </c>
      <c r="O931" s="1" t="b">
        <f>ISNUMBER(MATCH($E931,'VLookup Lists'!$E$2:$E$17,0))</f>
        <v>0</v>
      </c>
    </row>
    <row r="932" spans="1:15" ht="15.75" customHeight="1" x14ac:dyDescent="0.2">
      <c r="A932" s="1" t="str">
        <f t="shared" si="14"/>
        <v>ICJIA</v>
      </c>
      <c r="B932" s="1" t="s">
        <v>543</v>
      </c>
      <c r="C932" s="1" t="s">
        <v>804</v>
      </c>
      <c r="D932" s="1">
        <v>2378</v>
      </c>
      <c r="E932" s="1" t="s">
        <v>805</v>
      </c>
      <c r="F932" s="38">
        <v>45597</v>
      </c>
      <c r="G932" s="38">
        <v>45961</v>
      </c>
      <c r="H932" s="51">
        <v>151472</v>
      </c>
      <c r="I932" s="1">
        <v>2025</v>
      </c>
      <c r="M932" s="1">
        <f>IF(ISNUMBER(MATCH(E932,_xlfn.VSTACK('VLookup Lists'!$E$2:$E$17,'VLookup Lists'!$H$2:$H$38,'VLookup Lists'!$J$2:$J$8),0)),1,0)</f>
        <v>0</v>
      </c>
      <c r="N932" s="1" t="str">
        <f>IFERROR(IF(VLOOKUP($D932,'VLookup Lists'!$B$11:$C$29,2,FALSE)="FLIP",1,0),"")</f>
        <v/>
      </c>
      <c r="O932" s="1" t="b">
        <f>ISNUMBER(MATCH($E932,'VLookup Lists'!$E$2:$E$17,0))</f>
        <v>0</v>
      </c>
    </row>
    <row r="933" spans="1:15" ht="15.75" customHeight="1" x14ac:dyDescent="0.2">
      <c r="A933" s="1" t="str">
        <f t="shared" si="14"/>
        <v>ICJIA</v>
      </c>
      <c r="B933" s="1" t="s">
        <v>543</v>
      </c>
      <c r="C933" s="1">
        <v>925370</v>
      </c>
      <c r="D933" s="1">
        <v>2378</v>
      </c>
      <c r="E933" s="1" t="s">
        <v>323</v>
      </c>
      <c r="F933" s="38">
        <v>45597</v>
      </c>
      <c r="G933" s="38">
        <v>45961</v>
      </c>
      <c r="H933" s="51">
        <v>122769</v>
      </c>
      <c r="I933" s="1">
        <v>2025</v>
      </c>
      <c r="M933" s="1">
        <f>IF(ISNUMBER(MATCH(E933,_xlfn.VSTACK('VLookup Lists'!$E$2:$E$17,'VLookup Lists'!$H$2:$H$38,'VLookup Lists'!$J$2:$J$8),0)),1,0)</f>
        <v>0</v>
      </c>
      <c r="N933" s="1" t="str">
        <f>IFERROR(IF(VLOOKUP($D933,'VLookup Lists'!$B$11:$C$29,2,FALSE)="FLIP",1,0),"")</f>
        <v/>
      </c>
      <c r="O933" s="1" t="b">
        <f>ISNUMBER(MATCH($E933,'VLookup Lists'!$E$2:$E$17,0))</f>
        <v>0</v>
      </c>
    </row>
    <row r="934" spans="1:15" ht="15.75" customHeight="1" x14ac:dyDescent="0.2">
      <c r="A934" s="1" t="str">
        <f t="shared" si="14"/>
        <v>ICJIA</v>
      </c>
      <c r="B934" s="1" t="s">
        <v>543</v>
      </c>
      <c r="C934" s="1" t="s">
        <v>806</v>
      </c>
      <c r="D934" s="1">
        <v>2378</v>
      </c>
      <c r="E934" s="1" t="s">
        <v>343</v>
      </c>
      <c r="F934" s="38">
        <v>45597</v>
      </c>
      <c r="G934" s="38">
        <v>45961</v>
      </c>
      <c r="H934" s="51">
        <v>449919</v>
      </c>
      <c r="I934" s="1">
        <v>2025</v>
      </c>
      <c r="M934" s="1">
        <f>IF(ISNUMBER(MATCH(E934,_xlfn.VSTACK('VLookup Lists'!$E$2:$E$17,'VLookup Lists'!$H$2:$H$38,'VLookup Lists'!$J$2:$J$8),0)),1,0)</f>
        <v>0</v>
      </c>
      <c r="N934" s="1" t="str">
        <f>IFERROR(IF(VLOOKUP($D934,'VLookup Lists'!$B$11:$C$29,2,FALSE)="FLIP",1,0),"")</f>
        <v/>
      </c>
      <c r="O934" s="1" t="b">
        <f>ISNUMBER(MATCH($E934,'VLookup Lists'!$E$2:$E$17,0))</f>
        <v>0</v>
      </c>
    </row>
    <row r="935" spans="1:15" ht="15.75" customHeight="1" x14ac:dyDescent="0.2">
      <c r="A935" s="1" t="str">
        <f t="shared" si="14"/>
        <v>ICJIA</v>
      </c>
      <c r="B935" s="1" t="s">
        <v>543</v>
      </c>
      <c r="C935" s="1">
        <v>923824</v>
      </c>
      <c r="D935" s="1">
        <v>2378</v>
      </c>
      <c r="E935" s="1" t="s">
        <v>572</v>
      </c>
      <c r="F935" s="38">
        <v>45597</v>
      </c>
      <c r="G935" s="38">
        <v>45961</v>
      </c>
      <c r="H935" s="51">
        <v>952703</v>
      </c>
      <c r="I935" s="1">
        <v>2025</v>
      </c>
      <c r="M935" s="1">
        <f>IF(ISNUMBER(MATCH(E935,_xlfn.VSTACK('VLookup Lists'!$E$2:$E$17,'VLookup Lists'!$H$2:$H$38,'VLookup Lists'!$J$2:$J$8),0)),1,0)</f>
        <v>0</v>
      </c>
      <c r="N935" s="1" t="str">
        <f>IFERROR(IF(VLOOKUP($D935,'VLookup Lists'!$B$11:$C$29,2,FALSE)="FLIP",1,0),"")</f>
        <v/>
      </c>
      <c r="O935" s="1" t="b">
        <f>ISNUMBER(MATCH($E935,'VLookup Lists'!$E$2:$E$17,0))</f>
        <v>0</v>
      </c>
    </row>
    <row r="936" spans="1:15" ht="15.75" customHeight="1" x14ac:dyDescent="0.2">
      <c r="A936" s="1" t="str">
        <f t="shared" si="14"/>
        <v>ICJIA</v>
      </c>
      <c r="B936" s="1" t="s">
        <v>543</v>
      </c>
      <c r="C936" s="1" t="s">
        <v>571</v>
      </c>
      <c r="D936" s="1">
        <v>2378</v>
      </c>
      <c r="E936" s="1" t="s">
        <v>572</v>
      </c>
      <c r="F936" s="38">
        <v>44228</v>
      </c>
      <c r="G936" s="38">
        <v>45838</v>
      </c>
      <c r="H936" s="51">
        <v>7500000</v>
      </c>
      <c r="I936" s="1">
        <v>2025</v>
      </c>
      <c r="M936" s="1">
        <f>IF(ISNUMBER(MATCH(E936,_xlfn.VSTACK('VLookup Lists'!$E$2:$E$17,'VLookup Lists'!$H$2:$H$38,'VLookup Lists'!$J$2:$J$8),0)),1,0)</f>
        <v>0</v>
      </c>
      <c r="N936" s="1" t="str">
        <f>IFERROR(IF(VLOOKUP($D936,'VLookup Lists'!$B$11:$C$29,2,FALSE)="FLIP",1,0),"")</f>
        <v/>
      </c>
      <c r="O936" s="1" t="b">
        <f>ISNUMBER(MATCH($E936,'VLookup Lists'!$E$2:$E$17,0))</f>
        <v>0</v>
      </c>
    </row>
    <row r="937" spans="1:15" ht="15.75" customHeight="1" x14ac:dyDescent="0.2">
      <c r="A937" s="1" t="str">
        <f t="shared" si="14"/>
        <v>ICJIA</v>
      </c>
      <c r="B937" s="1" t="s">
        <v>543</v>
      </c>
      <c r="C937" s="1">
        <v>925327</v>
      </c>
      <c r="D937" s="1">
        <v>2378</v>
      </c>
      <c r="E937" s="1" t="s">
        <v>807</v>
      </c>
      <c r="F937" s="38">
        <v>45597</v>
      </c>
      <c r="G937" s="38">
        <v>45961</v>
      </c>
      <c r="H937" s="51">
        <v>239000</v>
      </c>
      <c r="I937" s="1">
        <v>2025</v>
      </c>
      <c r="M937" s="1">
        <f>IF(ISNUMBER(MATCH(E937,_xlfn.VSTACK('VLookup Lists'!$E$2:$E$17,'VLookup Lists'!$H$2:$H$38,'VLookup Lists'!$J$2:$J$8),0)),1,0)</f>
        <v>0</v>
      </c>
      <c r="N937" s="1" t="str">
        <f>IFERROR(IF(VLOOKUP($D937,'VLookup Lists'!$B$11:$C$29,2,FALSE)="FLIP",1,0),"")</f>
        <v/>
      </c>
      <c r="O937" s="1" t="b">
        <f>ISNUMBER(MATCH($E937,'VLookup Lists'!$E$2:$E$17,0))</f>
        <v>0</v>
      </c>
    </row>
    <row r="938" spans="1:15" ht="15.75" customHeight="1" x14ac:dyDescent="0.2">
      <c r="A938" s="1" t="str">
        <f t="shared" si="14"/>
        <v>ICJIA</v>
      </c>
      <c r="B938" s="1" t="s">
        <v>543</v>
      </c>
      <c r="C938" s="1">
        <v>923800</v>
      </c>
      <c r="D938" s="1">
        <v>2378</v>
      </c>
      <c r="E938" s="1" t="s">
        <v>670</v>
      </c>
      <c r="F938" s="38">
        <v>44743</v>
      </c>
      <c r="G938" s="38">
        <v>45838</v>
      </c>
      <c r="H938" s="51">
        <v>173355</v>
      </c>
      <c r="I938" s="1">
        <v>2025</v>
      </c>
      <c r="M938" s="1">
        <f>IF(ISNUMBER(MATCH(E938,_xlfn.VSTACK('VLookup Lists'!$E$2:$E$17,'VLookup Lists'!$H$2:$H$38,'VLookup Lists'!$J$2:$J$8),0)),1,0)</f>
        <v>0</v>
      </c>
      <c r="N938" s="1" t="str">
        <f>IFERROR(IF(VLOOKUP($D938,'VLookup Lists'!$B$11:$C$29,2,FALSE)="FLIP",1,0),"")</f>
        <v/>
      </c>
      <c r="O938" s="1" t="b">
        <f>ISNUMBER(MATCH($E938,'VLookup Lists'!$E$2:$E$17,0))</f>
        <v>0</v>
      </c>
    </row>
    <row r="939" spans="1:15" ht="15.75" customHeight="1" x14ac:dyDescent="0.2">
      <c r="A939" s="1" t="str">
        <f t="shared" ref="A939:A1002" si="15">IF(ISBLANK(B939),"","ICJIA")</f>
        <v>ICJIA</v>
      </c>
      <c r="B939" s="1" t="s">
        <v>543</v>
      </c>
      <c r="C939" s="1" t="s">
        <v>671</v>
      </c>
      <c r="D939" s="1">
        <v>2378</v>
      </c>
      <c r="E939" s="1" t="s">
        <v>672</v>
      </c>
      <c r="F939" s="38">
        <v>44743</v>
      </c>
      <c r="G939" s="38">
        <v>45838</v>
      </c>
      <c r="H939" s="51">
        <v>112736</v>
      </c>
      <c r="I939" s="1">
        <v>2025</v>
      </c>
      <c r="M939" s="1">
        <f>IF(ISNUMBER(MATCH(E939,_xlfn.VSTACK('VLookup Lists'!$E$2:$E$17,'VLookup Lists'!$H$2:$H$38,'VLookup Lists'!$J$2:$J$8),0)),1,0)</f>
        <v>0</v>
      </c>
      <c r="N939" s="1" t="str">
        <f>IFERROR(IF(VLOOKUP($D939,'VLookup Lists'!$B$11:$C$29,2,FALSE)="FLIP",1,0),"")</f>
        <v/>
      </c>
      <c r="O939" s="1" t="b">
        <f>ISNUMBER(MATCH($E939,'VLookup Lists'!$E$2:$E$17,0))</f>
        <v>0</v>
      </c>
    </row>
    <row r="940" spans="1:15" ht="15.75" customHeight="1" x14ac:dyDescent="0.2">
      <c r="A940" s="1" t="str">
        <f t="shared" si="15"/>
        <v>ICJIA</v>
      </c>
      <c r="B940" s="1" t="s">
        <v>543</v>
      </c>
      <c r="C940" s="1">
        <v>923411</v>
      </c>
      <c r="D940" s="1">
        <v>2378</v>
      </c>
      <c r="E940" s="1" t="s">
        <v>673</v>
      </c>
      <c r="F940" s="38">
        <v>44743</v>
      </c>
      <c r="G940" s="38">
        <v>45838</v>
      </c>
      <c r="H940" s="51">
        <v>578838</v>
      </c>
      <c r="I940" s="1">
        <v>2025</v>
      </c>
      <c r="M940" s="1">
        <f>IF(ISNUMBER(MATCH(E940,_xlfn.VSTACK('VLookup Lists'!$E$2:$E$17,'VLookup Lists'!$H$2:$H$38,'VLookup Lists'!$J$2:$J$8),0)),1,0)</f>
        <v>0</v>
      </c>
      <c r="N940" s="1" t="str">
        <f>IFERROR(IF(VLOOKUP($D940,'VLookup Lists'!$B$11:$C$29,2,FALSE)="FLIP",1,0),"")</f>
        <v/>
      </c>
      <c r="O940" s="1" t="b">
        <f>ISNUMBER(MATCH($E940,'VLookup Lists'!$E$2:$E$17,0))</f>
        <v>0</v>
      </c>
    </row>
    <row r="941" spans="1:15" ht="15.75" customHeight="1" x14ac:dyDescent="0.2">
      <c r="A941" s="1" t="str">
        <f t="shared" si="15"/>
        <v>ICJIA</v>
      </c>
      <c r="B941" s="1" t="s">
        <v>543</v>
      </c>
      <c r="C941" s="1">
        <v>925311</v>
      </c>
      <c r="D941" s="1">
        <v>2378</v>
      </c>
      <c r="E941" s="1" t="s">
        <v>466</v>
      </c>
      <c r="F941" s="38">
        <v>45597</v>
      </c>
      <c r="G941" s="38">
        <v>45961</v>
      </c>
      <c r="H941" s="51">
        <v>419305</v>
      </c>
      <c r="I941" s="1">
        <v>2025</v>
      </c>
      <c r="M941" s="1">
        <f>IF(ISNUMBER(MATCH(E941,_xlfn.VSTACK('VLookup Lists'!$E$2:$E$17,'VLookup Lists'!$H$2:$H$38,'VLookup Lists'!$J$2:$J$8),0)),1,0)</f>
        <v>0</v>
      </c>
      <c r="N941" s="1" t="str">
        <f>IFERROR(IF(VLOOKUP($D941,'VLookup Lists'!$B$11:$C$29,2,FALSE)="FLIP",1,0),"")</f>
        <v/>
      </c>
      <c r="O941" s="1" t="b">
        <f>ISNUMBER(MATCH($E941,'VLookup Lists'!$E$2:$E$17,0))</f>
        <v>0</v>
      </c>
    </row>
    <row r="942" spans="1:15" ht="15.75" customHeight="1" x14ac:dyDescent="0.2">
      <c r="A942" s="1" t="str">
        <f t="shared" si="15"/>
        <v>ICJIA</v>
      </c>
      <c r="B942" s="1" t="s">
        <v>543</v>
      </c>
      <c r="C942" s="1" t="s">
        <v>674</v>
      </c>
      <c r="D942" s="1">
        <v>2378</v>
      </c>
      <c r="E942" s="1" t="s">
        <v>415</v>
      </c>
      <c r="F942" s="38">
        <v>44743</v>
      </c>
      <c r="G942" s="38">
        <v>45838</v>
      </c>
      <c r="H942" s="51">
        <v>1121410</v>
      </c>
      <c r="I942" s="1">
        <v>2025</v>
      </c>
      <c r="M942" s="1">
        <f>IF(ISNUMBER(MATCH(E942,_xlfn.VSTACK('VLookup Lists'!$E$2:$E$17,'VLookup Lists'!$H$2:$H$38,'VLookup Lists'!$J$2:$J$8),0)),1,0)</f>
        <v>0</v>
      </c>
      <c r="N942" s="1" t="str">
        <f>IFERROR(IF(VLOOKUP($D942,'VLookup Lists'!$B$11:$C$29,2,FALSE)="FLIP",1,0),"")</f>
        <v/>
      </c>
      <c r="O942" s="1" t="b">
        <f>ISNUMBER(MATCH($E942,'VLookup Lists'!$E$2:$E$17,0))</f>
        <v>0</v>
      </c>
    </row>
    <row r="943" spans="1:15" ht="15.75" customHeight="1" x14ac:dyDescent="0.2">
      <c r="A943" s="1" t="str">
        <f t="shared" si="15"/>
        <v>ICJIA</v>
      </c>
      <c r="B943" s="1" t="s">
        <v>543</v>
      </c>
      <c r="C943" s="1">
        <v>923388</v>
      </c>
      <c r="D943" s="1">
        <v>2378</v>
      </c>
      <c r="E943" s="1" t="s">
        <v>675</v>
      </c>
      <c r="F943" s="38">
        <v>44743</v>
      </c>
      <c r="G943" s="38">
        <v>45838</v>
      </c>
      <c r="H943" s="51">
        <v>263118</v>
      </c>
      <c r="I943" s="1">
        <v>2025</v>
      </c>
      <c r="M943" s="1">
        <f>IF(ISNUMBER(MATCH(E943,_xlfn.VSTACK('VLookup Lists'!$E$2:$E$17,'VLookup Lists'!$H$2:$H$38,'VLookup Lists'!$J$2:$J$8),0)),1,0)</f>
        <v>0</v>
      </c>
      <c r="N943" s="1" t="str">
        <f>IFERROR(IF(VLOOKUP($D943,'VLookup Lists'!$B$11:$C$29,2,FALSE)="FLIP",1,0),"")</f>
        <v/>
      </c>
      <c r="O943" s="1" t="b">
        <f>ISNUMBER(MATCH($E943,'VLookup Lists'!$E$2:$E$17,0))</f>
        <v>0</v>
      </c>
    </row>
    <row r="944" spans="1:15" ht="15.75" customHeight="1" x14ac:dyDescent="0.2">
      <c r="A944" s="1" t="str">
        <f t="shared" si="15"/>
        <v>ICJIA</v>
      </c>
      <c r="B944" s="1" t="s">
        <v>543</v>
      </c>
      <c r="C944" s="1">
        <v>923320</v>
      </c>
      <c r="D944" s="1">
        <v>2378</v>
      </c>
      <c r="E944" s="1" t="s">
        <v>675</v>
      </c>
      <c r="F944" s="38">
        <v>44743</v>
      </c>
      <c r="G944" s="38">
        <v>45838</v>
      </c>
      <c r="H944" s="51">
        <v>855000</v>
      </c>
      <c r="I944" s="1">
        <v>2025</v>
      </c>
      <c r="M944" s="1">
        <f>IF(ISNUMBER(MATCH(E944,_xlfn.VSTACK('VLookup Lists'!$E$2:$E$17,'VLookup Lists'!$H$2:$H$38,'VLookup Lists'!$J$2:$J$8),0)),1,0)</f>
        <v>0</v>
      </c>
      <c r="N944" s="1" t="str">
        <f>IFERROR(IF(VLOOKUP($D944,'VLookup Lists'!$B$11:$C$29,2,FALSE)="FLIP",1,0),"")</f>
        <v/>
      </c>
      <c r="O944" s="1" t="b">
        <f>ISNUMBER(MATCH($E944,'VLookup Lists'!$E$2:$E$17,0))</f>
        <v>0</v>
      </c>
    </row>
    <row r="945" spans="1:15" ht="15.75" customHeight="1" x14ac:dyDescent="0.2">
      <c r="A945" s="1" t="str">
        <f t="shared" si="15"/>
        <v>ICJIA</v>
      </c>
      <c r="B945" s="1" t="s">
        <v>543</v>
      </c>
      <c r="C945" s="1">
        <v>923394</v>
      </c>
      <c r="D945" s="1">
        <v>2378</v>
      </c>
      <c r="E945" s="1" t="s">
        <v>675</v>
      </c>
      <c r="F945" s="38">
        <v>44743</v>
      </c>
      <c r="G945" s="38">
        <v>45838</v>
      </c>
      <c r="H945" s="51">
        <v>915000</v>
      </c>
      <c r="I945" s="1">
        <v>2025</v>
      </c>
      <c r="M945" s="1">
        <f>IF(ISNUMBER(MATCH(E945,_xlfn.VSTACK('VLookup Lists'!$E$2:$E$17,'VLookup Lists'!$H$2:$H$38,'VLookup Lists'!$J$2:$J$8),0)),1,0)</f>
        <v>0</v>
      </c>
      <c r="N945" s="1" t="str">
        <f>IFERROR(IF(VLOOKUP($D945,'VLookup Lists'!$B$11:$C$29,2,FALSE)="FLIP",1,0),"")</f>
        <v/>
      </c>
      <c r="O945" s="1" t="b">
        <f>ISNUMBER(MATCH($E945,'VLookup Lists'!$E$2:$E$17,0))</f>
        <v>0</v>
      </c>
    </row>
    <row r="946" spans="1:15" ht="15.75" customHeight="1" x14ac:dyDescent="0.2">
      <c r="A946" s="1" t="str">
        <f t="shared" si="15"/>
        <v>ICJIA</v>
      </c>
      <c r="B946" s="1" t="s">
        <v>543</v>
      </c>
      <c r="C946" s="1">
        <v>923309</v>
      </c>
      <c r="D946" s="1">
        <v>2378</v>
      </c>
      <c r="E946" s="1" t="s">
        <v>675</v>
      </c>
      <c r="F946" s="38">
        <v>44743</v>
      </c>
      <c r="G946" s="38">
        <v>45838</v>
      </c>
      <c r="H946" s="51">
        <v>1470000</v>
      </c>
      <c r="I946" s="1">
        <v>2025</v>
      </c>
      <c r="M946" s="1">
        <f>IF(ISNUMBER(MATCH(E946,_xlfn.VSTACK('VLookup Lists'!$E$2:$E$17,'VLookup Lists'!$H$2:$H$38,'VLookup Lists'!$J$2:$J$8),0)),1,0)</f>
        <v>0</v>
      </c>
      <c r="N946" s="1" t="str">
        <f>IFERROR(IF(VLOOKUP($D946,'VLookup Lists'!$B$11:$C$29,2,FALSE)="FLIP",1,0),"")</f>
        <v/>
      </c>
      <c r="O946" s="1" t="b">
        <f>ISNUMBER(MATCH($E946,'VLookup Lists'!$E$2:$E$17,0))</f>
        <v>0</v>
      </c>
    </row>
    <row r="947" spans="1:15" ht="15.75" customHeight="1" x14ac:dyDescent="0.2">
      <c r="A947" s="1" t="str">
        <f t="shared" si="15"/>
        <v>ICJIA</v>
      </c>
      <c r="B947" s="1" t="s">
        <v>543</v>
      </c>
      <c r="C947" s="1">
        <v>923833</v>
      </c>
      <c r="D947" s="1">
        <v>2378</v>
      </c>
      <c r="E947" s="1" t="s">
        <v>675</v>
      </c>
      <c r="F947" s="38">
        <v>44743</v>
      </c>
      <c r="G947" s="38">
        <v>45838</v>
      </c>
      <c r="H947" s="51">
        <v>150000</v>
      </c>
      <c r="I947" s="1">
        <v>2025</v>
      </c>
      <c r="M947" s="1">
        <f>IF(ISNUMBER(MATCH(E947,_xlfn.VSTACK('VLookup Lists'!$E$2:$E$17,'VLookup Lists'!$H$2:$H$38,'VLookup Lists'!$J$2:$J$8),0)),1,0)</f>
        <v>0</v>
      </c>
      <c r="N947" s="1" t="str">
        <f>IFERROR(IF(VLOOKUP($D947,'VLookup Lists'!$B$11:$C$29,2,FALSE)="FLIP",1,0),"")</f>
        <v/>
      </c>
      <c r="O947" s="1" t="b">
        <f>ISNUMBER(MATCH($E947,'VLookup Lists'!$E$2:$E$17,0))</f>
        <v>0</v>
      </c>
    </row>
    <row r="948" spans="1:15" ht="15.75" customHeight="1" x14ac:dyDescent="0.2">
      <c r="A948" s="1" t="str">
        <f t="shared" si="15"/>
        <v>ICJIA</v>
      </c>
      <c r="B948" s="1" t="s">
        <v>543</v>
      </c>
      <c r="C948" s="1">
        <v>923835</v>
      </c>
      <c r="D948" s="1">
        <v>2378</v>
      </c>
      <c r="E948" s="1" t="s">
        <v>675</v>
      </c>
      <c r="F948" s="38">
        <v>44743</v>
      </c>
      <c r="G948" s="38">
        <v>45838</v>
      </c>
      <c r="H948" s="51">
        <v>150000</v>
      </c>
      <c r="I948" s="1">
        <v>2025</v>
      </c>
      <c r="M948" s="1">
        <f>IF(ISNUMBER(MATCH(E948,_xlfn.VSTACK('VLookup Lists'!$E$2:$E$17,'VLookup Lists'!$H$2:$H$38,'VLookup Lists'!$J$2:$J$8),0)),1,0)</f>
        <v>0</v>
      </c>
      <c r="N948" s="1" t="str">
        <f>IFERROR(IF(VLOOKUP($D948,'VLookup Lists'!$B$11:$C$29,2,FALSE)="FLIP",1,0),"")</f>
        <v/>
      </c>
      <c r="O948" s="1" t="b">
        <f>ISNUMBER(MATCH($E948,'VLookup Lists'!$E$2:$E$17,0))</f>
        <v>0</v>
      </c>
    </row>
    <row r="949" spans="1:15" ht="15.75" customHeight="1" x14ac:dyDescent="0.2">
      <c r="A949" s="1" t="str">
        <f t="shared" si="15"/>
        <v>ICJIA</v>
      </c>
      <c r="B949" s="1" t="s">
        <v>543</v>
      </c>
      <c r="C949" s="1">
        <v>923390</v>
      </c>
      <c r="D949" s="1">
        <v>2378</v>
      </c>
      <c r="E949" s="1" t="s">
        <v>575</v>
      </c>
      <c r="F949" s="38">
        <v>44743</v>
      </c>
      <c r="G949" s="38">
        <v>45838</v>
      </c>
      <c r="H949" s="51">
        <v>525000</v>
      </c>
      <c r="I949" s="1">
        <v>2025</v>
      </c>
      <c r="M949" s="1">
        <f>IF(ISNUMBER(MATCH(E949,_xlfn.VSTACK('VLookup Lists'!$E$2:$E$17,'VLookup Lists'!$H$2:$H$38,'VLookup Lists'!$J$2:$J$8),0)),1,0)</f>
        <v>0</v>
      </c>
      <c r="N949" s="1" t="str">
        <f>IFERROR(IF(VLOOKUP($D949,'VLookup Lists'!$B$11:$C$29,2,FALSE)="FLIP",1,0),"")</f>
        <v/>
      </c>
      <c r="O949" s="1" t="b">
        <f>ISNUMBER(MATCH($E949,'VLookup Lists'!$E$2:$E$17,0))</f>
        <v>0</v>
      </c>
    </row>
    <row r="950" spans="1:15" ht="15.75" customHeight="1" x14ac:dyDescent="0.2">
      <c r="A950" s="1" t="str">
        <f t="shared" si="15"/>
        <v>ICJIA</v>
      </c>
      <c r="B950" s="1" t="s">
        <v>543</v>
      </c>
      <c r="C950" s="1">
        <v>923356</v>
      </c>
      <c r="D950" s="1">
        <v>2378</v>
      </c>
      <c r="E950" s="1" t="s">
        <v>676</v>
      </c>
      <c r="F950" s="38">
        <v>44743</v>
      </c>
      <c r="G950" s="38">
        <v>45838</v>
      </c>
      <c r="H950" s="51">
        <v>369546</v>
      </c>
      <c r="I950" s="1">
        <v>2025</v>
      </c>
      <c r="M950" s="1">
        <f>IF(ISNUMBER(MATCH(E950,_xlfn.VSTACK('VLookup Lists'!$E$2:$E$17,'VLookup Lists'!$H$2:$H$38,'VLookup Lists'!$J$2:$J$8),0)),1,0)</f>
        <v>0</v>
      </c>
      <c r="N950" s="1" t="str">
        <f>IFERROR(IF(VLOOKUP($D950,'VLookup Lists'!$B$11:$C$29,2,FALSE)="FLIP",1,0),"")</f>
        <v/>
      </c>
      <c r="O950" s="1" t="b">
        <f>ISNUMBER(MATCH($E950,'VLookup Lists'!$E$2:$E$17,0))</f>
        <v>0</v>
      </c>
    </row>
    <row r="951" spans="1:15" ht="15.75" customHeight="1" x14ac:dyDescent="0.2">
      <c r="A951" s="1" t="str">
        <f t="shared" si="15"/>
        <v>ICJIA</v>
      </c>
      <c r="B951" s="1" t="s">
        <v>543</v>
      </c>
      <c r="C951" s="1">
        <v>923839</v>
      </c>
      <c r="D951" s="1">
        <v>2378</v>
      </c>
      <c r="E951" s="1" t="s">
        <v>677</v>
      </c>
      <c r="F951" s="38">
        <v>44743</v>
      </c>
      <c r="G951" s="38">
        <v>45838</v>
      </c>
      <c r="H951" s="51">
        <v>122501</v>
      </c>
      <c r="I951" s="1">
        <v>2025</v>
      </c>
      <c r="M951" s="1">
        <f>IF(ISNUMBER(MATCH(E951,_xlfn.VSTACK('VLookup Lists'!$E$2:$E$17,'VLookup Lists'!$H$2:$H$38,'VLookup Lists'!$J$2:$J$8),0)),1,0)</f>
        <v>0</v>
      </c>
      <c r="N951" s="1" t="str">
        <f>IFERROR(IF(VLOOKUP($D951,'VLookup Lists'!$B$11:$C$29,2,FALSE)="FLIP",1,0),"")</f>
        <v/>
      </c>
      <c r="O951" s="1" t="b">
        <f>ISNUMBER(MATCH($E951,'VLookup Lists'!$E$2:$E$17,0))</f>
        <v>0</v>
      </c>
    </row>
    <row r="952" spans="1:15" ht="15.75" customHeight="1" x14ac:dyDescent="0.2">
      <c r="A952" s="1" t="str">
        <f t="shared" si="15"/>
        <v>ICJIA</v>
      </c>
      <c r="B952" s="1" t="s">
        <v>543</v>
      </c>
      <c r="C952" s="1">
        <v>923346</v>
      </c>
      <c r="D952" s="1">
        <v>2378</v>
      </c>
      <c r="E952" s="1" t="s">
        <v>291</v>
      </c>
      <c r="F952" s="38">
        <v>44743</v>
      </c>
      <c r="G952" s="38">
        <v>45838</v>
      </c>
      <c r="H952" s="51">
        <v>857581</v>
      </c>
      <c r="I952" s="1">
        <v>2025</v>
      </c>
      <c r="M952" s="1">
        <f>IF(ISNUMBER(MATCH(E952,_xlfn.VSTACK('VLookup Lists'!$E$2:$E$17,'VLookup Lists'!$H$2:$H$38,'VLookup Lists'!$J$2:$J$8),0)),1,0)</f>
        <v>0</v>
      </c>
      <c r="N952" s="1" t="str">
        <f>IFERROR(IF(VLOOKUP($D952,'VLookup Lists'!$B$11:$C$29,2,FALSE)="FLIP",1,0),"")</f>
        <v/>
      </c>
      <c r="O952" s="1" t="b">
        <f>ISNUMBER(MATCH($E952,'VLookup Lists'!$E$2:$E$17,0))</f>
        <v>0</v>
      </c>
    </row>
    <row r="953" spans="1:15" ht="15.75" customHeight="1" x14ac:dyDescent="0.2">
      <c r="A953" s="1" t="str">
        <f t="shared" si="15"/>
        <v>ICJIA</v>
      </c>
      <c r="B953" s="1" t="s">
        <v>543</v>
      </c>
      <c r="C953" s="1">
        <v>925380</v>
      </c>
      <c r="D953" s="1">
        <v>2378</v>
      </c>
      <c r="E953" s="1" t="s">
        <v>808</v>
      </c>
      <c r="F953" s="38">
        <v>45597</v>
      </c>
      <c r="G953" s="38">
        <v>45961</v>
      </c>
      <c r="H953" s="51">
        <v>40000</v>
      </c>
      <c r="I953" s="1">
        <v>2025</v>
      </c>
      <c r="M953" s="1">
        <f>IF(ISNUMBER(MATCH(E953,_xlfn.VSTACK('VLookup Lists'!$E$2:$E$17,'VLookup Lists'!$H$2:$H$38,'VLookup Lists'!$J$2:$J$8),0)),1,0)</f>
        <v>0</v>
      </c>
      <c r="N953" s="1" t="str">
        <f>IFERROR(IF(VLOOKUP($D953,'VLookup Lists'!$B$11:$C$29,2,FALSE)="FLIP",1,0),"")</f>
        <v/>
      </c>
      <c r="O953" s="1" t="b">
        <f>ISNUMBER(MATCH($E953,'VLookup Lists'!$E$2:$E$17,0))</f>
        <v>0</v>
      </c>
    </row>
    <row r="954" spans="1:15" ht="15.75" customHeight="1" x14ac:dyDescent="0.2">
      <c r="A954" s="1" t="str">
        <f t="shared" si="15"/>
        <v>ICJIA</v>
      </c>
      <c r="B954" s="1" t="s">
        <v>543</v>
      </c>
      <c r="C954" s="1" t="s">
        <v>809</v>
      </c>
      <c r="D954" s="1">
        <v>2378</v>
      </c>
      <c r="E954" s="1" t="s">
        <v>810</v>
      </c>
      <c r="F954" s="38">
        <v>45597</v>
      </c>
      <c r="G954" s="38">
        <v>45961</v>
      </c>
      <c r="H954" s="51">
        <v>952703</v>
      </c>
      <c r="I954" s="1">
        <v>2025</v>
      </c>
      <c r="M954" s="1">
        <f>IF(ISNUMBER(MATCH(E954,_xlfn.VSTACK('VLookup Lists'!$E$2:$E$17,'VLookup Lists'!$H$2:$H$38,'VLookup Lists'!$J$2:$J$8),0)),1,0)</f>
        <v>0</v>
      </c>
      <c r="N954" s="1" t="str">
        <f>IFERROR(IF(VLOOKUP($D954,'VLookup Lists'!$B$11:$C$29,2,FALSE)="FLIP",1,0),"")</f>
        <v/>
      </c>
      <c r="O954" s="1" t="b">
        <f>ISNUMBER(MATCH($E954,'VLookup Lists'!$E$2:$E$17,0))</f>
        <v>0</v>
      </c>
    </row>
    <row r="955" spans="1:15" ht="15.75" customHeight="1" x14ac:dyDescent="0.2">
      <c r="A955" s="1" t="str">
        <f t="shared" si="15"/>
        <v>ICJIA</v>
      </c>
      <c r="B955" s="1" t="s">
        <v>543</v>
      </c>
      <c r="C955" s="1">
        <v>925372</v>
      </c>
      <c r="D955" s="1">
        <v>2378</v>
      </c>
      <c r="E955" s="1" t="s">
        <v>811</v>
      </c>
      <c r="F955" s="38">
        <v>45597</v>
      </c>
      <c r="G955" s="38">
        <v>45961</v>
      </c>
      <c r="H955" s="51">
        <v>453915</v>
      </c>
      <c r="I955" s="1">
        <v>2025</v>
      </c>
      <c r="M955" s="1">
        <f>IF(ISNUMBER(MATCH(E955,_xlfn.VSTACK('VLookup Lists'!$E$2:$E$17,'VLookup Lists'!$H$2:$H$38,'VLookup Lists'!$J$2:$J$8),0)),1,0)</f>
        <v>0</v>
      </c>
      <c r="N955" s="1" t="str">
        <f>IFERROR(IF(VLOOKUP($D955,'VLookup Lists'!$B$11:$C$29,2,FALSE)="FLIP",1,0),"")</f>
        <v/>
      </c>
      <c r="O955" s="1" t="b">
        <f>ISNUMBER(MATCH($E955,'VLookup Lists'!$E$2:$E$17,0))</f>
        <v>0</v>
      </c>
    </row>
    <row r="956" spans="1:15" ht="15.75" customHeight="1" x14ac:dyDescent="0.2">
      <c r="A956" s="1" t="str">
        <f t="shared" si="15"/>
        <v>ICJIA</v>
      </c>
      <c r="B956" s="1" t="s">
        <v>543</v>
      </c>
      <c r="C956" s="1">
        <v>923311</v>
      </c>
      <c r="D956" s="1">
        <v>2378</v>
      </c>
      <c r="E956" s="1" t="s">
        <v>678</v>
      </c>
      <c r="F956" s="38">
        <v>44743</v>
      </c>
      <c r="G956" s="38">
        <v>45838</v>
      </c>
      <c r="H956" s="51">
        <v>1214625</v>
      </c>
      <c r="I956" s="1">
        <v>2025</v>
      </c>
      <c r="M956" s="1">
        <f>IF(ISNUMBER(MATCH(E956,_xlfn.VSTACK('VLookup Lists'!$E$2:$E$17,'VLookup Lists'!$H$2:$H$38,'VLookup Lists'!$J$2:$J$8),0)),1,0)</f>
        <v>0</v>
      </c>
      <c r="N956" s="1" t="str">
        <f>IFERROR(IF(VLOOKUP($D956,'VLookup Lists'!$B$11:$C$29,2,FALSE)="FLIP",1,0),"")</f>
        <v/>
      </c>
      <c r="O956" s="1" t="b">
        <f>ISNUMBER(MATCH($E956,'VLookup Lists'!$E$2:$E$17,0))</f>
        <v>0</v>
      </c>
    </row>
    <row r="957" spans="1:15" ht="15.75" customHeight="1" x14ac:dyDescent="0.2">
      <c r="A957" s="1" t="str">
        <f t="shared" si="15"/>
        <v>ICJIA</v>
      </c>
      <c r="B957" s="1" t="s">
        <v>543</v>
      </c>
      <c r="C957" s="1">
        <v>923350</v>
      </c>
      <c r="D957" s="1">
        <v>2378</v>
      </c>
      <c r="E957" s="1" t="s">
        <v>420</v>
      </c>
      <c r="F957" s="38">
        <v>44743</v>
      </c>
      <c r="G957" s="38">
        <v>45838</v>
      </c>
      <c r="H957" s="51">
        <v>849789</v>
      </c>
      <c r="I957" s="1">
        <v>2025</v>
      </c>
      <c r="M957" s="1">
        <f>IF(ISNUMBER(MATCH(E957,_xlfn.VSTACK('VLookup Lists'!$E$2:$E$17,'VLookup Lists'!$H$2:$H$38,'VLookup Lists'!$J$2:$J$8),0)),1,0)</f>
        <v>0</v>
      </c>
      <c r="N957" s="1" t="str">
        <f>IFERROR(IF(VLOOKUP($D957,'VLookup Lists'!$B$11:$C$29,2,FALSE)="FLIP",1,0),"")</f>
        <v/>
      </c>
      <c r="O957" s="1" t="b">
        <f>ISNUMBER(MATCH($E957,'VLookup Lists'!$E$2:$E$17,0))</f>
        <v>0</v>
      </c>
    </row>
    <row r="958" spans="1:15" ht="15.75" customHeight="1" x14ac:dyDescent="0.2">
      <c r="A958" s="1" t="str">
        <f t="shared" si="15"/>
        <v>ICJIA</v>
      </c>
      <c r="B958" s="1" t="s">
        <v>543</v>
      </c>
      <c r="C958" s="1">
        <v>923821</v>
      </c>
      <c r="D958" s="1">
        <v>2378</v>
      </c>
      <c r="E958" s="1" t="s">
        <v>326</v>
      </c>
      <c r="F958" s="38">
        <v>44743</v>
      </c>
      <c r="G958" s="38">
        <v>45838</v>
      </c>
      <c r="H958" s="51">
        <v>73500</v>
      </c>
      <c r="I958" s="1">
        <v>2025</v>
      </c>
      <c r="M958" s="1">
        <f>IF(ISNUMBER(MATCH(E958,_xlfn.VSTACK('VLookup Lists'!$E$2:$E$17,'VLookup Lists'!$H$2:$H$38,'VLookup Lists'!$J$2:$J$8),0)),1,0)</f>
        <v>0</v>
      </c>
      <c r="N958" s="1" t="str">
        <f>IFERROR(IF(VLOOKUP($D958,'VLookup Lists'!$B$11:$C$29,2,FALSE)="FLIP",1,0),"")</f>
        <v/>
      </c>
      <c r="O958" s="1" t="b">
        <f>ISNUMBER(MATCH($E958,'VLookup Lists'!$E$2:$E$17,0))</f>
        <v>0</v>
      </c>
    </row>
    <row r="959" spans="1:15" ht="15.75" customHeight="1" x14ac:dyDescent="0.2">
      <c r="A959" s="1" t="str">
        <f t="shared" si="15"/>
        <v>ICJIA</v>
      </c>
      <c r="B959" s="1" t="s">
        <v>543</v>
      </c>
      <c r="C959" s="1">
        <v>923374</v>
      </c>
      <c r="D959" s="1">
        <v>2378</v>
      </c>
      <c r="E959" s="1" t="s">
        <v>679</v>
      </c>
      <c r="F959" s="38">
        <v>44743</v>
      </c>
      <c r="G959" s="38">
        <v>45838</v>
      </c>
      <c r="H959" s="51">
        <v>996402</v>
      </c>
      <c r="I959" s="1">
        <v>2025</v>
      </c>
      <c r="M959" s="1">
        <f>IF(ISNUMBER(MATCH(E959,_xlfn.VSTACK('VLookup Lists'!$E$2:$E$17,'VLookup Lists'!$H$2:$H$38,'VLookup Lists'!$J$2:$J$8),0)),1,0)</f>
        <v>0</v>
      </c>
      <c r="N959" s="1" t="str">
        <f>IFERROR(IF(VLOOKUP($D959,'VLookup Lists'!$B$11:$C$29,2,FALSE)="FLIP",1,0),"")</f>
        <v/>
      </c>
      <c r="O959" s="1" t="b">
        <f>ISNUMBER(MATCH($E959,'VLookup Lists'!$E$2:$E$17,0))</f>
        <v>0</v>
      </c>
    </row>
    <row r="960" spans="1:15" ht="15.75" customHeight="1" x14ac:dyDescent="0.2">
      <c r="A960" s="1" t="str">
        <f t="shared" si="15"/>
        <v>ICJIA</v>
      </c>
      <c r="B960" s="1" t="s">
        <v>543</v>
      </c>
      <c r="C960" s="1">
        <v>923397</v>
      </c>
      <c r="D960" s="1">
        <v>2378</v>
      </c>
      <c r="E960" s="1" t="s">
        <v>680</v>
      </c>
      <c r="F960" s="38">
        <v>44743</v>
      </c>
      <c r="G960" s="38">
        <v>45838</v>
      </c>
      <c r="H960" s="51">
        <v>1840002</v>
      </c>
      <c r="I960" s="1">
        <v>2025</v>
      </c>
      <c r="M960" s="1">
        <f>IF(ISNUMBER(MATCH(E960,_xlfn.VSTACK('VLookup Lists'!$E$2:$E$17,'VLookup Lists'!$H$2:$H$38,'VLookup Lists'!$J$2:$J$8),0)),1,0)</f>
        <v>0</v>
      </c>
      <c r="N960" s="1" t="str">
        <f>IFERROR(IF(VLOOKUP($D960,'VLookup Lists'!$B$11:$C$29,2,FALSE)="FLIP",1,0),"")</f>
        <v/>
      </c>
      <c r="O960" s="1" t="b">
        <f>ISNUMBER(MATCH($E960,'VLookup Lists'!$E$2:$E$17,0))</f>
        <v>0</v>
      </c>
    </row>
    <row r="961" spans="1:15" ht="15.75" customHeight="1" x14ac:dyDescent="0.2">
      <c r="A961" s="1" t="str">
        <f t="shared" si="15"/>
        <v>ICJIA</v>
      </c>
      <c r="B961" s="1" t="s">
        <v>543</v>
      </c>
      <c r="C961" s="1">
        <v>923328</v>
      </c>
      <c r="D961" s="1">
        <v>2378</v>
      </c>
      <c r="E961" s="1" t="s">
        <v>680</v>
      </c>
      <c r="F961" s="38">
        <v>44743</v>
      </c>
      <c r="G961" s="38">
        <v>45838</v>
      </c>
      <c r="H961" s="51">
        <v>4295856</v>
      </c>
      <c r="I961" s="1">
        <v>2025</v>
      </c>
      <c r="M961" s="1">
        <f>IF(ISNUMBER(MATCH(E961,_xlfn.VSTACK('VLookup Lists'!$E$2:$E$17,'VLookup Lists'!$H$2:$H$38,'VLookup Lists'!$J$2:$J$8),0)),1,0)</f>
        <v>0</v>
      </c>
      <c r="N961" s="1" t="str">
        <f>IFERROR(IF(VLOOKUP($D961,'VLookup Lists'!$B$11:$C$29,2,FALSE)="FLIP",1,0),"")</f>
        <v/>
      </c>
      <c r="O961" s="1" t="b">
        <f>ISNUMBER(MATCH($E961,'VLookup Lists'!$E$2:$E$17,0))</f>
        <v>0</v>
      </c>
    </row>
    <row r="962" spans="1:15" ht="15.75" customHeight="1" x14ac:dyDescent="0.2">
      <c r="A962" s="1" t="str">
        <f t="shared" si="15"/>
        <v>ICJIA</v>
      </c>
      <c r="B962" s="1" t="s">
        <v>543</v>
      </c>
      <c r="C962" s="1">
        <v>923809</v>
      </c>
      <c r="D962" s="1">
        <v>2378</v>
      </c>
      <c r="E962" s="1" t="s">
        <v>681</v>
      </c>
      <c r="F962" s="38">
        <v>44743</v>
      </c>
      <c r="G962" s="38">
        <v>45838</v>
      </c>
      <c r="H962" s="51">
        <v>192618</v>
      </c>
      <c r="I962" s="1">
        <v>2025</v>
      </c>
      <c r="M962" s="1">
        <f>IF(ISNUMBER(MATCH(E962,_xlfn.VSTACK('VLookup Lists'!$E$2:$E$17,'VLookup Lists'!$H$2:$H$38,'VLookup Lists'!$J$2:$J$8),0)),1,0)</f>
        <v>0</v>
      </c>
      <c r="N962" s="1" t="str">
        <f>IFERROR(IF(VLOOKUP($D962,'VLookup Lists'!$B$11:$C$29,2,FALSE)="FLIP",1,0),"")</f>
        <v/>
      </c>
      <c r="O962" s="1" t="b">
        <f>ISNUMBER(MATCH($E962,'VLookup Lists'!$E$2:$E$17,0))</f>
        <v>0</v>
      </c>
    </row>
    <row r="963" spans="1:15" ht="15.75" customHeight="1" x14ac:dyDescent="0.2">
      <c r="A963" s="1" t="str">
        <f t="shared" si="15"/>
        <v>ICJIA</v>
      </c>
      <c r="B963" s="1" t="s">
        <v>543</v>
      </c>
      <c r="C963" s="1">
        <v>925304</v>
      </c>
      <c r="D963" s="1">
        <v>2378</v>
      </c>
      <c r="E963" s="1" t="s">
        <v>812</v>
      </c>
      <c r="F963" s="38">
        <v>45597</v>
      </c>
      <c r="G963" s="38">
        <v>45961</v>
      </c>
      <c r="H963" s="51">
        <v>410000</v>
      </c>
      <c r="I963" s="1">
        <v>2025</v>
      </c>
      <c r="M963" s="1">
        <f>IF(ISNUMBER(MATCH(E963,_xlfn.VSTACK('VLookup Lists'!$E$2:$E$17,'VLookup Lists'!$H$2:$H$38,'VLookup Lists'!$J$2:$J$8),0)),1,0)</f>
        <v>0</v>
      </c>
      <c r="N963" s="1" t="str">
        <f>IFERROR(IF(VLOOKUP($D963,'VLookup Lists'!$B$11:$C$29,2,FALSE)="FLIP",1,0),"")</f>
        <v/>
      </c>
      <c r="O963" s="1" t="b">
        <f>ISNUMBER(MATCH($E963,'VLookup Lists'!$E$2:$E$17,0))</f>
        <v>0</v>
      </c>
    </row>
    <row r="964" spans="1:15" ht="15.75" customHeight="1" x14ac:dyDescent="0.2">
      <c r="A964" s="1" t="str">
        <f t="shared" si="15"/>
        <v>ICJIA</v>
      </c>
      <c r="B964" s="1" t="s">
        <v>543</v>
      </c>
      <c r="C964" s="1" t="s">
        <v>813</v>
      </c>
      <c r="D964" s="1">
        <v>2378</v>
      </c>
      <c r="E964" s="1" t="s">
        <v>814</v>
      </c>
      <c r="F964" s="38">
        <v>45597</v>
      </c>
      <c r="G964" s="38">
        <v>45961</v>
      </c>
      <c r="H964" s="51">
        <v>226958</v>
      </c>
      <c r="I964" s="1">
        <v>2025</v>
      </c>
      <c r="M964" s="1">
        <f>IF(ISNUMBER(MATCH(E964,_xlfn.VSTACK('VLookup Lists'!$E$2:$E$17,'VLookup Lists'!$H$2:$H$38,'VLookup Lists'!$J$2:$J$8),0)),1,0)</f>
        <v>0</v>
      </c>
      <c r="N964" s="1" t="str">
        <f>IFERROR(IF(VLOOKUP($D964,'VLookup Lists'!$B$11:$C$29,2,FALSE)="FLIP",1,0),"")</f>
        <v/>
      </c>
      <c r="O964" s="1" t="b">
        <f>ISNUMBER(MATCH($E964,'VLookup Lists'!$E$2:$E$17,0))</f>
        <v>0</v>
      </c>
    </row>
    <row r="965" spans="1:15" ht="15.75" customHeight="1" x14ac:dyDescent="0.2">
      <c r="A965" s="1" t="str">
        <f t="shared" si="15"/>
        <v>ICJIA</v>
      </c>
      <c r="B965" s="1" t="s">
        <v>543</v>
      </c>
      <c r="C965" s="1" t="s">
        <v>815</v>
      </c>
      <c r="D965" s="1">
        <v>2378</v>
      </c>
      <c r="E965" s="1" t="s">
        <v>816</v>
      </c>
      <c r="F965" s="38">
        <v>45597</v>
      </c>
      <c r="G965" s="38">
        <v>45961</v>
      </c>
      <c r="H965" s="51">
        <v>248756</v>
      </c>
      <c r="I965" s="1">
        <v>2025</v>
      </c>
      <c r="M965" s="1">
        <f>IF(ISNUMBER(MATCH(E965,_xlfn.VSTACK('VLookup Lists'!$E$2:$E$17,'VLookup Lists'!$H$2:$H$38,'VLookup Lists'!$J$2:$J$8),0)),1,0)</f>
        <v>0</v>
      </c>
      <c r="N965" s="1" t="str">
        <f>IFERROR(IF(VLOOKUP($D965,'VLookup Lists'!$B$11:$C$29,2,FALSE)="FLIP",1,0),"")</f>
        <v/>
      </c>
      <c r="O965" s="1" t="b">
        <f>ISNUMBER(MATCH($E965,'VLookup Lists'!$E$2:$E$17,0))</f>
        <v>0</v>
      </c>
    </row>
    <row r="966" spans="1:15" ht="15.75" customHeight="1" x14ac:dyDescent="0.2">
      <c r="A966" s="1" t="str">
        <f t="shared" si="15"/>
        <v>ICJIA</v>
      </c>
      <c r="B966" s="1" t="s">
        <v>543</v>
      </c>
      <c r="C966" s="1">
        <v>923836</v>
      </c>
      <c r="D966" s="1">
        <v>2378</v>
      </c>
      <c r="E966" s="1" t="s">
        <v>682</v>
      </c>
      <c r="F966" s="38">
        <v>44743</v>
      </c>
      <c r="G966" s="38">
        <v>45838</v>
      </c>
      <c r="H966" s="51">
        <v>150000</v>
      </c>
      <c r="I966" s="1">
        <v>2025</v>
      </c>
      <c r="M966" s="1">
        <f>IF(ISNUMBER(MATCH(E966,_xlfn.VSTACK('VLookup Lists'!$E$2:$E$17,'VLookup Lists'!$H$2:$H$38,'VLookup Lists'!$J$2:$J$8),0)),1,0)</f>
        <v>0</v>
      </c>
      <c r="N966" s="1" t="str">
        <f>IFERROR(IF(VLOOKUP($D966,'VLookup Lists'!$B$11:$C$29,2,FALSE)="FLIP",1,0),"")</f>
        <v/>
      </c>
      <c r="O966" s="1" t="b">
        <f>ISNUMBER(MATCH($E966,'VLookup Lists'!$E$2:$E$17,0))</f>
        <v>0</v>
      </c>
    </row>
    <row r="967" spans="1:15" ht="15.75" customHeight="1" x14ac:dyDescent="0.2">
      <c r="A967" s="1" t="str">
        <f t="shared" si="15"/>
        <v>ICJIA</v>
      </c>
      <c r="B967" s="1" t="s">
        <v>543</v>
      </c>
      <c r="C967" s="1">
        <v>923324</v>
      </c>
      <c r="D967" s="1">
        <v>2378</v>
      </c>
      <c r="E967" s="1" t="s">
        <v>683</v>
      </c>
      <c r="F967" s="38">
        <v>44743</v>
      </c>
      <c r="G967" s="38">
        <v>45838</v>
      </c>
      <c r="H967" s="51">
        <v>600000</v>
      </c>
      <c r="I967" s="1">
        <v>2025</v>
      </c>
      <c r="M967" s="1">
        <f>IF(ISNUMBER(MATCH(E967,_xlfn.VSTACK('VLookup Lists'!$E$2:$E$17,'VLookup Lists'!$H$2:$H$38,'VLookup Lists'!$J$2:$J$8),0)),1,0)</f>
        <v>0</v>
      </c>
      <c r="N967" s="1" t="str">
        <f>IFERROR(IF(VLOOKUP($D967,'VLookup Lists'!$B$11:$C$29,2,FALSE)="FLIP",1,0),"")</f>
        <v/>
      </c>
      <c r="O967" s="1" t="b">
        <f>ISNUMBER(MATCH($E967,'VLookup Lists'!$E$2:$E$17,0))</f>
        <v>0</v>
      </c>
    </row>
    <row r="968" spans="1:15" ht="15.75" customHeight="1" x14ac:dyDescent="0.2">
      <c r="A968" s="1" t="str">
        <f t="shared" si="15"/>
        <v>ICJIA</v>
      </c>
      <c r="B968" s="1" t="s">
        <v>543</v>
      </c>
      <c r="C968" s="1">
        <v>925364</v>
      </c>
      <c r="D968" s="1">
        <v>2378</v>
      </c>
      <c r="E968" s="1" t="s">
        <v>817</v>
      </c>
      <c r="F968" s="38">
        <v>45597</v>
      </c>
      <c r="G968" s="38">
        <v>45961</v>
      </c>
      <c r="H968" s="51">
        <v>550361</v>
      </c>
      <c r="I968" s="1">
        <v>2025</v>
      </c>
      <c r="M968" s="1">
        <f>IF(ISNUMBER(MATCH(E968,_xlfn.VSTACK('VLookup Lists'!$E$2:$E$17,'VLookup Lists'!$H$2:$H$38,'VLookup Lists'!$J$2:$J$8),0)),1,0)</f>
        <v>0</v>
      </c>
      <c r="N968" s="1" t="str">
        <f>IFERROR(IF(VLOOKUP($D968,'VLookup Lists'!$B$11:$C$29,2,FALSE)="FLIP",1,0),"")</f>
        <v/>
      </c>
      <c r="O968" s="1" t="b">
        <f>ISNUMBER(MATCH($E968,'VLookup Lists'!$E$2:$E$17,0))</f>
        <v>0</v>
      </c>
    </row>
    <row r="969" spans="1:15" ht="15.75" customHeight="1" x14ac:dyDescent="0.2">
      <c r="A969" s="1" t="str">
        <f t="shared" si="15"/>
        <v>ICJIA</v>
      </c>
      <c r="B969" s="1" t="s">
        <v>543</v>
      </c>
      <c r="C969" s="1">
        <v>925343</v>
      </c>
      <c r="D969" s="1">
        <v>2378</v>
      </c>
      <c r="E969" s="1" t="s">
        <v>818</v>
      </c>
      <c r="F969" s="38">
        <v>45597</v>
      </c>
      <c r="G969" s="38">
        <v>45961</v>
      </c>
      <c r="H969" s="51">
        <v>194752</v>
      </c>
      <c r="I969" s="1">
        <v>2025</v>
      </c>
      <c r="M969" s="1">
        <f>IF(ISNUMBER(MATCH(E969,_xlfn.VSTACK('VLookup Lists'!$E$2:$E$17,'VLookup Lists'!$H$2:$H$38,'VLookup Lists'!$J$2:$J$8),0)),1,0)</f>
        <v>0</v>
      </c>
      <c r="N969" s="1" t="str">
        <f>IFERROR(IF(VLOOKUP($D969,'VLookup Lists'!$B$11:$C$29,2,FALSE)="FLIP",1,0),"")</f>
        <v/>
      </c>
      <c r="O969" s="1" t="b">
        <f>ISNUMBER(MATCH($E969,'VLookup Lists'!$E$2:$E$17,0))</f>
        <v>0</v>
      </c>
    </row>
    <row r="970" spans="1:15" ht="15.75" customHeight="1" x14ac:dyDescent="0.2">
      <c r="A970" s="1" t="str">
        <f t="shared" si="15"/>
        <v>ICJIA</v>
      </c>
      <c r="B970" s="1" t="s">
        <v>543</v>
      </c>
      <c r="C970" s="1" t="s">
        <v>819</v>
      </c>
      <c r="D970" s="1">
        <v>2378</v>
      </c>
      <c r="E970" s="1" t="s">
        <v>820</v>
      </c>
      <c r="F970" s="38">
        <v>45597</v>
      </c>
      <c r="G970" s="38">
        <v>45961</v>
      </c>
      <c r="H970" s="51">
        <v>212027</v>
      </c>
      <c r="I970" s="1">
        <v>2025</v>
      </c>
      <c r="M970" s="1">
        <f>IF(ISNUMBER(MATCH(E970,_xlfn.VSTACK('VLookup Lists'!$E$2:$E$17,'VLookup Lists'!$H$2:$H$38,'VLookup Lists'!$J$2:$J$8),0)),1,0)</f>
        <v>0</v>
      </c>
      <c r="N970" s="1" t="str">
        <f>IFERROR(IF(VLOOKUP($D970,'VLookup Lists'!$B$11:$C$29,2,FALSE)="FLIP",1,0),"")</f>
        <v/>
      </c>
      <c r="O970" s="1" t="b">
        <f>ISNUMBER(MATCH($E970,'VLookup Lists'!$E$2:$E$17,0))</f>
        <v>0</v>
      </c>
    </row>
    <row r="971" spans="1:15" ht="15.75" customHeight="1" x14ac:dyDescent="0.2">
      <c r="A971" s="1" t="str">
        <f t="shared" si="15"/>
        <v>ICJIA</v>
      </c>
      <c r="B971" s="1" t="s">
        <v>543</v>
      </c>
      <c r="C971" s="1" t="s">
        <v>821</v>
      </c>
      <c r="D971" s="1">
        <v>2378</v>
      </c>
      <c r="E971" s="1" t="s">
        <v>820</v>
      </c>
      <c r="F971" s="38">
        <v>45597</v>
      </c>
      <c r="G971" s="38">
        <v>45961</v>
      </c>
      <c r="H971" s="51">
        <v>862532</v>
      </c>
      <c r="I971" s="1">
        <v>2025</v>
      </c>
      <c r="M971" s="1">
        <f>IF(ISNUMBER(MATCH(E971,_xlfn.VSTACK('VLookup Lists'!$E$2:$E$17,'VLookup Lists'!$H$2:$H$38,'VLookup Lists'!$J$2:$J$8),0)),1,0)</f>
        <v>0</v>
      </c>
      <c r="N971" s="1" t="str">
        <f>IFERROR(IF(VLOOKUP($D971,'VLookup Lists'!$B$11:$C$29,2,FALSE)="FLIP",1,0),"")</f>
        <v/>
      </c>
      <c r="O971" s="1" t="b">
        <f>ISNUMBER(MATCH($E971,'VLookup Lists'!$E$2:$E$17,0))</f>
        <v>0</v>
      </c>
    </row>
    <row r="972" spans="1:15" ht="15.75" customHeight="1" x14ac:dyDescent="0.2">
      <c r="A972" s="1" t="str">
        <f t="shared" si="15"/>
        <v>ICJIA</v>
      </c>
      <c r="B972" s="1" t="s">
        <v>543</v>
      </c>
      <c r="C972" s="1" t="s">
        <v>822</v>
      </c>
      <c r="D972" s="1">
        <v>2378</v>
      </c>
      <c r="E972" s="1" t="s">
        <v>820</v>
      </c>
      <c r="F972" s="38">
        <v>45597</v>
      </c>
      <c r="G972" s="38">
        <v>45961</v>
      </c>
      <c r="H972" s="51">
        <v>386258</v>
      </c>
      <c r="I972" s="1">
        <v>2025</v>
      </c>
      <c r="M972" s="1">
        <f>IF(ISNUMBER(MATCH(E972,_xlfn.VSTACK('VLookup Lists'!$E$2:$E$17,'VLookup Lists'!$H$2:$H$38,'VLookup Lists'!$J$2:$J$8),0)),1,0)</f>
        <v>0</v>
      </c>
      <c r="N972" s="1" t="str">
        <f>IFERROR(IF(VLOOKUP($D972,'VLookup Lists'!$B$11:$C$29,2,FALSE)="FLIP",1,0),"")</f>
        <v/>
      </c>
      <c r="O972" s="1" t="b">
        <f>ISNUMBER(MATCH($E972,'VLookup Lists'!$E$2:$E$17,0))</f>
        <v>0</v>
      </c>
    </row>
    <row r="973" spans="1:15" ht="15.75" customHeight="1" x14ac:dyDescent="0.2">
      <c r="A973" s="1" t="str">
        <f t="shared" si="15"/>
        <v>ICJIA</v>
      </c>
      <c r="B973" s="1" t="s">
        <v>543</v>
      </c>
      <c r="C973" s="1" t="s">
        <v>684</v>
      </c>
      <c r="D973" s="1">
        <v>2378</v>
      </c>
      <c r="E973" s="1" t="s">
        <v>377</v>
      </c>
      <c r="F973" s="38">
        <v>44743</v>
      </c>
      <c r="G973" s="38">
        <v>45838</v>
      </c>
      <c r="H973" s="51">
        <v>173355</v>
      </c>
      <c r="I973" s="1">
        <v>2025</v>
      </c>
      <c r="M973" s="1">
        <f>IF(ISNUMBER(MATCH(E973,_xlfn.VSTACK('VLookup Lists'!$E$2:$E$17,'VLookup Lists'!$H$2:$H$38,'VLookup Lists'!$J$2:$J$8),0)),1,0)</f>
        <v>0</v>
      </c>
      <c r="N973" s="1" t="str">
        <f>IFERROR(IF(VLOOKUP($D973,'VLookup Lists'!$B$11:$C$29,2,FALSE)="FLIP",1,0),"")</f>
        <v/>
      </c>
      <c r="O973" s="1" t="b">
        <f>ISNUMBER(MATCH($E973,'VLookup Lists'!$E$2:$E$17,0))</f>
        <v>0</v>
      </c>
    </row>
    <row r="974" spans="1:15" ht="15.75" customHeight="1" x14ac:dyDescent="0.2">
      <c r="A974" s="1" t="str">
        <f t="shared" si="15"/>
        <v>ICJIA</v>
      </c>
      <c r="B974" s="1" t="s">
        <v>543</v>
      </c>
      <c r="C974" s="1">
        <v>923341</v>
      </c>
      <c r="D974" s="1">
        <v>2378</v>
      </c>
      <c r="E974" s="1" t="s">
        <v>685</v>
      </c>
      <c r="F974" s="38">
        <v>44743</v>
      </c>
      <c r="G974" s="38">
        <v>45838</v>
      </c>
      <c r="H974" s="51">
        <v>4364831</v>
      </c>
      <c r="I974" s="1">
        <v>2025</v>
      </c>
      <c r="M974" s="1">
        <f>IF(ISNUMBER(MATCH(E974,_xlfn.VSTACK('VLookup Lists'!$E$2:$E$17,'VLookup Lists'!$H$2:$H$38,'VLookup Lists'!$J$2:$J$8),0)),1,0)</f>
        <v>0</v>
      </c>
      <c r="N974" s="1" t="str">
        <f>IFERROR(IF(VLOOKUP($D974,'VLookup Lists'!$B$11:$C$29,2,FALSE)="FLIP",1,0),"")</f>
        <v/>
      </c>
      <c r="O974" s="1" t="b">
        <f>ISNUMBER(MATCH($E974,'VLookup Lists'!$E$2:$E$17,0))</f>
        <v>0</v>
      </c>
    </row>
    <row r="975" spans="1:15" ht="15.75" customHeight="1" x14ac:dyDescent="0.2">
      <c r="A975" s="1" t="str">
        <f t="shared" si="15"/>
        <v>ICJIA</v>
      </c>
      <c r="B975" s="1" t="s">
        <v>543</v>
      </c>
      <c r="C975" s="1">
        <v>921661</v>
      </c>
      <c r="D975" s="1">
        <v>2378</v>
      </c>
      <c r="E975" s="1" t="s">
        <v>579</v>
      </c>
      <c r="F975" s="38">
        <v>44958</v>
      </c>
      <c r="G975" s="38">
        <v>45838</v>
      </c>
      <c r="H975" s="51">
        <v>58714</v>
      </c>
      <c r="I975" s="1">
        <v>2025</v>
      </c>
      <c r="M975" s="1">
        <f>IF(ISNUMBER(MATCH(E975,_xlfn.VSTACK('VLookup Lists'!$E$2:$E$17,'VLookup Lists'!$H$2:$H$38,'VLookup Lists'!$J$2:$J$8),0)),1,0)</f>
        <v>0</v>
      </c>
      <c r="N975" s="1" t="str">
        <f>IFERROR(IF(VLOOKUP($D975,'VLookup Lists'!$B$11:$C$29,2,FALSE)="FLIP",1,0),"")</f>
        <v/>
      </c>
      <c r="O975" s="1" t="b">
        <f>ISNUMBER(MATCH($E975,'VLookup Lists'!$E$2:$E$17,0))</f>
        <v>0</v>
      </c>
    </row>
    <row r="976" spans="1:15" ht="15.75" customHeight="1" x14ac:dyDescent="0.2">
      <c r="A976" s="1" t="str">
        <f t="shared" si="15"/>
        <v>ICJIA</v>
      </c>
      <c r="B976" s="1" t="s">
        <v>543</v>
      </c>
      <c r="C976" s="1">
        <v>923451</v>
      </c>
      <c r="D976" s="1">
        <v>2378</v>
      </c>
      <c r="E976" s="1" t="s">
        <v>686</v>
      </c>
      <c r="F976" s="38">
        <v>45108</v>
      </c>
      <c r="G976" s="38">
        <v>45838</v>
      </c>
      <c r="H976" s="51">
        <v>3305544</v>
      </c>
      <c r="I976" s="1">
        <v>2025</v>
      </c>
      <c r="M976" s="1">
        <f>IF(ISNUMBER(MATCH(E976,_xlfn.VSTACK('VLookup Lists'!$E$2:$E$17,'VLookup Lists'!$H$2:$H$38,'VLookup Lists'!$J$2:$J$8),0)),1,0)</f>
        <v>0</v>
      </c>
      <c r="N976" s="1" t="str">
        <f>IFERROR(IF(VLOOKUP($D976,'VLookup Lists'!$B$11:$C$29,2,FALSE)="FLIP",1,0),"")</f>
        <v/>
      </c>
      <c r="O976" s="1" t="b">
        <f>ISNUMBER(MATCH($E976,'VLookup Lists'!$E$2:$E$17,0))</f>
        <v>0</v>
      </c>
    </row>
    <row r="977" spans="1:15" ht="15.75" customHeight="1" x14ac:dyDescent="0.2">
      <c r="A977" s="1" t="str">
        <f t="shared" si="15"/>
        <v>ICJIA</v>
      </c>
      <c r="B977" s="1" t="s">
        <v>543</v>
      </c>
      <c r="C977" s="1">
        <v>923351</v>
      </c>
      <c r="D977" s="1">
        <v>2378</v>
      </c>
      <c r="E977" s="1" t="s">
        <v>686</v>
      </c>
      <c r="F977" s="38">
        <v>44743</v>
      </c>
      <c r="G977" s="38">
        <v>45838</v>
      </c>
      <c r="H977" s="51">
        <v>4293000</v>
      </c>
      <c r="I977" s="1">
        <v>2025</v>
      </c>
      <c r="M977" s="1">
        <f>IF(ISNUMBER(MATCH(E977,_xlfn.VSTACK('VLookup Lists'!$E$2:$E$17,'VLookup Lists'!$H$2:$H$38,'VLookup Lists'!$J$2:$J$8),0)),1,0)</f>
        <v>0</v>
      </c>
      <c r="N977" s="1" t="str">
        <f>IFERROR(IF(VLOOKUP($D977,'VLookup Lists'!$B$11:$C$29,2,FALSE)="FLIP",1,0),"")</f>
        <v/>
      </c>
      <c r="O977" s="1" t="b">
        <f>ISNUMBER(MATCH($E977,'VLookup Lists'!$E$2:$E$17,0))</f>
        <v>0</v>
      </c>
    </row>
    <row r="978" spans="1:15" ht="15.75" customHeight="1" x14ac:dyDescent="0.2">
      <c r="A978" s="1" t="str">
        <f t="shared" si="15"/>
        <v>ICJIA</v>
      </c>
      <c r="B978" s="1" t="s">
        <v>543</v>
      </c>
      <c r="C978" s="1">
        <v>925307</v>
      </c>
      <c r="D978" s="1">
        <v>2378</v>
      </c>
      <c r="E978" s="1" t="s">
        <v>823</v>
      </c>
      <c r="F978" s="38">
        <v>45597</v>
      </c>
      <c r="G978" s="38">
        <v>45961</v>
      </c>
      <c r="H978" s="51">
        <v>458138</v>
      </c>
      <c r="I978" s="1">
        <v>2025</v>
      </c>
      <c r="M978" s="1">
        <f>IF(ISNUMBER(MATCH(E978,_xlfn.VSTACK('VLookup Lists'!$E$2:$E$17,'VLookup Lists'!$H$2:$H$38,'VLookup Lists'!$J$2:$J$8),0)),1,0)</f>
        <v>0</v>
      </c>
      <c r="N978" s="1" t="str">
        <f>IFERROR(IF(VLOOKUP($D978,'VLookup Lists'!$B$11:$C$29,2,FALSE)="FLIP",1,0),"")</f>
        <v/>
      </c>
      <c r="O978" s="1" t="b">
        <f>ISNUMBER(MATCH($E978,'VLookup Lists'!$E$2:$E$17,0))</f>
        <v>0</v>
      </c>
    </row>
    <row r="979" spans="1:15" ht="15.75" customHeight="1" x14ac:dyDescent="0.2">
      <c r="A979" s="1" t="str">
        <f t="shared" si="15"/>
        <v>ICJIA</v>
      </c>
      <c r="B979" s="1" t="s">
        <v>543</v>
      </c>
      <c r="C979" s="1">
        <v>923366</v>
      </c>
      <c r="D979" s="1">
        <v>2378</v>
      </c>
      <c r="E979" s="1" t="s">
        <v>687</v>
      </c>
      <c r="F979" s="38">
        <v>44743</v>
      </c>
      <c r="G979" s="38">
        <v>45838</v>
      </c>
      <c r="H979" s="51">
        <v>1983597</v>
      </c>
      <c r="I979" s="1">
        <v>2025</v>
      </c>
      <c r="M979" s="1">
        <f>IF(ISNUMBER(MATCH(E979,_xlfn.VSTACK('VLookup Lists'!$E$2:$E$17,'VLookup Lists'!$H$2:$H$38,'VLookup Lists'!$J$2:$J$8),0)),1,0)</f>
        <v>0</v>
      </c>
      <c r="N979" s="1" t="str">
        <f>IFERROR(IF(VLOOKUP($D979,'VLookup Lists'!$B$11:$C$29,2,FALSE)="FLIP",1,0),"")</f>
        <v/>
      </c>
      <c r="O979" s="1" t="b">
        <f>ISNUMBER(MATCH($E979,'VLookup Lists'!$E$2:$E$17,0))</f>
        <v>0</v>
      </c>
    </row>
    <row r="980" spans="1:15" ht="15.75" customHeight="1" x14ac:dyDescent="0.2">
      <c r="A980" s="1" t="str">
        <f t="shared" si="15"/>
        <v>ICJIA</v>
      </c>
      <c r="B980" s="1" t="s">
        <v>543</v>
      </c>
      <c r="C980" s="1">
        <v>923362</v>
      </c>
      <c r="D980" s="1">
        <v>2378</v>
      </c>
      <c r="E980" s="1" t="s">
        <v>688</v>
      </c>
      <c r="F980" s="38">
        <v>44743</v>
      </c>
      <c r="G980" s="38">
        <v>45838</v>
      </c>
      <c r="H980" s="51">
        <v>3331726</v>
      </c>
      <c r="I980" s="1">
        <v>2025</v>
      </c>
      <c r="M980" s="1">
        <f>IF(ISNUMBER(MATCH(E980,_xlfn.VSTACK('VLookup Lists'!$E$2:$E$17,'VLookup Lists'!$H$2:$H$38,'VLookup Lists'!$J$2:$J$8),0)),1,0)</f>
        <v>0</v>
      </c>
      <c r="N980" s="1" t="str">
        <f>IFERROR(IF(VLOOKUP($D980,'VLookup Lists'!$B$11:$C$29,2,FALSE)="FLIP",1,0),"")</f>
        <v/>
      </c>
      <c r="O980" s="1" t="b">
        <f>ISNUMBER(MATCH($E980,'VLookup Lists'!$E$2:$E$17,0))</f>
        <v>0</v>
      </c>
    </row>
    <row r="981" spans="1:15" ht="15.75" customHeight="1" x14ac:dyDescent="0.2">
      <c r="A981" s="1" t="str">
        <f t="shared" si="15"/>
        <v>ICJIA</v>
      </c>
      <c r="B981" s="1" t="s">
        <v>543</v>
      </c>
      <c r="C981" s="1">
        <v>923403</v>
      </c>
      <c r="D981" s="1">
        <v>2378</v>
      </c>
      <c r="E981" s="1" t="s">
        <v>689</v>
      </c>
      <c r="F981" s="38">
        <v>44743</v>
      </c>
      <c r="G981" s="38">
        <v>45838</v>
      </c>
      <c r="H981" s="51">
        <v>950667</v>
      </c>
      <c r="I981" s="1">
        <v>2025</v>
      </c>
      <c r="M981" s="1">
        <f>IF(ISNUMBER(MATCH(E981,_xlfn.VSTACK('VLookup Lists'!$E$2:$E$17,'VLookup Lists'!$H$2:$H$38,'VLookup Lists'!$J$2:$J$8),0)),1,0)</f>
        <v>0</v>
      </c>
      <c r="N981" s="1" t="str">
        <f>IFERROR(IF(VLOOKUP($D981,'VLookup Lists'!$B$11:$C$29,2,FALSE)="FLIP",1,0),"")</f>
        <v/>
      </c>
      <c r="O981" s="1" t="b">
        <f>ISNUMBER(MATCH($E981,'VLookup Lists'!$E$2:$E$17,0))</f>
        <v>0</v>
      </c>
    </row>
    <row r="982" spans="1:15" ht="15.75" customHeight="1" x14ac:dyDescent="0.2">
      <c r="A982" s="1" t="str">
        <f t="shared" si="15"/>
        <v>ICJIA</v>
      </c>
      <c r="B982" s="1" t="s">
        <v>543</v>
      </c>
      <c r="C982" s="1" t="s">
        <v>690</v>
      </c>
      <c r="D982" s="1">
        <v>2378</v>
      </c>
      <c r="E982" s="1" t="s">
        <v>691</v>
      </c>
      <c r="F982" s="38">
        <v>44743</v>
      </c>
      <c r="G982" s="38">
        <v>45838</v>
      </c>
      <c r="H982" s="51">
        <v>477318</v>
      </c>
      <c r="I982" s="1">
        <v>2025</v>
      </c>
      <c r="M982" s="1">
        <f>IF(ISNUMBER(MATCH(E982,_xlfn.VSTACK('VLookup Lists'!$E$2:$E$17,'VLookup Lists'!$H$2:$H$38,'VLookup Lists'!$J$2:$J$8),0)),1,0)</f>
        <v>0</v>
      </c>
      <c r="N982" s="1" t="str">
        <f>IFERROR(IF(VLOOKUP($D982,'VLookup Lists'!$B$11:$C$29,2,FALSE)="FLIP",1,0),"")</f>
        <v/>
      </c>
      <c r="O982" s="1" t="b">
        <f>ISNUMBER(MATCH($E982,'VLookup Lists'!$E$2:$E$17,0))</f>
        <v>0</v>
      </c>
    </row>
    <row r="983" spans="1:15" ht="15.75" customHeight="1" x14ac:dyDescent="0.2">
      <c r="A983" s="1" t="str">
        <f t="shared" si="15"/>
        <v>ICJIA</v>
      </c>
      <c r="B983" s="1" t="s">
        <v>543</v>
      </c>
      <c r="C983" s="1" t="s">
        <v>692</v>
      </c>
      <c r="D983" s="1">
        <v>2378</v>
      </c>
      <c r="E983" s="1" t="s">
        <v>693</v>
      </c>
      <c r="F983" s="38">
        <v>44743</v>
      </c>
      <c r="G983" s="38">
        <v>45838</v>
      </c>
      <c r="H983" s="51">
        <v>322578</v>
      </c>
      <c r="I983" s="1">
        <v>2025</v>
      </c>
      <c r="M983" s="1">
        <f>IF(ISNUMBER(MATCH(E983,_xlfn.VSTACK('VLookup Lists'!$E$2:$E$17,'VLookup Lists'!$H$2:$H$38,'VLookup Lists'!$J$2:$J$8),0)),1,0)</f>
        <v>0</v>
      </c>
      <c r="N983" s="1" t="str">
        <f>IFERROR(IF(VLOOKUP($D983,'VLookup Lists'!$B$11:$C$29,2,FALSE)="FLIP",1,0),"")</f>
        <v/>
      </c>
      <c r="O983" s="1" t="b">
        <f>ISNUMBER(MATCH($E983,'VLookup Lists'!$E$2:$E$17,0))</f>
        <v>0</v>
      </c>
    </row>
    <row r="984" spans="1:15" ht="15.75" customHeight="1" x14ac:dyDescent="0.2">
      <c r="A984" s="1" t="str">
        <f t="shared" si="15"/>
        <v>ICJIA</v>
      </c>
      <c r="B984" s="1" t="s">
        <v>543</v>
      </c>
      <c r="C984" s="1">
        <v>925305</v>
      </c>
      <c r="D984" s="1">
        <v>2378</v>
      </c>
      <c r="E984" s="1" t="s">
        <v>294</v>
      </c>
      <c r="F984" s="38">
        <v>45597</v>
      </c>
      <c r="G984" s="38">
        <v>45961</v>
      </c>
      <c r="H984" s="51">
        <v>409860</v>
      </c>
      <c r="I984" s="1">
        <v>2025</v>
      </c>
      <c r="M984" s="1">
        <f>IF(ISNUMBER(MATCH(E984,_xlfn.VSTACK('VLookup Lists'!$E$2:$E$17,'VLookup Lists'!$H$2:$H$38,'VLookup Lists'!$J$2:$J$8),0)),1,0)</f>
        <v>0</v>
      </c>
      <c r="N984" s="1" t="str">
        <f>IFERROR(IF(VLOOKUP($D984,'VLookup Lists'!$B$11:$C$29,2,FALSE)="FLIP",1,0),"")</f>
        <v/>
      </c>
      <c r="O984" s="1" t="b">
        <f>ISNUMBER(MATCH($E984,'VLookup Lists'!$E$2:$E$17,0))</f>
        <v>0</v>
      </c>
    </row>
    <row r="985" spans="1:15" ht="15.75" customHeight="1" x14ac:dyDescent="0.2">
      <c r="A985" s="1" t="str">
        <f t="shared" si="15"/>
        <v>ICJIA</v>
      </c>
      <c r="B985" s="1" t="s">
        <v>543</v>
      </c>
      <c r="C985" s="1" t="s">
        <v>694</v>
      </c>
      <c r="D985" s="1">
        <v>2378</v>
      </c>
      <c r="E985" s="1" t="s">
        <v>295</v>
      </c>
      <c r="F985" s="38">
        <v>44743</v>
      </c>
      <c r="G985" s="38">
        <v>45838</v>
      </c>
      <c r="H985" s="51">
        <v>306010</v>
      </c>
      <c r="I985" s="1">
        <v>2025</v>
      </c>
      <c r="M985" s="1">
        <f>IF(ISNUMBER(MATCH(E985,_xlfn.VSTACK('VLookup Lists'!$E$2:$E$17,'VLookup Lists'!$H$2:$H$38,'VLookup Lists'!$J$2:$J$8),0)),1,0)</f>
        <v>0</v>
      </c>
      <c r="N985" s="1" t="str">
        <f>IFERROR(IF(VLOOKUP($D985,'VLookup Lists'!$B$11:$C$29,2,FALSE)="FLIP",1,0),"")</f>
        <v/>
      </c>
      <c r="O985" s="1" t="b">
        <f>ISNUMBER(MATCH($E985,'VLookup Lists'!$E$2:$E$17,0))</f>
        <v>0</v>
      </c>
    </row>
    <row r="986" spans="1:15" ht="15.75" customHeight="1" x14ac:dyDescent="0.2">
      <c r="A986" s="1" t="str">
        <f t="shared" si="15"/>
        <v>ICJIA</v>
      </c>
      <c r="B986" s="1" t="s">
        <v>543</v>
      </c>
      <c r="C986" s="1" t="s">
        <v>695</v>
      </c>
      <c r="D986" s="1">
        <v>2378</v>
      </c>
      <c r="E986" s="1" t="s">
        <v>586</v>
      </c>
      <c r="F986" s="38">
        <v>44743</v>
      </c>
      <c r="G986" s="38">
        <v>45838</v>
      </c>
      <c r="H986" s="51">
        <v>884973</v>
      </c>
      <c r="I986" s="1">
        <v>2025</v>
      </c>
      <c r="M986" s="1">
        <f>IF(ISNUMBER(MATCH(E986,_xlfn.VSTACK('VLookup Lists'!$E$2:$E$17,'VLookup Lists'!$H$2:$H$38,'VLookup Lists'!$J$2:$J$8),0)),1,0)</f>
        <v>0</v>
      </c>
      <c r="N986" s="1" t="str">
        <f>IFERROR(IF(VLOOKUP($D986,'VLookup Lists'!$B$11:$C$29,2,FALSE)="FLIP",1,0),"")</f>
        <v/>
      </c>
      <c r="O986" s="1" t="b">
        <f>ISNUMBER(MATCH($E986,'VLookup Lists'!$E$2:$E$17,0))</f>
        <v>0</v>
      </c>
    </row>
    <row r="987" spans="1:15" ht="15.75" customHeight="1" x14ac:dyDescent="0.2">
      <c r="A987" s="1" t="str">
        <f t="shared" si="15"/>
        <v>ICJIA</v>
      </c>
      <c r="B987" s="1" t="s">
        <v>543</v>
      </c>
      <c r="C987" s="1">
        <v>925302</v>
      </c>
      <c r="D987" s="1">
        <v>2378</v>
      </c>
      <c r="E987" s="1" t="s">
        <v>586</v>
      </c>
      <c r="F987" s="38">
        <v>45597</v>
      </c>
      <c r="G987" s="38">
        <v>45961</v>
      </c>
      <c r="H987" s="51">
        <v>216189</v>
      </c>
      <c r="I987" s="1">
        <v>2025</v>
      </c>
      <c r="M987" s="1">
        <f>IF(ISNUMBER(MATCH(E987,_xlfn.VSTACK('VLookup Lists'!$E$2:$E$17,'VLookup Lists'!$H$2:$H$38,'VLookup Lists'!$J$2:$J$8),0)),1,0)</f>
        <v>0</v>
      </c>
      <c r="N987" s="1" t="str">
        <f>IFERROR(IF(VLOOKUP($D987,'VLookup Lists'!$B$11:$C$29,2,FALSE)="FLIP",1,0),"")</f>
        <v/>
      </c>
      <c r="O987" s="1" t="b">
        <f>ISNUMBER(MATCH($E987,'VLookup Lists'!$E$2:$E$17,0))</f>
        <v>0</v>
      </c>
    </row>
    <row r="988" spans="1:15" ht="15.75" customHeight="1" x14ac:dyDescent="0.2">
      <c r="A988" s="1" t="str">
        <f t="shared" si="15"/>
        <v>ICJIA</v>
      </c>
      <c r="B988" s="1" t="s">
        <v>543</v>
      </c>
      <c r="C988" s="1" t="s">
        <v>824</v>
      </c>
      <c r="D988" s="1">
        <v>2378</v>
      </c>
      <c r="E988" s="1" t="s">
        <v>587</v>
      </c>
      <c r="F988" s="38">
        <v>45597</v>
      </c>
      <c r="G988" s="38">
        <v>45961</v>
      </c>
      <c r="H988" s="51">
        <v>1000000</v>
      </c>
      <c r="I988" s="1">
        <v>2025</v>
      </c>
      <c r="M988" s="1">
        <f>IF(ISNUMBER(MATCH(E988,_xlfn.VSTACK('VLookup Lists'!$E$2:$E$17,'VLookup Lists'!$H$2:$H$38,'VLookup Lists'!$J$2:$J$8),0)),1,0)</f>
        <v>0</v>
      </c>
      <c r="N988" s="1" t="str">
        <f>IFERROR(IF(VLOOKUP($D988,'VLookup Lists'!$B$11:$C$29,2,FALSE)="FLIP",1,0),"")</f>
        <v/>
      </c>
      <c r="O988" s="1" t="b">
        <f>ISNUMBER(MATCH($E988,'VLookup Lists'!$E$2:$E$17,0))</f>
        <v>0</v>
      </c>
    </row>
    <row r="989" spans="1:15" ht="15.75" customHeight="1" x14ac:dyDescent="0.2">
      <c r="A989" s="1" t="str">
        <f t="shared" si="15"/>
        <v>ICJIA</v>
      </c>
      <c r="B989" s="1" t="s">
        <v>543</v>
      </c>
      <c r="C989" s="1">
        <v>925361</v>
      </c>
      <c r="D989" s="1">
        <v>2378</v>
      </c>
      <c r="E989" s="1" t="s">
        <v>296</v>
      </c>
      <c r="F989" s="38">
        <v>45597</v>
      </c>
      <c r="G989" s="38">
        <v>45961</v>
      </c>
      <c r="H989" s="51">
        <v>430091</v>
      </c>
      <c r="I989" s="1">
        <v>2025</v>
      </c>
      <c r="M989" s="1">
        <f>IF(ISNUMBER(MATCH(E989,_xlfn.VSTACK('VLookup Lists'!$E$2:$E$17,'VLookup Lists'!$H$2:$H$38,'VLookup Lists'!$J$2:$J$8),0)),1,0)</f>
        <v>0</v>
      </c>
      <c r="N989" s="1" t="str">
        <f>IFERROR(IF(VLOOKUP($D989,'VLookup Lists'!$B$11:$C$29,2,FALSE)="FLIP",1,0),"")</f>
        <v/>
      </c>
      <c r="O989" s="1" t="b">
        <f>ISNUMBER(MATCH($E989,'VLookup Lists'!$E$2:$E$17,0))</f>
        <v>0</v>
      </c>
    </row>
    <row r="990" spans="1:15" ht="15.75" customHeight="1" x14ac:dyDescent="0.2">
      <c r="A990" s="1" t="str">
        <f t="shared" si="15"/>
        <v>ICJIA</v>
      </c>
      <c r="B990" s="1" t="s">
        <v>543</v>
      </c>
      <c r="C990" s="1" t="s">
        <v>696</v>
      </c>
      <c r="D990" s="1">
        <v>2378</v>
      </c>
      <c r="E990" s="1" t="s">
        <v>697</v>
      </c>
      <c r="F990" s="38">
        <v>44743</v>
      </c>
      <c r="G990" s="38">
        <v>45838</v>
      </c>
      <c r="H990" s="51">
        <v>192618</v>
      </c>
      <c r="I990" s="1">
        <v>2025</v>
      </c>
      <c r="M990" s="1">
        <f>IF(ISNUMBER(MATCH(E990,_xlfn.VSTACK('VLookup Lists'!$E$2:$E$17,'VLookup Lists'!$H$2:$H$38,'VLookup Lists'!$J$2:$J$8),0)),1,0)</f>
        <v>0</v>
      </c>
      <c r="N990" s="1" t="str">
        <f>IFERROR(IF(VLOOKUP($D990,'VLookup Lists'!$B$11:$C$29,2,FALSE)="FLIP",1,0),"")</f>
        <v/>
      </c>
      <c r="O990" s="1" t="b">
        <f>ISNUMBER(MATCH($E990,'VLookup Lists'!$E$2:$E$17,0))</f>
        <v>0</v>
      </c>
    </row>
    <row r="991" spans="1:15" ht="15.75" customHeight="1" x14ac:dyDescent="0.2">
      <c r="A991" s="1" t="str">
        <f t="shared" si="15"/>
        <v>ICJIA</v>
      </c>
      <c r="B991" s="1" t="s">
        <v>543</v>
      </c>
      <c r="C991" s="1">
        <v>923353</v>
      </c>
      <c r="D991" s="1">
        <v>2378</v>
      </c>
      <c r="E991" s="1" t="s">
        <v>223</v>
      </c>
      <c r="F991" s="38">
        <v>44743</v>
      </c>
      <c r="G991" s="38">
        <v>45838</v>
      </c>
      <c r="H991" s="51">
        <v>1393623</v>
      </c>
      <c r="I991" s="1">
        <v>2025</v>
      </c>
      <c r="M991" s="1">
        <f>IF(ISNUMBER(MATCH(E991,_xlfn.VSTACK('VLookup Lists'!$E$2:$E$17,'VLookup Lists'!$H$2:$H$38,'VLookup Lists'!$J$2:$J$8),0)),1,0)</f>
        <v>0</v>
      </c>
      <c r="N991" s="1" t="str">
        <f>IFERROR(IF(VLOOKUP($D991,'VLookup Lists'!$B$11:$C$29,2,FALSE)="FLIP",1,0),"")</f>
        <v/>
      </c>
      <c r="O991" s="1" t="b">
        <f>ISNUMBER(MATCH($E991,'VLookup Lists'!$E$2:$E$17,0))</f>
        <v>0</v>
      </c>
    </row>
    <row r="992" spans="1:15" ht="15.75" customHeight="1" x14ac:dyDescent="0.2">
      <c r="A992" s="1" t="str">
        <f t="shared" si="15"/>
        <v>ICJIA</v>
      </c>
      <c r="B992" s="1" t="s">
        <v>543</v>
      </c>
      <c r="C992" s="1" t="s">
        <v>825</v>
      </c>
      <c r="D992" s="1">
        <v>2378</v>
      </c>
      <c r="E992" s="1" t="s">
        <v>826</v>
      </c>
      <c r="F992" s="38">
        <v>45597</v>
      </c>
      <c r="G992" s="38">
        <v>45961</v>
      </c>
      <c r="H992" s="51">
        <v>390748</v>
      </c>
      <c r="I992" s="1">
        <v>2025</v>
      </c>
      <c r="M992" s="1">
        <f>IF(ISNUMBER(MATCH(E992,_xlfn.VSTACK('VLookup Lists'!$E$2:$E$17,'VLookup Lists'!$H$2:$H$38,'VLookup Lists'!$J$2:$J$8),0)),1,0)</f>
        <v>0</v>
      </c>
      <c r="N992" s="1" t="str">
        <f>IFERROR(IF(VLOOKUP($D992,'VLookup Lists'!$B$11:$C$29,2,FALSE)="FLIP",1,0),"")</f>
        <v/>
      </c>
      <c r="O992" s="1" t="b">
        <f>ISNUMBER(MATCH($E992,'VLookup Lists'!$E$2:$E$17,0))</f>
        <v>0</v>
      </c>
    </row>
    <row r="993" spans="1:15" ht="15.75" customHeight="1" x14ac:dyDescent="0.2">
      <c r="A993" s="1" t="str">
        <f t="shared" si="15"/>
        <v>ICJIA</v>
      </c>
      <c r="B993" s="1" t="s">
        <v>543</v>
      </c>
      <c r="C993" s="1">
        <v>923372</v>
      </c>
      <c r="D993" s="1">
        <v>2378</v>
      </c>
      <c r="E993" s="1" t="s">
        <v>698</v>
      </c>
      <c r="F993" s="38">
        <v>44743</v>
      </c>
      <c r="G993" s="38">
        <v>45838</v>
      </c>
      <c r="H993" s="51">
        <v>4495458</v>
      </c>
      <c r="I993" s="1">
        <v>2025</v>
      </c>
      <c r="M993" s="1">
        <f>IF(ISNUMBER(MATCH(E993,_xlfn.VSTACK('VLookup Lists'!$E$2:$E$17,'VLookup Lists'!$H$2:$H$38,'VLookup Lists'!$J$2:$J$8),0)),1,0)</f>
        <v>0</v>
      </c>
      <c r="N993" s="1" t="str">
        <f>IFERROR(IF(VLOOKUP($D993,'VLookup Lists'!$B$11:$C$29,2,FALSE)="FLIP",1,0),"")</f>
        <v/>
      </c>
      <c r="O993" s="1" t="b">
        <f>ISNUMBER(MATCH($E993,'VLookup Lists'!$E$2:$E$17,0))</f>
        <v>0</v>
      </c>
    </row>
    <row r="994" spans="1:15" ht="15.75" customHeight="1" x14ac:dyDescent="0.2">
      <c r="A994" s="1" t="str">
        <f t="shared" si="15"/>
        <v>ICJIA</v>
      </c>
      <c r="B994" s="1" t="s">
        <v>543</v>
      </c>
      <c r="C994" s="1" t="s">
        <v>699</v>
      </c>
      <c r="D994" s="1">
        <v>2378</v>
      </c>
      <c r="E994" s="1" t="s">
        <v>298</v>
      </c>
      <c r="F994" s="38">
        <v>44743</v>
      </c>
      <c r="G994" s="38">
        <v>45838</v>
      </c>
      <c r="H994" s="51">
        <v>476155</v>
      </c>
      <c r="I994" s="1">
        <v>2025</v>
      </c>
      <c r="M994" s="1">
        <f>IF(ISNUMBER(MATCH(E994,_xlfn.VSTACK('VLookup Lists'!$E$2:$E$17,'VLookup Lists'!$H$2:$H$38,'VLookup Lists'!$J$2:$J$8),0)),1,0)</f>
        <v>0</v>
      </c>
      <c r="N994" s="1" t="str">
        <f>IFERROR(IF(VLOOKUP($D994,'VLookup Lists'!$B$11:$C$29,2,FALSE)="FLIP",1,0),"")</f>
        <v/>
      </c>
      <c r="O994" s="1" t="b">
        <f>ISNUMBER(MATCH($E994,'VLookup Lists'!$E$2:$E$17,0))</f>
        <v>0</v>
      </c>
    </row>
    <row r="995" spans="1:15" ht="15.75" customHeight="1" x14ac:dyDescent="0.2">
      <c r="A995" s="1" t="str">
        <f t="shared" si="15"/>
        <v>ICJIA</v>
      </c>
      <c r="B995" s="1" t="s">
        <v>543</v>
      </c>
      <c r="C995" s="1">
        <v>925301</v>
      </c>
      <c r="D995" s="1">
        <v>2378</v>
      </c>
      <c r="E995" s="1" t="s">
        <v>827</v>
      </c>
      <c r="F995" s="38">
        <v>45597</v>
      </c>
      <c r="G995" s="38">
        <v>45961</v>
      </c>
      <c r="H995" s="51">
        <v>105964</v>
      </c>
      <c r="I995" s="1">
        <v>2025</v>
      </c>
      <c r="M995" s="1">
        <f>IF(ISNUMBER(MATCH(E995,_xlfn.VSTACK('VLookup Lists'!$E$2:$E$17,'VLookup Lists'!$H$2:$H$38,'VLookup Lists'!$J$2:$J$8),0)),1,0)</f>
        <v>0</v>
      </c>
      <c r="N995" s="1" t="str">
        <f>IFERROR(IF(VLOOKUP($D995,'VLookup Lists'!$B$11:$C$29,2,FALSE)="FLIP",1,0),"")</f>
        <v/>
      </c>
      <c r="O995" s="1" t="b">
        <f>ISNUMBER(MATCH($E995,'VLookup Lists'!$E$2:$E$17,0))</f>
        <v>0</v>
      </c>
    </row>
    <row r="996" spans="1:15" ht="15.75" customHeight="1" x14ac:dyDescent="0.2">
      <c r="A996" s="1" t="str">
        <f t="shared" si="15"/>
        <v>ICJIA</v>
      </c>
      <c r="B996" s="1" t="s">
        <v>543</v>
      </c>
      <c r="C996" s="1" t="s">
        <v>828</v>
      </c>
      <c r="D996" s="1">
        <v>2378</v>
      </c>
      <c r="E996" s="1" t="s">
        <v>829</v>
      </c>
      <c r="F996" s="38">
        <v>45597</v>
      </c>
      <c r="G996" s="38">
        <v>45961</v>
      </c>
      <c r="H996" s="51">
        <v>121624</v>
      </c>
      <c r="I996" s="1">
        <v>2025</v>
      </c>
      <c r="M996" s="1">
        <f>IF(ISNUMBER(MATCH(E996,_xlfn.VSTACK('VLookup Lists'!$E$2:$E$17,'VLookup Lists'!$H$2:$H$38,'VLookup Lists'!$J$2:$J$8),0)),1,0)</f>
        <v>0</v>
      </c>
      <c r="N996" s="1" t="str">
        <f>IFERROR(IF(VLOOKUP($D996,'VLookup Lists'!$B$11:$C$29,2,FALSE)="FLIP",1,0),"")</f>
        <v/>
      </c>
      <c r="O996" s="1" t="b">
        <f>ISNUMBER(MATCH($E996,'VLookup Lists'!$E$2:$E$17,0))</f>
        <v>0</v>
      </c>
    </row>
    <row r="997" spans="1:15" ht="15.75" customHeight="1" x14ac:dyDescent="0.2">
      <c r="A997" s="1" t="str">
        <f t="shared" si="15"/>
        <v>ICJIA</v>
      </c>
      <c r="B997" s="1" t="s">
        <v>543</v>
      </c>
      <c r="C997" s="1" t="s">
        <v>830</v>
      </c>
      <c r="D997" s="1">
        <v>2378</v>
      </c>
      <c r="E997" s="1" t="s">
        <v>831</v>
      </c>
      <c r="F997" s="38">
        <v>45597</v>
      </c>
      <c r="G997" s="38">
        <v>45961</v>
      </c>
      <c r="H997" s="51">
        <v>351142</v>
      </c>
      <c r="I997" s="1">
        <v>2025</v>
      </c>
      <c r="M997" s="1">
        <f>IF(ISNUMBER(MATCH(E997,_xlfn.VSTACK('VLookup Lists'!$E$2:$E$17,'VLookup Lists'!$H$2:$H$38,'VLookup Lists'!$J$2:$J$8),0)),1,0)</f>
        <v>0</v>
      </c>
      <c r="N997" s="1" t="str">
        <f>IFERROR(IF(VLOOKUP($D997,'VLookup Lists'!$B$11:$C$29,2,FALSE)="FLIP",1,0),"")</f>
        <v/>
      </c>
      <c r="O997" s="1" t="b">
        <f>ISNUMBER(MATCH($E997,'VLookup Lists'!$E$2:$E$17,0))</f>
        <v>0</v>
      </c>
    </row>
    <row r="998" spans="1:15" ht="15.75" customHeight="1" x14ac:dyDescent="0.2">
      <c r="A998" s="1" t="str">
        <f t="shared" si="15"/>
        <v>ICJIA</v>
      </c>
      <c r="B998" s="1" t="s">
        <v>543</v>
      </c>
      <c r="C998" s="1">
        <v>923401</v>
      </c>
      <c r="D998" s="1">
        <v>2378</v>
      </c>
      <c r="E998" s="1" t="s">
        <v>787</v>
      </c>
      <c r="F998" s="38">
        <v>45108</v>
      </c>
      <c r="G998" s="38">
        <v>45838</v>
      </c>
      <c r="H998" s="51">
        <v>529425</v>
      </c>
      <c r="I998" s="1">
        <v>2025</v>
      </c>
      <c r="M998" s="1">
        <f>IF(ISNUMBER(MATCH(E998,_xlfn.VSTACK('VLookup Lists'!$E$2:$E$17,'VLookup Lists'!$H$2:$H$38,'VLookup Lists'!$J$2:$J$8),0)),1,0)</f>
        <v>0</v>
      </c>
      <c r="N998" s="1" t="str">
        <f>IFERROR(IF(VLOOKUP($D998,'VLookup Lists'!$B$11:$C$29,2,FALSE)="FLIP",1,0),"")</f>
        <v/>
      </c>
      <c r="O998" s="1" t="b">
        <f>ISNUMBER(MATCH($E998,'VLookup Lists'!$E$2:$E$17,0))</f>
        <v>0</v>
      </c>
    </row>
    <row r="999" spans="1:15" ht="15.75" customHeight="1" x14ac:dyDescent="0.2">
      <c r="A999" s="1" t="str">
        <f t="shared" si="15"/>
        <v>ICJIA</v>
      </c>
      <c r="B999" s="1" t="s">
        <v>543</v>
      </c>
      <c r="C999" s="1" t="s">
        <v>700</v>
      </c>
      <c r="D999" s="1">
        <v>2378</v>
      </c>
      <c r="E999" s="1" t="s">
        <v>701</v>
      </c>
      <c r="F999" s="38">
        <v>44743</v>
      </c>
      <c r="G999" s="38">
        <v>45838</v>
      </c>
      <c r="H999" s="51">
        <v>730593</v>
      </c>
      <c r="I999" s="1">
        <v>2025</v>
      </c>
      <c r="M999" s="1">
        <f>IF(ISNUMBER(MATCH(E999,_xlfn.VSTACK('VLookup Lists'!$E$2:$E$17,'VLookup Lists'!$H$2:$H$38,'VLookup Lists'!$J$2:$J$8),0)),1,0)</f>
        <v>0</v>
      </c>
      <c r="N999" s="1" t="str">
        <f>IFERROR(IF(VLOOKUP($D999,'VLookup Lists'!$B$11:$C$29,2,FALSE)="FLIP",1,0),"")</f>
        <v/>
      </c>
      <c r="O999" s="1" t="b">
        <f>ISNUMBER(MATCH($E999,'VLookup Lists'!$E$2:$E$17,0))</f>
        <v>0</v>
      </c>
    </row>
    <row r="1000" spans="1:15" ht="15.75" customHeight="1" x14ac:dyDescent="0.2">
      <c r="A1000" s="1" t="str">
        <f t="shared" si="15"/>
        <v>ICJIA</v>
      </c>
      <c r="B1000" s="1" t="s">
        <v>543</v>
      </c>
      <c r="C1000" s="1" t="s">
        <v>702</v>
      </c>
      <c r="D1000" s="1">
        <v>2378</v>
      </c>
      <c r="E1000" s="1" t="s">
        <v>703</v>
      </c>
      <c r="F1000" s="38">
        <v>44743</v>
      </c>
      <c r="G1000" s="38">
        <v>45838</v>
      </c>
      <c r="H1000" s="51">
        <v>920463</v>
      </c>
      <c r="I1000" s="1">
        <v>2025</v>
      </c>
      <c r="M1000" s="1">
        <f>IF(ISNUMBER(MATCH(E1000,_xlfn.VSTACK('VLookup Lists'!$E$2:$E$17,'VLookup Lists'!$H$2:$H$38,'VLookup Lists'!$J$2:$J$8),0)),1,0)</f>
        <v>0</v>
      </c>
      <c r="N1000" s="1" t="str">
        <f>IFERROR(IF(VLOOKUP($D1000,'VLookup Lists'!$B$11:$C$29,2,FALSE)="FLIP",1,0),"")</f>
        <v/>
      </c>
      <c r="O1000" s="1" t="b">
        <f>ISNUMBER(MATCH($E1000,'VLookup Lists'!$E$2:$E$17,0))</f>
        <v>0</v>
      </c>
    </row>
    <row r="1001" spans="1:15" ht="15.75" customHeight="1" x14ac:dyDescent="0.2">
      <c r="A1001" s="1" t="str">
        <f t="shared" si="15"/>
        <v>ICJIA</v>
      </c>
      <c r="B1001" s="1" t="s">
        <v>543</v>
      </c>
      <c r="C1001" s="1" t="s">
        <v>832</v>
      </c>
      <c r="D1001" s="1">
        <v>2378</v>
      </c>
      <c r="E1001" s="1" t="s">
        <v>265</v>
      </c>
      <c r="F1001" s="38">
        <v>45597</v>
      </c>
      <c r="G1001" s="38">
        <v>45961</v>
      </c>
      <c r="H1001" s="51">
        <v>477172</v>
      </c>
      <c r="I1001" s="1">
        <v>2025</v>
      </c>
      <c r="M1001" s="1">
        <f>IF(ISNUMBER(MATCH(E1001,_xlfn.VSTACK('VLookup Lists'!$E$2:$E$17,'VLookup Lists'!$H$2:$H$38,'VLookup Lists'!$J$2:$J$8),0)),1,0)</f>
        <v>1</v>
      </c>
      <c r="N1001" s="1" t="str">
        <f>IFERROR(IF(VLOOKUP($D1001,'VLookup Lists'!$B$11:$C$29,2,FALSE)="FLIP",1,0),"")</f>
        <v/>
      </c>
      <c r="O1001" s="1" t="b">
        <f>ISNUMBER(MATCH($E1001,'VLookup Lists'!$E$2:$E$17,0))</f>
        <v>1</v>
      </c>
    </row>
    <row r="1002" spans="1:15" ht="15.75" customHeight="1" x14ac:dyDescent="0.2">
      <c r="A1002" s="1" t="str">
        <f t="shared" si="15"/>
        <v>ICJIA</v>
      </c>
      <c r="B1002" s="1" t="s">
        <v>543</v>
      </c>
      <c r="C1002" s="1" t="s">
        <v>704</v>
      </c>
      <c r="D1002" s="1">
        <v>2378</v>
      </c>
      <c r="E1002" s="1" t="s">
        <v>705</v>
      </c>
      <c r="F1002" s="38">
        <v>44743</v>
      </c>
      <c r="G1002" s="38">
        <v>45838</v>
      </c>
      <c r="H1002" s="51">
        <v>1559298</v>
      </c>
      <c r="I1002" s="1">
        <v>2025</v>
      </c>
      <c r="M1002" s="1">
        <f>IF(ISNUMBER(MATCH(E1002,_xlfn.VSTACK('VLookup Lists'!$E$2:$E$17,'VLookup Lists'!$H$2:$H$38,'VLookup Lists'!$J$2:$J$8),0)),1,0)</f>
        <v>0</v>
      </c>
      <c r="N1002" s="1" t="str">
        <f>IFERROR(IF(VLOOKUP($D1002,'VLookup Lists'!$B$11:$C$29,2,FALSE)="FLIP",1,0),"")</f>
        <v/>
      </c>
      <c r="O1002" s="1" t="b">
        <f>ISNUMBER(MATCH($E1002,'VLookup Lists'!$E$2:$E$17,0))</f>
        <v>0</v>
      </c>
    </row>
    <row r="1003" spans="1:15" ht="15.75" customHeight="1" x14ac:dyDescent="0.2">
      <c r="A1003" s="1" t="str">
        <f t="shared" ref="A1003:A1066" si="16">IF(ISBLANK(B1003),"","ICJIA")</f>
        <v>ICJIA</v>
      </c>
      <c r="B1003" s="1" t="s">
        <v>543</v>
      </c>
      <c r="C1003" s="1" t="s">
        <v>706</v>
      </c>
      <c r="D1003" s="1">
        <v>2378</v>
      </c>
      <c r="E1003" s="1" t="s">
        <v>707</v>
      </c>
      <c r="F1003" s="38">
        <v>44743</v>
      </c>
      <c r="G1003" s="38">
        <v>45838</v>
      </c>
      <c r="H1003" s="51">
        <v>197766</v>
      </c>
      <c r="I1003" s="1">
        <v>2025</v>
      </c>
      <c r="M1003" s="1">
        <f>IF(ISNUMBER(MATCH(E1003,_xlfn.VSTACK('VLookup Lists'!$E$2:$E$17,'VLookup Lists'!$H$2:$H$38,'VLookup Lists'!$J$2:$J$8),0)),1,0)</f>
        <v>0</v>
      </c>
      <c r="N1003" s="1" t="str">
        <f>IFERROR(IF(VLOOKUP($D1003,'VLookup Lists'!$B$11:$C$29,2,FALSE)="FLIP",1,0),"")</f>
        <v/>
      </c>
      <c r="O1003" s="1" t="b">
        <f>ISNUMBER(MATCH($E1003,'VLookup Lists'!$E$2:$E$17,0))</f>
        <v>0</v>
      </c>
    </row>
    <row r="1004" spans="1:15" ht="15.75" customHeight="1" x14ac:dyDescent="0.2">
      <c r="A1004" s="1" t="str">
        <f t="shared" si="16"/>
        <v>ICJIA</v>
      </c>
      <c r="B1004" s="1" t="s">
        <v>543</v>
      </c>
      <c r="C1004" s="1">
        <v>923344</v>
      </c>
      <c r="D1004" s="1">
        <v>2378</v>
      </c>
      <c r="E1004" s="1" t="s">
        <v>708</v>
      </c>
      <c r="F1004" s="38">
        <v>44743</v>
      </c>
      <c r="G1004" s="38">
        <v>45838</v>
      </c>
      <c r="H1004" s="51">
        <v>450000</v>
      </c>
      <c r="I1004" s="1">
        <v>2025</v>
      </c>
      <c r="M1004" s="1">
        <f>IF(ISNUMBER(MATCH(E1004,_xlfn.VSTACK('VLookup Lists'!$E$2:$E$17,'VLookup Lists'!$H$2:$H$38,'VLookup Lists'!$J$2:$J$8),0)),1,0)</f>
        <v>0</v>
      </c>
      <c r="N1004" s="1" t="str">
        <f>IFERROR(IF(VLOOKUP($D1004,'VLookup Lists'!$B$11:$C$29,2,FALSE)="FLIP",1,0),"")</f>
        <v/>
      </c>
      <c r="O1004" s="1" t="b">
        <f>ISNUMBER(MATCH($E1004,'VLookup Lists'!$E$2:$E$17,0))</f>
        <v>0</v>
      </c>
    </row>
    <row r="1005" spans="1:15" ht="15.75" customHeight="1" x14ac:dyDescent="0.2">
      <c r="A1005" s="1" t="str">
        <f t="shared" si="16"/>
        <v>ICJIA</v>
      </c>
      <c r="B1005" s="1" t="s">
        <v>543</v>
      </c>
      <c r="C1005" s="1">
        <v>925369</v>
      </c>
      <c r="D1005" s="1">
        <v>2378</v>
      </c>
      <c r="E1005" s="1" t="s">
        <v>833</v>
      </c>
      <c r="F1005" s="38">
        <v>45597</v>
      </c>
      <c r="G1005" s="38">
        <v>45961</v>
      </c>
      <c r="H1005" s="51">
        <v>245538</v>
      </c>
      <c r="I1005" s="1">
        <v>2025</v>
      </c>
      <c r="M1005" s="1">
        <f>IF(ISNUMBER(MATCH(E1005,_xlfn.VSTACK('VLookup Lists'!$E$2:$E$17,'VLookup Lists'!$H$2:$H$38,'VLookup Lists'!$J$2:$J$8),0)),1,0)</f>
        <v>0</v>
      </c>
      <c r="N1005" s="1" t="str">
        <f>IFERROR(IF(VLOOKUP($D1005,'VLookup Lists'!$B$11:$C$29,2,FALSE)="FLIP",1,0),"")</f>
        <v/>
      </c>
      <c r="O1005" s="1" t="b">
        <f>ISNUMBER(MATCH($E1005,'VLookup Lists'!$E$2:$E$17,0))</f>
        <v>0</v>
      </c>
    </row>
    <row r="1006" spans="1:15" ht="15.75" customHeight="1" x14ac:dyDescent="0.2">
      <c r="A1006" s="1" t="str">
        <f t="shared" si="16"/>
        <v>ICJIA</v>
      </c>
      <c r="B1006" s="1" t="s">
        <v>543</v>
      </c>
      <c r="C1006" s="1">
        <v>923369</v>
      </c>
      <c r="D1006" s="1">
        <v>2378</v>
      </c>
      <c r="E1006" s="1" t="s">
        <v>709</v>
      </c>
      <c r="F1006" s="38">
        <v>44743</v>
      </c>
      <c r="G1006" s="38">
        <v>45838</v>
      </c>
      <c r="H1006" s="51">
        <v>944571</v>
      </c>
      <c r="I1006" s="1">
        <v>2025</v>
      </c>
      <c r="M1006" s="1">
        <f>IF(ISNUMBER(MATCH(E1006,_xlfn.VSTACK('VLookup Lists'!$E$2:$E$17,'VLookup Lists'!$H$2:$H$38,'VLookup Lists'!$J$2:$J$8),0)),1,0)</f>
        <v>0</v>
      </c>
      <c r="N1006" s="1" t="str">
        <f>IFERROR(IF(VLOOKUP($D1006,'VLookup Lists'!$B$11:$C$29,2,FALSE)="FLIP",1,0),"")</f>
        <v/>
      </c>
      <c r="O1006" s="1" t="b">
        <f>ISNUMBER(MATCH($E1006,'VLookup Lists'!$E$2:$E$17,0))</f>
        <v>0</v>
      </c>
    </row>
    <row r="1007" spans="1:15" ht="15.75" customHeight="1" x14ac:dyDescent="0.2">
      <c r="A1007" s="1" t="str">
        <f t="shared" si="16"/>
        <v>ICJIA</v>
      </c>
      <c r="B1007" s="1" t="s">
        <v>543</v>
      </c>
      <c r="C1007" s="1">
        <v>923838</v>
      </c>
      <c r="D1007" s="1">
        <v>2378</v>
      </c>
      <c r="E1007" s="1" t="s">
        <v>710</v>
      </c>
      <c r="F1007" s="38">
        <v>44743</v>
      </c>
      <c r="G1007" s="38">
        <v>45838</v>
      </c>
      <c r="H1007" s="51">
        <v>204444</v>
      </c>
      <c r="I1007" s="1">
        <v>2025</v>
      </c>
      <c r="M1007" s="1">
        <f>IF(ISNUMBER(MATCH(E1007,_xlfn.VSTACK('VLookup Lists'!$E$2:$E$17,'VLookup Lists'!$H$2:$H$38,'VLookup Lists'!$J$2:$J$8),0)),1,0)</f>
        <v>0</v>
      </c>
      <c r="N1007" s="1" t="str">
        <f>IFERROR(IF(VLOOKUP($D1007,'VLookup Lists'!$B$11:$C$29,2,FALSE)="FLIP",1,0),"")</f>
        <v/>
      </c>
      <c r="O1007" s="1" t="b">
        <f>ISNUMBER(MATCH($E1007,'VLookup Lists'!$E$2:$E$17,0))</f>
        <v>0</v>
      </c>
    </row>
    <row r="1008" spans="1:15" ht="15.75" customHeight="1" x14ac:dyDescent="0.2">
      <c r="A1008" s="1" t="str">
        <f t="shared" si="16"/>
        <v>ICJIA</v>
      </c>
      <c r="B1008" s="1" t="s">
        <v>543</v>
      </c>
      <c r="C1008" s="1">
        <v>925306</v>
      </c>
      <c r="D1008" s="1">
        <v>2378</v>
      </c>
      <c r="E1008" s="1" t="s">
        <v>215</v>
      </c>
      <c r="F1008" s="38">
        <v>45597</v>
      </c>
      <c r="G1008" s="38">
        <v>45961</v>
      </c>
      <c r="H1008" s="51">
        <v>838610</v>
      </c>
      <c r="I1008" s="1">
        <v>2025</v>
      </c>
      <c r="M1008" s="1">
        <f>IF(ISNUMBER(MATCH(E1008,_xlfn.VSTACK('VLookup Lists'!$E$2:$E$17,'VLookup Lists'!$H$2:$H$38,'VLookup Lists'!$J$2:$J$8),0)),1,0)</f>
        <v>0</v>
      </c>
      <c r="N1008" s="1" t="str">
        <f>IFERROR(IF(VLOOKUP($D1008,'VLookup Lists'!$B$11:$C$29,2,FALSE)="FLIP",1,0),"")</f>
        <v/>
      </c>
      <c r="O1008" s="1" t="b">
        <f>ISNUMBER(MATCH($E1008,'VLookup Lists'!$E$2:$E$17,0))</f>
        <v>0</v>
      </c>
    </row>
    <row r="1009" spans="1:15" ht="15.75" customHeight="1" x14ac:dyDescent="0.2">
      <c r="A1009" s="1" t="str">
        <f t="shared" si="16"/>
        <v>ICJIA</v>
      </c>
      <c r="B1009" s="1" t="s">
        <v>543</v>
      </c>
      <c r="C1009" s="1">
        <v>923387</v>
      </c>
      <c r="D1009" s="1">
        <v>2378</v>
      </c>
      <c r="E1009" s="1" t="s">
        <v>711</v>
      </c>
      <c r="F1009" s="38">
        <v>44743</v>
      </c>
      <c r="G1009" s="38">
        <v>45838</v>
      </c>
      <c r="H1009" s="51">
        <v>768154</v>
      </c>
      <c r="I1009" s="1">
        <v>2025</v>
      </c>
      <c r="M1009" s="1">
        <f>IF(ISNUMBER(MATCH(E1009,_xlfn.VSTACK('VLookup Lists'!$E$2:$E$17,'VLookup Lists'!$H$2:$H$38,'VLookup Lists'!$J$2:$J$8),0)),1,0)</f>
        <v>0</v>
      </c>
      <c r="N1009" s="1" t="str">
        <f>IFERROR(IF(VLOOKUP($D1009,'VLookup Lists'!$B$11:$C$29,2,FALSE)="FLIP",1,0),"")</f>
        <v/>
      </c>
      <c r="O1009" s="1" t="b">
        <f>ISNUMBER(MATCH($E1009,'VLookup Lists'!$E$2:$E$17,0))</f>
        <v>0</v>
      </c>
    </row>
    <row r="1010" spans="1:15" ht="15.75" customHeight="1" x14ac:dyDescent="0.2">
      <c r="A1010" s="1" t="str">
        <f t="shared" si="16"/>
        <v>ICJIA</v>
      </c>
      <c r="B1010" s="1" t="s">
        <v>543</v>
      </c>
      <c r="C1010" s="1">
        <v>923381</v>
      </c>
      <c r="D1010" s="1">
        <v>2378</v>
      </c>
      <c r="E1010" s="1" t="s">
        <v>711</v>
      </c>
      <c r="F1010" s="38">
        <v>44743</v>
      </c>
      <c r="G1010" s="38">
        <v>45838</v>
      </c>
      <c r="H1010" s="51">
        <v>533637</v>
      </c>
      <c r="I1010" s="1">
        <v>2025</v>
      </c>
      <c r="M1010" s="1">
        <f>IF(ISNUMBER(MATCH(E1010,_xlfn.VSTACK('VLookup Lists'!$E$2:$E$17,'VLookup Lists'!$H$2:$H$38,'VLookup Lists'!$J$2:$J$8),0)),1,0)</f>
        <v>0</v>
      </c>
      <c r="N1010" s="1" t="str">
        <f>IFERROR(IF(VLOOKUP($D1010,'VLookup Lists'!$B$11:$C$29,2,FALSE)="FLIP",1,0),"")</f>
        <v/>
      </c>
      <c r="O1010" s="1" t="b">
        <f>ISNUMBER(MATCH($E1010,'VLookup Lists'!$E$2:$E$17,0))</f>
        <v>0</v>
      </c>
    </row>
    <row r="1011" spans="1:15" ht="15.75" customHeight="1" x14ac:dyDescent="0.2">
      <c r="A1011" s="1" t="str">
        <f t="shared" si="16"/>
        <v>ICJIA</v>
      </c>
      <c r="B1011" s="1" t="s">
        <v>543</v>
      </c>
      <c r="C1011" s="1">
        <v>923399</v>
      </c>
      <c r="D1011" s="1">
        <v>2378</v>
      </c>
      <c r="E1011" s="1" t="s">
        <v>711</v>
      </c>
      <c r="F1011" s="38">
        <v>44743</v>
      </c>
      <c r="G1011" s="38">
        <v>45838</v>
      </c>
      <c r="H1011" s="51">
        <v>786674</v>
      </c>
      <c r="I1011" s="1">
        <v>2025</v>
      </c>
      <c r="M1011" s="1">
        <f>IF(ISNUMBER(MATCH(E1011,_xlfn.VSTACK('VLookup Lists'!$E$2:$E$17,'VLookup Lists'!$H$2:$H$38,'VLookup Lists'!$J$2:$J$8),0)),1,0)</f>
        <v>0</v>
      </c>
      <c r="N1011" s="1" t="str">
        <f>IFERROR(IF(VLOOKUP($D1011,'VLookup Lists'!$B$11:$C$29,2,FALSE)="FLIP",1,0),"")</f>
        <v/>
      </c>
      <c r="O1011" s="1" t="b">
        <f>ISNUMBER(MATCH($E1011,'VLookup Lists'!$E$2:$E$17,0))</f>
        <v>0</v>
      </c>
    </row>
    <row r="1012" spans="1:15" ht="15.75" customHeight="1" x14ac:dyDescent="0.2">
      <c r="A1012" s="1" t="str">
        <f t="shared" si="16"/>
        <v>ICJIA</v>
      </c>
      <c r="B1012" s="1" t="s">
        <v>543</v>
      </c>
      <c r="C1012" s="1">
        <v>923307</v>
      </c>
      <c r="D1012" s="1">
        <v>2378</v>
      </c>
      <c r="E1012" s="1" t="s">
        <v>711</v>
      </c>
      <c r="F1012" s="38">
        <v>44743</v>
      </c>
      <c r="G1012" s="38">
        <v>45838</v>
      </c>
      <c r="H1012" s="51">
        <v>742793</v>
      </c>
      <c r="I1012" s="1">
        <v>2025</v>
      </c>
      <c r="M1012" s="1">
        <f>IF(ISNUMBER(MATCH(E1012,_xlfn.VSTACK('VLookup Lists'!$E$2:$E$17,'VLookup Lists'!$H$2:$H$38,'VLookup Lists'!$J$2:$J$8),0)),1,0)</f>
        <v>0</v>
      </c>
      <c r="N1012" s="1" t="str">
        <f>IFERROR(IF(VLOOKUP($D1012,'VLookup Lists'!$B$11:$C$29,2,FALSE)="FLIP",1,0),"")</f>
        <v/>
      </c>
      <c r="O1012" s="1" t="b">
        <f>ISNUMBER(MATCH($E1012,'VLookup Lists'!$E$2:$E$17,0))</f>
        <v>0</v>
      </c>
    </row>
    <row r="1013" spans="1:15" ht="15.75" customHeight="1" x14ac:dyDescent="0.2">
      <c r="A1013" s="1" t="str">
        <f t="shared" si="16"/>
        <v>ICJIA</v>
      </c>
      <c r="B1013" s="1" t="s">
        <v>543</v>
      </c>
      <c r="C1013" s="1" t="s">
        <v>712</v>
      </c>
      <c r="D1013" s="1">
        <v>2378</v>
      </c>
      <c r="E1013" s="1" t="s">
        <v>713</v>
      </c>
      <c r="F1013" s="38">
        <v>44743</v>
      </c>
      <c r="G1013" s="38">
        <v>45838</v>
      </c>
      <c r="H1013" s="51">
        <v>2707248</v>
      </c>
      <c r="I1013" s="1">
        <v>2025</v>
      </c>
      <c r="M1013" s="1">
        <f>IF(ISNUMBER(MATCH(E1013,_xlfn.VSTACK('VLookup Lists'!$E$2:$E$17,'VLookup Lists'!$H$2:$H$38,'VLookup Lists'!$J$2:$J$8),0)),1,0)</f>
        <v>0</v>
      </c>
      <c r="N1013" s="1" t="str">
        <f>IFERROR(IF(VLOOKUP($D1013,'VLookup Lists'!$B$11:$C$29,2,FALSE)="FLIP",1,0),"")</f>
        <v/>
      </c>
      <c r="O1013" s="1" t="b">
        <f>ISNUMBER(MATCH($E1013,'VLookup Lists'!$E$2:$E$17,0))</f>
        <v>0</v>
      </c>
    </row>
    <row r="1014" spans="1:15" ht="15.75" customHeight="1" x14ac:dyDescent="0.2">
      <c r="A1014" s="1" t="str">
        <f t="shared" si="16"/>
        <v>ICJIA</v>
      </c>
      <c r="B1014" s="1" t="s">
        <v>543</v>
      </c>
      <c r="C1014" s="1" t="s">
        <v>714</v>
      </c>
      <c r="D1014" s="1">
        <v>2378</v>
      </c>
      <c r="E1014" s="1" t="s">
        <v>715</v>
      </c>
      <c r="F1014" s="38">
        <v>44743</v>
      </c>
      <c r="G1014" s="38">
        <v>45838</v>
      </c>
      <c r="H1014" s="51">
        <v>225000</v>
      </c>
      <c r="I1014" s="1">
        <v>2025</v>
      </c>
      <c r="M1014" s="1">
        <f>IF(ISNUMBER(MATCH(E1014,_xlfn.VSTACK('VLookup Lists'!$E$2:$E$17,'VLookup Lists'!$H$2:$H$38,'VLookup Lists'!$J$2:$J$8),0)),1,0)</f>
        <v>0</v>
      </c>
      <c r="N1014" s="1" t="str">
        <f>IFERROR(IF(VLOOKUP($D1014,'VLookup Lists'!$B$11:$C$29,2,FALSE)="FLIP",1,0),"")</f>
        <v/>
      </c>
      <c r="O1014" s="1" t="b">
        <f>ISNUMBER(MATCH($E1014,'VLookup Lists'!$E$2:$E$17,0))</f>
        <v>0</v>
      </c>
    </row>
    <row r="1015" spans="1:15" ht="15.75" customHeight="1" x14ac:dyDescent="0.2">
      <c r="A1015" s="1" t="str">
        <f t="shared" si="16"/>
        <v>ICJIA</v>
      </c>
      <c r="B1015" s="1" t="s">
        <v>543</v>
      </c>
      <c r="C1015" s="1">
        <v>923805</v>
      </c>
      <c r="D1015" s="1">
        <v>2378</v>
      </c>
      <c r="E1015" s="1" t="s">
        <v>716</v>
      </c>
      <c r="F1015" s="38">
        <v>44743</v>
      </c>
      <c r="G1015" s="38">
        <v>45838</v>
      </c>
      <c r="H1015" s="51">
        <v>305580</v>
      </c>
      <c r="I1015" s="1">
        <v>2025</v>
      </c>
      <c r="M1015" s="1">
        <f>IF(ISNUMBER(MATCH(E1015,_xlfn.VSTACK('VLookup Lists'!$E$2:$E$17,'VLookup Lists'!$H$2:$H$38,'VLookup Lists'!$J$2:$J$8),0)),1,0)</f>
        <v>0</v>
      </c>
      <c r="N1015" s="1" t="str">
        <f>IFERROR(IF(VLOOKUP($D1015,'VLookup Lists'!$B$11:$C$29,2,FALSE)="FLIP",1,0),"")</f>
        <v/>
      </c>
      <c r="O1015" s="1" t="b">
        <f>ISNUMBER(MATCH($E1015,'VLookup Lists'!$E$2:$E$17,0))</f>
        <v>0</v>
      </c>
    </row>
    <row r="1016" spans="1:15" ht="15.75" customHeight="1" x14ac:dyDescent="0.2">
      <c r="A1016" s="1" t="str">
        <f t="shared" si="16"/>
        <v>ICJIA</v>
      </c>
      <c r="B1016" s="1" t="s">
        <v>543</v>
      </c>
      <c r="C1016" s="1" t="s">
        <v>717</v>
      </c>
      <c r="D1016" s="1">
        <v>2378</v>
      </c>
      <c r="E1016" s="1" t="s">
        <v>718</v>
      </c>
      <c r="F1016" s="38">
        <v>44743</v>
      </c>
      <c r="G1016" s="38">
        <v>45838</v>
      </c>
      <c r="H1016" s="51">
        <v>173355</v>
      </c>
      <c r="I1016" s="1">
        <v>2025</v>
      </c>
      <c r="M1016" s="1">
        <f>IF(ISNUMBER(MATCH(E1016,_xlfn.VSTACK('VLookup Lists'!$E$2:$E$17,'VLookup Lists'!$H$2:$H$38,'VLookup Lists'!$J$2:$J$8),0)),1,0)</f>
        <v>0</v>
      </c>
      <c r="N1016" s="1" t="str">
        <f>IFERROR(IF(VLOOKUP($D1016,'VLookup Lists'!$B$11:$C$29,2,FALSE)="FLIP",1,0),"")</f>
        <v/>
      </c>
      <c r="O1016" s="1" t="b">
        <f>ISNUMBER(MATCH($E1016,'VLookup Lists'!$E$2:$E$17,0))</f>
        <v>0</v>
      </c>
    </row>
    <row r="1017" spans="1:15" ht="15.75" customHeight="1" x14ac:dyDescent="0.2">
      <c r="A1017" s="1" t="str">
        <f t="shared" si="16"/>
        <v>ICJIA</v>
      </c>
      <c r="B1017" s="1" t="s">
        <v>543</v>
      </c>
      <c r="C1017" s="1" t="s">
        <v>719</v>
      </c>
      <c r="D1017" s="1">
        <v>2378</v>
      </c>
      <c r="E1017" s="1" t="s">
        <v>526</v>
      </c>
      <c r="F1017" s="38">
        <v>44743</v>
      </c>
      <c r="G1017" s="38">
        <v>45838</v>
      </c>
      <c r="H1017" s="51">
        <v>495684</v>
      </c>
      <c r="I1017" s="1">
        <v>2025</v>
      </c>
      <c r="M1017" s="1">
        <f>IF(ISNUMBER(MATCH(E1017,_xlfn.VSTACK('VLookup Lists'!$E$2:$E$17,'VLookup Lists'!$H$2:$H$38,'VLookup Lists'!$J$2:$J$8),0)),1,0)</f>
        <v>0</v>
      </c>
      <c r="N1017" s="1" t="str">
        <f>IFERROR(IF(VLOOKUP($D1017,'VLookup Lists'!$B$11:$C$29,2,FALSE)="FLIP",1,0),"")</f>
        <v/>
      </c>
      <c r="O1017" s="1" t="b">
        <f>ISNUMBER(MATCH($E1017,'VLookup Lists'!$E$2:$E$17,0))</f>
        <v>0</v>
      </c>
    </row>
    <row r="1018" spans="1:15" ht="15.75" customHeight="1" x14ac:dyDescent="0.2">
      <c r="A1018" s="1" t="str">
        <f t="shared" si="16"/>
        <v>ICJIA</v>
      </c>
      <c r="B1018" s="1" t="s">
        <v>543</v>
      </c>
      <c r="C1018" s="1" t="s">
        <v>834</v>
      </c>
      <c r="D1018" s="1">
        <v>2378</v>
      </c>
      <c r="E1018" s="1" t="s">
        <v>526</v>
      </c>
      <c r="F1018" s="38">
        <v>45597</v>
      </c>
      <c r="G1018" s="38">
        <v>45961</v>
      </c>
      <c r="H1018" s="51">
        <v>496653</v>
      </c>
      <c r="I1018" s="1">
        <v>2025</v>
      </c>
      <c r="M1018" s="1">
        <f>IF(ISNUMBER(MATCH(E1018,_xlfn.VSTACK('VLookup Lists'!$E$2:$E$17,'VLookup Lists'!$H$2:$H$38,'VLookup Lists'!$J$2:$J$8),0)),1,0)</f>
        <v>0</v>
      </c>
      <c r="N1018" s="1" t="str">
        <f>IFERROR(IF(VLOOKUP($D1018,'VLookup Lists'!$B$11:$C$29,2,FALSE)="FLIP",1,0),"")</f>
        <v/>
      </c>
      <c r="O1018" s="1" t="b">
        <f>ISNUMBER(MATCH($E1018,'VLookup Lists'!$E$2:$E$17,0))</f>
        <v>0</v>
      </c>
    </row>
    <row r="1019" spans="1:15" ht="15.75" customHeight="1" x14ac:dyDescent="0.2">
      <c r="A1019" s="1" t="str">
        <f t="shared" si="16"/>
        <v>ICJIA</v>
      </c>
      <c r="B1019" s="1" t="s">
        <v>543</v>
      </c>
      <c r="C1019" s="1">
        <v>923806</v>
      </c>
      <c r="D1019" s="1">
        <v>2378</v>
      </c>
      <c r="E1019" s="1" t="s">
        <v>720</v>
      </c>
      <c r="F1019" s="38">
        <v>44743</v>
      </c>
      <c r="G1019" s="38">
        <v>45838</v>
      </c>
      <c r="H1019" s="51">
        <v>158250</v>
      </c>
      <c r="I1019" s="1">
        <v>2025</v>
      </c>
      <c r="M1019" s="1">
        <f>IF(ISNUMBER(MATCH(E1019,_xlfn.VSTACK('VLookup Lists'!$E$2:$E$17,'VLookup Lists'!$H$2:$H$38,'VLookup Lists'!$J$2:$J$8),0)),1,0)</f>
        <v>0</v>
      </c>
      <c r="N1019" s="1" t="str">
        <f>IFERROR(IF(VLOOKUP($D1019,'VLookup Lists'!$B$11:$C$29,2,FALSE)="FLIP",1,0),"")</f>
        <v/>
      </c>
      <c r="O1019" s="1" t="b">
        <f>ISNUMBER(MATCH($E1019,'VLookup Lists'!$E$2:$E$17,0))</f>
        <v>0</v>
      </c>
    </row>
    <row r="1020" spans="1:15" ht="15.75" customHeight="1" x14ac:dyDescent="0.2">
      <c r="A1020" s="1" t="str">
        <f t="shared" si="16"/>
        <v>ICJIA</v>
      </c>
      <c r="B1020" s="1" t="s">
        <v>543</v>
      </c>
      <c r="C1020" s="1" t="s">
        <v>721</v>
      </c>
      <c r="D1020" s="1">
        <v>2378</v>
      </c>
      <c r="E1020" s="1" t="s">
        <v>722</v>
      </c>
      <c r="F1020" s="38">
        <v>44743</v>
      </c>
      <c r="G1020" s="38">
        <v>45838</v>
      </c>
      <c r="H1020" s="51">
        <v>338843</v>
      </c>
      <c r="I1020" s="1">
        <v>2025</v>
      </c>
      <c r="M1020" s="1">
        <f>IF(ISNUMBER(MATCH(E1020,_xlfn.VSTACK('VLookup Lists'!$E$2:$E$17,'VLookup Lists'!$H$2:$H$38,'VLookup Lists'!$J$2:$J$8),0)),1,0)</f>
        <v>0</v>
      </c>
      <c r="N1020" s="1" t="str">
        <f>IFERROR(IF(VLOOKUP($D1020,'VLookup Lists'!$B$11:$C$29,2,FALSE)="FLIP",1,0),"")</f>
        <v/>
      </c>
      <c r="O1020" s="1" t="b">
        <f>ISNUMBER(MATCH($E1020,'VLookup Lists'!$E$2:$E$17,0))</f>
        <v>0</v>
      </c>
    </row>
    <row r="1021" spans="1:15" ht="15.75" customHeight="1" x14ac:dyDescent="0.2">
      <c r="A1021" s="1" t="str">
        <f t="shared" si="16"/>
        <v>ICJIA</v>
      </c>
      <c r="B1021" s="1" t="s">
        <v>543</v>
      </c>
      <c r="C1021" s="1">
        <v>925303</v>
      </c>
      <c r="D1021" s="1">
        <v>2378</v>
      </c>
      <c r="E1021" s="1" t="s">
        <v>835</v>
      </c>
      <c r="F1021" s="38">
        <v>45597</v>
      </c>
      <c r="G1021" s="38">
        <v>45961</v>
      </c>
      <c r="H1021" s="51">
        <v>216189</v>
      </c>
      <c r="I1021" s="1">
        <v>2025</v>
      </c>
      <c r="M1021" s="1">
        <f>IF(ISNUMBER(MATCH(E1021,_xlfn.VSTACK('VLookup Lists'!$E$2:$E$17,'VLookup Lists'!$H$2:$H$38,'VLookup Lists'!$J$2:$J$8),0)),1,0)</f>
        <v>0</v>
      </c>
      <c r="N1021" s="1" t="str">
        <f>IFERROR(IF(VLOOKUP($D1021,'VLookup Lists'!$B$11:$C$29,2,FALSE)="FLIP",1,0),"")</f>
        <v/>
      </c>
      <c r="O1021" s="1" t="b">
        <f>ISNUMBER(MATCH($E1021,'VLookup Lists'!$E$2:$E$17,0))</f>
        <v>0</v>
      </c>
    </row>
    <row r="1022" spans="1:15" ht="15.75" customHeight="1" x14ac:dyDescent="0.2">
      <c r="A1022" s="1" t="str">
        <f t="shared" si="16"/>
        <v>ICJIA</v>
      </c>
      <c r="B1022" s="1" t="s">
        <v>543</v>
      </c>
      <c r="C1022" s="1">
        <v>925308</v>
      </c>
      <c r="D1022" s="1">
        <v>2378</v>
      </c>
      <c r="E1022" s="1" t="s">
        <v>592</v>
      </c>
      <c r="F1022" s="38">
        <v>45597</v>
      </c>
      <c r="G1022" s="38">
        <v>45961</v>
      </c>
      <c r="H1022" s="51">
        <v>400000</v>
      </c>
      <c r="I1022" s="1">
        <v>2025</v>
      </c>
      <c r="M1022" s="1">
        <f>IF(ISNUMBER(MATCH(E1022,_xlfn.VSTACK('VLookup Lists'!$E$2:$E$17,'VLookup Lists'!$H$2:$H$38,'VLookup Lists'!$J$2:$J$8),0)),1,0)</f>
        <v>0</v>
      </c>
      <c r="N1022" s="1" t="str">
        <f>IFERROR(IF(VLOOKUP($D1022,'VLookup Lists'!$B$11:$C$29,2,FALSE)="FLIP",1,0),"")</f>
        <v/>
      </c>
      <c r="O1022" s="1" t="b">
        <f>ISNUMBER(MATCH($E1022,'VLookup Lists'!$E$2:$E$17,0))</f>
        <v>0</v>
      </c>
    </row>
    <row r="1023" spans="1:15" ht="15.75" customHeight="1" x14ac:dyDescent="0.2">
      <c r="A1023" s="1" t="str">
        <f t="shared" si="16"/>
        <v>ICJIA</v>
      </c>
      <c r="B1023" s="1" t="s">
        <v>543</v>
      </c>
      <c r="C1023" s="1">
        <v>923803</v>
      </c>
      <c r="D1023" s="1">
        <v>2378</v>
      </c>
      <c r="E1023" s="1" t="s">
        <v>592</v>
      </c>
      <c r="F1023" s="38">
        <v>44743</v>
      </c>
      <c r="G1023" s="38">
        <v>45838</v>
      </c>
      <c r="H1023" s="51">
        <v>327213</v>
      </c>
      <c r="I1023" s="1">
        <v>2025</v>
      </c>
      <c r="M1023" s="1">
        <f>IF(ISNUMBER(MATCH(E1023,_xlfn.VSTACK('VLookup Lists'!$E$2:$E$17,'VLookup Lists'!$H$2:$H$38,'VLookup Lists'!$J$2:$J$8),0)),1,0)</f>
        <v>0</v>
      </c>
      <c r="N1023" s="1" t="str">
        <f>IFERROR(IF(VLOOKUP($D1023,'VLookup Lists'!$B$11:$C$29,2,FALSE)="FLIP",1,0),"")</f>
        <v/>
      </c>
      <c r="O1023" s="1" t="b">
        <f>ISNUMBER(MATCH($E1023,'VLookup Lists'!$E$2:$E$17,0))</f>
        <v>0</v>
      </c>
    </row>
    <row r="1024" spans="1:15" ht="15.75" customHeight="1" x14ac:dyDescent="0.2">
      <c r="A1024" s="1" t="str">
        <f t="shared" si="16"/>
        <v>ICJIA</v>
      </c>
      <c r="B1024" s="1" t="s">
        <v>543</v>
      </c>
      <c r="C1024" s="1">
        <v>923373</v>
      </c>
      <c r="D1024" s="1">
        <v>2378</v>
      </c>
      <c r="E1024" s="1" t="s">
        <v>723</v>
      </c>
      <c r="F1024" s="38">
        <v>44743</v>
      </c>
      <c r="G1024" s="38">
        <v>45838</v>
      </c>
      <c r="H1024" s="51">
        <v>1097971</v>
      </c>
      <c r="I1024" s="1">
        <v>2025</v>
      </c>
      <c r="M1024" s="1">
        <f>IF(ISNUMBER(MATCH(E1024,_xlfn.VSTACK('VLookup Lists'!$E$2:$E$17,'VLookup Lists'!$H$2:$H$38,'VLookup Lists'!$J$2:$J$8),0)),1,0)</f>
        <v>0</v>
      </c>
      <c r="N1024" s="1" t="str">
        <f>IFERROR(IF(VLOOKUP($D1024,'VLookup Lists'!$B$11:$C$29,2,FALSE)="FLIP",1,0),"")</f>
        <v/>
      </c>
      <c r="O1024" s="1" t="b">
        <f>ISNUMBER(MATCH($E1024,'VLookup Lists'!$E$2:$E$17,0))</f>
        <v>0</v>
      </c>
    </row>
    <row r="1025" spans="1:15" ht="15.75" customHeight="1" x14ac:dyDescent="0.2">
      <c r="A1025" s="1" t="str">
        <f t="shared" si="16"/>
        <v>ICJIA</v>
      </c>
      <c r="B1025" s="1" t="s">
        <v>543</v>
      </c>
      <c r="C1025" s="1" t="s">
        <v>724</v>
      </c>
      <c r="D1025" s="1">
        <v>2378</v>
      </c>
      <c r="E1025" s="1" t="s">
        <v>725</v>
      </c>
      <c r="F1025" s="38">
        <v>44743</v>
      </c>
      <c r="G1025" s="38">
        <v>45838</v>
      </c>
      <c r="H1025" s="51">
        <v>795029</v>
      </c>
      <c r="I1025" s="1">
        <v>2025</v>
      </c>
      <c r="M1025" s="1">
        <f>IF(ISNUMBER(MATCH(E1025,_xlfn.VSTACK('VLookup Lists'!$E$2:$E$17,'VLookup Lists'!$H$2:$H$38,'VLookup Lists'!$J$2:$J$8),0)),1,0)</f>
        <v>1</v>
      </c>
      <c r="N1025" s="1" t="str">
        <f>IFERROR(IF(VLOOKUP($D1025,'VLookup Lists'!$B$11:$C$29,2,FALSE)="FLIP",1,0),"")</f>
        <v/>
      </c>
      <c r="O1025" s="1" t="b">
        <f>ISNUMBER(MATCH($E1025,'VLookup Lists'!$E$2:$E$17,0))</f>
        <v>1</v>
      </c>
    </row>
    <row r="1026" spans="1:15" ht="15.75" customHeight="1" x14ac:dyDescent="0.2">
      <c r="A1026" s="1" t="str">
        <f t="shared" si="16"/>
        <v>ICJIA</v>
      </c>
      <c r="B1026" s="1" t="s">
        <v>543</v>
      </c>
      <c r="C1026" s="1">
        <v>923359</v>
      </c>
      <c r="D1026" s="1">
        <v>2378</v>
      </c>
      <c r="E1026" s="1" t="s">
        <v>726</v>
      </c>
      <c r="F1026" s="38">
        <v>44743</v>
      </c>
      <c r="G1026" s="38">
        <v>45838</v>
      </c>
      <c r="H1026" s="51">
        <v>338400</v>
      </c>
      <c r="I1026" s="1">
        <v>2025</v>
      </c>
      <c r="M1026" s="1">
        <f>IF(ISNUMBER(MATCH(E1026,_xlfn.VSTACK('VLookup Lists'!$E$2:$E$17,'VLookup Lists'!$H$2:$H$38,'VLookup Lists'!$J$2:$J$8),0)),1,0)</f>
        <v>0</v>
      </c>
      <c r="N1026" s="1" t="str">
        <f>IFERROR(IF(VLOOKUP($D1026,'VLookup Lists'!$B$11:$C$29,2,FALSE)="FLIP",1,0),"")</f>
        <v/>
      </c>
      <c r="O1026" s="1" t="b">
        <f>ISNUMBER(MATCH($E1026,'VLookup Lists'!$E$2:$E$17,0))</f>
        <v>0</v>
      </c>
    </row>
    <row r="1027" spans="1:15" ht="15.75" customHeight="1" x14ac:dyDescent="0.2">
      <c r="A1027" s="1" t="str">
        <f t="shared" si="16"/>
        <v>ICJIA</v>
      </c>
      <c r="B1027" s="1" t="s">
        <v>543</v>
      </c>
      <c r="C1027" s="1" t="s">
        <v>836</v>
      </c>
      <c r="D1027" s="1">
        <v>2378</v>
      </c>
      <c r="E1027" s="1" t="s">
        <v>837</v>
      </c>
      <c r="F1027" s="38">
        <v>45597</v>
      </c>
      <c r="G1027" s="38">
        <v>45961</v>
      </c>
      <c r="H1027" s="51">
        <v>121586</v>
      </c>
      <c r="I1027" s="1">
        <v>2025</v>
      </c>
      <c r="M1027" s="1">
        <f>IF(ISNUMBER(MATCH(E1027,_xlfn.VSTACK('VLookup Lists'!$E$2:$E$17,'VLookup Lists'!$H$2:$H$38,'VLookup Lists'!$J$2:$J$8),0)),1,0)</f>
        <v>0</v>
      </c>
      <c r="N1027" s="1" t="str">
        <f>IFERROR(IF(VLOOKUP($D1027,'VLookup Lists'!$B$11:$C$29,2,FALSE)="FLIP",1,0),"")</f>
        <v/>
      </c>
      <c r="O1027" s="1" t="b">
        <f>ISNUMBER(MATCH($E1027,'VLookup Lists'!$E$2:$E$17,0))</f>
        <v>0</v>
      </c>
    </row>
    <row r="1028" spans="1:15" ht="15.75" customHeight="1" x14ac:dyDescent="0.2">
      <c r="A1028" s="1" t="str">
        <f t="shared" si="16"/>
        <v>ICJIA</v>
      </c>
      <c r="B1028" s="1" t="s">
        <v>543</v>
      </c>
      <c r="C1028" s="1">
        <v>923404</v>
      </c>
      <c r="D1028" s="1">
        <v>2378</v>
      </c>
      <c r="E1028" s="1" t="s">
        <v>727</v>
      </c>
      <c r="F1028" s="38">
        <v>44743</v>
      </c>
      <c r="G1028" s="38">
        <v>45838</v>
      </c>
      <c r="H1028" s="51">
        <v>449798</v>
      </c>
      <c r="I1028" s="1">
        <v>2025</v>
      </c>
      <c r="M1028" s="1">
        <f>IF(ISNUMBER(MATCH(E1028,_xlfn.VSTACK('VLookup Lists'!$E$2:$E$17,'VLookup Lists'!$H$2:$H$38,'VLookup Lists'!$J$2:$J$8),0)),1,0)</f>
        <v>0</v>
      </c>
      <c r="N1028" s="1" t="str">
        <f>IFERROR(IF(VLOOKUP($D1028,'VLookup Lists'!$B$11:$C$29,2,FALSE)="FLIP",1,0),"")</f>
        <v/>
      </c>
      <c r="O1028" s="1" t="b">
        <f>ISNUMBER(MATCH($E1028,'VLookup Lists'!$E$2:$E$17,0))</f>
        <v>0</v>
      </c>
    </row>
    <row r="1029" spans="1:15" ht="15.75" customHeight="1" x14ac:dyDescent="0.2">
      <c r="A1029" s="1" t="str">
        <f t="shared" si="16"/>
        <v>ICJIA</v>
      </c>
      <c r="B1029" s="1" t="s">
        <v>543</v>
      </c>
      <c r="C1029" s="1">
        <v>925319</v>
      </c>
      <c r="D1029" s="1">
        <v>2378</v>
      </c>
      <c r="E1029" s="1" t="s">
        <v>838</v>
      </c>
      <c r="F1029" s="38">
        <v>45597</v>
      </c>
      <c r="G1029" s="38">
        <v>45961</v>
      </c>
      <c r="H1029" s="51">
        <v>200000</v>
      </c>
      <c r="I1029" s="1">
        <v>2025</v>
      </c>
      <c r="M1029" s="1">
        <f>IF(ISNUMBER(MATCH(E1029,_xlfn.VSTACK('VLookup Lists'!$E$2:$E$17,'VLookup Lists'!$H$2:$H$38,'VLookup Lists'!$J$2:$J$8),0)),1,0)</f>
        <v>0</v>
      </c>
      <c r="N1029" s="1" t="str">
        <f>IFERROR(IF(VLOOKUP($D1029,'VLookup Lists'!$B$11:$C$29,2,FALSE)="FLIP",1,0),"")</f>
        <v/>
      </c>
      <c r="O1029" s="1" t="b">
        <f>ISNUMBER(MATCH($E1029,'VLookup Lists'!$E$2:$E$17,0))</f>
        <v>0</v>
      </c>
    </row>
    <row r="1030" spans="1:15" ht="15.75" customHeight="1" x14ac:dyDescent="0.2">
      <c r="A1030" s="1" t="str">
        <f t="shared" si="16"/>
        <v>ICJIA</v>
      </c>
      <c r="B1030" s="1" t="s">
        <v>543</v>
      </c>
      <c r="C1030" s="1">
        <v>923816</v>
      </c>
      <c r="D1030" s="1">
        <v>2378</v>
      </c>
      <c r="E1030" s="1" t="s">
        <v>303</v>
      </c>
      <c r="F1030" s="38">
        <v>44743</v>
      </c>
      <c r="G1030" s="38">
        <v>45838</v>
      </c>
      <c r="H1030" s="51">
        <v>475583</v>
      </c>
      <c r="I1030" s="1">
        <v>2025</v>
      </c>
      <c r="M1030" s="1">
        <f>IF(ISNUMBER(MATCH(E1030,_xlfn.VSTACK('VLookup Lists'!$E$2:$E$17,'VLookup Lists'!$H$2:$H$38,'VLookup Lists'!$J$2:$J$8),0)),1,0)</f>
        <v>1</v>
      </c>
      <c r="N1030" s="1" t="str">
        <f>IFERROR(IF(VLOOKUP($D1030,'VLookup Lists'!$B$11:$C$29,2,FALSE)="FLIP",1,0),"")</f>
        <v/>
      </c>
      <c r="O1030" s="1" t="b">
        <f>ISNUMBER(MATCH($E1030,'VLookup Lists'!$E$2:$E$17,0))</f>
        <v>0</v>
      </c>
    </row>
    <row r="1031" spans="1:15" ht="15.75" customHeight="1" x14ac:dyDescent="0.2">
      <c r="A1031" s="1" t="str">
        <f t="shared" si="16"/>
        <v>ICJIA</v>
      </c>
      <c r="B1031" s="1" t="s">
        <v>543</v>
      </c>
      <c r="C1031" s="1" t="s">
        <v>728</v>
      </c>
      <c r="D1031" s="1">
        <v>2378</v>
      </c>
      <c r="E1031" s="1" t="s">
        <v>729</v>
      </c>
      <c r="F1031" s="38">
        <v>44743</v>
      </c>
      <c r="G1031" s="38">
        <v>45838</v>
      </c>
      <c r="H1031" s="51">
        <v>220529</v>
      </c>
      <c r="I1031" s="1">
        <v>2025</v>
      </c>
      <c r="M1031" s="1">
        <f>IF(ISNUMBER(MATCH(E1031,_xlfn.VSTACK('VLookup Lists'!$E$2:$E$17,'VLookup Lists'!$H$2:$H$38,'VLookup Lists'!$J$2:$J$8),0)),1,0)</f>
        <v>0</v>
      </c>
      <c r="N1031" s="1" t="str">
        <f>IFERROR(IF(VLOOKUP($D1031,'VLookup Lists'!$B$11:$C$29,2,FALSE)="FLIP",1,0),"")</f>
        <v/>
      </c>
      <c r="O1031" s="1" t="b">
        <f>ISNUMBER(MATCH($E1031,'VLookup Lists'!$E$2:$E$17,0))</f>
        <v>0</v>
      </c>
    </row>
    <row r="1032" spans="1:15" ht="15.75" customHeight="1" x14ac:dyDescent="0.2">
      <c r="A1032" s="1" t="str">
        <f t="shared" si="16"/>
        <v>ICJIA</v>
      </c>
      <c r="B1032" s="1" t="s">
        <v>543</v>
      </c>
      <c r="C1032" s="1">
        <v>923407</v>
      </c>
      <c r="D1032" s="1">
        <v>2378</v>
      </c>
      <c r="E1032" s="1" t="s">
        <v>730</v>
      </c>
      <c r="F1032" s="38">
        <v>44743</v>
      </c>
      <c r="G1032" s="38">
        <v>45838</v>
      </c>
      <c r="H1032" s="51">
        <v>289419</v>
      </c>
      <c r="I1032" s="1">
        <v>2025</v>
      </c>
      <c r="M1032" s="1">
        <f>IF(ISNUMBER(MATCH(E1032,_xlfn.VSTACK('VLookup Lists'!$E$2:$E$17,'VLookup Lists'!$H$2:$H$38,'VLookup Lists'!$J$2:$J$8),0)),1,0)</f>
        <v>0</v>
      </c>
      <c r="N1032" s="1" t="str">
        <f>IFERROR(IF(VLOOKUP($D1032,'VLookup Lists'!$B$11:$C$29,2,FALSE)="FLIP",1,0),"")</f>
        <v/>
      </c>
      <c r="O1032" s="1" t="b">
        <f>ISNUMBER(MATCH($E1032,'VLookup Lists'!$E$2:$E$17,0))</f>
        <v>0</v>
      </c>
    </row>
    <row r="1033" spans="1:15" ht="15.75" customHeight="1" x14ac:dyDescent="0.2">
      <c r="A1033" s="1" t="str">
        <f t="shared" si="16"/>
        <v>ICJIA</v>
      </c>
      <c r="B1033" s="1" t="s">
        <v>543</v>
      </c>
      <c r="C1033" s="1">
        <v>923844</v>
      </c>
      <c r="D1033" s="1">
        <v>2378</v>
      </c>
      <c r="E1033" s="1" t="s">
        <v>730</v>
      </c>
      <c r="F1033" s="38">
        <v>44743</v>
      </c>
      <c r="G1033" s="38">
        <v>45838</v>
      </c>
      <c r="H1033" s="51">
        <v>150000</v>
      </c>
      <c r="I1033" s="1">
        <v>2025</v>
      </c>
      <c r="M1033" s="1">
        <f>IF(ISNUMBER(MATCH(E1033,_xlfn.VSTACK('VLookup Lists'!$E$2:$E$17,'VLookup Lists'!$H$2:$H$38,'VLookup Lists'!$J$2:$J$8),0)),1,0)</f>
        <v>0</v>
      </c>
      <c r="N1033" s="1" t="str">
        <f>IFERROR(IF(VLOOKUP($D1033,'VLookup Lists'!$B$11:$C$29,2,FALSE)="FLIP",1,0),"")</f>
        <v/>
      </c>
      <c r="O1033" s="1" t="b">
        <f>ISNUMBER(MATCH($E1033,'VLookup Lists'!$E$2:$E$17,0))</f>
        <v>0</v>
      </c>
    </row>
    <row r="1034" spans="1:15" ht="15.75" customHeight="1" x14ac:dyDescent="0.2">
      <c r="A1034" s="1" t="str">
        <f t="shared" si="16"/>
        <v>ICJIA</v>
      </c>
      <c r="B1034" s="1" t="s">
        <v>543</v>
      </c>
      <c r="C1034" s="1">
        <v>925371</v>
      </c>
      <c r="D1034" s="1">
        <v>2378</v>
      </c>
      <c r="E1034" s="1" t="s">
        <v>594</v>
      </c>
      <c r="F1034" s="38">
        <v>45597</v>
      </c>
      <c r="G1034" s="38">
        <v>45961</v>
      </c>
      <c r="H1034" s="51">
        <v>122769</v>
      </c>
      <c r="I1034" s="1">
        <v>2025</v>
      </c>
      <c r="M1034" s="1">
        <f>IF(ISNUMBER(MATCH(E1034,_xlfn.VSTACK('VLookup Lists'!$E$2:$E$17,'VLookup Lists'!$H$2:$H$38,'VLookup Lists'!$J$2:$J$8),0)),1,0)</f>
        <v>0</v>
      </c>
      <c r="N1034" s="1" t="str">
        <f>IFERROR(IF(VLOOKUP($D1034,'VLookup Lists'!$B$11:$C$29,2,FALSE)="FLIP",1,0),"")</f>
        <v/>
      </c>
      <c r="O1034" s="1" t="b">
        <f>ISNUMBER(MATCH($E1034,'VLookup Lists'!$E$2:$E$17,0))</f>
        <v>0</v>
      </c>
    </row>
    <row r="1035" spans="1:15" ht="15.75" customHeight="1" x14ac:dyDescent="0.2">
      <c r="A1035" s="1" t="str">
        <f t="shared" si="16"/>
        <v>ICJIA</v>
      </c>
      <c r="B1035" s="1" t="s">
        <v>543</v>
      </c>
      <c r="C1035" s="1">
        <v>925379</v>
      </c>
      <c r="D1035" s="1">
        <v>2378</v>
      </c>
      <c r="E1035" s="1" t="s">
        <v>594</v>
      </c>
      <c r="F1035" s="38">
        <v>45597</v>
      </c>
      <c r="G1035" s="38">
        <v>45961</v>
      </c>
      <c r="H1035" s="51">
        <v>84623</v>
      </c>
      <c r="I1035" s="1">
        <v>2025</v>
      </c>
      <c r="M1035" s="1">
        <f>IF(ISNUMBER(MATCH(E1035,_xlfn.VSTACK('VLookup Lists'!$E$2:$E$17,'VLookup Lists'!$H$2:$H$38,'VLookup Lists'!$J$2:$J$8),0)),1,0)</f>
        <v>0</v>
      </c>
      <c r="N1035" s="1" t="str">
        <f>IFERROR(IF(VLOOKUP($D1035,'VLookup Lists'!$B$11:$C$29,2,FALSE)="FLIP",1,0),"")</f>
        <v/>
      </c>
      <c r="O1035" s="1" t="b">
        <f>ISNUMBER(MATCH($E1035,'VLookup Lists'!$E$2:$E$17,0))</f>
        <v>0</v>
      </c>
    </row>
    <row r="1036" spans="1:15" ht="15.75" customHeight="1" x14ac:dyDescent="0.2">
      <c r="A1036" s="1" t="str">
        <f t="shared" si="16"/>
        <v>ICJIA</v>
      </c>
      <c r="B1036" s="1" t="s">
        <v>543</v>
      </c>
      <c r="C1036" s="1">
        <v>923391</v>
      </c>
      <c r="D1036" s="1">
        <v>2378</v>
      </c>
      <c r="E1036" s="1" t="s">
        <v>788</v>
      </c>
      <c r="F1036" s="38">
        <v>45292</v>
      </c>
      <c r="G1036" s="38">
        <v>45838</v>
      </c>
      <c r="H1036" s="51">
        <v>387150</v>
      </c>
      <c r="I1036" s="1">
        <v>2025</v>
      </c>
      <c r="M1036" s="1">
        <f>IF(ISNUMBER(MATCH(E1036,_xlfn.VSTACK('VLookup Lists'!$E$2:$E$17,'VLookup Lists'!$H$2:$H$38,'VLookup Lists'!$J$2:$J$8),0)),1,0)</f>
        <v>0</v>
      </c>
      <c r="N1036" s="1" t="str">
        <f>IFERROR(IF(VLOOKUP($D1036,'VLookup Lists'!$B$11:$C$29,2,FALSE)="FLIP",1,0),"")</f>
        <v/>
      </c>
      <c r="O1036" s="1" t="b">
        <f>ISNUMBER(MATCH($E1036,'VLookup Lists'!$E$2:$E$17,0))</f>
        <v>0</v>
      </c>
    </row>
    <row r="1037" spans="1:15" ht="15.75" customHeight="1" x14ac:dyDescent="0.2">
      <c r="A1037" s="1" t="str">
        <f t="shared" si="16"/>
        <v>ICJIA</v>
      </c>
      <c r="B1037" s="1" t="s">
        <v>543</v>
      </c>
      <c r="C1037" s="1">
        <v>925382</v>
      </c>
      <c r="D1037" s="1">
        <v>2378</v>
      </c>
      <c r="E1037" s="1" t="s">
        <v>598</v>
      </c>
      <c r="F1037" s="38">
        <v>45597</v>
      </c>
      <c r="G1037" s="38">
        <v>45961</v>
      </c>
      <c r="H1037" s="51">
        <v>234125</v>
      </c>
      <c r="I1037" s="1">
        <v>2025</v>
      </c>
      <c r="M1037" s="1">
        <f>IF(ISNUMBER(MATCH(E1037,_xlfn.VSTACK('VLookup Lists'!$E$2:$E$17,'VLookup Lists'!$H$2:$H$38,'VLookup Lists'!$J$2:$J$8),0)),1,0)</f>
        <v>0</v>
      </c>
      <c r="N1037" s="1" t="str">
        <f>IFERROR(IF(VLOOKUP($D1037,'VLookup Lists'!$B$11:$C$29,2,FALSE)="FLIP",1,0),"")</f>
        <v/>
      </c>
      <c r="O1037" s="1" t="b">
        <f>ISNUMBER(MATCH($E1037,'VLookup Lists'!$E$2:$E$17,0))</f>
        <v>0</v>
      </c>
    </row>
    <row r="1038" spans="1:15" ht="15.75" customHeight="1" x14ac:dyDescent="0.2">
      <c r="A1038" s="1" t="str">
        <f t="shared" si="16"/>
        <v>ICJIA</v>
      </c>
      <c r="B1038" s="1" t="s">
        <v>543</v>
      </c>
      <c r="C1038" s="1">
        <v>925384</v>
      </c>
      <c r="D1038" s="1">
        <v>2378</v>
      </c>
      <c r="E1038" s="1" t="s">
        <v>305</v>
      </c>
      <c r="F1038" s="38">
        <v>45597</v>
      </c>
      <c r="G1038" s="38">
        <v>45961</v>
      </c>
      <c r="H1038" s="51">
        <v>115000</v>
      </c>
      <c r="I1038" s="1">
        <v>2025</v>
      </c>
      <c r="M1038" s="1">
        <f>IF(ISNUMBER(MATCH(E1038,_xlfn.VSTACK('VLookup Lists'!$E$2:$E$17,'VLookup Lists'!$H$2:$H$38,'VLookup Lists'!$J$2:$J$8),0)),1,0)</f>
        <v>0</v>
      </c>
      <c r="N1038" s="1" t="str">
        <f>IFERROR(IF(VLOOKUP($D1038,'VLookup Lists'!$B$11:$C$29,2,FALSE)="FLIP",1,0),"")</f>
        <v/>
      </c>
      <c r="O1038" s="1" t="b">
        <f>ISNUMBER(MATCH($E1038,'VLookup Lists'!$E$2:$E$17,0))</f>
        <v>0</v>
      </c>
    </row>
    <row r="1039" spans="1:15" ht="15.75" customHeight="1" x14ac:dyDescent="0.2">
      <c r="A1039" s="1" t="str">
        <f t="shared" si="16"/>
        <v>ICJIA</v>
      </c>
      <c r="B1039" s="1" t="s">
        <v>543</v>
      </c>
      <c r="C1039" s="1">
        <v>923815</v>
      </c>
      <c r="D1039" s="1">
        <v>2378</v>
      </c>
      <c r="E1039" s="1" t="s">
        <v>731</v>
      </c>
      <c r="F1039" s="38">
        <v>44743</v>
      </c>
      <c r="G1039" s="38">
        <v>45838</v>
      </c>
      <c r="H1039" s="51">
        <v>167700</v>
      </c>
      <c r="I1039" s="1">
        <v>2025</v>
      </c>
      <c r="M1039" s="1">
        <f>IF(ISNUMBER(MATCH(E1039,_xlfn.VSTACK('VLookup Lists'!$E$2:$E$17,'VLookup Lists'!$H$2:$H$38,'VLookup Lists'!$J$2:$J$8),0)),1,0)</f>
        <v>0</v>
      </c>
      <c r="N1039" s="1" t="str">
        <f>IFERROR(IF(VLOOKUP($D1039,'VLookup Lists'!$B$11:$C$29,2,FALSE)="FLIP",1,0),"")</f>
        <v/>
      </c>
      <c r="O1039" s="1" t="b">
        <f>ISNUMBER(MATCH($E1039,'VLookup Lists'!$E$2:$E$17,0))</f>
        <v>0</v>
      </c>
    </row>
    <row r="1040" spans="1:15" ht="15.75" customHeight="1" x14ac:dyDescent="0.2">
      <c r="A1040" s="1" t="str">
        <f t="shared" si="16"/>
        <v>ICJIA</v>
      </c>
      <c r="B1040" s="1" t="s">
        <v>543</v>
      </c>
      <c r="C1040" s="1">
        <v>923375</v>
      </c>
      <c r="D1040" s="1">
        <v>2378</v>
      </c>
      <c r="E1040" s="1" t="s">
        <v>306</v>
      </c>
      <c r="F1040" s="38">
        <v>44743</v>
      </c>
      <c r="G1040" s="38">
        <v>45838</v>
      </c>
      <c r="H1040" s="51">
        <v>2302905</v>
      </c>
      <c r="I1040" s="1">
        <v>2025</v>
      </c>
      <c r="M1040" s="1">
        <f>IF(ISNUMBER(MATCH(E1040,_xlfn.VSTACK('VLookup Lists'!$E$2:$E$17,'VLookup Lists'!$H$2:$H$38,'VLookup Lists'!$J$2:$J$8),0)),1,0)</f>
        <v>0</v>
      </c>
      <c r="N1040" s="1" t="str">
        <f>IFERROR(IF(VLOOKUP($D1040,'VLookup Lists'!$B$11:$C$29,2,FALSE)="FLIP",1,0),"")</f>
        <v/>
      </c>
      <c r="O1040" s="1" t="b">
        <f>ISNUMBER(MATCH($E1040,'VLookup Lists'!$E$2:$E$17,0))</f>
        <v>0</v>
      </c>
    </row>
    <row r="1041" spans="1:15" ht="15.75" customHeight="1" x14ac:dyDescent="0.2">
      <c r="A1041" s="1" t="str">
        <f t="shared" si="16"/>
        <v>ICJIA</v>
      </c>
      <c r="B1041" s="1" t="s">
        <v>543</v>
      </c>
      <c r="C1041" s="1" t="s">
        <v>732</v>
      </c>
      <c r="D1041" s="1">
        <v>2378</v>
      </c>
      <c r="E1041" s="1" t="s">
        <v>114</v>
      </c>
      <c r="F1041" s="38">
        <v>44743</v>
      </c>
      <c r="G1041" s="38">
        <v>45838</v>
      </c>
      <c r="H1041" s="51">
        <v>846863</v>
      </c>
      <c r="I1041" s="1">
        <v>2025</v>
      </c>
      <c r="M1041" s="1">
        <f>IF(ISNUMBER(MATCH(E1041,_xlfn.VSTACK('VLookup Lists'!$E$2:$E$17,'VLookup Lists'!$H$2:$H$38,'VLookup Lists'!$J$2:$J$8),0)),1,0)</f>
        <v>1</v>
      </c>
      <c r="N1041" s="1" t="str">
        <f>IFERROR(IF(VLOOKUP($D1041,'VLookup Lists'!$B$11:$C$29,2,FALSE)="FLIP",1,0),"")</f>
        <v/>
      </c>
      <c r="O1041" s="1" t="b">
        <f>ISNUMBER(MATCH($E1041,'VLookup Lists'!$E$2:$E$17,0))</f>
        <v>0</v>
      </c>
    </row>
    <row r="1042" spans="1:15" ht="15.75" customHeight="1" x14ac:dyDescent="0.2">
      <c r="A1042" s="1" t="str">
        <f t="shared" si="16"/>
        <v>ICJIA</v>
      </c>
      <c r="B1042" s="1" t="s">
        <v>543</v>
      </c>
      <c r="C1042" s="1">
        <v>923308</v>
      </c>
      <c r="D1042" s="1">
        <v>2378</v>
      </c>
      <c r="E1042" s="1" t="s">
        <v>733</v>
      </c>
      <c r="F1042" s="38">
        <v>44743</v>
      </c>
      <c r="G1042" s="38">
        <v>45838</v>
      </c>
      <c r="H1042" s="51">
        <v>450000</v>
      </c>
      <c r="I1042" s="1">
        <v>2025</v>
      </c>
      <c r="M1042" s="1">
        <f>IF(ISNUMBER(MATCH(E1042,_xlfn.VSTACK('VLookup Lists'!$E$2:$E$17,'VLookup Lists'!$H$2:$H$38,'VLookup Lists'!$J$2:$J$8),0)),1,0)</f>
        <v>0</v>
      </c>
      <c r="N1042" s="1" t="str">
        <f>IFERROR(IF(VLOOKUP($D1042,'VLookup Lists'!$B$11:$C$29,2,FALSE)="FLIP",1,0),"")</f>
        <v/>
      </c>
      <c r="O1042" s="1" t="b">
        <f>ISNUMBER(MATCH($E1042,'VLookup Lists'!$E$2:$E$17,0))</f>
        <v>0</v>
      </c>
    </row>
    <row r="1043" spans="1:15" ht="15.75" customHeight="1" x14ac:dyDescent="0.2">
      <c r="A1043" s="1" t="str">
        <f t="shared" si="16"/>
        <v>ICJIA</v>
      </c>
      <c r="B1043" s="1" t="s">
        <v>543</v>
      </c>
      <c r="C1043" s="1" t="s">
        <v>734</v>
      </c>
      <c r="D1043" s="1">
        <v>2378</v>
      </c>
      <c r="E1043" s="1" t="s">
        <v>735</v>
      </c>
      <c r="F1043" s="38">
        <v>44743</v>
      </c>
      <c r="G1043" s="38">
        <v>45838</v>
      </c>
      <c r="H1043" s="51">
        <v>4500000</v>
      </c>
      <c r="I1043" s="1">
        <v>2025</v>
      </c>
      <c r="M1043" s="1">
        <f>IF(ISNUMBER(MATCH(E1043,_xlfn.VSTACK('VLookup Lists'!$E$2:$E$17,'VLookup Lists'!$H$2:$H$38,'VLookup Lists'!$J$2:$J$8),0)),1,0)</f>
        <v>0</v>
      </c>
      <c r="N1043" s="1" t="str">
        <f>IFERROR(IF(VLOOKUP($D1043,'VLookup Lists'!$B$11:$C$29,2,FALSE)="FLIP",1,0),"")</f>
        <v/>
      </c>
      <c r="O1043" s="1" t="b">
        <f>ISNUMBER(MATCH($E1043,'VLookup Lists'!$E$2:$E$17,0))</f>
        <v>0</v>
      </c>
    </row>
    <row r="1044" spans="1:15" ht="15.75" customHeight="1" x14ac:dyDescent="0.2">
      <c r="A1044" s="1" t="str">
        <f t="shared" si="16"/>
        <v>ICJIA</v>
      </c>
      <c r="B1044" s="1" t="s">
        <v>543</v>
      </c>
      <c r="C1044" s="1">
        <v>923826</v>
      </c>
      <c r="D1044" s="1">
        <v>2378</v>
      </c>
      <c r="E1044" s="1" t="s">
        <v>736</v>
      </c>
      <c r="F1044" s="38">
        <v>44743</v>
      </c>
      <c r="G1044" s="38">
        <v>45838</v>
      </c>
      <c r="H1044" s="51">
        <v>515718</v>
      </c>
      <c r="I1044" s="1">
        <v>2025</v>
      </c>
      <c r="M1044" s="1">
        <f>IF(ISNUMBER(MATCH(E1044,_xlfn.VSTACK('VLookup Lists'!$E$2:$E$17,'VLookup Lists'!$H$2:$H$38,'VLookup Lists'!$J$2:$J$8),0)),1,0)</f>
        <v>0</v>
      </c>
      <c r="N1044" s="1" t="str">
        <f>IFERROR(IF(VLOOKUP($D1044,'VLookup Lists'!$B$11:$C$29,2,FALSE)="FLIP",1,0),"")</f>
        <v/>
      </c>
      <c r="O1044" s="1" t="b">
        <f>ISNUMBER(MATCH($E1044,'VLookup Lists'!$E$2:$E$17,0))</f>
        <v>0</v>
      </c>
    </row>
    <row r="1045" spans="1:15" ht="15.75" customHeight="1" x14ac:dyDescent="0.2">
      <c r="A1045" s="1" t="str">
        <f t="shared" si="16"/>
        <v>ICJIA</v>
      </c>
      <c r="B1045" s="1" t="s">
        <v>543</v>
      </c>
      <c r="C1045" s="1">
        <v>925340</v>
      </c>
      <c r="D1045" s="1">
        <v>2378</v>
      </c>
      <c r="E1045" s="1" t="s">
        <v>477</v>
      </c>
      <c r="F1045" s="38">
        <v>45597</v>
      </c>
      <c r="G1045" s="38">
        <v>45961</v>
      </c>
      <c r="H1045" s="51">
        <v>952703</v>
      </c>
      <c r="I1045" s="1">
        <v>2025</v>
      </c>
      <c r="M1045" s="1">
        <f>IF(ISNUMBER(MATCH(E1045,_xlfn.VSTACK('VLookup Lists'!$E$2:$E$17,'VLookup Lists'!$H$2:$H$38,'VLookup Lists'!$J$2:$J$8),0)),1,0)</f>
        <v>0</v>
      </c>
      <c r="N1045" s="1" t="str">
        <f>IFERROR(IF(VLOOKUP($D1045,'VLookup Lists'!$B$11:$C$29,2,FALSE)="FLIP",1,0),"")</f>
        <v/>
      </c>
      <c r="O1045" s="1" t="b">
        <f>ISNUMBER(MATCH($E1045,'VLookup Lists'!$E$2:$E$17,0))</f>
        <v>0</v>
      </c>
    </row>
    <row r="1046" spans="1:15" ht="15.75" customHeight="1" x14ac:dyDescent="0.2">
      <c r="A1046" s="1" t="str">
        <f t="shared" si="16"/>
        <v>ICJIA</v>
      </c>
      <c r="B1046" s="1" t="s">
        <v>543</v>
      </c>
      <c r="C1046" s="1">
        <v>925344</v>
      </c>
      <c r="D1046" s="1">
        <v>2378</v>
      </c>
      <c r="E1046" s="1" t="s">
        <v>839</v>
      </c>
      <c r="F1046" s="38">
        <v>45597</v>
      </c>
      <c r="G1046" s="38">
        <v>45961</v>
      </c>
      <c r="H1046" s="51">
        <v>350000</v>
      </c>
      <c r="I1046" s="1">
        <v>2025</v>
      </c>
      <c r="M1046" s="1">
        <f>IF(ISNUMBER(MATCH(E1046,_xlfn.VSTACK('VLookup Lists'!$E$2:$E$17,'VLookup Lists'!$H$2:$H$38,'VLookup Lists'!$J$2:$J$8),0)),1,0)</f>
        <v>0</v>
      </c>
      <c r="N1046" s="1" t="str">
        <f>IFERROR(IF(VLOOKUP($D1046,'VLookup Lists'!$B$11:$C$29,2,FALSE)="FLIP",1,0),"")</f>
        <v/>
      </c>
      <c r="O1046" s="1" t="b">
        <f>ISNUMBER(MATCH($E1046,'VLookup Lists'!$E$2:$E$17,0))</f>
        <v>0</v>
      </c>
    </row>
    <row r="1047" spans="1:15" ht="15.75" customHeight="1" x14ac:dyDescent="0.2">
      <c r="A1047" s="1" t="str">
        <f t="shared" si="16"/>
        <v>ICJIA</v>
      </c>
      <c r="B1047" s="1" t="s">
        <v>543</v>
      </c>
      <c r="C1047" s="1">
        <v>925345</v>
      </c>
      <c r="D1047" s="1">
        <v>2378</v>
      </c>
      <c r="E1047" s="1" t="s">
        <v>433</v>
      </c>
      <c r="F1047" s="38">
        <v>45597</v>
      </c>
      <c r="G1047" s="38">
        <v>45961</v>
      </c>
      <c r="H1047" s="51">
        <v>952703</v>
      </c>
      <c r="I1047" s="1">
        <v>2025</v>
      </c>
      <c r="M1047" s="1">
        <f>IF(ISNUMBER(MATCH(E1047,_xlfn.VSTACK('VLookup Lists'!$E$2:$E$17,'VLookup Lists'!$H$2:$H$38,'VLookup Lists'!$J$2:$J$8),0)),1,0)</f>
        <v>0</v>
      </c>
      <c r="N1047" s="1" t="str">
        <f>IFERROR(IF(VLOOKUP($D1047,'VLookup Lists'!$B$11:$C$29,2,FALSE)="FLIP",1,0),"")</f>
        <v/>
      </c>
      <c r="O1047" s="1" t="b">
        <f>ISNUMBER(MATCH($E1047,'VLookup Lists'!$E$2:$E$17,0))</f>
        <v>0</v>
      </c>
    </row>
    <row r="1048" spans="1:15" ht="15.75" customHeight="1" x14ac:dyDescent="0.2">
      <c r="A1048" s="1" t="str">
        <f t="shared" si="16"/>
        <v>ICJIA</v>
      </c>
      <c r="B1048" s="1" t="s">
        <v>543</v>
      </c>
      <c r="C1048" s="1" t="s">
        <v>737</v>
      </c>
      <c r="D1048" s="1">
        <v>2378</v>
      </c>
      <c r="E1048" s="1" t="s">
        <v>738</v>
      </c>
      <c r="F1048" s="38">
        <v>44743</v>
      </c>
      <c r="G1048" s="38">
        <v>45838</v>
      </c>
      <c r="H1048" s="51">
        <v>170700</v>
      </c>
      <c r="I1048" s="1">
        <v>2025</v>
      </c>
      <c r="M1048" s="1">
        <f>IF(ISNUMBER(MATCH(E1048,_xlfn.VSTACK('VLookup Lists'!$E$2:$E$17,'VLookup Lists'!$H$2:$H$38,'VLookup Lists'!$J$2:$J$8),0)),1,0)</f>
        <v>0</v>
      </c>
      <c r="N1048" s="1" t="str">
        <f>IFERROR(IF(VLOOKUP($D1048,'VLookup Lists'!$B$11:$C$29,2,FALSE)="FLIP",1,0),"")</f>
        <v/>
      </c>
      <c r="O1048" s="1" t="b">
        <f>ISNUMBER(MATCH($E1048,'VLookup Lists'!$E$2:$E$17,0))</f>
        <v>0</v>
      </c>
    </row>
    <row r="1049" spans="1:15" ht="15.75" customHeight="1" x14ac:dyDescent="0.2">
      <c r="A1049" s="1" t="str">
        <f t="shared" si="16"/>
        <v>ICJIA</v>
      </c>
      <c r="B1049" s="1" t="s">
        <v>543</v>
      </c>
      <c r="C1049" s="1" t="s">
        <v>840</v>
      </c>
      <c r="D1049" s="1">
        <v>2378</v>
      </c>
      <c r="E1049" s="1" t="s">
        <v>841</v>
      </c>
      <c r="F1049" s="38">
        <v>45597</v>
      </c>
      <c r="G1049" s="38">
        <v>45961</v>
      </c>
      <c r="H1049" s="51">
        <v>166906</v>
      </c>
      <c r="I1049" s="1">
        <v>2025</v>
      </c>
      <c r="M1049" s="1">
        <f>IF(ISNUMBER(MATCH(E1049,_xlfn.VSTACK('VLookup Lists'!$E$2:$E$17,'VLookup Lists'!$H$2:$H$38,'VLookup Lists'!$J$2:$J$8),0)),1,0)</f>
        <v>0</v>
      </c>
      <c r="N1049" s="1" t="str">
        <f>IFERROR(IF(VLOOKUP($D1049,'VLookup Lists'!$B$11:$C$29,2,FALSE)="FLIP",1,0),"")</f>
        <v/>
      </c>
      <c r="O1049" s="1" t="b">
        <f>ISNUMBER(MATCH($E1049,'VLookup Lists'!$E$2:$E$17,0))</f>
        <v>0</v>
      </c>
    </row>
    <row r="1050" spans="1:15" ht="15.75" customHeight="1" x14ac:dyDescent="0.2">
      <c r="A1050" s="1" t="str">
        <f t="shared" si="16"/>
        <v>ICJIA</v>
      </c>
      <c r="B1050" s="1" t="s">
        <v>543</v>
      </c>
      <c r="C1050" s="1">
        <v>923385</v>
      </c>
      <c r="D1050" s="1">
        <v>2378</v>
      </c>
      <c r="E1050" s="1" t="s">
        <v>739</v>
      </c>
      <c r="F1050" s="38">
        <v>44743</v>
      </c>
      <c r="G1050" s="38">
        <v>45838</v>
      </c>
      <c r="H1050" s="51">
        <v>1185403</v>
      </c>
      <c r="I1050" s="1">
        <v>2025</v>
      </c>
      <c r="M1050" s="1">
        <f>IF(ISNUMBER(MATCH(E1050,_xlfn.VSTACK('VLookup Lists'!$E$2:$E$17,'VLookup Lists'!$H$2:$H$38,'VLookup Lists'!$J$2:$J$8),0)),1,0)</f>
        <v>0</v>
      </c>
      <c r="N1050" s="1" t="str">
        <f>IFERROR(IF(VLOOKUP($D1050,'VLookup Lists'!$B$11:$C$29,2,FALSE)="FLIP",1,0),"")</f>
        <v/>
      </c>
      <c r="O1050" s="1" t="b">
        <f>ISNUMBER(MATCH($E1050,'VLookup Lists'!$E$2:$E$17,0))</f>
        <v>0</v>
      </c>
    </row>
    <row r="1051" spans="1:15" ht="15.75" customHeight="1" x14ac:dyDescent="0.2">
      <c r="A1051" s="1" t="str">
        <f t="shared" si="16"/>
        <v>ICJIA</v>
      </c>
      <c r="B1051" s="1" t="s">
        <v>543</v>
      </c>
      <c r="C1051" s="1" t="s">
        <v>740</v>
      </c>
      <c r="D1051" s="1">
        <v>2378</v>
      </c>
      <c r="E1051" s="1" t="s">
        <v>741</v>
      </c>
      <c r="F1051" s="38">
        <v>44743</v>
      </c>
      <c r="G1051" s="38">
        <v>45838</v>
      </c>
      <c r="H1051" s="51">
        <v>433422</v>
      </c>
      <c r="I1051" s="1">
        <v>2025</v>
      </c>
      <c r="M1051" s="1">
        <f>IF(ISNUMBER(MATCH(E1051,_xlfn.VSTACK('VLookup Lists'!$E$2:$E$17,'VLookup Lists'!$H$2:$H$38,'VLookup Lists'!$J$2:$J$8),0)),1,0)</f>
        <v>0</v>
      </c>
      <c r="N1051" s="1" t="str">
        <f>IFERROR(IF(VLOOKUP($D1051,'VLookup Lists'!$B$11:$C$29,2,FALSE)="FLIP",1,0),"")</f>
        <v/>
      </c>
      <c r="O1051" s="1" t="b">
        <f>ISNUMBER(MATCH($E1051,'VLookup Lists'!$E$2:$E$17,0))</f>
        <v>0</v>
      </c>
    </row>
    <row r="1052" spans="1:15" ht="15.75" customHeight="1" x14ac:dyDescent="0.2">
      <c r="A1052" s="1" t="str">
        <f t="shared" si="16"/>
        <v>ICJIA</v>
      </c>
      <c r="B1052" s="1" t="s">
        <v>543</v>
      </c>
      <c r="C1052" s="1">
        <v>923814</v>
      </c>
      <c r="D1052" s="1">
        <v>2378</v>
      </c>
      <c r="E1052" s="1" t="s">
        <v>742</v>
      </c>
      <c r="F1052" s="38">
        <v>44743</v>
      </c>
      <c r="G1052" s="38">
        <v>45838</v>
      </c>
      <c r="H1052" s="51">
        <v>889370</v>
      </c>
      <c r="I1052" s="1">
        <v>2025</v>
      </c>
      <c r="M1052" s="1">
        <f>IF(ISNUMBER(MATCH(E1052,_xlfn.VSTACK('VLookup Lists'!$E$2:$E$17,'VLookup Lists'!$H$2:$H$38,'VLookup Lists'!$J$2:$J$8),0)),1,0)</f>
        <v>0</v>
      </c>
      <c r="N1052" s="1" t="str">
        <f>IFERROR(IF(VLOOKUP($D1052,'VLookup Lists'!$B$11:$C$29,2,FALSE)="FLIP",1,0),"")</f>
        <v/>
      </c>
      <c r="O1052" s="1" t="b">
        <f>ISNUMBER(MATCH($E1052,'VLookup Lists'!$E$2:$E$17,0))</f>
        <v>0</v>
      </c>
    </row>
    <row r="1053" spans="1:15" ht="15.75" customHeight="1" x14ac:dyDescent="0.2">
      <c r="A1053" s="1" t="str">
        <f t="shared" si="16"/>
        <v>ICJIA</v>
      </c>
      <c r="B1053" s="1" t="s">
        <v>543</v>
      </c>
      <c r="C1053" s="1">
        <v>925392</v>
      </c>
      <c r="D1053" s="1">
        <v>2378</v>
      </c>
      <c r="E1053" s="1" t="s">
        <v>842</v>
      </c>
      <c r="F1053" s="38">
        <v>45597</v>
      </c>
      <c r="G1053" s="38">
        <v>45961</v>
      </c>
      <c r="H1053" s="51">
        <v>249960</v>
      </c>
      <c r="I1053" s="1">
        <v>2025</v>
      </c>
      <c r="M1053" s="1">
        <f>IF(ISNUMBER(MATCH(E1053,_xlfn.VSTACK('VLookup Lists'!$E$2:$E$17,'VLookup Lists'!$H$2:$H$38,'VLookup Lists'!$J$2:$J$8),0)),1,0)</f>
        <v>0</v>
      </c>
      <c r="N1053" s="1" t="str">
        <f>IFERROR(IF(VLOOKUP($D1053,'VLookup Lists'!$B$11:$C$29,2,FALSE)="FLIP",1,0),"")</f>
        <v/>
      </c>
      <c r="O1053" s="1" t="b">
        <f>ISNUMBER(MATCH($E1053,'VLookup Lists'!$E$2:$E$17,0))</f>
        <v>0</v>
      </c>
    </row>
    <row r="1054" spans="1:15" ht="15.75" customHeight="1" x14ac:dyDescent="0.2">
      <c r="A1054" s="1" t="str">
        <f t="shared" si="16"/>
        <v>ICJIA</v>
      </c>
      <c r="B1054" s="1" t="s">
        <v>543</v>
      </c>
      <c r="C1054" s="1" t="s">
        <v>843</v>
      </c>
      <c r="D1054" s="1">
        <v>2378</v>
      </c>
      <c r="E1054" s="1" t="s">
        <v>600</v>
      </c>
      <c r="F1054" s="38">
        <v>45597</v>
      </c>
      <c r="G1054" s="38">
        <v>45961</v>
      </c>
      <c r="H1054" s="51">
        <v>211000</v>
      </c>
      <c r="I1054" s="1">
        <v>2025</v>
      </c>
      <c r="M1054" s="1">
        <f>IF(ISNUMBER(MATCH(E1054,_xlfn.VSTACK('VLookup Lists'!$E$2:$E$17,'VLookup Lists'!$H$2:$H$38,'VLookup Lists'!$J$2:$J$8),0)),1,0)</f>
        <v>0</v>
      </c>
      <c r="N1054" s="1" t="str">
        <f>IFERROR(IF(VLOOKUP($D1054,'VLookup Lists'!$B$11:$C$29,2,FALSE)="FLIP",1,0),"")</f>
        <v/>
      </c>
      <c r="O1054" s="1" t="b">
        <f>ISNUMBER(MATCH($E1054,'VLookup Lists'!$E$2:$E$17,0))</f>
        <v>0</v>
      </c>
    </row>
    <row r="1055" spans="1:15" ht="15.75" customHeight="1" x14ac:dyDescent="0.2">
      <c r="A1055" s="1" t="str">
        <f t="shared" si="16"/>
        <v>ICJIA</v>
      </c>
      <c r="B1055" s="1" t="s">
        <v>543</v>
      </c>
      <c r="C1055" s="1" t="s">
        <v>743</v>
      </c>
      <c r="D1055" s="1">
        <v>2378</v>
      </c>
      <c r="E1055" s="1" t="s">
        <v>744</v>
      </c>
      <c r="F1055" s="38">
        <v>44743</v>
      </c>
      <c r="G1055" s="38">
        <v>45838</v>
      </c>
      <c r="H1055" s="51">
        <v>279639</v>
      </c>
      <c r="I1055" s="1">
        <v>2025</v>
      </c>
      <c r="M1055" s="1">
        <f>IF(ISNUMBER(MATCH(E1055,_xlfn.VSTACK('VLookup Lists'!$E$2:$E$17,'VLookup Lists'!$H$2:$H$38,'VLookup Lists'!$J$2:$J$8),0)),1,0)</f>
        <v>0</v>
      </c>
      <c r="N1055" s="1" t="str">
        <f>IFERROR(IF(VLOOKUP($D1055,'VLookup Lists'!$B$11:$C$29,2,FALSE)="FLIP",1,0),"")</f>
        <v/>
      </c>
      <c r="O1055" s="1" t="b">
        <f>ISNUMBER(MATCH($E1055,'VLookup Lists'!$E$2:$E$17,0))</f>
        <v>0</v>
      </c>
    </row>
    <row r="1056" spans="1:15" ht="15.75" customHeight="1" x14ac:dyDescent="0.2">
      <c r="A1056" s="1" t="str">
        <f t="shared" si="16"/>
        <v>ICJIA</v>
      </c>
      <c r="B1056" s="1" t="s">
        <v>543</v>
      </c>
      <c r="C1056" s="1">
        <v>923361</v>
      </c>
      <c r="D1056" s="1">
        <v>2378</v>
      </c>
      <c r="E1056" s="1" t="s">
        <v>332</v>
      </c>
      <c r="F1056" s="38">
        <v>44743</v>
      </c>
      <c r="G1056" s="38">
        <v>45838</v>
      </c>
      <c r="H1056" s="51">
        <v>416454</v>
      </c>
      <c r="I1056" s="1">
        <v>2025</v>
      </c>
      <c r="M1056" s="1">
        <f>IF(ISNUMBER(MATCH(E1056,_xlfn.VSTACK('VLookup Lists'!$E$2:$E$17,'VLookup Lists'!$H$2:$H$38,'VLookup Lists'!$J$2:$J$8),0)),1,0)</f>
        <v>0</v>
      </c>
      <c r="N1056" s="1" t="str">
        <f>IFERROR(IF(VLOOKUP($D1056,'VLookup Lists'!$B$11:$C$29,2,FALSE)="FLIP",1,0),"")</f>
        <v/>
      </c>
      <c r="O1056" s="1" t="b">
        <f>ISNUMBER(MATCH($E1056,'VLookup Lists'!$E$2:$E$17,0))</f>
        <v>0</v>
      </c>
    </row>
    <row r="1057" spans="1:15" ht="15.75" customHeight="1" x14ac:dyDescent="0.2">
      <c r="A1057" s="1" t="str">
        <f t="shared" si="16"/>
        <v>ICJIA</v>
      </c>
      <c r="B1057" s="1" t="s">
        <v>543</v>
      </c>
      <c r="C1057" s="1" t="s">
        <v>745</v>
      </c>
      <c r="D1057" s="1">
        <v>2378</v>
      </c>
      <c r="E1057" s="1" t="s">
        <v>333</v>
      </c>
      <c r="F1057" s="38">
        <v>44743</v>
      </c>
      <c r="G1057" s="38">
        <v>45838</v>
      </c>
      <c r="H1057" s="51">
        <v>1466367</v>
      </c>
      <c r="I1057" s="1">
        <v>2025</v>
      </c>
      <c r="M1057" s="1">
        <f>IF(ISNUMBER(MATCH(E1057,_xlfn.VSTACK('VLookup Lists'!$E$2:$E$17,'VLookup Lists'!$H$2:$H$38,'VLookup Lists'!$J$2:$J$8),0)),1,0)</f>
        <v>0</v>
      </c>
      <c r="N1057" s="1" t="str">
        <f>IFERROR(IF(VLOOKUP($D1057,'VLookup Lists'!$B$11:$C$29,2,FALSE)="FLIP",1,0),"")</f>
        <v/>
      </c>
      <c r="O1057" s="1" t="b">
        <f>ISNUMBER(MATCH($E1057,'VLookup Lists'!$E$2:$E$17,0))</f>
        <v>0</v>
      </c>
    </row>
    <row r="1058" spans="1:15" ht="15.75" customHeight="1" x14ac:dyDescent="0.2">
      <c r="A1058" s="1" t="str">
        <f t="shared" si="16"/>
        <v>ICJIA</v>
      </c>
      <c r="B1058" s="1" t="s">
        <v>543</v>
      </c>
      <c r="C1058" s="1" t="s">
        <v>746</v>
      </c>
      <c r="D1058" s="1">
        <v>2378</v>
      </c>
      <c r="E1058" s="1" t="s">
        <v>747</v>
      </c>
      <c r="F1058" s="38">
        <v>44743</v>
      </c>
      <c r="G1058" s="38">
        <v>45838</v>
      </c>
      <c r="H1058" s="51">
        <v>775791</v>
      </c>
      <c r="I1058" s="1">
        <v>2025</v>
      </c>
      <c r="M1058" s="1">
        <f>IF(ISNUMBER(MATCH(E1058,_xlfn.VSTACK('VLookup Lists'!$E$2:$E$17,'VLookup Lists'!$H$2:$H$38,'VLookup Lists'!$J$2:$J$8),0)),1,0)</f>
        <v>0</v>
      </c>
      <c r="N1058" s="1" t="str">
        <f>IFERROR(IF(VLOOKUP($D1058,'VLookup Lists'!$B$11:$C$29,2,FALSE)="FLIP",1,0),"")</f>
        <v/>
      </c>
      <c r="O1058" s="1" t="b">
        <f>ISNUMBER(MATCH($E1058,'VLookup Lists'!$E$2:$E$17,0))</f>
        <v>0</v>
      </c>
    </row>
    <row r="1059" spans="1:15" ht="15.75" customHeight="1" x14ac:dyDescent="0.2">
      <c r="A1059" s="1" t="str">
        <f t="shared" si="16"/>
        <v>ICJIA</v>
      </c>
      <c r="B1059" s="1" t="s">
        <v>543</v>
      </c>
      <c r="C1059" s="1" t="s">
        <v>748</v>
      </c>
      <c r="D1059" s="1">
        <v>2378</v>
      </c>
      <c r="E1059" s="1" t="s">
        <v>749</v>
      </c>
      <c r="F1059" s="38">
        <v>44743</v>
      </c>
      <c r="G1059" s="38">
        <v>45838</v>
      </c>
      <c r="H1059" s="51">
        <v>835439</v>
      </c>
      <c r="I1059" s="1">
        <v>2025</v>
      </c>
      <c r="M1059" s="1">
        <f>IF(ISNUMBER(MATCH(E1059,_xlfn.VSTACK('VLookup Lists'!$E$2:$E$17,'VLookup Lists'!$H$2:$H$38,'VLookup Lists'!$J$2:$J$8),0)),1,0)</f>
        <v>0</v>
      </c>
      <c r="N1059" s="1" t="str">
        <f>IFERROR(IF(VLOOKUP($D1059,'VLookup Lists'!$B$11:$C$29,2,FALSE)="FLIP",1,0),"")</f>
        <v/>
      </c>
      <c r="O1059" s="1" t="b">
        <f>ISNUMBER(MATCH($E1059,'VLookup Lists'!$E$2:$E$17,0))</f>
        <v>0</v>
      </c>
    </row>
    <row r="1060" spans="1:15" ht="15.75" customHeight="1" x14ac:dyDescent="0.2">
      <c r="A1060" s="1" t="str">
        <f t="shared" si="16"/>
        <v>ICJIA</v>
      </c>
      <c r="B1060" s="1" t="s">
        <v>543</v>
      </c>
      <c r="C1060" s="1" t="s">
        <v>750</v>
      </c>
      <c r="D1060" s="1">
        <v>2378</v>
      </c>
      <c r="E1060" s="1" t="s">
        <v>749</v>
      </c>
      <c r="F1060" s="38">
        <v>44743</v>
      </c>
      <c r="G1060" s="38">
        <v>45838</v>
      </c>
      <c r="H1060" s="51">
        <v>150000</v>
      </c>
      <c r="I1060" s="1">
        <v>2025</v>
      </c>
      <c r="M1060" s="1">
        <f>IF(ISNUMBER(MATCH(E1060,_xlfn.VSTACK('VLookup Lists'!$E$2:$E$17,'VLookup Lists'!$H$2:$H$38,'VLookup Lists'!$J$2:$J$8),0)),1,0)</f>
        <v>0</v>
      </c>
      <c r="N1060" s="1" t="str">
        <f>IFERROR(IF(VLOOKUP($D1060,'VLookup Lists'!$B$11:$C$29,2,FALSE)="FLIP",1,0),"")</f>
        <v/>
      </c>
      <c r="O1060" s="1" t="b">
        <f>ISNUMBER(MATCH($E1060,'VLookup Lists'!$E$2:$E$17,0))</f>
        <v>0</v>
      </c>
    </row>
    <row r="1061" spans="1:15" ht="15.75" customHeight="1" x14ac:dyDescent="0.2">
      <c r="A1061" s="1" t="str">
        <f t="shared" si="16"/>
        <v>ICJIA</v>
      </c>
      <c r="B1061" s="1" t="s">
        <v>543</v>
      </c>
      <c r="C1061" s="1">
        <v>925346</v>
      </c>
      <c r="D1061" s="1">
        <v>2378</v>
      </c>
      <c r="E1061" s="1" t="s">
        <v>602</v>
      </c>
      <c r="F1061" s="38">
        <v>45597</v>
      </c>
      <c r="G1061" s="38">
        <v>45961</v>
      </c>
      <c r="H1061" s="51">
        <v>778800</v>
      </c>
      <c r="I1061" s="1">
        <v>2025</v>
      </c>
      <c r="M1061" s="1">
        <f>IF(ISNUMBER(MATCH(E1061,_xlfn.VSTACK('VLookup Lists'!$E$2:$E$17,'VLookup Lists'!$H$2:$H$38,'VLookup Lists'!$J$2:$J$8),0)),1,0)</f>
        <v>0</v>
      </c>
      <c r="N1061" s="1" t="str">
        <f>IFERROR(IF(VLOOKUP($D1061,'VLookup Lists'!$B$11:$C$29,2,FALSE)="FLIP",1,0),"")</f>
        <v/>
      </c>
      <c r="O1061" s="1" t="b">
        <f>ISNUMBER(MATCH($E1061,'VLookup Lists'!$E$2:$E$17,0))</f>
        <v>0</v>
      </c>
    </row>
    <row r="1062" spans="1:15" ht="15.75" customHeight="1" x14ac:dyDescent="0.2">
      <c r="A1062" s="1" t="str">
        <f t="shared" si="16"/>
        <v>ICJIA</v>
      </c>
      <c r="B1062" s="1" t="s">
        <v>543</v>
      </c>
      <c r="C1062" s="1">
        <v>923377</v>
      </c>
      <c r="D1062" s="1">
        <v>2378</v>
      </c>
      <c r="E1062" s="1" t="s">
        <v>751</v>
      </c>
      <c r="F1062" s="38">
        <v>44743</v>
      </c>
      <c r="G1062" s="38">
        <v>45838</v>
      </c>
      <c r="H1062" s="51">
        <v>636003</v>
      </c>
      <c r="I1062" s="1">
        <v>2025</v>
      </c>
      <c r="M1062" s="1">
        <f>IF(ISNUMBER(MATCH(E1062,_xlfn.VSTACK('VLookup Lists'!$E$2:$E$17,'VLookup Lists'!$H$2:$H$38,'VLookup Lists'!$J$2:$J$8),0)),1,0)</f>
        <v>0</v>
      </c>
      <c r="N1062" s="1" t="str">
        <f>IFERROR(IF(VLOOKUP($D1062,'VLookup Lists'!$B$11:$C$29,2,FALSE)="FLIP",1,0),"")</f>
        <v/>
      </c>
      <c r="O1062" s="1" t="b">
        <f>ISNUMBER(MATCH($E1062,'VLookup Lists'!$E$2:$E$17,0))</f>
        <v>0</v>
      </c>
    </row>
    <row r="1063" spans="1:15" ht="15.75" customHeight="1" x14ac:dyDescent="0.2">
      <c r="A1063" s="1" t="str">
        <f t="shared" si="16"/>
        <v>ICJIA</v>
      </c>
      <c r="B1063" s="1" t="s">
        <v>543</v>
      </c>
      <c r="C1063" s="1" t="s">
        <v>844</v>
      </c>
      <c r="D1063" s="1">
        <v>2378</v>
      </c>
      <c r="E1063" s="1" t="s">
        <v>845</v>
      </c>
      <c r="F1063" s="38">
        <v>45597</v>
      </c>
      <c r="G1063" s="38">
        <v>45961</v>
      </c>
      <c r="H1063" s="51">
        <v>373318</v>
      </c>
      <c r="I1063" s="1">
        <v>2025</v>
      </c>
      <c r="M1063" s="1">
        <f>IF(ISNUMBER(MATCH(E1063,_xlfn.VSTACK('VLookup Lists'!$E$2:$E$17,'VLookup Lists'!$H$2:$H$38,'VLookup Lists'!$J$2:$J$8),0)),1,0)</f>
        <v>0</v>
      </c>
      <c r="N1063" s="1" t="str">
        <f>IFERROR(IF(VLOOKUP($D1063,'VLookup Lists'!$B$11:$C$29,2,FALSE)="FLIP",1,0),"")</f>
        <v/>
      </c>
      <c r="O1063" s="1" t="b">
        <f>ISNUMBER(MATCH($E1063,'VLookup Lists'!$E$2:$E$17,0))</f>
        <v>0</v>
      </c>
    </row>
    <row r="1064" spans="1:15" ht="15.75" customHeight="1" x14ac:dyDescent="0.2">
      <c r="A1064" s="1" t="str">
        <f t="shared" si="16"/>
        <v>ICJIA</v>
      </c>
      <c r="B1064" s="1" t="s">
        <v>543</v>
      </c>
      <c r="C1064" s="1" t="s">
        <v>752</v>
      </c>
      <c r="D1064" s="1">
        <v>2378</v>
      </c>
      <c r="E1064" s="1" t="s">
        <v>753</v>
      </c>
      <c r="F1064" s="38">
        <v>44743</v>
      </c>
      <c r="G1064" s="38">
        <v>45838</v>
      </c>
      <c r="H1064" s="51">
        <v>1779900</v>
      </c>
      <c r="I1064" s="1">
        <v>2025</v>
      </c>
      <c r="M1064" s="1">
        <f>IF(ISNUMBER(MATCH(E1064,_xlfn.VSTACK('VLookup Lists'!$E$2:$E$17,'VLookup Lists'!$H$2:$H$38,'VLookup Lists'!$J$2:$J$8),0)),1,0)</f>
        <v>0</v>
      </c>
      <c r="N1064" s="1" t="str">
        <f>IFERROR(IF(VLOOKUP($D1064,'VLookup Lists'!$B$11:$C$29,2,FALSE)="FLIP",1,0),"")</f>
        <v/>
      </c>
      <c r="O1064" s="1" t="b">
        <f>ISNUMBER(MATCH($E1064,'VLookup Lists'!$E$2:$E$17,0))</f>
        <v>0</v>
      </c>
    </row>
    <row r="1065" spans="1:15" ht="15.75" customHeight="1" x14ac:dyDescent="0.2">
      <c r="A1065" s="1" t="str">
        <f t="shared" si="16"/>
        <v>ICJIA</v>
      </c>
      <c r="B1065" s="1" t="s">
        <v>543</v>
      </c>
      <c r="C1065" s="1">
        <v>925325</v>
      </c>
      <c r="D1065" s="1">
        <v>2378</v>
      </c>
      <c r="E1065" s="1" t="s">
        <v>846</v>
      </c>
      <c r="F1065" s="38">
        <v>45597</v>
      </c>
      <c r="G1065" s="38">
        <v>45961</v>
      </c>
      <c r="H1065" s="51">
        <v>250000</v>
      </c>
      <c r="I1065" s="1">
        <v>2025</v>
      </c>
      <c r="M1065" s="1">
        <f>IF(ISNUMBER(MATCH(E1065,_xlfn.VSTACK('VLookup Lists'!$E$2:$E$17,'VLookup Lists'!$H$2:$H$38,'VLookup Lists'!$J$2:$J$8),0)),1,0)</f>
        <v>0</v>
      </c>
      <c r="N1065" s="1" t="str">
        <f>IFERROR(IF(VLOOKUP($D1065,'VLookup Lists'!$B$11:$C$29,2,FALSE)="FLIP",1,0),"")</f>
        <v/>
      </c>
      <c r="O1065" s="1" t="b">
        <f>ISNUMBER(MATCH($E1065,'VLookup Lists'!$E$2:$E$17,0))</f>
        <v>0</v>
      </c>
    </row>
    <row r="1066" spans="1:15" ht="15.75" customHeight="1" x14ac:dyDescent="0.2">
      <c r="A1066" s="1" t="str">
        <f t="shared" si="16"/>
        <v>ICJIA</v>
      </c>
      <c r="B1066" s="1" t="s">
        <v>543</v>
      </c>
      <c r="C1066" s="1">
        <v>923368</v>
      </c>
      <c r="D1066" s="1">
        <v>2378</v>
      </c>
      <c r="E1066" s="1" t="s">
        <v>754</v>
      </c>
      <c r="F1066" s="38">
        <v>44743</v>
      </c>
      <c r="G1066" s="38">
        <v>45838</v>
      </c>
      <c r="H1066" s="51">
        <v>2320725</v>
      </c>
      <c r="I1066" s="1">
        <v>2025</v>
      </c>
      <c r="M1066" s="1">
        <f>IF(ISNUMBER(MATCH(E1066,_xlfn.VSTACK('VLookup Lists'!$E$2:$E$17,'VLookup Lists'!$H$2:$H$38,'VLookup Lists'!$J$2:$J$8),0)),1,0)</f>
        <v>0</v>
      </c>
      <c r="N1066" s="1" t="str">
        <f>IFERROR(IF(VLOOKUP($D1066,'VLookup Lists'!$B$11:$C$29,2,FALSE)="FLIP",1,0),"")</f>
        <v/>
      </c>
      <c r="O1066" s="1" t="b">
        <f>ISNUMBER(MATCH($E1066,'VLookup Lists'!$E$2:$E$17,0))</f>
        <v>0</v>
      </c>
    </row>
    <row r="1067" spans="1:15" ht="15.75" customHeight="1" x14ac:dyDescent="0.2">
      <c r="A1067" s="1" t="str">
        <f t="shared" ref="A1067:A1109" si="17">IF(ISBLANK(B1067),"","ICJIA")</f>
        <v>ICJIA</v>
      </c>
      <c r="B1067" s="1" t="s">
        <v>543</v>
      </c>
      <c r="C1067" s="1">
        <v>925383</v>
      </c>
      <c r="D1067" s="1">
        <v>2378</v>
      </c>
      <c r="E1067" s="1" t="s">
        <v>847</v>
      </c>
      <c r="F1067" s="38">
        <v>45597</v>
      </c>
      <c r="G1067" s="38">
        <v>45961</v>
      </c>
      <c r="H1067" s="51">
        <v>234125</v>
      </c>
      <c r="I1067" s="1">
        <v>2025</v>
      </c>
      <c r="M1067" s="1">
        <f>IF(ISNUMBER(MATCH(E1067,_xlfn.VSTACK('VLookup Lists'!$E$2:$E$17,'VLookup Lists'!$H$2:$H$38,'VLookup Lists'!$J$2:$J$8),0)),1,0)</f>
        <v>0</v>
      </c>
      <c r="N1067" s="1" t="str">
        <f>IFERROR(IF(VLOOKUP($D1067,'VLookup Lists'!$B$11:$C$29,2,FALSE)="FLIP",1,0),"")</f>
        <v/>
      </c>
      <c r="O1067" s="1" t="b">
        <f>ISNUMBER(MATCH($E1067,'VLookup Lists'!$E$2:$E$17,0))</f>
        <v>0</v>
      </c>
    </row>
    <row r="1068" spans="1:15" ht="15.75" customHeight="1" x14ac:dyDescent="0.2">
      <c r="A1068" s="1" t="str">
        <f t="shared" si="17"/>
        <v>ICJIA</v>
      </c>
      <c r="B1068" s="1" t="s">
        <v>543</v>
      </c>
      <c r="C1068" s="1" t="s">
        <v>755</v>
      </c>
      <c r="D1068" s="1">
        <v>2378</v>
      </c>
      <c r="E1068" s="1" t="s">
        <v>756</v>
      </c>
      <c r="F1068" s="38">
        <v>44743</v>
      </c>
      <c r="G1068" s="38">
        <v>45838</v>
      </c>
      <c r="H1068" s="51">
        <v>2243310</v>
      </c>
      <c r="I1068" s="1">
        <v>2025</v>
      </c>
      <c r="M1068" s="1">
        <f>IF(ISNUMBER(MATCH(E1068,_xlfn.VSTACK('VLookup Lists'!$E$2:$E$17,'VLookup Lists'!$H$2:$H$38,'VLookup Lists'!$J$2:$J$8),0)),1,0)</f>
        <v>0</v>
      </c>
      <c r="N1068" s="1" t="str">
        <f>IFERROR(IF(VLOOKUP($D1068,'VLookup Lists'!$B$11:$C$29,2,FALSE)="FLIP",1,0),"")</f>
        <v/>
      </c>
      <c r="O1068" s="1" t="b">
        <f>ISNUMBER(MATCH($E1068,'VLookup Lists'!$E$2:$E$17,0))</f>
        <v>0</v>
      </c>
    </row>
    <row r="1069" spans="1:15" ht="15.75" customHeight="1" x14ac:dyDescent="0.2">
      <c r="A1069" s="1" t="str">
        <f t="shared" si="17"/>
        <v>ICJIA</v>
      </c>
      <c r="B1069" s="1" t="s">
        <v>543</v>
      </c>
      <c r="C1069" s="1">
        <v>923329</v>
      </c>
      <c r="D1069" s="1">
        <v>2378</v>
      </c>
      <c r="E1069" s="1" t="s">
        <v>757</v>
      </c>
      <c r="F1069" s="38">
        <v>44743</v>
      </c>
      <c r="G1069" s="38">
        <v>45838</v>
      </c>
      <c r="H1069" s="51">
        <v>4135281</v>
      </c>
      <c r="I1069" s="1">
        <v>2025</v>
      </c>
      <c r="M1069" s="1">
        <f>IF(ISNUMBER(MATCH(E1069,_xlfn.VSTACK('VLookup Lists'!$E$2:$E$17,'VLookup Lists'!$H$2:$H$38,'VLookup Lists'!$J$2:$J$8),0)),1,0)</f>
        <v>0</v>
      </c>
      <c r="N1069" s="1" t="str">
        <f>IFERROR(IF(VLOOKUP($D1069,'VLookup Lists'!$B$11:$C$29,2,FALSE)="FLIP",1,0),"")</f>
        <v/>
      </c>
      <c r="O1069" s="1" t="b">
        <f>ISNUMBER(MATCH($E1069,'VLookup Lists'!$E$2:$E$17,0))</f>
        <v>0</v>
      </c>
    </row>
    <row r="1070" spans="1:15" ht="15.75" customHeight="1" x14ac:dyDescent="0.2">
      <c r="A1070" s="1" t="str">
        <f t="shared" si="17"/>
        <v>ICJIA</v>
      </c>
      <c r="B1070" s="1" t="s">
        <v>543</v>
      </c>
      <c r="C1070" s="1">
        <v>923301</v>
      </c>
      <c r="D1070" s="1">
        <v>2378</v>
      </c>
      <c r="E1070" s="1" t="s">
        <v>758</v>
      </c>
      <c r="F1070" s="38">
        <v>44743</v>
      </c>
      <c r="G1070" s="38">
        <v>45838</v>
      </c>
      <c r="H1070" s="51">
        <v>363030</v>
      </c>
      <c r="I1070" s="1">
        <v>2025</v>
      </c>
      <c r="M1070" s="1">
        <f>IF(ISNUMBER(MATCH(E1070,_xlfn.VSTACK('VLookup Lists'!$E$2:$E$17,'VLookup Lists'!$H$2:$H$38,'VLookup Lists'!$J$2:$J$8),0)),1,0)</f>
        <v>0</v>
      </c>
      <c r="N1070" s="1" t="str">
        <f>IFERROR(IF(VLOOKUP($D1070,'VLookup Lists'!$B$11:$C$29,2,FALSE)="FLIP",1,0),"")</f>
        <v/>
      </c>
      <c r="O1070" s="1" t="b">
        <f>ISNUMBER(MATCH($E1070,'VLookup Lists'!$E$2:$E$17,0))</f>
        <v>0</v>
      </c>
    </row>
    <row r="1071" spans="1:15" ht="15.75" customHeight="1" x14ac:dyDescent="0.2">
      <c r="A1071" s="1" t="str">
        <f t="shared" si="17"/>
        <v>ICJIA</v>
      </c>
      <c r="B1071" s="1" t="s">
        <v>543</v>
      </c>
      <c r="C1071" s="1">
        <v>925381</v>
      </c>
      <c r="D1071" s="1">
        <v>2378</v>
      </c>
      <c r="E1071" s="1" t="s">
        <v>848</v>
      </c>
      <c r="F1071" s="38">
        <v>45597</v>
      </c>
      <c r="G1071" s="38">
        <v>45961</v>
      </c>
      <c r="H1071" s="51">
        <v>150000</v>
      </c>
      <c r="I1071" s="1">
        <v>2025</v>
      </c>
      <c r="M1071" s="1">
        <f>IF(ISNUMBER(MATCH(E1071,_xlfn.VSTACK('VLookup Lists'!$E$2:$E$17,'VLookup Lists'!$H$2:$H$38,'VLookup Lists'!$J$2:$J$8),0)),1,0)</f>
        <v>0</v>
      </c>
      <c r="N1071" s="1" t="str">
        <f>IFERROR(IF(VLOOKUP($D1071,'VLookup Lists'!$B$11:$C$29,2,FALSE)="FLIP",1,0),"")</f>
        <v/>
      </c>
      <c r="O1071" s="1" t="b">
        <f>ISNUMBER(MATCH($E1071,'VLookup Lists'!$E$2:$E$17,0))</f>
        <v>0</v>
      </c>
    </row>
    <row r="1072" spans="1:15" ht="15.75" customHeight="1" x14ac:dyDescent="0.2">
      <c r="A1072" s="1" t="str">
        <f t="shared" si="17"/>
        <v>ICJIA</v>
      </c>
      <c r="B1072" s="1" t="s">
        <v>543</v>
      </c>
      <c r="C1072" s="1">
        <v>925378</v>
      </c>
      <c r="D1072" s="1">
        <v>2378</v>
      </c>
      <c r="E1072" s="1" t="s">
        <v>606</v>
      </c>
      <c r="F1072" s="38">
        <v>45597</v>
      </c>
      <c r="G1072" s="38">
        <v>45961</v>
      </c>
      <c r="H1072" s="51">
        <v>169245</v>
      </c>
      <c r="I1072" s="1">
        <v>2025</v>
      </c>
      <c r="M1072" s="1">
        <f>IF(ISNUMBER(MATCH(E1072,_xlfn.VSTACK('VLookup Lists'!$E$2:$E$17,'VLookup Lists'!$H$2:$H$38,'VLookup Lists'!$J$2:$J$8),0)),1,0)</f>
        <v>0</v>
      </c>
      <c r="N1072" s="1" t="str">
        <f>IFERROR(IF(VLOOKUP($D1072,'VLookup Lists'!$B$11:$C$29,2,FALSE)="FLIP",1,0),"")</f>
        <v/>
      </c>
      <c r="O1072" s="1" t="b">
        <f>ISNUMBER(MATCH($E1072,'VLookup Lists'!$E$2:$E$17,0))</f>
        <v>0</v>
      </c>
    </row>
    <row r="1073" spans="1:15" ht="15.75" customHeight="1" x14ac:dyDescent="0.2">
      <c r="A1073" s="1" t="str">
        <f t="shared" si="17"/>
        <v>ICJIA</v>
      </c>
      <c r="B1073" s="1" t="s">
        <v>543</v>
      </c>
      <c r="C1073" s="1" t="s">
        <v>849</v>
      </c>
      <c r="D1073" s="1">
        <v>2378</v>
      </c>
      <c r="E1073" t="s">
        <v>115</v>
      </c>
      <c r="F1073" s="38">
        <v>45597</v>
      </c>
      <c r="G1073" s="38">
        <v>45961</v>
      </c>
      <c r="H1073" s="51">
        <v>969799</v>
      </c>
      <c r="I1073" s="1">
        <v>2025</v>
      </c>
      <c r="M1073" s="1">
        <f>IF(ISNUMBER(MATCH(E1073,_xlfn.VSTACK('VLookup Lists'!$E$2:$E$17,'VLookup Lists'!$H$2:$H$38,'VLookup Lists'!$J$2:$J$8),0)),1,0)</f>
        <v>1</v>
      </c>
      <c r="N1073" s="1" t="str">
        <f>IFERROR(IF(VLOOKUP($D1073,'VLookup Lists'!$B$11:$C$29,2,FALSE)="FLIP",1,0),"")</f>
        <v/>
      </c>
      <c r="O1073" s="1" t="b">
        <f>ISNUMBER(MATCH($E1073,'VLookup Lists'!$E$2:$E$17,0))</f>
        <v>0</v>
      </c>
    </row>
    <row r="1074" spans="1:15" ht="15.75" customHeight="1" x14ac:dyDescent="0.2">
      <c r="A1074" s="1" t="str">
        <f t="shared" si="17"/>
        <v>ICJIA</v>
      </c>
      <c r="B1074" s="1" t="s">
        <v>543</v>
      </c>
      <c r="C1074" s="1" t="s">
        <v>850</v>
      </c>
      <c r="D1074" s="1">
        <v>2378</v>
      </c>
      <c r="E1074" s="1" t="s">
        <v>311</v>
      </c>
      <c r="F1074" s="38">
        <v>45597</v>
      </c>
      <c r="G1074" s="38">
        <v>45961</v>
      </c>
      <c r="H1074" s="51">
        <v>550000</v>
      </c>
      <c r="I1074" s="1">
        <v>2025</v>
      </c>
      <c r="M1074" s="1">
        <f>IF(ISNUMBER(MATCH(E1074,_xlfn.VSTACK('VLookup Lists'!$E$2:$E$17,'VLookup Lists'!$H$2:$H$38,'VLookup Lists'!$J$2:$J$8),0)),1,0)</f>
        <v>0</v>
      </c>
      <c r="N1074" s="1" t="str">
        <f>IFERROR(IF(VLOOKUP($D1074,'VLookup Lists'!$B$11:$C$29,2,FALSE)="FLIP",1,0),"")</f>
        <v/>
      </c>
      <c r="O1074" s="1" t="b">
        <f>ISNUMBER(MATCH($E1074,'VLookup Lists'!$E$2:$E$17,0))</f>
        <v>0</v>
      </c>
    </row>
    <row r="1075" spans="1:15" ht="15.75" customHeight="1" x14ac:dyDescent="0.2">
      <c r="A1075" s="1" t="str">
        <f t="shared" si="17"/>
        <v>ICJIA</v>
      </c>
      <c r="B1075" s="1" t="s">
        <v>543</v>
      </c>
      <c r="C1075" s="1" t="s">
        <v>759</v>
      </c>
      <c r="D1075" s="1">
        <v>2378</v>
      </c>
      <c r="E1075" s="1" t="s">
        <v>760</v>
      </c>
      <c r="F1075" s="38">
        <v>44743</v>
      </c>
      <c r="G1075" s="38">
        <v>45838</v>
      </c>
      <c r="H1075" s="51">
        <v>1559057</v>
      </c>
      <c r="I1075" s="1">
        <v>2025</v>
      </c>
      <c r="M1075" s="1">
        <f>IF(ISNUMBER(MATCH(E1075,_xlfn.VSTACK('VLookup Lists'!$E$2:$E$17,'VLookup Lists'!$H$2:$H$38,'VLookup Lists'!$J$2:$J$8),0)),1,0)</f>
        <v>0</v>
      </c>
      <c r="N1075" s="1" t="str">
        <f>IFERROR(IF(VLOOKUP($D1075,'VLookup Lists'!$B$11:$C$29,2,FALSE)="FLIP",1,0),"")</f>
        <v/>
      </c>
      <c r="O1075" s="1" t="b">
        <f>ISNUMBER(MATCH($E1075,'VLookup Lists'!$E$2:$E$17,0))</f>
        <v>0</v>
      </c>
    </row>
    <row r="1076" spans="1:15" ht="15.75" customHeight="1" x14ac:dyDescent="0.2">
      <c r="A1076" s="1" t="str">
        <f t="shared" si="17"/>
        <v>ICJIA</v>
      </c>
      <c r="B1076" s="1" t="s">
        <v>543</v>
      </c>
      <c r="C1076" s="1" t="s">
        <v>761</v>
      </c>
      <c r="D1076" s="1">
        <v>2378</v>
      </c>
      <c r="E1076" s="1" t="s">
        <v>762</v>
      </c>
      <c r="F1076" s="38">
        <v>44743</v>
      </c>
      <c r="G1076" s="38">
        <v>45838</v>
      </c>
      <c r="H1076" s="51">
        <v>220530</v>
      </c>
      <c r="I1076" s="1">
        <v>2025</v>
      </c>
      <c r="M1076" s="1">
        <f>IF(ISNUMBER(MATCH(E1076,_xlfn.VSTACK('VLookup Lists'!$E$2:$E$17,'VLookup Lists'!$H$2:$H$38,'VLookup Lists'!$J$2:$J$8),0)),1,0)</f>
        <v>0</v>
      </c>
      <c r="N1076" s="1" t="str">
        <f>IFERROR(IF(VLOOKUP($D1076,'VLookup Lists'!$B$11:$C$29,2,FALSE)="FLIP",1,0),"")</f>
        <v/>
      </c>
      <c r="O1076" s="1" t="b">
        <f>ISNUMBER(MATCH($E1076,'VLookup Lists'!$E$2:$E$17,0))</f>
        <v>0</v>
      </c>
    </row>
    <row r="1077" spans="1:15" ht="15.75" customHeight="1" x14ac:dyDescent="0.2">
      <c r="A1077" s="1" t="str">
        <f t="shared" si="17"/>
        <v>ICJIA</v>
      </c>
      <c r="B1077" s="1" t="s">
        <v>543</v>
      </c>
      <c r="C1077" s="1">
        <v>923370</v>
      </c>
      <c r="D1077" s="1">
        <v>2378</v>
      </c>
      <c r="E1077" s="1" t="s">
        <v>763</v>
      </c>
      <c r="F1077" s="38">
        <v>44743</v>
      </c>
      <c r="G1077" s="38">
        <v>45838</v>
      </c>
      <c r="H1077" s="51">
        <v>2256719</v>
      </c>
      <c r="I1077" s="1">
        <v>2025</v>
      </c>
      <c r="M1077" s="1">
        <f>IF(ISNUMBER(MATCH(E1077,_xlfn.VSTACK('VLookup Lists'!$E$2:$E$17,'VLookup Lists'!$H$2:$H$38,'VLookup Lists'!$J$2:$J$8),0)),1,0)</f>
        <v>0</v>
      </c>
      <c r="N1077" s="1" t="str">
        <f>IFERROR(IF(VLOOKUP($D1077,'VLookup Lists'!$B$11:$C$29,2,FALSE)="FLIP",1,0),"")</f>
        <v/>
      </c>
      <c r="O1077" s="1" t="b">
        <f>ISNUMBER(MATCH($E1077,'VLookup Lists'!$E$2:$E$17,0))</f>
        <v>0</v>
      </c>
    </row>
    <row r="1078" spans="1:15" ht="15.75" customHeight="1" x14ac:dyDescent="0.2">
      <c r="A1078" s="1" t="str">
        <f t="shared" si="17"/>
        <v>ICJIA</v>
      </c>
      <c r="B1078" s="1" t="s">
        <v>543</v>
      </c>
      <c r="C1078" s="1">
        <v>923840</v>
      </c>
      <c r="D1078" s="1">
        <v>2378</v>
      </c>
      <c r="E1078" s="1" t="s">
        <v>764</v>
      </c>
      <c r="F1078" s="38">
        <v>44743</v>
      </c>
      <c r="G1078" s="38">
        <v>45838</v>
      </c>
      <c r="H1078" s="51">
        <v>150000</v>
      </c>
      <c r="I1078" s="1">
        <v>2025</v>
      </c>
      <c r="M1078" s="1">
        <f>IF(ISNUMBER(MATCH(E1078,_xlfn.VSTACK('VLookup Lists'!$E$2:$E$17,'VLookup Lists'!$H$2:$H$38,'VLookup Lists'!$J$2:$J$8),0)),1,0)</f>
        <v>0</v>
      </c>
      <c r="N1078" s="1" t="str">
        <f>IFERROR(IF(VLOOKUP($D1078,'VLookup Lists'!$B$11:$C$29,2,FALSE)="FLIP",1,0),"")</f>
        <v/>
      </c>
      <c r="O1078" s="1" t="b">
        <f>ISNUMBER(MATCH($E1078,'VLookup Lists'!$E$2:$E$17,0))</f>
        <v>0</v>
      </c>
    </row>
    <row r="1079" spans="1:15" ht="15.75" customHeight="1" x14ac:dyDescent="0.2">
      <c r="A1079" s="1" t="str">
        <f t="shared" si="17"/>
        <v>ICJIA</v>
      </c>
      <c r="B1079" s="1" t="s">
        <v>543</v>
      </c>
      <c r="C1079" s="1" t="s">
        <v>765</v>
      </c>
      <c r="D1079" s="1">
        <v>2378</v>
      </c>
      <c r="E1079" s="1" t="s">
        <v>766</v>
      </c>
      <c r="F1079" s="38">
        <v>44743</v>
      </c>
      <c r="G1079" s="38">
        <v>45838</v>
      </c>
      <c r="H1079" s="51">
        <v>920001</v>
      </c>
      <c r="I1079" s="1">
        <v>2025</v>
      </c>
      <c r="M1079" s="1">
        <f>IF(ISNUMBER(MATCH(E1079,_xlfn.VSTACK('VLookup Lists'!$E$2:$E$17,'VLookup Lists'!$H$2:$H$38,'VLookup Lists'!$J$2:$J$8),0)),1,0)</f>
        <v>0</v>
      </c>
      <c r="N1079" s="1" t="str">
        <f>IFERROR(IF(VLOOKUP($D1079,'VLookup Lists'!$B$11:$C$29,2,FALSE)="FLIP",1,0),"")</f>
        <v/>
      </c>
      <c r="O1079" s="1" t="b">
        <f>ISNUMBER(MATCH($E1079,'VLookup Lists'!$E$2:$E$17,0))</f>
        <v>0</v>
      </c>
    </row>
    <row r="1080" spans="1:15" ht="15.75" customHeight="1" x14ac:dyDescent="0.2">
      <c r="A1080" s="1" t="str">
        <f t="shared" si="17"/>
        <v>ICJIA</v>
      </c>
      <c r="B1080" s="1" t="s">
        <v>543</v>
      </c>
      <c r="C1080" s="1">
        <v>921645</v>
      </c>
      <c r="D1080" s="1">
        <v>2378</v>
      </c>
      <c r="E1080" s="1" t="s">
        <v>188</v>
      </c>
      <c r="F1080" s="38">
        <v>44228</v>
      </c>
      <c r="G1080" s="38">
        <v>45838</v>
      </c>
      <c r="H1080" s="51">
        <v>1288106</v>
      </c>
      <c r="I1080" s="1">
        <v>2025</v>
      </c>
      <c r="M1080" s="1">
        <f>IF(ISNUMBER(MATCH(E1080,_xlfn.VSTACK('VLookup Lists'!$E$2:$E$17,'VLookup Lists'!$H$2:$H$38,'VLookup Lists'!$J$2:$J$8),0)),1,0)</f>
        <v>0</v>
      </c>
      <c r="N1080" s="1" t="str">
        <f>IFERROR(IF(VLOOKUP($D1080,'VLookup Lists'!$B$11:$C$29,2,FALSE)="FLIP",1,0),"")</f>
        <v/>
      </c>
      <c r="O1080" s="1" t="b">
        <f>ISNUMBER(MATCH($E1080,'VLookup Lists'!$E$2:$E$17,0))</f>
        <v>0</v>
      </c>
    </row>
    <row r="1081" spans="1:15" ht="15.75" customHeight="1" x14ac:dyDescent="0.2">
      <c r="A1081" s="1" t="str">
        <f t="shared" si="17"/>
        <v>ICJIA</v>
      </c>
      <c r="B1081" s="1" t="s">
        <v>543</v>
      </c>
      <c r="C1081" s="1">
        <v>923400</v>
      </c>
      <c r="D1081" s="1">
        <v>2378</v>
      </c>
      <c r="E1081" s="1" t="s">
        <v>767</v>
      </c>
      <c r="F1081" s="38">
        <v>44743</v>
      </c>
      <c r="G1081" s="38">
        <v>45838</v>
      </c>
      <c r="H1081" s="51">
        <v>889950</v>
      </c>
      <c r="I1081" s="1">
        <v>2025</v>
      </c>
      <c r="M1081" s="1">
        <f>IF(ISNUMBER(MATCH(E1081,_xlfn.VSTACK('VLookup Lists'!$E$2:$E$17,'VLookup Lists'!$H$2:$H$38,'VLookup Lists'!$J$2:$J$8),0)),1,0)</f>
        <v>0</v>
      </c>
      <c r="N1081" s="1" t="str">
        <f>IFERROR(IF(VLOOKUP($D1081,'VLookup Lists'!$B$11:$C$29,2,FALSE)="FLIP",1,0),"")</f>
        <v/>
      </c>
      <c r="O1081" s="1" t="b">
        <f>ISNUMBER(MATCH($E1081,'VLookup Lists'!$E$2:$E$17,0))</f>
        <v>0</v>
      </c>
    </row>
    <row r="1082" spans="1:15" ht="15.75" customHeight="1" x14ac:dyDescent="0.2">
      <c r="A1082" s="1" t="str">
        <f t="shared" si="17"/>
        <v>ICJIA</v>
      </c>
      <c r="B1082" s="1" t="s">
        <v>543</v>
      </c>
      <c r="C1082" s="1">
        <v>923355</v>
      </c>
      <c r="D1082" s="1">
        <v>2378</v>
      </c>
      <c r="E1082" s="1" t="s">
        <v>768</v>
      </c>
      <c r="F1082" s="38">
        <v>44743</v>
      </c>
      <c r="G1082" s="38">
        <v>45838</v>
      </c>
      <c r="H1082" s="51">
        <v>1962440</v>
      </c>
      <c r="I1082" s="1">
        <v>2025</v>
      </c>
      <c r="M1082" s="1">
        <f>IF(ISNUMBER(MATCH(E1082,_xlfn.VSTACK('VLookup Lists'!$E$2:$E$17,'VLookup Lists'!$H$2:$H$38,'VLookup Lists'!$J$2:$J$8),0)),1,0)</f>
        <v>0</v>
      </c>
      <c r="N1082" s="1" t="str">
        <f>IFERROR(IF(VLOOKUP($D1082,'VLookup Lists'!$B$11:$C$29,2,FALSE)="FLIP",1,0),"")</f>
        <v/>
      </c>
      <c r="O1082" s="1" t="b">
        <f>ISNUMBER(MATCH($E1082,'VLookup Lists'!$E$2:$E$17,0))</f>
        <v>0</v>
      </c>
    </row>
    <row r="1083" spans="1:15" ht="15.75" customHeight="1" x14ac:dyDescent="0.2">
      <c r="A1083" s="1" t="str">
        <f t="shared" si="17"/>
        <v>ICJIA</v>
      </c>
      <c r="B1083" s="1" t="s">
        <v>543</v>
      </c>
      <c r="C1083" s="1" t="s">
        <v>851</v>
      </c>
      <c r="D1083" s="1">
        <v>2378</v>
      </c>
      <c r="E1083" s="1" t="s">
        <v>117</v>
      </c>
      <c r="F1083" s="38">
        <v>45597</v>
      </c>
      <c r="G1083" s="38">
        <v>45961</v>
      </c>
      <c r="H1083" s="51">
        <v>430175</v>
      </c>
      <c r="I1083" s="1">
        <v>2025</v>
      </c>
      <c r="M1083" s="1">
        <f>IF(ISNUMBER(MATCH(E1083,_xlfn.VSTACK('VLookup Lists'!$E$2:$E$17,'VLookup Lists'!$H$2:$H$38,'VLookup Lists'!$J$2:$J$8),0)),1,0)</f>
        <v>1</v>
      </c>
      <c r="N1083" s="1" t="str">
        <f>IFERROR(IF(VLOOKUP($D1083,'VLookup Lists'!$B$11:$C$29,2,FALSE)="FLIP",1,0),"")</f>
        <v/>
      </c>
      <c r="O1083" s="1" t="b">
        <f>ISNUMBER(MATCH($E1083,'VLookup Lists'!$E$2:$E$17,0))</f>
        <v>1</v>
      </c>
    </row>
    <row r="1084" spans="1:15" ht="15.75" customHeight="1" x14ac:dyDescent="0.2">
      <c r="A1084" s="1" t="str">
        <f t="shared" si="17"/>
        <v>ICJIA</v>
      </c>
      <c r="B1084" s="1" t="s">
        <v>543</v>
      </c>
      <c r="C1084" s="1">
        <v>923313</v>
      </c>
      <c r="D1084" s="1">
        <v>2378</v>
      </c>
      <c r="E1084" s="1" t="s">
        <v>769</v>
      </c>
      <c r="F1084" s="38">
        <v>44743</v>
      </c>
      <c r="G1084" s="38">
        <v>45838</v>
      </c>
      <c r="H1084" s="51">
        <v>356199</v>
      </c>
      <c r="I1084" s="1">
        <v>2025</v>
      </c>
      <c r="M1084" s="1">
        <f>IF(ISNUMBER(MATCH(E1084,_xlfn.VSTACK('VLookup Lists'!$E$2:$E$17,'VLookup Lists'!$H$2:$H$38,'VLookup Lists'!$J$2:$J$8),0)),1,0)</f>
        <v>0</v>
      </c>
      <c r="N1084" s="1" t="str">
        <f>IFERROR(IF(VLOOKUP($D1084,'VLookup Lists'!$B$11:$C$29,2,FALSE)="FLIP",1,0),"")</f>
        <v/>
      </c>
      <c r="O1084" s="1" t="b">
        <f>ISNUMBER(MATCH($E1084,'VLookup Lists'!$E$2:$E$17,0))</f>
        <v>0</v>
      </c>
    </row>
    <row r="1085" spans="1:15" ht="15.75" customHeight="1" x14ac:dyDescent="0.2">
      <c r="A1085" s="1" t="str">
        <f t="shared" si="17"/>
        <v>ICJIA</v>
      </c>
      <c r="B1085" s="1" t="s">
        <v>543</v>
      </c>
      <c r="C1085" s="1" t="s">
        <v>770</v>
      </c>
      <c r="D1085" s="1">
        <v>2378</v>
      </c>
      <c r="E1085" s="1" t="s">
        <v>771</v>
      </c>
      <c r="F1085" s="38">
        <v>44743</v>
      </c>
      <c r="G1085" s="38">
        <v>45838</v>
      </c>
      <c r="H1085" s="51">
        <v>226200</v>
      </c>
      <c r="I1085" s="1">
        <v>2025</v>
      </c>
      <c r="M1085" s="1">
        <f>IF(ISNUMBER(MATCH(E1085,_xlfn.VSTACK('VLookup Lists'!$E$2:$E$17,'VLookup Lists'!$H$2:$H$38,'VLookup Lists'!$J$2:$J$8),0)),1,0)</f>
        <v>0</v>
      </c>
      <c r="N1085" s="1" t="str">
        <f>IFERROR(IF(VLOOKUP($D1085,'VLookup Lists'!$B$11:$C$29,2,FALSE)="FLIP",1,0),"")</f>
        <v/>
      </c>
      <c r="O1085" s="1" t="b">
        <f>ISNUMBER(MATCH($E1085,'VLookup Lists'!$E$2:$E$17,0))</f>
        <v>0</v>
      </c>
    </row>
    <row r="1086" spans="1:15" ht="15.75" customHeight="1" x14ac:dyDescent="0.2">
      <c r="A1086" s="1" t="str">
        <f t="shared" si="17"/>
        <v>ICJIA</v>
      </c>
      <c r="B1086" s="1" t="s">
        <v>543</v>
      </c>
      <c r="C1086" s="1">
        <v>923343</v>
      </c>
      <c r="D1086" s="1">
        <v>2378</v>
      </c>
      <c r="E1086" s="1" t="s">
        <v>772</v>
      </c>
      <c r="F1086" s="38">
        <v>44743</v>
      </c>
      <c r="G1086" s="38">
        <v>45838</v>
      </c>
      <c r="H1086" s="51">
        <v>1350000</v>
      </c>
      <c r="I1086" s="1">
        <v>2025</v>
      </c>
      <c r="M1086" s="1">
        <f>IF(ISNUMBER(MATCH(E1086,_xlfn.VSTACK('VLookup Lists'!$E$2:$E$17,'VLookup Lists'!$H$2:$H$38,'VLookup Lists'!$J$2:$J$8),0)),1,0)</f>
        <v>0</v>
      </c>
      <c r="N1086" s="1" t="str">
        <f>IFERROR(IF(VLOOKUP($D1086,'VLookup Lists'!$B$11:$C$29,2,FALSE)="FLIP",1,0),"")</f>
        <v/>
      </c>
      <c r="O1086" s="1" t="b">
        <f>ISNUMBER(MATCH($E1086,'VLookup Lists'!$E$2:$E$17,0))</f>
        <v>0</v>
      </c>
    </row>
    <row r="1087" spans="1:15" ht="15.75" customHeight="1" x14ac:dyDescent="0.2">
      <c r="A1087" s="1" t="str">
        <f t="shared" si="17"/>
        <v>ICJIA</v>
      </c>
      <c r="B1087" s="1" t="s">
        <v>543</v>
      </c>
      <c r="C1087" s="1" t="s">
        <v>773</v>
      </c>
      <c r="D1087" s="1">
        <v>2378</v>
      </c>
      <c r="E1087" s="1" t="s">
        <v>774</v>
      </c>
      <c r="F1087" s="38">
        <v>44743</v>
      </c>
      <c r="G1087" s="38">
        <v>45838</v>
      </c>
      <c r="H1087" s="51">
        <v>300000</v>
      </c>
      <c r="I1087" s="1">
        <v>2025</v>
      </c>
      <c r="M1087" s="1">
        <f>IF(ISNUMBER(MATCH(E1087,_xlfn.VSTACK('VLookup Lists'!$E$2:$E$17,'VLookup Lists'!$H$2:$H$38,'VLookup Lists'!$J$2:$J$8),0)),1,0)</f>
        <v>0</v>
      </c>
      <c r="N1087" s="1" t="str">
        <f>IFERROR(IF(VLOOKUP($D1087,'VLookup Lists'!$B$11:$C$29,2,FALSE)="FLIP",1,0),"")</f>
        <v/>
      </c>
      <c r="O1087" s="1" t="b">
        <f>ISNUMBER(MATCH($E1087,'VLookup Lists'!$E$2:$E$17,0))</f>
        <v>0</v>
      </c>
    </row>
    <row r="1088" spans="1:15" ht="15.75" customHeight="1" x14ac:dyDescent="0.2">
      <c r="A1088" s="1" t="str">
        <f t="shared" si="17"/>
        <v>ICJIA</v>
      </c>
      <c r="B1088" s="1" t="s">
        <v>543</v>
      </c>
      <c r="C1088" s="1" t="s">
        <v>775</v>
      </c>
      <c r="D1088" s="1">
        <v>2378</v>
      </c>
      <c r="E1088" s="1" t="s">
        <v>776</v>
      </c>
      <c r="F1088" s="38">
        <v>44743</v>
      </c>
      <c r="G1088" s="38">
        <v>45838</v>
      </c>
      <c r="H1088" s="51">
        <v>170910</v>
      </c>
      <c r="I1088" s="1">
        <v>2025</v>
      </c>
      <c r="M1088" s="1">
        <f>IF(ISNUMBER(MATCH(E1088,_xlfn.VSTACK('VLookup Lists'!$E$2:$E$17,'VLookup Lists'!$H$2:$H$38,'VLookup Lists'!$J$2:$J$8),0)),1,0)</f>
        <v>0</v>
      </c>
      <c r="N1088" s="1" t="str">
        <f>IFERROR(IF(VLOOKUP($D1088,'VLookup Lists'!$B$11:$C$29,2,FALSE)="FLIP",1,0),"")</f>
        <v/>
      </c>
      <c r="O1088" s="1" t="b">
        <f>ISNUMBER(MATCH($E1088,'VLookup Lists'!$E$2:$E$17,0))</f>
        <v>0</v>
      </c>
    </row>
    <row r="1089" spans="1:15" ht="15.75" customHeight="1" x14ac:dyDescent="0.2">
      <c r="A1089" s="1" t="str">
        <f t="shared" si="17"/>
        <v>ICJIA</v>
      </c>
      <c r="B1089" s="1" t="s">
        <v>543</v>
      </c>
      <c r="C1089" s="1" t="s">
        <v>852</v>
      </c>
      <c r="D1089" s="1">
        <v>2378</v>
      </c>
      <c r="E1089" s="1" t="s">
        <v>200</v>
      </c>
      <c r="F1089" s="38">
        <v>45597</v>
      </c>
      <c r="G1089" s="38">
        <v>45961</v>
      </c>
      <c r="H1089" s="51">
        <v>577771</v>
      </c>
      <c r="I1089" s="1">
        <v>2025</v>
      </c>
      <c r="M1089" s="1">
        <f>IF(ISNUMBER(MATCH(E1089,_xlfn.VSTACK('VLookup Lists'!$E$2:$E$17,'VLookup Lists'!$H$2:$H$38,'VLookup Lists'!$J$2:$J$8),0)),1,0)</f>
        <v>1</v>
      </c>
      <c r="N1089" s="1" t="str">
        <f>IFERROR(IF(VLOOKUP($D1089,'VLookup Lists'!$B$11:$C$29,2,FALSE)="FLIP",1,0),"")</f>
        <v/>
      </c>
      <c r="O1089" s="1" t="b">
        <f>ISNUMBER(MATCH($E1089,'VLookup Lists'!$E$2:$E$17,0))</f>
        <v>0</v>
      </c>
    </row>
    <row r="1090" spans="1:15" ht="15.75" customHeight="1" x14ac:dyDescent="0.2">
      <c r="A1090" s="1" t="str">
        <f t="shared" si="17"/>
        <v>ICJIA</v>
      </c>
      <c r="B1090" s="1" t="s">
        <v>543</v>
      </c>
      <c r="C1090" s="1" t="s">
        <v>777</v>
      </c>
      <c r="D1090" s="1">
        <v>2378</v>
      </c>
      <c r="E1090" s="1" t="s">
        <v>248</v>
      </c>
      <c r="F1090" s="38">
        <v>44743</v>
      </c>
      <c r="G1090" s="38">
        <v>45838</v>
      </c>
      <c r="H1090" s="51">
        <v>108000</v>
      </c>
      <c r="I1090" s="1">
        <v>2025</v>
      </c>
      <c r="M1090" s="1">
        <f>IF(ISNUMBER(MATCH(E1090,_xlfn.VSTACK('VLookup Lists'!$E$2:$E$17,'VLookup Lists'!$H$2:$H$38,'VLookup Lists'!$J$2:$J$8),0)),1,0)</f>
        <v>0</v>
      </c>
      <c r="N1090" s="1" t="str">
        <f>IFERROR(IF(VLOOKUP($D1090,'VLookup Lists'!$B$11:$C$29,2,FALSE)="FLIP",1,0),"")</f>
        <v/>
      </c>
      <c r="O1090" s="1" t="b">
        <f>ISNUMBER(MATCH($E1090,'VLookup Lists'!$E$2:$E$17,0))</f>
        <v>0</v>
      </c>
    </row>
    <row r="1091" spans="1:15" ht="15.75" customHeight="1" x14ac:dyDescent="0.2">
      <c r="A1091" s="1" t="str">
        <f t="shared" si="17"/>
        <v>ICJIA</v>
      </c>
      <c r="B1091" s="1" t="s">
        <v>543</v>
      </c>
      <c r="C1091" s="1" t="s">
        <v>778</v>
      </c>
      <c r="D1091" s="1">
        <v>2378</v>
      </c>
      <c r="E1091" s="1" t="s">
        <v>248</v>
      </c>
      <c r="F1091" s="38">
        <v>44743</v>
      </c>
      <c r="G1091" s="38">
        <v>45838</v>
      </c>
      <c r="H1091" s="51">
        <v>335234</v>
      </c>
      <c r="I1091" s="1">
        <v>2025</v>
      </c>
      <c r="M1091" s="1">
        <f>IF(ISNUMBER(MATCH(E1091,_xlfn.VSTACK('VLookup Lists'!$E$2:$E$17,'VLookup Lists'!$H$2:$H$38,'VLookup Lists'!$J$2:$J$8),0)),1,0)</f>
        <v>0</v>
      </c>
      <c r="N1091" s="1" t="str">
        <f>IFERROR(IF(VLOOKUP($D1091,'VLookup Lists'!$B$11:$C$29,2,FALSE)="FLIP",1,0),"")</f>
        <v/>
      </c>
      <c r="O1091" s="1" t="b">
        <f>ISNUMBER(MATCH($E1091,'VLookup Lists'!$E$2:$E$17,0))</f>
        <v>0</v>
      </c>
    </row>
    <row r="1092" spans="1:15" ht="15.75" customHeight="1" x14ac:dyDescent="0.2">
      <c r="A1092" s="1" t="str">
        <f t="shared" si="17"/>
        <v>ICJIA</v>
      </c>
      <c r="B1092" s="1" t="s">
        <v>543</v>
      </c>
      <c r="C1092" s="1" t="s">
        <v>853</v>
      </c>
      <c r="D1092" s="1">
        <v>2378</v>
      </c>
      <c r="E1092" s="1" t="s">
        <v>854</v>
      </c>
      <c r="F1092" s="38">
        <v>45597</v>
      </c>
      <c r="G1092" s="38">
        <v>45961</v>
      </c>
      <c r="H1092" s="51">
        <v>303715</v>
      </c>
      <c r="I1092" s="1">
        <v>2025</v>
      </c>
      <c r="M1092" s="1">
        <f>IF(ISNUMBER(MATCH(E1092,_xlfn.VSTACK('VLookup Lists'!$E$2:$E$17,'VLookup Lists'!$H$2:$H$38,'VLookup Lists'!$J$2:$J$8),0)),1,0)</f>
        <v>0</v>
      </c>
      <c r="N1092" s="1" t="str">
        <f>IFERROR(IF(VLOOKUP($D1092,'VLookup Lists'!$B$11:$C$29,2,FALSE)="FLIP",1,0),"")</f>
        <v/>
      </c>
      <c r="O1092" s="1" t="b">
        <f>ISNUMBER(MATCH($E1092,'VLookup Lists'!$E$2:$E$17,0))</f>
        <v>0</v>
      </c>
    </row>
    <row r="1093" spans="1:15" ht="15.75" customHeight="1" x14ac:dyDescent="0.2">
      <c r="A1093" s="1" t="str">
        <f t="shared" si="17"/>
        <v>ICJIA</v>
      </c>
      <c r="B1093" s="1" t="s">
        <v>543</v>
      </c>
      <c r="C1093" s="1" t="s">
        <v>779</v>
      </c>
      <c r="D1093" s="1">
        <v>2378</v>
      </c>
      <c r="E1093" s="1" t="s">
        <v>780</v>
      </c>
      <c r="F1093" s="38">
        <v>44743</v>
      </c>
      <c r="G1093" s="38">
        <v>45838</v>
      </c>
      <c r="H1093" s="51">
        <v>345498</v>
      </c>
      <c r="I1093" s="1">
        <v>2025</v>
      </c>
      <c r="M1093" s="1">
        <f>IF(ISNUMBER(MATCH(E1093,_xlfn.VSTACK('VLookup Lists'!$E$2:$E$17,'VLookup Lists'!$H$2:$H$38,'VLookup Lists'!$J$2:$J$8),0)),1,0)</f>
        <v>0</v>
      </c>
      <c r="N1093" s="1" t="str">
        <f>IFERROR(IF(VLOOKUP($D1093,'VLookup Lists'!$B$11:$C$29,2,FALSE)="FLIP",1,0),"")</f>
        <v/>
      </c>
      <c r="O1093" s="1" t="b">
        <f>ISNUMBER(MATCH($E1093,'VLookup Lists'!$E$2:$E$17,0))</f>
        <v>0</v>
      </c>
    </row>
    <row r="1094" spans="1:15" ht="15.75" customHeight="1" x14ac:dyDescent="0.2">
      <c r="A1094" s="1" t="str">
        <f t="shared" si="17"/>
        <v>ICJIA</v>
      </c>
      <c r="B1094" s="1" t="s">
        <v>543</v>
      </c>
      <c r="C1094" s="1" t="s">
        <v>855</v>
      </c>
      <c r="D1094" s="1">
        <v>2378</v>
      </c>
      <c r="E1094" s="1" t="s">
        <v>201</v>
      </c>
      <c r="F1094" s="38">
        <v>45597</v>
      </c>
      <c r="G1094" s="38">
        <v>45960</v>
      </c>
      <c r="H1094" s="51">
        <v>430176</v>
      </c>
      <c r="I1094" s="1">
        <v>2025</v>
      </c>
      <c r="M1094" s="1">
        <f>IF(ISNUMBER(MATCH(E1094,_xlfn.VSTACK('VLookup Lists'!$E$2:$E$17,'VLookup Lists'!$H$2:$H$38,'VLookup Lists'!$J$2:$J$8),0)),1,0)</f>
        <v>0</v>
      </c>
      <c r="N1094" s="1" t="str">
        <f>IFERROR(IF(VLOOKUP($D1094,'VLookup Lists'!$B$11:$C$29,2,FALSE)="FLIP",1,0),"")</f>
        <v/>
      </c>
      <c r="O1094" s="1" t="b">
        <f>ISNUMBER(MATCH($E1094,'VLookup Lists'!$E$2:$E$17,0))</f>
        <v>0</v>
      </c>
    </row>
    <row r="1095" spans="1:15" ht="15.75" customHeight="1" x14ac:dyDescent="0.2">
      <c r="A1095" s="1" t="str">
        <f t="shared" si="17"/>
        <v>ICJIA</v>
      </c>
      <c r="B1095" s="1" t="s">
        <v>543</v>
      </c>
      <c r="C1095" s="1">
        <v>923348</v>
      </c>
      <c r="D1095" s="1">
        <v>2378</v>
      </c>
      <c r="E1095" s="1" t="s">
        <v>781</v>
      </c>
      <c r="F1095" s="38">
        <v>44743</v>
      </c>
      <c r="G1095" s="38">
        <v>45838</v>
      </c>
      <c r="H1095" s="51">
        <v>225000</v>
      </c>
      <c r="I1095" s="1">
        <v>2025</v>
      </c>
      <c r="M1095" s="1">
        <f>IF(ISNUMBER(MATCH(E1095,_xlfn.VSTACK('VLookup Lists'!$E$2:$E$17,'VLookup Lists'!$H$2:$H$38,'VLookup Lists'!$J$2:$J$8),0)),1,0)</f>
        <v>0</v>
      </c>
      <c r="N1095" s="1" t="str">
        <f>IFERROR(IF(VLOOKUP($D1095,'VLookup Lists'!$B$11:$C$29,2,FALSE)="FLIP",1,0),"")</f>
        <v/>
      </c>
      <c r="O1095" s="1" t="b">
        <f>ISNUMBER(MATCH($E1095,'VLookup Lists'!$E$2:$E$17,0))</f>
        <v>0</v>
      </c>
    </row>
    <row r="1096" spans="1:15" ht="15.75" customHeight="1" x14ac:dyDescent="0.2">
      <c r="A1096" s="1" t="str">
        <f t="shared" si="17"/>
        <v>ICJIA</v>
      </c>
      <c r="B1096" s="1" t="s">
        <v>543</v>
      </c>
      <c r="C1096" s="1">
        <v>925377</v>
      </c>
      <c r="D1096" s="1">
        <v>2378</v>
      </c>
      <c r="E1096" s="1" t="s">
        <v>856</v>
      </c>
      <c r="F1096" s="38">
        <v>45597</v>
      </c>
      <c r="G1096" s="38">
        <v>45961</v>
      </c>
      <c r="H1096" s="51">
        <v>169245</v>
      </c>
      <c r="I1096" s="1">
        <v>2025</v>
      </c>
      <c r="M1096" s="1">
        <f>IF(ISNUMBER(MATCH(E1096,_xlfn.VSTACK('VLookup Lists'!$E$2:$E$17,'VLookup Lists'!$H$2:$H$38,'VLookup Lists'!$J$2:$J$8),0)),1,0)</f>
        <v>0</v>
      </c>
      <c r="N1096" s="1" t="str">
        <f>IFERROR(IF(VLOOKUP($D1096,'VLookup Lists'!$B$11:$C$29,2,FALSE)="FLIP",1,0),"")</f>
        <v/>
      </c>
      <c r="O1096" s="1" t="b">
        <f>ISNUMBER(MATCH($E1096,'VLookup Lists'!$E$2:$E$17,0))</f>
        <v>0</v>
      </c>
    </row>
    <row r="1097" spans="1:15" ht="15.75" customHeight="1" x14ac:dyDescent="0.2">
      <c r="A1097" s="1" t="str">
        <f t="shared" si="17"/>
        <v>ICJIA</v>
      </c>
      <c r="B1097" s="1" t="s">
        <v>543</v>
      </c>
      <c r="C1097" s="1">
        <v>923347</v>
      </c>
      <c r="D1097" s="1">
        <v>2378</v>
      </c>
      <c r="E1097" s="1" t="s">
        <v>782</v>
      </c>
      <c r="F1097" s="38">
        <v>44743</v>
      </c>
      <c r="G1097" s="38">
        <v>45838</v>
      </c>
      <c r="H1097" s="51">
        <v>1500000</v>
      </c>
      <c r="I1097" s="1">
        <v>2025</v>
      </c>
      <c r="M1097" s="1">
        <f>IF(ISNUMBER(MATCH(E1097,_xlfn.VSTACK('VLookup Lists'!$E$2:$E$17,'VLookup Lists'!$H$2:$H$38,'VLookup Lists'!$J$2:$J$8),0)),1,0)</f>
        <v>0</v>
      </c>
      <c r="N1097" s="1" t="str">
        <f>IFERROR(IF(VLOOKUP($D1097,'VLookup Lists'!$B$11:$C$29,2,FALSE)="FLIP",1,0),"")</f>
        <v/>
      </c>
      <c r="O1097" s="1" t="b">
        <f>ISNUMBER(MATCH($E1097,'VLookup Lists'!$E$2:$E$17,0))</f>
        <v>0</v>
      </c>
    </row>
    <row r="1098" spans="1:15" ht="15.75" customHeight="1" x14ac:dyDescent="0.2">
      <c r="A1098" s="1" t="str">
        <f t="shared" si="17"/>
        <v>ICJIA</v>
      </c>
      <c r="B1098" s="1" t="s">
        <v>543</v>
      </c>
      <c r="C1098" s="1">
        <v>923357</v>
      </c>
      <c r="D1098" s="1">
        <v>2378</v>
      </c>
      <c r="E1098" s="1" t="s">
        <v>783</v>
      </c>
      <c r="F1098" s="38">
        <v>44743</v>
      </c>
      <c r="G1098" s="38">
        <v>45838</v>
      </c>
      <c r="H1098" s="51">
        <v>951504</v>
      </c>
      <c r="I1098" s="1">
        <v>2025</v>
      </c>
      <c r="M1098" s="1">
        <f>IF(ISNUMBER(MATCH(E1098,_xlfn.VSTACK('VLookup Lists'!$E$2:$E$17,'VLookup Lists'!$H$2:$H$38,'VLookup Lists'!$J$2:$J$8),0)),1,0)</f>
        <v>0</v>
      </c>
      <c r="N1098" s="1" t="str">
        <f>IFERROR(IF(VLOOKUP($D1098,'VLookup Lists'!$B$11:$C$29,2,FALSE)="FLIP",1,0),"")</f>
        <v/>
      </c>
      <c r="O1098" s="1" t="b">
        <f>ISNUMBER(MATCH($E1098,'VLookup Lists'!$E$2:$E$17,0))</f>
        <v>0</v>
      </c>
    </row>
    <row r="1099" spans="1:15" ht="15.75" customHeight="1" x14ac:dyDescent="0.2">
      <c r="A1099" s="1" t="str">
        <f t="shared" si="17"/>
        <v>ICJIA</v>
      </c>
      <c r="B1099" s="1" t="s">
        <v>543</v>
      </c>
      <c r="C1099" s="1">
        <v>925388</v>
      </c>
      <c r="D1099" s="1">
        <v>2378</v>
      </c>
      <c r="E1099" s="1" t="s">
        <v>857</v>
      </c>
      <c r="F1099" s="38">
        <v>45597</v>
      </c>
      <c r="G1099" s="38">
        <v>45961</v>
      </c>
      <c r="H1099" s="51">
        <v>449919</v>
      </c>
      <c r="I1099" s="1">
        <v>2025</v>
      </c>
      <c r="M1099" s="1">
        <f>IF(ISNUMBER(MATCH(E1099,_xlfn.VSTACK('VLookup Lists'!$E$2:$E$17,'VLookup Lists'!$H$2:$H$38,'VLookup Lists'!$J$2:$J$8),0)),1,0)</f>
        <v>0</v>
      </c>
      <c r="N1099" s="1" t="str">
        <f>IFERROR(IF(VLOOKUP($D1099,'VLookup Lists'!$B$11:$C$29,2,FALSE)="FLIP",1,0),"")</f>
        <v/>
      </c>
      <c r="O1099" s="1" t="b">
        <f>ISNUMBER(MATCH($E1099,'VLookup Lists'!$E$2:$E$17,0))</f>
        <v>0</v>
      </c>
    </row>
    <row r="1100" spans="1:15" ht="15.75" customHeight="1" x14ac:dyDescent="0.2">
      <c r="A1100" s="1" t="str">
        <f t="shared" si="17"/>
        <v>ICJIA</v>
      </c>
      <c r="B1100" s="1" t="s">
        <v>543</v>
      </c>
      <c r="C1100" s="1">
        <v>923349</v>
      </c>
      <c r="D1100" s="1">
        <v>2378</v>
      </c>
      <c r="E1100" s="1" t="s">
        <v>784</v>
      </c>
      <c r="F1100" s="38">
        <v>44743</v>
      </c>
      <c r="G1100" s="38">
        <v>45838</v>
      </c>
      <c r="H1100" s="51">
        <v>4499844</v>
      </c>
      <c r="I1100" s="1">
        <v>2025</v>
      </c>
      <c r="M1100" s="1">
        <f>IF(ISNUMBER(MATCH(E1100,_xlfn.VSTACK('VLookup Lists'!$E$2:$E$17,'VLookup Lists'!$H$2:$H$38,'VLookup Lists'!$J$2:$J$8),0)),1,0)</f>
        <v>0</v>
      </c>
      <c r="N1100" s="1" t="str">
        <f>IFERROR(IF(VLOOKUP($D1100,'VLookup Lists'!$B$11:$C$29,2,FALSE)="FLIP",1,0),"")</f>
        <v/>
      </c>
      <c r="O1100" s="1" t="b">
        <f>ISNUMBER(MATCH($E1100,'VLookup Lists'!$E$2:$E$17,0))</f>
        <v>0</v>
      </c>
    </row>
    <row r="1101" spans="1:15" ht="15.75" customHeight="1" x14ac:dyDescent="0.2">
      <c r="A1101" s="1" t="str">
        <f t="shared" si="17"/>
        <v>ICJIA</v>
      </c>
      <c r="B1101" s="1" t="s">
        <v>543</v>
      </c>
      <c r="C1101" s="1" t="s">
        <v>858</v>
      </c>
      <c r="D1101" s="1">
        <v>2378</v>
      </c>
      <c r="E1101" s="1" t="s">
        <v>859</v>
      </c>
      <c r="F1101" s="38">
        <v>45597</v>
      </c>
      <c r="G1101" s="38">
        <v>45961</v>
      </c>
      <c r="H1101" s="51">
        <v>952703</v>
      </c>
      <c r="I1101" s="1">
        <v>2025</v>
      </c>
      <c r="M1101" s="1">
        <f>IF(ISNUMBER(MATCH(E1101,_xlfn.VSTACK('VLookup Lists'!$E$2:$E$17,'VLookup Lists'!$H$2:$H$38,'VLookup Lists'!$J$2:$J$8),0)),1,0)</f>
        <v>0</v>
      </c>
      <c r="N1101" s="1" t="str">
        <f>IFERROR(IF(VLOOKUP($D1101,'VLookup Lists'!$B$11:$C$29,2,FALSE)="FLIP",1,0),"")</f>
        <v/>
      </c>
      <c r="O1101" s="1" t="b">
        <f>ISNUMBER(MATCH($E1101,'VLookup Lists'!$E$2:$E$17,0))</f>
        <v>0</v>
      </c>
    </row>
    <row r="1102" spans="1:15" ht="15.75" customHeight="1" x14ac:dyDescent="0.2">
      <c r="A1102" s="1" t="str">
        <f t="shared" si="17"/>
        <v>ICJIA</v>
      </c>
      <c r="B1102" s="1" t="s">
        <v>543</v>
      </c>
      <c r="C1102" s="1">
        <v>925389</v>
      </c>
      <c r="D1102" s="1">
        <v>2378</v>
      </c>
      <c r="E1102" s="1" t="s">
        <v>860</v>
      </c>
      <c r="F1102" s="38">
        <v>45597</v>
      </c>
      <c r="G1102" s="38">
        <v>45961</v>
      </c>
      <c r="H1102" s="51">
        <v>111057</v>
      </c>
      <c r="I1102" s="1">
        <v>2025</v>
      </c>
      <c r="M1102" s="1">
        <f>IF(ISNUMBER(MATCH(E1102,_xlfn.VSTACK('VLookup Lists'!$E$2:$E$17,'VLookup Lists'!$H$2:$H$38,'VLookup Lists'!$J$2:$J$8),0)),1,0)</f>
        <v>0</v>
      </c>
      <c r="N1102" s="1" t="str">
        <f>IFERROR(IF(VLOOKUP($D1102,'VLookup Lists'!$B$11:$C$29,2,FALSE)="FLIP",1,0),"")</f>
        <v/>
      </c>
      <c r="O1102" s="1" t="b">
        <f>ISNUMBER(MATCH($E1102,'VLookup Lists'!$E$2:$E$17,0))</f>
        <v>0</v>
      </c>
    </row>
    <row r="1103" spans="1:15" ht="15.75" customHeight="1" x14ac:dyDescent="0.2">
      <c r="A1103" s="1" t="str">
        <f t="shared" si="17"/>
        <v>ICJIA</v>
      </c>
      <c r="B1103" s="1" t="s">
        <v>543</v>
      </c>
      <c r="C1103" s="1">
        <v>925355</v>
      </c>
      <c r="D1103" s="1">
        <v>2378</v>
      </c>
      <c r="E1103" s="1" t="s">
        <v>861</v>
      </c>
      <c r="F1103" s="38">
        <v>45597</v>
      </c>
      <c r="G1103" s="38">
        <v>45961</v>
      </c>
      <c r="H1103" s="51">
        <v>573082</v>
      </c>
      <c r="I1103" s="1">
        <v>2025</v>
      </c>
      <c r="M1103" s="1">
        <f>IF(ISNUMBER(MATCH(E1103,_xlfn.VSTACK('VLookup Lists'!$E$2:$E$17,'VLookup Lists'!$H$2:$H$38,'VLookup Lists'!$J$2:$J$8),0)),1,0)</f>
        <v>0</v>
      </c>
      <c r="N1103" s="1" t="str">
        <f>IFERROR(IF(VLOOKUP($D1103,'VLookup Lists'!$B$11:$C$29,2,FALSE)="FLIP",1,0),"")</f>
        <v/>
      </c>
      <c r="O1103" s="1" t="b">
        <f>ISNUMBER(MATCH($E1103,'VLookup Lists'!$E$2:$E$17,0))</f>
        <v>0</v>
      </c>
    </row>
    <row r="1104" spans="1:15" ht="15.75" customHeight="1" x14ac:dyDescent="0.2">
      <c r="A1104" s="1" t="str">
        <f t="shared" si="17"/>
        <v>ICJIA</v>
      </c>
      <c r="B1104" s="1" t="s">
        <v>543</v>
      </c>
      <c r="C1104" s="1">
        <v>925350</v>
      </c>
      <c r="D1104" s="1">
        <v>2378</v>
      </c>
      <c r="E1104" s="1" t="s">
        <v>862</v>
      </c>
      <c r="F1104" s="38">
        <v>45597</v>
      </c>
      <c r="G1104" s="38">
        <v>45961</v>
      </c>
      <c r="H1104" s="51">
        <v>207951</v>
      </c>
      <c r="I1104" s="1">
        <v>2025</v>
      </c>
      <c r="M1104" s="1">
        <f>IF(ISNUMBER(MATCH(E1104,_xlfn.VSTACK('VLookup Lists'!$E$2:$E$17,'VLookup Lists'!$H$2:$H$38,'VLookup Lists'!$J$2:$J$8),0)),1,0)</f>
        <v>0</v>
      </c>
      <c r="N1104" s="1" t="str">
        <f>IFERROR(IF(VLOOKUP($D1104,'VLookup Lists'!$B$11:$C$29,2,FALSE)="FLIP",1,0),"")</f>
        <v/>
      </c>
      <c r="O1104" s="1" t="b">
        <f>ISNUMBER(MATCH($E1104,'VLookup Lists'!$E$2:$E$17,0))</f>
        <v>0</v>
      </c>
    </row>
    <row r="1105" spans="1:15" ht="15.75" customHeight="1" x14ac:dyDescent="0.2">
      <c r="A1105" s="1" t="str">
        <f t="shared" si="17"/>
        <v>ICJIA</v>
      </c>
      <c r="B1105" s="1" t="s">
        <v>543</v>
      </c>
      <c r="C1105" s="1">
        <v>925316</v>
      </c>
      <c r="D1105" s="1">
        <v>2378</v>
      </c>
      <c r="E1105" s="1" t="s">
        <v>863</v>
      </c>
      <c r="F1105" s="38">
        <v>45597</v>
      </c>
      <c r="G1105" s="38">
        <v>45961</v>
      </c>
      <c r="H1105" s="51">
        <v>949004</v>
      </c>
      <c r="I1105" s="1">
        <v>2025</v>
      </c>
      <c r="M1105" s="1">
        <f>IF(ISNUMBER(MATCH(E1105,_xlfn.VSTACK('VLookup Lists'!$E$2:$E$17,'VLookup Lists'!$H$2:$H$38,'VLookup Lists'!$J$2:$J$8),0)),1,0)</f>
        <v>0</v>
      </c>
      <c r="N1105" s="1" t="str">
        <f>IFERROR(IF(VLOOKUP($D1105,'VLookup Lists'!$B$11:$C$29,2,FALSE)="FLIP",1,0),"")</f>
        <v/>
      </c>
      <c r="O1105" s="1" t="b">
        <f>ISNUMBER(MATCH($E1105,'VLookup Lists'!$E$2:$E$17,0))</f>
        <v>0</v>
      </c>
    </row>
    <row r="1106" spans="1:15" ht="15.75" customHeight="1" x14ac:dyDescent="0.2">
      <c r="A1106" s="1" t="str">
        <f t="shared" si="17"/>
        <v>ICJIA</v>
      </c>
      <c r="B1106" s="1" t="s">
        <v>543</v>
      </c>
      <c r="C1106" s="1">
        <v>923398</v>
      </c>
      <c r="D1106" s="1">
        <v>2378</v>
      </c>
      <c r="E1106" s="1" t="s">
        <v>785</v>
      </c>
      <c r="F1106" s="38">
        <v>44743</v>
      </c>
      <c r="G1106" s="38">
        <v>45838</v>
      </c>
      <c r="H1106" s="51">
        <v>847803</v>
      </c>
      <c r="I1106" s="1">
        <v>2025</v>
      </c>
      <c r="M1106" s="1">
        <f>IF(ISNUMBER(MATCH(E1106,_xlfn.VSTACK('VLookup Lists'!$E$2:$E$17,'VLookup Lists'!$H$2:$H$38,'VLookup Lists'!$J$2:$J$8),0)),1,0)</f>
        <v>0</v>
      </c>
      <c r="N1106" s="1" t="str">
        <f>IFERROR(IF(VLOOKUP($D1106,'VLookup Lists'!$B$11:$C$29,2,FALSE)="FLIP",1,0),"")</f>
        <v/>
      </c>
      <c r="O1106" s="1" t="b">
        <f>ISNUMBER(MATCH($E1106,'VLookup Lists'!$E$2:$E$17,0))</f>
        <v>0</v>
      </c>
    </row>
    <row r="1107" spans="1:15" ht="15.75" customHeight="1" x14ac:dyDescent="0.2">
      <c r="A1107" s="1" t="str">
        <f t="shared" si="17"/>
        <v>ICJIA</v>
      </c>
      <c r="B1107" s="1" t="s">
        <v>543</v>
      </c>
      <c r="C1107" s="1">
        <v>923841</v>
      </c>
      <c r="D1107" s="1">
        <v>2378</v>
      </c>
      <c r="E1107" s="1" t="s">
        <v>542</v>
      </c>
      <c r="F1107" s="38">
        <v>44743</v>
      </c>
      <c r="G1107" s="38">
        <v>45838</v>
      </c>
      <c r="H1107" s="51">
        <v>197766</v>
      </c>
      <c r="I1107" s="1">
        <v>2025</v>
      </c>
      <c r="M1107" s="1">
        <f>IF(ISNUMBER(MATCH(E1107,_xlfn.VSTACK('VLookup Lists'!$E$2:$E$17,'VLookup Lists'!$H$2:$H$38,'VLookup Lists'!$J$2:$J$8),0)),1,0)</f>
        <v>0</v>
      </c>
      <c r="N1107" s="1" t="str">
        <f>IFERROR(IF(VLOOKUP($D1107,'VLookup Lists'!$B$11:$C$29,2,FALSE)="FLIP",1,0),"")</f>
        <v/>
      </c>
      <c r="O1107" s="1" t="b">
        <f>ISNUMBER(MATCH($E1107,'VLookup Lists'!$E$2:$E$17,0))</f>
        <v>0</v>
      </c>
    </row>
    <row r="1108" spans="1:15" ht="15.75" customHeight="1" x14ac:dyDescent="0.2">
      <c r="A1108" s="1" t="str">
        <f t="shared" si="17"/>
        <v>ICJIA</v>
      </c>
      <c r="B1108" s="1" t="s">
        <v>543</v>
      </c>
      <c r="C1108" s="1">
        <v>925326</v>
      </c>
      <c r="D1108" s="1">
        <v>2378</v>
      </c>
      <c r="E1108" s="1" t="s">
        <v>864</v>
      </c>
      <c r="F1108" s="38">
        <v>45597</v>
      </c>
      <c r="G1108" s="38">
        <v>45961</v>
      </c>
      <c r="H1108" s="51">
        <v>250000</v>
      </c>
      <c r="I1108" s="1">
        <v>2025</v>
      </c>
      <c r="M1108" s="1">
        <f>IF(ISNUMBER(MATCH(E1108,_xlfn.VSTACK('VLookup Lists'!$E$2:$E$17,'VLookup Lists'!$H$2:$H$38,'VLookup Lists'!$J$2:$J$8),0)),1,0)</f>
        <v>0</v>
      </c>
      <c r="N1108" s="1" t="str">
        <f>IFERROR(IF(VLOOKUP($D1108,'VLookup Lists'!$B$11:$C$29,2,FALSE)="FLIP",1,0),"")</f>
        <v/>
      </c>
      <c r="O1108" s="1" t="b">
        <f>ISNUMBER(MATCH($E1108,'VLookup Lists'!$E$2:$E$17,0))</f>
        <v>0</v>
      </c>
    </row>
    <row r="1109" spans="1:15" ht="15.75" customHeight="1" x14ac:dyDescent="0.2">
      <c r="A1109" s="1" t="str">
        <f t="shared" si="17"/>
        <v>ICJIA</v>
      </c>
      <c r="B1109" s="1" t="s">
        <v>543</v>
      </c>
      <c r="C1109" s="1">
        <v>923386</v>
      </c>
      <c r="D1109" s="1">
        <v>2378</v>
      </c>
      <c r="E1109" s="1" t="s">
        <v>786</v>
      </c>
      <c r="F1109" s="38">
        <v>44743</v>
      </c>
      <c r="G1109" s="38">
        <v>45838</v>
      </c>
      <c r="H1109" s="51">
        <v>1121340</v>
      </c>
      <c r="I1109" s="1">
        <v>2025</v>
      </c>
      <c r="M1109" s="1">
        <f>IF(ISNUMBER(MATCH(E1109,_xlfn.VSTACK('VLookup Lists'!$E$2:$E$17,'VLookup Lists'!$H$2:$H$38,'VLookup Lists'!$J$2:$J$8),0)),1,0)</f>
        <v>0</v>
      </c>
      <c r="N1109" s="1" t="str">
        <f>IFERROR(IF(VLOOKUP($D1109,'VLookup Lists'!$B$11:$C$29,2,FALSE)="FLIP",1,0),"")</f>
        <v/>
      </c>
      <c r="O1109" s="1" t="b">
        <f>ISNUMBER(MATCH($E1109,'VLookup Lists'!$E$2:$E$17,0))</f>
        <v>0</v>
      </c>
    </row>
    <row r="1110" spans="1:15" ht="15.75" customHeight="1" x14ac:dyDescent="0.2">
      <c r="A1110" t="str">
        <f t="shared" ref="A1110:A1172" si="18">IF(ISBLANK(B1110),"","ICJIA")</f>
        <v>ICJIA</v>
      </c>
      <c r="B1110" t="s">
        <v>543</v>
      </c>
      <c r="C1110">
        <v>925356</v>
      </c>
      <c r="D1110">
        <v>2378</v>
      </c>
      <c r="E1110" t="s">
        <v>789</v>
      </c>
      <c r="F1110" s="48">
        <v>45597</v>
      </c>
      <c r="G1110" s="48">
        <v>46691</v>
      </c>
      <c r="H1110">
        <v>1366770</v>
      </c>
      <c r="I1110">
        <v>2026</v>
      </c>
      <c r="M1110" s="1">
        <f>IF(ISNUMBER(MATCH(E1110,_xlfn.VSTACK('VLookup Lists'!$E$2:$E$17,'VLookup Lists'!$H$2:$H$38,'VLookup Lists'!$J$2:$J$8),0)),1,0)</f>
        <v>1</v>
      </c>
      <c r="N1110" s="1" t="str">
        <f>IFERROR(IF(VLOOKUP($D1110,'VLookup Lists'!$B$11:$C$29,2,FALSE)="FLIP",1,0),"")</f>
        <v/>
      </c>
      <c r="O1110" s="1" t="b">
        <f>ISNUMBER(MATCH($E1110,'VLookup Lists'!$E$2:$E$17,0))</f>
        <v>0</v>
      </c>
    </row>
    <row r="1111" spans="1:15" ht="15.75" customHeight="1" x14ac:dyDescent="0.2">
      <c r="A1111" t="str">
        <f t="shared" si="18"/>
        <v>ICJIA</v>
      </c>
      <c r="B1111" t="s">
        <v>543</v>
      </c>
      <c r="C1111" t="s">
        <v>790</v>
      </c>
      <c r="D1111">
        <v>2378</v>
      </c>
      <c r="E1111" t="s">
        <v>791</v>
      </c>
      <c r="F1111" s="48">
        <v>45597</v>
      </c>
      <c r="G1111" s="48">
        <v>45961</v>
      </c>
      <c r="H1111">
        <v>118047</v>
      </c>
      <c r="I1111">
        <v>2026</v>
      </c>
      <c r="M1111" s="1">
        <f>IF(ISNUMBER(MATCH(E1111,_xlfn.VSTACK('VLookup Lists'!$E$2:$E$17,'VLookup Lists'!$H$2:$H$38,'VLookup Lists'!$J$2:$J$8),0)),1,0)</f>
        <v>0</v>
      </c>
      <c r="N1111" s="1" t="str">
        <f>IFERROR(IF(VLOOKUP($D1111,'VLookup Lists'!$B$11:$C$29,2,FALSE)="FLIP",1,0),"")</f>
        <v/>
      </c>
      <c r="O1111" s="1" t="b">
        <f>ISNUMBER(MATCH($E1111,'VLookup Lists'!$E$2:$E$17,0))</f>
        <v>0</v>
      </c>
    </row>
    <row r="1112" spans="1:15" ht="15.75" customHeight="1" x14ac:dyDescent="0.2">
      <c r="A1112" t="str">
        <f t="shared" si="18"/>
        <v>ICJIA</v>
      </c>
      <c r="B1112" t="s">
        <v>543</v>
      </c>
      <c r="C1112">
        <v>925391</v>
      </c>
      <c r="D1112">
        <v>2378</v>
      </c>
      <c r="E1112" t="s">
        <v>546</v>
      </c>
      <c r="F1112" s="48">
        <v>45597</v>
      </c>
      <c r="G1112" s="48">
        <v>46691</v>
      </c>
      <c r="H1112">
        <v>749880</v>
      </c>
      <c r="I1112">
        <v>2026</v>
      </c>
      <c r="M1112" s="1">
        <f>IF(ISNUMBER(MATCH(E1112,_xlfn.VSTACK('VLookup Lists'!$E$2:$E$17,'VLookup Lists'!$H$2:$H$38,'VLookup Lists'!$J$2:$J$8),0)),1,0)</f>
        <v>0</v>
      </c>
      <c r="N1112" s="1" t="str">
        <f>IFERROR(IF(VLOOKUP($D1112,'VLookup Lists'!$B$11:$C$29,2,FALSE)="FLIP",1,0),"")</f>
        <v/>
      </c>
      <c r="O1112" s="1" t="b">
        <f>ISNUMBER(MATCH($E1112,'VLookup Lists'!$E$2:$E$17,0))</f>
        <v>0</v>
      </c>
    </row>
    <row r="1113" spans="1:15" ht="15.75" customHeight="1" x14ac:dyDescent="0.2">
      <c r="A1113" t="str">
        <f t="shared" si="18"/>
        <v>ICJIA</v>
      </c>
      <c r="B1113" t="s">
        <v>543</v>
      </c>
      <c r="C1113">
        <v>925328</v>
      </c>
      <c r="D1113">
        <v>2378</v>
      </c>
      <c r="E1113" t="s">
        <v>633</v>
      </c>
      <c r="F1113" s="48">
        <v>45719</v>
      </c>
      <c r="G1113" s="48">
        <v>46691</v>
      </c>
      <c r="H1113">
        <v>686100</v>
      </c>
      <c r="I1113">
        <v>2026</v>
      </c>
      <c r="M1113" s="1">
        <f>IF(ISNUMBER(MATCH(E1113,_xlfn.VSTACK('VLookup Lists'!$E$2:$E$17,'VLookup Lists'!$H$2:$H$38,'VLookup Lists'!$J$2:$J$8),0)),1,0)</f>
        <v>0</v>
      </c>
      <c r="N1113" s="1" t="str">
        <f>IFERROR(IF(VLOOKUP($D1113,'VLookup Lists'!$B$11:$C$29,2,FALSE)="FLIP",1,0),"")</f>
        <v/>
      </c>
      <c r="O1113" s="1" t="b">
        <f>ISNUMBER(MATCH($E1113,'VLookup Lists'!$E$2:$E$17,0))</f>
        <v>0</v>
      </c>
    </row>
    <row r="1114" spans="1:15" ht="15.75" customHeight="1" x14ac:dyDescent="0.2">
      <c r="A1114" t="str">
        <f t="shared" si="18"/>
        <v>ICJIA</v>
      </c>
      <c r="B1114" t="s">
        <v>543</v>
      </c>
      <c r="C1114" t="s">
        <v>792</v>
      </c>
      <c r="D1114">
        <v>2378</v>
      </c>
      <c r="E1114" t="s">
        <v>1516</v>
      </c>
      <c r="F1114" s="48">
        <v>45597</v>
      </c>
      <c r="G1114" s="48">
        <v>46691</v>
      </c>
      <c r="H1114">
        <v>364872</v>
      </c>
      <c r="I1114">
        <v>2026</v>
      </c>
      <c r="M1114" s="1">
        <f>IF(ISNUMBER(MATCH(E1114,_xlfn.VSTACK('VLookup Lists'!$E$2:$E$17,'VLookup Lists'!$H$2:$H$38,'VLookup Lists'!$J$2:$J$8),0)),1,0)</f>
        <v>0</v>
      </c>
      <c r="N1114" s="1" t="str">
        <f>IFERROR(IF(VLOOKUP($D1114,'VLookup Lists'!$B$11:$C$29,2,FALSE)="FLIP",1,0),"")</f>
        <v/>
      </c>
      <c r="O1114" s="1" t="b">
        <f>ISNUMBER(MATCH($E1114,'VLookup Lists'!$E$2:$E$17,0))</f>
        <v>0</v>
      </c>
    </row>
    <row r="1115" spans="1:15" ht="15.75" customHeight="1" x14ac:dyDescent="0.2">
      <c r="A1115" t="str">
        <f t="shared" si="18"/>
        <v>ICJIA</v>
      </c>
      <c r="B1115" t="s">
        <v>543</v>
      </c>
      <c r="C1115" t="s">
        <v>793</v>
      </c>
      <c r="D1115">
        <v>2378</v>
      </c>
      <c r="E1115" t="s">
        <v>794</v>
      </c>
      <c r="F1115" s="48">
        <v>45657</v>
      </c>
      <c r="G1115" s="48">
        <v>46691</v>
      </c>
      <c r="H1115">
        <v>477172</v>
      </c>
      <c r="I1115">
        <v>2026</v>
      </c>
      <c r="M1115" s="1">
        <f>IF(ISNUMBER(MATCH(E1115,_xlfn.VSTACK('VLookup Lists'!$E$2:$E$17,'VLookup Lists'!$H$2:$H$38,'VLookup Lists'!$J$2:$J$8),0)),1,0)</f>
        <v>0</v>
      </c>
      <c r="N1115" s="1" t="str">
        <f>IFERROR(IF(VLOOKUP($D1115,'VLookup Lists'!$B$11:$C$29,2,FALSE)="FLIP",1,0),"")</f>
        <v/>
      </c>
      <c r="O1115" s="1" t="b">
        <f>ISNUMBER(MATCH($E1115,'VLookup Lists'!$E$2:$E$17,0))</f>
        <v>0</v>
      </c>
    </row>
    <row r="1116" spans="1:15" ht="15.75" customHeight="1" x14ac:dyDescent="0.2">
      <c r="A1116" t="str">
        <f t="shared" si="18"/>
        <v>ICJIA</v>
      </c>
      <c r="B1116" t="s">
        <v>543</v>
      </c>
      <c r="C1116">
        <v>925320</v>
      </c>
      <c r="D1116">
        <v>2378</v>
      </c>
      <c r="E1116" t="s">
        <v>795</v>
      </c>
      <c r="F1116" s="48">
        <v>45597</v>
      </c>
      <c r="G1116" s="48">
        <v>46691</v>
      </c>
      <c r="H1116">
        <v>1440933</v>
      </c>
      <c r="I1116">
        <v>2026</v>
      </c>
      <c r="M1116" s="1">
        <f>IF(ISNUMBER(MATCH(E1116,_xlfn.VSTACK('VLookup Lists'!$E$2:$E$17,'VLookup Lists'!$H$2:$H$38,'VLookup Lists'!$J$2:$J$8),0)),1,0)</f>
        <v>0</v>
      </c>
      <c r="N1116" s="1" t="str">
        <f>IFERROR(IF(VLOOKUP($D1116,'VLookup Lists'!$B$11:$C$29,2,FALSE)="FLIP",1,0),"")</f>
        <v/>
      </c>
      <c r="O1116" s="1" t="b">
        <f>ISNUMBER(MATCH($E1116,'VLookup Lists'!$E$2:$E$17,0))</f>
        <v>0</v>
      </c>
    </row>
    <row r="1117" spans="1:15" ht="15.75" customHeight="1" x14ac:dyDescent="0.2">
      <c r="A1117" t="str">
        <f t="shared" si="18"/>
        <v>ICJIA</v>
      </c>
      <c r="B1117" t="s">
        <v>543</v>
      </c>
      <c r="C1117">
        <v>925387</v>
      </c>
      <c r="D1117">
        <v>2378</v>
      </c>
      <c r="E1117" t="s">
        <v>796</v>
      </c>
      <c r="F1117" s="48">
        <v>45597</v>
      </c>
      <c r="G1117" s="48">
        <v>46691</v>
      </c>
      <c r="H1117">
        <v>200000</v>
      </c>
      <c r="I1117">
        <v>2026</v>
      </c>
      <c r="M1117" s="1">
        <f>IF(ISNUMBER(MATCH(E1117,_xlfn.VSTACK('VLookup Lists'!$E$2:$E$17,'VLookup Lists'!$H$2:$H$38,'VLookup Lists'!$J$2:$J$8),0)),1,0)</f>
        <v>0</v>
      </c>
      <c r="N1117" s="1" t="str">
        <f>IFERROR(IF(VLOOKUP($D1117,'VLookup Lists'!$B$11:$C$29,2,FALSE)="FLIP",1,0),"")</f>
        <v/>
      </c>
      <c r="O1117" s="1" t="b">
        <f>ISNUMBER(MATCH($E1117,'VLookup Lists'!$E$2:$E$17,0))</f>
        <v>0</v>
      </c>
    </row>
    <row r="1118" spans="1:15" ht="15.75" customHeight="1" x14ac:dyDescent="0.2">
      <c r="A1118" t="str">
        <f t="shared" si="18"/>
        <v>ICJIA</v>
      </c>
      <c r="B1118" t="s">
        <v>543</v>
      </c>
      <c r="C1118" t="s">
        <v>797</v>
      </c>
      <c r="D1118">
        <v>2378</v>
      </c>
      <c r="E1118" t="s">
        <v>401</v>
      </c>
      <c r="F1118" s="48">
        <v>45597</v>
      </c>
      <c r="G1118" s="48">
        <v>46691</v>
      </c>
      <c r="H1118">
        <v>821745</v>
      </c>
      <c r="I1118">
        <v>2026</v>
      </c>
      <c r="M1118" s="1">
        <f>IF(ISNUMBER(MATCH(E1118,_xlfn.VSTACK('VLookup Lists'!$E$2:$E$17,'VLookup Lists'!$H$2:$H$38,'VLookup Lists'!$J$2:$J$8),0)),1,0)</f>
        <v>0</v>
      </c>
      <c r="N1118" s="1" t="str">
        <f>IFERROR(IF(VLOOKUP($D1118,'VLookup Lists'!$B$11:$C$29,2,FALSE)="FLIP",1,0),"")</f>
        <v/>
      </c>
      <c r="O1118" s="1" t="b">
        <f>ISNUMBER(MATCH($E1118,'VLookup Lists'!$E$2:$E$17,0))</f>
        <v>0</v>
      </c>
    </row>
    <row r="1119" spans="1:15" ht="15.75" customHeight="1" x14ac:dyDescent="0.2">
      <c r="A1119" t="str">
        <f t="shared" si="18"/>
        <v>ICJIA</v>
      </c>
      <c r="B1119" t="s">
        <v>543</v>
      </c>
      <c r="C1119">
        <v>925310</v>
      </c>
      <c r="D1119">
        <v>2378</v>
      </c>
      <c r="E1119" t="s">
        <v>178</v>
      </c>
      <c r="F1119" s="48">
        <v>45597</v>
      </c>
      <c r="G1119" s="48">
        <v>46691</v>
      </c>
      <c r="H1119">
        <v>1254450</v>
      </c>
      <c r="I1119">
        <v>2026</v>
      </c>
      <c r="M1119" s="1">
        <f>IF(ISNUMBER(MATCH(E1119,_xlfn.VSTACK('VLookup Lists'!$E$2:$E$17,'VLookup Lists'!$H$2:$H$38,'VLookup Lists'!$J$2:$J$8),0)),1,0)</f>
        <v>0</v>
      </c>
      <c r="N1119" s="1" t="str">
        <f>IFERROR(IF(VLOOKUP($D1119,'VLookup Lists'!$B$11:$C$29,2,FALSE)="FLIP",1,0),"")</f>
        <v/>
      </c>
      <c r="O1119" s="1" t="b">
        <f>ISNUMBER(MATCH($E1119,'VLookup Lists'!$E$2:$E$17,0))</f>
        <v>0</v>
      </c>
    </row>
    <row r="1120" spans="1:15" ht="15.75" customHeight="1" x14ac:dyDescent="0.2">
      <c r="A1120" t="str">
        <f t="shared" si="18"/>
        <v>ICJIA</v>
      </c>
      <c r="B1120" t="s">
        <v>543</v>
      </c>
      <c r="D1120">
        <v>2378</v>
      </c>
      <c r="E1120" t="s">
        <v>641</v>
      </c>
      <c r="F1120" s="48">
        <v>45597</v>
      </c>
      <c r="G1120" s="48">
        <v>45961</v>
      </c>
      <c r="H1120">
        <v>862532</v>
      </c>
      <c r="I1120">
        <v>2026</v>
      </c>
      <c r="M1120" s="1">
        <f>IF(ISNUMBER(MATCH(E1120,_xlfn.VSTACK('VLookup Lists'!$E$2:$E$17,'VLookup Lists'!$H$2:$H$38,'VLookup Lists'!$J$2:$J$8),0)),1,0)</f>
        <v>0</v>
      </c>
      <c r="N1120" s="1" t="str">
        <f>IFERROR(IF(VLOOKUP($D1120,'VLookup Lists'!$B$11:$C$29,2,FALSE)="FLIP",1,0),"")</f>
        <v/>
      </c>
      <c r="O1120" s="1" t="b">
        <f>ISNUMBER(MATCH($E1120,'VLookup Lists'!$E$2:$E$17,0))</f>
        <v>0</v>
      </c>
    </row>
    <row r="1121" spans="1:15" ht="15.75" customHeight="1" x14ac:dyDescent="0.2">
      <c r="A1121" t="str">
        <f t="shared" si="18"/>
        <v>ICJIA</v>
      </c>
      <c r="B1121" t="s">
        <v>543</v>
      </c>
      <c r="C1121" t="s">
        <v>1605</v>
      </c>
      <c r="D1121">
        <v>2378</v>
      </c>
      <c r="E1121" t="s">
        <v>1606</v>
      </c>
      <c r="F1121" s="48">
        <v>45597</v>
      </c>
      <c r="G1121" s="48">
        <v>46691</v>
      </c>
      <c r="H1121">
        <v>643194</v>
      </c>
      <c r="I1121">
        <v>2026</v>
      </c>
      <c r="M1121" s="1">
        <f>IF(ISNUMBER(MATCH(E1121,_xlfn.VSTACK('VLookup Lists'!$E$2:$E$17,'VLookup Lists'!$H$2:$H$38,'VLookup Lists'!$J$2:$J$8),0)),1,0)</f>
        <v>0</v>
      </c>
      <c r="N1121" s="1" t="str">
        <f>IFERROR(IF(VLOOKUP($D1121,'VLookup Lists'!$B$11:$C$29,2,FALSE)="FLIP",1,0),"")</f>
        <v/>
      </c>
      <c r="O1121" s="1" t="b">
        <f>ISNUMBER(MATCH($E1121,'VLookup Lists'!$E$2:$E$17,0))</f>
        <v>0</v>
      </c>
    </row>
    <row r="1122" spans="1:15" ht="15.75" customHeight="1" x14ac:dyDescent="0.2">
      <c r="A1122" t="str">
        <f t="shared" si="18"/>
        <v>ICJIA</v>
      </c>
      <c r="B1122" t="s">
        <v>543</v>
      </c>
      <c r="C1122">
        <v>925309</v>
      </c>
      <c r="D1122">
        <v>2378</v>
      </c>
      <c r="E1122" t="s">
        <v>798</v>
      </c>
      <c r="F1122" s="48">
        <v>45597</v>
      </c>
      <c r="G1122" s="48">
        <v>46691</v>
      </c>
      <c r="H1122">
        <v>1138956</v>
      </c>
      <c r="I1122">
        <v>2026</v>
      </c>
      <c r="M1122" s="1">
        <f>IF(ISNUMBER(MATCH(E1122,_xlfn.VSTACK('VLookup Lists'!$E$2:$E$17,'VLookup Lists'!$H$2:$H$38,'VLookup Lists'!$J$2:$J$8),0)),1,0)</f>
        <v>0</v>
      </c>
      <c r="N1122" s="1" t="str">
        <f>IFERROR(IF(VLOOKUP($D1122,'VLookup Lists'!$B$11:$C$29,2,FALSE)="FLIP",1,0),"")</f>
        <v/>
      </c>
      <c r="O1122" s="1" t="b">
        <f>ISNUMBER(MATCH($E1122,'VLookup Lists'!$E$2:$E$17,0))</f>
        <v>0</v>
      </c>
    </row>
    <row r="1123" spans="1:15" ht="15.75" customHeight="1" x14ac:dyDescent="0.2">
      <c r="A1123" t="str">
        <f t="shared" si="18"/>
        <v>ICJIA</v>
      </c>
      <c r="B1123" t="s">
        <v>543</v>
      </c>
      <c r="C1123" t="s">
        <v>799</v>
      </c>
      <c r="D1123">
        <v>2378</v>
      </c>
      <c r="E1123" t="s">
        <v>800</v>
      </c>
      <c r="F1123" s="48">
        <v>45597</v>
      </c>
      <c r="G1123" s="48">
        <v>46691</v>
      </c>
      <c r="H1123">
        <v>211329</v>
      </c>
      <c r="I1123">
        <v>2026</v>
      </c>
      <c r="M1123" s="1">
        <f>IF(ISNUMBER(MATCH(E1123,_xlfn.VSTACK('VLookup Lists'!$E$2:$E$17,'VLookup Lists'!$H$2:$H$38,'VLookup Lists'!$J$2:$J$8),0)),1,0)</f>
        <v>0</v>
      </c>
      <c r="N1123" s="1" t="str">
        <f>IFERROR(IF(VLOOKUP($D1123,'VLookup Lists'!$B$11:$C$29,2,FALSE)="FLIP",1,0),"")</f>
        <v/>
      </c>
      <c r="O1123" s="1" t="b">
        <f>ISNUMBER(MATCH($E1123,'VLookup Lists'!$E$2:$E$17,0))</f>
        <v>0</v>
      </c>
    </row>
    <row r="1124" spans="1:15" ht="15.75" customHeight="1" x14ac:dyDescent="0.2">
      <c r="A1124" t="str">
        <f t="shared" si="18"/>
        <v>ICJIA</v>
      </c>
      <c r="B1124" t="s">
        <v>543</v>
      </c>
      <c r="C1124" t="s">
        <v>801</v>
      </c>
      <c r="D1124">
        <v>2378</v>
      </c>
      <c r="E1124" t="s">
        <v>802</v>
      </c>
      <c r="F1124" s="48">
        <v>45645</v>
      </c>
      <c r="G1124" s="48">
        <v>46691</v>
      </c>
      <c r="H1124">
        <v>1281897</v>
      </c>
      <c r="I1124">
        <v>2026</v>
      </c>
      <c r="M1124" s="1">
        <f>IF(ISNUMBER(MATCH(E1124,_xlfn.VSTACK('VLookup Lists'!$E$2:$E$17,'VLookup Lists'!$H$2:$H$38,'VLookup Lists'!$J$2:$J$8),0)),1,0)</f>
        <v>0</v>
      </c>
      <c r="N1124" s="1" t="str">
        <f>IFERROR(IF(VLOOKUP($D1124,'VLookup Lists'!$B$11:$C$29,2,FALSE)="FLIP",1,0),"")</f>
        <v/>
      </c>
      <c r="O1124" s="1" t="b">
        <f>ISNUMBER(MATCH($E1124,'VLookup Lists'!$E$2:$E$17,0))</f>
        <v>0</v>
      </c>
    </row>
    <row r="1125" spans="1:15" ht="15.75" customHeight="1" x14ac:dyDescent="0.2">
      <c r="A1125" t="str">
        <f t="shared" si="18"/>
        <v>ICJIA</v>
      </c>
      <c r="B1125" t="s">
        <v>543</v>
      </c>
      <c r="C1125">
        <v>925375</v>
      </c>
      <c r="D1125">
        <v>2378</v>
      </c>
      <c r="E1125" t="s">
        <v>565</v>
      </c>
      <c r="F1125" s="48">
        <v>45597</v>
      </c>
      <c r="G1125" s="48">
        <v>46691</v>
      </c>
      <c r="H1125">
        <v>680874</v>
      </c>
      <c r="I1125">
        <v>2026</v>
      </c>
      <c r="M1125" s="1">
        <f>IF(ISNUMBER(MATCH(E1125,_xlfn.VSTACK('VLookup Lists'!$E$2:$E$17,'VLookup Lists'!$H$2:$H$38,'VLookup Lists'!$J$2:$J$8),0)),1,0)</f>
        <v>0</v>
      </c>
      <c r="N1125" s="1" t="str">
        <f>IFERROR(IF(VLOOKUP($D1125,'VLookup Lists'!$B$11:$C$29,2,FALSE)="FLIP",1,0),"")</f>
        <v/>
      </c>
      <c r="O1125" s="1" t="b">
        <f>ISNUMBER(MATCH($E1125,'VLookup Lists'!$E$2:$E$17,0))</f>
        <v>0</v>
      </c>
    </row>
    <row r="1126" spans="1:15" ht="15.75" customHeight="1" x14ac:dyDescent="0.2">
      <c r="A1126" t="str">
        <f t="shared" si="18"/>
        <v>ICJIA</v>
      </c>
      <c r="B1126" t="s">
        <v>543</v>
      </c>
      <c r="C1126">
        <v>925394</v>
      </c>
      <c r="D1126">
        <v>2378</v>
      </c>
      <c r="E1126" t="s">
        <v>803</v>
      </c>
      <c r="F1126" s="48">
        <v>45597</v>
      </c>
      <c r="G1126" s="48">
        <v>46691</v>
      </c>
      <c r="H1126">
        <v>322650</v>
      </c>
      <c r="I1126">
        <v>2026</v>
      </c>
      <c r="M1126" s="1">
        <f>IF(ISNUMBER(MATCH(E1126,_xlfn.VSTACK('VLookup Lists'!$E$2:$E$17,'VLookup Lists'!$H$2:$H$38,'VLookup Lists'!$J$2:$J$8),0)),1,0)</f>
        <v>0</v>
      </c>
      <c r="N1126" s="1" t="str">
        <f>IFERROR(IF(VLOOKUP($D1126,'VLookup Lists'!$B$11:$C$29,2,FALSE)="FLIP",1,0),"")</f>
        <v/>
      </c>
      <c r="O1126" s="1" t="b">
        <f>ISNUMBER(MATCH($E1126,'VLookup Lists'!$E$2:$E$17,0))</f>
        <v>0</v>
      </c>
    </row>
    <row r="1127" spans="1:15" ht="15.75" customHeight="1" x14ac:dyDescent="0.2">
      <c r="A1127" t="str">
        <f t="shared" si="18"/>
        <v>ICJIA</v>
      </c>
      <c r="B1127" t="s">
        <v>543</v>
      </c>
      <c r="C1127">
        <v>925322</v>
      </c>
      <c r="D1127">
        <v>2378</v>
      </c>
      <c r="E1127" t="s">
        <v>1517</v>
      </c>
      <c r="F1127" s="48">
        <v>45566</v>
      </c>
      <c r="G1127" s="48">
        <v>46692</v>
      </c>
      <c r="H1127">
        <v>999803</v>
      </c>
      <c r="I1127">
        <v>2026</v>
      </c>
      <c r="M1127" s="1">
        <f>IF(ISNUMBER(MATCH(E1127,_xlfn.VSTACK('VLookup Lists'!$E$2:$E$17,'VLookup Lists'!$H$2:$H$38,'VLookup Lists'!$J$2:$J$8),0)),1,0)</f>
        <v>0</v>
      </c>
      <c r="N1127" s="1" t="str">
        <f>IFERROR(IF(VLOOKUP($D1127,'VLookup Lists'!$B$11:$C$29,2,FALSE)="FLIP",1,0),"")</f>
        <v/>
      </c>
      <c r="O1127" s="1" t="b">
        <f>ISNUMBER(MATCH($E1127,'VLookup Lists'!$E$2:$E$17,0))</f>
        <v>0</v>
      </c>
    </row>
    <row r="1128" spans="1:15" ht="15.75" customHeight="1" x14ac:dyDescent="0.2">
      <c r="A1128" t="str">
        <f t="shared" si="18"/>
        <v>ICJIA</v>
      </c>
      <c r="B1128" t="s">
        <v>543</v>
      </c>
      <c r="C1128" t="s">
        <v>804</v>
      </c>
      <c r="D1128">
        <v>2378</v>
      </c>
      <c r="E1128" t="s">
        <v>805</v>
      </c>
      <c r="F1128" s="48">
        <v>45656</v>
      </c>
      <c r="G1128" s="48">
        <v>46691</v>
      </c>
      <c r="H1128">
        <v>454416</v>
      </c>
      <c r="I1128">
        <v>2026</v>
      </c>
      <c r="M1128" s="1">
        <f>IF(ISNUMBER(MATCH(E1128,_xlfn.VSTACK('VLookup Lists'!$E$2:$E$17,'VLookup Lists'!$H$2:$H$38,'VLookup Lists'!$J$2:$J$8),0)),1,0)</f>
        <v>0</v>
      </c>
      <c r="N1128" s="1" t="str">
        <f>IFERROR(IF(VLOOKUP($D1128,'VLookup Lists'!$B$11:$C$29,2,FALSE)="FLIP",1,0),"")</f>
        <v/>
      </c>
      <c r="O1128" s="1" t="b">
        <f>ISNUMBER(MATCH($E1128,'VLookup Lists'!$E$2:$E$17,0))</f>
        <v>0</v>
      </c>
    </row>
    <row r="1129" spans="1:15" ht="15.75" customHeight="1" x14ac:dyDescent="0.2">
      <c r="A1129" t="str">
        <f t="shared" si="18"/>
        <v>ICJIA</v>
      </c>
      <c r="B1129" t="s">
        <v>543</v>
      </c>
      <c r="C1129">
        <v>925370</v>
      </c>
      <c r="D1129">
        <v>2378</v>
      </c>
      <c r="E1129" t="s">
        <v>323</v>
      </c>
      <c r="F1129" s="48">
        <v>45597</v>
      </c>
      <c r="G1129" s="48">
        <v>46691</v>
      </c>
      <c r="H1129">
        <v>368307</v>
      </c>
      <c r="I1129">
        <v>2026</v>
      </c>
      <c r="M1129" s="1">
        <f>IF(ISNUMBER(MATCH(E1129,_xlfn.VSTACK('VLookup Lists'!$E$2:$E$17,'VLookup Lists'!$H$2:$H$38,'VLookup Lists'!$J$2:$J$8),0)),1,0)</f>
        <v>0</v>
      </c>
      <c r="N1129" s="1" t="str">
        <f>IFERROR(IF(VLOOKUP($D1129,'VLookup Lists'!$B$11:$C$29,2,FALSE)="FLIP",1,0),"")</f>
        <v/>
      </c>
      <c r="O1129" s="1" t="b">
        <f>ISNUMBER(MATCH($E1129,'VLookup Lists'!$E$2:$E$17,0))</f>
        <v>0</v>
      </c>
    </row>
    <row r="1130" spans="1:15" ht="15.75" customHeight="1" x14ac:dyDescent="0.2">
      <c r="A1130" t="str">
        <f t="shared" si="18"/>
        <v>ICJIA</v>
      </c>
      <c r="B1130" t="s">
        <v>543</v>
      </c>
      <c r="C1130" t="s">
        <v>806</v>
      </c>
      <c r="D1130">
        <v>2378</v>
      </c>
      <c r="E1130" t="s">
        <v>343</v>
      </c>
      <c r="F1130" s="48">
        <v>45597</v>
      </c>
      <c r="G1130" s="48">
        <v>46691</v>
      </c>
      <c r="H1130">
        <v>1349757</v>
      </c>
      <c r="I1130">
        <v>2026</v>
      </c>
      <c r="M1130" s="1">
        <f>IF(ISNUMBER(MATCH(E1130,_xlfn.VSTACK('VLookup Lists'!$E$2:$E$17,'VLookup Lists'!$H$2:$H$38,'VLookup Lists'!$J$2:$J$8),0)),1,0)</f>
        <v>0</v>
      </c>
      <c r="N1130" s="1" t="str">
        <f>IFERROR(IF(VLOOKUP($D1130,'VLookup Lists'!$B$11:$C$29,2,FALSE)="FLIP",1,0),"")</f>
        <v/>
      </c>
      <c r="O1130" s="1" t="b">
        <f>ISNUMBER(MATCH($E1130,'VLookup Lists'!$E$2:$E$17,0))</f>
        <v>0</v>
      </c>
    </row>
    <row r="1131" spans="1:15" ht="15.75" customHeight="1" x14ac:dyDescent="0.2">
      <c r="A1131" t="str">
        <f t="shared" si="18"/>
        <v>ICJIA</v>
      </c>
      <c r="B1131" t="s">
        <v>543</v>
      </c>
      <c r="C1131">
        <v>923824</v>
      </c>
      <c r="D1131">
        <v>2378</v>
      </c>
      <c r="E1131" t="s">
        <v>572</v>
      </c>
      <c r="F1131" s="48">
        <v>45597</v>
      </c>
      <c r="G1131" s="48">
        <v>46691</v>
      </c>
      <c r="H1131">
        <v>2858109</v>
      </c>
      <c r="I1131">
        <v>2026</v>
      </c>
      <c r="M1131" s="1">
        <f>IF(ISNUMBER(MATCH(E1131,_xlfn.VSTACK('VLookup Lists'!$E$2:$E$17,'VLookup Lists'!$H$2:$H$38,'VLookup Lists'!$J$2:$J$8),0)),1,0)</f>
        <v>0</v>
      </c>
      <c r="N1131" s="1" t="str">
        <f>IFERROR(IF(VLOOKUP($D1131,'VLookup Lists'!$B$11:$C$29,2,FALSE)="FLIP",1,0),"")</f>
        <v/>
      </c>
      <c r="O1131" s="1" t="b">
        <f>ISNUMBER(MATCH($E1131,'VLookup Lists'!$E$2:$E$17,0))</f>
        <v>0</v>
      </c>
    </row>
    <row r="1132" spans="1:15" ht="15.75" customHeight="1" x14ac:dyDescent="0.2">
      <c r="A1132" t="str">
        <f t="shared" si="18"/>
        <v>ICJIA</v>
      </c>
      <c r="B1132" t="s">
        <v>543</v>
      </c>
      <c r="C1132">
        <v>925327</v>
      </c>
      <c r="D1132">
        <v>2378</v>
      </c>
      <c r="E1132" t="s">
        <v>807</v>
      </c>
      <c r="F1132" s="48">
        <v>45597</v>
      </c>
      <c r="G1132" s="48">
        <v>46691</v>
      </c>
      <c r="H1132">
        <v>717000</v>
      </c>
      <c r="I1132">
        <v>2026</v>
      </c>
      <c r="M1132" s="1">
        <f>IF(ISNUMBER(MATCH(E1132,_xlfn.VSTACK('VLookup Lists'!$E$2:$E$17,'VLookup Lists'!$H$2:$H$38,'VLookup Lists'!$J$2:$J$8),0)),1,0)</f>
        <v>0</v>
      </c>
      <c r="N1132" s="1" t="str">
        <f>IFERROR(IF(VLOOKUP($D1132,'VLookup Lists'!$B$11:$C$29,2,FALSE)="FLIP",1,0),"")</f>
        <v/>
      </c>
      <c r="O1132" s="1" t="b">
        <f>ISNUMBER(MATCH($E1132,'VLookup Lists'!$E$2:$E$17,0))</f>
        <v>0</v>
      </c>
    </row>
    <row r="1133" spans="1:15" ht="15.75" customHeight="1" x14ac:dyDescent="0.2">
      <c r="A1133" t="str">
        <f t="shared" si="18"/>
        <v>ICJIA</v>
      </c>
      <c r="B1133" t="s">
        <v>543</v>
      </c>
      <c r="C1133">
        <v>925311</v>
      </c>
      <c r="D1133">
        <v>2378</v>
      </c>
      <c r="E1133" t="s">
        <v>466</v>
      </c>
      <c r="F1133" s="48">
        <v>45597</v>
      </c>
      <c r="G1133" s="48">
        <v>46691</v>
      </c>
      <c r="H1133">
        <v>1257915</v>
      </c>
      <c r="I1133">
        <v>2026</v>
      </c>
      <c r="M1133" s="1">
        <f>IF(ISNUMBER(MATCH(E1133,_xlfn.VSTACK('VLookup Lists'!$E$2:$E$17,'VLookup Lists'!$H$2:$H$38,'VLookup Lists'!$J$2:$J$8),0)),1,0)</f>
        <v>0</v>
      </c>
      <c r="N1133" s="1" t="str">
        <f>IFERROR(IF(VLOOKUP($D1133,'VLookup Lists'!$B$11:$C$29,2,FALSE)="FLIP",1,0),"")</f>
        <v/>
      </c>
      <c r="O1133" s="1" t="b">
        <f>ISNUMBER(MATCH($E1133,'VLookup Lists'!$E$2:$E$17,0))</f>
        <v>0</v>
      </c>
    </row>
    <row r="1134" spans="1:15" ht="15.75" customHeight="1" x14ac:dyDescent="0.2">
      <c r="A1134" t="str">
        <f t="shared" si="18"/>
        <v>ICJIA</v>
      </c>
      <c r="B1134" t="s">
        <v>543</v>
      </c>
      <c r="C1134">
        <v>925380</v>
      </c>
      <c r="D1134">
        <v>2378</v>
      </c>
      <c r="E1134" t="s">
        <v>808</v>
      </c>
      <c r="F1134" s="48">
        <v>45597</v>
      </c>
      <c r="G1134" s="48">
        <v>46691</v>
      </c>
      <c r="H1134">
        <v>120000</v>
      </c>
      <c r="I1134">
        <v>2026</v>
      </c>
      <c r="M1134" s="1">
        <f>IF(ISNUMBER(MATCH(E1134,_xlfn.VSTACK('VLookup Lists'!$E$2:$E$17,'VLookup Lists'!$H$2:$H$38,'VLookup Lists'!$J$2:$J$8),0)),1,0)</f>
        <v>0</v>
      </c>
      <c r="N1134" s="1" t="str">
        <f>IFERROR(IF(VLOOKUP($D1134,'VLookup Lists'!$B$11:$C$29,2,FALSE)="FLIP",1,0),"")</f>
        <v/>
      </c>
      <c r="O1134" s="1" t="b">
        <f>ISNUMBER(MATCH($E1134,'VLookup Lists'!$E$2:$E$17,0))</f>
        <v>0</v>
      </c>
    </row>
    <row r="1135" spans="1:15" ht="15.75" customHeight="1" x14ac:dyDescent="0.2">
      <c r="A1135" t="str">
        <f t="shared" si="18"/>
        <v>ICJIA</v>
      </c>
      <c r="B1135" t="s">
        <v>543</v>
      </c>
      <c r="C1135" t="s">
        <v>809</v>
      </c>
      <c r="D1135">
        <v>2378</v>
      </c>
      <c r="E1135" t="s">
        <v>810</v>
      </c>
      <c r="F1135" s="48">
        <v>45597</v>
      </c>
      <c r="G1135" s="48">
        <v>46691</v>
      </c>
      <c r="H1135">
        <v>2381757</v>
      </c>
      <c r="I1135">
        <v>2026</v>
      </c>
      <c r="M1135" s="1">
        <f>IF(ISNUMBER(MATCH(E1135,_xlfn.VSTACK('VLookup Lists'!$E$2:$E$17,'VLookup Lists'!$H$2:$H$38,'VLookup Lists'!$J$2:$J$8),0)),1,0)</f>
        <v>0</v>
      </c>
      <c r="N1135" s="1" t="str">
        <f>IFERROR(IF(VLOOKUP($D1135,'VLookup Lists'!$B$11:$C$29,2,FALSE)="FLIP",1,0),"")</f>
        <v/>
      </c>
      <c r="O1135" s="1" t="b">
        <f>ISNUMBER(MATCH($E1135,'VLookup Lists'!$E$2:$E$17,0))</f>
        <v>0</v>
      </c>
    </row>
    <row r="1136" spans="1:15" ht="15.75" customHeight="1" x14ac:dyDescent="0.2">
      <c r="A1136" t="str">
        <f t="shared" si="18"/>
        <v>ICJIA</v>
      </c>
      <c r="B1136" t="s">
        <v>543</v>
      </c>
      <c r="D1136">
        <v>2378</v>
      </c>
      <c r="E1136" t="s">
        <v>194</v>
      </c>
      <c r="F1136" s="48">
        <v>45597</v>
      </c>
      <c r="G1136" s="48">
        <v>45961</v>
      </c>
      <c r="H1136">
        <v>378610</v>
      </c>
      <c r="I1136">
        <v>2026</v>
      </c>
      <c r="M1136" s="1">
        <f>IF(ISNUMBER(MATCH(E1136,_xlfn.VSTACK('VLookup Lists'!$E$2:$E$17,'VLookup Lists'!$H$2:$H$38,'VLookup Lists'!$J$2:$J$8),0)),1,0)</f>
        <v>0</v>
      </c>
      <c r="N1136" s="1" t="str">
        <f>IFERROR(IF(VLOOKUP($D1136,'VLookup Lists'!$B$11:$C$29,2,FALSE)="FLIP",1,0),"")</f>
        <v/>
      </c>
      <c r="O1136" s="1" t="b">
        <f>ISNUMBER(MATCH($E1136,'VLookup Lists'!$E$2:$E$17,0))</f>
        <v>0</v>
      </c>
    </row>
    <row r="1137" spans="1:15" ht="15.75" customHeight="1" x14ac:dyDescent="0.2">
      <c r="A1137" t="str">
        <f t="shared" si="18"/>
        <v>ICJIA</v>
      </c>
      <c r="B1137" t="s">
        <v>543</v>
      </c>
      <c r="C1137">
        <v>925372</v>
      </c>
      <c r="D1137">
        <v>2378</v>
      </c>
      <c r="E1137" t="s">
        <v>811</v>
      </c>
      <c r="F1137" s="48">
        <v>45597</v>
      </c>
      <c r="G1137" s="48">
        <v>45961</v>
      </c>
      <c r="H1137">
        <v>453915</v>
      </c>
      <c r="I1137">
        <v>2026</v>
      </c>
      <c r="M1137" s="1">
        <f>IF(ISNUMBER(MATCH(E1137,_xlfn.VSTACK('VLookup Lists'!$E$2:$E$17,'VLookup Lists'!$H$2:$H$38,'VLookup Lists'!$J$2:$J$8),0)),1,0)</f>
        <v>0</v>
      </c>
      <c r="N1137" s="1" t="str">
        <f>IFERROR(IF(VLOOKUP($D1137,'VLookup Lists'!$B$11:$C$29,2,FALSE)="FLIP",1,0),"")</f>
        <v/>
      </c>
      <c r="O1137" s="1" t="b">
        <f>ISNUMBER(MATCH($E1137,'VLookup Lists'!$E$2:$E$17,0))</f>
        <v>0</v>
      </c>
    </row>
    <row r="1138" spans="1:15" ht="15.75" customHeight="1" x14ac:dyDescent="0.2">
      <c r="A1138" t="str">
        <f t="shared" si="18"/>
        <v>ICJIA</v>
      </c>
      <c r="B1138" t="s">
        <v>543</v>
      </c>
      <c r="C1138">
        <v>925304</v>
      </c>
      <c r="D1138">
        <v>2378</v>
      </c>
      <c r="E1138" t="s">
        <v>812</v>
      </c>
      <c r="F1138" s="48">
        <v>45597</v>
      </c>
      <c r="G1138" s="48">
        <v>46691</v>
      </c>
      <c r="H1138">
        <v>1230000</v>
      </c>
      <c r="I1138">
        <v>2026</v>
      </c>
      <c r="M1138" s="1">
        <f>IF(ISNUMBER(MATCH(E1138,_xlfn.VSTACK('VLookup Lists'!$E$2:$E$17,'VLookup Lists'!$H$2:$H$38,'VLookup Lists'!$J$2:$J$8),0)),1,0)</f>
        <v>0</v>
      </c>
      <c r="N1138" s="1" t="str">
        <f>IFERROR(IF(VLOOKUP($D1138,'VLookup Lists'!$B$11:$C$29,2,FALSE)="FLIP",1,0),"")</f>
        <v/>
      </c>
      <c r="O1138" s="1" t="b">
        <f>ISNUMBER(MATCH($E1138,'VLookup Lists'!$E$2:$E$17,0))</f>
        <v>0</v>
      </c>
    </row>
    <row r="1139" spans="1:15" ht="15.75" customHeight="1" x14ac:dyDescent="0.2">
      <c r="A1139" t="str">
        <f t="shared" si="18"/>
        <v>ICJIA</v>
      </c>
      <c r="B1139" t="s">
        <v>543</v>
      </c>
      <c r="C1139" t="s">
        <v>813</v>
      </c>
      <c r="D1139">
        <v>2378</v>
      </c>
      <c r="E1139" t="s">
        <v>814</v>
      </c>
      <c r="F1139" s="48">
        <v>45597</v>
      </c>
      <c r="G1139" s="48">
        <v>46691</v>
      </c>
      <c r="H1139">
        <v>680874</v>
      </c>
      <c r="I1139">
        <v>2026</v>
      </c>
      <c r="M1139" s="1">
        <f>IF(ISNUMBER(MATCH(E1139,_xlfn.VSTACK('VLookup Lists'!$E$2:$E$17,'VLookup Lists'!$H$2:$H$38,'VLookup Lists'!$J$2:$J$8),0)),1,0)</f>
        <v>0</v>
      </c>
      <c r="N1139" s="1" t="str">
        <f>IFERROR(IF(VLOOKUP($D1139,'VLookup Lists'!$B$11:$C$29,2,FALSE)="FLIP",1,0),"")</f>
        <v/>
      </c>
      <c r="O1139" s="1" t="b">
        <f>ISNUMBER(MATCH($E1139,'VLookup Lists'!$E$2:$E$17,0))</f>
        <v>0</v>
      </c>
    </row>
    <row r="1140" spans="1:15" ht="15.75" customHeight="1" x14ac:dyDescent="0.2">
      <c r="A1140" t="str">
        <f t="shared" si="18"/>
        <v>ICJIA</v>
      </c>
      <c r="B1140" t="s">
        <v>543</v>
      </c>
      <c r="C1140" t="s">
        <v>815</v>
      </c>
      <c r="D1140">
        <v>2378</v>
      </c>
      <c r="E1140" t="s">
        <v>816</v>
      </c>
      <c r="F1140" s="48">
        <v>45645</v>
      </c>
      <c r="G1140" s="48">
        <v>46691</v>
      </c>
      <c r="H1140">
        <v>746268</v>
      </c>
      <c r="I1140">
        <v>2026</v>
      </c>
      <c r="M1140" s="1">
        <f>IF(ISNUMBER(MATCH(E1140,_xlfn.VSTACK('VLookup Lists'!$E$2:$E$17,'VLookup Lists'!$H$2:$H$38,'VLookup Lists'!$J$2:$J$8),0)),1,0)</f>
        <v>0</v>
      </c>
      <c r="N1140" s="1" t="str">
        <f>IFERROR(IF(VLOOKUP($D1140,'VLookup Lists'!$B$11:$C$29,2,FALSE)="FLIP",1,0),"")</f>
        <v/>
      </c>
      <c r="O1140" s="1" t="b">
        <f>ISNUMBER(MATCH($E1140,'VLookup Lists'!$E$2:$E$17,0))</f>
        <v>0</v>
      </c>
    </row>
    <row r="1141" spans="1:15" ht="15.75" customHeight="1" x14ac:dyDescent="0.2">
      <c r="A1141" t="str">
        <f t="shared" si="18"/>
        <v>ICJIA</v>
      </c>
      <c r="B1141" t="s">
        <v>543</v>
      </c>
      <c r="C1141">
        <v>925364</v>
      </c>
      <c r="D1141">
        <v>2378</v>
      </c>
      <c r="E1141" t="s">
        <v>817</v>
      </c>
      <c r="F1141" s="48">
        <v>45597</v>
      </c>
      <c r="G1141" s="48">
        <v>46691</v>
      </c>
      <c r="H1141">
        <v>550361</v>
      </c>
      <c r="I1141">
        <v>2026</v>
      </c>
      <c r="M1141" s="1">
        <f>IF(ISNUMBER(MATCH(E1141,_xlfn.VSTACK('VLookup Lists'!$E$2:$E$17,'VLookup Lists'!$H$2:$H$38,'VLookup Lists'!$J$2:$J$8),0)),1,0)</f>
        <v>0</v>
      </c>
      <c r="N1141" s="1" t="str">
        <f>IFERROR(IF(VLOOKUP($D1141,'VLookup Lists'!$B$11:$C$29,2,FALSE)="FLIP",1,0),"")</f>
        <v/>
      </c>
      <c r="O1141" s="1" t="b">
        <f>ISNUMBER(MATCH($E1141,'VLookup Lists'!$E$2:$E$17,0))</f>
        <v>0</v>
      </c>
    </row>
    <row r="1142" spans="1:15" ht="15.75" customHeight="1" x14ac:dyDescent="0.2">
      <c r="A1142" t="str">
        <f t="shared" si="18"/>
        <v>ICJIA</v>
      </c>
      <c r="B1142" t="s">
        <v>543</v>
      </c>
      <c r="C1142">
        <v>925343</v>
      </c>
      <c r="D1142">
        <v>2378</v>
      </c>
      <c r="E1142" t="s">
        <v>818</v>
      </c>
      <c r="F1142" s="48">
        <v>45597</v>
      </c>
      <c r="G1142" s="48">
        <v>46691</v>
      </c>
      <c r="H1142">
        <v>584256</v>
      </c>
      <c r="I1142">
        <v>2026</v>
      </c>
      <c r="M1142" s="1">
        <f>IF(ISNUMBER(MATCH(E1142,_xlfn.VSTACK('VLookup Lists'!$E$2:$E$17,'VLookup Lists'!$H$2:$H$38,'VLookup Lists'!$J$2:$J$8),0)),1,0)</f>
        <v>0</v>
      </c>
      <c r="N1142" s="1" t="str">
        <f>IFERROR(IF(VLOOKUP($D1142,'VLookup Lists'!$B$11:$C$29,2,FALSE)="FLIP",1,0),"")</f>
        <v/>
      </c>
      <c r="O1142" s="1" t="b">
        <f>ISNUMBER(MATCH($E1142,'VLookup Lists'!$E$2:$E$17,0))</f>
        <v>0</v>
      </c>
    </row>
    <row r="1143" spans="1:15" ht="15.75" customHeight="1" x14ac:dyDescent="0.2">
      <c r="A1143" t="str">
        <f t="shared" si="18"/>
        <v>ICJIA</v>
      </c>
      <c r="B1143" t="s">
        <v>543</v>
      </c>
      <c r="C1143" t="s">
        <v>819</v>
      </c>
      <c r="D1143">
        <v>2378</v>
      </c>
      <c r="E1143" t="s">
        <v>820</v>
      </c>
      <c r="F1143" s="48">
        <v>45597</v>
      </c>
      <c r="G1143" s="48">
        <v>46691</v>
      </c>
      <c r="H1143">
        <v>636081</v>
      </c>
      <c r="I1143">
        <v>2026</v>
      </c>
      <c r="M1143" s="1">
        <f>IF(ISNUMBER(MATCH(E1143,_xlfn.VSTACK('VLookup Lists'!$E$2:$E$17,'VLookup Lists'!$H$2:$H$38,'VLookup Lists'!$J$2:$J$8),0)),1,0)</f>
        <v>0</v>
      </c>
      <c r="N1143" s="1" t="str">
        <f>IFERROR(IF(VLOOKUP($D1143,'VLookup Lists'!$B$11:$C$29,2,FALSE)="FLIP",1,0),"")</f>
        <v/>
      </c>
      <c r="O1143" s="1" t="b">
        <f>ISNUMBER(MATCH($E1143,'VLookup Lists'!$E$2:$E$17,0))</f>
        <v>0</v>
      </c>
    </row>
    <row r="1144" spans="1:15" ht="15.75" customHeight="1" x14ac:dyDescent="0.2">
      <c r="A1144" t="str">
        <f t="shared" si="18"/>
        <v>ICJIA</v>
      </c>
      <c r="B1144" t="s">
        <v>543</v>
      </c>
      <c r="C1144" t="s">
        <v>821</v>
      </c>
      <c r="D1144">
        <v>2378</v>
      </c>
      <c r="E1144" t="s">
        <v>820</v>
      </c>
      <c r="F1144" s="48">
        <v>45597</v>
      </c>
      <c r="G1144" s="48">
        <v>46691</v>
      </c>
      <c r="H1144">
        <v>2587596</v>
      </c>
      <c r="I1144">
        <v>2026</v>
      </c>
      <c r="M1144" s="1">
        <f>IF(ISNUMBER(MATCH(E1144,_xlfn.VSTACK('VLookup Lists'!$E$2:$E$17,'VLookup Lists'!$H$2:$H$38,'VLookup Lists'!$J$2:$J$8),0)),1,0)</f>
        <v>0</v>
      </c>
      <c r="N1144" s="1" t="str">
        <f>IFERROR(IF(VLOOKUP($D1144,'VLookup Lists'!$B$11:$C$29,2,FALSE)="FLIP",1,0),"")</f>
        <v/>
      </c>
      <c r="O1144" s="1" t="b">
        <f>ISNUMBER(MATCH($E1144,'VLookup Lists'!$E$2:$E$17,0))</f>
        <v>0</v>
      </c>
    </row>
    <row r="1145" spans="1:15" ht="15.75" customHeight="1" x14ac:dyDescent="0.2">
      <c r="A1145" t="str">
        <f t="shared" si="18"/>
        <v>ICJIA</v>
      </c>
      <c r="B1145" t="s">
        <v>543</v>
      </c>
      <c r="C1145" t="s">
        <v>822</v>
      </c>
      <c r="D1145">
        <v>2378</v>
      </c>
      <c r="E1145" t="s">
        <v>820</v>
      </c>
      <c r="F1145" s="48">
        <v>45597</v>
      </c>
      <c r="G1145" s="48">
        <v>46691</v>
      </c>
      <c r="H1145">
        <v>1158774</v>
      </c>
      <c r="I1145">
        <v>2026</v>
      </c>
      <c r="M1145" s="1">
        <f>IF(ISNUMBER(MATCH(E1145,_xlfn.VSTACK('VLookup Lists'!$E$2:$E$17,'VLookup Lists'!$H$2:$H$38,'VLookup Lists'!$J$2:$J$8),0)),1,0)</f>
        <v>0</v>
      </c>
      <c r="N1145" s="1" t="str">
        <f>IFERROR(IF(VLOOKUP($D1145,'VLookup Lists'!$B$11:$C$29,2,FALSE)="FLIP",1,0),"")</f>
        <v/>
      </c>
      <c r="O1145" s="1" t="b">
        <f>ISNUMBER(MATCH($E1145,'VLookup Lists'!$E$2:$E$17,0))</f>
        <v>0</v>
      </c>
    </row>
    <row r="1146" spans="1:15" ht="15.75" customHeight="1" x14ac:dyDescent="0.2">
      <c r="A1146" t="str">
        <f t="shared" si="18"/>
        <v>ICJIA</v>
      </c>
      <c r="B1146" t="s">
        <v>543</v>
      </c>
      <c r="C1146" t="s">
        <v>1518</v>
      </c>
      <c r="D1146">
        <v>2378</v>
      </c>
      <c r="E1146" t="s">
        <v>823</v>
      </c>
      <c r="F1146" s="48">
        <v>45597</v>
      </c>
      <c r="G1146" s="48">
        <v>46691</v>
      </c>
      <c r="H1146">
        <v>1374414</v>
      </c>
      <c r="I1146">
        <v>2026</v>
      </c>
      <c r="M1146" s="1">
        <f>IF(ISNUMBER(MATCH(E1146,_xlfn.VSTACK('VLookup Lists'!$E$2:$E$17,'VLookup Lists'!$H$2:$H$38,'VLookup Lists'!$J$2:$J$8),0)),1,0)</f>
        <v>0</v>
      </c>
      <c r="N1146" s="1" t="str">
        <f>IFERROR(IF(VLOOKUP($D1146,'VLookup Lists'!$B$11:$C$29,2,FALSE)="FLIP",1,0),"")</f>
        <v/>
      </c>
      <c r="O1146" s="1" t="b">
        <f>ISNUMBER(MATCH($E1146,'VLookup Lists'!$E$2:$E$17,0))</f>
        <v>0</v>
      </c>
    </row>
    <row r="1147" spans="1:15" ht="15.75" customHeight="1" x14ac:dyDescent="0.2">
      <c r="A1147" t="str">
        <f t="shared" si="18"/>
        <v>ICJIA</v>
      </c>
      <c r="B1147" t="s">
        <v>543</v>
      </c>
      <c r="C1147">
        <v>925305</v>
      </c>
      <c r="D1147">
        <v>2378</v>
      </c>
      <c r="E1147" t="s">
        <v>294</v>
      </c>
      <c r="F1147" s="48">
        <v>45597</v>
      </c>
      <c r="G1147" s="48">
        <v>46691</v>
      </c>
      <c r="H1147">
        <v>1229580</v>
      </c>
      <c r="I1147">
        <v>2026</v>
      </c>
      <c r="M1147" s="1">
        <f>IF(ISNUMBER(MATCH(E1147,_xlfn.VSTACK('VLookup Lists'!$E$2:$E$17,'VLookup Lists'!$H$2:$H$38,'VLookup Lists'!$J$2:$J$8),0)),1,0)</f>
        <v>0</v>
      </c>
      <c r="N1147" s="1" t="str">
        <f>IFERROR(IF(VLOOKUP($D1147,'VLookup Lists'!$B$11:$C$29,2,FALSE)="FLIP",1,0),"")</f>
        <v/>
      </c>
      <c r="O1147" s="1" t="b">
        <f>ISNUMBER(MATCH($E1147,'VLookup Lists'!$E$2:$E$17,0))</f>
        <v>0</v>
      </c>
    </row>
    <row r="1148" spans="1:15" ht="15.75" customHeight="1" x14ac:dyDescent="0.2">
      <c r="A1148" t="str">
        <f t="shared" si="18"/>
        <v>ICJIA</v>
      </c>
      <c r="B1148" t="s">
        <v>543</v>
      </c>
      <c r="C1148">
        <v>925302</v>
      </c>
      <c r="D1148">
        <v>2378</v>
      </c>
      <c r="E1148" t="s">
        <v>586</v>
      </c>
      <c r="F1148" s="48">
        <v>45597</v>
      </c>
      <c r="G1148" s="48">
        <v>46691</v>
      </c>
      <c r="H1148">
        <v>648567</v>
      </c>
      <c r="I1148">
        <v>2026</v>
      </c>
      <c r="M1148" s="1">
        <f>IF(ISNUMBER(MATCH(E1148,_xlfn.VSTACK('VLookup Lists'!$E$2:$E$17,'VLookup Lists'!$H$2:$H$38,'VLookup Lists'!$J$2:$J$8),0)),1,0)</f>
        <v>0</v>
      </c>
      <c r="N1148" s="1" t="str">
        <f>IFERROR(IF(VLOOKUP($D1148,'VLookup Lists'!$B$11:$C$29,2,FALSE)="FLIP",1,0),"")</f>
        <v/>
      </c>
      <c r="O1148" s="1" t="b">
        <f>ISNUMBER(MATCH($E1148,'VLookup Lists'!$E$2:$E$17,0))</f>
        <v>0</v>
      </c>
    </row>
    <row r="1149" spans="1:15" ht="15.75" customHeight="1" x14ac:dyDescent="0.2">
      <c r="A1149" t="str">
        <f t="shared" si="18"/>
        <v>ICJIA</v>
      </c>
      <c r="B1149" t="s">
        <v>543</v>
      </c>
      <c r="C1149" t="s">
        <v>824</v>
      </c>
      <c r="D1149">
        <v>2378</v>
      </c>
      <c r="E1149" t="s">
        <v>587</v>
      </c>
      <c r="F1149" s="48">
        <v>45597</v>
      </c>
      <c r="G1149" s="48">
        <v>46691</v>
      </c>
      <c r="H1149">
        <v>2500000</v>
      </c>
      <c r="I1149">
        <v>2026</v>
      </c>
      <c r="M1149" s="1">
        <f>IF(ISNUMBER(MATCH(E1149,_xlfn.VSTACK('VLookup Lists'!$E$2:$E$17,'VLookup Lists'!$H$2:$H$38,'VLookup Lists'!$J$2:$J$8),0)),1,0)</f>
        <v>0</v>
      </c>
      <c r="N1149" s="1" t="str">
        <f>IFERROR(IF(VLOOKUP($D1149,'VLookup Lists'!$B$11:$C$29,2,FALSE)="FLIP",1,0),"")</f>
        <v/>
      </c>
      <c r="O1149" s="1" t="b">
        <f>ISNUMBER(MATCH($E1149,'VLookup Lists'!$E$2:$E$17,0))</f>
        <v>0</v>
      </c>
    </row>
    <row r="1150" spans="1:15" ht="15.75" customHeight="1" x14ac:dyDescent="0.2">
      <c r="A1150" t="str">
        <f t="shared" si="18"/>
        <v>ICJIA</v>
      </c>
      <c r="B1150" t="s">
        <v>543</v>
      </c>
      <c r="C1150">
        <v>925361</v>
      </c>
      <c r="D1150">
        <v>2378</v>
      </c>
      <c r="E1150" t="s">
        <v>296</v>
      </c>
      <c r="F1150" s="48">
        <v>45597</v>
      </c>
      <c r="G1150" s="48">
        <v>46691</v>
      </c>
      <c r="H1150">
        <v>1075227</v>
      </c>
      <c r="I1150">
        <v>2026</v>
      </c>
      <c r="M1150" s="1">
        <f>IF(ISNUMBER(MATCH(E1150,_xlfn.VSTACK('VLookup Lists'!$E$2:$E$17,'VLookup Lists'!$H$2:$H$38,'VLookup Lists'!$J$2:$J$8),0)),1,0)</f>
        <v>0</v>
      </c>
      <c r="N1150" s="1" t="str">
        <f>IFERROR(IF(VLOOKUP($D1150,'VLookup Lists'!$B$11:$C$29,2,FALSE)="FLIP",1,0),"")</f>
        <v/>
      </c>
      <c r="O1150" s="1" t="b">
        <f>ISNUMBER(MATCH($E1150,'VLookup Lists'!$E$2:$E$17,0))</f>
        <v>0</v>
      </c>
    </row>
    <row r="1151" spans="1:15" ht="15.75" customHeight="1" x14ac:dyDescent="0.2">
      <c r="A1151" t="str">
        <f t="shared" si="18"/>
        <v>ICJIA</v>
      </c>
      <c r="B1151" t="s">
        <v>543</v>
      </c>
      <c r="C1151" t="s">
        <v>825</v>
      </c>
      <c r="D1151">
        <v>2378</v>
      </c>
      <c r="E1151" t="s">
        <v>826</v>
      </c>
      <c r="F1151" s="48">
        <v>45597</v>
      </c>
      <c r="G1151" s="48">
        <v>46691</v>
      </c>
      <c r="H1151">
        <v>1172244</v>
      </c>
      <c r="I1151">
        <v>2026</v>
      </c>
      <c r="M1151" s="1">
        <f>IF(ISNUMBER(MATCH(E1151,_xlfn.VSTACK('VLookup Lists'!$E$2:$E$17,'VLookup Lists'!$H$2:$H$38,'VLookup Lists'!$J$2:$J$8),0)),1,0)</f>
        <v>0</v>
      </c>
      <c r="N1151" s="1" t="str">
        <f>IFERROR(IF(VLOOKUP($D1151,'VLookup Lists'!$B$11:$C$29,2,FALSE)="FLIP",1,0),"")</f>
        <v/>
      </c>
      <c r="O1151" s="1" t="b">
        <f>ISNUMBER(MATCH($E1151,'VLookup Lists'!$E$2:$E$17,0))</f>
        <v>0</v>
      </c>
    </row>
    <row r="1152" spans="1:15" ht="15.75" customHeight="1" x14ac:dyDescent="0.2">
      <c r="A1152" t="str">
        <f t="shared" si="18"/>
        <v>ICJIA</v>
      </c>
      <c r="B1152" t="s">
        <v>543</v>
      </c>
      <c r="C1152">
        <v>925301</v>
      </c>
      <c r="D1152">
        <v>2378</v>
      </c>
      <c r="E1152" t="s">
        <v>827</v>
      </c>
      <c r="F1152" s="48">
        <v>45597</v>
      </c>
      <c r="G1152" s="48">
        <v>46691</v>
      </c>
      <c r="H1152">
        <v>317892</v>
      </c>
      <c r="I1152">
        <v>2026</v>
      </c>
      <c r="M1152" s="1">
        <f>IF(ISNUMBER(MATCH(E1152,_xlfn.VSTACK('VLookup Lists'!$E$2:$E$17,'VLookup Lists'!$H$2:$H$38,'VLookup Lists'!$J$2:$J$8),0)),1,0)</f>
        <v>0</v>
      </c>
      <c r="N1152" s="1" t="str">
        <f>IFERROR(IF(VLOOKUP($D1152,'VLookup Lists'!$B$11:$C$29,2,FALSE)="FLIP",1,0),"")</f>
        <v/>
      </c>
      <c r="O1152" s="1" t="b">
        <f>ISNUMBER(MATCH($E1152,'VLookup Lists'!$E$2:$E$17,0))</f>
        <v>0</v>
      </c>
    </row>
    <row r="1153" spans="1:15" ht="15.75" customHeight="1" x14ac:dyDescent="0.2">
      <c r="A1153" t="str">
        <f t="shared" si="18"/>
        <v>ICJIA</v>
      </c>
      <c r="B1153" t="s">
        <v>543</v>
      </c>
      <c r="C1153" t="s">
        <v>828</v>
      </c>
      <c r="D1153">
        <v>2378</v>
      </c>
      <c r="E1153" t="s">
        <v>829</v>
      </c>
      <c r="F1153" s="48">
        <v>45597</v>
      </c>
      <c r="G1153" s="48">
        <v>46691</v>
      </c>
      <c r="H1153">
        <v>364872</v>
      </c>
      <c r="I1153">
        <v>2026</v>
      </c>
      <c r="M1153" s="1">
        <f>IF(ISNUMBER(MATCH(E1153,_xlfn.VSTACK('VLookup Lists'!$E$2:$E$17,'VLookup Lists'!$H$2:$H$38,'VLookup Lists'!$J$2:$J$8),0)),1,0)</f>
        <v>0</v>
      </c>
      <c r="N1153" s="1" t="str">
        <f>IFERROR(IF(VLOOKUP($D1153,'VLookup Lists'!$B$11:$C$29,2,FALSE)="FLIP",1,0),"")</f>
        <v/>
      </c>
      <c r="O1153" s="1" t="b">
        <f>ISNUMBER(MATCH($E1153,'VLookup Lists'!$E$2:$E$17,0))</f>
        <v>0</v>
      </c>
    </row>
    <row r="1154" spans="1:15" ht="15.75" customHeight="1" x14ac:dyDescent="0.2">
      <c r="A1154" t="str">
        <f t="shared" si="18"/>
        <v>ICJIA</v>
      </c>
      <c r="B1154" t="s">
        <v>543</v>
      </c>
      <c r="C1154" t="s">
        <v>830</v>
      </c>
      <c r="D1154">
        <v>2378</v>
      </c>
      <c r="E1154" t="s">
        <v>831</v>
      </c>
      <c r="F1154" s="48">
        <v>45597</v>
      </c>
      <c r="G1154" s="48">
        <v>46691</v>
      </c>
      <c r="H1154">
        <v>1053426</v>
      </c>
      <c r="I1154">
        <v>2026</v>
      </c>
      <c r="M1154" s="1">
        <f>IF(ISNUMBER(MATCH(E1154,_xlfn.VSTACK('VLookup Lists'!$E$2:$E$17,'VLookup Lists'!$H$2:$H$38,'VLookup Lists'!$J$2:$J$8),0)),1,0)</f>
        <v>0</v>
      </c>
      <c r="N1154" s="1" t="str">
        <f>IFERROR(IF(VLOOKUP($D1154,'VLookup Lists'!$B$11:$C$29,2,FALSE)="FLIP",1,0),"")</f>
        <v/>
      </c>
      <c r="O1154" s="1" t="b">
        <f>ISNUMBER(MATCH($E1154,'VLookup Lists'!$E$2:$E$17,0))</f>
        <v>0</v>
      </c>
    </row>
    <row r="1155" spans="1:15" ht="15.75" customHeight="1" x14ac:dyDescent="0.2">
      <c r="A1155" t="str">
        <f t="shared" si="18"/>
        <v>ICJIA</v>
      </c>
      <c r="B1155" t="s">
        <v>543</v>
      </c>
      <c r="C1155" t="s">
        <v>832</v>
      </c>
      <c r="D1155">
        <v>2378</v>
      </c>
      <c r="E1155" t="s">
        <v>265</v>
      </c>
      <c r="F1155" s="48">
        <v>45656</v>
      </c>
      <c r="G1155" s="48">
        <v>46691</v>
      </c>
      <c r="H1155">
        <v>1431516</v>
      </c>
      <c r="I1155">
        <v>2026</v>
      </c>
      <c r="M1155" s="1">
        <f>IF(ISNUMBER(MATCH(E1155,_xlfn.VSTACK('VLookup Lists'!$E$2:$E$17,'VLookup Lists'!$H$2:$H$38,'VLookup Lists'!$J$2:$J$8),0)),1,0)</f>
        <v>1</v>
      </c>
      <c r="N1155" s="1" t="str">
        <f>IFERROR(IF(VLOOKUP($D1155,'VLookup Lists'!$B$11:$C$29,2,FALSE)="FLIP",1,0),"")</f>
        <v/>
      </c>
      <c r="O1155" s="1" t="b">
        <f>ISNUMBER(MATCH($E1155,'VLookup Lists'!$E$2:$E$17,0))</f>
        <v>1</v>
      </c>
    </row>
    <row r="1156" spans="1:15" ht="15.75" customHeight="1" x14ac:dyDescent="0.2">
      <c r="A1156" t="str">
        <f t="shared" si="18"/>
        <v>ICJIA</v>
      </c>
      <c r="B1156" t="s">
        <v>543</v>
      </c>
      <c r="C1156">
        <v>925369</v>
      </c>
      <c r="D1156">
        <v>2378</v>
      </c>
      <c r="E1156" t="s">
        <v>833</v>
      </c>
      <c r="F1156" s="48">
        <v>45597</v>
      </c>
      <c r="G1156" s="48">
        <v>46691</v>
      </c>
      <c r="H1156">
        <v>736614</v>
      </c>
      <c r="I1156">
        <v>2026</v>
      </c>
      <c r="M1156" s="1">
        <f>IF(ISNUMBER(MATCH(E1156,_xlfn.VSTACK('VLookup Lists'!$E$2:$E$17,'VLookup Lists'!$H$2:$H$38,'VLookup Lists'!$J$2:$J$8),0)),1,0)</f>
        <v>0</v>
      </c>
      <c r="N1156" s="1" t="str">
        <f>IFERROR(IF(VLOOKUP($D1156,'VLookup Lists'!$B$11:$C$29,2,FALSE)="FLIP",1,0),"")</f>
        <v/>
      </c>
      <c r="O1156" s="1" t="b">
        <f>ISNUMBER(MATCH($E1156,'VLookup Lists'!$E$2:$E$17,0))</f>
        <v>0</v>
      </c>
    </row>
    <row r="1157" spans="1:15" ht="15.75" customHeight="1" x14ac:dyDescent="0.2">
      <c r="A1157" t="str">
        <f t="shared" si="18"/>
        <v>ICJIA</v>
      </c>
      <c r="B1157" t="s">
        <v>543</v>
      </c>
      <c r="C1157">
        <v>925306</v>
      </c>
      <c r="D1157">
        <v>2378</v>
      </c>
      <c r="E1157" t="s">
        <v>1519</v>
      </c>
      <c r="F1157" s="48">
        <v>45597</v>
      </c>
      <c r="G1157" s="48">
        <v>46691</v>
      </c>
      <c r="H1157">
        <v>2515830</v>
      </c>
      <c r="I1157">
        <v>2026</v>
      </c>
      <c r="M1157" s="1">
        <f>IF(ISNUMBER(MATCH(E1157,_xlfn.VSTACK('VLookup Lists'!$E$2:$E$17,'VLookup Lists'!$H$2:$H$38,'VLookup Lists'!$J$2:$J$8),0)),1,0)</f>
        <v>0</v>
      </c>
      <c r="N1157" s="1" t="str">
        <f>IFERROR(IF(VLOOKUP($D1157,'VLookup Lists'!$B$11:$C$29,2,FALSE)="FLIP",1,0),"")</f>
        <v/>
      </c>
      <c r="O1157" s="1" t="b">
        <f>ISNUMBER(MATCH($E1157,'VLookup Lists'!$E$2:$E$17,0))</f>
        <v>0</v>
      </c>
    </row>
    <row r="1158" spans="1:15" ht="15.75" customHeight="1" x14ac:dyDescent="0.2">
      <c r="A1158" t="str">
        <f t="shared" si="18"/>
        <v>ICJIA</v>
      </c>
      <c r="B1158" t="s">
        <v>543</v>
      </c>
      <c r="C1158" t="s">
        <v>834</v>
      </c>
      <c r="D1158">
        <v>2378</v>
      </c>
      <c r="E1158" t="s">
        <v>526</v>
      </c>
      <c r="F1158" s="48">
        <v>45617</v>
      </c>
      <c r="G1158" s="48">
        <v>46691</v>
      </c>
      <c r="H1158">
        <v>1489959</v>
      </c>
      <c r="I1158">
        <v>2026</v>
      </c>
      <c r="M1158" s="1">
        <f>IF(ISNUMBER(MATCH(E1158,_xlfn.VSTACK('VLookup Lists'!$E$2:$E$17,'VLookup Lists'!$H$2:$H$38,'VLookup Lists'!$J$2:$J$8),0)),1,0)</f>
        <v>0</v>
      </c>
      <c r="N1158" s="1" t="str">
        <f>IFERROR(IF(VLOOKUP($D1158,'VLookup Lists'!$B$11:$C$29,2,FALSE)="FLIP",1,0),"")</f>
        <v/>
      </c>
      <c r="O1158" s="1" t="b">
        <f>ISNUMBER(MATCH($E1158,'VLookup Lists'!$E$2:$E$17,0))</f>
        <v>0</v>
      </c>
    </row>
    <row r="1159" spans="1:15" ht="15.75" customHeight="1" x14ac:dyDescent="0.2">
      <c r="A1159" t="str">
        <f t="shared" si="18"/>
        <v>ICJIA</v>
      </c>
      <c r="B1159" t="s">
        <v>543</v>
      </c>
      <c r="C1159">
        <v>925303</v>
      </c>
      <c r="D1159">
        <v>2378</v>
      </c>
      <c r="E1159" t="s">
        <v>835</v>
      </c>
      <c r="F1159" s="48">
        <v>45597</v>
      </c>
      <c r="G1159" s="48">
        <v>46691</v>
      </c>
      <c r="H1159">
        <v>648567</v>
      </c>
      <c r="I1159">
        <v>2026</v>
      </c>
      <c r="M1159" s="1">
        <f>IF(ISNUMBER(MATCH(E1159,_xlfn.VSTACK('VLookup Lists'!$E$2:$E$17,'VLookup Lists'!$H$2:$H$38,'VLookup Lists'!$J$2:$J$8),0)),1,0)</f>
        <v>0</v>
      </c>
      <c r="N1159" s="1" t="str">
        <f>IFERROR(IF(VLOOKUP($D1159,'VLookup Lists'!$B$11:$C$29,2,FALSE)="FLIP",1,0),"")</f>
        <v/>
      </c>
      <c r="O1159" s="1" t="b">
        <f>ISNUMBER(MATCH($E1159,'VLookup Lists'!$E$2:$E$17,0))</f>
        <v>0</v>
      </c>
    </row>
    <row r="1160" spans="1:15" ht="15.75" customHeight="1" x14ac:dyDescent="0.2">
      <c r="A1160" t="str">
        <f t="shared" si="18"/>
        <v>ICJIA</v>
      </c>
      <c r="B1160" t="s">
        <v>543</v>
      </c>
      <c r="C1160">
        <v>925308</v>
      </c>
      <c r="D1160">
        <v>2378</v>
      </c>
      <c r="E1160" t="s">
        <v>592</v>
      </c>
      <c r="F1160" s="48">
        <v>45597</v>
      </c>
      <c r="G1160" s="48">
        <v>46691</v>
      </c>
      <c r="H1160">
        <v>1200000</v>
      </c>
      <c r="I1160">
        <v>2026</v>
      </c>
      <c r="M1160" s="1">
        <f>IF(ISNUMBER(MATCH(E1160,_xlfn.VSTACK('VLookup Lists'!$E$2:$E$17,'VLookup Lists'!$H$2:$H$38,'VLookup Lists'!$J$2:$J$8),0)),1,0)</f>
        <v>0</v>
      </c>
      <c r="N1160" s="1" t="str">
        <f>IFERROR(IF(VLOOKUP($D1160,'VLookup Lists'!$B$11:$C$29,2,FALSE)="FLIP",1,0),"")</f>
        <v/>
      </c>
      <c r="O1160" s="1" t="b">
        <f>ISNUMBER(MATCH($E1160,'VLookup Lists'!$E$2:$E$17,0))</f>
        <v>0</v>
      </c>
    </row>
    <row r="1161" spans="1:15" ht="15.75" customHeight="1" x14ac:dyDescent="0.2">
      <c r="A1161" t="str">
        <f t="shared" si="18"/>
        <v>ICJIA</v>
      </c>
      <c r="B1161" t="s">
        <v>543</v>
      </c>
      <c r="C1161" t="s">
        <v>836</v>
      </c>
      <c r="D1161">
        <v>2378</v>
      </c>
      <c r="E1161" t="s">
        <v>837</v>
      </c>
      <c r="F1161" s="48">
        <v>45597</v>
      </c>
      <c r="G1161" s="48">
        <v>46691</v>
      </c>
      <c r="H1161">
        <v>364758</v>
      </c>
      <c r="I1161">
        <v>2026</v>
      </c>
      <c r="M1161" s="1">
        <f>IF(ISNUMBER(MATCH(E1161,_xlfn.VSTACK('VLookup Lists'!$E$2:$E$17,'VLookup Lists'!$H$2:$H$38,'VLookup Lists'!$J$2:$J$8),0)),1,0)</f>
        <v>0</v>
      </c>
      <c r="N1161" s="1" t="str">
        <f>IFERROR(IF(VLOOKUP($D1161,'VLookup Lists'!$B$11:$C$29,2,FALSE)="FLIP",1,0),"")</f>
        <v/>
      </c>
      <c r="O1161" s="1" t="b">
        <f>ISNUMBER(MATCH($E1161,'VLookup Lists'!$E$2:$E$17,0))</f>
        <v>0</v>
      </c>
    </row>
    <row r="1162" spans="1:15" ht="15.75" customHeight="1" x14ac:dyDescent="0.2">
      <c r="A1162" t="str">
        <f t="shared" si="18"/>
        <v>ICJIA</v>
      </c>
      <c r="B1162" t="s">
        <v>543</v>
      </c>
      <c r="C1162">
        <v>925319</v>
      </c>
      <c r="D1162">
        <v>2378</v>
      </c>
      <c r="E1162" t="s">
        <v>838</v>
      </c>
      <c r="F1162" s="48">
        <v>45597</v>
      </c>
      <c r="G1162" s="48">
        <v>46691</v>
      </c>
      <c r="H1162">
        <v>600000</v>
      </c>
      <c r="I1162">
        <v>2026</v>
      </c>
      <c r="M1162" s="1">
        <f>IF(ISNUMBER(MATCH(E1162,_xlfn.VSTACK('VLookup Lists'!$E$2:$E$17,'VLookup Lists'!$H$2:$H$38,'VLookup Lists'!$J$2:$J$8),0)),1,0)</f>
        <v>0</v>
      </c>
      <c r="N1162" s="1" t="str">
        <f>IFERROR(IF(VLOOKUP($D1162,'VLookup Lists'!$B$11:$C$29,2,FALSE)="FLIP",1,0),"")</f>
        <v/>
      </c>
      <c r="O1162" s="1" t="b">
        <f>ISNUMBER(MATCH($E1162,'VLookup Lists'!$E$2:$E$17,0))</f>
        <v>0</v>
      </c>
    </row>
    <row r="1163" spans="1:15" ht="15.75" customHeight="1" x14ac:dyDescent="0.2">
      <c r="A1163" t="str">
        <f t="shared" si="18"/>
        <v>ICJIA</v>
      </c>
      <c r="B1163" t="s">
        <v>543</v>
      </c>
      <c r="C1163">
        <v>925371</v>
      </c>
      <c r="D1163">
        <v>2378</v>
      </c>
      <c r="E1163" t="s">
        <v>594</v>
      </c>
      <c r="F1163" s="48">
        <v>45597</v>
      </c>
      <c r="G1163" s="48">
        <v>46691</v>
      </c>
      <c r="H1163">
        <v>368307</v>
      </c>
      <c r="I1163">
        <v>2026</v>
      </c>
      <c r="M1163" s="1">
        <f>IF(ISNUMBER(MATCH(E1163,_xlfn.VSTACK('VLookup Lists'!$E$2:$E$17,'VLookup Lists'!$H$2:$H$38,'VLookup Lists'!$J$2:$J$8),0)),1,0)</f>
        <v>0</v>
      </c>
      <c r="N1163" s="1" t="str">
        <f>IFERROR(IF(VLOOKUP($D1163,'VLookup Lists'!$B$11:$C$29,2,FALSE)="FLIP",1,0),"")</f>
        <v/>
      </c>
      <c r="O1163" s="1" t="b">
        <f>ISNUMBER(MATCH($E1163,'VLookup Lists'!$E$2:$E$17,0))</f>
        <v>0</v>
      </c>
    </row>
    <row r="1164" spans="1:15" ht="15.75" customHeight="1" x14ac:dyDescent="0.2">
      <c r="A1164" t="str">
        <f t="shared" si="18"/>
        <v>ICJIA</v>
      </c>
      <c r="B1164" t="s">
        <v>543</v>
      </c>
      <c r="C1164">
        <v>925379</v>
      </c>
      <c r="D1164">
        <v>2378</v>
      </c>
      <c r="E1164" t="s">
        <v>594</v>
      </c>
      <c r="F1164" s="48">
        <v>45597</v>
      </c>
      <c r="G1164" s="48">
        <v>46691</v>
      </c>
      <c r="H1164">
        <v>253869</v>
      </c>
      <c r="I1164">
        <v>2026</v>
      </c>
      <c r="M1164" s="1">
        <f>IF(ISNUMBER(MATCH(E1164,_xlfn.VSTACK('VLookup Lists'!$E$2:$E$17,'VLookup Lists'!$H$2:$H$38,'VLookup Lists'!$J$2:$J$8),0)),1,0)</f>
        <v>0</v>
      </c>
      <c r="N1164" s="1" t="str">
        <f>IFERROR(IF(VLOOKUP($D1164,'VLookup Lists'!$B$11:$C$29,2,FALSE)="FLIP",1,0),"")</f>
        <v/>
      </c>
      <c r="O1164" s="1" t="b">
        <f>ISNUMBER(MATCH($E1164,'VLookup Lists'!$E$2:$E$17,0))</f>
        <v>0</v>
      </c>
    </row>
    <row r="1165" spans="1:15" ht="15.75" customHeight="1" x14ac:dyDescent="0.2">
      <c r="A1165" t="str">
        <f t="shared" si="18"/>
        <v>ICJIA</v>
      </c>
      <c r="B1165" t="s">
        <v>543</v>
      </c>
      <c r="C1165">
        <v>925382</v>
      </c>
      <c r="D1165">
        <v>2378</v>
      </c>
      <c r="E1165" t="s">
        <v>598</v>
      </c>
      <c r="F1165" s="48">
        <v>45597</v>
      </c>
      <c r="G1165" s="48">
        <v>46691</v>
      </c>
      <c r="H1165">
        <v>702375</v>
      </c>
      <c r="I1165">
        <v>2026</v>
      </c>
      <c r="M1165" s="1">
        <f>IF(ISNUMBER(MATCH(E1165,_xlfn.VSTACK('VLookup Lists'!$E$2:$E$17,'VLookup Lists'!$H$2:$H$38,'VLookup Lists'!$J$2:$J$8),0)),1,0)</f>
        <v>0</v>
      </c>
      <c r="N1165" s="1" t="str">
        <f>IFERROR(IF(VLOOKUP($D1165,'VLookup Lists'!$B$11:$C$29,2,FALSE)="FLIP",1,0),"")</f>
        <v/>
      </c>
      <c r="O1165" s="1" t="b">
        <f>ISNUMBER(MATCH($E1165,'VLookup Lists'!$E$2:$E$17,0))</f>
        <v>0</v>
      </c>
    </row>
    <row r="1166" spans="1:15" ht="15.75" customHeight="1" x14ac:dyDescent="0.2">
      <c r="A1166" t="str">
        <f t="shared" si="18"/>
        <v>ICJIA</v>
      </c>
      <c r="B1166" t="s">
        <v>543</v>
      </c>
      <c r="C1166">
        <v>925384</v>
      </c>
      <c r="D1166">
        <v>2378</v>
      </c>
      <c r="E1166" t="s">
        <v>1520</v>
      </c>
      <c r="F1166" s="48">
        <v>45597</v>
      </c>
      <c r="G1166" s="48">
        <v>46691</v>
      </c>
      <c r="H1166">
        <v>345000</v>
      </c>
      <c r="I1166">
        <v>2026</v>
      </c>
      <c r="M1166" s="1">
        <f>IF(ISNUMBER(MATCH(E1166,_xlfn.VSTACK('VLookup Lists'!$E$2:$E$17,'VLookup Lists'!$H$2:$H$38,'VLookup Lists'!$J$2:$J$8),0)),1,0)</f>
        <v>0</v>
      </c>
      <c r="N1166" s="1" t="str">
        <f>IFERROR(IF(VLOOKUP($D1166,'VLookup Lists'!$B$11:$C$29,2,FALSE)="FLIP",1,0),"")</f>
        <v/>
      </c>
      <c r="O1166" s="1" t="b">
        <f>ISNUMBER(MATCH($E1166,'VLookup Lists'!$E$2:$E$17,0))</f>
        <v>0</v>
      </c>
    </row>
    <row r="1167" spans="1:15" ht="15.75" customHeight="1" x14ac:dyDescent="0.2">
      <c r="A1167" t="str">
        <f t="shared" si="18"/>
        <v>ICJIA</v>
      </c>
      <c r="B1167" t="s">
        <v>543</v>
      </c>
      <c r="C1167">
        <v>925340</v>
      </c>
      <c r="D1167">
        <v>2378</v>
      </c>
      <c r="E1167" t="s">
        <v>477</v>
      </c>
      <c r="F1167" s="48">
        <v>45597</v>
      </c>
      <c r="G1167" s="48">
        <v>46691</v>
      </c>
      <c r="H1167">
        <v>2381757</v>
      </c>
      <c r="I1167">
        <v>2026</v>
      </c>
      <c r="M1167" s="1">
        <f>IF(ISNUMBER(MATCH(E1167,_xlfn.VSTACK('VLookup Lists'!$E$2:$E$17,'VLookup Lists'!$H$2:$H$38,'VLookup Lists'!$J$2:$J$8),0)),1,0)</f>
        <v>0</v>
      </c>
      <c r="N1167" s="1" t="str">
        <f>IFERROR(IF(VLOOKUP($D1167,'VLookup Lists'!$B$11:$C$29,2,FALSE)="FLIP",1,0),"")</f>
        <v/>
      </c>
      <c r="O1167" s="1" t="b">
        <f>ISNUMBER(MATCH($E1167,'VLookup Lists'!$E$2:$E$17,0))</f>
        <v>0</v>
      </c>
    </row>
    <row r="1168" spans="1:15" ht="15.75" customHeight="1" x14ac:dyDescent="0.2">
      <c r="A1168" t="str">
        <f t="shared" si="18"/>
        <v>ICJIA</v>
      </c>
      <c r="B1168" t="s">
        <v>543</v>
      </c>
      <c r="C1168">
        <v>925344</v>
      </c>
      <c r="D1168">
        <v>2378</v>
      </c>
      <c r="E1168" t="s">
        <v>839</v>
      </c>
      <c r="F1168" s="48">
        <v>45597</v>
      </c>
      <c r="G1168" s="48">
        <v>46691</v>
      </c>
      <c r="H1168">
        <v>1050000</v>
      </c>
      <c r="I1168">
        <v>2026</v>
      </c>
      <c r="M1168" s="1">
        <f>IF(ISNUMBER(MATCH(E1168,_xlfn.VSTACK('VLookup Lists'!$E$2:$E$17,'VLookup Lists'!$H$2:$H$38,'VLookup Lists'!$J$2:$J$8),0)),1,0)</f>
        <v>0</v>
      </c>
      <c r="N1168" s="1" t="str">
        <f>IFERROR(IF(VLOOKUP($D1168,'VLookup Lists'!$B$11:$C$29,2,FALSE)="FLIP",1,0),"")</f>
        <v/>
      </c>
      <c r="O1168" s="1" t="b">
        <f>ISNUMBER(MATCH($E1168,'VLookup Lists'!$E$2:$E$17,0))</f>
        <v>0</v>
      </c>
    </row>
    <row r="1169" spans="1:15" ht="15.75" customHeight="1" x14ac:dyDescent="0.2">
      <c r="A1169" t="str">
        <f t="shared" si="18"/>
        <v>ICJIA</v>
      </c>
      <c r="B1169" t="s">
        <v>543</v>
      </c>
      <c r="C1169">
        <v>925345</v>
      </c>
      <c r="D1169">
        <v>2378</v>
      </c>
      <c r="E1169" t="s">
        <v>433</v>
      </c>
      <c r="F1169" s="48">
        <v>45597</v>
      </c>
      <c r="G1169" s="48">
        <v>46691</v>
      </c>
      <c r="H1169">
        <v>2858109</v>
      </c>
      <c r="I1169">
        <v>2026</v>
      </c>
      <c r="M1169" s="1">
        <f>IF(ISNUMBER(MATCH(E1169,_xlfn.VSTACK('VLookup Lists'!$E$2:$E$17,'VLookup Lists'!$H$2:$H$38,'VLookup Lists'!$J$2:$J$8),0)),1,0)</f>
        <v>0</v>
      </c>
      <c r="N1169" s="1" t="str">
        <f>IFERROR(IF(VLOOKUP($D1169,'VLookup Lists'!$B$11:$C$29,2,FALSE)="FLIP",1,0),"")</f>
        <v/>
      </c>
      <c r="O1169" s="1" t="b">
        <f>ISNUMBER(MATCH($E1169,'VLookup Lists'!$E$2:$E$17,0))</f>
        <v>0</v>
      </c>
    </row>
    <row r="1170" spans="1:15" ht="15.75" customHeight="1" x14ac:dyDescent="0.2">
      <c r="A1170" t="str">
        <f t="shared" si="18"/>
        <v>ICJIA</v>
      </c>
      <c r="B1170" t="s">
        <v>543</v>
      </c>
      <c r="C1170" t="s">
        <v>840</v>
      </c>
      <c r="D1170">
        <v>2378</v>
      </c>
      <c r="E1170" t="s">
        <v>841</v>
      </c>
      <c r="F1170" s="48">
        <v>45597</v>
      </c>
      <c r="G1170" s="48">
        <v>46691</v>
      </c>
      <c r="H1170">
        <v>500718</v>
      </c>
      <c r="I1170">
        <v>2026</v>
      </c>
      <c r="M1170" s="1">
        <f>IF(ISNUMBER(MATCH(E1170,_xlfn.VSTACK('VLookup Lists'!$E$2:$E$17,'VLookup Lists'!$H$2:$H$38,'VLookup Lists'!$J$2:$J$8),0)),1,0)</f>
        <v>0</v>
      </c>
      <c r="N1170" s="1" t="str">
        <f>IFERROR(IF(VLOOKUP($D1170,'VLookup Lists'!$B$11:$C$29,2,FALSE)="FLIP",1,0),"")</f>
        <v/>
      </c>
      <c r="O1170" s="1" t="b">
        <f>ISNUMBER(MATCH($E1170,'VLookup Lists'!$E$2:$E$17,0))</f>
        <v>0</v>
      </c>
    </row>
    <row r="1171" spans="1:15" ht="15.75" customHeight="1" x14ac:dyDescent="0.2">
      <c r="A1171" t="str">
        <f t="shared" si="18"/>
        <v>ICJIA</v>
      </c>
      <c r="B1171" t="s">
        <v>543</v>
      </c>
      <c r="C1171">
        <v>925392</v>
      </c>
      <c r="D1171">
        <v>2378</v>
      </c>
      <c r="E1171" t="s">
        <v>842</v>
      </c>
      <c r="F1171" s="48">
        <v>45597</v>
      </c>
      <c r="G1171" s="48">
        <v>46691</v>
      </c>
      <c r="H1171">
        <v>749880</v>
      </c>
      <c r="I1171">
        <v>2026</v>
      </c>
      <c r="M1171" s="1">
        <f>IF(ISNUMBER(MATCH(E1171,_xlfn.VSTACK('VLookup Lists'!$E$2:$E$17,'VLookup Lists'!$H$2:$H$38,'VLookup Lists'!$J$2:$J$8),0)),1,0)</f>
        <v>0</v>
      </c>
      <c r="N1171" s="1" t="str">
        <f>IFERROR(IF(VLOOKUP($D1171,'VLookup Lists'!$B$11:$C$29,2,FALSE)="FLIP",1,0),"")</f>
        <v/>
      </c>
      <c r="O1171" s="1" t="b">
        <f>ISNUMBER(MATCH($E1171,'VLookup Lists'!$E$2:$E$17,0))</f>
        <v>0</v>
      </c>
    </row>
    <row r="1172" spans="1:15" ht="15.75" customHeight="1" x14ac:dyDescent="0.2">
      <c r="A1172" t="str">
        <f t="shared" si="18"/>
        <v>ICJIA</v>
      </c>
      <c r="B1172" t="s">
        <v>543</v>
      </c>
      <c r="C1172" t="s">
        <v>843</v>
      </c>
      <c r="D1172">
        <v>2378</v>
      </c>
      <c r="E1172" t="s">
        <v>600</v>
      </c>
      <c r="F1172" s="48">
        <v>45597</v>
      </c>
      <c r="G1172" s="48">
        <v>45961</v>
      </c>
      <c r="H1172">
        <v>211000</v>
      </c>
      <c r="I1172">
        <v>2026</v>
      </c>
      <c r="M1172" s="1">
        <f>IF(ISNUMBER(MATCH(E1172,_xlfn.VSTACK('VLookup Lists'!$E$2:$E$17,'VLookup Lists'!$H$2:$H$38,'VLookup Lists'!$J$2:$J$8),0)),1,0)</f>
        <v>0</v>
      </c>
      <c r="N1172" s="1" t="str">
        <f>IFERROR(IF(VLOOKUP($D1172,'VLookup Lists'!$B$11:$C$29,2,FALSE)="FLIP",1,0),"")</f>
        <v/>
      </c>
      <c r="O1172" s="1" t="b">
        <f>ISNUMBER(MATCH($E1172,'VLookup Lists'!$E$2:$E$17,0))</f>
        <v>0</v>
      </c>
    </row>
    <row r="1173" spans="1:15" ht="15.75" customHeight="1" x14ac:dyDescent="0.2">
      <c r="A1173" t="str">
        <f t="shared" ref="A1173:A1195" si="19">IF(ISBLANK(B1173),"","ICJIA")</f>
        <v>ICJIA</v>
      </c>
      <c r="B1173" t="s">
        <v>543</v>
      </c>
      <c r="C1173" t="s">
        <v>1607</v>
      </c>
      <c r="D1173">
        <v>2378</v>
      </c>
      <c r="E1173" t="s">
        <v>602</v>
      </c>
      <c r="F1173" s="48">
        <v>45597</v>
      </c>
      <c r="G1173" s="48">
        <v>46691</v>
      </c>
      <c r="H1173">
        <v>2336400</v>
      </c>
      <c r="I1173">
        <v>2026</v>
      </c>
      <c r="M1173" s="1">
        <f>IF(ISNUMBER(MATCH(E1173,_xlfn.VSTACK('VLookup Lists'!$E$2:$E$17,'VLookup Lists'!$H$2:$H$38,'VLookup Lists'!$J$2:$J$8),0)),1,0)</f>
        <v>0</v>
      </c>
      <c r="N1173" s="1" t="str">
        <f>IFERROR(IF(VLOOKUP($D1173,'VLookup Lists'!$B$11:$C$29,2,FALSE)="FLIP",1,0),"")</f>
        <v/>
      </c>
      <c r="O1173" s="1" t="b">
        <f>ISNUMBER(MATCH($E1173,'VLookup Lists'!$E$2:$E$17,0))</f>
        <v>0</v>
      </c>
    </row>
    <row r="1174" spans="1:15" ht="15.75" customHeight="1" x14ac:dyDescent="0.2">
      <c r="A1174" t="str">
        <f t="shared" si="19"/>
        <v>ICJIA</v>
      </c>
      <c r="B1174" t="s">
        <v>543</v>
      </c>
      <c r="C1174" t="s">
        <v>844</v>
      </c>
      <c r="D1174">
        <v>2378</v>
      </c>
      <c r="E1174" t="s">
        <v>845</v>
      </c>
      <c r="F1174" s="48">
        <v>45597</v>
      </c>
      <c r="G1174" s="48">
        <v>46691</v>
      </c>
      <c r="H1174">
        <v>1119954</v>
      </c>
      <c r="I1174">
        <v>2026</v>
      </c>
      <c r="M1174" s="1">
        <f>IF(ISNUMBER(MATCH(E1174,_xlfn.VSTACK('VLookup Lists'!$E$2:$E$17,'VLookup Lists'!$H$2:$H$38,'VLookup Lists'!$J$2:$J$8),0)),1,0)</f>
        <v>0</v>
      </c>
      <c r="N1174" s="1" t="str">
        <f>IFERROR(IF(VLOOKUP($D1174,'VLookup Lists'!$B$11:$C$29,2,FALSE)="FLIP",1,0),"")</f>
        <v/>
      </c>
      <c r="O1174" s="1" t="b">
        <f>ISNUMBER(MATCH($E1174,'VLookup Lists'!$E$2:$E$17,0))</f>
        <v>0</v>
      </c>
    </row>
    <row r="1175" spans="1:15" ht="15.75" customHeight="1" x14ac:dyDescent="0.2">
      <c r="A1175" t="str">
        <f t="shared" si="19"/>
        <v>ICJIA</v>
      </c>
      <c r="B1175" t="s">
        <v>543</v>
      </c>
      <c r="C1175">
        <v>925325</v>
      </c>
      <c r="D1175">
        <v>2378</v>
      </c>
      <c r="E1175" t="s">
        <v>846</v>
      </c>
      <c r="F1175" s="48">
        <v>45623</v>
      </c>
      <c r="G1175" s="48">
        <v>46691</v>
      </c>
      <c r="H1175">
        <v>750000</v>
      </c>
      <c r="I1175">
        <v>2026</v>
      </c>
      <c r="M1175" s="1">
        <f>IF(ISNUMBER(MATCH(E1175,_xlfn.VSTACK('VLookup Lists'!$E$2:$E$17,'VLookup Lists'!$H$2:$H$38,'VLookup Lists'!$J$2:$J$8),0)),1,0)</f>
        <v>0</v>
      </c>
      <c r="N1175" s="1" t="str">
        <f>IFERROR(IF(VLOOKUP($D1175,'VLookup Lists'!$B$11:$C$29,2,FALSE)="FLIP",1,0),"")</f>
        <v/>
      </c>
      <c r="O1175" s="1" t="b">
        <f>ISNUMBER(MATCH($E1175,'VLookup Lists'!$E$2:$E$17,0))</f>
        <v>0</v>
      </c>
    </row>
    <row r="1176" spans="1:15" ht="15.75" customHeight="1" x14ac:dyDescent="0.2">
      <c r="A1176" t="str">
        <f t="shared" si="19"/>
        <v>ICJIA</v>
      </c>
      <c r="B1176" t="s">
        <v>543</v>
      </c>
      <c r="C1176">
        <v>925383</v>
      </c>
      <c r="D1176">
        <v>2378</v>
      </c>
      <c r="E1176" t="s">
        <v>847</v>
      </c>
      <c r="F1176" s="48">
        <v>45597</v>
      </c>
      <c r="G1176" s="48">
        <v>46691</v>
      </c>
      <c r="H1176">
        <v>702375</v>
      </c>
      <c r="I1176">
        <v>2026</v>
      </c>
      <c r="M1176" s="1">
        <f>IF(ISNUMBER(MATCH(E1176,_xlfn.VSTACK('VLookup Lists'!$E$2:$E$17,'VLookup Lists'!$H$2:$H$38,'VLookup Lists'!$J$2:$J$8),0)),1,0)</f>
        <v>0</v>
      </c>
      <c r="N1176" s="1" t="str">
        <f>IFERROR(IF(VLOOKUP($D1176,'VLookup Lists'!$B$11:$C$29,2,FALSE)="FLIP",1,0),"")</f>
        <v/>
      </c>
      <c r="O1176" s="1" t="b">
        <f>ISNUMBER(MATCH($E1176,'VLookup Lists'!$E$2:$E$17,0))</f>
        <v>0</v>
      </c>
    </row>
    <row r="1177" spans="1:15" ht="15.75" customHeight="1" x14ac:dyDescent="0.2">
      <c r="A1177" t="str">
        <f t="shared" si="19"/>
        <v>ICJIA</v>
      </c>
      <c r="B1177" t="s">
        <v>543</v>
      </c>
      <c r="C1177" t="s">
        <v>1521</v>
      </c>
      <c r="D1177">
        <v>2378</v>
      </c>
      <c r="E1177" t="s">
        <v>1522</v>
      </c>
      <c r="F1177" s="48">
        <v>45597</v>
      </c>
      <c r="G1177" s="48">
        <v>46691</v>
      </c>
      <c r="H1177">
        <v>900000</v>
      </c>
      <c r="I1177">
        <v>2026</v>
      </c>
      <c r="M1177" s="1">
        <f>IF(ISNUMBER(MATCH(E1177,_xlfn.VSTACK('VLookup Lists'!$E$2:$E$17,'VLookup Lists'!$H$2:$H$38,'VLookup Lists'!$J$2:$J$8),0)),1,0)</f>
        <v>0</v>
      </c>
      <c r="N1177" s="1" t="str">
        <f>IFERROR(IF(VLOOKUP($D1177,'VLookup Lists'!$B$11:$C$29,2,FALSE)="FLIP",1,0),"")</f>
        <v/>
      </c>
      <c r="O1177" s="1" t="b">
        <f>ISNUMBER(MATCH($E1177,'VLookup Lists'!$E$2:$E$17,0))</f>
        <v>0</v>
      </c>
    </row>
    <row r="1178" spans="1:15" ht="15.75" customHeight="1" x14ac:dyDescent="0.2">
      <c r="A1178" t="str">
        <f t="shared" si="19"/>
        <v>ICJIA</v>
      </c>
      <c r="B1178" t="s">
        <v>543</v>
      </c>
      <c r="C1178" t="s">
        <v>1523</v>
      </c>
      <c r="D1178">
        <v>2378</v>
      </c>
      <c r="E1178" t="s">
        <v>1522</v>
      </c>
      <c r="F1178" s="48">
        <v>45597</v>
      </c>
      <c r="G1178" s="48">
        <v>46691</v>
      </c>
      <c r="H1178">
        <v>749880</v>
      </c>
      <c r="I1178">
        <v>2026</v>
      </c>
      <c r="M1178" s="1">
        <f>IF(ISNUMBER(MATCH(E1178,_xlfn.VSTACK('VLookup Lists'!$E$2:$E$17,'VLookup Lists'!$H$2:$H$38,'VLookup Lists'!$J$2:$J$8),0)),1,0)</f>
        <v>0</v>
      </c>
      <c r="N1178" s="1" t="str">
        <f>IFERROR(IF(VLOOKUP($D1178,'VLookup Lists'!$B$11:$C$29,2,FALSE)="FLIP",1,0),"")</f>
        <v/>
      </c>
      <c r="O1178" s="1" t="b">
        <f>ISNUMBER(MATCH($E1178,'VLookup Lists'!$E$2:$E$17,0))</f>
        <v>0</v>
      </c>
    </row>
    <row r="1179" spans="1:15" ht="15.75" customHeight="1" x14ac:dyDescent="0.2">
      <c r="A1179" t="str">
        <f t="shared" si="19"/>
        <v>ICJIA</v>
      </c>
      <c r="B1179" t="s">
        <v>543</v>
      </c>
      <c r="C1179">
        <v>925381</v>
      </c>
      <c r="D1179">
        <v>2378</v>
      </c>
      <c r="E1179" t="s">
        <v>848</v>
      </c>
      <c r="F1179" s="48">
        <v>45597</v>
      </c>
      <c r="G1179" s="48">
        <v>46691</v>
      </c>
      <c r="H1179">
        <v>450000</v>
      </c>
      <c r="I1179">
        <v>2026</v>
      </c>
      <c r="M1179" s="1">
        <f>IF(ISNUMBER(MATCH(E1179,_xlfn.VSTACK('VLookup Lists'!$E$2:$E$17,'VLookup Lists'!$H$2:$H$38,'VLookup Lists'!$J$2:$J$8),0)),1,0)</f>
        <v>0</v>
      </c>
      <c r="N1179" s="1" t="str">
        <f>IFERROR(IF(VLOOKUP($D1179,'VLookup Lists'!$B$11:$C$29,2,FALSE)="FLIP",1,0),"")</f>
        <v/>
      </c>
      <c r="O1179" s="1" t="b">
        <f>ISNUMBER(MATCH($E1179,'VLookup Lists'!$E$2:$E$17,0))</f>
        <v>0</v>
      </c>
    </row>
    <row r="1180" spans="1:15" ht="15.75" customHeight="1" x14ac:dyDescent="0.2">
      <c r="A1180" t="str">
        <f t="shared" si="19"/>
        <v>ICJIA</v>
      </c>
      <c r="B1180" t="s">
        <v>543</v>
      </c>
      <c r="C1180" t="s">
        <v>1524</v>
      </c>
      <c r="D1180">
        <v>2378</v>
      </c>
      <c r="E1180" t="s">
        <v>606</v>
      </c>
      <c r="F1180" s="48">
        <v>45597</v>
      </c>
      <c r="G1180" s="48">
        <v>46691</v>
      </c>
      <c r="H1180">
        <v>507735</v>
      </c>
      <c r="I1180">
        <v>2026</v>
      </c>
      <c r="M1180" s="1">
        <f>IF(ISNUMBER(MATCH(E1180,_xlfn.VSTACK('VLookup Lists'!$E$2:$E$17,'VLookup Lists'!$H$2:$H$38,'VLookup Lists'!$J$2:$J$8),0)),1,0)</f>
        <v>0</v>
      </c>
      <c r="N1180" s="1" t="str">
        <f>IFERROR(IF(VLOOKUP($D1180,'VLookup Lists'!$B$11:$C$29,2,FALSE)="FLIP",1,0),"")</f>
        <v/>
      </c>
      <c r="O1180" s="1" t="b">
        <f>ISNUMBER(MATCH($E1180,'VLookup Lists'!$E$2:$E$17,0))</f>
        <v>0</v>
      </c>
    </row>
    <row r="1181" spans="1:15" ht="15.75" customHeight="1" x14ac:dyDescent="0.2">
      <c r="A1181" t="str">
        <f t="shared" si="19"/>
        <v>ICJIA</v>
      </c>
      <c r="B1181" t="s">
        <v>543</v>
      </c>
      <c r="C1181" t="s">
        <v>849</v>
      </c>
      <c r="D1181">
        <v>2378</v>
      </c>
      <c r="E1181" t="s">
        <v>1608</v>
      </c>
      <c r="F1181" s="48">
        <v>45597</v>
      </c>
      <c r="G1181" s="48">
        <v>46691</v>
      </c>
      <c r="H1181">
        <v>2424498</v>
      </c>
      <c r="I1181">
        <v>2026</v>
      </c>
      <c r="M1181" s="1">
        <f>IF(ISNUMBER(MATCH(E1181,_xlfn.VSTACK('VLookup Lists'!$E$2:$E$17,'VLookup Lists'!$H$2:$H$38,'VLookup Lists'!$J$2:$J$8),0)),1,0)</f>
        <v>0</v>
      </c>
      <c r="N1181" s="1" t="str">
        <f>IFERROR(IF(VLOOKUP($D1181,'VLookup Lists'!$B$11:$C$29,2,FALSE)="FLIP",1,0),"")</f>
        <v/>
      </c>
      <c r="O1181" s="1" t="b">
        <f>ISNUMBER(MATCH($E1181,'VLookup Lists'!$E$2:$E$17,0))</f>
        <v>0</v>
      </c>
    </row>
    <row r="1182" spans="1:15" ht="15.75" customHeight="1" x14ac:dyDescent="0.2">
      <c r="A1182" t="str">
        <f t="shared" si="19"/>
        <v>ICJIA</v>
      </c>
      <c r="B1182" t="s">
        <v>543</v>
      </c>
      <c r="C1182" t="s">
        <v>850</v>
      </c>
      <c r="D1182">
        <v>2378</v>
      </c>
      <c r="E1182" t="s">
        <v>311</v>
      </c>
      <c r="F1182" s="48">
        <v>45597</v>
      </c>
      <c r="G1182" s="48">
        <v>46691</v>
      </c>
      <c r="H1182">
        <v>1650000</v>
      </c>
      <c r="I1182">
        <v>2026</v>
      </c>
      <c r="M1182" s="1">
        <f>IF(ISNUMBER(MATCH(E1182,_xlfn.VSTACK('VLookup Lists'!$E$2:$E$17,'VLookup Lists'!$H$2:$H$38,'VLookup Lists'!$J$2:$J$8),0)),1,0)</f>
        <v>0</v>
      </c>
      <c r="N1182" s="1" t="str">
        <f>IFERROR(IF(VLOOKUP($D1182,'VLookup Lists'!$B$11:$C$29,2,FALSE)="FLIP",1,0),"")</f>
        <v/>
      </c>
      <c r="O1182" s="1" t="b">
        <f>ISNUMBER(MATCH($E1182,'VLookup Lists'!$E$2:$E$17,0))</f>
        <v>0</v>
      </c>
    </row>
    <row r="1183" spans="1:15" ht="15.75" customHeight="1" x14ac:dyDescent="0.2">
      <c r="A1183" t="str">
        <f t="shared" si="19"/>
        <v>ICJIA</v>
      </c>
      <c r="B1183" t="s">
        <v>543</v>
      </c>
      <c r="C1183" t="s">
        <v>851</v>
      </c>
      <c r="D1183">
        <v>2378</v>
      </c>
      <c r="E1183" t="s">
        <v>117</v>
      </c>
      <c r="F1183" s="48">
        <v>45597</v>
      </c>
      <c r="G1183" s="48">
        <v>46691</v>
      </c>
      <c r="H1183">
        <v>1290525</v>
      </c>
      <c r="I1183">
        <v>2026</v>
      </c>
      <c r="M1183" s="1">
        <f>IF(ISNUMBER(MATCH(E1183,_xlfn.VSTACK('VLookup Lists'!$E$2:$E$17,'VLookup Lists'!$H$2:$H$38,'VLookup Lists'!$J$2:$J$8),0)),1,0)</f>
        <v>1</v>
      </c>
      <c r="N1183" s="1" t="str">
        <f>IFERROR(IF(VLOOKUP($D1183,'VLookup Lists'!$B$11:$C$29,2,FALSE)="FLIP",1,0),"")</f>
        <v/>
      </c>
      <c r="O1183" s="1" t="b">
        <f>ISNUMBER(MATCH($E1183,'VLookup Lists'!$E$2:$E$17,0))</f>
        <v>1</v>
      </c>
    </row>
    <row r="1184" spans="1:15" ht="15.75" customHeight="1" x14ac:dyDescent="0.2">
      <c r="A1184" t="str">
        <f t="shared" si="19"/>
        <v>ICJIA</v>
      </c>
      <c r="B1184" t="s">
        <v>543</v>
      </c>
      <c r="C1184" t="s">
        <v>852</v>
      </c>
      <c r="D1184">
        <v>2378</v>
      </c>
      <c r="E1184" t="s">
        <v>1609</v>
      </c>
      <c r="F1184" s="48">
        <v>45597</v>
      </c>
      <c r="G1184" s="48">
        <v>46691</v>
      </c>
      <c r="H1184">
        <v>1733313</v>
      </c>
      <c r="I1184">
        <v>2026</v>
      </c>
      <c r="M1184" s="1">
        <f>IF(ISNUMBER(MATCH(E1184,_xlfn.VSTACK('VLookup Lists'!$E$2:$E$17,'VLookup Lists'!$H$2:$H$38,'VLookup Lists'!$J$2:$J$8),0)),1,0)</f>
        <v>0</v>
      </c>
      <c r="N1184" s="1" t="str">
        <f>IFERROR(IF(VLOOKUP($D1184,'VLookup Lists'!$B$11:$C$29,2,FALSE)="FLIP",1,0),"")</f>
        <v/>
      </c>
      <c r="O1184" s="1" t="b">
        <f>ISNUMBER(MATCH($E1184,'VLookup Lists'!$E$2:$E$17,0))</f>
        <v>0</v>
      </c>
    </row>
    <row r="1185" spans="1:15" ht="15.75" customHeight="1" x14ac:dyDescent="0.2">
      <c r="A1185" t="str">
        <f t="shared" si="19"/>
        <v>ICJIA</v>
      </c>
      <c r="B1185" t="s">
        <v>543</v>
      </c>
      <c r="C1185" t="s">
        <v>853</v>
      </c>
      <c r="D1185">
        <v>2378</v>
      </c>
      <c r="E1185" t="s">
        <v>854</v>
      </c>
      <c r="F1185" s="48">
        <v>45597</v>
      </c>
      <c r="G1185" s="48">
        <v>46691</v>
      </c>
      <c r="H1185">
        <v>911145</v>
      </c>
      <c r="I1185">
        <v>2026</v>
      </c>
      <c r="M1185" s="1">
        <f>IF(ISNUMBER(MATCH(E1185,_xlfn.VSTACK('VLookup Lists'!$E$2:$E$17,'VLookup Lists'!$H$2:$H$38,'VLookup Lists'!$J$2:$J$8),0)),1,0)</f>
        <v>0</v>
      </c>
      <c r="N1185" s="1" t="str">
        <f>IFERROR(IF(VLOOKUP($D1185,'VLookup Lists'!$B$11:$C$29,2,FALSE)="FLIP",1,0),"")</f>
        <v/>
      </c>
      <c r="O1185" s="1" t="b">
        <f>ISNUMBER(MATCH($E1185,'VLookup Lists'!$E$2:$E$17,0))</f>
        <v>0</v>
      </c>
    </row>
    <row r="1186" spans="1:15" ht="15.75" customHeight="1" x14ac:dyDescent="0.2">
      <c r="A1186" t="str">
        <f t="shared" si="19"/>
        <v>ICJIA</v>
      </c>
      <c r="B1186" t="s">
        <v>543</v>
      </c>
      <c r="C1186" t="s">
        <v>855</v>
      </c>
      <c r="D1186">
        <v>2378</v>
      </c>
      <c r="E1186" t="s">
        <v>201</v>
      </c>
      <c r="F1186" s="48">
        <v>45597</v>
      </c>
      <c r="G1186" s="48">
        <v>46691</v>
      </c>
      <c r="H1186">
        <v>1290528</v>
      </c>
      <c r="I1186">
        <v>2026</v>
      </c>
      <c r="M1186" s="1">
        <f>IF(ISNUMBER(MATCH(E1186,_xlfn.VSTACK('VLookup Lists'!$E$2:$E$17,'VLookup Lists'!$H$2:$H$38,'VLookup Lists'!$J$2:$J$8),0)),1,0)</f>
        <v>0</v>
      </c>
      <c r="N1186" s="1" t="str">
        <f>IFERROR(IF(VLOOKUP($D1186,'VLookup Lists'!$B$11:$C$29,2,FALSE)="FLIP",1,0),"")</f>
        <v/>
      </c>
      <c r="O1186" s="1" t="b">
        <f>ISNUMBER(MATCH($E1186,'VLookup Lists'!$E$2:$E$17,0))</f>
        <v>0</v>
      </c>
    </row>
    <row r="1187" spans="1:15" ht="15.75" customHeight="1" x14ac:dyDescent="0.2">
      <c r="A1187" t="str">
        <f t="shared" si="19"/>
        <v>ICJIA</v>
      </c>
      <c r="B1187" t="s">
        <v>543</v>
      </c>
      <c r="C1187">
        <v>925377</v>
      </c>
      <c r="D1187">
        <v>2378</v>
      </c>
      <c r="E1187" t="s">
        <v>856</v>
      </c>
      <c r="F1187" s="48">
        <v>45597</v>
      </c>
      <c r="G1187" s="48">
        <v>46691</v>
      </c>
      <c r="H1187">
        <v>507735</v>
      </c>
      <c r="I1187">
        <v>2026</v>
      </c>
      <c r="M1187" s="1">
        <f>IF(ISNUMBER(MATCH(E1187,_xlfn.VSTACK('VLookup Lists'!$E$2:$E$17,'VLookup Lists'!$H$2:$H$38,'VLookup Lists'!$J$2:$J$8),0)),1,0)</f>
        <v>0</v>
      </c>
      <c r="N1187" s="1" t="str">
        <f>IFERROR(IF(VLOOKUP($D1187,'VLookup Lists'!$B$11:$C$29,2,FALSE)="FLIP",1,0),"")</f>
        <v/>
      </c>
      <c r="O1187" s="1" t="b">
        <f>ISNUMBER(MATCH($E1187,'VLookup Lists'!$E$2:$E$17,0))</f>
        <v>0</v>
      </c>
    </row>
    <row r="1188" spans="1:15" ht="15.75" customHeight="1" x14ac:dyDescent="0.2">
      <c r="A1188" t="str">
        <f t="shared" si="19"/>
        <v>ICJIA</v>
      </c>
      <c r="B1188" t="s">
        <v>543</v>
      </c>
      <c r="C1188" t="s">
        <v>1525</v>
      </c>
      <c r="D1188">
        <v>2378</v>
      </c>
      <c r="E1188" t="s">
        <v>1526</v>
      </c>
      <c r="F1188" s="48">
        <v>45597</v>
      </c>
      <c r="G1188" s="48">
        <v>46691</v>
      </c>
      <c r="H1188">
        <v>750000</v>
      </c>
      <c r="I1188">
        <v>2026</v>
      </c>
      <c r="M1188" s="1">
        <f>IF(ISNUMBER(MATCH(E1188,_xlfn.VSTACK('VLookup Lists'!$E$2:$E$17,'VLookup Lists'!$H$2:$H$38,'VLookup Lists'!$J$2:$J$8),0)),1,0)</f>
        <v>0</v>
      </c>
      <c r="N1188" s="1" t="str">
        <f>IFERROR(IF(VLOOKUP($D1188,'VLookup Lists'!$B$11:$C$29,2,FALSE)="FLIP",1,0),"")</f>
        <v/>
      </c>
      <c r="O1188" s="1" t="b">
        <f>ISNUMBER(MATCH($E1188,'VLookup Lists'!$E$2:$E$17,0))</f>
        <v>0</v>
      </c>
    </row>
    <row r="1189" spans="1:15" ht="15.75" customHeight="1" x14ac:dyDescent="0.2">
      <c r="A1189" t="str">
        <f t="shared" si="19"/>
        <v>ICJIA</v>
      </c>
      <c r="B1189" t="s">
        <v>543</v>
      </c>
      <c r="C1189">
        <v>925388</v>
      </c>
      <c r="D1189">
        <v>2378</v>
      </c>
      <c r="E1189" t="s">
        <v>857</v>
      </c>
      <c r="F1189" s="48">
        <v>45597</v>
      </c>
      <c r="G1189" s="48">
        <v>46691</v>
      </c>
      <c r="H1189">
        <v>449919</v>
      </c>
      <c r="I1189">
        <v>2026</v>
      </c>
      <c r="M1189" s="1">
        <f>IF(ISNUMBER(MATCH(E1189,_xlfn.VSTACK('VLookup Lists'!$E$2:$E$17,'VLookup Lists'!$H$2:$H$38,'VLookup Lists'!$J$2:$J$8),0)),1,0)</f>
        <v>0</v>
      </c>
      <c r="N1189" s="1" t="str">
        <f>IFERROR(IF(VLOOKUP($D1189,'VLookup Lists'!$B$11:$C$29,2,FALSE)="FLIP",1,0),"")</f>
        <v/>
      </c>
      <c r="O1189" s="1" t="b">
        <f>ISNUMBER(MATCH($E1189,'VLookup Lists'!$E$2:$E$17,0))</f>
        <v>0</v>
      </c>
    </row>
    <row r="1190" spans="1:15" ht="15.75" customHeight="1" x14ac:dyDescent="0.2">
      <c r="A1190" t="str">
        <f t="shared" si="19"/>
        <v>ICJIA</v>
      </c>
      <c r="B1190" t="s">
        <v>543</v>
      </c>
      <c r="C1190" t="s">
        <v>858</v>
      </c>
      <c r="D1190">
        <v>2378</v>
      </c>
      <c r="E1190" t="s">
        <v>859</v>
      </c>
      <c r="F1190" s="48">
        <v>45597</v>
      </c>
      <c r="G1190" s="48">
        <v>46691</v>
      </c>
      <c r="H1190">
        <v>2858109</v>
      </c>
      <c r="I1190">
        <v>2026</v>
      </c>
      <c r="M1190" s="1">
        <f>IF(ISNUMBER(MATCH(E1190,_xlfn.VSTACK('VLookup Lists'!$E$2:$E$17,'VLookup Lists'!$H$2:$H$38,'VLookup Lists'!$J$2:$J$8),0)),1,0)</f>
        <v>0</v>
      </c>
      <c r="N1190" s="1" t="str">
        <f>IFERROR(IF(VLOOKUP($D1190,'VLookup Lists'!$B$11:$C$29,2,FALSE)="FLIP",1,0),"")</f>
        <v/>
      </c>
      <c r="O1190" s="1" t="b">
        <f>ISNUMBER(MATCH($E1190,'VLookup Lists'!$E$2:$E$17,0))</f>
        <v>0</v>
      </c>
    </row>
    <row r="1191" spans="1:15" ht="15.75" customHeight="1" x14ac:dyDescent="0.2">
      <c r="A1191" t="str">
        <f t="shared" si="19"/>
        <v>ICJIA</v>
      </c>
      <c r="B1191" t="s">
        <v>543</v>
      </c>
      <c r="C1191">
        <v>925389</v>
      </c>
      <c r="D1191">
        <v>2378</v>
      </c>
      <c r="E1191" t="s">
        <v>860</v>
      </c>
      <c r="F1191" s="48">
        <v>45597</v>
      </c>
      <c r="G1191" s="48">
        <v>46691</v>
      </c>
      <c r="H1191">
        <v>333171</v>
      </c>
      <c r="I1191">
        <v>2026</v>
      </c>
      <c r="M1191" s="1">
        <f>IF(ISNUMBER(MATCH(E1191,_xlfn.VSTACK('VLookup Lists'!$E$2:$E$17,'VLookup Lists'!$H$2:$H$38,'VLookup Lists'!$J$2:$J$8),0)),1,0)</f>
        <v>0</v>
      </c>
      <c r="N1191" s="1" t="str">
        <f>IFERROR(IF(VLOOKUP($D1191,'VLookup Lists'!$B$11:$C$29,2,FALSE)="FLIP",1,0),"")</f>
        <v/>
      </c>
      <c r="O1191" s="1" t="b">
        <f>ISNUMBER(MATCH($E1191,'VLookup Lists'!$E$2:$E$17,0))</f>
        <v>0</v>
      </c>
    </row>
    <row r="1192" spans="1:15" ht="15.75" customHeight="1" x14ac:dyDescent="0.2">
      <c r="A1192" t="str">
        <f t="shared" si="19"/>
        <v>ICJIA</v>
      </c>
      <c r="B1192" t="s">
        <v>543</v>
      </c>
      <c r="C1192">
        <v>925355</v>
      </c>
      <c r="D1192">
        <v>2378</v>
      </c>
      <c r="E1192" t="s">
        <v>861</v>
      </c>
      <c r="F1192" s="48">
        <v>45597</v>
      </c>
      <c r="G1192" s="48">
        <v>46691</v>
      </c>
      <c r="H1192">
        <v>1719246</v>
      </c>
      <c r="I1192">
        <v>2026</v>
      </c>
      <c r="M1192" s="1">
        <f>IF(ISNUMBER(MATCH(E1192,_xlfn.VSTACK('VLookup Lists'!$E$2:$E$17,'VLookup Lists'!$H$2:$H$38,'VLookup Lists'!$J$2:$J$8),0)),1,0)</f>
        <v>0</v>
      </c>
      <c r="N1192" s="1" t="str">
        <f>IFERROR(IF(VLOOKUP($D1192,'VLookup Lists'!$B$11:$C$29,2,FALSE)="FLIP",1,0),"")</f>
        <v/>
      </c>
      <c r="O1192" s="1" t="b">
        <f>ISNUMBER(MATCH($E1192,'VLookup Lists'!$E$2:$E$17,0))</f>
        <v>0</v>
      </c>
    </row>
    <row r="1193" spans="1:15" ht="15.75" customHeight="1" x14ac:dyDescent="0.2">
      <c r="A1193" t="str">
        <f t="shared" si="19"/>
        <v>ICJIA</v>
      </c>
      <c r="B1193" t="s">
        <v>543</v>
      </c>
      <c r="C1193">
        <v>925350</v>
      </c>
      <c r="D1193">
        <v>2378</v>
      </c>
      <c r="E1193" t="s">
        <v>862</v>
      </c>
      <c r="F1193" s="48">
        <v>45597</v>
      </c>
      <c r="G1193" s="48">
        <v>46691</v>
      </c>
      <c r="H1193">
        <v>623853</v>
      </c>
      <c r="I1193">
        <v>2026</v>
      </c>
      <c r="M1193" s="1">
        <f>IF(ISNUMBER(MATCH(E1193,_xlfn.VSTACK('VLookup Lists'!$E$2:$E$17,'VLookup Lists'!$H$2:$H$38,'VLookup Lists'!$J$2:$J$8),0)),1,0)</f>
        <v>0</v>
      </c>
      <c r="N1193" s="1" t="str">
        <f>IFERROR(IF(VLOOKUP($D1193,'VLookup Lists'!$B$11:$C$29,2,FALSE)="FLIP",1,0),"")</f>
        <v/>
      </c>
      <c r="O1193" s="1" t="b">
        <f>ISNUMBER(MATCH($E1193,'VLookup Lists'!$E$2:$E$17,0))</f>
        <v>0</v>
      </c>
    </row>
    <row r="1194" spans="1:15" ht="15.75" customHeight="1" x14ac:dyDescent="0.2">
      <c r="A1194" t="str">
        <f t="shared" si="19"/>
        <v>ICJIA</v>
      </c>
      <c r="B1194" t="s">
        <v>543</v>
      </c>
      <c r="C1194">
        <v>925316</v>
      </c>
      <c r="D1194">
        <v>2378</v>
      </c>
      <c r="E1194" t="s">
        <v>863</v>
      </c>
      <c r="F1194" s="48">
        <v>45597</v>
      </c>
      <c r="G1194" s="48">
        <v>46691</v>
      </c>
      <c r="H1194">
        <v>2372510</v>
      </c>
      <c r="I1194">
        <v>2026</v>
      </c>
      <c r="M1194" s="1">
        <f>IF(ISNUMBER(MATCH(E1194,_xlfn.VSTACK('VLookup Lists'!$E$2:$E$17,'VLookup Lists'!$H$2:$H$38,'VLookup Lists'!$J$2:$J$8),0)),1,0)</f>
        <v>0</v>
      </c>
      <c r="N1194" s="1" t="str">
        <f>IFERROR(IF(VLOOKUP($D1194,'VLookup Lists'!$B$11:$C$29,2,FALSE)="FLIP",1,0),"")</f>
        <v/>
      </c>
      <c r="O1194" s="1" t="b">
        <f>ISNUMBER(MATCH($E1194,'VLookup Lists'!$E$2:$E$17,0))</f>
        <v>0</v>
      </c>
    </row>
    <row r="1195" spans="1:15" ht="15.75" customHeight="1" x14ac:dyDescent="0.2">
      <c r="A1195" t="str">
        <f t="shared" si="19"/>
        <v>ICJIA</v>
      </c>
      <c r="B1195" t="s">
        <v>543</v>
      </c>
      <c r="C1195">
        <v>925326</v>
      </c>
      <c r="D1195">
        <v>2378</v>
      </c>
      <c r="E1195" t="s">
        <v>864</v>
      </c>
      <c r="F1195" s="48">
        <v>45597</v>
      </c>
      <c r="G1195" s="48">
        <v>46691</v>
      </c>
      <c r="H1195">
        <v>750000</v>
      </c>
      <c r="I1195">
        <v>2026</v>
      </c>
      <c r="M1195" s="1">
        <f>IF(ISNUMBER(MATCH(E1195,_xlfn.VSTACK('VLookup Lists'!$E$2:$E$17,'VLookup Lists'!$H$2:$H$38,'VLookup Lists'!$J$2:$J$8),0)),1,0)</f>
        <v>0</v>
      </c>
      <c r="N1195" s="1" t="str">
        <f>IFERROR(IF(VLOOKUP($D1195,'VLookup Lists'!$B$11:$C$29,2,FALSE)="FLIP",1,0),"")</f>
        <v/>
      </c>
      <c r="O1195" s="1" t="b">
        <f>ISNUMBER(MATCH($E1195,'VLookup Lists'!$E$2:$E$17,0))</f>
        <v>0</v>
      </c>
    </row>
    <row r="1196" spans="1:15" ht="15.75" customHeight="1" x14ac:dyDescent="0.2">
      <c r="A1196" s="1" t="str">
        <f t="shared" ref="A1196:A1226" si="20">IF(ISBLANK(B1196),"","ICJIA")</f>
        <v>ICJIA</v>
      </c>
      <c r="B1196" s="1" t="s">
        <v>865</v>
      </c>
      <c r="C1196" s="1">
        <v>162601</v>
      </c>
      <c r="D1196" s="1">
        <v>2120</v>
      </c>
      <c r="E1196" s="1" t="s">
        <v>265</v>
      </c>
      <c r="F1196" s="38"/>
      <c r="G1196" s="38"/>
      <c r="H1196" s="51">
        <v>5984870</v>
      </c>
      <c r="I1196" s="1">
        <v>2021</v>
      </c>
      <c r="M1196" s="1">
        <f>IF(ISNUMBER(MATCH(E1196,_xlfn.VSTACK('VLookup Lists'!$E$2:$E$17,'VLookup Lists'!$H$2:$H$38,'VLookup Lists'!$J$2:$J$8),0)),1,0)</f>
        <v>1</v>
      </c>
      <c r="N1196" s="1" t="str">
        <f>IFERROR(IF(VLOOKUP($D1196,'VLookup Lists'!$B$11:$C$29,2,FALSE)="FLIP",1,0),"")</f>
        <v/>
      </c>
      <c r="O1196" s="1" t="b">
        <f>ISNUMBER(MATCH($E1196,'VLookup Lists'!$E$2:$E$17,0))</f>
        <v>1</v>
      </c>
    </row>
    <row r="1197" spans="1:15" ht="15.75" customHeight="1" x14ac:dyDescent="0.2">
      <c r="A1197" s="1" t="str">
        <f t="shared" si="20"/>
        <v>ICJIA</v>
      </c>
      <c r="B1197" s="1" t="s">
        <v>865</v>
      </c>
      <c r="C1197" s="1">
        <v>162601</v>
      </c>
      <c r="D1197" s="1">
        <v>2120</v>
      </c>
      <c r="E1197" s="1" t="s">
        <v>265</v>
      </c>
      <c r="F1197" s="38"/>
      <c r="G1197" s="38"/>
      <c r="H1197" s="51">
        <v>5778832</v>
      </c>
      <c r="I1197" s="1">
        <v>2022</v>
      </c>
      <c r="M1197" s="1">
        <f>IF(ISNUMBER(MATCH(E1197,_xlfn.VSTACK('VLookup Lists'!$E$2:$E$17,'VLookup Lists'!$H$2:$H$38,'VLookup Lists'!$J$2:$J$8),0)),1,0)</f>
        <v>1</v>
      </c>
      <c r="N1197" s="1" t="str">
        <f>IFERROR(IF(VLOOKUP($D1197,'VLookup Lists'!$B$11:$C$29,2,FALSE)="FLIP",1,0),"")</f>
        <v/>
      </c>
      <c r="O1197" s="1" t="b">
        <f>ISNUMBER(MATCH($E1197,'VLookup Lists'!$E$2:$E$17,0))</f>
        <v>1</v>
      </c>
    </row>
    <row r="1198" spans="1:15" ht="15.75" customHeight="1" x14ac:dyDescent="0.2">
      <c r="A1198" s="1" t="str">
        <f t="shared" si="20"/>
        <v>ICJIA</v>
      </c>
      <c r="B1198" s="1" t="s">
        <v>865</v>
      </c>
      <c r="C1198" s="1">
        <v>162601</v>
      </c>
      <c r="D1198" s="1">
        <v>2120</v>
      </c>
      <c r="E1198" s="1" t="s">
        <v>265</v>
      </c>
      <c r="F1198" s="38"/>
      <c r="G1198" s="38"/>
      <c r="H1198" s="51">
        <v>5972414</v>
      </c>
      <c r="I1198" s="1">
        <v>2023</v>
      </c>
      <c r="M1198" s="1">
        <f>IF(ISNUMBER(MATCH(E1198,_xlfn.VSTACK('VLookup Lists'!$E$2:$E$17,'VLookup Lists'!$H$2:$H$38,'VLookup Lists'!$J$2:$J$8),0)),1,0)</f>
        <v>1</v>
      </c>
      <c r="N1198" s="1" t="str">
        <f>IFERROR(IF(VLOOKUP($D1198,'VLookup Lists'!$B$11:$C$29,2,FALSE)="FLIP",1,0),"")</f>
        <v/>
      </c>
      <c r="O1198" s="1" t="b">
        <f>ISNUMBER(MATCH($E1198,'VLookup Lists'!$E$2:$E$17,0))</f>
        <v>1</v>
      </c>
    </row>
    <row r="1199" spans="1:15" ht="15.75" customHeight="1" x14ac:dyDescent="0.2">
      <c r="A1199" s="1" t="str">
        <f t="shared" si="20"/>
        <v>ICJIA</v>
      </c>
      <c r="B1199" s="1" t="s">
        <v>865</v>
      </c>
      <c r="C1199" s="1">
        <v>162601</v>
      </c>
      <c r="D1199" s="1">
        <v>2120</v>
      </c>
      <c r="E1199" s="1" t="s">
        <v>265</v>
      </c>
      <c r="F1199" s="38"/>
      <c r="G1199" s="38"/>
      <c r="H1199" s="51">
        <v>6694300</v>
      </c>
      <c r="I1199" s="1">
        <v>2024</v>
      </c>
      <c r="M1199" s="1">
        <f>IF(ISNUMBER(MATCH(E1199,_xlfn.VSTACK('VLookup Lists'!$E$2:$E$17,'VLookup Lists'!$H$2:$H$38,'VLookup Lists'!$J$2:$J$8),0)),1,0)</f>
        <v>1</v>
      </c>
      <c r="N1199" s="1" t="str">
        <f>IFERROR(IF(VLOOKUP($D1199,'VLookup Lists'!$B$11:$C$29,2,FALSE)="FLIP",1,0),"")</f>
        <v/>
      </c>
      <c r="O1199" s="1" t="b">
        <f>ISNUMBER(MATCH($E1199,'VLookup Lists'!$E$2:$E$17,0))</f>
        <v>1</v>
      </c>
    </row>
    <row r="1200" spans="1:15" ht="15.75" customHeight="1" x14ac:dyDescent="0.2">
      <c r="A1200" s="1" t="str">
        <f t="shared" si="20"/>
        <v>ICJIA</v>
      </c>
      <c r="B1200" s="1" t="s">
        <v>865</v>
      </c>
      <c r="C1200" s="1">
        <v>162601</v>
      </c>
      <c r="D1200" s="1">
        <v>2120</v>
      </c>
      <c r="E1200" s="1" t="s">
        <v>265</v>
      </c>
      <c r="F1200" s="38"/>
      <c r="G1200" s="38"/>
      <c r="H1200" s="51">
        <v>6694300</v>
      </c>
      <c r="I1200" s="1">
        <v>2025</v>
      </c>
      <c r="M1200" s="1">
        <f>IF(ISNUMBER(MATCH(E1200,_xlfn.VSTACK('VLookup Lists'!$E$2:$E$17,'VLookup Lists'!$H$2:$H$38,'VLookup Lists'!$J$2:$J$8),0)),1,0)</f>
        <v>1</v>
      </c>
      <c r="N1200" s="1" t="str">
        <f>IFERROR(IF(VLOOKUP($D1200,'VLookup Lists'!$B$11:$C$29,2,FALSE)="FLIP",1,0),"")</f>
        <v/>
      </c>
      <c r="O1200" s="1" t="b">
        <f>ISNUMBER(MATCH($E1200,'VLookup Lists'!$E$2:$E$17,0))</f>
        <v>1</v>
      </c>
    </row>
    <row r="1201" spans="1:15" ht="15.75" customHeight="1" x14ac:dyDescent="0.2">
      <c r="A1201" s="1" t="str">
        <f t="shared" si="20"/>
        <v>ICJIA</v>
      </c>
      <c r="B1201" s="1" t="s">
        <v>865</v>
      </c>
      <c r="C1201" s="1">
        <v>162601</v>
      </c>
      <c r="D1201" s="1">
        <v>2120</v>
      </c>
      <c r="E1201" s="1" t="s">
        <v>265</v>
      </c>
      <c r="F1201" s="38">
        <v>45839</v>
      </c>
      <c r="G1201" s="38">
        <v>46203</v>
      </c>
      <c r="H1201" s="51">
        <v>6694300</v>
      </c>
      <c r="I1201" s="1">
        <v>2026</v>
      </c>
      <c r="M1201" s="1">
        <f>IF(ISNUMBER(MATCH(E1201,_xlfn.VSTACK('VLookup Lists'!$E$2:$E$17,'VLookup Lists'!$H$2:$H$38,'VLookup Lists'!$J$2:$J$8),0)),1,0)</f>
        <v>1</v>
      </c>
      <c r="N1201" s="1" t="str">
        <f>IFERROR(IF(VLOOKUP($D1201,'VLookup Lists'!$B$11:$C$29,2,FALSE)="FLIP",1,0),"")</f>
        <v/>
      </c>
      <c r="O1201" s="1" t="b">
        <f>ISNUMBER(MATCH($E1201,'VLookup Lists'!$E$2:$E$17,0))</f>
        <v>1</v>
      </c>
    </row>
    <row r="1202" spans="1:15" ht="15.75" customHeight="1" x14ac:dyDescent="0.2">
      <c r="A1202" s="1" t="str">
        <f t="shared" si="20"/>
        <v>ICJIA</v>
      </c>
      <c r="B1202" s="1" t="s">
        <v>866</v>
      </c>
      <c r="C1202" s="1" t="s">
        <v>867</v>
      </c>
      <c r="D1202" s="1">
        <v>2440</v>
      </c>
      <c r="E1202" s="1" t="s">
        <v>92</v>
      </c>
      <c r="F1202" s="38">
        <v>44013</v>
      </c>
      <c r="G1202" s="38">
        <v>44377</v>
      </c>
      <c r="H1202" s="51">
        <v>6546400</v>
      </c>
      <c r="I1202" s="1">
        <v>2021</v>
      </c>
      <c r="M1202" s="1">
        <f>IF(ISNUMBER(MATCH(E1202,_xlfn.VSTACK('VLookup Lists'!$E$2:$E$17,'VLookup Lists'!$H$2:$H$38,'VLookup Lists'!$J$2:$J$8),0)),1,0)</f>
        <v>1</v>
      </c>
      <c r="N1202" s="1" t="str">
        <f>IFERROR(IF(VLOOKUP($D1202,'VLookup Lists'!$B$11:$C$29,2,FALSE)="FLIP",1,0),"")</f>
        <v/>
      </c>
      <c r="O1202" s="1" t="b">
        <f>ISNUMBER(MATCH($E1202,'VLookup Lists'!$E$2:$E$17,0))</f>
        <v>0</v>
      </c>
    </row>
    <row r="1203" spans="1:15" ht="15.75" customHeight="1" x14ac:dyDescent="0.2">
      <c r="A1203" s="1" t="str">
        <f t="shared" si="20"/>
        <v>ICJIA</v>
      </c>
      <c r="B1203" s="1" t="s">
        <v>866</v>
      </c>
      <c r="C1203" s="1" t="s">
        <v>868</v>
      </c>
      <c r="D1203" s="1">
        <v>2440</v>
      </c>
      <c r="E1203" s="1" t="s">
        <v>92</v>
      </c>
      <c r="F1203" s="38">
        <v>44378</v>
      </c>
      <c r="G1203" s="38">
        <v>44742</v>
      </c>
      <c r="H1203" s="51">
        <v>7087000</v>
      </c>
      <c r="I1203" s="1">
        <v>2022</v>
      </c>
      <c r="M1203" s="1">
        <f>IF(ISNUMBER(MATCH(E1203,_xlfn.VSTACK('VLookup Lists'!$E$2:$E$17,'VLookup Lists'!$H$2:$H$38,'VLookup Lists'!$J$2:$J$8),0)),1,0)</f>
        <v>1</v>
      </c>
      <c r="N1203" s="1" t="str">
        <f>IFERROR(IF(VLOOKUP($D1203,'VLookup Lists'!$B$11:$C$29,2,FALSE)="FLIP",1,0),"")</f>
        <v/>
      </c>
      <c r="O1203" s="1" t="b">
        <f>ISNUMBER(MATCH($E1203,'VLookup Lists'!$E$2:$E$17,0))</f>
        <v>0</v>
      </c>
    </row>
    <row r="1204" spans="1:15" ht="15.75" customHeight="1" x14ac:dyDescent="0.2">
      <c r="A1204" s="1" t="str">
        <f t="shared" si="20"/>
        <v>ICJIA</v>
      </c>
      <c r="B1204" s="1" t="s">
        <v>866</v>
      </c>
      <c r="C1204" s="1" t="s">
        <v>869</v>
      </c>
      <c r="D1204" s="1">
        <v>2440</v>
      </c>
      <c r="E1204" s="1" t="s">
        <v>92</v>
      </c>
      <c r="F1204" s="38">
        <v>45108</v>
      </c>
      <c r="G1204" s="38">
        <v>45473</v>
      </c>
      <c r="H1204" s="51">
        <v>7500000</v>
      </c>
      <c r="I1204" s="1">
        <v>2024</v>
      </c>
      <c r="M1204" s="1">
        <f>IF(ISNUMBER(MATCH(E1204,_xlfn.VSTACK('VLookup Lists'!$E$2:$E$17,'VLookup Lists'!$H$2:$H$38,'VLookup Lists'!$J$2:$J$8),0)),1,0)</f>
        <v>1</v>
      </c>
      <c r="N1204" s="1" t="str">
        <f>IFERROR(IF(VLOOKUP($D1204,'VLookup Lists'!$B$11:$C$29,2,FALSE)="FLIP",1,0),"")</f>
        <v/>
      </c>
      <c r="O1204" s="1" t="b">
        <f>ISNUMBER(MATCH($E1204,'VLookup Lists'!$E$2:$E$17,0))</f>
        <v>0</v>
      </c>
    </row>
    <row r="1205" spans="1:15" ht="15.75" customHeight="1" x14ac:dyDescent="0.2">
      <c r="A1205" s="1" t="str">
        <f t="shared" si="20"/>
        <v>ICJIA</v>
      </c>
      <c r="B1205" s="1" t="s">
        <v>866</v>
      </c>
      <c r="C1205" s="1" t="s">
        <v>870</v>
      </c>
      <c r="D1205" s="1">
        <v>2440</v>
      </c>
      <c r="E1205" s="1" t="s">
        <v>92</v>
      </c>
      <c r="F1205" s="38">
        <v>45474</v>
      </c>
      <c r="G1205" s="38">
        <v>45838</v>
      </c>
      <c r="H1205" s="51">
        <v>4759600</v>
      </c>
      <c r="I1205" s="1">
        <v>2025</v>
      </c>
      <c r="M1205" s="1">
        <f>IF(ISNUMBER(MATCH(E1205,_xlfn.VSTACK('VLookup Lists'!$E$2:$E$17,'VLookup Lists'!$H$2:$H$38,'VLookup Lists'!$J$2:$J$8),0)),1,0)</f>
        <v>1</v>
      </c>
      <c r="N1205" s="1" t="str">
        <f>IFERROR(IF(VLOOKUP($D1205,'VLookup Lists'!$B$11:$C$29,2,FALSE)="FLIP",1,0),"")</f>
        <v/>
      </c>
      <c r="O1205" s="1" t="b">
        <f>ISNUMBER(MATCH($E1205,'VLookup Lists'!$E$2:$E$17,0))</f>
        <v>0</v>
      </c>
    </row>
    <row r="1206" spans="1:15" ht="15.75" customHeight="1" x14ac:dyDescent="0.2">
      <c r="A1206" s="1" t="str">
        <f t="shared" si="20"/>
        <v>ICJIA</v>
      </c>
      <c r="B1206" s="1" t="s">
        <v>866</v>
      </c>
      <c r="C1206" s="1" t="s">
        <v>871</v>
      </c>
      <c r="D1206" s="1">
        <v>2440</v>
      </c>
      <c r="E1206" s="1" t="s">
        <v>92</v>
      </c>
      <c r="F1206" s="38">
        <v>45839</v>
      </c>
      <c r="G1206" s="38">
        <v>46203</v>
      </c>
      <c r="H1206" s="51">
        <v>7500000</v>
      </c>
      <c r="I1206" s="1">
        <v>2026</v>
      </c>
      <c r="M1206" s="1">
        <f>IF(ISNUMBER(MATCH(E1206,_xlfn.VSTACK('VLookup Lists'!$E$2:$E$17,'VLookup Lists'!$H$2:$H$38,'VLookup Lists'!$J$2:$J$8),0)),1,0)</f>
        <v>1</v>
      </c>
      <c r="N1206" s="1" t="str">
        <f>IFERROR(IF(VLOOKUP($D1206,'VLookup Lists'!$B$11:$C$29,2,FALSE)="FLIP",1,0),"")</f>
        <v/>
      </c>
      <c r="O1206" s="1" t="b">
        <f>ISNUMBER(MATCH($E1206,'VLookup Lists'!$E$2:$E$17,0))</f>
        <v>0</v>
      </c>
    </row>
    <row r="1207" spans="1:15" ht="15.75" customHeight="1" x14ac:dyDescent="0.2">
      <c r="A1207" s="1" t="str">
        <f t="shared" si="20"/>
        <v>ICJIA</v>
      </c>
      <c r="B1207" s="1" t="s">
        <v>872</v>
      </c>
      <c r="C1207" s="1" t="s">
        <v>873</v>
      </c>
      <c r="D1207" s="1">
        <v>2977</v>
      </c>
      <c r="E1207" s="1" t="s">
        <v>92</v>
      </c>
      <c r="F1207" s="38">
        <v>44743</v>
      </c>
      <c r="G1207" s="38">
        <v>45107</v>
      </c>
      <c r="H1207" s="51">
        <v>7087000</v>
      </c>
      <c r="I1207" s="1">
        <v>2023</v>
      </c>
      <c r="M1207" s="1">
        <f>IF(ISNUMBER(MATCH(E1207,_xlfn.VSTACK('VLookup Lists'!$E$2:$E$17,'VLookup Lists'!$H$2:$H$38,'VLookup Lists'!$J$2:$J$8),0)),1,0)</f>
        <v>1</v>
      </c>
      <c r="N1207" s="1" t="str">
        <f>IFERROR(IF(VLOOKUP($D1207,'VLookup Lists'!$B$11:$C$29,2,FALSE)="FLIP",1,0),"")</f>
        <v/>
      </c>
      <c r="O1207" s="1" t="b">
        <f>ISNUMBER(MATCH($E1207,'VLookup Lists'!$E$2:$E$17,0))</f>
        <v>0</v>
      </c>
    </row>
    <row r="1208" spans="1:15" ht="15.75" customHeight="1" x14ac:dyDescent="0.2">
      <c r="A1208" s="1" t="str">
        <f t="shared" si="20"/>
        <v>ICJIA</v>
      </c>
      <c r="B1208" s="1" t="s">
        <v>872</v>
      </c>
      <c r="C1208" s="1" t="s">
        <v>874</v>
      </c>
      <c r="D1208" s="1">
        <v>2977</v>
      </c>
      <c r="E1208" s="1" t="s">
        <v>105</v>
      </c>
      <c r="F1208" s="38">
        <v>44743</v>
      </c>
      <c r="G1208" s="38">
        <v>45107</v>
      </c>
      <c r="H1208" s="51">
        <v>177300</v>
      </c>
      <c r="I1208" s="1">
        <v>2023</v>
      </c>
      <c r="M1208" s="1">
        <f>IF(ISNUMBER(MATCH(E1208,_xlfn.VSTACK('VLookup Lists'!$E$2:$E$17,'VLookup Lists'!$H$2:$H$38,'VLookup Lists'!$J$2:$J$8),0)),1,0)</f>
        <v>1</v>
      </c>
      <c r="N1208" s="1" t="str">
        <f>IFERROR(IF(VLOOKUP($D1208,'VLookup Lists'!$B$11:$C$29,2,FALSE)="FLIP",1,0),"")</f>
        <v/>
      </c>
      <c r="O1208" s="1" t="b">
        <f>ISNUMBER(MATCH($E1208,'VLookup Lists'!$E$2:$E$17,0))</f>
        <v>1</v>
      </c>
    </row>
    <row r="1209" spans="1:15" ht="15.75" customHeight="1" x14ac:dyDescent="0.2">
      <c r="A1209" s="1" t="str">
        <f t="shared" si="20"/>
        <v>ICJIA</v>
      </c>
      <c r="B1209" s="1" t="s">
        <v>872</v>
      </c>
      <c r="C1209" s="1" t="s">
        <v>875</v>
      </c>
      <c r="D1209" s="1">
        <v>2977</v>
      </c>
      <c r="E1209" s="1" t="s">
        <v>876</v>
      </c>
      <c r="F1209" s="38">
        <v>44743</v>
      </c>
      <c r="G1209" s="38">
        <v>45107</v>
      </c>
      <c r="H1209" s="51">
        <v>270000</v>
      </c>
      <c r="I1209" s="1">
        <v>2023</v>
      </c>
      <c r="M1209" s="1">
        <f>IF(ISNUMBER(MATCH(E1209,_xlfn.VSTACK('VLookup Lists'!$E$2:$E$17,'VLookup Lists'!$H$2:$H$38,'VLookup Lists'!$J$2:$J$8),0)),1,0)</f>
        <v>0</v>
      </c>
      <c r="N1209" s="1" t="str">
        <f>IFERROR(IF(VLOOKUP($D1209,'VLookup Lists'!$B$11:$C$29,2,FALSE)="FLIP",1,0),"")</f>
        <v/>
      </c>
      <c r="O1209" s="1" t="b">
        <f>ISNUMBER(MATCH($E1209,'VLookup Lists'!$E$2:$E$17,0))</f>
        <v>0</v>
      </c>
    </row>
    <row r="1210" spans="1:15" ht="15.75" customHeight="1" x14ac:dyDescent="0.2">
      <c r="A1210" s="1" t="str">
        <f t="shared" si="20"/>
        <v>ICJIA</v>
      </c>
      <c r="B1210" s="1" t="s">
        <v>872</v>
      </c>
      <c r="C1210" s="1" t="s">
        <v>877</v>
      </c>
      <c r="D1210" s="1">
        <v>2977</v>
      </c>
      <c r="E1210" s="1" t="s">
        <v>401</v>
      </c>
      <c r="F1210" s="38">
        <v>44743</v>
      </c>
      <c r="G1210" s="38">
        <v>45107</v>
      </c>
      <c r="H1210" s="51">
        <v>270000</v>
      </c>
      <c r="I1210" s="1">
        <v>2023</v>
      </c>
      <c r="M1210" s="1">
        <f>IF(ISNUMBER(MATCH(E1210,_xlfn.VSTACK('VLookup Lists'!$E$2:$E$17,'VLookup Lists'!$H$2:$H$38,'VLookup Lists'!$J$2:$J$8),0)),1,0)</f>
        <v>0</v>
      </c>
      <c r="N1210" s="1" t="str">
        <f>IFERROR(IF(VLOOKUP($D1210,'VLookup Lists'!$B$11:$C$29,2,FALSE)="FLIP",1,0),"")</f>
        <v/>
      </c>
      <c r="O1210" s="1" t="b">
        <f>ISNUMBER(MATCH($E1210,'VLookup Lists'!$E$2:$E$17,0))</f>
        <v>0</v>
      </c>
    </row>
    <row r="1211" spans="1:15" ht="15.75" customHeight="1" x14ac:dyDescent="0.2">
      <c r="A1211" s="1" t="str">
        <f t="shared" si="20"/>
        <v>ICJIA</v>
      </c>
      <c r="B1211" s="1" t="s">
        <v>872</v>
      </c>
      <c r="C1211" s="1">
        <v>112302</v>
      </c>
      <c r="D1211" s="1">
        <v>2977</v>
      </c>
      <c r="E1211" s="1" t="s">
        <v>106</v>
      </c>
      <c r="F1211" s="38">
        <v>44743</v>
      </c>
      <c r="G1211" s="38">
        <v>45107</v>
      </c>
      <c r="H1211" s="51">
        <v>177300</v>
      </c>
      <c r="I1211" s="1">
        <v>2023</v>
      </c>
      <c r="M1211" s="1">
        <f>IF(ISNUMBER(MATCH(E1211,_xlfn.VSTACK('VLookup Lists'!$E$2:$E$17,'VLookup Lists'!$H$2:$H$38,'VLookup Lists'!$J$2:$J$8),0)),1,0)</f>
        <v>1</v>
      </c>
      <c r="N1211" s="1" t="str">
        <f>IFERROR(IF(VLOOKUP($D1211,'VLookup Lists'!$B$11:$C$29,2,FALSE)="FLIP",1,0),"")</f>
        <v/>
      </c>
      <c r="O1211" s="1" t="b">
        <f>ISNUMBER(MATCH($E1211,'VLookup Lists'!$E$2:$E$17,0))</f>
        <v>1</v>
      </c>
    </row>
    <row r="1212" spans="1:15" ht="15.75" customHeight="1" x14ac:dyDescent="0.2">
      <c r="A1212" s="1" t="str">
        <f t="shared" si="20"/>
        <v>ICJIA</v>
      </c>
      <c r="B1212" s="1" t="s">
        <v>872</v>
      </c>
      <c r="C1212" s="1" t="s">
        <v>878</v>
      </c>
      <c r="D1212" s="1">
        <v>2977</v>
      </c>
      <c r="E1212" s="1" t="s">
        <v>879</v>
      </c>
      <c r="F1212" s="38">
        <v>44743</v>
      </c>
      <c r="G1212" s="38">
        <v>45107</v>
      </c>
      <c r="H1212" s="51">
        <v>193500</v>
      </c>
      <c r="I1212" s="1">
        <v>2023</v>
      </c>
      <c r="M1212" s="1">
        <f>IF(ISNUMBER(MATCH(E1212,_xlfn.VSTACK('VLookup Lists'!$E$2:$E$17,'VLookup Lists'!$H$2:$H$38,'VLookup Lists'!$J$2:$J$8),0)),1,0)</f>
        <v>0</v>
      </c>
      <c r="N1212" s="1" t="str">
        <f>IFERROR(IF(VLOOKUP($D1212,'VLookup Lists'!$B$11:$C$29,2,FALSE)="FLIP",1,0),"")</f>
        <v/>
      </c>
      <c r="O1212" s="1" t="b">
        <f>ISNUMBER(MATCH($E1212,'VLookup Lists'!$E$2:$E$17,0))</f>
        <v>0</v>
      </c>
    </row>
    <row r="1213" spans="1:15" ht="15.75" customHeight="1" x14ac:dyDescent="0.2">
      <c r="A1213" s="1" t="str">
        <f t="shared" si="20"/>
        <v>ICJIA</v>
      </c>
      <c r="B1213" s="1" t="s">
        <v>872</v>
      </c>
      <c r="D1213" s="1">
        <v>2977</v>
      </c>
      <c r="E1213" s="1" t="s">
        <v>880</v>
      </c>
      <c r="F1213" s="38">
        <v>44743</v>
      </c>
      <c r="G1213" s="38">
        <v>45107</v>
      </c>
      <c r="H1213" s="51">
        <v>450000</v>
      </c>
      <c r="I1213" s="1">
        <v>2023</v>
      </c>
      <c r="M1213" s="1">
        <f>IF(ISNUMBER(MATCH(E1213,_xlfn.VSTACK('VLookup Lists'!$E$2:$E$17,'VLookup Lists'!$H$2:$H$38,'VLookup Lists'!$J$2:$J$8),0)),1,0)</f>
        <v>0</v>
      </c>
      <c r="N1213" s="1" t="str">
        <f>IFERROR(IF(VLOOKUP($D1213,'VLookup Lists'!$B$11:$C$29,2,FALSE)="FLIP",1,0),"")</f>
        <v/>
      </c>
      <c r="O1213" s="1" t="b">
        <f>ISNUMBER(MATCH($E1213,'VLookup Lists'!$E$2:$E$17,0))</f>
        <v>0</v>
      </c>
    </row>
    <row r="1214" spans="1:15" ht="15.75" customHeight="1" x14ac:dyDescent="0.2">
      <c r="A1214" s="1" t="str">
        <f t="shared" si="20"/>
        <v>ICJIA</v>
      </c>
      <c r="B1214" s="1" t="s">
        <v>872</v>
      </c>
      <c r="C1214" s="1" t="s">
        <v>881</v>
      </c>
      <c r="D1214" s="1">
        <v>2977</v>
      </c>
      <c r="E1214" s="1" t="s">
        <v>882</v>
      </c>
      <c r="F1214" s="38">
        <v>44743</v>
      </c>
      <c r="G1214" s="38">
        <v>45107</v>
      </c>
      <c r="H1214" s="51">
        <v>334440</v>
      </c>
      <c r="I1214" s="1">
        <v>2023</v>
      </c>
      <c r="M1214" s="1">
        <f>IF(ISNUMBER(MATCH(E1214,_xlfn.VSTACK('VLookup Lists'!$E$2:$E$17,'VLookup Lists'!$H$2:$H$38,'VLookup Lists'!$J$2:$J$8),0)),1,0)</f>
        <v>0</v>
      </c>
      <c r="N1214" s="1" t="str">
        <f>IFERROR(IF(VLOOKUP($D1214,'VLookup Lists'!$B$11:$C$29,2,FALSE)="FLIP",1,0),"")</f>
        <v/>
      </c>
      <c r="O1214" s="1" t="b">
        <f>ISNUMBER(MATCH($E1214,'VLookup Lists'!$E$2:$E$17,0))</f>
        <v>0</v>
      </c>
    </row>
    <row r="1215" spans="1:15" ht="15.75" customHeight="1" x14ac:dyDescent="0.2">
      <c r="A1215" s="1" t="str">
        <f t="shared" si="20"/>
        <v>ICJIA</v>
      </c>
      <c r="B1215" s="1" t="s">
        <v>872</v>
      </c>
      <c r="D1215" s="1">
        <v>2977</v>
      </c>
      <c r="E1215" s="1" t="s">
        <v>229</v>
      </c>
      <c r="F1215" s="38">
        <v>44743</v>
      </c>
      <c r="G1215" s="38">
        <v>45107</v>
      </c>
      <c r="H1215" s="51">
        <v>137462</v>
      </c>
      <c r="I1215" s="1">
        <v>2023</v>
      </c>
      <c r="M1215" s="1">
        <f>IF(ISNUMBER(MATCH(E1215,_xlfn.VSTACK('VLookup Lists'!$E$2:$E$17,'VLookup Lists'!$H$2:$H$38,'VLookup Lists'!$J$2:$J$8),0)),1,0)</f>
        <v>0</v>
      </c>
      <c r="N1215" s="1" t="str">
        <f>IFERROR(IF(VLOOKUP($D1215,'VLookup Lists'!$B$11:$C$29,2,FALSE)="FLIP",1,0),"")</f>
        <v/>
      </c>
      <c r="O1215" s="1" t="b">
        <f>ISNUMBER(MATCH($E1215,'VLookup Lists'!$E$2:$E$17,0))</f>
        <v>0</v>
      </c>
    </row>
    <row r="1216" spans="1:15" ht="15.75" customHeight="1" x14ac:dyDescent="0.2">
      <c r="A1216" s="1" t="str">
        <f t="shared" si="20"/>
        <v>ICJIA</v>
      </c>
      <c r="B1216" s="1" t="s">
        <v>872</v>
      </c>
      <c r="C1216" s="1" t="s">
        <v>883</v>
      </c>
      <c r="D1216" s="1">
        <v>2977</v>
      </c>
      <c r="E1216" s="1" t="s">
        <v>235</v>
      </c>
      <c r="F1216" s="38">
        <v>44743</v>
      </c>
      <c r="G1216" s="38">
        <v>45107</v>
      </c>
      <c r="H1216" s="51">
        <v>1080000</v>
      </c>
      <c r="I1216" s="1">
        <v>2023</v>
      </c>
      <c r="M1216" s="1">
        <f>IF(ISNUMBER(MATCH(E1216,_xlfn.VSTACK('VLookup Lists'!$E$2:$E$17,'VLookup Lists'!$H$2:$H$38,'VLookup Lists'!$J$2:$J$8),0)),1,0)</f>
        <v>0</v>
      </c>
      <c r="N1216" s="1" t="str">
        <f>IFERROR(IF(VLOOKUP($D1216,'VLookup Lists'!$B$11:$C$29,2,FALSE)="FLIP",1,0),"")</f>
        <v/>
      </c>
      <c r="O1216" s="1" t="b">
        <f>ISNUMBER(MATCH($E1216,'VLookup Lists'!$E$2:$E$17,0))</f>
        <v>0</v>
      </c>
    </row>
    <row r="1217" spans="1:15" ht="15.75" customHeight="1" x14ac:dyDescent="0.2">
      <c r="A1217" s="1" t="str">
        <f t="shared" si="20"/>
        <v>ICJIA</v>
      </c>
      <c r="B1217" s="1" t="s">
        <v>872</v>
      </c>
      <c r="C1217" s="1" t="s">
        <v>884</v>
      </c>
      <c r="D1217" s="1">
        <v>2977</v>
      </c>
      <c r="E1217" s="1" t="s">
        <v>667</v>
      </c>
      <c r="F1217" s="38">
        <v>44743</v>
      </c>
      <c r="G1217" s="38">
        <v>45107</v>
      </c>
      <c r="H1217" s="51">
        <v>315000</v>
      </c>
      <c r="I1217" s="1">
        <v>2023</v>
      </c>
      <c r="M1217" s="1">
        <f>IF(ISNUMBER(MATCH(E1217,_xlfn.VSTACK('VLookup Lists'!$E$2:$E$17,'VLookup Lists'!$H$2:$H$38,'VLookup Lists'!$J$2:$J$8),0)),1,0)</f>
        <v>0</v>
      </c>
      <c r="N1217" s="1" t="str">
        <f>IFERROR(IF(VLOOKUP($D1217,'VLookup Lists'!$B$11:$C$29,2,FALSE)="FLIP",1,0),"")</f>
        <v/>
      </c>
      <c r="O1217" s="1" t="b">
        <f>ISNUMBER(MATCH($E1217,'VLookup Lists'!$E$2:$E$17,0))</f>
        <v>0</v>
      </c>
    </row>
    <row r="1218" spans="1:15" ht="15.75" customHeight="1" x14ac:dyDescent="0.2">
      <c r="A1218" s="1" t="str">
        <f t="shared" si="20"/>
        <v>ICJIA</v>
      </c>
      <c r="B1218" s="1" t="s">
        <v>872</v>
      </c>
      <c r="D1218" s="1">
        <v>2977</v>
      </c>
      <c r="E1218" s="1" t="s">
        <v>885</v>
      </c>
      <c r="F1218" s="38">
        <v>44743</v>
      </c>
      <c r="G1218" s="38">
        <v>45107</v>
      </c>
      <c r="H1218" s="51">
        <v>334440</v>
      </c>
      <c r="I1218" s="1">
        <v>2023</v>
      </c>
      <c r="M1218" s="1">
        <f>IF(ISNUMBER(MATCH(E1218,_xlfn.VSTACK('VLookup Lists'!$E$2:$E$17,'VLookup Lists'!$H$2:$H$38,'VLookup Lists'!$J$2:$J$8),0)),1,0)</f>
        <v>0</v>
      </c>
      <c r="N1218" s="1" t="str">
        <f>IFERROR(IF(VLOOKUP($D1218,'VLookup Lists'!$B$11:$C$29,2,FALSE)="FLIP",1,0),"")</f>
        <v/>
      </c>
      <c r="O1218" s="1" t="b">
        <f>ISNUMBER(MATCH($E1218,'VLookup Lists'!$E$2:$E$17,0))</f>
        <v>0</v>
      </c>
    </row>
    <row r="1219" spans="1:15" ht="15.75" customHeight="1" x14ac:dyDescent="0.2">
      <c r="A1219" s="1" t="str">
        <f t="shared" si="20"/>
        <v>ICJIA</v>
      </c>
      <c r="B1219" s="1" t="s">
        <v>872</v>
      </c>
      <c r="C1219" s="1" t="s">
        <v>886</v>
      </c>
      <c r="D1219" s="1">
        <v>2977</v>
      </c>
      <c r="E1219" s="1" t="s">
        <v>887</v>
      </c>
      <c r="F1219" s="38">
        <v>44743</v>
      </c>
      <c r="G1219" s="38">
        <v>45107</v>
      </c>
      <c r="H1219" s="51">
        <v>1260000</v>
      </c>
      <c r="I1219" s="1">
        <v>2023</v>
      </c>
      <c r="M1219" s="1">
        <f>IF(ISNUMBER(MATCH(E1219,_xlfn.VSTACK('VLookup Lists'!$E$2:$E$17,'VLookup Lists'!$H$2:$H$38,'VLookup Lists'!$J$2:$J$8),0)),1,0)</f>
        <v>0</v>
      </c>
      <c r="N1219" s="1" t="str">
        <f>IFERROR(IF(VLOOKUP($D1219,'VLookup Lists'!$B$11:$C$29,2,FALSE)="FLIP",1,0),"")</f>
        <v/>
      </c>
      <c r="O1219" s="1" t="b">
        <f>ISNUMBER(MATCH($E1219,'VLookup Lists'!$E$2:$E$17,0))</f>
        <v>0</v>
      </c>
    </row>
    <row r="1220" spans="1:15" ht="15.75" customHeight="1" x14ac:dyDescent="0.2">
      <c r="A1220" s="1" t="str">
        <f t="shared" si="20"/>
        <v>ICJIA</v>
      </c>
      <c r="B1220" s="1" t="s">
        <v>872</v>
      </c>
      <c r="C1220" s="1" t="s">
        <v>888</v>
      </c>
      <c r="D1220" s="1">
        <v>2977</v>
      </c>
      <c r="E1220" s="1" t="s">
        <v>889</v>
      </c>
      <c r="F1220" s="38">
        <v>44743</v>
      </c>
      <c r="G1220" s="38">
        <v>45107</v>
      </c>
      <c r="H1220" s="51">
        <v>450000</v>
      </c>
      <c r="I1220" s="1">
        <v>2023</v>
      </c>
      <c r="M1220" s="1">
        <f>IF(ISNUMBER(MATCH(E1220,_xlfn.VSTACK('VLookup Lists'!$E$2:$E$17,'VLookup Lists'!$H$2:$H$38,'VLookup Lists'!$J$2:$J$8),0)),1,0)</f>
        <v>1</v>
      </c>
      <c r="N1220" s="1" t="str">
        <f>IFERROR(IF(VLOOKUP($D1220,'VLookup Lists'!$B$11:$C$29,2,FALSE)="FLIP",1,0),"")</f>
        <v/>
      </c>
      <c r="O1220" s="1" t="b">
        <f>ISNUMBER(MATCH($E1220,'VLookup Lists'!$E$2:$E$17,0))</f>
        <v>0</v>
      </c>
    </row>
    <row r="1221" spans="1:15" ht="15.75" customHeight="1" x14ac:dyDescent="0.2">
      <c r="A1221" s="1" t="str">
        <f t="shared" si="20"/>
        <v>ICJIA</v>
      </c>
      <c r="B1221" s="1" t="s">
        <v>872</v>
      </c>
      <c r="C1221" s="1">
        <v>112323</v>
      </c>
      <c r="D1221" s="1">
        <v>2977</v>
      </c>
      <c r="E1221" s="1" t="s">
        <v>890</v>
      </c>
      <c r="F1221" s="38">
        <v>44743</v>
      </c>
      <c r="G1221" s="38">
        <v>45107</v>
      </c>
      <c r="H1221" s="51">
        <v>270000</v>
      </c>
      <c r="I1221" s="1">
        <v>2023</v>
      </c>
      <c r="M1221" s="1">
        <f>IF(ISNUMBER(MATCH(E1221,_xlfn.VSTACK('VLookup Lists'!$E$2:$E$17,'VLookup Lists'!$H$2:$H$38,'VLookup Lists'!$J$2:$J$8),0)),1,0)</f>
        <v>0</v>
      </c>
      <c r="N1221" s="1" t="str">
        <f>IFERROR(IF(VLOOKUP($D1221,'VLookup Lists'!$B$11:$C$29,2,FALSE)="FLIP",1,0),"")</f>
        <v/>
      </c>
      <c r="O1221" s="1" t="b">
        <f>ISNUMBER(MATCH($E1221,'VLookup Lists'!$E$2:$E$17,0))</f>
        <v>0</v>
      </c>
    </row>
    <row r="1222" spans="1:15" ht="15.75" customHeight="1" x14ac:dyDescent="0.2">
      <c r="A1222" s="1" t="str">
        <f t="shared" si="20"/>
        <v>ICJIA</v>
      </c>
      <c r="B1222" s="1" t="s">
        <v>872</v>
      </c>
      <c r="C1222" s="1">
        <v>112324</v>
      </c>
      <c r="D1222" s="1">
        <v>2977</v>
      </c>
      <c r="E1222" s="1" t="s">
        <v>891</v>
      </c>
      <c r="F1222" s="38">
        <v>44743</v>
      </c>
      <c r="G1222" s="38">
        <v>45107</v>
      </c>
      <c r="H1222" s="51">
        <v>354825</v>
      </c>
      <c r="I1222" s="1">
        <v>2023</v>
      </c>
      <c r="M1222" s="1">
        <f>IF(ISNUMBER(MATCH(E1222,_xlfn.VSTACK('VLookup Lists'!$E$2:$E$17,'VLookup Lists'!$H$2:$H$38,'VLookup Lists'!$J$2:$J$8),0)),1,0)</f>
        <v>0</v>
      </c>
      <c r="N1222" s="1" t="str">
        <f>IFERROR(IF(VLOOKUP($D1222,'VLookup Lists'!$B$11:$C$29,2,FALSE)="FLIP",1,0),"")</f>
        <v/>
      </c>
      <c r="O1222" s="1" t="b">
        <f>ISNUMBER(MATCH($E1222,'VLookup Lists'!$E$2:$E$17,0))</f>
        <v>0</v>
      </c>
    </row>
    <row r="1223" spans="1:15" ht="15.75" customHeight="1" x14ac:dyDescent="0.2">
      <c r="A1223" s="1" t="str">
        <f t="shared" si="20"/>
        <v>ICJIA</v>
      </c>
      <c r="B1223" s="1" t="s">
        <v>872</v>
      </c>
      <c r="C1223" s="1" t="s">
        <v>892</v>
      </c>
      <c r="D1223" s="1">
        <v>2977</v>
      </c>
      <c r="E1223" s="1" t="s">
        <v>893</v>
      </c>
      <c r="F1223" s="38">
        <v>44743</v>
      </c>
      <c r="G1223" s="38">
        <v>45107</v>
      </c>
      <c r="H1223" s="51">
        <v>709650</v>
      </c>
      <c r="I1223" s="1">
        <v>2023</v>
      </c>
      <c r="M1223" s="1">
        <f>IF(ISNUMBER(MATCH(E1223,_xlfn.VSTACK('VLookup Lists'!$E$2:$E$17,'VLookup Lists'!$H$2:$H$38,'VLookup Lists'!$J$2:$J$8),0)),1,0)</f>
        <v>0</v>
      </c>
      <c r="N1223" s="1" t="str">
        <f>IFERROR(IF(VLOOKUP($D1223,'VLookup Lists'!$B$11:$C$29,2,FALSE)="FLIP",1,0),"")</f>
        <v/>
      </c>
      <c r="O1223" s="1" t="b">
        <f>ISNUMBER(MATCH($E1223,'VLookup Lists'!$E$2:$E$17,0))</f>
        <v>0</v>
      </c>
    </row>
    <row r="1224" spans="1:15" ht="15.75" customHeight="1" x14ac:dyDescent="0.2">
      <c r="A1224" s="1" t="str">
        <f t="shared" si="20"/>
        <v>ICJIA</v>
      </c>
      <c r="B1224" s="1" t="s">
        <v>872</v>
      </c>
      <c r="D1224" s="1">
        <v>2977</v>
      </c>
      <c r="E1224" s="1" t="s">
        <v>894</v>
      </c>
      <c r="F1224" s="38">
        <v>44743</v>
      </c>
      <c r="G1224" s="38">
        <v>45107</v>
      </c>
      <c r="H1224" s="51">
        <v>90000</v>
      </c>
      <c r="I1224" s="1">
        <v>2023</v>
      </c>
      <c r="M1224" s="1">
        <f>IF(ISNUMBER(MATCH(E1224,_xlfn.VSTACK('VLookup Lists'!$E$2:$E$17,'VLookup Lists'!$H$2:$H$38,'VLookup Lists'!$J$2:$J$8),0)),1,0)</f>
        <v>0</v>
      </c>
      <c r="N1224" s="1" t="str">
        <f>IFERROR(IF(VLOOKUP($D1224,'VLookup Lists'!$B$11:$C$29,2,FALSE)="FLIP",1,0),"")</f>
        <v/>
      </c>
      <c r="O1224" s="1" t="b">
        <f>ISNUMBER(MATCH($E1224,'VLookup Lists'!$E$2:$E$17,0))</f>
        <v>0</v>
      </c>
    </row>
    <row r="1225" spans="1:15" ht="15.75" customHeight="1" x14ac:dyDescent="0.2">
      <c r="A1225" s="1" t="str">
        <f t="shared" si="20"/>
        <v>ICJIA</v>
      </c>
      <c r="B1225" s="1" t="s">
        <v>872</v>
      </c>
      <c r="C1225" s="1" t="s">
        <v>895</v>
      </c>
      <c r="D1225" s="1">
        <v>2977</v>
      </c>
      <c r="E1225" s="1" t="s">
        <v>110</v>
      </c>
      <c r="F1225" s="38">
        <v>44743</v>
      </c>
      <c r="G1225" s="38">
        <v>45107</v>
      </c>
      <c r="H1225" s="51">
        <v>177300</v>
      </c>
      <c r="I1225" s="1">
        <v>2023</v>
      </c>
      <c r="M1225" s="1">
        <f>IF(ISNUMBER(MATCH(E1225,_xlfn.VSTACK('VLookup Lists'!$E$2:$E$17,'VLookup Lists'!$H$2:$H$38,'VLookup Lists'!$J$2:$J$8),0)),1,0)</f>
        <v>1</v>
      </c>
      <c r="N1225" s="1" t="str">
        <f>IFERROR(IF(VLOOKUP($D1225,'VLookup Lists'!$B$11:$C$29,2,FALSE)="FLIP",1,0),"")</f>
        <v/>
      </c>
      <c r="O1225" s="1" t="b">
        <f>ISNUMBER(MATCH($E1225,'VLookup Lists'!$E$2:$E$17,0))</f>
        <v>1</v>
      </c>
    </row>
    <row r="1226" spans="1:15" ht="15.75" customHeight="1" x14ac:dyDescent="0.2">
      <c r="A1226" s="1" t="str">
        <f t="shared" si="20"/>
        <v>ICJIA</v>
      </c>
      <c r="B1226" s="1" t="s">
        <v>872</v>
      </c>
      <c r="D1226" s="1">
        <v>2977</v>
      </c>
      <c r="E1226" s="1" t="s">
        <v>231</v>
      </c>
      <c r="F1226" s="38">
        <v>44743</v>
      </c>
      <c r="G1226" s="38">
        <v>45107</v>
      </c>
      <c r="H1226" s="51">
        <v>668880</v>
      </c>
      <c r="I1226" s="1">
        <v>2023</v>
      </c>
      <c r="M1226" s="1">
        <f>IF(ISNUMBER(MATCH(E1226,_xlfn.VSTACK('VLookup Lists'!$E$2:$E$17,'VLookup Lists'!$H$2:$H$38,'VLookup Lists'!$J$2:$J$8),0)),1,0)</f>
        <v>0</v>
      </c>
      <c r="N1226" s="1" t="str">
        <f>IFERROR(IF(VLOOKUP($D1226,'VLookup Lists'!$B$11:$C$29,2,FALSE)="FLIP",1,0),"")</f>
        <v/>
      </c>
      <c r="O1226" s="1" t="b">
        <f>ISNUMBER(MATCH($E1226,'VLookup Lists'!$E$2:$E$17,0))</f>
        <v>0</v>
      </c>
    </row>
    <row r="1227" spans="1:15" ht="15.75" customHeight="1" x14ac:dyDescent="0.2">
      <c r="A1227" s="1" t="str">
        <f t="shared" ref="A1227:A1258" si="21">IF(ISBLANK(B1227),"","ICJIA")</f>
        <v>ICJIA</v>
      </c>
      <c r="B1227" s="1" t="s">
        <v>872</v>
      </c>
      <c r="C1227" s="1" t="s">
        <v>896</v>
      </c>
      <c r="D1227" s="1">
        <v>2977</v>
      </c>
      <c r="E1227" s="1" t="s">
        <v>924</v>
      </c>
      <c r="F1227" s="38">
        <v>44743</v>
      </c>
      <c r="G1227" s="38">
        <v>45107</v>
      </c>
      <c r="H1227" s="51">
        <v>177300</v>
      </c>
      <c r="I1227" s="1">
        <v>2023</v>
      </c>
      <c r="M1227" s="1">
        <f>IF(ISNUMBER(MATCH(E1227,_xlfn.VSTACK('VLookup Lists'!$E$2:$E$17,'VLookup Lists'!$H$2:$H$38,'VLookup Lists'!$J$2:$J$8),0)),1,0)</f>
        <v>0</v>
      </c>
      <c r="N1227" s="1" t="str">
        <f>IFERROR(IF(VLOOKUP($D1227,'VLookup Lists'!$B$11:$C$29,2,FALSE)="FLIP",1,0),"")</f>
        <v/>
      </c>
      <c r="O1227" s="1" t="b">
        <f>ISNUMBER(MATCH($E1227,'VLookup Lists'!$E$2:$E$17,0))</f>
        <v>0</v>
      </c>
    </row>
    <row r="1228" spans="1:15" ht="15.75" customHeight="1" x14ac:dyDescent="0.2">
      <c r="A1228" s="1" t="str">
        <f t="shared" si="21"/>
        <v>ICJIA</v>
      </c>
      <c r="B1228" s="1" t="s">
        <v>872</v>
      </c>
      <c r="D1228" s="1">
        <v>2977</v>
      </c>
      <c r="E1228" s="1" t="s">
        <v>897</v>
      </c>
      <c r="F1228" s="38">
        <v>44743</v>
      </c>
      <c r="G1228" s="38">
        <v>45107</v>
      </c>
      <c r="H1228" s="51">
        <v>900000</v>
      </c>
      <c r="I1228" s="1">
        <v>2023</v>
      </c>
      <c r="M1228" s="1">
        <f>IF(ISNUMBER(MATCH(E1228,_xlfn.VSTACK('VLookup Lists'!$E$2:$E$17,'VLookup Lists'!$H$2:$H$38,'VLookup Lists'!$J$2:$J$8),0)),1,0)</f>
        <v>0</v>
      </c>
      <c r="N1228" s="1" t="str">
        <f>IFERROR(IF(VLOOKUP($D1228,'VLookup Lists'!$B$11:$C$29,2,FALSE)="FLIP",1,0),"")</f>
        <v/>
      </c>
      <c r="O1228" s="1" t="b">
        <f>ISNUMBER(MATCH($E1228,'VLookup Lists'!$E$2:$E$17,0))</f>
        <v>0</v>
      </c>
    </row>
    <row r="1229" spans="1:15" ht="15.75" customHeight="1" x14ac:dyDescent="0.2">
      <c r="A1229" s="1" t="str">
        <f t="shared" si="21"/>
        <v>ICJIA</v>
      </c>
      <c r="B1229" s="1" t="s">
        <v>872</v>
      </c>
      <c r="D1229" s="1">
        <v>2977</v>
      </c>
      <c r="E1229" s="1" t="s">
        <v>306</v>
      </c>
      <c r="F1229" s="38">
        <v>44743</v>
      </c>
      <c r="G1229" s="38">
        <v>45107</v>
      </c>
      <c r="H1229" s="51">
        <v>709650</v>
      </c>
      <c r="I1229" s="1">
        <v>2023</v>
      </c>
      <c r="M1229" s="1">
        <f>IF(ISNUMBER(MATCH(E1229,_xlfn.VSTACK('VLookup Lists'!$E$2:$E$17,'VLookup Lists'!$H$2:$H$38,'VLookup Lists'!$J$2:$J$8),0)),1,0)</f>
        <v>0</v>
      </c>
      <c r="N1229" s="1" t="str">
        <f>IFERROR(IF(VLOOKUP($D1229,'VLookup Lists'!$B$11:$C$29,2,FALSE)="FLIP",1,0),"")</f>
        <v/>
      </c>
      <c r="O1229" s="1" t="b">
        <f>ISNUMBER(MATCH($E1229,'VLookup Lists'!$E$2:$E$17,0))</f>
        <v>0</v>
      </c>
    </row>
    <row r="1230" spans="1:15" ht="15.75" customHeight="1" x14ac:dyDescent="0.2">
      <c r="A1230" s="1" t="str">
        <f t="shared" si="21"/>
        <v>ICJIA</v>
      </c>
      <c r="B1230" s="1" t="s">
        <v>872</v>
      </c>
      <c r="C1230" s="1" t="s">
        <v>898</v>
      </c>
      <c r="D1230" s="1">
        <v>2977</v>
      </c>
      <c r="E1230" s="1" t="s">
        <v>899</v>
      </c>
      <c r="F1230" s="38">
        <v>44743</v>
      </c>
      <c r="G1230" s="38">
        <v>45107</v>
      </c>
      <c r="H1230" s="51">
        <v>668880</v>
      </c>
      <c r="I1230" s="1">
        <v>2023</v>
      </c>
      <c r="M1230" s="1">
        <f>IF(ISNUMBER(MATCH(E1230,_xlfn.VSTACK('VLookup Lists'!$E$2:$E$17,'VLookup Lists'!$H$2:$H$38,'VLookup Lists'!$J$2:$J$8),0)),1,0)</f>
        <v>0</v>
      </c>
      <c r="N1230" s="1" t="str">
        <f>IFERROR(IF(VLOOKUP($D1230,'VLookup Lists'!$B$11:$C$29,2,FALSE)="FLIP",1,0),"")</f>
        <v/>
      </c>
      <c r="O1230" s="1" t="b">
        <f>ISNUMBER(MATCH($E1230,'VLookup Lists'!$E$2:$E$17,0))</f>
        <v>0</v>
      </c>
    </row>
    <row r="1231" spans="1:15" ht="15.75" customHeight="1" x14ac:dyDescent="0.2">
      <c r="A1231" s="1" t="str">
        <f t="shared" si="21"/>
        <v>ICJIA</v>
      </c>
      <c r="B1231" s="1" t="s">
        <v>872</v>
      </c>
      <c r="C1231" s="1" t="s">
        <v>900</v>
      </c>
      <c r="D1231" s="1">
        <v>2977</v>
      </c>
      <c r="E1231" s="1" t="s">
        <v>362</v>
      </c>
      <c r="F1231" s="38">
        <v>44743</v>
      </c>
      <c r="G1231" s="38">
        <v>45107</v>
      </c>
      <c r="H1231" s="51">
        <v>1215000</v>
      </c>
      <c r="I1231" s="1">
        <v>2023</v>
      </c>
      <c r="M1231" s="1">
        <f>IF(ISNUMBER(MATCH(E1231,_xlfn.VSTACK('VLookup Lists'!$E$2:$E$17,'VLookup Lists'!$H$2:$H$38,'VLookup Lists'!$J$2:$J$8),0)),1,0)</f>
        <v>1</v>
      </c>
      <c r="N1231" s="1" t="str">
        <f>IFERROR(IF(VLOOKUP($D1231,'VLookup Lists'!$B$11:$C$29,2,FALSE)="FLIP",1,0),"")</f>
        <v/>
      </c>
      <c r="O1231" s="1" t="b">
        <f>ISNUMBER(MATCH($E1231,'VLookup Lists'!$E$2:$E$17,0))</f>
        <v>0</v>
      </c>
    </row>
    <row r="1232" spans="1:15" ht="15.75" customHeight="1" x14ac:dyDescent="0.2">
      <c r="A1232" s="1" t="str">
        <f t="shared" si="21"/>
        <v>ICJIA</v>
      </c>
      <c r="B1232" s="1" t="s">
        <v>872</v>
      </c>
      <c r="C1232" s="1" t="s">
        <v>901</v>
      </c>
      <c r="D1232" s="1">
        <v>2977</v>
      </c>
      <c r="E1232" s="1" t="s">
        <v>902</v>
      </c>
      <c r="F1232" s="38">
        <v>44743</v>
      </c>
      <c r="G1232" s="38">
        <v>45107</v>
      </c>
      <c r="H1232" s="51">
        <v>121500</v>
      </c>
      <c r="I1232" s="1">
        <v>2023</v>
      </c>
      <c r="M1232" s="1">
        <f>IF(ISNUMBER(MATCH(E1232,_xlfn.VSTACK('VLookup Lists'!$E$2:$E$17,'VLookup Lists'!$H$2:$H$38,'VLookup Lists'!$J$2:$J$8),0)),1,0)</f>
        <v>0</v>
      </c>
      <c r="N1232" s="1" t="str">
        <f>IFERROR(IF(VLOOKUP($D1232,'VLookup Lists'!$B$11:$C$29,2,FALSE)="FLIP",1,0),"")</f>
        <v/>
      </c>
      <c r="O1232" s="1" t="b">
        <f>ISNUMBER(MATCH($E1232,'VLookup Lists'!$E$2:$E$17,0))</f>
        <v>0</v>
      </c>
    </row>
    <row r="1233" spans="1:15" ht="15.75" customHeight="1" x14ac:dyDescent="0.2">
      <c r="A1233" s="1" t="str">
        <f t="shared" si="21"/>
        <v>ICJIA</v>
      </c>
      <c r="B1233" s="1" t="s">
        <v>872</v>
      </c>
      <c r="C1233" s="1" t="s">
        <v>903</v>
      </c>
      <c r="D1233" s="1">
        <v>2977</v>
      </c>
      <c r="E1233" s="1" t="s">
        <v>904</v>
      </c>
      <c r="F1233" s="38">
        <v>44743</v>
      </c>
      <c r="G1233" s="38">
        <v>45107</v>
      </c>
      <c r="H1233" s="51">
        <v>45000</v>
      </c>
      <c r="I1233" s="1">
        <v>2023</v>
      </c>
      <c r="M1233" s="1">
        <f>IF(ISNUMBER(MATCH(E1233,_xlfn.VSTACK('VLookup Lists'!$E$2:$E$17,'VLookup Lists'!$H$2:$H$38,'VLookup Lists'!$J$2:$J$8),0)),1,0)</f>
        <v>0</v>
      </c>
      <c r="N1233" s="1" t="str">
        <f>IFERROR(IF(VLOOKUP($D1233,'VLookup Lists'!$B$11:$C$29,2,FALSE)="FLIP",1,0),"")</f>
        <v/>
      </c>
      <c r="O1233" s="1" t="b">
        <f>ISNUMBER(MATCH($E1233,'VLookup Lists'!$E$2:$E$17,0))</f>
        <v>0</v>
      </c>
    </row>
    <row r="1234" spans="1:15" ht="15.75" customHeight="1" x14ac:dyDescent="0.2">
      <c r="A1234" s="1" t="str">
        <f t="shared" si="21"/>
        <v>ICJIA</v>
      </c>
      <c r="B1234" s="1" t="s">
        <v>872</v>
      </c>
      <c r="C1234" s="1" t="s">
        <v>905</v>
      </c>
      <c r="D1234" s="1">
        <v>2977</v>
      </c>
      <c r="E1234" s="1" t="s">
        <v>166</v>
      </c>
      <c r="F1234" s="38">
        <v>44743</v>
      </c>
      <c r="G1234" s="38">
        <v>45107</v>
      </c>
      <c r="H1234" s="51">
        <v>90000</v>
      </c>
      <c r="I1234" s="1">
        <v>2023</v>
      </c>
      <c r="M1234" s="1">
        <f>IF(ISNUMBER(MATCH(E1234,_xlfn.VSTACK('VLookup Lists'!$E$2:$E$17,'VLookup Lists'!$H$2:$H$38,'VLookup Lists'!$J$2:$J$8),0)),1,0)</f>
        <v>1</v>
      </c>
      <c r="N1234" s="1" t="str">
        <f>IFERROR(IF(VLOOKUP($D1234,'VLookup Lists'!$B$11:$C$29,2,FALSE)="FLIP",1,0),"")</f>
        <v/>
      </c>
      <c r="O1234" s="1" t="b">
        <f>ISNUMBER(MATCH($E1234,'VLookup Lists'!$E$2:$E$17,0))</f>
        <v>0</v>
      </c>
    </row>
    <row r="1235" spans="1:15" ht="15.75" customHeight="1" x14ac:dyDescent="0.2">
      <c r="A1235" s="1" t="str">
        <f t="shared" si="21"/>
        <v>ICJIA</v>
      </c>
      <c r="B1235" s="1" t="s">
        <v>872</v>
      </c>
      <c r="D1235" s="1">
        <v>2977</v>
      </c>
      <c r="E1235" s="1" t="s">
        <v>906</v>
      </c>
      <c r="F1235" s="38">
        <v>44743</v>
      </c>
      <c r="G1235" s="38">
        <v>45107</v>
      </c>
      <c r="H1235" s="51">
        <v>90000</v>
      </c>
      <c r="I1235" s="1">
        <v>2023</v>
      </c>
      <c r="M1235" s="1">
        <f>IF(ISNUMBER(MATCH(E1235,_xlfn.VSTACK('VLookup Lists'!$E$2:$E$17,'VLookup Lists'!$H$2:$H$38,'VLookup Lists'!$J$2:$J$8),0)),1,0)</f>
        <v>0</v>
      </c>
      <c r="N1235" s="1" t="str">
        <f>IFERROR(IF(VLOOKUP($D1235,'VLookup Lists'!$B$11:$C$29,2,FALSE)="FLIP",1,0),"")</f>
        <v/>
      </c>
      <c r="O1235" s="1" t="b">
        <f>ISNUMBER(MATCH($E1235,'VLookup Lists'!$E$2:$E$17,0))</f>
        <v>0</v>
      </c>
    </row>
    <row r="1236" spans="1:15" ht="15.75" customHeight="1" x14ac:dyDescent="0.2">
      <c r="A1236" s="1" t="str">
        <f t="shared" si="21"/>
        <v>ICJIA</v>
      </c>
      <c r="B1236" s="1" t="s">
        <v>872</v>
      </c>
      <c r="C1236" s="1" t="s">
        <v>907</v>
      </c>
      <c r="D1236" s="1">
        <v>2977</v>
      </c>
      <c r="E1236" s="1" t="s">
        <v>117</v>
      </c>
      <c r="F1236" s="38">
        <v>44743</v>
      </c>
      <c r="G1236" s="38">
        <v>45107</v>
      </c>
      <c r="H1236" s="51">
        <v>270000</v>
      </c>
      <c r="I1236" s="1">
        <v>2023</v>
      </c>
      <c r="M1236" s="1">
        <f>IF(ISNUMBER(MATCH(E1236,_xlfn.VSTACK('VLookup Lists'!$E$2:$E$17,'VLookup Lists'!$H$2:$H$38,'VLookup Lists'!$J$2:$J$8),0)),1,0)</f>
        <v>1</v>
      </c>
      <c r="N1236" s="1" t="str">
        <f>IFERROR(IF(VLOOKUP($D1236,'VLookup Lists'!$B$11:$C$29,2,FALSE)="FLIP",1,0),"")</f>
        <v/>
      </c>
      <c r="O1236" s="1" t="b">
        <f>ISNUMBER(MATCH($E1236,'VLookup Lists'!$E$2:$E$17,0))</f>
        <v>1</v>
      </c>
    </row>
    <row r="1237" spans="1:15" ht="15.75" customHeight="1" x14ac:dyDescent="0.2">
      <c r="A1237" s="1" t="str">
        <f t="shared" si="21"/>
        <v>ICJIA</v>
      </c>
      <c r="B1237" s="1" t="s">
        <v>872</v>
      </c>
      <c r="C1237" s="1" t="s">
        <v>908</v>
      </c>
      <c r="D1237" s="1">
        <v>2977</v>
      </c>
      <c r="E1237" s="1" t="s">
        <v>909</v>
      </c>
      <c r="F1237" s="38">
        <v>45261</v>
      </c>
      <c r="G1237" s="38">
        <v>45473</v>
      </c>
      <c r="H1237" s="51">
        <v>200000</v>
      </c>
      <c r="I1237" s="1">
        <v>2024</v>
      </c>
      <c r="M1237" s="1">
        <f>IF(ISNUMBER(MATCH(E1237,_xlfn.VSTACK('VLookup Lists'!$E$2:$E$17,'VLookup Lists'!$H$2:$H$38,'VLookup Lists'!$J$2:$J$8),0)),1,0)</f>
        <v>0</v>
      </c>
      <c r="N1237" s="1" t="str">
        <f>IFERROR(IF(VLOOKUP($D1237,'VLookup Lists'!$B$11:$C$29,2,FALSE)="FLIP",1,0),"")</f>
        <v/>
      </c>
      <c r="O1237" s="1" t="b">
        <f>ISNUMBER(MATCH($E1237,'VLookup Lists'!$E$2:$E$17,0))</f>
        <v>0</v>
      </c>
    </row>
    <row r="1238" spans="1:15" ht="15.75" customHeight="1" x14ac:dyDescent="0.2">
      <c r="A1238" s="1" t="str">
        <f t="shared" si="21"/>
        <v>ICJIA</v>
      </c>
      <c r="B1238" s="1" t="s">
        <v>872</v>
      </c>
      <c r="C1238" s="1" t="s">
        <v>910</v>
      </c>
      <c r="D1238" s="1">
        <v>2977</v>
      </c>
      <c r="E1238" s="1" t="s">
        <v>105</v>
      </c>
      <c r="F1238" s="38">
        <v>45292</v>
      </c>
      <c r="G1238" s="38">
        <v>45473</v>
      </c>
      <c r="H1238" s="51">
        <v>197000</v>
      </c>
      <c r="I1238" s="1">
        <v>2024</v>
      </c>
      <c r="M1238" s="1">
        <f>IF(ISNUMBER(MATCH(E1238,_xlfn.VSTACK('VLookup Lists'!$E$2:$E$17,'VLookup Lists'!$H$2:$H$38,'VLookup Lists'!$J$2:$J$8),0)),1,0)</f>
        <v>1</v>
      </c>
      <c r="N1238" s="1" t="str">
        <f>IFERROR(IF(VLOOKUP($D1238,'VLookup Lists'!$B$11:$C$29,2,FALSE)="FLIP",1,0),"")</f>
        <v/>
      </c>
      <c r="O1238" s="1" t="b">
        <f>ISNUMBER(MATCH($E1238,'VLookup Lists'!$E$2:$E$17,0))</f>
        <v>1</v>
      </c>
    </row>
    <row r="1239" spans="1:15" ht="15.75" customHeight="1" x14ac:dyDescent="0.2">
      <c r="A1239" s="1" t="str">
        <f t="shared" si="21"/>
        <v>ICJIA</v>
      </c>
      <c r="B1239" s="1" t="s">
        <v>872</v>
      </c>
      <c r="C1239" s="1" t="s">
        <v>911</v>
      </c>
      <c r="D1239" s="1">
        <v>2977</v>
      </c>
      <c r="E1239" s="1" t="s">
        <v>876</v>
      </c>
      <c r="F1239" s="38">
        <v>45108</v>
      </c>
      <c r="G1239" s="38">
        <v>45473</v>
      </c>
      <c r="H1239" s="51">
        <v>300000</v>
      </c>
      <c r="I1239" s="1">
        <v>2024</v>
      </c>
      <c r="M1239" s="1">
        <f>IF(ISNUMBER(MATCH(E1239,_xlfn.VSTACK('VLookup Lists'!$E$2:$E$17,'VLookup Lists'!$H$2:$H$38,'VLookup Lists'!$J$2:$J$8),0)),1,0)</f>
        <v>0</v>
      </c>
      <c r="N1239" s="1" t="str">
        <f>IFERROR(IF(VLOOKUP($D1239,'VLookup Lists'!$B$11:$C$29,2,FALSE)="FLIP",1,0),"")</f>
        <v/>
      </c>
      <c r="O1239" s="1" t="b">
        <f>ISNUMBER(MATCH($E1239,'VLookup Lists'!$E$2:$E$17,0))</f>
        <v>0</v>
      </c>
    </row>
    <row r="1240" spans="1:15" ht="15.75" customHeight="1" x14ac:dyDescent="0.2">
      <c r="A1240" s="1" t="str">
        <f t="shared" si="21"/>
        <v>ICJIA</v>
      </c>
      <c r="B1240" s="1" t="s">
        <v>872</v>
      </c>
      <c r="C1240" s="1" t="s">
        <v>912</v>
      </c>
      <c r="D1240" s="1">
        <v>2977</v>
      </c>
      <c r="E1240" s="1" t="s">
        <v>401</v>
      </c>
      <c r="F1240" s="38">
        <v>45108</v>
      </c>
      <c r="G1240" s="38">
        <v>45473</v>
      </c>
      <c r="H1240" s="51">
        <v>270000</v>
      </c>
      <c r="I1240" s="1">
        <v>2024</v>
      </c>
      <c r="M1240" s="1">
        <f>IF(ISNUMBER(MATCH(E1240,_xlfn.VSTACK('VLookup Lists'!$E$2:$E$17,'VLookup Lists'!$H$2:$H$38,'VLookup Lists'!$J$2:$J$8),0)),1,0)</f>
        <v>0</v>
      </c>
      <c r="N1240" s="1" t="str">
        <f>IFERROR(IF(VLOOKUP($D1240,'VLookup Lists'!$B$11:$C$29,2,FALSE)="FLIP",1,0),"")</f>
        <v/>
      </c>
      <c r="O1240" s="1" t="b">
        <f>ISNUMBER(MATCH($E1240,'VLookup Lists'!$E$2:$E$17,0))</f>
        <v>0</v>
      </c>
    </row>
    <row r="1241" spans="1:15" ht="15.75" customHeight="1" x14ac:dyDescent="0.2">
      <c r="A1241" s="1" t="str">
        <f t="shared" si="21"/>
        <v>ICJIA</v>
      </c>
      <c r="B1241" s="1" t="s">
        <v>872</v>
      </c>
      <c r="C1241" s="1" t="s">
        <v>913</v>
      </c>
      <c r="D1241" s="1">
        <v>2977</v>
      </c>
      <c r="E1241" s="1" t="s">
        <v>106</v>
      </c>
      <c r="F1241" s="38">
        <v>45108</v>
      </c>
      <c r="G1241" s="38">
        <v>45473</v>
      </c>
      <c r="H1241" s="51">
        <v>197000</v>
      </c>
      <c r="I1241" s="1">
        <v>2024</v>
      </c>
      <c r="M1241" s="1">
        <f>IF(ISNUMBER(MATCH(E1241,_xlfn.VSTACK('VLookup Lists'!$E$2:$E$17,'VLookup Lists'!$H$2:$H$38,'VLookup Lists'!$J$2:$J$8),0)),1,0)</f>
        <v>1</v>
      </c>
      <c r="N1241" s="1" t="str">
        <f>IFERROR(IF(VLOOKUP($D1241,'VLookup Lists'!$B$11:$C$29,2,FALSE)="FLIP",1,0),"")</f>
        <v/>
      </c>
      <c r="O1241" s="1" t="b">
        <f>ISNUMBER(MATCH($E1241,'VLookup Lists'!$E$2:$E$17,0))</f>
        <v>1</v>
      </c>
    </row>
    <row r="1242" spans="1:15" ht="15.75" customHeight="1" x14ac:dyDescent="0.2">
      <c r="A1242" s="1" t="str">
        <f t="shared" si="21"/>
        <v>ICJIA</v>
      </c>
      <c r="B1242" s="1" t="s">
        <v>872</v>
      </c>
      <c r="C1242" s="1" t="s">
        <v>914</v>
      </c>
      <c r="D1242" s="1">
        <v>2977</v>
      </c>
      <c r="E1242" s="1" t="s">
        <v>915</v>
      </c>
      <c r="F1242" s="38">
        <v>45261</v>
      </c>
      <c r="G1242" s="38">
        <v>45473</v>
      </c>
      <c r="H1242" s="51">
        <v>250000</v>
      </c>
      <c r="I1242" s="1">
        <v>2024</v>
      </c>
      <c r="M1242" s="1">
        <f>IF(ISNUMBER(MATCH(E1242,_xlfn.VSTACK('VLookup Lists'!$E$2:$E$17,'VLookup Lists'!$H$2:$H$38,'VLookup Lists'!$J$2:$J$8),0)),1,0)</f>
        <v>0</v>
      </c>
      <c r="N1242" s="1" t="str">
        <f>IFERROR(IF(VLOOKUP($D1242,'VLookup Lists'!$B$11:$C$29,2,FALSE)="FLIP",1,0),"")</f>
        <v/>
      </c>
      <c r="O1242" s="1" t="b">
        <f>ISNUMBER(MATCH($E1242,'VLookup Lists'!$E$2:$E$17,0))</f>
        <v>0</v>
      </c>
    </row>
    <row r="1243" spans="1:15" ht="15.75" customHeight="1" x14ac:dyDescent="0.2">
      <c r="A1243" s="1" t="str">
        <f t="shared" si="21"/>
        <v>ICJIA</v>
      </c>
      <c r="B1243" s="1" t="s">
        <v>872</v>
      </c>
      <c r="C1243" s="1" t="s">
        <v>916</v>
      </c>
      <c r="D1243" s="1">
        <v>2977</v>
      </c>
      <c r="E1243" s="1" t="s">
        <v>404</v>
      </c>
      <c r="F1243" s="38">
        <v>45108</v>
      </c>
      <c r="G1243" s="38">
        <v>45473</v>
      </c>
      <c r="H1243" s="51">
        <v>200000</v>
      </c>
      <c r="I1243" s="1">
        <v>2024</v>
      </c>
      <c r="M1243" s="1">
        <f>IF(ISNUMBER(MATCH(E1243,_xlfn.VSTACK('VLookup Lists'!$E$2:$E$17,'VLookup Lists'!$H$2:$H$38,'VLookup Lists'!$J$2:$J$8),0)),1,0)</f>
        <v>0</v>
      </c>
      <c r="N1243" s="1" t="str">
        <f>IFERROR(IF(VLOOKUP($D1243,'VLookup Lists'!$B$11:$C$29,2,FALSE)="FLIP",1,0),"")</f>
        <v/>
      </c>
      <c r="O1243" s="1" t="b">
        <f>ISNUMBER(MATCH($E1243,'VLookup Lists'!$E$2:$E$17,0))</f>
        <v>0</v>
      </c>
    </row>
    <row r="1244" spans="1:15" ht="15.75" customHeight="1" x14ac:dyDescent="0.2">
      <c r="A1244" s="1" t="str">
        <f t="shared" si="21"/>
        <v>ICJIA</v>
      </c>
      <c r="B1244" s="1" t="s">
        <v>872</v>
      </c>
      <c r="C1244" s="1" t="s">
        <v>917</v>
      </c>
      <c r="D1244" s="1">
        <v>2977</v>
      </c>
      <c r="E1244" s="1" t="s">
        <v>879</v>
      </c>
      <c r="F1244" s="38">
        <v>45108</v>
      </c>
      <c r="G1244" s="38">
        <v>45473</v>
      </c>
      <c r="H1244" s="51">
        <v>215000</v>
      </c>
      <c r="I1244" s="1">
        <v>2024</v>
      </c>
      <c r="M1244" s="1">
        <f>IF(ISNUMBER(MATCH(E1244,_xlfn.VSTACK('VLookup Lists'!$E$2:$E$17,'VLookup Lists'!$H$2:$H$38,'VLookup Lists'!$J$2:$J$8),0)),1,0)</f>
        <v>0</v>
      </c>
      <c r="N1244" s="1" t="str">
        <f>IFERROR(IF(VLOOKUP($D1244,'VLookup Lists'!$B$11:$C$29,2,FALSE)="FLIP",1,0),"")</f>
        <v/>
      </c>
      <c r="O1244" s="1" t="b">
        <f>ISNUMBER(MATCH($E1244,'VLookup Lists'!$E$2:$E$17,0))</f>
        <v>0</v>
      </c>
    </row>
    <row r="1245" spans="1:15" ht="15.75" customHeight="1" x14ac:dyDescent="0.2">
      <c r="A1245" s="1" t="str">
        <f t="shared" si="21"/>
        <v>ICJIA</v>
      </c>
      <c r="B1245" s="1" t="s">
        <v>872</v>
      </c>
      <c r="C1245" s="1">
        <v>112419</v>
      </c>
      <c r="D1245" s="1">
        <v>2977</v>
      </c>
      <c r="E1245" s="1" t="s">
        <v>880</v>
      </c>
      <c r="F1245" s="38">
        <v>45108</v>
      </c>
      <c r="G1245" s="38">
        <v>45473</v>
      </c>
      <c r="H1245" s="51">
        <v>500000</v>
      </c>
      <c r="I1245" s="1">
        <v>2024</v>
      </c>
      <c r="M1245" s="1">
        <f>IF(ISNUMBER(MATCH(E1245,_xlfn.VSTACK('VLookup Lists'!$E$2:$E$17,'VLookup Lists'!$H$2:$H$38,'VLookup Lists'!$J$2:$J$8),0)),1,0)</f>
        <v>0</v>
      </c>
      <c r="N1245" s="1" t="str">
        <f>IFERROR(IF(VLOOKUP($D1245,'VLookup Lists'!$B$11:$C$29,2,FALSE)="FLIP",1,0),"")</f>
        <v/>
      </c>
      <c r="O1245" s="1" t="b">
        <f>ISNUMBER(MATCH($E1245,'VLookup Lists'!$E$2:$E$17,0))</f>
        <v>0</v>
      </c>
    </row>
    <row r="1246" spans="1:15" ht="15.75" customHeight="1" x14ac:dyDescent="0.2">
      <c r="A1246" s="1" t="str">
        <f t="shared" si="21"/>
        <v>ICJIA</v>
      </c>
      <c r="B1246" s="1" t="s">
        <v>872</v>
      </c>
      <c r="C1246" s="1" t="s">
        <v>918</v>
      </c>
      <c r="D1246" s="1">
        <v>2977</v>
      </c>
      <c r="E1246" s="1" t="s">
        <v>882</v>
      </c>
      <c r="F1246" s="38">
        <v>45108</v>
      </c>
      <c r="G1246" s="38">
        <v>45473</v>
      </c>
      <c r="H1246" s="51">
        <v>371600</v>
      </c>
      <c r="I1246" s="1">
        <v>2024</v>
      </c>
      <c r="M1246" s="1">
        <f>IF(ISNUMBER(MATCH(E1246,_xlfn.VSTACK('VLookup Lists'!$E$2:$E$17,'VLookup Lists'!$H$2:$H$38,'VLookup Lists'!$J$2:$J$8),0)),1,0)</f>
        <v>0</v>
      </c>
      <c r="N1246" s="1" t="str">
        <f>IFERROR(IF(VLOOKUP($D1246,'VLookup Lists'!$B$11:$C$29,2,FALSE)="FLIP",1,0),"")</f>
        <v/>
      </c>
      <c r="O1246" s="1" t="b">
        <f>ISNUMBER(MATCH($E1246,'VLookup Lists'!$E$2:$E$17,0))</f>
        <v>0</v>
      </c>
    </row>
    <row r="1247" spans="1:15" ht="15.75" customHeight="1" x14ac:dyDescent="0.2">
      <c r="A1247" s="1" t="str">
        <f t="shared" si="21"/>
        <v>ICJIA</v>
      </c>
      <c r="B1247" s="1" t="s">
        <v>872</v>
      </c>
      <c r="D1247" s="1">
        <v>2977</v>
      </c>
      <c r="E1247" s="1" t="s">
        <v>229</v>
      </c>
      <c r="F1247" s="38">
        <v>45108</v>
      </c>
      <c r="G1247" s="38">
        <v>45473</v>
      </c>
      <c r="H1247" s="51">
        <v>143200</v>
      </c>
      <c r="I1247" s="1">
        <v>2024</v>
      </c>
      <c r="M1247" s="1">
        <f>IF(ISNUMBER(MATCH(E1247,_xlfn.VSTACK('VLookup Lists'!$E$2:$E$17,'VLookup Lists'!$H$2:$H$38,'VLookup Lists'!$J$2:$J$8),0)),1,0)</f>
        <v>0</v>
      </c>
      <c r="N1247" s="1" t="str">
        <f>IFERROR(IF(VLOOKUP($D1247,'VLookup Lists'!$B$11:$C$29,2,FALSE)="FLIP",1,0),"")</f>
        <v/>
      </c>
      <c r="O1247" s="1" t="b">
        <f>ISNUMBER(MATCH($E1247,'VLookup Lists'!$E$2:$E$17,0))</f>
        <v>0</v>
      </c>
    </row>
    <row r="1248" spans="1:15" ht="15.75" customHeight="1" x14ac:dyDescent="0.2">
      <c r="A1248" s="1" t="str">
        <f t="shared" si="21"/>
        <v>ICJIA</v>
      </c>
      <c r="B1248" s="1" t="s">
        <v>872</v>
      </c>
      <c r="C1248" s="1" t="s">
        <v>919</v>
      </c>
      <c r="D1248" s="1">
        <v>2977</v>
      </c>
      <c r="E1248" s="1" t="s">
        <v>235</v>
      </c>
      <c r="F1248" s="38">
        <v>45108</v>
      </c>
      <c r="G1248" s="38">
        <v>45473</v>
      </c>
      <c r="H1248" s="51">
        <v>1200000</v>
      </c>
      <c r="I1248" s="1">
        <v>2024</v>
      </c>
      <c r="M1248" s="1">
        <f>IF(ISNUMBER(MATCH(E1248,_xlfn.VSTACK('VLookup Lists'!$E$2:$E$17,'VLookup Lists'!$H$2:$H$38,'VLookup Lists'!$J$2:$J$8),0)),1,0)</f>
        <v>0</v>
      </c>
      <c r="N1248" s="1" t="str">
        <f>IFERROR(IF(VLOOKUP($D1248,'VLookup Lists'!$B$11:$C$29,2,FALSE)="FLIP",1,0),"")</f>
        <v/>
      </c>
      <c r="O1248" s="1" t="b">
        <f>ISNUMBER(MATCH($E1248,'VLookup Lists'!$E$2:$E$17,0))</f>
        <v>0</v>
      </c>
    </row>
    <row r="1249" spans="1:15" ht="15.75" customHeight="1" x14ac:dyDescent="0.2">
      <c r="A1249" s="1" t="str">
        <f t="shared" si="21"/>
        <v>ICJIA</v>
      </c>
      <c r="B1249" s="1" t="s">
        <v>872</v>
      </c>
      <c r="C1249" s="1" t="s">
        <v>920</v>
      </c>
      <c r="D1249" s="1">
        <v>2977</v>
      </c>
      <c r="E1249" s="1" t="s">
        <v>885</v>
      </c>
      <c r="F1249" s="38">
        <v>45108</v>
      </c>
      <c r="G1249" s="38">
        <v>45473</v>
      </c>
      <c r="H1249" s="51">
        <v>371600</v>
      </c>
      <c r="I1249" s="1">
        <v>2024</v>
      </c>
      <c r="M1249" s="1">
        <f>IF(ISNUMBER(MATCH(E1249,_xlfn.VSTACK('VLookup Lists'!$E$2:$E$17,'VLookup Lists'!$H$2:$H$38,'VLookup Lists'!$J$2:$J$8),0)),1,0)</f>
        <v>0</v>
      </c>
      <c r="N1249" s="1" t="str">
        <f>IFERROR(IF(VLOOKUP($D1249,'VLookup Lists'!$B$11:$C$29,2,FALSE)="FLIP",1,0),"")</f>
        <v/>
      </c>
      <c r="O1249" s="1" t="b">
        <f>ISNUMBER(MATCH($E1249,'VLookup Lists'!$E$2:$E$17,0))</f>
        <v>0</v>
      </c>
    </row>
    <row r="1250" spans="1:15" ht="15.75" customHeight="1" x14ac:dyDescent="0.2">
      <c r="A1250" s="1" t="str">
        <f t="shared" si="21"/>
        <v>ICJIA</v>
      </c>
      <c r="B1250" s="1" t="s">
        <v>872</v>
      </c>
      <c r="C1250" s="1">
        <v>112422</v>
      </c>
      <c r="D1250" s="1">
        <v>2977</v>
      </c>
      <c r="E1250" s="1" t="s">
        <v>889</v>
      </c>
      <c r="F1250" s="38">
        <v>45108</v>
      </c>
      <c r="G1250" s="38">
        <v>45473</v>
      </c>
      <c r="H1250" s="51">
        <v>500000</v>
      </c>
      <c r="I1250" s="1">
        <v>2024</v>
      </c>
      <c r="M1250" s="1">
        <f>IF(ISNUMBER(MATCH(E1250,_xlfn.VSTACK('VLookup Lists'!$E$2:$E$17,'VLookup Lists'!$H$2:$H$38,'VLookup Lists'!$J$2:$J$8),0)),1,0)</f>
        <v>1</v>
      </c>
      <c r="N1250" s="1" t="str">
        <f>IFERROR(IF(VLOOKUP($D1250,'VLookup Lists'!$B$11:$C$29,2,FALSE)="FLIP",1,0),"")</f>
        <v/>
      </c>
      <c r="O1250" s="1" t="b">
        <f>ISNUMBER(MATCH($E1250,'VLookup Lists'!$E$2:$E$17,0))</f>
        <v>0</v>
      </c>
    </row>
    <row r="1251" spans="1:15" ht="15.75" customHeight="1" x14ac:dyDescent="0.2">
      <c r="A1251" s="1" t="str">
        <f t="shared" si="21"/>
        <v>ICJIA</v>
      </c>
      <c r="B1251" s="1" t="s">
        <v>872</v>
      </c>
      <c r="C1251" s="1" t="s">
        <v>921</v>
      </c>
      <c r="D1251" s="1">
        <v>2977</v>
      </c>
      <c r="E1251" s="1" t="s">
        <v>922</v>
      </c>
      <c r="F1251" s="38">
        <v>45108</v>
      </c>
      <c r="G1251" s="38">
        <v>45473</v>
      </c>
      <c r="H1251" s="51">
        <v>200000</v>
      </c>
      <c r="I1251" s="1">
        <v>2024</v>
      </c>
      <c r="M1251" s="1">
        <f>IF(ISNUMBER(MATCH(E1251,_xlfn.VSTACK('VLookup Lists'!$E$2:$E$17,'VLookup Lists'!$H$2:$H$38,'VLookup Lists'!$J$2:$J$8),0)),1,0)</f>
        <v>0</v>
      </c>
      <c r="N1251" s="1" t="str">
        <f>IFERROR(IF(VLOOKUP($D1251,'VLookup Lists'!$B$11:$C$29,2,FALSE)="FLIP",1,0),"")</f>
        <v/>
      </c>
      <c r="O1251" s="1" t="b">
        <f>ISNUMBER(MATCH($E1251,'VLookup Lists'!$E$2:$E$17,0))</f>
        <v>0</v>
      </c>
    </row>
    <row r="1252" spans="1:15" ht="15.75" customHeight="1" x14ac:dyDescent="0.2">
      <c r="A1252" s="1" t="str">
        <f t="shared" si="21"/>
        <v>ICJIA</v>
      </c>
      <c r="B1252" s="1" t="s">
        <v>872</v>
      </c>
      <c r="C1252" s="1">
        <v>112423</v>
      </c>
      <c r="D1252" s="1">
        <v>2977</v>
      </c>
      <c r="E1252" s="1" t="s">
        <v>890</v>
      </c>
      <c r="F1252" s="38">
        <v>45108</v>
      </c>
      <c r="G1252" s="38">
        <v>45473</v>
      </c>
      <c r="H1252" s="51">
        <v>200000</v>
      </c>
      <c r="I1252" s="1">
        <v>2024</v>
      </c>
      <c r="M1252" s="1">
        <f>IF(ISNUMBER(MATCH(E1252,_xlfn.VSTACK('VLookup Lists'!$E$2:$E$17,'VLookup Lists'!$H$2:$H$38,'VLookup Lists'!$J$2:$J$8),0)),1,0)</f>
        <v>0</v>
      </c>
      <c r="N1252" s="1" t="str">
        <f>IFERROR(IF(VLOOKUP($D1252,'VLookup Lists'!$B$11:$C$29,2,FALSE)="FLIP",1,0),"")</f>
        <v/>
      </c>
      <c r="O1252" s="1" t="b">
        <f>ISNUMBER(MATCH($E1252,'VLookup Lists'!$E$2:$E$17,0))</f>
        <v>0</v>
      </c>
    </row>
    <row r="1253" spans="1:15" ht="15.75" customHeight="1" x14ac:dyDescent="0.2">
      <c r="A1253" s="1" t="str">
        <f t="shared" si="21"/>
        <v>ICJIA</v>
      </c>
      <c r="B1253" s="1" t="s">
        <v>872</v>
      </c>
      <c r="D1253" s="1">
        <v>2977</v>
      </c>
      <c r="E1253" s="1" t="s">
        <v>893</v>
      </c>
      <c r="F1253" s="38">
        <v>45108</v>
      </c>
      <c r="G1253" s="38">
        <v>45473</v>
      </c>
      <c r="H1253" s="51">
        <v>1000000</v>
      </c>
      <c r="I1253" s="1">
        <v>2024</v>
      </c>
      <c r="M1253" s="1">
        <f>IF(ISNUMBER(MATCH(E1253,_xlfn.VSTACK('VLookup Lists'!$E$2:$E$17,'VLookup Lists'!$H$2:$H$38,'VLookup Lists'!$J$2:$J$8),0)),1,0)</f>
        <v>0</v>
      </c>
      <c r="N1253" s="1" t="str">
        <f>IFERROR(IF(VLOOKUP($D1253,'VLookup Lists'!$B$11:$C$29,2,FALSE)="FLIP",1,0),"")</f>
        <v/>
      </c>
      <c r="O1253" s="1" t="b">
        <f>ISNUMBER(MATCH($E1253,'VLookup Lists'!$E$2:$E$17,0))</f>
        <v>0</v>
      </c>
    </row>
    <row r="1254" spans="1:15" ht="15.75" customHeight="1" x14ac:dyDescent="0.2">
      <c r="A1254" s="1" t="str">
        <f t="shared" si="21"/>
        <v>ICJIA</v>
      </c>
      <c r="B1254" s="1" t="s">
        <v>872</v>
      </c>
      <c r="C1254" s="1">
        <v>112426</v>
      </c>
      <c r="D1254" s="1">
        <v>2977</v>
      </c>
      <c r="E1254" s="1" t="s">
        <v>894</v>
      </c>
      <c r="F1254" s="38">
        <v>45108</v>
      </c>
      <c r="G1254" s="38">
        <v>45473</v>
      </c>
      <c r="H1254" s="51">
        <v>100000</v>
      </c>
      <c r="I1254" s="1">
        <v>2024</v>
      </c>
      <c r="M1254" s="1">
        <f>IF(ISNUMBER(MATCH(E1254,_xlfn.VSTACK('VLookup Lists'!$E$2:$E$17,'VLookup Lists'!$H$2:$H$38,'VLookup Lists'!$J$2:$J$8),0)),1,0)</f>
        <v>0</v>
      </c>
      <c r="N1254" s="1" t="str">
        <f>IFERROR(IF(VLOOKUP($D1254,'VLookup Lists'!$B$11:$C$29,2,FALSE)="FLIP",1,0),"")</f>
        <v/>
      </c>
      <c r="O1254" s="1" t="b">
        <f>ISNUMBER(MATCH($E1254,'VLookup Lists'!$E$2:$E$17,0))</f>
        <v>0</v>
      </c>
    </row>
    <row r="1255" spans="1:15" ht="15.75" customHeight="1" x14ac:dyDescent="0.2">
      <c r="A1255" s="1" t="str">
        <f t="shared" si="21"/>
        <v>ICJIA</v>
      </c>
      <c r="B1255" s="1" t="s">
        <v>872</v>
      </c>
      <c r="C1255" s="1">
        <v>112407</v>
      </c>
      <c r="D1255" s="1">
        <v>2977</v>
      </c>
      <c r="E1255" s="1" t="s">
        <v>110</v>
      </c>
      <c r="F1255" s="38">
        <v>45108</v>
      </c>
      <c r="G1255" s="38">
        <v>45473</v>
      </c>
      <c r="H1255" s="51">
        <v>197000</v>
      </c>
      <c r="I1255" s="1">
        <v>2024</v>
      </c>
      <c r="M1255" s="1">
        <f>IF(ISNUMBER(MATCH(E1255,_xlfn.VSTACK('VLookup Lists'!$E$2:$E$17,'VLookup Lists'!$H$2:$H$38,'VLookup Lists'!$J$2:$J$8),0)),1,0)</f>
        <v>1</v>
      </c>
      <c r="N1255" s="1" t="str">
        <f>IFERROR(IF(VLOOKUP($D1255,'VLookup Lists'!$B$11:$C$29,2,FALSE)="FLIP",1,0),"")</f>
        <v/>
      </c>
      <c r="O1255" s="1" t="b">
        <f>ISNUMBER(MATCH($E1255,'VLookup Lists'!$E$2:$E$17,0))</f>
        <v>1</v>
      </c>
    </row>
    <row r="1256" spans="1:15" ht="15.75" customHeight="1" x14ac:dyDescent="0.2">
      <c r="A1256" s="1" t="str">
        <f t="shared" si="21"/>
        <v>ICJIA</v>
      </c>
      <c r="B1256" s="1" t="s">
        <v>872</v>
      </c>
      <c r="D1256" s="1">
        <v>2977</v>
      </c>
      <c r="E1256" s="1" t="s">
        <v>231</v>
      </c>
      <c r="F1256" s="38">
        <v>45108</v>
      </c>
      <c r="G1256" s="38">
        <v>45473</v>
      </c>
      <c r="H1256" s="51">
        <v>1000000</v>
      </c>
      <c r="I1256" s="1">
        <v>2024</v>
      </c>
      <c r="M1256" s="1">
        <f>IF(ISNUMBER(MATCH(E1256,_xlfn.VSTACK('VLookup Lists'!$E$2:$E$17,'VLookup Lists'!$H$2:$H$38,'VLookup Lists'!$J$2:$J$8),0)),1,0)</f>
        <v>0</v>
      </c>
      <c r="N1256" s="1" t="str">
        <f>IFERROR(IF(VLOOKUP($D1256,'VLookup Lists'!$B$11:$C$29,2,FALSE)="FLIP",1,0),"")</f>
        <v/>
      </c>
      <c r="O1256" s="1" t="b">
        <f>ISNUMBER(MATCH($E1256,'VLookup Lists'!$E$2:$E$17,0))</f>
        <v>0</v>
      </c>
    </row>
    <row r="1257" spans="1:15" ht="15.75" customHeight="1" x14ac:dyDescent="0.2">
      <c r="A1257" s="1" t="str">
        <f t="shared" si="21"/>
        <v>ICJIA</v>
      </c>
      <c r="B1257" s="1" t="s">
        <v>872</v>
      </c>
      <c r="C1257" s="1" t="s">
        <v>923</v>
      </c>
      <c r="D1257" s="1">
        <v>2977</v>
      </c>
      <c r="E1257" s="1" t="s">
        <v>924</v>
      </c>
      <c r="F1257" s="38">
        <v>45108</v>
      </c>
      <c r="G1257" s="38">
        <v>45473</v>
      </c>
      <c r="H1257" s="51">
        <v>197000</v>
      </c>
      <c r="I1257" s="1">
        <v>2024</v>
      </c>
      <c r="M1257" s="1">
        <f>IF(ISNUMBER(MATCH(E1257,_xlfn.VSTACK('VLookup Lists'!$E$2:$E$17,'VLookup Lists'!$H$2:$H$38,'VLookup Lists'!$J$2:$J$8),0)),1,0)</f>
        <v>0</v>
      </c>
      <c r="N1257" s="1" t="str">
        <f>IFERROR(IF(VLOOKUP($D1257,'VLookup Lists'!$B$11:$C$29,2,FALSE)="FLIP",1,0),"")</f>
        <v/>
      </c>
      <c r="O1257" s="1" t="b">
        <f>ISNUMBER(MATCH($E1257,'VLookup Lists'!$E$2:$E$17,0))</f>
        <v>0</v>
      </c>
    </row>
    <row r="1258" spans="1:15" ht="15.75" customHeight="1" x14ac:dyDescent="0.2">
      <c r="A1258" s="1" t="str">
        <f t="shared" si="21"/>
        <v>ICJIA</v>
      </c>
      <c r="B1258" s="1" t="s">
        <v>872</v>
      </c>
      <c r="C1258" s="1" t="s">
        <v>925</v>
      </c>
      <c r="D1258" s="1">
        <v>2977</v>
      </c>
      <c r="E1258" s="1" t="s">
        <v>897</v>
      </c>
      <c r="F1258" s="38">
        <v>45108</v>
      </c>
      <c r="G1258" s="38">
        <v>45473</v>
      </c>
      <c r="H1258" s="51">
        <v>1000000</v>
      </c>
      <c r="I1258" s="1">
        <v>2024</v>
      </c>
      <c r="M1258" s="1">
        <f>IF(ISNUMBER(MATCH(E1258,_xlfn.VSTACK('VLookup Lists'!$E$2:$E$17,'VLookup Lists'!$H$2:$H$38,'VLookup Lists'!$J$2:$J$8),0)),1,0)</f>
        <v>0</v>
      </c>
      <c r="N1258" s="1" t="str">
        <f>IFERROR(IF(VLOOKUP($D1258,'VLookup Lists'!$B$11:$C$29,2,FALSE)="FLIP",1,0),"")</f>
        <v/>
      </c>
      <c r="O1258" s="1" t="b">
        <f>ISNUMBER(MATCH($E1258,'VLookup Lists'!$E$2:$E$17,0))</f>
        <v>0</v>
      </c>
    </row>
    <row r="1259" spans="1:15" ht="15.75" customHeight="1" x14ac:dyDescent="0.2">
      <c r="A1259" s="1" t="str">
        <f t="shared" ref="A1259:A1290" si="22">IF(ISBLANK(B1259),"","ICJIA")</f>
        <v>ICJIA</v>
      </c>
      <c r="B1259" s="1" t="s">
        <v>872</v>
      </c>
      <c r="D1259" s="1">
        <v>2977</v>
      </c>
      <c r="E1259" s="1" t="s">
        <v>306</v>
      </c>
      <c r="F1259" s="38">
        <v>45108</v>
      </c>
      <c r="G1259" s="38">
        <v>45473</v>
      </c>
      <c r="H1259" s="51">
        <v>788500</v>
      </c>
      <c r="I1259" s="1">
        <v>2024</v>
      </c>
      <c r="M1259" s="1">
        <f>IF(ISNUMBER(MATCH(E1259,_xlfn.VSTACK('VLookup Lists'!$E$2:$E$17,'VLookup Lists'!$H$2:$H$38,'VLookup Lists'!$J$2:$J$8),0)),1,0)</f>
        <v>0</v>
      </c>
      <c r="N1259" s="1" t="str">
        <f>IFERROR(IF(VLOOKUP($D1259,'VLookup Lists'!$B$11:$C$29,2,FALSE)="FLIP",1,0),"")</f>
        <v/>
      </c>
      <c r="O1259" s="1" t="b">
        <f>ISNUMBER(MATCH($E1259,'VLookup Lists'!$E$2:$E$17,0))</f>
        <v>0</v>
      </c>
    </row>
    <row r="1260" spans="1:15" ht="15.75" customHeight="1" x14ac:dyDescent="0.2">
      <c r="A1260" s="1" t="str">
        <f t="shared" si="22"/>
        <v>ICJIA</v>
      </c>
      <c r="B1260" s="1" t="s">
        <v>872</v>
      </c>
      <c r="C1260" s="1" t="s">
        <v>926</v>
      </c>
      <c r="D1260" s="1">
        <v>2977</v>
      </c>
      <c r="E1260" s="1" t="s">
        <v>899</v>
      </c>
      <c r="F1260" s="38">
        <v>45108</v>
      </c>
      <c r="G1260" s="38">
        <v>45473</v>
      </c>
      <c r="H1260" s="51">
        <v>743200</v>
      </c>
      <c r="I1260" s="1">
        <v>2024</v>
      </c>
      <c r="M1260" s="1">
        <f>IF(ISNUMBER(MATCH(E1260,_xlfn.VSTACK('VLookup Lists'!$E$2:$E$17,'VLookup Lists'!$H$2:$H$38,'VLookup Lists'!$J$2:$J$8),0)),1,0)</f>
        <v>0</v>
      </c>
      <c r="N1260" s="1" t="str">
        <f>IFERROR(IF(VLOOKUP($D1260,'VLookup Lists'!$B$11:$C$29,2,FALSE)="FLIP",1,0),"")</f>
        <v/>
      </c>
      <c r="O1260" s="1" t="b">
        <f>ISNUMBER(MATCH($E1260,'VLookup Lists'!$E$2:$E$17,0))</f>
        <v>0</v>
      </c>
    </row>
    <row r="1261" spans="1:15" ht="15.75" customHeight="1" x14ac:dyDescent="0.2">
      <c r="A1261" s="1" t="str">
        <f t="shared" si="22"/>
        <v>ICJIA</v>
      </c>
      <c r="B1261" s="1" t="s">
        <v>872</v>
      </c>
      <c r="C1261" s="1" t="s">
        <v>927</v>
      </c>
      <c r="D1261" s="1">
        <v>2977</v>
      </c>
      <c r="E1261" s="1" t="s">
        <v>362</v>
      </c>
      <c r="F1261" s="38">
        <v>45108</v>
      </c>
      <c r="G1261" s="38">
        <v>45473</v>
      </c>
      <c r="H1261" s="51">
        <v>1350000</v>
      </c>
      <c r="I1261" s="1">
        <v>2024</v>
      </c>
      <c r="M1261" s="1">
        <f>IF(ISNUMBER(MATCH(E1261,_xlfn.VSTACK('VLookup Lists'!$E$2:$E$17,'VLookup Lists'!$H$2:$H$38,'VLookup Lists'!$J$2:$J$8),0)),1,0)</f>
        <v>1</v>
      </c>
      <c r="N1261" s="1" t="str">
        <f>IFERROR(IF(VLOOKUP($D1261,'VLookup Lists'!$B$11:$C$29,2,FALSE)="FLIP",1,0),"")</f>
        <v/>
      </c>
      <c r="O1261" s="1" t="b">
        <f>ISNUMBER(MATCH($E1261,'VLookup Lists'!$E$2:$E$17,0))</f>
        <v>0</v>
      </c>
    </row>
    <row r="1262" spans="1:15" ht="15.75" customHeight="1" x14ac:dyDescent="0.2">
      <c r="A1262" s="1" t="str">
        <f t="shared" si="22"/>
        <v>ICJIA</v>
      </c>
      <c r="B1262" s="1" t="s">
        <v>872</v>
      </c>
      <c r="C1262" s="1" t="s">
        <v>928</v>
      </c>
      <c r="D1262" s="1">
        <v>2977</v>
      </c>
      <c r="E1262" s="1" t="s">
        <v>902</v>
      </c>
      <c r="F1262" s="38">
        <v>45108</v>
      </c>
      <c r="G1262" s="38">
        <v>45473</v>
      </c>
      <c r="H1262" s="51">
        <v>572000</v>
      </c>
      <c r="I1262" s="1">
        <v>2024</v>
      </c>
      <c r="M1262" s="1">
        <f>IF(ISNUMBER(MATCH(E1262,_xlfn.VSTACK('VLookup Lists'!$E$2:$E$17,'VLookup Lists'!$H$2:$H$38,'VLookup Lists'!$J$2:$J$8),0)),1,0)</f>
        <v>0</v>
      </c>
      <c r="N1262" s="1" t="str">
        <f>IFERROR(IF(VLOOKUP($D1262,'VLookup Lists'!$B$11:$C$29,2,FALSE)="FLIP",1,0),"")</f>
        <v/>
      </c>
      <c r="O1262" s="1" t="b">
        <f>ISNUMBER(MATCH($E1262,'VLookup Lists'!$E$2:$E$17,0))</f>
        <v>0</v>
      </c>
    </row>
    <row r="1263" spans="1:15" ht="15.75" customHeight="1" x14ac:dyDescent="0.2">
      <c r="A1263" s="1" t="str">
        <f t="shared" si="22"/>
        <v>ICJIA</v>
      </c>
      <c r="B1263" s="1" t="s">
        <v>872</v>
      </c>
      <c r="C1263" s="1" t="s">
        <v>929</v>
      </c>
      <c r="D1263" s="1">
        <v>2977</v>
      </c>
      <c r="E1263" s="1" t="s">
        <v>904</v>
      </c>
      <c r="F1263" s="38">
        <v>45108</v>
      </c>
      <c r="G1263" s="38">
        <v>45473</v>
      </c>
      <c r="H1263" s="51">
        <v>50000</v>
      </c>
      <c r="I1263" s="1">
        <v>2024</v>
      </c>
      <c r="M1263" s="1">
        <f>IF(ISNUMBER(MATCH(E1263,_xlfn.VSTACK('VLookup Lists'!$E$2:$E$17,'VLookup Lists'!$H$2:$H$38,'VLookup Lists'!$J$2:$J$8),0)),1,0)</f>
        <v>0</v>
      </c>
      <c r="N1263" s="1" t="str">
        <f>IFERROR(IF(VLOOKUP($D1263,'VLookup Lists'!$B$11:$C$29,2,FALSE)="FLIP",1,0),"")</f>
        <v/>
      </c>
      <c r="O1263" s="1" t="b">
        <f>ISNUMBER(MATCH($E1263,'VLookup Lists'!$E$2:$E$17,0))</f>
        <v>0</v>
      </c>
    </row>
    <row r="1264" spans="1:15" ht="15.75" customHeight="1" x14ac:dyDescent="0.2">
      <c r="A1264" s="1" t="str">
        <f t="shared" si="22"/>
        <v>ICJIA</v>
      </c>
      <c r="B1264" s="1" t="s">
        <v>872</v>
      </c>
      <c r="C1264" s="1" t="s">
        <v>930</v>
      </c>
      <c r="D1264" s="1">
        <v>2977</v>
      </c>
      <c r="E1264" s="1" t="s">
        <v>166</v>
      </c>
      <c r="F1264" s="38">
        <v>45108</v>
      </c>
      <c r="G1264" s="38">
        <v>45473</v>
      </c>
      <c r="H1264" s="51">
        <v>100000</v>
      </c>
      <c r="I1264" s="1">
        <v>2024</v>
      </c>
      <c r="M1264" s="1">
        <f>IF(ISNUMBER(MATCH(E1264,_xlfn.VSTACK('VLookup Lists'!$E$2:$E$17,'VLookup Lists'!$H$2:$H$38,'VLookup Lists'!$J$2:$J$8),0)),1,0)</f>
        <v>1</v>
      </c>
      <c r="N1264" s="1" t="str">
        <f>IFERROR(IF(VLOOKUP($D1264,'VLookup Lists'!$B$11:$C$29,2,FALSE)="FLIP",1,0),"")</f>
        <v/>
      </c>
      <c r="O1264" s="1" t="b">
        <f>ISNUMBER(MATCH($E1264,'VLookup Lists'!$E$2:$E$17,0))</f>
        <v>0</v>
      </c>
    </row>
    <row r="1265" spans="1:15" ht="15.75" customHeight="1" x14ac:dyDescent="0.2">
      <c r="A1265" s="1" t="str">
        <f t="shared" si="22"/>
        <v>ICJIA</v>
      </c>
      <c r="B1265" s="1" t="s">
        <v>872</v>
      </c>
      <c r="C1265" s="1">
        <v>112428</v>
      </c>
      <c r="D1265" s="1">
        <v>2977</v>
      </c>
      <c r="E1265" s="1" t="s">
        <v>906</v>
      </c>
      <c r="F1265" s="38">
        <v>45108</v>
      </c>
      <c r="G1265" s="38">
        <v>45473</v>
      </c>
      <c r="H1265" s="51">
        <v>100000</v>
      </c>
      <c r="I1265" s="1">
        <v>2024</v>
      </c>
      <c r="M1265" s="1">
        <f>IF(ISNUMBER(MATCH(E1265,_xlfn.VSTACK('VLookup Lists'!$E$2:$E$17,'VLookup Lists'!$H$2:$H$38,'VLookup Lists'!$J$2:$J$8),0)),1,0)</f>
        <v>0</v>
      </c>
      <c r="N1265" s="1" t="str">
        <f>IFERROR(IF(VLOOKUP($D1265,'VLookup Lists'!$B$11:$C$29,2,FALSE)="FLIP",1,0),"")</f>
        <v/>
      </c>
      <c r="O1265" s="1" t="b">
        <f>ISNUMBER(MATCH($E1265,'VLookup Lists'!$E$2:$E$17,0))</f>
        <v>0</v>
      </c>
    </row>
    <row r="1266" spans="1:15" ht="15.75" customHeight="1" x14ac:dyDescent="0.2">
      <c r="A1266" s="1" t="str">
        <f t="shared" si="22"/>
        <v>ICJIA</v>
      </c>
      <c r="B1266" s="1" t="s">
        <v>872</v>
      </c>
      <c r="C1266" s="1" t="s">
        <v>931</v>
      </c>
      <c r="D1266" s="1">
        <v>2977</v>
      </c>
      <c r="E1266" s="1" t="s">
        <v>117</v>
      </c>
      <c r="F1266" s="38">
        <v>45108</v>
      </c>
      <c r="G1266" s="38">
        <v>45473</v>
      </c>
      <c r="H1266" s="51">
        <v>300000</v>
      </c>
      <c r="I1266" s="1">
        <v>2024</v>
      </c>
      <c r="M1266" s="1">
        <f>IF(ISNUMBER(MATCH(E1266,_xlfn.VSTACK('VLookup Lists'!$E$2:$E$17,'VLookup Lists'!$H$2:$H$38,'VLookup Lists'!$J$2:$J$8),0)),1,0)</f>
        <v>1</v>
      </c>
      <c r="N1266" s="1" t="str">
        <f>IFERROR(IF(VLOOKUP($D1266,'VLookup Lists'!$B$11:$C$29,2,FALSE)="FLIP",1,0),"")</f>
        <v/>
      </c>
      <c r="O1266" s="1" t="b">
        <f>ISNUMBER(MATCH($E1266,'VLookup Lists'!$E$2:$E$17,0))</f>
        <v>1</v>
      </c>
    </row>
    <row r="1267" spans="1:15" ht="15.75" customHeight="1" x14ac:dyDescent="0.2">
      <c r="A1267" s="1" t="str">
        <f t="shared" si="22"/>
        <v>ICJIA</v>
      </c>
      <c r="B1267" s="1" t="s">
        <v>872</v>
      </c>
      <c r="C1267" s="1" t="s">
        <v>932</v>
      </c>
      <c r="D1267" s="1">
        <v>2977</v>
      </c>
      <c r="E1267" s="1" t="s">
        <v>933</v>
      </c>
      <c r="F1267" s="38">
        <v>45200</v>
      </c>
      <c r="G1267" s="38">
        <v>45473</v>
      </c>
      <c r="H1267" s="51">
        <v>100000</v>
      </c>
      <c r="I1267" s="1">
        <v>2024</v>
      </c>
      <c r="M1267" s="1">
        <f>IF(ISNUMBER(MATCH(E1267,_xlfn.VSTACK('VLookup Lists'!$E$2:$E$17,'VLookup Lists'!$H$2:$H$38,'VLookup Lists'!$J$2:$J$8),0)),1,0)</f>
        <v>0</v>
      </c>
      <c r="N1267" s="1" t="str">
        <f>IFERROR(IF(VLOOKUP($D1267,'VLookup Lists'!$B$11:$C$29,2,FALSE)="FLIP",1,0),"")</f>
        <v/>
      </c>
      <c r="O1267" s="1" t="b">
        <f>ISNUMBER(MATCH($E1267,'VLookup Lists'!$E$2:$E$17,0))</f>
        <v>0</v>
      </c>
    </row>
    <row r="1268" spans="1:15" ht="15.75" customHeight="1" x14ac:dyDescent="0.2">
      <c r="A1268" s="1" t="str">
        <f t="shared" si="22"/>
        <v>ICJIA</v>
      </c>
      <c r="B1268" s="1" t="s">
        <v>872</v>
      </c>
      <c r="C1268" s="1" t="s">
        <v>934</v>
      </c>
      <c r="D1268" s="1">
        <v>2977</v>
      </c>
      <c r="E1268" s="1" t="s">
        <v>935</v>
      </c>
      <c r="F1268" s="38">
        <v>45474</v>
      </c>
      <c r="G1268" s="38">
        <v>45838</v>
      </c>
      <c r="H1268" s="51">
        <v>371600</v>
      </c>
      <c r="I1268" s="1">
        <v>2025</v>
      </c>
      <c r="M1268" s="1">
        <f>IF(ISNUMBER(MATCH(E1268,_xlfn.VSTACK('VLookup Lists'!$E$2:$E$17,'VLookup Lists'!$H$2:$H$38,'VLookup Lists'!$J$2:$J$8),0)),1,0)</f>
        <v>0</v>
      </c>
      <c r="N1268" s="1" t="str">
        <f>IFERROR(IF(VLOOKUP($D1268,'VLookup Lists'!$B$11:$C$29,2,FALSE)="FLIP",1,0),"")</f>
        <v/>
      </c>
      <c r="O1268" s="1" t="b">
        <f>ISNUMBER(MATCH($E1268,'VLookup Lists'!$E$2:$E$17,0))</f>
        <v>0</v>
      </c>
    </row>
    <row r="1269" spans="1:15" ht="15.75" customHeight="1" x14ac:dyDescent="0.2">
      <c r="A1269" s="1" t="str">
        <f t="shared" si="22"/>
        <v>ICJIA</v>
      </c>
      <c r="B1269" s="1" t="s">
        <v>872</v>
      </c>
      <c r="C1269" s="1" t="s">
        <v>910</v>
      </c>
      <c r="D1269" s="1">
        <v>2977</v>
      </c>
      <c r="E1269" s="1" t="s">
        <v>105</v>
      </c>
      <c r="F1269" s="38">
        <v>45474</v>
      </c>
      <c r="G1269" s="38">
        <v>45657</v>
      </c>
      <c r="H1269" s="51">
        <v>197000</v>
      </c>
      <c r="I1269" s="1">
        <v>2025</v>
      </c>
      <c r="M1269" s="1">
        <f>IF(ISNUMBER(MATCH(E1269,_xlfn.VSTACK('VLookup Lists'!$E$2:$E$17,'VLookup Lists'!$H$2:$H$38,'VLookup Lists'!$J$2:$J$8),0)),1,0)</f>
        <v>1</v>
      </c>
      <c r="N1269" s="1" t="str">
        <f>IFERROR(IF(VLOOKUP($D1269,'VLookup Lists'!$B$11:$C$29,2,FALSE)="FLIP",1,0),"")</f>
        <v/>
      </c>
      <c r="O1269" s="1" t="b">
        <f>ISNUMBER(MATCH($E1269,'VLookup Lists'!$E$2:$E$17,0))</f>
        <v>1</v>
      </c>
    </row>
    <row r="1270" spans="1:15" ht="15.75" customHeight="1" x14ac:dyDescent="0.2">
      <c r="A1270" s="1" t="str">
        <f t="shared" si="22"/>
        <v>ICJIA</v>
      </c>
      <c r="B1270" s="1" t="s">
        <v>872</v>
      </c>
      <c r="C1270" s="1" t="s">
        <v>936</v>
      </c>
      <c r="D1270" s="1">
        <v>2977</v>
      </c>
      <c r="E1270" s="1" t="s">
        <v>876</v>
      </c>
      <c r="F1270" s="38">
        <v>45474</v>
      </c>
      <c r="G1270" s="38">
        <v>45838</v>
      </c>
      <c r="H1270" s="51">
        <v>300000</v>
      </c>
      <c r="I1270" s="1">
        <v>2025</v>
      </c>
      <c r="M1270" s="1">
        <f>IF(ISNUMBER(MATCH(E1270,_xlfn.VSTACK('VLookup Lists'!$E$2:$E$17,'VLookup Lists'!$H$2:$H$38,'VLookup Lists'!$J$2:$J$8),0)),1,0)</f>
        <v>0</v>
      </c>
      <c r="N1270" s="1" t="str">
        <f>IFERROR(IF(VLOOKUP($D1270,'VLookup Lists'!$B$11:$C$29,2,FALSE)="FLIP",1,0),"")</f>
        <v/>
      </c>
      <c r="O1270" s="1" t="b">
        <f>ISNUMBER(MATCH($E1270,'VLookup Lists'!$E$2:$E$17,0))</f>
        <v>0</v>
      </c>
    </row>
    <row r="1271" spans="1:15" ht="15.75" customHeight="1" x14ac:dyDescent="0.2">
      <c r="A1271" s="1" t="str">
        <f t="shared" si="22"/>
        <v>ICJIA</v>
      </c>
      <c r="B1271" s="1" t="s">
        <v>872</v>
      </c>
      <c r="C1271" s="1" t="s">
        <v>937</v>
      </c>
      <c r="D1271" s="1">
        <v>2977</v>
      </c>
      <c r="E1271" s="1" t="s">
        <v>401</v>
      </c>
      <c r="F1271" s="38">
        <v>45474</v>
      </c>
      <c r="G1271" s="38">
        <v>45838</v>
      </c>
      <c r="H1271" s="51">
        <v>300000</v>
      </c>
      <c r="I1271" s="1">
        <v>2025</v>
      </c>
      <c r="M1271" s="1">
        <f>IF(ISNUMBER(MATCH(E1271,_xlfn.VSTACK('VLookup Lists'!$E$2:$E$17,'VLookup Lists'!$H$2:$H$38,'VLookup Lists'!$J$2:$J$8),0)),1,0)</f>
        <v>0</v>
      </c>
      <c r="N1271" s="1" t="str">
        <f>IFERROR(IF(VLOOKUP($D1271,'VLookup Lists'!$B$11:$C$29,2,FALSE)="FLIP",1,0),"")</f>
        <v/>
      </c>
      <c r="O1271" s="1" t="b">
        <f>ISNUMBER(MATCH($E1271,'VLookup Lists'!$E$2:$E$17,0))</f>
        <v>0</v>
      </c>
    </row>
    <row r="1272" spans="1:15" ht="15.75" customHeight="1" x14ac:dyDescent="0.2">
      <c r="A1272" s="1" t="str">
        <f t="shared" si="22"/>
        <v>ICJIA</v>
      </c>
      <c r="B1272" s="1" t="s">
        <v>872</v>
      </c>
      <c r="C1272" s="1" t="s">
        <v>938</v>
      </c>
      <c r="D1272" s="1">
        <v>2977</v>
      </c>
      <c r="E1272" s="1" t="s">
        <v>106</v>
      </c>
      <c r="F1272" s="38">
        <v>45474</v>
      </c>
      <c r="G1272" s="38">
        <v>45838</v>
      </c>
      <c r="H1272" s="51">
        <v>197000</v>
      </c>
      <c r="I1272" s="1">
        <v>2025</v>
      </c>
      <c r="M1272" s="1">
        <f>IF(ISNUMBER(MATCH(E1272,_xlfn.VSTACK('VLookup Lists'!$E$2:$E$17,'VLookup Lists'!$H$2:$H$38,'VLookup Lists'!$J$2:$J$8),0)),1,0)</f>
        <v>1</v>
      </c>
      <c r="N1272" s="1" t="str">
        <f>IFERROR(IF(VLOOKUP($D1272,'VLookup Lists'!$B$11:$C$29,2,FALSE)="FLIP",1,0),"")</f>
        <v/>
      </c>
      <c r="O1272" s="1" t="b">
        <f>ISNUMBER(MATCH($E1272,'VLookup Lists'!$E$2:$E$17,0))</f>
        <v>1</v>
      </c>
    </row>
    <row r="1273" spans="1:15" ht="15.75" customHeight="1" x14ac:dyDescent="0.2">
      <c r="A1273" s="1" t="str">
        <f t="shared" si="22"/>
        <v>ICJIA</v>
      </c>
      <c r="B1273" s="1" t="s">
        <v>872</v>
      </c>
      <c r="C1273" s="1" t="s">
        <v>939</v>
      </c>
      <c r="D1273" s="1">
        <v>2977</v>
      </c>
      <c r="E1273" s="1" t="s">
        <v>404</v>
      </c>
      <c r="F1273" s="38">
        <v>45474</v>
      </c>
      <c r="G1273" s="38">
        <v>45838</v>
      </c>
      <c r="H1273" s="51">
        <v>200000</v>
      </c>
      <c r="I1273" s="1">
        <v>2025</v>
      </c>
      <c r="M1273" s="1">
        <f>IF(ISNUMBER(MATCH(E1273,_xlfn.VSTACK('VLookup Lists'!$E$2:$E$17,'VLookup Lists'!$H$2:$H$38,'VLookup Lists'!$J$2:$J$8),0)),1,0)</f>
        <v>0</v>
      </c>
      <c r="N1273" s="1" t="str">
        <f>IFERROR(IF(VLOOKUP($D1273,'VLookup Lists'!$B$11:$C$29,2,FALSE)="FLIP",1,0),"")</f>
        <v/>
      </c>
      <c r="O1273" s="1" t="b">
        <f>ISNUMBER(MATCH($E1273,'VLookup Lists'!$E$2:$E$17,0))</f>
        <v>0</v>
      </c>
    </row>
    <row r="1274" spans="1:15" ht="15.75" customHeight="1" x14ac:dyDescent="0.2">
      <c r="A1274" s="1" t="str">
        <f t="shared" si="22"/>
        <v>ICJIA</v>
      </c>
      <c r="B1274" s="1" t="s">
        <v>872</v>
      </c>
      <c r="C1274" s="1" t="s">
        <v>940</v>
      </c>
      <c r="D1274" s="1">
        <v>2977</v>
      </c>
      <c r="E1274" s="1" t="s">
        <v>879</v>
      </c>
      <c r="F1274" s="38">
        <v>45474</v>
      </c>
      <c r="G1274" s="38">
        <v>45838</v>
      </c>
      <c r="H1274" s="51">
        <v>215000</v>
      </c>
      <c r="I1274" s="1">
        <v>2025</v>
      </c>
      <c r="M1274" s="1">
        <f>IF(ISNUMBER(MATCH(E1274,_xlfn.VSTACK('VLookup Lists'!$E$2:$E$17,'VLookup Lists'!$H$2:$H$38,'VLookup Lists'!$J$2:$J$8),0)),1,0)</f>
        <v>0</v>
      </c>
      <c r="N1274" s="1" t="str">
        <f>IFERROR(IF(VLOOKUP($D1274,'VLookup Lists'!$B$11:$C$29,2,FALSE)="FLIP",1,0),"")</f>
        <v/>
      </c>
      <c r="O1274" s="1" t="b">
        <f>ISNUMBER(MATCH($E1274,'VLookup Lists'!$E$2:$E$17,0))</f>
        <v>0</v>
      </c>
    </row>
    <row r="1275" spans="1:15" ht="15.75" customHeight="1" x14ac:dyDescent="0.2">
      <c r="A1275" s="1" t="str">
        <f t="shared" si="22"/>
        <v>ICJIA</v>
      </c>
      <c r="B1275" s="1" t="s">
        <v>872</v>
      </c>
      <c r="C1275" s="1" t="s">
        <v>941</v>
      </c>
      <c r="D1275" s="1">
        <v>2977</v>
      </c>
      <c r="E1275" s="1" t="s">
        <v>229</v>
      </c>
      <c r="F1275" s="38">
        <v>45474</v>
      </c>
      <c r="G1275" s="38">
        <v>45838</v>
      </c>
      <c r="H1275" s="51">
        <v>143200</v>
      </c>
      <c r="I1275" s="1">
        <v>2025</v>
      </c>
      <c r="M1275" s="1">
        <f>IF(ISNUMBER(MATCH(E1275,_xlfn.VSTACK('VLookup Lists'!$E$2:$E$17,'VLookup Lists'!$H$2:$H$38,'VLookup Lists'!$J$2:$J$8),0)),1,0)</f>
        <v>0</v>
      </c>
      <c r="N1275" s="1" t="str">
        <f>IFERROR(IF(VLOOKUP($D1275,'VLookup Lists'!$B$11:$C$29,2,FALSE)="FLIP",1,0),"")</f>
        <v/>
      </c>
      <c r="O1275" s="1" t="b">
        <f>ISNUMBER(MATCH($E1275,'VLookup Lists'!$E$2:$E$17,0))</f>
        <v>0</v>
      </c>
    </row>
    <row r="1276" spans="1:15" ht="15.75" customHeight="1" x14ac:dyDescent="0.2">
      <c r="A1276" s="1" t="str">
        <f t="shared" si="22"/>
        <v>ICJIA</v>
      </c>
      <c r="B1276" s="1" t="s">
        <v>872</v>
      </c>
      <c r="C1276" s="1" t="s">
        <v>942</v>
      </c>
      <c r="D1276" s="1">
        <v>2977</v>
      </c>
      <c r="E1276" s="1" t="s">
        <v>235</v>
      </c>
      <c r="F1276" s="38">
        <v>45474</v>
      </c>
      <c r="G1276" s="38">
        <v>45838</v>
      </c>
      <c r="H1276" s="51">
        <v>1200000</v>
      </c>
      <c r="I1276" s="1">
        <v>2025</v>
      </c>
      <c r="M1276" s="1">
        <f>IF(ISNUMBER(MATCH(E1276,_xlfn.VSTACK('VLookup Lists'!$E$2:$E$17,'VLookup Lists'!$H$2:$H$38,'VLookup Lists'!$J$2:$J$8),0)),1,0)</f>
        <v>0</v>
      </c>
      <c r="N1276" s="1" t="str">
        <f>IFERROR(IF(VLOOKUP($D1276,'VLookup Lists'!$B$11:$C$29,2,FALSE)="FLIP",1,0),"")</f>
        <v/>
      </c>
      <c r="O1276" s="1" t="b">
        <f>ISNUMBER(MATCH($E1276,'VLookup Lists'!$E$2:$E$17,0))</f>
        <v>0</v>
      </c>
    </row>
    <row r="1277" spans="1:15" ht="15.75" customHeight="1" x14ac:dyDescent="0.2">
      <c r="A1277" s="1" t="str">
        <f t="shared" si="22"/>
        <v>ICJIA</v>
      </c>
      <c r="B1277" s="1" t="s">
        <v>872</v>
      </c>
      <c r="C1277" s="1">
        <v>112504</v>
      </c>
      <c r="D1277" s="1">
        <v>2977</v>
      </c>
      <c r="E1277" s="1" t="s">
        <v>885</v>
      </c>
      <c r="F1277" s="38">
        <v>45474</v>
      </c>
      <c r="G1277" s="38">
        <v>45838</v>
      </c>
      <c r="H1277" s="51">
        <v>376100</v>
      </c>
      <c r="I1277" s="1">
        <v>2025</v>
      </c>
      <c r="M1277" s="1">
        <f>IF(ISNUMBER(MATCH(E1277,_xlfn.VSTACK('VLookup Lists'!$E$2:$E$17,'VLookup Lists'!$H$2:$H$38,'VLookup Lists'!$J$2:$J$8),0)),1,0)</f>
        <v>0</v>
      </c>
      <c r="N1277" s="1" t="str">
        <f>IFERROR(IF(VLOOKUP($D1277,'VLookup Lists'!$B$11:$C$29,2,FALSE)="FLIP",1,0),"")</f>
        <v/>
      </c>
      <c r="O1277" s="1" t="b">
        <f>ISNUMBER(MATCH($E1277,'VLookup Lists'!$E$2:$E$17,0))</f>
        <v>0</v>
      </c>
    </row>
    <row r="1278" spans="1:15" ht="15.75" customHeight="1" x14ac:dyDescent="0.2">
      <c r="A1278" s="1" t="str">
        <f t="shared" si="22"/>
        <v>ICJIA</v>
      </c>
      <c r="B1278" s="1" t="s">
        <v>872</v>
      </c>
      <c r="C1278" s="1">
        <v>112522</v>
      </c>
      <c r="D1278" s="1">
        <v>2977</v>
      </c>
      <c r="E1278" s="1" t="s">
        <v>889</v>
      </c>
      <c r="F1278" s="38">
        <v>45474</v>
      </c>
      <c r="G1278" s="38">
        <v>45838</v>
      </c>
      <c r="H1278" s="51">
        <v>500000</v>
      </c>
      <c r="I1278" s="1">
        <v>2025</v>
      </c>
      <c r="M1278" s="1">
        <f>IF(ISNUMBER(MATCH(E1278,_xlfn.VSTACK('VLookup Lists'!$E$2:$E$17,'VLookup Lists'!$H$2:$H$38,'VLookup Lists'!$J$2:$J$8),0)),1,0)</f>
        <v>1</v>
      </c>
      <c r="N1278" s="1" t="str">
        <f>IFERROR(IF(VLOOKUP($D1278,'VLookup Lists'!$B$11:$C$29,2,FALSE)="FLIP",1,0),"")</f>
        <v/>
      </c>
      <c r="O1278" s="1" t="b">
        <f>ISNUMBER(MATCH($E1278,'VLookup Lists'!$E$2:$E$17,0))</f>
        <v>0</v>
      </c>
    </row>
    <row r="1279" spans="1:15" ht="15.75" customHeight="1" x14ac:dyDescent="0.2">
      <c r="A1279" s="1" t="str">
        <f t="shared" si="22"/>
        <v>ICJIA</v>
      </c>
      <c r="B1279" s="1" t="s">
        <v>872</v>
      </c>
      <c r="C1279" s="1" t="s">
        <v>943</v>
      </c>
      <c r="D1279" s="1">
        <v>2977</v>
      </c>
      <c r="E1279" s="1" t="s">
        <v>922</v>
      </c>
      <c r="F1279" s="38">
        <v>45474</v>
      </c>
      <c r="G1279" s="38">
        <v>45838</v>
      </c>
      <c r="H1279" s="51">
        <v>200000</v>
      </c>
      <c r="I1279" s="1">
        <v>2025</v>
      </c>
      <c r="M1279" s="1">
        <f>IF(ISNUMBER(MATCH(E1279,_xlfn.VSTACK('VLookup Lists'!$E$2:$E$17,'VLookup Lists'!$H$2:$H$38,'VLookup Lists'!$J$2:$J$8),0)),1,0)</f>
        <v>0</v>
      </c>
      <c r="N1279" s="1" t="str">
        <f>IFERROR(IF(VLOOKUP($D1279,'VLookup Lists'!$B$11:$C$29,2,FALSE)="FLIP",1,0),"")</f>
        <v/>
      </c>
      <c r="O1279" s="1" t="b">
        <f>ISNUMBER(MATCH($E1279,'VLookup Lists'!$E$2:$E$17,0))</f>
        <v>0</v>
      </c>
    </row>
    <row r="1280" spans="1:15" ht="15.75" customHeight="1" x14ac:dyDescent="0.2">
      <c r="A1280" s="1" t="str">
        <f t="shared" si="22"/>
        <v>ICJIA</v>
      </c>
      <c r="B1280" s="1" t="s">
        <v>872</v>
      </c>
      <c r="C1280" s="1" t="s">
        <v>944</v>
      </c>
      <c r="D1280" s="1">
        <v>2977</v>
      </c>
      <c r="E1280" s="1" t="s">
        <v>890</v>
      </c>
      <c r="F1280" s="38">
        <v>45474</v>
      </c>
      <c r="G1280" s="38">
        <v>45838</v>
      </c>
      <c r="H1280" s="51">
        <v>200000</v>
      </c>
      <c r="I1280" s="1">
        <v>2025</v>
      </c>
      <c r="M1280" s="1">
        <f>IF(ISNUMBER(MATCH(E1280,_xlfn.VSTACK('VLookup Lists'!$E$2:$E$17,'VLookup Lists'!$H$2:$H$38,'VLookup Lists'!$J$2:$J$8),0)),1,0)</f>
        <v>0</v>
      </c>
      <c r="N1280" s="1" t="str">
        <f>IFERROR(IF(VLOOKUP($D1280,'VLookup Lists'!$B$11:$C$29,2,FALSE)="FLIP",1,0),"")</f>
        <v/>
      </c>
      <c r="O1280" s="1" t="b">
        <f>ISNUMBER(MATCH($E1280,'VLookup Lists'!$E$2:$E$17,0))</f>
        <v>0</v>
      </c>
    </row>
    <row r="1281" spans="1:15" ht="15.75" customHeight="1" x14ac:dyDescent="0.2">
      <c r="A1281" s="1" t="str">
        <f t="shared" si="22"/>
        <v>ICJIA</v>
      </c>
      <c r="B1281" s="1" t="s">
        <v>872</v>
      </c>
      <c r="C1281" s="1" t="s">
        <v>945</v>
      </c>
      <c r="D1281" s="1">
        <v>2977</v>
      </c>
      <c r="E1281" s="1" t="s">
        <v>946</v>
      </c>
      <c r="F1281" s="38">
        <v>45474</v>
      </c>
      <c r="G1281" s="38">
        <v>45838</v>
      </c>
      <c r="H1281" s="51">
        <v>200000</v>
      </c>
      <c r="I1281" s="1">
        <v>2025</v>
      </c>
      <c r="M1281" s="1">
        <f>IF(ISNUMBER(MATCH(E1281,_xlfn.VSTACK('VLookup Lists'!$E$2:$E$17,'VLookup Lists'!$H$2:$H$38,'VLookup Lists'!$J$2:$J$8),0)),1,0)</f>
        <v>0</v>
      </c>
      <c r="N1281" s="1" t="str">
        <f>IFERROR(IF(VLOOKUP($D1281,'VLookup Lists'!$B$11:$C$29,2,FALSE)="FLIP",1,0),"")</f>
        <v/>
      </c>
      <c r="O1281" s="1" t="b">
        <f>ISNUMBER(MATCH($E1281,'VLookup Lists'!$E$2:$E$17,0))</f>
        <v>0</v>
      </c>
    </row>
    <row r="1282" spans="1:15" ht="15.75" customHeight="1" x14ac:dyDescent="0.2">
      <c r="A1282" s="1" t="str">
        <f t="shared" si="22"/>
        <v>ICJIA</v>
      </c>
      <c r="B1282" s="1" t="s">
        <v>872</v>
      </c>
      <c r="C1282" s="1" t="s">
        <v>947</v>
      </c>
      <c r="D1282" s="1">
        <v>2977</v>
      </c>
      <c r="E1282" s="1" t="s">
        <v>893</v>
      </c>
      <c r="F1282" s="38">
        <v>45474</v>
      </c>
      <c r="G1282" s="38">
        <v>45838</v>
      </c>
      <c r="H1282" s="51">
        <v>1000000</v>
      </c>
      <c r="I1282" s="1">
        <v>2025</v>
      </c>
      <c r="M1282" s="1">
        <f>IF(ISNUMBER(MATCH(E1282,_xlfn.VSTACK('VLookup Lists'!$E$2:$E$17,'VLookup Lists'!$H$2:$H$38,'VLookup Lists'!$J$2:$J$8),0)),1,0)</f>
        <v>0</v>
      </c>
      <c r="N1282" s="1" t="str">
        <f>IFERROR(IF(VLOOKUP($D1282,'VLookup Lists'!$B$11:$C$29,2,FALSE)="FLIP",1,0),"")</f>
        <v/>
      </c>
      <c r="O1282" s="1" t="b">
        <f>ISNUMBER(MATCH($E1282,'VLookup Lists'!$E$2:$E$17,0))</f>
        <v>0</v>
      </c>
    </row>
    <row r="1283" spans="1:15" ht="15.75" customHeight="1" x14ac:dyDescent="0.2">
      <c r="A1283" s="1" t="str">
        <f t="shared" si="22"/>
        <v>ICJIA</v>
      </c>
      <c r="B1283" s="1" t="s">
        <v>872</v>
      </c>
      <c r="C1283" s="1" t="s">
        <v>948</v>
      </c>
      <c r="D1283" s="1">
        <v>2977</v>
      </c>
      <c r="E1283" s="1" t="s">
        <v>894</v>
      </c>
      <c r="F1283" s="38">
        <v>45474</v>
      </c>
      <c r="G1283" s="38">
        <v>45838</v>
      </c>
      <c r="H1283" s="51">
        <v>100000</v>
      </c>
      <c r="I1283" s="1">
        <v>2025</v>
      </c>
      <c r="M1283" s="1">
        <f>IF(ISNUMBER(MATCH(E1283,_xlfn.VSTACK('VLookup Lists'!$E$2:$E$17,'VLookup Lists'!$H$2:$H$38,'VLookup Lists'!$J$2:$J$8),0)),1,0)</f>
        <v>0</v>
      </c>
      <c r="N1283" s="1" t="str">
        <f>IFERROR(IF(VLOOKUP($D1283,'VLookup Lists'!$B$11:$C$29,2,FALSE)="FLIP",1,0),"")</f>
        <v/>
      </c>
      <c r="O1283" s="1" t="b">
        <f>ISNUMBER(MATCH($E1283,'VLookup Lists'!$E$2:$E$17,0))</f>
        <v>0</v>
      </c>
    </row>
    <row r="1284" spans="1:15" ht="15.75" customHeight="1" x14ac:dyDescent="0.2">
      <c r="A1284" s="1" t="str">
        <f t="shared" si="22"/>
        <v>ICJIA</v>
      </c>
      <c r="B1284" s="1" t="s">
        <v>872</v>
      </c>
      <c r="C1284" s="1">
        <v>112507</v>
      </c>
      <c r="D1284" s="1">
        <v>2977</v>
      </c>
      <c r="E1284" s="1" t="s">
        <v>110</v>
      </c>
      <c r="F1284" s="38">
        <v>45474</v>
      </c>
      <c r="G1284" s="38">
        <v>45838</v>
      </c>
      <c r="H1284" s="51">
        <v>197000</v>
      </c>
      <c r="I1284" s="1">
        <v>2025</v>
      </c>
      <c r="M1284" s="1">
        <f>IF(ISNUMBER(MATCH(E1284,_xlfn.VSTACK('VLookup Lists'!$E$2:$E$17,'VLookup Lists'!$H$2:$H$38,'VLookup Lists'!$J$2:$J$8),0)),1,0)</f>
        <v>1</v>
      </c>
      <c r="N1284" s="1" t="str">
        <f>IFERROR(IF(VLOOKUP($D1284,'VLookup Lists'!$B$11:$C$29,2,FALSE)="FLIP",1,0),"")</f>
        <v/>
      </c>
      <c r="O1284" s="1" t="b">
        <f>ISNUMBER(MATCH($E1284,'VLookup Lists'!$E$2:$E$17,0))</f>
        <v>1</v>
      </c>
    </row>
    <row r="1285" spans="1:15" ht="15.75" customHeight="1" x14ac:dyDescent="0.2">
      <c r="A1285" s="1" t="str">
        <f t="shared" si="22"/>
        <v>ICJIA</v>
      </c>
      <c r="B1285" s="1" t="s">
        <v>872</v>
      </c>
      <c r="C1285" s="1" t="s">
        <v>949</v>
      </c>
      <c r="D1285" s="1">
        <v>2977</v>
      </c>
      <c r="E1285" s="1" t="s">
        <v>231</v>
      </c>
      <c r="F1285" s="38">
        <v>45474</v>
      </c>
      <c r="G1285" s="38">
        <v>45838</v>
      </c>
      <c r="H1285" s="51">
        <v>1000000</v>
      </c>
      <c r="I1285" s="1">
        <v>2025</v>
      </c>
      <c r="M1285" s="1">
        <f>IF(ISNUMBER(MATCH(E1285,_xlfn.VSTACK('VLookup Lists'!$E$2:$E$17,'VLookup Lists'!$H$2:$H$38,'VLookup Lists'!$J$2:$J$8),0)),1,0)</f>
        <v>0</v>
      </c>
      <c r="N1285" s="1" t="str">
        <f>IFERROR(IF(VLOOKUP($D1285,'VLookup Lists'!$B$11:$C$29,2,FALSE)="FLIP",1,0),"")</f>
        <v/>
      </c>
      <c r="O1285" s="1" t="b">
        <f>ISNUMBER(MATCH($E1285,'VLookup Lists'!$E$2:$E$17,0))</f>
        <v>0</v>
      </c>
    </row>
    <row r="1286" spans="1:15" ht="15.75" customHeight="1" x14ac:dyDescent="0.2">
      <c r="A1286" s="1" t="str">
        <f t="shared" si="22"/>
        <v>ICJIA</v>
      </c>
      <c r="B1286" s="1" t="s">
        <v>872</v>
      </c>
      <c r="C1286" s="1" t="s">
        <v>950</v>
      </c>
      <c r="D1286" s="1">
        <v>2977</v>
      </c>
      <c r="E1286" s="1" t="s">
        <v>924</v>
      </c>
      <c r="F1286" s="38">
        <v>45474</v>
      </c>
      <c r="G1286" s="38">
        <v>45838</v>
      </c>
      <c r="H1286" s="51">
        <v>197000</v>
      </c>
      <c r="I1286" s="1">
        <v>2025</v>
      </c>
      <c r="M1286" s="1">
        <f>IF(ISNUMBER(MATCH(E1286,_xlfn.VSTACK('VLookup Lists'!$E$2:$E$17,'VLookup Lists'!$H$2:$H$38,'VLookup Lists'!$J$2:$J$8),0)),1,0)</f>
        <v>0</v>
      </c>
      <c r="N1286" s="1" t="str">
        <f>IFERROR(IF(VLOOKUP($D1286,'VLookup Lists'!$B$11:$C$29,2,FALSE)="FLIP",1,0),"")</f>
        <v/>
      </c>
      <c r="O1286" s="1" t="b">
        <f>ISNUMBER(MATCH($E1286,'VLookup Lists'!$E$2:$E$17,0))</f>
        <v>0</v>
      </c>
    </row>
    <row r="1287" spans="1:15" ht="15.75" customHeight="1" x14ac:dyDescent="0.2">
      <c r="A1287" s="1" t="str">
        <f t="shared" si="22"/>
        <v>ICJIA</v>
      </c>
      <c r="B1287" s="1" t="s">
        <v>872</v>
      </c>
      <c r="C1287" s="1" t="s">
        <v>951</v>
      </c>
      <c r="D1287" s="1">
        <v>2977</v>
      </c>
      <c r="E1287" s="1" t="s">
        <v>897</v>
      </c>
      <c r="F1287" s="38">
        <v>45474</v>
      </c>
      <c r="G1287" s="38">
        <v>45838</v>
      </c>
      <c r="H1287" s="51">
        <v>1000000</v>
      </c>
      <c r="I1287" s="1">
        <v>2025</v>
      </c>
      <c r="M1287" s="1">
        <f>IF(ISNUMBER(MATCH(E1287,_xlfn.VSTACK('VLookup Lists'!$E$2:$E$17,'VLookup Lists'!$H$2:$H$38,'VLookup Lists'!$J$2:$J$8),0)),1,0)</f>
        <v>0</v>
      </c>
      <c r="N1287" s="1" t="str">
        <f>IFERROR(IF(VLOOKUP($D1287,'VLookup Lists'!$B$11:$C$29,2,FALSE)="FLIP",1,0),"")</f>
        <v/>
      </c>
      <c r="O1287" s="1" t="b">
        <f>ISNUMBER(MATCH($E1287,'VLookup Lists'!$E$2:$E$17,0))</f>
        <v>0</v>
      </c>
    </row>
    <row r="1288" spans="1:15" ht="15.75" customHeight="1" x14ac:dyDescent="0.2">
      <c r="A1288" s="1" t="str">
        <f t="shared" si="22"/>
        <v>ICJIA</v>
      </c>
      <c r="B1288" s="1" t="s">
        <v>872</v>
      </c>
      <c r="C1288" s="1">
        <v>112527</v>
      </c>
      <c r="D1288" s="1">
        <v>2977</v>
      </c>
      <c r="E1288" s="1" t="s">
        <v>952</v>
      </c>
      <c r="F1288" s="38">
        <v>45474</v>
      </c>
      <c r="G1288" s="38">
        <v>45838</v>
      </c>
      <c r="H1288" s="51">
        <v>99000</v>
      </c>
      <c r="I1288" s="1">
        <v>2025</v>
      </c>
      <c r="M1288" s="1">
        <f>IF(ISNUMBER(MATCH(E1288,_xlfn.VSTACK('VLookup Lists'!$E$2:$E$17,'VLookup Lists'!$H$2:$H$38,'VLookup Lists'!$J$2:$J$8),0)),1,0)</f>
        <v>1</v>
      </c>
      <c r="N1288" s="1" t="str">
        <f>IFERROR(IF(VLOOKUP($D1288,'VLookup Lists'!$B$11:$C$29,2,FALSE)="FLIP",1,0),"")</f>
        <v/>
      </c>
      <c r="O1288" s="1" t="b">
        <f>ISNUMBER(MATCH($E1288,'VLookup Lists'!$E$2:$E$17,0))</f>
        <v>1</v>
      </c>
    </row>
    <row r="1289" spans="1:15" ht="15.75" customHeight="1" x14ac:dyDescent="0.2">
      <c r="A1289" s="1" t="str">
        <f t="shared" si="22"/>
        <v>ICJIA</v>
      </c>
      <c r="B1289" s="1" t="s">
        <v>872</v>
      </c>
      <c r="C1289" s="1" t="s">
        <v>953</v>
      </c>
      <c r="D1289" s="1">
        <v>2977</v>
      </c>
      <c r="E1289" s="1" t="s">
        <v>306</v>
      </c>
      <c r="F1289" s="38">
        <v>45474</v>
      </c>
      <c r="G1289" s="38">
        <v>45838</v>
      </c>
      <c r="H1289" s="51">
        <v>788500</v>
      </c>
      <c r="I1289" s="1">
        <v>2025</v>
      </c>
      <c r="M1289" s="1">
        <f>IF(ISNUMBER(MATCH(E1289,_xlfn.VSTACK('VLookup Lists'!$E$2:$E$17,'VLookup Lists'!$H$2:$H$38,'VLookup Lists'!$J$2:$J$8),0)),1,0)</f>
        <v>0</v>
      </c>
      <c r="N1289" s="1" t="str">
        <f>IFERROR(IF(VLOOKUP($D1289,'VLookup Lists'!$B$11:$C$29,2,FALSE)="FLIP",1,0),"")</f>
        <v/>
      </c>
      <c r="O1289" s="1" t="b">
        <f>ISNUMBER(MATCH($E1289,'VLookup Lists'!$E$2:$E$17,0))</f>
        <v>0</v>
      </c>
    </row>
    <row r="1290" spans="1:15" ht="15.75" customHeight="1" x14ac:dyDescent="0.2">
      <c r="A1290" s="1" t="str">
        <f t="shared" si="22"/>
        <v>ICJIA</v>
      </c>
      <c r="B1290" s="1" t="s">
        <v>872</v>
      </c>
      <c r="C1290" s="1" t="s">
        <v>954</v>
      </c>
      <c r="D1290" s="1">
        <v>2977</v>
      </c>
      <c r="E1290" s="1" t="s">
        <v>899</v>
      </c>
      <c r="F1290" s="38">
        <v>45474</v>
      </c>
      <c r="G1290" s="38">
        <v>45838</v>
      </c>
      <c r="H1290" s="51">
        <v>743200</v>
      </c>
      <c r="I1290" s="1">
        <v>2025</v>
      </c>
      <c r="M1290" s="1">
        <f>IF(ISNUMBER(MATCH(E1290,_xlfn.VSTACK('VLookup Lists'!$E$2:$E$17,'VLookup Lists'!$H$2:$H$38,'VLookup Lists'!$J$2:$J$8),0)),1,0)</f>
        <v>0</v>
      </c>
      <c r="N1290" s="1" t="str">
        <f>IFERROR(IF(VLOOKUP($D1290,'VLookup Lists'!$B$11:$C$29,2,FALSE)="FLIP",1,0),"")</f>
        <v/>
      </c>
      <c r="O1290" s="1" t="b">
        <f>ISNUMBER(MATCH($E1290,'VLookup Lists'!$E$2:$E$17,0))</f>
        <v>0</v>
      </c>
    </row>
    <row r="1291" spans="1:15" ht="15.75" customHeight="1" x14ac:dyDescent="0.2">
      <c r="A1291" s="1" t="str">
        <f t="shared" ref="A1291:A1296" si="23">IF(ISBLANK(B1291),"","ICJIA")</f>
        <v>ICJIA</v>
      </c>
      <c r="B1291" s="1" t="s">
        <v>872</v>
      </c>
      <c r="C1291" s="1" t="s">
        <v>955</v>
      </c>
      <c r="D1291" s="1">
        <v>2977</v>
      </c>
      <c r="E1291" s="1" t="s">
        <v>362</v>
      </c>
      <c r="F1291" s="38">
        <v>45474</v>
      </c>
      <c r="G1291" s="38">
        <v>45838</v>
      </c>
      <c r="H1291" s="51">
        <v>1350000</v>
      </c>
      <c r="I1291" s="1">
        <v>2025</v>
      </c>
      <c r="M1291" s="1">
        <f>IF(ISNUMBER(MATCH(E1291,_xlfn.VSTACK('VLookup Lists'!$E$2:$E$17,'VLookup Lists'!$H$2:$H$38,'VLookup Lists'!$J$2:$J$8),0)),1,0)</f>
        <v>1</v>
      </c>
      <c r="N1291" s="1" t="str">
        <f>IFERROR(IF(VLOOKUP($D1291,'VLookup Lists'!$B$11:$C$29,2,FALSE)="FLIP",1,0),"")</f>
        <v/>
      </c>
      <c r="O1291" s="1" t="b">
        <f>ISNUMBER(MATCH($E1291,'VLookup Lists'!$E$2:$E$17,0))</f>
        <v>0</v>
      </c>
    </row>
    <row r="1292" spans="1:15" ht="15.75" customHeight="1" x14ac:dyDescent="0.2">
      <c r="A1292" s="1" t="str">
        <f t="shared" si="23"/>
        <v>ICJIA</v>
      </c>
      <c r="B1292" s="1" t="s">
        <v>872</v>
      </c>
      <c r="C1292" s="1">
        <v>372501</v>
      </c>
      <c r="D1292" s="1">
        <v>2977</v>
      </c>
      <c r="E1292" s="1" t="s">
        <v>600</v>
      </c>
      <c r="F1292" s="38">
        <v>45474</v>
      </c>
      <c r="G1292" s="38">
        <v>45838</v>
      </c>
      <c r="H1292" s="51">
        <v>900000</v>
      </c>
      <c r="I1292" s="1">
        <v>2025</v>
      </c>
      <c r="M1292" s="1">
        <f>IF(ISNUMBER(MATCH(E1292,_xlfn.VSTACK('VLookup Lists'!$E$2:$E$17,'VLookup Lists'!$H$2:$H$38,'VLookup Lists'!$J$2:$J$8),0)),1,0)</f>
        <v>0</v>
      </c>
      <c r="N1292" s="1" t="str">
        <f>IFERROR(IF(VLOOKUP($D1292,'VLookup Lists'!$B$11:$C$29,2,FALSE)="FLIP",1,0),"")</f>
        <v/>
      </c>
      <c r="O1292" s="1" t="b">
        <f>ISNUMBER(MATCH($E1292,'VLookup Lists'!$E$2:$E$17,0))</f>
        <v>0</v>
      </c>
    </row>
    <row r="1293" spans="1:15" ht="15.75" customHeight="1" x14ac:dyDescent="0.2">
      <c r="A1293" s="1" t="str">
        <f t="shared" si="23"/>
        <v>ICJIA</v>
      </c>
      <c r="B1293" s="1" t="s">
        <v>872</v>
      </c>
      <c r="C1293" s="1" t="s">
        <v>956</v>
      </c>
      <c r="D1293" s="1">
        <v>2977</v>
      </c>
      <c r="E1293" s="1" t="s">
        <v>904</v>
      </c>
      <c r="F1293" s="38">
        <v>45474</v>
      </c>
      <c r="G1293" s="38">
        <v>45838</v>
      </c>
      <c r="H1293" s="51">
        <v>50000</v>
      </c>
      <c r="I1293" s="1">
        <v>2025</v>
      </c>
      <c r="M1293" s="1">
        <f>IF(ISNUMBER(MATCH(E1293,_xlfn.VSTACK('VLookup Lists'!$E$2:$E$17,'VLookup Lists'!$H$2:$H$38,'VLookup Lists'!$J$2:$J$8),0)),1,0)</f>
        <v>0</v>
      </c>
      <c r="N1293" s="1" t="str">
        <f>IFERROR(IF(VLOOKUP($D1293,'VLookup Lists'!$B$11:$C$29,2,FALSE)="FLIP",1,0),"")</f>
        <v/>
      </c>
      <c r="O1293" s="1" t="b">
        <f>ISNUMBER(MATCH($E1293,'VLookup Lists'!$E$2:$E$17,0))</f>
        <v>0</v>
      </c>
    </row>
    <row r="1294" spans="1:15" ht="15.75" customHeight="1" x14ac:dyDescent="0.2">
      <c r="A1294" s="1" t="str">
        <f t="shared" si="23"/>
        <v>ICJIA</v>
      </c>
      <c r="B1294" s="1" t="s">
        <v>872</v>
      </c>
      <c r="C1294" s="1" t="s">
        <v>957</v>
      </c>
      <c r="D1294" s="1">
        <v>2977</v>
      </c>
      <c r="E1294" s="1" t="s">
        <v>440</v>
      </c>
      <c r="F1294" s="38">
        <v>45474</v>
      </c>
      <c r="G1294" s="38">
        <v>45838</v>
      </c>
      <c r="H1294" s="51">
        <v>500000</v>
      </c>
      <c r="I1294" s="1">
        <v>2025</v>
      </c>
      <c r="M1294" s="1">
        <f>IF(ISNUMBER(MATCH(E1294,_xlfn.VSTACK('VLookup Lists'!$E$2:$E$17,'VLookup Lists'!$H$2:$H$38,'VLookup Lists'!$J$2:$J$8),0)),1,0)</f>
        <v>0</v>
      </c>
      <c r="N1294" s="1" t="str">
        <f>IFERROR(IF(VLOOKUP($D1294,'VLookup Lists'!$B$11:$C$29,2,FALSE)="FLIP",1,0),"")</f>
        <v/>
      </c>
      <c r="O1294" s="1" t="b">
        <f>ISNUMBER(MATCH($E1294,'VLookup Lists'!$E$2:$E$17,0))</f>
        <v>0</v>
      </c>
    </row>
    <row r="1295" spans="1:15" ht="15.75" customHeight="1" x14ac:dyDescent="0.2">
      <c r="A1295" s="1" t="str">
        <f t="shared" si="23"/>
        <v>ICJIA</v>
      </c>
      <c r="B1295" s="1" t="s">
        <v>872</v>
      </c>
      <c r="C1295" s="1" t="s">
        <v>958</v>
      </c>
      <c r="D1295" s="1">
        <v>2977</v>
      </c>
      <c r="E1295" s="1" t="s">
        <v>166</v>
      </c>
      <c r="F1295" s="38">
        <v>45474</v>
      </c>
      <c r="G1295" s="38">
        <v>45838</v>
      </c>
      <c r="H1295" s="51">
        <v>100000</v>
      </c>
      <c r="I1295" s="1">
        <v>2025</v>
      </c>
      <c r="M1295" s="1">
        <f>IF(ISNUMBER(MATCH(E1295,_xlfn.VSTACK('VLookup Lists'!$E$2:$E$17,'VLookup Lists'!$H$2:$H$38,'VLookup Lists'!$J$2:$J$8),0)),1,0)</f>
        <v>1</v>
      </c>
      <c r="N1295" s="1" t="str">
        <f>IFERROR(IF(VLOOKUP($D1295,'VLookup Lists'!$B$11:$C$29,2,FALSE)="FLIP",1,0),"")</f>
        <v/>
      </c>
      <c r="O1295" s="1" t="b">
        <f>ISNUMBER(MATCH($E1295,'VLookup Lists'!$E$2:$E$17,0))</f>
        <v>0</v>
      </c>
    </row>
    <row r="1296" spans="1:15" ht="15.75" customHeight="1" x14ac:dyDescent="0.2">
      <c r="A1296" s="1" t="str">
        <f t="shared" si="23"/>
        <v>ICJIA</v>
      </c>
      <c r="B1296" s="1" t="s">
        <v>872</v>
      </c>
      <c r="C1296" s="1">
        <v>122520</v>
      </c>
      <c r="D1296" s="1">
        <v>2977</v>
      </c>
      <c r="E1296" s="1" t="s">
        <v>117</v>
      </c>
      <c r="F1296" s="38">
        <v>45474</v>
      </c>
      <c r="G1296" s="38">
        <v>45838</v>
      </c>
      <c r="H1296" s="51">
        <v>300000</v>
      </c>
      <c r="I1296" s="1">
        <v>2025</v>
      </c>
      <c r="M1296" s="1">
        <f>IF(ISNUMBER(MATCH(E1296,_xlfn.VSTACK('VLookup Lists'!$E$2:$E$17,'VLookup Lists'!$H$2:$H$38,'VLookup Lists'!$J$2:$J$8),0)),1,0)</f>
        <v>1</v>
      </c>
      <c r="N1296" s="1" t="str">
        <f>IFERROR(IF(VLOOKUP($D1296,'VLookup Lists'!$B$11:$C$29,2,FALSE)="FLIP",1,0),"")</f>
        <v/>
      </c>
      <c r="O1296" s="1" t="b">
        <f>ISNUMBER(MATCH($E1296,'VLookup Lists'!$E$2:$E$17,0))</f>
        <v>1</v>
      </c>
    </row>
    <row r="1297" spans="1:15" ht="15.75" customHeight="1" x14ac:dyDescent="0.2">
      <c r="A1297" s="1" t="str">
        <f t="shared" ref="A1297:A1323" si="24">IF(ISBLANK(B1297),"","ICJIA")</f>
        <v>ICJIA</v>
      </c>
      <c r="B1297" s="1" t="s">
        <v>872</v>
      </c>
      <c r="C1297" s="47" t="s">
        <v>1588</v>
      </c>
      <c r="D1297" s="1">
        <v>2977</v>
      </c>
      <c r="E1297" t="s">
        <v>935</v>
      </c>
      <c r="F1297" s="48">
        <v>45839</v>
      </c>
      <c r="G1297" s="48">
        <v>46203</v>
      </c>
      <c r="H1297" s="52">
        <v>371600</v>
      </c>
      <c r="I1297" s="1">
        <v>2026</v>
      </c>
      <c r="M1297" s="1">
        <f>IF(ISNUMBER(MATCH(E1297,_xlfn.VSTACK('VLookup Lists'!$E$2:$E$17,'VLookup Lists'!$H$2:$H$38,'VLookup Lists'!$J$2:$J$8),0)),1,0)</f>
        <v>0</v>
      </c>
      <c r="N1297" s="1"/>
      <c r="O1297" s="1" t="b">
        <f>ISNUMBER(MATCH($E1297,'VLookup Lists'!$E$2:$E$17,0))</f>
        <v>0</v>
      </c>
    </row>
    <row r="1298" spans="1:15" ht="15.75" customHeight="1" x14ac:dyDescent="0.2">
      <c r="A1298" s="1" t="str">
        <f t="shared" si="24"/>
        <v>ICJIA</v>
      </c>
      <c r="B1298" s="1" t="s">
        <v>872</v>
      </c>
      <c r="C1298" s="47" t="s">
        <v>959</v>
      </c>
      <c r="D1298" s="1">
        <v>2977</v>
      </c>
      <c r="E1298" s="1" t="s">
        <v>105</v>
      </c>
      <c r="F1298" s="48">
        <v>45839</v>
      </c>
      <c r="G1298" s="48">
        <v>46203</v>
      </c>
      <c r="H1298" s="52">
        <v>197000</v>
      </c>
      <c r="I1298" s="1">
        <v>2026</v>
      </c>
      <c r="M1298" s="1">
        <f>IF(ISNUMBER(MATCH(E1298,_xlfn.VSTACK('VLookup Lists'!$E$2:$E$17,'VLookup Lists'!$H$2:$H$38,'VLookup Lists'!$J$2:$J$8),0)),1,0)</f>
        <v>1</v>
      </c>
      <c r="N1298" s="1"/>
      <c r="O1298" s="1" t="b">
        <f>ISNUMBER(MATCH($E1298,'VLookup Lists'!$E$2:$E$17,0))</f>
        <v>1</v>
      </c>
    </row>
    <row r="1299" spans="1:15" ht="15.75" customHeight="1" x14ac:dyDescent="0.2">
      <c r="A1299" s="1" t="str">
        <f t="shared" si="24"/>
        <v>ICJIA</v>
      </c>
      <c r="B1299" s="1" t="s">
        <v>872</v>
      </c>
      <c r="C1299" s="47" t="s">
        <v>960</v>
      </c>
      <c r="D1299" s="1">
        <v>2977</v>
      </c>
      <c r="E1299" t="s">
        <v>961</v>
      </c>
      <c r="F1299" s="48">
        <v>45901</v>
      </c>
      <c r="G1299" s="48">
        <v>46203</v>
      </c>
      <c r="H1299" s="52">
        <v>200000</v>
      </c>
      <c r="I1299" s="1">
        <v>2026</v>
      </c>
      <c r="M1299" s="1">
        <f>IF(ISNUMBER(MATCH(E1299,_xlfn.VSTACK('VLookup Lists'!$E$2:$E$17,'VLookup Lists'!$H$2:$H$38,'VLookup Lists'!$J$2:$J$8),0)),1,0)</f>
        <v>0</v>
      </c>
      <c r="N1299" s="1"/>
      <c r="O1299" s="1" t="b">
        <f>ISNUMBER(MATCH($E1299,'VLookup Lists'!$E$2:$E$17,0))</f>
        <v>0</v>
      </c>
    </row>
    <row r="1300" spans="1:15" ht="15.75" customHeight="1" x14ac:dyDescent="0.2">
      <c r="A1300" s="1" t="str">
        <f t="shared" si="24"/>
        <v>ICJIA</v>
      </c>
      <c r="B1300" s="1" t="s">
        <v>872</v>
      </c>
      <c r="C1300" s="47" t="s">
        <v>962</v>
      </c>
      <c r="D1300" s="1">
        <v>2977</v>
      </c>
      <c r="E1300" t="s">
        <v>876</v>
      </c>
      <c r="F1300" s="48">
        <v>45839</v>
      </c>
      <c r="G1300" s="48">
        <v>46203</v>
      </c>
      <c r="H1300" s="52">
        <v>300000</v>
      </c>
      <c r="I1300" s="1">
        <v>2026</v>
      </c>
      <c r="M1300" s="1">
        <f>IF(ISNUMBER(MATCH(E1300,_xlfn.VSTACK('VLookup Lists'!$E$2:$E$17,'VLookup Lists'!$H$2:$H$38,'VLookup Lists'!$J$2:$J$8),0)),1,0)</f>
        <v>0</v>
      </c>
      <c r="N1300" s="1"/>
      <c r="O1300" s="1" t="b">
        <f>ISNUMBER(MATCH($E1300,'VLookup Lists'!$E$2:$E$17,0))</f>
        <v>0</v>
      </c>
    </row>
    <row r="1301" spans="1:15" ht="15.75" customHeight="1" x14ac:dyDescent="0.2">
      <c r="A1301" s="1" t="str">
        <f t="shared" si="24"/>
        <v>ICJIA</v>
      </c>
      <c r="B1301" s="1" t="s">
        <v>872</v>
      </c>
      <c r="C1301" s="47" t="s">
        <v>963</v>
      </c>
      <c r="D1301" s="1">
        <v>2977</v>
      </c>
      <c r="E1301" t="s">
        <v>401</v>
      </c>
      <c r="F1301" s="48">
        <v>45839</v>
      </c>
      <c r="G1301" s="48">
        <v>46203</v>
      </c>
      <c r="H1301" s="52">
        <v>300000</v>
      </c>
      <c r="I1301" s="1">
        <v>2026</v>
      </c>
      <c r="M1301" s="1">
        <f>IF(ISNUMBER(MATCH(E1301,_xlfn.VSTACK('VLookup Lists'!$E$2:$E$17,'VLookup Lists'!$H$2:$H$38,'VLookup Lists'!$J$2:$J$8),0)),1,0)</f>
        <v>0</v>
      </c>
      <c r="N1301" s="1"/>
      <c r="O1301" s="1" t="b">
        <f>ISNUMBER(MATCH($E1301,'VLookup Lists'!$E$2:$E$17,0))</f>
        <v>0</v>
      </c>
    </row>
    <row r="1302" spans="1:15" ht="15.75" customHeight="1" x14ac:dyDescent="0.2">
      <c r="A1302" s="1" t="str">
        <f t="shared" si="24"/>
        <v>ICJIA</v>
      </c>
      <c r="B1302" s="1" t="s">
        <v>872</v>
      </c>
      <c r="C1302" s="47" t="s">
        <v>964</v>
      </c>
      <c r="D1302" s="1">
        <v>2977</v>
      </c>
      <c r="E1302" s="1" t="s">
        <v>106</v>
      </c>
      <c r="F1302" s="48">
        <v>45839</v>
      </c>
      <c r="G1302" s="48">
        <v>46203</v>
      </c>
      <c r="H1302" s="52">
        <v>197000</v>
      </c>
      <c r="I1302" s="1">
        <v>2026</v>
      </c>
      <c r="M1302" s="1">
        <f>IF(ISNUMBER(MATCH(E1302,_xlfn.VSTACK('VLookup Lists'!$E$2:$E$17,'VLookup Lists'!$H$2:$H$38,'VLookup Lists'!$J$2:$J$8),0)),1,0)</f>
        <v>1</v>
      </c>
      <c r="N1302" s="1"/>
      <c r="O1302" s="1" t="b">
        <f>ISNUMBER(MATCH($E1302,'VLookup Lists'!$E$2:$E$17,0))</f>
        <v>1</v>
      </c>
    </row>
    <row r="1303" spans="1:15" ht="15.75" customHeight="1" x14ac:dyDescent="0.2">
      <c r="A1303" s="1" t="str">
        <f t="shared" si="24"/>
        <v>ICJIA</v>
      </c>
      <c r="B1303" s="1" t="s">
        <v>872</v>
      </c>
      <c r="C1303" s="47" t="s">
        <v>965</v>
      </c>
      <c r="D1303" s="1">
        <v>2977</v>
      </c>
      <c r="E1303" t="s">
        <v>915</v>
      </c>
      <c r="F1303" s="48">
        <v>45839</v>
      </c>
      <c r="G1303" s="48">
        <v>46203</v>
      </c>
      <c r="H1303" s="52">
        <v>250000</v>
      </c>
      <c r="I1303" s="1">
        <v>2026</v>
      </c>
      <c r="M1303" s="1">
        <f>IF(ISNUMBER(MATCH(E1303,_xlfn.VSTACK('VLookup Lists'!$E$2:$E$17,'VLookup Lists'!$H$2:$H$38,'VLookup Lists'!$J$2:$J$8),0)),1,0)</f>
        <v>0</v>
      </c>
      <c r="N1303" s="1"/>
      <c r="O1303" s="1" t="b">
        <f>ISNUMBER(MATCH($E1303,'VLookup Lists'!$E$2:$E$17,0))</f>
        <v>0</v>
      </c>
    </row>
    <row r="1304" spans="1:15" ht="15.75" customHeight="1" x14ac:dyDescent="0.2">
      <c r="A1304" s="1" t="str">
        <f t="shared" si="24"/>
        <v>ICJIA</v>
      </c>
      <c r="B1304" s="1" t="s">
        <v>872</v>
      </c>
      <c r="C1304" s="47" t="s">
        <v>966</v>
      </c>
      <c r="D1304" s="1">
        <v>2977</v>
      </c>
      <c r="E1304" t="s">
        <v>404</v>
      </c>
      <c r="F1304" s="48">
        <v>45839</v>
      </c>
      <c r="G1304" s="48">
        <v>46203</v>
      </c>
      <c r="H1304" s="52">
        <v>200000</v>
      </c>
      <c r="I1304" s="1">
        <v>2026</v>
      </c>
      <c r="M1304" s="1">
        <f>IF(ISNUMBER(MATCH(E1304,_xlfn.VSTACK('VLookup Lists'!$E$2:$E$17,'VLookup Lists'!$H$2:$H$38,'VLookup Lists'!$J$2:$J$8),0)),1,0)</f>
        <v>0</v>
      </c>
      <c r="N1304" s="1"/>
      <c r="O1304" s="1" t="b">
        <f>ISNUMBER(MATCH($E1304,'VLookup Lists'!$E$2:$E$17,0))</f>
        <v>0</v>
      </c>
    </row>
    <row r="1305" spans="1:15" ht="15.75" customHeight="1" x14ac:dyDescent="0.2">
      <c r="A1305" s="1" t="str">
        <f t="shared" si="24"/>
        <v>ICJIA</v>
      </c>
      <c r="B1305" s="1" t="s">
        <v>872</v>
      </c>
      <c r="C1305" s="47" t="s">
        <v>967</v>
      </c>
      <c r="D1305" s="1">
        <v>2977</v>
      </c>
      <c r="E1305" t="s">
        <v>879</v>
      </c>
      <c r="F1305" s="48">
        <v>45839</v>
      </c>
      <c r="G1305" s="48">
        <v>46203</v>
      </c>
      <c r="H1305" s="52">
        <v>325000</v>
      </c>
      <c r="I1305" s="1">
        <v>2026</v>
      </c>
      <c r="M1305" s="1">
        <f>IF(ISNUMBER(MATCH(E1305,_xlfn.VSTACK('VLookup Lists'!$E$2:$E$17,'VLookup Lists'!$H$2:$H$38,'VLookup Lists'!$J$2:$J$8),0)),1,0)</f>
        <v>0</v>
      </c>
      <c r="N1305" s="1"/>
      <c r="O1305" s="1" t="b">
        <f>ISNUMBER(MATCH($E1305,'VLookup Lists'!$E$2:$E$17,0))</f>
        <v>0</v>
      </c>
    </row>
    <row r="1306" spans="1:15" ht="15.75" customHeight="1" x14ac:dyDescent="0.2">
      <c r="A1306" s="1" t="str">
        <f t="shared" si="24"/>
        <v>ICJIA</v>
      </c>
      <c r="B1306" s="1" t="s">
        <v>872</v>
      </c>
      <c r="C1306" s="47" t="s">
        <v>968</v>
      </c>
      <c r="D1306" s="1">
        <v>2977</v>
      </c>
      <c r="E1306" t="s">
        <v>229</v>
      </c>
      <c r="F1306" s="48">
        <v>45839</v>
      </c>
      <c r="G1306" s="48">
        <v>46203</v>
      </c>
      <c r="H1306" s="52">
        <v>143200</v>
      </c>
      <c r="I1306" s="1">
        <v>2026</v>
      </c>
      <c r="M1306" s="1">
        <f>IF(ISNUMBER(MATCH(E1306,_xlfn.VSTACK('VLookup Lists'!$E$2:$E$17,'VLookup Lists'!$H$2:$H$38,'VLookup Lists'!$J$2:$J$8),0)),1,0)</f>
        <v>0</v>
      </c>
      <c r="N1306" s="1"/>
      <c r="O1306" s="1" t="b">
        <f>ISNUMBER(MATCH($E1306,'VLookup Lists'!$E$2:$E$17,0))</f>
        <v>0</v>
      </c>
    </row>
    <row r="1307" spans="1:15" ht="15.75" customHeight="1" x14ac:dyDescent="0.2">
      <c r="A1307" s="1" t="str">
        <f t="shared" si="24"/>
        <v>ICJIA</v>
      </c>
      <c r="B1307" s="1" t="s">
        <v>872</v>
      </c>
      <c r="C1307" s="47" t="s">
        <v>969</v>
      </c>
      <c r="D1307" s="1">
        <v>2977</v>
      </c>
      <c r="E1307" t="s">
        <v>235</v>
      </c>
      <c r="F1307" s="48">
        <v>45839</v>
      </c>
      <c r="G1307" s="48">
        <v>46203</v>
      </c>
      <c r="H1307" s="52">
        <v>1200000</v>
      </c>
      <c r="I1307" s="1">
        <v>2026</v>
      </c>
      <c r="M1307" s="1">
        <f>IF(ISNUMBER(MATCH(E1307,_xlfn.VSTACK('VLookup Lists'!$E$2:$E$17,'VLookup Lists'!$H$2:$H$38,'VLookup Lists'!$J$2:$J$8),0)),1,0)</f>
        <v>0</v>
      </c>
      <c r="N1307" s="1"/>
      <c r="O1307" s="1" t="b">
        <f>ISNUMBER(MATCH($E1307,'VLookup Lists'!$E$2:$E$17,0))</f>
        <v>0</v>
      </c>
    </row>
    <row r="1308" spans="1:15" ht="15.75" customHeight="1" x14ac:dyDescent="0.2">
      <c r="A1308" s="1" t="str">
        <f t="shared" si="24"/>
        <v>ICJIA</v>
      </c>
      <c r="B1308" s="1" t="s">
        <v>872</v>
      </c>
      <c r="C1308" s="47" t="s">
        <v>970</v>
      </c>
      <c r="D1308" s="1">
        <v>2977</v>
      </c>
      <c r="E1308" t="s">
        <v>885</v>
      </c>
      <c r="F1308" s="48">
        <v>45839</v>
      </c>
      <c r="G1308" s="48">
        <v>46203</v>
      </c>
      <c r="H1308" s="52">
        <v>371600</v>
      </c>
      <c r="I1308" s="1">
        <v>2026</v>
      </c>
      <c r="M1308" s="1">
        <f>IF(ISNUMBER(MATCH(E1308,_xlfn.VSTACK('VLookup Lists'!$E$2:$E$17,'VLookup Lists'!$H$2:$H$38,'VLookup Lists'!$J$2:$J$8),0)),1,0)</f>
        <v>0</v>
      </c>
      <c r="N1308" s="1"/>
      <c r="O1308" s="1" t="b">
        <f>ISNUMBER(MATCH($E1308,'VLookup Lists'!$E$2:$E$17,0))</f>
        <v>0</v>
      </c>
    </row>
    <row r="1309" spans="1:15" ht="15.75" customHeight="1" x14ac:dyDescent="0.2">
      <c r="A1309" s="1" t="str">
        <f t="shared" si="24"/>
        <v>ICJIA</v>
      </c>
      <c r="B1309" s="1" t="s">
        <v>872</v>
      </c>
      <c r="C1309" s="47" t="s">
        <v>971</v>
      </c>
      <c r="D1309" s="1">
        <v>2977</v>
      </c>
      <c r="E1309" t="s">
        <v>922</v>
      </c>
      <c r="F1309" s="48">
        <v>45839</v>
      </c>
      <c r="G1309" s="48">
        <v>46203</v>
      </c>
      <c r="H1309" s="52">
        <v>300000</v>
      </c>
      <c r="I1309" s="1">
        <v>2026</v>
      </c>
      <c r="M1309" s="1">
        <f>IF(ISNUMBER(MATCH(E1309,_xlfn.VSTACK('VLookup Lists'!$E$2:$E$17,'VLookup Lists'!$H$2:$H$38,'VLookup Lists'!$J$2:$J$8),0)),1,0)</f>
        <v>0</v>
      </c>
      <c r="N1309" s="1"/>
      <c r="O1309" s="1" t="b">
        <f>ISNUMBER(MATCH($E1309,'VLookup Lists'!$E$2:$E$17,0))</f>
        <v>0</v>
      </c>
    </row>
    <row r="1310" spans="1:15" ht="15.75" customHeight="1" x14ac:dyDescent="0.2">
      <c r="A1310" s="1" t="str">
        <f t="shared" si="24"/>
        <v>ICJIA</v>
      </c>
      <c r="B1310" s="1" t="s">
        <v>872</v>
      </c>
      <c r="C1310" s="47" t="s">
        <v>972</v>
      </c>
      <c r="D1310" s="1">
        <v>2977</v>
      </c>
      <c r="E1310" t="s">
        <v>890</v>
      </c>
      <c r="F1310" s="48">
        <v>45839</v>
      </c>
      <c r="G1310" s="48">
        <v>46203</v>
      </c>
      <c r="H1310" s="52">
        <v>200000</v>
      </c>
      <c r="I1310" s="1">
        <v>2026</v>
      </c>
      <c r="M1310" s="1">
        <f>IF(ISNUMBER(MATCH(E1310,_xlfn.VSTACK('VLookup Lists'!$E$2:$E$17,'VLookup Lists'!$H$2:$H$38,'VLookup Lists'!$J$2:$J$8),0)),1,0)</f>
        <v>0</v>
      </c>
      <c r="N1310" s="1"/>
      <c r="O1310" s="1" t="b">
        <f>ISNUMBER(MATCH($E1310,'VLookup Lists'!$E$2:$E$17,0))</f>
        <v>0</v>
      </c>
    </row>
    <row r="1311" spans="1:15" ht="15.75" customHeight="1" x14ac:dyDescent="0.2">
      <c r="A1311" s="1" t="str">
        <f t="shared" si="24"/>
        <v>ICJIA</v>
      </c>
      <c r="B1311" s="1" t="s">
        <v>872</v>
      </c>
      <c r="C1311" s="47" t="s">
        <v>1589</v>
      </c>
      <c r="D1311" s="1">
        <v>2977</v>
      </c>
      <c r="E1311" t="s">
        <v>1590</v>
      </c>
      <c r="F1311" s="48">
        <v>45901</v>
      </c>
      <c r="G1311" s="48">
        <v>46203</v>
      </c>
      <c r="H1311" s="52">
        <v>220200</v>
      </c>
      <c r="I1311" s="1">
        <v>2026</v>
      </c>
      <c r="M1311" s="1">
        <f>IF(ISNUMBER(MATCH(E1311,_xlfn.VSTACK('VLookup Lists'!$E$2:$E$17,'VLookup Lists'!$H$2:$H$38,'VLookup Lists'!$J$2:$J$8),0)),1,0)</f>
        <v>0</v>
      </c>
      <c r="N1311" s="1"/>
      <c r="O1311" s="1" t="b">
        <f>ISNUMBER(MATCH($E1311,'VLookup Lists'!$E$2:$E$17,0))</f>
        <v>0</v>
      </c>
    </row>
    <row r="1312" spans="1:15" ht="15.75" customHeight="1" x14ac:dyDescent="0.2">
      <c r="A1312" s="1" t="str">
        <f t="shared" si="24"/>
        <v>ICJIA</v>
      </c>
      <c r="B1312" s="1" t="s">
        <v>872</v>
      </c>
      <c r="C1312" s="47" t="s">
        <v>973</v>
      </c>
      <c r="D1312" s="1">
        <v>2977</v>
      </c>
      <c r="E1312" t="s">
        <v>974</v>
      </c>
      <c r="F1312" s="48">
        <v>45901</v>
      </c>
      <c r="G1312" s="48">
        <v>46203</v>
      </c>
      <c r="H1312" s="52">
        <v>250000</v>
      </c>
      <c r="I1312" s="1">
        <v>2026</v>
      </c>
      <c r="M1312" s="1">
        <f>IF(ISNUMBER(MATCH(E1312,_xlfn.VSTACK('VLookup Lists'!$E$2:$E$17,'VLookup Lists'!$H$2:$H$38,'VLookup Lists'!$J$2:$J$8),0)),1,0)</f>
        <v>0</v>
      </c>
      <c r="N1312" s="1"/>
      <c r="O1312" s="1" t="b">
        <f>ISNUMBER(MATCH($E1312,'VLookup Lists'!$E$2:$E$17,0))</f>
        <v>0</v>
      </c>
    </row>
    <row r="1313" spans="1:15" ht="15.75" customHeight="1" x14ac:dyDescent="0.2">
      <c r="A1313" s="1" t="str">
        <f t="shared" si="24"/>
        <v>ICJIA</v>
      </c>
      <c r="B1313" s="1" t="s">
        <v>872</v>
      </c>
      <c r="C1313" s="47" t="s">
        <v>975</v>
      </c>
      <c r="D1313" s="1">
        <v>2977</v>
      </c>
      <c r="E1313" t="s">
        <v>893</v>
      </c>
      <c r="F1313" s="48">
        <v>45839</v>
      </c>
      <c r="G1313" s="48">
        <v>46203</v>
      </c>
      <c r="H1313" s="52">
        <v>1000000</v>
      </c>
      <c r="I1313" s="1">
        <v>2026</v>
      </c>
      <c r="M1313" s="1">
        <f>IF(ISNUMBER(MATCH(E1313,_xlfn.VSTACK('VLookup Lists'!$E$2:$E$17,'VLookup Lists'!$H$2:$H$38,'VLookup Lists'!$J$2:$J$8),0)),1,0)</f>
        <v>0</v>
      </c>
      <c r="N1313" s="1"/>
      <c r="O1313" s="1" t="b">
        <f>ISNUMBER(MATCH($E1313,'VLookup Lists'!$E$2:$E$17,0))</f>
        <v>0</v>
      </c>
    </row>
    <row r="1314" spans="1:15" ht="15.75" customHeight="1" x14ac:dyDescent="0.2">
      <c r="A1314" s="1" t="str">
        <f t="shared" si="24"/>
        <v>ICJIA</v>
      </c>
      <c r="B1314" s="1" t="s">
        <v>872</v>
      </c>
      <c r="C1314" s="47" t="s">
        <v>976</v>
      </c>
      <c r="D1314" s="1">
        <v>2977</v>
      </c>
      <c r="E1314" t="s">
        <v>1591</v>
      </c>
      <c r="F1314" s="48">
        <v>45839</v>
      </c>
      <c r="G1314" s="48">
        <v>46203</v>
      </c>
      <c r="H1314" s="52">
        <v>197000</v>
      </c>
      <c r="I1314" s="1">
        <v>2026</v>
      </c>
      <c r="M1314" s="1">
        <f>IF(ISNUMBER(MATCH(E1314,_xlfn.VSTACK('VLookup Lists'!$E$2:$E$17,'VLookup Lists'!$H$2:$H$38,'VLookup Lists'!$J$2:$J$8),0)),1,0)</f>
        <v>0</v>
      </c>
      <c r="N1314" s="1"/>
      <c r="O1314" s="1" t="b">
        <f>ISNUMBER(MATCH($E1314,'VLookup Lists'!$E$2:$E$17,0))</f>
        <v>0</v>
      </c>
    </row>
    <row r="1315" spans="1:15" ht="15.75" customHeight="1" x14ac:dyDescent="0.2">
      <c r="A1315" s="1" t="str">
        <f t="shared" si="24"/>
        <v>ICJIA</v>
      </c>
      <c r="B1315" s="1" t="s">
        <v>872</v>
      </c>
      <c r="C1315" s="47" t="s">
        <v>977</v>
      </c>
      <c r="D1315" s="1">
        <v>2977</v>
      </c>
      <c r="E1315" t="s">
        <v>231</v>
      </c>
      <c r="F1315" s="48">
        <v>45839</v>
      </c>
      <c r="G1315" s="48">
        <v>46203</v>
      </c>
      <c r="H1315" s="52">
        <v>1690000</v>
      </c>
      <c r="I1315" s="1">
        <v>2026</v>
      </c>
      <c r="M1315" s="1">
        <f>IF(ISNUMBER(MATCH(E1315,_xlfn.VSTACK('VLookup Lists'!$E$2:$E$17,'VLookup Lists'!$H$2:$H$38,'VLookup Lists'!$J$2:$J$8),0)),1,0)</f>
        <v>0</v>
      </c>
      <c r="N1315" s="1"/>
      <c r="O1315" s="1" t="b">
        <f>ISNUMBER(MATCH($E1315,'VLookup Lists'!$E$2:$E$17,0))</f>
        <v>0</v>
      </c>
    </row>
    <row r="1316" spans="1:15" ht="15.75" customHeight="1" x14ac:dyDescent="0.2">
      <c r="A1316" s="1" t="str">
        <f t="shared" si="24"/>
        <v>ICJIA</v>
      </c>
      <c r="B1316" s="1" t="s">
        <v>872</v>
      </c>
      <c r="C1316" s="47" t="s">
        <v>1592</v>
      </c>
      <c r="D1316" s="1">
        <v>2977</v>
      </c>
      <c r="E1316" t="s">
        <v>924</v>
      </c>
      <c r="F1316" s="48">
        <v>45839</v>
      </c>
      <c r="G1316" s="48">
        <v>46203</v>
      </c>
      <c r="H1316" s="52">
        <v>197000</v>
      </c>
      <c r="I1316" s="1">
        <v>2026</v>
      </c>
      <c r="M1316" s="1">
        <f>IF(ISNUMBER(MATCH(E1316,_xlfn.VSTACK('VLookup Lists'!$E$2:$E$17,'VLookup Lists'!$H$2:$H$38,'VLookup Lists'!$J$2:$J$8),0)),1,0)</f>
        <v>0</v>
      </c>
      <c r="N1316" s="1"/>
      <c r="O1316" s="1" t="b">
        <f>ISNUMBER(MATCH($E1316,'VLookup Lists'!$E$2:$E$17,0))</f>
        <v>0</v>
      </c>
    </row>
    <row r="1317" spans="1:15" ht="15.75" customHeight="1" x14ac:dyDescent="0.2">
      <c r="A1317" s="1" t="str">
        <f t="shared" si="24"/>
        <v>ICJIA</v>
      </c>
      <c r="B1317" s="1" t="s">
        <v>872</v>
      </c>
      <c r="C1317" s="47" t="s">
        <v>978</v>
      </c>
      <c r="D1317" s="1">
        <v>2977</v>
      </c>
      <c r="E1317" t="s">
        <v>979</v>
      </c>
      <c r="F1317" s="48">
        <v>45901</v>
      </c>
      <c r="G1317" s="48">
        <v>46203</v>
      </c>
      <c r="H1317" s="52">
        <v>250000</v>
      </c>
      <c r="I1317" s="1">
        <v>2026</v>
      </c>
      <c r="M1317" s="1">
        <f>IF(ISNUMBER(MATCH(E1317,_xlfn.VSTACK('VLookup Lists'!$E$2:$E$17,'VLookup Lists'!$H$2:$H$38,'VLookup Lists'!$J$2:$J$8),0)),1,0)</f>
        <v>0</v>
      </c>
      <c r="N1317" s="1"/>
      <c r="O1317" s="1" t="b">
        <f>ISNUMBER(MATCH($E1317,'VLookup Lists'!$E$2:$E$17,0))</f>
        <v>0</v>
      </c>
    </row>
    <row r="1318" spans="1:15" ht="15.75" customHeight="1" x14ac:dyDescent="0.2">
      <c r="A1318" s="1" t="str">
        <f t="shared" si="24"/>
        <v>ICJIA</v>
      </c>
      <c r="B1318" s="1" t="s">
        <v>872</v>
      </c>
      <c r="C1318" s="47" t="s">
        <v>980</v>
      </c>
      <c r="D1318" s="1">
        <v>2977</v>
      </c>
      <c r="E1318" t="s">
        <v>897</v>
      </c>
      <c r="F1318" s="48">
        <v>45839</v>
      </c>
      <c r="G1318" s="48">
        <v>46203</v>
      </c>
      <c r="H1318" s="52">
        <v>1000000</v>
      </c>
      <c r="I1318" s="1">
        <v>2026</v>
      </c>
      <c r="M1318" s="1">
        <f>IF(ISNUMBER(MATCH(E1318,_xlfn.VSTACK('VLookup Lists'!$E$2:$E$17,'VLookup Lists'!$H$2:$H$38,'VLookup Lists'!$J$2:$J$8),0)),1,0)</f>
        <v>0</v>
      </c>
      <c r="N1318" s="1"/>
      <c r="O1318" s="1" t="b">
        <f>ISNUMBER(MATCH($E1318,'VLookup Lists'!$E$2:$E$17,0))</f>
        <v>0</v>
      </c>
    </row>
    <row r="1319" spans="1:15" ht="15.75" customHeight="1" x14ac:dyDescent="0.2">
      <c r="A1319" s="1" t="str">
        <f t="shared" si="24"/>
        <v>ICJIA</v>
      </c>
      <c r="B1319" s="1" t="s">
        <v>872</v>
      </c>
      <c r="C1319" s="47"/>
      <c r="D1319" s="1">
        <v>2977</v>
      </c>
      <c r="E1319" t="s">
        <v>952</v>
      </c>
      <c r="F1319" s="48">
        <v>45839</v>
      </c>
      <c r="G1319" s="48">
        <v>46203</v>
      </c>
      <c r="H1319" s="52">
        <v>100000</v>
      </c>
      <c r="I1319" s="1">
        <v>2026</v>
      </c>
      <c r="M1319" s="1">
        <f>IF(ISNUMBER(MATCH(E1319,_xlfn.VSTACK('VLookup Lists'!$E$2:$E$17,'VLookup Lists'!$H$2:$H$38,'VLookup Lists'!$J$2:$J$8),0)),1,0)</f>
        <v>1</v>
      </c>
      <c r="N1319" s="1"/>
      <c r="O1319" s="1" t="b">
        <f>ISNUMBER(MATCH($E1319,'VLookup Lists'!$E$2:$E$17,0))</f>
        <v>1</v>
      </c>
    </row>
    <row r="1320" spans="1:15" ht="15.75" customHeight="1" x14ac:dyDescent="0.2">
      <c r="A1320" s="1" t="str">
        <f t="shared" si="24"/>
        <v>ICJIA</v>
      </c>
      <c r="B1320" s="1" t="s">
        <v>872</v>
      </c>
      <c r="C1320" s="47" t="s">
        <v>981</v>
      </c>
      <c r="D1320" s="1">
        <v>2977</v>
      </c>
      <c r="E1320" t="s">
        <v>306</v>
      </c>
      <c r="F1320" s="48">
        <v>45839</v>
      </c>
      <c r="G1320" s="48">
        <v>46203</v>
      </c>
      <c r="H1320" s="52">
        <v>788500</v>
      </c>
      <c r="I1320" s="1">
        <v>2026</v>
      </c>
      <c r="M1320" s="1">
        <f>IF(ISNUMBER(MATCH(E1320,_xlfn.VSTACK('VLookup Lists'!$E$2:$E$17,'VLookup Lists'!$H$2:$H$38,'VLookup Lists'!$J$2:$J$8),0)),1,0)</f>
        <v>0</v>
      </c>
      <c r="N1320" s="1"/>
      <c r="O1320" s="1" t="b">
        <f>ISNUMBER(MATCH($E1320,'VLookup Lists'!$E$2:$E$17,0))</f>
        <v>0</v>
      </c>
    </row>
    <row r="1321" spans="1:15" ht="15.75" customHeight="1" x14ac:dyDescent="0.2">
      <c r="A1321" s="1" t="str">
        <f t="shared" si="24"/>
        <v>ICJIA</v>
      </c>
      <c r="B1321" s="1" t="s">
        <v>872</v>
      </c>
      <c r="C1321" s="47" t="s">
        <v>982</v>
      </c>
      <c r="D1321" s="1">
        <v>2977</v>
      </c>
      <c r="E1321" t="s">
        <v>899</v>
      </c>
      <c r="F1321" s="48">
        <v>45839</v>
      </c>
      <c r="G1321" s="48">
        <v>46203</v>
      </c>
      <c r="H1321" s="52">
        <v>743200</v>
      </c>
      <c r="I1321" s="1">
        <v>2026</v>
      </c>
      <c r="M1321" s="1">
        <f>IF(ISNUMBER(MATCH(E1321,_xlfn.VSTACK('VLookup Lists'!$E$2:$E$17,'VLookup Lists'!$H$2:$H$38,'VLookup Lists'!$J$2:$J$8),0)),1,0)</f>
        <v>0</v>
      </c>
      <c r="N1321" s="1"/>
      <c r="O1321" s="1" t="b">
        <f>ISNUMBER(MATCH($E1321,'VLookup Lists'!$E$2:$E$17,0))</f>
        <v>0</v>
      </c>
    </row>
    <row r="1322" spans="1:15" ht="15.75" customHeight="1" x14ac:dyDescent="0.2">
      <c r="A1322" s="1" t="str">
        <f t="shared" si="24"/>
        <v>ICJIA</v>
      </c>
      <c r="B1322" s="1" t="s">
        <v>872</v>
      </c>
      <c r="C1322" s="47" t="s">
        <v>983</v>
      </c>
      <c r="D1322" s="1">
        <v>2977</v>
      </c>
      <c r="E1322" t="s">
        <v>362</v>
      </c>
      <c r="F1322" s="48">
        <v>45839</v>
      </c>
      <c r="G1322" s="48">
        <v>46203</v>
      </c>
      <c r="H1322" s="52">
        <v>1350000</v>
      </c>
      <c r="I1322" s="1">
        <v>2026</v>
      </c>
      <c r="M1322" s="1">
        <f>IF(ISNUMBER(MATCH(E1322,_xlfn.VSTACK('VLookup Lists'!$E$2:$E$17,'VLookup Lists'!$H$2:$H$38,'VLookup Lists'!$J$2:$J$8),0)),1,0)</f>
        <v>1</v>
      </c>
      <c r="N1322" s="1" t="str">
        <f>IFERROR(IF(VLOOKUP($E1322,'VLookup Lists'!$B$11:$C$29,2,FALSE)="FLIP",1,0),"")</f>
        <v/>
      </c>
      <c r="O1322" s="1" t="b">
        <f>ISNUMBER(MATCH($E1322,'VLookup Lists'!$E$2:$E$17,0))</f>
        <v>0</v>
      </c>
    </row>
    <row r="1323" spans="1:15" ht="15.75" customHeight="1" x14ac:dyDescent="0.2">
      <c r="A1323" s="1" t="str">
        <f t="shared" si="24"/>
        <v>ICJIA</v>
      </c>
      <c r="B1323" s="1" t="s">
        <v>872</v>
      </c>
      <c r="C1323" s="47" t="s">
        <v>1593</v>
      </c>
      <c r="D1323" s="1">
        <v>2977</v>
      </c>
      <c r="E1323" t="s">
        <v>904</v>
      </c>
      <c r="F1323" s="48">
        <v>45839</v>
      </c>
      <c r="G1323" s="48">
        <v>46203</v>
      </c>
      <c r="H1323" s="52">
        <v>50000</v>
      </c>
      <c r="I1323" s="1">
        <v>2026</v>
      </c>
      <c r="M1323" s="1">
        <f>IF(ISNUMBER(MATCH(E1323,_xlfn.VSTACK('VLookup Lists'!$E$2:$E$17,'VLookup Lists'!$H$2:$H$38,'VLookup Lists'!$J$2:$J$8),0)),1,0)</f>
        <v>0</v>
      </c>
      <c r="N1323" s="1" t="str">
        <f>IFERROR(IF(VLOOKUP($E1323,'VLookup Lists'!$B$11:$C$29,2,FALSE)="FLIP",1,0),"")</f>
        <v/>
      </c>
      <c r="O1323" s="1" t="b">
        <f>ISNUMBER(MATCH($E1323,'VLookup Lists'!$E$2:$E$17,0))</f>
        <v>0</v>
      </c>
    </row>
    <row r="1324" spans="1:15" ht="15.75" customHeight="1" x14ac:dyDescent="0.2">
      <c r="A1324" s="1" t="str">
        <f t="shared" ref="A1324:A1387" si="25">IF(ISBLANK(B1324),"","ICJIA")</f>
        <v>ICJIA</v>
      </c>
      <c r="B1324" s="1" t="s">
        <v>872</v>
      </c>
      <c r="C1324" s="47" t="s">
        <v>984</v>
      </c>
      <c r="D1324" s="1">
        <v>2977</v>
      </c>
      <c r="E1324" t="s">
        <v>440</v>
      </c>
      <c r="F1324" s="48">
        <v>45839</v>
      </c>
      <c r="G1324" s="48">
        <v>46203</v>
      </c>
      <c r="H1324" s="52">
        <v>500000</v>
      </c>
      <c r="I1324" s="1">
        <v>2026</v>
      </c>
      <c r="M1324" s="1">
        <f>IF(ISNUMBER(MATCH(E1324,_xlfn.VSTACK('VLookup Lists'!$E$2:$E$17,'VLookup Lists'!$H$2:$H$38,'VLookup Lists'!$J$2:$J$8),0)),1,0)</f>
        <v>0</v>
      </c>
      <c r="N1324" s="1" t="str">
        <f>IFERROR(IF(VLOOKUP($E1324,'VLookup Lists'!$B$11:$C$29,2,FALSE)="FLIP",1,0),"")</f>
        <v/>
      </c>
      <c r="O1324" s="1" t="b">
        <f>ISNUMBER(MATCH($E1324,'VLookup Lists'!$E$2:$E$17,0))</f>
        <v>0</v>
      </c>
    </row>
    <row r="1325" spans="1:15" ht="15.75" customHeight="1" x14ac:dyDescent="0.2">
      <c r="A1325" s="1" t="str">
        <f t="shared" si="25"/>
        <v>ICJIA</v>
      </c>
      <c r="B1325" s="1" t="s">
        <v>872</v>
      </c>
      <c r="C1325" s="47" t="s">
        <v>985</v>
      </c>
      <c r="D1325" s="1">
        <v>2977</v>
      </c>
      <c r="E1325" t="s">
        <v>117</v>
      </c>
      <c r="F1325" s="48">
        <v>45839</v>
      </c>
      <c r="G1325" s="48">
        <v>46203</v>
      </c>
      <c r="H1325" s="52">
        <v>1000000</v>
      </c>
      <c r="I1325" s="1">
        <v>2026</v>
      </c>
      <c r="M1325" s="1">
        <f>IF(ISNUMBER(MATCH(E1325,_xlfn.VSTACK('VLookup Lists'!$E$2:$E$17,'VLookup Lists'!$H$2:$H$38,'VLookup Lists'!$J$2:$J$8),0)),1,0)</f>
        <v>1</v>
      </c>
      <c r="N1325" s="1" t="str">
        <f>IFERROR(IF(VLOOKUP($E1325,'VLookup Lists'!$B$11:$C$29,2,FALSE)="FLIP",1,0),"")</f>
        <v/>
      </c>
      <c r="O1325" s="1" t="b">
        <f>ISNUMBER(MATCH($E1325,'VLookup Lists'!$E$2:$E$17,0))</f>
        <v>1</v>
      </c>
    </row>
    <row r="1326" spans="1:15" ht="15.75" customHeight="1" x14ac:dyDescent="0.2">
      <c r="A1326" s="1" t="str">
        <f t="shared" si="25"/>
        <v>ICJIA</v>
      </c>
      <c r="B1326" s="1" t="s">
        <v>872</v>
      </c>
      <c r="C1326" s="47" t="s">
        <v>986</v>
      </c>
      <c r="D1326" s="1">
        <v>2977</v>
      </c>
      <c r="E1326" t="s">
        <v>200</v>
      </c>
      <c r="F1326" s="48">
        <v>45901</v>
      </c>
      <c r="G1326" s="48">
        <v>46203</v>
      </c>
      <c r="H1326" s="52">
        <v>500000</v>
      </c>
      <c r="I1326" s="1">
        <v>2026</v>
      </c>
      <c r="M1326" s="1">
        <f>IF(ISNUMBER(MATCH(E1326,_xlfn.VSTACK('VLookup Lists'!$E$2:$E$17,'VLookup Lists'!$H$2:$H$38,'VLookup Lists'!$J$2:$J$8),0)),1,0)</f>
        <v>1</v>
      </c>
      <c r="N1326" s="1" t="str">
        <f>IFERROR(IF(VLOOKUP($E1326,'VLookup Lists'!$B$11:$C$29,2,FALSE)="FLIP",1,0),"")</f>
        <v/>
      </c>
      <c r="O1326" s="1" t="b">
        <f>ISNUMBER(MATCH($E1326,'VLookup Lists'!$E$2:$E$17,0))</f>
        <v>0</v>
      </c>
    </row>
    <row r="1327" spans="1:15" ht="15.75" customHeight="1" x14ac:dyDescent="0.2">
      <c r="A1327" s="1" t="str">
        <f t="shared" si="25"/>
        <v>ICJIA</v>
      </c>
      <c r="B1327" s="1" t="s">
        <v>987</v>
      </c>
      <c r="C1327" s="1" t="s">
        <v>988</v>
      </c>
      <c r="D1327" s="1">
        <v>3657</v>
      </c>
      <c r="E1327" s="1" t="s">
        <v>889</v>
      </c>
      <c r="F1327" s="38">
        <v>45839</v>
      </c>
      <c r="G1327" s="38">
        <v>46203</v>
      </c>
      <c r="H1327" s="51">
        <v>300000</v>
      </c>
      <c r="I1327" s="1">
        <v>2026</v>
      </c>
      <c r="M1327" s="1">
        <f>IF(ISNUMBER(MATCH(E1327,_xlfn.VSTACK('VLookup Lists'!$E$2:$E$17,'VLookup Lists'!$H$2:$H$38,'VLookup Lists'!$J$2:$J$8),0)),1,0)</f>
        <v>1</v>
      </c>
      <c r="N1327" s="1" t="str">
        <f>IFERROR(IF(VLOOKUP($D1327,'VLookup Lists'!$B$11:$C$29,2,FALSE)="FLIP",1,0),"")</f>
        <v/>
      </c>
      <c r="O1327" s="1" t="b">
        <f>ISNUMBER(MATCH($E1327,'VLookup Lists'!$E$2:$E$17,0))</f>
        <v>0</v>
      </c>
    </row>
    <row r="1328" spans="1:15" ht="15.75" customHeight="1" x14ac:dyDescent="0.2">
      <c r="A1328" s="1" t="str">
        <f t="shared" si="25"/>
        <v>ICJIA</v>
      </c>
      <c r="B1328" s="1" t="s">
        <v>989</v>
      </c>
      <c r="C1328" s="1" t="s">
        <v>990</v>
      </c>
      <c r="D1328" s="1">
        <v>1745</v>
      </c>
      <c r="E1328" s="1" t="s">
        <v>991</v>
      </c>
      <c r="F1328" s="38">
        <v>43617</v>
      </c>
      <c r="G1328" s="38">
        <v>44165</v>
      </c>
      <c r="H1328" s="51">
        <v>805814</v>
      </c>
      <c r="I1328" s="1">
        <v>2019</v>
      </c>
      <c r="M1328" s="1">
        <f>IF(ISNUMBER(MATCH(E1328,_xlfn.VSTACK('VLookup Lists'!$E$2:$E$17,'VLookup Lists'!$H$2:$H$38,'VLookup Lists'!$J$2:$J$8),0)),1,0)</f>
        <v>0</v>
      </c>
      <c r="N1328" s="1" t="str">
        <f>IFERROR(IF(VLOOKUP($D1328,'VLookup Lists'!$B$11:$C$29,2,FALSE)="FLIP",1,0),"")</f>
        <v/>
      </c>
      <c r="O1328" s="1" t="b">
        <f>ISNUMBER(MATCH($E1328,'VLookup Lists'!$E$2:$E$17,0))</f>
        <v>0</v>
      </c>
    </row>
    <row r="1329" spans="1:15" ht="15.75" customHeight="1" x14ac:dyDescent="0.2">
      <c r="A1329" s="1" t="str">
        <f t="shared" si="25"/>
        <v>ICJIA</v>
      </c>
      <c r="B1329" s="1" t="s">
        <v>989</v>
      </c>
      <c r="C1329" s="1" t="s">
        <v>992</v>
      </c>
      <c r="D1329" s="1">
        <v>1745</v>
      </c>
      <c r="E1329" s="1" t="s">
        <v>107</v>
      </c>
      <c r="F1329" s="38">
        <v>43617</v>
      </c>
      <c r="G1329" s="38">
        <v>44165</v>
      </c>
      <c r="H1329" s="51">
        <v>464751</v>
      </c>
      <c r="I1329" s="1">
        <v>2019</v>
      </c>
      <c r="M1329" s="1">
        <f>IF(ISNUMBER(MATCH(E1329,_xlfn.VSTACK('VLookup Lists'!$E$2:$E$17,'VLookup Lists'!$H$2:$H$38,'VLookup Lists'!$J$2:$J$8),0)),1,0)</f>
        <v>1</v>
      </c>
      <c r="N1329" s="1" t="str">
        <f>IFERROR(IF(VLOOKUP($D1329,'VLookup Lists'!$B$11:$C$29,2,FALSE)="FLIP",1,0),"")</f>
        <v/>
      </c>
      <c r="O1329" s="1" t="b">
        <f>ISNUMBER(MATCH($E1329,'VLookup Lists'!$E$2:$E$17,0))</f>
        <v>0</v>
      </c>
    </row>
    <row r="1330" spans="1:15" ht="15.75" customHeight="1" x14ac:dyDescent="0.2">
      <c r="A1330" s="1" t="str">
        <f t="shared" si="25"/>
        <v>ICJIA</v>
      </c>
      <c r="B1330" s="1" t="s">
        <v>989</v>
      </c>
      <c r="C1330" s="1" t="s">
        <v>993</v>
      </c>
      <c r="D1330" s="1">
        <v>1745</v>
      </c>
      <c r="E1330" s="1" t="s">
        <v>994</v>
      </c>
      <c r="F1330" s="38">
        <v>43617</v>
      </c>
      <c r="G1330" s="38">
        <v>44165</v>
      </c>
      <c r="H1330" s="51">
        <v>225000</v>
      </c>
      <c r="I1330" s="1">
        <v>2019</v>
      </c>
      <c r="M1330" s="1">
        <f>IF(ISNUMBER(MATCH(E1330,_xlfn.VSTACK('VLookup Lists'!$E$2:$E$17,'VLookup Lists'!$H$2:$H$38,'VLookup Lists'!$J$2:$J$8),0)),1,0)</f>
        <v>0</v>
      </c>
      <c r="N1330" s="1" t="str">
        <f>IFERROR(IF(VLOOKUP($D1330,'VLookup Lists'!$B$11:$C$29,2,FALSE)="FLIP",1,0),"")</f>
        <v/>
      </c>
      <c r="O1330" s="1" t="b">
        <f>ISNUMBER(MATCH($E1330,'VLookup Lists'!$E$2:$E$17,0))</f>
        <v>0</v>
      </c>
    </row>
    <row r="1331" spans="1:15" ht="15.75" customHeight="1" x14ac:dyDescent="0.2">
      <c r="A1331" s="1" t="str">
        <f t="shared" si="25"/>
        <v>ICJIA</v>
      </c>
      <c r="B1331" s="1" t="s">
        <v>989</v>
      </c>
      <c r="C1331" s="1" t="s">
        <v>995</v>
      </c>
      <c r="D1331" s="1">
        <v>1745</v>
      </c>
      <c r="E1331" s="1" t="s">
        <v>996</v>
      </c>
      <c r="F1331" s="38">
        <v>43617</v>
      </c>
      <c r="G1331" s="38">
        <v>44165</v>
      </c>
      <c r="H1331" s="51">
        <v>1499991</v>
      </c>
      <c r="I1331" s="1">
        <v>2019</v>
      </c>
      <c r="M1331" s="1">
        <f>IF(ISNUMBER(MATCH(E1331,_xlfn.VSTACK('VLookup Lists'!$E$2:$E$17,'VLookup Lists'!$H$2:$H$38,'VLookup Lists'!$J$2:$J$8),0)),1,0)</f>
        <v>0</v>
      </c>
      <c r="N1331" s="1" t="str">
        <f>IFERROR(IF(VLOOKUP($D1331,'VLookup Lists'!$B$11:$C$29,2,FALSE)="FLIP",1,0),"")</f>
        <v/>
      </c>
      <c r="O1331" s="1" t="b">
        <f>ISNUMBER(MATCH($E1331,'VLookup Lists'!$E$2:$E$17,0))</f>
        <v>0</v>
      </c>
    </row>
    <row r="1332" spans="1:15" ht="15.75" customHeight="1" x14ac:dyDescent="0.2">
      <c r="A1332" s="1" t="str">
        <f t="shared" si="25"/>
        <v>ICJIA</v>
      </c>
      <c r="B1332" s="1" t="s">
        <v>989</v>
      </c>
      <c r="C1332" s="1" t="s">
        <v>997</v>
      </c>
      <c r="D1332" s="1">
        <v>1745</v>
      </c>
      <c r="E1332" s="1" t="s">
        <v>282</v>
      </c>
      <c r="F1332" s="38">
        <v>43617</v>
      </c>
      <c r="G1332" s="38">
        <v>44165</v>
      </c>
      <c r="H1332" s="51">
        <v>112500</v>
      </c>
      <c r="I1332" s="1">
        <v>2019</v>
      </c>
      <c r="M1332" s="1">
        <f>IF(ISNUMBER(MATCH(E1332,_xlfn.VSTACK('VLookup Lists'!$E$2:$E$17,'VLookup Lists'!$H$2:$H$38,'VLookup Lists'!$J$2:$J$8),0)),1,0)</f>
        <v>0</v>
      </c>
      <c r="N1332" s="1" t="str">
        <f>IFERROR(IF(VLOOKUP($D1332,'VLookup Lists'!$B$11:$C$29,2,FALSE)="FLIP",1,0),"")</f>
        <v/>
      </c>
      <c r="O1332" s="1" t="b">
        <f>ISNUMBER(MATCH($E1332,'VLookup Lists'!$E$2:$E$17,0))</f>
        <v>0</v>
      </c>
    </row>
    <row r="1333" spans="1:15" ht="15.75" customHeight="1" x14ac:dyDescent="0.2">
      <c r="A1333" s="1" t="str">
        <f t="shared" si="25"/>
        <v>ICJIA</v>
      </c>
      <c r="B1333" s="1" t="s">
        <v>989</v>
      </c>
      <c r="C1333" s="1" t="s">
        <v>998</v>
      </c>
      <c r="D1333" s="1">
        <v>1745</v>
      </c>
      <c r="E1333" s="1" t="s">
        <v>999</v>
      </c>
      <c r="F1333" s="38">
        <v>43617</v>
      </c>
      <c r="G1333" s="38">
        <v>44165</v>
      </c>
      <c r="H1333" s="51">
        <v>90000</v>
      </c>
      <c r="I1333" s="1">
        <v>2019</v>
      </c>
      <c r="M1333" s="1">
        <f>IF(ISNUMBER(MATCH(E1333,_xlfn.VSTACK('VLookup Lists'!$E$2:$E$17,'VLookup Lists'!$H$2:$H$38,'VLookup Lists'!$J$2:$J$8),0)),1,0)</f>
        <v>0</v>
      </c>
      <c r="N1333" s="1" t="str">
        <f>IFERROR(IF(VLOOKUP($D1333,'VLookup Lists'!$B$11:$C$29,2,FALSE)="FLIP",1,0),"")</f>
        <v/>
      </c>
      <c r="O1333" s="1" t="b">
        <f>ISNUMBER(MATCH($E1333,'VLookup Lists'!$E$2:$E$17,0))</f>
        <v>0</v>
      </c>
    </row>
    <row r="1334" spans="1:15" ht="15.75" customHeight="1" x14ac:dyDescent="0.2">
      <c r="A1334" s="1" t="str">
        <f t="shared" si="25"/>
        <v>ICJIA</v>
      </c>
      <c r="B1334" s="1" t="s">
        <v>989</v>
      </c>
      <c r="C1334" s="1" t="s">
        <v>1000</v>
      </c>
      <c r="D1334" s="1">
        <v>1745</v>
      </c>
      <c r="E1334" s="1" t="s">
        <v>1001</v>
      </c>
      <c r="F1334" s="38">
        <v>43617</v>
      </c>
      <c r="G1334" s="38">
        <v>44165</v>
      </c>
      <c r="H1334" s="51">
        <v>1034645</v>
      </c>
      <c r="I1334" s="1">
        <v>2019</v>
      </c>
      <c r="M1334" s="1">
        <f>IF(ISNUMBER(MATCH(E1334,_xlfn.VSTACK('VLookup Lists'!$E$2:$E$17,'VLookup Lists'!$H$2:$H$38,'VLookup Lists'!$J$2:$J$8),0)),1,0)</f>
        <v>0</v>
      </c>
      <c r="N1334" s="1" t="str">
        <f>IFERROR(IF(VLOOKUP($D1334,'VLookup Lists'!$B$11:$C$29,2,FALSE)="FLIP",1,0),"")</f>
        <v/>
      </c>
      <c r="O1334" s="1" t="b">
        <f>ISNUMBER(MATCH($E1334,'VLookup Lists'!$E$2:$E$17,0))</f>
        <v>0</v>
      </c>
    </row>
    <row r="1335" spans="1:15" ht="15.75" customHeight="1" x14ac:dyDescent="0.2">
      <c r="A1335" s="1" t="str">
        <f t="shared" si="25"/>
        <v>ICJIA</v>
      </c>
      <c r="B1335" s="1" t="s">
        <v>989</v>
      </c>
      <c r="C1335" s="1">
        <v>218194</v>
      </c>
      <c r="D1335" s="1">
        <v>1745</v>
      </c>
      <c r="E1335" s="1" t="s">
        <v>172</v>
      </c>
      <c r="F1335" s="38">
        <v>43617</v>
      </c>
      <c r="G1335" s="38">
        <v>44165</v>
      </c>
      <c r="H1335" s="51">
        <v>158745</v>
      </c>
      <c r="I1335" s="1">
        <v>2019</v>
      </c>
      <c r="M1335" s="1">
        <f>IF(ISNUMBER(MATCH(E1335,_xlfn.VSTACK('VLookup Lists'!$E$2:$E$17,'VLookup Lists'!$H$2:$H$38,'VLookup Lists'!$J$2:$J$8),0)),1,0)</f>
        <v>0</v>
      </c>
      <c r="N1335" s="1" t="str">
        <f>IFERROR(IF(VLOOKUP($D1335,'VLookup Lists'!$B$11:$C$29,2,FALSE)="FLIP",1,0),"")</f>
        <v/>
      </c>
      <c r="O1335" s="1" t="b">
        <f>ISNUMBER(MATCH($E1335,'VLookup Lists'!$E$2:$E$17,0))</f>
        <v>0</v>
      </c>
    </row>
    <row r="1336" spans="1:15" ht="15.75" customHeight="1" x14ac:dyDescent="0.2">
      <c r="A1336" s="1" t="str">
        <f t="shared" si="25"/>
        <v>ICJIA</v>
      </c>
      <c r="B1336" s="1" t="s">
        <v>989</v>
      </c>
      <c r="C1336" s="1" t="s">
        <v>1002</v>
      </c>
      <c r="D1336" s="1">
        <v>1745</v>
      </c>
      <c r="E1336" s="1" t="s">
        <v>1003</v>
      </c>
      <c r="F1336" s="38">
        <v>43617</v>
      </c>
      <c r="G1336" s="38">
        <v>44165</v>
      </c>
      <c r="H1336" s="51">
        <v>1499259</v>
      </c>
      <c r="I1336" s="1">
        <v>2019</v>
      </c>
      <c r="M1336" s="1">
        <f>IF(ISNUMBER(MATCH(E1336,_xlfn.VSTACK('VLookup Lists'!$E$2:$E$17,'VLookup Lists'!$H$2:$H$38,'VLookup Lists'!$J$2:$J$8),0)),1,0)</f>
        <v>0</v>
      </c>
      <c r="N1336" s="1" t="str">
        <f>IFERROR(IF(VLOOKUP($D1336,'VLookup Lists'!$B$11:$C$29,2,FALSE)="FLIP",1,0),"")</f>
        <v/>
      </c>
      <c r="O1336" s="1" t="b">
        <f>ISNUMBER(MATCH($E1336,'VLookup Lists'!$E$2:$E$17,0))</f>
        <v>0</v>
      </c>
    </row>
    <row r="1337" spans="1:15" ht="15.75" customHeight="1" x14ac:dyDescent="0.2">
      <c r="A1337" s="1" t="str">
        <f t="shared" si="25"/>
        <v>ICJIA</v>
      </c>
      <c r="B1337" s="1" t="s">
        <v>989</v>
      </c>
      <c r="C1337" s="1" t="s">
        <v>1004</v>
      </c>
      <c r="D1337" s="1">
        <v>1745</v>
      </c>
      <c r="E1337" s="1" t="s">
        <v>1005</v>
      </c>
      <c r="F1337" s="38">
        <v>43617</v>
      </c>
      <c r="G1337" s="38">
        <v>44165</v>
      </c>
      <c r="H1337" s="51">
        <v>117500</v>
      </c>
      <c r="I1337" s="1">
        <v>2019</v>
      </c>
      <c r="M1337" s="1">
        <f>IF(ISNUMBER(MATCH(E1337,_xlfn.VSTACK('VLookup Lists'!$E$2:$E$17,'VLookup Lists'!$H$2:$H$38,'VLookup Lists'!$J$2:$J$8),0)),1,0)</f>
        <v>0</v>
      </c>
      <c r="N1337" s="1" t="str">
        <f>IFERROR(IF(VLOOKUP($D1337,'VLookup Lists'!$B$11:$C$29,2,FALSE)="FLIP",1,0),"")</f>
        <v/>
      </c>
      <c r="O1337" s="1" t="b">
        <f>ISNUMBER(MATCH($E1337,'VLookup Lists'!$E$2:$E$17,0))</f>
        <v>0</v>
      </c>
    </row>
    <row r="1338" spans="1:15" ht="15.75" customHeight="1" x14ac:dyDescent="0.2">
      <c r="A1338" s="1" t="str">
        <f t="shared" si="25"/>
        <v>ICJIA</v>
      </c>
      <c r="B1338" s="1" t="s">
        <v>989</v>
      </c>
      <c r="C1338" s="1" t="s">
        <v>1006</v>
      </c>
      <c r="D1338" s="1">
        <v>1745</v>
      </c>
      <c r="E1338" s="1" t="s">
        <v>1007</v>
      </c>
      <c r="F1338" s="38">
        <v>43617</v>
      </c>
      <c r="G1338" s="38">
        <v>44165</v>
      </c>
      <c r="H1338" s="51">
        <v>1499951</v>
      </c>
      <c r="I1338" s="1">
        <v>2019</v>
      </c>
      <c r="M1338" s="1">
        <f>IF(ISNUMBER(MATCH(E1338,_xlfn.VSTACK('VLookup Lists'!$E$2:$E$17,'VLookup Lists'!$H$2:$H$38,'VLookup Lists'!$J$2:$J$8),0)),1,0)</f>
        <v>0</v>
      </c>
      <c r="N1338" s="1" t="str">
        <f>IFERROR(IF(VLOOKUP($D1338,'VLookup Lists'!$B$11:$C$29,2,FALSE)="FLIP",1,0),"")</f>
        <v/>
      </c>
      <c r="O1338" s="1" t="b">
        <f>ISNUMBER(MATCH($E1338,'VLookup Lists'!$E$2:$E$17,0))</f>
        <v>0</v>
      </c>
    </row>
    <row r="1339" spans="1:15" ht="15.75" customHeight="1" x14ac:dyDescent="0.2">
      <c r="A1339" s="1" t="str">
        <f t="shared" si="25"/>
        <v>ICJIA</v>
      </c>
      <c r="B1339" s="1" t="s">
        <v>989</v>
      </c>
      <c r="C1339" s="1" t="s">
        <v>1008</v>
      </c>
      <c r="D1339" s="1">
        <v>1745</v>
      </c>
      <c r="E1339" s="1" t="s">
        <v>117</v>
      </c>
      <c r="F1339" s="38">
        <v>43617</v>
      </c>
      <c r="G1339" s="38">
        <v>44165</v>
      </c>
      <c r="H1339" s="51">
        <v>1474460</v>
      </c>
      <c r="I1339" s="1">
        <v>2019</v>
      </c>
      <c r="M1339" s="1">
        <f>IF(ISNUMBER(MATCH(E1339,_xlfn.VSTACK('VLookup Lists'!$E$2:$E$17,'VLookup Lists'!$H$2:$H$38,'VLookup Lists'!$J$2:$J$8),0)),1,0)</f>
        <v>1</v>
      </c>
      <c r="N1339" s="1" t="str">
        <f>IFERROR(IF(VLOOKUP($D1339,'VLookup Lists'!$B$11:$C$29,2,FALSE)="FLIP",1,0),"")</f>
        <v/>
      </c>
      <c r="O1339" s="1" t="b">
        <f>ISNUMBER(MATCH($E1339,'VLookup Lists'!$E$2:$E$17,0))</f>
        <v>1</v>
      </c>
    </row>
    <row r="1340" spans="1:15" ht="15.75" customHeight="1" x14ac:dyDescent="0.2">
      <c r="A1340" s="1" t="str">
        <f t="shared" si="25"/>
        <v>ICJIA</v>
      </c>
      <c r="B1340" s="1" t="s">
        <v>989</v>
      </c>
      <c r="C1340" s="1" t="s">
        <v>1009</v>
      </c>
      <c r="D1340" s="1">
        <v>1745</v>
      </c>
      <c r="E1340" s="1" t="s">
        <v>314</v>
      </c>
      <c r="F1340" s="38">
        <v>43617</v>
      </c>
      <c r="G1340" s="38">
        <v>44165</v>
      </c>
      <c r="H1340" s="51">
        <v>1500000</v>
      </c>
      <c r="I1340" s="1">
        <v>2019</v>
      </c>
      <c r="M1340" s="1">
        <f>IF(ISNUMBER(MATCH(E1340,_xlfn.VSTACK('VLookup Lists'!$E$2:$E$17,'VLookup Lists'!$H$2:$H$38,'VLookup Lists'!$J$2:$J$8),0)),1,0)</f>
        <v>1</v>
      </c>
      <c r="N1340" s="1" t="str">
        <f>IFERROR(IF(VLOOKUP($D1340,'VLookup Lists'!$B$11:$C$29,2,FALSE)="FLIP",1,0),"")</f>
        <v/>
      </c>
      <c r="O1340" s="1" t="b">
        <f>ISNUMBER(MATCH($E1340,'VLookup Lists'!$E$2:$E$17,0))</f>
        <v>0</v>
      </c>
    </row>
    <row r="1341" spans="1:15" ht="15.75" customHeight="1" x14ac:dyDescent="0.2">
      <c r="A1341" s="1" t="str">
        <f t="shared" si="25"/>
        <v>ICJIA</v>
      </c>
      <c r="B1341" s="1" t="s">
        <v>989</v>
      </c>
      <c r="C1341" s="1">
        <v>2180084</v>
      </c>
      <c r="D1341" s="1">
        <v>1745</v>
      </c>
      <c r="E1341" s="1" t="s">
        <v>631</v>
      </c>
      <c r="F1341" s="38">
        <v>43891</v>
      </c>
      <c r="G1341" s="38">
        <v>44255</v>
      </c>
      <c r="H1341" s="51">
        <v>500000</v>
      </c>
      <c r="I1341" s="1">
        <v>2020</v>
      </c>
      <c r="M1341" s="1">
        <f>IF(ISNUMBER(MATCH(E1341,_xlfn.VSTACK('VLookup Lists'!$E$2:$E$17,'VLookup Lists'!$H$2:$H$38,'VLookup Lists'!$J$2:$J$8),0)),1,0)</f>
        <v>0</v>
      </c>
      <c r="N1341" s="1" t="str">
        <f>IFERROR(IF(VLOOKUP($D1341,'VLookup Lists'!$B$11:$C$29,2,FALSE)="FLIP",1,0),"")</f>
        <v/>
      </c>
      <c r="O1341" s="1" t="b">
        <f>ISNUMBER(MATCH($E1341,'VLookup Lists'!$E$2:$E$17,0))</f>
        <v>0</v>
      </c>
    </row>
    <row r="1342" spans="1:15" ht="15.75" customHeight="1" x14ac:dyDescent="0.2">
      <c r="A1342" s="1" t="str">
        <f t="shared" si="25"/>
        <v>ICJIA</v>
      </c>
      <c r="B1342" s="1" t="s">
        <v>989</v>
      </c>
      <c r="C1342" s="1" t="s">
        <v>1010</v>
      </c>
      <c r="D1342" s="1">
        <v>1745</v>
      </c>
      <c r="E1342" s="1" t="s">
        <v>1011</v>
      </c>
      <c r="F1342" s="38">
        <v>43647</v>
      </c>
      <c r="G1342" s="38">
        <v>44196</v>
      </c>
      <c r="H1342" s="51">
        <v>175975</v>
      </c>
      <c r="I1342" s="1">
        <v>2020</v>
      </c>
      <c r="M1342" s="1">
        <f>IF(ISNUMBER(MATCH(E1342,_xlfn.VSTACK('VLookup Lists'!$E$2:$E$17,'VLookup Lists'!$H$2:$H$38,'VLookup Lists'!$J$2:$J$8),0)),1,0)</f>
        <v>0</v>
      </c>
      <c r="N1342" s="1" t="str">
        <f>IFERROR(IF(VLOOKUP($D1342,'VLookup Lists'!$B$11:$C$29,2,FALSE)="FLIP",1,0),"")</f>
        <v/>
      </c>
      <c r="O1342" s="1" t="b">
        <f>ISNUMBER(MATCH($E1342,'VLookup Lists'!$E$2:$E$17,0))</f>
        <v>0</v>
      </c>
    </row>
    <row r="1343" spans="1:15" ht="15.75" customHeight="1" x14ac:dyDescent="0.2">
      <c r="A1343" s="1" t="str">
        <f t="shared" si="25"/>
        <v>ICJIA</v>
      </c>
      <c r="B1343" s="1" t="s">
        <v>989</v>
      </c>
      <c r="C1343" s="1" t="s">
        <v>990</v>
      </c>
      <c r="D1343" s="1">
        <v>1745</v>
      </c>
      <c r="E1343" s="1" t="s">
        <v>991</v>
      </c>
      <c r="F1343" s="38">
        <v>43617</v>
      </c>
      <c r="G1343" s="38">
        <v>44165</v>
      </c>
      <c r="H1343" s="51">
        <v>805814</v>
      </c>
      <c r="I1343" s="1">
        <v>2020</v>
      </c>
      <c r="M1343" s="1">
        <f>IF(ISNUMBER(MATCH(E1343,_xlfn.VSTACK('VLookup Lists'!$E$2:$E$17,'VLookup Lists'!$H$2:$H$38,'VLookup Lists'!$J$2:$J$8),0)),1,0)</f>
        <v>0</v>
      </c>
      <c r="N1343" s="1" t="str">
        <f>IFERROR(IF(VLOOKUP($D1343,'VLookup Lists'!$B$11:$C$29,2,FALSE)="FLIP",1,0),"")</f>
        <v/>
      </c>
      <c r="O1343" s="1" t="b">
        <f>ISNUMBER(MATCH($E1343,'VLookup Lists'!$E$2:$E$17,0))</f>
        <v>0</v>
      </c>
    </row>
    <row r="1344" spans="1:15" ht="15.75" customHeight="1" x14ac:dyDescent="0.2">
      <c r="A1344" s="1" t="str">
        <f t="shared" si="25"/>
        <v>ICJIA</v>
      </c>
      <c r="B1344" s="1" t="s">
        <v>989</v>
      </c>
      <c r="C1344" s="1" t="s">
        <v>1012</v>
      </c>
      <c r="D1344" s="1">
        <v>1745</v>
      </c>
      <c r="E1344" s="1" t="s">
        <v>1013</v>
      </c>
      <c r="F1344" s="38">
        <v>43891</v>
      </c>
      <c r="G1344" s="38">
        <v>44255</v>
      </c>
      <c r="H1344" s="51">
        <v>327156</v>
      </c>
      <c r="I1344" s="1">
        <v>2020</v>
      </c>
      <c r="M1344" s="1">
        <f>IF(ISNUMBER(MATCH(E1344,_xlfn.VSTACK('VLookup Lists'!$E$2:$E$17,'VLookup Lists'!$H$2:$H$38,'VLookup Lists'!$J$2:$J$8),0)),1,0)</f>
        <v>0</v>
      </c>
      <c r="N1344" s="1" t="str">
        <f>IFERROR(IF(VLOOKUP($D1344,'VLookup Lists'!$B$11:$C$29,2,FALSE)="FLIP",1,0),"")</f>
        <v/>
      </c>
      <c r="O1344" s="1" t="b">
        <f>ISNUMBER(MATCH($E1344,'VLookup Lists'!$E$2:$E$17,0))</f>
        <v>0</v>
      </c>
    </row>
    <row r="1345" spans="1:15" ht="15.75" customHeight="1" x14ac:dyDescent="0.2">
      <c r="A1345" s="1" t="str">
        <f t="shared" si="25"/>
        <v>ICJIA</v>
      </c>
      <c r="B1345" s="1" t="s">
        <v>989</v>
      </c>
      <c r="C1345" s="1">
        <v>218085</v>
      </c>
      <c r="D1345" s="1">
        <v>1745</v>
      </c>
      <c r="E1345" s="1" t="s">
        <v>107</v>
      </c>
      <c r="F1345" s="38">
        <v>43891</v>
      </c>
      <c r="G1345" s="38">
        <v>44255</v>
      </c>
      <c r="H1345" s="51">
        <v>265161</v>
      </c>
      <c r="I1345" s="1">
        <v>2020</v>
      </c>
      <c r="M1345" s="1">
        <f>IF(ISNUMBER(MATCH(E1345,_xlfn.VSTACK('VLookup Lists'!$E$2:$E$17,'VLookup Lists'!$H$2:$H$38,'VLookup Lists'!$J$2:$J$8),0)),1,0)</f>
        <v>1</v>
      </c>
      <c r="N1345" s="1" t="str">
        <f>IFERROR(IF(VLOOKUP($D1345,'VLookup Lists'!$B$11:$C$29,2,FALSE)="FLIP",1,0),"")</f>
        <v/>
      </c>
      <c r="O1345" s="1" t="b">
        <f>ISNUMBER(MATCH($E1345,'VLookup Lists'!$E$2:$E$17,0))</f>
        <v>0</v>
      </c>
    </row>
    <row r="1346" spans="1:15" ht="15.75" customHeight="1" x14ac:dyDescent="0.2">
      <c r="A1346" s="1" t="str">
        <f t="shared" si="25"/>
        <v>ICJIA</v>
      </c>
      <c r="B1346" s="1" t="s">
        <v>989</v>
      </c>
      <c r="C1346" s="1" t="s">
        <v>992</v>
      </c>
      <c r="D1346" s="1">
        <v>1745</v>
      </c>
      <c r="E1346" s="1" t="s">
        <v>107</v>
      </c>
      <c r="F1346" s="38">
        <v>43617</v>
      </c>
      <c r="G1346" s="38">
        <v>44165</v>
      </c>
      <c r="H1346" s="51">
        <v>464751</v>
      </c>
      <c r="I1346" s="1">
        <v>2020</v>
      </c>
      <c r="M1346" s="1">
        <f>IF(ISNUMBER(MATCH(E1346,_xlfn.VSTACK('VLookup Lists'!$E$2:$E$17,'VLookup Lists'!$H$2:$H$38,'VLookup Lists'!$J$2:$J$8),0)),1,0)</f>
        <v>1</v>
      </c>
      <c r="N1346" s="1" t="str">
        <f>IFERROR(IF(VLOOKUP($D1346,'VLookup Lists'!$B$11:$C$29,2,FALSE)="FLIP",1,0),"")</f>
        <v/>
      </c>
      <c r="O1346" s="1" t="b">
        <f>ISNUMBER(MATCH($E1346,'VLookup Lists'!$E$2:$E$17,0))</f>
        <v>0</v>
      </c>
    </row>
    <row r="1347" spans="1:15" ht="15.75" customHeight="1" x14ac:dyDescent="0.2">
      <c r="A1347" s="1" t="str">
        <f t="shared" si="25"/>
        <v>ICJIA</v>
      </c>
      <c r="B1347" s="1" t="s">
        <v>989</v>
      </c>
      <c r="C1347" s="1" t="s">
        <v>1014</v>
      </c>
      <c r="D1347" s="1">
        <v>1745</v>
      </c>
      <c r="E1347" s="1" t="s">
        <v>1015</v>
      </c>
      <c r="F1347" s="38">
        <v>43647</v>
      </c>
      <c r="G1347" s="38">
        <v>44196</v>
      </c>
      <c r="H1347" s="51">
        <v>148426</v>
      </c>
      <c r="I1347" s="1">
        <v>2020</v>
      </c>
      <c r="M1347" s="1">
        <f>IF(ISNUMBER(MATCH(E1347,_xlfn.VSTACK('VLookup Lists'!$E$2:$E$17,'VLookup Lists'!$H$2:$H$38,'VLookup Lists'!$J$2:$J$8),0)),1,0)</f>
        <v>0</v>
      </c>
      <c r="N1347" s="1" t="str">
        <f>IFERROR(IF(VLOOKUP($D1347,'VLookup Lists'!$B$11:$C$29,2,FALSE)="FLIP",1,0),"")</f>
        <v/>
      </c>
      <c r="O1347" s="1" t="b">
        <f>ISNUMBER(MATCH($E1347,'VLookup Lists'!$E$2:$E$17,0))</f>
        <v>0</v>
      </c>
    </row>
    <row r="1348" spans="1:15" ht="15.75" customHeight="1" x14ac:dyDescent="0.2">
      <c r="A1348" s="1" t="str">
        <f t="shared" si="25"/>
        <v>ICJIA</v>
      </c>
      <c r="B1348" s="1" t="s">
        <v>989</v>
      </c>
      <c r="C1348" s="1" t="s">
        <v>1016</v>
      </c>
      <c r="D1348" s="1">
        <v>1745</v>
      </c>
      <c r="E1348" s="1" t="s">
        <v>1017</v>
      </c>
      <c r="F1348" s="38">
        <v>43647</v>
      </c>
      <c r="G1348" s="38">
        <v>44196</v>
      </c>
      <c r="H1348" s="51">
        <v>747905</v>
      </c>
      <c r="I1348" s="1">
        <v>2020</v>
      </c>
      <c r="M1348" s="1">
        <f>IF(ISNUMBER(MATCH(E1348,_xlfn.VSTACK('VLookup Lists'!$E$2:$E$17,'VLookup Lists'!$H$2:$H$38,'VLookup Lists'!$J$2:$J$8),0)),1,0)</f>
        <v>0</v>
      </c>
      <c r="N1348" s="1" t="str">
        <f>IFERROR(IF(VLOOKUP($D1348,'VLookup Lists'!$B$11:$C$29,2,FALSE)="FLIP",1,0),"")</f>
        <v/>
      </c>
      <c r="O1348" s="1" t="b">
        <f>ISNUMBER(MATCH($E1348,'VLookup Lists'!$E$2:$E$17,0))</f>
        <v>0</v>
      </c>
    </row>
    <row r="1349" spans="1:15" ht="15.75" customHeight="1" x14ac:dyDescent="0.2">
      <c r="A1349" s="1" t="str">
        <f t="shared" si="25"/>
        <v>ICJIA</v>
      </c>
      <c r="B1349" s="1" t="s">
        <v>989</v>
      </c>
      <c r="C1349" s="1" t="s">
        <v>1018</v>
      </c>
      <c r="D1349" s="1">
        <v>1745</v>
      </c>
      <c r="E1349" s="1" t="s">
        <v>1019</v>
      </c>
      <c r="F1349" s="38">
        <v>43647</v>
      </c>
      <c r="G1349" s="38">
        <v>44196</v>
      </c>
      <c r="H1349" s="51">
        <v>224732</v>
      </c>
      <c r="I1349" s="1">
        <v>2020</v>
      </c>
      <c r="M1349" s="1">
        <f>IF(ISNUMBER(MATCH(E1349,_xlfn.VSTACK('VLookup Lists'!$E$2:$E$17,'VLookup Lists'!$H$2:$H$38,'VLookup Lists'!$J$2:$J$8),0)),1,0)</f>
        <v>0</v>
      </c>
      <c r="N1349" s="1" t="str">
        <f>IFERROR(IF(VLOOKUP($D1349,'VLookup Lists'!$B$11:$C$29,2,FALSE)="FLIP",1,0),"")</f>
        <v/>
      </c>
      <c r="O1349" s="1" t="b">
        <f>ISNUMBER(MATCH($E1349,'VLookup Lists'!$E$2:$E$17,0))</f>
        <v>0</v>
      </c>
    </row>
    <row r="1350" spans="1:15" ht="15.75" customHeight="1" x14ac:dyDescent="0.2">
      <c r="A1350" s="1" t="str">
        <f t="shared" si="25"/>
        <v>ICJIA</v>
      </c>
      <c r="B1350" s="1" t="s">
        <v>989</v>
      </c>
      <c r="C1350" s="1" t="s">
        <v>1020</v>
      </c>
      <c r="D1350" s="1">
        <v>1745</v>
      </c>
      <c r="E1350" s="1" t="s">
        <v>1021</v>
      </c>
      <c r="F1350" s="38">
        <v>43647</v>
      </c>
      <c r="G1350" s="38">
        <v>44196</v>
      </c>
      <c r="H1350" s="51">
        <v>133174</v>
      </c>
      <c r="I1350" s="1">
        <v>2020</v>
      </c>
      <c r="M1350" s="1">
        <f>IF(ISNUMBER(MATCH(E1350,_xlfn.VSTACK('VLookup Lists'!$E$2:$E$17,'VLookup Lists'!$H$2:$H$38,'VLookup Lists'!$J$2:$J$8),0)),1,0)</f>
        <v>0</v>
      </c>
      <c r="N1350" s="1" t="str">
        <f>IFERROR(IF(VLOOKUP($D1350,'VLookup Lists'!$B$11:$C$29,2,FALSE)="FLIP",1,0),"")</f>
        <v/>
      </c>
      <c r="O1350" s="1" t="b">
        <f>ISNUMBER(MATCH($E1350,'VLookup Lists'!$E$2:$E$17,0))</f>
        <v>0</v>
      </c>
    </row>
    <row r="1351" spans="1:15" ht="15.75" customHeight="1" x14ac:dyDescent="0.2">
      <c r="A1351" s="1" t="str">
        <f t="shared" si="25"/>
        <v>ICJIA</v>
      </c>
      <c r="B1351" s="1" t="s">
        <v>989</v>
      </c>
      <c r="C1351" s="1" t="s">
        <v>1022</v>
      </c>
      <c r="D1351" s="1">
        <v>1745</v>
      </c>
      <c r="E1351" s="1" t="s">
        <v>1023</v>
      </c>
      <c r="F1351" s="38">
        <v>43647</v>
      </c>
      <c r="G1351" s="38">
        <v>44196</v>
      </c>
      <c r="H1351" s="51">
        <v>75000</v>
      </c>
      <c r="I1351" s="1">
        <v>2020</v>
      </c>
      <c r="M1351" s="1">
        <f>IF(ISNUMBER(MATCH(E1351,_xlfn.VSTACK('VLookup Lists'!$E$2:$E$17,'VLookup Lists'!$H$2:$H$38,'VLookup Lists'!$J$2:$J$8),0)),1,0)</f>
        <v>0</v>
      </c>
      <c r="N1351" s="1" t="str">
        <f>IFERROR(IF(VLOOKUP($D1351,'VLookup Lists'!$B$11:$C$29,2,FALSE)="FLIP",1,0),"")</f>
        <v/>
      </c>
      <c r="O1351" s="1" t="b">
        <f>ISNUMBER(MATCH($E1351,'VLookup Lists'!$E$2:$E$17,0))</f>
        <v>0</v>
      </c>
    </row>
    <row r="1352" spans="1:15" ht="15.75" customHeight="1" x14ac:dyDescent="0.2">
      <c r="A1352" s="1" t="str">
        <f t="shared" si="25"/>
        <v>ICJIA</v>
      </c>
      <c r="B1352" s="1" t="s">
        <v>989</v>
      </c>
      <c r="C1352" s="1" t="s">
        <v>1024</v>
      </c>
      <c r="D1352" s="1">
        <v>1745</v>
      </c>
      <c r="E1352" s="1" t="s">
        <v>1025</v>
      </c>
      <c r="F1352" s="38">
        <v>43647</v>
      </c>
      <c r="G1352" s="38">
        <v>44196</v>
      </c>
      <c r="H1352" s="51">
        <v>68600</v>
      </c>
      <c r="I1352" s="1">
        <v>2020</v>
      </c>
      <c r="M1352" s="1">
        <f>IF(ISNUMBER(MATCH(E1352,_xlfn.VSTACK('VLookup Lists'!$E$2:$E$17,'VLookup Lists'!$H$2:$H$38,'VLookup Lists'!$J$2:$J$8),0)),1,0)</f>
        <v>0</v>
      </c>
      <c r="N1352" s="1" t="str">
        <f>IFERROR(IF(VLOOKUP($D1352,'VLookup Lists'!$B$11:$C$29,2,FALSE)="FLIP",1,0),"")</f>
        <v/>
      </c>
      <c r="O1352" s="1" t="b">
        <f>ISNUMBER(MATCH($E1352,'VLookup Lists'!$E$2:$E$17,0))</f>
        <v>0</v>
      </c>
    </row>
    <row r="1353" spans="1:15" ht="15.75" customHeight="1" x14ac:dyDescent="0.2">
      <c r="A1353" s="1" t="str">
        <f t="shared" si="25"/>
        <v>ICJIA</v>
      </c>
      <c r="B1353" s="1" t="s">
        <v>989</v>
      </c>
      <c r="C1353" s="1" t="s">
        <v>1026</v>
      </c>
      <c r="D1353" s="1">
        <v>1745</v>
      </c>
      <c r="E1353" s="1" t="s">
        <v>1027</v>
      </c>
      <c r="F1353" s="38">
        <v>43647</v>
      </c>
      <c r="G1353" s="38">
        <v>44012</v>
      </c>
      <c r="H1353" s="51">
        <v>67663</v>
      </c>
      <c r="I1353" s="1">
        <v>2020</v>
      </c>
      <c r="M1353" s="1">
        <f>IF(ISNUMBER(MATCH(E1353,_xlfn.VSTACK('VLookup Lists'!$E$2:$E$17,'VLookup Lists'!$H$2:$H$38,'VLookup Lists'!$J$2:$J$8),0)),1,0)</f>
        <v>0</v>
      </c>
      <c r="N1353" s="1" t="str">
        <f>IFERROR(IF(VLOOKUP($D1353,'VLookup Lists'!$B$11:$C$29,2,FALSE)="FLIP",1,0),"")</f>
        <v/>
      </c>
      <c r="O1353" s="1" t="b">
        <f>ISNUMBER(MATCH($E1353,'VLookup Lists'!$E$2:$E$17,0))</f>
        <v>0</v>
      </c>
    </row>
    <row r="1354" spans="1:15" ht="15.75" customHeight="1" x14ac:dyDescent="0.2">
      <c r="A1354" s="1" t="str">
        <f t="shared" si="25"/>
        <v>ICJIA</v>
      </c>
      <c r="B1354" s="1" t="s">
        <v>989</v>
      </c>
      <c r="C1354" s="1" t="s">
        <v>1028</v>
      </c>
      <c r="D1354" s="1">
        <v>1745</v>
      </c>
      <c r="E1354" s="1" t="s">
        <v>1029</v>
      </c>
      <c r="F1354" s="38">
        <v>43647</v>
      </c>
      <c r="G1354" s="38">
        <v>44196</v>
      </c>
      <c r="H1354" s="51">
        <v>318145</v>
      </c>
      <c r="I1354" s="1">
        <v>2020</v>
      </c>
      <c r="M1354" s="1">
        <f>IF(ISNUMBER(MATCH(E1354,_xlfn.VSTACK('VLookup Lists'!$E$2:$E$17,'VLookup Lists'!$H$2:$H$38,'VLookup Lists'!$J$2:$J$8),0)),1,0)</f>
        <v>0</v>
      </c>
      <c r="N1354" s="1" t="str">
        <f>IFERROR(IF(VLOOKUP($D1354,'VLookup Lists'!$B$11:$C$29,2,FALSE)="FLIP",1,0),"")</f>
        <v/>
      </c>
      <c r="O1354" s="1" t="b">
        <f>ISNUMBER(MATCH($E1354,'VLookup Lists'!$E$2:$E$17,0))</f>
        <v>0</v>
      </c>
    </row>
    <row r="1355" spans="1:15" ht="15.75" customHeight="1" x14ac:dyDescent="0.2">
      <c r="A1355" s="1" t="str">
        <f t="shared" si="25"/>
        <v>ICJIA</v>
      </c>
      <c r="B1355" s="1" t="s">
        <v>989</v>
      </c>
      <c r="C1355" s="1" t="s">
        <v>1030</v>
      </c>
      <c r="D1355" s="1">
        <v>1745</v>
      </c>
      <c r="E1355" s="1" t="s">
        <v>1031</v>
      </c>
      <c r="F1355" s="38">
        <v>43647</v>
      </c>
      <c r="G1355" s="38">
        <v>44196</v>
      </c>
      <c r="H1355" s="51">
        <v>600000</v>
      </c>
      <c r="I1355" s="1">
        <v>2020</v>
      </c>
      <c r="M1355" s="1">
        <f>IF(ISNUMBER(MATCH(E1355,_xlfn.VSTACK('VLookup Lists'!$E$2:$E$17,'VLookup Lists'!$H$2:$H$38,'VLookup Lists'!$J$2:$J$8),0)),1,0)</f>
        <v>0</v>
      </c>
      <c r="N1355" s="1" t="str">
        <f>IFERROR(IF(VLOOKUP($D1355,'VLookup Lists'!$B$11:$C$29,2,FALSE)="FLIP",1,0),"")</f>
        <v/>
      </c>
      <c r="O1355" s="1" t="b">
        <f>ISNUMBER(MATCH($E1355,'VLookup Lists'!$E$2:$E$17,0))</f>
        <v>0</v>
      </c>
    </row>
    <row r="1356" spans="1:15" ht="15.75" customHeight="1" x14ac:dyDescent="0.2">
      <c r="A1356" s="1" t="str">
        <f t="shared" si="25"/>
        <v>ICJIA</v>
      </c>
      <c r="B1356" s="1" t="s">
        <v>989</v>
      </c>
      <c r="C1356" s="1" t="s">
        <v>1032</v>
      </c>
      <c r="D1356" s="1">
        <v>1745</v>
      </c>
      <c r="E1356" s="1" t="s">
        <v>1033</v>
      </c>
      <c r="F1356" s="38">
        <v>43647</v>
      </c>
      <c r="G1356" s="38">
        <v>44196</v>
      </c>
      <c r="H1356" s="51">
        <v>254671</v>
      </c>
      <c r="I1356" s="1">
        <v>2020</v>
      </c>
      <c r="M1356" s="1">
        <f>IF(ISNUMBER(MATCH(E1356,_xlfn.VSTACK('VLookup Lists'!$E$2:$E$17,'VLookup Lists'!$H$2:$H$38,'VLookup Lists'!$J$2:$J$8),0)),1,0)</f>
        <v>0</v>
      </c>
      <c r="N1356" s="1" t="str">
        <f>IFERROR(IF(VLOOKUP($D1356,'VLookup Lists'!$B$11:$C$29,2,FALSE)="FLIP",1,0),"")</f>
        <v/>
      </c>
      <c r="O1356" s="1" t="b">
        <f>ISNUMBER(MATCH($E1356,'VLookup Lists'!$E$2:$E$17,0))</f>
        <v>0</v>
      </c>
    </row>
    <row r="1357" spans="1:15" ht="15.75" customHeight="1" x14ac:dyDescent="0.2">
      <c r="A1357" s="1" t="str">
        <f t="shared" si="25"/>
        <v>ICJIA</v>
      </c>
      <c r="B1357" s="1" t="s">
        <v>989</v>
      </c>
      <c r="C1357" s="1" t="s">
        <v>1034</v>
      </c>
      <c r="D1357" s="1">
        <v>1745</v>
      </c>
      <c r="E1357" s="1" t="s">
        <v>1035</v>
      </c>
      <c r="F1357" s="38">
        <v>43647</v>
      </c>
      <c r="G1357" s="38">
        <v>44196</v>
      </c>
      <c r="H1357" s="51">
        <v>81280</v>
      </c>
      <c r="I1357" s="1">
        <v>2020</v>
      </c>
      <c r="M1357" s="1">
        <f>IF(ISNUMBER(MATCH(E1357,_xlfn.VSTACK('VLookup Lists'!$E$2:$E$17,'VLookup Lists'!$H$2:$H$38,'VLookup Lists'!$J$2:$J$8),0)),1,0)</f>
        <v>0</v>
      </c>
      <c r="N1357" s="1" t="str">
        <f>IFERROR(IF(VLOOKUP($D1357,'VLookup Lists'!$B$11:$C$29,2,FALSE)="FLIP",1,0),"")</f>
        <v/>
      </c>
      <c r="O1357" s="1" t="b">
        <f>ISNUMBER(MATCH($E1357,'VLookup Lists'!$E$2:$E$17,0))</f>
        <v>0</v>
      </c>
    </row>
    <row r="1358" spans="1:15" ht="15.75" customHeight="1" x14ac:dyDescent="0.2">
      <c r="A1358" s="1" t="str">
        <f t="shared" si="25"/>
        <v>ICJIA</v>
      </c>
      <c r="B1358" s="1" t="s">
        <v>989</v>
      </c>
      <c r="C1358" s="1" t="s">
        <v>1036</v>
      </c>
      <c r="D1358" s="1">
        <v>1745</v>
      </c>
      <c r="E1358" s="1" t="s">
        <v>371</v>
      </c>
      <c r="F1358" s="38">
        <v>43891</v>
      </c>
      <c r="G1358" s="38">
        <v>44255</v>
      </c>
      <c r="H1358" s="51">
        <v>229535</v>
      </c>
      <c r="I1358" s="1">
        <v>2020</v>
      </c>
      <c r="M1358" s="1">
        <f>IF(ISNUMBER(MATCH(E1358,_xlfn.VSTACK('VLookup Lists'!$E$2:$E$17,'VLookup Lists'!$H$2:$H$38,'VLookup Lists'!$J$2:$J$8),0)),1,0)</f>
        <v>0</v>
      </c>
      <c r="N1358" s="1" t="str">
        <f>IFERROR(IF(VLOOKUP($D1358,'VLookup Lists'!$B$11:$C$29,2,FALSE)="FLIP",1,0),"")</f>
        <v/>
      </c>
      <c r="O1358" s="1" t="b">
        <f>ISNUMBER(MATCH($E1358,'VLookup Lists'!$E$2:$E$17,0))</f>
        <v>0</v>
      </c>
    </row>
    <row r="1359" spans="1:15" ht="15.75" customHeight="1" x14ac:dyDescent="0.2">
      <c r="A1359" s="1" t="str">
        <f t="shared" si="25"/>
        <v>ICJIA</v>
      </c>
      <c r="B1359" s="1" t="s">
        <v>989</v>
      </c>
      <c r="C1359" s="1" t="s">
        <v>1037</v>
      </c>
      <c r="D1359" s="1">
        <v>1745</v>
      </c>
      <c r="E1359" s="1" t="s">
        <v>994</v>
      </c>
      <c r="F1359" s="38">
        <v>43891</v>
      </c>
      <c r="G1359" s="38">
        <v>44255</v>
      </c>
      <c r="H1359" s="51">
        <v>225000</v>
      </c>
      <c r="I1359" s="1">
        <v>2020</v>
      </c>
      <c r="M1359" s="1">
        <f>IF(ISNUMBER(MATCH(E1359,_xlfn.VSTACK('VLookup Lists'!$E$2:$E$17,'VLookup Lists'!$H$2:$H$38,'VLookup Lists'!$J$2:$J$8),0)),1,0)</f>
        <v>0</v>
      </c>
      <c r="N1359" s="1" t="str">
        <f>IFERROR(IF(VLOOKUP($D1359,'VLookup Lists'!$B$11:$C$29,2,FALSE)="FLIP",1,0),"")</f>
        <v/>
      </c>
      <c r="O1359" s="1" t="b">
        <f>ISNUMBER(MATCH($E1359,'VLookup Lists'!$E$2:$E$17,0))</f>
        <v>0</v>
      </c>
    </row>
    <row r="1360" spans="1:15" ht="15.75" customHeight="1" x14ac:dyDescent="0.2">
      <c r="A1360" s="1" t="str">
        <f t="shared" si="25"/>
        <v>ICJIA</v>
      </c>
      <c r="B1360" s="1" t="s">
        <v>989</v>
      </c>
      <c r="C1360" s="1" t="s">
        <v>993</v>
      </c>
      <c r="D1360" s="1">
        <v>1745</v>
      </c>
      <c r="E1360" s="1" t="s">
        <v>994</v>
      </c>
      <c r="F1360" s="38">
        <v>43617</v>
      </c>
      <c r="G1360" s="38">
        <v>44165</v>
      </c>
      <c r="H1360" s="51">
        <v>225000</v>
      </c>
      <c r="I1360" s="1">
        <v>2020</v>
      </c>
      <c r="M1360" s="1">
        <f>IF(ISNUMBER(MATCH(E1360,_xlfn.VSTACK('VLookup Lists'!$E$2:$E$17,'VLookup Lists'!$H$2:$H$38,'VLookup Lists'!$J$2:$J$8),0)),1,0)</f>
        <v>0</v>
      </c>
      <c r="N1360" s="1" t="str">
        <f>IFERROR(IF(VLOOKUP($D1360,'VLookup Lists'!$B$11:$C$29,2,FALSE)="FLIP",1,0),"")</f>
        <v/>
      </c>
      <c r="O1360" s="1" t="b">
        <f>ISNUMBER(MATCH($E1360,'VLookup Lists'!$E$2:$E$17,0))</f>
        <v>0</v>
      </c>
    </row>
    <row r="1361" spans="1:15" ht="15.75" customHeight="1" x14ac:dyDescent="0.2">
      <c r="A1361" s="1" t="str">
        <f t="shared" si="25"/>
        <v>ICJIA</v>
      </c>
      <c r="B1361" s="1" t="s">
        <v>989</v>
      </c>
      <c r="C1361" s="1" t="s">
        <v>1038</v>
      </c>
      <c r="D1361" s="1">
        <v>1745</v>
      </c>
      <c r="E1361" s="1" t="s">
        <v>1039</v>
      </c>
      <c r="F1361" s="38">
        <v>43647</v>
      </c>
      <c r="G1361" s="38">
        <v>44196</v>
      </c>
      <c r="H1361" s="51">
        <v>193870</v>
      </c>
      <c r="I1361" s="1">
        <v>2020</v>
      </c>
      <c r="M1361" s="1">
        <f>IF(ISNUMBER(MATCH(E1361,_xlfn.VSTACK('VLookup Lists'!$E$2:$E$17,'VLookup Lists'!$H$2:$H$38,'VLookup Lists'!$J$2:$J$8),0)),1,0)</f>
        <v>0</v>
      </c>
      <c r="N1361" s="1" t="str">
        <f>IFERROR(IF(VLOOKUP($D1361,'VLookup Lists'!$B$11:$C$29,2,FALSE)="FLIP",1,0),"")</f>
        <v/>
      </c>
      <c r="O1361" s="1" t="b">
        <f>ISNUMBER(MATCH($E1361,'VLookup Lists'!$E$2:$E$17,0))</f>
        <v>0</v>
      </c>
    </row>
    <row r="1362" spans="1:15" ht="15.75" customHeight="1" x14ac:dyDescent="0.2">
      <c r="A1362" s="1" t="str">
        <f t="shared" si="25"/>
        <v>ICJIA</v>
      </c>
      <c r="B1362" s="1" t="s">
        <v>989</v>
      </c>
      <c r="C1362" s="1" t="s">
        <v>995</v>
      </c>
      <c r="D1362" s="1">
        <v>1745</v>
      </c>
      <c r="E1362" s="1" t="s">
        <v>996</v>
      </c>
      <c r="F1362" s="38">
        <v>43617</v>
      </c>
      <c r="G1362" s="38">
        <v>44165</v>
      </c>
      <c r="H1362" s="51">
        <v>1499991</v>
      </c>
      <c r="I1362" s="1">
        <v>2020</v>
      </c>
      <c r="M1362" s="1">
        <f>IF(ISNUMBER(MATCH(E1362,_xlfn.VSTACK('VLookup Lists'!$E$2:$E$17,'VLookup Lists'!$H$2:$H$38,'VLookup Lists'!$J$2:$J$8),0)),1,0)</f>
        <v>0</v>
      </c>
      <c r="N1362" s="1" t="str">
        <f>IFERROR(IF(VLOOKUP($D1362,'VLookup Lists'!$B$11:$C$29,2,FALSE)="FLIP",1,0),"")</f>
        <v/>
      </c>
      <c r="O1362" s="1" t="b">
        <f>ISNUMBER(MATCH($E1362,'VLookup Lists'!$E$2:$E$17,0))</f>
        <v>0</v>
      </c>
    </row>
    <row r="1363" spans="1:15" ht="15.75" customHeight="1" x14ac:dyDescent="0.2">
      <c r="A1363" s="1" t="str">
        <f t="shared" si="25"/>
        <v>ICJIA</v>
      </c>
      <c r="B1363" s="1" t="s">
        <v>989</v>
      </c>
      <c r="C1363" s="1" t="s">
        <v>1040</v>
      </c>
      <c r="D1363" s="1">
        <v>1745</v>
      </c>
      <c r="E1363" s="1" t="s">
        <v>1041</v>
      </c>
      <c r="F1363" s="38">
        <v>43647</v>
      </c>
      <c r="G1363" s="38">
        <v>44196</v>
      </c>
      <c r="H1363" s="51">
        <v>115117</v>
      </c>
      <c r="I1363" s="1">
        <v>2020</v>
      </c>
      <c r="M1363" s="1">
        <f>IF(ISNUMBER(MATCH(E1363,_xlfn.VSTACK('VLookup Lists'!$E$2:$E$17,'VLookup Lists'!$H$2:$H$38,'VLookup Lists'!$J$2:$J$8),0)),1,0)</f>
        <v>0</v>
      </c>
      <c r="N1363" s="1" t="str">
        <f>IFERROR(IF(VLOOKUP($D1363,'VLookup Lists'!$B$11:$C$29,2,FALSE)="FLIP",1,0),"")</f>
        <v/>
      </c>
      <c r="O1363" s="1" t="b">
        <f>ISNUMBER(MATCH($E1363,'VLookup Lists'!$E$2:$E$17,0))</f>
        <v>0</v>
      </c>
    </row>
    <row r="1364" spans="1:15" ht="15.75" customHeight="1" x14ac:dyDescent="0.2">
      <c r="A1364" s="1" t="str">
        <f t="shared" si="25"/>
        <v>ICJIA</v>
      </c>
      <c r="B1364" s="1" t="s">
        <v>989</v>
      </c>
      <c r="C1364" s="1" t="s">
        <v>997</v>
      </c>
      <c r="D1364" s="1">
        <v>1745</v>
      </c>
      <c r="E1364" s="1" t="s">
        <v>282</v>
      </c>
      <c r="F1364" s="38">
        <v>43617</v>
      </c>
      <c r="G1364" s="38">
        <v>44165</v>
      </c>
      <c r="H1364" s="51">
        <v>112500</v>
      </c>
      <c r="I1364" s="1">
        <v>2020</v>
      </c>
      <c r="M1364" s="1">
        <f>IF(ISNUMBER(MATCH(E1364,_xlfn.VSTACK('VLookup Lists'!$E$2:$E$17,'VLookup Lists'!$H$2:$H$38,'VLookup Lists'!$J$2:$J$8),0)),1,0)</f>
        <v>0</v>
      </c>
      <c r="N1364" s="1" t="str">
        <f>IFERROR(IF(VLOOKUP($D1364,'VLookup Lists'!$B$11:$C$29,2,FALSE)="FLIP",1,0),"")</f>
        <v/>
      </c>
      <c r="O1364" s="1" t="b">
        <f>ISNUMBER(MATCH($E1364,'VLookup Lists'!$E$2:$E$17,0))</f>
        <v>0</v>
      </c>
    </row>
    <row r="1365" spans="1:15" ht="15.75" customHeight="1" x14ac:dyDescent="0.2">
      <c r="A1365" s="1" t="str">
        <f t="shared" si="25"/>
        <v>ICJIA</v>
      </c>
      <c r="B1365" s="1" t="s">
        <v>989</v>
      </c>
      <c r="C1365" s="1" t="s">
        <v>1042</v>
      </c>
      <c r="D1365" s="1">
        <v>1745</v>
      </c>
      <c r="E1365" s="1" t="s">
        <v>1043</v>
      </c>
      <c r="F1365" s="38">
        <v>43647</v>
      </c>
      <c r="G1365" s="38">
        <v>44196</v>
      </c>
      <c r="H1365" s="51">
        <v>389063</v>
      </c>
      <c r="I1365" s="1">
        <v>2020</v>
      </c>
      <c r="M1365" s="1">
        <f>IF(ISNUMBER(MATCH(E1365,_xlfn.VSTACK('VLookup Lists'!$E$2:$E$17,'VLookup Lists'!$H$2:$H$38,'VLookup Lists'!$J$2:$J$8),0)),1,0)</f>
        <v>0</v>
      </c>
      <c r="N1365" s="1" t="str">
        <f>IFERROR(IF(VLOOKUP($D1365,'VLookup Lists'!$B$11:$C$29,2,FALSE)="FLIP",1,0),"")</f>
        <v/>
      </c>
      <c r="O1365" s="1" t="b">
        <f>ISNUMBER(MATCH($E1365,'VLookup Lists'!$E$2:$E$17,0))</f>
        <v>0</v>
      </c>
    </row>
    <row r="1366" spans="1:15" ht="15.75" customHeight="1" x14ac:dyDescent="0.2">
      <c r="A1366" s="1" t="str">
        <f t="shared" si="25"/>
        <v>ICJIA</v>
      </c>
      <c r="B1366" s="1" t="s">
        <v>989</v>
      </c>
      <c r="C1366" s="1">
        <v>218087</v>
      </c>
      <c r="D1366" s="1">
        <v>1745</v>
      </c>
      <c r="E1366" s="1" t="s">
        <v>1044</v>
      </c>
      <c r="F1366" s="38">
        <v>43891</v>
      </c>
      <c r="G1366" s="38">
        <v>44255</v>
      </c>
      <c r="H1366" s="51">
        <v>449231</v>
      </c>
      <c r="I1366" s="1">
        <v>2020</v>
      </c>
      <c r="M1366" s="1">
        <f>IF(ISNUMBER(MATCH(E1366,_xlfn.VSTACK('VLookup Lists'!$E$2:$E$17,'VLookup Lists'!$H$2:$H$38,'VLookup Lists'!$J$2:$J$8),0)),1,0)</f>
        <v>0</v>
      </c>
      <c r="N1366" s="1" t="str">
        <f>IFERROR(IF(VLOOKUP($D1366,'VLookup Lists'!$B$11:$C$29,2,FALSE)="FLIP",1,0),"")</f>
        <v/>
      </c>
      <c r="O1366" s="1" t="b">
        <f>ISNUMBER(MATCH($E1366,'VLookup Lists'!$E$2:$E$17,0))</f>
        <v>0</v>
      </c>
    </row>
    <row r="1367" spans="1:15" ht="15.75" customHeight="1" x14ac:dyDescent="0.2">
      <c r="A1367" s="1" t="str">
        <f t="shared" si="25"/>
        <v>ICJIA</v>
      </c>
      <c r="B1367" s="1" t="s">
        <v>989</v>
      </c>
      <c r="C1367" s="1" t="s">
        <v>1045</v>
      </c>
      <c r="D1367" s="1">
        <v>1745</v>
      </c>
      <c r="E1367" s="1" t="s">
        <v>1046</v>
      </c>
      <c r="F1367" s="38">
        <v>43647</v>
      </c>
      <c r="G1367" s="38">
        <v>44196</v>
      </c>
      <c r="H1367" s="51">
        <v>2250000</v>
      </c>
      <c r="I1367" s="1">
        <v>2020</v>
      </c>
      <c r="M1367" s="1">
        <f>IF(ISNUMBER(MATCH(E1367,_xlfn.VSTACK('VLookup Lists'!$E$2:$E$17,'VLookup Lists'!$H$2:$H$38,'VLookup Lists'!$J$2:$J$8),0)),1,0)</f>
        <v>0</v>
      </c>
      <c r="N1367" s="1" t="str">
        <f>IFERROR(IF(VLOOKUP($D1367,'VLookup Lists'!$B$11:$C$29,2,FALSE)="FLIP",1,0),"")</f>
        <v/>
      </c>
      <c r="O1367" s="1" t="b">
        <f>ISNUMBER(MATCH($E1367,'VLookup Lists'!$E$2:$E$17,0))</f>
        <v>0</v>
      </c>
    </row>
    <row r="1368" spans="1:15" ht="15.75" customHeight="1" x14ac:dyDescent="0.2">
      <c r="A1368" s="1" t="str">
        <f t="shared" si="25"/>
        <v>ICJIA</v>
      </c>
      <c r="B1368" s="1" t="s">
        <v>989</v>
      </c>
      <c r="C1368" s="1" t="s">
        <v>1047</v>
      </c>
      <c r="D1368" s="1">
        <v>1745</v>
      </c>
      <c r="E1368" s="1" t="s">
        <v>1048</v>
      </c>
      <c r="F1368" s="38">
        <v>43647</v>
      </c>
      <c r="G1368" s="38">
        <v>44196</v>
      </c>
      <c r="H1368" s="51">
        <v>89826</v>
      </c>
      <c r="I1368" s="1">
        <v>2020</v>
      </c>
      <c r="M1368" s="1">
        <f>IF(ISNUMBER(MATCH(E1368,_xlfn.VSTACK('VLookup Lists'!$E$2:$E$17,'VLookup Lists'!$H$2:$H$38,'VLookup Lists'!$J$2:$J$8),0)),1,0)</f>
        <v>0</v>
      </c>
      <c r="N1368" s="1" t="str">
        <f>IFERROR(IF(VLOOKUP($D1368,'VLookup Lists'!$B$11:$C$29,2,FALSE)="FLIP",1,0),"")</f>
        <v/>
      </c>
      <c r="O1368" s="1" t="b">
        <f>ISNUMBER(MATCH($E1368,'VLookup Lists'!$E$2:$E$17,0))</f>
        <v>0</v>
      </c>
    </row>
    <row r="1369" spans="1:15" ht="15.75" customHeight="1" x14ac:dyDescent="0.2">
      <c r="A1369" s="1" t="str">
        <f t="shared" si="25"/>
        <v>ICJIA</v>
      </c>
      <c r="B1369" s="1" t="s">
        <v>989</v>
      </c>
      <c r="C1369" s="1" t="s">
        <v>1049</v>
      </c>
      <c r="D1369" s="1">
        <v>1745</v>
      </c>
      <c r="E1369" s="1" t="s">
        <v>1050</v>
      </c>
      <c r="F1369" s="38">
        <v>43647</v>
      </c>
      <c r="G1369" s="38">
        <v>44196</v>
      </c>
      <c r="H1369" s="51">
        <v>137697</v>
      </c>
      <c r="I1369" s="1">
        <v>2020</v>
      </c>
      <c r="M1369" s="1">
        <f>IF(ISNUMBER(MATCH(E1369,_xlfn.VSTACK('VLookup Lists'!$E$2:$E$17,'VLookup Lists'!$H$2:$H$38,'VLookup Lists'!$J$2:$J$8),0)),1,0)</f>
        <v>0</v>
      </c>
      <c r="N1369" s="1" t="str">
        <f>IFERROR(IF(VLOOKUP($D1369,'VLookup Lists'!$B$11:$C$29,2,FALSE)="FLIP",1,0),"")</f>
        <v/>
      </c>
      <c r="O1369" s="1" t="b">
        <f>ISNUMBER(MATCH($E1369,'VLookup Lists'!$E$2:$E$17,0))</f>
        <v>0</v>
      </c>
    </row>
    <row r="1370" spans="1:15" ht="15.75" customHeight="1" x14ac:dyDescent="0.2">
      <c r="A1370" s="1" t="str">
        <f t="shared" si="25"/>
        <v>ICJIA</v>
      </c>
      <c r="B1370" s="1" t="s">
        <v>989</v>
      </c>
      <c r="C1370" s="1" t="s">
        <v>1051</v>
      </c>
      <c r="D1370" s="1">
        <v>1745</v>
      </c>
      <c r="E1370" s="1" t="s">
        <v>1052</v>
      </c>
      <c r="F1370" s="38">
        <v>43647</v>
      </c>
      <c r="G1370" s="38">
        <v>44196</v>
      </c>
      <c r="H1370" s="51">
        <v>230895</v>
      </c>
      <c r="I1370" s="1">
        <v>2020</v>
      </c>
      <c r="M1370" s="1">
        <f>IF(ISNUMBER(MATCH(E1370,_xlfn.VSTACK('VLookup Lists'!$E$2:$E$17,'VLookup Lists'!$H$2:$H$38,'VLookup Lists'!$J$2:$J$8),0)),1,0)</f>
        <v>0</v>
      </c>
      <c r="N1370" s="1" t="str">
        <f>IFERROR(IF(VLOOKUP($D1370,'VLookup Lists'!$B$11:$C$29,2,FALSE)="FLIP",1,0),"")</f>
        <v/>
      </c>
      <c r="O1370" s="1" t="b">
        <f>ISNUMBER(MATCH($E1370,'VLookup Lists'!$E$2:$E$17,0))</f>
        <v>0</v>
      </c>
    </row>
    <row r="1371" spans="1:15" ht="15.75" customHeight="1" x14ac:dyDescent="0.2">
      <c r="A1371" s="1" t="str">
        <f t="shared" si="25"/>
        <v>ICJIA</v>
      </c>
      <c r="B1371" s="1" t="s">
        <v>989</v>
      </c>
      <c r="C1371" s="1" t="s">
        <v>1053</v>
      </c>
      <c r="D1371" s="1">
        <v>1745</v>
      </c>
      <c r="E1371" s="1" t="s">
        <v>1054</v>
      </c>
      <c r="F1371" s="38">
        <v>43647</v>
      </c>
      <c r="G1371" s="38">
        <v>44196</v>
      </c>
      <c r="H1371" s="51">
        <v>73936</v>
      </c>
      <c r="I1371" s="1">
        <v>2020</v>
      </c>
      <c r="M1371" s="1">
        <f>IF(ISNUMBER(MATCH(E1371,_xlfn.VSTACK('VLookup Lists'!$E$2:$E$17,'VLookup Lists'!$H$2:$H$38,'VLookup Lists'!$J$2:$J$8),0)),1,0)</f>
        <v>0</v>
      </c>
      <c r="N1371" s="1" t="str">
        <f>IFERROR(IF(VLOOKUP($D1371,'VLookup Lists'!$B$11:$C$29,2,FALSE)="FLIP",1,0),"")</f>
        <v/>
      </c>
      <c r="O1371" s="1" t="b">
        <f>ISNUMBER(MATCH($E1371,'VLookup Lists'!$E$2:$E$17,0))</f>
        <v>0</v>
      </c>
    </row>
    <row r="1372" spans="1:15" ht="15.75" customHeight="1" x14ac:dyDescent="0.2">
      <c r="A1372" s="1" t="str">
        <f t="shared" si="25"/>
        <v>ICJIA</v>
      </c>
      <c r="B1372" s="1" t="s">
        <v>989</v>
      </c>
      <c r="C1372" s="1" t="s">
        <v>1055</v>
      </c>
      <c r="D1372" s="1">
        <v>1745</v>
      </c>
      <c r="E1372" s="1" t="s">
        <v>1056</v>
      </c>
      <c r="F1372" s="38">
        <v>43647</v>
      </c>
      <c r="G1372" s="38">
        <v>44196</v>
      </c>
      <c r="H1372" s="51">
        <v>72487</v>
      </c>
      <c r="I1372" s="1">
        <v>2020</v>
      </c>
      <c r="M1372" s="1">
        <f>IF(ISNUMBER(MATCH(E1372,_xlfn.VSTACK('VLookup Lists'!$E$2:$E$17,'VLookup Lists'!$H$2:$H$38,'VLookup Lists'!$J$2:$J$8),0)),1,0)</f>
        <v>0</v>
      </c>
      <c r="N1372" s="1" t="str">
        <f>IFERROR(IF(VLOOKUP($D1372,'VLookup Lists'!$B$11:$C$29,2,FALSE)="FLIP",1,0),"")</f>
        <v/>
      </c>
      <c r="O1372" s="1" t="b">
        <f>ISNUMBER(MATCH($E1372,'VLookup Lists'!$E$2:$E$17,0))</f>
        <v>0</v>
      </c>
    </row>
    <row r="1373" spans="1:15" ht="15.75" customHeight="1" x14ac:dyDescent="0.2">
      <c r="A1373" s="1" t="str">
        <f t="shared" si="25"/>
        <v>ICJIA</v>
      </c>
      <c r="B1373" s="1" t="s">
        <v>989</v>
      </c>
      <c r="C1373" s="1" t="s">
        <v>1057</v>
      </c>
      <c r="D1373" s="1">
        <v>1745</v>
      </c>
      <c r="E1373" s="1" t="s">
        <v>1058</v>
      </c>
      <c r="F1373" s="38">
        <v>43647</v>
      </c>
      <c r="G1373" s="38">
        <v>44196</v>
      </c>
      <c r="H1373" s="51">
        <v>128406</v>
      </c>
      <c r="I1373" s="1">
        <v>2020</v>
      </c>
      <c r="M1373" s="1">
        <f>IF(ISNUMBER(MATCH(E1373,_xlfn.VSTACK('VLookup Lists'!$E$2:$E$17,'VLookup Lists'!$H$2:$H$38,'VLookup Lists'!$J$2:$J$8),0)),1,0)</f>
        <v>0</v>
      </c>
      <c r="N1373" s="1" t="str">
        <f>IFERROR(IF(VLOOKUP($D1373,'VLookup Lists'!$B$11:$C$29,2,FALSE)="FLIP",1,0),"")</f>
        <v/>
      </c>
      <c r="O1373" s="1" t="b">
        <f>ISNUMBER(MATCH($E1373,'VLookup Lists'!$E$2:$E$17,0))</f>
        <v>0</v>
      </c>
    </row>
    <row r="1374" spans="1:15" ht="15.75" customHeight="1" x14ac:dyDescent="0.2">
      <c r="A1374" s="1" t="str">
        <f t="shared" si="25"/>
        <v>ICJIA</v>
      </c>
      <c r="B1374" s="1" t="s">
        <v>989</v>
      </c>
      <c r="C1374" s="1" t="s">
        <v>1059</v>
      </c>
      <c r="D1374" s="1">
        <v>1745</v>
      </c>
      <c r="E1374" s="1" t="s">
        <v>1060</v>
      </c>
      <c r="F1374" s="38">
        <v>43647</v>
      </c>
      <c r="G1374" s="38">
        <v>44196</v>
      </c>
      <c r="H1374" s="51">
        <v>202500</v>
      </c>
      <c r="I1374" s="1">
        <v>2020</v>
      </c>
      <c r="M1374" s="1">
        <f>IF(ISNUMBER(MATCH(E1374,_xlfn.VSTACK('VLookup Lists'!$E$2:$E$17,'VLookup Lists'!$H$2:$H$38,'VLookup Lists'!$J$2:$J$8),0)),1,0)</f>
        <v>0</v>
      </c>
      <c r="N1374" s="1" t="str">
        <f>IFERROR(IF(VLOOKUP($D1374,'VLookup Lists'!$B$11:$C$29,2,FALSE)="FLIP",1,0),"")</f>
        <v/>
      </c>
      <c r="O1374" s="1" t="b">
        <f>ISNUMBER(MATCH($E1374,'VLookup Lists'!$E$2:$E$17,0))</f>
        <v>0</v>
      </c>
    </row>
    <row r="1375" spans="1:15" ht="15.75" customHeight="1" x14ac:dyDescent="0.2">
      <c r="A1375" s="1" t="str">
        <f t="shared" si="25"/>
        <v>ICJIA</v>
      </c>
      <c r="B1375" s="1" t="s">
        <v>989</v>
      </c>
      <c r="C1375" s="1" t="s">
        <v>1061</v>
      </c>
      <c r="D1375" s="1">
        <v>1745</v>
      </c>
      <c r="E1375" s="1" t="s">
        <v>1062</v>
      </c>
      <c r="F1375" s="38">
        <v>43891</v>
      </c>
      <c r="G1375" s="38">
        <v>44255</v>
      </c>
      <c r="H1375" s="51">
        <v>265161</v>
      </c>
      <c r="I1375" s="1">
        <v>2020</v>
      </c>
      <c r="M1375" s="1">
        <f>IF(ISNUMBER(MATCH(E1375,_xlfn.VSTACK('VLookup Lists'!$E$2:$E$17,'VLookup Lists'!$H$2:$H$38,'VLookup Lists'!$J$2:$J$8),0)),1,0)</f>
        <v>0</v>
      </c>
      <c r="N1375" s="1" t="str">
        <f>IFERROR(IF(VLOOKUP($D1375,'VLookup Lists'!$B$11:$C$29,2,FALSE)="FLIP",1,0),"")</f>
        <v/>
      </c>
      <c r="O1375" s="1" t="b">
        <f>ISNUMBER(MATCH($E1375,'VLookup Lists'!$E$2:$E$17,0))</f>
        <v>0</v>
      </c>
    </row>
    <row r="1376" spans="1:15" ht="15.75" customHeight="1" x14ac:dyDescent="0.2">
      <c r="A1376" s="1" t="str">
        <f t="shared" si="25"/>
        <v>ICJIA</v>
      </c>
      <c r="B1376" s="1" t="s">
        <v>989</v>
      </c>
      <c r="C1376" s="1" t="s">
        <v>998</v>
      </c>
      <c r="D1376" s="1">
        <v>1745</v>
      </c>
      <c r="E1376" s="1" t="s">
        <v>999</v>
      </c>
      <c r="F1376" s="38">
        <v>43617</v>
      </c>
      <c r="G1376" s="38">
        <v>44165</v>
      </c>
      <c r="H1376" s="51">
        <v>90000</v>
      </c>
      <c r="I1376" s="1">
        <v>2020</v>
      </c>
      <c r="M1376" s="1">
        <f>IF(ISNUMBER(MATCH(E1376,_xlfn.VSTACK('VLookup Lists'!$E$2:$E$17,'VLookup Lists'!$H$2:$H$38,'VLookup Lists'!$J$2:$J$8),0)),1,0)</f>
        <v>0</v>
      </c>
      <c r="N1376" s="1" t="str">
        <f>IFERROR(IF(VLOOKUP($D1376,'VLookup Lists'!$B$11:$C$29,2,FALSE)="FLIP",1,0),"")</f>
        <v/>
      </c>
      <c r="O1376" s="1" t="b">
        <f>ISNUMBER(MATCH($E1376,'VLookup Lists'!$E$2:$E$17,0))</f>
        <v>0</v>
      </c>
    </row>
    <row r="1377" spans="1:15" ht="15.75" customHeight="1" x14ac:dyDescent="0.2">
      <c r="A1377" s="1" t="str">
        <f t="shared" si="25"/>
        <v>ICJIA</v>
      </c>
      <c r="B1377" s="1" t="s">
        <v>989</v>
      </c>
      <c r="C1377" s="1" t="s">
        <v>1000</v>
      </c>
      <c r="D1377" s="1">
        <v>1745</v>
      </c>
      <c r="E1377" s="1" t="s">
        <v>1001</v>
      </c>
      <c r="F1377" s="38">
        <v>43617</v>
      </c>
      <c r="G1377" s="38">
        <v>44165</v>
      </c>
      <c r="H1377" s="51">
        <v>1034645</v>
      </c>
      <c r="I1377" s="1">
        <v>2020</v>
      </c>
      <c r="M1377" s="1">
        <f>IF(ISNUMBER(MATCH(E1377,_xlfn.VSTACK('VLookup Lists'!$E$2:$E$17,'VLookup Lists'!$H$2:$H$38,'VLookup Lists'!$J$2:$J$8),0)),1,0)</f>
        <v>0</v>
      </c>
      <c r="N1377" s="1" t="str">
        <f>IFERROR(IF(VLOOKUP($D1377,'VLookup Lists'!$B$11:$C$29,2,FALSE)="FLIP",1,0),"")</f>
        <v/>
      </c>
      <c r="O1377" s="1" t="b">
        <f>ISNUMBER(MATCH($E1377,'VLookup Lists'!$E$2:$E$17,0))</f>
        <v>0</v>
      </c>
    </row>
    <row r="1378" spans="1:15" ht="15.75" customHeight="1" x14ac:dyDescent="0.2">
      <c r="A1378" s="1" t="str">
        <f t="shared" si="25"/>
        <v>ICJIA</v>
      </c>
      <c r="B1378" s="1" t="s">
        <v>989</v>
      </c>
      <c r="C1378" s="1">
        <v>218194</v>
      </c>
      <c r="D1378" s="1">
        <v>1745</v>
      </c>
      <c r="E1378" s="1" t="s">
        <v>172</v>
      </c>
      <c r="F1378" s="38">
        <v>43617</v>
      </c>
      <c r="G1378" s="38">
        <v>44165</v>
      </c>
      <c r="H1378" s="51">
        <v>158745</v>
      </c>
      <c r="I1378" s="1">
        <v>2020</v>
      </c>
      <c r="M1378" s="1">
        <f>IF(ISNUMBER(MATCH(E1378,_xlfn.VSTACK('VLookup Lists'!$E$2:$E$17,'VLookup Lists'!$H$2:$H$38,'VLookup Lists'!$J$2:$J$8),0)),1,0)</f>
        <v>0</v>
      </c>
      <c r="N1378" s="1" t="str">
        <f>IFERROR(IF(VLOOKUP($D1378,'VLookup Lists'!$B$11:$C$29,2,FALSE)="FLIP",1,0),"")</f>
        <v/>
      </c>
      <c r="O1378" s="1" t="b">
        <f>ISNUMBER(MATCH($E1378,'VLookup Lists'!$E$2:$E$17,0))</f>
        <v>0</v>
      </c>
    </row>
    <row r="1379" spans="1:15" ht="15.75" customHeight="1" x14ac:dyDescent="0.2">
      <c r="A1379" s="1" t="str">
        <f t="shared" si="25"/>
        <v>ICJIA</v>
      </c>
      <c r="B1379" s="1" t="s">
        <v>989</v>
      </c>
      <c r="C1379" s="1" t="s">
        <v>1063</v>
      </c>
      <c r="D1379" s="1">
        <v>1745</v>
      </c>
      <c r="E1379" s="1" t="s">
        <v>1064</v>
      </c>
      <c r="F1379" s="38">
        <v>43891</v>
      </c>
      <c r="G1379" s="38">
        <v>44255</v>
      </c>
      <c r="H1379" s="51">
        <v>450000</v>
      </c>
      <c r="I1379" s="1">
        <v>2020</v>
      </c>
      <c r="M1379" s="1">
        <f>IF(ISNUMBER(MATCH(E1379,_xlfn.VSTACK('VLookup Lists'!$E$2:$E$17,'VLookup Lists'!$H$2:$H$38,'VLookup Lists'!$J$2:$J$8),0)),1,0)</f>
        <v>0</v>
      </c>
      <c r="N1379" s="1" t="str">
        <f>IFERROR(IF(VLOOKUP($D1379,'VLookup Lists'!$B$11:$C$29,2,FALSE)="FLIP",1,0),"")</f>
        <v/>
      </c>
      <c r="O1379" s="1" t="b">
        <f>ISNUMBER(MATCH($E1379,'VLookup Lists'!$E$2:$E$17,0))</f>
        <v>0</v>
      </c>
    </row>
    <row r="1380" spans="1:15" ht="15.75" customHeight="1" x14ac:dyDescent="0.2">
      <c r="A1380" s="1" t="str">
        <f t="shared" si="25"/>
        <v>ICJIA</v>
      </c>
      <c r="B1380" s="1" t="s">
        <v>989</v>
      </c>
      <c r="C1380" s="1" t="s">
        <v>1065</v>
      </c>
      <c r="D1380" s="1">
        <v>1745</v>
      </c>
      <c r="E1380" s="1" t="s">
        <v>375</v>
      </c>
      <c r="F1380" s="38">
        <v>43891</v>
      </c>
      <c r="G1380" s="38">
        <v>44255</v>
      </c>
      <c r="H1380" s="51">
        <v>418627</v>
      </c>
      <c r="I1380" s="1">
        <v>2020</v>
      </c>
      <c r="M1380" s="1">
        <f>IF(ISNUMBER(MATCH(E1380,_xlfn.VSTACK('VLookup Lists'!$E$2:$E$17,'VLookup Lists'!$H$2:$H$38,'VLookup Lists'!$J$2:$J$8),0)),1,0)</f>
        <v>0</v>
      </c>
      <c r="N1380" s="1" t="str">
        <f>IFERROR(IF(VLOOKUP($D1380,'VLookup Lists'!$B$11:$C$29,2,FALSE)="FLIP",1,0),"")</f>
        <v/>
      </c>
      <c r="O1380" s="1" t="b">
        <f>ISNUMBER(MATCH($E1380,'VLookup Lists'!$E$2:$E$17,0))</f>
        <v>0</v>
      </c>
    </row>
    <row r="1381" spans="1:15" ht="15.75" customHeight="1" x14ac:dyDescent="0.2">
      <c r="A1381" s="1" t="str">
        <f t="shared" si="25"/>
        <v>ICJIA</v>
      </c>
      <c r="B1381" s="1" t="s">
        <v>989</v>
      </c>
      <c r="C1381" s="1" t="s">
        <v>1002</v>
      </c>
      <c r="D1381" s="1">
        <v>1745</v>
      </c>
      <c r="E1381" s="1" t="s">
        <v>1003</v>
      </c>
      <c r="F1381" s="38">
        <v>43617</v>
      </c>
      <c r="G1381" s="38">
        <v>44165</v>
      </c>
      <c r="H1381" s="51">
        <v>1499259</v>
      </c>
      <c r="I1381" s="1">
        <v>2020</v>
      </c>
      <c r="M1381" s="1">
        <f>IF(ISNUMBER(MATCH(E1381,_xlfn.VSTACK('VLookup Lists'!$E$2:$E$17,'VLookup Lists'!$H$2:$H$38,'VLookup Lists'!$J$2:$J$8),0)),1,0)</f>
        <v>0</v>
      </c>
      <c r="N1381" s="1" t="str">
        <f>IFERROR(IF(VLOOKUP($D1381,'VLookup Lists'!$B$11:$C$29,2,FALSE)="FLIP",1,0),"")</f>
        <v/>
      </c>
      <c r="O1381" s="1" t="b">
        <f>ISNUMBER(MATCH($E1381,'VLookup Lists'!$E$2:$E$17,0))</f>
        <v>0</v>
      </c>
    </row>
    <row r="1382" spans="1:15" ht="15.75" customHeight="1" x14ac:dyDescent="0.2">
      <c r="A1382" s="1" t="str">
        <f t="shared" si="25"/>
        <v>ICJIA</v>
      </c>
      <c r="B1382" s="1" t="s">
        <v>989</v>
      </c>
      <c r="C1382" s="1" t="s">
        <v>1066</v>
      </c>
      <c r="D1382" s="1">
        <v>1745</v>
      </c>
      <c r="E1382" s="1" t="s">
        <v>1067</v>
      </c>
      <c r="F1382" s="38">
        <v>43891</v>
      </c>
      <c r="G1382" s="38">
        <v>44255</v>
      </c>
      <c r="H1382" s="51">
        <v>214219</v>
      </c>
      <c r="I1382" s="1">
        <v>2020</v>
      </c>
      <c r="M1382" s="1">
        <f>IF(ISNUMBER(MATCH(E1382,_xlfn.VSTACK('VLookup Lists'!$E$2:$E$17,'VLookup Lists'!$H$2:$H$38,'VLookup Lists'!$J$2:$J$8),0)),1,0)</f>
        <v>0</v>
      </c>
      <c r="N1382" s="1" t="str">
        <f>IFERROR(IF(VLOOKUP($D1382,'VLookup Lists'!$B$11:$C$29,2,FALSE)="FLIP",1,0),"")</f>
        <v/>
      </c>
      <c r="O1382" s="1" t="b">
        <f>ISNUMBER(MATCH($E1382,'VLookup Lists'!$E$2:$E$17,0))</f>
        <v>0</v>
      </c>
    </row>
    <row r="1383" spans="1:15" ht="15.75" customHeight="1" x14ac:dyDescent="0.2">
      <c r="A1383" s="1" t="str">
        <f t="shared" si="25"/>
        <v>ICJIA</v>
      </c>
      <c r="B1383" s="1" t="s">
        <v>989</v>
      </c>
      <c r="C1383" s="1" t="s">
        <v>1068</v>
      </c>
      <c r="D1383" s="1">
        <v>1745</v>
      </c>
      <c r="E1383" s="1" t="s">
        <v>1069</v>
      </c>
      <c r="F1383" s="38">
        <v>43891</v>
      </c>
      <c r="G1383" s="38">
        <v>44255</v>
      </c>
      <c r="H1383" s="51">
        <v>170640</v>
      </c>
      <c r="I1383" s="1">
        <v>2020</v>
      </c>
      <c r="M1383" s="1">
        <f>IF(ISNUMBER(MATCH(E1383,_xlfn.VSTACK('VLookup Lists'!$E$2:$E$17,'VLookup Lists'!$H$2:$H$38,'VLookup Lists'!$J$2:$J$8),0)),1,0)</f>
        <v>0</v>
      </c>
      <c r="N1383" s="1" t="str">
        <f>IFERROR(IF(VLOOKUP($D1383,'VLookup Lists'!$B$11:$C$29,2,FALSE)="FLIP",1,0),"")</f>
        <v/>
      </c>
      <c r="O1383" s="1" t="b">
        <f>ISNUMBER(MATCH($E1383,'VLookup Lists'!$E$2:$E$17,0))</f>
        <v>0</v>
      </c>
    </row>
    <row r="1384" spans="1:15" ht="15.75" customHeight="1" x14ac:dyDescent="0.2">
      <c r="A1384" s="1" t="str">
        <f t="shared" si="25"/>
        <v>ICJIA</v>
      </c>
      <c r="B1384" s="1" t="s">
        <v>989</v>
      </c>
      <c r="C1384" s="1">
        <v>218074</v>
      </c>
      <c r="D1384" s="1">
        <v>1745</v>
      </c>
      <c r="E1384" s="1" t="s">
        <v>330</v>
      </c>
      <c r="F1384" s="38">
        <v>43891</v>
      </c>
      <c r="G1384" s="38">
        <v>44255</v>
      </c>
      <c r="H1384" s="51">
        <v>500000</v>
      </c>
      <c r="I1384" s="1">
        <v>2020</v>
      </c>
      <c r="M1384" s="1">
        <f>IF(ISNUMBER(MATCH(E1384,_xlfn.VSTACK('VLookup Lists'!$E$2:$E$17,'VLookup Lists'!$H$2:$H$38,'VLookup Lists'!$J$2:$J$8),0)),1,0)</f>
        <v>0</v>
      </c>
      <c r="N1384" s="1" t="str">
        <f>IFERROR(IF(VLOOKUP($D1384,'VLookup Lists'!$B$11:$C$29,2,FALSE)="FLIP",1,0),"")</f>
        <v/>
      </c>
      <c r="O1384" s="1" t="b">
        <f>ISNUMBER(MATCH($E1384,'VLookup Lists'!$E$2:$E$17,0))</f>
        <v>0</v>
      </c>
    </row>
    <row r="1385" spans="1:15" ht="15.75" customHeight="1" x14ac:dyDescent="0.2">
      <c r="A1385" s="1" t="str">
        <f t="shared" si="25"/>
        <v>ICJIA</v>
      </c>
      <c r="B1385" s="1" t="s">
        <v>989</v>
      </c>
      <c r="C1385" s="1" t="s">
        <v>1004</v>
      </c>
      <c r="D1385" s="1">
        <v>1745</v>
      </c>
      <c r="E1385" s="1" t="s">
        <v>1005</v>
      </c>
      <c r="F1385" s="38">
        <v>43617</v>
      </c>
      <c r="G1385" s="38">
        <v>44165</v>
      </c>
      <c r="H1385" s="51">
        <v>117500</v>
      </c>
      <c r="I1385" s="1">
        <v>2020</v>
      </c>
      <c r="M1385" s="1">
        <f>IF(ISNUMBER(MATCH(E1385,_xlfn.VSTACK('VLookup Lists'!$E$2:$E$17,'VLookup Lists'!$H$2:$H$38,'VLookup Lists'!$J$2:$J$8),0)),1,0)</f>
        <v>0</v>
      </c>
      <c r="N1385" s="1" t="str">
        <f>IFERROR(IF(VLOOKUP($D1385,'VLookup Lists'!$B$11:$C$29,2,FALSE)="FLIP",1,0),"")</f>
        <v/>
      </c>
      <c r="O1385" s="1" t="b">
        <f>ISNUMBER(MATCH($E1385,'VLookup Lists'!$E$2:$E$17,0))</f>
        <v>0</v>
      </c>
    </row>
    <row r="1386" spans="1:15" ht="15.75" customHeight="1" x14ac:dyDescent="0.2">
      <c r="A1386" s="1" t="str">
        <f t="shared" si="25"/>
        <v>ICJIA</v>
      </c>
      <c r="B1386" s="1" t="s">
        <v>989</v>
      </c>
      <c r="C1386" s="1" t="s">
        <v>1070</v>
      </c>
      <c r="D1386" s="1">
        <v>1745</v>
      </c>
      <c r="E1386" s="1" t="s">
        <v>591</v>
      </c>
      <c r="F1386" s="38">
        <v>43647</v>
      </c>
      <c r="G1386" s="38">
        <v>44196</v>
      </c>
      <c r="H1386" s="51">
        <v>195928</v>
      </c>
      <c r="I1386" s="1">
        <v>2020</v>
      </c>
      <c r="M1386" s="1">
        <f>IF(ISNUMBER(MATCH(E1386,_xlfn.VSTACK('VLookup Lists'!$E$2:$E$17,'VLookup Lists'!$H$2:$H$38,'VLookup Lists'!$J$2:$J$8),0)),1,0)</f>
        <v>0</v>
      </c>
      <c r="N1386" s="1" t="str">
        <f>IFERROR(IF(VLOOKUP($D1386,'VLookup Lists'!$B$11:$C$29,2,FALSE)="FLIP",1,0),"")</f>
        <v/>
      </c>
      <c r="O1386" s="1" t="b">
        <f>ISNUMBER(MATCH($E1386,'VLookup Lists'!$E$2:$E$17,0))</f>
        <v>0</v>
      </c>
    </row>
    <row r="1387" spans="1:15" ht="15.75" customHeight="1" x14ac:dyDescent="0.2">
      <c r="A1387" s="1" t="str">
        <f t="shared" si="25"/>
        <v>ICJIA</v>
      </c>
      <c r="B1387" s="1" t="s">
        <v>989</v>
      </c>
      <c r="C1387" s="1" t="s">
        <v>1071</v>
      </c>
      <c r="D1387" s="1">
        <v>1745</v>
      </c>
      <c r="E1387" s="1" t="s">
        <v>1072</v>
      </c>
      <c r="F1387" s="38">
        <v>43647</v>
      </c>
      <c r="G1387" s="38">
        <v>44196</v>
      </c>
      <c r="H1387" s="51">
        <v>57003</v>
      </c>
      <c r="I1387" s="1">
        <v>2020</v>
      </c>
      <c r="M1387" s="1">
        <f>IF(ISNUMBER(MATCH(E1387,_xlfn.VSTACK('VLookup Lists'!$E$2:$E$17,'VLookup Lists'!$H$2:$H$38,'VLookup Lists'!$J$2:$J$8),0)),1,0)</f>
        <v>0</v>
      </c>
      <c r="N1387" s="1" t="str">
        <f>IFERROR(IF(VLOOKUP($D1387,'VLookup Lists'!$B$11:$C$29,2,FALSE)="FLIP",1,0),"")</f>
        <v/>
      </c>
      <c r="O1387" s="1" t="b">
        <f>ISNUMBER(MATCH($E1387,'VLookup Lists'!$E$2:$E$17,0))</f>
        <v>0</v>
      </c>
    </row>
    <row r="1388" spans="1:15" ht="15.75" customHeight="1" x14ac:dyDescent="0.2">
      <c r="A1388" s="1" t="str">
        <f t="shared" ref="A1388:A1451" si="26">IF(ISBLANK(B1388),"","ICJIA")</f>
        <v>ICJIA</v>
      </c>
      <c r="B1388" s="1" t="s">
        <v>989</v>
      </c>
      <c r="C1388" s="1" t="s">
        <v>1073</v>
      </c>
      <c r="D1388" s="1">
        <v>1745</v>
      </c>
      <c r="E1388" s="1" t="s">
        <v>1074</v>
      </c>
      <c r="F1388" s="38">
        <v>43647</v>
      </c>
      <c r="G1388" s="38">
        <v>44196</v>
      </c>
      <c r="H1388" s="51">
        <v>80187</v>
      </c>
      <c r="I1388" s="1">
        <v>2020</v>
      </c>
      <c r="M1388" s="1">
        <f>IF(ISNUMBER(MATCH(E1388,_xlfn.VSTACK('VLookup Lists'!$E$2:$E$17,'VLookup Lists'!$H$2:$H$38,'VLookup Lists'!$J$2:$J$8),0)),1,0)</f>
        <v>0</v>
      </c>
      <c r="N1388" s="1" t="str">
        <f>IFERROR(IF(VLOOKUP($D1388,'VLookup Lists'!$B$11:$C$29,2,FALSE)="FLIP",1,0),"")</f>
        <v/>
      </c>
      <c r="O1388" s="1" t="b">
        <f>ISNUMBER(MATCH($E1388,'VLookup Lists'!$E$2:$E$17,0))</f>
        <v>0</v>
      </c>
    </row>
    <row r="1389" spans="1:15" ht="15.75" customHeight="1" x14ac:dyDescent="0.2">
      <c r="A1389" s="1" t="str">
        <f t="shared" si="26"/>
        <v>ICJIA</v>
      </c>
      <c r="B1389" s="1" t="s">
        <v>989</v>
      </c>
      <c r="C1389" s="1" t="s">
        <v>1075</v>
      </c>
      <c r="D1389" s="1">
        <v>1745</v>
      </c>
      <c r="E1389" s="1" t="s">
        <v>1074</v>
      </c>
      <c r="F1389" s="38">
        <v>43647</v>
      </c>
      <c r="G1389" s="38">
        <v>44196</v>
      </c>
      <c r="H1389" s="51">
        <v>272967</v>
      </c>
      <c r="I1389" s="1">
        <v>2020</v>
      </c>
      <c r="M1389" s="1">
        <f>IF(ISNUMBER(MATCH(E1389,_xlfn.VSTACK('VLookup Lists'!$E$2:$E$17,'VLookup Lists'!$H$2:$H$38,'VLookup Lists'!$J$2:$J$8),0)),1,0)</f>
        <v>0</v>
      </c>
      <c r="N1389" s="1" t="str">
        <f>IFERROR(IF(VLOOKUP($D1389,'VLookup Lists'!$B$11:$C$29,2,FALSE)="FLIP",1,0),"")</f>
        <v/>
      </c>
      <c r="O1389" s="1" t="b">
        <f>ISNUMBER(MATCH($E1389,'VLookup Lists'!$E$2:$E$17,0))</f>
        <v>0</v>
      </c>
    </row>
    <row r="1390" spans="1:15" ht="15.75" customHeight="1" x14ac:dyDescent="0.2">
      <c r="A1390" s="1" t="str">
        <f t="shared" si="26"/>
        <v>ICJIA</v>
      </c>
      <c r="B1390" s="1" t="s">
        <v>989</v>
      </c>
      <c r="C1390" s="1">
        <v>218072</v>
      </c>
      <c r="D1390" s="1">
        <v>1745</v>
      </c>
      <c r="E1390" s="1" t="s">
        <v>1076</v>
      </c>
      <c r="F1390" s="38">
        <v>43891</v>
      </c>
      <c r="G1390" s="38">
        <v>44255</v>
      </c>
      <c r="H1390" s="51">
        <v>364226</v>
      </c>
      <c r="I1390" s="1">
        <v>2020</v>
      </c>
      <c r="M1390" s="1">
        <f>IF(ISNUMBER(MATCH(E1390,_xlfn.VSTACK('VLookup Lists'!$E$2:$E$17,'VLookup Lists'!$H$2:$H$38,'VLookup Lists'!$J$2:$J$8),0)),1,0)</f>
        <v>0</v>
      </c>
      <c r="N1390" s="1" t="str">
        <f>IFERROR(IF(VLOOKUP($D1390,'VLookup Lists'!$B$11:$C$29,2,FALSE)="FLIP",1,0),"")</f>
        <v/>
      </c>
      <c r="O1390" s="1" t="b">
        <f>ISNUMBER(MATCH($E1390,'VLookup Lists'!$E$2:$E$17,0))</f>
        <v>0</v>
      </c>
    </row>
    <row r="1391" spans="1:15" ht="15.75" customHeight="1" x14ac:dyDescent="0.2">
      <c r="A1391" s="1" t="str">
        <f t="shared" si="26"/>
        <v>ICJIA</v>
      </c>
      <c r="B1391" s="1" t="s">
        <v>989</v>
      </c>
      <c r="C1391" s="1" t="s">
        <v>1077</v>
      </c>
      <c r="D1391" s="1">
        <v>1745</v>
      </c>
      <c r="E1391" s="1" t="s">
        <v>1078</v>
      </c>
      <c r="F1391" s="38">
        <v>43891</v>
      </c>
      <c r="G1391" s="38">
        <v>44255</v>
      </c>
      <c r="H1391" s="51">
        <v>282852</v>
      </c>
      <c r="I1391" s="1">
        <v>2020</v>
      </c>
      <c r="M1391" s="1">
        <f>IF(ISNUMBER(MATCH(E1391,_xlfn.VSTACK('VLookup Lists'!$E$2:$E$17,'VLookup Lists'!$H$2:$H$38,'VLookup Lists'!$J$2:$J$8),0)),1,0)</f>
        <v>0</v>
      </c>
      <c r="N1391" s="1" t="str">
        <f>IFERROR(IF(VLOOKUP($D1391,'VLookup Lists'!$B$11:$C$29,2,FALSE)="FLIP",1,0),"")</f>
        <v/>
      </c>
      <c r="O1391" s="1" t="b">
        <f>ISNUMBER(MATCH($E1391,'VLookup Lists'!$E$2:$E$17,0))</f>
        <v>0</v>
      </c>
    </row>
    <row r="1392" spans="1:15" ht="15.75" customHeight="1" x14ac:dyDescent="0.2">
      <c r="A1392" s="1" t="str">
        <f t="shared" si="26"/>
        <v>ICJIA</v>
      </c>
      <c r="B1392" s="1" t="s">
        <v>989</v>
      </c>
      <c r="C1392" s="1" t="s">
        <v>1006</v>
      </c>
      <c r="D1392" s="1">
        <v>1745</v>
      </c>
      <c r="E1392" s="1" t="s">
        <v>1007</v>
      </c>
      <c r="F1392" s="38">
        <v>43617</v>
      </c>
      <c r="G1392" s="38">
        <v>44165</v>
      </c>
      <c r="H1392" s="51">
        <v>1499951</v>
      </c>
      <c r="I1392" s="1">
        <v>2020</v>
      </c>
      <c r="M1392" s="1">
        <f>IF(ISNUMBER(MATCH(E1392,_xlfn.VSTACK('VLookup Lists'!$E$2:$E$17,'VLookup Lists'!$H$2:$H$38,'VLookup Lists'!$J$2:$J$8),0)),1,0)</f>
        <v>0</v>
      </c>
      <c r="N1392" s="1" t="str">
        <f>IFERROR(IF(VLOOKUP($D1392,'VLookup Lists'!$B$11:$C$29,2,FALSE)="FLIP",1,0),"")</f>
        <v/>
      </c>
      <c r="O1392" s="1" t="b">
        <f>ISNUMBER(MATCH($E1392,'VLookup Lists'!$E$2:$E$17,0))</f>
        <v>0</v>
      </c>
    </row>
    <row r="1393" spans="1:15" ht="15.75" customHeight="1" x14ac:dyDescent="0.2">
      <c r="A1393" s="1" t="str">
        <f t="shared" si="26"/>
        <v>ICJIA</v>
      </c>
      <c r="B1393" s="1" t="s">
        <v>989</v>
      </c>
      <c r="C1393" s="1" t="s">
        <v>1079</v>
      </c>
      <c r="D1393" s="1">
        <v>1745</v>
      </c>
      <c r="E1393" s="1" t="s">
        <v>1080</v>
      </c>
      <c r="F1393" s="38">
        <v>43647</v>
      </c>
      <c r="G1393" s="38">
        <v>44196</v>
      </c>
      <c r="H1393" s="51">
        <v>91115</v>
      </c>
      <c r="I1393" s="1">
        <v>2020</v>
      </c>
      <c r="M1393" s="1">
        <f>IF(ISNUMBER(MATCH(E1393,_xlfn.VSTACK('VLookup Lists'!$E$2:$E$17,'VLookup Lists'!$H$2:$H$38,'VLookup Lists'!$J$2:$J$8),0)),1,0)</f>
        <v>0</v>
      </c>
      <c r="N1393" s="1" t="str">
        <f>IFERROR(IF(VLOOKUP($D1393,'VLookup Lists'!$B$11:$C$29,2,FALSE)="FLIP",1,0),"")</f>
        <v/>
      </c>
      <c r="O1393" s="1" t="b">
        <f>ISNUMBER(MATCH($E1393,'VLookup Lists'!$E$2:$E$17,0))</f>
        <v>0</v>
      </c>
    </row>
    <row r="1394" spans="1:15" ht="15.75" customHeight="1" x14ac:dyDescent="0.2">
      <c r="A1394" s="1" t="str">
        <f t="shared" si="26"/>
        <v>ICJIA</v>
      </c>
      <c r="B1394" s="1" t="s">
        <v>989</v>
      </c>
      <c r="C1394" s="1">
        <v>218086</v>
      </c>
      <c r="D1394" s="1">
        <v>1745</v>
      </c>
      <c r="E1394" s="1" t="s">
        <v>536</v>
      </c>
      <c r="F1394" s="38">
        <v>43891</v>
      </c>
      <c r="G1394" s="38">
        <v>44255</v>
      </c>
      <c r="H1394" s="51">
        <v>184623</v>
      </c>
      <c r="I1394" s="1">
        <v>2020</v>
      </c>
      <c r="M1394" s="1">
        <f>IF(ISNUMBER(MATCH(E1394,_xlfn.VSTACK('VLookup Lists'!$E$2:$E$17,'VLookup Lists'!$H$2:$H$38,'VLookup Lists'!$J$2:$J$8),0)),1,0)</f>
        <v>0</v>
      </c>
      <c r="N1394" s="1" t="str">
        <f>IFERROR(IF(VLOOKUP($D1394,'VLookup Lists'!$B$11:$C$29,2,FALSE)="FLIP",1,0),"")</f>
        <v/>
      </c>
      <c r="O1394" s="1" t="b">
        <f>ISNUMBER(MATCH($E1394,'VLookup Lists'!$E$2:$E$17,0))</f>
        <v>0</v>
      </c>
    </row>
    <row r="1395" spans="1:15" ht="15.75" customHeight="1" x14ac:dyDescent="0.2">
      <c r="A1395" s="1" t="str">
        <f t="shared" si="26"/>
        <v>ICJIA</v>
      </c>
      <c r="B1395" s="1" t="s">
        <v>989</v>
      </c>
      <c r="C1395" s="1" t="s">
        <v>1008</v>
      </c>
      <c r="D1395" s="1">
        <v>1745</v>
      </c>
      <c r="E1395" s="1" t="s">
        <v>117</v>
      </c>
      <c r="F1395" s="38">
        <v>43617</v>
      </c>
      <c r="G1395" s="38">
        <v>44165</v>
      </c>
      <c r="H1395" s="51">
        <v>1474460</v>
      </c>
      <c r="I1395" s="1">
        <v>2020</v>
      </c>
      <c r="M1395" s="1">
        <f>IF(ISNUMBER(MATCH(E1395,_xlfn.VSTACK('VLookup Lists'!$E$2:$E$17,'VLookup Lists'!$H$2:$H$38,'VLookup Lists'!$J$2:$J$8),0)),1,0)</f>
        <v>1</v>
      </c>
      <c r="N1395" s="1" t="str">
        <f>IFERROR(IF(VLOOKUP($D1395,'VLookup Lists'!$B$11:$C$29,2,FALSE)="FLIP",1,0),"")</f>
        <v/>
      </c>
      <c r="O1395" s="1" t="b">
        <f>ISNUMBER(MATCH($E1395,'VLookup Lists'!$E$2:$E$17,0))</f>
        <v>1</v>
      </c>
    </row>
    <row r="1396" spans="1:15" ht="15.75" customHeight="1" x14ac:dyDescent="0.2">
      <c r="A1396" s="1" t="str">
        <f t="shared" si="26"/>
        <v>ICJIA</v>
      </c>
      <c r="B1396" s="1" t="s">
        <v>989</v>
      </c>
      <c r="C1396" s="1" t="s">
        <v>1081</v>
      </c>
      <c r="D1396" s="1">
        <v>1745</v>
      </c>
      <c r="E1396" s="1" t="s">
        <v>1082</v>
      </c>
      <c r="F1396" s="38">
        <v>43647</v>
      </c>
      <c r="G1396" s="38">
        <v>44196</v>
      </c>
      <c r="H1396" s="51">
        <v>107901</v>
      </c>
      <c r="I1396" s="1">
        <v>2020</v>
      </c>
      <c r="M1396" s="1">
        <f>IF(ISNUMBER(MATCH(E1396,_xlfn.VSTACK('VLookup Lists'!$E$2:$E$17,'VLookup Lists'!$H$2:$H$38,'VLookup Lists'!$J$2:$J$8),0)),1,0)</f>
        <v>0</v>
      </c>
      <c r="N1396" s="1" t="str">
        <f>IFERROR(IF(VLOOKUP($D1396,'VLookup Lists'!$B$11:$C$29,2,FALSE)="FLIP",1,0),"")</f>
        <v/>
      </c>
      <c r="O1396" s="1" t="b">
        <f>ISNUMBER(MATCH($E1396,'VLookup Lists'!$E$2:$E$17,0))</f>
        <v>0</v>
      </c>
    </row>
    <row r="1397" spans="1:15" ht="15.75" customHeight="1" x14ac:dyDescent="0.2">
      <c r="A1397" s="1" t="str">
        <f t="shared" si="26"/>
        <v>ICJIA</v>
      </c>
      <c r="B1397" s="1" t="s">
        <v>989</v>
      </c>
      <c r="C1397" s="1" t="s">
        <v>1083</v>
      </c>
      <c r="D1397" s="1">
        <v>1745</v>
      </c>
      <c r="E1397" s="1" t="s">
        <v>1084</v>
      </c>
      <c r="F1397" s="38">
        <v>43647</v>
      </c>
      <c r="G1397" s="38">
        <v>44196</v>
      </c>
      <c r="H1397" s="51">
        <v>113990</v>
      </c>
      <c r="I1397" s="1">
        <v>2020</v>
      </c>
      <c r="M1397" s="1">
        <f>IF(ISNUMBER(MATCH(E1397,_xlfn.VSTACK('VLookup Lists'!$E$2:$E$17,'VLookup Lists'!$H$2:$H$38,'VLookup Lists'!$J$2:$J$8),0)),1,0)</f>
        <v>0</v>
      </c>
      <c r="N1397" s="1" t="str">
        <f>IFERROR(IF(VLOOKUP($D1397,'VLookup Lists'!$B$11:$C$29,2,FALSE)="FLIP",1,0),"")</f>
        <v/>
      </c>
      <c r="O1397" s="1" t="b">
        <f>ISNUMBER(MATCH($E1397,'VLookup Lists'!$E$2:$E$17,0))</f>
        <v>0</v>
      </c>
    </row>
    <row r="1398" spans="1:15" ht="15.75" customHeight="1" x14ac:dyDescent="0.2">
      <c r="A1398" s="1" t="str">
        <f t="shared" si="26"/>
        <v>ICJIA</v>
      </c>
      <c r="B1398" s="1" t="s">
        <v>989</v>
      </c>
      <c r="C1398" s="1" t="s">
        <v>1085</v>
      </c>
      <c r="D1398" s="1">
        <v>1745</v>
      </c>
      <c r="E1398" s="1" t="s">
        <v>1086</v>
      </c>
      <c r="F1398" s="38">
        <v>43647</v>
      </c>
      <c r="G1398" s="38">
        <v>44196</v>
      </c>
      <c r="H1398" s="51">
        <v>167471</v>
      </c>
      <c r="I1398" s="1">
        <v>2020</v>
      </c>
      <c r="M1398" s="1">
        <f>IF(ISNUMBER(MATCH(E1398,_xlfn.VSTACK('VLookup Lists'!$E$2:$E$17,'VLookup Lists'!$H$2:$H$38,'VLookup Lists'!$J$2:$J$8),0)),1,0)</f>
        <v>0</v>
      </c>
      <c r="N1398" s="1" t="str">
        <f>IFERROR(IF(VLOOKUP($D1398,'VLookup Lists'!$B$11:$C$29,2,FALSE)="FLIP",1,0),"")</f>
        <v/>
      </c>
      <c r="O1398" s="1" t="b">
        <f>ISNUMBER(MATCH($E1398,'VLookup Lists'!$E$2:$E$17,0))</f>
        <v>0</v>
      </c>
    </row>
    <row r="1399" spans="1:15" ht="15.75" customHeight="1" x14ac:dyDescent="0.2">
      <c r="A1399" s="1" t="str">
        <f t="shared" si="26"/>
        <v>ICJIA</v>
      </c>
      <c r="B1399" s="1" t="s">
        <v>989</v>
      </c>
      <c r="C1399" s="1" t="s">
        <v>1087</v>
      </c>
      <c r="D1399" s="1">
        <v>1745</v>
      </c>
      <c r="E1399" s="1" t="s">
        <v>1088</v>
      </c>
      <c r="F1399" s="38">
        <v>43647</v>
      </c>
      <c r="G1399" s="38">
        <v>44196</v>
      </c>
      <c r="H1399" s="51">
        <v>127315</v>
      </c>
      <c r="I1399" s="1">
        <v>2020</v>
      </c>
      <c r="M1399" s="1">
        <f>IF(ISNUMBER(MATCH(E1399,_xlfn.VSTACK('VLookup Lists'!$E$2:$E$17,'VLookup Lists'!$H$2:$H$38,'VLookup Lists'!$J$2:$J$8),0)),1,0)</f>
        <v>0</v>
      </c>
      <c r="N1399" s="1" t="str">
        <f>IFERROR(IF(VLOOKUP($D1399,'VLookup Lists'!$B$11:$C$29,2,FALSE)="FLIP",1,0),"")</f>
        <v/>
      </c>
      <c r="O1399" s="1" t="b">
        <f>ISNUMBER(MATCH($E1399,'VLookup Lists'!$E$2:$E$17,0))</f>
        <v>0</v>
      </c>
    </row>
    <row r="1400" spans="1:15" ht="15.75" customHeight="1" x14ac:dyDescent="0.2">
      <c r="A1400" s="1" t="str">
        <f t="shared" si="26"/>
        <v>ICJIA</v>
      </c>
      <c r="B1400" s="1" t="s">
        <v>989</v>
      </c>
      <c r="C1400" s="1" t="s">
        <v>1089</v>
      </c>
      <c r="D1400" s="1">
        <v>1745</v>
      </c>
      <c r="E1400" s="1" t="s">
        <v>1090</v>
      </c>
      <c r="F1400" s="38">
        <v>43891</v>
      </c>
      <c r="G1400" s="38">
        <v>44255</v>
      </c>
      <c r="H1400" s="51">
        <v>294173</v>
      </c>
      <c r="I1400" s="1">
        <v>2020</v>
      </c>
      <c r="M1400" s="1">
        <f>IF(ISNUMBER(MATCH(E1400,_xlfn.VSTACK('VLookup Lists'!$E$2:$E$17,'VLookup Lists'!$H$2:$H$38,'VLookup Lists'!$J$2:$J$8),0)),1,0)</f>
        <v>0</v>
      </c>
      <c r="N1400" s="1" t="str">
        <f>IFERROR(IF(VLOOKUP($D1400,'VLookup Lists'!$B$11:$C$29,2,FALSE)="FLIP",1,0),"")</f>
        <v/>
      </c>
      <c r="O1400" s="1" t="b">
        <f>ISNUMBER(MATCH($E1400,'VLookup Lists'!$E$2:$E$17,0))</f>
        <v>0</v>
      </c>
    </row>
    <row r="1401" spans="1:15" ht="15.75" customHeight="1" x14ac:dyDescent="0.2">
      <c r="A1401" s="1" t="str">
        <f t="shared" si="26"/>
        <v>ICJIA</v>
      </c>
      <c r="B1401" s="1" t="s">
        <v>989</v>
      </c>
      <c r="C1401" s="1" t="s">
        <v>1009</v>
      </c>
      <c r="D1401" s="1">
        <v>1745</v>
      </c>
      <c r="E1401" s="1" t="s">
        <v>314</v>
      </c>
      <c r="F1401" s="38">
        <v>43617</v>
      </c>
      <c r="G1401" s="38">
        <v>44165</v>
      </c>
      <c r="H1401" s="51">
        <v>1500000</v>
      </c>
      <c r="I1401" s="1">
        <v>2020</v>
      </c>
      <c r="M1401" s="1">
        <f>IF(ISNUMBER(MATCH(E1401,_xlfn.VSTACK('VLookup Lists'!$E$2:$E$17,'VLookup Lists'!$H$2:$H$38,'VLookup Lists'!$J$2:$J$8),0)),1,0)</f>
        <v>1</v>
      </c>
      <c r="N1401" s="1" t="str">
        <f>IFERROR(IF(VLOOKUP($D1401,'VLookup Lists'!$B$11:$C$29,2,FALSE)="FLIP",1,0),"")</f>
        <v/>
      </c>
      <c r="O1401" s="1" t="b">
        <f>ISNUMBER(MATCH($E1401,'VLookup Lists'!$E$2:$E$17,0))</f>
        <v>0</v>
      </c>
    </row>
    <row r="1402" spans="1:15" ht="15.75" customHeight="1" x14ac:dyDescent="0.2">
      <c r="A1402" s="1" t="str">
        <f t="shared" si="26"/>
        <v>ICJIA</v>
      </c>
      <c r="B1402" s="1" t="s">
        <v>989</v>
      </c>
      <c r="C1402" s="1" t="s">
        <v>1091</v>
      </c>
      <c r="D1402" s="1">
        <v>1745</v>
      </c>
      <c r="E1402" s="1" t="s">
        <v>1092</v>
      </c>
      <c r="F1402" s="38">
        <v>43891</v>
      </c>
      <c r="G1402" s="38">
        <v>44255</v>
      </c>
      <c r="H1402" s="51">
        <v>160719</v>
      </c>
      <c r="I1402" s="1">
        <v>2020</v>
      </c>
      <c r="M1402" s="1">
        <f>IF(ISNUMBER(MATCH(E1402,_xlfn.VSTACK('VLookup Lists'!$E$2:$E$17,'VLookup Lists'!$H$2:$H$38,'VLookup Lists'!$J$2:$J$8),0)),1,0)</f>
        <v>0</v>
      </c>
      <c r="N1402" s="1" t="str">
        <f>IFERROR(IF(VLOOKUP($D1402,'VLookup Lists'!$B$11:$C$29,2,FALSE)="FLIP",1,0),"")</f>
        <v/>
      </c>
      <c r="O1402" s="1" t="b">
        <f>ISNUMBER(MATCH($E1402,'VLookup Lists'!$E$2:$E$17,0))</f>
        <v>0</v>
      </c>
    </row>
    <row r="1403" spans="1:15" ht="15.75" customHeight="1" x14ac:dyDescent="0.2">
      <c r="A1403" s="1" t="str">
        <f t="shared" si="26"/>
        <v>ICJIA</v>
      </c>
      <c r="B1403" s="1" t="s">
        <v>989</v>
      </c>
      <c r="C1403" s="1" t="s">
        <v>1093</v>
      </c>
      <c r="D1403" s="1">
        <v>1745</v>
      </c>
      <c r="E1403" s="1" t="s">
        <v>1094</v>
      </c>
      <c r="F1403" s="38">
        <v>43891</v>
      </c>
      <c r="G1403" s="38">
        <v>44255</v>
      </c>
      <c r="H1403" s="51">
        <v>104005</v>
      </c>
      <c r="I1403" s="1">
        <v>2020</v>
      </c>
      <c r="M1403" s="1">
        <f>IF(ISNUMBER(MATCH(E1403,_xlfn.VSTACK('VLookup Lists'!$E$2:$E$17,'VLookup Lists'!$H$2:$H$38,'VLookup Lists'!$J$2:$J$8),0)),1,0)</f>
        <v>0</v>
      </c>
      <c r="N1403" s="1" t="str">
        <f>IFERROR(IF(VLOOKUP($D1403,'VLookup Lists'!$B$11:$C$29,2,FALSE)="FLIP",1,0),"")</f>
        <v/>
      </c>
      <c r="O1403" s="1" t="b">
        <f>ISNUMBER(MATCH($E1403,'VLookup Lists'!$E$2:$E$17,0))</f>
        <v>0</v>
      </c>
    </row>
    <row r="1404" spans="1:15" ht="15.75" customHeight="1" x14ac:dyDescent="0.2">
      <c r="A1404" s="1" t="str">
        <f t="shared" si="26"/>
        <v>ICJIA</v>
      </c>
      <c r="B1404" s="1" t="s">
        <v>989</v>
      </c>
      <c r="C1404" s="1">
        <v>2180084</v>
      </c>
      <c r="D1404" s="1">
        <v>1745</v>
      </c>
      <c r="E1404" s="1" t="s">
        <v>631</v>
      </c>
      <c r="F1404" s="38">
        <v>43891</v>
      </c>
      <c r="G1404" s="38">
        <v>44255</v>
      </c>
      <c r="H1404" s="51">
        <v>500000</v>
      </c>
      <c r="I1404" s="1">
        <v>2021</v>
      </c>
      <c r="M1404" s="1">
        <f>IF(ISNUMBER(MATCH(E1404,_xlfn.VSTACK('VLookup Lists'!$E$2:$E$17,'VLookup Lists'!$H$2:$H$38,'VLookup Lists'!$J$2:$J$8),0)),1,0)</f>
        <v>0</v>
      </c>
      <c r="N1404" s="1" t="str">
        <f>IFERROR(IF(VLOOKUP($D1404,'VLookup Lists'!$B$11:$C$29,2,FALSE)="FLIP",1,0),"")</f>
        <v/>
      </c>
      <c r="O1404" s="1" t="b">
        <f>ISNUMBER(MATCH($E1404,'VLookup Lists'!$E$2:$E$17,0))</f>
        <v>0</v>
      </c>
    </row>
    <row r="1405" spans="1:15" ht="15.75" customHeight="1" x14ac:dyDescent="0.2">
      <c r="A1405" s="1" t="str">
        <f t="shared" si="26"/>
        <v>ICJIA</v>
      </c>
      <c r="B1405" s="1" t="s">
        <v>989</v>
      </c>
      <c r="C1405" s="1" t="s">
        <v>1010</v>
      </c>
      <c r="D1405" s="1">
        <v>1745</v>
      </c>
      <c r="E1405" s="1" t="s">
        <v>1011</v>
      </c>
      <c r="F1405" s="38">
        <v>43647</v>
      </c>
      <c r="G1405" s="38">
        <v>44196</v>
      </c>
      <c r="H1405" s="51">
        <v>175975</v>
      </c>
      <c r="I1405" s="1">
        <v>2021</v>
      </c>
      <c r="M1405" s="1">
        <f>IF(ISNUMBER(MATCH(E1405,_xlfn.VSTACK('VLookup Lists'!$E$2:$E$17,'VLookup Lists'!$H$2:$H$38,'VLookup Lists'!$J$2:$J$8),0)),1,0)</f>
        <v>0</v>
      </c>
      <c r="N1405" s="1" t="str">
        <f>IFERROR(IF(VLOOKUP($D1405,'VLookup Lists'!$B$11:$C$29,2,FALSE)="FLIP",1,0),"")</f>
        <v/>
      </c>
      <c r="O1405" s="1" t="b">
        <f>ISNUMBER(MATCH($E1405,'VLookup Lists'!$E$2:$E$17,0))</f>
        <v>0</v>
      </c>
    </row>
    <row r="1406" spans="1:15" ht="15.75" customHeight="1" x14ac:dyDescent="0.2">
      <c r="A1406" s="1" t="str">
        <f t="shared" si="26"/>
        <v>ICJIA</v>
      </c>
      <c r="B1406" s="1" t="s">
        <v>989</v>
      </c>
      <c r="C1406" s="1" t="s">
        <v>1095</v>
      </c>
      <c r="D1406" s="1">
        <v>1745</v>
      </c>
      <c r="E1406" s="1" t="s">
        <v>1096</v>
      </c>
      <c r="F1406" s="38">
        <v>44166</v>
      </c>
      <c r="G1406" s="38">
        <v>44530</v>
      </c>
      <c r="H1406" s="51">
        <v>375750</v>
      </c>
      <c r="I1406" s="1">
        <v>2021</v>
      </c>
      <c r="M1406" s="1">
        <f>IF(ISNUMBER(MATCH(E1406,_xlfn.VSTACK('VLookup Lists'!$E$2:$E$17,'VLookup Lists'!$H$2:$H$38,'VLookup Lists'!$J$2:$J$8),0)),1,0)</f>
        <v>0</v>
      </c>
      <c r="N1406" s="1" t="str">
        <f>IFERROR(IF(VLOOKUP($D1406,'VLookup Lists'!$B$11:$C$29,2,FALSE)="FLIP",1,0),"")</f>
        <v/>
      </c>
      <c r="O1406" s="1" t="b">
        <f>ISNUMBER(MATCH($E1406,'VLookup Lists'!$E$2:$E$17,0))</f>
        <v>0</v>
      </c>
    </row>
    <row r="1407" spans="1:15" ht="15.75" customHeight="1" x14ac:dyDescent="0.2">
      <c r="A1407" s="1" t="str">
        <f t="shared" si="26"/>
        <v>ICJIA</v>
      </c>
      <c r="B1407" s="1" t="s">
        <v>989</v>
      </c>
      <c r="C1407" s="1" t="s">
        <v>1097</v>
      </c>
      <c r="D1407" s="1">
        <v>1745</v>
      </c>
      <c r="E1407" s="1" t="s">
        <v>105</v>
      </c>
      <c r="F1407" s="38">
        <v>44166</v>
      </c>
      <c r="G1407" s="38">
        <v>44530</v>
      </c>
      <c r="H1407" s="51">
        <v>324965</v>
      </c>
      <c r="I1407" s="1">
        <v>2021</v>
      </c>
      <c r="M1407" s="1">
        <f>IF(ISNUMBER(MATCH(E1407,_xlfn.VSTACK('VLookup Lists'!$E$2:$E$17,'VLookup Lists'!$H$2:$H$38,'VLookup Lists'!$J$2:$J$8),0)),1,0)</f>
        <v>1</v>
      </c>
      <c r="N1407" s="1" t="str">
        <f>IFERROR(IF(VLOOKUP($D1407,'VLookup Lists'!$B$11:$C$29,2,FALSE)="FLIP",1,0),"")</f>
        <v/>
      </c>
      <c r="O1407" s="1" t="b">
        <f>ISNUMBER(MATCH($E1407,'VLookup Lists'!$E$2:$E$17,0))</f>
        <v>1</v>
      </c>
    </row>
    <row r="1408" spans="1:15" ht="15.75" customHeight="1" x14ac:dyDescent="0.2">
      <c r="A1408" s="1" t="str">
        <f t="shared" si="26"/>
        <v>ICJIA</v>
      </c>
      <c r="B1408" s="1" t="s">
        <v>989</v>
      </c>
      <c r="C1408" s="1" t="s">
        <v>990</v>
      </c>
      <c r="D1408" s="1">
        <v>1745</v>
      </c>
      <c r="E1408" s="1" t="s">
        <v>991</v>
      </c>
      <c r="F1408" s="38">
        <v>43617</v>
      </c>
      <c r="G1408" s="38">
        <v>44165</v>
      </c>
      <c r="H1408" s="51">
        <v>805814</v>
      </c>
      <c r="I1408" s="1">
        <v>2021</v>
      </c>
      <c r="M1408" s="1">
        <f>IF(ISNUMBER(MATCH(E1408,_xlfn.VSTACK('VLookup Lists'!$E$2:$E$17,'VLookup Lists'!$H$2:$H$38,'VLookup Lists'!$J$2:$J$8),0)),1,0)</f>
        <v>0</v>
      </c>
      <c r="N1408" s="1" t="str">
        <f>IFERROR(IF(VLOOKUP($D1408,'VLookup Lists'!$B$11:$C$29,2,FALSE)="FLIP",1,0),"")</f>
        <v/>
      </c>
      <c r="O1408" s="1" t="b">
        <f>ISNUMBER(MATCH($E1408,'VLookup Lists'!$E$2:$E$17,0))</f>
        <v>0</v>
      </c>
    </row>
    <row r="1409" spans="1:15" ht="15.75" customHeight="1" x14ac:dyDescent="0.2">
      <c r="A1409" s="1" t="str">
        <f t="shared" si="26"/>
        <v>ICJIA</v>
      </c>
      <c r="B1409" s="1" t="s">
        <v>989</v>
      </c>
      <c r="C1409" s="1" t="s">
        <v>1098</v>
      </c>
      <c r="D1409" s="1">
        <v>1745</v>
      </c>
      <c r="E1409" s="1" t="s">
        <v>1099</v>
      </c>
      <c r="F1409" s="38">
        <v>44013</v>
      </c>
      <c r="G1409" s="38">
        <v>44377</v>
      </c>
      <c r="H1409" s="51">
        <v>478400</v>
      </c>
      <c r="I1409" s="1">
        <v>2021</v>
      </c>
      <c r="M1409" s="1">
        <f>IF(ISNUMBER(MATCH(E1409,_xlfn.VSTACK('VLookup Lists'!$E$2:$E$17,'VLookup Lists'!$H$2:$H$38,'VLookup Lists'!$J$2:$J$8),0)),1,0)</f>
        <v>0</v>
      </c>
      <c r="N1409" s="1" t="str">
        <f>IFERROR(IF(VLOOKUP($D1409,'VLookup Lists'!$B$11:$C$29,2,FALSE)="FLIP",1,0),"")</f>
        <v/>
      </c>
      <c r="O1409" s="1" t="b">
        <f>ISNUMBER(MATCH($E1409,'VLookup Lists'!$E$2:$E$17,0))</f>
        <v>0</v>
      </c>
    </row>
    <row r="1410" spans="1:15" ht="15.75" customHeight="1" x14ac:dyDescent="0.2">
      <c r="A1410" s="1" t="str">
        <f t="shared" si="26"/>
        <v>ICJIA</v>
      </c>
      <c r="B1410" s="1" t="s">
        <v>989</v>
      </c>
      <c r="C1410" s="1" t="s">
        <v>1012</v>
      </c>
      <c r="D1410" s="1">
        <v>1745</v>
      </c>
      <c r="E1410" s="1" t="s">
        <v>1013</v>
      </c>
      <c r="F1410" s="38">
        <v>43891</v>
      </c>
      <c r="G1410" s="38">
        <v>44255</v>
      </c>
      <c r="H1410" s="51">
        <v>327156</v>
      </c>
      <c r="I1410" s="1">
        <v>2021</v>
      </c>
      <c r="M1410" s="1">
        <f>IF(ISNUMBER(MATCH(E1410,_xlfn.VSTACK('VLookup Lists'!$E$2:$E$17,'VLookup Lists'!$H$2:$H$38,'VLookup Lists'!$J$2:$J$8),0)),1,0)</f>
        <v>0</v>
      </c>
      <c r="N1410" s="1" t="str">
        <f>IFERROR(IF(VLOOKUP($D1410,'VLookup Lists'!$B$11:$C$29,2,FALSE)="FLIP",1,0),"")</f>
        <v/>
      </c>
      <c r="O1410" s="1" t="b">
        <f>ISNUMBER(MATCH($E1410,'VLookup Lists'!$E$2:$E$17,0))</f>
        <v>0</v>
      </c>
    </row>
    <row r="1411" spans="1:15" ht="15.75" customHeight="1" x14ac:dyDescent="0.2">
      <c r="A1411" s="1" t="str">
        <f t="shared" si="26"/>
        <v>ICJIA</v>
      </c>
      <c r="B1411" s="1" t="s">
        <v>989</v>
      </c>
      <c r="C1411" s="1" t="s">
        <v>1100</v>
      </c>
      <c r="D1411" s="1">
        <v>1745</v>
      </c>
      <c r="E1411" s="1" t="s">
        <v>1101</v>
      </c>
      <c r="F1411" s="38">
        <v>44105</v>
      </c>
      <c r="G1411" s="38">
        <v>44469</v>
      </c>
      <c r="H1411" s="51">
        <v>378933</v>
      </c>
      <c r="I1411" s="1">
        <v>2021</v>
      </c>
      <c r="M1411" s="1">
        <f>IF(ISNUMBER(MATCH(E1411,_xlfn.VSTACK('VLookup Lists'!$E$2:$E$17,'VLookup Lists'!$H$2:$H$38,'VLookup Lists'!$J$2:$J$8),0)),1,0)</f>
        <v>0</v>
      </c>
      <c r="N1411" s="1" t="str">
        <f>IFERROR(IF(VLOOKUP($D1411,'VLookup Lists'!$B$11:$C$29,2,FALSE)="FLIP",1,0),"")</f>
        <v/>
      </c>
      <c r="O1411" s="1" t="b">
        <f>ISNUMBER(MATCH($E1411,'VLookup Lists'!$E$2:$E$17,0))</f>
        <v>0</v>
      </c>
    </row>
    <row r="1412" spans="1:15" ht="15.75" customHeight="1" x14ac:dyDescent="0.2">
      <c r="A1412" s="1" t="str">
        <f t="shared" si="26"/>
        <v>ICJIA</v>
      </c>
      <c r="B1412" s="1" t="s">
        <v>989</v>
      </c>
      <c r="C1412" s="1" t="s">
        <v>1102</v>
      </c>
      <c r="D1412" s="1">
        <v>1745</v>
      </c>
      <c r="E1412" s="1" t="s">
        <v>1103</v>
      </c>
      <c r="F1412" s="38">
        <v>44197</v>
      </c>
      <c r="G1412" s="38">
        <v>44561</v>
      </c>
      <c r="H1412" s="51">
        <v>75189</v>
      </c>
      <c r="I1412" s="1">
        <v>2021</v>
      </c>
      <c r="M1412" s="1">
        <f>IF(ISNUMBER(MATCH(E1412,_xlfn.VSTACK('VLookup Lists'!$E$2:$E$17,'VLookup Lists'!$H$2:$H$38,'VLookup Lists'!$J$2:$J$8),0)),1,0)</f>
        <v>0</v>
      </c>
      <c r="N1412" s="1" t="str">
        <f>IFERROR(IF(VLOOKUP($D1412,'VLookup Lists'!$B$11:$C$29,2,FALSE)="FLIP",1,0),"")</f>
        <v/>
      </c>
      <c r="O1412" s="1" t="b">
        <f>ISNUMBER(MATCH($E1412,'VLookup Lists'!$E$2:$E$17,0))</f>
        <v>0</v>
      </c>
    </row>
    <row r="1413" spans="1:15" ht="15.75" customHeight="1" x14ac:dyDescent="0.2">
      <c r="A1413" s="1" t="str">
        <f t="shared" si="26"/>
        <v>ICJIA</v>
      </c>
      <c r="B1413" s="1" t="s">
        <v>989</v>
      </c>
      <c r="C1413" s="1" t="s">
        <v>1104</v>
      </c>
      <c r="D1413" s="1">
        <v>1745</v>
      </c>
      <c r="E1413" s="1" t="s">
        <v>107</v>
      </c>
      <c r="F1413" s="38">
        <v>44166</v>
      </c>
      <c r="G1413" s="38">
        <v>44530</v>
      </c>
      <c r="H1413" s="51">
        <v>503561</v>
      </c>
      <c r="I1413" s="1">
        <v>2021</v>
      </c>
      <c r="M1413" s="1">
        <f>IF(ISNUMBER(MATCH(E1413,_xlfn.VSTACK('VLookup Lists'!$E$2:$E$17,'VLookup Lists'!$H$2:$H$38,'VLookup Lists'!$J$2:$J$8),0)),1,0)</f>
        <v>1</v>
      </c>
      <c r="N1413" s="1" t="str">
        <f>IFERROR(IF(VLOOKUP($D1413,'VLookup Lists'!$B$11:$C$29,2,FALSE)="FLIP",1,0),"")</f>
        <v/>
      </c>
      <c r="O1413" s="1" t="b">
        <f>ISNUMBER(MATCH($E1413,'VLookup Lists'!$E$2:$E$17,0))</f>
        <v>0</v>
      </c>
    </row>
    <row r="1414" spans="1:15" ht="15.75" customHeight="1" x14ac:dyDescent="0.2">
      <c r="A1414" s="1" t="str">
        <f t="shared" si="26"/>
        <v>ICJIA</v>
      </c>
      <c r="B1414" s="1" t="s">
        <v>989</v>
      </c>
      <c r="C1414" s="1">
        <v>218085</v>
      </c>
      <c r="D1414" s="1">
        <v>1745</v>
      </c>
      <c r="E1414" s="1" t="s">
        <v>107</v>
      </c>
      <c r="F1414" s="38">
        <v>43891</v>
      </c>
      <c r="G1414" s="38">
        <v>44255</v>
      </c>
      <c r="H1414" s="51">
        <v>265161</v>
      </c>
      <c r="I1414" s="1">
        <v>2021</v>
      </c>
      <c r="M1414" s="1">
        <f>IF(ISNUMBER(MATCH(E1414,_xlfn.VSTACK('VLookup Lists'!$E$2:$E$17,'VLookup Lists'!$H$2:$H$38,'VLookup Lists'!$J$2:$J$8),0)),1,0)</f>
        <v>1</v>
      </c>
      <c r="N1414" s="1" t="str">
        <f>IFERROR(IF(VLOOKUP($D1414,'VLookup Lists'!$B$11:$C$29,2,FALSE)="FLIP",1,0),"")</f>
        <v/>
      </c>
      <c r="O1414" s="1" t="b">
        <f>ISNUMBER(MATCH($E1414,'VLookup Lists'!$E$2:$E$17,0))</f>
        <v>0</v>
      </c>
    </row>
    <row r="1415" spans="1:15" ht="15.75" customHeight="1" x14ac:dyDescent="0.2">
      <c r="A1415" s="1" t="str">
        <f t="shared" si="26"/>
        <v>ICJIA</v>
      </c>
      <c r="B1415" s="1" t="s">
        <v>989</v>
      </c>
      <c r="C1415" s="1" t="s">
        <v>992</v>
      </c>
      <c r="D1415" s="1">
        <v>1745</v>
      </c>
      <c r="E1415" s="1" t="s">
        <v>107</v>
      </c>
      <c r="F1415" s="38">
        <v>43617</v>
      </c>
      <c r="G1415" s="38">
        <v>44165</v>
      </c>
      <c r="H1415" s="51">
        <v>464751</v>
      </c>
      <c r="I1415" s="1">
        <v>2021</v>
      </c>
      <c r="M1415" s="1">
        <f>IF(ISNUMBER(MATCH(E1415,_xlfn.VSTACK('VLookup Lists'!$E$2:$E$17,'VLookup Lists'!$H$2:$H$38,'VLookup Lists'!$J$2:$J$8),0)),1,0)</f>
        <v>1</v>
      </c>
      <c r="N1415" s="1" t="str">
        <f>IFERROR(IF(VLOOKUP($D1415,'VLookup Lists'!$B$11:$C$29,2,FALSE)="FLIP",1,0),"")</f>
        <v/>
      </c>
      <c r="O1415" s="1" t="b">
        <f>ISNUMBER(MATCH($E1415,'VLookup Lists'!$E$2:$E$17,0))</f>
        <v>0</v>
      </c>
    </row>
    <row r="1416" spans="1:15" ht="15.75" customHeight="1" x14ac:dyDescent="0.2">
      <c r="A1416" s="1" t="str">
        <f t="shared" si="26"/>
        <v>ICJIA</v>
      </c>
      <c r="B1416" s="1" t="s">
        <v>989</v>
      </c>
      <c r="C1416" s="1" t="s">
        <v>1014</v>
      </c>
      <c r="D1416" s="1">
        <v>1745</v>
      </c>
      <c r="E1416" s="1" t="s">
        <v>1015</v>
      </c>
      <c r="F1416" s="38">
        <v>43647</v>
      </c>
      <c r="G1416" s="38">
        <v>44196</v>
      </c>
      <c r="H1416" s="51">
        <v>148426</v>
      </c>
      <c r="I1416" s="1">
        <v>2021</v>
      </c>
      <c r="M1416" s="1">
        <f>IF(ISNUMBER(MATCH(E1416,_xlfn.VSTACK('VLookup Lists'!$E$2:$E$17,'VLookup Lists'!$H$2:$H$38,'VLookup Lists'!$J$2:$J$8),0)),1,0)</f>
        <v>0</v>
      </c>
      <c r="N1416" s="1" t="str">
        <f>IFERROR(IF(VLOOKUP($D1416,'VLookup Lists'!$B$11:$C$29,2,FALSE)="FLIP",1,0),"")</f>
        <v/>
      </c>
      <c r="O1416" s="1" t="b">
        <f>ISNUMBER(MATCH($E1416,'VLookup Lists'!$E$2:$E$17,0))</f>
        <v>0</v>
      </c>
    </row>
    <row r="1417" spans="1:15" ht="15.75" customHeight="1" x14ac:dyDescent="0.2">
      <c r="A1417" s="1" t="str">
        <f t="shared" si="26"/>
        <v>ICJIA</v>
      </c>
      <c r="B1417" s="1" t="s">
        <v>989</v>
      </c>
      <c r="C1417" s="1" t="s">
        <v>1105</v>
      </c>
      <c r="D1417" s="1">
        <v>1745</v>
      </c>
      <c r="E1417" s="1" t="s">
        <v>1015</v>
      </c>
      <c r="F1417" s="38">
        <v>44197</v>
      </c>
      <c r="G1417" s="38">
        <v>44561</v>
      </c>
      <c r="H1417" s="51">
        <v>118194</v>
      </c>
      <c r="I1417" s="1">
        <v>2021</v>
      </c>
      <c r="M1417" s="1">
        <f>IF(ISNUMBER(MATCH(E1417,_xlfn.VSTACK('VLookup Lists'!$E$2:$E$17,'VLookup Lists'!$H$2:$H$38,'VLookup Lists'!$J$2:$J$8),0)),1,0)</f>
        <v>0</v>
      </c>
      <c r="N1417" s="1" t="str">
        <f>IFERROR(IF(VLOOKUP($D1417,'VLookup Lists'!$B$11:$C$29,2,FALSE)="FLIP",1,0),"")</f>
        <v/>
      </c>
      <c r="O1417" s="1" t="b">
        <f>ISNUMBER(MATCH($E1417,'VLookup Lists'!$E$2:$E$17,0))</f>
        <v>0</v>
      </c>
    </row>
    <row r="1418" spans="1:15" ht="15.75" customHeight="1" x14ac:dyDescent="0.2">
      <c r="A1418" s="1" t="str">
        <f t="shared" si="26"/>
        <v>ICJIA</v>
      </c>
      <c r="B1418" s="1" t="s">
        <v>989</v>
      </c>
      <c r="C1418" s="1" t="s">
        <v>1016</v>
      </c>
      <c r="D1418" s="1">
        <v>1745</v>
      </c>
      <c r="E1418" s="1" t="s">
        <v>1017</v>
      </c>
      <c r="F1418" s="38">
        <v>43647</v>
      </c>
      <c r="G1418" s="38">
        <v>44196</v>
      </c>
      <c r="H1418" s="51">
        <v>747905</v>
      </c>
      <c r="I1418" s="1">
        <v>2021</v>
      </c>
      <c r="M1418" s="1">
        <f>IF(ISNUMBER(MATCH(E1418,_xlfn.VSTACK('VLookup Lists'!$E$2:$E$17,'VLookup Lists'!$H$2:$H$38,'VLookup Lists'!$J$2:$J$8),0)),1,0)</f>
        <v>0</v>
      </c>
      <c r="N1418" s="1" t="str">
        <f>IFERROR(IF(VLOOKUP($D1418,'VLookup Lists'!$B$11:$C$29,2,FALSE)="FLIP",1,0),"")</f>
        <v/>
      </c>
      <c r="O1418" s="1" t="b">
        <f>ISNUMBER(MATCH($E1418,'VLookup Lists'!$E$2:$E$17,0))</f>
        <v>0</v>
      </c>
    </row>
    <row r="1419" spans="1:15" ht="15.75" customHeight="1" x14ac:dyDescent="0.2">
      <c r="A1419" s="1" t="str">
        <f t="shared" si="26"/>
        <v>ICJIA</v>
      </c>
      <c r="B1419" s="1" t="s">
        <v>989</v>
      </c>
      <c r="C1419" s="1" t="s">
        <v>1018</v>
      </c>
      <c r="D1419" s="1">
        <v>1745</v>
      </c>
      <c r="E1419" s="1" t="s">
        <v>1019</v>
      </c>
      <c r="F1419" s="38">
        <v>43647</v>
      </c>
      <c r="G1419" s="38">
        <v>44196</v>
      </c>
      <c r="H1419" s="51">
        <v>224732</v>
      </c>
      <c r="I1419" s="1">
        <v>2021</v>
      </c>
      <c r="M1419" s="1">
        <f>IF(ISNUMBER(MATCH(E1419,_xlfn.VSTACK('VLookup Lists'!$E$2:$E$17,'VLookup Lists'!$H$2:$H$38,'VLookup Lists'!$J$2:$J$8),0)),1,0)</f>
        <v>0</v>
      </c>
      <c r="N1419" s="1" t="str">
        <f>IFERROR(IF(VLOOKUP($D1419,'VLookup Lists'!$B$11:$C$29,2,FALSE)="FLIP",1,0),"")</f>
        <v/>
      </c>
      <c r="O1419" s="1" t="b">
        <f>ISNUMBER(MATCH($E1419,'VLookup Lists'!$E$2:$E$17,0))</f>
        <v>0</v>
      </c>
    </row>
    <row r="1420" spans="1:15" ht="15.75" customHeight="1" x14ac:dyDescent="0.2">
      <c r="A1420" s="1" t="str">
        <f t="shared" si="26"/>
        <v>ICJIA</v>
      </c>
      <c r="B1420" s="1" t="s">
        <v>989</v>
      </c>
      <c r="C1420" s="1" t="s">
        <v>1106</v>
      </c>
      <c r="D1420" s="1">
        <v>1745</v>
      </c>
      <c r="E1420" s="1" t="s">
        <v>1019</v>
      </c>
      <c r="F1420" s="38">
        <v>44197</v>
      </c>
      <c r="G1420" s="38">
        <v>44561</v>
      </c>
      <c r="H1420" s="51">
        <v>458190</v>
      </c>
      <c r="I1420" s="1">
        <v>2021</v>
      </c>
      <c r="M1420" s="1">
        <f>IF(ISNUMBER(MATCH(E1420,_xlfn.VSTACK('VLookup Lists'!$E$2:$E$17,'VLookup Lists'!$H$2:$H$38,'VLookup Lists'!$J$2:$J$8),0)),1,0)</f>
        <v>0</v>
      </c>
      <c r="N1420" s="1" t="str">
        <f>IFERROR(IF(VLOOKUP($D1420,'VLookup Lists'!$B$11:$C$29,2,FALSE)="FLIP",1,0),"")</f>
        <v/>
      </c>
      <c r="O1420" s="1" t="b">
        <f>ISNUMBER(MATCH($E1420,'VLookup Lists'!$E$2:$E$17,0))</f>
        <v>0</v>
      </c>
    </row>
    <row r="1421" spans="1:15" ht="15.75" customHeight="1" x14ac:dyDescent="0.2">
      <c r="A1421" s="1" t="str">
        <f t="shared" si="26"/>
        <v>ICJIA</v>
      </c>
      <c r="B1421" s="1" t="s">
        <v>989</v>
      </c>
      <c r="C1421" s="1" t="s">
        <v>1020</v>
      </c>
      <c r="D1421" s="1">
        <v>1745</v>
      </c>
      <c r="E1421" s="1" t="s">
        <v>1021</v>
      </c>
      <c r="F1421" s="38">
        <v>43647</v>
      </c>
      <c r="G1421" s="38">
        <v>44196</v>
      </c>
      <c r="H1421" s="51">
        <v>133174</v>
      </c>
      <c r="I1421" s="1">
        <v>2021</v>
      </c>
      <c r="M1421" s="1">
        <f>IF(ISNUMBER(MATCH(E1421,_xlfn.VSTACK('VLookup Lists'!$E$2:$E$17,'VLookup Lists'!$H$2:$H$38,'VLookup Lists'!$J$2:$J$8),0)),1,0)</f>
        <v>0</v>
      </c>
      <c r="N1421" s="1" t="str">
        <f>IFERROR(IF(VLOOKUP($D1421,'VLookup Lists'!$B$11:$C$29,2,FALSE)="FLIP",1,0),"")</f>
        <v/>
      </c>
      <c r="O1421" s="1" t="b">
        <f>ISNUMBER(MATCH($E1421,'VLookup Lists'!$E$2:$E$17,0))</f>
        <v>0</v>
      </c>
    </row>
    <row r="1422" spans="1:15" ht="15.75" customHeight="1" x14ac:dyDescent="0.2">
      <c r="A1422" s="1" t="str">
        <f t="shared" si="26"/>
        <v>ICJIA</v>
      </c>
      <c r="B1422" s="1" t="s">
        <v>989</v>
      </c>
      <c r="C1422" s="1" t="s">
        <v>1022</v>
      </c>
      <c r="D1422" s="1">
        <v>1745</v>
      </c>
      <c r="E1422" s="1" t="s">
        <v>1023</v>
      </c>
      <c r="F1422" s="38">
        <v>43647</v>
      </c>
      <c r="G1422" s="38">
        <v>44196</v>
      </c>
      <c r="H1422" s="51">
        <v>75000</v>
      </c>
      <c r="I1422" s="1">
        <v>2021</v>
      </c>
      <c r="M1422" s="1">
        <f>IF(ISNUMBER(MATCH(E1422,_xlfn.VSTACK('VLookup Lists'!$E$2:$E$17,'VLookup Lists'!$H$2:$H$38,'VLookup Lists'!$J$2:$J$8),0)),1,0)</f>
        <v>0</v>
      </c>
      <c r="N1422" s="1" t="str">
        <f>IFERROR(IF(VLOOKUP($D1422,'VLookup Lists'!$B$11:$C$29,2,FALSE)="FLIP",1,0),"")</f>
        <v/>
      </c>
      <c r="O1422" s="1" t="b">
        <f>ISNUMBER(MATCH($E1422,'VLookup Lists'!$E$2:$E$17,0))</f>
        <v>0</v>
      </c>
    </row>
    <row r="1423" spans="1:15" ht="15.75" customHeight="1" x14ac:dyDescent="0.2">
      <c r="A1423" s="1" t="str">
        <f t="shared" si="26"/>
        <v>ICJIA</v>
      </c>
      <c r="B1423" s="1" t="s">
        <v>989</v>
      </c>
      <c r="C1423" s="1" t="s">
        <v>1024</v>
      </c>
      <c r="D1423" s="1">
        <v>1745</v>
      </c>
      <c r="E1423" s="1" t="s">
        <v>1025</v>
      </c>
      <c r="F1423" s="38">
        <v>43647</v>
      </c>
      <c r="G1423" s="38">
        <v>44196</v>
      </c>
      <c r="H1423" s="51">
        <v>68600</v>
      </c>
      <c r="I1423" s="1">
        <v>2021</v>
      </c>
      <c r="M1423" s="1">
        <f>IF(ISNUMBER(MATCH(E1423,_xlfn.VSTACK('VLookup Lists'!$E$2:$E$17,'VLookup Lists'!$H$2:$H$38,'VLookup Lists'!$J$2:$J$8),0)),1,0)</f>
        <v>0</v>
      </c>
      <c r="N1423" s="1" t="str">
        <f>IFERROR(IF(VLOOKUP($D1423,'VLookup Lists'!$B$11:$C$29,2,FALSE)="FLIP",1,0),"")</f>
        <v/>
      </c>
      <c r="O1423" s="1" t="b">
        <f>ISNUMBER(MATCH($E1423,'VLookup Lists'!$E$2:$E$17,0))</f>
        <v>0</v>
      </c>
    </row>
    <row r="1424" spans="1:15" ht="15.75" customHeight="1" x14ac:dyDescent="0.2">
      <c r="A1424" s="1" t="str">
        <f t="shared" si="26"/>
        <v>ICJIA</v>
      </c>
      <c r="B1424" s="1" t="s">
        <v>989</v>
      </c>
      <c r="C1424" s="1" t="s">
        <v>1107</v>
      </c>
      <c r="D1424" s="1">
        <v>1745</v>
      </c>
      <c r="E1424" s="1" t="s">
        <v>1027</v>
      </c>
      <c r="F1424" s="38">
        <v>44197</v>
      </c>
      <c r="G1424" s="38">
        <v>44561</v>
      </c>
      <c r="H1424" s="51">
        <v>106097</v>
      </c>
      <c r="I1424" s="1">
        <v>2021</v>
      </c>
      <c r="M1424" s="1">
        <f>IF(ISNUMBER(MATCH(E1424,_xlfn.VSTACK('VLookup Lists'!$E$2:$E$17,'VLookup Lists'!$H$2:$H$38,'VLookup Lists'!$J$2:$J$8),0)),1,0)</f>
        <v>0</v>
      </c>
      <c r="N1424" s="1" t="str">
        <f>IFERROR(IF(VLOOKUP($D1424,'VLookup Lists'!$B$11:$C$29,2,FALSE)="FLIP",1,0),"")</f>
        <v/>
      </c>
      <c r="O1424" s="1" t="b">
        <f>ISNUMBER(MATCH($E1424,'VLookup Lists'!$E$2:$E$17,0))</f>
        <v>0</v>
      </c>
    </row>
    <row r="1425" spans="1:15" ht="15.75" customHeight="1" x14ac:dyDescent="0.2">
      <c r="A1425" s="1" t="str">
        <f t="shared" si="26"/>
        <v>ICJIA</v>
      </c>
      <c r="B1425" s="1" t="s">
        <v>989</v>
      </c>
      <c r="C1425" s="1" t="s">
        <v>1108</v>
      </c>
      <c r="D1425" s="1">
        <v>1745</v>
      </c>
      <c r="E1425" s="1" t="s">
        <v>1109</v>
      </c>
      <c r="F1425" s="38">
        <v>44197</v>
      </c>
      <c r="G1425" s="38">
        <v>44561</v>
      </c>
      <c r="H1425" s="51">
        <v>144707</v>
      </c>
      <c r="I1425" s="1">
        <v>2021</v>
      </c>
      <c r="M1425" s="1">
        <f>IF(ISNUMBER(MATCH(E1425,_xlfn.VSTACK('VLookup Lists'!$E$2:$E$17,'VLookup Lists'!$H$2:$H$38,'VLookup Lists'!$J$2:$J$8),0)),1,0)</f>
        <v>0</v>
      </c>
      <c r="N1425" s="1" t="str">
        <f>IFERROR(IF(VLOOKUP($D1425,'VLookup Lists'!$B$11:$C$29,2,FALSE)="FLIP",1,0),"")</f>
        <v/>
      </c>
      <c r="O1425" s="1" t="b">
        <f>ISNUMBER(MATCH($E1425,'VLookup Lists'!$E$2:$E$17,0))</f>
        <v>0</v>
      </c>
    </row>
    <row r="1426" spans="1:15" ht="15.75" customHeight="1" x14ac:dyDescent="0.2">
      <c r="A1426" s="1" t="str">
        <f t="shared" si="26"/>
        <v>ICJIA</v>
      </c>
      <c r="B1426" s="1" t="s">
        <v>989</v>
      </c>
      <c r="C1426" s="1" t="s">
        <v>1110</v>
      </c>
      <c r="D1426" s="1">
        <v>1745</v>
      </c>
      <c r="E1426" s="1" t="s">
        <v>1029</v>
      </c>
      <c r="F1426" s="38">
        <v>44197</v>
      </c>
      <c r="G1426" s="38">
        <v>44561</v>
      </c>
      <c r="H1426" s="51">
        <v>365574</v>
      </c>
      <c r="I1426" s="1">
        <v>2021</v>
      </c>
      <c r="M1426" s="1">
        <f>IF(ISNUMBER(MATCH(E1426,_xlfn.VSTACK('VLookup Lists'!$E$2:$E$17,'VLookup Lists'!$H$2:$H$38,'VLookup Lists'!$J$2:$J$8),0)),1,0)</f>
        <v>0</v>
      </c>
      <c r="N1426" s="1" t="str">
        <f>IFERROR(IF(VLOOKUP($D1426,'VLookup Lists'!$B$11:$C$29,2,FALSE)="FLIP",1,0),"")</f>
        <v/>
      </c>
      <c r="O1426" s="1" t="b">
        <f>ISNUMBER(MATCH($E1426,'VLookup Lists'!$E$2:$E$17,0))</f>
        <v>0</v>
      </c>
    </row>
    <row r="1427" spans="1:15" ht="15.75" customHeight="1" x14ac:dyDescent="0.2">
      <c r="A1427" s="1" t="str">
        <f t="shared" si="26"/>
        <v>ICJIA</v>
      </c>
      <c r="B1427" s="1" t="s">
        <v>989</v>
      </c>
      <c r="C1427" s="1" t="s">
        <v>1028</v>
      </c>
      <c r="D1427" s="1">
        <v>1745</v>
      </c>
      <c r="E1427" s="1" t="s">
        <v>1029</v>
      </c>
      <c r="F1427" s="38">
        <v>43647</v>
      </c>
      <c r="G1427" s="38">
        <v>44196</v>
      </c>
      <c r="H1427" s="51">
        <v>318145</v>
      </c>
      <c r="I1427" s="1">
        <v>2021</v>
      </c>
      <c r="M1427" s="1">
        <f>IF(ISNUMBER(MATCH(E1427,_xlfn.VSTACK('VLookup Lists'!$E$2:$E$17,'VLookup Lists'!$H$2:$H$38,'VLookup Lists'!$J$2:$J$8),0)),1,0)</f>
        <v>0</v>
      </c>
      <c r="N1427" s="1" t="str">
        <f>IFERROR(IF(VLOOKUP($D1427,'VLookup Lists'!$B$11:$C$29,2,FALSE)="FLIP",1,0),"")</f>
        <v/>
      </c>
      <c r="O1427" s="1" t="b">
        <f>ISNUMBER(MATCH($E1427,'VLookup Lists'!$E$2:$E$17,0))</f>
        <v>0</v>
      </c>
    </row>
    <row r="1428" spans="1:15" ht="15.75" customHeight="1" x14ac:dyDescent="0.2">
      <c r="A1428" s="1" t="str">
        <f t="shared" si="26"/>
        <v>ICJIA</v>
      </c>
      <c r="B1428" s="1" t="s">
        <v>989</v>
      </c>
      <c r="C1428" s="1" t="s">
        <v>1030</v>
      </c>
      <c r="D1428" s="1">
        <v>1745</v>
      </c>
      <c r="E1428" s="1" t="s">
        <v>1031</v>
      </c>
      <c r="F1428" s="38">
        <v>43647</v>
      </c>
      <c r="G1428" s="38">
        <v>44196</v>
      </c>
      <c r="H1428" s="51">
        <v>600000</v>
      </c>
      <c r="I1428" s="1">
        <v>2021</v>
      </c>
      <c r="M1428" s="1">
        <f>IF(ISNUMBER(MATCH(E1428,_xlfn.VSTACK('VLookup Lists'!$E$2:$E$17,'VLookup Lists'!$H$2:$H$38,'VLookup Lists'!$J$2:$J$8),0)),1,0)</f>
        <v>0</v>
      </c>
      <c r="N1428" s="1" t="str">
        <f>IFERROR(IF(VLOOKUP($D1428,'VLookup Lists'!$B$11:$C$29,2,FALSE)="FLIP",1,0),"")</f>
        <v/>
      </c>
      <c r="O1428" s="1" t="b">
        <f>ISNUMBER(MATCH($E1428,'VLookup Lists'!$E$2:$E$17,0))</f>
        <v>0</v>
      </c>
    </row>
    <row r="1429" spans="1:15" ht="15.75" customHeight="1" x14ac:dyDescent="0.2">
      <c r="A1429" s="1" t="str">
        <f t="shared" si="26"/>
        <v>ICJIA</v>
      </c>
      <c r="B1429" s="1" t="s">
        <v>989</v>
      </c>
      <c r="C1429" s="1" t="s">
        <v>1032</v>
      </c>
      <c r="D1429" s="1">
        <v>1745</v>
      </c>
      <c r="E1429" s="1" t="s">
        <v>1033</v>
      </c>
      <c r="F1429" s="38">
        <v>43647</v>
      </c>
      <c r="G1429" s="38">
        <v>44196</v>
      </c>
      <c r="H1429" s="51">
        <v>254671</v>
      </c>
      <c r="I1429" s="1">
        <v>2021</v>
      </c>
      <c r="M1429" s="1">
        <f>IF(ISNUMBER(MATCH(E1429,_xlfn.VSTACK('VLookup Lists'!$E$2:$E$17,'VLookup Lists'!$H$2:$H$38,'VLookup Lists'!$J$2:$J$8),0)),1,0)</f>
        <v>0</v>
      </c>
      <c r="N1429" s="1" t="str">
        <f>IFERROR(IF(VLOOKUP($D1429,'VLookup Lists'!$B$11:$C$29,2,FALSE)="FLIP",1,0),"")</f>
        <v/>
      </c>
      <c r="O1429" s="1" t="b">
        <f>ISNUMBER(MATCH($E1429,'VLookup Lists'!$E$2:$E$17,0))</f>
        <v>0</v>
      </c>
    </row>
    <row r="1430" spans="1:15" ht="15.75" customHeight="1" x14ac:dyDescent="0.2">
      <c r="A1430" s="1" t="str">
        <f t="shared" si="26"/>
        <v>ICJIA</v>
      </c>
      <c r="B1430" s="1" t="s">
        <v>989</v>
      </c>
      <c r="C1430" s="1" t="s">
        <v>1034</v>
      </c>
      <c r="D1430" s="1">
        <v>1745</v>
      </c>
      <c r="E1430" s="1" t="s">
        <v>1035</v>
      </c>
      <c r="F1430" s="38">
        <v>43647</v>
      </c>
      <c r="G1430" s="38">
        <v>44196</v>
      </c>
      <c r="H1430" s="51">
        <v>81280</v>
      </c>
      <c r="I1430" s="1">
        <v>2021</v>
      </c>
      <c r="M1430" s="1">
        <f>IF(ISNUMBER(MATCH(E1430,_xlfn.VSTACK('VLookup Lists'!$E$2:$E$17,'VLookup Lists'!$H$2:$H$38,'VLookup Lists'!$J$2:$J$8),0)),1,0)</f>
        <v>0</v>
      </c>
      <c r="N1430" s="1" t="str">
        <f>IFERROR(IF(VLOOKUP($D1430,'VLookup Lists'!$B$11:$C$29,2,FALSE)="FLIP",1,0),"")</f>
        <v/>
      </c>
      <c r="O1430" s="1" t="b">
        <f>ISNUMBER(MATCH($E1430,'VLookup Lists'!$E$2:$E$17,0))</f>
        <v>0</v>
      </c>
    </row>
    <row r="1431" spans="1:15" ht="15.75" customHeight="1" x14ac:dyDescent="0.2">
      <c r="A1431" s="1" t="str">
        <f t="shared" si="26"/>
        <v>ICJIA</v>
      </c>
      <c r="B1431" s="1" t="s">
        <v>989</v>
      </c>
      <c r="C1431" s="1" t="s">
        <v>1036</v>
      </c>
      <c r="D1431" s="1">
        <v>1745</v>
      </c>
      <c r="E1431" s="1" t="s">
        <v>371</v>
      </c>
      <c r="F1431" s="38">
        <v>43891</v>
      </c>
      <c r="G1431" s="38">
        <v>44255</v>
      </c>
      <c r="H1431" s="51">
        <v>229535</v>
      </c>
      <c r="I1431" s="1">
        <v>2021</v>
      </c>
      <c r="M1431" s="1">
        <f>IF(ISNUMBER(MATCH(E1431,_xlfn.VSTACK('VLookup Lists'!$E$2:$E$17,'VLookup Lists'!$H$2:$H$38,'VLookup Lists'!$J$2:$J$8),0)),1,0)</f>
        <v>0</v>
      </c>
      <c r="N1431" s="1" t="str">
        <f>IFERROR(IF(VLOOKUP($D1431,'VLookup Lists'!$B$11:$C$29,2,FALSE)="FLIP",1,0),"")</f>
        <v/>
      </c>
      <c r="O1431" s="1" t="b">
        <f>ISNUMBER(MATCH($E1431,'VLookup Lists'!$E$2:$E$17,0))</f>
        <v>0</v>
      </c>
    </row>
    <row r="1432" spans="1:15" ht="15.75" customHeight="1" x14ac:dyDescent="0.2">
      <c r="A1432" s="1" t="str">
        <f t="shared" si="26"/>
        <v>ICJIA</v>
      </c>
      <c r="B1432" s="1" t="s">
        <v>989</v>
      </c>
      <c r="C1432" s="1" t="s">
        <v>1111</v>
      </c>
      <c r="D1432" s="1">
        <v>1745</v>
      </c>
      <c r="E1432" s="1" t="s">
        <v>371</v>
      </c>
      <c r="F1432" s="38">
        <v>44105</v>
      </c>
      <c r="G1432" s="38">
        <v>44469</v>
      </c>
      <c r="H1432" s="51">
        <v>666667</v>
      </c>
      <c r="I1432" s="1">
        <v>2021</v>
      </c>
      <c r="M1432" s="1">
        <f>IF(ISNUMBER(MATCH(E1432,_xlfn.VSTACK('VLookup Lists'!$E$2:$E$17,'VLookup Lists'!$H$2:$H$38,'VLookup Lists'!$J$2:$J$8),0)),1,0)</f>
        <v>0</v>
      </c>
      <c r="N1432" s="1" t="str">
        <f>IFERROR(IF(VLOOKUP($D1432,'VLookup Lists'!$B$11:$C$29,2,FALSE)="FLIP",1,0),"")</f>
        <v/>
      </c>
      <c r="O1432" s="1" t="b">
        <f>ISNUMBER(MATCH($E1432,'VLookup Lists'!$E$2:$E$17,0))</f>
        <v>0</v>
      </c>
    </row>
    <row r="1433" spans="1:15" ht="15.75" customHeight="1" x14ac:dyDescent="0.2">
      <c r="A1433" s="1" t="str">
        <f t="shared" si="26"/>
        <v>ICJIA</v>
      </c>
      <c r="B1433" s="1" t="s">
        <v>989</v>
      </c>
      <c r="C1433" s="1" t="s">
        <v>1112</v>
      </c>
      <c r="D1433" s="1">
        <v>1745</v>
      </c>
      <c r="E1433" s="1" t="s">
        <v>371</v>
      </c>
      <c r="F1433" s="38">
        <v>44166</v>
      </c>
      <c r="G1433" s="38">
        <v>44530</v>
      </c>
      <c r="H1433" s="51">
        <v>811560</v>
      </c>
      <c r="I1433" s="1">
        <v>2021</v>
      </c>
      <c r="M1433" s="1">
        <f>IF(ISNUMBER(MATCH(E1433,_xlfn.VSTACK('VLookup Lists'!$E$2:$E$17,'VLookup Lists'!$H$2:$H$38,'VLookup Lists'!$J$2:$J$8),0)),1,0)</f>
        <v>0</v>
      </c>
      <c r="N1433" s="1" t="str">
        <f>IFERROR(IF(VLOOKUP($D1433,'VLookup Lists'!$B$11:$C$29,2,FALSE)="FLIP",1,0),"")</f>
        <v/>
      </c>
      <c r="O1433" s="1" t="b">
        <f>ISNUMBER(MATCH($E1433,'VLookup Lists'!$E$2:$E$17,0))</f>
        <v>0</v>
      </c>
    </row>
    <row r="1434" spans="1:15" ht="15.75" customHeight="1" x14ac:dyDescent="0.2">
      <c r="A1434" s="1" t="str">
        <f t="shared" si="26"/>
        <v>ICJIA</v>
      </c>
      <c r="B1434" s="1" t="s">
        <v>989</v>
      </c>
      <c r="C1434" s="1" t="s">
        <v>1037</v>
      </c>
      <c r="D1434" s="1">
        <v>1745</v>
      </c>
      <c r="E1434" s="1" t="s">
        <v>994</v>
      </c>
      <c r="F1434" s="38">
        <v>43891</v>
      </c>
      <c r="G1434" s="38">
        <v>44255</v>
      </c>
      <c r="H1434" s="51">
        <v>225000</v>
      </c>
      <c r="I1434" s="1">
        <v>2021</v>
      </c>
      <c r="M1434" s="1">
        <f>IF(ISNUMBER(MATCH(E1434,_xlfn.VSTACK('VLookup Lists'!$E$2:$E$17,'VLookup Lists'!$H$2:$H$38,'VLookup Lists'!$J$2:$J$8),0)),1,0)</f>
        <v>0</v>
      </c>
      <c r="N1434" s="1" t="str">
        <f>IFERROR(IF(VLOOKUP($D1434,'VLookup Lists'!$B$11:$C$29,2,FALSE)="FLIP",1,0),"")</f>
        <v/>
      </c>
      <c r="O1434" s="1" t="b">
        <f>ISNUMBER(MATCH($E1434,'VLookup Lists'!$E$2:$E$17,0))</f>
        <v>0</v>
      </c>
    </row>
    <row r="1435" spans="1:15" ht="15.75" customHeight="1" x14ac:dyDescent="0.2">
      <c r="A1435" s="1" t="str">
        <f t="shared" si="26"/>
        <v>ICJIA</v>
      </c>
      <c r="B1435" s="1" t="s">
        <v>989</v>
      </c>
      <c r="C1435" s="1" t="s">
        <v>993</v>
      </c>
      <c r="D1435" s="1">
        <v>1745</v>
      </c>
      <c r="E1435" s="1" t="s">
        <v>994</v>
      </c>
      <c r="F1435" s="38">
        <v>43617</v>
      </c>
      <c r="G1435" s="38">
        <v>44165</v>
      </c>
      <c r="H1435" s="51">
        <v>225000</v>
      </c>
      <c r="I1435" s="1">
        <v>2021</v>
      </c>
      <c r="M1435" s="1">
        <f>IF(ISNUMBER(MATCH(E1435,_xlfn.VSTACK('VLookup Lists'!$E$2:$E$17,'VLookup Lists'!$H$2:$H$38,'VLookup Lists'!$J$2:$J$8),0)),1,0)</f>
        <v>0</v>
      </c>
      <c r="N1435" s="1" t="str">
        <f>IFERROR(IF(VLOOKUP($D1435,'VLookup Lists'!$B$11:$C$29,2,FALSE)="FLIP",1,0),"")</f>
        <v/>
      </c>
      <c r="O1435" s="1" t="b">
        <f>ISNUMBER(MATCH($E1435,'VLookup Lists'!$E$2:$E$17,0))</f>
        <v>0</v>
      </c>
    </row>
    <row r="1436" spans="1:15" ht="15.75" customHeight="1" x14ac:dyDescent="0.2">
      <c r="A1436" s="1" t="str">
        <f t="shared" si="26"/>
        <v>ICJIA</v>
      </c>
      <c r="B1436" s="1" t="s">
        <v>989</v>
      </c>
      <c r="C1436" s="1" t="s">
        <v>1113</v>
      </c>
      <c r="D1436" s="1">
        <v>1745</v>
      </c>
      <c r="E1436" s="1" t="s">
        <v>553</v>
      </c>
      <c r="F1436" s="38">
        <v>44314</v>
      </c>
      <c r="G1436" s="38">
        <v>44561</v>
      </c>
      <c r="H1436" s="51">
        <v>275000</v>
      </c>
      <c r="I1436" s="1">
        <v>2021</v>
      </c>
      <c r="M1436" s="1">
        <f>IF(ISNUMBER(MATCH(E1436,_xlfn.VSTACK('VLookup Lists'!$E$2:$E$17,'VLookup Lists'!$H$2:$H$38,'VLookup Lists'!$J$2:$J$8),0)),1,0)</f>
        <v>0</v>
      </c>
      <c r="N1436" s="1" t="str">
        <f>IFERROR(IF(VLOOKUP($D1436,'VLookup Lists'!$B$11:$C$29,2,FALSE)="FLIP",1,0),"")</f>
        <v/>
      </c>
      <c r="O1436" s="1" t="b">
        <f>ISNUMBER(MATCH($E1436,'VLookup Lists'!$E$2:$E$17,0))</f>
        <v>0</v>
      </c>
    </row>
    <row r="1437" spans="1:15" ht="15.75" customHeight="1" x14ac:dyDescent="0.2">
      <c r="A1437" s="1" t="str">
        <f t="shared" si="26"/>
        <v>ICJIA</v>
      </c>
      <c r="B1437" s="1" t="s">
        <v>989</v>
      </c>
      <c r="C1437" s="1" t="s">
        <v>1114</v>
      </c>
      <c r="D1437" s="1">
        <v>1745</v>
      </c>
      <c r="E1437" s="1" t="s">
        <v>1039</v>
      </c>
      <c r="F1437" s="38">
        <v>44197</v>
      </c>
      <c r="G1437" s="38">
        <v>44561</v>
      </c>
      <c r="H1437" s="51">
        <v>228047</v>
      </c>
      <c r="I1437" s="1">
        <v>2021</v>
      </c>
      <c r="M1437" s="1">
        <f>IF(ISNUMBER(MATCH(E1437,_xlfn.VSTACK('VLookup Lists'!$E$2:$E$17,'VLookup Lists'!$H$2:$H$38,'VLookup Lists'!$J$2:$J$8),0)),1,0)</f>
        <v>0</v>
      </c>
      <c r="N1437" s="1" t="str">
        <f>IFERROR(IF(VLOOKUP($D1437,'VLookup Lists'!$B$11:$C$29,2,FALSE)="FLIP",1,0),"")</f>
        <v/>
      </c>
      <c r="O1437" s="1" t="b">
        <f>ISNUMBER(MATCH($E1437,'VLookup Lists'!$E$2:$E$17,0))</f>
        <v>0</v>
      </c>
    </row>
    <row r="1438" spans="1:15" ht="15.75" customHeight="1" x14ac:dyDescent="0.2">
      <c r="A1438" s="1" t="str">
        <f t="shared" si="26"/>
        <v>ICJIA</v>
      </c>
      <c r="B1438" s="1" t="s">
        <v>989</v>
      </c>
      <c r="C1438" s="1" t="s">
        <v>1038</v>
      </c>
      <c r="D1438" s="1">
        <v>1745</v>
      </c>
      <c r="E1438" s="1" t="s">
        <v>1039</v>
      </c>
      <c r="F1438" s="38">
        <v>43647</v>
      </c>
      <c r="G1438" s="38">
        <v>44196</v>
      </c>
      <c r="H1438" s="51">
        <v>193870</v>
      </c>
      <c r="I1438" s="1">
        <v>2021</v>
      </c>
      <c r="M1438" s="1">
        <f>IF(ISNUMBER(MATCH(E1438,_xlfn.VSTACK('VLookup Lists'!$E$2:$E$17,'VLookup Lists'!$H$2:$H$38,'VLookup Lists'!$J$2:$J$8),0)),1,0)</f>
        <v>0</v>
      </c>
      <c r="N1438" s="1" t="str">
        <f>IFERROR(IF(VLOOKUP($D1438,'VLookup Lists'!$B$11:$C$29,2,FALSE)="FLIP",1,0),"")</f>
        <v/>
      </c>
      <c r="O1438" s="1" t="b">
        <f>ISNUMBER(MATCH($E1438,'VLookup Lists'!$E$2:$E$17,0))</f>
        <v>0</v>
      </c>
    </row>
    <row r="1439" spans="1:15" ht="15.75" customHeight="1" x14ac:dyDescent="0.2">
      <c r="A1439" s="1" t="str">
        <f t="shared" si="26"/>
        <v>ICJIA</v>
      </c>
      <c r="B1439" s="1" t="s">
        <v>989</v>
      </c>
      <c r="C1439" s="1" t="s">
        <v>1115</v>
      </c>
      <c r="D1439" s="1">
        <v>1745</v>
      </c>
      <c r="E1439" s="1" t="s">
        <v>406</v>
      </c>
      <c r="F1439" s="38">
        <v>44022</v>
      </c>
      <c r="G1439" s="38">
        <v>44377</v>
      </c>
      <c r="H1439" s="51">
        <v>266055</v>
      </c>
      <c r="I1439" s="1">
        <v>2021</v>
      </c>
      <c r="M1439" s="1">
        <f>IF(ISNUMBER(MATCH(E1439,_xlfn.VSTACK('VLookup Lists'!$E$2:$E$17,'VLookup Lists'!$H$2:$H$38,'VLookup Lists'!$J$2:$J$8),0)),1,0)</f>
        <v>0</v>
      </c>
      <c r="N1439" s="1" t="str">
        <f>IFERROR(IF(VLOOKUP($D1439,'VLookup Lists'!$B$11:$C$29,2,FALSE)="FLIP",1,0),"")</f>
        <v/>
      </c>
      <c r="O1439" s="1" t="b">
        <f>ISNUMBER(MATCH($E1439,'VLookup Lists'!$E$2:$E$17,0))</f>
        <v>0</v>
      </c>
    </row>
    <row r="1440" spans="1:15" ht="15.75" customHeight="1" x14ac:dyDescent="0.2">
      <c r="A1440" s="1" t="str">
        <f t="shared" si="26"/>
        <v>ICJIA</v>
      </c>
      <c r="B1440" s="1" t="s">
        <v>989</v>
      </c>
      <c r="C1440" s="1" t="s">
        <v>1116</v>
      </c>
      <c r="D1440" s="1">
        <v>1745</v>
      </c>
      <c r="E1440" s="1" t="s">
        <v>1117</v>
      </c>
      <c r="F1440" s="38">
        <v>44166</v>
      </c>
      <c r="G1440" s="38">
        <v>44530</v>
      </c>
      <c r="H1440" s="51">
        <v>421060</v>
      </c>
      <c r="I1440" s="1">
        <v>2021</v>
      </c>
      <c r="M1440" s="1">
        <f>IF(ISNUMBER(MATCH(E1440,_xlfn.VSTACK('VLookup Lists'!$E$2:$E$17,'VLookup Lists'!$H$2:$H$38,'VLookup Lists'!$J$2:$J$8),0)),1,0)</f>
        <v>0</v>
      </c>
      <c r="N1440" s="1" t="str">
        <f>IFERROR(IF(VLOOKUP($D1440,'VLookup Lists'!$B$11:$C$29,2,FALSE)="FLIP",1,0),"")</f>
        <v/>
      </c>
      <c r="O1440" s="1" t="b">
        <f>ISNUMBER(MATCH($E1440,'VLookup Lists'!$E$2:$E$17,0))</f>
        <v>0</v>
      </c>
    </row>
    <row r="1441" spans="1:15" ht="15.75" customHeight="1" x14ac:dyDescent="0.2">
      <c r="A1441" s="1" t="str">
        <f t="shared" si="26"/>
        <v>ICJIA</v>
      </c>
      <c r="B1441" s="1" t="s">
        <v>989</v>
      </c>
      <c r="C1441" s="1" t="s">
        <v>995</v>
      </c>
      <c r="D1441" s="1">
        <v>1745</v>
      </c>
      <c r="E1441" s="1" t="s">
        <v>996</v>
      </c>
      <c r="F1441" s="38">
        <v>43617</v>
      </c>
      <c r="G1441" s="38">
        <v>44165</v>
      </c>
      <c r="H1441" s="51">
        <v>1499991</v>
      </c>
      <c r="I1441" s="1">
        <v>2021</v>
      </c>
      <c r="M1441" s="1">
        <f>IF(ISNUMBER(MATCH(E1441,_xlfn.VSTACK('VLookup Lists'!$E$2:$E$17,'VLookup Lists'!$H$2:$H$38,'VLookup Lists'!$J$2:$J$8),0)),1,0)</f>
        <v>0</v>
      </c>
      <c r="N1441" s="1" t="str">
        <f>IFERROR(IF(VLOOKUP($D1441,'VLookup Lists'!$B$11:$C$29,2,FALSE)="FLIP",1,0),"")</f>
        <v/>
      </c>
      <c r="O1441" s="1" t="b">
        <f>ISNUMBER(MATCH($E1441,'VLookup Lists'!$E$2:$E$17,0))</f>
        <v>0</v>
      </c>
    </row>
    <row r="1442" spans="1:15" ht="15.75" customHeight="1" x14ac:dyDescent="0.2">
      <c r="A1442" s="1" t="str">
        <f t="shared" si="26"/>
        <v>ICJIA</v>
      </c>
      <c r="B1442" s="1" t="s">
        <v>989</v>
      </c>
      <c r="C1442" s="1" t="s">
        <v>1040</v>
      </c>
      <c r="D1442" s="1">
        <v>1745</v>
      </c>
      <c r="E1442" s="1" t="s">
        <v>1041</v>
      </c>
      <c r="F1442" s="38">
        <v>43647</v>
      </c>
      <c r="G1442" s="38">
        <v>44196</v>
      </c>
      <c r="H1442" s="51">
        <v>115117</v>
      </c>
      <c r="I1442" s="1">
        <v>2021</v>
      </c>
      <c r="M1442" s="1">
        <f>IF(ISNUMBER(MATCH(E1442,_xlfn.VSTACK('VLookup Lists'!$E$2:$E$17,'VLookup Lists'!$H$2:$H$38,'VLookup Lists'!$J$2:$J$8),0)),1,0)</f>
        <v>0</v>
      </c>
      <c r="N1442" s="1" t="str">
        <f>IFERROR(IF(VLOOKUP($D1442,'VLookup Lists'!$B$11:$C$29,2,FALSE)="FLIP",1,0),"")</f>
        <v/>
      </c>
      <c r="O1442" s="1" t="b">
        <f>ISNUMBER(MATCH($E1442,'VLookup Lists'!$E$2:$E$17,0))</f>
        <v>0</v>
      </c>
    </row>
    <row r="1443" spans="1:15" ht="15.75" customHeight="1" x14ac:dyDescent="0.2">
      <c r="A1443" s="1" t="str">
        <f t="shared" si="26"/>
        <v>ICJIA</v>
      </c>
      <c r="B1443" s="1" t="s">
        <v>989</v>
      </c>
      <c r="C1443" s="1" t="s">
        <v>1118</v>
      </c>
      <c r="D1443" s="1">
        <v>1745</v>
      </c>
      <c r="E1443" s="1" t="s">
        <v>1041</v>
      </c>
      <c r="F1443" s="38">
        <v>44197</v>
      </c>
      <c r="G1443" s="38">
        <v>44561</v>
      </c>
      <c r="H1443" s="51">
        <v>130460</v>
      </c>
      <c r="I1443" s="1">
        <v>2021</v>
      </c>
      <c r="M1443" s="1">
        <f>IF(ISNUMBER(MATCH(E1443,_xlfn.VSTACK('VLookup Lists'!$E$2:$E$17,'VLookup Lists'!$H$2:$H$38,'VLookup Lists'!$J$2:$J$8),0)),1,0)</f>
        <v>0</v>
      </c>
      <c r="N1443" s="1" t="str">
        <f>IFERROR(IF(VLOOKUP($D1443,'VLookup Lists'!$B$11:$C$29,2,FALSE)="FLIP",1,0),"")</f>
        <v/>
      </c>
      <c r="O1443" s="1" t="b">
        <f>ISNUMBER(MATCH($E1443,'VLookup Lists'!$E$2:$E$17,0))</f>
        <v>0</v>
      </c>
    </row>
    <row r="1444" spans="1:15" ht="15.75" customHeight="1" x14ac:dyDescent="0.2">
      <c r="A1444" s="1" t="str">
        <f t="shared" si="26"/>
        <v>ICJIA</v>
      </c>
      <c r="B1444" s="1" t="s">
        <v>989</v>
      </c>
      <c r="C1444" s="1" t="s">
        <v>1119</v>
      </c>
      <c r="D1444" s="1">
        <v>1745</v>
      </c>
      <c r="E1444" s="1" t="s">
        <v>1120</v>
      </c>
      <c r="F1444" s="38">
        <v>44013</v>
      </c>
      <c r="G1444" s="38">
        <v>44377</v>
      </c>
      <c r="H1444" s="51">
        <v>8100000</v>
      </c>
      <c r="I1444" s="1">
        <v>2021</v>
      </c>
      <c r="M1444" s="1">
        <f>IF(ISNUMBER(MATCH(E1444,_xlfn.VSTACK('VLookup Lists'!$E$2:$E$17,'VLookup Lists'!$H$2:$H$38,'VLookup Lists'!$J$2:$J$8),0)),1,0)</f>
        <v>0</v>
      </c>
      <c r="N1444" s="1" t="str">
        <f>IFERROR(IF(VLOOKUP($D1444,'VLookup Lists'!$B$11:$C$29,2,FALSE)="FLIP",1,0),"")</f>
        <v/>
      </c>
      <c r="O1444" s="1" t="b">
        <f>ISNUMBER(MATCH($E1444,'VLookup Lists'!$E$2:$E$17,0))</f>
        <v>0</v>
      </c>
    </row>
    <row r="1445" spans="1:15" ht="15.75" customHeight="1" x14ac:dyDescent="0.2">
      <c r="A1445" s="1" t="str">
        <f t="shared" si="26"/>
        <v>ICJIA</v>
      </c>
      <c r="B1445" s="1" t="s">
        <v>989</v>
      </c>
      <c r="C1445" s="1" t="s">
        <v>997</v>
      </c>
      <c r="D1445" s="1">
        <v>1745</v>
      </c>
      <c r="E1445" s="1" t="s">
        <v>282</v>
      </c>
      <c r="F1445" s="38">
        <v>43617</v>
      </c>
      <c r="G1445" s="38">
        <v>44165</v>
      </c>
      <c r="H1445" s="51">
        <v>112500</v>
      </c>
      <c r="I1445" s="1">
        <v>2021</v>
      </c>
      <c r="M1445" s="1">
        <f>IF(ISNUMBER(MATCH(E1445,_xlfn.VSTACK('VLookup Lists'!$E$2:$E$17,'VLookup Lists'!$H$2:$H$38,'VLookup Lists'!$J$2:$J$8),0)),1,0)</f>
        <v>0</v>
      </c>
      <c r="N1445" s="1" t="str">
        <f>IFERROR(IF(VLOOKUP($D1445,'VLookup Lists'!$B$11:$C$29,2,FALSE)="FLIP",1,0),"")</f>
        <v/>
      </c>
      <c r="O1445" s="1" t="b">
        <f>ISNUMBER(MATCH($E1445,'VLookup Lists'!$E$2:$E$17,0))</f>
        <v>0</v>
      </c>
    </row>
    <row r="1446" spans="1:15" ht="15.75" customHeight="1" x14ac:dyDescent="0.2">
      <c r="A1446" s="1" t="str">
        <f t="shared" si="26"/>
        <v>ICJIA</v>
      </c>
      <c r="B1446" s="1" t="s">
        <v>989</v>
      </c>
      <c r="C1446" s="1" t="s">
        <v>1121</v>
      </c>
      <c r="D1446" s="1">
        <v>1745</v>
      </c>
      <c r="E1446" s="1" t="s">
        <v>282</v>
      </c>
      <c r="F1446" s="38">
        <v>44224</v>
      </c>
      <c r="G1446" s="38">
        <v>44530</v>
      </c>
      <c r="H1446" s="51">
        <v>82349</v>
      </c>
      <c r="I1446" s="1">
        <v>2021</v>
      </c>
      <c r="M1446" s="1">
        <f>IF(ISNUMBER(MATCH(E1446,_xlfn.VSTACK('VLookup Lists'!$E$2:$E$17,'VLookup Lists'!$H$2:$H$38,'VLookup Lists'!$J$2:$J$8),0)),1,0)</f>
        <v>0</v>
      </c>
      <c r="N1446" s="1" t="str">
        <f>IFERROR(IF(VLOOKUP($D1446,'VLookup Lists'!$B$11:$C$29,2,FALSE)="FLIP",1,0),"")</f>
        <v/>
      </c>
      <c r="O1446" s="1" t="b">
        <f>ISNUMBER(MATCH($E1446,'VLookup Lists'!$E$2:$E$17,0))</f>
        <v>0</v>
      </c>
    </row>
    <row r="1447" spans="1:15" ht="15.75" customHeight="1" x14ac:dyDescent="0.2">
      <c r="A1447" s="1" t="str">
        <f t="shared" si="26"/>
        <v>ICJIA</v>
      </c>
      <c r="B1447" s="1" t="s">
        <v>989</v>
      </c>
      <c r="C1447" s="1" t="s">
        <v>1122</v>
      </c>
      <c r="D1447" s="1">
        <v>1745</v>
      </c>
      <c r="E1447" s="1" t="s">
        <v>1123</v>
      </c>
      <c r="F1447" s="38">
        <v>44013</v>
      </c>
      <c r="G1447" s="38">
        <v>44377</v>
      </c>
      <c r="H1447" s="51">
        <v>233862</v>
      </c>
      <c r="I1447" s="1">
        <v>2021</v>
      </c>
      <c r="M1447" s="1">
        <f>IF(ISNUMBER(MATCH(E1447,_xlfn.VSTACK('VLookup Lists'!$E$2:$E$17,'VLookup Lists'!$H$2:$H$38,'VLookup Lists'!$J$2:$J$8),0)),1,0)</f>
        <v>0</v>
      </c>
      <c r="N1447" s="1" t="str">
        <f>IFERROR(IF(VLOOKUP($D1447,'VLookup Lists'!$B$11:$C$29,2,FALSE)="FLIP",1,0),"")</f>
        <v/>
      </c>
      <c r="O1447" s="1" t="b">
        <f>ISNUMBER(MATCH($E1447,'VLookup Lists'!$E$2:$E$17,0))</f>
        <v>0</v>
      </c>
    </row>
    <row r="1448" spans="1:15" ht="15.75" customHeight="1" x14ac:dyDescent="0.2">
      <c r="A1448" s="1" t="str">
        <f t="shared" si="26"/>
        <v>ICJIA</v>
      </c>
      <c r="B1448" s="1" t="s">
        <v>989</v>
      </c>
      <c r="C1448" s="1" t="s">
        <v>1124</v>
      </c>
      <c r="D1448" s="1">
        <v>1745</v>
      </c>
      <c r="E1448" s="1" t="s">
        <v>1125</v>
      </c>
      <c r="F1448" s="38">
        <v>44166</v>
      </c>
      <c r="G1448" s="38">
        <v>44530</v>
      </c>
      <c r="H1448" s="51">
        <v>818107</v>
      </c>
      <c r="I1448" s="1">
        <v>2021</v>
      </c>
      <c r="M1448" s="1">
        <f>IF(ISNUMBER(MATCH(E1448,_xlfn.VSTACK('VLookup Lists'!$E$2:$E$17,'VLookup Lists'!$H$2:$H$38,'VLookup Lists'!$J$2:$J$8),0)),1,0)</f>
        <v>0</v>
      </c>
      <c r="N1448" s="1" t="str">
        <f>IFERROR(IF(VLOOKUP($D1448,'VLookup Lists'!$B$11:$C$29,2,FALSE)="FLIP",1,0),"")</f>
        <v/>
      </c>
      <c r="O1448" s="1" t="b">
        <f>ISNUMBER(MATCH($E1448,'VLookup Lists'!$E$2:$E$17,0))</f>
        <v>0</v>
      </c>
    </row>
    <row r="1449" spans="1:15" ht="15.75" customHeight="1" x14ac:dyDescent="0.2">
      <c r="A1449" s="1" t="str">
        <f t="shared" si="26"/>
        <v>ICJIA</v>
      </c>
      <c r="B1449" s="1" t="s">
        <v>989</v>
      </c>
      <c r="C1449" s="1" t="s">
        <v>1126</v>
      </c>
      <c r="D1449" s="1">
        <v>1745</v>
      </c>
      <c r="E1449" s="1" t="s">
        <v>1127</v>
      </c>
      <c r="F1449" s="38">
        <v>44075</v>
      </c>
      <c r="G1449" s="38">
        <v>44439</v>
      </c>
      <c r="H1449" s="51">
        <v>455000</v>
      </c>
      <c r="I1449" s="1">
        <v>2021</v>
      </c>
      <c r="M1449" s="1">
        <f>IF(ISNUMBER(MATCH(E1449,_xlfn.VSTACK('VLookup Lists'!$E$2:$E$17,'VLookup Lists'!$H$2:$H$38,'VLookup Lists'!$J$2:$J$8),0)),1,0)</f>
        <v>0</v>
      </c>
      <c r="N1449" s="1" t="str">
        <f>IFERROR(IF(VLOOKUP($D1449,'VLookup Lists'!$B$11:$C$29,2,FALSE)="FLIP",1,0),"")</f>
        <v/>
      </c>
      <c r="O1449" s="1" t="b">
        <f>ISNUMBER(MATCH($E1449,'VLookup Lists'!$E$2:$E$17,0))</f>
        <v>0</v>
      </c>
    </row>
    <row r="1450" spans="1:15" ht="15.75" customHeight="1" x14ac:dyDescent="0.2">
      <c r="A1450" s="1" t="str">
        <f t="shared" si="26"/>
        <v>ICJIA</v>
      </c>
      <c r="B1450" s="1" t="s">
        <v>989</v>
      </c>
      <c r="C1450" s="1" t="s">
        <v>1042</v>
      </c>
      <c r="D1450" s="1">
        <v>1745</v>
      </c>
      <c r="E1450" s="1" t="s">
        <v>1043</v>
      </c>
      <c r="F1450" s="38">
        <v>43647</v>
      </c>
      <c r="G1450" s="38">
        <v>44196</v>
      </c>
      <c r="H1450" s="51">
        <v>389063</v>
      </c>
      <c r="I1450" s="1">
        <v>2021</v>
      </c>
      <c r="M1450" s="1">
        <f>IF(ISNUMBER(MATCH(E1450,_xlfn.VSTACK('VLookup Lists'!$E$2:$E$17,'VLookup Lists'!$H$2:$H$38,'VLookup Lists'!$J$2:$J$8),0)),1,0)</f>
        <v>0</v>
      </c>
      <c r="N1450" s="1" t="str">
        <f>IFERROR(IF(VLOOKUP($D1450,'VLookup Lists'!$B$11:$C$29,2,FALSE)="FLIP",1,0),"")</f>
        <v/>
      </c>
      <c r="O1450" s="1" t="b">
        <f>ISNUMBER(MATCH($E1450,'VLookup Lists'!$E$2:$E$17,0))</f>
        <v>0</v>
      </c>
    </row>
    <row r="1451" spans="1:15" ht="15.75" customHeight="1" x14ac:dyDescent="0.2">
      <c r="A1451" s="1" t="str">
        <f t="shared" si="26"/>
        <v>ICJIA</v>
      </c>
      <c r="B1451" s="1" t="s">
        <v>989</v>
      </c>
      <c r="C1451" s="1" t="s">
        <v>1128</v>
      </c>
      <c r="D1451" s="1">
        <v>1745</v>
      </c>
      <c r="E1451" s="1" t="s">
        <v>561</v>
      </c>
      <c r="F1451" s="38">
        <v>44105</v>
      </c>
      <c r="G1451" s="38">
        <v>44469</v>
      </c>
      <c r="H1451" s="51">
        <v>216988</v>
      </c>
      <c r="I1451" s="1">
        <v>2021</v>
      </c>
      <c r="M1451" s="1">
        <f>IF(ISNUMBER(MATCH(E1451,_xlfn.VSTACK('VLookup Lists'!$E$2:$E$17,'VLookup Lists'!$H$2:$H$38,'VLookup Lists'!$J$2:$J$8),0)),1,0)</f>
        <v>0</v>
      </c>
      <c r="N1451" s="1" t="str">
        <f>IFERROR(IF(VLOOKUP($D1451,'VLookup Lists'!$B$11:$C$29,2,FALSE)="FLIP",1,0),"")</f>
        <v/>
      </c>
      <c r="O1451" s="1" t="b">
        <f>ISNUMBER(MATCH($E1451,'VLookup Lists'!$E$2:$E$17,0))</f>
        <v>0</v>
      </c>
    </row>
    <row r="1452" spans="1:15" ht="15.75" customHeight="1" x14ac:dyDescent="0.2">
      <c r="A1452" s="1" t="str">
        <f t="shared" ref="A1452:A1515" si="27">IF(ISBLANK(B1452),"","ICJIA")</f>
        <v>ICJIA</v>
      </c>
      <c r="B1452" s="1" t="s">
        <v>989</v>
      </c>
      <c r="C1452" s="1" t="s">
        <v>1129</v>
      </c>
      <c r="D1452" s="1">
        <v>1745</v>
      </c>
      <c r="E1452" s="1" t="s">
        <v>561</v>
      </c>
      <c r="F1452" s="38">
        <v>44166</v>
      </c>
      <c r="G1452" s="38">
        <v>44530</v>
      </c>
      <c r="H1452" s="51">
        <v>632072</v>
      </c>
      <c r="I1452" s="1">
        <v>2021</v>
      </c>
      <c r="M1452" s="1">
        <f>IF(ISNUMBER(MATCH(E1452,_xlfn.VSTACK('VLookup Lists'!$E$2:$E$17,'VLookup Lists'!$H$2:$H$38,'VLookup Lists'!$J$2:$J$8),0)),1,0)</f>
        <v>0</v>
      </c>
      <c r="N1452" s="1" t="str">
        <f>IFERROR(IF(VLOOKUP($D1452,'VLookup Lists'!$B$11:$C$29,2,FALSE)="FLIP",1,0),"")</f>
        <v/>
      </c>
      <c r="O1452" s="1" t="b">
        <f>ISNUMBER(MATCH($E1452,'VLookup Lists'!$E$2:$E$17,0))</f>
        <v>0</v>
      </c>
    </row>
    <row r="1453" spans="1:15" ht="15.75" customHeight="1" x14ac:dyDescent="0.2">
      <c r="A1453" s="1" t="str">
        <f t="shared" si="27"/>
        <v>ICJIA</v>
      </c>
      <c r="B1453" s="1" t="s">
        <v>989</v>
      </c>
      <c r="C1453" s="1" t="s">
        <v>1130</v>
      </c>
      <c r="D1453" s="1">
        <v>1745</v>
      </c>
      <c r="E1453" s="1" t="s">
        <v>1131</v>
      </c>
      <c r="F1453" s="38">
        <v>44258</v>
      </c>
      <c r="G1453" s="38">
        <v>44561</v>
      </c>
      <c r="H1453" s="51">
        <v>54725</v>
      </c>
      <c r="I1453" s="1">
        <v>2021</v>
      </c>
      <c r="M1453" s="1">
        <f>IF(ISNUMBER(MATCH(E1453,_xlfn.VSTACK('VLookup Lists'!$E$2:$E$17,'VLookup Lists'!$H$2:$H$38,'VLookup Lists'!$J$2:$J$8),0)),1,0)</f>
        <v>0</v>
      </c>
      <c r="N1453" s="1" t="str">
        <f>IFERROR(IF(VLOOKUP($D1453,'VLookup Lists'!$B$11:$C$29,2,FALSE)="FLIP",1,0),"")</f>
        <v/>
      </c>
      <c r="O1453" s="1" t="b">
        <f>ISNUMBER(MATCH($E1453,'VLookup Lists'!$E$2:$E$17,0))</f>
        <v>0</v>
      </c>
    </row>
    <row r="1454" spans="1:15" ht="15.75" customHeight="1" x14ac:dyDescent="0.2">
      <c r="A1454" s="1" t="str">
        <f t="shared" si="27"/>
        <v>ICJIA</v>
      </c>
      <c r="B1454" s="1" t="s">
        <v>989</v>
      </c>
      <c r="C1454" s="1">
        <v>218087</v>
      </c>
      <c r="D1454" s="1">
        <v>1745</v>
      </c>
      <c r="E1454" s="1" t="s">
        <v>1044</v>
      </c>
      <c r="F1454" s="38">
        <v>43891</v>
      </c>
      <c r="G1454" s="38">
        <v>44255</v>
      </c>
      <c r="H1454" s="51">
        <v>449231</v>
      </c>
      <c r="I1454" s="1">
        <v>2021</v>
      </c>
      <c r="M1454" s="1">
        <f>IF(ISNUMBER(MATCH(E1454,_xlfn.VSTACK('VLookup Lists'!$E$2:$E$17,'VLookup Lists'!$H$2:$H$38,'VLookup Lists'!$J$2:$J$8),0)),1,0)</f>
        <v>0</v>
      </c>
      <c r="N1454" s="1" t="str">
        <f>IFERROR(IF(VLOOKUP($D1454,'VLookup Lists'!$B$11:$C$29,2,FALSE)="FLIP",1,0),"")</f>
        <v/>
      </c>
      <c r="O1454" s="1" t="b">
        <f>ISNUMBER(MATCH($E1454,'VLookup Lists'!$E$2:$E$17,0))</f>
        <v>0</v>
      </c>
    </row>
    <row r="1455" spans="1:15" ht="15.75" customHeight="1" x14ac:dyDescent="0.2">
      <c r="A1455" s="1" t="str">
        <f t="shared" si="27"/>
        <v>ICJIA</v>
      </c>
      <c r="B1455" s="1" t="s">
        <v>989</v>
      </c>
      <c r="C1455" s="1" t="s">
        <v>1045</v>
      </c>
      <c r="D1455" s="1">
        <v>1745</v>
      </c>
      <c r="E1455" s="1" t="s">
        <v>1046</v>
      </c>
      <c r="F1455" s="38">
        <v>43647</v>
      </c>
      <c r="G1455" s="38">
        <v>44196</v>
      </c>
      <c r="H1455" s="51">
        <v>2250000</v>
      </c>
      <c r="I1455" s="1">
        <v>2021</v>
      </c>
      <c r="M1455" s="1">
        <f>IF(ISNUMBER(MATCH(E1455,_xlfn.VSTACK('VLookup Lists'!$E$2:$E$17,'VLookup Lists'!$H$2:$H$38,'VLookup Lists'!$J$2:$J$8),0)),1,0)</f>
        <v>0</v>
      </c>
      <c r="N1455" s="1" t="str">
        <f>IFERROR(IF(VLOOKUP($D1455,'VLookup Lists'!$B$11:$C$29,2,FALSE)="FLIP",1,0),"")</f>
        <v/>
      </c>
      <c r="O1455" s="1" t="b">
        <f>ISNUMBER(MATCH($E1455,'VLookup Lists'!$E$2:$E$17,0))</f>
        <v>0</v>
      </c>
    </row>
    <row r="1456" spans="1:15" ht="15.75" customHeight="1" x14ac:dyDescent="0.2">
      <c r="A1456" s="1" t="str">
        <f t="shared" si="27"/>
        <v>ICJIA</v>
      </c>
      <c r="B1456" s="1" t="s">
        <v>989</v>
      </c>
      <c r="C1456" s="1" t="s">
        <v>1132</v>
      </c>
      <c r="D1456" s="1">
        <v>1745</v>
      </c>
      <c r="E1456" s="1" t="s">
        <v>1046</v>
      </c>
      <c r="F1456" s="38">
        <v>44256</v>
      </c>
      <c r="G1456" s="38">
        <v>44561</v>
      </c>
      <c r="H1456" s="51">
        <v>1375000</v>
      </c>
      <c r="I1456" s="1">
        <v>2021</v>
      </c>
      <c r="M1456" s="1">
        <f>IF(ISNUMBER(MATCH(E1456,_xlfn.VSTACK('VLookup Lists'!$E$2:$E$17,'VLookup Lists'!$H$2:$H$38,'VLookup Lists'!$J$2:$J$8),0)),1,0)</f>
        <v>0</v>
      </c>
      <c r="N1456" s="1" t="str">
        <f>IFERROR(IF(VLOOKUP($D1456,'VLookup Lists'!$B$11:$C$29,2,FALSE)="FLIP",1,0),"")</f>
        <v/>
      </c>
      <c r="O1456" s="1" t="b">
        <f>ISNUMBER(MATCH($E1456,'VLookup Lists'!$E$2:$E$17,0))</f>
        <v>0</v>
      </c>
    </row>
    <row r="1457" spans="1:15" ht="15.75" customHeight="1" x14ac:dyDescent="0.2">
      <c r="A1457" s="1" t="str">
        <f t="shared" si="27"/>
        <v>ICJIA</v>
      </c>
      <c r="B1457" s="1" t="s">
        <v>989</v>
      </c>
      <c r="C1457" s="1" t="s">
        <v>1133</v>
      </c>
      <c r="D1457" s="1">
        <v>1745</v>
      </c>
      <c r="E1457" s="1" t="s">
        <v>1046</v>
      </c>
      <c r="F1457" s="38">
        <v>44166</v>
      </c>
      <c r="G1457" s="38">
        <v>44530</v>
      </c>
      <c r="H1457" s="51">
        <v>282416</v>
      </c>
      <c r="I1457" s="1">
        <v>2021</v>
      </c>
      <c r="M1457" s="1">
        <f>IF(ISNUMBER(MATCH(E1457,_xlfn.VSTACK('VLookup Lists'!$E$2:$E$17,'VLookup Lists'!$H$2:$H$38,'VLookup Lists'!$J$2:$J$8),0)),1,0)</f>
        <v>0</v>
      </c>
      <c r="N1457" s="1" t="str">
        <f>IFERROR(IF(VLOOKUP($D1457,'VLookup Lists'!$B$11:$C$29,2,FALSE)="FLIP",1,0),"")</f>
        <v/>
      </c>
      <c r="O1457" s="1" t="b">
        <f>ISNUMBER(MATCH($E1457,'VLookup Lists'!$E$2:$E$17,0))</f>
        <v>0</v>
      </c>
    </row>
    <row r="1458" spans="1:15" ht="15.75" customHeight="1" x14ac:dyDescent="0.2">
      <c r="A1458" s="1" t="str">
        <f t="shared" si="27"/>
        <v>ICJIA</v>
      </c>
      <c r="B1458" s="1" t="s">
        <v>989</v>
      </c>
      <c r="C1458" s="1" t="s">
        <v>1134</v>
      </c>
      <c r="D1458" s="1">
        <v>1745</v>
      </c>
      <c r="E1458" s="1" t="s">
        <v>1048</v>
      </c>
      <c r="F1458" s="38">
        <v>44197</v>
      </c>
      <c r="G1458" s="38">
        <v>44561</v>
      </c>
      <c r="H1458" s="51">
        <v>81199</v>
      </c>
      <c r="I1458" s="1">
        <v>2021</v>
      </c>
      <c r="M1458" s="1">
        <f>IF(ISNUMBER(MATCH(E1458,_xlfn.VSTACK('VLookup Lists'!$E$2:$E$17,'VLookup Lists'!$H$2:$H$38,'VLookup Lists'!$J$2:$J$8),0)),1,0)</f>
        <v>0</v>
      </c>
      <c r="N1458" s="1" t="str">
        <f>IFERROR(IF(VLOOKUP($D1458,'VLookup Lists'!$B$11:$C$29,2,FALSE)="FLIP",1,0),"")</f>
        <v/>
      </c>
      <c r="O1458" s="1" t="b">
        <f>ISNUMBER(MATCH($E1458,'VLookup Lists'!$E$2:$E$17,0))</f>
        <v>0</v>
      </c>
    </row>
    <row r="1459" spans="1:15" ht="15.75" customHeight="1" x14ac:dyDescent="0.2">
      <c r="A1459" s="1" t="str">
        <f t="shared" si="27"/>
        <v>ICJIA</v>
      </c>
      <c r="B1459" s="1" t="s">
        <v>989</v>
      </c>
      <c r="C1459" s="1" t="s">
        <v>1047</v>
      </c>
      <c r="D1459" s="1">
        <v>1745</v>
      </c>
      <c r="E1459" s="1" t="s">
        <v>1048</v>
      </c>
      <c r="F1459" s="38">
        <v>43647</v>
      </c>
      <c r="G1459" s="38">
        <v>44196</v>
      </c>
      <c r="H1459" s="51">
        <v>89826</v>
      </c>
      <c r="I1459" s="1">
        <v>2021</v>
      </c>
      <c r="M1459" s="1">
        <f>IF(ISNUMBER(MATCH(E1459,_xlfn.VSTACK('VLookup Lists'!$E$2:$E$17,'VLookup Lists'!$H$2:$H$38,'VLookup Lists'!$J$2:$J$8),0)),1,0)</f>
        <v>0</v>
      </c>
      <c r="N1459" s="1" t="str">
        <f>IFERROR(IF(VLOOKUP($D1459,'VLookup Lists'!$B$11:$C$29,2,FALSE)="FLIP",1,0),"")</f>
        <v/>
      </c>
      <c r="O1459" s="1" t="b">
        <f>ISNUMBER(MATCH($E1459,'VLookup Lists'!$E$2:$E$17,0))</f>
        <v>0</v>
      </c>
    </row>
    <row r="1460" spans="1:15" ht="15.75" customHeight="1" x14ac:dyDescent="0.2">
      <c r="A1460" s="1" t="str">
        <f t="shared" si="27"/>
        <v>ICJIA</v>
      </c>
      <c r="B1460" s="1" t="s">
        <v>989</v>
      </c>
      <c r="C1460" s="1" t="s">
        <v>1049</v>
      </c>
      <c r="D1460" s="1">
        <v>1745</v>
      </c>
      <c r="E1460" s="1" t="s">
        <v>1050</v>
      </c>
      <c r="F1460" s="38">
        <v>43647</v>
      </c>
      <c r="G1460" s="38">
        <v>44196</v>
      </c>
      <c r="H1460" s="51">
        <v>137697</v>
      </c>
      <c r="I1460" s="1">
        <v>2021</v>
      </c>
      <c r="M1460" s="1">
        <f>IF(ISNUMBER(MATCH(E1460,_xlfn.VSTACK('VLookup Lists'!$E$2:$E$17,'VLookup Lists'!$H$2:$H$38,'VLookup Lists'!$J$2:$J$8),0)),1,0)</f>
        <v>0</v>
      </c>
      <c r="N1460" s="1" t="str">
        <f>IFERROR(IF(VLOOKUP($D1460,'VLookup Lists'!$B$11:$C$29,2,FALSE)="FLIP",1,0),"")</f>
        <v/>
      </c>
      <c r="O1460" s="1" t="b">
        <f>ISNUMBER(MATCH($E1460,'VLookup Lists'!$E$2:$E$17,0))</f>
        <v>0</v>
      </c>
    </row>
    <row r="1461" spans="1:15" ht="15.75" customHeight="1" x14ac:dyDescent="0.2">
      <c r="A1461" s="1" t="str">
        <f t="shared" si="27"/>
        <v>ICJIA</v>
      </c>
      <c r="B1461" s="1" t="s">
        <v>989</v>
      </c>
      <c r="C1461" s="1" t="s">
        <v>1051</v>
      </c>
      <c r="D1461" s="1">
        <v>1745</v>
      </c>
      <c r="E1461" s="1" t="s">
        <v>1052</v>
      </c>
      <c r="F1461" s="38">
        <v>43647</v>
      </c>
      <c r="G1461" s="38">
        <v>44196</v>
      </c>
      <c r="H1461" s="51">
        <v>230895</v>
      </c>
      <c r="I1461" s="1">
        <v>2021</v>
      </c>
      <c r="M1461" s="1">
        <f>IF(ISNUMBER(MATCH(E1461,_xlfn.VSTACK('VLookup Lists'!$E$2:$E$17,'VLookup Lists'!$H$2:$H$38,'VLookup Lists'!$J$2:$J$8),0)),1,0)</f>
        <v>0</v>
      </c>
      <c r="N1461" s="1" t="str">
        <f>IFERROR(IF(VLOOKUP($D1461,'VLookup Lists'!$B$11:$C$29,2,FALSE)="FLIP",1,0),"")</f>
        <v/>
      </c>
      <c r="O1461" s="1" t="b">
        <f>ISNUMBER(MATCH($E1461,'VLookup Lists'!$E$2:$E$17,0))</f>
        <v>0</v>
      </c>
    </row>
    <row r="1462" spans="1:15" ht="15.75" customHeight="1" x14ac:dyDescent="0.2">
      <c r="A1462" s="1" t="str">
        <f t="shared" si="27"/>
        <v>ICJIA</v>
      </c>
      <c r="B1462" s="1" t="s">
        <v>989</v>
      </c>
      <c r="C1462" s="1" t="s">
        <v>1135</v>
      </c>
      <c r="D1462" s="1">
        <v>1745</v>
      </c>
      <c r="E1462" s="1" t="s">
        <v>1052</v>
      </c>
      <c r="F1462" s="38">
        <v>44166</v>
      </c>
      <c r="G1462" s="38">
        <v>44530</v>
      </c>
      <c r="H1462" s="51">
        <v>137848</v>
      </c>
      <c r="I1462" s="1">
        <v>2021</v>
      </c>
      <c r="M1462" s="1">
        <f>IF(ISNUMBER(MATCH(E1462,_xlfn.VSTACK('VLookup Lists'!$E$2:$E$17,'VLookup Lists'!$H$2:$H$38,'VLookup Lists'!$J$2:$J$8),0)),1,0)</f>
        <v>0</v>
      </c>
      <c r="N1462" s="1" t="str">
        <f>IFERROR(IF(VLOOKUP($D1462,'VLookup Lists'!$B$11:$C$29,2,FALSE)="FLIP",1,0),"")</f>
        <v/>
      </c>
      <c r="O1462" s="1" t="b">
        <f>ISNUMBER(MATCH($E1462,'VLookup Lists'!$E$2:$E$17,0))</f>
        <v>0</v>
      </c>
    </row>
    <row r="1463" spans="1:15" ht="15.75" customHeight="1" x14ac:dyDescent="0.2">
      <c r="A1463" s="1" t="str">
        <f t="shared" si="27"/>
        <v>ICJIA</v>
      </c>
      <c r="B1463" s="1" t="s">
        <v>989</v>
      </c>
      <c r="C1463" s="1" t="s">
        <v>1136</v>
      </c>
      <c r="D1463" s="1">
        <v>1745</v>
      </c>
      <c r="E1463" s="1" t="s">
        <v>1052</v>
      </c>
      <c r="F1463" s="38">
        <v>44239</v>
      </c>
      <c r="G1463" s="38">
        <v>44561</v>
      </c>
      <c r="H1463" s="51">
        <v>179258</v>
      </c>
      <c r="I1463" s="1">
        <v>2021</v>
      </c>
      <c r="M1463" s="1">
        <f>IF(ISNUMBER(MATCH(E1463,_xlfn.VSTACK('VLookup Lists'!$E$2:$E$17,'VLookup Lists'!$H$2:$H$38,'VLookup Lists'!$J$2:$J$8),0)),1,0)</f>
        <v>0</v>
      </c>
      <c r="N1463" s="1" t="str">
        <f>IFERROR(IF(VLOOKUP($D1463,'VLookup Lists'!$B$11:$C$29,2,FALSE)="FLIP",1,0),"")</f>
        <v/>
      </c>
      <c r="O1463" s="1" t="b">
        <f>ISNUMBER(MATCH($E1463,'VLookup Lists'!$E$2:$E$17,0))</f>
        <v>0</v>
      </c>
    </row>
    <row r="1464" spans="1:15" ht="15.75" customHeight="1" x14ac:dyDescent="0.2">
      <c r="A1464" s="1" t="str">
        <f t="shared" si="27"/>
        <v>ICJIA</v>
      </c>
      <c r="B1464" s="1" t="s">
        <v>989</v>
      </c>
      <c r="C1464" s="1" t="s">
        <v>1137</v>
      </c>
      <c r="D1464" s="1">
        <v>1745</v>
      </c>
      <c r="E1464" s="1" t="s">
        <v>1054</v>
      </c>
      <c r="F1464" s="38">
        <v>44166</v>
      </c>
      <c r="G1464" s="38">
        <v>44530</v>
      </c>
      <c r="H1464" s="51">
        <v>57567</v>
      </c>
      <c r="I1464" s="1">
        <v>2021</v>
      </c>
      <c r="M1464" s="1">
        <f>IF(ISNUMBER(MATCH(E1464,_xlfn.VSTACK('VLookup Lists'!$E$2:$E$17,'VLookup Lists'!$H$2:$H$38,'VLookup Lists'!$J$2:$J$8),0)),1,0)</f>
        <v>0</v>
      </c>
      <c r="N1464" s="1" t="str">
        <f>IFERROR(IF(VLOOKUP($D1464,'VLookup Lists'!$B$11:$C$29,2,FALSE)="FLIP",1,0),"")</f>
        <v/>
      </c>
      <c r="O1464" s="1" t="b">
        <f>ISNUMBER(MATCH($E1464,'VLookup Lists'!$E$2:$E$17,0))</f>
        <v>0</v>
      </c>
    </row>
    <row r="1465" spans="1:15" ht="15.75" customHeight="1" x14ac:dyDescent="0.2">
      <c r="A1465" s="1" t="str">
        <f t="shared" si="27"/>
        <v>ICJIA</v>
      </c>
      <c r="B1465" s="1" t="s">
        <v>989</v>
      </c>
      <c r="C1465" s="1" t="s">
        <v>1053</v>
      </c>
      <c r="D1465" s="1">
        <v>1745</v>
      </c>
      <c r="E1465" s="1" t="s">
        <v>1054</v>
      </c>
      <c r="F1465" s="38">
        <v>43647</v>
      </c>
      <c r="G1465" s="38">
        <v>44196</v>
      </c>
      <c r="H1465" s="51">
        <v>73936</v>
      </c>
      <c r="I1465" s="1">
        <v>2021</v>
      </c>
      <c r="M1465" s="1">
        <f>IF(ISNUMBER(MATCH(E1465,_xlfn.VSTACK('VLookup Lists'!$E$2:$E$17,'VLookup Lists'!$H$2:$H$38,'VLookup Lists'!$J$2:$J$8),0)),1,0)</f>
        <v>0</v>
      </c>
      <c r="N1465" s="1" t="str">
        <f>IFERROR(IF(VLOOKUP($D1465,'VLookup Lists'!$B$11:$C$29,2,FALSE)="FLIP",1,0),"")</f>
        <v/>
      </c>
      <c r="O1465" s="1" t="b">
        <f>ISNUMBER(MATCH($E1465,'VLookup Lists'!$E$2:$E$17,0))</f>
        <v>0</v>
      </c>
    </row>
    <row r="1466" spans="1:15" ht="15.75" customHeight="1" x14ac:dyDescent="0.2">
      <c r="A1466" s="1" t="str">
        <f t="shared" si="27"/>
        <v>ICJIA</v>
      </c>
      <c r="B1466" s="1" t="s">
        <v>989</v>
      </c>
      <c r="C1466" s="1" t="s">
        <v>1055</v>
      </c>
      <c r="D1466" s="1">
        <v>1745</v>
      </c>
      <c r="E1466" s="1" t="s">
        <v>1056</v>
      </c>
      <c r="F1466" s="38">
        <v>43647</v>
      </c>
      <c r="G1466" s="38">
        <v>44196</v>
      </c>
      <c r="H1466" s="51">
        <v>72487</v>
      </c>
      <c r="I1466" s="1">
        <v>2021</v>
      </c>
      <c r="M1466" s="1">
        <f>IF(ISNUMBER(MATCH(E1466,_xlfn.VSTACK('VLookup Lists'!$E$2:$E$17,'VLookup Lists'!$H$2:$H$38,'VLookup Lists'!$J$2:$J$8),0)),1,0)</f>
        <v>0</v>
      </c>
      <c r="N1466" s="1" t="str">
        <f>IFERROR(IF(VLOOKUP($D1466,'VLookup Lists'!$B$11:$C$29,2,FALSE)="FLIP",1,0),"")</f>
        <v/>
      </c>
      <c r="O1466" s="1" t="b">
        <f>ISNUMBER(MATCH($E1466,'VLookup Lists'!$E$2:$E$17,0))</f>
        <v>0</v>
      </c>
    </row>
    <row r="1467" spans="1:15" ht="15.75" customHeight="1" x14ac:dyDescent="0.2">
      <c r="A1467" s="1" t="str">
        <f t="shared" si="27"/>
        <v>ICJIA</v>
      </c>
      <c r="B1467" s="1" t="s">
        <v>989</v>
      </c>
      <c r="C1467" s="1" t="s">
        <v>1057</v>
      </c>
      <c r="D1467" s="1">
        <v>1745</v>
      </c>
      <c r="E1467" s="1" t="s">
        <v>1058</v>
      </c>
      <c r="F1467" s="38">
        <v>43647</v>
      </c>
      <c r="G1467" s="38">
        <v>44196</v>
      </c>
      <c r="H1467" s="51">
        <v>128406</v>
      </c>
      <c r="I1467" s="1">
        <v>2021</v>
      </c>
      <c r="M1467" s="1">
        <f>IF(ISNUMBER(MATCH(E1467,_xlfn.VSTACK('VLookup Lists'!$E$2:$E$17,'VLookup Lists'!$H$2:$H$38,'VLookup Lists'!$J$2:$J$8),0)),1,0)</f>
        <v>0</v>
      </c>
      <c r="N1467" s="1" t="str">
        <f>IFERROR(IF(VLOOKUP($D1467,'VLookup Lists'!$B$11:$C$29,2,FALSE)="FLIP",1,0),"")</f>
        <v/>
      </c>
      <c r="O1467" s="1" t="b">
        <f>ISNUMBER(MATCH($E1467,'VLookup Lists'!$E$2:$E$17,0))</f>
        <v>0</v>
      </c>
    </row>
    <row r="1468" spans="1:15" ht="15.75" customHeight="1" x14ac:dyDescent="0.2">
      <c r="A1468" s="1" t="str">
        <f t="shared" si="27"/>
        <v>ICJIA</v>
      </c>
      <c r="B1468" s="1" t="s">
        <v>989</v>
      </c>
      <c r="C1468" s="1" t="s">
        <v>1138</v>
      </c>
      <c r="D1468" s="1">
        <v>1745</v>
      </c>
      <c r="E1468" s="1" t="s">
        <v>1058</v>
      </c>
      <c r="F1468" s="38">
        <v>44278</v>
      </c>
      <c r="G1468" s="38">
        <v>44561</v>
      </c>
      <c r="H1468" s="51">
        <v>106976</v>
      </c>
      <c r="I1468" s="1">
        <v>2021</v>
      </c>
      <c r="M1468" s="1">
        <f>IF(ISNUMBER(MATCH(E1468,_xlfn.VSTACK('VLookup Lists'!$E$2:$E$17,'VLookup Lists'!$H$2:$H$38,'VLookup Lists'!$J$2:$J$8),0)),1,0)</f>
        <v>0</v>
      </c>
      <c r="N1468" s="1" t="str">
        <f>IFERROR(IF(VLOOKUP($D1468,'VLookup Lists'!$B$11:$C$29,2,FALSE)="FLIP",1,0),"")</f>
        <v/>
      </c>
      <c r="O1468" s="1" t="b">
        <f>ISNUMBER(MATCH($E1468,'VLookup Lists'!$E$2:$E$17,0))</f>
        <v>0</v>
      </c>
    </row>
    <row r="1469" spans="1:15" ht="15.75" customHeight="1" x14ac:dyDescent="0.2">
      <c r="A1469" s="1" t="str">
        <f t="shared" si="27"/>
        <v>ICJIA</v>
      </c>
      <c r="B1469" s="1" t="s">
        <v>989</v>
      </c>
      <c r="C1469" s="1" t="s">
        <v>1059</v>
      </c>
      <c r="D1469" s="1">
        <v>1745</v>
      </c>
      <c r="E1469" s="1" t="s">
        <v>1060</v>
      </c>
      <c r="F1469" s="38">
        <v>43647</v>
      </c>
      <c r="G1469" s="38">
        <v>44196</v>
      </c>
      <c r="H1469" s="51">
        <v>202500</v>
      </c>
      <c r="I1469" s="1">
        <v>2021</v>
      </c>
      <c r="M1469" s="1">
        <f>IF(ISNUMBER(MATCH(E1469,_xlfn.VSTACK('VLookup Lists'!$E$2:$E$17,'VLookup Lists'!$H$2:$H$38,'VLookup Lists'!$J$2:$J$8),0)),1,0)</f>
        <v>0</v>
      </c>
      <c r="N1469" s="1" t="str">
        <f>IFERROR(IF(VLOOKUP($D1469,'VLookup Lists'!$B$11:$C$29,2,FALSE)="FLIP",1,0),"")</f>
        <v/>
      </c>
      <c r="O1469" s="1" t="b">
        <f>ISNUMBER(MATCH($E1469,'VLookup Lists'!$E$2:$E$17,0))</f>
        <v>0</v>
      </c>
    </row>
    <row r="1470" spans="1:15" ht="15.75" customHeight="1" x14ac:dyDescent="0.2">
      <c r="A1470" s="1" t="str">
        <f t="shared" si="27"/>
        <v>ICJIA</v>
      </c>
      <c r="B1470" s="1" t="s">
        <v>989</v>
      </c>
      <c r="C1470" s="1" t="s">
        <v>1061</v>
      </c>
      <c r="D1470" s="1">
        <v>1745</v>
      </c>
      <c r="E1470" s="1" t="s">
        <v>1062</v>
      </c>
      <c r="F1470" s="38">
        <v>43891</v>
      </c>
      <c r="G1470" s="38">
        <v>44255</v>
      </c>
      <c r="H1470" s="51">
        <v>265161</v>
      </c>
      <c r="I1470" s="1">
        <v>2021</v>
      </c>
      <c r="M1470" s="1">
        <f>IF(ISNUMBER(MATCH(E1470,_xlfn.VSTACK('VLookup Lists'!$E$2:$E$17,'VLookup Lists'!$H$2:$H$38,'VLookup Lists'!$J$2:$J$8),0)),1,0)</f>
        <v>0</v>
      </c>
      <c r="N1470" s="1" t="str">
        <f>IFERROR(IF(VLOOKUP($D1470,'VLookup Lists'!$B$11:$C$29,2,FALSE)="FLIP",1,0),"")</f>
        <v/>
      </c>
      <c r="O1470" s="1" t="b">
        <f>ISNUMBER(MATCH($E1470,'VLookup Lists'!$E$2:$E$17,0))</f>
        <v>0</v>
      </c>
    </row>
    <row r="1471" spans="1:15" ht="15.75" customHeight="1" x14ac:dyDescent="0.2">
      <c r="A1471" s="1" t="str">
        <f t="shared" si="27"/>
        <v>ICJIA</v>
      </c>
      <c r="B1471" s="1" t="s">
        <v>989</v>
      </c>
      <c r="C1471" s="1" t="s">
        <v>998</v>
      </c>
      <c r="D1471" s="1">
        <v>1745</v>
      </c>
      <c r="E1471" s="1" t="s">
        <v>999</v>
      </c>
      <c r="F1471" s="38">
        <v>43617</v>
      </c>
      <c r="G1471" s="38">
        <v>44165</v>
      </c>
      <c r="H1471" s="51">
        <v>90000</v>
      </c>
      <c r="I1471" s="1">
        <v>2021</v>
      </c>
      <c r="M1471" s="1">
        <f>IF(ISNUMBER(MATCH(E1471,_xlfn.VSTACK('VLookup Lists'!$E$2:$E$17,'VLookup Lists'!$H$2:$H$38,'VLookup Lists'!$J$2:$J$8),0)),1,0)</f>
        <v>0</v>
      </c>
      <c r="N1471" s="1" t="str">
        <f>IFERROR(IF(VLOOKUP($D1471,'VLookup Lists'!$B$11:$C$29,2,FALSE)="FLIP",1,0),"")</f>
        <v/>
      </c>
      <c r="O1471" s="1" t="b">
        <f>ISNUMBER(MATCH($E1471,'VLookup Lists'!$E$2:$E$17,0))</f>
        <v>0</v>
      </c>
    </row>
    <row r="1472" spans="1:15" ht="15.75" customHeight="1" x14ac:dyDescent="0.2">
      <c r="A1472" s="1" t="str">
        <f t="shared" si="27"/>
        <v>ICJIA</v>
      </c>
      <c r="B1472" s="1" t="s">
        <v>989</v>
      </c>
      <c r="C1472" s="1">
        <v>219053</v>
      </c>
      <c r="D1472" s="1">
        <v>1745</v>
      </c>
      <c r="E1472" s="1" t="s">
        <v>999</v>
      </c>
      <c r="F1472" s="38">
        <v>44166</v>
      </c>
      <c r="G1472" s="38">
        <v>44530</v>
      </c>
      <c r="H1472" s="51">
        <v>220366</v>
      </c>
      <c r="I1472" s="1">
        <v>2021</v>
      </c>
      <c r="M1472" s="1">
        <f>IF(ISNUMBER(MATCH(E1472,_xlfn.VSTACK('VLookup Lists'!$E$2:$E$17,'VLookup Lists'!$H$2:$H$38,'VLookup Lists'!$J$2:$J$8),0)),1,0)</f>
        <v>0</v>
      </c>
      <c r="N1472" s="1" t="str">
        <f>IFERROR(IF(VLOOKUP($D1472,'VLookup Lists'!$B$11:$C$29,2,FALSE)="FLIP",1,0),"")</f>
        <v/>
      </c>
      <c r="O1472" s="1" t="b">
        <f>ISNUMBER(MATCH($E1472,'VLookup Lists'!$E$2:$E$17,0))</f>
        <v>0</v>
      </c>
    </row>
    <row r="1473" spans="1:15" ht="15.75" customHeight="1" x14ac:dyDescent="0.2">
      <c r="A1473" s="1" t="str">
        <f t="shared" si="27"/>
        <v>ICJIA</v>
      </c>
      <c r="B1473" s="1" t="s">
        <v>989</v>
      </c>
      <c r="C1473" s="1" t="s">
        <v>1000</v>
      </c>
      <c r="D1473" s="1">
        <v>1745</v>
      </c>
      <c r="E1473" s="1" t="s">
        <v>1001</v>
      </c>
      <c r="F1473" s="38">
        <v>43617</v>
      </c>
      <c r="G1473" s="38">
        <v>44165</v>
      </c>
      <c r="H1473" s="51">
        <v>1034645</v>
      </c>
      <c r="I1473" s="1">
        <v>2021</v>
      </c>
      <c r="M1473" s="1">
        <f>IF(ISNUMBER(MATCH(E1473,_xlfn.VSTACK('VLookup Lists'!$E$2:$E$17,'VLookup Lists'!$H$2:$H$38,'VLookup Lists'!$J$2:$J$8),0)),1,0)</f>
        <v>0</v>
      </c>
      <c r="N1473" s="1" t="str">
        <f>IFERROR(IF(VLOOKUP($D1473,'VLookup Lists'!$B$11:$C$29,2,FALSE)="FLIP",1,0),"")</f>
        <v/>
      </c>
      <c r="O1473" s="1" t="b">
        <f>ISNUMBER(MATCH($E1473,'VLookup Lists'!$E$2:$E$17,0))</f>
        <v>0</v>
      </c>
    </row>
    <row r="1474" spans="1:15" ht="15.75" customHeight="1" x14ac:dyDescent="0.2">
      <c r="A1474" s="1" t="str">
        <f t="shared" si="27"/>
        <v>ICJIA</v>
      </c>
      <c r="B1474" s="1" t="s">
        <v>989</v>
      </c>
      <c r="C1474" s="1" t="s">
        <v>1139</v>
      </c>
      <c r="D1474" s="1">
        <v>1745</v>
      </c>
      <c r="E1474" s="1" t="s">
        <v>1140</v>
      </c>
      <c r="F1474" s="38">
        <v>44075</v>
      </c>
      <c r="G1474" s="38">
        <v>44439</v>
      </c>
      <c r="H1474" s="51">
        <v>800000</v>
      </c>
      <c r="I1474" s="1">
        <v>2021</v>
      </c>
      <c r="M1474" s="1">
        <f>IF(ISNUMBER(MATCH(E1474,_xlfn.VSTACK('VLookup Lists'!$E$2:$E$17,'VLookup Lists'!$H$2:$H$38,'VLookup Lists'!$J$2:$J$8),0)),1,0)</f>
        <v>0</v>
      </c>
      <c r="N1474" s="1" t="str">
        <f>IFERROR(IF(VLOOKUP($D1474,'VLookup Lists'!$B$11:$C$29,2,FALSE)="FLIP",1,0),"")</f>
        <v/>
      </c>
      <c r="O1474" s="1" t="b">
        <f>ISNUMBER(MATCH($E1474,'VLookup Lists'!$E$2:$E$17,0))</f>
        <v>0</v>
      </c>
    </row>
    <row r="1475" spans="1:15" ht="15.75" customHeight="1" x14ac:dyDescent="0.2">
      <c r="A1475" s="1" t="str">
        <f t="shared" si="27"/>
        <v>ICJIA</v>
      </c>
      <c r="B1475" s="1" t="s">
        <v>989</v>
      </c>
      <c r="C1475" s="1" t="s">
        <v>1141</v>
      </c>
      <c r="D1475" s="1">
        <v>1745</v>
      </c>
      <c r="E1475" s="1" t="s">
        <v>1140</v>
      </c>
      <c r="F1475" s="38">
        <v>44105</v>
      </c>
      <c r="G1475" s="38">
        <v>44469</v>
      </c>
      <c r="H1475" s="51">
        <v>666667</v>
      </c>
      <c r="I1475" s="1">
        <v>2021</v>
      </c>
      <c r="M1475" s="1">
        <f>IF(ISNUMBER(MATCH(E1475,_xlfn.VSTACK('VLookup Lists'!$E$2:$E$17,'VLookup Lists'!$H$2:$H$38,'VLookup Lists'!$J$2:$J$8),0)),1,0)</f>
        <v>0</v>
      </c>
      <c r="N1475" s="1" t="str">
        <f>IFERROR(IF(VLOOKUP($D1475,'VLookup Lists'!$B$11:$C$29,2,FALSE)="FLIP",1,0),"")</f>
        <v/>
      </c>
      <c r="O1475" s="1" t="b">
        <f>ISNUMBER(MATCH($E1475,'VLookup Lists'!$E$2:$E$17,0))</f>
        <v>0</v>
      </c>
    </row>
    <row r="1476" spans="1:15" ht="15.75" customHeight="1" x14ac:dyDescent="0.2">
      <c r="A1476" s="1" t="str">
        <f t="shared" si="27"/>
        <v>ICJIA</v>
      </c>
      <c r="B1476" s="1" t="s">
        <v>989</v>
      </c>
      <c r="C1476" s="1" t="s">
        <v>1142</v>
      </c>
      <c r="D1476" s="1">
        <v>1745</v>
      </c>
      <c r="E1476" s="1" t="s">
        <v>1143</v>
      </c>
      <c r="F1476" s="38">
        <v>44105</v>
      </c>
      <c r="G1476" s="38">
        <v>44469</v>
      </c>
      <c r="H1476" s="51">
        <v>666667</v>
      </c>
      <c r="I1476" s="1">
        <v>2021</v>
      </c>
      <c r="M1476" s="1">
        <f>IF(ISNUMBER(MATCH(E1476,_xlfn.VSTACK('VLookup Lists'!$E$2:$E$17,'VLookup Lists'!$H$2:$H$38,'VLookup Lists'!$J$2:$J$8),0)),1,0)</f>
        <v>1</v>
      </c>
      <c r="N1476" s="1" t="str">
        <f>IFERROR(IF(VLOOKUP($D1476,'VLookup Lists'!$B$11:$C$29,2,FALSE)="FLIP",1,0),"")</f>
        <v/>
      </c>
      <c r="O1476" s="1" t="b">
        <f>ISNUMBER(MATCH($E1476,'VLookup Lists'!$E$2:$E$17,0))</f>
        <v>0</v>
      </c>
    </row>
    <row r="1477" spans="1:15" ht="15.75" customHeight="1" x14ac:dyDescent="0.2">
      <c r="A1477" s="1" t="str">
        <f t="shared" si="27"/>
        <v>ICJIA</v>
      </c>
      <c r="B1477" s="1" t="s">
        <v>989</v>
      </c>
      <c r="C1477" s="1" t="s">
        <v>1144</v>
      </c>
      <c r="D1477" s="1">
        <v>1745</v>
      </c>
      <c r="E1477" s="1" t="s">
        <v>1143</v>
      </c>
      <c r="F1477" s="38">
        <v>44013</v>
      </c>
      <c r="G1477" s="38">
        <v>44377</v>
      </c>
      <c r="H1477" s="51">
        <v>172000</v>
      </c>
      <c r="I1477" s="1">
        <v>2021</v>
      </c>
      <c r="M1477" s="1">
        <f>IF(ISNUMBER(MATCH(E1477,_xlfn.VSTACK('VLookup Lists'!$E$2:$E$17,'VLookup Lists'!$H$2:$H$38,'VLookup Lists'!$J$2:$J$8),0)),1,0)</f>
        <v>1</v>
      </c>
      <c r="N1477" s="1" t="str">
        <f>IFERROR(IF(VLOOKUP($D1477,'VLookup Lists'!$B$11:$C$29,2,FALSE)="FLIP",1,0),"")</f>
        <v/>
      </c>
      <c r="O1477" s="1" t="b">
        <f>ISNUMBER(MATCH($E1477,'VLookup Lists'!$E$2:$E$17,0))</f>
        <v>0</v>
      </c>
    </row>
    <row r="1478" spans="1:15" ht="15.75" customHeight="1" x14ac:dyDescent="0.2">
      <c r="A1478" s="1" t="str">
        <f t="shared" si="27"/>
        <v>ICJIA</v>
      </c>
      <c r="B1478" s="1" t="s">
        <v>989</v>
      </c>
      <c r="C1478" s="1">
        <v>218194</v>
      </c>
      <c r="D1478" s="1">
        <v>1745</v>
      </c>
      <c r="E1478" s="1" t="s">
        <v>172</v>
      </c>
      <c r="F1478" s="38">
        <v>43617</v>
      </c>
      <c r="G1478" s="38">
        <v>44165</v>
      </c>
      <c r="H1478" s="51">
        <v>158745</v>
      </c>
      <c r="I1478" s="1">
        <v>2021</v>
      </c>
      <c r="M1478" s="1">
        <f>IF(ISNUMBER(MATCH(E1478,_xlfn.VSTACK('VLookup Lists'!$E$2:$E$17,'VLookup Lists'!$H$2:$H$38,'VLookup Lists'!$J$2:$J$8),0)),1,0)</f>
        <v>0</v>
      </c>
      <c r="N1478" s="1" t="str">
        <f>IFERROR(IF(VLOOKUP($D1478,'VLookup Lists'!$B$11:$C$29,2,FALSE)="FLIP",1,0),"")</f>
        <v/>
      </c>
      <c r="O1478" s="1" t="b">
        <f>ISNUMBER(MATCH($E1478,'VLookup Lists'!$E$2:$E$17,0))</f>
        <v>0</v>
      </c>
    </row>
    <row r="1479" spans="1:15" ht="15.75" customHeight="1" x14ac:dyDescent="0.2">
      <c r="A1479" s="1" t="str">
        <f t="shared" si="27"/>
        <v>ICJIA</v>
      </c>
      <c r="B1479" s="1" t="s">
        <v>989</v>
      </c>
      <c r="C1479" s="1" t="s">
        <v>1063</v>
      </c>
      <c r="D1479" s="1">
        <v>1745</v>
      </c>
      <c r="E1479" s="1" t="s">
        <v>1064</v>
      </c>
      <c r="F1479" s="38">
        <v>43891</v>
      </c>
      <c r="G1479" s="38">
        <v>44255</v>
      </c>
      <c r="H1479" s="51">
        <v>450000</v>
      </c>
      <c r="I1479" s="1">
        <v>2021</v>
      </c>
      <c r="M1479" s="1">
        <f>IF(ISNUMBER(MATCH(E1479,_xlfn.VSTACK('VLookup Lists'!$E$2:$E$17,'VLookup Lists'!$H$2:$H$38,'VLookup Lists'!$J$2:$J$8),0)),1,0)</f>
        <v>0</v>
      </c>
      <c r="N1479" s="1" t="str">
        <f>IFERROR(IF(VLOOKUP($D1479,'VLookup Lists'!$B$11:$C$29,2,FALSE)="FLIP",1,0),"")</f>
        <v/>
      </c>
      <c r="O1479" s="1" t="b">
        <f>ISNUMBER(MATCH($E1479,'VLookup Lists'!$E$2:$E$17,0))</f>
        <v>0</v>
      </c>
    </row>
    <row r="1480" spans="1:15" ht="15.75" customHeight="1" x14ac:dyDescent="0.2">
      <c r="A1480" s="1" t="str">
        <f t="shared" si="27"/>
        <v>ICJIA</v>
      </c>
      <c r="B1480" s="1" t="s">
        <v>989</v>
      </c>
      <c r="C1480" s="1" t="s">
        <v>1065</v>
      </c>
      <c r="D1480" s="1">
        <v>1745</v>
      </c>
      <c r="E1480" s="1" t="s">
        <v>375</v>
      </c>
      <c r="F1480" s="38">
        <v>43891</v>
      </c>
      <c r="G1480" s="38">
        <v>44255</v>
      </c>
      <c r="H1480" s="51">
        <v>418627</v>
      </c>
      <c r="I1480" s="1">
        <v>2021</v>
      </c>
      <c r="M1480" s="1">
        <f>IF(ISNUMBER(MATCH(E1480,_xlfn.VSTACK('VLookup Lists'!$E$2:$E$17,'VLookup Lists'!$H$2:$H$38,'VLookup Lists'!$J$2:$J$8),0)),1,0)</f>
        <v>0</v>
      </c>
      <c r="N1480" s="1" t="str">
        <f>IFERROR(IF(VLOOKUP($D1480,'VLookup Lists'!$B$11:$C$29,2,FALSE)="FLIP",1,0),"")</f>
        <v/>
      </c>
      <c r="O1480" s="1" t="b">
        <f>ISNUMBER(MATCH($E1480,'VLookup Lists'!$E$2:$E$17,0))</f>
        <v>0</v>
      </c>
    </row>
    <row r="1481" spans="1:15" ht="15.75" customHeight="1" x14ac:dyDescent="0.2">
      <c r="A1481" s="1" t="str">
        <f t="shared" si="27"/>
        <v>ICJIA</v>
      </c>
      <c r="B1481" s="1" t="s">
        <v>989</v>
      </c>
      <c r="C1481" s="1" t="s">
        <v>1145</v>
      </c>
      <c r="D1481" s="1">
        <v>1745</v>
      </c>
      <c r="E1481" s="1" t="s">
        <v>1003</v>
      </c>
      <c r="F1481" s="38">
        <v>44166</v>
      </c>
      <c r="G1481" s="38">
        <v>44530</v>
      </c>
      <c r="H1481" s="51">
        <v>1000000</v>
      </c>
      <c r="I1481" s="1">
        <v>2021</v>
      </c>
      <c r="M1481" s="1">
        <f>IF(ISNUMBER(MATCH(E1481,_xlfn.VSTACK('VLookup Lists'!$E$2:$E$17,'VLookup Lists'!$H$2:$H$38,'VLookup Lists'!$J$2:$J$8),0)),1,0)</f>
        <v>0</v>
      </c>
      <c r="N1481" s="1" t="str">
        <f>IFERROR(IF(VLOOKUP($D1481,'VLookup Lists'!$B$11:$C$29,2,FALSE)="FLIP",1,0),"")</f>
        <v/>
      </c>
      <c r="O1481" s="1" t="b">
        <f>ISNUMBER(MATCH($E1481,'VLookup Lists'!$E$2:$E$17,0))</f>
        <v>0</v>
      </c>
    </row>
    <row r="1482" spans="1:15" ht="15.75" customHeight="1" x14ac:dyDescent="0.2">
      <c r="A1482" s="1" t="str">
        <f t="shared" si="27"/>
        <v>ICJIA</v>
      </c>
      <c r="B1482" s="1" t="s">
        <v>989</v>
      </c>
      <c r="C1482" s="1" t="s">
        <v>1002</v>
      </c>
      <c r="D1482" s="1">
        <v>1745</v>
      </c>
      <c r="E1482" s="1" t="s">
        <v>1003</v>
      </c>
      <c r="F1482" s="38">
        <v>43617</v>
      </c>
      <c r="G1482" s="38">
        <v>44165</v>
      </c>
      <c r="H1482" s="51">
        <v>1499259</v>
      </c>
      <c r="I1482" s="1">
        <v>2021</v>
      </c>
      <c r="M1482" s="1">
        <f>IF(ISNUMBER(MATCH(E1482,_xlfn.VSTACK('VLookup Lists'!$E$2:$E$17,'VLookup Lists'!$H$2:$H$38,'VLookup Lists'!$J$2:$J$8),0)),1,0)</f>
        <v>0</v>
      </c>
      <c r="N1482" s="1" t="str">
        <f>IFERROR(IF(VLOOKUP($D1482,'VLookup Lists'!$B$11:$C$29,2,FALSE)="FLIP",1,0),"")</f>
        <v/>
      </c>
      <c r="O1482" s="1" t="b">
        <f>ISNUMBER(MATCH($E1482,'VLookup Lists'!$E$2:$E$17,0))</f>
        <v>0</v>
      </c>
    </row>
    <row r="1483" spans="1:15" ht="15.75" customHeight="1" x14ac:dyDescent="0.2">
      <c r="A1483" s="1" t="str">
        <f t="shared" si="27"/>
        <v>ICJIA</v>
      </c>
      <c r="B1483" s="1" t="s">
        <v>989</v>
      </c>
      <c r="C1483" s="1" t="s">
        <v>1146</v>
      </c>
      <c r="D1483" s="1">
        <v>1745</v>
      </c>
      <c r="E1483" s="1" t="s">
        <v>1148</v>
      </c>
      <c r="F1483" s="38">
        <v>44105</v>
      </c>
      <c r="G1483" s="38">
        <v>45107</v>
      </c>
      <c r="H1483" s="51">
        <v>622288</v>
      </c>
      <c r="I1483" s="1">
        <v>2021</v>
      </c>
      <c r="M1483" s="1">
        <f>IF(ISNUMBER(MATCH(E1483,_xlfn.VSTACK('VLookup Lists'!$E$2:$E$17,'VLookup Lists'!$H$2:$H$38,'VLookup Lists'!$J$2:$J$8),0)),1,0)</f>
        <v>0</v>
      </c>
      <c r="N1483" s="1" t="str">
        <f>IFERROR(IF(VLOOKUP($D1483,'VLookup Lists'!$B$11:$C$29,2,FALSE)="FLIP",1,0),"")</f>
        <v/>
      </c>
      <c r="O1483" s="1" t="b">
        <f>ISNUMBER(MATCH($E1483,'VLookup Lists'!$E$2:$E$17,0))</f>
        <v>0</v>
      </c>
    </row>
    <row r="1484" spans="1:15" ht="15.75" customHeight="1" x14ac:dyDescent="0.2">
      <c r="A1484" s="1" t="str">
        <f t="shared" si="27"/>
        <v>ICJIA</v>
      </c>
      <c r="B1484" s="1" t="s">
        <v>989</v>
      </c>
      <c r="C1484" s="1" t="s">
        <v>1147</v>
      </c>
      <c r="D1484" s="1">
        <v>1745</v>
      </c>
      <c r="E1484" s="1" t="s">
        <v>1148</v>
      </c>
      <c r="F1484" s="38">
        <v>44013</v>
      </c>
      <c r="G1484" s="38">
        <v>44377</v>
      </c>
      <c r="H1484" s="51">
        <v>355593</v>
      </c>
      <c r="I1484" s="1">
        <v>2021</v>
      </c>
      <c r="M1484" s="1">
        <f>IF(ISNUMBER(MATCH(E1484,_xlfn.VSTACK('VLookup Lists'!$E$2:$E$17,'VLookup Lists'!$H$2:$H$38,'VLookup Lists'!$J$2:$J$8),0)),1,0)</f>
        <v>0</v>
      </c>
      <c r="N1484" s="1" t="str">
        <f>IFERROR(IF(VLOOKUP($D1484,'VLookup Lists'!$B$11:$C$29,2,FALSE)="FLIP",1,0),"")</f>
        <v/>
      </c>
      <c r="O1484" s="1" t="b">
        <f>ISNUMBER(MATCH($E1484,'VLookup Lists'!$E$2:$E$17,0))</f>
        <v>0</v>
      </c>
    </row>
    <row r="1485" spans="1:15" ht="15.75" customHeight="1" x14ac:dyDescent="0.2">
      <c r="A1485" s="1" t="str">
        <f t="shared" si="27"/>
        <v>ICJIA</v>
      </c>
      <c r="B1485" s="1" t="s">
        <v>989</v>
      </c>
      <c r="C1485" s="1" t="s">
        <v>1066</v>
      </c>
      <c r="D1485" s="1">
        <v>1745</v>
      </c>
      <c r="E1485" s="1" t="s">
        <v>1067</v>
      </c>
      <c r="F1485" s="38">
        <v>43891</v>
      </c>
      <c r="G1485" s="38">
        <v>44255</v>
      </c>
      <c r="H1485" s="51">
        <v>214219</v>
      </c>
      <c r="I1485" s="1">
        <v>2021</v>
      </c>
      <c r="M1485" s="1">
        <f>IF(ISNUMBER(MATCH(E1485,_xlfn.VSTACK('VLookup Lists'!$E$2:$E$17,'VLookup Lists'!$H$2:$H$38,'VLookup Lists'!$J$2:$J$8),0)),1,0)</f>
        <v>0</v>
      </c>
      <c r="N1485" s="1" t="str">
        <f>IFERROR(IF(VLOOKUP($D1485,'VLookup Lists'!$B$11:$C$29,2,FALSE)="FLIP",1,0),"")</f>
        <v/>
      </c>
      <c r="O1485" s="1" t="b">
        <f>ISNUMBER(MATCH($E1485,'VLookup Lists'!$E$2:$E$17,0))</f>
        <v>0</v>
      </c>
    </row>
    <row r="1486" spans="1:15" ht="15.75" customHeight="1" x14ac:dyDescent="0.2">
      <c r="A1486" s="1" t="str">
        <f t="shared" si="27"/>
        <v>ICJIA</v>
      </c>
      <c r="B1486" s="1" t="s">
        <v>989</v>
      </c>
      <c r="C1486" s="1" t="s">
        <v>1149</v>
      </c>
      <c r="D1486" s="1">
        <v>1745</v>
      </c>
      <c r="E1486" s="1" t="s">
        <v>1150</v>
      </c>
      <c r="F1486" s="38">
        <v>44166</v>
      </c>
      <c r="G1486" s="38">
        <v>44530</v>
      </c>
      <c r="H1486" s="51">
        <v>253764</v>
      </c>
      <c r="I1486" s="1">
        <v>2021</v>
      </c>
      <c r="M1486" s="1">
        <f>IF(ISNUMBER(MATCH(E1486,_xlfn.VSTACK('VLookup Lists'!$E$2:$E$17,'VLookup Lists'!$H$2:$H$38,'VLookup Lists'!$J$2:$J$8),0)),1,0)</f>
        <v>0</v>
      </c>
      <c r="N1486" s="1" t="str">
        <f>IFERROR(IF(VLOOKUP($D1486,'VLookup Lists'!$B$11:$C$29,2,FALSE)="FLIP",1,0),"")</f>
        <v/>
      </c>
      <c r="O1486" s="1" t="b">
        <f>ISNUMBER(MATCH($E1486,'VLookup Lists'!$E$2:$E$17,0))</f>
        <v>0</v>
      </c>
    </row>
    <row r="1487" spans="1:15" ht="15.75" customHeight="1" x14ac:dyDescent="0.2">
      <c r="A1487" s="1" t="str">
        <f t="shared" si="27"/>
        <v>ICJIA</v>
      </c>
      <c r="B1487" s="1" t="s">
        <v>989</v>
      </c>
      <c r="C1487" s="1" t="s">
        <v>1151</v>
      </c>
      <c r="D1487" s="1">
        <v>1745</v>
      </c>
      <c r="E1487" s="1" t="s">
        <v>1152</v>
      </c>
      <c r="F1487" s="38">
        <v>44013</v>
      </c>
      <c r="G1487" s="38">
        <v>44377</v>
      </c>
      <c r="H1487" s="51">
        <v>21300000</v>
      </c>
      <c r="I1487" s="1">
        <v>2021</v>
      </c>
      <c r="M1487" s="1">
        <f>IF(ISNUMBER(MATCH(E1487,_xlfn.VSTACK('VLookup Lists'!$E$2:$E$17,'VLookup Lists'!$H$2:$H$38,'VLookup Lists'!$J$2:$J$8),0)),1,0)</f>
        <v>0</v>
      </c>
      <c r="N1487" s="1" t="str">
        <f>IFERROR(IF(VLOOKUP($D1487,'VLookup Lists'!$B$11:$C$29,2,FALSE)="FLIP",1,0),"")</f>
        <v/>
      </c>
      <c r="O1487" s="1" t="b">
        <f>ISNUMBER(MATCH($E1487,'VLookup Lists'!$E$2:$E$17,0))</f>
        <v>0</v>
      </c>
    </row>
    <row r="1488" spans="1:15" ht="15.75" customHeight="1" x14ac:dyDescent="0.2">
      <c r="A1488" s="1" t="str">
        <f t="shared" si="27"/>
        <v>ICJIA</v>
      </c>
      <c r="B1488" s="1" t="s">
        <v>989</v>
      </c>
      <c r="C1488" s="1" t="s">
        <v>1153</v>
      </c>
      <c r="D1488" s="1">
        <v>1745</v>
      </c>
      <c r="E1488" s="1" t="s">
        <v>1154</v>
      </c>
      <c r="F1488" s="38">
        <v>44013</v>
      </c>
      <c r="G1488" s="38">
        <v>44377</v>
      </c>
      <c r="H1488" s="51">
        <v>18300000</v>
      </c>
      <c r="I1488" s="1">
        <v>2021</v>
      </c>
      <c r="M1488" s="1">
        <f>IF(ISNUMBER(MATCH(E1488,_xlfn.VSTACK('VLookup Lists'!$E$2:$E$17,'VLookup Lists'!$H$2:$H$38,'VLookup Lists'!$J$2:$J$8),0)),1,0)</f>
        <v>0</v>
      </c>
      <c r="N1488" s="1" t="str">
        <f>IFERROR(IF(VLOOKUP($D1488,'VLookup Lists'!$B$11:$C$29,2,FALSE)="FLIP",1,0),"")</f>
        <v/>
      </c>
      <c r="O1488" s="1" t="b">
        <f>ISNUMBER(MATCH($E1488,'VLookup Lists'!$E$2:$E$17,0))</f>
        <v>0</v>
      </c>
    </row>
    <row r="1489" spans="1:15" ht="15.75" customHeight="1" x14ac:dyDescent="0.2">
      <c r="A1489" s="1" t="str">
        <f t="shared" si="27"/>
        <v>ICJIA</v>
      </c>
      <c r="B1489" s="1" t="s">
        <v>989</v>
      </c>
      <c r="C1489" s="1" t="s">
        <v>1155</v>
      </c>
      <c r="D1489" s="1">
        <v>1745</v>
      </c>
      <c r="E1489" s="1" t="s">
        <v>1156</v>
      </c>
      <c r="F1489" s="38">
        <v>44105</v>
      </c>
      <c r="G1489" s="38">
        <v>44469</v>
      </c>
      <c r="H1489" s="51">
        <v>526000</v>
      </c>
      <c r="I1489" s="1">
        <v>2021</v>
      </c>
      <c r="M1489" s="1">
        <f>IF(ISNUMBER(MATCH(E1489,_xlfn.VSTACK('VLookup Lists'!$E$2:$E$17,'VLookup Lists'!$H$2:$H$38,'VLookup Lists'!$J$2:$J$8),0)),1,0)</f>
        <v>0</v>
      </c>
      <c r="N1489" s="1" t="str">
        <f>IFERROR(IF(VLOOKUP($D1489,'VLookup Lists'!$B$11:$C$29,2,FALSE)="FLIP",1,0),"")</f>
        <v/>
      </c>
      <c r="O1489" s="1" t="b">
        <f>ISNUMBER(MATCH($E1489,'VLookup Lists'!$E$2:$E$17,0))</f>
        <v>0</v>
      </c>
    </row>
    <row r="1490" spans="1:15" ht="15.75" customHeight="1" x14ac:dyDescent="0.2">
      <c r="A1490" s="1" t="str">
        <f t="shared" si="27"/>
        <v>ICJIA</v>
      </c>
      <c r="B1490" s="1" t="s">
        <v>989</v>
      </c>
      <c r="C1490" s="1" t="s">
        <v>1068</v>
      </c>
      <c r="D1490" s="1">
        <v>1745</v>
      </c>
      <c r="E1490" s="1" t="s">
        <v>1069</v>
      </c>
      <c r="F1490" s="38">
        <v>43891</v>
      </c>
      <c r="G1490" s="38">
        <v>44255</v>
      </c>
      <c r="H1490" s="51">
        <v>170640</v>
      </c>
      <c r="I1490" s="1">
        <v>2021</v>
      </c>
      <c r="M1490" s="1">
        <f>IF(ISNUMBER(MATCH(E1490,_xlfn.VSTACK('VLookup Lists'!$E$2:$E$17,'VLookup Lists'!$H$2:$H$38,'VLookup Lists'!$J$2:$J$8),0)),1,0)</f>
        <v>0</v>
      </c>
      <c r="N1490" s="1" t="str">
        <f>IFERROR(IF(VLOOKUP($D1490,'VLookup Lists'!$B$11:$C$29,2,FALSE)="FLIP",1,0),"")</f>
        <v/>
      </c>
      <c r="O1490" s="1" t="b">
        <f>ISNUMBER(MATCH($E1490,'VLookup Lists'!$E$2:$E$17,0))</f>
        <v>0</v>
      </c>
    </row>
    <row r="1491" spans="1:15" ht="15.75" customHeight="1" x14ac:dyDescent="0.2">
      <c r="A1491" s="1" t="str">
        <f t="shared" si="27"/>
        <v>ICJIA</v>
      </c>
      <c r="B1491" s="1" t="s">
        <v>989</v>
      </c>
      <c r="C1491" s="1">
        <v>218074</v>
      </c>
      <c r="D1491" s="1">
        <v>1745</v>
      </c>
      <c r="E1491" s="1" t="s">
        <v>330</v>
      </c>
      <c r="F1491" s="38">
        <v>43891</v>
      </c>
      <c r="G1491" s="38">
        <v>44255</v>
      </c>
      <c r="H1491" s="51">
        <v>500000</v>
      </c>
      <c r="I1491" s="1">
        <v>2021</v>
      </c>
      <c r="M1491" s="1">
        <f>IF(ISNUMBER(MATCH(E1491,_xlfn.VSTACK('VLookup Lists'!$E$2:$E$17,'VLookup Lists'!$H$2:$H$38,'VLookup Lists'!$J$2:$J$8),0)),1,0)</f>
        <v>0</v>
      </c>
      <c r="N1491" s="1" t="str">
        <f>IFERROR(IF(VLOOKUP($D1491,'VLookup Lists'!$B$11:$C$29,2,FALSE)="FLIP",1,0),"")</f>
        <v/>
      </c>
      <c r="O1491" s="1" t="b">
        <f>ISNUMBER(MATCH($E1491,'VLookup Lists'!$E$2:$E$17,0))</f>
        <v>0</v>
      </c>
    </row>
    <row r="1492" spans="1:15" ht="15.75" customHeight="1" x14ac:dyDescent="0.2">
      <c r="A1492" s="1" t="str">
        <f t="shared" si="27"/>
        <v>ICJIA</v>
      </c>
      <c r="B1492" s="1" t="s">
        <v>989</v>
      </c>
      <c r="C1492" s="1" t="s">
        <v>1157</v>
      </c>
      <c r="D1492" s="1">
        <v>1745</v>
      </c>
      <c r="E1492" s="1" t="s">
        <v>330</v>
      </c>
      <c r="F1492" s="38">
        <v>44105</v>
      </c>
      <c r="G1492" s="38">
        <v>44469</v>
      </c>
      <c r="H1492" s="51">
        <v>666667</v>
      </c>
      <c r="I1492" s="1">
        <v>2021</v>
      </c>
      <c r="M1492" s="1">
        <f>IF(ISNUMBER(MATCH(E1492,_xlfn.VSTACK('VLookup Lists'!$E$2:$E$17,'VLookup Lists'!$H$2:$H$38,'VLookup Lists'!$J$2:$J$8),0)),1,0)</f>
        <v>0</v>
      </c>
      <c r="N1492" s="1" t="str">
        <f>IFERROR(IF(VLOOKUP($D1492,'VLookup Lists'!$B$11:$C$29,2,FALSE)="FLIP",1,0),"")</f>
        <v/>
      </c>
      <c r="O1492" s="1" t="b">
        <f>ISNUMBER(MATCH($E1492,'VLookup Lists'!$E$2:$E$17,0))</f>
        <v>0</v>
      </c>
    </row>
    <row r="1493" spans="1:15" ht="15.75" customHeight="1" x14ac:dyDescent="0.2">
      <c r="A1493" s="1" t="str">
        <f t="shared" si="27"/>
        <v>ICJIA</v>
      </c>
      <c r="B1493" s="1" t="s">
        <v>989</v>
      </c>
      <c r="C1493" s="1" t="s">
        <v>1158</v>
      </c>
      <c r="D1493" s="1">
        <v>1745</v>
      </c>
      <c r="E1493" s="1" t="s">
        <v>330</v>
      </c>
      <c r="F1493" s="38">
        <v>44201</v>
      </c>
      <c r="G1493" s="38">
        <v>44530</v>
      </c>
      <c r="H1493" s="51">
        <v>1000000</v>
      </c>
      <c r="I1493" s="1">
        <v>2021</v>
      </c>
      <c r="M1493" s="1">
        <f>IF(ISNUMBER(MATCH(E1493,_xlfn.VSTACK('VLookup Lists'!$E$2:$E$17,'VLookup Lists'!$H$2:$H$38,'VLookup Lists'!$J$2:$J$8),0)),1,0)</f>
        <v>0</v>
      </c>
      <c r="N1493" s="1" t="str">
        <f>IFERROR(IF(VLOOKUP($D1493,'VLookup Lists'!$B$11:$C$29,2,FALSE)="FLIP",1,0),"")</f>
        <v/>
      </c>
      <c r="O1493" s="1" t="b">
        <f>ISNUMBER(MATCH($E1493,'VLookup Lists'!$E$2:$E$17,0))</f>
        <v>0</v>
      </c>
    </row>
    <row r="1494" spans="1:15" ht="15.75" customHeight="1" x14ac:dyDescent="0.2">
      <c r="A1494" s="1" t="str">
        <f t="shared" si="27"/>
        <v>ICJIA</v>
      </c>
      <c r="B1494" s="1" t="s">
        <v>989</v>
      </c>
      <c r="C1494" s="1" t="s">
        <v>1159</v>
      </c>
      <c r="D1494" s="1">
        <v>1745</v>
      </c>
      <c r="E1494" s="1" t="s">
        <v>586</v>
      </c>
      <c r="F1494" s="38">
        <v>44013</v>
      </c>
      <c r="G1494" s="38">
        <v>44377</v>
      </c>
      <c r="H1494" s="51">
        <v>631725</v>
      </c>
      <c r="I1494" s="1">
        <v>2021</v>
      </c>
      <c r="M1494" s="1">
        <f>IF(ISNUMBER(MATCH(E1494,_xlfn.VSTACK('VLookup Lists'!$E$2:$E$17,'VLookup Lists'!$H$2:$H$38,'VLookup Lists'!$J$2:$J$8),0)),1,0)</f>
        <v>0</v>
      </c>
      <c r="N1494" s="1" t="str">
        <f>IFERROR(IF(VLOOKUP($D1494,'VLookup Lists'!$B$11:$C$29,2,FALSE)="FLIP",1,0),"")</f>
        <v/>
      </c>
      <c r="O1494" s="1" t="b">
        <f>ISNUMBER(MATCH($E1494,'VLookup Lists'!$E$2:$E$17,0))</f>
        <v>0</v>
      </c>
    </row>
    <row r="1495" spans="1:15" ht="15.75" customHeight="1" x14ac:dyDescent="0.2">
      <c r="A1495" s="1" t="str">
        <f t="shared" si="27"/>
        <v>ICJIA</v>
      </c>
      <c r="B1495" s="1" t="s">
        <v>989</v>
      </c>
      <c r="C1495" s="1" t="s">
        <v>1160</v>
      </c>
      <c r="D1495" s="1">
        <v>1745</v>
      </c>
      <c r="E1495" s="1" t="s">
        <v>1161</v>
      </c>
      <c r="F1495" s="38">
        <v>44013</v>
      </c>
      <c r="G1495" s="38">
        <v>44377</v>
      </c>
      <c r="H1495" s="51">
        <v>931821</v>
      </c>
      <c r="I1495" s="1">
        <v>2021</v>
      </c>
      <c r="M1495" s="1">
        <f>IF(ISNUMBER(MATCH(E1495,_xlfn.VSTACK('VLookup Lists'!$E$2:$E$17,'VLookup Lists'!$H$2:$H$38,'VLookup Lists'!$J$2:$J$8),0)),1,0)</f>
        <v>0</v>
      </c>
      <c r="N1495" s="1" t="str">
        <f>IFERROR(IF(VLOOKUP($D1495,'VLookup Lists'!$B$11:$C$29,2,FALSE)="FLIP",1,0),"")</f>
        <v/>
      </c>
      <c r="O1495" s="1" t="b">
        <f>ISNUMBER(MATCH($E1495,'VLookup Lists'!$E$2:$E$17,0))</f>
        <v>0</v>
      </c>
    </row>
    <row r="1496" spans="1:15" ht="15.75" customHeight="1" x14ac:dyDescent="0.2">
      <c r="A1496" s="1" t="str">
        <f t="shared" si="27"/>
        <v>ICJIA</v>
      </c>
      <c r="B1496" s="1" t="s">
        <v>989</v>
      </c>
      <c r="C1496" s="1" t="s">
        <v>1004</v>
      </c>
      <c r="D1496" s="1">
        <v>1745</v>
      </c>
      <c r="E1496" s="1" t="s">
        <v>1005</v>
      </c>
      <c r="F1496" s="38">
        <v>43617</v>
      </c>
      <c r="G1496" s="38">
        <v>44165</v>
      </c>
      <c r="H1496" s="51">
        <v>117500</v>
      </c>
      <c r="I1496" s="1">
        <v>2021</v>
      </c>
      <c r="M1496" s="1">
        <f>IF(ISNUMBER(MATCH(E1496,_xlfn.VSTACK('VLookup Lists'!$E$2:$E$17,'VLookup Lists'!$H$2:$H$38,'VLookup Lists'!$J$2:$J$8),0)),1,0)</f>
        <v>0</v>
      </c>
      <c r="N1496" s="1" t="str">
        <f>IFERROR(IF(VLOOKUP($D1496,'VLookup Lists'!$B$11:$C$29,2,FALSE)="FLIP",1,0),"")</f>
        <v/>
      </c>
      <c r="O1496" s="1" t="b">
        <f>ISNUMBER(MATCH($E1496,'VLookup Lists'!$E$2:$E$17,0))</f>
        <v>0</v>
      </c>
    </row>
    <row r="1497" spans="1:15" ht="15.75" customHeight="1" x14ac:dyDescent="0.2">
      <c r="A1497" s="1" t="str">
        <f t="shared" si="27"/>
        <v>ICJIA</v>
      </c>
      <c r="B1497" s="1" t="s">
        <v>989</v>
      </c>
      <c r="C1497" s="1" t="s">
        <v>1162</v>
      </c>
      <c r="D1497" s="1">
        <v>1745</v>
      </c>
      <c r="E1497" s="1" t="s">
        <v>1163</v>
      </c>
      <c r="F1497" s="38">
        <v>44013</v>
      </c>
      <c r="G1497" s="38">
        <v>44377</v>
      </c>
      <c r="H1497" s="51">
        <v>956800</v>
      </c>
      <c r="I1497" s="1">
        <v>2021</v>
      </c>
      <c r="M1497" s="1">
        <f>IF(ISNUMBER(MATCH(E1497,_xlfn.VSTACK('VLookup Lists'!$E$2:$E$17,'VLookup Lists'!$H$2:$H$38,'VLookup Lists'!$J$2:$J$8),0)),1,0)</f>
        <v>0</v>
      </c>
      <c r="N1497" s="1" t="str">
        <f>IFERROR(IF(VLOOKUP($D1497,'VLookup Lists'!$B$11:$C$29,2,FALSE)="FLIP",1,0),"")</f>
        <v/>
      </c>
      <c r="O1497" s="1" t="b">
        <f>ISNUMBER(MATCH($E1497,'VLookup Lists'!$E$2:$E$17,0))</f>
        <v>0</v>
      </c>
    </row>
    <row r="1498" spans="1:15" ht="15.75" customHeight="1" x14ac:dyDescent="0.2">
      <c r="A1498" s="1" t="str">
        <f t="shared" si="27"/>
        <v>ICJIA</v>
      </c>
      <c r="B1498" s="1" t="s">
        <v>989</v>
      </c>
      <c r="C1498" s="1" t="s">
        <v>1164</v>
      </c>
      <c r="D1498" s="1">
        <v>1745</v>
      </c>
      <c r="E1498" s="1" t="s">
        <v>701</v>
      </c>
      <c r="F1498" s="38">
        <v>44105</v>
      </c>
      <c r="G1498" s="38">
        <v>44469</v>
      </c>
      <c r="H1498" s="51">
        <v>194973</v>
      </c>
      <c r="I1498" s="1">
        <v>2021</v>
      </c>
      <c r="M1498" s="1">
        <f>IF(ISNUMBER(MATCH(E1498,_xlfn.VSTACK('VLookup Lists'!$E$2:$E$17,'VLookup Lists'!$H$2:$H$38,'VLookup Lists'!$J$2:$J$8),0)),1,0)</f>
        <v>0</v>
      </c>
      <c r="N1498" s="1" t="str">
        <f>IFERROR(IF(VLOOKUP($D1498,'VLookup Lists'!$B$11:$C$29,2,FALSE)="FLIP",1,0),"")</f>
        <v/>
      </c>
      <c r="O1498" s="1" t="b">
        <f>ISNUMBER(MATCH($E1498,'VLookup Lists'!$E$2:$E$17,0))</f>
        <v>0</v>
      </c>
    </row>
    <row r="1499" spans="1:15" ht="15.75" customHeight="1" x14ac:dyDescent="0.2">
      <c r="A1499" s="1" t="str">
        <f t="shared" si="27"/>
        <v>ICJIA</v>
      </c>
      <c r="B1499" s="1" t="s">
        <v>989</v>
      </c>
      <c r="C1499" s="1" t="s">
        <v>1165</v>
      </c>
      <c r="D1499" s="1">
        <v>1745</v>
      </c>
      <c r="E1499" s="1" t="s">
        <v>591</v>
      </c>
      <c r="F1499" s="38">
        <v>44197</v>
      </c>
      <c r="G1499" s="38">
        <v>44561</v>
      </c>
      <c r="H1499" s="51">
        <v>208428</v>
      </c>
      <c r="I1499" s="1">
        <v>2021</v>
      </c>
      <c r="M1499" s="1">
        <f>IF(ISNUMBER(MATCH(E1499,_xlfn.VSTACK('VLookup Lists'!$E$2:$E$17,'VLookup Lists'!$H$2:$H$38,'VLookup Lists'!$J$2:$J$8),0)),1,0)</f>
        <v>0</v>
      </c>
      <c r="N1499" s="1" t="str">
        <f>IFERROR(IF(VLOOKUP($D1499,'VLookup Lists'!$B$11:$C$29,2,FALSE)="FLIP",1,0),"")</f>
        <v/>
      </c>
      <c r="O1499" s="1" t="b">
        <f>ISNUMBER(MATCH($E1499,'VLookup Lists'!$E$2:$E$17,0))</f>
        <v>0</v>
      </c>
    </row>
    <row r="1500" spans="1:15" ht="15.75" customHeight="1" x14ac:dyDescent="0.2">
      <c r="A1500" s="1" t="str">
        <f t="shared" si="27"/>
        <v>ICJIA</v>
      </c>
      <c r="B1500" s="1" t="s">
        <v>989</v>
      </c>
      <c r="C1500" s="1" t="s">
        <v>1070</v>
      </c>
      <c r="D1500" s="1">
        <v>1745</v>
      </c>
      <c r="E1500" s="1" t="s">
        <v>591</v>
      </c>
      <c r="F1500" s="38">
        <v>43647</v>
      </c>
      <c r="G1500" s="38">
        <v>44196</v>
      </c>
      <c r="H1500" s="51">
        <v>195928</v>
      </c>
      <c r="I1500" s="1">
        <v>2021</v>
      </c>
      <c r="M1500" s="1">
        <f>IF(ISNUMBER(MATCH(E1500,_xlfn.VSTACK('VLookup Lists'!$E$2:$E$17,'VLookup Lists'!$H$2:$H$38,'VLookup Lists'!$J$2:$J$8),0)),1,0)</f>
        <v>0</v>
      </c>
      <c r="N1500" s="1" t="str">
        <f>IFERROR(IF(VLOOKUP($D1500,'VLookup Lists'!$B$11:$C$29,2,FALSE)="FLIP",1,0),"")</f>
        <v/>
      </c>
      <c r="O1500" s="1" t="b">
        <f>ISNUMBER(MATCH($E1500,'VLookup Lists'!$E$2:$E$17,0))</f>
        <v>0</v>
      </c>
    </row>
    <row r="1501" spans="1:15" ht="15.75" customHeight="1" x14ac:dyDescent="0.2">
      <c r="A1501" s="1" t="str">
        <f t="shared" si="27"/>
        <v>ICJIA</v>
      </c>
      <c r="B1501" s="1" t="s">
        <v>989</v>
      </c>
      <c r="C1501" s="1" t="s">
        <v>1071</v>
      </c>
      <c r="D1501" s="1">
        <v>1745</v>
      </c>
      <c r="E1501" s="1" t="s">
        <v>1072</v>
      </c>
      <c r="F1501" s="38">
        <v>43647</v>
      </c>
      <c r="G1501" s="38">
        <v>44196</v>
      </c>
      <c r="H1501" s="51">
        <v>57003</v>
      </c>
      <c r="I1501" s="1">
        <v>2021</v>
      </c>
      <c r="M1501" s="1">
        <f>IF(ISNUMBER(MATCH(E1501,_xlfn.VSTACK('VLookup Lists'!$E$2:$E$17,'VLookup Lists'!$H$2:$H$38,'VLookup Lists'!$J$2:$J$8),0)),1,0)</f>
        <v>0</v>
      </c>
      <c r="N1501" s="1" t="str">
        <f>IFERROR(IF(VLOOKUP($D1501,'VLookup Lists'!$B$11:$C$29,2,FALSE)="FLIP",1,0),"")</f>
        <v/>
      </c>
      <c r="O1501" s="1" t="b">
        <f>ISNUMBER(MATCH($E1501,'VLookup Lists'!$E$2:$E$17,0))</f>
        <v>0</v>
      </c>
    </row>
    <row r="1502" spans="1:15" ht="15.75" customHeight="1" x14ac:dyDescent="0.2">
      <c r="A1502" s="1" t="str">
        <f t="shared" si="27"/>
        <v>ICJIA</v>
      </c>
      <c r="B1502" s="1" t="s">
        <v>989</v>
      </c>
      <c r="C1502" s="1" t="s">
        <v>1166</v>
      </c>
      <c r="D1502" s="1">
        <v>1745</v>
      </c>
      <c r="E1502" s="1" t="s">
        <v>1072</v>
      </c>
      <c r="F1502" s="38">
        <v>44260</v>
      </c>
      <c r="G1502" s="38">
        <v>44561</v>
      </c>
      <c r="H1502" s="51">
        <v>60495</v>
      </c>
      <c r="I1502" s="1">
        <v>2021</v>
      </c>
      <c r="M1502" s="1">
        <f>IF(ISNUMBER(MATCH(E1502,_xlfn.VSTACK('VLookup Lists'!$E$2:$E$17,'VLookup Lists'!$H$2:$H$38,'VLookup Lists'!$J$2:$J$8),0)),1,0)</f>
        <v>0</v>
      </c>
      <c r="N1502" s="1" t="str">
        <f>IFERROR(IF(VLOOKUP($D1502,'VLookup Lists'!$B$11:$C$29,2,FALSE)="FLIP",1,0),"")</f>
        <v/>
      </c>
      <c r="O1502" s="1" t="b">
        <f>ISNUMBER(MATCH($E1502,'VLookup Lists'!$E$2:$E$17,0))</f>
        <v>0</v>
      </c>
    </row>
    <row r="1503" spans="1:15" ht="15.75" customHeight="1" x14ac:dyDescent="0.2">
      <c r="A1503" s="1" t="str">
        <f t="shared" si="27"/>
        <v>ICJIA</v>
      </c>
      <c r="B1503" s="1" t="s">
        <v>989</v>
      </c>
      <c r="C1503" s="1" t="s">
        <v>1167</v>
      </c>
      <c r="D1503" s="1">
        <v>1745</v>
      </c>
      <c r="E1503" s="1" t="s">
        <v>1074</v>
      </c>
      <c r="F1503" s="38">
        <v>44273</v>
      </c>
      <c r="G1503" s="38">
        <v>44561</v>
      </c>
      <c r="H1503" s="51">
        <v>55732</v>
      </c>
      <c r="I1503" s="1">
        <v>2021</v>
      </c>
      <c r="M1503" s="1">
        <f>IF(ISNUMBER(MATCH(E1503,_xlfn.VSTACK('VLookup Lists'!$E$2:$E$17,'VLookup Lists'!$H$2:$H$38,'VLookup Lists'!$J$2:$J$8),0)),1,0)</f>
        <v>0</v>
      </c>
      <c r="N1503" s="1" t="str">
        <f>IFERROR(IF(VLOOKUP($D1503,'VLookup Lists'!$B$11:$C$29,2,FALSE)="FLIP",1,0),"")</f>
        <v/>
      </c>
      <c r="O1503" s="1" t="b">
        <f>ISNUMBER(MATCH($E1503,'VLookup Lists'!$E$2:$E$17,0))</f>
        <v>0</v>
      </c>
    </row>
    <row r="1504" spans="1:15" ht="15.75" customHeight="1" x14ac:dyDescent="0.2">
      <c r="A1504" s="1" t="str">
        <f t="shared" si="27"/>
        <v>ICJIA</v>
      </c>
      <c r="B1504" s="1" t="s">
        <v>989</v>
      </c>
      <c r="C1504" s="1" t="s">
        <v>1168</v>
      </c>
      <c r="D1504" s="1">
        <v>1745</v>
      </c>
      <c r="E1504" s="1" t="s">
        <v>1074</v>
      </c>
      <c r="F1504" s="38">
        <v>44197</v>
      </c>
      <c r="G1504" s="38">
        <v>44561</v>
      </c>
      <c r="H1504" s="51">
        <v>191377</v>
      </c>
      <c r="I1504" s="1">
        <v>2021</v>
      </c>
      <c r="M1504" s="1">
        <f>IF(ISNUMBER(MATCH(E1504,_xlfn.VSTACK('VLookup Lists'!$E$2:$E$17,'VLookup Lists'!$H$2:$H$38,'VLookup Lists'!$J$2:$J$8),0)),1,0)</f>
        <v>0</v>
      </c>
      <c r="N1504" s="1" t="str">
        <f>IFERROR(IF(VLOOKUP($D1504,'VLookup Lists'!$B$11:$C$29,2,FALSE)="FLIP",1,0),"")</f>
        <v/>
      </c>
      <c r="O1504" s="1" t="b">
        <f>ISNUMBER(MATCH($E1504,'VLookup Lists'!$E$2:$E$17,0))</f>
        <v>0</v>
      </c>
    </row>
    <row r="1505" spans="1:15" ht="15.75" customHeight="1" x14ac:dyDescent="0.2">
      <c r="A1505" s="1" t="str">
        <f t="shared" si="27"/>
        <v>ICJIA</v>
      </c>
      <c r="B1505" s="1" t="s">
        <v>989</v>
      </c>
      <c r="C1505" s="1" t="s">
        <v>1073</v>
      </c>
      <c r="D1505" s="1">
        <v>1745</v>
      </c>
      <c r="E1505" s="1" t="s">
        <v>1074</v>
      </c>
      <c r="F1505" s="38">
        <v>43647</v>
      </c>
      <c r="G1505" s="38">
        <v>44196</v>
      </c>
      <c r="H1505" s="51">
        <v>80187</v>
      </c>
      <c r="I1505" s="1">
        <v>2021</v>
      </c>
      <c r="M1505" s="1">
        <f>IF(ISNUMBER(MATCH(E1505,_xlfn.VSTACK('VLookup Lists'!$E$2:$E$17,'VLookup Lists'!$H$2:$H$38,'VLookup Lists'!$J$2:$J$8),0)),1,0)</f>
        <v>0</v>
      </c>
      <c r="N1505" s="1" t="str">
        <f>IFERROR(IF(VLOOKUP($D1505,'VLookup Lists'!$B$11:$C$29,2,FALSE)="FLIP",1,0),"")</f>
        <v/>
      </c>
      <c r="O1505" s="1" t="b">
        <f>ISNUMBER(MATCH($E1505,'VLookup Lists'!$E$2:$E$17,0))</f>
        <v>0</v>
      </c>
    </row>
    <row r="1506" spans="1:15" ht="15.75" customHeight="1" x14ac:dyDescent="0.2">
      <c r="A1506" s="1" t="str">
        <f t="shared" si="27"/>
        <v>ICJIA</v>
      </c>
      <c r="B1506" s="1" t="s">
        <v>989</v>
      </c>
      <c r="C1506" s="1" t="s">
        <v>1075</v>
      </c>
      <c r="D1506" s="1">
        <v>1745</v>
      </c>
      <c r="E1506" s="1" t="s">
        <v>1074</v>
      </c>
      <c r="F1506" s="38">
        <v>43647</v>
      </c>
      <c r="G1506" s="38">
        <v>44196</v>
      </c>
      <c r="H1506" s="51">
        <v>272967</v>
      </c>
      <c r="I1506" s="1">
        <v>2021</v>
      </c>
      <c r="M1506" s="1">
        <f>IF(ISNUMBER(MATCH(E1506,_xlfn.VSTACK('VLookup Lists'!$E$2:$E$17,'VLookup Lists'!$H$2:$H$38,'VLookup Lists'!$J$2:$J$8),0)),1,0)</f>
        <v>0</v>
      </c>
      <c r="N1506" s="1" t="str">
        <f>IFERROR(IF(VLOOKUP($D1506,'VLookup Lists'!$B$11:$C$29,2,FALSE)="FLIP",1,0),"")</f>
        <v/>
      </c>
      <c r="O1506" s="1" t="b">
        <f>ISNUMBER(MATCH($E1506,'VLookup Lists'!$E$2:$E$17,0))</f>
        <v>0</v>
      </c>
    </row>
    <row r="1507" spans="1:15" ht="15.75" customHeight="1" x14ac:dyDescent="0.2">
      <c r="A1507" s="1" t="str">
        <f t="shared" si="27"/>
        <v>ICJIA</v>
      </c>
      <c r="B1507" s="1" t="s">
        <v>989</v>
      </c>
      <c r="C1507" s="1" t="s">
        <v>1169</v>
      </c>
      <c r="D1507" s="1">
        <v>1745</v>
      </c>
      <c r="E1507" s="1" t="s">
        <v>265</v>
      </c>
      <c r="F1507" s="38">
        <v>44013</v>
      </c>
      <c r="G1507" s="38">
        <v>44377</v>
      </c>
      <c r="H1507" s="51">
        <v>956800</v>
      </c>
      <c r="I1507" s="1">
        <v>2021</v>
      </c>
      <c r="M1507" s="1">
        <f>IF(ISNUMBER(MATCH(E1507,_xlfn.VSTACK('VLookup Lists'!$E$2:$E$17,'VLookup Lists'!$H$2:$H$38,'VLookup Lists'!$J$2:$J$8),0)),1,0)</f>
        <v>1</v>
      </c>
      <c r="N1507" s="1" t="str">
        <f>IFERROR(IF(VLOOKUP($D1507,'VLookup Lists'!$B$11:$C$29,2,FALSE)="FLIP",1,0),"")</f>
        <v/>
      </c>
      <c r="O1507" s="1" t="b">
        <f>ISNUMBER(MATCH($E1507,'VLookup Lists'!$E$2:$E$17,0))</f>
        <v>1</v>
      </c>
    </row>
    <row r="1508" spans="1:15" ht="15.75" customHeight="1" x14ac:dyDescent="0.2">
      <c r="A1508" s="1" t="str">
        <f t="shared" si="27"/>
        <v>ICJIA</v>
      </c>
      <c r="B1508" s="1" t="s">
        <v>989</v>
      </c>
      <c r="C1508" s="1" t="s">
        <v>1170</v>
      </c>
      <c r="D1508" s="1">
        <v>1745</v>
      </c>
      <c r="E1508" s="1" t="s">
        <v>1171</v>
      </c>
      <c r="F1508" s="38">
        <v>44136</v>
      </c>
      <c r="G1508" s="38">
        <v>44499</v>
      </c>
      <c r="H1508" s="51">
        <v>513194</v>
      </c>
      <c r="I1508" s="1">
        <v>2021</v>
      </c>
      <c r="M1508" s="1">
        <f>IF(ISNUMBER(MATCH(E1508,_xlfn.VSTACK('VLookup Lists'!$E$2:$E$17,'VLookup Lists'!$H$2:$H$38,'VLookup Lists'!$J$2:$J$8),0)),1,0)</f>
        <v>0</v>
      </c>
      <c r="N1508" s="1" t="str">
        <f>IFERROR(IF(VLOOKUP($D1508,'VLookup Lists'!$B$11:$C$29,2,FALSE)="FLIP",1,0),"")</f>
        <v/>
      </c>
      <c r="O1508" s="1" t="b">
        <f>ISNUMBER(MATCH($E1508,'VLookup Lists'!$E$2:$E$17,0))</f>
        <v>0</v>
      </c>
    </row>
    <row r="1509" spans="1:15" ht="15.75" customHeight="1" x14ac:dyDescent="0.2">
      <c r="A1509" s="1" t="str">
        <f t="shared" si="27"/>
        <v>ICJIA</v>
      </c>
      <c r="B1509" s="1" t="s">
        <v>989</v>
      </c>
      <c r="C1509" s="1">
        <v>218389</v>
      </c>
      <c r="D1509" s="1">
        <v>1745</v>
      </c>
      <c r="E1509" s="1" t="s">
        <v>594</v>
      </c>
      <c r="F1509" s="38">
        <v>44013</v>
      </c>
      <c r="G1509" s="38">
        <v>44377</v>
      </c>
      <c r="H1509" s="51">
        <v>872631</v>
      </c>
      <c r="I1509" s="1">
        <v>2021</v>
      </c>
      <c r="M1509" s="1">
        <f>IF(ISNUMBER(MATCH(E1509,_xlfn.VSTACK('VLookup Lists'!$E$2:$E$17,'VLookup Lists'!$H$2:$H$38,'VLookup Lists'!$J$2:$J$8),0)),1,0)</f>
        <v>0</v>
      </c>
      <c r="N1509" s="1" t="str">
        <f>IFERROR(IF(VLOOKUP($D1509,'VLookup Lists'!$B$11:$C$29,2,FALSE)="FLIP",1,0),"")</f>
        <v/>
      </c>
      <c r="O1509" s="1" t="b">
        <f>ISNUMBER(MATCH($E1509,'VLookup Lists'!$E$2:$E$17,0))</f>
        <v>0</v>
      </c>
    </row>
    <row r="1510" spans="1:15" ht="15.75" customHeight="1" x14ac:dyDescent="0.2">
      <c r="A1510" s="1" t="str">
        <f t="shared" si="27"/>
        <v>ICJIA</v>
      </c>
      <c r="B1510" s="1" t="s">
        <v>989</v>
      </c>
      <c r="C1510" s="1">
        <v>218390</v>
      </c>
      <c r="D1510" s="1">
        <v>1745</v>
      </c>
      <c r="E1510" s="1" t="s">
        <v>594</v>
      </c>
      <c r="F1510" s="38">
        <v>44013</v>
      </c>
      <c r="G1510" s="38">
        <v>44377</v>
      </c>
      <c r="H1510" s="51">
        <v>954974</v>
      </c>
      <c r="I1510" s="1">
        <v>2021</v>
      </c>
      <c r="M1510" s="1">
        <f>IF(ISNUMBER(MATCH(E1510,_xlfn.VSTACK('VLookup Lists'!$E$2:$E$17,'VLookup Lists'!$H$2:$H$38,'VLookup Lists'!$J$2:$J$8),0)),1,0)</f>
        <v>0</v>
      </c>
      <c r="N1510" s="1" t="str">
        <f>IFERROR(IF(VLOOKUP($D1510,'VLookup Lists'!$B$11:$C$29,2,FALSE)="FLIP",1,0),"")</f>
        <v/>
      </c>
      <c r="O1510" s="1" t="b">
        <f>ISNUMBER(MATCH($E1510,'VLookup Lists'!$E$2:$E$17,0))</f>
        <v>0</v>
      </c>
    </row>
    <row r="1511" spans="1:15" ht="15.75" customHeight="1" x14ac:dyDescent="0.2">
      <c r="A1511" s="1" t="str">
        <f t="shared" si="27"/>
        <v>ICJIA</v>
      </c>
      <c r="B1511" s="1" t="s">
        <v>989</v>
      </c>
      <c r="C1511" s="1">
        <v>218388</v>
      </c>
      <c r="D1511" s="1">
        <v>1745</v>
      </c>
      <c r="E1511" s="1" t="s">
        <v>594</v>
      </c>
      <c r="F1511" s="38">
        <v>44013</v>
      </c>
      <c r="G1511" s="38">
        <v>44377</v>
      </c>
      <c r="H1511" s="51">
        <v>782642</v>
      </c>
      <c r="I1511" s="1">
        <v>2021</v>
      </c>
      <c r="M1511" s="1">
        <f>IF(ISNUMBER(MATCH(E1511,_xlfn.VSTACK('VLookup Lists'!$E$2:$E$17,'VLookup Lists'!$H$2:$H$38,'VLookup Lists'!$J$2:$J$8),0)),1,0)</f>
        <v>0</v>
      </c>
      <c r="N1511" s="1" t="str">
        <f>IFERROR(IF(VLOOKUP($D1511,'VLookup Lists'!$B$11:$C$29,2,FALSE)="FLIP",1,0),"")</f>
        <v/>
      </c>
      <c r="O1511" s="1" t="b">
        <f>ISNUMBER(MATCH($E1511,'VLookup Lists'!$E$2:$E$17,0))</f>
        <v>0</v>
      </c>
    </row>
    <row r="1512" spans="1:15" ht="15.75" customHeight="1" x14ac:dyDescent="0.2">
      <c r="A1512" s="1" t="str">
        <f t="shared" si="27"/>
        <v>ICJIA</v>
      </c>
      <c r="B1512" s="1" t="s">
        <v>989</v>
      </c>
      <c r="C1512" s="1">
        <v>218072</v>
      </c>
      <c r="D1512" s="1">
        <v>1745</v>
      </c>
      <c r="E1512" s="1" t="s">
        <v>1076</v>
      </c>
      <c r="F1512" s="38">
        <v>43891</v>
      </c>
      <c r="G1512" s="38">
        <v>44255</v>
      </c>
      <c r="H1512" s="51">
        <v>364226</v>
      </c>
      <c r="I1512" s="1">
        <v>2021</v>
      </c>
      <c r="M1512" s="1">
        <f>IF(ISNUMBER(MATCH(E1512,_xlfn.VSTACK('VLookup Lists'!$E$2:$E$17,'VLookup Lists'!$H$2:$H$38,'VLookup Lists'!$J$2:$J$8),0)),1,0)</f>
        <v>0</v>
      </c>
      <c r="N1512" s="1" t="str">
        <f>IFERROR(IF(VLOOKUP($D1512,'VLookup Lists'!$B$11:$C$29,2,FALSE)="FLIP",1,0),"")</f>
        <v/>
      </c>
      <c r="O1512" s="1" t="b">
        <f>ISNUMBER(MATCH($E1512,'VLookup Lists'!$E$2:$E$17,0))</f>
        <v>0</v>
      </c>
    </row>
    <row r="1513" spans="1:15" ht="15.75" customHeight="1" x14ac:dyDescent="0.2">
      <c r="A1513" s="1" t="str">
        <f t="shared" si="27"/>
        <v>ICJIA</v>
      </c>
      <c r="B1513" s="1" t="s">
        <v>989</v>
      </c>
      <c r="C1513" s="1" t="s">
        <v>1172</v>
      </c>
      <c r="D1513" s="1">
        <v>1745</v>
      </c>
      <c r="E1513" s="1" t="s">
        <v>1076</v>
      </c>
      <c r="F1513" s="38">
        <v>44166</v>
      </c>
      <c r="G1513" s="38">
        <v>44530</v>
      </c>
      <c r="H1513" s="51">
        <v>131051</v>
      </c>
      <c r="I1513" s="1">
        <v>2021</v>
      </c>
      <c r="M1513" s="1">
        <f>IF(ISNUMBER(MATCH(E1513,_xlfn.VSTACK('VLookup Lists'!$E$2:$E$17,'VLookup Lists'!$H$2:$H$38,'VLookup Lists'!$J$2:$J$8),0)),1,0)</f>
        <v>0</v>
      </c>
      <c r="N1513" s="1" t="str">
        <f>IFERROR(IF(VLOOKUP($D1513,'VLookup Lists'!$B$11:$C$29,2,FALSE)="FLIP",1,0),"")</f>
        <v/>
      </c>
      <c r="O1513" s="1" t="b">
        <f>ISNUMBER(MATCH($E1513,'VLookup Lists'!$E$2:$E$17,0))</f>
        <v>0</v>
      </c>
    </row>
    <row r="1514" spans="1:15" ht="15.75" customHeight="1" x14ac:dyDescent="0.2">
      <c r="A1514" s="1" t="str">
        <f t="shared" si="27"/>
        <v>ICJIA</v>
      </c>
      <c r="B1514" s="1" t="s">
        <v>989</v>
      </c>
      <c r="C1514" s="1" t="s">
        <v>1173</v>
      </c>
      <c r="D1514" s="1">
        <v>1745</v>
      </c>
      <c r="E1514" s="1" t="s">
        <v>1174</v>
      </c>
      <c r="F1514" s="38">
        <v>44166</v>
      </c>
      <c r="G1514" s="38">
        <v>44530</v>
      </c>
      <c r="H1514" s="51">
        <v>800927</v>
      </c>
      <c r="I1514" s="1">
        <v>2021</v>
      </c>
      <c r="M1514" s="1">
        <f>IF(ISNUMBER(MATCH(E1514,_xlfn.VSTACK('VLookup Lists'!$E$2:$E$17,'VLookup Lists'!$H$2:$H$38,'VLookup Lists'!$J$2:$J$8),0)),1,0)</f>
        <v>0</v>
      </c>
      <c r="N1514" s="1" t="str">
        <f>IFERROR(IF(VLOOKUP($D1514,'VLookup Lists'!$B$11:$C$29,2,FALSE)="FLIP",1,0),"")</f>
        <v/>
      </c>
      <c r="O1514" s="1" t="b">
        <f>ISNUMBER(MATCH($E1514,'VLookup Lists'!$E$2:$E$17,0))</f>
        <v>0</v>
      </c>
    </row>
    <row r="1515" spans="1:15" ht="15.75" customHeight="1" x14ac:dyDescent="0.2">
      <c r="A1515" s="1" t="str">
        <f t="shared" si="27"/>
        <v>ICJIA</v>
      </c>
      <c r="B1515" s="1" t="s">
        <v>989</v>
      </c>
      <c r="C1515" s="1" t="s">
        <v>1077</v>
      </c>
      <c r="D1515" s="1">
        <v>1745</v>
      </c>
      <c r="E1515" s="1" t="s">
        <v>1078</v>
      </c>
      <c r="F1515" s="38">
        <v>43891</v>
      </c>
      <c r="G1515" s="38">
        <v>44255</v>
      </c>
      <c r="H1515" s="51">
        <v>282852</v>
      </c>
      <c r="I1515" s="1">
        <v>2021</v>
      </c>
      <c r="M1515" s="1">
        <f>IF(ISNUMBER(MATCH(E1515,_xlfn.VSTACK('VLookup Lists'!$E$2:$E$17,'VLookup Lists'!$H$2:$H$38,'VLookup Lists'!$J$2:$J$8),0)),1,0)</f>
        <v>0</v>
      </c>
      <c r="N1515" s="1" t="str">
        <f>IFERROR(IF(VLOOKUP($D1515,'VLookup Lists'!$B$11:$C$29,2,FALSE)="FLIP",1,0),"")</f>
        <v/>
      </c>
      <c r="O1515" s="1" t="b">
        <f>ISNUMBER(MATCH($E1515,'VLookup Lists'!$E$2:$E$17,0))</f>
        <v>0</v>
      </c>
    </row>
    <row r="1516" spans="1:15" ht="15.75" customHeight="1" x14ac:dyDescent="0.2">
      <c r="A1516" s="1" t="str">
        <f t="shared" ref="A1516:A1579" si="28">IF(ISBLANK(B1516),"","ICJIA")</f>
        <v>ICJIA</v>
      </c>
      <c r="B1516" s="1" t="s">
        <v>989</v>
      </c>
      <c r="C1516" s="1" t="s">
        <v>1006</v>
      </c>
      <c r="D1516" s="1">
        <v>1745</v>
      </c>
      <c r="E1516" s="1" t="s">
        <v>1007</v>
      </c>
      <c r="F1516" s="38">
        <v>43617</v>
      </c>
      <c r="G1516" s="38">
        <v>44165</v>
      </c>
      <c r="H1516" s="51">
        <v>1499951</v>
      </c>
      <c r="I1516" s="1">
        <v>2021</v>
      </c>
      <c r="M1516" s="1">
        <f>IF(ISNUMBER(MATCH(E1516,_xlfn.VSTACK('VLookup Lists'!$E$2:$E$17,'VLookup Lists'!$H$2:$H$38,'VLookup Lists'!$J$2:$J$8),0)),1,0)</f>
        <v>0</v>
      </c>
      <c r="N1516" s="1" t="str">
        <f>IFERROR(IF(VLOOKUP($D1516,'VLookup Lists'!$B$11:$C$29,2,FALSE)="FLIP",1,0),"")</f>
        <v/>
      </c>
      <c r="O1516" s="1" t="b">
        <f>ISNUMBER(MATCH($E1516,'VLookup Lists'!$E$2:$E$17,0))</f>
        <v>0</v>
      </c>
    </row>
    <row r="1517" spans="1:15" ht="15.75" customHeight="1" x14ac:dyDescent="0.2">
      <c r="A1517" s="1" t="str">
        <f t="shared" si="28"/>
        <v>ICJIA</v>
      </c>
      <c r="B1517" s="1" t="s">
        <v>989</v>
      </c>
      <c r="C1517" s="1" t="s">
        <v>1175</v>
      </c>
      <c r="D1517" s="1">
        <v>1745</v>
      </c>
      <c r="E1517" s="1" t="s">
        <v>1007</v>
      </c>
      <c r="F1517" s="38">
        <v>44166</v>
      </c>
      <c r="G1517" s="38">
        <v>44530</v>
      </c>
      <c r="H1517" s="51">
        <v>999477</v>
      </c>
      <c r="I1517" s="1">
        <v>2021</v>
      </c>
      <c r="M1517" s="1">
        <f>IF(ISNUMBER(MATCH(E1517,_xlfn.VSTACK('VLookup Lists'!$E$2:$E$17,'VLookup Lists'!$H$2:$H$38,'VLookup Lists'!$J$2:$J$8),0)),1,0)</f>
        <v>0</v>
      </c>
      <c r="N1517" s="1" t="str">
        <f>IFERROR(IF(VLOOKUP($D1517,'VLookup Lists'!$B$11:$C$29,2,FALSE)="FLIP",1,0),"")</f>
        <v/>
      </c>
      <c r="O1517" s="1" t="b">
        <f>ISNUMBER(MATCH($E1517,'VLookup Lists'!$E$2:$E$17,0))</f>
        <v>0</v>
      </c>
    </row>
    <row r="1518" spans="1:15" ht="15.75" customHeight="1" x14ac:dyDescent="0.2">
      <c r="A1518" s="1" t="str">
        <f t="shared" si="28"/>
        <v>ICJIA</v>
      </c>
      <c r="B1518" s="1" t="s">
        <v>989</v>
      </c>
      <c r="C1518" s="1" t="s">
        <v>1176</v>
      </c>
      <c r="D1518" s="1">
        <v>1745</v>
      </c>
      <c r="E1518" s="1" t="s">
        <v>744</v>
      </c>
      <c r="F1518" s="38">
        <v>44197</v>
      </c>
      <c r="G1518" s="38">
        <v>44561</v>
      </c>
      <c r="H1518" s="51">
        <v>228826</v>
      </c>
      <c r="I1518" s="1">
        <v>2021</v>
      </c>
      <c r="M1518" s="1">
        <f>IF(ISNUMBER(MATCH(E1518,_xlfn.VSTACK('VLookup Lists'!$E$2:$E$17,'VLookup Lists'!$H$2:$H$38,'VLookup Lists'!$J$2:$J$8),0)),1,0)</f>
        <v>0</v>
      </c>
      <c r="N1518" s="1" t="str">
        <f>IFERROR(IF(VLOOKUP($D1518,'VLookup Lists'!$B$11:$C$29,2,FALSE)="FLIP",1,0),"")</f>
        <v/>
      </c>
      <c r="O1518" s="1" t="b">
        <f>ISNUMBER(MATCH($E1518,'VLookup Lists'!$E$2:$E$17,0))</f>
        <v>0</v>
      </c>
    </row>
    <row r="1519" spans="1:15" ht="15.75" customHeight="1" x14ac:dyDescent="0.2">
      <c r="A1519" s="1" t="str">
        <f t="shared" si="28"/>
        <v>ICJIA</v>
      </c>
      <c r="B1519" s="1" t="s">
        <v>989</v>
      </c>
      <c r="C1519" s="1" t="s">
        <v>1177</v>
      </c>
      <c r="D1519" s="1">
        <v>1745</v>
      </c>
      <c r="E1519" s="1" t="s">
        <v>1178</v>
      </c>
      <c r="F1519" s="38">
        <v>44166</v>
      </c>
      <c r="G1519" s="38">
        <v>44530</v>
      </c>
      <c r="H1519" s="51">
        <v>287697</v>
      </c>
      <c r="I1519" s="1">
        <v>2021</v>
      </c>
      <c r="M1519" s="1">
        <f>IF(ISNUMBER(MATCH(E1519,_xlfn.VSTACK('VLookup Lists'!$E$2:$E$17,'VLookup Lists'!$H$2:$H$38,'VLookup Lists'!$J$2:$J$8),0)),1,0)</f>
        <v>0</v>
      </c>
      <c r="N1519" s="1" t="str">
        <f>IFERROR(IF(VLOOKUP($D1519,'VLookup Lists'!$B$11:$C$29,2,FALSE)="FLIP",1,0),"")</f>
        <v/>
      </c>
      <c r="O1519" s="1" t="b">
        <f>ISNUMBER(MATCH($E1519,'VLookup Lists'!$E$2:$E$17,0))</f>
        <v>0</v>
      </c>
    </row>
    <row r="1520" spans="1:15" ht="15.75" customHeight="1" x14ac:dyDescent="0.2">
      <c r="A1520" s="1" t="str">
        <f t="shared" si="28"/>
        <v>ICJIA</v>
      </c>
      <c r="B1520" s="1" t="s">
        <v>989</v>
      </c>
      <c r="C1520" s="1" t="s">
        <v>1179</v>
      </c>
      <c r="D1520" s="1">
        <v>1745</v>
      </c>
      <c r="E1520" s="1" t="s">
        <v>1080</v>
      </c>
      <c r="F1520" s="38">
        <v>44249</v>
      </c>
      <c r="G1520" s="38">
        <v>44561</v>
      </c>
      <c r="H1520" s="51">
        <v>75000</v>
      </c>
      <c r="I1520" s="1">
        <v>2021</v>
      </c>
      <c r="M1520" s="1">
        <f>IF(ISNUMBER(MATCH(E1520,_xlfn.VSTACK('VLookup Lists'!$E$2:$E$17,'VLookup Lists'!$H$2:$H$38,'VLookup Lists'!$J$2:$J$8),0)),1,0)</f>
        <v>0</v>
      </c>
      <c r="N1520" s="1" t="str">
        <f>IFERROR(IF(VLOOKUP($D1520,'VLookup Lists'!$B$11:$C$29,2,FALSE)="FLIP",1,0),"")</f>
        <v/>
      </c>
      <c r="O1520" s="1" t="b">
        <f>ISNUMBER(MATCH($E1520,'VLookup Lists'!$E$2:$E$17,0))</f>
        <v>0</v>
      </c>
    </row>
    <row r="1521" spans="1:15" ht="15.75" customHeight="1" x14ac:dyDescent="0.2">
      <c r="A1521" s="1" t="str">
        <f t="shared" si="28"/>
        <v>ICJIA</v>
      </c>
      <c r="B1521" s="1" t="s">
        <v>989</v>
      </c>
      <c r="C1521" s="1" t="s">
        <v>1079</v>
      </c>
      <c r="D1521" s="1">
        <v>1745</v>
      </c>
      <c r="E1521" s="1" t="s">
        <v>1080</v>
      </c>
      <c r="F1521" s="38">
        <v>43647</v>
      </c>
      <c r="G1521" s="38">
        <v>44196</v>
      </c>
      <c r="H1521" s="51">
        <v>91115</v>
      </c>
      <c r="I1521" s="1">
        <v>2021</v>
      </c>
      <c r="M1521" s="1">
        <f>IF(ISNUMBER(MATCH(E1521,_xlfn.VSTACK('VLookup Lists'!$E$2:$E$17,'VLookup Lists'!$H$2:$H$38,'VLookup Lists'!$J$2:$J$8),0)),1,0)</f>
        <v>0</v>
      </c>
      <c r="N1521" s="1" t="str">
        <f>IFERROR(IF(VLOOKUP($D1521,'VLookup Lists'!$B$11:$C$29,2,FALSE)="FLIP",1,0),"")</f>
        <v/>
      </c>
      <c r="O1521" s="1" t="b">
        <f>ISNUMBER(MATCH($E1521,'VLookup Lists'!$E$2:$E$17,0))</f>
        <v>0</v>
      </c>
    </row>
    <row r="1522" spans="1:15" ht="15.75" customHeight="1" x14ac:dyDescent="0.2">
      <c r="A1522" s="1" t="str">
        <f t="shared" si="28"/>
        <v>ICJIA</v>
      </c>
      <c r="B1522" s="1" t="s">
        <v>989</v>
      </c>
      <c r="C1522" s="1" t="s">
        <v>1180</v>
      </c>
      <c r="D1522" s="1">
        <v>1745</v>
      </c>
      <c r="E1522" s="1" t="s">
        <v>1181</v>
      </c>
      <c r="F1522" s="38">
        <v>44166</v>
      </c>
      <c r="G1522" s="38">
        <v>44530</v>
      </c>
      <c r="H1522" s="51">
        <v>696971</v>
      </c>
      <c r="I1522" s="1">
        <v>2021</v>
      </c>
      <c r="M1522" s="1">
        <f>IF(ISNUMBER(MATCH(E1522,_xlfn.VSTACK('VLookup Lists'!$E$2:$E$17,'VLookup Lists'!$H$2:$H$38,'VLookup Lists'!$J$2:$J$8),0)),1,0)</f>
        <v>0</v>
      </c>
      <c r="N1522" s="1" t="str">
        <f>IFERROR(IF(VLOOKUP($D1522,'VLookup Lists'!$B$11:$C$29,2,FALSE)="FLIP",1,0),"")</f>
        <v/>
      </c>
      <c r="O1522" s="1" t="b">
        <f>ISNUMBER(MATCH($E1522,'VLookup Lists'!$E$2:$E$17,0))</f>
        <v>0</v>
      </c>
    </row>
    <row r="1523" spans="1:15" ht="15.75" customHeight="1" x14ac:dyDescent="0.2">
      <c r="A1523" s="1" t="str">
        <f t="shared" si="28"/>
        <v>ICJIA</v>
      </c>
      <c r="B1523" s="1" t="s">
        <v>989</v>
      </c>
      <c r="C1523" s="1">
        <v>218086</v>
      </c>
      <c r="D1523" s="1">
        <v>1745</v>
      </c>
      <c r="E1523" s="1" t="s">
        <v>536</v>
      </c>
      <c r="F1523" s="38">
        <v>43891</v>
      </c>
      <c r="G1523" s="38">
        <v>44255</v>
      </c>
      <c r="H1523" s="51">
        <v>184623</v>
      </c>
      <c r="I1523" s="1">
        <v>2021</v>
      </c>
      <c r="M1523" s="1">
        <f>IF(ISNUMBER(MATCH(E1523,_xlfn.VSTACK('VLookup Lists'!$E$2:$E$17,'VLookup Lists'!$H$2:$H$38,'VLookup Lists'!$J$2:$J$8),0)),1,0)</f>
        <v>0</v>
      </c>
      <c r="N1523" s="1" t="str">
        <f>IFERROR(IF(VLOOKUP($D1523,'VLookup Lists'!$B$11:$C$29,2,FALSE)="FLIP",1,0),"")</f>
        <v/>
      </c>
      <c r="O1523" s="1" t="b">
        <f>ISNUMBER(MATCH($E1523,'VLookup Lists'!$E$2:$E$17,0))</f>
        <v>0</v>
      </c>
    </row>
    <row r="1524" spans="1:15" ht="15.75" customHeight="1" x14ac:dyDescent="0.2">
      <c r="A1524" s="1" t="str">
        <f t="shared" si="28"/>
        <v>ICJIA</v>
      </c>
      <c r="B1524" s="1" t="s">
        <v>989</v>
      </c>
      <c r="C1524" s="1" t="s">
        <v>1182</v>
      </c>
      <c r="D1524" s="1">
        <v>1745</v>
      </c>
      <c r="E1524" s="1" t="s">
        <v>1183</v>
      </c>
      <c r="F1524" s="38">
        <v>44166</v>
      </c>
      <c r="G1524" s="38">
        <v>44530</v>
      </c>
      <c r="H1524" s="51">
        <v>286279</v>
      </c>
      <c r="I1524" s="1">
        <v>2021</v>
      </c>
      <c r="M1524" s="1">
        <f>IF(ISNUMBER(MATCH(E1524,_xlfn.VSTACK('VLookup Lists'!$E$2:$E$17,'VLookup Lists'!$H$2:$H$38,'VLookup Lists'!$J$2:$J$8),0)),1,0)</f>
        <v>0</v>
      </c>
      <c r="N1524" s="1" t="str">
        <f>IFERROR(IF(VLOOKUP($D1524,'VLookup Lists'!$B$11:$C$29,2,FALSE)="FLIP",1,0),"")</f>
        <v/>
      </c>
      <c r="O1524" s="1" t="b">
        <f>ISNUMBER(MATCH($E1524,'VLookup Lists'!$E$2:$E$17,0))</f>
        <v>0</v>
      </c>
    </row>
    <row r="1525" spans="1:15" ht="15.75" customHeight="1" x14ac:dyDescent="0.2">
      <c r="A1525" s="1" t="str">
        <f t="shared" si="28"/>
        <v>ICJIA</v>
      </c>
      <c r="B1525" s="1" t="s">
        <v>989</v>
      </c>
      <c r="C1525" s="1" t="s">
        <v>1184</v>
      </c>
      <c r="D1525" s="1">
        <v>1745</v>
      </c>
      <c r="E1525" s="1" t="s">
        <v>117</v>
      </c>
      <c r="F1525" s="38">
        <v>44166</v>
      </c>
      <c r="G1525" s="38">
        <v>44530</v>
      </c>
      <c r="H1525" s="51">
        <v>1000000</v>
      </c>
      <c r="I1525" s="1">
        <v>2021</v>
      </c>
      <c r="M1525" s="1">
        <f>IF(ISNUMBER(MATCH(E1525,_xlfn.VSTACK('VLookup Lists'!$E$2:$E$17,'VLookup Lists'!$H$2:$H$38,'VLookup Lists'!$J$2:$J$8),0)),1,0)</f>
        <v>1</v>
      </c>
      <c r="N1525" s="1" t="str">
        <f>IFERROR(IF(VLOOKUP($D1525,'VLookup Lists'!$B$11:$C$29,2,FALSE)="FLIP",1,0),"")</f>
        <v/>
      </c>
      <c r="O1525" s="1" t="b">
        <f>ISNUMBER(MATCH($E1525,'VLookup Lists'!$E$2:$E$17,0))</f>
        <v>1</v>
      </c>
    </row>
    <row r="1526" spans="1:15" ht="15.75" customHeight="1" x14ac:dyDescent="0.2">
      <c r="A1526" s="1" t="str">
        <f t="shared" si="28"/>
        <v>ICJIA</v>
      </c>
      <c r="B1526" s="1" t="s">
        <v>989</v>
      </c>
      <c r="C1526" s="1" t="s">
        <v>1008</v>
      </c>
      <c r="D1526" s="1">
        <v>1745</v>
      </c>
      <c r="E1526" s="1" t="s">
        <v>117</v>
      </c>
      <c r="F1526" s="38">
        <v>43617</v>
      </c>
      <c r="G1526" s="38">
        <v>44165</v>
      </c>
      <c r="H1526" s="51">
        <v>1474460</v>
      </c>
      <c r="I1526" s="1">
        <v>2021</v>
      </c>
      <c r="M1526" s="1">
        <f>IF(ISNUMBER(MATCH(E1526,_xlfn.VSTACK('VLookup Lists'!$E$2:$E$17,'VLookup Lists'!$H$2:$H$38,'VLookup Lists'!$J$2:$J$8),0)),1,0)</f>
        <v>1</v>
      </c>
      <c r="N1526" s="1" t="str">
        <f>IFERROR(IF(VLOOKUP($D1526,'VLookup Lists'!$B$11:$C$29,2,FALSE)="FLIP",1,0),"")</f>
        <v/>
      </c>
      <c r="O1526" s="1" t="b">
        <f>ISNUMBER(MATCH($E1526,'VLookup Lists'!$E$2:$E$17,0))</f>
        <v>1</v>
      </c>
    </row>
    <row r="1527" spans="1:15" ht="15.75" customHeight="1" x14ac:dyDescent="0.2">
      <c r="A1527" s="1" t="str">
        <f t="shared" si="28"/>
        <v>ICJIA</v>
      </c>
      <c r="B1527" s="1" t="s">
        <v>989</v>
      </c>
      <c r="C1527" s="1" t="s">
        <v>1185</v>
      </c>
      <c r="D1527" s="1">
        <v>1745</v>
      </c>
      <c r="E1527" s="1" t="s">
        <v>387</v>
      </c>
      <c r="F1527" s="38">
        <v>44166</v>
      </c>
      <c r="G1527" s="38">
        <v>44530</v>
      </c>
      <c r="H1527" s="51">
        <v>440000</v>
      </c>
      <c r="I1527" s="1">
        <v>2021</v>
      </c>
      <c r="M1527" s="1">
        <f>IF(ISNUMBER(MATCH(E1527,_xlfn.VSTACK('VLookup Lists'!$E$2:$E$17,'VLookup Lists'!$H$2:$H$38,'VLookup Lists'!$J$2:$J$8),0)),1,0)</f>
        <v>0</v>
      </c>
      <c r="N1527" s="1" t="str">
        <f>IFERROR(IF(VLOOKUP($D1527,'VLookup Lists'!$B$11:$C$29,2,FALSE)="FLIP",1,0),"")</f>
        <v/>
      </c>
      <c r="O1527" s="1" t="b">
        <f>ISNUMBER(MATCH($E1527,'VLookup Lists'!$E$2:$E$17,0))</f>
        <v>0</v>
      </c>
    </row>
    <row r="1528" spans="1:15" ht="15.75" customHeight="1" x14ac:dyDescent="0.2">
      <c r="A1528" s="1" t="str">
        <f t="shared" si="28"/>
        <v>ICJIA</v>
      </c>
      <c r="B1528" s="1" t="s">
        <v>989</v>
      </c>
      <c r="C1528" s="1" t="s">
        <v>1186</v>
      </c>
      <c r="D1528" s="1">
        <v>1745</v>
      </c>
      <c r="E1528" s="1" t="s">
        <v>1082</v>
      </c>
      <c r="F1528" s="38">
        <v>44253</v>
      </c>
      <c r="G1528" s="38">
        <v>44561</v>
      </c>
      <c r="H1528" s="51">
        <v>83258</v>
      </c>
      <c r="I1528" s="1">
        <v>2021</v>
      </c>
      <c r="M1528" s="1">
        <f>IF(ISNUMBER(MATCH(E1528,_xlfn.VSTACK('VLookup Lists'!$E$2:$E$17,'VLookup Lists'!$H$2:$H$38,'VLookup Lists'!$J$2:$J$8),0)),1,0)</f>
        <v>0</v>
      </c>
      <c r="N1528" s="1" t="str">
        <f>IFERROR(IF(VLOOKUP($D1528,'VLookup Lists'!$B$11:$C$29,2,FALSE)="FLIP",1,0),"")</f>
        <v/>
      </c>
      <c r="O1528" s="1" t="b">
        <f>ISNUMBER(MATCH($E1528,'VLookup Lists'!$E$2:$E$17,0))</f>
        <v>0</v>
      </c>
    </row>
    <row r="1529" spans="1:15" ht="15.75" customHeight="1" x14ac:dyDescent="0.2">
      <c r="A1529" s="1" t="str">
        <f t="shared" si="28"/>
        <v>ICJIA</v>
      </c>
      <c r="B1529" s="1" t="s">
        <v>989</v>
      </c>
      <c r="C1529" s="1" t="s">
        <v>1081</v>
      </c>
      <c r="D1529" s="1">
        <v>1745</v>
      </c>
      <c r="E1529" s="1" t="s">
        <v>1082</v>
      </c>
      <c r="F1529" s="38">
        <v>43647</v>
      </c>
      <c r="G1529" s="38">
        <v>44196</v>
      </c>
      <c r="H1529" s="51">
        <v>107901</v>
      </c>
      <c r="I1529" s="1">
        <v>2021</v>
      </c>
      <c r="M1529" s="1">
        <f>IF(ISNUMBER(MATCH(E1529,_xlfn.VSTACK('VLookup Lists'!$E$2:$E$17,'VLookup Lists'!$H$2:$H$38,'VLookup Lists'!$J$2:$J$8),0)),1,0)</f>
        <v>0</v>
      </c>
      <c r="N1529" s="1" t="str">
        <f>IFERROR(IF(VLOOKUP($D1529,'VLookup Lists'!$B$11:$C$29,2,FALSE)="FLIP",1,0),"")</f>
        <v/>
      </c>
      <c r="O1529" s="1" t="b">
        <f>ISNUMBER(MATCH($E1529,'VLookup Lists'!$E$2:$E$17,0))</f>
        <v>0</v>
      </c>
    </row>
    <row r="1530" spans="1:15" ht="15.75" customHeight="1" x14ac:dyDescent="0.2">
      <c r="A1530" s="1" t="str">
        <f t="shared" si="28"/>
        <v>ICJIA</v>
      </c>
      <c r="B1530" s="1" t="s">
        <v>989</v>
      </c>
      <c r="C1530" s="1" t="s">
        <v>1083</v>
      </c>
      <c r="D1530" s="1">
        <v>1745</v>
      </c>
      <c r="E1530" s="1" t="s">
        <v>1084</v>
      </c>
      <c r="F1530" s="38">
        <v>43647</v>
      </c>
      <c r="G1530" s="38">
        <v>44196</v>
      </c>
      <c r="H1530" s="51">
        <v>113990</v>
      </c>
      <c r="I1530" s="1">
        <v>2021</v>
      </c>
      <c r="M1530" s="1">
        <f>IF(ISNUMBER(MATCH(E1530,_xlfn.VSTACK('VLookup Lists'!$E$2:$E$17,'VLookup Lists'!$H$2:$H$38,'VLookup Lists'!$J$2:$J$8),0)),1,0)</f>
        <v>0</v>
      </c>
      <c r="N1530" s="1" t="str">
        <f>IFERROR(IF(VLOOKUP($D1530,'VLookup Lists'!$B$11:$C$29,2,FALSE)="FLIP",1,0),"")</f>
        <v/>
      </c>
      <c r="O1530" s="1" t="b">
        <f>ISNUMBER(MATCH($E1530,'VLookup Lists'!$E$2:$E$17,0))</f>
        <v>0</v>
      </c>
    </row>
    <row r="1531" spans="1:15" ht="15.75" customHeight="1" x14ac:dyDescent="0.2">
      <c r="A1531" s="1" t="str">
        <f t="shared" si="28"/>
        <v>ICJIA</v>
      </c>
      <c r="B1531" s="1" t="s">
        <v>989</v>
      </c>
      <c r="C1531" s="1" t="s">
        <v>1187</v>
      </c>
      <c r="D1531" s="1">
        <v>1745</v>
      </c>
      <c r="E1531" s="1" t="s">
        <v>1084</v>
      </c>
      <c r="F1531" s="38">
        <v>44258</v>
      </c>
      <c r="G1531" s="38">
        <v>44561</v>
      </c>
      <c r="H1531" s="51">
        <v>54597</v>
      </c>
      <c r="I1531" s="1">
        <v>2021</v>
      </c>
      <c r="M1531" s="1">
        <f>IF(ISNUMBER(MATCH(E1531,_xlfn.VSTACK('VLookup Lists'!$E$2:$E$17,'VLookup Lists'!$H$2:$H$38,'VLookup Lists'!$J$2:$J$8),0)),1,0)</f>
        <v>0</v>
      </c>
      <c r="N1531" s="1" t="str">
        <f>IFERROR(IF(VLOOKUP($D1531,'VLookup Lists'!$B$11:$C$29,2,FALSE)="FLIP",1,0),"")</f>
        <v/>
      </c>
      <c r="O1531" s="1" t="b">
        <f>ISNUMBER(MATCH($E1531,'VLookup Lists'!$E$2:$E$17,0))</f>
        <v>0</v>
      </c>
    </row>
    <row r="1532" spans="1:15" ht="15.75" customHeight="1" x14ac:dyDescent="0.2">
      <c r="A1532" s="1" t="str">
        <f t="shared" si="28"/>
        <v>ICJIA</v>
      </c>
      <c r="B1532" s="1" t="s">
        <v>989</v>
      </c>
      <c r="C1532" s="1" t="s">
        <v>1188</v>
      </c>
      <c r="D1532" s="1">
        <v>1745</v>
      </c>
      <c r="E1532" s="1" t="s">
        <v>1086</v>
      </c>
      <c r="F1532" s="38">
        <v>44224</v>
      </c>
      <c r="G1532" s="38">
        <v>44561</v>
      </c>
      <c r="H1532" s="51">
        <v>152558</v>
      </c>
      <c r="I1532" s="1">
        <v>2021</v>
      </c>
      <c r="M1532" s="1">
        <f>IF(ISNUMBER(MATCH(E1532,_xlfn.VSTACK('VLookup Lists'!$E$2:$E$17,'VLookup Lists'!$H$2:$H$38,'VLookup Lists'!$J$2:$J$8),0)),1,0)</f>
        <v>0</v>
      </c>
      <c r="N1532" s="1" t="str">
        <f>IFERROR(IF(VLOOKUP($D1532,'VLookup Lists'!$B$11:$C$29,2,FALSE)="FLIP",1,0),"")</f>
        <v/>
      </c>
      <c r="O1532" s="1" t="b">
        <f>ISNUMBER(MATCH($E1532,'VLookup Lists'!$E$2:$E$17,0))</f>
        <v>0</v>
      </c>
    </row>
    <row r="1533" spans="1:15" ht="15.75" customHeight="1" x14ac:dyDescent="0.2">
      <c r="A1533" s="1" t="str">
        <f t="shared" si="28"/>
        <v>ICJIA</v>
      </c>
      <c r="B1533" s="1" t="s">
        <v>989</v>
      </c>
      <c r="C1533" s="1" t="s">
        <v>1085</v>
      </c>
      <c r="D1533" s="1">
        <v>1745</v>
      </c>
      <c r="E1533" s="1" t="s">
        <v>1086</v>
      </c>
      <c r="F1533" s="38">
        <v>43647</v>
      </c>
      <c r="G1533" s="38">
        <v>44196</v>
      </c>
      <c r="H1533" s="51">
        <v>167471</v>
      </c>
      <c r="I1533" s="1">
        <v>2021</v>
      </c>
      <c r="M1533" s="1">
        <f>IF(ISNUMBER(MATCH(E1533,_xlfn.VSTACK('VLookup Lists'!$E$2:$E$17,'VLookup Lists'!$H$2:$H$38,'VLookup Lists'!$J$2:$J$8),0)),1,0)</f>
        <v>0</v>
      </c>
      <c r="N1533" s="1" t="str">
        <f>IFERROR(IF(VLOOKUP($D1533,'VLookup Lists'!$B$11:$C$29,2,FALSE)="FLIP",1,0),"")</f>
        <v/>
      </c>
      <c r="O1533" s="1" t="b">
        <f>ISNUMBER(MATCH($E1533,'VLookup Lists'!$E$2:$E$17,0))</f>
        <v>0</v>
      </c>
    </row>
    <row r="1534" spans="1:15" ht="15.75" customHeight="1" x14ac:dyDescent="0.2">
      <c r="A1534" s="1" t="str">
        <f t="shared" si="28"/>
        <v>ICJIA</v>
      </c>
      <c r="B1534" s="1" t="s">
        <v>989</v>
      </c>
      <c r="C1534" s="1" t="s">
        <v>1087</v>
      </c>
      <c r="D1534" s="1">
        <v>1745</v>
      </c>
      <c r="E1534" s="1" t="s">
        <v>1088</v>
      </c>
      <c r="F1534" s="38">
        <v>43647</v>
      </c>
      <c r="G1534" s="38">
        <v>44196</v>
      </c>
      <c r="H1534" s="51">
        <v>127315</v>
      </c>
      <c r="I1534" s="1">
        <v>2021</v>
      </c>
      <c r="M1534" s="1">
        <f>IF(ISNUMBER(MATCH(E1534,_xlfn.VSTACK('VLookup Lists'!$E$2:$E$17,'VLookup Lists'!$H$2:$H$38,'VLookup Lists'!$J$2:$J$8),0)),1,0)</f>
        <v>0</v>
      </c>
      <c r="N1534" s="1" t="str">
        <f>IFERROR(IF(VLOOKUP($D1534,'VLookup Lists'!$B$11:$C$29,2,FALSE)="FLIP",1,0),"")</f>
        <v/>
      </c>
      <c r="O1534" s="1" t="b">
        <f>ISNUMBER(MATCH($E1534,'VLookup Lists'!$E$2:$E$17,0))</f>
        <v>0</v>
      </c>
    </row>
    <row r="1535" spans="1:15" ht="15.75" customHeight="1" x14ac:dyDescent="0.2">
      <c r="A1535" s="1" t="str">
        <f t="shared" si="28"/>
        <v>ICJIA</v>
      </c>
      <c r="B1535" s="1" t="s">
        <v>989</v>
      </c>
      <c r="C1535" s="1" t="s">
        <v>1189</v>
      </c>
      <c r="D1535" s="1">
        <v>1745</v>
      </c>
      <c r="E1535" s="1" t="s">
        <v>1088</v>
      </c>
      <c r="F1535" s="38">
        <v>44197</v>
      </c>
      <c r="G1535" s="38">
        <v>44561</v>
      </c>
      <c r="H1535" s="51">
        <v>105136</v>
      </c>
      <c r="I1535" s="1">
        <v>2021</v>
      </c>
      <c r="M1535" s="1">
        <f>IF(ISNUMBER(MATCH(E1535,_xlfn.VSTACK('VLookup Lists'!$E$2:$E$17,'VLookup Lists'!$H$2:$H$38,'VLookup Lists'!$J$2:$J$8),0)),1,0)</f>
        <v>0</v>
      </c>
      <c r="N1535" s="1" t="str">
        <f>IFERROR(IF(VLOOKUP($D1535,'VLookup Lists'!$B$11:$C$29,2,FALSE)="FLIP",1,0),"")</f>
        <v/>
      </c>
      <c r="O1535" s="1" t="b">
        <f>ISNUMBER(MATCH($E1535,'VLookup Lists'!$E$2:$E$17,0))</f>
        <v>0</v>
      </c>
    </row>
    <row r="1536" spans="1:15" ht="15.75" customHeight="1" x14ac:dyDescent="0.2">
      <c r="A1536" s="1" t="str">
        <f t="shared" si="28"/>
        <v>ICJIA</v>
      </c>
      <c r="B1536" s="1" t="s">
        <v>989</v>
      </c>
      <c r="C1536" s="1" t="s">
        <v>1089</v>
      </c>
      <c r="D1536" s="1">
        <v>1745</v>
      </c>
      <c r="E1536" s="1" t="s">
        <v>1090</v>
      </c>
      <c r="F1536" s="38">
        <v>43891</v>
      </c>
      <c r="G1536" s="38">
        <v>44255</v>
      </c>
      <c r="H1536" s="51">
        <v>294173</v>
      </c>
      <c r="I1536" s="1">
        <v>2021</v>
      </c>
      <c r="M1536" s="1">
        <f>IF(ISNUMBER(MATCH(E1536,_xlfn.VSTACK('VLookup Lists'!$E$2:$E$17,'VLookup Lists'!$H$2:$H$38,'VLookup Lists'!$J$2:$J$8),0)),1,0)</f>
        <v>0</v>
      </c>
      <c r="N1536" s="1" t="str">
        <f>IFERROR(IF(VLOOKUP($D1536,'VLookup Lists'!$B$11:$C$29,2,FALSE)="FLIP",1,0),"")</f>
        <v/>
      </c>
      <c r="O1536" s="1" t="b">
        <f>ISNUMBER(MATCH($E1536,'VLookup Lists'!$E$2:$E$17,0))</f>
        <v>0</v>
      </c>
    </row>
    <row r="1537" spans="1:15" ht="15.75" customHeight="1" x14ac:dyDescent="0.2">
      <c r="A1537" s="1" t="str">
        <f t="shared" si="28"/>
        <v>ICJIA</v>
      </c>
      <c r="B1537" s="1" t="s">
        <v>989</v>
      </c>
      <c r="C1537" s="1" t="s">
        <v>1190</v>
      </c>
      <c r="D1537" s="1">
        <v>1745</v>
      </c>
      <c r="E1537" s="1" t="s">
        <v>1191</v>
      </c>
      <c r="F1537" s="38">
        <v>44197</v>
      </c>
      <c r="G1537" s="38">
        <v>44561</v>
      </c>
      <c r="H1537" s="51">
        <v>270800</v>
      </c>
      <c r="I1537" s="1">
        <v>2021</v>
      </c>
      <c r="M1537" s="1">
        <f>IF(ISNUMBER(MATCH(E1537,_xlfn.VSTACK('VLookup Lists'!$E$2:$E$17,'VLookup Lists'!$H$2:$H$38,'VLookup Lists'!$J$2:$J$8),0)),1,0)</f>
        <v>0</v>
      </c>
      <c r="N1537" s="1" t="str">
        <f>IFERROR(IF(VLOOKUP($D1537,'VLookup Lists'!$B$11:$C$29,2,FALSE)="FLIP",1,0),"")</f>
        <v/>
      </c>
      <c r="O1537" s="1" t="b">
        <f>ISNUMBER(MATCH($E1537,'VLookup Lists'!$E$2:$E$17,0))</f>
        <v>0</v>
      </c>
    </row>
    <row r="1538" spans="1:15" ht="15.75" customHeight="1" x14ac:dyDescent="0.2">
      <c r="A1538" s="1" t="str">
        <f t="shared" si="28"/>
        <v>ICJIA</v>
      </c>
      <c r="B1538" s="1" t="s">
        <v>989</v>
      </c>
      <c r="C1538" s="1" t="s">
        <v>1009</v>
      </c>
      <c r="D1538" s="1">
        <v>1745</v>
      </c>
      <c r="E1538" s="1" t="s">
        <v>314</v>
      </c>
      <c r="F1538" s="38">
        <v>43617</v>
      </c>
      <c r="G1538" s="38">
        <v>44165</v>
      </c>
      <c r="H1538" s="51">
        <v>1500000</v>
      </c>
      <c r="I1538" s="1">
        <v>2021</v>
      </c>
      <c r="M1538" s="1">
        <f>IF(ISNUMBER(MATCH(E1538,_xlfn.VSTACK('VLookup Lists'!$E$2:$E$17,'VLookup Lists'!$H$2:$H$38,'VLookup Lists'!$J$2:$J$8),0)),1,0)</f>
        <v>1</v>
      </c>
      <c r="N1538" s="1" t="str">
        <f>IFERROR(IF(VLOOKUP($D1538,'VLookup Lists'!$B$11:$C$29,2,FALSE)="FLIP",1,0),"")</f>
        <v/>
      </c>
      <c r="O1538" s="1" t="b">
        <f>ISNUMBER(MATCH($E1538,'VLookup Lists'!$E$2:$E$17,0))</f>
        <v>0</v>
      </c>
    </row>
    <row r="1539" spans="1:15" ht="15.75" customHeight="1" x14ac:dyDescent="0.2">
      <c r="A1539" s="1" t="str">
        <f t="shared" si="28"/>
        <v>ICJIA</v>
      </c>
      <c r="B1539" s="1" t="s">
        <v>989</v>
      </c>
      <c r="C1539" s="1" t="s">
        <v>1091</v>
      </c>
      <c r="D1539" s="1">
        <v>1745</v>
      </c>
      <c r="E1539" s="1" t="s">
        <v>1092</v>
      </c>
      <c r="F1539" s="38">
        <v>43891</v>
      </c>
      <c r="G1539" s="38">
        <v>44255</v>
      </c>
      <c r="H1539" s="51">
        <v>160719</v>
      </c>
      <c r="I1539" s="1">
        <v>2021</v>
      </c>
      <c r="M1539" s="1">
        <f>IF(ISNUMBER(MATCH(E1539,_xlfn.VSTACK('VLookup Lists'!$E$2:$E$17,'VLookup Lists'!$H$2:$H$38,'VLookup Lists'!$J$2:$J$8),0)),1,0)</f>
        <v>0</v>
      </c>
      <c r="N1539" s="1" t="str">
        <f>IFERROR(IF(VLOOKUP($D1539,'VLookup Lists'!$B$11:$C$29,2,FALSE)="FLIP",1,0),"")</f>
        <v/>
      </c>
      <c r="O1539" s="1" t="b">
        <f>ISNUMBER(MATCH($E1539,'VLookup Lists'!$E$2:$E$17,0))</f>
        <v>0</v>
      </c>
    </row>
    <row r="1540" spans="1:15" ht="15.75" customHeight="1" x14ac:dyDescent="0.2">
      <c r="A1540" s="1" t="str">
        <f t="shared" si="28"/>
        <v>ICJIA</v>
      </c>
      <c r="B1540" s="1" t="s">
        <v>989</v>
      </c>
      <c r="C1540" s="1" t="s">
        <v>1192</v>
      </c>
      <c r="D1540" s="1">
        <v>1745</v>
      </c>
      <c r="E1540" s="1" t="s">
        <v>1092</v>
      </c>
      <c r="F1540" s="38">
        <v>44166</v>
      </c>
      <c r="G1540" s="38">
        <v>44530</v>
      </c>
      <c r="H1540" s="51">
        <v>197393</v>
      </c>
      <c r="I1540" s="1">
        <v>2021</v>
      </c>
      <c r="M1540" s="1">
        <f>IF(ISNUMBER(MATCH(E1540,_xlfn.VSTACK('VLookup Lists'!$E$2:$E$17,'VLookup Lists'!$H$2:$H$38,'VLookup Lists'!$J$2:$J$8),0)),1,0)</f>
        <v>0</v>
      </c>
      <c r="N1540" s="1" t="str">
        <f>IFERROR(IF(VLOOKUP($D1540,'VLookup Lists'!$B$11:$C$29,2,FALSE)="FLIP",1,0),"")</f>
        <v/>
      </c>
      <c r="O1540" s="1" t="b">
        <f>ISNUMBER(MATCH($E1540,'VLookup Lists'!$E$2:$E$17,0))</f>
        <v>0</v>
      </c>
    </row>
    <row r="1541" spans="1:15" ht="15.75" customHeight="1" x14ac:dyDescent="0.2">
      <c r="A1541" s="1" t="str">
        <f t="shared" si="28"/>
        <v>ICJIA</v>
      </c>
      <c r="B1541" s="1" t="s">
        <v>989</v>
      </c>
      <c r="C1541" s="1" t="s">
        <v>1093</v>
      </c>
      <c r="D1541" s="1">
        <v>1745</v>
      </c>
      <c r="E1541" s="1" t="s">
        <v>1094</v>
      </c>
      <c r="F1541" s="38">
        <v>43891</v>
      </c>
      <c r="G1541" s="38">
        <v>44255</v>
      </c>
      <c r="H1541" s="51">
        <v>104005</v>
      </c>
      <c r="I1541" s="1">
        <v>2021</v>
      </c>
      <c r="M1541" s="1">
        <f>IF(ISNUMBER(MATCH(E1541,_xlfn.VSTACK('VLookup Lists'!$E$2:$E$17,'VLookup Lists'!$H$2:$H$38,'VLookup Lists'!$J$2:$J$8),0)),1,0)</f>
        <v>0</v>
      </c>
      <c r="N1541" s="1" t="str">
        <f>IFERROR(IF(VLOOKUP($D1541,'VLookup Lists'!$B$11:$C$29,2,FALSE)="FLIP",1,0),"")</f>
        <v/>
      </c>
      <c r="O1541" s="1" t="b">
        <f>ISNUMBER(MATCH($E1541,'VLookup Lists'!$E$2:$E$17,0))</f>
        <v>0</v>
      </c>
    </row>
    <row r="1542" spans="1:15" ht="15.75" customHeight="1" x14ac:dyDescent="0.2">
      <c r="A1542" s="1" t="str">
        <f t="shared" si="28"/>
        <v>ICJIA</v>
      </c>
      <c r="B1542" s="1" t="s">
        <v>989</v>
      </c>
      <c r="C1542" s="1" t="s">
        <v>1193</v>
      </c>
      <c r="D1542" s="1">
        <v>1745</v>
      </c>
      <c r="E1542" s="1" t="s">
        <v>631</v>
      </c>
      <c r="F1542" s="38">
        <v>44440</v>
      </c>
      <c r="G1542" s="38">
        <v>44985</v>
      </c>
      <c r="H1542" s="51">
        <v>750000</v>
      </c>
      <c r="I1542" s="1">
        <v>2022</v>
      </c>
      <c r="M1542" s="1">
        <f>IF(ISNUMBER(MATCH(E1542,_xlfn.VSTACK('VLookup Lists'!$E$2:$E$17,'VLookup Lists'!$H$2:$H$38,'VLookup Lists'!$J$2:$J$8),0)),1,0)</f>
        <v>0</v>
      </c>
      <c r="N1542" s="1" t="str">
        <f>IFERROR(IF(VLOOKUP($D1542,'VLookup Lists'!$B$11:$C$29,2,FALSE)="FLIP",1,0),"")</f>
        <v/>
      </c>
      <c r="O1542" s="1" t="b">
        <f>ISNUMBER(MATCH($E1542,'VLookup Lists'!$E$2:$E$17,0))</f>
        <v>0</v>
      </c>
    </row>
    <row r="1543" spans="1:15" ht="15.75" customHeight="1" x14ac:dyDescent="0.2">
      <c r="A1543" s="1" t="str">
        <f t="shared" si="28"/>
        <v>ICJIA</v>
      </c>
      <c r="B1543" s="1" t="s">
        <v>989</v>
      </c>
      <c r="C1543" s="1" t="s">
        <v>1194</v>
      </c>
      <c r="D1543" s="1">
        <v>1745</v>
      </c>
      <c r="E1543" s="1" t="s">
        <v>92</v>
      </c>
      <c r="F1543" s="38">
        <v>44378</v>
      </c>
      <c r="G1543" s="38">
        <v>44742</v>
      </c>
      <c r="H1543" s="51">
        <v>291370</v>
      </c>
      <c r="I1543" s="1">
        <v>2022</v>
      </c>
      <c r="M1543" s="1">
        <f>IF(ISNUMBER(MATCH(E1543,_xlfn.VSTACK('VLookup Lists'!$E$2:$E$17,'VLookup Lists'!$H$2:$H$38,'VLookup Lists'!$J$2:$J$8),0)),1,0)</f>
        <v>1</v>
      </c>
      <c r="N1543" s="1" t="str">
        <f>IFERROR(IF(VLOOKUP($D1543,'VLookup Lists'!$B$11:$C$29,2,FALSE)="FLIP",1,0),"")</f>
        <v/>
      </c>
      <c r="O1543" s="1" t="b">
        <f>ISNUMBER(MATCH($E1543,'VLookup Lists'!$E$2:$E$17,0))</f>
        <v>0</v>
      </c>
    </row>
    <row r="1544" spans="1:15" ht="15.75" customHeight="1" x14ac:dyDescent="0.2">
      <c r="A1544" s="1" t="str">
        <f t="shared" si="28"/>
        <v>ICJIA</v>
      </c>
      <c r="B1544" s="1" t="s">
        <v>989</v>
      </c>
      <c r="C1544" s="1" t="s">
        <v>1195</v>
      </c>
      <c r="D1544" s="1">
        <v>1745</v>
      </c>
      <c r="E1544" s="1" t="s">
        <v>935</v>
      </c>
      <c r="F1544" s="38">
        <v>44651</v>
      </c>
      <c r="G1544" s="38">
        <v>45017</v>
      </c>
      <c r="H1544" s="51">
        <v>70399</v>
      </c>
      <c r="I1544" s="1">
        <v>2022</v>
      </c>
      <c r="M1544" s="1">
        <f>IF(ISNUMBER(MATCH(E1544,_xlfn.VSTACK('VLookup Lists'!$E$2:$E$17,'VLookup Lists'!$H$2:$H$38,'VLookup Lists'!$J$2:$J$8),0)),1,0)</f>
        <v>0</v>
      </c>
      <c r="N1544" s="1" t="str">
        <f>IFERROR(IF(VLOOKUP($D1544,'VLookup Lists'!$B$11:$C$29,2,FALSE)="FLIP",1,0),"")</f>
        <v/>
      </c>
      <c r="O1544" s="1" t="b">
        <f>ISNUMBER(MATCH($E1544,'VLookup Lists'!$E$2:$E$17,0))</f>
        <v>0</v>
      </c>
    </row>
    <row r="1545" spans="1:15" ht="15.75" customHeight="1" x14ac:dyDescent="0.2">
      <c r="A1545" s="1" t="str">
        <f t="shared" si="28"/>
        <v>ICJIA</v>
      </c>
      <c r="B1545" s="1" t="s">
        <v>989</v>
      </c>
      <c r="C1545" s="1" t="s">
        <v>1196</v>
      </c>
      <c r="D1545" s="1">
        <v>1745</v>
      </c>
      <c r="E1545" s="1" t="s">
        <v>1197</v>
      </c>
      <c r="F1545" s="38">
        <v>44470</v>
      </c>
      <c r="G1545" s="38">
        <v>44834</v>
      </c>
      <c r="H1545" s="51">
        <v>781793</v>
      </c>
      <c r="I1545" s="1">
        <v>2022</v>
      </c>
      <c r="M1545" s="1">
        <f>IF(ISNUMBER(MATCH(E1545,_xlfn.VSTACK('VLookup Lists'!$E$2:$E$17,'VLookup Lists'!$H$2:$H$38,'VLookup Lists'!$J$2:$J$8),0)),1,0)</f>
        <v>0</v>
      </c>
      <c r="N1545" s="1" t="str">
        <f>IFERROR(IF(VLOOKUP($D1545,'VLookup Lists'!$B$11:$C$29,2,FALSE)="FLIP",1,0),"")</f>
        <v/>
      </c>
      <c r="O1545" s="1" t="b">
        <f>ISNUMBER(MATCH($E1545,'VLookup Lists'!$E$2:$E$17,0))</f>
        <v>0</v>
      </c>
    </row>
    <row r="1546" spans="1:15" ht="15.75" customHeight="1" x14ac:dyDescent="0.2">
      <c r="A1546" s="1" t="str">
        <f t="shared" si="28"/>
        <v>ICJIA</v>
      </c>
      <c r="B1546" s="1" t="s">
        <v>989</v>
      </c>
      <c r="C1546" s="1" t="s">
        <v>1198</v>
      </c>
      <c r="D1546" s="1">
        <v>1745</v>
      </c>
      <c r="E1546" s="1" t="s">
        <v>1199</v>
      </c>
      <c r="F1546" s="38">
        <v>44470</v>
      </c>
      <c r="G1546" s="38">
        <v>44834</v>
      </c>
      <c r="H1546" s="51">
        <v>1200000</v>
      </c>
      <c r="I1546" s="1">
        <v>2022</v>
      </c>
      <c r="M1546" s="1">
        <f>IF(ISNUMBER(MATCH(E1546,_xlfn.VSTACK('VLookup Lists'!$E$2:$E$17,'VLookup Lists'!$H$2:$H$38,'VLookup Lists'!$J$2:$J$8),0)),1,0)</f>
        <v>0</v>
      </c>
      <c r="N1546" s="1" t="str">
        <f>IFERROR(IF(VLOOKUP($D1546,'VLookup Lists'!$B$11:$C$29,2,FALSE)="FLIP",1,0),"")</f>
        <v/>
      </c>
      <c r="O1546" s="1" t="b">
        <f>ISNUMBER(MATCH($E1546,'VLookup Lists'!$E$2:$E$17,0))</f>
        <v>0</v>
      </c>
    </row>
    <row r="1547" spans="1:15" ht="15.75" customHeight="1" x14ac:dyDescent="0.2">
      <c r="A1547" s="1" t="str">
        <f t="shared" si="28"/>
        <v>ICJIA</v>
      </c>
      <c r="B1547" s="1" t="s">
        <v>989</v>
      </c>
      <c r="C1547" s="1" t="s">
        <v>1200</v>
      </c>
      <c r="D1547" s="1">
        <v>1745</v>
      </c>
      <c r="E1547" s="1" t="s">
        <v>1096</v>
      </c>
      <c r="F1547" s="38">
        <v>44713</v>
      </c>
      <c r="G1547" s="38">
        <v>45260</v>
      </c>
      <c r="H1547" s="51">
        <v>563625</v>
      </c>
      <c r="I1547" s="1">
        <v>2022</v>
      </c>
      <c r="M1547" s="1">
        <f>IF(ISNUMBER(MATCH(E1547,_xlfn.VSTACK('VLookup Lists'!$E$2:$E$17,'VLookup Lists'!$H$2:$H$38,'VLookup Lists'!$J$2:$J$8),0)),1,0)</f>
        <v>0</v>
      </c>
      <c r="N1547" s="1" t="str">
        <f>IFERROR(IF(VLOOKUP($D1547,'VLookup Lists'!$B$11:$C$29,2,FALSE)="FLIP",1,0),"")</f>
        <v/>
      </c>
      <c r="O1547" s="1" t="b">
        <f>ISNUMBER(MATCH($E1547,'VLookup Lists'!$E$2:$E$17,0))</f>
        <v>0</v>
      </c>
    </row>
    <row r="1548" spans="1:15" ht="15.75" customHeight="1" x14ac:dyDescent="0.2">
      <c r="A1548" s="1" t="str">
        <f t="shared" si="28"/>
        <v>ICJIA</v>
      </c>
      <c r="B1548" s="1" t="s">
        <v>989</v>
      </c>
      <c r="C1548" s="1" t="s">
        <v>1095</v>
      </c>
      <c r="D1548" s="1">
        <v>1745</v>
      </c>
      <c r="E1548" s="1" t="s">
        <v>1096</v>
      </c>
      <c r="F1548" s="38">
        <v>44166</v>
      </c>
      <c r="G1548" s="38">
        <v>44530</v>
      </c>
      <c r="H1548" s="51">
        <v>375750</v>
      </c>
      <c r="I1548" s="1">
        <v>2022</v>
      </c>
      <c r="M1548" s="1">
        <f>IF(ISNUMBER(MATCH(E1548,_xlfn.VSTACK('VLookup Lists'!$E$2:$E$17,'VLookup Lists'!$H$2:$H$38,'VLookup Lists'!$J$2:$J$8),0)),1,0)</f>
        <v>0</v>
      </c>
      <c r="N1548" s="1" t="str">
        <f>IFERROR(IF(VLOOKUP($D1548,'VLookup Lists'!$B$11:$C$29,2,FALSE)="FLIP",1,0),"")</f>
        <v/>
      </c>
      <c r="O1548" s="1" t="b">
        <f>ISNUMBER(MATCH($E1548,'VLookup Lists'!$E$2:$E$17,0))</f>
        <v>0</v>
      </c>
    </row>
    <row r="1549" spans="1:15" ht="15.75" customHeight="1" x14ac:dyDescent="0.2">
      <c r="A1549" s="1" t="str">
        <f t="shared" si="28"/>
        <v>ICJIA</v>
      </c>
      <c r="B1549" s="1" t="s">
        <v>989</v>
      </c>
      <c r="C1549" s="1" t="s">
        <v>1097</v>
      </c>
      <c r="D1549" s="1">
        <v>1745</v>
      </c>
      <c r="E1549" s="1" t="s">
        <v>105</v>
      </c>
      <c r="F1549" s="38">
        <v>44166</v>
      </c>
      <c r="G1549" s="38">
        <v>44530</v>
      </c>
      <c r="H1549" s="51">
        <v>324965</v>
      </c>
      <c r="I1549" s="1">
        <v>2022</v>
      </c>
      <c r="M1549" s="1">
        <f>IF(ISNUMBER(MATCH(E1549,_xlfn.VSTACK('VLookup Lists'!$E$2:$E$17,'VLookup Lists'!$H$2:$H$38,'VLookup Lists'!$J$2:$J$8),0)),1,0)</f>
        <v>1</v>
      </c>
      <c r="N1549" s="1" t="str">
        <f>IFERROR(IF(VLOOKUP($D1549,'VLookup Lists'!$B$11:$C$29,2,FALSE)="FLIP",1,0),"")</f>
        <v/>
      </c>
      <c r="O1549" s="1" t="b">
        <f>ISNUMBER(MATCH($E1549,'VLookup Lists'!$E$2:$E$17,0))</f>
        <v>1</v>
      </c>
    </row>
    <row r="1550" spans="1:15" ht="15.75" customHeight="1" x14ac:dyDescent="0.2">
      <c r="A1550" s="1" t="str">
        <f t="shared" si="28"/>
        <v>ICJIA</v>
      </c>
      <c r="B1550" s="1" t="s">
        <v>989</v>
      </c>
      <c r="C1550" s="1" t="s">
        <v>1201</v>
      </c>
      <c r="D1550" s="1">
        <v>1745</v>
      </c>
      <c r="E1550" s="1" t="s">
        <v>105</v>
      </c>
      <c r="F1550" s="38">
        <v>44713</v>
      </c>
      <c r="G1550" s="38">
        <v>45260</v>
      </c>
      <c r="H1550" s="51">
        <v>487488</v>
      </c>
      <c r="I1550" s="1">
        <v>2022</v>
      </c>
      <c r="M1550" s="1">
        <f>IF(ISNUMBER(MATCH(E1550,_xlfn.VSTACK('VLookup Lists'!$E$2:$E$17,'VLookup Lists'!$H$2:$H$38,'VLookup Lists'!$J$2:$J$8),0)),1,0)</f>
        <v>1</v>
      </c>
      <c r="N1550" s="1" t="str">
        <f>IFERROR(IF(VLOOKUP($D1550,'VLookup Lists'!$B$11:$C$29,2,FALSE)="FLIP",1,0),"")</f>
        <v/>
      </c>
      <c r="O1550" s="1" t="b">
        <f>ISNUMBER(MATCH($E1550,'VLookup Lists'!$E$2:$E$17,0))</f>
        <v>1</v>
      </c>
    </row>
    <row r="1551" spans="1:15" ht="15.75" customHeight="1" x14ac:dyDescent="0.2">
      <c r="A1551" s="1" t="str">
        <f t="shared" si="28"/>
        <v>ICJIA</v>
      </c>
      <c r="B1551" s="1" t="s">
        <v>989</v>
      </c>
      <c r="C1551" s="1" t="s">
        <v>1202</v>
      </c>
      <c r="D1551" s="1">
        <v>1745</v>
      </c>
      <c r="E1551" s="1" t="s">
        <v>991</v>
      </c>
      <c r="F1551" s="38">
        <v>44378</v>
      </c>
      <c r="G1551" s="38">
        <v>44742</v>
      </c>
      <c r="H1551" s="51">
        <v>937385</v>
      </c>
      <c r="I1551" s="1">
        <v>2022</v>
      </c>
      <c r="M1551" s="1">
        <f>IF(ISNUMBER(MATCH(E1551,_xlfn.VSTACK('VLookup Lists'!$E$2:$E$17,'VLookup Lists'!$H$2:$H$38,'VLookup Lists'!$J$2:$J$8),0)),1,0)</f>
        <v>0</v>
      </c>
      <c r="N1551" s="1" t="str">
        <f>IFERROR(IF(VLOOKUP($D1551,'VLookup Lists'!$B$11:$C$29,2,FALSE)="FLIP",1,0),"")</f>
        <v/>
      </c>
      <c r="O1551" s="1" t="b">
        <f>ISNUMBER(MATCH($E1551,'VLookup Lists'!$E$2:$E$17,0))</f>
        <v>0</v>
      </c>
    </row>
    <row r="1552" spans="1:15" ht="15.75" customHeight="1" x14ac:dyDescent="0.2">
      <c r="A1552" s="1" t="str">
        <f t="shared" si="28"/>
        <v>ICJIA</v>
      </c>
      <c r="B1552" s="1" t="s">
        <v>989</v>
      </c>
      <c r="D1552" s="1">
        <v>1745</v>
      </c>
      <c r="E1552" s="1" t="s">
        <v>1099</v>
      </c>
      <c r="F1552" s="38">
        <v>44470</v>
      </c>
      <c r="G1552" s="38">
        <v>45107</v>
      </c>
      <c r="H1552" s="51">
        <v>837200</v>
      </c>
      <c r="I1552" s="1">
        <v>2022</v>
      </c>
      <c r="M1552" s="1">
        <f>IF(ISNUMBER(MATCH(E1552,_xlfn.VSTACK('VLookup Lists'!$E$2:$E$17,'VLookup Lists'!$H$2:$H$38,'VLookup Lists'!$J$2:$J$8),0)),1,0)</f>
        <v>0</v>
      </c>
      <c r="N1552" s="1" t="str">
        <f>IFERROR(IF(VLOOKUP($D1552,'VLookup Lists'!$B$11:$C$29,2,FALSE)="FLIP",1,0),"")</f>
        <v/>
      </c>
      <c r="O1552" s="1" t="b">
        <f>ISNUMBER(MATCH($E1552,'VLookup Lists'!$E$2:$E$17,0))</f>
        <v>0</v>
      </c>
    </row>
    <row r="1553" spans="1:15" ht="15.75" customHeight="1" x14ac:dyDescent="0.2">
      <c r="A1553" s="1" t="str">
        <f t="shared" si="28"/>
        <v>ICJIA</v>
      </c>
      <c r="B1553" s="1" t="s">
        <v>989</v>
      </c>
      <c r="C1553" s="1" t="s">
        <v>1203</v>
      </c>
      <c r="D1553" s="1">
        <v>1745</v>
      </c>
      <c r="E1553" s="1" t="s">
        <v>1013</v>
      </c>
      <c r="F1553" s="38">
        <v>44440</v>
      </c>
      <c r="G1553" s="38">
        <v>44985</v>
      </c>
      <c r="H1553" s="51">
        <v>446160</v>
      </c>
      <c r="I1553" s="1">
        <v>2022</v>
      </c>
      <c r="M1553" s="1">
        <f>IF(ISNUMBER(MATCH(E1553,_xlfn.VSTACK('VLookup Lists'!$E$2:$E$17,'VLookup Lists'!$H$2:$H$38,'VLookup Lists'!$J$2:$J$8),0)),1,0)</f>
        <v>0</v>
      </c>
      <c r="N1553" s="1" t="str">
        <f>IFERROR(IF(VLOOKUP($D1553,'VLookup Lists'!$B$11:$C$29,2,FALSE)="FLIP",1,0),"")</f>
        <v/>
      </c>
      <c r="O1553" s="1" t="b">
        <f>ISNUMBER(MATCH($E1553,'VLookup Lists'!$E$2:$E$17,0))</f>
        <v>0</v>
      </c>
    </row>
    <row r="1554" spans="1:15" ht="15.75" customHeight="1" x14ac:dyDescent="0.2">
      <c r="A1554" s="1" t="str">
        <f t="shared" si="28"/>
        <v>ICJIA</v>
      </c>
      <c r="B1554" s="1" t="s">
        <v>989</v>
      </c>
      <c r="C1554" s="1" t="s">
        <v>1204</v>
      </c>
      <c r="D1554" s="1">
        <v>1745</v>
      </c>
      <c r="E1554" s="1" t="s">
        <v>1101</v>
      </c>
      <c r="F1554" s="38">
        <v>44470</v>
      </c>
      <c r="G1554" s="38">
        <v>44926</v>
      </c>
      <c r="H1554" s="51">
        <v>473666</v>
      </c>
      <c r="I1554" s="1">
        <v>2022</v>
      </c>
      <c r="M1554" s="1">
        <f>IF(ISNUMBER(MATCH(E1554,_xlfn.VSTACK('VLookup Lists'!$E$2:$E$17,'VLookup Lists'!$H$2:$H$38,'VLookup Lists'!$J$2:$J$8),0)),1,0)</f>
        <v>0</v>
      </c>
      <c r="N1554" s="1" t="str">
        <f>IFERROR(IF(VLOOKUP($D1554,'VLookup Lists'!$B$11:$C$29,2,FALSE)="FLIP",1,0),"")</f>
        <v/>
      </c>
      <c r="O1554" s="1" t="b">
        <f>ISNUMBER(MATCH($E1554,'VLookup Lists'!$E$2:$E$17,0))</f>
        <v>0</v>
      </c>
    </row>
    <row r="1555" spans="1:15" ht="15.75" customHeight="1" x14ac:dyDescent="0.2">
      <c r="A1555" s="1" t="str">
        <f t="shared" si="28"/>
        <v>ICJIA</v>
      </c>
      <c r="B1555" s="1" t="s">
        <v>989</v>
      </c>
      <c r="C1555" s="1" t="s">
        <v>1100</v>
      </c>
      <c r="D1555" s="1">
        <v>1745</v>
      </c>
      <c r="E1555" s="1" t="s">
        <v>1101</v>
      </c>
      <c r="F1555" s="38">
        <v>44105</v>
      </c>
      <c r="G1555" s="38">
        <v>44469</v>
      </c>
      <c r="H1555" s="51">
        <v>378933</v>
      </c>
      <c r="I1555" s="1">
        <v>2022</v>
      </c>
      <c r="M1555" s="1">
        <f>IF(ISNUMBER(MATCH(E1555,_xlfn.VSTACK('VLookup Lists'!$E$2:$E$17,'VLookup Lists'!$H$2:$H$38,'VLookup Lists'!$J$2:$J$8),0)),1,0)</f>
        <v>0</v>
      </c>
      <c r="N1555" s="1" t="str">
        <f>IFERROR(IF(VLOOKUP($D1555,'VLookup Lists'!$B$11:$C$29,2,FALSE)="FLIP",1,0),"")</f>
        <v/>
      </c>
      <c r="O1555" s="1" t="b">
        <f>ISNUMBER(MATCH($E1555,'VLookup Lists'!$E$2:$E$17,0))</f>
        <v>0</v>
      </c>
    </row>
    <row r="1556" spans="1:15" ht="15.75" customHeight="1" x14ac:dyDescent="0.2">
      <c r="A1556" s="1" t="str">
        <f t="shared" si="28"/>
        <v>ICJIA</v>
      </c>
      <c r="B1556" s="1" t="s">
        <v>989</v>
      </c>
      <c r="C1556" s="1" t="s">
        <v>1102</v>
      </c>
      <c r="D1556" s="1">
        <v>1745</v>
      </c>
      <c r="E1556" s="1" t="s">
        <v>1103</v>
      </c>
      <c r="F1556" s="38">
        <v>44197</v>
      </c>
      <c r="G1556" s="38">
        <v>44561</v>
      </c>
      <c r="H1556" s="51">
        <v>75189</v>
      </c>
      <c r="I1556" s="1">
        <v>2022</v>
      </c>
      <c r="M1556" s="1">
        <f>IF(ISNUMBER(MATCH(E1556,_xlfn.VSTACK('VLookup Lists'!$E$2:$E$17,'VLookup Lists'!$H$2:$H$38,'VLookup Lists'!$J$2:$J$8),0)),1,0)</f>
        <v>0</v>
      </c>
      <c r="N1556" s="1" t="str">
        <f>IFERROR(IF(VLOOKUP($D1556,'VLookup Lists'!$B$11:$C$29,2,FALSE)="FLIP",1,0),"")</f>
        <v/>
      </c>
      <c r="O1556" s="1" t="b">
        <f>ISNUMBER(MATCH($E1556,'VLookup Lists'!$E$2:$E$17,0))</f>
        <v>0</v>
      </c>
    </row>
    <row r="1557" spans="1:15" ht="15.75" customHeight="1" x14ac:dyDescent="0.2">
      <c r="A1557" s="1" t="str">
        <f t="shared" si="28"/>
        <v>ICJIA</v>
      </c>
      <c r="B1557" s="1" t="s">
        <v>989</v>
      </c>
      <c r="C1557" s="1" t="s">
        <v>1205</v>
      </c>
      <c r="D1557" s="1">
        <v>1745</v>
      </c>
      <c r="E1557" s="1" t="s">
        <v>1103</v>
      </c>
      <c r="F1557" s="38">
        <v>44562</v>
      </c>
      <c r="G1557" s="38">
        <v>44926</v>
      </c>
      <c r="H1557" s="51">
        <v>75189</v>
      </c>
      <c r="I1557" s="1">
        <v>2022</v>
      </c>
      <c r="M1557" s="1">
        <f>IF(ISNUMBER(MATCH(E1557,_xlfn.VSTACK('VLookup Lists'!$E$2:$E$17,'VLookup Lists'!$H$2:$H$38,'VLookup Lists'!$J$2:$J$8),0)),1,0)</f>
        <v>0</v>
      </c>
      <c r="N1557" s="1" t="str">
        <f>IFERROR(IF(VLOOKUP($D1557,'VLookup Lists'!$B$11:$C$29,2,FALSE)="FLIP",1,0),"")</f>
        <v/>
      </c>
      <c r="O1557" s="1" t="b">
        <f>ISNUMBER(MATCH($E1557,'VLookup Lists'!$E$2:$E$17,0))</f>
        <v>0</v>
      </c>
    </row>
    <row r="1558" spans="1:15" ht="15.75" customHeight="1" x14ac:dyDescent="0.2">
      <c r="A1558" s="1" t="str">
        <f t="shared" si="28"/>
        <v>ICJIA</v>
      </c>
      <c r="B1558" s="1" t="s">
        <v>989</v>
      </c>
      <c r="C1558" s="1" t="s">
        <v>1206</v>
      </c>
      <c r="D1558" s="1">
        <v>1745</v>
      </c>
      <c r="E1558" s="1" t="s">
        <v>107</v>
      </c>
      <c r="F1558" s="38">
        <v>44713</v>
      </c>
      <c r="G1558" s="38">
        <v>45260</v>
      </c>
      <c r="H1558" s="51">
        <v>755341</v>
      </c>
      <c r="I1558" s="1">
        <v>2022</v>
      </c>
      <c r="M1558" s="1">
        <f>IF(ISNUMBER(MATCH(E1558,_xlfn.VSTACK('VLookup Lists'!$E$2:$E$17,'VLookup Lists'!$H$2:$H$38,'VLookup Lists'!$J$2:$J$8),0)),1,0)</f>
        <v>1</v>
      </c>
      <c r="N1558" s="1" t="str">
        <f>IFERROR(IF(VLOOKUP($D1558,'VLookup Lists'!$B$11:$C$29,2,FALSE)="FLIP",1,0),"")</f>
        <v/>
      </c>
      <c r="O1558" s="1" t="b">
        <f>ISNUMBER(MATCH($E1558,'VLookup Lists'!$E$2:$E$17,0))</f>
        <v>0</v>
      </c>
    </row>
    <row r="1559" spans="1:15" ht="15.75" customHeight="1" x14ac:dyDescent="0.2">
      <c r="A1559" s="1" t="str">
        <f t="shared" si="28"/>
        <v>ICJIA</v>
      </c>
      <c r="B1559" s="1" t="s">
        <v>989</v>
      </c>
      <c r="C1559" s="1" t="s">
        <v>1207</v>
      </c>
      <c r="D1559" s="1">
        <v>1745</v>
      </c>
      <c r="E1559" s="1" t="s">
        <v>107</v>
      </c>
      <c r="F1559" s="38">
        <v>44440</v>
      </c>
      <c r="G1559" s="38">
        <v>44985</v>
      </c>
      <c r="H1559" s="51">
        <v>322305</v>
      </c>
      <c r="I1559" s="1">
        <v>2022</v>
      </c>
      <c r="M1559" s="1">
        <f>IF(ISNUMBER(MATCH(E1559,_xlfn.VSTACK('VLookup Lists'!$E$2:$E$17,'VLookup Lists'!$H$2:$H$38,'VLookup Lists'!$J$2:$J$8),0)),1,0)</f>
        <v>1</v>
      </c>
      <c r="N1559" s="1" t="str">
        <f>IFERROR(IF(VLOOKUP($D1559,'VLookup Lists'!$B$11:$C$29,2,FALSE)="FLIP",1,0),"")</f>
        <v/>
      </c>
      <c r="O1559" s="1" t="b">
        <f>ISNUMBER(MATCH($E1559,'VLookup Lists'!$E$2:$E$17,0))</f>
        <v>0</v>
      </c>
    </row>
    <row r="1560" spans="1:15" ht="15.75" customHeight="1" x14ac:dyDescent="0.2">
      <c r="A1560" s="1" t="str">
        <f t="shared" si="28"/>
        <v>ICJIA</v>
      </c>
      <c r="B1560" s="1" t="s">
        <v>989</v>
      </c>
      <c r="C1560" s="1" t="s">
        <v>1104</v>
      </c>
      <c r="D1560" s="1">
        <v>1745</v>
      </c>
      <c r="E1560" s="1" t="s">
        <v>107</v>
      </c>
      <c r="F1560" s="38">
        <v>44166</v>
      </c>
      <c r="G1560" s="38">
        <v>44530</v>
      </c>
      <c r="H1560" s="51">
        <v>503561</v>
      </c>
      <c r="I1560" s="1">
        <v>2022</v>
      </c>
      <c r="M1560" s="1">
        <f>IF(ISNUMBER(MATCH(E1560,_xlfn.VSTACK('VLookup Lists'!$E$2:$E$17,'VLookup Lists'!$H$2:$H$38,'VLookup Lists'!$J$2:$J$8),0)),1,0)</f>
        <v>1</v>
      </c>
      <c r="N1560" s="1" t="str">
        <f>IFERROR(IF(VLOOKUP($D1560,'VLookup Lists'!$B$11:$C$29,2,FALSE)="FLIP",1,0),"")</f>
        <v/>
      </c>
      <c r="O1560" s="1" t="b">
        <f>ISNUMBER(MATCH($E1560,'VLookup Lists'!$E$2:$E$17,0))</f>
        <v>0</v>
      </c>
    </row>
    <row r="1561" spans="1:15" ht="15.75" customHeight="1" x14ac:dyDescent="0.2">
      <c r="A1561" s="1" t="str">
        <f t="shared" si="28"/>
        <v>ICJIA</v>
      </c>
      <c r="B1561" s="1" t="s">
        <v>989</v>
      </c>
      <c r="C1561" s="1" t="s">
        <v>1105</v>
      </c>
      <c r="D1561" s="1">
        <v>1745</v>
      </c>
      <c r="E1561" s="1" t="s">
        <v>1015</v>
      </c>
      <c r="F1561" s="38">
        <v>44197</v>
      </c>
      <c r="G1561" s="38">
        <v>44561</v>
      </c>
      <c r="H1561" s="51">
        <v>118194</v>
      </c>
      <c r="I1561" s="1">
        <v>2022</v>
      </c>
      <c r="M1561" s="1">
        <f>IF(ISNUMBER(MATCH(E1561,_xlfn.VSTACK('VLookup Lists'!$E$2:$E$17,'VLookup Lists'!$H$2:$H$38,'VLookup Lists'!$J$2:$J$8),0)),1,0)</f>
        <v>0</v>
      </c>
      <c r="N1561" s="1" t="str">
        <f>IFERROR(IF(VLOOKUP($D1561,'VLookup Lists'!$B$11:$C$29,2,FALSE)="FLIP",1,0),"")</f>
        <v/>
      </c>
      <c r="O1561" s="1" t="b">
        <f>ISNUMBER(MATCH($E1561,'VLookup Lists'!$E$2:$E$17,0))</f>
        <v>0</v>
      </c>
    </row>
    <row r="1562" spans="1:15" ht="15.75" customHeight="1" x14ac:dyDescent="0.2">
      <c r="A1562" s="1" t="str">
        <f t="shared" si="28"/>
        <v>ICJIA</v>
      </c>
      <c r="B1562" s="1" t="s">
        <v>989</v>
      </c>
      <c r="C1562" s="1" t="s">
        <v>1208</v>
      </c>
      <c r="D1562" s="1">
        <v>1745</v>
      </c>
      <c r="E1562" s="1" t="s">
        <v>1015</v>
      </c>
      <c r="F1562" s="38">
        <v>44562</v>
      </c>
      <c r="G1562" s="38">
        <v>44926</v>
      </c>
      <c r="H1562" s="51">
        <v>118194</v>
      </c>
      <c r="I1562" s="1">
        <v>2022</v>
      </c>
      <c r="M1562" s="1">
        <f>IF(ISNUMBER(MATCH(E1562,_xlfn.VSTACK('VLookup Lists'!$E$2:$E$17,'VLookup Lists'!$H$2:$H$38,'VLookup Lists'!$J$2:$J$8),0)),1,0)</f>
        <v>0</v>
      </c>
      <c r="N1562" s="1" t="str">
        <f>IFERROR(IF(VLOOKUP($D1562,'VLookup Lists'!$B$11:$C$29,2,FALSE)="FLIP",1,0),"")</f>
        <v/>
      </c>
      <c r="O1562" s="1" t="b">
        <f>ISNUMBER(MATCH($E1562,'VLookup Lists'!$E$2:$E$17,0))</f>
        <v>0</v>
      </c>
    </row>
    <row r="1563" spans="1:15" ht="15.75" customHeight="1" x14ac:dyDescent="0.2">
      <c r="A1563" s="1" t="str">
        <f t="shared" si="28"/>
        <v>ICJIA</v>
      </c>
      <c r="B1563" s="1" t="s">
        <v>989</v>
      </c>
      <c r="D1563" s="1">
        <v>1745</v>
      </c>
      <c r="E1563" s="1" t="s">
        <v>1019</v>
      </c>
      <c r="F1563" s="38">
        <v>44562</v>
      </c>
      <c r="G1563" s="38">
        <v>44926</v>
      </c>
      <c r="H1563" s="51">
        <v>458190</v>
      </c>
      <c r="I1563" s="1">
        <v>2022</v>
      </c>
      <c r="M1563" s="1">
        <f>IF(ISNUMBER(MATCH(E1563,_xlfn.VSTACK('VLookup Lists'!$E$2:$E$17,'VLookup Lists'!$H$2:$H$38,'VLookup Lists'!$J$2:$J$8),0)),1,0)</f>
        <v>0</v>
      </c>
      <c r="N1563" s="1" t="str">
        <f>IFERROR(IF(VLOOKUP($D1563,'VLookup Lists'!$B$11:$C$29,2,FALSE)="FLIP",1,0),"")</f>
        <v/>
      </c>
      <c r="O1563" s="1" t="b">
        <f>ISNUMBER(MATCH($E1563,'VLookup Lists'!$E$2:$E$17,0))</f>
        <v>0</v>
      </c>
    </row>
    <row r="1564" spans="1:15" ht="15.75" customHeight="1" x14ac:dyDescent="0.2">
      <c r="A1564" s="1" t="str">
        <f t="shared" si="28"/>
        <v>ICJIA</v>
      </c>
      <c r="B1564" s="1" t="s">
        <v>989</v>
      </c>
      <c r="C1564" s="1" t="s">
        <v>1106</v>
      </c>
      <c r="D1564" s="1">
        <v>1745</v>
      </c>
      <c r="E1564" s="1" t="s">
        <v>1019</v>
      </c>
      <c r="F1564" s="38">
        <v>44197</v>
      </c>
      <c r="G1564" s="38">
        <v>44561</v>
      </c>
      <c r="H1564" s="51">
        <v>458190</v>
      </c>
      <c r="I1564" s="1">
        <v>2022</v>
      </c>
      <c r="M1564" s="1">
        <f>IF(ISNUMBER(MATCH(E1564,_xlfn.VSTACK('VLookup Lists'!$E$2:$E$17,'VLookup Lists'!$H$2:$H$38,'VLookup Lists'!$J$2:$J$8),0)),1,0)</f>
        <v>0</v>
      </c>
      <c r="N1564" s="1" t="str">
        <f>IFERROR(IF(VLOOKUP($D1564,'VLookup Lists'!$B$11:$C$29,2,FALSE)="FLIP",1,0),"")</f>
        <v/>
      </c>
      <c r="O1564" s="1" t="b">
        <f>ISNUMBER(MATCH($E1564,'VLookup Lists'!$E$2:$E$17,0))</f>
        <v>0</v>
      </c>
    </row>
    <row r="1565" spans="1:15" ht="15.75" customHeight="1" x14ac:dyDescent="0.2">
      <c r="A1565" s="1" t="str">
        <f t="shared" si="28"/>
        <v>ICJIA</v>
      </c>
      <c r="B1565" s="1" t="s">
        <v>989</v>
      </c>
      <c r="C1565" s="1" t="s">
        <v>1107</v>
      </c>
      <c r="D1565" s="1">
        <v>1745</v>
      </c>
      <c r="E1565" s="1" t="s">
        <v>1027</v>
      </c>
      <c r="F1565" s="38">
        <v>44197</v>
      </c>
      <c r="G1565" s="38">
        <v>44561</v>
      </c>
      <c r="H1565" s="51">
        <v>106097</v>
      </c>
      <c r="I1565" s="1">
        <v>2022</v>
      </c>
      <c r="M1565" s="1">
        <f>IF(ISNUMBER(MATCH(E1565,_xlfn.VSTACK('VLookup Lists'!$E$2:$E$17,'VLookup Lists'!$H$2:$H$38,'VLookup Lists'!$J$2:$J$8),0)),1,0)</f>
        <v>0</v>
      </c>
      <c r="N1565" s="1" t="str">
        <f>IFERROR(IF(VLOOKUP($D1565,'VLookup Lists'!$B$11:$C$29,2,FALSE)="FLIP",1,0),"")</f>
        <v/>
      </c>
      <c r="O1565" s="1" t="b">
        <f>ISNUMBER(MATCH($E1565,'VLookup Lists'!$E$2:$E$17,0))</f>
        <v>0</v>
      </c>
    </row>
    <row r="1566" spans="1:15" ht="15.75" customHeight="1" x14ac:dyDescent="0.2">
      <c r="A1566" s="1" t="str">
        <f t="shared" si="28"/>
        <v>ICJIA</v>
      </c>
      <c r="B1566" s="1" t="s">
        <v>989</v>
      </c>
      <c r="C1566" s="1" t="s">
        <v>1209</v>
      </c>
      <c r="D1566" s="1">
        <v>1745</v>
      </c>
      <c r="E1566" s="1" t="s">
        <v>1027</v>
      </c>
      <c r="F1566" s="38">
        <v>44562</v>
      </c>
      <c r="G1566" s="38">
        <v>44926</v>
      </c>
      <c r="H1566" s="51">
        <v>106097</v>
      </c>
      <c r="I1566" s="1">
        <v>2022</v>
      </c>
      <c r="M1566" s="1">
        <f>IF(ISNUMBER(MATCH(E1566,_xlfn.VSTACK('VLookup Lists'!$E$2:$E$17,'VLookup Lists'!$H$2:$H$38,'VLookup Lists'!$J$2:$J$8),0)),1,0)</f>
        <v>0</v>
      </c>
      <c r="N1566" s="1" t="str">
        <f>IFERROR(IF(VLOOKUP($D1566,'VLookup Lists'!$B$11:$C$29,2,FALSE)="FLIP",1,0),"")</f>
        <v/>
      </c>
      <c r="O1566" s="1" t="b">
        <f>ISNUMBER(MATCH($E1566,'VLookup Lists'!$E$2:$E$17,0))</f>
        <v>0</v>
      </c>
    </row>
    <row r="1567" spans="1:15" ht="15.75" customHeight="1" x14ac:dyDescent="0.2">
      <c r="A1567" s="1" t="str">
        <f t="shared" si="28"/>
        <v>ICJIA</v>
      </c>
      <c r="B1567" s="1" t="s">
        <v>989</v>
      </c>
      <c r="C1567" s="1" t="s">
        <v>1210</v>
      </c>
      <c r="D1567" s="1">
        <v>1745</v>
      </c>
      <c r="E1567" s="1" t="s">
        <v>1109</v>
      </c>
      <c r="F1567" s="38">
        <v>44562</v>
      </c>
      <c r="G1567" s="38">
        <v>44926</v>
      </c>
      <c r="H1567" s="51">
        <v>144707</v>
      </c>
      <c r="I1567" s="1">
        <v>2022</v>
      </c>
      <c r="M1567" s="1">
        <f>IF(ISNUMBER(MATCH(E1567,_xlfn.VSTACK('VLookup Lists'!$E$2:$E$17,'VLookup Lists'!$H$2:$H$38,'VLookup Lists'!$J$2:$J$8),0)),1,0)</f>
        <v>0</v>
      </c>
      <c r="N1567" s="1" t="str">
        <f>IFERROR(IF(VLOOKUP($D1567,'VLookup Lists'!$B$11:$C$29,2,FALSE)="FLIP",1,0),"")</f>
        <v/>
      </c>
      <c r="O1567" s="1" t="b">
        <f>ISNUMBER(MATCH($E1567,'VLookup Lists'!$E$2:$E$17,0))</f>
        <v>0</v>
      </c>
    </row>
    <row r="1568" spans="1:15" ht="15.75" customHeight="1" x14ac:dyDescent="0.2">
      <c r="A1568" s="1" t="str">
        <f t="shared" si="28"/>
        <v>ICJIA</v>
      </c>
      <c r="B1568" s="1" t="s">
        <v>989</v>
      </c>
      <c r="C1568" s="1" t="s">
        <v>1108</v>
      </c>
      <c r="D1568" s="1">
        <v>1745</v>
      </c>
      <c r="E1568" s="1" t="s">
        <v>1109</v>
      </c>
      <c r="F1568" s="38">
        <v>44197</v>
      </c>
      <c r="G1568" s="38">
        <v>44561</v>
      </c>
      <c r="H1568" s="51">
        <v>144707</v>
      </c>
      <c r="I1568" s="1">
        <v>2022</v>
      </c>
      <c r="M1568" s="1">
        <f>IF(ISNUMBER(MATCH(E1568,_xlfn.VSTACK('VLookup Lists'!$E$2:$E$17,'VLookup Lists'!$H$2:$H$38,'VLookup Lists'!$J$2:$J$8),0)),1,0)</f>
        <v>0</v>
      </c>
      <c r="N1568" s="1" t="str">
        <f>IFERROR(IF(VLOOKUP($D1568,'VLookup Lists'!$B$11:$C$29,2,FALSE)="FLIP",1,0),"")</f>
        <v/>
      </c>
      <c r="O1568" s="1" t="b">
        <f>ISNUMBER(MATCH($E1568,'VLookup Lists'!$E$2:$E$17,0))</f>
        <v>0</v>
      </c>
    </row>
    <row r="1569" spans="1:15" ht="15.75" customHeight="1" x14ac:dyDescent="0.2">
      <c r="A1569" s="1" t="str">
        <f t="shared" si="28"/>
        <v>ICJIA</v>
      </c>
      <c r="B1569" s="1" t="s">
        <v>989</v>
      </c>
      <c r="C1569" s="1" t="s">
        <v>1110</v>
      </c>
      <c r="D1569" s="1">
        <v>1745</v>
      </c>
      <c r="E1569" s="1" t="s">
        <v>1029</v>
      </c>
      <c r="F1569" s="38">
        <v>44197</v>
      </c>
      <c r="G1569" s="38">
        <v>44561</v>
      </c>
      <c r="H1569" s="51">
        <v>365574</v>
      </c>
      <c r="I1569" s="1">
        <v>2022</v>
      </c>
      <c r="M1569" s="1">
        <f>IF(ISNUMBER(MATCH(E1569,_xlfn.VSTACK('VLookup Lists'!$E$2:$E$17,'VLookup Lists'!$H$2:$H$38,'VLookup Lists'!$J$2:$J$8),0)),1,0)</f>
        <v>0</v>
      </c>
      <c r="N1569" s="1" t="str">
        <f>IFERROR(IF(VLOOKUP($D1569,'VLookup Lists'!$B$11:$C$29,2,FALSE)="FLIP",1,0),"")</f>
        <v/>
      </c>
      <c r="O1569" s="1" t="b">
        <f>ISNUMBER(MATCH($E1569,'VLookup Lists'!$E$2:$E$17,0))</f>
        <v>0</v>
      </c>
    </row>
    <row r="1570" spans="1:15" ht="15.75" customHeight="1" x14ac:dyDescent="0.2">
      <c r="A1570" s="1" t="str">
        <f t="shared" si="28"/>
        <v>ICJIA</v>
      </c>
      <c r="B1570" s="1" t="s">
        <v>989</v>
      </c>
      <c r="C1570" s="1" t="s">
        <v>1211</v>
      </c>
      <c r="D1570" s="1">
        <v>1745</v>
      </c>
      <c r="E1570" s="1" t="s">
        <v>1029</v>
      </c>
      <c r="F1570" s="38">
        <v>44562</v>
      </c>
      <c r="G1570" s="38">
        <v>44926</v>
      </c>
      <c r="H1570" s="51">
        <v>365574</v>
      </c>
      <c r="I1570" s="1">
        <v>2022</v>
      </c>
      <c r="M1570" s="1">
        <f>IF(ISNUMBER(MATCH(E1570,_xlfn.VSTACK('VLookup Lists'!$E$2:$E$17,'VLookup Lists'!$H$2:$H$38,'VLookup Lists'!$J$2:$J$8),0)),1,0)</f>
        <v>0</v>
      </c>
      <c r="N1570" s="1" t="str">
        <f>IFERROR(IF(VLOOKUP($D1570,'VLookup Lists'!$B$11:$C$29,2,FALSE)="FLIP",1,0),"")</f>
        <v/>
      </c>
      <c r="O1570" s="1" t="b">
        <f>ISNUMBER(MATCH($E1570,'VLookup Lists'!$E$2:$E$17,0))</f>
        <v>0</v>
      </c>
    </row>
    <row r="1571" spans="1:15" ht="15.75" customHeight="1" x14ac:dyDescent="0.2">
      <c r="A1571" s="1" t="str">
        <f t="shared" si="28"/>
        <v>ICJIA</v>
      </c>
      <c r="B1571" s="1" t="s">
        <v>989</v>
      </c>
      <c r="C1571" s="1" t="s">
        <v>1212</v>
      </c>
      <c r="D1571" s="1">
        <v>1745</v>
      </c>
      <c r="E1571" s="1" t="s">
        <v>371</v>
      </c>
      <c r="F1571" s="38">
        <v>44440</v>
      </c>
      <c r="G1571" s="38">
        <v>44985</v>
      </c>
      <c r="H1571" s="51">
        <v>344303</v>
      </c>
      <c r="I1571" s="1">
        <v>2022</v>
      </c>
      <c r="M1571" s="1">
        <f>IF(ISNUMBER(MATCH(E1571,_xlfn.VSTACK('VLookup Lists'!$E$2:$E$17,'VLookup Lists'!$H$2:$H$38,'VLookup Lists'!$J$2:$J$8),0)),1,0)</f>
        <v>0</v>
      </c>
      <c r="N1571" s="1" t="str">
        <f>IFERROR(IF(VLOOKUP($D1571,'VLookup Lists'!$B$11:$C$29,2,FALSE)="FLIP",1,0),"")</f>
        <v/>
      </c>
      <c r="O1571" s="1" t="b">
        <f>ISNUMBER(MATCH($E1571,'VLookup Lists'!$E$2:$E$17,0))</f>
        <v>0</v>
      </c>
    </row>
    <row r="1572" spans="1:15" ht="15.75" customHeight="1" x14ac:dyDescent="0.2">
      <c r="A1572" s="1" t="str">
        <f t="shared" si="28"/>
        <v>ICJIA</v>
      </c>
      <c r="B1572" s="1" t="s">
        <v>989</v>
      </c>
      <c r="C1572" s="1" t="s">
        <v>1213</v>
      </c>
      <c r="D1572" s="1">
        <v>1745</v>
      </c>
      <c r="E1572" s="1" t="s">
        <v>371</v>
      </c>
      <c r="F1572" s="38">
        <v>44470</v>
      </c>
      <c r="G1572" s="38">
        <v>44926</v>
      </c>
      <c r="H1572" s="51">
        <v>833334</v>
      </c>
      <c r="I1572" s="1">
        <v>2022</v>
      </c>
      <c r="M1572" s="1">
        <f>IF(ISNUMBER(MATCH(E1572,_xlfn.VSTACK('VLookup Lists'!$E$2:$E$17,'VLookup Lists'!$H$2:$H$38,'VLookup Lists'!$J$2:$J$8),0)),1,0)</f>
        <v>0</v>
      </c>
      <c r="N1572" s="1" t="str">
        <f>IFERROR(IF(VLOOKUP($D1572,'VLookup Lists'!$B$11:$C$29,2,FALSE)="FLIP",1,0),"")</f>
        <v/>
      </c>
      <c r="O1572" s="1" t="b">
        <f>ISNUMBER(MATCH($E1572,'VLookup Lists'!$E$2:$E$17,0))</f>
        <v>0</v>
      </c>
    </row>
    <row r="1573" spans="1:15" ht="15.75" customHeight="1" x14ac:dyDescent="0.2">
      <c r="A1573" s="1" t="str">
        <f t="shared" si="28"/>
        <v>ICJIA</v>
      </c>
      <c r="B1573" s="1" t="s">
        <v>989</v>
      </c>
      <c r="C1573" s="1" t="s">
        <v>1214</v>
      </c>
      <c r="D1573" s="1">
        <v>1745</v>
      </c>
      <c r="E1573" s="1" t="s">
        <v>371</v>
      </c>
      <c r="F1573" s="38">
        <v>44713</v>
      </c>
      <c r="G1573" s="38">
        <v>45260</v>
      </c>
      <c r="H1573" s="51">
        <v>1217340</v>
      </c>
      <c r="I1573" s="1">
        <v>2022</v>
      </c>
      <c r="M1573" s="1">
        <f>IF(ISNUMBER(MATCH(E1573,_xlfn.VSTACK('VLookup Lists'!$E$2:$E$17,'VLookup Lists'!$H$2:$H$38,'VLookup Lists'!$J$2:$J$8),0)),1,0)</f>
        <v>0</v>
      </c>
      <c r="N1573" s="1" t="str">
        <f>IFERROR(IF(VLOOKUP($D1573,'VLookup Lists'!$B$11:$C$29,2,FALSE)="FLIP",1,0),"")</f>
        <v/>
      </c>
      <c r="O1573" s="1" t="b">
        <f>ISNUMBER(MATCH($E1573,'VLookup Lists'!$E$2:$E$17,0))</f>
        <v>0</v>
      </c>
    </row>
    <row r="1574" spans="1:15" ht="15.75" customHeight="1" x14ac:dyDescent="0.2">
      <c r="A1574" s="1" t="str">
        <f t="shared" si="28"/>
        <v>ICJIA</v>
      </c>
      <c r="B1574" s="1" t="s">
        <v>989</v>
      </c>
      <c r="C1574" s="1" t="s">
        <v>1112</v>
      </c>
      <c r="D1574" s="1">
        <v>1745</v>
      </c>
      <c r="E1574" s="1" t="s">
        <v>371</v>
      </c>
      <c r="F1574" s="38">
        <v>44166</v>
      </c>
      <c r="G1574" s="38">
        <v>44530</v>
      </c>
      <c r="H1574" s="51">
        <v>811560</v>
      </c>
      <c r="I1574" s="1">
        <v>2022</v>
      </c>
      <c r="M1574" s="1">
        <f>IF(ISNUMBER(MATCH(E1574,_xlfn.VSTACK('VLookup Lists'!$E$2:$E$17,'VLookup Lists'!$H$2:$H$38,'VLookup Lists'!$J$2:$J$8),0)),1,0)</f>
        <v>0</v>
      </c>
      <c r="N1574" s="1" t="str">
        <f>IFERROR(IF(VLOOKUP($D1574,'VLookup Lists'!$B$11:$C$29,2,FALSE)="FLIP",1,0),"")</f>
        <v/>
      </c>
      <c r="O1574" s="1" t="b">
        <f>ISNUMBER(MATCH($E1574,'VLookup Lists'!$E$2:$E$17,0))</f>
        <v>0</v>
      </c>
    </row>
    <row r="1575" spans="1:15" ht="15.75" customHeight="1" x14ac:dyDescent="0.2">
      <c r="A1575" s="1" t="str">
        <f t="shared" si="28"/>
        <v>ICJIA</v>
      </c>
      <c r="B1575" s="1" t="s">
        <v>989</v>
      </c>
      <c r="C1575" s="1" t="s">
        <v>1111</v>
      </c>
      <c r="D1575" s="1">
        <v>1745</v>
      </c>
      <c r="E1575" s="1" t="s">
        <v>371</v>
      </c>
      <c r="F1575" s="38">
        <v>44105</v>
      </c>
      <c r="G1575" s="38">
        <v>44469</v>
      </c>
      <c r="H1575" s="51">
        <v>666667</v>
      </c>
      <c r="I1575" s="1">
        <v>2022</v>
      </c>
      <c r="M1575" s="1">
        <f>IF(ISNUMBER(MATCH(E1575,_xlfn.VSTACK('VLookup Lists'!$E$2:$E$17,'VLookup Lists'!$H$2:$H$38,'VLookup Lists'!$J$2:$J$8),0)),1,0)</f>
        <v>0</v>
      </c>
      <c r="N1575" s="1" t="str">
        <f>IFERROR(IF(VLOOKUP($D1575,'VLookup Lists'!$B$11:$C$29,2,FALSE)="FLIP",1,0),"")</f>
        <v/>
      </c>
      <c r="O1575" s="1" t="b">
        <f>ISNUMBER(MATCH($E1575,'VLookup Lists'!$E$2:$E$17,0))</f>
        <v>0</v>
      </c>
    </row>
    <row r="1576" spans="1:15" ht="15.75" customHeight="1" x14ac:dyDescent="0.2">
      <c r="A1576" s="1" t="str">
        <f t="shared" si="28"/>
        <v>ICJIA</v>
      </c>
      <c r="B1576" s="1" t="s">
        <v>989</v>
      </c>
      <c r="C1576" s="1" t="s">
        <v>1215</v>
      </c>
      <c r="D1576" s="1">
        <v>1745</v>
      </c>
      <c r="E1576" s="1" t="s">
        <v>994</v>
      </c>
      <c r="F1576" s="38">
        <v>44440</v>
      </c>
      <c r="G1576" s="38">
        <v>44985</v>
      </c>
      <c r="H1576" s="51">
        <v>337500</v>
      </c>
      <c r="I1576" s="1">
        <v>2022</v>
      </c>
      <c r="M1576" s="1">
        <f>IF(ISNUMBER(MATCH(E1576,_xlfn.VSTACK('VLookup Lists'!$E$2:$E$17,'VLookup Lists'!$H$2:$H$38,'VLookup Lists'!$J$2:$J$8),0)),1,0)</f>
        <v>0</v>
      </c>
      <c r="N1576" s="1" t="str">
        <f>IFERROR(IF(VLOOKUP($D1576,'VLookup Lists'!$B$11:$C$29,2,FALSE)="FLIP",1,0),"")</f>
        <v/>
      </c>
      <c r="O1576" s="1" t="b">
        <f>ISNUMBER(MATCH($E1576,'VLookup Lists'!$E$2:$E$17,0))</f>
        <v>0</v>
      </c>
    </row>
    <row r="1577" spans="1:15" ht="15.75" customHeight="1" x14ac:dyDescent="0.2">
      <c r="A1577" s="1" t="str">
        <f t="shared" si="28"/>
        <v>ICJIA</v>
      </c>
      <c r="B1577" s="1" t="s">
        <v>989</v>
      </c>
      <c r="C1577" s="1" t="s">
        <v>1113</v>
      </c>
      <c r="D1577" s="1">
        <v>1745</v>
      </c>
      <c r="E1577" s="1" t="s">
        <v>553</v>
      </c>
      <c r="F1577" s="38">
        <v>44314</v>
      </c>
      <c r="G1577" s="38">
        <v>44561</v>
      </c>
      <c r="H1577" s="51">
        <v>275000</v>
      </c>
      <c r="I1577" s="1">
        <v>2022</v>
      </c>
      <c r="M1577" s="1">
        <f>IF(ISNUMBER(MATCH(E1577,_xlfn.VSTACK('VLookup Lists'!$E$2:$E$17,'VLookup Lists'!$H$2:$H$38,'VLookup Lists'!$J$2:$J$8),0)),1,0)</f>
        <v>0</v>
      </c>
      <c r="N1577" s="1" t="str">
        <f>IFERROR(IF(VLOOKUP($D1577,'VLookup Lists'!$B$11:$C$29,2,FALSE)="FLIP",1,0),"")</f>
        <v/>
      </c>
      <c r="O1577" s="1" t="b">
        <f>ISNUMBER(MATCH($E1577,'VLookup Lists'!$E$2:$E$17,0))</f>
        <v>0</v>
      </c>
    </row>
    <row r="1578" spans="1:15" ht="15.75" customHeight="1" x14ac:dyDescent="0.2">
      <c r="A1578" s="1" t="str">
        <f t="shared" si="28"/>
        <v>ICJIA</v>
      </c>
      <c r="B1578" s="1" t="s">
        <v>989</v>
      </c>
      <c r="C1578" s="1" t="s">
        <v>1114</v>
      </c>
      <c r="D1578" s="1">
        <v>1745</v>
      </c>
      <c r="E1578" s="1" t="s">
        <v>1039</v>
      </c>
      <c r="F1578" s="38">
        <v>44197</v>
      </c>
      <c r="G1578" s="38">
        <v>44561</v>
      </c>
      <c r="H1578" s="51">
        <v>228047</v>
      </c>
      <c r="I1578" s="1">
        <v>2022</v>
      </c>
      <c r="M1578" s="1">
        <f>IF(ISNUMBER(MATCH(E1578,_xlfn.VSTACK('VLookup Lists'!$E$2:$E$17,'VLookup Lists'!$H$2:$H$38,'VLookup Lists'!$J$2:$J$8),0)),1,0)</f>
        <v>0</v>
      </c>
      <c r="N1578" s="1" t="str">
        <f>IFERROR(IF(VLOOKUP($D1578,'VLookup Lists'!$B$11:$C$29,2,FALSE)="FLIP",1,0),"")</f>
        <v/>
      </c>
      <c r="O1578" s="1" t="b">
        <f>ISNUMBER(MATCH($E1578,'VLookup Lists'!$E$2:$E$17,0))</f>
        <v>0</v>
      </c>
    </row>
    <row r="1579" spans="1:15" ht="15.75" customHeight="1" x14ac:dyDescent="0.2">
      <c r="A1579" s="1" t="str">
        <f t="shared" si="28"/>
        <v>ICJIA</v>
      </c>
      <c r="B1579" s="1" t="s">
        <v>989</v>
      </c>
      <c r="C1579" s="1" t="s">
        <v>1216</v>
      </c>
      <c r="D1579" s="1">
        <v>1745</v>
      </c>
      <c r="E1579" s="1" t="s">
        <v>1039</v>
      </c>
      <c r="F1579" s="38">
        <v>44562</v>
      </c>
      <c r="G1579" s="38">
        <v>44926</v>
      </c>
      <c r="H1579" s="51">
        <v>228047</v>
      </c>
      <c r="I1579" s="1">
        <v>2022</v>
      </c>
      <c r="M1579" s="1">
        <f>IF(ISNUMBER(MATCH(E1579,_xlfn.VSTACK('VLookup Lists'!$E$2:$E$17,'VLookup Lists'!$H$2:$H$38,'VLookup Lists'!$J$2:$J$8),0)),1,0)</f>
        <v>0</v>
      </c>
      <c r="N1579" s="1" t="str">
        <f>IFERROR(IF(VLOOKUP($D1579,'VLookup Lists'!$B$11:$C$29,2,FALSE)="FLIP",1,0),"")</f>
        <v/>
      </c>
      <c r="O1579" s="1" t="b">
        <f>ISNUMBER(MATCH($E1579,'VLookup Lists'!$E$2:$E$17,0))</f>
        <v>0</v>
      </c>
    </row>
    <row r="1580" spans="1:15" ht="15.75" customHeight="1" x14ac:dyDescent="0.2">
      <c r="A1580" s="1" t="str">
        <f t="shared" ref="A1580:A1643" si="29">IF(ISBLANK(B1580),"","ICJIA")</f>
        <v>ICJIA</v>
      </c>
      <c r="B1580" s="1" t="s">
        <v>989</v>
      </c>
      <c r="C1580" s="1" t="s">
        <v>1217</v>
      </c>
      <c r="D1580" s="1">
        <v>1745</v>
      </c>
      <c r="E1580" s="1" t="s">
        <v>406</v>
      </c>
      <c r="F1580" s="38">
        <v>44470</v>
      </c>
      <c r="G1580" s="38">
        <v>45107</v>
      </c>
      <c r="H1580" s="51">
        <v>465596</v>
      </c>
      <c r="I1580" s="1">
        <v>2022</v>
      </c>
      <c r="M1580" s="1">
        <f>IF(ISNUMBER(MATCH(E1580,_xlfn.VSTACK('VLookup Lists'!$E$2:$E$17,'VLookup Lists'!$H$2:$H$38,'VLookup Lists'!$J$2:$J$8),0)),1,0)</f>
        <v>0</v>
      </c>
      <c r="N1580" s="1" t="str">
        <f>IFERROR(IF(VLOOKUP($D1580,'VLookup Lists'!$B$11:$C$29,2,FALSE)="FLIP",1,0),"")</f>
        <v/>
      </c>
      <c r="O1580" s="1" t="b">
        <f>ISNUMBER(MATCH($E1580,'VLookup Lists'!$E$2:$E$17,0))</f>
        <v>0</v>
      </c>
    </row>
    <row r="1581" spans="1:15" ht="15.75" customHeight="1" x14ac:dyDescent="0.2">
      <c r="A1581" s="1" t="str">
        <f t="shared" si="29"/>
        <v>ICJIA</v>
      </c>
      <c r="B1581" s="1" t="s">
        <v>989</v>
      </c>
      <c r="C1581" s="1" t="s">
        <v>1218</v>
      </c>
      <c r="D1581" s="1">
        <v>1745</v>
      </c>
      <c r="E1581" s="1" t="s">
        <v>1117</v>
      </c>
      <c r="F1581" s="38">
        <v>44713</v>
      </c>
      <c r="G1581" s="38">
        <v>45260</v>
      </c>
      <c r="H1581" s="51">
        <v>631590</v>
      </c>
      <c r="I1581" s="1">
        <v>2022</v>
      </c>
      <c r="M1581" s="1">
        <f>IF(ISNUMBER(MATCH(E1581,_xlfn.VSTACK('VLookup Lists'!$E$2:$E$17,'VLookup Lists'!$H$2:$H$38,'VLookup Lists'!$J$2:$J$8),0)),1,0)</f>
        <v>0</v>
      </c>
      <c r="N1581" s="1" t="str">
        <f>IFERROR(IF(VLOOKUP($D1581,'VLookup Lists'!$B$11:$C$29,2,FALSE)="FLIP",1,0),"")</f>
        <v/>
      </c>
      <c r="O1581" s="1" t="b">
        <f>ISNUMBER(MATCH($E1581,'VLookup Lists'!$E$2:$E$17,0))</f>
        <v>0</v>
      </c>
    </row>
    <row r="1582" spans="1:15" ht="15.75" customHeight="1" x14ac:dyDescent="0.2">
      <c r="A1582" s="1" t="str">
        <f t="shared" si="29"/>
        <v>ICJIA</v>
      </c>
      <c r="B1582" s="1" t="s">
        <v>989</v>
      </c>
      <c r="C1582" s="1" t="s">
        <v>1116</v>
      </c>
      <c r="D1582" s="1">
        <v>1745</v>
      </c>
      <c r="E1582" s="1" t="s">
        <v>1117</v>
      </c>
      <c r="F1582" s="38">
        <v>44166</v>
      </c>
      <c r="G1582" s="38">
        <v>44530</v>
      </c>
      <c r="H1582" s="51">
        <v>421060</v>
      </c>
      <c r="I1582" s="1">
        <v>2022</v>
      </c>
      <c r="M1582" s="1">
        <f>IF(ISNUMBER(MATCH(E1582,_xlfn.VSTACK('VLookup Lists'!$E$2:$E$17,'VLookup Lists'!$H$2:$H$38,'VLookup Lists'!$J$2:$J$8),0)),1,0)</f>
        <v>0</v>
      </c>
      <c r="N1582" s="1" t="str">
        <f>IFERROR(IF(VLOOKUP($D1582,'VLookup Lists'!$B$11:$C$29,2,FALSE)="FLIP",1,0),"")</f>
        <v/>
      </c>
      <c r="O1582" s="1" t="b">
        <f>ISNUMBER(MATCH($E1582,'VLookup Lists'!$E$2:$E$17,0))</f>
        <v>0</v>
      </c>
    </row>
    <row r="1583" spans="1:15" ht="15.75" customHeight="1" x14ac:dyDescent="0.2">
      <c r="A1583" s="1" t="str">
        <f t="shared" si="29"/>
        <v>ICJIA</v>
      </c>
      <c r="B1583" s="1" t="s">
        <v>989</v>
      </c>
      <c r="C1583" s="1" t="s">
        <v>1219</v>
      </c>
      <c r="D1583" s="1">
        <v>1745</v>
      </c>
      <c r="E1583" s="1" t="s">
        <v>996</v>
      </c>
      <c r="F1583" s="38">
        <v>44409</v>
      </c>
      <c r="G1583" s="38">
        <v>44773</v>
      </c>
      <c r="H1583" s="51">
        <v>195000</v>
      </c>
      <c r="I1583" s="1">
        <v>2022</v>
      </c>
      <c r="M1583" s="1">
        <f>IF(ISNUMBER(MATCH(E1583,_xlfn.VSTACK('VLookup Lists'!$E$2:$E$17,'VLookup Lists'!$H$2:$H$38,'VLookup Lists'!$J$2:$J$8),0)),1,0)</f>
        <v>0</v>
      </c>
      <c r="N1583" s="1" t="str">
        <f>IFERROR(IF(VLOOKUP($D1583,'VLookup Lists'!$B$11:$C$29,2,FALSE)="FLIP",1,0),"")</f>
        <v/>
      </c>
      <c r="O1583" s="1" t="b">
        <f>ISNUMBER(MATCH($E1583,'VLookup Lists'!$E$2:$E$17,0))</f>
        <v>0</v>
      </c>
    </row>
    <row r="1584" spans="1:15" ht="15.75" customHeight="1" x14ac:dyDescent="0.2">
      <c r="A1584" s="1" t="str">
        <f t="shared" si="29"/>
        <v>ICJIA</v>
      </c>
      <c r="B1584" s="1" t="s">
        <v>989</v>
      </c>
      <c r="C1584" s="1" t="s">
        <v>1118</v>
      </c>
      <c r="D1584" s="1">
        <v>1745</v>
      </c>
      <c r="E1584" s="1" t="s">
        <v>1041</v>
      </c>
      <c r="F1584" s="38">
        <v>44197</v>
      </c>
      <c r="G1584" s="38">
        <v>44561</v>
      </c>
      <c r="H1584" s="51">
        <v>130460</v>
      </c>
      <c r="I1584" s="1">
        <v>2022</v>
      </c>
      <c r="M1584" s="1">
        <f>IF(ISNUMBER(MATCH(E1584,_xlfn.VSTACK('VLookup Lists'!$E$2:$E$17,'VLookup Lists'!$H$2:$H$38,'VLookup Lists'!$J$2:$J$8),0)),1,0)</f>
        <v>0</v>
      </c>
      <c r="N1584" s="1" t="str">
        <f>IFERROR(IF(VLOOKUP($D1584,'VLookup Lists'!$B$11:$C$29,2,FALSE)="FLIP",1,0),"")</f>
        <v/>
      </c>
      <c r="O1584" s="1" t="b">
        <f>ISNUMBER(MATCH($E1584,'VLookup Lists'!$E$2:$E$17,0))</f>
        <v>0</v>
      </c>
    </row>
    <row r="1585" spans="1:15" ht="15.75" customHeight="1" x14ac:dyDescent="0.2">
      <c r="A1585" s="1" t="str">
        <f t="shared" si="29"/>
        <v>ICJIA</v>
      </c>
      <c r="B1585" s="1" t="s">
        <v>989</v>
      </c>
      <c r="C1585" s="1" t="s">
        <v>1220</v>
      </c>
      <c r="D1585" s="1">
        <v>1745</v>
      </c>
      <c r="E1585" s="1" t="s">
        <v>1120</v>
      </c>
      <c r="F1585" s="38">
        <v>44470</v>
      </c>
      <c r="G1585" s="38">
        <v>44742</v>
      </c>
      <c r="H1585" s="51">
        <v>6075000</v>
      </c>
      <c r="I1585" s="1">
        <v>2022</v>
      </c>
      <c r="M1585" s="1">
        <f>IF(ISNUMBER(MATCH(E1585,_xlfn.VSTACK('VLookup Lists'!$E$2:$E$17,'VLookup Lists'!$H$2:$H$38,'VLookup Lists'!$J$2:$J$8),0)),1,0)</f>
        <v>0</v>
      </c>
      <c r="N1585" s="1" t="str">
        <f>IFERROR(IF(VLOOKUP($D1585,'VLookup Lists'!$B$11:$C$29,2,FALSE)="FLIP",1,0),"")</f>
        <v/>
      </c>
      <c r="O1585" s="1" t="b">
        <f>ISNUMBER(MATCH($E1585,'VLookup Lists'!$E$2:$E$17,0))</f>
        <v>0</v>
      </c>
    </row>
    <row r="1586" spans="1:15" ht="15.75" customHeight="1" x14ac:dyDescent="0.2">
      <c r="A1586" s="1" t="str">
        <f t="shared" si="29"/>
        <v>ICJIA</v>
      </c>
      <c r="B1586" s="1" t="s">
        <v>989</v>
      </c>
      <c r="C1586" s="1" t="s">
        <v>1221</v>
      </c>
      <c r="D1586" s="1">
        <v>1745</v>
      </c>
      <c r="E1586" s="1" t="s">
        <v>282</v>
      </c>
      <c r="F1586" s="38">
        <v>44713</v>
      </c>
      <c r="G1586" s="38">
        <v>45260</v>
      </c>
      <c r="H1586" s="51">
        <v>123524</v>
      </c>
      <c r="I1586" s="1">
        <v>2022</v>
      </c>
      <c r="M1586" s="1">
        <f>IF(ISNUMBER(MATCH(E1586,_xlfn.VSTACK('VLookup Lists'!$E$2:$E$17,'VLookup Lists'!$H$2:$H$38,'VLookup Lists'!$J$2:$J$8),0)),1,0)</f>
        <v>0</v>
      </c>
      <c r="N1586" s="1" t="str">
        <f>IFERROR(IF(VLOOKUP($D1586,'VLookup Lists'!$B$11:$C$29,2,FALSE)="FLIP",1,0),"")</f>
        <v/>
      </c>
      <c r="O1586" s="1" t="b">
        <f>ISNUMBER(MATCH($E1586,'VLookup Lists'!$E$2:$E$17,0))</f>
        <v>0</v>
      </c>
    </row>
    <row r="1587" spans="1:15" ht="15.75" customHeight="1" x14ac:dyDescent="0.2">
      <c r="A1587" s="1" t="str">
        <f t="shared" si="29"/>
        <v>ICJIA</v>
      </c>
      <c r="B1587" s="1" t="s">
        <v>989</v>
      </c>
      <c r="C1587" s="1" t="s">
        <v>1121</v>
      </c>
      <c r="D1587" s="1">
        <v>1745</v>
      </c>
      <c r="E1587" s="1" t="s">
        <v>282</v>
      </c>
      <c r="F1587" s="38">
        <v>44224</v>
      </c>
      <c r="G1587" s="38">
        <v>44530</v>
      </c>
      <c r="H1587" s="51">
        <v>82349</v>
      </c>
      <c r="I1587" s="1">
        <v>2022</v>
      </c>
      <c r="M1587" s="1">
        <f>IF(ISNUMBER(MATCH(E1587,_xlfn.VSTACK('VLookup Lists'!$E$2:$E$17,'VLookup Lists'!$H$2:$H$38,'VLookup Lists'!$J$2:$J$8),0)),1,0)</f>
        <v>0</v>
      </c>
      <c r="N1587" s="1" t="str">
        <f>IFERROR(IF(VLOOKUP($D1587,'VLookup Lists'!$B$11:$C$29,2,FALSE)="FLIP",1,0),"")</f>
        <v/>
      </c>
      <c r="O1587" s="1" t="b">
        <f>ISNUMBER(MATCH($E1587,'VLookup Lists'!$E$2:$E$17,0))</f>
        <v>0</v>
      </c>
    </row>
    <row r="1588" spans="1:15" ht="15.75" customHeight="1" x14ac:dyDescent="0.2">
      <c r="A1588" s="1" t="str">
        <f t="shared" si="29"/>
        <v>ICJIA</v>
      </c>
      <c r="B1588" s="1" t="s">
        <v>989</v>
      </c>
      <c r="C1588" s="1" t="s">
        <v>1222</v>
      </c>
      <c r="D1588" s="1">
        <v>1745</v>
      </c>
      <c r="E1588" s="1" t="s">
        <v>1123</v>
      </c>
      <c r="F1588" s="38">
        <v>44470</v>
      </c>
      <c r="G1588" s="38">
        <v>45107</v>
      </c>
      <c r="H1588" s="51">
        <v>409259</v>
      </c>
      <c r="I1588" s="1">
        <v>2022</v>
      </c>
      <c r="M1588" s="1">
        <f>IF(ISNUMBER(MATCH(E1588,_xlfn.VSTACK('VLookup Lists'!$E$2:$E$17,'VLookup Lists'!$H$2:$H$38,'VLookup Lists'!$J$2:$J$8),0)),1,0)</f>
        <v>0</v>
      </c>
      <c r="N1588" s="1" t="str">
        <f>IFERROR(IF(VLOOKUP($D1588,'VLookup Lists'!$B$11:$C$29,2,FALSE)="FLIP",1,0),"")</f>
        <v/>
      </c>
      <c r="O1588" s="1" t="b">
        <f>ISNUMBER(MATCH($E1588,'VLookup Lists'!$E$2:$E$17,0))</f>
        <v>0</v>
      </c>
    </row>
    <row r="1589" spans="1:15" ht="15.75" customHeight="1" x14ac:dyDescent="0.2">
      <c r="A1589" s="1" t="str">
        <f t="shared" si="29"/>
        <v>ICJIA</v>
      </c>
      <c r="B1589" s="1" t="s">
        <v>989</v>
      </c>
      <c r="C1589" s="1" t="s">
        <v>1124</v>
      </c>
      <c r="D1589" s="1">
        <v>1745</v>
      </c>
      <c r="E1589" s="1" t="s">
        <v>1125</v>
      </c>
      <c r="F1589" s="38">
        <v>44166</v>
      </c>
      <c r="G1589" s="38">
        <v>44530</v>
      </c>
      <c r="H1589" s="51">
        <v>818107</v>
      </c>
      <c r="I1589" s="1">
        <v>2022</v>
      </c>
      <c r="M1589" s="1">
        <f>IF(ISNUMBER(MATCH(E1589,_xlfn.VSTACK('VLookup Lists'!$E$2:$E$17,'VLookup Lists'!$H$2:$H$38,'VLookup Lists'!$J$2:$J$8),0)),1,0)</f>
        <v>0</v>
      </c>
      <c r="N1589" s="1" t="str">
        <f>IFERROR(IF(VLOOKUP($D1589,'VLookup Lists'!$B$11:$C$29,2,FALSE)="FLIP",1,0),"")</f>
        <v/>
      </c>
      <c r="O1589" s="1" t="b">
        <f>ISNUMBER(MATCH($E1589,'VLookup Lists'!$E$2:$E$17,0))</f>
        <v>0</v>
      </c>
    </row>
    <row r="1590" spans="1:15" ht="15.75" customHeight="1" x14ac:dyDescent="0.2">
      <c r="A1590" s="1" t="str">
        <f t="shared" si="29"/>
        <v>ICJIA</v>
      </c>
      <c r="B1590" s="1" t="s">
        <v>989</v>
      </c>
      <c r="C1590" s="1" t="s">
        <v>1223</v>
      </c>
      <c r="D1590" s="1">
        <v>1745</v>
      </c>
      <c r="E1590" s="1" t="s">
        <v>1125</v>
      </c>
      <c r="F1590" s="38">
        <v>44713</v>
      </c>
      <c r="G1590" s="38">
        <v>45260</v>
      </c>
      <c r="H1590" s="51">
        <v>1227161</v>
      </c>
      <c r="I1590" s="1">
        <v>2022</v>
      </c>
      <c r="M1590" s="1">
        <f>IF(ISNUMBER(MATCH(E1590,_xlfn.VSTACK('VLookup Lists'!$E$2:$E$17,'VLookup Lists'!$H$2:$H$38,'VLookup Lists'!$J$2:$J$8),0)),1,0)</f>
        <v>0</v>
      </c>
      <c r="N1590" s="1" t="str">
        <f>IFERROR(IF(VLOOKUP($D1590,'VLookup Lists'!$B$11:$C$29,2,FALSE)="FLIP",1,0),"")</f>
        <v/>
      </c>
      <c r="O1590" s="1" t="b">
        <f>ISNUMBER(MATCH($E1590,'VLookup Lists'!$E$2:$E$17,0))</f>
        <v>0</v>
      </c>
    </row>
    <row r="1591" spans="1:15" ht="15.75" customHeight="1" x14ac:dyDescent="0.2">
      <c r="A1591" s="1" t="str">
        <f t="shared" si="29"/>
        <v>ICJIA</v>
      </c>
      <c r="B1591" s="1" t="s">
        <v>989</v>
      </c>
      <c r="C1591" s="1" t="s">
        <v>1224</v>
      </c>
      <c r="D1591" s="1">
        <v>1745</v>
      </c>
      <c r="E1591" s="1" t="s">
        <v>1127</v>
      </c>
      <c r="F1591" s="38">
        <v>44440</v>
      </c>
      <c r="G1591" s="38">
        <v>44804</v>
      </c>
      <c r="H1591" s="51">
        <v>455000</v>
      </c>
      <c r="I1591" s="1">
        <v>2022</v>
      </c>
      <c r="M1591" s="1">
        <f>IF(ISNUMBER(MATCH(E1591,_xlfn.VSTACK('VLookup Lists'!$E$2:$E$17,'VLookup Lists'!$H$2:$H$38,'VLookup Lists'!$J$2:$J$8),0)),1,0)</f>
        <v>0</v>
      </c>
      <c r="N1591" s="1" t="str">
        <f>IFERROR(IF(VLOOKUP($D1591,'VLookup Lists'!$B$11:$C$29,2,FALSE)="FLIP",1,0),"")</f>
        <v/>
      </c>
      <c r="O1591" s="1" t="b">
        <f>ISNUMBER(MATCH($E1591,'VLookup Lists'!$E$2:$E$17,0))</f>
        <v>0</v>
      </c>
    </row>
    <row r="1592" spans="1:15" ht="15.75" customHeight="1" x14ac:dyDescent="0.2">
      <c r="A1592" s="1" t="str">
        <f t="shared" si="29"/>
        <v>ICJIA</v>
      </c>
      <c r="B1592" s="1" t="s">
        <v>989</v>
      </c>
      <c r="C1592" s="1" t="s">
        <v>1126</v>
      </c>
      <c r="D1592" s="1">
        <v>1745</v>
      </c>
      <c r="E1592" s="1" t="s">
        <v>1127</v>
      </c>
      <c r="F1592" s="38">
        <v>44075</v>
      </c>
      <c r="G1592" s="38">
        <v>44439</v>
      </c>
      <c r="H1592" s="51">
        <v>455000</v>
      </c>
      <c r="I1592" s="1">
        <v>2022</v>
      </c>
      <c r="M1592" s="1">
        <f>IF(ISNUMBER(MATCH(E1592,_xlfn.VSTACK('VLookup Lists'!$E$2:$E$17,'VLookup Lists'!$H$2:$H$38,'VLookup Lists'!$J$2:$J$8),0)),1,0)</f>
        <v>0</v>
      </c>
      <c r="N1592" s="1" t="str">
        <f>IFERROR(IF(VLOOKUP($D1592,'VLookup Lists'!$B$11:$C$29,2,FALSE)="FLIP",1,0),"")</f>
        <v/>
      </c>
      <c r="O1592" s="1" t="b">
        <f>ISNUMBER(MATCH($E1592,'VLookup Lists'!$E$2:$E$17,0))</f>
        <v>0</v>
      </c>
    </row>
    <row r="1593" spans="1:15" ht="15.75" customHeight="1" x14ac:dyDescent="0.2">
      <c r="A1593" s="1" t="str">
        <f t="shared" si="29"/>
        <v>ICJIA</v>
      </c>
      <c r="B1593" s="1" t="s">
        <v>989</v>
      </c>
      <c r="C1593" s="1" t="s">
        <v>1128</v>
      </c>
      <c r="D1593" s="1">
        <v>1745</v>
      </c>
      <c r="E1593" s="1" t="s">
        <v>561</v>
      </c>
      <c r="F1593" s="38">
        <v>44105</v>
      </c>
      <c r="G1593" s="38">
        <v>44469</v>
      </c>
      <c r="H1593" s="51">
        <v>216988</v>
      </c>
      <c r="I1593" s="1">
        <v>2022</v>
      </c>
      <c r="M1593" s="1">
        <f>IF(ISNUMBER(MATCH(E1593,_xlfn.VSTACK('VLookup Lists'!$E$2:$E$17,'VLookup Lists'!$H$2:$H$38,'VLookup Lists'!$J$2:$J$8),0)),1,0)</f>
        <v>0</v>
      </c>
      <c r="N1593" s="1" t="str">
        <f>IFERROR(IF(VLOOKUP($D1593,'VLookup Lists'!$B$11:$C$29,2,FALSE)="FLIP",1,0),"")</f>
        <v/>
      </c>
      <c r="O1593" s="1" t="b">
        <f>ISNUMBER(MATCH($E1593,'VLookup Lists'!$E$2:$E$17,0))</f>
        <v>0</v>
      </c>
    </row>
    <row r="1594" spans="1:15" ht="15.75" customHeight="1" x14ac:dyDescent="0.2">
      <c r="A1594" s="1" t="str">
        <f t="shared" si="29"/>
        <v>ICJIA</v>
      </c>
      <c r="B1594" s="1" t="s">
        <v>989</v>
      </c>
      <c r="C1594" s="1" t="s">
        <v>1129</v>
      </c>
      <c r="D1594" s="1">
        <v>1745</v>
      </c>
      <c r="E1594" s="1" t="s">
        <v>561</v>
      </c>
      <c r="F1594" s="38">
        <v>44166</v>
      </c>
      <c r="G1594" s="38">
        <v>44530</v>
      </c>
      <c r="H1594" s="51">
        <v>632072</v>
      </c>
      <c r="I1594" s="1">
        <v>2022</v>
      </c>
      <c r="M1594" s="1">
        <f>IF(ISNUMBER(MATCH(E1594,_xlfn.VSTACK('VLookup Lists'!$E$2:$E$17,'VLookup Lists'!$H$2:$H$38,'VLookup Lists'!$J$2:$J$8),0)),1,0)</f>
        <v>0</v>
      </c>
      <c r="N1594" s="1" t="str">
        <f>IFERROR(IF(VLOOKUP($D1594,'VLookup Lists'!$B$11:$C$29,2,FALSE)="FLIP",1,0),"")</f>
        <v/>
      </c>
      <c r="O1594" s="1" t="b">
        <f>ISNUMBER(MATCH($E1594,'VLookup Lists'!$E$2:$E$17,0))</f>
        <v>0</v>
      </c>
    </row>
    <row r="1595" spans="1:15" ht="15.75" customHeight="1" x14ac:dyDescent="0.2">
      <c r="A1595" s="1" t="str">
        <f t="shared" si="29"/>
        <v>ICJIA</v>
      </c>
      <c r="B1595" s="1" t="s">
        <v>989</v>
      </c>
      <c r="C1595" s="1" t="s">
        <v>1225</v>
      </c>
      <c r="D1595" s="1">
        <v>1745</v>
      </c>
      <c r="E1595" s="1" t="s">
        <v>561</v>
      </c>
      <c r="F1595" s="38">
        <v>44470</v>
      </c>
      <c r="G1595" s="38">
        <v>44926</v>
      </c>
      <c r="H1595" s="51">
        <v>271235</v>
      </c>
      <c r="I1595" s="1">
        <v>2022</v>
      </c>
      <c r="M1595" s="1">
        <f>IF(ISNUMBER(MATCH(E1595,_xlfn.VSTACK('VLookup Lists'!$E$2:$E$17,'VLookup Lists'!$H$2:$H$38,'VLookup Lists'!$J$2:$J$8),0)),1,0)</f>
        <v>0</v>
      </c>
      <c r="N1595" s="1" t="str">
        <f>IFERROR(IF(VLOOKUP($D1595,'VLookup Lists'!$B$11:$C$29,2,FALSE)="FLIP",1,0),"")</f>
        <v/>
      </c>
      <c r="O1595" s="1" t="b">
        <f>ISNUMBER(MATCH($E1595,'VLookup Lists'!$E$2:$E$17,0))</f>
        <v>0</v>
      </c>
    </row>
    <row r="1596" spans="1:15" ht="15.75" customHeight="1" x14ac:dyDescent="0.2">
      <c r="A1596" s="1" t="str">
        <f t="shared" si="29"/>
        <v>ICJIA</v>
      </c>
      <c r="B1596" s="1" t="s">
        <v>989</v>
      </c>
      <c r="C1596" s="1" t="s">
        <v>1226</v>
      </c>
      <c r="D1596" s="1">
        <v>1745</v>
      </c>
      <c r="E1596" s="1" t="s">
        <v>561</v>
      </c>
      <c r="F1596" s="38">
        <v>44713</v>
      </c>
      <c r="G1596" s="38">
        <v>45260</v>
      </c>
      <c r="H1596" s="51">
        <v>948108</v>
      </c>
      <c r="I1596" s="1">
        <v>2022</v>
      </c>
      <c r="M1596" s="1">
        <f>IF(ISNUMBER(MATCH(E1596,_xlfn.VSTACK('VLookup Lists'!$E$2:$E$17,'VLookup Lists'!$H$2:$H$38,'VLookup Lists'!$J$2:$J$8),0)),1,0)</f>
        <v>0</v>
      </c>
      <c r="N1596" s="1" t="str">
        <f>IFERROR(IF(VLOOKUP($D1596,'VLookup Lists'!$B$11:$C$29,2,FALSE)="FLIP",1,0),"")</f>
        <v/>
      </c>
      <c r="O1596" s="1" t="b">
        <f>ISNUMBER(MATCH($E1596,'VLookup Lists'!$E$2:$E$17,0))</f>
        <v>0</v>
      </c>
    </row>
    <row r="1597" spans="1:15" ht="15.75" customHeight="1" x14ac:dyDescent="0.2">
      <c r="A1597" s="1" t="str">
        <f t="shared" si="29"/>
        <v>ICJIA</v>
      </c>
      <c r="B1597" s="1" t="s">
        <v>989</v>
      </c>
      <c r="C1597" s="1" t="s">
        <v>1130</v>
      </c>
      <c r="D1597" s="1">
        <v>1745</v>
      </c>
      <c r="E1597" s="1" t="s">
        <v>1131</v>
      </c>
      <c r="F1597" s="38">
        <v>44258</v>
      </c>
      <c r="G1597" s="38">
        <v>44561</v>
      </c>
      <c r="H1597" s="51">
        <v>54725</v>
      </c>
      <c r="I1597" s="1">
        <v>2022</v>
      </c>
      <c r="M1597" s="1">
        <f>IF(ISNUMBER(MATCH(E1597,_xlfn.VSTACK('VLookup Lists'!$E$2:$E$17,'VLookup Lists'!$H$2:$H$38,'VLookup Lists'!$J$2:$J$8),0)),1,0)</f>
        <v>0</v>
      </c>
      <c r="N1597" s="1" t="str">
        <f>IFERROR(IF(VLOOKUP($D1597,'VLookup Lists'!$B$11:$C$29,2,FALSE)="FLIP",1,0),"")</f>
        <v/>
      </c>
      <c r="O1597" s="1" t="b">
        <f>ISNUMBER(MATCH($E1597,'VLookup Lists'!$E$2:$E$17,0))</f>
        <v>0</v>
      </c>
    </row>
    <row r="1598" spans="1:15" ht="15.75" customHeight="1" x14ac:dyDescent="0.2">
      <c r="A1598" s="1" t="str">
        <f t="shared" si="29"/>
        <v>ICJIA</v>
      </c>
      <c r="B1598" s="1" t="s">
        <v>989</v>
      </c>
      <c r="C1598" s="1" t="s">
        <v>1227</v>
      </c>
      <c r="D1598" s="1">
        <v>1745</v>
      </c>
      <c r="E1598" s="1" t="s">
        <v>1044</v>
      </c>
      <c r="F1598" s="38">
        <v>44440</v>
      </c>
      <c r="G1598" s="38">
        <v>44985</v>
      </c>
      <c r="H1598" s="51">
        <v>673847</v>
      </c>
      <c r="I1598" s="1">
        <v>2022</v>
      </c>
      <c r="M1598" s="1">
        <f>IF(ISNUMBER(MATCH(E1598,_xlfn.VSTACK('VLookup Lists'!$E$2:$E$17,'VLookup Lists'!$H$2:$H$38,'VLookup Lists'!$J$2:$J$8),0)),1,0)</f>
        <v>0</v>
      </c>
      <c r="N1598" s="1" t="str">
        <f>IFERROR(IF(VLOOKUP($D1598,'VLookup Lists'!$B$11:$C$29,2,FALSE)="FLIP",1,0),"")</f>
        <v/>
      </c>
      <c r="O1598" s="1" t="b">
        <f>ISNUMBER(MATCH($E1598,'VLookup Lists'!$E$2:$E$17,0))</f>
        <v>0</v>
      </c>
    </row>
    <row r="1599" spans="1:15" ht="15.75" customHeight="1" x14ac:dyDescent="0.2">
      <c r="A1599" s="1" t="str">
        <f t="shared" si="29"/>
        <v>ICJIA</v>
      </c>
      <c r="B1599" s="1" t="s">
        <v>989</v>
      </c>
      <c r="C1599" s="1" t="s">
        <v>1228</v>
      </c>
      <c r="D1599" s="1">
        <v>1745</v>
      </c>
      <c r="E1599" s="1" t="s">
        <v>1046</v>
      </c>
      <c r="F1599" s="38">
        <v>44713</v>
      </c>
      <c r="G1599" s="38">
        <v>45260</v>
      </c>
      <c r="H1599" s="51">
        <v>423624</v>
      </c>
      <c r="I1599" s="1">
        <v>2022</v>
      </c>
      <c r="M1599" s="1">
        <f>IF(ISNUMBER(MATCH(E1599,_xlfn.VSTACK('VLookup Lists'!$E$2:$E$17,'VLookup Lists'!$H$2:$H$38,'VLookup Lists'!$J$2:$J$8),0)),1,0)</f>
        <v>0</v>
      </c>
      <c r="N1599" s="1" t="str">
        <f>IFERROR(IF(VLOOKUP($D1599,'VLookup Lists'!$B$11:$C$29,2,FALSE)="FLIP",1,0),"")</f>
        <v/>
      </c>
      <c r="O1599" s="1" t="b">
        <f>ISNUMBER(MATCH($E1599,'VLookup Lists'!$E$2:$E$17,0))</f>
        <v>0</v>
      </c>
    </row>
    <row r="1600" spans="1:15" ht="15.75" customHeight="1" x14ac:dyDescent="0.2">
      <c r="A1600" s="1" t="str">
        <f t="shared" si="29"/>
        <v>ICJIA</v>
      </c>
      <c r="B1600" s="1" t="s">
        <v>989</v>
      </c>
      <c r="C1600" s="1" t="s">
        <v>1133</v>
      </c>
      <c r="D1600" s="1">
        <v>1745</v>
      </c>
      <c r="E1600" s="1" t="s">
        <v>1046</v>
      </c>
      <c r="F1600" s="38">
        <v>44166</v>
      </c>
      <c r="G1600" s="38">
        <v>44530</v>
      </c>
      <c r="H1600" s="51">
        <v>282416</v>
      </c>
      <c r="I1600" s="1">
        <v>2022</v>
      </c>
      <c r="M1600" s="1">
        <f>IF(ISNUMBER(MATCH(E1600,_xlfn.VSTACK('VLookup Lists'!$E$2:$E$17,'VLookup Lists'!$H$2:$H$38,'VLookup Lists'!$J$2:$J$8),0)),1,0)</f>
        <v>0</v>
      </c>
      <c r="N1600" s="1" t="str">
        <f>IFERROR(IF(VLOOKUP($D1600,'VLookup Lists'!$B$11:$C$29,2,FALSE)="FLIP",1,0),"")</f>
        <v/>
      </c>
      <c r="O1600" s="1" t="b">
        <f>ISNUMBER(MATCH($E1600,'VLookup Lists'!$E$2:$E$17,0))</f>
        <v>0</v>
      </c>
    </row>
    <row r="1601" spans="1:15" ht="15.75" customHeight="1" x14ac:dyDescent="0.2">
      <c r="A1601" s="1" t="str">
        <f t="shared" si="29"/>
        <v>ICJIA</v>
      </c>
      <c r="B1601" s="1" t="s">
        <v>989</v>
      </c>
      <c r="C1601" s="1" t="s">
        <v>1132</v>
      </c>
      <c r="D1601" s="1">
        <v>1745</v>
      </c>
      <c r="E1601" s="1" t="s">
        <v>1046</v>
      </c>
      <c r="F1601" s="38">
        <v>44256</v>
      </c>
      <c r="G1601" s="38">
        <v>44561</v>
      </c>
      <c r="H1601" s="51">
        <v>1375000</v>
      </c>
      <c r="I1601" s="1">
        <v>2022</v>
      </c>
      <c r="M1601" s="1">
        <f>IF(ISNUMBER(MATCH(E1601,_xlfn.VSTACK('VLookup Lists'!$E$2:$E$17,'VLookup Lists'!$H$2:$H$38,'VLookup Lists'!$J$2:$J$8),0)),1,0)</f>
        <v>0</v>
      </c>
      <c r="N1601" s="1" t="str">
        <f>IFERROR(IF(VLOOKUP($D1601,'VLookup Lists'!$B$11:$C$29,2,FALSE)="FLIP",1,0),"")</f>
        <v/>
      </c>
      <c r="O1601" s="1" t="b">
        <f>ISNUMBER(MATCH($E1601,'VLookup Lists'!$E$2:$E$17,0))</f>
        <v>0</v>
      </c>
    </row>
    <row r="1602" spans="1:15" ht="15.75" customHeight="1" x14ac:dyDescent="0.2">
      <c r="A1602" s="1" t="str">
        <f t="shared" si="29"/>
        <v>ICJIA</v>
      </c>
      <c r="B1602" s="1" t="s">
        <v>989</v>
      </c>
      <c r="C1602" s="1" t="s">
        <v>1134</v>
      </c>
      <c r="D1602" s="1">
        <v>1745</v>
      </c>
      <c r="E1602" s="1" t="s">
        <v>1048</v>
      </c>
      <c r="F1602" s="38">
        <v>44197</v>
      </c>
      <c r="G1602" s="38">
        <v>44561</v>
      </c>
      <c r="H1602" s="51">
        <v>81199</v>
      </c>
      <c r="I1602" s="1">
        <v>2022</v>
      </c>
      <c r="M1602" s="1">
        <f>IF(ISNUMBER(MATCH(E1602,_xlfn.VSTACK('VLookup Lists'!$E$2:$E$17,'VLookup Lists'!$H$2:$H$38,'VLookup Lists'!$J$2:$J$8),0)),1,0)</f>
        <v>0</v>
      </c>
      <c r="N1602" s="1" t="str">
        <f>IFERROR(IF(VLOOKUP($D1602,'VLookup Lists'!$B$11:$C$29,2,FALSE)="FLIP",1,0),"")</f>
        <v/>
      </c>
      <c r="O1602" s="1" t="b">
        <f>ISNUMBER(MATCH($E1602,'VLookup Lists'!$E$2:$E$17,0))</f>
        <v>0</v>
      </c>
    </row>
    <row r="1603" spans="1:15" ht="15.75" customHeight="1" x14ac:dyDescent="0.2">
      <c r="A1603" s="1" t="str">
        <f t="shared" si="29"/>
        <v>ICJIA</v>
      </c>
      <c r="B1603" s="1" t="s">
        <v>989</v>
      </c>
      <c r="C1603" s="1" t="s">
        <v>1136</v>
      </c>
      <c r="D1603" s="1">
        <v>1745</v>
      </c>
      <c r="E1603" s="1" t="s">
        <v>1052</v>
      </c>
      <c r="F1603" s="38">
        <v>44239</v>
      </c>
      <c r="G1603" s="38">
        <v>44561</v>
      </c>
      <c r="H1603" s="51">
        <v>179258</v>
      </c>
      <c r="I1603" s="1">
        <v>2022</v>
      </c>
      <c r="M1603" s="1">
        <f>IF(ISNUMBER(MATCH(E1603,_xlfn.VSTACK('VLookup Lists'!$E$2:$E$17,'VLookup Lists'!$H$2:$H$38,'VLookup Lists'!$J$2:$J$8),0)),1,0)</f>
        <v>0</v>
      </c>
      <c r="N1603" s="1" t="str">
        <f>IFERROR(IF(VLOOKUP($D1603,'VLookup Lists'!$B$11:$C$29,2,FALSE)="FLIP",1,0),"")</f>
        <v/>
      </c>
      <c r="O1603" s="1" t="b">
        <f>ISNUMBER(MATCH($E1603,'VLookup Lists'!$E$2:$E$17,0))</f>
        <v>0</v>
      </c>
    </row>
    <row r="1604" spans="1:15" ht="15.75" customHeight="1" x14ac:dyDescent="0.2">
      <c r="A1604" s="1" t="str">
        <f t="shared" si="29"/>
        <v>ICJIA</v>
      </c>
      <c r="B1604" s="1" t="s">
        <v>989</v>
      </c>
      <c r="C1604" s="1" t="s">
        <v>1135</v>
      </c>
      <c r="D1604" s="1">
        <v>1745</v>
      </c>
      <c r="E1604" s="1" t="s">
        <v>1052</v>
      </c>
      <c r="F1604" s="38">
        <v>44166</v>
      </c>
      <c r="G1604" s="38">
        <v>44530</v>
      </c>
      <c r="H1604" s="51">
        <v>137848</v>
      </c>
      <c r="I1604" s="1">
        <v>2022</v>
      </c>
      <c r="M1604" s="1">
        <f>IF(ISNUMBER(MATCH(E1604,_xlfn.VSTACK('VLookup Lists'!$E$2:$E$17,'VLookup Lists'!$H$2:$H$38,'VLookup Lists'!$J$2:$J$8),0)),1,0)</f>
        <v>0</v>
      </c>
      <c r="N1604" s="1" t="str">
        <f>IFERROR(IF(VLOOKUP($D1604,'VLookup Lists'!$B$11:$C$29,2,FALSE)="FLIP",1,0),"")</f>
        <v/>
      </c>
      <c r="O1604" s="1" t="b">
        <f>ISNUMBER(MATCH($E1604,'VLookup Lists'!$E$2:$E$17,0))</f>
        <v>0</v>
      </c>
    </row>
    <row r="1605" spans="1:15" ht="15.75" customHeight="1" x14ac:dyDescent="0.2">
      <c r="A1605" s="1" t="str">
        <f t="shared" si="29"/>
        <v>ICJIA</v>
      </c>
      <c r="B1605" s="1" t="s">
        <v>989</v>
      </c>
      <c r="C1605" s="1" t="s">
        <v>1137</v>
      </c>
      <c r="D1605" s="1">
        <v>1745</v>
      </c>
      <c r="E1605" s="1" t="s">
        <v>1054</v>
      </c>
      <c r="F1605" s="38">
        <v>44166</v>
      </c>
      <c r="G1605" s="38">
        <v>44530</v>
      </c>
      <c r="H1605" s="51">
        <v>57567</v>
      </c>
      <c r="I1605" s="1">
        <v>2022</v>
      </c>
      <c r="M1605" s="1">
        <f>IF(ISNUMBER(MATCH(E1605,_xlfn.VSTACK('VLookup Lists'!$E$2:$E$17,'VLookup Lists'!$H$2:$H$38,'VLookup Lists'!$J$2:$J$8),0)),1,0)</f>
        <v>0</v>
      </c>
      <c r="N1605" s="1" t="str">
        <f>IFERROR(IF(VLOOKUP($D1605,'VLookup Lists'!$B$11:$C$29,2,FALSE)="FLIP",1,0),"")</f>
        <v/>
      </c>
      <c r="O1605" s="1" t="b">
        <f>ISNUMBER(MATCH($E1605,'VLookup Lists'!$E$2:$E$17,0))</f>
        <v>0</v>
      </c>
    </row>
    <row r="1606" spans="1:15" ht="15.75" customHeight="1" x14ac:dyDescent="0.2">
      <c r="A1606" s="1" t="str">
        <f t="shared" si="29"/>
        <v>ICJIA</v>
      </c>
      <c r="B1606" s="1" t="s">
        <v>989</v>
      </c>
      <c r="C1606" s="1" t="s">
        <v>1138</v>
      </c>
      <c r="D1606" s="1">
        <v>1745</v>
      </c>
      <c r="E1606" s="1" t="s">
        <v>1058</v>
      </c>
      <c r="F1606" s="38">
        <v>44278</v>
      </c>
      <c r="G1606" s="38">
        <v>44561</v>
      </c>
      <c r="H1606" s="51">
        <v>106976</v>
      </c>
      <c r="I1606" s="1">
        <v>2022</v>
      </c>
      <c r="M1606" s="1">
        <f>IF(ISNUMBER(MATCH(E1606,_xlfn.VSTACK('VLookup Lists'!$E$2:$E$17,'VLookup Lists'!$H$2:$H$38,'VLookup Lists'!$J$2:$J$8),0)),1,0)</f>
        <v>0</v>
      </c>
      <c r="N1606" s="1" t="str">
        <f>IFERROR(IF(VLOOKUP($D1606,'VLookup Lists'!$B$11:$C$29,2,FALSE)="FLIP",1,0),"")</f>
        <v/>
      </c>
      <c r="O1606" s="1" t="b">
        <f>ISNUMBER(MATCH($E1606,'VLookup Lists'!$E$2:$E$17,0))</f>
        <v>0</v>
      </c>
    </row>
    <row r="1607" spans="1:15" ht="15.75" customHeight="1" x14ac:dyDescent="0.2">
      <c r="A1607" s="1" t="str">
        <f t="shared" si="29"/>
        <v>ICJIA</v>
      </c>
      <c r="B1607" s="1" t="s">
        <v>989</v>
      </c>
      <c r="C1607" s="1" t="s">
        <v>1229</v>
      </c>
      <c r="D1607" s="1">
        <v>1745</v>
      </c>
      <c r="E1607" s="1" t="s">
        <v>1062</v>
      </c>
      <c r="F1607" s="38">
        <v>44440</v>
      </c>
      <c r="G1607" s="38">
        <v>44985</v>
      </c>
      <c r="H1607" s="51">
        <v>397742</v>
      </c>
      <c r="I1607" s="1">
        <v>2022</v>
      </c>
      <c r="M1607" s="1">
        <f>IF(ISNUMBER(MATCH(E1607,_xlfn.VSTACK('VLookup Lists'!$E$2:$E$17,'VLookup Lists'!$H$2:$H$38,'VLookup Lists'!$J$2:$J$8),0)),1,0)</f>
        <v>0</v>
      </c>
      <c r="N1607" s="1" t="str">
        <f>IFERROR(IF(VLOOKUP($D1607,'VLookup Lists'!$B$11:$C$29,2,FALSE)="FLIP",1,0),"")</f>
        <v/>
      </c>
      <c r="O1607" s="1" t="b">
        <f>ISNUMBER(MATCH($E1607,'VLookup Lists'!$E$2:$E$17,0))</f>
        <v>0</v>
      </c>
    </row>
    <row r="1608" spans="1:15" ht="15.75" customHeight="1" x14ac:dyDescent="0.2">
      <c r="A1608" s="1" t="str">
        <f t="shared" si="29"/>
        <v>ICJIA</v>
      </c>
      <c r="B1608" s="1" t="s">
        <v>989</v>
      </c>
      <c r="C1608" s="1">
        <v>219053</v>
      </c>
      <c r="D1608" s="1">
        <v>1745</v>
      </c>
      <c r="E1608" s="1" t="s">
        <v>999</v>
      </c>
      <c r="F1608" s="38">
        <v>44166</v>
      </c>
      <c r="G1608" s="38">
        <v>44530</v>
      </c>
      <c r="H1608" s="51">
        <v>220366</v>
      </c>
      <c r="I1608" s="1">
        <v>2022</v>
      </c>
      <c r="M1608" s="1">
        <f>IF(ISNUMBER(MATCH(E1608,_xlfn.VSTACK('VLookup Lists'!$E$2:$E$17,'VLookup Lists'!$H$2:$H$38,'VLookup Lists'!$J$2:$J$8),0)),1,0)</f>
        <v>0</v>
      </c>
      <c r="N1608" s="1" t="str">
        <f>IFERROR(IF(VLOOKUP($D1608,'VLookup Lists'!$B$11:$C$29,2,FALSE)="FLIP",1,0),"")</f>
        <v/>
      </c>
      <c r="O1608" s="1" t="b">
        <f>ISNUMBER(MATCH($E1608,'VLookup Lists'!$E$2:$E$17,0))</f>
        <v>0</v>
      </c>
    </row>
    <row r="1609" spans="1:15" ht="15.75" customHeight="1" x14ac:dyDescent="0.2">
      <c r="A1609" s="1" t="str">
        <f t="shared" si="29"/>
        <v>ICJIA</v>
      </c>
      <c r="B1609" s="1" t="s">
        <v>989</v>
      </c>
      <c r="C1609" s="1" t="s">
        <v>1139</v>
      </c>
      <c r="D1609" s="1">
        <v>1745</v>
      </c>
      <c r="E1609" s="1" t="s">
        <v>1140</v>
      </c>
      <c r="F1609" s="38">
        <v>44075</v>
      </c>
      <c r="G1609" s="38">
        <v>44439</v>
      </c>
      <c r="H1609" s="51">
        <v>800000</v>
      </c>
      <c r="I1609" s="1">
        <v>2022</v>
      </c>
      <c r="M1609" s="1">
        <f>IF(ISNUMBER(MATCH(E1609,_xlfn.VSTACK('VLookup Lists'!$E$2:$E$17,'VLookup Lists'!$H$2:$H$38,'VLookup Lists'!$J$2:$J$8),0)),1,0)</f>
        <v>0</v>
      </c>
      <c r="N1609" s="1" t="str">
        <f>IFERROR(IF(VLOOKUP($D1609,'VLookup Lists'!$B$11:$C$29,2,FALSE)="FLIP",1,0),"")</f>
        <v/>
      </c>
      <c r="O1609" s="1" t="b">
        <f>ISNUMBER(MATCH($E1609,'VLookup Lists'!$E$2:$E$17,0))</f>
        <v>0</v>
      </c>
    </row>
    <row r="1610" spans="1:15" ht="15.75" customHeight="1" x14ac:dyDescent="0.2">
      <c r="A1610" s="1" t="str">
        <f t="shared" si="29"/>
        <v>ICJIA</v>
      </c>
      <c r="B1610" s="1" t="s">
        <v>989</v>
      </c>
      <c r="C1610" s="1" t="s">
        <v>1141</v>
      </c>
      <c r="D1610" s="1">
        <v>1745</v>
      </c>
      <c r="E1610" s="1" t="s">
        <v>1140</v>
      </c>
      <c r="F1610" s="38">
        <v>44105</v>
      </c>
      <c r="G1610" s="38">
        <v>44469</v>
      </c>
      <c r="H1610" s="51">
        <v>666667</v>
      </c>
      <c r="I1610" s="1">
        <v>2022</v>
      </c>
      <c r="M1610" s="1">
        <f>IF(ISNUMBER(MATCH(E1610,_xlfn.VSTACK('VLookup Lists'!$E$2:$E$17,'VLookup Lists'!$H$2:$H$38,'VLookup Lists'!$J$2:$J$8),0)),1,0)</f>
        <v>0</v>
      </c>
      <c r="N1610" s="1" t="str">
        <f>IFERROR(IF(VLOOKUP($D1610,'VLookup Lists'!$B$11:$C$29,2,FALSE)="FLIP",1,0),"")</f>
        <v/>
      </c>
      <c r="O1610" s="1" t="b">
        <f>ISNUMBER(MATCH($E1610,'VLookup Lists'!$E$2:$E$17,0))</f>
        <v>0</v>
      </c>
    </row>
    <row r="1611" spans="1:15" ht="15.75" customHeight="1" x14ac:dyDescent="0.2">
      <c r="A1611" s="1" t="str">
        <f t="shared" si="29"/>
        <v>ICJIA</v>
      </c>
      <c r="B1611" s="1" t="s">
        <v>989</v>
      </c>
      <c r="C1611" s="1" t="s">
        <v>1230</v>
      </c>
      <c r="D1611" s="1">
        <v>1745</v>
      </c>
      <c r="E1611" s="1" t="s">
        <v>1140</v>
      </c>
      <c r="F1611" s="38">
        <v>44440</v>
      </c>
      <c r="G1611" s="38">
        <v>44804</v>
      </c>
      <c r="H1611" s="51">
        <v>800000</v>
      </c>
      <c r="I1611" s="1">
        <v>2022</v>
      </c>
      <c r="M1611" s="1">
        <f>IF(ISNUMBER(MATCH(E1611,_xlfn.VSTACK('VLookup Lists'!$E$2:$E$17,'VLookup Lists'!$H$2:$H$38,'VLookup Lists'!$J$2:$J$8),0)),1,0)</f>
        <v>0</v>
      </c>
      <c r="N1611" s="1" t="str">
        <f>IFERROR(IF(VLOOKUP($D1611,'VLookup Lists'!$B$11:$C$29,2,FALSE)="FLIP",1,0),"")</f>
        <v/>
      </c>
      <c r="O1611" s="1" t="b">
        <f>ISNUMBER(MATCH($E1611,'VLookup Lists'!$E$2:$E$17,0))</f>
        <v>0</v>
      </c>
    </row>
    <row r="1612" spans="1:15" ht="15.75" customHeight="1" x14ac:dyDescent="0.2">
      <c r="A1612" s="1" t="str">
        <f t="shared" si="29"/>
        <v>ICJIA</v>
      </c>
      <c r="B1612" s="1" t="s">
        <v>989</v>
      </c>
      <c r="C1612" s="1" t="s">
        <v>1231</v>
      </c>
      <c r="D1612" s="1">
        <v>1745</v>
      </c>
      <c r="E1612" s="1" t="s">
        <v>1140</v>
      </c>
      <c r="F1612" s="38">
        <v>44470</v>
      </c>
      <c r="G1612" s="38">
        <v>44926</v>
      </c>
      <c r="H1612" s="51">
        <v>833334</v>
      </c>
      <c r="I1612" s="1">
        <v>2022</v>
      </c>
      <c r="M1612" s="1">
        <f>IF(ISNUMBER(MATCH(E1612,_xlfn.VSTACK('VLookup Lists'!$E$2:$E$17,'VLookup Lists'!$H$2:$H$38,'VLookup Lists'!$J$2:$J$8),0)),1,0)</f>
        <v>0</v>
      </c>
      <c r="N1612" s="1" t="str">
        <f>IFERROR(IF(VLOOKUP($D1612,'VLookup Lists'!$B$11:$C$29,2,FALSE)="FLIP",1,0),"")</f>
        <v/>
      </c>
      <c r="O1612" s="1" t="b">
        <f>ISNUMBER(MATCH($E1612,'VLookup Lists'!$E$2:$E$17,0))</f>
        <v>0</v>
      </c>
    </row>
    <row r="1613" spans="1:15" ht="15.75" customHeight="1" x14ac:dyDescent="0.2">
      <c r="A1613" s="1" t="str">
        <f t="shared" si="29"/>
        <v>ICJIA</v>
      </c>
      <c r="B1613" s="1" t="s">
        <v>989</v>
      </c>
      <c r="C1613" s="1" t="s">
        <v>1232</v>
      </c>
      <c r="D1613" s="1">
        <v>1745</v>
      </c>
      <c r="E1613" s="1" t="s">
        <v>1143</v>
      </c>
      <c r="F1613" s="38">
        <v>44470</v>
      </c>
      <c r="G1613" s="38">
        <v>45107</v>
      </c>
      <c r="H1613" s="51">
        <v>301000</v>
      </c>
      <c r="I1613" s="1">
        <v>2022</v>
      </c>
      <c r="M1613" s="1">
        <f>IF(ISNUMBER(MATCH(E1613,_xlfn.VSTACK('VLookup Lists'!$E$2:$E$17,'VLookup Lists'!$H$2:$H$38,'VLookup Lists'!$J$2:$J$8),0)),1,0)</f>
        <v>1</v>
      </c>
      <c r="N1613" s="1" t="str">
        <f>IFERROR(IF(VLOOKUP($D1613,'VLookup Lists'!$B$11:$C$29,2,FALSE)="FLIP",1,0),"")</f>
        <v/>
      </c>
      <c r="O1613" s="1" t="b">
        <f>ISNUMBER(MATCH($E1613,'VLookup Lists'!$E$2:$E$17,0))</f>
        <v>0</v>
      </c>
    </row>
    <row r="1614" spans="1:15" ht="15.75" customHeight="1" x14ac:dyDescent="0.2">
      <c r="A1614" s="1" t="str">
        <f t="shared" si="29"/>
        <v>ICJIA</v>
      </c>
      <c r="B1614" s="1" t="s">
        <v>989</v>
      </c>
      <c r="C1614" s="1" t="s">
        <v>1233</v>
      </c>
      <c r="D1614" s="1">
        <v>1745</v>
      </c>
      <c r="E1614" s="1" t="s">
        <v>1143</v>
      </c>
      <c r="F1614" s="38">
        <v>44470</v>
      </c>
      <c r="G1614" s="38">
        <v>44926</v>
      </c>
      <c r="H1614" s="51">
        <v>833334</v>
      </c>
      <c r="I1614" s="1">
        <v>2022</v>
      </c>
      <c r="M1614" s="1">
        <f>IF(ISNUMBER(MATCH(E1614,_xlfn.VSTACK('VLookup Lists'!$E$2:$E$17,'VLookup Lists'!$H$2:$H$38,'VLookup Lists'!$J$2:$J$8),0)),1,0)</f>
        <v>1</v>
      </c>
      <c r="N1614" s="1" t="str">
        <f>IFERROR(IF(VLOOKUP($D1614,'VLookup Lists'!$B$11:$C$29,2,FALSE)="FLIP",1,0),"")</f>
        <v/>
      </c>
      <c r="O1614" s="1" t="b">
        <f>ISNUMBER(MATCH($E1614,'VLookup Lists'!$E$2:$E$17,0))</f>
        <v>0</v>
      </c>
    </row>
    <row r="1615" spans="1:15" ht="15.75" customHeight="1" x14ac:dyDescent="0.2">
      <c r="A1615" s="1" t="str">
        <f t="shared" si="29"/>
        <v>ICJIA</v>
      </c>
      <c r="B1615" s="1" t="s">
        <v>989</v>
      </c>
      <c r="C1615" s="1" t="s">
        <v>1142</v>
      </c>
      <c r="D1615" s="1">
        <v>1745</v>
      </c>
      <c r="E1615" s="1" t="s">
        <v>1143</v>
      </c>
      <c r="F1615" s="38">
        <v>44105</v>
      </c>
      <c r="G1615" s="38">
        <v>44469</v>
      </c>
      <c r="H1615" s="51">
        <v>666667</v>
      </c>
      <c r="I1615" s="1">
        <v>2022</v>
      </c>
      <c r="M1615" s="1">
        <f>IF(ISNUMBER(MATCH(E1615,_xlfn.VSTACK('VLookup Lists'!$E$2:$E$17,'VLookup Lists'!$H$2:$H$38,'VLookup Lists'!$J$2:$J$8),0)),1,0)</f>
        <v>1</v>
      </c>
      <c r="N1615" s="1" t="str">
        <f>IFERROR(IF(VLOOKUP($D1615,'VLookup Lists'!$B$11:$C$29,2,FALSE)="FLIP",1,0),"")</f>
        <v/>
      </c>
      <c r="O1615" s="1" t="b">
        <f>ISNUMBER(MATCH($E1615,'VLookup Lists'!$E$2:$E$17,0))</f>
        <v>0</v>
      </c>
    </row>
    <row r="1616" spans="1:15" ht="15.75" customHeight="1" x14ac:dyDescent="0.2">
      <c r="A1616" s="1" t="str">
        <f t="shared" si="29"/>
        <v>ICJIA</v>
      </c>
      <c r="B1616" s="1" t="s">
        <v>989</v>
      </c>
      <c r="C1616" s="1" t="s">
        <v>1234</v>
      </c>
      <c r="D1616" s="1">
        <v>1745</v>
      </c>
      <c r="E1616" s="1" t="s">
        <v>172</v>
      </c>
      <c r="F1616" s="38">
        <v>44417</v>
      </c>
      <c r="G1616" s="38">
        <v>44742</v>
      </c>
      <c r="H1616" s="51">
        <v>594115</v>
      </c>
      <c r="I1616" s="1">
        <v>2022</v>
      </c>
      <c r="M1616" s="1">
        <f>IF(ISNUMBER(MATCH(E1616,_xlfn.VSTACK('VLookup Lists'!$E$2:$E$17,'VLookup Lists'!$H$2:$H$38,'VLookup Lists'!$J$2:$J$8),0)),1,0)</f>
        <v>0</v>
      </c>
      <c r="N1616" s="1" t="str">
        <f>IFERROR(IF(VLOOKUP($D1616,'VLookup Lists'!$B$11:$C$29,2,FALSE)="FLIP",1,0),"")</f>
        <v/>
      </c>
      <c r="O1616" s="1" t="b">
        <f>ISNUMBER(MATCH($E1616,'VLookup Lists'!$E$2:$E$17,0))</f>
        <v>0</v>
      </c>
    </row>
    <row r="1617" spans="1:15" ht="15.75" customHeight="1" x14ac:dyDescent="0.2">
      <c r="A1617" s="1" t="str">
        <f t="shared" si="29"/>
        <v>ICJIA</v>
      </c>
      <c r="B1617" s="1" t="s">
        <v>989</v>
      </c>
      <c r="C1617" s="1" t="s">
        <v>1235</v>
      </c>
      <c r="D1617" s="1">
        <v>1745</v>
      </c>
      <c r="E1617" s="1" t="s">
        <v>1064</v>
      </c>
      <c r="F1617" s="38">
        <v>44440</v>
      </c>
      <c r="G1617" s="38">
        <v>44985</v>
      </c>
      <c r="H1617" s="51">
        <v>675000</v>
      </c>
      <c r="I1617" s="1">
        <v>2022</v>
      </c>
      <c r="M1617" s="1">
        <f>IF(ISNUMBER(MATCH(E1617,_xlfn.VSTACK('VLookup Lists'!$E$2:$E$17,'VLookup Lists'!$H$2:$H$38,'VLookup Lists'!$J$2:$J$8),0)),1,0)</f>
        <v>0</v>
      </c>
      <c r="N1617" s="1" t="str">
        <f>IFERROR(IF(VLOOKUP($D1617,'VLookup Lists'!$B$11:$C$29,2,FALSE)="FLIP",1,0),"")</f>
        <v/>
      </c>
      <c r="O1617" s="1" t="b">
        <f>ISNUMBER(MATCH($E1617,'VLookup Lists'!$E$2:$E$17,0))</f>
        <v>0</v>
      </c>
    </row>
    <row r="1618" spans="1:15" ht="15.75" customHeight="1" x14ac:dyDescent="0.2">
      <c r="A1618" s="1" t="str">
        <f t="shared" si="29"/>
        <v>ICJIA</v>
      </c>
      <c r="B1618" s="1" t="s">
        <v>989</v>
      </c>
      <c r="C1618" s="1" t="s">
        <v>1236</v>
      </c>
      <c r="D1618" s="1">
        <v>1745</v>
      </c>
      <c r="E1618" s="1" t="s">
        <v>375</v>
      </c>
      <c r="F1618" s="38">
        <v>44440</v>
      </c>
      <c r="G1618" s="38">
        <v>44985</v>
      </c>
      <c r="H1618" s="51">
        <v>627941</v>
      </c>
      <c r="I1618" s="1">
        <v>2022</v>
      </c>
      <c r="M1618" s="1">
        <f>IF(ISNUMBER(MATCH(E1618,_xlfn.VSTACK('VLookup Lists'!$E$2:$E$17,'VLookup Lists'!$H$2:$H$38,'VLookup Lists'!$J$2:$J$8),0)),1,0)</f>
        <v>0</v>
      </c>
      <c r="N1618" s="1" t="str">
        <f>IFERROR(IF(VLOOKUP($D1618,'VLookup Lists'!$B$11:$C$29,2,FALSE)="FLIP",1,0),"")</f>
        <v/>
      </c>
      <c r="O1618" s="1" t="b">
        <f>ISNUMBER(MATCH($E1618,'VLookup Lists'!$E$2:$E$17,0))</f>
        <v>0</v>
      </c>
    </row>
    <row r="1619" spans="1:15" ht="15.75" customHeight="1" x14ac:dyDescent="0.2">
      <c r="A1619" s="1" t="str">
        <f t="shared" si="29"/>
        <v>ICJIA</v>
      </c>
      <c r="B1619" s="1" t="s">
        <v>989</v>
      </c>
      <c r="C1619" s="1" t="s">
        <v>1237</v>
      </c>
      <c r="D1619" s="1">
        <v>1745</v>
      </c>
      <c r="E1619" s="1" t="s">
        <v>1238</v>
      </c>
      <c r="F1619" s="38">
        <v>44378</v>
      </c>
      <c r="G1619" s="38">
        <v>44742</v>
      </c>
      <c r="H1619" s="51">
        <v>299356</v>
      </c>
      <c r="I1619" s="1">
        <v>2022</v>
      </c>
      <c r="M1619" s="1">
        <f>IF(ISNUMBER(MATCH(E1619,_xlfn.VSTACK('VLookup Lists'!$E$2:$E$17,'VLookup Lists'!$H$2:$H$38,'VLookup Lists'!$J$2:$J$8),0)),1,0)</f>
        <v>0</v>
      </c>
      <c r="N1619" s="1" t="str">
        <f>IFERROR(IF(VLOOKUP($D1619,'VLookup Lists'!$B$11:$C$29,2,FALSE)="FLIP",1,0),"")</f>
        <v/>
      </c>
      <c r="O1619" s="1" t="b">
        <f>ISNUMBER(MATCH($E1619,'VLookup Lists'!$E$2:$E$17,0))</f>
        <v>0</v>
      </c>
    </row>
    <row r="1620" spans="1:15" ht="15.75" customHeight="1" x14ac:dyDescent="0.2">
      <c r="A1620" s="1" t="str">
        <f t="shared" si="29"/>
        <v>ICJIA</v>
      </c>
      <c r="B1620" s="1" t="s">
        <v>989</v>
      </c>
      <c r="C1620" s="1" t="s">
        <v>1145</v>
      </c>
      <c r="D1620" s="1">
        <v>1745</v>
      </c>
      <c r="E1620" s="1" t="s">
        <v>1003</v>
      </c>
      <c r="F1620" s="38">
        <v>44166</v>
      </c>
      <c r="G1620" s="38">
        <v>44530</v>
      </c>
      <c r="H1620" s="51">
        <v>1000000</v>
      </c>
      <c r="I1620" s="1">
        <v>2022</v>
      </c>
      <c r="M1620" s="1">
        <f>IF(ISNUMBER(MATCH(E1620,_xlfn.VSTACK('VLookup Lists'!$E$2:$E$17,'VLookup Lists'!$H$2:$H$38,'VLookup Lists'!$J$2:$J$8),0)),1,0)</f>
        <v>0</v>
      </c>
      <c r="N1620" s="1" t="str">
        <f>IFERROR(IF(VLOOKUP($D1620,'VLookup Lists'!$B$11:$C$29,2,FALSE)="FLIP",1,0),"")</f>
        <v/>
      </c>
      <c r="O1620" s="1" t="b">
        <f>ISNUMBER(MATCH($E1620,'VLookup Lists'!$E$2:$E$17,0))</f>
        <v>0</v>
      </c>
    </row>
    <row r="1621" spans="1:15" ht="15.75" customHeight="1" x14ac:dyDescent="0.2">
      <c r="A1621" s="1" t="str">
        <f t="shared" si="29"/>
        <v>ICJIA</v>
      </c>
      <c r="B1621" s="1" t="s">
        <v>989</v>
      </c>
      <c r="C1621" s="1" t="s">
        <v>1239</v>
      </c>
      <c r="D1621" s="1">
        <v>1745</v>
      </c>
      <c r="E1621" s="1" t="s">
        <v>1003</v>
      </c>
      <c r="F1621" s="38">
        <v>44713</v>
      </c>
      <c r="G1621" s="38">
        <v>45260</v>
      </c>
      <c r="H1621" s="51">
        <v>1500000</v>
      </c>
      <c r="I1621" s="1">
        <v>2022</v>
      </c>
      <c r="M1621" s="1">
        <f>IF(ISNUMBER(MATCH(E1621,_xlfn.VSTACK('VLookup Lists'!$E$2:$E$17,'VLookup Lists'!$H$2:$H$38,'VLookup Lists'!$J$2:$J$8),0)),1,0)</f>
        <v>0</v>
      </c>
      <c r="N1621" s="1" t="str">
        <f>IFERROR(IF(VLOOKUP($D1621,'VLookup Lists'!$B$11:$C$29,2,FALSE)="FLIP",1,0),"")</f>
        <v/>
      </c>
      <c r="O1621" s="1" t="b">
        <f>ISNUMBER(MATCH($E1621,'VLookup Lists'!$E$2:$E$17,0))</f>
        <v>0</v>
      </c>
    </row>
    <row r="1622" spans="1:15" ht="15.75" customHeight="1" x14ac:dyDescent="0.2">
      <c r="A1622" s="1" t="str">
        <f t="shared" si="29"/>
        <v>ICJIA</v>
      </c>
      <c r="B1622" s="1" t="s">
        <v>989</v>
      </c>
      <c r="C1622" s="1" t="s">
        <v>1146</v>
      </c>
      <c r="D1622" s="1">
        <v>1745</v>
      </c>
      <c r="E1622" s="1" t="s">
        <v>1148</v>
      </c>
      <c r="F1622" s="38">
        <v>44105</v>
      </c>
      <c r="G1622" s="38">
        <v>45107</v>
      </c>
      <c r="H1622" s="51">
        <v>622288</v>
      </c>
      <c r="I1622" s="1">
        <v>2022</v>
      </c>
      <c r="M1622" s="1">
        <f>IF(ISNUMBER(MATCH(E1622,_xlfn.VSTACK('VLookup Lists'!$E$2:$E$17,'VLookup Lists'!$H$2:$H$38,'VLookup Lists'!$J$2:$J$8),0)),1,0)</f>
        <v>0</v>
      </c>
      <c r="N1622" s="1" t="str">
        <f>IFERROR(IF(VLOOKUP($D1622,'VLookup Lists'!$B$11:$C$29,2,FALSE)="FLIP",1,0),"")</f>
        <v/>
      </c>
      <c r="O1622" s="1" t="b">
        <f>ISNUMBER(MATCH($E1622,'VLookup Lists'!$E$2:$E$17,0))</f>
        <v>0</v>
      </c>
    </row>
    <row r="1623" spans="1:15" ht="15.75" customHeight="1" x14ac:dyDescent="0.2">
      <c r="A1623" s="1" t="str">
        <f t="shared" si="29"/>
        <v>ICJIA</v>
      </c>
      <c r="B1623" s="1" t="s">
        <v>989</v>
      </c>
      <c r="C1623" s="1" t="s">
        <v>1240</v>
      </c>
      <c r="D1623" s="1">
        <v>1745</v>
      </c>
      <c r="E1623" s="1" t="s">
        <v>1067</v>
      </c>
      <c r="F1623" s="38">
        <v>44440</v>
      </c>
      <c r="G1623" s="38">
        <v>44985</v>
      </c>
      <c r="H1623" s="51">
        <v>321329</v>
      </c>
      <c r="I1623" s="1">
        <v>2022</v>
      </c>
      <c r="M1623" s="1">
        <f>IF(ISNUMBER(MATCH(E1623,_xlfn.VSTACK('VLookup Lists'!$E$2:$E$17,'VLookup Lists'!$H$2:$H$38,'VLookup Lists'!$J$2:$J$8),0)),1,0)</f>
        <v>0</v>
      </c>
      <c r="N1623" s="1" t="str">
        <f>IFERROR(IF(VLOOKUP($D1623,'VLookup Lists'!$B$11:$C$29,2,FALSE)="FLIP",1,0),"")</f>
        <v/>
      </c>
      <c r="O1623" s="1" t="b">
        <f>ISNUMBER(MATCH($E1623,'VLookup Lists'!$E$2:$E$17,0))</f>
        <v>0</v>
      </c>
    </row>
    <row r="1624" spans="1:15" ht="15.75" customHeight="1" x14ac:dyDescent="0.2">
      <c r="A1624" s="1" t="str">
        <f t="shared" si="29"/>
        <v>ICJIA</v>
      </c>
      <c r="B1624" s="1" t="s">
        <v>989</v>
      </c>
      <c r="C1624" s="1" t="s">
        <v>1149</v>
      </c>
      <c r="D1624" s="1">
        <v>1745</v>
      </c>
      <c r="E1624" s="1" t="s">
        <v>1150</v>
      </c>
      <c r="F1624" s="38">
        <v>44166</v>
      </c>
      <c r="G1624" s="38">
        <v>44530</v>
      </c>
      <c r="H1624" s="51">
        <v>253764</v>
      </c>
      <c r="I1624" s="1">
        <v>2022</v>
      </c>
      <c r="M1624" s="1">
        <f>IF(ISNUMBER(MATCH(E1624,_xlfn.VSTACK('VLookup Lists'!$E$2:$E$17,'VLookup Lists'!$H$2:$H$38,'VLookup Lists'!$J$2:$J$8),0)),1,0)</f>
        <v>0</v>
      </c>
      <c r="N1624" s="1" t="str">
        <f>IFERROR(IF(VLOOKUP($D1624,'VLookup Lists'!$B$11:$C$29,2,FALSE)="FLIP",1,0),"")</f>
        <v/>
      </c>
      <c r="O1624" s="1" t="b">
        <f>ISNUMBER(MATCH($E1624,'VLookup Lists'!$E$2:$E$17,0))</f>
        <v>0</v>
      </c>
    </row>
    <row r="1625" spans="1:15" ht="15.75" customHeight="1" x14ac:dyDescent="0.2">
      <c r="A1625" s="1" t="str">
        <f t="shared" si="29"/>
        <v>ICJIA</v>
      </c>
      <c r="B1625" s="1" t="s">
        <v>989</v>
      </c>
      <c r="C1625" s="1" t="s">
        <v>1241</v>
      </c>
      <c r="D1625" s="1">
        <v>1745</v>
      </c>
      <c r="E1625" s="1" t="s">
        <v>1150</v>
      </c>
      <c r="F1625" s="38">
        <v>44713</v>
      </c>
      <c r="G1625" s="38">
        <v>45260</v>
      </c>
      <c r="H1625" s="51">
        <v>380646</v>
      </c>
      <c r="I1625" s="1">
        <v>2022</v>
      </c>
      <c r="M1625" s="1">
        <f>IF(ISNUMBER(MATCH(E1625,_xlfn.VSTACK('VLookup Lists'!$E$2:$E$17,'VLookup Lists'!$H$2:$H$38,'VLookup Lists'!$J$2:$J$8),0)),1,0)</f>
        <v>0</v>
      </c>
      <c r="N1625" s="1" t="str">
        <f>IFERROR(IF(VLOOKUP($D1625,'VLookup Lists'!$B$11:$C$29,2,FALSE)="FLIP",1,0),"")</f>
        <v/>
      </c>
      <c r="O1625" s="1" t="b">
        <f>ISNUMBER(MATCH($E1625,'VLookup Lists'!$E$2:$E$17,0))</f>
        <v>0</v>
      </c>
    </row>
    <row r="1626" spans="1:15" ht="15.75" customHeight="1" x14ac:dyDescent="0.2">
      <c r="A1626" s="1" t="str">
        <f t="shared" si="29"/>
        <v>ICJIA</v>
      </c>
      <c r="B1626" s="1" t="s">
        <v>989</v>
      </c>
      <c r="C1626" s="1" t="s">
        <v>1242</v>
      </c>
      <c r="D1626" s="1">
        <v>1745</v>
      </c>
      <c r="E1626" s="1" t="s">
        <v>1152</v>
      </c>
      <c r="F1626" s="38">
        <v>44470</v>
      </c>
      <c r="G1626" s="38">
        <v>44742</v>
      </c>
      <c r="H1626" s="51">
        <v>15975000</v>
      </c>
      <c r="I1626" s="1">
        <v>2022</v>
      </c>
      <c r="M1626" s="1">
        <f>IF(ISNUMBER(MATCH(E1626,_xlfn.VSTACK('VLookup Lists'!$E$2:$E$17,'VLookup Lists'!$H$2:$H$38,'VLookup Lists'!$J$2:$J$8),0)),1,0)</f>
        <v>0</v>
      </c>
      <c r="N1626" s="1" t="str">
        <f>IFERROR(IF(VLOOKUP($D1626,'VLookup Lists'!$B$11:$C$29,2,FALSE)="FLIP",1,0),"")</f>
        <v/>
      </c>
      <c r="O1626" s="1" t="b">
        <f>ISNUMBER(MATCH($E1626,'VLookup Lists'!$E$2:$E$17,0))</f>
        <v>0</v>
      </c>
    </row>
    <row r="1627" spans="1:15" ht="15.75" customHeight="1" x14ac:dyDescent="0.2">
      <c r="A1627" s="1" t="str">
        <f t="shared" si="29"/>
        <v>ICJIA</v>
      </c>
      <c r="B1627" s="1" t="s">
        <v>989</v>
      </c>
      <c r="C1627" s="1" t="s">
        <v>1243</v>
      </c>
      <c r="D1627" s="1">
        <v>1745</v>
      </c>
      <c r="E1627" s="1" t="s">
        <v>1154</v>
      </c>
      <c r="F1627" s="38">
        <v>44470</v>
      </c>
      <c r="G1627" s="38">
        <v>44742</v>
      </c>
      <c r="H1627" s="51">
        <v>14102903</v>
      </c>
      <c r="I1627" s="1">
        <v>2022</v>
      </c>
      <c r="M1627" s="1">
        <f>IF(ISNUMBER(MATCH(E1627,_xlfn.VSTACK('VLookup Lists'!$E$2:$E$17,'VLookup Lists'!$H$2:$H$38,'VLookup Lists'!$J$2:$J$8),0)),1,0)</f>
        <v>0</v>
      </c>
      <c r="N1627" s="1" t="str">
        <f>IFERROR(IF(VLOOKUP($D1627,'VLookup Lists'!$B$11:$C$29,2,FALSE)="FLIP",1,0),"")</f>
        <v/>
      </c>
      <c r="O1627" s="1" t="b">
        <f>ISNUMBER(MATCH($E1627,'VLookup Lists'!$E$2:$E$17,0))</f>
        <v>0</v>
      </c>
    </row>
    <row r="1628" spans="1:15" ht="15.75" customHeight="1" x14ac:dyDescent="0.2">
      <c r="A1628" s="1" t="str">
        <f t="shared" si="29"/>
        <v>ICJIA</v>
      </c>
      <c r="B1628" s="1" t="s">
        <v>989</v>
      </c>
      <c r="C1628" s="1" t="s">
        <v>1244</v>
      </c>
      <c r="D1628" s="1">
        <v>1745</v>
      </c>
      <c r="E1628" s="1" t="s">
        <v>1156</v>
      </c>
      <c r="F1628" s="38">
        <v>44470</v>
      </c>
      <c r="G1628" s="38">
        <v>44834</v>
      </c>
      <c r="H1628" s="51">
        <v>526000</v>
      </c>
      <c r="I1628" s="1">
        <v>2022</v>
      </c>
      <c r="M1628" s="1">
        <f>IF(ISNUMBER(MATCH(E1628,_xlfn.VSTACK('VLookup Lists'!$E$2:$E$17,'VLookup Lists'!$H$2:$H$38,'VLookup Lists'!$J$2:$J$8),0)),1,0)</f>
        <v>0</v>
      </c>
      <c r="N1628" s="1" t="str">
        <f>IFERROR(IF(VLOOKUP($D1628,'VLookup Lists'!$B$11:$C$29,2,FALSE)="FLIP",1,0),"")</f>
        <v/>
      </c>
      <c r="O1628" s="1" t="b">
        <f>ISNUMBER(MATCH($E1628,'VLookup Lists'!$E$2:$E$17,0))</f>
        <v>0</v>
      </c>
    </row>
    <row r="1629" spans="1:15" ht="15.75" customHeight="1" x14ac:dyDescent="0.2">
      <c r="A1629" s="1" t="str">
        <f t="shared" si="29"/>
        <v>ICJIA</v>
      </c>
      <c r="B1629" s="1" t="s">
        <v>989</v>
      </c>
      <c r="C1629" s="1" t="s">
        <v>1155</v>
      </c>
      <c r="D1629" s="1">
        <v>1745</v>
      </c>
      <c r="E1629" s="1" t="s">
        <v>1156</v>
      </c>
      <c r="F1629" s="38">
        <v>44105</v>
      </c>
      <c r="G1629" s="38">
        <v>44469</v>
      </c>
      <c r="H1629" s="51">
        <v>526000</v>
      </c>
      <c r="I1629" s="1">
        <v>2022</v>
      </c>
      <c r="M1629" s="1">
        <f>IF(ISNUMBER(MATCH(E1629,_xlfn.VSTACK('VLookup Lists'!$E$2:$E$17,'VLookup Lists'!$H$2:$H$38,'VLookup Lists'!$J$2:$J$8),0)),1,0)</f>
        <v>0</v>
      </c>
      <c r="N1629" s="1" t="str">
        <f>IFERROR(IF(VLOOKUP($D1629,'VLookup Lists'!$B$11:$C$29,2,FALSE)="FLIP",1,0),"")</f>
        <v/>
      </c>
      <c r="O1629" s="1" t="b">
        <f>ISNUMBER(MATCH($E1629,'VLookup Lists'!$E$2:$E$17,0))</f>
        <v>0</v>
      </c>
    </row>
    <row r="1630" spans="1:15" ht="15.75" customHeight="1" x14ac:dyDescent="0.2">
      <c r="A1630" s="1" t="str">
        <f t="shared" si="29"/>
        <v>ICJIA</v>
      </c>
      <c r="B1630" s="1" t="s">
        <v>989</v>
      </c>
      <c r="C1630" s="1" t="s">
        <v>1245</v>
      </c>
      <c r="D1630" s="1">
        <v>1745</v>
      </c>
      <c r="E1630" s="1" t="s">
        <v>1069</v>
      </c>
      <c r="F1630" s="38">
        <v>44440</v>
      </c>
      <c r="G1630" s="38">
        <v>44985</v>
      </c>
      <c r="H1630" s="51">
        <v>255960</v>
      </c>
      <c r="I1630" s="1">
        <v>2022</v>
      </c>
      <c r="M1630" s="1">
        <f>IF(ISNUMBER(MATCH(E1630,_xlfn.VSTACK('VLookup Lists'!$E$2:$E$17,'VLookup Lists'!$H$2:$H$38,'VLookup Lists'!$J$2:$J$8),0)),1,0)</f>
        <v>0</v>
      </c>
      <c r="N1630" s="1" t="str">
        <f>IFERROR(IF(VLOOKUP($D1630,'VLookup Lists'!$B$11:$C$29,2,FALSE)="FLIP",1,0),"")</f>
        <v/>
      </c>
      <c r="O1630" s="1" t="b">
        <f>ISNUMBER(MATCH($E1630,'VLookup Lists'!$E$2:$E$17,0))</f>
        <v>0</v>
      </c>
    </row>
    <row r="1631" spans="1:15" ht="15.75" customHeight="1" x14ac:dyDescent="0.2">
      <c r="A1631" s="1" t="str">
        <f t="shared" si="29"/>
        <v>ICJIA</v>
      </c>
      <c r="B1631" s="1" t="s">
        <v>989</v>
      </c>
      <c r="C1631" s="1" t="s">
        <v>1246</v>
      </c>
      <c r="D1631" s="1">
        <v>1745</v>
      </c>
      <c r="E1631" s="1" t="s">
        <v>1247</v>
      </c>
      <c r="F1631" s="38">
        <v>44378</v>
      </c>
      <c r="G1631" s="38">
        <v>44742</v>
      </c>
      <c r="H1631" s="51">
        <v>128632</v>
      </c>
      <c r="I1631" s="1">
        <v>2022</v>
      </c>
      <c r="M1631" s="1">
        <f>IF(ISNUMBER(MATCH(E1631,_xlfn.VSTACK('VLookup Lists'!$E$2:$E$17,'VLookup Lists'!$H$2:$H$38,'VLookup Lists'!$J$2:$J$8),0)),1,0)</f>
        <v>0</v>
      </c>
      <c r="N1631" s="1" t="str">
        <f>IFERROR(IF(VLOOKUP($D1631,'VLookup Lists'!$B$11:$C$29,2,FALSE)="FLIP",1,0),"")</f>
        <v/>
      </c>
      <c r="O1631" s="1" t="b">
        <f>ISNUMBER(MATCH($E1631,'VLookup Lists'!$E$2:$E$17,0))</f>
        <v>0</v>
      </c>
    </row>
    <row r="1632" spans="1:15" ht="15.75" customHeight="1" x14ac:dyDescent="0.2">
      <c r="A1632" s="1" t="str">
        <f t="shared" si="29"/>
        <v>ICJIA</v>
      </c>
      <c r="B1632" s="1" t="s">
        <v>989</v>
      </c>
      <c r="C1632" s="1" t="s">
        <v>1248</v>
      </c>
      <c r="D1632" s="1">
        <v>1745</v>
      </c>
      <c r="E1632" s="1" t="s">
        <v>1249</v>
      </c>
      <c r="F1632" s="38">
        <v>44713</v>
      </c>
      <c r="G1632" s="38">
        <v>45260</v>
      </c>
      <c r="H1632" s="51">
        <v>206771</v>
      </c>
      <c r="I1632" s="1">
        <v>2022</v>
      </c>
      <c r="M1632" s="1">
        <f>IF(ISNUMBER(MATCH(E1632,_xlfn.VSTACK('VLookup Lists'!$E$2:$E$17,'VLookup Lists'!$H$2:$H$38,'VLookup Lists'!$J$2:$J$8),0)),1,0)</f>
        <v>0</v>
      </c>
      <c r="N1632" s="1" t="str">
        <f>IFERROR(IF(VLOOKUP($D1632,'VLookup Lists'!$B$11:$C$29,2,FALSE)="FLIP",1,0),"")</f>
        <v/>
      </c>
      <c r="O1632" s="1" t="b">
        <f>ISNUMBER(MATCH($E1632,'VLookup Lists'!$E$2:$E$17,0))</f>
        <v>0</v>
      </c>
    </row>
    <row r="1633" spans="1:15" ht="15.75" customHeight="1" x14ac:dyDescent="0.2">
      <c r="A1633" s="1" t="str">
        <f t="shared" si="29"/>
        <v>ICJIA</v>
      </c>
      <c r="B1633" s="1" t="s">
        <v>989</v>
      </c>
      <c r="C1633" s="1" t="s">
        <v>1250</v>
      </c>
      <c r="D1633" s="1">
        <v>1745</v>
      </c>
      <c r="E1633" s="1" t="s">
        <v>330</v>
      </c>
      <c r="F1633" s="38">
        <v>44470</v>
      </c>
      <c r="G1633" s="38">
        <v>44926</v>
      </c>
      <c r="H1633" s="51">
        <v>833334</v>
      </c>
      <c r="I1633" s="1">
        <v>2022</v>
      </c>
      <c r="M1633" s="1">
        <f>IF(ISNUMBER(MATCH(E1633,_xlfn.VSTACK('VLookup Lists'!$E$2:$E$17,'VLookup Lists'!$H$2:$H$38,'VLookup Lists'!$J$2:$J$8),0)),1,0)</f>
        <v>0</v>
      </c>
      <c r="N1633" s="1" t="str">
        <f>IFERROR(IF(VLOOKUP($D1633,'VLookup Lists'!$B$11:$C$29,2,FALSE)="FLIP",1,0),"")</f>
        <v/>
      </c>
      <c r="O1633" s="1" t="b">
        <f>ISNUMBER(MATCH($E1633,'VLookup Lists'!$E$2:$E$17,0))</f>
        <v>0</v>
      </c>
    </row>
    <row r="1634" spans="1:15" ht="15.75" customHeight="1" x14ac:dyDescent="0.2">
      <c r="A1634" s="1" t="str">
        <f t="shared" si="29"/>
        <v>ICJIA</v>
      </c>
      <c r="B1634" s="1" t="s">
        <v>989</v>
      </c>
      <c r="C1634" s="1" t="s">
        <v>1251</v>
      </c>
      <c r="D1634" s="1">
        <v>1745</v>
      </c>
      <c r="E1634" s="1" t="s">
        <v>330</v>
      </c>
      <c r="F1634" s="38">
        <v>44440</v>
      </c>
      <c r="G1634" s="38">
        <v>44985</v>
      </c>
      <c r="H1634" s="51">
        <v>750000</v>
      </c>
      <c r="I1634" s="1">
        <v>2022</v>
      </c>
      <c r="M1634" s="1">
        <f>IF(ISNUMBER(MATCH(E1634,_xlfn.VSTACK('VLookup Lists'!$E$2:$E$17,'VLookup Lists'!$H$2:$H$38,'VLookup Lists'!$J$2:$J$8),0)),1,0)</f>
        <v>0</v>
      </c>
      <c r="N1634" s="1" t="str">
        <f>IFERROR(IF(VLOOKUP($D1634,'VLookup Lists'!$B$11:$C$29,2,FALSE)="FLIP",1,0),"")</f>
        <v/>
      </c>
      <c r="O1634" s="1" t="b">
        <f>ISNUMBER(MATCH($E1634,'VLookup Lists'!$E$2:$E$17,0))</f>
        <v>0</v>
      </c>
    </row>
    <row r="1635" spans="1:15" ht="15.75" customHeight="1" x14ac:dyDescent="0.2">
      <c r="A1635" s="1" t="str">
        <f t="shared" si="29"/>
        <v>ICJIA</v>
      </c>
      <c r="B1635" s="1" t="s">
        <v>989</v>
      </c>
      <c r="C1635" s="1" t="s">
        <v>1252</v>
      </c>
      <c r="D1635" s="1">
        <v>1745</v>
      </c>
      <c r="E1635" s="1" t="s">
        <v>330</v>
      </c>
      <c r="F1635" s="38">
        <v>44713</v>
      </c>
      <c r="G1635" s="38">
        <v>45260</v>
      </c>
      <c r="H1635" s="51">
        <v>1500000</v>
      </c>
      <c r="I1635" s="1">
        <v>2022</v>
      </c>
      <c r="M1635" s="1">
        <f>IF(ISNUMBER(MATCH(E1635,_xlfn.VSTACK('VLookup Lists'!$E$2:$E$17,'VLookup Lists'!$H$2:$H$38,'VLookup Lists'!$J$2:$J$8),0)),1,0)</f>
        <v>0</v>
      </c>
      <c r="N1635" s="1" t="str">
        <f>IFERROR(IF(VLOOKUP($D1635,'VLookup Lists'!$B$11:$C$29,2,FALSE)="FLIP",1,0),"")</f>
        <v/>
      </c>
      <c r="O1635" s="1" t="b">
        <f>ISNUMBER(MATCH($E1635,'VLookup Lists'!$E$2:$E$17,0))</f>
        <v>0</v>
      </c>
    </row>
    <row r="1636" spans="1:15" ht="15.75" customHeight="1" x14ac:dyDescent="0.2">
      <c r="A1636" s="1" t="str">
        <f t="shared" si="29"/>
        <v>ICJIA</v>
      </c>
      <c r="B1636" s="1" t="s">
        <v>989</v>
      </c>
      <c r="C1636" s="1" t="s">
        <v>1157</v>
      </c>
      <c r="D1636" s="1">
        <v>1745</v>
      </c>
      <c r="E1636" s="1" t="s">
        <v>330</v>
      </c>
      <c r="F1636" s="38">
        <v>44105</v>
      </c>
      <c r="G1636" s="38">
        <v>44469</v>
      </c>
      <c r="H1636" s="51">
        <v>666667</v>
      </c>
      <c r="I1636" s="1">
        <v>2022</v>
      </c>
      <c r="M1636" s="1">
        <f>IF(ISNUMBER(MATCH(E1636,_xlfn.VSTACK('VLookup Lists'!$E$2:$E$17,'VLookup Lists'!$H$2:$H$38,'VLookup Lists'!$J$2:$J$8),0)),1,0)</f>
        <v>0</v>
      </c>
      <c r="N1636" s="1" t="str">
        <f>IFERROR(IF(VLOOKUP($D1636,'VLookup Lists'!$B$11:$C$29,2,FALSE)="FLIP",1,0),"")</f>
        <v/>
      </c>
      <c r="O1636" s="1" t="b">
        <f>ISNUMBER(MATCH($E1636,'VLookup Lists'!$E$2:$E$17,0))</f>
        <v>0</v>
      </c>
    </row>
    <row r="1637" spans="1:15" ht="15.75" customHeight="1" x14ac:dyDescent="0.2">
      <c r="A1637" s="1" t="str">
        <f t="shared" si="29"/>
        <v>ICJIA</v>
      </c>
      <c r="B1637" s="1" t="s">
        <v>989</v>
      </c>
      <c r="C1637" s="1" t="s">
        <v>1158</v>
      </c>
      <c r="D1637" s="1">
        <v>1745</v>
      </c>
      <c r="E1637" s="1" t="s">
        <v>330</v>
      </c>
      <c r="F1637" s="38">
        <v>44201</v>
      </c>
      <c r="G1637" s="38">
        <v>44530</v>
      </c>
      <c r="H1637" s="51">
        <v>1000000</v>
      </c>
      <c r="I1637" s="1">
        <v>2022</v>
      </c>
      <c r="M1637" s="1">
        <f>IF(ISNUMBER(MATCH(E1637,_xlfn.VSTACK('VLookup Lists'!$E$2:$E$17,'VLookup Lists'!$H$2:$H$38,'VLookup Lists'!$J$2:$J$8),0)),1,0)</f>
        <v>0</v>
      </c>
      <c r="N1637" s="1" t="str">
        <f>IFERROR(IF(VLOOKUP($D1637,'VLookup Lists'!$B$11:$C$29,2,FALSE)="FLIP",1,0),"")</f>
        <v/>
      </c>
      <c r="O1637" s="1" t="b">
        <f>ISNUMBER(MATCH($E1637,'VLookup Lists'!$E$2:$E$17,0))</f>
        <v>0</v>
      </c>
    </row>
    <row r="1638" spans="1:15" ht="15.75" customHeight="1" x14ac:dyDescent="0.2">
      <c r="A1638" s="1" t="str">
        <f t="shared" si="29"/>
        <v>ICJIA</v>
      </c>
      <c r="B1638" s="1" t="s">
        <v>989</v>
      </c>
      <c r="C1638" s="1" t="s">
        <v>1253</v>
      </c>
      <c r="D1638" s="1">
        <v>1745</v>
      </c>
      <c r="E1638" s="1" t="s">
        <v>586</v>
      </c>
      <c r="F1638" s="38">
        <v>44470</v>
      </c>
      <c r="G1638" s="38">
        <v>45107</v>
      </c>
      <c r="H1638" s="51">
        <v>1105519</v>
      </c>
      <c r="I1638" s="1">
        <v>2022</v>
      </c>
      <c r="M1638" s="1">
        <f>IF(ISNUMBER(MATCH(E1638,_xlfn.VSTACK('VLookup Lists'!$E$2:$E$17,'VLookup Lists'!$H$2:$H$38,'VLookup Lists'!$J$2:$J$8),0)),1,0)</f>
        <v>0</v>
      </c>
      <c r="N1638" s="1" t="str">
        <f>IFERROR(IF(VLOOKUP($D1638,'VLookup Lists'!$B$11:$C$29,2,FALSE)="FLIP",1,0),"")</f>
        <v/>
      </c>
      <c r="O1638" s="1" t="b">
        <f>ISNUMBER(MATCH($E1638,'VLookup Lists'!$E$2:$E$17,0))</f>
        <v>0</v>
      </c>
    </row>
    <row r="1639" spans="1:15" ht="15.75" customHeight="1" x14ac:dyDescent="0.2">
      <c r="A1639" s="1" t="str">
        <f t="shared" si="29"/>
        <v>ICJIA</v>
      </c>
      <c r="B1639" s="1" t="s">
        <v>989</v>
      </c>
      <c r="C1639" s="1" t="s">
        <v>1254</v>
      </c>
      <c r="D1639" s="1">
        <v>1745</v>
      </c>
      <c r="E1639" s="1" t="s">
        <v>1161</v>
      </c>
      <c r="F1639" s="38">
        <v>44470</v>
      </c>
      <c r="G1639" s="38">
        <v>45107</v>
      </c>
      <c r="H1639" s="51">
        <v>1630687</v>
      </c>
      <c r="I1639" s="1">
        <v>2022</v>
      </c>
      <c r="M1639" s="1">
        <f>IF(ISNUMBER(MATCH(E1639,_xlfn.VSTACK('VLookup Lists'!$E$2:$E$17,'VLookup Lists'!$H$2:$H$38,'VLookup Lists'!$J$2:$J$8),0)),1,0)</f>
        <v>0</v>
      </c>
      <c r="N1639" s="1" t="str">
        <f>IFERROR(IF(VLOOKUP($D1639,'VLookup Lists'!$B$11:$C$29,2,FALSE)="FLIP",1,0),"")</f>
        <v/>
      </c>
      <c r="O1639" s="1" t="b">
        <f>ISNUMBER(MATCH($E1639,'VLookup Lists'!$E$2:$E$17,0))</f>
        <v>0</v>
      </c>
    </row>
    <row r="1640" spans="1:15" ht="15.75" customHeight="1" x14ac:dyDescent="0.2">
      <c r="A1640" s="1" t="str">
        <f t="shared" si="29"/>
        <v>ICJIA</v>
      </c>
      <c r="B1640" s="1" t="s">
        <v>989</v>
      </c>
      <c r="C1640" s="1" t="s">
        <v>1255</v>
      </c>
      <c r="D1640" s="1">
        <v>1745</v>
      </c>
      <c r="E1640" s="1" t="s">
        <v>1005</v>
      </c>
      <c r="F1640" s="38">
        <v>44378</v>
      </c>
      <c r="G1640" s="38">
        <v>44742</v>
      </c>
      <c r="H1640" s="51">
        <v>116847</v>
      </c>
      <c r="I1640" s="1">
        <v>2022</v>
      </c>
      <c r="M1640" s="1">
        <f>IF(ISNUMBER(MATCH(E1640,_xlfn.VSTACK('VLookup Lists'!$E$2:$E$17,'VLookup Lists'!$H$2:$H$38,'VLookup Lists'!$J$2:$J$8),0)),1,0)</f>
        <v>0</v>
      </c>
      <c r="N1640" s="1" t="str">
        <f>IFERROR(IF(VLOOKUP($D1640,'VLookup Lists'!$B$11:$C$29,2,FALSE)="FLIP",1,0),"")</f>
        <v/>
      </c>
      <c r="O1640" s="1" t="b">
        <f>ISNUMBER(MATCH($E1640,'VLookup Lists'!$E$2:$E$17,0))</f>
        <v>0</v>
      </c>
    </row>
    <row r="1641" spans="1:15" ht="15.75" customHeight="1" x14ac:dyDescent="0.2">
      <c r="A1641" s="1" t="str">
        <f t="shared" si="29"/>
        <v>ICJIA</v>
      </c>
      <c r="B1641" s="1" t="s">
        <v>989</v>
      </c>
      <c r="C1641" s="1" t="s">
        <v>1256</v>
      </c>
      <c r="D1641" s="1">
        <v>1745</v>
      </c>
      <c r="E1641" s="1" t="s">
        <v>1163</v>
      </c>
      <c r="F1641" s="38">
        <v>44470</v>
      </c>
      <c r="G1641" s="38">
        <v>45107</v>
      </c>
      <c r="H1641" s="51">
        <v>1674400</v>
      </c>
      <c r="I1641" s="1">
        <v>2022</v>
      </c>
      <c r="M1641" s="1">
        <f>IF(ISNUMBER(MATCH(E1641,_xlfn.VSTACK('VLookup Lists'!$E$2:$E$17,'VLookup Lists'!$H$2:$H$38,'VLookup Lists'!$J$2:$J$8),0)),1,0)</f>
        <v>0</v>
      </c>
      <c r="N1641" s="1" t="str">
        <f>IFERROR(IF(VLOOKUP($D1641,'VLookup Lists'!$B$11:$C$29,2,FALSE)="FLIP",1,0),"")</f>
        <v/>
      </c>
      <c r="O1641" s="1" t="b">
        <f>ISNUMBER(MATCH($E1641,'VLookup Lists'!$E$2:$E$17,0))</f>
        <v>0</v>
      </c>
    </row>
    <row r="1642" spans="1:15" ht="15.75" customHeight="1" x14ac:dyDescent="0.2">
      <c r="A1642" s="1" t="str">
        <f t="shared" si="29"/>
        <v>ICJIA</v>
      </c>
      <c r="B1642" s="1" t="s">
        <v>989</v>
      </c>
      <c r="C1642" s="1" t="s">
        <v>1257</v>
      </c>
      <c r="D1642" s="1">
        <v>1745</v>
      </c>
      <c r="E1642" s="1" t="s">
        <v>701</v>
      </c>
      <c r="F1642" s="38">
        <v>44470</v>
      </c>
      <c r="G1642" s="38">
        <v>44926</v>
      </c>
      <c r="H1642" s="51">
        <v>243716</v>
      </c>
      <c r="I1642" s="1">
        <v>2022</v>
      </c>
      <c r="M1642" s="1">
        <f>IF(ISNUMBER(MATCH(E1642,_xlfn.VSTACK('VLookup Lists'!$E$2:$E$17,'VLookup Lists'!$H$2:$H$38,'VLookup Lists'!$J$2:$J$8),0)),1,0)</f>
        <v>0</v>
      </c>
      <c r="N1642" s="1" t="str">
        <f>IFERROR(IF(VLOOKUP($D1642,'VLookup Lists'!$B$11:$C$29,2,FALSE)="FLIP",1,0),"")</f>
        <v/>
      </c>
      <c r="O1642" s="1" t="b">
        <f>ISNUMBER(MATCH($E1642,'VLookup Lists'!$E$2:$E$17,0))</f>
        <v>0</v>
      </c>
    </row>
    <row r="1643" spans="1:15" ht="15.75" customHeight="1" x14ac:dyDescent="0.2">
      <c r="A1643" s="1" t="str">
        <f t="shared" si="29"/>
        <v>ICJIA</v>
      </c>
      <c r="B1643" s="1" t="s">
        <v>989</v>
      </c>
      <c r="C1643" s="1" t="s">
        <v>1164</v>
      </c>
      <c r="D1643" s="1">
        <v>1745</v>
      </c>
      <c r="E1643" s="1" t="s">
        <v>701</v>
      </c>
      <c r="F1643" s="38">
        <v>44105</v>
      </c>
      <c r="G1643" s="38">
        <v>44469</v>
      </c>
      <c r="H1643" s="51">
        <v>194973</v>
      </c>
      <c r="I1643" s="1">
        <v>2022</v>
      </c>
      <c r="M1643" s="1">
        <f>IF(ISNUMBER(MATCH(E1643,_xlfn.VSTACK('VLookup Lists'!$E$2:$E$17,'VLookup Lists'!$H$2:$H$38,'VLookup Lists'!$J$2:$J$8),0)),1,0)</f>
        <v>0</v>
      </c>
      <c r="N1643" s="1" t="str">
        <f>IFERROR(IF(VLOOKUP($D1643,'VLookup Lists'!$B$11:$C$29,2,FALSE)="FLIP",1,0),"")</f>
        <v/>
      </c>
      <c r="O1643" s="1" t="b">
        <f>ISNUMBER(MATCH($E1643,'VLookup Lists'!$E$2:$E$17,0))</f>
        <v>0</v>
      </c>
    </row>
    <row r="1644" spans="1:15" ht="15.75" customHeight="1" x14ac:dyDescent="0.2">
      <c r="A1644" s="1" t="str">
        <f t="shared" ref="A1644:A1707" si="30">IF(ISBLANK(B1644),"","ICJIA")</f>
        <v>ICJIA</v>
      </c>
      <c r="B1644" s="1" t="s">
        <v>989</v>
      </c>
      <c r="C1644" s="1" t="s">
        <v>1165</v>
      </c>
      <c r="D1644" s="1">
        <v>1745</v>
      </c>
      <c r="E1644" s="1" t="s">
        <v>591</v>
      </c>
      <c r="F1644" s="38">
        <v>44197</v>
      </c>
      <c r="G1644" s="38">
        <v>44561</v>
      </c>
      <c r="H1644" s="51">
        <v>208428</v>
      </c>
      <c r="I1644" s="1">
        <v>2022</v>
      </c>
      <c r="M1644" s="1">
        <f>IF(ISNUMBER(MATCH(E1644,_xlfn.VSTACK('VLookup Lists'!$E$2:$E$17,'VLookup Lists'!$H$2:$H$38,'VLookup Lists'!$J$2:$J$8),0)),1,0)</f>
        <v>0</v>
      </c>
      <c r="N1644" s="1" t="str">
        <f>IFERROR(IF(VLOOKUP($D1644,'VLookup Lists'!$B$11:$C$29,2,FALSE)="FLIP",1,0),"")</f>
        <v/>
      </c>
      <c r="O1644" s="1" t="b">
        <f>ISNUMBER(MATCH($E1644,'VLookup Lists'!$E$2:$E$17,0))</f>
        <v>0</v>
      </c>
    </row>
    <row r="1645" spans="1:15" ht="15.75" customHeight="1" x14ac:dyDescent="0.2">
      <c r="A1645" s="1" t="str">
        <f t="shared" si="30"/>
        <v>ICJIA</v>
      </c>
      <c r="B1645" s="1" t="s">
        <v>989</v>
      </c>
      <c r="C1645" s="1" t="s">
        <v>1258</v>
      </c>
      <c r="D1645" s="1">
        <v>1745</v>
      </c>
      <c r="E1645" s="1" t="s">
        <v>591</v>
      </c>
      <c r="F1645" s="38">
        <v>44562</v>
      </c>
      <c r="G1645" s="38">
        <v>44926</v>
      </c>
      <c r="H1645" s="51">
        <v>208428</v>
      </c>
      <c r="I1645" s="1">
        <v>2022</v>
      </c>
      <c r="M1645" s="1">
        <f>IF(ISNUMBER(MATCH(E1645,_xlfn.VSTACK('VLookup Lists'!$E$2:$E$17,'VLookup Lists'!$H$2:$H$38,'VLookup Lists'!$J$2:$J$8),0)),1,0)</f>
        <v>0</v>
      </c>
      <c r="N1645" s="1" t="str">
        <f>IFERROR(IF(VLOOKUP($D1645,'VLookup Lists'!$B$11:$C$29,2,FALSE)="FLIP",1,0),"")</f>
        <v/>
      </c>
      <c r="O1645" s="1" t="b">
        <f>ISNUMBER(MATCH($E1645,'VLookup Lists'!$E$2:$E$17,0))</f>
        <v>0</v>
      </c>
    </row>
    <row r="1646" spans="1:15" ht="15.75" customHeight="1" x14ac:dyDescent="0.2">
      <c r="A1646" s="1" t="str">
        <f t="shared" si="30"/>
        <v>ICJIA</v>
      </c>
      <c r="B1646" s="1" t="s">
        <v>989</v>
      </c>
      <c r="C1646" s="1" t="s">
        <v>1166</v>
      </c>
      <c r="D1646" s="1">
        <v>1745</v>
      </c>
      <c r="E1646" s="1" t="s">
        <v>1072</v>
      </c>
      <c r="F1646" s="38">
        <v>44260</v>
      </c>
      <c r="G1646" s="38">
        <v>44561</v>
      </c>
      <c r="H1646" s="51">
        <v>60495</v>
      </c>
      <c r="I1646" s="1">
        <v>2022</v>
      </c>
      <c r="M1646" s="1">
        <f>IF(ISNUMBER(MATCH(E1646,_xlfn.VSTACK('VLookup Lists'!$E$2:$E$17,'VLookup Lists'!$H$2:$H$38,'VLookup Lists'!$J$2:$J$8),0)),1,0)</f>
        <v>0</v>
      </c>
      <c r="N1646" s="1" t="str">
        <f>IFERROR(IF(VLOOKUP($D1646,'VLookup Lists'!$B$11:$C$29,2,FALSE)="FLIP",1,0),"")</f>
        <v/>
      </c>
      <c r="O1646" s="1" t="b">
        <f>ISNUMBER(MATCH($E1646,'VLookup Lists'!$E$2:$E$17,0))</f>
        <v>0</v>
      </c>
    </row>
    <row r="1647" spans="1:15" ht="15.75" customHeight="1" x14ac:dyDescent="0.2">
      <c r="A1647" s="1" t="str">
        <f t="shared" si="30"/>
        <v>ICJIA</v>
      </c>
      <c r="B1647" s="1" t="s">
        <v>989</v>
      </c>
      <c r="C1647" s="1" t="s">
        <v>1167</v>
      </c>
      <c r="D1647" s="1">
        <v>1745</v>
      </c>
      <c r="E1647" s="1" t="s">
        <v>1074</v>
      </c>
      <c r="F1647" s="38">
        <v>44273</v>
      </c>
      <c r="G1647" s="38">
        <v>44561</v>
      </c>
      <c r="H1647" s="51">
        <v>55732</v>
      </c>
      <c r="I1647" s="1">
        <v>2022</v>
      </c>
      <c r="M1647" s="1">
        <f>IF(ISNUMBER(MATCH(E1647,_xlfn.VSTACK('VLookup Lists'!$E$2:$E$17,'VLookup Lists'!$H$2:$H$38,'VLookup Lists'!$J$2:$J$8),0)),1,0)</f>
        <v>0</v>
      </c>
      <c r="N1647" s="1" t="str">
        <f>IFERROR(IF(VLOOKUP($D1647,'VLookup Lists'!$B$11:$C$29,2,FALSE)="FLIP",1,0),"")</f>
        <v/>
      </c>
      <c r="O1647" s="1" t="b">
        <f>ISNUMBER(MATCH($E1647,'VLookup Lists'!$E$2:$E$17,0))</f>
        <v>0</v>
      </c>
    </row>
    <row r="1648" spans="1:15" ht="15.75" customHeight="1" x14ac:dyDescent="0.2">
      <c r="A1648" s="1" t="str">
        <f t="shared" si="30"/>
        <v>ICJIA</v>
      </c>
      <c r="B1648" s="1" t="s">
        <v>989</v>
      </c>
      <c r="C1648" s="1" t="s">
        <v>1259</v>
      </c>
      <c r="D1648" s="1">
        <v>1745</v>
      </c>
      <c r="E1648" s="1" t="s">
        <v>1074</v>
      </c>
      <c r="F1648" s="38">
        <v>44562</v>
      </c>
      <c r="G1648" s="38">
        <v>44926</v>
      </c>
      <c r="H1648" s="51">
        <v>191377</v>
      </c>
      <c r="I1648" s="1">
        <v>2022</v>
      </c>
      <c r="M1648" s="1">
        <f>IF(ISNUMBER(MATCH(E1648,_xlfn.VSTACK('VLookup Lists'!$E$2:$E$17,'VLookup Lists'!$H$2:$H$38,'VLookup Lists'!$J$2:$J$8),0)),1,0)</f>
        <v>0</v>
      </c>
      <c r="N1648" s="1" t="str">
        <f>IFERROR(IF(VLOOKUP($D1648,'VLookup Lists'!$B$11:$C$29,2,FALSE)="FLIP",1,0),"")</f>
        <v/>
      </c>
      <c r="O1648" s="1" t="b">
        <f>ISNUMBER(MATCH($E1648,'VLookup Lists'!$E$2:$E$17,0))</f>
        <v>0</v>
      </c>
    </row>
    <row r="1649" spans="1:15" ht="15.75" customHeight="1" x14ac:dyDescent="0.2">
      <c r="A1649" s="1" t="str">
        <f t="shared" si="30"/>
        <v>ICJIA</v>
      </c>
      <c r="B1649" s="1" t="s">
        <v>989</v>
      </c>
      <c r="C1649" s="1" t="s">
        <v>1168</v>
      </c>
      <c r="D1649" s="1">
        <v>1745</v>
      </c>
      <c r="E1649" s="1" t="s">
        <v>1074</v>
      </c>
      <c r="F1649" s="38">
        <v>44197</v>
      </c>
      <c r="G1649" s="38">
        <v>44561</v>
      </c>
      <c r="H1649" s="51">
        <v>191377</v>
      </c>
      <c r="I1649" s="1">
        <v>2022</v>
      </c>
      <c r="M1649" s="1">
        <f>IF(ISNUMBER(MATCH(E1649,_xlfn.VSTACK('VLookup Lists'!$E$2:$E$17,'VLookup Lists'!$H$2:$H$38,'VLookup Lists'!$J$2:$J$8),0)),1,0)</f>
        <v>0</v>
      </c>
      <c r="N1649" s="1" t="str">
        <f>IFERROR(IF(VLOOKUP($D1649,'VLookup Lists'!$B$11:$C$29,2,FALSE)="FLIP",1,0),"")</f>
        <v/>
      </c>
      <c r="O1649" s="1" t="b">
        <f>ISNUMBER(MATCH($E1649,'VLookup Lists'!$E$2:$E$17,0))</f>
        <v>0</v>
      </c>
    </row>
    <row r="1650" spans="1:15" ht="15.75" customHeight="1" x14ac:dyDescent="0.2">
      <c r="A1650" s="1" t="str">
        <f t="shared" si="30"/>
        <v>ICJIA</v>
      </c>
      <c r="B1650" s="1" t="s">
        <v>989</v>
      </c>
      <c r="C1650" s="1" t="s">
        <v>1260</v>
      </c>
      <c r="D1650" s="1">
        <v>1745</v>
      </c>
      <c r="E1650" s="1" t="s">
        <v>265</v>
      </c>
      <c r="F1650" s="38">
        <v>44470</v>
      </c>
      <c r="G1650" s="38">
        <v>45107</v>
      </c>
      <c r="H1650" s="51">
        <v>1674400</v>
      </c>
      <c r="I1650" s="1">
        <v>2022</v>
      </c>
      <c r="M1650" s="1">
        <f>IF(ISNUMBER(MATCH(E1650,_xlfn.VSTACK('VLookup Lists'!$E$2:$E$17,'VLookup Lists'!$H$2:$H$38,'VLookup Lists'!$J$2:$J$8),0)),1,0)</f>
        <v>1</v>
      </c>
      <c r="N1650" s="1" t="str">
        <f>IFERROR(IF(VLOOKUP($D1650,'VLookup Lists'!$B$11:$C$29,2,FALSE)="FLIP",1,0),"")</f>
        <v/>
      </c>
      <c r="O1650" s="1" t="b">
        <f>ISNUMBER(MATCH($E1650,'VLookup Lists'!$E$2:$E$17,0))</f>
        <v>1</v>
      </c>
    </row>
    <row r="1651" spans="1:15" ht="15.75" customHeight="1" x14ac:dyDescent="0.2">
      <c r="A1651" s="1" t="str">
        <f t="shared" si="30"/>
        <v>ICJIA</v>
      </c>
      <c r="B1651" s="1" t="s">
        <v>989</v>
      </c>
      <c r="C1651" s="1" t="s">
        <v>1261</v>
      </c>
      <c r="D1651" s="1">
        <v>1745</v>
      </c>
      <c r="E1651" s="1" t="s">
        <v>1262</v>
      </c>
      <c r="F1651" s="38">
        <v>44470</v>
      </c>
      <c r="G1651" s="38">
        <v>44834</v>
      </c>
      <c r="H1651" s="51">
        <v>793099</v>
      </c>
      <c r="I1651" s="1">
        <v>2022</v>
      </c>
      <c r="M1651" s="1">
        <f>IF(ISNUMBER(MATCH(E1651,_xlfn.VSTACK('VLookup Lists'!$E$2:$E$17,'VLookup Lists'!$H$2:$H$38,'VLookup Lists'!$J$2:$J$8),0)),1,0)</f>
        <v>0</v>
      </c>
      <c r="N1651" s="1" t="str">
        <f>IFERROR(IF(VLOOKUP($D1651,'VLookup Lists'!$B$11:$C$29,2,FALSE)="FLIP",1,0),"")</f>
        <v/>
      </c>
      <c r="O1651" s="1" t="b">
        <f>ISNUMBER(MATCH($E1651,'VLookup Lists'!$E$2:$E$17,0))</f>
        <v>0</v>
      </c>
    </row>
    <row r="1652" spans="1:15" ht="15.75" customHeight="1" x14ac:dyDescent="0.2">
      <c r="A1652" s="1" t="str">
        <f t="shared" si="30"/>
        <v>ICJIA</v>
      </c>
      <c r="B1652" s="1" t="s">
        <v>989</v>
      </c>
      <c r="C1652" s="1" t="s">
        <v>1263</v>
      </c>
      <c r="D1652" s="1">
        <v>1745</v>
      </c>
      <c r="E1652" s="1" t="s">
        <v>1171</v>
      </c>
      <c r="F1652" s="38">
        <v>44470</v>
      </c>
      <c r="G1652" s="38">
        <v>44834</v>
      </c>
      <c r="H1652" s="51">
        <v>798580</v>
      </c>
      <c r="I1652" s="1">
        <v>2022</v>
      </c>
      <c r="M1652" s="1">
        <f>IF(ISNUMBER(MATCH(E1652,_xlfn.VSTACK('VLookup Lists'!$E$2:$E$17,'VLookup Lists'!$H$2:$H$38,'VLookup Lists'!$J$2:$J$8),0)),1,0)</f>
        <v>0</v>
      </c>
      <c r="N1652" s="1" t="str">
        <f>IFERROR(IF(VLOOKUP($D1652,'VLookup Lists'!$B$11:$C$29,2,FALSE)="FLIP",1,0),"")</f>
        <v/>
      </c>
      <c r="O1652" s="1" t="b">
        <f>ISNUMBER(MATCH($E1652,'VLookup Lists'!$E$2:$E$17,0))</f>
        <v>0</v>
      </c>
    </row>
    <row r="1653" spans="1:15" ht="15.75" customHeight="1" x14ac:dyDescent="0.2">
      <c r="A1653" s="1" t="str">
        <f t="shared" si="30"/>
        <v>ICJIA</v>
      </c>
      <c r="B1653" s="1" t="s">
        <v>989</v>
      </c>
      <c r="C1653" s="1" t="s">
        <v>1264</v>
      </c>
      <c r="D1653" s="1">
        <v>1745</v>
      </c>
      <c r="E1653" s="1" t="s">
        <v>1171</v>
      </c>
      <c r="F1653" s="38">
        <v>44713</v>
      </c>
      <c r="G1653" s="38">
        <v>45260</v>
      </c>
      <c r="H1653" s="51">
        <v>769791</v>
      </c>
      <c r="I1653" s="1">
        <v>2022</v>
      </c>
      <c r="M1653" s="1">
        <f>IF(ISNUMBER(MATCH(E1653,_xlfn.VSTACK('VLookup Lists'!$E$2:$E$17,'VLookup Lists'!$H$2:$H$38,'VLookup Lists'!$J$2:$J$8),0)),1,0)</f>
        <v>0</v>
      </c>
      <c r="N1653" s="1" t="str">
        <f>IFERROR(IF(VLOOKUP($D1653,'VLookup Lists'!$B$11:$C$29,2,FALSE)="FLIP",1,0),"")</f>
        <v/>
      </c>
      <c r="O1653" s="1" t="b">
        <f>ISNUMBER(MATCH($E1653,'VLookup Lists'!$E$2:$E$17,0))</f>
        <v>0</v>
      </c>
    </row>
    <row r="1654" spans="1:15" ht="15.75" customHeight="1" x14ac:dyDescent="0.2">
      <c r="A1654" s="1" t="str">
        <f t="shared" si="30"/>
        <v>ICJIA</v>
      </c>
      <c r="B1654" s="1" t="s">
        <v>989</v>
      </c>
      <c r="C1654" s="1" t="s">
        <v>1170</v>
      </c>
      <c r="D1654" s="1">
        <v>1745</v>
      </c>
      <c r="E1654" s="1" t="s">
        <v>1171</v>
      </c>
      <c r="F1654" s="38">
        <v>44136</v>
      </c>
      <c r="G1654" s="38">
        <v>44499</v>
      </c>
      <c r="H1654" s="51">
        <v>513194</v>
      </c>
      <c r="I1654" s="1">
        <v>2022</v>
      </c>
      <c r="M1654" s="1">
        <f>IF(ISNUMBER(MATCH(E1654,_xlfn.VSTACK('VLookup Lists'!$E$2:$E$17,'VLookup Lists'!$H$2:$H$38,'VLookup Lists'!$J$2:$J$8),0)),1,0)</f>
        <v>0</v>
      </c>
      <c r="N1654" s="1" t="str">
        <f>IFERROR(IF(VLOOKUP($D1654,'VLookup Lists'!$B$11:$C$29,2,FALSE)="FLIP",1,0),"")</f>
        <v/>
      </c>
      <c r="O1654" s="1" t="b">
        <f>ISNUMBER(MATCH($E1654,'VLookup Lists'!$E$2:$E$17,0))</f>
        <v>0</v>
      </c>
    </row>
    <row r="1655" spans="1:15" ht="15.75" customHeight="1" x14ac:dyDescent="0.2">
      <c r="A1655" s="1" t="str">
        <f t="shared" si="30"/>
        <v>ICJIA</v>
      </c>
      <c r="B1655" s="1" t="s">
        <v>989</v>
      </c>
      <c r="C1655" s="1" t="s">
        <v>1265</v>
      </c>
      <c r="D1655" s="1">
        <v>1745</v>
      </c>
      <c r="E1655" s="1" t="s">
        <v>594</v>
      </c>
      <c r="F1655" s="38">
        <v>44470</v>
      </c>
      <c r="G1655" s="38">
        <v>45107</v>
      </c>
      <c r="H1655" s="51">
        <v>1369624</v>
      </c>
      <c r="I1655" s="1">
        <v>2022</v>
      </c>
      <c r="M1655" s="1">
        <f>IF(ISNUMBER(MATCH(E1655,_xlfn.VSTACK('VLookup Lists'!$E$2:$E$17,'VLookup Lists'!$H$2:$H$38,'VLookup Lists'!$J$2:$J$8),0)),1,0)</f>
        <v>0</v>
      </c>
      <c r="N1655" s="1" t="str">
        <f>IFERROR(IF(VLOOKUP($D1655,'VLookup Lists'!$B$11:$C$29,2,FALSE)="FLIP",1,0),"")</f>
        <v/>
      </c>
      <c r="O1655" s="1" t="b">
        <f>ISNUMBER(MATCH($E1655,'VLookup Lists'!$E$2:$E$17,0))</f>
        <v>0</v>
      </c>
    </row>
    <row r="1656" spans="1:15" ht="15.75" customHeight="1" x14ac:dyDescent="0.2">
      <c r="A1656" s="1" t="str">
        <f t="shared" si="30"/>
        <v>ICJIA</v>
      </c>
      <c r="B1656" s="1" t="s">
        <v>989</v>
      </c>
      <c r="C1656" s="1" t="s">
        <v>1266</v>
      </c>
      <c r="D1656" s="1">
        <v>1745</v>
      </c>
      <c r="E1656" s="1" t="s">
        <v>594</v>
      </c>
      <c r="F1656" s="38">
        <v>44470</v>
      </c>
      <c r="G1656" s="38">
        <v>45107</v>
      </c>
      <c r="H1656" s="51">
        <v>1527629</v>
      </c>
      <c r="I1656" s="1">
        <v>2022</v>
      </c>
      <c r="M1656" s="1">
        <f>IF(ISNUMBER(MATCH(E1656,_xlfn.VSTACK('VLookup Lists'!$E$2:$E$17,'VLookup Lists'!$H$2:$H$38,'VLookup Lists'!$J$2:$J$8),0)),1,0)</f>
        <v>0</v>
      </c>
      <c r="N1656" s="1" t="str">
        <f>IFERROR(IF(VLOOKUP($D1656,'VLookup Lists'!$B$11:$C$29,2,FALSE)="FLIP",1,0),"")</f>
        <v/>
      </c>
      <c r="O1656" s="1" t="b">
        <f>ISNUMBER(MATCH($E1656,'VLookup Lists'!$E$2:$E$17,0))</f>
        <v>0</v>
      </c>
    </row>
    <row r="1657" spans="1:15" ht="15.75" customHeight="1" x14ac:dyDescent="0.2">
      <c r="A1657" s="1" t="str">
        <f t="shared" si="30"/>
        <v>ICJIA</v>
      </c>
      <c r="B1657" s="1" t="s">
        <v>989</v>
      </c>
      <c r="C1657" s="1" t="s">
        <v>1267</v>
      </c>
      <c r="D1657" s="1">
        <v>1745</v>
      </c>
      <c r="E1657" s="1" t="s">
        <v>594</v>
      </c>
      <c r="F1657" s="38">
        <v>44470</v>
      </c>
      <c r="G1657" s="38">
        <v>45107</v>
      </c>
      <c r="H1657" s="51">
        <v>1671205</v>
      </c>
      <c r="I1657" s="1">
        <v>2022</v>
      </c>
      <c r="M1657" s="1">
        <f>IF(ISNUMBER(MATCH(E1657,_xlfn.VSTACK('VLookup Lists'!$E$2:$E$17,'VLookup Lists'!$H$2:$H$38,'VLookup Lists'!$J$2:$J$8),0)),1,0)</f>
        <v>0</v>
      </c>
      <c r="N1657" s="1" t="str">
        <f>IFERROR(IF(VLOOKUP($D1657,'VLookup Lists'!$B$11:$C$29,2,FALSE)="FLIP",1,0),"")</f>
        <v/>
      </c>
      <c r="O1657" s="1" t="b">
        <f>ISNUMBER(MATCH($E1657,'VLookup Lists'!$E$2:$E$17,0))</f>
        <v>0</v>
      </c>
    </row>
    <row r="1658" spans="1:15" ht="15.75" customHeight="1" x14ac:dyDescent="0.2">
      <c r="A1658" s="1" t="str">
        <f t="shared" si="30"/>
        <v>ICJIA</v>
      </c>
      <c r="B1658" s="1" t="s">
        <v>989</v>
      </c>
      <c r="C1658" s="1" t="s">
        <v>1172</v>
      </c>
      <c r="D1658" s="1">
        <v>1745</v>
      </c>
      <c r="E1658" s="1" t="s">
        <v>1076</v>
      </c>
      <c r="F1658" s="38">
        <v>44166</v>
      </c>
      <c r="G1658" s="38">
        <v>44530</v>
      </c>
      <c r="H1658" s="51">
        <v>131051</v>
      </c>
      <c r="I1658" s="1">
        <v>2022</v>
      </c>
      <c r="M1658" s="1">
        <f>IF(ISNUMBER(MATCH(E1658,_xlfn.VSTACK('VLookup Lists'!$E$2:$E$17,'VLookup Lists'!$H$2:$H$38,'VLookup Lists'!$J$2:$J$8),0)),1,0)</f>
        <v>0</v>
      </c>
      <c r="N1658" s="1" t="str">
        <f>IFERROR(IF(VLOOKUP($D1658,'VLookup Lists'!$B$11:$C$29,2,FALSE)="FLIP",1,0),"")</f>
        <v/>
      </c>
      <c r="O1658" s="1" t="b">
        <f>ISNUMBER(MATCH($E1658,'VLookup Lists'!$E$2:$E$17,0))</f>
        <v>0</v>
      </c>
    </row>
    <row r="1659" spans="1:15" ht="15.75" customHeight="1" x14ac:dyDescent="0.2">
      <c r="A1659" s="1" t="str">
        <f t="shared" si="30"/>
        <v>ICJIA</v>
      </c>
      <c r="B1659" s="1" t="s">
        <v>989</v>
      </c>
      <c r="C1659" s="1" t="s">
        <v>1268</v>
      </c>
      <c r="D1659" s="1">
        <v>1745</v>
      </c>
      <c r="E1659" s="1" t="s">
        <v>1076</v>
      </c>
      <c r="F1659" s="38">
        <v>44440</v>
      </c>
      <c r="G1659" s="38">
        <v>44985</v>
      </c>
      <c r="H1659" s="51">
        <v>546339</v>
      </c>
      <c r="I1659" s="1">
        <v>2022</v>
      </c>
      <c r="M1659" s="1">
        <f>IF(ISNUMBER(MATCH(E1659,_xlfn.VSTACK('VLookup Lists'!$E$2:$E$17,'VLookup Lists'!$H$2:$H$38,'VLookup Lists'!$J$2:$J$8),0)),1,0)</f>
        <v>0</v>
      </c>
      <c r="N1659" s="1" t="str">
        <f>IFERROR(IF(VLOOKUP($D1659,'VLookup Lists'!$B$11:$C$29,2,FALSE)="FLIP",1,0),"")</f>
        <v/>
      </c>
      <c r="O1659" s="1" t="b">
        <f>ISNUMBER(MATCH($E1659,'VLookup Lists'!$E$2:$E$17,0))</f>
        <v>0</v>
      </c>
    </row>
    <row r="1660" spans="1:15" ht="15.75" customHeight="1" x14ac:dyDescent="0.2">
      <c r="A1660" s="1" t="str">
        <f t="shared" si="30"/>
        <v>ICJIA</v>
      </c>
      <c r="B1660" s="1" t="s">
        <v>989</v>
      </c>
      <c r="C1660" s="1" t="s">
        <v>1269</v>
      </c>
      <c r="D1660" s="1">
        <v>1745</v>
      </c>
      <c r="E1660" s="1" t="s">
        <v>1076</v>
      </c>
      <c r="F1660" s="38">
        <v>44713</v>
      </c>
      <c r="G1660" s="38">
        <v>45260</v>
      </c>
      <c r="H1660" s="51">
        <v>196577</v>
      </c>
      <c r="I1660" s="1">
        <v>2022</v>
      </c>
      <c r="M1660" s="1">
        <f>IF(ISNUMBER(MATCH(E1660,_xlfn.VSTACK('VLookup Lists'!$E$2:$E$17,'VLookup Lists'!$H$2:$H$38,'VLookup Lists'!$J$2:$J$8),0)),1,0)</f>
        <v>0</v>
      </c>
      <c r="N1660" s="1" t="str">
        <f>IFERROR(IF(VLOOKUP($D1660,'VLookup Lists'!$B$11:$C$29,2,FALSE)="FLIP",1,0),"")</f>
        <v/>
      </c>
      <c r="O1660" s="1" t="b">
        <f>ISNUMBER(MATCH($E1660,'VLookup Lists'!$E$2:$E$17,0))</f>
        <v>0</v>
      </c>
    </row>
    <row r="1661" spans="1:15" ht="15.75" customHeight="1" x14ac:dyDescent="0.2">
      <c r="A1661" s="1" t="str">
        <f t="shared" si="30"/>
        <v>ICJIA</v>
      </c>
      <c r="B1661" s="1" t="s">
        <v>989</v>
      </c>
      <c r="C1661" s="1" t="s">
        <v>1270</v>
      </c>
      <c r="D1661" s="1">
        <v>1745</v>
      </c>
      <c r="E1661" s="1" t="s">
        <v>1174</v>
      </c>
      <c r="F1661" s="38">
        <v>44713</v>
      </c>
      <c r="G1661" s="38">
        <v>45260</v>
      </c>
      <c r="H1661" s="51">
        <v>1201391</v>
      </c>
      <c r="I1661" s="1">
        <v>2022</v>
      </c>
      <c r="M1661" s="1">
        <f>IF(ISNUMBER(MATCH(E1661,_xlfn.VSTACK('VLookup Lists'!$E$2:$E$17,'VLookup Lists'!$H$2:$H$38,'VLookup Lists'!$J$2:$J$8),0)),1,0)</f>
        <v>0</v>
      </c>
      <c r="N1661" s="1" t="str">
        <f>IFERROR(IF(VLOOKUP($D1661,'VLookup Lists'!$B$11:$C$29,2,FALSE)="FLIP",1,0),"")</f>
        <v/>
      </c>
      <c r="O1661" s="1" t="b">
        <f>ISNUMBER(MATCH($E1661,'VLookup Lists'!$E$2:$E$17,0))</f>
        <v>0</v>
      </c>
    </row>
    <row r="1662" spans="1:15" ht="15.75" customHeight="1" x14ac:dyDescent="0.2">
      <c r="A1662" s="1" t="str">
        <f t="shared" si="30"/>
        <v>ICJIA</v>
      </c>
      <c r="B1662" s="1" t="s">
        <v>989</v>
      </c>
      <c r="C1662" s="1" t="s">
        <v>1173</v>
      </c>
      <c r="D1662" s="1">
        <v>1745</v>
      </c>
      <c r="E1662" s="1" t="s">
        <v>1174</v>
      </c>
      <c r="F1662" s="38">
        <v>44166</v>
      </c>
      <c r="G1662" s="38">
        <v>44530</v>
      </c>
      <c r="H1662" s="51">
        <v>800927</v>
      </c>
      <c r="I1662" s="1">
        <v>2022</v>
      </c>
      <c r="M1662" s="1">
        <f>IF(ISNUMBER(MATCH(E1662,_xlfn.VSTACK('VLookup Lists'!$E$2:$E$17,'VLookup Lists'!$H$2:$H$38,'VLookup Lists'!$J$2:$J$8),0)),1,0)</f>
        <v>0</v>
      </c>
      <c r="N1662" s="1" t="str">
        <f>IFERROR(IF(VLOOKUP($D1662,'VLookup Lists'!$B$11:$C$29,2,FALSE)="FLIP",1,0),"")</f>
        <v/>
      </c>
      <c r="O1662" s="1" t="b">
        <f>ISNUMBER(MATCH($E1662,'VLookup Lists'!$E$2:$E$17,0))</f>
        <v>0</v>
      </c>
    </row>
    <row r="1663" spans="1:15" ht="15.75" customHeight="1" x14ac:dyDescent="0.2">
      <c r="A1663" s="1" t="str">
        <f t="shared" si="30"/>
        <v>ICJIA</v>
      </c>
      <c r="B1663" s="1" t="s">
        <v>989</v>
      </c>
      <c r="C1663" s="1" t="s">
        <v>1271</v>
      </c>
      <c r="D1663" s="1">
        <v>1745</v>
      </c>
      <c r="E1663" s="1" t="s">
        <v>1078</v>
      </c>
      <c r="F1663" s="38">
        <v>44440</v>
      </c>
      <c r="G1663" s="38">
        <v>44985</v>
      </c>
      <c r="H1663" s="51">
        <v>424278</v>
      </c>
      <c r="I1663" s="1">
        <v>2022</v>
      </c>
      <c r="M1663" s="1">
        <f>IF(ISNUMBER(MATCH(E1663,_xlfn.VSTACK('VLookup Lists'!$E$2:$E$17,'VLookup Lists'!$H$2:$H$38,'VLookup Lists'!$J$2:$J$8),0)),1,0)</f>
        <v>0</v>
      </c>
      <c r="N1663" s="1" t="str">
        <f>IFERROR(IF(VLOOKUP($D1663,'VLookup Lists'!$B$11:$C$29,2,FALSE)="FLIP",1,0),"")</f>
        <v/>
      </c>
      <c r="O1663" s="1" t="b">
        <f>ISNUMBER(MATCH($E1663,'VLookup Lists'!$E$2:$E$17,0))</f>
        <v>0</v>
      </c>
    </row>
    <row r="1664" spans="1:15" ht="15.75" customHeight="1" x14ac:dyDescent="0.2">
      <c r="A1664" s="1" t="str">
        <f t="shared" si="30"/>
        <v>ICJIA</v>
      </c>
      <c r="B1664" s="1" t="s">
        <v>989</v>
      </c>
      <c r="C1664" s="1" t="s">
        <v>1272</v>
      </c>
      <c r="D1664" s="1">
        <v>1745</v>
      </c>
      <c r="E1664" s="1" t="s">
        <v>1007</v>
      </c>
      <c r="F1664" s="38">
        <v>44713</v>
      </c>
      <c r="G1664" s="38">
        <v>45260</v>
      </c>
      <c r="H1664" s="51">
        <v>1449216</v>
      </c>
      <c r="I1664" s="1">
        <v>2022</v>
      </c>
      <c r="M1664" s="1">
        <f>IF(ISNUMBER(MATCH(E1664,_xlfn.VSTACK('VLookup Lists'!$E$2:$E$17,'VLookup Lists'!$H$2:$H$38,'VLookup Lists'!$J$2:$J$8),0)),1,0)</f>
        <v>0</v>
      </c>
      <c r="N1664" s="1" t="str">
        <f>IFERROR(IF(VLOOKUP($D1664,'VLookup Lists'!$B$11:$C$29,2,FALSE)="FLIP",1,0),"")</f>
        <v/>
      </c>
      <c r="O1664" s="1" t="b">
        <f>ISNUMBER(MATCH($E1664,'VLookup Lists'!$E$2:$E$17,0))</f>
        <v>0</v>
      </c>
    </row>
    <row r="1665" spans="1:15" ht="15.75" customHeight="1" x14ac:dyDescent="0.2">
      <c r="A1665" s="1" t="str">
        <f t="shared" si="30"/>
        <v>ICJIA</v>
      </c>
      <c r="B1665" s="1" t="s">
        <v>989</v>
      </c>
      <c r="C1665" s="1" t="s">
        <v>1175</v>
      </c>
      <c r="D1665" s="1">
        <v>1745</v>
      </c>
      <c r="E1665" s="1" t="s">
        <v>1007</v>
      </c>
      <c r="F1665" s="38">
        <v>44166</v>
      </c>
      <c r="G1665" s="38">
        <v>44530</v>
      </c>
      <c r="H1665" s="51">
        <v>999477</v>
      </c>
      <c r="I1665" s="1">
        <v>2022</v>
      </c>
      <c r="M1665" s="1">
        <f>IF(ISNUMBER(MATCH(E1665,_xlfn.VSTACK('VLookup Lists'!$E$2:$E$17,'VLookup Lists'!$H$2:$H$38,'VLookup Lists'!$J$2:$J$8),0)),1,0)</f>
        <v>0</v>
      </c>
      <c r="N1665" s="1" t="str">
        <f>IFERROR(IF(VLOOKUP($D1665,'VLookup Lists'!$B$11:$C$29,2,FALSE)="FLIP",1,0),"")</f>
        <v/>
      </c>
      <c r="O1665" s="1" t="b">
        <f>ISNUMBER(MATCH($E1665,'VLookup Lists'!$E$2:$E$17,0))</f>
        <v>0</v>
      </c>
    </row>
    <row r="1666" spans="1:15" ht="15.75" customHeight="1" x14ac:dyDescent="0.2">
      <c r="A1666" s="1" t="str">
        <f t="shared" si="30"/>
        <v>ICJIA</v>
      </c>
      <c r="B1666" s="1" t="s">
        <v>989</v>
      </c>
      <c r="C1666" s="1" t="s">
        <v>1176</v>
      </c>
      <c r="D1666" s="1">
        <v>1745</v>
      </c>
      <c r="E1666" s="1" t="s">
        <v>744</v>
      </c>
      <c r="F1666" s="38">
        <v>44197</v>
      </c>
      <c r="G1666" s="38">
        <v>44561</v>
      </c>
      <c r="H1666" s="51">
        <v>228826</v>
      </c>
      <c r="I1666" s="1">
        <v>2022</v>
      </c>
      <c r="M1666" s="1">
        <f>IF(ISNUMBER(MATCH(E1666,_xlfn.VSTACK('VLookup Lists'!$E$2:$E$17,'VLookup Lists'!$H$2:$H$38,'VLookup Lists'!$J$2:$J$8),0)),1,0)</f>
        <v>0</v>
      </c>
      <c r="N1666" s="1" t="str">
        <f>IFERROR(IF(VLOOKUP($D1666,'VLookup Lists'!$B$11:$C$29,2,FALSE)="FLIP",1,0),"")</f>
        <v/>
      </c>
      <c r="O1666" s="1" t="b">
        <f>ISNUMBER(MATCH($E1666,'VLookup Lists'!$E$2:$E$17,0))</f>
        <v>0</v>
      </c>
    </row>
    <row r="1667" spans="1:15" ht="15.75" customHeight="1" x14ac:dyDescent="0.2">
      <c r="A1667" s="1" t="str">
        <f t="shared" si="30"/>
        <v>ICJIA</v>
      </c>
      <c r="B1667" s="1" t="s">
        <v>989</v>
      </c>
      <c r="C1667" s="1" t="s">
        <v>1273</v>
      </c>
      <c r="D1667" s="1">
        <v>1745</v>
      </c>
      <c r="E1667" s="1" t="s">
        <v>744</v>
      </c>
      <c r="F1667" s="38">
        <v>44562</v>
      </c>
      <c r="G1667" s="38">
        <v>44926</v>
      </c>
      <c r="H1667" s="51">
        <v>228826</v>
      </c>
      <c r="I1667" s="1">
        <v>2022</v>
      </c>
      <c r="M1667" s="1">
        <f>IF(ISNUMBER(MATCH(E1667,_xlfn.VSTACK('VLookup Lists'!$E$2:$E$17,'VLookup Lists'!$H$2:$H$38,'VLookup Lists'!$J$2:$J$8),0)),1,0)</f>
        <v>0</v>
      </c>
      <c r="N1667" s="1" t="str">
        <f>IFERROR(IF(VLOOKUP($D1667,'VLookup Lists'!$B$11:$C$29,2,FALSE)="FLIP",1,0),"")</f>
        <v/>
      </c>
      <c r="O1667" s="1" t="b">
        <f>ISNUMBER(MATCH($E1667,'VLookup Lists'!$E$2:$E$17,0))</f>
        <v>0</v>
      </c>
    </row>
    <row r="1668" spans="1:15" ht="15.75" customHeight="1" x14ac:dyDescent="0.2">
      <c r="A1668" s="1" t="str">
        <f t="shared" si="30"/>
        <v>ICJIA</v>
      </c>
      <c r="B1668" s="1" t="s">
        <v>989</v>
      </c>
      <c r="C1668" s="1" t="s">
        <v>1274</v>
      </c>
      <c r="D1668" s="1">
        <v>1745</v>
      </c>
      <c r="E1668" s="1" t="s">
        <v>1178</v>
      </c>
      <c r="F1668" s="38">
        <v>44713</v>
      </c>
      <c r="G1668" s="38">
        <v>45260</v>
      </c>
      <c r="H1668" s="51">
        <v>431545</v>
      </c>
      <c r="I1668" s="1">
        <v>2022</v>
      </c>
      <c r="M1668" s="1">
        <f>IF(ISNUMBER(MATCH(E1668,_xlfn.VSTACK('VLookup Lists'!$E$2:$E$17,'VLookup Lists'!$H$2:$H$38,'VLookup Lists'!$J$2:$J$8),0)),1,0)</f>
        <v>0</v>
      </c>
      <c r="N1668" s="1" t="str">
        <f>IFERROR(IF(VLOOKUP($D1668,'VLookup Lists'!$B$11:$C$29,2,FALSE)="FLIP",1,0),"")</f>
        <v/>
      </c>
      <c r="O1668" s="1" t="b">
        <f>ISNUMBER(MATCH($E1668,'VLookup Lists'!$E$2:$E$17,0))</f>
        <v>0</v>
      </c>
    </row>
    <row r="1669" spans="1:15" ht="15.75" customHeight="1" x14ac:dyDescent="0.2">
      <c r="A1669" s="1" t="str">
        <f t="shared" si="30"/>
        <v>ICJIA</v>
      </c>
      <c r="B1669" s="1" t="s">
        <v>989</v>
      </c>
      <c r="C1669" s="1" t="s">
        <v>1177</v>
      </c>
      <c r="D1669" s="1">
        <v>1745</v>
      </c>
      <c r="E1669" s="1" t="s">
        <v>1178</v>
      </c>
      <c r="F1669" s="38">
        <v>44166</v>
      </c>
      <c r="G1669" s="38">
        <v>44530</v>
      </c>
      <c r="H1669" s="51">
        <v>287697</v>
      </c>
      <c r="I1669" s="1">
        <v>2022</v>
      </c>
      <c r="M1669" s="1">
        <f>IF(ISNUMBER(MATCH(E1669,_xlfn.VSTACK('VLookup Lists'!$E$2:$E$17,'VLookup Lists'!$H$2:$H$38,'VLookup Lists'!$J$2:$J$8),0)),1,0)</f>
        <v>0</v>
      </c>
      <c r="N1669" s="1" t="str">
        <f>IFERROR(IF(VLOOKUP($D1669,'VLookup Lists'!$B$11:$C$29,2,FALSE)="FLIP",1,0),"")</f>
        <v/>
      </c>
      <c r="O1669" s="1" t="b">
        <f>ISNUMBER(MATCH($E1669,'VLookup Lists'!$E$2:$E$17,0))</f>
        <v>0</v>
      </c>
    </row>
    <row r="1670" spans="1:15" ht="15.75" customHeight="1" x14ac:dyDescent="0.2">
      <c r="A1670" s="1" t="str">
        <f t="shared" si="30"/>
        <v>ICJIA</v>
      </c>
      <c r="B1670" s="1" t="s">
        <v>989</v>
      </c>
      <c r="C1670" s="1" t="s">
        <v>1275</v>
      </c>
      <c r="D1670" s="1">
        <v>1745</v>
      </c>
      <c r="E1670" s="1" t="s">
        <v>1276</v>
      </c>
      <c r="F1670" s="38">
        <v>44470</v>
      </c>
      <c r="G1670" s="38">
        <v>44834</v>
      </c>
      <c r="H1670" s="51">
        <v>933944</v>
      </c>
      <c r="I1670" s="1">
        <v>2022</v>
      </c>
      <c r="M1670" s="1">
        <f>IF(ISNUMBER(MATCH(E1670,_xlfn.VSTACK('VLookup Lists'!$E$2:$E$17,'VLookup Lists'!$H$2:$H$38,'VLookup Lists'!$J$2:$J$8),0)),1,0)</f>
        <v>0</v>
      </c>
      <c r="N1670" s="1" t="str">
        <f>IFERROR(IF(VLOOKUP($D1670,'VLookup Lists'!$B$11:$C$29,2,FALSE)="FLIP",1,0),"")</f>
        <v/>
      </c>
      <c r="O1670" s="1" t="b">
        <f>ISNUMBER(MATCH($E1670,'VLookup Lists'!$E$2:$E$17,0))</f>
        <v>0</v>
      </c>
    </row>
    <row r="1671" spans="1:15" ht="15.75" customHeight="1" x14ac:dyDescent="0.2">
      <c r="A1671" s="1" t="str">
        <f t="shared" si="30"/>
        <v>ICJIA</v>
      </c>
      <c r="B1671" s="1" t="s">
        <v>989</v>
      </c>
      <c r="C1671" s="1" t="s">
        <v>1179</v>
      </c>
      <c r="D1671" s="1">
        <v>1745</v>
      </c>
      <c r="E1671" s="1" t="s">
        <v>1080</v>
      </c>
      <c r="F1671" s="38">
        <v>44249</v>
      </c>
      <c r="G1671" s="38">
        <v>44561</v>
      </c>
      <c r="H1671" s="51">
        <v>75000</v>
      </c>
      <c r="I1671" s="1">
        <v>2022</v>
      </c>
      <c r="M1671" s="1">
        <f>IF(ISNUMBER(MATCH(E1671,_xlfn.VSTACK('VLookup Lists'!$E$2:$E$17,'VLookup Lists'!$H$2:$H$38,'VLookup Lists'!$J$2:$J$8),0)),1,0)</f>
        <v>0</v>
      </c>
      <c r="N1671" s="1" t="str">
        <f>IFERROR(IF(VLOOKUP($D1671,'VLookup Lists'!$B$11:$C$29,2,FALSE)="FLIP",1,0),"")</f>
        <v/>
      </c>
      <c r="O1671" s="1" t="b">
        <f>ISNUMBER(MATCH($E1671,'VLookup Lists'!$E$2:$E$17,0))</f>
        <v>0</v>
      </c>
    </row>
    <row r="1672" spans="1:15" ht="15.75" customHeight="1" x14ac:dyDescent="0.2">
      <c r="A1672" s="1" t="str">
        <f t="shared" si="30"/>
        <v>ICJIA</v>
      </c>
      <c r="B1672" s="1" t="s">
        <v>989</v>
      </c>
      <c r="C1672" s="1" t="s">
        <v>1180</v>
      </c>
      <c r="D1672" s="1">
        <v>1745</v>
      </c>
      <c r="E1672" s="1" t="s">
        <v>1181</v>
      </c>
      <c r="F1672" s="38">
        <v>44166</v>
      </c>
      <c r="G1672" s="38">
        <v>44530</v>
      </c>
      <c r="H1672" s="51">
        <v>696971</v>
      </c>
      <c r="I1672" s="1">
        <v>2022</v>
      </c>
      <c r="M1672" s="1">
        <f>IF(ISNUMBER(MATCH(E1672,_xlfn.VSTACK('VLookup Lists'!$E$2:$E$17,'VLookup Lists'!$H$2:$H$38,'VLookup Lists'!$J$2:$J$8),0)),1,0)</f>
        <v>0</v>
      </c>
      <c r="N1672" s="1" t="str">
        <f>IFERROR(IF(VLOOKUP($D1672,'VLookup Lists'!$B$11:$C$29,2,FALSE)="FLIP",1,0),"")</f>
        <v/>
      </c>
      <c r="O1672" s="1" t="b">
        <f>ISNUMBER(MATCH($E1672,'VLookup Lists'!$E$2:$E$17,0))</f>
        <v>0</v>
      </c>
    </row>
    <row r="1673" spans="1:15" ht="15.75" customHeight="1" x14ac:dyDescent="0.2">
      <c r="A1673" s="1" t="str">
        <f t="shared" si="30"/>
        <v>ICJIA</v>
      </c>
      <c r="B1673" s="1" t="s">
        <v>989</v>
      </c>
      <c r="C1673" s="1" t="s">
        <v>1277</v>
      </c>
      <c r="D1673" s="1">
        <v>1745</v>
      </c>
      <c r="E1673" s="1" t="s">
        <v>1181</v>
      </c>
      <c r="F1673" s="38">
        <v>44713</v>
      </c>
      <c r="G1673" s="38">
        <v>45260</v>
      </c>
      <c r="H1673" s="51">
        <v>1045457</v>
      </c>
      <c r="I1673" s="1">
        <v>2022</v>
      </c>
      <c r="M1673" s="1">
        <f>IF(ISNUMBER(MATCH(E1673,_xlfn.VSTACK('VLookup Lists'!$E$2:$E$17,'VLookup Lists'!$H$2:$H$38,'VLookup Lists'!$J$2:$J$8),0)),1,0)</f>
        <v>0</v>
      </c>
      <c r="N1673" s="1" t="str">
        <f>IFERROR(IF(VLOOKUP($D1673,'VLookup Lists'!$B$11:$C$29,2,FALSE)="FLIP",1,0),"")</f>
        <v/>
      </c>
      <c r="O1673" s="1" t="b">
        <f>ISNUMBER(MATCH($E1673,'VLookup Lists'!$E$2:$E$17,0))</f>
        <v>0</v>
      </c>
    </row>
    <row r="1674" spans="1:15" ht="15.75" customHeight="1" x14ac:dyDescent="0.2">
      <c r="A1674" s="1" t="str">
        <f t="shared" si="30"/>
        <v>ICJIA</v>
      </c>
      <c r="B1674" s="1" t="s">
        <v>989</v>
      </c>
      <c r="C1674" s="1" t="s">
        <v>1278</v>
      </c>
      <c r="D1674" s="1">
        <v>1745</v>
      </c>
      <c r="E1674" s="1" t="s">
        <v>536</v>
      </c>
      <c r="F1674" s="38">
        <v>44440</v>
      </c>
      <c r="G1674" s="38">
        <v>44985</v>
      </c>
      <c r="H1674" s="51">
        <v>276945</v>
      </c>
      <c r="I1674" s="1">
        <v>2022</v>
      </c>
      <c r="M1674" s="1">
        <f>IF(ISNUMBER(MATCH(E1674,_xlfn.VSTACK('VLookup Lists'!$E$2:$E$17,'VLookup Lists'!$H$2:$H$38,'VLookup Lists'!$J$2:$J$8),0)),1,0)</f>
        <v>0</v>
      </c>
      <c r="N1674" s="1" t="str">
        <f>IFERROR(IF(VLOOKUP($D1674,'VLookup Lists'!$B$11:$C$29,2,FALSE)="FLIP",1,0),"")</f>
        <v/>
      </c>
      <c r="O1674" s="1" t="b">
        <f>ISNUMBER(MATCH($E1674,'VLookup Lists'!$E$2:$E$17,0))</f>
        <v>0</v>
      </c>
    </row>
    <row r="1675" spans="1:15" ht="15.75" customHeight="1" x14ac:dyDescent="0.2">
      <c r="A1675" s="1" t="str">
        <f t="shared" si="30"/>
        <v>ICJIA</v>
      </c>
      <c r="B1675" s="1" t="s">
        <v>989</v>
      </c>
      <c r="C1675" s="1" t="s">
        <v>1182</v>
      </c>
      <c r="D1675" s="1">
        <v>1745</v>
      </c>
      <c r="E1675" s="1" t="s">
        <v>1183</v>
      </c>
      <c r="F1675" s="38">
        <v>44166</v>
      </c>
      <c r="G1675" s="38">
        <v>44530</v>
      </c>
      <c r="H1675" s="51">
        <v>286279</v>
      </c>
      <c r="I1675" s="1">
        <v>2022</v>
      </c>
      <c r="M1675" s="1">
        <f>IF(ISNUMBER(MATCH(E1675,_xlfn.VSTACK('VLookup Lists'!$E$2:$E$17,'VLookup Lists'!$H$2:$H$38,'VLookup Lists'!$J$2:$J$8),0)),1,0)</f>
        <v>0</v>
      </c>
      <c r="N1675" s="1" t="str">
        <f>IFERROR(IF(VLOOKUP($D1675,'VLookup Lists'!$B$11:$C$29,2,FALSE)="FLIP",1,0),"")</f>
        <v/>
      </c>
      <c r="O1675" s="1" t="b">
        <f>ISNUMBER(MATCH($E1675,'VLookup Lists'!$E$2:$E$17,0))</f>
        <v>0</v>
      </c>
    </row>
    <row r="1676" spans="1:15" ht="15.75" customHeight="1" x14ac:dyDescent="0.2">
      <c r="A1676" s="1" t="str">
        <f t="shared" si="30"/>
        <v>ICJIA</v>
      </c>
      <c r="B1676" s="1" t="s">
        <v>989</v>
      </c>
      <c r="C1676" s="1" t="s">
        <v>1279</v>
      </c>
      <c r="D1676" s="1">
        <v>1745</v>
      </c>
      <c r="E1676" s="1" t="s">
        <v>1183</v>
      </c>
      <c r="F1676" s="38">
        <v>44713</v>
      </c>
      <c r="G1676" s="38">
        <v>45260</v>
      </c>
      <c r="H1676" s="51">
        <v>429129</v>
      </c>
      <c r="I1676" s="1">
        <v>2022</v>
      </c>
      <c r="M1676" s="1">
        <f>IF(ISNUMBER(MATCH(E1676,_xlfn.VSTACK('VLookup Lists'!$E$2:$E$17,'VLookup Lists'!$H$2:$H$38,'VLookup Lists'!$J$2:$J$8),0)),1,0)</f>
        <v>0</v>
      </c>
      <c r="N1676" s="1" t="str">
        <f>IFERROR(IF(VLOOKUP($D1676,'VLookup Lists'!$B$11:$C$29,2,FALSE)="FLIP",1,0),"")</f>
        <v/>
      </c>
      <c r="O1676" s="1" t="b">
        <f>ISNUMBER(MATCH($E1676,'VLookup Lists'!$E$2:$E$17,0))</f>
        <v>0</v>
      </c>
    </row>
    <row r="1677" spans="1:15" ht="15.75" customHeight="1" x14ac:dyDescent="0.2">
      <c r="A1677" s="1" t="str">
        <f t="shared" si="30"/>
        <v>ICJIA</v>
      </c>
      <c r="B1677" s="1" t="s">
        <v>989</v>
      </c>
      <c r="C1677" s="1" t="s">
        <v>1280</v>
      </c>
      <c r="D1677" s="1">
        <v>1745</v>
      </c>
      <c r="E1677" s="1" t="s">
        <v>117</v>
      </c>
      <c r="F1677" s="38">
        <v>44713</v>
      </c>
      <c r="G1677" s="38">
        <v>45260</v>
      </c>
      <c r="H1677" s="51">
        <v>1500000</v>
      </c>
      <c r="I1677" s="1">
        <v>2022</v>
      </c>
      <c r="M1677" s="1">
        <f>IF(ISNUMBER(MATCH(E1677,_xlfn.VSTACK('VLookup Lists'!$E$2:$E$17,'VLookup Lists'!$H$2:$H$38,'VLookup Lists'!$J$2:$J$8),0)),1,0)</f>
        <v>1</v>
      </c>
      <c r="N1677" s="1" t="str">
        <f>IFERROR(IF(VLOOKUP($D1677,'VLookup Lists'!$B$11:$C$29,2,FALSE)="FLIP",1,0),"")</f>
        <v/>
      </c>
      <c r="O1677" s="1" t="b">
        <f>ISNUMBER(MATCH($E1677,'VLookup Lists'!$E$2:$E$17,0))</f>
        <v>1</v>
      </c>
    </row>
    <row r="1678" spans="1:15" ht="15.75" customHeight="1" x14ac:dyDescent="0.2">
      <c r="A1678" s="1" t="str">
        <f t="shared" si="30"/>
        <v>ICJIA</v>
      </c>
      <c r="B1678" s="1" t="s">
        <v>989</v>
      </c>
      <c r="C1678" s="1" t="s">
        <v>1184</v>
      </c>
      <c r="D1678" s="1">
        <v>1745</v>
      </c>
      <c r="E1678" s="1" t="s">
        <v>117</v>
      </c>
      <c r="F1678" s="38">
        <v>44166</v>
      </c>
      <c r="G1678" s="38">
        <v>44530</v>
      </c>
      <c r="H1678" s="51">
        <v>1000000</v>
      </c>
      <c r="I1678" s="1">
        <v>2022</v>
      </c>
      <c r="M1678" s="1">
        <f>IF(ISNUMBER(MATCH(E1678,_xlfn.VSTACK('VLookup Lists'!$E$2:$E$17,'VLookup Lists'!$H$2:$H$38,'VLookup Lists'!$J$2:$J$8),0)),1,0)</f>
        <v>1</v>
      </c>
      <c r="N1678" s="1" t="str">
        <f>IFERROR(IF(VLOOKUP($D1678,'VLookup Lists'!$B$11:$C$29,2,FALSE)="FLIP",1,0),"")</f>
        <v/>
      </c>
      <c r="O1678" s="1" t="b">
        <f>ISNUMBER(MATCH($E1678,'VLookup Lists'!$E$2:$E$17,0))</f>
        <v>1</v>
      </c>
    </row>
    <row r="1679" spans="1:15" ht="15.75" customHeight="1" x14ac:dyDescent="0.2">
      <c r="A1679" s="1" t="str">
        <f t="shared" si="30"/>
        <v>ICJIA</v>
      </c>
      <c r="B1679" s="1" t="s">
        <v>989</v>
      </c>
      <c r="C1679" s="1" t="s">
        <v>1185</v>
      </c>
      <c r="D1679" s="1">
        <v>1745</v>
      </c>
      <c r="E1679" s="1" t="s">
        <v>387</v>
      </c>
      <c r="F1679" s="38">
        <v>44166</v>
      </c>
      <c r="G1679" s="38">
        <v>44530</v>
      </c>
      <c r="H1679" s="51">
        <v>440000</v>
      </c>
      <c r="I1679" s="1">
        <v>2022</v>
      </c>
      <c r="M1679" s="1">
        <f>IF(ISNUMBER(MATCH(E1679,_xlfn.VSTACK('VLookup Lists'!$E$2:$E$17,'VLookup Lists'!$H$2:$H$38,'VLookup Lists'!$J$2:$J$8),0)),1,0)</f>
        <v>0</v>
      </c>
      <c r="N1679" s="1" t="str">
        <f>IFERROR(IF(VLOOKUP($D1679,'VLookup Lists'!$B$11:$C$29,2,FALSE)="FLIP",1,0),"")</f>
        <v/>
      </c>
      <c r="O1679" s="1" t="b">
        <f>ISNUMBER(MATCH($E1679,'VLookup Lists'!$E$2:$E$17,0))</f>
        <v>0</v>
      </c>
    </row>
    <row r="1680" spans="1:15" ht="15.75" customHeight="1" x14ac:dyDescent="0.2">
      <c r="A1680" s="1" t="str">
        <f t="shared" si="30"/>
        <v>ICJIA</v>
      </c>
      <c r="B1680" s="1" t="s">
        <v>989</v>
      </c>
      <c r="C1680" s="1" t="s">
        <v>1281</v>
      </c>
      <c r="D1680" s="1">
        <v>1745</v>
      </c>
      <c r="E1680" s="1" t="s">
        <v>387</v>
      </c>
      <c r="F1680" s="38">
        <v>44713</v>
      </c>
      <c r="G1680" s="38">
        <v>45260</v>
      </c>
      <c r="H1680" s="51">
        <v>660000</v>
      </c>
      <c r="I1680" s="1">
        <v>2022</v>
      </c>
      <c r="M1680" s="1">
        <f>IF(ISNUMBER(MATCH(E1680,_xlfn.VSTACK('VLookup Lists'!$E$2:$E$17,'VLookup Lists'!$H$2:$H$38,'VLookup Lists'!$J$2:$J$8),0)),1,0)</f>
        <v>0</v>
      </c>
      <c r="N1680" s="1" t="str">
        <f>IFERROR(IF(VLOOKUP($D1680,'VLookup Lists'!$B$11:$C$29,2,FALSE)="FLIP",1,0),"")</f>
        <v/>
      </c>
      <c r="O1680" s="1" t="b">
        <f>ISNUMBER(MATCH($E1680,'VLookup Lists'!$E$2:$E$17,0))</f>
        <v>0</v>
      </c>
    </row>
    <row r="1681" spans="1:15" ht="15.75" customHeight="1" x14ac:dyDescent="0.2">
      <c r="A1681" s="1" t="str">
        <f t="shared" si="30"/>
        <v>ICJIA</v>
      </c>
      <c r="B1681" s="1" t="s">
        <v>989</v>
      </c>
      <c r="C1681" s="1" t="s">
        <v>1186</v>
      </c>
      <c r="D1681" s="1">
        <v>1745</v>
      </c>
      <c r="E1681" s="1" t="s">
        <v>1082</v>
      </c>
      <c r="F1681" s="38">
        <v>44253</v>
      </c>
      <c r="G1681" s="38">
        <v>44561</v>
      </c>
      <c r="H1681" s="51">
        <v>83258</v>
      </c>
      <c r="I1681" s="1">
        <v>2022</v>
      </c>
      <c r="M1681" s="1">
        <f>IF(ISNUMBER(MATCH(E1681,_xlfn.VSTACK('VLookup Lists'!$E$2:$E$17,'VLookup Lists'!$H$2:$H$38,'VLookup Lists'!$J$2:$J$8),0)),1,0)</f>
        <v>0</v>
      </c>
      <c r="N1681" s="1" t="str">
        <f>IFERROR(IF(VLOOKUP($D1681,'VLookup Lists'!$B$11:$C$29,2,FALSE)="FLIP",1,0),"")</f>
        <v/>
      </c>
      <c r="O1681" s="1" t="b">
        <f>ISNUMBER(MATCH($E1681,'VLookup Lists'!$E$2:$E$17,0))</f>
        <v>0</v>
      </c>
    </row>
    <row r="1682" spans="1:15" ht="15.75" customHeight="1" x14ac:dyDescent="0.2">
      <c r="A1682" s="1" t="str">
        <f t="shared" si="30"/>
        <v>ICJIA</v>
      </c>
      <c r="B1682" s="1" t="s">
        <v>989</v>
      </c>
      <c r="C1682" s="1" t="s">
        <v>1187</v>
      </c>
      <c r="D1682" s="1">
        <v>1745</v>
      </c>
      <c r="E1682" s="1" t="s">
        <v>1084</v>
      </c>
      <c r="F1682" s="38">
        <v>44258</v>
      </c>
      <c r="G1682" s="38">
        <v>44561</v>
      </c>
      <c r="H1682" s="51">
        <v>54597</v>
      </c>
      <c r="I1682" s="1">
        <v>2022</v>
      </c>
      <c r="M1682" s="1">
        <f>IF(ISNUMBER(MATCH(E1682,_xlfn.VSTACK('VLookup Lists'!$E$2:$E$17,'VLookup Lists'!$H$2:$H$38,'VLookup Lists'!$J$2:$J$8),0)),1,0)</f>
        <v>0</v>
      </c>
      <c r="N1682" s="1" t="str">
        <f>IFERROR(IF(VLOOKUP($D1682,'VLookup Lists'!$B$11:$C$29,2,FALSE)="FLIP",1,0),"")</f>
        <v/>
      </c>
      <c r="O1682" s="1" t="b">
        <f>ISNUMBER(MATCH($E1682,'VLookup Lists'!$E$2:$E$17,0))</f>
        <v>0</v>
      </c>
    </row>
    <row r="1683" spans="1:15" ht="15.75" customHeight="1" x14ac:dyDescent="0.2">
      <c r="A1683" s="1" t="str">
        <f t="shared" si="30"/>
        <v>ICJIA</v>
      </c>
      <c r="B1683" s="1" t="s">
        <v>989</v>
      </c>
      <c r="C1683" s="1" t="s">
        <v>1188</v>
      </c>
      <c r="D1683" s="1">
        <v>1745</v>
      </c>
      <c r="E1683" s="1" t="s">
        <v>1086</v>
      </c>
      <c r="F1683" s="38">
        <v>44224</v>
      </c>
      <c r="G1683" s="38">
        <v>44561</v>
      </c>
      <c r="H1683" s="51">
        <v>152558</v>
      </c>
      <c r="I1683" s="1">
        <v>2022</v>
      </c>
      <c r="M1683" s="1">
        <f>IF(ISNUMBER(MATCH(E1683,_xlfn.VSTACK('VLookup Lists'!$E$2:$E$17,'VLookup Lists'!$H$2:$H$38,'VLookup Lists'!$J$2:$J$8),0)),1,0)</f>
        <v>0</v>
      </c>
      <c r="N1683" s="1" t="str">
        <f>IFERROR(IF(VLOOKUP($D1683,'VLookup Lists'!$B$11:$C$29,2,FALSE)="FLIP",1,0),"")</f>
        <v/>
      </c>
      <c r="O1683" s="1" t="b">
        <f>ISNUMBER(MATCH($E1683,'VLookup Lists'!$E$2:$E$17,0))</f>
        <v>0</v>
      </c>
    </row>
    <row r="1684" spans="1:15" ht="15.75" customHeight="1" x14ac:dyDescent="0.2">
      <c r="A1684" s="1" t="str">
        <f t="shared" si="30"/>
        <v>ICJIA</v>
      </c>
      <c r="B1684" s="1" t="s">
        <v>989</v>
      </c>
      <c r="C1684" s="1" t="s">
        <v>1189</v>
      </c>
      <c r="D1684" s="1">
        <v>1745</v>
      </c>
      <c r="E1684" s="1" t="s">
        <v>1088</v>
      </c>
      <c r="F1684" s="38">
        <v>44197</v>
      </c>
      <c r="G1684" s="38">
        <v>44561</v>
      </c>
      <c r="H1684" s="51">
        <v>105136</v>
      </c>
      <c r="I1684" s="1">
        <v>2022</v>
      </c>
      <c r="M1684" s="1">
        <f>IF(ISNUMBER(MATCH(E1684,_xlfn.VSTACK('VLookup Lists'!$E$2:$E$17,'VLookup Lists'!$H$2:$H$38,'VLookup Lists'!$J$2:$J$8),0)),1,0)</f>
        <v>0</v>
      </c>
      <c r="N1684" s="1" t="str">
        <f>IFERROR(IF(VLOOKUP($D1684,'VLookup Lists'!$B$11:$C$29,2,FALSE)="FLIP",1,0),"")</f>
        <v/>
      </c>
      <c r="O1684" s="1" t="b">
        <f>ISNUMBER(MATCH($E1684,'VLookup Lists'!$E$2:$E$17,0))</f>
        <v>0</v>
      </c>
    </row>
    <row r="1685" spans="1:15" ht="15.75" customHeight="1" x14ac:dyDescent="0.2">
      <c r="A1685" s="1" t="str">
        <f t="shared" si="30"/>
        <v>ICJIA</v>
      </c>
      <c r="B1685" s="1" t="s">
        <v>989</v>
      </c>
      <c r="C1685" s="1" t="s">
        <v>1282</v>
      </c>
      <c r="D1685" s="1">
        <v>1745</v>
      </c>
      <c r="E1685" s="1" t="s">
        <v>1090</v>
      </c>
      <c r="F1685" s="38">
        <v>44440</v>
      </c>
      <c r="G1685" s="38">
        <v>44985</v>
      </c>
      <c r="H1685" s="51">
        <v>441260</v>
      </c>
      <c r="I1685" s="1">
        <v>2022</v>
      </c>
      <c r="M1685" s="1">
        <f>IF(ISNUMBER(MATCH(E1685,_xlfn.VSTACK('VLookup Lists'!$E$2:$E$17,'VLookup Lists'!$H$2:$H$38,'VLookup Lists'!$J$2:$J$8),0)),1,0)</f>
        <v>0</v>
      </c>
      <c r="N1685" s="1" t="str">
        <f>IFERROR(IF(VLOOKUP($D1685,'VLookup Lists'!$B$11:$C$29,2,FALSE)="FLIP",1,0),"")</f>
        <v/>
      </c>
      <c r="O1685" s="1" t="b">
        <f>ISNUMBER(MATCH($E1685,'VLookup Lists'!$E$2:$E$17,0))</f>
        <v>0</v>
      </c>
    </row>
    <row r="1686" spans="1:15" ht="15.75" customHeight="1" x14ac:dyDescent="0.2">
      <c r="A1686" s="1" t="str">
        <f t="shared" si="30"/>
        <v>ICJIA</v>
      </c>
      <c r="B1686" s="1" t="s">
        <v>989</v>
      </c>
      <c r="C1686" s="1" t="s">
        <v>1283</v>
      </c>
      <c r="D1686" s="1">
        <v>1745</v>
      </c>
      <c r="E1686" s="1" t="s">
        <v>1191</v>
      </c>
      <c r="F1686" s="38">
        <v>44562</v>
      </c>
      <c r="G1686" s="38">
        <v>44926</v>
      </c>
      <c r="H1686" s="51">
        <v>270800</v>
      </c>
      <c r="I1686" s="1">
        <v>2022</v>
      </c>
      <c r="M1686" s="1">
        <f>IF(ISNUMBER(MATCH(E1686,_xlfn.VSTACK('VLookup Lists'!$E$2:$E$17,'VLookup Lists'!$H$2:$H$38,'VLookup Lists'!$J$2:$J$8),0)),1,0)</f>
        <v>0</v>
      </c>
      <c r="N1686" s="1" t="str">
        <f>IFERROR(IF(VLOOKUP($D1686,'VLookup Lists'!$B$11:$C$29,2,FALSE)="FLIP",1,0),"")</f>
        <v/>
      </c>
      <c r="O1686" s="1" t="b">
        <f>ISNUMBER(MATCH($E1686,'VLookup Lists'!$E$2:$E$17,0))</f>
        <v>0</v>
      </c>
    </row>
    <row r="1687" spans="1:15" ht="15.75" customHeight="1" x14ac:dyDescent="0.2">
      <c r="A1687" s="1" t="str">
        <f t="shared" si="30"/>
        <v>ICJIA</v>
      </c>
      <c r="B1687" s="1" t="s">
        <v>989</v>
      </c>
      <c r="C1687" s="1" t="s">
        <v>1190</v>
      </c>
      <c r="D1687" s="1">
        <v>1745</v>
      </c>
      <c r="E1687" s="1" t="s">
        <v>1191</v>
      </c>
      <c r="F1687" s="38">
        <v>44197</v>
      </c>
      <c r="G1687" s="38">
        <v>44561</v>
      </c>
      <c r="H1687" s="51">
        <v>270800</v>
      </c>
      <c r="I1687" s="1">
        <v>2022</v>
      </c>
      <c r="M1687" s="1">
        <f>IF(ISNUMBER(MATCH(E1687,_xlfn.VSTACK('VLookup Lists'!$E$2:$E$17,'VLookup Lists'!$H$2:$H$38,'VLookup Lists'!$J$2:$J$8),0)),1,0)</f>
        <v>0</v>
      </c>
      <c r="N1687" s="1" t="str">
        <f>IFERROR(IF(VLOOKUP($D1687,'VLookup Lists'!$B$11:$C$29,2,FALSE)="FLIP",1,0),"")</f>
        <v/>
      </c>
      <c r="O1687" s="1" t="b">
        <f>ISNUMBER(MATCH($E1687,'VLookup Lists'!$E$2:$E$17,0))</f>
        <v>0</v>
      </c>
    </row>
    <row r="1688" spans="1:15" ht="15.75" customHeight="1" x14ac:dyDescent="0.2">
      <c r="A1688" s="1" t="str">
        <f t="shared" si="30"/>
        <v>ICJIA</v>
      </c>
      <c r="B1688" s="1" t="s">
        <v>989</v>
      </c>
      <c r="C1688" s="1" t="s">
        <v>1284</v>
      </c>
      <c r="D1688" s="1">
        <v>1745</v>
      </c>
      <c r="E1688" s="1" t="s">
        <v>314</v>
      </c>
      <c r="F1688" s="38">
        <v>44378</v>
      </c>
      <c r="G1688" s="38">
        <v>44742</v>
      </c>
      <c r="H1688" s="51">
        <v>959297</v>
      </c>
      <c r="I1688" s="1">
        <v>2022</v>
      </c>
      <c r="M1688" s="1">
        <f>IF(ISNUMBER(MATCH(E1688,_xlfn.VSTACK('VLookup Lists'!$E$2:$E$17,'VLookup Lists'!$H$2:$H$38,'VLookup Lists'!$J$2:$J$8),0)),1,0)</f>
        <v>1</v>
      </c>
      <c r="N1688" s="1" t="str">
        <f>IFERROR(IF(VLOOKUP($D1688,'VLookup Lists'!$B$11:$C$29,2,FALSE)="FLIP",1,0),"")</f>
        <v/>
      </c>
      <c r="O1688" s="1" t="b">
        <f>ISNUMBER(MATCH($E1688,'VLookup Lists'!$E$2:$E$17,0))</f>
        <v>0</v>
      </c>
    </row>
    <row r="1689" spans="1:15" ht="15.75" customHeight="1" x14ac:dyDescent="0.2">
      <c r="A1689" s="1" t="str">
        <f t="shared" si="30"/>
        <v>ICJIA</v>
      </c>
      <c r="B1689" s="1" t="s">
        <v>989</v>
      </c>
      <c r="C1689" s="1" t="s">
        <v>1192</v>
      </c>
      <c r="D1689" s="1">
        <v>1745</v>
      </c>
      <c r="E1689" s="1" t="s">
        <v>1092</v>
      </c>
      <c r="F1689" s="38">
        <v>44166</v>
      </c>
      <c r="G1689" s="38">
        <v>44530</v>
      </c>
      <c r="H1689" s="51">
        <v>197393</v>
      </c>
      <c r="I1689" s="1">
        <v>2022</v>
      </c>
      <c r="M1689" s="1">
        <f>IF(ISNUMBER(MATCH(E1689,_xlfn.VSTACK('VLookup Lists'!$E$2:$E$17,'VLookup Lists'!$H$2:$H$38,'VLookup Lists'!$J$2:$J$8),0)),1,0)</f>
        <v>0</v>
      </c>
      <c r="N1689" s="1" t="str">
        <f>IFERROR(IF(VLOOKUP($D1689,'VLookup Lists'!$B$11:$C$29,2,FALSE)="FLIP",1,0),"")</f>
        <v/>
      </c>
      <c r="O1689" s="1" t="b">
        <f>ISNUMBER(MATCH($E1689,'VLookup Lists'!$E$2:$E$17,0))</f>
        <v>0</v>
      </c>
    </row>
    <row r="1690" spans="1:15" ht="15.75" customHeight="1" x14ac:dyDescent="0.2">
      <c r="A1690" s="1" t="str">
        <f t="shared" si="30"/>
        <v>ICJIA</v>
      </c>
      <c r="B1690" s="1" t="s">
        <v>989</v>
      </c>
      <c r="C1690" s="1" t="s">
        <v>1285</v>
      </c>
      <c r="D1690" s="1">
        <v>1745</v>
      </c>
      <c r="E1690" s="1" t="s">
        <v>1092</v>
      </c>
      <c r="F1690" s="38">
        <v>44440</v>
      </c>
      <c r="G1690" s="38">
        <v>44985</v>
      </c>
      <c r="H1690" s="51">
        <v>241079</v>
      </c>
      <c r="I1690" s="1">
        <v>2022</v>
      </c>
      <c r="M1690" s="1">
        <f>IF(ISNUMBER(MATCH(E1690,_xlfn.VSTACK('VLookup Lists'!$E$2:$E$17,'VLookup Lists'!$H$2:$H$38,'VLookup Lists'!$J$2:$J$8),0)),1,0)</f>
        <v>0</v>
      </c>
      <c r="N1690" s="1" t="str">
        <f>IFERROR(IF(VLOOKUP($D1690,'VLookup Lists'!$B$11:$C$29,2,FALSE)="FLIP",1,0),"")</f>
        <v/>
      </c>
      <c r="O1690" s="1" t="b">
        <f>ISNUMBER(MATCH($E1690,'VLookup Lists'!$E$2:$E$17,0))</f>
        <v>0</v>
      </c>
    </row>
    <row r="1691" spans="1:15" ht="15.75" customHeight="1" x14ac:dyDescent="0.2">
      <c r="A1691" s="1" t="str">
        <f t="shared" si="30"/>
        <v>ICJIA</v>
      </c>
      <c r="B1691" s="1" t="s">
        <v>989</v>
      </c>
      <c r="C1691" s="1" t="s">
        <v>1286</v>
      </c>
      <c r="D1691" s="1">
        <v>1745</v>
      </c>
      <c r="E1691" s="1" t="s">
        <v>1092</v>
      </c>
      <c r="F1691" s="38">
        <v>44713</v>
      </c>
      <c r="G1691" s="38">
        <v>45260</v>
      </c>
      <c r="H1691" s="51">
        <v>296090</v>
      </c>
      <c r="I1691" s="1">
        <v>2022</v>
      </c>
      <c r="M1691" s="1">
        <f>IF(ISNUMBER(MATCH(E1691,_xlfn.VSTACK('VLookup Lists'!$E$2:$E$17,'VLookup Lists'!$H$2:$H$38,'VLookup Lists'!$J$2:$J$8),0)),1,0)</f>
        <v>0</v>
      </c>
      <c r="N1691" s="1" t="str">
        <f>IFERROR(IF(VLOOKUP($D1691,'VLookup Lists'!$B$11:$C$29,2,FALSE)="FLIP",1,0),"")</f>
        <v/>
      </c>
      <c r="O1691" s="1" t="b">
        <f>ISNUMBER(MATCH($E1691,'VLookup Lists'!$E$2:$E$17,0))</f>
        <v>0</v>
      </c>
    </row>
    <row r="1692" spans="1:15" ht="15.75" customHeight="1" x14ac:dyDescent="0.2">
      <c r="A1692" s="1" t="str">
        <f t="shared" si="30"/>
        <v>ICJIA</v>
      </c>
      <c r="B1692" s="1" t="s">
        <v>989</v>
      </c>
      <c r="C1692" s="1" t="s">
        <v>1287</v>
      </c>
      <c r="D1692" s="1">
        <v>1745</v>
      </c>
      <c r="E1692" s="1" t="s">
        <v>1094</v>
      </c>
      <c r="F1692" s="38">
        <v>44440</v>
      </c>
      <c r="G1692" s="38">
        <v>44985</v>
      </c>
      <c r="H1692" s="51">
        <v>156008</v>
      </c>
      <c r="I1692" s="1">
        <v>2022</v>
      </c>
      <c r="M1692" s="1">
        <f>IF(ISNUMBER(MATCH(E1692,_xlfn.VSTACK('VLookup Lists'!$E$2:$E$17,'VLookup Lists'!$H$2:$H$38,'VLookup Lists'!$J$2:$J$8),0)),1,0)</f>
        <v>0</v>
      </c>
      <c r="N1692" s="1" t="str">
        <f>IFERROR(IF(VLOOKUP($D1692,'VLookup Lists'!$B$11:$C$29,2,FALSE)="FLIP",1,0),"")</f>
        <v/>
      </c>
      <c r="O1692" s="1" t="b">
        <f>ISNUMBER(MATCH($E1692,'VLookup Lists'!$E$2:$E$17,0))</f>
        <v>0</v>
      </c>
    </row>
    <row r="1693" spans="1:15" ht="15.75" customHeight="1" x14ac:dyDescent="0.2">
      <c r="A1693" s="1" t="str">
        <f t="shared" si="30"/>
        <v>ICJIA</v>
      </c>
      <c r="B1693" s="1" t="s">
        <v>989</v>
      </c>
      <c r="C1693" s="1" t="s">
        <v>1193</v>
      </c>
      <c r="D1693" s="1">
        <v>1745</v>
      </c>
      <c r="E1693" s="1" t="s">
        <v>631</v>
      </c>
      <c r="F1693" s="38">
        <v>44440</v>
      </c>
      <c r="G1693" s="38">
        <v>44985</v>
      </c>
      <c r="H1693" s="51">
        <v>750000</v>
      </c>
      <c r="I1693" s="1">
        <v>2023</v>
      </c>
      <c r="M1693" s="1">
        <f>IF(ISNUMBER(MATCH(E1693,_xlfn.VSTACK('VLookup Lists'!$E$2:$E$17,'VLookup Lists'!$H$2:$H$38,'VLookup Lists'!$J$2:$J$8),0)),1,0)</f>
        <v>0</v>
      </c>
      <c r="N1693" s="1" t="str">
        <f>IFERROR(IF(VLOOKUP($D1693,'VLookup Lists'!$B$11:$C$29,2,FALSE)="FLIP",1,0),"")</f>
        <v/>
      </c>
      <c r="O1693" s="1" t="b">
        <f>ISNUMBER(MATCH($E1693,'VLookup Lists'!$E$2:$E$17,0))</f>
        <v>0</v>
      </c>
    </row>
    <row r="1694" spans="1:15" ht="15.75" customHeight="1" x14ac:dyDescent="0.2">
      <c r="A1694" s="1" t="str">
        <f t="shared" si="30"/>
        <v>ICJIA</v>
      </c>
      <c r="B1694" s="1" t="s">
        <v>989</v>
      </c>
      <c r="C1694" s="1" t="s">
        <v>1195</v>
      </c>
      <c r="D1694" s="1">
        <v>1745</v>
      </c>
      <c r="E1694" s="1" t="s">
        <v>935</v>
      </c>
      <c r="F1694" s="38">
        <v>44651</v>
      </c>
      <c r="G1694" s="38">
        <v>45017</v>
      </c>
      <c r="H1694" s="51">
        <v>70399</v>
      </c>
      <c r="I1694" s="1">
        <v>2023</v>
      </c>
      <c r="M1694" s="1">
        <f>IF(ISNUMBER(MATCH(E1694,_xlfn.VSTACK('VLookup Lists'!$E$2:$E$17,'VLookup Lists'!$H$2:$H$38,'VLookup Lists'!$J$2:$J$8),0)),1,0)</f>
        <v>0</v>
      </c>
      <c r="N1694" s="1" t="str">
        <f>IFERROR(IF(VLOOKUP($D1694,'VLookup Lists'!$B$11:$C$29,2,FALSE)="FLIP",1,0),"")</f>
        <v/>
      </c>
      <c r="O1694" s="1" t="b">
        <f>ISNUMBER(MATCH($E1694,'VLookup Lists'!$E$2:$E$17,0))</f>
        <v>0</v>
      </c>
    </row>
    <row r="1695" spans="1:15" ht="15.75" customHeight="1" x14ac:dyDescent="0.2">
      <c r="A1695" s="1" t="str">
        <f t="shared" si="30"/>
        <v>ICJIA</v>
      </c>
      <c r="B1695" s="1" t="s">
        <v>989</v>
      </c>
      <c r="C1695" s="1" t="s">
        <v>1196</v>
      </c>
      <c r="D1695" s="1">
        <v>1745</v>
      </c>
      <c r="E1695" s="1" t="s">
        <v>1197</v>
      </c>
      <c r="F1695" s="38">
        <v>44470</v>
      </c>
      <c r="G1695" s="38">
        <v>44834</v>
      </c>
      <c r="H1695" s="51">
        <v>781793</v>
      </c>
      <c r="I1695" s="1">
        <v>2023</v>
      </c>
      <c r="M1695" s="1">
        <f>IF(ISNUMBER(MATCH(E1695,_xlfn.VSTACK('VLookup Lists'!$E$2:$E$17,'VLookup Lists'!$H$2:$H$38,'VLookup Lists'!$J$2:$J$8),0)),1,0)</f>
        <v>0</v>
      </c>
      <c r="N1695" s="1" t="str">
        <f>IFERROR(IF(VLOOKUP($D1695,'VLookup Lists'!$B$11:$C$29,2,FALSE)="FLIP",1,0),"")</f>
        <v/>
      </c>
      <c r="O1695" s="1" t="b">
        <f>ISNUMBER(MATCH($E1695,'VLookup Lists'!$E$2:$E$17,0))</f>
        <v>0</v>
      </c>
    </row>
    <row r="1696" spans="1:15" ht="15.75" customHeight="1" x14ac:dyDescent="0.2">
      <c r="A1696" s="1" t="str">
        <f t="shared" si="30"/>
        <v>ICJIA</v>
      </c>
      <c r="B1696" s="1" t="s">
        <v>989</v>
      </c>
      <c r="C1696" s="1" t="s">
        <v>1288</v>
      </c>
      <c r="D1696" s="1">
        <v>1745</v>
      </c>
      <c r="E1696" s="1" t="s">
        <v>1197</v>
      </c>
      <c r="F1696" s="38">
        <v>44835</v>
      </c>
      <c r="G1696" s="38">
        <v>45199</v>
      </c>
      <c r="H1696" s="51">
        <v>781793</v>
      </c>
      <c r="I1696" s="1">
        <v>2023</v>
      </c>
      <c r="M1696" s="1">
        <f>IF(ISNUMBER(MATCH(E1696,_xlfn.VSTACK('VLookup Lists'!$E$2:$E$17,'VLookup Lists'!$H$2:$H$38,'VLookup Lists'!$J$2:$J$8),0)),1,0)</f>
        <v>0</v>
      </c>
      <c r="N1696" s="1" t="str">
        <f>IFERROR(IF(VLOOKUP($D1696,'VLookup Lists'!$B$11:$C$29,2,FALSE)="FLIP",1,0),"")</f>
        <v/>
      </c>
      <c r="O1696" s="1" t="b">
        <f>ISNUMBER(MATCH($E1696,'VLookup Lists'!$E$2:$E$17,0))</f>
        <v>0</v>
      </c>
    </row>
    <row r="1697" spans="1:15" ht="15.75" customHeight="1" x14ac:dyDescent="0.2">
      <c r="A1697" s="1" t="str">
        <f t="shared" si="30"/>
        <v>ICJIA</v>
      </c>
      <c r="B1697" s="1" t="s">
        <v>989</v>
      </c>
      <c r="C1697" s="1" t="s">
        <v>1289</v>
      </c>
      <c r="D1697" s="1">
        <v>1745</v>
      </c>
      <c r="E1697" s="1" t="s">
        <v>1199</v>
      </c>
      <c r="F1697" s="38">
        <v>44835</v>
      </c>
      <c r="G1697" s="38">
        <v>45199</v>
      </c>
      <c r="H1697" s="51">
        <v>1200000</v>
      </c>
      <c r="I1697" s="1">
        <v>2023</v>
      </c>
      <c r="M1697" s="1">
        <f>IF(ISNUMBER(MATCH(E1697,_xlfn.VSTACK('VLookup Lists'!$E$2:$E$17,'VLookup Lists'!$H$2:$H$38,'VLookup Lists'!$J$2:$J$8),0)),1,0)</f>
        <v>0</v>
      </c>
      <c r="N1697" s="1" t="str">
        <f>IFERROR(IF(VLOOKUP($D1697,'VLookup Lists'!$B$11:$C$29,2,FALSE)="FLIP",1,0),"")</f>
        <v/>
      </c>
      <c r="O1697" s="1" t="b">
        <f>ISNUMBER(MATCH($E1697,'VLookup Lists'!$E$2:$E$17,0))</f>
        <v>0</v>
      </c>
    </row>
    <row r="1698" spans="1:15" ht="15.75" customHeight="1" x14ac:dyDescent="0.2">
      <c r="A1698" s="1" t="str">
        <f t="shared" si="30"/>
        <v>ICJIA</v>
      </c>
      <c r="B1698" s="1" t="s">
        <v>989</v>
      </c>
      <c r="C1698" s="1" t="s">
        <v>1198</v>
      </c>
      <c r="D1698" s="1">
        <v>1745</v>
      </c>
      <c r="E1698" s="1" t="s">
        <v>1199</v>
      </c>
      <c r="F1698" s="38">
        <v>44470</v>
      </c>
      <c r="G1698" s="38">
        <v>44834</v>
      </c>
      <c r="H1698" s="51">
        <v>1200000</v>
      </c>
      <c r="I1698" s="1">
        <v>2023</v>
      </c>
      <c r="M1698" s="1">
        <f>IF(ISNUMBER(MATCH(E1698,_xlfn.VSTACK('VLookup Lists'!$E$2:$E$17,'VLookup Lists'!$H$2:$H$38,'VLookup Lists'!$J$2:$J$8),0)),1,0)</f>
        <v>0</v>
      </c>
      <c r="N1698" s="1" t="str">
        <f>IFERROR(IF(VLOOKUP($D1698,'VLookup Lists'!$B$11:$C$29,2,FALSE)="FLIP",1,0),"")</f>
        <v/>
      </c>
      <c r="O1698" s="1" t="b">
        <f>ISNUMBER(MATCH($E1698,'VLookup Lists'!$E$2:$E$17,0))</f>
        <v>0</v>
      </c>
    </row>
    <row r="1699" spans="1:15" ht="15.75" customHeight="1" x14ac:dyDescent="0.2">
      <c r="A1699" s="1" t="str">
        <f t="shared" si="30"/>
        <v>ICJIA</v>
      </c>
      <c r="B1699" s="1" t="s">
        <v>989</v>
      </c>
      <c r="C1699" s="1" t="s">
        <v>1200</v>
      </c>
      <c r="D1699" s="1">
        <v>1745</v>
      </c>
      <c r="E1699" s="1" t="s">
        <v>1096</v>
      </c>
      <c r="F1699" s="38">
        <v>44713</v>
      </c>
      <c r="G1699" s="38">
        <v>45260</v>
      </c>
      <c r="H1699" s="51">
        <v>563625</v>
      </c>
      <c r="I1699" s="1">
        <v>2023</v>
      </c>
      <c r="M1699" s="1">
        <f>IF(ISNUMBER(MATCH(E1699,_xlfn.VSTACK('VLookup Lists'!$E$2:$E$17,'VLookup Lists'!$H$2:$H$38,'VLookup Lists'!$J$2:$J$8),0)),1,0)</f>
        <v>0</v>
      </c>
      <c r="N1699" s="1" t="str">
        <f>IFERROR(IF(VLOOKUP($D1699,'VLookup Lists'!$B$11:$C$29,2,FALSE)="FLIP",1,0),"")</f>
        <v/>
      </c>
      <c r="O1699" s="1" t="b">
        <f>ISNUMBER(MATCH($E1699,'VLookup Lists'!$E$2:$E$17,0))</f>
        <v>0</v>
      </c>
    </row>
    <row r="1700" spans="1:15" ht="15.75" customHeight="1" x14ac:dyDescent="0.2">
      <c r="A1700" s="1" t="str">
        <f t="shared" si="30"/>
        <v>ICJIA</v>
      </c>
      <c r="B1700" s="1" t="s">
        <v>989</v>
      </c>
      <c r="C1700" s="1" t="s">
        <v>1201</v>
      </c>
      <c r="D1700" s="1">
        <v>1745</v>
      </c>
      <c r="E1700" s="1" t="s">
        <v>105</v>
      </c>
      <c r="F1700" s="38">
        <v>44713</v>
      </c>
      <c r="G1700" s="38">
        <v>45260</v>
      </c>
      <c r="H1700" s="51">
        <v>487488</v>
      </c>
      <c r="I1700" s="1">
        <v>2023</v>
      </c>
      <c r="M1700" s="1">
        <f>IF(ISNUMBER(MATCH(E1700,_xlfn.VSTACK('VLookup Lists'!$E$2:$E$17,'VLookup Lists'!$H$2:$H$38,'VLookup Lists'!$J$2:$J$8),0)),1,0)</f>
        <v>1</v>
      </c>
      <c r="N1700" s="1" t="str">
        <f>IFERROR(IF(VLOOKUP($D1700,'VLookup Lists'!$B$11:$C$29,2,FALSE)="FLIP",1,0),"")</f>
        <v/>
      </c>
      <c r="O1700" s="1" t="b">
        <f>ISNUMBER(MATCH($E1700,'VLookup Lists'!$E$2:$E$17,0))</f>
        <v>1</v>
      </c>
    </row>
    <row r="1701" spans="1:15" ht="15.75" customHeight="1" x14ac:dyDescent="0.2">
      <c r="A1701" s="1" t="str">
        <f t="shared" si="30"/>
        <v>ICJIA</v>
      </c>
      <c r="B1701" s="1" t="s">
        <v>989</v>
      </c>
      <c r="D1701" s="1">
        <v>1745</v>
      </c>
      <c r="E1701" s="1" t="s">
        <v>1099</v>
      </c>
      <c r="F1701" s="38">
        <v>44470</v>
      </c>
      <c r="G1701" s="38">
        <v>45107</v>
      </c>
      <c r="H1701" s="51">
        <v>837200</v>
      </c>
      <c r="I1701" s="1">
        <v>2023</v>
      </c>
      <c r="M1701" s="1">
        <f>IF(ISNUMBER(MATCH(E1701,_xlfn.VSTACK('VLookup Lists'!$E$2:$E$17,'VLookup Lists'!$H$2:$H$38,'VLookup Lists'!$J$2:$J$8),0)),1,0)</f>
        <v>0</v>
      </c>
      <c r="N1701" s="1" t="str">
        <f>IFERROR(IF(VLOOKUP($D1701,'VLookup Lists'!$B$11:$C$29,2,FALSE)="FLIP",1,0),"")</f>
        <v/>
      </c>
      <c r="O1701" s="1" t="b">
        <f>ISNUMBER(MATCH($E1701,'VLookup Lists'!$E$2:$E$17,0))</f>
        <v>0</v>
      </c>
    </row>
    <row r="1702" spans="1:15" ht="15.75" customHeight="1" x14ac:dyDescent="0.2">
      <c r="A1702" s="1" t="str">
        <f t="shared" si="30"/>
        <v>ICJIA</v>
      </c>
      <c r="B1702" s="1" t="s">
        <v>989</v>
      </c>
      <c r="C1702" s="1" t="s">
        <v>1203</v>
      </c>
      <c r="D1702" s="1">
        <v>1745</v>
      </c>
      <c r="E1702" s="1" t="s">
        <v>1013</v>
      </c>
      <c r="F1702" s="38">
        <v>44440</v>
      </c>
      <c r="G1702" s="38">
        <v>44985</v>
      </c>
      <c r="H1702" s="51">
        <v>446160</v>
      </c>
      <c r="I1702" s="1">
        <v>2023</v>
      </c>
      <c r="M1702" s="1">
        <f>IF(ISNUMBER(MATCH(E1702,_xlfn.VSTACK('VLookup Lists'!$E$2:$E$17,'VLookup Lists'!$H$2:$H$38,'VLookup Lists'!$J$2:$J$8),0)),1,0)</f>
        <v>0</v>
      </c>
      <c r="N1702" s="1" t="str">
        <f>IFERROR(IF(VLOOKUP($D1702,'VLookup Lists'!$B$11:$C$29,2,FALSE)="FLIP",1,0),"")</f>
        <v/>
      </c>
      <c r="O1702" s="1" t="b">
        <f>ISNUMBER(MATCH($E1702,'VLookup Lists'!$E$2:$E$17,0))</f>
        <v>0</v>
      </c>
    </row>
    <row r="1703" spans="1:15" ht="15.75" customHeight="1" x14ac:dyDescent="0.2">
      <c r="A1703" s="1" t="str">
        <f t="shared" si="30"/>
        <v>ICJIA</v>
      </c>
      <c r="B1703" s="1" t="s">
        <v>989</v>
      </c>
      <c r="C1703" s="1" t="s">
        <v>1204</v>
      </c>
      <c r="D1703" s="1">
        <v>1745</v>
      </c>
      <c r="E1703" s="1" t="s">
        <v>1101</v>
      </c>
      <c r="F1703" s="38">
        <v>44470</v>
      </c>
      <c r="G1703" s="38">
        <v>44926</v>
      </c>
      <c r="H1703" s="51">
        <v>473666</v>
      </c>
      <c r="I1703" s="1">
        <v>2023</v>
      </c>
      <c r="M1703" s="1">
        <f>IF(ISNUMBER(MATCH(E1703,_xlfn.VSTACK('VLookup Lists'!$E$2:$E$17,'VLookup Lists'!$H$2:$H$38,'VLookup Lists'!$J$2:$J$8),0)),1,0)</f>
        <v>0</v>
      </c>
      <c r="N1703" s="1" t="str">
        <f>IFERROR(IF(VLOOKUP($D1703,'VLookup Lists'!$B$11:$C$29,2,FALSE)="FLIP",1,0),"")</f>
        <v/>
      </c>
      <c r="O1703" s="1" t="b">
        <f>ISNUMBER(MATCH($E1703,'VLookup Lists'!$E$2:$E$17,0))</f>
        <v>0</v>
      </c>
    </row>
    <row r="1704" spans="1:15" ht="15.75" customHeight="1" x14ac:dyDescent="0.2">
      <c r="A1704" s="1" t="str">
        <f t="shared" si="30"/>
        <v>ICJIA</v>
      </c>
      <c r="B1704" s="1" t="s">
        <v>989</v>
      </c>
      <c r="C1704" s="1" t="s">
        <v>1205</v>
      </c>
      <c r="D1704" s="1">
        <v>1745</v>
      </c>
      <c r="E1704" s="1" t="s">
        <v>1103</v>
      </c>
      <c r="F1704" s="38">
        <v>44562</v>
      </c>
      <c r="G1704" s="38">
        <v>44926</v>
      </c>
      <c r="H1704" s="51">
        <v>75189</v>
      </c>
      <c r="I1704" s="1">
        <v>2023</v>
      </c>
      <c r="M1704" s="1">
        <f>IF(ISNUMBER(MATCH(E1704,_xlfn.VSTACK('VLookup Lists'!$E$2:$E$17,'VLookup Lists'!$H$2:$H$38,'VLookup Lists'!$J$2:$J$8),0)),1,0)</f>
        <v>0</v>
      </c>
      <c r="N1704" s="1" t="str">
        <f>IFERROR(IF(VLOOKUP($D1704,'VLookup Lists'!$B$11:$C$29,2,FALSE)="FLIP",1,0),"")</f>
        <v/>
      </c>
      <c r="O1704" s="1" t="b">
        <f>ISNUMBER(MATCH($E1704,'VLookup Lists'!$E$2:$E$17,0))</f>
        <v>0</v>
      </c>
    </row>
    <row r="1705" spans="1:15" ht="15.75" customHeight="1" x14ac:dyDescent="0.2">
      <c r="A1705" s="1" t="str">
        <f t="shared" si="30"/>
        <v>ICJIA</v>
      </c>
      <c r="B1705" s="1" t="s">
        <v>989</v>
      </c>
      <c r="C1705" s="1" t="s">
        <v>1290</v>
      </c>
      <c r="D1705" s="1">
        <v>1745</v>
      </c>
      <c r="E1705" s="1" t="s">
        <v>1103</v>
      </c>
      <c r="F1705" s="38">
        <v>44927</v>
      </c>
      <c r="G1705" s="38">
        <v>45291</v>
      </c>
      <c r="H1705" s="51">
        <v>75189</v>
      </c>
      <c r="I1705" s="1">
        <v>2023</v>
      </c>
      <c r="M1705" s="1">
        <f>IF(ISNUMBER(MATCH(E1705,_xlfn.VSTACK('VLookup Lists'!$E$2:$E$17,'VLookup Lists'!$H$2:$H$38,'VLookup Lists'!$J$2:$J$8),0)),1,0)</f>
        <v>0</v>
      </c>
      <c r="N1705" s="1" t="str">
        <f>IFERROR(IF(VLOOKUP($D1705,'VLookup Lists'!$B$11:$C$29,2,FALSE)="FLIP",1,0),"")</f>
        <v/>
      </c>
      <c r="O1705" s="1" t="b">
        <f>ISNUMBER(MATCH($E1705,'VLookup Lists'!$E$2:$E$17,0))</f>
        <v>0</v>
      </c>
    </row>
    <row r="1706" spans="1:15" ht="15.75" customHeight="1" x14ac:dyDescent="0.2">
      <c r="A1706" s="1" t="str">
        <f t="shared" si="30"/>
        <v>ICJIA</v>
      </c>
      <c r="B1706" s="1" t="s">
        <v>989</v>
      </c>
      <c r="C1706" s="1" t="s">
        <v>1206</v>
      </c>
      <c r="D1706" s="1">
        <v>1745</v>
      </c>
      <c r="E1706" s="1" t="s">
        <v>107</v>
      </c>
      <c r="F1706" s="38">
        <v>44713</v>
      </c>
      <c r="G1706" s="38">
        <v>45260</v>
      </c>
      <c r="H1706" s="51">
        <v>755341</v>
      </c>
      <c r="I1706" s="1">
        <v>2023</v>
      </c>
      <c r="M1706" s="1">
        <f>IF(ISNUMBER(MATCH(E1706,_xlfn.VSTACK('VLookup Lists'!$E$2:$E$17,'VLookup Lists'!$H$2:$H$38,'VLookup Lists'!$J$2:$J$8),0)),1,0)</f>
        <v>1</v>
      </c>
      <c r="N1706" s="1" t="str">
        <f>IFERROR(IF(VLOOKUP($D1706,'VLookup Lists'!$B$11:$C$29,2,FALSE)="FLIP",1,0),"")</f>
        <v/>
      </c>
      <c r="O1706" s="1" t="b">
        <f>ISNUMBER(MATCH($E1706,'VLookup Lists'!$E$2:$E$17,0))</f>
        <v>0</v>
      </c>
    </row>
    <row r="1707" spans="1:15" ht="15.75" customHeight="1" x14ac:dyDescent="0.2">
      <c r="A1707" s="1" t="str">
        <f t="shared" si="30"/>
        <v>ICJIA</v>
      </c>
      <c r="B1707" s="1" t="s">
        <v>989</v>
      </c>
      <c r="C1707" s="1" t="s">
        <v>1207</v>
      </c>
      <c r="D1707" s="1">
        <v>1745</v>
      </c>
      <c r="E1707" s="1" t="s">
        <v>107</v>
      </c>
      <c r="F1707" s="38">
        <v>44440</v>
      </c>
      <c r="G1707" s="38">
        <v>44985</v>
      </c>
      <c r="H1707" s="51">
        <v>322305</v>
      </c>
      <c r="I1707" s="1">
        <v>2023</v>
      </c>
      <c r="M1707" s="1">
        <f>IF(ISNUMBER(MATCH(E1707,_xlfn.VSTACK('VLookup Lists'!$E$2:$E$17,'VLookup Lists'!$H$2:$H$38,'VLookup Lists'!$J$2:$J$8),0)),1,0)</f>
        <v>1</v>
      </c>
      <c r="N1707" s="1" t="str">
        <f>IFERROR(IF(VLOOKUP($D1707,'VLookup Lists'!$B$11:$C$29,2,FALSE)="FLIP",1,0),"")</f>
        <v/>
      </c>
      <c r="O1707" s="1" t="b">
        <f>ISNUMBER(MATCH($E1707,'VLookup Lists'!$E$2:$E$17,0))</f>
        <v>0</v>
      </c>
    </row>
    <row r="1708" spans="1:15" ht="15.75" customHeight="1" x14ac:dyDescent="0.2">
      <c r="A1708" s="1" t="str">
        <f t="shared" ref="A1708:A1771" si="31">IF(ISBLANK(B1708),"","ICJIA")</f>
        <v>ICJIA</v>
      </c>
      <c r="B1708" s="1" t="s">
        <v>989</v>
      </c>
      <c r="C1708" s="1" t="s">
        <v>1208</v>
      </c>
      <c r="D1708" s="1">
        <v>1745</v>
      </c>
      <c r="E1708" s="1" t="s">
        <v>1015</v>
      </c>
      <c r="F1708" s="38">
        <v>44562</v>
      </c>
      <c r="G1708" s="38">
        <v>44926</v>
      </c>
      <c r="H1708" s="51">
        <v>118194</v>
      </c>
      <c r="I1708" s="1">
        <v>2023</v>
      </c>
      <c r="M1708" s="1">
        <f>IF(ISNUMBER(MATCH(E1708,_xlfn.VSTACK('VLookup Lists'!$E$2:$E$17,'VLookup Lists'!$H$2:$H$38,'VLookup Lists'!$J$2:$J$8),0)),1,0)</f>
        <v>0</v>
      </c>
      <c r="N1708" s="1" t="str">
        <f>IFERROR(IF(VLOOKUP($D1708,'VLookup Lists'!$B$11:$C$29,2,FALSE)="FLIP",1,0),"")</f>
        <v/>
      </c>
      <c r="O1708" s="1" t="b">
        <f>ISNUMBER(MATCH($E1708,'VLookup Lists'!$E$2:$E$17,0))</f>
        <v>0</v>
      </c>
    </row>
    <row r="1709" spans="1:15" ht="15.75" customHeight="1" x14ac:dyDescent="0.2">
      <c r="A1709" s="1" t="str">
        <f t="shared" si="31"/>
        <v>ICJIA</v>
      </c>
      <c r="B1709" s="1" t="s">
        <v>989</v>
      </c>
      <c r="C1709" s="1" t="s">
        <v>1291</v>
      </c>
      <c r="D1709" s="1">
        <v>1745</v>
      </c>
      <c r="E1709" s="1" t="s">
        <v>1015</v>
      </c>
      <c r="F1709" s="38">
        <v>44927</v>
      </c>
      <c r="G1709" s="38">
        <v>45291</v>
      </c>
      <c r="H1709" s="51">
        <v>118194</v>
      </c>
      <c r="I1709" s="1">
        <v>2023</v>
      </c>
      <c r="M1709" s="1">
        <f>IF(ISNUMBER(MATCH(E1709,_xlfn.VSTACK('VLookup Lists'!$E$2:$E$17,'VLookup Lists'!$H$2:$H$38,'VLookup Lists'!$J$2:$J$8),0)),1,0)</f>
        <v>0</v>
      </c>
      <c r="N1709" s="1" t="str">
        <f>IFERROR(IF(VLOOKUP($D1709,'VLookup Lists'!$B$11:$C$29,2,FALSE)="FLIP",1,0),"")</f>
        <v/>
      </c>
      <c r="O1709" s="1" t="b">
        <f>ISNUMBER(MATCH($E1709,'VLookup Lists'!$E$2:$E$17,0))</f>
        <v>0</v>
      </c>
    </row>
    <row r="1710" spans="1:15" ht="15.75" customHeight="1" x14ac:dyDescent="0.2">
      <c r="A1710" s="1" t="str">
        <f t="shared" si="31"/>
        <v>ICJIA</v>
      </c>
      <c r="B1710" s="1" t="s">
        <v>989</v>
      </c>
      <c r="C1710" s="1" t="s">
        <v>1292</v>
      </c>
      <c r="D1710" s="1">
        <v>1745</v>
      </c>
      <c r="E1710" s="1" t="s">
        <v>1019</v>
      </c>
      <c r="F1710" s="38">
        <v>44927</v>
      </c>
      <c r="G1710" s="38">
        <v>45291</v>
      </c>
      <c r="H1710" s="51">
        <v>458190</v>
      </c>
      <c r="I1710" s="1">
        <v>2023</v>
      </c>
      <c r="M1710" s="1">
        <f>IF(ISNUMBER(MATCH(E1710,_xlfn.VSTACK('VLookup Lists'!$E$2:$E$17,'VLookup Lists'!$H$2:$H$38,'VLookup Lists'!$J$2:$J$8),0)),1,0)</f>
        <v>0</v>
      </c>
      <c r="N1710" s="1" t="str">
        <f>IFERROR(IF(VLOOKUP($D1710,'VLookup Lists'!$B$11:$C$29,2,FALSE)="FLIP",1,0),"")</f>
        <v/>
      </c>
      <c r="O1710" s="1" t="b">
        <f>ISNUMBER(MATCH($E1710,'VLookup Lists'!$E$2:$E$17,0))</f>
        <v>0</v>
      </c>
    </row>
    <row r="1711" spans="1:15" ht="15.75" customHeight="1" x14ac:dyDescent="0.2">
      <c r="A1711" s="1" t="str">
        <f t="shared" si="31"/>
        <v>ICJIA</v>
      </c>
      <c r="B1711" s="1" t="s">
        <v>989</v>
      </c>
      <c r="D1711" s="1">
        <v>1745</v>
      </c>
      <c r="E1711" s="1" t="s">
        <v>1019</v>
      </c>
      <c r="F1711" s="38">
        <v>44562</v>
      </c>
      <c r="G1711" s="38">
        <v>44926</v>
      </c>
      <c r="H1711" s="51">
        <v>458190</v>
      </c>
      <c r="I1711" s="1">
        <v>2023</v>
      </c>
      <c r="M1711" s="1">
        <f>IF(ISNUMBER(MATCH(E1711,_xlfn.VSTACK('VLookup Lists'!$E$2:$E$17,'VLookup Lists'!$H$2:$H$38,'VLookup Lists'!$J$2:$J$8),0)),1,0)</f>
        <v>0</v>
      </c>
      <c r="N1711" s="1" t="str">
        <f>IFERROR(IF(VLOOKUP($D1711,'VLookup Lists'!$B$11:$C$29,2,FALSE)="FLIP",1,0),"")</f>
        <v/>
      </c>
      <c r="O1711" s="1" t="b">
        <f>ISNUMBER(MATCH($E1711,'VLookup Lists'!$E$2:$E$17,0))</f>
        <v>0</v>
      </c>
    </row>
    <row r="1712" spans="1:15" ht="15.75" customHeight="1" x14ac:dyDescent="0.2">
      <c r="A1712" s="1" t="str">
        <f t="shared" si="31"/>
        <v>ICJIA</v>
      </c>
      <c r="B1712" s="1" t="s">
        <v>989</v>
      </c>
      <c r="C1712" s="1" t="s">
        <v>1209</v>
      </c>
      <c r="D1712" s="1">
        <v>1745</v>
      </c>
      <c r="E1712" s="1" t="s">
        <v>1027</v>
      </c>
      <c r="F1712" s="38">
        <v>44562</v>
      </c>
      <c r="G1712" s="38">
        <v>44926</v>
      </c>
      <c r="H1712" s="51">
        <v>106097</v>
      </c>
      <c r="I1712" s="1">
        <v>2023</v>
      </c>
      <c r="M1712" s="1">
        <f>IF(ISNUMBER(MATCH(E1712,_xlfn.VSTACK('VLookup Lists'!$E$2:$E$17,'VLookup Lists'!$H$2:$H$38,'VLookup Lists'!$J$2:$J$8),0)),1,0)</f>
        <v>0</v>
      </c>
      <c r="N1712" s="1" t="str">
        <f>IFERROR(IF(VLOOKUP($D1712,'VLookup Lists'!$B$11:$C$29,2,FALSE)="FLIP",1,0),"")</f>
        <v/>
      </c>
      <c r="O1712" s="1" t="b">
        <f>ISNUMBER(MATCH($E1712,'VLookup Lists'!$E$2:$E$17,0))</f>
        <v>0</v>
      </c>
    </row>
    <row r="1713" spans="1:15" ht="15.75" customHeight="1" x14ac:dyDescent="0.2">
      <c r="A1713" s="1" t="str">
        <f t="shared" si="31"/>
        <v>ICJIA</v>
      </c>
      <c r="B1713" s="1" t="s">
        <v>989</v>
      </c>
      <c r="C1713" s="1" t="s">
        <v>1293</v>
      </c>
      <c r="D1713" s="1">
        <v>1745</v>
      </c>
      <c r="E1713" s="1" t="s">
        <v>1027</v>
      </c>
      <c r="F1713" s="38">
        <v>44927</v>
      </c>
      <c r="G1713" s="38">
        <v>45291</v>
      </c>
      <c r="H1713" s="51">
        <v>106097</v>
      </c>
      <c r="I1713" s="1">
        <v>2023</v>
      </c>
      <c r="M1713" s="1">
        <f>IF(ISNUMBER(MATCH(E1713,_xlfn.VSTACK('VLookup Lists'!$E$2:$E$17,'VLookup Lists'!$H$2:$H$38,'VLookup Lists'!$J$2:$J$8),0)),1,0)</f>
        <v>0</v>
      </c>
      <c r="N1713" s="1" t="str">
        <f>IFERROR(IF(VLOOKUP($D1713,'VLookup Lists'!$B$11:$C$29,2,FALSE)="FLIP",1,0),"")</f>
        <v/>
      </c>
      <c r="O1713" s="1" t="b">
        <f>ISNUMBER(MATCH($E1713,'VLookup Lists'!$E$2:$E$17,0))</f>
        <v>0</v>
      </c>
    </row>
    <row r="1714" spans="1:15" ht="15.75" customHeight="1" x14ac:dyDescent="0.2">
      <c r="A1714" s="1" t="str">
        <f t="shared" si="31"/>
        <v>ICJIA</v>
      </c>
      <c r="B1714" s="1" t="s">
        <v>989</v>
      </c>
      <c r="C1714" s="1" t="s">
        <v>1294</v>
      </c>
      <c r="D1714" s="1">
        <v>1745</v>
      </c>
      <c r="E1714" s="1" t="s">
        <v>1109</v>
      </c>
      <c r="F1714" s="38">
        <v>44927</v>
      </c>
      <c r="G1714" s="38">
        <v>45291</v>
      </c>
      <c r="H1714" s="51">
        <v>144707</v>
      </c>
      <c r="I1714" s="1">
        <v>2023</v>
      </c>
      <c r="M1714" s="1">
        <f>IF(ISNUMBER(MATCH(E1714,_xlfn.VSTACK('VLookup Lists'!$E$2:$E$17,'VLookup Lists'!$H$2:$H$38,'VLookup Lists'!$J$2:$J$8),0)),1,0)</f>
        <v>0</v>
      </c>
      <c r="N1714" s="1" t="str">
        <f>IFERROR(IF(VLOOKUP($D1714,'VLookup Lists'!$B$11:$C$29,2,FALSE)="FLIP",1,0),"")</f>
        <v/>
      </c>
      <c r="O1714" s="1" t="b">
        <f>ISNUMBER(MATCH($E1714,'VLookup Lists'!$E$2:$E$17,0))</f>
        <v>0</v>
      </c>
    </row>
    <row r="1715" spans="1:15" ht="15.75" customHeight="1" x14ac:dyDescent="0.2">
      <c r="A1715" s="1" t="str">
        <f t="shared" si="31"/>
        <v>ICJIA</v>
      </c>
      <c r="B1715" s="1" t="s">
        <v>989</v>
      </c>
      <c r="C1715" s="1" t="s">
        <v>1210</v>
      </c>
      <c r="D1715" s="1">
        <v>1745</v>
      </c>
      <c r="E1715" s="1" t="s">
        <v>1109</v>
      </c>
      <c r="F1715" s="38">
        <v>44562</v>
      </c>
      <c r="G1715" s="38">
        <v>44926</v>
      </c>
      <c r="H1715" s="51">
        <v>144707</v>
      </c>
      <c r="I1715" s="1">
        <v>2023</v>
      </c>
      <c r="M1715" s="1">
        <f>IF(ISNUMBER(MATCH(E1715,_xlfn.VSTACK('VLookup Lists'!$E$2:$E$17,'VLookup Lists'!$H$2:$H$38,'VLookup Lists'!$J$2:$J$8),0)),1,0)</f>
        <v>0</v>
      </c>
      <c r="N1715" s="1" t="str">
        <f>IFERROR(IF(VLOOKUP($D1715,'VLookup Lists'!$B$11:$C$29,2,FALSE)="FLIP",1,0),"")</f>
        <v/>
      </c>
      <c r="O1715" s="1" t="b">
        <f>ISNUMBER(MATCH($E1715,'VLookup Lists'!$E$2:$E$17,0))</f>
        <v>0</v>
      </c>
    </row>
    <row r="1716" spans="1:15" ht="15.75" customHeight="1" x14ac:dyDescent="0.2">
      <c r="A1716" s="1" t="str">
        <f t="shared" si="31"/>
        <v>ICJIA</v>
      </c>
      <c r="B1716" s="1" t="s">
        <v>989</v>
      </c>
      <c r="C1716" s="1" t="s">
        <v>1211</v>
      </c>
      <c r="D1716" s="1">
        <v>1745</v>
      </c>
      <c r="E1716" s="1" t="s">
        <v>1029</v>
      </c>
      <c r="F1716" s="38">
        <v>44562</v>
      </c>
      <c r="G1716" s="38">
        <v>44926</v>
      </c>
      <c r="H1716" s="51">
        <v>365574</v>
      </c>
      <c r="I1716" s="1">
        <v>2023</v>
      </c>
      <c r="M1716" s="1">
        <f>IF(ISNUMBER(MATCH(E1716,_xlfn.VSTACK('VLookup Lists'!$E$2:$E$17,'VLookup Lists'!$H$2:$H$38,'VLookup Lists'!$J$2:$J$8),0)),1,0)</f>
        <v>0</v>
      </c>
      <c r="N1716" s="1" t="str">
        <f>IFERROR(IF(VLOOKUP($D1716,'VLookup Lists'!$B$11:$C$29,2,FALSE)="FLIP",1,0),"")</f>
        <v/>
      </c>
      <c r="O1716" s="1" t="b">
        <f>ISNUMBER(MATCH($E1716,'VLookup Lists'!$E$2:$E$17,0))</f>
        <v>0</v>
      </c>
    </row>
    <row r="1717" spans="1:15" ht="15.75" customHeight="1" x14ac:dyDescent="0.2">
      <c r="A1717" s="1" t="str">
        <f t="shared" si="31"/>
        <v>ICJIA</v>
      </c>
      <c r="B1717" s="1" t="s">
        <v>989</v>
      </c>
      <c r="C1717" s="1" t="s">
        <v>1295</v>
      </c>
      <c r="D1717" s="1">
        <v>1745</v>
      </c>
      <c r="E1717" s="1" t="s">
        <v>1029</v>
      </c>
      <c r="F1717" s="38">
        <v>44927</v>
      </c>
      <c r="G1717" s="38">
        <v>45291</v>
      </c>
      <c r="H1717" s="51">
        <v>365574</v>
      </c>
      <c r="I1717" s="1">
        <v>2023</v>
      </c>
      <c r="M1717" s="1">
        <f>IF(ISNUMBER(MATCH(E1717,_xlfn.VSTACK('VLookup Lists'!$E$2:$E$17,'VLookup Lists'!$H$2:$H$38,'VLookup Lists'!$J$2:$J$8),0)),1,0)</f>
        <v>0</v>
      </c>
      <c r="N1717" s="1" t="str">
        <f>IFERROR(IF(VLOOKUP($D1717,'VLookup Lists'!$B$11:$C$29,2,FALSE)="FLIP",1,0),"")</f>
        <v/>
      </c>
      <c r="O1717" s="1" t="b">
        <f>ISNUMBER(MATCH($E1717,'VLookup Lists'!$E$2:$E$17,0))</f>
        <v>0</v>
      </c>
    </row>
    <row r="1718" spans="1:15" ht="15.75" customHeight="1" x14ac:dyDescent="0.2">
      <c r="A1718" s="1" t="str">
        <f t="shared" si="31"/>
        <v>ICJIA</v>
      </c>
      <c r="B1718" s="1" t="s">
        <v>989</v>
      </c>
      <c r="C1718" s="1" t="s">
        <v>1214</v>
      </c>
      <c r="D1718" s="1">
        <v>1745</v>
      </c>
      <c r="E1718" s="1" t="s">
        <v>371</v>
      </c>
      <c r="F1718" s="38">
        <v>44713</v>
      </c>
      <c r="G1718" s="38">
        <v>45260</v>
      </c>
      <c r="H1718" s="51">
        <v>1217340</v>
      </c>
      <c r="I1718" s="1">
        <v>2023</v>
      </c>
      <c r="M1718" s="1">
        <f>IF(ISNUMBER(MATCH(E1718,_xlfn.VSTACK('VLookup Lists'!$E$2:$E$17,'VLookup Lists'!$H$2:$H$38,'VLookup Lists'!$J$2:$J$8),0)),1,0)</f>
        <v>0</v>
      </c>
      <c r="N1718" s="1" t="str">
        <f>IFERROR(IF(VLOOKUP($D1718,'VLookup Lists'!$B$11:$C$29,2,FALSE)="FLIP",1,0),"")</f>
        <v/>
      </c>
      <c r="O1718" s="1" t="b">
        <f>ISNUMBER(MATCH($E1718,'VLookup Lists'!$E$2:$E$17,0))</f>
        <v>0</v>
      </c>
    </row>
    <row r="1719" spans="1:15" ht="15.75" customHeight="1" x14ac:dyDescent="0.2">
      <c r="A1719" s="1" t="str">
        <f t="shared" si="31"/>
        <v>ICJIA</v>
      </c>
      <c r="B1719" s="1" t="s">
        <v>989</v>
      </c>
      <c r="C1719" s="1" t="s">
        <v>1212</v>
      </c>
      <c r="D1719" s="1">
        <v>1745</v>
      </c>
      <c r="E1719" s="1" t="s">
        <v>371</v>
      </c>
      <c r="F1719" s="38">
        <v>44440</v>
      </c>
      <c r="G1719" s="38">
        <v>44985</v>
      </c>
      <c r="H1719" s="51">
        <v>344303</v>
      </c>
      <c r="I1719" s="1">
        <v>2023</v>
      </c>
      <c r="M1719" s="1">
        <f>IF(ISNUMBER(MATCH(E1719,_xlfn.VSTACK('VLookup Lists'!$E$2:$E$17,'VLookup Lists'!$H$2:$H$38,'VLookup Lists'!$J$2:$J$8),0)),1,0)</f>
        <v>0</v>
      </c>
      <c r="N1719" s="1" t="str">
        <f>IFERROR(IF(VLOOKUP($D1719,'VLookup Lists'!$B$11:$C$29,2,FALSE)="FLIP",1,0),"")</f>
        <v/>
      </c>
      <c r="O1719" s="1" t="b">
        <f>ISNUMBER(MATCH($E1719,'VLookup Lists'!$E$2:$E$17,0))</f>
        <v>0</v>
      </c>
    </row>
    <row r="1720" spans="1:15" ht="15.75" customHeight="1" x14ac:dyDescent="0.2">
      <c r="A1720" s="1" t="str">
        <f t="shared" si="31"/>
        <v>ICJIA</v>
      </c>
      <c r="B1720" s="1" t="s">
        <v>989</v>
      </c>
      <c r="C1720" s="1" t="s">
        <v>1213</v>
      </c>
      <c r="D1720" s="1">
        <v>1745</v>
      </c>
      <c r="E1720" s="1" t="s">
        <v>371</v>
      </c>
      <c r="F1720" s="38">
        <v>44470</v>
      </c>
      <c r="G1720" s="38">
        <v>44926</v>
      </c>
      <c r="H1720" s="51">
        <v>833334</v>
      </c>
      <c r="I1720" s="1">
        <v>2023</v>
      </c>
      <c r="M1720" s="1">
        <f>IF(ISNUMBER(MATCH(E1720,_xlfn.VSTACK('VLookup Lists'!$E$2:$E$17,'VLookup Lists'!$H$2:$H$38,'VLookup Lists'!$J$2:$J$8),0)),1,0)</f>
        <v>0</v>
      </c>
      <c r="N1720" s="1" t="str">
        <f>IFERROR(IF(VLOOKUP($D1720,'VLookup Lists'!$B$11:$C$29,2,FALSE)="FLIP",1,0),"")</f>
        <v/>
      </c>
      <c r="O1720" s="1" t="b">
        <f>ISNUMBER(MATCH($E1720,'VLookup Lists'!$E$2:$E$17,0))</f>
        <v>0</v>
      </c>
    </row>
    <row r="1721" spans="1:15" ht="15.75" customHeight="1" x14ac:dyDescent="0.2">
      <c r="A1721" s="1" t="str">
        <f t="shared" si="31"/>
        <v>ICJIA</v>
      </c>
      <c r="B1721" s="1" t="s">
        <v>989</v>
      </c>
      <c r="C1721" s="1" t="s">
        <v>1215</v>
      </c>
      <c r="D1721" s="1">
        <v>1745</v>
      </c>
      <c r="E1721" s="1" t="s">
        <v>994</v>
      </c>
      <c r="F1721" s="38">
        <v>44440</v>
      </c>
      <c r="G1721" s="38">
        <v>44985</v>
      </c>
      <c r="H1721" s="51">
        <v>337500</v>
      </c>
      <c r="I1721" s="1">
        <v>2023</v>
      </c>
      <c r="M1721" s="1">
        <f>IF(ISNUMBER(MATCH(E1721,_xlfn.VSTACK('VLookup Lists'!$E$2:$E$17,'VLookup Lists'!$H$2:$H$38,'VLookup Lists'!$J$2:$J$8),0)),1,0)</f>
        <v>0</v>
      </c>
      <c r="N1721" s="1" t="str">
        <f>IFERROR(IF(VLOOKUP($D1721,'VLookup Lists'!$B$11:$C$29,2,FALSE)="FLIP",1,0),"")</f>
        <v/>
      </c>
      <c r="O1721" s="1" t="b">
        <f>ISNUMBER(MATCH($E1721,'VLookup Lists'!$E$2:$E$17,0))</f>
        <v>0</v>
      </c>
    </row>
    <row r="1722" spans="1:15" ht="15.75" customHeight="1" x14ac:dyDescent="0.2">
      <c r="A1722" s="1" t="str">
        <f t="shared" si="31"/>
        <v>ICJIA</v>
      </c>
      <c r="B1722" s="1" t="s">
        <v>989</v>
      </c>
      <c r="C1722" s="1" t="s">
        <v>1296</v>
      </c>
      <c r="D1722" s="1">
        <v>1745</v>
      </c>
      <c r="E1722" s="1" t="s">
        <v>553</v>
      </c>
      <c r="F1722" s="38">
        <v>44743</v>
      </c>
      <c r="G1722" s="38">
        <v>45291</v>
      </c>
      <c r="H1722" s="51">
        <v>412500</v>
      </c>
      <c r="I1722" s="1">
        <v>2023</v>
      </c>
      <c r="M1722" s="1">
        <f>IF(ISNUMBER(MATCH(E1722,_xlfn.VSTACK('VLookup Lists'!$E$2:$E$17,'VLookup Lists'!$H$2:$H$38,'VLookup Lists'!$J$2:$J$8),0)),1,0)</f>
        <v>0</v>
      </c>
      <c r="N1722" s="1" t="str">
        <f>IFERROR(IF(VLOOKUP($D1722,'VLookup Lists'!$B$11:$C$29,2,FALSE)="FLIP",1,0),"")</f>
        <v/>
      </c>
      <c r="O1722" s="1" t="b">
        <f>ISNUMBER(MATCH($E1722,'VLookup Lists'!$E$2:$E$17,0))</f>
        <v>0</v>
      </c>
    </row>
    <row r="1723" spans="1:15" ht="15.75" customHeight="1" x14ac:dyDescent="0.2">
      <c r="A1723" s="1" t="str">
        <f t="shared" si="31"/>
        <v>ICJIA</v>
      </c>
      <c r="B1723" s="1" t="s">
        <v>989</v>
      </c>
      <c r="C1723" s="1" t="s">
        <v>1297</v>
      </c>
      <c r="D1723" s="1">
        <v>1745</v>
      </c>
      <c r="E1723" s="1" t="s">
        <v>1039</v>
      </c>
      <c r="F1723" s="38">
        <v>44927</v>
      </c>
      <c r="G1723" s="38">
        <v>45291</v>
      </c>
      <c r="H1723" s="51">
        <v>228047</v>
      </c>
      <c r="I1723" s="1">
        <v>2023</v>
      </c>
      <c r="M1723" s="1">
        <f>IF(ISNUMBER(MATCH(E1723,_xlfn.VSTACK('VLookup Lists'!$E$2:$E$17,'VLookup Lists'!$H$2:$H$38,'VLookup Lists'!$J$2:$J$8),0)),1,0)</f>
        <v>0</v>
      </c>
      <c r="N1723" s="1" t="str">
        <f>IFERROR(IF(VLOOKUP($D1723,'VLookup Lists'!$B$11:$C$29,2,FALSE)="FLIP",1,0),"")</f>
        <v/>
      </c>
      <c r="O1723" s="1" t="b">
        <f>ISNUMBER(MATCH($E1723,'VLookup Lists'!$E$2:$E$17,0))</f>
        <v>0</v>
      </c>
    </row>
    <row r="1724" spans="1:15" ht="15.75" customHeight="1" x14ac:dyDescent="0.2">
      <c r="A1724" s="1" t="str">
        <f t="shared" si="31"/>
        <v>ICJIA</v>
      </c>
      <c r="B1724" s="1" t="s">
        <v>989</v>
      </c>
      <c r="C1724" s="1" t="s">
        <v>1216</v>
      </c>
      <c r="D1724" s="1">
        <v>1745</v>
      </c>
      <c r="E1724" s="1" t="s">
        <v>1039</v>
      </c>
      <c r="F1724" s="38">
        <v>44562</v>
      </c>
      <c r="G1724" s="38">
        <v>44926</v>
      </c>
      <c r="H1724" s="51">
        <v>228047</v>
      </c>
      <c r="I1724" s="1">
        <v>2023</v>
      </c>
      <c r="M1724" s="1">
        <f>IF(ISNUMBER(MATCH(E1724,_xlfn.VSTACK('VLookup Lists'!$E$2:$E$17,'VLookup Lists'!$H$2:$H$38,'VLookup Lists'!$J$2:$J$8),0)),1,0)</f>
        <v>0</v>
      </c>
      <c r="N1724" s="1" t="str">
        <f>IFERROR(IF(VLOOKUP($D1724,'VLookup Lists'!$B$11:$C$29,2,FALSE)="FLIP",1,0),"")</f>
        <v/>
      </c>
      <c r="O1724" s="1" t="b">
        <f>ISNUMBER(MATCH($E1724,'VLookup Lists'!$E$2:$E$17,0))</f>
        <v>0</v>
      </c>
    </row>
    <row r="1725" spans="1:15" ht="15.75" customHeight="1" x14ac:dyDescent="0.2">
      <c r="A1725" s="1" t="str">
        <f t="shared" si="31"/>
        <v>ICJIA</v>
      </c>
      <c r="B1725" s="1" t="s">
        <v>989</v>
      </c>
      <c r="C1725" s="1" t="s">
        <v>1217</v>
      </c>
      <c r="D1725" s="1">
        <v>1745</v>
      </c>
      <c r="E1725" s="1" t="s">
        <v>406</v>
      </c>
      <c r="F1725" s="38">
        <v>44470</v>
      </c>
      <c r="G1725" s="38">
        <v>45107</v>
      </c>
      <c r="H1725" s="51">
        <v>465596</v>
      </c>
      <c r="I1725" s="1">
        <v>2023</v>
      </c>
      <c r="M1725" s="1">
        <f>IF(ISNUMBER(MATCH(E1725,_xlfn.VSTACK('VLookup Lists'!$E$2:$E$17,'VLookup Lists'!$H$2:$H$38,'VLookup Lists'!$J$2:$J$8),0)),1,0)</f>
        <v>0</v>
      </c>
      <c r="N1725" s="1" t="str">
        <f>IFERROR(IF(VLOOKUP($D1725,'VLookup Lists'!$B$11:$C$29,2,FALSE)="FLIP",1,0),"")</f>
        <v/>
      </c>
      <c r="O1725" s="1" t="b">
        <f>ISNUMBER(MATCH($E1725,'VLookup Lists'!$E$2:$E$17,0))</f>
        <v>0</v>
      </c>
    </row>
    <row r="1726" spans="1:15" ht="15.75" customHeight="1" x14ac:dyDescent="0.2">
      <c r="A1726" s="1" t="str">
        <f t="shared" si="31"/>
        <v>ICJIA</v>
      </c>
      <c r="B1726" s="1" t="s">
        <v>989</v>
      </c>
      <c r="C1726" s="1" t="s">
        <v>1218</v>
      </c>
      <c r="D1726" s="1">
        <v>1745</v>
      </c>
      <c r="E1726" s="1" t="s">
        <v>1117</v>
      </c>
      <c r="F1726" s="38">
        <v>44713</v>
      </c>
      <c r="G1726" s="38">
        <v>45260</v>
      </c>
      <c r="H1726" s="51">
        <v>631590</v>
      </c>
      <c r="I1726" s="1">
        <v>2023</v>
      </c>
      <c r="M1726" s="1">
        <f>IF(ISNUMBER(MATCH(E1726,_xlfn.VSTACK('VLookup Lists'!$E$2:$E$17,'VLookup Lists'!$H$2:$H$38,'VLookup Lists'!$J$2:$J$8),0)),1,0)</f>
        <v>0</v>
      </c>
      <c r="N1726" s="1" t="str">
        <f>IFERROR(IF(VLOOKUP($D1726,'VLookup Lists'!$B$11:$C$29,2,FALSE)="FLIP",1,0),"")</f>
        <v/>
      </c>
      <c r="O1726" s="1" t="b">
        <f>ISNUMBER(MATCH($E1726,'VLookup Lists'!$E$2:$E$17,0))</f>
        <v>0</v>
      </c>
    </row>
    <row r="1727" spans="1:15" ht="15.75" customHeight="1" x14ac:dyDescent="0.2">
      <c r="A1727" s="1" t="str">
        <f t="shared" si="31"/>
        <v>ICJIA</v>
      </c>
      <c r="B1727" s="1" t="s">
        <v>989</v>
      </c>
      <c r="C1727" s="1" t="s">
        <v>1219</v>
      </c>
      <c r="D1727" s="1">
        <v>1745</v>
      </c>
      <c r="E1727" s="1" t="s">
        <v>996</v>
      </c>
      <c r="F1727" s="38">
        <v>44409</v>
      </c>
      <c r="G1727" s="38">
        <v>44773</v>
      </c>
      <c r="H1727" s="51">
        <v>195000</v>
      </c>
      <c r="I1727" s="1">
        <v>2023</v>
      </c>
      <c r="M1727" s="1">
        <f>IF(ISNUMBER(MATCH(E1727,_xlfn.VSTACK('VLookup Lists'!$E$2:$E$17,'VLookup Lists'!$H$2:$H$38,'VLookup Lists'!$J$2:$J$8),0)),1,0)</f>
        <v>0</v>
      </c>
      <c r="N1727" s="1" t="str">
        <f>IFERROR(IF(VLOOKUP($D1727,'VLookup Lists'!$B$11:$C$29,2,FALSE)="FLIP",1,0),"")</f>
        <v/>
      </c>
      <c r="O1727" s="1" t="b">
        <f>ISNUMBER(MATCH($E1727,'VLookup Lists'!$E$2:$E$17,0))</f>
        <v>0</v>
      </c>
    </row>
    <row r="1728" spans="1:15" ht="15.75" customHeight="1" x14ac:dyDescent="0.2">
      <c r="A1728" s="1" t="str">
        <f t="shared" si="31"/>
        <v>ICJIA</v>
      </c>
      <c r="B1728" s="1" t="s">
        <v>989</v>
      </c>
      <c r="C1728" s="1" t="s">
        <v>1218</v>
      </c>
      <c r="D1728" s="1">
        <v>1745</v>
      </c>
      <c r="E1728" s="1" t="s">
        <v>1120</v>
      </c>
      <c r="F1728" s="38">
        <v>44743</v>
      </c>
      <c r="G1728" s="38">
        <v>45107</v>
      </c>
      <c r="H1728" s="51">
        <v>1219372</v>
      </c>
      <c r="I1728" s="1">
        <v>2023</v>
      </c>
      <c r="M1728" s="1">
        <f>IF(ISNUMBER(MATCH(E1728,_xlfn.VSTACK('VLookup Lists'!$E$2:$E$17,'VLookup Lists'!$H$2:$H$38,'VLookup Lists'!$J$2:$J$8),0)),1,0)</f>
        <v>0</v>
      </c>
      <c r="N1728" s="1" t="str">
        <f>IFERROR(IF(VLOOKUP($D1728,'VLookup Lists'!$B$11:$C$29,2,FALSE)="FLIP",1,0),"")</f>
        <v/>
      </c>
      <c r="O1728" s="1" t="b">
        <f>ISNUMBER(MATCH($E1728,'VLookup Lists'!$E$2:$E$17,0))</f>
        <v>0</v>
      </c>
    </row>
    <row r="1729" spans="1:15" ht="15.75" customHeight="1" x14ac:dyDescent="0.2">
      <c r="A1729" s="1" t="str">
        <f t="shared" si="31"/>
        <v>ICJIA</v>
      </c>
      <c r="B1729" s="1" t="s">
        <v>989</v>
      </c>
      <c r="C1729" s="1" t="s">
        <v>1221</v>
      </c>
      <c r="D1729" s="1">
        <v>1745</v>
      </c>
      <c r="E1729" s="1" t="s">
        <v>282</v>
      </c>
      <c r="F1729" s="38">
        <v>44713</v>
      </c>
      <c r="G1729" s="38">
        <v>45260</v>
      </c>
      <c r="H1729" s="51">
        <v>123524</v>
      </c>
      <c r="I1729" s="1">
        <v>2023</v>
      </c>
      <c r="M1729" s="1">
        <f>IF(ISNUMBER(MATCH(E1729,_xlfn.VSTACK('VLookup Lists'!$E$2:$E$17,'VLookup Lists'!$H$2:$H$38,'VLookup Lists'!$J$2:$J$8),0)),1,0)</f>
        <v>0</v>
      </c>
      <c r="N1729" s="1" t="str">
        <f>IFERROR(IF(VLOOKUP($D1729,'VLookup Lists'!$B$11:$C$29,2,FALSE)="FLIP",1,0),"")</f>
        <v/>
      </c>
      <c r="O1729" s="1" t="b">
        <f>ISNUMBER(MATCH($E1729,'VLookup Lists'!$E$2:$E$17,0))</f>
        <v>0</v>
      </c>
    </row>
    <row r="1730" spans="1:15" ht="15.75" customHeight="1" x14ac:dyDescent="0.2">
      <c r="A1730" s="1" t="str">
        <f t="shared" si="31"/>
        <v>ICJIA</v>
      </c>
      <c r="B1730" s="1" t="s">
        <v>989</v>
      </c>
      <c r="C1730" s="1" t="s">
        <v>1222</v>
      </c>
      <c r="D1730" s="1">
        <v>1745</v>
      </c>
      <c r="E1730" s="1" t="s">
        <v>1123</v>
      </c>
      <c r="F1730" s="38">
        <v>44470</v>
      </c>
      <c r="G1730" s="38">
        <v>45107</v>
      </c>
      <c r="H1730" s="51">
        <v>409259</v>
      </c>
      <c r="I1730" s="1">
        <v>2023</v>
      </c>
      <c r="M1730" s="1">
        <f>IF(ISNUMBER(MATCH(E1730,_xlfn.VSTACK('VLookup Lists'!$E$2:$E$17,'VLookup Lists'!$H$2:$H$38,'VLookup Lists'!$J$2:$J$8),0)),1,0)</f>
        <v>0</v>
      </c>
      <c r="N1730" s="1" t="str">
        <f>IFERROR(IF(VLOOKUP($D1730,'VLookup Lists'!$B$11:$C$29,2,FALSE)="FLIP",1,0),"")</f>
        <v/>
      </c>
      <c r="O1730" s="1" t="b">
        <f>ISNUMBER(MATCH($E1730,'VLookup Lists'!$E$2:$E$17,0))</f>
        <v>0</v>
      </c>
    </row>
    <row r="1731" spans="1:15" ht="15.75" customHeight="1" x14ac:dyDescent="0.2">
      <c r="A1731" s="1" t="str">
        <f t="shared" si="31"/>
        <v>ICJIA</v>
      </c>
      <c r="B1731" s="1" t="s">
        <v>989</v>
      </c>
      <c r="C1731" s="1" t="s">
        <v>1223</v>
      </c>
      <c r="D1731" s="1">
        <v>1745</v>
      </c>
      <c r="E1731" s="1" t="s">
        <v>1125</v>
      </c>
      <c r="F1731" s="38">
        <v>44713</v>
      </c>
      <c r="G1731" s="38">
        <v>45260</v>
      </c>
      <c r="H1731" s="51">
        <v>1227161</v>
      </c>
      <c r="I1731" s="1">
        <v>2023</v>
      </c>
      <c r="M1731" s="1">
        <f>IF(ISNUMBER(MATCH(E1731,_xlfn.VSTACK('VLookup Lists'!$E$2:$E$17,'VLookup Lists'!$H$2:$H$38,'VLookup Lists'!$J$2:$J$8),0)),1,0)</f>
        <v>0</v>
      </c>
      <c r="N1731" s="1" t="str">
        <f>IFERROR(IF(VLOOKUP($D1731,'VLookup Lists'!$B$11:$C$29,2,FALSE)="FLIP",1,0),"")</f>
        <v/>
      </c>
      <c r="O1731" s="1" t="b">
        <f>ISNUMBER(MATCH($E1731,'VLookup Lists'!$E$2:$E$17,0))</f>
        <v>0</v>
      </c>
    </row>
    <row r="1732" spans="1:15" ht="15.75" customHeight="1" x14ac:dyDescent="0.2">
      <c r="A1732" s="1" t="str">
        <f t="shared" si="31"/>
        <v>ICJIA</v>
      </c>
      <c r="B1732" s="1" t="s">
        <v>989</v>
      </c>
      <c r="C1732" s="1" t="s">
        <v>1298</v>
      </c>
      <c r="D1732" s="1">
        <v>1745</v>
      </c>
      <c r="E1732" s="1" t="s">
        <v>1127</v>
      </c>
      <c r="F1732" s="38">
        <v>44805</v>
      </c>
      <c r="G1732" s="38">
        <v>45169</v>
      </c>
      <c r="H1732" s="51">
        <v>455000</v>
      </c>
      <c r="I1732" s="1">
        <v>2023</v>
      </c>
      <c r="M1732" s="1">
        <f>IF(ISNUMBER(MATCH(E1732,_xlfn.VSTACK('VLookup Lists'!$E$2:$E$17,'VLookup Lists'!$H$2:$H$38,'VLookup Lists'!$J$2:$J$8),0)),1,0)</f>
        <v>0</v>
      </c>
      <c r="N1732" s="1" t="str">
        <f>IFERROR(IF(VLOOKUP($D1732,'VLookup Lists'!$B$11:$C$29,2,FALSE)="FLIP",1,0),"")</f>
        <v/>
      </c>
      <c r="O1732" s="1" t="b">
        <f>ISNUMBER(MATCH($E1732,'VLookup Lists'!$E$2:$E$17,0))</f>
        <v>0</v>
      </c>
    </row>
    <row r="1733" spans="1:15" ht="15.75" customHeight="1" x14ac:dyDescent="0.2">
      <c r="A1733" s="1" t="str">
        <f t="shared" si="31"/>
        <v>ICJIA</v>
      </c>
      <c r="B1733" s="1" t="s">
        <v>989</v>
      </c>
      <c r="C1733" s="1" t="s">
        <v>1224</v>
      </c>
      <c r="D1733" s="1">
        <v>1745</v>
      </c>
      <c r="E1733" s="1" t="s">
        <v>1127</v>
      </c>
      <c r="F1733" s="38">
        <v>44440</v>
      </c>
      <c r="G1733" s="38">
        <v>44804</v>
      </c>
      <c r="H1733" s="51">
        <v>455000</v>
      </c>
      <c r="I1733" s="1">
        <v>2023</v>
      </c>
      <c r="M1733" s="1">
        <f>IF(ISNUMBER(MATCH(E1733,_xlfn.VSTACK('VLookup Lists'!$E$2:$E$17,'VLookup Lists'!$H$2:$H$38,'VLookup Lists'!$J$2:$J$8),0)),1,0)</f>
        <v>0</v>
      </c>
      <c r="N1733" s="1" t="str">
        <f>IFERROR(IF(VLOOKUP($D1733,'VLookup Lists'!$B$11:$C$29,2,FALSE)="FLIP",1,0),"")</f>
        <v/>
      </c>
      <c r="O1733" s="1" t="b">
        <f>ISNUMBER(MATCH($E1733,'VLookup Lists'!$E$2:$E$17,0))</f>
        <v>0</v>
      </c>
    </row>
    <row r="1734" spans="1:15" ht="15.75" customHeight="1" x14ac:dyDescent="0.2">
      <c r="A1734" s="1" t="str">
        <f t="shared" si="31"/>
        <v>ICJIA</v>
      </c>
      <c r="B1734" s="1" t="s">
        <v>989</v>
      </c>
      <c r="C1734" s="1" t="s">
        <v>1225</v>
      </c>
      <c r="D1734" s="1">
        <v>1745</v>
      </c>
      <c r="E1734" s="1" t="s">
        <v>561</v>
      </c>
      <c r="F1734" s="38">
        <v>44470</v>
      </c>
      <c r="G1734" s="38">
        <v>44926</v>
      </c>
      <c r="H1734" s="51">
        <v>271235</v>
      </c>
      <c r="I1734" s="1">
        <v>2023</v>
      </c>
      <c r="M1734" s="1">
        <f>IF(ISNUMBER(MATCH(E1734,_xlfn.VSTACK('VLookup Lists'!$E$2:$E$17,'VLookup Lists'!$H$2:$H$38,'VLookup Lists'!$J$2:$J$8),0)),1,0)</f>
        <v>0</v>
      </c>
      <c r="N1734" s="1" t="str">
        <f>IFERROR(IF(VLOOKUP($D1734,'VLookup Lists'!$B$11:$C$29,2,FALSE)="FLIP",1,0),"")</f>
        <v/>
      </c>
      <c r="O1734" s="1" t="b">
        <f>ISNUMBER(MATCH($E1734,'VLookup Lists'!$E$2:$E$17,0))</f>
        <v>0</v>
      </c>
    </row>
    <row r="1735" spans="1:15" ht="15.75" customHeight="1" x14ac:dyDescent="0.2">
      <c r="A1735" s="1" t="str">
        <f t="shared" si="31"/>
        <v>ICJIA</v>
      </c>
      <c r="B1735" s="1" t="s">
        <v>989</v>
      </c>
      <c r="C1735" s="1" t="s">
        <v>1226</v>
      </c>
      <c r="D1735" s="1">
        <v>1745</v>
      </c>
      <c r="E1735" s="1" t="s">
        <v>561</v>
      </c>
      <c r="F1735" s="38">
        <v>44713</v>
      </c>
      <c r="G1735" s="38">
        <v>45260</v>
      </c>
      <c r="H1735" s="51">
        <v>948108</v>
      </c>
      <c r="I1735" s="1">
        <v>2023</v>
      </c>
      <c r="M1735" s="1">
        <f>IF(ISNUMBER(MATCH(E1735,_xlfn.VSTACK('VLookup Lists'!$E$2:$E$17,'VLookup Lists'!$H$2:$H$38,'VLookup Lists'!$J$2:$J$8),0)),1,0)</f>
        <v>0</v>
      </c>
      <c r="N1735" s="1" t="str">
        <f>IFERROR(IF(VLOOKUP($D1735,'VLookup Lists'!$B$11:$C$29,2,FALSE)="FLIP",1,0),"")</f>
        <v/>
      </c>
      <c r="O1735" s="1" t="b">
        <f>ISNUMBER(MATCH($E1735,'VLookup Lists'!$E$2:$E$17,0))</f>
        <v>0</v>
      </c>
    </row>
    <row r="1736" spans="1:15" ht="15.75" customHeight="1" x14ac:dyDescent="0.2">
      <c r="A1736" s="1" t="str">
        <f t="shared" si="31"/>
        <v>ICJIA</v>
      </c>
      <c r="B1736" s="1" t="s">
        <v>989</v>
      </c>
      <c r="C1736" s="1" t="s">
        <v>1299</v>
      </c>
      <c r="D1736" s="1">
        <v>1745</v>
      </c>
      <c r="E1736" s="1" t="s">
        <v>1131</v>
      </c>
      <c r="F1736" s="38">
        <v>44743</v>
      </c>
      <c r="G1736" s="38">
        <v>45291</v>
      </c>
      <c r="H1736" s="51">
        <v>82088</v>
      </c>
      <c r="I1736" s="1">
        <v>2023</v>
      </c>
      <c r="M1736" s="1">
        <f>IF(ISNUMBER(MATCH(E1736,_xlfn.VSTACK('VLookup Lists'!$E$2:$E$17,'VLookup Lists'!$H$2:$H$38,'VLookup Lists'!$J$2:$J$8),0)),1,0)</f>
        <v>0</v>
      </c>
      <c r="N1736" s="1" t="str">
        <f>IFERROR(IF(VLOOKUP($D1736,'VLookup Lists'!$B$11:$C$29,2,FALSE)="FLIP",1,0),"")</f>
        <v/>
      </c>
      <c r="O1736" s="1" t="b">
        <f>ISNUMBER(MATCH($E1736,'VLookup Lists'!$E$2:$E$17,0))</f>
        <v>0</v>
      </c>
    </row>
    <row r="1737" spans="1:15" ht="15.75" customHeight="1" x14ac:dyDescent="0.2">
      <c r="A1737" s="1" t="str">
        <f t="shared" si="31"/>
        <v>ICJIA</v>
      </c>
      <c r="B1737" s="1" t="s">
        <v>989</v>
      </c>
      <c r="C1737" s="1" t="s">
        <v>1227</v>
      </c>
      <c r="D1737" s="1">
        <v>1745</v>
      </c>
      <c r="E1737" s="1" t="s">
        <v>1044</v>
      </c>
      <c r="F1737" s="38">
        <v>44440</v>
      </c>
      <c r="G1737" s="38">
        <v>44985</v>
      </c>
      <c r="H1737" s="51">
        <v>673847</v>
      </c>
      <c r="I1737" s="1">
        <v>2023</v>
      </c>
      <c r="M1737" s="1">
        <f>IF(ISNUMBER(MATCH(E1737,_xlfn.VSTACK('VLookup Lists'!$E$2:$E$17,'VLookup Lists'!$H$2:$H$38,'VLookup Lists'!$J$2:$J$8),0)),1,0)</f>
        <v>0</v>
      </c>
      <c r="N1737" s="1" t="str">
        <f>IFERROR(IF(VLOOKUP($D1737,'VLookup Lists'!$B$11:$C$29,2,FALSE)="FLIP",1,0),"")</f>
        <v/>
      </c>
      <c r="O1737" s="1" t="b">
        <f>ISNUMBER(MATCH($E1737,'VLookup Lists'!$E$2:$E$17,0))</f>
        <v>0</v>
      </c>
    </row>
    <row r="1738" spans="1:15" ht="15.75" customHeight="1" x14ac:dyDescent="0.2">
      <c r="A1738" s="1" t="str">
        <f t="shared" si="31"/>
        <v>ICJIA</v>
      </c>
      <c r="B1738" s="1" t="s">
        <v>989</v>
      </c>
      <c r="C1738" s="1" t="s">
        <v>1228</v>
      </c>
      <c r="D1738" s="1">
        <v>1745</v>
      </c>
      <c r="E1738" s="1" t="s">
        <v>1046</v>
      </c>
      <c r="F1738" s="38">
        <v>44713</v>
      </c>
      <c r="G1738" s="38">
        <v>45260</v>
      </c>
      <c r="H1738" s="51">
        <v>423624</v>
      </c>
      <c r="I1738" s="1">
        <v>2023</v>
      </c>
      <c r="M1738" s="1">
        <f>IF(ISNUMBER(MATCH(E1738,_xlfn.VSTACK('VLookup Lists'!$E$2:$E$17,'VLookup Lists'!$H$2:$H$38,'VLookup Lists'!$J$2:$J$8),0)),1,0)</f>
        <v>0</v>
      </c>
      <c r="N1738" s="1" t="str">
        <f>IFERROR(IF(VLOOKUP($D1738,'VLookup Lists'!$B$11:$C$29,2,FALSE)="FLIP",1,0),"")</f>
        <v/>
      </c>
      <c r="O1738" s="1" t="b">
        <f>ISNUMBER(MATCH($E1738,'VLookup Lists'!$E$2:$E$17,0))</f>
        <v>0</v>
      </c>
    </row>
    <row r="1739" spans="1:15" ht="15.75" customHeight="1" x14ac:dyDescent="0.2">
      <c r="A1739" s="1" t="str">
        <f t="shared" si="31"/>
        <v>ICJIA</v>
      </c>
      <c r="B1739" s="1" t="s">
        <v>989</v>
      </c>
      <c r="C1739" s="1" t="s">
        <v>1300</v>
      </c>
      <c r="D1739" s="1">
        <v>1745</v>
      </c>
      <c r="E1739" s="1" t="s">
        <v>1046</v>
      </c>
      <c r="F1739" s="38">
        <v>44743</v>
      </c>
      <c r="G1739" s="38">
        <v>45291</v>
      </c>
      <c r="H1739" s="51">
        <v>2062500</v>
      </c>
      <c r="I1739" s="1">
        <v>2023</v>
      </c>
      <c r="M1739" s="1">
        <f>IF(ISNUMBER(MATCH(E1739,_xlfn.VSTACK('VLookup Lists'!$E$2:$E$17,'VLookup Lists'!$H$2:$H$38,'VLookup Lists'!$J$2:$J$8),0)),1,0)</f>
        <v>0</v>
      </c>
      <c r="N1739" s="1" t="str">
        <f>IFERROR(IF(VLOOKUP($D1739,'VLookup Lists'!$B$11:$C$29,2,FALSE)="FLIP",1,0),"")</f>
        <v/>
      </c>
      <c r="O1739" s="1" t="b">
        <f>ISNUMBER(MATCH($E1739,'VLookup Lists'!$E$2:$E$17,0))</f>
        <v>0</v>
      </c>
    </row>
    <row r="1740" spans="1:15" ht="15.75" customHeight="1" x14ac:dyDescent="0.2">
      <c r="A1740" s="1" t="str">
        <f t="shared" si="31"/>
        <v>ICJIA</v>
      </c>
      <c r="B1740" s="1" t="s">
        <v>989</v>
      </c>
      <c r="C1740" s="1" t="s">
        <v>1301</v>
      </c>
      <c r="D1740" s="1">
        <v>1745</v>
      </c>
      <c r="E1740" s="1" t="s">
        <v>1054</v>
      </c>
      <c r="F1740" s="38">
        <v>44743</v>
      </c>
      <c r="G1740" s="38">
        <v>45291</v>
      </c>
      <c r="H1740" s="51">
        <v>86351</v>
      </c>
      <c r="I1740" s="1">
        <v>2023</v>
      </c>
      <c r="M1740" s="1">
        <f>IF(ISNUMBER(MATCH(E1740,_xlfn.VSTACK('VLookup Lists'!$E$2:$E$17,'VLookup Lists'!$H$2:$H$38,'VLookup Lists'!$J$2:$J$8),0)),1,0)</f>
        <v>0</v>
      </c>
      <c r="N1740" s="1" t="str">
        <f>IFERROR(IF(VLOOKUP($D1740,'VLookup Lists'!$B$11:$C$29,2,FALSE)="FLIP",1,0),"")</f>
        <v/>
      </c>
      <c r="O1740" s="1" t="b">
        <f>ISNUMBER(MATCH($E1740,'VLookup Lists'!$E$2:$E$17,0))</f>
        <v>0</v>
      </c>
    </row>
    <row r="1741" spans="1:15" ht="15.75" customHeight="1" x14ac:dyDescent="0.2">
      <c r="A1741" s="1" t="str">
        <f t="shared" si="31"/>
        <v>ICJIA</v>
      </c>
      <c r="B1741" s="1" t="s">
        <v>989</v>
      </c>
      <c r="C1741" s="1" t="s">
        <v>1302</v>
      </c>
      <c r="D1741" s="1">
        <v>1745</v>
      </c>
      <c r="E1741" s="1" t="s">
        <v>1058</v>
      </c>
      <c r="F1741" s="38">
        <v>44743</v>
      </c>
      <c r="G1741" s="38">
        <v>45291</v>
      </c>
      <c r="H1741" s="51">
        <v>160464</v>
      </c>
      <c r="I1741" s="1">
        <v>2023</v>
      </c>
      <c r="M1741" s="1">
        <f>IF(ISNUMBER(MATCH(E1741,_xlfn.VSTACK('VLookup Lists'!$E$2:$E$17,'VLookup Lists'!$H$2:$H$38,'VLookup Lists'!$J$2:$J$8),0)),1,0)</f>
        <v>0</v>
      </c>
      <c r="N1741" s="1" t="str">
        <f>IFERROR(IF(VLOOKUP($D1741,'VLookup Lists'!$B$11:$C$29,2,FALSE)="FLIP",1,0),"")</f>
        <v/>
      </c>
      <c r="O1741" s="1" t="b">
        <f>ISNUMBER(MATCH($E1741,'VLookup Lists'!$E$2:$E$17,0))</f>
        <v>0</v>
      </c>
    </row>
    <row r="1742" spans="1:15" ht="15.75" customHeight="1" x14ac:dyDescent="0.2">
      <c r="A1742" s="1" t="str">
        <f t="shared" si="31"/>
        <v>ICJIA</v>
      </c>
      <c r="B1742" s="1" t="s">
        <v>989</v>
      </c>
      <c r="C1742" s="1" t="s">
        <v>1229</v>
      </c>
      <c r="D1742" s="1">
        <v>1745</v>
      </c>
      <c r="E1742" s="1" t="s">
        <v>1062</v>
      </c>
      <c r="F1742" s="38">
        <v>44440</v>
      </c>
      <c r="G1742" s="38">
        <v>44985</v>
      </c>
      <c r="H1742" s="51">
        <v>397742</v>
      </c>
      <c r="I1742" s="1">
        <v>2023</v>
      </c>
      <c r="M1742" s="1">
        <f>IF(ISNUMBER(MATCH(E1742,_xlfn.VSTACK('VLookup Lists'!$E$2:$E$17,'VLookup Lists'!$H$2:$H$38,'VLookup Lists'!$J$2:$J$8),0)),1,0)</f>
        <v>0</v>
      </c>
      <c r="N1742" s="1" t="str">
        <f>IFERROR(IF(VLOOKUP($D1742,'VLookup Lists'!$B$11:$C$29,2,FALSE)="FLIP",1,0),"")</f>
        <v/>
      </c>
      <c r="O1742" s="1" t="b">
        <f>ISNUMBER(MATCH($E1742,'VLookup Lists'!$E$2:$E$17,0))</f>
        <v>0</v>
      </c>
    </row>
    <row r="1743" spans="1:15" ht="15.75" customHeight="1" x14ac:dyDescent="0.2">
      <c r="A1743" s="1" t="str">
        <f t="shared" si="31"/>
        <v>ICJIA</v>
      </c>
      <c r="B1743" s="1" t="s">
        <v>989</v>
      </c>
      <c r="C1743" s="1" t="s">
        <v>1303</v>
      </c>
      <c r="D1743" s="1">
        <v>1745</v>
      </c>
      <c r="E1743" s="1" t="s">
        <v>1062</v>
      </c>
      <c r="F1743" s="38">
        <v>44986</v>
      </c>
      <c r="G1743" s="38">
        <v>45351</v>
      </c>
      <c r="H1743" s="51">
        <v>400000</v>
      </c>
      <c r="I1743" s="1">
        <v>2023</v>
      </c>
      <c r="M1743" s="1">
        <f>IF(ISNUMBER(MATCH(E1743,_xlfn.VSTACK('VLookup Lists'!$E$2:$E$17,'VLookup Lists'!$H$2:$H$38,'VLookup Lists'!$J$2:$J$8),0)),1,0)</f>
        <v>0</v>
      </c>
      <c r="N1743" s="1" t="str">
        <f>IFERROR(IF(VLOOKUP($D1743,'VLookup Lists'!$B$11:$C$29,2,FALSE)="FLIP",1,0),"")</f>
        <v/>
      </c>
      <c r="O1743" s="1" t="b">
        <f>ISNUMBER(MATCH($E1743,'VLookup Lists'!$E$2:$E$17,0))</f>
        <v>0</v>
      </c>
    </row>
    <row r="1744" spans="1:15" ht="15.75" customHeight="1" x14ac:dyDescent="0.2">
      <c r="A1744" s="1" t="str">
        <f t="shared" si="31"/>
        <v>ICJIA</v>
      </c>
      <c r="B1744" s="1" t="s">
        <v>989</v>
      </c>
      <c r="C1744" s="1" t="s">
        <v>1230</v>
      </c>
      <c r="D1744" s="1">
        <v>1745</v>
      </c>
      <c r="E1744" s="1" t="s">
        <v>1140</v>
      </c>
      <c r="F1744" s="38">
        <v>44440</v>
      </c>
      <c r="G1744" s="38">
        <v>44804</v>
      </c>
      <c r="H1744" s="51">
        <v>800000</v>
      </c>
      <c r="I1744" s="1">
        <v>2023</v>
      </c>
      <c r="M1744" s="1">
        <f>IF(ISNUMBER(MATCH(E1744,_xlfn.VSTACK('VLookup Lists'!$E$2:$E$17,'VLookup Lists'!$H$2:$H$38,'VLookup Lists'!$J$2:$J$8),0)),1,0)</f>
        <v>0</v>
      </c>
      <c r="N1744" s="1" t="str">
        <f>IFERROR(IF(VLOOKUP($D1744,'VLookup Lists'!$B$11:$C$29,2,FALSE)="FLIP",1,0),"")</f>
        <v/>
      </c>
      <c r="O1744" s="1" t="b">
        <f>ISNUMBER(MATCH($E1744,'VLookup Lists'!$E$2:$E$17,0))</f>
        <v>0</v>
      </c>
    </row>
    <row r="1745" spans="1:15" ht="15.75" customHeight="1" x14ac:dyDescent="0.2">
      <c r="A1745" s="1" t="str">
        <f t="shared" si="31"/>
        <v>ICJIA</v>
      </c>
      <c r="B1745" s="1" t="s">
        <v>989</v>
      </c>
      <c r="C1745" s="1" t="s">
        <v>1231</v>
      </c>
      <c r="D1745" s="1">
        <v>1745</v>
      </c>
      <c r="E1745" s="1" t="s">
        <v>1140</v>
      </c>
      <c r="F1745" s="38">
        <v>44470</v>
      </c>
      <c r="G1745" s="38">
        <v>44926</v>
      </c>
      <c r="H1745" s="51">
        <v>833334</v>
      </c>
      <c r="I1745" s="1">
        <v>2023</v>
      </c>
      <c r="M1745" s="1">
        <f>IF(ISNUMBER(MATCH(E1745,_xlfn.VSTACK('VLookup Lists'!$E$2:$E$17,'VLookup Lists'!$H$2:$H$38,'VLookup Lists'!$J$2:$J$8),0)),1,0)</f>
        <v>0</v>
      </c>
      <c r="N1745" s="1" t="str">
        <f>IFERROR(IF(VLOOKUP($D1745,'VLookup Lists'!$B$11:$C$29,2,FALSE)="FLIP",1,0),"")</f>
        <v/>
      </c>
      <c r="O1745" s="1" t="b">
        <f>ISNUMBER(MATCH($E1745,'VLookup Lists'!$E$2:$E$17,0))</f>
        <v>0</v>
      </c>
    </row>
    <row r="1746" spans="1:15" ht="15.75" customHeight="1" x14ac:dyDescent="0.2">
      <c r="A1746" s="1" t="str">
        <f t="shared" si="31"/>
        <v>ICJIA</v>
      </c>
      <c r="B1746" s="1" t="s">
        <v>989</v>
      </c>
      <c r="C1746" s="1" t="s">
        <v>1232</v>
      </c>
      <c r="D1746" s="1">
        <v>1745</v>
      </c>
      <c r="E1746" s="1" t="s">
        <v>1143</v>
      </c>
      <c r="F1746" s="38">
        <v>44470</v>
      </c>
      <c r="G1746" s="38">
        <v>45107</v>
      </c>
      <c r="H1746" s="51">
        <v>301000</v>
      </c>
      <c r="I1746" s="1">
        <v>2023</v>
      </c>
      <c r="M1746" s="1">
        <f>IF(ISNUMBER(MATCH(E1746,_xlfn.VSTACK('VLookup Lists'!$E$2:$E$17,'VLookup Lists'!$H$2:$H$38,'VLookup Lists'!$J$2:$J$8),0)),1,0)</f>
        <v>1</v>
      </c>
      <c r="N1746" s="1" t="str">
        <f>IFERROR(IF(VLOOKUP($D1746,'VLookup Lists'!$B$11:$C$29,2,FALSE)="FLIP",1,0),"")</f>
        <v/>
      </c>
      <c r="O1746" s="1" t="b">
        <f>ISNUMBER(MATCH($E1746,'VLookup Lists'!$E$2:$E$17,0))</f>
        <v>0</v>
      </c>
    </row>
    <row r="1747" spans="1:15" ht="15.75" customHeight="1" x14ac:dyDescent="0.2">
      <c r="A1747" s="1" t="str">
        <f t="shared" si="31"/>
        <v>ICJIA</v>
      </c>
      <c r="B1747" s="1" t="s">
        <v>989</v>
      </c>
      <c r="C1747" s="1" t="s">
        <v>1233</v>
      </c>
      <c r="D1747" s="1">
        <v>1745</v>
      </c>
      <c r="E1747" s="1" t="s">
        <v>1143</v>
      </c>
      <c r="F1747" s="38">
        <v>44470</v>
      </c>
      <c r="G1747" s="38">
        <v>44926</v>
      </c>
      <c r="H1747" s="51">
        <v>833334</v>
      </c>
      <c r="I1747" s="1">
        <v>2023</v>
      </c>
      <c r="M1747" s="1">
        <f>IF(ISNUMBER(MATCH(E1747,_xlfn.VSTACK('VLookup Lists'!$E$2:$E$17,'VLookup Lists'!$H$2:$H$38,'VLookup Lists'!$J$2:$J$8),0)),1,0)</f>
        <v>1</v>
      </c>
      <c r="N1747" s="1" t="str">
        <f>IFERROR(IF(VLOOKUP($D1747,'VLookup Lists'!$B$11:$C$29,2,FALSE)="FLIP",1,0),"")</f>
        <v/>
      </c>
      <c r="O1747" s="1" t="b">
        <f>ISNUMBER(MATCH($E1747,'VLookup Lists'!$E$2:$E$17,0))</f>
        <v>0</v>
      </c>
    </row>
    <row r="1748" spans="1:15" ht="15.75" customHeight="1" x14ac:dyDescent="0.2">
      <c r="A1748" s="1" t="str">
        <f t="shared" si="31"/>
        <v>ICJIA</v>
      </c>
      <c r="B1748" s="1" t="s">
        <v>989</v>
      </c>
      <c r="C1748" s="1" t="s">
        <v>1304</v>
      </c>
      <c r="D1748" s="1">
        <v>1745</v>
      </c>
      <c r="E1748" s="1" t="s">
        <v>464</v>
      </c>
      <c r="F1748" s="38">
        <v>44927</v>
      </c>
      <c r="G1748" s="38">
        <v>45291</v>
      </c>
      <c r="H1748" s="51">
        <v>130460</v>
      </c>
      <c r="I1748" s="1">
        <v>2023</v>
      </c>
      <c r="M1748" s="1">
        <f>IF(ISNUMBER(MATCH(E1748,_xlfn.VSTACK('VLookup Lists'!$E$2:$E$17,'VLookup Lists'!$H$2:$H$38,'VLookup Lists'!$J$2:$J$8),0)),1,0)</f>
        <v>0</v>
      </c>
      <c r="N1748" s="1" t="str">
        <f>IFERROR(IF(VLOOKUP($D1748,'VLookup Lists'!$B$11:$C$29,2,FALSE)="FLIP",1,0),"")</f>
        <v/>
      </c>
      <c r="O1748" s="1" t="b">
        <f>ISNUMBER(MATCH($E1748,'VLookup Lists'!$E$2:$E$17,0))</f>
        <v>0</v>
      </c>
    </row>
    <row r="1749" spans="1:15" ht="15.75" customHeight="1" x14ac:dyDescent="0.2">
      <c r="A1749" s="1" t="str">
        <f t="shared" si="31"/>
        <v>ICJIA</v>
      </c>
      <c r="B1749" s="1" t="s">
        <v>989</v>
      </c>
      <c r="C1749" s="1" t="s">
        <v>1305</v>
      </c>
      <c r="D1749" s="1">
        <v>1745</v>
      </c>
      <c r="E1749" s="1" t="s">
        <v>1306</v>
      </c>
      <c r="F1749" s="38">
        <v>44743</v>
      </c>
      <c r="G1749" s="38">
        <v>45291</v>
      </c>
      <c r="H1749" s="51">
        <v>121799</v>
      </c>
      <c r="I1749" s="1">
        <v>2023</v>
      </c>
      <c r="M1749" s="1">
        <f>IF(ISNUMBER(MATCH(E1749,_xlfn.VSTACK('VLookup Lists'!$E$2:$E$17,'VLookup Lists'!$H$2:$H$38,'VLookup Lists'!$J$2:$J$8),0)),1,0)</f>
        <v>0</v>
      </c>
      <c r="N1749" s="1" t="str">
        <f>IFERROR(IF(VLOOKUP($D1749,'VLookup Lists'!$B$11:$C$29,2,FALSE)="FLIP",1,0),"")</f>
        <v/>
      </c>
      <c r="O1749" s="1" t="b">
        <f>ISNUMBER(MATCH($E1749,'VLookup Lists'!$E$2:$E$17,0))</f>
        <v>0</v>
      </c>
    </row>
    <row r="1750" spans="1:15" ht="15.75" customHeight="1" x14ac:dyDescent="0.2">
      <c r="A1750" s="1" t="str">
        <f t="shared" si="31"/>
        <v>ICJIA</v>
      </c>
      <c r="B1750" s="1" t="s">
        <v>989</v>
      </c>
      <c r="C1750" s="1" t="s">
        <v>1235</v>
      </c>
      <c r="D1750" s="1">
        <v>1745</v>
      </c>
      <c r="E1750" s="1" t="s">
        <v>1064</v>
      </c>
      <c r="F1750" s="38">
        <v>44440</v>
      </c>
      <c r="G1750" s="38">
        <v>44985</v>
      </c>
      <c r="H1750" s="51">
        <v>675000</v>
      </c>
      <c r="I1750" s="1">
        <v>2023</v>
      </c>
      <c r="M1750" s="1">
        <f>IF(ISNUMBER(MATCH(E1750,_xlfn.VSTACK('VLookup Lists'!$E$2:$E$17,'VLookup Lists'!$H$2:$H$38,'VLookup Lists'!$J$2:$J$8),0)),1,0)</f>
        <v>0</v>
      </c>
      <c r="N1750" s="1" t="str">
        <f>IFERROR(IF(VLOOKUP($D1750,'VLookup Lists'!$B$11:$C$29,2,FALSE)="FLIP",1,0),"")</f>
        <v/>
      </c>
      <c r="O1750" s="1" t="b">
        <f>ISNUMBER(MATCH($E1750,'VLookup Lists'!$E$2:$E$17,0))</f>
        <v>0</v>
      </c>
    </row>
    <row r="1751" spans="1:15" ht="15.75" customHeight="1" x14ac:dyDescent="0.2">
      <c r="A1751" s="1" t="str">
        <f t="shared" si="31"/>
        <v>ICJIA</v>
      </c>
      <c r="B1751" s="1" t="s">
        <v>989</v>
      </c>
      <c r="C1751" s="1" t="s">
        <v>1307</v>
      </c>
      <c r="D1751" s="1">
        <v>1745</v>
      </c>
      <c r="E1751" s="1" t="s">
        <v>1064</v>
      </c>
      <c r="F1751" s="38">
        <v>44986</v>
      </c>
      <c r="G1751" s="38">
        <v>45351</v>
      </c>
      <c r="H1751" s="51">
        <v>400000</v>
      </c>
      <c r="I1751" s="1">
        <v>2023</v>
      </c>
      <c r="M1751" s="1">
        <f>IF(ISNUMBER(MATCH(E1751,_xlfn.VSTACK('VLookup Lists'!$E$2:$E$17,'VLookup Lists'!$H$2:$H$38,'VLookup Lists'!$J$2:$J$8),0)),1,0)</f>
        <v>0</v>
      </c>
      <c r="N1751" s="1" t="str">
        <f>IFERROR(IF(VLOOKUP($D1751,'VLookup Lists'!$B$11:$C$29,2,FALSE)="FLIP",1,0),"")</f>
        <v/>
      </c>
      <c r="O1751" s="1" t="b">
        <f>ISNUMBER(MATCH($E1751,'VLookup Lists'!$E$2:$E$17,0))</f>
        <v>0</v>
      </c>
    </row>
    <row r="1752" spans="1:15" ht="15.75" customHeight="1" x14ac:dyDescent="0.2">
      <c r="A1752" s="1" t="str">
        <f t="shared" si="31"/>
        <v>ICJIA</v>
      </c>
      <c r="B1752" s="1" t="s">
        <v>989</v>
      </c>
      <c r="C1752" s="1" t="s">
        <v>1236</v>
      </c>
      <c r="D1752" s="1">
        <v>1745</v>
      </c>
      <c r="E1752" s="1" t="s">
        <v>375</v>
      </c>
      <c r="F1752" s="38">
        <v>44440</v>
      </c>
      <c r="G1752" s="38">
        <v>44985</v>
      </c>
      <c r="H1752" s="51">
        <v>627941</v>
      </c>
      <c r="I1752" s="1">
        <v>2023</v>
      </c>
      <c r="M1752" s="1">
        <f>IF(ISNUMBER(MATCH(E1752,_xlfn.VSTACK('VLookup Lists'!$E$2:$E$17,'VLookup Lists'!$H$2:$H$38,'VLookup Lists'!$J$2:$J$8),0)),1,0)</f>
        <v>0</v>
      </c>
      <c r="N1752" s="1" t="str">
        <f>IFERROR(IF(VLOOKUP($D1752,'VLookup Lists'!$B$11:$C$29,2,FALSE)="FLIP",1,0),"")</f>
        <v/>
      </c>
      <c r="O1752" s="1" t="b">
        <f>ISNUMBER(MATCH($E1752,'VLookup Lists'!$E$2:$E$17,0))</f>
        <v>0</v>
      </c>
    </row>
    <row r="1753" spans="1:15" ht="15.75" customHeight="1" x14ac:dyDescent="0.2">
      <c r="A1753" s="1" t="str">
        <f t="shared" si="31"/>
        <v>ICJIA</v>
      </c>
      <c r="B1753" s="1" t="s">
        <v>989</v>
      </c>
      <c r="C1753" s="1" t="s">
        <v>1239</v>
      </c>
      <c r="D1753" s="1">
        <v>1745</v>
      </c>
      <c r="E1753" s="1" t="s">
        <v>1003</v>
      </c>
      <c r="F1753" s="38">
        <v>44713</v>
      </c>
      <c r="G1753" s="38">
        <v>45260</v>
      </c>
      <c r="H1753" s="51">
        <v>1500000</v>
      </c>
      <c r="I1753" s="1">
        <v>2023</v>
      </c>
      <c r="M1753" s="1">
        <f>IF(ISNUMBER(MATCH(E1753,_xlfn.VSTACK('VLookup Lists'!$E$2:$E$17,'VLookup Lists'!$H$2:$H$38,'VLookup Lists'!$J$2:$J$8),0)),1,0)</f>
        <v>0</v>
      </c>
      <c r="N1753" s="1" t="str">
        <f>IFERROR(IF(VLOOKUP($D1753,'VLookup Lists'!$B$11:$C$29,2,FALSE)="FLIP",1,0),"")</f>
        <v/>
      </c>
      <c r="O1753" s="1" t="b">
        <f>ISNUMBER(MATCH($E1753,'VLookup Lists'!$E$2:$E$17,0))</f>
        <v>0</v>
      </c>
    </row>
    <row r="1754" spans="1:15" ht="15.75" customHeight="1" x14ac:dyDescent="0.2">
      <c r="A1754" s="1" t="str">
        <f t="shared" si="31"/>
        <v>ICJIA</v>
      </c>
      <c r="B1754" s="1" t="s">
        <v>989</v>
      </c>
      <c r="C1754" s="1" t="s">
        <v>1146</v>
      </c>
      <c r="D1754" s="1">
        <v>1745</v>
      </c>
      <c r="E1754" s="1" t="s">
        <v>1148</v>
      </c>
      <c r="F1754" s="38">
        <v>44105</v>
      </c>
      <c r="G1754" s="38">
        <v>45107</v>
      </c>
      <c r="H1754" s="51">
        <v>622288</v>
      </c>
      <c r="I1754" s="1">
        <v>2023</v>
      </c>
      <c r="M1754" s="1">
        <f>IF(ISNUMBER(MATCH(E1754,_xlfn.VSTACK('VLookup Lists'!$E$2:$E$17,'VLookup Lists'!$H$2:$H$38,'VLookup Lists'!$J$2:$J$8),0)),1,0)</f>
        <v>0</v>
      </c>
      <c r="N1754" s="1" t="str">
        <f>IFERROR(IF(VLOOKUP($D1754,'VLookup Lists'!$B$11:$C$29,2,FALSE)="FLIP",1,0),"")</f>
        <v/>
      </c>
      <c r="O1754" s="1" t="b">
        <f>ISNUMBER(MATCH($E1754,'VLookup Lists'!$E$2:$E$17,0))</f>
        <v>0</v>
      </c>
    </row>
    <row r="1755" spans="1:15" ht="15.75" customHeight="1" x14ac:dyDescent="0.2">
      <c r="A1755" s="1" t="str">
        <f t="shared" si="31"/>
        <v>ICJIA</v>
      </c>
      <c r="B1755" s="1" t="s">
        <v>989</v>
      </c>
      <c r="C1755" s="1" t="s">
        <v>1240</v>
      </c>
      <c r="D1755" s="1">
        <v>1745</v>
      </c>
      <c r="E1755" s="1" t="s">
        <v>1067</v>
      </c>
      <c r="F1755" s="38">
        <v>44440</v>
      </c>
      <c r="G1755" s="38">
        <v>44985</v>
      </c>
      <c r="H1755" s="51">
        <v>321329</v>
      </c>
      <c r="I1755" s="1">
        <v>2023</v>
      </c>
      <c r="M1755" s="1">
        <f>IF(ISNUMBER(MATCH(E1755,_xlfn.VSTACK('VLookup Lists'!$E$2:$E$17,'VLookup Lists'!$H$2:$H$38,'VLookup Lists'!$J$2:$J$8),0)),1,0)</f>
        <v>0</v>
      </c>
      <c r="N1755" s="1" t="str">
        <f>IFERROR(IF(VLOOKUP($D1755,'VLookup Lists'!$B$11:$C$29,2,FALSE)="FLIP",1,0),"")</f>
        <v/>
      </c>
      <c r="O1755" s="1" t="b">
        <f>ISNUMBER(MATCH($E1755,'VLookup Lists'!$E$2:$E$17,0))</f>
        <v>0</v>
      </c>
    </row>
    <row r="1756" spans="1:15" ht="15.75" customHeight="1" x14ac:dyDescent="0.2">
      <c r="A1756" s="1" t="str">
        <f t="shared" si="31"/>
        <v>ICJIA</v>
      </c>
      <c r="B1756" s="1" t="s">
        <v>989</v>
      </c>
      <c r="C1756" s="1" t="s">
        <v>1308</v>
      </c>
      <c r="D1756" s="1">
        <v>1745</v>
      </c>
      <c r="E1756" s="1" t="s">
        <v>1067</v>
      </c>
      <c r="F1756" s="38">
        <v>44986</v>
      </c>
      <c r="G1756" s="38">
        <v>45351</v>
      </c>
      <c r="H1756" s="51">
        <v>203666</v>
      </c>
      <c r="I1756" s="1">
        <v>2023</v>
      </c>
      <c r="M1756" s="1">
        <f>IF(ISNUMBER(MATCH(E1756,_xlfn.VSTACK('VLookup Lists'!$E$2:$E$17,'VLookup Lists'!$H$2:$H$38,'VLookup Lists'!$J$2:$J$8),0)),1,0)</f>
        <v>0</v>
      </c>
      <c r="N1756" s="1" t="str">
        <f>IFERROR(IF(VLOOKUP($D1756,'VLookup Lists'!$B$11:$C$29,2,FALSE)="FLIP",1,0),"")</f>
        <v/>
      </c>
      <c r="O1756" s="1" t="b">
        <f>ISNUMBER(MATCH($E1756,'VLookup Lists'!$E$2:$E$17,0))</f>
        <v>0</v>
      </c>
    </row>
    <row r="1757" spans="1:15" ht="15.75" customHeight="1" x14ac:dyDescent="0.2">
      <c r="A1757" s="1" t="str">
        <f t="shared" si="31"/>
        <v>ICJIA</v>
      </c>
      <c r="B1757" s="1" t="s">
        <v>989</v>
      </c>
      <c r="C1757" s="1" t="s">
        <v>1241</v>
      </c>
      <c r="D1757" s="1">
        <v>1745</v>
      </c>
      <c r="E1757" s="1" t="s">
        <v>1150</v>
      </c>
      <c r="F1757" s="38">
        <v>44713</v>
      </c>
      <c r="G1757" s="38">
        <v>45260</v>
      </c>
      <c r="H1757" s="51">
        <v>380646</v>
      </c>
      <c r="I1757" s="1">
        <v>2023</v>
      </c>
      <c r="M1757" s="1">
        <f>IF(ISNUMBER(MATCH(E1757,_xlfn.VSTACK('VLookup Lists'!$E$2:$E$17,'VLookup Lists'!$H$2:$H$38,'VLookup Lists'!$J$2:$J$8),0)),1,0)</f>
        <v>0</v>
      </c>
      <c r="N1757" s="1" t="str">
        <f>IFERROR(IF(VLOOKUP($D1757,'VLookup Lists'!$B$11:$C$29,2,FALSE)="FLIP",1,0),"")</f>
        <v/>
      </c>
      <c r="O1757" s="1" t="b">
        <f>ISNUMBER(MATCH($E1757,'VLookup Lists'!$E$2:$E$17,0))</f>
        <v>0</v>
      </c>
    </row>
    <row r="1758" spans="1:15" ht="15.75" customHeight="1" x14ac:dyDescent="0.2">
      <c r="A1758" s="1" t="str">
        <f t="shared" si="31"/>
        <v>ICJIA</v>
      </c>
      <c r="B1758" s="1" t="s">
        <v>989</v>
      </c>
      <c r="C1758" s="1" t="s">
        <v>1309</v>
      </c>
      <c r="D1758" s="1">
        <v>1745</v>
      </c>
      <c r="E1758" s="1" t="s">
        <v>1152</v>
      </c>
      <c r="F1758" s="38">
        <v>44743</v>
      </c>
      <c r="G1758" s="38">
        <v>45107</v>
      </c>
      <c r="H1758" s="51">
        <v>21300000</v>
      </c>
      <c r="I1758" s="1">
        <v>2023</v>
      </c>
      <c r="M1758" s="1">
        <f>IF(ISNUMBER(MATCH(E1758,_xlfn.VSTACK('VLookup Lists'!$E$2:$E$17,'VLookup Lists'!$H$2:$H$38,'VLookup Lists'!$J$2:$J$8),0)),1,0)</f>
        <v>0</v>
      </c>
      <c r="N1758" s="1" t="str">
        <f>IFERROR(IF(VLOOKUP($D1758,'VLookup Lists'!$B$11:$C$29,2,FALSE)="FLIP",1,0),"")</f>
        <v/>
      </c>
      <c r="O1758" s="1" t="b">
        <f>ISNUMBER(MATCH($E1758,'VLookup Lists'!$E$2:$E$17,0))</f>
        <v>0</v>
      </c>
    </row>
    <row r="1759" spans="1:15" ht="15.75" customHeight="1" x14ac:dyDescent="0.2">
      <c r="A1759" s="1" t="str">
        <f t="shared" si="31"/>
        <v>ICJIA</v>
      </c>
      <c r="B1759" s="1" t="s">
        <v>989</v>
      </c>
      <c r="C1759" s="1" t="s">
        <v>1310</v>
      </c>
      <c r="D1759" s="1">
        <v>1745</v>
      </c>
      <c r="E1759" s="1" t="s">
        <v>1154</v>
      </c>
      <c r="F1759" s="38">
        <v>44743</v>
      </c>
      <c r="G1759" s="38">
        <v>45107</v>
      </c>
      <c r="H1759" s="51">
        <v>18300000</v>
      </c>
      <c r="I1759" s="1">
        <v>2023</v>
      </c>
      <c r="M1759" s="1">
        <f>IF(ISNUMBER(MATCH(E1759,_xlfn.VSTACK('VLookup Lists'!$E$2:$E$17,'VLookup Lists'!$H$2:$H$38,'VLookup Lists'!$J$2:$J$8),0)),1,0)</f>
        <v>0</v>
      </c>
      <c r="N1759" s="1" t="str">
        <f>IFERROR(IF(VLOOKUP($D1759,'VLookup Lists'!$B$11:$C$29,2,FALSE)="FLIP",1,0),"")</f>
        <v/>
      </c>
      <c r="O1759" s="1" t="b">
        <f>ISNUMBER(MATCH($E1759,'VLookup Lists'!$E$2:$E$17,0))</f>
        <v>0</v>
      </c>
    </row>
    <row r="1760" spans="1:15" ht="15.75" customHeight="1" x14ac:dyDescent="0.2">
      <c r="A1760" s="1" t="str">
        <f t="shared" si="31"/>
        <v>ICJIA</v>
      </c>
      <c r="B1760" s="1" t="s">
        <v>989</v>
      </c>
      <c r="C1760" s="1" t="s">
        <v>1244</v>
      </c>
      <c r="D1760" s="1">
        <v>1745</v>
      </c>
      <c r="E1760" s="1" t="s">
        <v>1156</v>
      </c>
      <c r="F1760" s="38">
        <v>44470</v>
      </c>
      <c r="G1760" s="38">
        <v>44834</v>
      </c>
      <c r="H1760" s="51">
        <v>526000</v>
      </c>
      <c r="I1760" s="1">
        <v>2023</v>
      </c>
      <c r="M1760" s="1">
        <f>IF(ISNUMBER(MATCH(E1760,_xlfn.VSTACK('VLookup Lists'!$E$2:$E$17,'VLookup Lists'!$H$2:$H$38,'VLookup Lists'!$J$2:$J$8),0)),1,0)</f>
        <v>0</v>
      </c>
      <c r="N1760" s="1" t="str">
        <f>IFERROR(IF(VLOOKUP($D1760,'VLookup Lists'!$B$11:$C$29,2,FALSE)="FLIP",1,0),"")</f>
        <v/>
      </c>
      <c r="O1760" s="1" t="b">
        <f>ISNUMBER(MATCH($E1760,'VLookup Lists'!$E$2:$E$17,0))</f>
        <v>0</v>
      </c>
    </row>
    <row r="1761" spans="1:15" ht="15.75" customHeight="1" x14ac:dyDescent="0.2">
      <c r="A1761" s="1" t="str">
        <f t="shared" si="31"/>
        <v>ICJIA</v>
      </c>
      <c r="B1761" s="1" t="s">
        <v>989</v>
      </c>
      <c r="C1761" s="1" t="s">
        <v>1311</v>
      </c>
      <c r="D1761" s="1">
        <v>1745</v>
      </c>
      <c r="E1761" s="1" t="s">
        <v>1156</v>
      </c>
      <c r="F1761" s="38">
        <v>44835</v>
      </c>
      <c r="G1761" s="38">
        <v>45199</v>
      </c>
      <c r="H1761" s="51">
        <v>556024</v>
      </c>
      <c r="I1761" s="1">
        <v>2023</v>
      </c>
      <c r="M1761" s="1">
        <f>IF(ISNUMBER(MATCH(E1761,_xlfn.VSTACK('VLookup Lists'!$E$2:$E$17,'VLookup Lists'!$H$2:$H$38,'VLookup Lists'!$J$2:$J$8),0)),1,0)</f>
        <v>0</v>
      </c>
      <c r="N1761" s="1" t="str">
        <f>IFERROR(IF(VLOOKUP($D1761,'VLookup Lists'!$B$11:$C$29,2,FALSE)="FLIP",1,0),"")</f>
        <v/>
      </c>
      <c r="O1761" s="1" t="b">
        <f>ISNUMBER(MATCH($E1761,'VLookup Lists'!$E$2:$E$17,0))</f>
        <v>0</v>
      </c>
    </row>
    <row r="1762" spans="1:15" ht="15.75" customHeight="1" x14ac:dyDescent="0.2">
      <c r="A1762" s="1" t="str">
        <f t="shared" si="31"/>
        <v>ICJIA</v>
      </c>
      <c r="B1762" s="1" t="s">
        <v>989</v>
      </c>
      <c r="C1762" s="1" t="s">
        <v>1312</v>
      </c>
      <c r="D1762" s="1">
        <v>1745</v>
      </c>
      <c r="E1762" s="1" t="s">
        <v>1069</v>
      </c>
      <c r="F1762" s="38">
        <v>44986</v>
      </c>
      <c r="G1762" s="38">
        <v>45351</v>
      </c>
      <c r="H1762" s="51">
        <v>308621</v>
      </c>
      <c r="I1762" s="1">
        <v>2023</v>
      </c>
      <c r="M1762" s="1">
        <f>IF(ISNUMBER(MATCH(E1762,_xlfn.VSTACK('VLookup Lists'!$E$2:$E$17,'VLookup Lists'!$H$2:$H$38,'VLookup Lists'!$J$2:$J$8),0)),1,0)</f>
        <v>0</v>
      </c>
      <c r="N1762" s="1" t="str">
        <f>IFERROR(IF(VLOOKUP($D1762,'VLookup Lists'!$B$11:$C$29,2,FALSE)="FLIP",1,0),"")</f>
        <v/>
      </c>
      <c r="O1762" s="1" t="b">
        <f>ISNUMBER(MATCH($E1762,'VLookup Lists'!$E$2:$E$17,0))</f>
        <v>0</v>
      </c>
    </row>
    <row r="1763" spans="1:15" ht="15.75" customHeight="1" x14ac:dyDescent="0.2">
      <c r="A1763" s="1" t="str">
        <f t="shared" si="31"/>
        <v>ICJIA</v>
      </c>
      <c r="B1763" s="1" t="s">
        <v>989</v>
      </c>
      <c r="C1763" s="1" t="s">
        <v>1245</v>
      </c>
      <c r="D1763" s="1">
        <v>1745</v>
      </c>
      <c r="E1763" s="1" t="s">
        <v>1069</v>
      </c>
      <c r="F1763" s="38">
        <v>44440</v>
      </c>
      <c r="G1763" s="38">
        <v>44985</v>
      </c>
      <c r="H1763" s="51">
        <v>255960</v>
      </c>
      <c r="I1763" s="1">
        <v>2023</v>
      </c>
      <c r="M1763" s="1">
        <f>IF(ISNUMBER(MATCH(E1763,_xlfn.VSTACK('VLookup Lists'!$E$2:$E$17,'VLookup Lists'!$H$2:$H$38,'VLookup Lists'!$J$2:$J$8),0)),1,0)</f>
        <v>0</v>
      </c>
      <c r="N1763" s="1" t="str">
        <f>IFERROR(IF(VLOOKUP($D1763,'VLookup Lists'!$B$11:$C$29,2,FALSE)="FLIP",1,0),"")</f>
        <v/>
      </c>
      <c r="O1763" s="1" t="b">
        <f>ISNUMBER(MATCH($E1763,'VLookup Lists'!$E$2:$E$17,0))</f>
        <v>0</v>
      </c>
    </row>
    <row r="1764" spans="1:15" ht="15.75" customHeight="1" x14ac:dyDescent="0.2">
      <c r="A1764" s="1" t="str">
        <f t="shared" si="31"/>
        <v>ICJIA</v>
      </c>
      <c r="B1764" s="1" t="s">
        <v>989</v>
      </c>
      <c r="C1764" s="1" t="s">
        <v>1248</v>
      </c>
      <c r="D1764" s="1">
        <v>1745</v>
      </c>
      <c r="E1764" s="1" t="s">
        <v>1249</v>
      </c>
      <c r="F1764" s="38">
        <v>44713</v>
      </c>
      <c r="G1764" s="38">
        <v>45260</v>
      </c>
      <c r="H1764" s="51">
        <v>206771</v>
      </c>
      <c r="I1764" s="1">
        <v>2023</v>
      </c>
      <c r="M1764" s="1">
        <f>IF(ISNUMBER(MATCH(E1764,_xlfn.VSTACK('VLookup Lists'!$E$2:$E$17,'VLookup Lists'!$H$2:$H$38,'VLookup Lists'!$J$2:$J$8),0)),1,0)</f>
        <v>0</v>
      </c>
      <c r="N1764" s="1" t="str">
        <f>IFERROR(IF(VLOOKUP($D1764,'VLookup Lists'!$B$11:$C$29,2,FALSE)="FLIP",1,0),"")</f>
        <v/>
      </c>
      <c r="O1764" s="1" t="b">
        <f>ISNUMBER(MATCH($E1764,'VLookup Lists'!$E$2:$E$17,0))</f>
        <v>0</v>
      </c>
    </row>
    <row r="1765" spans="1:15" ht="15.75" customHeight="1" x14ac:dyDescent="0.2">
      <c r="A1765" s="1" t="str">
        <f t="shared" si="31"/>
        <v>ICJIA</v>
      </c>
      <c r="B1765" s="1" t="s">
        <v>989</v>
      </c>
      <c r="C1765" s="1" t="s">
        <v>1313</v>
      </c>
      <c r="D1765" s="1">
        <v>1745</v>
      </c>
      <c r="E1765" s="1" t="s">
        <v>1249</v>
      </c>
      <c r="F1765" s="38">
        <v>44743</v>
      </c>
      <c r="G1765" s="38">
        <v>45291</v>
      </c>
      <c r="H1765" s="51">
        <v>268887</v>
      </c>
      <c r="I1765" s="1">
        <v>2023</v>
      </c>
      <c r="M1765" s="1">
        <f>IF(ISNUMBER(MATCH(E1765,_xlfn.VSTACK('VLookup Lists'!$E$2:$E$17,'VLookup Lists'!$H$2:$H$38,'VLookup Lists'!$J$2:$J$8),0)),1,0)</f>
        <v>0</v>
      </c>
      <c r="N1765" s="1" t="str">
        <f>IFERROR(IF(VLOOKUP($D1765,'VLookup Lists'!$B$11:$C$29,2,FALSE)="FLIP",1,0),"")</f>
        <v/>
      </c>
      <c r="O1765" s="1" t="b">
        <f>ISNUMBER(MATCH($E1765,'VLookup Lists'!$E$2:$E$17,0))</f>
        <v>0</v>
      </c>
    </row>
    <row r="1766" spans="1:15" ht="15.75" customHeight="1" x14ac:dyDescent="0.2">
      <c r="A1766" s="1" t="str">
        <f t="shared" si="31"/>
        <v>ICJIA</v>
      </c>
      <c r="B1766" s="1" t="s">
        <v>989</v>
      </c>
      <c r="C1766" s="1" t="s">
        <v>1251</v>
      </c>
      <c r="D1766" s="1">
        <v>1745</v>
      </c>
      <c r="E1766" s="1" t="s">
        <v>330</v>
      </c>
      <c r="F1766" s="38">
        <v>44440</v>
      </c>
      <c r="G1766" s="38">
        <v>44985</v>
      </c>
      <c r="H1766" s="51">
        <v>750000</v>
      </c>
      <c r="I1766" s="1">
        <v>2023</v>
      </c>
      <c r="M1766" s="1">
        <f>IF(ISNUMBER(MATCH(E1766,_xlfn.VSTACK('VLookup Lists'!$E$2:$E$17,'VLookup Lists'!$H$2:$H$38,'VLookup Lists'!$J$2:$J$8),0)),1,0)</f>
        <v>0</v>
      </c>
      <c r="N1766" s="1" t="str">
        <f>IFERROR(IF(VLOOKUP($D1766,'VLookup Lists'!$B$11:$C$29,2,FALSE)="FLIP",1,0),"")</f>
        <v/>
      </c>
      <c r="O1766" s="1" t="b">
        <f>ISNUMBER(MATCH($E1766,'VLookup Lists'!$E$2:$E$17,0))</f>
        <v>0</v>
      </c>
    </row>
    <row r="1767" spans="1:15" ht="15.75" customHeight="1" x14ac:dyDescent="0.2">
      <c r="A1767" s="1" t="str">
        <f t="shared" si="31"/>
        <v>ICJIA</v>
      </c>
      <c r="B1767" s="1" t="s">
        <v>989</v>
      </c>
      <c r="C1767" s="1" t="s">
        <v>1314</v>
      </c>
      <c r="D1767" s="1">
        <v>1745</v>
      </c>
      <c r="E1767" s="1" t="s">
        <v>330</v>
      </c>
      <c r="F1767" s="38">
        <v>44986</v>
      </c>
      <c r="G1767" s="38">
        <v>45351</v>
      </c>
      <c r="H1767" s="51">
        <v>400000</v>
      </c>
      <c r="I1767" s="1">
        <v>2023</v>
      </c>
      <c r="M1767" s="1">
        <f>IF(ISNUMBER(MATCH(E1767,_xlfn.VSTACK('VLookup Lists'!$E$2:$E$17,'VLookup Lists'!$H$2:$H$38,'VLookup Lists'!$J$2:$J$8),0)),1,0)</f>
        <v>0</v>
      </c>
      <c r="N1767" s="1" t="str">
        <f>IFERROR(IF(VLOOKUP($D1767,'VLookup Lists'!$B$11:$C$29,2,FALSE)="FLIP",1,0),"")</f>
        <v/>
      </c>
      <c r="O1767" s="1" t="b">
        <f>ISNUMBER(MATCH($E1767,'VLookup Lists'!$E$2:$E$17,0))</f>
        <v>0</v>
      </c>
    </row>
    <row r="1768" spans="1:15" ht="15.75" customHeight="1" x14ac:dyDescent="0.2">
      <c r="A1768" s="1" t="str">
        <f t="shared" si="31"/>
        <v>ICJIA</v>
      </c>
      <c r="B1768" s="1" t="s">
        <v>989</v>
      </c>
      <c r="C1768" s="1" t="s">
        <v>1252</v>
      </c>
      <c r="D1768" s="1">
        <v>1745</v>
      </c>
      <c r="E1768" s="1" t="s">
        <v>330</v>
      </c>
      <c r="F1768" s="38">
        <v>44713</v>
      </c>
      <c r="G1768" s="38">
        <v>45260</v>
      </c>
      <c r="H1768" s="51">
        <v>1500000</v>
      </c>
      <c r="I1768" s="1">
        <v>2023</v>
      </c>
      <c r="M1768" s="1">
        <f>IF(ISNUMBER(MATCH(E1768,_xlfn.VSTACK('VLookup Lists'!$E$2:$E$17,'VLookup Lists'!$H$2:$H$38,'VLookup Lists'!$J$2:$J$8),0)),1,0)</f>
        <v>0</v>
      </c>
      <c r="N1768" s="1" t="str">
        <f>IFERROR(IF(VLOOKUP($D1768,'VLookup Lists'!$B$11:$C$29,2,FALSE)="FLIP",1,0),"")</f>
        <v/>
      </c>
      <c r="O1768" s="1" t="b">
        <f>ISNUMBER(MATCH($E1768,'VLookup Lists'!$E$2:$E$17,0))</f>
        <v>0</v>
      </c>
    </row>
    <row r="1769" spans="1:15" ht="15.75" customHeight="1" x14ac:dyDescent="0.2">
      <c r="A1769" s="1" t="str">
        <f t="shared" si="31"/>
        <v>ICJIA</v>
      </c>
      <c r="B1769" s="1" t="s">
        <v>989</v>
      </c>
      <c r="C1769" s="1" t="s">
        <v>1250</v>
      </c>
      <c r="D1769" s="1">
        <v>1745</v>
      </c>
      <c r="E1769" s="1" t="s">
        <v>330</v>
      </c>
      <c r="F1769" s="38">
        <v>44470</v>
      </c>
      <c r="G1769" s="38">
        <v>44926</v>
      </c>
      <c r="H1769" s="51">
        <v>833334</v>
      </c>
      <c r="I1769" s="1">
        <v>2023</v>
      </c>
      <c r="M1769" s="1">
        <f>IF(ISNUMBER(MATCH(E1769,_xlfn.VSTACK('VLookup Lists'!$E$2:$E$17,'VLookup Lists'!$H$2:$H$38,'VLookup Lists'!$J$2:$J$8),0)),1,0)</f>
        <v>0</v>
      </c>
      <c r="N1769" s="1" t="str">
        <f>IFERROR(IF(VLOOKUP($D1769,'VLookup Lists'!$B$11:$C$29,2,FALSE)="FLIP",1,0),"")</f>
        <v/>
      </c>
      <c r="O1769" s="1" t="b">
        <f>ISNUMBER(MATCH($E1769,'VLookup Lists'!$E$2:$E$17,0))</f>
        <v>0</v>
      </c>
    </row>
    <row r="1770" spans="1:15" ht="15.75" customHeight="1" x14ac:dyDescent="0.2">
      <c r="A1770" s="1" t="str">
        <f t="shared" si="31"/>
        <v>ICJIA</v>
      </c>
      <c r="B1770" s="1" t="s">
        <v>989</v>
      </c>
      <c r="C1770" s="1" t="s">
        <v>1253</v>
      </c>
      <c r="D1770" s="1">
        <v>1745</v>
      </c>
      <c r="E1770" s="1" t="s">
        <v>586</v>
      </c>
      <c r="F1770" s="38">
        <v>44470</v>
      </c>
      <c r="G1770" s="38">
        <v>45107</v>
      </c>
      <c r="H1770" s="51">
        <v>1105519</v>
      </c>
      <c r="I1770" s="1">
        <v>2023</v>
      </c>
      <c r="M1770" s="1">
        <f>IF(ISNUMBER(MATCH(E1770,_xlfn.VSTACK('VLookup Lists'!$E$2:$E$17,'VLookup Lists'!$H$2:$H$38,'VLookup Lists'!$J$2:$J$8),0)),1,0)</f>
        <v>0</v>
      </c>
      <c r="N1770" s="1" t="str">
        <f>IFERROR(IF(VLOOKUP($D1770,'VLookup Lists'!$B$11:$C$29,2,FALSE)="FLIP",1,0),"")</f>
        <v/>
      </c>
      <c r="O1770" s="1" t="b">
        <f>ISNUMBER(MATCH($E1770,'VLookup Lists'!$E$2:$E$17,0))</f>
        <v>0</v>
      </c>
    </row>
    <row r="1771" spans="1:15" ht="15.75" customHeight="1" x14ac:dyDescent="0.2">
      <c r="A1771" s="1" t="str">
        <f t="shared" si="31"/>
        <v>ICJIA</v>
      </c>
      <c r="B1771" s="1" t="s">
        <v>989</v>
      </c>
      <c r="C1771" s="1" t="s">
        <v>1254</v>
      </c>
      <c r="D1771" s="1">
        <v>1745</v>
      </c>
      <c r="E1771" s="1" t="s">
        <v>1161</v>
      </c>
      <c r="F1771" s="38">
        <v>44470</v>
      </c>
      <c r="G1771" s="38">
        <v>45107</v>
      </c>
      <c r="H1771" s="51">
        <v>1630687</v>
      </c>
      <c r="I1771" s="1">
        <v>2023</v>
      </c>
      <c r="M1771" s="1">
        <f>IF(ISNUMBER(MATCH(E1771,_xlfn.VSTACK('VLookup Lists'!$E$2:$E$17,'VLookup Lists'!$H$2:$H$38,'VLookup Lists'!$J$2:$J$8),0)),1,0)</f>
        <v>0</v>
      </c>
      <c r="N1771" s="1" t="str">
        <f>IFERROR(IF(VLOOKUP($D1771,'VLookup Lists'!$B$11:$C$29,2,FALSE)="FLIP",1,0),"")</f>
        <v/>
      </c>
      <c r="O1771" s="1" t="b">
        <f>ISNUMBER(MATCH($E1771,'VLookup Lists'!$E$2:$E$17,0))</f>
        <v>0</v>
      </c>
    </row>
    <row r="1772" spans="1:15" ht="15.75" customHeight="1" x14ac:dyDescent="0.2">
      <c r="A1772" s="1" t="str">
        <f t="shared" ref="A1772:A1835" si="32">IF(ISBLANK(B1772),"","ICJIA")</f>
        <v>ICJIA</v>
      </c>
      <c r="B1772" s="1" t="s">
        <v>989</v>
      </c>
      <c r="C1772" s="1" t="s">
        <v>1256</v>
      </c>
      <c r="D1772" s="1">
        <v>1745</v>
      </c>
      <c r="E1772" s="1" t="s">
        <v>1163</v>
      </c>
      <c r="F1772" s="38">
        <v>44470</v>
      </c>
      <c r="G1772" s="38">
        <v>45107</v>
      </c>
      <c r="H1772" s="51">
        <v>1674400</v>
      </c>
      <c r="I1772" s="1">
        <v>2023</v>
      </c>
      <c r="M1772" s="1">
        <f>IF(ISNUMBER(MATCH(E1772,_xlfn.VSTACK('VLookup Lists'!$E$2:$E$17,'VLookup Lists'!$H$2:$H$38,'VLookup Lists'!$J$2:$J$8),0)),1,0)</f>
        <v>0</v>
      </c>
      <c r="N1772" s="1" t="str">
        <f>IFERROR(IF(VLOOKUP($D1772,'VLookup Lists'!$B$11:$C$29,2,FALSE)="FLIP",1,0),"")</f>
        <v/>
      </c>
      <c r="O1772" s="1" t="b">
        <f>ISNUMBER(MATCH($E1772,'VLookup Lists'!$E$2:$E$17,0))</f>
        <v>0</v>
      </c>
    </row>
    <row r="1773" spans="1:15" ht="15.75" customHeight="1" x14ac:dyDescent="0.2">
      <c r="A1773" s="1" t="str">
        <f t="shared" si="32"/>
        <v>ICJIA</v>
      </c>
      <c r="B1773" s="1" t="s">
        <v>989</v>
      </c>
      <c r="C1773" s="1" t="s">
        <v>1257</v>
      </c>
      <c r="D1773" s="1">
        <v>1745</v>
      </c>
      <c r="E1773" s="1" t="s">
        <v>701</v>
      </c>
      <c r="F1773" s="38">
        <v>44470</v>
      </c>
      <c r="G1773" s="38">
        <v>44926</v>
      </c>
      <c r="H1773" s="51">
        <v>243716</v>
      </c>
      <c r="I1773" s="1">
        <v>2023</v>
      </c>
      <c r="M1773" s="1">
        <f>IF(ISNUMBER(MATCH(E1773,_xlfn.VSTACK('VLookup Lists'!$E$2:$E$17,'VLookup Lists'!$H$2:$H$38,'VLookup Lists'!$J$2:$J$8),0)),1,0)</f>
        <v>0</v>
      </c>
      <c r="N1773" s="1" t="str">
        <f>IFERROR(IF(VLOOKUP($D1773,'VLookup Lists'!$B$11:$C$29,2,FALSE)="FLIP",1,0),"")</f>
        <v/>
      </c>
      <c r="O1773" s="1" t="b">
        <f>ISNUMBER(MATCH($E1773,'VLookup Lists'!$E$2:$E$17,0))</f>
        <v>0</v>
      </c>
    </row>
    <row r="1774" spans="1:15" ht="15.75" customHeight="1" x14ac:dyDescent="0.2">
      <c r="A1774" s="1" t="str">
        <f t="shared" si="32"/>
        <v>ICJIA</v>
      </c>
      <c r="B1774" s="1" t="s">
        <v>989</v>
      </c>
      <c r="C1774" s="1" t="s">
        <v>1258</v>
      </c>
      <c r="D1774" s="1">
        <v>1745</v>
      </c>
      <c r="E1774" s="1" t="s">
        <v>591</v>
      </c>
      <c r="F1774" s="38">
        <v>44562</v>
      </c>
      <c r="G1774" s="38">
        <v>44926</v>
      </c>
      <c r="H1774" s="51">
        <v>208428</v>
      </c>
      <c r="I1774" s="1">
        <v>2023</v>
      </c>
      <c r="M1774" s="1">
        <f>IF(ISNUMBER(MATCH(E1774,_xlfn.VSTACK('VLookup Lists'!$E$2:$E$17,'VLookup Lists'!$H$2:$H$38,'VLookup Lists'!$J$2:$J$8),0)),1,0)</f>
        <v>0</v>
      </c>
      <c r="N1774" s="1" t="str">
        <f>IFERROR(IF(VLOOKUP($D1774,'VLookup Lists'!$B$11:$C$29,2,FALSE)="FLIP",1,0),"")</f>
        <v/>
      </c>
      <c r="O1774" s="1" t="b">
        <f>ISNUMBER(MATCH($E1774,'VLookup Lists'!$E$2:$E$17,0))</f>
        <v>0</v>
      </c>
    </row>
    <row r="1775" spans="1:15" ht="15.75" customHeight="1" x14ac:dyDescent="0.2">
      <c r="A1775" s="1" t="str">
        <f t="shared" si="32"/>
        <v>ICJIA</v>
      </c>
      <c r="B1775" s="1" t="s">
        <v>989</v>
      </c>
      <c r="C1775" s="1" t="s">
        <v>1315</v>
      </c>
      <c r="D1775" s="1">
        <v>1745</v>
      </c>
      <c r="E1775" s="1" t="s">
        <v>1072</v>
      </c>
      <c r="F1775" s="38">
        <v>44743</v>
      </c>
      <c r="G1775" s="38">
        <v>45291</v>
      </c>
      <c r="H1775" s="51">
        <v>90743</v>
      </c>
      <c r="I1775" s="1">
        <v>2023</v>
      </c>
      <c r="M1775" s="1">
        <f>IF(ISNUMBER(MATCH(E1775,_xlfn.VSTACK('VLookup Lists'!$E$2:$E$17,'VLookup Lists'!$H$2:$H$38,'VLookup Lists'!$J$2:$J$8),0)),1,0)</f>
        <v>0</v>
      </c>
      <c r="N1775" s="1" t="str">
        <f>IFERROR(IF(VLOOKUP($D1775,'VLookup Lists'!$B$11:$C$29,2,FALSE)="FLIP",1,0),"")</f>
        <v/>
      </c>
      <c r="O1775" s="1" t="b">
        <f>ISNUMBER(MATCH($E1775,'VLookup Lists'!$E$2:$E$17,0))</f>
        <v>0</v>
      </c>
    </row>
    <row r="1776" spans="1:15" ht="15.75" customHeight="1" x14ac:dyDescent="0.2">
      <c r="A1776" s="1" t="str">
        <f t="shared" si="32"/>
        <v>ICJIA</v>
      </c>
      <c r="B1776" s="1" t="s">
        <v>989</v>
      </c>
      <c r="C1776" s="1" t="s">
        <v>1316</v>
      </c>
      <c r="D1776" s="1">
        <v>1745</v>
      </c>
      <c r="E1776" s="1" t="s">
        <v>1074</v>
      </c>
      <c r="F1776" s="38">
        <v>44743</v>
      </c>
      <c r="G1776" s="38">
        <v>45291</v>
      </c>
      <c r="H1776" s="51">
        <v>83598</v>
      </c>
      <c r="I1776" s="1">
        <v>2023</v>
      </c>
      <c r="M1776" s="1">
        <f>IF(ISNUMBER(MATCH(E1776,_xlfn.VSTACK('VLookup Lists'!$E$2:$E$17,'VLookup Lists'!$H$2:$H$38,'VLookup Lists'!$J$2:$J$8),0)),1,0)</f>
        <v>0</v>
      </c>
      <c r="N1776" s="1" t="str">
        <f>IFERROR(IF(VLOOKUP($D1776,'VLookup Lists'!$B$11:$C$29,2,FALSE)="FLIP",1,0),"")</f>
        <v/>
      </c>
      <c r="O1776" s="1" t="b">
        <f>ISNUMBER(MATCH($E1776,'VLookup Lists'!$E$2:$E$17,0))</f>
        <v>0</v>
      </c>
    </row>
    <row r="1777" spans="1:15" ht="15.75" customHeight="1" x14ac:dyDescent="0.2">
      <c r="A1777" s="1" t="str">
        <f t="shared" si="32"/>
        <v>ICJIA</v>
      </c>
      <c r="B1777" s="1" t="s">
        <v>989</v>
      </c>
      <c r="C1777" s="1" t="s">
        <v>1317</v>
      </c>
      <c r="D1777" s="1">
        <v>1745</v>
      </c>
      <c r="E1777" s="1" t="s">
        <v>1074</v>
      </c>
      <c r="F1777" s="38">
        <v>44927</v>
      </c>
      <c r="G1777" s="38">
        <v>45291</v>
      </c>
      <c r="H1777" s="51">
        <v>191377</v>
      </c>
      <c r="I1777" s="1">
        <v>2023</v>
      </c>
      <c r="M1777" s="1">
        <f>IF(ISNUMBER(MATCH(E1777,_xlfn.VSTACK('VLookup Lists'!$E$2:$E$17,'VLookup Lists'!$H$2:$H$38,'VLookup Lists'!$J$2:$J$8),0)),1,0)</f>
        <v>0</v>
      </c>
      <c r="N1777" s="1" t="str">
        <f>IFERROR(IF(VLOOKUP($D1777,'VLookup Lists'!$B$11:$C$29,2,FALSE)="FLIP",1,0),"")</f>
        <v/>
      </c>
      <c r="O1777" s="1" t="b">
        <f>ISNUMBER(MATCH($E1777,'VLookup Lists'!$E$2:$E$17,0))</f>
        <v>0</v>
      </c>
    </row>
    <row r="1778" spans="1:15" ht="15.75" customHeight="1" x14ac:dyDescent="0.2">
      <c r="A1778" s="1" t="str">
        <f t="shared" si="32"/>
        <v>ICJIA</v>
      </c>
      <c r="B1778" s="1" t="s">
        <v>989</v>
      </c>
      <c r="C1778" s="1" t="s">
        <v>1259</v>
      </c>
      <c r="D1778" s="1">
        <v>1745</v>
      </c>
      <c r="E1778" s="1" t="s">
        <v>1074</v>
      </c>
      <c r="F1778" s="38">
        <v>44562</v>
      </c>
      <c r="G1778" s="38">
        <v>44926</v>
      </c>
      <c r="H1778" s="51">
        <v>191377</v>
      </c>
      <c r="I1778" s="1">
        <v>2023</v>
      </c>
      <c r="M1778" s="1">
        <f>IF(ISNUMBER(MATCH(E1778,_xlfn.VSTACK('VLookup Lists'!$E$2:$E$17,'VLookup Lists'!$H$2:$H$38,'VLookup Lists'!$J$2:$J$8),0)),1,0)</f>
        <v>0</v>
      </c>
      <c r="N1778" s="1" t="str">
        <f>IFERROR(IF(VLOOKUP($D1778,'VLookup Lists'!$B$11:$C$29,2,FALSE)="FLIP",1,0),"")</f>
        <v/>
      </c>
      <c r="O1778" s="1" t="b">
        <f>ISNUMBER(MATCH($E1778,'VLookup Lists'!$E$2:$E$17,0))</f>
        <v>0</v>
      </c>
    </row>
    <row r="1779" spans="1:15" ht="15.75" customHeight="1" x14ac:dyDescent="0.2">
      <c r="A1779" s="1" t="str">
        <f t="shared" si="32"/>
        <v>ICJIA</v>
      </c>
      <c r="B1779" s="1" t="s">
        <v>989</v>
      </c>
      <c r="C1779" s="1" t="s">
        <v>1260</v>
      </c>
      <c r="D1779" s="1">
        <v>1745</v>
      </c>
      <c r="E1779" s="1" t="s">
        <v>265</v>
      </c>
      <c r="F1779" s="38">
        <v>44470</v>
      </c>
      <c r="G1779" s="38">
        <v>45107</v>
      </c>
      <c r="H1779" s="51">
        <v>1674400</v>
      </c>
      <c r="I1779" s="1">
        <v>2023</v>
      </c>
      <c r="M1779" s="1">
        <f>IF(ISNUMBER(MATCH(E1779,_xlfn.VSTACK('VLookup Lists'!$E$2:$E$17,'VLookup Lists'!$H$2:$H$38,'VLookup Lists'!$J$2:$J$8),0)),1,0)</f>
        <v>1</v>
      </c>
      <c r="N1779" s="1" t="str">
        <f>IFERROR(IF(VLOOKUP($D1779,'VLookup Lists'!$B$11:$C$29,2,FALSE)="FLIP",1,0),"")</f>
        <v/>
      </c>
      <c r="O1779" s="1" t="b">
        <f>ISNUMBER(MATCH($E1779,'VLookup Lists'!$E$2:$E$17,0))</f>
        <v>1</v>
      </c>
    </row>
    <row r="1780" spans="1:15" ht="15.75" customHeight="1" x14ac:dyDescent="0.2">
      <c r="A1780" s="1" t="str">
        <f t="shared" si="32"/>
        <v>ICJIA</v>
      </c>
      <c r="B1780" s="1" t="s">
        <v>989</v>
      </c>
      <c r="C1780" s="1" t="s">
        <v>1318</v>
      </c>
      <c r="D1780" s="1">
        <v>1745</v>
      </c>
      <c r="E1780" s="1" t="s">
        <v>1319</v>
      </c>
      <c r="F1780" s="38">
        <v>44986</v>
      </c>
      <c r="G1780" s="38">
        <v>45351</v>
      </c>
      <c r="H1780" s="51">
        <v>392807</v>
      </c>
      <c r="I1780" s="1">
        <v>2023</v>
      </c>
      <c r="M1780" s="1">
        <f>IF(ISNUMBER(MATCH(E1780,_xlfn.VSTACK('VLookup Lists'!$E$2:$E$17,'VLookup Lists'!$H$2:$H$38,'VLookup Lists'!$J$2:$J$8),0)),1,0)</f>
        <v>0</v>
      </c>
      <c r="N1780" s="1" t="str">
        <f>IFERROR(IF(VLOOKUP($D1780,'VLookup Lists'!$B$11:$C$29,2,FALSE)="FLIP",1,0),"")</f>
        <v/>
      </c>
      <c r="O1780" s="1" t="b">
        <f>ISNUMBER(MATCH($E1780,'VLookup Lists'!$E$2:$E$17,0))</f>
        <v>0</v>
      </c>
    </row>
    <row r="1781" spans="1:15" ht="15.75" customHeight="1" x14ac:dyDescent="0.2">
      <c r="A1781" s="1" t="str">
        <f t="shared" si="32"/>
        <v>ICJIA</v>
      </c>
      <c r="B1781" s="1" t="s">
        <v>989</v>
      </c>
      <c r="C1781" s="1" t="s">
        <v>1320</v>
      </c>
      <c r="D1781" s="1">
        <v>1745</v>
      </c>
      <c r="E1781" s="1" t="s">
        <v>1262</v>
      </c>
      <c r="F1781" s="38">
        <v>44835</v>
      </c>
      <c r="G1781" s="38">
        <v>45199</v>
      </c>
      <c r="H1781" s="51">
        <v>793099</v>
      </c>
      <c r="I1781" s="1">
        <v>2023</v>
      </c>
      <c r="M1781" s="1">
        <f>IF(ISNUMBER(MATCH(E1781,_xlfn.VSTACK('VLookup Lists'!$E$2:$E$17,'VLookup Lists'!$H$2:$H$38,'VLookup Lists'!$J$2:$J$8),0)),1,0)</f>
        <v>0</v>
      </c>
      <c r="N1781" s="1" t="str">
        <f>IFERROR(IF(VLOOKUP($D1781,'VLookup Lists'!$B$11:$C$29,2,FALSE)="FLIP",1,0),"")</f>
        <v/>
      </c>
      <c r="O1781" s="1" t="b">
        <f>ISNUMBER(MATCH($E1781,'VLookup Lists'!$E$2:$E$17,0))</f>
        <v>0</v>
      </c>
    </row>
    <row r="1782" spans="1:15" ht="15.75" customHeight="1" x14ac:dyDescent="0.2">
      <c r="A1782" s="1" t="str">
        <f t="shared" si="32"/>
        <v>ICJIA</v>
      </c>
      <c r="B1782" s="1" t="s">
        <v>989</v>
      </c>
      <c r="C1782" s="1" t="s">
        <v>1261</v>
      </c>
      <c r="D1782" s="1">
        <v>1745</v>
      </c>
      <c r="E1782" s="1" t="s">
        <v>1262</v>
      </c>
      <c r="F1782" s="38">
        <v>44470</v>
      </c>
      <c r="G1782" s="38">
        <v>44834</v>
      </c>
      <c r="H1782" s="51">
        <v>793099</v>
      </c>
      <c r="I1782" s="1">
        <v>2023</v>
      </c>
      <c r="M1782" s="1">
        <f>IF(ISNUMBER(MATCH(E1782,_xlfn.VSTACK('VLookup Lists'!$E$2:$E$17,'VLookup Lists'!$H$2:$H$38,'VLookup Lists'!$J$2:$J$8),0)),1,0)</f>
        <v>0</v>
      </c>
      <c r="N1782" s="1" t="str">
        <f>IFERROR(IF(VLOOKUP($D1782,'VLookup Lists'!$B$11:$C$29,2,FALSE)="FLIP",1,0),"")</f>
        <v/>
      </c>
      <c r="O1782" s="1" t="b">
        <f>ISNUMBER(MATCH($E1782,'VLookup Lists'!$E$2:$E$17,0))</f>
        <v>0</v>
      </c>
    </row>
    <row r="1783" spans="1:15" ht="15.75" customHeight="1" x14ac:dyDescent="0.2">
      <c r="A1783" s="1" t="str">
        <f t="shared" si="32"/>
        <v>ICJIA</v>
      </c>
      <c r="B1783" s="1" t="s">
        <v>989</v>
      </c>
      <c r="C1783" s="1" t="s">
        <v>1263</v>
      </c>
      <c r="D1783" s="1">
        <v>1745</v>
      </c>
      <c r="E1783" s="1" t="s">
        <v>1171</v>
      </c>
      <c r="F1783" s="38">
        <v>44470</v>
      </c>
      <c r="G1783" s="38">
        <v>44834</v>
      </c>
      <c r="H1783" s="51">
        <v>798580</v>
      </c>
      <c r="I1783" s="1">
        <v>2023</v>
      </c>
      <c r="M1783" s="1">
        <f>IF(ISNUMBER(MATCH(E1783,_xlfn.VSTACK('VLookup Lists'!$E$2:$E$17,'VLookup Lists'!$H$2:$H$38,'VLookup Lists'!$J$2:$J$8),0)),1,0)</f>
        <v>0</v>
      </c>
      <c r="N1783" s="1" t="str">
        <f>IFERROR(IF(VLOOKUP($D1783,'VLookup Lists'!$B$11:$C$29,2,FALSE)="FLIP",1,0),"")</f>
        <v/>
      </c>
      <c r="O1783" s="1" t="b">
        <f>ISNUMBER(MATCH($E1783,'VLookup Lists'!$E$2:$E$17,0))</f>
        <v>0</v>
      </c>
    </row>
    <row r="1784" spans="1:15" ht="15.75" customHeight="1" x14ac:dyDescent="0.2">
      <c r="A1784" s="1" t="str">
        <f t="shared" si="32"/>
        <v>ICJIA</v>
      </c>
      <c r="B1784" s="1" t="s">
        <v>989</v>
      </c>
      <c r="C1784" s="1" t="s">
        <v>1321</v>
      </c>
      <c r="D1784" s="1">
        <v>1745</v>
      </c>
      <c r="E1784" s="1" t="s">
        <v>1171</v>
      </c>
      <c r="F1784" s="38">
        <v>44835</v>
      </c>
      <c r="G1784" s="38">
        <v>45199</v>
      </c>
      <c r="H1784" s="51">
        <v>798580</v>
      </c>
      <c r="I1784" s="1">
        <v>2023</v>
      </c>
      <c r="M1784" s="1">
        <f>IF(ISNUMBER(MATCH(E1784,_xlfn.VSTACK('VLookup Lists'!$E$2:$E$17,'VLookup Lists'!$H$2:$H$38,'VLookup Lists'!$J$2:$J$8),0)),1,0)</f>
        <v>0</v>
      </c>
      <c r="N1784" s="1" t="str">
        <f>IFERROR(IF(VLOOKUP($D1784,'VLookup Lists'!$B$11:$C$29,2,FALSE)="FLIP",1,0),"")</f>
        <v/>
      </c>
      <c r="O1784" s="1" t="b">
        <f>ISNUMBER(MATCH($E1784,'VLookup Lists'!$E$2:$E$17,0))</f>
        <v>0</v>
      </c>
    </row>
    <row r="1785" spans="1:15" ht="15.75" customHeight="1" x14ac:dyDescent="0.2">
      <c r="A1785" s="1" t="str">
        <f t="shared" si="32"/>
        <v>ICJIA</v>
      </c>
      <c r="B1785" s="1" t="s">
        <v>989</v>
      </c>
      <c r="C1785" s="1" t="s">
        <v>1264</v>
      </c>
      <c r="D1785" s="1">
        <v>1745</v>
      </c>
      <c r="E1785" s="1" t="s">
        <v>1171</v>
      </c>
      <c r="F1785" s="38">
        <v>44713</v>
      </c>
      <c r="G1785" s="38">
        <v>45260</v>
      </c>
      <c r="H1785" s="51">
        <v>769791</v>
      </c>
      <c r="I1785" s="1">
        <v>2023</v>
      </c>
      <c r="M1785" s="1">
        <f>IF(ISNUMBER(MATCH(E1785,_xlfn.VSTACK('VLookup Lists'!$E$2:$E$17,'VLookup Lists'!$H$2:$H$38,'VLookup Lists'!$J$2:$J$8),0)),1,0)</f>
        <v>0</v>
      </c>
      <c r="N1785" s="1" t="str">
        <f>IFERROR(IF(VLOOKUP($D1785,'VLookup Lists'!$B$11:$C$29,2,FALSE)="FLIP",1,0),"")</f>
        <v/>
      </c>
      <c r="O1785" s="1" t="b">
        <f>ISNUMBER(MATCH($E1785,'VLookup Lists'!$E$2:$E$17,0))</f>
        <v>0</v>
      </c>
    </row>
    <row r="1786" spans="1:15" ht="15.75" customHeight="1" x14ac:dyDescent="0.2">
      <c r="A1786" s="1" t="str">
        <f t="shared" si="32"/>
        <v>ICJIA</v>
      </c>
      <c r="B1786" s="1" t="s">
        <v>989</v>
      </c>
      <c r="C1786" s="1" t="s">
        <v>1265</v>
      </c>
      <c r="D1786" s="1">
        <v>1745</v>
      </c>
      <c r="E1786" s="1" t="s">
        <v>594</v>
      </c>
      <c r="F1786" s="38">
        <v>44470</v>
      </c>
      <c r="G1786" s="38">
        <v>45107</v>
      </c>
      <c r="H1786" s="51">
        <v>1369624</v>
      </c>
      <c r="I1786" s="1">
        <v>2023</v>
      </c>
      <c r="M1786" s="1">
        <f>IF(ISNUMBER(MATCH(E1786,_xlfn.VSTACK('VLookup Lists'!$E$2:$E$17,'VLookup Lists'!$H$2:$H$38,'VLookup Lists'!$J$2:$J$8),0)),1,0)</f>
        <v>0</v>
      </c>
      <c r="N1786" s="1" t="str">
        <f>IFERROR(IF(VLOOKUP($D1786,'VLookup Lists'!$B$11:$C$29,2,FALSE)="FLIP",1,0),"")</f>
        <v/>
      </c>
      <c r="O1786" s="1" t="b">
        <f>ISNUMBER(MATCH($E1786,'VLookup Lists'!$E$2:$E$17,0))</f>
        <v>0</v>
      </c>
    </row>
    <row r="1787" spans="1:15" ht="15.75" customHeight="1" x14ac:dyDescent="0.2">
      <c r="A1787" s="1" t="str">
        <f t="shared" si="32"/>
        <v>ICJIA</v>
      </c>
      <c r="B1787" s="1" t="s">
        <v>989</v>
      </c>
      <c r="C1787" s="1" t="s">
        <v>1266</v>
      </c>
      <c r="D1787" s="1">
        <v>1745</v>
      </c>
      <c r="E1787" s="1" t="s">
        <v>594</v>
      </c>
      <c r="F1787" s="38">
        <v>44470</v>
      </c>
      <c r="G1787" s="38">
        <v>45107</v>
      </c>
      <c r="H1787" s="51">
        <v>1527629</v>
      </c>
      <c r="I1787" s="1">
        <v>2023</v>
      </c>
      <c r="M1787" s="1">
        <f>IF(ISNUMBER(MATCH(E1787,_xlfn.VSTACK('VLookup Lists'!$E$2:$E$17,'VLookup Lists'!$H$2:$H$38,'VLookup Lists'!$J$2:$J$8),0)),1,0)</f>
        <v>0</v>
      </c>
      <c r="N1787" s="1" t="str">
        <f>IFERROR(IF(VLOOKUP($D1787,'VLookup Lists'!$B$11:$C$29,2,FALSE)="FLIP",1,0),"")</f>
        <v/>
      </c>
      <c r="O1787" s="1" t="b">
        <f>ISNUMBER(MATCH($E1787,'VLookup Lists'!$E$2:$E$17,0))</f>
        <v>0</v>
      </c>
    </row>
    <row r="1788" spans="1:15" ht="15.75" customHeight="1" x14ac:dyDescent="0.2">
      <c r="A1788" s="1" t="str">
        <f t="shared" si="32"/>
        <v>ICJIA</v>
      </c>
      <c r="B1788" s="1" t="s">
        <v>989</v>
      </c>
      <c r="C1788" s="1" t="s">
        <v>1267</v>
      </c>
      <c r="D1788" s="1">
        <v>1745</v>
      </c>
      <c r="E1788" s="1" t="s">
        <v>594</v>
      </c>
      <c r="F1788" s="38">
        <v>44470</v>
      </c>
      <c r="G1788" s="38">
        <v>45107</v>
      </c>
      <c r="H1788" s="51">
        <v>1671205</v>
      </c>
      <c r="I1788" s="1">
        <v>2023</v>
      </c>
      <c r="M1788" s="1">
        <f>IF(ISNUMBER(MATCH(E1788,_xlfn.VSTACK('VLookup Lists'!$E$2:$E$17,'VLookup Lists'!$H$2:$H$38,'VLookup Lists'!$J$2:$J$8),0)),1,0)</f>
        <v>0</v>
      </c>
      <c r="N1788" s="1" t="str">
        <f>IFERROR(IF(VLOOKUP($D1788,'VLookup Lists'!$B$11:$C$29,2,FALSE)="FLIP",1,0),"")</f>
        <v/>
      </c>
      <c r="O1788" s="1" t="b">
        <f>ISNUMBER(MATCH($E1788,'VLookup Lists'!$E$2:$E$17,0))</f>
        <v>0</v>
      </c>
    </row>
    <row r="1789" spans="1:15" ht="15.75" customHeight="1" x14ac:dyDescent="0.2">
      <c r="A1789" s="1" t="str">
        <f t="shared" si="32"/>
        <v>ICJIA</v>
      </c>
      <c r="B1789" s="1" t="s">
        <v>989</v>
      </c>
      <c r="C1789" s="1" t="s">
        <v>1268</v>
      </c>
      <c r="D1789" s="1">
        <v>1745</v>
      </c>
      <c r="E1789" s="1" t="s">
        <v>1076</v>
      </c>
      <c r="F1789" s="38">
        <v>44440</v>
      </c>
      <c r="G1789" s="38">
        <v>44985</v>
      </c>
      <c r="H1789" s="51">
        <v>546339</v>
      </c>
      <c r="I1789" s="1">
        <v>2023</v>
      </c>
      <c r="M1789" s="1">
        <f>IF(ISNUMBER(MATCH(E1789,_xlfn.VSTACK('VLookup Lists'!$E$2:$E$17,'VLookup Lists'!$H$2:$H$38,'VLookup Lists'!$J$2:$J$8),0)),1,0)</f>
        <v>0</v>
      </c>
      <c r="N1789" s="1" t="str">
        <f>IFERROR(IF(VLOOKUP($D1789,'VLookup Lists'!$B$11:$C$29,2,FALSE)="FLIP",1,0),"")</f>
        <v/>
      </c>
      <c r="O1789" s="1" t="b">
        <f>ISNUMBER(MATCH($E1789,'VLookup Lists'!$E$2:$E$17,0))</f>
        <v>0</v>
      </c>
    </row>
    <row r="1790" spans="1:15" ht="15.75" customHeight="1" x14ac:dyDescent="0.2">
      <c r="A1790" s="1" t="str">
        <f t="shared" si="32"/>
        <v>ICJIA</v>
      </c>
      <c r="B1790" s="1" t="s">
        <v>989</v>
      </c>
      <c r="C1790" s="1" t="s">
        <v>1269</v>
      </c>
      <c r="D1790" s="1">
        <v>1745</v>
      </c>
      <c r="E1790" s="1" t="s">
        <v>1076</v>
      </c>
      <c r="F1790" s="38">
        <v>44713</v>
      </c>
      <c r="G1790" s="38">
        <v>45260</v>
      </c>
      <c r="H1790" s="51">
        <v>196577</v>
      </c>
      <c r="I1790" s="1">
        <v>2023</v>
      </c>
      <c r="M1790" s="1">
        <f>IF(ISNUMBER(MATCH(E1790,_xlfn.VSTACK('VLookup Lists'!$E$2:$E$17,'VLookup Lists'!$H$2:$H$38,'VLookup Lists'!$J$2:$J$8),0)),1,0)</f>
        <v>0</v>
      </c>
      <c r="N1790" s="1" t="str">
        <f>IFERROR(IF(VLOOKUP($D1790,'VLookup Lists'!$B$11:$C$29,2,FALSE)="FLIP",1,0),"")</f>
        <v/>
      </c>
      <c r="O1790" s="1" t="b">
        <f>ISNUMBER(MATCH($E1790,'VLookup Lists'!$E$2:$E$17,0))</f>
        <v>0</v>
      </c>
    </row>
    <row r="1791" spans="1:15" ht="15.75" customHeight="1" x14ac:dyDescent="0.2">
      <c r="A1791" s="1" t="str">
        <f t="shared" si="32"/>
        <v>ICJIA</v>
      </c>
      <c r="B1791" s="1" t="s">
        <v>989</v>
      </c>
      <c r="C1791" s="1" t="s">
        <v>1322</v>
      </c>
      <c r="D1791" s="1">
        <v>1745</v>
      </c>
      <c r="E1791" s="1" t="s">
        <v>1076</v>
      </c>
      <c r="F1791" s="38">
        <v>44986</v>
      </c>
      <c r="G1791" s="38">
        <v>45351</v>
      </c>
      <c r="H1791" s="51">
        <v>398381</v>
      </c>
      <c r="I1791" s="1">
        <v>2023</v>
      </c>
      <c r="M1791" s="1">
        <f>IF(ISNUMBER(MATCH(E1791,_xlfn.VSTACK('VLookup Lists'!$E$2:$E$17,'VLookup Lists'!$H$2:$H$38,'VLookup Lists'!$J$2:$J$8),0)),1,0)</f>
        <v>0</v>
      </c>
      <c r="N1791" s="1" t="str">
        <f>IFERROR(IF(VLOOKUP($D1791,'VLookup Lists'!$B$11:$C$29,2,FALSE)="FLIP",1,0),"")</f>
        <v/>
      </c>
      <c r="O1791" s="1" t="b">
        <f>ISNUMBER(MATCH($E1791,'VLookup Lists'!$E$2:$E$17,0))</f>
        <v>0</v>
      </c>
    </row>
    <row r="1792" spans="1:15" ht="15.75" customHeight="1" x14ac:dyDescent="0.2">
      <c r="A1792" s="1" t="str">
        <f t="shared" si="32"/>
        <v>ICJIA</v>
      </c>
      <c r="B1792" s="1" t="s">
        <v>989</v>
      </c>
      <c r="C1792" s="1" t="s">
        <v>1270</v>
      </c>
      <c r="D1792" s="1">
        <v>1745</v>
      </c>
      <c r="E1792" s="1" t="s">
        <v>1174</v>
      </c>
      <c r="F1792" s="38">
        <v>44713</v>
      </c>
      <c r="G1792" s="38">
        <v>45260</v>
      </c>
      <c r="H1792" s="51">
        <v>1201391</v>
      </c>
      <c r="I1792" s="1">
        <v>2023</v>
      </c>
      <c r="M1792" s="1">
        <f>IF(ISNUMBER(MATCH(E1792,_xlfn.VSTACK('VLookup Lists'!$E$2:$E$17,'VLookup Lists'!$H$2:$H$38,'VLookup Lists'!$J$2:$J$8),0)),1,0)</f>
        <v>0</v>
      </c>
      <c r="N1792" s="1" t="str">
        <f>IFERROR(IF(VLOOKUP($D1792,'VLookup Lists'!$B$11:$C$29,2,FALSE)="FLIP",1,0),"")</f>
        <v/>
      </c>
      <c r="O1792" s="1" t="b">
        <f>ISNUMBER(MATCH($E1792,'VLookup Lists'!$E$2:$E$17,0))</f>
        <v>0</v>
      </c>
    </row>
    <row r="1793" spans="1:15" ht="15.75" customHeight="1" x14ac:dyDescent="0.2">
      <c r="A1793" s="1" t="str">
        <f t="shared" si="32"/>
        <v>ICJIA</v>
      </c>
      <c r="B1793" s="1" t="s">
        <v>989</v>
      </c>
      <c r="C1793" s="1" t="s">
        <v>1323</v>
      </c>
      <c r="D1793" s="1">
        <v>1745</v>
      </c>
      <c r="E1793" s="1" t="s">
        <v>1078</v>
      </c>
      <c r="F1793" s="38">
        <v>44986</v>
      </c>
      <c r="G1793" s="38">
        <v>45351</v>
      </c>
      <c r="H1793" s="51">
        <v>280303</v>
      </c>
      <c r="I1793" s="1">
        <v>2023</v>
      </c>
      <c r="M1793" s="1">
        <f>IF(ISNUMBER(MATCH(E1793,_xlfn.VSTACK('VLookup Lists'!$E$2:$E$17,'VLookup Lists'!$H$2:$H$38,'VLookup Lists'!$J$2:$J$8),0)),1,0)</f>
        <v>0</v>
      </c>
      <c r="N1793" s="1" t="str">
        <f>IFERROR(IF(VLOOKUP($D1793,'VLookup Lists'!$B$11:$C$29,2,FALSE)="FLIP",1,0),"")</f>
        <v/>
      </c>
      <c r="O1793" s="1" t="b">
        <f>ISNUMBER(MATCH($E1793,'VLookup Lists'!$E$2:$E$17,0))</f>
        <v>0</v>
      </c>
    </row>
    <row r="1794" spans="1:15" ht="15.75" customHeight="1" x14ac:dyDescent="0.2">
      <c r="A1794" s="1" t="str">
        <f t="shared" si="32"/>
        <v>ICJIA</v>
      </c>
      <c r="B1794" s="1" t="s">
        <v>989</v>
      </c>
      <c r="C1794" s="1" t="s">
        <v>1271</v>
      </c>
      <c r="D1794" s="1">
        <v>1745</v>
      </c>
      <c r="E1794" s="1" t="s">
        <v>1078</v>
      </c>
      <c r="F1794" s="38">
        <v>44440</v>
      </c>
      <c r="G1794" s="38">
        <v>44985</v>
      </c>
      <c r="H1794" s="51">
        <v>424278</v>
      </c>
      <c r="I1794" s="1">
        <v>2023</v>
      </c>
      <c r="M1794" s="1">
        <f>IF(ISNUMBER(MATCH(E1794,_xlfn.VSTACK('VLookup Lists'!$E$2:$E$17,'VLookup Lists'!$H$2:$H$38,'VLookup Lists'!$J$2:$J$8),0)),1,0)</f>
        <v>0</v>
      </c>
      <c r="N1794" s="1" t="str">
        <f>IFERROR(IF(VLOOKUP($D1794,'VLookup Lists'!$B$11:$C$29,2,FALSE)="FLIP",1,0),"")</f>
        <v/>
      </c>
      <c r="O1794" s="1" t="b">
        <f>ISNUMBER(MATCH($E1794,'VLookup Lists'!$E$2:$E$17,0))</f>
        <v>0</v>
      </c>
    </row>
    <row r="1795" spans="1:15" ht="15.75" customHeight="1" x14ac:dyDescent="0.2">
      <c r="A1795" s="1" t="str">
        <f t="shared" si="32"/>
        <v>ICJIA</v>
      </c>
      <c r="B1795" s="1" t="s">
        <v>989</v>
      </c>
      <c r="C1795" s="1" t="s">
        <v>1272</v>
      </c>
      <c r="D1795" s="1">
        <v>1745</v>
      </c>
      <c r="E1795" s="1" t="s">
        <v>1007</v>
      </c>
      <c r="F1795" s="38">
        <v>44713</v>
      </c>
      <c r="G1795" s="38">
        <v>45260</v>
      </c>
      <c r="H1795" s="51">
        <v>1449216</v>
      </c>
      <c r="I1795" s="1">
        <v>2023</v>
      </c>
      <c r="M1795" s="1">
        <f>IF(ISNUMBER(MATCH(E1795,_xlfn.VSTACK('VLookup Lists'!$E$2:$E$17,'VLookup Lists'!$H$2:$H$38,'VLookup Lists'!$J$2:$J$8),0)),1,0)</f>
        <v>0</v>
      </c>
      <c r="N1795" s="1" t="str">
        <f>IFERROR(IF(VLOOKUP($D1795,'VLookup Lists'!$B$11:$C$29,2,FALSE)="FLIP",1,0),"")</f>
        <v/>
      </c>
      <c r="O1795" s="1" t="b">
        <f>ISNUMBER(MATCH($E1795,'VLookup Lists'!$E$2:$E$17,0))</f>
        <v>0</v>
      </c>
    </row>
    <row r="1796" spans="1:15" ht="15.75" customHeight="1" x14ac:dyDescent="0.2">
      <c r="A1796" s="1" t="str">
        <f t="shared" si="32"/>
        <v>ICJIA</v>
      </c>
      <c r="B1796" s="1" t="s">
        <v>989</v>
      </c>
      <c r="C1796" s="1" t="s">
        <v>1324</v>
      </c>
      <c r="D1796" s="1">
        <v>1745</v>
      </c>
      <c r="E1796" s="1" t="s">
        <v>744</v>
      </c>
      <c r="F1796" s="38">
        <v>44927</v>
      </c>
      <c r="G1796" s="38">
        <v>45291</v>
      </c>
      <c r="H1796" s="51">
        <v>228826</v>
      </c>
      <c r="I1796" s="1">
        <v>2023</v>
      </c>
      <c r="M1796" s="1">
        <f>IF(ISNUMBER(MATCH(E1796,_xlfn.VSTACK('VLookup Lists'!$E$2:$E$17,'VLookup Lists'!$H$2:$H$38,'VLookup Lists'!$J$2:$J$8),0)),1,0)</f>
        <v>0</v>
      </c>
      <c r="N1796" s="1" t="str">
        <f>IFERROR(IF(VLOOKUP($D1796,'VLookup Lists'!$B$11:$C$29,2,FALSE)="FLIP",1,0),"")</f>
        <v/>
      </c>
      <c r="O1796" s="1" t="b">
        <f>ISNUMBER(MATCH($E1796,'VLookup Lists'!$E$2:$E$17,0))</f>
        <v>0</v>
      </c>
    </row>
    <row r="1797" spans="1:15" ht="15.75" customHeight="1" x14ac:dyDescent="0.2">
      <c r="A1797" s="1" t="str">
        <f t="shared" si="32"/>
        <v>ICJIA</v>
      </c>
      <c r="B1797" s="1" t="s">
        <v>989</v>
      </c>
      <c r="C1797" s="1" t="s">
        <v>1273</v>
      </c>
      <c r="D1797" s="1">
        <v>1745</v>
      </c>
      <c r="E1797" s="1" t="s">
        <v>744</v>
      </c>
      <c r="F1797" s="38">
        <v>44562</v>
      </c>
      <c r="G1797" s="38">
        <v>44926</v>
      </c>
      <c r="H1797" s="51">
        <v>228826</v>
      </c>
      <c r="I1797" s="1">
        <v>2023</v>
      </c>
      <c r="M1797" s="1">
        <f>IF(ISNUMBER(MATCH(E1797,_xlfn.VSTACK('VLookup Lists'!$E$2:$E$17,'VLookup Lists'!$H$2:$H$38,'VLookup Lists'!$J$2:$J$8),0)),1,0)</f>
        <v>0</v>
      </c>
      <c r="N1797" s="1" t="str">
        <f>IFERROR(IF(VLOOKUP($D1797,'VLookup Lists'!$B$11:$C$29,2,FALSE)="FLIP",1,0),"")</f>
        <v/>
      </c>
      <c r="O1797" s="1" t="b">
        <f>ISNUMBER(MATCH($E1797,'VLookup Lists'!$E$2:$E$17,0))</f>
        <v>0</v>
      </c>
    </row>
    <row r="1798" spans="1:15" ht="15.75" customHeight="1" x14ac:dyDescent="0.2">
      <c r="A1798" s="1" t="str">
        <f t="shared" si="32"/>
        <v>ICJIA</v>
      </c>
      <c r="B1798" s="1" t="s">
        <v>989</v>
      </c>
      <c r="C1798" s="1" t="s">
        <v>1274</v>
      </c>
      <c r="D1798" s="1">
        <v>1745</v>
      </c>
      <c r="E1798" s="1" t="s">
        <v>1178</v>
      </c>
      <c r="F1798" s="38">
        <v>44713</v>
      </c>
      <c r="G1798" s="38">
        <v>45260</v>
      </c>
      <c r="H1798" s="51">
        <v>431545</v>
      </c>
      <c r="I1798" s="1">
        <v>2023</v>
      </c>
      <c r="M1798" s="1">
        <f>IF(ISNUMBER(MATCH(E1798,_xlfn.VSTACK('VLookup Lists'!$E$2:$E$17,'VLookup Lists'!$H$2:$H$38,'VLookup Lists'!$J$2:$J$8),0)),1,0)</f>
        <v>0</v>
      </c>
      <c r="N1798" s="1" t="str">
        <f>IFERROR(IF(VLOOKUP($D1798,'VLookup Lists'!$B$11:$C$29,2,FALSE)="FLIP",1,0),"")</f>
        <v/>
      </c>
      <c r="O1798" s="1" t="b">
        <f>ISNUMBER(MATCH($E1798,'VLookup Lists'!$E$2:$E$17,0))</f>
        <v>0</v>
      </c>
    </row>
    <row r="1799" spans="1:15" ht="15.75" customHeight="1" x14ac:dyDescent="0.2">
      <c r="A1799" s="1" t="str">
        <f t="shared" si="32"/>
        <v>ICJIA</v>
      </c>
      <c r="B1799" s="1" t="s">
        <v>989</v>
      </c>
      <c r="C1799" s="1" t="s">
        <v>1275</v>
      </c>
      <c r="D1799" s="1">
        <v>1745</v>
      </c>
      <c r="E1799" s="1" t="s">
        <v>1276</v>
      </c>
      <c r="F1799" s="38">
        <v>44470</v>
      </c>
      <c r="G1799" s="38">
        <v>44834</v>
      </c>
      <c r="H1799" s="51">
        <v>933944</v>
      </c>
      <c r="I1799" s="1">
        <v>2023</v>
      </c>
      <c r="M1799" s="1">
        <f>IF(ISNUMBER(MATCH(E1799,_xlfn.VSTACK('VLookup Lists'!$E$2:$E$17,'VLookup Lists'!$H$2:$H$38,'VLookup Lists'!$J$2:$J$8),0)),1,0)</f>
        <v>0</v>
      </c>
      <c r="N1799" s="1" t="str">
        <f>IFERROR(IF(VLOOKUP($D1799,'VLookup Lists'!$B$11:$C$29,2,FALSE)="FLIP",1,0),"")</f>
        <v/>
      </c>
      <c r="O1799" s="1" t="b">
        <f>ISNUMBER(MATCH($E1799,'VLookup Lists'!$E$2:$E$17,0))</f>
        <v>0</v>
      </c>
    </row>
    <row r="1800" spans="1:15" ht="15.75" customHeight="1" x14ac:dyDescent="0.2">
      <c r="A1800" s="1" t="str">
        <f t="shared" si="32"/>
        <v>ICJIA</v>
      </c>
      <c r="B1800" s="1" t="s">
        <v>989</v>
      </c>
      <c r="C1800" s="1" t="s">
        <v>1325</v>
      </c>
      <c r="D1800" s="1">
        <v>1745</v>
      </c>
      <c r="E1800" s="1" t="s">
        <v>1276</v>
      </c>
      <c r="F1800" s="38">
        <v>44835</v>
      </c>
      <c r="G1800" s="38">
        <v>45199</v>
      </c>
      <c r="H1800" s="51">
        <v>933944</v>
      </c>
      <c r="I1800" s="1">
        <v>2023</v>
      </c>
      <c r="M1800" s="1">
        <f>IF(ISNUMBER(MATCH(E1800,_xlfn.VSTACK('VLookup Lists'!$E$2:$E$17,'VLookup Lists'!$H$2:$H$38,'VLookup Lists'!$J$2:$J$8),0)),1,0)</f>
        <v>0</v>
      </c>
      <c r="N1800" s="1" t="str">
        <f>IFERROR(IF(VLOOKUP($D1800,'VLookup Lists'!$B$11:$C$29,2,FALSE)="FLIP",1,0),"")</f>
        <v/>
      </c>
      <c r="O1800" s="1" t="b">
        <f>ISNUMBER(MATCH($E1800,'VLookup Lists'!$E$2:$E$17,0))</f>
        <v>0</v>
      </c>
    </row>
    <row r="1801" spans="1:15" ht="15.75" customHeight="1" x14ac:dyDescent="0.2">
      <c r="A1801" s="1" t="str">
        <f t="shared" si="32"/>
        <v>ICJIA</v>
      </c>
      <c r="B1801" s="1" t="s">
        <v>989</v>
      </c>
      <c r="C1801" s="1" t="s">
        <v>1326</v>
      </c>
      <c r="D1801" s="1">
        <v>1745</v>
      </c>
      <c r="E1801" s="1" t="s">
        <v>1080</v>
      </c>
      <c r="F1801" s="38">
        <v>44743</v>
      </c>
      <c r="G1801" s="38">
        <v>45291</v>
      </c>
      <c r="H1801" s="51">
        <v>112500</v>
      </c>
      <c r="I1801" s="1">
        <v>2023</v>
      </c>
      <c r="M1801" s="1">
        <f>IF(ISNUMBER(MATCH(E1801,_xlfn.VSTACK('VLookup Lists'!$E$2:$E$17,'VLookup Lists'!$H$2:$H$38,'VLookup Lists'!$J$2:$J$8),0)),1,0)</f>
        <v>0</v>
      </c>
      <c r="N1801" s="1" t="str">
        <f>IFERROR(IF(VLOOKUP($D1801,'VLookup Lists'!$B$11:$C$29,2,FALSE)="FLIP",1,0),"")</f>
        <v/>
      </c>
      <c r="O1801" s="1" t="b">
        <f>ISNUMBER(MATCH($E1801,'VLookup Lists'!$E$2:$E$17,0))</f>
        <v>0</v>
      </c>
    </row>
    <row r="1802" spans="1:15" ht="15.75" customHeight="1" x14ac:dyDescent="0.2">
      <c r="A1802" s="1" t="str">
        <f t="shared" si="32"/>
        <v>ICJIA</v>
      </c>
      <c r="B1802" s="1" t="s">
        <v>989</v>
      </c>
      <c r="C1802" s="1" t="s">
        <v>1277</v>
      </c>
      <c r="D1802" s="1">
        <v>1745</v>
      </c>
      <c r="E1802" s="1" t="s">
        <v>1181</v>
      </c>
      <c r="F1802" s="38">
        <v>44713</v>
      </c>
      <c r="G1802" s="38">
        <v>45260</v>
      </c>
      <c r="H1802" s="51">
        <v>1045457</v>
      </c>
      <c r="I1802" s="1">
        <v>2023</v>
      </c>
      <c r="M1802" s="1">
        <f>IF(ISNUMBER(MATCH(E1802,_xlfn.VSTACK('VLookup Lists'!$E$2:$E$17,'VLookup Lists'!$H$2:$H$38,'VLookup Lists'!$J$2:$J$8),0)),1,0)</f>
        <v>0</v>
      </c>
      <c r="N1802" s="1" t="str">
        <f>IFERROR(IF(VLOOKUP($D1802,'VLookup Lists'!$B$11:$C$29,2,FALSE)="FLIP",1,0),"")</f>
        <v/>
      </c>
      <c r="O1802" s="1" t="b">
        <f>ISNUMBER(MATCH($E1802,'VLookup Lists'!$E$2:$E$17,0))</f>
        <v>0</v>
      </c>
    </row>
    <row r="1803" spans="1:15" ht="15.75" customHeight="1" x14ac:dyDescent="0.2">
      <c r="A1803" s="1" t="str">
        <f t="shared" si="32"/>
        <v>ICJIA</v>
      </c>
      <c r="B1803" s="1" t="s">
        <v>989</v>
      </c>
      <c r="C1803" s="1" t="s">
        <v>1278</v>
      </c>
      <c r="D1803" s="1">
        <v>1745</v>
      </c>
      <c r="E1803" s="1" t="s">
        <v>536</v>
      </c>
      <c r="F1803" s="38">
        <v>44440</v>
      </c>
      <c r="G1803" s="38">
        <v>44985</v>
      </c>
      <c r="H1803" s="51">
        <v>276945</v>
      </c>
      <c r="I1803" s="1">
        <v>2023</v>
      </c>
      <c r="M1803" s="1">
        <f>IF(ISNUMBER(MATCH(E1803,_xlfn.VSTACK('VLookup Lists'!$E$2:$E$17,'VLookup Lists'!$H$2:$H$38,'VLookup Lists'!$J$2:$J$8),0)),1,0)</f>
        <v>0</v>
      </c>
      <c r="N1803" s="1" t="str">
        <f>IFERROR(IF(VLOOKUP($D1803,'VLookup Lists'!$B$11:$C$29,2,FALSE)="FLIP",1,0),"")</f>
        <v/>
      </c>
      <c r="O1803" s="1" t="b">
        <f>ISNUMBER(MATCH($E1803,'VLookup Lists'!$E$2:$E$17,0))</f>
        <v>0</v>
      </c>
    </row>
    <row r="1804" spans="1:15" ht="15.75" customHeight="1" x14ac:dyDescent="0.2">
      <c r="A1804" s="1" t="str">
        <f t="shared" si="32"/>
        <v>ICJIA</v>
      </c>
      <c r="B1804" s="1" t="s">
        <v>989</v>
      </c>
      <c r="C1804" s="1" t="s">
        <v>1279</v>
      </c>
      <c r="D1804" s="1">
        <v>1745</v>
      </c>
      <c r="E1804" s="1" t="s">
        <v>1183</v>
      </c>
      <c r="F1804" s="38">
        <v>44713</v>
      </c>
      <c r="G1804" s="38">
        <v>45260</v>
      </c>
      <c r="H1804" s="51">
        <v>429129</v>
      </c>
      <c r="I1804" s="1">
        <v>2023</v>
      </c>
      <c r="M1804" s="1">
        <f>IF(ISNUMBER(MATCH(E1804,_xlfn.VSTACK('VLookup Lists'!$E$2:$E$17,'VLookup Lists'!$H$2:$H$38,'VLookup Lists'!$J$2:$J$8),0)),1,0)</f>
        <v>0</v>
      </c>
      <c r="N1804" s="1" t="str">
        <f>IFERROR(IF(VLOOKUP($D1804,'VLookup Lists'!$B$11:$C$29,2,FALSE)="FLIP",1,0),"")</f>
        <v/>
      </c>
      <c r="O1804" s="1" t="b">
        <f>ISNUMBER(MATCH($E1804,'VLookup Lists'!$E$2:$E$17,0))</f>
        <v>0</v>
      </c>
    </row>
    <row r="1805" spans="1:15" ht="15.75" customHeight="1" x14ac:dyDescent="0.2">
      <c r="A1805" s="1" t="str">
        <f t="shared" si="32"/>
        <v>ICJIA</v>
      </c>
      <c r="B1805" s="1" t="s">
        <v>989</v>
      </c>
      <c r="C1805" s="1" t="s">
        <v>1280</v>
      </c>
      <c r="D1805" s="1">
        <v>1745</v>
      </c>
      <c r="E1805" s="1" t="s">
        <v>117</v>
      </c>
      <c r="F1805" s="38">
        <v>44713</v>
      </c>
      <c r="G1805" s="38">
        <v>45260</v>
      </c>
      <c r="H1805" s="51">
        <v>1500000</v>
      </c>
      <c r="I1805" s="1">
        <v>2023</v>
      </c>
      <c r="M1805" s="1">
        <f>IF(ISNUMBER(MATCH(E1805,_xlfn.VSTACK('VLookup Lists'!$E$2:$E$17,'VLookup Lists'!$H$2:$H$38,'VLookup Lists'!$J$2:$J$8),0)),1,0)</f>
        <v>1</v>
      </c>
      <c r="N1805" s="1" t="str">
        <f>IFERROR(IF(VLOOKUP($D1805,'VLookup Lists'!$B$11:$C$29,2,FALSE)="FLIP",1,0),"")</f>
        <v/>
      </c>
      <c r="O1805" s="1" t="b">
        <f>ISNUMBER(MATCH($E1805,'VLookup Lists'!$E$2:$E$17,0))</f>
        <v>1</v>
      </c>
    </row>
    <row r="1806" spans="1:15" ht="15.75" customHeight="1" x14ac:dyDescent="0.2">
      <c r="A1806" s="1" t="str">
        <f t="shared" si="32"/>
        <v>ICJIA</v>
      </c>
      <c r="B1806" s="1" t="s">
        <v>989</v>
      </c>
      <c r="C1806" s="1" t="s">
        <v>1281</v>
      </c>
      <c r="D1806" s="1">
        <v>1745</v>
      </c>
      <c r="E1806" s="1" t="s">
        <v>387</v>
      </c>
      <c r="F1806" s="38">
        <v>44713</v>
      </c>
      <c r="G1806" s="38">
        <v>45260</v>
      </c>
      <c r="H1806" s="51">
        <v>660000</v>
      </c>
      <c r="I1806" s="1">
        <v>2023</v>
      </c>
      <c r="M1806" s="1">
        <f>IF(ISNUMBER(MATCH(E1806,_xlfn.VSTACK('VLookup Lists'!$E$2:$E$17,'VLookup Lists'!$H$2:$H$38,'VLookup Lists'!$J$2:$J$8),0)),1,0)</f>
        <v>0</v>
      </c>
      <c r="N1806" s="1" t="str">
        <f>IFERROR(IF(VLOOKUP($D1806,'VLookup Lists'!$B$11:$C$29,2,FALSE)="FLIP",1,0),"")</f>
        <v/>
      </c>
      <c r="O1806" s="1" t="b">
        <f>ISNUMBER(MATCH($E1806,'VLookup Lists'!$E$2:$E$17,0))</f>
        <v>0</v>
      </c>
    </row>
    <row r="1807" spans="1:15" ht="15.75" customHeight="1" x14ac:dyDescent="0.2">
      <c r="A1807" s="1" t="str">
        <f t="shared" si="32"/>
        <v>ICJIA</v>
      </c>
      <c r="B1807" s="1" t="s">
        <v>989</v>
      </c>
      <c r="C1807" s="1" t="s">
        <v>1327</v>
      </c>
      <c r="D1807" s="1">
        <v>1745</v>
      </c>
      <c r="E1807" s="1" t="s">
        <v>1082</v>
      </c>
      <c r="F1807" s="38">
        <v>44743</v>
      </c>
      <c r="G1807" s="38">
        <v>45291</v>
      </c>
      <c r="H1807" s="51">
        <v>124887</v>
      </c>
      <c r="I1807" s="1">
        <v>2023</v>
      </c>
      <c r="M1807" s="1">
        <f>IF(ISNUMBER(MATCH(E1807,_xlfn.VSTACK('VLookup Lists'!$E$2:$E$17,'VLookup Lists'!$H$2:$H$38,'VLookup Lists'!$J$2:$J$8),0)),1,0)</f>
        <v>0</v>
      </c>
      <c r="N1807" s="1" t="str">
        <f>IFERROR(IF(VLOOKUP($D1807,'VLookup Lists'!$B$11:$C$29,2,FALSE)="FLIP",1,0),"")</f>
        <v/>
      </c>
      <c r="O1807" s="1" t="b">
        <f>ISNUMBER(MATCH($E1807,'VLookup Lists'!$E$2:$E$17,0))</f>
        <v>0</v>
      </c>
    </row>
    <row r="1808" spans="1:15" ht="15.75" customHeight="1" x14ac:dyDescent="0.2">
      <c r="A1808" s="1" t="str">
        <f t="shared" si="32"/>
        <v>ICJIA</v>
      </c>
      <c r="B1808" s="1" t="s">
        <v>989</v>
      </c>
      <c r="C1808" s="1" t="s">
        <v>1328</v>
      </c>
      <c r="D1808" s="1">
        <v>1745</v>
      </c>
      <c r="E1808" s="1" t="s">
        <v>1084</v>
      </c>
      <c r="F1808" s="38">
        <v>44743</v>
      </c>
      <c r="G1808" s="38">
        <v>45291</v>
      </c>
      <c r="H1808" s="51">
        <v>81896</v>
      </c>
      <c r="I1808" s="1">
        <v>2023</v>
      </c>
      <c r="M1808" s="1">
        <f>IF(ISNUMBER(MATCH(E1808,_xlfn.VSTACK('VLookup Lists'!$E$2:$E$17,'VLookup Lists'!$H$2:$H$38,'VLookup Lists'!$J$2:$J$8),0)),1,0)</f>
        <v>0</v>
      </c>
      <c r="N1808" s="1" t="str">
        <f>IFERROR(IF(VLOOKUP($D1808,'VLookup Lists'!$B$11:$C$29,2,FALSE)="FLIP",1,0),"")</f>
        <v/>
      </c>
      <c r="O1808" s="1" t="b">
        <f>ISNUMBER(MATCH($E1808,'VLookup Lists'!$E$2:$E$17,0))</f>
        <v>0</v>
      </c>
    </row>
    <row r="1809" spans="1:15" ht="15.75" customHeight="1" x14ac:dyDescent="0.2">
      <c r="A1809" s="1" t="str">
        <f t="shared" si="32"/>
        <v>ICJIA</v>
      </c>
      <c r="B1809" s="1" t="s">
        <v>989</v>
      </c>
      <c r="C1809" s="1" t="s">
        <v>1329</v>
      </c>
      <c r="D1809" s="1">
        <v>1745</v>
      </c>
      <c r="E1809" s="1" t="s">
        <v>1086</v>
      </c>
      <c r="F1809" s="38">
        <v>44743</v>
      </c>
      <c r="G1809" s="38">
        <v>45291</v>
      </c>
      <c r="H1809" s="51">
        <v>228837</v>
      </c>
      <c r="I1809" s="1">
        <v>2023</v>
      </c>
      <c r="M1809" s="1">
        <f>IF(ISNUMBER(MATCH(E1809,_xlfn.VSTACK('VLookup Lists'!$E$2:$E$17,'VLookup Lists'!$H$2:$H$38,'VLookup Lists'!$J$2:$J$8),0)),1,0)</f>
        <v>0</v>
      </c>
      <c r="N1809" s="1" t="str">
        <f>IFERROR(IF(VLOOKUP($D1809,'VLookup Lists'!$B$11:$C$29,2,FALSE)="FLIP",1,0),"")</f>
        <v/>
      </c>
      <c r="O1809" s="1" t="b">
        <f>ISNUMBER(MATCH($E1809,'VLookup Lists'!$E$2:$E$17,0))</f>
        <v>0</v>
      </c>
    </row>
    <row r="1810" spans="1:15" ht="15.75" customHeight="1" x14ac:dyDescent="0.2">
      <c r="A1810" s="1" t="str">
        <f t="shared" si="32"/>
        <v>ICJIA</v>
      </c>
      <c r="B1810" s="1" t="s">
        <v>989</v>
      </c>
      <c r="C1810" s="1" t="s">
        <v>1330</v>
      </c>
      <c r="D1810" s="1">
        <v>1745</v>
      </c>
      <c r="E1810" s="1" t="s">
        <v>1088</v>
      </c>
      <c r="F1810" s="38">
        <v>44743</v>
      </c>
      <c r="G1810" s="38">
        <v>45291</v>
      </c>
      <c r="H1810" s="51">
        <v>157704</v>
      </c>
      <c r="I1810" s="1">
        <v>2023</v>
      </c>
      <c r="M1810" s="1">
        <f>IF(ISNUMBER(MATCH(E1810,_xlfn.VSTACK('VLookup Lists'!$E$2:$E$17,'VLookup Lists'!$H$2:$H$38,'VLookup Lists'!$J$2:$J$8),0)),1,0)</f>
        <v>0</v>
      </c>
      <c r="N1810" s="1" t="str">
        <f>IFERROR(IF(VLOOKUP($D1810,'VLookup Lists'!$B$11:$C$29,2,FALSE)="FLIP",1,0),"")</f>
        <v/>
      </c>
      <c r="O1810" s="1" t="b">
        <f>ISNUMBER(MATCH($E1810,'VLookup Lists'!$E$2:$E$17,0))</f>
        <v>0</v>
      </c>
    </row>
    <row r="1811" spans="1:15" ht="15.75" customHeight="1" x14ac:dyDescent="0.2">
      <c r="A1811" s="1" t="str">
        <f t="shared" si="32"/>
        <v>ICJIA</v>
      </c>
      <c r="B1811" s="1" t="s">
        <v>989</v>
      </c>
      <c r="C1811" s="1" t="s">
        <v>1282</v>
      </c>
      <c r="D1811" s="1">
        <v>1745</v>
      </c>
      <c r="E1811" s="1" t="s">
        <v>1090</v>
      </c>
      <c r="F1811" s="38">
        <v>44440</v>
      </c>
      <c r="G1811" s="38">
        <v>44985</v>
      </c>
      <c r="H1811" s="51">
        <v>441260</v>
      </c>
      <c r="I1811" s="1">
        <v>2023</v>
      </c>
      <c r="M1811" s="1">
        <f>IF(ISNUMBER(MATCH(E1811,_xlfn.VSTACK('VLookup Lists'!$E$2:$E$17,'VLookup Lists'!$H$2:$H$38,'VLookup Lists'!$J$2:$J$8),0)),1,0)</f>
        <v>0</v>
      </c>
      <c r="N1811" s="1" t="str">
        <f>IFERROR(IF(VLOOKUP($D1811,'VLookup Lists'!$B$11:$C$29,2,FALSE)="FLIP",1,0),"")</f>
        <v/>
      </c>
      <c r="O1811" s="1" t="b">
        <f>ISNUMBER(MATCH($E1811,'VLookup Lists'!$E$2:$E$17,0))</f>
        <v>0</v>
      </c>
    </row>
    <row r="1812" spans="1:15" ht="15.75" customHeight="1" x14ac:dyDescent="0.2">
      <c r="A1812" s="1" t="str">
        <f t="shared" si="32"/>
        <v>ICJIA</v>
      </c>
      <c r="B1812" s="1" t="s">
        <v>989</v>
      </c>
      <c r="C1812" s="1" t="s">
        <v>1283</v>
      </c>
      <c r="D1812" s="1">
        <v>1745</v>
      </c>
      <c r="E1812" s="1" t="s">
        <v>1191</v>
      </c>
      <c r="F1812" s="38">
        <v>44562</v>
      </c>
      <c r="G1812" s="38">
        <v>44926</v>
      </c>
      <c r="H1812" s="51">
        <v>270800</v>
      </c>
      <c r="I1812" s="1">
        <v>2023</v>
      </c>
      <c r="M1812" s="1">
        <f>IF(ISNUMBER(MATCH(E1812,_xlfn.VSTACK('VLookup Lists'!$E$2:$E$17,'VLookup Lists'!$H$2:$H$38,'VLookup Lists'!$J$2:$J$8),0)),1,0)</f>
        <v>0</v>
      </c>
      <c r="N1812" s="1" t="str">
        <f>IFERROR(IF(VLOOKUP($D1812,'VLookup Lists'!$B$11:$C$29,2,FALSE)="FLIP",1,0),"")</f>
        <v/>
      </c>
      <c r="O1812" s="1" t="b">
        <f>ISNUMBER(MATCH($E1812,'VLookup Lists'!$E$2:$E$17,0))</f>
        <v>0</v>
      </c>
    </row>
    <row r="1813" spans="1:15" ht="15.75" customHeight="1" x14ac:dyDescent="0.2">
      <c r="A1813" s="1" t="str">
        <f t="shared" si="32"/>
        <v>ICJIA</v>
      </c>
      <c r="B1813" s="1" t="s">
        <v>989</v>
      </c>
      <c r="C1813" s="1" t="s">
        <v>1331</v>
      </c>
      <c r="D1813" s="1">
        <v>1745</v>
      </c>
      <c r="E1813" s="1" t="s">
        <v>1191</v>
      </c>
      <c r="F1813" s="38">
        <v>44927</v>
      </c>
      <c r="G1813" s="38">
        <v>45291</v>
      </c>
      <c r="H1813" s="51">
        <v>270800</v>
      </c>
      <c r="I1813" s="1">
        <v>2023</v>
      </c>
      <c r="M1813" s="1">
        <f>IF(ISNUMBER(MATCH(E1813,_xlfn.VSTACK('VLookup Lists'!$E$2:$E$17,'VLookup Lists'!$H$2:$H$38,'VLookup Lists'!$J$2:$J$8),0)),1,0)</f>
        <v>0</v>
      </c>
      <c r="N1813" s="1" t="str">
        <f>IFERROR(IF(VLOOKUP($D1813,'VLookup Lists'!$B$11:$C$29,2,FALSE)="FLIP",1,0),"")</f>
        <v/>
      </c>
      <c r="O1813" s="1" t="b">
        <f>ISNUMBER(MATCH($E1813,'VLookup Lists'!$E$2:$E$17,0))</f>
        <v>0</v>
      </c>
    </row>
    <row r="1814" spans="1:15" ht="15.75" customHeight="1" x14ac:dyDescent="0.2">
      <c r="A1814" s="1" t="str">
        <f t="shared" si="32"/>
        <v>ICJIA</v>
      </c>
      <c r="B1814" s="1" t="s">
        <v>989</v>
      </c>
      <c r="C1814" s="1" t="s">
        <v>1286</v>
      </c>
      <c r="D1814" s="1">
        <v>1745</v>
      </c>
      <c r="E1814" s="1" t="s">
        <v>1092</v>
      </c>
      <c r="F1814" s="38">
        <v>44713</v>
      </c>
      <c r="G1814" s="38">
        <v>45260</v>
      </c>
      <c r="H1814" s="51">
        <v>296090</v>
      </c>
      <c r="I1814" s="1">
        <v>2023</v>
      </c>
      <c r="M1814" s="1">
        <f>IF(ISNUMBER(MATCH(E1814,_xlfn.VSTACK('VLookup Lists'!$E$2:$E$17,'VLookup Lists'!$H$2:$H$38,'VLookup Lists'!$J$2:$J$8),0)),1,0)</f>
        <v>0</v>
      </c>
      <c r="N1814" s="1" t="str">
        <f>IFERROR(IF(VLOOKUP($D1814,'VLookup Lists'!$B$11:$C$29,2,FALSE)="FLIP",1,0),"")</f>
        <v/>
      </c>
      <c r="O1814" s="1" t="b">
        <f>ISNUMBER(MATCH($E1814,'VLookup Lists'!$E$2:$E$17,0))</f>
        <v>0</v>
      </c>
    </row>
    <row r="1815" spans="1:15" ht="15.75" customHeight="1" x14ac:dyDescent="0.2">
      <c r="A1815" s="1" t="str">
        <f t="shared" si="32"/>
        <v>ICJIA</v>
      </c>
      <c r="B1815" s="1" t="s">
        <v>989</v>
      </c>
      <c r="C1815" s="1" t="s">
        <v>1285</v>
      </c>
      <c r="D1815" s="1">
        <v>1745</v>
      </c>
      <c r="E1815" s="1" t="s">
        <v>1092</v>
      </c>
      <c r="F1815" s="38">
        <v>44440</v>
      </c>
      <c r="G1815" s="38">
        <v>44985</v>
      </c>
      <c r="H1815" s="51">
        <v>241079</v>
      </c>
      <c r="I1815" s="1">
        <v>2023</v>
      </c>
      <c r="M1815" s="1">
        <f>IF(ISNUMBER(MATCH(E1815,_xlfn.VSTACK('VLookup Lists'!$E$2:$E$17,'VLookup Lists'!$H$2:$H$38,'VLookup Lists'!$J$2:$J$8),0)),1,0)</f>
        <v>0</v>
      </c>
      <c r="N1815" s="1" t="str">
        <f>IFERROR(IF(VLOOKUP($D1815,'VLookup Lists'!$B$11:$C$29,2,FALSE)="FLIP",1,0),"")</f>
        <v/>
      </c>
      <c r="O1815" s="1" t="b">
        <f>ISNUMBER(MATCH($E1815,'VLookup Lists'!$E$2:$E$17,0))</f>
        <v>0</v>
      </c>
    </row>
    <row r="1816" spans="1:15" ht="15.75" customHeight="1" x14ac:dyDescent="0.2">
      <c r="A1816" s="1" t="str">
        <f t="shared" si="32"/>
        <v>ICJIA</v>
      </c>
      <c r="B1816" s="1" t="s">
        <v>989</v>
      </c>
      <c r="C1816" s="1" t="s">
        <v>1287</v>
      </c>
      <c r="D1816" s="1">
        <v>1745</v>
      </c>
      <c r="E1816" s="1" t="s">
        <v>1094</v>
      </c>
      <c r="F1816" s="38">
        <v>44440</v>
      </c>
      <c r="G1816" s="38">
        <v>44985</v>
      </c>
      <c r="H1816" s="51">
        <v>156008</v>
      </c>
      <c r="I1816" s="1">
        <v>2023</v>
      </c>
      <c r="M1816" s="1">
        <f>IF(ISNUMBER(MATCH(E1816,_xlfn.VSTACK('VLookup Lists'!$E$2:$E$17,'VLookup Lists'!$H$2:$H$38,'VLookup Lists'!$J$2:$J$8),0)),1,0)</f>
        <v>0</v>
      </c>
      <c r="N1816" s="1" t="str">
        <f>IFERROR(IF(VLOOKUP($D1816,'VLookup Lists'!$B$11:$C$29,2,FALSE)="FLIP",1,0),"")</f>
        <v/>
      </c>
      <c r="O1816" s="1" t="b">
        <f>ISNUMBER(MATCH($E1816,'VLookup Lists'!$E$2:$E$17,0))</f>
        <v>0</v>
      </c>
    </row>
    <row r="1817" spans="1:15" ht="15.75" customHeight="1" x14ac:dyDescent="0.2">
      <c r="A1817" s="1" t="str">
        <f t="shared" si="32"/>
        <v>ICJIA</v>
      </c>
      <c r="B1817" s="1" t="s">
        <v>989</v>
      </c>
      <c r="C1817" s="1" t="s">
        <v>1332</v>
      </c>
      <c r="D1817" s="1">
        <v>1745</v>
      </c>
      <c r="E1817" s="1" t="s">
        <v>935</v>
      </c>
      <c r="F1817" s="38">
        <v>45200</v>
      </c>
      <c r="G1817" s="38">
        <v>45747</v>
      </c>
      <c r="H1817" s="51">
        <v>191000</v>
      </c>
      <c r="I1817" s="1">
        <v>2024</v>
      </c>
      <c r="M1817" s="1">
        <f>IF(ISNUMBER(MATCH(E1817,_xlfn.VSTACK('VLookup Lists'!$E$2:$E$17,'VLookup Lists'!$H$2:$H$38,'VLookup Lists'!$J$2:$J$8),0)),1,0)</f>
        <v>0</v>
      </c>
      <c r="N1817" s="1" t="str">
        <f>IFERROR(IF(VLOOKUP($D1817,'VLookup Lists'!$B$11:$C$29,2,FALSE)="FLIP",1,0),"")</f>
        <v/>
      </c>
      <c r="O1817" s="1" t="b">
        <f>ISNUMBER(MATCH($E1817,'VLookup Lists'!$E$2:$E$17,0))</f>
        <v>0</v>
      </c>
    </row>
    <row r="1818" spans="1:15" ht="15.75" customHeight="1" x14ac:dyDescent="0.2">
      <c r="A1818" s="1" t="str">
        <f t="shared" si="32"/>
        <v>ICJIA</v>
      </c>
      <c r="B1818" s="1" t="s">
        <v>989</v>
      </c>
      <c r="C1818" s="1">
        <v>222163</v>
      </c>
      <c r="D1818" s="1">
        <v>1745</v>
      </c>
      <c r="E1818" s="1" t="s">
        <v>1011</v>
      </c>
      <c r="F1818" s="38">
        <v>45292</v>
      </c>
      <c r="G1818" s="38">
        <v>45657</v>
      </c>
      <c r="H1818" s="51">
        <v>90584</v>
      </c>
      <c r="I1818" s="1">
        <v>2024</v>
      </c>
      <c r="M1818" s="1">
        <f>IF(ISNUMBER(MATCH(E1818,_xlfn.VSTACK('VLookup Lists'!$E$2:$E$17,'VLookup Lists'!$H$2:$H$38,'VLookup Lists'!$J$2:$J$8),0)),1,0)</f>
        <v>0</v>
      </c>
      <c r="N1818" s="1" t="str">
        <f>IFERROR(IF(VLOOKUP($D1818,'VLookup Lists'!$B$11:$C$29,2,FALSE)="FLIP",1,0),"")</f>
        <v/>
      </c>
      <c r="O1818" s="1" t="b">
        <f>ISNUMBER(MATCH($E1818,'VLookup Lists'!$E$2:$E$17,0))</f>
        <v>0</v>
      </c>
    </row>
    <row r="1819" spans="1:15" ht="15.75" customHeight="1" x14ac:dyDescent="0.2">
      <c r="A1819" s="1" t="str">
        <f t="shared" si="32"/>
        <v>ICJIA</v>
      </c>
      <c r="B1819" s="1" t="s">
        <v>989</v>
      </c>
      <c r="C1819" s="1" t="s">
        <v>1333</v>
      </c>
      <c r="D1819" s="1">
        <v>1745</v>
      </c>
      <c r="E1819" s="1" t="s">
        <v>1197</v>
      </c>
      <c r="F1819" s="38">
        <v>45200</v>
      </c>
      <c r="G1819" s="38">
        <v>45565</v>
      </c>
      <c r="H1819" s="51">
        <v>750000</v>
      </c>
      <c r="I1819" s="1">
        <v>2024</v>
      </c>
      <c r="M1819" s="1">
        <f>IF(ISNUMBER(MATCH(E1819,_xlfn.VSTACK('VLookup Lists'!$E$2:$E$17,'VLookup Lists'!$H$2:$H$38,'VLookup Lists'!$J$2:$J$8),0)),1,0)</f>
        <v>0</v>
      </c>
      <c r="N1819" s="1" t="str">
        <f>IFERROR(IF(VLOOKUP($D1819,'VLookup Lists'!$B$11:$C$29,2,FALSE)="FLIP",1,0),"")</f>
        <v/>
      </c>
      <c r="O1819" s="1" t="b">
        <f>ISNUMBER(MATCH($E1819,'VLookup Lists'!$E$2:$E$17,0))</f>
        <v>0</v>
      </c>
    </row>
    <row r="1820" spans="1:15" ht="15.75" customHeight="1" x14ac:dyDescent="0.2">
      <c r="A1820" s="1" t="str">
        <f t="shared" si="32"/>
        <v>ICJIA</v>
      </c>
      <c r="B1820" s="1" t="s">
        <v>989</v>
      </c>
      <c r="C1820" s="1" t="s">
        <v>1288</v>
      </c>
      <c r="D1820" s="1">
        <v>1745</v>
      </c>
      <c r="E1820" s="1" t="s">
        <v>1197</v>
      </c>
      <c r="F1820" s="38">
        <v>44835</v>
      </c>
      <c r="G1820" s="38">
        <v>45199</v>
      </c>
      <c r="H1820" s="51">
        <v>781793</v>
      </c>
      <c r="I1820" s="1">
        <v>2024</v>
      </c>
      <c r="M1820" s="1">
        <f>IF(ISNUMBER(MATCH(E1820,_xlfn.VSTACK('VLookup Lists'!$E$2:$E$17,'VLookup Lists'!$H$2:$H$38,'VLookup Lists'!$J$2:$J$8),0)),1,0)</f>
        <v>0</v>
      </c>
      <c r="N1820" s="1" t="str">
        <f>IFERROR(IF(VLOOKUP($D1820,'VLookup Lists'!$B$11:$C$29,2,FALSE)="FLIP",1,0),"")</f>
        <v/>
      </c>
      <c r="O1820" s="1" t="b">
        <f>ISNUMBER(MATCH($E1820,'VLookup Lists'!$E$2:$E$17,0))</f>
        <v>0</v>
      </c>
    </row>
    <row r="1821" spans="1:15" ht="15.75" customHeight="1" x14ac:dyDescent="0.2">
      <c r="A1821" s="1" t="str">
        <f t="shared" si="32"/>
        <v>ICJIA</v>
      </c>
      <c r="B1821" s="1" t="s">
        <v>989</v>
      </c>
      <c r="C1821" s="1" t="s">
        <v>1289</v>
      </c>
      <c r="D1821" s="1">
        <v>1745</v>
      </c>
      <c r="E1821" s="1" t="s">
        <v>1199</v>
      </c>
      <c r="F1821" s="38">
        <v>44835</v>
      </c>
      <c r="G1821" s="38">
        <v>45199</v>
      </c>
      <c r="H1821" s="51">
        <v>1200000</v>
      </c>
      <c r="I1821" s="1">
        <v>2024</v>
      </c>
      <c r="M1821" s="1">
        <f>IF(ISNUMBER(MATCH(E1821,_xlfn.VSTACK('VLookup Lists'!$E$2:$E$17,'VLookup Lists'!$H$2:$H$38,'VLookup Lists'!$J$2:$J$8),0)),1,0)</f>
        <v>0</v>
      </c>
      <c r="N1821" s="1" t="str">
        <f>IFERROR(IF(VLOOKUP($D1821,'VLookup Lists'!$B$11:$C$29,2,FALSE)="FLIP",1,0),"")</f>
        <v/>
      </c>
      <c r="O1821" s="1" t="b">
        <f>ISNUMBER(MATCH($E1821,'VLookup Lists'!$E$2:$E$17,0))</f>
        <v>0</v>
      </c>
    </row>
    <row r="1822" spans="1:15" ht="15.75" customHeight="1" x14ac:dyDescent="0.2">
      <c r="A1822" s="1" t="str">
        <f t="shared" si="32"/>
        <v>ICJIA</v>
      </c>
      <c r="B1822" s="1" t="s">
        <v>989</v>
      </c>
      <c r="C1822" s="1" t="s">
        <v>1334</v>
      </c>
      <c r="D1822" s="1">
        <v>1745</v>
      </c>
      <c r="E1822" s="1" t="s">
        <v>1199</v>
      </c>
      <c r="F1822" s="38">
        <v>45200</v>
      </c>
      <c r="G1822" s="38">
        <v>45565</v>
      </c>
      <c r="H1822" s="51">
        <v>750000</v>
      </c>
      <c r="I1822" s="1">
        <v>2024</v>
      </c>
      <c r="M1822" s="1">
        <f>IF(ISNUMBER(MATCH(E1822,_xlfn.VSTACK('VLookup Lists'!$E$2:$E$17,'VLookup Lists'!$H$2:$H$38,'VLookup Lists'!$J$2:$J$8),0)),1,0)</f>
        <v>0</v>
      </c>
      <c r="N1822" s="1" t="str">
        <f>IFERROR(IF(VLOOKUP($D1822,'VLookup Lists'!$B$11:$C$29,2,FALSE)="FLIP",1,0),"")</f>
        <v/>
      </c>
      <c r="O1822" s="1" t="b">
        <f>ISNUMBER(MATCH($E1822,'VLookup Lists'!$E$2:$E$17,0))</f>
        <v>0</v>
      </c>
    </row>
    <row r="1823" spans="1:15" ht="15.75" customHeight="1" x14ac:dyDescent="0.2">
      <c r="A1823" s="1" t="str">
        <f t="shared" si="32"/>
        <v>ICJIA</v>
      </c>
      <c r="B1823" s="1" t="s">
        <v>989</v>
      </c>
      <c r="C1823" s="1" t="s">
        <v>1335</v>
      </c>
      <c r="D1823" s="1">
        <v>1745</v>
      </c>
      <c r="E1823" s="1" t="s">
        <v>1199</v>
      </c>
      <c r="F1823" s="38">
        <v>45200</v>
      </c>
      <c r="G1823" s="38">
        <v>45565</v>
      </c>
      <c r="H1823" s="51">
        <v>750000</v>
      </c>
      <c r="I1823" s="1">
        <v>2024</v>
      </c>
      <c r="M1823" s="1">
        <f>IF(ISNUMBER(MATCH(E1823,_xlfn.VSTACK('VLookup Lists'!$E$2:$E$17,'VLookup Lists'!$H$2:$H$38,'VLookup Lists'!$J$2:$J$8),0)),1,0)</f>
        <v>0</v>
      </c>
      <c r="N1823" s="1" t="str">
        <f>IFERROR(IF(VLOOKUP($D1823,'VLookup Lists'!$B$11:$C$29,2,FALSE)="FLIP",1,0),"")</f>
        <v/>
      </c>
      <c r="O1823" s="1" t="b">
        <f>ISNUMBER(MATCH($E1823,'VLookup Lists'!$E$2:$E$17,0))</f>
        <v>0</v>
      </c>
    </row>
    <row r="1824" spans="1:15" ht="15.75" customHeight="1" x14ac:dyDescent="0.2">
      <c r="A1824" s="1" t="str">
        <f t="shared" si="32"/>
        <v>ICJIA</v>
      </c>
      <c r="B1824" s="1" t="s">
        <v>989</v>
      </c>
      <c r="C1824" s="1" t="s">
        <v>1200</v>
      </c>
      <c r="D1824" s="1">
        <v>1745</v>
      </c>
      <c r="E1824" s="1" t="s">
        <v>1096</v>
      </c>
      <c r="F1824" s="38">
        <v>44713</v>
      </c>
      <c r="G1824" s="38">
        <v>45260</v>
      </c>
      <c r="H1824" s="51">
        <v>563625</v>
      </c>
      <c r="I1824" s="1">
        <v>2024</v>
      </c>
      <c r="M1824" s="1">
        <f>IF(ISNUMBER(MATCH(E1824,_xlfn.VSTACK('VLookup Lists'!$E$2:$E$17,'VLookup Lists'!$H$2:$H$38,'VLookup Lists'!$J$2:$J$8),0)),1,0)</f>
        <v>0</v>
      </c>
      <c r="N1824" s="1" t="str">
        <f>IFERROR(IF(VLOOKUP($D1824,'VLookup Lists'!$B$11:$C$29,2,FALSE)="FLIP",1,0),"")</f>
        <v/>
      </c>
      <c r="O1824" s="1" t="b">
        <f>ISNUMBER(MATCH($E1824,'VLookup Lists'!$E$2:$E$17,0))</f>
        <v>0</v>
      </c>
    </row>
    <row r="1825" spans="1:15" ht="15.75" customHeight="1" x14ac:dyDescent="0.2">
      <c r="A1825" s="1" t="str">
        <f t="shared" si="32"/>
        <v>ICJIA</v>
      </c>
      <c r="B1825" s="1" t="s">
        <v>989</v>
      </c>
      <c r="C1825" s="1" t="s">
        <v>1201</v>
      </c>
      <c r="D1825" s="1">
        <v>1745</v>
      </c>
      <c r="E1825" s="1" t="s">
        <v>105</v>
      </c>
      <c r="F1825" s="38">
        <v>44713</v>
      </c>
      <c r="G1825" s="38">
        <v>45260</v>
      </c>
      <c r="H1825" s="51">
        <v>487488</v>
      </c>
      <c r="I1825" s="1">
        <v>2024</v>
      </c>
      <c r="M1825" s="1">
        <f>IF(ISNUMBER(MATCH(E1825,_xlfn.VSTACK('VLookup Lists'!$E$2:$E$17,'VLookup Lists'!$H$2:$H$38,'VLookup Lists'!$J$2:$J$8),0)),1,0)</f>
        <v>1</v>
      </c>
      <c r="N1825" s="1" t="str">
        <f>IFERROR(IF(VLOOKUP($D1825,'VLookup Lists'!$B$11:$C$29,2,FALSE)="FLIP",1,0),"")</f>
        <v/>
      </c>
      <c r="O1825" s="1" t="b">
        <f>ISNUMBER(MATCH($E1825,'VLookup Lists'!$E$2:$E$17,0))</f>
        <v>1</v>
      </c>
    </row>
    <row r="1826" spans="1:15" ht="15.75" customHeight="1" x14ac:dyDescent="0.2">
      <c r="A1826" s="1" t="str">
        <f t="shared" si="32"/>
        <v>ICJIA</v>
      </c>
      <c r="B1826" s="1" t="s">
        <v>989</v>
      </c>
      <c r="C1826" s="1" t="s">
        <v>1336</v>
      </c>
      <c r="D1826" s="1">
        <v>1745</v>
      </c>
      <c r="E1826" s="1" t="s">
        <v>105</v>
      </c>
      <c r="F1826" s="38">
        <v>45352</v>
      </c>
      <c r="G1826" s="38">
        <v>45716</v>
      </c>
      <c r="H1826" s="51">
        <v>500000</v>
      </c>
      <c r="I1826" s="1">
        <v>2024</v>
      </c>
      <c r="M1826" s="1">
        <f>IF(ISNUMBER(MATCH(E1826,_xlfn.VSTACK('VLookup Lists'!$E$2:$E$17,'VLookup Lists'!$H$2:$H$38,'VLookup Lists'!$J$2:$J$8),0)),1,0)</f>
        <v>1</v>
      </c>
      <c r="N1826" s="1" t="str">
        <f>IFERROR(IF(VLOOKUP($D1826,'VLookup Lists'!$B$11:$C$29,2,FALSE)="FLIP",1,0),"")</f>
        <v/>
      </c>
      <c r="O1826" s="1" t="b">
        <f>ISNUMBER(MATCH($E1826,'VLookup Lists'!$E$2:$E$17,0))</f>
        <v>1</v>
      </c>
    </row>
    <row r="1827" spans="1:15" ht="15.75" customHeight="1" x14ac:dyDescent="0.2">
      <c r="A1827" s="1" t="str">
        <f t="shared" si="32"/>
        <v>ICJIA</v>
      </c>
      <c r="B1827" s="1" t="s">
        <v>989</v>
      </c>
      <c r="C1827" s="1" t="s">
        <v>1337</v>
      </c>
      <c r="D1827" s="1">
        <v>1745</v>
      </c>
      <c r="E1827" s="1" t="s">
        <v>1099</v>
      </c>
      <c r="F1827" s="38">
        <v>45108</v>
      </c>
      <c r="G1827" s="38">
        <v>45473</v>
      </c>
      <c r="H1827" s="51">
        <v>478400</v>
      </c>
      <c r="I1827" s="1">
        <v>2024</v>
      </c>
      <c r="M1827" s="1">
        <f>IF(ISNUMBER(MATCH(E1827,_xlfn.VSTACK('VLookup Lists'!$E$2:$E$17,'VLookup Lists'!$H$2:$H$38,'VLookup Lists'!$J$2:$J$8),0)),1,0)</f>
        <v>0</v>
      </c>
      <c r="N1827" s="1" t="str">
        <f>IFERROR(IF(VLOOKUP($D1827,'VLookup Lists'!$B$11:$C$29,2,FALSE)="FLIP",1,0),"")</f>
        <v/>
      </c>
      <c r="O1827" s="1" t="b">
        <f>ISNUMBER(MATCH($E1827,'VLookup Lists'!$E$2:$E$17,0))</f>
        <v>0</v>
      </c>
    </row>
    <row r="1828" spans="1:15" ht="15.75" customHeight="1" x14ac:dyDescent="0.2">
      <c r="A1828" s="1" t="str">
        <f t="shared" si="32"/>
        <v>ICJIA</v>
      </c>
      <c r="B1828" s="1" t="s">
        <v>989</v>
      </c>
      <c r="C1828" s="1" t="s">
        <v>1338</v>
      </c>
      <c r="D1828" s="1">
        <v>1745</v>
      </c>
      <c r="E1828" s="1" t="s">
        <v>1339</v>
      </c>
      <c r="F1828" s="38">
        <v>45352</v>
      </c>
      <c r="G1828" s="38">
        <v>45716</v>
      </c>
      <c r="H1828" s="51">
        <v>500000</v>
      </c>
      <c r="I1828" s="1">
        <v>2024</v>
      </c>
      <c r="M1828" s="1">
        <f>IF(ISNUMBER(MATCH(E1828,_xlfn.VSTACK('VLookup Lists'!$E$2:$E$17,'VLookup Lists'!$H$2:$H$38,'VLookup Lists'!$J$2:$J$8),0)),1,0)</f>
        <v>0</v>
      </c>
      <c r="N1828" s="1" t="str">
        <f>IFERROR(IF(VLOOKUP($D1828,'VLookup Lists'!$B$11:$C$29,2,FALSE)="FLIP",1,0),"")</f>
        <v/>
      </c>
      <c r="O1828" s="1" t="b">
        <f>ISNUMBER(MATCH($E1828,'VLookup Lists'!$E$2:$E$17,0))</f>
        <v>0</v>
      </c>
    </row>
    <row r="1829" spans="1:15" ht="15.75" customHeight="1" x14ac:dyDescent="0.2">
      <c r="A1829" s="1" t="str">
        <f t="shared" si="32"/>
        <v>ICJIA</v>
      </c>
      <c r="B1829" s="1" t="s">
        <v>989</v>
      </c>
      <c r="C1829" s="1" t="s">
        <v>1340</v>
      </c>
      <c r="D1829" s="1">
        <v>1745</v>
      </c>
      <c r="E1829" s="1" t="s">
        <v>1103</v>
      </c>
      <c r="F1829" s="38">
        <v>45292</v>
      </c>
      <c r="G1829" s="38">
        <v>45657</v>
      </c>
      <c r="H1829" s="51">
        <v>76306</v>
      </c>
      <c r="I1829" s="1">
        <v>2024</v>
      </c>
      <c r="M1829" s="1">
        <f>IF(ISNUMBER(MATCH(E1829,_xlfn.VSTACK('VLookup Lists'!$E$2:$E$17,'VLookup Lists'!$H$2:$H$38,'VLookup Lists'!$J$2:$J$8),0)),1,0)</f>
        <v>0</v>
      </c>
      <c r="N1829" s="1" t="str">
        <f>IFERROR(IF(VLOOKUP($D1829,'VLookup Lists'!$B$11:$C$29,2,FALSE)="FLIP",1,0),"")</f>
        <v/>
      </c>
      <c r="O1829" s="1" t="b">
        <f>ISNUMBER(MATCH($E1829,'VLookup Lists'!$E$2:$E$17,0))</f>
        <v>0</v>
      </c>
    </row>
    <row r="1830" spans="1:15" ht="15.75" customHeight="1" x14ac:dyDescent="0.2">
      <c r="A1830" s="1" t="str">
        <f t="shared" si="32"/>
        <v>ICJIA</v>
      </c>
      <c r="B1830" s="1" t="s">
        <v>989</v>
      </c>
      <c r="C1830" s="1" t="s">
        <v>1290</v>
      </c>
      <c r="D1830" s="1">
        <v>1745</v>
      </c>
      <c r="E1830" s="1" t="s">
        <v>1103</v>
      </c>
      <c r="F1830" s="38">
        <v>44927</v>
      </c>
      <c r="G1830" s="38">
        <v>45291</v>
      </c>
      <c r="H1830" s="51">
        <v>75189</v>
      </c>
      <c r="I1830" s="1">
        <v>2024</v>
      </c>
      <c r="M1830" s="1">
        <f>IF(ISNUMBER(MATCH(E1830,_xlfn.VSTACK('VLookup Lists'!$E$2:$E$17,'VLookup Lists'!$H$2:$H$38,'VLookup Lists'!$J$2:$J$8),0)),1,0)</f>
        <v>0</v>
      </c>
      <c r="N1830" s="1" t="str">
        <f>IFERROR(IF(VLOOKUP($D1830,'VLookup Lists'!$B$11:$C$29,2,FALSE)="FLIP",1,0),"")</f>
        <v/>
      </c>
      <c r="O1830" s="1" t="b">
        <f>ISNUMBER(MATCH($E1830,'VLookup Lists'!$E$2:$E$17,0))</f>
        <v>0</v>
      </c>
    </row>
    <row r="1831" spans="1:15" ht="15.75" customHeight="1" x14ac:dyDescent="0.2">
      <c r="A1831" s="1" t="str">
        <f t="shared" si="32"/>
        <v>ICJIA</v>
      </c>
      <c r="B1831" s="1" t="s">
        <v>989</v>
      </c>
      <c r="C1831" s="1" t="s">
        <v>1206</v>
      </c>
      <c r="D1831" s="1">
        <v>1745</v>
      </c>
      <c r="E1831" s="1" t="s">
        <v>107</v>
      </c>
      <c r="F1831" s="38">
        <v>44713</v>
      </c>
      <c r="G1831" s="38">
        <v>45260</v>
      </c>
      <c r="H1831" s="51">
        <v>755341</v>
      </c>
      <c r="I1831" s="1">
        <v>2024</v>
      </c>
      <c r="M1831" s="1">
        <f>IF(ISNUMBER(MATCH(E1831,_xlfn.VSTACK('VLookup Lists'!$E$2:$E$17,'VLookup Lists'!$H$2:$H$38,'VLookup Lists'!$J$2:$J$8),0)),1,0)</f>
        <v>1</v>
      </c>
      <c r="N1831" s="1" t="str">
        <f>IFERROR(IF(VLOOKUP($D1831,'VLookup Lists'!$B$11:$C$29,2,FALSE)="FLIP",1,0),"")</f>
        <v/>
      </c>
      <c r="O1831" s="1" t="b">
        <f>ISNUMBER(MATCH($E1831,'VLookup Lists'!$E$2:$E$17,0))</f>
        <v>0</v>
      </c>
    </row>
    <row r="1832" spans="1:15" ht="15.75" customHeight="1" x14ac:dyDescent="0.2">
      <c r="A1832" s="1" t="str">
        <f t="shared" si="32"/>
        <v>ICJIA</v>
      </c>
      <c r="B1832" s="1" t="s">
        <v>989</v>
      </c>
      <c r="C1832" s="1" t="s">
        <v>1291</v>
      </c>
      <c r="D1832" s="1">
        <v>1745</v>
      </c>
      <c r="E1832" s="1" t="s">
        <v>1015</v>
      </c>
      <c r="F1832" s="38">
        <v>44927</v>
      </c>
      <c r="G1832" s="38">
        <v>45291</v>
      </c>
      <c r="H1832" s="51">
        <v>118194</v>
      </c>
      <c r="I1832" s="1">
        <v>2024</v>
      </c>
      <c r="M1832" s="1">
        <f>IF(ISNUMBER(MATCH(E1832,_xlfn.VSTACK('VLookup Lists'!$E$2:$E$17,'VLookup Lists'!$H$2:$H$38,'VLookup Lists'!$J$2:$J$8),0)),1,0)</f>
        <v>0</v>
      </c>
      <c r="N1832" s="1" t="str">
        <f>IFERROR(IF(VLOOKUP($D1832,'VLookup Lists'!$B$11:$C$29,2,FALSE)="FLIP",1,0),"")</f>
        <v/>
      </c>
      <c r="O1832" s="1" t="b">
        <f>ISNUMBER(MATCH($E1832,'VLookup Lists'!$E$2:$E$17,0))</f>
        <v>0</v>
      </c>
    </row>
    <row r="1833" spans="1:15" ht="15.75" customHeight="1" x14ac:dyDescent="0.2">
      <c r="A1833" s="1" t="str">
        <f t="shared" si="32"/>
        <v>ICJIA</v>
      </c>
      <c r="B1833" s="1" t="s">
        <v>989</v>
      </c>
      <c r="C1833" s="1" t="s">
        <v>1341</v>
      </c>
      <c r="D1833" s="1">
        <v>1745</v>
      </c>
      <c r="E1833" s="1" t="s">
        <v>1015</v>
      </c>
      <c r="F1833" s="38">
        <v>45292</v>
      </c>
      <c r="G1833" s="38">
        <v>45657</v>
      </c>
      <c r="H1833" s="51">
        <v>134279</v>
      </c>
      <c r="I1833" s="1">
        <v>2024</v>
      </c>
      <c r="M1833" s="1">
        <f>IF(ISNUMBER(MATCH(E1833,_xlfn.VSTACK('VLookup Lists'!$E$2:$E$17,'VLookup Lists'!$H$2:$H$38,'VLookup Lists'!$J$2:$J$8),0)),1,0)</f>
        <v>0</v>
      </c>
      <c r="N1833" s="1" t="str">
        <f>IFERROR(IF(VLOOKUP($D1833,'VLookup Lists'!$B$11:$C$29,2,FALSE)="FLIP",1,0),"")</f>
        <v/>
      </c>
      <c r="O1833" s="1" t="b">
        <f>ISNUMBER(MATCH($E1833,'VLookup Lists'!$E$2:$E$17,0))</f>
        <v>0</v>
      </c>
    </row>
    <row r="1834" spans="1:15" ht="15.75" customHeight="1" x14ac:dyDescent="0.2">
      <c r="A1834" s="1" t="str">
        <f t="shared" si="32"/>
        <v>ICJIA</v>
      </c>
      <c r="B1834" s="1" t="s">
        <v>989</v>
      </c>
      <c r="C1834" s="1" t="s">
        <v>1342</v>
      </c>
      <c r="D1834" s="1">
        <v>1745</v>
      </c>
      <c r="E1834" s="1" t="s">
        <v>1017</v>
      </c>
      <c r="F1834" s="38">
        <v>45292</v>
      </c>
      <c r="G1834" s="38">
        <v>45657</v>
      </c>
      <c r="H1834" s="51">
        <v>134825</v>
      </c>
      <c r="I1834" s="1">
        <v>2024</v>
      </c>
      <c r="M1834" s="1">
        <f>IF(ISNUMBER(MATCH(E1834,_xlfn.VSTACK('VLookup Lists'!$E$2:$E$17,'VLookup Lists'!$H$2:$H$38,'VLookup Lists'!$J$2:$J$8),0)),1,0)</f>
        <v>0</v>
      </c>
      <c r="N1834" s="1" t="str">
        <f>IFERROR(IF(VLOOKUP($D1834,'VLookup Lists'!$B$11:$C$29,2,FALSE)="FLIP",1,0),"")</f>
        <v/>
      </c>
      <c r="O1834" s="1" t="b">
        <f>ISNUMBER(MATCH($E1834,'VLookup Lists'!$E$2:$E$17,0))</f>
        <v>0</v>
      </c>
    </row>
    <row r="1835" spans="1:15" ht="15.75" customHeight="1" x14ac:dyDescent="0.2">
      <c r="A1835" s="1" t="str">
        <f t="shared" si="32"/>
        <v>ICJIA</v>
      </c>
      <c r="B1835" s="1" t="s">
        <v>989</v>
      </c>
      <c r="D1835" s="1">
        <v>1745</v>
      </c>
      <c r="E1835" s="1" t="s">
        <v>1019</v>
      </c>
      <c r="F1835" s="38">
        <v>45292</v>
      </c>
      <c r="G1835" s="38">
        <v>45657</v>
      </c>
      <c r="H1835" s="51">
        <v>135000</v>
      </c>
      <c r="I1835" s="1">
        <v>2024</v>
      </c>
      <c r="M1835" s="1">
        <f>IF(ISNUMBER(MATCH(E1835,_xlfn.VSTACK('VLookup Lists'!$E$2:$E$17,'VLookup Lists'!$H$2:$H$38,'VLookup Lists'!$J$2:$J$8),0)),1,0)</f>
        <v>0</v>
      </c>
      <c r="N1835" s="1" t="str">
        <f>IFERROR(IF(VLOOKUP($D1835,'VLookup Lists'!$B$11:$C$29,2,FALSE)="FLIP",1,0),"")</f>
        <v/>
      </c>
      <c r="O1835" s="1" t="b">
        <f>ISNUMBER(MATCH($E1835,'VLookup Lists'!$E$2:$E$17,0))</f>
        <v>0</v>
      </c>
    </row>
    <row r="1836" spans="1:15" ht="15.75" customHeight="1" x14ac:dyDescent="0.2">
      <c r="A1836" s="1" t="str">
        <f t="shared" ref="A1836:A1899" si="33">IF(ISBLANK(B1836),"","ICJIA")</f>
        <v>ICJIA</v>
      </c>
      <c r="B1836" s="1" t="s">
        <v>989</v>
      </c>
      <c r="C1836" s="1" t="s">
        <v>1292</v>
      </c>
      <c r="D1836" s="1">
        <v>1745</v>
      </c>
      <c r="E1836" s="1" t="s">
        <v>1019</v>
      </c>
      <c r="F1836" s="38">
        <v>44927</v>
      </c>
      <c r="G1836" s="38">
        <v>45291</v>
      </c>
      <c r="H1836" s="51">
        <v>458190</v>
      </c>
      <c r="I1836" s="1">
        <v>2024</v>
      </c>
      <c r="M1836" s="1">
        <f>IF(ISNUMBER(MATCH(E1836,_xlfn.VSTACK('VLookup Lists'!$E$2:$E$17,'VLookup Lists'!$H$2:$H$38,'VLookup Lists'!$J$2:$J$8),0)),1,0)</f>
        <v>0</v>
      </c>
      <c r="N1836" s="1" t="str">
        <f>IFERROR(IF(VLOOKUP($D1836,'VLookup Lists'!$B$11:$C$29,2,FALSE)="FLIP",1,0),"")</f>
        <v/>
      </c>
      <c r="O1836" s="1" t="b">
        <f>ISNUMBER(MATCH($E1836,'VLookup Lists'!$E$2:$E$17,0))</f>
        <v>0</v>
      </c>
    </row>
    <row r="1837" spans="1:15" ht="15.75" customHeight="1" x14ac:dyDescent="0.2">
      <c r="A1837" s="1" t="str">
        <f t="shared" si="33"/>
        <v>ICJIA</v>
      </c>
      <c r="B1837" s="1" t="s">
        <v>989</v>
      </c>
      <c r="C1837" s="1" t="s">
        <v>1293</v>
      </c>
      <c r="D1837" s="1">
        <v>1745</v>
      </c>
      <c r="E1837" s="1" t="s">
        <v>1027</v>
      </c>
      <c r="F1837" s="38">
        <v>44927</v>
      </c>
      <c r="G1837" s="38">
        <v>45291</v>
      </c>
      <c r="H1837" s="51">
        <v>106097</v>
      </c>
      <c r="I1837" s="1">
        <v>2024</v>
      </c>
      <c r="M1837" s="1">
        <f>IF(ISNUMBER(MATCH(E1837,_xlfn.VSTACK('VLookup Lists'!$E$2:$E$17,'VLookup Lists'!$H$2:$H$38,'VLookup Lists'!$J$2:$J$8),0)),1,0)</f>
        <v>0</v>
      </c>
      <c r="N1837" s="1" t="str">
        <f>IFERROR(IF(VLOOKUP($D1837,'VLookup Lists'!$B$11:$C$29,2,FALSE)="FLIP",1,0),"")</f>
        <v/>
      </c>
      <c r="O1837" s="1" t="b">
        <f>ISNUMBER(MATCH($E1837,'VLookup Lists'!$E$2:$E$17,0))</f>
        <v>0</v>
      </c>
    </row>
    <row r="1838" spans="1:15" ht="15.75" customHeight="1" x14ac:dyDescent="0.2">
      <c r="A1838" s="1" t="str">
        <f t="shared" si="33"/>
        <v>ICJIA</v>
      </c>
      <c r="B1838" s="1" t="s">
        <v>989</v>
      </c>
      <c r="C1838" s="1" t="s">
        <v>1294</v>
      </c>
      <c r="D1838" s="1">
        <v>1745</v>
      </c>
      <c r="E1838" s="1" t="s">
        <v>1109</v>
      </c>
      <c r="F1838" s="38">
        <v>44927</v>
      </c>
      <c r="G1838" s="38">
        <v>45291</v>
      </c>
      <c r="H1838" s="51">
        <v>144707</v>
      </c>
      <c r="I1838" s="1">
        <v>2024</v>
      </c>
      <c r="M1838" s="1">
        <f>IF(ISNUMBER(MATCH(E1838,_xlfn.VSTACK('VLookup Lists'!$E$2:$E$17,'VLookup Lists'!$H$2:$H$38,'VLookup Lists'!$J$2:$J$8),0)),1,0)</f>
        <v>0</v>
      </c>
      <c r="N1838" s="1" t="str">
        <f>IFERROR(IF(VLOOKUP($D1838,'VLookup Lists'!$B$11:$C$29,2,FALSE)="FLIP",1,0),"")</f>
        <v/>
      </c>
      <c r="O1838" s="1" t="b">
        <f>ISNUMBER(MATCH($E1838,'VLookup Lists'!$E$2:$E$17,0))</f>
        <v>0</v>
      </c>
    </row>
    <row r="1839" spans="1:15" ht="15.75" customHeight="1" x14ac:dyDescent="0.2">
      <c r="A1839" s="1" t="str">
        <f t="shared" si="33"/>
        <v>ICJIA</v>
      </c>
      <c r="B1839" s="1" t="s">
        <v>989</v>
      </c>
      <c r="C1839" s="1" t="s">
        <v>1343</v>
      </c>
      <c r="D1839" s="1">
        <v>1745</v>
      </c>
      <c r="E1839" s="1" t="s">
        <v>1109</v>
      </c>
      <c r="F1839" s="38">
        <v>45292</v>
      </c>
      <c r="G1839" s="38">
        <v>45657</v>
      </c>
      <c r="H1839" s="51">
        <v>134784</v>
      </c>
      <c r="I1839" s="1">
        <v>2024</v>
      </c>
      <c r="M1839" s="1">
        <f>IF(ISNUMBER(MATCH(E1839,_xlfn.VSTACK('VLookup Lists'!$E$2:$E$17,'VLookup Lists'!$H$2:$H$38,'VLookup Lists'!$J$2:$J$8),0)),1,0)</f>
        <v>0</v>
      </c>
      <c r="N1839" s="1" t="str">
        <f>IFERROR(IF(VLOOKUP($D1839,'VLookup Lists'!$B$11:$C$29,2,FALSE)="FLIP",1,0),"")</f>
        <v/>
      </c>
      <c r="O1839" s="1" t="b">
        <f>ISNUMBER(MATCH($E1839,'VLookup Lists'!$E$2:$E$17,0))</f>
        <v>0</v>
      </c>
    </row>
    <row r="1840" spans="1:15" ht="15.75" customHeight="1" x14ac:dyDescent="0.2">
      <c r="A1840" s="1" t="str">
        <f t="shared" si="33"/>
        <v>ICJIA</v>
      </c>
      <c r="B1840" s="1" t="s">
        <v>989</v>
      </c>
      <c r="C1840" s="1" t="s">
        <v>1344</v>
      </c>
      <c r="D1840" s="1">
        <v>1745</v>
      </c>
      <c r="E1840" s="1" t="s">
        <v>1029</v>
      </c>
      <c r="F1840" s="38">
        <v>45292</v>
      </c>
      <c r="G1840" s="38">
        <v>45657</v>
      </c>
      <c r="H1840" s="51">
        <v>135000</v>
      </c>
      <c r="I1840" s="1">
        <v>2024</v>
      </c>
      <c r="M1840" s="1">
        <f>IF(ISNUMBER(MATCH(E1840,_xlfn.VSTACK('VLookup Lists'!$E$2:$E$17,'VLookup Lists'!$H$2:$H$38,'VLookup Lists'!$J$2:$J$8),0)),1,0)</f>
        <v>0</v>
      </c>
      <c r="N1840" s="1" t="str">
        <f>IFERROR(IF(VLOOKUP($D1840,'VLookup Lists'!$B$11:$C$29,2,FALSE)="FLIP",1,0),"")</f>
        <v/>
      </c>
      <c r="O1840" s="1" t="b">
        <f>ISNUMBER(MATCH($E1840,'VLookup Lists'!$E$2:$E$17,0))</f>
        <v>0</v>
      </c>
    </row>
    <row r="1841" spans="1:15" ht="15.75" customHeight="1" x14ac:dyDescent="0.2">
      <c r="A1841" s="1" t="str">
        <f t="shared" si="33"/>
        <v>ICJIA</v>
      </c>
      <c r="B1841" s="1" t="s">
        <v>989</v>
      </c>
      <c r="C1841" s="1" t="s">
        <v>1295</v>
      </c>
      <c r="D1841" s="1">
        <v>1745</v>
      </c>
      <c r="E1841" s="1" t="s">
        <v>1029</v>
      </c>
      <c r="F1841" s="38">
        <v>44927</v>
      </c>
      <c r="G1841" s="38">
        <v>45291</v>
      </c>
      <c r="H1841" s="51">
        <v>365574</v>
      </c>
      <c r="I1841" s="1">
        <v>2024</v>
      </c>
      <c r="M1841" s="1">
        <f>IF(ISNUMBER(MATCH(E1841,_xlfn.VSTACK('VLookup Lists'!$E$2:$E$17,'VLookup Lists'!$H$2:$H$38,'VLookup Lists'!$J$2:$J$8),0)),1,0)</f>
        <v>0</v>
      </c>
      <c r="N1841" s="1" t="str">
        <f>IFERROR(IF(VLOOKUP($D1841,'VLookup Lists'!$B$11:$C$29,2,FALSE)="FLIP",1,0),"")</f>
        <v/>
      </c>
      <c r="O1841" s="1" t="b">
        <f>ISNUMBER(MATCH($E1841,'VLookup Lists'!$E$2:$E$17,0))</f>
        <v>0</v>
      </c>
    </row>
    <row r="1842" spans="1:15" ht="15.75" customHeight="1" x14ac:dyDescent="0.2">
      <c r="A1842" s="1" t="str">
        <f t="shared" si="33"/>
        <v>ICJIA</v>
      </c>
      <c r="B1842" s="1" t="s">
        <v>989</v>
      </c>
      <c r="C1842" s="1" t="s">
        <v>1214</v>
      </c>
      <c r="D1842" s="1">
        <v>1745</v>
      </c>
      <c r="E1842" s="1" t="s">
        <v>371</v>
      </c>
      <c r="F1842" s="38">
        <v>44713</v>
      </c>
      <c r="G1842" s="38">
        <v>45260</v>
      </c>
      <c r="H1842" s="51">
        <v>1217340</v>
      </c>
      <c r="I1842" s="1">
        <v>2024</v>
      </c>
      <c r="M1842" s="1">
        <f>IF(ISNUMBER(MATCH(E1842,_xlfn.VSTACK('VLookup Lists'!$E$2:$E$17,'VLookup Lists'!$H$2:$H$38,'VLookup Lists'!$J$2:$J$8),0)),1,0)</f>
        <v>0</v>
      </c>
      <c r="N1842" s="1" t="str">
        <f>IFERROR(IF(VLOOKUP($D1842,'VLookup Lists'!$B$11:$C$29,2,FALSE)="FLIP",1,0),"")</f>
        <v/>
      </c>
      <c r="O1842" s="1" t="b">
        <f>ISNUMBER(MATCH($E1842,'VLookup Lists'!$E$2:$E$17,0))</f>
        <v>0</v>
      </c>
    </row>
    <row r="1843" spans="1:15" ht="15.75" customHeight="1" x14ac:dyDescent="0.2">
      <c r="A1843" s="1" t="str">
        <f t="shared" si="33"/>
        <v>ICJIA</v>
      </c>
      <c r="B1843" s="1" t="s">
        <v>989</v>
      </c>
      <c r="C1843" s="1" t="s">
        <v>1296</v>
      </c>
      <c r="D1843" s="1">
        <v>1745</v>
      </c>
      <c r="E1843" s="1" t="s">
        <v>553</v>
      </c>
      <c r="F1843" s="38">
        <v>44743</v>
      </c>
      <c r="G1843" s="38">
        <v>45291</v>
      </c>
      <c r="H1843" s="51">
        <v>412500</v>
      </c>
      <c r="I1843" s="1">
        <v>2024</v>
      </c>
      <c r="M1843" s="1">
        <f>IF(ISNUMBER(MATCH(E1843,_xlfn.VSTACK('VLookup Lists'!$E$2:$E$17,'VLookup Lists'!$H$2:$H$38,'VLookup Lists'!$J$2:$J$8),0)),1,0)</f>
        <v>0</v>
      </c>
      <c r="N1843" s="1" t="str">
        <f>IFERROR(IF(VLOOKUP($D1843,'VLookup Lists'!$B$11:$C$29,2,FALSE)="FLIP",1,0),"")</f>
        <v/>
      </c>
      <c r="O1843" s="1" t="b">
        <f>ISNUMBER(MATCH($E1843,'VLookup Lists'!$E$2:$E$17,0))</f>
        <v>0</v>
      </c>
    </row>
    <row r="1844" spans="1:15" ht="15.75" customHeight="1" x14ac:dyDescent="0.2">
      <c r="A1844" s="1" t="str">
        <f t="shared" si="33"/>
        <v>ICJIA</v>
      </c>
      <c r="B1844" s="1" t="s">
        <v>989</v>
      </c>
      <c r="C1844" s="1" t="s">
        <v>1345</v>
      </c>
      <c r="D1844" s="1">
        <v>1745</v>
      </c>
      <c r="E1844" s="1" t="s">
        <v>1346</v>
      </c>
      <c r="F1844" s="38">
        <v>45352</v>
      </c>
      <c r="G1844" s="38">
        <v>45716</v>
      </c>
      <c r="H1844" s="51">
        <v>265650</v>
      </c>
      <c r="I1844" s="1">
        <v>2024</v>
      </c>
      <c r="M1844" s="1">
        <f>IF(ISNUMBER(MATCH(E1844,_xlfn.VSTACK('VLookup Lists'!$E$2:$E$17,'VLookup Lists'!$H$2:$H$38,'VLookup Lists'!$J$2:$J$8),0)),1,0)</f>
        <v>0</v>
      </c>
      <c r="N1844" s="1" t="str">
        <f>IFERROR(IF(VLOOKUP($D1844,'VLookup Lists'!$B$11:$C$29,2,FALSE)="FLIP",1,0),"")</f>
        <v/>
      </c>
      <c r="O1844" s="1" t="b">
        <f>ISNUMBER(MATCH($E1844,'VLookup Lists'!$E$2:$E$17,0))</f>
        <v>0</v>
      </c>
    </row>
    <row r="1845" spans="1:15" ht="15.75" customHeight="1" x14ac:dyDescent="0.2">
      <c r="A1845" s="1" t="str">
        <f t="shared" si="33"/>
        <v>ICJIA</v>
      </c>
      <c r="B1845" s="1" t="s">
        <v>989</v>
      </c>
      <c r="C1845" s="1" t="s">
        <v>1297</v>
      </c>
      <c r="D1845" s="1">
        <v>1745</v>
      </c>
      <c r="E1845" s="1" t="s">
        <v>1039</v>
      </c>
      <c r="F1845" s="38">
        <v>44927</v>
      </c>
      <c r="G1845" s="38">
        <v>45291</v>
      </c>
      <c r="H1845" s="51">
        <v>228047</v>
      </c>
      <c r="I1845" s="1">
        <v>2024</v>
      </c>
      <c r="M1845" s="1">
        <f>IF(ISNUMBER(MATCH(E1845,_xlfn.VSTACK('VLookup Lists'!$E$2:$E$17,'VLookup Lists'!$H$2:$H$38,'VLookup Lists'!$J$2:$J$8),0)),1,0)</f>
        <v>0</v>
      </c>
      <c r="N1845" s="1" t="str">
        <f>IFERROR(IF(VLOOKUP($D1845,'VLookup Lists'!$B$11:$C$29,2,FALSE)="FLIP",1,0),"")</f>
        <v/>
      </c>
      <c r="O1845" s="1" t="b">
        <f>ISNUMBER(MATCH($E1845,'VLookup Lists'!$E$2:$E$17,0))</f>
        <v>0</v>
      </c>
    </row>
    <row r="1846" spans="1:15" ht="15.75" customHeight="1" x14ac:dyDescent="0.2">
      <c r="A1846" s="1" t="str">
        <f t="shared" si="33"/>
        <v>ICJIA</v>
      </c>
      <c r="B1846" s="1" t="s">
        <v>989</v>
      </c>
      <c r="C1846" s="1" t="s">
        <v>1347</v>
      </c>
      <c r="D1846" s="1">
        <v>1745</v>
      </c>
      <c r="E1846" s="1" t="s">
        <v>406</v>
      </c>
      <c r="F1846" s="38">
        <v>45108</v>
      </c>
      <c r="G1846" s="38">
        <v>45473</v>
      </c>
      <c r="H1846" s="51">
        <v>312869</v>
      </c>
      <c r="I1846" s="1">
        <v>2024</v>
      </c>
      <c r="M1846" s="1">
        <f>IF(ISNUMBER(MATCH(E1846,_xlfn.VSTACK('VLookup Lists'!$E$2:$E$17,'VLookup Lists'!$H$2:$H$38,'VLookup Lists'!$J$2:$J$8),0)),1,0)</f>
        <v>0</v>
      </c>
      <c r="N1846" s="1" t="str">
        <f>IFERROR(IF(VLOOKUP($D1846,'VLookup Lists'!$B$11:$C$29,2,FALSE)="FLIP",1,0),"")</f>
        <v/>
      </c>
      <c r="O1846" s="1" t="b">
        <f>ISNUMBER(MATCH($E1846,'VLookup Lists'!$E$2:$E$17,0))</f>
        <v>0</v>
      </c>
    </row>
    <row r="1847" spans="1:15" ht="15.75" customHeight="1" x14ac:dyDescent="0.2">
      <c r="A1847" s="1" t="str">
        <f t="shared" si="33"/>
        <v>ICJIA</v>
      </c>
      <c r="B1847" s="1" t="s">
        <v>989</v>
      </c>
      <c r="C1847" s="1">
        <v>222121</v>
      </c>
      <c r="D1847" s="1">
        <v>1745</v>
      </c>
      <c r="E1847" s="1" t="s">
        <v>406</v>
      </c>
      <c r="F1847" s="38">
        <v>45352</v>
      </c>
      <c r="G1847" s="38">
        <v>45716</v>
      </c>
      <c r="H1847" s="51">
        <v>272485</v>
      </c>
      <c r="I1847" s="1">
        <v>2024</v>
      </c>
      <c r="M1847" s="1">
        <f>IF(ISNUMBER(MATCH(E1847,_xlfn.VSTACK('VLookup Lists'!$E$2:$E$17,'VLookup Lists'!$H$2:$H$38,'VLookup Lists'!$J$2:$J$8),0)),1,0)</f>
        <v>0</v>
      </c>
      <c r="N1847" s="1" t="str">
        <f>IFERROR(IF(VLOOKUP($D1847,'VLookup Lists'!$B$11:$C$29,2,FALSE)="FLIP",1,0),"")</f>
        <v/>
      </c>
      <c r="O1847" s="1" t="b">
        <f>ISNUMBER(MATCH($E1847,'VLookup Lists'!$E$2:$E$17,0))</f>
        <v>0</v>
      </c>
    </row>
    <row r="1848" spans="1:15" ht="15.75" customHeight="1" x14ac:dyDescent="0.2">
      <c r="A1848" s="1" t="str">
        <f t="shared" si="33"/>
        <v>ICJIA</v>
      </c>
      <c r="B1848" s="1" t="s">
        <v>989</v>
      </c>
      <c r="C1848" s="1" t="s">
        <v>1348</v>
      </c>
      <c r="D1848" s="1">
        <v>1745</v>
      </c>
      <c r="E1848" s="1" t="s">
        <v>1117</v>
      </c>
      <c r="F1848" s="38">
        <v>45292</v>
      </c>
      <c r="G1848" s="38">
        <v>45657</v>
      </c>
      <c r="H1848" s="51">
        <v>200000</v>
      </c>
      <c r="I1848" s="1">
        <v>2024</v>
      </c>
      <c r="M1848" s="1">
        <f>IF(ISNUMBER(MATCH(E1848,_xlfn.VSTACK('VLookup Lists'!$E$2:$E$17,'VLookup Lists'!$H$2:$H$38,'VLookup Lists'!$J$2:$J$8),0)),1,0)</f>
        <v>0</v>
      </c>
      <c r="N1848" s="1" t="str">
        <f>IFERROR(IF(VLOOKUP($D1848,'VLookup Lists'!$B$11:$C$29,2,FALSE)="FLIP",1,0),"")</f>
        <v/>
      </c>
      <c r="O1848" s="1" t="b">
        <f>ISNUMBER(MATCH($E1848,'VLookup Lists'!$E$2:$E$17,0))</f>
        <v>0</v>
      </c>
    </row>
    <row r="1849" spans="1:15" ht="15.75" customHeight="1" x14ac:dyDescent="0.2">
      <c r="A1849" s="1" t="str">
        <f t="shared" si="33"/>
        <v>ICJIA</v>
      </c>
      <c r="B1849" s="1" t="s">
        <v>989</v>
      </c>
      <c r="C1849" s="1" t="s">
        <v>1349</v>
      </c>
      <c r="D1849" s="1">
        <v>1745</v>
      </c>
      <c r="E1849" s="1" t="s">
        <v>1117</v>
      </c>
      <c r="F1849" s="38">
        <v>45352</v>
      </c>
      <c r="G1849" s="38">
        <v>45716</v>
      </c>
      <c r="H1849" s="51">
        <v>345450</v>
      </c>
      <c r="I1849" s="1">
        <v>2024</v>
      </c>
      <c r="M1849" s="1">
        <f>IF(ISNUMBER(MATCH(E1849,_xlfn.VSTACK('VLookup Lists'!$E$2:$E$17,'VLookup Lists'!$H$2:$H$38,'VLookup Lists'!$J$2:$J$8),0)),1,0)</f>
        <v>0</v>
      </c>
      <c r="N1849" s="1" t="str">
        <f>IFERROR(IF(VLOOKUP($D1849,'VLookup Lists'!$B$11:$C$29,2,FALSE)="FLIP",1,0),"")</f>
        <v/>
      </c>
      <c r="O1849" s="1" t="b">
        <f>ISNUMBER(MATCH($E1849,'VLookup Lists'!$E$2:$E$17,0))</f>
        <v>0</v>
      </c>
    </row>
    <row r="1850" spans="1:15" ht="15.75" customHeight="1" x14ac:dyDescent="0.2">
      <c r="A1850" s="1" t="str">
        <f t="shared" si="33"/>
        <v>ICJIA</v>
      </c>
      <c r="B1850" s="1" t="s">
        <v>989</v>
      </c>
      <c r="C1850" s="1" t="s">
        <v>1218</v>
      </c>
      <c r="D1850" s="1">
        <v>1745</v>
      </c>
      <c r="E1850" s="1" t="s">
        <v>1117</v>
      </c>
      <c r="F1850" s="38">
        <v>44713</v>
      </c>
      <c r="G1850" s="38">
        <v>45260</v>
      </c>
      <c r="H1850" s="51">
        <v>631590</v>
      </c>
      <c r="I1850" s="1">
        <v>2024</v>
      </c>
      <c r="M1850" s="1">
        <f>IF(ISNUMBER(MATCH(E1850,_xlfn.VSTACK('VLookup Lists'!$E$2:$E$17,'VLookup Lists'!$H$2:$H$38,'VLookup Lists'!$J$2:$J$8),0)),1,0)</f>
        <v>0</v>
      </c>
      <c r="N1850" s="1" t="str">
        <f>IFERROR(IF(VLOOKUP($D1850,'VLookup Lists'!$B$11:$C$29,2,FALSE)="FLIP",1,0),"")</f>
        <v/>
      </c>
      <c r="O1850" s="1" t="b">
        <f>ISNUMBER(MATCH($E1850,'VLookup Lists'!$E$2:$E$17,0))</f>
        <v>0</v>
      </c>
    </row>
    <row r="1851" spans="1:15" ht="15.75" customHeight="1" x14ac:dyDescent="0.2">
      <c r="A1851" s="1" t="str">
        <f t="shared" si="33"/>
        <v>ICJIA</v>
      </c>
      <c r="B1851" s="1" t="s">
        <v>989</v>
      </c>
      <c r="C1851" s="1" t="s">
        <v>1350</v>
      </c>
      <c r="D1851" s="1">
        <v>1745</v>
      </c>
      <c r="E1851" s="1" t="s">
        <v>1120</v>
      </c>
      <c r="F1851" s="38">
        <v>45108</v>
      </c>
      <c r="G1851" s="38">
        <v>45473</v>
      </c>
      <c r="H1851" s="51">
        <v>7095628</v>
      </c>
      <c r="I1851" s="1">
        <v>2024</v>
      </c>
      <c r="M1851" s="1">
        <f>IF(ISNUMBER(MATCH(E1851,_xlfn.VSTACK('VLookup Lists'!$E$2:$E$17,'VLookup Lists'!$H$2:$H$38,'VLookup Lists'!$J$2:$J$8),0)),1,0)</f>
        <v>0</v>
      </c>
      <c r="N1851" s="1" t="str">
        <f>IFERROR(IF(VLOOKUP($D1851,'VLookup Lists'!$B$11:$C$29,2,FALSE)="FLIP",1,0),"")</f>
        <v/>
      </c>
      <c r="O1851" s="1" t="b">
        <f>ISNUMBER(MATCH($E1851,'VLookup Lists'!$E$2:$E$17,0))</f>
        <v>0</v>
      </c>
    </row>
    <row r="1852" spans="1:15" ht="15.75" customHeight="1" x14ac:dyDescent="0.2">
      <c r="A1852" s="1" t="str">
        <f t="shared" si="33"/>
        <v>ICJIA</v>
      </c>
      <c r="B1852" s="1" t="s">
        <v>989</v>
      </c>
      <c r="C1852" s="1" t="s">
        <v>1221</v>
      </c>
      <c r="D1852" s="1">
        <v>1745</v>
      </c>
      <c r="E1852" s="1" t="s">
        <v>282</v>
      </c>
      <c r="F1852" s="38">
        <v>44713</v>
      </c>
      <c r="G1852" s="38">
        <v>45260</v>
      </c>
      <c r="H1852" s="51">
        <v>123524</v>
      </c>
      <c r="I1852" s="1">
        <v>2024</v>
      </c>
      <c r="M1852" s="1">
        <f>IF(ISNUMBER(MATCH(E1852,_xlfn.VSTACK('VLookup Lists'!$E$2:$E$17,'VLookup Lists'!$H$2:$H$38,'VLookup Lists'!$J$2:$J$8),0)),1,0)</f>
        <v>0</v>
      </c>
      <c r="N1852" s="1" t="str">
        <f>IFERROR(IF(VLOOKUP($D1852,'VLookup Lists'!$B$11:$C$29,2,FALSE)="FLIP",1,0),"")</f>
        <v/>
      </c>
      <c r="O1852" s="1" t="b">
        <f>ISNUMBER(MATCH($E1852,'VLookup Lists'!$E$2:$E$17,0))</f>
        <v>0</v>
      </c>
    </row>
    <row r="1853" spans="1:15" ht="15.75" customHeight="1" x14ac:dyDescent="0.2">
      <c r="A1853" s="1" t="str">
        <f t="shared" si="33"/>
        <v>ICJIA</v>
      </c>
      <c r="B1853" s="1" t="s">
        <v>989</v>
      </c>
      <c r="C1853" s="1" t="s">
        <v>1223</v>
      </c>
      <c r="D1853" s="1">
        <v>1745</v>
      </c>
      <c r="E1853" s="1" t="s">
        <v>1125</v>
      </c>
      <c r="F1853" s="38">
        <v>44713</v>
      </c>
      <c r="G1853" s="38">
        <v>45260</v>
      </c>
      <c r="H1853" s="51">
        <v>1227161</v>
      </c>
      <c r="I1853" s="1">
        <v>2024</v>
      </c>
      <c r="M1853" s="1">
        <f>IF(ISNUMBER(MATCH(E1853,_xlfn.VSTACK('VLookup Lists'!$E$2:$E$17,'VLookup Lists'!$H$2:$H$38,'VLookup Lists'!$J$2:$J$8),0)),1,0)</f>
        <v>0</v>
      </c>
      <c r="N1853" s="1" t="str">
        <f>IFERROR(IF(VLOOKUP($D1853,'VLookup Lists'!$B$11:$C$29,2,FALSE)="FLIP",1,0),"")</f>
        <v/>
      </c>
      <c r="O1853" s="1" t="b">
        <f>ISNUMBER(MATCH($E1853,'VLookup Lists'!$E$2:$E$17,0))</f>
        <v>0</v>
      </c>
    </row>
    <row r="1854" spans="1:15" ht="15.75" customHeight="1" x14ac:dyDescent="0.2">
      <c r="A1854" s="1" t="str">
        <f t="shared" si="33"/>
        <v>ICJIA</v>
      </c>
      <c r="B1854" s="1" t="s">
        <v>989</v>
      </c>
      <c r="C1854" s="1" t="s">
        <v>1351</v>
      </c>
      <c r="D1854" s="1">
        <v>1745</v>
      </c>
      <c r="E1854" s="1" t="s">
        <v>1127</v>
      </c>
      <c r="F1854" s="38">
        <v>45170</v>
      </c>
      <c r="G1854" s="38">
        <v>45535</v>
      </c>
      <c r="H1854" s="51">
        <v>257600</v>
      </c>
      <c r="I1854" s="1">
        <v>2024</v>
      </c>
      <c r="M1854" s="1">
        <f>IF(ISNUMBER(MATCH(E1854,_xlfn.VSTACK('VLookup Lists'!$E$2:$E$17,'VLookup Lists'!$H$2:$H$38,'VLookup Lists'!$J$2:$J$8),0)),1,0)</f>
        <v>0</v>
      </c>
      <c r="N1854" s="1" t="str">
        <f>IFERROR(IF(VLOOKUP($D1854,'VLookup Lists'!$B$11:$C$29,2,FALSE)="FLIP",1,0),"")</f>
        <v/>
      </c>
      <c r="O1854" s="1" t="b">
        <f>ISNUMBER(MATCH($E1854,'VLookup Lists'!$E$2:$E$17,0))</f>
        <v>0</v>
      </c>
    </row>
    <row r="1855" spans="1:15" ht="15.75" customHeight="1" x14ac:dyDescent="0.2">
      <c r="A1855" s="1" t="str">
        <f t="shared" si="33"/>
        <v>ICJIA</v>
      </c>
      <c r="B1855" s="1" t="s">
        <v>989</v>
      </c>
      <c r="C1855" s="1" t="s">
        <v>1298</v>
      </c>
      <c r="D1855" s="1">
        <v>1745</v>
      </c>
      <c r="E1855" s="1" t="s">
        <v>1127</v>
      </c>
      <c r="F1855" s="38">
        <v>44805</v>
      </c>
      <c r="G1855" s="38">
        <v>45169</v>
      </c>
      <c r="H1855" s="51">
        <v>455000</v>
      </c>
      <c r="I1855" s="1">
        <v>2024</v>
      </c>
      <c r="M1855" s="1">
        <f>IF(ISNUMBER(MATCH(E1855,_xlfn.VSTACK('VLookup Lists'!$E$2:$E$17,'VLookup Lists'!$H$2:$H$38,'VLookup Lists'!$J$2:$J$8),0)),1,0)</f>
        <v>0</v>
      </c>
      <c r="N1855" s="1" t="str">
        <f>IFERROR(IF(VLOOKUP($D1855,'VLookup Lists'!$B$11:$C$29,2,FALSE)="FLIP",1,0),"")</f>
        <v/>
      </c>
      <c r="O1855" s="1" t="b">
        <f>ISNUMBER(MATCH($E1855,'VLookup Lists'!$E$2:$E$17,0))</f>
        <v>0</v>
      </c>
    </row>
    <row r="1856" spans="1:15" ht="15.75" customHeight="1" x14ac:dyDescent="0.2">
      <c r="A1856" s="1" t="str">
        <f t="shared" si="33"/>
        <v>ICJIA</v>
      </c>
      <c r="B1856" s="1" t="s">
        <v>989</v>
      </c>
      <c r="C1856" s="1" t="s">
        <v>1226</v>
      </c>
      <c r="D1856" s="1">
        <v>1745</v>
      </c>
      <c r="E1856" s="1" t="s">
        <v>561</v>
      </c>
      <c r="F1856" s="38">
        <v>44713</v>
      </c>
      <c r="G1856" s="38">
        <v>45260</v>
      </c>
      <c r="H1856" s="51">
        <v>948108</v>
      </c>
      <c r="I1856" s="1">
        <v>2024</v>
      </c>
      <c r="M1856" s="1">
        <f>IF(ISNUMBER(MATCH(E1856,_xlfn.VSTACK('VLookup Lists'!$E$2:$E$17,'VLookup Lists'!$H$2:$H$38,'VLookup Lists'!$J$2:$J$8),0)),1,0)</f>
        <v>0</v>
      </c>
      <c r="N1856" s="1" t="str">
        <f>IFERROR(IF(VLOOKUP($D1856,'VLookup Lists'!$B$11:$C$29,2,FALSE)="FLIP",1,0),"")</f>
        <v/>
      </c>
      <c r="O1856" s="1" t="b">
        <f>ISNUMBER(MATCH($E1856,'VLookup Lists'!$E$2:$E$17,0))</f>
        <v>0</v>
      </c>
    </row>
    <row r="1857" spans="1:15" ht="15.75" customHeight="1" x14ac:dyDescent="0.2">
      <c r="A1857" s="1" t="str">
        <f t="shared" si="33"/>
        <v>ICJIA</v>
      </c>
      <c r="B1857" s="1" t="s">
        <v>989</v>
      </c>
      <c r="C1857" s="1" t="s">
        <v>1299</v>
      </c>
      <c r="D1857" s="1">
        <v>1745</v>
      </c>
      <c r="E1857" s="1" t="s">
        <v>1131</v>
      </c>
      <c r="F1857" s="38">
        <v>44743</v>
      </c>
      <c r="G1857" s="38">
        <v>45291</v>
      </c>
      <c r="H1857" s="51">
        <v>82088</v>
      </c>
      <c r="I1857" s="1">
        <v>2024</v>
      </c>
      <c r="M1857" s="1">
        <f>IF(ISNUMBER(MATCH(E1857,_xlfn.VSTACK('VLookup Lists'!$E$2:$E$17,'VLookup Lists'!$H$2:$H$38,'VLookup Lists'!$J$2:$J$8),0)),1,0)</f>
        <v>0</v>
      </c>
      <c r="N1857" s="1" t="str">
        <f>IFERROR(IF(VLOOKUP($D1857,'VLookup Lists'!$B$11:$C$29,2,FALSE)="FLIP",1,0),"")</f>
        <v/>
      </c>
      <c r="O1857" s="1" t="b">
        <f>ISNUMBER(MATCH($E1857,'VLookup Lists'!$E$2:$E$17,0))</f>
        <v>0</v>
      </c>
    </row>
    <row r="1858" spans="1:15" ht="15.75" customHeight="1" x14ac:dyDescent="0.2">
      <c r="A1858" s="1" t="str">
        <f t="shared" si="33"/>
        <v>ICJIA</v>
      </c>
      <c r="B1858" s="1" t="s">
        <v>989</v>
      </c>
      <c r="C1858" s="1" t="s">
        <v>1352</v>
      </c>
      <c r="D1858" s="1">
        <v>1745</v>
      </c>
      <c r="E1858" s="1" t="s">
        <v>1131</v>
      </c>
      <c r="F1858" s="38">
        <v>45292</v>
      </c>
      <c r="G1858" s="38">
        <v>45657</v>
      </c>
      <c r="H1858" s="51">
        <v>81641</v>
      </c>
      <c r="I1858" s="1">
        <v>2024</v>
      </c>
      <c r="M1858" s="1">
        <f>IF(ISNUMBER(MATCH(E1858,_xlfn.VSTACK('VLookup Lists'!$E$2:$E$17,'VLookup Lists'!$H$2:$H$38,'VLookup Lists'!$J$2:$J$8),0)),1,0)</f>
        <v>0</v>
      </c>
      <c r="N1858" s="1" t="str">
        <f>IFERROR(IF(VLOOKUP($D1858,'VLookup Lists'!$B$11:$C$29,2,FALSE)="FLIP",1,0),"")</f>
        <v/>
      </c>
      <c r="O1858" s="1" t="b">
        <f>ISNUMBER(MATCH($E1858,'VLookup Lists'!$E$2:$E$17,0))</f>
        <v>0</v>
      </c>
    </row>
    <row r="1859" spans="1:15" ht="15.75" customHeight="1" x14ac:dyDescent="0.2">
      <c r="A1859" s="1" t="str">
        <f t="shared" si="33"/>
        <v>ICJIA</v>
      </c>
      <c r="B1859" s="1" t="s">
        <v>989</v>
      </c>
      <c r="C1859" s="1" t="s">
        <v>1353</v>
      </c>
      <c r="D1859" s="1">
        <v>1745</v>
      </c>
      <c r="E1859" s="1" t="s">
        <v>1046</v>
      </c>
      <c r="F1859" s="38">
        <v>45352</v>
      </c>
      <c r="G1859" s="38">
        <v>45716</v>
      </c>
      <c r="H1859" s="51">
        <v>500000</v>
      </c>
      <c r="I1859" s="1">
        <v>2024</v>
      </c>
      <c r="M1859" s="1">
        <f>IF(ISNUMBER(MATCH(E1859,_xlfn.VSTACK('VLookup Lists'!$E$2:$E$17,'VLookup Lists'!$H$2:$H$38,'VLookup Lists'!$J$2:$J$8),0)),1,0)</f>
        <v>0</v>
      </c>
      <c r="N1859" s="1" t="str">
        <f>IFERROR(IF(VLOOKUP($D1859,'VLookup Lists'!$B$11:$C$29,2,FALSE)="FLIP",1,0),"")</f>
        <v/>
      </c>
      <c r="O1859" s="1" t="b">
        <f>ISNUMBER(MATCH($E1859,'VLookup Lists'!$E$2:$E$17,0))</f>
        <v>0</v>
      </c>
    </row>
    <row r="1860" spans="1:15" ht="15.75" customHeight="1" x14ac:dyDescent="0.2">
      <c r="A1860" s="1" t="str">
        <f t="shared" si="33"/>
        <v>ICJIA</v>
      </c>
      <c r="B1860" s="1" t="s">
        <v>989</v>
      </c>
      <c r="C1860" s="1" t="s">
        <v>1354</v>
      </c>
      <c r="D1860" s="1">
        <v>1745</v>
      </c>
      <c r="E1860" s="1" t="s">
        <v>1046</v>
      </c>
      <c r="F1860" s="38">
        <v>45292</v>
      </c>
      <c r="G1860" s="38">
        <v>45657</v>
      </c>
      <c r="H1860" s="51">
        <v>500000</v>
      </c>
      <c r="I1860" s="1">
        <v>2024</v>
      </c>
      <c r="M1860" s="1">
        <f>IF(ISNUMBER(MATCH(E1860,_xlfn.VSTACK('VLookup Lists'!$E$2:$E$17,'VLookup Lists'!$H$2:$H$38,'VLookup Lists'!$J$2:$J$8),0)),1,0)</f>
        <v>0</v>
      </c>
      <c r="N1860" s="1" t="str">
        <f>IFERROR(IF(VLOOKUP($D1860,'VLookup Lists'!$B$11:$C$29,2,FALSE)="FLIP",1,0),"")</f>
        <v/>
      </c>
      <c r="O1860" s="1" t="b">
        <f>ISNUMBER(MATCH($E1860,'VLookup Lists'!$E$2:$E$17,0))</f>
        <v>0</v>
      </c>
    </row>
    <row r="1861" spans="1:15" ht="15.75" customHeight="1" x14ac:dyDescent="0.2">
      <c r="A1861" s="1" t="str">
        <f t="shared" si="33"/>
        <v>ICJIA</v>
      </c>
      <c r="B1861" s="1" t="s">
        <v>989</v>
      </c>
      <c r="C1861" s="1" t="s">
        <v>1228</v>
      </c>
      <c r="D1861" s="1">
        <v>1745</v>
      </c>
      <c r="E1861" s="1" t="s">
        <v>1046</v>
      </c>
      <c r="F1861" s="38">
        <v>44713</v>
      </c>
      <c r="G1861" s="38">
        <v>45260</v>
      </c>
      <c r="H1861" s="51">
        <v>423624</v>
      </c>
      <c r="I1861" s="1">
        <v>2024</v>
      </c>
      <c r="M1861" s="1">
        <f>IF(ISNUMBER(MATCH(E1861,_xlfn.VSTACK('VLookup Lists'!$E$2:$E$17,'VLookup Lists'!$H$2:$H$38,'VLookup Lists'!$J$2:$J$8),0)),1,0)</f>
        <v>0</v>
      </c>
      <c r="N1861" s="1" t="str">
        <f>IFERROR(IF(VLOOKUP($D1861,'VLookup Lists'!$B$11:$C$29,2,FALSE)="FLIP",1,0),"")</f>
        <v/>
      </c>
      <c r="O1861" s="1" t="b">
        <f>ISNUMBER(MATCH($E1861,'VLookup Lists'!$E$2:$E$17,0))</f>
        <v>0</v>
      </c>
    </row>
    <row r="1862" spans="1:15" ht="15.75" customHeight="1" x14ac:dyDescent="0.2">
      <c r="A1862" s="1" t="str">
        <f t="shared" si="33"/>
        <v>ICJIA</v>
      </c>
      <c r="B1862" s="1" t="s">
        <v>989</v>
      </c>
      <c r="C1862" s="1" t="s">
        <v>1300</v>
      </c>
      <c r="D1862" s="1">
        <v>1745</v>
      </c>
      <c r="E1862" s="1" t="s">
        <v>1046</v>
      </c>
      <c r="F1862" s="38">
        <v>44743</v>
      </c>
      <c r="G1862" s="38">
        <v>45291</v>
      </c>
      <c r="H1862" s="51">
        <v>2062500</v>
      </c>
      <c r="I1862" s="1">
        <v>2024</v>
      </c>
      <c r="M1862" s="1">
        <f>IF(ISNUMBER(MATCH(E1862,_xlfn.VSTACK('VLookup Lists'!$E$2:$E$17,'VLookup Lists'!$H$2:$H$38,'VLookup Lists'!$J$2:$J$8),0)),1,0)</f>
        <v>0</v>
      </c>
      <c r="N1862" s="1" t="str">
        <f>IFERROR(IF(VLOOKUP($D1862,'VLookup Lists'!$B$11:$C$29,2,FALSE)="FLIP",1,0),"")</f>
        <v/>
      </c>
      <c r="O1862" s="1" t="b">
        <f>ISNUMBER(MATCH($E1862,'VLookup Lists'!$E$2:$E$17,0))</f>
        <v>0</v>
      </c>
    </row>
    <row r="1863" spans="1:15" ht="15.75" customHeight="1" x14ac:dyDescent="0.2">
      <c r="A1863" s="1" t="str">
        <f t="shared" si="33"/>
        <v>ICJIA</v>
      </c>
      <c r="B1863" s="1" t="s">
        <v>989</v>
      </c>
      <c r="C1863" s="1" t="s">
        <v>1301</v>
      </c>
      <c r="D1863" s="1">
        <v>1745</v>
      </c>
      <c r="E1863" s="1" t="s">
        <v>1054</v>
      </c>
      <c r="F1863" s="38">
        <v>44743</v>
      </c>
      <c r="G1863" s="38">
        <v>45291</v>
      </c>
      <c r="H1863" s="51">
        <v>86351</v>
      </c>
      <c r="I1863" s="1">
        <v>2024</v>
      </c>
      <c r="M1863" s="1">
        <f>IF(ISNUMBER(MATCH(E1863,_xlfn.VSTACK('VLookup Lists'!$E$2:$E$17,'VLookup Lists'!$H$2:$H$38,'VLookup Lists'!$J$2:$J$8),0)),1,0)</f>
        <v>0</v>
      </c>
      <c r="N1863" s="1" t="str">
        <f>IFERROR(IF(VLOOKUP($D1863,'VLookup Lists'!$B$11:$C$29,2,FALSE)="FLIP",1,0),"")</f>
        <v/>
      </c>
      <c r="O1863" s="1" t="b">
        <f>ISNUMBER(MATCH($E1863,'VLookup Lists'!$E$2:$E$17,0))</f>
        <v>0</v>
      </c>
    </row>
    <row r="1864" spans="1:15" ht="15.75" customHeight="1" x14ac:dyDescent="0.2">
      <c r="A1864" s="1" t="str">
        <f t="shared" si="33"/>
        <v>ICJIA</v>
      </c>
      <c r="B1864" s="1" t="s">
        <v>989</v>
      </c>
      <c r="C1864" s="1" t="s">
        <v>1302</v>
      </c>
      <c r="D1864" s="1">
        <v>1745</v>
      </c>
      <c r="E1864" s="1" t="s">
        <v>1058</v>
      </c>
      <c r="F1864" s="38">
        <v>44743</v>
      </c>
      <c r="G1864" s="38">
        <v>45291</v>
      </c>
      <c r="H1864" s="51">
        <v>160464</v>
      </c>
      <c r="I1864" s="1">
        <v>2024</v>
      </c>
      <c r="M1864" s="1">
        <f>IF(ISNUMBER(MATCH(E1864,_xlfn.VSTACK('VLookup Lists'!$E$2:$E$17,'VLookup Lists'!$H$2:$H$38,'VLookup Lists'!$J$2:$J$8),0)),1,0)</f>
        <v>0</v>
      </c>
      <c r="N1864" s="1" t="str">
        <f>IFERROR(IF(VLOOKUP($D1864,'VLookup Lists'!$B$11:$C$29,2,FALSE)="FLIP",1,0),"")</f>
        <v/>
      </c>
      <c r="O1864" s="1" t="b">
        <f>ISNUMBER(MATCH($E1864,'VLookup Lists'!$E$2:$E$17,0))</f>
        <v>0</v>
      </c>
    </row>
    <row r="1865" spans="1:15" ht="15.75" customHeight="1" x14ac:dyDescent="0.2">
      <c r="A1865" s="1" t="str">
        <f t="shared" si="33"/>
        <v>ICJIA</v>
      </c>
      <c r="B1865" s="1" t="s">
        <v>989</v>
      </c>
      <c r="C1865" s="1">
        <v>222053</v>
      </c>
      <c r="D1865" s="1">
        <v>1745</v>
      </c>
      <c r="E1865" s="1" t="s">
        <v>1058</v>
      </c>
      <c r="F1865" s="38">
        <v>45292</v>
      </c>
      <c r="G1865" s="38">
        <v>45657</v>
      </c>
      <c r="H1865" s="51">
        <v>199994</v>
      </c>
      <c r="I1865" s="1">
        <v>2024</v>
      </c>
      <c r="M1865" s="1">
        <f>IF(ISNUMBER(MATCH(E1865,_xlfn.VSTACK('VLookup Lists'!$E$2:$E$17,'VLookup Lists'!$H$2:$H$38,'VLookup Lists'!$J$2:$J$8),0)),1,0)</f>
        <v>0</v>
      </c>
      <c r="N1865" s="1" t="str">
        <f>IFERROR(IF(VLOOKUP($D1865,'VLookup Lists'!$B$11:$C$29,2,FALSE)="FLIP",1,0),"")</f>
        <v/>
      </c>
      <c r="O1865" s="1" t="b">
        <f>ISNUMBER(MATCH($E1865,'VLookup Lists'!$E$2:$E$17,0))</f>
        <v>0</v>
      </c>
    </row>
    <row r="1866" spans="1:15" ht="15.75" customHeight="1" x14ac:dyDescent="0.2">
      <c r="A1866" s="1" t="str">
        <f t="shared" si="33"/>
        <v>ICJIA</v>
      </c>
      <c r="B1866" s="1" t="s">
        <v>989</v>
      </c>
      <c r="C1866" s="1">
        <v>222053</v>
      </c>
      <c r="D1866" s="1">
        <v>1745</v>
      </c>
      <c r="E1866" s="1" t="s">
        <v>1058</v>
      </c>
      <c r="F1866" s="38">
        <v>45292</v>
      </c>
      <c r="G1866" s="38">
        <v>45657</v>
      </c>
      <c r="H1866" s="51">
        <v>199994</v>
      </c>
      <c r="I1866" s="1">
        <v>2024</v>
      </c>
      <c r="M1866" s="1">
        <f>IF(ISNUMBER(MATCH(E1866,_xlfn.VSTACK('VLookup Lists'!$E$2:$E$17,'VLookup Lists'!$H$2:$H$38,'VLookup Lists'!$J$2:$J$8),0)),1,0)</f>
        <v>0</v>
      </c>
      <c r="N1866" s="1" t="str">
        <f>IFERROR(IF(VLOOKUP($D1866,'VLookup Lists'!$B$11:$C$29,2,FALSE)="FLIP",1,0),"")</f>
        <v/>
      </c>
      <c r="O1866" s="1" t="b">
        <f>ISNUMBER(MATCH($E1866,'VLookup Lists'!$E$2:$E$17,0))</f>
        <v>0</v>
      </c>
    </row>
    <row r="1867" spans="1:15" ht="15.75" customHeight="1" x14ac:dyDescent="0.2">
      <c r="A1867" s="1" t="str">
        <f t="shared" si="33"/>
        <v>ICJIA</v>
      </c>
      <c r="B1867" s="1" t="s">
        <v>989</v>
      </c>
      <c r="C1867" s="1" t="s">
        <v>1355</v>
      </c>
      <c r="D1867" s="1">
        <v>1745</v>
      </c>
      <c r="E1867" s="1" t="s">
        <v>1060</v>
      </c>
      <c r="F1867" s="38">
        <v>45292</v>
      </c>
      <c r="G1867" s="38">
        <v>45657</v>
      </c>
      <c r="H1867" s="51">
        <v>135000</v>
      </c>
      <c r="I1867" s="1">
        <v>2024</v>
      </c>
      <c r="M1867" s="1">
        <f>IF(ISNUMBER(MATCH(E1867,_xlfn.VSTACK('VLookup Lists'!$E$2:$E$17,'VLookup Lists'!$H$2:$H$38,'VLookup Lists'!$J$2:$J$8),0)),1,0)</f>
        <v>0</v>
      </c>
      <c r="N1867" s="1" t="str">
        <f>IFERROR(IF(VLOOKUP($D1867,'VLookup Lists'!$B$11:$C$29,2,FALSE)="FLIP",1,0),"")</f>
        <v/>
      </c>
      <c r="O1867" s="1" t="b">
        <f>ISNUMBER(MATCH($E1867,'VLookup Lists'!$E$2:$E$17,0))</f>
        <v>0</v>
      </c>
    </row>
    <row r="1868" spans="1:15" ht="15.75" customHeight="1" x14ac:dyDescent="0.2">
      <c r="A1868" s="1" t="str">
        <f t="shared" si="33"/>
        <v>ICJIA</v>
      </c>
      <c r="B1868" s="1" t="s">
        <v>989</v>
      </c>
      <c r="C1868" s="1" t="s">
        <v>1303</v>
      </c>
      <c r="D1868" s="1">
        <v>1745</v>
      </c>
      <c r="E1868" s="1" t="s">
        <v>1062</v>
      </c>
      <c r="F1868" s="38">
        <v>44986</v>
      </c>
      <c r="G1868" s="38">
        <v>45351</v>
      </c>
      <c r="H1868" s="51">
        <v>400000</v>
      </c>
      <c r="I1868" s="1">
        <v>2024</v>
      </c>
      <c r="M1868" s="1">
        <f>IF(ISNUMBER(MATCH(E1868,_xlfn.VSTACK('VLookup Lists'!$E$2:$E$17,'VLookup Lists'!$H$2:$H$38,'VLookup Lists'!$J$2:$J$8),0)),1,0)</f>
        <v>0</v>
      </c>
      <c r="N1868" s="1" t="str">
        <f>IFERROR(IF(VLOOKUP($D1868,'VLookup Lists'!$B$11:$C$29,2,FALSE)="FLIP",1,0),"")</f>
        <v/>
      </c>
      <c r="O1868" s="1" t="b">
        <f>ISNUMBER(MATCH($E1868,'VLookup Lists'!$E$2:$E$17,0))</f>
        <v>0</v>
      </c>
    </row>
    <row r="1869" spans="1:15" ht="15.75" customHeight="1" x14ac:dyDescent="0.2">
      <c r="A1869" s="1" t="str">
        <f t="shared" si="33"/>
        <v>ICJIA</v>
      </c>
      <c r="B1869" s="1" t="s">
        <v>989</v>
      </c>
      <c r="C1869" s="1" t="s">
        <v>1356</v>
      </c>
      <c r="D1869" s="1">
        <v>1745</v>
      </c>
      <c r="E1869" s="1" t="s">
        <v>1357</v>
      </c>
      <c r="F1869" s="38">
        <v>45352</v>
      </c>
      <c r="G1869" s="38">
        <v>45716</v>
      </c>
      <c r="H1869" s="51">
        <v>500000</v>
      </c>
      <c r="I1869" s="1">
        <v>2024</v>
      </c>
      <c r="M1869" s="1">
        <f>IF(ISNUMBER(MATCH(E1869,_xlfn.VSTACK('VLookup Lists'!$E$2:$E$17,'VLookup Lists'!$H$2:$H$38,'VLookup Lists'!$J$2:$J$8),0)),1,0)</f>
        <v>0</v>
      </c>
      <c r="N1869" s="1" t="str">
        <f>IFERROR(IF(VLOOKUP($D1869,'VLookup Lists'!$B$11:$C$29,2,FALSE)="FLIP",1,0),"")</f>
        <v/>
      </c>
      <c r="O1869" s="1" t="b">
        <f>ISNUMBER(MATCH($E1869,'VLookup Lists'!$E$2:$E$17,0))</f>
        <v>0</v>
      </c>
    </row>
    <row r="1870" spans="1:15" ht="15.75" customHeight="1" x14ac:dyDescent="0.2">
      <c r="A1870" s="1" t="str">
        <f t="shared" si="33"/>
        <v>ICJIA</v>
      </c>
      <c r="B1870" s="1" t="s">
        <v>989</v>
      </c>
      <c r="C1870" s="1" t="s">
        <v>1358</v>
      </c>
      <c r="D1870" s="1">
        <v>1745</v>
      </c>
      <c r="E1870" s="1" t="s">
        <v>464</v>
      </c>
      <c r="F1870" s="38">
        <v>45292</v>
      </c>
      <c r="G1870" s="38">
        <v>45657</v>
      </c>
      <c r="H1870" s="51">
        <v>135000</v>
      </c>
      <c r="I1870" s="1">
        <v>2024</v>
      </c>
      <c r="M1870" s="1">
        <f>IF(ISNUMBER(MATCH(E1870,_xlfn.VSTACK('VLookup Lists'!$E$2:$E$17,'VLookup Lists'!$H$2:$H$38,'VLookup Lists'!$J$2:$J$8),0)),1,0)</f>
        <v>0</v>
      </c>
      <c r="N1870" s="1" t="str">
        <f>IFERROR(IF(VLOOKUP($D1870,'VLookup Lists'!$B$11:$C$29,2,FALSE)="FLIP",1,0),"")</f>
        <v/>
      </c>
      <c r="O1870" s="1" t="b">
        <f>ISNUMBER(MATCH($E1870,'VLookup Lists'!$E$2:$E$17,0))</f>
        <v>0</v>
      </c>
    </row>
    <row r="1871" spans="1:15" ht="15.75" customHeight="1" x14ac:dyDescent="0.2">
      <c r="A1871" s="1" t="str">
        <f t="shared" si="33"/>
        <v>ICJIA</v>
      </c>
      <c r="B1871" s="1" t="s">
        <v>989</v>
      </c>
      <c r="C1871" s="1" t="s">
        <v>1304</v>
      </c>
      <c r="D1871" s="1">
        <v>1745</v>
      </c>
      <c r="E1871" s="1" t="s">
        <v>464</v>
      </c>
      <c r="F1871" s="38">
        <v>44927</v>
      </c>
      <c r="G1871" s="38">
        <v>45291</v>
      </c>
      <c r="H1871" s="51">
        <v>130460</v>
      </c>
      <c r="I1871" s="1">
        <v>2024</v>
      </c>
      <c r="M1871" s="1">
        <f>IF(ISNUMBER(MATCH(E1871,_xlfn.VSTACK('VLookup Lists'!$E$2:$E$17,'VLookup Lists'!$H$2:$H$38,'VLookup Lists'!$J$2:$J$8),0)),1,0)</f>
        <v>0</v>
      </c>
      <c r="N1871" s="1" t="str">
        <f>IFERROR(IF(VLOOKUP($D1871,'VLookup Lists'!$B$11:$C$29,2,FALSE)="FLIP",1,0),"")</f>
        <v/>
      </c>
      <c r="O1871" s="1" t="b">
        <f>ISNUMBER(MATCH($E1871,'VLookup Lists'!$E$2:$E$17,0))</f>
        <v>0</v>
      </c>
    </row>
    <row r="1872" spans="1:15" ht="15.75" customHeight="1" x14ac:dyDescent="0.2">
      <c r="A1872" s="1" t="str">
        <f t="shared" si="33"/>
        <v>ICJIA</v>
      </c>
      <c r="B1872" s="1" t="s">
        <v>989</v>
      </c>
      <c r="C1872" s="1" t="s">
        <v>1305</v>
      </c>
      <c r="D1872" s="1">
        <v>1745</v>
      </c>
      <c r="E1872" s="1" t="s">
        <v>1306</v>
      </c>
      <c r="F1872" s="38">
        <v>44743</v>
      </c>
      <c r="G1872" s="38">
        <v>45291</v>
      </c>
      <c r="H1872" s="51">
        <v>121799</v>
      </c>
      <c r="I1872" s="1">
        <v>2024</v>
      </c>
      <c r="M1872" s="1">
        <f>IF(ISNUMBER(MATCH(E1872,_xlfn.VSTACK('VLookup Lists'!$E$2:$E$17,'VLookup Lists'!$H$2:$H$38,'VLookup Lists'!$J$2:$J$8),0)),1,0)</f>
        <v>0</v>
      </c>
      <c r="N1872" s="1" t="str">
        <f>IFERROR(IF(VLOOKUP($D1872,'VLookup Lists'!$B$11:$C$29,2,FALSE)="FLIP",1,0),"")</f>
        <v/>
      </c>
      <c r="O1872" s="1" t="b">
        <f>ISNUMBER(MATCH($E1872,'VLookup Lists'!$E$2:$E$17,0))</f>
        <v>0</v>
      </c>
    </row>
    <row r="1873" spans="1:15" ht="15.75" customHeight="1" x14ac:dyDescent="0.2">
      <c r="A1873" s="1" t="str">
        <f t="shared" si="33"/>
        <v>ICJIA</v>
      </c>
      <c r="B1873" s="1" t="s">
        <v>989</v>
      </c>
      <c r="C1873" s="1">
        <v>222043</v>
      </c>
      <c r="D1873" s="1">
        <v>1745</v>
      </c>
      <c r="E1873" s="1" t="s">
        <v>1306</v>
      </c>
      <c r="F1873" s="38">
        <v>45292</v>
      </c>
      <c r="G1873" s="38">
        <v>45657</v>
      </c>
      <c r="H1873" s="51">
        <v>91248</v>
      </c>
      <c r="I1873" s="1">
        <v>2024</v>
      </c>
      <c r="M1873" s="1">
        <f>IF(ISNUMBER(MATCH(E1873,_xlfn.VSTACK('VLookup Lists'!$E$2:$E$17,'VLookup Lists'!$H$2:$H$38,'VLookup Lists'!$J$2:$J$8),0)),1,0)</f>
        <v>0</v>
      </c>
      <c r="N1873" s="1" t="str">
        <f>IFERROR(IF(VLOOKUP($D1873,'VLookup Lists'!$B$11:$C$29,2,FALSE)="FLIP",1,0),"")</f>
        <v/>
      </c>
      <c r="O1873" s="1" t="b">
        <f>ISNUMBER(MATCH($E1873,'VLookup Lists'!$E$2:$E$17,0))</f>
        <v>0</v>
      </c>
    </row>
    <row r="1874" spans="1:15" ht="15.75" customHeight="1" x14ac:dyDescent="0.2">
      <c r="A1874" s="1" t="str">
        <f t="shared" si="33"/>
        <v>ICJIA</v>
      </c>
      <c r="B1874" s="1" t="s">
        <v>989</v>
      </c>
      <c r="C1874" s="1" t="s">
        <v>1307</v>
      </c>
      <c r="D1874" s="1">
        <v>1745</v>
      </c>
      <c r="E1874" s="1" t="s">
        <v>1064</v>
      </c>
      <c r="F1874" s="38">
        <v>44986</v>
      </c>
      <c r="G1874" s="38">
        <v>45351</v>
      </c>
      <c r="H1874" s="51">
        <v>400000</v>
      </c>
      <c r="I1874" s="1">
        <v>2024</v>
      </c>
      <c r="M1874" s="1">
        <f>IF(ISNUMBER(MATCH(E1874,_xlfn.VSTACK('VLookup Lists'!$E$2:$E$17,'VLookup Lists'!$H$2:$H$38,'VLookup Lists'!$J$2:$J$8),0)),1,0)</f>
        <v>0</v>
      </c>
      <c r="N1874" s="1" t="str">
        <f>IFERROR(IF(VLOOKUP($D1874,'VLookup Lists'!$B$11:$C$29,2,FALSE)="FLIP",1,0),"")</f>
        <v/>
      </c>
      <c r="O1874" s="1" t="b">
        <f>ISNUMBER(MATCH($E1874,'VLookup Lists'!$E$2:$E$17,0))</f>
        <v>0</v>
      </c>
    </row>
    <row r="1875" spans="1:15" ht="15.75" customHeight="1" x14ac:dyDescent="0.2">
      <c r="A1875" s="1" t="str">
        <f t="shared" si="33"/>
        <v>ICJIA</v>
      </c>
      <c r="B1875" s="1" t="s">
        <v>989</v>
      </c>
      <c r="C1875" s="1">
        <v>222031</v>
      </c>
      <c r="D1875" s="1">
        <v>1745</v>
      </c>
      <c r="E1875" s="1" t="s">
        <v>1238</v>
      </c>
      <c r="F1875" s="38">
        <v>45292</v>
      </c>
      <c r="G1875" s="38">
        <v>45657</v>
      </c>
      <c r="H1875" s="51">
        <v>200000</v>
      </c>
      <c r="I1875" s="1">
        <v>2024</v>
      </c>
      <c r="M1875" s="1">
        <f>IF(ISNUMBER(MATCH(E1875,_xlfn.VSTACK('VLookup Lists'!$E$2:$E$17,'VLookup Lists'!$H$2:$H$38,'VLookup Lists'!$J$2:$J$8),0)),1,0)</f>
        <v>0</v>
      </c>
      <c r="N1875" s="1" t="str">
        <f>IFERROR(IF(VLOOKUP($D1875,'VLookup Lists'!$B$11:$C$29,2,FALSE)="FLIP",1,0),"")</f>
        <v/>
      </c>
      <c r="O1875" s="1" t="b">
        <f>ISNUMBER(MATCH($E1875,'VLookup Lists'!$E$2:$E$17,0))</f>
        <v>0</v>
      </c>
    </row>
    <row r="1876" spans="1:15" ht="15.75" customHeight="1" x14ac:dyDescent="0.2">
      <c r="A1876" s="1" t="str">
        <f t="shared" si="33"/>
        <v>ICJIA</v>
      </c>
      <c r="B1876" s="1" t="s">
        <v>989</v>
      </c>
      <c r="C1876" s="1" t="s">
        <v>1239</v>
      </c>
      <c r="D1876" s="1">
        <v>1745</v>
      </c>
      <c r="E1876" s="1" t="s">
        <v>1003</v>
      </c>
      <c r="F1876" s="38">
        <v>44713</v>
      </c>
      <c r="G1876" s="38">
        <v>45260</v>
      </c>
      <c r="H1876" s="51">
        <v>1500000</v>
      </c>
      <c r="I1876" s="1">
        <v>2024</v>
      </c>
      <c r="M1876" s="1">
        <f>IF(ISNUMBER(MATCH(E1876,_xlfn.VSTACK('VLookup Lists'!$E$2:$E$17,'VLookup Lists'!$H$2:$H$38,'VLookup Lists'!$J$2:$J$8),0)),1,0)</f>
        <v>0</v>
      </c>
      <c r="N1876" s="1" t="str">
        <f>IFERROR(IF(VLOOKUP($D1876,'VLookup Lists'!$B$11:$C$29,2,FALSE)="FLIP",1,0),"")</f>
        <v/>
      </c>
      <c r="O1876" s="1" t="b">
        <f>ISNUMBER(MATCH($E1876,'VLookup Lists'!$E$2:$E$17,0))</f>
        <v>0</v>
      </c>
    </row>
    <row r="1877" spans="1:15" ht="15.75" customHeight="1" x14ac:dyDescent="0.2">
      <c r="A1877" s="1" t="str">
        <f t="shared" si="33"/>
        <v>ICJIA</v>
      </c>
      <c r="B1877" s="1" t="s">
        <v>989</v>
      </c>
      <c r="C1877" s="1" t="s">
        <v>1359</v>
      </c>
      <c r="D1877" s="1">
        <v>1745</v>
      </c>
      <c r="E1877" s="1" t="s">
        <v>1148</v>
      </c>
      <c r="F1877" s="38">
        <v>45108</v>
      </c>
      <c r="G1877" s="38">
        <v>45473</v>
      </c>
      <c r="H1877" s="51">
        <v>500000</v>
      </c>
      <c r="I1877" s="1">
        <v>2024</v>
      </c>
      <c r="M1877" s="1">
        <f>IF(ISNUMBER(MATCH(E1877,_xlfn.VSTACK('VLookup Lists'!$E$2:$E$17,'VLookup Lists'!$H$2:$H$38,'VLookup Lists'!$J$2:$J$8),0)),1,0)</f>
        <v>0</v>
      </c>
      <c r="N1877" s="1" t="str">
        <f>IFERROR(IF(VLOOKUP($D1877,'VLookup Lists'!$B$11:$C$29,2,FALSE)="FLIP",1,0),"")</f>
        <v/>
      </c>
      <c r="O1877" s="1" t="b">
        <f>ISNUMBER(MATCH($E1877,'VLookup Lists'!$E$2:$E$17,0))</f>
        <v>0</v>
      </c>
    </row>
    <row r="1878" spans="1:15" ht="15.75" customHeight="1" x14ac:dyDescent="0.2">
      <c r="A1878" s="1" t="str">
        <f t="shared" si="33"/>
        <v>ICJIA</v>
      </c>
      <c r="B1878" s="1" t="s">
        <v>989</v>
      </c>
      <c r="C1878" s="1" t="s">
        <v>1308</v>
      </c>
      <c r="D1878" s="1">
        <v>1745</v>
      </c>
      <c r="E1878" s="1" t="s">
        <v>1067</v>
      </c>
      <c r="F1878" s="38">
        <v>44986</v>
      </c>
      <c r="G1878" s="38">
        <v>45351</v>
      </c>
      <c r="H1878" s="51">
        <v>203666</v>
      </c>
      <c r="I1878" s="1">
        <v>2024</v>
      </c>
      <c r="M1878" s="1">
        <f>IF(ISNUMBER(MATCH(E1878,_xlfn.VSTACK('VLookup Lists'!$E$2:$E$17,'VLookup Lists'!$H$2:$H$38,'VLookup Lists'!$J$2:$J$8),0)),1,0)</f>
        <v>0</v>
      </c>
      <c r="N1878" s="1" t="str">
        <f>IFERROR(IF(VLOOKUP($D1878,'VLookup Lists'!$B$11:$C$29,2,FALSE)="FLIP",1,0),"")</f>
        <v/>
      </c>
      <c r="O1878" s="1" t="b">
        <f>ISNUMBER(MATCH($E1878,'VLookup Lists'!$E$2:$E$17,0))</f>
        <v>0</v>
      </c>
    </row>
    <row r="1879" spans="1:15" ht="15.75" customHeight="1" x14ac:dyDescent="0.2">
      <c r="A1879" s="1" t="str">
        <f t="shared" si="33"/>
        <v>ICJIA</v>
      </c>
      <c r="B1879" s="1" t="s">
        <v>989</v>
      </c>
      <c r="C1879" s="1" t="s">
        <v>1241</v>
      </c>
      <c r="D1879" s="1">
        <v>1745</v>
      </c>
      <c r="E1879" s="1" t="s">
        <v>1150</v>
      </c>
      <c r="F1879" s="38">
        <v>44713</v>
      </c>
      <c r="G1879" s="38">
        <v>45260</v>
      </c>
      <c r="H1879" s="51">
        <v>380646</v>
      </c>
      <c r="I1879" s="1">
        <v>2024</v>
      </c>
      <c r="M1879" s="1">
        <f>IF(ISNUMBER(MATCH(E1879,_xlfn.VSTACK('VLookup Lists'!$E$2:$E$17,'VLookup Lists'!$H$2:$H$38,'VLookup Lists'!$J$2:$J$8),0)),1,0)</f>
        <v>0</v>
      </c>
      <c r="N1879" s="1" t="str">
        <f>IFERROR(IF(VLOOKUP($D1879,'VLookup Lists'!$B$11:$C$29,2,FALSE)="FLIP",1,0),"")</f>
        <v/>
      </c>
      <c r="O1879" s="1" t="b">
        <f>ISNUMBER(MATCH($E1879,'VLookup Lists'!$E$2:$E$17,0))</f>
        <v>0</v>
      </c>
    </row>
    <row r="1880" spans="1:15" ht="15.75" customHeight="1" x14ac:dyDescent="0.2">
      <c r="A1880" s="1" t="str">
        <f t="shared" si="33"/>
        <v>ICJIA</v>
      </c>
      <c r="B1880" s="1" t="s">
        <v>989</v>
      </c>
      <c r="C1880" s="1" t="s">
        <v>1360</v>
      </c>
      <c r="D1880" s="1">
        <v>1745</v>
      </c>
      <c r="E1880" s="1" t="s">
        <v>1152</v>
      </c>
      <c r="F1880" s="38">
        <v>45108</v>
      </c>
      <c r="G1880" s="38">
        <v>45473</v>
      </c>
      <c r="H1880" s="51">
        <v>10060000</v>
      </c>
      <c r="I1880" s="1">
        <v>2024</v>
      </c>
      <c r="M1880" s="1">
        <f>IF(ISNUMBER(MATCH(E1880,_xlfn.VSTACK('VLookup Lists'!$E$2:$E$17,'VLookup Lists'!$H$2:$H$38,'VLookup Lists'!$J$2:$J$8),0)),1,0)</f>
        <v>0</v>
      </c>
      <c r="N1880" s="1" t="str">
        <f>IFERROR(IF(VLOOKUP($D1880,'VLookup Lists'!$B$11:$C$29,2,FALSE)="FLIP",1,0),"")</f>
        <v/>
      </c>
      <c r="O1880" s="1" t="b">
        <f>ISNUMBER(MATCH($E1880,'VLookup Lists'!$E$2:$E$17,0))</f>
        <v>0</v>
      </c>
    </row>
    <row r="1881" spans="1:15" ht="15.75" customHeight="1" x14ac:dyDescent="0.2">
      <c r="A1881" s="1" t="str">
        <f t="shared" si="33"/>
        <v>ICJIA</v>
      </c>
      <c r="B1881" s="1" t="s">
        <v>989</v>
      </c>
      <c r="C1881" s="1" t="s">
        <v>1361</v>
      </c>
      <c r="D1881" s="1">
        <v>1745</v>
      </c>
      <c r="E1881" s="1" t="s">
        <v>1154</v>
      </c>
      <c r="F1881" s="38">
        <v>45108</v>
      </c>
      <c r="G1881" s="38">
        <v>45473</v>
      </c>
      <c r="H1881" s="51">
        <v>9526000</v>
      </c>
      <c r="I1881" s="1">
        <v>2024</v>
      </c>
      <c r="M1881" s="1">
        <f>IF(ISNUMBER(MATCH(E1881,_xlfn.VSTACK('VLookup Lists'!$E$2:$E$17,'VLookup Lists'!$H$2:$H$38,'VLookup Lists'!$J$2:$J$8),0)),1,0)</f>
        <v>0</v>
      </c>
      <c r="N1881" s="1" t="str">
        <f>IFERROR(IF(VLOOKUP($D1881,'VLookup Lists'!$B$11:$C$29,2,FALSE)="FLIP",1,0),"")</f>
        <v/>
      </c>
      <c r="O1881" s="1" t="b">
        <f>ISNUMBER(MATCH($E1881,'VLookup Lists'!$E$2:$E$17,0))</f>
        <v>0</v>
      </c>
    </row>
    <row r="1882" spans="1:15" ht="15.75" customHeight="1" x14ac:dyDescent="0.2">
      <c r="A1882" s="1" t="str">
        <f t="shared" si="33"/>
        <v>ICJIA</v>
      </c>
      <c r="B1882" s="1" t="s">
        <v>989</v>
      </c>
      <c r="C1882" s="1" t="s">
        <v>1311</v>
      </c>
      <c r="D1882" s="1">
        <v>1745</v>
      </c>
      <c r="E1882" s="1" t="s">
        <v>1156</v>
      </c>
      <c r="F1882" s="38">
        <v>44835</v>
      </c>
      <c r="G1882" s="38">
        <v>45199</v>
      </c>
      <c r="H1882" s="51">
        <v>556024</v>
      </c>
      <c r="I1882" s="1">
        <v>2024</v>
      </c>
      <c r="M1882" s="1">
        <f>IF(ISNUMBER(MATCH(E1882,_xlfn.VSTACK('VLookup Lists'!$E$2:$E$17,'VLookup Lists'!$H$2:$H$38,'VLookup Lists'!$J$2:$J$8),0)),1,0)</f>
        <v>0</v>
      </c>
      <c r="N1882" s="1" t="str">
        <f>IFERROR(IF(VLOOKUP($D1882,'VLookup Lists'!$B$11:$C$29,2,FALSE)="FLIP",1,0),"")</f>
        <v/>
      </c>
      <c r="O1882" s="1" t="b">
        <f>ISNUMBER(MATCH($E1882,'VLookup Lists'!$E$2:$E$17,0))</f>
        <v>0</v>
      </c>
    </row>
    <row r="1883" spans="1:15" ht="15.75" customHeight="1" x14ac:dyDescent="0.2">
      <c r="A1883" s="1" t="str">
        <f t="shared" si="33"/>
        <v>ICJIA</v>
      </c>
      <c r="B1883" s="1" t="s">
        <v>989</v>
      </c>
      <c r="C1883" s="1" t="s">
        <v>1312</v>
      </c>
      <c r="D1883" s="1">
        <v>1745</v>
      </c>
      <c r="E1883" s="1" t="s">
        <v>1069</v>
      </c>
      <c r="F1883" s="38">
        <v>44986</v>
      </c>
      <c r="G1883" s="38">
        <v>45351</v>
      </c>
      <c r="H1883" s="51">
        <v>308621</v>
      </c>
      <c r="I1883" s="1">
        <v>2024</v>
      </c>
      <c r="M1883" s="1">
        <f>IF(ISNUMBER(MATCH(E1883,_xlfn.VSTACK('VLookup Lists'!$E$2:$E$17,'VLookup Lists'!$H$2:$H$38,'VLookup Lists'!$J$2:$J$8),0)),1,0)</f>
        <v>0</v>
      </c>
      <c r="N1883" s="1" t="str">
        <f>IFERROR(IF(VLOOKUP($D1883,'VLookup Lists'!$B$11:$C$29,2,FALSE)="FLIP",1,0),"")</f>
        <v/>
      </c>
      <c r="O1883" s="1" t="b">
        <f>ISNUMBER(MATCH($E1883,'VLookup Lists'!$E$2:$E$17,0))</f>
        <v>0</v>
      </c>
    </row>
    <row r="1884" spans="1:15" ht="15.75" customHeight="1" x14ac:dyDescent="0.2">
      <c r="A1884" s="1" t="str">
        <f t="shared" si="33"/>
        <v>ICJIA</v>
      </c>
      <c r="B1884" s="1" t="s">
        <v>989</v>
      </c>
      <c r="C1884" s="1" t="s">
        <v>1362</v>
      </c>
      <c r="D1884" s="1">
        <v>1745</v>
      </c>
      <c r="E1884" s="1" t="s">
        <v>294</v>
      </c>
      <c r="F1884" s="38">
        <v>45292</v>
      </c>
      <c r="G1884" s="38">
        <v>45657</v>
      </c>
      <c r="H1884" s="51">
        <v>196343</v>
      </c>
      <c r="I1884" s="1">
        <v>2024</v>
      </c>
      <c r="M1884" s="1">
        <f>IF(ISNUMBER(MATCH(E1884,_xlfn.VSTACK('VLookup Lists'!$E$2:$E$17,'VLookup Lists'!$H$2:$H$38,'VLookup Lists'!$J$2:$J$8),0)),1,0)</f>
        <v>0</v>
      </c>
      <c r="N1884" s="1" t="str">
        <f>IFERROR(IF(VLOOKUP($D1884,'VLookup Lists'!$B$11:$C$29,2,FALSE)="FLIP",1,0),"")</f>
        <v/>
      </c>
      <c r="O1884" s="1" t="b">
        <f>ISNUMBER(MATCH($E1884,'VLookup Lists'!$E$2:$E$17,0))</f>
        <v>0</v>
      </c>
    </row>
    <row r="1885" spans="1:15" ht="15.75" customHeight="1" x14ac:dyDescent="0.2">
      <c r="A1885" s="1" t="str">
        <f t="shared" si="33"/>
        <v>ICJIA</v>
      </c>
      <c r="B1885" s="1" t="s">
        <v>989</v>
      </c>
      <c r="C1885" s="1" t="s">
        <v>1363</v>
      </c>
      <c r="D1885" s="1">
        <v>1745</v>
      </c>
      <c r="E1885" s="1" t="s">
        <v>1249</v>
      </c>
      <c r="F1885" s="38">
        <v>45292</v>
      </c>
      <c r="G1885" s="38">
        <v>45657</v>
      </c>
      <c r="H1885" s="51">
        <v>200000</v>
      </c>
      <c r="I1885" s="1">
        <v>2024</v>
      </c>
      <c r="M1885" s="1">
        <f>IF(ISNUMBER(MATCH(E1885,_xlfn.VSTACK('VLookup Lists'!$E$2:$E$17,'VLookup Lists'!$H$2:$H$38,'VLookup Lists'!$J$2:$J$8),0)),1,0)</f>
        <v>0</v>
      </c>
      <c r="N1885" s="1" t="str">
        <f>IFERROR(IF(VLOOKUP($D1885,'VLookup Lists'!$B$11:$C$29,2,FALSE)="FLIP",1,0),"")</f>
        <v/>
      </c>
      <c r="O1885" s="1" t="b">
        <f>ISNUMBER(MATCH($E1885,'VLookup Lists'!$E$2:$E$17,0))</f>
        <v>0</v>
      </c>
    </row>
    <row r="1886" spans="1:15" ht="15.75" customHeight="1" x14ac:dyDescent="0.2">
      <c r="A1886" s="1" t="str">
        <f t="shared" si="33"/>
        <v>ICJIA</v>
      </c>
      <c r="B1886" s="1" t="s">
        <v>989</v>
      </c>
      <c r="C1886" s="1" t="s">
        <v>1248</v>
      </c>
      <c r="D1886" s="1">
        <v>1745</v>
      </c>
      <c r="E1886" s="1" t="s">
        <v>1249</v>
      </c>
      <c r="F1886" s="38">
        <v>44713</v>
      </c>
      <c r="G1886" s="38">
        <v>45260</v>
      </c>
      <c r="H1886" s="51">
        <v>206771</v>
      </c>
      <c r="I1886" s="1">
        <v>2024</v>
      </c>
      <c r="M1886" s="1">
        <f>IF(ISNUMBER(MATCH(E1886,_xlfn.VSTACK('VLookup Lists'!$E$2:$E$17,'VLookup Lists'!$H$2:$H$38,'VLookup Lists'!$J$2:$J$8),0)),1,0)</f>
        <v>0</v>
      </c>
      <c r="N1886" s="1" t="str">
        <f>IFERROR(IF(VLOOKUP($D1886,'VLookup Lists'!$B$11:$C$29,2,FALSE)="FLIP",1,0),"")</f>
        <v/>
      </c>
      <c r="O1886" s="1" t="b">
        <f>ISNUMBER(MATCH($E1886,'VLookup Lists'!$E$2:$E$17,0))</f>
        <v>0</v>
      </c>
    </row>
    <row r="1887" spans="1:15" ht="15.75" customHeight="1" x14ac:dyDescent="0.2">
      <c r="A1887" s="1" t="str">
        <f t="shared" si="33"/>
        <v>ICJIA</v>
      </c>
      <c r="B1887" s="1" t="s">
        <v>989</v>
      </c>
      <c r="C1887" s="1" t="s">
        <v>1313</v>
      </c>
      <c r="D1887" s="1">
        <v>1745</v>
      </c>
      <c r="E1887" s="1" t="s">
        <v>1249</v>
      </c>
      <c r="F1887" s="38">
        <v>44743</v>
      </c>
      <c r="G1887" s="38">
        <v>45291</v>
      </c>
      <c r="H1887" s="51">
        <v>268887</v>
      </c>
      <c r="I1887" s="1">
        <v>2024</v>
      </c>
      <c r="M1887" s="1">
        <f>IF(ISNUMBER(MATCH(E1887,_xlfn.VSTACK('VLookup Lists'!$E$2:$E$17,'VLookup Lists'!$H$2:$H$38,'VLookup Lists'!$J$2:$J$8),0)),1,0)</f>
        <v>0</v>
      </c>
      <c r="N1887" s="1" t="str">
        <f>IFERROR(IF(VLOOKUP($D1887,'VLookup Lists'!$B$11:$C$29,2,FALSE)="FLIP",1,0),"")</f>
        <v/>
      </c>
      <c r="O1887" s="1" t="b">
        <f>ISNUMBER(MATCH($E1887,'VLookup Lists'!$E$2:$E$17,0))</f>
        <v>0</v>
      </c>
    </row>
    <row r="1888" spans="1:15" ht="15.75" customHeight="1" x14ac:dyDescent="0.2">
      <c r="A1888" s="1" t="str">
        <f t="shared" si="33"/>
        <v>ICJIA</v>
      </c>
      <c r="B1888" s="1" t="s">
        <v>989</v>
      </c>
      <c r="C1888" s="1" t="s">
        <v>1252</v>
      </c>
      <c r="D1888" s="1">
        <v>1745</v>
      </c>
      <c r="E1888" s="1" t="s">
        <v>330</v>
      </c>
      <c r="F1888" s="38">
        <v>44713</v>
      </c>
      <c r="G1888" s="38">
        <v>45260</v>
      </c>
      <c r="H1888" s="51">
        <v>1500000</v>
      </c>
      <c r="I1888" s="1">
        <v>2024</v>
      </c>
      <c r="M1888" s="1">
        <f>IF(ISNUMBER(MATCH(E1888,_xlfn.VSTACK('VLookup Lists'!$E$2:$E$17,'VLookup Lists'!$H$2:$H$38,'VLookup Lists'!$J$2:$J$8),0)),1,0)</f>
        <v>0</v>
      </c>
      <c r="N1888" s="1" t="str">
        <f>IFERROR(IF(VLOOKUP($D1888,'VLookup Lists'!$B$11:$C$29,2,FALSE)="FLIP",1,0),"")</f>
        <v/>
      </c>
      <c r="O1888" s="1" t="b">
        <f>ISNUMBER(MATCH($E1888,'VLookup Lists'!$E$2:$E$17,0))</f>
        <v>0</v>
      </c>
    </row>
    <row r="1889" spans="1:15" ht="15.75" customHeight="1" x14ac:dyDescent="0.2">
      <c r="A1889" s="1" t="str">
        <f t="shared" si="33"/>
        <v>ICJIA</v>
      </c>
      <c r="B1889" s="1" t="s">
        <v>989</v>
      </c>
      <c r="C1889" s="1" t="s">
        <v>1314</v>
      </c>
      <c r="D1889" s="1">
        <v>1745</v>
      </c>
      <c r="E1889" s="1" t="s">
        <v>330</v>
      </c>
      <c r="F1889" s="38">
        <v>44986</v>
      </c>
      <c r="G1889" s="38">
        <v>45351</v>
      </c>
      <c r="H1889" s="51">
        <v>400000</v>
      </c>
      <c r="I1889" s="1">
        <v>2024</v>
      </c>
      <c r="M1889" s="1">
        <f>IF(ISNUMBER(MATCH(E1889,_xlfn.VSTACK('VLookup Lists'!$E$2:$E$17,'VLookup Lists'!$H$2:$H$38,'VLookup Lists'!$J$2:$J$8),0)),1,0)</f>
        <v>0</v>
      </c>
      <c r="N1889" s="1" t="str">
        <f>IFERROR(IF(VLOOKUP($D1889,'VLookup Lists'!$B$11:$C$29,2,FALSE)="FLIP",1,0),"")</f>
        <v/>
      </c>
      <c r="O1889" s="1" t="b">
        <f>ISNUMBER(MATCH($E1889,'VLookup Lists'!$E$2:$E$17,0))</f>
        <v>0</v>
      </c>
    </row>
    <row r="1890" spans="1:15" ht="15.75" customHeight="1" x14ac:dyDescent="0.2">
      <c r="A1890" s="1" t="str">
        <f t="shared" si="33"/>
        <v>ICJIA</v>
      </c>
      <c r="B1890" s="1" t="s">
        <v>989</v>
      </c>
      <c r="C1890" s="1" t="s">
        <v>1364</v>
      </c>
      <c r="D1890" s="1">
        <v>1745</v>
      </c>
      <c r="E1890" s="1" t="s">
        <v>586</v>
      </c>
      <c r="F1890" s="38">
        <v>45108</v>
      </c>
      <c r="G1890" s="38">
        <v>45473</v>
      </c>
      <c r="H1890" s="51">
        <v>500000</v>
      </c>
      <c r="I1890" s="1">
        <v>2024</v>
      </c>
      <c r="M1890" s="1">
        <f>IF(ISNUMBER(MATCH(E1890,_xlfn.VSTACK('VLookup Lists'!$E$2:$E$17,'VLookup Lists'!$H$2:$H$38,'VLookup Lists'!$J$2:$J$8),0)),1,0)</f>
        <v>0</v>
      </c>
      <c r="N1890" s="1" t="str">
        <f>IFERROR(IF(VLOOKUP($D1890,'VLookup Lists'!$B$11:$C$29,2,FALSE)="FLIP",1,0),"")</f>
        <v/>
      </c>
      <c r="O1890" s="1" t="b">
        <f>ISNUMBER(MATCH($E1890,'VLookup Lists'!$E$2:$E$17,0))</f>
        <v>0</v>
      </c>
    </row>
    <row r="1891" spans="1:15" ht="15.75" customHeight="1" x14ac:dyDescent="0.2">
      <c r="A1891" s="1" t="str">
        <f t="shared" si="33"/>
        <v>ICJIA</v>
      </c>
      <c r="B1891" s="1" t="s">
        <v>989</v>
      </c>
      <c r="C1891" s="1" t="s">
        <v>1365</v>
      </c>
      <c r="D1891" s="1">
        <v>1745</v>
      </c>
      <c r="E1891" s="1" t="s">
        <v>586</v>
      </c>
      <c r="F1891" s="38">
        <v>45108</v>
      </c>
      <c r="G1891" s="38">
        <v>45473</v>
      </c>
      <c r="H1891" s="51">
        <v>500000</v>
      </c>
      <c r="I1891" s="1">
        <v>2024</v>
      </c>
      <c r="M1891" s="1">
        <f>IF(ISNUMBER(MATCH(E1891,_xlfn.VSTACK('VLookup Lists'!$E$2:$E$17,'VLookup Lists'!$H$2:$H$38,'VLookup Lists'!$J$2:$J$8),0)),1,0)</f>
        <v>0</v>
      </c>
      <c r="N1891" s="1" t="str">
        <f>IFERROR(IF(VLOOKUP($D1891,'VLookup Lists'!$B$11:$C$29,2,FALSE)="FLIP",1,0),"")</f>
        <v/>
      </c>
      <c r="O1891" s="1" t="b">
        <f>ISNUMBER(MATCH($E1891,'VLookup Lists'!$E$2:$E$17,0))</f>
        <v>0</v>
      </c>
    </row>
    <row r="1892" spans="1:15" ht="15.75" customHeight="1" x14ac:dyDescent="0.2">
      <c r="A1892" s="1" t="str">
        <f t="shared" si="33"/>
        <v>ICJIA</v>
      </c>
      <c r="B1892" s="1" t="s">
        <v>989</v>
      </c>
      <c r="C1892" s="1" t="s">
        <v>1366</v>
      </c>
      <c r="D1892" s="1">
        <v>1745</v>
      </c>
      <c r="E1892" s="1" t="s">
        <v>1161</v>
      </c>
      <c r="F1892" s="38">
        <v>45108</v>
      </c>
      <c r="G1892" s="38">
        <v>45473</v>
      </c>
      <c r="H1892" s="51">
        <v>500000</v>
      </c>
      <c r="I1892" s="1">
        <v>2024</v>
      </c>
      <c r="M1892" s="1">
        <f>IF(ISNUMBER(MATCH(E1892,_xlfn.VSTACK('VLookup Lists'!$E$2:$E$17,'VLookup Lists'!$H$2:$H$38,'VLookup Lists'!$J$2:$J$8),0)),1,0)</f>
        <v>0</v>
      </c>
      <c r="N1892" s="1" t="str">
        <f>IFERROR(IF(VLOOKUP($D1892,'VLookup Lists'!$B$11:$C$29,2,FALSE)="FLIP",1,0),"")</f>
        <v/>
      </c>
      <c r="O1892" s="1" t="b">
        <f>ISNUMBER(MATCH($E1892,'VLookup Lists'!$E$2:$E$17,0))</f>
        <v>0</v>
      </c>
    </row>
    <row r="1893" spans="1:15" ht="15.75" customHeight="1" x14ac:dyDescent="0.2">
      <c r="A1893" s="1" t="str">
        <f t="shared" si="33"/>
        <v>ICJIA</v>
      </c>
      <c r="B1893" s="1" t="s">
        <v>989</v>
      </c>
      <c r="C1893" s="1" t="s">
        <v>1367</v>
      </c>
      <c r="D1893" s="1">
        <v>1745</v>
      </c>
      <c r="E1893" s="1" t="s">
        <v>1163</v>
      </c>
      <c r="F1893" s="38">
        <v>45292</v>
      </c>
      <c r="G1893" s="38">
        <v>45657</v>
      </c>
      <c r="H1893" s="51">
        <v>175000</v>
      </c>
      <c r="I1893" s="1">
        <v>2024</v>
      </c>
      <c r="M1893" s="1">
        <f>IF(ISNUMBER(MATCH(E1893,_xlfn.VSTACK('VLookup Lists'!$E$2:$E$17,'VLookup Lists'!$H$2:$H$38,'VLookup Lists'!$J$2:$J$8),0)),1,0)</f>
        <v>0</v>
      </c>
      <c r="N1893" s="1" t="str">
        <f>IFERROR(IF(VLOOKUP($D1893,'VLookup Lists'!$B$11:$C$29,2,FALSE)="FLIP",1,0),"")</f>
        <v/>
      </c>
      <c r="O1893" s="1" t="b">
        <f>ISNUMBER(MATCH($E1893,'VLookup Lists'!$E$2:$E$17,0))</f>
        <v>0</v>
      </c>
    </row>
    <row r="1894" spans="1:15" ht="15.75" customHeight="1" x14ac:dyDescent="0.2">
      <c r="A1894" s="1" t="str">
        <f t="shared" si="33"/>
        <v>ICJIA</v>
      </c>
      <c r="B1894" s="1" t="s">
        <v>989</v>
      </c>
      <c r="C1894" s="1" t="s">
        <v>1368</v>
      </c>
      <c r="D1894" s="1">
        <v>1745</v>
      </c>
      <c r="E1894" s="1" t="s">
        <v>1163</v>
      </c>
      <c r="F1894" s="38">
        <v>45108</v>
      </c>
      <c r="G1894" s="38">
        <v>45473</v>
      </c>
      <c r="H1894" s="51">
        <v>500000</v>
      </c>
      <c r="I1894" s="1">
        <v>2024</v>
      </c>
      <c r="M1894" s="1">
        <f>IF(ISNUMBER(MATCH(E1894,_xlfn.VSTACK('VLookup Lists'!$E$2:$E$17,'VLookup Lists'!$H$2:$H$38,'VLookup Lists'!$J$2:$J$8),0)),1,0)</f>
        <v>0</v>
      </c>
      <c r="N1894" s="1" t="str">
        <f>IFERROR(IF(VLOOKUP($D1894,'VLookup Lists'!$B$11:$C$29,2,FALSE)="FLIP",1,0),"")</f>
        <v/>
      </c>
      <c r="O1894" s="1" t="b">
        <f>ISNUMBER(MATCH($E1894,'VLookup Lists'!$E$2:$E$17,0))</f>
        <v>0</v>
      </c>
    </row>
    <row r="1895" spans="1:15" ht="15.75" customHeight="1" x14ac:dyDescent="0.2">
      <c r="A1895" s="1" t="str">
        <f t="shared" si="33"/>
        <v>ICJIA</v>
      </c>
      <c r="B1895" s="1" t="s">
        <v>989</v>
      </c>
      <c r="C1895" s="1" t="s">
        <v>1315</v>
      </c>
      <c r="D1895" s="1">
        <v>1745</v>
      </c>
      <c r="E1895" s="1" t="s">
        <v>1072</v>
      </c>
      <c r="F1895" s="38">
        <v>44743</v>
      </c>
      <c r="G1895" s="38">
        <v>45291</v>
      </c>
      <c r="H1895" s="51">
        <v>90743</v>
      </c>
      <c r="I1895" s="1">
        <v>2024</v>
      </c>
      <c r="M1895" s="1">
        <f>IF(ISNUMBER(MATCH(E1895,_xlfn.VSTACK('VLookup Lists'!$E$2:$E$17,'VLookup Lists'!$H$2:$H$38,'VLookup Lists'!$J$2:$J$8),0)),1,0)</f>
        <v>0</v>
      </c>
      <c r="N1895" s="1" t="str">
        <f>IFERROR(IF(VLOOKUP($D1895,'VLookup Lists'!$B$11:$C$29,2,FALSE)="FLIP",1,0),"")</f>
        <v/>
      </c>
      <c r="O1895" s="1" t="b">
        <f>ISNUMBER(MATCH($E1895,'VLookup Lists'!$E$2:$E$17,0))</f>
        <v>0</v>
      </c>
    </row>
    <row r="1896" spans="1:15" ht="15.75" customHeight="1" x14ac:dyDescent="0.2">
      <c r="A1896" s="1" t="str">
        <f t="shared" si="33"/>
        <v>ICJIA</v>
      </c>
      <c r="B1896" s="1" t="s">
        <v>989</v>
      </c>
      <c r="C1896" s="1" t="s">
        <v>1316</v>
      </c>
      <c r="D1896" s="1">
        <v>1745</v>
      </c>
      <c r="E1896" s="1" t="s">
        <v>1074</v>
      </c>
      <c r="F1896" s="38">
        <v>44743</v>
      </c>
      <c r="G1896" s="38">
        <v>45291</v>
      </c>
      <c r="H1896" s="51">
        <v>83598</v>
      </c>
      <c r="I1896" s="1">
        <v>2024</v>
      </c>
      <c r="M1896" s="1">
        <f>IF(ISNUMBER(MATCH(E1896,_xlfn.VSTACK('VLookup Lists'!$E$2:$E$17,'VLookup Lists'!$H$2:$H$38,'VLookup Lists'!$J$2:$J$8),0)),1,0)</f>
        <v>0</v>
      </c>
      <c r="N1896" s="1" t="str">
        <f>IFERROR(IF(VLOOKUP($D1896,'VLookup Lists'!$B$11:$C$29,2,FALSE)="FLIP",1,0),"")</f>
        <v/>
      </c>
      <c r="O1896" s="1" t="b">
        <f>ISNUMBER(MATCH($E1896,'VLookup Lists'!$E$2:$E$17,0))</f>
        <v>0</v>
      </c>
    </row>
    <row r="1897" spans="1:15" ht="15.75" customHeight="1" x14ac:dyDescent="0.2">
      <c r="A1897" s="1" t="str">
        <f t="shared" si="33"/>
        <v>ICJIA</v>
      </c>
      <c r="B1897" s="1" t="s">
        <v>989</v>
      </c>
      <c r="C1897" s="1" t="s">
        <v>1317</v>
      </c>
      <c r="D1897" s="1">
        <v>1745</v>
      </c>
      <c r="E1897" s="1" t="s">
        <v>1074</v>
      </c>
      <c r="F1897" s="38">
        <v>44927</v>
      </c>
      <c r="G1897" s="38">
        <v>45291</v>
      </c>
      <c r="H1897" s="51">
        <v>191377</v>
      </c>
      <c r="I1897" s="1">
        <v>2024</v>
      </c>
      <c r="M1897" s="1">
        <f>IF(ISNUMBER(MATCH(E1897,_xlfn.VSTACK('VLookup Lists'!$E$2:$E$17,'VLookup Lists'!$H$2:$H$38,'VLookup Lists'!$J$2:$J$8),0)),1,0)</f>
        <v>0</v>
      </c>
      <c r="N1897" s="1" t="str">
        <f>IFERROR(IF(VLOOKUP($D1897,'VLookup Lists'!$B$11:$C$29,2,FALSE)="FLIP",1,0),"")</f>
        <v/>
      </c>
      <c r="O1897" s="1" t="b">
        <f>ISNUMBER(MATCH($E1897,'VLookup Lists'!$E$2:$E$17,0))</f>
        <v>0</v>
      </c>
    </row>
    <row r="1898" spans="1:15" ht="15.75" customHeight="1" x14ac:dyDescent="0.2">
      <c r="A1898" s="1" t="str">
        <f t="shared" si="33"/>
        <v>ICJIA</v>
      </c>
      <c r="B1898" s="1" t="s">
        <v>989</v>
      </c>
      <c r="C1898" s="1" t="s">
        <v>1369</v>
      </c>
      <c r="D1898" s="1">
        <v>1745</v>
      </c>
      <c r="E1898" s="1" t="s">
        <v>1074</v>
      </c>
      <c r="F1898" s="38">
        <v>45292</v>
      </c>
      <c r="G1898" s="38">
        <v>45657</v>
      </c>
      <c r="H1898" s="51">
        <v>78676</v>
      </c>
      <c r="I1898" s="1">
        <v>2024</v>
      </c>
      <c r="M1898" s="1">
        <f>IF(ISNUMBER(MATCH(E1898,_xlfn.VSTACK('VLookup Lists'!$E$2:$E$17,'VLookup Lists'!$H$2:$H$38,'VLookup Lists'!$J$2:$J$8),0)),1,0)</f>
        <v>0</v>
      </c>
      <c r="N1898" s="1" t="str">
        <f>IFERROR(IF(VLOOKUP($D1898,'VLookup Lists'!$B$11:$C$29,2,FALSE)="FLIP",1,0),"")</f>
        <v/>
      </c>
      <c r="O1898" s="1" t="b">
        <f>ISNUMBER(MATCH($E1898,'VLookup Lists'!$E$2:$E$17,0))</f>
        <v>0</v>
      </c>
    </row>
    <row r="1899" spans="1:15" ht="15.75" customHeight="1" x14ac:dyDescent="0.2">
      <c r="A1899" s="1" t="str">
        <f t="shared" si="33"/>
        <v>ICJIA</v>
      </c>
      <c r="B1899" s="1" t="s">
        <v>989</v>
      </c>
      <c r="C1899" s="1" t="s">
        <v>1370</v>
      </c>
      <c r="D1899" s="1">
        <v>1745</v>
      </c>
      <c r="E1899" s="1" t="s">
        <v>1074</v>
      </c>
      <c r="F1899" s="38">
        <v>45292</v>
      </c>
      <c r="G1899" s="38">
        <v>45657</v>
      </c>
      <c r="H1899" s="51">
        <v>135000</v>
      </c>
      <c r="I1899" s="1">
        <v>2024</v>
      </c>
      <c r="M1899" s="1">
        <f>IF(ISNUMBER(MATCH(E1899,_xlfn.VSTACK('VLookup Lists'!$E$2:$E$17,'VLookup Lists'!$H$2:$H$38,'VLookup Lists'!$J$2:$J$8),0)),1,0)</f>
        <v>0</v>
      </c>
      <c r="N1899" s="1" t="str">
        <f>IFERROR(IF(VLOOKUP($D1899,'VLookup Lists'!$B$11:$C$29,2,FALSE)="FLIP",1,0),"")</f>
        <v/>
      </c>
      <c r="O1899" s="1" t="b">
        <f>ISNUMBER(MATCH($E1899,'VLookup Lists'!$E$2:$E$17,0))</f>
        <v>0</v>
      </c>
    </row>
    <row r="1900" spans="1:15" ht="15.75" customHeight="1" x14ac:dyDescent="0.2">
      <c r="A1900" s="1" t="str">
        <f t="shared" ref="A1900:A1963" si="34">IF(ISBLANK(B1900),"","ICJIA")</f>
        <v>ICJIA</v>
      </c>
      <c r="B1900" s="1" t="s">
        <v>989</v>
      </c>
      <c r="C1900" s="1" t="s">
        <v>1371</v>
      </c>
      <c r="D1900" s="1">
        <v>1745</v>
      </c>
      <c r="E1900" s="1" t="s">
        <v>1372</v>
      </c>
      <c r="F1900" s="38">
        <v>45108</v>
      </c>
      <c r="G1900" s="38">
        <v>45473</v>
      </c>
      <c r="H1900" s="51">
        <v>168625</v>
      </c>
      <c r="I1900" s="1">
        <v>2024</v>
      </c>
      <c r="M1900" s="1">
        <f>IF(ISNUMBER(MATCH(E1900,_xlfn.VSTACK('VLookup Lists'!$E$2:$E$17,'VLookup Lists'!$H$2:$H$38,'VLookup Lists'!$J$2:$J$8),0)),1,0)</f>
        <v>0</v>
      </c>
      <c r="N1900" s="1" t="str">
        <f>IFERROR(IF(VLOOKUP($D1900,'VLookup Lists'!$B$11:$C$29,2,FALSE)="FLIP",1,0),"")</f>
        <v/>
      </c>
      <c r="O1900" s="1" t="b">
        <f>ISNUMBER(MATCH($E1900,'VLookup Lists'!$E$2:$E$17,0))</f>
        <v>0</v>
      </c>
    </row>
    <row r="1901" spans="1:15" ht="15.75" customHeight="1" x14ac:dyDescent="0.2">
      <c r="A1901" s="1" t="str">
        <f t="shared" si="34"/>
        <v>ICJIA</v>
      </c>
      <c r="B1901" s="1" t="s">
        <v>989</v>
      </c>
      <c r="C1901" s="1" t="s">
        <v>1373</v>
      </c>
      <c r="D1901" s="1">
        <v>1745</v>
      </c>
      <c r="E1901" s="1" t="s">
        <v>1374</v>
      </c>
      <c r="F1901" s="38">
        <v>45352</v>
      </c>
      <c r="G1901" s="38">
        <v>45716</v>
      </c>
      <c r="H1901" s="51">
        <v>500000</v>
      </c>
      <c r="I1901" s="1">
        <v>2024</v>
      </c>
      <c r="M1901" s="1">
        <f>IF(ISNUMBER(MATCH(E1901,_xlfn.VSTACK('VLookup Lists'!$E$2:$E$17,'VLookup Lists'!$H$2:$H$38,'VLookup Lists'!$J$2:$J$8),0)),1,0)</f>
        <v>0</v>
      </c>
      <c r="N1901" s="1" t="str">
        <f>IFERROR(IF(VLOOKUP($D1901,'VLookup Lists'!$B$11:$C$29,2,FALSE)="FLIP",1,0),"")</f>
        <v/>
      </c>
      <c r="O1901" s="1" t="b">
        <f>ISNUMBER(MATCH($E1901,'VLookup Lists'!$E$2:$E$17,0))</f>
        <v>0</v>
      </c>
    </row>
    <row r="1902" spans="1:15" ht="15.75" customHeight="1" x14ac:dyDescent="0.2">
      <c r="A1902" s="1" t="str">
        <f t="shared" si="34"/>
        <v>ICJIA</v>
      </c>
      <c r="B1902" s="1" t="s">
        <v>989</v>
      </c>
      <c r="C1902" s="1" t="s">
        <v>1318</v>
      </c>
      <c r="D1902" s="1">
        <v>1745</v>
      </c>
      <c r="E1902" s="1" t="s">
        <v>1319</v>
      </c>
      <c r="F1902" s="38">
        <v>44986</v>
      </c>
      <c r="G1902" s="38">
        <v>45351</v>
      </c>
      <c r="H1902" s="51">
        <v>392807</v>
      </c>
      <c r="I1902" s="1">
        <v>2024</v>
      </c>
      <c r="M1902" s="1">
        <f>IF(ISNUMBER(MATCH(E1902,_xlfn.VSTACK('VLookup Lists'!$E$2:$E$17,'VLookup Lists'!$H$2:$H$38,'VLookup Lists'!$J$2:$J$8),0)),1,0)</f>
        <v>0</v>
      </c>
      <c r="N1902" s="1" t="str">
        <f>IFERROR(IF(VLOOKUP($D1902,'VLookup Lists'!$B$11:$C$29,2,FALSE)="FLIP",1,0),"")</f>
        <v/>
      </c>
      <c r="O1902" s="1" t="b">
        <f>ISNUMBER(MATCH($E1902,'VLookup Lists'!$E$2:$E$17,0))</f>
        <v>0</v>
      </c>
    </row>
    <row r="1903" spans="1:15" ht="15.75" customHeight="1" x14ac:dyDescent="0.2">
      <c r="A1903" s="1" t="str">
        <f t="shared" si="34"/>
        <v>ICJIA</v>
      </c>
      <c r="B1903" s="1" t="s">
        <v>989</v>
      </c>
      <c r="C1903" s="1" t="s">
        <v>1320</v>
      </c>
      <c r="D1903" s="1">
        <v>1745</v>
      </c>
      <c r="E1903" s="1" t="s">
        <v>1262</v>
      </c>
      <c r="F1903" s="38">
        <v>44835</v>
      </c>
      <c r="G1903" s="38">
        <v>45199</v>
      </c>
      <c r="H1903" s="51">
        <v>793099</v>
      </c>
      <c r="I1903" s="1">
        <v>2024</v>
      </c>
      <c r="M1903" s="1">
        <f>IF(ISNUMBER(MATCH(E1903,_xlfn.VSTACK('VLookup Lists'!$E$2:$E$17,'VLookup Lists'!$H$2:$H$38,'VLookup Lists'!$J$2:$J$8),0)),1,0)</f>
        <v>0</v>
      </c>
      <c r="N1903" s="1" t="str">
        <f>IFERROR(IF(VLOOKUP($D1903,'VLookup Lists'!$B$11:$C$29,2,FALSE)="FLIP",1,0),"")</f>
        <v/>
      </c>
      <c r="O1903" s="1" t="b">
        <f>ISNUMBER(MATCH($E1903,'VLookup Lists'!$E$2:$E$17,0))</f>
        <v>0</v>
      </c>
    </row>
    <row r="1904" spans="1:15" ht="15.75" customHeight="1" x14ac:dyDescent="0.2">
      <c r="A1904" s="1" t="str">
        <f t="shared" si="34"/>
        <v>ICJIA</v>
      </c>
      <c r="B1904" s="1" t="s">
        <v>989</v>
      </c>
      <c r="C1904" s="1" t="s">
        <v>1321</v>
      </c>
      <c r="D1904" s="1">
        <v>1745</v>
      </c>
      <c r="E1904" s="1" t="s">
        <v>1171</v>
      </c>
      <c r="F1904" s="38">
        <v>44835</v>
      </c>
      <c r="G1904" s="38">
        <v>45199</v>
      </c>
      <c r="H1904" s="51">
        <v>798580</v>
      </c>
      <c r="I1904" s="1">
        <v>2024</v>
      </c>
      <c r="M1904" s="1">
        <f>IF(ISNUMBER(MATCH(E1904,_xlfn.VSTACK('VLookup Lists'!$E$2:$E$17,'VLookup Lists'!$H$2:$H$38,'VLookup Lists'!$J$2:$J$8),0)),1,0)</f>
        <v>0</v>
      </c>
      <c r="N1904" s="1" t="str">
        <f>IFERROR(IF(VLOOKUP($D1904,'VLookup Lists'!$B$11:$C$29,2,FALSE)="FLIP",1,0),"")</f>
        <v/>
      </c>
      <c r="O1904" s="1" t="b">
        <f>ISNUMBER(MATCH($E1904,'VLookup Lists'!$E$2:$E$17,0))</f>
        <v>0</v>
      </c>
    </row>
    <row r="1905" spans="1:15" ht="15.75" customHeight="1" x14ac:dyDescent="0.2">
      <c r="A1905" s="1" t="str">
        <f t="shared" si="34"/>
        <v>ICJIA</v>
      </c>
      <c r="B1905" s="1" t="s">
        <v>989</v>
      </c>
      <c r="C1905" s="1" t="s">
        <v>1264</v>
      </c>
      <c r="D1905" s="1">
        <v>1745</v>
      </c>
      <c r="E1905" s="1" t="s">
        <v>1171</v>
      </c>
      <c r="F1905" s="38">
        <v>44713</v>
      </c>
      <c r="G1905" s="38">
        <v>45260</v>
      </c>
      <c r="H1905" s="51">
        <v>769791</v>
      </c>
      <c r="I1905" s="1">
        <v>2024</v>
      </c>
      <c r="M1905" s="1">
        <f>IF(ISNUMBER(MATCH(E1905,_xlfn.VSTACK('VLookup Lists'!$E$2:$E$17,'VLookup Lists'!$H$2:$H$38,'VLookup Lists'!$J$2:$J$8),0)),1,0)</f>
        <v>0</v>
      </c>
      <c r="N1905" s="1" t="str">
        <f>IFERROR(IF(VLOOKUP($D1905,'VLookup Lists'!$B$11:$C$29,2,FALSE)="FLIP",1,0),"")</f>
        <v/>
      </c>
      <c r="O1905" s="1" t="b">
        <f>ISNUMBER(MATCH($E1905,'VLookup Lists'!$E$2:$E$17,0))</f>
        <v>0</v>
      </c>
    </row>
    <row r="1906" spans="1:15" ht="15.75" customHeight="1" x14ac:dyDescent="0.2">
      <c r="A1906" s="1" t="str">
        <f t="shared" si="34"/>
        <v>ICJIA</v>
      </c>
      <c r="B1906" s="1" t="s">
        <v>989</v>
      </c>
      <c r="C1906" s="1" t="s">
        <v>1375</v>
      </c>
      <c r="D1906" s="1">
        <v>1745</v>
      </c>
      <c r="E1906" s="1" t="s">
        <v>594</v>
      </c>
      <c r="F1906" s="38">
        <v>45108</v>
      </c>
      <c r="G1906" s="38">
        <v>45473</v>
      </c>
      <c r="H1906" s="51">
        <v>500000</v>
      </c>
      <c r="I1906" s="1">
        <v>2024</v>
      </c>
      <c r="M1906" s="1">
        <f>IF(ISNUMBER(MATCH(E1906,_xlfn.VSTACK('VLookup Lists'!$E$2:$E$17,'VLookup Lists'!$H$2:$H$38,'VLookup Lists'!$J$2:$J$8),0)),1,0)</f>
        <v>0</v>
      </c>
      <c r="N1906" s="1" t="str">
        <f>IFERROR(IF(VLOOKUP($D1906,'VLookup Lists'!$B$11:$C$29,2,FALSE)="FLIP",1,0),"")</f>
        <v/>
      </c>
      <c r="O1906" s="1" t="b">
        <f>ISNUMBER(MATCH($E1906,'VLookup Lists'!$E$2:$E$17,0))</f>
        <v>0</v>
      </c>
    </row>
    <row r="1907" spans="1:15" ht="15.75" customHeight="1" x14ac:dyDescent="0.2">
      <c r="A1907" s="1" t="str">
        <f t="shared" si="34"/>
        <v>ICJIA</v>
      </c>
      <c r="B1907" s="1" t="s">
        <v>989</v>
      </c>
      <c r="C1907" s="1" t="s">
        <v>1376</v>
      </c>
      <c r="D1907" s="1">
        <v>1745</v>
      </c>
      <c r="E1907" s="1" t="s">
        <v>594</v>
      </c>
      <c r="F1907" s="38">
        <v>45108</v>
      </c>
      <c r="G1907" s="38">
        <v>45473</v>
      </c>
      <c r="H1907" s="51">
        <v>500000</v>
      </c>
      <c r="I1907" s="1">
        <v>2024</v>
      </c>
      <c r="M1907" s="1">
        <f>IF(ISNUMBER(MATCH(E1907,_xlfn.VSTACK('VLookup Lists'!$E$2:$E$17,'VLookup Lists'!$H$2:$H$38,'VLookup Lists'!$J$2:$J$8),0)),1,0)</f>
        <v>0</v>
      </c>
      <c r="N1907" s="1" t="str">
        <f>IFERROR(IF(VLOOKUP($D1907,'VLookup Lists'!$B$11:$C$29,2,FALSE)="FLIP",1,0),"")</f>
        <v/>
      </c>
      <c r="O1907" s="1" t="b">
        <f>ISNUMBER(MATCH($E1907,'VLookup Lists'!$E$2:$E$17,0))</f>
        <v>0</v>
      </c>
    </row>
    <row r="1908" spans="1:15" ht="15.75" customHeight="1" x14ac:dyDescent="0.2">
      <c r="A1908" s="1" t="str">
        <f t="shared" si="34"/>
        <v>ICJIA</v>
      </c>
      <c r="B1908" s="1" t="s">
        <v>989</v>
      </c>
      <c r="C1908" s="1" t="s">
        <v>1322</v>
      </c>
      <c r="D1908" s="1">
        <v>1745</v>
      </c>
      <c r="E1908" s="1" t="s">
        <v>1076</v>
      </c>
      <c r="F1908" s="38">
        <v>44986</v>
      </c>
      <c r="G1908" s="38">
        <v>45351</v>
      </c>
      <c r="H1908" s="51">
        <v>398381</v>
      </c>
      <c r="I1908" s="1">
        <v>2024</v>
      </c>
      <c r="M1908" s="1">
        <f>IF(ISNUMBER(MATCH(E1908,_xlfn.VSTACK('VLookup Lists'!$E$2:$E$17,'VLookup Lists'!$H$2:$H$38,'VLookup Lists'!$J$2:$J$8),0)),1,0)</f>
        <v>0</v>
      </c>
      <c r="N1908" s="1" t="str">
        <f>IFERROR(IF(VLOOKUP($D1908,'VLookup Lists'!$B$11:$C$29,2,FALSE)="FLIP",1,0),"")</f>
        <v/>
      </c>
      <c r="O1908" s="1" t="b">
        <f>ISNUMBER(MATCH($E1908,'VLookup Lists'!$E$2:$E$17,0))</f>
        <v>0</v>
      </c>
    </row>
    <row r="1909" spans="1:15" ht="15.75" customHeight="1" x14ac:dyDescent="0.2">
      <c r="A1909" s="1" t="str">
        <f t="shared" si="34"/>
        <v>ICJIA</v>
      </c>
      <c r="B1909" s="1" t="s">
        <v>989</v>
      </c>
      <c r="C1909" s="1" t="s">
        <v>1269</v>
      </c>
      <c r="D1909" s="1">
        <v>1745</v>
      </c>
      <c r="E1909" s="1" t="s">
        <v>1076</v>
      </c>
      <c r="F1909" s="38">
        <v>44713</v>
      </c>
      <c r="G1909" s="38">
        <v>45260</v>
      </c>
      <c r="H1909" s="51">
        <v>196577</v>
      </c>
      <c r="I1909" s="1">
        <v>2024</v>
      </c>
      <c r="M1909" s="1">
        <f>IF(ISNUMBER(MATCH(E1909,_xlfn.VSTACK('VLookup Lists'!$E$2:$E$17,'VLookup Lists'!$H$2:$H$38,'VLookup Lists'!$J$2:$J$8),0)),1,0)</f>
        <v>0</v>
      </c>
      <c r="N1909" s="1" t="str">
        <f>IFERROR(IF(VLOOKUP($D1909,'VLookup Lists'!$B$11:$C$29,2,FALSE)="FLIP",1,0),"")</f>
        <v/>
      </c>
      <c r="O1909" s="1" t="b">
        <f>ISNUMBER(MATCH($E1909,'VLookup Lists'!$E$2:$E$17,0))</f>
        <v>0</v>
      </c>
    </row>
    <row r="1910" spans="1:15" ht="15.75" customHeight="1" x14ac:dyDescent="0.2">
      <c r="A1910" s="1" t="str">
        <f t="shared" si="34"/>
        <v>ICJIA</v>
      </c>
      <c r="B1910" s="1" t="s">
        <v>989</v>
      </c>
      <c r="C1910" s="1" t="s">
        <v>1377</v>
      </c>
      <c r="D1910" s="1">
        <v>1745</v>
      </c>
      <c r="E1910" s="1" t="s">
        <v>1076</v>
      </c>
      <c r="F1910" s="38">
        <v>45292</v>
      </c>
      <c r="G1910" s="38">
        <v>45657</v>
      </c>
      <c r="H1910" s="51">
        <v>175000</v>
      </c>
      <c r="I1910" s="1">
        <v>2024</v>
      </c>
      <c r="M1910" s="1">
        <f>IF(ISNUMBER(MATCH(E1910,_xlfn.VSTACK('VLookup Lists'!$E$2:$E$17,'VLookup Lists'!$H$2:$H$38,'VLookup Lists'!$J$2:$J$8),0)),1,0)</f>
        <v>0</v>
      </c>
      <c r="N1910" s="1" t="str">
        <f>IFERROR(IF(VLOOKUP($D1910,'VLookup Lists'!$B$11:$C$29,2,FALSE)="FLIP",1,0),"")</f>
        <v/>
      </c>
      <c r="O1910" s="1" t="b">
        <f>ISNUMBER(MATCH($E1910,'VLookup Lists'!$E$2:$E$17,0))</f>
        <v>0</v>
      </c>
    </row>
    <row r="1911" spans="1:15" ht="15.75" customHeight="1" x14ac:dyDescent="0.2">
      <c r="A1911" s="1" t="str">
        <f t="shared" si="34"/>
        <v>ICJIA</v>
      </c>
      <c r="B1911" s="1" t="s">
        <v>989</v>
      </c>
      <c r="C1911" s="1" t="s">
        <v>1378</v>
      </c>
      <c r="D1911" s="1">
        <v>1745</v>
      </c>
      <c r="E1911" s="1" t="s">
        <v>1076</v>
      </c>
      <c r="F1911" s="38">
        <v>45352</v>
      </c>
      <c r="G1911" s="38">
        <v>45716</v>
      </c>
      <c r="H1911" s="51">
        <v>449550</v>
      </c>
      <c r="I1911" s="1">
        <v>2024</v>
      </c>
      <c r="M1911" s="1">
        <f>IF(ISNUMBER(MATCH(E1911,_xlfn.VSTACK('VLookup Lists'!$E$2:$E$17,'VLookup Lists'!$H$2:$H$38,'VLookup Lists'!$J$2:$J$8),0)),1,0)</f>
        <v>0</v>
      </c>
      <c r="N1911" s="1" t="str">
        <f>IFERROR(IF(VLOOKUP($D1911,'VLookup Lists'!$B$11:$C$29,2,FALSE)="FLIP",1,0),"")</f>
        <v/>
      </c>
      <c r="O1911" s="1" t="b">
        <f>ISNUMBER(MATCH($E1911,'VLookup Lists'!$E$2:$E$17,0))</f>
        <v>0</v>
      </c>
    </row>
    <row r="1912" spans="1:15" ht="15.75" customHeight="1" x14ac:dyDescent="0.2">
      <c r="A1912" s="1" t="str">
        <f t="shared" si="34"/>
        <v>ICJIA</v>
      </c>
      <c r="B1912" s="1" t="s">
        <v>989</v>
      </c>
      <c r="C1912" s="1" t="s">
        <v>1270</v>
      </c>
      <c r="D1912" s="1">
        <v>1745</v>
      </c>
      <c r="E1912" s="1" t="s">
        <v>1174</v>
      </c>
      <c r="F1912" s="38">
        <v>44713</v>
      </c>
      <c r="G1912" s="38">
        <v>45260</v>
      </c>
      <c r="H1912" s="51">
        <v>1201391</v>
      </c>
      <c r="I1912" s="1">
        <v>2024</v>
      </c>
      <c r="M1912" s="1">
        <f>IF(ISNUMBER(MATCH(E1912,_xlfn.VSTACK('VLookup Lists'!$E$2:$E$17,'VLookup Lists'!$H$2:$H$38,'VLookup Lists'!$J$2:$J$8),0)),1,0)</f>
        <v>0</v>
      </c>
      <c r="N1912" s="1" t="str">
        <f>IFERROR(IF(VLOOKUP($D1912,'VLookup Lists'!$B$11:$C$29,2,FALSE)="FLIP",1,0),"")</f>
        <v/>
      </c>
      <c r="O1912" s="1" t="b">
        <f>ISNUMBER(MATCH($E1912,'VLookup Lists'!$E$2:$E$17,0))</f>
        <v>0</v>
      </c>
    </row>
    <row r="1913" spans="1:15" ht="15.75" customHeight="1" x14ac:dyDescent="0.2">
      <c r="A1913" s="1" t="str">
        <f t="shared" si="34"/>
        <v>ICJIA</v>
      </c>
      <c r="B1913" s="1" t="s">
        <v>989</v>
      </c>
      <c r="C1913" s="1" t="s">
        <v>1323</v>
      </c>
      <c r="D1913" s="1">
        <v>1745</v>
      </c>
      <c r="E1913" s="1" t="s">
        <v>1078</v>
      </c>
      <c r="F1913" s="38">
        <v>44986</v>
      </c>
      <c r="G1913" s="38">
        <v>45351</v>
      </c>
      <c r="H1913" s="51">
        <v>280303</v>
      </c>
      <c r="I1913" s="1">
        <v>2024</v>
      </c>
      <c r="M1913" s="1">
        <f>IF(ISNUMBER(MATCH(E1913,_xlfn.VSTACK('VLookup Lists'!$E$2:$E$17,'VLookup Lists'!$H$2:$H$38,'VLookup Lists'!$J$2:$J$8),0)),1,0)</f>
        <v>0</v>
      </c>
      <c r="N1913" s="1" t="str">
        <f>IFERROR(IF(VLOOKUP($D1913,'VLookup Lists'!$B$11:$C$29,2,FALSE)="FLIP",1,0),"")</f>
        <v/>
      </c>
      <c r="O1913" s="1" t="b">
        <f>ISNUMBER(MATCH($E1913,'VLookup Lists'!$E$2:$E$17,0))</f>
        <v>0</v>
      </c>
    </row>
    <row r="1914" spans="1:15" ht="15.75" customHeight="1" x14ac:dyDescent="0.2">
      <c r="A1914" s="1" t="str">
        <f t="shared" si="34"/>
        <v>ICJIA</v>
      </c>
      <c r="B1914" s="1" t="s">
        <v>989</v>
      </c>
      <c r="C1914" s="1" t="s">
        <v>1379</v>
      </c>
      <c r="D1914" s="1">
        <v>1745</v>
      </c>
      <c r="E1914" s="1" t="s">
        <v>1078</v>
      </c>
      <c r="F1914" s="38">
        <v>45352</v>
      </c>
      <c r="G1914" s="38">
        <v>45716</v>
      </c>
      <c r="H1914" s="51">
        <v>317760</v>
      </c>
      <c r="I1914" s="1">
        <v>2024</v>
      </c>
      <c r="M1914" s="1">
        <f>IF(ISNUMBER(MATCH(E1914,_xlfn.VSTACK('VLookup Lists'!$E$2:$E$17,'VLookup Lists'!$H$2:$H$38,'VLookup Lists'!$J$2:$J$8),0)),1,0)</f>
        <v>0</v>
      </c>
      <c r="N1914" s="1" t="str">
        <f>IFERROR(IF(VLOOKUP($D1914,'VLookup Lists'!$B$11:$C$29,2,FALSE)="FLIP",1,0),"")</f>
        <v/>
      </c>
      <c r="O1914" s="1" t="b">
        <f>ISNUMBER(MATCH($E1914,'VLookup Lists'!$E$2:$E$17,0))</f>
        <v>0</v>
      </c>
    </row>
    <row r="1915" spans="1:15" ht="15.75" customHeight="1" x14ac:dyDescent="0.2">
      <c r="A1915" s="1" t="str">
        <f t="shared" si="34"/>
        <v>ICJIA</v>
      </c>
      <c r="B1915" s="1" t="s">
        <v>989</v>
      </c>
      <c r="C1915" s="1" t="s">
        <v>1272</v>
      </c>
      <c r="D1915" s="1">
        <v>1745</v>
      </c>
      <c r="E1915" s="1" t="s">
        <v>1007</v>
      </c>
      <c r="F1915" s="38">
        <v>44713</v>
      </c>
      <c r="G1915" s="38">
        <v>45260</v>
      </c>
      <c r="H1915" s="51">
        <v>1449216</v>
      </c>
      <c r="I1915" s="1">
        <v>2024</v>
      </c>
      <c r="M1915" s="1">
        <f>IF(ISNUMBER(MATCH(E1915,_xlfn.VSTACK('VLookup Lists'!$E$2:$E$17,'VLookup Lists'!$H$2:$H$38,'VLookup Lists'!$J$2:$J$8),0)),1,0)</f>
        <v>0</v>
      </c>
      <c r="N1915" s="1" t="str">
        <f>IFERROR(IF(VLOOKUP($D1915,'VLookup Lists'!$B$11:$C$29,2,FALSE)="FLIP",1,0),"")</f>
        <v/>
      </c>
      <c r="O1915" s="1" t="b">
        <f>ISNUMBER(MATCH($E1915,'VLookup Lists'!$E$2:$E$17,0))</f>
        <v>0</v>
      </c>
    </row>
    <row r="1916" spans="1:15" ht="15.75" customHeight="1" x14ac:dyDescent="0.2">
      <c r="A1916" s="1" t="str">
        <f t="shared" si="34"/>
        <v>ICJIA</v>
      </c>
      <c r="B1916" s="1" t="s">
        <v>989</v>
      </c>
      <c r="C1916" s="1" t="s">
        <v>1324</v>
      </c>
      <c r="D1916" s="1">
        <v>1745</v>
      </c>
      <c r="E1916" s="1" t="s">
        <v>744</v>
      </c>
      <c r="F1916" s="38">
        <v>44927</v>
      </c>
      <c r="G1916" s="38">
        <v>45291</v>
      </c>
      <c r="H1916" s="51">
        <v>228826</v>
      </c>
      <c r="I1916" s="1">
        <v>2024</v>
      </c>
      <c r="M1916" s="1">
        <f>IF(ISNUMBER(MATCH(E1916,_xlfn.VSTACK('VLookup Lists'!$E$2:$E$17,'VLookup Lists'!$H$2:$H$38,'VLookup Lists'!$J$2:$J$8),0)),1,0)</f>
        <v>0</v>
      </c>
      <c r="N1916" s="1" t="str">
        <f>IFERROR(IF(VLOOKUP($D1916,'VLookup Lists'!$B$11:$C$29,2,FALSE)="FLIP",1,0),"")</f>
        <v/>
      </c>
      <c r="O1916" s="1" t="b">
        <f>ISNUMBER(MATCH($E1916,'VLookup Lists'!$E$2:$E$17,0))</f>
        <v>0</v>
      </c>
    </row>
    <row r="1917" spans="1:15" ht="15.75" customHeight="1" x14ac:dyDescent="0.2">
      <c r="A1917" s="1" t="str">
        <f t="shared" si="34"/>
        <v>ICJIA</v>
      </c>
      <c r="B1917" s="1" t="s">
        <v>989</v>
      </c>
      <c r="C1917" s="1">
        <v>222165</v>
      </c>
      <c r="D1917" s="1">
        <v>1745</v>
      </c>
      <c r="E1917" s="1" t="s">
        <v>744</v>
      </c>
      <c r="F1917" s="38">
        <v>45292</v>
      </c>
      <c r="G1917" s="38">
        <v>45657</v>
      </c>
      <c r="H1917" s="51">
        <v>134990</v>
      </c>
      <c r="I1917" s="1">
        <v>2024</v>
      </c>
      <c r="M1917" s="1">
        <f>IF(ISNUMBER(MATCH(E1917,_xlfn.VSTACK('VLookup Lists'!$E$2:$E$17,'VLookup Lists'!$H$2:$H$38,'VLookup Lists'!$J$2:$J$8),0)),1,0)</f>
        <v>0</v>
      </c>
      <c r="N1917" s="1" t="str">
        <f>IFERROR(IF(VLOOKUP($D1917,'VLookup Lists'!$B$11:$C$29,2,FALSE)="FLIP",1,0),"")</f>
        <v/>
      </c>
      <c r="O1917" s="1" t="b">
        <f>ISNUMBER(MATCH($E1917,'VLookup Lists'!$E$2:$E$17,0))</f>
        <v>0</v>
      </c>
    </row>
    <row r="1918" spans="1:15" ht="15.75" customHeight="1" x14ac:dyDescent="0.2">
      <c r="A1918" s="1" t="str">
        <f t="shared" si="34"/>
        <v>ICJIA</v>
      </c>
      <c r="B1918" s="1" t="s">
        <v>989</v>
      </c>
      <c r="C1918" s="1" t="s">
        <v>1274</v>
      </c>
      <c r="D1918" s="1">
        <v>1745</v>
      </c>
      <c r="E1918" s="1" t="s">
        <v>1178</v>
      </c>
      <c r="F1918" s="38">
        <v>44713</v>
      </c>
      <c r="G1918" s="38">
        <v>45260</v>
      </c>
      <c r="H1918" s="51">
        <v>431545</v>
      </c>
      <c r="I1918" s="1">
        <v>2024</v>
      </c>
      <c r="M1918" s="1">
        <f>IF(ISNUMBER(MATCH(E1918,_xlfn.VSTACK('VLookup Lists'!$E$2:$E$17,'VLookup Lists'!$H$2:$H$38,'VLookup Lists'!$J$2:$J$8),0)),1,0)</f>
        <v>0</v>
      </c>
      <c r="N1918" s="1" t="str">
        <f>IFERROR(IF(VLOOKUP($D1918,'VLookup Lists'!$B$11:$C$29,2,FALSE)="FLIP",1,0),"")</f>
        <v/>
      </c>
      <c r="O1918" s="1" t="b">
        <f>ISNUMBER(MATCH($E1918,'VLookup Lists'!$E$2:$E$17,0))</f>
        <v>0</v>
      </c>
    </row>
    <row r="1919" spans="1:15" ht="15.75" customHeight="1" x14ac:dyDescent="0.2">
      <c r="A1919" s="1" t="str">
        <f t="shared" si="34"/>
        <v>ICJIA</v>
      </c>
      <c r="B1919" s="1" t="s">
        <v>989</v>
      </c>
      <c r="C1919" s="1" t="s">
        <v>1380</v>
      </c>
      <c r="D1919" s="1">
        <v>1745</v>
      </c>
      <c r="E1919" s="1" t="s">
        <v>1381</v>
      </c>
      <c r="F1919" s="38">
        <v>45352</v>
      </c>
      <c r="G1919" s="38">
        <v>45716</v>
      </c>
      <c r="H1919" s="51">
        <v>381075</v>
      </c>
      <c r="I1919" s="1">
        <v>2024</v>
      </c>
      <c r="M1919" s="1">
        <f>IF(ISNUMBER(MATCH(E1919,_xlfn.VSTACK('VLookup Lists'!$E$2:$E$17,'VLookup Lists'!$H$2:$H$38,'VLookup Lists'!$J$2:$J$8),0)),1,0)</f>
        <v>0</v>
      </c>
      <c r="N1919" s="1" t="str">
        <f>IFERROR(IF(VLOOKUP($D1919,'VLookup Lists'!$B$11:$C$29,2,FALSE)="FLIP",1,0),"")</f>
        <v/>
      </c>
      <c r="O1919" s="1" t="b">
        <f>ISNUMBER(MATCH($E1919,'VLookup Lists'!$E$2:$E$17,0))</f>
        <v>0</v>
      </c>
    </row>
    <row r="1920" spans="1:15" ht="15.75" customHeight="1" x14ac:dyDescent="0.2">
      <c r="A1920" s="1" t="str">
        <f t="shared" si="34"/>
        <v>ICJIA</v>
      </c>
      <c r="B1920" s="1" t="s">
        <v>989</v>
      </c>
      <c r="C1920" s="1">
        <v>222494</v>
      </c>
      <c r="D1920" s="1">
        <v>1745</v>
      </c>
      <c r="E1920" s="1" t="s">
        <v>1276</v>
      </c>
      <c r="F1920" s="38">
        <v>45200</v>
      </c>
      <c r="G1920" s="38">
        <v>45565</v>
      </c>
      <c r="H1920" s="51">
        <v>750000</v>
      </c>
      <c r="I1920" s="1">
        <v>2024</v>
      </c>
      <c r="M1920" s="1">
        <f>IF(ISNUMBER(MATCH(E1920,_xlfn.VSTACK('VLookup Lists'!$E$2:$E$17,'VLookup Lists'!$H$2:$H$38,'VLookup Lists'!$J$2:$J$8),0)),1,0)</f>
        <v>0</v>
      </c>
      <c r="N1920" s="1" t="str">
        <f>IFERROR(IF(VLOOKUP($D1920,'VLookup Lists'!$B$11:$C$29,2,FALSE)="FLIP",1,0),"")</f>
        <v/>
      </c>
      <c r="O1920" s="1" t="b">
        <f>ISNUMBER(MATCH($E1920,'VLookup Lists'!$E$2:$E$17,0))</f>
        <v>0</v>
      </c>
    </row>
    <row r="1921" spans="1:15" ht="15.75" customHeight="1" x14ac:dyDescent="0.2">
      <c r="A1921" s="1" t="str">
        <f t="shared" si="34"/>
        <v>ICJIA</v>
      </c>
      <c r="B1921" s="1" t="s">
        <v>989</v>
      </c>
      <c r="C1921" s="1" t="s">
        <v>1325</v>
      </c>
      <c r="D1921" s="1">
        <v>1745</v>
      </c>
      <c r="E1921" s="1" t="s">
        <v>1276</v>
      </c>
      <c r="F1921" s="38">
        <v>44835</v>
      </c>
      <c r="G1921" s="38">
        <v>45199</v>
      </c>
      <c r="H1921" s="51">
        <v>933944</v>
      </c>
      <c r="I1921" s="1">
        <v>2024</v>
      </c>
      <c r="M1921" s="1">
        <f>IF(ISNUMBER(MATCH(E1921,_xlfn.VSTACK('VLookup Lists'!$E$2:$E$17,'VLookup Lists'!$H$2:$H$38,'VLookup Lists'!$J$2:$J$8),0)),1,0)</f>
        <v>0</v>
      </c>
      <c r="N1921" s="1" t="str">
        <f>IFERROR(IF(VLOOKUP($D1921,'VLookup Lists'!$B$11:$C$29,2,FALSE)="FLIP",1,0),"")</f>
        <v/>
      </c>
      <c r="O1921" s="1" t="b">
        <f>ISNUMBER(MATCH($E1921,'VLookup Lists'!$E$2:$E$17,0))</f>
        <v>0</v>
      </c>
    </row>
    <row r="1922" spans="1:15" ht="15.75" customHeight="1" x14ac:dyDescent="0.2">
      <c r="A1922" s="1" t="str">
        <f t="shared" si="34"/>
        <v>ICJIA</v>
      </c>
      <c r="B1922" s="1" t="s">
        <v>989</v>
      </c>
      <c r="C1922" s="1" t="s">
        <v>1326</v>
      </c>
      <c r="D1922" s="1">
        <v>1745</v>
      </c>
      <c r="E1922" s="1" t="s">
        <v>1080</v>
      </c>
      <c r="F1922" s="38">
        <v>44743</v>
      </c>
      <c r="G1922" s="38">
        <v>45291</v>
      </c>
      <c r="H1922" s="51">
        <v>112500</v>
      </c>
      <c r="I1922" s="1">
        <v>2024</v>
      </c>
      <c r="M1922" s="1">
        <f>IF(ISNUMBER(MATCH(E1922,_xlfn.VSTACK('VLookup Lists'!$E$2:$E$17,'VLookup Lists'!$H$2:$H$38,'VLookup Lists'!$J$2:$J$8),0)),1,0)</f>
        <v>0</v>
      </c>
      <c r="N1922" s="1" t="str">
        <f>IFERROR(IF(VLOOKUP($D1922,'VLookup Lists'!$B$11:$C$29,2,FALSE)="FLIP",1,0),"")</f>
        <v/>
      </c>
      <c r="O1922" s="1" t="b">
        <f>ISNUMBER(MATCH($E1922,'VLookup Lists'!$E$2:$E$17,0))</f>
        <v>0</v>
      </c>
    </row>
    <row r="1923" spans="1:15" ht="15.75" customHeight="1" x14ac:dyDescent="0.2">
      <c r="A1923" s="1" t="str">
        <f t="shared" si="34"/>
        <v>ICJIA</v>
      </c>
      <c r="B1923" s="1" t="s">
        <v>989</v>
      </c>
      <c r="C1923" s="1" t="s">
        <v>1382</v>
      </c>
      <c r="D1923" s="1">
        <v>1745</v>
      </c>
      <c r="E1923" s="1" t="s">
        <v>1080</v>
      </c>
      <c r="F1923" s="38">
        <v>45292</v>
      </c>
      <c r="G1923" s="38">
        <v>45657</v>
      </c>
      <c r="H1923" s="51">
        <v>85000</v>
      </c>
      <c r="I1923" s="1">
        <v>2024</v>
      </c>
      <c r="M1923" s="1">
        <f>IF(ISNUMBER(MATCH(E1923,_xlfn.VSTACK('VLookup Lists'!$E$2:$E$17,'VLookup Lists'!$H$2:$H$38,'VLookup Lists'!$J$2:$J$8),0)),1,0)</f>
        <v>0</v>
      </c>
      <c r="N1923" s="1" t="str">
        <f>IFERROR(IF(VLOOKUP($D1923,'VLookup Lists'!$B$11:$C$29,2,FALSE)="FLIP",1,0),"")</f>
        <v/>
      </c>
      <c r="O1923" s="1" t="b">
        <f>ISNUMBER(MATCH($E1923,'VLookup Lists'!$E$2:$E$17,0))</f>
        <v>0</v>
      </c>
    </row>
    <row r="1924" spans="1:15" ht="15.75" customHeight="1" x14ac:dyDescent="0.2">
      <c r="A1924" s="1" t="str">
        <f t="shared" si="34"/>
        <v>ICJIA</v>
      </c>
      <c r="B1924" s="1" t="s">
        <v>989</v>
      </c>
      <c r="C1924" s="1" t="s">
        <v>1383</v>
      </c>
      <c r="D1924" s="1">
        <v>1745</v>
      </c>
      <c r="E1924" s="1" t="s">
        <v>1181</v>
      </c>
      <c r="F1924" s="38">
        <v>45352</v>
      </c>
      <c r="G1924" s="38">
        <v>45716</v>
      </c>
      <c r="H1924" s="51">
        <v>500000</v>
      </c>
      <c r="I1924" s="1">
        <v>2024</v>
      </c>
      <c r="M1924" s="1">
        <f>IF(ISNUMBER(MATCH(E1924,_xlfn.VSTACK('VLookup Lists'!$E$2:$E$17,'VLookup Lists'!$H$2:$H$38,'VLookup Lists'!$J$2:$J$8),0)),1,0)</f>
        <v>0</v>
      </c>
      <c r="N1924" s="1" t="str">
        <f>IFERROR(IF(VLOOKUP($D1924,'VLookup Lists'!$B$11:$C$29,2,FALSE)="FLIP",1,0),"")</f>
        <v/>
      </c>
      <c r="O1924" s="1" t="b">
        <f>ISNUMBER(MATCH($E1924,'VLookup Lists'!$E$2:$E$17,0))</f>
        <v>0</v>
      </c>
    </row>
    <row r="1925" spans="1:15" ht="15.75" customHeight="1" x14ac:dyDescent="0.2">
      <c r="A1925" s="1" t="str">
        <f t="shared" si="34"/>
        <v>ICJIA</v>
      </c>
      <c r="B1925" s="1" t="s">
        <v>989</v>
      </c>
      <c r="C1925" s="1" t="s">
        <v>1277</v>
      </c>
      <c r="D1925" s="1">
        <v>1745</v>
      </c>
      <c r="E1925" s="1" t="s">
        <v>1181</v>
      </c>
      <c r="F1925" s="38">
        <v>44713</v>
      </c>
      <c r="G1925" s="38">
        <v>45260</v>
      </c>
      <c r="H1925" s="51">
        <v>1045457</v>
      </c>
      <c r="I1925" s="1">
        <v>2024</v>
      </c>
      <c r="M1925" s="1">
        <f>IF(ISNUMBER(MATCH(E1925,_xlfn.VSTACK('VLookup Lists'!$E$2:$E$17,'VLookup Lists'!$H$2:$H$38,'VLookup Lists'!$J$2:$J$8),0)),1,0)</f>
        <v>0</v>
      </c>
      <c r="N1925" s="1" t="str">
        <f>IFERROR(IF(VLOOKUP($D1925,'VLookup Lists'!$B$11:$C$29,2,FALSE)="FLIP",1,0),"")</f>
        <v/>
      </c>
      <c r="O1925" s="1" t="b">
        <f>ISNUMBER(MATCH($E1925,'VLookup Lists'!$E$2:$E$17,0))</f>
        <v>0</v>
      </c>
    </row>
    <row r="1926" spans="1:15" ht="15.75" customHeight="1" x14ac:dyDescent="0.2">
      <c r="A1926" s="1" t="str">
        <f t="shared" si="34"/>
        <v>ICJIA</v>
      </c>
      <c r="B1926" s="1" t="s">
        <v>989</v>
      </c>
      <c r="C1926" s="1" t="s">
        <v>1279</v>
      </c>
      <c r="D1926" s="1">
        <v>1745</v>
      </c>
      <c r="E1926" s="1" t="s">
        <v>1183</v>
      </c>
      <c r="F1926" s="38">
        <v>44713</v>
      </c>
      <c r="G1926" s="38">
        <v>45260</v>
      </c>
      <c r="H1926" s="51">
        <v>429129</v>
      </c>
      <c r="I1926" s="1">
        <v>2024</v>
      </c>
      <c r="M1926" s="1">
        <f>IF(ISNUMBER(MATCH(E1926,_xlfn.VSTACK('VLookup Lists'!$E$2:$E$17,'VLookup Lists'!$H$2:$H$38,'VLookup Lists'!$J$2:$J$8),0)),1,0)</f>
        <v>0</v>
      </c>
      <c r="N1926" s="1" t="str">
        <f>IFERROR(IF(VLOOKUP($D1926,'VLookup Lists'!$B$11:$C$29,2,FALSE)="FLIP",1,0),"")</f>
        <v/>
      </c>
      <c r="O1926" s="1" t="b">
        <f>ISNUMBER(MATCH($E1926,'VLookup Lists'!$E$2:$E$17,0))</f>
        <v>0</v>
      </c>
    </row>
    <row r="1927" spans="1:15" ht="15.75" customHeight="1" x14ac:dyDescent="0.2">
      <c r="A1927" s="1" t="str">
        <f t="shared" si="34"/>
        <v>ICJIA</v>
      </c>
      <c r="B1927" s="1" t="s">
        <v>989</v>
      </c>
      <c r="C1927" s="1" t="s">
        <v>1384</v>
      </c>
      <c r="D1927" s="1">
        <v>1745</v>
      </c>
      <c r="E1927" s="1" t="s">
        <v>1385</v>
      </c>
      <c r="F1927" s="38">
        <v>45292</v>
      </c>
      <c r="G1927" s="38">
        <v>45657</v>
      </c>
      <c r="H1927" s="51">
        <v>100000</v>
      </c>
      <c r="I1927" s="1">
        <v>2024</v>
      </c>
      <c r="M1927" s="1">
        <f>IF(ISNUMBER(MATCH(E1927,_xlfn.VSTACK('VLookup Lists'!$E$2:$E$17,'VLookup Lists'!$H$2:$H$38,'VLookup Lists'!$J$2:$J$8),0)),1,0)</f>
        <v>0</v>
      </c>
      <c r="N1927" s="1" t="str">
        <f>IFERROR(IF(VLOOKUP($D1927,'VLookup Lists'!$B$11:$C$29,2,FALSE)="FLIP",1,0),"")</f>
        <v/>
      </c>
      <c r="O1927" s="1" t="b">
        <f>ISNUMBER(MATCH($E1927,'VLookup Lists'!$E$2:$E$17,0))</f>
        <v>0</v>
      </c>
    </row>
    <row r="1928" spans="1:15" ht="15.75" customHeight="1" x14ac:dyDescent="0.2">
      <c r="A1928" s="1" t="str">
        <f t="shared" si="34"/>
        <v>ICJIA</v>
      </c>
      <c r="B1928" s="1" t="s">
        <v>989</v>
      </c>
      <c r="C1928" s="1" t="s">
        <v>1280</v>
      </c>
      <c r="D1928" s="1">
        <v>1745</v>
      </c>
      <c r="E1928" s="1" t="s">
        <v>117</v>
      </c>
      <c r="F1928" s="38">
        <v>44713</v>
      </c>
      <c r="G1928" s="38">
        <v>45260</v>
      </c>
      <c r="H1928" s="51">
        <v>1500000</v>
      </c>
      <c r="I1928" s="1">
        <v>2024</v>
      </c>
      <c r="M1928" s="1">
        <f>IF(ISNUMBER(MATCH(E1928,_xlfn.VSTACK('VLookup Lists'!$E$2:$E$17,'VLookup Lists'!$H$2:$H$38,'VLookup Lists'!$J$2:$J$8),0)),1,0)</f>
        <v>1</v>
      </c>
      <c r="N1928" s="1" t="str">
        <f>IFERROR(IF(VLOOKUP($D1928,'VLookup Lists'!$B$11:$C$29,2,FALSE)="FLIP",1,0),"")</f>
        <v/>
      </c>
      <c r="O1928" s="1" t="b">
        <f>ISNUMBER(MATCH($E1928,'VLookup Lists'!$E$2:$E$17,0))</f>
        <v>1</v>
      </c>
    </row>
    <row r="1929" spans="1:15" ht="15.75" customHeight="1" x14ac:dyDescent="0.2">
      <c r="A1929" s="1" t="str">
        <f t="shared" si="34"/>
        <v>ICJIA</v>
      </c>
      <c r="B1929" s="1" t="s">
        <v>989</v>
      </c>
      <c r="C1929" s="1" t="s">
        <v>1281</v>
      </c>
      <c r="D1929" s="1">
        <v>1745</v>
      </c>
      <c r="E1929" s="1" t="s">
        <v>387</v>
      </c>
      <c r="F1929" s="38">
        <v>44713</v>
      </c>
      <c r="G1929" s="38">
        <v>45260</v>
      </c>
      <c r="H1929" s="51">
        <v>660000</v>
      </c>
      <c r="I1929" s="1">
        <v>2024</v>
      </c>
      <c r="M1929" s="1">
        <f>IF(ISNUMBER(MATCH(E1929,_xlfn.VSTACK('VLookup Lists'!$E$2:$E$17,'VLookup Lists'!$H$2:$H$38,'VLookup Lists'!$J$2:$J$8),0)),1,0)</f>
        <v>0</v>
      </c>
      <c r="N1929" s="1" t="str">
        <f>IFERROR(IF(VLOOKUP($D1929,'VLookup Lists'!$B$11:$C$29,2,FALSE)="FLIP",1,0),"")</f>
        <v/>
      </c>
      <c r="O1929" s="1" t="b">
        <f>ISNUMBER(MATCH($E1929,'VLookup Lists'!$E$2:$E$17,0))</f>
        <v>0</v>
      </c>
    </row>
    <row r="1930" spans="1:15" ht="15.75" customHeight="1" x14ac:dyDescent="0.2">
      <c r="A1930" s="1" t="str">
        <f t="shared" si="34"/>
        <v>ICJIA</v>
      </c>
      <c r="B1930" s="1" t="s">
        <v>989</v>
      </c>
      <c r="C1930" s="1" t="s">
        <v>1327</v>
      </c>
      <c r="D1930" s="1">
        <v>1745</v>
      </c>
      <c r="E1930" s="1" t="s">
        <v>1082</v>
      </c>
      <c r="F1930" s="38">
        <v>44743</v>
      </c>
      <c r="G1930" s="38">
        <v>45291</v>
      </c>
      <c r="H1930" s="51">
        <v>124887</v>
      </c>
      <c r="I1930" s="1">
        <v>2024</v>
      </c>
      <c r="M1930" s="1">
        <f>IF(ISNUMBER(MATCH(E1930,_xlfn.VSTACK('VLookup Lists'!$E$2:$E$17,'VLookup Lists'!$H$2:$H$38,'VLookup Lists'!$J$2:$J$8),0)),1,0)</f>
        <v>0</v>
      </c>
      <c r="N1930" s="1" t="str">
        <f>IFERROR(IF(VLOOKUP($D1930,'VLookup Lists'!$B$11:$C$29,2,FALSE)="FLIP",1,0),"")</f>
        <v/>
      </c>
      <c r="O1930" s="1" t="b">
        <f>ISNUMBER(MATCH($E1930,'VLookup Lists'!$E$2:$E$17,0))</f>
        <v>0</v>
      </c>
    </row>
    <row r="1931" spans="1:15" ht="15.75" customHeight="1" x14ac:dyDescent="0.2">
      <c r="A1931" s="1" t="str">
        <f t="shared" si="34"/>
        <v>ICJIA</v>
      </c>
      <c r="B1931" s="1" t="s">
        <v>989</v>
      </c>
      <c r="C1931" s="1" t="s">
        <v>1328</v>
      </c>
      <c r="D1931" s="1">
        <v>1745</v>
      </c>
      <c r="E1931" s="1" t="s">
        <v>1084</v>
      </c>
      <c r="F1931" s="38">
        <v>44743</v>
      </c>
      <c r="G1931" s="38">
        <v>45291</v>
      </c>
      <c r="H1931" s="51">
        <v>81896</v>
      </c>
      <c r="I1931" s="1">
        <v>2024</v>
      </c>
      <c r="M1931" s="1">
        <f>IF(ISNUMBER(MATCH(E1931,_xlfn.VSTACK('VLookup Lists'!$E$2:$E$17,'VLookup Lists'!$H$2:$H$38,'VLookup Lists'!$J$2:$J$8),0)),1,0)</f>
        <v>0</v>
      </c>
      <c r="N1931" s="1" t="str">
        <f>IFERROR(IF(VLOOKUP($D1931,'VLookup Lists'!$B$11:$C$29,2,FALSE)="FLIP",1,0),"")</f>
        <v/>
      </c>
      <c r="O1931" s="1" t="b">
        <f>ISNUMBER(MATCH($E1931,'VLookup Lists'!$E$2:$E$17,0))</f>
        <v>0</v>
      </c>
    </row>
    <row r="1932" spans="1:15" ht="15.75" customHeight="1" x14ac:dyDescent="0.2">
      <c r="A1932" s="1" t="str">
        <f t="shared" si="34"/>
        <v>ICJIA</v>
      </c>
      <c r="B1932" s="1" t="s">
        <v>989</v>
      </c>
      <c r="C1932" s="1" t="s">
        <v>1329</v>
      </c>
      <c r="D1932" s="1">
        <v>1745</v>
      </c>
      <c r="E1932" s="1" t="s">
        <v>1086</v>
      </c>
      <c r="F1932" s="38">
        <v>44743</v>
      </c>
      <c r="G1932" s="38">
        <v>45291</v>
      </c>
      <c r="H1932" s="51">
        <v>228837</v>
      </c>
      <c r="I1932" s="1">
        <v>2024</v>
      </c>
      <c r="M1932" s="1">
        <f>IF(ISNUMBER(MATCH(E1932,_xlfn.VSTACK('VLookup Lists'!$E$2:$E$17,'VLookup Lists'!$H$2:$H$38,'VLookup Lists'!$J$2:$J$8),0)),1,0)</f>
        <v>0</v>
      </c>
      <c r="N1932" s="1" t="str">
        <f>IFERROR(IF(VLOOKUP($D1932,'VLookup Lists'!$B$11:$C$29,2,FALSE)="FLIP",1,0),"")</f>
        <v/>
      </c>
      <c r="O1932" s="1" t="b">
        <f>ISNUMBER(MATCH($E1932,'VLookup Lists'!$E$2:$E$17,0))</f>
        <v>0</v>
      </c>
    </row>
    <row r="1933" spans="1:15" ht="15.75" customHeight="1" x14ac:dyDescent="0.2">
      <c r="A1933" s="1" t="str">
        <f t="shared" si="34"/>
        <v>ICJIA</v>
      </c>
      <c r="B1933" s="1" t="s">
        <v>989</v>
      </c>
      <c r="C1933" s="1" t="s">
        <v>1386</v>
      </c>
      <c r="D1933" s="1">
        <v>1745</v>
      </c>
      <c r="E1933" s="1" t="s">
        <v>1086</v>
      </c>
      <c r="F1933" s="38">
        <v>45292</v>
      </c>
      <c r="G1933" s="38">
        <v>45657</v>
      </c>
      <c r="H1933" s="51">
        <v>182000</v>
      </c>
      <c r="I1933" s="1">
        <v>2024</v>
      </c>
      <c r="M1933" s="1">
        <f>IF(ISNUMBER(MATCH(E1933,_xlfn.VSTACK('VLookup Lists'!$E$2:$E$17,'VLookup Lists'!$H$2:$H$38,'VLookup Lists'!$J$2:$J$8),0)),1,0)</f>
        <v>0</v>
      </c>
      <c r="N1933" s="1" t="str">
        <f>IFERROR(IF(VLOOKUP($D1933,'VLookup Lists'!$B$11:$C$29,2,FALSE)="FLIP",1,0),"")</f>
        <v/>
      </c>
      <c r="O1933" s="1" t="b">
        <f>ISNUMBER(MATCH($E1933,'VLookup Lists'!$E$2:$E$17,0))</f>
        <v>0</v>
      </c>
    </row>
    <row r="1934" spans="1:15" ht="15.75" customHeight="1" x14ac:dyDescent="0.2">
      <c r="A1934" s="1" t="str">
        <f t="shared" si="34"/>
        <v>ICJIA</v>
      </c>
      <c r="B1934" s="1" t="s">
        <v>989</v>
      </c>
      <c r="C1934" s="1" t="s">
        <v>1387</v>
      </c>
      <c r="D1934" s="1">
        <v>1745</v>
      </c>
      <c r="E1934" s="1" t="s">
        <v>1088</v>
      </c>
      <c r="F1934" s="38">
        <v>45292</v>
      </c>
      <c r="G1934" s="38">
        <v>45657</v>
      </c>
      <c r="H1934" s="51">
        <v>92850</v>
      </c>
      <c r="I1934" s="1">
        <v>2024</v>
      </c>
      <c r="M1934" s="1">
        <f>IF(ISNUMBER(MATCH(E1934,_xlfn.VSTACK('VLookup Lists'!$E$2:$E$17,'VLookup Lists'!$H$2:$H$38,'VLookup Lists'!$J$2:$J$8),0)),1,0)</f>
        <v>0</v>
      </c>
      <c r="N1934" s="1" t="str">
        <f>IFERROR(IF(VLOOKUP($D1934,'VLookup Lists'!$B$11:$C$29,2,FALSE)="FLIP",1,0),"")</f>
        <v/>
      </c>
      <c r="O1934" s="1" t="b">
        <f>ISNUMBER(MATCH($E1934,'VLookup Lists'!$E$2:$E$17,0))</f>
        <v>0</v>
      </c>
    </row>
    <row r="1935" spans="1:15" ht="15.75" customHeight="1" x14ac:dyDescent="0.2">
      <c r="A1935" s="1" t="str">
        <f t="shared" si="34"/>
        <v>ICJIA</v>
      </c>
      <c r="B1935" s="1" t="s">
        <v>989</v>
      </c>
      <c r="C1935" s="1" t="s">
        <v>1330</v>
      </c>
      <c r="D1935" s="1">
        <v>1745</v>
      </c>
      <c r="E1935" s="1" t="s">
        <v>1088</v>
      </c>
      <c r="F1935" s="38">
        <v>44743</v>
      </c>
      <c r="G1935" s="38">
        <v>45291</v>
      </c>
      <c r="H1935" s="51">
        <v>157704</v>
      </c>
      <c r="I1935" s="1">
        <v>2024</v>
      </c>
      <c r="M1935" s="1">
        <f>IF(ISNUMBER(MATCH(E1935,_xlfn.VSTACK('VLookup Lists'!$E$2:$E$17,'VLookup Lists'!$H$2:$H$38,'VLookup Lists'!$J$2:$J$8),0)),1,0)</f>
        <v>0</v>
      </c>
      <c r="N1935" s="1" t="str">
        <f>IFERROR(IF(VLOOKUP($D1935,'VLookup Lists'!$B$11:$C$29,2,FALSE)="FLIP",1,0),"")</f>
        <v/>
      </c>
      <c r="O1935" s="1" t="b">
        <f>ISNUMBER(MATCH($E1935,'VLookup Lists'!$E$2:$E$17,0))</f>
        <v>0</v>
      </c>
    </row>
    <row r="1936" spans="1:15" ht="15.75" customHeight="1" x14ac:dyDescent="0.2">
      <c r="A1936" s="1" t="str">
        <f t="shared" si="34"/>
        <v>ICJIA</v>
      </c>
      <c r="B1936" s="1" t="s">
        <v>989</v>
      </c>
      <c r="C1936" s="1" t="s">
        <v>1388</v>
      </c>
      <c r="D1936" s="1">
        <v>1745</v>
      </c>
      <c r="E1936" s="1" t="s">
        <v>784</v>
      </c>
      <c r="F1936" s="38">
        <v>45352</v>
      </c>
      <c r="G1936" s="38">
        <v>45716</v>
      </c>
      <c r="H1936" s="51">
        <v>500000</v>
      </c>
      <c r="I1936" s="1">
        <v>2024</v>
      </c>
      <c r="M1936" s="1">
        <f>IF(ISNUMBER(MATCH(E1936,_xlfn.VSTACK('VLookup Lists'!$E$2:$E$17,'VLookup Lists'!$H$2:$H$38,'VLookup Lists'!$J$2:$J$8),0)),1,0)</f>
        <v>0</v>
      </c>
      <c r="N1936" s="1" t="str">
        <f>IFERROR(IF(VLOOKUP($D1936,'VLookup Lists'!$B$11:$C$29,2,FALSE)="FLIP",1,0),"")</f>
        <v/>
      </c>
      <c r="O1936" s="1" t="b">
        <f>ISNUMBER(MATCH($E1936,'VLookup Lists'!$E$2:$E$17,0))</f>
        <v>0</v>
      </c>
    </row>
    <row r="1937" spans="1:15" ht="15.75" customHeight="1" x14ac:dyDescent="0.2">
      <c r="A1937" s="1" t="str">
        <f t="shared" si="34"/>
        <v>ICJIA</v>
      </c>
      <c r="B1937" s="1" t="s">
        <v>989</v>
      </c>
      <c r="C1937" s="1" t="s">
        <v>1389</v>
      </c>
      <c r="D1937" s="1">
        <v>1745</v>
      </c>
      <c r="E1937" s="1" t="s">
        <v>1191</v>
      </c>
      <c r="F1937" s="38">
        <v>45292</v>
      </c>
      <c r="G1937" s="38">
        <v>45657</v>
      </c>
      <c r="H1937" s="51">
        <v>134780</v>
      </c>
      <c r="I1937" s="1">
        <v>2024</v>
      </c>
      <c r="M1937" s="1">
        <f>IF(ISNUMBER(MATCH(E1937,_xlfn.VSTACK('VLookup Lists'!$E$2:$E$17,'VLookup Lists'!$H$2:$H$38,'VLookup Lists'!$J$2:$J$8),0)),1,0)</f>
        <v>0</v>
      </c>
      <c r="N1937" s="1" t="str">
        <f>IFERROR(IF(VLOOKUP($D1937,'VLookup Lists'!$B$11:$C$29,2,FALSE)="FLIP",1,0),"")</f>
        <v/>
      </c>
      <c r="O1937" s="1" t="b">
        <f>ISNUMBER(MATCH($E1937,'VLookup Lists'!$E$2:$E$17,0))</f>
        <v>0</v>
      </c>
    </row>
    <row r="1938" spans="1:15" ht="15.75" customHeight="1" x14ac:dyDescent="0.2">
      <c r="A1938" s="1" t="str">
        <f t="shared" si="34"/>
        <v>ICJIA</v>
      </c>
      <c r="B1938" s="1" t="s">
        <v>989</v>
      </c>
      <c r="C1938" s="1" t="s">
        <v>1331</v>
      </c>
      <c r="D1938" s="1">
        <v>1745</v>
      </c>
      <c r="E1938" s="1" t="s">
        <v>1191</v>
      </c>
      <c r="F1938" s="38">
        <v>44927</v>
      </c>
      <c r="G1938" s="38">
        <v>45291</v>
      </c>
      <c r="H1938" s="51">
        <v>270800</v>
      </c>
      <c r="I1938" s="1">
        <v>2024</v>
      </c>
      <c r="M1938" s="1">
        <f>IF(ISNUMBER(MATCH(E1938,_xlfn.VSTACK('VLookup Lists'!$E$2:$E$17,'VLookup Lists'!$H$2:$H$38,'VLookup Lists'!$J$2:$J$8),0)),1,0)</f>
        <v>0</v>
      </c>
      <c r="N1938" s="1" t="str">
        <f>IFERROR(IF(VLOOKUP($D1938,'VLookup Lists'!$B$11:$C$29,2,FALSE)="FLIP",1,0),"")</f>
        <v/>
      </c>
      <c r="O1938" s="1" t="b">
        <f>ISNUMBER(MATCH($E1938,'VLookup Lists'!$E$2:$E$17,0))</f>
        <v>0</v>
      </c>
    </row>
    <row r="1939" spans="1:15" ht="15.75" customHeight="1" x14ac:dyDescent="0.2">
      <c r="A1939" s="1" t="str">
        <f t="shared" si="34"/>
        <v>ICJIA</v>
      </c>
      <c r="B1939" s="1" t="s">
        <v>989</v>
      </c>
      <c r="C1939" s="1" t="s">
        <v>1286</v>
      </c>
      <c r="D1939" s="1">
        <v>1745</v>
      </c>
      <c r="E1939" s="1" t="s">
        <v>1092</v>
      </c>
      <c r="F1939" s="38">
        <v>44713</v>
      </c>
      <c r="G1939" s="38">
        <v>45260</v>
      </c>
      <c r="H1939" s="51">
        <v>296090</v>
      </c>
      <c r="I1939" s="1">
        <v>2024</v>
      </c>
      <c r="M1939" s="1">
        <f>IF(ISNUMBER(MATCH(E1939,_xlfn.VSTACK('VLookup Lists'!$E$2:$E$17,'VLookup Lists'!$H$2:$H$38,'VLookup Lists'!$J$2:$J$8),0)),1,0)</f>
        <v>0</v>
      </c>
      <c r="N1939" s="1" t="str">
        <f>IFERROR(IF(VLOOKUP($D1939,'VLookup Lists'!$B$11:$C$29,2,FALSE)="FLIP",1,0),"")</f>
        <v/>
      </c>
      <c r="O1939" s="1" t="b">
        <f>ISNUMBER(MATCH($E1939,'VLookup Lists'!$E$2:$E$17,0))</f>
        <v>0</v>
      </c>
    </row>
    <row r="1940" spans="1:15" ht="15.75" customHeight="1" x14ac:dyDescent="0.2">
      <c r="A1940" s="1" t="str">
        <f t="shared" si="34"/>
        <v>ICJIA</v>
      </c>
      <c r="B1940" s="1" t="s">
        <v>989</v>
      </c>
      <c r="C1940" s="1" t="s">
        <v>1390</v>
      </c>
      <c r="D1940" s="1">
        <v>1745</v>
      </c>
      <c r="E1940" s="1" t="s">
        <v>1391</v>
      </c>
      <c r="F1940" s="38">
        <v>45352</v>
      </c>
      <c r="G1940" s="38">
        <v>45716</v>
      </c>
      <c r="H1940" s="51">
        <v>384890</v>
      </c>
      <c r="I1940" s="1">
        <v>2024</v>
      </c>
      <c r="M1940" s="1">
        <f>IF(ISNUMBER(MATCH(E1940,_xlfn.VSTACK('VLookup Lists'!$E$2:$E$17,'VLookup Lists'!$H$2:$H$38,'VLookup Lists'!$J$2:$J$8),0)),1,0)</f>
        <v>0</v>
      </c>
      <c r="N1940" s="1" t="str">
        <f>IFERROR(IF(VLOOKUP($D1940,'VLookup Lists'!$B$11:$C$29,2,FALSE)="FLIP",1,0),"")</f>
        <v/>
      </c>
      <c r="O1940" s="1" t="b">
        <f>ISNUMBER(MATCH($E1940,'VLookup Lists'!$E$2:$E$17,0))</f>
        <v>0</v>
      </c>
    </row>
    <row r="1941" spans="1:15" ht="15.75" customHeight="1" x14ac:dyDescent="0.2">
      <c r="A1941" s="1" t="str">
        <f t="shared" si="34"/>
        <v>ICJIA</v>
      </c>
      <c r="B1941" s="1" t="s">
        <v>989</v>
      </c>
      <c r="C1941" s="1" t="s">
        <v>1332</v>
      </c>
      <c r="D1941" s="1">
        <v>1745</v>
      </c>
      <c r="E1941" s="1" t="s">
        <v>935</v>
      </c>
      <c r="F1941" s="38">
        <v>45200</v>
      </c>
      <c r="G1941" s="38">
        <v>45747</v>
      </c>
      <c r="H1941" s="51">
        <v>191000</v>
      </c>
      <c r="I1941" s="1">
        <v>2025</v>
      </c>
      <c r="M1941" s="1">
        <f>IF(ISNUMBER(MATCH(E1941,_xlfn.VSTACK('VLookup Lists'!$E$2:$E$17,'VLookup Lists'!$H$2:$H$38,'VLookup Lists'!$J$2:$J$8),0)),1,0)</f>
        <v>0</v>
      </c>
      <c r="N1941" s="1" t="str">
        <f>IFERROR(IF(VLOOKUP($D1941,'VLookup Lists'!$B$11:$C$29,2,FALSE)="FLIP",1,0),"")</f>
        <v/>
      </c>
      <c r="O1941" s="1" t="b">
        <f>ISNUMBER(MATCH($E1941,'VLookup Lists'!$E$2:$E$17,0))</f>
        <v>0</v>
      </c>
    </row>
    <row r="1942" spans="1:15" ht="15.75" customHeight="1" x14ac:dyDescent="0.2">
      <c r="A1942" s="1" t="str">
        <f t="shared" si="34"/>
        <v>ICJIA</v>
      </c>
      <c r="B1942" s="1" t="s">
        <v>989</v>
      </c>
      <c r="C1942" s="1" t="s">
        <v>1392</v>
      </c>
      <c r="D1942" s="1">
        <v>1745</v>
      </c>
      <c r="E1942" s="1" t="s">
        <v>935</v>
      </c>
      <c r="F1942" s="38">
        <v>45748</v>
      </c>
      <c r="G1942" s="38">
        <v>46295</v>
      </c>
      <c r="H1942" s="51">
        <v>191100</v>
      </c>
      <c r="I1942" s="1">
        <v>2025</v>
      </c>
      <c r="M1942" s="1">
        <f>IF(ISNUMBER(MATCH(E1942,_xlfn.VSTACK('VLookup Lists'!$E$2:$E$17,'VLookup Lists'!$H$2:$H$38,'VLookup Lists'!$J$2:$J$8),0)),1,0)</f>
        <v>0</v>
      </c>
      <c r="N1942" s="1" t="str">
        <f>IFERROR(IF(VLOOKUP($D1942,'VLookup Lists'!$B$11:$C$29,2,FALSE)="FLIP",1,0),"")</f>
        <v/>
      </c>
      <c r="O1942" s="1" t="b">
        <f>ISNUMBER(MATCH($E1942,'VLookup Lists'!$E$2:$E$17,0))</f>
        <v>0</v>
      </c>
    </row>
    <row r="1943" spans="1:15" ht="15.75" customHeight="1" x14ac:dyDescent="0.2">
      <c r="A1943" s="1" t="str">
        <f t="shared" si="34"/>
        <v>ICJIA</v>
      </c>
      <c r="B1943" s="1" t="s">
        <v>989</v>
      </c>
      <c r="C1943" s="1">
        <v>223572</v>
      </c>
      <c r="D1943" s="1">
        <v>1745</v>
      </c>
      <c r="E1943" s="1" t="s">
        <v>1011</v>
      </c>
      <c r="F1943" s="38">
        <v>45658</v>
      </c>
      <c r="G1943" s="38">
        <v>46022</v>
      </c>
      <c r="H1943" s="51">
        <v>90584</v>
      </c>
      <c r="I1943" s="1">
        <v>2025</v>
      </c>
      <c r="M1943" s="1">
        <f>IF(ISNUMBER(MATCH(E1943,_xlfn.VSTACK('VLookup Lists'!$E$2:$E$17,'VLookup Lists'!$H$2:$H$38,'VLookup Lists'!$J$2:$J$8),0)),1,0)</f>
        <v>0</v>
      </c>
      <c r="N1943" s="1" t="str">
        <f>IFERROR(IF(VLOOKUP($D1943,'VLookup Lists'!$B$11:$C$29,2,FALSE)="FLIP",1,0),"")</f>
        <v/>
      </c>
      <c r="O1943" s="1" t="b">
        <f>ISNUMBER(MATCH($E1943,'VLookup Lists'!$E$2:$E$17,0))</f>
        <v>0</v>
      </c>
    </row>
    <row r="1944" spans="1:15" ht="15.75" customHeight="1" x14ac:dyDescent="0.2">
      <c r="A1944" s="1" t="str">
        <f t="shared" si="34"/>
        <v>ICJIA</v>
      </c>
      <c r="B1944" s="1" t="s">
        <v>989</v>
      </c>
      <c r="C1944" s="1">
        <v>222163</v>
      </c>
      <c r="D1944" s="1">
        <v>1745</v>
      </c>
      <c r="E1944" s="1" t="s">
        <v>1011</v>
      </c>
      <c r="F1944" s="38">
        <v>45292</v>
      </c>
      <c r="G1944" s="38">
        <v>45657</v>
      </c>
      <c r="H1944" s="51">
        <v>90584</v>
      </c>
      <c r="I1944" s="1">
        <v>2025</v>
      </c>
      <c r="M1944" s="1">
        <f>IF(ISNUMBER(MATCH(E1944,_xlfn.VSTACK('VLookup Lists'!$E$2:$E$17,'VLookup Lists'!$H$2:$H$38,'VLookup Lists'!$J$2:$J$8),0)),1,0)</f>
        <v>0</v>
      </c>
      <c r="N1944" s="1" t="str">
        <f>IFERROR(IF(VLOOKUP($D1944,'VLookup Lists'!$B$11:$C$29,2,FALSE)="FLIP",1,0),"")</f>
        <v/>
      </c>
      <c r="O1944" s="1" t="b">
        <f>ISNUMBER(MATCH($E1944,'VLookup Lists'!$E$2:$E$17,0))</f>
        <v>0</v>
      </c>
    </row>
    <row r="1945" spans="1:15" ht="15.75" customHeight="1" x14ac:dyDescent="0.2">
      <c r="A1945" s="1" t="str">
        <f t="shared" si="34"/>
        <v>ICJIA</v>
      </c>
      <c r="B1945" s="1" t="s">
        <v>989</v>
      </c>
      <c r="C1945" s="1" t="s">
        <v>1333</v>
      </c>
      <c r="D1945" s="1">
        <v>1745</v>
      </c>
      <c r="E1945" s="1" t="s">
        <v>1197</v>
      </c>
      <c r="F1945" s="38">
        <v>45200</v>
      </c>
      <c r="G1945" s="38">
        <v>45565</v>
      </c>
      <c r="H1945" s="51">
        <v>750000</v>
      </c>
      <c r="I1945" s="1">
        <v>2025</v>
      </c>
      <c r="M1945" s="1">
        <f>IF(ISNUMBER(MATCH(E1945,_xlfn.VSTACK('VLookup Lists'!$E$2:$E$17,'VLookup Lists'!$H$2:$H$38,'VLookup Lists'!$J$2:$J$8),0)),1,0)</f>
        <v>0</v>
      </c>
      <c r="N1945" s="1" t="str">
        <f>IFERROR(IF(VLOOKUP($D1945,'VLookup Lists'!$B$11:$C$29,2,FALSE)="FLIP",1,0),"")</f>
        <v/>
      </c>
      <c r="O1945" s="1" t="b">
        <f>ISNUMBER(MATCH($E1945,'VLookup Lists'!$E$2:$E$17,0))</f>
        <v>0</v>
      </c>
    </row>
    <row r="1946" spans="1:15" ht="15.75" customHeight="1" x14ac:dyDescent="0.2">
      <c r="A1946" s="1" t="str">
        <f t="shared" si="34"/>
        <v>ICJIA</v>
      </c>
      <c r="B1946" s="1" t="s">
        <v>989</v>
      </c>
      <c r="C1946" s="1" t="s">
        <v>1393</v>
      </c>
      <c r="D1946" s="1">
        <v>1745</v>
      </c>
      <c r="E1946" s="1" t="s">
        <v>1197</v>
      </c>
      <c r="F1946" s="38">
        <v>45566</v>
      </c>
      <c r="G1946" s="38">
        <v>45930</v>
      </c>
      <c r="H1946" s="51">
        <v>750000</v>
      </c>
      <c r="I1946" s="1">
        <v>2025</v>
      </c>
      <c r="M1946" s="1">
        <f>IF(ISNUMBER(MATCH(E1946,_xlfn.VSTACK('VLookup Lists'!$E$2:$E$17,'VLookup Lists'!$H$2:$H$38,'VLookup Lists'!$J$2:$J$8),0)),1,0)</f>
        <v>0</v>
      </c>
      <c r="N1946" s="1" t="str">
        <f>IFERROR(IF(VLOOKUP($D1946,'VLookup Lists'!$B$11:$C$29,2,FALSE)="FLIP",1,0),"")</f>
        <v/>
      </c>
      <c r="O1946" s="1" t="b">
        <f>ISNUMBER(MATCH($E1946,'VLookup Lists'!$E$2:$E$17,0))</f>
        <v>0</v>
      </c>
    </row>
    <row r="1947" spans="1:15" ht="15.75" customHeight="1" x14ac:dyDescent="0.2">
      <c r="A1947" s="1" t="str">
        <f t="shared" si="34"/>
        <v>ICJIA</v>
      </c>
      <c r="B1947" s="1" t="s">
        <v>989</v>
      </c>
      <c r="C1947" s="1" t="s">
        <v>1394</v>
      </c>
      <c r="D1947" s="1">
        <v>1745</v>
      </c>
      <c r="E1947" s="1" t="s">
        <v>1199</v>
      </c>
      <c r="F1947" s="38">
        <v>45566</v>
      </c>
      <c r="G1947" s="38">
        <v>45930</v>
      </c>
      <c r="H1947" s="51">
        <v>750000</v>
      </c>
      <c r="I1947" s="1">
        <v>2025</v>
      </c>
      <c r="M1947" s="1">
        <f>IF(ISNUMBER(MATCH(E1947,_xlfn.VSTACK('VLookup Lists'!$E$2:$E$17,'VLookup Lists'!$H$2:$H$38,'VLookup Lists'!$J$2:$J$8),0)),1,0)</f>
        <v>0</v>
      </c>
      <c r="N1947" s="1" t="str">
        <f>IFERROR(IF(VLOOKUP($D1947,'VLookup Lists'!$B$11:$C$29,2,FALSE)="FLIP",1,0),"")</f>
        <v/>
      </c>
      <c r="O1947" s="1" t="b">
        <f>ISNUMBER(MATCH($E1947,'VLookup Lists'!$E$2:$E$17,0))</f>
        <v>0</v>
      </c>
    </row>
    <row r="1948" spans="1:15" ht="15.75" customHeight="1" x14ac:dyDescent="0.2">
      <c r="A1948" s="1" t="str">
        <f t="shared" si="34"/>
        <v>ICJIA</v>
      </c>
      <c r="B1948" s="1" t="s">
        <v>989</v>
      </c>
      <c r="C1948" s="1" t="s">
        <v>1334</v>
      </c>
      <c r="D1948" s="1">
        <v>1745</v>
      </c>
      <c r="E1948" s="1" t="s">
        <v>1199</v>
      </c>
      <c r="F1948" s="38">
        <v>45200</v>
      </c>
      <c r="G1948" s="38">
        <v>45565</v>
      </c>
      <c r="H1948" s="51">
        <v>750000</v>
      </c>
      <c r="I1948" s="1">
        <v>2025</v>
      </c>
      <c r="M1948" s="1">
        <f>IF(ISNUMBER(MATCH(E1948,_xlfn.VSTACK('VLookup Lists'!$E$2:$E$17,'VLookup Lists'!$H$2:$H$38,'VLookup Lists'!$J$2:$J$8),0)),1,0)</f>
        <v>0</v>
      </c>
      <c r="N1948" s="1" t="str">
        <f>IFERROR(IF(VLOOKUP($D1948,'VLookup Lists'!$B$11:$C$29,2,FALSE)="FLIP",1,0),"")</f>
        <v/>
      </c>
      <c r="O1948" s="1" t="b">
        <f>ISNUMBER(MATCH($E1948,'VLookup Lists'!$E$2:$E$17,0))</f>
        <v>0</v>
      </c>
    </row>
    <row r="1949" spans="1:15" ht="15.75" customHeight="1" x14ac:dyDescent="0.2">
      <c r="A1949" s="1" t="str">
        <f t="shared" si="34"/>
        <v>ICJIA</v>
      </c>
      <c r="B1949" s="1" t="s">
        <v>989</v>
      </c>
      <c r="C1949" s="1" t="s">
        <v>1335</v>
      </c>
      <c r="D1949" s="1">
        <v>1745</v>
      </c>
      <c r="E1949" s="1" t="s">
        <v>1199</v>
      </c>
      <c r="F1949" s="38">
        <v>45200</v>
      </c>
      <c r="G1949" s="38">
        <v>45565</v>
      </c>
      <c r="H1949" s="51">
        <v>750000</v>
      </c>
      <c r="I1949" s="1">
        <v>2025</v>
      </c>
      <c r="M1949" s="1">
        <f>IF(ISNUMBER(MATCH(E1949,_xlfn.VSTACK('VLookup Lists'!$E$2:$E$17,'VLookup Lists'!$H$2:$H$38,'VLookup Lists'!$J$2:$J$8),0)),1,0)</f>
        <v>0</v>
      </c>
      <c r="N1949" s="1" t="str">
        <f>IFERROR(IF(VLOOKUP($D1949,'VLookup Lists'!$B$11:$C$29,2,FALSE)="FLIP",1,0),"")</f>
        <v/>
      </c>
      <c r="O1949" s="1" t="b">
        <f>ISNUMBER(MATCH($E1949,'VLookup Lists'!$E$2:$E$17,0))</f>
        <v>0</v>
      </c>
    </row>
    <row r="1950" spans="1:15" ht="15.75" customHeight="1" x14ac:dyDescent="0.2">
      <c r="A1950" s="1" t="str">
        <f t="shared" si="34"/>
        <v>ICJIA</v>
      </c>
      <c r="B1950" s="1" t="s">
        <v>989</v>
      </c>
      <c r="C1950" s="1" t="s">
        <v>1336</v>
      </c>
      <c r="D1950" s="1">
        <v>1745</v>
      </c>
      <c r="E1950" s="1" t="s">
        <v>105</v>
      </c>
      <c r="F1950" s="38">
        <v>45352</v>
      </c>
      <c r="G1950" s="38">
        <v>45716</v>
      </c>
      <c r="H1950" s="51">
        <v>500000</v>
      </c>
      <c r="I1950" s="1">
        <v>2025</v>
      </c>
      <c r="M1950" s="1">
        <f>IF(ISNUMBER(MATCH(E1950,_xlfn.VSTACK('VLookup Lists'!$E$2:$E$17,'VLookup Lists'!$H$2:$H$38,'VLookup Lists'!$J$2:$J$8),0)),1,0)</f>
        <v>1</v>
      </c>
      <c r="N1950" s="1" t="str">
        <f>IFERROR(IF(VLOOKUP($D1950,'VLookup Lists'!$B$11:$C$29,2,FALSE)="FLIP",1,0),"")</f>
        <v/>
      </c>
      <c r="O1950" s="1" t="b">
        <f>ISNUMBER(MATCH($E1950,'VLookup Lists'!$E$2:$E$17,0))</f>
        <v>1</v>
      </c>
    </row>
    <row r="1951" spans="1:15" ht="15.75" customHeight="1" x14ac:dyDescent="0.2">
      <c r="A1951" s="1" t="str">
        <f t="shared" si="34"/>
        <v>ICJIA</v>
      </c>
      <c r="B1951" s="1" t="s">
        <v>989</v>
      </c>
      <c r="C1951" s="1" t="s">
        <v>1395</v>
      </c>
      <c r="D1951" s="1">
        <v>1745</v>
      </c>
      <c r="E1951" s="1" t="s">
        <v>105</v>
      </c>
      <c r="F1951" s="38">
        <v>45717</v>
      </c>
      <c r="G1951" s="38">
        <v>46112</v>
      </c>
      <c r="H1951" s="51">
        <v>500000</v>
      </c>
      <c r="I1951" s="1">
        <v>2025</v>
      </c>
      <c r="M1951" s="1">
        <f>IF(ISNUMBER(MATCH(E1951,_xlfn.VSTACK('VLookup Lists'!$E$2:$E$17,'VLookup Lists'!$H$2:$H$38,'VLookup Lists'!$J$2:$J$8),0)),1,0)</f>
        <v>1</v>
      </c>
      <c r="N1951" s="1" t="str">
        <f>IFERROR(IF(VLOOKUP($D1951,'VLookup Lists'!$B$11:$C$29,2,FALSE)="FLIP",1,0),"")</f>
        <v/>
      </c>
      <c r="O1951" s="1" t="b">
        <f>ISNUMBER(MATCH($E1951,'VLookup Lists'!$E$2:$E$17,0))</f>
        <v>1</v>
      </c>
    </row>
    <row r="1952" spans="1:15" ht="15.75" customHeight="1" x14ac:dyDescent="0.2">
      <c r="A1952" s="1" t="str">
        <f t="shared" si="34"/>
        <v>ICJIA</v>
      </c>
      <c r="B1952" s="1" t="s">
        <v>989</v>
      </c>
      <c r="C1952" s="1" t="s">
        <v>1396</v>
      </c>
      <c r="D1952" s="1">
        <v>1745</v>
      </c>
      <c r="E1952" s="1" t="s">
        <v>1099</v>
      </c>
      <c r="F1952" s="38">
        <v>45474</v>
      </c>
      <c r="G1952" s="38">
        <v>45838</v>
      </c>
      <c r="H1952" s="51">
        <v>500000</v>
      </c>
      <c r="I1952" s="1">
        <v>2025</v>
      </c>
      <c r="M1952" s="1">
        <f>IF(ISNUMBER(MATCH(E1952,_xlfn.VSTACK('VLookup Lists'!$E$2:$E$17,'VLookup Lists'!$H$2:$H$38,'VLookup Lists'!$J$2:$J$8),0)),1,0)</f>
        <v>0</v>
      </c>
      <c r="N1952" s="1" t="str">
        <f>IFERROR(IF(VLOOKUP($D1952,'VLookup Lists'!$B$11:$C$29,2,FALSE)="FLIP",1,0),"")</f>
        <v/>
      </c>
      <c r="O1952" s="1" t="b">
        <f>ISNUMBER(MATCH($E1952,'VLookup Lists'!$E$2:$E$17,0))</f>
        <v>0</v>
      </c>
    </row>
    <row r="1953" spans="1:15" ht="15.75" customHeight="1" x14ac:dyDescent="0.2">
      <c r="A1953" s="1" t="str">
        <f t="shared" si="34"/>
        <v>ICJIA</v>
      </c>
      <c r="B1953" s="1" t="s">
        <v>989</v>
      </c>
      <c r="C1953" s="1" t="s">
        <v>1338</v>
      </c>
      <c r="D1953" s="1">
        <v>1745</v>
      </c>
      <c r="E1953" s="1" t="s">
        <v>1339</v>
      </c>
      <c r="F1953" s="38">
        <v>45352</v>
      </c>
      <c r="G1953" s="38">
        <v>45716</v>
      </c>
      <c r="H1953" s="51">
        <v>500000</v>
      </c>
      <c r="I1953" s="1">
        <v>2025</v>
      </c>
      <c r="M1953" s="1">
        <f>IF(ISNUMBER(MATCH(E1953,_xlfn.VSTACK('VLookup Lists'!$E$2:$E$17,'VLookup Lists'!$H$2:$H$38,'VLookup Lists'!$J$2:$J$8),0)),1,0)</f>
        <v>0</v>
      </c>
      <c r="N1953" s="1" t="str">
        <f>IFERROR(IF(VLOOKUP($D1953,'VLookup Lists'!$B$11:$C$29,2,FALSE)="FLIP",1,0),"")</f>
        <v/>
      </c>
      <c r="O1953" s="1" t="b">
        <f>ISNUMBER(MATCH($E1953,'VLookup Lists'!$E$2:$E$17,0))</f>
        <v>0</v>
      </c>
    </row>
    <row r="1954" spans="1:15" ht="15.75" customHeight="1" x14ac:dyDescent="0.2">
      <c r="A1954" s="1" t="str">
        <f t="shared" si="34"/>
        <v>ICJIA</v>
      </c>
      <c r="B1954" s="1" t="s">
        <v>989</v>
      </c>
      <c r="C1954" s="1" t="s">
        <v>1340</v>
      </c>
      <c r="D1954" s="1">
        <v>1745</v>
      </c>
      <c r="E1954" s="1" t="s">
        <v>1103</v>
      </c>
      <c r="F1954" s="38">
        <v>45292</v>
      </c>
      <c r="G1954" s="38">
        <v>45657</v>
      </c>
      <c r="H1954" s="51">
        <v>76306</v>
      </c>
      <c r="I1954" s="1">
        <v>2025</v>
      </c>
      <c r="M1954" s="1">
        <f>IF(ISNUMBER(MATCH(E1954,_xlfn.VSTACK('VLookup Lists'!$E$2:$E$17,'VLookup Lists'!$H$2:$H$38,'VLookup Lists'!$J$2:$J$8),0)),1,0)</f>
        <v>0</v>
      </c>
      <c r="N1954" s="1" t="str">
        <f>IFERROR(IF(VLOOKUP($D1954,'VLookup Lists'!$B$11:$C$29,2,FALSE)="FLIP",1,0),"")</f>
        <v/>
      </c>
      <c r="O1954" s="1" t="b">
        <f>ISNUMBER(MATCH($E1954,'VLookup Lists'!$E$2:$E$17,0))</f>
        <v>0</v>
      </c>
    </row>
    <row r="1955" spans="1:15" ht="15.75" customHeight="1" x14ac:dyDescent="0.2">
      <c r="A1955" s="1" t="str">
        <f t="shared" si="34"/>
        <v>ICJIA</v>
      </c>
      <c r="B1955" s="1" t="s">
        <v>989</v>
      </c>
      <c r="C1955" s="1" t="s">
        <v>1397</v>
      </c>
      <c r="D1955" s="1">
        <v>1745</v>
      </c>
      <c r="E1955" s="1" t="s">
        <v>1103</v>
      </c>
      <c r="F1955" s="38">
        <v>45658</v>
      </c>
      <c r="G1955" s="38">
        <v>46022</v>
      </c>
      <c r="H1955" s="51">
        <v>76306</v>
      </c>
      <c r="I1955" s="1">
        <v>2025</v>
      </c>
      <c r="M1955" s="1">
        <f>IF(ISNUMBER(MATCH(E1955,_xlfn.VSTACK('VLookup Lists'!$E$2:$E$17,'VLookup Lists'!$H$2:$H$38,'VLookup Lists'!$J$2:$J$8),0)),1,0)</f>
        <v>0</v>
      </c>
      <c r="N1955" s="1" t="str">
        <f>IFERROR(IF(VLOOKUP($D1955,'VLookup Lists'!$B$11:$C$29,2,FALSE)="FLIP",1,0),"")</f>
        <v/>
      </c>
      <c r="O1955" s="1" t="b">
        <f>ISNUMBER(MATCH($E1955,'VLookup Lists'!$E$2:$E$17,0))</f>
        <v>0</v>
      </c>
    </row>
    <row r="1956" spans="1:15" ht="15.75" customHeight="1" x14ac:dyDescent="0.2">
      <c r="A1956" s="1" t="str">
        <f t="shared" si="34"/>
        <v>ICJIA</v>
      </c>
      <c r="B1956" s="1" t="s">
        <v>989</v>
      </c>
      <c r="C1956" s="1" t="s">
        <v>1398</v>
      </c>
      <c r="D1956" s="1">
        <v>1745</v>
      </c>
      <c r="E1956" s="1" t="s">
        <v>1015</v>
      </c>
      <c r="F1956" s="38">
        <v>45658</v>
      </c>
      <c r="G1956" s="38">
        <v>46022</v>
      </c>
      <c r="H1956" s="51">
        <v>134279</v>
      </c>
      <c r="I1956" s="1">
        <v>2025</v>
      </c>
      <c r="M1956" s="1">
        <f>IF(ISNUMBER(MATCH(E1956,_xlfn.VSTACK('VLookup Lists'!$E$2:$E$17,'VLookup Lists'!$H$2:$H$38,'VLookup Lists'!$J$2:$J$8),0)),1,0)</f>
        <v>0</v>
      </c>
      <c r="N1956" s="1" t="str">
        <f>IFERROR(IF(VLOOKUP($D1956,'VLookup Lists'!$B$11:$C$29,2,FALSE)="FLIP",1,0),"")</f>
        <v/>
      </c>
      <c r="O1956" s="1" t="b">
        <f>ISNUMBER(MATCH($E1956,'VLookup Lists'!$E$2:$E$17,0))</f>
        <v>0</v>
      </c>
    </row>
    <row r="1957" spans="1:15" ht="15.75" customHeight="1" x14ac:dyDescent="0.2">
      <c r="A1957" s="1" t="str">
        <f t="shared" si="34"/>
        <v>ICJIA</v>
      </c>
      <c r="B1957" s="1" t="s">
        <v>989</v>
      </c>
      <c r="C1957" s="1" t="s">
        <v>1341</v>
      </c>
      <c r="D1957" s="1">
        <v>1745</v>
      </c>
      <c r="E1957" s="1" t="s">
        <v>1015</v>
      </c>
      <c r="F1957" s="38">
        <v>45292</v>
      </c>
      <c r="G1957" s="38">
        <v>45657</v>
      </c>
      <c r="H1957" s="51">
        <v>134279</v>
      </c>
      <c r="I1957" s="1">
        <v>2025</v>
      </c>
      <c r="M1957" s="1">
        <f>IF(ISNUMBER(MATCH(E1957,_xlfn.VSTACK('VLookup Lists'!$E$2:$E$17,'VLookup Lists'!$H$2:$H$38,'VLookup Lists'!$J$2:$J$8),0)),1,0)</f>
        <v>0</v>
      </c>
      <c r="N1957" s="1" t="str">
        <f>IFERROR(IF(VLOOKUP($D1957,'VLookup Lists'!$B$11:$C$29,2,FALSE)="FLIP",1,0),"")</f>
        <v/>
      </c>
      <c r="O1957" s="1" t="b">
        <f>ISNUMBER(MATCH($E1957,'VLookup Lists'!$E$2:$E$17,0))</f>
        <v>0</v>
      </c>
    </row>
    <row r="1958" spans="1:15" ht="15.75" customHeight="1" x14ac:dyDescent="0.2">
      <c r="A1958" s="1" t="str">
        <f t="shared" si="34"/>
        <v>ICJIA</v>
      </c>
      <c r="B1958" s="1" t="s">
        <v>989</v>
      </c>
      <c r="C1958" s="1" t="s">
        <v>1342</v>
      </c>
      <c r="D1958" s="1">
        <v>1745</v>
      </c>
      <c r="E1958" s="1" t="s">
        <v>1017</v>
      </c>
      <c r="F1958" s="38">
        <v>45292</v>
      </c>
      <c r="G1958" s="38">
        <v>45657</v>
      </c>
      <c r="H1958" s="51">
        <v>134825</v>
      </c>
      <c r="I1958" s="1">
        <v>2025</v>
      </c>
      <c r="M1958" s="1">
        <f>IF(ISNUMBER(MATCH(E1958,_xlfn.VSTACK('VLookup Lists'!$E$2:$E$17,'VLookup Lists'!$H$2:$H$38,'VLookup Lists'!$J$2:$J$8),0)),1,0)</f>
        <v>0</v>
      </c>
      <c r="N1958" s="1" t="str">
        <f>IFERROR(IF(VLOOKUP($D1958,'VLookup Lists'!$B$11:$C$29,2,FALSE)="FLIP",1,0),"")</f>
        <v/>
      </c>
      <c r="O1958" s="1" t="b">
        <f>ISNUMBER(MATCH($E1958,'VLookup Lists'!$E$2:$E$17,0))</f>
        <v>0</v>
      </c>
    </row>
    <row r="1959" spans="1:15" ht="15.75" customHeight="1" x14ac:dyDescent="0.2">
      <c r="A1959" s="1" t="str">
        <f t="shared" si="34"/>
        <v>ICJIA</v>
      </c>
      <c r="B1959" s="1" t="s">
        <v>989</v>
      </c>
      <c r="C1959" s="1">
        <v>223574</v>
      </c>
      <c r="D1959" s="1">
        <v>1745</v>
      </c>
      <c r="E1959" s="1" t="s">
        <v>1017</v>
      </c>
      <c r="F1959" s="38">
        <v>45658</v>
      </c>
      <c r="G1959" s="38">
        <v>46022</v>
      </c>
      <c r="H1959" s="51">
        <v>134825</v>
      </c>
      <c r="I1959" s="1">
        <v>2025</v>
      </c>
      <c r="M1959" s="1">
        <f>IF(ISNUMBER(MATCH(E1959,_xlfn.VSTACK('VLookup Lists'!$E$2:$E$17,'VLookup Lists'!$H$2:$H$38,'VLookup Lists'!$J$2:$J$8),0)),1,0)</f>
        <v>0</v>
      </c>
      <c r="N1959" s="1" t="str">
        <f>IFERROR(IF(VLOOKUP($D1959,'VLookup Lists'!$B$11:$C$29,2,FALSE)="FLIP",1,0),"")</f>
        <v/>
      </c>
      <c r="O1959" s="1" t="b">
        <f>ISNUMBER(MATCH($E1959,'VLookup Lists'!$E$2:$E$17,0))</f>
        <v>0</v>
      </c>
    </row>
    <row r="1960" spans="1:15" ht="15.75" customHeight="1" x14ac:dyDescent="0.2">
      <c r="A1960" s="1" t="str">
        <f t="shared" si="34"/>
        <v>ICJIA</v>
      </c>
      <c r="B1960" s="1" t="s">
        <v>989</v>
      </c>
      <c r="D1960" s="1">
        <v>1745</v>
      </c>
      <c r="E1960" s="1" t="s">
        <v>1019</v>
      </c>
      <c r="F1960" s="38">
        <v>45292</v>
      </c>
      <c r="G1960" s="38">
        <v>45657</v>
      </c>
      <c r="H1960" s="51">
        <v>135000</v>
      </c>
      <c r="I1960" s="1">
        <v>2025</v>
      </c>
      <c r="M1960" s="1">
        <f>IF(ISNUMBER(MATCH(E1960,_xlfn.VSTACK('VLookup Lists'!$E$2:$E$17,'VLookup Lists'!$H$2:$H$38,'VLookup Lists'!$J$2:$J$8),0)),1,0)</f>
        <v>0</v>
      </c>
      <c r="N1960" s="1" t="str">
        <f>IFERROR(IF(VLOOKUP($D1960,'VLookup Lists'!$B$11:$C$29,2,FALSE)="FLIP",1,0),"")</f>
        <v/>
      </c>
      <c r="O1960" s="1" t="b">
        <f>ISNUMBER(MATCH($E1960,'VLookup Lists'!$E$2:$E$17,0))</f>
        <v>0</v>
      </c>
    </row>
    <row r="1961" spans="1:15" ht="15.75" customHeight="1" x14ac:dyDescent="0.2">
      <c r="A1961" s="1" t="str">
        <f t="shared" si="34"/>
        <v>ICJIA</v>
      </c>
      <c r="B1961" s="1" t="s">
        <v>989</v>
      </c>
      <c r="C1961" s="1" t="s">
        <v>1343</v>
      </c>
      <c r="D1961" s="1">
        <v>1745</v>
      </c>
      <c r="E1961" s="1" t="s">
        <v>1109</v>
      </c>
      <c r="F1961" s="38">
        <v>45292</v>
      </c>
      <c r="G1961" s="38">
        <v>45657</v>
      </c>
      <c r="H1961" s="51">
        <v>134784</v>
      </c>
      <c r="I1961" s="1">
        <v>2025</v>
      </c>
      <c r="M1961" s="1">
        <f>IF(ISNUMBER(MATCH(E1961,_xlfn.VSTACK('VLookup Lists'!$E$2:$E$17,'VLookup Lists'!$H$2:$H$38,'VLookup Lists'!$J$2:$J$8),0)),1,0)</f>
        <v>0</v>
      </c>
      <c r="N1961" s="1" t="str">
        <f>IFERROR(IF(VLOOKUP($D1961,'VLookup Lists'!$B$11:$C$29,2,FALSE)="FLIP",1,0),"")</f>
        <v/>
      </c>
      <c r="O1961" s="1" t="b">
        <f>ISNUMBER(MATCH($E1961,'VLookup Lists'!$E$2:$E$17,0))</f>
        <v>0</v>
      </c>
    </row>
    <row r="1962" spans="1:15" ht="15.75" customHeight="1" x14ac:dyDescent="0.2">
      <c r="A1962" s="1" t="str">
        <f t="shared" si="34"/>
        <v>ICJIA</v>
      </c>
      <c r="B1962" s="1" t="s">
        <v>989</v>
      </c>
      <c r="C1962" s="1">
        <v>223564</v>
      </c>
      <c r="D1962" s="1">
        <v>1745</v>
      </c>
      <c r="E1962" s="1" t="s">
        <v>1109</v>
      </c>
      <c r="F1962" s="38">
        <v>45658</v>
      </c>
      <c r="G1962" s="38">
        <v>46022</v>
      </c>
      <c r="H1962" s="51">
        <v>134784</v>
      </c>
      <c r="I1962" s="1">
        <v>2025</v>
      </c>
      <c r="M1962" s="1">
        <f>IF(ISNUMBER(MATCH(E1962,_xlfn.VSTACK('VLookup Lists'!$E$2:$E$17,'VLookup Lists'!$H$2:$H$38,'VLookup Lists'!$J$2:$J$8),0)),1,0)</f>
        <v>0</v>
      </c>
      <c r="N1962" s="1" t="str">
        <f>IFERROR(IF(VLOOKUP($D1962,'VLookup Lists'!$B$11:$C$29,2,FALSE)="FLIP",1,0),"")</f>
        <v/>
      </c>
      <c r="O1962" s="1" t="b">
        <f>ISNUMBER(MATCH($E1962,'VLookup Lists'!$E$2:$E$17,0))</f>
        <v>0</v>
      </c>
    </row>
    <row r="1963" spans="1:15" ht="15.75" customHeight="1" x14ac:dyDescent="0.2">
      <c r="A1963" s="1" t="str">
        <f t="shared" si="34"/>
        <v>ICJIA</v>
      </c>
      <c r="B1963" s="1" t="s">
        <v>989</v>
      </c>
      <c r="C1963" s="1">
        <v>223566</v>
      </c>
      <c r="D1963" s="1">
        <v>1745</v>
      </c>
      <c r="E1963" s="1" t="s">
        <v>1029</v>
      </c>
      <c r="F1963" s="38">
        <v>45658</v>
      </c>
      <c r="G1963" s="38">
        <v>46022</v>
      </c>
      <c r="H1963" s="51">
        <v>135000</v>
      </c>
      <c r="I1963" s="1">
        <v>2025</v>
      </c>
      <c r="M1963" s="1">
        <f>IF(ISNUMBER(MATCH(E1963,_xlfn.VSTACK('VLookup Lists'!$E$2:$E$17,'VLookup Lists'!$H$2:$H$38,'VLookup Lists'!$J$2:$J$8),0)),1,0)</f>
        <v>0</v>
      </c>
      <c r="N1963" s="1" t="str">
        <f>IFERROR(IF(VLOOKUP($D1963,'VLookup Lists'!$B$11:$C$29,2,FALSE)="FLIP",1,0),"")</f>
        <v/>
      </c>
      <c r="O1963" s="1" t="b">
        <f>ISNUMBER(MATCH($E1963,'VLookup Lists'!$E$2:$E$17,0))</f>
        <v>0</v>
      </c>
    </row>
    <row r="1964" spans="1:15" ht="15.75" customHeight="1" x14ac:dyDescent="0.2">
      <c r="A1964" s="1" t="str">
        <f t="shared" ref="A1964:A2027" si="35">IF(ISBLANK(B1964),"","ICJIA")</f>
        <v>ICJIA</v>
      </c>
      <c r="B1964" s="1" t="s">
        <v>989</v>
      </c>
      <c r="C1964" s="1" t="s">
        <v>1344</v>
      </c>
      <c r="D1964" s="1">
        <v>1745</v>
      </c>
      <c r="E1964" s="1" t="s">
        <v>1029</v>
      </c>
      <c r="F1964" s="38">
        <v>45292</v>
      </c>
      <c r="G1964" s="38">
        <v>45657</v>
      </c>
      <c r="H1964" s="51">
        <v>135000</v>
      </c>
      <c r="I1964" s="1">
        <v>2025</v>
      </c>
      <c r="M1964" s="1">
        <f>IF(ISNUMBER(MATCH(E1964,_xlfn.VSTACK('VLookup Lists'!$E$2:$E$17,'VLookup Lists'!$H$2:$H$38,'VLookup Lists'!$J$2:$J$8),0)),1,0)</f>
        <v>0</v>
      </c>
      <c r="N1964" s="1" t="str">
        <f>IFERROR(IF(VLOOKUP($D1964,'VLookup Lists'!$B$11:$C$29,2,FALSE)="FLIP",1,0),"")</f>
        <v/>
      </c>
      <c r="O1964" s="1" t="b">
        <f>ISNUMBER(MATCH($E1964,'VLookup Lists'!$E$2:$E$17,0))</f>
        <v>0</v>
      </c>
    </row>
    <row r="1965" spans="1:15" ht="15.75" customHeight="1" x14ac:dyDescent="0.2">
      <c r="A1965" s="1" t="str">
        <f t="shared" si="35"/>
        <v>ICJIA</v>
      </c>
      <c r="B1965" s="1" t="s">
        <v>989</v>
      </c>
      <c r="C1965" s="1" t="s">
        <v>1345</v>
      </c>
      <c r="D1965" s="1">
        <v>1745</v>
      </c>
      <c r="E1965" s="1" t="s">
        <v>1346</v>
      </c>
      <c r="F1965" s="38">
        <v>45352</v>
      </c>
      <c r="G1965" s="38">
        <v>45716</v>
      </c>
      <c r="H1965" s="51">
        <v>265650</v>
      </c>
      <c r="I1965" s="1">
        <v>2025</v>
      </c>
      <c r="M1965" s="1">
        <f>IF(ISNUMBER(MATCH(E1965,_xlfn.VSTACK('VLookup Lists'!$E$2:$E$17,'VLookup Lists'!$H$2:$H$38,'VLookup Lists'!$J$2:$J$8),0)),1,0)</f>
        <v>0</v>
      </c>
      <c r="N1965" s="1" t="str">
        <f>IFERROR(IF(VLOOKUP($D1965,'VLookup Lists'!$B$11:$C$29,2,FALSE)="FLIP",1,0),"")</f>
        <v/>
      </c>
      <c r="O1965" s="1" t="b">
        <f>ISNUMBER(MATCH($E1965,'VLookup Lists'!$E$2:$E$17,0))</f>
        <v>0</v>
      </c>
    </row>
    <row r="1966" spans="1:15" ht="15.75" customHeight="1" x14ac:dyDescent="0.2">
      <c r="A1966" s="1" t="str">
        <f t="shared" si="35"/>
        <v>ICJIA</v>
      </c>
      <c r="B1966" s="1" t="s">
        <v>989</v>
      </c>
      <c r="C1966" s="1">
        <v>223123</v>
      </c>
      <c r="D1966" s="1">
        <v>1745</v>
      </c>
      <c r="E1966" s="1" t="s">
        <v>1346</v>
      </c>
      <c r="F1966" s="38">
        <v>45717</v>
      </c>
      <c r="G1966" s="38">
        <v>46081</v>
      </c>
      <c r="H1966" s="51">
        <v>265650</v>
      </c>
      <c r="I1966" s="1">
        <v>2025</v>
      </c>
      <c r="M1966" s="1">
        <f>IF(ISNUMBER(MATCH(E1966,_xlfn.VSTACK('VLookup Lists'!$E$2:$E$17,'VLookup Lists'!$H$2:$H$38,'VLookup Lists'!$J$2:$J$8),0)),1,0)</f>
        <v>0</v>
      </c>
      <c r="N1966" s="1" t="str">
        <f>IFERROR(IF(VLOOKUP($D1966,'VLookup Lists'!$B$11:$C$29,2,FALSE)="FLIP",1,0),"")</f>
        <v/>
      </c>
      <c r="O1966" s="1" t="b">
        <f>ISNUMBER(MATCH($E1966,'VLookup Lists'!$E$2:$E$17,0))</f>
        <v>0</v>
      </c>
    </row>
    <row r="1967" spans="1:15" ht="15.75" customHeight="1" x14ac:dyDescent="0.2">
      <c r="A1967" s="1" t="str">
        <f t="shared" si="35"/>
        <v>ICJIA</v>
      </c>
      <c r="B1967" s="1" t="s">
        <v>989</v>
      </c>
      <c r="C1967" s="1">
        <v>222121</v>
      </c>
      <c r="D1967" s="1">
        <v>1745</v>
      </c>
      <c r="E1967" s="1" t="s">
        <v>406</v>
      </c>
      <c r="F1967" s="38">
        <v>45352</v>
      </c>
      <c r="G1967" s="38">
        <v>45716</v>
      </c>
      <c r="H1967" s="51">
        <v>272485</v>
      </c>
      <c r="I1967" s="1">
        <v>2025</v>
      </c>
      <c r="M1967" s="1">
        <f>IF(ISNUMBER(MATCH(E1967,_xlfn.VSTACK('VLookup Lists'!$E$2:$E$17,'VLookup Lists'!$H$2:$H$38,'VLookup Lists'!$J$2:$J$8),0)),1,0)</f>
        <v>0</v>
      </c>
      <c r="N1967" s="1" t="str">
        <f>IFERROR(IF(VLOOKUP($D1967,'VLookup Lists'!$B$11:$C$29,2,FALSE)="FLIP",1,0),"")</f>
        <v/>
      </c>
      <c r="O1967" s="1" t="b">
        <f>ISNUMBER(MATCH($E1967,'VLookup Lists'!$E$2:$E$17,0))</f>
        <v>0</v>
      </c>
    </row>
    <row r="1968" spans="1:15" ht="15.75" customHeight="1" x14ac:dyDescent="0.2">
      <c r="A1968" s="1" t="str">
        <f t="shared" si="35"/>
        <v>ICJIA</v>
      </c>
      <c r="B1968" s="1" t="s">
        <v>989</v>
      </c>
      <c r="C1968" s="1" t="s">
        <v>1399</v>
      </c>
      <c r="D1968" s="1">
        <v>1745</v>
      </c>
      <c r="E1968" s="1" t="s">
        <v>406</v>
      </c>
      <c r="F1968" s="38">
        <v>45474</v>
      </c>
      <c r="G1968" s="38">
        <v>45838</v>
      </c>
      <c r="H1968" s="51">
        <v>312869</v>
      </c>
      <c r="I1968" s="1">
        <v>2025</v>
      </c>
      <c r="M1968" s="1">
        <f>IF(ISNUMBER(MATCH(E1968,_xlfn.VSTACK('VLookup Lists'!$E$2:$E$17,'VLookup Lists'!$H$2:$H$38,'VLookup Lists'!$J$2:$J$8),0)),1,0)</f>
        <v>0</v>
      </c>
      <c r="N1968" s="1" t="str">
        <f>IFERROR(IF(VLOOKUP($D1968,'VLookup Lists'!$B$11:$C$29,2,FALSE)="FLIP",1,0),"")</f>
        <v/>
      </c>
      <c r="O1968" s="1" t="b">
        <f>ISNUMBER(MATCH($E1968,'VLookup Lists'!$E$2:$E$17,0))</f>
        <v>0</v>
      </c>
    </row>
    <row r="1969" spans="1:15" ht="15.75" customHeight="1" x14ac:dyDescent="0.2">
      <c r="A1969" s="1" t="str">
        <f t="shared" si="35"/>
        <v>ICJIA</v>
      </c>
      <c r="B1969" s="1" t="s">
        <v>989</v>
      </c>
      <c r="C1969" s="1" t="s">
        <v>1349</v>
      </c>
      <c r="D1969" s="1">
        <v>1745</v>
      </c>
      <c r="E1969" s="1" t="s">
        <v>1117</v>
      </c>
      <c r="F1969" s="38">
        <v>45352</v>
      </c>
      <c r="G1969" s="38">
        <v>45716</v>
      </c>
      <c r="H1969" s="51">
        <v>345450</v>
      </c>
      <c r="I1969" s="1">
        <v>2025</v>
      </c>
      <c r="M1969" s="1">
        <f>IF(ISNUMBER(MATCH(E1969,_xlfn.VSTACK('VLookup Lists'!$E$2:$E$17,'VLookup Lists'!$H$2:$H$38,'VLookup Lists'!$J$2:$J$8),0)),1,0)</f>
        <v>0</v>
      </c>
      <c r="N1969" s="1" t="str">
        <f>IFERROR(IF(VLOOKUP($D1969,'VLookup Lists'!$B$11:$C$29,2,FALSE)="FLIP",1,0),"")</f>
        <v/>
      </c>
      <c r="O1969" s="1" t="b">
        <f>ISNUMBER(MATCH($E1969,'VLookup Lists'!$E$2:$E$17,0))</f>
        <v>0</v>
      </c>
    </row>
    <row r="1970" spans="1:15" ht="15.75" customHeight="1" x14ac:dyDescent="0.2">
      <c r="A1970" s="1" t="str">
        <f t="shared" si="35"/>
        <v>ICJIA</v>
      </c>
      <c r="B1970" s="1" t="s">
        <v>989</v>
      </c>
      <c r="C1970" s="1" t="s">
        <v>1348</v>
      </c>
      <c r="D1970" s="1">
        <v>1745</v>
      </c>
      <c r="E1970" s="1" t="s">
        <v>1117</v>
      </c>
      <c r="F1970" s="38">
        <v>45292</v>
      </c>
      <c r="G1970" s="38">
        <v>45657</v>
      </c>
      <c r="H1970" s="51">
        <v>200000</v>
      </c>
      <c r="I1970" s="1">
        <v>2025</v>
      </c>
      <c r="M1970" s="1">
        <f>IF(ISNUMBER(MATCH(E1970,_xlfn.VSTACK('VLookup Lists'!$E$2:$E$17,'VLookup Lists'!$H$2:$H$38,'VLookup Lists'!$J$2:$J$8),0)),1,0)</f>
        <v>0</v>
      </c>
      <c r="N1970" s="1" t="str">
        <f>IFERROR(IF(VLOOKUP($D1970,'VLookup Lists'!$B$11:$C$29,2,FALSE)="FLIP",1,0),"")</f>
        <v/>
      </c>
      <c r="O1970" s="1" t="b">
        <f>ISNUMBER(MATCH($E1970,'VLookup Lists'!$E$2:$E$17,0))</f>
        <v>0</v>
      </c>
    </row>
    <row r="1971" spans="1:15" ht="15.75" customHeight="1" x14ac:dyDescent="0.2">
      <c r="A1971" s="1" t="str">
        <f t="shared" si="35"/>
        <v>ICJIA</v>
      </c>
      <c r="B1971" s="1" t="s">
        <v>989</v>
      </c>
      <c r="C1971" s="1" t="s">
        <v>1400</v>
      </c>
      <c r="D1971" s="1">
        <v>1745</v>
      </c>
      <c r="E1971" s="1" t="s">
        <v>1117</v>
      </c>
      <c r="F1971" s="38">
        <v>45658</v>
      </c>
      <c r="G1971" s="38">
        <v>46022</v>
      </c>
      <c r="H1971" s="51">
        <v>200000</v>
      </c>
      <c r="I1971" s="1">
        <v>2025</v>
      </c>
      <c r="M1971" s="1">
        <f>IF(ISNUMBER(MATCH(E1971,_xlfn.VSTACK('VLookup Lists'!$E$2:$E$17,'VLookup Lists'!$H$2:$H$38,'VLookup Lists'!$J$2:$J$8),0)),1,0)</f>
        <v>0</v>
      </c>
      <c r="N1971" s="1" t="str">
        <f>IFERROR(IF(VLOOKUP($D1971,'VLookup Lists'!$B$11:$C$29,2,FALSE)="FLIP",1,0),"")</f>
        <v/>
      </c>
      <c r="O1971" s="1" t="b">
        <f>ISNUMBER(MATCH($E1971,'VLookup Lists'!$E$2:$E$17,0))</f>
        <v>0</v>
      </c>
    </row>
    <row r="1972" spans="1:15" ht="15.75" customHeight="1" x14ac:dyDescent="0.2">
      <c r="A1972" s="1" t="str">
        <f t="shared" si="35"/>
        <v>ICJIA</v>
      </c>
      <c r="B1972" s="1" t="s">
        <v>989</v>
      </c>
      <c r="C1972" s="1" t="s">
        <v>1401</v>
      </c>
      <c r="D1972" s="1">
        <v>1745</v>
      </c>
      <c r="E1972" s="1" t="s">
        <v>1117</v>
      </c>
      <c r="F1972" s="38">
        <v>45717</v>
      </c>
      <c r="G1972" s="38">
        <v>46112</v>
      </c>
      <c r="H1972" s="51">
        <v>345450</v>
      </c>
      <c r="I1972" s="1">
        <v>2025</v>
      </c>
      <c r="M1972" s="1">
        <f>IF(ISNUMBER(MATCH(E1972,_xlfn.VSTACK('VLookup Lists'!$E$2:$E$17,'VLookup Lists'!$H$2:$H$38,'VLookup Lists'!$J$2:$J$8),0)),1,0)</f>
        <v>0</v>
      </c>
      <c r="N1972" s="1" t="str">
        <f>IFERROR(IF(VLOOKUP($D1972,'VLookup Lists'!$B$11:$C$29,2,FALSE)="FLIP",1,0),"")</f>
        <v/>
      </c>
      <c r="O1972" s="1" t="b">
        <f>ISNUMBER(MATCH($E1972,'VLookup Lists'!$E$2:$E$17,0))</f>
        <v>0</v>
      </c>
    </row>
    <row r="1973" spans="1:15" ht="15.75" customHeight="1" x14ac:dyDescent="0.2">
      <c r="A1973" s="1" t="str">
        <f t="shared" si="35"/>
        <v>ICJIA</v>
      </c>
      <c r="B1973" s="1" t="s">
        <v>989</v>
      </c>
      <c r="C1973" s="1" t="s">
        <v>1402</v>
      </c>
      <c r="D1973" s="1">
        <v>1745</v>
      </c>
      <c r="E1973" s="1" t="s">
        <v>1120</v>
      </c>
      <c r="F1973" s="38">
        <v>45474</v>
      </c>
      <c r="G1973" s="38">
        <v>45838</v>
      </c>
      <c r="H1973" s="51">
        <v>7095628</v>
      </c>
      <c r="I1973" s="1">
        <v>2025</v>
      </c>
      <c r="M1973" s="1">
        <f>IF(ISNUMBER(MATCH(E1973,_xlfn.VSTACK('VLookup Lists'!$E$2:$E$17,'VLookup Lists'!$H$2:$H$38,'VLookup Lists'!$J$2:$J$8),0)),1,0)</f>
        <v>0</v>
      </c>
      <c r="N1973" s="1" t="str">
        <f>IFERROR(IF(VLOOKUP($D1973,'VLookup Lists'!$B$11:$C$29,2,FALSE)="FLIP",1,0),"")</f>
        <v/>
      </c>
      <c r="O1973" s="1" t="b">
        <f>ISNUMBER(MATCH($E1973,'VLookup Lists'!$E$2:$E$17,0))</f>
        <v>0</v>
      </c>
    </row>
    <row r="1974" spans="1:15" ht="15.75" customHeight="1" x14ac:dyDescent="0.2">
      <c r="A1974" s="1" t="str">
        <f t="shared" si="35"/>
        <v>ICJIA</v>
      </c>
      <c r="B1974" s="1" t="s">
        <v>989</v>
      </c>
      <c r="C1974" s="1" t="s">
        <v>1403</v>
      </c>
      <c r="D1974" s="1">
        <v>1745</v>
      </c>
      <c r="E1974" s="1" t="s">
        <v>1125</v>
      </c>
      <c r="F1974" s="38">
        <v>45717</v>
      </c>
      <c r="G1974" s="38">
        <v>46112</v>
      </c>
      <c r="H1974" s="51">
        <v>500000</v>
      </c>
      <c r="I1974" s="1">
        <v>2025</v>
      </c>
      <c r="M1974" s="1">
        <f>IF(ISNUMBER(MATCH(E1974,_xlfn.VSTACK('VLookup Lists'!$E$2:$E$17,'VLookup Lists'!$H$2:$H$38,'VLookup Lists'!$J$2:$J$8),0)),1,0)</f>
        <v>0</v>
      </c>
      <c r="N1974" s="1" t="str">
        <f>IFERROR(IF(VLOOKUP($D1974,'VLookup Lists'!$B$11:$C$29,2,FALSE)="FLIP",1,0),"")</f>
        <v/>
      </c>
      <c r="O1974" s="1" t="b">
        <f>ISNUMBER(MATCH($E1974,'VLookup Lists'!$E$2:$E$17,0))</f>
        <v>0</v>
      </c>
    </row>
    <row r="1975" spans="1:15" ht="15.75" customHeight="1" x14ac:dyDescent="0.2">
      <c r="A1975" s="1" t="str">
        <f t="shared" si="35"/>
        <v>ICJIA</v>
      </c>
      <c r="B1975" s="1" t="s">
        <v>989</v>
      </c>
      <c r="C1975" s="1" t="s">
        <v>1351</v>
      </c>
      <c r="D1975" s="1">
        <v>1745</v>
      </c>
      <c r="E1975" s="1" t="s">
        <v>1127</v>
      </c>
      <c r="F1975" s="38">
        <v>45170</v>
      </c>
      <c r="G1975" s="38">
        <v>45535</v>
      </c>
      <c r="H1975" s="51">
        <v>257600</v>
      </c>
      <c r="I1975" s="1">
        <v>2025</v>
      </c>
      <c r="M1975" s="1">
        <f>IF(ISNUMBER(MATCH(E1975,_xlfn.VSTACK('VLookup Lists'!$E$2:$E$17,'VLookup Lists'!$H$2:$H$38,'VLookup Lists'!$J$2:$J$8),0)),1,0)</f>
        <v>0</v>
      </c>
      <c r="N1975" s="1" t="str">
        <f>IFERROR(IF(VLOOKUP($D1975,'VLookup Lists'!$B$11:$C$29,2,FALSE)="FLIP",1,0),"")</f>
        <v/>
      </c>
      <c r="O1975" s="1" t="b">
        <f>ISNUMBER(MATCH($E1975,'VLookup Lists'!$E$2:$E$17,0))</f>
        <v>0</v>
      </c>
    </row>
    <row r="1976" spans="1:15" ht="15.75" customHeight="1" x14ac:dyDescent="0.2">
      <c r="A1976" s="1" t="str">
        <f t="shared" si="35"/>
        <v>ICJIA</v>
      </c>
      <c r="B1976" s="1" t="s">
        <v>989</v>
      </c>
      <c r="C1976" s="1" t="s">
        <v>1352</v>
      </c>
      <c r="D1976" s="1">
        <v>1745</v>
      </c>
      <c r="E1976" s="1" t="s">
        <v>1131</v>
      </c>
      <c r="F1976" s="38">
        <v>45292</v>
      </c>
      <c r="G1976" s="38">
        <v>45657</v>
      </c>
      <c r="H1976" s="51">
        <v>81641</v>
      </c>
      <c r="I1976" s="1">
        <v>2025</v>
      </c>
      <c r="M1976" s="1">
        <f>IF(ISNUMBER(MATCH(E1976,_xlfn.VSTACK('VLookup Lists'!$E$2:$E$17,'VLookup Lists'!$H$2:$H$38,'VLookup Lists'!$J$2:$J$8),0)),1,0)</f>
        <v>0</v>
      </c>
      <c r="N1976" s="1" t="str">
        <f>IFERROR(IF(VLOOKUP($D1976,'VLookup Lists'!$B$11:$C$29,2,FALSE)="FLIP",1,0),"")</f>
        <v/>
      </c>
      <c r="O1976" s="1" t="b">
        <f>ISNUMBER(MATCH($E1976,'VLookup Lists'!$E$2:$E$17,0))</f>
        <v>0</v>
      </c>
    </row>
    <row r="1977" spans="1:15" ht="15.75" customHeight="1" x14ac:dyDescent="0.2">
      <c r="A1977" s="1" t="str">
        <f t="shared" si="35"/>
        <v>ICJIA</v>
      </c>
      <c r="B1977" s="1" t="s">
        <v>989</v>
      </c>
      <c r="C1977" s="1" t="s">
        <v>1404</v>
      </c>
      <c r="D1977" s="1">
        <v>1745</v>
      </c>
      <c r="E1977" s="1" t="s">
        <v>1131</v>
      </c>
      <c r="F1977" s="38">
        <v>45658</v>
      </c>
      <c r="G1977" s="38">
        <v>46022</v>
      </c>
      <c r="H1977" s="51">
        <v>81641</v>
      </c>
      <c r="I1977" s="1">
        <v>2025</v>
      </c>
      <c r="M1977" s="1">
        <f>IF(ISNUMBER(MATCH(E1977,_xlfn.VSTACK('VLookup Lists'!$E$2:$E$17,'VLookup Lists'!$H$2:$H$38,'VLookup Lists'!$J$2:$J$8),0)),1,0)</f>
        <v>0</v>
      </c>
      <c r="N1977" s="1" t="str">
        <f>IFERROR(IF(VLOOKUP($D1977,'VLookup Lists'!$B$11:$C$29,2,FALSE)="FLIP",1,0),"")</f>
        <v/>
      </c>
      <c r="O1977" s="1" t="b">
        <f>ISNUMBER(MATCH($E1977,'VLookup Lists'!$E$2:$E$17,0))</f>
        <v>0</v>
      </c>
    </row>
    <row r="1978" spans="1:15" ht="15.75" customHeight="1" x14ac:dyDescent="0.2">
      <c r="A1978" s="1" t="str">
        <f t="shared" si="35"/>
        <v>ICJIA</v>
      </c>
      <c r="B1978" s="1" t="s">
        <v>989</v>
      </c>
      <c r="C1978" s="1" t="s">
        <v>1405</v>
      </c>
      <c r="D1978" s="1">
        <v>1745</v>
      </c>
      <c r="E1978" s="1" t="s">
        <v>1046</v>
      </c>
      <c r="F1978" s="38">
        <v>45658</v>
      </c>
      <c r="G1978" s="38">
        <v>46022</v>
      </c>
      <c r="H1978" s="51">
        <v>500000</v>
      </c>
      <c r="I1978" s="1">
        <v>2025</v>
      </c>
      <c r="M1978" s="1">
        <f>IF(ISNUMBER(MATCH(E1978,_xlfn.VSTACK('VLookup Lists'!$E$2:$E$17,'VLookup Lists'!$H$2:$H$38,'VLookup Lists'!$J$2:$J$8),0)),1,0)</f>
        <v>0</v>
      </c>
      <c r="N1978" s="1" t="str">
        <f>IFERROR(IF(VLOOKUP($D1978,'VLookup Lists'!$B$11:$C$29,2,FALSE)="FLIP",1,0),"")</f>
        <v/>
      </c>
      <c r="O1978" s="1" t="b">
        <f>ISNUMBER(MATCH($E1978,'VLookup Lists'!$E$2:$E$17,0))</f>
        <v>0</v>
      </c>
    </row>
    <row r="1979" spans="1:15" ht="15.75" customHeight="1" x14ac:dyDescent="0.2">
      <c r="A1979" s="1" t="str">
        <f t="shared" si="35"/>
        <v>ICJIA</v>
      </c>
      <c r="B1979" s="1" t="s">
        <v>989</v>
      </c>
      <c r="C1979" s="1" t="s">
        <v>1406</v>
      </c>
      <c r="D1979" s="1">
        <v>1745</v>
      </c>
      <c r="E1979" s="1" t="s">
        <v>1046</v>
      </c>
      <c r="F1979" s="38">
        <v>45717</v>
      </c>
      <c r="G1979" s="38">
        <v>46112</v>
      </c>
      <c r="H1979" s="51">
        <v>500000</v>
      </c>
      <c r="I1979" s="1">
        <v>2025</v>
      </c>
      <c r="M1979" s="1">
        <f>IF(ISNUMBER(MATCH(E1979,_xlfn.VSTACK('VLookup Lists'!$E$2:$E$17,'VLookup Lists'!$H$2:$H$38,'VLookup Lists'!$J$2:$J$8),0)),1,0)</f>
        <v>0</v>
      </c>
      <c r="N1979" s="1" t="str">
        <f>IFERROR(IF(VLOOKUP($D1979,'VLookup Lists'!$B$11:$C$29,2,FALSE)="FLIP",1,0),"")</f>
        <v/>
      </c>
      <c r="O1979" s="1" t="b">
        <f>ISNUMBER(MATCH($E1979,'VLookup Lists'!$E$2:$E$17,0))</f>
        <v>0</v>
      </c>
    </row>
    <row r="1980" spans="1:15" ht="15.75" customHeight="1" x14ac:dyDescent="0.2">
      <c r="A1980" s="1" t="str">
        <f t="shared" si="35"/>
        <v>ICJIA</v>
      </c>
      <c r="B1980" s="1" t="s">
        <v>989</v>
      </c>
      <c r="C1980" s="1" t="s">
        <v>1353</v>
      </c>
      <c r="D1980" s="1">
        <v>1745</v>
      </c>
      <c r="E1980" s="1" t="s">
        <v>1046</v>
      </c>
      <c r="F1980" s="38">
        <v>45352</v>
      </c>
      <c r="G1980" s="38">
        <v>45716</v>
      </c>
      <c r="H1980" s="51">
        <v>500000</v>
      </c>
      <c r="I1980" s="1">
        <v>2025</v>
      </c>
      <c r="M1980" s="1">
        <f>IF(ISNUMBER(MATCH(E1980,_xlfn.VSTACK('VLookup Lists'!$E$2:$E$17,'VLookup Lists'!$H$2:$H$38,'VLookup Lists'!$J$2:$J$8),0)),1,0)</f>
        <v>0</v>
      </c>
      <c r="N1980" s="1" t="str">
        <f>IFERROR(IF(VLOOKUP($D1980,'VLookup Lists'!$B$11:$C$29,2,FALSE)="FLIP",1,0),"")</f>
        <v/>
      </c>
      <c r="O1980" s="1" t="b">
        <f>ISNUMBER(MATCH($E1980,'VLookup Lists'!$E$2:$E$17,0))</f>
        <v>0</v>
      </c>
    </row>
    <row r="1981" spans="1:15" ht="15.75" customHeight="1" x14ac:dyDescent="0.2">
      <c r="A1981" s="1" t="str">
        <f t="shared" si="35"/>
        <v>ICJIA</v>
      </c>
      <c r="B1981" s="1" t="s">
        <v>989</v>
      </c>
      <c r="C1981" s="1" t="s">
        <v>1354</v>
      </c>
      <c r="D1981" s="1">
        <v>1745</v>
      </c>
      <c r="E1981" s="1" t="s">
        <v>1046</v>
      </c>
      <c r="F1981" s="38">
        <v>45292</v>
      </c>
      <c r="G1981" s="38">
        <v>45657</v>
      </c>
      <c r="H1981" s="51">
        <v>500000</v>
      </c>
      <c r="I1981" s="1">
        <v>2025</v>
      </c>
      <c r="M1981" s="1">
        <f>IF(ISNUMBER(MATCH(E1981,_xlfn.VSTACK('VLookup Lists'!$E$2:$E$17,'VLookup Lists'!$H$2:$H$38,'VLookup Lists'!$J$2:$J$8),0)),1,0)</f>
        <v>0</v>
      </c>
      <c r="N1981" s="1" t="str">
        <f>IFERROR(IF(VLOOKUP($D1981,'VLookup Lists'!$B$11:$C$29,2,FALSE)="FLIP",1,0),"")</f>
        <v/>
      </c>
      <c r="O1981" s="1" t="b">
        <f>ISNUMBER(MATCH($E1981,'VLookup Lists'!$E$2:$E$17,0))</f>
        <v>0</v>
      </c>
    </row>
    <row r="1982" spans="1:15" ht="15.75" customHeight="1" x14ac:dyDescent="0.2">
      <c r="A1982" s="1" t="str">
        <f t="shared" si="35"/>
        <v>ICJIA</v>
      </c>
      <c r="B1982" s="1" t="s">
        <v>989</v>
      </c>
      <c r="C1982" s="1">
        <v>222053</v>
      </c>
      <c r="D1982" s="1">
        <v>1745</v>
      </c>
      <c r="E1982" s="1" t="s">
        <v>1058</v>
      </c>
      <c r="F1982" s="38">
        <v>45292</v>
      </c>
      <c r="G1982" s="38">
        <v>45657</v>
      </c>
      <c r="H1982" s="51">
        <v>199994</v>
      </c>
      <c r="I1982" s="1">
        <v>2025</v>
      </c>
      <c r="M1982" s="1">
        <f>IF(ISNUMBER(MATCH(E1982,_xlfn.VSTACK('VLookup Lists'!$E$2:$E$17,'VLookup Lists'!$H$2:$H$38,'VLookup Lists'!$J$2:$J$8),0)),1,0)</f>
        <v>0</v>
      </c>
      <c r="N1982" s="1" t="str">
        <f>IFERROR(IF(VLOOKUP($D1982,'VLookup Lists'!$B$11:$C$29,2,FALSE)="FLIP",1,0),"")</f>
        <v/>
      </c>
      <c r="O1982" s="1" t="b">
        <f>ISNUMBER(MATCH($E1982,'VLookup Lists'!$E$2:$E$17,0))</f>
        <v>0</v>
      </c>
    </row>
    <row r="1983" spans="1:15" ht="15.75" customHeight="1" x14ac:dyDescent="0.2">
      <c r="A1983" s="1" t="str">
        <f t="shared" si="35"/>
        <v>ICJIA</v>
      </c>
      <c r="B1983" s="1" t="s">
        <v>989</v>
      </c>
      <c r="C1983" s="1">
        <v>222053</v>
      </c>
      <c r="D1983" s="1">
        <v>1745</v>
      </c>
      <c r="E1983" s="1" t="s">
        <v>1058</v>
      </c>
      <c r="F1983" s="38">
        <v>45292</v>
      </c>
      <c r="G1983" s="38">
        <v>45657</v>
      </c>
      <c r="H1983" s="51">
        <v>199994</v>
      </c>
      <c r="I1983" s="1">
        <v>2025</v>
      </c>
      <c r="M1983" s="1">
        <f>IF(ISNUMBER(MATCH(E1983,_xlfn.VSTACK('VLookup Lists'!$E$2:$E$17,'VLookup Lists'!$H$2:$H$38,'VLookup Lists'!$J$2:$J$8),0)),1,0)</f>
        <v>0</v>
      </c>
      <c r="N1983" s="1" t="str">
        <f>IFERROR(IF(VLOOKUP($D1983,'VLookup Lists'!$B$11:$C$29,2,FALSE)="FLIP",1,0),"")</f>
        <v/>
      </c>
      <c r="O1983" s="1" t="b">
        <f>ISNUMBER(MATCH($E1983,'VLookup Lists'!$E$2:$E$17,0))</f>
        <v>0</v>
      </c>
    </row>
    <row r="1984" spans="1:15" ht="15.75" customHeight="1" x14ac:dyDescent="0.2">
      <c r="A1984" s="1" t="str">
        <f t="shared" si="35"/>
        <v>ICJIA</v>
      </c>
      <c r="B1984" s="1" t="s">
        <v>989</v>
      </c>
      <c r="C1984" s="1" t="s">
        <v>1407</v>
      </c>
      <c r="D1984" s="1">
        <v>1745</v>
      </c>
      <c r="E1984" s="1" t="s">
        <v>1058</v>
      </c>
      <c r="F1984" s="38">
        <v>45658</v>
      </c>
      <c r="G1984" s="38">
        <v>46022</v>
      </c>
      <c r="H1984" s="51">
        <v>199994</v>
      </c>
      <c r="I1984" s="1">
        <v>2025</v>
      </c>
      <c r="M1984" s="1">
        <f>IF(ISNUMBER(MATCH(E1984,_xlfn.VSTACK('VLookup Lists'!$E$2:$E$17,'VLookup Lists'!$H$2:$H$38,'VLookup Lists'!$J$2:$J$8),0)),1,0)</f>
        <v>0</v>
      </c>
      <c r="N1984" s="1" t="str">
        <f>IFERROR(IF(VLOOKUP($D1984,'VLookup Lists'!$B$11:$C$29,2,FALSE)="FLIP",1,0),"")</f>
        <v/>
      </c>
      <c r="O1984" s="1" t="b">
        <f>ISNUMBER(MATCH($E1984,'VLookup Lists'!$E$2:$E$17,0))</f>
        <v>0</v>
      </c>
    </row>
    <row r="1985" spans="1:15" ht="15.75" customHeight="1" x14ac:dyDescent="0.2">
      <c r="A1985" s="1" t="str">
        <f t="shared" si="35"/>
        <v>ICJIA</v>
      </c>
      <c r="B1985" s="1" t="s">
        <v>989</v>
      </c>
      <c r="C1985" s="1" t="s">
        <v>1408</v>
      </c>
      <c r="D1985" s="1">
        <v>1745</v>
      </c>
      <c r="E1985" s="1" t="s">
        <v>1060</v>
      </c>
      <c r="F1985" s="38">
        <v>45658</v>
      </c>
      <c r="G1985" s="38">
        <v>46022</v>
      </c>
      <c r="H1985" s="51">
        <v>135000</v>
      </c>
      <c r="I1985" s="1">
        <v>2025</v>
      </c>
      <c r="M1985" s="1">
        <f>IF(ISNUMBER(MATCH(E1985,_xlfn.VSTACK('VLookup Lists'!$E$2:$E$17,'VLookup Lists'!$H$2:$H$38,'VLookup Lists'!$J$2:$J$8),0)),1,0)</f>
        <v>0</v>
      </c>
      <c r="N1985" s="1" t="str">
        <f>IFERROR(IF(VLOOKUP($D1985,'VLookup Lists'!$B$11:$C$29,2,FALSE)="FLIP",1,0),"")</f>
        <v/>
      </c>
      <c r="O1985" s="1" t="b">
        <f>ISNUMBER(MATCH($E1985,'VLookup Lists'!$E$2:$E$17,0))</f>
        <v>0</v>
      </c>
    </row>
    <row r="1986" spans="1:15" ht="15.75" customHeight="1" x14ac:dyDescent="0.2">
      <c r="A1986" s="1" t="str">
        <f t="shared" si="35"/>
        <v>ICJIA</v>
      </c>
      <c r="B1986" s="1" t="s">
        <v>989</v>
      </c>
      <c r="C1986" s="1" t="s">
        <v>1355</v>
      </c>
      <c r="D1986" s="1">
        <v>1745</v>
      </c>
      <c r="E1986" s="1" t="s">
        <v>1060</v>
      </c>
      <c r="F1986" s="38">
        <v>45292</v>
      </c>
      <c r="G1986" s="38">
        <v>45657</v>
      </c>
      <c r="H1986" s="51">
        <v>135000</v>
      </c>
      <c r="I1986" s="1">
        <v>2025</v>
      </c>
      <c r="M1986" s="1">
        <f>IF(ISNUMBER(MATCH(E1986,_xlfn.VSTACK('VLookup Lists'!$E$2:$E$17,'VLookup Lists'!$H$2:$H$38,'VLookup Lists'!$J$2:$J$8),0)),1,0)</f>
        <v>0</v>
      </c>
      <c r="N1986" s="1" t="str">
        <f>IFERROR(IF(VLOOKUP($D1986,'VLookup Lists'!$B$11:$C$29,2,FALSE)="FLIP",1,0),"")</f>
        <v/>
      </c>
      <c r="O1986" s="1" t="b">
        <f>ISNUMBER(MATCH($E1986,'VLookup Lists'!$E$2:$E$17,0))</f>
        <v>0</v>
      </c>
    </row>
    <row r="1987" spans="1:15" ht="15.75" customHeight="1" x14ac:dyDescent="0.2">
      <c r="A1987" s="1" t="str">
        <f t="shared" si="35"/>
        <v>ICJIA</v>
      </c>
      <c r="B1987" s="1" t="s">
        <v>989</v>
      </c>
      <c r="C1987" s="1" t="s">
        <v>1409</v>
      </c>
      <c r="D1987" s="1">
        <v>1745</v>
      </c>
      <c r="E1987" s="1" t="s">
        <v>1062</v>
      </c>
      <c r="F1987" s="38">
        <v>45536</v>
      </c>
      <c r="G1987" s="38">
        <v>46081</v>
      </c>
      <c r="H1987" s="51">
        <v>600000</v>
      </c>
      <c r="I1987" s="1">
        <v>2025</v>
      </c>
      <c r="M1987" s="1">
        <f>IF(ISNUMBER(MATCH(E1987,_xlfn.VSTACK('VLookup Lists'!$E$2:$E$17,'VLookup Lists'!$H$2:$H$38,'VLookup Lists'!$J$2:$J$8),0)),1,0)</f>
        <v>0</v>
      </c>
      <c r="N1987" s="1" t="str">
        <f>IFERROR(IF(VLOOKUP($D1987,'VLookup Lists'!$B$11:$C$29,2,FALSE)="FLIP",1,0),"")</f>
        <v/>
      </c>
      <c r="O1987" s="1" t="b">
        <f>ISNUMBER(MATCH($E1987,'VLookup Lists'!$E$2:$E$17,0))</f>
        <v>0</v>
      </c>
    </row>
    <row r="1988" spans="1:15" ht="15.75" customHeight="1" x14ac:dyDescent="0.2">
      <c r="A1988" s="1" t="str">
        <f t="shared" si="35"/>
        <v>ICJIA</v>
      </c>
      <c r="B1988" s="1" t="s">
        <v>989</v>
      </c>
      <c r="C1988" s="1" t="s">
        <v>1410</v>
      </c>
      <c r="D1988" s="1">
        <v>1745</v>
      </c>
      <c r="E1988" s="1" t="s">
        <v>1357</v>
      </c>
      <c r="F1988" s="38">
        <v>45717</v>
      </c>
      <c r="G1988" s="38">
        <v>46112</v>
      </c>
      <c r="H1988" s="51">
        <v>500000</v>
      </c>
      <c r="I1988" s="1">
        <v>2025</v>
      </c>
      <c r="M1988" s="1">
        <f>IF(ISNUMBER(MATCH(E1988,_xlfn.VSTACK('VLookup Lists'!$E$2:$E$17,'VLookup Lists'!$H$2:$H$38,'VLookup Lists'!$J$2:$J$8),0)),1,0)</f>
        <v>0</v>
      </c>
      <c r="N1988" s="1" t="str">
        <f>IFERROR(IF(VLOOKUP($D1988,'VLookup Lists'!$B$11:$C$29,2,FALSE)="FLIP",1,0),"")</f>
        <v/>
      </c>
      <c r="O1988" s="1" t="b">
        <f>ISNUMBER(MATCH($E1988,'VLookup Lists'!$E$2:$E$17,0))</f>
        <v>0</v>
      </c>
    </row>
    <row r="1989" spans="1:15" ht="15.75" customHeight="1" x14ac:dyDescent="0.2">
      <c r="A1989" s="1" t="str">
        <f t="shared" si="35"/>
        <v>ICJIA</v>
      </c>
      <c r="B1989" s="1" t="s">
        <v>989</v>
      </c>
      <c r="C1989" s="1" t="s">
        <v>1356</v>
      </c>
      <c r="D1989" s="1">
        <v>1745</v>
      </c>
      <c r="E1989" s="1" t="s">
        <v>1357</v>
      </c>
      <c r="F1989" s="38">
        <v>45352</v>
      </c>
      <c r="G1989" s="38">
        <v>45716</v>
      </c>
      <c r="H1989" s="51">
        <v>500000</v>
      </c>
      <c r="I1989" s="1">
        <v>2025</v>
      </c>
      <c r="M1989" s="1">
        <f>IF(ISNUMBER(MATCH(E1989,_xlfn.VSTACK('VLookup Lists'!$E$2:$E$17,'VLookup Lists'!$H$2:$H$38,'VLookup Lists'!$J$2:$J$8),0)),1,0)</f>
        <v>0</v>
      </c>
      <c r="N1989" s="1" t="str">
        <f>IFERROR(IF(VLOOKUP($D1989,'VLookup Lists'!$B$11:$C$29,2,FALSE)="FLIP",1,0),"")</f>
        <v/>
      </c>
      <c r="O1989" s="1" t="b">
        <f>ISNUMBER(MATCH($E1989,'VLookup Lists'!$E$2:$E$17,0))</f>
        <v>0</v>
      </c>
    </row>
    <row r="1990" spans="1:15" ht="15.75" customHeight="1" x14ac:dyDescent="0.2">
      <c r="A1990" s="1" t="str">
        <f t="shared" si="35"/>
        <v>ICJIA</v>
      </c>
      <c r="B1990" s="1" t="s">
        <v>989</v>
      </c>
      <c r="C1990" s="1" t="s">
        <v>1358</v>
      </c>
      <c r="D1990" s="1">
        <v>1745</v>
      </c>
      <c r="E1990" s="1" t="s">
        <v>464</v>
      </c>
      <c r="F1990" s="38">
        <v>45292</v>
      </c>
      <c r="G1990" s="38">
        <v>45657</v>
      </c>
      <c r="H1990" s="51">
        <v>135000</v>
      </c>
      <c r="I1990" s="1">
        <v>2025</v>
      </c>
      <c r="M1990" s="1">
        <f>IF(ISNUMBER(MATCH(E1990,_xlfn.VSTACK('VLookup Lists'!$E$2:$E$17,'VLookup Lists'!$H$2:$H$38,'VLookup Lists'!$J$2:$J$8),0)),1,0)</f>
        <v>0</v>
      </c>
      <c r="N1990" s="1" t="str">
        <f>IFERROR(IF(VLOOKUP($D1990,'VLookup Lists'!$B$11:$C$29,2,FALSE)="FLIP",1,0),"")</f>
        <v/>
      </c>
      <c r="O1990" s="1" t="b">
        <f>ISNUMBER(MATCH($E1990,'VLookup Lists'!$E$2:$E$17,0))</f>
        <v>0</v>
      </c>
    </row>
    <row r="1991" spans="1:15" ht="15.75" customHeight="1" x14ac:dyDescent="0.2">
      <c r="A1991" s="1" t="str">
        <f t="shared" si="35"/>
        <v>ICJIA</v>
      </c>
      <c r="B1991" s="1" t="s">
        <v>989</v>
      </c>
      <c r="C1991" s="1">
        <v>223568</v>
      </c>
      <c r="D1991" s="1">
        <v>1745</v>
      </c>
      <c r="E1991" s="1" t="s">
        <v>464</v>
      </c>
      <c r="F1991" s="38">
        <v>45658</v>
      </c>
      <c r="G1991" s="38">
        <v>46022</v>
      </c>
      <c r="H1991" s="51">
        <v>135000</v>
      </c>
      <c r="I1991" s="1">
        <v>2025</v>
      </c>
      <c r="M1991" s="1">
        <f>IF(ISNUMBER(MATCH(E1991,_xlfn.VSTACK('VLookup Lists'!$E$2:$E$17,'VLookup Lists'!$H$2:$H$38,'VLookup Lists'!$J$2:$J$8),0)),1,0)</f>
        <v>0</v>
      </c>
      <c r="N1991" s="1" t="str">
        <f>IFERROR(IF(VLOOKUP($D1991,'VLookup Lists'!$B$11:$C$29,2,FALSE)="FLIP",1,0),"")</f>
        <v/>
      </c>
      <c r="O1991" s="1" t="b">
        <f>ISNUMBER(MATCH($E1991,'VLookup Lists'!$E$2:$E$17,0))</f>
        <v>0</v>
      </c>
    </row>
    <row r="1992" spans="1:15" ht="15.75" customHeight="1" x14ac:dyDescent="0.2">
      <c r="A1992" s="1" t="str">
        <f t="shared" si="35"/>
        <v>ICJIA</v>
      </c>
      <c r="B1992" s="1" t="s">
        <v>989</v>
      </c>
      <c r="C1992" s="1">
        <v>223443</v>
      </c>
      <c r="D1992" s="1">
        <v>1745</v>
      </c>
      <c r="E1992" s="1" t="s">
        <v>1306</v>
      </c>
      <c r="F1992" s="38">
        <v>45658</v>
      </c>
      <c r="G1992" s="38">
        <v>46022</v>
      </c>
      <c r="H1992" s="51">
        <v>91248</v>
      </c>
      <c r="I1992" s="1">
        <v>2025</v>
      </c>
      <c r="M1992" s="1">
        <f>IF(ISNUMBER(MATCH(E1992,_xlfn.VSTACK('VLookup Lists'!$E$2:$E$17,'VLookup Lists'!$H$2:$H$38,'VLookup Lists'!$J$2:$J$8),0)),1,0)</f>
        <v>0</v>
      </c>
      <c r="N1992" s="1" t="str">
        <f>IFERROR(IF(VLOOKUP($D1992,'VLookup Lists'!$B$11:$C$29,2,FALSE)="FLIP",1,0),"")</f>
        <v/>
      </c>
      <c r="O1992" s="1" t="b">
        <f>ISNUMBER(MATCH($E1992,'VLookup Lists'!$E$2:$E$17,0))</f>
        <v>0</v>
      </c>
    </row>
    <row r="1993" spans="1:15" ht="15.75" customHeight="1" x14ac:dyDescent="0.2">
      <c r="A1993" s="1" t="str">
        <f t="shared" si="35"/>
        <v>ICJIA</v>
      </c>
      <c r="B1993" s="1" t="s">
        <v>989</v>
      </c>
      <c r="C1993" s="1">
        <v>222043</v>
      </c>
      <c r="D1993" s="1">
        <v>1745</v>
      </c>
      <c r="E1993" s="1" t="s">
        <v>1306</v>
      </c>
      <c r="F1993" s="38">
        <v>45292</v>
      </c>
      <c r="G1993" s="38">
        <v>45657</v>
      </c>
      <c r="H1993" s="51">
        <v>91248</v>
      </c>
      <c r="I1993" s="1">
        <v>2025</v>
      </c>
      <c r="M1993" s="1">
        <f>IF(ISNUMBER(MATCH(E1993,_xlfn.VSTACK('VLookup Lists'!$E$2:$E$17,'VLookup Lists'!$H$2:$H$38,'VLookup Lists'!$J$2:$J$8),0)),1,0)</f>
        <v>0</v>
      </c>
      <c r="N1993" s="1" t="str">
        <f>IFERROR(IF(VLOOKUP($D1993,'VLookup Lists'!$B$11:$C$29,2,FALSE)="FLIP",1,0),"")</f>
        <v/>
      </c>
      <c r="O1993" s="1" t="b">
        <f>ISNUMBER(MATCH($E1993,'VLookup Lists'!$E$2:$E$17,0))</f>
        <v>0</v>
      </c>
    </row>
    <row r="1994" spans="1:15" ht="15.75" customHeight="1" x14ac:dyDescent="0.2">
      <c r="A1994" s="1" t="str">
        <f t="shared" si="35"/>
        <v>ICJIA</v>
      </c>
      <c r="B1994" s="1" t="s">
        <v>989</v>
      </c>
      <c r="C1994" s="1">
        <v>222075</v>
      </c>
      <c r="D1994" s="1">
        <v>1745</v>
      </c>
      <c r="E1994" s="1" t="s">
        <v>1064</v>
      </c>
      <c r="F1994" s="38">
        <v>45536</v>
      </c>
      <c r="G1994" s="38">
        <v>46081</v>
      </c>
      <c r="H1994" s="51">
        <v>600000</v>
      </c>
      <c r="I1994" s="1">
        <v>2025</v>
      </c>
      <c r="M1994" s="1">
        <f>IF(ISNUMBER(MATCH(E1994,_xlfn.VSTACK('VLookup Lists'!$E$2:$E$17,'VLookup Lists'!$H$2:$H$38,'VLookup Lists'!$J$2:$J$8),0)),1,0)</f>
        <v>0</v>
      </c>
      <c r="N1994" s="1" t="str">
        <f>IFERROR(IF(VLOOKUP($D1994,'VLookup Lists'!$B$11:$C$29,2,FALSE)="FLIP",1,0),"")</f>
        <v/>
      </c>
      <c r="O1994" s="1" t="b">
        <f>ISNUMBER(MATCH($E1994,'VLookup Lists'!$E$2:$E$17,0))</f>
        <v>0</v>
      </c>
    </row>
    <row r="1995" spans="1:15" ht="15.75" customHeight="1" x14ac:dyDescent="0.2">
      <c r="A1995" s="1" t="str">
        <f t="shared" si="35"/>
        <v>ICJIA</v>
      </c>
      <c r="B1995" s="1" t="s">
        <v>989</v>
      </c>
      <c r="C1995" s="1">
        <v>222031</v>
      </c>
      <c r="D1995" s="1">
        <v>1745</v>
      </c>
      <c r="E1995" s="1" t="s">
        <v>1238</v>
      </c>
      <c r="F1995" s="38">
        <v>45292</v>
      </c>
      <c r="G1995" s="38">
        <v>45657</v>
      </c>
      <c r="H1995" s="51">
        <v>200000</v>
      </c>
      <c r="I1995" s="1">
        <v>2025</v>
      </c>
      <c r="M1995" s="1">
        <f>IF(ISNUMBER(MATCH(E1995,_xlfn.VSTACK('VLookup Lists'!$E$2:$E$17,'VLookup Lists'!$H$2:$H$38,'VLookup Lists'!$J$2:$J$8),0)),1,0)</f>
        <v>0</v>
      </c>
      <c r="N1995" s="1" t="str">
        <f>IFERROR(IF(VLOOKUP($D1995,'VLookup Lists'!$B$11:$C$29,2,FALSE)="FLIP",1,0),"")</f>
        <v/>
      </c>
      <c r="O1995" s="1" t="b">
        <f>ISNUMBER(MATCH($E1995,'VLookup Lists'!$E$2:$E$17,0))</f>
        <v>0</v>
      </c>
    </row>
    <row r="1996" spans="1:15" ht="15.75" customHeight="1" x14ac:dyDescent="0.2">
      <c r="A1996" s="1" t="str">
        <f t="shared" si="35"/>
        <v>ICJIA</v>
      </c>
      <c r="B1996" s="1" t="s">
        <v>989</v>
      </c>
      <c r="C1996" s="1" t="s">
        <v>1411</v>
      </c>
      <c r="D1996" s="1">
        <v>1745</v>
      </c>
      <c r="E1996" s="1" t="s">
        <v>1238</v>
      </c>
      <c r="F1996" s="38">
        <v>45658</v>
      </c>
      <c r="G1996" s="38">
        <v>46022</v>
      </c>
      <c r="H1996" s="51">
        <v>200000</v>
      </c>
      <c r="I1996" s="1">
        <v>2025</v>
      </c>
      <c r="M1996" s="1">
        <f>IF(ISNUMBER(MATCH(E1996,_xlfn.VSTACK('VLookup Lists'!$E$2:$E$17,'VLookup Lists'!$H$2:$H$38,'VLookup Lists'!$J$2:$J$8),0)),1,0)</f>
        <v>0</v>
      </c>
      <c r="N1996" s="1" t="str">
        <f>IFERROR(IF(VLOOKUP($D1996,'VLookup Lists'!$B$11:$C$29,2,FALSE)="FLIP",1,0),"")</f>
        <v/>
      </c>
      <c r="O1996" s="1" t="b">
        <f>ISNUMBER(MATCH($E1996,'VLookup Lists'!$E$2:$E$17,0))</f>
        <v>0</v>
      </c>
    </row>
    <row r="1997" spans="1:15" ht="15.75" customHeight="1" x14ac:dyDescent="0.2">
      <c r="A1997" s="1" t="str">
        <f t="shared" si="35"/>
        <v>ICJIA</v>
      </c>
      <c r="B1997" s="1" t="s">
        <v>989</v>
      </c>
      <c r="C1997" s="1" t="s">
        <v>1412</v>
      </c>
      <c r="D1997" s="1">
        <v>1745</v>
      </c>
      <c r="E1997" s="1" t="s">
        <v>1148</v>
      </c>
      <c r="F1997" s="38">
        <v>45474</v>
      </c>
      <c r="G1997" s="38">
        <v>45838</v>
      </c>
      <c r="H1997" s="51">
        <v>500000</v>
      </c>
      <c r="I1997" s="1">
        <v>2025</v>
      </c>
      <c r="M1997" s="1">
        <f>IF(ISNUMBER(MATCH(E1997,_xlfn.VSTACK('VLookup Lists'!$E$2:$E$17,'VLookup Lists'!$H$2:$H$38,'VLookup Lists'!$J$2:$J$8),0)),1,0)</f>
        <v>0</v>
      </c>
      <c r="N1997" s="1" t="str">
        <f>IFERROR(IF(VLOOKUP($D1997,'VLookup Lists'!$B$11:$C$29,2,FALSE)="FLIP",1,0),"")</f>
        <v/>
      </c>
      <c r="O1997" s="1" t="b">
        <f>ISNUMBER(MATCH($E1997,'VLookup Lists'!$E$2:$E$17,0))</f>
        <v>0</v>
      </c>
    </row>
    <row r="1998" spans="1:15" ht="15.75" customHeight="1" x14ac:dyDescent="0.2">
      <c r="A1998" s="1" t="str">
        <f t="shared" si="35"/>
        <v>ICJIA</v>
      </c>
      <c r="B1998" s="1" t="s">
        <v>989</v>
      </c>
      <c r="C1998" s="1">
        <v>223071</v>
      </c>
      <c r="D1998" s="1">
        <v>1745</v>
      </c>
      <c r="E1998" s="1" t="s">
        <v>1067</v>
      </c>
      <c r="F1998" s="38">
        <v>45536</v>
      </c>
      <c r="G1998" s="38">
        <v>46081</v>
      </c>
      <c r="H1998" s="51">
        <v>428102</v>
      </c>
      <c r="I1998" s="1">
        <v>2025</v>
      </c>
      <c r="M1998" s="1">
        <f>IF(ISNUMBER(MATCH(E1998,_xlfn.VSTACK('VLookup Lists'!$E$2:$E$17,'VLookup Lists'!$H$2:$H$38,'VLookup Lists'!$J$2:$J$8),0)),1,0)</f>
        <v>0</v>
      </c>
      <c r="N1998" s="1" t="str">
        <f>IFERROR(IF(VLOOKUP($D1998,'VLookup Lists'!$B$11:$C$29,2,FALSE)="FLIP",1,0),"")</f>
        <v/>
      </c>
      <c r="O1998" s="1" t="b">
        <f>ISNUMBER(MATCH($E1998,'VLookup Lists'!$E$2:$E$17,0))</f>
        <v>0</v>
      </c>
    </row>
    <row r="1999" spans="1:15" ht="15.75" customHeight="1" x14ac:dyDescent="0.2">
      <c r="A1999" s="1" t="str">
        <f t="shared" si="35"/>
        <v>ICJIA</v>
      </c>
      <c r="B1999" s="1" t="s">
        <v>989</v>
      </c>
      <c r="C1999" s="1" t="s">
        <v>1413</v>
      </c>
      <c r="D1999" s="1">
        <v>1745</v>
      </c>
      <c r="E1999" s="1" t="s">
        <v>1152</v>
      </c>
      <c r="F1999" s="38">
        <v>45474</v>
      </c>
      <c r="G1999" s="38">
        <v>45838</v>
      </c>
      <c r="H1999" s="51">
        <v>10060000</v>
      </c>
      <c r="I1999" s="1">
        <v>2025</v>
      </c>
      <c r="M1999" s="1">
        <f>IF(ISNUMBER(MATCH(E1999,_xlfn.VSTACK('VLookup Lists'!$E$2:$E$17,'VLookup Lists'!$H$2:$H$38,'VLookup Lists'!$J$2:$J$8),0)),1,0)</f>
        <v>0</v>
      </c>
      <c r="N1999" s="1" t="str">
        <f>IFERROR(IF(VLOOKUP($D1999,'VLookup Lists'!$B$11:$C$29,2,FALSE)="FLIP",1,0),"")</f>
        <v/>
      </c>
      <c r="O1999" s="1" t="b">
        <f>ISNUMBER(MATCH($E1999,'VLookup Lists'!$E$2:$E$17,0))</f>
        <v>0</v>
      </c>
    </row>
    <row r="2000" spans="1:15" ht="15.75" customHeight="1" x14ac:dyDescent="0.2">
      <c r="A2000" s="1" t="str">
        <f t="shared" si="35"/>
        <v>ICJIA</v>
      </c>
      <c r="B2000" s="1" t="s">
        <v>989</v>
      </c>
      <c r="C2000" s="1" t="s">
        <v>1414</v>
      </c>
      <c r="D2000" s="1">
        <v>1745</v>
      </c>
      <c r="E2000" s="1" t="s">
        <v>1154</v>
      </c>
      <c r="F2000" s="38">
        <v>45474</v>
      </c>
      <c r="G2000" s="38">
        <v>45838</v>
      </c>
      <c r="H2000" s="51">
        <v>9526000</v>
      </c>
      <c r="I2000" s="1">
        <v>2025</v>
      </c>
      <c r="M2000" s="1">
        <f>IF(ISNUMBER(MATCH(E2000,_xlfn.VSTACK('VLookup Lists'!$E$2:$E$17,'VLookup Lists'!$H$2:$H$38,'VLookup Lists'!$J$2:$J$8),0)),1,0)</f>
        <v>0</v>
      </c>
      <c r="N2000" s="1" t="str">
        <f>IFERROR(IF(VLOOKUP($D2000,'VLookup Lists'!$B$11:$C$29,2,FALSE)="FLIP",1,0),"")</f>
        <v/>
      </c>
      <c r="O2000" s="1" t="b">
        <f>ISNUMBER(MATCH($E2000,'VLookup Lists'!$E$2:$E$17,0))</f>
        <v>0</v>
      </c>
    </row>
    <row r="2001" spans="1:15" ht="15.75" customHeight="1" x14ac:dyDescent="0.2">
      <c r="A2001" s="1" t="str">
        <f t="shared" si="35"/>
        <v>ICJIA</v>
      </c>
      <c r="B2001" s="1" t="s">
        <v>989</v>
      </c>
      <c r="C2001" s="1" t="s">
        <v>1415</v>
      </c>
      <c r="D2001" s="1">
        <v>1745</v>
      </c>
      <c r="E2001" s="1" t="s">
        <v>1069</v>
      </c>
      <c r="F2001" s="38">
        <v>45536</v>
      </c>
      <c r="G2001" s="38">
        <v>46081</v>
      </c>
      <c r="H2001" s="51">
        <v>462932</v>
      </c>
      <c r="I2001" s="1">
        <v>2025</v>
      </c>
      <c r="M2001" s="1">
        <f>IF(ISNUMBER(MATCH(E2001,_xlfn.VSTACK('VLookup Lists'!$E$2:$E$17,'VLookup Lists'!$H$2:$H$38,'VLookup Lists'!$J$2:$J$8),0)),1,0)</f>
        <v>0</v>
      </c>
      <c r="N2001" s="1" t="str">
        <f>IFERROR(IF(VLOOKUP($D2001,'VLookup Lists'!$B$11:$C$29,2,FALSE)="FLIP",1,0),"")</f>
        <v/>
      </c>
      <c r="O2001" s="1" t="b">
        <f>ISNUMBER(MATCH($E2001,'VLookup Lists'!$E$2:$E$17,0))</f>
        <v>0</v>
      </c>
    </row>
    <row r="2002" spans="1:15" ht="15.75" customHeight="1" x14ac:dyDescent="0.2">
      <c r="A2002" s="1" t="str">
        <f t="shared" si="35"/>
        <v>ICJIA</v>
      </c>
      <c r="B2002" s="1" t="s">
        <v>989</v>
      </c>
      <c r="C2002" s="1">
        <v>223454</v>
      </c>
      <c r="D2002" s="1">
        <v>1745</v>
      </c>
      <c r="E2002" s="1" t="s">
        <v>294</v>
      </c>
      <c r="F2002" s="38">
        <v>45658</v>
      </c>
      <c r="G2002" s="38">
        <v>46022</v>
      </c>
      <c r="H2002" s="51">
        <v>196343</v>
      </c>
      <c r="I2002" s="1">
        <v>2025</v>
      </c>
      <c r="M2002" s="1">
        <f>IF(ISNUMBER(MATCH(E2002,_xlfn.VSTACK('VLookup Lists'!$E$2:$E$17,'VLookup Lists'!$H$2:$H$38,'VLookup Lists'!$J$2:$J$8),0)),1,0)</f>
        <v>0</v>
      </c>
      <c r="N2002" s="1" t="str">
        <f>IFERROR(IF(VLOOKUP($D2002,'VLookup Lists'!$B$11:$C$29,2,FALSE)="FLIP",1,0),"")</f>
        <v/>
      </c>
      <c r="O2002" s="1" t="b">
        <f>ISNUMBER(MATCH($E2002,'VLookup Lists'!$E$2:$E$17,0))</f>
        <v>0</v>
      </c>
    </row>
    <row r="2003" spans="1:15" ht="15.75" customHeight="1" x14ac:dyDescent="0.2">
      <c r="A2003" s="1" t="str">
        <f t="shared" si="35"/>
        <v>ICJIA</v>
      </c>
      <c r="B2003" s="1" t="s">
        <v>989</v>
      </c>
      <c r="C2003" s="1" t="s">
        <v>1362</v>
      </c>
      <c r="D2003" s="1">
        <v>1745</v>
      </c>
      <c r="E2003" s="1" t="s">
        <v>294</v>
      </c>
      <c r="F2003" s="38">
        <v>45292</v>
      </c>
      <c r="G2003" s="38">
        <v>45657</v>
      </c>
      <c r="H2003" s="51">
        <v>196343</v>
      </c>
      <c r="I2003" s="1">
        <v>2025</v>
      </c>
      <c r="M2003" s="1">
        <f>IF(ISNUMBER(MATCH(E2003,_xlfn.VSTACK('VLookup Lists'!$E$2:$E$17,'VLookup Lists'!$H$2:$H$38,'VLookup Lists'!$J$2:$J$8),0)),1,0)</f>
        <v>0</v>
      </c>
      <c r="N2003" s="1" t="str">
        <f>IFERROR(IF(VLOOKUP($D2003,'VLookup Lists'!$B$11:$C$29,2,FALSE)="FLIP",1,0),"")</f>
        <v/>
      </c>
      <c r="O2003" s="1" t="b">
        <f>ISNUMBER(MATCH($E2003,'VLookup Lists'!$E$2:$E$17,0))</f>
        <v>0</v>
      </c>
    </row>
    <row r="2004" spans="1:15" ht="15.75" customHeight="1" x14ac:dyDescent="0.2">
      <c r="A2004" s="1" t="str">
        <f t="shared" si="35"/>
        <v>ICJIA</v>
      </c>
      <c r="B2004" s="1" t="s">
        <v>989</v>
      </c>
      <c r="C2004" s="1" t="s">
        <v>1363</v>
      </c>
      <c r="D2004" s="1">
        <v>1745</v>
      </c>
      <c r="E2004" s="1" t="s">
        <v>1249</v>
      </c>
      <c r="F2004" s="38">
        <v>45292</v>
      </c>
      <c r="G2004" s="38">
        <v>45657</v>
      </c>
      <c r="H2004" s="51">
        <v>200000</v>
      </c>
      <c r="I2004" s="1">
        <v>2025</v>
      </c>
      <c r="M2004" s="1">
        <f>IF(ISNUMBER(MATCH(E2004,_xlfn.VSTACK('VLookup Lists'!$E$2:$E$17,'VLookup Lists'!$H$2:$H$38,'VLookup Lists'!$J$2:$J$8),0)),1,0)</f>
        <v>0</v>
      </c>
      <c r="N2004" s="1" t="str">
        <f>IFERROR(IF(VLOOKUP($D2004,'VLookup Lists'!$B$11:$C$29,2,FALSE)="FLIP",1,0),"")</f>
        <v/>
      </c>
      <c r="O2004" s="1" t="b">
        <f>ISNUMBER(MATCH($E2004,'VLookup Lists'!$E$2:$E$17,0))</f>
        <v>0</v>
      </c>
    </row>
    <row r="2005" spans="1:15" ht="15.75" customHeight="1" x14ac:dyDescent="0.2">
      <c r="A2005" s="1" t="str">
        <f t="shared" si="35"/>
        <v>ICJIA</v>
      </c>
      <c r="B2005" s="1" t="s">
        <v>989</v>
      </c>
      <c r="C2005" s="1" t="s">
        <v>1416</v>
      </c>
      <c r="D2005" s="1">
        <v>1745</v>
      </c>
      <c r="E2005" s="1" t="s">
        <v>1249</v>
      </c>
      <c r="F2005" s="38">
        <v>45658</v>
      </c>
      <c r="G2005" s="38">
        <v>46022</v>
      </c>
      <c r="H2005" s="51">
        <v>200000</v>
      </c>
      <c r="I2005" s="1">
        <v>2025</v>
      </c>
      <c r="M2005" s="1">
        <f>IF(ISNUMBER(MATCH(E2005,_xlfn.VSTACK('VLookup Lists'!$E$2:$E$17,'VLookup Lists'!$H$2:$H$38,'VLookup Lists'!$J$2:$J$8),0)),1,0)</f>
        <v>0</v>
      </c>
      <c r="N2005" s="1" t="str">
        <f>IFERROR(IF(VLOOKUP($D2005,'VLookup Lists'!$B$11:$C$29,2,FALSE)="FLIP",1,0),"")</f>
        <v/>
      </c>
      <c r="O2005" s="1" t="b">
        <f>ISNUMBER(MATCH($E2005,'VLookup Lists'!$E$2:$E$17,0))</f>
        <v>0</v>
      </c>
    </row>
    <row r="2006" spans="1:15" ht="15.75" customHeight="1" x14ac:dyDescent="0.2">
      <c r="A2006" s="1" t="str">
        <f t="shared" si="35"/>
        <v>ICJIA</v>
      </c>
      <c r="B2006" s="1" t="s">
        <v>989</v>
      </c>
      <c r="C2006" s="1" t="s">
        <v>1417</v>
      </c>
      <c r="D2006" s="1">
        <v>1745</v>
      </c>
      <c r="E2006" s="1" t="s">
        <v>586</v>
      </c>
      <c r="F2006" s="38">
        <v>45474</v>
      </c>
      <c r="G2006" s="38">
        <v>45838</v>
      </c>
      <c r="H2006" s="51">
        <v>500000</v>
      </c>
      <c r="I2006" s="1">
        <v>2025</v>
      </c>
      <c r="M2006" s="1">
        <f>IF(ISNUMBER(MATCH(E2006,_xlfn.VSTACK('VLookup Lists'!$E$2:$E$17,'VLookup Lists'!$H$2:$H$38,'VLookup Lists'!$J$2:$J$8),0)),1,0)</f>
        <v>0</v>
      </c>
      <c r="N2006" s="1" t="str">
        <f>IFERROR(IF(VLOOKUP($D2006,'VLookup Lists'!$B$11:$C$29,2,FALSE)="FLIP",1,0),"")</f>
        <v/>
      </c>
      <c r="O2006" s="1" t="b">
        <f>ISNUMBER(MATCH($E2006,'VLookup Lists'!$E$2:$E$17,0))</f>
        <v>0</v>
      </c>
    </row>
    <row r="2007" spans="1:15" ht="15.75" customHeight="1" x14ac:dyDescent="0.2">
      <c r="A2007" s="1" t="str">
        <f t="shared" si="35"/>
        <v>ICJIA</v>
      </c>
      <c r="B2007" s="1" t="s">
        <v>989</v>
      </c>
      <c r="C2007" s="1" t="s">
        <v>1418</v>
      </c>
      <c r="D2007" s="1">
        <v>1745</v>
      </c>
      <c r="E2007" s="1" t="s">
        <v>586</v>
      </c>
      <c r="F2007" s="38">
        <v>45474</v>
      </c>
      <c r="G2007" s="38">
        <v>45838</v>
      </c>
      <c r="H2007" s="51">
        <v>500000</v>
      </c>
      <c r="I2007" s="1">
        <v>2025</v>
      </c>
      <c r="M2007" s="1">
        <f>IF(ISNUMBER(MATCH(E2007,_xlfn.VSTACK('VLookup Lists'!$E$2:$E$17,'VLookup Lists'!$H$2:$H$38,'VLookup Lists'!$J$2:$J$8),0)),1,0)</f>
        <v>0</v>
      </c>
      <c r="N2007" s="1" t="str">
        <f>IFERROR(IF(VLOOKUP($D2007,'VLookup Lists'!$B$11:$C$29,2,FALSE)="FLIP",1,0),"")</f>
        <v/>
      </c>
      <c r="O2007" s="1" t="b">
        <f>ISNUMBER(MATCH($E2007,'VLookup Lists'!$E$2:$E$17,0))</f>
        <v>0</v>
      </c>
    </row>
    <row r="2008" spans="1:15" ht="15.75" customHeight="1" x14ac:dyDescent="0.2">
      <c r="A2008" s="1" t="str">
        <f t="shared" si="35"/>
        <v>ICJIA</v>
      </c>
      <c r="B2008" s="1" t="s">
        <v>989</v>
      </c>
      <c r="C2008" s="1" t="s">
        <v>1419</v>
      </c>
      <c r="D2008" s="1">
        <v>1745</v>
      </c>
      <c r="E2008" s="1" t="s">
        <v>1161</v>
      </c>
      <c r="F2008" s="38">
        <v>45474</v>
      </c>
      <c r="G2008" s="38">
        <v>45838</v>
      </c>
      <c r="H2008" s="51">
        <v>500000</v>
      </c>
      <c r="I2008" s="1">
        <v>2025</v>
      </c>
      <c r="M2008" s="1">
        <f>IF(ISNUMBER(MATCH(E2008,_xlfn.VSTACK('VLookup Lists'!$E$2:$E$17,'VLookup Lists'!$H$2:$H$38,'VLookup Lists'!$J$2:$J$8),0)),1,0)</f>
        <v>0</v>
      </c>
      <c r="N2008" s="1" t="str">
        <f>IFERROR(IF(VLOOKUP($D2008,'VLookup Lists'!$B$11:$C$29,2,FALSE)="FLIP",1,0),"")</f>
        <v/>
      </c>
      <c r="O2008" s="1" t="b">
        <f>ISNUMBER(MATCH($E2008,'VLookup Lists'!$E$2:$E$17,0))</f>
        <v>0</v>
      </c>
    </row>
    <row r="2009" spans="1:15" ht="15.75" customHeight="1" x14ac:dyDescent="0.2">
      <c r="A2009" s="1" t="str">
        <f t="shared" si="35"/>
        <v>ICJIA</v>
      </c>
      <c r="B2009" s="1" t="s">
        <v>989</v>
      </c>
      <c r="C2009" s="1" t="s">
        <v>1420</v>
      </c>
      <c r="D2009" s="1">
        <v>1745</v>
      </c>
      <c r="E2009" s="1" t="s">
        <v>1163</v>
      </c>
      <c r="F2009" s="38">
        <v>45474</v>
      </c>
      <c r="G2009" s="38">
        <v>45838</v>
      </c>
      <c r="H2009" s="51">
        <v>500000</v>
      </c>
      <c r="I2009" s="1">
        <v>2025</v>
      </c>
      <c r="M2009" s="1">
        <f>IF(ISNUMBER(MATCH(E2009,_xlfn.VSTACK('VLookup Lists'!$E$2:$E$17,'VLookup Lists'!$H$2:$H$38,'VLookup Lists'!$J$2:$J$8),0)),1,0)</f>
        <v>0</v>
      </c>
      <c r="N2009" s="1" t="str">
        <f>IFERROR(IF(VLOOKUP($D2009,'VLookup Lists'!$B$11:$C$29,2,FALSE)="FLIP",1,0),"")</f>
        <v/>
      </c>
      <c r="O2009" s="1" t="b">
        <f>ISNUMBER(MATCH($E2009,'VLookup Lists'!$E$2:$E$17,0))</f>
        <v>0</v>
      </c>
    </row>
    <row r="2010" spans="1:15" ht="15.75" customHeight="1" x14ac:dyDescent="0.2">
      <c r="A2010" s="1" t="str">
        <f t="shared" si="35"/>
        <v>ICJIA</v>
      </c>
      <c r="B2010" s="1" t="s">
        <v>989</v>
      </c>
      <c r="C2010" s="1" t="s">
        <v>1367</v>
      </c>
      <c r="D2010" s="1">
        <v>1745</v>
      </c>
      <c r="E2010" s="1" t="s">
        <v>1163</v>
      </c>
      <c r="F2010" s="38">
        <v>45292</v>
      </c>
      <c r="G2010" s="38">
        <v>45657</v>
      </c>
      <c r="H2010" s="51">
        <v>175000</v>
      </c>
      <c r="I2010" s="1">
        <v>2025</v>
      </c>
      <c r="M2010" s="1">
        <f>IF(ISNUMBER(MATCH(E2010,_xlfn.VSTACK('VLookup Lists'!$E$2:$E$17,'VLookup Lists'!$H$2:$H$38,'VLookup Lists'!$J$2:$J$8),0)),1,0)</f>
        <v>0</v>
      </c>
      <c r="N2010" s="1" t="str">
        <f>IFERROR(IF(VLOOKUP($D2010,'VLookup Lists'!$B$11:$C$29,2,FALSE)="FLIP",1,0),"")</f>
        <v/>
      </c>
      <c r="O2010" s="1" t="b">
        <f>ISNUMBER(MATCH($E2010,'VLookup Lists'!$E$2:$E$17,0))</f>
        <v>0</v>
      </c>
    </row>
    <row r="2011" spans="1:15" ht="15.75" customHeight="1" x14ac:dyDescent="0.2">
      <c r="A2011" s="1" t="str">
        <f t="shared" si="35"/>
        <v>ICJIA</v>
      </c>
      <c r="B2011" s="1" t="s">
        <v>989</v>
      </c>
      <c r="C2011" s="1" t="s">
        <v>1421</v>
      </c>
      <c r="D2011" s="1">
        <v>1745</v>
      </c>
      <c r="E2011" s="1" t="s">
        <v>1163</v>
      </c>
      <c r="F2011" s="38">
        <v>45658</v>
      </c>
      <c r="G2011" s="38">
        <v>46022</v>
      </c>
      <c r="H2011" s="51">
        <v>175000</v>
      </c>
      <c r="I2011" s="1">
        <v>2025</v>
      </c>
      <c r="M2011" s="1">
        <f>IF(ISNUMBER(MATCH(E2011,_xlfn.VSTACK('VLookup Lists'!$E$2:$E$17,'VLookup Lists'!$H$2:$H$38,'VLookup Lists'!$J$2:$J$8),0)),1,0)</f>
        <v>0</v>
      </c>
      <c r="N2011" s="1" t="str">
        <f>IFERROR(IF(VLOOKUP($D2011,'VLookup Lists'!$B$11:$C$29,2,FALSE)="FLIP",1,0),"")</f>
        <v/>
      </c>
      <c r="O2011" s="1" t="b">
        <f>ISNUMBER(MATCH($E2011,'VLookup Lists'!$E$2:$E$17,0))</f>
        <v>0</v>
      </c>
    </row>
    <row r="2012" spans="1:15" ht="15.75" customHeight="1" x14ac:dyDescent="0.2">
      <c r="A2012" s="1" t="str">
        <f t="shared" si="35"/>
        <v>ICJIA</v>
      </c>
      <c r="B2012" s="1" t="s">
        <v>989</v>
      </c>
      <c r="C2012" s="1" t="s">
        <v>1369</v>
      </c>
      <c r="D2012" s="1">
        <v>1745</v>
      </c>
      <c r="E2012" s="1" t="s">
        <v>1074</v>
      </c>
      <c r="F2012" s="38">
        <v>45292</v>
      </c>
      <c r="G2012" s="38">
        <v>45657</v>
      </c>
      <c r="H2012" s="51">
        <v>78676</v>
      </c>
      <c r="I2012" s="1">
        <v>2025</v>
      </c>
      <c r="M2012" s="1">
        <f>IF(ISNUMBER(MATCH(E2012,_xlfn.VSTACK('VLookup Lists'!$E$2:$E$17,'VLookup Lists'!$H$2:$H$38,'VLookup Lists'!$J$2:$J$8),0)),1,0)</f>
        <v>0</v>
      </c>
      <c r="N2012" s="1" t="str">
        <f>IFERROR(IF(VLOOKUP($D2012,'VLookup Lists'!$B$11:$C$29,2,FALSE)="FLIP",1,0),"")</f>
        <v/>
      </c>
      <c r="O2012" s="1" t="b">
        <f>ISNUMBER(MATCH($E2012,'VLookup Lists'!$E$2:$E$17,0))</f>
        <v>0</v>
      </c>
    </row>
    <row r="2013" spans="1:15" ht="15.75" customHeight="1" x14ac:dyDescent="0.2">
      <c r="A2013" s="1" t="str">
        <f t="shared" si="35"/>
        <v>ICJIA</v>
      </c>
      <c r="B2013" s="1" t="s">
        <v>989</v>
      </c>
      <c r="C2013" s="1" t="s">
        <v>1370</v>
      </c>
      <c r="D2013" s="1">
        <v>1745</v>
      </c>
      <c r="E2013" s="1" t="s">
        <v>1074</v>
      </c>
      <c r="F2013" s="38">
        <v>45292</v>
      </c>
      <c r="G2013" s="38">
        <v>45657</v>
      </c>
      <c r="H2013" s="51">
        <v>135000</v>
      </c>
      <c r="I2013" s="1">
        <v>2025</v>
      </c>
      <c r="M2013" s="1">
        <f>IF(ISNUMBER(MATCH(E2013,_xlfn.VSTACK('VLookup Lists'!$E$2:$E$17,'VLookup Lists'!$H$2:$H$38,'VLookup Lists'!$J$2:$J$8),0)),1,0)</f>
        <v>0</v>
      </c>
      <c r="N2013" s="1" t="str">
        <f>IFERROR(IF(VLOOKUP($D2013,'VLookup Lists'!$B$11:$C$29,2,FALSE)="FLIP",1,0),"")</f>
        <v/>
      </c>
      <c r="O2013" s="1" t="b">
        <f>ISNUMBER(MATCH($E2013,'VLookup Lists'!$E$2:$E$17,0))</f>
        <v>0</v>
      </c>
    </row>
    <row r="2014" spans="1:15" ht="15.75" customHeight="1" x14ac:dyDescent="0.2">
      <c r="A2014" s="1" t="str">
        <f t="shared" si="35"/>
        <v>ICJIA</v>
      </c>
      <c r="B2014" s="1" t="s">
        <v>989</v>
      </c>
      <c r="C2014" s="1" t="s">
        <v>1422</v>
      </c>
      <c r="D2014" s="1">
        <v>1745</v>
      </c>
      <c r="E2014" s="1" t="s">
        <v>1423</v>
      </c>
      <c r="F2014" s="38">
        <v>45658</v>
      </c>
      <c r="G2014" s="38">
        <v>46022</v>
      </c>
      <c r="H2014" s="51">
        <v>78676</v>
      </c>
      <c r="I2014" s="1">
        <v>2025</v>
      </c>
      <c r="M2014" s="1">
        <f>IF(ISNUMBER(MATCH(E2014,_xlfn.VSTACK('VLookup Lists'!$E$2:$E$17,'VLookup Lists'!$H$2:$H$38,'VLookup Lists'!$J$2:$J$8),0)),1,0)</f>
        <v>0</v>
      </c>
      <c r="N2014" s="1" t="str">
        <f>IFERROR(IF(VLOOKUP($D2014,'VLookup Lists'!$B$11:$C$29,2,FALSE)="FLIP",1,0),"")</f>
        <v/>
      </c>
      <c r="O2014" s="1" t="b">
        <f>ISNUMBER(MATCH($E2014,'VLookup Lists'!$E$2:$E$17,0))</f>
        <v>0</v>
      </c>
    </row>
    <row r="2015" spans="1:15" ht="15.75" customHeight="1" x14ac:dyDescent="0.2">
      <c r="A2015" s="1" t="str">
        <f t="shared" si="35"/>
        <v>ICJIA</v>
      </c>
      <c r="B2015" s="1" t="s">
        <v>989</v>
      </c>
      <c r="C2015" s="1">
        <v>223570</v>
      </c>
      <c r="D2015" s="1">
        <v>1745</v>
      </c>
      <c r="E2015" s="1" t="s">
        <v>1423</v>
      </c>
      <c r="F2015" s="38">
        <v>45658</v>
      </c>
      <c r="G2015" s="38">
        <v>46022</v>
      </c>
      <c r="H2015" s="51">
        <v>135000</v>
      </c>
      <c r="I2015" s="1">
        <v>2025</v>
      </c>
      <c r="M2015" s="1">
        <f>IF(ISNUMBER(MATCH(E2015,_xlfn.VSTACK('VLookup Lists'!$E$2:$E$17,'VLookup Lists'!$H$2:$H$38,'VLookup Lists'!$J$2:$J$8),0)),1,0)</f>
        <v>0</v>
      </c>
      <c r="N2015" s="1" t="str">
        <f>IFERROR(IF(VLOOKUP($D2015,'VLookup Lists'!$B$11:$C$29,2,FALSE)="FLIP",1,0),"")</f>
        <v/>
      </c>
      <c r="O2015" s="1" t="b">
        <f>ISNUMBER(MATCH($E2015,'VLookup Lists'!$E$2:$E$17,0))</f>
        <v>0</v>
      </c>
    </row>
    <row r="2016" spans="1:15" ht="15.75" customHeight="1" x14ac:dyDescent="0.2">
      <c r="A2016" s="1" t="str">
        <f t="shared" si="35"/>
        <v>ICJIA</v>
      </c>
      <c r="B2016" s="1" t="s">
        <v>989</v>
      </c>
      <c r="C2016" s="1" t="s">
        <v>1424</v>
      </c>
      <c r="D2016" s="1">
        <v>1745</v>
      </c>
      <c r="E2016" s="1" t="s">
        <v>1372</v>
      </c>
      <c r="F2016" s="38">
        <v>45474</v>
      </c>
      <c r="G2016" s="38">
        <v>45838</v>
      </c>
      <c r="H2016" s="51">
        <v>168625</v>
      </c>
      <c r="I2016" s="1">
        <v>2025</v>
      </c>
      <c r="M2016" s="1">
        <f>IF(ISNUMBER(MATCH(E2016,_xlfn.VSTACK('VLookup Lists'!$E$2:$E$17,'VLookup Lists'!$H$2:$H$38,'VLookup Lists'!$J$2:$J$8),0)),1,0)</f>
        <v>0</v>
      </c>
      <c r="N2016" s="1" t="str">
        <f>IFERROR(IF(VLOOKUP($D2016,'VLookup Lists'!$B$11:$C$29,2,FALSE)="FLIP",1,0),"")</f>
        <v/>
      </c>
      <c r="O2016" s="1" t="b">
        <f>ISNUMBER(MATCH($E2016,'VLookup Lists'!$E$2:$E$17,0))</f>
        <v>0</v>
      </c>
    </row>
    <row r="2017" spans="1:15" ht="15.75" customHeight="1" x14ac:dyDescent="0.2">
      <c r="A2017" s="1" t="str">
        <f t="shared" si="35"/>
        <v>ICJIA</v>
      </c>
      <c r="B2017" s="1" t="s">
        <v>989</v>
      </c>
      <c r="C2017" s="1" t="s">
        <v>1373</v>
      </c>
      <c r="D2017" s="1">
        <v>1745</v>
      </c>
      <c r="E2017" s="1" t="s">
        <v>1374</v>
      </c>
      <c r="F2017" s="38">
        <v>45352</v>
      </c>
      <c r="G2017" s="38">
        <v>45716</v>
      </c>
      <c r="H2017" s="51">
        <v>500000</v>
      </c>
      <c r="I2017" s="1">
        <v>2025</v>
      </c>
      <c r="M2017" s="1">
        <f>IF(ISNUMBER(MATCH(E2017,_xlfn.VSTACK('VLookup Lists'!$E$2:$E$17,'VLookup Lists'!$H$2:$H$38,'VLookup Lists'!$J$2:$J$8),0)),1,0)</f>
        <v>0</v>
      </c>
      <c r="N2017" s="1" t="str">
        <f>IFERROR(IF(VLOOKUP($D2017,'VLookup Lists'!$B$11:$C$29,2,FALSE)="FLIP",1,0),"")</f>
        <v/>
      </c>
      <c r="O2017" s="1" t="b">
        <f>ISNUMBER(MATCH($E2017,'VLookup Lists'!$E$2:$E$17,0))</f>
        <v>0</v>
      </c>
    </row>
    <row r="2018" spans="1:15" ht="15.75" customHeight="1" x14ac:dyDescent="0.2">
      <c r="A2018" s="1" t="str">
        <f t="shared" si="35"/>
        <v>ICJIA</v>
      </c>
      <c r="B2018" s="1" t="s">
        <v>989</v>
      </c>
      <c r="C2018" s="1" t="s">
        <v>1425</v>
      </c>
      <c r="D2018" s="1">
        <v>1745</v>
      </c>
      <c r="E2018" s="1" t="s">
        <v>1319</v>
      </c>
      <c r="F2018" s="38">
        <v>45536</v>
      </c>
      <c r="G2018" s="38">
        <v>46081</v>
      </c>
      <c r="H2018" s="51">
        <v>589211</v>
      </c>
      <c r="I2018" s="1">
        <v>2025</v>
      </c>
      <c r="M2018" s="1">
        <f>IF(ISNUMBER(MATCH(E2018,_xlfn.VSTACK('VLookup Lists'!$E$2:$E$17,'VLookup Lists'!$H$2:$H$38,'VLookup Lists'!$J$2:$J$8),0)),1,0)</f>
        <v>0</v>
      </c>
      <c r="N2018" s="1" t="str">
        <f>IFERROR(IF(VLOOKUP($D2018,'VLookup Lists'!$B$11:$C$29,2,FALSE)="FLIP",1,0),"")</f>
        <v/>
      </c>
      <c r="O2018" s="1" t="b">
        <f>ISNUMBER(MATCH($E2018,'VLookup Lists'!$E$2:$E$17,0))</f>
        <v>0</v>
      </c>
    </row>
    <row r="2019" spans="1:15" ht="15.75" customHeight="1" x14ac:dyDescent="0.2">
      <c r="A2019" s="1" t="str">
        <f t="shared" si="35"/>
        <v>ICJIA</v>
      </c>
      <c r="B2019" s="1" t="s">
        <v>989</v>
      </c>
      <c r="C2019" s="1" t="s">
        <v>1426</v>
      </c>
      <c r="D2019" s="1">
        <v>1745</v>
      </c>
      <c r="E2019" s="1" t="s">
        <v>1171</v>
      </c>
      <c r="F2019" s="38">
        <v>45566</v>
      </c>
      <c r="G2019" s="38">
        <v>45930</v>
      </c>
      <c r="H2019" s="51">
        <v>750000</v>
      </c>
      <c r="I2019" s="1">
        <v>2025</v>
      </c>
      <c r="M2019" s="1">
        <f>IF(ISNUMBER(MATCH(E2019,_xlfn.VSTACK('VLookup Lists'!$E$2:$E$17,'VLookup Lists'!$H$2:$H$38,'VLookup Lists'!$J$2:$J$8),0)),1,0)</f>
        <v>0</v>
      </c>
      <c r="N2019" s="1" t="str">
        <f>IFERROR(IF(VLOOKUP($D2019,'VLookup Lists'!$B$11:$C$29,2,FALSE)="FLIP",1,0),"")</f>
        <v/>
      </c>
      <c r="O2019" s="1" t="b">
        <f>ISNUMBER(MATCH($E2019,'VLookup Lists'!$E$2:$E$17,0))</f>
        <v>0</v>
      </c>
    </row>
    <row r="2020" spans="1:15" ht="15.75" customHeight="1" x14ac:dyDescent="0.2">
      <c r="A2020" s="1" t="str">
        <f t="shared" si="35"/>
        <v>ICJIA</v>
      </c>
      <c r="B2020" s="1" t="s">
        <v>989</v>
      </c>
      <c r="C2020" s="1" t="s">
        <v>1427</v>
      </c>
      <c r="D2020" s="1">
        <v>1745</v>
      </c>
      <c r="E2020" s="1" t="s">
        <v>594</v>
      </c>
      <c r="F2020" s="38">
        <v>45474</v>
      </c>
      <c r="G2020" s="38">
        <v>45838</v>
      </c>
      <c r="H2020" s="51">
        <v>500000</v>
      </c>
      <c r="I2020" s="1">
        <v>2025</v>
      </c>
      <c r="M2020" s="1">
        <f>IF(ISNUMBER(MATCH(E2020,_xlfn.VSTACK('VLookup Lists'!$E$2:$E$17,'VLookup Lists'!$H$2:$H$38,'VLookup Lists'!$J$2:$J$8),0)),1,0)</f>
        <v>0</v>
      </c>
      <c r="N2020" s="1" t="str">
        <f>IFERROR(IF(VLOOKUP($D2020,'VLookup Lists'!$B$11:$C$29,2,FALSE)="FLIP",1,0),"")</f>
        <v/>
      </c>
      <c r="O2020" s="1" t="b">
        <f>ISNUMBER(MATCH($E2020,'VLookup Lists'!$E$2:$E$17,0))</f>
        <v>0</v>
      </c>
    </row>
    <row r="2021" spans="1:15" ht="15.75" customHeight="1" x14ac:dyDescent="0.2">
      <c r="A2021" s="1" t="str">
        <f t="shared" si="35"/>
        <v>ICJIA</v>
      </c>
      <c r="B2021" s="1" t="s">
        <v>989</v>
      </c>
      <c r="C2021" s="1" t="s">
        <v>1428</v>
      </c>
      <c r="D2021" s="1">
        <v>1745</v>
      </c>
      <c r="E2021" s="1" t="s">
        <v>594</v>
      </c>
      <c r="F2021" s="38">
        <v>45474</v>
      </c>
      <c r="G2021" s="38">
        <v>45838</v>
      </c>
      <c r="H2021" s="51">
        <v>500000</v>
      </c>
      <c r="I2021" s="1">
        <v>2025</v>
      </c>
      <c r="M2021" s="1">
        <f>IF(ISNUMBER(MATCH(E2021,_xlfn.VSTACK('VLookup Lists'!$E$2:$E$17,'VLookup Lists'!$H$2:$H$38,'VLookup Lists'!$J$2:$J$8),0)),1,0)</f>
        <v>0</v>
      </c>
      <c r="N2021" s="1" t="str">
        <f>IFERROR(IF(VLOOKUP($D2021,'VLookup Lists'!$B$11:$C$29,2,FALSE)="FLIP",1,0),"")</f>
        <v/>
      </c>
      <c r="O2021" s="1" t="b">
        <f>ISNUMBER(MATCH($E2021,'VLookup Lists'!$E$2:$E$17,0))</f>
        <v>0</v>
      </c>
    </row>
    <row r="2022" spans="1:15" ht="15.75" customHeight="1" x14ac:dyDescent="0.2">
      <c r="A2022" s="1" t="str">
        <f t="shared" si="35"/>
        <v>ICJIA</v>
      </c>
      <c r="B2022" s="1" t="s">
        <v>989</v>
      </c>
      <c r="C2022" s="1" t="s">
        <v>1378</v>
      </c>
      <c r="D2022" s="1">
        <v>1745</v>
      </c>
      <c r="E2022" s="1" t="s">
        <v>1076</v>
      </c>
      <c r="F2022" s="38">
        <v>45352</v>
      </c>
      <c r="G2022" s="38">
        <v>45716</v>
      </c>
      <c r="H2022" s="51">
        <v>449550</v>
      </c>
      <c r="I2022" s="1">
        <v>2025</v>
      </c>
      <c r="M2022" s="1">
        <f>IF(ISNUMBER(MATCH(E2022,_xlfn.VSTACK('VLookup Lists'!$E$2:$E$17,'VLookup Lists'!$H$2:$H$38,'VLookup Lists'!$J$2:$J$8),0)),1,0)</f>
        <v>0</v>
      </c>
      <c r="N2022" s="1" t="str">
        <f>IFERROR(IF(VLOOKUP($D2022,'VLookup Lists'!$B$11:$C$29,2,FALSE)="FLIP",1,0),"")</f>
        <v/>
      </c>
      <c r="O2022" s="1" t="b">
        <f>ISNUMBER(MATCH($E2022,'VLookup Lists'!$E$2:$E$17,0))</f>
        <v>0</v>
      </c>
    </row>
    <row r="2023" spans="1:15" ht="15.75" customHeight="1" x14ac:dyDescent="0.2">
      <c r="A2023" s="1" t="str">
        <f t="shared" si="35"/>
        <v>ICJIA</v>
      </c>
      <c r="B2023" s="1" t="s">
        <v>989</v>
      </c>
      <c r="C2023" s="1" t="s">
        <v>1429</v>
      </c>
      <c r="D2023" s="1">
        <v>1745</v>
      </c>
      <c r="E2023" s="1" t="s">
        <v>1076</v>
      </c>
      <c r="F2023" s="38">
        <v>45536</v>
      </c>
      <c r="G2023" s="38">
        <v>46081</v>
      </c>
      <c r="H2023" s="51">
        <v>597572</v>
      </c>
      <c r="I2023" s="1">
        <v>2025</v>
      </c>
      <c r="M2023" s="1">
        <f>IF(ISNUMBER(MATCH(E2023,_xlfn.VSTACK('VLookup Lists'!$E$2:$E$17,'VLookup Lists'!$H$2:$H$38,'VLookup Lists'!$J$2:$J$8),0)),1,0)</f>
        <v>0</v>
      </c>
      <c r="N2023" s="1" t="str">
        <f>IFERROR(IF(VLOOKUP($D2023,'VLookup Lists'!$B$11:$C$29,2,FALSE)="FLIP",1,0),"")</f>
        <v/>
      </c>
      <c r="O2023" s="1" t="b">
        <f>ISNUMBER(MATCH($E2023,'VLookup Lists'!$E$2:$E$17,0))</f>
        <v>0</v>
      </c>
    </row>
    <row r="2024" spans="1:15" ht="15.75" customHeight="1" x14ac:dyDescent="0.2">
      <c r="A2024" s="1" t="str">
        <f t="shared" si="35"/>
        <v>ICJIA</v>
      </c>
      <c r="B2024" s="1" t="s">
        <v>989</v>
      </c>
      <c r="C2024" s="1" t="s">
        <v>1377</v>
      </c>
      <c r="D2024" s="1">
        <v>1745</v>
      </c>
      <c r="E2024" s="1" t="s">
        <v>1076</v>
      </c>
      <c r="F2024" s="38">
        <v>45292</v>
      </c>
      <c r="G2024" s="38">
        <v>45657</v>
      </c>
      <c r="H2024" s="51">
        <v>175000</v>
      </c>
      <c r="I2024" s="1">
        <v>2025</v>
      </c>
      <c r="M2024" s="1">
        <f>IF(ISNUMBER(MATCH(E2024,_xlfn.VSTACK('VLookup Lists'!$E$2:$E$17,'VLookup Lists'!$H$2:$H$38,'VLookup Lists'!$J$2:$J$8),0)),1,0)</f>
        <v>0</v>
      </c>
      <c r="N2024" s="1" t="str">
        <f>IFERROR(IF(VLOOKUP($D2024,'VLookup Lists'!$B$11:$C$29,2,FALSE)="FLIP",1,0),"")</f>
        <v/>
      </c>
      <c r="O2024" s="1" t="b">
        <f>ISNUMBER(MATCH($E2024,'VLookup Lists'!$E$2:$E$17,0))</f>
        <v>0</v>
      </c>
    </row>
    <row r="2025" spans="1:15" ht="15.75" customHeight="1" x14ac:dyDescent="0.2">
      <c r="A2025" s="1" t="str">
        <f t="shared" si="35"/>
        <v>ICJIA</v>
      </c>
      <c r="B2025" s="1" t="s">
        <v>989</v>
      </c>
      <c r="C2025" s="1" t="s">
        <v>1430</v>
      </c>
      <c r="D2025" s="1">
        <v>1745</v>
      </c>
      <c r="E2025" s="1" t="s">
        <v>1076</v>
      </c>
      <c r="F2025" s="38">
        <v>45717</v>
      </c>
      <c r="G2025" s="38">
        <v>46112</v>
      </c>
      <c r="H2025" s="51">
        <v>449550</v>
      </c>
      <c r="I2025" s="1">
        <v>2025</v>
      </c>
      <c r="M2025" s="1">
        <f>IF(ISNUMBER(MATCH(E2025,_xlfn.VSTACK('VLookup Lists'!$E$2:$E$17,'VLookup Lists'!$H$2:$H$38,'VLookup Lists'!$J$2:$J$8),0)),1,0)</f>
        <v>0</v>
      </c>
      <c r="N2025" s="1" t="str">
        <f>IFERROR(IF(VLOOKUP($D2025,'VLookup Lists'!$B$11:$C$29,2,FALSE)="FLIP",1,0),"")</f>
        <v/>
      </c>
      <c r="O2025" s="1" t="b">
        <f>ISNUMBER(MATCH($E2025,'VLookup Lists'!$E$2:$E$17,0))</f>
        <v>0</v>
      </c>
    </row>
    <row r="2026" spans="1:15" ht="15.75" customHeight="1" x14ac:dyDescent="0.2">
      <c r="A2026" s="1" t="str">
        <f t="shared" si="35"/>
        <v>ICJIA</v>
      </c>
      <c r="B2026" s="1" t="s">
        <v>989</v>
      </c>
      <c r="C2026" s="1" t="s">
        <v>1431</v>
      </c>
      <c r="D2026" s="1">
        <v>1745</v>
      </c>
      <c r="E2026" s="1" t="s">
        <v>1076</v>
      </c>
      <c r="F2026" s="38">
        <v>45658</v>
      </c>
      <c r="G2026" s="38">
        <v>46022</v>
      </c>
      <c r="H2026" s="51">
        <v>175000</v>
      </c>
      <c r="I2026" s="1">
        <v>2025</v>
      </c>
      <c r="M2026" s="1">
        <f>IF(ISNUMBER(MATCH(E2026,_xlfn.VSTACK('VLookup Lists'!$E$2:$E$17,'VLookup Lists'!$H$2:$H$38,'VLookup Lists'!$J$2:$J$8),0)),1,0)</f>
        <v>0</v>
      </c>
      <c r="N2026" s="1" t="str">
        <f>IFERROR(IF(VLOOKUP($D2026,'VLookup Lists'!$B$11:$C$29,2,FALSE)="FLIP",1,0),"")</f>
        <v/>
      </c>
      <c r="O2026" s="1" t="b">
        <f>ISNUMBER(MATCH($E2026,'VLookup Lists'!$E$2:$E$17,0))</f>
        <v>0</v>
      </c>
    </row>
    <row r="2027" spans="1:15" ht="15.75" customHeight="1" x14ac:dyDescent="0.2">
      <c r="A2027" s="1" t="str">
        <f t="shared" si="35"/>
        <v>ICJIA</v>
      </c>
      <c r="B2027" s="1" t="s">
        <v>989</v>
      </c>
      <c r="C2027" s="1" t="s">
        <v>1432</v>
      </c>
      <c r="D2027" s="1">
        <v>1745</v>
      </c>
      <c r="E2027" s="1" t="s">
        <v>1078</v>
      </c>
      <c r="F2027" s="38">
        <v>45717</v>
      </c>
      <c r="G2027" s="38">
        <v>46081</v>
      </c>
      <c r="H2027" s="51">
        <v>317760</v>
      </c>
      <c r="I2027" s="1">
        <v>2025</v>
      </c>
      <c r="M2027" s="1">
        <f>IF(ISNUMBER(MATCH(E2027,_xlfn.VSTACK('VLookup Lists'!$E$2:$E$17,'VLookup Lists'!$H$2:$H$38,'VLookup Lists'!$J$2:$J$8),0)),1,0)</f>
        <v>0</v>
      </c>
      <c r="N2027" s="1" t="str">
        <f>IFERROR(IF(VLOOKUP($D2027,'VLookup Lists'!$B$11:$C$29,2,FALSE)="FLIP",1,0),"")</f>
        <v/>
      </c>
      <c r="O2027" s="1" t="b">
        <f>ISNUMBER(MATCH($E2027,'VLookup Lists'!$E$2:$E$17,0))</f>
        <v>0</v>
      </c>
    </row>
    <row r="2028" spans="1:15" ht="15.75" customHeight="1" x14ac:dyDescent="0.2">
      <c r="A2028" s="1" t="str">
        <f t="shared" ref="A2028:A2049" si="36">IF(ISBLANK(B2028),"","ICJIA")</f>
        <v>ICJIA</v>
      </c>
      <c r="B2028" s="1" t="s">
        <v>989</v>
      </c>
      <c r="C2028" s="1" t="s">
        <v>1433</v>
      </c>
      <c r="D2028" s="1">
        <v>1745</v>
      </c>
      <c r="E2028" s="1" t="s">
        <v>1078</v>
      </c>
      <c r="F2028" s="38">
        <v>45536</v>
      </c>
      <c r="G2028" s="38">
        <v>46081</v>
      </c>
      <c r="H2028" s="51">
        <v>420455</v>
      </c>
      <c r="I2028" s="1">
        <v>2025</v>
      </c>
      <c r="M2028" s="1">
        <f>IF(ISNUMBER(MATCH(E2028,_xlfn.VSTACK('VLookup Lists'!$E$2:$E$17,'VLookup Lists'!$H$2:$H$38,'VLookup Lists'!$J$2:$J$8),0)),1,0)</f>
        <v>0</v>
      </c>
      <c r="N2028" s="1" t="str">
        <f>IFERROR(IF(VLOOKUP($D2028,'VLookup Lists'!$B$11:$C$29,2,FALSE)="FLIP",1,0),"")</f>
        <v/>
      </c>
      <c r="O2028" s="1" t="b">
        <f>ISNUMBER(MATCH($E2028,'VLookup Lists'!$E$2:$E$17,0))</f>
        <v>0</v>
      </c>
    </row>
    <row r="2029" spans="1:15" ht="15.75" customHeight="1" x14ac:dyDescent="0.2">
      <c r="A2029" s="1" t="str">
        <f t="shared" si="36"/>
        <v>ICJIA</v>
      </c>
      <c r="B2029" s="1" t="s">
        <v>989</v>
      </c>
      <c r="C2029" s="1" t="s">
        <v>1379</v>
      </c>
      <c r="D2029" s="1">
        <v>1745</v>
      </c>
      <c r="E2029" s="1" t="s">
        <v>1078</v>
      </c>
      <c r="F2029" s="38">
        <v>45352</v>
      </c>
      <c r="G2029" s="38">
        <v>45716</v>
      </c>
      <c r="H2029" s="51">
        <v>317760</v>
      </c>
      <c r="I2029" s="1">
        <v>2025</v>
      </c>
      <c r="M2029" s="1">
        <f>IF(ISNUMBER(MATCH(E2029,_xlfn.VSTACK('VLookup Lists'!$E$2:$E$17,'VLookup Lists'!$H$2:$H$38,'VLookup Lists'!$J$2:$J$8),0)),1,0)</f>
        <v>0</v>
      </c>
      <c r="N2029" s="1" t="str">
        <f>IFERROR(IF(VLOOKUP($D2029,'VLookup Lists'!$B$11:$C$29,2,FALSE)="FLIP",1,0),"")</f>
        <v/>
      </c>
      <c r="O2029" s="1" t="b">
        <f>ISNUMBER(MATCH($E2029,'VLookup Lists'!$E$2:$E$17,0))</f>
        <v>0</v>
      </c>
    </row>
    <row r="2030" spans="1:15" ht="15.75" customHeight="1" x14ac:dyDescent="0.2">
      <c r="A2030" s="1" t="str">
        <f t="shared" si="36"/>
        <v>ICJIA</v>
      </c>
      <c r="B2030" s="1" t="s">
        <v>989</v>
      </c>
      <c r="C2030" s="1">
        <v>222165</v>
      </c>
      <c r="D2030" s="1">
        <v>1745</v>
      </c>
      <c r="E2030" s="1" t="s">
        <v>744</v>
      </c>
      <c r="F2030" s="38">
        <v>45292</v>
      </c>
      <c r="G2030" s="38">
        <v>45657</v>
      </c>
      <c r="H2030" s="51">
        <v>134990</v>
      </c>
      <c r="I2030" s="1">
        <v>2025</v>
      </c>
      <c r="M2030" s="1">
        <f>IF(ISNUMBER(MATCH(E2030,_xlfn.VSTACK('VLookup Lists'!$E$2:$E$17,'VLookup Lists'!$H$2:$H$38,'VLookup Lists'!$J$2:$J$8),0)),1,0)</f>
        <v>0</v>
      </c>
      <c r="N2030" s="1" t="str">
        <f>IFERROR(IF(VLOOKUP($D2030,'VLookup Lists'!$B$11:$C$29,2,FALSE)="FLIP",1,0),"")</f>
        <v/>
      </c>
      <c r="O2030" s="1" t="b">
        <f>ISNUMBER(MATCH($E2030,'VLookup Lists'!$E$2:$E$17,0))</f>
        <v>0</v>
      </c>
    </row>
    <row r="2031" spans="1:15" ht="15.75" customHeight="1" x14ac:dyDescent="0.2">
      <c r="A2031" s="1" t="str">
        <f t="shared" si="36"/>
        <v>ICJIA</v>
      </c>
      <c r="B2031" s="1" t="s">
        <v>989</v>
      </c>
      <c r="C2031" s="1">
        <v>223565</v>
      </c>
      <c r="D2031" s="1">
        <v>1745</v>
      </c>
      <c r="E2031" s="1" t="s">
        <v>744</v>
      </c>
      <c r="F2031" s="38">
        <v>45658</v>
      </c>
      <c r="G2031" s="38">
        <v>46022</v>
      </c>
      <c r="H2031" s="51">
        <v>134990</v>
      </c>
      <c r="I2031" s="1">
        <v>2025</v>
      </c>
      <c r="M2031" s="1">
        <f>IF(ISNUMBER(MATCH(E2031,_xlfn.VSTACK('VLookup Lists'!$E$2:$E$17,'VLookup Lists'!$H$2:$H$38,'VLookup Lists'!$J$2:$J$8),0)),1,0)</f>
        <v>0</v>
      </c>
      <c r="N2031" s="1" t="str">
        <f>IFERROR(IF(VLOOKUP($D2031,'VLookup Lists'!$B$11:$C$29,2,FALSE)="FLIP",1,0),"")</f>
        <v/>
      </c>
      <c r="O2031" s="1" t="b">
        <f>ISNUMBER(MATCH($E2031,'VLookup Lists'!$E$2:$E$17,0))</f>
        <v>0</v>
      </c>
    </row>
    <row r="2032" spans="1:15" ht="15.75" customHeight="1" x14ac:dyDescent="0.2">
      <c r="A2032" s="1" t="str">
        <f t="shared" si="36"/>
        <v>ICJIA</v>
      </c>
      <c r="B2032" s="1" t="s">
        <v>989</v>
      </c>
      <c r="C2032" s="1" t="s">
        <v>1380</v>
      </c>
      <c r="D2032" s="1">
        <v>1745</v>
      </c>
      <c r="E2032" s="1" t="s">
        <v>1381</v>
      </c>
      <c r="F2032" s="38">
        <v>45352</v>
      </c>
      <c r="G2032" s="38">
        <v>45716</v>
      </c>
      <c r="H2032" s="51">
        <v>381075</v>
      </c>
      <c r="I2032" s="1">
        <v>2025</v>
      </c>
      <c r="M2032" s="1">
        <f>IF(ISNUMBER(MATCH(E2032,_xlfn.VSTACK('VLookup Lists'!$E$2:$E$17,'VLookup Lists'!$H$2:$H$38,'VLookup Lists'!$J$2:$J$8),0)),1,0)</f>
        <v>0</v>
      </c>
      <c r="N2032" s="1" t="str">
        <f>IFERROR(IF(VLOOKUP($D2032,'VLookup Lists'!$B$11:$C$29,2,FALSE)="FLIP",1,0),"")</f>
        <v/>
      </c>
      <c r="O2032" s="1" t="b">
        <f>ISNUMBER(MATCH($E2032,'VLookup Lists'!$E$2:$E$17,0))</f>
        <v>0</v>
      </c>
    </row>
    <row r="2033" spans="1:15" ht="15.75" customHeight="1" x14ac:dyDescent="0.2">
      <c r="A2033" s="1" t="str">
        <f t="shared" si="36"/>
        <v>ICJIA</v>
      </c>
      <c r="B2033" s="1" t="s">
        <v>989</v>
      </c>
      <c r="C2033" s="1" t="s">
        <v>1434</v>
      </c>
      <c r="D2033" s="1">
        <v>1745</v>
      </c>
      <c r="E2033" s="1" t="s">
        <v>1276</v>
      </c>
      <c r="F2033" s="38">
        <v>45566</v>
      </c>
      <c r="G2033" s="38">
        <v>45930</v>
      </c>
      <c r="H2033" s="51">
        <v>750000</v>
      </c>
      <c r="I2033" s="1">
        <v>2025</v>
      </c>
      <c r="M2033" s="1">
        <f>IF(ISNUMBER(MATCH(E2033,_xlfn.VSTACK('VLookup Lists'!$E$2:$E$17,'VLookup Lists'!$H$2:$H$38,'VLookup Lists'!$J$2:$J$8),0)),1,0)</f>
        <v>0</v>
      </c>
      <c r="N2033" s="1" t="str">
        <f>IFERROR(IF(VLOOKUP($D2033,'VLookup Lists'!$B$11:$C$29,2,FALSE)="FLIP",1,0),"")</f>
        <v/>
      </c>
      <c r="O2033" s="1" t="b">
        <f>ISNUMBER(MATCH($E2033,'VLookup Lists'!$E$2:$E$17,0))</f>
        <v>0</v>
      </c>
    </row>
    <row r="2034" spans="1:15" ht="15.75" customHeight="1" x14ac:dyDescent="0.2">
      <c r="A2034" s="1" t="str">
        <f t="shared" si="36"/>
        <v>ICJIA</v>
      </c>
      <c r="B2034" s="1" t="s">
        <v>989</v>
      </c>
      <c r="C2034" s="1">
        <v>222494</v>
      </c>
      <c r="D2034" s="1">
        <v>1745</v>
      </c>
      <c r="E2034" s="1" t="s">
        <v>1276</v>
      </c>
      <c r="F2034" s="38">
        <v>45200</v>
      </c>
      <c r="G2034" s="38">
        <v>45565</v>
      </c>
      <c r="H2034" s="51">
        <v>750000</v>
      </c>
      <c r="I2034" s="1">
        <v>2025</v>
      </c>
      <c r="M2034" s="1">
        <f>IF(ISNUMBER(MATCH(E2034,_xlfn.VSTACK('VLookup Lists'!$E$2:$E$17,'VLookup Lists'!$H$2:$H$38,'VLookup Lists'!$J$2:$J$8),0)),1,0)</f>
        <v>0</v>
      </c>
      <c r="N2034" s="1" t="str">
        <f>IFERROR(IF(VLOOKUP($D2034,'VLookup Lists'!$B$11:$C$29,2,FALSE)="FLIP",1,0),"")</f>
        <v/>
      </c>
      <c r="O2034" s="1" t="b">
        <f>ISNUMBER(MATCH($E2034,'VLookup Lists'!$E$2:$E$17,0))</f>
        <v>0</v>
      </c>
    </row>
    <row r="2035" spans="1:15" ht="15.75" customHeight="1" x14ac:dyDescent="0.2">
      <c r="A2035" s="1" t="str">
        <f t="shared" si="36"/>
        <v>ICJIA</v>
      </c>
      <c r="B2035" s="1" t="s">
        <v>989</v>
      </c>
      <c r="C2035" s="1" t="s">
        <v>1382</v>
      </c>
      <c r="D2035" s="1">
        <v>1745</v>
      </c>
      <c r="E2035" s="1" t="s">
        <v>1080</v>
      </c>
      <c r="F2035" s="38">
        <v>45292</v>
      </c>
      <c r="G2035" s="38">
        <v>45657</v>
      </c>
      <c r="H2035" s="51">
        <v>85000</v>
      </c>
      <c r="I2035" s="1">
        <v>2025</v>
      </c>
      <c r="M2035" s="1">
        <f>IF(ISNUMBER(MATCH(E2035,_xlfn.VSTACK('VLookup Lists'!$E$2:$E$17,'VLookup Lists'!$H$2:$H$38,'VLookup Lists'!$J$2:$J$8),0)),1,0)</f>
        <v>0</v>
      </c>
      <c r="N2035" s="1" t="str">
        <f>IFERROR(IF(VLOOKUP($D2035,'VLookup Lists'!$B$11:$C$29,2,FALSE)="FLIP",1,0),"")</f>
        <v/>
      </c>
      <c r="O2035" s="1" t="b">
        <f>ISNUMBER(MATCH($E2035,'VLookup Lists'!$E$2:$E$17,0))</f>
        <v>0</v>
      </c>
    </row>
    <row r="2036" spans="1:15" ht="15.75" customHeight="1" x14ac:dyDescent="0.2">
      <c r="A2036" s="1" t="str">
        <f t="shared" si="36"/>
        <v>ICJIA</v>
      </c>
      <c r="B2036" s="1" t="s">
        <v>989</v>
      </c>
      <c r="C2036" s="1" t="s">
        <v>1435</v>
      </c>
      <c r="D2036" s="1">
        <v>1745</v>
      </c>
      <c r="E2036" s="1" t="s">
        <v>1080</v>
      </c>
      <c r="F2036" s="38">
        <v>45658</v>
      </c>
      <c r="G2036" s="38">
        <v>46022</v>
      </c>
      <c r="H2036" s="51">
        <v>85000</v>
      </c>
      <c r="I2036" s="1">
        <v>2025</v>
      </c>
      <c r="M2036" s="1">
        <f>IF(ISNUMBER(MATCH(E2036,_xlfn.VSTACK('VLookup Lists'!$E$2:$E$17,'VLookup Lists'!$H$2:$H$38,'VLookup Lists'!$J$2:$J$8),0)),1,0)</f>
        <v>0</v>
      </c>
      <c r="N2036" s="1" t="str">
        <f>IFERROR(IF(VLOOKUP($D2036,'VLookup Lists'!$B$11:$C$29,2,FALSE)="FLIP",1,0),"")</f>
        <v/>
      </c>
      <c r="O2036" s="1" t="b">
        <f>ISNUMBER(MATCH($E2036,'VLookup Lists'!$E$2:$E$17,0))</f>
        <v>0</v>
      </c>
    </row>
    <row r="2037" spans="1:15" ht="15.75" customHeight="1" x14ac:dyDescent="0.2">
      <c r="A2037" s="1" t="str">
        <f t="shared" si="36"/>
        <v>ICJIA</v>
      </c>
      <c r="B2037" s="1" t="s">
        <v>989</v>
      </c>
      <c r="C2037" s="1" t="s">
        <v>1436</v>
      </c>
      <c r="D2037" s="1">
        <v>1745</v>
      </c>
      <c r="E2037" s="1" t="s">
        <v>1181</v>
      </c>
      <c r="F2037" s="38">
        <v>45474</v>
      </c>
      <c r="G2037" s="38">
        <v>45838</v>
      </c>
      <c r="H2037" s="51">
        <v>120000</v>
      </c>
      <c r="I2037" s="1">
        <v>2025</v>
      </c>
      <c r="M2037" s="1">
        <f>IF(ISNUMBER(MATCH(E2037,_xlfn.VSTACK('VLookup Lists'!$E$2:$E$17,'VLookup Lists'!$H$2:$H$38,'VLookup Lists'!$J$2:$J$8),0)),1,0)</f>
        <v>0</v>
      </c>
      <c r="N2037" s="1" t="str">
        <f>IFERROR(IF(VLOOKUP($D2037,'VLookup Lists'!$B$11:$C$29,2,FALSE)="FLIP",1,0),"")</f>
        <v/>
      </c>
      <c r="O2037" s="1" t="b">
        <f>ISNUMBER(MATCH($E2037,'VLookup Lists'!$E$2:$E$17,0))</f>
        <v>0</v>
      </c>
    </row>
    <row r="2038" spans="1:15" ht="15.75" customHeight="1" x14ac:dyDescent="0.2">
      <c r="A2038" s="1" t="str">
        <f t="shared" si="36"/>
        <v>ICJIA</v>
      </c>
      <c r="B2038" s="1" t="s">
        <v>989</v>
      </c>
      <c r="C2038" s="1" t="s">
        <v>1437</v>
      </c>
      <c r="D2038" s="1">
        <v>1745</v>
      </c>
      <c r="E2038" s="1" t="s">
        <v>1181</v>
      </c>
      <c r="F2038" s="38">
        <v>45658</v>
      </c>
      <c r="G2038" s="38">
        <v>46022</v>
      </c>
      <c r="H2038" s="51">
        <v>500000</v>
      </c>
      <c r="I2038" s="1">
        <v>2025</v>
      </c>
      <c r="M2038" s="1">
        <f>IF(ISNUMBER(MATCH(E2038,_xlfn.VSTACK('VLookup Lists'!$E$2:$E$17,'VLookup Lists'!$H$2:$H$38,'VLookup Lists'!$J$2:$J$8),0)),1,0)</f>
        <v>0</v>
      </c>
      <c r="N2038" s="1" t="str">
        <f>IFERROR(IF(VLOOKUP($D2038,'VLookup Lists'!$B$11:$C$29,2,FALSE)="FLIP",1,0),"")</f>
        <v/>
      </c>
      <c r="O2038" s="1" t="b">
        <f>ISNUMBER(MATCH($E2038,'VLookup Lists'!$E$2:$E$17,0))</f>
        <v>0</v>
      </c>
    </row>
    <row r="2039" spans="1:15" ht="15.75" customHeight="1" x14ac:dyDescent="0.2">
      <c r="A2039" s="1" t="str">
        <f t="shared" si="36"/>
        <v>ICJIA</v>
      </c>
      <c r="B2039" s="1" t="s">
        <v>989</v>
      </c>
      <c r="C2039" s="1" t="s">
        <v>1383</v>
      </c>
      <c r="D2039" s="1">
        <v>1745</v>
      </c>
      <c r="E2039" s="1" t="s">
        <v>1181</v>
      </c>
      <c r="F2039" s="38">
        <v>45352</v>
      </c>
      <c r="G2039" s="38">
        <v>45716</v>
      </c>
      <c r="H2039" s="51">
        <v>500000</v>
      </c>
      <c r="I2039" s="1">
        <v>2025</v>
      </c>
      <c r="M2039" s="1">
        <f>IF(ISNUMBER(MATCH(E2039,_xlfn.VSTACK('VLookup Lists'!$E$2:$E$17,'VLookup Lists'!$H$2:$H$38,'VLookup Lists'!$J$2:$J$8),0)),1,0)</f>
        <v>0</v>
      </c>
      <c r="N2039" s="1" t="str">
        <f>IFERROR(IF(VLOOKUP($D2039,'VLookup Lists'!$B$11:$C$29,2,FALSE)="FLIP",1,0),"")</f>
        <v/>
      </c>
      <c r="O2039" s="1" t="b">
        <f>ISNUMBER(MATCH($E2039,'VLookup Lists'!$E$2:$E$17,0))</f>
        <v>0</v>
      </c>
    </row>
    <row r="2040" spans="1:15" ht="15.75" customHeight="1" x14ac:dyDescent="0.2">
      <c r="A2040" s="1" t="str">
        <f t="shared" si="36"/>
        <v>ICJIA</v>
      </c>
      <c r="B2040" s="1" t="s">
        <v>989</v>
      </c>
      <c r="C2040" s="1" t="s">
        <v>1384</v>
      </c>
      <c r="D2040" s="1">
        <v>1745</v>
      </c>
      <c r="E2040" s="1" t="s">
        <v>1385</v>
      </c>
      <c r="F2040" s="38">
        <v>45292</v>
      </c>
      <c r="G2040" s="38">
        <v>45657</v>
      </c>
      <c r="H2040" s="51">
        <v>100000</v>
      </c>
      <c r="I2040" s="1">
        <v>2025</v>
      </c>
      <c r="M2040" s="1">
        <f>IF(ISNUMBER(MATCH(E2040,_xlfn.VSTACK('VLookup Lists'!$E$2:$E$17,'VLookup Lists'!$H$2:$H$38,'VLookup Lists'!$J$2:$J$8),0)),1,0)</f>
        <v>0</v>
      </c>
      <c r="N2040" s="1" t="str">
        <f>IFERROR(IF(VLOOKUP($D2040,'VLookup Lists'!$B$11:$C$29,2,FALSE)="FLIP",1,0),"")</f>
        <v/>
      </c>
      <c r="O2040" s="1" t="b">
        <f>ISNUMBER(MATCH($E2040,'VLookup Lists'!$E$2:$E$17,0))</f>
        <v>0</v>
      </c>
    </row>
    <row r="2041" spans="1:15" ht="15.75" customHeight="1" x14ac:dyDescent="0.2">
      <c r="A2041" s="1" t="str">
        <f t="shared" si="36"/>
        <v>ICJIA</v>
      </c>
      <c r="B2041" s="1" t="s">
        <v>989</v>
      </c>
      <c r="C2041" s="1" t="s">
        <v>1386</v>
      </c>
      <c r="D2041" s="1">
        <v>1745</v>
      </c>
      <c r="E2041" s="1" t="s">
        <v>1086</v>
      </c>
      <c r="F2041" s="38">
        <v>45292</v>
      </c>
      <c r="G2041" s="38">
        <v>45657</v>
      </c>
      <c r="H2041" s="51">
        <v>182000</v>
      </c>
      <c r="I2041" s="1">
        <v>2025</v>
      </c>
      <c r="M2041" s="1">
        <f>IF(ISNUMBER(MATCH(E2041,_xlfn.VSTACK('VLookup Lists'!$E$2:$E$17,'VLookup Lists'!$H$2:$H$38,'VLookup Lists'!$J$2:$J$8),0)),1,0)</f>
        <v>0</v>
      </c>
      <c r="N2041" s="1" t="str">
        <f>IFERROR(IF(VLOOKUP($D2041,'VLookup Lists'!$B$11:$C$29,2,FALSE)="FLIP",1,0),"")</f>
        <v/>
      </c>
      <c r="O2041" s="1" t="b">
        <f>ISNUMBER(MATCH($E2041,'VLookup Lists'!$E$2:$E$17,0))</f>
        <v>0</v>
      </c>
    </row>
    <row r="2042" spans="1:15" ht="15.75" customHeight="1" x14ac:dyDescent="0.2">
      <c r="A2042" s="1" t="str">
        <f t="shared" si="36"/>
        <v>ICJIA</v>
      </c>
      <c r="B2042" s="1" t="s">
        <v>989</v>
      </c>
      <c r="C2042" s="1" t="s">
        <v>1438</v>
      </c>
      <c r="D2042" s="1">
        <v>1745</v>
      </c>
      <c r="E2042" s="1" t="s">
        <v>1086</v>
      </c>
      <c r="F2042" s="38">
        <v>45658</v>
      </c>
      <c r="G2042" s="38">
        <v>46022</v>
      </c>
      <c r="H2042" s="51">
        <v>182000</v>
      </c>
      <c r="I2042" s="1">
        <v>2025</v>
      </c>
      <c r="M2042" s="1">
        <f>IF(ISNUMBER(MATCH(E2042,_xlfn.VSTACK('VLookup Lists'!$E$2:$E$17,'VLookup Lists'!$H$2:$H$38,'VLookup Lists'!$J$2:$J$8),0)),1,0)</f>
        <v>0</v>
      </c>
      <c r="N2042" s="1" t="str">
        <f>IFERROR(IF(VLOOKUP($D2042,'VLookup Lists'!$B$11:$C$29,2,FALSE)="FLIP",1,0),"")</f>
        <v/>
      </c>
      <c r="O2042" s="1" t="b">
        <f>ISNUMBER(MATCH($E2042,'VLookup Lists'!$E$2:$E$17,0))</f>
        <v>0</v>
      </c>
    </row>
    <row r="2043" spans="1:15" ht="15.75" customHeight="1" x14ac:dyDescent="0.2">
      <c r="A2043" s="1" t="str">
        <f t="shared" si="36"/>
        <v>ICJIA</v>
      </c>
      <c r="B2043" s="1" t="s">
        <v>989</v>
      </c>
      <c r="C2043" s="1" t="s">
        <v>1387</v>
      </c>
      <c r="D2043" s="1">
        <v>1745</v>
      </c>
      <c r="E2043" s="1" t="s">
        <v>1088</v>
      </c>
      <c r="F2043" s="38">
        <v>45292</v>
      </c>
      <c r="G2043" s="38">
        <v>45657</v>
      </c>
      <c r="H2043" s="51">
        <v>92850</v>
      </c>
      <c r="I2043" s="1">
        <v>2025</v>
      </c>
      <c r="M2043" s="1">
        <f>IF(ISNUMBER(MATCH(E2043,_xlfn.VSTACK('VLookup Lists'!$E$2:$E$17,'VLookup Lists'!$H$2:$H$38,'VLookup Lists'!$J$2:$J$8),0)),1,0)</f>
        <v>0</v>
      </c>
      <c r="N2043" s="1" t="str">
        <f>IFERROR(IF(VLOOKUP($D2043,'VLookup Lists'!$B$11:$C$29,2,FALSE)="FLIP",1,0),"")</f>
        <v/>
      </c>
      <c r="O2043" s="1" t="b">
        <f>ISNUMBER(MATCH($E2043,'VLookup Lists'!$E$2:$E$17,0))</f>
        <v>0</v>
      </c>
    </row>
    <row r="2044" spans="1:15" ht="15.75" customHeight="1" x14ac:dyDescent="0.2">
      <c r="A2044" s="1" t="str">
        <f t="shared" si="36"/>
        <v>ICJIA</v>
      </c>
      <c r="B2044" s="1" t="s">
        <v>989</v>
      </c>
      <c r="C2044" s="1" t="s">
        <v>1388</v>
      </c>
      <c r="D2044" s="1">
        <v>1745</v>
      </c>
      <c r="E2044" s="1" t="s">
        <v>784</v>
      </c>
      <c r="F2044" s="38">
        <v>45352</v>
      </c>
      <c r="G2044" s="38">
        <v>45716</v>
      </c>
      <c r="H2044" s="51">
        <v>500000</v>
      </c>
      <c r="I2044" s="1">
        <v>2025</v>
      </c>
      <c r="M2044" s="1">
        <f>IF(ISNUMBER(MATCH(E2044,_xlfn.VSTACK('VLookup Lists'!$E$2:$E$17,'VLookup Lists'!$H$2:$H$38,'VLookup Lists'!$J$2:$J$8),0)),1,0)</f>
        <v>0</v>
      </c>
      <c r="N2044" s="1" t="str">
        <f>IFERROR(IF(VLOOKUP($D2044,'VLookup Lists'!$B$11:$C$29,2,FALSE)="FLIP",1,0),"")</f>
        <v/>
      </c>
      <c r="O2044" s="1" t="b">
        <f>ISNUMBER(MATCH($E2044,'VLookup Lists'!$E$2:$E$17,0))</f>
        <v>0</v>
      </c>
    </row>
    <row r="2045" spans="1:15" ht="15.75" customHeight="1" x14ac:dyDescent="0.2">
      <c r="A2045" s="1" t="str">
        <f t="shared" si="36"/>
        <v>ICJIA</v>
      </c>
      <c r="B2045" s="1" t="s">
        <v>989</v>
      </c>
      <c r="D2045" s="1">
        <v>1745</v>
      </c>
      <c r="E2045" s="1" t="s">
        <v>784</v>
      </c>
      <c r="F2045" s="38">
        <v>45717</v>
      </c>
      <c r="G2045" s="38">
        <v>46081</v>
      </c>
      <c r="H2045" s="51">
        <v>500000</v>
      </c>
      <c r="I2045" s="1">
        <v>2025</v>
      </c>
      <c r="M2045" s="1">
        <f>IF(ISNUMBER(MATCH(E2045,_xlfn.VSTACK('VLookup Lists'!$E$2:$E$17,'VLookup Lists'!$H$2:$H$38,'VLookup Lists'!$J$2:$J$8),0)),1,0)</f>
        <v>0</v>
      </c>
      <c r="N2045" s="1" t="str">
        <f>IFERROR(IF(VLOOKUP($D2045,'VLookup Lists'!$B$11:$C$29,2,FALSE)="FLIP",1,0),"")</f>
        <v/>
      </c>
      <c r="O2045" s="1" t="b">
        <f>ISNUMBER(MATCH($E2045,'VLookup Lists'!$E$2:$E$17,0))</f>
        <v>0</v>
      </c>
    </row>
    <row r="2046" spans="1:15" ht="15.75" customHeight="1" x14ac:dyDescent="0.2">
      <c r="A2046" s="1" t="str">
        <f t="shared" si="36"/>
        <v>ICJIA</v>
      </c>
      <c r="B2046" s="1" t="s">
        <v>989</v>
      </c>
      <c r="C2046" s="1">
        <v>223571</v>
      </c>
      <c r="D2046" s="1">
        <v>1745</v>
      </c>
      <c r="E2046" s="1" t="s">
        <v>1191</v>
      </c>
      <c r="F2046" s="38">
        <v>45658</v>
      </c>
      <c r="G2046" s="38">
        <v>46022</v>
      </c>
      <c r="H2046" s="51">
        <v>134780</v>
      </c>
      <c r="I2046" s="1">
        <v>2025</v>
      </c>
      <c r="M2046" s="1">
        <f>IF(ISNUMBER(MATCH(E2046,_xlfn.VSTACK('VLookup Lists'!$E$2:$E$17,'VLookup Lists'!$H$2:$H$38,'VLookup Lists'!$J$2:$J$8),0)),1,0)</f>
        <v>0</v>
      </c>
      <c r="N2046" s="1" t="str">
        <f>IFERROR(IF(VLOOKUP($D2046,'VLookup Lists'!$B$11:$C$29,2,FALSE)="FLIP",1,0),"")</f>
        <v/>
      </c>
      <c r="O2046" s="1" t="b">
        <f>ISNUMBER(MATCH($E2046,'VLookup Lists'!$E$2:$E$17,0))</f>
        <v>0</v>
      </c>
    </row>
    <row r="2047" spans="1:15" ht="15.75" customHeight="1" x14ac:dyDescent="0.2">
      <c r="A2047" s="1" t="str">
        <f t="shared" si="36"/>
        <v>ICJIA</v>
      </c>
      <c r="B2047" s="1" t="s">
        <v>989</v>
      </c>
      <c r="C2047" s="1" t="s">
        <v>1389</v>
      </c>
      <c r="D2047" s="1">
        <v>1745</v>
      </c>
      <c r="E2047" s="1" t="s">
        <v>1191</v>
      </c>
      <c r="F2047" s="38">
        <v>45292</v>
      </c>
      <c r="G2047" s="38">
        <v>45657</v>
      </c>
      <c r="H2047" s="51">
        <v>134780</v>
      </c>
      <c r="I2047" s="1">
        <v>2025</v>
      </c>
      <c r="M2047" s="1">
        <f>IF(ISNUMBER(MATCH(E2047,_xlfn.VSTACK('VLookup Lists'!$E$2:$E$17,'VLookup Lists'!$H$2:$H$38,'VLookup Lists'!$J$2:$J$8),0)),1,0)</f>
        <v>0</v>
      </c>
      <c r="N2047" s="1" t="str">
        <f>IFERROR(IF(VLOOKUP($D2047,'VLookup Lists'!$B$11:$C$29,2,FALSE)="FLIP",1,0),"")</f>
        <v/>
      </c>
      <c r="O2047" s="1" t="b">
        <f>ISNUMBER(MATCH($E2047,'VLookup Lists'!$E$2:$E$17,0))</f>
        <v>0</v>
      </c>
    </row>
    <row r="2048" spans="1:15" ht="15.75" customHeight="1" x14ac:dyDescent="0.2">
      <c r="A2048" s="1" t="str">
        <f t="shared" si="36"/>
        <v>ICJIA</v>
      </c>
      <c r="B2048" s="1" t="s">
        <v>989</v>
      </c>
      <c r="C2048" s="1" t="s">
        <v>1390</v>
      </c>
      <c r="D2048" s="1">
        <v>1745</v>
      </c>
      <c r="E2048" s="1" t="s">
        <v>1391</v>
      </c>
      <c r="F2048" s="38">
        <v>45352</v>
      </c>
      <c r="G2048" s="38">
        <v>45716</v>
      </c>
      <c r="H2048" s="51">
        <v>384890</v>
      </c>
      <c r="I2048" s="1">
        <v>2025</v>
      </c>
      <c r="M2048" s="1">
        <f>IF(ISNUMBER(MATCH(E2048,_xlfn.VSTACK('VLookup Lists'!$E$2:$E$17,'VLookup Lists'!$H$2:$H$38,'VLookup Lists'!$J$2:$J$8),0)),1,0)</f>
        <v>0</v>
      </c>
      <c r="N2048" s="1" t="str">
        <f>IFERROR(IF(VLOOKUP($D2048,'VLookup Lists'!$B$11:$C$29,2,FALSE)="FLIP",1,0),"")</f>
        <v/>
      </c>
      <c r="O2048" s="1" t="b">
        <f>ISNUMBER(MATCH($E2048,'VLookup Lists'!$E$2:$E$17,0))</f>
        <v>0</v>
      </c>
    </row>
    <row r="2049" spans="1:15" ht="15.75" customHeight="1" x14ac:dyDescent="0.2">
      <c r="A2049" s="1" t="str">
        <f t="shared" si="36"/>
        <v>ICJIA</v>
      </c>
      <c r="B2049" s="1" t="s">
        <v>989</v>
      </c>
      <c r="C2049" s="1" t="s">
        <v>1439</v>
      </c>
      <c r="D2049" s="1">
        <v>1745</v>
      </c>
      <c r="E2049" s="1" t="s">
        <v>1391</v>
      </c>
      <c r="F2049" s="38">
        <v>45717</v>
      </c>
      <c r="G2049" s="38">
        <v>46112</v>
      </c>
      <c r="H2049" s="51">
        <v>384890</v>
      </c>
      <c r="I2049" s="1">
        <v>2025</v>
      </c>
      <c r="M2049" s="1">
        <f>IF(ISNUMBER(MATCH(E2049,_xlfn.VSTACK('VLookup Lists'!$E$2:$E$17,'VLookup Lists'!$H$2:$H$38,'VLookup Lists'!$J$2:$J$8),0)),1,0)</f>
        <v>0</v>
      </c>
      <c r="N2049" s="1" t="str">
        <f>IFERROR(IF(VLOOKUP($D2049,'VLookup Lists'!$B$11:$C$29,2,FALSE)="FLIP",1,0),"")</f>
        <v/>
      </c>
      <c r="O2049" s="1" t="b">
        <f>ISNUMBER(MATCH($E2049,'VLookup Lists'!$E$2:$E$17,0))</f>
        <v>0</v>
      </c>
    </row>
    <row r="2050" spans="1:15" ht="15.75" customHeight="1" x14ac:dyDescent="0.2">
      <c r="A2050" s="1" t="str">
        <f t="shared" ref="A2050:A2059" si="37">IF(ISBLANK(B2050),"","ICJIA")</f>
        <v>ICJIA</v>
      </c>
      <c r="B2050" s="1" t="s">
        <v>989</v>
      </c>
      <c r="C2050" s="1" t="s">
        <v>1392</v>
      </c>
      <c r="D2050">
        <v>1745</v>
      </c>
      <c r="E2050" s="1" t="s">
        <v>935</v>
      </c>
      <c r="F2050" s="38">
        <v>45748</v>
      </c>
      <c r="G2050" s="38">
        <v>46295</v>
      </c>
      <c r="H2050" s="51">
        <v>191100</v>
      </c>
      <c r="I2050" s="1">
        <v>2026</v>
      </c>
      <c r="M2050" s="1">
        <f>IF(ISNUMBER(MATCH(E2050,_xlfn.VSTACK('VLookup Lists'!$E$2:$E$17,'VLookup Lists'!$H$2:$H$38,'VLookup Lists'!$J$2:$J$8),0)),1,0)</f>
        <v>0</v>
      </c>
      <c r="N2050" s="1"/>
      <c r="O2050" s="1" t="b">
        <f>ISNUMBER(MATCH($E2050,'VLookup Lists'!$E$2:$E$17,0))</f>
        <v>0</v>
      </c>
    </row>
    <row r="2051" spans="1:15" ht="15.75" customHeight="1" x14ac:dyDescent="0.2">
      <c r="A2051" s="1" t="str">
        <f t="shared" si="37"/>
        <v>ICJIA</v>
      </c>
      <c r="B2051" s="1" t="s">
        <v>989</v>
      </c>
      <c r="C2051" s="1" t="s">
        <v>1594</v>
      </c>
      <c r="D2051">
        <v>1745</v>
      </c>
      <c r="E2051" s="1" t="s">
        <v>1011</v>
      </c>
      <c r="F2051" s="38">
        <v>46023</v>
      </c>
      <c r="G2051" s="38">
        <v>46387</v>
      </c>
      <c r="H2051" s="51">
        <v>90584</v>
      </c>
      <c r="I2051" s="1">
        <v>2026</v>
      </c>
      <c r="M2051" s="1">
        <f>IF(ISNUMBER(MATCH(E2051,_xlfn.VSTACK('VLookup Lists'!$E$2:$E$17,'VLookup Lists'!$H$2:$H$38,'VLookup Lists'!$J$2:$J$8),0)),1,0)</f>
        <v>0</v>
      </c>
      <c r="N2051" s="1"/>
      <c r="O2051" s="1" t="b">
        <f>ISNUMBER(MATCH($E2051,'VLookup Lists'!$E$2:$E$17,0))</f>
        <v>0</v>
      </c>
    </row>
    <row r="2052" spans="1:15" ht="15.75" customHeight="1" x14ac:dyDescent="0.2">
      <c r="A2052" s="1" t="str">
        <f t="shared" si="37"/>
        <v>ICJIA</v>
      </c>
      <c r="B2052" s="1" t="s">
        <v>989</v>
      </c>
      <c r="C2052" s="1">
        <v>223572</v>
      </c>
      <c r="D2052">
        <v>1745</v>
      </c>
      <c r="E2052" s="1" t="s">
        <v>1011</v>
      </c>
      <c r="F2052" s="38">
        <v>45658</v>
      </c>
      <c r="G2052" s="38">
        <v>46022</v>
      </c>
      <c r="H2052" s="51">
        <v>90584</v>
      </c>
      <c r="I2052" s="1">
        <v>2026</v>
      </c>
      <c r="M2052" s="1">
        <f>IF(ISNUMBER(MATCH(E2052,_xlfn.VSTACK('VLookup Lists'!$E$2:$E$17,'VLookup Lists'!$H$2:$H$38,'VLookup Lists'!$J$2:$J$8),0)),1,0)</f>
        <v>0</v>
      </c>
      <c r="N2052" s="1"/>
      <c r="O2052" s="1" t="b">
        <f>ISNUMBER(MATCH($E2052,'VLookup Lists'!$E$2:$E$17,0))</f>
        <v>0</v>
      </c>
    </row>
    <row r="2053" spans="1:15" ht="15.75" customHeight="1" x14ac:dyDescent="0.2">
      <c r="A2053" s="1" t="str">
        <f t="shared" si="37"/>
        <v>ICJIA</v>
      </c>
      <c r="B2053" s="1" t="s">
        <v>989</v>
      </c>
      <c r="C2053" s="1" t="s">
        <v>1393</v>
      </c>
      <c r="D2053">
        <v>1745</v>
      </c>
      <c r="E2053" s="1" t="s">
        <v>1197</v>
      </c>
      <c r="F2053" s="38">
        <v>45566</v>
      </c>
      <c r="G2053" s="38">
        <v>45930</v>
      </c>
      <c r="H2053" s="51">
        <v>750000</v>
      </c>
      <c r="I2053" s="1">
        <v>2026</v>
      </c>
      <c r="M2053" s="1">
        <f>IF(ISNUMBER(MATCH(E2053,_xlfn.VSTACK('VLookup Lists'!$E$2:$E$17,'VLookup Lists'!$H$2:$H$38,'VLookup Lists'!$J$2:$J$8),0)),1,0)</f>
        <v>0</v>
      </c>
      <c r="N2053" s="1"/>
      <c r="O2053" s="1" t="b">
        <f>ISNUMBER(MATCH($E2053,'VLookup Lists'!$E$2:$E$17,0))</f>
        <v>0</v>
      </c>
    </row>
    <row r="2054" spans="1:15" ht="15.75" customHeight="1" x14ac:dyDescent="0.2">
      <c r="A2054" s="1" t="str">
        <f t="shared" si="37"/>
        <v>ICJIA</v>
      </c>
      <c r="B2054" s="1" t="s">
        <v>989</v>
      </c>
      <c r="C2054" s="1" t="s">
        <v>1595</v>
      </c>
      <c r="D2054">
        <v>1745</v>
      </c>
      <c r="E2054" s="1" t="s">
        <v>1197</v>
      </c>
      <c r="F2054" s="38">
        <v>45931</v>
      </c>
      <c r="G2054" s="38">
        <v>46295</v>
      </c>
      <c r="H2054" s="51">
        <v>750000</v>
      </c>
      <c r="I2054" s="1">
        <v>2026</v>
      </c>
      <c r="M2054" s="1">
        <f>IF(ISNUMBER(MATCH(E2054,_xlfn.VSTACK('VLookup Lists'!$E$2:$E$17,'VLookup Lists'!$H$2:$H$38,'VLookup Lists'!$J$2:$J$8),0)),1,0)</f>
        <v>0</v>
      </c>
      <c r="N2054" s="1"/>
      <c r="O2054" s="1" t="b">
        <f>ISNUMBER(MATCH($E2054,'VLookup Lists'!$E$2:$E$17,0))</f>
        <v>0</v>
      </c>
    </row>
    <row r="2055" spans="1:15" ht="15.75" customHeight="1" x14ac:dyDescent="0.2">
      <c r="A2055" s="1" t="str">
        <f t="shared" si="37"/>
        <v>ICJIA</v>
      </c>
      <c r="B2055" s="1" t="s">
        <v>989</v>
      </c>
      <c r="C2055" s="1" t="s">
        <v>1596</v>
      </c>
      <c r="D2055">
        <v>1745</v>
      </c>
      <c r="E2055" s="1" t="s">
        <v>1199</v>
      </c>
      <c r="F2055" s="38">
        <v>45931</v>
      </c>
      <c r="G2055" s="38">
        <v>46295</v>
      </c>
      <c r="H2055" s="51">
        <v>750000</v>
      </c>
      <c r="I2055" s="1">
        <v>2026</v>
      </c>
      <c r="M2055" s="1">
        <f>IF(ISNUMBER(MATCH(E2055,_xlfn.VSTACK('VLookup Lists'!$E$2:$E$17,'VLookup Lists'!$H$2:$H$38,'VLookup Lists'!$J$2:$J$8),0)),1,0)</f>
        <v>0</v>
      </c>
      <c r="N2055" s="1"/>
      <c r="O2055" s="1" t="b">
        <f>ISNUMBER(MATCH($E2055,'VLookup Lists'!$E$2:$E$17,0))</f>
        <v>0</v>
      </c>
    </row>
    <row r="2056" spans="1:15" ht="15.75" customHeight="1" x14ac:dyDescent="0.2">
      <c r="A2056" s="1" t="str">
        <f t="shared" si="37"/>
        <v>ICJIA</v>
      </c>
      <c r="B2056" s="1" t="s">
        <v>989</v>
      </c>
      <c r="C2056" s="1" t="s">
        <v>1394</v>
      </c>
      <c r="D2056">
        <v>1745</v>
      </c>
      <c r="E2056" s="1" t="s">
        <v>1199</v>
      </c>
      <c r="F2056" s="38">
        <v>45566</v>
      </c>
      <c r="G2056" s="38">
        <v>45930</v>
      </c>
      <c r="H2056" s="51">
        <v>750000</v>
      </c>
      <c r="I2056" s="1">
        <v>2026</v>
      </c>
      <c r="M2056" s="1">
        <f>IF(ISNUMBER(MATCH(E2056,_xlfn.VSTACK('VLookup Lists'!$E$2:$E$17,'VLookup Lists'!$H$2:$H$38,'VLookup Lists'!$J$2:$J$8),0)),1,0)</f>
        <v>0</v>
      </c>
      <c r="N2056" s="1"/>
      <c r="O2056" s="1" t="b">
        <f>ISNUMBER(MATCH($E2056,'VLookup Lists'!$E$2:$E$17,0))</f>
        <v>0</v>
      </c>
    </row>
    <row r="2057" spans="1:15" ht="15.75" customHeight="1" x14ac:dyDescent="0.2">
      <c r="A2057" s="1" t="str">
        <f t="shared" si="37"/>
        <v>ICJIA</v>
      </c>
      <c r="B2057" s="1" t="s">
        <v>989</v>
      </c>
      <c r="C2057" s="1" t="s">
        <v>1395</v>
      </c>
      <c r="D2057">
        <v>1745</v>
      </c>
      <c r="E2057" s="1" t="s">
        <v>105</v>
      </c>
      <c r="F2057" s="38">
        <v>45717</v>
      </c>
      <c r="G2057" s="38">
        <v>46112</v>
      </c>
      <c r="H2057" s="51">
        <v>500000</v>
      </c>
      <c r="I2057" s="1">
        <v>2026</v>
      </c>
      <c r="M2057" s="1">
        <f>IF(ISNUMBER(MATCH(E2057,_xlfn.VSTACK('VLookup Lists'!$E$2:$E$17,'VLookup Lists'!$H$2:$H$38,'VLookup Lists'!$J$2:$J$8),0)),1,0)</f>
        <v>1</v>
      </c>
      <c r="N2057" s="1"/>
      <c r="O2057" s="1" t="b">
        <f>ISNUMBER(MATCH($E2057,'VLookup Lists'!$E$2:$E$17,0))</f>
        <v>1</v>
      </c>
    </row>
    <row r="2058" spans="1:15" ht="15.75" customHeight="1" x14ac:dyDescent="0.2">
      <c r="A2058" s="1" t="str">
        <f t="shared" si="37"/>
        <v>ICJIA</v>
      </c>
      <c r="B2058" s="1" t="s">
        <v>989</v>
      </c>
      <c r="C2058" s="1" t="s">
        <v>1440</v>
      </c>
      <c r="D2058">
        <v>1745</v>
      </c>
      <c r="E2058" s="1" t="s">
        <v>1099</v>
      </c>
      <c r="F2058" s="38">
        <v>45839</v>
      </c>
      <c r="G2058" s="38">
        <v>46203</v>
      </c>
      <c r="H2058" s="51">
        <v>478400</v>
      </c>
      <c r="I2058" s="1">
        <v>2026</v>
      </c>
      <c r="M2058" s="1">
        <f>IF(ISNUMBER(MATCH(E2058,_xlfn.VSTACK('VLookup Lists'!$E$2:$E$17,'VLookup Lists'!$H$2:$H$38,'VLookup Lists'!$J$2:$J$8),0)),1,0)</f>
        <v>0</v>
      </c>
      <c r="N2058" s="1"/>
      <c r="O2058" s="1" t="b">
        <f>ISNUMBER(MATCH($E2058,'VLookup Lists'!$E$2:$E$17,0))</f>
        <v>0</v>
      </c>
    </row>
    <row r="2059" spans="1:15" ht="15.75" customHeight="1" x14ac:dyDescent="0.2">
      <c r="A2059" s="1" t="str">
        <f t="shared" si="37"/>
        <v>ICJIA</v>
      </c>
      <c r="B2059" s="1" t="s">
        <v>989</v>
      </c>
      <c r="C2059" s="1" t="s">
        <v>1397</v>
      </c>
      <c r="D2059">
        <v>1745</v>
      </c>
      <c r="E2059" s="1" t="s">
        <v>1103</v>
      </c>
      <c r="F2059" s="38">
        <v>45658</v>
      </c>
      <c r="G2059" s="38">
        <v>46022</v>
      </c>
      <c r="H2059" s="51">
        <v>76306</v>
      </c>
      <c r="I2059" s="1">
        <v>2026</v>
      </c>
      <c r="M2059" s="1">
        <f>IF(ISNUMBER(MATCH(E2059,_xlfn.VSTACK('VLookup Lists'!$E$2:$E$17,'VLookup Lists'!$H$2:$H$38,'VLookup Lists'!$J$2:$J$8),0)),1,0)</f>
        <v>0</v>
      </c>
      <c r="N2059" s="1"/>
      <c r="O2059" s="1" t="b">
        <f>ISNUMBER(MATCH($E2059,'VLookup Lists'!$E$2:$E$17,0))</f>
        <v>0</v>
      </c>
    </row>
    <row r="2060" spans="1:15" ht="15.75" customHeight="1" x14ac:dyDescent="0.2">
      <c r="A2060" s="1" t="str">
        <f t="shared" ref="A2060:A2091" si="38">IF(ISBLANK(B2060),"","ICJIA")</f>
        <v>ICJIA</v>
      </c>
      <c r="B2060" s="1" t="s">
        <v>989</v>
      </c>
      <c r="C2060" s="1" t="s">
        <v>1398</v>
      </c>
      <c r="D2060">
        <v>1745</v>
      </c>
      <c r="E2060" s="1" t="s">
        <v>1015</v>
      </c>
      <c r="F2060" s="38">
        <v>45658</v>
      </c>
      <c r="G2060" s="38">
        <v>46022</v>
      </c>
      <c r="H2060" s="51">
        <v>134279</v>
      </c>
      <c r="I2060" s="1">
        <v>2026</v>
      </c>
      <c r="M2060" s="1">
        <f>IF(ISNUMBER(MATCH(E2060,_xlfn.VSTACK('VLookup Lists'!$E$2:$E$17,'VLookup Lists'!$H$2:$H$38,'VLookup Lists'!$J$2:$J$8),0)),1,0)</f>
        <v>0</v>
      </c>
      <c r="N2060" s="1" t="str">
        <f>IFERROR(IF(VLOOKUP($E2060,'VLookup Lists'!$B$11:$C$29,2,FALSE)="FLIP",1,0),"")</f>
        <v/>
      </c>
      <c r="O2060" s="1" t="b">
        <f>ISNUMBER(MATCH($E2060,'VLookup Lists'!$E$2:$E$17,0))</f>
        <v>0</v>
      </c>
    </row>
    <row r="2061" spans="1:15" ht="15.75" customHeight="1" x14ac:dyDescent="0.2">
      <c r="A2061" s="1" t="str">
        <f t="shared" si="38"/>
        <v>ICJIA</v>
      </c>
      <c r="B2061" s="1" t="s">
        <v>989</v>
      </c>
      <c r="C2061" s="1">
        <v>223574</v>
      </c>
      <c r="D2061">
        <v>1745</v>
      </c>
      <c r="E2061" s="1" t="s">
        <v>1017</v>
      </c>
      <c r="F2061" s="38">
        <v>45658</v>
      </c>
      <c r="G2061" s="38">
        <v>46022</v>
      </c>
      <c r="H2061" s="51">
        <v>134825</v>
      </c>
      <c r="I2061" s="1">
        <v>2026</v>
      </c>
      <c r="M2061" s="1">
        <f>IF(ISNUMBER(MATCH(E2061,_xlfn.VSTACK('VLookup Lists'!$E$2:$E$17,'VLookup Lists'!$H$2:$H$38,'VLookup Lists'!$J$2:$J$8),0)),1,0)</f>
        <v>0</v>
      </c>
      <c r="N2061" s="1" t="str">
        <f>IFERROR(IF(VLOOKUP($E2061,'VLookup Lists'!$B$11:$C$29,2,FALSE)="FLIP",1,0),"")</f>
        <v/>
      </c>
      <c r="O2061" s="1" t="b">
        <f>ISNUMBER(MATCH($E2061,'VLookup Lists'!$E$2:$E$17,0))</f>
        <v>0</v>
      </c>
    </row>
    <row r="2062" spans="1:15" ht="15.75" customHeight="1" x14ac:dyDescent="0.2">
      <c r="A2062" s="1" t="str">
        <f t="shared" si="38"/>
        <v>ICJIA</v>
      </c>
      <c r="B2062" s="1" t="s">
        <v>989</v>
      </c>
      <c r="C2062" s="1" t="s">
        <v>1597</v>
      </c>
      <c r="D2062">
        <v>1745</v>
      </c>
      <c r="E2062" s="1" t="s">
        <v>1017</v>
      </c>
      <c r="F2062" s="38">
        <v>46023</v>
      </c>
      <c r="G2062" s="38">
        <v>46387</v>
      </c>
      <c r="H2062" s="51">
        <v>134825</v>
      </c>
      <c r="I2062" s="1">
        <v>2026</v>
      </c>
      <c r="M2062" s="1">
        <f>IF(ISNUMBER(MATCH(E2062,_xlfn.VSTACK('VLookup Lists'!$E$2:$E$17,'VLookup Lists'!$H$2:$H$38,'VLookup Lists'!$J$2:$J$8),0)),1,0)</f>
        <v>0</v>
      </c>
      <c r="N2062" s="1" t="str">
        <f>IFERROR(IF(VLOOKUP($E2062,'VLookup Lists'!$B$11:$C$29,2,FALSE)="FLIP",1,0),"")</f>
        <v/>
      </c>
      <c r="O2062" s="1" t="b">
        <f>ISNUMBER(MATCH($E2062,'VLookup Lists'!$E$2:$E$17,0))</f>
        <v>0</v>
      </c>
    </row>
    <row r="2063" spans="1:15" ht="15.75" customHeight="1" x14ac:dyDescent="0.2">
      <c r="A2063" s="1" t="str">
        <f t="shared" si="38"/>
        <v>ICJIA</v>
      </c>
      <c r="B2063" s="1" t="s">
        <v>989</v>
      </c>
      <c r="C2063" s="1">
        <v>223564</v>
      </c>
      <c r="D2063">
        <v>1745</v>
      </c>
      <c r="E2063" s="1" t="s">
        <v>1109</v>
      </c>
      <c r="F2063" s="38">
        <v>45658</v>
      </c>
      <c r="G2063" s="38">
        <v>46022</v>
      </c>
      <c r="H2063" s="51">
        <v>134784</v>
      </c>
      <c r="I2063" s="1">
        <v>2026</v>
      </c>
      <c r="M2063" s="1">
        <f>IF(ISNUMBER(MATCH(E2063,_xlfn.VSTACK('VLookup Lists'!$E$2:$E$17,'VLookup Lists'!$H$2:$H$38,'VLookup Lists'!$J$2:$J$8),0)),1,0)</f>
        <v>0</v>
      </c>
      <c r="N2063" s="1" t="str">
        <f>IFERROR(IF(VLOOKUP($E2063,'VLookup Lists'!$B$11:$C$29,2,FALSE)="FLIP",1,0),"")</f>
        <v/>
      </c>
      <c r="O2063" s="1" t="b">
        <f>ISNUMBER(MATCH($E2063,'VLookup Lists'!$E$2:$E$17,0))</f>
        <v>0</v>
      </c>
    </row>
    <row r="2064" spans="1:15" ht="15.75" customHeight="1" x14ac:dyDescent="0.2">
      <c r="A2064" s="1" t="str">
        <f t="shared" si="38"/>
        <v>ICJIA</v>
      </c>
      <c r="B2064" s="1" t="s">
        <v>989</v>
      </c>
      <c r="C2064" s="1">
        <v>223566</v>
      </c>
      <c r="D2064">
        <v>1745</v>
      </c>
      <c r="E2064" s="1" t="s">
        <v>1029</v>
      </c>
      <c r="F2064" s="38">
        <v>45658</v>
      </c>
      <c r="G2064" s="38">
        <v>46022</v>
      </c>
      <c r="H2064" s="51">
        <v>135000</v>
      </c>
      <c r="I2064" s="1">
        <v>2026</v>
      </c>
      <c r="M2064" s="1">
        <f>IF(ISNUMBER(MATCH(E2064,_xlfn.VSTACK('VLookup Lists'!$E$2:$E$17,'VLookup Lists'!$H$2:$H$38,'VLookup Lists'!$J$2:$J$8),0)),1,0)</f>
        <v>0</v>
      </c>
      <c r="N2064" s="1" t="str">
        <f>IFERROR(IF(VLOOKUP($E2064,'VLookup Lists'!$B$11:$C$29,2,FALSE)="FLIP",1,0),"")</f>
        <v/>
      </c>
      <c r="O2064" s="1" t="b">
        <f>ISNUMBER(MATCH($E2064,'VLookup Lists'!$E$2:$E$17,0))</f>
        <v>0</v>
      </c>
    </row>
    <row r="2065" spans="1:15" ht="15.75" customHeight="1" x14ac:dyDescent="0.2">
      <c r="A2065" s="1" t="str">
        <f t="shared" si="38"/>
        <v>ICJIA</v>
      </c>
      <c r="B2065" s="1" t="s">
        <v>989</v>
      </c>
      <c r="C2065" s="1">
        <v>223123</v>
      </c>
      <c r="D2065">
        <v>1745</v>
      </c>
      <c r="E2065" s="1" t="s">
        <v>1346</v>
      </c>
      <c r="F2065" s="38">
        <v>45717</v>
      </c>
      <c r="G2065" s="38">
        <v>46081</v>
      </c>
      <c r="H2065" s="51">
        <v>265650</v>
      </c>
      <c r="I2065" s="1">
        <v>2026</v>
      </c>
      <c r="M2065" s="1">
        <f>IF(ISNUMBER(MATCH(E2065,_xlfn.VSTACK('VLookup Lists'!$E$2:$E$17,'VLookup Lists'!$H$2:$H$38,'VLookup Lists'!$J$2:$J$8),0)),1,0)</f>
        <v>0</v>
      </c>
      <c r="N2065" s="1" t="str">
        <f>IFERROR(IF(VLOOKUP($E2065,'VLookup Lists'!$B$11:$C$29,2,FALSE)="FLIP",1,0),"")</f>
        <v/>
      </c>
      <c r="O2065" s="1" t="b">
        <f>ISNUMBER(MATCH($E2065,'VLookup Lists'!$E$2:$E$17,0))</f>
        <v>0</v>
      </c>
    </row>
    <row r="2066" spans="1:15" ht="15.75" customHeight="1" x14ac:dyDescent="0.2">
      <c r="A2066" s="1" t="str">
        <f t="shared" si="38"/>
        <v>ICJIA</v>
      </c>
      <c r="B2066" s="1" t="s">
        <v>989</v>
      </c>
      <c r="C2066" s="1" t="s">
        <v>1441</v>
      </c>
      <c r="D2066">
        <v>1745</v>
      </c>
      <c r="E2066" s="1" t="s">
        <v>406</v>
      </c>
      <c r="F2066" s="38">
        <v>45839</v>
      </c>
      <c r="G2066" s="38">
        <v>46203</v>
      </c>
      <c r="H2066" s="51">
        <v>312869</v>
      </c>
      <c r="I2066" s="1">
        <v>2026</v>
      </c>
      <c r="M2066" s="1">
        <f>IF(ISNUMBER(MATCH(E2066,_xlfn.VSTACK('VLookup Lists'!$E$2:$E$17,'VLookup Lists'!$H$2:$H$38,'VLookup Lists'!$J$2:$J$8),0)),1,0)</f>
        <v>0</v>
      </c>
      <c r="N2066" s="1" t="str">
        <f>IFERROR(IF(VLOOKUP($E2066,'VLookup Lists'!$B$11:$C$29,2,FALSE)="FLIP",1,0),"")</f>
        <v/>
      </c>
      <c r="O2066" s="1" t="b">
        <f>ISNUMBER(MATCH($E2066,'VLookup Lists'!$E$2:$E$17,0))</f>
        <v>0</v>
      </c>
    </row>
    <row r="2067" spans="1:15" ht="15.75" customHeight="1" x14ac:dyDescent="0.2">
      <c r="A2067" s="1" t="str">
        <f t="shared" si="38"/>
        <v>ICJIA</v>
      </c>
      <c r="B2067" s="1" t="s">
        <v>989</v>
      </c>
      <c r="C2067" s="1" t="s">
        <v>1400</v>
      </c>
      <c r="D2067">
        <v>1745</v>
      </c>
      <c r="E2067" s="1" t="s">
        <v>1117</v>
      </c>
      <c r="F2067" s="38">
        <v>45658</v>
      </c>
      <c r="G2067" s="38">
        <v>46022</v>
      </c>
      <c r="H2067" s="51">
        <v>200000</v>
      </c>
      <c r="I2067" s="1">
        <v>2026</v>
      </c>
      <c r="M2067" s="1">
        <f>IF(ISNUMBER(MATCH(E2067,_xlfn.VSTACK('VLookup Lists'!$E$2:$E$17,'VLookup Lists'!$H$2:$H$38,'VLookup Lists'!$J$2:$J$8),0)),1,0)</f>
        <v>0</v>
      </c>
      <c r="N2067" s="1" t="str">
        <f>IFERROR(IF(VLOOKUP($E2067,'VLookup Lists'!$B$11:$C$29,2,FALSE)="FLIP",1,0),"")</f>
        <v/>
      </c>
      <c r="O2067" s="1" t="b">
        <f>ISNUMBER(MATCH($E2067,'VLookup Lists'!$E$2:$E$17,0))</f>
        <v>0</v>
      </c>
    </row>
    <row r="2068" spans="1:15" ht="15.75" customHeight="1" x14ac:dyDescent="0.2">
      <c r="A2068" s="1" t="str">
        <f t="shared" si="38"/>
        <v>ICJIA</v>
      </c>
      <c r="B2068" s="1" t="s">
        <v>989</v>
      </c>
      <c r="C2068" s="1" t="s">
        <v>1401</v>
      </c>
      <c r="D2068">
        <v>1745</v>
      </c>
      <c r="E2068" s="1" t="s">
        <v>1117</v>
      </c>
      <c r="F2068" s="38">
        <v>45717</v>
      </c>
      <c r="G2068" s="38">
        <v>46112</v>
      </c>
      <c r="H2068" s="51">
        <v>345450</v>
      </c>
      <c r="I2068" s="1">
        <v>2026</v>
      </c>
      <c r="M2068" s="1">
        <f>IF(ISNUMBER(MATCH(E2068,_xlfn.VSTACK('VLookup Lists'!$E$2:$E$17,'VLookup Lists'!$H$2:$H$38,'VLookup Lists'!$J$2:$J$8),0)),1,0)</f>
        <v>0</v>
      </c>
      <c r="N2068" s="1" t="str">
        <f>IFERROR(IF(VLOOKUP($E2068,'VLookup Lists'!$B$11:$C$29,2,FALSE)="FLIP",1,0),"")</f>
        <v/>
      </c>
      <c r="O2068" s="1" t="b">
        <f>ISNUMBER(MATCH($E2068,'VLookup Lists'!$E$2:$E$17,0))</f>
        <v>0</v>
      </c>
    </row>
    <row r="2069" spans="1:15" ht="15.75" customHeight="1" x14ac:dyDescent="0.2">
      <c r="A2069" s="1" t="str">
        <f t="shared" si="38"/>
        <v>ICJIA</v>
      </c>
      <c r="B2069" s="1" t="s">
        <v>989</v>
      </c>
      <c r="C2069" s="1" t="s">
        <v>1442</v>
      </c>
      <c r="D2069">
        <v>1745</v>
      </c>
      <c r="E2069" s="1" t="s">
        <v>1120</v>
      </c>
      <c r="F2069" s="38">
        <v>45839</v>
      </c>
      <c r="G2069" s="38">
        <v>46203</v>
      </c>
      <c r="H2069" s="51">
        <v>7095628</v>
      </c>
      <c r="I2069" s="1">
        <v>2026</v>
      </c>
      <c r="M2069" s="1">
        <f>IF(ISNUMBER(MATCH(E2069,_xlfn.VSTACK('VLookup Lists'!$E$2:$E$17,'VLookup Lists'!$H$2:$H$38,'VLookup Lists'!$J$2:$J$8),0)),1,0)</f>
        <v>0</v>
      </c>
      <c r="N2069" s="1" t="str">
        <f>IFERROR(IF(VLOOKUP($E2069,'VLookup Lists'!$B$11:$C$29,2,FALSE)="FLIP",1,0),"")</f>
        <v/>
      </c>
      <c r="O2069" s="1" t="b">
        <f>ISNUMBER(MATCH($E2069,'VLookup Lists'!$E$2:$E$17,0))</f>
        <v>0</v>
      </c>
    </row>
    <row r="2070" spans="1:15" ht="15.75" customHeight="1" x14ac:dyDescent="0.2">
      <c r="A2070" s="1" t="str">
        <f t="shared" si="38"/>
        <v>ICJIA</v>
      </c>
      <c r="B2070" s="1" t="s">
        <v>989</v>
      </c>
      <c r="C2070" s="1" t="s">
        <v>1403</v>
      </c>
      <c r="D2070">
        <v>1745</v>
      </c>
      <c r="E2070" s="1" t="s">
        <v>1598</v>
      </c>
      <c r="F2070" s="38">
        <v>45717</v>
      </c>
      <c r="G2070" s="38">
        <v>46112</v>
      </c>
      <c r="H2070" s="51">
        <v>500000</v>
      </c>
      <c r="I2070" s="1">
        <v>2026</v>
      </c>
      <c r="M2070" s="1">
        <f>IF(ISNUMBER(MATCH(E2070,_xlfn.VSTACK('VLookup Lists'!$E$2:$E$17,'VLookup Lists'!$H$2:$H$38,'VLookup Lists'!$J$2:$J$8),0)),1,0)</f>
        <v>0</v>
      </c>
      <c r="N2070" s="1" t="str">
        <f>IFERROR(IF(VLOOKUP($E2070,'VLookup Lists'!$B$11:$C$29,2,FALSE)="FLIP",1,0),"")</f>
        <v/>
      </c>
      <c r="O2070" s="1" t="b">
        <f>ISNUMBER(MATCH($E2070,'VLookup Lists'!$E$2:$E$17,0))</f>
        <v>0</v>
      </c>
    </row>
    <row r="2071" spans="1:15" ht="15.75" customHeight="1" x14ac:dyDescent="0.2">
      <c r="A2071" s="1" t="str">
        <f t="shared" si="38"/>
        <v>ICJIA</v>
      </c>
      <c r="B2071" s="1" t="s">
        <v>989</v>
      </c>
      <c r="C2071" s="1" t="s">
        <v>1404</v>
      </c>
      <c r="D2071">
        <v>1745</v>
      </c>
      <c r="E2071" s="1" t="s">
        <v>1131</v>
      </c>
      <c r="F2071" s="38">
        <v>45658</v>
      </c>
      <c r="G2071" s="38">
        <v>46022</v>
      </c>
      <c r="H2071" s="51">
        <v>81641</v>
      </c>
      <c r="I2071" s="1">
        <v>2026</v>
      </c>
      <c r="M2071" s="1">
        <f>IF(ISNUMBER(MATCH(E2071,_xlfn.VSTACK('VLookup Lists'!$E$2:$E$17,'VLookup Lists'!$H$2:$H$38,'VLookup Lists'!$J$2:$J$8),0)),1,0)</f>
        <v>0</v>
      </c>
      <c r="N2071" s="1" t="str">
        <f>IFERROR(IF(VLOOKUP($E2071,'VLookup Lists'!$B$11:$C$29,2,FALSE)="FLIP",1,0),"")</f>
        <v/>
      </c>
      <c r="O2071" s="1" t="b">
        <f>ISNUMBER(MATCH($E2071,'VLookup Lists'!$E$2:$E$17,0))</f>
        <v>0</v>
      </c>
    </row>
    <row r="2072" spans="1:15" ht="15.75" customHeight="1" x14ac:dyDescent="0.2">
      <c r="A2072" s="1" t="str">
        <f t="shared" si="38"/>
        <v>ICJIA</v>
      </c>
      <c r="B2072" s="1" t="s">
        <v>989</v>
      </c>
      <c r="C2072" s="1" t="s">
        <v>1405</v>
      </c>
      <c r="D2072">
        <v>1745</v>
      </c>
      <c r="E2072" s="1" t="s">
        <v>1046</v>
      </c>
      <c r="F2072" s="38">
        <v>45658</v>
      </c>
      <c r="G2072" s="38">
        <v>46022</v>
      </c>
      <c r="H2072" s="51">
        <v>500000</v>
      </c>
      <c r="I2072" s="1">
        <v>2026</v>
      </c>
      <c r="M2072" s="1">
        <f>IF(ISNUMBER(MATCH(E2072,_xlfn.VSTACK('VLookup Lists'!$E$2:$E$17,'VLookup Lists'!$H$2:$H$38,'VLookup Lists'!$J$2:$J$8),0)),1,0)</f>
        <v>0</v>
      </c>
      <c r="N2072" s="1" t="str">
        <f>IFERROR(IF(VLOOKUP($E2072,'VLookup Lists'!$B$11:$C$29,2,FALSE)="FLIP",1,0),"")</f>
        <v/>
      </c>
      <c r="O2072" s="1" t="b">
        <f>ISNUMBER(MATCH($E2072,'VLookup Lists'!$E$2:$E$17,0))</f>
        <v>0</v>
      </c>
    </row>
    <row r="2073" spans="1:15" ht="15.75" customHeight="1" x14ac:dyDescent="0.2">
      <c r="A2073" s="1" t="str">
        <f t="shared" si="38"/>
        <v>ICJIA</v>
      </c>
      <c r="B2073" s="1" t="s">
        <v>989</v>
      </c>
      <c r="C2073" s="1" t="s">
        <v>1406</v>
      </c>
      <c r="D2073">
        <v>1745</v>
      </c>
      <c r="E2073" s="1" t="s">
        <v>1046</v>
      </c>
      <c r="F2073" s="38">
        <v>45717</v>
      </c>
      <c r="G2073" s="38">
        <v>46112</v>
      </c>
      <c r="H2073" s="51">
        <v>500000</v>
      </c>
      <c r="I2073" s="1">
        <v>2026</v>
      </c>
      <c r="M2073" s="1">
        <f>IF(ISNUMBER(MATCH(E2073,_xlfn.VSTACK('VLookup Lists'!$E$2:$E$17,'VLookup Lists'!$H$2:$H$38,'VLookup Lists'!$J$2:$J$8),0)),1,0)</f>
        <v>0</v>
      </c>
      <c r="N2073" s="1" t="str">
        <f>IFERROR(IF(VLOOKUP($E2073,'VLookup Lists'!$B$11:$C$29,2,FALSE)="FLIP",1,0),"")</f>
        <v/>
      </c>
      <c r="O2073" s="1" t="b">
        <f>ISNUMBER(MATCH($E2073,'VLookup Lists'!$E$2:$E$17,0))</f>
        <v>0</v>
      </c>
    </row>
    <row r="2074" spans="1:15" ht="15.75" customHeight="1" x14ac:dyDescent="0.2">
      <c r="A2074" s="1" t="str">
        <f t="shared" si="38"/>
        <v>ICJIA</v>
      </c>
      <c r="B2074" s="1" t="s">
        <v>989</v>
      </c>
      <c r="C2074" s="1" t="s">
        <v>1599</v>
      </c>
      <c r="D2074">
        <v>1745</v>
      </c>
      <c r="E2074" s="1" t="s">
        <v>1046</v>
      </c>
      <c r="F2074" s="38">
        <v>46023</v>
      </c>
      <c r="G2074" s="38">
        <v>46387</v>
      </c>
      <c r="H2074" s="51">
        <v>500000</v>
      </c>
      <c r="I2074" s="1">
        <v>2026</v>
      </c>
      <c r="M2074" s="1">
        <f>IF(ISNUMBER(MATCH(E2074,_xlfn.VSTACK('VLookup Lists'!$E$2:$E$17,'VLookup Lists'!$H$2:$H$38,'VLookup Lists'!$J$2:$J$8),0)),1,0)</f>
        <v>0</v>
      </c>
      <c r="N2074" s="1" t="str">
        <f>IFERROR(IF(VLOOKUP($E2074,'VLookup Lists'!$B$11:$C$29,2,FALSE)="FLIP",1,0),"")</f>
        <v/>
      </c>
      <c r="O2074" s="1" t="b">
        <f>ISNUMBER(MATCH($E2074,'VLookup Lists'!$E$2:$E$17,0))</f>
        <v>0</v>
      </c>
    </row>
    <row r="2075" spans="1:15" ht="15.75" customHeight="1" x14ac:dyDescent="0.2">
      <c r="A2075" s="1" t="str">
        <f t="shared" si="38"/>
        <v>ICJIA</v>
      </c>
      <c r="B2075" s="1" t="s">
        <v>989</v>
      </c>
      <c r="C2075" s="1" t="s">
        <v>1407</v>
      </c>
      <c r="D2075">
        <v>1745</v>
      </c>
      <c r="E2075" s="1" t="s">
        <v>1058</v>
      </c>
      <c r="F2075" s="38">
        <v>45658</v>
      </c>
      <c r="G2075" s="38">
        <v>46022</v>
      </c>
      <c r="H2075" s="51">
        <v>199994</v>
      </c>
      <c r="I2075" s="1">
        <v>2026</v>
      </c>
      <c r="M2075" s="1">
        <f>IF(ISNUMBER(MATCH(E2075,_xlfn.VSTACK('VLookup Lists'!$E$2:$E$17,'VLookup Lists'!$H$2:$H$38,'VLookup Lists'!$J$2:$J$8),0)),1,0)</f>
        <v>0</v>
      </c>
      <c r="N2075" s="1" t="str">
        <f>IFERROR(IF(VLOOKUP($E2075,'VLookup Lists'!$B$11:$C$29,2,FALSE)="FLIP",1,0),"")</f>
        <v/>
      </c>
      <c r="O2075" s="1" t="b">
        <f>ISNUMBER(MATCH($E2075,'VLookup Lists'!$E$2:$E$17,0))</f>
        <v>0</v>
      </c>
    </row>
    <row r="2076" spans="1:15" ht="15.75" customHeight="1" x14ac:dyDescent="0.2">
      <c r="A2076" s="1" t="str">
        <f t="shared" si="38"/>
        <v>ICJIA</v>
      </c>
      <c r="B2076" s="1" t="s">
        <v>989</v>
      </c>
      <c r="C2076" s="1" t="s">
        <v>1408</v>
      </c>
      <c r="D2076">
        <v>1745</v>
      </c>
      <c r="E2076" s="1" t="s">
        <v>1060</v>
      </c>
      <c r="F2076" s="38">
        <v>45658</v>
      </c>
      <c r="G2076" s="38">
        <v>46022</v>
      </c>
      <c r="H2076" s="51">
        <v>135000</v>
      </c>
      <c r="I2076" s="1">
        <v>2026</v>
      </c>
      <c r="M2076" s="1">
        <f>IF(ISNUMBER(MATCH(E2076,_xlfn.VSTACK('VLookup Lists'!$E$2:$E$17,'VLookup Lists'!$H$2:$H$38,'VLookup Lists'!$J$2:$J$8),0)),1,0)</f>
        <v>0</v>
      </c>
      <c r="N2076" s="1" t="str">
        <f>IFERROR(IF(VLOOKUP($E2076,'VLookup Lists'!$B$11:$C$29,2,FALSE)="FLIP",1,0),"")</f>
        <v/>
      </c>
      <c r="O2076" s="1" t="b">
        <f>ISNUMBER(MATCH($E2076,'VLookup Lists'!$E$2:$E$17,0))</f>
        <v>0</v>
      </c>
    </row>
    <row r="2077" spans="1:15" ht="15.75" customHeight="1" x14ac:dyDescent="0.2">
      <c r="A2077" s="1" t="str">
        <f t="shared" si="38"/>
        <v>ICJIA</v>
      </c>
      <c r="B2077" s="1" t="s">
        <v>989</v>
      </c>
      <c r="C2077" s="1" t="s">
        <v>1409</v>
      </c>
      <c r="D2077">
        <v>1745</v>
      </c>
      <c r="E2077" s="1" t="s">
        <v>1062</v>
      </c>
      <c r="F2077" s="38">
        <v>45536</v>
      </c>
      <c r="G2077" s="38">
        <v>46081</v>
      </c>
      <c r="H2077" s="51">
        <v>600000</v>
      </c>
      <c r="I2077" s="1">
        <v>2026</v>
      </c>
      <c r="M2077" s="1">
        <f>IF(ISNUMBER(MATCH(E2077,_xlfn.VSTACK('VLookup Lists'!$E$2:$E$17,'VLookup Lists'!$H$2:$H$38,'VLookup Lists'!$J$2:$J$8),0)),1,0)</f>
        <v>0</v>
      </c>
      <c r="N2077" s="1" t="str">
        <f>IFERROR(IF(VLOOKUP($E2077,'VLookup Lists'!$B$11:$C$29,2,FALSE)="FLIP",1,0),"")</f>
        <v/>
      </c>
      <c r="O2077" s="1" t="b">
        <f>ISNUMBER(MATCH($E2077,'VLookup Lists'!$E$2:$E$17,0))</f>
        <v>0</v>
      </c>
    </row>
    <row r="2078" spans="1:15" ht="15.75" customHeight="1" x14ac:dyDescent="0.2">
      <c r="A2078" s="1" t="str">
        <f t="shared" si="38"/>
        <v>ICJIA</v>
      </c>
      <c r="B2078" s="1" t="s">
        <v>989</v>
      </c>
      <c r="C2078" s="1" t="s">
        <v>1410</v>
      </c>
      <c r="D2078">
        <v>1745</v>
      </c>
      <c r="E2078" s="1" t="s">
        <v>1357</v>
      </c>
      <c r="F2078" s="38">
        <v>45717</v>
      </c>
      <c r="G2078" s="38">
        <v>46112</v>
      </c>
      <c r="H2078" s="51">
        <v>500000</v>
      </c>
      <c r="I2078" s="1">
        <v>2026</v>
      </c>
      <c r="M2078" s="1">
        <f>IF(ISNUMBER(MATCH(E2078,_xlfn.VSTACK('VLookup Lists'!$E$2:$E$17,'VLookup Lists'!$H$2:$H$38,'VLookup Lists'!$J$2:$J$8),0)),1,0)</f>
        <v>0</v>
      </c>
      <c r="N2078" s="1" t="str">
        <f>IFERROR(IF(VLOOKUP($E2078,'VLookup Lists'!$B$11:$C$29,2,FALSE)="FLIP",1,0),"")</f>
        <v/>
      </c>
      <c r="O2078" s="1" t="b">
        <f>ISNUMBER(MATCH($E2078,'VLookup Lists'!$E$2:$E$17,0))</f>
        <v>0</v>
      </c>
    </row>
    <row r="2079" spans="1:15" ht="15.75" customHeight="1" x14ac:dyDescent="0.2">
      <c r="A2079" s="1" t="str">
        <f t="shared" si="38"/>
        <v>ICJIA</v>
      </c>
      <c r="B2079" s="1" t="s">
        <v>989</v>
      </c>
      <c r="C2079" s="1">
        <v>223568</v>
      </c>
      <c r="D2079">
        <v>1745</v>
      </c>
      <c r="E2079" s="1" t="s">
        <v>464</v>
      </c>
      <c r="F2079" s="38">
        <v>45658</v>
      </c>
      <c r="G2079" s="38">
        <v>46022</v>
      </c>
      <c r="H2079" s="51">
        <v>135000</v>
      </c>
      <c r="I2079" s="1">
        <v>2026</v>
      </c>
      <c r="M2079" s="1">
        <f>IF(ISNUMBER(MATCH(E2079,_xlfn.VSTACK('VLookup Lists'!$E$2:$E$17,'VLookup Lists'!$H$2:$H$38,'VLookup Lists'!$J$2:$J$8),0)),1,0)</f>
        <v>0</v>
      </c>
      <c r="N2079" s="1" t="str">
        <f>IFERROR(IF(VLOOKUP($E2079,'VLookup Lists'!$B$11:$C$29,2,FALSE)="FLIP",1,0),"")</f>
        <v/>
      </c>
      <c r="O2079" s="1" t="b">
        <f>ISNUMBER(MATCH($E2079,'VLookup Lists'!$E$2:$E$17,0))</f>
        <v>0</v>
      </c>
    </row>
    <row r="2080" spans="1:15" ht="15.75" customHeight="1" x14ac:dyDescent="0.2">
      <c r="A2080" s="1" t="str">
        <f t="shared" si="38"/>
        <v>ICJIA</v>
      </c>
      <c r="B2080" s="1" t="s">
        <v>989</v>
      </c>
      <c r="C2080" s="1">
        <v>223443</v>
      </c>
      <c r="D2080">
        <v>1745</v>
      </c>
      <c r="E2080" s="1" t="s">
        <v>1306</v>
      </c>
      <c r="F2080" s="38">
        <v>45658</v>
      </c>
      <c r="G2080" s="38">
        <v>46022</v>
      </c>
      <c r="H2080" s="51">
        <v>91248</v>
      </c>
      <c r="I2080" s="1">
        <v>2026</v>
      </c>
      <c r="M2080" s="1">
        <f>IF(ISNUMBER(MATCH(E2080,_xlfn.VSTACK('VLookup Lists'!$E$2:$E$17,'VLookup Lists'!$H$2:$H$38,'VLookup Lists'!$J$2:$J$8),0)),1,0)</f>
        <v>0</v>
      </c>
      <c r="N2080" s="1" t="str">
        <f>IFERROR(IF(VLOOKUP($E2080,'VLookup Lists'!$B$11:$C$29,2,FALSE)="FLIP",1,0),"")</f>
        <v/>
      </c>
      <c r="O2080" s="1" t="b">
        <f>ISNUMBER(MATCH($E2080,'VLookup Lists'!$E$2:$E$17,0))</f>
        <v>0</v>
      </c>
    </row>
    <row r="2081" spans="1:15" ht="15.75" customHeight="1" x14ac:dyDescent="0.2">
      <c r="A2081" s="1" t="str">
        <f t="shared" si="38"/>
        <v>ICJIA</v>
      </c>
      <c r="B2081" s="1" t="s">
        <v>989</v>
      </c>
      <c r="C2081" s="1">
        <v>222075</v>
      </c>
      <c r="D2081">
        <v>1745</v>
      </c>
      <c r="E2081" s="1" t="s">
        <v>1064</v>
      </c>
      <c r="F2081" s="38">
        <v>45536</v>
      </c>
      <c r="G2081" s="38">
        <v>46081</v>
      </c>
      <c r="H2081" s="51">
        <v>600000</v>
      </c>
      <c r="I2081" s="1">
        <v>2026</v>
      </c>
      <c r="M2081" s="1">
        <f>IF(ISNUMBER(MATCH(E2081,_xlfn.VSTACK('VLookup Lists'!$E$2:$E$17,'VLookup Lists'!$H$2:$H$38,'VLookup Lists'!$J$2:$J$8),0)),1,0)</f>
        <v>0</v>
      </c>
      <c r="N2081" s="1" t="str">
        <f>IFERROR(IF(VLOOKUP($E2081,'VLookup Lists'!$B$11:$C$29,2,FALSE)="FLIP",1,0),"")</f>
        <v/>
      </c>
      <c r="O2081" s="1" t="b">
        <f>ISNUMBER(MATCH($E2081,'VLookup Lists'!$E$2:$E$17,0))</f>
        <v>0</v>
      </c>
    </row>
    <row r="2082" spans="1:15" ht="15.75" customHeight="1" x14ac:dyDescent="0.2">
      <c r="A2082" s="1" t="str">
        <f t="shared" si="38"/>
        <v>ICJIA</v>
      </c>
      <c r="B2082" s="1" t="s">
        <v>989</v>
      </c>
      <c r="C2082" s="1" t="s">
        <v>1411</v>
      </c>
      <c r="D2082">
        <v>1745</v>
      </c>
      <c r="E2082" s="1" t="s">
        <v>1238</v>
      </c>
      <c r="F2082" s="38">
        <v>45658</v>
      </c>
      <c r="G2082" s="38">
        <v>46022</v>
      </c>
      <c r="H2082" s="51">
        <v>200000</v>
      </c>
      <c r="I2082" s="1">
        <v>2026</v>
      </c>
      <c r="M2082" s="1">
        <f>IF(ISNUMBER(MATCH(E2082,_xlfn.VSTACK('VLookup Lists'!$E$2:$E$17,'VLookup Lists'!$H$2:$H$38,'VLookup Lists'!$J$2:$J$8),0)),1,0)</f>
        <v>0</v>
      </c>
      <c r="N2082" s="1" t="str">
        <f>IFERROR(IF(VLOOKUP($E2082,'VLookup Lists'!$B$11:$C$29,2,FALSE)="FLIP",1,0),"")</f>
        <v/>
      </c>
      <c r="O2082" s="1" t="b">
        <f>ISNUMBER(MATCH($E2082,'VLookup Lists'!$E$2:$E$17,0))</f>
        <v>0</v>
      </c>
    </row>
    <row r="2083" spans="1:15" ht="15.75" customHeight="1" x14ac:dyDescent="0.2">
      <c r="A2083" s="1" t="str">
        <f t="shared" si="38"/>
        <v>ICJIA</v>
      </c>
      <c r="B2083" s="1" t="s">
        <v>989</v>
      </c>
      <c r="C2083" s="1" t="s">
        <v>1443</v>
      </c>
      <c r="D2083">
        <v>1745</v>
      </c>
      <c r="E2083" s="1" t="s">
        <v>1600</v>
      </c>
      <c r="F2083" s="38">
        <v>45839</v>
      </c>
      <c r="G2083" s="38">
        <v>46203</v>
      </c>
      <c r="H2083" s="51">
        <v>500000</v>
      </c>
      <c r="I2083" s="1">
        <v>2026</v>
      </c>
      <c r="M2083" s="1">
        <f>IF(ISNUMBER(MATCH(E2083,_xlfn.VSTACK('VLookup Lists'!$E$2:$E$17,'VLookup Lists'!$H$2:$H$38,'VLookup Lists'!$J$2:$J$8),0)),1,0)</f>
        <v>0</v>
      </c>
      <c r="N2083" s="1" t="str">
        <f>IFERROR(IF(VLOOKUP($E2083,'VLookup Lists'!$B$11:$C$29,2,FALSE)="FLIP",1,0),"")</f>
        <v/>
      </c>
      <c r="O2083" s="1" t="b">
        <f>ISNUMBER(MATCH($E2083,'VLookup Lists'!$E$2:$E$17,0))</f>
        <v>0</v>
      </c>
    </row>
    <row r="2084" spans="1:15" ht="15.75" customHeight="1" x14ac:dyDescent="0.2">
      <c r="A2084" s="1" t="str">
        <f t="shared" si="38"/>
        <v>ICJIA</v>
      </c>
      <c r="B2084" s="1" t="s">
        <v>989</v>
      </c>
      <c r="C2084" s="1">
        <v>223071</v>
      </c>
      <c r="D2084">
        <v>1745</v>
      </c>
      <c r="E2084" s="1" t="s">
        <v>1067</v>
      </c>
      <c r="F2084" s="38">
        <v>45536</v>
      </c>
      <c r="G2084" s="38">
        <v>46081</v>
      </c>
      <c r="H2084" s="51">
        <v>428102</v>
      </c>
      <c r="I2084" s="1">
        <v>2026</v>
      </c>
      <c r="M2084" s="1">
        <f>IF(ISNUMBER(MATCH(E2084,_xlfn.VSTACK('VLookup Lists'!$E$2:$E$17,'VLookup Lists'!$H$2:$H$38,'VLookup Lists'!$J$2:$J$8),0)),1,0)</f>
        <v>0</v>
      </c>
      <c r="N2084" s="1" t="str">
        <f>IFERROR(IF(VLOOKUP($E2084,'VLookup Lists'!$B$11:$C$29,2,FALSE)="FLIP",1,0),"")</f>
        <v/>
      </c>
      <c r="O2084" s="1" t="b">
        <f>ISNUMBER(MATCH($E2084,'VLookup Lists'!$E$2:$E$17,0))</f>
        <v>0</v>
      </c>
    </row>
    <row r="2085" spans="1:15" ht="15.75" customHeight="1" x14ac:dyDescent="0.2">
      <c r="A2085" s="1" t="str">
        <f t="shared" si="38"/>
        <v>ICJIA</v>
      </c>
      <c r="B2085" s="1" t="s">
        <v>989</v>
      </c>
      <c r="C2085" s="1" t="s">
        <v>1444</v>
      </c>
      <c r="D2085">
        <v>1745</v>
      </c>
      <c r="E2085" s="1" t="s">
        <v>1152</v>
      </c>
      <c r="F2085" s="38">
        <v>45839</v>
      </c>
      <c r="G2085" s="38">
        <v>46203</v>
      </c>
      <c r="H2085" s="51">
        <v>10060000</v>
      </c>
      <c r="I2085" s="1">
        <v>2026</v>
      </c>
      <c r="M2085" s="1">
        <f>IF(ISNUMBER(MATCH(E2085,_xlfn.VSTACK('VLookup Lists'!$E$2:$E$17,'VLookup Lists'!$H$2:$H$38,'VLookup Lists'!$J$2:$J$8),0)),1,0)</f>
        <v>0</v>
      </c>
      <c r="N2085" s="1" t="str">
        <f>IFERROR(IF(VLOOKUP($E2085,'VLookup Lists'!$B$11:$C$29,2,FALSE)="FLIP",1,0),"")</f>
        <v/>
      </c>
      <c r="O2085" s="1" t="b">
        <f>ISNUMBER(MATCH($E2085,'VLookup Lists'!$E$2:$E$17,0))</f>
        <v>0</v>
      </c>
    </row>
    <row r="2086" spans="1:15" ht="15.75" customHeight="1" x14ac:dyDescent="0.2">
      <c r="A2086" s="1" t="str">
        <f t="shared" si="38"/>
        <v>ICJIA</v>
      </c>
      <c r="B2086" s="1" t="s">
        <v>989</v>
      </c>
      <c r="C2086" s="1" t="s">
        <v>1445</v>
      </c>
      <c r="D2086">
        <v>1745</v>
      </c>
      <c r="E2086" s="1" t="s">
        <v>1154</v>
      </c>
      <c r="F2086" s="38">
        <v>45839</v>
      </c>
      <c r="G2086" s="38">
        <v>46203</v>
      </c>
      <c r="H2086" s="51">
        <v>9526000</v>
      </c>
      <c r="I2086" s="1">
        <v>2026</v>
      </c>
      <c r="M2086" s="1">
        <f>IF(ISNUMBER(MATCH(E2086,_xlfn.VSTACK('VLookup Lists'!$E$2:$E$17,'VLookup Lists'!$H$2:$H$38,'VLookup Lists'!$J$2:$J$8),0)),1,0)</f>
        <v>0</v>
      </c>
      <c r="N2086" s="1" t="str">
        <f>IFERROR(IF(VLOOKUP($E2086,'VLookup Lists'!$B$11:$C$29,2,FALSE)="FLIP",1,0),"")</f>
        <v/>
      </c>
      <c r="O2086" s="1" t="b">
        <f>ISNUMBER(MATCH($E2086,'VLookup Lists'!$E$2:$E$17,0))</f>
        <v>0</v>
      </c>
    </row>
    <row r="2087" spans="1:15" ht="15.75" customHeight="1" x14ac:dyDescent="0.2">
      <c r="A2087" s="1" t="str">
        <f t="shared" si="38"/>
        <v>ICJIA</v>
      </c>
      <c r="B2087" s="1" t="s">
        <v>989</v>
      </c>
      <c r="C2087" s="1" t="s">
        <v>1415</v>
      </c>
      <c r="D2087">
        <v>1745</v>
      </c>
      <c r="E2087" s="1" t="s">
        <v>1069</v>
      </c>
      <c r="F2087" s="38">
        <v>45536</v>
      </c>
      <c r="G2087" s="38">
        <v>46081</v>
      </c>
      <c r="H2087" s="51">
        <v>462932</v>
      </c>
      <c r="I2087" s="1">
        <v>2026</v>
      </c>
      <c r="M2087" s="1">
        <f>IF(ISNUMBER(MATCH(E2087,_xlfn.VSTACK('VLookup Lists'!$E$2:$E$17,'VLookup Lists'!$H$2:$H$38,'VLookup Lists'!$J$2:$J$8),0)),1,0)</f>
        <v>0</v>
      </c>
      <c r="N2087" s="1" t="str">
        <f>IFERROR(IF(VLOOKUP($E2087,'VLookup Lists'!$B$11:$C$29,2,FALSE)="FLIP",1,0),"")</f>
        <v/>
      </c>
      <c r="O2087" s="1" t="b">
        <f>ISNUMBER(MATCH($E2087,'VLookup Lists'!$E$2:$E$17,0))</f>
        <v>0</v>
      </c>
    </row>
    <row r="2088" spans="1:15" ht="15.75" customHeight="1" x14ac:dyDescent="0.2">
      <c r="A2088" s="1" t="str">
        <f t="shared" si="38"/>
        <v>ICJIA</v>
      </c>
      <c r="B2088" s="1" t="s">
        <v>989</v>
      </c>
      <c r="C2088" s="1">
        <v>223454</v>
      </c>
      <c r="D2088">
        <v>1745</v>
      </c>
      <c r="E2088" s="1" t="s">
        <v>294</v>
      </c>
      <c r="F2088" s="38">
        <v>45658</v>
      </c>
      <c r="G2088" s="38">
        <v>46022</v>
      </c>
      <c r="H2088" s="51">
        <v>196343</v>
      </c>
      <c r="I2088" s="1">
        <v>2026</v>
      </c>
      <c r="M2088" s="1">
        <f>IF(ISNUMBER(MATCH(E2088,_xlfn.VSTACK('VLookup Lists'!$E$2:$E$17,'VLookup Lists'!$H$2:$H$38,'VLookup Lists'!$J$2:$J$8),0)),1,0)</f>
        <v>0</v>
      </c>
      <c r="N2088" s="1" t="str">
        <f>IFERROR(IF(VLOOKUP($E2088,'VLookup Lists'!$B$11:$C$29,2,FALSE)="FLIP",1,0),"")</f>
        <v/>
      </c>
      <c r="O2088" s="1" t="b">
        <f>ISNUMBER(MATCH($E2088,'VLookup Lists'!$E$2:$E$17,0))</f>
        <v>0</v>
      </c>
    </row>
    <row r="2089" spans="1:15" ht="15.75" customHeight="1" x14ac:dyDescent="0.2">
      <c r="A2089" s="1" t="str">
        <f t="shared" si="38"/>
        <v>ICJIA</v>
      </c>
      <c r="B2089" s="1" t="s">
        <v>989</v>
      </c>
      <c r="C2089" s="1" t="s">
        <v>1416</v>
      </c>
      <c r="D2089">
        <v>1745</v>
      </c>
      <c r="E2089" s="1" t="s">
        <v>1249</v>
      </c>
      <c r="F2089" s="38">
        <v>45658</v>
      </c>
      <c r="G2089" s="38">
        <v>46022</v>
      </c>
      <c r="H2089" s="51">
        <v>200000</v>
      </c>
      <c r="I2089" s="1">
        <v>2026</v>
      </c>
      <c r="M2089" s="1">
        <f>IF(ISNUMBER(MATCH(E2089,_xlfn.VSTACK('VLookup Lists'!$E$2:$E$17,'VLookup Lists'!$H$2:$H$38,'VLookup Lists'!$J$2:$J$8),0)),1,0)</f>
        <v>0</v>
      </c>
      <c r="N2089" s="1" t="str">
        <f>IFERROR(IF(VLOOKUP($E2089,'VLookup Lists'!$B$11:$C$29,2,FALSE)="FLIP",1,0),"")</f>
        <v/>
      </c>
      <c r="O2089" s="1" t="b">
        <f>ISNUMBER(MATCH($E2089,'VLookup Lists'!$E$2:$E$17,0))</f>
        <v>0</v>
      </c>
    </row>
    <row r="2090" spans="1:15" ht="15.75" customHeight="1" x14ac:dyDescent="0.2">
      <c r="A2090" s="1" t="str">
        <f t="shared" si="38"/>
        <v>ICJIA</v>
      </c>
      <c r="B2090" s="1" t="s">
        <v>989</v>
      </c>
      <c r="C2090" s="1" t="s">
        <v>1446</v>
      </c>
      <c r="D2090">
        <v>1745</v>
      </c>
      <c r="E2090" s="1" t="s">
        <v>586</v>
      </c>
      <c r="F2090" s="38">
        <v>45839</v>
      </c>
      <c r="G2090" s="38">
        <v>46203</v>
      </c>
      <c r="H2090" s="51">
        <v>500000</v>
      </c>
      <c r="I2090" s="1">
        <v>2026</v>
      </c>
      <c r="M2090" s="1">
        <f>IF(ISNUMBER(MATCH(E2090,_xlfn.VSTACK('VLookup Lists'!$E$2:$E$17,'VLookup Lists'!$H$2:$H$38,'VLookup Lists'!$J$2:$J$8),0)),1,0)</f>
        <v>0</v>
      </c>
      <c r="N2090" s="1" t="str">
        <f>IFERROR(IF(VLOOKUP($E2090,'VLookup Lists'!$B$11:$C$29,2,FALSE)="FLIP",1,0),"")</f>
        <v/>
      </c>
      <c r="O2090" s="1" t="b">
        <f>ISNUMBER(MATCH($E2090,'VLookup Lists'!$E$2:$E$17,0))</f>
        <v>0</v>
      </c>
    </row>
    <row r="2091" spans="1:15" ht="15.75" customHeight="1" x14ac:dyDescent="0.2">
      <c r="A2091" s="1" t="str">
        <f t="shared" si="38"/>
        <v>ICJIA</v>
      </c>
      <c r="B2091" s="1" t="s">
        <v>989</v>
      </c>
      <c r="C2091" s="1" t="s">
        <v>1447</v>
      </c>
      <c r="D2091">
        <v>1745</v>
      </c>
      <c r="E2091" s="1" t="s">
        <v>586</v>
      </c>
      <c r="F2091" s="38">
        <v>45839</v>
      </c>
      <c r="G2091" s="38">
        <v>46203</v>
      </c>
      <c r="H2091" s="51">
        <v>500000</v>
      </c>
      <c r="I2091" s="1">
        <v>2026</v>
      </c>
      <c r="M2091" s="1">
        <f>IF(ISNUMBER(MATCH(E2091,_xlfn.VSTACK('VLookup Lists'!$E$2:$E$17,'VLookup Lists'!$H$2:$H$38,'VLookup Lists'!$J$2:$J$8),0)),1,0)</f>
        <v>0</v>
      </c>
      <c r="N2091" s="1" t="str">
        <f>IFERROR(IF(VLOOKUP($E2091,'VLookup Lists'!$B$11:$C$29,2,FALSE)="FLIP",1,0),"")</f>
        <v/>
      </c>
      <c r="O2091" s="1" t="b">
        <f>ISNUMBER(MATCH($E2091,'VLookup Lists'!$E$2:$E$17,0))</f>
        <v>0</v>
      </c>
    </row>
    <row r="2092" spans="1:15" ht="15.75" customHeight="1" x14ac:dyDescent="0.2">
      <c r="A2092" s="1" t="str">
        <f t="shared" ref="A2092:A2119" si="39">IF(ISBLANK(B2092),"","ICJIA")</f>
        <v>ICJIA</v>
      </c>
      <c r="B2092" s="1" t="s">
        <v>989</v>
      </c>
      <c r="C2092" s="1">
        <v>223062</v>
      </c>
      <c r="D2092">
        <v>1745</v>
      </c>
      <c r="E2092" s="1" t="s">
        <v>1161</v>
      </c>
      <c r="F2092" s="38">
        <v>45839</v>
      </c>
      <c r="G2092" s="38">
        <v>46203</v>
      </c>
      <c r="H2092" s="51">
        <v>500000</v>
      </c>
      <c r="I2092" s="1">
        <v>2026</v>
      </c>
      <c r="M2092" s="1">
        <f>IF(ISNUMBER(MATCH(E2092,_xlfn.VSTACK('VLookup Lists'!$E$2:$E$17,'VLookup Lists'!$H$2:$H$38,'VLookup Lists'!$J$2:$J$8),0)),1,0)</f>
        <v>0</v>
      </c>
      <c r="N2092" s="1" t="str">
        <f>IFERROR(IF(VLOOKUP($E2092,'VLookup Lists'!$B$11:$C$29,2,FALSE)="FLIP",1,0),"")</f>
        <v/>
      </c>
      <c r="O2092" s="1" t="b">
        <f>ISNUMBER(MATCH($E2092,'VLookup Lists'!$E$2:$E$17,0))</f>
        <v>0</v>
      </c>
    </row>
    <row r="2093" spans="1:15" ht="15.75" customHeight="1" x14ac:dyDescent="0.2">
      <c r="A2093" s="1" t="str">
        <f t="shared" si="39"/>
        <v>ICJIA</v>
      </c>
      <c r="B2093" s="1" t="s">
        <v>989</v>
      </c>
      <c r="C2093" s="1" t="s">
        <v>1448</v>
      </c>
      <c r="D2093">
        <v>1745</v>
      </c>
      <c r="E2093" s="1" t="s">
        <v>1163</v>
      </c>
      <c r="F2093" s="38">
        <v>45839</v>
      </c>
      <c r="G2093" s="38">
        <v>46203</v>
      </c>
      <c r="H2093" s="51">
        <v>500000</v>
      </c>
      <c r="I2093" s="1">
        <v>2026</v>
      </c>
      <c r="M2093" s="1">
        <f>IF(ISNUMBER(MATCH(E2093,_xlfn.VSTACK('VLookup Lists'!$E$2:$E$17,'VLookup Lists'!$H$2:$H$38,'VLookup Lists'!$J$2:$J$8),0)),1,0)</f>
        <v>0</v>
      </c>
      <c r="N2093" s="1" t="str">
        <f>IFERROR(IF(VLOOKUP($E2093,'VLookup Lists'!$B$11:$C$29,2,FALSE)="FLIP",1,0),"")</f>
        <v/>
      </c>
      <c r="O2093" s="1" t="b">
        <f>ISNUMBER(MATCH($E2093,'VLookup Lists'!$E$2:$E$17,0))</f>
        <v>0</v>
      </c>
    </row>
    <row r="2094" spans="1:15" ht="15.75" customHeight="1" x14ac:dyDescent="0.2">
      <c r="A2094" s="1" t="str">
        <f t="shared" si="39"/>
        <v>ICJIA</v>
      </c>
      <c r="B2094" s="1" t="s">
        <v>989</v>
      </c>
      <c r="C2094" s="1" t="s">
        <v>1421</v>
      </c>
      <c r="D2094">
        <v>1745</v>
      </c>
      <c r="E2094" s="1" t="s">
        <v>1163</v>
      </c>
      <c r="F2094" s="38">
        <v>45658</v>
      </c>
      <c r="G2094" s="38">
        <v>46022</v>
      </c>
      <c r="H2094" s="51">
        <v>175000</v>
      </c>
      <c r="I2094" s="1">
        <v>2026</v>
      </c>
      <c r="M2094" s="1">
        <f>IF(ISNUMBER(MATCH(E2094,_xlfn.VSTACK('VLookup Lists'!$E$2:$E$17,'VLookup Lists'!$H$2:$H$38,'VLookup Lists'!$J$2:$J$8),0)),1,0)</f>
        <v>0</v>
      </c>
      <c r="N2094" s="1" t="str">
        <f>IFERROR(IF(VLOOKUP($E2094,'VLookup Lists'!$B$11:$C$29,2,FALSE)="FLIP",1,0),"")</f>
        <v/>
      </c>
      <c r="O2094" s="1" t="b">
        <f>ISNUMBER(MATCH($E2094,'VLookup Lists'!$E$2:$E$17,0))</f>
        <v>0</v>
      </c>
    </row>
    <row r="2095" spans="1:15" ht="15.75" customHeight="1" x14ac:dyDescent="0.2">
      <c r="A2095" s="1" t="str">
        <f t="shared" si="39"/>
        <v>ICJIA</v>
      </c>
      <c r="B2095" s="1" t="s">
        <v>989</v>
      </c>
      <c r="C2095" s="1"/>
      <c r="D2095">
        <v>1745</v>
      </c>
      <c r="E2095" s="1" t="s">
        <v>1163</v>
      </c>
      <c r="F2095" s="38">
        <v>46023</v>
      </c>
      <c r="G2095" s="38">
        <v>46387</v>
      </c>
      <c r="H2095" s="51">
        <v>200000</v>
      </c>
      <c r="I2095" s="1">
        <v>2026</v>
      </c>
      <c r="M2095" s="1">
        <f>IF(ISNUMBER(MATCH(E2095,_xlfn.VSTACK('VLookup Lists'!$E$2:$E$17,'VLookup Lists'!$H$2:$H$38,'VLookup Lists'!$J$2:$J$8),0)),1,0)</f>
        <v>0</v>
      </c>
      <c r="N2095" s="1" t="str">
        <f>IFERROR(IF(VLOOKUP($E2095,'VLookup Lists'!$B$11:$C$29,2,FALSE)="FLIP",1,0),"")</f>
        <v/>
      </c>
      <c r="O2095" s="1" t="b">
        <f>ISNUMBER(MATCH($E2095,'VLookup Lists'!$E$2:$E$17,0))</f>
        <v>0</v>
      </c>
    </row>
    <row r="2096" spans="1:15" ht="15.75" customHeight="1" x14ac:dyDescent="0.2">
      <c r="A2096" s="1" t="str">
        <f t="shared" si="39"/>
        <v>ICJIA</v>
      </c>
      <c r="B2096" s="1" t="s">
        <v>989</v>
      </c>
      <c r="C2096" s="1" t="s">
        <v>1422</v>
      </c>
      <c r="D2096">
        <v>1745</v>
      </c>
      <c r="E2096" s="1" t="s">
        <v>1423</v>
      </c>
      <c r="F2096" s="38">
        <v>45658</v>
      </c>
      <c r="G2096" s="38">
        <v>46022</v>
      </c>
      <c r="H2096" s="51">
        <v>78676</v>
      </c>
      <c r="I2096" s="1">
        <v>2026</v>
      </c>
      <c r="M2096" s="1">
        <f>IF(ISNUMBER(MATCH(E2096,_xlfn.VSTACK('VLookup Lists'!$E$2:$E$17,'VLookup Lists'!$H$2:$H$38,'VLookup Lists'!$J$2:$J$8),0)),1,0)</f>
        <v>0</v>
      </c>
      <c r="N2096" s="1" t="str">
        <f>IFERROR(IF(VLOOKUP($E2096,'VLookup Lists'!$B$11:$C$29,2,FALSE)="FLIP",1,0),"")</f>
        <v/>
      </c>
      <c r="O2096" s="1" t="b">
        <f>ISNUMBER(MATCH($E2096,'VLookup Lists'!$E$2:$E$17,0))</f>
        <v>0</v>
      </c>
    </row>
    <row r="2097" spans="1:15" ht="15.75" customHeight="1" x14ac:dyDescent="0.2">
      <c r="A2097" s="1" t="str">
        <f t="shared" si="39"/>
        <v>ICJIA</v>
      </c>
      <c r="B2097" s="1" t="s">
        <v>989</v>
      </c>
      <c r="C2097" s="1">
        <v>223570</v>
      </c>
      <c r="D2097">
        <v>1745</v>
      </c>
      <c r="E2097" s="1" t="s">
        <v>1423</v>
      </c>
      <c r="F2097" s="38">
        <v>45658</v>
      </c>
      <c r="G2097" s="38">
        <v>46022</v>
      </c>
      <c r="H2097" s="51">
        <v>135000</v>
      </c>
      <c r="I2097" s="1">
        <v>2026</v>
      </c>
      <c r="M2097" s="1">
        <f>IF(ISNUMBER(MATCH(E2097,_xlfn.VSTACK('VLookup Lists'!$E$2:$E$17,'VLookup Lists'!$H$2:$H$38,'VLookup Lists'!$J$2:$J$8),0)),1,0)</f>
        <v>0</v>
      </c>
      <c r="N2097" s="1" t="str">
        <f>IFERROR(IF(VLOOKUP($E2097,'VLookup Lists'!$B$11:$C$29,2,FALSE)="FLIP",1,0),"")</f>
        <v/>
      </c>
      <c r="O2097" s="1" t="b">
        <f>ISNUMBER(MATCH($E2097,'VLookup Lists'!$E$2:$E$17,0))</f>
        <v>0</v>
      </c>
    </row>
    <row r="2098" spans="1:15" ht="15.75" customHeight="1" x14ac:dyDescent="0.2">
      <c r="A2098" s="1" t="str">
        <f t="shared" si="39"/>
        <v>ICJIA</v>
      </c>
      <c r="B2098" s="1" t="s">
        <v>989</v>
      </c>
      <c r="C2098" s="1" t="s">
        <v>1449</v>
      </c>
      <c r="D2098">
        <v>1745</v>
      </c>
      <c r="E2098" s="1" t="s">
        <v>1372</v>
      </c>
      <c r="F2098" s="38">
        <v>45839</v>
      </c>
      <c r="G2098" s="38">
        <v>46203</v>
      </c>
      <c r="H2098" s="51">
        <v>168625</v>
      </c>
      <c r="I2098" s="1">
        <v>2026</v>
      </c>
      <c r="M2098" s="1">
        <f>IF(ISNUMBER(MATCH(E2098,_xlfn.VSTACK('VLookup Lists'!$E$2:$E$17,'VLookup Lists'!$H$2:$H$38,'VLookup Lists'!$J$2:$J$8),0)),1,0)</f>
        <v>0</v>
      </c>
      <c r="N2098" s="1" t="str">
        <f>IFERROR(IF(VLOOKUP($E2098,'VLookup Lists'!$B$11:$C$29,2,FALSE)="FLIP",1,0),"")</f>
        <v/>
      </c>
      <c r="O2098" s="1" t="b">
        <f>ISNUMBER(MATCH($E2098,'VLookup Lists'!$E$2:$E$17,0))</f>
        <v>0</v>
      </c>
    </row>
    <row r="2099" spans="1:15" ht="15.75" customHeight="1" x14ac:dyDescent="0.2">
      <c r="A2099" s="1" t="str">
        <f t="shared" si="39"/>
        <v>ICJIA</v>
      </c>
      <c r="B2099" s="1" t="s">
        <v>989</v>
      </c>
      <c r="C2099" s="1" t="s">
        <v>1425</v>
      </c>
      <c r="D2099">
        <v>1745</v>
      </c>
      <c r="E2099" s="1" t="s">
        <v>1319</v>
      </c>
      <c r="F2099" s="38">
        <v>45536</v>
      </c>
      <c r="G2099" s="38">
        <v>46081</v>
      </c>
      <c r="H2099" s="51">
        <v>589211</v>
      </c>
      <c r="I2099" s="1">
        <v>2026</v>
      </c>
      <c r="M2099" s="1">
        <f>IF(ISNUMBER(MATCH(E2099,_xlfn.VSTACK('VLookup Lists'!$E$2:$E$17,'VLookup Lists'!$H$2:$H$38,'VLookup Lists'!$J$2:$J$8),0)),1,0)</f>
        <v>0</v>
      </c>
      <c r="N2099" s="1" t="str">
        <f>IFERROR(IF(VLOOKUP($E2099,'VLookup Lists'!$B$11:$C$29,2,FALSE)="FLIP",1,0),"")</f>
        <v/>
      </c>
      <c r="O2099" s="1" t="b">
        <f>ISNUMBER(MATCH($E2099,'VLookup Lists'!$E$2:$E$17,0))</f>
        <v>0</v>
      </c>
    </row>
    <row r="2100" spans="1:15" ht="15.75" customHeight="1" x14ac:dyDescent="0.2">
      <c r="A2100" s="1" t="str">
        <f t="shared" si="39"/>
        <v>ICJIA</v>
      </c>
      <c r="B2100" s="1" t="s">
        <v>989</v>
      </c>
      <c r="C2100" s="1" t="s">
        <v>1426</v>
      </c>
      <c r="D2100">
        <v>1745</v>
      </c>
      <c r="E2100" s="1" t="s">
        <v>1171</v>
      </c>
      <c r="F2100" s="38">
        <v>45566</v>
      </c>
      <c r="G2100" s="38">
        <v>45930</v>
      </c>
      <c r="H2100" s="51">
        <v>750000</v>
      </c>
      <c r="I2100" s="1">
        <v>2026</v>
      </c>
      <c r="M2100" s="1">
        <f>IF(ISNUMBER(MATCH(E2100,_xlfn.VSTACK('VLookup Lists'!$E$2:$E$17,'VLookup Lists'!$H$2:$H$38,'VLookup Lists'!$J$2:$J$8),0)),1,0)</f>
        <v>0</v>
      </c>
      <c r="N2100" s="1" t="str">
        <f>IFERROR(IF(VLOOKUP($E2100,'VLookup Lists'!$B$11:$C$29,2,FALSE)="FLIP",1,0),"")</f>
        <v/>
      </c>
      <c r="O2100" s="1" t="b">
        <f>ISNUMBER(MATCH($E2100,'VLookup Lists'!$E$2:$E$17,0))</f>
        <v>0</v>
      </c>
    </row>
    <row r="2101" spans="1:15" ht="15.75" customHeight="1" x14ac:dyDescent="0.2">
      <c r="A2101" s="1" t="str">
        <f t="shared" si="39"/>
        <v>ICJIA</v>
      </c>
      <c r="B2101" s="1" t="s">
        <v>989</v>
      </c>
      <c r="C2101" s="1" t="s">
        <v>1450</v>
      </c>
      <c r="D2101">
        <v>1745</v>
      </c>
      <c r="E2101" s="1" t="s">
        <v>594</v>
      </c>
      <c r="F2101" s="38">
        <v>45839</v>
      </c>
      <c r="G2101" s="38">
        <v>46203</v>
      </c>
      <c r="H2101" s="51">
        <v>500000</v>
      </c>
      <c r="I2101" s="1">
        <v>2026</v>
      </c>
      <c r="M2101" s="1">
        <f>IF(ISNUMBER(MATCH(E2101,_xlfn.VSTACK('VLookup Lists'!$E$2:$E$17,'VLookup Lists'!$H$2:$H$38,'VLookup Lists'!$J$2:$J$8),0)),1,0)</f>
        <v>0</v>
      </c>
      <c r="N2101" s="1" t="str">
        <f>IFERROR(IF(VLOOKUP($E2101,'VLookup Lists'!$B$11:$C$29,2,FALSE)="FLIP",1,0),"")</f>
        <v/>
      </c>
      <c r="O2101" s="1" t="b">
        <f>ISNUMBER(MATCH($E2101,'VLookup Lists'!$E$2:$E$17,0))</f>
        <v>0</v>
      </c>
    </row>
    <row r="2102" spans="1:15" ht="15.75" customHeight="1" x14ac:dyDescent="0.2">
      <c r="A2102" s="1" t="str">
        <f t="shared" si="39"/>
        <v>ICJIA</v>
      </c>
      <c r="B2102" s="1" t="s">
        <v>989</v>
      </c>
      <c r="C2102" s="1" t="s">
        <v>1451</v>
      </c>
      <c r="D2102">
        <v>1745</v>
      </c>
      <c r="E2102" s="1" t="s">
        <v>594</v>
      </c>
      <c r="F2102" s="38">
        <v>45839</v>
      </c>
      <c r="G2102" s="38">
        <v>46203</v>
      </c>
      <c r="H2102" s="51">
        <v>500000</v>
      </c>
      <c r="I2102" s="1">
        <v>2026</v>
      </c>
      <c r="M2102" s="1">
        <f>IF(ISNUMBER(MATCH(E2102,_xlfn.VSTACK('VLookup Lists'!$E$2:$E$17,'VLookup Lists'!$H$2:$H$38,'VLookup Lists'!$J$2:$J$8),0)),1,0)</f>
        <v>0</v>
      </c>
      <c r="N2102" s="1" t="str">
        <f>IFERROR(IF(VLOOKUP($E2102,'VLookup Lists'!$B$11:$C$29,2,FALSE)="FLIP",1,0),"")</f>
        <v/>
      </c>
      <c r="O2102" s="1" t="b">
        <f>ISNUMBER(MATCH($E2102,'VLookup Lists'!$E$2:$E$17,0))</f>
        <v>0</v>
      </c>
    </row>
    <row r="2103" spans="1:15" ht="15.75" customHeight="1" x14ac:dyDescent="0.2">
      <c r="A2103" s="1" t="str">
        <f t="shared" si="39"/>
        <v>ICJIA</v>
      </c>
      <c r="B2103" s="1" t="s">
        <v>989</v>
      </c>
      <c r="C2103" s="1" t="s">
        <v>1430</v>
      </c>
      <c r="D2103">
        <v>1745</v>
      </c>
      <c r="E2103" s="1" t="s">
        <v>1076</v>
      </c>
      <c r="F2103" s="38">
        <v>45717</v>
      </c>
      <c r="G2103" s="38">
        <v>46112</v>
      </c>
      <c r="H2103" s="51">
        <v>449550</v>
      </c>
      <c r="I2103" s="1">
        <v>2026</v>
      </c>
      <c r="M2103" s="1">
        <f>IF(ISNUMBER(MATCH(E2103,_xlfn.VSTACK('VLookup Lists'!$E$2:$E$17,'VLookup Lists'!$H$2:$H$38,'VLookup Lists'!$J$2:$J$8),0)),1,0)</f>
        <v>0</v>
      </c>
      <c r="N2103" s="1" t="str">
        <f>IFERROR(IF(VLOOKUP($E2103,'VLookup Lists'!$B$11:$C$29,2,FALSE)="FLIP",1,0),"")</f>
        <v/>
      </c>
      <c r="O2103" s="1" t="b">
        <f>ISNUMBER(MATCH($E2103,'VLookup Lists'!$E$2:$E$17,0))</f>
        <v>0</v>
      </c>
    </row>
    <row r="2104" spans="1:15" ht="15.75" customHeight="1" x14ac:dyDescent="0.2">
      <c r="A2104" s="1" t="str">
        <f t="shared" si="39"/>
        <v>ICJIA</v>
      </c>
      <c r="B2104" s="1" t="s">
        <v>989</v>
      </c>
      <c r="C2104" s="1" t="s">
        <v>1431</v>
      </c>
      <c r="D2104">
        <v>1745</v>
      </c>
      <c r="E2104" s="1" t="s">
        <v>1076</v>
      </c>
      <c r="F2104" s="38">
        <v>45658</v>
      </c>
      <c r="G2104" s="38">
        <v>46022</v>
      </c>
      <c r="H2104" s="51">
        <v>175000</v>
      </c>
      <c r="I2104" s="1">
        <v>2026</v>
      </c>
      <c r="M2104" s="1">
        <f>IF(ISNUMBER(MATCH(E2104,_xlfn.VSTACK('VLookup Lists'!$E$2:$E$17,'VLookup Lists'!$H$2:$H$38,'VLookup Lists'!$J$2:$J$8),0)),1,0)</f>
        <v>0</v>
      </c>
      <c r="N2104" s="1" t="str">
        <f>IFERROR(IF(VLOOKUP($E2104,'VLookup Lists'!$B$11:$C$29,2,FALSE)="FLIP",1,0),"")</f>
        <v/>
      </c>
      <c r="O2104" s="1" t="b">
        <f>ISNUMBER(MATCH($E2104,'VLookup Lists'!$E$2:$E$17,0))</f>
        <v>0</v>
      </c>
    </row>
    <row r="2105" spans="1:15" ht="15.75" customHeight="1" x14ac:dyDescent="0.2">
      <c r="A2105" s="1" t="str">
        <f t="shared" si="39"/>
        <v>ICJIA</v>
      </c>
      <c r="B2105" s="1" t="s">
        <v>989</v>
      </c>
      <c r="C2105" s="1" t="s">
        <v>1429</v>
      </c>
      <c r="D2105">
        <v>1745</v>
      </c>
      <c r="E2105" s="1" t="s">
        <v>1076</v>
      </c>
      <c r="F2105" s="38">
        <v>45536</v>
      </c>
      <c r="G2105" s="38">
        <v>46081</v>
      </c>
      <c r="H2105" s="51">
        <v>597572</v>
      </c>
      <c r="I2105" s="1">
        <v>2026</v>
      </c>
      <c r="M2105" s="1">
        <f>IF(ISNUMBER(MATCH(E2105,_xlfn.VSTACK('VLookup Lists'!$E$2:$E$17,'VLookup Lists'!$H$2:$H$38,'VLookup Lists'!$J$2:$J$8),0)),1,0)</f>
        <v>0</v>
      </c>
      <c r="N2105" s="1" t="str">
        <f>IFERROR(IF(VLOOKUP($E2105,'VLookup Lists'!$B$11:$C$29,2,FALSE)="FLIP",1,0),"")</f>
        <v/>
      </c>
      <c r="O2105" s="1" t="b">
        <f>ISNUMBER(MATCH($E2105,'VLookup Lists'!$E$2:$E$17,0))</f>
        <v>0</v>
      </c>
    </row>
    <row r="2106" spans="1:15" ht="15.75" customHeight="1" x14ac:dyDescent="0.2">
      <c r="A2106" s="1" t="str">
        <f t="shared" si="39"/>
        <v>ICJIA</v>
      </c>
      <c r="B2106" s="1" t="s">
        <v>989</v>
      </c>
      <c r="C2106" s="1" t="s">
        <v>1433</v>
      </c>
      <c r="D2106">
        <v>1745</v>
      </c>
      <c r="E2106" s="1" t="s">
        <v>1078</v>
      </c>
      <c r="F2106" s="38">
        <v>45536</v>
      </c>
      <c r="G2106" s="38">
        <v>46081</v>
      </c>
      <c r="H2106" s="51">
        <v>420455</v>
      </c>
      <c r="I2106" s="1">
        <v>2026</v>
      </c>
      <c r="M2106" s="1">
        <f>IF(ISNUMBER(MATCH(E2106,_xlfn.VSTACK('VLookup Lists'!$E$2:$E$17,'VLookup Lists'!$H$2:$H$38,'VLookup Lists'!$J$2:$J$8),0)),1,0)</f>
        <v>0</v>
      </c>
      <c r="N2106" s="1" t="str">
        <f>IFERROR(IF(VLOOKUP($E2106,'VLookup Lists'!$B$11:$C$29,2,FALSE)="FLIP",1,0),"")</f>
        <v/>
      </c>
      <c r="O2106" s="1" t="b">
        <f>ISNUMBER(MATCH($E2106,'VLookup Lists'!$E$2:$E$17,0))</f>
        <v>0</v>
      </c>
    </row>
    <row r="2107" spans="1:15" ht="15.75" customHeight="1" x14ac:dyDescent="0.2">
      <c r="A2107" s="1" t="str">
        <f t="shared" si="39"/>
        <v>ICJIA</v>
      </c>
      <c r="B2107" s="1" t="s">
        <v>989</v>
      </c>
      <c r="C2107" s="1" t="s">
        <v>1432</v>
      </c>
      <c r="D2107">
        <v>1745</v>
      </c>
      <c r="E2107" s="1" t="s">
        <v>1078</v>
      </c>
      <c r="F2107" s="38">
        <v>45717</v>
      </c>
      <c r="G2107" s="38">
        <v>46081</v>
      </c>
      <c r="H2107" s="51">
        <v>317760</v>
      </c>
      <c r="I2107" s="1">
        <v>2026</v>
      </c>
      <c r="M2107" s="1">
        <f>IF(ISNUMBER(MATCH(E2107,_xlfn.VSTACK('VLookup Lists'!$E$2:$E$17,'VLookup Lists'!$H$2:$H$38,'VLookup Lists'!$J$2:$J$8),0)),1,0)</f>
        <v>0</v>
      </c>
      <c r="N2107" s="1" t="str">
        <f>IFERROR(IF(VLOOKUP($E2107,'VLookup Lists'!$B$11:$C$29,2,FALSE)="FLIP",1,0),"")</f>
        <v/>
      </c>
      <c r="O2107" s="1" t="b">
        <f>ISNUMBER(MATCH($E2107,'VLookup Lists'!$E$2:$E$17,0))</f>
        <v>0</v>
      </c>
    </row>
    <row r="2108" spans="1:15" ht="15.75" customHeight="1" x14ac:dyDescent="0.2">
      <c r="A2108" s="1" t="str">
        <f t="shared" si="39"/>
        <v>ICJIA</v>
      </c>
      <c r="B2108" s="1" t="s">
        <v>989</v>
      </c>
      <c r="C2108" s="1">
        <v>223565</v>
      </c>
      <c r="D2108">
        <v>1745</v>
      </c>
      <c r="E2108" s="1" t="s">
        <v>744</v>
      </c>
      <c r="F2108" s="38">
        <v>45658</v>
      </c>
      <c r="G2108" s="38">
        <v>46022</v>
      </c>
      <c r="H2108" s="51">
        <v>134990</v>
      </c>
      <c r="I2108" s="1">
        <v>2026</v>
      </c>
      <c r="M2108" s="1">
        <f>IF(ISNUMBER(MATCH(E2108,_xlfn.VSTACK('VLookup Lists'!$E$2:$E$17,'VLookup Lists'!$H$2:$H$38,'VLookup Lists'!$J$2:$J$8),0)),1,0)</f>
        <v>0</v>
      </c>
      <c r="N2108" s="1" t="str">
        <f>IFERROR(IF(VLOOKUP($E2108,'VLookup Lists'!$B$11:$C$29,2,FALSE)="FLIP",1,0),"")</f>
        <v/>
      </c>
      <c r="O2108" s="1" t="b">
        <f>ISNUMBER(MATCH($E2108,'VLookup Lists'!$E$2:$E$17,0))</f>
        <v>0</v>
      </c>
    </row>
    <row r="2109" spans="1:15" ht="15.75" customHeight="1" x14ac:dyDescent="0.2">
      <c r="A2109" s="1" t="str">
        <f t="shared" si="39"/>
        <v>ICJIA</v>
      </c>
      <c r="B2109" s="1" t="s">
        <v>989</v>
      </c>
      <c r="C2109" s="1" t="s">
        <v>1601</v>
      </c>
      <c r="D2109">
        <v>1745</v>
      </c>
      <c r="E2109" s="1" t="s">
        <v>1381</v>
      </c>
      <c r="F2109" s="38">
        <v>45717</v>
      </c>
      <c r="G2109" s="38">
        <v>46081</v>
      </c>
      <c r="H2109" s="51">
        <v>381075</v>
      </c>
      <c r="I2109" s="1">
        <v>2026</v>
      </c>
      <c r="M2109" s="1">
        <f>IF(ISNUMBER(MATCH(E2109,_xlfn.VSTACK('VLookup Lists'!$E$2:$E$17,'VLookup Lists'!$H$2:$H$38,'VLookup Lists'!$J$2:$J$8),0)),1,0)</f>
        <v>0</v>
      </c>
      <c r="N2109" s="1" t="str">
        <f>IFERROR(IF(VLOOKUP($E2109,'VLookup Lists'!$B$11:$C$29,2,FALSE)="FLIP",1,0),"")</f>
        <v/>
      </c>
      <c r="O2109" s="1" t="b">
        <f>ISNUMBER(MATCH($E2109,'VLookup Lists'!$E$2:$E$17,0))</f>
        <v>0</v>
      </c>
    </row>
    <row r="2110" spans="1:15" ht="15.75" customHeight="1" x14ac:dyDescent="0.2">
      <c r="A2110" s="1" t="str">
        <f t="shared" si="39"/>
        <v>ICJIA</v>
      </c>
      <c r="B2110" s="1" t="s">
        <v>989</v>
      </c>
      <c r="C2110" s="1" t="s">
        <v>1602</v>
      </c>
      <c r="D2110">
        <v>1745</v>
      </c>
      <c r="E2110" s="1" t="s">
        <v>1276</v>
      </c>
      <c r="F2110" s="38">
        <v>45931</v>
      </c>
      <c r="G2110" s="38">
        <v>46295</v>
      </c>
      <c r="H2110" s="51">
        <v>750000</v>
      </c>
      <c r="I2110" s="1">
        <v>2026</v>
      </c>
      <c r="M2110" s="1">
        <f>IF(ISNUMBER(MATCH(E2110,_xlfn.VSTACK('VLookup Lists'!$E$2:$E$17,'VLookup Lists'!$H$2:$H$38,'VLookup Lists'!$J$2:$J$8),0)),1,0)</f>
        <v>0</v>
      </c>
      <c r="N2110" s="1" t="str">
        <f>IFERROR(IF(VLOOKUP($E2110,'VLookup Lists'!$B$11:$C$29,2,FALSE)="FLIP",1,0),"")</f>
        <v/>
      </c>
      <c r="O2110" s="1" t="b">
        <f>ISNUMBER(MATCH($E2110,'VLookup Lists'!$E$2:$E$17,0))</f>
        <v>0</v>
      </c>
    </row>
    <row r="2111" spans="1:15" ht="15.75" customHeight="1" x14ac:dyDescent="0.2">
      <c r="A2111" s="1" t="str">
        <f t="shared" si="39"/>
        <v>ICJIA</v>
      </c>
      <c r="B2111" s="1" t="s">
        <v>989</v>
      </c>
      <c r="C2111" s="1" t="s">
        <v>1434</v>
      </c>
      <c r="D2111">
        <v>1745</v>
      </c>
      <c r="E2111" s="1" t="s">
        <v>1276</v>
      </c>
      <c r="F2111" s="38">
        <v>45566</v>
      </c>
      <c r="G2111" s="38">
        <v>45930</v>
      </c>
      <c r="H2111" s="51">
        <v>750000</v>
      </c>
      <c r="I2111" s="1">
        <v>2026</v>
      </c>
      <c r="M2111" s="1">
        <f>IF(ISNUMBER(MATCH(E2111,_xlfn.VSTACK('VLookup Lists'!$E$2:$E$17,'VLookup Lists'!$H$2:$H$38,'VLookup Lists'!$J$2:$J$8),0)),1,0)</f>
        <v>0</v>
      </c>
      <c r="N2111" s="1" t="str">
        <f>IFERROR(IF(VLOOKUP($E2111,'VLookup Lists'!$B$11:$C$29,2,FALSE)="FLIP",1,0),"")</f>
        <v/>
      </c>
      <c r="O2111" s="1" t="b">
        <f>ISNUMBER(MATCH($E2111,'VLookup Lists'!$E$2:$E$17,0))</f>
        <v>0</v>
      </c>
    </row>
    <row r="2112" spans="1:15" ht="15.75" customHeight="1" x14ac:dyDescent="0.2">
      <c r="A2112" s="1" t="str">
        <f t="shared" si="39"/>
        <v>ICJIA</v>
      </c>
      <c r="B2112" s="1" t="s">
        <v>989</v>
      </c>
      <c r="C2112" s="1" t="s">
        <v>1435</v>
      </c>
      <c r="D2112">
        <v>1745</v>
      </c>
      <c r="E2112" s="1" t="s">
        <v>1080</v>
      </c>
      <c r="F2112" s="38">
        <v>45658</v>
      </c>
      <c r="G2112" s="38">
        <v>46022</v>
      </c>
      <c r="H2112" s="51">
        <v>85000</v>
      </c>
      <c r="I2112" s="1">
        <v>2026</v>
      </c>
      <c r="M2112" s="1">
        <f>IF(ISNUMBER(MATCH(E2112,_xlfn.VSTACK('VLookup Lists'!$E$2:$E$17,'VLookup Lists'!$H$2:$H$38,'VLookup Lists'!$J$2:$J$8),0)),1,0)</f>
        <v>0</v>
      </c>
      <c r="N2112" s="1" t="str">
        <f>IFERROR(IF(VLOOKUP($E2112,'VLookup Lists'!$B$11:$C$29,2,FALSE)="FLIP",1,0),"")</f>
        <v/>
      </c>
      <c r="O2112" s="1" t="b">
        <f>ISNUMBER(MATCH($E2112,'VLookup Lists'!$E$2:$E$17,0))</f>
        <v>0</v>
      </c>
    </row>
    <row r="2113" spans="1:15" ht="15.75" customHeight="1" x14ac:dyDescent="0.2">
      <c r="A2113" s="1" t="str">
        <f t="shared" si="39"/>
        <v>ICJIA</v>
      </c>
      <c r="B2113" s="1" t="s">
        <v>989</v>
      </c>
      <c r="C2113" s="1" t="s">
        <v>1437</v>
      </c>
      <c r="D2113">
        <v>1745</v>
      </c>
      <c r="E2113" s="1" t="s">
        <v>1181</v>
      </c>
      <c r="F2113" s="38">
        <v>45658</v>
      </c>
      <c r="G2113" s="38">
        <v>46022</v>
      </c>
      <c r="H2113" s="51">
        <v>500000</v>
      </c>
      <c r="I2113" s="1">
        <v>2026</v>
      </c>
      <c r="M2113" s="1">
        <f>IF(ISNUMBER(MATCH(E2113,_xlfn.VSTACK('VLookup Lists'!$E$2:$E$17,'VLookup Lists'!$H$2:$H$38,'VLookup Lists'!$J$2:$J$8),0)),1,0)</f>
        <v>0</v>
      </c>
      <c r="N2113" s="1" t="str">
        <f>IFERROR(IF(VLOOKUP($E2113,'VLookup Lists'!$B$11:$C$29,2,FALSE)="FLIP",1,0),"")</f>
        <v/>
      </c>
      <c r="O2113" s="1" t="b">
        <f>ISNUMBER(MATCH($E2113,'VLookup Lists'!$E$2:$E$17,0))</f>
        <v>0</v>
      </c>
    </row>
    <row r="2114" spans="1:15" ht="15.75" customHeight="1" x14ac:dyDescent="0.2">
      <c r="A2114" s="1" t="str">
        <f t="shared" si="39"/>
        <v>ICJIA</v>
      </c>
      <c r="B2114" s="1" t="s">
        <v>989</v>
      </c>
      <c r="C2114" s="1" t="s">
        <v>1603</v>
      </c>
      <c r="D2114">
        <v>1745</v>
      </c>
      <c r="E2114" s="1" t="s">
        <v>1084</v>
      </c>
      <c r="F2114" s="38">
        <v>46023</v>
      </c>
      <c r="G2114" s="38">
        <v>46387</v>
      </c>
      <c r="H2114" s="51">
        <v>141244</v>
      </c>
      <c r="I2114" s="1">
        <v>2026</v>
      </c>
      <c r="M2114" s="1">
        <f>IF(ISNUMBER(MATCH(E2114,_xlfn.VSTACK('VLookup Lists'!$E$2:$E$17,'VLookup Lists'!$H$2:$H$38,'VLookup Lists'!$J$2:$J$8),0)),1,0)</f>
        <v>0</v>
      </c>
      <c r="N2114" s="1" t="str">
        <f>IFERROR(IF(VLOOKUP($E2114,'VLookup Lists'!$B$11:$C$29,2,FALSE)="FLIP",1,0),"")</f>
        <v/>
      </c>
      <c r="O2114" s="1" t="b">
        <f>ISNUMBER(MATCH($E2114,'VLookup Lists'!$E$2:$E$17,0))</f>
        <v>0</v>
      </c>
    </row>
    <row r="2115" spans="1:15" ht="15.75" customHeight="1" x14ac:dyDescent="0.2">
      <c r="A2115" s="1" t="str">
        <f t="shared" si="39"/>
        <v>ICJIA</v>
      </c>
      <c r="B2115" s="1" t="s">
        <v>989</v>
      </c>
      <c r="C2115" s="1" t="s">
        <v>1604</v>
      </c>
      <c r="D2115">
        <v>1745</v>
      </c>
      <c r="E2115" s="1" t="s">
        <v>1086</v>
      </c>
      <c r="F2115" s="38">
        <v>46023</v>
      </c>
      <c r="G2115" s="38">
        <v>46387</v>
      </c>
      <c r="H2115" s="51">
        <v>200000</v>
      </c>
      <c r="I2115" s="1">
        <v>2026</v>
      </c>
      <c r="M2115" s="1">
        <f>IF(ISNUMBER(MATCH(E2115,_xlfn.VSTACK('VLookup Lists'!$E$2:$E$17,'VLookup Lists'!$H$2:$H$38,'VLookup Lists'!$J$2:$J$8),0)),1,0)</f>
        <v>0</v>
      </c>
      <c r="N2115" s="1" t="str">
        <f>IFERROR(IF(VLOOKUP($E2115,'VLookup Lists'!$B$11:$C$29,2,FALSE)="FLIP",1,0),"")</f>
        <v/>
      </c>
      <c r="O2115" s="1" t="b">
        <f>ISNUMBER(MATCH($E2115,'VLookup Lists'!$E$2:$E$17,0))</f>
        <v>0</v>
      </c>
    </row>
    <row r="2116" spans="1:15" ht="15.75" customHeight="1" x14ac:dyDescent="0.2">
      <c r="A2116" s="1" t="str">
        <f t="shared" si="39"/>
        <v>ICJIA</v>
      </c>
      <c r="B2116" s="1" t="s">
        <v>989</v>
      </c>
      <c r="C2116" s="1" t="s">
        <v>1438</v>
      </c>
      <c r="D2116">
        <v>1745</v>
      </c>
      <c r="E2116" s="1" t="s">
        <v>1086</v>
      </c>
      <c r="F2116" s="38">
        <v>45658</v>
      </c>
      <c r="G2116" s="38">
        <v>46022</v>
      </c>
      <c r="H2116" s="51">
        <v>182000</v>
      </c>
      <c r="I2116" s="1">
        <v>2026</v>
      </c>
      <c r="M2116" s="1">
        <f>IF(ISNUMBER(MATCH(E2116,_xlfn.VSTACK('VLookup Lists'!$E$2:$E$17,'VLookup Lists'!$H$2:$H$38,'VLookup Lists'!$J$2:$J$8),0)),1,0)</f>
        <v>0</v>
      </c>
      <c r="N2116" s="1" t="str">
        <f>IFERROR(IF(VLOOKUP($E2116,'VLookup Lists'!$B$11:$C$29,2,FALSE)="FLIP",1,0),"")</f>
        <v/>
      </c>
      <c r="O2116" s="1" t="b">
        <f>ISNUMBER(MATCH($E2116,'VLookup Lists'!$E$2:$E$17,0))</f>
        <v>0</v>
      </c>
    </row>
    <row r="2117" spans="1:15" ht="15.75" customHeight="1" x14ac:dyDescent="0.2">
      <c r="A2117" s="1" t="str">
        <f t="shared" si="39"/>
        <v>ICJIA</v>
      </c>
      <c r="B2117" s="1" t="s">
        <v>989</v>
      </c>
      <c r="D2117">
        <v>1745</v>
      </c>
      <c r="E2117" s="1" t="s">
        <v>784</v>
      </c>
      <c r="F2117" s="38">
        <v>45717</v>
      </c>
      <c r="G2117" s="38">
        <v>46081</v>
      </c>
      <c r="H2117" s="51">
        <v>500000</v>
      </c>
      <c r="I2117" s="1">
        <v>2026</v>
      </c>
      <c r="M2117" s="1">
        <f>IF(ISNUMBER(MATCH(E2117,_xlfn.VSTACK('VLookup Lists'!$E$2:$E$17,'VLookup Lists'!$H$2:$H$38,'VLookup Lists'!$J$2:$J$8),0)),1,0)</f>
        <v>0</v>
      </c>
      <c r="N2117" s="1" t="str">
        <f>IFERROR(IF(VLOOKUP($E2117,'VLookup Lists'!$B$11:$C$29,2,FALSE)="FLIP",1,0),"")</f>
        <v/>
      </c>
      <c r="O2117" s="1" t="b">
        <f>ISNUMBER(MATCH($E2117,'VLookup Lists'!$E$2:$E$17,0))</f>
        <v>0</v>
      </c>
    </row>
    <row r="2118" spans="1:15" ht="15.75" customHeight="1" x14ac:dyDescent="0.2">
      <c r="A2118" s="1" t="str">
        <f t="shared" si="39"/>
        <v>ICJIA</v>
      </c>
      <c r="B2118" s="1" t="s">
        <v>989</v>
      </c>
      <c r="C2118" s="1">
        <v>223571</v>
      </c>
      <c r="D2118">
        <v>1745</v>
      </c>
      <c r="E2118" s="1" t="s">
        <v>1191</v>
      </c>
      <c r="F2118" s="38">
        <v>45658</v>
      </c>
      <c r="G2118" s="38">
        <v>46022</v>
      </c>
      <c r="H2118" s="51">
        <v>134780</v>
      </c>
      <c r="I2118" s="1">
        <v>2026</v>
      </c>
      <c r="M2118" s="1">
        <f>IF(ISNUMBER(MATCH(E2118,_xlfn.VSTACK('VLookup Lists'!$E$2:$E$17,'VLookup Lists'!$H$2:$H$38,'VLookup Lists'!$J$2:$J$8),0)),1,0)</f>
        <v>0</v>
      </c>
      <c r="N2118" s="1" t="str">
        <f>IFERROR(IF(VLOOKUP($E2118,'VLookup Lists'!$B$11:$C$29,2,FALSE)="FLIP",1,0),"")</f>
        <v/>
      </c>
      <c r="O2118" s="1" t="b">
        <f>ISNUMBER(MATCH($E2118,'VLookup Lists'!$E$2:$E$17,0))</f>
        <v>0</v>
      </c>
    </row>
    <row r="2119" spans="1:15" ht="15.75" customHeight="1" x14ac:dyDescent="0.2">
      <c r="A2119" s="1" t="str">
        <f t="shared" si="39"/>
        <v>ICJIA</v>
      </c>
      <c r="B2119" s="1" t="s">
        <v>989</v>
      </c>
      <c r="C2119" s="1" t="s">
        <v>1439</v>
      </c>
      <c r="D2119">
        <v>1745</v>
      </c>
      <c r="E2119" s="1" t="s">
        <v>1391</v>
      </c>
      <c r="F2119" s="38">
        <v>45717</v>
      </c>
      <c r="G2119" s="38">
        <v>46112</v>
      </c>
      <c r="H2119" s="51">
        <v>384890</v>
      </c>
      <c r="I2119" s="1">
        <v>2026</v>
      </c>
      <c r="M2119" s="1">
        <f>IF(ISNUMBER(MATCH(E2119,_xlfn.VSTACK('VLookup Lists'!$E$2:$E$17,'VLookup Lists'!$H$2:$H$38,'VLookup Lists'!$J$2:$J$8),0)),1,0)</f>
        <v>0</v>
      </c>
      <c r="N2119" s="1" t="str">
        <f>IFERROR(IF(VLOOKUP($E2119,'VLookup Lists'!$B$11:$C$29,2,FALSE)="FLIP",1,0),"")</f>
        <v/>
      </c>
      <c r="O2119" s="1" t="b">
        <f>ISNUMBER(MATCH($E2119,'VLookup Lists'!$E$2:$E$17,0))</f>
        <v>0</v>
      </c>
    </row>
    <row r="2120" spans="1:15" ht="15" customHeight="1" x14ac:dyDescent="0.2">
      <c r="A2120" s="1" t="str">
        <f t="shared" ref="A2120:A2128" si="40">IF(ISBLANK(B2120),"","ICJIA")</f>
        <v/>
      </c>
      <c r="E2120" s="1" t="s">
        <v>352</v>
      </c>
      <c r="F2120" s="38"/>
      <c r="G2120" s="38"/>
      <c r="M2120" s="1">
        <f>IF(ISNUMBER(MATCH(E2120,_xlfn.VSTACK('VLookup Lists'!$E$2:$E$17,'VLookup Lists'!$H$2:$H$38,'VLookup Lists'!$J$2:$J$8),0)),1,0)</f>
        <v>0</v>
      </c>
      <c r="N2120" s="1" t="str">
        <f>IFERROR(IF(VLOOKUP($D2120,'VLookup Lists'!$B$11:$C$29,2,FALSE)="FLIP",1,0),"")</f>
        <v/>
      </c>
      <c r="O2120" s="1" t="b">
        <f>ISNUMBER(MATCH($E2120,'VLookup Lists'!$E$2:$E$17,0))</f>
        <v>0</v>
      </c>
    </row>
    <row r="2121" spans="1:15" ht="15" customHeight="1" x14ac:dyDescent="0.2">
      <c r="A2121" s="1" t="str">
        <f t="shared" si="40"/>
        <v/>
      </c>
      <c r="E2121" s="1" t="s">
        <v>352</v>
      </c>
      <c r="F2121" s="38"/>
      <c r="G2121" s="38"/>
      <c r="M2121" s="1">
        <f>IF(ISNUMBER(MATCH(E2121,_xlfn.VSTACK('VLookup Lists'!$E$2:$E$17,'VLookup Lists'!$H$2:$H$38,'VLookup Lists'!$J$2:$J$8),0)),1,0)</f>
        <v>0</v>
      </c>
      <c r="N2121" s="1" t="str">
        <f>IFERROR(IF(VLOOKUP($D2121,'VLookup Lists'!$B$11:$C$29,2,FALSE)="FLIP",1,0),"")</f>
        <v/>
      </c>
      <c r="O2121" s="1" t="b">
        <f>ISNUMBER(MATCH($E2121,'VLookup Lists'!$E$2:$E$17,0))</f>
        <v>0</v>
      </c>
    </row>
    <row r="2122" spans="1:15" ht="15" customHeight="1" x14ac:dyDescent="0.2">
      <c r="A2122" s="1" t="str">
        <f t="shared" si="40"/>
        <v/>
      </c>
      <c r="E2122" s="1" t="s">
        <v>352</v>
      </c>
      <c r="F2122" s="38"/>
      <c r="G2122" s="38"/>
      <c r="M2122" s="1">
        <f>IF(ISNUMBER(MATCH(E2122,_xlfn.VSTACK('VLookup Lists'!$E$2:$E$17,'VLookup Lists'!$H$2:$H$38,'VLookup Lists'!$J$2:$J$8),0)),1,0)</f>
        <v>0</v>
      </c>
      <c r="N2122" s="1" t="str">
        <f>IFERROR(IF(VLOOKUP($D2122,'VLookup Lists'!$B$11:$C$29,2,FALSE)="FLIP",1,0),"")</f>
        <v/>
      </c>
      <c r="O2122" s="1" t="b">
        <f>ISNUMBER(MATCH($E2122,'VLookup Lists'!$E$2:$E$17,0))</f>
        <v>0</v>
      </c>
    </row>
    <row r="2123" spans="1:15" ht="15" customHeight="1" x14ac:dyDescent="0.2">
      <c r="A2123" s="1" t="str">
        <f t="shared" si="40"/>
        <v/>
      </c>
      <c r="E2123" s="1" t="s">
        <v>352</v>
      </c>
      <c r="F2123" s="38"/>
      <c r="G2123" s="38"/>
      <c r="M2123" s="1">
        <f>IF(ISNUMBER(MATCH(E2123,_xlfn.VSTACK('VLookup Lists'!$E$2:$E$17,'VLookup Lists'!$H$2:$H$38,'VLookup Lists'!$J$2:$J$8),0)),1,0)</f>
        <v>0</v>
      </c>
      <c r="N2123" s="1" t="str">
        <f>IFERROR(IF(VLOOKUP($D2123,'VLookup Lists'!$B$11:$C$29,2,FALSE)="FLIP",1,0),"")</f>
        <v/>
      </c>
      <c r="O2123" s="1" t="b">
        <f>ISNUMBER(MATCH($E2123,'VLookup Lists'!$E$2:$E$17,0))</f>
        <v>0</v>
      </c>
    </row>
    <row r="2124" spans="1:15" ht="15" customHeight="1" x14ac:dyDescent="0.2">
      <c r="A2124" s="1" t="str">
        <f t="shared" si="40"/>
        <v/>
      </c>
      <c r="E2124" s="1" t="s">
        <v>352</v>
      </c>
      <c r="F2124" s="38"/>
      <c r="G2124" s="38"/>
      <c r="M2124" s="1">
        <f>IF(ISNUMBER(MATCH(E2124,_xlfn.VSTACK('VLookup Lists'!$E$2:$E$17,'VLookup Lists'!$H$2:$H$38,'VLookup Lists'!$J$2:$J$8),0)),1,0)</f>
        <v>0</v>
      </c>
      <c r="N2124" s="1" t="str">
        <f>IFERROR(IF(VLOOKUP($D2124,'VLookup Lists'!$B$11:$C$29,2,FALSE)="FLIP",1,0),"")</f>
        <v/>
      </c>
      <c r="O2124" s="1" t="b">
        <f>ISNUMBER(MATCH($E2124,'VLookup Lists'!$E$2:$E$17,0))</f>
        <v>0</v>
      </c>
    </row>
    <row r="2125" spans="1:15" ht="15" customHeight="1" x14ac:dyDescent="0.2">
      <c r="A2125" s="1" t="str">
        <f t="shared" si="40"/>
        <v/>
      </c>
      <c r="E2125" s="1" t="s">
        <v>352</v>
      </c>
      <c r="F2125" s="38"/>
      <c r="G2125" s="38"/>
      <c r="M2125" s="1">
        <f>IF(ISNUMBER(MATCH(E2125,_xlfn.VSTACK('VLookup Lists'!$E$2:$E$17,'VLookup Lists'!$H$2:$H$38,'VLookup Lists'!$J$2:$J$8),0)),1,0)</f>
        <v>0</v>
      </c>
      <c r="N2125" s="1" t="str">
        <f>IFERROR(IF(VLOOKUP($D2125,'VLookup Lists'!$B$11:$C$29,2,FALSE)="FLIP",1,0),"")</f>
        <v/>
      </c>
      <c r="O2125" s="1" t="b">
        <f>ISNUMBER(MATCH($E2125,'VLookup Lists'!$E$2:$E$17,0))</f>
        <v>0</v>
      </c>
    </row>
    <row r="2126" spans="1:15" ht="15" customHeight="1" x14ac:dyDescent="0.2">
      <c r="A2126" s="1" t="str">
        <f t="shared" si="40"/>
        <v/>
      </c>
      <c r="E2126" s="1" t="s">
        <v>352</v>
      </c>
      <c r="F2126" s="38"/>
      <c r="G2126" s="38"/>
      <c r="M2126" s="1">
        <f>IF(ISNUMBER(MATCH(E2126,_xlfn.VSTACK('VLookup Lists'!$E$2:$E$17,'VLookup Lists'!$H$2:$H$38,'VLookup Lists'!$J$2:$J$8),0)),1,0)</f>
        <v>0</v>
      </c>
      <c r="N2126" s="1" t="str">
        <f>IFERROR(IF(VLOOKUP($D2126,'VLookup Lists'!$B$11:$C$29,2,FALSE)="FLIP",1,0),"")</f>
        <v/>
      </c>
      <c r="O2126" s="1" t="b">
        <f>ISNUMBER(MATCH($E2126,'VLookup Lists'!$E$2:$E$17,0))</f>
        <v>0</v>
      </c>
    </row>
    <row r="2127" spans="1:15" ht="15" customHeight="1" x14ac:dyDescent="0.2">
      <c r="A2127" s="1" t="str">
        <f t="shared" si="40"/>
        <v/>
      </c>
      <c r="E2127" s="1" t="s">
        <v>352</v>
      </c>
      <c r="F2127" s="38"/>
      <c r="G2127" s="38"/>
      <c r="M2127" s="1">
        <f>IF(ISNUMBER(MATCH(E2127,_xlfn.VSTACK('VLookup Lists'!$E$2:$E$17,'VLookup Lists'!$H$2:$H$38,'VLookup Lists'!$J$2:$J$8),0)),1,0)</f>
        <v>0</v>
      </c>
      <c r="N2127" s="1" t="str">
        <f>IFERROR(IF(VLOOKUP($D2127,'VLookup Lists'!$B$11:$C$29,2,FALSE)="FLIP",1,0),"")</f>
        <v/>
      </c>
      <c r="O2127" s="1" t="b">
        <f>ISNUMBER(MATCH($E2127,'VLookup Lists'!$E$2:$E$17,0))</f>
        <v>0</v>
      </c>
    </row>
    <row r="2128" spans="1:15" ht="15" customHeight="1" x14ac:dyDescent="0.2">
      <c r="A2128" s="1" t="str">
        <f t="shared" si="40"/>
        <v/>
      </c>
      <c r="E2128" s="1" t="s">
        <v>352</v>
      </c>
      <c r="F2128" s="38"/>
      <c r="G2128" s="38"/>
      <c r="M2128" s="1">
        <f>IF(ISNUMBER(MATCH(E2128,_xlfn.VSTACK('VLookup Lists'!$E$2:$E$17,'VLookup Lists'!$H$2:$H$38,'VLookup Lists'!$J$2:$J$8),0)),1,0)</f>
        <v>0</v>
      </c>
      <c r="N2128" s="1" t="str">
        <f>IFERROR(IF(VLOOKUP($D2128,'VLookup Lists'!$B$11:$C$29,2,FALSE)="FLIP",1,0),"")</f>
        <v/>
      </c>
      <c r="O2128" s="1" t="b">
        <f>ISNUMBER(MATCH($E2128,'VLookup Lists'!$E$2:$E$17,0))</f>
        <v>0</v>
      </c>
    </row>
    <row r="2129" spans="1:15" ht="15" customHeight="1" x14ac:dyDescent="0.2">
      <c r="A2129" s="1" t="str">
        <f t="shared" ref="A2129:A2383" si="41">IF(ISBLANK(B2129),"","ICJIA")</f>
        <v/>
      </c>
      <c r="E2129" s="1" t="s">
        <v>352</v>
      </c>
      <c r="F2129" s="38"/>
      <c r="G2129" s="38"/>
      <c r="M2129" s="1">
        <f>IF(ISNUMBER(MATCH(E2129,_xlfn.VSTACK('VLookup Lists'!$E$2:$E$17,'VLookup Lists'!$H$2:$H$38,'VLookup Lists'!$J$2:$J$8),0)),1,0)</f>
        <v>0</v>
      </c>
      <c r="N2129" s="1" t="str">
        <f>IFERROR(IF(VLOOKUP($D2129,'VLookup Lists'!$B$11:$C$29,2,FALSE)="FLIP",1,0),"")</f>
        <v/>
      </c>
      <c r="O2129" s="1" t="b">
        <f>ISNUMBER(MATCH($E2129,'VLookup Lists'!$E$2:$E$17,0))</f>
        <v>0</v>
      </c>
    </row>
    <row r="2130" spans="1:15" ht="15" customHeight="1" x14ac:dyDescent="0.2">
      <c r="A2130" s="1" t="str">
        <f t="shared" si="41"/>
        <v/>
      </c>
      <c r="E2130" s="1" t="s">
        <v>352</v>
      </c>
      <c r="F2130" s="38"/>
      <c r="G2130" s="38"/>
      <c r="M2130" s="1">
        <f>IF(ISNUMBER(MATCH(E2130,_xlfn.VSTACK('VLookup Lists'!$E$2:$E$17,'VLookup Lists'!$H$2:$H$38,'VLookup Lists'!$J$2:$J$8),0)),1,0)</f>
        <v>0</v>
      </c>
      <c r="N2130" s="1" t="str">
        <f>IFERROR(IF(VLOOKUP($D2130,'VLookup Lists'!$B$11:$C$29,2,FALSE)="FLIP",1,0),"")</f>
        <v/>
      </c>
      <c r="O2130" s="1" t="b">
        <f>ISNUMBER(MATCH($E2130,'VLookup Lists'!$E$2:$E$17,0))</f>
        <v>0</v>
      </c>
    </row>
    <row r="2131" spans="1:15" ht="15" customHeight="1" x14ac:dyDescent="0.2">
      <c r="A2131" s="1" t="str">
        <f t="shared" si="41"/>
        <v/>
      </c>
      <c r="E2131" s="1" t="s">
        <v>352</v>
      </c>
      <c r="F2131" s="38"/>
      <c r="G2131" s="38"/>
      <c r="M2131" s="1">
        <f>IF(ISNUMBER(MATCH(E2131,_xlfn.VSTACK('VLookup Lists'!$E$2:$E$17,'VLookup Lists'!$H$2:$H$38,'VLookup Lists'!$J$2:$J$8),0)),1,0)</f>
        <v>0</v>
      </c>
      <c r="N2131" s="1" t="str">
        <f>IFERROR(IF(VLOOKUP($D2131,'VLookup Lists'!$B$11:$C$29,2,FALSE)="FLIP",1,0),"")</f>
        <v/>
      </c>
      <c r="O2131" s="1" t="b">
        <f>ISNUMBER(MATCH($E2131,'VLookup Lists'!$E$2:$E$17,0))</f>
        <v>0</v>
      </c>
    </row>
    <row r="2132" spans="1:15" ht="15" customHeight="1" x14ac:dyDescent="0.2">
      <c r="A2132" s="1" t="str">
        <f t="shared" si="41"/>
        <v/>
      </c>
      <c r="E2132" s="1" t="s">
        <v>352</v>
      </c>
      <c r="F2132" s="38"/>
      <c r="G2132" s="38"/>
      <c r="M2132" s="1">
        <f>IF(ISNUMBER(MATCH(E2132,_xlfn.VSTACK('VLookup Lists'!$E$2:$E$17,'VLookup Lists'!$H$2:$H$38,'VLookup Lists'!$J$2:$J$8),0)),1,0)</f>
        <v>0</v>
      </c>
      <c r="N2132" s="1" t="str">
        <f>IFERROR(IF(VLOOKUP($D2132,'VLookup Lists'!$B$11:$C$29,2,FALSE)="FLIP",1,0),"")</f>
        <v/>
      </c>
      <c r="O2132" s="1" t="b">
        <f>ISNUMBER(MATCH($E2132,'VLookup Lists'!$E$2:$E$17,0))</f>
        <v>0</v>
      </c>
    </row>
    <row r="2133" spans="1:15" ht="15" customHeight="1" x14ac:dyDescent="0.2">
      <c r="A2133" s="1" t="str">
        <f t="shared" si="41"/>
        <v/>
      </c>
      <c r="E2133" s="1" t="s">
        <v>352</v>
      </c>
      <c r="F2133" s="38"/>
      <c r="G2133" s="38"/>
      <c r="M2133" s="1">
        <f>IF(ISNUMBER(MATCH(E2133,_xlfn.VSTACK('VLookup Lists'!$E$2:$E$17,'VLookup Lists'!$H$2:$H$38,'VLookup Lists'!$J$2:$J$8),0)),1,0)</f>
        <v>0</v>
      </c>
      <c r="N2133" s="1" t="str">
        <f>IFERROR(IF(VLOOKUP($D2133,'VLookup Lists'!$B$11:$C$29,2,FALSE)="FLIP",1,0),"")</f>
        <v/>
      </c>
      <c r="O2133" s="1" t="b">
        <f>ISNUMBER(MATCH($E2133,'VLookup Lists'!$E$2:$E$17,0))</f>
        <v>0</v>
      </c>
    </row>
    <row r="2134" spans="1:15" ht="15" customHeight="1" x14ac:dyDescent="0.2">
      <c r="A2134" s="1" t="str">
        <f t="shared" si="41"/>
        <v/>
      </c>
      <c r="E2134" s="1" t="s">
        <v>352</v>
      </c>
      <c r="F2134" s="38"/>
      <c r="G2134" s="38"/>
      <c r="M2134" s="1">
        <f>IF(ISNUMBER(MATCH(E2134,_xlfn.VSTACK('VLookup Lists'!$E$2:$E$17,'VLookup Lists'!$H$2:$H$38,'VLookup Lists'!$J$2:$J$8),0)),1,0)</f>
        <v>0</v>
      </c>
      <c r="N2134" s="1" t="str">
        <f>IFERROR(IF(VLOOKUP($D2134,'VLookup Lists'!$B$11:$C$29,2,FALSE)="FLIP",1,0),"")</f>
        <v/>
      </c>
      <c r="O2134" s="1" t="b">
        <f>ISNUMBER(MATCH($E2134,'VLookup Lists'!$E$2:$E$17,0))</f>
        <v>0</v>
      </c>
    </row>
    <row r="2135" spans="1:15" ht="15" customHeight="1" x14ac:dyDescent="0.2">
      <c r="A2135" s="1" t="str">
        <f t="shared" si="41"/>
        <v/>
      </c>
      <c r="E2135" s="1" t="s">
        <v>352</v>
      </c>
      <c r="F2135" s="38"/>
      <c r="G2135" s="38"/>
      <c r="M2135" s="1">
        <f>IF(ISNUMBER(MATCH(E2135,_xlfn.VSTACK('VLookup Lists'!$E$2:$E$17,'VLookup Lists'!$H$2:$H$38,'VLookup Lists'!$J$2:$J$8),0)),1,0)</f>
        <v>0</v>
      </c>
      <c r="N2135" s="1" t="str">
        <f>IFERROR(IF(VLOOKUP($D2135,'VLookup Lists'!$B$11:$C$29,2,FALSE)="FLIP",1,0),"")</f>
        <v/>
      </c>
      <c r="O2135" s="1" t="b">
        <f>ISNUMBER(MATCH($E2135,'VLookup Lists'!$E$2:$E$17,0))</f>
        <v>0</v>
      </c>
    </row>
    <row r="2136" spans="1:15" ht="15" customHeight="1" x14ac:dyDescent="0.2">
      <c r="A2136" s="1" t="str">
        <f t="shared" si="41"/>
        <v/>
      </c>
      <c r="E2136" s="1" t="s">
        <v>352</v>
      </c>
      <c r="F2136" s="38"/>
      <c r="G2136" s="38"/>
      <c r="M2136" s="1">
        <f>IF(ISNUMBER(MATCH(E2136,_xlfn.VSTACK('VLookup Lists'!$E$2:$E$17,'VLookup Lists'!$H$2:$H$38,'VLookup Lists'!$J$2:$J$8),0)),1,0)</f>
        <v>0</v>
      </c>
      <c r="N2136" s="1" t="str">
        <f>IFERROR(IF(VLOOKUP($D2136,'VLookup Lists'!$B$11:$C$29,2,FALSE)="FLIP",1,0),"")</f>
        <v/>
      </c>
      <c r="O2136" s="1" t="b">
        <f>ISNUMBER(MATCH($E2136,'VLookup Lists'!$E$2:$E$17,0))</f>
        <v>0</v>
      </c>
    </row>
    <row r="2137" spans="1:15" ht="15" customHeight="1" x14ac:dyDescent="0.2">
      <c r="A2137" s="1" t="str">
        <f t="shared" si="41"/>
        <v/>
      </c>
      <c r="E2137" s="1" t="s">
        <v>352</v>
      </c>
      <c r="F2137" s="38"/>
      <c r="G2137" s="38"/>
      <c r="M2137" s="1">
        <f>IF(ISNUMBER(MATCH(E2137,_xlfn.VSTACK('VLookup Lists'!$E$2:$E$17,'VLookup Lists'!$H$2:$H$38,'VLookup Lists'!$J$2:$J$8),0)),1,0)</f>
        <v>0</v>
      </c>
      <c r="N2137" s="1" t="str">
        <f>IFERROR(IF(VLOOKUP($D2137,'VLookup Lists'!$B$11:$C$29,2,FALSE)="FLIP",1,0),"")</f>
        <v/>
      </c>
      <c r="O2137" s="1" t="b">
        <f>ISNUMBER(MATCH($E2137,'VLookup Lists'!$E$2:$E$17,0))</f>
        <v>0</v>
      </c>
    </row>
    <row r="2138" spans="1:15" ht="15" customHeight="1" x14ac:dyDescent="0.2">
      <c r="A2138" s="1" t="str">
        <f t="shared" si="41"/>
        <v/>
      </c>
      <c r="E2138" s="1" t="s">
        <v>352</v>
      </c>
      <c r="F2138" s="38"/>
      <c r="G2138" s="38"/>
      <c r="M2138" s="1">
        <f>IF(ISNUMBER(MATCH(E2138,_xlfn.VSTACK('VLookup Lists'!$E$2:$E$17,'VLookup Lists'!$H$2:$H$38,'VLookup Lists'!$J$2:$J$8),0)),1,0)</f>
        <v>0</v>
      </c>
      <c r="N2138" s="1" t="str">
        <f>IFERROR(IF(VLOOKUP($D2138,'VLookup Lists'!$B$11:$C$29,2,FALSE)="FLIP",1,0),"")</f>
        <v/>
      </c>
      <c r="O2138" s="1" t="b">
        <f>ISNUMBER(MATCH($E2138,'VLookup Lists'!$E$2:$E$17,0))</f>
        <v>0</v>
      </c>
    </row>
    <row r="2139" spans="1:15" ht="15" customHeight="1" x14ac:dyDescent="0.2">
      <c r="A2139" s="1" t="str">
        <f t="shared" si="41"/>
        <v/>
      </c>
      <c r="E2139" s="1" t="s">
        <v>352</v>
      </c>
      <c r="F2139" s="38"/>
      <c r="G2139" s="38"/>
      <c r="M2139" s="1">
        <f>IF(ISNUMBER(MATCH(E2139,_xlfn.VSTACK('VLookup Lists'!$E$2:$E$17,'VLookup Lists'!$H$2:$H$38,'VLookup Lists'!$J$2:$J$8),0)),1,0)</f>
        <v>0</v>
      </c>
      <c r="N2139" s="1" t="str">
        <f>IFERROR(IF(VLOOKUP($D2139,'VLookup Lists'!$B$11:$C$29,2,FALSE)="FLIP",1,0),"")</f>
        <v/>
      </c>
      <c r="O2139" s="1" t="b">
        <f>ISNUMBER(MATCH($E2139,'VLookup Lists'!$E$2:$E$17,0))</f>
        <v>0</v>
      </c>
    </row>
    <row r="2140" spans="1:15" ht="15" customHeight="1" x14ac:dyDescent="0.2">
      <c r="A2140" s="1" t="str">
        <f t="shared" si="41"/>
        <v/>
      </c>
      <c r="E2140" s="1" t="s">
        <v>352</v>
      </c>
      <c r="F2140" s="38"/>
      <c r="G2140" s="38"/>
      <c r="M2140" s="1">
        <f>IF(ISNUMBER(MATCH(E2140,_xlfn.VSTACK('VLookup Lists'!$E$2:$E$17,'VLookup Lists'!$H$2:$H$38,'VLookup Lists'!$J$2:$J$8),0)),1,0)</f>
        <v>0</v>
      </c>
      <c r="N2140" s="1" t="str">
        <f>IFERROR(IF(VLOOKUP($D2140,'VLookup Lists'!$B$11:$C$29,2,FALSE)="FLIP",1,0),"")</f>
        <v/>
      </c>
      <c r="O2140" s="1" t="b">
        <f>ISNUMBER(MATCH($E2140,'VLookup Lists'!$E$2:$E$17,0))</f>
        <v>0</v>
      </c>
    </row>
    <row r="2141" spans="1:15" ht="15" customHeight="1" x14ac:dyDescent="0.2">
      <c r="A2141" s="1" t="str">
        <f t="shared" si="41"/>
        <v/>
      </c>
      <c r="E2141" s="1" t="s">
        <v>352</v>
      </c>
      <c r="F2141" s="38"/>
      <c r="G2141" s="38"/>
      <c r="M2141" s="1">
        <f>IF(ISNUMBER(MATCH(E2141,_xlfn.VSTACK('VLookup Lists'!$E$2:$E$17,'VLookup Lists'!$H$2:$H$38,'VLookup Lists'!$J$2:$J$8),0)),1,0)</f>
        <v>0</v>
      </c>
      <c r="N2141" s="1" t="str">
        <f>IFERROR(IF(VLOOKUP($D2141,'VLookup Lists'!$B$11:$C$29,2,FALSE)="FLIP",1,0),"")</f>
        <v/>
      </c>
      <c r="O2141" s="1" t="b">
        <f>ISNUMBER(MATCH($E2141,'VLookup Lists'!$E$2:$E$17,0))</f>
        <v>0</v>
      </c>
    </row>
    <row r="2142" spans="1:15" ht="15" customHeight="1" x14ac:dyDescent="0.2">
      <c r="A2142" s="1" t="str">
        <f t="shared" si="41"/>
        <v/>
      </c>
      <c r="E2142" s="1" t="s">
        <v>352</v>
      </c>
      <c r="F2142" s="38"/>
      <c r="G2142" s="38"/>
      <c r="M2142" s="1">
        <f>IF(ISNUMBER(MATCH(E2142,_xlfn.VSTACK('VLookup Lists'!$E$2:$E$17,'VLookup Lists'!$H$2:$H$38,'VLookup Lists'!$J$2:$J$8),0)),1,0)</f>
        <v>0</v>
      </c>
      <c r="N2142" s="1" t="str">
        <f>IFERROR(IF(VLOOKUP($D2142,'VLookup Lists'!$B$11:$C$29,2,FALSE)="FLIP",1,0),"")</f>
        <v/>
      </c>
      <c r="O2142" s="1" t="b">
        <f>ISNUMBER(MATCH($E2142,'VLookup Lists'!$E$2:$E$17,0))</f>
        <v>0</v>
      </c>
    </row>
    <row r="2143" spans="1:15" ht="15" customHeight="1" x14ac:dyDescent="0.2">
      <c r="A2143" s="1" t="str">
        <f t="shared" si="41"/>
        <v/>
      </c>
      <c r="E2143" s="1" t="s">
        <v>352</v>
      </c>
      <c r="F2143" s="38"/>
      <c r="G2143" s="38"/>
      <c r="M2143" s="1">
        <f>IF(ISNUMBER(MATCH(E2143,_xlfn.VSTACK('VLookup Lists'!$E$2:$E$17,'VLookup Lists'!$H$2:$H$38,'VLookup Lists'!$J$2:$J$8),0)),1,0)</f>
        <v>0</v>
      </c>
      <c r="N2143" s="1" t="str">
        <f>IFERROR(IF(VLOOKUP($D2143,'VLookup Lists'!$B$11:$C$29,2,FALSE)="FLIP",1,0),"")</f>
        <v/>
      </c>
      <c r="O2143" s="1" t="b">
        <f>ISNUMBER(MATCH($E2143,'VLookup Lists'!$E$2:$E$17,0))</f>
        <v>0</v>
      </c>
    </row>
    <row r="2144" spans="1:15" ht="15" customHeight="1" x14ac:dyDescent="0.2">
      <c r="A2144" s="1" t="str">
        <f t="shared" si="41"/>
        <v/>
      </c>
      <c r="E2144" s="1" t="s">
        <v>352</v>
      </c>
      <c r="F2144" s="38"/>
      <c r="G2144" s="38"/>
      <c r="M2144" s="1">
        <f>IF(ISNUMBER(MATCH(E2144,_xlfn.VSTACK('VLookup Lists'!$E$2:$E$17,'VLookup Lists'!$H$2:$H$38,'VLookup Lists'!$J$2:$J$8),0)),1,0)</f>
        <v>0</v>
      </c>
      <c r="N2144" s="1" t="str">
        <f>IFERROR(IF(VLOOKUP($D2144,'VLookup Lists'!$B$11:$C$29,2,FALSE)="FLIP",1,0),"")</f>
        <v/>
      </c>
      <c r="O2144" s="1" t="b">
        <f>ISNUMBER(MATCH($E2144,'VLookup Lists'!$E$2:$E$17,0))</f>
        <v>0</v>
      </c>
    </row>
    <row r="2145" spans="1:15" ht="15" customHeight="1" x14ac:dyDescent="0.2">
      <c r="A2145" s="1" t="str">
        <f t="shared" si="41"/>
        <v/>
      </c>
      <c r="E2145" s="1" t="s">
        <v>352</v>
      </c>
      <c r="F2145" s="38"/>
      <c r="G2145" s="38"/>
      <c r="M2145" s="1">
        <f>IF(ISNUMBER(MATCH(E2145,_xlfn.VSTACK('VLookup Lists'!$E$2:$E$17,'VLookup Lists'!$H$2:$H$38,'VLookup Lists'!$J$2:$J$8),0)),1,0)</f>
        <v>0</v>
      </c>
      <c r="N2145" s="1" t="str">
        <f>IFERROR(IF(VLOOKUP($D2145,'VLookup Lists'!$B$11:$C$29,2,FALSE)="FLIP",1,0),"")</f>
        <v/>
      </c>
      <c r="O2145" s="1" t="b">
        <f>ISNUMBER(MATCH($E2145,'VLookup Lists'!$E$2:$E$17,0))</f>
        <v>0</v>
      </c>
    </row>
    <row r="2146" spans="1:15" ht="15" customHeight="1" x14ac:dyDescent="0.2">
      <c r="A2146" s="1" t="str">
        <f t="shared" si="41"/>
        <v/>
      </c>
      <c r="E2146" s="1" t="s">
        <v>352</v>
      </c>
      <c r="F2146" s="38"/>
      <c r="G2146" s="38"/>
      <c r="M2146" s="1">
        <f>IF(ISNUMBER(MATCH(E2146,_xlfn.VSTACK('VLookup Lists'!$E$2:$E$17,'VLookup Lists'!$H$2:$H$38,'VLookup Lists'!$J$2:$J$8),0)),1,0)</f>
        <v>0</v>
      </c>
      <c r="N2146" s="1" t="str">
        <f>IFERROR(IF(VLOOKUP($D2146,'VLookup Lists'!$B$11:$C$29,2,FALSE)="FLIP",1,0),"")</f>
        <v/>
      </c>
      <c r="O2146" s="1" t="b">
        <f>ISNUMBER(MATCH($E2146,'VLookup Lists'!$E$2:$E$17,0))</f>
        <v>0</v>
      </c>
    </row>
    <row r="2147" spans="1:15" ht="15" customHeight="1" x14ac:dyDescent="0.2">
      <c r="A2147" s="1" t="str">
        <f t="shared" si="41"/>
        <v/>
      </c>
      <c r="E2147" s="1" t="s">
        <v>352</v>
      </c>
      <c r="F2147" s="38"/>
      <c r="G2147" s="38"/>
      <c r="M2147" s="1">
        <f>IF(ISNUMBER(MATCH(E2147,_xlfn.VSTACK('VLookup Lists'!$E$2:$E$17,'VLookup Lists'!$H$2:$H$38,'VLookup Lists'!$J$2:$J$8),0)),1,0)</f>
        <v>0</v>
      </c>
      <c r="N2147" s="1" t="str">
        <f>IFERROR(IF(VLOOKUP($D2147,'VLookup Lists'!$B$11:$C$29,2,FALSE)="FLIP",1,0),"")</f>
        <v/>
      </c>
      <c r="O2147" s="1" t="b">
        <f>ISNUMBER(MATCH($E2147,'VLookup Lists'!$E$2:$E$17,0))</f>
        <v>0</v>
      </c>
    </row>
    <row r="2148" spans="1:15" ht="15" customHeight="1" x14ac:dyDescent="0.2">
      <c r="A2148" s="1" t="str">
        <f t="shared" si="41"/>
        <v/>
      </c>
      <c r="E2148" s="1" t="s">
        <v>352</v>
      </c>
      <c r="F2148" s="38"/>
      <c r="G2148" s="38"/>
      <c r="M2148" s="1">
        <f>IF(ISNUMBER(MATCH(E2148,_xlfn.VSTACK('VLookup Lists'!$E$2:$E$17,'VLookup Lists'!$H$2:$H$38,'VLookup Lists'!$J$2:$J$8),0)),1,0)</f>
        <v>0</v>
      </c>
      <c r="N2148" s="1" t="str">
        <f>IFERROR(IF(VLOOKUP($D2148,'VLookup Lists'!$B$11:$C$29,2,FALSE)="FLIP",1,0),"")</f>
        <v/>
      </c>
      <c r="O2148" s="1" t="b">
        <f>ISNUMBER(MATCH($E2148,'VLookup Lists'!$E$2:$E$17,0))</f>
        <v>0</v>
      </c>
    </row>
    <row r="2149" spans="1:15" ht="15" customHeight="1" x14ac:dyDescent="0.2">
      <c r="A2149" s="1" t="str">
        <f t="shared" si="41"/>
        <v/>
      </c>
      <c r="E2149" s="1" t="s">
        <v>352</v>
      </c>
      <c r="F2149" s="38"/>
      <c r="G2149" s="38"/>
      <c r="M2149" s="1">
        <f>IF(ISNUMBER(MATCH(E2149,_xlfn.VSTACK('VLookup Lists'!$E$2:$E$17,'VLookup Lists'!$H$2:$H$38,'VLookup Lists'!$J$2:$J$8),0)),1,0)</f>
        <v>0</v>
      </c>
      <c r="N2149" s="1" t="str">
        <f>IFERROR(IF(VLOOKUP($D2149,'VLookup Lists'!$B$11:$C$29,2,FALSE)="FLIP",1,0),"")</f>
        <v/>
      </c>
      <c r="O2149" s="1" t="b">
        <f>ISNUMBER(MATCH($E2149,'VLookup Lists'!$E$2:$E$17,0))</f>
        <v>0</v>
      </c>
    </row>
    <row r="2150" spans="1:15" ht="15" customHeight="1" x14ac:dyDescent="0.2">
      <c r="A2150" s="1" t="str">
        <f t="shared" si="41"/>
        <v/>
      </c>
      <c r="E2150" s="1" t="s">
        <v>352</v>
      </c>
      <c r="F2150" s="38"/>
      <c r="G2150" s="38"/>
      <c r="M2150" s="1">
        <f>IF(ISNUMBER(MATCH(E2150,_xlfn.VSTACK('VLookup Lists'!$E$2:$E$17,'VLookup Lists'!$H$2:$H$38,'VLookup Lists'!$J$2:$J$8),0)),1,0)</f>
        <v>0</v>
      </c>
      <c r="N2150" s="1" t="str">
        <f>IFERROR(IF(VLOOKUP($D2150,'VLookup Lists'!$B$11:$C$29,2,FALSE)="FLIP",1,0),"")</f>
        <v/>
      </c>
      <c r="O2150" s="1" t="b">
        <f>ISNUMBER(MATCH($E2150,'VLookup Lists'!$E$2:$E$17,0))</f>
        <v>0</v>
      </c>
    </row>
    <row r="2151" spans="1:15" ht="15" customHeight="1" x14ac:dyDescent="0.2">
      <c r="A2151" s="1" t="str">
        <f t="shared" si="41"/>
        <v/>
      </c>
      <c r="E2151" s="1" t="s">
        <v>352</v>
      </c>
      <c r="F2151" s="38"/>
      <c r="G2151" s="38"/>
      <c r="M2151" s="1">
        <f>IF(ISNUMBER(MATCH(E2151,_xlfn.VSTACK('VLookup Lists'!$E$2:$E$17,'VLookup Lists'!$H$2:$H$38,'VLookup Lists'!$J$2:$J$8),0)),1,0)</f>
        <v>0</v>
      </c>
      <c r="N2151" s="1" t="str">
        <f>IFERROR(IF(VLOOKUP($D2151,'VLookup Lists'!$B$11:$C$29,2,FALSE)="FLIP",1,0),"")</f>
        <v/>
      </c>
      <c r="O2151" s="1" t="b">
        <f>ISNUMBER(MATCH($E2151,'VLookup Lists'!$E$2:$E$17,0))</f>
        <v>0</v>
      </c>
    </row>
    <row r="2152" spans="1:15" ht="15" customHeight="1" x14ac:dyDescent="0.2">
      <c r="A2152" s="1" t="str">
        <f t="shared" si="41"/>
        <v/>
      </c>
      <c r="E2152" s="1" t="s">
        <v>352</v>
      </c>
      <c r="F2152" s="38"/>
      <c r="G2152" s="38"/>
      <c r="M2152" s="1">
        <f>IF(ISNUMBER(MATCH(E2152,_xlfn.VSTACK('VLookup Lists'!$E$2:$E$17,'VLookup Lists'!$H$2:$H$38,'VLookup Lists'!$J$2:$J$8),0)),1,0)</f>
        <v>0</v>
      </c>
      <c r="N2152" s="1" t="str">
        <f>IFERROR(IF(VLOOKUP($D2152,'VLookup Lists'!$B$11:$C$29,2,FALSE)="FLIP",1,0),"")</f>
        <v/>
      </c>
      <c r="O2152" s="1" t="b">
        <f>ISNUMBER(MATCH($E2152,'VLookup Lists'!$E$2:$E$17,0))</f>
        <v>0</v>
      </c>
    </row>
    <row r="2153" spans="1:15" ht="15" customHeight="1" x14ac:dyDescent="0.2">
      <c r="A2153" s="1" t="str">
        <f t="shared" si="41"/>
        <v/>
      </c>
      <c r="E2153" s="1" t="s">
        <v>352</v>
      </c>
      <c r="F2153" s="38"/>
      <c r="G2153" s="38"/>
      <c r="M2153" s="1">
        <f>IF(ISNUMBER(MATCH(E2153,_xlfn.VSTACK('VLookup Lists'!$E$2:$E$17,'VLookup Lists'!$H$2:$H$38,'VLookup Lists'!$J$2:$J$8),0)),1,0)</f>
        <v>0</v>
      </c>
      <c r="N2153" s="1" t="str">
        <f>IFERROR(IF(VLOOKUP($D2153,'VLookup Lists'!$B$11:$C$29,2,FALSE)="FLIP",1,0),"")</f>
        <v/>
      </c>
      <c r="O2153" s="1" t="b">
        <f>ISNUMBER(MATCH($E2153,'VLookup Lists'!$E$2:$E$17,0))</f>
        <v>0</v>
      </c>
    </row>
    <row r="2154" spans="1:15" ht="15" customHeight="1" x14ac:dyDescent="0.2">
      <c r="A2154" s="1" t="str">
        <f t="shared" si="41"/>
        <v/>
      </c>
      <c r="E2154" s="1" t="s">
        <v>352</v>
      </c>
      <c r="F2154" s="38"/>
      <c r="G2154" s="38"/>
      <c r="M2154" s="1">
        <f>IF(ISNUMBER(MATCH(E2154,_xlfn.VSTACK('VLookup Lists'!$E$2:$E$17,'VLookup Lists'!$H$2:$H$38,'VLookup Lists'!$J$2:$J$8),0)),1,0)</f>
        <v>0</v>
      </c>
      <c r="N2154" s="1" t="str">
        <f>IFERROR(IF(VLOOKUP($D2154,'VLookup Lists'!$B$11:$C$29,2,FALSE)="FLIP",1,0),"")</f>
        <v/>
      </c>
      <c r="O2154" s="1" t="b">
        <f>ISNUMBER(MATCH($E2154,'VLookup Lists'!$E$2:$E$17,0))</f>
        <v>0</v>
      </c>
    </row>
    <row r="2155" spans="1:15" ht="15" customHeight="1" x14ac:dyDescent="0.2">
      <c r="A2155" s="1" t="str">
        <f t="shared" si="41"/>
        <v/>
      </c>
      <c r="E2155" s="1" t="s">
        <v>352</v>
      </c>
      <c r="F2155" s="38"/>
      <c r="G2155" s="38"/>
      <c r="M2155" s="1">
        <f>IF(ISNUMBER(MATCH(E2155,_xlfn.VSTACK('VLookup Lists'!$E$2:$E$17,'VLookup Lists'!$H$2:$H$38,'VLookup Lists'!$J$2:$J$8),0)),1,0)</f>
        <v>0</v>
      </c>
      <c r="N2155" s="1" t="str">
        <f>IFERROR(IF(VLOOKUP($D2155,'VLookup Lists'!$B$11:$C$29,2,FALSE)="FLIP",1,0),"")</f>
        <v/>
      </c>
      <c r="O2155" s="1" t="b">
        <f>ISNUMBER(MATCH($E2155,'VLookup Lists'!$E$2:$E$17,0))</f>
        <v>0</v>
      </c>
    </row>
    <row r="2156" spans="1:15" ht="15" customHeight="1" x14ac:dyDescent="0.2">
      <c r="A2156" s="1" t="str">
        <f t="shared" si="41"/>
        <v/>
      </c>
      <c r="E2156" s="1" t="s">
        <v>352</v>
      </c>
      <c r="F2156" s="38"/>
      <c r="G2156" s="38"/>
      <c r="M2156" s="1">
        <f>IF(ISNUMBER(MATCH(E2156,_xlfn.VSTACK('VLookup Lists'!$E$2:$E$17,'VLookup Lists'!$H$2:$H$38,'VLookup Lists'!$J$2:$J$8),0)),1,0)</f>
        <v>0</v>
      </c>
      <c r="N2156" s="1" t="str">
        <f>IFERROR(IF(VLOOKUP($D2156,'VLookup Lists'!$B$11:$C$29,2,FALSE)="FLIP",1,0),"")</f>
        <v/>
      </c>
      <c r="O2156" s="1" t="b">
        <f>ISNUMBER(MATCH($E2156,'VLookup Lists'!$E$2:$E$17,0))</f>
        <v>0</v>
      </c>
    </row>
    <row r="2157" spans="1:15" ht="15" customHeight="1" x14ac:dyDescent="0.2">
      <c r="A2157" s="1" t="str">
        <f t="shared" si="41"/>
        <v/>
      </c>
      <c r="E2157" s="1" t="s">
        <v>352</v>
      </c>
      <c r="F2157" s="38"/>
      <c r="G2157" s="38"/>
      <c r="M2157" s="1">
        <f>IF(ISNUMBER(MATCH(E2157,_xlfn.VSTACK('VLookup Lists'!$E$2:$E$17,'VLookup Lists'!$H$2:$H$38,'VLookup Lists'!$J$2:$J$8),0)),1,0)</f>
        <v>0</v>
      </c>
      <c r="N2157" s="1" t="str">
        <f>IFERROR(IF(VLOOKUP($D2157,'VLookup Lists'!$B$11:$C$29,2,FALSE)="FLIP",1,0),"")</f>
        <v/>
      </c>
      <c r="O2157" s="1" t="b">
        <f>ISNUMBER(MATCH($E2157,'VLookup Lists'!$E$2:$E$17,0))</f>
        <v>0</v>
      </c>
    </row>
    <row r="2158" spans="1:15" ht="15" customHeight="1" x14ac:dyDescent="0.2">
      <c r="A2158" s="1" t="str">
        <f t="shared" si="41"/>
        <v/>
      </c>
      <c r="E2158" s="1" t="s">
        <v>352</v>
      </c>
      <c r="F2158" s="38"/>
      <c r="G2158" s="38"/>
      <c r="M2158" s="1">
        <f>IF(ISNUMBER(MATCH(E2158,_xlfn.VSTACK('VLookup Lists'!$E$2:$E$17,'VLookup Lists'!$H$2:$H$38,'VLookup Lists'!$J$2:$J$8),0)),1,0)</f>
        <v>0</v>
      </c>
      <c r="N2158" s="1" t="str">
        <f>IFERROR(IF(VLOOKUP($D2158,'VLookup Lists'!$B$11:$C$29,2,FALSE)="FLIP",1,0),"")</f>
        <v/>
      </c>
      <c r="O2158" s="1" t="b">
        <f>ISNUMBER(MATCH($E2158,'VLookup Lists'!$E$2:$E$17,0))</f>
        <v>0</v>
      </c>
    </row>
    <row r="2159" spans="1:15" ht="15" customHeight="1" x14ac:dyDescent="0.2">
      <c r="A2159" s="1" t="str">
        <f t="shared" si="41"/>
        <v/>
      </c>
      <c r="E2159" s="1" t="s">
        <v>352</v>
      </c>
      <c r="F2159" s="38"/>
      <c r="G2159" s="38"/>
      <c r="M2159" s="1">
        <f>IF(ISNUMBER(MATCH(E2159,_xlfn.VSTACK('VLookup Lists'!$E$2:$E$17,'VLookup Lists'!$H$2:$H$38,'VLookup Lists'!$J$2:$J$8),0)),1,0)</f>
        <v>0</v>
      </c>
      <c r="N2159" s="1" t="str">
        <f>IFERROR(IF(VLOOKUP($D2159,'VLookup Lists'!$B$11:$C$29,2,FALSE)="FLIP",1,0),"")</f>
        <v/>
      </c>
      <c r="O2159" s="1" t="b">
        <f>ISNUMBER(MATCH($E2159,'VLookup Lists'!$E$2:$E$17,0))</f>
        <v>0</v>
      </c>
    </row>
    <row r="2160" spans="1:15" ht="15" customHeight="1" x14ac:dyDescent="0.2">
      <c r="A2160" s="1" t="str">
        <f t="shared" si="41"/>
        <v/>
      </c>
      <c r="E2160" s="1" t="s">
        <v>352</v>
      </c>
      <c r="F2160" s="38"/>
      <c r="G2160" s="38"/>
      <c r="M2160" s="1">
        <f>IF(ISNUMBER(MATCH(E2160,_xlfn.VSTACK('VLookup Lists'!$E$2:$E$17,'VLookup Lists'!$H$2:$H$38,'VLookup Lists'!$J$2:$J$8),0)),1,0)</f>
        <v>0</v>
      </c>
      <c r="N2160" s="1" t="str">
        <f>IFERROR(IF(VLOOKUP($D2160,'VLookup Lists'!$B$11:$C$29,2,FALSE)="FLIP",1,0),"")</f>
        <v/>
      </c>
      <c r="O2160" s="1" t="b">
        <f>ISNUMBER(MATCH($E2160,'VLookup Lists'!$E$2:$E$17,0))</f>
        <v>0</v>
      </c>
    </row>
    <row r="2161" spans="1:15" ht="15" customHeight="1" x14ac:dyDescent="0.2">
      <c r="A2161" s="1" t="str">
        <f t="shared" si="41"/>
        <v/>
      </c>
      <c r="E2161" s="1" t="s">
        <v>352</v>
      </c>
      <c r="F2161" s="38"/>
      <c r="G2161" s="38"/>
      <c r="M2161" s="1">
        <f>IF(ISNUMBER(MATCH(E2161,_xlfn.VSTACK('VLookup Lists'!$E$2:$E$17,'VLookup Lists'!$H$2:$H$38,'VLookup Lists'!$J$2:$J$8),0)),1,0)</f>
        <v>0</v>
      </c>
      <c r="N2161" s="1" t="str">
        <f>IFERROR(IF(VLOOKUP($D2161,'VLookup Lists'!$B$11:$C$29,2,FALSE)="FLIP",1,0),"")</f>
        <v/>
      </c>
      <c r="O2161" s="1" t="b">
        <f>ISNUMBER(MATCH($E2161,'VLookup Lists'!$E$2:$E$17,0))</f>
        <v>0</v>
      </c>
    </row>
    <row r="2162" spans="1:15" ht="15" customHeight="1" x14ac:dyDescent="0.2">
      <c r="A2162" s="1" t="str">
        <f t="shared" si="41"/>
        <v/>
      </c>
      <c r="E2162" s="1" t="s">
        <v>352</v>
      </c>
      <c r="F2162" s="38"/>
      <c r="G2162" s="38"/>
      <c r="M2162" s="1">
        <f>IF(ISNUMBER(MATCH(E2162,_xlfn.VSTACK('VLookup Lists'!$E$2:$E$17,'VLookup Lists'!$H$2:$H$38,'VLookup Lists'!$J$2:$J$8),0)),1,0)</f>
        <v>0</v>
      </c>
      <c r="N2162" s="1" t="str">
        <f>IFERROR(IF(VLOOKUP($D2162,'VLookup Lists'!$B$11:$C$29,2,FALSE)="FLIP",1,0),"")</f>
        <v/>
      </c>
      <c r="O2162" s="1" t="b">
        <f>ISNUMBER(MATCH($E2162,'VLookup Lists'!$E$2:$E$17,0))</f>
        <v>0</v>
      </c>
    </row>
    <row r="2163" spans="1:15" ht="15" customHeight="1" x14ac:dyDescent="0.2">
      <c r="A2163" s="1" t="str">
        <f t="shared" si="41"/>
        <v/>
      </c>
      <c r="E2163" s="1" t="s">
        <v>352</v>
      </c>
      <c r="F2163" s="38"/>
      <c r="G2163" s="38"/>
      <c r="M2163" s="1">
        <f>IF(ISNUMBER(MATCH(E2163,_xlfn.VSTACK('VLookup Lists'!$E$2:$E$17,'VLookup Lists'!$H$2:$H$38,'VLookup Lists'!$J$2:$J$8),0)),1,0)</f>
        <v>0</v>
      </c>
      <c r="N2163" s="1" t="str">
        <f>IFERROR(IF(VLOOKUP($D2163,'VLookup Lists'!$B$11:$C$29,2,FALSE)="FLIP",1,0),"")</f>
        <v/>
      </c>
      <c r="O2163" s="1" t="b">
        <f>ISNUMBER(MATCH($E2163,'VLookup Lists'!$E$2:$E$17,0))</f>
        <v>0</v>
      </c>
    </row>
    <row r="2164" spans="1:15" ht="15" customHeight="1" x14ac:dyDescent="0.2">
      <c r="A2164" s="1" t="str">
        <f t="shared" si="41"/>
        <v/>
      </c>
      <c r="E2164" s="1" t="s">
        <v>352</v>
      </c>
      <c r="F2164" s="38"/>
      <c r="G2164" s="38"/>
      <c r="M2164" s="1">
        <f>IF(ISNUMBER(MATCH(E2164,_xlfn.VSTACK('VLookup Lists'!$E$2:$E$17,'VLookup Lists'!$H$2:$H$38,'VLookup Lists'!$J$2:$J$8),0)),1,0)</f>
        <v>0</v>
      </c>
      <c r="N2164" s="1" t="str">
        <f>IFERROR(IF(VLOOKUP($D2164,'VLookup Lists'!$B$11:$C$29,2,FALSE)="FLIP",1,0),"")</f>
        <v/>
      </c>
      <c r="O2164" s="1" t="b">
        <f>ISNUMBER(MATCH($E2164,'VLookup Lists'!$E$2:$E$17,0))</f>
        <v>0</v>
      </c>
    </row>
    <row r="2165" spans="1:15" ht="15" customHeight="1" x14ac:dyDescent="0.2">
      <c r="A2165" s="1" t="str">
        <f t="shared" si="41"/>
        <v/>
      </c>
      <c r="E2165" s="1" t="s">
        <v>352</v>
      </c>
      <c r="F2165" s="38"/>
      <c r="G2165" s="38"/>
      <c r="M2165" s="1">
        <f>IF(ISNUMBER(MATCH(E2165,_xlfn.VSTACK('VLookup Lists'!$E$2:$E$17,'VLookup Lists'!$H$2:$H$38,'VLookup Lists'!$J$2:$J$8),0)),1,0)</f>
        <v>0</v>
      </c>
      <c r="N2165" s="1" t="str">
        <f>IFERROR(IF(VLOOKUP($D2165,'VLookup Lists'!$B$11:$C$29,2,FALSE)="FLIP",1,0),"")</f>
        <v/>
      </c>
      <c r="O2165" s="1" t="b">
        <f>ISNUMBER(MATCH($E2165,'VLookup Lists'!$E$2:$E$17,0))</f>
        <v>0</v>
      </c>
    </row>
    <row r="2166" spans="1:15" ht="15" customHeight="1" x14ac:dyDescent="0.2">
      <c r="A2166" s="1" t="str">
        <f t="shared" si="41"/>
        <v/>
      </c>
      <c r="E2166" s="1" t="s">
        <v>352</v>
      </c>
      <c r="F2166" s="38"/>
      <c r="G2166" s="38"/>
      <c r="M2166" s="1">
        <f>IF(ISNUMBER(MATCH(E2166,_xlfn.VSTACK('VLookup Lists'!$E$2:$E$17,'VLookup Lists'!$H$2:$H$38,'VLookup Lists'!$J$2:$J$8),0)),1,0)</f>
        <v>0</v>
      </c>
      <c r="N2166" s="1" t="str">
        <f>IFERROR(IF(VLOOKUP($D2166,'VLookup Lists'!$B$11:$C$29,2,FALSE)="FLIP",1,0),"")</f>
        <v/>
      </c>
      <c r="O2166" s="1" t="b">
        <f>ISNUMBER(MATCH($E2166,'VLookup Lists'!$E$2:$E$17,0))</f>
        <v>0</v>
      </c>
    </row>
    <row r="2167" spans="1:15" ht="15" customHeight="1" x14ac:dyDescent="0.2">
      <c r="A2167" s="1" t="str">
        <f t="shared" si="41"/>
        <v/>
      </c>
      <c r="E2167" s="1" t="s">
        <v>352</v>
      </c>
      <c r="F2167" s="38"/>
      <c r="G2167" s="38"/>
      <c r="M2167" s="1">
        <f>IF(ISNUMBER(MATCH(E2167,_xlfn.VSTACK('VLookup Lists'!$E$2:$E$17,'VLookup Lists'!$H$2:$H$38,'VLookup Lists'!$J$2:$J$8),0)),1,0)</f>
        <v>0</v>
      </c>
      <c r="N2167" s="1" t="str">
        <f>IFERROR(IF(VLOOKUP($D2167,'VLookup Lists'!$B$11:$C$29,2,FALSE)="FLIP",1,0),"")</f>
        <v/>
      </c>
      <c r="O2167" s="1" t="b">
        <f>ISNUMBER(MATCH($E2167,'VLookup Lists'!$E$2:$E$17,0))</f>
        <v>0</v>
      </c>
    </row>
    <row r="2168" spans="1:15" ht="15" customHeight="1" x14ac:dyDescent="0.2">
      <c r="A2168" s="1" t="str">
        <f t="shared" si="41"/>
        <v/>
      </c>
      <c r="E2168" s="1" t="s">
        <v>352</v>
      </c>
      <c r="F2168" s="38"/>
      <c r="G2168" s="38"/>
      <c r="M2168" s="1">
        <f>IF(ISNUMBER(MATCH(E2168,_xlfn.VSTACK('VLookup Lists'!$E$2:$E$17,'VLookup Lists'!$H$2:$H$38,'VLookup Lists'!$J$2:$J$8),0)),1,0)</f>
        <v>0</v>
      </c>
      <c r="N2168" s="1" t="str">
        <f>IFERROR(IF(VLOOKUP($D2168,'VLookup Lists'!$B$11:$C$29,2,FALSE)="FLIP",1,0),"")</f>
        <v/>
      </c>
      <c r="O2168" s="1" t="b">
        <f>ISNUMBER(MATCH($E2168,'VLookup Lists'!$E$2:$E$17,0))</f>
        <v>0</v>
      </c>
    </row>
    <row r="2169" spans="1:15" ht="15" customHeight="1" x14ac:dyDescent="0.2">
      <c r="A2169" s="1" t="str">
        <f t="shared" si="41"/>
        <v/>
      </c>
      <c r="E2169" s="1" t="s">
        <v>352</v>
      </c>
      <c r="F2169" s="38"/>
      <c r="G2169" s="38"/>
      <c r="M2169" s="1">
        <f>IF(ISNUMBER(MATCH(E2169,_xlfn.VSTACK('VLookup Lists'!$E$2:$E$17,'VLookup Lists'!$H$2:$H$38,'VLookup Lists'!$J$2:$J$8),0)),1,0)</f>
        <v>0</v>
      </c>
      <c r="N2169" s="1" t="str">
        <f>IFERROR(IF(VLOOKUP($D2169,'VLookup Lists'!$B$11:$C$29,2,FALSE)="FLIP",1,0),"")</f>
        <v/>
      </c>
      <c r="O2169" s="1" t="b">
        <f>ISNUMBER(MATCH($E2169,'VLookup Lists'!$E$2:$E$17,0))</f>
        <v>0</v>
      </c>
    </row>
    <row r="2170" spans="1:15" ht="15" customHeight="1" x14ac:dyDescent="0.2">
      <c r="A2170" s="1" t="str">
        <f t="shared" si="41"/>
        <v/>
      </c>
      <c r="E2170" s="1" t="s">
        <v>352</v>
      </c>
      <c r="F2170" s="38"/>
      <c r="G2170" s="38"/>
      <c r="M2170" s="1">
        <f>IF(ISNUMBER(MATCH(E2170,_xlfn.VSTACK('VLookup Lists'!$E$2:$E$17,'VLookup Lists'!$H$2:$H$38,'VLookup Lists'!$J$2:$J$8),0)),1,0)</f>
        <v>0</v>
      </c>
      <c r="N2170" s="1" t="str">
        <f>IFERROR(IF(VLOOKUP($D2170,'VLookup Lists'!$B$11:$C$29,2,FALSE)="FLIP",1,0),"")</f>
        <v/>
      </c>
      <c r="O2170" s="1" t="b">
        <f>ISNUMBER(MATCH($E2170,'VLookup Lists'!$E$2:$E$17,0))</f>
        <v>0</v>
      </c>
    </row>
    <row r="2171" spans="1:15" ht="15" customHeight="1" x14ac:dyDescent="0.2">
      <c r="A2171" s="1" t="str">
        <f t="shared" si="41"/>
        <v/>
      </c>
      <c r="E2171" s="1" t="s">
        <v>352</v>
      </c>
      <c r="F2171" s="38"/>
      <c r="G2171" s="38"/>
      <c r="M2171" s="1">
        <f>IF(ISNUMBER(MATCH(E2171,_xlfn.VSTACK('VLookup Lists'!$E$2:$E$17,'VLookup Lists'!$H$2:$H$38,'VLookup Lists'!$J$2:$J$8),0)),1,0)</f>
        <v>0</v>
      </c>
      <c r="N2171" s="1" t="str">
        <f>IFERROR(IF(VLOOKUP($D2171,'VLookup Lists'!$B$11:$C$29,2,FALSE)="FLIP",1,0),"")</f>
        <v/>
      </c>
      <c r="O2171" s="1" t="b">
        <f>ISNUMBER(MATCH($E2171,'VLookup Lists'!$E$2:$E$17,0))</f>
        <v>0</v>
      </c>
    </row>
    <row r="2172" spans="1:15" ht="15" customHeight="1" x14ac:dyDescent="0.2">
      <c r="A2172" s="1" t="str">
        <f t="shared" si="41"/>
        <v/>
      </c>
      <c r="E2172" s="1" t="s">
        <v>352</v>
      </c>
      <c r="F2172" s="38"/>
      <c r="G2172" s="38"/>
      <c r="M2172" s="1">
        <f>IF(ISNUMBER(MATCH(E2172,_xlfn.VSTACK('VLookup Lists'!$E$2:$E$17,'VLookup Lists'!$H$2:$H$38,'VLookup Lists'!$J$2:$J$8),0)),1,0)</f>
        <v>0</v>
      </c>
      <c r="N2172" s="1" t="str">
        <f>IFERROR(IF(VLOOKUP($D2172,'VLookup Lists'!$B$11:$C$29,2,FALSE)="FLIP",1,0),"")</f>
        <v/>
      </c>
      <c r="O2172" s="1" t="b">
        <f>ISNUMBER(MATCH($E2172,'VLookup Lists'!$E$2:$E$17,0))</f>
        <v>0</v>
      </c>
    </row>
    <row r="2173" spans="1:15" ht="15" customHeight="1" x14ac:dyDescent="0.2">
      <c r="A2173" s="1" t="str">
        <f t="shared" si="41"/>
        <v/>
      </c>
      <c r="E2173" s="1" t="s">
        <v>352</v>
      </c>
      <c r="F2173" s="38"/>
      <c r="G2173" s="38"/>
      <c r="M2173" s="1">
        <f>IF(ISNUMBER(MATCH(E2173,_xlfn.VSTACK('VLookup Lists'!$E$2:$E$17,'VLookup Lists'!$H$2:$H$38,'VLookup Lists'!$J$2:$J$8),0)),1,0)</f>
        <v>0</v>
      </c>
      <c r="N2173" s="1" t="str">
        <f>IFERROR(IF(VLOOKUP($D2173,'VLookup Lists'!$B$11:$C$29,2,FALSE)="FLIP",1,0),"")</f>
        <v/>
      </c>
      <c r="O2173" s="1" t="b">
        <f>ISNUMBER(MATCH($E2173,'VLookup Lists'!$E$2:$E$17,0))</f>
        <v>0</v>
      </c>
    </row>
    <row r="2174" spans="1:15" ht="15" customHeight="1" x14ac:dyDescent="0.2">
      <c r="A2174" s="1" t="str">
        <f t="shared" si="41"/>
        <v/>
      </c>
      <c r="E2174" s="1" t="s">
        <v>352</v>
      </c>
      <c r="F2174" s="38"/>
      <c r="G2174" s="38"/>
      <c r="M2174" s="1">
        <f>IF(ISNUMBER(MATCH(E2174,_xlfn.VSTACK('VLookup Lists'!$E$2:$E$17,'VLookup Lists'!$H$2:$H$38,'VLookup Lists'!$J$2:$J$8),0)),1,0)</f>
        <v>0</v>
      </c>
      <c r="N2174" s="1" t="str">
        <f>IFERROR(IF(VLOOKUP($D2174,'VLookup Lists'!$B$11:$C$29,2,FALSE)="FLIP",1,0),"")</f>
        <v/>
      </c>
      <c r="O2174" s="1" t="b">
        <f>ISNUMBER(MATCH($E2174,'VLookup Lists'!$E$2:$E$17,0))</f>
        <v>0</v>
      </c>
    </row>
    <row r="2175" spans="1:15" ht="15" customHeight="1" x14ac:dyDescent="0.2">
      <c r="A2175" s="1" t="str">
        <f t="shared" si="41"/>
        <v/>
      </c>
      <c r="E2175" s="1" t="s">
        <v>352</v>
      </c>
      <c r="F2175" s="38"/>
      <c r="G2175" s="38"/>
      <c r="M2175" s="1">
        <f>IF(ISNUMBER(MATCH(E2175,_xlfn.VSTACK('VLookup Lists'!$E$2:$E$17,'VLookup Lists'!$H$2:$H$38,'VLookup Lists'!$J$2:$J$8),0)),1,0)</f>
        <v>0</v>
      </c>
      <c r="N2175" s="1" t="str">
        <f>IFERROR(IF(VLOOKUP($D2175,'VLookup Lists'!$B$11:$C$29,2,FALSE)="FLIP",1,0),"")</f>
        <v/>
      </c>
      <c r="O2175" s="1" t="b">
        <f>ISNUMBER(MATCH($E2175,'VLookup Lists'!$E$2:$E$17,0))</f>
        <v>0</v>
      </c>
    </row>
    <row r="2176" spans="1:15" ht="15" customHeight="1" x14ac:dyDescent="0.2">
      <c r="A2176" s="1" t="str">
        <f t="shared" si="41"/>
        <v/>
      </c>
      <c r="E2176" s="1" t="s">
        <v>352</v>
      </c>
      <c r="F2176" s="38"/>
      <c r="G2176" s="38"/>
      <c r="M2176" s="1">
        <f>IF(ISNUMBER(MATCH(E2176,_xlfn.VSTACK('VLookup Lists'!$E$2:$E$17,'VLookup Lists'!$H$2:$H$38,'VLookup Lists'!$J$2:$J$8),0)),1,0)</f>
        <v>0</v>
      </c>
      <c r="N2176" s="1" t="str">
        <f>IFERROR(IF(VLOOKUP($D2176,'VLookup Lists'!$B$11:$C$29,2,FALSE)="FLIP",1,0),"")</f>
        <v/>
      </c>
      <c r="O2176" s="1" t="b">
        <f>ISNUMBER(MATCH($E2176,'VLookup Lists'!$E$2:$E$17,0))</f>
        <v>0</v>
      </c>
    </row>
    <row r="2177" spans="1:15" ht="15" customHeight="1" x14ac:dyDescent="0.2">
      <c r="A2177" s="1" t="str">
        <f t="shared" si="41"/>
        <v/>
      </c>
      <c r="E2177" s="1" t="s">
        <v>352</v>
      </c>
      <c r="F2177" s="38"/>
      <c r="G2177" s="38"/>
      <c r="M2177" s="1">
        <f>IF(ISNUMBER(MATCH(E2177,_xlfn.VSTACK('VLookup Lists'!$E$2:$E$17,'VLookup Lists'!$H$2:$H$38,'VLookup Lists'!$J$2:$J$8),0)),1,0)</f>
        <v>0</v>
      </c>
      <c r="N2177" s="1" t="str">
        <f>IFERROR(IF(VLOOKUP($D2177,'VLookup Lists'!$B$11:$C$29,2,FALSE)="FLIP",1,0),"")</f>
        <v/>
      </c>
      <c r="O2177" s="1" t="b">
        <f>ISNUMBER(MATCH($E2177,'VLookup Lists'!$E$2:$E$17,0))</f>
        <v>0</v>
      </c>
    </row>
    <row r="2178" spans="1:15" ht="15" customHeight="1" x14ac:dyDescent="0.2">
      <c r="A2178" s="1" t="str">
        <f t="shared" si="41"/>
        <v/>
      </c>
      <c r="E2178" s="1" t="s">
        <v>352</v>
      </c>
      <c r="F2178" s="38"/>
      <c r="G2178" s="38"/>
      <c r="M2178" s="1">
        <f>IF(ISNUMBER(MATCH(E2178,_xlfn.VSTACK('VLookup Lists'!$E$2:$E$17,'VLookup Lists'!$H$2:$H$38,'VLookup Lists'!$J$2:$J$8),0)),1,0)</f>
        <v>0</v>
      </c>
      <c r="N2178" s="1" t="str">
        <f>IFERROR(IF(VLOOKUP($D2178,'VLookup Lists'!$B$11:$C$29,2,FALSE)="FLIP",1,0),"")</f>
        <v/>
      </c>
      <c r="O2178" s="1" t="b">
        <f>ISNUMBER(MATCH($E2178,'VLookup Lists'!$E$2:$E$17,0))</f>
        <v>0</v>
      </c>
    </row>
    <row r="2179" spans="1:15" ht="15" customHeight="1" x14ac:dyDescent="0.2">
      <c r="A2179" s="1" t="str">
        <f t="shared" si="41"/>
        <v/>
      </c>
      <c r="E2179" s="1" t="s">
        <v>352</v>
      </c>
      <c r="F2179" s="38"/>
      <c r="G2179" s="38"/>
      <c r="M2179" s="1">
        <f>IF(ISNUMBER(MATCH(E2179,_xlfn.VSTACK('VLookup Lists'!$E$2:$E$17,'VLookup Lists'!$H$2:$H$38,'VLookup Lists'!$J$2:$J$8),0)),1,0)</f>
        <v>0</v>
      </c>
      <c r="N2179" s="1" t="str">
        <f>IFERROR(IF(VLOOKUP($D2179,'VLookup Lists'!$B$11:$C$29,2,FALSE)="FLIP",1,0),"")</f>
        <v/>
      </c>
      <c r="O2179" s="1" t="b">
        <f>ISNUMBER(MATCH($E2179,'VLookup Lists'!$E$2:$E$17,0))</f>
        <v>0</v>
      </c>
    </row>
    <row r="2180" spans="1:15" ht="15" customHeight="1" x14ac:dyDescent="0.2">
      <c r="A2180" s="1" t="str">
        <f t="shared" si="41"/>
        <v/>
      </c>
      <c r="E2180" s="1" t="s">
        <v>352</v>
      </c>
      <c r="F2180" s="38"/>
      <c r="G2180" s="38"/>
      <c r="M2180" s="1">
        <f>IF(ISNUMBER(MATCH(E2180,_xlfn.VSTACK('VLookup Lists'!$E$2:$E$17,'VLookup Lists'!$H$2:$H$38,'VLookup Lists'!$J$2:$J$8),0)),1,0)</f>
        <v>0</v>
      </c>
      <c r="N2180" s="1" t="str">
        <f>IFERROR(IF(VLOOKUP($D2180,'VLookup Lists'!$B$11:$C$29,2,FALSE)="FLIP",1,0),"")</f>
        <v/>
      </c>
      <c r="O2180" s="1" t="b">
        <f>ISNUMBER(MATCH($E2180,'VLookup Lists'!$E$2:$E$17,0))</f>
        <v>0</v>
      </c>
    </row>
    <row r="2181" spans="1:15" ht="15" customHeight="1" x14ac:dyDescent="0.2">
      <c r="A2181" s="1" t="str">
        <f t="shared" si="41"/>
        <v/>
      </c>
      <c r="E2181" s="1" t="s">
        <v>352</v>
      </c>
      <c r="F2181" s="38"/>
      <c r="G2181" s="38"/>
      <c r="M2181" s="1">
        <f>IF(ISNUMBER(MATCH(E2181,_xlfn.VSTACK('VLookup Lists'!$E$2:$E$17,'VLookup Lists'!$H$2:$H$38,'VLookup Lists'!$J$2:$J$8),0)),1,0)</f>
        <v>0</v>
      </c>
      <c r="N2181" s="1" t="str">
        <f>IFERROR(IF(VLOOKUP($D2181,'VLookup Lists'!$B$11:$C$29,2,FALSE)="FLIP",1,0),"")</f>
        <v/>
      </c>
      <c r="O2181" s="1" t="b">
        <f>ISNUMBER(MATCH($E2181,'VLookup Lists'!$E$2:$E$17,0))</f>
        <v>0</v>
      </c>
    </row>
    <row r="2182" spans="1:15" ht="15" customHeight="1" x14ac:dyDescent="0.2">
      <c r="A2182" s="1" t="str">
        <f t="shared" si="41"/>
        <v/>
      </c>
      <c r="E2182" s="1" t="s">
        <v>352</v>
      </c>
      <c r="F2182" s="38"/>
      <c r="G2182" s="38"/>
      <c r="M2182" s="1">
        <f>IF(ISNUMBER(MATCH(E2182,_xlfn.VSTACK('VLookup Lists'!$E$2:$E$17,'VLookup Lists'!$H$2:$H$38,'VLookup Lists'!$J$2:$J$8),0)),1,0)</f>
        <v>0</v>
      </c>
      <c r="N2182" s="1" t="str">
        <f>IFERROR(IF(VLOOKUP($D2182,'VLookup Lists'!$B$11:$C$29,2,FALSE)="FLIP",1,0),"")</f>
        <v/>
      </c>
      <c r="O2182" s="1" t="b">
        <f>ISNUMBER(MATCH($E2182,'VLookup Lists'!$E$2:$E$17,0))</f>
        <v>0</v>
      </c>
    </row>
    <row r="2183" spans="1:15" ht="15" customHeight="1" x14ac:dyDescent="0.2">
      <c r="A2183" s="1" t="str">
        <f t="shared" si="41"/>
        <v/>
      </c>
      <c r="E2183" s="1" t="s">
        <v>352</v>
      </c>
      <c r="F2183" s="38"/>
      <c r="G2183" s="38"/>
      <c r="M2183" s="1">
        <f>IF(ISNUMBER(MATCH(E2183,_xlfn.VSTACK('VLookup Lists'!$E$2:$E$17,'VLookup Lists'!$H$2:$H$38,'VLookup Lists'!$J$2:$J$8),0)),1,0)</f>
        <v>0</v>
      </c>
      <c r="N2183" s="1" t="str">
        <f>IFERROR(IF(VLOOKUP($D2183,'VLookup Lists'!$B$11:$C$29,2,FALSE)="FLIP",1,0),"")</f>
        <v/>
      </c>
      <c r="O2183" s="1" t="b">
        <f>ISNUMBER(MATCH($E2183,'VLookup Lists'!$E$2:$E$17,0))</f>
        <v>0</v>
      </c>
    </row>
    <row r="2184" spans="1:15" ht="15" customHeight="1" x14ac:dyDescent="0.2">
      <c r="A2184" s="1" t="str">
        <f t="shared" si="41"/>
        <v/>
      </c>
      <c r="E2184" s="1" t="s">
        <v>352</v>
      </c>
      <c r="F2184" s="38"/>
      <c r="G2184" s="38"/>
      <c r="M2184" s="1">
        <f>IF(ISNUMBER(MATCH(E2184,_xlfn.VSTACK('VLookup Lists'!$E$2:$E$17,'VLookup Lists'!$H$2:$H$38,'VLookup Lists'!$J$2:$J$8),0)),1,0)</f>
        <v>0</v>
      </c>
      <c r="N2184" s="1" t="str">
        <f>IFERROR(IF(VLOOKUP($D2184,'VLookup Lists'!$B$11:$C$29,2,FALSE)="FLIP",1,0),"")</f>
        <v/>
      </c>
      <c r="O2184" s="1" t="b">
        <f>ISNUMBER(MATCH($E2184,'VLookup Lists'!$E$2:$E$17,0))</f>
        <v>0</v>
      </c>
    </row>
    <row r="2185" spans="1:15" ht="15" customHeight="1" x14ac:dyDescent="0.2">
      <c r="A2185" s="1" t="str">
        <f t="shared" si="41"/>
        <v/>
      </c>
      <c r="E2185" s="1" t="s">
        <v>352</v>
      </c>
      <c r="F2185" s="38"/>
      <c r="G2185" s="38"/>
      <c r="M2185" s="1">
        <f>IF(ISNUMBER(MATCH(E2185,_xlfn.VSTACK('VLookup Lists'!$E$2:$E$17,'VLookup Lists'!$H$2:$H$38,'VLookup Lists'!$J$2:$J$8),0)),1,0)</f>
        <v>0</v>
      </c>
      <c r="N2185" s="1" t="str">
        <f>IFERROR(IF(VLOOKUP($D2185,'VLookup Lists'!$B$11:$C$29,2,FALSE)="FLIP",1,0),"")</f>
        <v/>
      </c>
      <c r="O2185" s="1" t="b">
        <f>ISNUMBER(MATCH($E2185,'VLookup Lists'!$E$2:$E$17,0))</f>
        <v>0</v>
      </c>
    </row>
    <row r="2186" spans="1:15" ht="15" customHeight="1" x14ac:dyDescent="0.2">
      <c r="A2186" s="1" t="str">
        <f t="shared" si="41"/>
        <v/>
      </c>
      <c r="E2186" s="1" t="s">
        <v>352</v>
      </c>
      <c r="F2186" s="38"/>
      <c r="G2186" s="38"/>
      <c r="M2186" s="1">
        <f>IF(ISNUMBER(MATCH(E2186,_xlfn.VSTACK('VLookup Lists'!$E$2:$E$17,'VLookup Lists'!$H$2:$H$38,'VLookup Lists'!$J$2:$J$8),0)),1,0)</f>
        <v>0</v>
      </c>
      <c r="N2186" s="1" t="str">
        <f>IFERROR(IF(VLOOKUP($D2186,'VLookup Lists'!$B$11:$C$29,2,FALSE)="FLIP",1,0),"")</f>
        <v/>
      </c>
      <c r="O2186" s="1" t="b">
        <f>ISNUMBER(MATCH($E2186,'VLookup Lists'!$E$2:$E$17,0))</f>
        <v>0</v>
      </c>
    </row>
    <row r="2187" spans="1:15" ht="15" customHeight="1" x14ac:dyDescent="0.2">
      <c r="A2187" s="1" t="str">
        <f t="shared" si="41"/>
        <v/>
      </c>
      <c r="E2187" s="1" t="s">
        <v>352</v>
      </c>
      <c r="F2187" s="38"/>
      <c r="G2187" s="38"/>
      <c r="M2187" s="1">
        <f>IF(ISNUMBER(MATCH(E2187,_xlfn.VSTACK('VLookup Lists'!$E$2:$E$17,'VLookup Lists'!$H$2:$H$38,'VLookup Lists'!$J$2:$J$8),0)),1,0)</f>
        <v>0</v>
      </c>
      <c r="N2187" s="1" t="str">
        <f>IFERROR(IF(VLOOKUP($D2187,'VLookup Lists'!$B$11:$C$29,2,FALSE)="FLIP",1,0),"")</f>
        <v/>
      </c>
      <c r="O2187" s="1" t="b">
        <f>ISNUMBER(MATCH($E2187,'VLookup Lists'!$E$2:$E$17,0))</f>
        <v>0</v>
      </c>
    </row>
    <row r="2188" spans="1:15" ht="15" customHeight="1" x14ac:dyDescent="0.2">
      <c r="A2188" s="1" t="str">
        <f t="shared" si="41"/>
        <v/>
      </c>
      <c r="E2188" s="1" t="s">
        <v>352</v>
      </c>
      <c r="F2188" s="38"/>
      <c r="G2188" s="38"/>
      <c r="M2188" s="1">
        <f>IF(ISNUMBER(MATCH(E2188,_xlfn.VSTACK('VLookup Lists'!$E$2:$E$17,'VLookup Lists'!$H$2:$H$38,'VLookup Lists'!$J$2:$J$8),0)),1,0)</f>
        <v>0</v>
      </c>
      <c r="N2188" s="1" t="str">
        <f>IFERROR(IF(VLOOKUP($D2188,'VLookup Lists'!$B$11:$C$29,2,FALSE)="FLIP",1,0),"")</f>
        <v/>
      </c>
      <c r="O2188" s="1" t="b">
        <f>ISNUMBER(MATCH($E2188,'VLookup Lists'!$E$2:$E$17,0))</f>
        <v>0</v>
      </c>
    </row>
    <row r="2189" spans="1:15" ht="15" customHeight="1" x14ac:dyDescent="0.2">
      <c r="A2189" s="1" t="str">
        <f t="shared" si="41"/>
        <v/>
      </c>
      <c r="E2189" s="1" t="s">
        <v>352</v>
      </c>
      <c r="F2189" s="38"/>
      <c r="G2189" s="38"/>
      <c r="M2189" s="1">
        <f>IF(ISNUMBER(MATCH(E2189,_xlfn.VSTACK('VLookup Lists'!$E$2:$E$17,'VLookup Lists'!$H$2:$H$38,'VLookup Lists'!$J$2:$J$8),0)),1,0)</f>
        <v>0</v>
      </c>
      <c r="N2189" s="1" t="str">
        <f>IFERROR(IF(VLOOKUP($D2189,'VLookup Lists'!$B$11:$C$29,2,FALSE)="FLIP",1,0),"")</f>
        <v/>
      </c>
      <c r="O2189" s="1" t="b">
        <f>ISNUMBER(MATCH($E2189,'VLookup Lists'!$E$2:$E$17,0))</f>
        <v>0</v>
      </c>
    </row>
    <row r="2190" spans="1:15" ht="15" customHeight="1" x14ac:dyDescent="0.2">
      <c r="A2190" s="1" t="str">
        <f t="shared" si="41"/>
        <v/>
      </c>
      <c r="E2190" s="1" t="s">
        <v>352</v>
      </c>
      <c r="F2190" s="38"/>
      <c r="G2190" s="38"/>
      <c r="M2190" s="1">
        <f>IF(ISNUMBER(MATCH(E2190,_xlfn.VSTACK('VLookup Lists'!$E$2:$E$17,'VLookup Lists'!$H$2:$H$38,'VLookup Lists'!$J$2:$J$8),0)),1,0)</f>
        <v>0</v>
      </c>
      <c r="N2190" s="1" t="str">
        <f>IFERROR(IF(VLOOKUP($D2190,'VLookup Lists'!$B$11:$C$29,2,FALSE)="FLIP",1,0),"")</f>
        <v/>
      </c>
      <c r="O2190" s="1" t="b">
        <f>ISNUMBER(MATCH($E2190,'VLookup Lists'!$E$2:$E$17,0))</f>
        <v>0</v>
      </c>
    </row>
    <row r="2191" spans="1:15" ht="15" customHeight="1" x14ac:dyDescent="0.2">
      <c r="A2191" s="1" t="str">
        <f t="shared" si="41"/>
        <v/>
      </c>
      <c r="E2191" s="1" t="s">
        <v>352</v>
      </c>
      <c r="F2191" s="38"/>
      <c r="G2191" s="38"/>
      <c r="M2191" s="1">
        <f>IF(ISNUMBER(MATCH(E2191,_xlfn.VSTACK('VLookup Lists'!$E$2:$E$17,'VLookup Lists'!$H$2:$H$38,'VLookup Lists'!$J$2:$J$8),0)),1,0)</f>
        <v>0</v>
      </c>
      <c r="N2191" s="1" t="str">
        <f>IFERROR(IF(VLOOKUP($D2191,'VLookup Lists'!$B$11:$C$29,2,FALSE)="FLIP",1,0),"")</f>
        <v/>
      </c>
      <c r="O2191" s="1" t="b">
        <f>ISNUMBER(MATCH($E2191,'VLookup Lists'!$E$2:$E$17,0))</f>
        <v>0</v>
      </c>
    </row>
    <row r="2192" spans="1:15" ht="15" customHeight="1" x14ac:dyDescent="0.2">
      <c r="A2192" s="1" t="str">
        <f t="shared" si="41"/>
        <v/>
      </c>
      <c r="E2192" s="1" t="s">
        <v>352</v>
      </c>
      <c r="F2192" s="38"/>
      <c r="G2192" s="38"/>
      <c r="M2192" s="1">
        <f>IF(ISNUMBER(MATCH(E2192,_xlfn.VSTACK('VLookup Lists'!$E$2:$E$17,'VLookup Lists'!$H$2:$H$38,'VLookup Lists'!$J$2:$J$8),0)),1,0)</f>
        <v>0</v>
      </c>
      <c r="N2192" s="1" t="str">
        <f>IFERROR(IF(VLOOKUP($D2192,'VLookup Lists'!$B$11:$C$29,2,FALSE)="FLIP",1,0),"")</f>
        <v/>
      </c>
      <c r="O2192" s="1" t="b">
        <f>ISNUMBER(MATCH($E2192,'VLookup Lists'!$E$2:$E$17,0))</f>
        <v>0</v>
      </c>
    </row>
    <row r="2193" spans="1:15" ht="15" customHeight="1" x14ac:dyDescent="0.2">
      <c r="A2193" s="1" t="str">
        <f t="shared" si="41"/>
        <v/>
      </c>
      <c r="E2193" s="1" t="s">
        <v>352</v>
      </c>
      <c r="F2193" s="38"/>
      <c r="G2193" s="38"/>
      <c r="M2193" s="1">
        <f>IF(ISNUMBER(MATCH(E2193,_xlfn.VSTACK('VLookup Lists'!$E$2:$E$17,'VLookup Lists'!$H$2:$H$38,'VLookup Lists'!$J$2:$J$8),0)),1,0)</f>
        <v>0</v>
      </c>
      <c r="N2193" s="1" t="str">
        <f>IFERROR(IF(VLOOKUP($D2193,'VLookup Lists'!$B$11:$C$29,2,FALSE)="FLIP",1,0),"")</f>
        <v/>
      </c>
      <c r="O2193" s="1" t="b">
        <f>ISNUMBER(MATCH($E2193,'VLookup Lists'!$E$2:$E$17,0))</f>
        <v>0</v>
      </c>
    </row>
    <row r="2194" spans="1:15" ht="15" customHeight="1" x14ac:dyDescent="0.2">
      <c r="A2194" s="1" t="str">
        <f t="shared" si="41"/>
        <v/>
      </c>
      <c r="E2194" s="1" t="s">
        <v>352</v>
      </c>
      <c r="F2194" s="38"/>
      <c r="G2194" s="38"/>
      <c r="M2194" s="1">
        <f>IF(ISNUMBER(MATCH(E2194,_xlfn.VSTACK('VLookup Lists'!$E$2:$E$17,'VLookup Lists'!$H$2:$H$38,'VLookup Lists'!$J$2:$J$8),0)),1,0)</f>
        <v>0</v>
      </c>
      <c r="N2194" s="1" t="str">
        <f>IFERROR(IF(VLOOKUP($D2194,'VLookup Lists'!$B$11:$C$29,2,FALSE)="FLIP",1,0),"")</f>
        <v/>
      </c>
      <c r="O2194" s="1" t="b">
        <f>ISNUMBER(MATCH($E2194,'VLookup Lists'!$E$2:$E$17,0))</f>
        <v>0</v>
      </c>
    </row>
    <row r="2195" spans="1:15" ht="15" customHeight="1" x14ac:dyDescent="0.2">
      <c r="A2195" s="1" t="str">
        <f t="shared" si="41"/>
        <v/>
      </c>
      <c r="E2195" s="1" t="s">
        <v>352</v>
      </c>
      <c r="F2195" s="38"/>
      <c r="G2195" s="38"/>
      <c r="M2195" s="1">
        <f>IF(ISNUMBER(MATCH(E2195,_xlfn.VSTACK('VLookup Lists'!$E$2:$E$17,'VLookup Lists'!$H$2:$H$38,'VLookup Lists'!$J$2:$J$8),0)),1,0)</f>
        <v>0</v>
      </c>
      <c r="N2195" s="1" t="str">
        <f>IFERROR(IF(VLOOKUP($D2195,'VLookup Lists'!$B$11:$C$29,2,FALSE)="FLIP",1,0),"")</f>
        <v/>
      </c>
      <c r="O2195" s="1" t="b">
        <f>ISNUMBER(MATCH($E2195,'VLookup Lists'!$E$2:$E$17,0))</f>
        <v>0</v>
      </c>
    </row>
    <row r="2196" spans="1:15" ht="15" customHeight="1" x14ac:dyDescent="0.2">
      <c r="A2196" s="1" t="str">
        <f t="shared" si="41"/>
        <v/>
      </c>
      <c r="E2196" s="1" t="s">
        <v>352</v>
      </c>
      <c r="F2196" s="38"/>
      <c r="G2196" s="38"/>
      <c r="M2196" s="1">
        <f>IF(ISNUMBER(MATCH(E2196,_xlfn.VSTACK('VLookup Lists'!$E$2:$E$17,'VLookup Lists'!$H$2:$H$38,'VLookup Lists'!$J$2:$J$8),0)),1,0)</f>
        <v>0</v>
      </c>
      <c r="N2196" s="1" t="str">
        <f>IFERROR(IF(VLOOKUP($D2196,'VLookup Lists'!$B$11:$C$29,2,FALSE)="FLIP",1,0),"")</f>
        <v/>
      </c>
      <c r="O2196" s="1" t="b">
        <f>ISNUMBER(MATCH($E2196,'VLookup Lists'!$E$2:$E$17,0))</f>
        <v>0</v>
      </c>
    </row>
    <row r="2197" spans="1:15" ht="15" customHeight="1" x14ac:dyDescent="0.2">
      <c r="A2197" s="1" t="str">
        <f t="shared" si="41"/>
        <v/>
      </c>
      <c r="E2197" s="1" t="s">
        <v>352</v>
      </c>
      <c r="F2197" s="38"/>
      <c r="G2197" s="38"/>
      <c r="M2197" s="1">
        <f>IF(ISNUMBER(MATCH(E2197,_xlfn.VSTACK('VLookup Lists'!$E$2:$E$17,'VLookup Lists'!$H$2:$H$38,'VLookup Lists'!$J$2:$J$8),0)),1,0)</f>
        <v>0</v>
      </c>
      <c r="N2197" s="1" t="str">
        <f>IFERROR(IF(VLOOKUP($D2197,'VLookup Lists'!$B$11:$C$29,2,FALSE)="FLIP",1,0),"")</f>
        <v/>
      </c>
      <c r="O2197" s="1" t="b">
        <f>ISNUMBER(MATCH($E2197,'VLookup Lists'!$E$2:$E$17,0))</f>
        <v>0</v>
      </c>
    </row>
    <row r="2198" spans="1:15" ht="15" customHeight="1" x14ac:dyDescent="0.2">
      <c r="A2198" s="1" t="str">
        <f t="shared" si="41"/>
        <v/>
      </c>
      <c r="E2198" s="1" t="s">
        <v>352</v>
      </c>
      <c r="F2198" s="38"/>
      <c r="G2198" s="38"/>
      <c r="M2198" s="1">
        <f>IF(ISNUMBER(MATCH(E2198,_xlfn.VSTACK('VLookup Lists'!$E$2:$E$17,'VLookup Lists'!$H$2:$H$38,'VLookup Lists'!$J$2:$J$8),0)),1,0)</f>
        <v>0</v>
      </c>
      <c r="N2198" s="1" t="str">
        <f>IFERROR(IF(VLOOKUP($D2198,'VLookup Lists'!$B$11:$C$29,2,FALSE)="FLIP",1,0),"")</f>
        <v/>
      </c>
      <c r="O2198" s="1" t="b">
        <f>ISNUMBER(MATCH($E2198,'VLookup Lists'!$E$2:$E$17,0))</f>
        <v>0</v>
      </c>
    </row>
    <row r="2199" spans="1:15" ht="15" customHeight="1" x14ac:dyDescent="0.2">
      <c r="A2199" s="1" t="str">
        <f t="shared" si="41"/>
        <v/>
      </c>
      <c r="E2199" s="1" t="s">
        <v>352</v>
      </c>
      <c r="F2199" s="38"/>
      <c r="G2199" s="38"/>
      <c r="M2199" s="1">
        <f>IF(ISNUMBER(MATCH(E2199,_xlfn.VSTACK('VLookup Lists'!$E$2:$E$17,'VLookup Lists'!$H$2:$H$38,'VLookup Lists'!$J$2:$J$8),0)),1,0)</f>
        <v>0</v>
      </c>
      <c r="N2199" s="1" t="str">
        <f>IFERROR(IF(VLOOKUP($D2199,'VLookup Lists'!$B$11:$C$29,2,FALSE)="FLIP",1,0),"")</f>
        <v/>
      </c>
      <c r="O2199" s="1" t="b">
        <f>ISNUMBER(MATCH($E2199,'VLookup Lists'!$E$2:$E$17,0))</f>
        <v>0</v>
      </c>
    </row>
    <row r="2200" spans="1:15" ht="15" customHeight="1" x14ac:dyDescent="0.2">
      <c r="A2200" s="1" t="str">
        <f t="shared" si="41"/>
        <v/>
      </c>
      <c r="E2200" s="1" t="s">
        <v>352</v>
      </c>
      <c r="F2200" s="38"/>
      <c r="G2200" s="38"/>
      <c r="M2200" s="1">
        <f>IF(ISNUMBER(MATCH(E2200,_xlfn.VSTACK('VLookup Lists'!$E$2:$E$17,'VLookup Lists'!$H$2:$H$38,'VLookup Lists'!$J$2:$J$8),0)),1,0)</f>
        <v>0</v>
      </c>
      <c r="N2200" s="1" t="str">
        <f>IFERROR(IF(VLOOKUP($D2200,'VLookup Lists'!$B$11:$C$29,2,FALSE)="FLIP",1,0),"")</f>
        <v/>
      </c>
      <c r="O2200" s="1" t="b">
        <f>ISNUMBER(MATCH($E2200,'VLookup Lists'!$E$2:$E$17,0))</f>
        <v>0</v>
      </c>
    </row>
    <row r="2201" spans="1:15" ht="15" customHeight="1" x14ac:dyDescent="0.2">
      <c r="A2201" s="1" t="str">
        <f t="shared" si="41"/>
        <v/>
      </c>
      <c r="E2201" s="1" t="s">
        <v>352</v>
      </c>
      <c r="F2201" s="38"/>
      <c r="G2201" s="38"/>
      <c r="M2201" s="1">
        <f>IF(ISNUMBER(MATCH(E2201,_xlfn.VSTACK('VLookup Lists'!$E$2:$E$17,'VLookup Lists'!$H$2:$H$38,'VLookup Lists'!$J$2:$J$8),0)),1,0)</f>
        <v>0</v>
      </c>
      <c r="N2201" s="1" t="str">
        <f>IFERROR(IF(VLOOKUP($D2201,'VLookup Lists'!$B$11:$C$29,2,FALSE)="FLIP",1,0),"")</f>
        <v/>
      </c>
      <c r="O2201" s="1" t="b">
        <f>ISNUMBER(MATCH($E2201,'VLookup Lists'!$E$2:$E$17,0))</f>
        <v>0</v>
      </c>
    </row>
    <row r="2202" spans="1:15" ht="15" customHeight="1" x14ac:dyDescent="0.2">
      <c r="A2202" s="1" t="str">
        <f t="shared" si="41"/>
        <v/>
      </c>
      <c r="E2202" s="1" t="s">
        <v>352</v>
      </c>
      <c r="F2202" s="38"/>
      <c r="G2202" s="38"/>
      <c r="M2202" s="1">
        <f>IF(ISNUMBER(MATCH(E2202,_xlfn.VSTACK('VLookup Lists'!$E$2:$E$17,'VLookup Lists'!$H$2:$H$38,'VLookup Lists'!$J$2:$J$8),0)),1,0)</f>
        <v>0</v>
      </c>
      <c r="N2202" s="1" t="str">
        <f>IFERROR(IF(VLOOKUP($D2202,'VLookup Lists'!$B$11:$C$29,2,FALSE)="FLIP",1,0),"")</f>
        <v/>
      </c>
      <c r="O2202" s="1" t="b">
        <f>ISNUMBER(MATCH($E2202,'VLookup Lists'!$E$2:$E$17,0))</f>
        <v>0</v>
      </c>
    </row>
    <row r="2203" spans="1:15" ht="15" customHeight="1" x14ac:dyDescent="0.2">
      <c r="A2203" s="1" t="str">
        <f t="shared" si="41"/>
        <v/>
      </c>
      <c r="E2203" s="1" t="s">
        <v>352</v>
      </c>
      <c r="F2203" s="38"/>
      <c r="G2203" s="38"/>
      <c r="M2203" s="1">
        <f>IF(ISNUMBER(MATCH(E2203,_xlfn.VSTACK('VLookup Lists'!$E$2:$E$17,'VLookup Lists'!$H$2:$H$38,'VLookup Lists'!$J$2:$J$8),0)),1,0)</f>
        <v>0</v>
      </c>
      <c r="N2203" s="1" t="str">
        <f>IFERROR(IF(VLOOKUP($D2203,'VLookup Lists'!$B$11:$C$29,2,FALSE)="FLIP",1,0),"")</f>
        <v/>
      </c>
      <c r="O2203" s="1" t="b">
        <f>ISNUMBER(MATCH($E2203,'VLookup Lists'!$E$2:$E$17,0))</f>
        <v>0</v>
      </c>
    </row>
    <row r="2204" spans="1:15" ht="15" customHeight="1" x14ac:dyDescent="0.2">
      <c r="A2204" s="1" t="str">
        <f t="shared" si="41"/>
        <v/>
      </c>
      <c r="E2204" s="1" t="s">
        <v>352</v>
      </c>
      <c r="F2204" s="38"/>
      <c r="G2204" s="38"/>
      <c r="M2204" s="1">
        <f>IF(ISNUMBER(MATCH(E2204,_xlfn.VSTACK('VLookup Lists'!$E$2:$E$17,'VLookup Lists'!$H$2:$H$38,'VLookup Lists'!$J$2:$J$8),0)),1,0)</f>
        <v>0</v>
      </c>
      <c r="N2204" s="1" t="str">
        <f>IFERROR(IF(VLOOKUP($D2204,'VLookup Lists'!$B$11:$C$29,2,FALSE)="FLIP",1,0),"")</f>
        <v/>
      </c>
      <c r="O2204" s="1" t="b">
        <f>ISNUMBER(MATCH($E2204,'VLookup Lists'!$E$2:$E$17,0))</f>
        <v>0</v>
      </c>
    </row>
    <row r="2205" spans="1:15" ht="15" customHeight="1" x14ac:dyDescent="0.2">
      <c r="A2205" s="1" t="str">
        <f t="shared" si="41"/>
        <v/>
      </c>
      <c r="E2205" s="1" t="s">
        <v>352</v>
      </c>
      <c r="F2205" s="38"/>
      <c r="G2205" s="38"/>
      <c r="M2205" s="1">
        <f>IF(ISNUMBER(MATCH(E2205,_xlfn.VSTACK('VLookup Lists'!$E$2:$E$17,'VLookup Lists'!$H$2:$H$38,'VLookup Lists'!$J$2:$J$8),0)),1,0)</f>
        <v>0</v>
      </c>
      <c r="N2205" s="1" t="str">
        <f>IFERROR(IF(VLOOKUP($D2205,'VLookup Lists'!$B$11:$C$29,2,FALSE)="FLIP",1,0),"")</f>
        <v/>
      </c>
      <c r="O2205" s="1" t="b">
        <f>ISNUMBER(MATCH($E2205,'VLookup Lists'!$E$2:$E$17,0))</f>
        <v>0</v>
      </c>
    </row>
    <row r="2206" spans="1:15" ht="15" customHeight="1" x14ac:dyDescent="0.2">
      <c r="A2206" s="1" t="str">
        <f t="shared" si="41"/>
        <v/>
      </c>
      <c r="E2206" s="1" t="s">
        <v>352</v>
      </c>
      <c r="F2206" s="38"/>
      <c r="G2206" s="38"/>
      <c r="M2206" s="1">
        <f>IF(ISNUMBER(MATCH(E2206,_xlfn.VSTACK('VLookup Lists'!$E$2:$E$17,'VLookup Lists'!$H$2:$H$38,'VLookup Lists'!$J$2:$J$8),0)),1,0)</f>
        <v>0</v>
      </c>
      <c r="N2206" s="1" t="str">
        <f>IFERROR(IF(VLOOKUP($D2206,'VLookup Lists'!$B$11:$C$29,2,FALSE)="FLIP",1,0),"")</f>
        <v/>
      </c>
      <c r="O2206" s="1" t="b">
        <f>ISNUMBER(MATCH($E2206,'VLookup Lists'!$E$2:$E$17,0))</f>
        <v>0</v>
      </c>
    </row>
    <row r="2207" spans="1:15" ht="15" customHeight="1" x14ac:dyDescent="0.2">
      <c r="A2207" s="1" t="str">
        <f t="shared" si="41"/>
        <v/>
      </c>
      <c r="E2207" s="1" t="s">
        <v>352</v>
      </c>
      <c r="F2207" s="38"/>
      <c r="G2207" s="38"/>
      <c r="M2207" s="1">
        <f>IF(ISNUMBER(MATCH(E2207,_xlfn.VSTACK('VLookup Lists'!$E$2:$E$17,'VLookup Lists'!$H$2:$H$38,'VLookup Lists'!$J$2:$J$8),0)),1,0)</f>
        <v>0</v>
      </c>
      <c r="N2207" s="1" t="str">
        <f>IFERROR(IF(VLOOKUP($D2207,'VLookup Lists'!$B$11:$C$29,2,FALSE)="FLIP",1,0),"")</f>
        <v/>
      </c>
      <c r="O2207" s="1" t="b">
        <f>ISNUMBER(MATCH($E2207,'VLookup Lists'!$E$2:$E$17,0))</f>
        <v>0</v>
      </c>
    </row>
    <row r="2208" spans="1:15" ht="15" customHeight="1" x14ac:dyDescent="0.2">
      <c r="A2208" s="1" t="str">
        <f t="shared" si="41"/>
        <v/>
      </c>
      <c r="E2208" s="1" t="s">
        <v>352</v>
      </c>
      <c r="F2208" s="38"/>
      <c r="G2208" s="38"/>
      <c r="M2208" s="1">
        <f>IF(ISNUMBER(MATCH(E2208,_xlfn.VSTACK('VLookup Lists'!$E$2:$E$17,'VLookup Lists'!$H$2:$H$38,'VLookup Lists'!$J$2:$J$8),0)),1,0)</f>
        <v>0</v>
      </c>
      <c r="N2208" s="1" t="str">
        <f>IFERROR(IF(VLOOKUP($D2208,'VLookup Lists'!$B$11:$C$29,2,FALSE)="FLIP",1,0),"")</f>
        <v/>
      </c>
      <c r="O2208" s="1" t="b">
        <f>ISNUMBER(MATCH($E2208,'VLookup Lists'!$E$2:$E$17,0))</f>
        <v>0</v>
      </c>
    </row>
    <row r="2209" spans="1:15" ht="15" customHeight="1" x14ac:dyDescent="0.2">
      <c r="A2209" s="1" t="str">
        <f t="shared" si="41"/>
        <v/>
      </c>
      <c r="E2209" s="1" t="s">
        <v>352</v>
      </c>
      <c r="F2209" s="38"/>
      <c r="G2209" s="38"/>
      <c r="M2209" s="1">
        <f>IF(ISNUMBER(MATCH(E2209,_xlfn.VSTACK('VLookup Lists'!$E$2:$E$17,'VLookup Lists'!$H$2:$H$38,'VLookup Lists'!$J$2:$J$8),0)),1,0)</f>
        <v>0</v>
      </c>
      <c r="N2209" s="1" t="str">
        <f>IFERROR(IF(VLOOKUP($D2209,'VLookup Lists'!$B$11:$C$29,2,FALSE)="FLIP",1,0),"")</f>
        <v/>
      </c>
      <c r="O2209" s="1" t="b">
        <f>ISNUMBER(MATCH($E2209,'VLookup Lists'!$E$2:$E$17,0))</f>
        <v>0</v>
      </c>
    </row>
    <row r="2210" spans="1:15" ht="15" customHeight="1" x14ac:dyDescent="0.2">
      <c r="A2210" s="1" t="str">
        <f t="shared" si="41"/>
        <v/>
      </c>
      <c r="E2210" s="1" t="s">
        <v>352</v>
      </c>
      <c r="F2210" s="38"/>
      <c r="G2210" s="38"/>
      <c r="M2210" s="1">
        <f>IF(ISNUMBER(MATCH(E2210,_xlfn.VSTACK('VLookup Lists'!$E$2:$E$17,'VLookup Lists'!$H$2:$H$38,'VLookup Lists'!$J$2:$J$8),0)),1,0)</f>
        <v>0</v>
      </c>
      <c r="N2210" s="1" t="str">
        <f>IFERROR(IF(VLOOKUP($D2210,'VLookup Lists'!$B$11:$C$29,2,FALSE)="FLIP",1,0),"")</f>
        <v/>
      </c>
      <c r="O2210" s="1" t="b">
        <f>ISNUMBER(MATCH($E2210,'VLookup Lists'!$E$2:$E$17,0))</f>
        <v>0</v>
      </c>
    </row>
    <row r="2211" spans="1:15" ht="15" customHeight="1" x14ac:dyDescent="0.2">
      <c r="A2211" s="1" t="str">
        <f t="shared" si="41"/>
        <v/>
      </c>
      <c r="E2211" s="1" t="s">
        <v>352</v>
      </c>
      <c r="F2211" s="38"/>
      <c r="G2211" s="38"/>
      <c r="M2211" s="1">
        <f>IF(ISNUMBER(MATCH(E2211,_xlfn.VSTACK('VLookup Lists'!$E$2:$E$17,'VLookup Lists'!$H$2:$H$38,'VLookup Lists'!$J$2:$J$8),0)),1,0)</f>
        <v>0</v>
      </c>
      <c r="N2211" s="1" t="str">
        <f>IFERROR(IF(VLOOKUP($D2211,'VLookup Lists'!$B$11:$C$29,2,FALSE)="FLIP",1,0),"")</f>
        <v/>
      </c>
      <c r="O2211" s="1" t="b">
        <f>ISNUMBER(MATCH($E2211,'VLookup Lists'!$E$2:$E$17,0))</f>
        <v>0</v>
      </c>
    </row>
    <row r="2212" spans="1:15" ht="15" customHeight="1" x14ac:dyDescent="0.2">
      <c r="A2212" s="1" t="str">
        <f t="shared" si="41"/>
        <v/>
      </c>
      <c r="E2212" s="1" t="s">
        <v>352</v>
      </c>
      <c r="F2212" s="38"/>
      <c r="G2212" s="38"/>
      <c r="M2212" s="1">
        <f>IF(ISNUMBER(MATCH(E2212,_xlfn.VSTACK('VLookup Lists'!$E$2:$E$17,'VLookup Lists'!$H$2:$H$38,'VLookup Lists'!$J$2:$J$8),0)),1,0)</f>
        <v>0</v>
      </c>
      <c r="N2212" s="1" t="str">
        <f>IFERROR(IF(VLOOKUP($D2212,'VLookup Lists'!$B$11:$C$29,2,FALSE)="FLIP",1,0),"")</f>
        <v/>
      </c>
      <c r="O2212" s="1" t="b">
        <f>ISNUMBER(MATCH($E2212,'VLookup Lists'!$E$2:$E$17,0))</f>
        <v>0</v>
      </c>
    </row>
    <row r="2213" spans="1:15" ht="15" customHeight="1" x14ac:dyDescent="0.2">
      <c r="A2213" s="1" t="str">
        <f t="shared" si="41"/>
        <v/>
      </c>
      <c r="E2213" s="1" t="s">
        <v>352</v>
      </c>
      <c r="F2213" s="38"/>
      <c r="G2213" s="38"/>
      <c r="M2213" s="1">
        <f>IF(ISNUMBER(MATCH(E2213,_xlfn.VSTACK('VLookup Lists'!$E$2:$E$17,'VLookup Lists'!$H$2:$H$38,'VLookup Lists'!$J$2:$J$8),0)),1,0)</f>
        <v>0</v>
      </c>
      <c r="N2213" s="1" t="str">
        <f>IFERROR(IF(VLOOKUP($D2213,'VLookup Lists'!$B$11:$C$29,2,FALSE)="FLIP",1,0),"")</f>
        <v/>
      </c>
      <c r="O2213" s="1" t="b">
        <f>ISNUMBER(MATCH($E2213,'VLookup Lists'!$E$2:$E$17,0))</f>
        <v>0</v>
      </c>
    </row>
    <row r="2214" spans="1:15" ht="15" customHeight="1" x14ac:dyDescent="0.2">
      <c r="A2214" s="1" t="str">
        <f t="shared" si="41"/>
        <v/>
      </c>
      <c r="E2214" s="1" t="s">
        <v>352</v>
      </c>
      <c r="F2214" s="38"/>
      <c r="G2214" s="38"/>
      <c r="M2214" s="1">
        <f>IF(ISNUMBER(MATCH(E2214,_xlfn.VSTACK('VLookup Lists'!$E$2:$E$17,'VLookup Lists'!$H$2:$H$38,'VLookup Lists'!$J$2:$J$8),0)),1,0)</f>
        <v>0</v>
      </c>
      <c r="N2214" s="1" t="str">
        <f>IFERROR(IF(VLOOKUP($D2214,'VLookup Lists'!$B$11:$C$29,2,FALSE)="FLIP",1,0),"")</f>
        <v/>
      </c>
      <c r="O2214" s="1" t="b">
        <f>ISNUMBER(MATCH($E2214,'VLookup Lists'!$E$2:$E$17,0))</f>
        <v>0</v>
      </c>
    </row>
    <row r="2215" spans="1:15" ht="15" customHeight="1" x14ac:dyDescent="0.2">
      <c r="A2215" s="1" t="str">
        <f t="shared" si="41"/>
        <v/>
      </c>
      <c r="E2215" s="1" t="s">
        <v>352</v>
      </c>
      <c r="F2215" s="38"/>
      <c r="G2215" s="38"/>
      <c r="M2215" s="1">
        <f>IF(ISNUMBER(MATCH(E2215,_xlfn.VSTACK('VLookup Lists'!$E$2:$E$17,'VLookup Lists'!$H$2:$H$38,'VLookup Lists'!$J$2:$J$8),0)),1,0)</f>
        <v>0</v>
      </c>
      <c r="N2215" s="1" t="str">
        <f>IFERROR(IF(VLOOKUP($D2215,'VLookup Lists'!$B$11:$C$29,2,FALSE)="FLIP",1,0),"")</f>
        <v/>
      </c>
      <c r="O2215" s="1" t="b">
        <f>ISNUMBER(MATCH($E2215,'VLookup Lists'!$E$2:$E$17,0))</f>
        <v>0</v>
      </c>
    </row>
    <row r="2216" spans="1:15" ht="15" customHeight="1" x14ac:dyDescent="0.2">
      <c r="A2216" s="1" t="str">
        <f t="shared" si="41"/>
        <v/>
      </c>
      <c r="E2216" s="1" t="s">
        <v>352</v>
      </c>
      <c r="F2216" s="38"/>
      <c r="G2216" s="38"/>
      <c r="M2216" s="1">
        <f>IF(ISNUMBER(MATCH(E2216,_xlfn.VSTACK('VLookup Lists'!$E$2:$E$17,'VLookup Lists'!$H$2:$H$38,'VLookup Lists'!$J$2:$J$8),0)),1,0)</f>
        <v>0</v>
      </c>
      <c r="N2216" s="1" t="str">
        <f>IFERROR(IF(VLOOKUP($D2216,'VLookup Lists'!$B$11:$C$29,2,FALSE)="FLIP",1,0),"")</f>
        <v/>
      </c>
      <c r="O2216" s="1" t="b">
        <f>ISNUMBER(MATCH($E2216,'VLookup Lists'!$E$2:$E$17,0))</f>
        <v>0</v>
      </c>
    </row>
    <row r="2217" spans="1:15" ht="15" customHeight="1" x14ac:dyDescent="0.2">
      <c r="A2217" s="1" t="str">
        <f t="shared" si="41"/>
        <v/>
      </c>
      <c r="E2217" s="1" t="s">
        <v>352</v>
      </c>
      <c r="F2217" s="38"/>
      <c r="G2217" s="38"/>
      <c r="M2217" s="1">
        <f>IF(ISNUMBER(MATCH(E2217,_xlfn.VSTACK('VLookup Lists'!$E$2:$E$17,'VLookup Lists'!$H$2:$H$38,'VLookup Lists'!$J$2:$J$8),0)),1,0)</f>
        <v>0</v>
      </c>
      <c r="N2217" s="1" t="str">
        <f>IFERROR(IF(VLOOKUP($D2217,'VLookup Lists'!$B$11:$C$29,2,FALSE)="FLIP",1,0),"")</f>
        <v/>
      </c>
      <c r="O2217" s="1" t="b">
        <f>ISNUMBER(MATCH($E2217,'VLookup Lists'!$E$2:$E$17,0))</f>
        <v>0</v>
      </c>
    </row>
    <row r="2218" spans="1:15" ht="15" customHeight="1" x14ac:dyDescent="0.2">
      <c r="A2218" s="1" t="str">
        <f t="shared" si="41"/>
        <v/>
      </c>
      <c r="E2218" s="1" t="s">
        <v>352</v>
      </c>
      <c r="F2218" s="38"/>
      <c r="G2218" s="38"/>
      <c r="M2218" s="1">
        <f>IF(ISNUMBER(MATCH(E2218,_xlfn.VSTACK('VLookup Lists'!$E$2:$E$17,'VLookup Lists'!$H$2:$H$38,'VLookup Lists'!$J$2:$J$8),0)),1,0)</f>
        <v>0</v>
      </c>
      <c r="N2218" s="1" t="str">
        <f>IFERROR(IF(VLOOKUP($D2218,'VLookup Lists'!$B$11:$C$29,2,FALSE)="FLIP",1,0),"")</f>
        <v/>
      </c>
      <c r="O2218" s="1" t="b">
        <f>ISNUMBER(MATCH($E2218,'VLookup Lists'!$E$2:$E$17,0))</f>
        <v>0</v>
      </c>
    </row>
    <row r="2219" spans="1:15" ht="15" customHeight="1" x14ac:dyDescent="0.2">
      <c r="A2219" s="1" t="str">
        <f t="shared" si="41"/>
        <v/>
      </c>
      <c r="E2219" s="1" t="s">
        <v>352</v>
      </c>
      <c r="F2219" s="38"/>
      <c r="G2219" s="38"/>
      <c r="M2219" s="1">
        <f>IF(ISNUMBER(MATCH(E2219,_xlfn.VSTACK('VLookup Lists'!$E$2:$E$17,'VLookup Lists'!$H$2:$H$38,'VLookup Lists'!$J$2:$J$8),0)),1,0)</f>
        <v>0</v>
      </c>
      <c r="N2219" s="1" t="str">
        <f>IFERROR(IF(VLOOKUP($D2219,'VLookup Lists'!$B$11:$C$29,2,FALSE)="FLIP",1,0),"")</f>
        <v/>
      </c>
      <c r="O2219" s="1" t="b">
        <f>ISNUMBER(MATCH($E2219,'VLookup Lists'!$E$2:$E$17,0))</f>
        <v>0</v>
      </c>
    </row>
    <row r="2220" spans="1:15" ht="15" customHeight="1" x14ac:dyDescent="0.2">
      <c r="A2220" s="1" t="str">
        <f t="shared" si="41"/>
        <v/>
      </c>
      <c r="E2220" s="1" t="s">
        <v>352</v>
      </c>
      <c r="F2220" s="38"/>
      <c r="G2220" s="38"/>
      <c r="M2220" s="1">
        <f>IF(ISNUMBER(MATCH(E2220,_xlfn.VSTACK('VLookup Lists'!$E$2:$E$17,'VLookup Lists'!$H$2:$H$38,'VLookup Lists'!$J$2:$J$8),0)),1,0)</f>
        <v>0</v>
      </c>
      <c r="N2220" s="1" t="str">
        <f>IFERROR(IF(VLOOKUP($D2220,'VLookup Lists'!$B$11:$C$29,2,FALSE)="FLIP",1,0),"")</f>
        <v/>
      </c>
      <c r="O2220" s="1" t="b">
        <f>ISNUMBER(MATCH($E2220,'VLookup Lists'!$E$2:$E$17,0))</f>
        <v>0</v>
      </c>
    </row>
    <row r="2221" spans="1:15" ht="15" customHeight="1" x14ac:dyDescent="0.2">
      <c r="A2221" s="1" t="str">
        <f t="shared" si="41"/>
        <v/>
      </c>
      <c r="E2221" s="1" t="s">
        <v>352</v>
      </c>
      <c r="F2221" s="38"/>
      <c r="G2221" s="38"/>
      <c r="M2221" s="1">
        <f>IF(ISNUMBER(MATCH(E2221,_xlfn.VSTACK('VLookup Lists'!$E$2:$E$17,'VLookup Lists'!$H$2:$H$38,'VLookup Lists'!$J$2:$J$8),0)),1,0)</f>
        <v>0</v>
      </c>
      <c r="N2221" s="1" t="str">
        <f>IFERROR(IF(VLOOKUP($D2221,'VLookup Lists'!$B$11:$C$29,2,FALSE)="FLIP",1,0),"")</f>
        <v/>
      </c>
      <c r="O2221" s="1" t="b">
        <f>ISNUMBER(MATCH($E2221,'VLookup Lists'!$E$2:$E$17,0))</f>
        <v>0</v>
      </c>
    </row>
    <row r="2222" spans="1:15" ht="15" customHeight="1" x14ac:dyDescent="0.2">
      <c r="A2222" s="1" t="str">
        <f t="shared" si="41"/>
        <v/>
      </c>
      <c r="E2222" s="1" t="s">
        <v>352</v>
      </c>
      <c r="F2222" s="38"/>
      <c r="G2222" s="38"/>
      <c r="M2222" s="1">
        <f>IF(ISNUMBER(MATCH(E2222,_xlfn.VSTACK('VLookup Lists'!$E$2:$E$17,'VLookup Lists'!$H$2:$H$38,'VLookup Lists'!$J$2:$J$8),0)),1,0)</f>
        <v>0</v>
      </c>
      <c r="N2222" s="1" t="str">
        <f>IFERROR(IF(VLOOKUP($D2222,'VLookup Lists'!$B$11:$C$29,2,FALSE)="FLIP",1,0),"")</f>
        <v/>
      </c>
      <c r="O2222" s="1" t="b">
        <f>ISNUMBER(MATCH($E2222,'VLookup Lists'!$E$2:$E$17,0))</f>
        <v>0</v>
      </c>
    </row>
    <row r="2223" spans="1:15" ht="15" customHeight="1" x14ac:dyDescent="0.2">
      <c r="A2223" s="1" t="str">
        <f t="shared" si="41"/>
        <v/>
      </c>
      <c r="E2223" s="1" t="s">
        <v>352</v>
      </c>
      <c r="F2223" s="38"/>
      <c r="G2223" s="38"/>
      <c r="M2223" s="1">
        <f>IF(ISNUMBER(MATCH(E2223,_xlfn.VSTACK('VLookup Lists'!$E$2:$E$17,'VLookup Lists'!$H$2:$H$38,'VLookup Lists'!$J$2:$J$8),0)),1,0)</f>
        <v>0</v>
      </c>
      <c r="N2223" s="1" t="str">
        <f>IFERROR(IF(VLOOKUP($D2223,'VLookup Lists'!$B$11:$C$29,2,FALSE)="FLIP",1,0),"")</f>
        <v/>
      </c>
      <c r="O2223" s="1" t="b">
        <f>ISNUMBER(MATCH($E2223,'VLookup Lists'!$E$2:$E$17,0))</f>
        <v>0</v>
      </c>
    </row>
    <row r="2224" spans="1:15" ht="15" customHeight="1" x14ac:dyDescent="0.2">
      <c r="A2224" s="1" t="str">
        <f t="shared" si="41"/>
        <v/>
      </c>
      <c r="E2224" s="1" t="s">
        <v>352</v>
      </c>
      <c r="F2224" s="38"/>
      <c r="G2224" s="38"/>
      <c r="M2224" s="1">
        <f>IF(ISNUMBER(MATCH(E2224,_xlfn.VSTACK('VLookup Lists'!$E$2:$E$17,'VLookup Lists'!$H$2:$H$38,'VLookup Lists'!$J$2:$J$8),0)),1,0)</f>
        <v>0</v>
      </c>
      <c r="N2224" s="1" t="str">
        <f>IFERROR(IF(VLOOKUP($D2224,'VLookup Lists'!$B$11:$C$29,2,FALSE)="FLIP",1,0),"")</f>
        <v/>
      </c>
      <c r="O2224" s="1" t="b">
        <f>ISNUMBER(MATCH($E2224,'VLookup Lists'!$E$2:$E$17,0))</f>
        <v>0</v>
      </c>
    </row>
    <row r="2225" spans="1:15" ht="15" customHeight="1" x14ac:dyDescent="0.2">
      <c r="A2225" s="1" t="str">
        <f t="shared" si="41"/>
        <v/>
      </c>
      <c r="E2225" s="1" t="s">
        <v>352</v>
      </c>
      <c r="F2225" s="38"/>
      <c r="G2225" s="38"/>
      <c r="M2225" s="1">
        <f>IF(ISNUMBER(MATCH(E2225,_xlfn.VSTACK('VLookup Lists'!$E$2:$E$17,'VLookup Lists'!$H$2:$H$38,'VLookup Lists'!$J$2:$J$8),0)),1,0)</f>
        <v>0</v>
      </c>
      <c r="N2225" s="1" t="str">
        <f>IFERROR(IF(VLOOKUP($D2225,'VLookup Lists'!$B$11:$C$29,2,FALSE)="FLIP",1,0),"")</f>
        <v/>
      </c>
      <c r="O2225" s="1" t="b">
        <f>ISNUMBER(MATCH($E2225,'VLookup Lists'!$E$2:$E$17,0))</f>
        <v>0</v>
      </c>
    </row>
    <row r="2226" spans="1:15" ht="15" customHeight="1" x14ac:dyDescent="0.2">
      <c r="A2226" s="1" t="str">
        <f t="shared" si="41"/>
        <v/>
      </c>
      <c r="E2226" s="1" t="s">
        <v>352</v>
      </c>
      <c r="F2226" s="38"/>
      <c r="G2226" s="38"/>
      <c r="M2226" s="1">
        <f>IF(ISNUMBER(MATCH(E2226,_xlfn.VSTACK('VLookup Lists'!$E$2:$E$17,'VLookup Lists'!$H$2:$H$38,'VLookup Lists'!$J$2:$J$8),0)),1,0)</f>
        <v>0</v>
      </c>
      <c r="N2226" s="1" t="str">
        <f>IFERROR(IF(VLOOKUP($D2226,'VLookup Lists'!$B$11:$C$29,2,FALSE)="FLIP",1,0),"")</f>
        <v/>
      </c>
      <c r="O2226" s="1" t="b">
        <f>ISNUMBER(MATCH($E2226,'VLookup Lists'!$E$2:$E$17,0))</f>
        <v>0</v>
      </c>
    </row>
    <row r="2227" spans="1:15" ht="15" customHeight="1" x14ac:dyDescent="0.2">
      <c r="A2227" s="1" t="str">
        <f t="shared" si="41"/>
        <v/>
      </c>
      <c r="E2227" s="1" t="s">
        <v>352</v>
      </c>
      <c r="F2227" s="38"/>
      <c r="G2227" s="38"/>
      <c r="M2227" s="1">
        <f>IF(ISNUMBER(MATCH(E2227,_xlfn.VSTACK('VLookup Lists'!$E$2:$E$17,'VLookup Lists'!$H$2:$H$38,'VLookup Lists'!$J$2:$J$8),0)),1,0)</f>
        <v>0</v>
      </c>
      <c r="N2227" s="1" t="str">
        <f>IFERROR(IF(VLOOKUP($D2227,'VLookup Lists'!$B$11:$C$29,2,FALSE)="FLIP",1,0),"")</f>
        <v/>
      </c>
      <c r="O2227" s="1" t="b">
        <f>ISNUMBER(MATCH($E2227,'VLookup Lists'!$E$2:$E$17,0))</f>
        <v>0</v>
      </c>
    </row>
    <row r="2228" spans="1:15" ht="15" customHeight="1" x14ac:dyDescent="0.2">
      <c r="A2228" s="1" t="str">
        <f t="shared" si="41"/>
        <v/>
      </c>
      <c r="E2228" s="1" t="s">
        <v>352</v>
      </c>
      <c r="F2228" s="38"/>
      <c r="G2228" s="38"/>
      <c r="M2228" s="1">
        <f>IF(ISNUMBER(MATCH(E2228,_xlfn.VSTACK('VLookup Lists'!$E$2:$E$17,'VLookup Lists'!$H$2:$H$38,'VLookup Lists'!$J$2:$J$8),0)),1,0)</f>
        <v>0</v>
      </c>
      <c r="N2228" s="1" t="str">
        <f>IFERROR(IF(VLOOKUP($D2228,'VLookup Lists'!$B$11:$C$29,2,FALSE)="FLIP",1,0),"")</f>
        <v/>
      </c>
      <c r="O2228" s="1" t="b">
        <f>ISNUMBER(MATCH($E2228,'VLookup Lists'!$E$2:$E$17,0))</f>
        <v>0</v>
      </c>
    </row>
    <row r="2229" spans="1:15" ht="15" customHeight="1" x14ac:dyDescent="0.2">
      <c r="A2229" s="1" t="str">
        <f t="shared" si="41"/>
        <v/>
      </c>
      <c r="E2229" s="1" t="s">
        <v>352</v>
      </c>
      <c r="F2229" s="38"/>
      <c r="G2229" s="38"/>
      <c r="M2229" s="1">
        <f>IF(ISNUMBER(MATCH(E2229,_xlfn.VSTACK('VLookup Lists'!$E$2:$E$17,'VLookup Lists'!$H$2:$H$38,'VLookup Lists'!$J$2:$J$8),0)),1,0)</f>
        <v>0</v>
      </c>
      <c r="N2229" s="1" t="str">
        <f>IFERROR(IF(VLOOKUP($D2229,'VLookup Lists'!$B$11:$C$29,2,FALSE)="FLIP",1,0),"")</f>
        <v/>
      </c>
      <c r="O2229" s="1" t="b">
        <f>ISNUMBER(MATCH($E2229,'VLookup Lists'!$E$2:$E$17,0))</f>
        <v>0</v>
      </c>
    </row>
    <row r="2230" spans="1:15" ht="15" customHeight="1" x14ac:dyDescent="0.2">
      <c r="A2230" s="1" t="str">
        <f t="shared" si="41"/>
        <v/>
      </c>
      <c r="E2230" s="1" t="s">
        <v>352</v>
      </c>
      <c r="F2230" s="38"/>
      <c r="G2230" s="38"/>
      <c r="M2230" s="1">
        <f>IF(ISNUMBER(MATCH(E2230,_xlfn.VSTACK('VLookup Lists'!$E$2:$E$17,'VLookup Lists'!$H$2:$H$38,'VLookup Lists'!$J$2:$J$8),0)),1,0)</f>
        <v>0</v>
      </c>
      <c r="N2230" s="1" t="str">
        <f>IFERROR(IF(VLOOKUP($D2230,'VLookup Lists'!$B$11:$C$29,2,FALSE)="FLIP",1,0),"")</f>
        <v/>
      </c>
      <c r="O2230" s="1" t="b">
        <f>ISNUMBER(MATCH($E2230,'VLookup Lists'!$E$2:$E$17,0))</f>
        <v>0</v>
      </c>
    </row>
    <row r="2231" spans="1:15" ht="15" customHeight="1" x14ac:dyDescent="0.2">
      <c r="A2231" s="1" t="str">
        <f t="shared" si="41"/>
        <v/>
      </c>
      <c r="E2231" s="1" t="s">
        <v>352</v>
      </c>
      <c r="F2231" s="38"/>
      <c r="G2231" s="38"/>
      <c r="M2231" s="1">
        <f>IF(ISNUMBER(MATCH(E2231,_xlfn.VSTACK('VLookup Lists'!$E$2:$E$17,'VLookup Lists'!$H$2:$H$38,'VLookup Lists'!$J$2:$J$8),0)),1,0)</f>
        <v>0</v>
      </c>
      <c r="N2231" s="1" t="str">
        <f>IFERROR(IF(VLOOKUP($D2231,'VLookup Lists'!$B$11:$C$29,2,FALSE)="FLIP",1,0),"")</f>
        <v/>
      </c>
      <c r="O2231" s="1" t="b">
        <f>ISNUMBER(MATCH($E2231,'VLookup Lists'!$E$2:$E$17,0))</f>
        <v>0</v>
      </c>
    </row>
    <row r="2232" spans="1:15" ht="15" customHeight="1" x14ac:dyDescent="0.2">
      <c r="A2232" s="1" t="str">
        <f t="shared" si="41"/>
        <v/>
      </c>
      <c r="E2232" s="1" t="s">
        <v>352</v>
      </c>
      <c r="F2232" s="38"/>
      <c r="G2232" s="38"/>
      <c r="M2232" s="1">
        <f>IF(ISNUMBER(MATCH(E2232,_xlfn.VSTACK('VLookup Lists'!$E$2:$E$17,'VLookup Lists'!$H$2:$H$38,'VLookup Lists'!$J$2:$J$8),0)),1,0)</f>
        <v>0</v>
      </c>
      <c r="N2232" s="1" t="str">
        <f>IFERROR(IF(VLOOKUP($D2232,'VLookup Lists'!$B$11:$C$29,2,FALSE)="FLIP",1,0),"")</f>
        <v/>
      </c>
      <c r="O2232" s="1" t="b">
        <f>ISNUMBER(MATCH($E2232,'VLookup Lists'!$E$2:$E$17,0))</f>
        <v>0</v>
      </c>
    </row>
    <row r="2233" spans="1:15" ht="15" customHeight="1" x14ac:dyDescent="0.2">
      <c r="A2233" s="1" t="str">
        <f t="shared" si="41"/>
        <v/>
      </c>
      <c r="E2233" s="1" t="s">
        <v>352</v>
      </c>
      <c r="F2233" s="38"/>
      <c r="G2233" s="38"/>
      <c r="M2233" s="1">
        <f>IF(ISNUMBER(MATCH(E2233,_xlfn.VSTACK('VLookup Lists'!$E$2:$E$17,'VLookup Lists'!$H$2:$H$38,'VLookup Lists'!$J$2:$J$8),0)),1,0)</f>
        <v>0</v>
      </c>
      <c r="N2233" s="1" t="str">
        <f>IFERROR(IF(VLOOKUP($D2233,'VLookup Lists'!$B$11:$C$29,2,FALSE)="FLIP",1,0),"")</f>
        <v/>
      </c>
      <c r="O2233" s="1" t="b">
        <f>ISNUMBER(MATCH($E2233,'VLookup Lists'!$E$2:$E$17,0))</f>
        <v>0</v>
      </c>
    </row>
    <row r="2234" spans="1:15" ht="15" customHeight="1" x14ac:dyDescent="0.2">
      <c r="A2234" s="1" t="str">
        <f t="shared" si="41"/>
        <v/>
      </c>
      <c r="E2234" s="1" t="s">
        <v>352</v>
      </c>
      <c r="F2234" s="38"/>
      <c r="G2234" s="38"/>
      <c r="M2234" s="1">
        <f>IF(ISNUMBER(MATCH(E2234,_xlfn.VSTACK('VLookup Lists'!$E$2:$E$17,'VLookup Lists'!$H$2:$H$38,'VLookup Lists'!$J$2:$J$8),0)),1,0)</f>
        <v>0</v>
      </c>
      <c r="N2234" s="1" t="str">
        <f>IFERROR(IF(VLOOKUP($D2234,'VLookup Lists'!$B$11:$C$29,2,FALSE)="FLIP",1,0),"")</f>
        <v/>
      </c>
      <c r="O2234" s="1" t="b">
        <f>ISNUMBER(MATCH($E2234,'VLookup Lists'!$E$2:$E$17,0))</f>
        <v>0</v>
      </c>
    </row>
    <row r="2235" spans="1:15" ht="15" customHeight="1" x14ac:dyDescent="0.2">
      <c r="A2235" s="1" t="str">
        <f t="shared" si="41"/>
        <v/>
      </c>
      <c r="E2235" s="1" t="s">
        <v>352</v>
      </c>
      <c r="F2235" s="38"/>
      <c r="G2235" s="38"/>
      <c r="M2235" s="1">
        <f>IF(ISNUMBER(MATCH(E2235,_xlfn.VSTACK('VLookup Lists'!$E$2:$E$17,'VLookup Lists'!$H$2:$H$38,'VLookup Lists'!$J$2:$J$8),0)),1,0)</f>
        <v>0</v>
      </c>
      <c r="N2235" s="1" t="str">
        <f>IFERROR(IF(VLOOKUP($D2235,'VLookup Lists'!$B$11:$C$29,2,FALSE)="FLIP",1,0),"")</f>
        <v/>
      </c>
      <c r="O2235" s="1" t="b">
        <f>ISNUMBER(MATCH($E2235,'VLookup Lists'!$E$2:$E$17,0))</f>
        <v>0</v>
      </c>
    </row>
    <row r="2236" spans="1:15" ht="15" customHeight="1" x14ac:dyDescent="0.2">
      <c r="A2236" s="1" t="str">
        <f t="shared" si="41"/>
        <v/>
      </c>
      <c r="E2236" s="1" t="s">
        <v>352</v>
      </c>
      <c r="F2236" s="38"/>
      <c r="G2236" s="38"/>
      <c r="M2236" s="1">
        <f>IF(ISNUMBER(MATCH(E2236,_xlfn.VSTACK('VLookup Lists'!$E$2:$E$17,'VLookup Lists'!$H$2:$H$38,'VLookup Lists'!$J$2:$J$8),0)),1,0)</f>
        <v>0</v>
      </c>
      <c r="N2236" s="1" t="str">
        <f>IFERROR(IF(VLOOKUP($D2236,'VLookup Lists'!$B$11:$C$29,2,FALSE)="FLIP",1,0),"")</f>
        <v/>
      </c>
      <c r="O2236" s="1" t="b">
        <f>ISNUMBER(MATCH($E2236,'VLookup Lists'!$E$2:$E$17,0))</f>
        <v>0</v>
      </c>
    </row>
    <row r="2237" spans="1:15" ht="15" customHeight="1" x14ac:dyDescent="0.2">
      <c r="A2237" s="1" t="str">
        <f t="shared" si="41"/>
        <v/>
      </c>
      <c r="E2237" s="1" t="s">
        <v>352</v>
      </c>
      <c r="F2237" s="38"/>
      <c r="G2237" s="38"/>
      <c r="M2237" s="1">
        <f>IF(ISNUMBER(MATCH(E2237,_xlfn.VSTACK('VLookup Lists'!$E$2:$E$17,'VLookup Lists'!$H$2:$H$38,'VLookup Lists'!$J$2:$J$8),0)),1,0)</f>
        <v>0</v>
      </c>
      <c r="N2237" s="1" t="str">
        <f>IFERROR(IF(VLOOKUP($D2237,'VLookup Lists'!$B$11:$C$29,2,FALSE)="FLIP",1,0),"")</f>
        <v/>
      </c>
      <c r="O2237" s="1" t="b">
        <f>ISNUMBER(MATCH($E2237,'VLookup Lists'!$E$2:$E$17,0))</f>
        <v>0</v>
      </c>
    </row>
    <row r="2238" spans="1:15" ht="15" customHeight="1" x14ac:dyDescent="0.2">
      <c r="A2238" s="1" t="str">
        <f t="shared" si="41"/>
        <v/>
      </c>
      <c r="E2238" s="1" t="s">
        <v>352</v>
      </c>
      <c r="F2238" s="38"/>
      <c r="G2238" s="38"/>
      <c r="M2238" s="1">
        <f>IF(ISNUMBER(MATCH(E2238,_xlfn.VSTACK('VLookup Lists'!$E$2:$E$17,'VLookup Lists'!$H$2:$H$38,'VLookup Lists'!$J$2:$J$8),0)),1,0)</f>
        <v>0</v>
      </c>
      <c r="N2238" s="1" t="str">
        <f>IFERROR(IF(VLOOKUP($D2238,'VLookup Lists'!$B$11:$C$29,2,FALSE)="FLIP",1,0),"")</f>
        <v/>
      </c>
      <c r="O2238" s="1" t="b">
        <f>ISNUMBER(MATCH($E2238,'VLookup Lists'!$E$2:$E$17,0))</f>
        <v>0</v>
      </c>
    </row>
    <row r="2239" spans="1:15" ht="15" customHeight="1" x14ac:dyDescent="0.2">
      <c r="A2239" s="1" t="str">
        <f t="shared" si="41"/>
        <v/>
      </c>
      <c r="E2239" s="1" t="s">
        <v>352</v>
      </c>
      <c r="F2239" s="38"/>
      <c r="G2239" s="38"/>
      <c r="M2239" s="1">
        <f>IF(ISNUMBER(MATCH(E2239,_xlfn.VSTACK('VLookup Lists'!$E$2:$E$17,'VLookup Lists'!$H$2:$H$38,'VLookup Lists'!$J$2:$J$8),0)),1,0)</f>
        <v>0</v>
      </c>
      <c r="N2239" s="1" t="str">
        <f>IFERROR(IF(VLOOKUP($D2239,'VLookup Lists'!$B$11:$C$29,2,FALSE)="FLIP",1,0),"")</f>
        <v/>
      </c>
      <c r="O2239" s="1" t="b">
        <f>ISNUMBER(MATCH($E2239,'VLookup Lists'!$E$2:$E$17,0))</f>
        <v>0</v>
      </c>
    </row>
    <row r="2240" spans="1:15" ht="15" customHeight="1" x14ac:dyDescent="0.2">
      <c r="A2240" s="1" t="str">
        <f t="shared" si="41"/>
        <v/>
      </c>
      <c r="E2240" s="1" t="s">
        <v>352</v>
      </c>
      <c r="F2240" s="38"/>
      <c r="G2240" s="38"/>
      <c r="M2240" s="1">
        <f>IF(ISNUMBER(MATCH(E2240,_xlfn.VSTACK('VLookup Lists'!$E$2:$E$17,'VLookup Lists'!$H$2:$H$38,'VLookup Lists'!$J$2:$J$8),0)),1,0)</f>
        <v>0</v>
      </c>
      <c r="N2240" s="1" t="str">
        <f>IFERROR(IF(VLOOKUP($D2240,'VLookup Lists'!$B$11:$C$29,2,FALSE)="FLIP",1,0),"")</f>
        <v/>
      </c>
      <c r="O2240" s="1" t="b">
        <f>ISNUMBER(MATCH($E2240,'VLookup Lists'!$E$2:$E$17,0))</f>
        <v>0</v>
      </c>
    </row>
    <row r="2241" spans="1:15" ht="15" customHeight="1" x14ac:dyDescent="0.2">
      <c r="A2241" s="1" t="str">
        <f t="shared" si="41"/>
        <v/>
      </c>
      <c r="E2241" s="1" t="s">
        <v>352</v>
      </c>
      <c r="F2241" s="38"/>
      <c r="G2241" s="38"/>
      <c r="M2241" s="1">
        <f>IF(ISNUMBER(MATCH(E2241,_xlfn.VSTACK('VLookup Lists'!$E$2:$E$17,'VLookup Lists'!$H$2:$H$38,'VLookup Lists'!$J$2:$J$8),0)),1,0)</f>
        <v>0</v>
      </c>
      <c r="N2241" s="1" t="str">
        <f>IFERROR(IF(VLOOKUP($D2241,'VLookup Lists'!$B$11:$C$29,2,FALSE)="FLIP",1,0),"")</f>
        <v/>
      </c>
      <c r="O2241" s="1" t="b">
        <f>ISNUMBER(MATCH($E2241,'VLookup Lists'!$E$2:$E$17,0))</f>
        <v>0</v>
      </c>
    </row>
    <row r="2242" spans="1:15" ht="15" customHeight="1" x14ac:dyDescent="0.2">
      <c r="A2242" s="1" t="str">
        <f t="shared" si="41"/>
        <v/>
      </c>
      <c r="E2242" s="1" t="s">
        <v>352</v>
      </c>
      <c r="F2242" s="38"/>
      <c r="G2242" s="38"/>
      <c r="M2242" s="1">
        <f>IF(ISNUMBER(MATCH(E2242,_xlfn.VSTACK('VLookup Lists'!$E$2:$E$17,'VLookup Lists'!$H$2:$H$38,'VLookup Lists'!$J$2:$J$8),0)),1,0)</f>
        <v>0</v>
      </c>
      <c r="N2242" s="1" t="str">
        <f>IFERROR(IF(VLOOKUP($D2242,'VLookup Lists'!$B$11:$C$29,2,FALSE)="FLIP",1,0),"")</f>
        <v/>
      </c>
      <c r="O2242" s="1" t="b">
        <f>ISNUMBER(MATCH($E2242,'VLookup Lists'!$E$2:$E$17,0))</f>
        <v>0</v>
      </c>
    </row>
    <row r="2243" spans="1:15" ht="15" customHeight="1" x14ac:dyDescent="0.2">
      <c r="A2243" s="1" t="str">
        <f t="shared" si="41"/>
        <v/>
      </c>
      <c r="E2243" s="1" t="s">
        <v>352</v>
      </c>
      <c r="F2243" s="38"/>
      <c r="G2243" s="38"/>
      <c r="M2243" s="1">
        <f>IF(ISNUMBER(MATCH(E2243,_xlfn.VSTACK('VLookup Lists'!$E$2:$E$17,'VLookup Lists'!$H$2:$H$38,'VLookup Lists'!$J$2:$J$8),0)),1,0)</f>
        <v>0</v>
      </c>
      <c r="N2243" s="1" t="str">
        <f>IFERROR(IF(VLOOKUP($D2243,'VLookup Lists'!$B$11:$C$29,2,FALSE)="FLIP",1,0),"")</f>
        <v/>
      </c>
      <c r="O2243" s="1" t="b">
        <f>ISNUMBER(MATCH($E2243,'VLookup Lists'!$E$2:$E$17,0))</f>
        <v>0</v>
      </c>
    </row>
    <row r="2244" spans="1:15" ht="15" customHeight="1" x14ac:dyDescent="0.2">
      <c r="A2244" s="1" t="str">
        <f t="shared" si="41"/>
        <v/>
      </c>
      <c r="E2244" s="1" t="s">
        <v>352</v>
      </c>
      <c r="F2244" s="38"/>
      <c r="G2244" s="38"/>
      <c r="M2244" s="1">
        <f>IF(ISNUMBER(MATCH(E2244,_xlfn.VSTACK('VLookup Lists'!$E$2:$E$17,'VLookup Lists'!$H$2:$H$38,'VLookup Lists'!$J$2:$J$8),0)),1,0)</f>
        <v>0</v>
      </c>
      <c r="N2244" s="1" t="str">
        <f>IFERROR(IF(VLOOKUP($D2244,'VLookup Lists'!$B$11:$C$29,2,FALSE)="FLIP",1,0),"")</f>
        <v/>
      </c>
      <c r="O2244" s="1" t="b">
        <f>ISNUMBER(MATCH($E2244,'VLookup Lists'!$E$2:$E$17,0))</f>
        <v>0</v>
      </c>
    </row>
    <row r="2245" spans="1:15" ht="15" customHeight="1" x14ac:dyDescent="0.2">
      <c r="A2245" s="1" t="str">
        <f t="shared" si="41"/>
        <v/>
      </c>
      <c r="E2245" s="1" t="s">
        <v>352</v>
      </c>
      <c r="F2245" s="38"/>
      <c r="G2245" s="38"/>
      <c r="M2245" s="1">
        <f>IF(ISNUMBER(MATCH(E2245,_xlfn.VSTACK('VLookup Lists'!$E$2:$E$17,'VLookup Lists'!$H$2:$H$38,'VLookup Lists'!$J$2:$J$8),0)),1,0)</f>
        <v>0</v>
      </c>
      <c r="N2245" s="1" t="str">
        <f>IFERROR(IF(VLOOKUP($D2245,'VLookup Lists'!$B$11:$C$29,2,FALSE)="FLIP",1,0),"")</f>
        <v/>
      </c>
      <c r="O2245" s="1" t="b">
        <f>ISNUMBER(MATCH($E2245,'VLookup Lists'!$E$2:$E$17,0))</f>
        <v>0</v>
      </c>
    </row>
    <row r="2246" spans="1:15" ht="15" customHeight="1" x14ac:dyDescent="0.2">
      <c r="A2246" s="1" t="str">
        <f t="shared" si="41"/>
        <v/>
      </c>
      <c r="E2246" s="1" t="s">
        <v>352</v>
      </c>
      <c r="F2246" s="38"/>
      <c r="G2246" s="38"/>
      <c r="M2246" s="1">
        <f>IF(ISNUMBER(MATCH(E2246,_xlfn.VSTACK('VLookup Lists'!$E$2:$E$17,'VLookup Lists'!$H$2:$H$38,'VLookup Lists'!$J$2:$J$8),0)),1,0)</f>
        <v>0</v>
      </c>
      <c r="N2246" s="1" t="str">
        <f>IFERROR(IF(VLOOKUP($D2246,'VLookup Lists'!$B$11:$C$29,2,FALSE)="FLIP",1,0),"")</f>
        <v/>
      </c>
      <c r="O2246" s="1" t="b">
        <f>ISNUMBER(MATCH($E2246,'VLookup Lists'!$E$2:$E$17,0))</f>
        <v>0</v>
      </c>
    </row>
    <row r="2247" spans="1:15" ht="15" customHeight="1" x14ac:dyDescent="0.2">
      <c r="A2247" s="1" t="str">
        <f t="shared" si="41"/>
        <v/>
      </c>
      <c r="E2247" s="1" t="s">
        <v>352</v>
      </c>
      <c r="F2247" s="38"/>
      <c r="G2247" s="38"/>
      <c r="M2247" s="1">
        <f>IF(ISNUMBER(MATCH(E2247,_xlfn.VSTACK('VLookup Lists'!$E$2:$E$17,'VLookup Lists'!$H$2:$H$38,'VLookup Lists'!$J$2:$J$8),0)),1,0)</f>
        <v>0</v>
      </c>
      <c r="N2247" s="1" t="str">
        <f>IFERROR(IF(VLOOKUP($D2247,'VLookup Lists'!$B$11:$C$29,2,FALSE)="FLIP",1,0),"")</f>
        <v/>
      </c>
      <c r="O2247" s="1" t="b">
        <f>ISNUMBER(MATCH($E2247,'VLookup Lists'!$E$2:$E$17,0))</f>
        <v>0</v>
      </c>
    </row>
    <row r="2248" spans="1:15" ht="15" customHeight="1" x14ac:dyDescent="0.2">
      <c r="A2248" s="1" t="str">
        <f t="shared" si="41"/>
        <v/>
      </c>
      <c r="E2248" s="1" t="s">
        <v>352</v>
      </c>
      <c r="F2248" s="38"/>
      <c r="G2248" s="38"/>
      <c r="M2248" s="1">
        <f>IF(ISNUMBER(MATCH(E2248,_xlfn.VSTACK('VLookup Lists'!$E$2:$E$17,'VLookup Lists'!$H$2:$H$38,'VLookup Lists'!$J$2:$J$8),0)),1,0)</f>
        <v>0</v>
      </c>
      <c r="N2248" s="1" t="str">
        <f>IFERROR(IF(VLOOKUP($D2248,'VLookup Lists'!$B$11:$C$29,2,FALSE)="FLIP",1,0),"")</f>
        <v/>
      </c>
      <c r="O2248" s="1" t="b">
        <f>ISNUMBER(MATCH($E2248,'VLookup Lists'!$E$2:$E$17,0))</f>
        <v>0</v>
      </c>
    </row>
    <row r="2249" spans="1:15" ht="15" customHeight="1" x14ac:dyDescent="0.2">
      <c r="A2249" s="1" t="str">
        <f t="shared" si="41"/>
        <v/>
      </c>
      <c r="E2249" s="1" t="s">
        <v>352</v>
      </c>
      <c r="F2249" s="38"/>
      <c r="G2249" s="38"/>
      <c r="M2249" s="1">
        <f>IF(ISNUMBER(MATCH(E2249,_xlfn.VSTACK('VLookup Lists'!$E$2:$E$17,'VLookup Lists'!$H$2:$H$38,'VLookup Lists'!$J$2:$J$8),0)),1,0)</f>
        <v>0</v>
      </c>
      <c r="N2249" s="1" t="str">
        <f>IFERROR(IF(VLOOKUP($D2249,'VLookup Lists'!$B$11:$C$29,2,FALSE)="FLIP",1,0),"")</f>
        <v/>
      </c>
      <c r="O2249" s="1" t="b">
        <f>ISNUMBER(MATCH($E2249,'VLookup Lists'!$E$2:$E$17,0))</f>
        <v>0</v>
      </c>
    </row>
    <row r="2250" spans="1:15" ht="15" customHeight="1" x14ac:dyDescent="0.2">
      <c r="A2250" s="1" t="str">
        <f t="shared" si="41"/>
        <v/>
      </c>
      <c r="E2250" s="1" t="s">
        <v>352</v>
      </c>
      <c r="F2250" s="38"/>
      <c r="G2250" s="38"/>
      <c r="M2250" s="1">
        <f>IF(ISNUMBER(MATCH(E2250,_xlfn.VSTACK('VLookup Lists'!$E$2:$E$17,'VLookup Lists'!$H$2:$H$38,'VLookup Lists'!$J$2:$J$8),0)),1,0)</f>
        <v>0</v>
      </c>
      <c r="N2250" s="1" t="str">
        <f>IFERROR(IF(VLOOKUP($D2250,'VLookup Lists'!$B$11:$C$29,2,FALSE)="FLIP",1,0),"")</f>
        <v/>
      </c>
      <c r="O2250" s="1" t="b">
        <f>ISNUMBER(MATCH($E2250,'VLookup Lists'!$E$2:$E$17,0))</f>
        <v>0</v>
      </c>
    </row>
    <row r="2251" spans="1:15" ht="15" customHeight="1" x14ac:dyDescent="0.2">
      <c r="A2251" s="1" t="str">
        <f t="shared" si="41"/>
        <v/>
      </c>
      <c r="E2251" s="1" t="s">
        <v>352</v>
      </c>
      <c r="F2251" s="38"/>
      <c r="G2251" s="38"/>
      <c r="M2251" s="1">
        <f>IF(ISNUMBER(MATCH(E2251,_xlfn.VSTACK('VLookup Lists'!$E$2:$E$17,'VLookup Lists'!$H$2:$H$38,'VLookup Lists'!$J$2:$J$8),0)),1,0)</f>
        <v>0</v>
      </c>
      <c r="N2251" s="1" t="str">
        <f>IFERROR(IF(VLOOKUP($D2251,'VLookup Lists'!$B$11:$C$29,2,FALSE)="FLIP",1,0),"")</f>
        <v/>
      </c>
      <c r="O2251" s="1" t="b">
        <f>ISNUMBER(MATCH($E2251,'VLookup Lists'!$E$2:$E$17,0))</f>
        <v>0</v>
      </c>
    </row>
    <row r="2252" spans="1:15" ht="15" customHeight="1" x14ac:dyDescent="0.2">
      <c r="A2252" s="1" t="str">
        <f t="shared" si="41"/>
        <v/>
      </c>
      <c r="E2252" s="1" t="s">
        <v>352</v>
      </c>
      <c r="F2252" s="38"/>
      <c r="G2252" s="38"/>
      <c r="M2252" s="1">
        <f>IF(ISNUMBER(MATCH(E2252,_xlfn.VSTACK('VLookup Lists'!$E$2:$E$17,'VLookup Lists'!$H$2:$H$38,'VLookup Lists'!$J$2:$J$8),0)),1,0)</f>
        <v>0</v>
      </c>
      <c r="N2252" s="1" t="str">
        <f>IFERROR(IF(VLOOKUP($D2252,'VLookup Lists'!$B$11:$C$29,2,FALSE)="FLIP",1,0),"")</f>
        <v/>
      </c>
      <c r="O2252" s="1" t="b">
        <f>ISNUMBER(MATCH($E2252,'VLookup Lists'!$E$2:$E$17,0))</f>
        <v>0</v>
      </c>
    </row>
    <row r="2253" spans="1:15" ht="15" customHeight="1" x14ac:dyDescent="0.2">
      <c r="A2253" s="1" t="str">
        <f t="shared" si="41"/>
        <v/>
      </c>
      <c r="E2253" s="1" t="s">
        <v>352</v>
      </c>
      <c r="F2253" s="38"/>
      <c r="G2253" s="38"/>
      <c r="M2253" s="1">
        <f>IF(ISNUMBER(MATCH(E2253,_xlfn.VSTACK('VLookup Lists'!$E$2:$E$17,'VLookup Lists'!$H$2:$H$38,'VLookup Lists'!$J$2:$J$8),0)),1,0)</f>
        <v>0</v>
      </c>
      <c r="N2253" s="1" t="str">
        <f>IFERROR(IF(VLOOKUP($D2253,'VLookup Lists'!$B$11:$C$29,2,FALSE)="FLIP",1,0),"")</f>
        <v/>
      </c>
      <c r="O2253" s="1" t="b">
        <f>ISNUMBER(MATCH($E2253,'VLookup Lists'!$E$2:$E$17,0))</f>
        <v>0</v>
      </c>
    </row>
    <row r="2254" spans="1:15" ht="15" customHeight="1" x14ac:dyDescent="0.2">
      <c r="A2254" s="1" t="str">
        <f t="shared" si="41"/>
        <v/>
      </c>
      <c r="E2254" s="1" t="s">
        <v>352</v>
      </c>
      <c r="F2254" s="38"/>
      <c r="G2254" s="38"/>
      <c r="M2254" s="1">
        <f>IF(ISNUMBER(MATCH(E2254,_xlfn.VSTACK('VLookup Lists'!$E$2:$E$17,'VLookup Lists'!$H$2:$H$38,'VLookup Lists'!$J$2:$J$8),0)),1,0)</f>
        <v>0</v>
      </c>
      <c r="N2254" s="1" t="str">
        <f>IFERROR(IF(VLOOKUP($D2254,'VLookup Lists'!$B$11:$C$29,2,FALSE)="FLIP",1,0),"")</f>
        <v/>
      </c>
      <c r="O2254" s="1" t="b">
        <f>ISNUMBER(MATCH($E2254,'VLookup Lists'!$E$2:$E$17,0))</f>
        <v>0</v>
      </c>
    </row>
    <row r="2255" spans="1:15" ht="15" customHeight="1" x14ac:dyDescent="0.2">
      <c r="A2255" s="1" t="str">
        <f t="shared" si="41"/>
        <v/>
      </c>
      <c r="E2255" s="1" t="s">
        <v>352</v>
      </c>
      <c r="F2255" s="38"/>
      <c r="G2255" s="38"/>
      <c r="M2255" s="1">
        <f>IF(ISNUMBER(MATCH(E2255,_xlfn.VSTACK('VLookup Lists'!$E$2:$E$17,'VLookup Lists'!$H$2:$H$38,'VLookup Lists'!$J$2:$J$8),0)),1,0)</f>
        <v>0</v>
      </c>
      <c r="N2255" s="1" t="str">
        <f>IFERROR(IF(VLOOKUP($D2255,'VLookup Lists'!$B$11:$C$29,2,FALSE)="FLIP",1,0),"")</f>
        <v/>
      </c>
      <c r="O2255" s="1" t="b">
        <f>ISNUMBER(MATCH($E2255,'VLookup Lists'!$E$2:$E$17,0))</f>
        <v>0</v>
      </c>
    </row>
    <row r="2256" spans="1:15" ht="15" customHeight="1" x14ac:dyDescent="0.2">
      <c r="A2256" s="1" t="str">
        <f t="shared" si="41"/>
        <v/>
      </c>
      <c r="E2256" s="1" t="s">
        <v>352</v>
      </c>
      <c r="F2256" s="38"/>
      <c r="G2256" s="38"/>
      <c r="M2256" s="1">
        <f>IF(ISNUMBER(MATCH(E2256,_xlfn.VSTACK('VLookup Lists'!$E$2:$E$17,'VLookup Lists'!$H$2:$H$38,'VLookup Lists'!$J$2:$J$8),0)),1,0)</f>
        <v>0</v>
      </c>
      <c r="N2256" s="1" t="str">
        <f>IFERROR(IF(VLOOKUP($D2256,'VLookup Lists'!$B$11:$C$29,2,FALSE)="FLIP",1,0),"")</f>
        <v/>
      </c>
      <c r="O2256" s="1" t="b">
        <f>ISNUMBER(MATCH($E2256,'VLookup Lists'!$E$2:$E$17,0))</f>
        <v>0</v>
      </c>
    </row>
    <row r="2257" spans="1:15" ht="15" customHeight="1" x14ac:dyDescent="0.2">
      <c r="A2257" s="1" t="str">
        <f t="shared" si="41"/>
        <v/>
      </c>
      <c r="E2257" s="1" t="s">
        <v>352</v>
      </c>
      <c r="F2257" s="38"/>
      <c r="G2257" s="38"/>
      <c r="M2257" s="1">
        <f>IF(ISNUMBER(MATCH(E2257,_xlfn.VSTACK('VLookup Lists'!$E$2:$E$17,'VLookup Lists'!$H$2:$H$38,'VLookup Lists'!$J$2:$J$8),0)),1,0)</f>
        <v>0</v>
      </c>
      <c r="N2257" s="1" t="str">
        <f>IFERROR(IF(VLOOKUP($D2257,'VLookup Lists'!$B$11:$C$29,2,FALSE)="FLIP",1,0),"")</f>
        <v/>
      </c>
      <c r="O2257" s="1" t="b">
        <f>ISNUMBER(MATCH($E2257,'VLookup Lists'!$E$2:$E$17,0))</f>
        <v>0</v>
      </c>
    </row>
    <row r="2258" spans="1:15" ht="15" customHeight="1" x14ac:dyDescent="0.2">
      <c r="A2258" s="1" t="str">
        <f t="shared" si="41"/>
        <v/>
      </c>
      <c r="E2258" s="1" t="s">
        <v>352</v>
      </c>
      <c r="F2258" s="38"/>
      <c r="G2258" s="38"/>
      <c r="M2258" s="1">
        <f>IF(ISNUMBER(MATCH(E2258,_xlfn.VSTACK('VLookup Lists'!$E$2:$E$17,'VLookup Lists'!$H$2:$H$38,'VLookup Lists'!$J$2:$J$8),0)),1,0)</f>
        <v>0</v>
      </c>
      <c r="N2258" s="1" t="str">
        <f>IFERROR(IF(VLOOKUP($D2258,'VLookup Lists'!$B$11:$C$29,2,FALSE)="FLIP",1,0),"")</f>
        <v/>
      </c>
      <c r="O2258" s="1" t="b">
        <f>ISNUMBER(MATCH($E2258,'VLookup Lists'!$E$2:$E$17,0))</f>
        <v>0</v>
      </c>
    </row>
    <row r="2259" spans="1:15" ht="15" customHeight="1" x14ac:dyDescent="0.2">
      <c r="A2259" s="1" t="str">
        <f t="shared" si="41"/>
        <v/>
      </c>
      <c r="E2259" s="1" t="s">
        <v>352</v>
      </c>
      <c r="F2259" s="38"/>
      <c r="G2259" s="38"/>
      <c r="M2259" s="1">
        <f>IF(ISNUMBER(MATCH(E2259,_xlfn.VSTACK('VLookup Lists'!$E$2:$E$17,'VLookup Lists'!$H$2:$H$38,'VLookup Lists'!$J$2:$J$8),0)),1,0)</f>
        <v>0</v>
      </c>
      <c r="N2259" s="1" t="str">
        <f>IFERROR(IF(VLOOKUP($D2259,'VLookup Lists'!$B$11:$C$29,2,FALSE)="FLIP",1,0),"")</f>
        <v/>
      </c>
      <c r="O2259" s="1" t="b">
        <f>ISNUMBER(MATCH($E2259,'VLookup Lists'!$E$2:$E$17,0))</f>
        <v>0</v>
      </c>
    </row>
    <row r="2260" spans="1:15" ht="15" customHeight="1" x14ac:dyDescent="0.2">
      <c r="A2260" s="1" t="str">
        <f t="shared" si="41"/>
        <v/>
      </c>
      <c r="E2260" s="1" t="s">
        <v>352</v>
      </c>
      <c r="F2260" s="38"/>
      <c r="G2260" s="38"/>
      <c r="M2260" s="1">
        <f>IF(ISNUMBER(MATCH(E2260,_xlfn.VSTACK('VLookup Lists'!$E$2:$E$17,'VLookup Lists'!$H$2:$H$38,'VLookup Lists'!$J$2:$J$8),0)),1,0)</f>
        <v>0</v>
      </c>
      <c r="N2260" s="1" t="str">
        <f>IFERROR(IF(VLOOKUP($D2260,'VLookup Lists'!$B$11:$C$29,2,FALSE)="FLIP",1,0),"")</f>
        <v/>
      </c>
      <c r="O2260" s="1" t="b">
        <f>ISNUMBER(MATCH($E2260,'VLookup Lists'!$E$2:$E$17,0))</f>
        <v>0</v>
      </c>
    </row>
    <row r="2261" spans="1:15" ht="15" customHeight="1" x14ac:dyDescent="0.2">
      <c r="A2261" s="1" t="str">
        <f t="shared" si="41"/>
        <v/>
      </c>
      <c r="E2261" s="1" t="s">
        <v>352</v>
      </c>
      <c r="F2261" s="38"/>
      <c r="G2261" s="38"/>
      <c r="M2261" s="1">
        <f>IF(ISNUMBER(MATCH(E2261,_xlfn.VSTACK('VLookup Lists'!$E$2:$E$17,'VLookup Lists'!$H$2:$H$38,'VLookup Lists'!$J$2:$J$8),0)),1,0)</f>
        <v>0</v>
      </c>
      <c r="N2261" s="1" t="str">
        <f>IFERROR(IF(VLOOKUP($D2261,'VLookup Lists'!$B$11:$C$29,2,FALSE)="FLIP",1,0),"")</f>
        <v/>
      </c>
      <c r="O2261" s="1" t="b">
        <f>ISNUMBER(MATCH($E2261,'VLookup Lists'!$E$2:$E$17,0))</f>
        <v>0</v>
      </c>
    </row>
    <row r="2262" spans="1:15" ht="15" customHeight="1" x14ac:dyDescent="0.2">
      <c r="A2262" s="1" t="str">
        <f t="shared" si="41"/>
        <v/>
      </c>
      <c r="E2262" s="1" t="s">
        <v>352</v>
      </c>
      <c r="F2262" s="38"/>
      <c r="G2262" s="38"/>
      <c r="M2262" s="1">
        <f>IF(ISNUMBER(MATCH(E2262,_xlfn.VSTACK('VLookup Lists'!$E$2:$E$17,'VLookup Lists'!$H$2:$H$38,'VLookup Lists'!$J$2:$J$8),0)),1,0)</f>
        <v>0</v>
      </c>
      <c r="N2262" s="1" t="str">
        <f>IFERROR(IF(VLOOKUP($D2262,'VLookup Lists'!$B$11:$C$29,2,FALSE)="FLIP",1,0),"")</f>
        <v/>
      </c>
      <c r="O2262" s="1" t="b">
        <f>ISNUMBER(MATCH($E2262,'VLookup Lists'!$E$2:$E$17,0))</f>
        <v>0</v>
      </c>
    </row>
    <row r="2263" spans="1:15" ht="15" customHeight="1" x14ac:dyDescent="0.2">
      <c r="A2263" s="1" t="str">
        <f t="shared" si="41"/>
        <v/>
      </c>
      <c r="E2263" s="1" t="s">
        <v>352</v>
      </c>
      <c r="F2263" s="38"/>
      <c r="G2263" s="38"/>
      <c r="M2263" s="1">
        <f>IF(ISNUMBER(MATCH(E2263,_xlfn.VSTACK('VLookup Lists'!$E$2:$E$17,'VLookup Lists'!$H$2:$H$38,'VLookup Lists'!$J$2:$J$8),0)),1,0)</f>
        <v>0</v>
      </c>
      <c r="N2263" s="1" t="str">
        <f>IFERROR(IF(VLOOKUP($D2263,'VLookup Lists'!$B$11:$C$29,2,FALSE)="FLIP",1,0),"")</f>
        <v/>
      </c>
      <c r="O2263" s="1" t="b">
        <f>ISNUMBER(MATCH($E2263,'VLookup Lists'!$E$2:$E$17,0))</f>
        <v>0</v>
      </c>
    </row>
    <row r="2264" spans="1:15" ht="15" customHeight="1" x14ac:dyDescent="0.2">
      <c r="A2264" s="1" t="str">
        <f t="shared" si="41"/>
        <v/>
      </c>
      <c r="E2264" s="1" t="s">
        <v>352</v>
      </c>
      <c r="F2264" s="38"/>
      <c r="G2264" s="38"/>
      <c r="M2264" s="1">
        <f>IF(ISNUMBER(MATCH(E2264,_xlfn.VSTACK('VLookup Lists'!$E$2:$E$17,'VLookup Lists'!$H$2:$H$38,'VLookup Lists'!$J$2:$J$8),0)),1,0)</f>
        <v>0</v>
      </c>
      <c r="N2264" s="1" t="str">
        <f>IFERROR(IF(VLOOKUP($D2264,'VLookup Lists'!$B$11:$C$29,2,FALSE)="FLIP",1,0),"")</f>
        <v/>
      </c>
      <c r="O2264" s="1" t="b">
        <f>ISNUMBER(MATCH($E2264,'VLookup Lists'!$E$2:$E$17,0))</f>
        <v>0</v>
      </c>
    </row>
    <row r="2265" spans="1:15" ht="15" customHeight="1" x14ac:dyDescent="0.2">
      <c r="A2265" s="1" t="str">
        <f t="shared" si="41"/>
        <v/>
      </c>
      <c r="E2265" s="1" t="s">
        <v>352</v>
      </c>
      <c r="F2265" s="38"/>
      <c r="G2265" s="38"/>
      <c r="M2265" s="1">
        <f>IF(ISNUMBER(MATCH(E2265,_xlfn.VSTACK('VLookup Lists'!$E$2:$E$17,'VLookup Lists'!$H$2:$H$38,'VLookup Lists'!$J$2:$J$8),0)),1,0)</f>
        <v>0</v>
      </c>
      <c r="N2265" s="1" t="str">
        <f>IFERROR(IF(VLOOKUP($D2265,'VLookup Lists'!$B$11:$C$29,2,FALSE)="FLIP",1,0),"")</f>
        <v/>
      </c>
      <c r="O2265" s="1" t="b">
        <f>ISNUMBER(MATCH($E2265,'VLookup Lists'!$E$2:$E$17,0))</f>
        <v>0</v>
      </c>
    </row>
    <row r="2266" spans="1:15" ht="15" customHeight="1" x14ac:dyDescent="0.2">
      <c r="A2266" s="1" t="str">
        <f t="shared" si="41"/>
        <v/>
      </c>
      <c r="E2266" s="1" t="s">
        <v>352</v>
      </c>
      <c r="F2266" s="38"/>
      <c r="G2266" s="38"/>
      <c r="M2266" s="1">
        <f>IF(ISNUMBER(MATCH(E2266,_xlfn.VSTACK('VLookup Lists'!$E$2:$E$17,'VLookup Lists'!$H$2:$H$38,'VLookup Lists'!$J$2:$J$8),0)),1,0)</f>
        <v>0</v>
      </c>
      <c r="N2266" s="1" t="str">
        <f>IFERROR(IF(VLOOKUP($D2266,'VLookup Lists'!$B$11:$C$29,2,FALSE)="FLIP",1,0),"")</f>
        <v/>
      </c>
      <c r="O2266" s="1" t="b">
        <f>ISNUMBER(MATCH($E2266,'VLookup Lists'!$E$2:$E$17,0))</f>
        <v>0</v>
      </c>
    </row>
    <row r="2267" spans="1:15" ht="15" customHeight="1" x14ac:dyDescent="0.2">
      <c r="A2267" s="1" t="str">
        <f t="shared" si="41"/>
        <v/>
      </c>
      <c r="E2267" s="1" t="s">
        <v>352</v>
      </c>
      <c r="F2267" s="38"/>
      <c r="G2267" s="38"/>
      <c r="M2267" s="1">
        <f>IF(ISNUMBER(MATCH(E2267,_xlfn.VSTACK('VLookup Lists'!$E$2:$E$17,'VLookup Lists'!$H$2:$H$38,'VLookup Lists'!$J$2:$J$8),0)),1,0)</f>
        <v>0</v>
      </c>
      <c r="N2267" s="1" t="str">
        <f>IFERROR(IF(VLOOKUP($D2267,'VLookup Lists'!$B$11:$C$29,2,FALSE)="FLIP",1,0),"")</f>
        <v/>
      </c>
      <c r="O2267" s="1" t="b">
        <f>ISNUMBER(MATCH($E2267,'VLookup Lists'!$E$2:$E$17,0))</f>
        <v>0</v>
      </c>
    </row>
    <row r="2268" spans="1:15" ht="15" customHeight="1" x14ac:dyDescent="0.2">
      <c r="A2268" s="1" t="str">
        <f t="shared" si="41"/>
        <v/>
      </c>
      <c r="E2268" s="1" t="s">
        <v>352</v>
      </c>
      <c r="F2268" s="38"/>
      <c r="G2268" s="38"/>
      <c r="M2268" s="1">
        <f>IF(ISNUMBER(MATCH(E2268,_xlfn.VSTACK('VLookup Lists'!$E$2:$E$17,'VLookup Lists'!$H$2:$H$38,'VLookup Lists'!$J$2:$J$8),0)),1,0)</f>
        <v>0</v>
      </c>
      <c r="N2268" s="1" t="str">
        <f>IFERROR(IF(VLOOKUP($D2268,'VLookup Lists'!$B$11:$C$29,2,FALSE)="FLIP",1,0),"")</f>
        <v/>
      </c>
      <c r="O2268" s="1" t="b">
        <f>ISNUMBER(MATCH($E2268,'VLookup Lists'!$E$2:$E$17,0))</f>
        <v>0</v>
      </c>
    </row>
    <row r="2269" spans="1:15" ht="15" customHeight="1" x14ac:dyDescent="0.2">
      <c r="A2269" s="1" t="str">
        <f t="shared" si="41"/>
        <v/>
      </c>
      <c r="E2269" s="1" t="s">
        <v>352</v>
      </c>
      <c r="F2269" s="38"/>
      <c r="G2269" s="38"/>
      <c r="M2269" s="1">
        <f>IF(ISNUMBER(MATCH(E2269,_xlfn.VSTACK('VLookup Lists'!$E$2:$E$17,'VLookup Lists'!$H$2:$H$38,'VLookup Lists'!$J$2:$J$8),0)),1,0)</f>
        <v>0</v>
      </c>
      <c r="N2269" s="1" t="str">
        <f>IFERROR(IF(VLOOKUP($D2269,'VLookup Lists'!$B$11:$C$29,2,FALSE)="FLIP",1,0),"")</f>
        <v/>
      </c>
      <c r="O2269" s="1" t="b">
        <f>ISNUMBER(MATCH($E2269,'VLookup Lists'!$E$2:$E$17,0))</f>
        <v>0</v>
      </c>
    </row>
    <row r="2270" spans="1:15" ht="15" customHeight="1" x14ac:dyDescent="0.2">
      <c r="A2270" s="1" t="str">
        <f t="shared" si="41"/>
        <v/>
      </c>
      <c r="E2270" s="1" t="s">
        <v>352</v>
      </c>
      <c r="F2270" s="38"/>
      <c r="G2270" s="38"/>
      <c r="M2270" s="1">
        <f>IF(ISNUMBER(MATCH(E2270,_xlfn.VSTACK('VLookup Lists'!$E$2:$E$17,'VLookup Lists'!$H$2:$H$38,'VLookup Lists'!$J$2:$J$8),0)),1,0)</f>
        <v>0</v>
      </c>
      <c r="N2270" s="1" t="str">
        <f>IFERROR(IF(VLOOKUP($D2270,'VLookup Lists'!$B$11:$C$29,2,FALSE)="FLIP",1,0),"")</f>
        <v/>
      </c>
      <c r="O2270" s="1" t="b">
        <f>ISNUMBER(MATCH($E2270,'VLookup Lists'!$E$2:$E$17,0))</f>
        <v>0</v>
      </c>
    </row>
    <row r="2271" spans="1:15" ht="15" customHeight="1" x14ac:dyDescent="0.2">
      <c r="A2271" s="1" t="str">
        <f t="shared" si="41"/>
        <v/>
      </c>
      <c r="E2271" s="1" t="s">
        <v>352</v>
      </c>
      <c r="F2271" s="38"/>
      <c r="G2271" s="38"/>
      <c r="M2271" s="1">
        <f>IF(ISNUMBER(MATCH(E2271,_xlfn.VSTACK('VLookup Lists'!$E$2:$E$17,'VLookup Lists'!$H$2:$H$38,'VLookup Lists'!$J$2:$J$8),0)),1,0)</f>
        <v>0</v>
      </c>
      <c r="N2271" s="1" t="str">
        <f>IFERROR(IF(VLOOKUP($D2271,'VLookup Lists'!$B$11:$C$29,2,FALSE)="FLIP",1,0),"")</f>
        <v/>
      </c>
      <c r="O2271" s="1" t="b">
        <f>ISNUMBER(MATCH($E2271,'VLookup Lists'!$E$2:$E$17,0))</f>
        <v>0</v>
      </c>
    </row>
    <row r="2272" spans="1:15" ht="15" customHeight="1" x14ac:dyDescent="0.2">
      <c r="A2272" s="1" t="str">
        <f t="shared" si="41"/>
        <v/>
      </c>
      <c r="E2272" s="1" t="s">
        <v>352</v>
      </c>
      <c r="F2272" s="38"/>
      <c r="G2272" s="38"/>
      <c r="M2272" s="1">
        <f>IF(ISNUMBER(MATCH(E2272,_xlfn.VSTACK('VLookup Lists'!$E$2:$E$17,'VLookup Lists'!$H$2:$H$38,'VLookup Lists'!$J$2:$J$8),0)),1,0)</f>
        <v>0</v>
      </c>
      <c r="N2272" s="1" t="str">
        <f>IFERROR(IF(VLOOKUP($D2272,'VLookup Lists'!$B$11:$C$29,2,FALSE)="FLIP",1,0),"")</f>
        <v/>
      </c>
      <c r="O2272" s="1" t="b">
        <f>ISNUMBER(MATCH($E2272,'VLookup Lists'!$E$2:$E$17,0))</f>
        <v>0</v>
      </c>
    </row>
    <row r="2273" spans="1:15" ht="15" customHeight="1" x14ac:dyDescent="0.2">
      <c r="A2273" s="1" t="str">
        <f t="shared" si="41"/>
        <v/>
      </c>
      <c r="E2273" s="1" t="s">
        <v>352</v>
      </c>
      <c r="F2273" s="38"/>
      <c r="G2273" s="38"/>
      <c r="M2273" s="1">
        <f>IF(ISNUMBER(MATCH(E2273,_xlfn.VSTACK('VLookup Lists'!$E$2:$E$17,'VLookup Lists'!$H$2:$H$38,'VLookup Lists'!$J$2:$J$8),0)),1,0)</f>
        <v>0</v>
      </c>
      <c r="N2273" s="1" t="str">
        <f>IFERROR(IF(VLOOKUP($D2273,'VLookup Lists'!$B$11:$C$29,2,FALSE)="FLIP",1,0),"")</f>
        <v/>
      </c>
      <c r="O2273" s="1" t="b">
        <f>ISNUMBER(MATCH($E2273,'VLookup Lists'!$E$2:$E$17,0))</f>
        <v>0</v>
      </c>
    </row>
    <row r="2274" spans="1:15" ht="15" customHeight="1" x14ac:dyDescent="0.2">
      <c r="A2274" s="1" t="str">
        <f t="shared" si="41"/>
        <v/>
      </c>
      <c r="E2274" s="1" t="s">
        <v>352</v>
      </c>
      <c r="F2274" s="38"/>
      <c r="G2274" s="38"/>
      <c r="M2274" s="1">
        <f>IF(ISNUMBER(MATCH(E2274,_xlfn.VSTACK('VLookup Lists'!$E$2:$E$17,'VLookup Lists'!$H$2:$H$38,'VLookup Lists'!$J$2:$J$8),0)),1,0)</f>
        <v>0</v>
      </c>
      <c r="N2274" s="1" t="str">
        <f>IFERROR(IF(VLOOKUP($D2274,'VLookup Lists'!$B$11:$C$29,2,FALSE)="FLIP",1,0),"")</f>
        <v/>
      </c>
      <c r="O2274" s="1" t="b">
        <f>ISNUMBER(MATCH($E2274,'VLookup Lists'!$E$2:$E$17,0))</f>
        <v>0</v>
      </c>
    </row>
    <row r="2275" spans="1:15" ht="15" customHeight="1" x14ac:dyDescent="0.2">
      <c r="A2275" s="1" t="str">
        <f t="shared" si="41"/>
        <v/>
      </c>
      <c r="E2275" s="1" t="s">
        <v>352</v>
      </c>
      <c r="F2275" s="38"/>
      <c r="G2275" s="38"/>
      <c r="M2275" s="1">
        <f>IF(ISNUMBER(MATCH(E2275,_xlfn.VSTACK('VLookup Lists'!$E$2:$E$17,'VLookup Lists'!$H$2:$H$38,'VLookup Lists'!$J$2:$J$8),0)),1,0)</f>
        <v>0</v>
      </c>
      <c r="N2275" s="1" t="str">
        <f>IFERROR(IF(VLOOKUP($D2275,'VLookup Lists'!$B$11:$C$29,2,FALSE)="FLIP",1,0),"")</f>
        <v/>
      </c>
      <c r="O2275" s="1" t="b">
        <f>ISNUMBER(MATCH($E2275,'VLookup Lists'!$E$2:$E$17,0))</f>
        <v>0</v>
      </c>
    </row>
    <row r="2276" spans="1:15" ht="15" customHeight="1" x14ac:dyDescent="0.2">
      <c r="A2276" s="1" t="str">
        <f t="shared" si="41"/>
        <v/>
      </c>
      <c r="E2276" s="1" t="s">
        <v>352</v>
      </c>
      <c r="F2276" s="38"/>
      <c r="G2276" s="38"/>
      <c r="M2276" s="1">
        <f>IF(ISNUMBER(MATCH(E2276,_xlfn.VSTACK('VLookup Lists'!$E$2:$E$17,'VLookup Lists'!$H$2:$H$38,'VLookup Lists'!$J$2:$J$8),0)),1,0)</f>
        <v>0</v>
      </c>
      <c r="N2276" s="1" t="str">
        <f>IFERROR(IF(VLOOKUP($D2276,'VLookup Lists'!$B$11:$C$29,2,FALSE)="FLIP",1,0),"")</f>
        <v/>
      </c>
      <c r="O2276" s="1" t="b">
        <f>ISNUMBER(MATCH($E2276,'VLookup Lists'!$E$2:$E$17,0))</f>
        <v>0</v>
      </c>
    </row>
    <row r="2277" spans="1:15" ht="15" customHeight="1" x14ac:dyDescent="0.2">
      <c r="A2277" s="1" t="str">
        <f t="shared" si="41"/>
        <v/>
      </c>
      <c r="E2277" s="1" t="s">
        <v>352</v>
      </c>
      <c r="F2277" s="38"/>
      <c r="G2277" s="38"/>
      <c r="M2277" s="1">
        <f>IF(ISNUMBER(MATCH(E2277,_xlfn.VSTACK('VLookup Lists'!$E$2:$E$17,'VLookup Lists'!$H$2:$H$38,'VLookup Lists'!$J$2:$J$8),0)),1,0)</f>
        <v>0</v>
      </c>
      <c r="N2277" s="1" t="str">
        <f>IFERROR(IF(VLOOKUP($D2277,'VLookup Lists'!$B$11:$C$29,2,FALSE)="FLIP",1,0),"")</f>
        <v/>
      </c>
      <c r="O2277" s="1" t="b">
        <f>ISNUMBER(MATCH($E2277,'VLookup Lists'!$E$2:$E$17,0))</f>
        <v>0</v>
      </c>
    </row>
    <row r="2278" spans="1:15" ht="15" customHeight="1" x14ac:dyDescent="0.2">
      <c r="A2278" s="1" t="str">
        <f t="shared" si="41"/>
        <v/>
      </c>
      <c r="E2278" s="1" t="s">
        <v>352</v>
      </c>
      <c r="F2278" s="38"/>
      <c r="G2278" s="38"/>
      <c r="M2278" s="1">
        <f>IF(ISNUMBER(MATCH(E2278,_xlfn.VSTACK('VLookup Lists'!$E$2:$E$17,'VLookup Lists'!$H$2:$H$38,'VLookup Lists'!$J$2:$J$8),0)),1,0)</f>
        <v>0</v>
      </c>
      <c r="N2278" s="1" t="str">
        <f>IFERROR(IF(VLOOKUP($D2278,'VLookup Lists'!$B$11:$C$29,2,FALSE)="FLIP",1,0),"")</f>
        <v/>
      </c>
      <c r="O2278" s="1" t="b">
        <f>ISNUMBER(MATCH($E2278,'VLookup Lists'!$E$2:$E$17,0))</f>
        <v>0</v>
      </c>
    </row>
    <row r="2279" spans="1:15" ht="15" customHeight="1" x14ac:dyDescent="0.2">
      <c r="A2279" s="1" t="str">
        <f t="shared" si="41"/>
        <v/>
      </c>
      <c r="E2279" s="1" t="s">
        <v>352</v>
      </c>
      <c r="F2279" s="38"/>
      <c r="G2279" s="38"/>
      <c r="M2279" s="1">
        <f>IF(ISNUMBER(MATCH(E2279,_xlfn.VSTACK('VLookup Lists'!$E$2:$E$17,'VLookup Lists'!$H$2:$H$38,'VLookup Lists'!$J$2:$J$8),0)),1,0)</f>
        <v>0</v>
      </c>
      <c r="N2279" s="1" t="str">
        <f>IFERROR(IF(VLOOKUP($D2279,'VLookup Lists'!$B$11:$C$29,2,FALSE)="FLIP",1,0),"")</f>
        <v/>
      </c>
      <c r="O2279" s="1" t="b">
        <f>ISNUMBER(MATCH($E2279,'VLookup Lists'!$E$2:$E$17,0))</f>
        <v>0</v>
      </c>
    </row>
    <row r="2280" spans="1:15" ht="15" customHeight="1" x14ac:dyDescent="0.2">
      <c r="A2280" s="1" t="str">
        <f t="shared" si="41"/>
        <v/>
      </c>
      <c r="E2280" s="1" t="s">
        <v>352</v>
      </c>
      <c r="F2280" s="38"/>
      <c r="G2280" s="38"/>
      <c r="M2280" s="1">
        <f>IF(ISNUMBER(MATCH(E2280,_xlfn.VSTACK('VLookup Lists'!$E$2:$E$17,'VLookup Lists'!$H$2:$H$38,'VLookup Lists'!$J$2:$J$8),0)),1,0)</f>
        <v>0</v>
      </c>
      <c r="N2280" s="1" t="str">
        <f>IFERROR(IF(VLOOKUP($D2280,'VLookup Lists'!$B$11:$C$29,2,FALSE)="FLIP",1,0),"")</f>
        <v/>
      </c>
      <c r="O2280" s="1" t="b">
        <f>ISNUMBER(MATCH($E2280,'VLookup Lists'!$E$2:$E$17,0))</f>
        <v>0</v>
      </c>
    </row>
    <row r="2281" spans="1:15" ht="15" customHeight="1" x14ac:dyDescent="0.2">
      <c r="A2281" s="1" t="str">
        <f t="shared" si="41"/>
        <v/>
      </c>
      <c r="E2281" s="1" t="s">
        <v>352</v>
      </c>
      <c r="F2281" s="38"/>
      <c r="G2281" s="38"/>
      <c r="M2281" s="1">
        <f>IF(ISNUMBER(MATCH(E2281,_xlfn.VSTACK('VLookup Lists'!$E$2:$E$17,'VLookup Lists'!$H$2:$H$38,'VLookup Lists'!$J$2:$J$8),0)),1,0)</f>
        <v>0</v>
      </c>
      <c r="N2281" s="1" t="str">
        <f>IFERROR(IF(VLOOKUP($D2281,'VLookup Lists'!$B$11:$C$29,2,FALSE)="FLIP",1,0),"")</f>
        <v/>
      </c>
      <c r="O2281" s="1" t="b">
        <f>ISNUMBER(MATCH($E2281,'VLookup Lists'!$E$2:$E$17,0))</f>
        <v>0</v>
      </c>
    </row>
    <row r="2282" spans="1:15" ht="15" customHeight="1" x14ac:dyDescent="0.2">
      <c r="A2282" s="1" t="str">
        <f t="shared" si="41"/>
        <v/>
      </c>
      <c r="E2282" s="1" t="s">
        <v>352</v>
      </c>
      <c r="F2282" s="38"/>
      <c r="G2282" s="38"/>
      <c r="M2282" s="1">
        <f>IF(ISNUMBER(MATCH(E2282,_xlfn.VSTACK('VLookup Lists'!$E$2:$E$17,'VLookup Lists'!$H$2:$H$38,'VLookup Lists'!$J$2:$J$8),0)),1,0)</f>
        <v>0</v>
      </c>
      <c r="N2282" s="1" t="str">
        <f>IFERROR(IF(VLOOKUP($D2282,'VLookup Lists'!$B$11:$C$29,2,FALSE)="FLIP",1,0),"")</f>
        <v/>
      </c>
      <c r="O2282" s="1" t="b">
        <f>ISNUMBER(MATCH($E2282,'VLookup Lists'!$E$2:$E$17,0))</f>
        <v>0</v>
      </c>
    </row>
    <row r="2283" spans="1:15" ht="15" customHeight="1" x14ac:dyDescent="0.2">
      <c r="A2283" s="1" t="str">
        <f t="shared" si="41"/>
        <v/>
      </c>
      <c r="E2283" s="1" t="s">
        <v>352</v>
      </c>
      <c r="F2283" s="38"/>
      <c r="G2283" s="38"/>
      <c r="M2283" s="1">
        <f>IF(ISNUMBER(MATCH(E2283,_xlfn.VSTACK('VLookup Lists'!$E$2:$E$17,'VLookup Lists'!$H$2:$H$38,'VLookup Lists'!$J$2:$J$8),0)),1,0)</f>
        <v>0</v>
      </c>
      <c r="N2283" s="1" t="str">
        <f>IFERROR(IF(VLOOKUP($D2283,'VLookup Lists'!$B$11:$C$29,2,FALSE)="FLIP",1,0),"")</f>
        <v/>
      </c>
      <c r="O2283" s="1" t="b">
        <f>ISNUMBER(MATCH($E2283,'VLookup Lists'!$E$2:$E$17,0))</f>
        <v>0</v>
      </c>
    </row>
    <row r="2284" spans="1:15" ht="15" customHeight="1" x14ac:dyDescent="0.2">
      <c r="A2284" s="1" t="str">
        <f t="shared" si="41"/>
        <v/>
      </c>
      <c r="E2284" s="1" t="s">
        <v>352</v>
      </c>
      <c r="F2284" s="38"/>
      <c r="G2284" s="38"/>
      <c r="M2284" s="1">
        <f>IF(ISNUMBER(MATCH(E2284,_xlfn.VSTACK('VLookup Lists'!$E$2:$E$17,'VLookup Lists'!$H$2:$H$38,'VLookup Lists'!$J$2:$J$8),0)),1,0)</f>
        <v>0</v>
      </c>
      <c r="N2284" s="1" t="str">
        <f>IFERROR(IF(VLOOKUP($D2284,'VLookup Lists'!$B$11:$C$29,2,FALSE)="FLIP",1,0),"")</f>
        <v/>
      </c>
      <c r="O2284" s="1" t="b">
        <f>ISNUMBER(MATCH($E2284,'VLookup Lists'!$E$2:$E$17,0))</f>
        <v>0</v>
      </c>
    </row>
    <row r="2285" spans="1:15" ht="15" customHeight="1" x14ac:dyDescent="0.2">
      <c r="A2285" s="1" t="str">
        <f t="shared" si="41"/>
        <v/>
      </c>
      <c r="E2285" s="1" t="s">
        <v>352</v>
      </c>
      <c r="F2285" s="38"/>
      <c r="G2285" s="38"/>
      <c r="M2285" s="1">
        <f>IF(ISNUMBER(MATCH(E2285,_xlfn.VSTACK('VLookup Lists'!$E$2:$E$17,'VLookup Lists'!$H$2:$H$38,'VLookup Lists'!$J$2:$J$8),0)),1,0)</f>
        <v>0</v>
      </c>
      <c r="N2285" s="1" t="str">
        <f>IFERROR(IF(VLOOKUP($D2285,'VLookup Lists'!$B$11:$C$29,2,FALSE)="FLIP",1,0),"")</f>
        <v/>
      </c>
      <c r="O2285" s="1" t="b">
        <f>ISNUMBER(MATCH($E2285,'VLookup Lists'!$E$2:$E$17,0))</f>
        <v>0</v>
      </c>
    </row>
    <row r="2286" spans="1:15" ht="15" customHeight="1" x14ac:dyDescent="0.2">
      <c r="A2286" s="1" t="str">
        <f t="shared" si="41"/>
        <v/>
      </c>
      <c r="E2286" s="1" t="s">
        <v>352</v>
      </c>
      <c r="F2286" s="38"/>
      <c r="G2286" s="38"/>
      <c r="M2286" s="1">
        <f>IF(ISNUMBER(MATCH(E2286,_xlfn.VSTACK('VLookup Lists'!$E$2:$E$17,'VLookup Lists'!$H$2:$H$38,'VLookup Lists'!$J$2:$J$8),0)),1,0)</f>
        <v>0</v>
      </c>
      <c r="N2286" s="1" t="str">
        <f>IFERROR(IF(VLOOKUP($D2286,'VLookup Lists'!$B$11:$C$29,2,FALSE)="FLIP",1,0),"")</f>
        <v/>
      </c>
      <c r="O2286" s="1" t="b">
        <f>ISNUMBER(MATCH($E2286,'VLookup Lists'!$E$2:$E$17,0))</f>
        <v>0</v>
      </c>
    </row>
    <row r="2287" spans="1:15" ht="15" customHeight="1" x14ac:dyDescent="0.2">
      <c r="A2287" s="1" t="str">
        <f t="shared" si="41"/>
        <v/>
      </c>
      <c r="E2287" s="1" t="s">
        <v>352</v>
      </c>
      <c r="F2287" s="38"/>
      <c r="G2287" s="38"/>
      <c r="M2287" s="1">
        <f>IF(ISNUMBER(MATCH(E2287,_xlfn.VSTACK('VLookup Lists'!$E$2:$E$17,'VLookup Lists'!$H$2:$H$38,'VLookup Lists'!$J$2:$J$8),0)),1,0)</f>
        <v>0</v>
      </c>
      <c r="N2287" s="1" t="str">
        <f>IFERROR(IF(VLOOKUP($D2287,'VLookup Lists'!$B$11:$C$29,2,FALSE)="FLIP",1,0),"")</f>
        <v/>
      </c>
      <c r="O2287" s="1" t="b">
        <f>ISNUMBER(MATCH($E2287,'VLookup Lists'!$E$2:$E$17,0))</f>
        <v>0</v>
      </c>
    </row>
    <row r="2288" spans="1:15" ht="15" customHeight="1" x14ac:dyDescent="0.2">
      <c r="A2288" s="1" t="str">
        <f t="shared" si="41"/>
        <v/>
      </c>
      <c r="E2288" s="1" t="s">
        <v>352</v>
      </c>
      <c r="F2288" s="38"/>
      <c r="G2288" s="38"/>
      <c r="M2288" s="1">
        <f>IF(ISNUMBER(MATCH(E2288,_xlfn.VSTACK('VLookup Lists'!$E$2:$E$17,'VLookup Lists'!$H$2:$H$38,'VLookup Lists'!$J$2:$J$8),0)),1,0)</f>
        <v>0</v>
      </c>
      <c r="N2288" s="1" t="str">
        <f>IFERROR(IF(VLOOKUP($D2288,'VLookup Lists'!$B$11:$C$29,2,FALSE)="FLIP",1,0),"")</f>
        <v/>
      </c>
      <c r="O2288" s="1" t="b">
        <f>ISNUMBER(MATCH($E2288,'VLookup Lists'!$E$2:$E$17,0))</f>
        <v>0</v>
      </c>
    </row>
    <row r="2289" spans="1:15" ht="15" customHeight="1" x14ac:dyDescent="0.2">
      <c r="A2289" s="1" t="str">
        <f t="shared" si="41"/>
        <v/>
      </c>
      <c r="E2289" s="1" t="s">
        <v>352</v>
      </c>
      <c r="F2289" s="38"/>
      <c r="G2289" s="38"/>
      <c r="M2289" s="1">
        <f>IF(ISNUMBER(MATCH(E2289,_xlfn.VSTACK('VLookup Lists'!$E$2:$E$17,'VLookup Lists'!$H$2:$H$38,'VLookup Lists'!$J$2:$J$8),0)),1,0)</f>
        <v>0</v>
      </c>
      <c r="N2289" s="1" t="str">
        <f>IFERROR(IF(VLOOKUP($D2289,'VLookup Lists'!$B$11:$C$29,2,FALSE)="FLIP",1,0),"")</f>
        <v/>
      </c>
      <c r="O2289" s="1" t="b">
        <f>ISNUMBER(MATCH($E2289,'VLookup Lists'!$E$2:$E$17,0))</f>
        <v>0</v>
      </c>
    </row>
    <row r="2290" spans="1:15" ht="15" customHeight="1" x14ac:dyDescent="0.2">
      <c r="A2290" s="1" t="str">
        <f t="shared" si="41"/>
        <v/>
      </c>
      <c r="E2290" s="1" t="s">
        <v>352</v>
      </c>
      <c r="F2290" s="38"/>
      <c r="G2290" s="38"/>
      <c r="M2290" s="1">
        <f>IF(ISNUMBER(MATCH(E2290,_xlfn.VSTACK('VLookup Lists'!$E$2:$E$17,'VLookup Lists'!$H$2:$H$38,'VLookup Lists'!$J$2:$J$8),0)),1,0)</f>
        <v>0</v>
      </c>
      <c r="N2290" s="1" t="str">
        <f>IFERROR(IF(VLOOKUP($D2290,'VLookup Lists'!$B$11:$C$29,2,FALSE)="FLIP",1,0),"")</f>
        <v/>
      </c>
      <c r="O2290" s="1" t="b">
        <f>ISNUMBER(MATCH($E2290,'VLookup Lists'!$E$2:$E$17,0))</f>
        <v>0</v>
      </c>
    </row>
    <row r="2291" spans="1:15" ht="15" customHeight="1" x14ac:dyDescent="0.2">
      <c r="A2291" s="1" t="str">
        <f t="shared" si="41"/>
        <v/>
      </c>
      <c r="E2291" s="1" t="s">
        <v>352</v>
      </c>
      <c r="F2291" s="38"/>
      <c r="G2291" s="38"/>
      <c r="M2291" s="1">
        <f>IF(ISNUMBER(MATCH(E2291,_xlfn.VSTACK('VLookup Lists'!$E$2:$E$17,'VLookup Lists'!$H$2:$H$38,'VLookup Lists'!$J$2:$J$8),0)),1,0)</f>
        <v>0</v>
      </c>
      <c r="N2291" s="1" t="str">
        <f>IFERROR(IF(VLOOKUP($D2291,'VLookup Lists'!$B$11:$C$29,2,FALSE)="FLIP",1,0),"")</f>
        <v/>
      </c>
      <c r="O2291" s="1" t="b">
        <f>ISNUMBER(MATCH($E2291,'VLookup Lists'!$E$2:$E$17,0))</f>
        <v>0</v>
      </c>
    </row>
    <row r="2292" spans="1:15" ht="15" customHeight="1" x14ac:dyDescent="0.2">
      <c r="A2292" s="1" t="str">
        <f t="shared" si="41"/>
        <v/>
      </c>
      <c r="E2292" s="1" t="s">
        <v>352</v>
      </c>
      <c r="F2292" s="38"/>
      <c r="G2292" s="38"/>
      <c r="M2292" s="1">
        <f>IF(ISNUMBER(MATCH(E2292,_xlfn.VSTACK('VLookup Lists'!$E$2:$E$17,'VLookup Lists'!$H$2:$H$38,'VLookup Lists'!$J$2:$J$8),0)),1,0)</f>
        <v>0</v>
      </c>
      <c r="N2292" s="1" t="str">
        <f>IFERROR(IF(VLOOKUP($D2292,'VLookup Lists'!$B$11:$C$29,2,FALSE)="FLIP",1,0),"")</f>
        <v/>
      </c>
      <c r="O2292" s="1" t="b">
        <f>ISNUMBER(MATCH($E2292,'VLookup Lists'!$E$2:$E$17,0))</f>
        <v>0</v>
      </c>
    </row>
    <row r="2293" spans="1:15" ht="15" customHeight="1" x14ac:dyDescent="0.2">
      <c r="A2293" s="1" t="str">
        <f t="shared" si="41"/>
        <v/>
      </c>
      <c r="E2293" s="1" t="s">
        <v>352</v>
      </c>
      <c r="F2293" s="38"/>
      <c r="G2293" s="38"/>
      <c r="M2293" s="1">
        <f>IF(ISNUMBER(MATCH(E2293,_xlfn.VSTACK('VLookup Lists'!$E$2:$E$17,'VLookup Lists'!$H$2:$H$38,'VLookup Lists'!$J$2:$J$8),0)),1,0)</f>
        <v>0</v>
      </c>
      <c r="N2293" s="1" t="str">
        <f>IFERROR(IF(VLOOKUP($D2293,'VLookup Lists'!$B$11:$C$29,2,FALSE)="FLIP",1,0),"")</f>
        <v/>
      </c>
      <c r="O2293" s="1" t="b">
        <f>ISNUMBER(MATCH($E2293,'VLookup Lists'!$E$2:$E$17,0))</f>
        <v>0</v>
      </c>
    </row>
    <row r="2294" spans="1:15" ht="15" customHeight="1" x14ac:dyDescent="0.2">
      <c r="A2294" s="1" t="str">
        <f t="shared" si="41"/>
        <v/>
      </c>
      <c r="E2294" s="1" t="s">
        <v>352</v>
      </c>
      <c r="F2294" s="38"/>
      <c r="G2294" s="38"/>
      <c r="M2294" s="1">
        <f>IF(ISNUMBER(MATCH(E2294,_xlfn.VSTACK('VLookup Lists'!$E$2:$E$17,'VLookup Lists'!$H$2:$H$38,'VLookup Lists'!$J$2:$J$8),0)),1,0)</f>
        <v>0</v>
      </c>
      <c r="N2294" s="1" t="str">
        <f>IFERROR(IF(VLOOKUP($D2294,'VLookup Lists'!$B$11:$C$29,2,FALSE)="FLIP",1,0),"")</f>
        <v/>
      </c>
      <c r="O2294" s="1" t="b">
        <f>ISNUMBER(MATCH($E2294,'VLookup Lists'!$E$2:$E$17,0))</f>
        <v>0</v>
      </c>
    </row>
    <row r="2295" spans="1:15" ht="15" customHeight="1" x14ac:dyDescent="0.2">
      <c r="A2295" s="1" t="str">
        <f t="shared" si="41"/>
        <v/>
      </c>
      <c r="E2295" s="1" t="s">
        <v>352</v>
      </c>
      <c r="F2295" s="38"/>
      <c r="G2295" s="38"/>
      <c r="M2295" s="1">
        <f>IF(ISNUMBER(MATCH(E2295,_xlfn.VSTACK('VLookup Lists'!$E$2:$E$17,'VLookup Lists'!$H$2:$H$38,'VLookup Lists'!$J$2:$J$8),0)),1,0)</f>
        <v>0</v>
      </c>
      <c r="N2295" s="1" t="str">
        <f>IFERROR(IF(VLOOKUP($D2295,'VLookup Lists'!$B$11:$C$29,2,FALSE)="FLIP",1,0),"")</f>
        <v/>
      </c>
      <c r="O2295" s="1" t="b">
        <f>ISNUMBER(MATCH($E2295,'VLookup Lists'!$E$2:$E$17,0))</f>
        <v>0</v>
      </c>
    </row>
    <row r="2296" spans="1:15" ht="15" customHeight="1" x14ac:dyDescent="0.2">
      <c r="A2296" s="1" t="str">
        <f t="shared" si="41"/>
        <v/>
      </c>
      <c r="E2296" s="1" t="s">
        <v>352</v>
      </c>
      <c r="F2296" s="38"/>
      <c r="G2296" s="38"/>
      <c r="M2296" s="1">
        <f>IF(ISNUMBER(MATCH(E2296,_xlfn.VSTACK('VLookup Lists'!$E$2:$E$17,'VLookup Lists'!$H$2:$H$38,'VLookup Lists'!$J$2:$J$8),0)),1,0)</f>
        <v>0</v>
      </c>
      <c r="N2296" s="1" t="str">
        <f>IFERROR(IF(VLOOKUP($D2296,'VLookup Lists'!$B$11:$C$29,2,FALSE)="FLIP",1,0),"")</f>
        <v/>
      </c>
      <c r="O2296" s="1" t="b">
        <f>ISNUMBER(MATCH($E2296,'VLookup Lists'!$E$2:$E$17,0))</f>
        <v>0</v>
      </c>
    </row>
    <row r="2297" spans="1:15" ht="15" customHeight="1" x14ac:dyDescent="0.2">
      <c r="A2297" s="1" t="str">
        <f t="shared" si="41"/>
        <v/>
      </c>
      <c r="E2297" s="1" t="s">
        <v>352</v>
      </c>
      <c r="F2297" s="38"/>
      <c r="G2297" s="38"/>
      <c r="M2297" s="1">
        <f>IF(ISNUMBER(MATCH(E2297,_xlfn.VSTACK('VLookup Lists'!$E$2:$E$17,'VLookup Lists'!$H$2:$H$38,'VLookup Lists'!$J$2:$J$8),0)),1,0)</f>
        <v>0</v>
      </c>
      <c r="N2297" s="1" t="str">
        <f>IFERROR(IF(VLOOKUP($D2297,'VLookup Lists'!$B$11:$C$29,2,FALSE)="FLIP",1,0),"")</f>
        <v/>
      </c>
      <c r="O2297" s="1" t="b">
        <f>ISNUMBER(MATCH($E2297,'VLookup Lists'!$E$2:$E$17,0))</f>
        <v>0</v>
      </c>
    </row>
    <row r="2298" spans="1:15" ht="15" customHeight="1" x14ac:dyDescent="0.2">
      <c r="A2298" s="1" t="str">
        <f t="shared" si="41"/>
        <v/>
      </c>
      <c r="E2298" s="1" t="s">
        <v>352</v>
      </c>
      <c r="F2298" s="38"/>
      <c r="G2298" s="38"/>
      <c r="M2298" s="1">
        <f>IF(ISNUMBER(MATCH(E2298,_xlfn.VSTACK('VLookup Lists'!$E$2:$E$17,'VLookup Lists'!$H$2:$H$38,'VLookup Lists'!$J$2:$J$8),0)),1,0)</f>
        <v>0</v>
      </c>
      <c r="N2298" s="1" t="str">
        <f>IFERROR(IF(VLOOKUP($D2298,'VLookup Lists'!$B$11:$C$29,2,FALSE)="FLIP",1,0),"")</f>
        <v/>
      </c>
      <c r="O2298" s="1" t="b">
        <f>ISNUMBER(MATCH($E2298,'VLookup Lists'!$E$2:$E$17,0))</f>
        <v>0</v>
      </c>
    </row>
    <row r="2299" spans="1:15" ht="15" customHeight="1" x14ac:dyDescent="0.2">
      <c r="A2299" s="1" t="str">
        <f t="shared" si="41"/>
        <v/>
      </c>
      <c r="E2299" s="1" t="s">
        <v>352</v>
      </c>
      <c r="F2299" s="38"/>
      <c r="G2299" s="38"/>
      <c r="M2299" s="1">
        <f>IF(ISNUMBER(MATCH(E2299,_xlfn.VSTACK('VLookup Lists'!$E$2:$E$17,'VLookup Lists'!$H$2:$H$38,'VLookup Lists'!$J$2:$J$8),0)),1,0)</f>
        <v>0</v>
      </c>
      <c r="N2299" s="1" t="str">
        <f>IFERROR(IF(VLOOKUP($D2299,'VLookup Lists'!$B$11:$C$29,2,FALSE)="FLIP",1,0),"")</f>
        <v/>
      </c>
      <c r="O2299" s="1" t="b">
        <f>ISNUMBER(MATCH($E2299,'VLookup Lists'!$E$2:$E$17,0))</f>
        <v>0</v>
      </c>
    </row>
    <row r="2300" spans="1:15" ht="15" customHeight="1" x14ac:dyDescent="0.2">
      <c r="A2300" s="1" t="str">
        <f t="shared" si="41"/>
        <v/>
      </c>
      <c r="E2300" s="1" t="s">
        <v>352</v>
      </c>
      <c r="F2300" s="38"/>
      <c r="G2300" s="38"/>
      <c r="M2300" s="1">
        <f>IF(ISNUMBER(MATCH(E2300,_xlfn.VSTACK('VLookup Lists'!$E$2:$E$17,'VLookup Lists'!$H$2:$H$38,'VLookup Lists'!$J$2:$J$8),0)),1,0)</f>
        <v>0</v>
      </c>
      <c r="N2300" s="1" t="str">
        <f>IFERROR(IF(VLOOKUP($D2300,'VLookup Lists'!$B$11:$C$29,2,FALSE)="FLIP",1,0),"")</f>
        <v/>
      </c>
      <c r="O2300" s="1" t="b">
        <f>ISNUMBER(MATCH($E2300,'VLookup Lists'!$E$2:$E$17,0))</f>
        <v>0</v>
      </c>
    </row>
    <row r="2301" spans="1:15" ht="15" customHeight="1" x14ac:dyDescent="0.2">
      <c r="A2301" s="1" t="str">
        <f t="shared" si="41"/>
        <v/>
      </c>
      <c r="E2301" s="1" t="s">
        <v>352</v>
      </c>
      <c r="F2301" s="38"/>
      <c r="G2301" s="38"/>
      <c r="M2301" s="1">
        <f>IF(ISNUMBER(MATCH(E2301,_xlfn.VSTACK('VLookup Lists'!$E$2:$E$17,'VLookup Lists'!$H$2:$H$38,'VLookup Lists'!$J$2:$J$8),0)),1,0)</f>
        <v>0</v>
      </c>
      <c r="N2301" s="1" t="str">
        <f>IFERROR(IF(VLOOKUP($D2301,'VLookup Lists'!$B$11:$C$29,2,FALSE)="FLIP",1,0),"")</f>
        <v/>
      </c>
      <c r="O2301" s="1" t="b">
        <f>ISNUMBER(MATCH($E2301,'VLookup Lists'!$E$2:$E$17,0))</f>
        <v>0</v>
      </c>
    </row>
    <row r="2302" spans="1:15" ht="15" customHeight="1" x14ac:dyDescent="0.2">
      <c r="A2302" s="1" t="str">
        <f t="shared" si="41"/>
        <v/>
      </c>
      <c r="E2302" s="1" t="s">
        <v>352</v>
      </c>
      <c r="F2302" s="38"/>
      <c r="G2302" s="38"/>
      <c r="M2302" s="1">
        <f>IF(ISNUMBER(MATCH(E2302,_xlfn.VSTACK('VLookup Lists'!$E$2:$E$17,'VLookup Lists'!$H$2:$H$38,'VLookup Lists'!$J$2:$J$8),0)),1,0)</f>
        <v>0</v>
      </c>
      <c r="N2302" s="1" t="str">
        <f>IFERROR(IF(VLOOKUP($D2302,'VLookup Lists'!$B$11:$C$29,2,FALSE)="FLIP",1,0),"")</f>
        <v/>
      </c>
      <c r="O2302" s="1" t="b">
        <f>ISNUMBER(MATCH($E2302,'VLookup Lists'!$E$2:$E$17,0))</f>
        <v>0</v>
      </c>
    </row>
    <row r="2303" spans="1:15" ht="15" customHeight="1" x14ac:dyDescent="0.2">
      <c r="A2303" s="1" t="str">
        <f t="shared" si="41"/>
        <v/>
      </c>
      <c r="E2303" s="1" t="s">
        <v>352</v>
      </c>
      <c r="F2303" s="38"/>
      <c r="G2303" s="38"/>
      <c r="M2303" s="1">
        <f>IF(ISNUMBER(MATCH(E2303,_xlfn.VSTACK('VLookup Lists'!$E$2:$E$17,'VLookup Lists'!$H$2:$H$38,'VLookup Lists'!$J$2:$J$8),0)),1,0)</f>
        <v>0</v>
      </c>
      <c r="N2303" s="1" t="str">
        <f>IFERROR(IF(VLOOKUP($D2303,'VLookup Lists'!$B$11:$C$29,2,FALSE)="FLIP",1,0),"")</f>
        <v/>
      </c>
      <c r="O2303" s="1" t="b">
        <f>ISNUMBER(MATCH($E2303,'VLookup Lists'!$E$2:$E$17,0))</f>
        <v>0</v>
      </c>
    </row>
    <row r="2304" spans="1:15" ht="15" customHeight="1" x14ac:dyDescent="0.2">
      <c r="A2304" s="1" t="str">
        <f t="shared" si="41"/>
        <v/>
      </c>
      <c r="E2304" s="1" t="s">
        <v>352</v>
      </c>
      <c r="F2304" s="38"/>
      <c r="G2304" s="38"/>
      <c r="M2304" s="1">
        <f>IF(ISNUMBER(MATCH(E2304,_xlfn.VSTACK('VLookup Lists'!$E$2:$E$17,'VLookup Lists'!$H$2:$H$38,'VLookup Lists'!$J$2:$J$8),0)),1,0)</f>
        <v>0</v>
      </c>
      <c r="N2304" s="1" t="str">
        <f>IFERROR(IF(VLOOKUP($D2304,'VLookup Lists'!$B$11:$C$29,2,FALSE)="FLIP",1,0),"")</f>
        <v/>
      </c>
      <c r="O2304" s="1" t="b">
        <f>ISNUMBER(MATCH($E2304,'VLookup Lists'!$E$2:$E$17,0))</f>
        <v>0</v>
      </c>
    </row>
    <row r="2305" spans="1:15" ht="15" customHeight="1" x14ac:dyDescent="0.2">
      <c r="A2305" s="1" t="str">
        <f t="shared" si="41"/>
        <v/>
      </c>
      <c r="E2305" s="1" t="s">
        <v>352</v>
      </c>
      <c r="F2305" s="38"/>
      <c r="G2305" s="38"/>
      <c r="M2305" s="1">
        <f>IF(ISNUMBER(MATCH(E2305,_xlfn.VSTACK('VLookup Lists'!$E$2:$E$17,'VLookup Lists'!$H$2:$H$38,'VLookup Lists'!$J$2:$J$8),0)),1,0)</f>
        <v>0</v>
      </c>
      <c r="N2305" s="1" t="str">
        <f>IFERROR(IF(VLOOKUP($D2305,'VLookup Lists'!$B$11:$C$29,2,FALSE)="FLIP",1,0),"")</f>
        <v/>
      </c>
      <c r="O2305" s="1" t="b">
        <f>ISNUMBER(MATCH($E2305,'VLookup Lists'!$E$2:$E$17,0))</f>
        <v>0</v>
      </c>
    </row>
    <row r="2306" spans="1:15" ht="15" customHeight="1" x14ac:dyDescent="0.2">
      <c r="A2306" s="1" t="str">
        <f t="shared" si="41"/>
        <v/>
      </c>
      <c r="E2306" s="1" t="s">
        <v>352</v>
      </c>
      <c r="F2306" s="38"/>
      <c r="G2306" s="38"/>
      <c r="M2306" s="1">
        <f>IF(ISNUMBER(MATCH(E2306,_xlfn.VSTACK('VLookup Lists'!$E$2:$E$17,'VLookup Lists'!$H$2:$H$38,'VLookup Lists'!$J$2:$J$8),0)),1,0)</f>
        <v>0</v>
      </c>
      <c r="N2306" s="1" t="str">
        <f>IFERROR(IF(VLOOKUP($D2306,'VLookup Lists'!$B$11:$C$29,2,FALSE)="FLIP",1,0),"")</f>
        <v/>
      </c>
      <c r="O2306" s="1" t="b">
        <f>ISNUMBER(MATCH($E2306,'VLookup Lists'!$E$2:$E$17,0))</f>
        <v>0</v>
      </c>
    </row>
    <row r="2307" spans="1:15" ht="15" customHeight="1" x14ac:dyDescent="0.2">
      <c r="A2307" s="1" t="str">
        <f t="shared" si="41"/>
        <v/>
      </c>
      <c r="E2307" s="1" t="s">
        <v>352</v>
      </c>
      <c r="F2307" s="38"/>
      <c r="G2307" s="38"/>
      <c r="M2307" s="1">
        <f>IF(ISNUMBER(MATCH(E2307,_xlfn.VSTACK('VLookup Lists'!$E$2:$E$17,'VLookup Lists'!$H$2:$H$38,'VLookup Lists'!$J$2:$J$8),0)),1,0)</f>
        <v>0</v>
      </c>
      <c r="N2307" s="1" t="str">
        <f>IFERROR(IF(VLOOKUP($D2307,'VLookup Lists'!$B$11:$C$29,2,FALSE)="FLIP",1,0),"")</f>
        <v/>
      </c>
      <c r="O2307" s="1" t="b">
        <f>ISNUMBER(MATCH($E2307,'VLookup Lists'!$E$2:$E$17,0))</f>
        <v>0</v>
      </c>
    </row>
    <row r="2308" spans="1:15" ht="15" customHeight="1" x14ac:dyDescent="0.2">
      <c r="A2308" s="1" t="str">
        <f t="shared" si="41"/>
        <v/>
      </c>
      <c r="E2308" s="1" t="s">
        <v>352</v>
      </c>
      <c r="F2308" s="38"/>
      <c r="G2308" s="38"/>
      <c r="M2308" s="1">
        <f>IF(ISNUMBER(MATCH(E2308,_xlfn.VSTACK('VLookup Lists'!$E$2:$E$17,'VLookup Lists'!$H$2:$H$38,'VLookup Lists'!$J$2:$J$8),0)),1,0)</f>
        <v>0</v>
      </c>
      <c r="N2308" s="1" t="str">
        <f>IFERROR(IF(VLOOKUP($D2308,'VLookup Lists'!$B$11:$C$29,2,FALSE)="FLIP",1,0),"")</f>
        <v/>
      </c>
      <c r="O2308" s="1" t="b">
        <f>ISNUMBER(MATCH($E2308,'VLookup Lists'!$E$2:$E$17,0))</f>
        <v>0</v>
      </c>
    </row>
    <row r="2309" spans="1:15" ht="15" customHeight="1" x14ac:dyDescent="0.2">
      <c r="A2309" s="1" t="str">
        <f t="shared" si="41"/>
        <v/>
      </c>
      <c r="E2309" s="1" t="s">
        <v>352</v>
      </c>
      <c r="F2309" s="38"/>
      <c r="G2309" s="38"/>
      <c r="M2309" s="1">
        <f>IF(ISNUMBER(MATCH(E2309,_xlfn.VSTACK('VLookup Lists'!$E$2:$E$17,'VLookup Lists'!$H$2:$H$38,'VLookup Lists'!$J$2:$J$8),0)),1,0)</f>
        <v>0</v>
      </c>
      <c r="N2309" s="1" t="str">
        <f>IFERROR(IF(VLOOKUP($D2309,'VLookup Lists'!$B$11:$C$29,2,FALSE)="FLIP",1,0),"")</f>
        <v/>
      </c>
      <c r="O2309" s="1" t="b">
        <f>ISNUMBER(MATCH($E2309,'VLookup Lists'!$E$2:$E$17,0))</f>
        <v>0</v>
      </c>
    </row>
    <row r="2310" spans="1:15" ht="15" customHeight="1" x14ac:dyDescent="0.2">
      <c r="A2310" s="1" t="str">
        <f t="shared" si="41"/>
        <v/>
      </c>
      <c r="E2310" s="1" t="s">
        <v>352</v>
      </c>
      <c r="F2310" s="38"/>
      <c r="G2310" s="38"/>
      <c r="M2310" s="1">
        <f>IF(ISNUMBER(MATCH(E2310,_xlfn.VSTACK('VLookup Lists'!$E$2:$E$17,'VLookup Lists'!$H$2:$H$38,'VLookup Lists'!$J$2:$J$8),0)),1,0)</f>
        <v>0</v>
      </c>
      <c r="N2310" s="1" t="str">
        <f>IFERROR(IF(VLOOKUP($D2310,'VLookup Lists'!$B$11:$C$29,2,FALSE)="FLIP",1,0),"")</f>
        <v/>
      </c>
      <c r="O2310" s="1" t="b">
        <f>ISNUMBER(MATCH($E2310,'VLookup Lists'!$E$2:$E$17,0))</f>
        <v>0</v>
      </c>
    </row>
    <row r="2311" spans="1:15" ht="15" customHeight="1" x14ac:dyDescent="0.2">
      <c r="A2311" s="1" t="str">
        <f t="shared" si="41"/>
        <v/>
      </c>
      <c r="E2311" s="1" t="s">
        <v>352</v>
      </c>
      <c r="F2311" s="38"/>
      <c r="G2311" s="38"/>
      <c r="M2311" s="1">
        <f>IF(ISNUMBER(MATCH(E2311,_xlfn.VSTACK('VLookup Lists'!$E$2:$E$17,'VLookup Lists'!$H$2:$H$38,'VLookup Lists'!$J$2:$J$8),0)),1,0)</f>
        <v>0</v>
      </c>
      <c r="N2311" s="1" t="str">
        <f>IFERROR(IF(VLOOKUP($D2311,'VLookup Lists'!$B$11:$C$29,2,FALSE)="FLIP",1,0),"")</f>
        <v/>
      </c>
      <c r="O2311" s="1" t="b">
        <f>ISNUMBER(MATCH($E2311,'VLookup Lists'!$E$2:$E$17,0))</f>
        <v>0</v>
      </c>
    </row>
    <row r="2312" spans="1:15" ht="15" customHeight="1" x14ac:dyDescent="0.2">
      <c r="A2312" s="1" t="str">
        <f t="shared" si="41"/>
        <v/>
      </c>
      <c r="E2312" s="1" t="s">
        <v>352</v>
      </c>
      <c r="F2312" s="38"/>
      <c r="G2312" s="38"/>
      <c r="M2312" s="1">
        <f>IF(ISNUMBER(MATCH(E2312,_xlfn.VSTACK('VLookup Lists'!$E$2:$E$17,'VLookup Lists'!$H$2:$H$38,'VLookup Lists'!$J$2:$J$8),0)),1,0)</f>
        <v>0</v>
      </c>
      <c r="N2312" s="1" t="str">
        <f>IFERROR(IF(VLOOKUP($D2312,'VLookup Lists'!$B$11:$C$29,2,FALSE)="FLIP",1,0),"")</f>
        <v/>
      </c>
      <c r="O2312" s="1" t="b">
        <f>ISNUMBER(MATCH($E2312,'VLookup Lists'!$E$2:$E$17,0))</f>
        <v>0</v>
      </c>
    </row>
    <row r="2313" spans="1:15" ht="15" customHeight="1" x14ac:dyDescent="0.2">
      <c r="A2313" s="1" t="str">
        <f t="shared" si="41"/>
        <v/>
      </c>
      <c r="E2313" s="1" t="s">
        <v>352</v>
      </c>
      <c r="F2313" s="38"/>
      <c r="G2313" s="38"/>
      <c r="M2313" s="1">
        <f>IF(ISNUMBER(MATCH(E2313,_xlfn.VSTACK('VLookup Lists'!$E$2:$E$17,'VLookup Lists'!$H$2:$H$38,'VLookup Lists'!$J$2:$J$8),0)),1,0)</f>
        <v>0</v>
      </c>
      <c r="N2313" s="1" t="str">
        <f>IFERROR(IF(VLOOKUP($D2313,'VLookup Lists'!$B$11:$C$29,2,FALSE)="FLIP",1,0),"")</f>
        <v/>
      </c>
      <c r="O2313" s="1" t="b">
        <f>ISNUMBER(MATCH($E2313,'VLookup Lists'!$E$2:$E$17,0))</f>
        <v>0</v>
      </c>
    </row>
    <row r="2314" spans="1:15" ht="15" customHeight="1" x14ac:dyDescent="0.2">
      <c r="A2314" s="1" t="str">
        <f t="shared" si="41"/>
        <v/>
      </c>
      <c r="E2314" s="1" t="s">
        <v>352</v>
      </c>
      <c r="F2314" s="38"/>
      <c r="G2314" s="38"/>
      <c r="M2314" s="1">
        <f>IF(ISNUMBER(MATCH(E2314,_xlfn.VSTACK('VLookup Lists'!$E$2:$E$17,'VLookup Lists'!$H$2:$H$38,'VLookup Lists'!$J$2:$J$8),0)),1,0)</f>
        <v>0</v>
      </c>
      <c r="N2314" s="1" t="str">
        <f>IFERROR(IF(VLOOKUP($D2314,'VLookup Lists'!$B$11:$C$29,2,FALSE)="FLIP",1,0),"")</f>
        <v/>
      </c>
      <c r="O2314" s="1" t="b">
        <f>ISNUMBER(MATCH($E2314,'VLookup Lists'!$E$2:$E$17,0))</f>
        <v>0</v>
      </c>
    </row>
    <row r="2315" spans="1:15" ht="15" customHeight="1" x14ac:dyDescent="0.2">
      <c r="A2315" s="1" t="str">
        <f t="shared" si="41"/>
        <v/>
      </c>
      <c r="E2315" s="1" t="s">
        <v>352</v>
      </c>
      <c r="F2315" s="38"/>
      <c r="G2315" s="38"/>
      <c r="M2315" s="1">
        <f>IF(ISNUMBER(MATCH(E2315,_xlfn.VSTACK('VLookup Lists'!$E$2:$E$17,'VLookup Lists'!$H$2:$H$38,'VLookup Lists'!$J$2:$J$8),0)),1,0)</f>
        <v>0</v>
      </c>
      <c r="N2315" s="1" t="str">
        <f>IFERROR(IF(VLOOKUP($D2315,'VLookup Lists'!$B$11:$C$29,2,FALSE)="FLIP",1,0),"")</f>
        <v/>
      </c>
      <c r="O2315" s="1" t="b">
        <f>ISNUMBER(MATCH($E2315,'VLookup Lists'!$E$2:$E$17,0))</f>
        <v>0</v>
      </c>
    </row>
    <row r="2316" spans="1:15" ht="15" customHeight="1" x14ac:dyDescent="0.2">
      <c r="A2316" s="1" t="str">
        <f t="shared" si="41"/>
        <v/>
      </c>
      <c r="E2316" s="1" t="s">
        <v>352</v>
      </c>
      <c r="F2316" s="38"/>
      <c r="G2316" s="38"/>
      <c r="M2316" s="1">
        <f>IF(ISNUMBER(MATCH(E2316,_xlfn.VSTACK('VLookup Lists'!$E$2:$E$17,'VLookup Lists'!$H$2:$H$38,'VLookup Lists'!$J$2:$J$8),0)),1,0)</f>
        <v>0</v>
      </c>
      <c r="N2316" s="1" t="str">
        <f>IFERROR(IF(VLOOKUP($D2316,'VLookup Lists'!$B$11:$C$29,2,FALSE)="FLIP",1,0),"")</f>
        <v/>
      </c>
      <c r="O2316" s="1" t="b">
        <f>ISNUMBER(MATCH($E2316,'VLookup Lists'!$E$2:$E$17,0))</f>
        <v>0</v>
      </c>
    </row>
    <row r="2317" spans="1:15" ht="15" customHeight="1" x14ac:dyDescent="0.2">
      <c r="A2317" s="1" t="str">
        <f t="shared" si="41"/>
        <v/>
      </c>
      <c r="E2317" s="1" t="s">
        <v>352</v>
      </c>
      <c r="F2317" s="38"/>
      <c r="G2317" s="38"/>
      <c r="M2317" s="1">
        <f>IF(ISNUMBER(MATCH(E2317,_xlfn.VSTACK('VLookup Lists'!$E$2:$E$17,'VLookup Lists'!$H$2:$H$38,'VLookup Lists'!$J$2:$J$8),0)),1,0)</f>
        <v>0</v>
      </c>
      <c r="N2317" s="1" t="str">
        <f>IFERROR(IF(VLOOKUP($D2317,'VLookup Lists'!$B$11:$C$29,2,FALSE)="FLIP",1,0),"")</f>
        <v/>
      </c>
      <c r="O2317" s="1" t="b">
        <f>ISNUMBER(MATCH($E2317,'VLookup Lists'!$E$2:$E$17,0))</f>
        <v>0</v>
      </c>
    </row>
    <row r="2318" spans="1:15" ht="15" customHeight="1" x14ac:dyDescent="0.2">
      <c r="A2318" s="1" t="str">
        <f t="shared" si="41"/>
        <v/>
      </c>
      <c r="E2318" s="1" t="s">
        <v>352</v>
      </c>
      <c r="F2318" s="38"/>
      <c r="G2318" s="38"/>
      <c r="M2318" s="1">
        <f>IF(ISNUMBER(MATCH(E2318,_xlfn.VSTACK('VLookup Lists'!$E$2:$E$17,'VLookup Lists'!$H$2:$H$38,'VLookup Lists'!$J$2:$J$8),0)),1,0)</f>
        <v>0</v>
      </c>
      <c r="N2318" s="1" t="str">
        <f>IFERROR(IF(VLOOKUP($D2318,'VLookup Lists'!$B$11:$C$29,2,FALSE)="FLIP",1,0),"")</f>
        <v/>
      </c>
      <c r="O2318" s="1" t="b">
        <f>ISNUMBER(MATCH($E2318,'VLookup Lists'!$E$2:$E$17,0))</f>
        <v>0</v>
      </c>
    </row>
    <row r="2319" spans="1:15" ht="15" customHeight="1" x14ac:dyDescent="0.2">
      <c r="A2319" s="1" t="str">
        <f t="shared" si="41"/>
        <v/>
      </c>
      <c r="E2319" s="1" t="s">
        <v>352</v>
      </c>
      <c r="F2319" s="38"/>
      <c r="G2319" s="38"/>
      <c r="M2319" s="1">
        <f>IF(ISNUMBER(MATCH(E2319,_xlfn.VSTACK('VLookup Lists'!$E$2:$E$17,'VLookup Lists'!$H$2:$H$38,'VLookup Lists'!$J$2:$J$8),0)),1,0)</f>
        <v>0</v>
      </c>
      <c r="N2319" s="1" t="str">
        <f>IFERROR(IF(VLOOKUP($D2319,'VLookup Lists'!$B$11:$C$29,2,FALSE)="FLIP",1,0),"")</f>
        <v/>
      </c>
      <c r="O2319" s="1" t="b">
        <f>ISNUMBER(MATCH($E2319,'VLookup Lists'!$E$2:$E$17,0))</f>
        <v>0</v>
      </c>
    </row>
    <row r="2320" spans="1:15" ht="15" customHeight="1" x14ac:dyDescent="0.2">
      <c r="A2320" s="1" t="str">
        <f t="shared" si="41"/>
        <v/>
      </c>
      <c r="E2320" s="1" t="s">
        <v>352</v>
      </c>
      <c r="F2320" s="38"/>
      <c r="G2320" s="38"/>
      <c r="M2320" s="1">
        <f>IF(ISNUMBER(MATCH(E2320,_xlfn.VSTACK('VLookup Lists'!$E$2:$E$17,'VLookup Lists'!$H$2:$H$38,'VLookup Lists'!$J$2:$J$8),0)),1,0)</f>
        <v>0</v>
      </c>
      <c r="N2320" s="1" t="str">
        <f>IFERROR(IF(VLOOKUP($D2320,'VLookup Lists'!$B$11:$C$29,2,FALSE)="FLIP",1,0),"")</f>
        <v/>
      </c>
      <c r="O2320" s="1" t="b">
        <f>ISNUMBER(MATCH($E2320,'VLookup Lists'!$E$2:$E$17,0))</f>
        <v>0</v>
      </c>
    </row>
    <row r="2321" spans="1:15" ht="15" customHeight="1" x14ac:dyDescent="0.2">
      <c r="A2321" s="1" t="str">
        <f t="shared" si="41"/>
        <v/>
      </c>
      <c r="E2321" s="1" t="s">
        <v>352</v>
      </c>
      <c r="F2321" s="38"/>
      <c r="G2321" s="38"/>
      <c r="M2321" s="1">
        <f>IF(ISNUMBER(MATCH(E2321,_xlfn.VSTACK('VLookup Lists'!$E$2:$E$17,'VLookup Lists'!$H$2:$H$38,'VLookup Lists'!$J$2:$J$8),0)),1,0)</f>
        <v>0</v>
      </c>
      <c r="N2321" s="1" t="str">
        <f>IFERROR(IF(VLOOKUP($D2321,'VLookup Lists'!$B$11:$C$29,2,FALSE)="FLIP",1,0),"")</f>
        <v/>
      </c>
      <c r="O2321" s="1" t="b">
        <f>ISNUMBER(MATCH($E2321,'VLookup Lists'!$E$2:$E$17,0))</f>
        <v>0</v>
      </c>
    </row>
    <row r="2322" spans="1:15" ht="15" customHeight="1" x14ac:dyDescent="0.2">
      <c r="A2322" s="1" t="str">
        <f t="shared" si="41"/>
        <v/>
      </c>
      <c r="E2322" s="1" t="s">
        <v>352</v>
      </c>
      <c r="F2322" s="38"/>
      <c r="G2322" s="38"/>
      <c r="M2322" s="1">
        <f>IF(ISNUMBER(MATCH(E2322,_xlfn.VSTACK('VLookup Lists'!$E$2:$E$17,'VLookup Lists'!$H$2:$H$38,'VLookup Lists'!$J$2:$J$8),0)),1,0)</f>
        <v>0</v>
      </c>
      <c r="N2322" s="1" t="str">
        <f>IFERROR(IF(VLOOKUP($D2322,'VLookup Lists'!$B$11:$C$29,2,FALSE)="FLIP",1,0),"")</f>
        <v/>
      </c>
      <c r="O2322" s="1" t="b">
        <f>ISNUMBER(MATCH($E2322,'VLookup Lists'!$E$2:$E$17,0))</f>
        <v>0</v>
      </c>
    </row>
    <row r="2323" spans="1:15" ht="15" customHeight="1" x14ac:dyDescent="0.2">
      <c r="A2323" s="1" t="str">
        <f t="shared" si="41"/>
        <v/>
      </c>
      <c r="E2323" s="1" t="s">
        <v>352</v>
      </c>
      <c r="F2323" s="38"/>
      <c r="G2323" s="38"/>
      <c r="M2323" s="1">
        <f>IF(ISNUMBER(MATCH(E2323,_xlfn.VSTACK('VLookup Lists'!$E$2:$E$17,'VLookup Lists'!$H$2:$H$38,'VLookup Lists'!$J$2:$J$8),0)),1,0)</f>
        <v>0</v>
      </c>
      <c r="N2323" s="1" t="str">
        <f>IFERROR(IF(VLOOKUP($D2323,'VLookup Lists'!$B$11:$C$29,2,FALSE)="FLIP",1,0),"")</f>
        <v/>
      </c>
      <c r="O2323" s="1" t="b">
        <f>ISNUMBER(MATCH($E2323,'VLookup Lists'!$E$2:$E$17,0))</f>
        <v>0</v>
      </c>
    </row>
    <row r="2324" spans="1:15" ht="15" customHeight="1" x14ac:dyDescent="0.2">
      <c r="A2324" s="1" t="str">
        <f t="shared" si="41"/>
        <v/>
      </c>
      <c r="E2324" s="1" t="s">
        <v>352</v>
      </c>
      <c r="F2324" s="38"/>
      <c r="G2324" s="38"/>
      <c r="M2324" s="1">
        <f>IF(ISNUMBER(MATCH(E2324,_xlfn.VSTACK('VLookup Lists'!$E$2:$E$17,'VLookup Lists'!$H$2:$H$38,'VLookup Lists'!$J$2:$J$8),0)),1,0)</f>
        <v>0</v>
      </c>
      <c r="N2324" s="1" t="str">
        <f>IFERROR(IF(VLOOKUP($D2324,'VLookup Lists'!$B$11:$C$29,2,FALSE)="FLIP",1,0),"")</f>
        <v/>
      </c>
      <c r="O2324" s="1" t="b">
        <f>ISNUMBER(MATCH($E2324,'VLookup Lists'!$E$2:$E$17,0))</f>
        <v>0</v>
      </c>
    </row>
    <row r="2325" spans="1:15" ht="15" customHeight="1" x14ac:dyDescent="0.2">
      <c r="A2325" s="1" t="str">
        <f t="shared" si="41"/>
        <v/>
      </c>
      <c r="E2325" s="1" t="s">
        <v>352</v>
      </c>
      <c r="F2325" s="38"/>
      <c r="G2325" s="38"/>
      <c r="M2325" s="1">
        <f>IF(ISNUMBER(MATCH(E2325,_xlfn.VSTACK('VLookup Lists'!$E$2:$E$17,'VLookup Lists'!$H$2:$H$38,'VLookup Lists'!$J$2:$J$8),0)),1,0)</f>
        <v>0</v>
      </c>
      <c r="N2325" s="1" t="str">
        <f>IFERROR(IF(VLOOKUP($D2325,'VLookup Lists'!$B$11:$C$29,2,FALSE)="FLIP",1,0),"")</f>
        <v/>
      </c>
      <c r="O2325" s="1" t="b">
        <f>ISNUMBER(MATCH($E2325,'VLookup Lists'!$E$2:$E$17,0))</f>
        <v>0</v>
      </c>
    </row>
    <row r="2326" spans="1:15" ht="15" customHeight="1" x14ac:dyDescent="0.2">
      <c r="A2326" s="1" t="str">
        <f t="shared" si="41"/>
        <v/>
      </c>
      <c r="E2326" s="1" t="s">
        <v>352</v>
      </c>
      <c r="F2326" s="38"/>
      <c r="G2326" s="38"/>
      <c r="M2326" s="1">
        <f>IF(ISNUMBER(MATCH(E2326,_xlfn.VSTACK('VLookup Lists'!$E$2:$E$17,'VLookup Lists'!$H$2:$H$38,'VLookup Lists'!$J$2:$J$8),0)),1,0)</f>
        <v>0</v>
      </c>
      <c r="N2326" s="1" t="str">
        <f>IFERROR(IF(VLOOKUP($D2326,'VLookup Lists'!$B$11:$C$29,2,FALSE)="FLIP",1,0),"")</f>
        <v/>
      </c>
      <c r="O2326" s="1" t="b">
        <f>ISNUMBER(MATCH($E2326,'VLookup Lists'!$E$2:$E$17,0))</f>
        <v>0</v>
      </c>
    </row>
    <row r="2327" spans="1:15" ht="15" customHeight="1" x14ac:dyDescent="0.2">
      <c r="A2327" s="1" t="str">
        <f t="shared" si="41"/>
        <v/>
      </c>
      <c r="E2327" s="1" t="s">
        <v>352</v>
      </c>
      <c r="F2327" s="38"/>
      <c r="G2327" s="38"/>
      <c r="M2327" s="1">
        <f>IF(ISNUMBER(MATCH(E2327,_xlfn.VSTACK('VLookup Lists'!$E$2:$E$17,'VLookup Lists'!$H$2:$H$38,'VLookup Lists'!$J$2:$J$8),0)),1,0)</f>
        <v>0</v>
      </c>
      <c r="N2327" s="1" t="str">
        <f>IFERROR(IF(VLOOKUP($D2327,'VLookup Lists'!$B$11:$C$29,2,FALSE)="FLIP",1,0),"")</f>
        <v/>
      </c>
      <c r="O2327" s="1" t="b">
        <f>ISNUMBER(MATCH($E2327,'VLookup Lists'!$E$2:$E$17,0))</f>
        <v>0</v>
      </c>
    </row>
    <row r="2328" spans="1:15" ht="15" customHeight="1" x14ac:dyDescent="0.2">
      <c r="A2328" s="1" t="str">
        <f t="shared" si="41"/>
        <v/>
      </c>
      <c r="E2328" s="1" t="s">
        <v>352</v>
      </c>
      <c r="F2328" s="38"/>
      <c r="G2328" s="38"/>
      <c r="M2328" s="1">
        <f>IF(ISNUMBER(MATCH(E2328,_xlfn.VSTACK('VLookup Lists'!$E$2:$E$17,'VLookup Lists'!$H$2:$H$38,'VLookup Lists'!$J$2:$J$8),0)),1,0)</f>
        <v>0</v>
      </c>
      <c r="N2328" s="1" t="str">
        <f>IFERROR(IF(VLOOKUP($D2328,'VLookup Lists'!$B$11:$C$29,2,FALSE)="FLIP",1,0),"")</f>
        <v/>
      </c>
      <c r="O2328" s="1" t="b">
        <f>ISNUMBER(MATCH($E2328,'VLookup Lists'!$E$2:$E$17,0))</f>
        <v>0</v>
      </c>
    </row>
    <row r="2329" spans="1:15" ht="15" customHeight="1" x14ac:dyDescent="0.2">
      <c r="A2329" s="1" t="str">
        <f t="shared" si="41"/>
        <v/>
      </c>
      <c r="E2329" s="1" t="s">
        <v>352</v>
      </c>
      <c r="F2329" s="38"/>
      <c r="G2329" s="38"/>
      <c r="M2329" s="1">
        <f>IF(ISNUMBER(MATCH(E2329,_xlfn.VSTACK('VLookup Lists'!$E$2:$E$17,'VLookup Lists'!$H$2:$H$38,'VLookup Lists'!$J$2:$J$8),0)),1,0)</f>
        <v>0</v>
      </c>
      <c r="N2329" s="1" t="str">
        <f>IFERROR(IF(VLOOKUP($D2329,'VLookup Lists'!$B$11:$C$29,2,FALSE)="FLIP",1,0),"")</f>
        <v/>
      </c>
      <c r="O2329" s="1" t="b">
        <f>ISNUMBER(MATCH($E2329,'VLookup Lists'!$E$2:$E$17,0))</f>
        <v>0</v>
      </c>
    </row>
    <row r="2330" spans="1:15" ht="15" customHeight="1" x14ac:dyDescent="0.2">
      <c r="A2330" s="1" t="str">
        <f t="shared" si="41"/>
        <v/>
      </c>
      <c r="E2330" s="1" t="s">
        <v>352</v>
      </c>
      <c r="F2330" s="38"/>
      <c r="G2330" s="38"/>
      <c r="M2330" s="1">
        <f>IF(ISNUMBER(MATCH(E2330,_xlfn.VSTACK('VLookup Lists'!$E$2:$E$17,'VLookup Lists'!$H$2:$H$38,'VLookup Lists'!$J$2:$J$8),0)),1,0)</f>
        <v>0</v>
      </c>
      <c r="N2330" s="1" t="str">
        <f>IFERROR(IF(VLOOKUP($D2330,'VLookup Lists'!$B$11:$C$29,2,FALSE)="FLIP",1,0),"")</f>
        <v/>
      </c>
      <c r="O2330" s="1" t="b">
        <f>ISNUMBER(MATCH($E2330,'VLookup Lists'!$E$2:$E$17,0))</f>
        <v>0</v>
      </c>
    </row>
    <row r="2331" spans="1:15" ht="15" customHeight="1" x14ac:dyDescent="0.2">
      <c r="A2331" s="1" t="str">
        <f t="shared" si="41"/>
        <v/>
      </c>
      <c r="E2331" s="1" t="s">
        <v>352</v>
      </c>
      <c r="F2331" s="38"/>
      <c r="G2331" s="38"/>
      <c r="M2331" s="1">
        <f>IF(ISNUMBER(MATCH(E2331,_xlfn.VSTACK('VLookup Lists'!$E$2:$E$17,'VLookup Lists'!$H$2:$H$38,'VLookup Lists'!$J$2:$J$8),0)),1,0)</f>
        <v>0</v>
      </c>
      <c r="N2331" s="1" t="str">
        <f>IFERROR(IF(VLOOKUP($D2331,'VLookup Lists'!$B$11:$C$29,2,FALSE)="FLIP",1,0),"")</f>
        <v/>
      </c>
      <c r="O2331" s="1" t="b">
        <f>ISNUMBER(MATCH($E2331,'VLookup Lists'!$E$2:$E$17,0))</f>
        <v>0</v>
      </c>
    </row>
    <row r="2332" spans="1:15" ht="15" customHeight="1" x14ac:dyDescent="0.2">
      <c r="A2332" s="1" t="str">
        <f t="shared" si="41"/>
        <v/>
      </c>
      <c r="E2332" s="1" t="s">
        <v>352</v>
      </c>
      <c r="F2332" s="38"/>
      <c r="G2332" s="38"/>
      <c r="M2332" s="1">
        <f>IF(ISNUMBER(MATCH(E2332,_xlfn.VSTACK('VLookup Lists'!$E$2:$E$17,'VLookup Lists'!$H$2:$H$38,'VLookup Lists'!$J$2:$J$8),0)),1,0)</f>
        <v>0</v>
      </c>
      <c r="N2332" s="1" t="str">
        <f>IFERROR(IF(VLOOKUP($D2332,'VLookup Lists'!$B$11:$C$29,2,FALSE)="FLIP",1,0),"")</f>
        <v/>
      </c>
      <c r="O2332" s="1" t="b">
        <f>ISNUMBER(MATCH($E2332,'VLookup Lists'!$E$2:$E$17,0))</f>
        <v>0</v>
      </c>
    </row>
    <row r="2333" spans="1:15" ht="15" customHeight="1" x14ac:dyDescent="0.2">
      <c r="A2333" s="1" t="str">
        <f t="shared" si="41"/>
        <v/>
      </c>
      <c r="E2333" s="1" t="s">
        <v>352</v>
      </c>
      <c r="F2333" s="38"/>
      <c r="G2333" s="38"/>
      <c r="M2333" s="1">
        <f>IF(ISNUMBER(MATCH(E2333,_xlfn.VSTACK('VLookup Lists'!$E$2:$E$17,'VLookup Lists'!$H$2:$H$38,'VLookup Lists'!$J$2:$J$8),0)),1,0)</f>
        <v>0</v>
      </c>
      <c r="N2333" s="1" t="str">
        <f>IFERROR(IF(VLOOKUP($D2333,'VLookup Lists'!$B$11:$C$29,2,FALSE)="FLIP",1,0),"")</f>
        <v/>
      </c>
      <c r="O2333" s="1" t="b">
        <f>ISNUMBER(MATCH($E2333,'VLookup Lists'!$E$2:$E$17,0))</f>
        <v>0</v>
      </c>
    </row>
    <row r="2334" spans="1:15" ht="15" customHeight="1" x14ac:dyDescent="0.2">
      <c r="A2334" s="1" t="str">
        <f t="shared" si="41"/>
        <v/>
      </c>
      <c r="E2334" s="1" t="s">
        <v>352</v>
      </c>
      <c r="F2334" s="38"/>
      <c r="G2334" s="38"/>
      <c r="M2334" s="1">
        <f>IF(ISNUMBER(MATCH(E2334,_xlfn.VSTACK('VLookup Lists'!$E$2:$E$17,'VLookup Lists'!$H$2:$H$38,'VLookup Lists'!$J$2:$J$8),0)),1,0)</f>
        <v>0</v>
      </c>
      <c r="N2334" s="1" t="str">
        <f>IFERROR(IF(VLOOKUP($D2334,'VLookup Lists'!$B$11:$C$29,2,FALSE)="FLIP",1,0),"")</f>
        <v/>
      </c>
      <c r="O2334" s="1" t="b">
        <f>ISNUMBER(MATCH($E2334,'VLookup Lists'!$E$2:$E$17,0))</f>
        <v>0</v>
      </c>
    </row>
    <row r="2335" spans="1:15" ht="15" customHeight="1" x14ac:dyDescent="0.2">
      <c r="A2335" s="1" t="str">
        <f t="shared" si="41"/>
        <v/>
      </c>
      <c r="E2335" s="1" t="s">
        <v>352</v>
      </c>
      <c r="F2335" s="38"/>
      <c r="G2335" s="38"/>
      <c r="M2335" s="1">
        <f>IF(ISNUMBER(MATCH(E2335,_xlfn.VSTACK('VLookup Lists'!$E$2:$E$17,'VLookup Lists'!$H$2:$H$38,'VLookup Lists'!$J$2:$J$8),0)),1,0)</f>
        <v>0</v>
      </c>
      <c r="N2335" s="1" t="str">
        <f>IFERROR(IF(VLOOKUP($D2335,'VLookup Lists'!$B$11:$C$29,2,FALSE)="FLIP",1,0),"")</f>
        <v/>
      </c>
      <c r="O2335" s="1" t="b">
        <f>ISNUMBER(MATCH($E2335,'VLookup Lists'!$E$2:$E$17,0))</f>
        <v>0</v>
      </c>
    </row>
    <row r="2336" spans="1:15" ht="15" customHeight="1" x14ac:dyDescent="0.2">
      <c r="A2336" s="1" t="str">
        <f t="shared" si="41"/>
        <v/>
      </c>
      <c r="E2336" s="1" t="s">
        <v>352</v>
      </c>
      <c r="F2336" s="38"/>
      <c r="G2336" s="38"/>
      <c r="M2336" s="1">
        <f>IF(ISNUMBER(MATCH(E2336,_xlfn.VSTACK('VLookup Lists'!$E$2:$E$17,'VLookup Lists'!$H$2:$H$38,'VLookup Lists'!$J$2:$J$8),0)),1,0)</f>
        <v>0</v>
      </c>
      <c r="N2336" s="1" t="str">
        <f>IFERROR(IF(VLOOKUP($D2336,'VLookup Lists'!$B$11:$C$29,2,FALSE)="FLIP",1,0),"")</f>
        <v/>
      </c>
      <c r="O2336" s="1" t="b">
        <f>ISNUMBER(MATCH($E2336,'VLookup Lists'!$E$2:$E$17,0))</f>
        <v>0</v>
      </c>
    </row>
    <row r="2337" spans="1:15" ht="15" customHeight="1" x14ac:dyDescent="0.2">
      <c r="A2337" s="1" t="str">
        <f t="shared" si="41"/>
        <v/>
      </c>
      <c r="E2337" s="1" t="s">
        <v>352</v>
      </c>
      <c r="F2337" s="38"/>
      <c r="G2337" s="38"/>
      <c r="M2337" s="1">
        <f>IF(ISNUMBER(MATCH(E2337,_xlfn.VSTACK('VLookup Lists'!$E$2:$E$17,'VLookup Lists'!$H$2:$H$38,'VLookup Lists'!$J$2:$J$8),0)),1,0)</f>
        <v>0</v>
      </c>
      <c r="N2337" s="1" t="str">
        <f>IFERROR(IF(VLOOKUP($D2337,'VLookup Lists'!$B$11:$C$29,2,FALSE)="FLIP",1,0),"")</f>
        <v/>
      </c>
      <c r="O2337" s="1" t="b">
        <f>ISNUMBER(MATCH($E2337,'VLookup Lists'!$E$2:$E$17,0))</f>
        <v>0</v>
      </c>
    </row>
    <row r="2338" spans="1:15" ht="15" customHeight="1" x14ac:dyDescent="0.2">
      <c r="A2338" s="1" t="str">
        <f t="shared" si="41"/>
        <v/>
      </c>
      <c r="E2338" s="1" t="s">
        <v>352</v>
      </c>
      <c r="F2338" s="38"/>
      <c r="G2338" s="38"/>
      <c r="M2338" s="1">
        <f>IF(ISNUMBER(MATCH(E2338,_xlfn.VSTACK('VLookup Lists'!$E$2:$E$17,'VLookup Lists'!$H$2:$H$38,'VLookup Lists'!$J$2:$J$8),0)),1,0)</f>
        <v>0</v>
      </c>
      <c r="N2338" s="1" t="str">
        <f>IFERROR(IF(VLOOKUP($D2338,'VLookup Lists'!$B$11:$C$29,2,FALSE)="FLIP",1,0),"")</f>
        <v/>
      </c>
      <c r="O2338" s="1" t="b">
        <f>ISNUMBER(MATCH($E2338,'VLookup Lists'!$E$2:$E$17,0))</f>
        <v>0</v>
      </c>
    </row>
    <row r="2339" spans="1:15" ht="15" customHeight="1" x14ac:dyDescent="0.2">
      <c r="A2339" s="1" t="str">
        <f t="shared" si="41"/>
        <v/>
      </c>
      <c r="E2339" s="1" t="s">
        <v>352</v>
      </c>
      <c r="F2339" s="38"/>
      <c r="G2339" s="38"/>
      <c r="M2339" s="1">
        <f>IF(ISNUMBER(MATCH(E2339,_xlfn.VSTACK('VLookup Lists'!$E$2:$E$17,'VLookup Lists'!$H$2:$H$38,'VLookup Lists'!$J$2:$J$8),0)),1,0)</f>
        <v>0</v>
      </c>
      <c r="N2339" s="1" t="str">
        <f>IFERROR(IF(VLOOKUP($D2339,'VLookup Lists'!$B$11:$C$29,2,FALSE)="FLIP",1,0),"")</f>
        <v/>
      </c>
      <c r="O2339" s="1" t="b">
        <f>ISNUMBER(MATCH($E2339,'VLookup Lists'!$E$2:$E$17,0))</f>
        <v>0</v>
      </c>
    </row>
    <row r="2340" spans="1:15" ht="15" customHeight="1" x14ac:dyDescent="0.2">
      <c r="A2340" s="1" t="str">
        <f t="shared" si="41"/>
        <v/>
      </c>
      <c r="E2340" s="1" t="s">
        <v>352</v>
      </c>
      <c r="F2340" s="38"/>
      <c r="G2340" s="38"/>
      <c r="M2340" s="1">
        <f>IF(ISNUMBER(MATCH(E2340,_xlfn.VSTACK('VLookup Lists'!$E$2:$E$17,'VLookup Lists'!$H$2:$H$38,'VLookup Lists'!$J$2:$J$8),0)),1,0)</f>
        <v>0</v>
      </c>
      <c r="N2340" s="1" t="str">
        <f>IFERROR(IF(VLOOKUP($D2340,'VLookup Lists'!$B$11:$C$29,2,FALSE)="FLIP",1,0),"")</f>
        <v/>
      </c>
      <c r="O2340" s="1" t="b">
        <f>ISNUMBER(MATCH($E2340,'VLookup Lists'!$E$2:$E$17,0))</f>
        <v>0</v>
      </c>
    </row>
    <row r="2341" spans="1:15" ht="15" customHeight="1" x14ac:dyDescent="0.2">
      <c r="A2341" s="1" t="str">
        <f t="shared" si="41"/>
        <v/>
      </c>
      <c r="E2341" s="1" t="s">
        <v>352</v>
      </c>
      <c r="F2341" s="38"/>
      <c r="G2341" s="38"/>
      <c r="M2341" s="1">
        <f>IF(ISNUMBER(MATCH(E2341,_xlfn.VSTACK('VLookup Lists'!$E$2:$E$17,'VLookup Lists'!$H$2:$H$38,'VLookup Lists'!$J$2:$J$8),0)),1,0)</f>
        <v>0</v>
      </c>
      <c r="N2341" s="1" t="str">
        <f>IFERROR(IF(VLOOKUP($D2341,'VLookup Lists'!$B$11:$C$29,2,FALSE)="FLIP",1,0),"")</f>
        <v/>
      </c>
      <c r="O2341" s="1" t="b">
        <f>ISNUMBER(MATCH($E2341,'VLookup Lists'!$E$2:$E$17,0))</f>
        <v>0</v>
      </c>
    </row>
    <row r="2342" spans="1:15" ht="15" customHeight="1" x14ac:dyDescent="0.2">
      <c r="A2342" s="1" t="str">
        <f t="shared" si="41"/>
        <v/>
      </c>
      <c r="E2342" s="1" t="s">
        <v>352</v>
      </c>
      <c r="F2342" s="38"/>
      <c r="G2342" s="38"/>
      <c r="M2342" s="1">
        <f>IF(ISNUMBER(MATCH(E2342,_xlfn.VSTACK('VLookup Lists'!$E$2:$E$17,'VLookup Lists'!$H$2:$H$38,'VLookup Lists'!$J$2:$J$8),0)),1,0)</f>
        <v>0</v>
      </c>
      <c r="N2342" s="1" t="str">
        <f>IFERROR(IF(VLOOKUP($D2342,'VLookup Lists'!$B$11:$C$29,2,FALSE)="FLIP",1,0),"")</f>
        <v/>
      </c>
      <c r="O2342" s="1" t="b">
        <f>ISNUMBER(MATCH($E2342,'VLookup Lists'!$E$2:$E$17,0))</f>
        <v>0</v>
      </c>
    </row>
    <row r="2343" spans="1:15" ht="15" customHeight="1" x14ac:dyDescent="0.2">
      <c r="A2343" s="1" t="str">
        <f t="shared" si="41"/>
        <v/>
      </c>
      <c r="E2343" s="1" t="s">
        <v>352</v>
      </c>
      <c r="F2343" s="38"/>
      <c r="G2343" s="38"/>
      <c r="M2343" s="1">
        <f>IF(ISNUMBER(MATCH(E2343,_xlfn.VSTACK('VLookup Lists'!$E$2:$E$17,'VLookup Lists'!$H$2:$H$38,'VLookup Lists'!$J$2:$J$8),0)),1,0)</f>
        <v>0</v>
      </c>
      <c r="N2343" s="1" t="str">
        <f>IFERROR(IF(VLOOKUP($D2343,'VLookup Lists'!$B$11:$C$29,2,FALSE)="FLIP",1,0),"")</f>
        <v/>
      </c>
      <c r="O2343" s="1" t="b">
        <f>ISNUMBER(MATCH($E2343,'VLookup Lists'!$E$2:$E$17,0))</f>
        <v>0</v>
      </c>
    </row>
    <row r="2344" spans="1:15" ht="15" customHeight="1" x14ac:dyDescent="0.2">
      <c r="A2344" s="1" t="str">
        <f t="shared" si="41"/>
        <v/>
      </c>
      <c r="E2344" s="1" t="s">
        <v>352</v>
      </c>
      <c r="F2344" s="38"/>
      <c r="G2344" s="38"/>
      <c r="M2344" s="1">
        <f>IF(ISNUMBER(MATCH(E2344,_xlfn.VSTACK('VLookup Lists'!$E$2:$E$17,'VLookup Lists'!$H$2:$H$38,'VLookup Lists'!$J$2:$J$8),0)),1,0)</f>
        <v>0</v>
      </c>
      <c r="N2344" s="1" t="str">
        <f>IFERROR(IF(VLOOKUP($D2344,'VLookup Lists'!$B$11:$C$29,2,FALSE)="FLIP",1,0),"")</f>
        <v/>
      </c>
      <c r="O2344" s="1" t="b">
        <f>ISNUMBER(MATCH($E2344,'VLookup Lists'!$E$2:$E$17,0))</f>
        <v>0</v>
      </c>
    </row>
    <row r="2345" spans="1:15" ht="15" customHeight="1" x14ac:dyDescent="0.2">
      <c r="A2345" s="1" t="str">
        <f t="shared" si="41"/>
        <v/>
      </c>
      <c r="E2345" s="1" t="s">
        <v>352</v>
      </c>
      <c r="F2345" s="38"/>
      <c r="G2345" s="38"/>
      <c r="M2345" s="1">
        <f>IF(ISNUMBER(MATCH(E2345,_xlfn.VSTACK('VLookup Lists'!$E$2:$E$17,'VLookup Lists'!$H$2:$H$38,'VLookup Lists'!$J$2:$J$8),0)),1,0)</f>
        <v>0</v>
      </c>
      <c r="N2345" s="1" t="str">
        <f>IFERROR(IF(VLOOKUP($D2345,'VLookup Lists'!$B$11:$C$29,2,FALSE)="FLIP",1,0),"")</f>
        <v/>
      </c>
      <c r="O2345" s="1" t="b">
        <f>ISNUMBER(MATCH($E2345,'VLookup Lists'!$E$2:$E$17,0))</f>
        <v>0</v>
      </c>
    </row>
    <row r="2346" spans="1:15" ht="15" customHeight="1" x14ac:dyDescent="0.2">
      <c r="A2346" s="1" t="str">
        <f t="shared" si="41"/>
        <v/>
      </c>
      <c r="E2346" s="1" t="s">
        <v>352</v>
      </c>
      <c r="F2346" s="38"/>
      <c r="G2346" s="38"/>
      <c r="M2346" s="1">
        <f>IF(ISNUMBER(MATCH(E2346,_xlfn.VSTACK('VLookup Lists'!$E$2:$E$17,'VLookup Lists'!$H$2:$H$38,'VLookup Lists'!$J$2:$J$8),0)),1,0)</f>
        <v>0</v>
      </c>
      <c r="N2346" s="1" t="str">
        <f>IFERROR(IF(VLOOKUP($D2346,'VLookup Lists'!$B$11:$C$29,2,FALSE)="FLIP",1,0),"")</f>
        <v/>
      </c>
      <c r="O2346" s="1" t="b">
        <f>ISNUMBER(MATCH($E2346,'VLookup Lists'!$E$2:$E$17,0))</f>
        <v>0</v>
      </c>
    </row>
    <row r="2347" spans="1:15" ht="15" customHeight="1" x14ac:dyDescent="0.2">
      <c r="A2347" s="1" t="str">
        <f t="shared" si="41"/>
        <v/>
      </c>
      <c r="E2347" s="1" t="s">
        <v>352</v>
      </c>
      <c r="F2347" s="38"/>
      <c r="G2347" s="38"/>
      <c r="M2347" s="1">
        <f>IF(ISNUMBER(MATCH(E2347,_xlfn.VSTACK('VLookup Lists'!$E$2:$E$17,'VLookup Lists'!$H$2:$H$38,'VLookup Lists'!$J$2:$J$8),0)),1,0)</f>
        <v>0</v>
      </c>
      <c r="N2347" s="1" t="str">
        <f>IFERROR(IF(VLOOKUP($D2347,'VLookup Lists'!$B$11:$C$29,2,FALSE)="FLIP",1,0),"")</f>
        <v/>
      </c>
      <c r="O2347" s="1" t="b">
        <f>ISNUMBER(MATCH($E2347,'VLookup Lists'!$E$2:$E$17,0))</f>
        <v>0</v>
      </c>
    </row>
    <row r="2348" spans="1:15" ht="15" customHeight="1" x14ac:dyDescent="0.2">
      <c r="A2348" s="1" t="str">
        <f t="shared" si="41"/>
        <v/>
      </c>
      <c r="E2348" s="1" t="s">
        <v>352</v>
      </c>
      <c r="F2348" s="38"/>
      <c r="G2348" s="38"/>
      <c r="M2348" s="1">
        <f>IF(ISNUMBER(MATCH(E2348,_xlfn.VSTACK('VLookup Lists'!$E$2:$E$17,'VLookup Lists'!$H$2:$H$38,'VLookup Lists'!$J$2:$J$8),0)),1,0)</f>
        <v>0</v>
      </c>
      <c r="N2348" s="1" t="str">
        <f>IFERROR(IF(VLOOKUP($D2348,'VLookup Lists'!$B$11:$C$29,2,FALSE)="FLIP",1,0),"")</f>
        <v/>
      </c>
      <c r="O2348" s="1" t="b">
        <f>ISNUMBER(MATCH($E2348,'VLookup Lists'!$E$2:$E$17,0))</f>
        <v>0</v>
      </c>
    </row>
    <row r="2349" spans="1:15" ht="15" customHeight="1" x14ac:dyDescent="0.2">
      <c r="A2349" s="1" t="str">
        <f t="shared" si="41"/>
        <v/>
      </c>
      <c r="E2349" s="1" t="s">
        <v>352</v>
      </c>
      <c r="F2349" s="38"/>
      <c r="G2349" s="38"/>
      <c r="M2349" s="1">
        <f>IF(ISNUMBER(MATCH(E2349,_xlfn.VSTACK('VLookup Lists'!$E$2:$E$17,'VLookup Lists'!$H$2:$H$38,'VLookup Lists'!$J$2:$J$8),0)),1,0)</f>
        <v>0</v>
      </c>
      <c r="N2349" s="1" t="str">
        <f>IFERROR(IF(VLOOKUP($D2349,'VLookup Lists'!$B$11:$C$29,2,FALSE)="FLIP",1,0),"")</f>
        <v/>
      </c>
      <c r="O2349" s="1" t="b">
        <f>ISNUMBER(MATCH($E2349,'VLookup Lists'!$E$2:$E$17,0))</f>
        <v>0</v>
      </c>
    </row>
    <row r="2350" spans="1:15" ht="15" customHeight="1" x14ac:dyDescent="0.2">
      <c r="A2350" s="1" t="str">
        <f t="shared" si="41"/>
        <v/>
      </c>
      <c r="E2350" s="1" t="s">
        <v>352</v>
      </c>
      <c r="F2350" s="38"/>
      <c r="G2350" s="38"/>
      <c r="M2350" s="1">
        <f>IF(ISNUMBER(MATCH(E2350,_xlfn.VSTACK('VLookup Lists'!$E$2:$E$17,'VLookup Lists'!$H$2:$H$38,'VLookup Lists'!$J$2:$J$8),0)),1,0)</f>
        <v>0</v>
      </c>
      <c r="N2350" s="1" t="str">
        <f>IFERROR(IF(VLOOKUP($D2350,'VLookup Lists'!$B$11:$C$29,2,FALSE)="FLIP",1,0),"")</f>
        <v/>
      </c>
      <c r="O2350" s="1" t="b">
        <f>ISNUMBER(MATCH($E2350,'VLookup Lists'!$E$2:$E$17,0))</f>
        <v>0</v>
      </c>
    </row>
    <row r="2351" spans="1:15" ht="15" customHeight="1" x14ac:dyDescent="0.2">
      <c r="A2351" s="1" t="str">
        <f t="shared" si="41"/>
        <v/>
      </c>
      <c r="E2351" s="1" t="s">
        <v>352</v>
      </c>
      <c r="F2351" s="38"/>
      <c r="G2351" s="38"/>
      <c r="M2351" s="1">
        <f>IF(ISNUMBER(MATCH(E2351,_xlfn.VSTACK('VLookup Lists'!$E$2:$E$17,'VLookup Lists'!$H$2:$H$38,'VLookup Lists'!$J$2:$J$8),0)),1,0)</f>
        <v>0</v>
      </c>
      <c r="N2351" s="1" t="str">
        <f>IFERROR(IF(VLOOKUP($D2351,'VLookup Lists'!$B$11:$C$29,2,FALSE)="FLIP",1,0),"")</f>
        <v/>
      </c>
      <c r="O2351" s="1" t="b">
        <f>ISNUMBER(MATCH($E2351,'VLookup Lists'!$E$2:$E$17,0))</f>
        <v>0</v>
      </c>
    </row>
    <row r="2352" spans="1:15" ht="15" customHeight="1" x14ac:dyDescent="0.2">
      <c r="A2352" s="1" t="str">
        <f t="shared" si="41"/>
        <v/>
      </c>
      <c r="E2352" s="1" t="s">
        <v>352</v>
      </c>
      <c r="F2352" s="38"/>
      <c r="G2352" s="38"/>
      <c r="M2352" s="1">
        <f>IF(ISNUMBER(MATCH(E2352,_xlfn.VSTACK('VLookup Lists'!$E$2:$E$17,'VLookup Lists'!$H$2:$H$38,'VLookup Lists'!$J$2:$J$8),0)),1,0)</f>
        <v>0</v>
      </c>
      <c r="N2352" s="1" t="str">
        <f>IFERROR(IF(VLOOKUP($D2352,'VLookup Lists'!$B$11:$C$29,2,FALSE)="FLIP",1,0),"")</f>
        <v/>
      </c>
      <c r="O2352" s="1" t="b">
        <f>ISNUMBER(MATCH($E2352,'VLookup Lists'!$E$2:$E$17,0))</f>
        <v>0</v>
      </c>
    </row>
    <row r="2353" spans="1:15" ht="15" customHeight="1" x14ac:dyDescent="0.2">
      <c r="A2353" s="1" t="str">
        <f t="shared" si="41"/>
        <v/>
      </c>
      <c r="E2353" s="1" t="s">
        <v>352</v>
      </c>
      <c r="F2353" s="38"/>
      <c r="G2353" s="38"/>
      <c r="M2353" s="1">
        <f>IF(ISNUMBER(MATCH(E2353,_xlfn.VSTACK('VLookup Lists'!$E$2:$E$17,'VLookup Lists'!$H$2:$H$38,'VLookup Lists'!$J$2:$J$8),0)),1,0)</f>
        <v>0</v>
      </c>
      <c r="N2353" s="1" t="str">
        <f>IFERROR(IF(VLOOKUP($D2353,'VLookup Lists'!$B$11:$C$29,2,FALSE)="FLIP",1,0),"")</f>
        <v/>
      </c>
      <c r="O2353" s="1" t="b">
        <f>ISNUMBER(MATCH($E2353,'VLookup Lists'!$E$2:$E$17,0))</f>
        <v>0</v>
      </c>
    </row>
    <row r="2354" spans="1:15" ht="15" customHeight="1" x14ac:dyDescent="0.2">
      <c r="A2354" s="1" t="str">
        <f t="shared" si="41"/>
        <v/>
      </c>
      <c r="E2354" s="1" t="s">
        <v>352</v>
      </c>
      <c r="F2354" s="38"/>
      <c r="G2354" s="38"/>
      <c r="M2354" s="1">
        <f>IF(ISNUMBER(MATCH(E2354,_xlfn.VSTACK('VLookup Lists'!$E$2:$E$17,'VLookup Lists'!$H$2:$H$38,'VLookup Lists'!$J$2:$J$8),0)),1,0)</f>
        <v>0</v>
      </c>
      <c r="N2354" s="1" t="str">
        <f>IFERROR(IF(VLOOKUP($D2354,'VLookup Lists'!$B$11:$C$29,2,FALSE)="FLIP",1,0),"")</f>
        <v/>
      </c>
      <c r="O2354" s="1" t="b">
        <f>ISNUMBER(MATCH($E2354,'VLookup Lists'!$E$2:$E$17,0))</f>
        <v>0</v>
      </c>
    </row>
    <row r="2355" spans="1:15" ht="15" customHeight="1" x14ac:dyDescent="0.2">
      <c r="A2355" s="1" t="str">
        <f t="shared" si="41"/>
        <v/>
      </c>
      <c r="E2355" s="1" t="s">
        <v>352</v>
      </c>
      <c r="F2355" s="38"/>
      <c r="G2355" s="38"/>
      <c r="M2355" s="1">
        <f>IF(ISNUMBER(MATCH(E2355,_xlfn.VSTACK('VLookup Lists'!$E$2:$E$17,'VLookup Lists'!$H$2:$H$38,'VLookup Lists'!$J$2:$J$8),0)),1,0)</f>
        <v>0</v>
      </c>
      <c r="N2355" s="1" t="str">
        <f>IFERROR(IF(VLOOKUP($D2355,'VLookup Lists'!$B$11:$C$29,2,FALSE)="FLIP",1,0),"")</f>
        <v/>
      </c>
      <c r="O2355" s="1" t="b">
        <f>ISNUMBER(MATCH($E2355,'VLookup Lists'!$E$2:$E$17,0))</f>
        <v>0</v>
      </c>
    </row>
    <row r="2356" spans="1:15" ht="15" customHeight="1" x14ac:dyDescent="0.2">
      <c r="A2356" s="1" t="str">
        <f t="shared" si="41"/>
        <v/>
      </c>
      <c r="E2356" s="1" t="s">
        <v>352</v>
      </c>
      <c r="F2356" s="38"/>
      <c r="G2356" s="38"/>
      <c r="M2356" s="1">
        <f>IF(ISNUMBER(MATCH(E2356,_xlfn.VSTACK('VLookup Lists'!$E$2:$E$17,'VLookup Lists'!$H$2:$H$38,'VLookup Lists'!$J$2:$J$8),0)),1,0)</f>
        <v>0</v>
      </c>
      <c r="N2356" s="1" t="str">
        <f>IFERROR(IF(VLOOKUP($D2356,'VLookup Lists'!$B$11:$C$29,2,FALSE)="FLIP",1,0),"")</f>
        <v/>
      </c>
      <c r="O2356" s="1" t="b">
        <f>ISNUMBER(MATCH($E2356,'VLookup Lists'!$E$2:$E$17,0))</f>
        <v>0</v>
      </c>
    </row>
    <row r="2357" spans="1:15" ht="15" customHeight="1" x14ac:dyDescent="0.2">
      <c r="A2357" s="1" t="str">
        <f t="shared" si="41"/>
        <v/>
      </c>
      <c r="E2357" s="1" t="s">
        <v>352</v>
      </c>
      <c r="F2357" s="38"/>
      <c r="G2357" s="38"/>
      <c r="M2357" s="1">
        <f>IF(ISNUMBER(MATCH(E2357,_xlfn.VSTACK('VLookup Lists'!$E$2:$E$17,'VLookup Lists'!$H$2:$H$38,'VLookup Lists'!$J$2:$J$8),0)),1,0)</f>
        <v>0</v>
      </c>
      <c r="N2357" s="1" t="str">
        <f>IFERROR(IF(VLOOKUP($D2357,'VLookup Lists'!$B$11:$C$29,2,FALSE)="FLIP",1,0),"")</f>
        <v/>
      </c>
      <c r="O2357" s="1" t="b">
        <f>ISNUMBER(MATCH($E2357,'VLookup Lists'!$E$2:$E$17,0))</f>
        <v>0</v>
      </c>
    </row>
    <row r="2358" spans="1:15" ht="15" customHeight="1" x14ac:dyDescent="0.2">
      <c r="A2358" s="1" t="str">
        <f t="shared" si="41"/>
        <v/>
      </c>
      <c r="E2358" s="1" t="s">
        <v>352</v>
      </c>
      <c r="F2358" s="38"/>
      <c r="G2358" s="38"/>
      <c r="M2358" s="1">
        <f>IF(ISNUMBER(MATCH(E2358,_xlfn.VSTACK('VLookup Lists'!$E$2:$E$17,'VLookup Lists'!$H$2:$H$38,'VLookup Lists'!$J$2:$J$8),0)),1,0)</f>
        <v>0</v>
      </c>
      <c r="N2358" s="1" t="str">
        <f>IFERROR(IF(VLOOKUP($D2358,'VLookup Lists'!$B$11:$C$29,2,FALSE)="FLIP",1,0),"")</f>
        <v/>
      </c>
      <c r="O2358" s="1" t="b">
        <f>ISNUMBER(MATCH($E2358,'VLookup Lists'!$E$2:$E$17,0))</f>
        <v>0</v>
      </c>
    </row>
    <row r="2359" spans="1:15" ht="15" customHeight="1" x14ac:dyDescent="0.2">
      <c r="A2359" s="1" t="str">
        <f t="shared" si="41"/>
        <v/>
      </c>
      <c r="E2359" s="1" t="s">
        <v>352</v>
      </c>
      <c r="F2359" s="38"/>
      <c r="G2359" s="38"/>
      <c r="M2359" s="1">
        <f>IF(ISNUMBER(MATCH(E2359,_xlfn.VSTACK('VLookup Lists'!$E$2:$E$17,'VLookup Lists'!$H$2:$H$38,'VLookup Lists'!$J$2:$J$8),0)),1,0)</f>
        <v>0</v>
      </c>
      <c r="N2359" s="1" t="str">
        <f>IFERROR(IF(VLOOKUP($D2359,'VLookup Lists'!$B$11:$C$29,2,FALSE)="FLIP",1,0),"")</f>
        <v/>
      </c>
      <c r="O2359" s="1" t="b">
        <f>ISNUMBER(MATCH($E2359,'VLookup Lists'!$E$2:$E$17,0))</f>
        <v>0</v>
      </c>
    </row>
    <row r="2360" spans="1:15" ht="15" customHeight="1" x14ac:dyDescent="0.2">
      <c r="A2360" s="1" t="str">
        <f t="shared" si="41"/>
        <v/>
      </c>
      <c r="E2360" s="1" t="s">
        <v>352</v>
      </c>
      <c r="F2360" s="38"/>
      <c r="G2360" s="38"/>
      <c r="M2360" s="1">
        <f>IF(ISNUMBER(MATCH(E2360,_xlfn.VSTACK('VLookup Lists'!$E$2:$E$17,'VLookup Lists'!$H$2:$H$38,'VLookup Lists'!$J$2:$J$8),0)),1,0)</f>
        <v>0</v>
      </c>
      <c r="N2360" s="1" t="str">
        <f>IFERROR(IF(VLOOKUP($D2360,'VLookup Lists'!$B$11:$C$29,2,FALSE)="FLIP",1,0),"")</f>
        <v/>
      </c>
      <c r="O2360" s="1" t="b">
        <f>ISNUMBER(MATCH($E2360,'VLookup Lists'!$E$2:$E$17,0))</f>
        <v>0</v>
      </c>
    </row>
    <row r="2361" spans="1:15" ht="15" customHeight="1" x14ac:dyDescent="0.2">
      <c r="A2361" s="1" t="str">
        <f t="shared" si="41"/>
        <v/>
      </c>
      <c r="E2361" s="1" t="s">
        <v>352</v>
      </c>
      <c r="F2361" s="38"/>
      <c r="G2361" s="38"/>
      <c r="M2361" s="1">
        <f>IF(ISNUMBER(MATCH(E2361,_xlfn.VSTACK('VLookup Lists'!$E$2:$E$17,'VLookup Lists'!$H$2:$H$38,'VLookup Lists'!$J$2:$J$8),0)),1,0)</f>
        <v>0</v>
      </c>
      <c r="N2361" s="1" t="str">
        <f>IFERROR(IF(VLOOKUP($D2361,'VLookup Lists'!$B$11:$C$29,2,FALSE)="FLIP",1,0),"")</f>
        <v/>
      </c>
      <c r="O2361" s="1" t="b">
        <f>ISNUMBER(MATCH($E2361,'VLookup Lists'!$E$2:$E$17,0))</f>
        <v>0</v>
      </c>
    </row>
    <row r="2362" spans="1:15" ht="15" customHeight="1" x14ac:dyDescent="0.2">
      <c r="A2362" s="1" t="str">
        <f t="shared" si="41"/>
        <v/>
      </c>
      <c r="E2362" s="1" t="s">
        <v>352</v>
      </c>
      <c r="F2362" s="38"/>
      <c r="G2362" s="38"/>
      <c r="M2362" s="1">
        <f>IF(ISNUMBER(MATCH(E2362,_xlfn.VSTACK('VLookup Lists'!$E$2:$E$17,'VLookup Lists'!$H$2:$H$38,'VLookup Lists'!$J$2:$J$8),0)),1,0)</f>
        <v>0</v>
      </c>
      <c r="N2362" s="1" t="str">
        <f>IFERROR(IF(VLOOKUP($D2362,'VLookup Lists'!$B$11:$C$29,2,FALSE)="FLIP",1,0),"")</f>
        <v/>
      </c>
      <c r="O2362" s="1" t="b">
        <f>ISNUMBER(MATCH($E2362,'VLookup Lists'!$E$2:$E$17,0))</f>
        <v>0</v>
      </c>
    </row>
    <row r="2363" spans="1:15" ht="15" customHeight="1" x14ac:dyDescent="0.2">
      <c r="A2363" s="1" t="str">
        <f t="shared" si="41"/>
        <v/>
      </c>
      <c r="E2363" s="1" t="s">
        <v>352</v>
      </c>
      <c r="F2363" s="38"/>
      <c r="G2363" s="38"/>
      <c r="M2363" s="1">
        <f>IF(ISNUMBER(MATCH(E2363,_xlfn.VSTACK('VLookup Lists'!$E$2:$E$17,'VLookup Lists'!$H$2:$H$38,'VLookup Lists'!$J$2:$J$8),0)),1,0)</f>
        <v>0</v>
      </c>
      <c r="N2363" s="1" t="str">
        <f>IFERROR(IF(VLOOKUP($D2363,'VLookup Lists'!$B$11:$C$29,2,FALSE)="FLIP",1,0),"")</f>
        <v/>
      </c>
      <c r="O2363" s="1" t="b">
        <f>ISNUMBER(MATCH($E2363,'VLookup Lists'!$E$2:$E$17,0))</f>
        <v>0</v>
      </c>
    </row>
    <row r="2364" spans="1:15" ht="15" customHeight="1" x14ac:dyDescent="0.2">
      <c r="A2364" s="1" t="str">
        <f t="shared" si="41"/>
        <v/>
      </c>
      <c r="E2364" s="1" t="s">
        <v>352</v>
      </c>
      <c r="F2364" s="38"/>
      <c r="G2364" s="38"/>
      <c r="M2364" s="1">
        <f>IF(ISNUMBER(MATCH(E2364,_xlfn.VSTACK('VLookup Lists'!$E$2:$E$17,'VLookup Lists'!$H$2:$H$38,'VLookup Lists'!$J$2:$J$8),0)),1,0)</f>
        <v>0</v>
      </c>
      <c r="N2364" s="1" t="str">
        <f>IFERROR(IF(VLOOKUP($D2364,'VLookup Lists'!$B$11:$C$29,2,FALSE)="FLIP",1,0),"")</f>
        <v/>
      </c>
      <c r="O2364" s="1" t="b">
        <f>ISNUMBER(MATCH($E2364,'VLookup Lists'!$E$2:$E$17,0))</f>
        <v>0</v>
      </c>
    </row>
    <row r="2365" spans="1:15" ht="15" customHeight="1" x14ac:dyDescent="0.2">
      <c r="A2365" s="1" t="str">
        <f t="shared" si="41"/>
        <v/>
      </c>
      <c r="E2365" s="1" t="s">
        <v>352</v>
      </c>
      <c r="F2365" s="38"/>
      <c r="G2365" s="38"/>
      <c r="M2365" s="1">
        <f>IF(ISNUMBER(MATCH(E2365,_xlfn.VSTACK('VLookup Lists'!$E$2:$E$17,'VLookup Lists'!$H$2:$H$38,'VLookup Lists'!$J$2:$J$8),0)),1,0)</f>
        <v>0</v>
      </c>
      <c r="N2365" s="1" t="str">
        <f>IFERROR(IF(VLOOKUP($D2365,'VLookup Lists'!$B$11:$C$29,2,FALSE)="FLIP",1,0),"")</f>
        <v/>
      </c>
      <c r="O2365" s="1" t="b">
        <f>ISNUMBER(MATCH($E2365,'VLookup Lists'!$E$2:$E$17,0))</f>
        <v>0</v>
      </c>
    </row>
    <row r="2366" spans="1:15" ht="15" customHeight="1" x14ac:dyDescent="0.2">
      <c r="A2366" s="1" t="str">
        <f t="shared" si="41"/>
        <v/>
      </c>
      <c r="E2366" s="1" t="s">
        <v>352</v>
      </c>
      <c r="F2366" s="38"/>
      <c r="G2366" s="38"/>
      <c r="M2366" s="1">
        <f>IF(ISNUMBER(MATCH(E2366,_xlfn.VSTACK('VLookup Lists'!$E$2:$E$17,'VLookup Lists'!$H$2:$H$38,'VLookup Lists'!$J$2:$J$8),0)),1,0)</f>
        <v>0</v>
      </c>
      <c r="N2366" s="1" t="str">
        <f>IFERROR(IF(VLOOKUP($D2366,'VLookup Lists'!$B$11:$C$29,2,FALSE)="FLIP",1,0),"")</f>
        <v/>
      </c>
      <c r="O2366" s="1" t="b">
        <f>ISNUMBER(MATCH($E2366,'VLookup Lists'!$E$2:$E$17,0))</f>
        <v>0</v>
      </c>
    </row>
    <row r="2367" spans="1:15" ht="15" customHeight="1" x14ac:dyDescent="0.2">
      <c r="A2367" s="1" t="str">
        <f t="shared" si="41"/>
        <v/>
      </c>
      <c r="E2367" s="1" t="s">
        <v>352</v>
      </c>
      <c r="F2367" s="38"/>
      <c r="G2367" s="38"/>
      <c r="M2367" s="1">
        <f>IF(ISNUMBER(MATCH(E2367,_xlfn.VSTACK('VLookup Lists'!$E$2:$E$17,'VLookup Lists'!$H$2:$H$38,'VLookup Lists'!$J$2:$J$8),0)),1,0)</f>
        <v>0</v>
      </c>
      <c r="N2367" s="1" t="str">
        <f>IFERROR(IF(VLOOKUP($D2367,'VLookup Lists'!$B$11:$C$29,2,FALSE)="FLIP",1,0),"")</f>
        <v/>
      </c>
      <c r="O2367" s="1" t="b">
        <f>ISNUMBER(MATCH($E2367,'VLookup Lists'!$E$2:$E$17,0))</f>
        <v>0</v>
      </c>
    </row>
    <row r="2368" spans="1:15" ht="15" customHeight="1" x14ac:dyDescent="0.2">
      <c r="A2368" s="1" t="str">
        <f t="shared" si="41"/>
        <v/>
      </c>
      <c r="E2368" s="1" t="s">
        <v>352</v>
      </c>
      <c r="F2368" s="38"/>
      <c r="G2368" s="38"/>
      <c r="M2368" s="1">
        <f>IF(ISNUMBER(MATCH(E2368,_xlfn.VSTACK('VLookup Lists'!$E$2:$E$17,'VLookup Lists'!$H$2:$H$38,'VLookup Lists'!$J$2:$J$8),0)),1,0)</f>
        <v>0</v>
      </c>
      <c r="N2368" s="1" t="str">
        <f>IFERROR(IF(VLOOKUP($D2368,'VLookup Lists'!$B$11:$C$29,2,FALSE)="FLIP",1,0),"")</f>
        <v/>
      </c>
      <c r="O2368" s="1" t="b">
        <f>ISNUMBER(MATCH($E2368,'VLookup Lists'!$E$2:$E$17,0))</f>
        <v>0</v>
      </c>
    </row>
    <row r="2369" spans="1:15" ht="15" customHeight="1" x14ac:dyDescent="0.2">
      <c r="A2369" s="1" t="str">
        <f t="shared" si="41"/>
        <v/>
      </c>
      <c r="E2369" s="1" t="s">
        <v>352</v>
      </c>
      <c r="F2369" s="38"/>
      <c r="G2369" s="38"/>
      <c r="M2369" s="1">
        <f>IF(ISNUMBER(MATCH(E2369,_xlfn.VSTACK('VLookup Lists'!$E$2:$E$17,'VLookup Lists'!$H$2:$H$38,'VLookup Lists'!$J$2:$J$8),0)),1,0)</f>
        <v>0</v>
      </c>
      <c r="N2369" s="1" t="str">
        <f>IFERROR(IF(VLOOKUP($D2369,'VLookup Lists'!$B$11:$C$29,2,FALSE)="FLIP",1,0),"")</f>
        <v/>
      </c>
      <c r="O2369" s="1" t="b">
        <f>ISNUMBER(MATCH($E2369,'VLookup Lists'!$E$2:$E$17,0))</f>
        <v>0</v>
      </c>
    </row>
    <row r="2370" spans="1:15" ht="15" customHeight="1" x14ac:dyDescent="0.2">
      <c r="A2370" s="1" t="str">
        <f t="shared" si="41"/>
        <v/>
      </c>
      <c r="E2370" s="1" t="s">
        <v>352</v>
      </c>
      <c r="F2370" s="38"/>
      <c r="G2370" s="38"/>
      <c r="M2370" s="1">
        <f>IF(ISNUMBER(MATCH(E2370,_xlfn.VSTACK('VLookup Lists'!$E$2:$E$17,'VLookup Lists'!$H$2:$H$38,'VLookup Lists'!$J$2:$J$8),0)),1,0)</f>
        <v>0</v>
      </c>
      <c r="N2370" s="1" t="str">
        <f>IFERROR(IF(VLOOKUP($D2370,'VLookup Lists'!$B$11:$C$29,2,FALSE)="FLIP",1,0),"")</f>
        <v/>
      </c>
      <c r="O2370" s="1" t="b">
        <f>ISNUMBER(MATCH($E2370,'VLookup Lists'!$E$2:$E$17,0))</f>
        <v>0</v>
      </c>
    </row>
    <row r="2371" spans="1:15" ht="15" customHeight="1" x14ac:dyDescent="0.2">
      <c r="A2371" s="1" t="str">
        <f t="shared" si="41"/>
        <v/>
      </c>
      <c r="E2371" s="1" t="s">
        <v>352</v>
      </c>
      <c r="F2371" s="38"/>
      <c r="G2371" s="38"/>
      <c r="M2371" s="1">
        <f>IF(ISNUMBER(MATCH(E2371,_xlfn.VSTACK('VLookup Lists'!$E$2:$E$17,'VLookup Lists'!$H$2:$H$38,'VLookup Lists'!$J$2:$J$8),0)),1,0)</f>
        <v>0</v>
      </c>
      <c r="N2371" s="1" t="str">
        <f>IFERROR(IF(VLOOKUP($D2371,'VLookup Lists'!$B$11:$C$29,2,FALSE)="FLIP",1,0),"")</f>
        <v/>
      </c>
      <c r="O2371" s="1" t="b">
        <f>ISNUMBER(MATCH($E2371,'VLookup Lists'!$E$2:$E$17,0))</f>
        <v>0</v>
      </c>
    </row>
    <row r="2372" spans="1:15" ht="15" customHeight="1" x14ac:dyDescent="0.2">
      <c r="A2372" s="1" t="str">
        <f t="shared" si="41"/>
        <v/>
      </c>
      <c r="E2372" s="1" t="s">
        <v>352</v>
      </c>
      <c r="F2372" s="38"/>
      <c r="G2372" s="38"/>
      <c r="M2372" s="1">
        <f>IF(ISNUMBER(MATCH(E2372,_xlfn.VSTACK('VLookup Lists'!$E$2:$E$17,'VLookup Lists'!$H$2:$H$38,'VLookup Lists'!$J$2:$J$8),0)),1,0)</f>
        <v>0</v>
      </c>
      <c r="N2372" s="1" t="str">
        <f>IFERROR(IF(VLOOKUP($D2372,'VLookup Lists'!$B$11:$C$29,2,FALSE)="FLIP",1,0),"")</f>
        <v/>
      </c>
      <c r="O2372" s="1" t="b">
        <f>ISNUMBER(MATCH($E2372,'VLookup Lists'!$E$2:$E$17,0))</f>
        <v>0</v>
      </c>
    </row>
    <row r="2373" spans="1:15" ht="15" customHeight="1" x14ac:dyDescent="0.2">
      <c r="A2373" s="1" t="str">
        <f t="shared" si="41"/>
        <v/>
      </c>
      <c r="E2373" s="1" t="s">
        <v>352</v>
      </c>
      <c r="F2373" s="38"/>
      <c r="G2373" s="38"/>
      <c r="M2373" s="1">
        <f>IF(ISNUMBER(MATCH(E2373,_xlfn.VSTACK('VLookup Lists'!$E$2:$E$17,'VLookup Lists'!$H$2:$H$38,'VLookup Lists'!$J$2:$J$8),0)),1,0)</f>
        <v>0</v>
      </c>
      <c r="N2373" s="1" t="str">
        <f>IFERROR(IF(VLOOKUP($D2373,'VLookup Lists'!$B$11:$C$29,2,FALSE)="FLIP",1,0),"")</f>
        <v/>
      </c>
      <c r="O2373" s="1" t="b">
        <f>ISNUMBER(MATCH($E2373,'VLookup Lists'!$E$2:$E$17,0))</f>
        <v>0</v>
      </c>
    </row>
    <row r="2374" spans="1:15" ht="15" customHeight="1" x14ac:dyDescent="0.2">
      <c r="A2374" s="1" t="str">
        <f t="shared" si="41"/>
        <v/>
      </c>
      <c r="E2374" s="1" t="s">
        <v>352</v>
      </c>
      <c r="F2374" s="38"/>
      <c r="G2374" s="38"/>
      <c r="M2374" s="1">
        <f>IF(ISNUMBER(MATCH(E2374,_xlfn.VSTACK('VLookup Lists'!$E$2:$E$17,'VLookup Lists'!$H$2:$H$38,'VLookup Lists'!$J$2:$J$8),0)),1,0)</f>
        <v>0</v>
      </c>
      <c r="N2374" s="1" t="str">
        <f>IFERROR(IF(VLOOKUP($D2374,'VLookup Lists'!$B$11:$C$29,2,FALSE)="FLIP",1,0),"")</f>
        <v/>
      </c>
      <c r="O2374" s="1" t="b">
        <f>ISNUMBER(MATCH($E2374,'VLookup Lists'!$E$2:$E$17,0))</f>
        <v>0</v>
      </c>
    </row>
    <row r="2375" spans="1:15" ht="15" customHeight="1" x14ac:dyDescent="0.2">
      <c r="A2375" s="1" t="str">
        <f t="shared" si="41"/>
        <v/>
      </c>
      <c r="E2375" s="1" t="s">
        <v>352</v>
      </c>
      <c r="F2375" s="38"/>
      <c r="G2375" s="38"/>
      <c r="M2375" s="1">
        <f>IF(ISNUMBER(MATCH(E2375,_xlfn.VSTACK('VLookup Lists'!$E$2:$E$17,'VLookup Lists'!$H$2:$H$38,'VLookup Lists'!$J$2:$J$8),0)),1,0)</f>
        <v>0</v>
      </c>
      <c r="N2375" s="1" t="str">
        <f>IFERROR(IF(VLOOKUP($D2375,'VLookup Lists'!$B$11:$C$29,2,FALSE)="FLIP",1,0),"")</f>
        <v/>
      </c>
      <c r="O2375" s="1" t="b">
        <f>ISNUMBER(MATCH($E2375,'VLookup Lists'!$E$2:$E$17,0))</f>
        <v>0</v>
      </c>
    </row>
    <row r="2376" spans="1:15" ht="15" customHeight="1" x14ac:dyDescent="0.2">
      <c r="A2376" s="1" t="str">
        <f t="shared" si="41"/>
        <v/>
      </c>
      <c r="E2376" s="1" t="s">
        <v>352</v>
      </c>
      <c r="F2376" s="38"/>
      <c r="G2376" s="38"/>
      <c r="M2376" s="1">
        <f>IF(ISNUMBER(MATCH(E2376,_xlfn.VSTACK('VLookup Lists'!$E$2:$E$17,'VLookup Lists'!$H$2:$H$38,'VLookup Lists'!$J$2:$J$8),0)),1,0)</f>
        <v>0</v>
      </c>
      <c r="N2376" s="1" t="str">
        <f>IFERROR(IF(VLOOKUP($D2376,'VLookup Lists'!$B$11:$C$29,2,FALSE)="FLIP",1,0),"")</f>
        <v/>
      </c>
      <c r="O2376" s="1" t="b">
        <f>ISNUMBER(MATCH($E2376,'VLookup Lists'!$E$2:$E$17,0))</f>
        <v>0</v>
      </c>
    </row>
    <row r="2377" spans="1:15" ht="15" customHeight="1" x14ac:dyDescent="0.2">
      <c r="A2377" s="1" t="str">
        <f t="shared" si="41"/>
        <v/>
      </c>
      <c r="E2377" s="1" t="s">
        <v>352</v>
      </c>
      <c r="F2377" s="38"/>
      <c r="G2377" s="38"/>
      <c r="M2377" s="1">
        <f>IF(ISNUMBER(MATCH(E2377,_xlfn.VSTACK('VLookup Lists'!$E$2:$E$17,'VLookup Lists'!$H$2:$H$38,'VLookup Lists'!$J$2:$J$8),0)),1,0)</f>
        <v>0</v>
      </c>
      <c r="N2377" s="1" t="str">
        <f>IFERROR(IF(VLOOKUP($D2377,'VLookup Lists'!$B$11:$C$29,2,FALSE)="FLIP",1,0),"")</f>
        <v/>
      </c>
      <c r="O2377" s="1" t="b">
        <f>ISNUMBER(MATCH($E2377,'VLookup Lists'!$E$2:$E$17,0))</f>
        <v>0</v>
      </c>
    </row>
    <row r="2378" spans="1:15" ht="15" customHeight="1" x14ac:dyDescent="0.2">
      <c r="A2378" s="1" t="str">
        <f t="shared" si="41"/>
        <v/>
      </c>
      <c r="E2378" s="1" t="s">
        <v>352</v>
      </c>
      <c r="F2378" s="38"/>
      <c r="G2378" s="38"/>
      <c r="M2378" s="1">
        <f>IF(ISNUMBER(MATCH(E2378,_xlfn.VSTACK('VLookup Lists'!$E$2:$E$17,'VLookup Lists'!$H$2:$H$38,'VLookup Lists'!$J$2:$J$8),0)),1,0)</f>
        <v>0</v>
      </c>
      <c r="N2378" s="1" t="str">
        <f>IFERROR(IF(VLOOKUP($D2378,'VLookup Lists'!$B$11:$C$29,2,FALSE)="FLIP",1,0),"")</f>
        <v/>
      </c>
      <c r="O2378" s="1" t="b">
        <f>ISNUMBER(MATCH($E2378,'VLookup Lists'!$E$2:$E$17,0))</f>
        <v>0</v>
      </c>
    </row>
    <row r="2379" spans="1:15" ht="15" customHeight="1" x14ac:dyDescent="0.2">
      <c r="A2379" s="1" t="str">
        <f t="shared" si="41"/>
        <v/>
      </c>
      <c r="E2379" s="1" t="s">
        <v>352</v>
      </c>
      <c r="F2379" s="38"/>
      <c r="G2379" s="38"/>
      <c r="M2379" s="1">
        <f>IF(ISNUMBER(MATCH(E2379,_xlfn.VSTACK('VLookup Lists'!$E$2:$E$17,'VLookup Lists'!$H$2:$H$38,'VLookup Lists'!$J$2:$J$8),0)),1,0)</f>
        <v>0</v>
      </c>
      <c r="N2379" s="1" t="str">
        <f>IFERROR(IF(VLOOKUP($D2379,'VLookup Lists'!$B$11:$C$29,2,FALSE)="FLIP",1,0),"")</f>
        <v/>
      </c>
      <c r="O2379" s="1" t="b">
        <f>ISNUMBER(MATCH($E2379,'VLookup Lists'!$E$2:$E$17,0))</f>
        <v>0</v>
      </c>
    </row>
    <row r="2380" spans="1:15" ht="15" customHeight="1" x14ac:dyDescent="0.2">
      <c r="A2380" s="1" t="str">
        <f t="shared" si="41"/>
        <v/>
      </c>
      <c r="E2380" s="1" t="s">
        <v>352</v>
      </c>
      <c r="F2380" s="38"/>
      <c r="G2380" s="38"/>
      <c r="M2380" s="1">
        <f>IF(ISNUMBER(MATCH(E2380,_xlfn.VSTACK('VLookup Lists'!$E$2:$E$17,'VLookup Lists'!$H$2:$H$38,'VLookup Lists'!$J$2:$J$8),0)),1,0)</f>
        <v>0</v>
      </c>
      <c r="N2380" s="1" t="str">
        <f>IFERROR(IF(VLOOKUP($D2380,'VLookup Lists'!$B$11:$C$29,2,FALSE)="FLIP",1,0),"")</f>
        <v/>
      </c>
      <c r="O2380" s="1" t="b">
        <f>ISNUMBER(MATCH($E2380,'VLookup Lists'!$E$2:$E$17,0))</f>
        <v>0</v>
      </c>
    </row>
    <row r="2381" spans="1:15" ht="15" customHeight="1" x14ac:dyDescent="0.2">
      <c r="A2381" s="1" t="str">
        <f t="shared" si="41"/>
        <v/>
      </c>
      <c r="E2381" s="1" t="s">
        <v>352</v>
      </c>
      <c r="F2381" s="38"/>
      <c r="G2381" s="38"/>
      <c r="M2381" s="1">
        <f>IF(ISNUMBER(MATCH(E2381,_xlfn.VSTACK('VLookup Lists'!$E$2:$E$17,'VLookup Lists'!$H$2:$H$38,'VLookup Lists'!$J$2:$J$8),0)),1,0)</f>
        <v>0</v>
      </c>
      <c r="N2381" s="1" t="str">
        <f>IFERROR(IF(VLOOKUP($D2381,'VLookup Lists'!$B$11:$C$29,2,FALSE)="FLIP",1,0),"")</f>
        <v/>
      </c>
      <c r="O2381" s="1" t="b">
        <f>ISNUMBER(MATCH($E2381,'VLookup Lists'!$E$2:$E$17,0))</f>
        <v>0</v>
      </c>
    </row>
    <row r="2382" spans="1:15" ht="15" customHeight="1" x14ac:dyDescent="0.2">
      <c r="A2382" s="1" t="str">
        <f t="shared" si="41"/>
        <v/>
      </c>
      <c r="E2382" s="1" t="s">
        <v>352</v>
      </c>
      <c r="F2382" s="38"/>
      <c r="G2382" s="38"/>
      <c r="M2382" s="1">
        <f>IF(ISNUMBER(MATCH(E2382,_xlfn.VSTACK('VLookup Lists'!$E$2:$E$17,'VLookup Lists'!$H$2:$H$38,'VLookup Lists'!$J$2:$J$8),0)),1,0)</f>
        <v>0</v>
      </c>
      <c r="N2382" s="1" t="str">
        <f>IFERROR(IF(VLOOKUP($D2382,'VLookup Lists'!$B$11:$C$29,2,FALSE)="FLIP",1,0),"")</f>
        <v/>
      </c>
      <c r="O2382" s="1" t="b">
        <f>ISNUMBER(MATCH($E2382,'VLookup Lists'!$E$2:$E$17,0))</f>
        <v>0</v>
      </c>
    </row>
    <row r="2383" spans="1:15" ht="15" customHeight="1" x14ac:dyDescent="0.2">
      <c r="A2383" s="1" t="str">
        <f t="shared" si="41"/>
        <v/>
      </c>
      <c r="E2383" s="1" t="s">
        <v>352</v>
      </c>
      <c r="F2383" s="38"/>
      <c r="G2383" s="38"/>
      <c r="M2383" s="1">
        <f>IF(ISNUMBER(MATCH(E2383,_xlfn.VSTACK('VLookup Lists'!$E$2:$E$17,'VLookup Lists'!$H$2:$H$38,'VLookup Lists'!$J$2:$J$8),0)),1,0)</f>
        <v>0</v>
      </c>
      <c r="N2383" s="1" t="str">
        <f>IFERROR(IF(VLOOKUP($D2383,'VLookup Lists'!$B$11:$C$29,2,FALSE)="FLIP",1,0),"")</f>
        <v/>
      </c>
      <c r="O2383" s="1" t="b">
        <f>ISNUMBER(MATCH($E2383,'VLookup Lists'!$E$2:$E$17,0))</f>
        <v>0</v>
      </c>
    </row>
    <row r="2384" spans="1:15" ht="15" customHeight="1" x14ac:dyDescent="0.2">
      <c r="A2384" s="1" t="str">
        <f t="shared" ref="A2384:A2638" si="42">IF(ISBLANK(B2384),"","ICJIA")</f>
        <v/>
      </c>
      <c r="E2384" s="1" t="s">
        <v>352</v>
      </c>
      <c r="F2384" s="38"/>
      <c r="G2384" s="38"/>
      <c r="M2384" s="1">
        <f>IF(ISNUMBER(MATCH(E2384,_xlfn.VSTACK('VLookup Lists'!$E$2:$E$17,'VLookup Lists'!$H$2:$H$38,'VLookup Lists'!$J$2:$J$8),0)),1,0)</f>
        <v>0</v>
      </c>
      <c r="N2384" s="1" t="str">
        <f>IFERROR(IF(VLOOKUP($D2384,'VLookup Lists'!$B$11:$C$29,2,FALSE)="FLIP",1,0),"")</f>
        <v/>
      </c>
      <c r="O2384" s="1" t="b">
        <f>ISNUMBER(MATCH($E2384,'VLookup Lists'!$E$2:$E$17,0))</f>
        <v>0</v>
      </c>
    </row>
    <row r="2385" spans="1:15" ht="15" customHeight="1" x14ac:dyDescent="0.2">
      <c r="A2385" s="1" t="str">
        <f t="shared" si="42"/>
        <v/>
      </c>
      <c r="E2385" s="1" t="s">
        <v>352</v>
      </c>
      <c r="F2385" s="38"/>
      <c r="G2385" s="38"/>
      <c r="M2385" s="1">
        <f>IF(ISNUMBER(MATCH(E2385,_xlfn.VSTACK('VLookup Lists'!$E$2:$E$17,'VLookup Lists'!$H$2:$H$38,'VLookup Lists'!$J$2:$J$8),0)),1,0)</f>
        <v>0</v>
      </c>
      <c r="N2385" s="1" t="str">
        <f>IFERROR(IF(VLOOKUP($D2385,'VLookup Lists'!$B$11:$C$29,2,FALSE)="FLIP",1,0),"")</f>
        <v/>
      </c>
      <c r="O2385" s="1" t="b">
        <f>ISNUMBER(MATCH($E2385,'VLookup Lists'!$E$2:$E$17,0))</f>
        <v>0</v>
      </c>
    </row>
    <row r="2386" spans="1:15" ht="15" customHeight="1" x14ac:dyDescent="0.2">
      <c r="A2386" s="1" t="str">
        <f t="shared" si="42"/>
        <v/>
      </c>
      <c r="E2386" s="1" t="s">
        <v>352</v>
      </c>
      <c r="F2386" s="38"/>
      <c r="G2386" s="38"/>
      <c r="M2386" s="1">
        <f>IF(ISNUMBER(MATCH(E2386,_xlfn.VSTACK('VLookup Lists'!$E$2:$E$17,'VLookup Lists'!$H$2:$H$38,'VLookup Lists'!$J$2:$J$8),0)),1,0)</f>
        <v>0</v>
      </c>
      <c r="N2386" s="1" t="str">
        <f>IFERROR(IF(VLOOKUP($D2386,'VLookup Lists'!$B$11:$C$29,2,FALSE)="FLIP",1,0),"")</f>
        <v/>
      </c>
      <c r="O2386" s="1" t="b">
        <f>ISNUMBER(MATCH($E2386,'VLookup Lists'!$E$2:$E$17,0))</f>
        <v>0</v>
      </c>
    </row>
    <row r="2387" spans="1:15" ht="15" customHeight="1" x14ac:dyDescent="0.2">
      <c r="A2387" s="1" t="str">
        <f t="shared" si="42"/>
        <v/>
      </c>
      <c r="E2387" s="1" t="s">
        <v>352</v>
      </c>
      <c r="F2387" s="38"/>
      <c r="G2387" s="38"/>
      <c r="M2387" s="1">
        <f>IF(ISNUMBER(MATCH(E2387,_xlfn.VSTACK('VLookup Lists'!$E$2:$E$17,'VLookup Lists'!$H$2:$H$38,'VLookup Lists'!$J$2:$J$8),0)),1,0)</f>
        <v>0</v>
      </c>
      <c r="N2387" s="1" t="str">
        <f>IFERROR(IF(VLOOKUP($D2387,'VLookup Lists'!$B$11:$C$29,2,FALSE)="FLIP",1,0),"")</f>
        <v/>
      </c>
      <c r="O2387" s="1" t="b">
        <f>ISNUMBER(MATCH($E2387,'VLookup Lists'!$E$2:$E$17,0))</f>
        <v>0</v>
      </c>
    </row>
    <row r="2388" spans="1:15" ht="15" customHeight="1" x14ac:dyDescent="0.2">
      <c r="A2388" s="1" t="str">
        <f t="shared" si="42"/>
        <v/>
      </c>
      <c r="E2388" s="1" t="s">
        <v>352</v>
      </c>
      <c r="F2388" s="38"/>
      <c r="G2388" s="38"/>
      <c r="M2388" s="1">
        <f>IF(ISNUMBER(MATCH(E2388,_xlfn.VSTACK('VLookup Lists'!$E$2:$E$17,'VLookup Lists'!$H$2:$H$38,'VLookup Lists'!$J$2:$J$8),0)),1,0)</f>
        <v>0</v>
      </c>
      <c r="N2388" s="1" t="str">
        <f>IFERROR(IF(VLOOKUP($D2388,'VLookup Lists'!$B$11:$C$29,2,FALSE)="FLIP",1,0),"")</f>
        <v/>
      </c>
      <c r="O2388" s="1" t="b">
        <f>ISNUMBER(MATCH($E2388,'VLookup Lists'!$E$2:$E$17,0))</f>
        <v>0</v>
      </c>
    </row>
    <row r="2389" spans="1:15" ht="15" customHeight="1" x14ac:dyDescent="0.2">
      <c r="A2389" s="1" t="str">
        <f t="shared" si="42"/>
        <v/>
      </c>
      <c r="E2389" s="1" t="s">
        <v>352</v>
      </c>
      <c r="F2389" s="38"/>
      <c r="G2389" s="38"/>
      <c r="M2389" s="1">
        <f>IF(ISNUMBER(MATCH(E2389,_xlfn.VSTACK('VLookup Lists'!$E$2:$E$17,'VLookup Lists'!$H$2:$H$38,'VLookup Lists'!$J$2:$J$8),0)),1,0)</f>
        <v>0</v>
      </c>
      <c r="N2389" s="1" t="str">
        <f>IFERROR(IF(VLOOKUP($D2389,'VLookup Lists'!$B$11:$C$29,2,FALSE)="FLIP",1,0),"")</f>
        <v/>
      </c>
      <c r="O2389" s="1" t="b">
        <f>ISNUMBER(MATCH($E2389,'VLookup Lists'!$E$2:$E$17,0))</f>
        <v>0</v>
      </c>
    </row>
    <row r="2390" spans="1:15" ht="15" customHeight="1" x14ac:dyDescent="0.2">
      <c r="A2390" s="1" t="str">
        <f t="shared" si="42"/>
        <v/>
      </c>
      <c r="E2390" s="1" t="s">
        <v>352</v>
      </c>
      <c r="F2390" s="38"/>
      <c r="G2390" s="38"/>
      <c r="M2390" s="1">
        <f>IF(ISNUMBER(MATCH(E2390,_xlfn.VSTACK('VLookup Lists'!$E$2:$E$17,'VLookup Lists'!$H$2:$H$38,'VLookup Lists'!$J$2:$J$8),0)),1,0)</f>
        <v>0</v>
      </c>
      <c r="N2390" s="1" t="str">
        <f>IFERROR(IF(VLOOKUP($D2390,'VLookup Lists'!$B$11:$C$29,2,FALSE)="FLIP",1,0),"")</f>
        <v/>
      </c>
      <c r="O2390" s="1" t="b">
        <f>ISNUMBER(MATCH($E2390,'VLookup Lists'!$E$2:$E$17,0))</f>
        <v>0</v>
      </c>
    </row>
    <row r="2391" spans="1:15" ht="15" customHeight="1" x14ac:dyDescent="0.2">
      <c r="A2391" s="1" t="str">
        <f t="shared" si="42"/>
        <v/>
      </c>
      <c r="E2391" s="1" t="s">
        <v>352</v>
      </c>
      <c r="F2391" s="38"/>
      <c r="G2391" s="38"/>
      <c r="M2391" s="1">
        <f>IF(ISNUMBER(MATCH(E2391,_xlfn.VSTACK('VLookup Lists'!$E$2:$E$17,'VLookup Lists'!$H$2:$H$38,'VLookup Lists'!$J$2:$J$8),0)),1,0)</f>
        <v>0</v>
      </c>
      <c r="N2391" s="1" t="str">
        <f>IFERROR(IF(VLOOKUP($D2391,'VLookup Lists'!$B$11:$C$29,2,FALSE)="FLIP",1,0),"")</f>
        <v/>
      </c>
      <c r="O2391" s="1" t="b">
        <f>ISNUMBER(MATCH($E2391,'VLookup Lists'!$E$2:$E$17,0))</f>
        <v>0</v>
      </c>
    </row>
    <row r="2392" spans="1:15" ht="15" customHeight="1" x14ac:dyDescent="0.2">
      <c r="A2392" s="1" t="str">
        <f t="shared" si="42"/>
        <v/>
      </c>
      <c r="E2392" s="1" t="s">
        <v>352</v>
      </c>
      <c r="F2392" s="38"/>
      <c r="G2392" s="38"/>
      <c r="M2392" s="1">
        <f>IF(ISNUMBER(MATCH(E2392,_xlfn.VSTACK('VLookup Lists'!$E$2:$E$17,'VLookup Lists'!$H$2:$H$38,'VLookup Lists'!$J$2:$J$8),0)),1,0)</f>
        <v>0</v>
      </c>
      <c r="N2392" s="1" t="str">
        <f>IFERROR(IF(VLOOKUP($D2392,'VLookup Lists'!$B$11:$C$29,2,FALSE)="FLIP",1,0),"")</f>
        <v/>
      </c>
      <c r="O2392" s="1" t="b">
        <f>ISNUMBER(MATCH($E2392,'VLookup Lists'!$E$2:$E$17,0))</f>
        <v>0</v>
      </c>
    </row>
    <row r="2393" spans="1:15" ht="15" customHeight="1" x14ac:dyDescent="0.2">
      <c r="A2393" s="1" t="str">
        <f t="shared" si="42"/>
        <v/>
      </c>
      <c r="E2393" s="1" t="s">
        <v>352</v>
      </c>
      <c r="F2393" s="38"/>
      <c r="G2393" s="38"/>
      <c r="M2393" s="1">
        <f>IF(ISNUMBER(MATCH(E2393,_xlfn.VSTACK('VLookup Lists'!$E$2:$E$17,'VLookup Lists'!$H$2:$H$38,'VLookup Lists'!$J$2:$J$8),0)),1,0)</f>
        <v>0</v>
      </c>
      <c r="N2393" s="1" t="str">
        <f>IFERROR(IF(VLOOKUP($D2393,'VLookup Lists'!$B$11:$C$29,2,FALSE)="FLIP",1,0),"")</f>
        <v/>
      </c>
      <c r="O2393" s="1" t="b">
        <f>ISNUMBER(MATCH($E2393,'VLookup Lists'!$E$2:$E$17,0))</f>
        <v>0</v>
      </c>
    </row>
    <row r="2394" spans="1:15" ht="15" customHeight="1" x14ac:dyDescent="0.2">
      <c r="A2394" s="1" t="str">
        <f t="shared" si="42"/>
        <v/>
      </c>
      <c r="E2394" s="1" t="s">
        <v>352</v>
      </c>
      <c r="F2394" s="38"/>
      <c r="G2394" s="38"/>
      <c r="M2394" s="1">
        <f>IF(ISNUMBER(MATCH(E2394,_xlfn.VSTACK('VLookup Lists'!$E$2:$E$17,'VLookup Lists'!$H$2:$H$38,'VLookup Lists'!$J$2:$J$8),0)),1,0)</f>
        <v>0</v>
      </c>
      <c r="N2394" s="1" t="str">
        <f>IFERROR(IF(VLOOKUP($D2394,'VLookup Lists'!$B$11:$C$29,2,FALSE)="FLIP",1,0),"")</f>
        <v/>
      </c>
      <c r="O2394" s="1" t="b">
        <f>ISNUMBER(MATCH($E2394,'VLookup Lists'!$E$2:$E$17,0))</f>
        <v>0</v>
      </c>
    </row>
    <row r="2395" spans="1:15" ht="15" customHeight="1" x14ac:dyDescent="0.2">
      <c r="A2395" s="1" t="str">
        <f t="shared" si="42"/>
        <v/>
      </c>
      <c r="E2395" s="1" t="s">
        <v>352</v>
      </c>
      <c r="F2395" s="38"/>
      <c r="G2395" s="38"/>
      <c r="M2395" s="1">
        <f>IF(ISNUMBER(MATCH(E2395,_xlfn.VSTACK('VLookup Lists'!$E$2:$E$17,'VLookup Lists'!$H$2:$H$38,'VLookup Lists'!$J$2:$J$8),0)),1,0)</f>
        <v>0</v>
      </c>
      <c r="N2395" s="1" t="str">
        <f>IFERROR(IF(VLOOKUP($D2395,'VLookup Lists'!$B$11:$C$29,2,FALSE)="FLIP",1,0),"")</f>
        <v/>
      </c>
      <c r="O2395" s="1" t="b">
        <f>ISNUMBER(MATCH($E2395,'VLookup Lists'!$E$2:$E$17,0))</f>
        <v>0</v>
      </c>
    </row>
    <row r="2396" spans="1:15" ht="15" customHeight="1" x14ac:dyDescent="0.2">
      <c r="A2396" s="1" t="str">
        <f t="shared" si="42"/>
        <v/>
      </c>
      <c r="E2396" s="1" t="s">
        <v>352</v>
      </c>
      <c r="F2396" s="38"/>
      <c r="G2396" s="38"/>
      <c r="M2396" s="1">
        <f>IF(ISNUMBER(MATCH(E2396,_xlfn.VSTACK('VLookup Lists'!$E$2:$E$17,'VLookup Lists'!$H$2:$H$38,'VLookup Lists'!$J$2:$J$8),0)),1,0)</f>
        <v>0</v>
      </c>
      <c r="N2396" s="1" t="str">
        <f>IFERROR(IF(VLOOKUP($D2396,'VLookup Lists'!$B$11:$C$29,2,FALSE)="FLIP",1,0),"")</f>
        <v/>
      </c>
      <c r="O2396" s="1" t="b">
        <f>ISNUMBER(MATCH($E2396,'VLookup Lists'!$E$2:$E$17,0))</f>
        <v>0</v>
      </c>
    </row>
    <row r="2397" spans="1:15" ht="15" customHeight="1" x14ac:dyDescent="0.2">
      <c r="A2397" s="1" t="str">
        <f t="shared" si="42"/>
        <v/>
      </c>
      <c r="E2397" s="1" t="s">
        <v>352</v>
      </c>
      <c r="F2397" s="38"/>
      <c r="G2397" s="38"/>
      <c r="M2397" s="1">
        <f>IF(ISNUMBER(MATCH(E2397,_xlfn.VSTACK('VLookup Lists'!$E$2:$E$17,'VLookup Lists'!$H$2:$H$38,'VLookup Lists'!$J$2:$J$8),0)),1,0)</f>
        <v>0</v>
      </c>
      <c r="N2397" s="1" t="str">
        <f>IFERROR(IF(VLOOKUP($D2397,'VLookup Lists'!$B$11:$C$29,2,FALSE)="FLIP",1,0),"")</f>
        <v/>
      </c>
      <c r="O2397" s="1" t="b">
        <f>ISNUMBER(MATCH($E2397,'VLookup Lists'!$E$2:$E$17,0))</f>
        <v>0</v>
      </c>
    </row>
    <row r="2398" spans="1:15" ht="15" customHeight="1" x14ac:dyDescent="0.2">
      <c r="A2398" s="1" t="str">
        <f t="shared" si="42"/>
        <v/>
      </c>
      <c r="E2398" s="1" t="s">
        <v>352</v>
      </c>
      <c r="F2398" s="38"/>
      <c r="G2398" s="38"/>
      <c r="M2398" s="1">
        <f>IF(ISNUMBER(MATCH(E2398,_xlfn.VSTACK('VLookup Lists'!$E$2:$E$17,'VLookup Lists'!$H$2:$H$38,'VLookup Lists'!$J$2:$J$8),0)),1,0)</f>
        <v>0</v>
      </c>
      <c r="N2398" s="1" t="str">
        <f>IFERROR(IF(VLOOKUP($D2398,'VLookup Lists'!$B$11:$C$29,2,FALSE)="FLIP",1,0),"")</f>
        <v/>
      </c>
      <c r="O2398" s="1" t="b">
        <f>ISNUMBER(MATCH($E2398,'VLookup Lists'!$E$2:$E$17,0))</f>
        <v>0</v>
      </c>
    </row>
    <row r="2399" spans="1:15" ht="15" customHeight="1" x14ac:dyDescent="0.2">
      <c r="A2399" s="1" t="str">
        <f t="shared" si="42"/>
        <v/>
      </c>
      <c r="E2399" s="1" t="s">
        <v>352</v>
      </c>
      <c r="F2399" s="38"/>
      <c r="G2399" s="38"/>
      <c r="M2399" s="1">
        <f>IF(ISNUMBER(MATCH(E2399,_xlfn.VSTACK('VLookup Lists'!$E$2:$E$17,'VLookup Lists'!$H$2:$H$38,'VLookup Lists'!$J$2:$J$8),0)),1,0)</f>
        <v>0</v>
      </c>
      <c r="N2399" s="1" t="str">
        <f>IFERROR(IF(VLOOKUP($D2399,'VLookup Lists'!$B$11:$C$29,2,FALSE)="FLIP",1,0),"")</f>
        <v/>
      </c>
      <c r="O2399" s="1" t="b">
        <f>ISNUMBER(MATCH($E2399,'VLookup Lists'!$E$2:$E$17,0))</f>
        <v>0</v>
      </c>
    </row>
    <row r="2400" spans="1:15" ht="15" customHeight="1" x14ac:dyDescent="0.2">
      <c r="A2400" s="1" t="str">
        <f t="shared" si="42"/>
        <v/>
      </c>
      <c r="E2400" s="1" t="s">
        <v>352</v>
      </c>
      <c r="F2400" s="38"/>
      <c r="G2400" s="38"/>
      <c r="M2400" s="1">
        <f>IF(ISNUMBER(MATCH(E2400,_xlfn.VSTACK('VLookup Lists'!$E$2:$E$17,'VLookup Lists'!$H$2:$H$38,'VLookup Lists'!$J$2:$J$8),0)),1,0)</f>
        <v>0</v>
      </c>
      <c r="N2400" s="1" t="str">
        <f>IFERROR(IF(VLOOKUP($D2400,'VLookup Lists'!$B$11:$C$29,2,FALSE)="FLIP",1,0),"")</f>
        <v/>
      </c>
      <c r="O2400" s="1" t="b">
        <f>ISNUMBER(MATCH($E2400,'VLookup Lists'!$E$2:$E$17,0))</f>
        <v>0</v>
      </c>
    </row>
    <row r="2401" spans="1:15" ht="15" customHeight="1" x14ac:dyDescent="0.2">
      <c r="A2401" s="1" t="str">
        <f t="shared" si="42"/>
        <v/>
      </c>
      <c r="E2401" s="1" t="s">
        <v>352</v>
      </c>
      <c r="F2401" s="38"/>
      <c r="G2401" s="38"/>
      <c r="M2401" s="1">
        <f>IF(ISNUMBER(MATCH(E2401,_xlfn.VSTACK('VLookup Lists'!$E$2:$E$17,'VLookup Lists'!$H$2:$H$38,'VLookup Lists'!$J$2:$J$8),0)),1,0)</f>
        <v>0</v>
      </c>
      <c r="N2401" s="1" t="str">
        <f>IFERROR(IF(VLOOKUP($D2401,'VLookup Lists'!$B$11:$C$29,2,FALSE)="FLIP",1,0),"")</f>
        <v/>
      </c>
      <c r="O2401" s="1" t="b">
        <f>ISNUMBER(MATCH($E2401,'VLookup Lists'!$E$2:$E$17,0))</f>
        <v>0</v>
      </c>
    </row>
    <row r="2402" spans="1:15" ht="15" customHeight="1" x14ac:dyDescent="0.2">
      <c r="A2402" s="1" t="str">
        <f t="shared" si="42"/>
        <v/>
      </c>
      <c r="E2402" s="1" t="s">
        <v>352</v>
      </c>
      <c r="F2402" s="38"/>
      <c r="G2402" s="38"/>
      <c r="M2402" s="1">
        <f>IF(ISNUMBER(MATCH(E2402,_xlfn.VSTACK('VLookup Lists'!$E$2:$E$17,'VLookup Lists'!$H$2:$H$38,'VLookup Lists'!$J$2:$J$8),0)),1,0)</f>
        <v>0</v>
      </c>
      <c r="N2402" s="1" t="str">
        <f>IFERROR(IF(VLOOKUP($D2402,'VLookup Lists'!$B$11:$C$29,2,FALSE)="FLIP",1,0),"")</f>
        <v/>
      </c>
      <c r="O2402" s="1" t="b">
        <f>ISNUMBER(MATCH($E2402,'VLookup Lists'!$E$2:$E$17,0))</f>
        <v>0</v>
      </c>
    </row>
    <row r="2403" spans="1:15" ht="15" customHeight="1" x14ac:dyDescent="0.2">
      <c r="A2403" s="1" t="str">
        <f t="shared" si="42"/>
        <v/>
      </c>
      <c r="E2403" s="1" t="s">
        <v>352</v>
      </c>
      <c r="F2403" s="38"/>
      <c r="G2403" s="38"/>
      <c r="M2403" s="1">
        <f>IF(ISNUMBER(MATCH(E2403,_xlfn.VSTACK('VLookup Lists'!$E$2:$E$17,'VLookup Lists'!$H$2:$H$38,'VLookup Lists'!$J$2:$J$8),0)),1,0)</f>
        <v>0</v>
      </c>
      <c r="N2403" s="1" t="str">
        <f>IFERROR(IF(VLOOKUP($D2403,'VLookup Lists'!$B$11:$C$29,2,FALSE)="FLIP",1,0),"")</f>
        <v/>
      </c>
      <c r="O2403" s="1" t="b">
        <f>ISNUMBER(MATCH($E2403,'VLookup Lists'!$E$2:$E$17,0))</f>
        <v>0</v>
      </c>
    </row>
    <row r="2404" spans="1:15" ht="15" customHeight="1" x14ac:dyDescent="0.2">
      <c r="A2404" s="1" t="str">
        <f t="shared" si="42"/>
        <v/>
      </c>
      <c r="E2404" s="1" t="s">
        <v>352</v>
      </c>
      <c r="F2404" s="38"/>
      <c r="G2404" s="38"/>
      <c r="M2404" s="1">
        <f>IF(ISNUMBER(MATCH(E2404,_xlfn.VSTACK('VLookup Lists'!$E$2:$E$17,'VLookup Lists'!$H$2:$H$38,'VLookup Lists'!$J$2:$J$8),0)),1,0)</f>
        <v>0</v>
      </c>
      <c r="N2404" s="1" t="str">
        <f>IFERROR(IF(VLOOKUP($D2404,'VLookup Lists'!$B$11:$C$29,2,FALSE)="FLIP",1,0),"")</f>
        <v/>
      </c>
      <c r="O2404" s="1" t="b">
        <f>ISNUMBER(MATCH($E2404,'VLookup Lists'!$E$2:$E$17,0))</f>
        <v>0</v>
      </c>
    </row>
    <row r="2405" spans="1:15" ht="15" customHeight="1" x14ac:dyDescent="0.2">
      <c r="A2405" s="1" t="str">
        <f t="shared" si="42"/>
        <v/>
      </c>
      <c r="E2405" s="1" t="s">
        <v>352</v>
      </c>
      <c r="F2405" s="38"/>
      <c r="G2405" s="38"/>
      <c r="M2405" s="1">
        <f>IF(ISNUMBER(MATCH(E2405,_xlfn.VSTACK('VLookup Lists'!$E$2:$E$17,'VLookup Lists'!$H$2:$H$38,'VLookup Lists'!$J$2:$J$8),0)),1,0)</f>
        <v>0</v>
      </c>
      <c r="N2405" s="1" t="str">
        <f>IFERROR(IF(VLOOKUP($D2405,'VLookup Lists'!$B$11:$C$29,2,FALSE)="FLIP",1,0),"")</f>
        <v/>
      </c>
      <c r="O2405" s="1" t="b">
        <f>ISNUMBER(MATCH($E2405,'VLookup Lists'!$E$2:$E$17,0))</f>
        <v>0</v>
      </c>
    </row>
    <row r="2406" spans="1:15" ht="15" customHeight="1" x14ac:dyDescent="0.2">
      <c r="A2406" s="1" t="str">
        <f t="shared" si="42"/>
        <v/>
      </c>
      <c r="E2406" s="1" t="s">
        <v>352</v>
      </c>
      <c r="F2406" s="38"/>
      <c r="G2406" s="38"/>
      <c r="M2406" s="1">
        <f>IF(ISNUMBER(MATCH(E2406,_xlfn.VSTACK('VLookup Lists'!$E$2:$E$17,'VLookup Lists'!$H$2:$H$38,'VLookup Lists'!$J$2:$J$8),0)),1,0)</f>
        <v>0</v>
      </c>
      <c r="N2406" s="1" t="str">
        <f>IFERROR(IF(VLOOKUP($D2406,'VLookup Lists'!$B$11:$C$29,2,FALSE)="FLIP",1,0),"")</f>
        <v/>
      </c>
      <c r="O2406" s="1" t="b">
        <f>ISNUMBER(MATCH($E2406,'VLookup Lists'!$E$2:$E$17,0))</f>
        <v>0</v>
      </c>
    </row>
    <row r="2407" spans="1:15" ht="15" customHeight="1" x14ac:dyDescent="0.2">
      <c r="A2407" s="1" t="str">
        <f t="shared" si="42"/>
        <v/>
      </c>
      <c r="E2407" s="1" t="s">
        <v>352</v>
      </c>
      <c r="F2407" s="38"/>
      <c r="G2407" s="38"/>
      <c r="M2407" s="1">
        <f>IF(ISNUMBER(MATCH(E2407,_xlfn.VSTACK('VLookup Lists'!$E$2:$E$17,'VLookup Lists'!$H$2:$H$38,'VLookup Lists'!$J$2:$J$8),0)),1,0)</f>
        <v>0</v>
      </c>
      <c r="N2407" s="1" t="str">
        <f>IFERROR(IF(VLOOKUP($D2407,'VLookup Lists'!$B$11:$C$29,2,FALSE)="FLIP",1,0),"")</f>
        <v/>
      </c>
      <c r="O2407" s="1" t="b">
        <f>ISNUMBER(MATCH($E2407,'VLookup Lists'!$E$2:$E$17,0))</f>
        <v>0</v>
      </c>
    </row>
    <row r="2408" spans="1:15" ht="15" customHeight="1" x14ac:dyDescent="0.2">
      <c r="A2408" s="1" t="str">
        <f t="shared" si="42"/>
        <v/>
      </c>
      <c r="E2408" s="1" t="s">
        <v>352</v>
      </c>
      <c r="F2408" s="38"/>
      <c r="G2408" s="38"/>
      <c r="M2408" s="1">
        <f>IF(ISNUMBER(MATCH(E2408,_xlfn.VSTACK('VLookup Lists'!$E$2:$E$17,'VLookup Lists'!$H$2:$H$38,'VLookup Lists'!$J$2:$J$8),0)),1,0)</f>
        <v>0</v>
      </c>
      <c r="N2408" s="1" t="str">
        <f>IFERROR(IF(VLOOKUP($D2408,'VLookup Lists'!$B$11:$C$29,2,FALSE)="FLIP",1,0),"")</f>
        <v/>
      </c>
      <c r="O2408" s="1" t="b">
        <f>ISNUMBER(MATCH($E2408,'VLookup Lists'!$E$2:$E$17,0))</f>
        <v>0</v>
      </c>
    </row>
    <row r="2409" spans="1:15" ht="15" customHeight="1" x14ac:dyDescent="0.2">
      <c r="A2409" s="1" t="str">
        <f t="shared" si="42"/>
        <v/>
      </c>
      <c r="E2409" s="1" t="s">
        <v>352</v>
      </c>
      <c r="F2409" s="38"/>
      <c r="G2409" s="38"/>
      <c r="M2409" s="1">
        <f>IF(ISNUMBER(MATCH(E2409,_xlfn.VSTACK('VLookup Lists'!$E$2:$E$17,'VLookup Lists'!$H$2:$H$38,'VLookup Lists'!$J$2:$J$8),0)),1,0)</f>
        <v>0</v>
      </c>
      <c r="N2409" s="1" t="str">
        <f>IFERROR(IF(VLOOKUP($D2409,'VLookup Lists'!$B$11:$C$29,2,FALSE)="FLIP",1,0),"")</f>
        <v/>
      </c>
      <c r="O2409" s="1" t="b">
        <f>ISNUMBER(MATCH($E2409,'VLookup Lists'!$E$2:$E$17,0))</f>
        <v>0</v>
      </c>
    </row>
    <row r="2410" spans="1:15" ht="15" customHeight="1" x14ac:dyDescent="0.2">
      <c r="A2410" s="1" t="str">
        <f t="shared" si="42"/>
        <v/>
      </c>
      <c r="E2410" s="1" t="s">
        <v>352</v>
      </c>
      <c r="F2410" s="38"/>
      <c r="G2410" s="38"/>
      <c r="M2410" s="1">
        <f>IF(ISNUMBER(MATCH(E2410,_xlfn.VSTACK('VLookup Lists'!$E$2:$E$17,'VLookup Lists'!$H$2:$H$38,'VLookup Lists'!$J$2:$J$8),0)),1,0)</f>
        <v>0</v>
      </c>
      <c r="N2410" s="1" t="str">
        <f>IFERROR(IF(VLOOKUP($D2410,'VLookup Lists'!$B$11:$C$29,2,FALSE)="FLIP",1,0),"")</f>
        <v/>
      </c>
      <c r="O2410" s="1" t="b">
        <f>ISNUMBER(MATCH($E2410,'VLookup Lists'!$E$2:$E$17,0))</f>
        <v>0</v>
      </c>
    </row>
    <row r="2411" spans="1:15" ht="15" customHeight="1" x14ac:dyDescent="0.2">
      <c r="A2411" s="1" t="str">
        <f t="shared" si="42"/>
        <v/>
      </c>
      <c r="E2411" s="1" t="s">
        <v>352</v>
      </c>
      <c r="F2411" s="38"/>
      <c r="G2411" s="38"/>
      <c r="M2411" s="1">
        <f>IF(ISNUMBER(MATCH(E2411,_xlfn.VSTACK('VLookup Lists'!$E$2:$E$17,'VLookup Lists'!$H$2:$H$38,'VLookup Lists'!$J$2:$J$8),0)),1,0)</f>
        <v>0</v>
      </c>
      <c r="N2411" s="1" t="str">
        <f>IFERROR(IF(VLOOKUP($D2411,'VLookup Lists'!$B$11:$C$29,2,FALSE)="FLIP",1,0),"")</f>
        <v/>
      </c>
      <c r="O2411" s="1" t="b">
        <f>ISNUMBER(MATCH($E2411,'VLookup Lists'!$E$2:$E$17,0))</f>
        <v>0</v>
      </c>
    </row>
    <row r="2412" spans="1:15" ht="15" customHeight="1" x14ac:dyDescent="0.2">
      <c r="A2412" s="1" t="str">
        <f t="shared" si="42"/>
        <v/>
      </c>
      <c r="E2412" s="1" t="s">
        <v>352</v>
      </c>
      <c r="F2412" s="38"/>
      <c r="G2412" s="38"/>
      <c r="M2412" s="1">
        <f>IF(ISNUMBER(MATCH(E2412,_xlfn.VSTACK('VLookup Lists'!$E$2:$E$17,'VLookup Lists'!$H$2:$H$38,'VLookup Lists'!$J$2:$J$8),0)),1,0)</f>
        <v>0</v>
      </c>
      <c r="N2412" s="1" t="str">
        <f>IFERROR(IF(VLOOKUP($D2412,'VLookup Lists'!$B$11:$C$29,2,FALSE)="FLIP",1,0),"")</f>
        <v/>
      </c>
      <c r="O2412" s="1" t="b">
        <f>ISNUMBER(MATCH($E2412,'VLookup Lists'!$E$2:$E$17,0))</f>
        <v>0</v>
      </c>
    </row>
    <row r="2413" spans="1:15" ht="15" customHeight="1" x14ac:dyDescent="0.2">
      <c r="A2413" s="1" t="str">
        <f t="shared" si="42"/>
        <v/>
      </c>
      <c r="E2413" s="1" t="s">
        <v>352</v>
      </c>
      <c r="F2413" s="38"/>
      <c r="G2413" s="38"/>
      <c r="M2413" s="1">
        <f>IF(ISNUMBER(MATCH(E2413,_xlfn.VSTACK('VLookup Lists'!$E$2:$E$17,'VLookup Lists'!$H$2:$H$38,'VLookup Lists'!$J$2:$J$8),0)),1,0)</f>
        <v>0</v>
      </c>
      <c r="N2413" s="1" t="str">
        <f>IFERROR(IF(VLOOKUP($D2413,'VLookup Lists'!$B$11:$C$29,2,FALSE)="FLIP",1,0),"")</f>
        <v/>
      </c>
      <c r="O2413" s="1" t="b">
        <f>ISNUMBER(MATCH($E2413,'VLookup Lists'!$E$2:$E$17,0))</f>
        <v>0</v>
      </c>
    </row>
    <row r="2414" spans="1:15" ht="15" customHeight="1" x14ac:dyDescent="0.2">
      <c r="A2414" s="1" t="str">
        <f t="shared" si="42"/>
        <v/>
      </c>
      <c r="E2414" s="1" t="s">
        <v>352</v>
      </c>
      <c r="F2414" s="38"/>
      <c r="G2414" s="38"/>
      <c r="M2414" s="1">
        <f>IF(ISNUMBER(MATCH(E2414,_xlfn.VSTACK('VLookup Lists'!$E$2:$E$17,'VLookup Lists'!$H$2:$H$38,'VLookup Lists'!$J$2:$J$8),0)),1,0)</f>
        <v>0</v>
      </c>
      <c r="N2414" s="1" t="str">
        <f>IFERROR(IF(VLOOKUP($D2414,'VLookup Lists'!$B$11:$C$29,2,FALSE)="FLIP",1,0),"")</f>
        <v/>
      </c>
      <c r="O2414" s="1" t="b">
        <f>ISNUMBER(MATCH($E2414,'VLookup Lists'!$E$2:$E$17,0))</f>
        <v>0</v>
      </c>
    </row>
    <row r="2415" spans="1:15" ht="15" customHeight="1" x14ac:dyDescent="0.2">
      <c r="A2415" s="1" t="str">
        <f t="shared" si="42"/>
        <v/>
      </c>
      <c r="E2415" s="1" t="s">
        <v>352</v>
      </c>
      <c r="F2415" s="38"/>
      <c r="G2415" s="38"/>
      <c r="M2415" s="1">
        <f>IF(ISNUMBER(MATCH(E2415,_xlfn.VSTACK('VLookup Lists'!$E$2:$E$17,'VLookup Lists'!$H$2:$H$38,'VLookup Lists'!$J$2:$J$8),0)),1,0)</f>
        <v>0</v>
      </c>
      <c r="N2415" s="1" t="str">
        <f>IFERROR(IF(VLOOKUP($D2415,'VLookup Lists'!$B$11:$C$29,2,FALSE)="FLIP",1,0),"")</f>
        <v/>
      </c>
      <c r="O2415" s="1" t="b">
        <f>ISNUMBER(MATCH($E2415,'VLookup Lists'!$E$2:$E$17,0))</f>
        <v>0</v>
      </c>
    </row>
    <row r="2416" spans="1:15" ht="15" customHeight="1" x14ac:dyDescent="0.2">
      <c r="A2416" s="1" t="str">
        <f t="shared" si="42"/>
        <v/>
      </c>
      <c r="E2416" s="1" t="s">
        <v>352</v>
      </c>
      <c r="F2416" s="38"/>
      <c r="G2416" s="38"/>
      <c r="M2416" s="1">
        <f>IF(ISNUMBER(MATCH(E2416,_xlfn.VSTACK('VLookup Lists'!$E$2:$E$17,'VLookup Lists'!$H$2:$H$38,'VLookup Lists'!$J$2:$J$8),0)),1,0)</f>
        <v>0</v>
      </c>
      <c r="N2416" s="1" t="str">
        <f>IFERROR(IF(VLOOKUP($D2416,'VLookup Lists'!$B$11:$C$29,2,FALSE)="FLIP",1,0),"")</f>
        <v/>
      </c>
      <c r="O2416" s="1" t="b">
        <f>ISNUMBER(MATCH($E2416,'VLookup Lists'!$E$2:$E$17,0))</f>
        <v>0</v>
      </c>
    </row>
    <row r="2417" spans="1:15" ht="15" customHeight="1" x14ac:dyDescent="0.2">
      <c r="A2417" s="1" t="str">
        <f t="shared" si="42"/>
        <v/>
      </c>
      <c r="E2417" s="1" t="s">
        <v>352</v>
      </c>
      <c r="F2417" s="38"/>
      <c r="G2417" s="38"/>
      <c r="M2417" s="1">
        <f>IF(ISNUMBER(MATCH(E2417,_xlfn.VSTACK('VLookup Lists'!$E$2:$E$17,'VLookup Lists'!$H$2:$H$38,'VLookup Lists'!$J$2:$J$8),0)),1,0)</f>
        <v>0</v>
      </c>
      <c r="N2417" s="1" t="str">
        <f>IFERROR(IF(VLOOKUP($D2417,'VLookup Lists'!$B$11:$C$29,2,FALSE)="FLIP",1,0),"")</f>
        <v/>
      </c>
      <c r="O2417" s="1" t="b">
        <f>ISNUMBER(MATCH($E2417,'VLookup Lists'!$E$2:$E$17,0))</f>
        <v>0</v>
      </c>
    </row>
    <row r="2418" spans="1:15" ht="15" customHeight="1" x14ac:dyDescent="0.2">
      <c r="A2418" s="1" t="str">
        <f t="shared" si="42"/>
        <v/>
      </c>
      <c r="E2418" s="1" t="s">
        <v>352</v>
      </c>
      <c r="F2418" s="38"/>
      <c r="G2418" s="38"/>
      <c r="M2418" s="1">
        <f>IF(ISNUMBER(MATCH(E2418,_xlfn.VSTACK('VLookup Lists'!$E$2:$E$17,'VLookup Lists'!$H$2:$H$38,'VLookup Lists'!$J$2:$J$8),0)),1,0)</f>
        <v>0</v>
      </c>
      <c r="N2418" s="1" t="str">
        <f>IFERROR(IF(VLOOKUP($D2418,'VLookup Lists'!$B$11:$C$29,2,FALSE)="FLIP",1,0),"")</f>
        <v/>
      </c>
      <c r="O2418" s="1" t="b">
        <f>ISNUMBER(MATCH($E2418,'VLookup Lists'!$E$2:$E$17,0))</f>
        <v>0</v>
      </c>
    </row>
    <row r="2419" spans="1:15" ht="15" customHeight="1" x14ac:dyDescent="0.2">
      <c r="A2419" s="1" t="str">
        <f t="shared" si="42"/>
        <v/>
      </c>
      <c r="E2419" s="1" t="s">
        <v>352</v>
      </c>
      <c r="F2419" s="38"/>
      <c r="G2419" s="38"/>
      <c r="M2419" s="1">
        <f>IF(ISNUMBER(MATCH(E2419,_xlfn.VSTACK('VLookup Lists'!$E$2:$E$17,'VLookup Lists'!$H$2:$H$38,'VLookup Lists'!$J$2:$J$8),0)),1,0)</f>
        <v>0</v>
      </c>
      <c r="N2419" s="1" t="str">
        <f>IFERROR(IF(VLOOKUP($D2419,'VLookup Lists'!$B$11:$C$29,2,FALSE)="FLIP",1,0),"")</f>
        <v/>
      </c>
      <c r="O2419" s="1" t="b">
        <f>ISNUMBER(MATCH($E2419,'VLookup Lists'!$E$2:$E$17,0))</f>
        <v>0</v>
      </c>
    </row>
    <row r="2420" spans="1:15" ht="15" customHeight="1" x14ac:dyDescent="0.2">
      <c r="A2420" s="1" t="str">
        <f t="shared" si="42"/>
        <v/>
      </c>
      <c r="E2420" s="1" t="s">
        <v>352</v>
      </c>
      <c r="F2420" s="38"/>
      <c r="G2420" s="38"/>
      <c r="M2420" s="1">
        <f>IF(ISNUMBER(MATCH(E2420,_xlfn.VSTACK('VLookup Lists'!$E$2:$E$17,'VLookup Lists'!$H$2:$H$38,'VLookup Lists'!$J$2:$J$8),0)),1,0)</f>
        <v>0</v>
      </c>
      <c r="N2420" s="1" t="str">
        <f>IFERROR(IF(VLOOKUP($D2420,'VLookup Lists'!$B$11:$C$29,2,FALSE)="FLIP",1,0),"")</f>
        <v/>
      </c>
      <c r="O2420" s="1" t="b">
        <f>ISNUMBER(MATCH($E2420,'VLookup Lists'!$E$2:$E$17,0))</f>
        <v>0</v>
      </c>
    </row>
    <row r="2421" spans="1:15" ht="15" customHeight="1" x14ac:dyDescent="0.2">
      <c r="A2421" s="1" t="str">
        <f t="shared" si="42"/>
        <v/>
      </c>
      <c r="E2421" s="1" t="s">
        <v>352</v>
      </c>
      <c r="F2421" s="38"/>
      <c r="G2421" s="38"/>
      <c r="M2421" s="1">
        <f>IF(ISNUMBER(MATCH(E2421,_xlfn.VSTACK('VLookup Lists'!$E$2:$E$17,'VLookup Lists'!$H$2:$H$38,'VLookup Lists'!$J$2:$J$8),0)),1,0)</f>
        <v>0</v>
      </c>
      <c r="N2421" s="1" t="str">
        <f>IFERROR(IF(VLOOKUP($D2421,'VLookup Lists'!$B$11:$C$29,2,FALSE)="FLIP",1,0),"")</f>
        <v/>
      </c>
      <c r="O2421" s="1" t="b">
        <f>ISNUMBER(MATCH($E2421,'VLookup Lists'!$E$2:$E$17,0))</f>
        <v>0</v>
      </c>
    </row>
    <row r="2422" spans="1:15" ht="15" customHeight="1" x14ac:dyDescent="0.2">
      <c r="A2422" s="1" t="str">
        <f t="shared" si="42"/>
        <v/>
      </c>
      <c r="E2422" s="1" t="s">
        <v>352</v>
      </c>
      <c r="F2422" s="38"/>
      <c r="G2422" s="38"/>
      <c r="M2422" s="1">
        <f>IF(ISNUMBER(MATCH(E2422,_xlfn.VSTACK('VLookup Lists'!$E$2:$E$17,'VLookup Lists'!$H$2:$H$38,'VLookup Lists'!$J$2:$J$8),0)),1,0)</f>
        <v>0</v>
      </c>
      <c r="N2422" s="1" t="str">
        <f>IFERROR(IF(VLOOKUP($D2422,'VLookup Lists'!$B$11:$C$29,2,FALSE)="FLIP",1,0),"")</f>
        <v/>
      </c>
      <c r="O2422" s="1" t="b">
        <f>ISNUMBER(MATCH($E2422,'VLookup Lists'!$E$2:$E$17,0))</f>
        <v>0</v>
      </c>
    </row>
    <row r="2423" spans="1:15" ht="15" customHeight="1" x14ac:dyDescent="0.2">
      <c r="A2423" s="1" t="str">
        <f t="shared" si="42"/>
        <v/>
      </c>
      <c r="E2423" s="1" t="s">
        <v>352</v>
      </c>
      <c r="F2423" s="38"/>
      <c r="G2423" s="38"/>
      <c r="M2423" s="1">
        <f>IF(ISNUMBER(MATCH(E2423,_xlfn.VSTACK('VLookup Lists'!$E$2:$E$17,'VLookup Lists'!$H$2:$H$38,'VLookup Lists'!$J$2:$J$8),0)),1,0)</f>
        <v>0</v>
      </c>
      <c r="N2423" s="1" t="str">
        <f>IFERROR(IF(VLOOKUP($D2423,'VLookup Lists'!$B$11:$C$29,2,FALSE)="FLIP",1,0),"")</f>
        <v/>
      </c>
      <c r="O2423" s="1" t="b">
        <f>ISNUMBER(MATCH($E2423,'VLookup Lists'!$E$2:$E$17,0))</f>
        <v>0</v>
      </c>
    </row>
    <row r="2424" spans="1:15" ht="15" customHeight="1" x14ac:dyDescent="0.2">
      <c r="A2424" s="1" t="str">
        <f t="shared" si="42"/>
        <v/>
      </c>
      <c r="E2424" s="1" t="s">
        <v>352</v>
      </c>
      <c r="F2424" s="38"/>
      <c r="G2424" s="38"/>
      <c r="M2424" s="1">
        <f>IF(ISNUMBER(MATCH(E2424,_xlfn.VSTACK('VLookup Lists'!$E$2:$E$17,'VLookup Lists'!$H$2:$H$38,'VLookup Lists'!$J$2:$J$8),0)),1,0)</f>
        <v>0</v>
      </c>
      <c r="N2424" s="1" t="str">
        <f>IFERROR(IF(VLOOKUP($D2424,'VLookup Lists'!$B$11:$C$29,2,FALSE)="FLIP",1,0),"")</f>
        <v/>
      </c>
      <c r="O2424" s="1" t="b">
        <f>ISNUMBER(MATCH($E2424,'VLookup Lists'!$E$2:$E$17,0))</f>
        <v>0</v>
      </c>
    </row>
    <row r="2425" spans="1:15" ht="15" customHeight="1" x14ac:dyDescent="0.2">
      <c r="A2425" s="1" t="str">
        <f t="shared" si="42"/>
        <v/>
      </c>
      <c r="E2425" s="1" t="s">
        <v>352</v>
      </c>
      <c r="F2425" s="38"/>
      <c r="G2425" s="38"/>
      <c r="M2425" s="1">
        <f>IF(ISNUMBER(MATCH(E2425,_xlfn.VSTACK('VLookup Lists'!$E$2:$E$17,'VLookup Lists'!$H$2:$H$38,'VLookup Lists'!$J$2:$J$8),0)),1,0)</f>
        <v>0</v>
      </c>
      <c r="N2425" s="1" t="str">
        <f>IFERROR(IF(VLOOKUP($D2425,'VLookup Lists'!$B$11:$C$29,2,FALSE)="FLIP",1,0),"")</f>
        <v/>
      </c>
      <c r="O2425" s="1" t="b">
        <f>ISNUMBER(MATCH($E2425,'VLookup Lists'!$E$2:$E$17,0))</f>
        <v>0</v>
      </c>
    </row>
    <row r="2426" spans="1:15" ht="15" customHeight="1" x14ac:dyDescent="0.2">
      <c r="A2426" s="1" t="str">
        <f t="shared" si="42"/>
        <v/>
      </c>
      <c r="E2426" s="1" t="s">
        <v>352</v>
      </c>
      <c r="F2426" s="38"/>
      <c r="G2426" s="38"/>
      <c r="M2426" s="1">
        <f>IF(ISNUMBER(MATCH(E2426,_xlfn.VSTACK('VLookup Lists'!$E$2:$E$17,'VLookup Lists'!$H$2:$H$38,'VLookup Lists'!$J$2:$J$8),0)),1,0)</f>
        <v>0</v>
      </c>
      <c r="N2426" s="1" t="str">
        <f>IFERROR(IF(VLOOKUP($D2426,'VLookup Lists'!$B$11:$C$29,2,FALSE)="FLIP",1,0),"")</f>
        <v/>
      </c>
      <c r="O2426" s="1" t="b">
        <f>ISNUMBER(MATCH($E2426,'VLookup Lists'!$E$2:$E$17,0))</f>
        <v>0</v>
      </c>
    </row>
    <row r="2427" spans="1:15" ht="15" customHeight="1" x14ac:dyDescent="0.2">
      <c r="A2427" s="1" t="str">
        <f t="shared" si="42"/>
        <v/>
      </c>
      <c r="E2427" s="1" t="s">
        <v>352</v>
      </c>
      <c r="F2427" s="38"/>
      <c r="G2427" s="38"/>
      <c r="M2427" s="1">
        <f>IF(ISNUMBER(MATCH(E2427,_xlfn.VSTACK('VLookup Lists'!$E$2:$E$17,'VLookup Lists'!$H$2:$H$38,'VLookup Lists'!$J$2:$J$8),0)),1,0)</f>
        <v>0</v>
      </c>
      <c r="N2427" s="1" t="str">
        <f>IFERROR(IF(VLOOKUP($D2427,'VLookup Lists'!$B$11:$C$29,2,FALSE)="FLIP",1,0),"")</f>
        <v/>
      </c>
      <c r="O2427" s="1" t="b">
        <f>ISNUMBER(MATCH($E2427,'VLookup Lists'!$E$2:$E$17,0))</f>
        <v>0</v>
      </c>
    </row>
    <row r="2428" spans="1:15" ht="15" customHeight="1" x14ac:dyDescent="0.2">
      <c r="A2428" s="1" t="str">
        <f t="shared" si="42"/>
        <v/>
      </c>
      <c r="E2428" s="1" t="s">
        <v>352</v>
      </c>
      <c r="F2428" s="38"/>
      <c r="G2428" s="38"/>
      <c r="M2428" s="1">
        <f>IF(ISNUMBER(MATCH(E2428,_xlfn.VSTACK('VLookup Lists'!$E$2:$E$17,'VLookup Lists'!$H$2:$H$38,'VLookup Lists'!$J$2:$J$8),0)),1,0)</f>
        <v>0</v>
      </c>
      <c r="N2428" s="1" t="str">
        <f>IFERROR(IF(VLOOKUP($D2428,'VLookup Lists'!$B$11:$C$29,2,FALSE)="FLIP",1,0),"")</f>
        <v/>
      </c>
      <c r="O2428" s="1" t="b">
        <f>ISNUMBER(MATCH($E2428,'VLookup Lists'!$E$2:$E$17,0))</f>
        <v>0</v>
      </c>
    </row>
    <row r="2429" spans="1:15" ht="15" customHeight="1" x14ac:dyDescent="0.2">
      <c r="A2429" s="1" t="str">
        <f t="shared" si="42"/>
        <v/>
      </c>
      <c r="E2429" s="1" t="s">
        <v>352</v>
      </c>
      <c r="F2429" s="38"/>
      <c r="G2429" s="38"/>
      <c r="M2429" s="1">
        <f>IF(ISNUMBER(MATCH(E2429,_xlfn.VSTACK('VLookup Lists'!$E$2:$E$17,'VLookup Lists'!$H$2:$H$38,'VLookup Lists'!$J$2:$J$8),0)),1,0)</f>
        <v>0</v>
      </c>
      <c r="N2429" s="1" t="str">
        <f>IFERROR(IF(VLOOKUP($D2429,'VLookup Lists'!$B$11:$C$29,2,FALSE)="FLIP",1,0),"")</f>
        <v/>
      </c>
      <c r="O2429" s="1" t="b">
        <f>ISNUMBER(MATCH($E2429,'VLookup Lists'!$E$2:$E$17,0))</f>
        <v>0</v>
      </c>
    </row>
    <row r="2430" spans="1:15" ht="15" customHeight="1" x14ac:dyDescent="0.2">
      <c r="A2430" s="1" t="str">
        <f t="shared" si="42"/>
        <v/>
      </c>
      <c r="E2430" s="1" t="s">
        <v>352</v>
      </c>
      <c r="F2430" s="38"/>
      <c r="G2430" s="38"/>
      <c r="M2430" s="1">
        <f>IF(ISNUMBER(MATCH(E2430,_xlfn.VSTACK('VLookup Lists'!$E$2:$E$17,'VLookup Lists'!$H$2:$H$38,'VLookup Lists'!$J$2:$J$8),0)),1,0)</f>
        <v>0</v>
      </c>
      <c r="N2430" s="1" t="str">
        <f>IFERROR(IF(VLOOKUP($D2430,'VLookup Lists'!$B$11:$C$29,2,FALSE)="FLIP",1,0),"")</f>
        <v/>
      </c>
      <c r="O2430" s="1" t="b">
        <f>ISNUMBER(MATCH($E2430,'VLookup Lists'!$E$2:$E$17,0))</f>
        <v>0</v>
      </c>
    </row>
    <row r="2431" spans="1:15" ht="15" customHeight="1" x14ac:dyDescent="0.2">
      <c r="A2431" s="1" t="str">
        <f t="shared" si="42"/>
        <v/>
      </c>
      <c r="E2431" s="1" t="s">
        <v>352</v>
      </c>
      <c r="F2431" s="38"/>
      <c r="G2431" s="38"/>
      <c r="M2431" s="1">
        <f>IF(ISNUMBER(MATCH(E2431,_xlfn.VSTACK('VLookup Lists'!$E$2:$E$17,'VLookup Lists'!$H$2:$H$38,'VLookup Lists'!$J$2:$J$8),0)),1,0)</f>
        <v>0</v>
      </c>
      <c r="N2431" s="1" t="str">
        <f>IFERROR(IF(VLOOKUP($D2431,'VLookup Lists'!$B$11:$C$29,2,FALSE)="FLIP",1,0),"")</f>
        <v/>
      </c>
      <c r="O2431" s="1" t="b">
        <f>ISNUMBER(MATCH($E2431,'VLookup Lists'!$E$2:$E$17,0))</f>
        <v>0</v>
      </c>
    </row>
    <row r="2432" spans="1:15" ht="15" customHeight="1" x14ac:dyDescent="0.2">
      <c r="A2432" s="1" t="str">
        <f t="shared" si="42"/>
        <v/>
      </c>
      <c r="E2432" s="1" t="s">
        <v>352</v>
      </c>
      <c r="F2432" s="38"/>
      <c r="G2432" s="38"/>
      <c r="M2432" s="1">
        <f>IF(ISNUMBER(MATCH(E2432,_xlfn.VSTACK('VLookup Lists'!$E$2:$E$17,'VLookup Lists'!$H$2:$H$38,'VLookup Lists'!$J$2:$J$8),0)),1,0)</f>
        <v>0</v>
      </c>
      <c r="N2432" s="1" t="str">
        <f>IFERROR(IF(VLOOKUP($D2432,'VLookup Lists'!$B$11:$C$29,2,FALSE)="FLIP",1,0),"")</f>
        <v/>
      </c>
      <c r="O2432" s="1" t="b">
        <f>ISNUMBER(MATCH($E2432,'VLookup Lists'!$E$2:$E$17,0))</f>
        <v>0</v>
      </c>
    </row>
    <row r="2433" spans="1:15" ht="15" customHeight="1" x14ac:dyDescent="0.2">
      <c r="A2433" s="1" t="str">
        <f t="shared" si="42"/>
        <v/>
      </c>
      <c r="E2433" s="1" t="s">
        <v>352</v>
      </c>
      <c r="F2433" s="38"/>
      <c r="G2433" s="38"/>
      <c r="M2433" s="1">
        <f>IF(ISNUMBER(MATCH(E2433,_xlfn.VSTACK('VLookup Lists'!$E$2:$E$17,'VLookup Lists'!$H$2:$H$38,'VLookup Lists'!$J$2:$J$8),0)),1,0)</f>
        <v>0</v>
      </c>
      <c r="N2433" s="1" t="str">
        <f>IFERROR(IF(VLOOKUP($D2433,'VLookup Lists'!$B$11:$C$29,2,FALSE)="FLIP",1,0),"")</f>
        <v/>
      </c>
      <c r="O2433" s="1" t="b">
        <f>ISNUMBER(MATCH($E2433,'VLookup Lists'!$E$2:$E$17,0))</f>
        <v>0</v>
      </c>
    </row>
    <row r="2434" spans="1:15" ht="15" customHeight="1" x14ac:dyDescent="0.2">
      <c r="A2434" s="1" t="str">
        <f t="shared" si="42"/>
        <v/>
      </c>
      <c r="E2434" s="1" t="s">
        <v>352</v>
      </c>
      <c r="F2434" s="38"/>
      <c r="G2434" s="38"/>
      <c r="M2434" s="1">
        <f>IF(ISNUMBER(MATCH(E2434,_xlfn.VSTACK('VLookup Lists'!$E$2:$E$17,'VLookup Lists'!$H$2:$H$38,'VLookup Lists'!$J$2:$J$8),0)),1,0)</f>
        <v>0</v>
      </c>
      <c r="N2434" s="1" t="str">
        <f>IFERROR(IF(VLOOKUP($D2434,'VLookup Lists'!$B$11:$C$29,2,FALSE)="FLIP",1,0),"")</f>
        <v/>
      </c>
      <c r="O2434" s="1" t="b">
        <f>ISNUMBER(MATCH($E2434,'VLookup Lists'!$E$2:$E$17,0))</f>
        <v>0</v>
      </c>
    </row>
    <row r="2435" spans="1:15" ht="15" customHeight="1" x14ac:dyDescent="0.2">
      <c r="A2435" s="1" t="str">
        <f t="shared" si="42"/>
        <v/>
      </c>
      <c r="E2435" s="1" t="s">
        <v>352</v>
      </c>
      <c r="F2435" s="38"/>
      <c r="G2435" s="38"/>
      <c r="M2435" s="1">
        <f>IF(ISNUMBER(MATCH(E2435,_xlfn.VSTACK('VLookup Lists'!$E$2:$E$17,'VLookup Lists'!$H$2:$H$38,'VLookup Lists'!$J$2:$J$8),0)),1,0)</f>
        <v>0</v>
      </c>
      <c r="N2435" s="1" t="str">
        <f>IFERROR(IF(VLOOKUP($D2435,'VLookup Lists'!$B$11:$C$29,2,FALSE)="FLIP",1,0),"")</f>
        <v/>
      </c>
      <c r="O2435" s="1" t="b">
        <f>ISNUMBER(MATCH($E2435,'VLookup Lists'!$E$2:$E$17,0))</f>
        <v>0</v>
      </c>
    </row>
    <row r="2436" spans="1:15" ht="15" customHeight="1" x14ac:dyDescent="0.2">
      <c r="A2436" s="1" t="str">
        <f t="shared" si="42"/>
        <v/>
      </c>
      <c r="E2436" s="1" t="s">
        <v>352</v>
      </c>
      <c r="F2436" s="38"/>
      <c r="G2436" s="38"/>
      <c r="M2436" s="1">
        <f>IF(ISNUMBER(MATCH(E2436,_xlfn.VSTACK('VLookup Lists'!$E$2:$E$17,'VLookup Lists'!$H$2:$H$38,'VLookup Lists'!$J$2:$J$8),0)),1,0)</f>
        <v>0</v>
      </c>
      <c r="N2436" s="1" t="str">
        <f>IFERROR(IF(VLOOKUP($D2436,'VLookup Lists'!$B$11:$C$29,2,FALSE)="FLIP",1,0),"")</f>
        <v/>
      </c>
      <c r="O2436" s="1" t="b">
        <f>ISNUMBER(MATCH($E2436,'VLookup Lists'!$E$2:$E$17,0))</f>
        <v>0</v>
      </c>
    </row>
    <row r="2437" spans="1:15" ht="15" customHeight="1" x14ac:dyDescent="0.2">
      <c r="A2437" s="1" t="str">
        <f t="shared" si="42"/>
        <v/>
      </c>
      <c r="E2437" s="1" t="s">
        <v>352</v>
      </c>
      <c r="F2437" s="38"/>
      <c r="G2437" s="38"/>
      <c r="M2437" s="1">
        <f>IF(ISNUMBER(MATCH(E2437,_xlfn.VSTACK('VLookup Lists'!$E$2:$E$17,'VLookup Lists'!$H$2:$H$38,'VLookup Lists'!$J$2:$J$8),0)),1,0)</f>
        <v>0</v>
      </c>
      <c r="N2437" s="1" t="str">
        <f>IFERROR(IF(VLOOKUP($D2437,'VLookup Lists'!$B$11:$C$29,2,FALSE)="FLIP",1,0),"")</f>
        <v/>
      </c>
      <c r="O2437" s="1" t="b">
        <f>ISNUMBER(MATCH($E2437,'VLookup Lists'!$E$2:$E$17,0))</f>
        <v>0</v>
      </c>
    </row>
    <row r="2438" spans="1:15" ht="15" customHeight="1" x14ac:dyDescent="0.2">
      <c r="A2438" s="1" t="str">
        <f t="shared" si="42"/>
        <v/>
      </c>
      <c r="E2438" s="1" t="s">
        <v>352</v>
      </c>
      <c r="F2438" s="38"/>
      <c r="G2438" s="38"/>
      <c r="M2438" s="1">
        <f>IF(ISNUMBER(MATCH(E2438,_xlfn.VSTACK('VLookup Lists'!$E$2:$E$17,'VLookup Lists'!$H$2:$H$38,'VLookup Lists'!$J$2:$J$8),0)),1,0)</f>
        <v>0</v>
      </c>
      <c r="N2438" s="1" t="str">
        <f>IFERROR(IF(VLOOKUP($D2438,'VLookup Lists'!$B$11:$C$29,2,FALSE)="FLIP",1,0),"")</f>
        <v/>
      </c>
      <c r="O2438" s="1" t="b">
        <f>ISNUMBER(MATCH($E2438,'VLookup Lists'!$E$2:$E$17,0))</f>
        <v>0</v>
      </c>
    </row>
    <row r="2439" spans="1:15" ht="15" customHeight="1" x14ac:dyDescent="0.2">
      <c r="A2439" s="1" t="str">
        <f t="shared" si="42"/>
        <v/>
      </c>
      <c r="E2439" s="1" t="s">
        <v>352</v>
      </c>
      <c r="F2439" s="38"/>
      <c r="G2439" s="38"/>
      <c r="M2439" s="1">
        <f>IF(ISNUMBER(MATCH(E2439,_xlfn.VSTACK('VLookup Lists'!$E$2:$E$17,'VLookup Lists'!$H$2:$H$38,'VLookup Lists'!$J$2:$J$8),0)),1,0)</f>
        <v>0</v>
      </c>
      <c r="N2439" s="1" t="str">
        <f>IFERROR(IF(VLOOKUP($D2439,'VLookup Lists'!$B$11:$C$29,2,FALSE)="FLIP",1,0),"")</f>
        <v/>
      </c>
      <c r="O2439" s="1" t="b">
        <f>ISNUMBER(MATCH($E2439,'VLookup Lists'!$E$2:$E$17,0))</f>
        <v>0</v>
      </c>
    </row>
    <row r="2440" spans="1:15" ht="15" customHeight="1" x14ac:dyDescent="0.2">
      <c r="A2440" s="1" t="str">
        <f t="shared" si="42"/>
        <v/>
      </c>
      <c r="E2440" s="1" t="s">
        <v>352</v>
      </c>
      <c r="F2440" s="38"/>
      <c r="G2440" s="38"/>
      <c r="M2440" s="1">
        <f>IF(ISNUMBER(MATCH(E2440,_xlfn.VSTACK('VLookup Lists'!$E$2:$E$17,'VLookup Lists'!$H$2:$H$38,'VLookup Lists'!$J$2:$J$8),0)),1,0)</f>
        <v>0</v>
      </c>
      <c r="N2440" s="1" t="str">
        <f>IFERROR(IF(VLOOKUP($D2440,'VLookup Lists'!$B$11:$C$29,2,FALSE)="FLIP",1,0),"")</f>
        <v/>
      </c>
      <c r="O2440" s="1" t="b">
        <f>ISNUMBER(MATCH($E2440,'VLookup Lists'!$E$2:$E$17,0))</f>
        <v>0</v>
      </c>
    </row>
    <row r="2441" spans="1:15" ht="15" customHeight="1" x14ac:dyDescent="0.2">
      <c r="A2441" s="1" t="str">
        <f t="shared" si="42"/>
        <v/>
      </c>
      <c r="E2441" s="1" t="s">
        <v>352</v>
      </c>
      <c r="F2441" s="38"/>
      <c r="G2441" s="38"/>
      <c r="M2441" s="1">
        <f>IF(ISNUMBER(MATCH(E2441,_xlfn.VSTACK('VLookup Lists'!$E$2:$E$17,'VLookup Lists'!$H$2:$H$38,'VLookup Lists'!$J$2:$J$8),0)),1,0)</f>
        <v>0</v>
      </c>
      <c r="N2441" s="1" t="str">
        <f>IFERROR(IF(VLOOKUP($D2441,'VLookup Lists'!$B$11:$C$29,2,FALSE)="FLIP",1,0),"")</f>
        <v/>
      </c>
      <c r="O2441" s="1" t="b">
        <f>ISNUMBER(MATCH($E2441,'VLookup Lists'!$E$2:$E$17,0))</f>
        <v>0</v>
      </c>
    </row>
    <row r="2442" spans="1:15" ht="15" customHeight="1" x14ac:dyDescent="0.2">
      <c r="A2442" s="1" t="str">
        <f t="shared" si="42"/>
        <v/>
      </c>
      <c r="E2442" s="1" t="s">
        <v>352</v>
      </c>
      <c r="F2442" s="38"/>
      <c r="G2442" s="38"/>
      <c r="M2442" s="1">
        <f>IF(ISNUMBER(MATCH(E2442,_xlfn.VSTACK('VLookup Lists'!$E$2:$E$17,'VLookup Lists'!$H$2:$H$38,'VLookup Lists'!$J$2:$J$8),0)),1,0)</f>
        <v>0</v>
      </c>
      <c r="N2442" s="1" t="str">
        <f>IFERROR(IF(VLOOKUP($D2442,'VLookup Lists'!$B$11:$C$29,2,FALSE)="FLIP",1,0),"")</f>
        <v/>
      </c>
      <c r="O2442" s="1" t="b">
        <f>ISNUMBER(MATCH($E2442,'VLookup Lists'!$E$2:$E$17,0))</f>
        <v>0</v>
      </c>
    </row>
    <row r="2443" spans="1:15" ht="15" customHeight="1" x14ac:dyDescent="0.2">
      <c r="A2443" s="1" t="str">
        <f t="shared" si="42"/>
        <v/>
      </c>
      <c r="E2443" s="1" t="s">
        <v>352</v>
      </c>
      <c r="F2443" s="38"/>
      <c r="G2443" s="38"/>
      <c r="M2443" s="1">
        <f>IF(ISNUMBER(MATCH(E2443,_xlfn.VSTACK('VLookup Lists'!$E$2:$E$17,'VLookup Lists'!$H$2:$H$38,'VLookup Lists'!$J$2:$J$8),0)),1,0)</f>
        <v>0</v>
      </c>
      <c r="N2443" s="1" t="str">
        <f>IFERROR(IF(VLOOKUP($D2443,'VLookup Lists'!$B$11:$C$29,2,FALSE)="FLIP",1,0),"")</f>
        <v/>
      </c>
      <c r="O2443" s="1" t="b">
        <f>ISNUMBER(MATCH($E2443,'VLookup Lists'!$E$2:$E$17,0))</f>
        <v>0</v>
      </c>
    </row>
    <row r="2444" spans="1:15" ht="15" customHeight="1" x14ac:dyDescent="0.2">
      <c r="A2444" s="1" t="str">
        <f t="shared" si="42"/>
        <v/>
      </c>
      <c r="E2444" s="1" t="s">
        <v>352</v>
      </c>
      <c r="F2444" s="38"/>
      <c r="G2444" s="38"/>
      <c r="M2444" s="1">
        <f>IF(ISNUMBER(MATCH(E2444,_xlfn.VSTACK('VLookup Lists'!$E$2:$E$17,'VLookup Lists'!$H$2:$H$38,'VLookup Lists'!$J$2:$J$8),0)),1,0)</f>
        <v>0</v>
      </c>
      <c r="N2444" s="1" t="str">
        <f>IFERROR(IF(VLOOKUP($D2444,'VLookup Lists'!$B$11:$C$29,2,FALSE)="FLIP",1,0),"")</f>
        <v/>
      </c>
      <c r="O2444" s="1" t="b">
        <f>ISNUMBER(MATCH($E2444,'VLookup Lists'!$E$2:$E$17,0))</f>
        <v>0</v>
      </c>
    </row>
    <row r="2445" spans="1:15" ht="15" customHeight="1" x14ac:dyDescent="0.2">
      <c r="A2445" s="1" t="str">
        <f t="shared" si="42"/>
        <v/>
      </c>
      <c r="E2445" s="1" t="s">
        <v>352</v>
      </c>
      <c r="F2445" s="38"/>
      <c r="G2445" s="38"/>
      <c r="M2445" s="1">
        <f>IF(ISNUMBER(MATCH(E2445,_xlfn.VSTACK('VLookup Lists'!$E$2:$E$17,'VLookup Lists'!$H$2:$H$38,'VLookup Lists'!$J$2:$J$8),0)),1,0)</f>
        <v>0</v>
      </c>
      <c r="N2445" s="1" t="str">
        <f>IFERROR(IF(VLOOKUP($D2445,'VLookup Lists'!$B$11:$C$29,2,FALSE)="FLIP",1,0),"")</f>
        <v/>
      </c>
      <c r="O2445" s="1" t="b">
        <f>ISNUMBER(MATCH($E2445,'VLookup Lists'!$E$2:$E$17,0))</f>
        <v>0</v>
      </c>
    </row>
    <row r="2446" spans="1:15" ht="15" customHeight="1" x14ac:dyDescent="0.2">
      <c r="A2446" s="1" t="str">
        <f t="shared" si="42"/>
        <v/>
      </c>
      <c r="E2446" s="1" t="s">
        <v>352</v>
      </c>
      <c r="F2446" s="38"/>
      <c r="G2446" s="38"/>
      <c r="M2446" s="1">
        <f>IF(ISNUMBER(MATCH(E2446,_xlfn.VSTACK('VLookup Lists'!$E$2:$E$17,'VLookup Lists'!$H$2:$H$38,'VLookup Lists'!$J$2:$J$8),0)),1,0)</f>
        <v>0</v>
      </c>
      <c r="N2446" s="1" t="str">
        <f>IFERROR(IF(VLOOKUP($D2446,'VLookup Lists'!$B$11:$C$29,2,FALSE)="FLIP",1,0),"")</f>
        <v/>
      </c>
      <c r="O2446" s="1" t="b">
        <f>ISNUMBER(MATCH($E2446,'VLookup Lists'!$E$2:$E$17,0))</f>
        <v>0</v>
      </c>
    </row>
    <row r="2447" spans="1:15" ht="15" customHeight="1" x14ac:dyDescent="0.2">
      <c r="A2447" s="1" t="str">
        <f t="shared" si="42"/>
        <v/>
      </c>
      <c r="E2447" s="1" t="s">
        <v>352</v>
      </c>
      <c r="F2447" s="38"/>
      <c r="G2447" s="38"/>
      <c r="M2447" s="1">
        <f>IF(ISNUMBER(MATCH(E2447,_xlfn.VSTACK('VLookup Lists'!$E$2:$E$17,'VLookup Lists'!$H$2:$H$38,'VLookup Lists'!$J$2:$J$8),0)),1,0)</f>
        <v>0</v>
      </c>
      <c r="N2447" s="1" t="str">
        <f>IFERROR(IF(VLOOKUP($D2447,'VLookup Lists'!$B$11:$C$29,2,FALSE)="FLIP",1,0),"")</f>
        <v/>
      </c>
      <c r="O2447" s="1" t="b">
        <f>ISNUMBER(MATCH($E2447,'VLookup Lists'!$E$2:$E$17,0))</f>
        <v>0</v>
      </c>
    </row>
    <row r="2448" spans="1:15" ht="15" customHeight="1" x14ac:dyDescent="0.2">
      <c r="A2448" s="1" t="str">
        <f t="shared" si="42"/>
        <v/>
      </c>
      <c r="E2448" s="1" t="s">
        <v>352</v>
      </c>
      <c r="F2448" s="38"/>
      <c r="G2448" s="38"/>
      <c r="M2448" s="1">
        <f>IF(ISNUMBER(MATCH(E2448,_xlfn.VSTACK('VLookup Lists'!$E$2:$E$17,'VLookup Lists'!$H$2:$H$38,'VLookup Lists'!$J$2:$J$8),0)),1,0)</f>
        <v>0</v>
      </c>
      <c r="N2448" s="1" t="str">
        <f>IFERROR(IF(VLOOKUP($D2448,'VLookup Lists'!$B$11:$C$29,2,FALSE)="FLIP",1,0),"")</f>
        <v/>
      </c>
      <c r="O2448" s="1" t="b">
        <f>ISNUMBER(MATCH($E2448,'VLookup Lists'!$E$2:$E$17,0))</f>
        <v>0</v>
      </c>
    </row>
    <row r="2449" spans="1:15" ht="15" customHeight="1" x14ac:dyDescent="0.2">
      <c r="A2449" s="1" t="str">
        <f t="shared" si="42"/>
        <v/>
      </c>
      <c r="E2449" s="1" t="s">
        <v>352</v>
      </c>
      <c r="F2449" s="38"/>
      <c r="G2449" s="38"/>
      <c r="M2449" s="1">
        <f>IF(ISNUMBER(MATCH(E2449,_xlfn.VSTACK('VLookup Lists'!$E$2:$E$17,'VLookup Lists'!$H$2:$H$38,'VLookup Lists'!$J$2:$J$8),0)),1,0)</f>
        <v>0</v>
      </c>
      <c r="N2449" s="1" t="str">
        <f>IFERROR(IF(VLOOKUP($D2449,'VLookup Lists'!$B$11:$C$29,2,FALSE)="FLIP",1,0),"")</f>
        <v/>
      </c>
      <c r="O2449" s="1" t="b">
        <f>ISNUMBER(MATCH($E2449,'VLookup Lists'!$E$2:$E$17,0))</f>
        <v>0</v>
      </c>
    </row>
    <row r="2450" spans="1:15" ht="15" customHeight="1" x14ac:dyDescent="0.2">
      <c r="A2450" s="1" t="str">
        <f t="shared" si="42"/>
        <v/>
      </c>
      <c r="E2450" s="1" t="s">
        <v>352</v>
      </c>
      <c r="F2450" s="38"/>
      <c r="G2450" s="38"/>
      <c r="M2450" s="1">
        <f>IF(ISNUMBER(MATCH(E2450,_xlfn.VSTACK('VLookup Lists'!$E$2:$E$17,'VLookup Lists'!$H$2:$H$38,'VLookup Lists'!$J$2:$J$8),0)),1,0)</f>
        <v>0</v>
      </c>
      <c r="N2450" s="1" t="str">
        <f>IFERROR(IF(VLOOKUP($D2450,'VLookup Lists'!$B$11:$C$29,2,FALSE)="FLIP",1,0),"")</f>
        <v/>
      </c>
      <c r="O2450" s="1" t="b">
        <f>ISNUMBER(MATCH($E2450,'VLookup Lists'!$E$2:$E$17,0))</f>
        <v>0</v>
      </c>
    </row>
    <row r="2451" spans="1:15" ht="15" customHeight="1" x14ac:dyDescent="0.2">
      <c r="A2451" s="1" t="str">
        <f t="shared" si="42"/>
        <v/>
      </c>
      <c r="E2451" s="1" t="s">
        <v>352</v>
      </c>
      <c r="F2451" s="38"/>
      <c r="G2451" s="38"/>
      <c r="M2451" s="1">
        <f>IF(ISNUMBER(MATCH(E2451,_xlfn.VSTACK('VLookup Lists'!$E$2:$E$17,'VLookup Lists'!$H$2:$H$38,'VLookup Lists'!$J$2:$J$8),0)),1,0)</f>
        <v>0</v>
      </c>
      <c r="N2451" s="1" t="str">
        <f>IFERROR(IF(VLOOKUP($D2451,'VLookup Lists'!$B$11:$C$29,2,FALSE)="FLIP",1,0),"")</f>
        <v/>
      </c>
      <c r="O2451" s="1" t="b">
        <f>ISNUMBER(MATCH($E2451,'VLookup Lists'!$E$2:$E$17,0))</f>
        <v>0</v>
      </c>
    </row>
    <row r="2452" spans="1:15" ht="15" customHeight="1" x14ac:dyDescent="0.2">
      <c r="A2452" s="1" t="str">
        <f t="shared" si="42"/>
        <v/>
      </c>
      <c r="E2452" s="1" t="s">
        <v>352</v>
      </c>
      <c r="F2452" s="38"/>
      <c r="G2452" s="38"/>
      <c r="M2452" s="1">
        <f>IF(ISNUMBER(MATCH(E2452,_xlfn.VSTACK('VLookup Lists'!$E$2:$E$17,'VLookup Lists'!$H$2:$H$38,'VLookup Lists'!$J$2:$J$8),0)),1,0)</f>
        <v>0</v>
      </c>
      <c r="N2452" s="1" t="str">
        <f>IFERROR(IF(VLOOKUP($D2452,'VLookup Lists'!$B$11:$C$29,2,FALSE)="FLIP",1,0),"")</f>
        <v/>
      </c>
      <c r="O2452" s="1" t="b">
        <f>ISNUMBER(MATCH($E2452,'VLookup Lists'!$E$2:$E$17,0))</f>
        <v>0</v>
      </c>
    </row>
    <row r="2453" spans="1:15" ht="15" customHeight="1" x14ac:dyDescent="0.2">
      <c r="A2453" s="1" t="str">
        <f t="shared" si="42"/>
        <v/>
      </c>
      <c r="E2453" s="1" t="s">
        <v>352</v>
      </c>
      <c r="F2453" s="38"/>
      <c r="G2453" s="38"/>
      <c r="M2453" s="1">
        <f>IF(ISNUMBER(MATCH(E2453,_xlfn.VSTACK('VLookup Lists'!$E$2:$E$17,'VLookup Lists'!$H$2:$H$38,'VLookup Lists'!$J$2:$J$8),0)),1,0)</f>
        <v>0</v>
      </c>
      <c r="N2453" s="1" t="str">
        <f>IFERROR(IF(VLOOKUP($D2453,'VLookup Lists'!$B$11:$C$29,2,FALSE)="FLIP",1,0),"")</f>
        <v/>
      </c>
      <c r="O2453" s="1" t="b">
        <f>ISNUMBER(MATCH($E2453,'VLookup Lists'!$E$2:$E$17,0))</f>
        <v>0</v>
      </c>
    </row>
    <row r="2454" spans="1:15" ht="15" customHeight="1" x14ac:dyDescent="0.2">
      <c r="A2454" s="1" t="str">
        <f t="shared" si="42"/>
        <v/>
      </c>
      <c r="E2454" s="1" t="s">
        <v>352</v>
      </c>
      <c r="F2454" s="38"/>
      <c r="G2454" s="38"/>
      <c r="M2454" s="1">
        <f>IF(ISNUMBER(MATCH(E2454,_xlfn.VSTACK('VLookup Lists'!$E$2:$E$17,'VLookup Lists'!$H$2:$H$38,'VLookup Lists'!$J$2:$J$8),0)),1,0)</f>
        <v>0</v>
      </c>
      <c r="N2454" s="1" t="str">
        <f>IFERROR(IF(VLOOKUP($D2454,'VLookup Lists'!$B$11:$C$29,2,FALSE)="FLIP",1,0),"")</f>
        <v/>
      </c>
      <c r="O2454" s="1" t="b">
        <f>ISNUMBER(MATCH($E2454,'VLookup Lists'!$E$2:$E$17,0))</f>
        <v>0</v>
      </c>
    </row>
    <row r="2455" spans="1:15" ht="15" customHeight="1" x14ac:dyDescent="0.2">
      <c r="A2455" s="1" t="str">
        <f t="shared" si="42"/>
        <v/>
      </c>
      <c r="E2455" s="1" t="s">
        <v>352</v>
      </c>
      <c r="F2455" s="38"/>
      <c r="G2455" s="38"/>
      <c r="M2455" s="1">
        <f>IF(ISNUMBER(MATCH(E2455,_xlfn.VSTACK('VLookup Lists'!$E$2:$E$17,'VLookup Lists'!$H$2:$H$38,'VLookup Lists'!$J$2:$J$8),0)),1,0)</f>
        <v>0</v>
      </c>
      <c r="N2455" s="1" t="str">
        <f>IFERROR(IF(VLOOKUP($D2455,'VLookup Lists'!$B$11:$C$29,2,FALSE)="FLIP",1,0),"")</f>
        <v/>
      </c>
      <c r="O2455" s="1" t="b">
        <f>ISNUMBER(MATCH($E2455,'VLookup Lists'!$E$2:$E$17,0))</f>
        <v>0</v>
      </c>
    </row>
    <row r="2456" spans="1:15" ht="15" customHeight="1" x14ac:dyDescent="0.2">
      <c r="A2456" s="1" t="str">
        <f t="shared" si="42"/>
        <v/>
      </c>
      <c r="E2456" s="1" t="s">
        <v>352</v>
      </c>
      <c r="F2456" s="38"/>
      <c r="G2456" s="38"/>
      <c r="M2456" s="1">
        <f>IF(ISNUMBER(MATCH(E2456,_xlfn.VSTACK('VLookup Lists'!$E$2:$E$17,'VLookup Lists'!$H$2:$H$38,'VLookup Lists'!$J$2:$J$8),0)),1,0)</f>
        <v>0</v>
      </c>
      <c r="N2456" s="1" t="str">
        <f>IFERROR(IF(VLOOKUP($D2456,'VLookup Lists'!$B$11:$C$29,2,FALSE)="FLIP",1,0),"")</f>
        <v/>
      </c>
      <c r="O2456" s="1" t="b">
        <f>ISNUMBER(MATCH($E2456,'VLookup Lists'!$E$2:$E$17,0))</f>
        <v>0</v>
      </c>
    </row>
    <row r="2457" spans="1:15" ht="15" customHeight="1" x14ac:dyDescent="0.2">
      <c r="A2457" s="1" t="str">
        <f t="shared" si="42"/>
        <v/>
      </c>
      <c r="E2457" s="1" t="s">
        <v>352</v>
      </c>
      <c r="F2457" s="38"/>
      <c r="G2457" s="38"/>
      <c r="M2457" s="1">
        <f>IF(ISNUMBER(MATCH(E2457,_xlfn.VSTACK('VLookup Lists'!$E$2:$E$17,'VLookup Lists'!$H$2:$H$38,'VLookup Lists'!$J$2:$J$8),0)),1,0)</f>
        <v>0</v>
      </c>
      <c r="N2457" s="1" t="str">
        <f>IFERROR(IF(VLOOKUP($D2457,'VLookup Lists'!$B$11:$C$29,2,FALSE)="FLIP",1,0),"")</f>
        <v/>
      </c>
      <c r="O2457" s="1" t="b">
        <f>ISNUMBER(MATCH($E2457,'VLookup Lists'!$E$2:$E$17,0))</f>
        <v>0</v>
      </c>
    </row>
    <row r="2458" spans="1:15" ht="15" customHeight="1" x14ac:dyDescent="0.2">
      <c r="A2458" s="1" t="str">
        <f t="shared" si="42"/>
        <v/>
      </c>
      <c r="E2458" s="1" t="s">
        <v>352</v>
      </c>
      <c r="F2458" s="38"/>
      <c r="G2458" s="38"/>
      <c r="M2458" s="1">
        <f>IF(ISNUMBER(MATCH(E2458,_xlfn.VSTACK('VLookup Lists'!$E$2:$E$17,'VLookup Lists'!$H$2:$H$38,'VLookup Lists'!$J$2:$J$8),0)),1,0)</f>
        <v>0</v>
      </c>
      <c r="N2458" s="1" t="str">
        <f>IFERROR(IF(VLOOKUP($D2458,'VLookup Lists'!$B$11:$C$29,2,FALSE)="FLIP",1,0),"")</f>
        <v/>
      </c>
      <c r="O2458" s="1" t="b">
        <f>ISNUMBER(MATCH($E2458,'VLookup Lists'!$E$2:$E$17,0))</f>
        <v>0</v>
      </c>
    </row>
    <row r="2459" spans="1:15" ht="15" customHeight="1" x14ac:dyDescent="0.2">
      <c r="A2459" s="1" t="str">
        <f t="shared" si="42"/>
        <v/>
      </c>
      <c r="E2459" s="1" t="s">
        <v>352</v>
      </c>
      <c r="F2459" s="38"/>
      <c r="G2459" s="38"/>
      <c r="M2459" s="1">
        <f>IF(ISNUMBER(MATCH(E2459,_xlfn.VSTACK('VLookup Lists'!$E$2:$E$17,'VLookup Lists'!$H$2:$H$38,'VLookup Lists'!$J$2:$J$8),0)),1,0)</f>
        <v>0</v>
      </c>
      <c r="N2459" s="1" t="str">
        <f>IFERROR(IF(VLOOKUP($D2459,'VLookup Lists'!$B$11:$C$29,2,FALSE)="FLIP",1,0),"")</f>
        <v/>
      </c>
      <c r="O2459" s="1" t="b">
        <f>ISNUMBER(MATCH($E2459,'VLookup Lists'!$E$2:$E$17,0))</f>
        <v>0</v>
      </c>
    </row>
    <row r="2460" spans="1:15" ht="15" customHeight="1" x14ac:dyDescent="0.2">
      <c r="A2460" s="1" t="str">
        <f t="shared" si="42"/>
        <v/>
      </c>
      <c r="E2460" s="1" t="s">
        <v>352</v>
      </c>
      <c r="F2460" s="38"/>
      <c r="G2460" s="38"/>
      <c r="M2460" s="1">
        <f>IF(ISNUMBER(MATCH(E2460,_xlfn.VSTACK('VLookup Lists'!$E$2:$E$17,'VLookup Lists'!$H$2:$H$38,'VLookup Lists'!$J$2:$J$8),0)),1,0)</f>
        <v>0</v>
      </c>
      <c r="N2460" s="1" t="str">
        <f>IFERROR(IF(VLOOKUP($D2460,'VLookup Lists'!$B$11:$C$29,2,FALSE)="FLIP",1,0),"")</f>
        <v/>
      </c>
      <c r="O2460" s="1" t="b">
        <f>ISNUMBER(MATCH($E2460,'VLookup Lists'!$E$2:$E$17,0))</f>
        <v>0</v>
      </c>
    </row>
    <row r="2461" spans="1:15" ht="15" customHeight="1" x14ac:dyDescent="0.2">
      <c r="A2461" s="1" t="str">
        <f t="shared" si="42"/>
        <v/>
      </c>
      <c r="E2461" s="1" t="s">
        <v>352</v>
      </c>
      <c r="F2461" s="38"/>
      <c r="G2461" s="38"/>
      <c r="M2461" s="1">
        <f>IF(ISNUMBER(MATCH(E2461,_xlfn.VSTACK('VLookup Lists'!$E$2:$E$17,'VLookup Lists'!$H$2:$H$38,'VLookup Lists'!$J$2:$J$8),0)),1,0)</f>
        <v>0</v>
      </c>
      <c r="N2461" s="1" t="str">
        <f>IFERROR(IF(VLOOKUP($D2461,'VLookup Lists'!$B$11:$C$29,2,FALSE)="FLIP",1,0),"")</f>
        <v/>
      </c>
      <c r="O2461" s="1" t="b">
        <f>ISNUMBER(MATCH($E2461,'VLookup Lists'!$E$2:$E$17,0))</f>
        <v>0</v>
      </c>
    </row>
    <row r="2462" spans="1:15" ht="15" customHeight="1" x14ac:dyDescent="0.2">
      <c r="A2462" s="1" t="str">
        <f t="shared" si="42"/>
        <v/>
      </c>
      <c r="E2462" s="1" t="s">
        <v>352</v>
      </c>
      <c r="F2462" s="38"/>
      <c r="G2462" s="38"/>
      <c r="M2462" s="1">
        <f>IF(ISNUMBER(MATCH(E2462,_xlfn.VSTACK('VLookup Lists'!$E$2:$E$17,'VLookup Lists'!$H$2:$H$38,'VLookup Lists'!$J$2:$J$8),0)),1,0)</f>
        <v>0</v>
      </c>
      <c r="N2462" s="1" t="str">
        <f>IFERROR(IF(VLOOKUP($D2462,'VLookup Lists'!$B$11:$C$29,2,FALSE)="FLIP",1,0),"")</f>
        <v/>
      </c>
      <c r="O2462" s="1" t="b">
        <f>ISNUMBER(MATCH($E2462,'VLookup Lists'!$E$2:$E$17,0))</f>
        <v>0</v>
      </c>
    </row>
    <row r="2463" spans="1:15" ht="15" customHeight="1" x14ac:dyDescent="0.2">
      <c r="A2463" s="1" t="str">
        <f t="shared" si="42"/>
        <v/>
      </c>
      <c r="E2463" s="1" t="s">
        <v>352</v>
      </c>
      <c r="F2463" s="38"/>
      <c r="G2463" s="38"/>
      <c r="M2463" s="1">
        <f>IF(ISNUMBER(MATCH(E2463,_xlfn.VSTACK('VLookup Lists'!$E$2:$E$17,'VLookup Lists'!$H$2:$H$38,'VLookup Lists'!$J$2:$J$8),0)),1,0)</f>
        <v>0</v>
      </c>
      <c r="N2463" s="1" t="str">
        <f>IFERROR(IF(VLOOKUP($D2463,'VLookup Lists'!$B$11:$C$29,2,FALSE)="FLIP",1,0),"")</f>
        <v/>
      </c>
      <c r="O2463" s="1" t="b">
        <f>ISNUMBER(MATCH($E2463,'VLookup Lists'!$E$2:$E$17,0))</f>
        <v>0</v>
      </c>
    </row>
    <row r="2464" spans="1:15" ht="15" customHeight="1" x14ac:dyDescent="0.2">
      <c r="A2464" s="1" t="str">
        <f t="shared" si="42"/>
        <v/>
      </c>
      <c r="E2464" s="1" t="s">
        <v>352</v>
      </c>
      <c r="F2464" s="38"/>
      <c r="G2464" s="38"/>
      <c r="M2464" s="1">
        <f>IF(ISNUMBER(MATCH(E2464,_xlfn.VSTACK('VLookup Lists'!$E$2:$E$17,'VLookup Lists'!$H$2:$H$38,'VLookup Lists'!$J$2:$J$8),0)),1,0)</f>
        <v>0</v>
      </c>
      <c r="N2464" s="1" t="str">
        <f>IFERROR(IF(VLOOKUP($D2464,'VLookup Lists'!$B$11:$C$29,2,FALSE)="FLIP",1,0),"")</f>
        <v/>
      </c>
      <c r="O2464" s="1" t="b">
        <f>ISNUMBER(MATCH($E2464,'VLookup Lists'!$E$2:$E$17,0))</f>
        <v>0</v>
      </c>
    </row>
    <row r="2465" spans="1:15" ht="15" customHeight="1" x14ac:dyDescent="0.2">
      <c r="A2465" s="1" t="str">
        <f t="shared" si="42"/>
        <v/>
      </c>
      <c r="E2465" s="1" t="s">
        <v>352</v>
      </c>
      <c r="F2465" s="38"/>
      <c r="G2465" s="38"/>
      <c r="M2465" s="1">
        <f>IF(ISNUMBER(MATCH(E2465,_xlfn.VSTACK('VLookup Lists'!$E$2:$E$17,'VLookup Lists'!$H$2:$H$38,'VLookup Lists'!$J$2:$J$8),0)),1,0)</f>
        <v>0</v>
      </c>
      <c r="N2465" s="1" t="str">
        <f>IFERROR(IF(VLOOKUP($D2465,'VLookup Lists'!$B$11:$C$29,2,FALSE)="FLIP",1,0),"")</f>
        <v/>
      </c>
      <c r="O2465" s="1" t="b">
        <f>ISNUMBER(MATCH($E2465,'VLookup Lists'!$E$2:$E$17,0))</f>
        <v>0</v>
      </c>
    </row>
    <row r="2466" spans="1:15" ht="15" customHeight="1" x14ac:dyDescent="0.2">
      <c r="A2466" s="1" t="str">
        <f t="shared" si="42"/>
        <v/>
      </c>
      <c r="E2466" s="1" t="s">
        <v>352</v>
      </c>
      <c r="F2466" s="38"/>
      <c r="G2466" s="38"/>
      <c r="M2466" s="1">
        <f>IF(ISNUMBER(MATCH(E2466,_xlfn.VSTACK('VLookup Lists'!$E$2:$E$17,'VLookup Lists'!$H$2:$H$38,'VLookup Lists'!$J$2:$J$8),0)),1,0)</f>
        <v>0</v>
      </c>
      <c r="N2466" s="1" t="str">
        <f>IFERROR(IF(VLOOKUP($D2466,'VLookup Lists'!$B$11:$C$29,2,FALSE)="FLIP",1,0),"")</f>
        <v/>
      </c>
      <c r="O2466" s="1" t="b">
        <f>ISNUMBER(MATCH($E2466,'VLookup Lists'!$E$2:$E$17,0))</f>
        <v>0</v>
      </c>
    </row>
    <row r="2467" spans="1:15" ht="15" customHeight="1" x14ac:dyDescent="0.2">
      <c r="A2467" s="1" t="str">
        <f t="shared" si="42"/>
        <v/>
      </c>
      <c r="E2467" s="1" t="s">
        <v>352</v>
      </c>
      <c r="F2467" s="38"/>
      <c r="G2467" s="38"/>
      <c r="M2467" s="1">
        <f>IF(ISNUMBER(MATCH(E2467,_xlfn.VSTACK('VLookup Lists'!$E$2:$E$17,'VLookup Lists'!$H$2:$H$38,'VLookup Lists'!$J$2:$J$8),0)),1,0)</f>
        <v>0</v>
      </c>
      <c r="N2467" s="1" t="str">
        <f>IFERROR(IF(VLOOKUP($D2467,'VLookup Lists'!$B$11:$C$29,2,FALSE)="FLIP",1,0),"")</f>
        <v/>
      </c>
      <c r="O2467" s="1" t="b">
        <f>ISNUMBER(MATCH($E2467,'VLookup Lists'!$E$2:$E$17,0))</f>
        <v>0</v>
      </c>
    </row>
    <row r="2468" spans="1:15" ht="15" customHeight="1" x14ac:dyDescent="0.2">
      <c r="A2468" s="1" t="str">
        <f t="shared" si="42"/>
        <v/>
      </c>
      <c r="E2468" s="1" t="s">
        <v>352</v>
      </c>
      <c r="F2468" s="38"/>
      <c r="G2468" s="38"/>
      <c r="M2468" s="1">
        <f>IF(ISNUMBER(MATCH(E2468,_xlfn.VSTACK('VLookup Lists'!$E$2:$E$17,'VLookup Lists'!$H$2:$H$38,'VLookup Lists'!$J$2:$J$8),0)),1,0)</f>
        <v>0</v>
      </c>
      <c r="N2468" s="1" t="str">
        <f>IFERROR(IF(VLOOKUP($D2468,'VLookup Lists'!$B$11:$C$29,2,FALSE)="FLIP",1,0),"")</f>
        <v/>
      </c>
      <c r="O2468" s="1" t="b">
        <f>ISNUMBER(MATCH($E2468,'VLookup Lists'!$E$2:$E$17,0))</f>
        <v>0</v>
      </c>
    </row>
    <row r="2469" spans="1:15" ht="15" customHeight="1" x14ac:dyDescent="0.2">
      <c r="A2469" s="1" t="str">
        <f t="shared" si="42"/>
        <v/>
      </c>
      <c r="E2469" s="1" t="s">
        <v>352</v>
      </c>
      <c r="F2469" s="38"/>
      <c r="G2469" s="38"/>
      <c r="M2469" s="1">
        <f>IF(ISNUMBER(MATCH(E2469,_xlfn.VSTACK('VLookup Lists'!$E$2:$E$17,'VLookup Lists'!$H$2:$H$38,'VLookup Lists'!$J$2:$J$8),0)),1,0)</f>
        <v>0</v>
      </c>
      <c r="N2469" s="1" t="str">
        <f>IFERROR(IF(VLOOKUP($D2469,'VLookup Lists'!$B$11:$C$29,2,FALSE)="FLIP",1,0),"")</f>
        <v/>
      </c>
      <c r="O2469" s="1" t="b">
        <f>ISNUMBER(MATCH($E2469,'VLookup Lists'!$E$2:$E$17,0))</f>
        <v>0</v>
      </c>
    </row>
    <row r="2470" spans="1:15" ht="15" customHeight="1" x14ac:dyDescent="0.2">
      <c r="A2470" s="1" t="str">
        <f t="shared" si="42"/>
        <v/>
      </c>
      <c r="E2470" s="1" t="s">
        <v>352</v>
      </c>
      <c r="F2470" s="38"/>
      <c r="G2470" s="38"/>
      <c r="M2470" s="1">
        <f>IF(ISNUMBER(MATCH(E2470,_xlfn.VSTACK('VLookup Lists'!$E$2:$E$17,'VLookup Lists'!$H$2:$H$38,'VLookup Lists'!$J$2:$J$8),0)),1,0)</f>
        <v>0</v>
      </c>
      <c r="N2470" s="1" t="str">
        <f>IFERROR(IF(VLOOKUP($D2470,'VLookup Lists'!$B$11:$C$29,2,FALSE)="FLIP",1,0),"")</f>
        <v/>
      </c>
      <c r="O2470" s="1" t="b">
        <f>ISNUMBER(MATCH($E2470,'VLookup Lists'!$E$2:$E$17,0))</f>
        <v>0</v>
      </c>
    </row>
    <row r="2471" spans="1:15" ht="15" customHeight="1" x14ac:dyDescent="0.2">
      <c r="A2471" s="1" t="str">
        <f t="shared" si="42"/>
        <v/>
      </c>
      <c r="E2471" s="1" t="s">
        <v>352</v>
      </c>
      <c r="F2471" s="38"/>
      <c r="G2471" s="38"/>
      <c r="M2471" s="1">
        <f>IF(ISNUMBER(MATCH(E2471,_xlfn.VSTACK('VLookup Lists'!$E$2:$E$17,'VLookup Lists'!$H$2:$H$38,'VLookup Lists'!$J$2:$J$8),0)),1,0)</f>
        <v>0</v>
      </c>
      <c r="N2471" s="1" t="str">
        <f>IFERROR(IF(VLOOKUP($D2471,'VLookup Lists'!$B$11:$C$29,2,FALSE)="FLIP",1,0),"")</f>
        <v/>
      </c>
      <c r="O2471" s="1" t="b">
        <f>ISNUMBER(MATCH($E2471,'VLookup Lists'!$E$2:$E$17,0))</f>
        <v>0</v>
      </c>
    </row>
    <row r="2472" spans="1:15" ht="15" customHeight="1" x14ac:dyDescent="0.2">
      <c r="A2472" s="1" t="str">
        <f t="shared" si="42"/>
        <v/>
      </c>
      <c r="E2472" s="1" t="s">
        <v>352</v>
      </c>
      <c r="F2472" s="38"/>
      <c r="G2472" s="38"/>
      <c r="M2472" s="1">
        <f>IF(ISNUMBER(MATCH(E2472,_xlfn.VSTACK('VLookup Lists'!$E$2:$E$17,'VLookup Lists'!$H$2:$H$38,'VLookup Lists'!$J$2:$J$8),0)),1,0)</f>
        <v>0</v>
      </c>
      <c r="N2472" s="1" t="str">
        <f>IFERROR(IF(VLOOKUP($D2472,'VLookup Lists'!$B$11:$C$29,2,FALSE)="FLIP",1,0),"")</f>
        <v/>
      </c>
      <c r="O2472" s="1" t="b">
        <f>ISNUMBER(MATCH($E2472,'VLookup Lists'!$E$2:$E$17,0))</f>
        <v>0</v>
      </c>
    </row>
    <row r="2473" spans="1:15" ht="15" customHeight="1" x14ac:dyDescent="0.2">
      <c r="A2473" s="1" t="str">
        <f t="shared" si="42"/>
        <v/>
      </c>
      <c r="E2473" s="1" t="s">
        <v>352</v>
      </c>
      <c r="F2473" s="38"/>
      <c r="G2473" s="38"/>
      <c r="M2473" s="1">
        <f>IF(ISNUMBER(MATCH(E2473,_xlfn.VSTACK('VLookup Lists'!$E$2:$E$17,'VLookup Lists'!$H$2:$H$38,'VLookup Lists'!$J$2:$J$8),0)),1,0)</f>
        <v>0</v>
      </c>
      <c r="N2473" s="1" t="str">
        <f>IFERROR(IF(VLOOKUP($D2473,'VLookup Lists'!$B$11:$C$29,2,FALSE)="FLIP",1,0),"")</f>
        <v/>
      </c>
      <c r="O2473" s="1" t="b">
        <f>ISNUMBER(MATCH($E2473,'VLookup Lists'!$E$2:$E$17,0))</f>
        <v>0</v>
      </c>
    </row>
    <row r="2474" spans="1:15" ht="15" customHeight="1" x14ac:dyDescent="0.2">
      <c r="A2474" s="1" t="str">
        <f t="shared" si="42"/>
        <v/>
      </c>
      <c r="E2474" s="1" t="s">
        <v>352</v>
      </c>
      <c r="F2474" s="38"/>
      <c r="G2474" s="38"/>
      <c r="M2474" s="1">
        <f>IF(ISNUMBER(MATCH(E2474,_xlfn.VSTACK('VLookup Lists'!$E$2:$E$17,'VLookup Lists'!$H$2:$H$38,'VLookup Lists'!$J$2:$J$8),0)),1,0)</f>
        <v>0</v>
      </c>
      <c r="N2474" s="1" t="str">
        <f>IFERROR(IF(VLOOKUP($D2474,'VLookup Lists'!$B$11:$C$29,2,FALSE)="FLIP",1,0),"")</f>
        <v/>
      </c>
      <c r="O2474" s="1" t="b">
        <f>ISNUMBER(MATCH($E2474,'VLookup Lists'!$E$2:$E$17,0))</f>
        <v>0</v>
      </c>
    </row>
    <row r="2475" spans="1:15" ht="15" customHeight="1" x14ac:dyDescent="0.2">
      <c r="A2475" s="1" t="str">
        <f t="shared" si="42"/>
        <v/>
      </c>
      <c r="E2475" s="1" t="s">
        <v>352</v>
      </c>
      <c r="F2475" s="38"/>
      <c r="G2475" s="38"/>
      <c r="M2475" s="1">
        <f>IF(ISNUMBER(MATCH(E2475,_xlfn.VSTACK('VLookup Lists'!$E$2:$E$17,'VLookup Lists'!$H$2:$H$38,'VLookup Lists'!$J$2:$J$8),0)),1,0)</f>
        <v>0</v>
      </c>
      <c r="N2475" s="1" t="str">
        <f>IFERROR(IF(VLOOKUP($D2475,'VLookup Lists'!$B$11:$C$29,2,FALSE)="FLIP",1,0),"")</f>
        <v/>
      </c>
      <c r="O2475" s="1" t="b">
        <f>ISNUMBER(MATCH($E2475,'VLookup Lists'!$E$2:$E$17,0))</f>
        <v>0</v>
      </c>
    </row>
    <row r="2476" spans="1:15" ht="15" customHeight="1" x14ac:dyDescent="0.2">
      <c r="A2476" s="1" t="str">
        <f t="shared" si="42"/>
        <v/>
      </c>
      <c r="E2476" s="1" t="s">
        <v>352</v>
      </c>
      <c r="F2476" s="38"/>
      <c r="G2476" s="38"/>
      <c r="M2476" s="1">
        <f>IF(ISNUMBER(MATCH(E2476,_xlfn.VSTACK('VLookup Lists'!$E$2:$E$17,'VLookup Lists'!$H$2:$H$38,'VLookup Lists'!$J$2:$J$8),0)),1,0)</f>
        <v>0</v>
      </c>
      <c r="N2476" s="1" t="str">
        <f>IFERROR(IF(VLOOKUP($D2476,'VLookup Lists'!$B$11:$C$29,2,FALSE)="FLIP",1,0),"")</f>
        <v/>
      </c>
      <c r="O2476" s="1" t="b">
        <f>ISNUMBER(MATCH($E2476,'VLookup Lists'!$E$2:$E$17,0))</f>
        <v>0</v>
      </c>
    </row>
    <row r="2477" spans="1:15" ht="15" customHeight="1" x14ac:dyDescent="0.2">
      <c r="A2477" s="1" t="str">
        <f t="shared" si="42"/>
        <v/>
      </c>
      <c r="E2477" s="1" t="s">
        <v>352</v>
      </c>
      <c r="F2477" s="38"/>
      <c r="G2477" s="38"/>
      <c r="M2477" s="1">
        <f>IF(ISNUMBER(MATCH(E2477,_xlfn.VSTACK('VLookup Lists'!$E$2:$E$17,'VLookup Lists'!$H$2:$H$38,'VLookup Lists'!$J$2:$J$8),0)),1,0)</f>
        <v>0</v>
      </c>
      <c r="N2477" s="1" t="str">
        <f>IFERROR(IF(VLOOKUP($D2477,'VLookup Lists'!$B$11:$C$29,2,FALSE)="FLIP",1,0),"")</f>
        <v/>
      </c>
      <c r="O2477" s="1" t="b">
        <f>ISNUMBER(MATCH($E2477,'VLookup Lists'!$E$2:$E$17,0))</f>
        <v>0</v>
      </c>
    </row>
    <row r="2478" spans="1:15" ht="15" customHeight="1" x14ac:dyDescent="0.2">
      <c r="A2478" s="1" t="str">
        <f t="shared" si="42"/>
        <v/>
      </c>
      <c r="E2478" s="1" t="s">
        <v>352</v>
      </c>
      <c r="F2478" s="38"/>
      <c r="G2478" s="38"/>
      <c r="M2478" s="1">
        <f>IF(ISNUMBER(MATCH(E2478,_xlfn.VSTACK('VLookup Lists'!$E$2:$E$17,'VLookup Lists'!$H$2:$H$38,'VLookup Lists'!$J$2:$J$8),0)),1,0)</f>
        <v>0</v>
      </c>
      <c r="N2478" s="1" t="str">
        <f>IFERROR(IF(VLOOKUP($D2478,'VLookup Lists'!$B$11:$C$29,2,FALSE)="FLIP",1,0),"")</f>
        <v/>
      </c>
      <c r="O2478" s="1" t="b">
        <f>ISNUMBER(MATCH($E2478,'VLookup Lists'!$E$2:$E$17,0))</f>
        <v>0</v>
      </c>
    </row>
    <row r="2479" spans="1:15" ht="15" customHeight="1" x14ac:dyDescent="0.2">
      <c r="A2479" s="1" t="str">
        <f t="shared" si="42"/>
        <v/>
      </c>
      <c r="E2479" s="1" t="s">
        <v>352</v>
      </c>
      <c r="F2479" s="38"/>
      <c r="G2479" s="38"/>
      <c r="M2479" s="1">
        <f>IF(ISNUMBER(MATCH(E2479,_xlfn.VSTACK('VLookup Lists'!$E$2:$E$17,'VLookup Lists'!$H$2:$H$38,'VLookup Lists'!$J$2:$J$8),0)),1,0)</f>
        <v>0</v>
      </c>
      <c r="N2479" s="1" t="str">
        <f>IFERROR(IF(VLOOKUP($D2479,'VLookup Lists'!$B$11:$C$29,2,FALSE)="FLIP",1,0),"")</f>
        <v/>
      </c>
      <c r="O2479" s="1" t="b">
        <f>ISNUMBER(MATCH($E2479,'VLookup Lists'!$E$2:$E$17,0))</f>
        <v>0</v>
      </c>
    </row>
    <row r="2480" spans="1:15" ht="15" customHeight="1" x14ac:dyDescent="0.2">
      <c r="A2480" s="1" t="str">
        <f t="shared" si="42"/>
        <v/>
      </c>
      <c r="E2480" s="1" t="s">
        <v>352</v>
      </c>
      <c r="F2480" s="38"/>
      <c r="G2480" s="38"/>
      <c r="M2480" s="1">
        <f>IF(ISNUMBER(MATCH(E2480,_xlfn.VSTACK('VLookup Lists'!$E$2:$E$17,'VLookup Lists'!$H$2:$H$38,'VLookup Lists'!$J$2:$J$8),0)),1,0)</f>
        <v>0</v>
      </c>
      <c r="N2480" s="1" t="str">
        <f>IFERROR(IF(VLOOKUP($D2480,'VLookup Lists'!$B$11:$C$29,2,FALSE)="FLIP",1,0),"")</f>
        <v/>
      </c>
      <c r="O2480" s="1" t="b">
        <f>ISNUMBER(MATCH($E2480,'VLookup Lists'!$E$2:$E$17,0))</f>
        <v>0</v>
      </c>
    </row>
    <row r="2481" spans="1:15" ht="15" customHeight="1" x14ac:dyDescent="0.2">
      <c r="A2481" s="1" t="str">
        <f t="shared" si="42"/>
        <v/>
      </c>
      <c r="E2481" s="1" t="s">
        <v>352</v>
      </c>
      <c r="F2481" s="38"/>
      <c r="G2481" s="38"/>
      <c r="M2481" s="1">
        <f>IF(ISNUMBER(MATCH(E2481,_xlfn.VSTACK('VLookup Lists'!$E$2:$E$17,'VLookup Lists'!$H$2:$H$38,'VLookup Lists'!$J$2:$J$8),0)),1,0)</f>
        <v>0</v>
      </c>
      <c r="N2481" s="1" t="str">
        <f>IFERROR(IF(VLOOKUP($D2481,'VLookup Lists'!$B$11:$C$29,2,FALSE)="FLIP",1,0),"")</f>
        <v/>
      </c>
      <c r="O2481" s="1" t="b">
        <f>ISNUMBER(MATCH($E2481,'VLookup Lists'!$E$2:$E$17,0))</f>
        <v>0</v>
      </c>
    </row>
    <row r="2482" spans="1:15" ht="15" customHeight="1" x14ac:dyDescent="0.2">
      <c r="A2482" s="1" t="str">
        <f t="shared" si="42"/>
        <v/>
      </c>
      <c r="E2482" s="1" t="s">
        <v>352</v>
      </c>
      <c r="F2482" s="38"/>
      <c r="G2482" s="38"/>
      <c r="M2482" s="1">
        <f>IF(ISNUMBER(MATCH(E2482,_xlfn.VSTACK('VLookup Lists'!$E$2:$E$17,'VLookup Lists'!$H$2:$H$38,'VLookup Lists'!$J$2:$J$8),0)),1,0)</f>
        <v>0</v>
      </c>
      <c r="N2482" s="1" t="str">
        <f>IFERROR(IF(VLOOKUP($D2482,'VLookup Lists'!$B$11:$C$29,2,FALSE)="FLIP",1,0),"")</f>
        <v/>
      </c>
      <c r="O2482" s="1" t="b">
        <f>ISNUMBER(MATCH($E2482,'VLookup Lists'!$E$2:$E$17,0))</f>
        <v>0</v>
      </c>
    </row>
    <row r="2483" spans="1:15" ht="15" customHeight="1" x14ac:dyDescent="0.2">
      <c r="A2483" s="1" t="str">
        <f t="shared" si="42"/>
        <v/>
      </c>
      <c r="E2483" s="1" t="s">
        <v>352</v>
      </c>
      <c r="F2483" s="38"/>
      <c r="G2483" s="38"/>
      <c r="M2483" s="1">
        <f>IF(ISNUMBER(MATCH(E2483,_xlfn.VSTACK('VLookup Lists'!$E$2:$E$17,'VLookup Lists'!$H$2:$H$38,'VLookup Lists'!$J$2:$J$8),0)),1,0)</f>
        <v>0</v>
      </c>
      <c r="N2483" s="1" t="str">
        <f>IFERROR(IF(VLOOKUP($D2483,'VLookup Lists'!$B$11:$C$29,2,FALSE)="FLIP",1,0),"")</f>
        <v/>
      </c>
      <c r="O2483" s="1" t="b">
        <f>ISNUMBER(MATCH($E2483,'VLookup Lists'!$E$2:$E$17,0))</f>
        <v>0</v>
      </c>
    </row>
    <row r="2484" spans="1:15" ht="15" customHeight="1" x14ac:dyDescent="0.2">
      <c r="A2484" s="1" t="str">
        <f t="shared" si="42"/>
        <v/>
      </c>
      <c r="E2484" s="1" t="s">
        <v>352</v>
      </c>
      <c r="F2484" s="38"/>
      <c r="G2484" s="38"/>
      <c r="M2484" s="1">
        <f>IF(ISNUMBER(MATCH(E2484,_xlfn.VSTACK('VLookup Lists'!$E$2:$E$17,'VLookup Lists'!$H$2:$H$38,'VLookup Lists'!$J$2:$J$8),0)),1,0)</f>
        <v>0</v>
      </c>
      <c r="N2484" s="1" t="str">
        <f>IFERROR(IF(VLOOKUP($D2484,'VLookup Lists'!$B$11:$C$29,2,FALSE)="FLIP",1,0),"")</f>
        <v/>
      </c>
      <c r="O2484" s="1" t="b">
        <f>ISNUMBER(MATCH($E2484,'VLookup Lists'!$E$2:$E$17,0))</f>
        <v>0</v>
      </c>
    </row>
    <row r="2485" spans="1:15" ht="15" customHeight="1" x14ac:dyDescent="0.2">
      <c r="A2485" s="1" t="str">
        <f t="shared" si="42"/>
        <v/>
      </c>
      <c r="E2485" s="1" t="s">
        <v>352</v>
      </c>
      <c r="F2485" s="38"/>
      <c r="G2485" s="38"/>
      <c r="M2485" s="1">
        <f>IF(ISNUMBER(MATCH(E2485,_xlfn.VSTACK('VLookup Lists'!$E$2:$E$17,'VLookup Lists'!$H$2:$H$38,'VLookup Lists'!$J$2:$J$8),0)),1,0)</f>
        <v>0</v>
      </c>
      <c r="N2485" s="1" t="str">
        <f>IFERROR(IF(VLOOKUP($D2485,'VLookup Lists'!$B$11:$C$29,2,FALSE)="FLIP",1,0),"")</f>
        <v/>
      </c>
      <c r="O2485" s="1" t="b">
        <f>ISNUMBER(MATCH($E2485,'VLookup Lists'!$E$2:$E$17,0))</f>
        <v>0</v>
      </c>
    </row>
    <row r="2486" spans="1:15" ht="15" customHeight="1" x14ac:dyDescent="0.2">
      <c r="A2486" s="1" t="str">
        <f t="shared" si="42"/>
        <v/>
      </c>
      <c r="E2486" s="1" t="s">
        <v>352</v>
      </c>
      <c r="F2486" s="38"/>
      <c r="G2486" s="38"/>
      <c r="M2486" s="1">
        <f>IF(ISNUMBER(MATCH(E2486,_xlfn.VSTACK('VLookup Lists'!$E$2:$E$17,'VLookup Lists'!$H$2:$H$38,'VLookup Lists'!$J$2:$J$8),0)),1,0)</f>
        <v>0</v>
      </c>
      <c r="N2486" s="1" t="str">
        <f>IFERROR(IF(VLOOKUP($D2486,'VLookup Lists'!$B$11:$C$29,2,FALSE)="FLIP",1,0),"")</f>
        <v/>
      </c>
      <c r="O2486" s="1" t="b">
        <f>ISNUMBER(MATCH($E2486,'VLookup Lists'!$E$2:$E$17,0))</f>
        <v>0</v>
      </c>
    </row>
    <row r="2487" spans="1:15" ht="15" customHeight="1" x14ac:dyDescent="0.2">
      <c r="A2487" s="1" t="str">
        <f t="shared" si="42"/>
        <v/>
      </c>
      <c r="E2487" s="1" t="s">
        <v>352</v>
      </c>
      <c r="F2487" s="38"/>
      <c r="G2487" s="38"/>
      <c r="M2487" s="1">
        <f>IF(ISNUMBER(MATCH(E2487,_xlfn.VSTACK('VLookup Lists'!$E$2:$E$17,'VLookup Lists'!$H$2:$H$38,'VLookup Lists'!$J$2:$J$8),0)),1,0)</f>
        <v>0</v>
      </c>
      <c r="N2487" s="1" t="str">
        <f>IFERROR(IF(VLOOKUP($D2487,'VLookup Lists'!$B$11:$C$29,2,FALSE)="FLIP",1,0),"")</f>
        <v/>
      </c>
      <c r="O2487" s="1" t="b">
        <f>ISNUMBER(MATCH($E2487,'VLookup Lists'!$E$2:$E$17,0))</f>
        <v>0</v>
      </c>
    </row>
    <row r="2488" spans="1:15" ht="15" customHeight="1" x14ac:dyDescent="0.2">
      <c r="A2488" s="1" t="str">
        <f t="shared" si="42"/>
        <v/>
      </c>
      <c r="E2488" s="1" t="s">
        <v>352</v>
      </c>
      <c r="F2488" s="38"/>
      <c r="G2488" s="38"/>
      <c r="M2488" s="1">
        <f>IF(ISNUMBER(MATCH(E2488,_xlfn.VSTACK('VLookup Lists'!$E$2:$E$17,'VLookup Lists'!$H$2:$H$38,'VLookup Lists'!$J$2:$J$8),0)),1,0)</f>
        <v>0</v>
      </c>
      <c r="N2488" s="1" t="str">
        <f>IFERROR(IF(VLOOKUP($D2488,'VLookup Lists'!$B$11:$C$29,2,FALSE)="FLIP",1,0),"")</f>
        <v/>
      </c>
      <c r="O2488" s="1" t="b">
        <f>ISNUMBER(MATCH($E2488,'VLookup Lists'!$E$2:$E$17,0))</f>
        <v>0</v>
      </c>
    </row>
    <row r="2489" spans="1:15" ht="15" customHeight="1" x14ac:dyDescent="0.2">
      <c r="A2489" s="1" t="str">
        <f t="shared" si="42"/>
        <v/>
      </c>
      <c r="E2489" s="1" t="s">
        <v>352</v>
      </c>
      <c r="F2489" s="38"/>
      <c r="G2489" s="38"/>
      <c r="M2489" s="1">
        <f>IF(ISNUMBER(MATCH(E2489,_xlfn.VSTACK('VLookup Lists'!$E$2:$E$17,'VLookup Lists'!$H$2:$H$38,'VLookup Lists'!$J$2:$J$8),0)),1,0)</f>
        <v>0</v>
      </c>
      <c r="N2489" s="1" t="str">
        <f>IFERROR(IF(VLOOKUP($D2489,'VLookup Lists'!$B$11:$C$29,2,FALSE)="FLIP",1,0),"")</f>
        <v/>
      </c>
      <c r="O2489" s="1" t="b">
        <f>ISNUMBER(MATCH($E2489,'VLookup Lists'!$E$2:$E$17,0))</f>
        <v>0</v>
      </c>
    </row>
    <row r="2490" spans="1:15" ht="15" customHeight="1" x14ac:dyDescent="0.2">
      <c r="A2490" s="1" t="str">
        <f t="shared" si="42"/>
        <v/>
      </c>
      <c r="E2490" s="1" t="s">
        <v>352</v>
      </c>
      <c r="F2490" s="38"/>
      <c r="G2490" s="38"/>
      <c r="M2490" s="1">
        <f>IF(ISNUMBER(MATCH(E2490,_xlfn.VSTACK('VLookup Lists'!$E$2:$E$17,'VLookup Lists'!$H$2:$H$38,'VLookup Lists'!$J$2:$J$8),0)),1,0)</f>
        <v>0</v>
      </c>
      <c r="N2490" s="1" t="str">
        <f>IFERROR(IF(VLOOKUP($D2490,'VLookup Lists'!$B$11:$C$29,2,FALSE)="FLIP",1,0),"")</f>
        <v/>
      </c>
      <c r="O2490" s="1" t="b">
        <f>ISNUMBER(MATCH($E2490,'VLookup Lists'!$E$2:$E$17,0))</f>
        <v>0</v>
      </c>
    </row>
    <row r="2491" spans="1:15" ht="15" customHeight="1" x14ac:dyDescent="0.2">
      <c r="A2491" s="1" t="str">
        <f t="shared" si="42"/>
        <v/>
      </c>
      <c r="E2491" s="1" t="s">
        <v>352</v>
      </c>
      <c r="F2491" s="38"/>
      <c r="G2491" s="38"/>
      <c r="M2491" s="1">
        <f>IF(ISNUMBER(MATCH(E2491,_xlfn.VSTACK('VLookup Lists'!$E$2:$E$17,'VLookup Lists'!$H$2:$H$38,'VLookup Lists'!$J$2:$J$8),0)),1,0)</f>
        <v>0</v>
      </c>
      <c r="N2491" s="1" t="str">
        <f>IFERROR(IF(VLOOKUP($D2491,'VLookup Lists'!$B$11:$C$29,2,FALSE)="FLIP",1,0),"")</f>
        <v/>
      </c>
      <c r="O2491" s="1" t="b">
        <f>ISNUMBER(MATCH($E2491,'VLookup Lists'!$E$2:$E$17,0))</f>
        <v>0</v>
      </c>
    </row>
    <row r="2492" spans="1:15" ht="15" customHeight="1" x14ac:dyDescent="0.2">
      <c r="A2492" s="1" t="str">
        <f t="shared" si="42"/>
        <v/>
      </c>
      <c r="E2492" s="1" t="s">
        <v>352</v>
      </c>
      <c r="F2492" s="38"/>
      <c r="G2492" s="38"/>
      <c r="M2492" s="1">
        <f>IF(ISNUMBER(MATCH(E2492,_xlfn.VSTACK('VLookup Lists'!$E$2:$E$17,'VLookup Lists'!$H$2:$H$38,'VLookup Lists'!$J$2:$J$8),0)),1,0)</f>
        <v>0</v>
      </c>
      <c r="N2492" s="1" t="str">
        <f>IFERROR(IF(VLOOKUP($D2492,'VLookup Lists'!$B$11:$C$29,2,FALSE)="FLIP",1,0),"")</f>
        <v/>
      </c>
      <c r="O2492" s="1" t="b">
        <f>ISNUMBER(MATCH($E2492,'VLookup Lists'!$E$2:$E$17,0))</f>
        <v>0</v>
      </c>
    </row>
    <row r="2493" spans="1:15" ht="15" customHeight="1" x14ac:dyDescent="0.2">
      <c r="A2493" s="1" t="str">
        <f t="shared" si="42"/>
        <v/>
      </c>
      <c r="E2493" s="1" t="s">
        <v>352</v>
      </c>
      <c r="F2493" s="38"/>
      <c r="G2493" s="38"/>
      <c r="M2493" s="1">
        <f>IF(ISNUMBER(MATCH(E2493,_xlfn.VSTACK('VLookup Lists'!$E$2:$E$17,'VLookup Lists'!$H$2:$H$38,'VLookup Lists'!$J$2:$J$8),0)),1,0)</f>
        <v>0</v>
      </c>
      <c r="N2493" s="1" t="str">
        <f>IFERROR(IF(VLOOKUP($D2493,'VLookup Lists'!$B$11:$C$29,2,FALSE)="FLIP",1,0),"")</f>
        <v/>
      </c>
      <c r="O2493" s="1" t="b">
        <f>ISNUMBER(MATCH($E2493,'VLookup Lists'!$E$2:$E$17,0))</f>
        <v>0</v>
      </c>
    </row>
    <row r="2494" spans="1:15" ht="15" customHeight="1" x14ac:dyDescent="0.2">
      <c r="A2494" s="1" t="str">
        <f t="shared" si="42"/>
        <v/>
      </c>
      <c r="E2494" s="1" t="s">
        <v>352</v>
      </c>
      <c r="F2494" s="38"/>
      <c r="G2494" s="38"/>
      <c r="M2494" s="1">
        <f>IF(ISNUMBER(MATCH(E2494,_xlfn.VSTACK('VLookup Lists'!$E$2:$E$17,'VLookup Lists'!$H$2:$H$38,'VLookup Lists'!$J$2:$J$8),0)),1,0)</f>
        <v>0</v>
      </c>
      <c r="N2494" s="1" t="str">
        <f>IFERROR(IF(VLOOKUP($D2494,'VLookup Lists'!$B$11:$C$29,2,FALSE)="FLIP",1,0),"")</f>
        <v/>
      </c>
      <c r="O2494" s="1" t="b">
        <f>ISNUMBER(MATCH($E2494,'VLookup Lists'!$E$2:$E$17,0))</f>
        <v>0</v>
      </c>
    </row>
    <row r="2495" spans="1:15" ht="15" customHeight="1" x14ac:dyDescent="0.2">
      <c r="A2495" s="1" t="str">
        <f t="shared" si="42"/>
        <v/>
      </c>
      <c r="E2495" s="1" t="s">
        <v>352</v>
      </c>
      <c r="F2495" s="38"/>
      <c r="G2495" s="38"/>
      <c r="M2495" s="1">
        <f>IF(ISNUMBER(MATCH(E2495,_xlfn.VSTACK('VLookup Lists'!$E$2:$E$17,'VLookup Lists'!$H$2:$H$38,'VLookup Lists'!$J$2:$J$8),0)),1,0)</f>
        <v>0</v>
      </c>
      <c r="N2495" s="1" t="str">
        <f>IFERROR(IF(VLOOKUP($D2495,'VLookup Lists'!$B$11:$C$29,2,FALSE)="FLIP",1,0),"")</f>
        <v/>
      </c>
      <c r="O2495" s="1" t="b">
        <f>ISNUMBER(MATCH($E2495,'VLookup Lists'!$E$2:$E$17,0))</f>
        <v>0</v>
      </c>
    </row>
    <row r="2496" spans="1:15" ht="15" customHeight="1" x14ac:dyDescent="0.2">
      <c r="A2496" s="1" t="str">
        <f t="shared" si="42"/>
        <v/>
      </c>
      <c r="E2496" s="1" t="s">
        <v>352</v>
      </c>
      <c r="F2496" s="38"/>
      <c r="G2496" s="38"/>
      <c r="M2496" s="1">
        <f>IF(ISNUMBER(MATCH(E2496,_xlfn.VSTACK('VLookup Lists'!$E$2:$E$17,'VLookup Lists'!$H$2:$H$38,'VLookup Lists'!$J$2:$J$8),0)),1,0)</f>
        <v>0</v>
      </c>
      <c r="N2496" s="1" t="str">
        <f>IFERROR(IF(VLOOKUP($D2496,'VLookup Lists'!$B$11:$C$29,2,FALSE)="FLIP",1,0),"")</f>
        <v/>
      </c>
      <c r="O2496" s="1" t="b">
        <f>ISNUMBER(MATCH($E2496,'VLookup Lists'!$E$2:$E$17,0))</f>
        <v>0</v>
      </c>
    </row>
    <row r="2497" spans="1:15" ht="15" customHeight="1" x14ac:dyDescent="0.2">
      <c r="A2497" s="1" t="str">
        <f t="shared" si="42"/>
        <v/>
      </c>
      <c r="E2497" s="1" t="s">
        <v>352</v>
      </c>
      <c r="F2497" s="38"/>
      <c r="G2497" s="38"/>
      <c r="M2497" s="1">
        <f>IF(ISNUMBER(MATCH(E2497,_xlfn.VSTACK('VLookup Lists'!$E$2:$E$17,'VLookup Lists'!$H$2:$H$38,'VLookup Lists'!$J$2:$J$8),0)),1,0)</f>
        <v>0</v>
      </c>
      <c r="N2497" s="1" t="str">
        <f>IFERROR(IF(VLOOKUP($D2497,'VLookup Lists'!$B$11:$C$29,2,FALSE)="FLIP",1,0),"")</f>
        <v/>
      </c>
      <c r="O2497" s="1" t="b">
        <f>ISNUMBER(MATCH($E2497,'VLookup Lists'!$E$2:$E$17,0))</f>
        <v>0</v>
      </c>
    </row>
    <row r="2498" spans="1:15" ht="15" customHeight="1" x14ac:dyDescent="0.2">
      <c r="A2498" s="1" t="str">
        <f t="shared" si="42"/>
        <v/>
      </c>
      <c r="E2498" s="1" t="s">
        <v>352</v>
      </c>
      <c r="F2498" s="38"/>
      <c r="G2498" s="38"/>
      <c r="M2498" s="1">
        <f>IF(ISNUMBER(MATCH(E2498,_xlfn.VSTACK('VLookup Lists'!$E$2:$E$17,'VLookup Lists'!$H$2:$H$38,'VLookup Lists'!$J$2:$J$8),0)),1,0)</f>
        <v>0</v>
      </c>
      <c r="N2498" s="1" t="str">
        <f>IFERROR(IF(VLOOKUP($D2498,'VLookup Lists'!$B$11:$C$29,2,FALSE)="FLIP",1,0),"")</f>
        <v/>
      </c>
      <c r="O2498" s="1" t="b">
        <f>ISNUMBER(MATCH($E2498,'VLookup Lists'!$E$2:$E$17,0))</f>
        <v>0</v>
      </c>
    </row>
    <row r="2499" spans="1:15" ht="15" customHeight="1" x14ac:dyDescent="0.2">
      <c r="A2499" s="1" t="str">
        <f t="shared" si="42"/>
        <v/>
      </c>
      <c r="E2499" s="1" t="s">
        <v>352</v>
      </c>
      <c r="F2499" s="38"/>
      <c r="G2499" s="38"/>
      <c r="M2499" s="1">
        <f>IF(ISNUMBER(MATCH(E2499,_xlfn.VSTACK('VLookup Lists'!$E$2:$E$17,'VLookup Lists'!$H$2:$H$38,'VLookup Lists'!$J$2:$J$8),0)),1,0)</f>
        <v>0</v>
      </c>
      <c r="N2499" s="1" t="str">
        <f>IFERROR(IF(VLOOKUP($D2499,'VLookup Lists'!$B$11:$C$29,2,FALSE)="FLIP",1,0),"")</f>
        <v/>
      </c>
      <c r="O2499" s="1" t="b">
        <f>ISNUMBER(MATCH($E2499,'VLookup Lists'!$E$2:$E$17,0))</f>
        <v>0</v>
      </c>
    </row>
    <row r="2500" spans="1:15" ht="15" customHeight="1" x14ac:dyDescent="0.2">
      <c r="A2500" s="1" t="str">
        <f t="shared" si="42"/>
        <v/>
      </c>
      <c r="E2500" s="1" t="s">
        <v>352</v>
      </c>
      <c r="F2500" s="38"/>
      <c r="G2500" s="38"/>
      <c r="M2500" s="1">
        <f>IF(ISNUMBER(MATCH(E2500,_xlfn.VSTACK('VLookup Lists'!$E$2:$E$17,'VLookup Lists'!$H$2:$H$38,'VLookup Lists'!$J$2:$J$8),0)),1,0)</f>
        <v>0</v>
      </c>
      <c r="N2500" s="1" t="str">
        <f>IFERROR(IF(VLOOKUP($D2500,'VLookup Lists'!$B$11:$C$29,2,FALSE)="FLIP",1,0),"")</f>
        <v/>
      </c>
      <c r="O2500" s="1" t="b">
        <f>ISNUMBER(MATCH($E2500,'VLookup Lists'!$E$2:$E$17,0))</f>
        <v>0</v>
      </c>
    </row>
    <row r="2501" spans="1:15" ht="15" customHeight="1" x14ac:dyDescent="0.2">
      <c r="A2501" s="1" t="str">
        <f t="shared" si="42"/>
        <v/>
      </c>
      <c r="E2501" s="1" t="s">
        <v>352</v>
      </c>
      <c r="F2501" s="38"/>
      <c r="G2501" s="38"/>
      <c r="M2501" s="1">
        <f>IF(ISNUMBER(MATCH(E2501,_xlfn.VSTACK('VLookup Lists'!$E$2:$E$17,'VLookup Lists'!$H$2:$H$38,'VLookup Lists'!$J$2:$J$8),0)),1,0)</f>
        <v>0</v>
      </c>
      <c r="N2501" s="1" t="str">
        <f>IFERROR(IF(VLOOKUP($D2501,'VLookup Lists'!$B$11:$C$29,2,FALSE)="FLIP",1,0),"")</f>
        <v/>
      </c>
      <c r="O2501" s="1" t="b">
        <f>ISNUMBER(MATCH($E2501,'VLookup Lists'!$E$2:$E$17,0))</f>
        <v>0</v>
      </c>
    </row>
    <row r="2502" spans="1:15" ht="15" customHeight="1" x14ac:dyDescent="0.2">
      <c r="A2502" s="1" t="str">
        <f t="shared" si="42"/>
        <v/>
      </c>
      <c r="E2502" s="1" t="s">
        <v>352</v>
      </c>
      <c r="F2502" s="38"/>
      <c r="G2502" s="38"/>
      <c r="M2502" s="1">
        <f>IF(ISNUMBER(MATCH(E2502,_xlfn.VSTACK('VLookup Lists'!$E$2:$E$17,'VLookup Lists'!$H$2:$H$38,'VLookup Lists'!$J$2:$J$8),0)),1,0)</f>
        <v>0</v>
      </c>
      <c r="N2502" s="1" t="str">
        <f>IFERROR(IF(VLOOKUP($D2502,'VLookup Lists'!$B$11:$C$29,2,FALSE)="FLIP",1,0),"")</f>
        <v/>
      </c>
      <c r="O2502" s="1" t="b">
        <f>ISNUMBER(MATCH($E2502,'VLookup Lists'!$E$2:$E$17,0))</f>
        <v>0</v>
      </c>
    </row>
    <row r="2503" spans="1:15" ht="15" customHeight="1" x14ac:dyDescent="0.2">
      <c r="A2503" s="1" t="str">
        <f t="shared" si="42"/>
        <v/>
      </c>
      <c r="E2503" s="1" t="s">
        <v>352</v>
      </c>
      <c r="F2503" s="38"/>
      <c r="G2503" s="38"/>
      <c r="M2503" s="1">
        <f>IF(ISNUMBER(MATCH(E2503,_xlfn.VSTACK('VLookup Lists'!$E$2:$E$17,'VLookup Lists'!$H$2:$H$38,'VLookup Lists'!$J$2:$J$8),0)),1,0)</f>
        <v>0</v>
      </c>
      <c r="N2503" s="1" t="str">
        <f>IFERROR(IF(VLOOKUP($D2503,'VLookup Lists'!$B$11:$C$29,2,FALSE)="FLIP",1,0),"")</f>
        <v/>
      </c>
      <c r="O2503" s="1" t="b">
        <f>ISNUMBER(MATCH($E2503,'VLookup Lists'!$E$2:$E$17,0))</f>
        <v>0</v>
      </c>
    </row>
    <row r="2504" spans="1:15" ht="15" customHeight="1" x14ac:dyDescent="0.2">
      <c r="A2504" s="1" t="str">
        <f t="shared" si="42"/>
        <v/>
      </c>
      <c r="E2504" s="1" t="s">
        <v>352</v>
      </c>
      <c r="F2504" s="38"/>
      <c r="G2504" s="38"/>
      <c r="M2504" s="1">
        <f>IF(ISNUMBER(MATCH(E2504,_xlfn.VSTACK('VLookup Lists'!$E$2:$E$17,'VLookup Lists'!$H$2:$H$38,'VLookup Lists'!$J$2:$J$8),0)),1,0)</f>
        <v>0</v>
      </c>
      <c r="N2504" s="1" t="str">
        <f>IFERROR(IF(VLOOKUP($D2504,'VLookup Lists'!$B$11:$C$29,2,FALSE)="FLIP",1,0),"")</f>
        <v/>
      </c>
      <c r="O2504" s="1" t="b">
        <f>ISNUMBER(MATCH($E2504,'VLookup Lists'!$E$2:$E$17,0))</f>
        <v>0</v>
      </c>
    </row>
    <row r="2505" spans="1:15" ht="15" customHeight="1" x14ac:dyDescent="0.2">
      <c r="A2505" s="1" t="str">
        <f t="shared" si="42"/>
        <v/>
      </c>
      <c r="E2505" s="1" t="s">
        <v>352</v>
      </c>
      <c r="F2505" s="38"/>
      <c r="G2505" s="38"/>
      <c r="M2505" s="1">
        <f>IF(ISNUMBER(MATCH(E2505,_xlfn.VSTACK('VLookup Lists'!$E$2:$E$17,'VLookup Lists'!$H$2:$H$38,'VLookup Lists'!$J$2:$J$8),0)),1,0)</f>
        <v>0</v>
      </c>
      <c r="N2505" s="1" t="str">
        <f>IFERROR(IF(VLOOKUP($D2505,'VLookup Lists'!$B$11:$C$29,2,FALSE)="FLIP",1,0),"")</f>
        <v/>
      </c>
      <c r="O2505" s="1" t="b">
        <f>ISNUMBER(MATCH($E2505,'VLookup Lists'!$E$2:$E$17,0))</f>
        <v>0</v>
      </c>
    </row>
    <row r="2506" spans="1:15" ht="15" customHeight="1" x14ac:dyDescent="0.2">
      <c r="A2506" s="1" t="str">
        <f t="shared" si="42"/>
        <v/>
      </c>
      <c r="E2506" s="1" t="s">
        <v>352</v>
      </c>
      <c r="F2506" s="38"/>
      <c r="G2506" s="38"/>
      <c r="M2506" s="1">
        <f>IF(ISNUMBER(MATCH(E2506,_xlfn.VSTACK('VLookup Lists'!$E$2:$E$17,'VLookup Lists'!$H$2:$H$38,'VLookup Lists'!$J$2:$J$8),0)),1,0)</f>
        <v>0</v>
      </c>
      <c r="N2506" s="1" t="str">
        <f>IFERROR(IF(VLOOKUP($D2506,'VLookup Lists'!$B$11:$C$29,2,FALSE)="FLIP",1,0),"")</f>
        <v/>
      </c>
      <c r="O2506" s="1" t="b">
        <f>ISNUMBER(MATCH($E2506,'VLookup Lists'!$E$2:$E$17,0))</f>
        <v>0</v>
      </c>
    </row>
    <row r="2507" spans="1:15" ht="15" customHeight="1" x14ac:dyDescent="0.2">
      <c r="A2507" s="1" t="str">
        <f t="shared" si="42"/>
        <v/>
      </c>
      <c r="E2507" s="1" t="s">
        <v>352</v>
      </c>
      <c r="F2507" s="38"/>
      <c r="G2507" s="38"/>
      <c r="M2507" s="1">
        <f>IF(ISNUMBER(MATCH(E2507,_xlfn.VSTACK('VLookup Lists'!$E$2:$E$17,'VLookup Lists'!$H$2:$H$38,'VLookup Lists'!$J$2:$J$8),0)),1,0)</f>
        <v>0</v>
      </c>
      <c r="N2507" s="1" t="str">
        <f>IFERROR(IF(VLOOKUP($D2507,'VLookup Lists'!$B$11:$C$29,2,FALSE)="FLIP",1,0),"")</f>
        <v/>
      </c>
      <c r="O2507" s="1" t="b">
        <f>ISNUMBER(MATCH($E2507,'VLookup Lists'!$E$2:$E$17,0))</f>
        <v>0</v>
      </c>
    </row>
    <row r="2508" spans="1:15" ht="15" customHeight="1" x14ac:dyDescent="0.2">
      <c r="A2508" s="1" t="str">
        <f t="shared" si="42"/>
        <v/>
      </c>
      <c r="E2508" s="1" t="s">
        <v>352</v>
      </c>
      <c r="F2508" s="38"/>
      <c r="G2508" s="38"/>
      <c r="M2508" s="1">
        <f>IF(ISNUMBER(MATCH(E2508,_xlfn.VSTACK('VLookup Lists'!$E$2:$E$17,'VLookup Lists'!$H$2:$H$38,'VLookup Lists'!$J$2:$J$8),0)),1,0)</f>
        <v>0</v>
      </c>
      <c r="N2508" s="1" t="str">
        <f>IFERROR(IF(VLOOKUP($D2508,'VLookup Lists'!$B$11:$C$29,2,FALSE)="FLIP",1,0),"")</f>
        <v/>
      </c>
      <c r="O2508" s="1" t="b">
        <f>ISNUMBER(MATCH($E2508,'VLookup Lists'!$E$2:$E$17,0))</f>
        <v>0</v>
      </c>
    </row>
    <row r="2509" spans="1:15" ht="15" customHeight="1" x14ac:dyDescent="0.2">
      <c r="A2509" s="1" t="str">
        <f t="shared" si="42"/>
        <v/>
      </c>
      <c r="E2509" s="1" t="s">
        <v>352</v>
      </c>
      <c r="F2509" s="38"/>
      <c r="G2509" s="38"/>
      <c r="M2509" s="1">
        <f>IF(ISNUMBER(MATCH(E2509,_xlfn.VSTACK('VLookup Lists'!$E$2:$E$17,'VLookup Lists'!$H$2:$H$38,'VLookup Lists'!$J$2:$J$8),0)),1,0)</f>
        <v>0</v>
      </c>
      <c r="N2509" s="1" t="str">
        <f>IFERROR(IF(VLOOKUP($D2509,'VLookup Lists'!$B$11:$C$29,2,FALSE)="FLIP",1,0),"")</f>
        <v/>
      </c>
      <c r="O2509" s="1" t="b">
        <f>ISNUMBER(MATCH($E2509,'VLookup Lists'!$E$2:$E$17,0))</f>
        <v>0</v>
      </c>
    </row>
    <row r="2510" spans="1:15" ht="15" customHeight="1" x14ac:dyDescent="0.2">
      <c r="A2510" s="1" t="str">
        <f t="shared" si="42"/>
        <v/>
      </c>
      <c r="E2510" s="1" t="s">
        <v>352</v>
      </c>
      <c r="F2510" s="38"/>
      <c r="G2510" s="38"/>
      <c r="M2510" s="1">
        <f>IF(ISNUMBER(MATCH(E2510,_xlfn.VSTACK('VLookup Lists'!$E$2:$E$17,'VLookup Lists'!$H$2:$H$38,'VLookup Lists'!$J$2:$J$8),0)),1,0)</f>
        <v>0</v>
      </c>
      <c r="N2510" s="1" t="str">
        <f>IFERROR(IF(VLOOKUP($D2510,'VLookup Lists'!$B$11:$C$29,2,FALSE)="FLIP",1,0),"")</f>
        <v/>
      </c>
      <c r="O2510" s="1" t="b">
        <f>ISNUMBER(MATCH($E2510,'VLookup Lists'!$E$2:$E$17,0))</f>
        <v>0</v>
      </c>
    </row>
    <row r="2511" spans="1:15" ht="15" customHeight="1" x14ac:dyDescent="0.2">
      <c r="A2511" s="1" t="str">
        <f t="shared" si="42"/>
        <v/>
      </c>
      <c r="E2511" s="1" t="s">
        <v>352</v>
      </c>
      <c r="F2511" s="38"/>
      <c r="G2511" s="38"/>
      <c r="M2511" s="1">
        <f>IF(ISNUMBER(MATCH(E2511,_xlfn.VSTACK('VLookup Lists'!$E$2:$E$17,'VLookup Lists'!$H$2:$H$38,'VLookup Lists'!$J$2:$J$8),0)),1,0)</f>
        <v>0</v>
      </c>
      <c r="N2511" s="1" t="str">
        <f>IFERROR(IF(VLOOKUP($D2511,'VLookup Lists'!$B$11:$C$29,2,FALSE)="FLIP",1,0),"")</f>
        <v/>
      </c>
      <c r="O2511" s="1" t="b">
        <f>ISNUMBER(MATCH($E2511,'VLookup Lists'!$E$2:$E$17,0))</f>
        <v>0</v>
      </c>
    </row>
    <row r="2512" spans="1:15" ht="15" customHeight="1" x14ac:dyDescent="0.2">
      <c r="A2512" s="1" t="str">
        <f t="shared" si="42"/>
        <v/>
      </c>
      <c r="E2512" s="1" t="s">
        <v>352</v>
      </c>
      <c r="F2512" s="38"/>
      <c r="G2512" s="38"/>
      <c r="M2512" s="1">
        <f>IF(ISNUMBER(MATCH(E2512,_xlfn.VSTACK('VLookup Lists'!$E$2:$E$17,'VLookup Lists'!$H$2:$H$38,'VLookup Lists'!$J$2:$J$8),0)),1,0)</f>
        <v>0</v>
      </c>
      <c r="N2512" s="1" t="str">
        <f>IFERROR(IF(VLOOKUP($D2512,'VLookup Lists'!$B$11:$C$29,2,FALSE)="FLIP",1,0),"")</f>
        <v/>
      </c>
      <c r="O2512" s="1" t="b">
        <f>ISNUMBER(MATCH($E2512,'VLookup Lists'!$E$2:$E$17,0))</f>
        <v>0</v>
      </c>
    </row>
    <row r="2513" spans="1:15" ht="15" customHeight="1" x14ac:dyDescent="0.2">
      <c r="A2513" s="1" t="str">
        <f t="shared" si="42"/>
        <v/>
      </c>
      <c r="E2513" s="1" t="s">
        <v>352</v>
      </c>
      <c r="F2513" s="38"/>
      <c r="G2513" s="38"/>
      <c r="M2513" s="1">
        <f>IF(ISNUMBER(MATCH(E2513,_xlfn.VSTACK('VLookup Lists'!$E$2:$E$17,'VLookup Lists'!$H$2:$H$38,'VLookup Lists'!$J$2:$J$8),0)),1,0)</f>
        <v>0</v>
      </c>
      <c r="N2513" s="1" t="str">
        <f>IFERROR(IF(VLOOKUP($D2513,'VLookup Lists'!$B$11:$C$29,2,FALSE)="FLIP",1,0),"")</f>
        <v/>
      </c>
      <c r="O2513" s="1" t="b">
        <f>ISNUMBER(MATCH($E2513,'VLookup Lists'!$E$2:$E$17,0))</f>
        <v>0</v>
      </c>
    </row>
    <row r="2514" spans="1:15" ht="15" customHeight="1" x14ac:dyDescent="0.2">
      <c r="A2514" s="1" t="str">
        <f t="shared" si="42"/>
        <v/>
      </c>
      <c r="E2514" s="1" t="s">
        <v>352</v>
      </c>
      <c r="F2514" s="38"/>
      <c r="G2514" s="38"/>
      <c r="M2514" s="1">
        <f>IF(ISNUMBER(MATCH(E2514,_xlfn.VSTACK('VLookup Lists'!$E$2:$E$17,'VLookup Lists'!$H$2:$H$38,'VLookup Lists'!$J$2:$J$8),0)),1,0)</f>
        <v>0</v>
      </c>
      <c r="N2514" s="1" t="str">
        <f>IFERROR(IF(VLOOKUP($D2514,'VLookup Lists'!$B$11:$C$29,2,FALSE)="FLIP",1,0),"")</f>
        <v/>
      </c>
      <c r="O2514" s="1" t="b">
        <f>ISNUMBER(MATCH($E2514,'VLookup Lists'!$E$2:$E$17,0))</f>
        <v>0</v>
      </c>
    </row>
    <row r="2515" spans="1:15" ht="15" customHeight="1" x14ac:dyDescent="0.2">
      <c r="A2515" s="1" t="str">
        <f t="shared" si="42"/>
        <v/>
      </c>
      <c r="E2515" s="1" t="s">
        <v>352</v>
      </c>
      <c r="F2515" s="38"/>
      <c r="G2515" s="38"/>
      <c r="M2515" s="1">
        <f>IF(ISNUMBER(MATCH(E2515,_xlfn.VSTACK('VLookup Lists'!$E$2:$E$17,'VLookup Lists'!$H$2:$H$38,'VLookup Lists'!$J$2:$J$8),0)),1,0)</f>
        <v>0</v>
      </c>
      <c r="N2515" s="1" t="str">
        <f>IFERROR(IF(VLOOKUP($D2515,'VLookup Lists'!$B$11:$C$29,2,FALSE)="FLIP",1,0),"")</f>
        <v/>
      </c>
      <c r="O2515" s="1" t="b">
        <f>ISNUMBER(MATCH($E2515,'VLookup Lists'!$E$2:$E$17,0))</f>
        <v>0</v>
      </c>
    </row>
    <row r="2516" spans="1:15" ht="15" customHeight="1" x14ac:dyDescent="0.2">
      <c r="A2516" s="1" t="str">
        <f t="shared" si="42"/>
        <v/>
      </c>
      <c r="E2516" s="1" t="s">
        <v>352</v>
      </c>
      <c r="F2516" s="38"/>
      <c r="G2516" s="38"/>
      <c r="M2516" s="1">
        <f>IF(ISNUMBER(MATCH(E2516,_xlfn.VSTACK('VLookup Lists'!$E$2:$E$17,'VLookup Lists'!$H$2:$H$38,'VLookup Lists'!$J$2:$J$8),0)),1,0)</f>
        <v>0</v>
      </c>
      <c r="N2516" s="1" t="str">
        <f>IFERROR(IF(VLOOKUP($D2516,'VLookup Lists'!$B$11:$C$29,2,FALSE)="FLIP",1,0),"")</f>
        <v/>
      </c>
      <c r="O2516" s="1" t="b">
        <f>ISNUMBER(MATCH($E2516,'VLookup Lists'!$E$2:$E$17,0))</f>
        <v>0</v>
      </c>
    </row>
    <row r="2517" spans="1:15" ht="15" customHeight="1" x14ac:dyDescent="0.2">
      <c r="A2517" s="1" t="str">
        <f t="shared" si="42"/>
        <v/>
      </c>
      <c r="E2517" s="1" t="s">
        <v>352</v>
      </c>
      <c r="F2517" s="38"/>
      <c r="G2517" s="38"/>
      <c r="M2517" s="1">
        <f>IF(ISNUMBER(MATCH(E2517,_xlfn.VSTACK('VLookup Lists'!$E$2:$E$17,'VLookup Lists'!$H$2:$H$38,'VLookup Lists'!$J$2:$J$8),0)),1,0)</f>
        <v>0</v>
      </c>
      <c r="N2517" s="1" t="str">
        <f>IFERROR(IF(VLOOKUP($D2517,'VLookup Lists'!$B$11:$C$29,2,FALSE)="FLIP",1,0),"")</f>
        <v/>
      </c>
      <c r="O2517" s="1" t="b">
        <f>ISNUMBER(MATCH($E2517,'VLookup Lists'!$E$2:$E$17,0))</f>
        <v>0</v>
      </c>
    </row>
    <row r="2518" spans="1:15" ht="15" customHeight="1" x14ac:dyDescent="0.2">
      <c r="A2518" s="1" t="str">
        <f t="shared" si="42"/>
        <v/>
      </c>
      <c r="E2518" s="1" t="s">
        <v>352</v>
      </c>
      <c r="F2518" s="38"/>
      <c r="G2518" s="38"/>
      <c r="M2518" s="1">
        <f>IF(ISNUMBER(MATCH(E2518,_xlfn.VSTACK('VLookup Lists'!$E$2:$E$17,'VLookup Lists'!$H$2:$H$38,'VLookup Lists'!$J$2:$J$8),0)),1,0)</f>
        <v>0</v>
      </c>
      <c r="N2518" s="1" t="str">
        <f>IFERROR(IF(VLOOKUP($D2518,'VLookup Lists'!$B$11:$C$29,2,FALSE)="FLIP",1,0),"")</f>
        <v/>
      </c>
      <c r="O2518" s="1" t="b">
        <f>ISNUMBER(MATCH($E2518,'VLookup Lists'!$E$2:$E$17,0))</f>
        <v>0</v>
      </c>
    </row>
    <row r="2519" spans="1:15" ht="15" customHeight="1" x14ac:dyDescent="0.2">
      <c r="A2519" s="1" t="str">
        <f t="shared" si="42"/>
        <v/>
      </c>
      <c r="E2519" s="1" t="s">
        <v>352</v>
      </c>
      <c r="F2519" s="38"/>
      <c r="G2519" s="38"/>
      <c r="M2519" s="1">
        <f>IF(ISNUMBER(MATCH(E2519,_xlfn.VSTACK('VLookup Lists'!$E$2:$E$17,'VLookup Lists'!$H$2:$H$38,'VLookup Lists'!$J$2:$J$8),0)),1,0)</f>
        <v>0</v>
      </c>
      <c r="N2519" s="1" t="str">
        <f>IFERROR(IF(VLOOKUP($D2519,'VLookup Lists'!$B$11:$C$29,2,FALSE)="FLIP",1,0),"")</f>
        <v/>
      </c>
      <c r="O2519" s="1" t="b">
        <f>ISNUMBER(MATCH($E2519,'VLookup Lists'!$E$2:$E$17,0))</f>
        <v>0</v>
      </c>
    </row>
    <row r="2520" spans="1:15" ht="15" customHeight="1" x14ac:dyDescent="0.2">
      <c r="A2520" s="1" t="str">
        <f t="shared" si="42"/>
        <v/>
      </c>
      <c r="E2520" s="1" t="s">
        <v>352</v>
      </c>
      <c r="F2520" s="38"/>
      <c r="G2520" s="38"/>
      <c r="M2520" s="1">
        <f>IF(ISNUMBER(MATCH(E2520,_xlfn.VSTACK('VLookup Lists'!$E$2:$E$17,'VLookup Lists'!$H$2:$H$38,'VLookup Lists'!$J$2:$J$8),0)),1,0)</f>
        <v>0</v>
      </c>
      <c r="N2520" s="1" t="str">
        <f>IFERROR(IF(VLOOKUP($D2520,'VLookup Lists'!$B$11:$C$29,2,FALSE)="FLIP",1,0),"")</f>
        <v/>
      </c>
      <c r="O2520" s="1" t="b">
        <f>ISNUMBER(MATCH($E2520,'VLookup Lists'!$E$2:$E$17,0))</f>
        <v>0</v>
      </c>
    </row>
    <row r="2521" spans="1:15" ht="15" customHeight="1" x14ac:dyDescent="0.2">
      <c r="A2521" s="1" t="str">
        <f t="shared" si="42"/>
        <v/>
      </c>
      <c r="E2521" s="1" t="s">
        <v>352</v>
      </c>
      <c r="F2521" s="38"/>
      <c r="G2521" s="38"/>
      <c r="M2521" s="1">
        <f>IF(ISNUMBER(MATCH(E2521,_xlfn.VSTACK('VLookup Lists'!$E$2:$E$17,'VLookup Lists'!$H$2:$H$38,'VLookup Lists'!$J$2:$J$8),0)),1,0)</f>
        <v>0</v>
      </c>
      <c r="N2521" s="1" t="str">
        <f>IFERROR(IF(VLOOKUP($D2521,'VLookup Lists'!$B$11:$C$29,2,FALSE)="FLIP",1,0),"")</f>
        <v/>
      </c>
      <c r="O2521" s="1" t="b">
        <f>ISNUMBER(MATCH($E2521,'VLookup Lists'!$E$2:$E$17,0))</f>
        <v>0</v>
      </c>
    </row>
    <row r="2522" spans="1:15" ht="15" customHeight="1" x14ac:dyDescent="0.2">
      <c r="A2522" s="1" t="str">
        <f t="shared" si="42"/>
        <v/>
      </c>
      <c r="E2522" s="1" t="s">
        <v>352</v>
      </c>
      <c r="F2522" s="38"/>
      <c r="G2522" s="38"/>
      <c r="M2522" s="1">
        <f>IF(ISNUMBER(MATCH(E2522,_xlfn.VSTACK('VLookup Lists'!$E$2:$E$17,'VLookup Lists'!$H$2:$H$38,'VLookup Lists'!$J$2:$J$8),0)),1,0)</f>
        <v>0</v>
      </c>
      <c r="N2522" s="1" t="str">
        <f>IFERROR(IF(VLOOKUP($D2522,'VLookup Lists'!$B$11:$C$29,2,FALSE)="FLIP",1,0),"")</f>
        <v/>
      </c>
      <c r="O2522" s="1" t="b">
        <f>ISNUMBER(MATCH($E2522,'VLookup Lists'!$E$2:$E$17,0))</f>
        <v>0</v>
      </c>
    </row>
    <row r="2523" spans="1:15" ht="15" customHeight="1" x14ac:dyDescent="0.2">
      <c r="A2523" s="1" t="str">
        <f t="shared" si="42"/>
        <v/>
      </c>
      <c r="E2523" s="1" t="s">
        <v>352</v>
      </c>
      <c r="F2523" s="38"/>
      <c r="G2523" s="38"/>
      <c r="M2523" s="1">
        <f>IF(ISNUMBER(MATCH(E2523,_xlfn.VSTACK('VLookup Lists'!$E$2:$E$17,'VLookup Lists'!$H$2:$H$38,'VLookup Lists'!$J$2:$J$8),0)),1,0)</f>
        <v>0</v>
      </c>
      <c r="N2523" s="1" t="str">
        <f>IFERROR(IF(VLOOKUP($D2523,'VLookup Lists'!$B$11:$C$29,2,FALSE)="FLIP",1,0),"")</f>
        <v/>
      </c>
      <c r="O2523" s="1" t="b">
        <f>ISNUMBER(MATCH($E2523,'VLookup Lists'!$E$2:$E$17,0))</f>
        <v>0</v>
      </c>
    </row>
    <row r="2524" spans="1:15" ht="15" customHeight="1" x14ac:dyDescent="0.2">
      <c r="A2524" s="1" t="str">
        <f t="shared" si="42"/>
        <v/>
      </c>
      <c r="E2524" s="1" t="s">
        <v>352</v>
      </c>
      <c r="F2524" s="38"/>
      <c r="G2524" s="38"/>
      <c r="M2524" s="1">
        <f>IF(ISNUMBER(MATCH(E2524,_xlfn.VSTACK('VLookup Lists'!$E$2:$E$17,'VLookup Lists'!$H$2:$H$38,'VLookup Lists'!$J$2:$J$8),0)),1,0)</f>
        <v>0</v>
      </c>
      <c r="N2524" s="1" t="str">
        <f>IFERROR(IF(VLOOKUP($D2524,'VLookup Lists'!$B$11:$C$29,2,FALSE)="FLIP",1,0),"")</f>
        <v/>
      </c>
      <c r="O2524" s="1" t="b">
        <f>ISNUMBER(MATCH($E2524,'VLookup Lists'!$E$2:$E$17,0))</f>
        <v>0</v>
      </c>
    </row>
    <row r="2525" spans="1:15" ht="15" customHeight="1" x14ac:dyDescent="0.2">
      <c r="A2525" s="1" t="str">
        <f t="shared" si="42"/>
        <v/>
      </c>
      <c r="E2525" s="1" t="s">
        <v>352</v>
      </c>
      <c r="F2525" s="38"/>
      <c r="G2525" s="38"/>
      <c r="M2525" s="1">
        <f>IF(ISNUMBER(MATCH(E2525,_xlfn.VSTACK('VLookup Lists'!$E$2:$E$17,'VLookup Lists'!$H$2:$H$38,'VLookup Lists'!$J$2:$J$8),0)),1,0)</f>
        <v>0</v>
      </c>
      <c r="N2525" s="1" t="str">
        <f>IFERROR(IF(VLOOKUP($D2525,'VLookup Lists'!$B$11:$C$29,2,FALSE)="FLIP",1,0),"")</f>
        <v/>
      </c>
      <c r="O2525" s="1" t="b">
        <f>ISNUMBER(MATCH($E2525,'VLookup Lists'!$E$2:$E$17,0))</f>
        <v>0</v>
      </c>
    </row>
    <row r="2526" spans="1:15" ht="15" customHeight="1" x14ac:dyDescent="0.2">
      <c r="A2526" s="1" t="str">
        <f t="shared" si="42"/>
        <v/>
      </c>
      <c r="E2526" s="1" t="s">
        <v>352</v>
      </c>
      <c r="F2526" s="38"/>
      <c r="G2526" s="38"/>
      <c r="M2526" s="1">
        <f>IF(ISNUMBER(MATCH(E2526,_xlfn.VSTACK('VLookup Lists'!$E$2:$E$17,'VLookup Lists'!$H$2:$H$38,'VLookup Lists'!$J$2:$J$8),0)),1,0)</f>
        <v>0</v>
      </c>
      <c r="N2526" s="1" t="str">
        <f>IFERROR(IF(VLOOKUP($D2526,'VLookup Lists'!$B$11:$C$29,2,FALSE)="FLIP",1,0),"")</f>
        <v/>
      </c>
      <c r="O2526" s="1" t="b">
        <f>ISNUMBER(MATCH($E2526,'VLookup Lists'!$E$2:$E$17,0))</f>
        <v>0</v>
      </c>
    </row>
    <row r="2527" spans="1:15" ht="15" customHeight="1" x14ac:dyDescent="0.2">
      <c r="A2527" s="1" t="str">
        <f t="shared" si="42"/>
        <v/>
      </c>
      <c r="E2527" s="1" t="s">
        <v>352</v>
      </c>
      <c r="F2527" s="38"/>
      <c r="G2527" s="38"/>
      <c r="M2527" s="1">
        <f>IF(ISNUMBER(MATCH(E2527,_xlfn.VSTACK('VLookup Lists'!$E$2:$E$17,'VLookup Lists'!$H$2:$H$38,'VLookup Lists'!$J$2:$J$8),0)),1,0)</f>
        <v>0</v>
      </c>
      <c r="N2527" s="1" t="str">
        <f>IFERROR(IF(VLOOKUP($D2527,'VLookup Lists'!$B$11:$C$29,2,FALSE)="FLIP",1,0),"")</f>
        <v/>
      </c>
      <c r="O2527" s="1" t="b">
        <f>ISNUMBER(MATCH($E2527,'VLookup Lists'!$E$2:$E$17,0))</f>
        <v>0</v>
      </c>
    </row>
    <row r="2528" spans="1:15" ht="15" customHeight="1" x14ac:dyDescent="0.2">
      <c r="A2528" s="1" t="str">
        <f t="shared" si="42"/>
        <v/>
      </c>
      <c r="E2528" s="1" t="s">
        <v>352</v>
      </c>
      <c r="F2528" s="38"/>
      <c r="G2528" s="38"/>
      <c r="M2528" s="1">
        <f>IF(ISNUMBER(MATCH(E2528,_xlfn.VSTACK('VLookup Lists'!$E$2:$E$17,'VLookup Lists'!$H$2:$H$38,'VLookup Lists'!$J$2:$J$8),0)),1,0)</f>
        <v>0</v>
      </c>
      <c r="N2528" s="1" t="str">
        <f>IFERROR(IF(VLOOKUP($D2528,'VLookup Lists'!$B$11:$C$29,2,FALSE)="FLIP",1,0),"")</f>
        <v/>
      </c>
      <c r="O2528" s="1" t="b">
        <f>ISNUMBER(MATCH($E2528,'VLookup Lists'!$E$2:$E$17,0))</f>
        <v>0</v>
      </c>
    </row>
    <row r="2529" spans="1:15" ht="15" customHeight="1" x14ac:dyDescent="0.2">
      <c r="A2529" s="1" t="str">
        <f t="shared" si="42"/>
        <v/>
      </c>
      <c r="E2529" s="1" t="s">
        <v>352</v>
      </c>
      <c r="F2529" s="38"/>
      <c r="G2529" s="38"/>
      <c r="M2529" s="1">
        <f>IF(ISNUMBER(MATCH(E2529,_xlfn.VSTACK('VLookup Lists'!$E$2:$E$17,'VLookup Lists'!$H$2:$H$38,'VLookup Lists'!$J$2:$J$8),0)),1,0)</f>
        <v>0</v>
      </c>
      <c r="N2529" s="1" t="str">
        <f>IFERROR(IF(VLOOKUP($D2529,'VLookup Lists'!$B$11:$C$29,2,FALSE)="FLIP",1,0),"")</f>
        <v/>
      </c>
      <c r="O2529" s="1" t="b">
        <f>ISNUMBER(MATCH($E2529,'VLookup Lists'!$E$2:$E$17,0))</f>
        <v>0</v>
      </c>
    </row>
    <row r="2530" spans="1:15" ht="15" customHeight="1" x14ac:dyDescent="0.2">
      <c r="A2530" s="1" t="str">
        <f t="shared" si="42"/>
        <v/>
      </c>
      <c r="E2530" s="1" t="s">
        <v>352</v>
      </c>
      <c r="F2530" s="38"/>
      <c r="G2530" s="38"/>
      <c r="M2530" s="1">
        <f>IF(ISNUMBER(MATCH(E2530,_xlfn.VSTACK('VLookup Lists'!$E$2:$E$17,'VLookup Lists'!$H$2:$H$38,'VLookup Lists'!$J$2:$J$8),0)),1,0)</f>
        <v>0</v>
      </c>
      <c r="N2530" s="1" t="str">
        <f>IFERROR(IF(VLOOKUP($D2530,'VLookup Lists'!$B$11:$C$29,2,FALSE)="FLIP",1,0),"")</f>
        <v/>
      </c>
      <c r="O2530" s="1" t="b">
        <f>ISNUMBER(MATCH($E2530,'VLookup Lists'!$E$2:$E$17,0))</f>
        <v>0</v>
      </c>
    </row>
    <row r="2531" spans="1:15" ht="15" customHeight="1" x14ac:dyDescent="0.2">
      <c r="A2531" s="1" t="str">
        <f t="shared" si="42"/>
        <v/>
      </c>
      <c r="E2531" s="1" t="s">
        <v>352</v>
      </c>
      <c r="F2531" s="38"/>
      <c r="G2531" s="38"/>
      <c r="M2531" s="1">
        <f>IF(ISNUMBER(MATCH(E2531,_xlfn.VSTACK('VLookup Lists'!$E$2:$E$17,'VLookup Lists'!$H$2:$H$38,'VLookup Lists'!$J$2:$J$8),0)),1,0)</f>
        <v>0</v>
      </c>
      <c r="N2531" s="1" t="str">
        <f>IFERROR(IF(VLOOKUP($D2531,'VLookup Lists'!$B$11:$C$29,2,FALSE)="FLIP",1,0),"")</f>
        <v/>
      </c>
      <c r="O2531" s="1" t="b">
        <f>ISNUMBER(MATCH($E2531,'VLookup Lists'!$E$2:$E$17,0))</f>
        <v>0</v>
      </c>
    </row>
    <row r="2532" spans="1:15" ht="15" customHeight="1" x14ac:dyDescent="0.2">
      <c r="A2532" s="1" t="str">
        <f t="shared" si="42"/>
        <v/>
      </c>
      <c r="E2532" s="1" t="s">
        <v>352</v>
      </c>
      <c r="F2532" s="38"/>
      <c r="G2532" s="38"/>
      <c r="M2532" s="1">
        <f>IF(ISNUMBER(MATCH(E2532,_xlfn.VSTACK('VLookup Lists'!$E$2:$E$17,'VLookup Lists'!$H$2:$H$38,'VLookup Lists'!$J$2:$J$8),0)),1,0)</f>
        <v>0</v>
      </c>
      <c r="N2532" s="1" t="str">
        <f>IFERROR(IF(VLOOKUP($D2532,'VLookup Lists'!$B$11:$C$29,2,FALSE)="FLIP",1,0),"")</f>
        <v/>
      </c>
      <c r="O2532" s="1" t="b">
        <f>ISNUMBER(MATCH($E2532,'VLookup Lists'!$E$2:$E$17,0))</f>
        <v>0</v>
      </c>
    </row>
    <row r="2533" spans="1:15" ht="15" customHeight="1" x14ac:dyDescent="0.2">
      <c r="A2533" s="1" t="str">
        <f t="shared" si="42"/>
        <v/>
      </c>
      <c r="E2533" s="1" t="s">
        <v>352</v>
      </c>
      <c r="F2533" s="38"/>
      <c r="G2533" s="38"/>
      <c r="M2533" s="1">
        <f>IF(ISNUMBER(MATCH(E2533,_xlfn.VSTACK('VLookup Lists'!$E$2:$E$17,'VLookup Lists'!$H$2:$H$38,'VLookup Lists'!$J$2:$J$8),0)),1,0)</f>
        <v>0</v>
      </c>
      <c r="N2533" s="1" t="str">
        <f>IFERROR(IF(VLOOKUP($D2533,'VLookup Lists'!$B$11:$C$29,2,FALSE)="FLIP",1,0),"")</f>
        <v/>
      </c>
      <c r="O2533" s="1" t="b">
        <f>ISNUMBER(MATCH($E2533,'VLookup Lists'!$E$2:$E$17,0))</f>
        <v>0</v>
      </c>
    </row>
    <row r="2534" spans="1:15" ht="15" customHeight="1" x14ac:dyDescent="0.2">
      <c r="A2534" s="1" t="str">
        <f t="shared" si="42"/>
        <v/>
      </c>
      <c r="E2534" s="1" t="s">
        <v>352</v>
      </c>
      <c r="F2534" s="38"/>
      <c r="G2534" s="38"/>
      <c r="M2534" s="1">
        <f>IF(ISNUMBER(MATCH(E2534,_xlfn.VSTACK('VLookup Lists'!$E$2:$E$17,'VLookup Lists'!$H$2:$H$38,'VLookup Lists'!$J$2:$J$8),0)),1,0)</f>
        <v>0</v>
      </c>
      <c r="N2534" s="1" t="str">
        <f>IFERROR(IF(VLOOKUP($D2534,'VLookup Lists'!$B$11:$C$29,2,FALSE)="FLIP",1,0),"")</f>
        <v/>
      </c>
      <c r="O2534" s="1" t="b">
        <f>ISNUMBER(MATCH($E2534,'VLookup Lists'!$E$2:$E$17,0))</f>
        <v>0</v>
      </c>
    </row>
    <row r="2535" spans="1:15" ht="15" customHeight="1" x14ac:dyDescent="0.2">
      <c r="A2535" s="1" t="str">
        <f t="shared" si="42"/>
        <v/>
      </c>
      <c r="E2535" s="1" t="s">
        <v>352</v>
      </c>
      <c r="F2535" s="38"/>
      <c r="G2535" s="38"/>
      <c r="M2535" s="1">
        <f>IF(ISNUMBER(MATCH(E2535,_xlfn.VSTACK('VLookup Lists'!$E$2:$E$17,'VLookup Lists'!$H$2:$H$38,'VLookup Lists'!$J$2:$J$8),0)),1,0)</f>
        <v>0</v>
      </c>
      <c r="N2535" s="1" t="str">
        <f>IFERROR(IF(VLOOKUP($D2535,'VLookup Lists'!$B$11:$C$29,2,FALSE)="FLIP",1,0),"")</f>
        <v/>
      </c>
      <c r="O2535" s="1" t="b">
        <f>ISNUMBER(MATCH($E2535,'VLookup Lists'!$E$2:$E$17,0))</f>
        <v>0</v>
      </c>
    </row>
    <row r="2536" spans="1:15" ht="15" customHeight="1" x14ac:dyDescent="0.2">
      <c r="A2536" s="1" t="str">
        <f t="shared" si="42"/>
        <v/>
      </c>
      <c r="E2536" s="1" t="s">
        <v>352</v>
      </c>
      <c r="F2536" s="38"/>
      <c r="G2536" s="38"/>
      <c r="M2536" s="1">
        <f>IF(ISNUMBER(MATCH(E2536,_xlfn.VSTACK('VLookup Lists'!$E$2:$E$17,'VLookup Lists'!$H$2:$H$38,'VLookup Lists'!$J$2:$J$8),0)),1,0)</f>
        <v>0</v>
      </c>
      <c r="N2536" s="1" t="str">
        <f>IFERROR(IF(VLOOKUP($D2536,'VLookup Lists'!$B$11:$C$29,2,FALSE)="FLIP",1,0),"")</f>
        <v/>
      </c>
      <c r="O2536" s="1" t="b">
        <f>ISNUMBER(MATCH($E2536,'VLookup Lists'!$E$2:$E$17,0))</f>
        <v>0</v>
      </c>
    </row>
    <row r="2537" spans="1:15" ht="15" customHeight="1" x14ac:dyDescent="0.2">
      <c r="A2537" s="1" t="str">
        <f t="shared" si="42"/>
        <v/>
      </c>
      <c r="E2537" s="1" t="s">
        <v>352</v>
      </c>
      <c r="F2537" s="38"/>
      <c r="G2537" s="38"/>
      <c r="M2537" s="1">
        <f>IF(ISNUMBER(MATCH(E2537,_xlfn.VSTACK('VLookup Lists'!$E$2:$E$17,'VLookup Lists'!$H$2:$H$38,'VLookup Lists'!$J$2:$J$8),0)),1,0)</f>
        <v>0</v>
      </c>
      <c r="N2537" s="1" t="str">
        <f>IFERROR(IF(VLOOKUP($D2537,'VLookup Lists'!$B$11:$C$29,2,FALSE)="FLIP",1,0),"")</f>
        <v/>
      </c>
      <c r="O2537" s="1" t="b">
        <f>ISNUMBER(MATCH($E2537,'VLookup Lists'!$E$2:$E$17,0))</f>
        <v>0</v>
      </c>
    </row>
    <row r="2538" spans="1:15" ht="15" customHeight="1" x14ac:dyDescent="0.2">
      <c r="A2538" s="1" t="str">
        <f t="shared" si="42"/>
        <v/>
      </c>
      <c r="E2538" s="1" t="s">
        <v>352</v>
      </c>
      <c r="F2538" s="38"/>
      <c r="G2538" s="38"/>
      <c r="M2538" s="1">
        <f>IF(ISNUMBER(MATCH(E2538,_xlfn.VSTACK('VLookup Lists'!$E$2:$E$17,'VLookup Lists'!$H$2:$H$38,'VLookup Lists'!$J$2:$J$8),0)),1,0)</f>
        <v>0</v>
      </c>
      <c r="N2538" s="1" t="str">
        <f>IFERROR(IF(VLOOKUP($D2538,'VLookup Lists'!$B$11:$C$29,2,FALSE)="FLIP",1,0),"")</f>
        <v/>
      </c>
      <c r="O2538" s="1" t="b">
        <f>ISNUMBER(MATCH($E2538,'VLookup Lists'!$E$2:$E$17,0))</f>
        <v>0</v>
      </c>
    </row>
    <row r="2539" spans="1:15" ht="15" customHeight="1" x14ac:dyDescent="0.2">
      <c r="A2539" s="1" t="str">
        <f t="shared" si="42"/>
        <v/>
      </c>
      <c r="E2539" s="1" t="s">
        <v>352</v>
      </c>
      <c r="F2539" s="38"/>
      <c r="G2539" s="38"/>
      <c r="M2539" s="1">
        <f>IF(ISNUMBER(MATCH(E2539,_xlfn.VSTACK('VLookup Lists'!$E$2:$E$17,'VLookup Lists'!$H$2:$H$38,'VLookup Lists'!$J$2:$J$8),0)),1,0)</f>
        <v>0</v>
      </c>
      <c r="N2539" s="1" t="str">
        <f>IFERROR(IF(VLOOKUP($D2539,'VLookup Lists'!$B$11:$C$29,2,FALSE)="FLIP",1,0),"")</f>
        <v/>
      </c>
      <c r="O2539" s="1" t="b">
        <f>ISNUMBER(MATCH($E2539,'VLookup Lists'!$E$2:$E$17,0))</f>
        <v>0</v>
      </c>
    </row>
    <row r="2540" spans="1:15" ht="15" customHeight="1" x14ac:dyDescent="0.2">
      <c r="A2540" s="1" t="str">
        <f t="shared" si="42"/>
        <v/>
      </c>
      <c r="E2540" s="1" t="s">
        <v>352</v>
      </c>
      <c r="F2540" s="38"/>
      <c r="G2540" s="38"/>
      <c r="M2540" s="1">
        <f>IF(ISNUMBER(MATCH(E2540,_xlfn.VSTACK('VLookup Lists'!$E$2:$E$17,'VLookup Lists'!$H$2:$H$38,'VLookup Lists'!$J$2:$J$8),0)),1,0)</f>
        <v>0</v>
      </c>
      <c r="N2540" s="1" t="str">
        <f>IFERROR(IF(VLOOKUP($D2540,'VLookup Lists'!$B$11:$C$29,2,FALSE)="FLIP",1,0),"")</f>
        <v/>
      </c>
      <c r="O2540" s="1" t="b">
        <f>ISNUMBER(MATCH($E2540,'VLookup Lists'!$E$2:$E$17,0))</f>
        <v>0</v>
      </c>
    </row>
    <row r="2541" spans="1:15" ht="15" customHeight="1" x14ac:dyDescent="0.2">
      <c r="A2541" s="1" t="str">
        <f t="shared" si="42"/>
        <v/>
      </c>
      <c r="E2541" s="1" t="s">
        <v>352</v>
      </c>
      <c r="F2541" s="38"/>
      <c r="G2541" s="38"/>
      <c r="M2541" s="1">
        <f>IF(ISNUMBER(MATCH(E2541,_xlfn.VSTACK('VLookup Lists'!$E$2:$E$17,'VLookup Lists'!$H$2:$H$38,'VLookup Lists'!$J$2:$J$8),0)),1,0)</f>
        <v>0</v>
      </c>
      <c r="N2541" s="1" t="str">
        <f>IFERROR(IF(VLOOKUP($D2541,'VLookup Lists'!$B$11:$C$29,2,FALSE)="FLIP",1,0),"")</f>
        <v/>
      </c>
      <c r="O2541" s="1" t="b">
        <f>ISNUMBER(MATCH($E2541,'VLookup Lists'!$E$2:$E$17,0))</f>
        <v>0</v>
      </c>
    </row>
    <row r="2542" spans="1:15" ht="15" customHeight="1" x14ac:dyDescent="0.2">
      <c r="A2542" s="1" t="str">
        <f t="shared" si="42"/>
        <v/>
      </c>
      <c r="E2542" s="1" t="s">
        <v>352</v>
      </c>
      <c r="F2542" s="38"/>
      <c r="G2542" s="38"/>
      <c r="M2542" s="1">
        <f>IF(ISNUMBER(MATCH(E2542,_xlfn.VSTACK('VLookup Lists'!$E$2:$E$17,'VLookup Lists'!$H$2:$H$38,'VLookup Lists'!$J$2:$J$8),0)),1,0)</f>
        <v>0</v>
      </c>
      <c r="N2542" s="1" t="str">
        <f>IFERROR(IF(VLOOKUP($D2542,'VLookup Lists'!$B$11:$C$29,2,FALSE)="FLIP",1,0),"")</f>
        <v/>
      </c>
      <c r="O2542" s="1" t="b">
        <f>ISNUMBER(MATCH($E2542,'VLookup Lists'!$E$2:$E$17,0))</f>
        <v>0</v>
      </c>
    </row>
    <row r="2543" spans="1:15" ht="15" customHeight="1" x14ac:dyDescent="0.2">
      <c r="A2543" s="1" t="str">
        <f t="shared" si="42"/>
        <v/>
      </c>
      <c r="E2543" s="1" t="s">
        <v>352</v>
      </c>
      <c r="F2543" s="38"/>
      <c r="G2543" s="38"/>
      <c r="M2543" s="1">
        <f>IF(ISNUMBER(MATCH(E2543,_xlfn.VSTACK('VLookup Lists'!$E$2:$E$17,'VLookup Lists'!$H$2:$H$38,'VLookup Lists'!$J$2:$J$8),0)),1,0)</f>
        <v>0</v>
      </c>
      <c r="N2543" s="1" t="str">
        <f>IFERROR(IF(VLOOKUP($D2543,'VLookup Lists'!$B$11:$C$29,2,FALSE)="FLIP",1,0),"")</f>
        <v/>
      </c>
      <c r="O2543" s="1" t="b">
        <f>ISNUMBER(MATCH($E2543,'VLookup Lists'!$E$2:$E$17,0))</f>
        <v>0</v>
      </c>
    </row>
    <row r="2544" spans="1:15" ht="15" customHeight="1" x14ac:dyDescent="0.2">
      <c r="A2544" s="1" t="str">
        <f t="shared" si="42"/>
        <v/>
      </c>
      <c r="E2544" s="1" t="s">
        <v>352</v>
      </c>
      <c r="F2544" s="38"/>
      <c r="G2544" s="38"/>
      <c r="M2544" s="1">
        <f>IF(ISNUMBER(MATCH(E2544,_xlfn.VSTACK('VLookup Lists'!$E$2:$E$17,'VLookup Lists'!$H$2:$H$38,'VLookup Lists'!$J$2:$J$8),0)),1,0)</f>
        <v>0</v>
      </c>
      <c r="N2544" s="1" t="str">
        <f>IFERROR(IF(VLOOKUP($D2544,'VLookup Lists'!$B$11:$C$29,2,FALSE)="FLIP",1,0),"")</f>
        <v/>
      </c>
      <c r="O2544" s="1" t="b">
        <f>ISNUMBER(MATCH($E2544,'VLookup Lists'!$E$2:$E$17,0))</f>
        <v>0</v>
      </c>
    </row>
    <row r="2545" spans="1:15" ht="15" customHeight="1" x14ac:dyDescent="0.2">
      <c r="A2545" s="1" t="str">
        <f t="shared" si="42"/>
        <v/>
      </c>
      <c r="E2545" s="1" t="s">
        <v>352</v>
      </c>
      <c r="F2545" s="38"/>
      <c r="G2545" s="38"/>
      <c r="M2545" s="1">
        <f>IF(ISNUMBER(MATCH(E2545,_xlfn.VSTACK('VLookup Lists'!$E$2:$E$17,'VLookup Lists'!$H$2:$H$38,'VLookup Lists'!$J$2:$J$8),0)),1,0)</f>
        <v>0</v>
      </c>
      <c r="N2545" s="1" t="str">
        <f>IFERROR(IF(VLOOKUP($D2545,'VLookup Lists'!$B$11:$C$29,2,FALSE)="FLIP",1,0),"")</f>
        <v/>
      </c>
      <c r="O2545" s="1" t="b">
        <f>ISNUMBER(MATCH($E2545,'VLookup Lists'!$E$2:$E$17,0))</f>
        <v>0</v>
      </c>
    </row>
    <row r="2546" spans="1:15" ht="15" customHeight="1" x14ac:dyDescent="0.2">
      <c r="A2546" s="1" t="str">
        <f t="shared" si="42"/>
        <v/>
      </c>
      <c r="E2546" s="1" t="s">
        <v>352</v>
      </c>
      <c r="F2546" s="38"/>
      <c r="G2546" s="38"/>
      <c r="M2546" s="1">
        <f>IF(ISNUMBER(MATCH(E2546,_xlfn.VSTACK('VLookup Lists'!$E$2:$E$17,'VLookup Lists'!$H$2:$H$38,'VLookup Lists'!$J$2:$J$8),0)),1,0)</f>
        <v>0</v>
      </c>
      <c r="N2546" s="1" t="str">
        <f>IFERROR(IF(VLOOKUP($D2546,'VLookup Lists'!$B$11:$C$29,2,FALSE)="FLIP",1,0),"")</f>
        <v/>
      </c>
      <c r="O2546" s="1" t="b">
        <f>ISNUMBER(MATCH($E2546,'VLookup Lists'!$E$2:$E$17,0))</f>
        <v>0</v>
      </c>
    </row>
    <row r="2547" spans="1:15" ht="15" customHeight="1" x14ac:dyDescent="0.2">
      <c r="A2547" s="1" t="str">
        <f t="shared" si="42"/>
        <v/>
      </c>
      <c r="E2547" s="1" t="s">
        <v>352</v>
      </c>
      <c r="F2547" s="38"/>
      <c r="G2547" s="38"/>
      <c r="M2547" s="1">
        <f>IF(ISNUMBER(MATCH(E2547,_xlfn.VSTACK('VLookup Lists'!$E$2:$E$17,'VLookup Lists'!$H$2:$H$38,'VLookup Lists'!$J$2:$J$8),0)),1,0)</f>
        <v>0</v>
      </c>
      <c r="N2547" s="1" t="str">
        <f>IFERROR(IF(VLOOKUP($D2547,'VLookup Lists'!$B$11:$C$29,2,FALSE)="FLIP",1,0),"")</f>
        <v/>
      </c>
      <c r="O2547" s="1" t="b">
        <f>ISNUMBER(MATCH($E2547,'VLookup Lists'!$E$2:$E$17,0))</f>
        <v>0</v>
      </c>
    </row>
    <row r="2548" spans="1:15" ht="15" customHeight="1" x14ac:dyDescent="0.2">
      <c r="A2548" s="1" t="str">
        <f t="shared" si="42"/>
        <v/>
      </c>
      <c r="E2548" s="1" t="s">
        <v>352</v>
      </c>
      <c r="F2548" s="38"/>
      <c r="G2548" s="38"/>
      <c r="M2548" s="1">
        <f>IF(ISNUMBER(MATCH(E2548,_xlfn.VSTACK('VLookup Lists'!$E$2:$E$17,'VLookup Lists'!$H$2:$H$38,'VLookup Lists'!$J$2:$J$8),0)),1,0)</f>
        <v>0</v>
      </c>
      <c r="N2548" s="1" t="str">
        <f>IFERROR(IF(VLOOKUP($D2548,'VLookup Lists'!$B$11:$C$29,2,FALSE)="FLIP",1,0),"")</f>
        <v/>
      </c>
      <c r="O2548" s="1" t="b">
        <f>ISNUMBER(MATCH($E2548,'VLookup Lists'!$E$2:$E$17,0))</f>
        <v>0</v>
      </c>
    </row>
    <row r="2549" spans="1:15" ht="15" customHeight="1" x14ac:dyDescent="0.2">
      <c r="A2549" s="1" t="str">
        <f t="shared" si="42"/>
        <v/>
      </c>
      <c r="E2549" s="1" t="s">
        <v>352</v>
      </c>
      <c r="F2549" s="38"/>
      <c r="G2549" s="38"/>
      <c r="M2549" s="1">
        <f>IF(ISNUMBER(MATCH(E2549,_xlfn.VSTACK('VLookup Lists'!$E$2:$E$17,'VLookup Lists'!$H$2:$H$38,'VLookup Lists'!$J$2:$J$8),0)),1,0)</f>
        <v>0</v>
      </c>
      <c r="N2549" s="1" t="str">
        <f>IFERROR(IF(VLOOKUP($D2549,'VLookup Lists'!$B$11:$C$29,2,FALSE)="FLIP",1,0),"")</f>
        <v/>
      </c>
      <c r="O2549" s="1" t="b">
        <f>ISNUMBER(MATCH($E2549,'VLookup Lists'!$E$2:$E$17,0))</f>
        <v>0</v>
      </c>
    </row>
    <row r="2550" spans="1:15" ht="15" customHeight="1" x14ac:dyDescent="0.2">
      <c r="A2550" s="1" t="str">
        <f t="shared" si="42"/>
        <v/>
      </c>
      <c r="E2550" s="1" t="s">
        <v>352</v>
      </c>
      <c r="F2550" s="38"/>
      <c r="G2550" s="38"/>
      <c r="M2550" s="1">
        <f>IF(ISNUMBER(MATCH(E2550,_xlfn.VSTACK('VLookup Lists'!$E$2:$E$17,'VLookup Lists'!$H$2:$H$38,'VLookup Lists'!$J$2:$J$8),0)),1,0)</f>
        <v>0</v>
      </c>
      <c r="N2550" s="1" t="str">
        <f>IFERROR(IF(VLOOKUP($D2550,'VLookup Lists'!$B$11:$C$29,2,FALSE)="FLIP",1,0),"")</f>
        <v/>
      </c>
      <c r="O2550" s="1" t="b">
        <f>ISNUMBER(MATCH($E2550,'VLookup Lists'!$E$2:$E$17,0))</f>
        <v>0</v>
      </c>
    </row>
    <row r="2551" spans="1:15" ht="15" customHeight="1" x14ac:dyDescent="0.2">
      <c r="A2551" s="1" t="str">
        <f t="shared" si="42"/>
        <v/>
      </c>
      <c r="E2551" s="1" t="s">
        <v>352</v>
      </c>
      <c r="F2551" s="38"/>
      <c r="G2551" s="38"/>
      <c r="M2551" s="1">
        <f>IF(ISNUMBER(MATCH(E2551,_xlfn.VSTACK('VLookup Lists'!$E$2:$E$17,'VLookup Lists'!$H$2:$H$38,'VLookup Lists'!$J$2:$J$8),0)),1,0)</f>
        <v>0</v>
      </c>
      <c r="N2551" s="1" t="str">
        <f>IFERROR(IF(VLOOKUP($D2551,'VLookup Lists'!$B$11:$C$29,2,FALSE)="FLIP",1,0),"")</f>
        <v/>
      </c>
      <c r="O2551" s="1" t="b">
        <f>ISNUMBER(MATCH($E2551,'VLookup Lists'!$E$2:$E$17,0))</f>
        <v>0</v>
      </c>
    </row>
    <row r="2552" spans="1:15" ht="15" customHeight="1" x14ac:dyDescent="0.2">
      <c r="A2552" s="1" t="str">
        <f t="shared" si="42"/>
        <v/>
      </c>
      <c r="E2552" s="1" t="s">
        <v>352</v>
      </c>
      <c r="F2552" s="38"/>
      <c r="G2552" s="38"/>
      <c r="M2552" s="1">
        <f>IF(ISNUMBER(MATCH(E2552,_xlfn.VSTACK('VLookup Lists'!$E$2:$E$17,'VLookup Lists'!$H$2:$H$38,'VLookup Lists'!$J$2:$J$8),0)),1,0)</f>
        <v>0</v>
      </c>
      <c r="N2552" s="1" t="str">
        <f>IFERROR(IF(VLOOKUP($D2552,'VLookup Lists'!$B$11:$C$29,2,FALSE)="FLIP",1,0),"")</f>
        <v/>
      </c>
      <c r="O2552" s="1" t="b">
        <f>ISNUMBER(MATCH($E2552,'VLookup Lists'!$E$2:$E$17,0))</f>
        <v>0</v>
      </c>
    </row>
    <row r="2553" spans="1:15" ht="15" customHeight="1" x14ac:dyDescent="0.2">
      <c r="A2553" s="1" t="str">
        <f t="shared" si="42"/>
        <v/>
      </c>
      <c r="E2553" s="1" t="s">
        <v>352</v>
      </c>
      <c r="F2553" s="38"/>
      <c r="G2553" s="38"/>
      <c r="M2553" s="1">
        <f>IF(ISNUMBER(MATCH(E2553,_xlfn.VSTACK('VLookup Lists'!$E$2:$E$17,'VLookup Lists'!$H$2:$H$38,'VLookup Lists'!$J$2:$J$8),0)),1,0)</f>
        <v>0</v>
      </c>
      <c r="N2553" s="1" t="str">
        <f>IFERROR(IF(VLOOKUP($D2553,'VLookup Lists'!$B$11:$C$29,2,FALSE)="FLIP",1,0),"")</f>
        <v/>
      </c>
      <c r="O2553" s="1" t="b">
        <f>ISNUMBER(MATCH($E2553,'VLookup Lists'!$E$2:$E$17,0))</f>
        <v>0</v>
      </c>
    </row>
    <row r="2554" spans="1:15" ht="15" customHeight="1" x14ac:dyDescent="0.2">
      <c r="A2554" s="1" t="str">
        <f t="shared" si="42"/>
        <v/>
      </c>
      <c r="E2554" s="1" t="s">
        <v>352</v>
      </c>
      <c r="F2554" s="38"/>
      <c r="G2554" s="38"/>
      <c r="M2554" s="1">
        <f>IF(ISNUMBER(MATCH(E2554,_xlfn.VSTACK('VLookup Lists'!$E$2:$E$17,'VLookup Lists'!$H$2:$H$38,'VLookup Lists'!$J$2:$J$8),0)),1,0)</f>
        <v>0</v>
      </c>
      <c r="N2554" s="1" t="str">
        <f>IFERROR(IF(VLOOKUP($D2554,'VLookup Lists'!$B$11:$C$29,2,FALSE)="FLIP",1,0),"")</f>
        <v/>
      </c>
      <c r="O2554" s="1" t="b">
        <f>ISNUMBER(MATCH($E2554,'VLookup Lists'!$E$2:$E$17,0))</f>
        <v>0</v>
      </c>
    </row>
    <row r="2555" spans="1:15" ht="15" customHeight="1" x14ac:dyDescent="0.2">
      <c r="A2555" s="1" t="str">
        <f t="shared" si="42"/>
        <v/>
      </c>
      <c r="E2555" s="1" t="s">
        <v>352</v>
      </c>
      <c r="F2555" s="38"/>
      <c r="G2555" s="38"/>
      <c r="M2555" s="1">
        <f>IF(ISNUMBER(MATCH(E2555,_xlfn.VSTACK('VLookup Lists'!$E$2:$E$17,'VLookup Lists'!$H$2:$H$38,'VLookup Lists'!$J$2:$J$8),0)),1,0)</f>
        <v>0</v>
      </c>
      <c r="N2555" s="1" t="str">
        <f>IFERROR(IF(VLOOKUP($D2555,'VLookup Lists'!$B$11:$C$29,2,FALSE)="FLIP",1,0),"")</f>
        <v/>
      </c>
      <c r="O2555" s="1" t="b">
        <f>ISNUMBER(MATCH($E2555,'VLookup Lists'!$E$2:$E$17,0))</f>
        <v>0</v>
      </c>
    </row>
    <row r="2556" spans="1:15" ht="15" customHeight="1" x14ac:dyDescent="0.2">
      <c r="A2556" s="1" t="str">
        <f t="shared" si="42"/>
        <v/>
      </c>
      <c r="E2556" s="1" t="s">
        <v>352</v>
      </c>
      <c r="F2556" s="38"/>
      <c r="G2556" s="38"/>
      <c r="M2556" s="1">
        <f>IF(ISNUMBER(MATCH(E2556,_xlfn.VSTACK('VLookup Lists'!$E$2:$E$17,'VLookup Lists'!$H$2:$H$38,'VLookup Lists'!$J$2:$J$8),0)),1,0)</f>
        <v>0</v>
      </c>
      <c r="N2556" s="1" t="str">
        <f>IFERROR(IF(VLOOKUP($D2556,'VLookup Lists'!$B$11:$C$29,2,FALSE)="FLIP",1,0),"")</f>
        <v/>
      </c>
      <c r="O2556" s="1" t="b">
        <f>ISNUMBER(MATCH($E2556,'VLookup Lists'!$E$2:$E$17,0))</f>
        <v>0</v>
      </c>
    </row>
    <row r="2557" spans="1:15" ht="15" customHeight="1" x14ac:dyDescent="0.2">
      <c r="A2557" s="1" t="str">
        <f t="shared" si="42"/>
        <v/>
      </c>
      <c r="E2557" s="1" t="s">
        <v>352</v>
      </c>
      <c r="F2557" s="38"/>
      <c r="G2557" s="38"/>
      <c r="M2557" s="1">
        <f>IF(ISNUMBER(MATCH(E2557,_xlfn.VSTACK('VLookup Lists'!$E$2:$E$17,'VLookup Lists'!$H$2:$H$38,'VLookup Lists'!$J$2:$J$8),0)),1,0)</f>
        <v>0</v>
      </c>
      <c r="N2557" s="1" t="str">
        <f>IFERROR(IF(VLOOKUP($D2557,'VLookup Lists'!$B$11:$C$29,2,FALSE)="FLIP",1,0),"")</f>
        <v/>
      </c>
      <c r="O2557" s="1" t="b">
        <f>ISNUMBER(MATCH($E2557,'VLookup Lists'!$E$2:$E$17,0))</f>
        <v>0</v>
      </c>
    </row>
    <row r="2558" spans="1:15" ht="15" customHeight="1" x14ac:dyDescent="0.2">
      <c r="A2558" s="1" t="str">
        <f t="shared" si="42"/>
        <v/>
      </c>
      <c r="E2558" s="1" t="s">
        <v>352</v>
      </c>
      <c r="F2558" s="38"/>
      <c r="G2558" s="38"/>
      <c r="M2558" s="1">
        <f>IF(ISNUMBER(MATCH(E2558,_xlfn.VSTACK('VLookup Lists'!$E$2:$E$17,'VLookup Lists'!$H$2:$H$38,'VLookup Lists'!$J$2:$J$8),0)),1,0)</f>
        <v>0</v>
      </c>
      <c r="N2558" s="1" t="str">
        <f>IFERROR(IF(VLOOKUP($D2558,'VLookup Lists'!$B$11:$C$29,2,FALSE)="FLIP",1,0),"")</f>
        <v/>
      </c>
      <c r="O2558" s="1" t="b">
        <f>ISNUMBER(MATCH($E2558,'VLookup Lists'!$E$2:$E$17,0))</f>
        <v>0</v>
      </c>
    </row>
    <row r="2559" spans="1:15" ht="15" customHeight="1" x14ac:dyDescent="0.2">
      <c r="A2559" s="1" t="str">
        <f t="shared" si="42"/>
        <v/>
      </c>
      <c r="E2559" s="1" t="s">
        <v>352</v>
      </c>
      <c r="F2559" s="38"/>
      <c r="G2559" s="38"/>
      <c r="M2559" s="1">
        <f>IF(ISNUMBER(MATCH(E2559,_xlfn.VSTACK('VLookup Lists'!$E$2:$E$17,'VLookup Lists'!$H$2:$H$38,'VLookup Lists'!$J$2:$J$8),0)),1,0)</f>
        <v>0</v>
      </c>
      <c r="N2559" s="1" t="str">
        <f>IFERROR(IF(VLOOKUP($D2559,'VLookup Lists'!$B$11:$C$29,2,FALSE)="FLIP",1,0),"")</f>
        <v/>
      </c>
      <c r="O2559" s="1" t="b">
        <f>ISNUMBER(MATCH($E2559,'VLookup Lists'!$E$2:$E$17,0))</f>
        <v>0</v>
      </c>
    </row>
    <row r="2560" spans="1:15" ht="15" customHeight="1" x14ac:dyDescent="0.2">
      <c r="A2560" s="1" t="str">
        <f t="shared" si="42"/>
        <v/>
      </c>
      <c r="E2560" s="1" t="s">
        <v>352</v>
      </c>
      <c r="F2560" s="38"/>
      <c r="G2560" s="38"/>
      <c r="M2560" s="1">
        <f>IF(ISNUMBER(MATCH(E2560,_xlfn.VSTACK('VLookup Lists'!$E$2:$E$17,'VLookup Lists'!$H$2:$H$38,'VLookup Lists'!$J$2:$J$8),0)),1,0)</f>
        <v>0</v>
      </c>
      <c r="N2560" s="1" t="str">
        <f>IFERROR(IF(VLOOKUP($D2560,'VLookup Lists'!$B$11:$C$29,2,FALSE)="FLIP",1,0),"")</f>
        <v/>
      </c>
      <c r="O2560" s="1" t="b">
        <f>ISNUMBER(MATCH($E2560,'VLookup Lists'!$E$2:$E$17,0))</f>
        <v>0</v>
      </c>
    </row>
    <row r="2561" spans="1:15" ht="15" customHeight="1" x14ac:dyDescent="0.2">
      <c r="A2561" s="1" t="str">
        <f t="shared" si="42"/>
        <v/>
      </c>
      <c r="E2561" s="1" t="s">
        <v>352</v>
      </c>
      <c r="F2561" s="38"/>
      <c r="G2561" s="38"/>
      <c r="M2561" s="1">
        <f>IF(ISNUMBER(MATCH(E2561,_xlfn.VSTACK('VLookup Lists'!$E$2:$E$17,'VLookup Lists'!$H$2:$H$38,'VLookup Lists'!$J$2:$J$8),0)),1,0)</f>
        <v>0</v>
      </c>
      <c r="N2561" s="1" t="str">
        <f>IFERROR(IF(VLOOKUP($D2561,'VLookup Lists'!$B$11:$C$29,2,FALSE)="FLIP",1,0),"")</f>
        <v/>
      </c>
      <c r="O2561" s="1" t="b">
        <f>ISNUMBER(MATCH($E2561,'VLookup Lists'!$E$2:$E$17,0))</f>
        <v>0</v>
      </c>
    </row>
    <row r="2562" spans="1:15" ht="15" customHeight="1" x14ac:dyDescent="0.2">
      <c r="A2562" s="1" t="str">
        <f t="shared" si="42"/>
        <v/>
      </c>
      <c r="E2562" s="1" t="s">
        <v>352</v>
      </c>
      <c r="F2562" s="38"/>
      <c r="G2562" s="38"/>
      <c r="M2562" s="1">
        <f>IF(ISNUMBER(MATCH(E2562,_xlfn.VSTACK('VLookup Lists'!$E$2:$E$17,'VLookup Lists'!$H$2:$H$38,'VLookup Lists'!$J$2:$J$8),0)),1,0)</f>
        <v>0</v>
      </c>
      <c r="N2562" s="1" t="str">
        <f>IFERROR(IF(VLOOKUP($D2562,'VLookup Lists'!$B$11:$C$29,2,FALSE)="FLIP",1,0),"")</f>
        <v/>
      </c>
      <c r="O2562" s="1" t="b">
        <f>ISNUMBER(MATCH($E2562,'VLookup Lists'!$E$2:$E$17,0))</f>
        <v>0</v>
      </c>
    </row>
    <row r="2563" spans="1:15" ht="15" customHeight="1" x14ac:dyDescent="0.2">
      <c r="A2563" s="1" t="str">
        <f t="shared" si="42"/>
        <v/>
      </c>
      <c r="E2563" s="1" t="s">
        <v>352</v>
      </c>
      <c r="F2563" s="38"/>
      <c r="G2563" s="38"/>
      <c r="M2563" s="1">
        <f>IF(ISNUMBER(MATCH(E2563,_xlfn.VSTACK('VLookup Lists'!$E$2:$E$17,'VLookup Lists'!$H$2:$H$38,'VLookup Lists'!$J$2:$J$8),0)),1,0)</f>
        <v>0</v>
      </c>
      <c r="N2563" s="1" t="str">
        <f>IFERROR(IF(VLOOKUP($D2563,'VLookup Lists'!$B$11:$C$29,2,FALSE)="FLIP",1,0),"")</f>
        <v/>
      </c>
      <c r="O2563" s="1" t="b">
        <f>ISNUMBER(MATCH($E2563,'VLookup Lists'!$E$2:$E$17,0))</f>
        <v>0</v>
      </c>
    </row>
    <row r="2564" spans="1:15" ht="15" customHeight="1" x14ac:dyDescent="0.2">
      <c r="A2564" s="1" t="str">
        <f t="shared" si="42"/>
        <v/>
      </c>
      <c r="E2564" s="1" t="s">
        <v>352</v>
      </c>
      <c r="F2564" s="38"/>
      <c r="G2564" s="38"/>
      <c r="M2564" s="1">
        <f>IF(ISNUMBER(MATCH(E2564,_xlfn.VSTACK('VLookup Lists'!$E$2:$E$17,'VLookup Lists'!$H$2:$H$38,'VLookup Lists'!$J$2:$J$8),0)),1,0)</f>
        <v>0</v>
      </c>
      <c r="N2564" s="1" t="str">
        <f>IFERROR(IF(VLOOKUP($D2564,'VLookup Lists'!$B$11:$C$29,2,FALSE)="FLIP",1,0),"")</f>
        <v/>
      </c>
      <c r="O2564" s="1" t="b">
        <f>ISNUMBER(MATCH($E2564,'VLookup Lists'!$E$2:$E$17,0))</f>
        <v>0</v>
      </c>
    </row>
    <row r="2565" spans="1:15" ht="15" customHeight="1" x14ac:dyDescent="0.2">
      <c r="A2565" s="1" t="str">
        <f t="shared" si="42"/>
        <v/>
      </c>
      <c r="E2565" s="1" t="s">
        <v>352</v>
      </c>
      <c r="F2565" s="38"/>
      <c r="G2565" s="38"/>
      <c r="M2565" s="1">
        <f>IF(ISNUMBER(MATCH(E2565,_xlfn.VSTACK('VLookup Lists'!$E$2:$E$17,'VLookup Lists'!$H$2:$H$38,'VLookup Lists'!$J$2:$J$8),0)),1,0)</f>
        <v>0</v>
      </c>
      <c r="N2565" s="1" t="str">
        <f>IFERROR(IF(VLOOKUP($D2565,'VLookup Lists'!$B$11:$C$29,2,FALSE)="FLIP",1,0),"")</f>
        <v/>
      </c>
      <c r="O2565" s="1" t="b">
        <f>ISNUMBER(MATCH($E2565,'VLookup Lists'!$E$2:$E$17,0))</f>
        <v>0</v>
      </c>
    </row>
    <row r="2566" spans="1:15" ht="15" customHeight="1" x14ac:dyDescent="0.2">
      <c r="A2566" s="1" t="str">
        <f t="shared" si="42"/>
        <v/>
      </c>
      <c r="E2566" s="1" t="s">
        <v>352</v>
      </c>
      <c r="F2566" s="38"/>
      <c r="G2566" s="38"/>
      <c r="M2566" s="1">
        <f>IF(ISNUMBER(MATCH(E2566,_xlfn.VSTACK('VLookup Lists'!$E$2:$E$17,'VLookup Lists'!$H$2:$H$38,'VLookup Lists'!$J$2:$J$8),0)),1,0)</f>
        <v>0</v>
      </c>
      <c r="N2566" s="1" t="str">
        <f>IFERROR(IF(VLOOKUP($D2566,'VLookup Lists'!$B$11:$C$29,2,FALSE)="FLIP",1,0),"")</f>
        <v/>
      </c>
      <c r="O2566" s="1" t="b">
        <f>ISNUMBER(MATCH($E2566,'VLookup Lists'!$E$2:$E$17,0))</f>
        <v>0</v>
      </c>
    </row>
    <row r="2567" spans="1:15" ht="15" customHeight="1" x14ac:dyDescent="0.2">
      <c r="A2567" s="1" t="str">
        <f t="shared" si="42"/>
        <v/>
      </c>
      <c r="E2567" s="1" t="s">
        <v>352</v>
      </c>
      <c r="F2567" s="38"/>
      <c r="G2567" s="38"/>
      <c r="M2567" s="1">
        <f>IF(ISNUMBER(MATCH(E2567,_xlfn.VSTACK('VLookup Lists'!$E$2:$E$17,'VLookup Lists'!$H$2:$H$38,'VLookup Lists'!$J$2:$J$8),0)),1,0)</f>
        <v>0</v>
      </c>
      <c r="N2567" s="1" t="str">
        <f>IFERROR(IF(VLOOKUP($D2567,'VLookup Lists'!$B$11:$C$29,2,FALSE)="FLIP",1,0),"")</f>
        <v/>
      </c>
      <c r="O2567" s="1" t="b">
        <f>ISNUMBER(MATCH($E2567,'VLookup Lists'!$E$2:$E$17,0))</f>
        <v>0</v>
      </c>
    </row>
    <row r="2568" spans="1:15" ht="15" customHeight="1" x14ac:dyDescent="0.2">
      <c r="A2568" s="1" t="str">
        <f t="shared" si="42"/>
        <v/>
      </c>
      <c r="E2568" s="1" t="s">
        <v>352</v>
      </c>
      <c r="F2568" s="38"/>
      <c r="G2568" s="38"/>
      <c r="M2568" s="1">
        <f>IF(ISNUMBER(MATCH(E2568,_xlfn.VSTACK('VLookup Lists'!$E$2:$E$17,'VLookup Lists'!$H$2:$H$38,'VLookup Lists'!$J$2:$J$8),0)),1,0)</f>
        <v>0</v>
      </c>
      <c r="N2568" s="1" t="str">
        <f>IFERROR(IF(VLOOKUP($D2568,'VLookup Lists'!$B$11:$C$29,2,FALSE)="FLIP",1,0),"")</f>
        <v/>
      </c>
      <c r="O2568" s="1" t="b">
        <f>ISNUMBER(MATCH($E2568,'VLookup Lists'!$E$2:$E$17,0))</f>
        <v>0</v>
      </c>
    </row>
    <row r="2569" spans="1:15" ht="15" customHeight="1" x14ac:dyDescent="0.2">
      <c r="A2569" s="1" t="str">
        <f t="shared" si="42"/>
        <v/>
      </c>
      <c r="E2569" s="1" t="s">
        <v>352</v>
      </c>
      <c r="F2569" s="38"/>
      <c r="G2569" s="38"/>
      <c r="M2569" s="1">
        <f>IF(ISNUMBER(MATCH(E2569,_xlfn.VSTACK('VLookup Lists'!$E$2:$E$17,'VLookup Lists'!$H$2:$H$38,'VLookup Lists'!$J$2:$J$8),0)),1,0)</f>
        <v>0</v>
      </c>
      <c r="N2569" s="1" t="str">
        <f>IFERROR(IF(VLOOKUP($D2569,'VLookup Lists'!$B$11:$C$29,2,FALSE)="FLIP",1,0),"")</f>
        <v/>
      </c>
      <c r="O2569" s="1" t="b">
        <f>ISNUMBER(MATCH($E2569,'VLookup Lists'!$E$2:$E$17,0))</f>
        <v>0</v>
      </c>
    </row>
    <row r="2570" spans="1:15" ht="15" customHeight="1" x14ac:dyDescent="0.2">
      <c r="A2570" s="1" t="str">
        <f t="shared" si="42"/>
        <v/>
      </c>
      <c r="E2570" s="1" t="s">
        <v>352</v>
      </c>
      <c r="F2570" s="38"/>
      <c r="G2570" s="38"/>
      <c r="M2570" s="1">
        <f>IF(ISNUMBER(MATCH(E2570,_xlfn.VSTACK('VLookup Lists'!$E$2:$E$17,'VLookup Lists'!$H$2:$H$38,'VLookup Lists'!$J$2:$J$8),0)),1,0)</f>
        <v>0</v>
      </c>
      <c r="N2570" s="1" t="str">
        <f>IFERROR(IF(VLOOKUP($D2570,'VLookup Lists'!$B$11:$C$29,2,FALSE)="FLIP",1,0),"")</f>
        <v/>
      </c>
      <c r="O2570" s="1" t="b">
        <f>ISNUMBER(MATCH($E2570,'VLookup Lists'!$E$2:$E$17,0))</f>
        <v>0</v>
      </c>
    </row>
    <row r="2571" spans="1:15" ht="15" customHeight="1" x14ac:dyDescent="0.2">
      <c r="A2571" s="1" t="str">
        <f t="shared" si="42"/>
        <v/>
      </c>
      <c r="E2571" s="1" t="s">
        <v>352</v>
      </c>
      <c r="F2571" s="38"/>
      <c r="G2571" s="38"/>
      <c r="M2571" s="1">
        <f>IF(ISNUMBER(MATCH(E2571,_xlfn.VSTACK('VLookup Lists'!$E$2:$E$17,'VLookup Lists'!$H$2:$H$38,'VLookup Lists'!$J$2:$J$8),0)),1,0)</f>
        <v>0</v>
      </c>
      <c r="N2571" s="1" t="str">
        <f>IFERROR(IF(VLOOKUP($D2571,'VLookup Lists'!$B$11:$C$29,2,FALSE)="FLIP",1,0),"")</f>
        <v/>
      </c>
      <c r="O2571" s="1" t="b">
        <f>ISNUMBER(MATCH($E2571,'VLookup Lists'!$E$2:$E$17,0))</f>
        <v>0</v>
      </c>
    </row>
    <row r="2572" spans="1:15" ht="15" customHeight="1" x14ac:dyDescent="0.2">
      <c r="A2572" s="1" t="str">
        <f t="shared" si="42"/>
        <v/>
      </c>
      <c r="E2572" s="1" t="s">
        <v>352</v>
      </c>
      <c r="F2572" s="38"/>
      <c r="G2572" s="38"/>
      <c r="M2572" s="1">
        <f>IF(ISNUMBER(MATCH(E2572,_xlfn.VSTACK('VLookup Lists'!$E$2:$E$17,'VLookup Lists'!$H$2:$H$38,'VLookup Lists'!$J$2:$J$8),0)),1,0)</f>
        <v>0</v>
      </c>
      <c r="N2572" s="1" t="str">
        <f>IFERROR(IF(VLOOKUP($D2572,'VLookup Lists'!$B$11:$C$29,2,FALSE)="FLIP",1,0),"")</f>
        <v/>
      </c>
      <c r="O2572" s="1" t="b">
        <f>ISNUMBER(MATCH($E2572,'VLookup Lists'!$E$2:$E$17,0))</f>
        <v>0</v>
      </c>
    </row>
    <row r="2573" spans="1:15" ht="15" customHeight="1" x14ac:dyDescent="0.2">
      <c r="A2573" s="1" t="str">
        <f t="shared" si="42"/>
        <v/>
      </c>
      <c r="E2573" s="1" t="s">
        <v>352</v>
      </c>
      <c r="F2573" s="38"/>
      <c r="G2573" s="38"/>
      <c r="M2573" s="1">
        <f>IF(ISNUMBER(MATCH(E2573,_xlfn.VSTACK('VLookup Lists'!$E$2:$E$17,'VLookup Lists'!$H$2:$H$38,'VLookup Lists'!$J$2:$J$8),0)),1,0)</f>
        <v>0</v>
      </c>
      <c r="N2573" s="1" t="str">
        <f>IFERROR(IF(VLOOKUP($D2573,'VLookup Lists'!$B$11:$C$29,2,FALSE)="FLIP",1,0),"")</f>
        <v/>
      </c>
      <c r="O2573" s="1" t="b">
        <f>ISNUMBER(MATCH($E2573,'VLookup Lists'!$E$2:$E$17,0))</f>
        <v>0</v>
      </c>
    </row>
    <row r="2574" spans="1:15" ht="15" customHeight="1" x14ac:dyDescent="0.2">
      <c r="A2574" s="1" t="str">
        <f t="shared" si="42"/>
        <v/>
      </c>
      <c r="E2574" s="1" t="s">
        <v>352</v>
      </c>
      <c r="F2574" s="38"/>
      <c r="G2574" s="38"/>
      <c r="M2574" s="1">
        <f>IF(ISNUMBER(MATCH(E2574,_xlfn.VSTACK('VLookup Lists'!$E$2:$E$17,'VLookup Lists'!$H$2:$H$38,'VLookup Lists'!$J$2:$J$8),0)),1,0)</f>
        <v>0</v>
      </c>
      <c r="N2574" s="1" t="str">
        <f>IFERROR(IF(VLOOKUP($D2574,'VLookup Lists'!$B$11:$C$29,2,FALSE)="FLIP",1,0),"")</f>
        <v/>
      </c>
      <c r="O2574" s="1" t="b">
        <f>ISNUMBER(MATCH($E2574,'VLookup Lists'!$E$2:$E$17,0))</f>
        <v>0</v>
      </c>
    </row>
    <row r="2575" spans="1:15" ht="15" customHeight="1" x14ac:dyDescent="0.2">
      <c r="A2575" s="1" t="str">
        <f t="shared" si="42"/>
        <v/>
      </c>
      <c r="E2575" s="1" t="s">
        <v>352</v>
      </c>
      <c r="F2575" s="38"/>
      <c r="G2575" s="38"/>
      <c r="M2575" s="1">
        <f>IF(ISNUMBER(MATCH(E2575,_xlfn.VSTACK('VLookup Lists'!$E$2:$E$17,'VLookup Lists'!$H$2:$H$38,'VLookup Lists'!$J$2:$J$8),0)),1,0)</f>
        <v>0</v>
      </c>
      <c r="N2575" s="1" t="str">
        <f>IFERROR(IF(VLOOKUP($D2575,'VLookup Lists'!$B$11:$C$29,2,FALSE)="FLIP",1,0),"")</f>
        <v/>
      </c>
      <c r="O2575" s="1" t="b">
        <f>ISNUMBER(MATCH($E2575,'VLookup Lists'!$E$2:$E$17,0))</f>
        <v>0</v>
      </c>
    </row>
    <row r="2576" spans="1:15" ht="15" customHeight="1" x14ac:dyDescent="0.2">
      <c r="A2576" s="1" t="str">
        <f t="shared" si="42"/>
        <v/>
      </c>
      <c r="E2576" s="1" t="s">
        <v>352</v>
      </c>
      <c r="F2576" s="38"/>
      <c r="G2576" s="38"/>
      <c r="M2576" s="1">
        <f>IF(ISNUMBER(MATCH(E2576,_xlfn.VSTACK('VLookup Lists'!$E$2:$E$17,'VLookup Lists'!$H$2:$H$38,'VLookup Lists'!$J$2:$J$8),0)),1,0)</f>
        <v>0</v>
      </c>
      <c r="N2576" s="1" t="str">
        <f>IFERROR(IF(VLOOKUP($D2576,'VLookup Lists'!$B$11:$C$29,2,FALSE)="FLIP",1,0),"")</f>
        <v/>
      </c>
      <c r="O2576" s="1" t="b">
        <f>ISNUMBER(MATCH($E2576,'VLookup Lists'!$E$2:$E$17,0))</f>
        <v>0</v>
      </c>
    </row>
    <row r="2577" spans="1:15" ht="15" customHeight="1" x14ac:dyDescent="0.2">
      <c r="A2577" s="1" t="str">
        <f t="shared" si="42"/>
        <v/>
      </c>
      <c r="E2577" s="1" t="s">
        <v>352</v>
      </c>
      <c r="F2577" s="38"/>
      <c r="G2577" s="38"/>
      <c r="M2577" s="1">
        <f>IF(ISNUMBER(MATCH(E2577,_xlfn.VSTACK('VLookup Lists'!$E$2:$E$17,'VLookup Lists'!$H$2:$H$38,'VLookup Lists'!$J$2:$J$8),0)),1,0)</f>
        <v>0</v>
      </c>
      <c r="N2577" s="1" t="str">
        <f>IFERROR(IF(VLOOKUP($D2577,'VLookup Lists'!$B$11:$C$29,2,FALSE)="FLIP",1,0),"")</f>
        <v/>
      </c>
      <c r="O2577" s="1" t="b">
        <f>ISNUMBER(MATCH($E2577,'VLookup Lists'!$E$2:$E$17,0))</f>
        <v>0</v>
      </c>
    </row>
    <row r="2578" spans="1:15" ht="15" customHeight="1" x14ac:dyDescent="0.2">
      <c r="A2578" s="1" t="str">
        <f t="shared" si="42"/>
        <v/>
      </c>
      <c r="E2578" s="1" t="s">
        <v>352</v>
      </c>
      <c r="F2578" s="38"/>
      <c r="G2578" s="38"/>
      <c r="M2578" s="1">
        <f>IF(ISNUMBER(MATCH(E2578,_xlfn.VSTACK('VLookup Lists'!$E$2:$E$17,'VLookup Lists'!$H$2:$H$38,'VLookup Lists'!$J$2:$J$8),0)),1,0)</f>
        <v>0</v>
      </c>
      <c r="N2578" s="1" t="str">
        <f>IFERROR(IF(VLOOKUP($D2578,'VLookup Lists'!$B$11:$C$29,2,FALSE)="FLIP",1,0),"")</f>
        <v/>
      </c>
      <c r="O2578" s="1" t="b">
        <f>ISNUMBER(MATCH($E2578,'VLookup Lists'!$E$2:$E$17,0))</f>
        <v>0</v>
      </c>
    </row>
    <row r="2579" spans="1:15" ht="15" customHeight="1" x14ac:dyDescent="0.2">
      <c r="A2579" s="1" t="str">
        <f t="shared" si="42"/>
        <v/>
      </c>
      <c r="E2579" s="1" t="s">
        <v>352</v>
      </c>
      <c r="F2579" s="38"/>
      <c r="G2579" s="38"/>
      <c r="M2579" s="1">
        <f>IF(ISNUMBER(MATCH(E2579,_xlfn.VSTACK('VLookup Lists'!$E$2:$E$17,'VLookup Lists'!$H$2:$H$38,'VLookup Lists'!$J$2:$J$8),0)),1,0)</f>
        <v>0</v>
      </c>
      <c r="N2579" s="1" t="str">
        <f>IFERROR(IF(VLOOKUP($D2579,'VLookup Lists'!$B$11:$C$29,2,FALSE)="FLIP",1,0),"")</f>
        <v/>
      </c>
      <c r="O2579" s="1" t="b">
        <f>ISNUMBER(MATCH($E2579,'VLookup Lists'!$E$2:$E$17,0))</f>
        <v>0</v>
      </c>
    </row>
    <row r="2580" spans="1:15" ht="15" customHeight="1" x14ac:dyDescent="0.2">
      <c r="A2580" s="1" t="str">
        <f t="shared" si="42"/>
        <v/>
      </c>
      <c r="E2580" s="1" t="s">
        <v>352</v>
      </c>
      <c r="F2580" s="38"/>
      <c r="G2580" s="38"/>
      <c r="M2580" s="1">
        <f>IF(ISNUMBER(MATCH(E2580,_xlfn.VSTACK('VLookup Lists'!$E$2:$E$17,'VLookup Lists'!$H$2:$H$38,'VLookup Lists'!$J$2:$J$8),0)),1,0)</f>
        <v>0</v>
      </c>
      <c r="N2580" s="1" t="str">
        <f>IFERROR(IF(VLOOKUP($D2580,'VLookup Lists'!$B$11:$C$29,2,FALSE)="FLIP",1,0),"")</f>
        <v/>
      </c>
      <c r="O2580" s="1" t="b">
        <f>ISNUMBER(MATCH($E2580,'VLookup Lists'!$E$2:$E$17,0))</f>
        <v>0</v>
      </c>
    </row>
    <row r="2581" spans="1:15" ht="15" customHeight="1" x14ac:dyDescent="0.2">
      <c r="A2581" s="1" t="str">
        <f t="shared" si="42"/>
        <v/>
      </c>
      <c r="E2581" s="1" t="s">
        <v>352</v>
      </c>
      <c r="F2581" s="38"/>
      <c r="G2581" s="38"/>
      <c r="M2581" s="1">
        <f>IF(ISNUMBER(MATCH(E2581,_xlfn.VSTACK('VLookup Lists'!$E$2:$E$17,'VLookup Lists'!$H$2:$H$38,'VLookup Lists'!$J$2:$J$8),0)),1,0)</f>
        <v>0</v>
      </c>
      <c r="N2581" s="1" t="str">
        <f>IFERROR(IF(VLOOKUP($D2581,'VLookup Lists'!$B$11:$C$29,2,FALSE)="FLIP",1,0),"")</f>
        <v/>
      </c>
      <c r="O2581" s="1" t="b">
        <f>ISNUMBER(MATCH($E2581,'VLookup Lists'!$E$2:$E$17,0))</f>
        <v>0</v>
      </c>
    </row>
    <row r="2582" spans="1:15" ht="15" customHeight="1" x14ac:dyDescent="0.2">
      <c r="A2582" s="1" t="str">
        <f t="shared" si="42"/>
        <v/>
      </c>
      <c r="E2582" s="1" t="s">
        <v>352</v>
      </c>
      <c r="F2582" s="38"/>
      <c r="G2582" s="38"/>
      <c r="M2582" s="1">
        <f>IF(ISNUMBER(MATCH(E2582,_xlfn.VSTACK('VLookup Lists'!$E$2:$E$17,'VLookup Lists'!$H$2:$H$38,'VLookup Lists'!$J$2:$J$8),0)),1,0)</f>
        <v>0</v>
      </c>
      <c r="N2582" s="1" t="str">
        <f>IFERROR(IF(VLOOKUP($D2582,'VLookup Lists'!$B$11:$C$29,2,FALSE)="FLIP",1,0),"")</f>
        <v/>
      </c>
      <c r="O2582" s="1" t="b">
        <f>ISNUMBER(MATCH($E2582,'VLookup Lists'!$E$2:$E$17,0))</f>
        <v>0</v>
      </c>
    </row>
    <row r="2583" spans="1:15" ht="15" customHeight="1" x14ac:dyDescent="0.2">
      <c r="A2583" s="1" t="str">
        <f t="shared" si="42"/>
        <v/>
      </c>
      <c r="E2583" s="1" t="s">
        <v>352</v>
      </c>
      <c r="F2583" s="38"/>
      <c r="G2583" s="38"/>
      <c r="M2583" s="1">
        <f>IF(ISNUMBER(MATCH(E2583,_xlfn.VSTACK('VLookup Lists'!$E$2:$E$17,'VLookup Lists'!$H$2:$H$38,'VLookup Lists'!$J$2:$J$8),0)),1,0)</f>
        <v>0</v>
      </c>
      <c r="N2583" s="1" t="str">
        <f>IFERROR(IF(VLOOKUP($D2583,'VLookup Lists'!$B$11:$C$29,2,FALSE)="FLIP",1,0),"")</f>
        <v/>
      </c>
      <c r="O2583" s="1" t="b">
        <f>ISNUMBER(MATCH($E2583,'VLookup Lists'!$E$2:$E$17,0))</f>
        <v>0</v>
      </c>
    </row>
    <row r="2584" spans="1:15" ht="15" customHeight="1" x14ac:dyDescent="0.2">
      <c r="A2584" s="1" t="str">
        <f t="shared" si="42"/>
        <v/>
      </c>
      <c r="E2584" s="1" t="s">
        <v>352</v>
      </c>
      <c r="F2584" s="38"/>
      <c r="G2584" s="38"/>
      <c r="M2584" s="1">
        <f>IF(ISNUMBER(MATCH(E2584,_xlfn.VSTACK('VLookup Lists'!$E$2:$E$17,'VLookup Lists'!$H$2:$H$38,'VLookup Lists'!$J$2:$J$8),0)),1,0)</f>
        <v>0</v>
      </c>
      <c r="N2584" s="1" t="str">
        <f>IFERROR(IF(VLOOKUP($D2584,'VLookup Lists'!$B$11:$C$29,2,FALSE)="FLIP",1,0),"")</f>
        <v/>
      </c>
      <c r="O2584" s="1" t="b">
        <f>ISNUMBER(MATCH($E2584,'VLookup Lists'!$E$2:$E$17,0))</f>
        <v>0</v>
      </c>
    </row>
    <row r="2585" spans="1:15" ht="15" customHeight="1" x14ac:dyDescent="0.2">
      <c r="A2585" s="1" t="str">
        <f t="shared" si="42"/>
        <v/>
      </c>
      <c r="E2585" s="1" t="s">
        <v>352</v>
      </c>
      <c r="F2585" s="38"/>
      <c r="G2585" s="38"/>
      <c r="M2585" s="1">
        <f>IF(ISNUMBER(MATCH(E2585,_xlfn.VSTACK('VLookup Lists'!$E$2:$E$17,'VLookup Lists'!$H$2:$H$38,'VLookup Lists'!$J$2:$J$8),0)),1,0)</f>
        <v>0</v>
      </c>
      <c r="N2585" s="1" t="str">
        <f>IFERROR(IF(VLOOKUP($D2585,'VLookup Lists'!$B$11:$C$29,2,FALSE)="FLIP",1,0),"")</f>
        <v/>
      </c>
      <c r="O2585" s="1" t="b">
        <f>ISNUMBER(MATCH($E2585,'VLookup Lists'!$E$2:$E$17,0))</f>
        <v>0</v>
      </c>
    </row>
    <row r="2586" spans="1:15" ht="15" customHeight="1" x14ac:dyDescent="0.2">
      <c r="A2586" s="1" t="str">
        <f t="shared" si="42"/>
        <v/>
      </c>
      <c r="E2586" s="1" t="s">
        <v>352</v>
      </c>
      <c r="F2586" s="38"/>
      <c r="G2586" s="38"/>
      <c r="M2586" s="1">
        <f>IF(ISNUMBER(MATCH(E2586,_xlfn.VSTACK('VLookup Lists'!$E$2:$E$17,'VLookup Lists'!$H$2:$H$38,'VLookup Lists'!$J$2:$J$8),0)),1,0)</f>
        <v>0</v>
      </c>
      <c r="N2586" s="1" t="str">
        <f>IFERROR(IF(VLOOKUP($D2586,'VLookup Lists'!$B$11:$C$29,2,FALSE)="FLIP",1,0),"")</f>
        <v/>
      </c>
      <c r="O2586" s="1" t="b">
        <f>ISNUMBER(MATCH($E2586,'VLookup Lists'!$E$2:$E$17,0))</f>
        <v>0</v>
      </c>
    </row>
    <row r="2587" spans="1:15" ht="15" customHeight="1" x14ac:dyDescent="0.2">
      <c r="A2587" s="1" t="str">
        <f t="shared" si="42"/>
        <v/>
      </c>
      <c r="E2587" s="1" t="s">
        <v>352</v>
      </c>
      <c r="F2587" s="38"/>
      <c r="G2587" s="38"/>
      <c r="M2587" s="1">
        <f>IF(ISNUMBER(MATCH(E2587,_xlfn.VSTACK('VLookup Lists'!$E$2:$E$17,'VLookup Lists'!$H$2:$H$38,'VLookup Lists'!$J$2:$J$8),0)),1,0)</f>
        <v>0</v>
      </c>
      <c r="N2587" s="1" t="str">
        <f>IFERROR(IF(VLOOKUP($D2587,'VLookup Lists'!$B$11:$C$29,2,FALSE)="FLIP",1,0),"")</f>
        <v/>
      </c>
      <c r="O2587" s="1" t="b">
        <f>ISNUMBER(MATCH($E2587,'VLookup Lists'!$E$2:$E$17,0))</f>
        <v>0</v>
      </c>
    </row>
    <row r="2588" spans="1:15" ht="15" customHeight="1" x14ac:dyDescent="0.2">
      <c r="A2588" s="1" t="str">
        <f t="shared" si="42"/>
        <v/>
      </c>
      <c r="E2588" s="1" t="s">
        <v>352</v>
      </c>
      <c r="F2588" s="38"/>
      <c r="G2588" s="38"/>
      <c r="M2588" s="1">
        <f>IF(ISNUMBER(MATCH(E2588,_xlfn.VSTACK('VLookup Lists'!$E$2:$E$17,'VLookup Lists'!$H$2:$H$38,'VLookup Lists'!$J$2:$J$8),0)),1,0)</f>
        <v>0</v>
      </c>
      <c r="N2588" s="1" t="str">
        <f>IFERROR(IF(VLOOKUP($D2588,'VLookup Lists'!$B$11:$C$29,2,FALSE)="FLIP",1,0),"")</f>
        <v/>
      </c>
      <c r="O2588" s="1" t="b">
        <f>ISNUMBER(MATCH($E2588,'VLookup Lists'!$E$2:$E$17,0))</f>
        <v>0</v>
      </c>
    </row>
    <row r="2589" spans="1:15" ht="15" customHeight="1" x14ac:dyDescent="0.2">
      <c r="A2589" s="1" t="str">
        <f t="shared" si="42"/>
        <v/>
      </c>
      <c r="E2589" s="1" t="s">
        <v>352</v>
      </c>
      <c r="F2589" s="38"/>
      <c r="G2589" s="38"/>
      <c r="M2589" s="1">
        <f>IF(ISNUMBER(MATCH(E2589,_xlfn.VSTACK('VLookup Lists'!$E$2:$E$17,'VLookup Lists'!$H$2:$H$38,'VLookup Lists'!$J$2:$J$8),0)),1,0)</f>
        <v>0</v>
      </c>
      <c r="N2589" s="1" t="str">
        <f>IFERROR(IF(VLOOKUP($D2589,'VLookup Lists'!$B$11:$C$29,2,FALSE)="FLIP",1,0),"")</f>
        <v/>
      </c>
      <c r="O2589" s="1" t="b">
        <f>ISNUMBER(MATCH($E2589,'VLookup Lists'!$E$2:$E$17,0))</f>
        <v>0</v>
      </c>
    </row>
    <row r="2590" spans="1:15" ht="15" customHeight="1" x14ac:dyDescent="0.2">
      <c r="A2590" s="1" t="str">
        <f t="shared" si="42"/>
        <v/>
      </c>
      <c r="E2590" s="1" t="s">
        <v>352</v>
      </c>
      <c r="F2590" s="38"/>
      <c r="G2590" s="38"/>
      <c r="M2590" s="1">
        <f>IF(ISNUMBER(MATCH(E2590,_xlfn.VSTACK('VLookup Lists'!$E$2:$E$17,'VLookup Lists'!$H$2:$H$38,'VLookup Lists'!$J$2:$J$8),0)),1,0)</f>
        <v>0</v>
      </c>
      <c r="N2590" s="1" t="str">
        <f>IFERROR(IF(VLOOKUP($D2590,'VLookup Lists'!$B$11:$C$29,2,FALSE)="FLIP",1,0),"")</f>
        <v/>
      </c>
      <c r="O2590" s="1" t="b">
        <f>ISNUMBER(MATCH($E2590,'VLookup Lists'!$E$2:$E$17,0))</f>
        <v>0</v>
      </c>
    </row>
    <row r="2591" spans="1:15" ht="15" customHeight="1" x14ac:dyDescent="0.2">
      <c r="A2591" s="1" t="str">
        <f t="shared" si="42"/>
        <v/>
      </c>
      <c r="E2591" s="1" t="s">
        <v>352</v>
      </c>
      <c r="F2591" s="38"/>
      <c r="G2591" s="38"/>
      <c r="M2591" s="1">
        <f>IF(ISNUMBER(MATCH(E2591,_xlfn.VSTACK('VLookup Lists'!$E$2:$E$17,'VLookup Lists'!$H$2:$H$38,'VLookup Lists'!$J$2:$J$8),0)),1,0)</f>
        <v>0</v>
      </c>
      <c r="N2591" s="1" t="str">
        <f>IFERROR(IF(VLOOKUP($D2591,'VLookup Lists'!$B$11:$C$29,2,FALSE)="FLIP",1,0),"")</f>
        <v/>
      </c>
      <c r="O2591" s="1" t="b">
        <f>ISNUMBER(MATCH($E2591,'VLookup Lists'!$E$2:$E$17,0))</f>
        <v>0</v>
      </c>
    </row>
    <row r="2592" spans="1:15" ht="15" customHeight="1" x14ac:dyDescent="0.2">
      <c r="A2592" s="1" t="str">
        <f t="shared" si="42"/>
        <v/>
      </c>
      <c r="E2592" s="1" t="s">
        <v>352</v>
      </c>
      <c r="F2592" s="38"/>
      <c r="G2592" s="38"/>
      <c r="M2592" s="1">
        <f>IF(ISNUMBER(MATCH(E2592,_xlfn.VSTACK('VLookup Lists'!$E$2:$E$17,'VLookup Lists'!$H$2:$H$38,'VLookup Lists'!$J$2:$J$8),0)),1,0)</f>
        <v>0</v>
      </c>
      <c r="N2592" s="1" t="str">
        <f>IFERROR(IF(VLOOKUP($D2592,'VLookup Lists'!$B$11:$C$29,2,FALSE)="FLIP",1,0),"")</f>
        <v/>
      </c>
      <c r="O2592" s="1" t="b">
        <f>ISNUMBER(MATCH($E2592,'VLookup Lists'!$E$2:$E$17,0))</f>
        <v>0</v>
      </c>
    </row>
    <row r="2593" spans="1:15" ht="15" customHeight="1" x14ac:dyDescent="0.2">
      <c r="A2593" s="1" t="str">
        <f t="shared" si="42"/>
        <v/>
      </c>
      <c r="E2593" s="1" t="s">
        <v>352</v>
      </c>
      <c r="F2593" s="38"/>
      <c r="G2593" s="38"/>
      <c r="M2593" s="1">
        <f>IF(ISNUMBER(MATCH(E2593,_xlfn.VSTACK('VLookup Lists'!$E$2:$E$17,'VLookup Lists'!$H$2:$H$38,'VLookup Lists'!$J$2:$J$8),0)),1,0)</f>
        <v>0</v>
      </c>
      <c r="N2593" s="1" t="str">
        <f>IFERROR(IF(VLOOKUP($D2593,'VLookup Lists'!$B$11:$C$29,2,FALSE)="FLIP",1,0),"")</f>
        <v/>
      </c>
      <c r="O2593" s="1" t="b">
        <f>ISNUMBER(MATCH($E2593,'VLookup Lists'!$E$2:$E$17,0))</f>
        <v>0</v>
      </c>
    </row>
    <row r="2594" spans="1:15" ht="15" customHeight="1" x14ac:dyDescent="0.2">
      <c r="A2594" s="1" t="str">
        <f t="shared" si="42"/>
        <v/>
      </c>
      <c r="E2594" s="1" t="s">
        <v>352</v>
      </c>
      <c r="F2594" s="38"/>
      <c r="G2594" s="38"/>
      <c r="M2594" s="1">
        <f>IF(ISNUMBER(MATCH(E2594,_xlfn.VSTACK('VLookup Lists'!$E$2:$E$17,'VLookup Lists'!$H$2:$H$38,'VLookup Lists'!$J$2:$J$8),0)),1,0)</f>
        <v>0</v>
      </c>
      <c r="N2594" s="1" t="str">
        <f>IFERROR(IF(VLOOKUP($D2594,'VLookup Lists'!$B$11:$C$29,2,FALSE)="FLIP",1,0),"")</f>
        <v/>
      </c>
      <c r="O2594" s="1" t="b">
        <f>ISNUMBER(MATCH($E2594,'VLookup Lists'!$E$2:$E$17,0))</f>
        <v>0</v>
      </c>
    </row>
    <row r="2595" spans="1:15" ht="15" customHeight="1" x14ac:dyDescent="0.2">
      <c r="A2595" s="1" t="str">
        <f t="shared" si="42"/>
        <v/>
      </c>
      <c r="E2595" s="1" t="s">
        <v>352</v>
      </c>
      <c r="F2595" s="38"/>
      <c r="G2595" s="38"/>
      <c r="M2595" s="1">
        <f>IF(ISNUMBER(MATCH(E2595,_xlfn.VSTACK('VLookup Lists'!$E$2:$E$17,'VLookup Lists'!$H$2:$H$38,'VLookup Lists'!$J$2:$J$8),0)),1,0)</f>
        <v>0</v>
      </c>
      <c r="N2595" s="1" t="str">
        <f>IFERROR(IF(VLOOKUP($D2595,'VLookup Lists'!$B$11:$C$29,2,FALSE)="FLIP",1,0),"")</f>
        <v/>
      </c>
      <c r="O2595" s="1" t="b">
        <f>ISNUMBER(MATCH($E2595,'VLookup Lists'!$E$2:$E$17,0))</f>
        <v>0</v>
      </c>
    </row>
    <row r="2596" spans="1:15" ht="15" customHeight="1" x14ac:dyDescent="0.2">
      <c r="A2596" s="1" t="str">
        <f t="shared" si="42"/>
        <v/>
      </c>
      <c r="E2596" s="1" t="s">
        <v>352</v>
      </c>
      <c r="F2596" s="38"/>
      <c r="G2596" s="38"/>
      <c r="M2596" s="1">
        <f>IF(ISNUMBER(MATCH(E2596,_xlfn.VSTACK('VLookup Lists'!$E$2:$E$17,'VLookup Lists'!$H$2:$H$38,'VLookup Lists'!$J$2:$J$8),0)),1,0)</f>
        <v>0</v>
      </c>
      <c r="N2596" s="1" t="str">
        <f>IFERROR(IF(VLOOKUP($D2596,'VLookup Lists'!$B$11:$C$29,2,FALSE)="FLIP",1,0),"")</f>
        <v/>
      </c>
      <c r="O2596" s="1" t="b">
        <f>ISNUMBER(MATCH($E2596,'VLookup Lists'!$E$2:$E$17,0))</f>
        <v>0</v>
      </c>
    </row>
    <row r="2597" spans="1:15" ht="15" customHeight="1" x14ac:dyDescent="0.2">
      <c r="A2597" s="1" t="str">
        <f t="shared" si="42"/>
        <v/>
      </c>
      <c r="E2597" s="1" t="s">
        <v>352</v>
      </c>
      <c r="F2597" s="38"/>
      <c r="G2597" s="38"/>
      <c r="M2597" s="1">
        <f>IF(ISNUMBER(MATCH(E2597,_xlfn.VSTACK('VLookup Lists'!$E$2:$E$17,'VLookup Lists'!$H$2:$H$38,'VLookup Lists'!$J$2:$J$8),0)),1,0)</f>
        <v>0</v>
      </c>
      <c r="N2597" s="1" t="str">
        <f>IFERROR(IF(VLOOKUP($D2597,'VLookup Lists'!$B$11:$C$29,2,FALSE)="FLIP",1,0),"")</f>
        <v/>
      </c>
      <c r="O2597" s="1" t="b">
        <f>ISNUMBER(MATCH($E2597,'VLookup Lists'!$E$2:$E$17,0))</f>
        <v>0</v>
      </c>
    </row>
    <row r="2598" spans="1:15" ht="15" customHeight="1" x14ac:dyDescent="0.2">
      <c r="A2598" s="1" t="str">
        <f t="shared" si="42"/>
        <v/>
      </c>
      <c r="E2598" s="1" t="s">
        <v>352</v>
      </c>
      <c r="F2598" s="38"/>
      <c r="G2598" s="38"/>
      <c r="M2598" s="1">
        <f>IF(ISNUMBER(MATCH(E2598,_xlfn.VSTACK('VLookup Lists'!$E$2:$E$17,'VLookup Lists'!$H$2:$H$38,'VLookup Lists'!$J$2:$J$8),0)),1,0)</f>
        <v>0</v>
      </c>
      <c r="N2598" s="1" t="str">
        <f>IFERROR(IF(VLOOKUP($D2598,'VLookup Lists'!$B$11:$C$29,2,FALSE)="FLIP",1,0),"")</f>
        <v/>
      </c>
      <c r="O2598" s="1" t="b">
        <f>ISNUMBER(MATCH($E2598,'VLookup Lists'!$E$2:$E$17,0))</f>
        <v>0</v>
      </c>
    </row>
    <row r="2599" spans="1:15" ht="15" customHeight="1" x14ac:dyDescent="0.2">
      <c r="A2599" s="1" t="str">
        <f t="shared" si="42"/>
        <v/>
      </c>
      <c r="E2599" s="1" t="s">
        <v>352</v>
      </c>
      <c r="F2599" s="38"/>
      <c r="G2599" s="38"/>
      <c r="M2599" s="1">
        <f>IF(ISNUMBER(MATCH(E2599,_xlfn.VSTACK('VLookup Lists'!$E$2:$E$17,'VLookup Lists'!$H$2:$H$38,'VLookup Lists'!$J$2:$J$8),0)),1,0)</f>
        <v>0</v>
      </c>
      <c r="N2599" s="1" t="str">
        <f>IFERROR(IF(VLOOKUP($D2599,'VLookup Lists'!$B$11:$C$29,2,FALSE)="FLIP",1,0),"")</f>
        <v/>
      </c>
      <c r="O2599" s="1" t="b">
        <f>ISNUMBER(MATCH($E2599,'VLookup Lists'!$E$2:$E$17,0))</f>
        <v>0</v>
      </c>
    </row>
    <row r="2600" spans="1:15" ht="15" customHeight="1" x14ac:dyDescent="0.2">
      <c r="A2600" s="1" t="str">
        <f t="shared" si="42"/>
        <v/>
      </c>
      <c r="E2600" s="1" t="s">
        <v>352</v>
      </c>
      <c r="F2600" s="38"/>
      <c r="G2600" s="38"/>
      <c r="M2600" s="1">
        <f>IF(ISNUMBER(MATCH(E2600,_xlfn.VSTACK('VLookup Lists'!$E$2:$E$17,'VLookup Lists'!$H$2:$H$38,'VLookup Lists'!$J$2:$J$8),0)),1,0)</f>
        <v>0</v>
      </c>
      <c r="N2600" s="1" t="str">
        <f>IFERROR(IF(VLOOKUP($D2600,'VLookup Lists'!$B$11:$C$29,2,FALSE)="FLIP",1,0),"")</f>
        <v/>
      </c>
      <c r="O2600" s="1" t="b">
        <f>ISNUMBER(MATCH($E2600,'VLookup Lists'!$E$2:$E$17,0))</f>
        <v>0</v>
      </c>
    </row>
    <row r="2601" spans="1:15" ht="15" customHeight="1" x14ac:dyDescent="0.2">
      <c r="A2601" s="1" t="str">
        <f t="shared" si="42"/>
        <v/>
      </c>
      <c r="E2601" s="1" t="s">
        <v>352</v>
      </c>
      <c r="F2601" s="38"/>
      <c r="G2601" s="38"/>
      <c r="M2601" s="1">
        <f>IF(ISNUMBER(MATCH(E2601,_xlfn.VSTACK('VLookup Lists'!$E$2:$E$17,'VLookup Lists'!$H$2:$H$38,'VLookup Lists'!$J$2:$J$8),0)),1,0)</f>
        <v>0</v>
      </c>
      <c r="N2601" s="1" t="str">
        <f>IFERROR(IF(VLOOKUP($D2601,'VLookup Lists'!$B$11:$C$29,2,FALSE)="FLIP",1,0),"")</f>
        <v/>
      </c>
      <c r="O2601" s="1" t="b">
        <f>ISNUMBER(MATCH($E2601,'VLookup Lists'!$E$2:$E$17,0))</f>
        <v>0</v>
      </c>
    </row>
    <row r="2602" spans="1:15" ht="15" customHeight="1" x14ac:dyDescent="0.2">
      <c r="A2602" s="1" t="str">
        <f t="shared" si="42"/>
        <v/>
      </c>
      <c r="E2602" s="1" t="s">
        <v>352</v>
      </c>
      <c r="F2602" s="38"/>
      <c r="G2602" s="38"/>
      <c r="M2602" s="1">
        <f>IF(ISNUMBER(MATCH(E2602,_xlfn.VSTACK('VLookup Lists'!$E$2:$E$17,'VLookup Lists'!$H$2:$H$38,'VLookup Lists'!$J$2:$J$8),0)),1,0)</f>
        <v>0</v>
      </c>
      <c r="N2602" s="1" t="str">
        <f>IFERROR(IF(VLOOKUP($D2602,'VLookup Lists'!$B$11:$C$29,2,FALSE)="FLIP",1,0),"")</f>
        <v/>
      </c>
      <c r="O2602" s="1" t="b">
        <f>ISNUMBER(MATCH($E2602,'VLookup Lists'!$E$2:$E$17,0))</f>
        <v>0</v>
      </c>
    </row>
    <row r="2603" spans="1:15" ht="15" customHeight="1" x14ac:dyDescent="0.2">
      <c r="A2603" s="1" t="str">
        <f t="shared" si="42"/>
        <v/>
      </c>
      <c r="E2603" s="1" t="s">
        <v>352</v>
      </c>
      <c r="F2603" s="38"/>
      <c r="G2603" s="38"/>
      <c r="M2603" s="1">
        <f>IF(ISNUMBER(MATCH(E2603,_xlfn.VSTACK('VLookup Lists'!$E$2:$E$17,'VLookup Lists'!$H$2:$H$38,'VLookup Lists'!$J$2:$J$8),0)),1,0)</f>
        <v>0</v>
      </c>
      <c r="N2603" s="1" t="str">
        <f>IFERROR(IF(VLOOKUP($D2603,'VLookup Lists'!$B$11:$C$29,2,FALSE)="FLIP",1,0),"")</f>
        <v/>
      </c>
      <c r="O2603" s="1" t="b">
        <f>ISNUMBER(MATCH($E2603,'VLookup Lists'!$E$2:$E$17,0))</f>
        <v>0</v>
      </c>
    </row>
    <row r="2604" spans="1:15" ht="15" customHeight="1" x14ac:dyDescent="0.2">
      <c r="A2604" s="1" t="str">
        <f t="shared" si="42"/>
        <v/>
      </c>
      <c r="E2604" s="1" t="s">
        <v>352</v>
      </c>
      <c r="F2604" s="38"/>
      <c r="G2604" s="38"/>
      <c r="M2604" s="1">
        <f>IF(ISNUMBER(MATCH(E2604,_xlfn.VSTACK('VLookup Lists'!$E$2:$E$17,'VLookup Lists'!$H$2:$H$38,'VLookup Lists'!$J$2:$J$8),0)),1,0)</f>
        <v>0</v>
      </c>
      <c r="N2604" s="1" t="str">
        <f>IFERROR(IF(VLOOKUP($D2604,'VLookup Lists'!$B$11:$C$29,2,FALSE)="FLIP",1,0),"")</f>
        <v/>
      </c>
      <c r="O2604" s="1" t="b">
        <f>ISNUMBER(MATCH($E2604,'VLookup Lists'!$E$2:$E$17,0))</f>
        <v>0</v>
      </c>
    </row>
    <row r="2605" spans="1:15" ht="15" customHeight="1" x14ac:dyDescent="0.2">
      <c r="A2605" s="1" t="str">
        <f t="shared" si="42"/>
        <v/>
      </c>
      <c r="E2605" s="1" t="s">
        <v>352</v>
      </c>
      <c r="F2605" s="38"/>
      <c r="G2605" s="38"/>
      <c r="M2605" s="1">
        <f>IF(ISNUMBER(MATCH(E2605,_xlfn.VSTACK('VLookup Lists'!$E$2:$E$17,'VLookup Lists'!$H$2:$H$38,'VLookup Lists'!$J$2:$J$8),0)),1,0)</f>
        <v>0</v>
      </c>
      <c r="N2605" s="1" t="str">
        <f>IFERROR(IF(VLOOKUP($D2605,'VLookup Lists'!$B$11:$C$29,2,FALSE)="FLIP",1,0),"")</f>
        <v/>
      </c>
      <c r="O2605" s="1" t="b">
        <f>ISNUMBER(MATCH($E2605,'VLookup Lists'!$E$2:$E$17,0))</f>
        <v>0</v>
      </c>
    </row>
    <row r="2606" spans="1:15" ht="15" customHeight="1" x14ac:dyDescent="0.2">
      <c r="A2606" s="1" t="str">
        <f t="shared" si="42"/>
        <v/>
      </c>
      <c r="E2606" s="1" t="s">
        <v>352</v>
      </c>
      <c r="F2606" s="38"/>
      <c r="G2606" s="38"/>
      <c r="M2606" s="1">
        <f>IF(ISNUMBER(MATCH(E2606,_xlfn.VSTACK('VLookup Lists'!$E$2:$E$17,'VLookup Lists'!$H$2:$H$38,'VLookup Lists'!$J$2:$J$8),0)),1,0)</f>
        <v>0</v>
      </c>
      <c r="N2606" s="1" t="str">
        <f>IFERROR(IF(VLOOKUP($D2606,'VLookup Lists'!$B$11:$C$29,2,FALSE)="FLIP",1,0),"")</f>
        <v/>
      </c>
      <c r="O2606" s="1" t="b">
        <f>ISNUMBER(MATCH($E2606,'VLookup Lists'!$E$2:$E$17,0))</f>
        <v>0</v>
      </c>
    </row>
    <row r="2607" spans="1:15" ht="15" customHeight="1" x14ac:dyDescent="0.2">
      <c r="A2607" s="1" t="str">
        <f t="shared" si="42"/>
        <v/>
      </c>
      <c r="E2607" s="1" t="s">
        <v>352</v>
      </c>
      <c r="F2607" s="38"/>
      <c r="G2607" s="38"/>
      <c r="M2607" s="1">
        <f>IF(ISNUMBER(MATCH(E2607,_xlfn.VSTACK('VLookup Lists'!$E$2:$E$17,'VLookup Lists'!$H$2:$H$38,'VLookup Lists'!$J$2:$J$8),0)),1,0)</f>
        <v>0</v>
      </c>
      <c r="N2607" s="1" t="str">
        <f>IFERROR(IF(VLOOKUP($D2607,'VLookup Lists'!$B$11:$C$29,2,FALSE)="FLIP",1,0),"")</f>
        <v/>
      </c>
      <c r="O2607" s="1" t="b">
        <f>ISNUMBER(MATCH($E2607,'VLookup Lists'!$E$2:$E$17,0))</f>
        <v>0</v>
      </c>
    </row>
    <row r="2608" spans="1:15" ht="15" customHeight="1" x14ac:dyDescent="0.2">
      <c r="A2608" s="1" t="str">
        <f t="shared" si="42"/>
        <v/>
      </c>
      <c r="E2608" s="1" t="s">
        <v>352</v>
      </c>
      <c r="F2608" s="38"/>
      <c r="G2608" s="38"/>
      <c r="M2608" s="1">
        <f>IF(ISNUMBER(MATCH(E2608,_xlfn.VSTACK('VLookup Lists'!$E$2:$E$17,'VLookup Lists'!$H$2:$H$38,'VLookup Lists'!$J$2:$J$8),0)),1,0)</f>
        <v>0</v>
      </c>
      <c r="N2608" s="1" t="str">
        <f>IFERROR(IF(VLOOKUP($D2608,'VLookup Lists'!$B$11:$C$29,2,FALSE)="FLIP",1,0),"")</f>
        <v/>
      </c>
      <c r="O2608" s="1" t="b">
        <f>ISNUMBER(MATCH($E2608,'VLookup Lists'!$E$2:$E$17,0))</f>
        <v>0</v>
      </c>
    </row>
    <row r="2609" spans="1:15" ht="15" customHeight="1" x14ac:dyDescent="0.2">
      <c r="A2609" s="1" t="str">
        <f t="shared" si="42"/>
        <v/>
      </c>
      <c r="E2609" s="1" t="s">
        <v>352</v>
      </c>
      <c r="F2609" s="38"/>
      <c r="G2609" s="38"/>
      <c r="M2609" s="1">
        <f>IF(ISNUMBER(MATCH(E2609,_xlfn.VSTACK('VLookup Lists'!$E$2:$E$17,'VLookup Lists'!$H$2:$H$38,'VLookup Lists'!$J$2:$J$8),0)),1,0)</f>
        <v>0</v>
      </c>
      <c r="N2609" s="1" t="str">
        <f>IFERROR(IF(VLOOKUP($D2609,'VLookup Lists'!$B$11:$C$29,2,FALSE)="FLIP",1,0),"")</f>
        <v/>
      </c>
      <c r="O2609" s="1" t="b">
        <f>ISNUMBER(MATCH($E2609,'VLookup Lists'!$E$2:$E$17,0))</f>
        <v>0</v>
      </c>
    </row>
    <row r="2610" spans="1:15" ht="15" customHeight="1" x14ac:dyDescent="0.2">
      <c r="A2610" s="1" t="str">
        <f t="shared" si="42"/>
        <v/>
      </c>
      <c r="E2610" s="1" t="s">
        <v>352</v>
      </c>
      <c r="F2610" s="38"/>
      <c r="G2610" s="38"/>
      <c r="M2610" s="1">
        <f>IF(ISNUMBER(MATCH(E2610,_xlfn.VSTACK('VLookup Lists'!$E$2:$E$17,'VLookup Lists'!$H$2:$H$38,'VLookup Lists'!$J$2:$J$8),0)),1,0)</f>
        <v>0</v>
      </c>
      <c r="N2610" s="1" t="str">
        <f>IFERROR(IF(VLOOKUP($D2610,'VLookup Lists'!$B$11:$C$29,2,FALSE)="FLIP",1,0),"")</f>
        <v/>
      </c>
      <c r="O2610" s="1" t="b">
        <f>ISNUMBER(MATCH($E2610,'VLookup Lists'!$E$2:$E$17,0))</f>
        <v>0</v>
      </c>
    </row>
    <row r="2611" spans="1:15" ht="15" customHeight="1" x14ac:dyDescent="0.2">
      <c r="A2611" s="1" t="str">
        <f t="shared" si="42"/>
        <v/>
      </c>
      <c r="E2611" s="1" t="s">
        <v>352</v>
      </c>
      <c r="F2611" s="38"/>
      <c r="G2611" s="38"/>
      <c r="M2611" s="1">
        <f>IF(ISNUMBER(MATCH(E2611,_xlfn.VSTACK('VLookup Lists'!$E$2:$E$17,'VLookup Lists'!$H$2:$H$38,'VLookup Lists'!$J$2:$J$8),0)),1,0)</f>
        <v>0</v>
      </c>
      <c r="N2611" s="1" t="str">
        <f>IFERROR(IF(VLOOKUP($D2611,'VLookup Lists'!$B$11:$C$29,2,FALSE)="FLIP",1,0),"")</f>
        <v/>
      </c>
      <c r="O2611" s="1" t="b">
        <f>ISNUMBER(MATCH($E2611,'VLookup Lists'!$E$2:$E$17,0))</f>
        <v>0</v>
      </c>
    </row>
    <row r="2612" spans="1:15" ht="15" customHeight="1" x14ac:dyDescent="0.2">
      <c r="A2612" s="1" t="str">
        <f t="shared" si="42"/>
        <v/>
      </c>
      <c r="E2612" s="1" t="s">
        <v>352</v>
      </c>
      <c r="F2612" s="38"/>
      <c r="G2612" s="38"/>
      <c r="M2612" s="1">
        <f>IF(ISNUMBER(MATCH(E2612,_xlfn.VSTACK('VLookup Lists'!$E$2:$E$17,'VLookup Lists'!$H$2:$H$38,'VLookup Lists'!$J$2:$J$8),0)),1,0)</f>
        <v>0</v>
      </c>
      <c r="N2612" s="1" t="str">
        <f>IFERROR(IF(VLOOKUP($D2612,'VLookup Lists'!$B$11:$C$29,2,FALSE)="FLIP",1,0),"")</f>
        <v/>
      </c>
      <c r="O2612" s="1" t="b">
        <f>ISNUMBER(MATCH($E2612,'VLookup Lists'!$E$2:$E$17,0))</f>
        <v>0</v>
      </c>
    </row>
    <row r="2613" spans="1:15" ht="15" customHeight="1" x14ac:dyDescent="0.2">
      <c r="A2613" s="1" t="str">
        <f t="shared" si="42"/>
        <v/>
      </c>
      <c r="E2613" s="1" t="s">
        <v>352</v>
      </c>
      <c r="F2613" s="38"/>
      <c r="G2613" s="38"/>
      <c r="M2613" s="1">
        <f>IF(ISNUMBER(MATCH(E2613,_xlfn.VSTACK('VLookup Lists'!$E$2:$E$17,'VLookup Lists'!$H$2:$H$38,'VLookup Lists'!$J$2:$J$8),0)),1,0)</f>
        <v>0</v>
      </c>
      <c r="N2613" s="1" t="str">
        <f>IFERROR(IF(VLOOKUP($D2613,'VLookup Lists'!$B$11:$C$29,2,FALSE)="FLIP",1,0),"")</f>
        <v/>
      </c>
      <c r="O2613" s="1" t="b">
        <f>ISNUMBER(MATCH($E2613,'VLookup Lists'!$E$2:$E$17,0))</f>
        <v>0</v>
      </c>
    </row>
    <row r="2614" spans="1:15" ht="15" customHeight="1" x14ac:dyDescent="0.2">
      <c r="A2614" s="1" t="str">
        <f t="shared" si="42"/>
        <v/>
      </c>
      <c r="E2614" s="1" t="s">
        <v>352</v>
      </c>
      <c r="F2614" s="38"/>
      <c r="G2614" s="38"/>
      <c r="M2614" s="1">
        <f>IF(ISNUMBER(MATCH(E2614,_xlfn.VSTACK('VLookup Lists'!$E$2:$E$17,'VLookup Lists'!$H$2:$H$38,'VLookup Lists'!$J$2:$J$8),0)),1,0)</f>
        <v>0</v>
      </c>
      <c r="N2614" s="1" t="str">
        <f>IFERROR(IF(VLOOKUP($D2614,'VLookup Lists'!$B$11:$C$29,2,FALSE)="FLIP",1,0),"")</f>
        <v/>
      </c>
      <c r="O2614" s="1" t="b">
        <f>ISNUMBER(MATCH($E2614,'VLookup Lists'!$E$2:$E$17,0))</f>
        <v>0</v>
      </c>
    </row>
    <row r="2615" spans="1:15" ht="15" customHeight="1" x14ac:dyDescent="0.2">
      <c r="A2615" s="1" t="str">
        <f t="shared" si="42"/>
        <v/>
      </c>
      <c r="E2615" s="1" t="s">
        <v>352</v>
      </c>
      <c r="F2615" s="38"/>
      <c r="G2615" s="38"/>
      <c r="M2615" s="1">
        <f>IF(ISNUMBER(MATCH(E2615,_xlfn.VSTACK('VLookup Lists'!$E$2:$E$17,'VLookup Lists'!$H$2:$H$38,'VLookup Lists'!$J$2:$J$8),0)),1,0)</f>
        <v>0</v>
      </c>
      <c r="N2615" s="1" t="str">
        <f>IFERROR(IF(VLOOKUP($D2615,'VLookup Lists'!$B$11:$C$29,2,FALSE)="FLIP",1,0),"")</f>
        <v/>
      </c>
      <c r="O2615" s="1" t="b">
        <f>ISNUMBER(MATCH($E2615,'VLookup Lists'!$E$2:$E$17,0))</f>
        <v>0</v>
      </c>
    </row>
    <row r="2616" spans="1:15" ht="15" customHeight="1" x14ac:dyDescent="0.2">
      <c r="A2616" s="1" t="str">
        <f t="shared" si="42"/>
        <v/>
      </c>
      <c r="E2616" s="1" t="s">
        <v>352</v>
      </c>
      <c r="F2616" s="38"/>
      <c r="G2616" s="38"/>
      <c r="M2616" s="1">
        <f>IF(ISNUMBER(MATCH(E2616,_xlfn.VSTACK('VLookup Lists'!$E$2:$E$17,'VLookup Lists'!$H$2:$H$38,'VLookup Lists'!$J$2:$J$8),0)),1,0)</f>
        <v>0</v>
      </c>
      <c r="N2616" s="1" t="str">
        <f>IFERROR(IF(VLOOKUP($D2616,'VLookup Lists'!$B$11:$C$29,2,FALSE)="FLIP",1,0),"")</f>
        <v/>
      </c>
      <c r="O2616" s="1" t="b">
        <f>ISNUMBER(MATCH($E2616,'VLookup Lists'!$E$2:$E$17,0))</f>
        <v>0</v>
      </c>
    </row>
    <row r="2617" spans="1:15" ht="15" customHeight="1" x14ac:dyDescent="0.2">
      <c r="A2617" s="1" t="str">
        <f t="shared" si="42"/>
        <v/>
      </c>
      <c r="E2617" s="1" t="s">
        <v>352</v>
      </c>
      <c r="F2617" s="38"/>
      <c r="G2617" s="38"/>
      <c r="M2617" s="1">
        <f>IF(ISNUMBER(MATCH(E2617,_xlfn.VSTACK('VLookup Lists'!$E$2:$E$17,'VLookup Lists'!$H$2:$H$38,'VLookup Lists'!$J$2:$J$8),0)),1,0)</f>
        <v>0</v>
      </c>
      <c r="N2617" s="1" t="str">
        <f>IFERROR(IF(VLOOKUP($D2617,'VLookup Lists'!$B$11:$C$29,2,FALSE)="FLIP",1,0),"")</f>
        <v/>
      </c>
      <c r="O2617" s="1" t="b">
        <f>ISNUMBER(MATCH($E2617,'VLookup Lists'!$E$2:$E$17,0))</f>
        <v>0</v>
      </c>
    </row>
    <row r="2618" spans="1:15" ht="15" customHeight="1" x14ac:dyDescent="0.2">
      <c r="A2618" s="1" t="str">
        <f t="shared" si="42"/>
        <v/>
      </c>
      <c r="E2618" s="1" t="s">
        <v>352</v>
      </c>
      <c r="F2618" s="38"/>
      <c r="G2618" s="38"/>
      <c r="M2618" s="1">
        <f>IF(ISNUMBER(MATCH(E2618,_xlfn.VSTACK('VLookup Lists'!$E$2:$E$17,'VLookup Lists'!$H$2:$H$38,'VLookup Lists'!$J$2:$J$8),0)),1,0)</f>
        <v>0</v>
      </c>
      <c r="N2618" s="1" t="str">
        <f>IFERROR(IF(VLOOKUP($D2618,'VLookup Lists'!$B$11:$C$29,2,FALSE)="FLIP",1,0),"")</f>
        <v/>
      </c>
      <c r="O2618" s="1" t="b">
        <f>ISNUMBER(MATCH($E2618,'VLookup Lists'!$E$2:$E$17,0))</f>
        <v>0</v>
      </c>
    </row>
    <row r="2619" spans="1:15" ht="15" customHeight="1" x14ac:dyDescent="0.2">
      <c r="A2619" s="1" t="str">
        <f t="shared" si="42"/>
        <v/>
      </c>
      <c r="E2619" s="1" t="s">
        <v>352</v>
      </c>
      <c r="F2619" s="38"/>
      <c r="G2619" s="38"/>
      <c r="M2619" s="1">
        <f>IF(ISNUMBER(MATCH(E2619,_xlfn.VSTACK('VLookup Lists'!$E$2:$E$17,'VLookup Lists'!$H$2:$H$38,'VLookup Lists'!$J$2:$J$8),0)),1,0)</f>
        <v>0</v>
      </c>
      <c r="N2619" s="1" t="str">
        <f>IFERROR(IF(VLOOKUP($D2619,'VLookup Lists'!$B$11:$C$29,2,FALSE)="FLIP",1,0),"")</f>
        <v/>
      </c>
      <c r="O2619" s="1" t="b">
        <f>ISNUMBER(MATCH($E2619,'VLookup Lists'!$E$2:$E$17,0))</f>
        <v>0</v>
      </c>
    </row>
    <row r="2620" spans="1:15" ht="15" customHeight="1" x14ac:dyDescent="0.2">
      <c r="A2620" s="1" t="str">
        <f t="shared" si="42"/>
        <v/>
      </c>
      <c r="E2620" s="1" t="s">
        <v>352</v>
      </c>
      <c r="F2620" s="38"/>
      <c r="G2620" s="38"/>
      <c r="M2620" s="1">
        <f>IF(ISNUMBER(MATCH(E2620,_xlfn.VSTACK('VLookup Lists'!$E$2:$E$17,'VLookup Lists'!$H$2:$H$38,'VLookup Lists'!$J$2:$J$8),0)),1,0)</f>
        <v>0</v>
      </c>
      <c r="N2620" s="1" t="str">
        <f>IFERROR(IF(VLOOKUP($D2620,'VLookup Lists'!$B$11:$C$29,2,FALSE)="FLIP",1,0),"")</f>
        <v/>
      </c>
      <c r="O2620" s="1" t="b">
        <f>ISNUMBER(MATCH($E2620,'VLookup Lists'!$E$2:$E$17,0))</f>
        <v>0</v>
      </c>
    </row>
    <row r="2621" spans="1:15" ht="15" customHeight="1" x14ac:dyDescent="0.2">
      <c r="A2621" s="1" t="str">
        <f t="shared" si="42"/>
        <v/>
      </c>
      <c r="E2621" s="1" t="s">
        <v>352</v>
      </c>
      <c r="F2621" s="38"/>
      <c r="G2621" s="38"/>
      <c r="M2621" s="1">
        <f>IF(ISNUMBER(MATCH(E2621,_xlfn.VSTACK('VLookup Lists'!$E$2:$E$17,'VLookup Lists'!$H$2:$H$38,'VLookup Lists'!$J$2:$J$8),0)),1,0)</f>
        <v>0</v>
      </c>
      <c r="N2621" s="1" t="str">
        <f>IFERROR(IF(VLOOKUP($D2621,'VLookup Lists'!$B$11:$C$29,2,FALSE)="FLIP",1,0),"")</f>
        <v/>
      </c>
      <c r="O2621" s="1" t="b">
        <f>ISNUMBER(MATCH($E2621,'VLookup Lists'!$E$2:$E$17,0))</f>
        <v>0</v>
      </c>
    </row>
    <row r="2622" spans="1:15" ht="15" customHeight="1" x14ac:dyDescent="0.2">
      <c r="A2622" s="1" t="str">
        <f t="shared" si="42"/>
        <v/>
      </c>
      <c r="E2622" s="1" t="s">
        <v>352</v>
      </c>
      <c r="F2622" s="38"/>
      <c r="G2622" s="38"/>
      <c r="M2622" s="1">
        <f>IF(ISNUMBER(MATCH(E2622,_xlfn.VSTACK('VLookup Lists'!$E$2:$E$17,'VLookup Lists'!$H$2:$H$38,'VLookup Lists'!$J$2:$J$8),0)),1,0)</f>
        <v>0</v>
      </c>
      <c r="N2622" s="1" t="str">
        <f>IFERROR(IF(VLOOKUP($D2622,'VLookup Lists'!$B$11:$C$29,2,FALSE)="FLIP",1,0),"")</f>
        <v/>
      </c>
      <c r="O2622" s="1" t="b">
        <f>ISNUMBER(MATCH($E2622,'VLookup Lists'!$E$2:$E$17,0))</f>
        <v>0</v>
      </c>
    </row>
    <row r="2623" spans="1:15" ht="15" customHeight="1" x14ac:dyDescent="0.2">
      <c r="A2623" s="1" t="str">
        <f t="shared" si="42"/>
        <v/>
      </c>
      <c r="E2623" s="1" t="s">
        <v>352</v>
      </c>
      <c r="F2623" s="38"/>
      <c r="G2623" s="38"/>
      <c r="M2623" s="1">
        <f>IF(ISNUMBER(MATCH(E2623,_xlfn.VSTACK('VLookup Lists'!$E$2:$E$17,'VLookup Lists'!$H$2:$H$38,'VLookup Lists'!$J$2:$J$8),0)),1,0)</f>
        <v>0</v>
      </c>
      <c r="N2623" s="1" t="str">
        <f>IFERROR(IF(VLOOKUP($D2623,'VLookup Lists'!$B$11:$C$29,2,FALSE)="FLIP",1,0),"")</f>
        <v/>
      </c>
      <c r="O2623" s="1" t="b">
        <f>ISNUMBER(MATCH($E2623,'VLookup Lists'!$E$2:$E$17,0))</f>
        <v>0</v>
      </c>
    </row>
    <row r="2624" spans="1:15" ht="15" customHeight="1" x14ac:dyDescent="0.2">
      <c r="A2624" s="1" t="str">
        <f t="shared" si="42"/>
        <v/>
      </c>
      <c r="E2624" s="1" t="s">
        <v>352</v>
      </c>
      <c r="F2624" s="38"/>
      <c r="G2624" s="38"/>
      <c r="M2624" s="1">
        <f>IF(ISNUMBER(MATCH(E2624,_xlfn.VSTACK('VLookup Lists'!$E$2:$E$17,'VLookup Lists'!$H$2:$H$38,'VLookup Lists'!$J$2:$J$8),0)),1,0)</f>
        <v>0</v>
      </c>
      <c r="N2624" s="1" t="str">
        <f>IFERROR(IF(VLOOKUP($D2624,'VLookup Lists'!$B$11:$C$29,2,FALSE)="FLIP",1,0),"")</f>
        <v/>
      </c>
      <c r="O2624" s="1" t="b">
        <f>ISNUMBER(MATCH($E2624,'VLookup Lists'!$E$2:$E$17,0))</f>
        <v>0</v>
      </c>
    </row>
    <row r="2625" spans="1:15" ht="15" customHeight="1" x14ac:dyDescent="0.2">
      <c r="A2625" s="1" t="str">
        <f t="shared" si="42"/>
        <v/>
      </c>
      <c r="E2625" s="1" t="s">
        <v>352</v>
      </c>
      <c r="F2625" s="38"/>
      <c r="G2625" s="38"/>
      <c r="M2625" s="1">
        <f>IF(ISNUMBER(MATCH(E2625,_xlfn.VSTACK('VLookup Lists'!$E$2:$E$17,'VLookup Lists'!$H$2:$H$38,'VLookup Lists'!$J$2:$J$8),0)),1,0)</f>
        <v>0</v>
      </c>
      <c r="N2625" s="1" t="str">
        <f>IFERROR(IF(VLOOKUP($D2625,'VLookup Lists'!$B$11:$C$29,2,FALSE)="FLIP",1,0),"")</f>
        <v/>
      </c>
      <c r="O2625" s="1" t="b">
        <f>ISNUMBER(MATCH($E2625,'VLookup Lists'!$E$2:$E$17,0))</f>
        <v>0</v>
      </c>
    </row>
    <row r="2626" spans="1:15" ht="15" customHeight="1" x14ac:dyDescent="0.2">
      <c r="A2626" s="1" t="str">
        <f t="shared" si="42"/>
        <v/>
      </c>
      <c r="E2626" s="1" t="s">
        <v>352</v>
      </c>
      <c r="F2626" s="38"/>
      <c r="G2626" s="38"/>
      <c r="M2626" s="1">
        <f>IF(ISNUMBER(MATCH(E2626,_xlfn.VSTACK('VLookup Lists'!$E$2:$E$17,'VLookup Lists'!$H$2:$H$38,'VLookup Lists'!$J$2:$J$8),0)),1,0)</f>
        <v>0</v>
      </c>
      <c r="N2626" s="1" t="str">
        <f>IFERROR(IF(VLOOKUP($D2626,'VLookup Lists'!$B$11:$C$29,2,FALSE)="FLIP",1,0),"")</f>
        <v/>
      </c>
      <c r="O2626" s="1" t="b">
        <f>ISNUMBER(MATCH($E2626,'VLookup Lists'!$E$2:$E$17,0))</f>
        <v>0</v>
      </c>
    </row>
    <row r="2627" spans="1:15" ht="15" customHeight="1" x14ac:dyDescent="0.2">
      <c r="A2627" s="1" t="str">
        <f t="shared" si="42"/>
        <v/>
      </c>
      <c r="E2627" s="1" t="s">
        <v>352</v>
      </c>
      <c r="F2627" s="38"/>
      <c r="G2627" s="38"/>
      <c r="M2627" s="1">
        <f>IF(ISNUMBER(MATCH(E2627,_xlfn.VSTACK('VLookup Lists'!$E$2:$E$17,'VLookup Lists'!$H$2:$H$38,'VLookup Lists'!$J$2:$J$8),0)),1,0)</f>
        <v>0</v>
      </c>
      <c r="N2627" s="1" t="str">
        <f>IFERROR(IF(VLOOKUP($D2627,'VLookup Lists'!$B$11:$C$29,2,FALSE)="FLIP",1,0),"")</f>
        <v/>
      </c>
      <c r="O2627" s="1" t="b">
        <f>ISNUMBER(MATCH($E2627,'VLookup Lists'!$E$2:$E$17,0))</f>
        <v>0</v>
      </c>
    </row>
    <row r="2628" spans="1:15" ht="15" customHeight="1" x14ac:dyDescent="0.2">
      <c r="A2628" s="1" t="str">
        <f t="shared" si="42"/>
        <v/>
      </c>
      <c r="E2628" s="1" t="s">
        <v>352</v>
      </c>
      <c r="F2628" s="38"/>
      <c r="G2628" s="38"/>
      <c r="M2628" s="1">
        <f>IF(ISNUMBER(MATCH(E2628,_xlfn.VSTACK('VLookup Lists'!$E$2:$E$17,'VLookup Lists'!$H$2:$H$38,'VLookup Lists'!$J$2:$J$8),0)),1,0)</f>
        <v>0</v>
      </c>
      <c r="N2628" s="1" t="str">
        <f>IFERROR(IF(VLOOKUP($D2628,'VLookup Lists'!$B$11:$C$29,2,FALSE)="FLIP",1,0),"")</f>
        <v/>
      </c>
      <c r="O2628" s="1" t="b">
        <f>ISNUMBER(MATCH($E2628,'VLookup Lists'!$E$2:$E$17,0))</f>
        <v>0</v>
      </c>
    </row>
    <row r="2629" spans="1:15" ht="15" customHeight="1" x14ac:dyDescent="0.2">
      <c r="A2629" s="1" t="str">
        <f t="shared" si="42"/>
        <v/>
      </c>
      <c r="E2629" s="1" t="s">
        <v>352</v>
      </c>
      <c r="F2629" s="38"/>
      <c r="G2629" s="38"/>
      <c r="M2629" s="1">
        <f>IF(ISNUMBER(MATCH(E2629,_xlfn.VSTACK('VLookup Lists'!$E$2:$E$17,'VLookup Lists'!$H$2:$H$38,'VLookup Lists'!$J$2:$J$8),0)),1,0)</f>
        <v>0</v>
      </c>
      <c r="N2629" s="1" t="str">
        <f>IFERROR(IF(VLOOKUP($D2629,'VLookup Lists'!$B$11:$C$29,2,FALSE)="FLIP",1,0),"")</f>
        <v/>
      </c>
      <c r="O2629" s="1" t="b">
        <f>ISNUMBER(MATCH($E2629,'VLookup Lists'!$E$2:$E$17,0))</f>
        <v>0</v>
      </c>
    </row>
    <row r="2630" spans="1:15" ht="15" customHeight="1" x14ac:dyDescent="0.2">
      <c r="A2630" s="1" t="str">
        <f t="shared" si="42"/>
        <v/>
      </c>
      <c r="E2630" s="1" t="s">
        <v>352</v>
      </c>
      <c r="F2630" s="38"/>
      <c r="G2630" s="38"/>
      <c r="M2630" s="1">
        <f>IF(ISNUMBER(MATCH(E2630,_xlfn.VSTACK('VLookup Lists'!$E$2:$E$17,'VLookup Lists'!$H$2:$H$38,'VLookup Lists'!$J$2:$J$8),0)),1,0)</f>
        <v>0</v>
      </c>
      <c r="N2630" s="1" t="str">
        <f>IFERROR(IF(VLOOKUP($D2630,'VLookup Lists'!$B$11:$C$29,2,FALSE)="FLIP",1,0),"")</f>
        <v/>
      </c>
      <c r="O2630" s="1" t="b">
        <f>ISNUMBER(MATCH($E2630,'VLookup Lists'!$E$2:$E$17,0))</f>
        <v>0</v>
      </c>
    </row>
    <row r="2631" spans="1:15" ht="15" customHeight="1" x14ac:dyDescent="0.2">
      <c r="A2631" s="1" t="str">
        <f t="shared" si="42"/>
        <v/>
      </c>
      <c r="E2631" s="1" t="s">
        <v>352</v>
      </c>
      <c r="F2631" s="38"/>
      <c r="G2631" s="38"/>
      <c r="M2631" s="1">
        <f>IF(ISNUMBER(MATCH(E2631,_xlfn.VSTACK('VLookup Lists'!$E$2:$E$17,'VLookup Lists'!$H$2:$H$38,'VLookup Lists'!$J$2:$J$8),0)),1,0)</f>
        <v>0</v>
      </c>
      <c r="N2631" s="1" t="str">
        <f>IFERROR(IF(VLOOKUP($D2631,'VLookup Lists'!$B$11:$C$29,2,FALSE)="FLIP",1,0),"")</f>
        <v/>
      </c>
      <c r="O2631" s="1" t="b">
        <f>ISNUMBER(MATCH($E2631,'VLookup Lists'!$E$2:$E$17,0))</f>
        <v>0</v>
      </c>
    </row>
    <row r="2632" spans="1:15" ht="15" customHeight="1" x14ac:dyDescent="0.2">
      <c r="A2632" s="1" t="str">
        <f t="shared" si="42"/>
        <v/>
      </c>
      <c r="E2632" s="1" t="s">
        <v>352</v>
      </c>
      <c r="F2632" s="38"/>
      <c r="G2632" s="38"/>
      <c r="M2632" s="1">
        <f>IF(ISNUMBER(MATCH(E2632,_xlfn.VSTACK('VLookup Lists'!$E$2:$E$17,'VLookup Lists'!$H$2:$H$38,'VLookup Lists'!$J$2:$J$8),0)),1,0)</f>
        <v>0</v>
      </c>
      <c r="N2632" s="1" t="str">
        <f>IFERROR(IF(VLOOKUP($D2632,'VLookup Lists'!$B$11:$C$29,2,FALSE)="FLIP",1,0),"")</f>
        <v/>
      </c>
      <c r="O2632" s="1" t="b">
        <f>ISNUMBER(MATCH($E2632,'VLookup Lists'!$E$2:$E$17,0))</f>
        <v>0</v>
      </c>
    </row>
    <row r="2633" spans="1:15" ht="15" customHeight="1" x14ac:dyDescent="0.2">
      <c r="A2633" s="1" t="str">
        <f t="shared" si="42"/>
        <v/>
      </c>
      <c r="E2633" s="1" t="s">
        <v>352</v>
      </c>
      <c r="F2633" s="38"/>
      <c r="G2633" s="38"/>
      <c r="M2633" s="1">
        <f>IF(ISNUMBER(MATCH(E2633,_xlfn.VSTACK('VLookup Lists'!$E$2:$E$17,'VLookup Lists'!$H$2:$H$38,'VLookup Lists'!$J$2:$J$8),0)),1,0)</f>
        <v>0</v>
      </c>
      <c r="N2633" s="1" t="str">
        <f>IFERROR(IF(VLOOKUP($D2633,'VLookup Lists'!$B$11:$C$29,2,FALSE)="FLIP",1,0),"")</f>
        <v/>
      </c>
      <c r="O2633" s="1" t="b">
        <f>ISNUMBER(MATCH($E2633,'VLookup Lists'!$E$2:$E$17,0))</f>
        <v>0</v>
      </c>
    </row>
    <row r="2634" spans="1:15" ht="15" customHeight="1" x14ac:dyDescent="0.2">
      <c r="A2634" s="1" t="str">
        <f t="shared" si="42"/>
        <v/>
      </c>
      <c r="E2634" s="1" t="s">
        <v>352</v>
      </c>
      <c r="F2634" s="38"/>
      <c r="G2634" s="38"/>
      <c r="M2634" s="1">
        <f>IF(ISNUMBER(MATCH(E2634,_xlfn.VSTACK('VLookup Lists'!$E$2:$E$17,'VLookup Lists'!$H$2:$H$38,'VLookup Lists'!$J$2:$J$8),0)),1,0)</f>
        <v>0</v>
      </c>
      <c r="N2634" s="1" t="str">
        <f>IFERROR(IF(VLOOKUP($D2634,'VLookup Lists'!$B$11:$C$29,2,FALSE)="FLIP",1,0),"")</f>
        <v/>
      </c>
      <c r="O2634" s="1" t="b">
        <f>ISNUMBER(MATCH($E2634,'VLookup Lists'!$E$2:$E$17,0))</f>
        <v>0</v>
      </c>
    </row>
    <row r="2635" spans="1:15" ht="15" customHeight="1" x14ac:dyDescent="0.2">
      <c r="A2635" s="1" t="str">
        <f t="shared" si="42"/>
        <v/>
      </c>
      <c r="E2635" s="1" t="s">
        <v>352</v>
      </c>
      <c r="F2635" s="38"/>
      <c r="G2635" s="38"/>
      <c r="M2635" s="1">
        <f>IF(ISNUMBER(MATCH(E2635,_xlfn.VSTACK('VLookup Lists'!$E$2:$E$17,'VLookup Lists'!$H$2:$H$38,'VLookup Lists'!$J$2:$J$8),0)),1,0)</f>
        <v>0</v>
      </c>
      <c r="N2635" s="1" t="str">
        <f>IFERROR(IF(VLOOKUP($D2635,'VLookup Lists'!$B$11:$C$29,2,FALSE)="FLIP",1,0),"")</f>
        <v/>
      </c>
      <c r="O2635" s="1" t="b">
        <f>ISNUMBER(MATCH($E2635,'VLookup Lists'!$E$2:$E$17,0))</f>
        <v>0</v>
      </c>
    </row>
    <row r="2636" spans="1:15" ht="15" customHeight="1" x14ac:dyDescent="0.2">
      <c r="A2636" s="1" t="str">
        <f t="shared" si="42"/>
        <v/>
      </c>
      <c r="E2636" s="1" t="s">
        <v>352</v>
      </c>
      <c r="F2636" s="38"/>
      <c r="G2636" s="38"/>
      <c r="M2636" s="1">
        <f>IF(ISNUMBER(MATCH(E2636,_xlfn.VSTACK('VLookup Lists'!$E$2:$E$17,'VLookup Lists'!$H$2:$H$38,'VLookup Lists'!$J$2:$J$8),0)),1,0)</f>
        <v>0</v>
      </c>
      <c r="N2636" s="1" t="str">
        <f>IFERROR(IF(VLOOKUP($D2636,'VLookup Lists'!$B$11:$C$29,2,FALSE)="FLIP",1,0),"")</f>
        <v/>
      </c>
      <c r="O2636" s="1" t="b">
        <f>ISNUMBER(MATCH($E2636,'VLookup Lists'!$E$2:$E$17,0))</f>
        <v>0</v>
      </c>
    </row>
    <row r="2637" spans="1:15" ht="15" customHeight="1" x14ac:dyDescent="0.2">
      <c r="A2637" s="1" t="str">
        <f t="shared" si="42"/>
        <v/>
      </c>
      <c r="E2637" s="1" t="s">
        <v>352</v>
      </c>
      <c r="F2637" s="38"/>
      <c r="G2637" s="38"/>
      <c r="M2637" s="1">
        <f>IF(ISNUMBER(MATCH(E2637,_xlfn.VSTACK('VLookup Lists'!$E$2:$E$17,'VLookup Lists'!$H$2:$H$38,'VLookup Lists'!$J$2:$J$8),0)),1,0)</f>
        <v>0</v>
      </c>
      <c r="N2637" s="1" t="str">
        <f>IFERROR(IF(VLOOKUP($D2637,'VLookup Lists'!$B$11:$C$29,2,FALSE)="FLIP",1,0),"")</f>
        <v/>
      </c>
      <c r="O2637" s="1" t="b">
        <f>ISNUMBER(MATCH($E2637,'VLookup Lists'!$E$2:$E$17,0))</f>
        <v>0</v>
      </c>
    </row>
    <row r="2638" spans="1:15" ht="15" customHeight="1" x14ac:dyDescent="0.2">
      <c r="A2638" s="1" t="str">
        <f t="shared" si="42"/>
        <v/>
      </c>
      <c r="E2638" s="1" t="s">
        <v>352</v>
      </c>
      <c r="F2638" s="38"/>
      <c r="G2638" s="38"/>
      <c r="M2638" s="1">
        <f>IF(ISNUMBER(MATCH(E2638,_xlfn.VSTACK('VLookup Lists'!$E$2:$E$17,'VLookup Lists'!$H$2:$H$38,'VLookup Lists'!$J$2:$J$8),0)),1,0)</f>
        <v>0</v>
      </c>
      <c r="N2638" s="1" t="str">
        <f>IFERROR(IF(VLOOKUP($D2638,'VLookup Lists'!$B$11:$C$29,2,FALSE)="FLIP",1,0),"")</f>
        <v/>
      </c>
      <c r="O2638" s="1" t="b">
        <f>ISNUMBER(MATCH($E2638,'VLookup Lists'!$E$2:$E$17,0))</f>
        <v>0</v>
      </c>
    </row>
    <row r="2639" spans="1:15" ht="15" customHeight="1" x14ac:dyDescent="0.2">
      <c r="A2639" s="1" t="str">
        <f t="shared" ref="A2639:A2893" si="43">IF(ISBLANK(B2639),"","ICJIA")</f>
        <v/>
      </c>
      <c r="E2639" s="1" t="s">
        <v>352</v>
      </c>
      <c r="F2639" s="38"/>
      <c r="G2639" s="38"/>
      <c r="M2639" s="1">
        <f>IF(ISNUMBER(MATCH(E2639,_xlfn.VSTACK('VLookup Lists'!$E$2:$E$17,'VLookup Lists'!$H$2:$H$38,'VLookup Lists'!$J$2:$J$8),0)),1,0)</f>
        <v>0</v>
      </c>
      <c r="N2639" s="1" t="str">
        <f>IFERROR(IF(VLOOKUP($D2639,'VLookup Lists'!$B$11:$C$29,2,FALSE)="FLIP",1,0),"")</f>
        <v/>
      </c>
      <c r="O2639" s="1" t="b">
        <f>ISNUMBER(MATCH($E2639,'VLookup Lists'!$E$2:$E$17,0))</f>
        <v>0</v>
      </c>
    </row>
    <row r="2640" spans="1:15" ht="15" customHeight="1" x14ac:dyDescent="0.2">
      <c r="A2640" s="1" t="str">
        <f t="shared" si="43"/>
        <v/>
      </c>
      <c r="E2640" s="1" t="s">
        <v>352</v>
      </c>
      <c r="F2640" s="38"/>
      <c r="G2640" s="38"/>
      <c r="M2640" s="1">
        <f>IF(ISNUMBER(MATCH(E2640,_xlfn.VSTACK('VLookup Lists'!$E$2:$E$17,'VLookup Lists'!$H$2:$H$38,'VLookup Lists'!$J$2:$J$8),0)),1,0)</f>
        <v>0</v>
      </c>
      <c r="N2640" s="1" t="str">
        <f>IFERROR(IF(VLOOKUP($D2640,'VLookup Lists'!$B$11:$C$29,2,FALSE)="FLIP",1,0),"")</f>
        <v/>
      </c>
      <c r="O2640" s="1" t="b">
        <f>ISNUMBER(MATCH($E2640,'VLookup Lists'!$E$2:$E$17,0))</f>
        <v>0</v>
      </c>
    </row>
    <row r="2641" spans="1:15" ht="15" customHeight="1" x14ac:dyDescent="0.2">
      <c r="A2641" s="1" t="str">
        <f t="shared" si="43"/>
        <v/>
      </c>
      <c r="E2641" s="1" t="s">
        <v>352</v>
      </c>
      <c r="F2641" s="38"/>
      <c r="G2641" s="38"/>
      <c r="M2641" s="1">
        <f>IF(ISNUMBER(MATCH(E2641,_xlfn.VSTACK('VLookup Lists'!$E$2:$E$17,'VLookup Lists'!$H$2:$H$38,'VLookup Lists'!$J$2:$J$8),0)),1,0)</f>
        <v>0</v>
      </c>
      <c r="N2641" s="1" t="str">
        <f>IFERROR(IF(VLOOKUP($D2641,'VLookup Lists'!$B$11:$C$29,2,FALSE)="FLIP",1,0),"")</f>
        <v/>
      </c>
      <c r="O2641" s="1" t="b">
        <f>ISNUMBER(MATCH($E2641,'VLookup Lists'!$E$2:$E$17,0))</f>
        <v>0</v>
      </c>
    </row>
    <row r="2642" spans="1:15" ht="15" customHeight="1" x14ac:dyDescent="0.2">
      <c r="A2642" s="1" t="str">
        <f t="shared" si="43"/>
        <v/>
      </c>
      <c r="E2642" s="1" t="s">
        <v>352</v>
      </c>
      <c r="F2642" s="38"/>
      <c r="G2642" s="38"/>
      <c r="M2642" s="1">
        <f>IF(ISNUMBER(MATCH(E2642,_xlfn.VSTACK('VLookup Lists'!$E$2:$E$17,'VLookup Lists'!$H$2:$H$38,'VLookup Lists'!$J$2:$J$8),0)),1,0)</f>
        <v>0</v>
      </c>
      <c r="N2642" s="1" t="str">
        <f>IFERROR(IF(VLOOKUP($D2642,'VLookup Lists'!$B$11:$C$29,2,FALSE)="FLIP",1,0),"")</f>
        <v/>
      </c>
      <c r="O2642" s="1" t="b">
        <f>ISNUMBER(MATCH($E2642,'VLookup Lists'!$E$2:$E$17,0))</f>
        <v>0</v>
      </c>
    </row>
    <row r="2643" spans="1:15" ht="15" customHeight="1" x14ac:dyDescent="0.2">
      <c r="A2643" s="1" t="str">
        <f t="shared" si="43"/>
        <v/>
      </c>
      <c r="E2643" s="1" t="s">
        <v>352</v>
      </c>
      <c r="F2643" s="38"/>
      <c r="G2643" s="38"/>
      <c r="M2643" s="1">
        <f>IF(ISNUMBER(MATCH(E2643,_xlfn.VSTACK('VLookup Lists'!$E$2:$E$17,'VLookup Lists'!$H$2:$H$38,'VLookup Lists'!$J$2:$J$8),0)),1,0)</f>
        <v>0</v>
      </c>
      <c r="N2643" s="1" t="str">
        <f>IFERROR(IF(VLOOKUP($D2643,'VLookup Lists'!$B$11:$C$29,2,FALSE)="FLIP",1,0),"")</f>
        <v/>
      </c>
      <c r="O2643" s="1" t="b">
        <f>ISNUMBER(MATCH($E2643,'VLookup Lists'!$E$2:$E$17,0))</f>
        <v>0</v>
      </c>
    </row>
    <row r="2644" spans="1:15" ht="15" customHeight="1" x14ac:dyDescent="0.2">
      <c r="A2644" s="1" t="str">
        <f t="shared" si="43"/>
        <v/>
      </c>
      <c r="E2644" s="1" t="s">
        <v>352</v>
      </c>
      <c r="F2644" s="38"/>
      <c r="G2644" s="38"/>
      <c r="M2644" s="1">
        <f>IF(ISNUMBER(MATCH(E2644,_xlfn.VSTACK('VLookup Lists'!$E$2:$E$17,'VLookup Lists'!$H$2:$H$38,'VLookup Lists'!$J$2:$J$8),0)),1,0)</f>
        <v>0</v>
      </c>
      <c r="N2644" s="1" t="str">
        <f>IFERROR(IF(VLOOKUP($D2644,'VLookup Lists'!$B$11:$C$29,2,FALSE)="FLIP",1,0),"")</f>
        <v/>
      </c>
      <c r="O2644" s="1" t="b">
        <f>ISNUMBER(MATCH($E2644,'VLookup Lists'!$E$2:$E$17,0))</f>
        <v>0</v>
      </c>
    </row>
    <row r="2645" spans="1:15" ht="15" customHeight="1" x14ac:dyDescent="0.2">
      <c r="A2645" s="1" t="str">
        <f t="shared" si="43"/>
        <v/>
      </c>
      <c r="E2645" s="1" t="s">
        <v>352</v>
      </c>
      <c r="F2645" s="38"/>
      <c r="G2645" s="38"/>
      <c r="M2645" s="1">
        <f>IF(ISNUMBER(MATCH(E2645,_xlfn.VSTACK('VLookup Lists'!$E$2:$E$17,'VLookup Lists'!$H$2:$H$38,'VLookup Lists'!$J$2:$J$8),0)),1,0)</f>
        <v>0</v>
      </c>
      <c r="N2645" s="1" t="str">
        <f>IFERROR(IF(VLOOKUP($D2645,'VLookup Lists'!$B$11:$C$29,2,FALSE)="FLIP",1,0),"")</f>
        <v/>
      </c>
      <c r="O2645" s="1" t="b">
        <f>ISNUMBER(MATCH($E2645,'VLookup Lists'!$E$2:$E$17,0))</f>
        <v>0</v>
      </c>
    </row>
    <row r="2646" spans="1:15" ht="15" customHeight="1" x14ac:dyDescent="0.2">
      <c r="A2646" s="1" t="str">
        <f t="shared" si="43"/>
        <v/>
      </c>
      <c r="E2646" s="1" t="s">
        <v>352</v>
      </c>
      <c r="F2646" s="38"/>
      <c r="G2646" s="38"/>
      <c r="M2646" s="1">
        <f>IF(ISNUMBER(MATCH(E2646,_xlfn.VSTACK('VLookup Lists'!$E$2:$E$17,'VLookup Lists'!$H$2:$H$38,'VLookup Lists'!$J$2:$J$8),0)),1,0)</f>
        <v>0</v>
      </c>
      <c r="N2646" s="1" t="str">
        <f>IFERROR(IF(VLOOKUP($D2646,'VLookup Lists'!$B$11:$C$29,2,FALSE)="FLIP",1,0),"")</f>
        <v/>
      </c>
      <c r="O2646" s="1" t="b">
        <f>ISNUMBER(MATCH($E2646,'VLookup Lists'!$E$2:$E$17,0))</f>
        <v>0</v>
      </c>
    </row>
    <row r="2647" spans="1:15" ht="15" customHeight="1" x14ac:dyDescent="0.2">
      <c r="A2647" s="1" t="str">
        <f t="shared" si="43"/>
        <v/>
      </c>
      <c r="E2647" s="1" t="s">
        <v>352</v>
      </c>
      <c r="F2647" s="38"/>
      <c r="G2647" s="38"/>
      <c r="M2647" s="1">
        <f>IF(ISNUMBER(MATCH(E2647,_xlfn.VSTACK('VLookup Lists'!$E$2:$E$17,'VLookup Lists'!$H$2:$H$38,'VLookup Lists'!$J$2:$J$8),0)),1,0)</f>
        <v>0</v>
      </c>
      <c r="N2647" s="1" t="str">
        <f>IFERROR(IF(VLOOKUP($D2647,'VLookup Lists'!$B$11:$C$29,2,FALSE)="FLIP",1,0),"")</f>
        <v/>
      </c>
      <c r="O2647" s="1" t="b">
        <f>ISNUMBER(MATCH($E2647,'VLookup Lists'!$E$2:$E$17,0))</f>
        <v>0</v>
      </c>
    </row>
    <row r="2648" spans="1:15" ht="15" customHeight="1" x14ac:dyDescent="0.2">
      <c r="A2648" s="1" t="str">
        <f t="shared" si="43"/>
        <v/>
      </c>
      <c r="E2648" s="1" t="s">
        <v>352</v>
      </c>
      <c r="F2648" s="38"/>
      <c r="G2648" s="38"/>
      <c r="M2648" s="1">
        <f>IF(ISNUMBER(MATCH(E2648,_xlfn.VSTACK('VLookup Lists'!$E$2:$E$17,'VLookup Lists'!$H$2:$H$38,'VLookup Lists'!$J$2:$J$8),0)),1,0)</f>
        <v>0</v>
      </c>
      <c r="N2648" s="1" t="str">
        <f>IFERROR(IF(VLOOKUP($D2648,'VLookup Lists'!$B$11:$C$29,2,FALSE)="FLIP",1,0),"")</f>
        <v/>
      </c>
      <c r="O2648" s="1" t="b">
        <f>ISNUMBER(MATCH($E2648,'VLookup Lists'!$E$2:$E$17,0))</f>
        <v>0</v>
      </c>
    </row>
    <row r="2649" spans="1:15" ht="15" customHeight="1" x14ac:dyDescent="0.2">
      <c r="A2649" s="1" t="str">
        <f t="shared" si="43"/>
        <v/>
      </c>
      <c r="E2649" s="1" t="s">
        <v>352</v>
      </c>
      <c r="F2649" s="38"/>
      <c r="G2649" s="38"/>
      <c r="M2649" s="1">
        <f>IF(ISNUMBER(MATCH(E2649,_xlfn.VSTACK('VLookup Lists'!$E$2:$E$17,'VLookup Lists'!$H$2:$H$38,'VLookup Lists'!$J$2:$J$8),0)),1,0)</f>
        <v>0</v>
      </c>
      <c r="N2649" s="1" t="str">
        <f>IFERROR(IF(VLOOKUP($D2649,'VLookup Lists'!$B$11:$C$29,2,FALSE)="FLIP",1,0),"")</f>
        <v/>
      </c>
      <c r="O2649" s="1" t="b">
        <f>ISNUMBER(MATCH($E2649,'VLookup Lists'!$E$2:$E$17,0))</f>
        <v>0</v>
      </c>
    </row>
    <row r="2650" spans="1:15" ht="15" customHeight="1" x14ac:dyDescent="0.2">
      <c r="A2650" s="1" t="str">
        <f t="shared" si="43"/>
        <v/>
      </c>
      <c r="E2650" s="1" t="s">
        <v>352</v>
      </c>
      <c r="F2650" s="38"/>
      <c r="G2650" s="38"/>
      <c r="M2650" s="1">
        <f>IF(ISNUMBER(MATCH(E2650,_xlfn.VSTACK('VLookup Lists'!$E$2:$E$17,'VLookup Lists'!$H$2:$H$38,'VLookup Lists'!$J$2:$J$8),0)),1,0)</f>
        <v>0</v>
      </c>
      <c r="N2650" s="1" t="str">
        <f>IFERROR(IF(VLOOKUP($D2650,'VLookup Lists'!$B$11:$C$29,2,FALSE)="FLIP",1,0),"")</f>
        <v/>
      </c>
      <c r="O2650" s="1" t="b">
        <f>ISNUMBER(MATCH($E2650,'VLookup Lists'!$E$2:$E$17,0))</f>
        <v>0</v>
      </c>
    </row>
    <row r="2651" spans="1:15" ht="15" customHeight="1" x14ac:dyDescent="0.2">
      <c r="A2651" s="1" t="str">
        <f t="shared" si="43"/>
        <v/>
      </c>
      <c r="E2651" s="1" t="s">
        <v>352</v>
      </c>
      <c r="F2651" s="38"/>
      <c r="G2651" s="38"/>
      <c r="M2651" s="1">
        <f>IF(ISNUMBER(MATCH(E2651,_xlfn.VSTACK('VLookup Lists'!$E$2:$E$17,'VLookup Lists'!$H$2:$H$38,'VLookup Lists'!$J$2:$J$8),0)),1,0)</f>
        <v>0</v>
      </c>
      <c r="N2651" s="1" t="str">
        <f>IFERROR(IF(VLOOKUP($D2651,'VLookup Lists'!$B$11:$C$29,2,FALSE)="FLIP",1,0),"")</f>
        <v/>
      </c>
      <c r="O2651" s="1" t="b">
        <f>ISNUMBER(MATCH($E2651,'VLookup Lists'!$E$2:$E$17,0))</f>
        <v>0</v>
      </c>
    </row>
    <row r="2652" spans="1:15" ht="15" customHeight="1" x14ac:dyDescent="0.2">
      <c r="A2652" s="1" t="str">
        <f t="shared" si="43"/>
        <v/>
      </c>
      <c r="E2652" s="1" t="s">
        <v>352</v>
      </c>
      <c r="F2652" s="38"/>
      <c r="G2652" s="38"/>
      <c r="M2652" s="1">
        <f>IF(ISNUMBER(MATCH(E2652,_xlfn.VSTACK('VLookup Lists'!$E$2:$E$17,'VLookup Lists'!$H$2:$H$38,'VLookup Lists'!$J$2:$J$8),0)),1,0)</f>
        <v>0</v>
      </c>
      <c r="N2652" s="1" t="str">
        <f>IFERROR(IF(VLOOKUP($D2652,'VLookup Lists'!$B$11:$C$29,2,FALSE)="FLIP",1,0),"")</f>
        <v/>
      </c>
      <c r="O2652" s="1" t="b">
        <f>ISNUMBER(MATCH($E2652,'VLookup Lists'!$E$2:$E$17,0))</f>
        <v>0</v>
      </c>
    </row>
    <row r="2653" spans="1:15" ht="15" customHeight="1" x14ac:dyDescent="0.2">
      <c r="A2653" s="1" t="str">
        <f t="shared" si="43"/>
        <v/>
      </c>
      <c r="E2653" s="1" t="s">
        <v>352</v>
      </c>
      <c r="F2653" s="38"/>
      <c r="G2653" s="38"/>
      <c r="M2653" s="1">
        <f>IF(ISNUMBER(MATCH(E2653,_xlfn.VSTACK('VLookup Lists'!$E$2:$E$17,'VLookup Lists'!$H$2:$H$38,'VLookup Lists'!$J$2:$J$8),0)),1,0)</f>
        <v>0</v>
      </c>
      <c r="N2653" s="1" t="str">
        <f>IFERROR(IF(VLOOKUP($D2653,'VLookup Lists'!$B$11:$C$29,2,FALSE)="FLIP",1,0),"")</f>
        <v/>
      </c>
      <c r="O2653" s="1" t="b">
        <f>ISNUMBER(MATCH($E2653,'VLookup Lists'!$E$2:$E$17,0))</f>
        <v>0</v>
      </c>
    </row>
    <row r="2654" spans="1:15" ht="15" customHeight="1" x14ac:dyDescent="0.2">
      <c r="A2654" s="1" t="str">
        <f t="shared" si="43"/>
        <v/>
      </c>
      <c r="E2654" s="1" t="s">
        <v>352</v>
      </c>
      <c r="F2654" s="38"/>
      <c r="G2654" s="38"/>
      <c r="M2654" s="1">
        <f>IF(ISNUMBER(MATCH(E2654,_xlfn.VSTACK('VLookup Lists'!$E$2:$E$17,'VLookup Lists'!$H$2:$H$38,'VLookup Lists'!$J$2:$J$8),0)),1,0)</f>
        <v>0</v>
      </c>
      <c r="N2654" s="1" t="str">
        <f>IFERROR(IF(VLOOKUP($D2654,'VLookup Lists'!$B$11:$C$29,2,FALSE)="FLIP",1,0),"")</f>
        <v/>
      </c>
      <c r="O2654" s="1" t="b">
        <f>ISNUMBER(MATCH($E2654,'VLookup Lists'!$E$2:$E$17,0))</f>
        <v>0</v>
      </c>
    </row>
    <row r="2655" spans="1:15" ht="15" customHeight="1" x14ac:dyDescent="0.2">
      <c r="A2655" s="1" t="str">
        <f t="shared" si="43"/>
        <v/>
      </c>
      <c r="E2655" s="1" t="s">
        <v>352</v>
      </c>
      <c r="F2655" s="38"/>
      <c r="G2655" s="38"/>
      <c r="M2655" s="1">
        <f>IF(ISNUMBER(MATCH(E2655,_xlfn.VSTACK('VLookup Lists'!$E$2:$E$17,'VLookup Lists'!$H$2:$H$38,'VLookup Lists'!$J$2:$J$8),0)),1,0)</f>
        <v>0</v>
      </c>
      <c r="N2655" s="1" t="str">
        <f>IFERROR(IF(VLOOKUP($D2655,'VLookup Lists'!$B$11:$C$29,2,FALSE)="FLIP",1,0),"")</f>
        <v/>
      </c>
      <c r="O2655" s="1" t="b">
        <f>ISNUMBER(MATCH($E2655,'VLookup Lists'!$E$2:$E$17,0))</f>
        <v>0</v>
      </c>
    </row>
    <row r="2656" spans="1:15" ht="15" customHeight="1" x14ac:dyDescent="0.2">
      <c r="A2656" s="1" t="str">
        <f t="shared" si="43"/>
        <v/>
      </c>
      <c r="E2656" s="1" t="s">
        <v>352</v>
      </c>
      <c r="F2656" s="38"/>
      <c r="G2656" s="38"/>
      <c r="M2656" s="1">
        <f>IF(ISNUMBER(MATCH(E2656,_xlfn.VSTACK('VLookup Lists'!$E$2:$E$17,'VLookup Lists'!$H$2:$H$38,'VLookup Lists'!$J$2:$J$8),0)),1,0)</f>
        <v>0</v>
      </c>
      <c r="N2656" s="1" t="str">
        <f>IFERROR(IF(VLOOKUP($D2656,'VLookup Lists'!$B$11:$C$29,2,FALSE)="FLIP",1,0),"")</f>
        <v/>
      </c>
      <c r="O2656" s="1" t="b">
        <f>ISNUMBER(MATCH($E2656,'VLookup Lists'!$E$2:$E$17,0))</f>
        <v>0</v>
      </c>
    </row>
    <row r="2657" spans="1:15" ht="15" customHeight="1" x14ac:dyDescent="0.2">
      <c r="A2657" s="1" t="str">
        <f t="shared" si="43"/>
        <v/>
      </c>
      <c r="E2657" s="1" t="s">
        <v>352</v>
      </c>
      <c r="F2657" s="38"/>
      <c r="G2657" s="38"/>
      <c r="M2657" s="1">
        <f>IF(ISNUMBER(MATCH(E2657,_xlfn.VSTACK('VLookup Lists'!$E$2:$E$17,'VLookup Lists'!$H$2:$H$38,'VLookup Lists'!$J$2:$J$8),0)),1,0)</f>
        <v>0</v>
      </c>
      <c r="N2657" s="1" t="str">
        <f>IFERROR(IF(VLOOKUP($D2657,'VLookup Lists'!$B$11:$C$29,2,FALSE)="FLIP",1,0),"")</f>
        <v/>
      </c>
      <c r="O2657" s="1" t="b">
        <f>ISNUMBER(MATCH($E2657,'VLookup Lists'!$E$2:$E$17,0))</f>
        <v>0</v>
      </c>
    </row>
    <row r="2658" spans="1:15" ht="15" customHeight="1" x14ac:dyDescent="0.2">
      <c r="A2658" s="1" t="str">
        <f t="shared" si="43"/>
        <v/>
      </c>
      <c r="E2658" s="1" t="s">
        <v>352</v>
      </c>
      <c r="F2658" s="38"/>
      <c r="G2658" s="38"/>
      <c r="M2658" s="1">
        <f>IF(ISNUMBER(MATCH(E2658,_xlfn.VSTACK('VLookup Lists'!$E$2:$E$17,'VLookup Lists'!$H$2:$H$38,'VLookup Lists'!$J$2:$J$8),0)),1,0)</f>
        <v>0</v>
      </c>
      <c r="N2658" s="1" t="str">
        <f>IFERROR(IF(VLOOKUP($D2658,'VLookup Lists'!$B$11:$C$29,2,FALSE)="FLIP",1,0),"")</f>
        <v/>
      </c>
      <c r="O2658" s="1" t="b">
        <f>ISNUMBER(MATCH($E2658,'VLookup Lists'!$E$2:$E$17,0))</f>
        <v>0</v>
      </c>
    </row>
    <row r="2659" spans="1:15" ht="15" customHeight="1" x14ac:dyDescent="0.2">
      <c r="A2659" s="1" t="str">
        <f t="shared" si="43"/>
        <v/>
      </c>
      <c r="E2659" s="1" t="s">
        <v>352</v>
      </c>
      <c r="F2659" s="38"/>
      <c r="G2659" s="38"/>
      <c r="M2659" s="1">
        <f>IF(ISNUMBER(MATCH(E2659,_xlfn.VSTACK('VLookup Lists'!$E$2:$E$17,'VLookup Lists'!$H$2:$H$38,'VLookup Lists'!$J$2:$J$8),0)),1,0)</f>
        <v>0</v>
      </c>
      <c r="N2659" s="1" t="str">
        <f>IFERROR(IF(VLOOKUP($D2659,'VLookup Lists'!$B$11:$C$29,2,FALSE)="FLIP",1,0),"")</f>
        <v/>
      </c>
      <c r="O2659" s="1" t="b">
        <f>ISNUMBER(MATCH($E2659,'VLookup Lists'!$E$2:$E$17,0))</f>
        <v>0</v>
      </c>
    </row>
    <row r="2660" spans="1:15" ht="15" customHeight="1" x14ac:dyDescent="0.2">
      <c r="A2660" s="1" t="str">
        <f t="shared" si="43"/>
        <v/>
      </c>
      <c r="E2660" s="1" t="s">
        <v>352</v>
      </c>
      <c r="F2660" s="38"/>
      <c r="G2660" s="38"/>
      <c r="M2660" s="1">
        <f>IF(ISNUMBER(MATCH(E2660,_xlfn.VSTACK('VLookup Lists'!$E$2:$E$17,'VLookup Lists'!$H$2:$H$38,'VLookup Lists'!$J$2:$J$8),0)),1,0)</f>
        <v>0</v>
      </c>
      <c r="N2660" s="1" t="str">
        <f>IFERROR(IF(VLOOKUP($D2660,'VLookup Lists'!$B$11:$C$29,2,FALSE)="FLIP",1,0),"")</f>
        <v/>
      </c>
      <c r="O2660" s="1" t="b">
        <f>ISNUMBER(MATCH($E2660,'VLookup Lists'!$E$2:$E$17,0))</f>
        <v>0</v>
      </c>
    </row>
    <row r="2661" spans="1:15" ht="15" customHeight="1" x14ac:dyDescent="0.2">
      <c r="A2661" s="1" t="str">
        <f t="shared" si="43"/>
        <v/>
      </c>
      <c r="E2661" s="1" t="s">
        <v>352</v>
      </c>
      <c r="F2661" s="38"/>
      <c r="G2661" s="38"/>
      <c r="M2661" s="1">
        <f>IF(ISNUMBER(MATCH(E2661,_xlfn.VSTACK('VLookup Lists'!$E$2:$E$17,'VLookup Lists'!$H$2:$H$38,'VLookup Lists'!$J$2:$J$8),0)),1,0)</f>
        <v>0</v>
      </c>
      <c r="N2661" s="1" t="str">
        <f>IFERROR(IF(VLOOKUP($D2661,'VLookup Lists'!$B$11:$C$29,2,FALSE)="FLIP",1,0),"")</f>
        <v/>
      </c>
      <c r="O2661" s="1" t="b">
        <f>ISNUMBER(MATCH($E2661,'VLookup Lists'!$E$2:$E$17,0))</f>
        <v>0</v>
      </c>
    </row>
    <row r="2662" spans="1:15" ht="15" customHeight="1" x14ac:dyDescent="0.2">
      <c r="A2662" s="1" t="str">
        <f t="shared" si="43"/>
        <v/>
      </c>
      <c r="E2662" s="1" t="s">
        <v>352</v>
      </c>
      <c r="F2662" s="38"/>
      <c r="G2662" s="38"/>
      <c r="M2662" s="1">
        <f>IF(ISNUMBER(MATCH(E2662,_xlfn.VSTACK('VLookup Lists'!$E$2:$E$17,'VLookup Lists'!$H$2:$H$38,'VLookup Lists'!$J$2:$J$8),0)),1,0)</f>
        <v>0</v>
      </c>
      <c r="N2662" s="1" t="str">
        <f>IFERROR(IF(VLOOKUP($D2662,'VLookup Lists'!$B$11:$C$29,2,FALSE)="FLIP",1,0),"")</f>
        <v/>
      </c>
      <c r="O2662" s="1" t="b">
        <f>ISNUMBER(MATCH($E2662,'VLookup Lists'!$E$2:$E$17,0))</f>
        <v>0</v>
      </c>
    </row>
    <row r="2663" spans="1:15" ht="15" customHeight="1" x14ac:dyDescent="0.2">
      <c r="A2663" s="1" t="str">
        <f t="shared" si="43"/>
        <v/>
      </c>
      <c r="E2663" s="1" t="s">
        <v>352</v>
      </c>
      <c r="F2663" s="38"/>
      <c r="G2663" s="38"/>
      <c r="M2663" s="1">
        <f>IF(ISNUMBER(MATCH(E2663,_xlfn.VSTACK('VLookup Lists'!$E$2:$E$17,'VLookup Lists'!$H$2:$H$38,'VLookup Lists'!$J$2:$J$8),0)),1,0)</f>
        <v>0</v>
      </c>
      <c r="N2663" s="1" t="str">
        <f>IFERROR(IF(VLOOKUP($D2663,'VLookup Lists'!$B$11:$C$29,2,FALSE)="FLIP",1,0),"")</f>
        <v/>
      </c>
      <c r="O2663" s="1" t="b">
        <f>ISNUMBER(MATCH($E2663,'VLookup Lists'!$E$2:$E$17,0))</f>
        <v>0</v>
      </c>
    </row>
    <row r="2664" spans="1:15" ht="15" customHeight="1" x14ac:dyDescent="0.2">
      <c r="A2664" s="1" t="str">
        <f t="shared" si="43"/>
        <v/>
      </c>
      <c r="E2664" s="1" t="s">
        <v>352</v>
      </c>
      <c r="F2664" s="38"/>
      <c r="G2664" s="38"/>
      <c r="M2664" s="1">
        <f>IF(ISNUMBER(MATCH(E2664,_xlfn.VSTACK('VLookup Lists'!$E$2:$E$17,'VLookup Lists'!$H$2:$H$38,'VLookup Lists'!$J$2:$J$8),0)),1,0)</f>
        <v>0</v>
      </c>
      <c r="N2664" s="1" t="str">
        <f>IFERROR(IF(VLOOKUP($D2664,'VLookup Lists'!$B$11:$C$29,2,FALSE)="FLIP",1,0),"")</f>
        <v/>
      </c>
      <c r="O2664" s="1" t="b">
        <f>ISNUMBER(MATCH($E2664,'VLookup Lists'!$E$2:$E$17,0))</f>
        <v>0</v>
      </c>
    </row>
    <row r="2665" spans="1:15" ht="15" customHeight="1" x14ac:dyDescent="0.2">
      <c r="A2665" s="1" t="str">
        <f t="shared" si="43"/>
        <v/>
      </c>
      <c r="E2665" s="1" t="s">
        <v>352</v>
      </c>
      <c r="F2665" s="38"/>
      <c r="G2665" s="38"/>
      <c r="M2665" s="1">
        <f>IF(ISNUMBER(MATCH(E2665,_xlfn.VSTACK('VLookup Lists'!$E$2:$E$17,'VLookup Lists'!$H$2:$H$38,'VLookup Lists'!$J$2:$J$8),0)),1,0)</f>
        <v>0</v>
      </c>
      <c r="N2665" s="1" t="str">
        <f>IFERROR(IF(VLOOKUP($D2665,'VLookup Lists'!$B$11:$C$29,2,FALSE)="FLIP",1,0),"")</f>
        <v/>
      </c>
      <c r="O2665" s="1" t="b">
        <f>ISNUMBER(MATCH($E2665,'VLookup Lists'!$E$2:$E$17,0))</f>
        <v>0</v>
      </c>
    </row>
    <row r="2666" spans="1:15" ht="15" customHeight="1" x14ac:dyDescent="0.2">
      <c r="A2666" s="1" t="str">
        <f t="shared" si="43"/>
        <v/>
      </c>
      <c r="E2666" s="1" t="s">
        <v>352</v>
      </c>
      <c r="F2666" s="38"/>
      <c r="G2666" s="38"/>
      <c r="M2666" s="1">
        <f>IF(ISNUMBER(MATCH(E2666,_xlfn.VSTACK('VLookup Lists'!$E$2:$E$17,'VLookup Lists'!$H$2:$H$38,'VLookup Lists'!$J$2:$J$8),0)),1,0)</f>
        <v>0</v>
      </c>
      <c r="N2666" s="1" t="str">
        <f>IFERROR(IF(VLOOKUP($D2666,'VLookup Lists'!$B$11:$C$29,2,FALSE)="FLIP",1,0),"")</f>
        <v/>
      </c>
      <c r="O2666" s="1" t="b">
        <f>ISNUMBER(MATCH($E2666,'VLookup Lists'!$E$2:$E$17,0))</f>
        <v>0</v>
      </c>
    </row>
    <row r="2667" spans="1:15" ht="15" customHeight="1" x14ac:dyDescent="0.2">
      <c r="A2667" s="1" t="str">
        <f t="shared" si="43"/>
        <v/>
      </c>
      <c r="E2667" s="1" t="s">
        <v>352</v>
      </c>
      <c r="F2667" s="38"/>
      <c r="G2667" s="38"/>
      <c r="M2667" s="1">
        <f>IF(ISNUMBER(MATCH(E2667,_xlfn.VSTACK('VLookup Lists'!$E$2:$E$17,'VLookup Lists'!$H$2:$H$38,'VLookup Lists'!$J$2:$J$8),0)),1,0)</f>
        <v>0</v>
      </c>
      <c r="N2667" s="1" t="str">
        <f>IFERROR(IF(VLOOKUP($D2667,'VLookup Lists'!$B$11:$C$29,2,FALSE)="FLIP",1,0),"")</f>
        <v/>
      </c>
      <c r="O2667" s="1" t="b">
        <f>ISNUMBER(MATCH($E2667,'VLookup Lists'!$E$2:$E$17,0))</f>
        <v>0</v>
      </c>
    </row>
    <row r="2668" spans="1:15" ht="15" customHeight="1" x14ac:dyDescent="0.2">
      <c r="A2668" s="1" t="str">
        <f t="shared" si="43"/>
        <v/>
      </c>
      <c r="E2668" s="1" t="s">
        <v>352</v>
      </c>
      <c r="F2668" s="38"/>
      <c r="G2668" s="38"/>
      <c r="M2668" s="1">
        <f>IF(ISNUMBER(MATCH(E2668,_xlfn.VSTACK('VLookup Lists'!$E$2:$E$17,'VLookup Lists'!$H$2:$H$38,'VLookup Lists'!$J$2:$J$8),0)),1,0)</f>
        <v>0</v>
      </c>
      <c r="N2668" s="1" t="str">
        <f>IFERROR(IF(VLOOKUP($D2668,'VLookup Lists'!$B$11:$C$29,2,FALSE)="FLIP",1,0),"")</f>
        <v/>
      </c>
      <c r="O2668" s="1" t="b">
        <f>ISNUMBER(MATCH($E2668,'VLookup Lists'!$E$2:$E$17,0))</f>
        <v>0</v>
      </c>
    </row>
    <row r="2669" spans="1:15" ht="15" customHeight="1" x14ac:dyDescent="0.2">
      <c r="A2669" s="1" t="str">
        <f t="shared" si="43"/>
        <v/>
      </c>
      <c r="E2669" s="1" t="s">
        <v>352</v>
      </c>
      <c r="F2669" s="38"/>
      <c r="G2669" s="38"/>
      <c r="M2669" s="1">
        <f>IF(ISNUMBER(MATCH(E2669,_xlfn.VSTACK('VLookup Lists'!$E$2:$E$17,'VLookup Lists'!$H$2:$H$38,'VLookup Lists'!$J$2:$J$8),0)),1,0)</f>
        <v>0</v>
      </c>
      <c r="N2669" s="1" t="str">
        <f>IFERROR(IF(VLOOKUP($D2669,'VLookup Lists'!$B$11:$C$29,2,FALSE)="FLIP",1,0),"")</f>
        <v/>
      </c>
      <c r="O2669" s="1" t="b">
        <f>ISNUMBER(MATCH($E2669,'VLookup Lists'!$E$2:$E$17,0))</f>
        <v>0</v>
      </c>
    </row>
    <row r="2670" spans="1:15" ht="15" customHeight="1" x14ac:dyDescent="0.2">
      <c r="A2670" s="1" t="str">
        <f t="shared" si="43"/>
        <v/>
      </c>
      <c r="E2670" s="1" t="s">
        <v>352</v>
      </c>
      <c r="F2670" s="38"/>
      <c r="G2670" s="38"/>
      <c r="M2670" s="1">
        <f>IF(ISNUMBER(MATCH(E2670,_xlfn.VSTACK('VLookup Lists'!$E$2:$E$17,'VLookup Lists'!$H$2:$H$38,'VLookup Lists'!$J$2:$J$8),0)),1,0)</f>
        <v>0</v>
      </c>
      <c r="N2670" s="1" t="str">
        <f>IFERROR(IF(VLOOKUP($D2670,'VLookup Lists'!$B$11:$C$29,2,FALSE)="FLIP",1,0),"")</f>
        <v/>
      </c>
      <c r="O2670" s="1" t="b">
        <f>ISNUMBER(MATCH($E2670,'VLookup Lists'!$E$2:$E$17,0))</f>
        <v>0</v>
      </c>
    </row>
    <row r="2671" spans="1:15" ht="15" customHeight="1" x14ac:dyDescent="0.2">
      <c r="A2671" s="1" t="str">
        <f t="shared" si="43"/>
        <v/>
      </c>
      <c r="E2671" s="1" t="s">
        <v>352</v>
      </c>
      <c r="F2671" s="38"/>
      <c r="G2671" s="38"/>
      <c r="M2671" s="1">
        <f>IF(ISNUMBER(MATCH(E2671,_xlfn.VSTACK('VLookup Lists'!$E$2:$E$17,'VLookup Lists'!$H$2:$H$38,'VLookup Lists'!$J$2:$J$8),0)),1,0)</f>
        <v>0</v>
      </c>
      <c r="N2671" s="1" t="str">
        <f>IFERROR(IF(VLOOKUP($D2671,'VLookup Lists'!$B$11:$C$29,2,FALSE)="FLIP",1,0),"")</f>
        <v/>
      </c>
      <c r="O2671" s="1" t="b">
        <f>ISNUMBER(MATCH($E2671,'VLookup Lists'!$E$2:$E$17,0))</f>
        <v>0</v>
      </c>
    </row>
    <row r="2672" spans="1:15" ht="15" customHeight="1" x14ac:dyDescent="0.2">
      <c r="A2672" s="1" t="str">
        <f t="shared" si="43"/>
        <v/>
      </c>
      <c r="E2672" s="1" t="s">
        <v>352</v>
      </c>
      <c r="F2672" s="38"/>
      <c r="G2672" s="38"/>
      <c r="M2672" s="1">
        <f>IF(ISNUMBER(MATCH(E2672,_xlfn.VSTACK('VLookup Lists'!$E$2:$E$17,'VLookup Lists'!$H$2:$H$38,'VLookup Lists'!$J$2:$J$8),0)),1,0)</f>
        <v>0</v>
      </c>
      <c r="N2672" s="1" t="str">
        <f>IFERROR(IF(VLOOKUP($D2672,'VLookup Lists'!$B$11:$C$29,2,FALSE)="FLIP",1,0),"")</f>
        <v/>
      </c>
      <c r="O2672" s="1" t="b">
        <f>ISNUMBER(MATCH($E2672,'VLookup Lists'!$E$2:$E$17,0))</f>
        <v>0</v>
      </c>
    </row>
    <row r="2673" spans="1:15" ht="15" customHeight="1" x14ac:dyDescent="0.2">
      <c r="A2673" s="1" t="str">
        <f t="shared" si="43"/>
        <v/>
      </c>
      <c r="E2673" s="1" t="s">
        <v>352</v>
      </c>
      <c r="F2673" s="38"/>
      <c r="G2673" s="38"/>
      <c r="M2673" s="1">
        <f>IF(ISNUMBER(MATCH(E2673,_xlfn.VSTACK('VLookup Lists'!$E$2:$E$17,'VLookup Lists'!$H$2:$H$38,'VLookup Lists'!$J$2:$J$8),0)),1,0)</f>
        <v>0</v>
      </c>
      <c r="N2673" s="1" t="str">
        <f>IFERROR(IF(VLOOKUP($D2673,'VLookup Lists'!$B$11:$C$29,2,FALSE)="FLIP",1,0),"")</f>
        <v/>
      </c>
      <c r="O2673" s="1" t="b">
        <f>ISNUMBER(MATCH($E2673,'VLookup Lists'!$E$2:$E$17,0))</f>
        <v>0</v>
      </c>
    </row>
    <row r="2674" spans="1:15" ht="15" customHeight="1" x14ac:dyDescent="0.2">
      <c r="A2674" s="1" t="str">
        <f t="shared" si="43"/>
        <v/>
      </c>
      <c r="E2674" s="1" t="s">
        <v>352</v>
      </c>
      <c r="F2674" s="38"/>
      <c r="G2674" s="38"/>
      <c r="M2674" s="1">
        <f>IF(ISNUMBER(MATCH(E2674,_xlfn.VSTACK('VLookup Lists'!$E$2:$E$17,'VLookup Lists'!$H$2:$H$38,'VLookup Lists'!$J$2:$J$8),0)),1,0)</f>
        <v>0</v>
      </c>
      <c r="N2674" s="1" t="str">
        <f>IFERROR(IF(VLOOKUP($D2674,'VLookup Lists'!$B$11:$C$29,2,FALSE)="FLIP",1,0),"")</f>
        <v/>
      </c>
      <c r="O2674" s="1" t="b">
        <f>ISNUMBER(MATCH($E2674,'VLookup Lists'!$E$2:$E$17,0))</f>
        <v>0</v>
      </c>
    </row>
    <row r="2675" spans="1:15" ht="15" customHeight="1" x14ac:dyDescent="0.2">
      <c r="A2675" s="1" t="str">
        <f t="shared" si="43"/>
        <v/>
      </c>
      <c r="E2675" s="1" t="s">
        <v>352</v>
      </c>
      <c r="F2675" s="38"/>
      <c r="G2675" s="38"/>
      <c r="M2675" s="1">
        <f>IF(ISNUMBER(MATCH(E2675,_xlfn.VSTACK('VLookup Lists'!$E$2:$E$17,'VLookup Lists'!$H$2:$H$38,'VLookup Lists'!$J$2:$J$8),0)),1,0)</f>
        <v>0</v>
      </c>
      <c r="N2675" s="1" t="str">
        <f>IFERROR(IF(VLOOKUP($D2675,'VLookup Lists'!$B$11:$C$29,2,FALSE)="FLIP",1,0),"")</f>
        <v/>
      </c>
      <c r="O2675" s="1" t="b">
        <f>ISNUMBER(MATCH($E2675,'VLookup Lists'!$E$2:$E$17,0))</f>
        <v>0</v>
      </c>
    </row>
    <row r="2676" spans="1:15" ht="15" customHeight="1" x14ac:dyDescent="0.2">
      <c r="A2676" s="1" t="str">
        <f t="shared" si="43"/>
        <v/>
      </c>
      <c r="E2676" s="1" t="s">
        <v>352</v>
      </c>
      <c r="F2676" s="38"/>
      <c r="G2676" s="38"/>
      <c r="M2676" s="1">
        <f>IF(ISNUMBER(MATCH(E2676,_xlfn.VSTACK('VLookup Lists'!$E$2:$E$17,'VLookup Lists'!$H$2:$H$38,'VLookup Lists'!$J$2:$J$8),0)),1,0)</f>
        <v>0</v>
      </c>
      <c r="N2676" s="1" t="str">
        <f>IFERROR(IF(VLOOKUP($D2676,'VLookup Lists'!$B$11:$C$29,2,FALSE)="FLIP",1,0),"")</f>
        <v/>
      </c>
      <c r="O2676" s="1" t="b">
        <f>ISNUMBER(MATCH($E2676,'VLookup Lists'!$E$2:$E$17,0))</f>
        <v>0</v>
      </c>
    </row>
    <row r="2677" spans="1:15" ht="15" customHeight="1" x14ac:dyDescent="0.2">
      <c r="A2677" s="1" t="str">
        <f t="shared" si="43"/>
        <v/>
      </c>
      <c r="E2677" s="1" t="s">
        <v>352</v>
      </c>
      <c r="F2677" s="38"/>
      <c r="G2677" s="38"/>
      <c r="M2677" s="1">
        <f>IF(ISNUMBER(MATCH(E2677,_xlfn.VSTACK('VLookup Lists'!$E$2:$E$17,'VLookup Lists'!$H$2:$H$38,'VLookup Lists'!$J$2:$J$8),0)),1,0)</f>
        <v>0</v>
      </c>
      <c r="N2677" s="1" t="str">
        <f>IFERROR(IF(VLOOKUP($D2677,'VLookup Lists'!$B$11:$C$29,2,FALSE)="FLIP",1,0),"")</f>
        <v/>
      </c>
      <c r="O2677" s="1" t="b">
        <f>ISNUMBER(MATCH($E2677,'VLookup Lists'!$E$2:$E$17,0))</f>
        <v>0</v>
      </c>
    </row>
    <row r="2678" spans="1:15" ht="15" customHeight="1" x14ac:dyDescent="0.2">
      <c r="A2678" s="1" t="str">
        <f t="shared" si="43"/>
        <v/>
      </c>
      <c r="E2678" s="1" t="s">
        <v>352</v>
      </c>
      <c r="F2678" s="38"/>
      <c r="G2678" s="38"/>
      <c r="M2678" s="1">
        <f>IF(ISNUMBER(MATCH(E2678,_xlfn.VSTACK('VLookup Lists'!$E$2:$E$17,'VLookup Lists'!$H$2:$H$38,'VLookup Lists'!$J$2:$J$8),0)),1,0)</f>
        <v>0</v>
      </c>
      <c r="N2678" s="1" t="str">
        <f>IFERROR(IF(VLOOKUP($D2678,'VLookup Lists'!$B$11:$C$29,2,FALSE)="FLIP",1,0),"")</f>
        <v/>
      </c>
      <c r="O2678" s="1" t="b">
        <f>ISNUMBER(MATCH($E2678,'VLookup Lists'!$E$2:$E$17,0))</f>
        <v>0</v>
      </c>
    </row>
    <row r="2679" spans="1:15" ht="15" customHeight="1" x14ac:dyDescent="0.2">
      <c r="A2679" s="1" t="str">
        <f t="shared" si="43"/>
        <v/>
      </c>
      <c r="E2679" s="1" t="s">
        <v>352</v>
      </c>
      <c r="F2679" s="38"/>
      <c r="G2679" s="38"/>
      <c r="M2679" s="1">
        <f>IF(ISNUMBER(MATCH(E2679,_xlfn.VSTACK('VLookup Lists'!$E$2:$E$17,'VLookup Lists'!$H$2:$H$38,'VLookup Lists'!$J$2:$J$8),0)),1,0)</f>
        <v>0</v>
      </c>
      <c r="N2679" s="1" t="str">
        <f>IFERROR(IF(VLOOKUP($D2679,'VLookup Lists'!$B$11:$C$29,2,FALSE)="FLIP",1,0),"")</f>
        <v/>
      </c>
      <c r="O2679" s="1" t="b">
        <f>ISNUMBER(MATCH($E2679,'VLookup Lists'!$E$2:$E$17,0))</f>
        <v>0</v>
      </c>
    </row>
    <row r="2680" spans="1:15" ht="15" customHeight="1" x14ac:dyDescent="0.2">
      <c r="A2680" s="1" t="str">
        <f t="shared" si="43"/>
        <v/>
      </c>
      <c r="E2680" s="1" t="s">
        <v>352</v>
      </c>
      <c r="F2680" s="38"/>
      <c r="G2680" s="38"/>
      <c r="M2680" s="1">
        <f>IF(ISNUMBER(MATCH(E2680,_xlfn.VSTACK('VLookup Lists'!$E$2:$E$17,'VLookup Lists'!$H$2:$H$38,'VLookup Lists'!$J$2:$J$8),0)),1,0)</f>
        <v>0</v>
      </c>
      <c r="N2680" s="1" t="str">
        <f>IFERROR(IF(VLOOKUP($D2680,'VLookup Lists'!$B$11:$C$29,2,FALSE)="FLIP",1,0),"")</f>
        <v/>
      </c>
      <c r="O2680" s="1" t="b">
        <f>ISNUMBER(MATCH($E2680,'VLookup Lists'!$E$2:$E$17,0))</f>
        <v>0</v>
      </c>
    </row>
    <row r="2681" spans="1:15" ht="15" customHeight="1" x14ac:dyDescent="0.2">
      <c r="A2681" s="1" t="str">
        <f t="shared" si="43"/>
        <v/>
      </c>
      <c r="E2681" s="1" t="s">
        <v>352</v>
      </c>
      <c r="F2681" s="38"/>
      <c r="G2681" s="38"/>
      <c r="M2681" s="1">
        <f>IF(ISNUMBER(MATCH(E2681,_xlfn.VSTACK('VLookup Lists'!$E$2:$E$17,'VLookup Lists'!$H$2:$H$38,'VLookup Lists'!$J$2:$J$8),0)),1,0)</f>
        <v>0</v>
      </c>
      <c r="N2681" s="1" t="str">
        <f>IFERROR(IF(VLOOKUP($D2681,'VLookup Lists'!$B$11:$C$29,2,FALSE)="FLIP",1,0),"")</f>
        <v/>
      </c>
      <c r="O2681" s="1" t="b">
        <f>ISNUMBER(MATCH($E2681,'VLookup Lists'!$E$2:$E$17,0))</f>
        <v>0</v>
      </c>
    </row>
    <row r="2682" spans="1:15" ht="15" customHeight="1" x14ac:dyDescent="0.2">
      <c r="A2682" s="1" t="str">
        <f t="shared" si="43"/>
        <v/>
      </c>
      <c r="E2682" s="1" t="s">
        <v>352</v>
      </c>
      <c r="F2682" s="38"/>
      <c r="G2682" s="38"/>
      <c r="M2682" s="1">
        <f>IF(ISNUMBER(MATCH(E2682,_xlfn.VSTACK('VLookup Lists'!$E$2:$E$17,'VLookup Lists'!$H$2:$H$38,'VLookup Lists'!$J$2:$J$8),0)),1,0)</f>
        <v>0</v>
      </c>
      <c r="N2682" s="1" t="str">
        <f>IFERROR(IF(VLOOKUP($D2682,'VLookup Lists'!$B$11:$C$29,2,FALSE)="FLIP",1,0),"")</f>
        <v/>
      </c>
      <c r="O2682" s="1" t="b">
        <f>ISNUMBER(MATCH($E2682,'VLookup Lists'!$E$2:$E$17,0))</f>
        <v>0</v>
      </c>
    </row>
    <row r="2683" spans="1:15" ht="15" customHeight="1" x14ac:dyDescent="0.2">
      <c r="A2683" s="1" t="str">
        <f t="shared" si="43"/>
        <v/>
      </c>
      <c r="E2683" s="1" t="s">
        <v>352</v>
      </c>
      <c r="F2683" s="38"/>
      <c r="G2683" s="38"/>
      <c r="M2683" s="1">
        <f>IF(ISNUMBER(MATCH(E2683,_xlfn.VSTACK('VLookup Lists'!$E$2:$E$17,'VLookup Lists'!$H$2:$H$38,'VLookup Lists'!$J$2:$J$8),0)),1,0)</f>
        <v>0</v>
      </c>
      <c r="N2683" s="1" t="str">
        <f>IFERROR(IF(VLOOKUP($D2683,'VLookup Lists'!$B$11:$C$29,2,FALSE)="FLIP",1,0),"")</f>
        <v/>
      </c>
      <c r="O2683" s="1" t="b">
        <f>ISNUMBER(MATCH($E2683,'VLookup Lists'!$E$2:$E$17,0))</f>
        <v>0</v>
      </c>
    </row>
    <row r="2684" spans="1:15" ht="15" customHeight="1" x14ac:dyDescent="0.2">
      <c r="A2684" s="1" t="str">
        <f t="shared" si="43"/>
        <v/>
      </c>
      <c r="E2684" s="1" t="s">
        <v>352</v>
      </c>
      <c r="F2684" s="38"/>
      <c r="G2684" s="38"/>
      <c r="M2684" s="1">
        <f>IF(ISNUMBER(MATCH(E2684,_xlfn.VSTACK('VLookup Lists'!$E$2:$E$17,'VLookup Lists'!$H$2:$H$38,'VLookup Lists'!$J$2:$J$8),0)),1,0)</f>
        <v>0</v>
      </c>
      <c r="N2684" s="1" t="str">
        <f>IFERROR(IF(VLOOKUP($D2684,'VLookup Lists'!$B$11:$C$29,2,FALSE)="FLIP",1,0),"")</f>
        <v/>
      </c>
      <c r="O2684" s="1" t="b">
        <f>ISNUMBER(MATCH($E2684,'VLookup Lists'!$E$2:$E$17,0))</f>
        <v>0</v>
      </c>
    </row>
    <row r="2685" spans="1:15" ht="15" customHeight="1" x14ac:dyDescent="0.2">
      <c r="A2685" s="1" t="str">
        <f t="shared" si="43"/>
        <v/>
      </c>
      <c r="E2685" s="1" t="s">
        <v>352</v>
      </c>
      <c r="F2685" s="38"/>
      <c r="G2685" s="38"/>
      <c r="M2685" s="1">
        <f>IF(ISNUMBER(MATCH(E2685,_xlfn.VSTACK('VLookup Lists'!$E$2:$E$17,'VLookup Lists'!$H$2:$H$38,'VLookup Lists'!$J$2:$J$8),0)),1,0)</f>
        <v>0</v>
      </c>
      <c r="N2685" s="1" t="str">
        <f>IFERROR(IF(VLOOKUP($D2685,'VLookup Lists'!$B$11:$C$29,2,FALSE)="FLIP",1,0),"")</f>
        <v/>
      </c>
      <c r="O2685" s="1" t="b">
        <f>ISNUMBER(MATCH($E2685,'VLookup Lists'!$E$2:$E$17,0))</f>
        <v>0</v>
      </c>
    </row>
    <row r="2686" spans="1:15" ht="15" customHeight="1" x14ac:dyDescent="0.2">
      <c r="A2686" s="1" t="str">
        <f t="shared" si="43"/>
        <v/>
      </c>
      <c r="E2686" s="1" t="s">
        <v>352</v>
      </c>
      <c r="F2686" s="38"/>
      <c r="G2686" s="38"/>
      <c r="M2686" s="1">
        <f>IF(ISNUMBER(MATCH(E2686,_xlfn.VSTACK('VLookup Lists'!$E$2:$E$17,'VLookup Lists'!$H$2:$H$38,'VLookup Lists'!$J$2:$J$8),0)),1,0)</f>
        <v>0</v>
      </c>
      <c r="N2686" s="1" t="str">
        <f>IFERROR(IF(VLOOKUP($D2686,'VLookup Lists'!$B$11:$C$29,2,FALSE)="FLIP",1,0),"")</f>
        <v/>
      </c>
      <c r="O2686" s="1" t="b">
        <f>ISNUMBER(MATCH($E2686,'VLookup Lists'!$E$2:$E$17,0))</f>
        <v>0</v>
      </c>
    </row>
    <row r="2687" spans="1:15" ht="15" customHeight="1" x14ac:dyDescent="0.2">
      <c r="A2687" s="1" t="str">
        <f t="shared" si="43"/>
        <v/>
      </c>
      <c r="E2687" s="1" t="s">
        <v>352</v>
      </c>
      <c r="F2687" s="38"/>
      <c r="G2687" s="38"/>
      <c r="M2687" s="1">
        <f>IF(ISNUMBER(MATCH(E2687,_xlfn.VSTACK('VLookup Lists'!$E$2:$E$17,'VLookup Lists'!$H$2:$H$38,'VLookup Lists'!$J$2:$J$8),0)),1,0)</f>
        <v>0</v>
      </c>
      <c r="N2687" s="1" t="str">
        <f>IFERROR(IF(VLOOKUP($D2687,'VLookup Lists'!$B$11:$C$29,2,FALSE)="FLIP",1,0),"")</f>
        <v/>
      </c>
      <c r="O2687" s="1" t="b">
        <f>ISNUMBER(MATCH($E2687,'VLookup Lists'!$E$2:$E$17,0))</f>
        <v>0</v>
      </c>
    </row>
    <row r="2688" spans="1:15" ht="15" customHeight="1" x14ac:dyDescent="0.2">
      <c r="A2688" s="1" t="str">
        <f t="shared" si="43"/>
        <v/>
      </c>
      <c r="E2688" s="1" t="s">
        <v>352</v>
      </c>
      <c r="F2688" s="38"/>
      <c r="G2688" s="38"/>
      <c r="M2688" s="1">
        <f>IF(ISNUMBER(MATCH(E2688,_xlfn.VSTACK('VLookup Lists'!$E$2:$E$17,'VLookup Lists'!$H$2:$H$38,'VLookup Lists'!$J$2:$J$8),0)),1,0)</f>
        <v>0</v>
      </c>
      <c r="N2688" s="1" t="str">
        <f>IFERROR(IF(VLOOKUP($D2688,'VLookup Lists'!$B$11:$C$29,2,FALSE)="FLIP",1,0),"")</f>
        <v/>
      </c>
      <c r="O2688" s="1" t="b">
        <f>ISNUMBER(MATCH($E2688,'VLookup Lists'!$E$2:$E$17,0))</f>
        <v>0</v>
      </c>
    </row>
    <row r="2689" spans="1:15" ht="15" customHeight="1" x14ac:dyDescent="0.2">
      <c r="A2689" s="1" t="str">
        <f t="shared" si="43"/>
        <v/>
      </c>
      <c r="E2689" s="1" t="s">
        <v>352</v>
      </c>
      <c r="F2689" s="38"/>
      <c r="G2689" s="38"/>
      <c r="M2689" s="1">
        <f>IF(ISNUMBER(MATCH(E2689,_xlfn.VSTACK('VLookup Lists'!$E$2:$E$17,'VLookup Lists'!$H$2:$H$38,'VLookup Lists'!$J$2:$J$8),0)),1,0)</f>
        <v>0</v>
      </c>
      <c r="N2689" s="1" t="str">
        <f>IFERROR(IF(VLOOKUP($D2689,'VLookup Lists'!$B$11:$C$29,2,FALSE)="FLIP",1,0),"")</f>
        <v/>
      </c>
      <c r="O2689" s="1" t="b">
        <f>ISNUMBER(MATCH($E2689,'VLookup Lists'!$E$2:$E$17,0))</f>
        <v>0</v>
      </c>
    </row>
    <row r="2690" spans="1:15" ht="15" customHeight="1" x14ac:dyDescent="0.2">
      <c r="A2690" s="1" t="str">
        <f t="shared" si="43"/>
        <v/>
      </c>
      <c r="E2690" s="1" t="s">
        <v>352</v>
      </c>
      <c r="F2690" s="38"/>
      <c r="G2690" s="38"/>
      <c r="M2690" s="1">
        <f>IF(ISNUMBER(MATCH(E2690,_xlfn.VSTACK('VLookup Lists'!$E$2:$E$17,'VLookup Lists'!$H$2:$H$38,'VLookup Lists'!$J$2:$J$8),0)),1,0)</f>
        <v>0</v>
      </c>
      <c r="N2690" s="1" t="str">
        <f>IFERROR(IF(VLOOKUP($D2690,'VLookup Lists'!$B$11:$C$29,2,FALSE)="FLIP",1,0),"")</f>
        <v/>
      </c>
      <c r="O2690" s="1" t="b">
        <f>ISNUMBER(MATCH($E2690,'VLookup Lists'!$E$2:$E$17,0))</f>
        <v>0</v>
      </c>
    </row>
    <row r="2691" spans="1:15" ht="15" customHeight="1" x14ac:dyDescent="0.2">
      <c r="A2691" s="1" t="str">
        <f t="shared" si="43"/>
        <v/>
      </c>
      <c r="E2691" s="1" t="s">
        <v>352</v>
      </c>
      <c r="F2691" s="38"/>
      <c r="G2691" s="38"/>
      <c r="M2691" s="1">
        <f>IF(ISNUMBER(MATCH(E2691,_xlfn.VSTACK('VLookup Lists'!$E$2:$E$17,'VLookup Lists'!$H$2:$H$38,'VLookup Lists'!$J$2:$J$8),0)),1,0)</f>
        <v>0</v>
      </c>
      <c r="N2691" s="1" t="str">
        <f>IFERROR(IF(VLOOKUP($D2691,'VLookup Lists'!$B$11:$C$29,2,FALSE)="FLIP",1,0),"")</f>
        <v/>
      </c>
      <c r="O2691" s="1" t="b">
        <f>ISNUMBER(MATCH($E2691,'VLookup Lists'!$E$2:$E$17,0))</f>
        <v>0</v>
      </c>
    </row>
    <row r="2692" spans="1:15" ht="15" customHeight="1" x14ac:dyDescent="0.2">
      <c r="A2692" s="1" t="str">
        <f t="shared" si="43"/>
        <v/>
      </c>
      <c r="E2692" s="1" t="s">
        <v>352</v>
      </c>
      <c r="F2692" s="38"/>
      <c r="G2692" s="38"/>
      <c r="M2692" s="1">
        <f>IF(ISNUMBER(MATCH(E2692,_xlfn.VSTACK('VLookup Lists'!$E$2:$E$17,'VLookup Lists'!$H$2:$H$38,'VLookup Lists'!$J$2:$J$8),0)),1,0)</f>
        <v>0</v>
      </c>
      <c r="N2692" s="1" t="str">
        <f>IFERROR(IF(VLOOKUP($D2692,'VLookup Lists'!$B$11:$C$29,2,FALSE)="FLIP",1,0),"")</f>
        <v/>
      </c>
      <c r="O2692" s="1" t="b">
        <f>ISNUMBER(MATCH($E2692,'VLookup Lists'!$E$2:$E$17,0))</f>
        <v>0</v>
      </c>
    </row>
    <row r="2693" spans="1:15" ht="15" customHeight="1" x14ac:dyDescent="0.2">
      <c r="A2693" s="1" t="str">
        <f t="shared" si="43"/>
        <v/>
      </c>
      <c r="E2693" s="1" t="s">
        <v>352</v>
      </c>
      <c r="F2693" s="38"/>
      <c r="G2693" s="38"/>
      <c r="M2693" s="1">
        <f>IF(ISNUMBER(MATCH(E2693,_xlfn.VSTACK('VLookup Lists'!$E$2:$E$17,'VLookup Lists'!$H$2:$H$38,'VLookup Lists'!$J$2:$J$8),0)),1,0)</f>
        <v>0</v>
      </c>
      <c r="N2693" s="1" t="str">
        <f>IFERROR(IF(VLOOKUP($D2693,'VLookup Lists'!$B$11:$C$29,2,FALSE)="FLIP",1,0),"")</f>
        <v/>
      </c>
      <c r="O2693" s="1" t="b">
        <f>ISNUMBER(MATCH($E2693,'VLookup Lists'!$E$2:$E$17,0))</f>
        <v>0</v>
      </c>
    </row>
    <row r="2694" spans="1:15" ht="15" customHeight="1" x14ac:dyDescent="0.2">
      <c r="A2694" s="1" t="str">
        <f t="shared" si="43"/>
        <v/>
      </c>
      <c r="E2694" s="1" t="s">
        <v>352</v>
      </c>
      <c r="F2694" s="38"/>
      <c r="G2694" s="38"/>
      <c r="M2694" s="1">
        <f>IF(ISNUMBER(MATCH(E2694,_xlfn.VSTACK('VLookup Lists'!$E$2:$E$17,'VLookup Lists'!$H$2:$H$38,'VLookup Lists'!$J$2:$J$8),0)),1,0)</f>
        <v>0</v>
      </c>
      <c r="N2694" s="1" t="str">
        <f>IFERROR(IF(VLOOKUP($D2694,'VLookup Lists'!$B$11:$C$29,2,FALSE)="FLIP",1,0),"")</f>
        <v/>
      </c>
      <c r="O2694" s="1" t="b">
        <f>ISNUMBER(MATCH($E2694,'VLookup Lists'!$E$2:$E$17,0))</f>
        <v>0</v>
      </c>
    </row>
    <row r="2695" spans="1:15" ht="15" customHeight="1" x14ac:dyDescent="0.2">
      <c r="A2695" s="1" t="str">
        <f t="shared" si="43"/>
        <v/>
      </c>
      <c r="E2695" s="1" t="s">
        <v>352</v>
      </c>
      <c r="F2695" s="38"/>
      <c r="G2695" s="38"/>
      <c r="M2695" s="1">
        <f>IF(ISNUMBER(MATCH(E2695,_xlfn.VSTACK('VLookup Lists'!$E$2:$E$17,'VLookup Lists'!$H$2:$H$38,'VLookup Lists'!$J$2:$J$8),0)),1,0)</f>
        <v>0</v>
      </c>
      <c r="N2695" s="1" t="str">
        <f>IFERROR(IF(VLOOKUP($D2695,'VLookup Lists'!$B$11:$C$29,2,FALSE)="FLIP",1,0),"")</f>
        <v/>
      </c>
      <c r="O2695" s="1" t="b">
        <f>ISNUMBER(MATCH($E2695,'VLookup Lists'!$E$2:$E$17,0))</f>
        <v>0</v>
      </c>
    </row>
    <row r="2696" spans="1:15" ht="15" customHeight="1" x14ac:dyDescent="0.2">
      <c r="A2696" s="1" t="str">
        <f t="shared" si="43"/>
        <v/>
      </c>
      <c r="E2696" s="1" t="s">
        <v>352</v>
      </c>
      <c r="F2696" s="38"/>
      <c r="G2696" s="38"/>
      <c r="M2696" s="1">
        <f>IF(ISNUMBER(MATCH(E2696,_xlfn.VSTACK('VLookup Lists'!$E$2:$E$17,'VLookup Lists'!$H$2:$H$38,'VLookup Lists'!$J$2:$J$8),0)),1,0)</f>
        <v>0</v>
      </c>
      <c r="N2696" s="1" t="str">
        <f>IFERROR(IF(VLOOKUP($D2696,'VLookup Lists'!$B$11:$C$29,2,FALSE)="FLIP",1,0),"")</f>
        <v/>
      </c>
      <c r="O2696" s="1" t="b">
        <f>ISNUMBER(MATCH($E2696,'VLookup Lists'!$E$2:$E$17,0))</f>
        <v>0</v>
      </c>
    </row>
    <row r="2697" spans="1:15" ht="15" customHeight="1" x14ac:dyDescent="0.2">
      <c r="A2697" s="1" t="str">
        <f t="shared" si="43"/>
        <v/>
      </c>
      <c r="E2697" s="1" t="s">
        <v>352</v>
      </c>
      <c r="F2697" s="38"/>
      <c r="G2697" s="38"/>
      <c r="M2697" s="1">
        <f>IF(ISNUMBER(MATCH(E2697,_xlfn.VSTACK('VLookup Lists'!$E$2:$E$17,'VLookup Lists'!$H$2:$H$38,'VLookup Lists'!$J$2:$J$8),0)),1,0)</f>
        <v>0</v>
      </c>
      <c r="N2697" s="1" t="str">
        <f>IFERROR(IF(VLOOKUP($D2697,'VLookup Lists'!$B$11:$C$29,2,FALSE)="FLIP",1,0),"")</f>
        <v/>
      </c>
      <c r="O2697" s="1" t="b">
        <f>ISNUMBER(MATCH($E2697,'VLookup Lists'!$E$2:$E$17,0))</f>
        <v>0</v>
      </c>
    </row>
    <row r="2698" spans="1:15" ht="15" customHeight="1" x14ac:dyDescent="0.2">
      <c r="A2698" s="1" t="str">
        <f t="shared" si="43"/>
        <v/>
      </c>
      <c r="E2698" s="1" t="s">
        <v>352</v>
      </c>
      <c r="F2698" s="38"/>
      <c r="G2698" s="38"/>
      <c r="M2698" s="1">
        <f>IF(ISNUMBER(MATCH(E2698,_xlfn.VSTACK('VLookup Lists'!$E$2:$E$17,'VLookup Lists'!$H$2:$H$38,'VLookup Lists'!$J$2:$J$8),0)),1,0)</f>
        <v>0</v>
      </c>
      <c r="N2698" s="1" t="str">
        <f>IFERROR(IF(VLOOKUP($D2698,'VLookup Lists'!$B$11:$C$29,2,FALSE)="FLIP",1,0),"")</f>
        <v/>
      </c>
      <c r="O2698" s="1" t="b">
        <f>ISNUMBER(MATCH($E2698,'VLookup Lists'!$E$2:$E$17,0))</f>
        <v>0</v>
      </c>
    </row>
    <row r="2699" spans="1:15" ht="15" customHeight="1" x14ac:dyDescent="0.2">
      <c r="A2699" s="1" t="str">
        <f t="shared" si="43"/>
        <v/>
      </c>
      <c r="E2699" s="1" t="s">
        <v>352</v>
      </c>
      <c r="F2699" s="38"/>
      <c r="G2699" s="38"/>
      <c r="M2699" s="1">
        <f>IF(ISNUMBER(MATCH(E2699,_xlfn.VSTACK('VLookup Lists'!$E$2:$E$17,'VLookup Lists'!$H$2:$H$38,'VLookup Lists'!$J$2:$J$8),0)),1,0)</f>
        <v>0</v>
      </c>
      <c r="N2699" s="1" t="str">
        <f>IFERROR(IF(VLOOKUP($D2699,'VLookup Lists'!$B$11:$C$29,2,FALSE)="FLIP",1,0),"")</f>
        <v/>
      </c>
      <c r="O2699" s="1" t="b">
        <f>ISNUMBER(MATCH($E2699,'VLookup Lists'!$E$2:$E$17,0))</f>
        <v>0</v>
      </c>
    </row>
    <row r="2700" spans="1:15" ht="15" customHeight="1" x14ac:dyDescent="0.2">
      <c r="A2700" s="1" t="str">
        <f t="shared" si="43"/>
        <v/>
      </c>
      <c r="E2700" s="1" t="s">
        <v>352</v>
      </c>
      <c r="F2700" s="38"/>
      <c r="G2700" s="38"/>
      <c r="M2700" s="1">
        <f>IF(ISNUMBER(MATCH(E2700,_xlfn.VSTACK('VLookup Lists'!$E$2:$E$17,'VLookup Lists'!$H$2:$H$38,'VLookup Lists'!$J$2:$J$8),0)),1,0)</f>
        <v>0</v>
      </c>
      <c r="N2700" s="1" t="str">
        <f>IFERROR(IF(VLOOKUP($D2700,'VLookup Lists'!$B$11:$C$29,2,FALSE)="FLIP",1,0),"")</f>
        <v/>
      </c>
      <c r="O2700" s="1" t="b">
        <f>ISNUMBER(MATCH($E2700,'VLookup Lists'!$E$2:$E$17,0))</f>
        <v>0</v>
      </c>
    </row>
    <row r="2701" spans="1:15" ht="15" customHeight="1" x14ac:dyDescent="0.2">
      <c r="A2701" s="1" t="str">
        <f t="shared" si="43"/>
        <v/>
      </c>
      <c r="E2701" s="1" t="s">
        <v>352</v>
      </c>
      <c r="F2701" s="38"/>
      <c r="G2701" s="38"/>
      <c r="M2701" s="1">
        <f>IF(ISNUMBER(MATCH(E2701,_xlfn.VSTACK('VLookup Lists'!$E$2:$E$17,'VLookup Lists'!$H$2:$H$38,'VLookup Lists'!$J$2:$J$8),0)),1,0)</f>
        <v>0</v>
      </c>
      <c r="N2701" s="1" t="str">
        <f>IFERROR(IF(VLOOKUP($D2701,'VLookup Lists'!$B$11:$C$29,2,FALSE)="FLIP",1,0),"")</f>
        <v/>
      </c>
      <c r="O2701" s="1" t="b">
        <f>ISNUMBER(MATCH($E2701,'VLookup Lists'!$E$2:$E$17,0))</f>
        <v>0</v>
      </c>
    </row>
    <row r="2702" spans="1:15" ht="15" customHeight="1" x14ac:dyDescent="0.2">
      <c r="A2702" s="1" t="str">
        <f t="shared" si="43"/>
        <v/>
      </c>
      <c r="E2702" s="1" t="s">
        <v>352</v>
      </c>
      <c r="F2702" s="38"/>
      <c r="G2702" s="38"/>
      <c r="M2702" s="1">
        <f>IF(ISNUMBER(MATCH(E2702,_xlfn.VSTACK('VLookup Lists'!$E$2:$E$17,'VLookup Lists'!$H$2:$H$38,'VLookup Lists'!$J$2:$J$8),0)),1,0)</f>
        <v>0</v>
      </c>
      <c r="N2702" s="1" t="str">
        <f>IFERROR(IF(VLOOKUP($D2702,'VLookup Lists'!$B$11:$C$29,2,FALSE)="FLIP",1,0),"")</f>
        <v/>
      </c>
      <c r="O2702" s="1" t="b">
        <f>ISNUMBER(MATCH($E2702,'VLookup Lists'!$E$2:$E$17,0))</f>
        <v>0</v>
      </c>
    </row>
    <row r="2703" spans="1:15" ht="15" customHeight="1" x14ac:dyDescent="0.2">
      <c r="A2703" s="1" t="str">
        <f t="shared" si="43"/>
        <v/>
      </c>
      <c r="E2703" s="1" t="s">
        <v>352</v>
      </c>
      <c r="F2703" s="38"/>
      <c r="G2703" s="38"/>
      <c r="M2703" s="1">
        <f>IF(ISNUMBER(MATCH(E2703,_xlfn.VSTACK('VLookup Lists'!$E$2:$E$17,'VLookup Lists'!$H$2:$H$38,'VLookup Lists'!$J$2:$J$8),0)),1,0)</f>
        <v>0</v>
      </c>
      <c r="N2703" s="1" t="str">
        <f>IFERROR(IF(VLOOKUP($D2703,'VLookup Lists'!$B$11:$C$29,2,FALSE)="FLIP",1,0),"")</f>
        <v/>
      </c>
      <c r="O2703" s="1" t="b">
        <f>ISNUMBER(MATCH($E2703,'VLookup Lists'!$E$2:$E$17,0))</f>
        <v>0</v>
      </c>
    </row>
    <row r="2704" spans="1:15" ht="15" customHeight="1" x14ac:dyDescent="0.2">
      <c r="A2704" s="1" t="str">
        <f t="shared" si="43"/>
        <v/>
      </c>
      <c r="E2704" s="1" t="s">
        <v>352</v>
      </c>
      <c r="F2704" s="38"/>
      <c r="G2704" s="38"/>
      <c r="M2704" s="1">
        <f>IF(ISNUMBER(MATCH(E2704,_xlfn.VSTACK('VLookup Lists'!$E$2:$E$17,'VLookup Lists'!$H$2:$H$38,'VLookup Lists'!$J$2:$J$8),0)),1,0)</f>
        <v>0</v>
      </c>
      <c r="N2704" s="1" t="str">
        <f>IFERROR(IF(VLOOKUP($D2704,'VLookup Lists'!$B$11:$C$29,2,FALSE)="FLIP",1,0),"")</f>
        <v/>
      </c>
      <c r="O2704" s="1" t="b">
        <f>ISNUMBER(MATCH($E2704,'VLookup Lists'!$E$2:$E$17,0))</f>
        <v>0</v>
      </c>
    </row>
    <row r="2705" spans="1:15" ht="15" customHeight="1" x14ac:dyDescent="0.2">
      <c r="A2705" s="1" t="str">
        <f t="shared" si="43"/>
        <v/>
      </c>
      <c r="E2705" s="1" t="s">
        <v>352</v>
      </c>
      <c r="F2705" s="38"/>
      <c r="G2705" s="38"/>
      <c r="M2705" s="1">
        <f>IF(ISNUMBER(MATCH(E2705,_xlfn.VSTACK('VLookup Lists'!$E$2:$E$17,'VLookup Lists'!$H$2:$H$38,'VLookup Lists'!$J$2:$J$8),0)),1,0)</f>
        <v>0</v>
      </c>
      <c r="N2705" s="1" t="str">
        <f>IFERROR(IF(VLOOKUP($D2705,'VLookup Lists'!$B$11:$C$29,2,FALSE)="FLIP",1,0),"")</f>
        <v/>
      </c>
      <c r="O2705" s="1" t="b">
        <f>ISNUMBER(MATCH($E2705,'VLookup Lists'!$E$2:$E$17,0))</f>
        <v>0</v>
      </c>
    </row>
    <row r="2706" spans="1:15" ht="15" customHeight="1" x14ac:dyDescent="0.2">
      <c r="A2706" s="1" t="str">
        <f t="shared" si="43"/>
        <v/>
      </c>
      <c r="E2706" s="1" t="s">
        <v>352</v>
      </c>
      <c r="F2706" s="38"/>
      <c r="G2706" s="38"/>
      <c r="M2706" s="1">
        <f>IF(ISNUMBER(MATCH(E2706,_xlfn.VSTACK('VLookup Lists'!$E$2:$E$17,'VLookup Lists'!$H$2:$H$38,'VLookup Lists'!$J$2:$J$8),0)),1,0)</f>
        <v>0</v>
      </c>
      <c r="N2706" s="1" t="str">
        <f>IFERROR(IF(VLOOKUP($D2706,'VLookup Lists'!$B$11:$C$29,2,FALSE)="FLIP",1,0),"")</f>
        <v/>
      </c>
      <c r="O2706" s="1" t="b">
        <f>ISNUMBER(MATCH($E2706,'VLookup Lists'!$E$2:$E$17,0))</f>
        <v>0</v>
      </c>
    </row>
    <row r="2707" spans="1:15" ht="15" customHeight="1" x14ac:dyDescent="0.2">
      <c r="A2707" s="1" t="str">
        <f t="shared" si="43"/>
        <v/>
      </c>
      <c r="E2707" s="1" t="s">
        <v>352</v>
      </c>
      <c r="F2707" s="38"/>
      <c r="G2707" s="38"/>
      <c r="M2707" s="1">
        <f>IF(ISNUMBER(MATCH(E2707,_xlfn.VSTACK('VLookup Lists'!$E$2:$E$17,'VLookup Lists'!$H$2:$H$38,'VLookup Lists'!$J$2:$J$8),0)),1,0)</f>
        <v>0</v>
      </c>
      <c r="N2707" s="1" t="str">
        <f>IFERROR(IF(VLOOKUP($D2707,'VLookup Lists'!$B$11:$C$29,2,FALSE)="FLIP",1,0),"")</f>
        <v/>
      </c>
      <c r="O2707" s="1" t="b">
        <f>ISNUMBER(MATCH($E2707,'VLookup Lists'!$E$2:$E$17,0))</f>
        <v>0</v>
      </c>
    </row>
    <row r="2708" spans="1:15" ht="15" customHeight="1" x14ac:dyDescent="0.2">
      <c r="A2708" s="1" t="str">
        <f t="shared" si="43"/>
        <v/>
      </c>
      <c r="E2708" s="1" t="s">
        <v>352</v>
      </c>
      <c r="F2708" s="38"/>
      <c r="G2708" s="38"/>
      <c r="M2708" s="1">
        <f>IF(ISNUMBER(MATCH(E2708,_xlfn.VSTACK('VLookup Lists'!$E$2:$E$17,'VLookup Lists'!$H$2:$H$38,'VLookup Lists'!$J$2:$J$8),0)),1,0)</f>
        <v>0</v>
      </c>
      <c r="N2708" s="1" t="str">
        <f>IFERROR(IF(VLOOKUP($D2708,'VLookup Lists'!$B$11:$C$29,2,FALSE)="FLIP",1,0),"")</f>
        <v/>
      </c>
      <c r="O2708" s="1" t="b">
        <f>ISNUMBER(MATCH($E2708,'VLookup Lists'!$E$2:$E$17,0))</f>
        <v>0</v>
      </c>
    </row>
    <row r="2709" spans="1:15" ht="15" customHeight="1" x14ac:dyDescent="0.2">
      <c r="A2709" s="1" t="str">
        <f t="shared" si="43"/>
        <v/>
      </c>
      <c r="E2709" s="1" t="s">
        <v>352</v>
      </c>
      <c r="F2709" s="38"/>
      <c r="G2709" s="38"/>
      <c r="M2709" s="1">
        <f>IF(ISNUMBER(MATCH(E2709,_xlfn.VSTACK('VLookup Lists'!$E$2:$E$17,'VLookup Lists'!$H$2:$H$38,'VLookup Lists'!$J$2:$J$8),0)),1,0)</f>
        <v>0</v>
      </c>
      <c r="N2709" s="1" t="str">
        <f>IFERROR(IF(VLOOKUP($D2709,'VLookup Lists'!$B$11:$C$29,2,FALSE)="FLIP",1,0),"")</f>
        <v/>
      </c>
      <c r="O2709" s="1" t="b">
        <f>ISNUMBER(MATCH($E2709,'VLookup Lists'!$E$2:$E$17,0))</f>
        <v>0</v>
      </c>
    </row>
    <row r="2710" spans="1:15" ht="15" customHeight="1" x14ac:dyDescent="0.2">
      <c r="A2710" s="1" t="str">
        <f t="shared" si="43"/>
        <v/>
      </c>
      <c r="E2710" s="1" t="s">
        <v>352</v>
      </c>
      <c r="F2710" s="38"/>
      <c r="G2710" s="38"/>
      <c r="M2710" s="1">
        <f>IF(ISNUMBER(MATCH(E2710,_xlfn.VSTACK('VLookup Lists'!$E$2:$E$17,'VLookup Lists'!$H$2:$H$38,'VLookup Lists'!$J$2:$J$8),0)),1,0)</f>
        <v>0</v>
      </c>
      <c r="N2710" s="1" t="str">
        <f>IFERROR(IF(VLOOKUP($D2710,'VLookup Lists'!$B$11:$C$29,2,FALSE)="FLIP",1,0),"")</f>
        <v/>
      </c>
      <c r="O2710" s="1" t="b">
        <f>ISNUMBER(MATCH($E2710,'VLookup Lists'!$E$2:$E$17,0))</f>
        <v>0</v>
      </c>
    </row>
    <row r="2711" spans="1:15" ht="15" customHeight="1" x14ac:dyDescent="0.2">
      <c r="A2711" s="1" t="str">
        <f t="shared" si="43"/>
        <v/>
      </c>
      <c r="E2711" s="1" t="s">
        <v>352</v>
      </c>
      <c r="F2711" s="38"/>
      <c r="G2711" s="38"/>
      <c r="M2711" s="1">
        <f>IF(ISNUMBER(MATCH(E2711,_xlfn.VSTACK('VLookup Lists'!$E$2:$E$17,'VLookup Lists'!$H$2:$H$38,'VLookup Lists'!$J$2:$J$8),0)),1,0)</f>
        <v>0</v>
      </c>
      <c r="N2711" s="1" t="str">
        <f>IFERROR(IF(VLOOKUP($D2711,'VLookup Lists'!$B$11:$C$29,2,FALSE)="FLIP",1,0),"")</f>
        <v/>
      </c>
      <c r="O2711" s="1" t="b">
        <f>ISNUMBER(MATCH($E2711,'VLookup Lists'!$E$2:$E$17,0))</f>
        <v>0</v>
      </c>
    </row>
    <row r="2712" spans="1:15" ht="15" customHeight="1" x14ac:dyDescent="0.2">
      <c r="A2712" s="1" t="str">
        <f t="shared" si="43"/>
        <v/>
      </c>
      <c r="E2712" s="1" t="s">
        <v>352</v>
      </c>
      <c r="F2712" s="38"/>
      <c r="G2712" s="38"/>
      <c r="M2712" s="1">
        <f>IF(ISNUMBER(MATCH(E2712,_xlfn.VSTACK('VLookup Lists'!$E$2:$E$17,'VLookup Lists'!$H$2:$H$38,'VLookup Lists'!$J$2:$J$8),0)),1,0)</f>
        <v>0</v>
      </c>
      <c r="N2712" s="1" t="str">
        <f>IFERROR(IF(VLOOKUP($D2712,'VLookup Lists'!$B$11:$C$29,2,FALSE)="FLIP",1,0),"")</f>
        <v/>
      </c>
      <c r="O2712" s="1" t="b">
        <f>ISNUMBER(MATCH($E2712,'VLookup Lists'!$E$2:$E$17,0))</f>
        <v>0</v>
      </c>
    </row>
    <row r="2713" spans="1:15" ht="15" customHeight="1" x14ac:dyDescent="0.2">
      <c r="A2713" s="1" t="str">
        <f t="shared" si="43"/>
        <v/>
      </c>
      <c r="E2713" s="1" t="s">
        <v>352</v>
      </c>
      <c r="F2713" s="38"/>
      <c r="G2713" s="38"/>
      <c r="M2713" s="1">
        <f>IF(ISNUMBER(MATCH(E2713,_xlfn.VSTACK('VLookup Lists'!$E$2:$E$17,'VLookup Lists'!$H$2:$H$38,'VLookup Lists'!$J$2:$J$8),0)),1,0)</f>
        <v>0</v>
      </c>
      <c r="N2713" s="1" t="str">
        <f>IFERROR(IF(VLOOKUP($D2713,'VLookup Lists'!$B$11:$C$29,2,FALSE)="FLIP",1,0),"")</f>
        <v/>
      </c>
      <c r="O2713" s="1" t="b">
        <f>ISNUMBER(MATCH($E2713,'VLookup Lists'!$E$2:$E$17,0))</f>
        <v>0</v>
      </c>
    </row>
    <row r="2714" spans="1:15" ht="15" customHeight="1" x14ac:dyDescent="0.2">
      <c r="A2714" s="1" t="str">
        <f t="shared" si="43"/>
        <v/>
      </c>
      <c r="E2714" s="1" t="s">
        <v>352</v>
      </c>
      <c r="F2714" s="38"/>
      <c r="G2714" s="38"/>
      <c r="M2714" s="1">
        <f>IF(ISNUMBER(MATCH(E2714,_xlfn.VSTACK('VLookup Lists'!$E$2:$E$17,'VLookup Lists'!$H$2:$H$38,'VLookup Lists'!$J$2:$J$8),0)),1,0)</f>
        <v>0</v>
      </c>
      <c r="N2714" s="1" t="str">
        <f>IFERROR(IF(VLOOKUP($D2714,'VLookup Lists'!$B$11:$C$29,2,FALSE)="FLIP",1,0),"")</f>
        <v/>
      </c>
      <c r="O2714" s="1" t="b">
        <f>ISNUMBER(MATCH($E2714,'VLookup Lists'!$E$2:$E$17,0))</f>
        <v>0</v>
      </c>
    </row>
    <row r="2715" spans="1:15" ht="15" customHeight="1" x14ac:dyDescent="0.2">
      <c r="A2715" s="1" t="str">
        <f t="shared" si="43"/>
        <v/>
      </c>
      <c r="E2715" s="1" t="s">
        <v>352</v>
      </c>
      <c r="F2715" s="38"/>
      <c r="G2715" s="38"/>
      <c r="M2715" s="1">
        <f>IF(ISNUMBER(MATCH(E2715,_xlfn.VSTACK('VLookup Lists'!$E$2:$E$17,'VLookup Lists'!$H$2:$H$38,'VLookup Lists'!$J$2:$J$8),0)),1,0)</f>
        <v>0</v>
      </c>
      <c r="N2715" s="1" t="str">
        <f>IFERROR(IF(VLOOKUP($D2715,'VLookup Lists'!$B$11:$C$29,2,FALSE)="FLIP",1,0),"")</f>
        <v/>
      </c>
      <c r="O2715" s="1" t="b">
        <f>ISNUMBER(MATCH($E2715,'VLookup Lists'!$E$2:$E$17,0))</f>
        <v>0</v>
      </c>
    </row>
    <row r="2716" spans="1:15" ht="15" customHeight="1" x14ac:dyDescent="0.2">
      <c r="A2716" s="1" t="str">
        <f t="shared" si="43"/>
        <v/>
      </c>
      <c r="E2716" s="1" t="s">
        <v>352</v>
      </c>
      <c r="F2716" s="38"/>
      <c r="G2716" s="38"/>
      <c r="M2716" s="1">
        <f>IF(ISNUMBER(MATCH(E2716,_xlfn.VSTACK('VLookup Lists'!$E$2:$E$17,'VLookup Lists'!$H$2:$H$38,'VLookup Lists'!$J$2:$J$8),0)),1,0)</f>
        <v>0</v>
      </c>
      <c r="N2716" s="1" t="str">
        <f>IFERROR(IF(VLOOKUP($D2716,'VLookup Lists'!$B$11:$C$29,2,FALSE)="FLIP",1,0),"")</f>
        <v/>
      </c>
      <c r="O2716" s="1" t="b">
        <f>ISNUMBER(MATCH($E2716,'VLookup Lists'!$E$2:$E$17,0))</f>
        <v>0</v>
      </c>
    </row>
    <row r="2717" spans="1:15" ht="15" customHeight="1" x14ac:dyDescent="0.2">
      <c r="A2717" s="1" t="str">
        <f t="shared" si="43"/>
        <v/>
      </c>
      <c r="E2717" s="1" t="s">
        <v>352</v>
      </c>
      <c r="F2717" s="38"/>
      <c r="G2717" s="38"/>
      <c r="M2717" s="1">
        <f>IF(ISNUMBER(MATCH(E2717,_xlfn.VSTACK('VLookup Lists'!$E$2:$E$17,'VLookup Lists'!$H$2:$H$38,'VLookup Lists'!$J$2:$J$8),0)),1,0)</f>
        <v>0</v>
      </c>
      <c r="N2717" s="1" t="str">
        <f>IFERROR(IF(VLOOKUP($D2717,'VLookup Lists'!$B$11:$C$29,2,FALSE)="FLIP",1,0),"")</f>
        <v/>
      </c>
      <c r="O2717" s="1" t="b">
        <f>ISNUMBER(MATCH($E2717,'VLookup Lists'!$E$2:$E$17,0))</f>
        <v>0</v>
      </c>
    </row>
    <row r="2718" spans="1:15" ht="15" customHeight="1" x14ac:dyDescent="0.2">
      <c r="A2718" s="1" t="str">
        <f t="shared" si="43"/>
        <v/>
      </c>
      <c r="E2718" s="1" t="s">
        <v>352</v>
      </c>
      <c r="F2718" s="38"/>
      <c r="G2718" s="38"/>
      <c r="M2718" s="1">
        <f>IF(ISNUMBER(MATCH(E2718,_xlfn.VSTACK('VLookup Lists'!$E$2:$E$17,'VLookup Lists'!$H$2:$H$38,'VLookup Lists'!$J$2:$J$8),0)),1,0)</f>
        <v>0</v>
      </c>
      <c r="N2718" s="1" t="str">
        <f>IFERROR(IF(VLOOKUP($D2718,'VLookup Lists'!$B$11:$C$29,2,FALSE)="FLIP",1,0),"")</f>
        <v/>
      </c>
      <c r="O2718" s="1" t="b">
        <f>ISNUMBER(MATCH($E2718,'VLookup Lists'!$E$2:$E$17,0))</f>
        <v>0</v>
      </c>
    </row>
    <row r="2719" spans="1:15" ht="15" customHeight="1" x14ac:dyDescent="0.2">
      <c r="A2719" s="1" t="str">
        <f t="shared" si="43"/>
        <v/>
      </c>
      <c r="E2719" s="1" t="s">
        <v>352</v>
      </c>
      <c r="F2719" s="38"/>
      <c r="G2719" s="38"/>
      <c r="M2719" s="1">
        <f>IF(ISNUMBER(MATCH(E2719,_xlfn.VSTACK('VLookup Lists'!$E$2:$E$17,'VLookup Lists'!$H$2:$H$38,'VLookup Lists'!$J$2:$J$8),0)),1,0)</f>
        <v>0</v>
      </c>
      <c r="N2719" s="1" t="str">
        <f>IFERROR(IF(VLOOKUP($D2719,'VLookup Lists'!$B$11:$C$29,2,FALSE)="FLIP",1,0),"")</f>
        <v/>
      </c>
      <c r="O2719" s="1" t="b">
        <f>ISNUMBER(MATCH($E2719,'VLookup Lists'!$E$2:$E$17,0))</f>
        <v>0</v>
      </c>
    </row>
    <row r="2720" spans="1:15" ht="15" customHeight="1" x14ac:dyDescent="0.2">
      <c r="A2720" s="1" t="str">
        <f t="shared" si="43"/>
        <v/>
      </c>
      <c r="E2720" s="1" t="s">
        <v>352</v>
      </c>
      <c r="F2720" s="38"/>
      <c r="G2720" s="38"/>
      <c r="M2720" s="1">
        <f>IF(ISNUMBER(MATCH(E2720,_xlfn.VSTACK('VLookup Lists'!$E$2:$E$17,'VLookup Lists'!$H$2:$H$38,'VLookup Lists'!$J$2:$J$8),0)),1,0)</f>
        <v>0</v>
      </c>
      <c r="N2720" s="1" t="str">
        <f>IFERROR(IF(VLOOKUP($D2720,'VLookup Lists'!$B$11:$C$29,2,FALSE)="FLIP",1,0),"")</f>
        <v/>
      </c>
      <c r="O2720" s="1" t="b">
        <f>ISNUMBER(MATCH($E2720,'VLookup Lists'!$E$2:$E$17,0))</f>
        <v>0</v>
      </c>
    </row>
    <row r="2721" spans="1:15" ht="15" customHeight="1" x14ac:dyDescent="0.2">
      <c r="A2721" s="1" t="str">
        <f t="shared" si="43"/>
        <v/>
      </c>
      <c r="E2721" s="1" t="s">
        <v>352</v>
      </c>
      <c r="F2721" s="38"/>
      <c r="G2721" s="38"/>
      <c r="M2721" s="1">
        <f>IF(ISNUMBER(MATCH(E2721,_xlfn.VSTACK('VLookup Lists'!$E$2:$E$17,'VLookup Lists'!$H$2:$H$38,'VLookup Lists'!$J$2:$J$8),0)),1,0)</f>
        <v>0</v>
      </c>
      <c r="N2721" s="1" t="str">
        <f>IFERROR(IF(VLOOKUP($D2721,'VLookup Lists'!$B$11:$C$29,2,FALSE)="FLIP",1,0),"")</f>
        <v/>
      </c>
      <c r="O2721" s="1" t="b">
        <f>ISNUMBER(MATCH($E2721,'VLookup Lists'!$E$2:$E$17,0))</f>
        <v>0</v>
      </c>
    </row>
    <row r="2722" spans="1:15" ht="15" customHeight="1" x14ac:dyDescent="0.2">
      <c r="A2722" s="1" t="str">
        <f t="shared" si="43"/>
        <v/>
      </c>
      <c r="E2722" s="1" t="s">
        <v>352</v>
      </c>
      <c r="F2722" s="38"/>
      <c r="G2722" s="38"/>
      <c r="M2722" s="1">
        <f>IF(ISNUMBER(MATCH(E2722,_xlfn.VSTACK('VLookup Lists'!$E$2:$E$17,'VLookup Lists'!$H$2:$H$38,'VLookup Lists'!$J$2:$J$8),0)),1,0)</f>
        <v>0</v>
      </c>
      <c r="N2722" s="1" t="str">
        <f>IFERROR(IF(VLOOKUP($D2722,'VLookup Lists'!$B$11:$C$29,2,FALSE)="FLIP",1,0),"")</f>
        <v/>
      </c>
      <c r="O2722" s="1" t="b">
        <f>ISNUMBER(MATCH($E2722,'VLookup Lists'!$E$2:$E$17,0))</f>
        <v>0</v>
      </c>
    </row>
    <row r="2723" spans="1:15" ht="15" customHeight="1" x14ac:dyDescent="0.2">
      <c r="A2723" s="1" t="str">
        <f t="shared" si="43"/>
        <v/>
      </c>
      <c r="E2723" s="1" t="s">
        <v>352</v>
      </c>
      <c r="F2723" s="38"/>
      <c r="G2723" s="38"/>
      <c r="M2723" s="1">
        <f>IF(ISNUMBER(MATCH(E2723,_xlfn.VSTACK('VLookup Lists'!$E$2:$E$17,'VLookup Lists'!$H$2:$H$38,'VLookup Lists'!$J$2:$J$8),0)),1,0)</f>
        <v>0</v>
      </c>
      <c r="N2723" s="1" t="str">
        <f>IFERROR(IF(VLOOKUP($D2723,'VLookup Lists'!$B$11:$C$29,2,FALSE)="FLIP",1,0),"")</f>
        <v/>
      </c>
      <c r="O2723" s="1" t="b">
        <f>ISNUMBER(MATCH($E2723,'VLookup Lists'!$E$2:$E$17,0))</f>
        <v>0</v>
      </c>
    </row>
    <row r="2724" spans="1:15" ht="15" customHeight="1" x14ac:dyDescent="0.2">
      <c r="A2724" s="1" t="str">
        <f t="shared" si="43"/>
        <v/>
      </c>
      <c r="E2724" s="1" t="s">
        <v>352</v>
      </c>
      <c r="F2724" s="38"/>
      <c r="G2724" s="38"/>
      <c r="M2724" s="1">
        <f>IF(ISNUMBER(MATCH(E2724,_xlfn.VSTACK('VLookup Lists'!$E$2:$E$17,'VLookup Lists'!$H$2:$H$38,'VLookup Lists'!$J$2:$J$8),0)),1,0)</f>
        <v>0</v>
      </c>
      <c r="N2724" s="1" t="str">
        <f>IFERROR(IF(VLOOKUP($D2724,'VLookup Lists'!$B$11:$C$29,2,FALSE)="FLIP",1,0),"")</f>
        <v/>
      </c>
      <c r="O2724" s="1" t="b">
        <f>ISNUMBER(MATCH($E2724,'VLookup Lists'!$E$2:$E$17,0))</f>
        <v>0</v>
      </c>
    </row>
    <row r="2725" spans="1:15" ht="15" customHeight="1" x14ac:dyDescent="0.2">
      <c r="A2725" s="1" t="str">
        <f t="shared" si="43"/>
        <v/>
      </c>
      <c r="E2725" s="1" t="s">
        <v>352</v>
      </c>
      <c r="F2725" s="38"/>
      <c r="G2725" s="38"/>
      <c r="M2725" s="1">
        <f>IF(ISNUMBER(MATCH(E2725,_xlfn.VSTACK('VLookup Lists'!$E$2:$E$17,'VLookup Lists'!$H$2:$H$38,'VLookup Lists'!$J$2:$J$8),0)),1,0)</f>
        <v>0</v>
      </c>
      <c r="N2725" s="1" t="str">
        <f>IFERROR(IF(VLOOKUP($D2725,'VLookup Lists'!$B$11:$C$29,2,FALSE)="FLIP",1,0),"")</f>
        <v/>
      </c>
      <c r="O2725" s="1" t="b">
        <f>ISNUMBER(MATCH($E2725,'VLookup Lists'!$E$2:$E$17,0))</f>
        <v>0</v>
      </c>
    </row>
    <row r="2726" spans="1:15" ht="15" customHeight="1" x14ac:dyDescent="0.2">
      <c r="A2726" s="1" t="str">
        <f t="shared" si="43"/>
        <v/>
      </c>
      <c r="E2726" s="1" t="s">
        <v>352</v>
      </c>
      <c r="F2726" s="38"/>
      <c r="G2726" s="38"/>
      <c r="M2726" s="1">
        <f>IF(ISNUMBER(MATCH(E2726,_xlfn.VSTACK('VLookup Lists'!$E$2:$E$17,'VLookup Lists'!$H$2:$H$38,'VLookup Lists'!$J$2:$J$8),0)),1,0)</f>
        <v>0</v>
      </c>
      <c r="N2726" s="1" t="str">
        <f>IFERROR(IF(VLOOKUP($D2726,'VLookup Lists'!$B$11:$C$29,2,FALSE)="FLIP",1,0),"")</f>
        <v/>
      </c>
      <c r="O2726" s="1" t="b">
        <f>ISNUMBER(MATCH($E2726,'VLookup Lists'!$E$2:$E$17,0))</f>
        <v>0</v>
      </c>
    </row>
    <row r="2727" spans="1:15" ht="15" customHeight="1" x14ac:dyDescent="0.2">
      <c r="A2727" s="1" t="str">
        <f t="shared" si="43"/>
        <v/>
      </c>
      <c r="E2727" s="1" t="s">
        <v>352</v>
      </c>
      <c r="F2727" s="38"/>
      <c r="G2727" s="38"/>
      <c r="M2727" s="1">
        <f>IF(ISNUMBER(MATCH(E2727,_xlfn.VSTACK('VLookup Lists'!$E$2:$E$17,'VLookup Lists'!$H$2:$H$38,'VLookup Lists'!$J$2:$J$8),0)),1,0)</f>
        <v>0</v>
      </c>
      <c r="N2727" s="1" t="str">
        <f>IFERROR(IF(VLOOKUP($D2727,'VLookup Lists'!$B$11:$C$29,2,FALSE)="FLIP",1,0),"")</f>
        <v/>
      </c>
      <c r="O2727" s="1" t="b">
        <f>ISNUMBER(MATCH($E2727,'VLookup Lists'!$E$2:$E$17,0))</f>
        <v>0</v>
      </c>
    </row>
    <row r="2728" spans="1:15" ht="15" customHeight="1" x14ac:dyDescent="0.2">
      <c r="A2728" s="1" t="str">
        <f t="shared" si="43"/>
        <v/>
      </c>
      <c r="E2728" s="1" t="s">
        <v>352</v>
      </c>
      <c r="F2728" s="38"/>
      <c r="G2728" s="38"/>
      <c r="M2728" s="1">
        <f>IF(ISNUMBER(MATCH(E2728,_xlfn.VSTACK('VLookup Lists'!$E$2:$E$17,'VLookup Lists'!$H$2:$H$38,'VLookup Lists'!$J$2:$J$8),0)),1,0)</f>
        <v>0</v>
      </c>
      <c r="N2728" s="1" t="str">
        <f>IFERROR(IF(VLOOKUP($D2728,'VLookup Lists'!$B$11:$C$29,2,FALSE)="FLIP",1,0),"")</f>
        <v/>
      </c>
      <c r="O2728" s="1" t="b">
        <f>ISNUMBER(MATCH($E2728,'VLookup Lists'!$E$2:$E$17,0))</f>
        <v>0</v>
      </c>
    </row>
    <row r="2729" spans="1:15" ht="15" customHeight="1" x14ac:dyDescent="0.2">
      <c r="A2729" s="1" t="str">
        <f t="shared" si="43"/>
        <v/>
      </c>
      <c r="E2729" s="1" t="s">
        <v>352</v>
      </c>
      <c r="F2729" s="38"/>
      <c r="G2729" s="38"/>
      <c r="M2729" s="1">
        <f>IF(ISNUMBER(MATCH(E2729,_xlfn.VSTACK('VLookup Lists'!$E$2:$E$17,'VLookup Lists'!$H$2:$H$38,'VLookup Lists'!$J$2:$J$8),0)),1,0)</f>
        <v>0</v>
      </c>
      <c r="N2729" s="1" t="str">
        <f>IFERROR(IF(VLOOKUP($D2729,'VLookup Lists'!$B$11:$C$29,2,FALSE)="FLIP",1,0),"")</f>
        <v/>
      </c>
      <c r="O2729" s="1" t="b">
        <f>ISNUMBER(MATCH($E2729,'VLookup Lists'!$E$2:$E$17,0))</f>
        <v>0</v>
      </c>
    </row>
    <row r="2730" spans="1:15" ht="15" customHeight="1" x14ac:dyDescent="0.2">
      <c r="A2730" s="1" t="str">
        <f t="shared" si="43"/>
        <v/>
      </c>
      <c r="E2730" s="1" t="s">
        <v>352</v>
      </c>
      <c r="F2730" s="38"/>
      <c r="G2730" s="38"/>
      <c r="M2730" s="1">
        <f>IF(ISNUMBER(MATCH(E2730,_xlfn.VSTACK('VLookup Lists'!$E$2:$E$17,'VLookup Lists'!$H$2:$H$38,'VLookup Lists'!$J$2:$J$8),0)),1,0)</f>
        <v>0</v>
      </c>
      <c r="N2730" s="1" t="str">
        <f>IFERROR(IF(VLOOKUP($D2730,'VLookup Lists'!$B$11:$C$29,2,FALSE)="FLIP",1,0),"")</f>
        <v/>
      </c>
      <c r="O2730" s="1" t="b">
        <f>ISNUMBER(MATCH($E2730,'VLookup Lists'!$E$2:$E$17,0))</f>
        <v>0</v>
      </c>
    </row>
    <row r="2731" spans="1:15" ht="15" customHeight="1" x14ac:dyDescent="0.2">
      <c r="A2731" s="1" t="str">
        <f t="shared" si="43"/>
        <v/>
      </c>
      <c r="E2731" s="1" t="s">
        <v>352</v>
      </c>
      <c r="F2731" s="38"/>
      <c r="G2731" s="38"/>
      <c r="M2731" s="1">
        <f>IF(ISNUMBER(MATCH(E2731,_xlfn.VSTACK('VLookup Lists'!$E$2:$E$17,'VLookup Lists'!$H$2:$H$38,'VLookup Lists'!$J$2:$J$8),0)),1,0)</f>
        <v>0</v>
      </c>
      <c r="N2731" s="1" t="str">
        <f>IFERROR(IF(VLOOKUP($D2731,'VLookup Lists'!$B$11:$C$29,2,FALSE)="FLIP",1,0),"")</f>
        <v/>
      </c>
      <c r="O2731" s="1" t="b">
        <f>ISNUMBER(MATCH($E2731,'VLookup Lists'!$E$2:$E$17,0))</f>
        <v>0</v>
      </c>
    </row>
    <row r="2732" spans="1:15" ht="15" customHeight="1" x14ac:dyDescent="0.2">
      <c r="A2732" s="1" t="str">
        <f t="shared" si="43"/>
        <v/>
      </c>
      <c r="E2732" s="1" t="s">
        <v>352</v>
      </c>
      <c r="F2732" s="38"/>
      <c r="G2732" s="38"/>
      <c r="M2732" s="1">
        <f>IF(ISNUMBER(MATCH(E2732,_xlfn.VSTACK('VLookup Lists'!$E$2:$E$17,'VLookup Lists'!$H$2:$H$38,'VLookup Lists'!$J$2:$J$8),0)),1,0)</f>
        <v>0</v>
      </c>
      <c r="N2732" s="1" t="str">
        <f>IFERROR(IF(VLOOKUP($D2732,'VLookup Lists'!$B$11:$C$29,2,FALSE)="FLIP",1,0),"")</f>
        <v/>
      </c>
      <c r="O2732" s="1" t="b">
        <f>ISNUMBER(MATCH($E2732,'VLookup Lists'!$E$2:$E$17,0))</f>
        <v>0</v>
      </c>
    </row>
    <row r="2733" spans="1:15" ht="15" customHeight="1" x14ac:dyDescent="0.2">
      <c r="A2733" s="1" t="str">
        <f t="shared" si="43"/>
        <v/>
      </c>
      <c r="E2733" s="1" t="s">
        <v>352</v>
      </c>
      <c r="F2733" s="38"/>
      <c r="G2733" s="38"/>
      <c r="M2733" s="1">
        <f>IF(ISNUMBER(MATCH(E2733,_xlfn.VSTACK('VLookup Lists'!$E$2:$E$17,'VLookup Lists'!$H$2:$H$38,'VLookup Lists'!$J$2:$J$8),0)),1,0)</f>
        <v>0</v>
      </c>
      <c r="N2733" s="1" t="str">
        <f>IFERROR(IF(VLOOKUP($D2733,'VLookup Lists'!$B$11:$C$29,2,FALSE)="FLIP",1,0),"")</f>
        <v/>
      </c>
      <c r="O2733" s="1" t="b">
        <f>ISNUMBER(MATCH($E2733,'VLookup Lists'!$E$2:$E$17,0))</f>
        <v>0</v>
      </c>
    </row>
    <row r="2734" spans="1:15" ht="15" customHeight="1" x14ac:dyDescent="0.2">
      <c r="A2734" s="1" t="str">
        <f t="shared" si="43"/>
        <v/>
      </c>
      <c r="E2734" s="1" t="s">
        <v>352</v>
      </c>
      <c r="F2734" s="38"/>
      <c r="G2734" s="38"/>
      <c r="M2734" s="1">
        <f>IF(ISNUMBER(MATCH(E2734,_xlfn.VSTACK('VLookup Lists'!$E$2:$E$17,'VLookup Lists'!$H$2:$H$38,'VLookup Lists'!$J$2:$J$8),0)),1,0)</f>
        <v>0</v>
      </c>
      <c r="N2734" s="1" t="str">
        <f>IFERROR(IF(VLOOKUP($D2734,'VLookup Lists'!$B$11:$C$29,2,FALSE)="FLIP",1,0),"")</f>
        <v/>
      </c>
      <c r="O2734" s="1" t="b">
        <f>ISNUMBER(MATCH($E2734,'VLookup Lists'!$E$2:$E$17,0))</f>
        <v>0</v>
      </c>
    </row>
    <row r="2735" spans="1:15" ht="15" customHeight="1" x14ac:dyDescent="0.2">
      <c r="A2735" s="1" t="str">
        <f t="shared" si="43"/>
        <v/>
      </c>
      <c r="E2735" s="1" t="s">
        <v>352</v>
      </c>
      <c r="F2735" s="38"/>
      <c r="G2735" s="38"/>
      <c r="M2735" s="1">
        <f>IF(ISNUMBER(MATCH(E2735,_xlfn.VSTACK('VLookup Lists'!$E$2:$E$17,'VLookup Lists'!$H$2:$H$38,'VLookup Lists'!$J$2:$J$8),0)),1,0)</f>
        <v>0</v>
      </c>
      <c r="N2735" s="1" t="str">
        <f>IFERROR(IF(VLOOKUP($D2735,'VLookup Lists'!$B$11:$C$29,2,FALSE)="FLIP",1,0),"")</f>
        <v/>
      </c>
      <c r="O2735" s="1" t="b">
        <f>ISNUMBER(MATCH($E2735,'VLookup Lists'!$E$2:$E$17,0))</f>
        <v>0</v>
      </c>
    </row>
    <row r="2736" spans="1:15" ht="15" customHeight="1" x14ac:dyDescent="0.2">
      <c r="A2736" s="1" t="str">
        <f t="shared" si="43"/>
        <v/>
      </c>
      <c r="E2736" s="1" t="s">
        <v>352</v>
      </c>
      <c r="F2736" s="38"/>
      <c r="G2736" s="38"/>
      <c r="M2736" s="1">
        <f>IF(ISNUMBER(MATCH(E2736,_xlfn.VSTACK('VLookup Lists'!$E$2:$E$17,'VLookup Lists'!$H$2:$H$38,'VLookup Lists'!$J$2:$J$8),0)),1,0)</f>
        <v>0</v>
      </c>
      <c r="N2736" s="1" t="str">
        <f>IFERROR(IF(VLOOKUP($D2736,'VLookup Lists'!$B$11:$C$29,2,FALSE)="FLIP",1,0),"")</f>
        <v/>
      </c>
      <c r="O2736" s="1" t="b">
        <f>ISNUMBER(MATCH($E2736,'VLookup Lists'!$E$2:$E$17,0))</f>
        <v>0</v>
      </c>
    </row>
    <row r="2737" spans="1:15" ht="15" customHeight="1" x14ac:dyDescent="0.2">
      <c r="A2737" s="1" t="str">
        <f t="shared" si="43"/>
        <v/>
      </c>
      <c r="E2737" s="1" t="s">
        <v>352</v>
      </c>
      <c r="F2737" s="38"/>
      <c r="G2737" s="38"/>
      <c r="M2737" s="1">
        <f>IF(ISNUMBER(MATCH(E2737,_xlfn.VSTACK('VLookup Lists'!$E$2:$E$17,'VLookup Lists'!$H$2:$H$38,'VLookup Lists'!$J$2:$J$8),0)),1,0)</f>
        <v>0</v>
      </c>
      <c r="N2737" s="1" t="str">
        <f>IFERROR(IF(VLOOKUP($D2737,'VLookup Lists'!$B$11:$C$29,2,FALSE)="FLIP",1,0),"")</f>
        <v/>
      </c>
      <c r="O2737" s="1" t="b">
        <f>ISNUMBER(MATCH($E2737,'VLookup Lists'!$E$2:$E$17,0))</f>
        <v>0</v>
      </c>
    </row>
    <row r="2738" spans="1:15" ht="15" customHeight="1" x14ac:dyDescent="0.2">
      <c r="A2738" s="1" t="str">
        <f t="shared" si="43"/>
        <v/>
      </c>
      <c r="E2738" s="1" t="s">
        <v>352</v>
      </c>
      <c r="F2738" s="38"/>
      <c r="G2738" s="38"/>
      <c r="M2738" s="1">
        <f>IF(ISNUMBER(MATCH(E2738,_xlfn.VSTACK('VLookup Lists'!$E$2:$E$17,'VLookup Lists'!$H$2:$H$38,'VLookup Lists'!$J$2:$J$8),0)),1,0)</f>
        <v>0</v>
      </c>
      <c r="N2738" s="1" t="str">
        <f>IFERROR(IF(VLOOKUP($D2738,'VLookup Lists'!$B$11:$C$29,2,FALSE)="FLIP",1,0),"")</f>
        <v/>
      </c>
      <c r="O2738" s="1" t="b">
        <f>ISNUMBER(MATCH($E2738,'VLookup Lists'!$E$2:$E$17,0))</f>
        <v>0</v>
      </c>
    </row>
    <row r="2739" spans="1:15" ht="15" customHeight="1" x14ac:dyDescent="0.2">
      <c r="A2739" s="1" t="str">
        <f t="shared" si="43"/>
        <v/>
      </c>
      <c r="E2739" s="1" t="s">
        <v>352</v>
      </c>
      <c r="F2739" s="38"/>
      <c r="G2739" s="38"/>
      <c r="M2739" s="1">
        <f>IF(ISNUMBER(MATCH(E2739,_xlfn.VSTACK('VLookup Lists'!$E$2:$E$17,'VLookup Lists'!$H$2:$H$38,'VLookup Lists'!$J$2:$J$8),0)),1,0)</f>
        <v>0</v>
      </c>
      <c r="N2739" s="1" t="str">
        <f>IFERROR(IF(VLOOKUP($D2739,'VLookup Lists'!$B$11:$C$29,2,FALSE)="FLIP",1,0),"")</f>
        <v/>
      </c>
      <c r="O2739" s="1" t="b">
        <f>ISNUMBER(MATCH($E2739,'VLookup Lists'!$E$2:$E$17,0))</f>
        <v>0</v>
      </c>
    </row>
    <row r="2740" spans="1:15" ht="15" customHeight="1" x14ac:dyDescent="0.2">
      <c r="A2740" s="1" t="str">
        <f t="shared" si="43"/>
        <v/>
      </c>
      <c r="E2740" s="1" t="s">
        <v>352</v>
      </c>
      <c r="F2740" s="38"/>
      <c r="G2740" s="38"/>
      <c r="M2740" s="1">
        <f>IF(ISNUMBER(MATCH(E2740,_xlfn.VSTACK('VLookup Lists'!$E$2:$E$17,'VLookup Lists'!$H$2:$H$38,'VLookup Lists'!$J$2:$J$8),0)),1,0)</f>
        <v>0</v>
      </c>
      <c r="N2740" s="1" t="str">
        <f>IFERROR(IF(VLOOKUP($D2740,'VLookup Lists'!$B$11:$C$29,2,FALSE)="FLIP",1,0),"")</f>
        <v/>
      </c>
      <c r="O2740" s="1" t="b">
        <f>ISNUMBER(MATCH($E2740,'VLookup Lists'!$E$2:$E$17,0))</f>
        <v>0</v>
      </c>
    </row>
    <row r="2741" spans="1:15" ht="15" customHeight="1" x14ac:dyDescent="0.2">
      <c r="A2741" s="1" t="str">
        <f t="shared" si="43"/>
        <v/>
      </c>
      <c r="E2741" s="1" t="s">
        <v>352</v>
      </c>
      <c r="F2741" s="38"/>
      <c r="G2741" s="38"/>
      <c r="M2741" s="1">
        <f>IF(ISNUMBER(MATCH(E2741,_xlfn.VSTACK('VLookup Lists'!$E$2:$E$17,'VLookup Lists'!$H$2:$H$38,'VLookup Lists'!$J$2:$J$8),0)),1,0)</f>
        <v>0</v>
      </c>
      <c r="N2741" s="1" t="str">
        <f>IFERROR(IF(VLOOKUP($D2741,'VLookup Lists'!$B$11:$C$29,2,FALSE)="FLIP",1,0),"")</f>
        <v/>
      </c>
      <c r="O2741" s="1" t="b">
        <f>ISNUMBER(MATCH($E2741,'VLookup Lists'!$E$2:$E$17,0))</f>
        <v>0</v>
      </c>
    </row>
    <row r="2742" spans="1:15" ht="15" customHeight="1" x14ac:dyDescent="0.2">
      <c r="A2742" s="1" t="str">
        <f t="shared" si="43"/>
        <v/>
      </c>
      <c r="E2742" s="1" t="s">
        <v>352</v>
      </c>
      <c r="F2742" s="38"/>
      <c r="G2742" s="38"/>
      <c r="M2742" s="1">
        <f>IF(ISNUMBER(MATCH(E2742,_xlfn.VSTACK('VLookup Lists'!$E$2:$E$17,'VLookup Lists'!$H$2:$H$38,'VLookup Lists'!$J$2:$J$8),0)),1,0)</f>
        <v>0</v>
      </c>
      <c r="N2742" s="1" t="str">
        <f>IFERROR(IF(VLOOKUP($D2742,'VLookup Lists'!$B$11:$C$29,2,FALSE)="FLIP",1,0),"")</f>
        <v/>
      </c>
      <c r="O2742" s="1" t="b">
        <f>ISNUMBER(MATCH($E2742,'VLookup Lists'!$E$2:$E$17,0))</f>
        <v>0</v>
      </c>
    </row>
    <row r="2743" spans="1:15" ht="15" customHeight="1" x14ac:dyDescent="0.2">
      <c r="A2743" s="1" t="str">
        <f t="shared" si="43"/>
        <v/>
      </c>
      <c r="E2743" s="1" t="s">
        <v>352</v>
      </c>
      <c r="F2743" s="38"/>
      <c r="G2743" s="38"/>
      <c r="M2743" s="1">
        <f>IF(ISNUMBER(MATCH(E2743,_xlfn.VSTACK('VLookup Lists'!$E$2:$E$17,'VLookup Lists'!$H$2:$H$38,'VLookup Lists'!$J$2:$J$8),0)),1,0)</f>
        <v>0</v>
      </c>
      <c r="N2743" s="1" t="str">
        <f>IFERROR(IF(VLOOKUP($D2743,'VLookup Lists'!$B$11:$C$29,2,FALSE)="FLIP",1,0),"")</f>
        <v/>
      </c>
      <c r="O2743" s="1" t="b">
        <f>ISNUMBER(MATCH($E2743,'VLookup Lists'!$E$2:$E$17,0))</f>
        <v>0</v>
      </c>
    </row>
    <row r="2744" spans="1:15" ht="15" customHeight="1" x14ac:dyDescent="0.2">
      <c r="A2744" s="1" t="str">
        <f t="shared" si="43"/>
        <v/>
      </c>
      <c r="E2744" s="1" t="s">
        <v>352</v>
      </c>
      <c r="F2744" s="38"/>
      <c r="G2744" s="38"/>
      <c r="M2744" s="1">
        <f>IF(ISNUMBER(MATCH(E2744,_xlfn.VSTACK('VLookup Lists'!$E$2:$E$17,'VLookup Lists'!$H$2:$H$38,'VLookup Lists'!$J$2:$J$8),0)),1,0)</f>
        <v>0</v>
      </c>
      <c r="N2744" s="1" t="str">
        <f>IFERROR(IF(VLOOKUP($D2744,'VLookup Lists'!$B$11:$C$29,2,FALSE)="FLIP",1,0),"")</f>
        <v/>
      </c>
      <c r="O2744" s="1" t="b">
        <f>ISNUMBER(MATCH($E2744,'VLookup Lists'!$E$2:$E$17,0))</f>
        <v>0</v>
      </c>
    </row>
    <row r="2745" spans="1:15" ht="15" customHeight="1" x14ac:dyDescent="0.2">
      <c r="A2745" s="1" t="str">
        <f t="shared" si="43"/>
        <v/>
      </c>
      <c r="E2745" s="1" t="s">
        <v>352</v>
      </c>
      <c r="F2745" s="38"/>
      <c r="G2745" s="38"/>
      <c r="M2745" s="1">
        <f>IF(ISNUMBER(MATCH(E2745,_xlfn.VSTACK('VLookup Lists'!$E$2:$E$17,'VLookup Lists'!$H$2:$H$38,'VLookup Lists'!$J$2:$J$8),0)),1,0)</f>
        <v>0</v>
      </c>
      <c r="N2745" s="1" t="str">
        <f>IFERROR(IF(VLOOKUP($D2745,'VLookup Lists'!$B$11:$C$29,2,FALSE)="FLIP",1,0),"")</f>
        <v/>
      </c>
      <c r="O2745" s="1" t="b">
        <f>ISNUMBER(MATCH($E2745,'VLookup Lists'!$E$2:$E$17,0))</f>
        <v>0</v>
      </c>
    </row>
    <row r="2746" spans="1:15" ht="15" customHeight="1" x14ac:dyDescent="0.2">
      <c r="A2746" s="1" t="str">
        <f t="shared" si="43"/>
        <v/>
      </c>
      <c r="E2746" s="1" t="s">
        <v>352</v>
      </c>
      <c r="F2746" s="38"/>
      <c r="G2746" s="38"/>
      <c r="M2746" s="1">
        <f>IF(ISNUMBER(MATCH(E2746,_xlfn.VSTACK('VLookup Lists'!$E$2:$E$17,'VLookup Lists'!$H$2:$H$38,'VLookup Lists'!$J$2:$J$8),0)),1,0)</f>
        <v>0</v>
      </c>
      <c r="N2746" s="1" t="str">
        <f>IFERROR(IF(VLOOKUP($D2746,'VLookup Lists'!$B$11:$C$29,2,FALSE)="FLIP",1,0),"")</f>
        <v/>
      </c>
      <c r="O2746" s="1" t="b">
        <f>ISNUMBER(MATCH($E2746,'VLookup Lists'!$E$2:$E$17,0))</f>
        <v>0</v>
      </c>
    </row>
    <row r="2747" spans="1:15" ht="15" customHeight="1" x14ac:dyDescent="0.2">
      <c r="A2747" s="1" t="str">
        <f t="shared" si="43"/>
        <v/>
      </c>
      <c r="E2747" s="1" t="s">
        <v>352</v>
      </c>
      <c r="F2747" s="38"/>
      <c r="G2747" s="38"/>
      <c r="M2747" s="1">
        <f>IF(ISNUMBER(MATCH(E2747,_xlfn.VSTACK('VLookup Lists'!$E$2:$E$17,'VLookup Lists'!$H$2:$H$38,'VLookup Lists'!$J$2:$J$8),0)),1,0)</f>
        <v>0</v>
      </c>
      <c r="N2747" s="1" t="str">
        <f>IFERROR(IF(VLOOKUP($D2747,'VLookup Lists'!$B$11:$C$29,2,FALSE)="FLIP",1,0),"")</f>
        <v/>
      </c>
      <c r="O2747" s="1" t="b">
        <f>ISNUMBER(MATCH($E2747,'VLookup Lists'!$E$2:$E$17,0))</f>
        <v>0</v>
      </c>
    </row>
    <row r="2748" spans="1:15" ht="15" customHeight="1" x14ac:dyDescent="0.2">
      <c r="A2748" s="1" t="str">
        <f t="shared" si="43"/>
        <v/>
      </c>
      <c r="E2748" s="1" t="s">
        <v>352</v>
      </c>
      <c r="F2748" s="38"/>
      <c r="G2748" s="38"/>
      <c r="M2748" s="1">
        <f>IF(ISNUMBER(MATCH(E2748,_xlfn.VSTACK('VLookup Lists'!$E$2:$E$17,'VLookup Lists'!$H$2:$H$38,'VLookup Lists'!$J$2:$J$8),0)),1,0)</f>
        <v>0</v>
      </c>
      <c r="N2748" s="1" t="str">
        <f>IFERROR(IF(VLOOKUP($D2748,'VLookup Lists'!$B$11:$C$29,2,FALSE)="FLIP",1,0),"")</f>
        <v/>
      </c>
      <c r="O2748" s="1" t="b">
        <f>ISNUMBER(MATCH($E2748,'VLookup Lists'!$E$2:$E$17,0))</f>
        <v>0</v>
      </c>
    </row>
    <row r="2749" spans="1:15" ht="15" customHeight="1" x14ac:dyDescent="0.2">
      <c r="A2749" s="1" t="str">
        <f t="shared" si="43"/>
        <v/>
      </c>
      <c r="E2749" s="1" t="s">
        <v>352</v>
      </c>
      <c r="F2749" s="38"/>
      <c r="G2749" s="38"/>
      <c r="M2749" s="1">
        <f>IF(ISNUMBER(MATCH(E2749,_xlfn.VSTACK('VLookup Lists'!$E$2:$E$17,'VLookup Lists'!$H$2:$H$38,'VLookup Lists'!$J$2:$J$8),0)),1,0)</f>
        <v>0</v>
      </c>
      <c r="N2749" s="1" t="str">
        <f>IFERROR(IF(VLOOKUP($D2749,'VLookup Lists'!$B$11:$C$29,2,FALSE)="FLIP",1,0),"")</f>
        <v/>
      </c>
      <c r="O2749" s="1" t="b">
        <f>ISNUMBER(MATCH($E2749,'VLookup Lists'!$E$2:$E$17,0))</f>
        <v>0</v>
      </c>
    </row>
    <row r="2750" spans="1:15" ht="15" customHeight="1" x14ac:dyDescent="0.2">
      <c r="A2750" s="1" t="str">
        <f t="shared" si="43"/>
        <v/>
      </c>
      <c r="E2750" s="1" t="s">
        <v>352</v>
      </c>
      <c r="F2750" s="38"/>
      <c r="G2750" s="38"/>
      <c r="M2750" s="1">
        <f>IF(ISNUMBER(MATCH(E2750,_xlfn.VSTACK('VLookup Lists'!$E$2:$E$17,'VLookup Lists'!$H$2:$H$38,'VLookup Lists'!$J$2:$J$8),0)),1,0)</f>
        <v>0</v>
      </c>
      <c r="N2750" s="1" t="str">
        <f>IFERROR(IF(VLOOKUP($D2750,'VLookup Lists'!$B$11:$C$29,2,FALSE)="FLIP",1,0),"")</f>
        <v/>
      </c>
      <c r="O2750" s="1" t="b">
        <f>ISNUMBER(MATCH($E2750,'VLookup Lists'!$E$2:$E$17,0))</f>
        <v>0</v>
      </c>
    </row>
    <row r="2751" spans="1:15" ht="15" customHeight="1" x14ac:dyDescent="0.2">
      <c r="A2751" s="1" t="str">
        <f t="shared" si="43"/>
        <v/>
      </c>
      <c r="E2751" s="1" t="s">
        <v>352</v>
      </c>
      <c r="F2751" s="38"/>
      <c r="G2751" s="38"/>
      <c r="M2751" s="1">
        <f>IF(ISNUMBER(MATCH(E2751,_xlfn.VSTACK('VLookup Lists'!$E$2:$E$17,'VLookup Lists'!$H$2:$H$38,'VLookup Lists'!$J$2:$J$8),0)),1,0)</f>
        <v>0</v>
      </c>
      <c r="N2751" s="1" t="str">
        <f>IFERROR(IF(VLOOKUP($D2751,'VLookup Lists'!$B$11:$C$29,2,FALSE)="FLIP",1,0),"")</f>
        <v/>
      </c>
      <c r="O2751" s="1" t="b">
        <f>ISNUMBER(MATCH($E2751,'VLookup Lists'!$E$2:$E$17,0))</f>
        <v>0</v>
      </c>
    </row>
    <row r="2752" spans="1:15" ht="15" customHeight="1" x14ac:dyDescent="0.2">
      <c r="A2752" s="1" t="str">
        <f t="shared" si="43"/>
        <v/>
      </c>
      <c r="E2752" s="1" t="s">
        <v>352</v>
      </c>
      <c r="F2752" s="38"/>
      <c r="G2752" s="38"/>
      <c r="M2752" s="1">
        <f>IF(ISNUMBER(MATCH(E2752,_xlfn.VSTACK('VLookup Lists'!$E$2:$E$17,'VLookup Lists'!$H$2:$H$38,'VLookup Lists'!$J$2:$J$8),0)),1,0)</f>
        <v>0</v>
      </c>
      <c r="N2752" s="1" t="str">
        <f>IFERROR(IF(VLOOKUP($D2752,'VLookup Lists'!$B$11:$C$29,2,FALSE)="FLIP",1,0),"")</f>
        <v/>
      </c>
      <c r="O2752" s="1" t="b">
        <f>ISNUMBER(MATCH($E2752,'VLookup Lists'!$E$2:$E$17,0))</f>
        <v>0</v>
      </c>
    </row>
    <row r="2753" spans="1:15" ht="15" customHeight="1" x14ac:dyDescent="0.2">
      <c r="A2753" s="1" t="str">
        <f t="shared" si="43"/>
        <v/>
      </c>
      <c r="E2753" s="1" t="s">
        <v>352</v>
      </c>
      <c r="F2753" s="38"/>
      <c r="G2753" s="38"/>
      <c r="M2753" s="1">
        <f>IF(ISNUMBER(MATCH(E2753,_xlfn.VSTACK('VLookup Lists'!$E$2:$E$17,'VLookup Lists'!$H$2:$H$38,'VLookup Lists'!$J$2:$J$8),0)),1,0)</f>
        <v>0</v>
      </c>
      <c r="N2753" s="1" t="str">
        <f>IFERROR(IF(VLOOKUP($D2753,'VLookup Lists'!$B$11:$C$29,2,FALSE)="FLIP",1,0),"")</f>
        <v/>
      </c>
      <c r="O2753" s="1" t="b">
        <f>ISNUMBER(MATCH($E2753,'VLookup Lists'!$E$2:$E$17,0))</f>
        <v>0</v>
      </c>
    </row>
    <row r="2754" spans="1:15" ht="15" customHeight="1" x14ac:dyDescent="0.2">
      <c r="A2754" s="1" t="str">
        <f t="shared" si="43"/>
        <v/>
      </c>
      <c r="E2754" s="1" t="s">
        <v>352</v>
      </c>
      <c r="F2754" s="38"/>
      <c r="G2754" s="38"/>
      <c r="M2754" s="1">
        <f>IF(ISNUMBER(MATCH(E2754,_xlfn.VSTACK('VLookup Lists'!$E$2:$E$17,'VLookup Lists'!$H$2:$H$38,'VLookup Lists'!$J$2:$J$8),0)),1,0)</f>
        <v>0</v>
      </c>
      <c r="N2754" s="1" t="str">
        <f>IFERROR(IF(VLOOKUP($D2754,'VLookup Lists'!$B$11:$C$29,2,FALSE)="FLIP",1,0),"")</f>
        <v/>
      </c>
      <c r="O2754" s="1" t="b">
        <f>ISNUMBER(MATCH($E2754,'VLookup Lists'!$E$2:$E$17,0))</f>
        <v>0</v>
      </c>
    </row>
    <row r="2755" spans="1:15" ht="15" customHeight="1" x14ac:dyDescent="0.2">
      <c r="A2755" s="1" t="str">
        <f t="shared" si="43"/>
        <v/>
      </c>
      <c r="E2755" s="1" t="s">
        <v>352</v>
      </c>
      <c r="F2755" s="38"/>
      <c r="G2755" s="38"/>
      <c r="M2755" s="1">
        <f>IF(ISNUMBER(MATCH(E2755,_xlfn.VSTACK('VLookup Lists'!$E$2:$E$17,'VLookup Lists'!$H$2:$H$38,'VLookup Lists'!$J$2:$J$8),0)),1,0)</f>
        <v>0</v>
      </c>
      <c r="N2755" s="1" t="str">
        <f>IFERROR(IF(VLOOKUP($D2755,'VLookup Lists'!$B$11:$C$29,2,FALSE)="FLIP",1,0),"")</f>
        <v/>
      </c>
      <c r="O2755" s="1" t="b">
        <f>ISNUMBER(MATCH($E2755,'VLookup Lists'!$E$2:$E$17,0))</f>
        <v>0</v>
      </c>
    </row>
    <row r="2756" spans="1:15" ht="15" customHeight="1" x14ac:dyDescent="0.2">
      <c r="A2756" s="1" t="str">
        <f t="shared" si="43"/>
        <v/>
      </c>
      <c r="E2756" s="1" t="s">
        <v>352</v>
      </c>
      <c r="F2756" s="38"/>
      <c r="G2756" s="38"/>
      <c r="M2756" s="1">
        <f>IF(ISNUMBER(MATCH(E2756,_xlfn.VSTACK('VLookup Lists'!$E$2:$E$17,'VLookup Lists'!$H$2:$H$38,'VLookup Lists'!$J$2:$J$8),0)),1,0)</f>
        <v>0</v>
      </c>
      <c r="N2756" s="1" t="str">
        <f>IFERROR(IF(VLOOKUP($D2756,'VLookup Lists'!$B$11:$C$29,2,FALSE)="FLIP",1,0),"")</f>
        <v/>
      </c>
      <c r="O2756" s="1" t="b">
        <f>ISNUMBER(MATCH($E2756,'VLookup Lists'!$E$2:$E$17,0))</f>
        <v>0</v>
      </c>
    </row>
    <row r="2757" spans="1:15" ht="15" customHeight="1" x14ac:dyDescent="0.2">
      <c r="A2757" s="1" t="str">
        <f t="shared" si="43"/>
        <v/>
      </c>
      <c r="E2757" s="1" t="s">
        <v>352</v>
      </c>
      <c r="F2757" s="38"/>
      <c r="G2757" s="38"/>
      <c r="M2757" s="1">
        <f>IF(ISNUMBER(MATCH(E2757,_xlfn.VSTACK('VLookup Lists'!$E$2:$E$17,'VLookup Lists'!$H$2:$H$38,'VLookup Lists'!$J$2:$J$8),0)),1,0)</f>
        <v>0</v>
      </c>
      <c r="N2757" s="1" t="str">
        <f>IFERROR(IF(VLOOKUP($D2757,'VLookup Lists'!$B$11:$C$29,2,FALSE)="FLIP",1,0),"")</f>
        <v/>
      </c>
      <c r="O2757" s="1" t="b">
        <f>ISNUMBER(MATCH($E2757,'VLookup Lists'!$E$2:$E$17,0))</f>
        <v>0</v>
      </c>
    </row>
    <row r="2758" spans="1:15" ht="15" customHeight="1" x14ac:dyDescent="0.2">
      <c r="A2758" s="1" t="str">
        <f t="shared" si="43"/>
        <v/>
      </c>
      <c r="E2758" s="1" t="s">
        <v>352</v>
      </c>
      <c r="F2758" s="38"/>
      <c r="G2758" s="38"/>
      <c r="M2758" s="1">
        <f>IF(ISNUMBER(MATCH(E2758,_xlfn.VSTACK('VLookup Lists'!$E$2:$E$17,'VLookup Lists'!$H$2:$H$38,'VLookup Lists'!$J$2:$J$8),0)),1,0)</f>
        <v>0</v>
      </c>
      <c r="N2758" s="1" t="str">
        <f>IFERROR(IF(VLOOKUP($D2758,'VLookup Lists'!$B$11:$C$29,2,FALSE)="FLIP",1,0),"")</f>
        <v/>
      </c>
      <c r="O2758" s="1" t="b">
        <f>ISNUMBER(MATCH($E2758,'VLookup Lists'!$E$2:$E$17,0))</f>
        <v>0</v>
      </c>
    </row>
    <row r="2759" spans="1:15" ht="15" customHeight="1" x14ac:dyDescent="0.2">
      <c r="A2759" s="1" t="str">
        <f t="shared" si="43"/>
        <v/>
      </c>
      <c r="E2759" s="1" t="s">
        <v>352</v>
      </c>
      <c r="F2759" s="38"/>
      <c r="G2759" s="38"/>
      <c r="M2759" s="1">
        <f>IF(ISNUMBER(MATCH(E2759,_xlfn.VSTACK('VLookup Lists'!$E$2:$E$17,'VLookup Lists'!$H$2:$H$38,'VLookup Lists'!$J$2:$J$8),0)),1,0)</f>
        <v>0</v>
      </c>
      <c r="N2759" s="1" t="str">
        <f>IFERROR(IF(VLOOKUP($D2759,'VLookup Lists'!$B$11:$C$29,2,FALSE)="FLIP",1,0),"")</f>
        <v/>
      </c>
      <c r="O2759" s="1" t="b">
        <f>ISNUMBER(MATCH($E2759,'VLookup Lists'!$E$2:$E$17,0))</f>
        <v>0</v>
      </c>
    </row>
    <row r="2760" spans="1:15" ht="15" customHeight="1" x14ac:dyDescent="0.2">
      <c r="A2760" s="1" t="str">
        <f t="shared" si="43"/>
        <v/>
      </c>
      <c r="E2760" s="1" t="s">
        <v>352</v>
      </c>
      <c r="F2760" s="38"/>
      <c r="G2760" s="38"/>
      <c r="M2760" s="1">
        <f>IF(ISNUMBER(MATCH(E2760,_xlfn.VSTACK('VLookup Lists'!$E$2:$E$17,'VLookup Lists'!$H$2:$H$38,'VLookup Lists'!$J$2:$J$8),0)),1,0)</f>
        <v>0</v>
      </c>
      <c r="N2760" s="1" t="str">
        <f>IFERROR(IF(VLOOKUP($D2760,'VLookup Lists'!$B$11:$C$29,2,FALSE)="FLIP",1,0),"")</f>
        <v/>
      </c>
      <c r="O2760" s="1" t="b">
        <f>ISNUMBER(MATCH($E2760,'VLookup Lists'!$E$2:$E$17,0))</f>
        <v>0</v>
      </c>
    </row>
    <row r="2761" spans="1:15" ht="15" customHeight="1" x14ac:dyDescent="0.2">
      <c r="A2761" s="1" t="str">
        <f t="shared" si="43"/>
        <v/>
      </c>
      <c r="E2761" s="1" t="s">
        <v>352</v>
      </c>
      <c r="F2761" s="38"/>
      <c r="G2761" s="38"/>
      <c r="M2761" s="1">
        <f>IF(ISNUMBER(MATCH(E2761,_xlfn.VSTACK('VLookup Lists'!$E$2:$E$17,'VLookup Lists'!$H$2:$H$38,'VLookup Lists'!$J$2:$J$8),0)),1,0)</f>
        <v>0</v>
      </c>
      <c r="N2761" s="1" t="str">
        <f>IFERROR(IF(VLOOKUP($D2761,'VLookup Lists'!$B$11:$C$29,2,FALSE)="FLIP",1,0),"")</f>
        <v/>
      </c>
      <c r="O2761" s="1" t="b">
        <f>ISNUMBER(MATCH($E2761,'VLookup Lists'!$E$2:$E$17,0))</f>
        <v>0</v>
      </c>
    </row>
    <row r="2762" spans="1:15" ht="15" customHeight="1" x14ac:dyDescent="0.2">
      <c r="A2762" s="1" t="str">
        <f t="shared" si="43"/>
        <v/>
      </c>
      <c r="E2762" s="1" t="s">
        <v>352</v>
      </c>
      <c r="F2762" s="38"/>
      <c r="G2762" s="38"/>
      <c r="M2762" s="1">
        <f>IF(ISNUMBER(MATCH(E2762,_xlfn.VSTACK('VLookup Lists'!$E$2:$E$17,'VLookup Lists'!$H$2:$H$38,'VLookup Lists'!$J$2:$J$8),0)),1,0)</f>
        <v>0</v>
      </c>
      <c r="N2762" s="1" t="str">
        <f>IFERROR(IF(VLOOKUP($D2762,'VLookup Lists'!$B$11:$C$29,2,FALSE)="FLIP",1,0),"")</f>
        <v/>
      </c>
      <c r="O2762" s="1" t="b">
        <f>ISNUMBER(MATCH($E2762,'VLookup Lists'!$E$2:$E$17,0))</f>
        <v>0</v>
      </c>
    </row>
    <row r="2763" spans="1:15" ht="15" customHeight="1" x14ac:dyDescent="0.2">
      <c r="A2763" s="1" t="str">
        <f t="shared" si="43"/>
        <v/>
      </c>
      <c r="E2763" s="1" t="s">
        <v>352</v>
      </c>
      <c r="F2763" s="38"/>
      <c r="G2763" s="38"/>
      <c r="M2763" s="1">
        <f>IF(ISNUMBER(MATCH(E2763,_xlfn.VSTACK('VLookup Lists'!$E$2:$E$17,'VLookup Lists'!$H$2:$H$38,'VLookup Lists'!$J$2:$J$8),0)),1,0)</f>
        <v>0</v>
      </c>
      <c r="N2763" s="1" t="str">
        <f>IFERROR(IF(VLOOKUP($D2763,'VLookup Lists'!$B$11:$C$29,2,FALSE)="FLIP",1,0),"")</f>
        <v/>
      </c>
      <c r="O2763" s="1" t="b">
        <f>ISNUMBER(MATCH($E2763,'VLookup Lists'!$E$2:$E$17,0))</f>
        <v>0</v>
      </c>
    </row>
    <row r="2764" spans="1:15" ht="15" customHeight="1" x14ac:dyDescent="0.2">
      <c r="A2764" s="1" t="str">
        <f t="shared" si="43"/>
        <v/>
      </c>
      <c r="E2764" s="1" t="s">
        <v>352</v>
      </c>
      <c r="F2764" s="38"/>
      <c r="G2764" s="38"/>
      <c r="M2764" s="1">
        <f>IF(ISNUMBER(MATCH(E2764,_xlfn.VSTACK('VLookup Lists'!$E$2:$E$17,'VLookup Lists'!$H$2:$H$38,'VLookup Lists'!$J$2:$J$8),0)),1,0)</f>
        <v>0</v>
      </c>
      <c r="N2764" s="1" t="str">
        <f>IFERROR(IF(VLOOKUP($D2764,'VLookup Lists'!$B$11:$C$29,2,FALSE)="FLIP",1,0),"")</f>
        <v/>
      </c>
      <c r="O2764" s="1" t="b">
        <f>ISNUMBER(MATCH($E2764,'VLookup Lists'!$E$2:$E$17,0))</f>
        <v>0</v>
      </c>
    </row>
    <row r="2765" spans="1:15" ht="15" customHeight="1" x14ac:dyDescent="0.2">
      <c r="A2765" s="1" t="str">
        <f t="shared" si="43"/>
        <v/>
      </c>
      <c r="E2765" s="1" t="s">
        <v>352</v>
      </c>
      <c r="F2765" s="38"/>
      <c r="G2765" s="38"/>
      <c r="M2765" s="1">
        <f>IF(ISNUMBER(MATCH(E2765,_xlfn.VSTACK('VLookup Lists'!$E$2:$E$17,'VLookup Lists'!$H$2:$H$38,'VLookup Lists'!$J$2:$J$8),0)),1,0)</f>
        <v>0</v>
      </c>
      <c r="N2765" s="1" t="str">
        <f>IFERROR(IF(VLOOKUP($D2765,'VLookup Lists'!$B$11:$C$29,2,FALSE)="FLIP",1,0),"")</f>
        <v/>
      </c>
      <c r="O2765" s="1" t="b">
        <f>ISNUMBER(MATCH($E2765,'VLookup Lists'!$E$2:$E$17,0))</f>
        <v>0</v>
      </c>
    </row>
    <row r="2766" spans="1:15" ht="15" customHeight="1" x14ac:dyDescent="0.2">
      <c r="A2766" s="1" t="str">
        <f t="shared" si="43"/>
        <v/>
      </c>
      <c r="E2766" s="1" t="s">
        <v>352</v>
      </c>
      <c r="F2766" s="38"/>
      <c r="G2766" s="38"/>
      <c r="M2766" s="1">
        <f>IF(ISNUMBER(MATCH(E2766,_xlfn.VSTACK('VLookup Lists'!$E$2:$E$17,'VLookup Lists'!$H$2:$H$38,'VLookup Lists'!$J$2:$J$8),0)),1,0)</f>
        <v>0</v>
      </c>
      <c r="N2766" s="1" t="str">
        <f>IFERROR(IF(VLOOKUP($D2766,'VLookup Lists'!$B$11:$C$29,2,FALSE)="FLIP",1,0),"")</f>
        <v/>
      </c>
      <c r="O2766" s="1" t="b">
        <f>ISNUMBER(MATCH($E2766,'VLookup Lists'!$E$2:$E$17,0))</f>
        <v>0</v>
      </c>
    </row>
    <row r="2767" spans="1:15" ht="15" customHeight="1" x14ac:dyDescent="0.2">
      <c r="A2767" s="1" t="str">
        <f t="shared" si="43"/>
        <v/>
      </c>
      <c r="E2767" s="1" t="s">
        <v>352</v>
      </c>
      <c r="F2767" s="38"/>
      <c r="G2767" s="38"/>
      <c r="M2767" s="1">
        <f>IF(ISNUMBER(MATCH(E2767,_xlfn.VSTACK('VLookup Lists'!$E$2:$E$17,'VLookup Lists'!$H$2:$H$38,'VLookup Lists'!$J$2:$J$8),0)),1,0)</f>
        <v>0</v>
      </c>
      <c r="N2767" s="1" t="str">
        <f>IFERROR(IF(VLOOKUP($D2767,'VLookup Lists'!$B$11:$C$29,2,FALSE)="FLIP",1,0),"")</f>
        <v/>
      </c>
      <c r="O2767" s="1" t="b">
        <f>ISNUMBER(MATCH($E2767,'VLookup Lists'!$E$2:$E$17,0))</f>
        <v>0</v>
      </c>
    </row>
    <row r="2768" spans="1:15" ht="15" customHeight="1" x14ac:dyDescent="0.2">
      <c r="A2768" s="1" t="str">
        <f t="shared" si="43"/>
        <v/>
      </c>
      <c r="E2768" s="1" t="s">
        <v>352</v>
      </c>
      <c r="F2768" s="38"/>
      <c r="G2768" s="38"/>
      <c r="M2768" s="1">
        <f>IF(ISNUMBER(MATCH(E2768,_xlfn.VSTACK('VLookup Lists'!$E$2:$E$17,'VLookup Lists'!$H$2:$H$38,'VLookup Lists'!$J$2:$J$8),0)),1,0)</f>
        <v>0</v>
      </c>
      <c r="N2768" s="1" t="str">
        <f>IFERROR(IF(VLOOKUP($D2768,'VLookup Lists'!$B$11:$C$29,2,FALSE)="FLIP",1,0),"")</f>
        <v/>
      </c>
      <c r="O2768" s="1" t="b">
        <f>ISNUMBER(MATCH($E2768,'VLookup Lists'!$E$2:$E$17,0))</f>
        <v>0</v>
      </c>
    </row>
    <row r="2769" spans="1:15" ht="15" customHeight="1" x14ac:dyDescent="0.2">
      <c r="A2769" s="1" t="str">
        <f t="shared" si="43"/>
        <v/>
      </c>
      <c r="E2769" s="1" t="s">
        <v>352</v>
      </c>
      <c r="F2769" s="38"/>
      <c r="G2769" s="38"/>
      <c r="M2769" s="1">
        <f>IF(ISNUMBER(MATCH(E2769,_xlfn.VSTACK('VLookup Lists'!$E$2:$E$17,'VLookup Lists'!$H$2:$H$38,'VLookup Lists'!$J$2:$J$8),0)),1,0)</f>
        <v>0</v>
      </c>
      <c r="N2769" s="1" t="str">
        <f>IFERROR(IF(VLOOKUP($D2769,'VLookup Lists'!$B$11:$C$29,2,FALSE)="FLIP",1,0),"")</f>
        <v/>
      </c>
      <c r="O2769" s="1" t="b">
        <f>ISNUMBER(MATCH($E2769,'VLookup Lists'!$E$2:$E$17,0))</f>
        <v>0</v>
      </c>
    </row>
    <row r="2770" spans="1:15" ht="15" customHeight="1" x14ac:dyDescent="0.2">
      <c r="A2770" s="1" t="str">
        <f t="shared" si="43"/>
        <v/>
      </c>
      <c r="E2770" s="1" t="s">
        <v>352</v>
      </c>
      <c r="F2770" s="38"/>
      <c r="G2770" s="38"/>
      <c r="M2770" s="1">
        <f>IF(ISNUMBER(MATCH(E2770,_xlfn.VSTACK('VLookup Lists'!$E$2:$E$17,'VLookup Lists'!$H$2:$H$38,'VLookup Lists'!$J$2:$J$8),0)),1,0)</f>
        <v>0</v>
      </c>
      <c r="N2770" s="1" t="str">
        <f>IFERROR(IF(VLOOKUP($D2770,'VLookup Lists'!$B$11:$C$29,2,FALSE)="FLIP",1,0),"")</f>
        <v/>
      </c>
      <c r="O2770" s="1" t="b">
        <f>ISNUMBER(MATCH($E2770,'VLookup Lists'!$E$2:$E$17,0))</f>
        <v>0</v>
      </c>
    </row>
    <row r="2771" spans="1:15" ht="15" customHeight="1" x14ac:dyDescent="0.2">
      <c r="A2771" s="1" t="str">
        <f t="shared" si="43"/>
        <v/>
      </c>
      <c r="E2771" s="1" t="s">
        <v>352</v>
      </c>
      <c r="F2771" s="38"/>
      <c r="G2771" s="38"/>
      <c r="M2771" s="1">
        <f>IF(ISNUMBER(MATCH(E2771,_xlfn.VSTACK('VLookup Lists'!$E$2:$E$17,'VLookup Lists'!$H$2:$H$38,'VLookup Lists'!$J$2:$J$8),0)),1,0)</f>
        <v>0</v>
      </c>
      <c r="N2771" s="1" t="str">
        <f>IFERROR(IF(VLOOKUP($D2771,'VLookup Lists'!$B$11:$C$29,2,FALSE)="FLIP",1,0),"")</f>
        <v/>
      </c>
      <c r="O2771" s="1" t="b">
        <f>ISNUMBER(MATCH($E2771,'VLookup Lists'!$E$2:$E$17,0))</f>
        <v>0</v>
      </c>
    </row>
    <row r="2772" spans="1:15" ht="15" customHeight="1" x14ac:dyDescent="0.2">
      <c r="A2772" s="1" t="str">
        <f t="shared" si="43"/>
        <v/>
      </c>
      <c r="E2772" s="1" t="s">
        <v>352</v>
      </c>
      <c r="F2772" s="38"/>
      <c r="G2772" s="38"/>
      <c r="M2772" s="1">
        <f>IF(ISNUMBER(MATCH(E2772,_xlfn.VSTACK('VLookup Lists'!$E$2:$E$17,'VLookup Lists'!$H$2:$H$38,'VLookup Lists'!$J$2:$J$8),0)),1,0)</f>
        <v>0</v>
      </c>
      <c r="N2772" s="1" t="str">
        <f>IFERROR(IF(VLOOKUP($D2772,'VLookup Lists'!$B$11:$C$29,2,FALSE)="FLIP",1,0),"")</f>
        <v/>
      </c>
      <c r="O2772" s="1" t="b">
        <f>ISNUMBER(MATCH($E2772,'VLookup Lists'!$E$2:$E$17,0))</f>
        <v>0</v>
      </c>
    </row>
    <row r="2773" spans="1:15" ht="15" customHeight="1" x14ac:dyDescent="0.2">
      <c r="A2773" s="1" t="str">
        <f t="shared" si="43"/>
        <v/>
      </c>
      <c r="E2773" s="1" t="s">
        <v>352</v>
      </c>
      <c r="F2773" s="38"/>
      <c r="G2773" s="38"/>
      <c r="M2773" s="1">
        <f>IF(ISNUMBER(MATCH(E2773,_xlfn.VSTACK('VLookup Lists'!$E$2:$E$17,'VLookup Lists'!$H$2:$H$38,'VLookup Lists'!$J$2:$J$8),0)),1,0)</f>
        <v>0</v>
      </c>
      <c r="N2773" s="1" t="str">
        <f>IFERROR(IF(VLOOKUP($D2773,'VLookup Lists'!$B$11:$C$29,2,FALSE)="FLIP",1,0),"")</f>
        <v/>
      </c>
      <c r="O2773" s="1" t="b">
        <f>ISNUMBER(MATCH($E2773,'VLookup Lists'!$E$2:$E$17,0))</f>
        <v>0</v>
      </c>
    </row>
    <row r="2774" spans="1:15" ht="15" customHeight="1" x14ac:dyDescent="0.2">
      <c r="A2774" s="1" t="str">
        <f t="shared" si="43"/>
        <v/>
      </c>
      <c r="E2774" s="1" t="s">
        <v>352</v>
      </c>
      <c r="F2774" s="38"/>
      <c r="G2774" s="38"/>
      <c r="M2774" s="1">
        <f>IF(ISNUMBER(MATCH(E2774,_xlfn.VSTACK('VLookup Lists'!$E$2:$E$17,'VLookup Lists'!$H$2:$H$38,'VLookup Lists'!$J$2:$J$8),0)),1,0)</f>
        <v>0</v>
      </c>
      <c r="N2774" s="1" t="str">
        <f>IFERROR(IF(VLOOKUP($D2774,'VLookup Lists'!$B$11:$C$29,2,FALSE)="FLIP",1,0),"")</f>
        <v/>
      </c>
      <c r="O2774" s="1" t="b">
        <f>ISNUMBER(MATCH($E2774,'VLookup Lists'!$E$2:$E$17,0))</f>
        <v>0</v>
      </c>
    </row>
    <row r="2775" spans="1:15" ht="15" customHeight="1" x14ac:dyDescent="0.2">
      <c r="A2775" s="1" t="str">
        <f t="shared" si="43"/>
        <v/>
      </c>
      <c r="E2775" s="1" t="s">
        <v>352</v>
      </c>
      <c r="F2775" s="38"/>
      <c r="G2775" s="38"/>
      <c r="M2775" s="1">
        <f>IF(ISNUMBER(MATCH(E2775,_xlfn.VSTACK('VLookup Lists'!$E$2:$E$17,'VLookup Lists'!$H$2:$H$38,'VLookup Lists'!$J$2:$J$8),0)),1,0)</f>
        <v>0</v>
      </c>
      <c r="N2775" s="1" t="str">
        <f>IFERROR(IF(VLOOKUP($D2775,'VLookup Lists'!$B$11:$C$29,2,FALSE)="FLIP",1,0),"")</f>
        <v/>
      </c>
      <c r="O2775" s="1" t="b">
        <f>ISNUMBER(MATCH($E2775,'VLookup Lists'!$E$2:$E$17,0))</f>
        <v>0</v>
      </c>
    </row>
    <row r="2776" spans="1:15" ht="15" customHeight="1" x14ac:dyDescent="0.2">
      <c r="A2776" s="1" t="str">
        <f t="shared" si="43"/>
        <v/>
      </c>
      <c r="E2776" s="1" t="s">
        <v>352</v>
      </c>
      <c r="F2776" s="38"/>
      <c r="G2776" s="38"/>
      <c r="M2776" s="1">
        <f>IF(ISNUMBER(MATCH(E2776,_xlfn.VSTACK('VLookup Lists'!$E$2:$E$17,'VLookup Lists'!$H$2:$H$38,'VLookup Lists'!$J$2:$J$8),0)),1,0)</f>
        <v>0</v>
      </c>
      <c r="N2776" s="1" t="str">
        <f>IFERROR(IF(VLOOKUP($D2776,'VLookup Lists'!$B$11:$C$29,2,FALSE)="FLIP",1,0),"")</f>
        <v/>
      </c>
      <c r="O2776" s="1" t="b">
        <f>ISNUMBER(MATCH($E2776,'VLookup Lists'!$E$2:$E$17,0))</f>
        <v>0</v>
      </c>
    </row>
    <row r="2777" spans="1:15" ht="15" customHeight="1" x14ac:dyDescent="0.2">
      <c r="A2777" s="1" t="str">
        <f t="shared" si="43"/>
        <v/>
      </c>
      <c r="E2777" s="1" t="s">
        <v>352</v>
      </c>
      <c r="F2777" s="38"/>
      <c r="G2777" s="38"/>
      <c r="M2777" s="1">
        <f>IF(ISNUMBER(MATCH(E2777,_xlfn.VSTACK('VLookup Lists'!$E$2:$E$17,'VLookup Lists'!$H$2:$H$38,'VLookup Lists'!$J$2:$J$8),0)),1,0)</f>
        <v>0</v>
      </c>
      <c r="N2777" s="1" t="str">
        <f>IFERROR(IF(VLOOKUP($D2777,'VLookup Lists'!$B$11:$C$29,2,FALSE)="FLIP",1,0),"")</f>
        <v/>
      </c>
      <c r="O2777" s="1" t="b">
        <f>ISNUMBER(MATCH($E2777,'VLookup Lists'!$E$2:$E$17,0))</f>
        <v>0</v>
      </c>
    </row>
    <row r="2778" spans="1:15" ht="15" customHeight="1" x14ac:dyDescent="0.2">
      <c r="A2778" s="1" t="str">
        <f t="shared" si="43"/>
        <v/>
      </c>
      <c r="E2778" s="1" t="s">
        <v>352</v>
      </c>
      <c r="F2778" s="38"/>
      <c r="G2778" s="38"/>
      <c r="M2778" s="1">
        <f>IF(ISNUMBER(MATCH(E2778,_xlfn.VSTACK('VLookup Lists'!$E$2:$E$17,'VLookup Lists'!$H$2:$H$38,'VLookup Lists'!$J$2:$J$8),0)),1,0)</f>
        <v>0</v>
      </c>
      <c r="N2778" s="1" t="str">
        <f>IFERROR(IF(VLOOKUP($D2778,'VLookup Lists'!$B$11:$C$29,2,FALSE)="FLIP",1,0),"")</f>
        <v/>
      </c>
      <c r="O2778" s="1" t="b">
        <f>ISNUMBER(MATCH($E2778,'VLookup Lists'!$E$2:$E$17,0))</f>
        <v>0</v>
      </c>
    </row>
    <row r="2779" spans="1:15" ht="15" customHeight="1" x14ac:dyDescent="0.2">
      <c r="A2779" s="1" t="str">
        <f t="shared" si="43"/>
        <v/>
      </c>
      <c r="E2779" s="1" t="s">
        <v>352</v>
      </c>
      <c r="F2779" s="38"/>
      <c r="G2779" s="38"/>
      <c r="M2779" s="1">
        <f>IF(ISNUMBER(MATCH(E2779,_xlfn.VSTACK('VLookup Lists'!$E$2:$E$17,'VLookup Lists'!$H$2:$H$38,'VLookup Lists'!$J$2:$J$8),0)),1,0)</f>
        <v>0</v>
      </c>
      <c r="N2779" s="1" t="str">
        <f>IFERROR(IF(VLOOKUP($D2779,'VLookup Lists'!$B$11:$C$29,2,FALSE)="FLIP",1,0),"")</f>
        <v/>
      </c>
      <c r="O2779" s="1" t="b">
        <f>ISNUMBER(MATCH($E2779,'VLookup Lists'!$E$2:$E$17,0))</f>
        <v>0</v>
      </c>
    </row>
    <row r="2780" spans="1:15" ht="15" customHeight="1" x14ac:dyDescent="0.2">
      <c r="A2780" s="1" t="str">
        <f t="shared" si="43"/>
        <v/>
      </c>
      <c r="E2780" s="1" t="s">
        <v>352</v>
      </c>
      <c r="F2780" s="38"/>
      <c r="G2780" s="38"/>
      <c r="M2780" s="1">
        <f>IF(ISNUMBER(MATCH(E2780,_xlfn.VSTACK('VLookup Lists'!$E$2:$E$17,'VLookup Lists'!$H$2:$H$38,'VLookup Lists'!$J$2:$J$8),0)),1,0)</f>
        <v>0</v>
      </c>
      <c r="N2780" s="1" t="str">
        <f>IFERROR(IF(VLOOKUP($D2780,'VLookup Lists'!$B$11:$C$29,2,FALSE)="FLIP",1,0),"")</f>
        <v/>
      </c>
      <c r="O2780" s="1" t="b">
        <f>ISNUMBER(MATCH($E2780,'VLookup Lists'!$E$2:$E$17,0))</f>
        <v>0</v>
      </c>
    </row>
    <row r="2781" spans="1:15" ht="15" customHeight="1" x14ac:dyDescent="0.2">
      <c r="A2781" s="1" t="str">
        <f t="shared" si="43"/>
        <v/>
      </c>
      <c r="E2781" s="1" t="s">
        <v>352</v>
      </c>
      <c r="F2781" s="38"/>
      <c r="G2781" s="38"/>
      <c r="M2781" s="1">
        <f>IF(ISNUMBER(MATCH(E2781,_xlfn.VSTACK('VLookup Lists'!$E$2:$E$17,'VLookup Lists'!$H$2:$H$38,'VLookup Lists'!$J$2:$J$8),0)),1,0)</f>
        <v>0</v>
      </c>
      <c r="N2781" s="1" t="str">
        <f>IFERROR(IF(VLOOKUP($D2781,'VLookup Lists'!$B$11:$C$29,2,FALSE)="FLIP",1,0),"")</f>
        <v/>
      </c>
      <c r="O2781" s="1" t="b">
        <f>ISNUMBER(MATCH($E2781,'VLookup Lists'!$E$2:$E$17,0))</f>
        <v>0</v>
      </c>
    </row>
    <row r="2782" spans="1:15" ht="15" customHeight="1" x14ac:dyDescent="0.2">
      <c r="A2782" s="1" t="str">
        <f t="shared" si="43"/>
        <v/>
      </c>
      <c r="E2782" s="1" t="s">
        <v>352</v>
      </c>
      <c r="F2782" s="38"/>
      <c r="G2782" s="38"/>
      <c r="M2782" s="1">
        <f>IF(ISNUMBER(MATCH(E2782,_xlfn.VSTACK('VLookup Lists'!$E$2:$E$17,'VLookup Lists'!$H$2:$H$38,'VLookup Lists'!$J$2:$J$8),0)),1,0)</f>
        <v>0</v>
      </c>
      <c r="N2782" s="1" t="str">
        <f>IFERROR(IF(VLOOKUP($D2782,'VLookup Lists'!$B$11:$C$29,2,FALSE)="FLIP",1,0),"")</f>
        <v/>
      </c>
      <c r="O2782" s="1" t="b">
        <f>ISNUMBER(MATCH($E2782,'VLookup Lists'!$E$2:$E$17,0))</f>
        <v>0</v>
      </c>
    </row>
    <row r="2783" spans="1:15" ht="15" customHeight="1" x14ac:dyDescent="0.2">
      <c r="A2783" s="1" t="str">
        <f t="shared" si="43"/>
        <v/>
      </c>
      <c r="E2783" s="1" t="s">
        <v>352</v>
      </c>
      <c r="F2783" s="38"/>
      <c r="G2783" s="38"/>
      <c r="M2783" s="1">
        <f>IF(ISNUMBER(MATCH(E2783,_xlfn.VSTACK('VLookup Lists'!$E$2:$E$17,'VLookup Lists'!$H$2:$H$38,'VLookup Lists'!$J$2:$J$8),0)),1,0)</f>
        <v>0</v>
      </c>
      <c r="N2783" s="1" t="str">
        <f>IFERROR(IF(VLOOKUP($D2783,'VLookup Lists'!$B$11:$C$29,2,FALSE)="FLIP",1,0),"")</f>
        <v/>
      </c>
      <c r="O2783" s="1" t="b">
        <f>ISNUMBER(MATCH($E2783,'VLookup Lists'!$E$2:$E$17,0))</f>
        <v>0</v>
      </c>
    </row>
    <row r="2784" spans="1:15" ht="15" customHeight="1" x14ac:dyDescent="0.2">
      <c r="A2784" s="1" t="str">
        <f t="shared" si="43"/>
        <v/>
      </c>
      <c r="E2784" s="1" t="s">
        <v>352</v>
      </c>
      <c r="F2784" s="38"/>
      <c r="G2784" s="38"/>
      <c r="M2784" s="1">
        <f>IF(ISNUMBER(MATCH(E2784,_xlfn.VSTACK('VLookup Lists'!$E$2:$E$17,'VLookup Lists'!$H$2:$H$38,'VLookup Lists'!$J$2:$J$8),0)),1,0)</f>
        <v>0</v>
      </c>
      <c r="N2784" s="1" t="str">
        <f>IFERROR(IF(VLOOKUP($D2784,'VLookup Lists'!$B$11:$C$29,2,FALSE)="FLIP",1,0),"")</f>
        <v/>
      </c>
      <c r="O2784" s="1" t="b">
        <f>ISNUMBER(MATCH($E2784,'VLookup Lists'!$E$2:$E$17,0))</f>
        <v>0</v>
      </c>
    </row>
    <row r="2785" spans="1:15" ht="15" customHeight="1" x14ac:dyDescent="0.2">
      <c r="A2785" s="1" t="str">
        <f t="shared" si="43"/>
        <v/>
      </c>
      <c r="E2785" s="1" t="s">
        <v>352</v>
      </c>
      <c r="F2785" s="38"/>
      <c r="G2785" s="38"/>
      <c r="M2785" s="1">
        <f>IF(ISNUMBER(MATCH(E2785,_xlfn.VSTACK('VLookup Lists'!$E$2:$E$17,'VLookup Lists'!$H$2:$H$38,'VLookup Lists'!$J$2:$J$8),0)),1,0)</f>
        <v>0</v>
      </c>
      <c r="N2785" s="1" t="str">
        <f>IFERROR(IF(VLOOKUP($D2785,'VLookup Lists'!$B$11:$C$29,2,FALSE)="FLIP",1,0),"")</f>
        <v/>
      </c>
      <c r="O2785" s="1" t="b">
        <f>ISNUMBER(MATCH($E2785,'VLookup Lists'!$E$2:$E$17,0))</f>
        <v>0</v>
      </c>
    </row>
    <row r="2786" spans="1:15" ht="15" customHeight="1" x14ac:dyDescent="0.2">
      <c r="A2786" s="1" t="str">
        <f t="shared" si="43"/>
        <v/>
      </c>
      <c r="E2786" s="1" t="s">
        <v>352</v>
      </c>
      <c r="F2786" s="38"/>
      <c r="G2786" s="38"/>
      <c r="M2786" s="1">
        <f>IF(ISNUMBER(MATCH(E2786,_xlfn.VSTACK('VLookup Lists'!$E$2:$E$17,'VLookup Lists'!$H$2:$H$38,'VLookup Lists'!$J$2:$J$8),0)),1,0)</f>
        <v>0</v>
      </c>
      <c r="N2786" s="1" t="str">
        <f>IFERROR(IF(VLOOKUP($D2786,'VLookup Lists'!$B$11:$C$29,2,FALSE)="FLIP",1,0),"")</f>
        <v/>
      </c>
      <c r="O2786" s="1" t="b">
        <f>ISNUMBER(MATCH($E2786,'VLookup Lists'!$E$2:$E$17,0))</f>
        <v>0</v>
      </c>
    </row>
    <row r="2787" spans="1:15" ht="15" customHeight="1" x14ac:dyDescent="0.2">
      <c r="A2787" s="1" t="str">
        <f t="shared" si="43"/>
        <v/>
      </c>
      <c r="E2787" s="1" t="s">
        <v>352</v>
      </c>
      <c r="F2787" s="38"/>
      <c r="G2787" s="38"/>
      <c r="M2787" s="1">
        <f>IF(ISNUMBER(MATCH(E2787,_xlfn.VSTACK('VLookup Lists'!$E$2:$E$17,'VLookup Lists'!$H$2:$H$38,'VLookup Lists'!$J$2:$J$8),0)),1,0)</f>
        <v>0</v>
      </c>
      <c r="N2787" s="1" t="str">
        <f>IFERROR(IF(VLOOKUP($D2787,'VLookup Lists'!$B$11:$C$29,2,FALSE)="FLIP",1,0),"")</f>
        <v/>
      </c>
      <c r="O2787" s="1" t="b">
        <f>ISNUMBER(MATCH($E2787,'VLookup Lists'!$E$2:$E$17,0))</f>
        <v>0</v>
      </c>
    </row>
    <row r="2788" spans="1:15" ht="15" customHeight="1" x14ac:dyDescent="0.2">
      <c r="A2788" s="1" t="str">
        <f t="shared" si="43"/>
        <v/>
      </c>
      <c r="E2788" s="1" t="s">
        <v>352</v>
      </c>
      <c r="F2788" s="38"/>
      <c r="G2788" s="38"/>
      <c r="M2788" s="1">
        <f>IF(ISNUMBER(MATCH(E2788,_xlfn.VSTACK('VLookup Lists'!$E$2:$E$17,'VLookup Lists'!$H$2:$H$38,'VLookup Lists'!$J$2:$J$8),0)),1,0)</f>
        <v>0</v>
      </c>
      <c r="N2788" s="1" t="str">
        <f>IFERROR(IF(VLOOKUP($D2788,'VLookup Lists'!$B$11:$C$29,2,FALSE)="FLIP",1,0),"")</f>
        <v/>
      </c>
      <c r="O2788" s="1" t="b">
        <f>ISNUMBER(MATCH($E2788,'VLookup Lists'!$E$2:$E$17,0))</f>
        <v>0</v>
      </c>
    </row>
    <row r="2789" spans="1:15" ht="15" customHeight="1" x14ac:dyDescent="0.2">
      <c r="A2789" s="1" t="str">
        <f t="shared" si="43"/>
        <v/>
      </c>
      <c r="E2789" s="1" t="s">
        <v>352</v>
      </c>
      <c r="F2789" s="38"/>
      <c r="G2789" s="38"/>
      <c r="M2789" s="1">
        <f>IF(ISNUMBER(MATCH(E2789,_xlfn.VSTACK('VLookup Lists'!$E$2:$E$17,'VLookup Lists'!$H$2:$H$38,'VLookup Lists'!$J$2:$J$8),0)),1,0)</f>
        <v>0</v>
      </c>
      <c r="N2789" s="1" t="str">
        <f>IFERROR(IF(VLOOKUP($D2789,'VLookup Lists'!$B$11:$C$29,2,FALSE)="FLIP",1,0),"")</f>
        <v/>
      </c>
      <c r="O2789" s="1" t="b">
        <f>ISNUMBER(MATCH($E2789,'VLookup Lists'!$E$2:$E$17,0))</f>
        <v>0</v>
      </c>
    </row>
    <row r="2790" spans="1:15" ht="15" customHeight="1" x14ac:dyDescent="0.2">
      <c r="A2790" s="1" t="str">
        <f t="shared" si="43"/>
        <v/>
      </c>
      <c r="E2790" s="1" t="s">
        <v>352</v>
      </c>
      <c r="F2790" s="38"/>
      <c r="G2790" s="38"/>
      <c r="M2790" s="1">
        <f>IF(ISNUMBER(MATCH(E2790,_xlfn.VSTACK('VLookup Lists'!$E$2:$E$17,'VLookup Lists'!$H$2:$H$38,'VLookup Lists'!$J$2:$J$8),0)),1,0)</f>
        <v>0</v>
      </c>
      <c r="N2790" s="1" t="str">
        <f>IFERROR(IF(VLOOKUP($D2790,'VLookup Lists'!$B$11:$C$29,2,FALSE)="FLIP",1,0),"")</f>
        <v/>
      </c>
      <c r="O2790" s="1" t="b">
        <f>ISNUMBER(MATCH($E2790,'VLookup Lists'!$E$2:$E$17,0))</f>
        <v>0</v>
      </c>
    </row>
    <row r="2791" spans="1:15" ht="15" customHeight="1" x14ac:dyDescent="0.2">
      <c r="A2791" s="1" t="str">
        <f t="shared" si="43"/>
        <v/>
      </c>
      <c r="E2791" s="1" t="s">
        <v>352</v>
      </c>
      <c r="F2791" s="38"/>
      <c r="G2791" s="38"/>
      <c r="M2791" s="1">
        <f>IF(ISNUMBER(MATCH(E2791,_xlfn.VSTACK('VLookup Lists'!$E$2:$E$17,'VLookup Lists'!$H$2:$H$38,'VLookup Lists'!$J$2:$J$8),0)),1,0)</f>
        <v>0</v>
      </c>
      <c r="N2791" s="1" t="str">
        <f>IFERROR(IF(VLOOKUP($D2791,'VLookup Lists'!$B$11:$C$29,2,FALSE)="FLIP",1,0),"")</f>
        <v/>
      </c>
      <c r="O2791" s="1" t="b">
        <f>ISNUMBER(MATCH($E2791,'VLookup Lists'!$E$2:$E$17,0))</f>
        <v>0</v>
      </c>
    </row>
    <row r="2792" spans="1:15" ht="15" customHeight="1" x14ac:dyDescent="0.2">
      <c r="A2792" s="1" t="str">
        <f t="shared" si="43"/>
        <v/>
      </c>
      <c r="E2792" s="1" t="s">
        <v>352</v>
      </c>
      <c r="F2792" s="38"/>
      <c r="G2792" s="38"/>
      <c r="M2792" s="1">
        <f>IF(ISNUMBER(MATCH(E2792,_xlfn.VSTACK('VLookup Lists'!$E$2:$E$17,'VLookup Lists'!$H$2:$H$38,'VLookup Lists'!$J$2:$J$8),0)),1,0)</f>
        <v>0</v>
      </c>
      <c r="N2792" s="1" t="str">
        <f>IFERROR(IF(VLOOKUP($D2792,'VLookup Lists'!$B$11:$C$29,2,FALSE)="FLIP",1,0),"")</f>
        <v/>
      </c>
      <c r="O2792" s="1" t="b">
        <f>ISNUMBER(MATCH($E2792,'VLookup Lists'!$E$2:$E$17,0))</f>
        <v>0</v>
      </c>
    </row>
    <row r="2793" spans="1:15" ht="15" customHeight="1" x14ac:dyDescent="0.2">
      <c r="A2793" s="1" t="str">
        <f t="shared" si="43"/>
        <v/>
      </c>
      <c r="E2793" s="1" t="s">
        <v>352</v>
      </c>
      <c r="F2793" s="38"/>
      <c r="G2793" s="38"/>
      <c r="M2793" s="1">
        <f>IF(ISNUMBER(MATCH(E2793,_xlfn.VSTACK('VLookup Lists'!$E$2:$E$17,'VLookup Lists'!$H$2:$H$38,'VLookup Lists'!$J$2:$J$8),0)),1,0)</f>
        <v>0</v>
      </c>
      <c r="N2793" s="1" t="str">
        <f>IFERROR(IF(VLOOKUP($D2793,'VLookup Lists'!$B$11:$C$29,2,FALSE)="FLIP",1,0),"")</f>
        <v/>
      </c>
      <c r="O2793" s="1" t="b">
        <f>ISNUMBER(MATCH($E2793,'VLookup Lists'!$E$2:$E$17,0))</f>
        <v>0</v>
      </c>
    </row>
    <row r="2794" spans="1:15" ht="15" customHeight="1" x14ac:dyDescent="0.2">
      <c r="A2794" s="1" t="str">
        <f t="shared" si="43"/>
        <v/>
      </c>
      <c r="E2794" s="1" t="s">
        <v>352</v>
      </c>
      <c r="F2794" s="38"/>
      <c r="G2794" s="38"/>
      <c r="M2794" s="1">
        <f>IF(ISNUMBER(MATCH(E2794,_xlfn.VSTACK('VLookup Lists'!$E$2:$E$17,'VLookup Lists'!$H$2:$H$38,'VLookup Lists'!$J$2:$J$8),0)),1,0)</f>
        <v>0</v>
      </c>
      <c r="N2794" s="1" t="str">
        <f>IFERROR(IF(VLOOKUP($D2794,'VLookup Lists'!$B$11:$C$29,2,FALSE)="FLIP",1,0),"")</f>
        <v/>
      </c>
      <c r="O2794" s="1" t="b">
        <f>ISNUMBER(MATCH($E2794,'VLookup Lists'!$E$2:$E$17,0))</f>
        <v>0</v>
      </c>
    </row>
    <row r="2795" spans="1:15" ht="15" customHeight="1" x14ac:dyDescent="0.2">
      <c r="A2795" s="1" t="str">
        <f t="shared" si="43"/>
        <v/>
      </c>
      <c r="E2795" s="1" t="s">
        <v>352</v>
      </c>
      <c r="F2795" s="38"/>
      <c r="G2795" s="38"/>
      <c r="M2795" s="1">
        <f>IF(ISNUMBER(MATCH(E2795,_xlfn.VSTACK('VLookup Lists'!$E$2:$E$17,'VLookup Lists'!$H$2:$H$38,'VLookup Lists'!$J$2:$J$8),0)),1,0)</f>
        <v>0</v>
      </c>
      <c r="N2795" s="1" t="str">
        <f>IFERROR(IF(VLOOKUP($D2795,'VLookup Lists'!$B$11:$C$29,2,FALSE)="FLIP",1,0),"")</f>
        <v/>
      </c>
      <c r="O2795" s="1" t="b">
        <f>ISNUMBER(MATCH($E2795,'VLookup Lists'!$E$2:$E$17,0))</f>
        <v>0</v>
      </c>
    </row>
    <row r="2796" spans="1:15" ht="15" customHeight="1" x14ac:dyDescent="0.2">
      <c r="A2796" s="1" t="str">
        <f t="shared" si="43"/>
        <v/>
      </c>
      <c r="E2796" s="1" t="s">
        <v>352</v>
      </c>
      <c r="F2796" s="38"/>
      <c r="G2796" s="38"/>
      <c r="M2796" s="1">
        <f>IF(ISNUMBER(MATCH(E2796,_xlfn.VSTACK('VLookup Lists'!$E$2:$E$17,'VLookup Lists'!$H$2:$H$38,'VLookup Lists'!$J$2:$J$8),0)),1,0)</f>
        <v>0</v>
      </c>
      <c r="N2796" s="1" t="str">
        <f>IFERROR(IF(VLOOKUP($D2796,'VLookup Lists'!$B$11:$C$29,2,FALSE)="FLIP",1,0),"")</f>
        <v/>
      </c>
      <c r="O2796" s="1" t="b">
        <f>ISNUMBER(MATCH($E2796,'VLookup Lists'!$E$2:$E$17,0))</f>
        <v>0</v>
      </c>
    </row>
    <row r="2797" spans="1:15" ht="15" customHeight="1" x14ac:dyDescent="0.2">
      <c r="A2797" s="1" t="str">
        <f t="shared" si="43"/>
        <v/>
      </c>
      <c r="E2797" s="1" t="s">
        <v>352</v>
      </c>
      <c r="F2797" s="38"/>
      <c r="G2797" s="38"/>
      <c r="M2797" s="1">
        <f>IF(ISNUMBER(MATCH(E2797,_xlfn.VSTACK('VLookup Lists'!$E$2:$E$17,'VLookup Lists'!$H$2:$H$38,'VLookup Lists'!$J$2:$J$8),0)),1,0)</f>
        <v>0</v>
      </c>
      <c r="N2797" s="1" t="str">
        <f>IFERROR(IF(VLOOKUP($D2797,'VLookup Lists'!$B$11:$C$29,2,FALSE)="FLIP",1,0),"")</f>
        <v/>
      </c>
      <c r="O2797" s="1" t="b">
        <f>ISNUMBER(MATCH($E2797,'VLookup Lists'!$E$2:$E$17,0))</f>
        <v>0</v>
      </c>
    </row>
    <row r="2798" spans="1:15" ht="15" customHeight="1" x14ac:dyDescent="0.2">
      <c r="A2798" s="1" t="str">
        <f t="shared" si="43"/>
        <v/>
      </c>
      <c r="E2798" s="1" t="s">
        <v>352</v>
      </c>
      <c r="F2798" s="38"/>
      <c r="G2798" s="38"/>
      <c r="M2798" s="1">
        <f>IF(ISNUMBER(MATCH(E2798,_xlfn.VSTACK('VLookup Lists'!$E$2:$E$17,'VLookup Lists'!$H$2:$H$38,'VLookup Lists'!$J$2:$J$8),0)),1,0)</f>
        <v>0</v>
      </c>
      <c r="N2798" s="1" t="str">
        <f>IFERROR(IF(VLOOKUP($D2798,'VLookup Lists'!$B$11:$C$29,2,FALSE)="FLIP",1,0),"")</f>
        <v/>
      </c>
      <c r="O2798" s="1" t="b">
        <f>ISNUMBER(MATCH($E2798,'VLookup Lists'!$E$2:$E$17,0))</f>
        <v>0</v>
      </c>
    </row>
    <row r="2799" spans="1:15" ht="15" customHeight="1" x14ac:dyDescent="0.2">
      <c r="A2799" s="1" t="str">
        <f t="shared" si="43"/>
        <v/>
      </c>
      <c r="E2799" s="1" t="s">
        <v>352</v>
      </c>
      <c r="F2799" s="38"/>
      <c r="G2799" s="38"/>
      <c r="M2799" s="1">
        <f>IF(ISNUMBER(MATCH(E2799,_xlfn.VSTACK('VLookup Lists'!$E$2:$E$17,'VLookup Lists'!$H$2:$H$38,'VLookup Lists'!$J$2:$J$8),0)),1,0)</f>
        <v>0</v>
      </c>
      <c r="N2799" s="1" t="str">
        <f>IFERROR(IF(VLOOKUP($D2799,'VLookup Lists'!$B$11:$C$29,2,FALSE)="FLIP",1,0),"")</f>
        <v/>
      </c>
      <c r="O2799" s="1" t="b">
        <f>ISNUMBER(MATCH($E2799,'VLookup Lists'!$E$2:$E$17,0))</f>
        <v>0</v>
      </c>
    </row>
    <row r="2800" spans="1:15" ht="15" customHeight="1" x14ac:dyDescent="0.2">
      <c r="A2800" s="1" t="str">
        <f t="shared" si="43"/>
        <v/>
      </c>
      <c r="E2800" s="1" t="s">
        <v>352</v>
      </c>
      <c r="F2800" s="38"/>
      <c r="G2800" s="38"/>
      <c r="M2800" s="1">
        <f>IF(ISNUMBER(MATCH(E2800,_xlfn.VSTACK('VLookup Lists'!$E$2:$E$17,'VLookup Lists'!$H$2:$H$38,'VLookup Lists'!$J$2:$J$8),0)),1,0)</f>
        <v>0</v>
      </c>
      <c r="N2800" s="1" t="str">
        <f>IFERROR(IF(VLOOKUP($D2800,'VLookup Lists'!$B$11:$C$29,2,FALSE)="FLIP",1,0),"")</f>
        <v/>
      </c>
      <c r="O2800" s="1" t="b">
        <f>ISNUMBER(MATCH($E2800,'VLookup Lists'!$E$2:$E$17,0))</f>
        <v>0</v>
      </c>
    </row>
    <row r="2801" spans="1:15" ht="15" customHeight="1" x14ac:dyDescent="0.2">
      <c r="A2801" s="1" t="str">
        <f t="shared" si="43"/>
        <v/>
      </c>
      <c r="E2801" s="1" t="s">
        <v>352</v>
      </c>
      <c r="F2801" s="38"/>
      <c r="G2801" s="38"/>
      <c r="M2801" s="1">
        <f>IF(ISNUMBER(MATCH(E2801,_xlfn.VSTACK('VLookup Lists'!$E$2:$E$17,'VLookup Lists'!$H$2:$H$38,'VLookup Lists'!$J$2:$J$8),0)),1,0)</f>
        <v>0</v>
      </c>
      <c r="N2801" s="1" t="str">
        <f>IFERROR(IF(VLOOKUP($D2801,'VLookup Lists'!$B$11:$C$29,2,FALSE)="FLIP",1,0),"")</f>
        <v/>
      </c>
      <c r="O2801" s="1" t="b">
        <f>ISNUMBER(MATCH($E2801,'VLookup Lists'!$E$2:$E$17,0))</f>
        <v>0</v>
      </c>
    </row>
    <row r="2802" spans="1:15" ht="15" customHeight="1" x14ac:dyDescent="0.2">
      <c r="A2802" s="1" t="str">
        <f t="shared" si="43"/>
        <v/>
      </c>
      <c r="E2802" s="1" t="s">
        <v>352</v>
      </c>
      <c r="F2802" s="38"/>
      <c r="G2802" s="38"/>
      <c r="M2802" s="1">
        <f>IF(ISNUMBER(MATCH(E2802,_xlfn.VSTACK('VLookup Lists'!$E$2:$E$17,'VLookup Lists'!$H$2:$H$38,'VLookup Lists'!$J$2:$J$8),0)),1,0)</f>
        <v>0</v>
      </c>
      <c r="N2802" s="1" t="str">
        <f>IFERROR(IF(VLOOKUP($D2802,'VLookup Lists'!$B$11:$C$29,2,FALSE)="FLIP",1,0),"")</f>
        <v/>
      </c>
      <c r="O2802" s="1" t="b">
        <f>ISNUMBER(MATCH($E2802,'VLookup Lists'!$E$2:$E$17,0))</f>
        <v>0</v>
      </c>
    </row>
    <row r="2803" spans="1:15" ht="15" customHeight="1" x14ac:dyDescent="0.2">
      <c r="A2803" s="1" t="str">
        <f t="shared" si="43"/>
        <v/>
      </c>
      <c r="E2803" s="1" t="s">
        <v>352</v>
      </c>
      <c r="F2803" s="38"/>
      <c r="G2803" s="38"/>
      <c r="M2803" s="1">
        <f>IF(ISNUMBER(MATCH(E2803,_xlfn.VSTACK('VLookup Lists'!$E$2:$E$17,'VLookup Lists'!$H$2:$H$38,'VLookup Lists'!$J$2:$J$8),0)),1,0)</f>
        <v>0</v>
      </c>
      <c r="N2803" s="1" t="str">
        <f>IFERROR(IF(VLOOKUP($D2803,'VLookup Lists'!$B$11:$C$29,2,FALSE)="FLIP",1,0),"")</f>
        <v/>
      </c>
      <c r="O2803" s="1" t="b">
        <f>ISNUMBER(MATCH($E2803,'VLookup Lists'!$E$2:$E$17,0))</f>
        <v>0</v>
      </c>
    </row>
    <row r="2804" spans="1:15" ht="15" customHeight="1" x14ac:dyDescent="0.2">
      <c r="A2804" s="1" t="str">
        <f t="shared" si="43"/>
        <v/>
      </c>
      <c r="E2804" s="1" t="s">
        <v>352</v>
      </c>
      <c r="F2804" s="38"/>
      <c r="G2804" s="38"/>
      <c r="M2804" s="1">
        <f>IF(ISNUMBER(MATCH(E2804,_xlfn.VSTACK('VLookup Lists'!$E$2:$E$17,'VLookup Lists'!$H$2:$H$38,'VLookup Lists'!$J$2:$J$8),0)),1,0)</f>
        <v>0</v>
      </c>
      <c r="N2804" s="1" t="str">
        <f>IFERROR(IF(VLOOKUP($D2804,'VLookup Lists'!$B$11:$C$29,2,FALSE)="FLIP",1,0),"")</f>
        <v/>
      </c>
      <c r="O2804" s="1" t="b">
        <f>ISNUMBER(MATCH($E2804,'VLookup Lists'!$E$2:$E$17,0))</f>
        <v>0</v>
      </c>
    </row>
    <row r="2805" spans="1:15" ht="15" customHeight="1" x14ac:dyDescent="0.2">
      <c r="A2805" s="1" t="str">
        <f t="shared" si="43"/>
        <v/>
      </c>
      <c r="E2805" s="1" t="s">
        <v>352</v>
      </c>
      <c r="F2805" s="38"/>
      <c r="G2805" s="38"/>
      <c r="M2805" s="1">
        <f>IF(ISNUMBER(MATCH(E2805,_xlfn.VSTACK('VLookup Lists'!$E$2:$E$17,'VLookup Lists'!$H$2:$H$38,'VLookup Lists'!$J$2:$J$8),0)),1,0)</f>
        <v>0</v>
      </c>
      <c r="N2805" s="1" t="str">
        <f>IFERROR(IF(VLOOKUP($D2805,'VLookup Lists'!$B$11:$C$29,2,FALSE)="FLIP",1,0),"")</f>
        <v/>
      </c>
      <c r="O2805" s="1" t="b">
        <f>ISNUMBER(MATCH($E2805,'VLookup Lists'!$E$2:$E$17,0))</f>
        <v>0</v>
      </c>
    </row>
    <row r="2806" spans="1:15" ht="15" customHeight="1" x14ac:dyDescent="0.2">
      <c r="A2806" s="1" t="str">
        <f t="shared" si="43"/>
        <v/>
      </c>
      <c r="E2806" s="1" t="s">
        <v>352</v>
      </c>
      <c r="F2806" s="38"/>
      <c r="G2806" s="38"/>
      <c r="M2806" s="1">
        <f>IF(ISNUMBER(MATCH(E2806,_xlfn.VSTACK('VLookup Lists'!$E$2:$E$17,'VLookup Lists'!$H$2:$H$38,'VLookup Lists'!$J$2:$J$8),0)),1,0)</f>
        <v>0</v>
      </c>
      <c r="N2806" s="1" t="str">
        <f>IFERROR(IF(VLOOKUP($D2806,'VLookup Lists'!$B$11:$C$29,2,FALSE)="FLIP",1,0),"")</f>
        <v/>
      </c>
      <c r="O2806" s="1" t="b">
        <f>ISNUMBER(MATCH($E2806,'VLookup Lists'!$E$2:$E$17,0))</f>
        <v>0</v>
      </c>
    </row>
    <row r="2807" spans="1:15" ht="15" customHeight="1" x14ac:dyDescent="0.2">
      <c r="A2807" s="1" t="str">
        <f t="shared" si="43"/>
        <v/>
      </c>
      <c r="E2807" s="1" t="s">
        <v>352</v>
      </c>
      <c r="F2807" s="38"/>
      <c r="G2807" s="38"/>
      <c r="M2807" s="1">
        <f>IF(ISNUMBER(MATCH(E2807,_xlfn.VSTACK('VLookup Lists'!$E$2:$E$17,'VLookup Lists'!$H$2:$H$38,'VLookup Lists'!$J$2:$J$8),0)),1,0)</f>
        <v>0</v>
      </c>
      <c r="N2807" s="1" t="str">
        <f>IFERROR(IF(VLOOKUP($D2807,'VLookup Lists'!$B$11:$C$29,2,FALSE)="FLIP",1,0),"")</f>
        <v/>
      </c>
      <c r="O2807" s="1" t="b">
        <f>ISNUMBER(MATCH($E2807,'VLookup Lists'!$E$2:$E$17,0))</f>
        <v>0</v>
      </c>
    </row>
    <row r="2808" spans="1:15" ht="15" customHeight="1" x14ac:dyDescent="0.2">
      <c r="A2808" s="1" t="str">
        <f t="shared" si="43"/>
        <v/>
      </c>
      <c r="E2808" s="1" t="s">
        <v>352</v>
      </c>
      <c r="F2808" s="38"/>
      <c r="G2808" s="38"/>
      <c r="M2808" s="1">
        <f>IF(ISNUMBER(MATCH(E2808,_xlfn.VSTACK('VLookup Lists'!$E$2:$E$17,'VLookup Lists'!$H$2:$H$38,'VLookup Lists'!$J$2:$J$8),0)),1,0)</f>
        <v>0</v>
      </c>
      <c r="N2808" s="1" t="str">
        <f>IFERROR(IF(VLOOKUP($D2808,'VLookup Lists'!$B$11:$C$29,2,FALSE)="FLIP",1,0),"")</f>
        <v/>
      </c>
      <c r="O2808" s="1" t="b">
        <f>ISNUMBER(MATCH($E2808,'VLookup Lists'!$E$2:$E$17,0))</f>
        <v>0</v>
      </c>
    </row>
    <row r="2809" spans="1:15" ht="15" customHeight="1" x14ac:dyDescent="0.2">
      <c r="A2809" s="1" t="str">
        <f t="shared" si="43"/>
        <v/>
      </c>
      <c r="E2809" s="1" t="s">
        <v>352</v>
      </c>
      <c r="F2809" s="38"/>
      <c r="G2809" s="38"/>
      <c r="M2809" s="1">
        <f>IF(ISNUMBER(MATCH(E2809,_xlfn.VSTACK('VLookup Lists'!$E$2:$E$17,'VLookup Lists'!$H$2:$H$38,'VLookup Lists'!$J$2:$J$8),0)),1,0)</f>
        <v>0</v>
      </c>
      <c r="N2809" s="1" t="str">
        <f>IFERROR(IF(VLOOKUP($D2809,'VLookup Lists'!$B$11:$C$29,2,FALSE)="FLIP",1,0),"")</f>
        <v/>
      </c>
      <c r="O2809" s="1" t="b">
        <f>ISNUMBER(MATCH($E2809,'VLookup Lists'!$E$2:$E$17,0))</f>
        <v>0</v>
      </c>
    </row>
    <row r="2810" spans="1:15" ht="15" customHeight="1" x14ac:dyDescent="0.2">
      <c r="A2810" s="1" t="str">
        <f t="shared" si="43"/>
        <v/>
      </c>
      <c r="E2810" s="1" t="s">
        <v>352</v>
      </c>
      <c r="F2810" s="38"/>
      <c r="G2810" s="38"/>
      <c r="M2810" s="1">
        <f>IF(ISNUMBER(MATCH(E2810,_xlfn.VSTACK('VLookup Lists'!$E$2:$E$17,'VLookup Lists'!$H$2:$H$38,'VLookup Lists'!$J$2:$J$8),0)),1,0)</f>
        <v>0</v>
      </c>
      <c r="N2810" s="1" t="str">
        <f>IFERROR(IF(VLOOKUP($D2810,'VLookup Lists'!$B$11:$C$29,2,FALSE)="FLIP",1,0),"")</f>
        <v/>
      </c>
      <c r="O2810" s="1" t="b">
        <f>ISNUMBER(MATCH($E2810,'VLookup Lists'!$E$2:$E$17,0))</f>
        <v>0</v>
      </c>
    </row>
    <row r="2811" spans="1:15" ht="15" customHeight="1" x14ac:dyDescent="0.2">
      <c r="A2811" s="1" t="str">
        <f t="shared" si="43"/>
        <v/>
      </c>
      <c r="E2811" s="1" t="s">
        <v>352</v>
      </c>
      <c r="F2811" s="38"/>
      <c r="G2811" s="38"/>
      <c r="M2811" s="1">
        <f>IF(ISNUMBER(MATCH(E2811,_xlfn.VSTACK('VLookup Lists'!$E$2:$E$17,'VLookup Lists'!$H$2:$H$38,'VLookup Lists'!$J$2:$J$8),0)),1,0)</f>
        <v>0</v>
      </c>
      <c r="N2811" s="1" t="str">
        <f>IFERROR(IF(VLOOKUP($D2811,'VLookup Lists'!$B$11:$C$29,2,FALSE)="FLIP",1,0),"")</f>
        <v/>
      </c>
      <c r="O2811" s="1" t="b">
        <f>ISNUMBER(MATCH($E2811,'VLookup Lists'!$E$2:$E$17,0))</f>
        <v>0</v>
      </c>
    </row>
    <row r="2812" spans="1:15" ht="15" customHeight="1" x14ac:dyDescent="0.2">
      <c r="A2812" s="1" t="str">
        <f t="shared" si="43"/>
        <v/>
      </c>
      <c r="E2812" s="1" t="s">
        <v>352</v>
      </c>
      <c r="F2812" s="38"/>
      <c r="G2812" s="38"/>
      <c r="M2812" s="1">
        <f>IF(ISNUMBER(MATCH(E2812,_xlfn.VSTACK('VLookup Lists'!$E$2:$E$17,'VLookup Lists'!$H$2:$H$38,'VLookup Lists'!$J$2:$J$8),0)),1,0)</f>
        <v>0</v>
      </c>
      <c r="N2812" s="1" t="str">
        <f>IFERROR(IF(VLOOKUP($D2812,'VLookup Lists'!$B$11:$C$29,2,FALSE)="FLIP",1,0),"")</f>
        <v/>
      </c>
      <c r="O2812" s="1" t="b">
        <f>ISNUMBER(MATCH($E2812,'VLookup Lists'!$E$2:$E$17,0))</f>
        <v>0</v>
      </c>
    </row>
    <row r="2813" spans="1:15" ht="15" customHeight="1" x14ac:dyDescent="0.2">
      <c r="A2813" s="1" t="str">
        <f t="shared" si="43"/>
        <v/>
      </c>
      <c r="E2813" s="1" t="s">
        <v>352</v>
      </c>
      <c r="F2813" s="38"/>
      <c r="G2813" s="38"/>
      <c r="M2813" s="1">
        <f>IF(ISNUMBER(MATCH(E2813,_xlfn.VSTACK('VLookup Lists'!$E$2:$E$17,'VLookup Lists'!$H$2:$H$38,'VLookup Lists'!$J$2:$J$8),0)),1,0)</f>
        <v>0</v>
      </c>
      <c r="N2813" s="1" t="str">
        <f>IFERROR(IF(VLOOKUP($D2813,'VLookup Lists'!$B$11:$C$29,2,FALSE)="FLIP",1,0),"")</f>
        <v/>
      </c>
      <c r="O2813" s="1" t="b">
        <f>ISNUMBER(MATCH($E2813,'VLookup Lists'!$E$2:$E$17,0))</f>
        <v>0</v>
      </c>
    </row>
    <row r="2814" spans="1:15" ht="15" customHeight="1" x14ac:dyDescent="0.2">
      <c r="A2814" s="1" t="str">
        <f t="shared" si="43"/>
        <v/>
      </c>
      <c r="E2814" s="1" t="s">
        <v>352</v>
      </c>
      <c r="F2814" s="38"/>
      <c r="G2814" s="38"/>
      <c r="M2814" s="1">
        <f>IF(ISNUMBER(MATCH(E2814,_xlfn.VSTACK('VLookup Lists'!$E$2:$E$17,'VLookup Lists'!$H$2:$H$38,'VLookup Lists'!$J$2:$J$8),0)),1,0)</f>
        <v>0</v>
      </c>
      <c r="N2814" s="1" t="str">
        <f>IFERROR(IF(VLOOKUP($D2814,'VLookup Lists'!$B$11:$C$29,2,FALSE)="FLIP",1,0),"")</f>
        <v/>
      </c>
      <c r="O2814" s="1" t="b">
        <f>ISNUMBER(MATCH($E2814,'VLookup Lists'!$E$2:$E$17,0))</f>
        <v>0</v>
      </c>
    </row>
    <row r="2815" spans="1:15" ht="15" customHeight="1" x14ac:dyDescent="0.2">
      <c r="A2815" s="1" t="str">
        <f t="shared" si="43"/>
        <v/>
      </c>
      <c r="E2815" s="1" t="s">
        <v>352</v>
      </c>
      <c r="F2815" s="38"/>
      <c r="G2815" s="38"/>
      <c r="M2815" s="1">
        <f>IF(ISNUMBER(MATCH(E2815,_xlfn.VSTACK('VLookup Lists'!$E$2:$E$17,'VLookup Lists'!$H$2:$H$38,'VLookup Lists'!$J$2:$J$8),0)),1,0)</f>
        <v>0</v>
      </c>
      <c r="N2815" s="1" t="str">
        <f>IFERROR(IF(VLOOKUP($D2815,'VLookup Lists'!$B$11:$C$29,2,FALSE)="FLIP",1,0),"")</f>
        <v/>
      </c>
      <c r="O2815" s="1" t="b">
        <f>ISNUMBER(MATCH($E2815,'VLookup Lists'!$E$2:$E$17,0))</f>
        <v>0</v>
      </c>
    </row>
    <row r="2816" spans="1:15" ht="15" customHeight="1" x14ac:dyDescent="0.2">
      <c r="A2816" s="1" t="str">
        <f t="shared" si="43"/>
        <v/>
      </c>
      <c r="E2816" s="1" t="s">
        <v>352</v>
      </c>
      <c r="F2816" s="38"/>
      <c r="G2816" s="38"/>
      <c r="M2816" s="1">
        <f>IF(ISNUMBER(MATCH(E2816,_xlfn.VSTACK('VLookup Lists'!$E$2:$E$17,'VLookup Lists'!$H$2:$H$38,'VLookup Lists'!$J$2:$J$8),0)),1,0)</f>
        <v>0</v>
      </c>
      <c r="N2816" s="1" t="str">
        <f>IFERROR(IF(VLOOKUP($D2816,'VLookup Lists'!$B$11:$C$29,2,FALSE)="FLIP",1,0),"")</f>
        <v/>
      </c>
      <c r="O2816" s="1" t="b">
        <f>ISNUMBER(MATCH($E2816,'VLookup Lists'!$E$2:$E$17,0))</f>
        <v>0</v>
      </c>
    </row>
    <row r="2817" spans="1:15" ht="15" customHeight="1" x14ac:dyDescent="0.2">
      <c r="A2817" s="1" t="str">
        <f t="shared" si="43"/>
        <v/>
      </c>
      <c r="E2817" s="1" t="s">
        <v>352</v>
      </c>
      <c r="F2817" s="38"/>
      <c r="G2817" s="38"/>
      <c r="M2817" s="1">
        <f>IF(ISNUMBER(MATCH(E2817,_xlfn.VSTACK('VLookup Lists'!$E$2:$E$17,'VLookup Lists'!$H$2:$H$38,'VLookup Lists'!$J$2:$J$8),0)),1,0)</f>
        <v>0</v>
      </c>
      <c r="N2817" s="1" t="str">
        <f>IFERROR(IF(VLOOKUP($D2817,'VLookup Lists'!$B$11:$C$29,2,FALSE)="FLIP",1,0),"")</f>
        <v/>
      </c>
      <c r="O2817" s="1" t="b">
        <f>ISNUMBER(MATCH($E2817,'VLookup Lists'!$E$2:$E$17,0))</f>
        <v>0</v>
      </c>
    </row>
    <row r="2818" spans="1:15" ht="15" customHeight="1" x14ac:dyDescent="0.2">
      <c r="A2818" s="1" t="str">
        <f t="shared" si="43"/>
        <v/>
      </c>
      <c r="E2818" s="1" t="s">
        <v>352</v>
      </c>
      <c r="F2818" s="38"/>
      <c r="G2818" s="38"/>
      <c r="M2818" s="1">
        <f>IF(ISNUMBER(MATCH(E2818,_xlfn.VSTACK('VLookup Lists'!$E$2:$E$17,'VLookup Lists'!$H$2:$H$38,'VLookup Lists'!$J$2:$J$8),0)),1,0)</f>
        <v>0</v>
      </c>
      <c r="N2818" s="1" t="str">
        <f>IFERROR(IF(VLOOKUP($D2818,'VLookup Lists'!$B$11:$C$29,2,FALSE)="FLIP",1,0),"")</f>
        <v/>
      </c>
      <c r="O2818" s="1" t="b">
        <f>ISNUMBER(MATCH($E2818,'VLookup Lists'!$E$2:$E$17,0))</f>
        <v>0</v>
      </c>
    </row>
    <row r="2819" spans="1:15" ht="15" customHeight="1" x14ac:dyDescent="0.2">
      <c r="A2819" s="1" t="str">
        <f t="shared" si="43"/>
        <v/>
      </c>
      <c r="E2819" s="1" t="s">
        <v>352</v>
      </c>
      <c r="F2819" s="38"/>
      <c r="G2819" s="38"/>
      <c r="M2819" s="1">
        <f>IF(ISNUMBER(MATCH(E2819,_xlfn.VSTACK('VLookup Lists'!$E$2:$E$17,'VLookup Lists'!$H$2:$H$38,'VLookup Lists'!$J$2:$J$8),0)),1,0)</f>
        <v>0</v>
      </c>
      <c r="N2819" s="1" t="str">
        <f>IFERROR(IF(VLOOKUP($D2819,'VLookup Lists'!$B$11:$C$29,2,FALSE)="FLIP",1,0),"")</f>
        <v/>
      </c>
      <c r="O2819" s="1" t="b">
        <f>ISNUMBER(MATCH($E2819,'VLookup Lists'!$E$2:$E$17,0))</f>
        <v>0</v>
      </c>
    </row>
    <row r="2820" spans="1:15" ht="15" customHeight="1" x14ac:dyDescent="0.2">
      <c r="A2820" s="1" t="str">
        <f t="shared" si="43"/>
        <v/>
      </c>
      <c r="E2820" s="1" t="s">
        <v>352</v>
      </c>
      <c r="F2820" s="38"/>
      <c r="G2820" s="38"/>
      <c r="M2820" s="1">
        <f>IF(ISNUMBER(MATCH(E2820,_xlfn.VSTACK('VLookup Lists'!$E$2:$E$17,'VLookup Lists'!$H$2:$H$38,'VLookup Lists'!$J$2:$J$8),0)),1,0)</f>
        <v>0</v>
      </c>
      <c r="N2820" s="1" t="str">
        <f>IFERROR(IF(VLOOKUP($D2820,'VLookup Lists'!$B$11:$C$29,2,FALSE)="FLIP",1,0),"")</f>
        <v/>
      </c>
      <c r="O2820" s="1" t="b">
        <f>ISNUMBER(MATCH($E2820,'VLookup Lists'!$E$2:$E$17,0))</f>
        <v>0</v>
      </c>
    </row>
    <row r="2821" spans="1:15" ht="15" customHeight="1" x14ac:dyDescent="0.2">
      <c r="A2821" s="1" t="str">
        <f t="shared" si="43"/>
        <v/>
      </c>
      <c r="E2821" s="1" t="s">
        <v>352</v>
      </c>
      <c r="F2821" s="38"/>
      <c r="G2821" s="38"/>
      <c r="M2821" s="1">
        <f>IF(ISNUMBER(MATCH(E2821,_xlfn.VSTACK('VLookup Lists'!$E$2:$E$17,'VLookup Lists'!$H$2:$H$38,'VLookup Lists'!$J$2:$J$8),0)),1,0)</f>
        <v>0</v>
      </c>
      <c r="N2821" s="1" t="str">
        <f>IFERROR(IF(VLOOKUP($D2821,'VLookup Lists'!$B$11:$C$29,2,FALSE)="FLIP",1,0),"")</f>
        <v/>
      </c>
      <c r="O2821" s="1" t="b">
        <f>ISNUMBER(MATCH($E2821,'VLookup Lists'!$E$2:$E$17,0))</f>
        <v>0</v>
      </c>
    </row>
    <row r="2822" spans="1:15" ht="15" customHeight="1" x14ac:dyDescent="0.2">
      <c r="A2822" s="1" t="str">
        <f t="shared" si="43"/>
        <v/>
      </c>
      <c r="E2822" s="1" t="s">
        <v>352</v>
      </c>
      <c r="F2822" s="38"/>
      <c r="G2822" s="38"/>
      <c r="M2822" s="1">
        <f>IF(ISNUMBER(MATCH(E2822,_xlfn.VSTACK('VLookup Lists'!$E$2:$E$17,'VLookup Lists'!$H$2:$H$38,'VLookup Lists'!$J$2:$J$8),0)),1,0)</f>
        <v>0</v>
      </c>
      <c r="N2822" s="1" t="str">
        <f>IFERROR(IF(VLOOKUP($D2822,'VLookup Lists'!$B$11:$C$29,2,FALSE)="FLIP",1,0),"")</f>
        <v/>
      </c>
      <c r="O2822" s="1" t="b">
        <f>ISNUMBER(MATCH($E2822,'VLookup Lists'!$E$2:$E$17,0))</f>
        <v>0</v>
      </c>
    </row>
    <row r="2823" spans="1:15" ht="15" customHeight="1" x14ac:dyDescent="0.2">
      <c r="A2823" s="1" t="str">
        <f t="shared" si="43"/>
        <v/>
      </c>
      <c r="E2823" s="1" t="s">
        <v>352</v>
      </c>
      <c r="F2823" s="38"/>
      <c r="G2823" s="38"/>
      <c r="M2823" s="1">
        <f>IF(ISNUMBER(MATCH(E2823,_xlfn.VSTACK('VLookup Lists'!$E$2:$E$17,'VLookup Lists'!$H$2:$H$38,'VLookup Lists'!$J$2:$J$8),0)),1,0)</f>
        <v>0</v>
      </c>
      <c r="N2823" s="1" t="str">
        <f>IFERROR(IF(VLOOKUP($D2823,'VLookup Lists'!$B$11:$C$29,2,FALSE)="FLIP",1,0),"")</f>
        <v/>
      </c>
      <c r="O2823" s="1" t="b">
        <f>ISNUMBER(MATCH($E2823,'VLookup Lists'!$E$2:$E$17,0))</f>
        <v>0</v>
      </c>
    </row>
    <row r="2824" spans="1:15" ht="15" customHeight="1" x14ac:dyDescent="0.2">
      <c r="A2824" s="1" t="str">
        <f t="shared" si="43"/>
        <v/>
      </c>
      <c r="E2824" s="1" t="s">
        <v>352</v>
      </c>
      <c r="F2824" s="38"/>
      <c r="G2824" s="38"/>
      <c r="M2824" s="1">
        <f>IF(ISNUMBER(MATCH(E2824,_xlfn.VSTACK('VLookup Lists'!$E$2:$E$17,'VLookup Lists'!$H$2:$H$38,'VLookup Lists'!$J$2:$J$8),0)),1,0)</f>
        <v>0</v>
      </c>
      <c r="N2824" s="1" t="str">
        <f>IFERROR(IF(VLOOKUP($D2824,'VLookup Lists'!$B$11:$C$29,2,FALSE)="FLIP",1,0),"")</f>
        <v/>
      </c>
      <c r="O2824" s="1" t="b">
        <f>ISNUMBER(MATCH($E2824,'VLookup Lists'!$E$2:$E$17,0))</f>
        <v>0</v>
      </c>
    </row>
    <row r="2825" spans="1:15" ht="15" customHeight="1" x14ac:dyDescent="0.2">
      <c r="A2825" s="1" t="str">
        <f t="shared" si="43"/>
        <v/>
      </c>
      <c r="E2825" s="1" t="s">
        <v>352</v>
      </c>
      <c r="F2825" s="38"/>
      <c r="G2825" s="38"/>
      <c r="M2825" s="1">
        <f>IF(ISNUMBER(MATCH(E2825,_xlfn.VSTACK('VLookup Lists'!$E$2:$E$17,'VLookup Lists'!$H$2:$H$38,'VLookup Lists'!$J$2:$J$8),0)),1,0)</f>
        <v>0</v>
      </c>
      <c r="N2825" s="1" t="str">
        <f>IFERROR(IF(VLOOKUP($D2825,'VLookup Lists'!$B$11:$C$29,2,FALSE)="FLIP",1,0),"")</f>
        <v/>
      </c>
      <c r="O2825" s="1" t="b">
        <f>ISNUMBER(MATCH($E2825,'VLookup Lists'!$E$2:$E$17,0))</f>
        <v>0</v>
      </c>
    </row>
    <row r="2826" spans="1:15" ht="15" customHeight="1" x14ac:dyDescent="0.2">
      <c r="A2826" s="1" t="str">
        <f t="shared" si="43"/>
        <v/>
      </c>
      <c r="E2826" s="1" t="s">
        <v>352</v>
      </c>
      <c r="F2826" s="38"/>
      <c r="G2826" s="38"/>
      <c r="M2826" s="1">
        <f>IF(ISNUMBER(MATCH(E2826,_xlfn.VSTACK('VLookup Lists'!$E$2:$E$17,'VLookup Lists'!$H$2:$H$38,'VLookup Lists'!$J$2:$J$8),0)),1,0)</f>
        <v>0</v>
      </c>
      <c r="N2826" s="1" t="str">
        <f>IFERROR(IF(VLOOKUP($D2826,'VLookup Lists'!$B$11:$C$29,2,FALSE)="FLIP",1,0),"")</f>
        <v/>
      </c>
      <c r="O2826" s="1" t="b">
        <f>ISNUMBER(MATCH($E2826,'VLookup Lists'!$E$2:$E$17,0))</f>
        <v>0</v>
      </c>
    </row>
    <row r="2827" spans="1:15" ht="15" customHeight="1" x14ac:dyDescent="0.2">
      <c r="A2827" s="1" t="str">
        <f t="shared" si="43"/>
        <v/>
      </c>
      <c r="E2827" s="1" t="s">
        <v>352</v>
      </c>
      <c r="F2827" s="38"/>
      <c r="G2827" s="38"/>
      <c r="M2827" s="1">
        <f>IF(ISNUMBER(MATCH(E2827,_xlfn.VSTACK('VLookup Lists'!$E$2:$E$17,'VLookup Lists'!$H$2:$H$38,'VLookup Lists'!$J$2:$J$8),0)),1,0)</f>
        <v>0</v>
      </c>
      <c r="N2827" s="1" t="str">
        <f>IFERROR(IF(VLOOKUP($D2827,'VLookup Lists'!$B$11:$C$29,2,FALSE)="FLIP",1,0),"")</f>
        <v/>
      </c>
      <c r="O2827" s="1" t="b">
        <f>ISNUMBER(MATCH($E2827,'VLookup Lists'!$E$2:$E$17,0))</f>
        <v>0</v>
      </c>
    </row>
    <row r="2828" spans="1:15" ht="15" customHeight="1" x14ac:dyDescent="0.2">
      <c r="A2828" s="1" t="str">
        <f t="shared" si="43"/>
        <v/>
      </c>
      <c r="E2828" s="1" t="s">
        <v>352</v>
      </c>
      <c r="F2828" s="38"/>
      <c r="G2828" s="38"/>
      <c r="M2828" s="1">
        <f>IF(ISNUMBER(MATCH(E2828,_xlfn.VSTACK('VLookup Lists'!$E$2:$E$17,'VLookup Lists'!$H$2:$H$38,'VLookup Lists'!$J$2:$J$8),0)),1,0)</f>
        <v>0</v>
      </c>
      <c r="N2828" s="1" t="str">
        <f>IFERROR(IF(VLOOKUP($D2828,'VLookup Lists'!$B$11:$C$29,2,FALSE)="FLIP",1,0),"")</f>
        <v/>
      </c>
      <c r="O2828" s="1" t="b">
        <f>ISNUMBER(MATCH($E2828,'VLookup Lists'!$E$2:$E$17,0))</f>
        <v>0</v>
      </c>
    </row>
    <row r="2829" spans="1:15" ht="15" customHeight="1" x14ac:dyDescent="0.2">
      <c r="A2829" s="1" t="str">
        <f t="shared" si="43"/>
        <v/>
      </c>
      <c r="E2829" s="1" t="s">
        <v>352</v>
      </c>
      <c r="F2829" s="38"/>
      <c r="G2829" s="38"/>
      <c r="M2829" s="1">
        <f>IF(ISNUMBER(MATCH(E2829,_xlfn.VSTACK('VLookup Lists'!$E$2:$E$17,'VLookup Lists'!$H$2:$H$38,'VLookup Lists'!$J$2:$J$8),0)),1,0)</f>
        <v>0</v>
      </c>
      <c r="N2829" s="1" t="str">
        <f>IFERROR(IF(VLOOKUP($D2829,'VLookup Lists'!$B$11:$C$29,2,FALSE)="FLIP",1,0),"")</f>
        <v/>
      </c>
      <c r="O2829" s="1" t="b">
        <f>ISNUMBER(MATCH($E2829,'VLookup Lists'!$E$2:$E$17,0))</f>
        <v>0</v>
      </c>
    </row>
    <row r="2830" spans="1:15" ht="15" customHeight="1" x14ac:dyDescent="0.2">
      <c r="A2830" s="1" t="str">
        <f t="shared" si="43"/>
        <v/>
      </c>
      <c r="E2830" s="1" t="s">
        <v>352</v>
      </c>
      <c r="F2830" s="38"/>
      <c r="G2830" s="38"/>
      <c r="M2830" s="1">
        <f>IF(ISNUMBER(MATCH(E2830,_xlfn.VSTACK('VLookup Lists'!$E$2:$E$17,'VLookup Lists'!$H$2:$H$38,'VLookup Lists'!$J$2:$J$8),0)),1,0)</f>
        <v>0</v>
      </c>
      <c r="N2830" s="1" t="str">
        <f>IFERROR(IF(VLOOKUP($D2830,'VLookup Lists'!$B$11:$C$29,2,FALSE)="FLIP",1,0),"")</f>
        <v/>
      </c>
      <c r="O2830" s="1" t="b">
        <f>ISNUMBER(MATCH($E2830,'VLookup Lists'!$E$2:$E$17,0))</f>
        <v>0</v>
      </c>
    </row>
    <row r="2831" spans="1:15" ht="15" customHeight="1" x14ac:dyDescent="0.2">
      <c r="A2831" s="1" t="str">
        <f t="shared" si="43"/>
        <v/>
      </c>
      <c r="E2831" s="1" t="s">
        <v>352</v>
      </c>
      <c r="F2831" s="38"/>
      <c r="G2831" s="38"/>
      <c r="M2831" s="1">
        <f>IF(ISNUMBER(MATCH(E2831,_xlfn.VSTACK('VLookup Lists'!$E$2:$E$17,'VLookup Lists'!$H$2:$H$38,'VLookup Lists'!$J$2:$J$8),0)),1,0)</f>
        <v>0</v>
      </c>
      <c r="N2831" s="1" t="str">
        <f>IFERROR(IF(VLOOKUP($D2831,'VLookup Lists'!$B$11:$C$29,2,FALSE)="FLIP",1,0),"")</f>
        <v/>
      </c>
      <c r="O2831" s="1" t="b">
        <f>ISNUMBER(MATCH($E2831,'VLookup Lists'!$E$2:$E$17,0))</f>
        <v>0</v>
      </c>
    </row>
    <row r="2832" spans="1:15" ht="15" customHeight="1" x14ac:dyDescent="0.2">
      <c r="A2832" s="1" t="str">
        <f t="shared" si="43"/>
        <v/>
      </c>
      <c r="E2832" s="1" t="s">
        <v>352</v>
      </c>
      <c r="F2832" s="38"/>
      <c r="G2832" s="38"/>
      <c r="M2832" s="1">
        <f>IF(ISNUMBER(MATCH(E2832,_xlfn.VSTACK('VLookup Lists'!$E$2:$E$17,'VLookup Lists'!$H$2:$H$38,'VLookup Lists'!$J$2:$J$8),0)),1,0)</f>
        <v>0</v>
      </c>
      <c r="N2832" s="1" t="str">
        <f>IFERROR(IF(VLOOKUP($D2832,'VLookup Lists'!$B$11:$C$29,2,FALSE)="FLIP",1,0),"")</f>
        <v/>
      </c>
      <c r="O2832" s="1" t="b">
        <f>ISNUMBER(MATCH($E2832,'VLookup Lists'!$E$2:$E$17,0))</f>
        <v>0</v>
      </c>
    </row>
    <row r="2833" spans="1:15" ht="15" customHeight="1" x14ac:dyDescent="0.2">
      <c r="A2833" s="1" t="str">
        <f t="shared" si="43"/>
        <v/>
      </c>
      <c r="E2833" s="1" t="s">
        <v>352</v>
      </c>
      <c r="F2833" s="38"/>
      <c r="G2833" s="38"/>
      <c r="M2833" s="1">
        <f>IF(ISNUMBER(MATCH(E2833,_xlfn.VSTACK('VLookup Lists'!$E$2:$E$17,'VLookup Lists'!$H$2:$H$38,'VLookup Lists'!$J$2:$J$8),0)),1,0)</f>
        <v>0</v>
      </c>
      <c r="N2833" s="1" t="str">
        <f>IFERROR(IF(VLOOKUP($D2833,'VLookup Lists'!$B$11:$C$29,2,FALSE)="FLIP",1,0),"")</f>
        <v/>
      </c>
      <c r="O2833" s="1" t="b">
        <f>ISNUMBER(MATCH($E2833,'VLookup Lists'!$E$2:$E$17,0))</f>
        <v>0</v>
      </c>
    </row>
    <row r="2834" spans="1:15" ht="15" customHeight="1" x14ac:dyDescent="0.2">
      <c r="A2834" s="1" t="str">
        <f t="shared" si="43"/>
        <v/>
      </c>
      <c r="E2834" s="1" t="s">
        <v>352</v>
      </c>
      <c r="F2834" s="38"/>
      <c r="G2834" s="38"/>
      <c r="M2834" s="1">
        <f>IF(ISNUMBER(MATCH(E2834,_xlfn.VSTACK('VLookup Lists'!$E$2:$E$17,'VLookup Lists'!$H$2:$H$38,'VLookup Lists'!$J$2:$J$8),0)),1,0)</f>
        <v>0</v>
      </c>
      <c r="N2834" s="1" t="str">
        <f>IFERROR(IF(VLOOKUP($D2834,'VLookup Lists'!$B$11:$C$29,2,FALSE)="FLIP",1,0),"")</f>
        <v/>
      </c>
      <c r="O2834" s="1" t="b">
        <f>ISNUMBER(MATCH($E2834,'VLookup Lists'!$E$2:$E$17,0))</f>
        <v>0</v>
      </c>
    </row>
    <row r="2835" spans="1:15" ht="15" customHeight="1" x14ac:dyDescent="0.2">
      <c r="A2835" s="1" t="str">
        <f t="shared" si="43"/>
        <v/>
      </c>
      <c r="E2835" s="1" t="s">
        <v>352</v>
      </c>
      <c r="F2835" s="38"/>
      <c r="G2835" s="38"/>
      <c r="M2835" s="1">
        <f>IF(ISNUMBER(MATCH(E2835,_xlfn.VSTACK('VLookup Lists'!$E$2:$E$17,'VLookup Lists'!$H$2:$H$38,'VLookup Lists'!$J$2:$J$8),0)),1,0)</f>
        <v>0</v>
      </c>
      <c r="N2835" s="1" t="str">
        <f>IFERROR(IF(VLOOKUP($D2835,'VLookup Lists'!$B$11:$C$29,2,FALSE)="FLIP",1,0),"")</f>
        <v/>
      </c>
      <c r="O2835" s="1" t="b">
        <f>ISNUMBER(MATCH($E2835,'VLookup Lists'!$E$2:$E$17,0))</f>
        <v>0</v>
      </c>
    </row>
    <row r="2836" spans="1:15" ht="15" customHeight="1" x14ac:dyDescent="0.2">
      <c r="A2836" s="1" t="str">
        <f t="shared" si="43"/>
        <v/>
      </c>
      <c r="E2836" s="1" t="s">
        <v>352</v>
      </c>
      <c r="F2836" s="38"/>
      <c r="G2836" s="38"/>
      <c r="M2836" s="1">
        <f>IF(ISNUMBER(MATCH(E2836,_xlfn.VSTACK('VLookup Lists'!$E$2:$E$17,'VLookup Lists'!$H$2:$H$38,'VLookup Lists'!$J$2:$J$8),0)),1,0)</f>
        <v>0</v>
      </c>
      <c r="N2836" s="1" t="str">
        <f>IFERROR(IF(VLOOKUP($D2836,'VLookup Lists'!$B$11:$C$29,2,FALSE)="FLIP",1,0),"")</f>
        <v/>
      </c>
      <c r="O2836" s="1" t="b">
        <f>ISNUMBER(MATCH($E2836,'VLookup Lists'!$E$2:$E$17,0))</f>
        <v>0</v>
      </c>
    </row>
    <row r="2837" spans="1:15" ht="15" customHeight="1" x14ac:dyDescent="0.2">
      <c r="A2837" s="1" t="str">
        <f t="shared" si="43"/>
        <v/>
      </c>
      <c r="E2837" s="1" t="s">
        <v>352</v>
      </c>
      <c r="F2837" s="38"/>
      <c r="G2837" s="38"/>
      <c r="M2837" s="1">
        <f>IF(ISNUMBER(MATCH(E2837,_xlfn.VSTACK('VLookup Lists'!$E$2:$E$17,'VLookup Lists'!$H$2:$H$38,'VLookup Lists'!$J$2:$J$8),0)),1,0)</f>
        <v>0</v>
      </c>
      <c r="N2837" s="1" t="str">
        <f>IFERROR(IF(VLOOKUP($D2837,'VLookup Lists'!$B$11:$C$29,2,FALSE)="FLIP",1,0),"")</f>
        <v/>
      </c>
      <c r="O2837" s="1" t="b">
        <f>ISNUMBER(MATCH($E2837,'VLookup Lists'!$E$2:$E$17,0))</f>
        <v>0</v>
      </c>
    </row>
    <row r="2838" spans="1:15" ht="15" customHeight="1" x14ac:dyDescent="0.2">
      <c r="A2838" s="1" t="str">
        <f t="shared" si="43"/>
        <v/>
      </c>
      <c r="E2838" s="1" t="s">
        <v>352</v>
      </c>
      <c r="F2838" s="38"/>
      <c r="G2838" s="38"/>
      <c r="M2838" s="1">
        <f>IF(ISNUMBER(MATCH(E2838,_xlfn.VSTACK('VLookup Lists'!$E$2:$E$17,'VLookup Lists'!$H$2:$H$38,'VLookup Lists'!$J$2:$J$8),0)),1,0)</f>
        <v>0</v>
      </c>
      <c r="N2838" s="1" t="str">
        <f>IFERROR(IF(VLOOKUP($D2838,'VLookup Lists'!$B$11:$C$29,2,FALSE)="FLIP",1,0),"")</f>
        <v/>
      </c>
      <c r="O2838" s="1" t="b">
        <f>ISNUMBER(MATCH($E2838,'VLookup Lists'!$E$2:$E$17,0))</f>
        <v>0</v>
      </c>
    </row>
    <row r="2839" spans="1:15" ht="15" customHeight="1" x14ac:dyDescent="0.2">
      <c r="A2839" s="1" t="str">
        <f t="shared" si="43"/>
        <v/>
      </c>
      <c r="E2839" s="1" t="s">
        <v>352</v>
      </c>
      <c r="F2839" s="38"/>
      <c r="G2839" s="38"/>
      <c r="M2839" s="1">
        <f>IF(ISNUMBER(MATCH(E2839,_xlfn.VSTACK('VLookup Lists'!$E$2:$E$17,'VLookup Lists'!$H$2:$H$38,'VLookup Lists'!$J$2:$J$8),0)),1,0)</f>
        <v>0</v>
      </c>
      <c r="N2839" s="1" t="str">
        <f>IFERROR(IF(VLOOKUP($D2839,'VLookup Lists'!$B$11:$C$29,2,FALSE)="FLIP",1,0),"")</f>
        <v/>
      </c>
      <c r="O2839" s="1" t="b">
        <f>ISNUMBER(MATCH($E2839,'VLookup Lists'!$E$2:$E$17,0))</f>
        <v>0</v>
      </c>
    </row>
    <row r="2840" spans="1:15" ht="15" customHeight="1" x14ac:dyDescent="0.2">
      <c r="A2840" s="1" t="str">
        <f t="shared" si="43"/>
        <v/>
      </c>
      <c r="E2840" s="1" t="s">
        <v>352</v>
      </c>
      <c r="F2840" s="38"/>
      <c r="G2840" s="38"/>
      <c r="M2840" s="1">
        <f>IF(ISNUMBER(MATCH(E2840,_xlfn.VSTACK('VLookup Lists'!$E$2:$E$17,'VLookup Lists'!$H$2:$H$38,'VLookup Lists'!$J$2:$J$8),0)),1,0)</f>
        <v>0</v>
      </c>
      <c r="N2840" s="1" t="str">
        <f>IFERROR(IF(VLOOKUP($D2840,'VLookup Lists'!$B$11:$C$29,2,FALSE)="FLIP",1,0),"")</f>
        <v/>
      </c>
      <c r="O2840" s="1" t="b">
        <f>ISNUMBER(MATCH($E2840,'VLookup Lists'!$E$2:$E$17,0))</f>
        <v>0</v>
      </c>
    </row>
    <row r="2841" spans="1:15" ht="15" customHeight="1" x14ac:dyDescent="0.2">
      <c r="A2841" s="1" t="str">
        <f t="shared" si="43"/>
        <v/>
      </c>
      <c r="E2841" s="1" t="s">
        <v>352</v>
      </c>
      <c r="F2841" s="38"/>
      <c r="G2841" s="38"/>
      <c r="M2841" s="1">
        <f>IF(ISNUMBER(MATCH(E2841,_xlfn.VSTACK('VLookup Lists'!$E$2:$E$17,'VLookup Lists'!$H$2:$H$38,'VLookup Lists'!$J$2:$J$8),0)),1,0)</f>
        <v>0</v>
      </c>
      <c r="N2841" s="1" t="str">
        <f>IFERROR(IF(VLOOKUP($D2841,'VLookup Lists'!$B$11:$C$29,2,FALSE)="FLIP",1,0),"")</f>
        <v/>
      </c>
      <c r="O2841" s="1" t="b">
        <f>ISNUMBER(MATCH($E2841,'VLookup Lists'!$E$2:$E$17,0))</f>
        <v>0</v>
      </c>
    </row>
    <row r="2842" spans="1:15" ht="15" customHeight="1" x14ac:dyDescent="0.2">
      <c r="A2842" s="1" t="str">
        <f t="shared" si="43"/>
        <v/>
      </c>
      <c r="E2842" s="1" t="s">
        <v>352</v>
      </c>
      <c r="F2842" s="38"/>
      <c r="G2842" s="38"/>
      <c r="M2842" s="1">
        <f>IF(ISNUMBER(MATCH(E2842,_xlfn.VSTACK('VLookup Lists'!$E$2:$E$17,'VLookup Lists'!$H$2:$H$38,'VLookup Lists'!$J$2:$J$8),0)),1,0)</f>
        <v>0</v>
      </c>
      <c r="N2842" s="1" t="str">
        <f>IFERROR(IF(VLOOKUP($D2842,'VLookup Lists'!$B$11:$C$29,2,FALSE)="FLIP",1,0),"")</f>
        <v/>
      </c>
      <c r="O2842" s="1" t="b">
        <f>ISNUMBER(MATCH($E2842,'VLookup Lists'!$E$2:$E$17,0))</f>
        <v>0</v>
      </c>
    </row>
    <row r="2843" spans="1:15" ht="15" customHeight="1" x14ac:dyDescent="0.2">
      <c r="A2843" s="1" t="str">
        <f t="shared" si="43"/>
        <v/>
      </c>
      <c r="E2843" s="1" t="s">
        <v>352</v>
      </c>
      <c r="F2843" s="38"/>
      <c r="G2843" s="38"/>
      <c r="M2843" s="1">
        <f>IF(ISNUMBER(MATCH(E2843,_xlfn.VSTACK('VLookup Lists'!$E$2:$E$17,'VLookup Lists'!$H$2:$H$38,'VLookup Lists'!$J$2:$J$8),0)),1,0)</f>
        <v>0</v>
      </c>
      <c r="N2843" s="1" t="str">
        <f>IFERROR(IF(VLOOKUP($D2843,'VLookup Lists'!$B$11:$C$29,2,FALSE)="FLIP",1,0),"")</f>
        <v/>
      </c>
      <c r="O2843" s="1" t="b">
        <f>ISNUMBER(MATCH($E2843,'VLookup Lists'!$E$2:$E$17,0))</f>
        <v>0</v>
      </c>
    </row>
    <row r="2844" spans="1:15" ht="15" customHeight="1" x14ac:dyDescent="0.2">
      <c r="A2844" s="1" t="str">
        <f t="shared" si="43"/>
        <v/>
      </c>
      <c r="E2844" s="1" t="s">
        <v>352</v>
      </c>
      <c r="F2844" s="38"/>
      <c r="G2844" s="38"/>
      <c r="M2844" s="1">
        <f>IF(ISNUMBER(MATCH(E2844,_xlfn.VSTACK('VLookup Lists'!$E$2:$E$17,'VLookup Lists'!$H$2:$H$38,'VLookup Lists'!$J$2:$J$8),0)),1,0)</f>
        <v>0</v>
      </c>
      <c r="N2844" s="1" t="str">
        <f>IFERROR(IF(VLOOKUP($D2844,'VLookup Lists'!$B$11:$C$29,2,FALSE)="FLIP",1,0),"")</f>
        <v/>
      </c>
      <c r="O2844" s="1" t="b">
        <f>ISNUMBER(MATCH($E2844,'VLookup Lists'!$E$2:$E$17,0))</f>
        <v>0</v>
      </c>
    </row>
    <row r="2845" spans="1:15" ht="15" customHeight="1" x14ac:dyDescent="0.2">
      <c r="A2845" s="1" t="str">
        <f t="shared" si="43"/>
        <v/>
      </c>
      <c r="E2845" s="1" t="s">
        <v>352</v>
      </c>
      <c r="F2845" s="38"/>
      <c r="G2845" s="38"/>
      <c r="M2845" s="1">
        <f>IF(ISNUMBER(MATCH(E2845,_xlfn.VSTACK('VLookup Lists'!$E$2:$E$17,'VLookup Lists'!$H$2:$H$38,'VLookup Lists'!$J$2:$J$8),0)),1,0)</f>
        <v>0</v>
      </c>
      <c r="N2845" s="1" t="str">
        <f>IFERROR(IF(VLOOKUP($D2845,'VLookup Lists'!$B$11:$C$29,2,FALSE)="FLIP",1,0),"")</f>
        <v/>
      </c>
      <c r="O2845" s="1" t="b">
        <f>ISNUMBER(MATCH($E2845,'VLookup Lists'!$E$2:$E$17,0))</f>
        <v>0</v>
      </c>
    </row>
    <row r="2846" spans="1:15" ht="15" customHeight="1" x14ac:dyDescent="0.2">
      <c r="A2846" s="1" t="str">
        <f t="shared" si="43"/>
        <v/>
      </c>
      <c r="E2846" s="1" t="s">
        <v>352</v>
      </c>
      <c r="F2846" s="38"/>
      <c r="G2846" s="38"/>
      <c r="M2846" s="1">
        <f>IF(ISNUMBER(MATCH(E2846,_xlfn.VSTACK('VLookup Lists'!$E$2:$E$17,'VLookup Lists'!$H$2:$H$38,'VLookup Lists'!$J$2:$J$8),0)),1,0)</f>
        <v>0</v>
      </c>
      <c r="N2846" s="1" t="str">
        <f>IFERROR(IF(VLOOKUP($D2846,'VLookup Lists'!$B$11:$C$29,2,FALSE)="FLIP",1,0),"")</f>
        <v/>
      </c>
      <c r="O2846" s="1" t="b">
        <f>ISNUMBER(MATCH($E2846,'VLookup Lists'!$E$2:$E$17,0))</f>
        <v>0</v>
      </c>
    </row>
    <row r="2847" spans="1:15" ht="15" customHeight="1" x14ac:dyDescent="0.2">
      <c r="A2847" s="1" t="str">
        <f t="shared" si="43"/>
        <v/>
      </c>
      <c r="E2847" s="1" t="s">
        <v>352</v>
      </c>
      <c r="F2847" s="38"/>
      <c r="G2847" s="38"/>
      <c r="M2847" s="1">
        <f>IF(ISNUMBER(MATCH(E2847,_xlfn.VSTACK('VLookup Lists'!$E$2:$E$17,'VLookup Lists'!$H$2:$H$38,'VLookup Lists'!$J$2:$J$8),0)),1,0)</f>
        <v>0</v>
      </c>
      <c r="N2847" s="1" t="str">
        <f>IFERROR(IF(VLOOKUP($D2847,'VLookup Lists'!$B$11:$C$29,2,FALSE)="FLIP",1,0),"")</f>
        <v/>
      </c>
      <c r="O2847" s="1" t="b">
        <f>ISNUMBER(MATCH($E2847,'VLookup Lists'!$E$2:$E$17,0))</f>
        <v>0</v>
      </c>
    </row>
    <row r="2848" spans="1:15" ht="15" customHeight="1" x14ac:dyDescent="0.2">
      <c r="A2848" s="1" t="str">
        <f t="shared" si="43"/>
        <v/>
      </c>
      <c r="E2848" s="1" t="s">
        <v>352</v>
      </c>
      <c r="F2848" s="38"/>
      <c r="G2848" s="38"/>
      <c r="M2848" s="1">
        <f>IF(ISNUMBER(MATCH(E2848,_xlfn.VSTACK('VLookup Lists'!$E$2:$E$17,'VLookup Lists'!$H$2:$H$38,'VLookup Lists'!$J$2:$J$8),0)),1,0)</f>
        <v>0</v>
      </c>
      <c r="N2848" s="1" t="str">
        <f>IFERROR(IF(VLOOKUP($D2848,'VLookup Lists'!$B$11:$C$29,2,FALSE)="FLIP",1,0),"")</f>
        <v/>
      </c>
      <c r="O2848" s="1" t="b">
        <f>ISNUMBER(MATCH($E2848,'VLookup Lists'!$E$2:$E$17,0))</f>
        <v>0</v>
      </c>
    </row>
    <row r="2849" spans="1:15" ht="15" customHeight="1" x14ac:dyDescent="0.2">
      <c r="A2849" s="1" t="str">
        <f t="shared" si="43"/>
        <v/>
      </c>
      <c r="E2849" s="1" t="s">
        <v>352</v>
      </c>
      <c r="F2849" s="38"/>
      <c r="G2849" s="38"/>
      <c r="M2849" s="1">
        <f>IF(ISNUMBER(MATCH(E2849,_xlfn.VSTACK('VLookup Lists'!$E$2:$E$17,'VLookup Lists'!$H$2:$H$38,'VLookup Lists'!$J$2:$J$8),0)),1,0)</f>
        <v>0</v>
      </c>
      <c r="N2849" s="1" t="str">
        <f>IFERROR(IF(VLOOKUP($D2849,'VLookup Lists'!$B$11:$C$29,2,FALSE)="FLIP",1,0),"")</f>
        <v/>
      </c>
      <c r="O2849" s="1" t="b">
        <f>ISNUMBER(MATCH($E2849,'VLookup Lists'!$E$2:$E$17,0))</f>
        <v>0</v>
      </c>
    </row>
    <row r="2850" spans="1:15" ht="15" customHeight="1" x14ac:dyDescent="0.2">
      <c r="A2850" s="1" t="str">
        <f t="shared" si="43"/>
        <v/>
      </c>
      <c r="E2850" s="1" t="s">
        <v>352</v>
      </c>
      <c r="F2850" s="38"/>
      <c r="G2850" s="38"/>
      <c r="M2850" s="1">
        <f>IF(ISNUMBER(MATCH(E2850,_xlfn.VSTACK('VLookup Lists'!$E$2:$E$17,'VLookup Lists'!$H$2:$H$38,'VLookup Lists'!$J$2:$J$8),0)),1,0)</f>
        <v>0</v>
      </c>
      <c r="N2850" s="1" t="str">
        <f>IFERROR(IF(VLOOKUP($D2850,'VLookup Lists'!$B$11:$C$29,2,FALSE)="FLIP",1,0),"")</f>
        <v/>
      </c>
      <c r="O2850" s="1" t="b">
        <f>ISNUMBER(MATCH($E2850,'VLookup Lists'!$E$2:$E$17,0))</f>
        <v>0</v>
      </c>
    </row>
    <row r="2851" spans="1:15" ht="15" customHeight="1" x14ac:dyDescent="0.2">
      <c r="A2851" s="1" t="str">
        <f t="shared" si="43"/>
        <v/>
      </c>
      <c r="E2851" s="1" t="s">
        <v>352</v>
      </c>
      <c r="F2851" s="38"/>
      <c r="G2851" s="38"/>
      <c r="M2851" s="1">
        <f>IF(ISNUMBER(MATCH(E2851,_xlfn.VSTACK('VLookup Lists'!$E$2:$E$17,'VLookup Lists'!$H$2:$H$38,'VLookup Lists'!$J$2:$J$8),0)),1,0)</f>
        <v>0</v>
      </c>
      <c r="N2851" s="1" t="str">
        <f>IFERROR(IF(VLOOKUP($D2851,'VLookup Lists'!$B$11:$C$29,2,FALSE)="FLIP",1,0),"")</f>
        <v/>
      </c>
      <c r="O2851" s="1" t="b">
        <f>ISNUMBER(MATCH($E2851,'VLookup Lists'!$E$2:$E$17,0))</f>
        <v>0</v>
      </c>
    </row>
    <row r="2852" spans="1:15" ht="15" customHeight="1" x14ac:dyDescent="0.2">
      <c r="A2852" s="1" t="str">
        <f t="shared" si="43"/>
        <v/>
      </c>
      <c r="E2852" s="1" t="s">
        <v>352</v>
      </c>
      <c r="F2852" s="38"/>
      <c r="G2852" s="38"/>
      <c r="M2852" s="1">
        <f>IF(ISNUMBER(MATCH(E2852,_xlfn.VSTACK('VLookup Lists'!$E$2:$E$17,'VLookup Lists'!$H$2:$H$38,'VLookup Lists'!$J$2:$J$8),0)),1,0)</f>
        <v>0</v>
      </c>
      <c r="N2852" s="1" t="str">
        <f>IFERROR(IF(VLOOKUP($D2852,'VLookup Lists'!$B$11:$C$29,2,FALSE)="FLIP",1,0),"")</f>
        <v/>
      </c>
      <c r="O2852" s="1" t="b">
        <f>ISNUMBER(MATCH($E2852,'VLookup Lists'!$E$2:$E$17,0))</f>
        <v>0</v>
      </c>
    </row>
    <row r="2853" spans="1:15" ht="15" customHeight="1" x14ac:dyDescent="0.2">
      <c r="A2853" s="1" t="str">
        <f t="shared" si="43"/>
        <v/>
      </c>
      <c r="E2853" s="1" t="s">
        <v>352</v>
      </c>
      <c r="F2853" s="38"/>
      <c r="G2853" s="38"/>
      <c r="M2853" s="1">
        <f>IF(ISNUMBER(MATCH(E2853,_xlfn.VSTACK('VLookup Lists'!$E$2:$E$17,'VLookup Lists'!$H$2:$H$38,'VLookup Lists'!$J$2:$J$8),0)),1,0)</f>
        <v>0</v>
      </c>
      <c r="N2853" s="1" t="str">
        <f>IFERROR(IF(VLOOKUP($D2853,'VLookup Lists'!$B$11:$C$29,2,FALSE)="FLIP",1,0),"")</f>
        <v/>
      </c>
      <c r="O2853" s="1" t="b">
        <f>ISNUMBER(MATCH($E2853,'VLookup Lists'!$E$2:$E$17,0))</f>
        <v>0</v>
      </c>
    </row>
    <row r="2854" spans="1:15" ht="15" customHeight="1" x14ac:dyDescent="0.2">
      <c r="A2854" s="1" t="str">
        <f t="shared" si="43"/>
        <v/>
      </c>
      <c r="E2854" s="1" t="s">
        <v>352</v>
      </c>
      <c r="F2854" s="38"/>
      <c r="G2854" s="38"/>
      <c r="M2854" s="1">
        <f>IF(ISNUMBER(MATCH(E2854,_xlfn.VSTACK('VLookup Lists'!$E$2:$E$17,'VLookup Lists'!$H$2:$H$38,'VLookup Lists'!$J$2:$J$8),0)),1,0)</f>
        <v>0</v>
      </c>
      <c r="N2854" s="1" t="str">
        <f>IFERROR(IF(VLOOKUP($D2854,'VLookup Lists'!$B$11:$C$29,2,FALSE)="FLIP",1,0),"")</f>
        <v/>
      </c>
      <c r="O2854" s="1" t="b">
        <f>ISNUMBER(MATCH($E2854,'VLookup Lists'!$E$2:$E$17,0))</f>
        <v>0</v>
      </c>
    </row>
    <row r="2855" spans="1:15" ht="15" customHeight="1" x14ac:dyDescent="0.2">
      <c r="A2855" s="1" t="str">
        <f t="shared" si="43"/>
        <v/>
      </c>
      <c r="E2855" s="1" t="s">
        <v>352</v>
      </c>
      <c r="F2855" s="38"/>
      <c r="G2855" s="38"/>
      <c r="M2855" s="1">
        <f>IF(ISNUMBER(MATCH(E2855,_xlfn.VSTACK('VLookup Lists'!$E$2:$E$17,'VLookup Lists'!$H$2:$H$38,'VLookup Lists'!$J$2:$J$8),0)),1,0)</f>
        <v>0</v>
      </c>
      <c r="N2855" s="1" t="str">
        <f>IFERROR(IF(VLOOKUP($D2855,'VLookup Lists'!$B$11:$C$29,2,FALSE)="FLIP",1,0),"")</f>
        <v/>
      </c>
      <c r="O2855" s="1" t="b">
        <f>ISNUMBER(MATCH($E2855,'VLookup Lists'!$E$2:$E$17,0))</f>
        <v>0</v>
      </c>
    </row>
    <row r="2856" spans="1:15" ht="15" customHeight="1" x14ac:dyDescent="0.2">
      <c r="A2856" s="1" t="str">
        <f t="shared" si="43"/>
        <v/>
      </c>
      <c r="E2856" s="1" t="s">
        <v>352</v>
      </c>
      <c r="F2856" s="38"/>
      <c r="G2856" s="38"/>
      <c r="M2856" s="1">
        <f>IF(ISNUMBER(MATCH(E2856,_xlfn.VSTACK('VLookup Lists'!$E$2:$E$17,'VLookup Lists'!$H$2:$H$38,'VLookup Lists'!$J$2:$J$8),0)),1,0)</f>
        <v>0</v>
      </c>
      <c r="N2856" s="1" t="str">
        <f>IFERROR(IF(VLOOKUP($D2856,'VLookup Lists'!$B$11:$C$29,2,FALSE)="FLIP",1,0),"")</f>
        <v/>
      </c>
      <c r="O2856" s="1" t="b">
        <f>ISNUMBER(MATCH($E2856,'VLookup Lists'!$E$2:$E$17,0))</f>
        <v>0</v>
      </c>
    </row>
    <row r="2857" spans="1:15" ht="15" customHeight="1" x14ac:dyDescent="0.2">
      <c r="A2857" s="1" t="str">
        <f t="shared" si="43"/>
        <v/>
      </c>
      <c r="E2857" s="1" t="s">
        <v>352</v>
      </c>
      <c r="F2857" s="38"/>
      <c r="G2857" s="38"/>
      <c r="M2857" s="1">
        <f>IF(ISNUMBER(MATCH(E2857,_xlfn.VSTACK('VLookup Lists'!$E$2:$E$17,'VLookup Lists'!$H$2:$H$38,'VLookup Lists'!$J$2:$J$8),0)),1,0)</f>
        <v>0</v>
      </c>
      <c r="N2857" s="1" t="str">
        <f>IFERROR(IF(VLOOKUP($D2857,'VLookup Lists'!$B$11:$C$29,2,FALSE)="FLIP",1,0),"")</f>
        <v/>
      </c>
      <c r="O2857" s="1" t="b">
        <f>ISNUMBER(MATCH($E2857,'VLookup Lists'!$E$2:$E$17,0))</f>
        <v>0</v>
      </c>
    </row>
    <row r="2858" spans="1:15" ht="15" customHeight="1" x14ac:dyDescent="0.2">
      <c r="A2858" s="1" t="str">
        <f t="shared" si="43"/>
        <v/>
      </c>
      <c r="E2858" s="1" t="s">
        <v>352</v>
      </c>
      <c r="F2858" s="38"/>
      <c r="G2858" s="38"/>
      <c r="M2858" s="1">
        <f>IF(ISNUMBER(MATCH(E2858,_xlfn.VSTACK('VLookup Lists'!$E$2:$E$17,'VLookup Lists'!$H$2:$H$38,'VLookup Lists'!$J$2:$J$8),0)),1,0)</f>
        <v>0</v>
      </c>
      <c r="N2858" s="1" t="str">
        <f>IFERROR(IF(VLOOKUP($D2858,'VLookup Lists'!$B$11:$C$29,2,FALSE)="FLIP",1,0),"")</f>
        <v/>
      </c>
      <c r="O2858" s="1" t="b">
        <f>ISNUMBER(MATCH($E2858,'VLookup Lists'!$E$2:$E$17,0))</f>
        <v>0</v>
      </c>
    </row>
    <row r="2859" spans="1:15" ht="15" customHeight="1" x14ac:dyDescent="0.2">
      <c r="A2859" s="1" t="str">
        <f t="shared" si="43"/>
        <v/>
      </c>
      <c r="E2859" s="1" t="s">
        <v>352</v>
      </c>
      <c r="F2859" s="38"/>
      <c r="G2859" s="38"/>
      <c r="M2859" s="1">
        <f>IF(ISNUMBER(MATCH(E2859,_xlfn.VSTACK('VLookup Lists'!$E$2:$E$17,'VLookup Lists'!$H$2:$H$38,'VLookup Lists'!$J$2:$J$8),0)),1,0)</f>
        <v>0</v>
      </c>
      <c r="N2859" s="1" t="str">
        <f>IFERROR(IF(VLOOKUP($D2859,'VLookup Lists'!$B$11:$C$29,2,FALSE)="FLIP",1,0),"")</f>
        <v/>
      </c>
      <c r="O2859" s="1" t="b">
        <f>ISNUMBER(MATCH($E2859,'VLookup Lists'!$E$2:$E$17,0))</f>
        <v>0</v>
      </c>
    </row>
    <row r="2860" spans="1:15" ht="15" customHeight="1" x14ac:dyDescent="0.2">
      <c r="A2860" s="1" t="str">
        <f t="shared" si="43"/>
        <v/>
      </c>
      <c r="E2860" s="1" t="s">
        <v>352</v>
      </c>
      <c r="F2860" s="38"/>
      <c r="G2860" s="38"/>
      <c r="M2860" s="1">
        <f>IF(ISNUMBER(MATCH(E2860,_xlfn.VSTACK('VLookup Lists'!$E$2:$E$17,'VLookup Lists'!$H$2:$H$38,'VLookup Lists'!$J$2:$J$8),0)),1,0)</f>
        <v>0</v>
      </c>
      <c r="N2860" s="1" t="str">
        <f>IFERROR(IF(VLOOKUP($D2860,'VLookup Lists'!$B$11:$C$29,2,FALSE)="FLIP",1,0),"")</f>
        <v/>
      </c>
      <c r="O2860" s="1" t="b">
        <f>ISNUMBER(MATCH($E2860,'VLookup Lists'!$E$2:$E$17,0))</f>
        <v>0</v>
      </c>
    </row>
    <row r="2861" spans="1:15" ht="15" customHeight="1" x14ac:dyDescent="0.2">
      <c r="A2861" s="1" t="str">
        <f t="shared" si="43"/>
        <v/>
      </c>
      <c r="E2861" s="1" t="s">
        <v>352</v>
      </c>
      <c r="F2861" s="38"/>
      <c r="G2861" s="38"/>
      <c r="M2861" s="1">
        <f>IF(ISNUMBER(MATCH(E2861,_xlfn.VSTACK('VLookup Lists'!$E$2:$E$17,'VLookup Lists'!$H$2:$H$38,'VLookup Lists'!$J$2:$J$8),0)),1,0)</f>
        <v>0</v>
      </c>
      <c r="N2861" s="1" t="str">
        <f>IFERROR(IF(VLOOKUP($D2861,'VLookup Lists'!$B$11:$C$29,2,FALSE)="FLIP",1,0),"")</f>
        <v/>
      </c>
      <c r="O2861" s="1" t="b">
        <f>ISNUMBER(MATCH($E2861,'VLookup Lists'!$E$2:$E$17,0))</f>
        <v>0</v>
      </c>
    </row>
    <row r="2862" spans="1:15" ht="15" customHeight="1" x14ac:dyDescent="0.2">
      <c r="A2862" s="1" t="str">
        <f t="shared" si="43"/>
        <v/>
      </c>
      <c r="E2862" s="1" t="s">
        <v>352</v>
      </c>
      <c r="F2862" s="38"/>
      <c r="G2862" s="38"/>
      <c r="M2862" s="1">
        <f>IF(ISNUMBER(MATCH(E2862,_xlfn.VSTACK('VLookup Lists'!$E$2:$E$17,'VLookup Lists'!$H$2:$H$38,'VLookup Lists'!$J$2:$J$8),0)),1,0)</f>
        <v>0</v>
      </c>
      <c r="N2862" s="1" t="str">
        <f>IFERROR(IF(VLOOKUP($D2862,'VLookup Lists'!$B$11:$C$29,2,FALSE)="FLIP",1,0),"")</f>
        <v/>
      </c>
      <c r="O2862" s="1" t="b">
        <f>ISNUMBER(MATCH($E2862,'VLookup Lists'!$E$2:$E$17,0))</f>
        <v>0</v>
      </c>
    </row>
    <row r="2863" spans="1:15" ht="15" customHeight="1" x14ac:dyDescent="0.2">
      <c r="A2863" s="1" t="str">
        <f t="shared" si="43"/>
        <v/>
      </c>
      <c r="E2863" s="1" t="s">
        <v>352</v>
      </c>
      <c r="F2863" s="38"/>
      <c r="G2863" s="38"/>
      <c r="M2863" s="1">
        <f>IF(ISNUMBER(MATCH(E2863,_xlfn.VSTACK('VLookup Lists'!$E$2:$E$17,'VLookup Lists'!$H$2:$H$38,'VLookup Lists'!$J$2:$J$8),0)),1,0)</f>
        <v>0</v>
      </c>
      <c r="N2863" s="1" t="str">
        <f>IFERROR(IF(VLOOKUP($D2863,'VLookup Lists'!$B$11:$C$29,2,FALSE)="FLIP",1,0),"")</f>
        <v/>
      </c>
      <c r="O2863" s="1" t="b">
        <f>ISNUMBER(MATCH($E2863,'VLookup Lists'!$E$2:$E$17,0))</f>
        <v>0</v>
      </c>
    </row>
    <row r="2864" spans="1:15" ht="15" customHeight="1" x14ac:dyDescent="0.2">
      <c r="A2864" s="1" t="str">
        <f t="shared" si="43"/>
        <v/>
      </c>
      <c r="E2864" s="1" t="s">
        <v>352</v>
      </c>
      <c r="F2864" s="38"/>
      <c r="G2864" s="38"/>
      <c r="M2864" s="1">
        <f>IF(ISNUMBER(MATCH(E2864,_xlfn.VSTACK('VLookup Lists'!$E$2:$E$17,'VLookup Lists'!$H$2:$H$38,'VLookup Lists'!$J$2:$J$8),0)),1,0)</f>
        <v>0</v>
      </c>
      <c r="N2864" s="1" t="str">
        <f>IFERROR(IF(VLOOKUP($D2864,'VLookup Lists'!$B$11:$C$29,2,FALSE)="FLIP",1,0),"")</f>
        <v/>
      </c>
      <c r="O2864" s="1" t="b">
        <f>ISNUMBER(MATCH($E2864,'VLookup Lists'!$E$2:$E$17,0))</f>
        <v>0</v>
      </c>
    </row>
    <row r="2865" spans="1:15" ht="15" customHeight="1" x14ac:dyDescent="0.2">
      <c r="A2865" s="1" t="str">
        <f t="shared" si="43"/>
        <v/>
      </c>
      <c r="E2865" s="1" t="s">
        <v>352</v>
      </c>
      <c r="F2865" s="38"/>
      <c r="G2865" s="38"/>
      <c r="M2865" s="1">
        <f>IF(ISNUMBER(MATCH(E2865,_xlfn.VSTACK('VLookup Lists'!$E$2:$E$17,'VLookup Lists'!$H$2:$H$38,'VLookup Lists'!$J$2:$J$8),0)),1,0)</f>
        <v>0</v>
      </c>
      <c r="N2865" s="1" t="str">
        <f>IFERROR(IF(VLOOKUP($D2865,'VLookup Lists'!$B$11:$C$29,2,FALSE)="FLIP",1,0),"")</f>
        <v/>
      </c>
      <c r="O2865" s="1" t="b">
        <f>ISNUMBER(MATCH($E2865,'VLookup Lists'!$E$2:$E$17,0))</f>
        <v>0</v>
      </c>
    </row>
    <row r="2866" spans="1:15" ht="15" customHeight="1" x14ac:dyDescent="0.2">
      <c r="A2866" s="1" t="str">
        <f t="shared" si="43"/>
        <v/>
      </c>
      <c r="E2866" s="1" t="s">
        <v>352</v>
      </c>
      <c r="F2866" s="38"/>
      <c r="G2866" s="38"/>
      <c r="M2866" s="1">
        <f>IF(ISNUMBER(MATCH(E2866,_xlfn.VSTACK('VLookup Lists'!$E$2:$E$17,'VLookup Lists'!$H$2:$H$38,'VLookup Lists'!$J$2:$J$8),0)),1,0)</f>
        <v>0</v>
      </c>
      <c r="N2866" s="1" t="str">
        <f>IFERROR(IF(VLOOKUP($D2866,'VLookup Lists'!$B$11:$C$29,2,FALSE)="FLIP",1,0),"")</f>
        <v/>
      </c>
      <c r="O2866" s="1" t="b">
        <f>ISNUMBER(MATCH($E2866,'VLookup Lists'!$E$2:$E$17,0))</f>
        <v>0</v>
      </c>
    </row>
    <row r="2867" spans="1:15" ht="15" customHeight="1" x14ac:dyDescent="0.2">
      <c r="A2867" s="1" t="str">
        <f t="shared" si="43"/>
        <v/>
      </c>
      <c r="E2867" s="1" t="s">
        <v>352</v>
      </c>
      <c r="F2867" s="38"/>
      <c r="G2867" s="38"/>
      <c r="M2867" s="1">
        <f>IF(ISNUMBER(MATCH(E2867,_xlfn.VSTACK('VLookup Lists'!$E$2:$E$17,'VLookup Lists'!$H$2:$H$38,'VLookup Lists'!$J$2:$J$8),0)),1,0)</f>
        <v>0</v>
      </c>
      <c r="N2867" s="1" t="str">
        <f>IFERROR(IF(VLOOKUP($D2867,'VLookup Lists'!$B$11:$C$29,2,FALSE)="FLIP",1,0),"")</f>
        <v/>
      </c>
      <c r="O2867" s="1" t="b">
        <f>ISNUMBER(MATCH($E2867,'VLookup Lists'!$E$2:$E$17,0))</f>
        <v>0</v>
      </c>
    </row>
    <row r="2868" spans="1:15" ht="15" customHeight="1" x14ac:dyDescent="0.2">
      <c r="A2868" s="1" t="str">
        <f t="shared" si="43"/>
        <v/>
      </c>
      <c r="E2868" s="1" t="s">
        <v>352</v>
      </c>
      <c r="F2868" s="38"/>
      <c r="G2868" s="38"/>
      <c r="M2868" s="1">
        <f>IF(ISNUMBER(MATCH(E2868,_xlfn.VSTACK('VLookup Lists'!$E$2:$E$17,'VLookup Lists'!$H$2:$H$38,'VLookup Lists'!$J$2:$J$8),0)),1,0)</f>
        <v>0</v>
      </c>
      <c r="N2868" s="1" t="str">
        <f>IFERROR(IF(VLOOKUP($D2868,'VLookup Lists'!$B$11:$C$29,2,FALSE)="FLIP",1,0),"")</f>
        <v/>
      </c>
      <c r="O2868" s="1" t="b">
        <f>ISNUMBER(MATCH($E2868,'VLookup Lists'!$E$2:$E$17,0))</f>
        <v>0</v>
      </c>
    </row>
    <row r="2869" spans="1:15" ht="15" customHeight="1" x14ac:dyDescent="0.2">
      <c r="A2869" s="1" t="str">
        <f t="shared" si="43"/>
        <v/>
      </c>
      <c r="E2869" s="1" t="s">
        <v>352</v>
      </c>
      <c r="F2869" s="38"/>
      <c r="G2869" s="38"/>
      <c r="M2869" s="1">
        <f>IF(ISNUMBER(MATCH(E2869,_xlfn.VSTACK('VLookup Lists'!$E$2:$E$17,'VLookup Lists'!$H$2:$H$38,'VLookup Lists'!$J$2:$J$8),0)),1,0)</f>
        <v>0</v>
      </c>
      <c r="N2869" s="1" t="str">
        <f>IFERROR(IF(VLOOKUP($D2869,'VLookup Lists'!$B$11:$C$29,2,FALSE)="FLIP",1,0),"")</f>
        <v/>
      </c>
      <c r="O2869" s="1" t="b">
        <f>ISNUMBER(MATCH($E2869,'VLookup Lists'!$E$2:$E$17,0))</f>
        <v>0</v>
      </c>
    </row>
    <row r="2870" spans="1:15" ht="15" customHeight="1" x14ac:dyDescent="0.2">
      <c r="A2870" s="1" t="str">
        <f t="shared" si="43"/>
        <v/>
      </c>
      <c r="E2870" s="1" t="s">
        <v>352</v>
      </c>
      <c r="F2870" s="38"/>
      <c r="G2870" s="38"/>
      <c r="M2870" s="1">
        <f>IF(ISNUMBER(MATCH(E2870,_xlfn.VSTACK('VLookup Lists'!$E$2:$E$17,'VLookup Lists'!$H$2:$H$38,'VLookup Lists'!$J$2:$J$8),0)),1,0)</f>
        <v>0</v>
      </c>
      <c r="N2870" s="1" t="str">
        <f>IFERROR(IF(VLOOKUP($D2870,'VLookup Lists'!$B$11:$C$29,2,FALSE)="FLIP",1,0),"")</f>
        <v/>
      </c>
      <c r="O2870" s="1" t="b">
        <f>ISNUMBER(MATCH($E2870,'VLookup Lists'!$E$2:$E$17,0))</f>
        <v>0</v>
      </c>
    </row>
    <row r="2871" spans="1:15" ht="15" customHeight="1" x14ac:dyDescent="0.2">
      <c r="A2871" s="1" t="str">
        <f t="shared" si="43"/>
        <v/>
      </c>
      <c r="E2871" s="1" t="s">
        <v>352</v>
      </c>
      <c r="F2871" s="38"/>
      <c r="G2871" s="38"/>
      <c r="M2871" s="1">
        <f>IF(ISNUMBER(MATCH(E2871,_xlfn.VSTACK('VLookup Lists'!$E$2:$E$17,'VLookup Lists'!$H$2:$H$38,'VLookup Lists'!$J$2:$J$8),0)),1,0)</f>
        <v>0</v>
      </c>
      <c r="N2871" s="1" t="str">
        <f>IFERROR(IF(VLOOKUP($D2871,'VLookup Lists'!$B$11:$C$29,2,FALSE)="FLIP",1,0),"")</f>
        <v/>
      </c>
      <c r="O2871" s="1" t="b">
        <f>ISNUMBER(MATCH($E2871,'VLookup Lists'!$E$2:$E$17,0))</f>
        <v>0</v>
      </c>
    </row>
    <row r="2872" spans="1:15" ht="15" customHeight="1" x14ac:dyDescent="0.2">
      <c r="A2872" s="1" t="str">
        <f t="shared" si="43"/>
        <v/>
      </c>
      <c r="E2872" s="1" t="s">
        <v>352</v>
      </c>
      <c r="F2872" s="38"/>
      <c r="G2872" s="38"/>
      <c r="M2872" s="1">
        <f>IF(ISNUMBER(MATCH(E2872,_xlfn.VSTACK('VLookup Lists'!$E$2:$E$17,'VLookup Lists'!$H$2:$H$38,'VLookup Lists'!$J$2:$J$8),0)),1,0)</f>
        <v>0</v>
      </c>
      <c r="N2872" s="1" t="str">
        <f>IFERROR(IF(VLOOKUP($D2872,'VLookup Lists'!$B$11:$C$29,2,FALSE)="FLIP",1,0),"")</f>
        <v/>
      </c>
      <c r="O2872" s="1" t="b">
        <f>ISNUMBER(MATCH($E2872,'VLookup Lists'!$E$2:$E$17,0))</f>
        <v>0</v>
      </c>
    </row>
    <row r="2873" spans="1:15" ht="15" customHeight="1" x14ac:dyDescent="0.2">
      <c r="A2873" s="1" t="str">
        <f t="shared" si="43"/>
        <v/>
      </c>
      <c r="E2873" s="1" t="s">
        <v>352</v>
      </c>
      <c r="F2873" s="38"/>
      <c r="G2873" s="38"/>
      <c r="M2873" s="1">
        <f>IF(ISNUMBER(MATCH(E2873,_xlfn.VSTACK('VLookup Lists'!$E$2:$E$17,'VLookup Lists'!$H$2:$H$38,'VLookup Lists'!$J$2:$J$8),0)),1,0)</f>
        <v>0</v>
      </c>
      <c r="N2873" s="1" t="str">
        <f>IFERROR(IF(VLOOKUP($D2873,'VLookup Lists'!$B$11:$C$29,2,FALSE)="FLIP",1,0),"")</f>
        <v/>
      </c>
      <c r="O2873" s="1" t="b">
        <f>ISNUMBER(MATCH($E2873,'VLookup Lists'!$E$2:$E$17,0))</f>
        <v>0</v>
      </c>
    </row>
    <row r="2874" spans="1:15" ht="15" customHeight="1" x14ac:dyDescent="0.2">
      <c r="A2874" s="1" t="str">
        <f t="shared" si="43"/>
        <v/>
      </c>
      <c r="E2874" s="1" t="s">
        <v>352</v>
      </c>
      <c r="F2874" s="38"/>
      <c r="G2874" s="38"/>
      <c r="M2874" s="1">
        <f>IF(ISNUMBER(MATCH(E2874,_xlfn.VSTACK('VLookup Lists'!$E$2:$E$17,'VLookup Lists'!$H$2:$H$38,'VLookup Lists'!$J$2:$J$8),0)),1,0)</f>
        <v>0</v>
      </c>
      <c r="N2874" s="1" t="str">
        <f>IFERROR(IF(VLOOKUP($D2874,'VLookup Lists'!$B$11:$C$29,2,FALSE)="FLIP",1,0),"")</f>
        <v/>
      </c>
      <c r="O2874" s="1" t="b">
        <f>ISNUMBER(MATCH($E2874,'VLookup Lists'!$E$2:$E$17,0))</f>
        <v>0</v>
      </c>
    </row>
    <row r="2875" spans="1:15" ht="15" customHeight="1" x14ac:dyDescent="0.2">
      <c r="A2875" s="1" t="str">
        <f t="shared" si="43"/>
        <v/>
      </c>
      <c r="E2875" s="1" t="s">
        <v>352</v>
      </c>
      <c r="F2875" s="38"/>
      <c r="G2875" s="38"/>
      <c r="M2875" s="1">
        <f>IF(ISNUMBER(MATCH(E2875,_xlfn.VSTACK('VLookup Lists'!$E$2:$E$17,'VLookup Lists'!$H$2:$H$38,'VLookup Lists'!$J$2:$J$8),0)),1,0)</f>
        <v>0</v>
      </c>
      <c r="N2875" s="1" t="str">
        <f>IFERROR(IF(VLOOKUP($D2875,'VLookup Lists'!$B$11:$C$29,2,FALSE)="FLIP",1,0),"")</f>
        <v/>
      </c>
      <c r="O2875" s="1" t="b">
        <f>ISNUMBER(MATCH($E2875,'VLookup Lists'!$E$2:$E$17,0))</f>
        <v>0</v>
      </c>
    </row>
    <row r="2876" spans="1:15" ht="15" customHeight="1" x14ac:dyDescent="0.2">
      <c r="A2876" s="1" t="str">
        <f t="shared" si="43"/>
        <v/>
      </c>
      <c r="E2876" s="1" t="s">
        <v>352</v>
      </c>
      <c r="F2876" s="38"/>
      <c r="G2876" s="38"/>
      <c r="M2876" s="1">
        <f>IF(ISNUMBER(MATCH(E2876,_xlfn.VSTACK('VLookup Lists'!$E$2:$E$17,'VLookup Lists'!$H$2:$H$38,'VLookup Lists'!$J$2:$J$8),0)),1,0)</f>
        <v>0</v>
      </c>
      <c r="N2876" s="1" t="str">
        <f>IFERROR(IF(VLOOKUP($D2876,'VLookup Lists'!$B$11:$C$29,2,FALSE)="FLIP",1,0),"")</f>
        <v/>
      </c>
      <c r="O2876" s="1" t="b">
        <f>ISNUMBER(MATCH($E2876,'VLookup Lists'!$E$2:$E$17,0))</f>
        <v>0</v>
      </c>
    </row>
    <row r="2877" spans="1:15" ht="15" customHeight="1" x14ac:dyDescent="0.2">
      <c r="A2877" s="1" t="str">
        <f t="shared" si="43"/>
        <v/>
      </c>
      <c r="E2877" s="1" t="s">
        <v>352</v>
      </c>
      <c r="F2877" s="38"/>
      <c r="G2877" s="38"/>
      <c r="M2877" s="1">
        <f>IF(ISNUMBER(MATCH(E2877,_xlfn.VSTACK('VLookup Lists'!$E$2:$E$17,'VLookup Lists'!$H$2:$H$38,'VLookup Lists'!$J$2:$J$8),0)),1,0)</f>
        <v>0</v>
      </c>
      <c r="N2877" s="1" t="str">
        <f>IFERROR(IF(VLOOKUP($D2877,'VLookup Lists'!$B$11:$C$29,2,FALSE)="FLIP",1,0),"")</f>
        <v/>
      </c>
      <c r="O2877" s="1" t="b">
        <f>ISNUMBER(MATCH($E2877,'VLookup Lists'!$E$2:$E$17,0))</f>
        <v>0</v>
      </c>
    </row>
    <row r="2878" spans="1:15" ht="15" customHeight="1" x14ac:dyDescent="0.2">
      <c r="A2878" s="1" t="str">
        <f t="shared" si="43"/>
        <v/>
      </c>
      <c r="E2878" s="1" t="s">
        <v>352</v>
      </c>
      <c r="F2878" s="38"/>
      <c r="G2878" s="38"/>
      <c r="M2878" s="1">
        <f>IF(ISNUMBER(MATCH(E2878,_xlfn.VSTACK('VLookup Lists'!$E$2:$E$17,'VLookup Lists'!$H$2:$H$38,'VLookup Lists'!$J$2:$J$8),0)),1,0)</f>
        <v>0</v>
      </c>
      <c r="N2878" s="1" t="str">
        <f>IFERROR(IF(VLOOKUP($D2878,'VLookup Lists'!$B$11:$C$29,2,FALSE)="FLIP",1,0),"")</f>
        <v/>
      </c>
      <c r="O2878" s="1" t="b">
        <f>ISNUMBER(MATCH($E2878,'VLookup Lists'!$E$2:$E$17,0))</f>
        <v>0</v>
      </c>
    </row>
    <row r="2879" spans="1:15" ht="15" customHeight="1" x14ac:dyDescent="0.2">
      <c r="A2879" s="1" t="str">
        <f t="shared" si="43"/>
        <v/>
      </c>
      <c r="E2879" s="1" t="s">
        <v>352</v>
      </c>
      <c r="F2879" s="38"/>
      <c r="G2879" s="38"/>
      <c r="M2879" s="1">
        <f>IF(ISNUMBER(MATCH(E2879,_xlfn.VSTACK('VLookup Lists'!$E$2:$E$17,'VLookup Lists'!$H$2:$H$38,'VLookup Lists'!$J$2:$J$8),0)),1,0)</f>
        <v>0</v>
      </c>
      <c r="N2879" s="1" t="str">
        <f>IFERROR(IF(VLOOKUP($D2879,'VLookup Lists'!$B$11:$C$29,2,FALSE)="FLIP",1,0),"")</f>
        <v/>
      </c>
      <c r="O2879" s="1" t="b">
        <f>ISNUMBER(MATCH($E2879,'VLookup Lists'!$E$2:$E$17,0))</f>
        <v>0</v>
      </c>
    </row>
    <row r="2880" spans="1:15" ht="15" customHeight="1" x14ac:dyDescent="0.2">
      <c r="A2880" s="1" t="str">
        <f t="shared" si="43"/>
        <v/>
      </c>
      <c r="E2880" s="1" t="s">
        <v>352</v>
      </c>
      <c r="F2880" s="38"/>
      <c r="G2880" s="38"/>
      <c r="M2880" s="1">
        <f>IF(ISNUMBER(MATCH(E2880,_xlfn.VSTACK('VLookup Lists'!$E$2:$E$17,'VLookup Lists'!$H$2:$H$38,'VLookup Lists'!$J$2:$J$8),0)),1,0)</f>
        <v>0</v>
      </c>
      <c r="N2880" s="1" t="str">
        <f>IFERROR(IF(VLOOKUP($D2880,'VLookup Lists'!$B$11:$C$29,2,FALSE)="FLIP",1,0),"")</f>
        <v/>
      </c>
      <c r="O2880" s="1" t="b">
        <f>ISNUMBER(MATCH($E2880,'VLookup Lists'!$E$2:$E$17,0))</f>
        <v>0</v>
      </c>
    </row>
    <row r="2881" spans="1:15" ht="15" customHeight="1" x14ac:dyDescent="0.2">
      <c r="A2881" s="1" t="str">
        <f t="shared" si="43"/>
        <v/>
      </c>
      <c r="E2881" s="1" t="s">
        <v>352</v>
      </c>
      <c r="F2881" s="38"/>
      <c r="G2881" s="38"/>
      <c r="M2881" s="1">
        <f>IF(ISNUMBER(MATCH(E2881,_xlfn.VSTACK('VLookup Lists'!$E$2:$E$17,'VLookup Lists'!$H$2:$H$38,'VLookup Lists'!$J$2:$J$8),0)),1,0)</f>
        <v>0</v>
      </c>
      <c r="N2881" s="1" t="str">
        <f>IFERROR(IF(VLOOKUP($D2881,'VLookup Lists'!$B$11:$C$29,2,FALSE)="FLIP",1,0),"")</f>
        <v/>
      </c>
      <c r="O2881" s="1" t="b">
        <f>ISNUMBER(MATCH($E2881,'VLookup Lists'!$E$2:$E$17,0))</f>
        <v>0</v>
      </c>
    </row>
    <row r="2882" spans="1:15" ht="15" customHeight="1" x14ac:dyDescent="0.2">
      <c r="A2882" s="1" t="str">
        <f t="shared" si="43"/>
        <v/>
      </c>
      <c r="E2882" s="1" t="s">
        <v>352</v>
      </c>
      <c r="F2882" s="38"/>
      <c r="G2882" s="38"/>
      <c r="M2882" s="1">
        <f>IF(ISNUMBER(MATCH(E2882,_xlfn.VSTACK('VLookup Lists'!$E$2:$E$17,'VLookup Lists'!$H$2:$H$38,'VLookup Lists'!$J$2:$J$8),0)),1,0)</f>
        <v>0</v>
      </c>
      <c r="N2882" s="1" t="str">
        <f>IFERROR(IF(VLOOKUP($D2882,'VLookup Lists'!$B$11:$C$29,2,FALSE)="FLIP",1,0),"")</f>
        <v/>
      </c>
      <c r="O2882" s="1" t="b">
        <f>ISNUMBER(MATCH($E2882,'VLookup Lists'!$E$2:$E$17,0))</f>
        <v>0</v>
      </c>
    </row>
    <row r="2883" spans="1:15" ht="15" customHeight="1" x14ac:dyDescent="0.2">
      <c r="A2883" s="1" t="str">
        <f t="shared" si="43"/>
        <v/>
      </c>
      <c r="E2883" s="1" t="s">
        <v>352</v>
      </c>
      <c r="F2883" s="38"/>
      <c r="G2883" s="38"/>
      <c r="M2883" s="1">
        <f>IF(ISNUMBER(MATCH(E2883,_xlfn.VSTACK('VLookup Lists'!$E$2:$E$17,'VLookup Lists'!$H$2:$H$38,'VLookup Lists'!$J$2:$J$8),0)),1,0)</f>
        <v>0</v>
      </c>
      <c r="N2883" s="1" t="str">
        <f>IFERROR(IF(VLOOKUP($D2883,'VLookup Lists'!$B$11:$C$29,2,FALSE)="FLIP",1,0),"")</f>
        <v/>
      </c>
      <c r="O2883" s="1" t="b">
        <f>ISNUMBER(MATCH($E2883,'VLookup Lists'!$E$2:$E$17,0))</f>
        <v>0</v>
      </c>
    </row>
    <row r="2884" spans="1:15" ht="15" customHeight="1" x14ac:dyDescent="0.2">
      <c r="A2884" s="1" t="str">
        <f t="shared" si="43"/>
        <v/>
      </c>
      <c r="E2884" s="1" t="s">
        <v>352</v>
      </c>
      <c r="F2884" s="38"/>
      <c r="G2884" s="38"/>
      <c r="M2884" s="1">
        <f>IF(ISNUMBER(MATCH(E2884,_xlfn.VSTACK('VLookup Lists'!$E$2:$E$17,'VLookup Lists'!$H$2:$H$38,'VLookup Lists'!$J$2:$J$8),0)),1,0)</f>
        <v>0</v>
      </c>
      <c r="N2884" s="1" t="str">
        <f>IFERROR(IF(VLOOKUP($D2884,'VLookup Lists'!$B$11:$C$29,2,FALSE)="FLIP",1,0),"")</f>
        <v/>
      </c>
      <c r="O2884" s="1" t="b">
        <f>ISNUMBER(MATCH($E2884,'VLookup Lists'!$E$2:$E$17,0))</f>
        <v>0</v>
      </c>
    </row>
    <row r="2885" spans="1:15" ht="15" customHeight="1" x14ac:dyDescent="0.2">
      <c r="A2885" s="1" t="str">
        <f t="shared" si="43"/>
        <v/>
      </c>
      <c r="E2885" s="1" t="s">
        <v>352</v>
      </c>
      <c r="F2885" s="38"/>
      <c r="G2885" s="38"/>
      <c r="M2885" s="1">
        <f>IF(ISNUMBER(MATCH(E2885,_xlfn.VSTACK('VLookup Lists'!$E$2:$E$17,'VLookup Lists'!$H$2:$H$38,'VLookup Lists'!$J$2:$J$8),0)),1,0)</f>
        <v>0</v>
      </c>
      <c r="N2885" s="1" t="str">
        <f>IFERROR(IF(VLOOKUP($D2885,'VLookup Lists'!$B$11:$C$29,2,FALSE)="FLIP",1,0),"")</f>
        <v/>
      </c>
      <c r="O2885" s="1" t="b">
        <f>ISNUMBER(MATCH($E2885,'VLookup Lists'!$E$2:$E$17,0))</f>
        <v>0</v>
      </c>
    </row>
    <row r="2886" spans="1:15" ht="15" customHeight="1" x14ac:dyDescent="0.2">
      <c r="A2886" s="1" t="str">
        <f t="shared" si="43"/>
        <v/>
      </c>
      <c r="E2886" s="1" t="s">
        <v>352</v>
      </c>
      <c r="F2886" s="38"/>
      <c r="G2886" s="38"/>
      <c r="M2886" s="1">
        <f>IF(ISNUMBER(MATCH(E2886,_xlfn.VSTACK('VLookup Lists'!$E$2:$E$17,'VLookup Lists'!$H$2:$H$38,'VLookup Lists'!$J$2:$J$8),0)),1,0)</f>
        <v>0</v>
      </c>
      <c r="N2886" s="1" t="str">
        <f>IFERROR(IF(VLOOKUP($D2886,'VLookup Lists'!$B$11:$C$29,2,FALSE)="FLIP",1,0),"")</f>
        <v/>
      </c>
      <c r="O2886" s="1" t="b">
        <f>ISNUMBER(MATCH($E2886,'VLookup Lists'!$E$2:$E$17,0))</f>
        <v>0</v>
      </c>
    </row>
    <row r="2887" spans="1:15" ht="15" customHeight="1" x14ac:dyDescent="0.2">
      <c r="A2887" s="1" t="str">
        <f t="shared" si="43"/>
        <v/>
      </c>
      <c r="E2887" s="1" t="s">
        <v>352</v>
      </c>
      <c r="F2887" s="38"/>
      <c r="G2887" s="38"/>
      <c r="M2887" s="1">
        <f>IF(ISNUMBER(MATCH(E2887,_xlfn.VSTACK('VLookup Lists'!$E$2:$E$17,'VLookup Lists'!$H$2:$H$38,'VLookup Lists'!$J$2:$J$8),0)),1,0)</f>
        <v>0</v>
      </c>
      <c r="N2887" s="1" t="str">
        <f>IFERROR(IF(VLOOKUP($D2887,'VLookup Lists'!$B$11:$C$29,2,FALSE)="FLIP",1,0),"")</f>
        <v/>
      </c>
      <c r="O2887" s="1" t="b">
        <f>ISNUMBER(MATCH($E2887,'VLookup Lists'!$E$2:$E$17,0))</f>
        <v>0</v>
      </c>
    </row>
    <row r="2888" spans="1:15" ht="15" customHeight="1" x14ac:dyDescent="0.2">
      <c r="A2888" s="1" t="str">
        <f t="shared" si="43"/>
        <v/>
      </c>
      <c r="E2888" s="1" t="s">
        <v>352</v>
      </c>
      <c r="F2888" s="38"/>
      <c r="G2888" s="38"/>
      <c r="M2888" s="1">
        <f>IF(ISNUMBER(MATCH(E2888,_xlfn.VSTACK('VLookup Lists'!$E$2:$E$17,'VLookup Lists'!$H$2:$H$38,'VLookup Lists'!$J$2:$J$8),0)),1,0)</f>
        <v>0</v>
      </c>
      <c r="N2888" s="1" t="str">
        <f>IFERROR(IF(VLOOKUP($D2888,'VLookup Lists'!$B$11:$C$29,2,FALSE)="FLIP",1,0),"")</f>
        <v/>
      </c>
      <c r="O2888" s="1" t="b">
        <f>ISNUMBER(MATCH($E2888,'VLookup Lists'!$E$2:$E$17,0))</f>
        <v>0</v>
      </c>
    </row>
    <row r="2889" spans="1:15" ht="15" customHeight="1" x14ac:dyDescent="0.2">
      <c r="A2889" s="1" t="str">
        <f t="shared" si="43"/>
        <v/>
      </c>
      <c r="E2889" s="1" t="s">
        <v>352</v>
      </c>
      <c r="F2889" s="38"/>
      <c r="G2889" s="38"/>
      <c r="M2889" s="1">
        <f>IF(ISNUMBER(MATCH(E2889,_xlfn.VSTACK('VLookup Lists'!$E$2:$E$17,'VLookup Lists'!$H$2:$H$38,'VLookup Lists'!$J$2:$J$8),0)),1,0)</f>
        <v>0</v>
      </c>
      <c r="N2889" s="1" t="str">
        <f>IFERROR(IF(VLOOKUP($D2889,'VLookup Lists'!$B$11:$C$29,2,FALSE)="FLIP",1,0),"")</f>
        <v/>
      </c>
      <c r="O2889" s="1" t="b">
        <f>ISNUMBER(MATCH($E2889,'VLookup Lists'!$E$2:$E$17,0))</f>
        <v>0</v>
      </c>
    </row>
    <row r="2890" spans="1:15" ht="15" customHeight="1" x14ac:dyDescent="0.2">
      <c r="A2890" s="1" t="str">
        <f t="shared" si="43"/>
        <v/>
      </c>
      <c r="E2890" s="1" t="s">
        <v>352</v>
      </c>
      <c r="F2890" s="38"/>
      <c r="G2890" s="38"/>
      <c r="M2890" s="1">
        <f>IF(ISNUMBER(MATCH(E2890,_xlfn.VSTACK('VLookup Lists'!$E$2:$E$17,'VLookup Lists'!$H$2:$H$38,'VLookup Lists'!$J$2:$J$8),0)),1,0)</f>
        <v>0</v>
      </c>
      <c r="N2890" s="1" t="str">
        <f>IFERROR(IF(VLOOKUP($D2890,'VLookup Lists'!$B$11:$C$29,2,FALSE)="FLIP",1,0),"")</f>
        <v/>
      </c>
      <c r="O2890" s="1" t="b">
        <f>ISNUMBER(MATCH($E2890,'VLookup Lists'!$E$2:$E$17,0))</f>
        <v>0</v>
      </c>
    </row>
    <row r="2891" spans="1:15" ht="15" customHeight="1" x14ac:dyDescent="0.2">
      <c r="A2891" s="1" t="str">
        <f t="shared" si="43"/>
        <v/>
      </c>
      <c r="E2891" s="1" t="s">
        <v>352</v>
      </c>
      <c r="F2891" s="38"/>
      <c r="G2891" s="38"/>
      <c r="M2891" s="1">
        <f>IF(ISNUMBER(MATCH(E2891,_xlfn.VSTACK('VLookup Lists'!$E$2:$E$17,'VLookup Lists'!$H$2:$H$38,'VLookup Lists'!$J$2:$J$8),0)),1,0)</f>
        <v>0</v>
      </c>
      <c r="N2891" s="1" t="str">
        <f>IFERROR(IF(VLOOKUP($D2891,'VLookup Lists'!$B$11:$C$29,2,FALSE)="FLIP",1,0),"")</f>
        <v/>
      </c>
      <c r="O2891" s="1" t="b">
        <f>ISNUMBER(MATCH($E2891,'VLookup Lists'!$E$2:$E$17,0))</f>
        <v>0</v>
      </c>
    </row>
    <row r="2892" spans="1:15" ht="15" customHeight="1" x14ac:dyDescent="0.2">
      <c r="A2892" s="1" t="str">
        <f t="shared" si="43"/>
        <v/>
      </c>
      <c r="E2892" s="1" t="s">
        <v>352</v>
      </c>
      <c r="F2892" s="38"/>
      <c r="G2892" s="38"/>
      <c r="M2892" s="1">
        <f>IF(ISNUMBER(MATCH(E2892,_xlfn.VSTACK('VLookup Lists'!$E$2:$E$17,'VLookup Lists'!$H$2:$H$38,'VLookup Lists'!$J$2:$J$8),0)),1,0)</f>
        <v>0</v>
      </c>
      <c r="N2892" s="1" t="str">
        <f>IFERROR(IF(VLOOKUP($D2892,'VLookup Lists'!$B$11:$C$29,2,FALSE)="FLIP",1,0),"")</f>
        <v/>
      </c>
      <c r="O2892" s="1" t="b">
        <f>ISNUMBER(MATCH($E2892,'VLookup Lists'!$E$2:$E$17,0))</f>
        <v>0</v>
      </c>
    </row>
    <row r="2893" spans="1:15" ht="15" customHeight="1" x14ac:dyDescent="0.2">
      <c r="A2893" s="1" t="str">
        <f t="shared" si="43"/>
        <v/>
      </c>
      <c r="E2893" s="1" t="s">
        <v>352</v>
      </c>
      <c r="F2893" s="38"/>
      <c r="G2893" s="38"/>
      <c r="M2893" s="1">
        <f>IF(ISNUMBER(MATCH(E2893,_xlfn.VSTACK('VLookup Lists'!$E$2:$E$17,'VLookup Lists'!$H$2:$H$38,'VLookup Lists'!$J$2:$J$8),0)),1,0)</f>
        <v>0</v>
      </c>
      <c r="N2893" s="1" t="str">
        <f>IFERROR(IF(VLOOKUP($D2893,'VLookup Lists'!$B$11:$C$29,2,FALSE)="FLIP",1,0),"")</f>
        <v/>
      </c>
      <c r="O2893" s="1" t="b">
        <f>ISNUMBER(MATCH($E2893,'VLookup Lists'!$E$2:$E$17,0))</f>
        <v>0</v>
      </c>
    </row>
    <row r="2894" spans="1:15" ht="15" customHeight="1" x14ac:dyDescent="0.2">
      <c r="A2894" s="1" t="str">
        <f t="shared" ref="A2894:A3148" si="44">IF(ISBLANK(B2894),"","ICJIA")</f>
        <v/>
      </c>
      <c r="E2894" s="1" t="s">
        <v>352</v>
      </c>
      <c r="F2894" s="38"/>
      <c r="G2894" s="38"/>
      <c r="M2894" s="1">
        <f>IF(ISNUMBER(MATCH(E2894,_xlfn.VSTACK('VLookup Lists'!$E$2:$E$17,'VLookup Lists'!$H$2:$H$38,'VLookup Lists'!$J$2:$J$8),0)),1,0)</f>
        <v>0</v>
      </c>
      <c r="N2894" s="1" t="str">
        <f>IFERROR(IF(VLOOKUP($D2894,'VLookup Lists'!$B$11:$C$29,2,FALSE)="FLIP",1,0),"")</f>
        <v/>
      </c>
      <c r="O2894" s="1" t="b">
        <f>ISNUMBER(MATCH($E2894,'VLookup Lists'!$E$2:$E$17,0))</f>
        <v>0</v>
      </c>
    </row>
    <row r="2895" spans="1:15" ht="15" customHeight="1" x14ac:dyDescent="0.2">
      <c r="A2895" s="1" t="str">
        <f t="shared" si="44"/>
        <v/>
      </c>
      <c r="E2895" s="1" t="s">
        <v>352</v>
      </c>
      <c r="F2895" s="38"/>
      <c r="G2895" s="38"/>
      <c r="M2895" s="1">
        <f>IF(ISNUMBER(MATCH(E2895,_xlfn.VSTACK('VLookup Lists'!$E$2:$E$17,'VLookup Lists'!$H$2:$H$38,'VLookup Lists'!$J$2:$J$8),0)),1,0)</f>
        <v>0</v>
      </c>
      <c r="N2895" s="1" t="str">
        <f>IFERROR(IF(VLOOKUP($D2895,'VLookup Lists'!$B$11:$C$29,2,FALSE)="FLIP",1,0),"")</f>
        <v/>
      </c>
      <c r="O2895" s="1" t="b">
        <f>ISNUMBER(MATCH($E2895,'VLookup Lists'!$E$2:$E$17,0))</f>
        <v>0</v>
      </c>
    </row>
    <row r="2896" spans="1:15" ht="15" customHeight="1" x14ac:dyDescent="0.2">
      <c r="A2896" s="1" t="str">
        <f t="shared" si="44"/>
        <v/>
      </c>
      <c r="E2896" s="1" t="s">
        <v>352</v>
      </c>
      <c r="F2896" s="38"/>
      <c r="G2896" s="38"/>
      <c r="M2896" s="1">
        <f>IF(ISNUMBER(MATCH(E2896,_xlfn.VSTACK('VLookup Lists'!$E$2:$E$17,'VLookup Lists'!$H$2:$H$38,'VLookup Lists'!$J$2:$J$8),0)),1,0)</f>
        <v>0</v>
      </c>
      <c r="N2896" s="1" t="str">
        <f>IFERROR(IF(VLOOKUP($D2896,'VLookup Lists'!$B$11:$C$29,2,FALSE)="FLIP",1,0),"")</f>
        <v/>
      </c>
      <c r="O2896" s="1" t="b">
        <f>ISNUMBER(MATCH($E2896,'VLookup Lists'!$E$2:$E$17,0))</f>
        <v>0</v>
      </c>
    </row>
    <row r="2897" spans="1:15" ht="15" customHeight="1" x14ac:dyDescent="0.2">
      <c r="A2897" s="1" t="str">
        <f t="shared" si="44"/>
        <v/>
      </c>
      <c r="E2897" s="1" t="s">
        <v>352</v>
      </c>
      <c r="F2897" s="38"/>
      <c r="G2897" s="38"/>
      <c r="M2897" s="1">
        <f>IF(ISNUMBER(MATCH(E2897,_xlfn.VSTACK('VLookup Lists'!$E$2:$E$17,'VLookup Lists'!$H$2:$H$38,'VLookup Lists'!$J$2:$J$8),0)),1,0)</f>
        <v>0</v>
      </c>
      <c r="N2897" s="1" t="str">
        <f>IFERROR(IF(VLOOKUP($D2897,'VLookup Lists'!$B$11:$C$29,2,FALSE)="FLIP",1,0),"")</f>
        <v/>
      </c>
      <c r="O2897" s="1" t="b">
        <f>ISNUMBER(MATCH($E2897,'VLookup Lists'!$E$2:$E$17,0))</f>
        <v>0</v>
      </c>
    </row>
    <row r="2898" spans="1:15" ht="15" customHeight="1" x14ac:dyDescent="0.2">
      <c r="A2898" s="1" t="str">
        <f t="shared" si="44"/>
        <v/>
      </c>
      <c r="E2898" s="1" t="s">
        <v>352</v>
      </c>
      <c r="F2898" s="38"/>
      <c r="G2898" s="38"/>
      <c r="M2898" s="1">
        <f>IF(ISNUMBER(MATCH(E2898,_xlfn.VSTACK('VLookup Lists'!$E$2:$E$17,'VLookup Lists'!$H$2:$H$38,'VLookup Lists'!$J$2:$J$8),0)),1,0)</f>
        <v>0</v>
      </c>
      <c r="N2898" s="1" t="str">
        <f>IFERROR(IF(VLOOKUP($D2898,'VLookup Lists'!$B$11:$C$29,2,FALSE)="FLIP",1,0),"")</f>
        <v/>
      </c>
      <c r="O2898" s="1" t="b">
        <f>ISNUMBER(MATCH($E2898,'VLookup Lists'!$E$2:$E$17,0))</f>
        <v>0</v>
      </c>
    </row>
    <row r="2899" spans="1:15" ht="15" customHeight="1" x14ac:dyDescent="0.2">
      <c r="A2899" s="1" t="str">
        <f t="shared" si="44"/>
        <v/>
      </c>
      <c r="E2899" s="1" t="s">
        <v>352</v>
      </c>
      <c r="F2899" s="38"/>
      <c r="G2899" s="38"/>
      <c r="M2899" s="1">
        <f>IF(ISNUMBER(MATCH(E2899,_xlfn.VSTACK('VLookup Lists'!$E$2:$E$17,'VLookup Lists'!$H$2:$H$38,'VLookup Lists'!$J$2:$J$8),0)),1,0)</f>
        <v>0</v>
      </c>
      <c r="N2899" s="1" t="str">
        <f>IFERROR(IF(VLOOKUP($D2899,'VLookup Lists'!$B$11:$C$29,2,FALSE)="FLIP",1,0),"")</f>
        <v/>
      </c>
      <c r="O2899" s="1" t="b">
        <f>ISNUMBER(MATCH($E2899,'VLookup Lists'!$E$2:$E$17,0))</f>
        <v>0</v>
      </c>
    </row>
    <row r="2900" spans="1:15" ht="15" customHeight="1" x14ac:dyDescent="0.2">
      <c r="A2900" s="1" t="str">
        <f t="shared" si="44"/>
        <v/>
      </c>
      <c r="E2900" s="1" t="s">
        <v>352</v>
      </c>
      <c r="F2900" s="38"/>
      <c r="G2900" s="38"/>
      <c r="M2900" s="1">
        <f>IF(ISNUMBER(MATCH(E2900,_xlfn.VSTACK('VLookup Lists'!$E$2:$E$17,'VLookup Lists'!$H$2:$H$38,'VLookup Lists'!$J$2:$J$8),0)),1,0)</f>
        <v>0</v>
      </c>
      <c r="N2900" s="1" t="str">
        <f>IFERROR(IF(VLOOKUP($D2900,'VLookup Lists'!$B$11:$C$29,2,FALSE)="FLIP",1,0),"")</f>
        <v/>
      </c>
      <c r="O2900" s="1" t="b">
        <f>ISNUMBER(MATCH($E2900,'VLookup Lists'!$E$2:$E$17,0))</f>
        <v>0</v>
      </c>
    </row>
    <row r="2901" spans="1:15" ht="15" customHeight="1" x14ac:dyDescent="0.2">
      <c r="A2901" s="1" t="str">
        <f t="shared" si="44"/>
        <v/>
      </c>
      <c r="E2901" s="1" t="s">
        <v>352</v>
      </c>
      <c r="F2901" s="38"/>
      <c r="G2901" s="38"/>
      <c r="M2901" s="1">
        <f>IF(ISNUMBER(MATCH(E2901,_xlfn.VSTACK('VLookup Lists'!$E$2:$E$17,'VLookup Lists'!$H$2:$H$38,'VLookup Lists'!$J$2:$J$8),0)),1,0)</f>
        <v>0</v>
      </c>
      <c r="N2901" s="1" t="str">
        <f>IFERROR(IF(VLOOKUP($D2901,'VLookup Lists'!$B$11:$C$29,2,FALSE)="FLIP",1,0),"")</f>
        <v/>
      </c>
      <c r="O2901" s="1" t="b">
        <f>ISNUMBER(MATCH($E2901,'VLookup Lists'!$E$2:$E$17,0))</f>
        <v>0</v>
      </c>
    </row>
    <row r="2902" spans="1:15" ht="15" customHeight="1" x14ac:dyDescent="0.2">
      <c r="A2902" s="1" t="str">
        <f t="shared" si="44"/>
        <v/>
      </c>
      <c r="E2902" s="1" t="s">
        <v>352</v>
      </c>
      <c r="F2902" s="38"/>
      <c r="G2902" s="38"/>
      <c r="M2902" s="1">
        <f>IF(ISNUMBER(MATCH(E2902,_xlfn.VSTACK('VLookup Lists'!$E$2:$E$17,'VLookup Lists'!$H$2:$H$38,'VLookup Lists'!$J$2:$J$8),0)),1,0)</f>
        <v>0</v>
      </c>
      <c r="N2902" s="1" t="str">
        <f>IFERROR(IF(VLOOKUP($D2902,'VLookup Lists'!$B$11:$C$29,2,FALSE)="FLIP",1,0),"")</f>
        <v/>
      </c>
      <c r="O2902" s="1" t="b">
        <f>ISNUMBER(MATCH($E2902,'VLookup Lists'!$E$2:$E$17,0))</f>
        <v>0</v>
      </c>
    </row>
    <row r="2903" spans="1:15" ht="15" customHeight="1" x14ac:dyDescent="0.2">
      <c r="A2903" s="1" t="str">
        <f t="shared" si="44"/>
        <v/>
      </c>
      <c r="E2903" s="1" t="s">
        <v>352</v>
      </c>
      <c r="F2903" s="38"/>
      <c r="G2903" s="38"/>
      <c r="M2903" s="1">
        <f>IF(ISNUMBER(MATCH(E2903,_xlfn.VSTACK('VLookup Lists'!$E$2:$E$17,'VLookup Lists'!$H$2:$H$38,'VLookup Lists'!$J$2:$J$8),0)),1,0)</f>
        <v>0</v>
      </c>
      <c r="N2903" s="1" t="str">
        <f>IFERROR(IF(VLOOKUP($D2903,'VLookup Lists'!$B$11:$C$29,2,FALSE)="FLIP",1,0),"")</f>
        <v/>
      </c>
      <c r="O2903" s="1" t="b">
        <f>ISNUMBER(MATCH($E2903,'VLookup Lists'!$E$2:$E$17,0))</f>
        <v>0</v>
      </c>
    </row>
    <row r="2904" spans="1:15" ht="15" customHeight="1" x14ac:dyDescent="0.2">
      <c r="A2904" s="1" t="str">
        <f t="shared" si="44"/>
        <v/>
      </c>
      <c r="E2904" s="1" t="s">
        <v>352</v>
      </c>
      <c r="F2904" s="38"/>
      <c r="G2904" s="38"/>
      <c r="M2904" s="1">
        <f>IF(ISNUMBER(MATCH(E2904,_xlfn.VSTACK('VLookup Lists'!$E$2:$E$17,'VLookup Lists'!$H$2:$H$38,'VLookup Lists'!$J$2:$J$8),0)),1,0)</f>
        <v>0</v>
      </c>
      <c r="N2904" s="1" t="str">
        <f>IFERROR(IF(VLOOKUP($D2904,'VLookup Lists'!$B$11:$C$29,2,FALSE)="FLIP",1,0),"")</f>
        <v/>
      </c>
      <c r="O2904" s="1" t="b">
        <f>ISNUMBER(MATCH($E2904,'VLookup Lists'!$E$2:$E$17,0))</f>
        <v>0</v>
      </c>
    </row>
    <row r="2905" spans="1:15" ht="15" customHeight="1" x14ac:dyDescent="0.2">
      <c r="A2905" s="1" t="str">
        <f t="shared" si="44"/>
        <v/>
      </c>
      <c r="E2905" s="1" t="s">
        <v>352</v>
      </c>
      <c r="F2905" s="38"/>
      <c r="G2905" s="38"/>
      <c r="M2905" s="1">
        <f>IF(ISNUMBER(MATCH(E2905,_xlfn.VSTACK('VLookup Lists'!$E$2:$E$17,'VLookup Lists'!$H$2:$H$38,'VLookup Lists'!$J$2:$J$8),0)),1,0)</f>
        <v>0</v>
      </c>
      <c r="N2905" s="1" t="str">
        <f>IFERROR(IF(VLOOKUP($D2905,'VLookup Lists'!$B$11:$C$29,2,FALSE)="FLIP",1,0),"")</f>
        <v/>
      </c>
      <c r="O2905" s="1" t="b">
        <f>ISNUMBER(MATCH($E2905,'VLookup Lists'!$E$2:$E$17,0))</f>
        <v>0</v>
      </c>
    </row>
    <row r="2906" spans="1:15" ht="15" customHeight="1" x14ac:dyDescent="0.2">
      <c r="A2906" s="1" t="str">
        <f t="shared" si="44"/>
        <v/>
      </c>
      <c r="E2906" s="1" t="s">
        <v>352</v>
      </c>
      <c r="F2906" s="38"/>
      <c r="G2906" s="38"/>
      <c r="M2906" s="1">
        <f>IF(ISNUMBER(MATCH(E2906,_xlfn.VSTACK('VLookup Lists'!$E$2:$E$17,'VLookup Lists'!$H$2:$H$38,'VLookup Lists'!$J$2:$J$8),0)),1,0)</f>
        <v>0</v>
      </c>
      <c r="N2906" s="1" t="str">
        <f>IFERROR(IF(VLOOKUP($D2906,'VLookup Lists'!$B$11:$C$29,2,FALSE)="FLIP",1,0),"")</f>
        <v/>
      </c>
      <c r="O2906" s="1" t="b">
        <f>ISNUMBER(MATCH($E2906,'VLookup Lists'!$E$2:$E$17,0))</f>
        <v>0</v>
      </c>
    </row>
    <row r="2907" spans="1:15" ht="15" customHeight="1" x14ac:dyDescent="0.2">
      <c r="A2907" s="1" t="str">
        <f t="shared" si="44"/>
        <v/>
      </c>
      <c r="E2907" s="1" t="s">
        <v>352</v>
      </c>
      <c r="F2907" s="38"/>
      <c r="G2907" s="38"/>
      <c r="M2907" s="1">
        <f>IF(ISNUMBER(MATCH(E2907,_xlfn.VSTACK('VLookup Lists'!$E$2:$E$17,'VLookup Lists'!$H$2:$H$38,'VLookup Lists'!$J$2:$J$8),0)),1,0)</f>
        <v>0</v>
      </c>
      <c r="N2907" s="1" t="str">
        <f>IFERROR(IF(VLOOKUP($D2907,'VLookup Lists'!$B$11:$C$29,2,FALSE)="FLIP",1,0),"")</f>
        <v/>
      </c>
      <c r="O2907" s="1" t="b">
        <f>ISNUMBER(MATCH($E2907,'VLookup Lists'!$E$2:$E$17,0))</f>
        <v>0</v>
      </c>
    </row>
    <row r="2908" spans="1:15" ht="15" customHeight="1" x14ac:dyDescent="0.2">
      <c r="A2908" s="1" t="str">
        <f t="shared" si="44"/>
        <v/>
      </c>
      <c r="E2908" s="1" t="s">
        <v>352</v>
      </c>
      <c r="F2908" s="38"/>
      <c r="G2908" s="38"/>
      <c r="M2908" s="1">
        <f>IF(ISNUMBER(MATCH(E2908,_xlfn.VSTACK('VLookup Lists'!$E$2:$E$17,'VLookup Lists'!$H$2:$H$38,'VLookup Lists'!$J$2:$J$8),0)),1,0)</f>
        <v>0</v>
      </c>
      <c r="N2908" s="1" t="str">
        <f>IFERROR(IF(VLOOKUP($D2908,'VLookup Lists'!$B$11:$C$29,2,FALSE)="FLIP",1,0),"")</f>
        <v/>
      </c>
      <c r="O2908" s="1" t="b">
        <f>ISNUMBER(MATCH($E2908,'VLookup Lists'!$E$2:$E$17,0))</f>
        <v>0</v>
      </c>
    </row>
    <row r="2909" spans="1:15" ht="15" customHeight="1" x14ac:dyDescent="0.2">
      <c r="A2909" s="1" t="str">
        <f t="shared" si="44"/>
        <v/>
      </c>
      <c r="E2909" s="1" t="s">
        <v>352</v>
      </c>
      <c r="F2909" s="38"/>
      <c r="G2909" s="38"/>
      <c r="M2909" s="1">
        <f>IF(ISNUMBER(MATCH(E2909,_xlfn.VSTACK('VLookup Lists'!$E$2:$E$17,'VLookup Lists'!$H$2:$H$38,'VLookup Lists'!$J$2:$J$8),0)),1,0)</f>
        <v>0</v>
      </c>
      <c r="N2909" s="1" t="str">
        <f>IFERROR(IF(VLOOKUP($D2909,'VLookup Lists'!$B$11:$C$29,2,FALSE)="FLIP",1,0),"")</f>
        <v/>
      </c>
      <c r="O2909" s="1" t="b">
        <f>ISNUMBER(MATCH($E2909,'VLookup Lists'!$E$2:$E$17,0))</f>
        <v>0</v>
      </c>
    </row>
    <row r="2910" spans="1:15" ht="15" customHeight="1" x14ac:dyDescent="0.2">
      <c r="A2910" s="1" t="str">
        <f t="shared" si="44"/>
        <v/>
      </c>
      <c r="E2910" s="1" t="s">
        <v>352</v>
      </c>
      <c r="F2910" s="38"/>
      <c r="G2910" s="38"/>
      <c r="M2910" s="1">
        <f>IF(ISNUMBER(MATCH(E2910,_xlfn.VSTACK('VLookup Lists'!$E$2:$E$17,'VLookup Lists'!$H$2:$H$38,'VLookup Lists'!$J$2:$J$8),0)),1,0)</f>
        <v>0</v>
      </c>
      <c r="N2910" s="1" t="str">
        <f>IFERROR(IF(VLOOKUP($D2910,'VLookup Lists'!$B$11:$C$29,2,FALSE)="FLIP",1,0),"")</f>
        <v/>
      </c>
      <c r="O2910" s="1" t="b">
        <f>ISNUMBER(MATCH($E2910,'VLookup Lists'!$E$2:$E$17,0))</f>
        <v>0</v>
      </c>
    </row>
    <row r="2911" spans="1:15" ht="15" customHeight="1" x14ac:dyDescent="0.2">
      <c r="A2911" s="1" t="str">
        <f t="shared" si="44"/>
        <v/>
      </c>
      <c r="E2911" s="1" t="s">
        <v>352</v>
      </c>
      <c r="F2911" s="38"/>
      <c r="G2911" s="38"/>
      <c r="M2911" s="1">
        <f>IF(ISNUMBER(MATCH(E2911,_xlfn.VSTACK('VLookup Lists'!$E$2:$E$17,'VLookup Lists'!$H$2:$H$38,'VLookup Lists'!$J$2:$J$8),0)),1,0)</f>
        <v>0</v>
      </c>
      <c r="N2911" s="1" t="str">
        <f>IFERROR(IF(VLOOKUP($D2911,'VLookup Lists'!$B$11:$C$29,2,FALSE)="FLIP",1,0),"")</f>
        <v/>
      </c>
      <c r="O2911" s="1" t="b">
        <f>ISNUMBER(MATCH($E2911,'VLookup Lists'!$E$2:$E$17,0))</f>
        <v>0</v>
      </c>
    </row>
    <row r="2912" spans="1:15" ht="15" customHeight="1" x14ac:dyDescent="0.2">
      <c r="A2912" s="1" t="str">
        <f t="shared" si="44"/>
        <v/>
      </c>
      <c r="E2912" s="1" t="s">
        <v>352</v>
      </c>
      <c r="F2912" s="38"/>
      <c r="G2912" s="38"/>
      <c r="M2912" s="1">
        <f>IF(ISNUMBER(MATCH(E2912,_xlfn.VSTACK('VLookup Lists'!$E$2:$E$17,'VLookup Lists'!$H$2:$H$38,'VLookup Lists'!$J$2:$J$8),0)),1,0)</f>
        <v>0</v>
      </c>
      <c r="N2912" s="1" t="str">
        <f>IFERROR(IF(VLOOKUP($D2912,'VLookup Lists'!$B$11:$C$29,2,FALSE)="FLIP",1,0),"")</f>
        <v/>
      </c>
      <c r="O2912" s="1" t="b">
        <f>ISNUMBER(MATCH($E2912,'VLookup Lists'!$E$2:$E$17,0))</f>
        <v>0</v>
      </c>
    </row>
    <row r="2913" spans="1:15" ht="15" customHeight="1" x14ac:dyDescent="0.2">
      <c r="A2913" s="1" t="str">
        <f t="shared" si="44"/>
        <v/>
      </c>
      <c r="E2913" s="1" t="s">
        <v>352</v>
      </c>
      <c r="F2913" s="38"/>
      <c r="G2913" s="38"/>
      <c r="M2913" s="1">
        <f>IF(ISNUMBER(MATCH(E2913,_xlfn.VSTACK('VLookup Lists'!$E$2:$E$17,'VLookup Lists'!$H$2:$H$38,'VLookup Lists'!$J$2:$J$8),0)),1,0)</f>
        <v>0</v>
      </c>
      <c r="N2913" s="1" t="str">
        <f>IFERROR(IF(VLOOKUP($D2913,'VLookup Lists'!$B$11:$C$29,2,FALSE)="FLIP",1,0),"")</f>
        <v/>
      </c>
      <c r="O2913" s="1" t="b">
        <f>ISNUMBER(MATCH($E2913,'VLookup Lists'!$E$2:$E$17,0))</f>
        <v>0</v>
      </c>
    </row>
    <row r="2914" spans="1:15" ht="15" customHeight="1" x14ac:dyDescent="0.2">
      <c r="A2914" s="1" t="str">
        <f t="shared" si="44"/>
        <v/>
      </c>
      <c r="E2914" s="1" t="s">
        <v>352</v>
      </c>
      <c r="F2914" s="38"/>
      <c r="G2914" s="38"/>
      <c r="M2914" s="1">
        <f>IF(ISNUMBER(MATCH(E2914,_xlfn.VSTACK('VLookup Lists'!$E$2:$E$17,'VLookup Lists'!$H$2:$H$38,'VLookup Lists'!$J$2:$J$8),0)),1,0)</f>
        <v>0</v>
      </c>
      <c r="N2914" s="1" t="str">
        <f>IFERROR(IF(VLOOKUP($D2914,'VLookup Lists'!$B$11:$C$29,2,FALSE)="FLIP",1,0),"")</f>
        <v/>
      </c>
      <c r="O2914" s="1" t="b">
        <f>ISNUMBER(MATCH($E2914,'VLookup Lists'!$E$2:$E$17,0))</f>
        <v>0</v>
      </c>
    </row>
    <row r="2915" spans="1:15" ht="15" customHeight="1" x14ac:dyDescent="0.2">
      <c r="A2915" s="1" t="str">
        <f t="shared" si="44"/>
        <v/>
      </c>
      <c r="E2915" s="1" t="s">
        <v>352</v>
      </c>
      <c r="F2915" s="38"/>
      <c r="G2915" s="38"/>
      <c r="M2915" s="1">
        <f>IF(ISNUMBER(MATCH(E2915,_xlfn.VSTACK('VLookup Lists'!$E$2:$E$17,'VLookup Lists'!$H$2:$H$38,'VLookup Lists'!$J$2:$J$8),0)),1,0)</f>
        <v>0</v>
      </c>
      <c r="N2915" s="1" t="str">
        <f>IFERROR(IF(VLOOKUP($D2915,'VLookup Lists'!$B$11:$C$29,2,FALSE)="FLIP",1,0),"")</f>
        <v/>
      </c>
      <c r="O2915" s="1" t="b">
        <f>ISNUMBER(MATCH($E2915,'VLookup Lists'!$E$2:$E$17,0))</f>
        <v>0</v>
      </c>
    </row>
    <row r="2916" spans="1:15" ht="15" customHeight="1" x14ac:dyDescent="0.2">
      <c r="A2916" s="1" t="str">
        <f t="shared" si="44"/>
        <v/>
      </c>
      <c r="E2916" s="1" t="s">
        <v>352</v>
      </c>
      <c r="F2916" s="38"/>
      <c r="G2916" s="38"/>
      <c r="M2916" s="1">
        <f>IF(ISNUMBER(MATCH(E2916,_xlfn.VSTACK('VLookup Lists'!$E$2:$E$17,'VLookup Lists'!$H$2:$H$38,'VLookup Lists'!$J$2:$J$8),0)),1,0)</f>
        <v>0</v>
      </c>
      <c r="N2916" s="1" t="str">
        <f>IFERROR(IF(VLOOKUP($D2916,'VLookup Lists'!$B$11:$C$29,2,FALSE)="FLIP",1,0),"")</f>
        <v/>
      </c>
      <c r="O2916" s="1" t="b">
        <f>ISNUMBER(MATCH($E2916,'VLookup Lists'!$E$2:$E$17,0))</f>
        <v>0</v>
      </c>
    </row>
    <row r="2917" spans="1:15" ht="15" customHeight="1" x14ac:dyDescent="0.2">
      <c r="A2917" s="1" t="str">
        <f t="shared" si="44"/>
        <v/>
      </c>
      <c r="E2917" s="1" t="s">
        <v>352</v>
      </c>
      <c r="F2917" s="38"/>
      <c r="G2917" s="38"/>
      <c r="M2917" s="1">
        <f>IF(ISNUMBER(MATCH(E2917,_xlfn.VSTACK('VLookup Lists'!$E$2:$E$17,'VLookup Lists'!$H$2:$H$38,'VLookup Lists'!$J$2:$J$8),0)),1,0)</f>
        <v>0</v>
      </c>
      <c r="N2917" s="1" t="str">
        <f>IFERROR(IF(VLOOKUP($D2917,'VLookup Lists'!$B$11:$C$29,2,FALSE)="FLIP",1,0),"")</f>
        <v/>
      </c>
      <c r="O2917" s="1" t="b">
        <f>ISNUMBER(MATCH($E2917,'VLookup Lists'!$E$2:$E$17,0))</f>
        <v>0</v>
      </c>
    </row>
    <row r="2918" spans="1:15" ht="15" customHeight="1" x14ac:dyDescent="0.2">
      <c r="A2918" s="1" t="str">
        <f t="shared" si="44"/>
        <v/>
      </c>
      <c r="E2918" s="1" t="s">
        <v>352</v>
      </c>
      <c r="F2918" s="38"/>
      <c r="G2918" s="38"/>
      <c r="M2918" s="1">
        <f>IF(ISNUMBER(MATCH(E2918,_xlfn.VSTACK('VLookup Lists'!$E$2:$E$17,'VLookup Lists'!$H$2:$H$38,'VLookup Lists'!$J$2:$J$8),0)),1,0)</f>
        <v>0</v>
      </c>
      <c r="N2918" s="1" t="str">
        <f>IFERROR(IF(VLOOKUP($D2918,'VLookup Lists'!$B$11:$C$29,2,FALSE)="FLIP",1,0),"")</f>
        <v/>
      </c>
      <c r="O2918" s="1" t="b">
        <f>ISNUMBER(MATCH($E2918,'VLookup Lists'!$E$2:$E$17,0))</f>
        <v>0</v>
      </c>
    </row>
    <row r="2919" spans="1:15" ht="15" customHeight="1" x14ac:dyDescent="0.2">
      <c r="A2919" s="1" t="str">
        <f t="shared" si="44"/>
        <v/>
      </c>
      <c r="E2919" s="1" t="s">
        <v>352</v>
      </c>
      <c r="F2919" s="38"/>
      <c r="G2919" s="38"/>
      <c r="M2919" s="1">
        <f>IF(ISNUMBER(MATCH(E2919,_xlfn.VSTACK('VLookup Lists'!$E$2:$E$17,'VLookup Lists'!$H$2:$H$38,'VLookup Lists'!$J$2:$J$8),0)),1,0)</f>
        <v>0</v>
      </c>
      <c r="N2919" s="1" t="str">
        <f>IFERROR(IF(VLOOKUP($D2919,'VLookup Lists'!$B$11:$C$29,2,FALSE)="FLIP",1,0),"")</f>
        <v/>
      </c>
      <c r="O2919" s="1" t="b">
        <f>ISNUMBER(MATCH($E2919,'VLookup Lists'!$E$2:$E$17,0))</f>
        <v>0</v>
      </c>
    </row>
    <row r="2920" spans="1:15" ht="15" customHeight="1" x14ac:dyDescent="0.2">
      <c r="A2920" s="1" t="str">
        <f t="shared" si="44"/>
        <v/>
      </c>
      <c r="E2920" s="1" t="s">
        <v>352</v>
      </c>
      <c r="F2920" s="38"/>
      <c r="G2920" s="38"/>
      <c r="M2920" s="1">
        <f>IF(ISNUMBER(MATCH(E2920,_xlfn.VSTACK('VLookup Lists'!$E$2:$E$17,'VLookup Lists'!$H$2:$H$38,'VLookup Lists'!$J$2:$J$8),0)),1,0)</f>
        <v>0</v>
      </c>
      <c r="N2920" s="1" t="str">
        <f>IFERROR(IF(VLOOKUP($D2920,'VLookup Lists'!$B$11:$C$29,2,FALSE)="FLIP",1,0),"")</f>
        <v/>
      </c>
      <c r="O2920" s="1" t="b">
        <f>ISNUMBER(MATCH($E2920,'VLookup Lists'!$E$2:$E$17,0))</f>
        <v>0</v>
      </c>
    </row>
    <row r="2921" spans="1:15" ht="15" customHeight="1" x14ac:dyDescent="0.2">
      <c r="A2921" s="1" t="str">
        <f t="shared" si="44"/>
        <v/>
      </c>
      <c r="E2921" s="1" t="s">
        <v>352</v>
      </c>
      <c r="F2921" s="38"/>
      <c r="G2921" s="38"/>
      <c r="M2921" s="1">
        <f>IF(ISNUMBER(MATCH(E2921,_xlfn.VSTACK('VLookup Lists'!$E$2:$E$17,'VLookup Lists'!$H$2:$H$38,'VLookup Lists'!$J$2:$J$8),0)),1,0)</f>
        <v>0</v>
      </c>
      <c r="N2921" s="1" t="str">
        <f>IFERROR(IF(VLOOKUP($D2921,'VLookup Lists'!$B$11:$C$29,2,FALSE)="FLIP",1,0),"")</f>
        <v/>
      </c>
      <c r="O2921" s="1" t="b">
        <f>ISNUMBER(MATCH($E2921,'VLookup Lists'!$E$2:$E$17,0))</f>
        <v>0</v>
      </c>
    </row>
    <row r="2922" spans="1:15" ht="15" customHeight="1" x14ac:dyDescent="0.2">
      <c r="A2922" s="1" t="str">
        <f t="shared" si="44"/>
        <v/>
      </c>
      <c r="E2922" s="1" t="s">
        <v>352</v>
      </c>
      <c r="F2922" s="38"/>
      <c r="G2922" s="38"/>
      <c r="M2922" s="1">
        <f>IF(ISNUMBER(MATCH(E2922,_xlfn.VSTACK('VLookup Lists'!$E$2:$E$17,'VLookup Lists'!$H$2:$H$38,'VLookup Lists'!$J$2:$J$8),0)),1,0)</f>
        <v>0</v>
      </c>
      <c r="N2922" s="1" t="str">
        <f>IFERROR(IF(VLOOKUP($D2922,'VLookup Lists'!$B$11:$C$29,2,FALSE)="FLIP",1,0),"")</f>
        <v/>
      </c>
      <c r="O2922" s="1" t="b">
        <f>ISNUMBER(MATCH($E2922,'VLookup Lists'!$E$2:$E$17,0))</f>
        <v>0</v>
      </c>
    </row>
    <row r="2923" spans="1:15" ht="15" customHeight="1" x14ac:dyDescent="0.2">
      <c r="A2923" s="1" t="str">
        <f t="shared" si="44"/>
        <v/>
      </c>
      <c r="E2923" s="1" t="s">
        <v>352</v>
      </c>
      <c r="F2923" s="38"/>
      <c r="G2923" s="38"/>
      <c r="M2923" s="1">
        <f>IF(ISNUMBER(MATCH(E2923,_xlfn.VSTACK('VLookup Lists'!$E$2:$E$17,'VLookup Lists'!$H$2:$H$38,'VLookup Lists'!$J$2:$J$8),0)),1,0)</f>
        <v>0</v>
      </c>
      <c r="N2923" s="1" t="str">
        <f>IFERROR(IF(VLOOKUP($D2923,'VLookup Lists'!$B$11:$C$29,2,FALSE)="FLIP",1,0),"")</f>
        <v/>
      </c>
      <c r="O2923" s="1" t="b">
        <f>ISNUMBER(MATCH($E2923,'VLookup Lists'!$E$2:$E$17,0))</f>
        <v>0</v>
      </c>
    </row>
    <row r="2924" spans="1:15" ht="15" customHeight="1" x14ac:dyDescent="0.2">
      <c r="A2924" s="1" t="str">
        <f t="shared" si="44"/>
        <v/>
      </c>
      <c r="E2924" s="1" t="s">
        <v>352</v>
      </c>
      <c r="F2924" s="38"/>
      <c r="G2924" s="38"/>
      <c r="M2924" s="1">
        <f>IF(ISNUMBER(MATCH(E2924,_xlfn.VSTACK('VLookup Lists'!$E$2:$E$17,'VLookup Lists'!$H$2:$H$38,'VLookup Lists'!$J$2:$J$8),0)),1,0)</f>
        <v>0</v>
      </c>
      <c r="N2924" s="1" t="str">
        <f>IFERROR(IF(VLOOKUP($D2924,'VLookup Lists'!$B$11:$C$29,2,FALSE)="FLIP",1,0),"")</f>
        <v/>
      </c>
      <c r="O2924" s="1" t="b">
        <f>ISNUMBER(MATCH($E2924,'VLookup Lists'!$E$2:$E$17,0))</f>
        <v>0</v>
      </c>
    </row>
    <row r="2925" spans="1:15" ht="15" customHeight="1" x14ac:dyDescent="0.2">
      <c r="A2925" s="1" t="str">
        <f t="shared" si="44"/>
        <v/>
      </c>
      <c r="E2925" s="1" t="s">
        <v>352</v>
      </c>
      <c r="F2925" s="38"/>
      <c r="G2925" s="38"/>
      <c r="M2925" s="1">
        <f>IF(ISNUMBER(MATCH(E2925,_xlfn.VSTACK('VLookup Lists'!$E$2:$E$17,'VLookup Lists'!$H$2:$H$38,'VLookup Lists'!$J$2:$J$8),0)),1,0)</f>
        <v>0</v>
      </c>
      <c r="N2925" s="1" t="str">
        <f>IFERROR(IF(VLOOKUP($D2925,'VLookup Lists'!$B$11:$C$29,2,FALSE)="FLIP",1,0),"")</f>
        <v/>
      </c>
      <c r="O2925" s="1" t="b">
        <f>ISNUMBER(MATCH($E2925,'VLookup Lists'!$E$2:$E$17,0))</f>
        <v>0</v>
      </c>
    </row>
    <row r="2926" spans="1:15" ht="15" customHeight="1" x14ac:dyDescent="0.2">
      <c r="A2926" s="1" t="str">
        <f t="shared" si="44"/>
        <v/>
      </c>
      <c r="E2926" s="1" t="s">
        <v>352</v>
      </c>
      <c r="F2926" s="38"/>
      <c r="G2926" s="38"/>
      <c r="M2926" s="1">
        <f>IF(ISNUMBER(MATCH(E2926,_xlfn.VSTACK('VLookup Lists'!$E$2:$E$17,'VLookup Lists'!$H$2:$H$38,'VLookup Lists'!$J$2:$J$8),0)),1,0)</f>
        <v>0</v>
      </c>
      <c r="N2926" s="1" t="str">
        <f>IFERROR(IF(VLOOKUP($D2926,'VLookup Lists'!$B$11:$C$29,2,FALSE)="FLIP",1,0),"")</f>
        <v/>
      </c>
      <c r="O2926" s="1" t="b">
        <f>ISNUMBER(MATCH($E2926,'VLookup Lists'!$E$2:$E$17,0))</f>
        <v>0</v>
      </c>
    </row>
    <row r="2927" spans="1:15" ht="15" customHeight="1" x14ac:dyDescent="0.2">
      <c r="A2927" s="1" t="str">
        <f t="shared" si="44"/>
        <v/>
      </c>
      <c r="E2927" s="1" t="s">
        <v>352</v>
      </c>
      <c r="F2927" s="38"/>
      <c r="G2927" s="38"/>
      <c r="M2927" s="1">
        <f>IF(ISNUMBER(MATCH(E2927,_xlfn.VSTACK('VLookup Lists'!$E$2:$E$17,'VLookup Lists'!$H$2:$H$38,'VLookup Lists'!$J$2:$J$8),0)),1,0)</f>
        <v>0</v>
      </c>
      <c r="N2927" s="1" t="str">
        <f>IFERROR(IF(VLOOKUP($D2927,'VLookup Lists'!$B$11:$C$29,2,FALSE)="FLIP",1,0),"")</f>
        <v/>
      </c>
      <c r="O2927" s="1" t="b">
        <f>ISNUMBER(MATCH($E2927,'VLookup Lists'!$E$2:$E$17,0))</f>
        <v>0</v>
      </c>
    </row>
    <row r="2928" spans="1:15" ht="15" customHeight="1" x14ac:dyDescent="0.2">
      <c r="A2928" s="1" t="str">
        <f t="shared" si="44"/>
        <v/>
      </c>
      <c r="E2928" s="1" t="s">
        <v>352</v>
      </c>
      <c r="F2928" s="38"/>
      <c r="G2928" s="38"/>
      <c r="M2928" s="1">
        <f>IF(ISNUMBER(MATCH(E2928,_xlfn.VSTACK('VLookup Lists'!$E$2:$E$17,'VLookup Lists'!$H$2:$H$38,'VLookup Lists'!$J$2:$J$8),0)),1,0)</f>
        <v>0</v>
      </c>
      <c r="N2928" s="1" t="str">
        <f>IFERROR(IF(VLOOKUP($D2928,'VLookup Lists'!$B$11:$C$29,2,FALSE)="FLIP",1,0),"")</f>
        <v/>
      </c>
      <c r="O2928" s="1" t="b">
        <f>ISNUMBER(MATCH($E2928,'VLookup Lists'!$E$2:$E$17,0))</f>
        <v>0</v>
      </c>
    </row>
    <row r="2929" spans="1:15" ht="15" customHeight="1" x14ac:dyDescent="0.2">
      <c r="A2929" s="1" t="str">
        <f t="shared" si="44"/>
        <v/>
      </c>
      <c r="E2929" s="1" t="s">
        <v>352</v>
      </c>
      <c r="F2929" s="38"/>
      <c r="G2929" s="38"/>
      <c r="M2929" s="1">
        <f>IF(ISNUMBER(MATCH(E2929,_xlfn.VSTACK('VLookup Lists'!$E$2:$E$17,'VLookup Lists'!$H$2:$H$38,'VLookup Lists'!$J$2:$J$8),0)),1,0)</f>
        <v>0</v>
      </c>
      <c r="N2929" s="1" t="str">
        <f>IFERROR(IF(VLOOKUP($D2929,'VLookup Lists'!$B$11:$C$29,2,FALSE)="FLIP",1,0),"")</f>
        <v/>
      </c>
      <c r="O2929" s="1" t="b">
        <f>ISNUMBER(MATCH($E2929,'VLookup Lists'!$E$2:$E$17,0))</f>
        <v>0</v>
      </c>
    </row>
    <row r="2930" spans="1:15" ht="15" customHeight="1" x14ac:dyDescent="0.2">
      <c r="A2930" s="1" t="str">
        <f t="shared" si="44"/>
        <v/>
      </c>
      <c r="E2930" s="1" t="s">
        <v>352</v>
      </c>
      <c r="F2930" s="38"/>
      <c r="G2930" s="38"/>
      <c r="M2930" s="1">
        <f>IF(ISNUMBER(MATCH(E2930,_xlfn.VSTACK('VLookup Lists'!$E$2:$E$17,'VLookup Lists'!$H$2:$H$38,'VLookup Lists'!$J$2:$J$8),0)),1,0)</f>
        <v>0</v>
      </c>
      <c r="N2930" s="1" t="str">
        <f>IFERROR(IF(VLOOKUP($D2930,'VLookup Lists'!$B$11:$C$29,2,FALSE)="FLIP",1,0),"")</f>
        <v/>
      </c>
      <c r="O2930" s="1" t="b">
        <f>ISNUMBER(MATCH($E2930,'VLookup Lists'!$E$2:$E$17,0))</f>
        <v>0</v>
      </c>
    </row>
    <row r="2931" spans="1:15" ht="15" customHeight="1" x14ac:dyDescent="0.2">
      <c r="A2931" s="1" t="str">
        <f t="shared" si="44"/>
        <v/>
      </c>
      <c r="E2931" s="1" t="s">
        <v>352</v>
      </c>
      <c r="F2931" s="38"/>
      <c r="G2931" s="38"/>
      <c r="M2931" s="1">
        <f>IF(ISNUMBER(MATCH(E2931,_xlfn.VSTACK('VLookup Lists'!$E$2:$E$17,'VLookup Lists'!$H$2:$H$38,'VLookup Lists'!$J$2:$J$8),0)),1,0)</f>
        <v>0</v>
      </c>
      <c r="N2931" s="1" t="str">
        <f>IFERROR(IF(VLOOKUP($D2931,'VLookup Lists'!$B$11:$C$29,2,FALSE)="FLIP",1,0),"")</f>
        <v/>
      </c>
      <c r="O2931" s="1" t="b">
        <f>ISNUMBER(MATCH($E2931,'VLookup Lists'!$E$2:$E$17,0))</f>
        <v>0</v>
      </c>
    </row>
    <row r="2932" spans="1:15" ht="15" customHeight="1" x14ac:dyDescent="0.2">
      <c r="A2932" s="1" t="str">
        <f t="shared" si="44"/>
        <v/>
      </c>
      <c r="E2932" s="1" t="s">
        <v>352</v>
      </c>
      <c r="F2932" s="38"/>
      <c r="G2932" s="38"/>
      <c r="M2932" s="1">
        <f>IF(ISNUMBER(MATCH(E2932,_xlfn.VSTACK('VLookup Lists'!$E$2:$E$17,'VLookup Lists'!$H$2:$H$38,'VLookup Lists'!$J$2:$J$8),0)),1,0)</f>
        <v>0</v>
      </c>
      <c r="N2932" s="1" t="str">
        <f>IFERROR(IF(VLOOKUP($D2932,'VLookup Lists'!$B$11:$C$29,2,FALSE)="FLIP",1,0),"")</f>
        <v/>
      </c>
      <c r="O2932" s="1" t="b">
        <f>ISNUMBER(MATCH($E2932,'VLookup Lists'!$E$2:$E$17,0))</f>
        <v>0</v>
      </c>
    </row>
    <row r="2933" spans="1:15" ht="15" customHeight="1" x14ac:dyDescent="0.2">
      <c r="A2933" s="1" t="str">
        <f t="shared" si="44"/>
        <v/>
      </c>
      <c r="E2933" s="1" t="s">
        <v>352</v>
      </c>
      <c r="F2933" s="38"/>
      <c r="G2933" s="38"/>
      <c r="M2933" s="1">
        <f>IF(ISNUMBER(MATCH(E2933,_xlfn.VSTACK('VLookup Lists'!$E$2:$E$17,'VLookup Lists'!$H$2:$H$38,'VLookup Lists'!$J$2:$J$8),0)),1,0)</f>
        <v>0</v>
      </c>
      <c r="N2933" s="1" t="str">
        <f>IFERROR(IF(VLOOKUP($D2933,'VLookup Lists'!$B$11:$C$29,2,FALSE)="FLIP",1,0),"")</f>
        <v/>
      </c>
      <c r="O2933" s="1" t="b">
        <f>ISNUMBER(MATCH($E2933,'VLookup Lists'!$E$2:$E$17,0))</f>
        <v>0</v>
      </c>
    </row>
    <row r="2934" spans="1:15" ht="15" customHeight="1" x14ac:dyDescent="0.2">
      <c r="A2934" s="1" t="str">
        <f t="shared" si="44"/>
        <v/>
      </c>
      <c r="E2934" s="1" t="s">
        <v>352</v>
      </c>
      <c r="F2934" s="38"/>
      <c r="G2934" s="38"/>
      <c r="M2934" s="1">
        <f>IF(ISNUMBER(MATCH(E2934,_xlfn.VSTACK('VLookup Lists'!$E$2:$E$17,'VLookup Lists'!$H$2:$H$38,'VLookup Lists'!$J$2:$J$8),0)),1,0)</f>
        <v>0</v>
      </c>
      <c r="N2934" s="1" t="str">
        <f>IFERROR(IF(VLOOKUP($D2934,'VLookup Lists'!$B$11:$C$29,2,FALSE)="FLIP",1,0),"")</f>
        <v/>
      </c>
      <c r="O2934" s="1" t="b">
        <f>ISNUMBER(MATCH($E2934,'VLookup Lists'!$E$2:$E$17,0))</f>
        <v>0</v>
      </c>
    </row>
    <row r="2935" spans="1:15" ht="15" customHeight="1" x14ac:dyDescent="0.2">
      <c r="A2935" s="1" t="str">
        <f t="shared" si="44"/>
        <v/>
      </c>
      <c r="E2935" s="1" t="s">
        <v>352</v>
      </c>
      <c r="F2935" s="38"/>
      <c r="G2935" s="38"/>
      <c r="M2935" s="1">
        <f>IF(ISNUMBER(MATCH(E2935,_xlfn.VSTACK('VLookup Lists'!$E$2:$E$17,'VLookup Lists'!$H$2:$H$38,'VLookup Lists'!$J$2:$J$8),0)),1,0)</f>
        <v>0</v>
      </c>
      <c r="N2935" s="1" t="str">
        <f>IFERROR(IF(VLOOKUP($D2935,'VLookup Lists'!$B$11:$C$29,2,FALSE)="FLIP",1,0),"")</f>
        <v/>
      </c>
      <c r="O2935" s="1" t="b">
        <f>ISNUMBER(MATCH($E2935,'VLookup Lists'!$E$2:$E$17,0))</f>
        <v>0</v>
      </c>
    </row>
    <row r="2936" spans="1:15" ht="15" customHeight="1" x14ac:dyDescent="0.2">
      <c r="A2936" s="1" t="str">
        <f t="shared" si="44"/>
        <v/>
      </c>
      <c r="E2936" s="1" t="s">
        <v>352</v>
      </c>
      <c r="F2936" s="38"/>
      <c r="G2936" s="38"/>
      <c r="M2936" s="1">
        <f>IF(ISNUMBER(MATCH(E2936,_xlfn.VSTACK('VLookup Lists'!$E$2:$E$17,'VLookup Lists'!$H$2:$H$38,'VLookup Lists'!$J$2:$J$8),0)),1,0)</f>
        <v>0</v>
      </c>
      <c r="N2936" s="1" t="str">
        <f>IFERROR(IF(VLOOKUP($D2936,'VLookup Lists'!$B$11:$C$29,2,FALSE)="FLIP",1,0),"")</f>
        <v/>
      </c>
      <c r="O2936" s="1" t="b">
        <f>ISNUMBER(MATCH($E2936,'VLookup Lists'!$E$2:$E$17,0))</f>
        <v>0</v>
      </c>
    </row>
    <row r="2937" spans="1:15" ht="15" customHeight="1" x14ac:dyDescent="0.2">
      <c r="A2937" s="1" t="str">
        <f t="shared" si="44"/>
        <v/>
      </c>
      <c r="E2937" s="1" t="s">
        <v>352</v>
      </c>
      <c r="F2937" s="38"/>
      <c r="G2937" s="38"/>
      <c r="M2937" s="1">
        <f>IF(ISNUMBER(MATCH(E2937,_xlfn.VSTACK('VLookup Lists'!$E$2:$E$17,'VLookup Lists'!$H$2:$H$38,'VLookup Lists'!$J$2:$J$8),0)),1,0)</f>
        <v>0</v>
      </c>
      <c r="N2937" s="1" t="str">
        <f>IFERROR(IF(VLOOKUP($D2937,'VLookup Lists'!$B$11:$C$29,2,FALSE)="FLIP",1,0),"")</f>
        <v/>
      </c>
      <c r="O2937" s="1" t="b">
        <f>ISNUMBER(MATCH($E2937,'VLookup Lists'!$E$2:$E$17,0))</f>
        <v>0</v>
      </c>
    </row>
    <row r="2938" spans="1:15" ht="15" customHeight="1" x14ac:dyDescent="0.2">
      <c r="A2938" s="1" t="str">
        <f t="shared" si="44"/>
        <v/>
      </c>
      <c r="E2938" s="1" t="s">
        <v>352</v>
      </c>
      <c r="F2938" s="38"/>
      <c r="G2938" s="38"/>
      <c r="M2938" s="1">
        <f>IF(ISNUMBER(MATCH(E2938,_xlfn.VSTACK('VLookup Lists'!$E$2:$E$17,'VLookup Lists'!$H$2:$H$38,'VLookup Lists'!$J$2:$J$8),0)),1,0)</f>
        <v>0</v>
      </c>
      <c r="N2938" s="1" t="str">
        <f>IFERROR(IF(VLOOKUP($D2938,'VLookup Lists'!$B$11:$C$29,2,FALSE)="FLIP",1,0),"")</f>
        <v/>
      </c>
      <c r="O2938" s="1" t="b">
        <f>ISNUMBER(MATCH($E2938,'VLookup Lists'!$E$2:$E$17,0))</f>
        <v>0</v>
      </c>
    </row>
    <row r="2939" spans="1:15" ht="15" customHeight="1" x14ac:dyDescent="0.2">
      <c r="A2939" s="1" t="str">
        <f t="shared" si="44"/>
        <v/>
      </c>
      <c r="E2939" s="1" t="s">
        <v>352</v>
      </c>
      <c r="F2939" s="38"/>
      <c r="G2939" s="38"/>
      <c r="M2939" s="1">
        <f>IF(ISNUMBER(MATCH(E2939,_xlfn.VSTACK('VLookup Lists'!$E$2:$E$17,'VLookup Lists'!$H$2:$H$38,'VLookup Lists'!$J$2:$J$8),0)),1,0)</f>
        <v>0</v>
      </c>
      <c r="N2939" s="1" t="str">
        <f>IFERROR(IF(VLOOKUP($D2939,'VLookup Lists'!$B$11:$C$29,2,FALSE)="FLIP",1,0),"")</f>
        <v/>
      </c>
      <c r="O2939" s="1" t="b">
        <f>ISNUMBER(MATCH($E2939,'VLookup Lists'!$E$2:$E$17,0))</f>
        <v>0</v>
      </c>
    </row>
    <row r="2940" spans="1:15" ht="15" customHeight="1" x14ac:dyDescent="0.2">
      <c r="A2940" s="1" t="str">
        <f t="shared" si="44"/>
        <v/>
      </c>
      <c r="E2940" s="1" t="s">
        <v>352</v>
      </c>
      <c r="F2940" s="38"/>
      <c r="G2940" s="38"/>
      <c r="M2940" s="1">
        <f>IF(ISNUMBER(MATCH(E2940,_xlfn.VSTACK('VLookup Lists'!$E$2:$E$17,'VLookup Lists'!$H$2:$H$38,'VLookup Lists'!$J$2:$J$8),0)),1,0)</f>
        <v>0</v>
      </c>
      <c r="N2940" s="1" t="str">
        <f>IFERROR(IF(VLOOKUP($D2940,'VLookup Lists'!$B$11:$C$29,2,FALSE)="FLIP",1,0),"")</f>
        <v/>
      </c>
      <c r="O2940" s="1" t="b">
        <f>ISNUMBER(MATCH($E2940,'VLookup Lists'!$E$2:$E$17,0))</f>
        <v>0</v>
      </c>
    </row>
    <row r="2941" spans="1:15" ht="15" customHeight="1" x14ac:dyDescent="0.2">
      <c r="A2941" s="1" t="str">
        <f t="shared" si="44"/>
        <v/>
      </c>
      <c r="E2941" s="1" t="s">
        <v>352</v>
      </c>
      <c r="F2941" s="38"/>
      <c r="G2941" s="38"/>
      <c r="M2941" s="1">
        <f>IF(ISNUMBER(MATCH(E2941,_xlfn.VSTACK('VLookup Lists'!$E$2:$E$17,'VLookup Lists'!$H$2:$H$38,'VLookup Lists'!$J$2:$J$8),0)),1,0)</f>
        <v>0</v>
      </c>
      <c r="N2941" s="1" t="str">
        <f>IFERROR(IF(VLOOKUP($D2941,'VLookup Lists'!$B$11:$C$29,2,FALSE)="FLIP",1,0),"")</f>
        <v/>
      </c>
      <c r="O2941" s="1" t="b">
        <f>ISNUMBER(MATCH($E2941,'VLookup Lists'!$E$2:$E$17,0))</f>
        <v>0</v>
      </c>
    </row>
    <row r="2942" spans="1:15" ht="15" customHeight="1" x14ac:dyDescent="0.2">
      <c r="A2942" s="1" t="str">
        <f t="shared" si="44"/>
        <v/>
      </c>
      <c r="E2942" s="1" t="s">
        <v>352</v>
      </c>
      <c r="F2942" s="38"/>
      <c r="G2942" s="38"/>
      <c r="M2942" s="1">
        <f>IF(ISNUMBER(MATCH(E2942,_xlfn.VSTACK('VLookup Lists'!$E$2:$E$17,'VLookup Lists'!$H$2:$H$38,'VLookup Lists'!$J$2:$J$8),0)),1,0)</f>
        <v>0</v>
      </c>
      <c r="N2942" s="1" t="str">
        <f>IFERROR(IF(VLOOKUP($D2942,'VLookup Lists'!$B$11:$C$29,2,FALSE)="FLIP",1,0),"")</f>
        <v/>
      </c>
      <c r="O2942" s="1" t="b">
        <f>ISNUMBER(MATCH($E2942,'VLookup Lists'!$E$2:$E$17,0))</f>
        <v>0</v>
      </c>
    </row>
    <row r="2943" spans="1:15" ht="15" customHeight="1" x14ac:dyDescent="0.2">
      <c r="A2943" s="1" t="str">
        <f t="shared" si="44"/>
        <v/>
      </c>
      <c r="E2943" s="1" t="s">
        <v>352</v>
      </c>
      <c r="F2943" s="38"/>
      <c r="G2943" s="38"/>
      <c r="M2943" s="1">
        <f>IF(ISNUMBER(MATCH(E2943,_xlfn.VSTACK('VLookup Lists'!$E$2:$E$17,'VLookup Lists'!$H$2:$H$38,'VLookup Lists'!$J$2:$J$8),0)),1,0)</f>
        <v>0</v>
      </c>
      <c r="N2943" s="1" t="str">
        <f>IFERROR(IF(VLOOKUP($D2943,'VLookup Lists'!$B$11:$C$29,2,FALSE)="FLIP",1,0),"")</f>
        <v/>
      </c>
      <c r="O2943" s="1" t="b">
        <f>ISNUMBER(MATCH($E2943,'VLookup Lists'!$E$2:$E$17,0))</f>
        <v>0</v>
      </c>
    </row>
    <row r="2944" spans="1:15" ht="15" customHeight="1" x14ac:dyDescent="0.2">
      <c r="A2944" s="1" t="str">
        <f t="shared" si="44"/>
        <v/>
      </c>
      <c r="E2944" s="1" t="s">
        <v>352</v>
      </c>
      <c r="F2944" s="38"/>
      <c r="G2944" s="38"/>
      <c r="M2944" s="1">
        <f>IF(ISNUMBER(MATCH(E2944,_xlfn.VSTACK('VLookup Lists'!$E$2:$E$17,'VLookup Lists'!$H$2:$H$38,'VLookup Lists'!$J$2:$J$8),0)),1,0)</f>
        <v>0</v>
      </c>
      <c r="N2944" s="1" t="str">
        <f>IFERROR(IF(VLOOKUP($D2944,'VLookup Lists'!$B$11:$C$29,2,FALSE)="FLIP",1,0),"")</f>
        <v/>
      </c>
      <c r="O2944" s="1" t="b">
        <f>ISNUMBER(MATCH($E2944,'VLookup Lists'!$E$2:$E$17,0))</f>
        <v>0</v>
      </c>
    </row>
    <row r="2945" spans="1:15" ht="15" customHeight="1" x14ac:dyDescent="0.2">
      <c r="A2945" s="1" t="str">
        <f t="shared" si="44"/>
        <v/>
      </c>
      <c r="E2945" s="1" t="s">
        <v>352</v>
      </c>
      <c r="F2945" s="38"/>
      <c r="G2945" s="38"/>
      <c r="M2945" s="1">
        <f>IF(ISNUMBER(MATCH(E2945,_xlfn.VSTACK('VLookup Lists'!$E$2:$E$17,'VLookup Lists'!$H$2:$H$38,'VLookup Lists'!$J$2:$J$8),0)),1,0)</f>
        <v>0</v>
      </c>
      <c r="N2945" s="1" t="str">
        <f>IFERROR(IF(VLOOKUP($D2945,'VLookup Lists'!$B$11:$C$29,2,FALSE)="FLIP",1,0),"")</f>
        <v/>
      </c>
      <c r="O2945" s="1" t="b">
        <f>ISNUMBER(MATCH($E2945,'VLookup Lists'!$E$2:$E$17,0))</f>
        <v>0</v>
      </c>
    </row>
    <row r="2946" spans="1:15" ht="15" customHeight="1" x14ac:dyDescent="0.2">
      <c r="A2946" s="1" t="str">
        <f t="shared" si="44"/>
        <v/>
      </c>
      <c r="E2946" s="1" t="s">
        <v>352</v>
      </c>
      <c r="F2946" s="38"/>
      <c r="G2946" s="38"/>
      <c r="M2946" s="1">
        <f>IF(ISNUMBER(MATCH(E2946,_xlfn.VSTACK('VLookup Lists'!$E$2:$E$17,'VLookup Lists'!$H$2:$H$38,'VLookup Lists'!$J$2:$J$8),0)),1,0)</f>
        <v>0</v>
      </c>
      <c r="N2946" s="1" t="str">
        <f>IFERROR(IF(VLOOKUP($D2946,'VLookup Lists'!$B$11:$C$29,2,FALSE)="FLIP",1,0),"")</f>
        <v/>
      </c>
      <c r="O2946" s="1" t="b">
        <f>ISNUMBER(MATCH($E2946,'VLookup Lists'!$E$2:$E$17,0))</f>
        <v>0</v>
      </c>
    </row>
    <row r="2947" spans="1:15" ht="15" customHeight="1" x14ac:dyDescent="0.2">
      <c r="A2947" s="1" t="str">
        <f t="shared" si="44"/>
        <v/>
      </c>
      <c r="E2947" s="1" t="s">
        <v>352</v>
      </c>
      <c r="F2947" s="38"/>
      <c r="G2947" s="38"/>
      <c r="M2947" s="1">
        <f>IF(ISNUMBER(MATCH(E2947,_xlfn.VSTACK('VLookup Lists'!$E$2:$E$17,'VLookup Lists'!$H$2:$H$38,'VLookup Lists'!$J$2:$J$8),0)),1,0)</f>
        <v>0</v>
      </c>
      <c r="N2947" s="1" t="str">
        <f>IFERROR(IF(VLOOKUP($D2947,'VLookup Lists'!$B$11:$C$29,2,FALSE)="FLIP",1,0),"")</f>
        <v/>
      </c>
      <c r="O2947" s="1" t="b">
        <f>ISNUMBER(MATCH($E2947,'VLookup Lists'!$E$2:$E$17,0))</f>
        <v>0</v>
      </c>
    </row>
    <row r="2948" spans="1:15" ht="15" customHeight="1" x14ac:dyDescent="0.2">
      <c r="A2948" s="1" t="str">
        <f t="shared" si="44"/>
        <v/>
      </c>
      <c r="E2948" s="1" t="s">
        <v>352</v>
      </c>
      <c r="F2948" s="38"/>
      <c r="G2948" s="38"/>
      <c r="M2948" s="1">
        <f>IF(ISNUMBER(MATCH(E2948,_xlfn.VSTACK('VLookup Lists'!$E$2:$E$17,'VLookup Lists'!$H$2:$H$38,'VLookup Lists'!$J$2:$J$8),0)),1,0)</f>
        <v>0</v>
      </c>
      <c r="N2948" s="1" t="str">
        <f>IFERROR(IF(VLOOKUP($D2948,'VLookup Lists'!$B$11:$C$29,2,FALSE)="FLIP",1,0),"")</f>
        <v/>
      </c>
      <c r="O2948" s="1" t="b">
        <f>ISNUMBER(MATCH($E2948,'VLookup Lists'!$E$2:$E$17,0))</f>
        <v>0</v>
      </c>
    </row>
    <row r="2949" spans="1:15" ht="15" customHeight="1" x14ac:dyDescent="0.2">
      <c r="A2949" s="1" t="str">
        <f t="shared" si="44"/>
        <v/>
      </c>
      <c r="E2949" s="1" t="s">
        <v>352</v>
      </c>
      <c r="F2949" s="38"/>
      <c r="G2949" s="38"/>
      <c r="M2949" s="1">
        <f>IF(ISNUMBER(MATCH(E2949,_xlfn.VSTACK('VLookup Lists'!$E$2:$E$17,'VLookup Lists'!$H$2:$H$38,'VLookup Lists'!$J$2:$J$8),0)),1,0)</f>
        <v>0</v>
      </c>
      <c r="N2949" s="1" t="str">
        <f>IFERROR(IF(VLOOKUP($D2949,'VLookup Lists'!$B$11:$C$29,2,FALSE)="FLIP",1,0),"")</f>
        <v/>
      </c>
      <c r="O2949" s="1" t="b">
        <f>ISNUMBER(MATCH($E2949,'VLookup Lists'!$E$2:$E$17,0))</f>
        <v>0</v>
      </c>
    </row>
    <row r="2950" spans="1:15" ht="15" customHeight="1" x14ac:dyDescent="0.2">
      <c r="A2950" s="1" t="str">
        <f t="shared" si="44"/>
        <v/>
      </c>
      <c r="E2950" s="1" t="s">
        <v>352</v>
      </c>
      <c r="F2950" s="38"/>
      <c r="G2950" s="38"/>
      <c r="M2950" s="1">
        <f>IF(ISNUMBER(MATCH(E2950,_xlfn.VSTACK('VLookup Lists'!$E$2:$E$17,'VLookup Lists'!$H$2:$H$38,'VLookup Lists'!$J$2:$J$8),0)),1,0)</f>
        <v>0</v>
      </c>
      <c r="N2950" s="1" t="str">
        <f>IFERROR(IF(VLOOKUP($D2950,'VLookup Lists'!$B$11:$C$29,2,FALSE)="FLIP",1,0),"")</f>
        <v/>
      </c>
      <c r="O2950" s="1" t="b">
        <f>ISNUMBER(MATCH($E2950,'VLookup Lists'!$E$2:$E$17,0))</f>
        <v>0</v>
      </c>
    </row>
    <row r="2951" spans="1:15" ht="15" customHeight="1" x14ac:dyDescent="0.2">
      <c r="A2951" s="1" t="str">
        <f t="shared" si="44"/>
        <v/>
      </c>
      <c r="E2951" s="1" t="s">
        <v>352</v>
      </c>
      <c r="F2951" s="38"/>
      <c r="G2951" s="38"/>
      <c r="M2951" s="1">
        <f>IF(ISNUMBER(MATCH(E2951,_xlfn.VSTACK('VLookup Lists'!$E$2:$E$17,'VLookup Lists'!$H$2:$H$38,'VLookup Lists'!$J$2:$J$8),0)),1,0)</f>
        <v>0</v>
      </c>
      <c r="N2951" s="1" t="str">
        <f>IFERROR(IF(VLOOKUP($D2951,'VLookup Lists'!$B$11:$C$29,2,FALSE)="FLIP",1,0),"")</f>
        <v/>
      </c>
      <c r="O2951" s="1" t="b">
        <f>ISNUMBER(MATCH($E2951,'VLookup Lists'!$E$2:$E$17,0))</f>
        <v>0</v>
      </c>
    </row>
    <row r="2952" spans="1:15" ht="15" customHeight="1" x14ac:dyDescent="0.2">
      <c r="A2952" s="1" t="str">
        <f t="shared" si="44"/>
        <v/>
      </c>
      <c r="E2952" s="1" t="s">
        <v>352</v>
      </c>
      <c r="F2952" s="38"/>
      <c r="G2952" s="38"/>
      <c r="M2952" s="1">
        <f>IF(ISNUMBER(MATCH(E2952,_xlfn.VSTACK('VLookup Lists'!$E$2:$E$17,'VLookup Lists'!$H$2:$H$38,'VLookup Lists'!$J$2:$J$8),0)),1,0)</f>
        <v>0</v>
      </c>
      <c r="N2952" s="1" t="str">
        <f>IFERROR(IF(VLOOKUP($D2952,'VLookup Lists'!$B$11:$C$29,2,FALSE)="FLIP",1,0),"")</f>
        <v/>
      </c>
      <c r="O2952" s="1" t="b">
        <f>ISNUMBER(MATCH($E2952,'VLookup Lists'!$E$2:$E$17,0))</f>
        <v>0</v>
      </c>
    </row>
    <row r="2953" spans="1:15" ht="15" customHeight="1" x14ac:dyDescent="0.2">
      <c r="A2953" s="1" t="str">
        <f t="shared" si="44"/>
        <v/>
      </c>
      <c r="E2953" s="1" t="s">
        <v>352</v>
      </c>
      <c r="F2953" s="38"/>
      <c r="G2953" s="38"/>
      <c r="M2953" s="1">
        <f>IF(ISNUMBER(MATCH(E2953,_xlfn.VSTACK('VLookup Lists'!$E$2:$E$17,'VLookup Lists'!$H$2:$H$38,'VLookup Lists'!$J$2:$J$8),0)),1,0)</f>
        <v>0</v>
      </c>
      <c r="N2953" s="1" t="str">
        <f>IFERROR(IF(VLOOKUP($D2953,'VLookup Lists'!$B$11:$C$29,2,FALSE)="FLIP",1,0),"")</f>
        <v/>
      </c>
      <c r="O2953" s="1" t="b">
        <f>ISNUMBER(MATCH($E2953,'VLookup Lists'!$E$2:$E$17,0))</f>
        <v>0</v>
      </c>
    </row>
    <row r="2954" spans="1:15" ht="15" customHeight="1" x14ac:dyDescent="0.2">
      <c r="A2954" s="1" t="str">
        <f t="shared" si="44"/>
        <v/>
      </c>
      <c r="E2954" s="1" t="s">
        <v>352</v>
      </c>
      <c r="F2954" s="38"/>
      <c r="G2954" s="38"/>
      <c r="M2954" s="1">
        <f>IF(ISNUMBER(MATCH(E2954,_xlfn.VSTACK('VLookup Lists'!$E$2:$E$17,'VLookup Lists'!$H$2:$H$38,'VLookup Lists'!$J$2:$J$8),0)),1,0)</f>
        <v>0</v>
      </c>
      <c r="N2954" s="1" t="str">
        <f>IFERROR(IF(VLOOKUP($D2954,'VLookup Lists'!$B$11:$C$29,2,FALSE)="FLIP",1,0),"")</f>
        <v/>
      </c>
      <c r="O2954" s="1" t="b">
        <f>ISNUMBER(MATCH($E2954,'VLookup Lists'!$E$2:$E$17,0))</f>
        <v>0</v>
      </c>
    </row>
    <row r="2955" spans="1:15" ht="15" customHeight="1" x14ac:dyDescent="0.2">
      <c r="A2955" s="1" t="str">
        <f t="shared" si="44"/>
        <v/>
      </c>
      <c r="E2955" s="1" t="s">
        <v>352</v>
      </c>
      <c r="F2955" s="38"/>
      <c r="G2955" s="38"/>
      <c r="M2955" s="1">
        <f>IF(ISNUMBER(MATCH(E2955,_xlfn.VSTACK('VLookup Lists'!$E$2:$E$17,'VLookup Lists'!$H$2:$H$38,'VLookup Lists'!$J$2:$J$8),0)),1,0)</f>
        <v>0</v>
      </c>
      <c r="N2955" s="1" t="str">
        <f>IFERROR(IF(VLOOKUP($D2955,'VLookup Lists'!$B$11:$C$29,2,FALSE)="FLIP",1,0),"")</f>
        <v/>
      </c>
      <c r="O2955" s="1" t="b">
        <f>ISNUMBER(MATCH($E2955,'VLookup Lists'!$E$2:$E$17,0))</f>
        <v>0</v>
      </c>
    </row>
    <row r="2956" spans="1:15" ht="15" customHeight="1" x14ac:dyDescent="0.2">
      <c r="A2956" s="1" t="str">
        <f t="shared" si="44"/>
        <v/>
      </c>
      <c r="E2956" s="1" t="s">
        <v>352</v>
      </c>
      <c r="F2956" s="38"/>
      <c r="G2956" s="38"/>
      <c r="M2956" s="1">
        <f>IF(ISNUMBER(MATCH(E2956,_xlfn.VSTACK('VLookup Lists'!$E$2:$E$17,'VLookup Lists'!$H$2:$H$38,'VLookup Lists'!$J$2:$J$8),0)),1,0)</f>
        <v>0</v>
      </c>
      <c r="N2956" s="1" t="str">
        <f>IFERROR(IF(VLOOKUP($D2956,'VLookup Lists'!$B$11:$C$29,2,FALSE)="FLIP",1,0),"")</f>
        <v/>
      </c>
      <c r="O2956" s="1" t="b">
        <f>ISNUMBER(MATCH($E2956,'VLookup Lists'!$E$2:$E$17,0))</f>
        <v>0</v>
      </c>
    </row>
    <row r="2957" spans="1:15" ht="15" customHeight="1" x14ac:dyDescent="0.2">
      <c r="A2957" s="1" t="str">
        <f t="shared" si="44"/>
        <v/>
      </c>
      <c r="E2957" s="1" t="s">
        <v>352</v>
      </c>
      <c r="F2957" s="38"/>
      <c r="G2957" s="38"/>
      <c r="M2957" s="1">
        <f>IF(ISNUMBER(MATCH(E2957,_xlfn.VSTACK('VLookup Lists'!$E$2:$E$17,'VLookup Lists'!$H$2:$H$38,'VLookup Lists'!$J$2:$J$8),0)),1,0)</f>
        <v>0</v>
      </c>
      <c r="N2957" s="1" t="str">
        <f>IFERROR(IF(VLOOKUP($D2957,'VLookup Lists'!$B$11:$C$29,2,FALSE)="FLIP",1,0),"")</f>
        <v/>
      </c>
      <c r="O2957" s="1" t="b">
        <f>ISNUMBER(MATCH($E2957,'VLookup Lists'!$E$2:$E$17,0))</f>
        <v>0</v>
      </c>
    </row>
    <row r="2958" spans="1:15" ht="15" customHeight="1" x14ac:dyDescent="0.2">
      <c r="A2958" s="1" t="str">
        <f t="shared" si="44"/>
        <v/>
      </c>
      <c r="E2958" s="1" t="s">
        <v>352</v>
      </c>
      <c r="F2958" s="38"/>
      <c r="G2958" s="38"/>
      <c r="M2958" s="1">
        <f>IF(ISNUMBER(MATCH(E2958,_xlfn.VSTACK('VLookup Lists'!$E$2:$E$17,'VLookup Lists'!$H$2:$H$38,'VLookup Lists'!$J$2:$J$8),0)),1,0)</f>
        <v>0</v>
      </c>
      <c r="N2958" s="1" t="str">
        <f>IFERROR(IF(VLOOKUP($D2958,'VLookup Lists'!$B$11:$C$29,2,FALSE)="FLIP",1,0),"")</f>
        <v/>
      </c>
      <c r="O2958" s="1" t="b">
        <f>ISNUMBER(MATCH($E2958,'VLookup Lists'!$E$2:$E$17,0))</f>
        <v>0</v>
      </c>
    </row>
    <row r="2959" spans="1:15" ht="15" customHeight="1" x14ac:dyDescent="0.2">
      <c r="A2959" s="1" t="str">
        <f t="shared" si="44"/>
        <v/>
      </c>
      <c r="E2959" s="1" t="s">
        <v>352</v>
      </c>
      <c r="F2959" s="38"/>
      <c r="G2959" s="38"/>
      <c r="M2959" s="1">
        <f>IF(ISNUMBER(MATCH(E2959,_xlfn.VSTACK('VLookup Lists'!$E$2:$E$17,'VLookup Lists'!$H$2:$H$38,'VLookup Lists'!$J$2:$J$8),0)),1,0)</f>
        <v>0</v>
      </c>
      <c r="N2959" s="1" t="str">
        <f>IFERROR(IF(VLOOKUP($D2959,'VLookup Lists'!$B$11:$C$29,2,FALSE)="FLIP",1,0),"")</f>
        <v/>
      </c>
      <c r="O2959" s="1" t="b">
        <f>ISNUMBER(MATCH($E2959,'VLookup Lists'!$E$2:$E$17,0))</f>
        <v>0</v>
      </c>
    </row>
    <row r="2960" spans="1:15" ht="15" customHeight="1" x14ac:dyDescent="0.2">
      <c r="A2960" s="1" t="str">
        <f t="shared" si="44"/>
        <v/>
      </c>
      <c r="E2960" s="1" t="s">
        <v>352</v>
      </c>
      <c r="F2960" s="38"/>
      <c r="G2960" s="38"/>
      <c r="M2960" s="1">
        <f>IF(ISNUMBER(MATCH(E2960,_xlfn.VSTACK('VLookup Lists'!$E$2:$E$17,'VLookup Lists'!$H$2:$H$38,'VLookup Lists'!$J$2:$J$8),0)),1,0)</f>
        <v>0</v>
      </c>
      <c r="N2960" s="1" t="str">
        <f>IFERROR(IF(VLOOKUP($D2960,'VLookup Lists'!$B$11:$C$29,2,FALSE)="FLIP",1,0),"")</f>
        <v/>
      </c>
      <c r="O2960" s="1" t="b">
        <f>ISNUMBER(MATCH($E2960,'VLookup Lists'!$E$2:$E$17,0))</f>
        <v>0</v>
      </c>
    </row>
    <row r="2961" spans="1:15" ht="15" customHeight="1" x14ac:dyDescent="0.2">
      <c r="A2961" s="1" t="str">
        <f t="shared" si="44"/>
        <v/>
      </c>
      <c r="E2961" s="1" t="s">
        <v>352</v>
      </c>
      <c r="F2961" s="38"/>
      <c r="G2961" s="38"/>
      <c r="M2961" s="1">
        <f>IF(ISNUMBER(MATCH(E2961,_xlfn.VSTACK('VLookup Lists'!$E$2:$E$17,'VLookup Lists'!$H$2:$H$38,'VLookup Lists'!$J$2:$J$8),0)),1,0)</f>
        <v>0</v>
      </c>
      <c r="N2961" s="1" t="str">
        <f>IFERROR(IF(VLOOKUP($D2961,'VLookup Lists'!$B$11:$C$29,2,FALSE)="FLIP",1,0),"")</f>
        <v/>
      </c>
      <c r="O2961" s="1" t="b">
        <f>ISNUMBER(MATCH($E2961,'VLookup Lists'!$E$2:$E$17,0))</f>
        <v>0</v>
      </c>
    </row>
    <row r="2962" spans="1:15" ht="15" customHeight="1" x14ac:dyDescent="0.2">
      <c r="A2962" s="1" t="str">
        <f t="shared" si="44"/>
        <v/>
      </c>
      <c r="E2962" s="1" t="s">
        <v>352</v>
      </c>
      <c r="F2962" s="38"/>
      <c r="G2962" s="38"/>
      <c r="M2962" s="1">
        <f>IF(ISNUMBER(MATCH(E2962,_xlfn.VSTACK('VLookup Lists'!$E$2:$E$17,'VLookup Lists'!$H$2:$H$38,'VLookup Lists'!$J$2:$J$8),0)),1,0)</f>
        <v>0</v>
      </c>
      <c r="N2962" s="1" t="str">
        <f>IFERROR(IF(VLOOKUP($D2962,'VLookup Lists'!$B$11:$C$29,2,FALSE)="FLIP",1,0),"")</f>
        <v/>
      </c>
      <c r="O2962" s="1" t="b">
        <f>ISNUMBER(MATCH($E2962,'VLookup Lists'!$E$2:$E$17,0))</f>
        <v>0</v>
      </c>
    </row>
    <row r="2963" spans="1:15" ht="15" customHeight="1" x14ac:dyDescent="0.2">
      <c r="A2963" s="1" t="str">
        <f t="shared" si="44"/>
        <v/>
      </c>
      <c r="E2963" s="1" t="s">
        <v>352</v>
      </c>
      <c r="F2963" s="38"/>
      <c r="G2963" s="38"/>
      <c r="M2963" s="1">
        <f>IF(ISNUMBER(MATCH(E2963,_xlfn.VSTACK('VLookup Lists'!$E$2:$E$17,'VLookup Lists'!$H$2:$H$38,'VLookup Lists'!$J$2:$J$8),0)),1,0)</f>
        <v>0</v>
      </c>
      <c r="N2963" s="1" t="str">
        <f>IFERROR(IF(VLOOKUP($D2963,'VLookup Lists'!$B$11:$C$29,2,FALSE)="FLIP",1,0),"")</f>
        <v/>
      </c>
      <c r="O2963" s="1" t="b">
        <f>ISNUMBER(MATCH($E2963,'VLookup Lists'!$E$2:$E$17,0))</f>
        <v>0</v>
      </c>
    </row>
    <row r="2964" spans="1:15" ht="15" customHeight="1" x14ac:dyDescent="0.2">
      <c r="A2964" s="1" t="str">
        <f t="shared" si="44"/>
        <v/>
      </c>
      <c r="E2964" s="1" t="s">
        <v>352</v>
      </c>
      <c r="F2964" s="38"/>
      <c r="G2964" s="38"/>
      <c r="M2964" s="1">
        <f>IF(ISNUMBER(MATCH(E2964,_xlfn.VSTACK('VLookup Lists'!$E$2:$E$17,'VLookup Lists'!$H$2:$H$38,'VLookup Lists'!$J$2:$J$8),0)),1,0)</f>
        <v>0</v>
      </c>
      <c r="N2964" s="1" t="str">
        <f>IFERROR(IF(VLOOKUP($D2964,'VLookup Lists'!$B$11:$C$29,2,FALSE)="FLIP",1,0),"")</f>
        <v/>
      </c>
      <c r="O2964" s="1" t="b">
        <f>ISNUMBER(MATCH($E2964,'VLookup Lists'!$E$2:$E$17,0))</f>
        <v>0</v>
      </c>
    </row>
    <row r="2965" spans="1:15" ht="15" customHeight="1" x14ac:dyDescent="0.2">
      <c r="A2965" s="1" t="str">
        <f t="shared" si="44"/>
        <v/>
      </c>
      <c r="E2965" s="1" t="s">
        <v>352</v>
      </c>
      <c r="F2965" s="38"/>
      <c r="G2965" s="38"/>
      <c r="M2965" s="1">
        <f>IF(ISNUMBER(MATCH(E2965,_xlfn.VSTACK('VLookup Lists'!$E$2:$E$17,'VLookup Lists'!$H$2:$H$38,'VLookup Lists'!$J$2:$J$8),0)),1,0)</f>
        <v>0</v>
      </c>
      <c r="N2965" s="1" t="str">
        <f>IFERROR(IF(VLOOKUP($D2965,'VLookup Lists'!$B$11:$C$29,2,FALSE)="FLIP",1,0),"")</f>
        <v/>
      </c>
      <c r="O2965" s="1" t="b">
        <f>ISNUMBER(MATCH($E2965,'VLookup Lists'!$E$2:$E$17,0))</f>
        <v>0</v>
      </c>
    </row>
    <row r="2966" spans="1:15" ht="15" customHeight="1" x14ac:dyDescent="0.2">
      <c r="A2966" s="1" t="str">
        <f t="shared" si="44"/>
        <v/>
      </c>
      <c r="E2966" s="1" t="s">
        <v>352</v>
      </c>
      <c r="F2966" s="38"/>
      <c r="G2966" s="38"/>
      <c r="M2966" s="1">
        <f>IF(ISNUMBER(MATCH(E2966,_xlfn.VSTACK('VLookup Lists'!$E$2:$E$17,'VLookup Lists'!$H$2:$H$38,'VLookup Lists'!$J$2:$J$8),0)),1,0)</f>
        <v>0</v>
      </c>
      <c r="N2966" s="1" t="str">
        <f>IFERROR(IF(VLOOKUP($D2966,'VLookup Lists'!$B$11:$C$29,2,FALSE)="FLIP",1,0),"")</f>
        <v/>
      </c>
      <c r="O2966" s="1" t="b">
        <f>ISNUMBER(MATCH($E2966,'VLookup Lists'!$E$2:$E$17,0))</f>
        <v>0</v>
      </c>
    </row>
    <row r="2967" spans="1:15" ht="15" customHeight="1" x14ac:dyDescent="0.2">
      <c r="A2967" s="1" t="str">
        <f t="shared" si="44"/>
        <v/>
      </c>
      <c r="E2967" s="1" t="s">
        <v>352</v>
      </c>
      <c r="F2967" s="38"/>
      <c r="G2967" s="38"/>
      <c r="M2967" s="1">
        <f>IF(ISNUMBER(MATCH(E2967,_xlfn.VSTACK('VLookup Lists'!$E$2:$E$17,'VLookup Lists'!$H$2:$H$38,'VLookup Lists'!$J$2:$J$8),0)),1,0)</f>
        <v>0</v>
      </c>
      <c r="N2967" s="1" t="str">
        <f>IFERROR(IF(VLOOKUP($D2967,'VLookup Lists'!$B$11:$C$29,2,FALSE)="FLIP",1,0),"")</f>
        <v/>
      </c>
      <c r="O2967" s="1" t="b">
        <f>ISNUMBER(MATCH($E2967,'VLookup Lists'!$E$2:$E$17,0))</f>
        <v>0</v>
      </c>
    </row>
    <row r="2968" spans="1:15" ht="15" customHeight="1" x14ac:dyDescent="0.2">
      <c r="A2968" s="1" t="str">
        <f t="shared" si="44"/>
        <v/>
      </c>
      <c r="E2968" s="1" t="s">
        <v>352</v>
      </c>
      <c r="F2968" s="38"/>
      <c r="G2968" s="38"/>
      <c r="M2968" s="1">
        <f>IF(ISNUMBER(MATCH(E2968,_xlfn.VSTACK('VLookup Lists'!$E$2:$E$17,'VLookup Lists'!$H$2:$H$38,'VLookup Lists'!$J$2:$J$8),0)),1,0)</f>
        <v>0</v>
      </c>
      <c r="N2968" s="1" t="str">
        <f>IFERROR(IF(VLOOKUP($D2968,'VLookup Lists'!$B$11:$C$29,2,FALSE)="FLIP",1,0),"")</f>
        <v/>
      </c>
      <c r="O2968" s="1" t="b">
        <f>ISNUMBER(MATCH($E2968,'VLookup Lists'!$E$2:$E$17,0))</f>
        <v>0</v>
      </c>
    </row>
    <row r="2969" spans="1:15" ht="15" customHeight="1" x14ac:dyDescent="0.2">
      <c r="A2969" s="1" t="str">
        <f t="shared" si="44"/>
        <v/>
      </c>
      <c r="E2969" s="1" t="s">
        <v>352</v>
      </c>
      <c r="F2969" s="38"/>
      <c r="G2969" s="38"/>
      <c r="M2969" s="1">
        <f>IF(ISNUMBER(MATCH(E2969,_xlfn.VSTACK('VLookup Lists'!$E$2:$E$17,'VLookup Lists'!$H$2:$H$38,'VLookup Lists'!$J$2:$J$8),0)),1,0)</f>
        <v>0</v>
      </c>
      <c r="N2969" s="1" t="str">
        <f>IFERROR(IF(VLOOKUP($D2969,'VLookup Lists'!$B$11:$C$29,2,FALSE)="FLIP",1,0),"")</f>
        <v/>
      </c>
      <c r="O2969" s="1" t="b">
        <f>ISNUMBER(MATCH($E2969,'VLookup Lists'!$E$2:$E$17,0))</f>
        <v>0</v>
      </c>
    </row>
    <row r="2970" spans="1:15" ht="15" customHeight="1" x14ac:dyDescent="0.2">
      <c r="A2970" s="1" t="str">
        <f t="shared" si="44"/>
        <v/>
      </c>
      <c r="E2970" s="1" t="s">
        <v>352</v>
      </c>
      <c r="F2970" s="38"/>
      <c r="G2970" s="38"/>
      <c r="M2970" s="1">
        <f>IF(ISNUMBER(MATCH(E2970,_xlfn.VSTACK('VLookup Lists'!$E$2:$E$17,'VLookup Lists'!$H$2:$H$38,'VLookup Lists'!$J$2:$J$8),0)),1,0)</f>
        <v>0</v>
      </c>
      <c r="N2970" s="1" t="str">
        <f>IFERROR(IF(VLOOKUP($D2970,'VLookup Lists'!$B$11:$C$29,2,FALSE)="FLIP",1,0),"")</f>
        <v/>
      </c>
      <c r="O2970" s="1" t="b">
        <f>ISNUMBER(MATCH($E2970,'VLookup Lists'!$E$2:$E$17,0))</f>
        <v>0</v>
      </c>
    </row>
    <row r="2971" spans="1:15" ht="15" customHeight="1" x14ac:dyDescent="0.2">
      <c r="A2971" s="1" t="str">
        <f t="shared" si="44"/>
        <v/>
      </c>
      <c r="E2971" s="1" t="s">
        <v>352</v>
      </c>
      <c r="F2971" s="38"/>
      <c r="G2971" s="38"/>
      <c r="M2971" s="1">
        <f>IF(ISNUMBER(MATCH(E2971,_xlfn.VSTACK('VLookup Lists'!$E$2:$E$17,'VLookup Lists'!$H$2:$H$38,'VLookup Lists'!$J$2:$J$8),0)),1,0)</f>
        <v>0</v>
      </c>
      <c r="N2971" s="1" t="str">
        <f>IFERROR(IF(VLOOKUP($D2971,'VLookup Lists'!$B$11:$C$29,2,FALSE)="FLIP",1,0),"")</f>
        <v/>
      </c>
      <c r="O2971" s="1" t="b">
        <f>ISNUMBER(MATCH($E2971,'VLookup Lists'!$E$2:$E$17,0))</f>
        <v>0</v>
      </c>
    </row>
    <row r="2972" spans="1:15" ht="15" customHeight="1" x14ac:dyDescent="0.2">
      <c r="A2972" s="1" t="str">
        <f t="shared" si="44"/>
        <v/>
      </c>
      <c r="E2972" s="1" t="s">
        <v>352</v>
      </c>
      <c r="F2972" s="38"/>
      <c r="G2972" s="38"/>
      <c r="M2972" s="1">
        <f>IF(ISNUMBER(MATCH(E2972,_xlfn.VSTACK('VLookup Lists'!$E$2:$E$17,'VLookup Lists'!$H$2:$H$38,'VLookup Lists'!$J$2:$J$8),0)),1,0)</f>
        <v>0</v>
      </c>
      <c r="N2972" s="1" t="str">
        <f>IFERROR(IF(VLOOKUP($D2972,'VLookup Lists'!$B$11:$C$29,2,FALSE)="FLIP",1,0),"")</f>
        <v/>
      </c>
      <c r="O2972" s="1" t="b">
        <f>ISNUMBER(MATCH($E2972,'VLookup Lists'!$E$2:$E$17,0))</f>
        <v>0</v>
      </c>
    </row>
    <row r="2973" spans="1:15" ht="15" customHeight="1" x14ac:dyDescent="0.2">
      <c r="A2973" s="1" t="str">
        <f t="shared" si="44"/>
        <v/>
      </c>
      <c r="E2973" s="1" t="s">
        <v>352</v>
      </c>
      <c r="F2973" s="38"/>
      <c r="G2973" s="38"/>
      <c r="M2973" s="1">
        <f>IF(ISNUMBER(MATCH(E2973,_xlfn.VSTACK('VLookup Lists'!$E$2:$E$17,'VLookup Lists'!$H$2:$H$38,'VLookup Lists'!$J$2:$J$8),0)),1,0)</f>
        <v>0</v>
      </c>
      <c r="N2973" s="1" t="str">
        <f>IFERROR(IF(VLOOKUP($D2973,'VLookup Lists'!$B$11:$C$29,2,FALSE)="FLIP",1,0),"")</f>
        <v/>
      </c>
      <c r="O2973" s="1" t="b">
        <f>ISNUMBER(MATCH($E2973,'VLookup Lists'!$E$2:$E$17,0))</f>
        <v>0</v>
      </c>
    </row>
    <row r="2974" spans="1:15" ht="15" customHeight="1" x14ac:dyDescent="0.2">
      <c r="A2974" s="1" t="str">
        <f t="shared" si="44"/>
        <v/>
      </c>
      <c r="E2974" s="1" t="s">
        <v>352</v>
      </c>
      <c r="F2974" s="38"/>
      <c r="G2974" s="38"/>
      <c r="M2974" s="1">
        <f>IF(ISNUMBER(MATCH(E2974,_xlfn.VSTACK('VLookup Lists'!$E$2:$E$17,'VLookup Lists'!$H$2:$H$38,'VLookup Lists'!$J$2:$J$8),0)),1,0)</f>
        <v>0</v>
      </c>
      <c r="N2974" s="1" t="str">
        <f>IFERROR(IF(VLOOKUP($D2974,'VLookup Lists'!$B$11:$C$29,2,FALSE)="FLIP",1,0),"")</f>
        <v/>
      </c>
      <c r="O2974" s="1" t="b">
        <f>ISNUMBER(MATCH($E2974,'VLookup Lists'!$E$2:$E$17,0))</f>
        <v>0</v>
      </c>
    </row>
    <row r="2975" spans="1:15" ht="15" customHeight="1" x14ac:dyDescent="0.2">
      <c r="A2975" s="1" t="str">
        <f t="shared" si="44"/>
        <v/>
      </c>
      <c r="E2975" s="1" t="s">
        <v>352</v>
      </c>
      <c r="F2975" s="38"/>
      <c r="G2975" s="38"/>
      <c r="M2975" s="1">
        <f>IF(ISNUMBER(MATCH(E2975,_xlfn.VSTACK('VLookup Lists'!$E$2:$E$17,'VLookup Lists'!$H$2:$H$38,'VLookup Lists'!$J$2:$J$8),0)),1,0)</f>
        <v>0</v>
      </c>
      <c r="N2975" s="1" t="str">
        <f>IFERROR(IF(VLOOKUP($D2975,'VLookup Lists'!$B$11:$C$29,2,FALSE)="FLIP",1,0),"")</f>
        <v/>
      </c>
      <c r="O2975" s="1" t="b">
        <f>ISNUMBER(MATCH($E2975,'VLookup Lists'!$E$2:$E$17,0))</f>
        <v>0</v>
      </c>
    </row>
    <row r="2976" spans="1:15" ht="15" customHeight="1" x14ac:dyDescent="0.2">
      <c r="A2976" s="1" t="str">
        <f t="shared" si="44"/>
        <v/>
      </c>
      <c r="E2976" s="1" t="s">
        <v>352</v>
      </c>
      <c r="F2976" s="38"/>
      <c r="G2976" s="38"/>
      <c r="M2976" s="1">
        <f>IF(ISNUMBER(MATCH(E2976,_xlfn.VSTACK('VLookup Lists'!$E$2:$E$17,'VLookup Lists'!$H$2:$H$38,'VLookup Lists'!$J$2:$J$8),0)),1,0)</f>
        <v>0</v>
      </c>
      <c r="N2976" s="1" t="str">
        <f>IFERROR(IF(VLOOKUP($D2976,'VLookup Lists'!$B$11:$C$29,2,FALSE)="FLIP",1,0),"")</f>
        <v/>
      </c>
      <c r="O2976" s="1" t="b">
        <f>ISNUMBER(MATCH($E2976,'VLookup Lists'!$E$2:$E$17,0))</f>
        <v>0</v>
      </c>
    </row>
    <row r="2977" spans="1:15" ht="15" customHeight="1" x14ac:dyDescent="0.2">
      <c r="A2977" s="1" t="str">
        <f t="shared" si="44"/>
        <v/>
      </c>
      <c r="E2977" s="1" t="s">
        <v>352</v>
      </c>
      <c r="F2977" s="38"/>
      <c r="G2977" s="38"/>
      <c r="M2977" s="1">
        <f>IF(ISNUMBER(MATCH(E2977,_xlfn.VSTACK('VLookup Lists'!$E$2:$E$17,'VLookup Lists'!$H$2:$H$38,'VLookup Lists'!$J$2:$J$8),0)),1,0)</f>
        <v>0</v>
      </c>
      <c r="N2977" s="1" t="str">
        <f>IFERROR(IF(VLOOKUP($D2977,'VLookup Lists'!$B$11:$C$29,2,FALSE)="FLIP",1,0),"")</f>
        <v/>
      </c>
      <c r="O2977" s="1" t="b">
        <f>ISNUMBER(MATCH($E2977,'VLookup Lists'!$E$2:$E$17,0))</f>
        <v>0</v>
      </c>
    </row>
    <row r="2978" spans="1:15" ht="15" customHeight="1" x14ac:dyDescent="0.2">
      <c r="A2978" s="1" t="str">
        <f t="shared" si="44"/>
        <v/>
      </c>
      <c r="E2978" s="1" t="s">
        <v>352</v>
      </c>
      <c r="F2978" s="38"/>
      <c r="G2978" s="38"/>
      <c r="M2978" s="1">
        <f>IF(ISNUMBER(MATCH(E2978,_xlfn.VSTACK('VLookup Lists'!$E$2:$E$17,'VLookup Lists'!$H$2:$H$38,'VLookup Lists'!$J$2:$J$8),0)),1,0)</f>
        <v>0</v>
      </c>
      <c r="N2978" s="1" t="str">
        <f>IFERROR(IF(VLOOKUP($D2978,'VLookup Lists'!$B$11:$C$29,2,FALSE)="FLIP",1,0),"")</f>
        <v/>
      </c>
      <c r="O2978" s="1" t="b">
        <f>ISNUMBER(MATCH($E2978,'VLookup Lists'!$E$2:$E$17,0))</f>
        <v>0</v>
      </c>
    </row>
    <row r="2979" spans="1:15" ht="15" customHeight="1" x14ac:dyDescent="0.2">
      <c r="A2979" s="1" t="str">
        <f t="shared" si="44"/>
        <v/>
      </c>
      <c r="E2979" s="1" t="s">
        <v>352</v>
      </c>
      <c r="F2979" s="38"/>
      <c r="G2979" s="38"/>
      <c r="M2979" s="1">
        <f>IF(ISNUMBER(MATCH(E2979,_xlfn.VSTACK('VLookup Lists'!$E$2:$E$17,'VLookup Lists'!$H$2:$H$38,'VLookup Lists'!$J$2:$J$8),0)),1,0)</f>
        <v>0</v>
      </c>
      <c r="N2979" s="1" t="str">
        <f>IFERROR(IF(VLOOKUP($D2979,'VLookup Lists'!$B$11:$C$29,2,FALSE)="FLIP",1,0),"")</f>
        <v/>
      </c>
      <c r="O2979" s="1" t="b">
        <f>ISNUMBER(MATCH($E2979,'VLookup Lists'!$E$2:$E$17,0))</f>
        <v>0</v>
      </c>
    </row>
    <row r="2980" spans="1:15" ht="15" customHeight="1" x14ac:dyDescent="0.2">
      <c r="A2980" s="1" t="str">
        <f t="shared" si="44"/>
        <v/>
      </c>
      <c r="E2980" s="1" t="s">
        <v>352</v>
      </c>
      <c r="F2980" s="38"/>
      <c r="G2980" s="38"/>
      <c r="M2980" s="1">
        <f>IF(ISNUMBER(MATCH(E2980,_xlfn.VSTACK('VLookup Lists'!$E$2:$E$17,'VLookup Lists'!$H$2:$H$38,'VLookup Lists'!$J$2:$J$8),0)),1,0)</f>
        <v>0</v>
      </c>
      <c r="N2980" s="1" t="str">
        <f>IFERROR(IF(VLOOKUP($D2980,'VLookup Lists'!$B$11:$C$29,2,FALSE)="FLIP",1,0),"")</f>
        <v/>
      </c>
      <c r="O2980" s="1" t="b">
        <f>ISNUMBER(MATCH($E2980,'VLookup Lists'!$E$2:$E$17,0))</f>
        <v>0</v>
      </c>
    </row>
    <row r="2981" spans="1:15" ht="15" customHeight="1" x14ac:dyDescent="0.2">
      <c r="A2981" s="1" t="str">
        <f t="shared" si="44"/>
        <v/>
      </c>
      <c r="E2981" s="1" t="s">
        <v>352</v>
      </c>
      <c r="F2981" s="38"/>
      <c r="G2981" s="38"/>
      <c r="M2981" s="1">
        <f>IF(ISNUMBER(MATCH(E2981,_xlfn.VSTACK('VLookup Lists'!$E$2:$E$17,'VLookup Lists'!$H$2:$H$38,'VLookup Lists'!$J$2:$J$8),0)),1,0)</f>
        <v>0</v>
      </c>
      <c r="N2981" s="1" t="str">
        <f>IFERROR(IF(VLOOKUP($D2981,'VLookup Lists'!$B$11:$C$29,2,FALSE)="FLIP",1,0),"")</f>
        <v/>
      </c>
      <c r="O2981" s="1" t="b">
        <f>ISNUMBER(MATCH($E2981,'VLookup Lists'!$E$2:$E$17,0))</f>
        <v>0</v>
      </c>
    </row>
    <row r="2982" spans="1:15" ht="15" customHeight="1" x14ac:dyDescent="0.2">
      <c r="A2982" s="1" t="str">
        <f t="shared" si="44"/>
        <v/>
      </c>
      <c r="E2982" s="1" t="s">
        <v>352</v>
      </c>
      <c r="F2982" s="38"/>
      <c r="G2982" s="38"/>
      <c r="M2982" s="1">
        <f>IF(ISNUMBER(MATCH(E2982,_xlfn.VSTACK('VLookup Lists'!$E$2:$E$17,'VLookup Lists'!$H$2:$H$38,'VLookup Lists'!$J$2:$J$8),0)),1,0)</f>
        <v>0</v>
      </c>
      <c r="N2982" s="1" t="str">
        <f>IFERROR(IF(VLOOKUP($D2982,'VLookup Lists'!$B$11:$C$29,2,FALSE)="FLIP",1,0),"")</f>
        <v/>
      </c>
      <c r="O2982" s="1" t="b">
        <f>ISNUMBER(MATCH($E2982,'VLookup Lists'!$E$2:$E$17,0))</f>
        <v>0</v>
      </c>
    </row>
    <row r="2983" spans="1:15" ht="15" customHeight="1" x14ac:dyDescent="0.2">
      <c r="A2983" s="1" t="str">
        <f t="shared" si="44"/>
        <v/>
      </c>
      <c r="E2983" s="1" t="s">
        <v>352</v>
      </c>
      <c r="F2983" s="38"/>
      <c r="G2983" s="38"/>
      <c r="M2983" s="1">
        <f>IF(ISNUMBER(MATCH(E2983,_xlfn.VSTACK('VLookup Lists'!$E$2:$E$17,'VLookup Lists'!$H$2:$H$38,'VLookup Lists'!$J$2:$J$8),0)),1,0)</f>
        <v>0</v>
      </c>
      <c r="N2983" s="1" t="str">
        <f>IFERROR(IF(VLOOKUP($D2983,'VLookup Lists'!$B$11:$C$29,2,FALSE)="FLIP",1,0),"")</f>
        <v/>
      </c>
      <c r="O2983" s="1" t="b">
        <f>ISNUMBER(MATCH($E2983,'VLookup Lists'!$E$2:$E$17,0))</f>
        <v>0</v>
      </c>
    </row>
    <row r="2984" spans="1:15" ht="15" customHeight="1" x14ac:dyDescent="0.2">
      <c r="A2984" s="1" t="str">
        <f t="shared" si="44"/>
        <v/>
      </c>
      <c r="E2984" s="1" t="s">
        <v>352</v>
      </c>
      <c r="F2984" s="38"/>
      <c r="G2984" s="38"/>
      <c r="M2984" s="1">
        <f>IF(ISNUMBER(MATCH(E2984,_xlfn.VSTACK('VLookup Lists'!$E$2:$E$17,'VLookup Lists'!$H$2:$H$38,'VLookup Lists'!$J$2:$J$8),0)),1,0)</f>
        <v>0</v>
      </c>
      <c r="N2984" s="1" t="str">
        <f>IFERROR(IF(VLOOKUP($D2984,'VLookup Lists'!$B$11:$C$29,2,FALSE)="FLIP",1,0),"")</f>
        <v/>
      </c>
      <c r="O2984" s="1" t="b">
        <f>ISNUMBER(MATCH($E2984,'VLookup Lists'!$E$2:$E$17,0))</f>
        <v>0</v>
      </c>
    </row>
    <row r="2985" spans="1:15" ht="15" customHeight="1" x14ac:dyDescent="0.2">
      <c r="A2985" s="1" t="str">
        <f t="shared" si="44"/>
        <v/>
      </c>
      <c r="E2985" s="1" t="s">
        <v>352</v>
      </c>
      <c r="F2985" s="38"/>
      <c r="G2985" s="38"/>
      <c r="M2985" s="1">
        <f>IF(ISNUMBER(MATCH(E2985,_xlfn.VSTACK('VLookup Lists'!$E$2:$E$17,'VLookup Lists'!$H$2:$H$38,'VLookup Lists'!$J$2:$J$8),0)),1,0)</f>
        <v>0</v>
      </c>
      <c r="N2985" s="1" t="str">
        <f>IFERROR(IF(VLOOKUP($D2985,'VLookup Lists'!$B$11:$C$29,2,FALSE)="FLIP",1,0),"")</f>
        <v/>
      </c>
      <c r="O2985" s="1" t="b">
        <f>ISNUMBER(MATCH($E2985,'VLookup Lists'!$E$2:$E$17,0))</f>
        <v>0</v>
      </c>
    </row>
    <row r="2986" spans="1:15" ht="15" customHeight="1" x14ac:dyDescent="0.2">
      <c r="A2986" s="1" t="str">
        <f t="shared" si="44"/>
        <v/>
      </c>
      <c r="E2986" s="1" t="s">
        <v>352</v>
      </c>
      <c r="F2986" s="38"/>
      <c r="G2986" s="38"/>
      <c r="M2986" s="1">
        <f>IF(ISNUMBER(MATCH(E2986,_xlfn.VSTACK('VLookup Lists'!$E$2:$E$17,'VLookup Lists'!$H$2:$H$38,'VLookup Lists'!$J$2:$J$8),0)),1,0)</f>
        <v>0</v>
      </c>
      <c r="N2986" s="1" t="str">
        <f>IFERROR(IF(VLOOKUP($D2986,'VLookup Lists'!$B$11:$C$29,2,FALSE)="FLIP",1,0),"")</f>
        <v/>
      </c>
      <c r="O2986" s="1" t="b">
        <f>ISNUMBER(MATCH($E2986,'VLookup Lists'!$E$2:$E$17,0))</f>
        <v>0</v>
      </c>
    </row>
    <row r="2987" spans="1:15" ht="15" customHeight="1" x14ac:dyDescent="0.2">
      <c r="A2987" s="1" t="str">
        <f t="shared" si="44"/>
        <v/>
      </c>
      <c r="E2987" s="1" t="s">
        <v>352</v>
      </c>
      <c r="F2987" s="38"/>
      <c r="G2987" s="38"/>
      <c r="M2987" s="1">
        <f>IF(ISNUMBER(MATCH(E2987,_xlfn.VSTACK('VLookup Lists'!$E$2:$E$17,'VLookup Lists'!$H$2:$H$38,'VLookup Lists'!$J$2:$J$8),0)),1,0)</f>
        <v>0</v>
      </c>
      <c r="N2987" s="1" t="str">
        <f>IFERROR(IF(VLOOKUP($D2987,'VLookup Lists'!$B$11:$C$29,2,FALSE)="FLIP",1,0),"")</f>
        <v/>
      </c>
      <c r="O2987" s="1" t="b">
        <f>ISNUMBER(MATCH($E2987,'VLookup Lists'!$E$2:$E$17,0))</f>
        <v>0</v>
      </c>
    </row>
    <row r="2988" spans="1:15" ht="15" customHeight="1" x14ac:dyDescent="0.2">
      <c r="A2988" s="1" t="str">
        <f t="shared" si="44"/>
        <v/>
      </c>
      <c r="E2988" s="1" t="s">
        <v>352</v>
      </c>
      <c r="F2988" s="38"/>
      <c r="G2988" s="38"/>
      <c r="M2988" s="1">
        <f>IF(ISNUMBER(MATCH(E2988,_xlfn.VSTACK('VLookup Lists'!$E$2:$E$17,'VLookup Lists'!$H$2:$H$38,'VLookup Lists'!$J$2:$J$8),0)),1,0)</f>
        <v>0</v>
      </c>
      <c r="N2988" s="1" t="str">
        <f>IFERROR(IF(VLOOKUP($D2988,'VLookup Lists'!$B$11:$C$29,2,FALSE)="FLIP",1,0),"")</f>
        <v/>
      </c>
      <c r="O2988" s="1" t="b">
        <f>ISNUMBER(MATCH($E2988,'VLookup Lists'!$E$2:$E$17,0))</f>
        <v>0</v>
      </c>
    </row>
    <row r="2989" spans="1:15" ht="15" customHeight="1" x14ac:dyDescent="0.2">
      <c r="A2989" s="1" t="str">
        <f t="shared" si="44"/>
        <v/>
      </c>
      <c r="E2989" s="1" t="s">
        <v>352</v>
      </c>
      <c r="F2989" s="38"/>
      <c r="G2989" s="38"/>
      <c r="M2989" s="1">
        <f>IF(ISNUMBER(MATCH(E2989,_xlfn.VSTACK('VLookup Lists'!$E$2:$E$17,'VLookup Lists'!$H$2:$H$38,'VLookup Lists'!$J$2:$J$8),0)),1,0)</f>
        <v>0</v>
      </c>
      <c r="N2989" s="1" t="str">
        <f>IFERROR(IF(VLOOKUP($D2989,'VLookup Lists'!$B$11:$C$29,2,FALSE)="FLIP",1,0),"")</f>
        <v/>
      </c>
      <c r="O2989" s="1" t="b">
        <f>ISNUMBER(MATCH($E2989,'VLookup Lists'!$E$2:$E$17,0))</f>
        <v>0</v>
      </c>
    </row>
    <row r="2990" spans="1:15" ht="15" customHeight="1" x14ac:dyDescent="0.2">
      <c r="A2990" s="1" t="str">
        <f t="shared" si="44"/>
        <v/>
      </c>
      <c r="E2990" s="1" t="s">
        <v>352</v>
      </c>
      <c r="F2990" s="38"/>
      <c r="G2990" s="38"/>
      <c r="M2990" s="1">
        <f>IF(ISNUMBER(MATCH(E2990,_xlfn.VSTACK('VLookup Lists'!$E$2:$E$17,'VLookup Lists'!$H$2:$H$38,'VLookup Lists'!$J$2:$J$8),0)),1,0)</f>
        <v>0</v>
      </c>
      <c r="N2990" s="1" t="str">
        <f>IFERROR(IF(VLOOKUP($D2990,'VLookup Lists'!$B$11:$C$29,2,FALSE)="FLIP",1,0),"")</f>
        <v/>
      </c>
      <c r="O2990" s="1" t="b">
        <f>ISNUMBER(MATCH($E2990,'VLookup Lists'!$E$2:$E$17,0))</f>
        <v>0</v>
      </c>
    </row>
    <row r="2991" spans="1:15" ht="15" customHeight="1" x14ac:dyDescent="0.2">
      <c r="A2991" s="1" t="str">
        <f t="shared" si="44"/>
        <v/>
      </c>
      <c r="E2991" s="1" t="s">
        <v>352</v>
      </c>
      <c r="F2991" s="38"/>
      <c r="G2991" s="38"/>
      <c r="M2991" s="1">
        <f>IF(ISNUMBER(MATCH(E2991,_xlfn.VSTACK('VLookup Lists'!$E$2:$E$17,'VLookup Lists'!$H$2:$H$38,'VLookup Lists'!$J$2:$J$8),0)),1,0)</f>
        <v>0</v>
      </c>
      <c r="N2991" s="1" t="str">
        <f>IFERROR(IF(VLOOKUP($D2991,'VLookup Lists'!$B$11:$C$29,2,FALSE)="FLIP",1,0),"")</f>
        <v/>
      </c>
      <c r="O2991" s="1" t="b">
        <f>ISNUMBER(MATCH($E2991,'VLookup Lists'!$E$2:$E$17,0))</f>
        <v>0</v>
      </c>
    </row>
    <row r="2992" spans="1:15" ht="15" customHeight="1" x14ac:dyDescent="0.2">
      <c r="A2992" s="1" t="str">
        <f t="shared" si="44"/>
        <v/>
      </c>
      <c r="E2992" s="1" t="s">
        <v>352</v>
      </c>
      <c r="F2992" s="38"/>
      <c r="G2992" s="38"/>
      <c r="M2992" s="1">
        <f>IF(ISNUMBER(MATCH(E2992,_xlfn.VSTACK('VLookup Lists'!$E$2:$E$17,'VLookup Lists'!$H$2:$H$38,'VLookup Lists'!$J$2:$J$8),0)),1,0)</f>
        <v>0</v>
      </c>
      <c r="N2992" s="1" t="str">
        <f>IFERROR(IF(VLOOKUP($D2992,'VLookup Lists'!$B$11:$C$29,2,FALSE)="FLIP",1,0),"")</f>
        <v/>
      </c>
      <c r="O2992" s="1" t="b">
        <f>ISNUMBER(MATCH($E2992,'VLookup Lists'!$E$2:$E$17,0))</f>
        <v>0</v>
      </c>
    </row>
    <row r="2993" spans="1:15" ht="15" customHeight="1" x14ac:dyDescent="0.2">
      <c r="A2993" s="1" t="str">
        <f t="shared" si="44"/>
        <v/>
      </c>
      <c r="E2993" s="1" t="s">
        <v>352</v>
      </c>
      <c r="F2993" s="38"/>
      <c r="G2993" s="38"/>
      <c r="M2993" s="1">
        <f>IF(ISNUMBER(MATCH(E2993,_xlfn.VSTACK('VLookup Lists'!$E$2:$E$17,'VLookup Lists'!$H$2:$H$38,'VLookup Lists'!$J$2:$J$8),0)),1,0)</f>
        <v>0</v>
      </c>
      <c r="N2993" s="1" t="str">
        <f>IFERROR(IF(VLOOKUP($D2993,'VLookup Lists'!$B$11:$C$29,2,FALSE)="FLIP",1,0),"")</f>
        <v/>
      </c>
      <c r="O2993" s="1" t="b">
        <f>ISNUMBER(MATCH($E2993,'VLookup Lists'!$E$2:$E$17,0))</f>
        <v>0</v>
      </c>
    </row>
    <row r="2994" spans="1:15" ht="15" customHeight="1" x14ac:dyDescent="0.2">
      <c r="A2994" s="1" t="str">
        <f t="shared" si="44"/>
        <v/>
      </c>
      <c r="E2994" s="1" t="s">
        <v>352</v>
      </c>
      <c r="F2994" s="38"/>
      <c r="G2994" s="38"/>
      <c r="M2994" s="1">
        <f>IF(ISNUMBER(MATCH(E2994,_xlfn.VSTACK('VLookup Lists'!$E$2:$E$17,'VLookup Lists'!$H$2:$H$38,'VLookup Lists'!$J$2:$J$8),0)),1,0)</f>
        <v>0</v>
      </c>
      <c r="N2994" s="1" t="str">
        <f>IFERROR(IF(VLOOKUP($D2994,'VLookup Lists'!$B$11:$C$29,2,FALSE)="FLIP",1,0),"")</f>
        <v/>
      </c>
      <c r="O2994" s="1" t="b">
        <f>ISNUMBER(MATCH($E2994,'VLookup Lists'!$E$2:$E$17,0))</f>
        <v>0</v>
      </c>
    </row>
    <row r="2995" spans="1:15" ht="15" customHeight="1" x14ac:dyDescent="0.2">
      <c r="A2995" s="1" t="str">
        <f t="shared" si="44"/>
        <v/>
      </c>
      <c r="E2995" s="1" t="s">
        <v>352</v>
      </c>
      <c r="F2995" s="38"/>
      <c r="G2995" s="38"/>
      <c r="M2995" s="1">
        <f>IF(ISNUMBER(MATCH(E2995,_xlfn.VSTACK('VLookup Lists'!$E$2:$E$17,'VLookup Lists'!$H$2:$H$38,'VLookup Lists'!$J$2:$J$8),0)),1,0)</f>
        <v>0</v>
      </c>
      <c r="N2995" s="1" t="str">
        <f>IFERROR(IF(VLOOKUP($D2995,'VLookup Lists'!$B$11:$C$29,2,FALSE)="FLIP",1,0),"")</f>
        <v/>
      </c>
      <c r="O2995" s="1" t="b">
        <f>ISNUMBER(MATCH($E2995,'VLookup Lists'!$E$2:$E$17,0))</f>
        <v>0</v>
      </c>
    </row>
    <row r="2996" spans="1:15" ht="15" customHeight="1" x14ac:dyDescent="0.2">
      <c r="A2996" s="1" t="str">
        <f t="shared" si="44"/>
        <v/>
      </c>
      <c r="E2996" s="1" t="s">
        <v>352</v>
      </c>
      <c r="F2996" s="38"/>
      <c r="G2996" s="38"/>
      <c r="M2996" s="1">
        <f>IF(ISNUMBER(MATCH(E2996,_xlfn.VSTACK('VLookup Lists'!$E$2:$E$17,'VLookup Lists'!$H$2:$H$38,'VLookup Lists'!$J$2:$J$8),0)),1,0)</f>
        <v>0</v>
      </c>
      <c r="N2996" s="1" t="str">
        <f>IFERROR(IF(VLOOKUP($D2996,'VLookup Lists'!$B$11:$C$29,2,FALSE)="FLIP",1,0),"")</f>
        <v/>
      </c>
      <c r="O2996" s="1" t="b">
        <f>ISNUMBER(MATCH($E2996,'VLookup Lists'!$E$2:$E$17,0))</f>
        <v>0</v>
      </c>
    </row>
    <row r="2997" spans="1:15" ht="15" customHeight="1" x14ac:dyDescent="0.2">
      <c r="A2997" s="1" t="str">
        <f t="shared" si="44"/>
        <v/>
      </c>
      <c r="E2997" s="1" t="s">
        <v>352</v>
      </c>
      <c r="F2997" s="38"/>
      <c r="G2997" s="38"/>
      <c r="M2997" s="1">
        <f>IF(ISNUMBER(MATCH(E2997,_xlfn.VSTACK('VLookup Lists'!$E$2:$E$17,'VLookup Lists'!$H$2:$H$38,'VLookup Lists'!$J$2:$J$8),0)),1,0)</f>
        <v>0</v>
      </c>
      <c r="N2997" s="1" t="str">
        <f>IFERROR(IF(VLOOKUP($D2997,'VLookup Lists'!$B$11:$C$29,2,FALSE)="FLIP",1,0),"")</f>
        <v/>
      </c>
      <c r="O2997" s="1" t="b">
        <f>ISNUMBER(MATCH($E2997,'VLookup Lists'!$E$2:$E$17,0))</f>
        <v>0</v>
      </c>
    </row>
    <row r="2998" spans="1:15" ht="15" customHeight="1" x14ac:dyDescent="0.2">
      <c r="A2998" s="1" t="str">
        <f t="shared" si="44"/>
        <v/>
      </c>
      <c r="E2998" s="1" t="s">
        <v>352</v>
      </c>
      <c r="F2998" s="38"/>
      <c r="G2998" s="38"/>
      <c r="M2998" s="1">
        <f>IF(ISNUMBER(MATCH(E2998,_xlfn.VSTACK('VLookup Lists'!$E$2:$E$17,'VLookup Lists'!$H$2:$H$38,'VLookup Lists'!$J$2:$J$8),0)),1,0)</f>
        <v>0</v>
      </c>
      <c r="N2998" s="1" t="str">
        <f>IFERROR(IF(VLOOKUP($D2998,'VLookup Lists'!$B$11:$C$29,2,FALSE)="FLIP",1,0),"")</f>
        <v/>
      </c>
      <c r="O2998" s="1" t="b">
        <f>ISNUMBER(MATCH($E2998,'VLookup Lists'!$E$2:$E$17,0))</f>
        <v>0</v>
      </c>
    </row>
    <row r="2999" spans="1:15" ht="15" customHeight="1" x14ac:dyDescent="0.2">
      <c r="A2999" s="1" t="str">
        <f t="shared" si="44"/>
        <v/>
      </c>
      <c r="E2999" s="1" t="s">
        <v>352</v>
      </c>
      <c r="F2999" s="38"/>
      <c r="G2999" s="38"/>
      <c r="M2999" s="1">
        <f>IF(ISNUMBER(MATCH(E2999,_xlfn.VSTACK('VLookup Lists'!$E$2:$E$17,'VLookup Lists'!$H$2:$H$38,'VLookup Lists'!$J$2:$J$8),0)),1,0)</f>
        <v>0</v>
      </c>
      <c r="N2999" s="1" t="str">
        <f>IFERROR(IF(VLOOKUP($D2999,'VLookup Lists'!$B$11:$C$29,2,FALSE)="FLIP",1,0),"")</f>
        <v/>
      </c>
      <c r="O2999" s="1" t="b">
        <f>ISNUMBER(MATCH($E2999,'VLookup Lists'!$E$2:$E$17,0))</f>
        <v>0</v>
      </c>
    </row>
    <row r="3000" spans="1:15" ht="15" customHeight="1" x14ac:dyDescent="0.2">
      <c r="A3000" s="1" t="str">
        <f t="shared" si="44"/>
        <v/>
      </c>
      <c r="E3000" s="1" t="s">
        <v>352</v>
      </c>
      <c r="F3000" s="38"/>
      <c r="G3000" s="38"/>
      <c r="M3000" s="1">
        <f>IF(ISNUMBER(MATCH(E3000,_xlfn.VSTACK('VLookup Lists'!$E$2:$E$17,'VLookup Lists'!$H$2:$H$38,'VLookup Lists'!$J$2:$J$8),0)),1,0)</f>
        <v>0</v>
      </c>
      <c r="N3000" s="1" t="str">
        <f>IFERROR(IF(VLOOKUP($D3000,'VLookup Lists'!$B$11:$C$29,2,FALSE)="FLIP",1,0),"")</f>
        <v/>
      </c>
      <c r="O3000" s="1" t="b">
        <f>ISNUMBER(MATCH($E3000,'VLookup Lists'!$E$2:$E$17,0))</f>
        <v>0</v>
      </c>
    </row>
    <row r="3001" spans="1:15" ht="15" customHeight="1" x14ac:dyDescent="0.2">
      <c r="A3001" s="1" t="str">
        <f t="shared" si="44"/>
        <v/>
      </c>
      <c r="E3001" s="1" t="s">
        <v>352</v>
      </c>
      <c r="F3001" s="38"/>
      <c r="G3001" s="38"/>
      <c r="M3001" s="1">
        <f>IF(ISNUMBER(MATCH(E3001,_xlfn.VSTACK('VLookup Lists'!$E$2:$E$17,'VLookup Lists'!$H$2:$H$38,'VLookup Lists'!$J$2:$J$8),0)),1,0)</f>
        <v>0</v>
      </c>
      <c r="N3001" s="1" t="str">
        <f>IFERROR(IF(VLOOKUP($D3001,'VLookup Lists'!$B$11:$C$29,2,FALSE)="FLIP",1,0),"")</f>
        <v/>
      </c>
      <c r="O3001" s="1" t="b">
        <f>ISNUMBER(MATCH($E3001,'VLookup Lists'!$E$2:$E$17,0))</f>
        <v>0</v>
      </c>
    </row>
    <row r="3002" spans="1:15" ht="15" customHeight="1" x14ac:dyDescent="0.2">
      <c r="A3002" s="1" t="str">
        <f t="shared" si="44"/>
        <v/>
      </c>
      <c r="E3002" s="1" t="s">
        <v>352</v>
      </c>
      <c r="F3002" s="38"/>
      <c r="G3002" s="38"/>
      <c r="M3002" s="1">
        <f>IF(ISNUMBER(MATCH(E3002,_xlfn.VSTACK('VLookup Lists'!$E$2:$E$17,'VLookup Lists'!$H$2:$H$38,'VLookup Lists'!$J$2:$J$8),0)),1,0)</f>
        <v>0</v>
      </c>
      <c r="N3002" s="1" t="str">
        <f>IFERROR(IF(VLOOKUP($D3002,'VLookup Lists'!$B$11:$C$29,2,FALSE)="FLIP",1,0),"")</f>
        <v/>
      </c>
      <c r="O3002" s="1" t="b">
        <f>ISNUMBER(MATCH($E3002,'VLookup Lists'!$E$2:$E$17,0))</f>
        <v>0</v>
      </c>
    </row>
    <row r="3003" spans="1:15" ht="15" customHeight="1" x14ac:dyDescent="0.2">
      <c r="A3003" s="1" t="str">
        <f t="shared" si="44"/>
        <v/>
      </c>
      <c r="E3003" s="1" t="s">
        <v>352</v>
      </c>
      <c r="F3003" s="38"/>
      <c r="G3003" s="38"/>
      <c r="M3003" s="1">
        <f>IF(ISNUMBER(MATCH(E3003,_xlfn.VSTACK('VLookup Lists'!$E$2:$E$17,'VLookup Lists'!$H$2:$H$38,'VLookup Lists'!$J$2:$J$8),0)),1,0)</f>
        <v>0</v>
      </c>
      <c r="N3003" s="1" t="str">
        <f>IFERROR(IF(VLOOKUP($D3003,'VLookup Lists'!$B$11:$C$29,2,FALSE)="FLIP",1,0),"")</f>
        <v/>
      </c>
      <c r="O3003" s="1" t="b">
        <f>ISNUMBER(MATCH($E3003,'VLookup Lists'!$E$2:$E$17,0))</f>
        <v>0</v>
      </c>
    </row>
    <row r="3004" spans="1:15" ht="15" customHeight="1" x14ac:dyDescent="0.2">
      <c r="A3004" s="1" t="str">
        <f t="shared" si="44"/>
        <v/>
      </c>
      <c r="E3004" s="1" t="s">
        <v>352</v>
      </c>
      <c r="F3004" s="38"/>
      <c r="G3004" s="38"/>
      <c r="M3004" s="1">
        <f>IF(ISNUMBER(MATCH(E3004,_xlfn.VSTACK('VLookup Lists'!$E$2:$E$17,'VLookup Lists'!$H$2:$H$38,'VLookup Lists'!$J$2:$J$8),0)),1,0)</f>
        <v>0</v>
      </c>
      <c r="N3004" s="1" t="str">
        <f>IFERROR(IF(VLOOKUP($D3004,'VLookup Lists'!$B$11:$C$29,2,FALSE)="FLIP",1,0),"")</f>
        <v/>
      </c>
      <c r="O3004" s="1" t="b">
        <f>ISNUMBER(MATCH($E3004,'VLookup Lists'!$E$2:$E$17,0))</f>
        <v>0</v>
      </c>
    </row>
    <row r="3005" spans="1:15" ht="15" customHeight="1" x14ac:dyDescent="0.2">
      <c r="A3005" s="1" t="str">
        <f t="shared" si="44"/>
        <v/>
      </c>
      <c r="E3005" s="1" t="s">
        <v>352</v>
      </c>
      <c r="F3005" s="38"/>
      <c r="G3005" s="38"/>
      <c r="M3005" s="1">
        <f>IF(ISNUMBER(MATCH(E3005,_xlfn.VSTACK('VLookup Lists'!$E$2:$E$17,'VLookup Lists'!$H$2:$H$38,'VLookup Lists'!$J$2:$J$8),0)),1,0)</f>
        <v>0</v>
      </c>
      <c r="N3005" s="1" t="str">
        <f>IFERROR(IF(VLOOKUP($D3005,'VLookup Lists'!$B$11:$C$29,2,FALSE)="FLIP",1,0),"")</f>
        <v/>
      </c>
      <c r="O3005" s="1" t="b">
        <f>ISNUMBER(MATCH($E3005,'VLookup Lists'!$E$2:$E$17,0))</f>
        <v>0</v>
      </c>
    </row>
    <row r="3006" spans="1:15" ht="15" customHeight="1" x14ac:dyDescent="0.2">
      <c r="A3006" s="1" t="str">
        <f t="shared" si="44"/>
        <v/>
      </c>
      <c r="E3006" s="1" t="s">
        <v>352</v>
      </c>
      <c r="F3006" s="38"/>
      <c r="G3006" s="38"/>
      <c r="M3006" s="1">
        <f>IF(ISNUMBER(MATCH(E3006,_xlfn.VSTACK('VLookup Lists'!$E$2:$E$17,'VLookup Lists'!$H$2:$H$38,'VLookup Lists'!$J$2:$J$8),0)),1,0)</f>
        <v>0</v>
      </c>
      <c r="N3006" s="1" t="str">
        <f>IFERROR(IF(VLOOKUP($D3006,'VLookup Lists'!$B$11:$C$29,2,FALSE)="FLIP",1,0),"")</f>
        <v/>
      </c>
      <c r="O3006" s="1" t="b">
        <f>ISNUMBER(MATCH($E3006,'VLookup Lists'!$E$2:$E$17,0))</f>
        <v>0</v>
      </c>
    </row>
    <row r="3007" spans="1:15" ht="15" customHeight="1" x14ac:dyDescent="0.2">
      <c r="A3007" s="1" t="str">
        <f t="shared" si="44"/>
        <v/>
      </c>
      <c r="E3007" s="1" t="s">
        <v>352</v>
      </c>
      <c r="F3007" s="38"/>
      <c r="G3007" s="38"/>
      <c r="M3007" s="1">
        <f>IF(ISNUMBER(MATCH(E3007,_xlfn.VSTACK('VLookup Lists'!$E$2:$E$17,'VLookup Lists'!$H$2:$H$38,'VLookup Lists'!$J$2:$J$8),0)),1,0)</f>
        <v>0</v>
      </c>
      <c r="N3007" s="1" t="str">
        <f>IFERROR(IF(VLOOKUP($D3007,'VLookup Lists'!$B$11:$C$29,2,FALSE)="FLIP",1,0),"")</f>
        <v/>
      </c>
      <c r="O3007" s="1" t="b">
        <f>ISNUMBER(MATCH($E3007,'VLookup Lists'!$E$2:$E$17,0))</f>
        <v>0</v>
      </c>
    </row>
    <row r="3008" spans="1:15" ht="15" customHeight="1" x14ac:dyDescent="0.2">
      <c r="A3008" s="1" t="str">
        <f t="shared" si="44"/>
        <v/>
      </c>
      <c r="E3008" s="1" t="s">
        <v>352</v>
      </c>
      <c r="F3008" s="38"/>
      <c r="G3008" s="38"/>
      <c r="M3008" s="1">
        <f>IF(ISNUMBER(MATCH(E3008,_xlfn.VSTACK('VLookup Lists'!$E$2:$E$17,'VLookup Lists'!$H$2:$H$38,'VLookup Lists'!$J$2:$J$8),0)),1,0)</f>
        <v>0</v>
      </c>
      <c r="N3008" s="1" t="str">
        <f>IFERROR(IF(VLOOKUP($D3008,'VLookup Lists'!$B$11:$C$29,2,FALSE)="FLIP",1,0),"")</f>
        <v/>
      </c>
      <c r="O3008" s="1" t="b">
        <f>ISNUMBER(MATCH($E3008,'VLookup Lists'!$E$2:$E$17,0))</f>
        <v>0</v>
      </c>
    </row>
    <row r="3009" spans="1:15" ht="15" customHeight="1" x14ac:dyDescent="0.2">
      <c r="A3009" s="1" t="str">
        <f t="shared" si="44"/>
        <v/>
      </c>
      <c r="E3009" s="1" t="s">
        <v>352</v>
      </c>
      <c r="F3009" s="38"/>
      <c r="G3009" s="38"/>
      <c r="M3009" s="1">
        <f>IF(ISNUMBER(MATCH(E3009,_xlfn.VSTACK('VLookup Lists'!$E$2:$E$17,'VLookup Lists'!$H$2:$H$38,'VLookup Lists'!$J$2:$J$8),0)),1,0)</f>
        <v>0</v>
      </c>
      <c r="N3009" s="1" t="str">
        <f>IFERROR(IF(VLOOKUP($D3009,'VLookup Lists'!$B$11:$C$29,2,FALSE)="FLIP",1,0),"")</f>
        <v/>
      </c>
      <c r="O3009" s="1" t="b">
        <f>ISNUMBER(MATCH($E3009,'VLookup Lists'!$E$2:$E$17,0))</f>
        <v>0</v>
      </c>
    </row>
    <row r="3010" spans="1:15" ht="15" customHeight="1" x14ac:dyDescent="0.2">
      <c r="A3010" s="1" t="str">
        <f t="shared" si="44"/>
        <v/>
      </c>
      <c r="E3010" s="1" t="s">
        <v>352</v>
      </c>
      <c r="F3010" s="38"/>
      <c r="G3010" s="38"/>
      <c r="M3010" s="1">
        <f>IF(ISNUMBER(MATCH(E3010,_xlfn.VSTACK('VLookup Lists'!$E$2:$E$17,'VLookup Lists'!$H$2:$H$38,'VLookup Lists'!$J$2:$J$8),0)),1,0)</f>
        <v>0</v>
      </c>
      <c r="N3010" s="1" t="str">
        <f>IFERROR(IF(VLOOKUP($D3010,'VLookup Lists'!$B$11:$C$29,2,FALSE)="FLIP",1,0),"")</f>
        <v/>
      </c>
      <c r="O3010" s="1" t="b">
        <f>ISNUMBER(MATCH($E3010,'VLookup Lists'!$E$2:$E$17,0))</f>
        <v>0</v>
      </c>
    </row>
    <row r="3011" spans="1:15" ht="15" customHeight="1" x14ac:dyDescent="0.2">
      <c r="A3011" s="1" t="str">
        <f t="shared" si="44"/>
        <v/>
      </c>
      <c r="E3011" s="1" t="s">
        <v>352</v>
      </c>
      <c r="F3011" s="38"/>
      <c r="G3011" s="38"/>
      <c r="M3011" s="1">
        <f>IF(ISNUMBER(MATCH(E3011,_xlfn.VSTACK('VLookup Lists'!$E$2:$E$17,'VLookup Lists'!$H$2:$H$38,'VLookup Lists'!$J$2:$J$8),0)),1,0)</f>
        <v>0</v>
      </c>
      <c r="N3011" s="1" t="str">
        <f>IFERROR(IF(VLOOKUP($D3011,'VLookup Lists'!$B$11:$C$29,2,FALSE)="FLIP",1,0),"")</f>
        <v/>
      </c>
      <c r="O3011" s="1" t="b">
        <f>ISNUMBER(MATCH($E3011,'VLookup Lists'!$E$2:$E$17,0))</f>
        <v>0</v>
      </c>
    </row>
    <row r="3012" spans="1:15" ht="15" customHeight="1" x14ac:dyDescent="0.2">
      <c r="A3012" s="1" t="str">
        <f t="shared" si="44"/>
        <v/>
      </c>
      <c r="E3012" s="1" t="s">
        <v>352</v>
      </c>
      <c r="F3012" s="38"/>
      <c r="G3012" s="38"/>
      <c r="M3012" s="1">
        <f>IF(ISNUMBER(MATCH(E3012,_xlfn.VSTACK('VLookup Lists'!$E$2:$E$17,'VLookup Lists'!$H$2:$H$38,'VLookup Lists'!$J$2:$J$8),0)),1,0)</f>
        <v>0</v>
      </c>
      <c r="N3012" s="1" t="str">
        <f>IFERROR(IF(VLOOKUP($D3012,'VLookup Lists'!$B$11:$C$29,2,FALSE)="FLIP",1,0),"")</f>
        <v/>
      </c>
      <c r="O3012" s="1" t="b">
        <f>ISNUMBER(MATCH($E3012,'VLookup Lists'!$E$2:$E$17,0))</f>
        <v>0</v>
      </c>
    </row>
    <row r="3013" spans="1:15" ht="15" customHeight="1" x14ac:dyDescent="0.2">
      <c r="A3013" s="1" t="str">
        <f t="shared" si="44"/>
        <v/>
      </c>
      <c r="E3013" s="1" t="s">
        <v>352</v>
      </c>
      <c r="F3013" s="38"/>
      <c r="G3013" s="38"/>
      <c r="M3013" s="1">
        <f>IF(ISNUMBER(MATCH(E3013,_xlfn.VSTACK('VLookup Lists'!$E$2:$E$17,'VLookup Lists'!$H$2:$H$38,'VLookup Lists'!$J$2:$J$8),0)),1,0)</f>
        <v>0</v>
      </c>
      <c r="N3013" s="1" t="str">
        <f>IFERROR(IF(VLOOKUP($D3013,'VLookup Lists'!$B$11:$C$29,2,FALSE)="FLIP",1,0),"")</f>
        <v/>
      </c>
      <c r="O3013" s="1" t="b">
        <f>ISNUMBER(MATCH($E3013,'VLookup Lists'!$E$2:$E$17,0))</f>
        <v>0</v>
      </c>
    </row>
    <row r="3014" spans="1:15" ht="15" customHeight="1" x14ac:dyDescent="0.2">
      <c r="A3014" s="1" t="str">
        <f t="shared" si="44"/>
        <v/>
      </c>
      <c r="E3014" s="1" t="s">
        <v>352</v>
      </c>
      <c r="F3014" s="38"/>
      <c r="G3014" s="38"/>
      <c r="M3014" s="1">
        <f>IF(ISNUMBER(MATCH(E3014,_xlfn.VSTACK('VLookup Lists'!$E$2:$E$17,'VLookup Lists'!$H$2:$H$38,'VLookup Lists'!$J$2:$J$8),0)),1,0)</f>
        <v>0</v>
      </c>
      <c r="N3014" s="1" t="str">
        <f>IFERROR(IF(VLOOKUP($D3014,'VLookup Lists'!$B$11:$C$29,2,FALSE)="FLIP",1,0),"")</f>
        <v/>
      </c>
      <c r="O3014" s="1" t="b">
        <f>ISNUMBER(MATCH($E3014,'VLookup Lists'!$E$2:$E$17,0))</f>
        <v>0</v>
      </c>
    </row>
    <row r="3015" spans="1:15" ht="15" customHeight="1" x14ac:dyDescent="0.2">
      <c r="A3015" s="1" t="str">
        <f t="shared" si="44"/>
        <v/>
      </c>
      <c r="E3015" s="1" t="s">
        <v>352</v>
      </c>
      <c r="F3015" s="38"/>
      <c r="G3015" s="38"/>
      <c r="M3015" s="1">
        <f>IF(ISNUMBER(MATCH(E3015,_xlfn.VSTACK('VLookup Lists'!$E$2:$E$17,'VLookup Lists'!$H$2:$H$38,'VLookup Lists'!$J$2:$J$8),0)),1,0)</f>
        <v>0</v>
      </c>
      <c r="N3015" s="1" t="str">
        <f>IFERROR(IF(VLOOKUP($D3015,'VLookup Lists'!$B$11:$C$29,2,FALSE)="FLIP",1,0),"")</f>
        <v/>
      </c>
      <c r="O3015" s="1" t="b">
        <f>ISNUMBER(MATCH($E3015,'VLookup Lists'!$E$2:$E$17,0))</f>
        <v>0</v>
      </c>
    </row>
    <row r="3016" spans="1:15" ht="15" customHeight="1" x14ac:dyDescent="0.2">
      <c r="A3016" s="1" t="str">
        <f t="shared" si="44"/>
        <v/>
      </c>
      <c r="E3016" s="1" t="s">
        <v>352</v>
      </c>
      <c r="F3016" s="38"/>
      <c r="G3016" s="38"/>
      <c r="M3016" s="1">
        <f>IF(ISNUMBER(MATCH(E3016,_xlfn.VSTACK('VLookup Lists'!$E$2:$E$17,'VLookup Lists'!$H$2:$H$38,'VLookup Lists'!$J$2:$J$8),0)),1,0)</f>
        <v>0</v>
      </c>
      <c r="N3016" s="1" t="str">
        <f>IFERROR(IF(VLOOKUP($D3016,'VLookup Lists'!$B$11:$C$29,2,FALSE)="FLIP",1,0),"")</f>
        <v/>
      </c>
      <c r="O3016" s="1" t="b">
        <f>ISNUMBER(MATCH($E3016,'VLookup Lists'!$E$2:$E$17,0))</f>
        <v>0</v>
      </c>
    </row>
    <row r="3017" spans="1:15" ht="15" customHeight="1" x14ac:dyDescent="0.2">
      <c r="A3017" s="1" t="str">
        <f t="shared" si="44"/>
        <v/>
      </c>
      <c r="E3017" s="1" t="s">
        <v>352</v>
      </c>
      <c r="F3017" s="38"/>
      <c r="G3017" s="38"/>
      <c r="M3017" s="1">
        <f>IF(ISNUMBER(MATCH(E3017,_xlfn.VSTACK('VLookup Lists'!$E$2:$E$17,'VLookup Lists'!$H$2:$H$38,'VLookup Lists'!$J$2:$J$8),0)),1,0)</f>
        <v>0</v>
      </c>
      <c r="N3017" s="1" t="str">
        <f>IFERROR(IF(VLOOKUP($D3017,'VLookup Lists'!$B$11:$C$29,2,FALSE)="FLIP",1,0),"")</f>
        <v/>
      </c>
      <c r="O3017" s="1" t="b">
        <f>ISNUMBER(MATCH($E3017,'VLookup Lists'!$E$2:$E$17,0))</f>
        <v>0</v>
      </c>
    </row>
    <row r="3018" spans="1:15" ht="15" customHeight="1" x14ac:dyDescent="0.2">
      <c r="A3018" s="1" t="str">
        <f t="shared" si="44"/>
        <v/>
      </c>
      <c r="E3018" s="1" t="s">
        <v>352</v>
      </c>
      <c r="F3018" s="38"/>
      <c r="G3018" s="38"/>
      <c r="M3018" s="1">
        <f>IF(ISNUMBER(MATCH(E3018,_xlfn.VSTACK('VLookup Lists'!$E$2:$E$17,'VLookup Lists'!$H$2:$H$38,'VLookup Lists'!$J$2:$J$8),0)),1,0)</f>
        <v>0</v>
      </c>
      <c r="N3018" s="1" t="str">
        <f>IFERROR(IF(VLOOKUP($D3018,'VLookup Lists'!$B$11:$C$29,2,FALSE)="FLIP",1,0),"")</f>
        <v/>
      </c>
      <c r="O3018" s="1" t="b">
        <f>ISNUMBER(MATCH($E3018,'VLookup Lists'!$E$2:$E$17,0))</f>
        <v>0</v>
      </c>
    </row>
    <row r="3019" spans="1:15" ht="15" customHeight="1" x14ac:dyDescent="0.2">
      <c r="A3019" s="1" t="str">
        <f t="shared" si="44"/>
        <v/>
      </c>
      <c r="E3019" s="1" t="s">
        <v>352</v>
      </c>
      <c r="F3019" s="38"/>
      <c r="G3019" s="38"/>
      <c r="M3019" s="1">
        <f>IF(ISNUMBER(MATCH(E3019,_xlfn.VSTACK('VLookup Lists'!$E$2:$E$17,'VLookup Lists'!$H$2:$H$38,'VLookup Lists'!$J$2:$J$8),0)),1,0)</f>
        <v>0</v>
      </c>
      <c r="N3019" s="1" t="str">
        <f>IFERROR(IF(VLOOKUP($D3019,'VLookup Lists'!$B$11:$C$29,2,FALSE)="FLIP",1,0),"")</f>
        <v/>
      </c>
      <c r="O3019" s="1" t="b">
        <f>ISNUMBER(MATCH($E3019,'VLookup Lists'!$E$2:$E$17,0))</f>
        <v>0</v>
      </c>
    </row>
    <row r="3020" spans="1:15" ht="15" customHeight="1" x14ac:dyDescent="0.2">
      <c r="A3020" s="1" t="str">
        <f t="shared" si="44"/>
        <v/>
      </c>
      <c r="E3020" s="1" t="s">
        <v>352</v>
      </c>
      <c r="F3020" s="38"/>
      <c r="G3020" s="38"/>
      <c r="M3020" s="1">
        <f>IF(ISNUMBER(MATCH(E3020,_xlfn.VSTACK('VLookup Lists'!$E$2:$E$17,'VLookup Lists'!$H$2:$H$38,'VLookup Lists'!$J$2:$J$8),0)),1,0)</f>
        <v>0</v>
      </c>
      <c r="N3020" s="1" t="str">
        <f>IFERROR(IF(VLOOKUP($D3020,'VLookup Lists'!$B$11:$C$29,2,FALSE)="FLIP",1,0),"")</f>
        <v/>
      </c>
      <c r="O3020" s="1" t="b">
        <f>ISNUMBER(MATCH($E3020,'VLookup Lists'!$E$2:$E$17,0))</f>
        <v>0</v>
      </c>
    </row>
    <row r="3021" spans="1:15" ht="15" customHeight="1" x14ac:dyDescent="0.2">
      <c r="A3021" s="1" t="str">
        <f t="shared" si="44"/>
        <v/>
      </c>
      <c r="E3021" s="1" t="s">
        <v>352</v>
      </c>
      <c r="F3021" s="38"/>
      <c r="G3021" s="38"/>
      <c r="M3021" s="1">
        <f>IF(ISNUMBER(MATCH(E3021,_xlfn.VSTACK('VLookup Lists'!$E$2:$E$17,'VLookup Lists'!$H$2:$H$38,'VLookup Lists'!$J$2:$J$8),0)),1,0)</f>
        <v>0</v>
      </c>
      <c r="N3021" s="1" t="str">
        <f>IFERROR(IF(VLOOKUP($D3021,'VLookup Lists'!$B$11:$C$29,2,FALSE)="FLIP",1,0),"")</f>
        <v/>
      </c>
      <c r="O3021" s="1" t="b">
        <f>ISNUMBER(MATCH($E3021,'VLookup Lists'!$E$2:$E$17,0))</f>
        <v>0</v>
      </c>
    </row>
    <row r="3022" spans="1:15" ht="15" customHeight="1" x14ac:dyDescent="0.2">
      <c r="A3022" s="1" t="str">
        <f t="shared" si="44"/>
        <v/>
      </c>
      <c r="E3022" s="1" t="s">
        <v>352</v>
      </c>
      <c r="F3022" s="38"/>
      <c r="G3022" s="38"/>
      <c r="M3022" s="1">
        <f>IF(ISNUMBER(MATCH(E3022,_xlfn.VSTACK('VLookup Lists'!$E$2:$E$17,'VLookup Lists'!$H$2:$H$38,'VLookup Lists'!$J$2:$J$8),0)),1,0)</f>
        <v>0</v>
      </c>
      <c r="N3022" s="1" t="str">
        <f>IFERROR(IF(VLOOKUP($D3022,'VLookup Lists'!$B$11:$C$29,2,FALSE)="FLIP",1,0),"")</f>
        <v/>
      </c>
      <c r="O3022" s="1" t="b">
        <f>ISNUMBER(MATCH($E3022,'VLookup Lists'!$E$2:$E$17,0))</f>
        <v>0</v>
      </c>
    </row>
    <row r="3023" spans="1:15" ht="15" customHeight="1" x14ac:dyDescent="0.2">
      <c r="A3023" s="1" t="str">
        <f t="shared" si="44"/>
        <v/>
      </c>
      <c r="E3023" s="1" t="s">
        <v>352</v>
      </c>
      <c r="F3023" s="38"/>
      <c r="G3023" s="38"/>
      <c r="M3023" s="1">
        <f>IF(ISNUMBER(MATCH(E3023,_xlfn.VSTACK('VLookup Lists'!$E$2:$E$17,'VLookup Lists'!$H$2:$H$38,'VLookup Lists'!$J$2:$J$8),0)),1,0)</f>
        <v>0</v>
      </c>
      <c r="N3023" s="1" t="str">
        <f>IFERROR(IF(VLOOKUP($D3023,'VLookup Lists'!$B$11:$C$29,2,FALSE)="FLIP",1,0),"")</f>
        <v/>
      </c>
      <c r="O3023" s="1" t="b">
        <f>ISNUMBER(MATCH($E3023,'VLookup Lists'!$E$2:$E$17,0))</f>
        <v>0</v>
      </c>
    </row>
    <row r="3024" spans="1:15" ht="15" customHeight="1" x14ac:dyDescent="0.2">
      <c r="A3024" s="1" t="str">
        <f t="shared" si="44"/>
        <v/>
      </c>
      <c r="E3024" s="1" t="s">
        <v>352</v>
      </c>
      <c r="F3024" s="38"/>
      <c r="G3024" s="38"/>
      <c r="M3024" s="1">
        <f>IF(ISNUMBER(MATCH(E3024,_xlfn.VSTACK('VLookup Lists'!$E$2:$E$17,'VLookup Lists'!$H$2:$H$38,'VLookup Lists'!$J$2:$J$8),0)),1,0)</f>
        <v>0</v>
      </c>
      <c r="N3024" s="1" t="str">
        <f>IFERROR(IF(VLOOKUP($D3024,'VLookup Lists'!$B$11:$C$29,2,FALSE)="FLIP",1,0),"")</f>
        <v/>
      </c>
      <c r="O3024" s="1" t="b">
        <f>ISNUMBER(MATCH($E3024,'VLookup Lists'!$E$2:$E$17,0))</f>
        <v>0</v>
      </c>
    </row>
    <row r="3025" spans="1:15" ht="15" customHeight="1" x14ac:dyDescent="0.2">
      <c r="A3025" s="1" t="str">
        <f t="shared" si="44"/>
        <v/>
      </c>
      <c r="E3025" s="1" t="s">
        <v>352</v>
      </c>
      <c r="F3025" s="38"/>
      <c r="G3025" s="38"/>
      <c r="M3025" s="1">
        <f>IF(ISNUMBER(MATCH(E3025,_xlfn.VSTACK('VLookup Lists'!$E$2:$E$17,'VLookup Lists'!$H$2:$H$38,'VLookup Lists'!$J$2:$J$8),0)),1,0)</f>
        <v>0</v>
      </c>
      <c r="N3025" s="1" t="str">
        <f>IFERROR(IF(VLOOKUP($D3025,'VLookup Lists'!$B$11:$C$29,2,FALSE)="FLIP",1,0),"")</f>
        <v/>
      </c>
      <c r="O3025" s="1" t="b">
        <f>ISNUMBER(MATCH($E3025,'VLookup Lists'!$E$2:$E$17,0))</f>
        <v>0</v>
      </c>
    </row>
    <row r="3026" spans="1:15" ht="15" customHeight="1" x14ac:dyDescent="0.2">
      <c r="A3026" s="1" t="str">
        <f t="shared" si="44"/>
        <v/>
      </c>
      <c r="E3026" s="1" t="s">
        <v>352</v>
      </c>
      <c r="F3026" s="38"/>
      <c r="G3026" s="38"/>
      <c r="M3026" s="1">
        <f>IF(ISNUMBER(MATCH(E3026,_xlfn.VSTACK('VLookup Lists'!$E$2:$E$17,'VLookup Lists'!$H$2:$H$38,'VLookup Lists'!$J$2:$J$8),0)),1,0)</f>
        <v>0</v>
      </c>
      <c r="N3026" s="1" t="str">
        <f>IFERROR(IF(VLOOKUP($D3026,'VLookup Lists'!$B$11:$C$29,2,FALSE)="FLIP",1,0),"")</f>
        <v/>
      </c>
      <c r="O3026" s="1" t="b">
        <f>ISNUMBER(MATCH($E3026,'VLookup Lists'!$E$2:$E$17,0))</f>
        <v>0</v>
      </c>
    </row>
    <row r="3027" spans="1:15" ht="15" customHeight="1" x14ac:dyDescent="0.2">
      <c r="A3027" s="1" t="str">
        <f t="shared" si="44"/>
        <v/>
      </c>
      <c r="E3027" s="1" t="s">
        <v>352</v>
      </c>
      <c r="F3027" s="38"/>
      <c r="G3027" s="38"/>
      <c r="M3027" s="1">
        <f>IF(ISNUMBER(MATCH(E3027,_xlfn.VSTACK('VLookup Lists'!$E$2:$E$17,'VLookup Lists'!$H$2:$H$38,'VLookup Lists'!$J$2:$J$8),0)),1,0)</f>
        <v>0</v>
      </c>
      <c r="N3027" s="1" t="str">
        <f>IFERROR(IF(VLOOKUP($D3027,'VLookup Lists'!$B$11:$C$29,2,FALSE)="FLIP",1,0),"")</f>
        <v/>
      </c>
      <c r="O3027" s="1" t="b">
        <f>ISNUMBER(MATCH($E3027,'VLookup Lists'!$E$2:$E$17,0))</f>
        <v>0</v>
      </c>
    </row>
    <row r="3028" spans="1:15" ht="15" customHeight="1" x14ac:dyDescent="0.2">
      <c r="A3028" s="1" t="str">
        <f t="shared" si="44"/>
        <v/>
      </c>
      <c r="E3028" s="1" t="s">
        <v>352</v>
      </c>
      <c r="F3028" s="38"/>
      <c r="G3028" s="38"/>
      <c r="M3028" s="1">
        <f>IF(ISNUMBER(MATCH(E3028,_xlfn.VSTACK('VLookup Lists'!$E$2:$E$17,'VLookup Lists'!$H$2:$H$38,'VLookup Lists'!$J$2:$J$8),0)),1,0)</f>
        <v>0</v>
      </c>
      <c r="N3028" s="1" t="str">
        <f>IFERROR(IF(VLOOKUP($D3028,'VLookup Lists'!$B$11:$C$29,2,FALSE)="FLIP",1,0),"")</f>
        <v/>
      </c>
      <c r="O3028" s="1" t="b">
        <f>ISNUMBER(MATCH($E3028,'VLookup Lists'!$E$2:$E$17,0))</f>
        <v>0</v>
      </c>
    </row>
    <row r="3029" spans="1:15" ht="15" customHeight="1" x14ac:dyDescent="0.2">
      <c r="A3029" s="1" t="str">
        <f t="shared" si="44"/>
        <v/>
      </c>
      <c r="E3029" s="1" t="s">
        <v>352</v>
      </c>
      <c r="F3029" s="38"/>
      <c r="G3029" s="38"/>
      <c r="M3029" s="1">
        <f>IF(ISNUMBER(MATCH(E3029,_xlfn.VSTACK('VLookup Lists'!$E$2:$E$17,'VLookup Lists'!$H$2:$H$38,'VLookup Lists'!$J$2:$J$8),0)),1,0)</f>
        <v>0</v>
      </c>
      <c r="N3029" s="1" t="str">
        <f>IFERROR(IF(VLOOKUP($D3029,'VLookup Lists'!$B$11:$C$29,2,FALSE)="FLIP",1,0),"")</f>
        <v/>
      </c>
      <c r="O3029" s="1" t="b">
        <f>ISNUMBER(MATCH($E3029,'VLookup Lists'!$E$2:$E$17,0))</f>
        <v>0</v>
      </c>
    </row>
    <row r="3030" spans="1:15" ht="15" customHeight="1" x14ac:dyDescent="0.2">
      <c r="A3030" s="1" t="str">
        <f t="shared" si="44"/>
        <v/>
      </c>
      <c r="E3030" s="1" t="s">
        <v>352</v>
      </c>
      <c r="F3030" s="38"/>
      <c r="G3030" s="38"/>
      <c r="M3030" s="1">
        <f>IF(ISNUMBER(MATCH(E3030,_xlfn.VSTACK('VLookup Lists'!$E$2:$E$17,'VLookup Lists'!$H$2:$H$38,'VLookup Lists'!$J$2:$J$8),0)),1,0)</f>
        <v>0</v>
      </c>
      <c r="N3030" s="1" t="str">
        <f>IFERROR(IF(VLOOKUP($D3030,'VLookup Lists'!$B$11:$C$29,2,FALSE)="FLIP",1,0),"")</f>
        <v/>
      </c>
      <c r="O3030" s="1" t="b">
        <f>ISNUMBER(MATCH($E3030,'VLookup Lists'!$E$2:$E$17,0))</f>
        <v>0</v>
      </c>
    </row>
    <row r="3031" spans="1:15" ht="15" customHeight="1" x14ac:dyDescent="0.2">
      <c r="A3031" s="1" t="str">
        <f t="shared" si="44"/>
        <v/>
      </c>
      <c r="E3031" s="1" t="s">
        <v>352</v>
      </c>
      <c r="F3031" s="38"/>
      <c r="G3031" s="38"/>
      <c r="M3031" s="1">
        <f>IF(ISNUMBER(MATCH(E3031,_xlfn.VSTACK('VLookup Lists'!$E$2:$E$17,'VLookup Lists'!$H$2:$H$38,'VLookup Lists'!$J$2:$J$8),0)),1,0)</f>
        <v>0</v>
      </c>
      <c r="N3031" s="1" t="str">
        <f>IFERROR(IF(VLOOKUP($D3031,'VLookup Lists'!$B$11:$C$29,2,FALSE)="FLIP",1,0),"")</f>
        <v/>
      </c>
      <c r="O3031" s="1" t="b">
        <f>ISNUMBER(MATCH($E3031,'VLookup Lists'!$E$2:$E$17,0))</f>
        <v>0</v>
      </c>
    </row>
    <row r="3032" spans="1:15" ht="15" customHeight="1" x14ac:dyDescent="0.2">
      <c r="A3032" s="1" t="str">
        <f t="shared" si="44"/>
        <v/>
      </c>
      <c r="E3032" s="1" t="s">
        <v>352</v>
      </c>
      <c r="F3032" s="38"/>
      <c r="G3032" s="38"/>
      <c r="M3032" s="1">
        <f>IF(ISNUMBER(MATCH(E3032,_xlfn.VSTACK('VLookup Lists'!$E$2:$E$17,'VLookup Lists'!$H$2:$H$38,'VLookup Lists'!$J$2:$J$8),0)),1,0)</f>
        <v>0</v>
      </c>
      <c r="N3032" s="1" t="str">
        <f>IFERROR(IF(VLOOKUP($D3032,'VLookup Lists'!$B$11:$C$29,2,FALSE)="FLIP",1,0),"")</f>
        <v/>
      </c>
      <c r="O3032" s="1" t="b">
        <f>ISNUMBER(MATCH($E3032,'VLookup Lists'!$E$2:$E$17,0))</f>
        <v>0</v>
      </c>
    </row>
    <row r="3033" spans="1:15" ht="15" customHeight="1" x14ac:dyDescent="0.2">
      <c r="A3033" s="1" t="str">
        <f t="shared" si="44"/>
        <v/>
      </c>
      <c r="E3033" s="1" t="s">
        <v>352</v>
      </c>
      <c r="F3033" s="38"/>
      <c r="G3033" s="38"/>
      <c r="M3033" s="1">
        <f>IF(ISNUMBER(MATCH(E3033,_xlfn.VSTACK('VLookup Lists'!$E$2:$E$17,'VLookup Lists'!$H$2:$H$38,'VLookup Lists'!$J$2:$J$8),0)),1,0)</f>
        <v>0</v>
      </c>
      <c r="N3033" s="1" t="str">
        <f>IFERROR(IF(VLOOKUP($D3033,'VLookup Lists'!$B$11:$C$29,2,FALSE)="FLIP",1,0),"")</f>
        <v/>
      </c>
      <c r="O3033" s="1" t="b">
        <f>ISNUMBER(MATCH($E3033,'VLookup Lists'!$E$2:$E$17,0))</f>
        <v>0</v>
      </c>
    </row>
    <row r="3034" spans="1:15" ht="15" customHeight="1" x14ac:dyDescent="0.2">
      <c r="A3034" s="1" t="str">
        <f t="shared" si="44"/>
        <v/>
      </c>
      <c r="E3034" s="1" t="s">
        <v>352</v>
      </c>
      <c r="F3034" s="38"/>
      <c r="G3034" s="38"/>
      <c r="M3034" s="1">
        <f>IF(ISNUMBER(MATCH(E3034,_xlfn.VSTACK('VLookup Lists'!$E$2:$E$17,'VLookup Lists'!$H$2:$H$38,'VLookup Lists'!$J$2:$J$8),0)),1,0)</f>
        <v>0</v>
      </c>
      <c r="N3034" s="1" t="str">
        <f>IFERROR(IF(VLOOKUP($D3034,'VLookup Lists'!$B$11:$C$29,2,FALSE)="FLIP",1,0),"")</f>
        <v/>
      </c>
      <c r="O3034" s="1" t="b">
        <f>ISNUMBER(MATCH($E3034,'VLookup Lists'!$E$2:$E$17,0))</f>
        <v>0</v>
      </c>
    </row>
    <row r="3035" spans="1:15" ht="15" customHeight="1" x14ac:dyDescent="0.2">
      <c r="A3035" s="1" t="str">
        <f t="shared" si="44"/>
        <v/>
      </c>
      <c r="E3035" s="1" t="s">
        <v>352</v>
      </c>
      <c r="F3035" s="38"/>
      <c r="G3035" s="38"/>
      <c r="M3035" s="1">
        <f>IF(ISNUMBER(MATCH(E3035,_xlfn.VSTACK('VLookup Lists'!$E$2:$E$17,'VLookup Lists'!$H$2:$H$38,'VLookup Lists'!$J$2:$J$8),0)),1,0)</f>
        <v>0</v>
      </c>
      <c r="N3035" s="1" t="str">
        <f>IFERROR(IF(VLOOKUP($D3035,'VLookup Lists'!$B$11:$C$29,2,FALSE)="FLIP",1,0),"")</f>
        <v/>
      </c>
      <c r="O3035" s="1" t="b">
        <f>ISNUMBER(MATCH($E3035,'VLookup Lists'!$E$2:$E$17,0))</f>
        <v>0</v>
      </c>
    </row>
    <row r="3036" spans="1:15" ht="15" customHeight="1" x14ac:dyDescent="0.2">
      <c r="A3036" s="1" t="str">
        <f t="shared" si="44"/>
        <v/>
      </c>
      <c r="E3036" s="1" t="s">
        <v>352</v>
      </c>
      <c r="F3036" s="38"/>
      <c r="G3036" s="38"/>
      <c r="M3036" s="1">
        <f>IF(ISNUMBER(MATCH(E3036,_xlfn.VSTACK('VLookup Lists'!$E$2:$E$17,'VLookup Lists'!$H$2:$H$38,'VLookup Lists'!$J$2:$J$8),0)),1,0)</f>
        <v>0</v>
      </c>
      <c r="N3036" s="1" t="str">
        <f>IFERROR(IF(VLOOKUP($D3036,'VLookup Lists'!$B$11:$C$29,2,FALSE)="FLIP",1,0),"")</f>
        <v/>
      </c>
      <c r="O3036" s="1" t="b">
        <f>ISNUMBER(MATCH($E3036,'VLookup Lists'!$E$2:$E$17,0))</f>
        <v>0</v>
      </c>
    </row>
    <row r="3037" spans="1:15" ht="15" customHeight="1" x14ac:dyDescent="0.2">
      <c r="A3037" s="1" t="str">
        <f t="shared" si="44"/>
        <v/>
      </c>
      <c r="E3037" s="1" t="s">
        <v>352</v>
      </c>
      <c r="F3037" s="38"/>
      <c r="G3037" s="38"/>
      <c r="M3037" s="1">
        <f>IF(ISNUMBER(MATCH(E3037,_xlfn.VSTACK('VLookup Lists'!$E$2:$E$17,'VLookup Lists'!$H$2:$H$38,'VLookup Lists'!$J$2:$J$8),0)),1,0)</f>
        <v>0</v>
      </c>
      <c r="N3037" s="1" t="str">
        <f>IFERROR(IF(VLOOKUP($D3037,'VLookup Lists'!$B$11:$C$29,2,FALSE)="FLIP",1,0),"")</f>
        <v/>
      </c>
      <c r="O3037" s="1" t="b">
        <f>ISNUMBER(MATCH($E3037,'VLookup Lists'!$E$2:$E$17,0))</f>
        <v>0</v>
      </c>
    </row>
    <row r="3038" spans="1:15" ht="15" customHeight="1" x14ac:dyDescent="0.2">
      <c r="A3038" s="1" t="str">
        <f t="shared" si="44"/>
        <v/>
      </c>
      <c r="E3038" s="1" t="s">
        <v>352</v>
      </c>
      <c r="F3038" s="38"/>
      <c r="G3038" s="38"/>
      <c r="M3038" s="1">
        <f>IF(ISNUMBER(MATCH(E3038,_xlfn.VSTACK('VLookup Lists'!$E$2:$E$17,'VLookup Lists'!$H$2:$H$38,'VLookup Lists'!$J$2:$J$8),0)),1,0)</f>
        <v>0</v>
      </c>
      <c r="N3038" s="1" t="str">
        <f>IFERROR(IF(VLOOKUP($D3038,'VLookup Lists'!$B$11:$C$29,2,FALSE)="FLIP",1,0),"")</f>
        <v/>
      </c>
      <c r="O3038" s="1" t="b">
        <f>ISNUMBER(MATCH($E3038,'VLookup Lists'!$E$2:$E$17,0))</f>
        <v>0</v>
      </c>
    </row>
    <row r="3039" spans="1:15" ht="15" customHeight="1" x14ac:dyDescent="0.2">
      <c r="A3039" s="1" t="str">
        <f t="shared" si="44"/>
        <v/>
      </c>
      <c r="E3039" s="1" t="s">
        <v>352</v>
      </c>
      <c r="F3039" s="38"/>
      <c r="G3039" s="38"/>
      <c r="M3039" s="1">
        <f>IF(ISNUMBER(MATCH(E3039,_xlfn.VSTACK('VLookup Lists'!$E$2:$E$17,'VLookup Lists'!$H$2:$H$38,'VLookup Lists'!$J$2:$J$8),0)),1,0)</f>
        <v>0</v>
      </c>
      <c r="N3039" s="1" t="str">
        <f>IFERROR(IF(VLOOKUP($D3039,'VLookup Lists'!$B$11:$C$29,2,FALSE)="FLIP",1,0),"")</f>
        <v/>
      </c>
      <c r="O3039" s="1" t="b">
        <f>ISNUMBER(MATCH($E3039,'VLookup Lists'!$E$2:$E$17,0))</f>
        <v>0</v>
      </c>
    </row>
    <row r="3040" spans="1:15" ht="15" customHeight="1" x14ac:dyDescent="0.2">
      <c r="A3040" s="1" t="str">
        <f t="shared" si="44"/>
        <v/>
      </c>
      <c r="E3040" s="1" t="s">
        <v>352</v>
      </c>
      <c r="F3040" s="38"/>
      <c r="G3040" s="38"/>
      <c r="M3040" s="1">
        <f>IF(ISNUMBER(MATCH(E3040,_xlfn.VSTACK('VLookup Lists'!$E$2:$E$17,'VLookup Lists'!$H$2:$H$38,'VLookup Lists'!$J$2:$J$8),0)),1,0)</f>
        <v>0</v>
      </c>
      <c r="N3040" s="1" t="str">
        <f>IFERROR(IF(VLOOKUP($D3040,'VLookup Lists'!$B$11:$C$29,2,FALSE)="FLIP",1,0),"")</f>
        <v/>
      </c>
      <c r="O3040" s="1" t="b">
        <f>ISNUMBER(MATCH($E3040,'VLookup Lists'!$E$2:$E$17,0))</f>
        <v>0</v>
      </c>
    </row>
    <row r="3041" spans="1:15" ht="15" customHeight="1" x14ac:dyDescent="0.2">
      <c r="A3041" s="1" t="str">
        <f t="shared" si="44"/>
        <v/>
      </c>
      <c r="E3041" s="1" t="s">
        <v>352</v>
      </c>
      <c r="F3041" s="38"/>
      <c r="G3041" s="38"/>
      <c r="M3041" s="1">
        <f>IF(ISNUMBER(MATCH(E3041,_xlfn.VSTACK('VLookup Lists'!$E$2:$E$17,'VLookup Lists'!$H$2:$H$38,'VLookup Lists'!$J$2:$J$8),0)),1,0)</f>
        <v>0</v>
      </c>
      <c r="N3041" s="1" t="str">
        <f>IFERROR(IF(VLOOKUP($D3041,'VLookup Lists'!$B$11:$C$29,2,FALSE)="FLIP",1,0),"")</f>
        <v/>
      </c>
      <c r="O3041" s="1" t="b">
        <f>ISNUMBER(MATCH($E3041,'VLookup Lists'!$E$2:$E$17,0))</f>
        <v>0</v>
      </c>
    </row>
    <row r="3042" spans="1:15" ht="15" customHeight="1" x14ac:dyDescent="0.2">
      <c r="A3042" s="1" t="str">
        <f t="shared" si="44"/>
        <v/>
      </c>
      <c r="E3042" s="1" t="s">
        <v>352</v>
      </c>
      <c r="F3042" s="38"/>
      <c r="G3042" s="38"/>
      <c r="M3042" s="1">
        <f>IF(ISNUMBER(MATCH(E3042,_xlfn.VSTACK('VLookup Lists'!$E$2:$E$17,'VLookup Lists'!$H$2:$H$38,'VLookup Lists'!$J$2:$J$8),0)),1,0)</f>
        <v>0</v>
      </c>
      <c r="N3042" s="1" t="str">
        <f>IFERROR(IF(VLOOKUP($D3042,'VLookup Lists'!$B$11:$C$29,2,FALSE)="FLIP",1,0),"")</f>
        <v/>
      </c>
      <c r="O3042" s="1" t="b">
        <f>ISNUMBER(MATCH($E3042,'VLookup Lists'!$E$2:$E$17,0))</f>
        <v>0</v>
      </c>
    </row>
    <row r="3043" spans="1:15" ht="15" customHeight="1" x14ac:dyDescent="0.2">
      <c r="A3043" s="1" t="str">
        <f t="shared" si="44"/>
        <v/>
      </c>
      <c r="E3043" s="1" t="s">
        <v>352</v>
      </c>
      <c r="F3043" s="38"/>
      <c r="G3043" s="38"/>
      <c r="M3043" s="1">
        <f>IF(ISNUMBER(MATCH(E3043,_xlfn.VSTACK('VLookup Lists'!$E$2:$E$17,'VLookup Lists'!$H$2:$H$38,'VLookup Lists'!$J$2:$J$8),0)),1,0)</f>
        <v>0</v>
      </c>
      <c r="N3043" s="1" t="str">
        <f>IFERROR(IF(VLOOKUP($D3043,'VLookup Lists'!$B$11:$C$29,2,FALSE)="FLIP",1,0),"")</f>
        <v/>
      </c>
      <c r="O3043" s="1" t="b">
        <f>ISNUMBER(MATCH($E3043,'VLookup Lists'!$E$2:$E$17,0))</f>
        <v>0</v>
      </c>
    </row>
    <row r="3044" spans="1:15" ht="15" customHeight="1" x14ac:dyDescent="0.2">
      <c r="A3044" s="1" t="str">
        <f t="shared" si="44"/>
        <v/>
      </c>
      <c r="E3044" s="1" t="s">
        <v>352</v>
      </c>
      <c r="F3044" s="38"/>
      <c r="G3044" s="38"/>
      <c r="M3044" s="1">
        <f>IF(ISNUMBER(MATCH(E3044,_xlfn.VSTACK('VLookup Lists'!$E$2:$E$17,'VLookup Lists'!$H$2:$H$38,'VLookup Lists'!$J$2:$J$8),0)),1,0)</f>
        <v>0</v>
      </c>
      <c r="N3044" s="1" t="str">
        <f>IFERROR(IF(VLOOKUP($D3044,'VLookup Lists'!$B$11:$C$29,2,FALSE)="FLIP",1,0),"")</f>
        <v/>
      </c>
      <c r="O3044" s="1" t="b">
        <f>ISNUMBER(MATCH($E3044,'VLookup Lists'!$E$2:$E$17,0))</f>
        <v>0</v>
      </c>
    </row>
    <row r="3045" spans="1:15" ht="15" customHeight="1" x14ac:dyDescent="0.2">
      <c r="A3045" s="1" t="str">
        <f t="shared" si="44"/>
        <v/>
      </c>
      <c r="E3045" s="1" t="s">
        <v>352</v>
      </c>
      <c r="F3045" s="38"/>
      <c r="G3045" s="38"/>
      <c r="M3045" s="1">
        <f>IF(ISNUMBER(MATCH(E3045,_xlfn.VSTACK('VLookup Lists'!$E$2:$E$17,'VLookup Lists'!$H$2:$H$38,'VLookup Lists'!$J$2:$J$8),0)),1,0)</f>
        <v>0</v>
      </c>
      <c r="N3045" s="1" t="str">
        <f>IFERROR(IF(VLOOKUP($D3045,'VLookup Lists'!$B$11:$C$29,2,FALSE)="FLIP",1,0),"")</f>
        <v/>
      </c>
      <c r="O3045" s="1" t="b">
        <f>ISNUMBER(MATCH($E3045,'VLookup Lists'!$E$2:$E$17,0))</f>
        <v>0</v>
      </c>
    </row>
    <row r="3046" spans="1:15" ht="15" customHeight="1" x14ac:dyDescent="0.2">
      <c r="A3046" s="1" t="str">
        <f t="shared" si="44"/>
        <v/>
      </c>
      <c r="E3046" s="1" t="s">
        <v>352</v>
      </c>
      <c r="F3046" s="38"/>
      <c r="G3046" s="38"/>
      <c r="M3046" s="1">
        <f>IF(ISNUMBER(MATCH(E3046,_xlfn.VSTACK('VLookup Lists'!$E$2:$E$17,'VLookup Lists'!$H$2:$H$38,'VLookup Lists'!$J$2:$J$8),0)),1,0)</f>
        <v>0</v>
      </c>
      <c r="N3046" s="1" t="str">
        <f>IFERROR(IF(VLOOKUP($D3046,'VLookup Lists'!$B$11:$C$29,2,FALSE)="FLIP",1,0),"")</f>
        <v/>
      </c>
      <c r="O3046" s="1" t="b">
        <f>ISNUMBER(MATCH($E3046,'VLookup Lists'!$E$2:$E$17,0))</f>
        <v>0</v>
      </c>
    </row>
    <row r="3047" spans="1:15" ht="15" customHeight="1" x14ac:dyDescent="0.2">
      <c r="A3047" s="1" t="str">
        <f t="shared" si="44"/>
        <v/>
      </c>
      <c r="E3047" s="1" t="s">
        <v>352</v>
      </c>
      <c r="F3047" s="38"/>
      <c r="G3047" s="38"/>
      <c r="M3047" s="1">
        <f>IF(ISNUMBER(MATCH(E3047,_xlfn.VSTACK('VLookup Lists'!$E$2:$E$17,'VLookup Lists'!$H$2:$H$38,'VLookup Lists'!$J$2:$J$8),0)),1,0)</f>
        <v>0</v>
      </c>
      <c r="N3047" s="1" t="str">
        <f>IFERROR(IF(VLOOKUP($D3047,'VLookup Lists'!$B$11:$C$29,2,FALSE)="FLIP",1,0),"")</f>
        <v/>
      </c>
      <c r="O3047" s="1" t="b">
        <f>ISNUMBER(MATCH($E3047,'VLookup Lists'!$E$2:$E$17,0))</f>
        <v>0</v>
      </c>
    </row>
    <row r="3048" spans="1:15" ht="15" customHeight="1" x14ac:dyDescent="0.2">
      <c r="A3048" s="1" t="str">
        <f t="shared" si="44"/>
        <v/>
      </c>
      <c r="E3048" s="1" t="s">
        <v>352</v>
      </c>
      <c r="F3048" s="38"/>
      <c r="G3048" s="38"/>
      <c r="M3048" s="1">
        <f>IF(ISNUMBER(MATCH(E3048,_xlfn.VSTACK('VLookup Lists'!$E$2:$E$17,'VLookup Lists'!$H$2:$H$38,'VLookup Lists'!$J$2:$J$8),0)),1,0)</f>
        <v>0</v>
      </c>
      <c r="N3048" s="1" t="str">
        <f>IFERROR(IF(VLOOKUP($D3048,'VLookup Lists'!$B$11:$C$29,2,FALSE)="FLIP",1,0),"")</f>
        <v/>
      </c>
      <c r="O3048" s="1" t="b">
        <f>ISNUMBER(MATCH($E3048,'VLookup Lists'!$E$2:$E$17,0))</f>
        <v>0</v>
      </c>
    </row>
    <row r="3049" spans="1:15" ht="15" customHeight="1" x14ac:dyDescent="0.2">
      <c r="A3049" s="1" t="str">
        <f t="shared" si="44"/>
        <v/>
      </c>
      <c r="E3049" s="1" t="s">
        <v>352</v>
      </c>
      <c r="F3049" s="38"/>
      <c r="G3049" s="38"/>
      <c r="M3049" s="1">
        <f>IF(ISNUMBER(MATCH(E3049,_xlfn.VSTACK('VLookup Lists'!$E$2:$E$17,'VLookup Lists'!$H$2:$H$38,'VLookup Lists'!$J$2:$J$8),0)),1,0)</f>
        <v>0</v>
      </c>
      <c r="N3049" s="1" t="str">
        <f>IFERROR(IF(VLOOKUP($D3049,'VLookup Lists'!$B$11:$C$29,2,FALSE)="FLIP",1,0),"")</f>
        <v/>
      </c>
      <c r="O3049" s="1" t="b">
        <f>ISNUMBER(MATCH($E3049,'VLookup Lists'!$E$2:$E$17,0))</f>
        <v>0</v>
      </c>
    </row>
    <row r="3050" spans="1:15" ht="15" customHeight="1" x14ac:dyDescent="0.2">
      <c r="A3050" s="1" t="str">
        <f t="shared" si="44"/>
        <v/>
      </c>
      <c r="E3050" s="1" t="s">
        <v>352</v>
      </c>
      <c r="F3050" s="38"/>
      <c r="G3050" s="38"/>
      <c r="M3050" s="1">
        <f>IF(ISNUMBER(MATCH(E3050,_xlfn.VSTACK('VLookup Lists'!$E$2:$E$17,'VLookup Lists'!$H$2:$H$38,'VLookup Lists'!$J$2:$J$8),0)),1,0)</f>
        <v>0</v>
      </c>
      <c r="N3050" s="1" t="str">
        <f>IFERROR(IF(VLOOKUP($D3050,'VLookup Lists'!$B$11:$C$29,2,FALSE)="FLIP",1,0),"")</f>
        <v/>
      </c>
      <c r="O3050" s="1" t="b">
        <f>ISNUMBER(MATCH($E3050,'VLookup Lists'!$E$2:$E$17,0))</f>
        <v>0</v>
      </c>
    </row>
    <row r="3051" spans="1:15" ht="15" customHeight="1" x14ac:dyDescent="0.2">
      <c r="A3051" s="1" t="str">
        <f t="shared" si="44"/>
        <v/>
      </c>
      <c r="E3051" s="1" t="s">
        <v>352</v>
      </c>
      <c r="F3051" s="38"/>
      <c r="G3051" s="38"/>
      <c r="M3051" s="1">
        <f>IF(ISNUMBER(MATCH(E3051,_xlfn.VSTACK('VLookup Lists'!$E$2:$E$17,'VLookup Lists'!$H$2:$H$38,'VLookup Lists'!$J$2:$J$8),0)),1,0)</f>
        <v>0</v>
      </c>
      <c r="N3051" s="1" t="str">
        <f>IFERROR(IF(VLOOKUP($D3051,'VLookup Lists'!$B$11:$C$29,2,FALSE)="FLIP",1,0),"")</f>
        <v/>
      </c>
      <c r="O3051" s="1" t="b">
        <f>ISNUMBER(MATCH($E3051,'VLookup Lists'!$E$2:$E$17,0))</f>
        <v>0</v>
      </c>
    </row>
    <row r="3052" spans="1:15" ht="15" customHeight="1" x14ac:dyDescent="0.2">
      <c r="A3052" s="1" t="str">
        <f t="shared" si="44"/>
        <v/>
      </c>
      <c r="E3052" s="1" t="s">
        <v>352</v>
      </c>
      <c r="F3052" s="38"/>
      <c r="G3052" s="38"/>
      <c r="M3052" s="1">
        <f>IF(ISNUMBER(MATCH(E3052,_xlfn.VSTACK('VLookup Lists'!$E$2:$E$17,'VLookup Lists'!$H$2:$H$38,'VLookup Lists'!$J$2:$J$8),0)),1,0)</f>
        <v>0</v>
      </c>
      <c r="N3052" s="1" t="str">
        <f>IFERROR(IF(VLOOKUP($D3052,'VLookup Lists'!$B$11:$C$29,2,FALSE)="FLIP",1,0),"")</f>
        <v/>
      </c>
      <c r="O3052" s="1" t="b">
        <f>ISNUMBER(MATCH($E3052,'VLookup Lists'!$E$2:$E$17,0))</f>
        <v>0</v>
      </c>
    </row>
    <row r="3053" spans="1:15" ht="15" customHeight="1" x14ac:dyDescent="0.2">
      <c r="A3053" s="1" t="str">
        <f t="shared" si="44"/>
        <v/>
      </c>
      <c r="E3053" s="1" t="s">
        <v>352</v>
      </c>
      <c r="F3053" s="38"/>
      <c r="G3053" s="38"/>
      <c r="M3053" s="1">
        <f>IF(ISNUMBER(MATCH(E3053,_xlfn.VSTACK('VLookup Lists'!$E$2:$E$17,'VLookup Lists'!$H$2:$H$38,'VLookup Lists'!$J$2:$J$8),0)),1,0)</f>
        <v>0</v>
      </c>
      <c r="N3053" s="1" t="str">
        <f>IFERROR(IF(VLOOKUP($D3053,'VLookup Lists'!$B$11:$C$29,2,FALSE)="FLIP",1,0),"")</f>
        <v/>
      </c>
      <c r="O3053" s="1" t="b">
        <f>ISNUMBER(MATCH($E3053,'VLookup Lists'!$E$2:$E$17,0))</f>
        <v>0</v>
      </c>
    </row>
    <row r="3054" spans="1:15" ht="15" customHeight="1" x14ac:dyDescent="0.2">
      <c r="A3054" s="1" t="str">
        <f t="shared" si="44"/>
        <v/>
      </c>
      <c r="E3054" s="1" t="s">
        <v>352</v>
      </c>
      <c r="F3054" s="38"/>
      <c r="G3054" s="38"/>
      <c r="M3054" s="1">
        <f>IF(ISNUMBER(MATCH(E3054,_xlfn.VSTACK('VLookup Lists'!$E$2:$E$17,'VLookup Lists'!$H$2:$H$38,'VLookup Lists'!$J$2:$J$8),0)),1,0)</f>
        <v>0</v>
      </c>
      <c r="N3054" s="1" t="str">
        <f>IFERROR(IF(VLOOKUP($D3054,'VLookup Lists'!$B$11:$C$29,2,FALSE)="FLIP",1,0),"")</f>
        <v/>
      </c>
      <c r="O3054" s="1" t="b">
        <f>ISNUMBER(MATCH($E3054,'VLookup Lists'!$E$2:$E$17,0))</f>
        <v>0</v>
      </c>
    </row>
    <row r="3055" spans="1:15" ht="15" customHeight="1" x14ac:dyDescent="0.2">
      <c r="A3055" s="1" t="str">
        <f t="shared" si="44"/>
        <v/>
      </c>
      <c r="E3055" s="1" t="s">
        <v>352</v>
      </c>
      <c r="F3055" s="38"/>
      <c r="G3055" s="38"/>
      <c r="M3055" s="1">
        <f>IF(ISNUMBER(MATCH(E3055,_xlfn.VSTACK('VLookup Lists'!$E$2:$E$17,'VLookup Lists'!$H$2:$H$38,'VLookup Lists'!$J$2:$J$8),0)),1,0)</f>
        <v>0</v>
      </c>
      <c r="N3055" s="1" t="str">
        <f>IFERROR(IF(VLOOKUP($D3055,'VLookup Lists'!$B$11:$C$29,2,FALSE)="FLIP",1,0),"")</f>
        <v/>
      </c>
      <c r="O3055" s="1" t="b">
        <f>ISNUMBER(MATCH($E3055,'VLookup Lists'!$E$2:$E$17,0))</f>
        <v>0</v>
      </c>
    </row>
    <row r="3056" spans="1:15" ht="15" customHeight="1" x14ac:dyDescent="0.2">
      <c r="A3056" s="1" t="str">
        <f t="shared" si="44"/>
        <v/>
      </c>
      <c r="E3056" s="1" t="s">
        <v>352</v>
      </c>
      <c r="F3056" s="38"/>
      <c r="G3056" s="38"/>
      <c r="M3056" s="1">
        <f>IF(ISNUMBER(MATCH(E3056,_xlfn.VSTACK('VLookup Lists'!$E$2:$E$17,'VLookup Lists'!$H$2:$H$38,'VLookup Lists'!$J$2:$J$8),0)),1,0)</f>
        <v>0</v>
      </c>
      <c r="N3056" s="1" t="str">
        <f>IFERROR(IF(VLOOKUP($D3056,'VLookup Lists'!$B$11:$C$29,2,FALSE)="FLIP",1,0),"")</f>
        <v/>
      </c>
      <c r="O3056" s="1" t="b">
        <f>ISNUMBER(MATCH($E3056,'VLookup Lists'!$E$2:$E$17,0))</f>
        <v>0</v>
      </c>
    </row>
    <row r="3057" spans="1:15" ht="15" customHeight="1" x14ac:dyDescent="0.2">
      <c r="A3057" s="1" t="str">
        <f t="shared" si="44"/>
        <v/>
      </c>
      <c r="E3057" s="1" t="s">
        <v>352</v>
      </c>
      <c r="F3057" s="38"/>
      <c r="G3057" s="38"/>
      <c r="M3057" s="1">
        <f>IF(ISNUMBER(MATCH(E3057,_xlfn.VSTACK('VLookup Lists'!$E$2:$E$17,'VLookup Lists'!$H$2:$H$38,'VLookup Lists'!$J$2:$J$8),0)),1,0)</f>
        <v>0</v>
      </c>
      <c r="N3057" s="1" t="str">
        <f>IFERROR(IF(VLOOKUP($D3057,'VLookup Lists'!$B$11:$C$29,2,FALSE)="FLIP",1,0),"")</f>
        <v/>
      </c>
      <c r="O3057" s="1" t="b">
        <f>ISNUMBER(MATCH($E3057,'VLookup Lists'!$E$2:$E$17,0))</f>
        <v>0</v>
      </c>
    </row>
    <row r="3058" spans="1:15" ht="15" customHeight="1" x14ac:dyDescent="0.2">
      <c r="A3058" s="1" t="str">
        <f t="shared" si="44"/>
        <v/>
      </c>
      <c r="E3058" s="1" t="s">
        <v>352</v>
      </c>
      <c r="F3058" s="38"/>
      <c r="G3058" s="38"/>
      <c r="M3058" s="1">
        <f>IF(ISNUMBER(MATCH(E3058,_xlfn.VSTACK('VLookup Lists'!$E$2:$E$17,'VLookup Lists'!$H$2:$H$38,'VLookup Lists'!$J$2:$J$8),0)),1,0)</f>
        <v>0</v>
      </c>
      <c r="N3058" s="1" t="str">
        <f>IFERROR(IF(VLOOKUP($D3058,'VLookup Lists'!$B$11:$C$29,2,FALSE)="FLIP",1,0),"")</f>
        <v/>
      </c>
      <c r="O3058" s="1" t="b">
        <f>ISNUMBER(MATCH($E3058,'VLookup Lists'!$E$2:$E$17,0))</f>
        <v>0</v>
      </c>
    </row>
    <row r="3059" spans="1:15" ht="15" customHeight="1" x14ac:dyDescent="0.2">
      <c r="A3059" s="1" t="str">
        <f t="shared" si="44"/>
        <v/>
      </c>
      <c r="E3059" s="1" t="s">
        <v>352</v>
      </c>
      <c r="F3059" s="38"/>
      <c r="G3059" s="38"/>
      <c r="M3059" s="1">
        <f>IF(ISNUMBER(MATCH(E3059,_xlfn.VSTACK('VLookup Lists'!$E$2:$E$17,'VLookup Lists'!$H$2:$H$38,'VLookup Lists'!$J$2:$J$8),0)),1,0)</f>
        <v>0</v>
      </c>
      <c r="N3059" s="1" t="str">
        <f>IFERROR(IF(VLOOKUP($D3059,'VLookup Lists'!$B$11:$C$29,2,FALSE)="FLIP",1,0),"")</f>
        <v/>
      </c>
      <c r="O3059" s="1" t="b">
        <f>ISNUMBER(MATCH($E3059,'VLookup Lists'!$E$2:$E$17,0))</f>
        <v>0</v>
      </c>
    </row>
    <row r="3060" spans="1:15" ht="15" customHeight="1" x14ac:dyDescent="0.2">
      <c r="A3060" s="1" t="str">
        <f t="shared" si="44"/>
        <v/>
      </c>
      <c r="E3060" s="1" t="s">
        <v>352</v>
      </c>
      <c r="F3060" s="38"/>
      <c r="G3060" s="38"/>
      <c r="M3060" s="1">
        <f>IF(ISNUMBER(MATCH(E3060,_xlfn.VSTACK('VLookup Lists'!$E$2:$E$17,'VLookup Lists'!$H$2:$H$38,'VLookup Lists'!$J$2:$J$8),0)),1,0)</f>
        <v>0</v>
      </c>
      <c r="N3060" s="1" t="str">
        <f>IFERROR(IF(VLOOKUP($D3060,'VLookup Lists'!$B$11:$C$29,2,FALSE)="FLIP",1,0),"")</f>
        <v/>
      </c>
      <c r="O3060" s="1" t="b">
        <f>ISNUMBER(MATCH($E3060,'VLookup Lists'!$E$2:$E$17,0))</f>
        <v>0</v>
      </c>
    </row>
    <row r="3061" spans="1:15" ht="15" customHeight="1" x14ac:dyDescent="0.2">
      <c r="A3061" s="1" t="str">
        <f t="shared" si="44"/>
        <v/>
      </c>
      <c r="E3061" s="1" t="s">
        <v>352</v>
      </c>
      <c r="F3061" s="38"/>
      <c r="G3061" s="38"/>
      <c r="M3061" s="1">
        <f>IF(ISNUMBER(MATCH(E3061,_xlfn.VSTACK('VLookup Lists'!$E$2:$E$17,'VLookup Lists'!$H$2:$H$38,'VLookup Lists'!$J$2:$J$8),0)),1,0)</f>
        <v>0</v>
      </c>
      <c r="N3061" s="1" t="str">
        <f>IFERROR(IF(VLOOKUP($D3061,'VLookup Lists'!$B$11:$C$29,2,FALSE)="FLIP",1,0),"")</f>
        <v/>
      </c>
      <c r="O3061" s="1" t="b">
        <f>ISNUMBER(MATCH($E3061,'VLookup Lists'!$E$2:$E$17,0))</f>
        <v>0</v>
      </c>
    </row>
    <row r="3062" spans="1:15" ht="15" customHeight="1" x14ac:dyDescent="0.2">
      <c r="A3062" s="1" t="str">
        <f t="shared" si="44"/>
        <v/>
      </c>
      <c r="E3062" s="1" t="s">
        <v>352</v>
      </c>
      <c r="F3062" s="38"/>
      <c r="G3062" s="38"/>
      <c r="M3062" s="1">
        <f>IF(ISNUMBER(MATCH(E3062,_xlfn.VSTACK('VLookup Lists'!$E$2:$E$17,'VLookup Lists'!$H$2:$H$38,'VLookup Lists'!$J$2:$J$8),0)),1,0)</f>
        <v>0</v>
      </c>
      <c r="N3062" s="1" t="str">
        <f>IFERROR(IF(VLOOKUP($D3062,'VLookup Lists'!$B$11:$C$29,2,FALSE)="FLIP",1,0),"")</f>
        <v/>
      </c>
      <c r="O3062" s="1" t="b">
        <f>ISNUMBER(MATCH($E3062,'VLookup Lists'!$E$2:$E$17,0))</f>
        <v>0</v>
      </c>
    </row>
    <row r="3063" spans="1:15" ht="15" customHeight="1" x14ac:dyDescent="0.2">
      <c r="A3063" s="1" t="str">
        <f t="shared" si="44"/>
        <v/>
      </c>
      <c r="E3063" s="1" t="s">
        <v>352</v>
      </c>
      <c r="F3063" s="38"/>
      <c r="G3063" s="38"/>
      <c r="M3063" s="1">
        <f>IF(ISNUMBER(MATCH(E3063,_xlfn.VSTACK('VLookup Lists'!$E$2:$E$17,'VLookup Lists'!$H$2:$H$38,'VLookup Lists'!$J$2:$J$8),0)),1,0)</f>
        <v>0</v>
      </c>
      <c r="N3063" s="1" t="str">
        <f>IFERROR(IF(VLOOKUP($D3063,'VLookup Lists'!$B$11:$C$29,2,FALSE)="FLIP",1,0),"")</f>
        <v/>
      </c>
      <c r="O3063" s="1" t="b">
        <f>ISNUMBER(MATCH($E3063,'VLookup Lists'!$E$2:$E$17,0))</f>
        <v>0</v>
      </c>
    </row>
    <row r="3064" spans="1:15" ht="15" customHeight="1" x14ac:dyDescent="0.2">
      <c r="A3064" s="1" t="str">
        <f t="shared" si="44"/>
        <v/>
      </c>
      <c r="E3064" s="1" t="s">
        <v>352</v>
      </c>
      <c r="F3064" s="38"/>
      <c r="G3064" s="38"/>
      <c r="M3064" s="1">
        <f>IF(ISNUMBER(MATCH(E3064,_xlfn.VSTACK('VLookup Lists'!$E$2:$E$17,'VLookup Lists'!$H$2:$H$38,'VLookup Lists'!$J$2:$J$8),0)),1,0)</f>
        <v>0</v>
      </c>
      <c r="N3064" s="1" t="str">
        <f>IFERROR(IF(VLOOKUP($D3064,'VLookup Lists'!$B$11:$C$29,2,FALSE)="FLIP",1,0),"")</f>
        <v/>
      </c>
      <c r="O3064" s="1" t="b">
        <f>ISNUMBER(MATCH($E3064,'VLookup Lists'!$E$2:$E$17,0))</f>
        <v>0</v>
      </c>
    </row>
    <row r="3065" spans="1:15" ht="15" customHeight="1" x14ac:dyDescent="0.2">
      <c r="A3065" s="1" t="str">
        <f t="shared" si="44"/>
        <v/>
      </c>
      <c r="E3065" s="1" t="s">
        <v>352</v>
      </c>
      <c r="F3065" s="38"/>
      <c r="G3065" s="38"/>
      <c r="M3065" s="1">
        <f>IF(ISNUMBER(MATCH(E3065,_xlfn.VSTACK('VLookup Lists'!$E$2:$E$17,'VLookup Lists'!$H$2:$H$38,'VLookup Lists'!$J$2:$J$8),0)),1,0)</f>
        <v>0</v>
      </c>
      <c r="N3065" s="1" t="str">
        <f>IFERROR(IF(VLOOKUP($D3065,'VLookup Lists'!$B$11:$C$29,2,FALSE)="FLIP",1,0),"")</f>
        <v/>
      </c>
      <c r="O3065" s="1" t="b">
        <f>ISNUMBER(MATCH($E3065,'VLookup Lists'!$E$2:$E$17,0))</f>
        <v>0</v>
      </c>
    </row>
    <row r="3066" spans="1:15" ht="15" customHeight="1" x14ac:dyDescent="0.2">
      <c r="A3066" s="1" t="str">
        <f t="shared" si="44"/>
        <v/>
      </c>
      <c r="E3066" s="1" t="s">
        <v>352</v>
      </c>
      <c r="F3066" s="38"/>
      <c r="G3066" s="38"/>
      <c r="M3066" s="1">
        <f>IF(ISNUMBER(MATCH(E3066,_xlfn.VSTACK('VLookup Lists'!$E$2:$E$17,'VLookup Lists'!$H$2:$H$38,'VLookup Lists'!$J$2:$J$8),0)),1,0)</f>
        <v>0</v>
      </c>
      <c r="N3066" s="1" t="str">
        <f>IFERROR(IF(VLOOKUP($D3066,'VLookup Lists'!$B$11:$C$29,2,FALSE)="FLIP",1,0),"")</f>
        <v/>
      </c>
      <c r="O3066" s="1" t="b">
        <f>ISNUMBER(MATCH($E3066,'VLookup Lists'!$E$2:$E$17,0))</f>
        <v>0</v>
      </c>
    </row>
    <row r="3067" spans="1:15" ht="15" customHeight="1" x14ac:dyDescent="0.2">
      <c r="A3067" s="1" t="str">
        <f t="shared" si="44"/>
        <v/>
      </c>
      <c r="E3067" s="1" t="s">
        <v>352</v>
      </c>
      <c r="F3067" s="38"/>
      <c r="G3067" s="38"/>
      <c r="M3067" s="1">
        <f>IF(ISNUMBER(MATCH(E3067,_xlfn.VSTACK('VLookup Lists'!$E$2:$E$17,'VLookup Lists'!$H$2:$H$38,'VLookup Lists'!$J$2:$J$8),0)),1,0)</f>
        <v>0</v>
      </c>
      <c r="N3067" s="1" t="str">
        <f>IFERROR(IF(VLOOKUP($D3067,'VLookup Lists'!$B$11:$C$29,2,FALSE)="FLIP",1,0),"")</f>
        <v/>
      </c>
      <c r="O3067" s="1" t="b">
        <f>ISNUMBER(MATCH($E3067,'VLookup Lists'!$E$2:$E$17,0))</f>
        <v>0</v>
      </c>
    </row>
    <row r="3068" spans="1:15" ht="15" customHeight="1" x14ac:dyDescent="0.2">
      <c r="A3068" s="1" t="str">
        <f t="shared" si="44"/>
        <v/>
      </c>
      <c r="E3068" s="1" t="s">
        <v>352</v>
      </c>
      <c r="F3068" s="38"/>
      <c r="G3068" s="38"/>
      <c r="M3068" s="1">
        <f>IF(ISNUMBER(MATCH(E3068,_xlfn.VSTACK('VLookup Lists'!$E$2:$E$17,'VLookup Lists'!$H$2:$H$38,'VLookup Lists'!$J$2:$J$8),0)),1,0)</f>
        <v>0</v>
      </c>
      <c r="N3068" s="1" t="str">
        <f>IFERROR(IF(VLOOKUP($D3068,'VLookup Lists'!$B$11:$C$29,2,FALSE)="FLIP",1,0),"")</f>
        <v/>
      </c>
      <c r="O3068" s="1" t="b">
        <f>ISNUMBER(MATCH($E3068,'VLookup Lists'!$E$2:$E$17,0))</f>
        <v>0</v>
      </c>
    </row>
    <row r="3069" spans="1:15" ht="15" customHeight="1" x14ac:dyDescent="0.2">
      <c r="A3069" s="1" t="str">
        <f t="shared" si="44"/>
        <v/>
      </c>
      <c r="E3069" s="1" t="s">
        <v>352</v>
      </c>
      <c r="F3069" s="38"/>
      <c r="G3069" s="38"/>
      <c r="M3069" s="1">
        <f>IF(ISNUMBER(MATCH(E3069,_xlfn.VSTACK('VLookup Lists'!$E$2:$E$17,'VLookup Lists'!$H$2:$H$38,'VLookup Lists'!$J$2:$J$8),0)),1,0)</f>
        <v>0</v>
      </c>
      <c r="N3069" s="1" t="str">
        <f>IFERROR(IF(VLOOKUP($D3069,'VLookup Lists'!$B$11:$C$29,2,FALSE)="FLIP",1,0),"")</f>
        <v/>
      </c>
      <c r="O3069" s="1" t="b">
        <f>ISNUMBER(MATCH($E3069,'VLookup Lists'!$E$2:$E$17,0))</f>
        <v>0</v>
      </c>
    </row>
    <row r="3070" spans="1:15" ht="15" customHeight="1" x14ac:dyDescent="0.2">
      <c r="A3070" s="1" t="str">
        <f t="shared" si="44"/>
        <v/>
      </c>
      <c r="E3070" s="1" t="s">
        <v>352</v>
      </c>
      <c r="F3070" s="38"/>
      <c r="G3070" s="38"/>
      <c r="M3070" s="1">
        <f>IF(ISNUMBER(MATCH(E3070,_xlfn.VSTACK('VLookup Lists'!$E$2:$E$17,'VLookup Lists'!$H$2:$H$38,'VLookup Lists'!$J$2:$J$8),0)),1,0)</f>
        <v>0</v>
      </c>
      <c r="N3070" s="1" t="str">
        <f>IFERROR(IF(VLOOKUP($D3070,'VLookup Lists'!$B$11:$C$29,2,FALSE)="FLIP",1,0),"")</f>
        <v/>
      </c>
      <c r="O3070" s="1" t="b">
        <f>ISNUMBER(MATCH($E3070,'VLookup Lists'!$E$2:$E$17,0))</f>
        <v>0</v>
      </c>
    </row>
    <row r="3071" spans="1:15" ht="15" customHeight="1" x14ac:dyDescent="0.2">
      <c r="A3071" s="1" t="str">
        <f t="shared" si="44"/>
        <v/>
      </c>
      <c r="E3071" s="1" t="s">
        <v>352</v>
      </c>
      <c r="F3071" s="38"/>
      <c r="G3071" s="38"/>
      <c r="M3071" s="1">
        <f>IF(ISNUMBER(MATCH(E3071,_xlfn.VSTACK('VLookup Lists'!$E$2:$E$17,'VLookup Lists'!$H$2:$H$38,'VLookup Lists'!$J$2:$J$8),0)),1,0)</f>
        <v>0</v>
      </c>
      <c r="N3071" s="1" t="str">
        <f>IFERROR(IF(VLOOKUP($D3071,'VLookup Lists'!$B$11:$C$29,2,FALSE)="FLIP",1,0),"")</f>
        <v/>
      </c>
      <c r="O3071" s="1" t="b">
        <f>ISNUMBER(MATCH($E3071,'VLookup Lists'!$E$2:$E$17,0))</f>
        <v>0</v>
      </c>
    </row>
    <row r="3072" spans="1:15" ht="15" customHeight="1" x14ac:dyDescent="0.2">
      <c r="A3072" s="1" t="str">
        <f t="shared" si="44"/>
        <v/>
      </c>
      <c r="E3072" s="1" t="s">
        <v>352</v>
      </c>
      <c r="F3072" s="38"/>
      <c r="G3072" s="38"/>
      <c r="M3072" s="1">
        <f>IF(ISNUMBER(MATCH(E3072,_xlfn.VSTACK('VLookup Lists'!$E$2:$E$17,'VLookup Lists'!$H$2:$H$38,'VLookup Lists'!$J$2:$J$8),0)),1,0)</f>
        <v>0</v>
      </c>
      <c r="N3072" s="1" t="str">
        <f>IFERROR(IF(VLOOKUP($D3072,'VLookup Lists'!$B$11:$C$29,2,FALSE)="FLIP",1,0),"")</f>
        <v/>
      </c>
      <c r="O3072" s="1" t="b">
        <f>ISNUMBER(MATCH($E3072,'VLookup Lists'!$E$2:$E$17,0))</f>
        <v>0</v>
      </c>
    </row>
    <row r="3073" spans="1:15" ht="15" customHeight="1" x14ac:dyDescent="0.2">
      <c r="A3073" s="1" t="str">
        <f t="shared" si="44"/>
        <v/>
      </c>
      <c r="E3073" s="1" t="s">
        <v>352</v>
      </c>
      <c r="F3073" s="38"/>
      <c r="G3073" s="38"/>
      <c r="M3073" s="1">
        <f>IF(ISNUMBER(MATCH(E3073,_xlfn.VSTACK('VLookup Lists'!$E$2:$E$17,'VLookup Lists'!$H$2:$H$38,'VLookup Lists'!$J$2:$J$8),0)),1,0)</f>
        <v>0</v>
      </c>
      <c r="N3073" s="1" t="str">
        <f>IFERROR(IF(VLOOKUP($D3073,'VLookup Lists'!$B$11:$C$29,2,FALSE)="FLIP",1,0),"")</f>
        <v/>
      </c>
      <c r="O3073" s="1" t="b">
        <f>ISNUMBER(MATCH($E3073,'VLookup Lists'!$E$2:$E$17,0))</f>
        <v>0</v>
      </c>
    </row>
    <row r="3074" spans="1:15" ht="15" customHeight="1" x14ac:dyDescent="0.2">
      <c r="A3074" s="1" t="str">
        <f t="shared" si="44"/>
        <v/>
      </c>
      <c r="E3074" s="1" t="s">
        <v>352</v>
      </c>
      <c r="F3074" s="38"/>
      <c r="G3074" s="38"/>
      <c r="M3074" s="1">
        <f>IF(ISNUMBER(MATCH(E3074,_xlfn.VSTACK('VLookup Lists'!$E$2:$E$17,'VLookup Lists'!$H$2:$H$38,'VLookup Lists'!$J$2:$J$8),0)),1,0)</f>
        <v>0</v>
      </c>
      <c r="N3074" s="1" t="str">
        <f>IFERROR(IF(VLOOKUP($D3074,'VLookup Lists'!$B$11:$C$29,2,FALSE)="FLIP",1,0),"")</f>
        <v/>
      </c>
      <c r="O3074" s="1" t="b">
        <f>ISNUMBER(MATCH($E3074,'VLookup Lists'!$E$2:$E$17,0))</f>
        <v>0</v>
      </c>
    </row>
    <row r="3075" spans="1:15" ht="15" customHeight="1" x14ac:dyDescent="0.2">
      <c r="A3075" s="1" t="str">
        <f t="shared" si="44"/>
        <v/>
      </c>
      <c r="E3075" s="1" t="s">
        <v>352</v>
      </c>
      <c r="F3075" s="38"/>
      <c r="G3075" s="38"/>
      <c r="M3075" s="1">
        <f>IF(ISNUMBER(MATCH(E3075,_xlfn.VSTACK('VLookup Lists'!$E$2:$E$17,'VLookup Lists'!$H$2:$H$38,'VLookup Lists'!$J$2:$J$8),0)),1,0)</f>
        <v>0</v>
      </c>
      <c r="N3075" s="1" t="str">
        <f>IFERROR(IF(VLOOKUP($D3075,'VLookup Lists'!$B$11:$C$29,2,FALSE)="FLIP",1,0),"")</f>
        <v/>
      </c>
      <c r="O3075" s="1" t="b">
        <f>ISNUMBER(MATCH($E3075,'VLookup Lists'!$E$2:$E$17,0))</f>
        <v>0</v>
      </c>
    </row>
    <row r="3076" spans="1:15" ht="15" customHeight="1" x14ac:dyDescent="0.2">
      <c r="A3076" s="1" t="str">
        <f t="shared" si="44"/>
        <v/>
      </c>
      <c r="E3076" s="1" t="s">
        <v>352</v>
      </c>
      <c r="F3076" s="38"/>
      <c r="G3076" s="38"/>
      <c r="M3076" s="1">
        <f>IF(ISNUMBER(MATCH(E3076,_xlfn.VSTACK('VLookup Lists'!$E$2:$E$17,'VLookup Lists'!$H$2:$H$38,'VLookup Lists'!$J$2:$J$8),0)),1,0)</f>
        <v>0</v>
      </c>
      <c r="N3076" s="1" t="str">
        <f>IFERROR(IF(VLOOKUP($D3076,'VLookup Lists'!$B$11:$C$29,2,FALSE)="FLIP",1,0),"")</f>
        <v/>
      </c>
      <c r="O3076" s="1" t="b">
        <f>ISNUMBER(MATCH($E3076,'VLookup Lists'!$E$2:$E$17,0))</f>
        <v>0</v>
      </c>
    </row>
    <row r="3077" spans="1:15" ht="15" customHeight="1" x14ac:dyDescent="0.2">
      <c r="A3077" s="1" t="str">
        <f t="shared" si="44"/>
        <v/>
      </c>
      <c r="E3077" s="1" t="s">
        <v>352</v>
      </c>
      <c r="F3077" s="38"/>
      <c r="G3077" s="38"/>
      <c r="M3077" s="1">
        <f>IF(ISNUMBER(MATCH(E3077,_xlfn.VSTACK('VLookup Lists'!$E$2:$E$17,'VLookup Lists'!$H$2:$H$38,'VLookup Lists'!$J$2:$J$8),0)),1,0)</f>
        <v>0</v>
      </c>
      <c r="N3077" s="1" t="str">
        <f>IFERROR(IF(VLOOKUP($D3077,'VLookup Lists'!$B$11:$C$29,2,FALSE)="FLIP",1,0),"")</f>
        <v/>
      </c>
      <c r="O3077" s="1" t="b">
        <f>ISNUMBER(MATCH($E3077,'VLookup Lists'!$E$2:$E$17,0))</f>
        <v>0</v>
      </c>
    </row>
    <row r="3078" spans="1:15" ht="15" customHeight="1" x14ac:dyDescent="0.2">
      <c r="A3078" s="1" t="str">
        <f t="shared" si="44"/>
        <v/>
      </c>
      <c r="E3078" s="1" t="s">
        <v>352</v>
      </c>
      <c r="F3078" s="38"/>
      <c r="G3078" s="38"/>
      <c r="M3078" s="1">
        <f>IF(ISNUMBER(MATCH(E3078,_xlfn.VSTACK('VLookup Lists'!$E$2:$E$17,'VLookup Lists'!$H$2:$H$38,'VLookup Lists'!$J$2:$J$8),0)),1,0)</f>
        <v>0</v>
      </c>
      <c r="N3078" s="1" t="str">
        <f>IFERROR(IF(VLOOKUP($D3078,'VLookup Lists'!$B$11:$C$29,2,FALSE)="FLIP",1,0),"")</f>
        <v/>
      </c>
      <c r="O3078" s="1" t="b">
        <f>ISNUMBER(MATCH($E3078,'VLookup Lists'!$E$2:$E$17,0))</f>
        <v>0</v>
      </c>
    </row>
    <row r="3079" spans="1:15" ht="15" customHeight="1" x14ac:dyDescent="0.2">
      <c r="A3079" s="1" t="str">
        <f t="shared" si="44"/>
        <v/>
      </c>
      <c r="E3079" s="1" t="s">
        <v>352</v>
      </c>
      <c r="F3079" s="38"/>
      <c r="G3079" s="38"/>
      <c r="M3079" s="1">
        <f>IF(ISNUMBER(MATCH(E3079,_xlfn.VSTACK('VLookup Lists'!$E$2:$E$17,'VLookup Lists'!$H$2:$H$38,'VLookup Lists'!$J$2:$J$8),0)),1,0)</f>
        <v>0</v>
      </c>
      <c r="N3079" s="1" t="str">
        <f>IFERROR(IF(VLOOKUP($D3079,'VLookup Lists'!$B$11:$C$29,2,FALSE)="FLIP",1,0),"")</f>
        <v/>
      </c>
      <c r="O3079" s="1" t="b">
        <f>ISNUMBER(MATCH($E3079,'VLookup Lists'!$E$2:$E$17,0))</f>
        <v>0</v>
      </c>
    </row>
    <row r="3080" spans="1:15" ht="15" customHeight="1" x14ac:dyDescent="0.2">
      <c r="A3080" s="1" t="str">
        <f t="shared" si="44"/>
        <v/>
      </c>
      <c r="E3080" s="1" t="s">
        <v>352</v>
      </c>
      <c r="F3080" s="38"/>
      <c r="G3080" s="38"/>
      <c r="M3080" s="1">
        <f>IF(ISNUMBER(MATCH(E3080,_xlfn.VSTACK('VLookup Lists'!$E$2:$E$17,'VLookup Lists'!$H$2:$H$38,'VLookup Lists'!$J$2:$J$8),0)),1,0)</f>
        <v>0</v>
      </c>
      <c r="N3080" s="1" t="str">
        <f>IFERROR(IF(VLOOKUP($D3080,'VLookup Lists'!$B$11:$C$29,2,FALSE)="FLIP",1,0),"")</f>
        <v/>
      </c>
      <c r="O3080" s="1" t="b">
        <f>ISNUMBER(MATCH($E3080,'VLookup Lists'!$E$2:$E$17,0))</f>
        <v>0</v>
      </c>
    </row>
    <row r="3081" spans="1:15" ht="15" customHeight="1" x14ac:dyDescent="0.2">
      <c r="A3081" s="1" t="str">
        <f t="shared" si="44"/>
        <v/>
      </c>
      <c r="E3081" s="1" t="s">
        <v>352</v>
      </c>
      <c r="F3081" s="38"/>
      <c r="G3081" s="38"/>
      <c r="M3081" s="1">
        <f>IF(ISNUMBER(MATCH(E3081,_xlfn.VSTACK('VLookup Lists'!$E$2:$E$17,'VLookup Lists'!$H$2:$H$38,'VLookup Lists'!$J$2:$J$8),0)),1,0)</f>
        <v>0</v>
      </c>
      <c r="N3081" s="1" t="str">
        <f>IFERROR(IF(VLOOKUP($D3081,'VLookup Lists'!$B$11:$C$29,2,FALSE)="FLIP",1,0),"")</f>
        <v/>
      </c>
      <c r="O3081" s="1" t="b">
        <f>ISNUMBER(MATCH($E3081,'VLookup Lists'!$E$2:$E$17,0))</f>
        <v>0</v>
      </c>
    </row>
    <row r="3082" spans="1:15" ht="15" customHeight="1" x14ac:dyDescent="0.2">
      <c r="A3082" s="1" t="str">
        <f t="shared" si="44"/>
        <v/>
      </c>
      <c r="E3082" s="1" t="s">
        <v>352</v>
      </c>
      <c r="F3082" s="38"/>
      <c r="G3082" s="38"/>
      <c r="M3082" s="1">
        <f>IF(ISNUMBER(MATCH(E3082,_xlfn.VSTACK('VLookup Lists'!$E$2:$E$17,'VLookup Lists'!$H$2:$H$38,'VLookup Lists'!$J$2:$J$8),0)),1,0)</f>
        <v>0</v>
      </c>
      <c r="N3082" s="1" t="str">
        <f>IFERROR(IF(VLOOKUP($D3082,'VLookup Lists'!$B$11:$C$29,2,FALSE)="FLIP",1,0),"")</f>
        <v/>
      </c>
      <c r="O3082" s="1" t="b">
        <f>ISNUMBER(MATCH($E3082,'VLookup Lists'!$E$2:$E$17,0))</f>
        <v>0</v>
      </c>
    </row>
    <row r="3083" spans="1:15" ht="15" customHeight="1" x14ac:dyDescent="0.2">
      <c r="A3083" s="1" t="str">
        <f t="shared" si="44"/>
        <v/>
      </c>
      <c r="E3083" s="1" t="s">
        <v>352</v>
      </c>
      <c r="F3083" s="38"/>
      <c r="G3083" s="38"/>
      <c r="M3083" s="1">
        <f>IF(ISNUMBER(MATCH(E3083,_xlfn.VSTACK('VLookup Lists'!$E$2:$E$17,'VLookup Lists'!$H$2:$H$38,'VLookup Lists'!$J$2:$J$8),0)),1,0)</f>
        <v>0</v>
      </c>
      <c r="N3083" s="1" t="str">
        <f>IFERROR(IF(VLOOKUP($D3083,'VLookup Lists'!$B$11:$C$29,2,FALSE)="FLIP",1,0),"")</f>
        <v/>
      </c>
      <c r="O3083" s="1" t="b">
        <f>ISNUMBER(MATCH($E3083,'VLookup Lists'!$E$2:$E$17,0))</f>
        <v>0</v>
      </c>
    </row>
    <row r="3084" spans="1:15" ht="15" customHeight="1" x14ac:dyDescent="0.2">
      <c r="A3084" s="1" t="str">
        <f t="shared" si="44"/>
        <v/>
      </c>
      <c r="E3084" s="1" t="s">
        <v>352</v>
      </c>
      <c r="F3084" s="38"/>
      <c r="G3084" s="38"/>
      <c r="M3084" s="1">
        <f>IF(ISNUMBER(MATCH(E3084,_xlfn.VSTACK('VLookup Lists'!$E$2:$E$17,'VLookup Lists'!$H$2:$H$38,'VLookup Lists'!$J$2:$J$8),0)),1,0)</f>
        <v>0</v>
      </c>
      <c r="N3084" s="1" t="str">
        <f>IFERROR(IF(VLOOKUP($D3084,'VLookup Lists'!$B$11:$C$29,2,FALSE)="FLIP",1,0),"")</f>
        <v/>
      </c>
      <c r="O3084" s="1" t="b">
        <f>ISNUMBER(MATCH($E3084,'VLookup Lists'!$E$2:$E$17,0))</f>
        <v>0</v>
      </c>
    </row>
    <row r="3085" spans="1:15" ht="15" customHeight="1" x14ac:dyDescent="0.2">
      <c r="A3085" s="1" t="str">
        <f t="shared" si="44"/>
        <v/>
      </c>
      <c r="E3085" s="1" t="s">
        <v>352</v>
      </c>
      <c r="F3085" s="38"/>
      <c r="G3085" s="38"/>
      <c r="M3085" s="1">
        <f>IF(ISNUMBER(MATCH(E3085,_xlfn.VSTACK('VLookup Lists'!$E$2:$E$17,'VLookup Lists'!$H$2:$H$38,'VLookup Lists'!$J$2:$J$8),0)),1,0)</f>
        <v>0</v>
      </c>
      <c r="N3085" s="1" t="str">
        <f>IFERROR(IF(VLOOKUP($D3085,'VLookup Lists'!$B$11:$C$29,2,FALSE)="FLIP",1,0),"")</f>
        <v/>
      </c>
      <c r="O3085" s="1" t="b">
        <f>ISNUMBER(MATCH($E3085,'VLookup Lists'!$E$2:$E$17,0))</f>
        <v>0</v>
      </c>
    </row>
    <row r="3086" spans="1:15" ht="15" customHeight="1" x14ac:dyDescent="0.2">
      <c r="A3086" s="1" t="str">
        <f t="shared" si="44"/>
        <v/>
      </c>
      <c r="E3086" s="1" t="s">
        <v>352</v>
      </c>
      <c r="F3086" s="38"/>
      <c r="G3086" s="38"/>
      <c r="M3086" s="1">
        <f>IF(ISNUMBER(MATCH(E3086,_xlfn.VSTACK('VLookup Lists'!$E$2:$E$17,'VLookup Lists'!$H$2:$H$38,'VLookup Lists'!$J$2:$J$8),0)),1,0)</f>
        <v>0</v>
      </c>
      <c r="N3086" s="1" t="str">
        <f>IFERROR(IF(VLOOKUP($D3086,'VLookup Lists'!$B$11:$C$29,2,FALSE)="FLIP",1,0),"")</f>
        <v/>
      </c>
      <c r="O3086" s="1" t="b">
        <f>ISNUMBER(MATCH($E3086,'VLookup Lists'!$E$2:$E$17,0))</f>
        <v>0</v>
      </c>
    </row>
    <row r="3087" spans="1:15" ht="15" customHeight="1" x14ac:dyDescent="0.2">
      <c r="A3087" s="1" t="str">
        <f t="shared" si="44"/>
        <v/>
      </c>
      <c r="E3087" s="1" t="s">
        <v>352</v>
      </c>
      <c r="F3087" s="38"/>
      <c r="G3087" s="38"/>
      <c r="M3087" s="1">
        <f>IF(ISNUMBER(MATCH(E3087,_xlfn.VSTACK('VLookup Lists'!$E$2:$E$17,'VLookup Lists'!$H$2:$H$38,'VLookup Lists'!$J$2:$J$8),0)),1,0)</f>
        <v>0</v>
      </c>
      <c r="N3087" s="1" t="str">
        <f>IFERROR(IF(VLOOKUP($D3087,'VLookup Lists'!$B$11:$C$29,2,FALSE)="FLIP",1,0),"")</f>
        <v/>
      </c>
      <c r="O3087" s="1" t="b">
        <f>ISNUMBER(MATCH($E3087,'VLookup Lists'!$E$2:$E$17,0))</f>
        <v>0</v>
      </c>
    </row>
    <row r="3088" spans="1:15" ht="15" customHeight="1" x14ac:dyDescent="0.2">
      <c r="A3088" s="1" t="str">
        <f t="shared" si="44"/>
        <v/>
      </c>
      <c r="E3088" s="1" t="s">
        <v>352</v>
      </c>
      <c r="F3088" s="38"/>
      <c r="G3088" s="38"/>
      <c r="M3088" s="1">
        <f>IF(ISNUMBER(MATCH(E3088,_xlfn.VSTACK('VLookup Lists'!$E$2:$E$17,'VLookup Lists'!$H$2:$H$38,'VLookup Lists'!$J$2:$J$8),0)),1,0)</f>
        <v>0</v>
      </c>
      <c r="N3088" s="1" t="str">
        <f>IFERROR(IF(VLOOKUP($D3088,'VLookup Lists'!$B$11:$C$29,2,FALSE)="FLIP",1,0),"")</f>
        <v/>
      </c>
      <c r="O3088" s="1" t="b">
        <f>ISNUMBER(MATCH($E3088,'VLookup Lists'!$E$2:$E$17,0))</f>
        <v>0</v>
      </c>
    </row>
    <row r="3089" spans="1:15" ht="15" customHeight="1" x14ac:dyDescent="0.2">
      <c r="A3089" s="1" t="str">
        <f t="shared" si="44"/>
        <v/>
      </c>
      <c r="E3089" s="1" t="s">
        <v>352</v>
      </c>
      <c r="F3089" s="38"/>
      <c r="G3089" s="38"/>
      <c r="M3089" s="1">
        <f>IF(ISNUMBER(MATCH(E3089,_xlfn.VSTACK('VLookup Lists'!$E$2:$E$17,'VLookup Lists'!$H$2:$H$38,'VLookup Lists'!$J$2:$J$8),0)),1,0)</f>
        <v>0</v>
      </c>
      <c r="N3089" s="1" t="str">
        <f>IFERROR(IF(VLOOKUP($D3089,'VLookup Lists'!$B$11:$C$29,2,FALSE)="FLIP",1,0),"")</f>
        <v/>
      </c>
      <c r="O3089" s="1" t="b">
        <f>ISNUMBER(MATCH($E3089,'VLookup Lists'!$E$2:$E$17,0))</f>
        <v>0</v>
      </c>
    </row>
    <row r="3090" spans="1:15" ht="15" customHeight="1" x14ac:dyDescent="0.2">
      <c r="A3090" s="1" t="str">
        <f t="shared" si="44"/>
        <v/>
      </c>
      <c r="E3090" s="1" t="s">
        <v>352</v>
      </c>
      <c r="F3090" s="38"/>
      <c r="G3090" s="38"/>
      <c r="M3090" s="1">
        <f>IF(ISNUMBER(MATCH(E3090,_xlfn.VSTACK('VLookup Lists'!$E$2:$E$17,'VLookup Lists'!$H$2:$H$38,'VLookup Lists'!$J$2:$J$8),0)),1,0)</f>
        <v>0</v>
      </c>
      <c r="N3090" s="1" t="str">
        <f>IFERROR(IF(VLOOKUP($D3090,'VLookup Lists'!$B$11:$C$29,2,FALSE)="FLIP",1,0),"")</f>
        <v/>
      </c>
      <c r="O3090" s="1" t="b">
        <f>ISNUMBER(MATCH($E3090,'VLookup Lists'!$E$2:$E$17,0))</f>
        <v>0</v>
      </c>
    </row>
    <row r="3091" spans="1:15" ht="15" customHeight="1" x14ac:dyDescent="0.2">
      <c r="A3091" s="1" t="str">
        <f t="shared" si="44"/>
        <v/>
      </c>
      <c r="E3091" s="1" t="s">
        <v>352</v>
      </c>
      <c r="F3091" s="38"/>
      <c r="G3091" s="38"/>
      <c r="M3091" s="1">
        <f>IF(ISNUMBER(MATCH(E3091,_xlfn.VSTACK('VLookup Lists'!$E$2:$E$17,'VLookup Lists'!$H$2:$H$38,'VLookup Lists'!$J$2:$J$8),0)),1,0)</f>
        <v>0</v>
      </c>
      <c r="N3091" s="1" t="str">
        <f>IFERROR(IF(VLOOKUP($D3091,'VLookup Lists'!$B$11:$C$29,2,FALSE)="FLIP",1,0),"")</f>
        <v/>
      </c>
      <c r="O3091" s="1" t="b">
        <f>ISNUMBER(MATCH($E3091,'VLookup Lists'!$E$2:$E$17,0))</f>
        <v>0</v>
      </c>
    </row>
    <row r="3092" spans="1:15" ht="15" customHeight="1" x14ac:dyDescent="0.2">
      <c r="A3092" s="1" t="str">
        <f t="shared" si="44"/>
        <v/>
      </c>
      <c r="E3092" s="1" t="s">
        <v>352</v>
      </c>
      <c r="F3092" s="38"/>
      <c r="G3092" s="38"/>
      <c r="M3092" s="1">
        <f>IF(ISNUMBER(MATCH(E3092,_xlfn.VSTACK('VLookup Lists'!$E$2:$E$17,'VLookup Lists'!$H$2:$H$38,'VLookup Lists'!$J$2:$J$8),0)),1,0)</f>
        <v>0</v>
      </c>
      <c r="N3092" s="1" t="str">
        <f>IFERROR(IF(VLOOKUP($D3092,'VLookup Lists'!$B$11:$C$29,2,FALSE)="FLIP",1,0),"")</f>
        <v/>
      </c>
      <c r="O3092" s="1" t="b">
        <f>ISNUMBER(MATCH($E3092,'VLookup Lists'!$E$2:$E$17,0))</f>
        <v>0</v>
      </c>
    </row>
    <row r="3093" spans="1:15" ht="15" customHeight="1" x14ac:dyDescent="0.2">
      <c r="A3093" s="1" t="str">
        <f t="shared" si="44"/>
        <v/>
      </c>
      <c r="E3093" s="1" t="s">
        <v>352</v>
      </c>
      <c r="F3093" s="38"/>
      <c r="G3093" s="38"/>
      <c r="M3093" s="1">
        <f>IF(ISNUMBER(MATCH(E3093,_xlfn.VSTACK('VLookup Lists'!$E$2:$E$17,'VLookup Lists'!$H$2:$H$38,'VLookup Lists'!$J$2:$J$8),0)),1,0)</f>
        <v>0</v>
      </c>
      <c r="N3093" s="1" t="str">
        <f>IFERROR(IF(VLOOKUP($D3093,'VLookup Lists'!$B$11:$C$29,2,FALSE)="FLIP",1,0),"")</f>
        <v/>
      </c>
      <c r="O3093" s="1" t="b">
        <f>ISNUMBER(MATCH($E3093,'VLookup Lists'!$E$2:$E$17,0))</f>
        <v>0</v>
      </c>
    </row>
    <row r="3094" spans="1:15" ht="15" customHeight="1" x14ac:dyDescent="0.2">
      <c r="A3094" s="1" t="str">
        <f t="shared" si="44"/>
        <v/>
      </c>
      <c r="E3094" s="1" t="s">
        <v>352</v>
      </c>
      <c r="F3094" s="38"/>
      <c r="G3094" s="38"/>
      <c r="M3094" s="1">
        <f>IF(ISNUMBER(MATCH(E3094,_xlfn.VSTACK('VLookup Lists'!$E$2:$E$17,'VLookup Lists'!$H$2:$H$38,'VLookup Lists'!$J$2:$J$8),0)),1,0)</f>
        <v>0</v>
      </c>
      <c r="N3094" s="1" t="str">
        <f>IFERROR(IF(VLOOKUP($D3094,'VLookup Lists'!$B$11:$C$29,2,FALSE)="FLIP",1,0),"")</f>
        <v/>
      </c>
      <c r="O3094" s="1" t="b">
        <f>ISNUMBER(MATCH($E3094,'VLookup Lists'!$E$2:$E$17,0))</f>
        <v>0</v>
      </c>
    </row>
    <row r="3095" spans="1:15" ht="15" customHeight="1" x14ac:dyDescent="0.2">
      <c r="A3095" s="1" t="str">
        <f t="shared" si="44"/>
        <v/>
      </c>
      <c r="E3095" s="1" t="s">
        <v>352</v>
      </c>
      <c r="F3095" s="38"/>
      <c r="G3095" s="38"/>
      <c r="M3095" s="1">
        <f>IF(ISNUMBER(MATCH(E3095,_xlfn.VSTACK('VLookup Lists'!$E$2:$E$17,'VLookup Lists'!$H$2:$H$38,'VLookup Lists'!$J$2:$J$8),0)),1,0)</f>
        <v>0</v>
      </c>
      <c r="N3095" s="1" t="str">
        <f>IFERROR(IF(VLOOKUP($D3095,'VLookup Lists'!$B$11:$C$29,2,FALSE)="FLIP",1,0),"")</f>
        <v/>
      </c>
      <c r="O3095" s="1" t="b">
        <f>ISNUMBER(MATCH($E3095,'VLookup Lists'!$E$2:$E$17,0))</f>
        <v>0</v>
      </c>
    </row>
    <row r="3096" spans="1:15" ht="15" customHeight="1" x14ac:dyDescent="0.2">
      <c r="A3096" s="1" t="str">
        <f t="shared" si="44"/>
        <v/>
      </c>
      <c r="E3096" s="1" t="s">
        <v>352</v>
      </c>
      <c r="F3096" s="38"/>
      <c r="G3096" s="38"/>
      <c r="M3096" s="1">
        <f>IF(ISNUMBER(MATCH(E3096,_xlfn.VSTACK('VLookup Lists'!$E$2:$E$17,'VLookup Lists'!$H$2:$H$38,'VLookup Lists'!$J$2:$J$8),0)),1,0)</f>
        <v>0</v>
      </c>
      <c r="N3096" s="1" t="str">
        <f>IFERROR(IF(VLOOKUP($D3096,'VLookup Lists'!$B$11:$C$29,2,FALSE)="FLIP",1,0),"")</f>
        <v/>
      </c>
      <c r="O3096" s="1" t="b">
        <f>ISNUMBER(MATCH($E3096,'VLookup Lists'!$E$2:$E$17,0))</f>
        <v>0</v>
      </c>
    </row>
    <row r="3097" spans="1:15" ht="15" customHeight="1" x14ac:dyDescent="0.2">
      <c r="A3097" s="1" t="str">
        <f t="shared" si="44"/>
        <v/>
      </c>
      <c r="E3097" s="1" t="s">
        <v>352</v>
      </c>
      <c r="F3097" s="38"/>
      <c r="G3097" s="38"/>
      <c r="M3097" s="1">
        <f>IF(ISNUMBER(MATCH(E3097,_xlfn.VSTACK('VLookup Lists'!$E$2:$E$17,'VLookup Lists'!$H$2:$H$38,'VLookup Lists'!$J$2:$J$8),0)),1,0)</f>
        <v>0</v>
      </c>
      <c r="N3097" s="1" t="str">
        <f>IFERROR(IF(VLOOKUP($D3097,'VLookup Lists'!$B$11:$C$29,2,FALSE)="FLIP",1,0),"")</f>
        <v/>
      </c>
      <c r="O3097" s="1" t="b">
        <f>ISNUMBER(MATCH($E3097,'VLookup Lists'!$E$2:$E$17,0))</f>
        <v>0</v>
      </c>
    </row>
    <row r="3098" spans="1:15" ht="15" customHeight="1" x14ac:dyDescent="0.2">
      <c r="A3098" s="1" t="str">
        <f t="shared" si="44"/>
        <v/>
      </c>
      <c r="E3098" s="1" t="s">
        <v>352</v>
      </c>
      <c r="F3098" s="38"/>
      <c r="G3098" s="38"/>
      <c r="M3098" s="1">
        <f>IF(ISNUMBER(MATCH(E3098,_xlfn.VSTACK('VLookup Lists'!$E$2:$E$17,'VLookup Lists'!$H$2:$H$38,'VLookup Lists'!$J$2:$J$8),0)),1,0)</f>
        <v>0</v>
      </c>
      <c r="N3098" s="1" t="str">
        <f>IFERROR(IF(VLOOKUP($D3098,'VLookup Lists'!$B$11:$C$29,2,FALSE)="FLIP",1,0),"")</f>
        <v/>
      </c>
      <c r="O3098" s="1" t="b">
        <f>ISNUMBER(MATCH($E3098,'VLookup Lists'!$E$2:$E$17,0))</f>
        <v>0</v>
      </c>
    </row>
    <row r="3099" spans="1:15" ht="15" customHeight="1" x14ac:dyDescent="0.2">
      <c r="A3099" s="1" t="str">
        <f t="shared" si="44"/>
        <v/>
      </c>
      <c r="E3099" s="1" t="s">
        <v>352</v>
      </c>
      <c r="F3099" s="38"/>
      <c r="G3099" s="38"/>
      <c r="M3099" s="1">
        <f>IF(ISNUMBER(MATCH(E3099,_xlfn.VSTACK('VLookup Lists'!$E$2:$E$17,'VLookup Lists'!$H$2:$H$38,'VLookup Lists'!$J$2:$J$8),0)),1,0)</f>
        <v>0</v>
      </c>
      <c r="N3099" s="1" t="str">
        <f>IFERROR(IF(VLOOKUP($D3099,'VLookup Lists'!$B$11:$C$29,2,FALSE)="FLIP",1,0),"")</f>
        <v/>
      </c>
      <c r="O3099" s="1" t="b">
        <f>ISNUMBER(MATCH($E3099,'VLookup Lists'!$E$2:$E$17,0))</f>
        <v>0</v>
      </c>
    </row>
    <row r="3100" spans="1:15" ht="15" customHeight="1" x14ac:dyDescent="0.2">
      <c r="A3100" s="1" t="str">
        <f t="shared" si="44"/>
        <v/>
      </c>
      <c r="E3100" s="1" t="s">
        <v>352</v>
      </c>
      <c r="F3100" s="38"/>
      <c r="G3100" s="38"/>
      <c r="M3100" s="1">
        <f>IF(ISNUMBER(MATCH(E3100,_xlfn.VSTACK('VLookup Lists'!$E$2:$E$17,'VLookup Lists'!$H$2:$H$38,'VLookup Lists'!$J$2:$J$8),0)),1,0)</f>
        <v>0</v>
      </c>
      <c r="N3100" s="1" t="str">
        <f>IFERROR(IF(VLOOKUP($D3100,'VLookup Lists'!$B$11:$C$29,2,FALSE)="FLIP",1,0),"")</f>
        <v/>
      </c>
      <c r="O3100" s="1" t="b">
        <f>ISNUMBER(MATCH($E3100,'VLookup Lists'!$E$2:$E$17,0))</f>
        <v>0</v>
      </c>
    </row>
    <row r="3101" spans="1:15" ht="15" customHeight="1" x14ac:dyDescent="0.2">
      <c r="A3101" s="1" t="str">
        <f t="shared" si="44"/>
        <v/>
      </c>
      <c r="E3101" s="1" t="s">
        <v>352</v>
      </c>
      <c r="F3101" s="38"/>
      <c r="G3101" s="38"/>
      <c r="M3101" s="1">
        <f>IF(ISNUMBER(MATCH(E3101,_xlfn.VSTACK('VLookup Lists'!$E$2:$E$17,'VLookup Lists'!$H$2:$H$38,'VLookup Lists'!$J$2:$J$8),0)),1,0)</f>
        <v>0</v>
      </c>
      <c r="N3101" s="1" t="str">
        <f>IFERROR(IF(VLOOKUP($D3101,'VLookup Lists'!$B$11:$C$29,2,FALSE)="FLIP",1,0),"")</f>
        <v/>
      </c>
      <c r="O3101" s="1" t="b">
        <f>ISNUMBER(MATCH($E3101,'VLookup Lists'!$E$2:$E$17,0))</f>
        <v>0</v>
      </c>
    </row>
    <row r="3102" spans="1:15" ht="15" customHeight="1" x14ac:dyDescent="0.2">
      <c r="A3102" s="1" t="str">
        <f t="shared" si="44"/>
        <v/>
      </c>
      <c r="E3102" s="1" t="s">
        <v>352</v>
      </c>
      <c r="F3102" s="38"/>
      <c r="G3102" s="38"/>
      <c r="M3102" s="1">
        <f>IF(ISNUMBER(MATCH(E3102,_xlfn.VSTACK('VLookup Lists'!$E$2:$E$17,'VLookup Lists'!$H$2:$H$38,'VLookup Lists'!$J$2:$J$8),0)),1,0)</f>
        <v>0</v>
      </c>
      <c r="N3102" s="1" t="str">
        <f>IFERROR(IF(VLOOKUP($D3102,'VLookup Lists'!$B$11:$C$29,2,FALSE)="FLIP",1,0),"")</f>
        <v/>
      </c>
      <c r="O3102" s="1" t="b">
        <f>ISNUMBER(MATCH($E3102,'VLookup Lists'!$E$2:$E$17,0))</f>
        <v>0</v>
      </c>
    </row>
    <row r="3103" spans="1:15" ht="15" customHeight="1" x14ac:dyDescent="0.2">
      <c r="A3103" s="1" t="str">
        <f t="shared" si="44"/>
        <v/>
      </c>
      <c r="E3103" s="1" t="s">
        <v>352</v>
      </c>
      <c r="F3103" s="38"/>
      <c r="G3103" s="38"/>
      <c r="M3103" s="1">
        <f>IF(ISNUMBER(MATCH(E3103,_xlfn.VSTACK('VLookup Lists'!$E$2:$E$17,'VLookup Lists'!$H$2:$H$38,'VLookup Lists'!$J$2:$J$8),0)),1,0)</f>
        <v>0</v>
      </c>
      <c r="N3103" s="1" t="str">
        <f>IFERROR(IF(VLOOKUP($D3103,'VLookup Lists'!$B$11:$C$29,2,FALSE)="FLIP",1,0),"")</f>
        <v/>
      </c>
      <c r="O3103" s="1" t="b">
        <f>ISNUMBER(MATCH($E3103,'VLookup Lists'!$E$2:$E$17,0))</f>
        <v>0</v>
      </c>
    </row>
    <row r="3104" spans="1:15" ht="15" customHeight="1" x14ac:dyDescent="0.2">
      <c r="A3104" s="1" t="str">
        <f t="shared" si="44"/>
        <v/>
      </c>
      <c r="E3104" s="1" t="s">
        <v>352</v>
      </c>
      <c r="F3104" s="38"/>
      <c r="G3104" s="38"/>
      <c r="M3104" s="1">
        <f>IF(ISNUMBER(MATCH(E3104,_xlfn.VSTACK('VLookup Lists'!$E$2:$E$17,'VLookup Lists'!$H$2:$H$38,'VLookup Lists'!$J$2:$J$8),0)),1,0)</f>
        <v>0</v>
      </c>
      <c r="N3104" s="1" t="str">
        <f>IFERROR(IF(VLOOKUP($D3104,'VLookup Lists'!$B$11:$C$29,2,FALSE)="FLIP",1,0),"")</f>
        <v/>
      </c>
      <c r="O3104" s="1" t="b">
        <f>ISNUMBER(MATCH($E3104,'VLookup Lists'!$E$2:$E$17,0))</f>
        <v>0</v>
      </c>
    </row>
    <row r="3105" spans="1:15" ht="15" customHeight="1" x14ac:dyDescent="0.2">
      <c r="A3105" s="1" t="str">
        <f t="shared" si="44"/>
        <v/>
      </c>
      <c r="E3105" s="1" t="s">
        <v>352</v>
      </c>
      <c r="F3105" s="38"/>
      <c r="G3105" s="38"/>
      <c r="M3105" s="1">
        <f>IF(ISNUMBER(MATCH(E3105,_xlfn.VSTACK('VLookup Lists'!$E$2:$E$17,'VLookup Lists'!$H$2:$H$38,'VLookup Lists'!$J$2:$J$8),0)),1,0)</f>
        <v>0</v>
      </c>
      <c r="N3105" s="1" t="str">
        <f>IFERROR(IF(VLOOKUP($D3105,'VLookup Lists'!$B$11:$C$29,2,FALSE)="FLIP",1,0),"")</f>
        <v/>
      </c>
      <c r="O3105" s="1" t="b">
        <f>ISNUMBER(MATCH($E3105,'VLookup Lists'!$E$2:$E$17,0))</f>
        <v>0</v>
      </c>
    </row>
    <row r="3106" spans="1:15" ht="15" customHeight="1" x14ac:dyDescent="0.2">
      <c r="A3106" s="1" t="str">
        <f t="shared" si="44"/>
        <v/>
      </c>
      <c r="E3106" s="1" t="s">
        <v>352</v>
      </c>
      <c r="F3106" s="38"/>
      <c r="G3106" s="38"/>
      <c r="M3106" s="1">
        <f>IF(ISNUMBER(MATCH(E3106,_xlfn.VSTACK('VLookup Lists'!$E$2:$E$17,'VLookup Lists'!$H$2:$H$38,'VLookup Lists'!$J$2:$J$8),0)),1,0)</f>
        <v>0</v>
      </c>
      <c r="N3106" s="1" t="str">
        <f>IFERROR(IF(VLOOKUP($D3106,'VLookup Lists'!$B$11:$C$29,2,FALSE)="FLIP",1,0),"")</f>
        <v/>
      </c>
      <c r="O3106" s="1" t="b">
        <f>ISNUMBER(MATCH($E3106,'VLookup Lists'!$E$2:$E$17,0))</f>
        <v>0</v>
      </c>
    </row>
    <row r="3107" spans="1:15" ht="15" customHeight="1" x14ac:dyDescent="0.2">
      <c r="A3107" s="1" t="str">
        <f t="shared" si="44"/>
        <v/>
      </c>
      <c r="E3107" s="1" t="s">
        <v>352</v>
      </c>
      <c r="F3107" s="38"/>
      <c r="G3107" s="38"/>
      <c r="M3107" s="1">
        <f>IF(ISNUMBER(MATCH(E3107,_xlfn.VSTACK('VLookup Lists'!$E$2:$E$17,'VLookup Lists'!$H$2:$H$38,'VLookup Lists'!$J$2:$J$8),0)),1,0)</f>
        <v>0</v>
      </c>
      <c r="N3107" s="1" t="str">
        <f>IFERROR(IF(VLOOKUP($D3107,'VLookup Lists'!$B$11:$C$29,2,FALSE)="FLIP",1,0),"")</f>
        <v/>
      </c>
      <c r="O3107" s="1" t="b">
        <f>ISNUMBER(MATCH($E3107,'VLookup Lists'!$E$2:$E$17,0))</f>
        <v>0</v>
      </c>
    </row>
    <row r="3108" spans="1:15" ht="15" customHeight="1" x14ac:dyDescent="0.2">
      <c r="A3108" s="1" t="str">
        <f t="shared" si="44"/>
        <v/>
      </c>
      <c r="E3108" s="1" t="s">
        <v>352</v>
      </c>
      <c r="F3108" s="38"/>
      <c r="G3108" s="38"/>
      <c r="M3108" s="1">
        <f>IF(ISNUMBER(MATCH(E3108,_xlfn.VSTACK('VLookup Lists'!$E$2:$E$17,'VLookup Lists'!$H$2:$H$38,'VLookup Lists'!$J$2:$J$8),0)),1,0)</f>
        <v>0</v>
      </c>
      <c r="N3108" s="1" t="str">
        <f>IFERROR(IF(VLOOKUP($D3108,'VLookup Lists'!$B$11:$C$29,2,FALSE)="FLIP",1,0),"")</f>
        <v/>
      </c>
      <c r="O3108" s="1" t="b">
        <f>ISNUMBER(MATCH($E3108,'VLookup Lists'!$E$2:$E$17,0))</f>
        <v>0</v>
      </c>
    </row>
    <row r="3109" spans="1:15" ht="15" customHeight="1" x14ac:dyDescent="0.2">
      <c r="A3109" s="1" t="str">
        <f t="shared" si="44"/>
        <v/>
      </c>
      <c r="E3109" s="1" t="s">
        <v>352</v>
      </c>
      <c r="F3109" s="38"/>
      <c r="G3109" s="38"/>
      <c r="M3109" s="1">
        <f>IF(ISNUMBER(MATCH(E3109,_xlfn.VSTACK('VLookup Lists'!$E$2:$E$17,'VLookup Lists'!$H$2:$H$38,'VLookup Lists'!$J$2:$J$8),0)),1,0)</f>
        <v>0</v>
      </c>
      <c r="N3109" s="1" t="str">
        <f>IFERROR(IF(VLOOKUP($D3109,'VLookup Lists'!$B$11:$C$29,2,FALSE)="FLIP",1,0),"")</f>
        <v/>
      </c>
      <c r="O3109" s="1" t="b">
        <f>ISNUMBER(MATCH($E3109,'VLookup Lists'!$E$2:$E$17,0))</f>
        <v>0</v>
      </c>
    </row>
    <row r="3110" spans="1:15" ht="15" customHeight="1" x14ac:dyDescent="0.2">
      <c r="A3110" s="1" t="str">
        <f t="shared" si="44"/>
        <v/>
      </c>
      <c r="E3110" s="1" t="s">
        <v>352</v>
      </c>
      <c r="F3110" s="38"/>
      <c r="G3110" s="38"/>
      <c r="M3110" s="1">
        <f>IF(ISNUMBER(MATCH(E3110,_xlfn.VSTACK('VLookup Lists'!$E$2:$E$17,'VLookup Lists'!$H$2:$H$38,'VLookup Lists'!$J$2:$J$8),0)),1,0)</f>
        <v>0</v>
      </c>
      <c r="N3110" s="1" t="str">
        <f>IFERROR(IF(VLOOKUP($D3110,'VLookup Lists'!$B$11:$C$29,2,FALSE)="FLIP",1,0),"")</f>
        <v/>
      </c>
      <c r="O3110" s="1" t="b">
        <f>ISNUMBER(MATCH($E3110,'VLookup Lists'!$E$2:$E$17,0))</f>
        <v>0</v>
      </c>
    </row>
    <row r="3111" spans="1:15" ht="15" customHeight="1" x14ac:dyDescent="0.2">
      <c r="A3111" s="1" t="str">
        <f t="shared" si="44"/>
        <v/>
      </c>
      <c r="E3111" s="1" t="s">
        <v>352</v>
      </c>
      <c r="F3111" s="38"/>
      <c r="G3111" s="38"/>
      <c r="M3111" s="1">
        <f>IF(ISNUMBER(MATCH(E3111,_xlfn.VSTACK('VLookup Lists'!$E$2:$E$17,'VLookup Lists'!$H$2:$H$38,'VLookup Lists'!$J$2:$J$8),0)),1,0)</f>
        <v>0</v>
      </c>
      <c r="N3111" s="1" t="str">
        <f>IFERROR(IF(VLOOKUP($D3111,'VLookup Lists'!$B$11:$C$29,2,FALSE)="FLIP",1,0),"")</f>
        <v/>
      </c>
      <c r="O3111" s="1" t="b">
        <f>ISNUMBER(MATCH($E3111,'VLookup Lists'!$E$2:$E$17,0))</f>
        <v>0</v>
      </c>
    </row>
    <row r="3112" spans="1:15" ht="15" customHeight="1" x14ac:dyDescent="0.2">
      <c r="A3112" s="1" t="str">
        <f t="shared" si="44"/>
        <v/>
      </c>
      <c r="E3112" s="1" t="s">
        <v>352</v>
      </c>
      <c r="F3112" s="38"/>
      <c r="G3112" s="38"/>
      <c r="M3112" s="1">
        <f>IF(ISNUMBER(MATCH(E3112,_xlfn.VSTACK('VLookup Lists'!$E$2:$E$17,'VLookup Lists'!$H$2:$H$38,'VLookup Lists'!$J$2:$J$8),0)),1,0)</f>
        <v>0</v>
      </c>
      <c r="N3112" s="1" t="str">
        <f>IFERROR(IF(VLOOKUP($D3112,'VLookup Lists'!$B$11:$C$29,2,FALSE)="FLIP",1,0),"")</f>
        <v/>
      </c>
      <c r="O3112" s="1" t="b">
        <f>ISNUMBER(MATCH($E3112,'VLookup Lists'!$E$2:$E$17,0))</f>
        <v>0</v>
      </c>
    </row>
    <row r="3113" spans="1:15" ht="15" customHeight="1" x14ac:dyDescent="0.2">
      <c r="A3113" s="1" t="str">
        <f t="shared" si="44"/>
        <v/>
      </c>
      <c r="E3113" s="1" t="s">
        <v>352</v>
      </c>
      <c r="F3113" s="38"/>
      <c r="G3113" s="38"/>
      <c r="M3113" s="1">
        <f>IF(ISNUMBER(MATCH(E3113,_xlfn.VSTACK('VLookup Lists'!$E$2:$E$17,'VLookup Lists'!$H$2:$H$38,'VLookup Lists'!$J$2:$J$8),0)),1,0)</f>
        <v>0</v>
      </c>
      <c r="N3113" s="1" t="str">
        <f>IFERROR(IF(VLOOKUP($D3113,'VLookup Lists'!$B$11:$C$29,2,FALSE)="FLIP",1,0),"")</f>
        <v/>
      </c>
      <c r="O3113" s="1" t="b">
        <f>ISNUMBER(MATCH($E3113,'VLookup Lists'!$E$2:$E$17,0))</f>
        <v>0</v>
      </c>
    </row>
    <row r="3114" spans="1:15" ht="15" customHeight="1" x14ac:dyDescent="0.2">
      <c r="A3114" s="1" t="str">
        <f t="shared" si="44"/>
        <v/>
      </c>
      <c r="E3114" s="1" t="s">
        <v>352</v>
      </c>
      <c r="F3114" s="38"/>
      <c r="G3114" s="38"/>
      <c r="M3114" s="1">
        <f>IF(ISNUMBER(MATCH(E3114,_xlfn.VSTACK('VLookup Lists'!$E$2:$E$17,'VLookup Lists'!$H$2:$H$38,'VLookup Lists'!$J$2:$J$8),0)),1,0)</f>
        <v>0</v>
      </c>
      <c r="N3114" s="1" t="str">
        <f>IFERROR(IF(VLOOKUP($D3114,'VLookup Lists'!$B$11:$C$29,2,FALSE)="FLIP",1,0),"")</f>
        <v/>
      </c>
      <c r="O3114" s="1" t="b">
        <f>ISNUMBER(MATCH($E3114,'VLookup Lists'!$E$2:$E$17,0))</f>
        <v>0</v>
      </c>
    </row>
    <row r="3115" spans="1:15" ht="15" customHeight="1" x14ac:dyDescent="0.2">
      <c r="A3115" s="1" t="str">
        <f t="shared" si="44"/>
        <v/>
      </c>
      <c r="E3115" s="1" t="s">
        <v>352</v>
      </c>
      <c r="F3115" s="38"/>
      <c r="G3115" s="38"/>
      <c r="M3115" s="1">
        <f>IF(ISNUMBER(MATCH(E3115,_xlfn.VSTACK('VLookup Lists'!$E$2:$E$17,'VLookup Lists'!$H$2:$H$38,'VLookup Lists'!$J$2:$J$8),0)),1,0)</f>
        <v>0</v>
      </c>
      <c r="N3115" s="1" t="str">
        <f>IFERROR(IF(VLOOKUP($D3115,'VLookup Lists'!$B$11:$C$29,2,FALSE)="FLIP",1,0),"")</f>
        <v/>
      </c>
      <c r="O3115" s="1" t="b">
        <f>ISNUMBER(MATCH($E3115,'VLookup Lists'!$E$2:$E$17,0))</f>
        <v>0</v>
      </c>
    </row>
    <row r="3116" spans="1:15" ht="15" customHeight="1" x14ac:dyDescent="0.2">
      <c r="A3116" s="1" t="str">
        <f t="shared" si="44"/>
        <v/>
      </c>
      <c r="E3116" s="1" t="s">
        <v>352</v>
      </c>
      <c r="F3116" s="38"/>
      <c r="G3116" s="38"/>
      <c r="M3116" s="1">
        <f>IF(ISNUMBER(MATCH(E3116,_xlfn.VSTACK('VLookup Lists'!$E$2:$E$17,'VLookup Lists'!$H$2:$H$38,'VLookup Lists'!$J$2:$J$8),0)),1,0)</f>
        <v>0</v>
      </c>
      <c r="N3116" s="1" t="str">
        <f>IFERROR(IF(VLOOKUP($D3116,'VLookup Lists'!$B$11:$C$29,2,FALSE)="FLIP",1,0),"")</f>
        <v/>
      </c>
      <c r="O3116" s="1" t="b">
        <f>ISNUMBER(MATCH($E3116,'VLookup Lists'!$E$2:$E$17,0))</f>
        <v>0</v>
      </c>
    </row>
    <row r="3117" spans="1:15" ht="15" customHeight="1" x14ac:dyDescent="0.2">
      <c r="A3117" s="1" t="str">
        <f t="shared" si="44"/>
        <v/>
      </c>
      <c r="E3117" s="1" t="s">
        <v>352</v>
      </c>
      <c r="F3117" s="38"/>
      <c r="G3117" s="38"/>
      <c r="M3117" s="1">
        <f>IF(ISNUMBER(MATCH(E3117,_xlfn.VSTACK('VLookup Lists'!$E$2:$E$17,'VLookup Lists'!$H$2:$H$38,'VLookup Lists'!$J$2:$J$8),0)),1,0)</f>
        <v>0</v>
      </c>
      <c r="N3117" s="1" t="str">
        <f>IFERROR(IF(VLOOKUP($D3117,'VLookup Lists'!$B$11:$C$29,2,FALSE)="FLIP",1,0),"")</f>
        <v/>
      </c>
      <c r="O3117" s="1" t="b">
        <f>ISNUMBER(MATCH($E3117,'VLookup Lists'!$E$2:$E$17,0))</f>
        <v>0</v>
      </c>
    </row>
    <row r="3118" spans="1:15" ht="15" customHeight="1" x14ac:dyDescent="0.2">
      <c r="A3118" s="1" t="str">
        <f t="shared" si="44"/>
        <v/>
      </c>
      <c r="E3118" s="1" t="s">
        <v>352</v>
      </c>
      <c r="F3118" s="38"/>
      <c r="G3118" s="38"/>
      <c r="M3118" s="1">
        <f>IF(ISNUMBER(MATCH(E3118,_xlfn.VSTACK('VLookup Lists'!$E$2:$E$17,'VLookup Lists'!$H$2:$H$38,'VLookup Lists'!$J$2:$J$8),0)),1,0)</f>
        <v>0</v>
      </c>
      <c r="N3118" s="1" t="str">
        <f>IFERROR(IF(VLOOKUP($D3118,'VLookup Lists'!$B$11:$C$29,2,FALSE)="FLIP",1,0),"")</f>
        <v/>
      </c>
      <c r="O3118" s="1" t="b">
        <f>ISNUMBER(MATCH($E3118,'VLookup Lists'!$E$2:$E$17,0))</f>
        <v>0</v>
      </c>
    </row>
    <row r="3119" spans="1:15" ht="15" customHeight="1" x14ac:dyDescent="0.2">
      <c r="A3119" s="1" t="str">
        <f t="shared" si="44"/>
        <v/>
      </c>
      <c r="E3119" s="1" t="s">
        <v>352</v>
      </c>
      <c r="F3119" s="38"/>
      <c r="G3119" s="38"/>
      <c r="M3119" s="1">
        <f>IF(ISNUMBER(MATCH(E3119,_xlfn.VSTACK('VLookup Lists'!$E$2:$E$17,'VLookup Lists'!$H$2:$H$38,'VLookup Lists'!$J$2:$J$8),0)),1,0)</f>
        <v>0</v>
      </c>
      <c r="N3119" s="1" t="str">
        <f>IFERROR(IF(VLOOKUP($D3119,'VLookup Lists'!$B$11:$C$29,2,FALSE)="FLIP",1,0),"")</f>
        <v/>
      </c>
      <c r="O3119" s="1" t="b">
        <f>ISNUMBER(MATCH($E3119,'VLookup Lists'!$E$2:$E$17,0))</f>
        <v>0</v>
      </c>
    </row>
    <row r="3120" spans="1:15" ht="15" customHeight="1" x14ac:dyDescent="0.2">
      <c r="A3120" s="1" t="str">
        <f t="shared" si="44"/>
        <v/>
      </c>
      <c r="E3120" s="1" t="s">
        <v>352</v>
      </c>
      <c r="F3120" s="38"/>
      <c r="G3120" s="38"/>
      <c r="M3120" s="1">
        <f>IF(ISNUMBER(MATCH(E3120,_xlfn.VSTACK('VLookup Lists'!$E$2:$E$17,'VLookup Lists'!$H$2:$H$38,'VLookup Lists'!$J$2:$J$8),0)),1,0)</f>
        <v>0</v>
      </c>
      <c r="N3120" s="1" t="str">
        <f>IFERROR(IF(VLOOKUP($D3120,'VLookup Lists'!$B$11:$C$29,2,FALSE)="FLIP",1,0),"")</f>
        <v/>
      </c>
      <c r="O3120" s="1" t="b">
        <f>ISNUMBER(MATCH($E3120,'VLookup Lists'!$E$2:$E$17,0))</f>
        <v>0</v>
      </c>
    </row>
    <row r="3121" spans="1:15" ht="15" customHeight="1" x14ac:dyDescent="0.2">
      <c r="A3121" s="1" t="str">
        <f t="shared" si="44"/>
        <v/>
      </c>
      <c r="E3121" s="1" t="s">
        <v>352</v>
      </c>
      <c r="F3121" s="38"/>
      <c r="G3121" s="38"/>
      <c r="M3121" s="1">
        <f>IF(ISNUMBER(MATCH(E3121,_xlfn.VSTACK('VLookup Lists'!$E$2:$E$17,'VLookup Lists'!$H$2:$H$38,'VLookup Lists'!$J$2:$J$8),0)),1,0)</f>
        <v>0</v>
      </c>
      <c r="N3121" s="1" t="str">
        <f>IFERROR(IF(VLOOKUP($D3121,'VLookup Lists'!$B$11:$C$29,2,FALSE)="FLIP",1,0),"")</f>
        <v/>
      </c>
      <c r="O3121" s="1" t="b">
        <f>ISNUMBER(MATCH($E3121,'VLookup Lists'!$E$2:$E$17,0))</f>
        <v>0</v>
      </c>
    </row>
    <row r="3122" spans="1:15" ht="15" customHeight="1" x14ac:dyDescent="0.2">
      <c r="A3122" s="1" t="str">
        <f t="shared" si="44"/>
        <v/>
      </c>
      <c r="E3122" s="1" t="s">
        <v>352</v>
      </c>
      <c r="F3122" s="38"/>
      <c r="G3122" s="38"/>
      <c r="M3122" s="1">
        <f>IF(ISNUMBER(MATCH(E3122,_xlfn.VSTACK('VLookup Lists'!$E$2:$E$17,'VLookup Lists'!$H$2:$H$38,'VLookup Lists'!$J$2:$J$8),0)),1,0)</f>
        <v>0</v>
      </c>
      <c r="N3122" s="1" t="str">
        <f>IFERROR(IF(VLOOKUP($D3122,'VLookup Lists'!$B$11:$C$29,2,FALSE)="FLIP",1,0),"")</f>
        <v/>
      </c>
      <c r="O3122" s="1" t="b">
        <f>ISNUMBER(MATCH($E3122,'VLookup Lists'!$E$2:$E$17,0))</f>
        <v>0</v>
      </c>
    </row>
    <row r="3123" spans="1:15" ht="15" customHeight="1" x14ac:dyDescent="0.2">
      <c r="A3123" s="1" t="str">
        <f t="shared" si="44"/>
        <v/>
      </c>
      <c r="E3123" s="1" t="s">
        <v>352</v>
      </c>
      <c r="F3123" s="38"/>
      <c r="G3123" s="38"/>
      <c r="M3123" s="1">
        <f>IF(ISNUMBER(MATCH(E3123,_xlfn.VSTACK('VLookup Lists'!$E$2:$E$17,'VLookup Lists'!$H$2:$H$38,'VLookup Lists'!$J$2:$J$8),0)),1,0)</f>
        <v>0</v>
      </c>
      <c r="N3123" s="1" t="str">
        <f>IFERROR(IF(VLOOKUP($D3123,'VLookup Lists'!$B$11:$C$29,2,FALSE)="FLIP",1,0),"")</f>
        <v/>
      </c>
      <c r="O3123" s="1" t="b">
        <f>ISNUMBER(MATCH($E3123,'VLookup Lists'!$E$2:$E$17,0))</f>
        <v>0</v>
      </c>
    </row>
    <row r="3124" spans="1:15" ht="15" customHeight="1" x14ac:dyDescent="0.2">
      <c r="A3124" s="1" t="str">
        <f t="shared" si="44"/>
        <v/>
      </c>
      <c r="E3124" s="1" t="s">
        <v>352</v>
      </c>
      <c r="F3124" s="38"/>
      <c r="G3124" s="38"/>
      <c r="M3124" s="1">
        <f>IF(ISNUMBER(MATCH(E3124,_xlfn.VSTACK('VLookup Lists'!$E$2:$E$17,'VLookup Lists'!$H$2:$H$38,'VLookup Lists'!$J$2:$J$8),0)),1,0)</f>
        <v>0</v>
      </c>
      <c r="N3124" s="1" t="str">
        <f>IFERROR(IF(VLOOKUP($D3124,'VLookup Lists'!$B$11:$C$29,2,FALSE)="FLIP",1,0),"")</f>
        <v/>
      </c>
      <c r="O3124" s="1" t="b">
        <f>ISNUMBER(MATCH($E3124,'VLookup Lists'!$E$2:$E$17,0))</f>
        <v>0</v>
      </c>
    </row>
    <row r="3125" spans="1:15" ht="15" customHeight="1" x14ac:dyDescent="0.2">
      <c r="A3125" s="1" t="str">
        <f t="shared" si="44"/>
        <v/>
      </c>
      <c r="E3125" s="1" t="s">
        <v>352</v>
      </c>
      <c r="F3125" s="38"/>
      <c r="G3125" s="38"/>
      <c r="M3125" s="1">
        <f>IF(ISNUMBER(MATCH(E3125,_xlfn.VSTACK('VLookup Lists'!$E$2:$E$17,'VLookup Lists'!$H$2:$H$38,'VLookup Lists'!$J$2:$J$8),0)),1,0)</f>
        <v>0</v>
      </c>
      <c r="N3125" s="1" t="str">
        <f>IFERROR(IF(VLOOKUP($D3125,'VLookup Lists'!$B$11:$C$29,2,FALSE)="FLIP",1,0),"")</f>
        <v/>
      </c>
      <c r="O3125" s="1" t="b">
        <f>ISNUMBER(MATCH($E3125,'VLookup Lists'!$E$2:$E$17,0))</f>
        <v>0</v>
      </c>
    </row>
    <row r="3126" spans="1:15" ht="15" customHeight="1" x14ac:dyDescent="0.2">
      <c r="A3126" s="1" t="str">
        <f t="shared" si="44"/>
        <v/>
      </c>
      <c r="E3126" s="1" t="s">
        <v>352</v>
      </c>
      <c r="F3126" s="38"/>
      <c r="G3126" s="38"/>
      <c r="M3126" s="1">
        <f>IF(ISNUMBER(MATCH(E3126,_xlfn.VSTACK('VLookup Lists'!$E$2:$E$17,'VLookup Lists'!$H$2:$H$38,'VLookup Lists'!$J$2:$J$8),0)),1,0)</f>
        <v>0</v>
      </c>
      <c r="N3126" s="1" t="str">
        <f>IFERROR(IF(VLOOKUP($D3126,'VLookup Lists'!$B$11:$C$29,2,FALSE)="FLIP",1,0),"")</f>
        <v/>
      </c>
      <c r="O3126" s="1" t="b">
        <f>ISNUMBER(MATCH($E3126,'VLookup Lists'!$E$2:$E$17,0))</f>
        <v>0</v>
      </c>
    </row>
    <row r="3127" spans="1:15" ht="15" customHeight="1" x14ac:dyDescent="0.2">
      <c r="A3127" s="1" t="str">
        <f t="shared" si="44"/>
        <v/>
      </c>
      <c r="E3127" s="1" t="s">
        <v>352</v>
      </c>
      <c r="F3127" s="38"/>
      <c r="G3127" s="38"/>
      <c r="M3127" s="1">
        <f>IF(ISNUMBER(MATCH(E3127,_xlfn.VSTACK('VLookup Lists'!$E$2:$E$17,'VLookup Lists'!$H$2:$H$38,'VLookup Lists'!$J$2:$J$8),0)),1,0)</f>
        <v>0</v>
      </c>
      <c r="N3127" s="1" t="str">
        <f>IFERROR(IF(VLOOKUP($D3127,'VLookup Lists'!$B$11:$C$29,2,FALSE)="FLIP",1,0),"")</f>
        <v/>
      </c>
      <c r="O3127" s="1" t="b">
        <f>ISNUMBER(MATCH($E3127,'VLookup Lists'!$E$2:$E$17,0))</f>
        <v>0</v>
      </c>
    </row>
    <row r="3128" spans="1:15" ht="15" customHeight="1" x14ac:dyDescent="0.2">
      <c r="A3128" s="1" t="str">
        <f t="shared" si="44"/>
        <v/>
      </c>
      <c r="E3128" s="1" t="s">
        <v>352</v>
      </c>
      <c r="F3128" s="38"/>
      <c r="G3128" s="38"/>
      <c r="M3128" s="1">
        <f>IF(ISNUMBER(MATCH(E3128,_xlfn.VSTACK('VLookup Lists'!$E$2:$E$17,'VLookup Lists'!$H$2:$H$38,'VLookup Lists'!$J$2:$J$8),0)),1,0)</f>
        <v>0</v>
      </c>
      <c r="N3128" s="1" t="str">
        <f>IFERROR(IF(VLOOKUP($D3128,'VLookup Lists'!$B$11:$C$29,2,FALSE)="FLIP",1,0),"")</f>
        <v/>
      </c>
      <c r="O3128" s="1" t="b">
        <f>ISNUMBER(MATCH($E3128,'VLookup Lists'!$E$2:$E$17,0))</f>
        <v>0</v>
      </c>
    </row>
    <row r="3129" spans="1:15" ht="15" customHeight="1" x14ac:dyDescent="0.2">
      <c r="A3129" s="1" t="str">
        <f t="shared" si="44"/>
        <v/>
      </c>
      <c r="E3129" s="1" t="s">
        <v>352</v>
      </c>
      <c r="F3129" s="38"/>
      <c r="G3129" s="38"/>
      <c r="M3129" s="1">
        <f>IF(ISNUMBER(MATCH(E3129,_xlfn.VSTACK('VLookup Lists'!$E$2:$E$17,'VLookup Lists'!$H$2:$H$38,'VLookup Lists'!$J$2:$J$8),0)),1,0)</f>
        <v>0</v>
      </c>
      <c r="N3129" s="1" t="str">
        <f>IFERROR(IF(VLOOKUP($D3129,'VLookup Lists'!$B$11:$C$29,2,FALSE)="FLIP",1,0),"")</f>
        <v/>
      </c>
      <c r="O3129" s="1" t="b">
        <f>ISNUMBER(MATCH($E3129,'VLookup Lists'!$E$2:$E$17,0))</f>
        <v>0</v>
      </c>
    </row>
    <row r="3130" spans="1:15" ht="15" customHeight="1" x14ac:dyDescent="0.2">
      <c r="A3130" s="1" t="str">
        <f t="shared" si="44"/>
        <v/>
      </c>
      <c r="E3130" s="1" t="s">
        <v>352</v>
      </c>
      <c r="F3130" s="38"/>
      <c r="G3130" s="38"/>
      <c r="M3130" s="1">
        <f>IF(ISNUMBER(MATCH(E3130,_xlfn.VSTACK('VLookup Lists'!$E$2:$E$17,'VLookup Lists'!$H$2:$H$38,'VLookup Lists'!$J$2:$J$8),0)),1,0)</f>
        <v>0</v>
      </c>
      <c r="N3130" s="1" t="str">
        <f>IFERROR(IF(VLOOKUP($D3130,'VLookup Lists'!$B$11:$C$29,2,FALSE)="FLIP",1,0),"")</f>
        <v/>
      </c>
      <c r="O3130" s="1" t="b">
        <f>ISNUMBER(MATCH($E3130,'VLookup Lists'!$E$2:$E$17,0))</f>
        <v>0</v>
      </c>
    </row>
    <row r="3131" spans="1:15" ht="15" customHeight="1" x14ac:dyDescent="0.2">
      <c r="A3131" s="1" t="str">
        <f t="shared" si="44"/>
        <v/>
      </c>
      <c r="E3131" s="1" t="s">
        <v>352</v>
      </c>
      <c r="F3131" s="38"/>
      <c r="G3131" s="38"/>
      <c r="M3131" s="1">
        <f>IF(ISNUMBER(MATCH(E3131,_xlfn.VSTACK('VLookup Lists'!$E$2:$E$17,'VLookup Lists'!$H$2:$H$38,'VLookup Lists'!$J$2:$J$8),0)),1,0)</f>
        <v>0</v>
      </c>
      <c r="N3131" s="1" t="str">
        <f>IFERROR(IF(VLOOKUP($D3131,'VLookup Lists'!$B$11:$C$29,2,FALSE)="FLIP",1,0),"")</f>
        <v/>
      </c>
      <c r="O3131" s="1" t="b">
        <f>ISNUMBER(MATCH($E3131,'VLookup Lists'!$E$2:$E$17,0))</f>
        <v>0</v>
      </c>
    </row>
    <row r="3132" spans="1:15" ht="15" customHeight="1" x14ac:dyDescent="0.2">
      <c r="A3132" s="1" t="str">
        <f t="shared" si="44"/>
        <v/>
      </c>
      <c r="E3132" s="1" t="s">
        <v>352</v>
      </c>
      <c r="F3132" s="38"/>
      <c r="G3132" s="38"/>
      <c r="M3132" s="1">
        <f>IF(ISNUMBER(MATCH(E3132,_xlfn.VSTACK('VLookup Lists'!$E$2:$E$17,'VLookup Lists'!$H$2:$H$38,'VLookup Lists'!$J$2:$J$8),0)),1,0)</f>
        <v>0</v>
      </c>
      <c r="N3132" s="1" t="str">
        <f>IFERROR(IF(VLOOKUP($D3132,'VLookup Lists'!$B$11:$C$29,2,FALSE)="FLIP",1,0),"")</f>
        <v/>
      </c>
      <c r="O3132" s="1" t="b">
        <f>ISNUMBER(MATCH($E3132,'VLookup Lists'!$E$2:$E$17,0))</f>
        <v>0</v>
      </c>
    </row>
    <row r="3133" spans="1:15" ht="15" customHeight="1" x14ac:dyDescent="0.2">
      <c r="A3133" s="1" t="str">
        <f t="shared" si="44"/>
        <v/>
      </c>
      <c r="E3133" s="1" t="s">
        <v>352</v>
      </c>
      <c r="F3133" s="38"/>
      <c r="G3133" s="38"/>
      <c r="M3133" s="1">
        <f>IF(ISNUMBER(MATCH(E3133,_xlfn.VSTACK('VLookup Lists'!$E$2:$E$17,'VLookup Lists'!$H$2:$H$38,'VLookup Lists'!$J$2:$J$8),0)),1,0)</f>
        <v>0</v>
      </c>
      <c r="N3133" s="1" t="str">
        <f>IFERROR(IF(VLOOKUP($D3133,'VLookup Lists'!$B$11:$C$29,2,FALSE)="FLIP",1,0),"")</f>
        <v/>
      </c>
      <c r="O3133" s="1" t="b">
        <f>ISNUMBER(MATCH($E3133,'VLookup Lists'!$E$2:$E$17,0))</f>
        <v>0</v>
      </c>
    </row>
    <row r="3134" spans="1:15" ht="15" customHeight="1" x14ac:dyDescent="0.2">
      <c r="A3134" s="1" t="str">
        <f t="shared" si="44"/>
        <v/>
      </c>
      <c r="E3134" s="1" t="s">
        <v>352</v>
      </c>
      <c r="F3134" s="38"/>
      <c r="G3134" s="38"/>
      <c r="M3134" s="1">
        <f>IF(ISNUMBER(MATCH(E3134,_xlfn.VSTACK('VLookup Lists'!$E$2:$E$17,'VLookup Lists'!$H$2:$H$38,'VLookup Lists'!$J$2:$J$8),0)),1,0)</f>
        <v>0</v>
      </c>
      <c r="N3134" s="1" t="str">
        <f>IFERROR(IF(VLOOKUP($D3134,'VLookup Lists'!$B$11:$C$29,2,FALSE)="FLIP",1,0),"")</f>
        <v/>
      </c>
      <c r="O3134" s="1" t="b">
        <f>ISNUMBER(MATCH($E3134,'VLookup Lists'!$E$2:$E$17,0))</f>
        <v>0</v>
      </c>
    </row>
    <row r="3135" spans="1:15" ht="15" customHeight="1" x14ac:dyDescent="0.2">
      <c r="A3135" s="1" t="str">
        <f t="shared" si="44"/>
        <v/>
      </c>
      <c r="E3135" s="1" t="s">
        <v>352</v>
      </c>
      <c r="F3135" s="38"/>
      <c r="G3135" s="38"/>
      <c r="M3135" s="1">
        <f>IF(ISNUMBER(MATCH(E3135,_xlfn.VSTACK('VLookup Lists'!$E$2:$E$17,'VLookup Lists'!$H$2:$H$38,'VLookup Lists'!$J$2:$J$8),0)),1,0)</f>
        <v>0</v>
      </c>
      <c r="N3135" s="1" t="str">
        <f>IFERROR(IF(VLOOKUP($D3135,'VLookup Lists'!$B$11:$C$29,2,FALSE)="FLIP",1,0),"")</f>
        <v/>
      </c>
      <c r="O3135" s="1" t="b">
        <f>ISNUMBER(MATCH($E3135,'VLookup Lists'!$E$2:$E$17,0))</f>
        <v>0</v>
      </c>
    </row>
    <row r="3136" spans="1:15" ht="15" customHeight="1" x14ac:dyDescent="0.2">
      <c r="A3136" s="1" t="str">
        <f t="shared" si="44"/>
        <v/>
      </c>
      <c r="E3136" s="1" t="s">
        <v>352</v>
      </c>
      <c r="F3136" s="38"/>
      <c r="G3136" s="38"/>
      <c r="M3136" s="1">
        <f>IF(ISNUMBER(MATCH(E3136,_xlfn.VSTACK('VLookup Lists'!$E$2:$E$17,'VLookup Lists'!$H$2:$H$38,'VLookup Lists'!$J$2:$J$8),0)),1,0)</f>
        <v>0</v>
      </c>
      <c r="N3136" s="1" t="str">
        <f>IFERROR(IF(VLOOKUP($D3136,'VLookup Lists'!$B$11:$C$29,2,FALSE)="FLIP",1,0),"")</f>
        <v/>
      </c>
      <c r="O3136" s="1" t="b">
        <f>ISNUMBER(MATCH($E3136,'VLookup Lists'!$E$2:$E$17,0))</f>
        <v>0</v>
      </c>
    </row>
    <row r="3137" spans="1:15" ht="15" customHeight="1" x14ac:dyDescent="0.2">
      <c r="A3137" s="1" t="str">
        <f t="shared" si="44"/>
        <v/>
      </c>
      <c r="E3137" s="1" t="s">
        <v>352</v>
      </c>
      <c r="F3137" s="38"/>
      <c r="G3137" s="38"/>
      <c r="M3137" s="1">
        <f>IF(ISNUMBER(MATCH(E3137,_xlfn.VSTACK('VLookup Lists'!$E$2:$E$17,'VLookup Lists'!$H$2:$H$38,'VLookup Lists'!$J$2:$J$8),0)),1,0)</f>
        <v>0</v>
      </c>
      <c r="N3137" s="1" t="str">
        <f>IFERROR(IF(VLOOKUP($D3137,'VLookup Lists'!$B$11:$C$29,2,FALSE)="FLIP",1,0),"")</f>
        <v/>
      </c>
      <c r="O3137" s="1" t="b">
        <f>ISNUMBER(MATCH($E3137,'VLookup Lists'!$E$2:$E$17,0))</f>
        <v>0</v>
      </c>
    </row>
    <row r="3138" spans="1:15" ht="15" customHeight="1" x14ac:dyDescent="0.2">
      <c r="A3138" s="1" t="str">
        <f t="shared" si="44"/>
        <v/>
      </c>
      <c r="E3138" s="1" t="s">
        <v>352</v>
      </c>
      <c r="F3138" s="38"/>
      <c r="G3138" s="38"/>
      <c r="M3138" s="1">
        <f>IF(ISNUMBER(MATCH(E3138,_xlfn.VSTACK('VLookup Lists'!$E$2:$E$17,'VLookup Lists'!$H$2:$H$38,'VLookup Lists'!$J$2:$J$8),0)),1,0)</f>
        <v>0</v>
      </c>
      <c r="N3138" s="1" t="str">
        <f>IFERROR(IF(VLOOKUP($D3138,'VLookup Lists'!$B$11:$C$29,2,FALSE)="FLIP",1,0),"")</f>
        <v/>
      </c>
      <c r="O3138" s="1" t="b">
        <f>ISNUMBER(MATCH($E3138,'VLookup Lists'!$E$2:$E$17,0))</f>
        <v>0</v>
      </c>
    </row>
    <row r="3139" spans="1:15" ht="15" customHeight="1" x14ac:dyDescent="0.2">
      <c r="A3139" s="1" t="str">
        <f t="shared" si="44"/>
        <v/>
      </c>
      <c r="E3139" s="1" t="s">
        <v>352</v>
      </c>
      <c r="F3139" s="38"/>
      <c r="G3139" s="38"/>
      <c r="M3139" s="1">
        <f>IF(ISNUMBER(MATCH(E3139,_xlfn.VSTACK('VLookup Lists'!$E$2:$E$17,'VLookup Lists'!$H$2:$H$38,'VLookup Lists'!$J$2:$J$8),0)),1,0)</f>
        <v>0</v>
      </c>
      <c r="N3139" s="1" t="str">
        <f>IFERROR(IF(VLOOKUP($D3139,'VLookup Lists'!$B$11:$C$29,2,FALSE)="FLIP",1,0),"")</f>
        <v/>
      </c>
      <c r="O3139" s="1" t="b">
        <f>ISNUMBER(MATCH($E3139,'VLookup Lists'!$E$2:$E$17,0))</f>
        <v>0</v>
      </c>
    </row>
    <row r="3140" spans="1:15" ht="15" customHeight="1" x14ac:dyDescent="0.2">
      <c r="A3140" s="1" t="str">
        <f t="shared" si="44"/>
        <v/>
      </c>
      <c r="E3140" s="1" t="s">
        <v>352</v>
      </c>
      <c r="F3140" s="38"/>
      <c r="G3140" s="38"/>
      <c r="M3140" s="1">
        <f>IF(ISNUMBER(MATCH(E3140,_xlfn.VSTACK('VLookup Lists'!$E$2:$E$17,'VLookup Lists'!$H$2:$H$38,'VLookup Lists'!$J$2:$J$8),0)),1,0)</f>
        <v>0</v>
      </c>
      <c r="N3140" s="1" t="str">
        <f>IFERROR(IF(VLOOKUP($D3140,'VLookup Lists'!$B$11:$C$29,2,FALSE)="FLIP",1,0),"")</f>
        <v/>
      </c>
      <c r="O3140" s="1" t="b">
        <f>ISNUMBER(MATCH($E3140,'VLookup Lists'!$E$2:$E$17,0))</f>
        <v>0</v>
      </c>
    </row>
    <row r="3141" spans="1:15" ht="15" customHeight="1" x14ac:dyDescent="0.2">
      <c r="A3141" s="1" t="str">
        <f t="shared" si="44"/>
        <v/>
      </c>
      <c r="E3141" s="1" t="s">
        <v>352</v>
      </c>
      <c r="F3141" s="38"/>
      <c r="G3141" s="38"/>
      <c r="M3141" s="1">
        <f>IF(ISNUMBER(MATCH(E3141,_xlfn.VSTACK('VLookup Lists'!$E$2:$E$17,'VLookup Lists'!$H$2:$H$38,'VLookup Lists'!$J$2:$J$8),0)),1,0)</f>
        <v>0</v>
      </c>
      <c r="N3141" s="1" t="str">
        <f>IFERROR(IF(VLOOKUP($D3141,'VLookup Lists'!$B$11:$C$29,2,FALSE)="FLIP",1,0),"")</f>
        <v/>
      </c>
      <c r="O3141" s="1" t="b">
        <f>ISNUMBER(MATCH($E3141,'VLookup Lists'!$E$2:$E$17,0))</f>
        <v>0</v>
      </c>
    </row>
    <row r="3142" spans="1:15" ht="15" customHeight="1" x14ac:dyDescent="0.2">
      <c r="A3142" s="1" t="str">
        <f t="shared" si="44"/>
        <v/>
      </c>
      <c r="E3142" s="1" t="s">
        <v>352</v>
      </c>
      <c r="F3142" s="38"/>
      <c r="G3142" s="38"/>
      <c r="M3142" s="1">
        <f>IF(ISNUMBER(MATCH(E3142,_xlfn.VSTACK('VLookup Lists'!$E$2:$E$17,'VLookup Lists'!$H$2:$H$38,'VLookup Lists'!$J$2:$J$8),0)),1,0)</f>
        <v>0</v>
      </c>
      <c r="N3142" s="1" t="str">
        <f>IFERROR(IF(VLOOKUP($D3142,'VLookup Lists'!$B$11:$C$29,2,FALSE)="FLIP",1,0),"")</f>
        <v/>
      </c>
      <c r="O3142" s="1" t="b">
        <f>ISNUMBER(MATCH($E3142,'VLookup Lists'!$E$2:$E$17,0))</f>
        <v>0</v>
      </c>
    </row>
    <row r="3143" spans="1:15" ht="15" customHeight="1" x14ac:dyDescent="0.2">
      <c r="A3143" s="1" t="str">
        <f t="shared" si="44"/>
        <v/>
      </c>
      <c r="E3143" s="1" t="s">
        <v>352</v>
      </c>
      <c r="F3143" s="38"/>
      <c r="G3143" s="38"/>
      <c r="M3143" s="1">
        <f>IF(ISNUMBER(MATCH(E3143,_xlfn.VSTACK('VLookup Lists'!$E$2:$E$17,'VLookup Lists'!$H$2:$H$38,'VLookup Lists'!$J$2:$J$8),0)),1,0)</f>
        <v>0</v>
      </c>
      <c r="N3143" s="1" t="str">
        <f>IFERROR(IF(VLOOKUP($D3143,'VLookup Lists'!$B$11:$C$29,2,FALSE)="FLIP",1,0),"")</f>
        <v/>
      </c>
      <c r="O3143" s="1" t="b">
        <f>ISNUMBER(MATCH($E3143,'VLookup Lists'!$E$2:$E$17,0))</f>
        <v>0</v>
      </c>
    </row>
    <row r="3144" spans="1:15" ht="15" customHeight="1" x14ac:dyDescent="0.2">
      <c r="A3144" s="1" t="str">
        <f t="shared" si="44"/>
        <v/>
      </c>
      <c r="E3144" s="1" t="s">
        <v>352</v>
      </c>
      <c r="F3144" s="38"/>
      <c r="G3144" s="38"/>
      <c r="M3144" s="1">
        <f>IF(ISNUMBER(MATCH(E3144,_xlfn.VSTACK('VLookup Lists'!$E$2:$E$17,'VLookup Lists'!$H$2:$H$38,'VLookup Lists'!$J$2:$J$8),0)),1,0)</f>
        <v>0</v>
      </c>
      <c r="N3144" s="1" t="str">
        <f>IFERROR(IF(VLOOKUP($D3144,'VLookup Lists'!$B$11:$C$29,2,FALSE)="FLIP",1,0),"")</f>
        <v/>
      </c>
      <c r="O3144" s="1" t="b">
        <f>ISNUMBER(MATCH($E3144,'VLookup Lists'!$E$2:$E$17,0))</f>
        <v>0</v>
      </c>
    </row>
    <row r="3145" spans="1:15" ht="15" customHeight="1" x14ac:dyDescent="0.2">
      <c r="A3145" s="1" t="str">
        <f t="shared" si="44"/>
        <v/>
      </c>
      <c r="E3145" s="1" t="s">
        <v>352</v>
      </c>
      <c r="F3145" s="38"/>
      <c r="G3145" s="38"/>
      <c r="M3145" s="1">
        <f>IF(ISNUMBER(MATCH(E3145,_xlfn.VSTACK('VLookup Lists'!$E$2:$E$17,'VLookup Lists'!$H$2:$H$38,'VLookup Lists'!$J$2:$J$8),0)),1,0)</f>
        <v>0</v>
      </c>
      <c r="N3145" s="1" t="str">
        <f>IFERROR(IF(VLOOKUP($D3145,'VLookup Lists'!$B$11:$C$29,2,FALSE)="FLIP",1,0),"")</f>
        <v/>
      </c>
      <c r="O3145" s="1" t="b">
        <f>ISNUMBER(MATCH($E3145,'VLookup Lists'!$E$2:$E$17,0))</f>
        <v>0</v>
      </c>
    </row>
    <row r="3146" spans="1:15" ht="15" customHeight="1" x14ac:dyDescent="0.2">
      <c r="A3146" s="1" t="str">
        <f t="shared" si="44"/>
        <v/>
      </c>
      <c r="E3146" s="1" t="s">
        <v>352</v>
      </c>
      <c r="F3146" s="38"/>
      <c r="G3146" s="38"/>
      <c r="M3146" s="1">
        <f>IF(ISNUMBER(MATCH(E3146,_xlfn.VSTACK('VLookup Lists'!$E$2:$E$17,'VLookup Lists'!$H$2:$H$38,'VLookup Lists'!$J$2:$J$8),0)),1,0)</f>
        <v>0</v>
      </c>
      <c r="N3146" s="1" t="str">
        <f>IFERROR(IF(VLOOKUP($D3146,'VLookup Lists'!$B$11:$C$29,2,FALSE)="FLIP",1,0),"")</f>
        <v/>
      </c>
      <c r="O3146" s="1" t="b">
        <f>ISNUMBER(MATCH($E3146,'VLookup Lists'!$E$2:$E$17,0))</f>
        <v>0</v>
      </c>
    </row>
    <row r="3147" spans="1:15" ht="15" customHeight="1" x14ac:dyDescent="0.2">
      <c r="A3147" s="1" t="str">
        <f t="shared" si="44"/>
        <v/>
      </c>
      <c r="E3147" s="1" t="s">
        <v>352</v>
      </c>
      <c r="F3147" s="38"/>
      <c r="G3147" s="38"/>
      <c r="M3147" s="1">
        <f>IF(ISNUMBER(MATCH(E3147,_xlfn.VSTACK('VLookup Lists'!$E$2:$E$17,'VLookup Lists'!$H$2:$H$38,'VLookup Lists'!$J$2:$J$8),0)),1,0)</f>
        <v>0</v>
      </c>
      <c r="N3147" s="1" t="str">
        <f>IFERROR(IF(VLOOKUP($D3147,'VLookup Lists'!$B$11:$C$29,2,FALSE)="FLIP",1,0),"")</f>
        <v/>
      </c>
      <c r="O3147" s="1" t="b">
        <f>ISNUMBER(MATCH($E3147,'VLookup Lists'!$E$2:$E$17,0))</f>
        <v>0</v>
      </c>
    </row>
    <row r="3148" spans="1:15" ht="15" customHeight="1" x14ac:dyDescent="0.2">
      <c r="A3148" s="1" t="str">
        <f t="shared" si="44"/>
        <v/>
      </c>
      <c r="E3148" s="1" t="s">
        <v>352</v>
      </c>
      <c r="F3148" s="38"/>
      <c r="G3148" s="38"/>
      <c r="M3148" s="1">
        <f>IF(ISNUMBER(MATCH(E3148,_xlfn.VSTACK('VLookup Lists'!$E$2:$E$17,'VLookup Lists'!$H$2:$H$38,'VLookup Lists'!$J$2:$J$8),0)),1,0)</f>
        <v>0</v>
      </c>
      <c r="N3148" s="1" t="str">
        <f>IFERROR(IF(VLOOKUP($D3148,'VLookup Lists'!$B$11:$C$29,2,FALSE)="FLIP",1,0),"")</f>
        <v/>
      </c>
      <c r="O3148" s="1" t="b">
        <f>ISNUMBER(MATCH($E3148,'VLookup Lists'!$E$2:$E$17,0))</f>
        <v>0</v>
      </c>
    </row>
    <row r="3149" spans="1:15" ht="15" customHeight="1" x14ac:dyDescent="0.2">
      <c r="A3149" s="1" t="str">
        <f t="shared" ref="A3149:A3403" si="45">IF(ISBLANK(B3149),"","ICJIA")</f>
        <v/>
      </c>
      <c r="E3149" s="1" t="s">
        <v>352</v>
      </c>
      <c r="F3149" s="38"/>
      <c r="G3149" s="38"/>
      <c r="M3149" s="1">
        <f>IF(ISNUMBER(MATCH(E3149,_xlfn.VSTACK('VLookup Lists'!$E$2:$E$17,'VLookup Lists'!$H$2:$H$38,'VLookup Lists'!$J$2:$J$8),0)),1,0)</f>
        <v>0</v>
      </c>
      <c r="N3149" s="1" t="str">
        <f>IFERROR(IF(VLOOKUP($D3149,'VLookup Lists'!$B$11:$C$29,2,FALSE)="FLIP",1,0),"")</f>
        <v/>
      </c>
      <c r="O3149" s="1" t="b">
        <f>ISNUMBER(MATCH($E3149,'VLookup Lists'!$E$2:$E$17,0))</f>
        <v>0</v>
      </c>
    </row>
    <row r="3150" spans="1:15" ht="15" customHeight="1" x14ac:dyDescent="0.2">
      <c r="A3150" s="1" t="str">
        <f t="shared" si="45"/>
        <v/>
      </c>
      <c r="E3150" s="1" t="s">
        <v>352</v>
      </c>
      <c r="F3150" s="38"/>
      <c r="G3150" s="38"/>
      <c r="M3150" s="1">
        <f>IF(ISNUMBER(MATCH(E3150,_xlfn.VSTACK('VLookup Lists'!$E$2:$E$17,'VLookup Lists'!$H$2:$H$38,'VLookup Lists'!$J$2:$J$8),0)),1,0)</f>
        <v>0</v>
      </c>
      <c r="N3150" s="1" t="str">
        <f>IFERROR(IF(VLOOKUP($D3150,'VLookup Lists'!$B$11:$C$29,2,FALSE)="FLIP",1,0),"")</f>
        <v/>
      </c>
      <c r="O3150" s="1" t="b">
        <f>ISNUMBER(MATCH($E3150,'VLookup Lists'!$E$2:$E$17,0))</f>
        <v>0</v>
      </c>
    </row>
    <row r="3151" spans="1:15" ht="15" customHeight="1" x14ac:dyDescent="0.2">
      <c r="A3151" s="1" t="str">
        <f t="shared" si="45"/>
        <v/>
      </c>
      <c r="E3151" s="1" t="s">
        <v>352</v>
      </c>
      <c r="F3151" s="38"/>
      <c r="G3151" s="38"/>
      <c r="M3151" s="1">
        <f>IF(ISNUMBER(MATCH(E3151,_xlfn.VSTACK('VLookup Lists'!$E$2:$E$17,'VLookup Lists'!$H$2:$H$38,'VLookup Lists'!$J$2:$J$8),0)),1,0)</f>
        <v>0</v>
      </c>
      <c r="N3151" s="1" t="str">
        <f>IFERROR(IF(VLOOKUP($D3151,'VLookup Lists'!$B$11:$C$29,2,FALSE)="FLIP",1,0),"")</f>
        <v/>
      </c>
      <c r="O3151" s="1" t="b">
        <f>ISNUMBER(MATCH($E3151,'VLookup Lists'!$E$2:$E$17,0))</f>
        <v>0</v>
      </c>
    </row>
    <row r="3152" spans="1:15" ht="15" customHeight="1" x14ac:dyDescent="0.2">
      <c r="A3152" s="1" t="str">
        <f t="shared" si="45"/>
        <v/>
      </c>
      <c r="E3152" s="1" t="s">
        <v>352</v>
      </c>
      <c r="F3152" s="38"/>
      <c r="G3152" s="38"/>
      <c r="M3152" s="1">
        <f>IF(ISNUMBER(MATCH(E3152,_xlfn.VSTACK('VLookup Lists'!$E$2:$E$17,'VLookup Lists'!$H$2:$H$38,'VLookup Lists'!$J$2:$J$8),0)),1,0)</f>
        <v>0</v>
      </c>
      <c r="N3152" s="1" t="str">
        <f>IFERROR(IF(VLOOKUP($D3152,'VLookup Lists'!$B$11:$C$29,2,FALSE)="FLIP",1,0),"")</f>
        <v/>
      </c>
      <c r="O3152" s="1" t="b">
        <f>ISNUMBER(MATCH($E3152,'VLookup Lists'!$E$2:$E$17,0))</f>
        <v>0</v>
      </c>
    </row>
    <row r="3153" spans="1:15" ht="15" customHeight="1" x14ac:dyDescent="0.2">
      <c r="A3153" s="1" t="str">
        <f t="shared" si="45"/>
        <v/>
      </c>
      <c r="E3153" s="1" t="s">
        <v>352</v>
      </c>
      <c r="F3153" s="38"/>
      <c r="G3153" s="38"/>
      <c r="M3153" s="1">
        <f>IF(ISNUMBER(MATCH(E3153,_xlfn.VSTACK('VLookup Lists'!$E$2:$E$17,'VLookup Lists'!$H$2:$H$38,'VLookup Lists'!$J$2:$J$8),0)),1,0)</f>
        <v>0</v>
      </c>
      <c r="N3153" s="1" t="str">
        <f>IFERROR(IF(VLOOKUP($D3153,'VLookup Lists'!$B$11:$C$29,2,FALSE)="FLIP",1,0),"")</f>
        <v/>
      </c>
      <c r="O3153" s="1" t="b">
        <f>ISNUMBER(MATCH($E3153,'VLookup Lists'!$E$2:$E$17,0))</f>
        <v>0</v>
      </c>
    </row>
    <row r="3154" spans="1:15" ht="15" customHeight="1" x14ac:dyDescent="0.2">
      <c r="A3154" s="1" t="str">
        <f t="shared" si="45"/>
        <v/>
      </c>
      <c r="E3154" s="1" t="s">
        <v>352</v>
      </c>
      <c r="F3154" s="38"/>
      <c r="G3154" s="38"/>
      <c r="M3154" s="1">
        <f>IF(ISNUMBER(MATCH(E3154,_xlfn.VSTACK('VLookup Lists'!$E$2:$E$17,'VLookup Lists'!$H$2:$H$38,'VLookup Lists'!$J$2:$J$8),0)),1,0)</f>
        <v>0</v>
      </c>
      <c r="N3154" s="1" t="str">
        <f>IFERROR(IF(VLOOKUP($D3154,'VLookup Lists'!$B$11:$C$29,2,FALSE)="FLIP",1,0),"")</f>
        <v/>
      </c>
      <c r="O3154" s="1" t="b">
        <f>ISNUMBER(MATCH($E3154,'VLookup Lists'!$E$2:$E$17,0))</f>
        <v>0</v>
      </c>
    </row>
    <row r="3155" spans="1:15" ht="15" customHeight="1" x14ac:dyDescent="0.2">
      <c r="A3155" s="1" t="str">
        <f t="shared" si="45"/>
        <v/>
      </c>
      <c r="E3155" s="1" t="s">
        <v>352</v>
      </c>
      <c r="F3155" s="38"/>
      <c r="G3155" s="38"/>
      <c r="M3155" s="1">
        <f>IF(ISNUMBER(MATCH(E3155,_xlfn.VSTACK('VLookup Lists'!$E$2:$E$17,'VLookup Lists'!$H$2:$H$38,'VLookup Lists'!$J$2:$J$8),0)),1,0)</f>
        <v>0</v>
      </c>
      <c r="N3155" s="1" t="str">
        <f>IFERROR(IF(VLOOKUP($D3155,'VLookup Lists'!$B$11:$C$29,2,FALSE)="FLIP",1,0),"")</f>
        <v/>
      </c>
      <c r="O3155" s="1" t="b">
        <f>ISNUMBER(MATCH($E3155,'VLookup Lists'!$E$2:$E$17,0))</f>
        <v>0</v>
      </c>
    </row>
    <row r="3156" spans="1:15" ht="15" customHeight="1" x14ac:dyDescent="0.2">
      <c r="A3156" s="1" t="str">
        <f t="shared" si="45"/>
        <v/>
      </c>
      <c r="E3156" s="1" t="s">
        <v>352</v>
      </c>
      <c r="F3156" s="38"/>
      <c r="G3156" s="38"/>
      <c r="M3156" s="1">
        <f>IF(ISNUMBER(MATCH(E3156,_xlfn.VSTACK('VLookup Lists'!$E$2:$E$17,'VLookup Lists'!$H$2:$H$38,'VLookup Lists'!$J$2:$J$8),0)),1,0)</f>
        <v>0</v>
      </c>
      <c r="N3156" s="1" t="str">
        <f>IFERROR(IF(VLOOKUP($D3156,'VLookup Lists'!$B$11:$C$29,2,FALSE)="FLIP",1,0),"")</f>
        <v/>
      </c>
      <c r="O3156" s="1" t="b">
        <f>ISNUMBER(MATCH($E3156,'VLookup Lists'!$E$2:$E$17,0))</f>
        <v>0</v>
      </c>
    </row>
    <row r="3157" spans="1:15" ht="15" customHeight="1" x14ac:dyDescent="0.2">
      <c r="A3157" s="1" t="str">
        <f t="shared" si="45"/>
        <v/>
      </c>
      <c r="E3157" s="1" t="s">
        <v>352</v>
      </c>
      <c r="F3157" s="38"/>
      <c r="G3157" s="38"/>
      <c r="M3157" s="1">
        <f>IF(ISNUMBER(MATCH(E3157,_xlfn.VSTACK('VLookup Lists'!$E$2:$E$17,'VLookup Lists'!$H$2:$H$38,'VLookup Lists'!$J$2:$J$8),0)),1,0)</f>
        <v>0</v>
      </c>
      <c r="N3157" s="1" t="str">
        <f>IFERROR(IF(VLOOKUP($D3157,'VLookup Lists'!$B$11:$C$29,2,FALSE)="FLIP",1,0),"")</f>
        <v/>
      </c>
      <c r="O3157" s="1" t="b">
        <f>ISNUMBER(MATCH($E3157,'VLookup Lists'!$E$2:$E$17,0))</f>
        <v>0</v>
      </c>
    </row>
    <row r="3158" spans="1:15" ht="15" customHeight="1" x14ac:dyDescent="0.2">
      <c r="A3158" s="1" t="str">
        <f t="shared" si="45"/>
        <v/>
      </c>
      <c r="E3158" s="1" t="s">
        <v>352</v>
      </c>
      <c r="F3158" s="38"/>
      <c r="G3158" s="38"/>
      <c r="M3158" s="1">
        <f>IF(ISNUMBER(MATCH(E3158,_xlfn.VSTACK('VLookup Lists'!$E$2:$E$17,'VLookup Lists'!$H$2:$H$38,'VLookup Lists'!$J$2:$J$8),0)),1,0)</f>
        <v>0</v>
      </c>
      <c r="N3158" s="1" t="str">
        <f>IFERROR(IF(VLOOKUP($D3158,'VLookup Lists'!$B$11:$C$29,2,FALSE)="FLIP",1,0),"")</f>
        <v/>
      </c>
      <c r="O3158" s="1" t="b">
        <f>ISNUMBER(MATCH($E3158,'VLookup Lists'!$E$2:$E$17,0))</f>
        <v>0</v>
      </c>
    </row>
    <row r="3159" spans="1:15" ht="15" customHeight="1" x14ac:dyDescent="0.2">
      <c r="A3159" s="1" t="str">
        <f t="shared" si="45"/>
        <v/>
      </c>
      <c r="E3159" s="1" t="s">
        <v>352</v>
      </c>
      <c r="F3159" s="38"/>
      <c r="G3159" s="38"/>
      <c r="M3159" s="1">
        <f>IF(ISNUMBER(MATCH(E3159,_xlfn.VSTACK('VLookup Lists'!$E$2:$E$17,'VLookup Lists'!$H$2:$H$38,'VLookup Lists'!$J$2:$J$8),0)),1,0)</f>
        <v>0</v>
      </c>
      <c r="N3159" s="1" t="str">
        <f>IFERROR(IF(VLOOKUP($D3159,'VLookup Lists'!$B$11:$C$29,2,FALSE)="FLIP",1,0),"")</f>
        <v/>
      </c>
      <c r="O3159" s="1" t="b">
        <f>ISNUMBER(MATCH($E3159,'VLookup Lists'!$E$2:$E$17,0))</f>
        <v>0</v>
      </c>
    </row>
    <row r="3160" spans="1:15" ht="15" customHeight="1" x14ac:dyDescent="0.2">
      <c r="A3160" s="1" t="str">
        <f t="shared" si="45"/>
        <v/>
      </c>
      <c r="E3160" s="1" t="s">
        <v>352</v>
      </c>
      <c r="F3160" s="38"/>
      <c r="G3160" s="38"/>
      <c r="M3160" s="1">
        <f>IF(ISNUMBER(MATCH(E3160,_xlfn.VSTACK('VLookup Lists'!$E$2:$E$17,'VLookup Lists'!$H$2:$H$38,'VLookup Lists'!$J$2:$J$8),0)),1,0)</f>
        <v>0</v>
      </c>
      <c r="N3160" s="1" t="str">
        <f>IFERROR(IF(VLOOKUP($D3160,'VLookup Lists'!$B$11:$C$29,2,FALSE)="FLIP",1,0),"")</f>
        <v/>
      </c>
      <c r="O3160" s="1" t="b">
        <f>ISNUMBER(MATCH($E3160,'VLookup Lists'!$E$2:$E$17,0))</f>
        <v>0</v>
      </c>
    </row>
    <row r="3161" spans="1:15" ht="15" customHeight="1" x14ac:dyDescent="0.2">
      <c r="A3161" s="1" t="str">
        <f t="shared" si="45"/>
        <v/>
      </c>
      <c r="E3161" s="1" t="s">
        <v>352</v>
      </c>
      <c r="F3161" s="38"/>
      <c r="G3161" s="38"/>
      <c r="M3161" s="1">
        <f>IF(ISNUMBER(MATCH(E3161,_xlfn.VSTACK('VLookup Lists'!$E$2:$E$17,'VLookup Lists'!$H$2:$H$38,'VLookup Lists'!$J$2:$J$8),0)),1,0)</f>
        <v>0</v>
      </c>
      <c r="N3161" s="1" t="str">
        <f>IFERROR(IF(VLOOKUP($D3161,'VLookup Lists'!$B$11:$C$29,2,FALSE)="FLIP",1,0),"")</f>
        <v/>
      </c>
      <c r="O3161" s="1" t="b">
        <f>ISNUMBER(MATCH($E3161,'VLookup Lists'!$E$2:$E$17,0))</f>
        <v>0</v>
      </c>
    </row>
    <row r="3162" spans="1:15" ht="15" customHeight="1" x14ac:dyDescent="0.2">
      <c r="A3162" s="1" t="str">
        <f t="shared" si="45"/>
        <v/>
      </c>
      <c r="E3162" s="1" t="s">
        <v>352</v>
      </c>
      <c r="F3162" s="38"/>
      <c r="G3162" s="38"/>
      <c r="M3162" s="1">
        <f>IF(ISNUMBER(MATCH(E3162,_xlfn.VSTACK('VLookup Lists'!$E$2:$E$17,'VLookup Lists'!$H$2:$H$38,'VLookup Lists'!$J$2:$J$8),0)),1,0)</f>
        <v>0</v>
      </c>
      <c r="N3162" s="1" t="str">
        <f>IFERROR(IF(VLOOKUP($D3162,'VLookup Lists'!$B$11:$C$29,2,FALSE)="FLIP",1,0),"")</f>
        <v/>
      </c>
      <c r="O3162" s="1" t="b">
        <f>ISNUMBER(MATCH($E3162,'VLookup Lists'!$E$2:$E$17,0))</f>
        <v>0</v>
      </c>
    </row>
    <row r="3163" spans="1:15" ht="15" customHeight="1" x14ac:dyDescent="0.2">
      <c r="A3163" s="1" t="str">
        <f t="shared" si="45"/>
        <v/>
      </c>
      <c r="E3163" s="1" t="s">
        <v>352</v>
      </c>
      <c r="F3163" s="38"/>
      <c r="G3163" s="38"/>
      <c r="M3163" s="1">
        <f>IF(ISNUMBER(MATCH(E3163,_xlfn.VSTACK('VLookup Lists'!$E$2:$E$17,'VLookup Lists'!$H$2:$H$38,'VLookup Lists'!$J$2:$J$8),0)),1,0)</f>
        <v>0</v>
      </c>
      <c r="N3163" s="1" t="str">
        <f>IFERROR(IF(VLOOKUP($D3163,'VLookup Lists'!$B$11:$C$29,2,FALSE)="FLIP",1,0),"")</f>
        <v/>
      </c>
      <c r="O3163" s="1" t="b">
        <f>ISNUMBER(MATCH($E3163,'VLookup Lists'!$E$2:$E$17,0))</f>
        <v>0</v>
      </c>
    </row>
    <row r="3164" spans="1:15" ht="15" customHeight="1" x14ac:dyDescent="0.2">
      <c r="A3164" s="1" t="str">
        <f t="shared" si="45"/>
        <v/>
      </c>
      <c r="E3164" s="1" t="s">
        <v>352</v>
      </c>
      <c r="F3164" s="38"/>
      <c r="G3164" s="38"/>
      <c r="M3164" s="1">
        <f>IF(ISNUMBER(MATCH(E3164,_xlfn.VSTACK('VLookup Lists'!$E$2:$E$17,'VLookup Lists'!$H$2:$H$38,'VLookup Lists'!$J$2:$J$8),0)),1,0)</f>
        <v>0</v>
      </c>
      <c r="N3164" s="1" t="str">
        <f>IFERROR(IF(VLOOKUP($D3164,'VLookup Lists'!$B$11:$C$29,2,FALSE)="FLIP",1,0),"")</f>
        <v/>
      </c>
      <c r="O3164" s="1" t="b">
        <f>ISNUMBER(MATCH($E3164,'VLookup Lists'!$E$2:$E$17,0))</f>
        <v>0</v>
      </c>
    </row>
    <row r="3165" spans="1:15" ht="15" customHeight="1" x14ac:dyDescent="0.2">
      <c r="A3165" s="1" t="str">
        <f t="shared" si="45"/>
        <v/>
      </c>
      <c r="E3165" s="1" t="s">
        <v>352</v>
      </c>
      <c r="F3165" s="38"/>
      <c r="G3165" s="38"/>
      <c r="M3165" s="1">
        <f>IF(ISNUMBER(MATCH(E3165,_xlfn.VSTACK('VLookup Lists'!$E$2:$E$17,'VLookup Lists'!$H$2:$H$38,'VLookup Lists'!$J$2:$J$8),0)),1,0)</f>
        <v>0</v>
      </c>
      <c r="N3165" s="1" t="str">
        <f>IFERROR(IF(VLOOKUP($D3165,'VLookup Lists'!$B$11:$C$29,2,FALSE)="FLIP",1,0),"")</f>
        <v/>
      </c>
      <c r="O3165" s="1" t="b">
        <f>ISNUMBER(MATCH($E3165,'VLookup Lists'!$E$2:$E$17,0))</f>
        <v>0</v>
      </c>
    </row>
    <row r="3166" spans="1:15" ht="15" customHeight="1" x14ac:dyDescent="0.2">
      <c r="A3166" s="1" t="str">
        <f t="shared" si="45"/>
        <v/>
      </c>
      <c r="E3166" s="1" t="s">
        <v>352</v>
      </c>
      <c r="F3166" s="38"/>
      <c r="G3166" s="38"/>
      <c r="M3166" s="1">
        <f>IF(ISNUMBER(MATCH(E3166,_xlfn.VSTACK('VLookup Lists'!$E$2:$E$17,'VLookup Lists'!$H$2:$H$38,'VLookup Lists'!$J$2:$J$8),0)),1,0)</f>
        <v>0</v>
      </c>
      <c r="N3166" s="1" t="str">
        <f>IFERROR(IF(VLOOKUP($D3166,'VLookup Lists'!$B$11:$C$29,2,FALSE)="FLIP",1,0),"")</f>
        <v/>
      </c>
      <c r="O3166" s="1" t="b">
        <f>ISNUMBER(MATCH($E3166,'VLookup Lists'!$E$2:$E$17,0))</f>
        <v>0</v>
      </c>
    </row>
    <row r="3167" spans="1:15" ht="15" customHeight="1" x14ac:dyDescent="0.2">
      <c r="A3167" s="1" t="str">
        <f t="shared" si="45"/>
        <v/>
      </c>
      <c r="E3167" s="1" t="s">
        <v>352</v>
      </c>
      <c r="F3167" s="38"/>
      <c r="G3167" s="38"/>
      <c r="M3167" s="1">
        <f>IF(ISNUMBER(MATCH(E3167,_xlfn.VSTACK('VLookup Lists'!$E$2:$E$17,'VLookup Lists'!$H$2:$H$38,'VLookup Lists'!$J$2:$J$8),0)),1,0)</f>
        <v>0</v>
      </c>
      <c r="N3167" s="1" t="str">
        <f>IFERROR(IF(VLOOKUP($D3167,'VLookup Lists'!$B$11:$C$29,2,FALSE)="FLIP",1,0),"")</f>
        <v/>
      </c>
      <c r="O3167" s="1" t="b">
        <f>ISNUMBER(MATCH($E3167,'VLookup Lists'!$E$2:$E$17,0))</f>
        <v>0</v>
      </c>
    </row>
    <row r="3168" spans="1:15" ht="15" customHeight="1" x14ac:dyDescent="0.2">
      <c r="A3168" s="1" t="str">
        <f t="shared" si="45"/>
        <v/>
      </c>
      <c r="E3168" s="1" t="s">
        <v>352</v>
      </c>
      <c r="F3168" s="38"/>
      <c r="G3168" s="38"/>
      <c r="M3168" s="1">
        <f>IF(ISNUMBER(MATCH(E3168,_xlfn.VSTACK('VLookup Lists'!$E$2:$E$17,'VLookup Lists'!$H$2:$H$38,'VLookup Lists'!$J$2:$J$8),0)),1,0)</f>
        <v>0</v>
      </c>
      <c r="N3168" s="1" t="str">
        <f>IFERROR(IF(VLOOKUP($D3168,'VLookup Lists'!$B$11:$C$29,2,FALSE)="FLIP",1,0),"")</f>
        <v/>
      </c>
      <c r="O3168" s="1" t="b">
        <f>ISNUMBER(MATCH($E3168,'VLookup Lists'!$E$2:$E$17,0))</f>
        <v>0</v>
      </c>
    </row>
    <row r="3169" spans="1:15" ht="15" customHeight="1" x14ac:dyDescent="0.2">
      <c r="A3169" s="1" t="str">
        <f t="shared" si="45"/>
        <v/>
      </c>
      <c r="E3169" s="1" t="s">
        <v>352</v>
      </c>
      <c r="F3169" s="38"/>
      <c r="G3169" s="38"/>
      <c r="M3169" s="1">
        <f>IF(ISNUMBER(MATCH(E3169,_xlfn.VSTACK('VLookup Lists'!$E$2:$E$17,'VLookup Lists'!$H$2:$H$38,'VLookup Lists'!$J$2:$J$8),0)),1,0)</f>
        <v>0</v>
      </c>
      <c r="N3169" s="1" t="str">
        <f>IFERROR(IF(VLOOKUP($D3169,'VLookup Lists'!$B$11:$C$29,2,FALSE)="FLIP",1,0),"")</f>
        <v/>
      </c>
      <c r="O3169" s="1" t="b">
        <f>ISNUMBER(MATCH($E3169,'VLookup Lists'!$E$2:$E$17,0))</f>
        <v>0</v>
      </c>
    </row>
    <row r="3170" spans="1:15" ht="15" customHeight="1" x14ac:dyDescent="0.2">
      <c r="A3170" s="1" t="str">
        <f t="shared" si="45"/>
        <v/>
      </c>
      <c r="E3170" s="1" t="s">
        <v>352</v>
      </c>
      <c r="F3170" s="38"/>
      <c r="G3170" s="38"/>
      <c r="M3170" s="1">
        <f>IF(ISNUMBER(MATCH(E3170,_xlfn.VSTACK('VLookup Lists'!$E$2:$E$17,'VLookup Lists'!$H$2:$H$38,'VLookup Lists'!$J$2:$J$8),0)),1,0)</f>
        <v>0</v>
      </c>
      <c r="N3170" s="1" t="str">
        <f>IFERROR(IF(VLOOKUP($D3170,'VLookup Lists'!$B$11:$C$29,2,FALSE)="FLIP",1,0),"")</f>
        <v/>
      </c>
      <c r="O3170" s="1" t="b">
        <f>ISNUMBER(MATCH($E3170,'VLookup Lists'!$E$2:$E$17,0))</f>
        <v>0</v>
      </c>
    </row>
    <row r="3171" spans="1:15" ht="15" customHeight="1" x14ac:dyDescent="0.2">
      <c r="A3171" s="1" t="str">
        <f t="shared" si="45"/>
        <v/>
      </c>
      <c r="E3171" s="1" t="s">
        <v>352</v>
      </c>
      <c r="F3171" s="38"/>
      <c r="G3171" s="38"/>
      <c r="M3171" s="1">
        <f>IF(ISNUMBER(MATCH(E3171,_xlfn.VSTACK('VLookup Lists'!$E$2:$E$17,'VLookup Lists'!$H$2:$H$38,'VLookup Lists'!$J$2:$J$8),0)),1,0)</f>
        <v>0</v>
      </c>
      <c r="N3171" s="1" t="str">
        <f>IFERROR(IF(VLOOKUP($D3171,'VLookup Lists'!$B$11:$C$29,2,FALSE)="FLIP",1,0),"")</f>
        <v/>
      </c>
      <c r="O3171" s="1" t="b">
        <f>ISNUMBER(MATCH($E3171,'VLookup Lists'!$E$2:$E$17,0))</f>
        <v>0</v>
      </c>
    </row>
    <row r="3172" spans="1:15" ht="15" customHeight="1" x14ac:dyDescent="0.2">
      <c r="A3172" s="1" t="str">
        <f t="shared" si="45"/>
        <v/>
      </c>
      <c r="E3172" s="1" t="s">
        <v>352</v>
      </c>
      <c r="F3172" s="38"/>
      <c r="G3172" s="38"/>
      <c r="M3172" s="1">
        <f>IF(ISNUMBER(MATCH(E3172,_xlfn.VSTACK('VLookup Lists'!$E$2:$E$17,'VLookup Lists'!$H$2:$H$38,'VLookup Lists'!$J$2:$J$8),0)),1,0)</f>
        <v>0</v>
      </c>
      <c r="N3172" s="1" t="str">
        <f>IFERROR(IF(VLOOKUP($D3172,'VLookup Lists'!$B$11:$C$29,2,FALSE)="FLIP",1,0),"")</f>
        <v/>
      </c>
      <c r="O3172" s="1" t="b">
        <f>ISNUMBER(MATCH($E3172,'VLookup Lists'!$E$2:$E$17,0))</f>
        <v>0</v>
      </c>
    </row>
    <row r="3173" spans="1:15" ht="15" customHeight="1" x14ac:dyDescent="0.2">
      <c r="A3173" s="1" t="str">
        <f t="shared" si="45"/>
        <v/>
      </c>
      <c r="E3173" s="1" t="s">
        <v>352</v>
      </c>
      <c r="F3173" s="38"/>
      <c r="G3173" s="38"/>
      <c r="M3173" s="1">
        <f>IF(ISNUMBER(MATCH(E3173,_xlfn.VSTACK('VLookup Lists'!$E$2:$E$17,'VLookup Lists'!$H$2:$H$38,'VLookup Lists'!$J$2:$J$8),0)),1,0)</f>
        <v>0</v>
      </c>
      <c r="N3173" s="1" t="str">
        <f>IFERROR(IF(VLOOKUP($D3173,'VLookup Lists'!$B$11:$C$29,2,FALSE)="FLIP",1,0),"")</f>
        <v/>
      </c>
      <c r="O3173" s="1" t="b">
        <f>ISNUMBER(MATCH($E3173,'VLookup Lists'!$E$2:$E$17,0))</f>
        <v>0</v>
      </c>
    </row>
    <row r="3174" spans="1:15" ht="15" customHeight="1" x14ac:dyDescent="0.2">
      <c r="A3174" s="1" t="str">
        <f t="shared" si="45"/>
        <v/>
      </c>
      <c r="E3174" s="1" t="s">
        <v>352</v>
      </c>
      <c r="F3174" s="38"/>
      <c r="G3174" s="38"/>
      <c r="M3174" s="1">
        <f>IF(ISNUMBER(MATCH(E3174,_xlfn.VSTACK('VLookup Lists'!$E$2:$E$17,'VLookup Lists'!$H$2:$H$38,'VLookup Lists'!$J$2:$J$8),0)),1,0)</f>
        <v>0</v>
      </c>
      <c r="N3174" s="1" t="str">
        <f>IFERROR(IF(VLOOKUP($D3174,'VLookup Lists'!$B$11:$C$29,2,FALSE)="FLIP",1,0),"")</f>
        <v/>
      </c>
      <c r="O3174" s="1" t="b">
        <f>ISNUMBER(MATCH($E3174,'VLookup Lists'!$E$2:$E$17,0))</f>
        <v>0</v>
      </c>
    </row>
    <row r="3175" spans="1:15" ht="15" customHeight="1" x14ac:dyDescent="0.2">
      <c r="A3175" s="1" t="str">
        <f t="shared" si="45"/>
        <v/>
      </c>
      <c r="E3175" s="1" t="s">
        <v>352</v>
      </c>
      <c r="F3175" s="38"/>
      <c r="G3175" s="38"/>
      <c r="M3175" s="1">
        <f>IF(ISNUMBER(MATCH(E3175,_xlfn.VSTACK('VLookup Lists'!$E$2:$E$17,'VLookup Lists'!$H$2:$H$38,'VLookup Lists'!$J$2:$J$8),0)),1,0)</f>
        <v>0</v>
      </c>
      <c r="N3175" s="1" t="str">
        <f>IFERROR(IF(VLOOKUP($D3175,'VLookup Lists'!$B$11:$C$29,2,FALSE)="FLIP",1,0),"")</f>
        <v/>
      </c>
      <c r="O3175" s="1" t="b">
        <f>ISNUMBER(MATCH($E3175,'VLookup Lists'!$E$2:$E$17,0))</f>
        <v>0</v>
      </c>
    </row>
    <row r="3176" spans="1:15" ht="15" customHeight="1" x14ac:dyDescent="0.2">
      <c r="A3176" s="1" t="str">
        <f t="shared" si="45"/>
        <v/>
      </c>
      <c r="E3176" s="1" t="s">
        <v>352</v>
      </c>
      <c r="F3176" s="38"/>
      <c r="G3176" s="38"/>
      <c r="M3176" s="1">
        <f>IF(ISNUMBER(MATCH(E3176,_xlfn.VSTACK('VLookup Lists'!$E$2:$E$17,'VLookup Lists'!$H$2:$H$38,'VLookup Lists'!$J$2:$J$8),0)),1,0)</f>
        <v>0</v>
      </c>
      <c r="N3176" s="1" t="str">
        <f>IFERROR(IF(VLOOKUP($D3176,'VLookup Lists'!$B$11:$C$29,2,FALSE)="FLIP",1,0),"")</f>
        <v/>
      </c>
      <c r="O3176" s="1" t="b">
        <f>ISNUMBER(MATCH($E3176,'VLookup Lists'!$E$2:$E$17,0))</f>
        <v>0</v>
      </c>
    </row>
    <row r="3177" spans="1:15" ht="15" customHeight="1" x14ac:dyDescent="0.2">
      <c r="A3177" s="1" t="str">
        <f t="shared" si="45"/>
        <v/>
      </c>
      <c r="E3177" s="1" t="s">
        <v>352</v>
      </c>
      <c r="F3177" s="38"/>
      <c r="G3177" s="38"/>
      <c r="M3177" s="1">
        <f>IF(ISNUMBER(MATCH(E3177,_xlfn.VSTACK('VLookup Lists'!$E$2:$E$17,'VLookup Lists'!$H$2:$H$38,'VLookup Lists'!$J$2:$J$8),0)),1,0)</f>
        <v>0</v>
      </c>
      <c r="N3177" s="1" t="str">
        <f>IFERROR(IF(VLOOKUP($D3177,'VLookup Lists'!$B$11:$C$29,2,FALSE)="FLIP",1,0),"")</f>
        <v/>
      </c>
      <c r="O3177" s="1" t="b">
        <f>ISNUMBER(MATCH($E3177,'VLookup Lists'!$E$2:$E$17,0))</f>
        <v>0</v>
      </c>
    </row>
    <row r="3178" spans="1:15" ht="15" customHeight="1" x14ac:dyDescent="0.2">
      <c r="A3178" s="1" t="str">
        <f t="shared" si="45"/>
        <v/>
      </c>
      <c r="E3178" s="1" t="s">
        <v>352</v>
      </c>
      <c r="F3178" s="38"/>
      <c r="G3178" s="38"/>
      <c r="M3178" s="1">
        <f>IF(ISNUMBER(MATCH(E3178,_xlfn.VSTACK('VLookup Lists'!$E$2:$E$17,'VLookup Lists'!$H$2:$H$38,'VLookup Lists'!$J$2:$J$8),0)),1,0)</f>
        <v>0</v>
      </c>
      <c r="N3178" s="1" t="str">
        <f>IFERROR(IF(VLOOKUP($D3178,'VLookup Lists'!$B$11:$C$29,2,FALSE)="FLIP",1,0),"")</f>
        <v/>
      </c>
      <c r="O3178" s="1" t="b">
        <f>ISNUMBER(MATCH($E3178,'VLookup Lists'!$E$2:$E$17,0))</f>
        <v>0</v>
      </c>
    </row>
    <row r="3179" spans="1:15" ht="15" customHeight="1" x14ac:dyDescent="0.2">
      <c r="A3179" s="1" t="str">
        <f t="shared" si="45"/>
        <v/>
      </c>
      <c r="E3179" s="1" t="s">
        <v>352</v>
      </c>
      <c r="F3179" s="38"/>
      <c r="G3179" s="38"/>
      <c r="M3179" s="1">
        <f>IF(ISNUMBER(MATCH(E3179,_xlfn.VSTACK('VLookup Lists'!$E$2:$E$17,'VLookup Lists'!$H$2:$H$38,'VLookup Lists'!$J$2:$J$8),0)),1,0)</f>
        <v>0</v>
      </c>
      <c r="N3179" s="1" t="str">
        <f>IFERROR(IF(VLOOKUP($D3179,'VLookup Lists'!$B$11:$C$29,2,FALSE)="FLIP",1,0),"")</f>
        <v/>
      </c>
      <c r="O3179" s="1" t="b">
        <f>ISNUMBER(MATCH($E3179,'VLookup Lists'!$E$2:$E$17,0))</f>
        <v>0</v>
      </c>
    </row>
    <row r="3180" spans="1:15" ht="15" customHeight="1" x14ac:dyDescent="0.2">
      <c r="A3180" s="1" t="str">
        <f t="shared" si="45"/>
        <v/>
      </c>
      <c r="E3180" s="1" t="s">
        <v>352</v>
      </c>
      <c r="F3180" s="38"/>
      <c r="G3180" s="38"/>
      <c r="M3180" s="1">
        <f>IF(ISNUMBER(MATCH(E3180,_xlfn.VSTACK('VLookup Lists'!$E$2:$E$17,'VLookup Lists'!$H$2:$H$38,'VLookup Lists'!$J$2:$J$8),0)),1,0)</f>
        <v>0</v>
      </c>
      <c r="N3180" s="1" t="str">
        <f>IFERROR(IF(VLOOKUP($D3180,'VLookup Lists'!$B$11:$C$29,2,FALSE)="FLIP",1,0),"")</f>
        <v/>
      </c>
      <c r="O3180" s="1" t="b">
        <f>ISNUMBER(MATCH($E3180,'VLookup Lists'!$E$2:$E$17,0))</f>
        <v>0</v>
      </c>
    </row>
    <row r="3181" spans="1:15" ht="15" customHeight="1" x14ac:dyDescent="0.2">
      <c r="A3181" s="1" t="str">
        <f t="shared" si="45"/>
        <v/>
      </c>
      <c r="E3181" s="1" t="s">
        <v>352</v>
      </c>
      <c r="F3181" s="38"/>
      <c r="G3181" s="38"/>
      <c r="M3181" s="1">
        <f>IF(ISNUMBER(MATCH(E3181,_xlfn.VSTACK('VLookup Lists'!$E$2:$E$17,'VLookup Lists'!$H$2:$H$38,'VLookup Lists'!$J$2:$J$8),0)),1,0)</f>
        <v>0</v>
      </c>
      <c r="N3181" s="1" t="str">
        <f>IFERROR(IF(VLOOKUP($D3181,'VLookup Lists'!$B$11:$C$29,2,FALSE)="FLIP",1,0),"")</f>
        <v/>
      </c>
      <c r="O3181" s="1" t="b">
        <f>ISNUMBER(MATCH($E3181,'VLookup Lists'!$E$2:$E$17,0))</f>
        <v>0</v>
      </c>
    </row>
    <row r="3182" spans="1:15" ht="15" customHeight="1" x14ac:dyDescent="0.2">
      <c r="A3182" s="1" t="str">
        <f t="shared" si="45"/>
        <v/>
      </c>
      <c r="E3182" s="1" t="s">
        <v>352</v>
      </c>
      <c r="F3182" s="38"/>
      <c r="G3182" s="38"/>
      <c r="M3182" s="1">
        <f>IF(ISNUMBER(MATCH(E3182,_xlfn.VSTACK('VLookup Lists'!$E$2:$E$17,'VLookup Lists'!$H$2:$H$38,'VLookup Lists'!$J$2:$J$8),0)),1,0)</f>
        <v>0</v>
      </c>
      <c r="N3182" s="1" t="str">
        <f>IFERROR(IF(VLOOKUP($D3182,'VLookup Lists'!$B$11:$C$29,2,FALSE)="FLIP",1,0),"")</f>
        <v/>
      </c>
      <c r="O3182" s="1" t="b">
        <f>ISNUMBER(MATCH($E3182,'VLookup Lists'!$E$2:$E$17,0))</f>
        <v>0</v>
      </c>
    </row>
    <row r="3183" spans="1:15" ht="15" customHeight="1" x14ac:dyDescent="0.2">
      <c r="A3183" s="1" t="str">
        <f t="shared" si="45"/>
        <v/>
      </c>
      <c r="E3183" s="1" t="s">
        <v>352</v>
      </c>
      <c r="F3183" s="38"/>
      <c r="G3183" s="38"/>
      <c r="M3183" s="1">
        <f>IF(ISNUMBER(MATCH(E3183,_xlfn.VSTACK('VLookup Lists'!$E$2:$E$17,'VLookup Lists'!$H$2:$H$38,'VLookup Lists'!$J$2:$J$8),0)),1,0)</f>
        <v>0</v>
      </c>
      <c r="N3183" s="1" t="str">
        <f>IFERROR(IF(VLOOKUP($D3183,'VLookup Lists'!$B$11:$C$29,2,FALSE)="FLIP",1,0),"")</f>
        <v/>
      </c>
      <c r="O3183" s="1" t="b">
        <f>ISNUMBER(MATCH($E3183,'VLookup Lists'!$E$2:$E$17,0))</f>
        <v>0</v>
      </c>
    </row>
    <row r="3184" spans="1:15" ht="15" customHeight="1" x14ac:dyDescent="0.2">
      <c r="A3184" s="1" t="str">
        <f t="shared" si="45"/>
        <v/>
      </c>
      <c r="E3184" s="1" t="s">
        <v>352</v>
      </c>
      <c r="F3184" s="38"/>
      <c r="G3184" s="38"/>
      <c r="M3184" s="1">
        <f>IF(ISNUMBER(MATCH(E3184,_xlfn.VSTACK('VLookup Lists'!$E$2:$E$17,'VLookup Lists'!$H$2:$H$38,'VLookup Lists'!$J$2:$J$8),0)),1,0)</f>
        <v>0</v>
      </c>
      <c r="N3184" s="1" t="str">
        <f>IFERROR(IF(VLOOKUP($D3184,'VLookup Lists'!$B$11:$C$29,2,FALSE)="FLIP",1,0),"")</f>
        <v/>
      </c>
      <c r="O3184" s="1" t="b">
        <f>ISNUMBER(MATCH($E3184,'VLookup Lists'!$E$2:$E$17,0))</f>
        <v>0</v>
      </c>
    </row>
    <row r="3185" spans="1:15" ht="15" customHeight="1" x14ac:dyDescent="0.2">
      <c r="A3185" s="1" t="str">
        <f t="shared" si="45"/>
        <v/>
      </c>
      <c r="E3185" s="1" t="s">
        <v>352</v>
      </c>
      <c r="F3185" s="38"/>
      <c r="G3185" s="38"/>
      <c r="M3185" s="1">
        <f>IF(ISNUMBER(MATCH(E3185,_xlfn.VSTACK('VLookup Lists'!$E$2:$E$17,'VLookup Lists'!$H$2:$H$38,'VLookup Lists'!$J$2:$J$8),0)),1,0)</f>
        <v>0</v>
      </c>
      <c r="N3185" s="1" t="str">
        <f>IFERROR(IF(VLOOKUP($D3185,'VLookup Lists'!$B$11:$C$29,2,FALSE)="FLIP",1,0),"")</f>
        <v/>
      </c>
      <c r="O3185" s="1" t="b">
        <f>ISNUMBER(MATCH($E3185,'VLookup Lists'!$E$2:$E$17,0))</f>
        <v>0</v>
      </c>
    </row>
    <row r="3186" spans="1:15" ht="15" customHeight="1" x14ac:dyDescent="0.2">
      <c r="A3186" s="1" t="str">
        <f t="shared" si="45"/>
        <v/>
      </c>
      <c r="E3186" s="1" t="s">
        <v>352</v>
      </c>
      <c r="F3186" s="38"/>
      <c r="G3186" s="38"/>
      <c r="M3186" s="1">
        <f>IF(ISNUMBER(MATCH(E3186,_xlfn.VSTACK('VLookup Lists'!$E$2:$E$17,'VLookup Lists'!$H$2:$H$38,'VLookup Lists'!$J$2:$J$8),0)),1,0)</f>
        <v>0</v>
      </c>
      <c r="N3186" s="1" t="str">
        <f>IFERROR(IF(VLOOKUP($D3186,'VLookup Lists'!$B$11:$C$29,2,FALSE)="FLIP",1,0),"")</f>
        <v/>
      </c>
      <c r="O3186" s="1" t="b">
        <f>ISNUMBER(MATCH($E3186,'VLookup Lists'!$E$2:$E$17,0))</f>
        <v>0</v>
      </c>
    </row>
    <row r="3187" spans="1:15" ht="15" customHeight="1" x14ac:dyDescent="0.2">
      <c r="A3187" s="1" t="str">
        <f t="shared" si="45"/>
        <v/>
      </c>
      <c r="E3187" s="1" t="s">
        <v>352</v>
      </c>
      <c r="F3187" s="38"/>
      <c r="G3187" s="38"/>
      <c r="M3187" s="1">
        <f>IF(ISNUMBER(MATCH(E3187,_xlfn.VSTACK('VLookup Lists'!$E$2:$E$17,'VLookup Lists'!$H$2:$H$38,'VLookup Lists'!$J$2:$J$8),0)),1,0)</f>
        <v>0</v>
      </c>
      <c r="N3187" s="1" t="str">
        <f>IFERROR(IF(VLOOKUP($D3187,'VLookup Lists'!$B$11:$C$29,2,FALSE)="FLIP",1,0),"")</f>
        <v/>
      </c>
      <c r="O3187" s="1" t="b">
        <f>ISNUMBER(MATCH($E3187,'VLookup Lists'!$E$2:$E$17,0))</f>
        <v>0</v>
      </c>
    </row>
    <row r="3188" spans="1:15" ht="15" customHeight="1" x14ac:dyDescent="0.2">
      <c r="A3188" s="1" t="str">
        <f t="shared" si="45"/>
        <v/>
      </c>
      <c r="E3188" s="1" t="s">
        <v>352</v>
      </c>
      <c r="F3188" s="38"/>
      <c r="G3188" s="38"/>
      <c r="M3188" s="1">
        <f>IF(ISNUMBER(MATCH(E3188,_xlfn.VSTACK('VLookup Lists'!$E$2:$E$17,'VLookup Lists'!$H$2:$H$38,'VLookup Lists'!$J$2:$J$8),0)),1,0)</f>
        <v>0</v>
      </c>
      <c r="N3188" s="1" t="str">
        <f>IFERROR(IF(VLOOKUP($D3188,'VLookup Lists'!$B$11:$C$29,2,FALSE)="FLIP",1,0),"")</f>
        <v/>
      </c>
      <c r="O3188" s="1" t="b">
        <f>ISNUMBER(MATCH($E3188,'VLookup Lists'!$E$2:$E$17,0))</f>
        <v>0</v>
      </c>
    </row>
    <row r="3189" spans="1:15" ht="15" customHeight="1" x14ac:dyDescent="0.2">
      <c r="A3189" s="1" t="str">
        <f t="shared" si="45"/>
        <v/>
      </c>
      <c r="E3189" s="1" t="s">
        <v>352</v>
      </c>
      <c r="F3189" s="38"/>
      <c r="G3189" s="38"/>
      <c r="M3189" s="1">
        <f>IF(ISNUMBER(MATCH(E3189,_xlfn.VSTACK('VLookup Lists'!$E$2:$E$17,'VLookup Lists'!$H$2:$H$38,'VLookup Lists'!$J$2:$J$8),0)),1,0)</f>
        <v>0</v>
      </c>
      <c r="N3189" s="1" t="str">
        <f>IFERROR(IF(VLOOKUP($D3189,'VLookup Lists'!$B$11:$C$29,2,FALSE)="FLIP",1,0),"")</f>
        <v/>
      </c>
      <c r="O3189" s="1" t="b">
        <f>ISNUMBER(MATCH($E3189,'VLookup Lists'!$E$2:$E$17,0))</f>
        <v>0</v>
      </c>
    </row>
    <row r="3190" spans="1:15" ht="15" customHeight="1" x14ac:dyDescent="0.2">
      <c r="A3190" s="1" t="str">
        <f t="shared" si="45"/>
        <v/>
      </c>
      <c r="E3190" s="1" t="s">
        <v>352</v>
      </c>
      <c r="F3190" s="38"/>
      <c r="G3190" s="38"/>
      <c r="M3190" s="1">
        <f>IF(ISNUMBER(MATCH(E3190,_xlfn.VSTACK('VLookup Lists'!$E$2:$E$17,'VLookup Lists'!$H$2:$H$38,'VLookup Lists'!$J$2:$J$8),0)),1,0)</f>
        <v>0</v>
      </c>
      <c r="N3190" s="1" t="str">
        <f>IFERROR(IF(VLOOKUP($D3190,'VLookup Lists'!$B$11:$C$29,2,FALSE)="FLIP",1,0),"")</f>
        <v/>
      </c>
      <c r="O3190" s="1" t="b">
        <f>ISNUMBER(MATCH($E3190,'VLookup Lists'!$E$2:$E$17,0))</f>
        <v>0</v>
      </c>
    </row>
    <row r="3191" spans="1:15" ht="15" customHeight="1" x14ac:dyDescent="0.2">
      <c r="A3191" s="1" t="str">
        <f t="shared" si="45"/>
        <v/>
      </c>
      <c r="E3191" s="1" t="s">
        <v>352</v>
      </c>
      <c r="F3191" s="38"/>
      <c r="G3191" s="38"/>
      <c r="M3191" s="1">
        <f>IF(ISNUMBER(MATCH(E3191,_xlfn.VSTACK('VLookup Lists'!$E$2:$E$17,'VLookup Lists'!$H$2:$H$38,'VLookup Lists'!$J$2:$J$8),0)),1,0)</f>
        <v>0</v>
      </c>
      <c r="N3191" s="1" t="str">
        <f>IFERROR(IF(VLOOKUP($D3191,'VLookup Lists'!$B$11:$C$29,2,FALSE)="FLIP",1,0),"")</f>
        <v/>
      </c>
      <c r="O3191" s="1" t="b">
        <f>ISNUMBER(MATCH($E3191,'VLookup Lists'!$E$2:$E$17,0))</f>
        <v>0</v>
      </c>
    </row>
    <row r="3192" spans="1:15" ht="15" customHeight="1" x14ac:dyDescent="0.2">
      <c r="A3192" s="1" t="str">
        <f t="shared" si="45"/>
        <v/>
      </c>
      <c r="E3192" s="1" t="s">
        <v>352</v>
      </c>
      <c r="F3192" s="38"/>
      <c r="G3192" s="38"/>
      <c r="M3192" s="1">
        <f>IF(ISNUMBER(MATCH(E3192,_xlfn.VSTACK('VLookup Lists'!$E$2:$E$17,'VLookup Lists'!$H$2:$H$38,'VLookup Lists'!$J$2:$J$8),0)),1,0)</f>
        <v>0</v>
      </c>
      <c r="N3192" s="1" t="str">
        <f>IFERROR(IF(VLOOKUP($D3192,'VLookup Lists'!$B$11:$C$29,2,FALSE)="FLIP",1,0),"")</f>
        <v/>
      </c>
      <c r="O3192" s="1" t="b">
        <f>ISNUMBER(MATCH($E3192,'VLookup Lists'!$E$2:$E$17,0))</f>
        <v>0</v>
      </c>
    </row>
    <row r="3193" spans="1:15" ht="15" customHeight="1" x14ac:dyDescent="0.2">
      <c r="A3193" s="1" t="str">
        <f t="shared" si="45"/>
        <v/>
      </c>
      <c r="E3193" s="1" t="s">
        <v>352</v>
      </c>
      <c r="F3193" s="38"/>
      <c r="G3193" s="38"/>
      <c r="M3193" s="1">
        <f>IF(ISNUMBER(MATCH(E3193,_xlfn.VSTACK('VLookup Lists'!$E$2:$E$17,'VLookup Lists'!$H$2:$H$38,'VLookup Lists'!$J$2:$J$8),0)),1,0)</f>
        <v>0</v>
      </c>
      <c r="N3193" s="1" t="str">
        <f>IFERROR(IF(VLOOKUP($D3193,'VLookup Lists'!$B$11:$C$29,2,FALSE)="FLIP",1,0),"")</f>
        <v/>
      </c>
      <c r="O3193" s="1" t="b">
        <f>ISNUMBER(MATCH($E3193,'VLookup Lists'!$E$2:$E$17,0))</f>
        <v>0</v>
      </c>
    </row>
    <row r="3194" spans="1:15" ht="15" customHeight="1" x14ac:dyDescent="0.2">
      <c r="A3194" s="1" t="str">
        <f t="shared" si="45"/>
        <v/>
      </c>
      <c r="E3194" s="1" t="s">
        <v>352</v>
      </c>
      <c r="F3194" s="38"/>
      <c r="G3194" s="38"/>
      <c r="M3194" s="1">
        <f>IF(ISNUMBER(MATCH(E3194,_xlfn.VSTACK('VLookup Lists'!$E$2:$E$17,'VLookup Lists'!$H$2:$H$38,'VLookup Lists'!$J$2:$J$8),0)),1,0)</f>
        <v>0</v>
      </c>
      <c r="N3194" s="1" t="str">
        <f>IFERROR(IF(VLOOKUP($D3194,'VLookup Lists'!$B$11:$C$29,2,FALSE)="FLIP",1,0),"")</f>
        <v/>
      </c>
      <c r="O3194" s="1" t="b">
        <f>ISNUMBER(MATCH($E3194,'VLookup Lists'!$E$2:$E$17,0))</f>
        <v>0</v>
      </c>
    </row>
    <row r="3195" spans="1:15" ht="15" customHeight="1" x14ac:dyDescent="0.2">
      <c r="A3195" s="1" t="str">
        <f t="shared" si="45"/>
        <v/>
      </c>
      <c r="E3195" s="1" t="s">
        <v>352</v>
      </c>
      <c r="F3195" s="38"/>
      <c r="G3195" s="38"/>
      <c r="M3195" s="1">
        <f>IF(ISNUMBER(MATCH(E3195,_xlfn.VSTACK('VLookup Lists'!$E$2:$E$17,'VLookup Lists'!$H$2:$H$38,'VLookup Lists'!$J$2:$J$8),0)),1,0)</f>
        <v>0</v>
      </c>
      <c r="N3195" s="1" t="str">
        <f>IFERROR(IF(VLOOKUP($D3195,'VLookup Lists'!$B$11:$C$29,2,FALSE)="FLIP",1,0),"")</f>
        <v/>
      </c>
      <c r="O3195" s="1" t="b">
        <f>ISNUMBER(MATCH($E3195,'VLookup Lists'!$E$2:$E$17,0))</f>
        <v>0</v>
      </c>
    </row>
    <row r="3196" spans="1:15" ht="15" customHeight="1" x14ac:dyDescent="0.2">
      <c r="A3196" s="1" t="str">
        <f t="shared" si="45"/>
        <v/>
      </c>
      <c r="E3196" s="1" t="s">
        <v>352</v>
      </c>
      <c r="F3196" s="38"/>
      <c r="G3196" s="38"/>
      <c r="M3196" s="1">
        <f>IF(ISNUMBER(MATCH(E3196,_xlfn.VSTACK('VLookup Lists'!$E$2:$E$17,'VLookup Lists'!$H$2:$H$38,'VLookup Lists'!$J$2:$J$8),0)),1,0)</f>
        <v>0</v>
      </c>
      <c r="N3196" s="1" t="str">
        <f>IFERROR(IF(VLOOKUP($D3196,'VLookup Lists'!$B$11:$C$29,2,FALSE)="FLIP",1,0),"")</f>
        <v/>
      </c>
      <c r="O3196" s="1" t="b">
        <f>ISNUMBER(MATCH($E3196,'VLookup Lists'!$E$2:$E$17,0))</f>
        <v>0</v>
      </c>
    </row>
    <row r="3197" spans="1:15" ht="15" customHeight="1" x14ac:dyDescent="0.2">
      <c r="A3197" s="1" t="str">
        <f t="shared" si="45"/>
        <v/>
      </c>
      <c r="E3197" s="1" t="s">
        <v>352</v>
      </c>
      <c r="F3197" s="38"/>
      <c r="G3197" s="38"/>
      <c r="M3197" s="1">
        <f>IF(ISNUMBER(MATCH(E3197,_xlfn.VSTACK('VLookup Lists'!$E$2:$E$17,'VLookup Lists'!$H$2:$H$38,'VLookup Lists'!$J$2:$J$8),0)),1,0)</f>
        <v>0</v>
      </c>
      <c r="N3197" s="1" t="str">
        <f>IFERROR(IF(VLOOKUP($D3197,'VLookup Lists'!$B$11:$C$29,2,FALSE)="FLIP",1,0),"")</f>
        <v/>
      </c>
      <c r="O3197" s="1" t="b">
        <f>ISNUMBER(MATCH($E3197,'VLookup Lists'!$E$2:$E$17,0))</f>
        <v>0</v>
      </c>
    </row>
    <row r="3198" spans="1:15" ht="15" customHeight="1" x14ac:dyDescent="0.2">
      <c r="A3198" s="1" t="str">
        <f t="shared" si="45"/>
        <v/>
      </c>
      <c r="E3198" s="1" t="s">
        <v>352</v>
      </c>
      <c r="F3198" s="38"/>
      <c r="G3198" s="38"/>
      <c r="M3198" s="1">
        <f>IF(ISNUMBER(MATCH(E3198,_xlfn.VSTACK('VLookup Lists'!$E$2:$E$17,'VLookup Lists'!$H$2:$H$38,'VLookup Lists'!$J$2:$J$8),0)),1,0)</f>
        <v>0</v>
      </c>
      <c r="N3198" s="1" t="str">
        <f>IFERROR(IF(VLOOKUP($D3198,'VLookup Lists'!$B$11:$C$29,2,FALSE)="FLIP",1,0),"")</f>
        <v/>
      </c>
      <c r="O3198" s="1" t="b">
        <f>ISNUMBER(MATCH($E3198,'VLookup Lists'!$E$2:$E$17,0))</f>
        <v>0</v>
      </c>
    </row>
    <row r="3199" spans="1:15" ht="15" customHeight="1" x14ac:dyDescent="0.2">
      <c r="A3199" s="1" t="str">
        <f t="shared" si="45"/>
        <v/>
      </c>
      <c r="E3199" s="1" t="s">
        <v>352</v>
      </c>
      <c r="F3199" s="38"/>
      <c r="G3199" s="38"/>
      <c r="M3199" s="1">
        <f>IF(ISNUMBER(MATCH(E3199,_xlfn.VSTACK('VLookup Lists'!$E$2:$E$17,'VLookup Lists'!$H$2:$H$38,'VLookup Lists'!$J$2:$J$8),0)),1,0)</f>
        <v>0</v>
      </c>
      <c r="N3199" s="1" t="str">
        <f>IFERROR(IF(VLOOKUP($D3199,'VLookup Lists'!$B$11:$C$29,2,FALSE)="FLIP",1,0),"")</f>
        <v/>
      </c>
      <c r="O3199" s="1" t="b">
        <f>ISNUMBER(MATCH($E3199,'VLookup Lists'!$E$2:$E$17,0))</f>
        <v>0</v>
      </c>
    </row>
    <row r="3200" spans="1:15" ht="15" customHeight="1" x14ac:dyDescent="0.2">
      <c r="A3200" s="1" t="str">
        <f t="shared" si="45"/>
        <v/>
      </c>
      <c r="E3200" s="1" t="s">
        <v>352</v>
      </c>
      <c r="F3200" s="38"/>
      <c r="G3200" s="38"/>
      <c r="M3200" s="1">
        <f>IF(ISNUMBER(MATCH(E3200,_xlfn.VSTACK('VLookup Lists'!$E$2:$E$17,'VLookup Lists'!$H$2:$H$38,'VLookup Lists'!$J$2:$J$8),0)),1,0)</f>
        <v>0</v>
      </c>
      <c r="N3200" s="1" t="str">
        <f>IFERROR(IF(VLOOKUP($D3200,'VLookup Lists'!$B$11:$C$29,2,FALSE)="FLIP",1,0),"")</f>
        <v/>
      </c>
      <c r="O3200" s="1" t="b">
        <f>ISNUMBER(MATCH($E3200,'VLookup Lists'!$E$2:$E$17,0))</f>
        <v>0</v>
      </c>
    </row>
    <row r="3201" spans="1:15" ht="15" customHeight="1" x14ac:dyDescent="0.2">
      <c r="A3201" s="1" t="str">
        <f t="shared" si="45"/>
        <v/>
      </c>
      <c r="E3201" s="1" t="s">
        <v>352</v>
      </c>
      <c r="F3201" s="38"/>
      <c r="G3201" s="38"/>
      <c r="M3201" s="1">
        <f>IF(ISNUMBER(MATCH(E3201,_xlfn.VSTACK('VLookup Lists'!$E$2:$E$17,'VLookup Lists'!$H$2:$H$38,'VLookup Lists'!$J$2:$J$8),0)),1,0)</f>
        <v>0</v>
      </c>
      <c r="N3201" s="1" t="str">
        <f>IFERROR(IF(VLOOKUP($D3201,'VLookup Lists'!$B$11:$C$29,2,FALSE)="FLIP",1,0),"")</f>
        <v/>
      </c>
      <c r="O3201" s="1" t="b">
        <f>ISNUMBER(MATCH($E3201,'VLookup Lists'!$E$2:$E$17,0))</f>
        <v>0</v>
      </c>
    </row>
    <row r="3202" spans="1:15" ht="15" customHeight="1" x14ac:dyDescent="0.2">
      <c r="A3202" s="1" t="str">
        <f t="shared" si="45"/>
        <v/>
      </c>
      <c r="E3202" s="1" t="s">
        <v>352</v>
      </c>
      <c r="F3202" s="38"/>
      <c r="G3202" s="38"/>
      <c r="M3202" s="1">
        <f>IF(ISNUMBER(MATCH(E3202,_xlfn.VSTACK('VLookup Lists'!$E$2:$E$17,'VLookup Lists'!$H$2:$H$38,'VLookup Lists'!$J$2:$J$8),0)),1,0)</f>
        <v>0</v>
      </c>
      <c r="N3202" s="1" t="str">
        <f>IFERROR(IF(VLOOKUP($D3202,'VLookup Lists'!$B$11:$C$29,2,FALSE)="FLIP",1,0),"")</f>
        <v/>
      </c>
      <c r="O3202" s="1" t="b">
        <f>ISNUMBER(MATCH($E3202,'VLookup Lists'!$E$2:$E$17,0))</f>
        <v>0</v>
      </c>
    </row>
    <row r="3203" spans="1:15" ht="15" customHeight="1" x14ac:dyDescent="0.2">
      <c r="A3203" s="1" t="str">
        <f t="shared" si="45"/>
        <v/>
      </c>
      <c r="E3203" s="1" t="s">
        <v>352</v>
      </c>
      <c r="F3203" s="38"/>
      <c r="G3203" s="38"/>
      <c r="M3203" s="1">
        <f>IF(ISNUMBER(MATCH(E3203,_xlfn.VSTACK('VLookup Lists'!$E$2:$E$17,'VLookup Lists'!$H$2:$H$38,'VLookup Lists'!$J$2:$J$8),0)),1,0)</f>
        <v>0</v>
      </c>
      <c r="N3203" s="1" t="str">
        <f>IFERROR(IF(VLOOKUP($D3203,'VLookup Lists'!$B$11:$C$29,2,FALSE)="FLIP",1,0),"")</f>
        <v/>
      </c>
      <c r="O3203" s="1" t="b">
        <f>ISNUMBER(MATCH($E3203,'VLookup Lists'!$E$2:$E$17,0))</f>
        <v>0</v>
      </c>
    </row>
    <row r="3204" spans="1:15" ht="15" customHeight="1" x14ac:dyDescent="0.2">
      <c r="A3204" s="1" t="str">
        <f t="shared" si="45"/>
        <v/>
      </c>
      <c r="E3204" s="1" t="s">
        <v>352</v>
      </c>
      <c r="F3204" s="38"/>
      <c r="G3204" s="38"/>
      <c r="M3204" s="1">
        <f>IF(ISNUMBER(MATCH(E3204,_xlfn.VSTACK('VLookup Lists'!$E$2:$E$17,'VLookup Lists'!$H$2:$H$38,'VLookup Lists'!$J$2:$J$8),0)),1,0)</f>
        <v>0</v>
      </c>
      <c r="N3204" s="1" t="str">
        <f>IFERROR(IF(VLOOKUP($D3204,'VLookup Lists'!$B$11:$C$29,2,FALSE)="FLIP",1,0),"")</f>
        <v/>
      </c>
      <c r="O3204" s="1" t="b">
        <f>ISNUMBER(MATCH($E3204,'VLookup Lists'!$E$2:$E$17,0))</f>
        <v>0</v>
      </c>
    </row>
    <row r="3205" spans="1:15" ht="15" customHeight="1" x14ac:dyDescent="0.2">
      <c r="A3205" s="1" t="str">
        <f t="shared" si="45"/>
        <v/>
      </c>
      <c r="E3205" s="1" t="s">
        <v>352</v>
      </c>
      <c r="F3205" s="38"/>
      <c r="G3205" s="38"/>
      <c r="M3205" s="1">
        <f>IF(ISNUMBER(MATCH(E3205,_xlfn.VSTACK('VLookup Lists'!$E$2:$E$17,'VLookup Lists'!$H$2:$H$38,'VLookup Lists'!$J$2:$J$8),0)),1,0)</f>
        <v>0</v>
      </c>
      <c r="N3205" s="1" t="str">
        <f>IFERROR(IF(VLOOKUP($D3205,'VLookup Lists'!$B$11:$C$29,2,FALSE)="FLIP",1,0),"")</f>
        <v/>
      </c>
      <c r="O3205" s="1" t="b">
        <f>ISNUMBER(MATCH($E3205,'VLookup Lists'!$E$2:$E$17,0))</f>
        <v>0</v>
      </c>
    </row>
    <row r="3206" spans="1:15" ht="15" customHeight="1" x14ac:dyDescent="0.2">
      <c r="A3206" s="1" t="str">
        <f t="shared" si="45"/>
        <v/>
      </c>
      <c r="E3206" s="1" t="s">
        <v>352</v>
      </c>
      <c r="F3206" s="38"/>
      <c r="G3206" s="38"/>
      <c r="M3206" s="1">
        <f>IF(ISNUMBER(MATCH(E3206,_xlfn.VSTACK('VLookup Lists'!$E$2:$E$17,'VLookup Lists'!$H$2:$H$38,'VLookup Lists'!$J$2:$J$8),0)),1,0)</f>
        <v>0</v>
      </c>
      <c r="N3206" s="1" t="str">
        <f>IFERROR(IF(VLOOKUP($D3206,'VLookup Lists'!$B$11:$C$29,2,FALSE)="FLIP",1,0),"")</f>
        <v/>
      </c>
      <c r="O3206" s="1" t="b">
        <f>ISNUMBER(MATCH($E3206,'VLookup Lists'!$E$2:$E$17,0))</f>
        <v>0</v>
      </c>
    </row>
    <row r="3207" spans="1:15" ht="15" customHeight="1" x14ac:dyDescent="0.2">
      <c r="A3207" s="1" t="str">
        <f t="shared" si="45"/>
        <v/>
      </c>
      <c r="E3207" s="1" t="s">
        <v>352</v>
      </c>
      <c r="F3207" s="38"/>
      <c r="G3207" s="38"/>
      <c r="M3207" s="1">
        <f>IF(ISNUMBER(MATCH(E3207,_xlfn.VSTACK('VLookup Lists'!$E$2:$E$17,'VLookup Lists'!$H$2:$H$38,'VLookup Lists'!$J$2:$J$8),0)),1,0)</f>
        <v>0</v>
      </c>
      <c r="N3207" s="1" t="str">
        <f>IFERROR(IF(VLOOKUP($D3207,'VLookup Lists'!$B$11:$C$29,2,FALSE)="FLIP",1,0),"")</f>
        <v/>
      </c>
      <c r="O3207" s="1" t="b">
        <f>ISNUMBER(MATCH($E3207,'VLookup Lists'!$E$2:$E$17,0))</f>
        <v>0</v>
      </c>
    </row>
    <row r="3208" spans="1:15" ht="15" customHeight="1" x14ac:dyDescent="0.2">
      <c r="A3208" s="1" t="str">
        <f t="shared" si="45"/>
        <v/>
      </c>
      <c r="E3208" s="1" t="s">
        <v>352</v>
      </c>
      <c r="F3208" s="38"/>
      <c r="G3208" s="38"/>
      <c r="M3208" s="1">
        <f>IF(ISNUMBER(MATCH(E3208,_xlfn.VSTACK('VLookup Lists'!$E$2:$E$17,'VLookup Lists'!$H$2:$H$38,'VLookup Lists'!$J$2:$J$8),0)),1,0)</f>
        <v>0</v>
      </c>
      <c r="N3208" s="1" t="str">
        <f>IFERROR(IF(VLOOKUP($D3208,'VLookup Lists'!$B$11:$C$29,2,FALSE)="FLIP",1,0),"")</f>
        <v/>
      </c>
      <c r="O3208" s="1" t="b">
        <f>ISNUMBER(MATCH($E3208,'VLookup Lists'!$E$2:$E$17,0))</f>
        <v>0</v>
      </c>
    </row>
    <row r="3209" spans="1:15" ht="15" customHeight="1" x14ac:dyDescent="0.2">
      <c r="A3209" s="1" t="str">
        <f t="shared" si="45"/>
        <v/>
      </c>
      <c r="E3209" s="1" t="s">
        <v>352</v>
      </c>
      <c r="F3209" s="38"/>
      <c r="G3209" s="38"/>
      <c r="M3209" s="1">
        <f>IF(ISNUMBER(MATCH(E3209,_xlfn.VSTACK('VLookup Lists'!$E$2:$E$17,'VLookup Lists'!$H$2:$H$38,'VLookup Lists'!$J$2:$J$8),0)),1,0)</f>
        <v>0</v>
      </c>
      <c r="N3209" s="1" t="str">
        <f>IFERROR(IF(VLOOKUP($D3209,'VLookup Lists'!$B$11:$C$29,2,FALSE)="FLIP",1,0),"")</f>
        <v/>
      </c>
      <c r="O3209" s="1" t="b">
        <f>ISNUMBER(MATCH($E3209,'VLookup Lists'!$E$2:$E$17,0))</f>
        <v>0</v>
      </c>
    </row>
    <row r="3210" spans="1:15" ht="15" customHeight="1" x14ac:dyDescent="0.2">
      <c r="A3210" s="1" t="str">
        <f t="shared" si="45"/>
        <v/>
      </c>
      <c r="E3210" s="1" t="s">
        <v>352</v>
      </c>
      <c r="F3210" s="38"/>
      <c r="G3210" s="38"/>
      <c r="M3210" s="1">
        <f>IF(ISNUMBER(MATCH(E3210,_xlfn.VSTACK('VLookup Lists'!$E$2:$E$17,'VLookup Lists'!$H$2:$H$38,'VLookup Lists'!$J$2:$J$8),0)),1,0)</f>
        <v>0</v>
      </c>
      <c r="N3210" s="1" t="str">
        <f>IFERROR(IF(VLOOKUP($D3210,'VLookup Lists'!$B$11:$C$29,2,FALSE)="FLIP",1,0),"")</f>
        <v/>
      </c>
      <c r="O3210" s="1" t="b">
        <f>ISNUMBER(MATCH($E3210,'VLookup Lists'!$E$2:$E$17,0))</f>
        <v>0</v>
      </c>
    </row>
    <row r="3211" spans="1:15" ht="15" customHeight="1" x14ac:dyDescent="0.2">
      <c r="A3211" s="1" t="str">
        <f t="shared" si="45"/>
        <v/>
      </c>
      <c r="E3211" s="1" t="s">
        <v>352</v>
      </c>
      <c r="F3211" s="38"/>
      <c r="G3211" s="38"/>
      <c r="M3211" s="1">
        <f>IF(ISNUMBER(MATCH(E3211,_xlfn.VSTACK('VLookup Lists'!$E$2:$E$17,'VLookup Lists'!$H$2:$H$38,'VLookup Lists'!$J$2:$J$8),0)),1,0)</f>
        <v>0</v>
      </c>
      <c r="N3211" s="1" t="str">
        <f>IFERROR(IF(VLOOKUP($D3211,'VLookup Lists'!$B$11:$C$29,2,FALSE)="FLIP",1,0),"")</f>
        <v/>
      </c>
      <c r="O3211" s="1" t="b">
        <f>ISNUMBER(MATCH($E3211,'VLookup Lists'!$E$2:$E$17,0))</f>
        <v>0</v>
      </c>
    </row>
    <row r="3212" spans="1:15" ht="15" customHeight="1" x14ac:dyDescent="0.2">
      <c r="A3212" s="1" t="str">
        <f t="shared" si="45"/>
        <v/>
      </c>
      <c r="E3212" s="1" t="s">
        <v>352</v>
      </c>
      <c r="F3212" s="38"/>
      <c r="G3212" s="38"/>
      <c r="M3212" s="1">
        <f>IF(ISNUMBER(MATCH(E3212,_xlfn.VSTACK('VLookup Lists'!$E$2:$E$17,'VLookup Lists'!$H$2:$H$38,'VLookup Lists'!$J$2:$J$8),0)),1,0)</f>
        <v>0</v>
      </c>
      <c r="N3212" s="1" t="str">
        <f>IFERROR(IF(VLOOKUP($D3212,'VLookup Lists'!$B$11:$C$29,2,FALSE)="FLIP",1,0),"")</f>
        <v/>
      </c>
      <c r="O3212" s="1" t="b">
        <f>ISNUMBER(MATCH($E3212,'VLookup Lists'!$E$2:$E$17,0))</f>
        <v>0</v>
      </c>
    </row>
    <row r="3213" spans="1:15" ht="15" customHeight="1" x14ac:dyDescent="0.2">
      <c r="A3213" s="1" t="str">
        <f t="shared" si="45"/>
        <v/>
      </c>
      <c r="E3213" s="1" t="s">
        <v>352</v>
      </c>
      <c r="F3213" s="38"/>
      <c r="G3213" s="38"/>
      <c r="M3213" s="1">
        <f>IF(ISNUMBER(MATCH(E3213,_xlfn.VSTACK('VLookup Lists'!$E$2:$E$17,'VLookup Lists'!$H$2:$H$38,'VLookup Lists'!$J$2:$J$8),0)),1,0)</f>
        <v>0</v>
      </c>
      <c r="N3213" s="1" t="str">
        <f>IFERROR(IF(VLOOKUP($D3213,'VLookup Lists'!$B$11:$C$29,2,FALSE)="FLIP",1,0),"")</f>
        <v/>
      </c>
      <c r="O3213" s="1" t="b">
        <f>ISNUMBER(MATCH($E3213,'VLookup Lists'!$E$2:$E$17,0))</f>
        <v>0</v>
      </c>
    </row>
    <row r="3214" spans="1:15" ht="15" customHeight="1" x14ac:dyDescent="0.2">
      <c r="A3214" s="1" t="str">
        <f t="shared" si="45"/>
        <v/>
      </c>
      <c r="E3214" s="1" t="s">
        <v>352</v>
      </c>
      <c r="F3214" s="38"/>
      <c r="G3214" s="38"/>
      <c r="M3214" s="1">
        <f>IF(ISNUMBER(MATCH(E3214,_xlfn.VSTACK('VLookup Lists'!$E$2:$E$17,'VLookup Lists'!$H$2:$H$38,'VLookup Lists'!$J$2:$J$8),0)),1,0)</f>
        <v>0</v>
      </c>
      <c r="N3214" s="1" t="str">
        <f>IFERROR(IF(VLOOKUP($D3214,'VLookup Lists'!$B$11:$C$29,2,FALSE)="FLIP",1,0),"")</f>
        <v/>
      </c>
      <c r="O3214" s="1" t="b">
        <f>ISNUMBER(MATCH($E3214,'VLookup Lists'!$E$2:$E$17,0))</f>
        <v>0</v>
      </c>
    </row>
    <row r="3215" spans="1:15" ht="15" customHeight="1" x14ac:dyDescent="0.2">
      <c r="A3215" s="1" t="str">
        <f t="shared" si="45"/>
        <v/>
      </c>
      <c r="E3215" s="1" t="s">
        <v>352</v>
      </c>
      <c r="F3215" s="38"/>
      <c r="G3215" s="38"/>
      <c r="M3215" s="1">
        <f>IF(ISNUMBER(MATCH(E3215,_xlfn.VSTACK('VLookup Lists'!$E$2:$E$17,'VLookup Lists'!$H$2:$H$38,'VLookup Lists'!$J$2:$J$8),0)),1,0)</f>
        <v>0</v>
      </c>
      <c r="N3215" s="1" t="str">
        <f>IFERROR(IF(VLOOKUP($D3215,'VLookup Lists'!$B$11:$C$29,2,FALSE)="FLIP",1,0),"")</f>
        <v/>
      </c>
      <c r="O3215" s="1" t="b">
        <f>ISNUMBER(MATCH($E3215,'VLookup Lists'!$E$2:$E$17,0))</f>
        <v>0</v>
      </c>
    </row>
    <row r="3216" spans="1:15" ht="15" customHeight="1" x14ac:dyDescent="0.2">
      <c r="A3216" s="1" t="str">
        <f t="shared" si="45"/>
        <v/>
      </c>
      <c r="E3216" s="1" t="s">
        <v>352</v>
      </c>
      <c r="F3216" s="38"/>
      <c r="G3216" s="38"/>
      <c r="M3216" s="1">
        <f>IF(ISNUMBER(MATCH(E3216,_xlfn.VSTACK('VLookup Lists'!$E$2:$E$17,'VLookup Lists'!$H$2:$H$38,'VLookup Lists'!$J$2:$J$8),0)),1,0)</f>
        <v>0</v>
      </c>
      <c r="N3216" s="1" t="str">
        <f>IFERROR(IF(VLOOKUP($D3216,'VLookup Lists'!$B$11:$C$29,2,FALSE)="FLIP",1,0),"")</f>
        <v/>
      </c>
      <c r="O3216" s="1" t="b">
        <f>ISNUMBER(MATCH($E3216,'VLookup Lists'!$E$2:$E$17,0))</f>
        <v>0</v>
      </c>
    </row>
    <row r="3217" spans="1:15" ht="15" customHeight="1" x14ac:dyDescent="0.2">
      <c r="A3217" s="1" t="str">
        <f t="shared" si="45"/>
        <v/>
      </c>
      <c r="E3217" s="1" t="s">
        <v>352</v>
      </c>
      <c r="F3217" s="38"/>
      <c r="G3217" s="38"/>
      <c r="M3217" s="1">
        <f>IF(ISNUMBER(MATCH(E3217,_xlfn.VSTACK('VLookup Lists'!$E$2:$E$17,'VLookup Lists'!$H$2:$H$38,'VLookup Lists'!$J$2:$J$8),0)),1,0)</f>
        <v>0</v>
      </c>
      <c r="N3217" s="1" t="str">
        <f>IFERROR(IF(VLOOKUP($D3217,'VLookup Lists'!$B$11:$C$29,2,FALSE)="FLIP",1,0),"")</f>
        <v/>
      </c>
      <c r="O3217" s="1" t="b">
        <f>ISNUMBER(MATCH($E3217,'VLookup Lists'!$E$2:$E$17,0))</f>
        <v>0</v>
      </c>
    </row>
    <row r="3218" spans="1:15" ht="15" customHeight="1" x14ac:dyDescent="0.2">
      <c r="A3218" s="1" t="str">
        <f t="shared" si="45"/>
        <v/>
      </c>
      <c r="E3218" s="1" t="s">
        <v>352</v>
      </c>
      <c r="F3218" s="38"/>
      <c r="G3218" s="38"/>
      <c r="M3218" s="1">
        <f>IF(ISNUMBER(MATCH(E3218,_xlfn.VSTACK('VLookup Lists'!$E$2:$E$17,'VLookup Lists'!$H$2:$H$38,'VLookup Lists'!$J$2:$J$8),0)),1,0)</f>
        <v>0</v>
      </c>
      <c r="N3218" s="1" t="str">
        <f>IFERROR(IF(VLOOKUP($D3218,'VLookup Lists'!$B$11:$C$29,2,FALSE)="FLIP",1,0),"")</f>
        <v/>
      </c>
      <c r="O3218" s="1" t="b">
        <f>ISNUMBER(MATCH($E3218,'VLookup Lists'!$E$2:$E$17,0))</f>
        <v>0</v>
      </c>
    </row>
    <row r="3219" spans="1:15" ht="15" customHeight="1" x14ac:dyDescent="0.2">
      <c r="A3219" s="1" t="str">
        <f t="shared" si="45"/>
        <v/>
      </c>
      <c r="E3219" s="1" t="s">
        <v>352</v>
      </c>
      <c r="F3219" s="38"/>
      <c r="G3219" s="38"/>
      <c r="M3219" s="1">
        <f>IF(ISNUMBER(MATCH(E3219,_xlfn.VSTACK('VLookup Lists'!$E$2:$E$17,'VLookup Lists'!$H$2:$H$38,'VLookup Lists'!$J$2:$J$8),0)),1,0)</f>
        <v>0</v>
      </c>
      <c r="N3219" s="1" t="str">
        <f>IFERROR(IF(VLOOKUP($D3219,'VLookup Lists'!$B$11:$C$29,2,FALSE)="FLIP",1,0),"")</f>
        <v/>
      </c>
      <c r="O3219" s="1" t="b">
        <f>ISNUMBER(MATCH($E3219,'VLookup Lists'!$E$2:$E$17,0))</f>
        <v>0</v>
      </c>
    </row>
    <row r="3220" spans="1:15" ht="15" customHeight="1" x14ac:dyDescent="0.2">
      <c r="A3220" s="1" t="str">
        <f t="shared" si="45"/>
        <v/>
      </c>
      <c r="E3220" s="1" t="s">
        <v>352</v>
      </c>
      <c r="F3220" s="38"/>
      <c r="G3220" s="38"/>
      <c r="M3220" s="1">
        <f>IF(ISNUMBER(MATCH(E3220,_xlfn.VSTACK('VLookup Lists'!$E$2:$E$17,'VLookup Lists'!$H$2:$H$38,'VLookup Lists'!$J$2:$J$8),0)),1,0)</f>
        <v>0</v>
      </c>
      <c r="N3220" s="1" t="str">
        <f>IFERROR(IF(VLOOKUP($D3220,'VLookup Lists'!$B$11:$C$29,2,FALSE)="FLIP",1,0),"")</f>
        <v/>
      </c>
      <c r="O3220" s="1" t="b">
        <f>ISNUMBER(MATCH($E3220,'VLookup Lists'!$E$2:$E$17,0))</f>
        <v>0</v>
      </c>
    </row>
    <row r="3221" spans="1:15" ht="15" customHeight="1" x14ac:dyDescent="0.2">
      <c r="A3221" s="1" t="str">
        <f t="shared" si="45"/>
        <v/>
      </c>
      <c r="E3221" s="1" t="s">
        <v>352</v>
      </c>
      <c r="F3221" s="38"/>
      <c r="G3221" s="38"/>
      <c r="M3221" s="1">
        <f>IF(ISNUMBER(MATCH(E3221,_xlfn.VSTACK('VLookup Lists'!$E$2:$E$17,'VLookup Lists'!$H$2:$H$38,'VLookup Lists'!$J$2:$J$8),0)),1,0)</f>
        <v>0</v>
      </c>
      <c r="N3221" s="1" t="str">
        <f>IFERROR(IF(VLOOKUP($D3221,'VLookup Lists'!$B$11:$C$29,2,FALSE)="FLIP",1,0),"")</f>
        <v/>
      </c>
      <c r="O3221" s="1" t="b">
        <f>ISNUMBER(MATCH($E3221,'VLookup Lists'!$E$2:$E$17,0))</f>
        <v>0</v>
      </c>
    </row>
    <row r="3222" spans="1:15" ht="15" customHeight="1" x14ac:dyDescent="0.2">
      <c r="A3222" s="1" t="str">
        <f t="shared" si="45"/>
        <v/>
      </c>
      <c r="E3222" s="1" t="s">
        <v>352</v>
      </c>
      <c r="F3222" s="38"/>
      <c r="G3222" s="38"/>
      <c r="M3222" s="1">
        <f>IF(ISNUMBER(MATCH(E3222,_xlfn.VSTACK('VLookup Lists'!$E$2:$E$17,'VLookup Lists'!$H$2:$H$38,'VLookup Lists'!$J$2:$J$8),0)),1,0)</f>
        <v>0</v>
      </c>
      <c r="N3222" s="1" t="str">
        <f>IFERROR(IF(VLOOKUP($D3222,'VLookup Lists'!$B$11:$C$29,2,FALSE)="FLIP",1,0),"")</f>
        <v/>
      </c>
      <c r="O3222" s="1" t="b">
        <f>ISNUMBER(MATCH($E3222,'VLookup Lists'!$E$2:$E$17,0))</f>
        <v>0</v>
      </c>
    </row>
    <row r="3223" spans="1:15" ht="15" customHeight="1" x14ac:dyDescent="0.2">
      <c r="A3223" s="1" t="str">
        <f t="shared" si="45"/>
        <v/>
      </c>
      <c r="E3223" s="1" t="s">
        <v>352</v>
      </c>
      <c r="F3223" s="38"/>
      <c r="G3223" s="38"/>
      <c r="M3223" s="1">
        <f>IF(ISNUMBER(MATCH(E3223,_xlfn.VSTACK('VLookup Lists'!$E$2:$E$17,'VLookup Lists'!$H$2:$H$38,'VLookup Lists'!$J$2:$J$8),0)),1,0)</f>
        <v>0</v>
      </c>
      <c r="N3223" s="1" t="str">
        <f>IFERROR(IF(VLOOKUP($D3223,'VLookup Lists'!$B$11:$C$29,2,FALSE)="FLIP",1,0),"")</f>
        <v/>
      </c>
      <c r="O3223" s="1" t="b">
        <f>ISNUMBER(MATCH($E3223,'VLookup Lists'!$E$2:$E$17,0))</f>
        <v>0</v>
      </c>
    </row>
    <row r="3224" spans="1:15" ht="15" customHeight="1" x14ac:dyDescent="0.2">
      <c r="A3224" s="1" t="str">
        <f t="shared" si="45"/>
        <v/>
      </c>
      <c r="E3224" s="1" t="s">
        <v>352</v>
      </c>
      <c r="F3224" s="38"/>
      <c r="G3224" s="38"/>
      <c r="M3224" s="1">
        <f>IF(ISNUMBER(MATCH(E3224,_xlfn.VSTACK('VLookup Lists'!$E$2:$E$17,'VLookup Lists'!$H$2:$H$38,'VLookup Lists'!$J$2:$J$8),0)),1,0)</f>
        <v>0</v>
      </c>
      <c r="N3224" s="1" t="str">
        <f>IFERROR(IF(VLOOKUP($D3224,'VLookup Lists'!$B$11:$C$29,2,FALSE)="FLIP",1,0),"")</f>
        <v/>
      </c>
      <c r="O3224" s="1" t="b">
        <f>ISNUMBER(MATCH($E3224,'VLookup Lists'!$E$2:$E$17,0))</f>
        <v>0</v>
      </c>
    </row>
    <row r="3225" spans="1:15" ht="15" customHeight="1" x14ac:dyDescent="0.2">
      <c r="A3225" s="1" t="str">
        <f t="shared" si="45"/>
        <v/>
      </c>
      <c r="E3225" s="1" t="s">
        <v>352</v>
      </c>
      <c r="F3225" s="38"/>
      <c r="G3225" s="38"/>
      <c r="M3225" s="1">
        <f>IF(ISNUMBER(MATCH(E3225,_xlfn.VSTACK('VLookup Lists'!$E$2:$E$17,'VLookup Lists'!$H$2:$H$38,'VLookup Lists'!$J$2:$J$8),0)),1,0)</f>
        <v>0</v>
      </c>
      <c r="N3225" s="1" t="str">
        <f>IFERROR(IF(VLOOKUP($D3225,'VLookup Lists'!$B$11:$C$29,2,FALSE)="FLIP",1,0),"")</f>
        <v/>
      </c>
      <c r="O3225" s="1" t="b">
        <f>ISNUMBER(MATCH($E3225,'VLookup Lists'!$E$2:$E$17,0))</f>
        <v>0</v>
      </c>
    </row>
    <row r="3226" spans="1:15" ht="15" customHeight="1" x14ac:dyDescent="0.2">
      <c r="A3226" s="1" t="str">
        <f t="shared" si="45"/>
        <v/>
      </c>
      <c r="E3226" s="1" t="s">
        <v>352</v>
      </c>
      <c r="F3226" s="38"/>
      <c r="G3226" s="38"/>
      <c r="M3226" s="1">
        <f>IF(ISNUMBER(MATCH(E3226,_xlfn.VSTACK('VLookup Lists'!$E$2:$E$17,'VLookup Lists'!$H$2:$H$38,'VLookup Lists'!$J$2:$J$8),0)),1,0)</f>
        <v>0</v>
      </c>
      <c r="N3226" s="1" t="str">
        <f>IFERROR(IF(VLOOKUP($D3226,'VLookup Lists'!$B$11:$C$29,2,FALSE)="FLIP",1,0),"")</f>
        <v/>
      </c>
      <c r="O3226" s="1" t="b">
        <f>ISNUMBER(MATCH($E3226,'VLookup Lists'!$E$2:$E$17,0))</f>
        <v>0</v>
      </c>
    </row>
    <row r="3227" spans="1:15" ht="15" customHeight="1" x14ac:dyDescent="0.2">
      <c r="A3227" s="1" t="str">
        <f t="shared" si="45"/>
        <v/>
      </c>
      <c r="E3227" s="1" t="s">
        <v>352</v>
      </c>
      <c r="F3227" s="38"/>
      <c r="G3227" s="38"/>
      <c r="M3227" s="1">
        <f>IF(ISNUMBER(MATCH(E3227,_xlfn.VSTACK('VLookup Lists'!$E$2:$E$17,'VLookup Lists'!$H$2:$H$38,'VLookup Lists'!$J$2:$J$8),0)),1,0)</f>
        <v>0</v>
      </c>
      <c r="N3227" s="1" t="str">
        <f>IFERROR(IF(VLOOKUP($D3227,'VLookup Lists'!$B$11:$C$29,2,FALSE)="FLIP",1,0),"")</f>
        <v/>
      </c>
      <c r="O3227" s="1" t="b">
        <f>ISNUMBER(MATCH($E3227,'VLookup Lists'!$E$2:$E$17,0))</f>
        <v>0</v>
      </c>
    </row>
    <row r="3228" spans="1:15" ht="15" customHeight="1" x14ac:dyDescent="0.2">
      <c r="A3228" s="1" t="str">
        <f t="shared" si="45"/>
        <v/>
      </c>
      <c r="E3228" s="1" t="s">
        <v>352</v>
      </c>
      <c r="F3228" s="38"/>
      <c r="G3228" s="38"/>
      <c r="M3228" s="1">
        <f>IF(ISNUMBER(MATCH(E3228,_xlfn.VSTACK('VLookup Lists'!$E$2:$E$17,'VLookup Lists'!$H$2:$H$38,'VLookup Lists'!$J$2:$J$8),0)),1,0)</f>
        <v>0</v>
      </c>
      <c r="N3228" s="1" t="str">
        <f>IFERROR(IF(VLOOKUP($D3228,'VLookup Lists'!$B$11:$C$29,2,FALSE)="FLIP",1,0),"")</f>
        <v/>
      </c>
      <c r="O3228" s="1" t="b">
        <f>ISNUMBER(MATCH($E3228,'VLookup Lists'!$E$2:$E$17,0))</f>
        <v>0</v>
      </c>
    </row>
    <row r="3229" spans="1:15" ht="15" customHeight="1" x14ac:dyDescent="0.2">
      <c r="A3229" s="1" t="str">
        <f t="shared" si="45"/>
        <v/>
      </c>
      <c r="E3229" s="1" t="s">
        <v>352</v>
      </c>
      <c r="F3229" s="38"/>
      <c r="G3229" s="38"/>
      <c r="M3229" s="1">
        <f>IF(ISNUMBER(MATCH(E3229,_xlfn.VSTACK('VLookup Lists'!$E$2:$E$17,'VLookup Lists'!$H$2:$H$38,'VLookup Lists'!$J$2:$J$8),0)),1,0)</f>
        <v>0</v>
      </c>
      <c r="N3229" s="1" t="str">
        <f>IFERROR(IF(VLOOKUP($D3229,'VLookup Lists'!$B$11:$C$29,2,FALSE)="FLIP",1,0),"")</f>
        <v/>
      </c>
      <c r="O3229" s="1" t="b">
        <f>ISNUMBER(MATCH($E3229,'VLookup Lists'!$E$2:$E$17,0))</f>
        <v>0</v>
      </c>
    </row>
    <row r="3230" spans="1:15" ht="15" customHeight="1" x14ac:dyDescent="0.2">
      <c r="A3230" s="1" t="str">
        <f t="shared" si="45"/>
        <v/>
      </c>
      <c r="E3230" s="1" t="s">
        <v>352</v>
      </c>
      <c r="F3230" s="38"/>
      <c r="G3230" s="38"/>
      <c r="M3230" s="1">
        <f>IF(ISNUMBER(MATCH(E3230,_xlfn.VSTACK('VLookup Lists'!$E$2:$E$17,'VLookup Lists'!$H$2:$H$38,'VLookup Lists'!$J$2:$J$8),0)),1,0)</f>
        <v>0</v>
      </c>
      <c r="N3230" s="1" t="str">
        <f>IFERROR(IF(VLOOKUP($D3230,'VLookup Lists'!$B$11:$C$29,2,FALSE)="FLIP",1,0),"")</f>
        <v/>
      </c>
      <c r="O3230" s="1" t="b">
        <f>ISNUMBER(MATCH($E3230,'VLookup Lists'!$E$2:$E$17,0))</f>
        <v>0</v>
      </c>
    </row>
    <row r="3231" spans="1:15" ht="15" customHeight="1" x14ac:dyDescent="0.2">
      <c r="A3231" s="1" t="str">
        <f t="shared" si="45"/>
        <v/>
      </c>
      <c r="E3231" s="1" t="s">
        <v>352</v>
      </c>
      <c r="F3231" s="38"/>
      <c r="G3231" s="38"/>
      <c r="M3231" s="1">
        <f>IF(ISNUMBER(MATCH(E3231,_xlfn.VSTACK('VLookup Lists'!$E$2:$E$17,'VLookup Lists'!$H$2:$H$38,'VLookup Lists'!$J$2:$J$8),0)),1,0)</f>
        <v>0</v>
      </c>
      <c r="N3231" s="1" t="str">
        <f>IFERROR(IF(VLOOKUP($D3231,'VLookup Lists'!$B$11:$C$29,2,FALSE)="FLIP",1,0),"")</f>
        <v/>
      </c>
      <c r="O3231" s="1" t="b">
        <f>ISNUMBER(MATCH($E3231,'VLookup Lists'!$E$2:$E$17,0))</f>
        <v>0</v>
      </c>
    </row>
    <row r="3232" spans="1:15" ht="15" customHeight="1" x14ac:dyDescent="0.2">
      <c r="A3232" s="1" t="str">
        <f t="shared" si="45"/>
        <v/>
      </c>
      <c r="E3232" s="1" t="s">
        <v>352</v>
      </c>
      <c r="F3232" s="38"/>
      <c r="G3232" s="38"/>
      <c r="M3232" s="1">
        <f>IF(ISNUMBER(MATCH(E3232,_xlfn.VSTACK('VLookup Lists'!$E$2:$E$17,'VLookup Lists'!$H$2:$H$38,'VLookup Lists'!$J$2:$J$8),0)),1,0)</f>
        <v>0</v>
      </c>
      <c r="N3232" s="1" t="str">
        <f>IFERROR(IF(VLOOKUP($D3232,'VLookup Lists'!$B$11:$C$29,2,FALSE)="FLIP",1,0),"")</f>
        <v/>
      </c>
      <c r="O3232" s="1" t="b">
        <f>ISNUMBER(MATCH($E3232,'VLookup Lists'!$E$2:$E$17,0))</f>
        <v>0</v>
      </c>
    </row>
    <row r="3233" spans="1:15" ht="15" customHeight="1" x14ac:dyDescent="0.2">
      <c r="A3233" s="1" t="str">
        <f t="shared" si="45"/>
        <v/>
      </c>
      <c r="E3233" s="1" t="s">
        <v>352</v>
      </c>
      <c r="F3233" s="38"/>
      <c r="G3233" s="38"/>
      <c r="M3233" s="1">
        <f>IF(ISNUMBER(MATCH(E3233,_xlfn.VSTACK('VLookup Lists'!$E$2:$E$17,'VLookup Lists'!$H$2:$H$38,'VLookup Lists'!$J$2:$J$8),0)),1,0)</f>
        <v>0</v>
      </c>
      <c r="N3233" s="1" t="str">
        <f>IFERROR(IF(VLOOKUP($D3233,'VLookup Lists'!$B$11:$C$29,2,FALSE)="FLIP",1,0),"")</f>
        <v/>
      </c>
      <c r="O3233" s="1" t="b">
        <f>ISNUMBER(MATCH($E3233,'VLookup Lists'!$E$2:$E$17,0))</f>
        <v>0</v>
      </c>
    </row>
    <row r="3234" spans="1:15" ht="15" customHeight="1" x14ac:dyDescent="0.2">
      <c r="A3234" s="1" t="str">
        <f t="shared" si="45"/>
        <v/>
      </c>
      <c r="E3234" s="1" t="s">
        <v>352</v>
      </c>
      <c r="F3234" s="38"/>
      <c r="G3234" s="38"/>
      <c r="M3234" s="1">
        <f>IF(ISNUMBER(MATCH(E3234,_xlfn.VSTACK('VLookup Lists'!$E$2:$E$17,'VLookup Lists'!$H$2:$H$38,'VLookup Lists'!$J$2:$J$8),0)),1,0)</f>
        <v>0</v>
      </c>
      <c r="N3234" s="1" t="str">
        <f>IFERROR(IF(VLOOKUP($D3234,'VLookup Lists'!$B$11:$C$29,2,FALSE)="FLIP",1,0),"")</f>
        <v/>
      </c>
      <c r="O3234" s="1" t="b">
        <f>ISNUMBER(MATCH($E3234,'VLookup Lists'!$E$2:$E$17,0))</f>
        <v>0</v>
      </c>
    </row>
    <row r="3235" spans="1:15" ht="15" customHeight="1" x14ac:dyDescent="0.2">
      <c r="A3235" s="1" t="str">
        <f t="shared" si="45"/>
        <v/>
      </c>
      <c r="E3235" s="1" t="s">
        <v>352</v>
      </c>
      <c r="F3235" s="38"/>
      <c r="G3235" s="38"/>
      <c r="M3235" s="1">
        <f>IF(ISNUMBER(MATCH(E3235,_xlfn.VSTACK('VLookup Lists'!$E$2:$E$17,'VLookup Lists'!$H$2:$H$38,'VLookup Lists'!$J$2:$J$8),0)),1,0)</f>
        <v>0</v>
      </c>
      <c r="N3235" s="1" t="str">
        <f>IFERROR(IF(VLOOKUP($D3235,'VLookup Lists'!$B$11:$C$29,2,FALSE)="FLIP",1,0),"")</f>
        <v/>
      </c>
      <c r="O3235" s="1" t="b">
        <f>ISNUMBER(MATCH($E3235,'VLookup Lists'!$E$2:$E$17,0))</f>
        <v>0</v>
      </c>
    </row>
    <row r="3236" spans="1:15" ht="15" customHeight="1" x14ac:dyDescent="0.2">
      <c r="A3236" s="1" t="str">
        <f t="shared" si="45"/>
        <v/>
      </c>
      <c r="E3236" s="1" t="s">
        <v>352</v>
      </c>
      <c r="F3236" s="38"/>
      <c r="G3236" s="38"/>
      <c r="M3236" s="1">
        <f>IF(ISNUMBER(MATCH(E3236,_xlfn.VSTACK('VLookup Lists'!$E$2:$E$17,'VLookup Lists'!$H$2:$H$38,'VLookup Lists'!$J$2:$J$8),0)),1,0)</f>
        <v>0</v>
      </c>
      <c r="N3236" s="1" t="str">
        <f>IFERROR(IF(VLOOKUP($D3236,'VLookup Lists'!$B$11:$C$29,2,FALSE)="FLIP",1,0),"")</f>
        <v/>
      </c>
      <c r="O3236" s="1" t="b">
        <f>ISNUMBER(MATCH($E3236,'VLookup Lists'!$E$2:$E$17,0))</f>
        <v>0</v>
      </c>
    </row>
    <row r="3237" spans="1:15" ht="15" customHeight="1" x14ac:dyDescent="0.2">
      <c r="A3237" s="1" t="str">
        <f t="shared" si="45"/>
        <v/>
      </c>
      <c r="E3237" s="1" t="s">
        <v>352</v>
      </c>
      <c r="F3237" s="38"/>
      <c r="G3237" s="38"/>
      <c r="M3237" s="1">
        <f>IF(ISNUMBER(MATCH(E3237,_xlfn.VSTACK('VLookup Lists'!$E$2:$E$17,'VLookup Lists'!$H$2:$H$38,'VLookup Lists'!$J$2:$J$8),0)),1,0)</f>
        <v>0</v>
      </c>
      <c r="N3237" s="1" t="str">
        <f>IFERROR(IF(VLOOKUP($D3237,'VLookup Lists'!$B$11:$C$29,2,FALSE)="FLIP",1,0),"")</f>
        <v/>
      </c>
      <c r="O3237" s="1" t="b">
        <f>ISNUMBER(MATCH($E3237,'VLookup Lists'!$E$2:$E$17,0))</f>
        <v>0</v>
      </c>
    </row>
    <row r="3238" spans="1:15" ht="15" customHeight="1" x14ac:dyDescent="0.2">
      <c r="A3238" s="1" t="str">
        <f t="shared" si="45"/>
        <v/>
      </c>
      <c r="E3238" s="1" t="s">
        <v>352</v>
      </c>
      <c r="F3238" s="38"/>
      <c r="G3238" s="38"/>
      <c r="M3238" s="1">
        <f>IF(ISNUMBER(MATCH(E3238,_xlfn.VSTACK('VLookup Lists'!$E$2:$E$17,'VLookup Lists'!$H$2:$H$38,'VLookup Lists'!$J$2:$J$8),0)),1,0)</f>
        <v>0</v>
      </c>
      <c r="N3238" s="1" t="str">
        <f>IFERROR(IF(VLOOKUP($D3238,'VLookup Lists'!$B$11:$C$29,2,FALSE)="FLIP",1,0),"")</f>
        <v/>
      </c>
      <c r="O3238" s="1" t="b">
        <f>ISNUMBER(MATCH($E3238,'VLookup Lists'!$E$2:$E$17,0))</f>
        <v>0</v>
      </c>
    </row>
    <row r="3239" spans="1:15" ht="15" customHeight="1" x14ac:dyDescent="0.2">
      <c r="A3239" s="1" t="str">
        <f t="shared" si="45"/>
        <v/>
      </c>
      <c r="E3239" s="1" t="s">
        <v>352</v>
      </c>
      <c r="F3239" s="38"/>
      <c r="G3239" s="38"/>
      <c r="M3239" s="1">
        <f>IF(ISNUMBER(MATCH(E3239,_xlfn.VSTACK('VLookup Lists'!$E$2:$E$17,'VLookup Lists'!$H$2:$H$38,'VLookup Lists'!$J$2:$J$8),0)),1,0)</f>
        <v>0</v>
      </c>
      <c r="N3239" s="1" t="str">
        <f>IFERROR(IF(VLOOKUP($D3239,'VLookup Lists'!$B$11:$C$29,2,FALSE)="FLIP",1,0),"")</f>
        <v/>
      </c>
      <c r="O3239" s="1" t="b">
        <f>ISNUMBER(MATCH($E3239,'VLookup Lists'!$E$2:$E$17,0))</f>
        <v>0</v>
      </c>
    </row>
    <row r="3240" spans="1:15" ht="15" customHeight="1" x14ac:dyDescent="0.2">
      <c r="A3240" s="1" t="str">
        <f t="shared" si="45"/>
        <v/>
      </c>
      <c r="E3240" s="1" t="s">
        <v>352</v>
      </c>
      <c r="F3240" s="38"/>
      <c r="G3240" s="38"/>
      <c r="M3240" s="1">
        <f>IF(ISNUMBER(MATCH(E3240,_xlfn.VSTACK('VLookup Lists'!$E$2:$E$17,'VLookup Lists'!$H$2:$H$38,'VLookup Lists'!$J$2:$J$8),0)),1,0)</f>
        <v>0</v>
      </c>
      <c r="N3240" s="1" t="str">
        <f>IFERROR(IF(VLOOKUP($D3240,'VLookup Lists'!$B$11:$C$29,2,FALSE)="FLIP",1,0),"")</f>
        <v/>
      </c>
      <c r="O3240" s="1" t="b">
        <f>ISNUMBER(MATCH($E3240,'VLookup Lists'!$E$2:$E$17,0))</f>
        <v>0</v>
      </c>
    </row>
    <row r="3241" spans="1:15" ht="15" customHeight="1" x14ac:dyDescent="0.2">
      <c r="A3241" s="1" t="str">
        <f t="shared" si="45"/>
        <v/>
      </c>
      <c r="E3241" s="1" t="s">
        <v>352</v>
      </c>
      <c r="F3241" s="38"/>
      <c r="G3241" s="38"/>
      <c r="M3241" s="1">
        <f>IF(ISNUMBER(MATCH(E3241,_xlfn.VSTACK('VLookup Lists'!$E$2:$E$17,'VLookup Lists'!$H$2:$H$38,'VLookup Lists'!$J$2:$J$8),0)),1,0)</f>
        <v>0</v>
      </c>
      <c r="N3241" s="1" t="str">
        <f>IFERROR(IF(VLOOKUP($D3241,'VLookup Lists'!$B$11:$C$29,2,FALSE)="FLIP",1,0),"")</f>
        <v/>
      </c>
      <c r="O3241" s="1" t="b">
        <f>ISNUMBER(MATCH($E3241,'VLookup Lists'!$E$2:$E$17,0))</f>
        <v>0</v>
      </c>
    </row>
    <row r="3242" spans="1:15" ht="15" customHeight="1" x14ac:dyDescent="0.2">
      <c r="A3242" s="1" t="str">
        <f t="shared" si="45"/>
        <v/>
      </c>
      <c r="E3242" s="1" t="s">
        <v>352</v>
      </c>
      <c r="F3242" s="38"/>
      <c r="G3242" s="38"/>
      <c r="M3242" s="1">
        <f>IF(ISNUMBER(MATCH(E3242,_xlfn.VSTACK('VLookup Lists'!$E$2:$E$17,'VLookup Lists'!$H$2:$H$38,'VLookup Lists'!$J$2:$J$8),0)),1,0)</f>
        <v>0</v>
      </c>
      <c r="N3242" s="1" t="str">
        <f>IFERROR(IF(VLOOKUP($D3242,'VLookup Lists'!$B$11:$C$29,2,FALSE)="FLIP",1,0),"")</f>
        <v/>
      </c>
      <c r="O3242" s="1" t="b">
        <f>ISNUMBER(MATCH($E3242,'VLookup Lists'!$E$2:$E$17,0))</f>
        <v>0</v>
      </c>
    </row>
    <row r="3243" spans="1:15" ht="15" customHeight="1" x14ac:dyDescent="0.2">
      <c r="A3243" s="1" t="str">
        <f t="shared" si="45"/>
        <v/>
      </c>
      <c r="E3243" s="1" t="s">
        <v>352</v>
      </c>
      <c r="F3243" s="38"/>
      <c r="G3243" s="38"/>
      <c r="M3243" s="1">
        <f>IF(ISNUMBER(MATCH(E3243,_xlfn.VSTACK('VLookup Lists'!$E$2:$E$17,'VLookup Lists'!$H$2:$H$38,'VLookup Lists'!$J$2:$J$8),0)),1,0)</f>
        <v>0</v>
      </c>
      <c r="N3243" s="1" t="str">
        <f>IFERROR(IF(VLOOKUP($D3243,'VLookup Lists'!$B$11:$C$29,2,FALSE)="FLIP",1,0),"")</f>
        <v/>
      </c>
      <c r="O3243" s="1" t="b">
        <f>ISNUMBER(MATCH($E3243,'VLookup Lists'!$E$2:$E$17,0))</f>
        <v>0</v>
      </c>
    </row>
    <row r="3244" spans="1:15" ht="15" customHeight="1" x14ac:dyDescent="0.2">
      <c r="A3244" s="1" t="str">
        <f t="shared" si="45"/>
        <v/>
      </c>
      <c r="E3244" s="1" t="s">
        <v>352</v>
      </c>
      <c r="F3244" s="38"/>
      <c r="G3244" s="38"/>
      <c r="M3244" s="1">
        <f>IF(ISNUMBER(MATCH(E3244,_xlfn.VSTACK('VLookup Lists'!$E$2:$E$17,'VLookup Lists'!$H$2:$H$38,'VLookup Lists'!$J$2:$J$8),0)),1,0)</f>
        <v>0</v>
      </c>
      <c r="N3244" s="1" t="str">
        <f>IFERROR(IF(VLOOKUP($D3244,'VLookup Lists'!$B$11:$C$29,2,FALSE)="FLIP",1,0),"")</f>
        <v/>
      </c>
      <c r="O3244" s="1" t="b">
        <f>ISNUMBER(MATCH($E3244,'VLookup Lists'!$E$2:$E$17,0))</f>
        <v>0</v>
      </c>
    </row>
    <row r="3245" spans="1:15" ht="15" customHeight="1" x14ac:dyDescent="0.2">
      <c r="A3245" s="1" t="str">
        <f t="shared" si="45"/>
        <v/>
      </c>
      <c r="E3245" s="1" t="s">
        <v>352</v>
      </c>
      <c r="F3245" s="38"/>
      <c r="G3245" s="38"/>
      <c r="M3245" s="1">
        <f>IF(ISNUMBER(MATCH(E3245,_xlfn.VSTACK('VLookup Lists'!$E$2:$E$17,'VLookup Lists'!$H$2:$H$38,'VLookup Lists'!$J$2:$J$8),0)),1,0)</f>
        <v>0</v>
      </c>
      <c r="N3245" s="1" t="str">
        <f>IFERROR(IF(VLOOKUP($D3245,'VLookup Lists'!$B$11:$C$29,2,FALSE)="FLIP",1,0),"")</f>
        <v/>
      </c>
      <c r="O3245" s="1" t="b">
        <f>ISNUMBER(MATCH($E3245,'VLookup Lists'!$E$2:$E$17,0))</f>
        <v>0</v>
      </c>
    </row>
    <row r="3246" spans="1:15" ht="15" customHeight="1" x14ac:dyDescent="0.2">
      <c r="A3246" s="1" t="str">
        <f t="shared" si="45"/>
        <v/>
      </c>
      <c r="E3246" s="1" t="s">
        <v>352</v>
      </c>
      <c r="F3246" s="38"/>
      <c r="G3246" s="38"/>
      <c r="M3246" s="1">
        <f>IF(ISNUMBER(MATCH(E3246,_xlfn.VSTACK('VLookup Lists'!$E$2:$E$17,'VLookup Lists'!$H$2:$H$38,'VLookup Lists'!$J$2:$J$8),0)),1,0)</f>
        <v>0</v>
      </c>
      <c r="N3246" s="1" t="str">
        <f>IFERROR(IF(VLOOKUP($D3246,'VLookup Lists'!$B$11:$C$29,2,FALSE)="FLIP",1,0),"")</f>
        <v/>
      </c>
      <c r="O3246" s="1" t="b">
        <f>ISNUMBER(MATCH($E3246,'VLookup Lists'!$E$2:$E$17,0))</f>
        <v>0</v>
      </c>
    </row>
    <row r="3247" spans="1:15" ht="15" customHeight="1" x14ac:dyDescent="0.2">
      <c r="A3247" s="1" t="str">
        <f t="shared" si="45"/>
        <v/>
      </c>
      <c r="E3247" s="1" t="s">
        <v>352</v>
      </c>
      <c r="F3247" s="38"/>
      <c r="G3247" s="38"/>
      <c r="M3247" s="1">
        <f>IF(ISNUMBER(MATCH(E3247,_xlfn.VSTACK('VLookup Lists'!$E$2:$E$17,'VLookup Lists'!$H$2:$H$38,'VLookup Lists'!$J$2:$J$8),0)),1,0)</f>
        <v>0</v>
      </c>
      <c r="N3247" s="1" t="str">
        <f>IFERROR(IF(VLOOKUP($D3247,'VLookup Lists'!$B$11:$C$29,2,FALSE)="FLIP",1,0),"")</f>
        <v/>
      </c>
      <c r="O3247" s="1" t="b">
        <f>ISNUMBER(MATCH($E3247,'VLookup Lists'!$E$2:$E$17,0))</f>
        <v>0</v>
      </c>
    </row>
    <row r="3248" spans="1:15" ht="15" customHeight="1" x14ac:dyDescent="0.2">
      <c r="A3248" s="1" t="str">
        <f t="shared" si="45"/>
        <v/>
      </c>
      <c r="E3248" s="1" t="s">
        <v>352</v>
      </c>
      <c r="F3248" s="38"/>
      <c r="G3248" s="38"/>
      <c r="M3248" s="1">
        <f>IF(ISNUMBER(MATCH(E3248,_xlfn.VSTACK('VLookup Lists'!$E$2:$E$17,'VLookup Lists'!$H$2:$H$38,'VLookup Lists'!$J$2:$J$8),0)),1,0)</f>
        <v>0</v>
      </c>
      <c r="N3248" s="1" t="str">
        <f>IFERROR(IF(VLOOKUP($D3248,'VLookup Lists'!$B$11:$C$29,2,FALSE)="FLIP",1,0),"")</f>
        <v/>
      </c>
      <c r="O3248" s="1" t="b">
        <f>ISNUMBER(MATCH($E3248,'VLookup Lists'!$E$2:$E$17,0))</f>
        <v>0</v>
      </c>
    </row>
    <row r="3249" spans="1:15" ht="15" customHeight="1" x14ac:dyDescent="0.2">
      <c r="A3249" s="1" t="str">
        <f t="shared" si="45"/>
        <v/>
      </c>
      <c r="E3249" s="1" t="s">
        <v>352</v>
      </c>
      <c r="F3249" s="38"/>
      <c r="G3249" s="38"/>
      <c r="M3249" s="1">
        <f>IF(ISNUMBER(MATCH(E3249,_xlfn.VSTACK('VLookup Lists'!$E$2:$E$17,'VLookup Lists'!$H$2:$H$38,'VLookup Lists'!$J$2:$J$8),0)),1,0)</f>
        <v>0</v>
      </c>
      <c r="N3249" s="1" t="str">
        <f>IFERROR(IF(VLOOKUP($D3249,'VLookup Lists'!$B$11:$C$29,2,FALSE)="FLIP",1,0),"")</f>
        <v/>
      </c>
      <c r="O3249" s="1" t="b">
        <f>ISNUMBER(MATCH($E3249,'VLookup Lists'!$E$2:$E$17,0))</f>
        <v>0</v>
      </c>
    </row>
    <row r="3250" spans="1:15" ht="15" customHeight="1" x14ac:dyDescent="0.2">
      <c r="A3250" s="1" t="str">
        <f t="shared" si="45"/>
        <v/>
      </c>
      <c r="E3250" s="1" t="s">
        <v>352</v>
      </c>
      <c r="F3250" s="38"/>
      <c r="G3250" s="38"/>
      <c r="M3250" s="1">
        <f>IF(ISNUMBER(MATCH(E3250,_xlfn.VSTACK('VLookup Lists'!$E$2:$E$17,'VLookup Lists'!$H$2:$H$38,'VLookup Lists'!$J$2:$J$8),0)),1,0)</f>
        <v>0</v>
      </c>
      <c r="N3250" s="1" t="str">
        <f>IFERROR(IF(VLOOKUP($D3250,'VLookup Lists'!$B$11:$C$29,2,FALSE)="FLIP",1,0),"")</f>
        <v/>
      </c>
      <c r="O3250" s="1" t="b">
        <f>ISNUMBER(MATCH($E3250,'VLookup Lists'!$E$2:$E$17,0))</f>
        <v>0</v>
      </c>
    </row>
    <row r="3251" spans="1:15" ht="15" customHeight="1" x14ac:dyDescent="0.2">
      <c r="A3251" s="1" t="str">
        <f t="shared" si="45"/>
        <v/>
      </c>
      <c r="E3251" s="1" t="s">
        <v>352</v>
      </c>
      <c r="F3251" s="38"/>
      <c r="G3251" s="38"/>
      <c r="M3251" s="1">
        <f>IF(ISNUMBER(MATCH(E3251,_xlfn.VSTACK('VLookup Lists'!$E$2:$E$17,'VLookup Lists'!$H$2:$H$38,'VLookup Lists'!$J$2:$J$8),0)),1,0)</f>
        <v>0</v>
      </c>
      <c r="N3251" s="1" t="str">
        <f>IFERROR(IF(VLOOKUP($D3251,'VLookup Lists'!$B$11:$C$29,2,FALSE)="FLIP",1,0),"")</f>
        <v/>
      </c>
      <c r="O3251" s="1" t="b">
        <f>ISNUMBER(MATCH($E3251,'VLookup Lists'!$E$2:$E$17,0))</f>
        <v>0</v>
      </c>
    </row>
    <row r="3252" spans="1:15" ht="15" customHeight="1" x14ac:dyDescent="0.2">
      <c r="A3252" s="1" t="str">
        <f t="shared" si="45"/>
        <v/>
      </c>
      <c r="E3252" s="1" t="s">
        <v>352</v>
      </c>
      <c r="F3252" s="38"/>
      <c r="G3252" s="38"/>
      <c r="M3252" s="1">
        <f>IF(ISNUMBER(MATCH(E3252,_xlfn.VSTACK('VLookup Lists'!$E$2:$E$17,'VLookup Lists'!$H$2:$H$38,'VLookup Lists'!$J$2:$J$8),0)),1,0)</f>
        <v>0</v>
      </c>
      <c r="N3252" s="1" t="str">
        <f>IFERROR(IF(VLOOKUP($D3252,'VLookup Lists'!$B$11:$C$29,2,FALSE)="FLIP",1,0),"")</f>
        <v/>
      </c>
      <c r="O3252" s="1" t="b">
        <f>ISNUMBER(MATCH($E3252,'VLookup Lists'!$E$2:$E$17,0))</f>
        <v>0</v>
      </c>
    </row>
    <row r="3253" spans="1:15" ht="15" customHeight="1" x14ac:dyDescent="0.2">
      <c r="A3253" s="1" t="str">
        <f t="shared" si="45"/>
        <v/>
      </c>
      <c r="E3253" s="1" t="s">
        <v>352</v>
      </c>
      <c r="F3253" s="38"/>
      <c r="G3253" s="38"/>
      <c r="M3253" s="1">
        <f>IF(ISNUMBER(MATCH(E3253,_xlfn.VSTACK('VLookup Lists'!$E$2:$E$17,'VLookup Lists'!$H$2:$H$38,'VLookup Lists'!$J$2:$J$8),0)),1,0)</f>
        <v>0</v>
      </c>
      <c r="N3253" s="1" t="str">
        <f>IFERROR(IF(VLOOKUP($D3253,'VLookup Lists'!$B$11:$C$29,2,FALSE)="FLIP",1,0),"")</f>
        <v/>
      </c>
      <c r="O3253" s="1" t="b">
        <f>ISNUMBER(MATCH($E3253,'VLookup Lists'!$E$2:$E$17,0))</f>
        <v>0</v>
      </c>
    </row>
    <row r="3254" spans="1:15" ht="15" customHeight="1" x14ac:dyDescent="0.2">
      <c r="A3254" s="1" t="str">
        <f t="shared" si="45"/>
        <v/>
      </c>
      <c r="E3254" s="1" t="s">
        <v>352</v>
      </c>
      <c r="F3254" s="38"/>
      <c r="G3254" s="38"/>
      <c r="M3254" s="1">
        <f>IF(ISNUMBER(MATCH(E3254,_xlfn.VSTACK('VLookup Lists'!$E$2:$E$17,'VLookup Lists'!$H$2:$H$38,'VLookup Lists'!$J$2:$J$8),0)),1,0)</f>
        <v>0</v>
      </c>
      <c r="N3254" s="1" t="str">
        <f>IFERROR(IF(VLOOKUP($D3254,'VLookup Lists'!$B$11:$C$29,2,FALSE)="FLIP",1,0),"")</f>
        <v/>
      </c>
      <c r="O3254" s="1" t="b">
        <f>ISNUMBER(MATCH($E3254,'VLookup Lists'!$E$2:$E$17,0))</f>
        <v>0</v>
      </c>
    </row>
    <row r="3255" spans="1:15" ht="15" customHeight="1" x14ac:dyDescent="0.2">
      <c r="A3255" s="1" t="str">
        <f t="shared" si="45"/>
        <v/>
      </c>
      <c r="E3255" s="1" t="s">
        <v>352</v>
      </c>
      <c r="F3255" s="38"/>
      <c r="G3255" s="38"/>
      <c r="M3255" s="1">
        <f>IF(ISNUMBER(MATCH(E3255,_xlfn.VSTACK('VLookup Lists'!$E$2:$E$17,'VLookup Lists'!$H$2:$H$38,'VLookup Lists'!$J$2:$J$8),0)),1,0)</f>
        <v>0</v>
      </c>
      <c r="N3255" s="1" t="str">
        <f>IFERROR(IF(VLOOKUP($D3255,'VLookup Lists'!$B$11:$C$29,2,FALSE)="FLIP",1,0),"")</f>
        <v/>
      </c>
      <c r="O3255" s="1" t="b">
        <f>ISNUMBER(MATCH($E3255,'VLookup Lists'!$E$2:$E$17,0))</f>
        <v>0</v>
      </c>
    </row>
    <row r="3256" spans="1:15" ht="15" customHeight="1" x14ac:dyDescent="0.2">
      <c r="A3256" s="1" t="str">
        <f t="shared" si="45"/>
        <v/>
      </c>
      <c r="E3256" s="1" t="s">
        <v>352</v>
      </c>
      <c r="F3256" s="38"/>
      <c r="G3256" s="38"/>
      <c r="M3256" s="1">
        <f>IF(ISNUMBER(MATCH(E3256,_xlfn.VSTACK('VLookup Lists'!$E$2:$E$17,'VLookup Lists'!$H$2:$H$38,'VLookup Lists'!$J$2:$J$8),0)),1,0)</f>
        <v>0</v>
      </c>
      <c r="N3256" s="1" t="str">
        <f>IFERROR(IF(VLOOKUP($D3256,'VLookup Lists'!$B$11:$C$29,2,FALSE)="FLIP",1,0),"")</f>
        <v/>
      </c>
      <c r="O3256" s="1" t="b">
        <f>ISNUMBER(MATCH($E3256,'VLookup Lists'!$E$2:$E$17,0))</f>
        <v>0</v>
      </c>
    </row>
    <row r="3257" spans="1:15" ht="15" customHeight="1" x14ac:dyDescent="0.2">
      <c r="A3257" s="1" t="str">
        <f t="shared" si="45"/>
        <v/>
      </c>
      <c r="E3257" s="1" t="s">
        <v>352</v>
      </c>
      <c r="F3257" s="38"/>
      <c r="G3257" s="38"/>
      <c r="M3257" s="1">
        <f>IF(ISNUMBER(MATCH(E3257,_xlfn.VSTACK('VLookup Lists'!$E$2:$E$17,'VLookup Lists'!$H$2:$H$38,'VLookup Lists'!$J$2:$J$8),0)),1,0)</f>
        <v>0</v>
      </c>
      <c r="N3257" s="1" t="str">
        <f>IFERROR(IF(VLOOKUP($D3257,'VLookup Lists'!$B$11:$C$29,2,FALSE)="FLIP",1,0),"")</f>
        <v/>
      </c>
      <c r="O3257" s="1" t="b">
        <f>ISNUMBER(MATCH($E3257,'VLookup Lists'!$E$2:$E$17,0))</f>
        <v>0</v>
      </c>
    </row>
    <row r="3258" spans="1:15" ht="15" customHeight="1" x14ac:dyDescent="0.2">
      <c r="A3258" s="1" t="str">
        <f t="shared" si="45"/>
        <v/>
      </c>
      <c r="E3258" s="1" t="s">
        <v>352</v>
      </c>
      <c r="F3258" s="38"/>
      <c r="G3258" s="38"/>
      <c r="M3258" s="1">
        <f>IF(ISNUMBER(MATCH(E3258,_xlfn.VSTACK('VLookup Lists'!$E$2:$E$17,'VLookup Lists'!$H$2:$H$38,'VLookup Lists'!$J$2:$J$8),0)),1,0)</f>
        <v>0</v>
      </c>
      <c r="N3258" s="1" t="str">
        <f>IFERROR(IF(VLOOKUP($D3258,'VLookup Lists'!$B$11:$C$29,2,FALSE)="FLIP",1,0),"")</f>
        <v/>
      </c>
      <c r="O3258" s="1" t="b">
        <f>ISNUMBER(MATCH($E3258,'VLookup Lists'!$E$2:$E$17,0))</f>
        <v>0</v>
      </c>
    </row>
    <row r="3259" spans="1:15" ht="15" customHeight="1" x14ac:dyDescent="0.2">
      <c r="A3259" s="1" t="str">
        <f t="shared" si="45"/>
        <v/>
      </c>
      <c r="E3259" s="1" t="s">
        <v>352</v>
      </c>
      <c r="F3259" s="38"/>
      <c r="G3259" s="38"/>
      <c r="M3259" s="1">
        <f>IF(ISNUMBER(MATCH(E3259,_xlfn.VSTACK('VLookup Lists'!$E$2:$E$17,'VLookup Lists'!$H$2:$H$38,'VLookup Lists'!$J$2:$J$8),0)),1,0)</f>
        <v>0</v>
      </c>
      <c r="N3259" s="1" t="str">
        <f>IFERROR(IF(VLOOKUP($D3259,'VLookup Lists'!$B$11:$C$29,2,FALSE)="FLIP",1,0),"")</f>
        <v/>
      </c>
      <c r="O3259" s="1" t="b">
        <f>ISNUMBER(MATCH($E3259,'VLookup Lists'!$E$2:$E$17,0))</f>
        <v>0</v>
      </c>
    </row>
    <row r="3260" spans="1:15" ht="15" customHeight="1" x14ac:dyDescent="0.2">
      <c r="A3260" s="1" t="str">
        <f t="shared" si="45"/>
        <v/>
      </c>
      <c r="E3260" s="1" t="s">
        <v>352</v>
      </c>
      <c r="F3260" s="38"/>
      <c r="G3260" s="38"/>
      <c r="M3260" s="1">
        <f>IF(ISNUMBER(MATCH(E3260,_xlfn.VSTACK('VLookup Lists'!$E$2:$E$17,'VLookup Lists'!$H$2:$H$38,'VLookup Lists'!$J$2:$J$8),0)),1,0)</f>
        <v>0</v>
      </c>
      <c r="N3260" s="1" t="str">
        <f>IFERROR(IF(VLOOKUP($D3260,'VLookup Lists'!$B$11:$C$29,2,FALSE)="FLIP",1,0),"")</f>
        <v/>
      </c>
      <c r="O3260" s="1" t="b">
        <f>ISNUMBER(MATCH($E3260,'VLookup Lists'!$E$2:$E$17,0))</f>
        <v>0</v>
      </c>
    </row>
    <row r="3261" spans="1:15" ht="15" customHeight="1" x14ac:dyDescent="0.2">
      <c r="A3261" s="1" t="str">
        <f t="shared" si="45"/>
        <v/>
      </c>
      <c r="E3261" s="1" t="s">
        <v>352</v>
      </c>
      <c r="F3261" s="38"/>
      <c r="G3261" s="38"/>
      <c r="M3261" s="1">
        <f>IF(ISNUMBER(MATCH(E3261,_xlfn.VSTACK('VLookup Lists'!$E$2:$E$17,'VLookup Lists'!$H$2:$H$38,'VLookup Lists'!$J$2:$J$8),0)),1,0)</f>
        <v>0</v>
      </c>
      <c r="N3261" s="1" t="str">
        <f>IFERROR(IF(VLOOKUP($D3261,'VLookup Lists'!$B$11:$C$29,2,FALSE)="FLIP",1,0),"")</f>
        <v/>
      </c>
      <c r="O3261" s="1" t="b">
        <f>ISNUMBER(MATCH($E3261,'VLookup Lists'!$E$2:$E$17,0))</f>
        <v>0</v>
      </c>
    </row>
    <row r="3262" spans="1:15" ht="15" customHeight="1" x14ac:dyDescent="0.2">
      <c r="A3262" s="1" t="str">
        <f t="shared" si="45"/>
        <v/>
      </c>
      <c r="E3262" s="1" t="s">
        <v>352</v>
      </c>
      <c r="F3262" s="38"/>
      <c r="G3262" s="38"/>
      <c r="M3262" s="1">
        <f>IF(ISNUMBER(MATCH(E3262,_xlfn.VSTACK('VLookup Lists'!$E$2:$E$17,'VLookup Lists'!$H$2:$H$38,'VLookup Lists'!$J$2:$J$8),0)),1,0)</f>
        <v>0</v>
      </c>
      <c r="N3262" s="1" t="str">
        <f>IFERROR(IF(VLOOKUP($D3262,'VLookup Lists'!$B$11:$C$29,2,FALSE)="FLIP",1,0),"")</f>
        <v/>
      </c>
      <c r="O3262" s="1" t="b">
        <f>ISNUMBER(MATCH($E3262,'VLookup Lists'!$E$2:$E$17,0))</f>
        <v>0</v>
      </c>
    </row>
    <row r="3263" spans="1:15" ht="15" customHeight="1" x14ac:dyDescent="0.2">
      <c r="A3263" s="1" t="str">
        <f t="shared" si="45"/>
        <v/>
      </c>
      <c r="E3263" s="1" t="s">
        <v>352</v>
      </c>
      <c r="F3263" s="38"/>
      <c r="G3263" s="38"/>
      <c r="M3263" s="1">
        <f>IF(ISNUMBER(MATCH(E3263,_xlfn.VSTACK('VLookup Lists'!$E$2:$E$17,'VLookup Lists'!$H$2:$H$38,'VLookup Lists'!$J$2:$J$8),0)),1,0)</f>
        <v>0</v>
      </c>
      <c r="N3263" s="1" t="str">
        <f>IFERROR(IF(VLOOKUP($D3263,'VLookup Lists'!$B$11:$C$29,2,FALSE)="FLIP",1,0),"")</f>
        <v/>
      </c>
      <c r="O3263" s="1" t="b">
        <f>ISNUMBER(MATCH($E3263,'VLookup Lists'!$E$2:$E$17,0))</f>
        <v>0</v>
      </c>
    </row>
    <row r="3264" spans="1:15" ht="15" customHeight="1" x14ac:dyDescent="0.2">
      <c r="A3264" s="1" t="str">
        <f t="shared" si="45"/>
        <v/>
      </c>
      <c r="E3264" s="1" t="s">
        <v>352</v>
      </c>
      <c r="F3264" s="38"/>
      <c r="G3264" s="38"/>
      <c r="M3264" s="1">
        <f>IF(ISNUMBER(MATCH(E3264,_xlfn.VSTACK('VLookup Lists'!$E$2:$E$17,'VLookup Lists'!$H$2:$H$38,'VLookup Lists'!$J$2:$J$8),0)),1,0)</f>
        <v>0</v>
      </c>
      <c r="N3264" s="1" t="str">
        <f>IFERROR(IF(VLOOKUP($D3264,'VLookup Lists'!$B$11:$C$29,2,FALSE)="FLIP",1,0),"")</f>
        <v/>
      </c>
      <c r="O3264" s="1" t="b">
        <f>ISNUMBER(MATCH($E3264,'VLookup Lists'!$E$2:$E$17,0))</f>
        <v>0</v>
      </c>
    </row>
    <row r="3265" spans="1:15" ht="15" customHeight="1" x14ac:dyDescent="0.2">
      <c r="A3265" s="1" t="str">
        <f t="shared" si="45"/>
        <v/>
      </c>
      <c r="E3265" s="1" t="s">
        <v>352</v>
      </c>
      <c r="F3265" s="38"/>
      <c r="G3265" s="38"/>
      <c r="M3265" s="1">
        <f>IF(ISNUMBER(MATCH(E3265,_xlfn.VSTACK('VLookup Lists'!$E$2:$E$17,'VLookup Lists'!$H$2:$H$38,'VLookup Lists'!$J$2:$J$8),0)),1,0)</f>
        <v>0</v>
      </c>
      <c r="N3265" s="1" t="str">
        <f>IFERROR(IF(VLOOKUP($D3265,'VLookup Lists'!$B$11:$C$29,2,FALSE)="FLIP",1,0),"")</f>
        <v/>
      </c>
      <c r="O3265" s="1" t="b">
        <f>ISNUMBER(MATCH($E3265,'VLookup Lists'!$E$2:$E$17,0))</f>
        <v>0</v>
      </c>
    </row>
    <row r="3266" spans="1:15" ht="15" customHeight="1" x14ac:dyDescent="0.2">
      <c r="A3266" s="1" t="str">
        <f t="shared" si="45"/>
        <v/>
      </c>
      <c r="E3266" s="1" t="s">
        <v>352</v>
      </c>
      <c r="F3266" s="38"/>
      <c r="G3266" s="38"/>
      <c r="M3266" s="1">
        <f>IF(ISNUMBER(MATCH(E3266,_xlfn.VSTACK('VLookup Lists'!$E$2:$E$17,'VLookup Lists'!$H$2:$H$38,'VLookup Lists'!$J$2:$J$8),0)),1,0)</f>
        <v>0</v>
      </c>
      <c r="N3266" s="1" t="str">
        <f>IFERROR(IF(VLOOKUP($D3266,'VLookup Lists'!$B$11:$C$29,2,FALSE)="FLIP",1,0),"")</f>
        <v/>
      </c>
      <c r="O3266" s="1" t="b">
        <f>ISNUMBER(MATCH($E3266,'VLookup Lists'!$E$2:$E$17,0))</f>
        <v>0</v>
      </c>
    </row>
    <row r="3267" spans="1:15" ht="15" customHeight="1" x14ac:dyDescent="0.2">
      <c r="A3267" s="1" t="str">
        <f t="shared" si="45"/>
        <v/>
      </c>
      <c r="E3267" s="1" t="s">
        <v>352</v>
      </c>
      <c r="F3267" s="38"/>
      <c r="G3267" s="38"/>
      <c r="M3267" s="1">
        <f>IF(ISNUMBER(MATCH(E3267,_xlfn.VSTACK('VLookup Lists'!$E$2:$E$17,'VLookup Lists'!$H$2:$H$38,'VLookup Lists'!$J$2:$J$8),0)),1,0)</f>
        <v>0</v>
      </c>
      <c r="N3267" s="1" t="str">
        <f>IFERROR(IF(VLOOKUP($D3267,'VLookup Lists'!$B$11:$C$29,2,FALSE)="FLIP",1,0),"")</f>
        <v/>
      </c>
      <c r="O3267" s="1" t="b">
        <f>ISNUMBER(MATCH($E3267,'VLookup Lists'!$E$2:$E$17,0))</f>
        <v>0</v>
      </c>
    </row>
    <row r="3268" spans="1:15" ht="15" customHeight="1" x14ac:dyDescent="0.2">
      <c r="A3268" s="1" t="str">
        <f t="shared" si="45"/>
        <v/>
      </c>
      <c r="E3268" s="1" t="s">
        <v>352</v>
      </c>
      <c r="F3268" s="38"/>
      <c r="G3268" s="38"/>
      <c r="M3268" s="1">
        <f>IF(ISNUMBER(MATCH(E3268,_xlfn.VSTACK('VLookup Lists'!$E$2:$E$17,'VLookup Lists'!$H$2:$H$38,'VLookup Lists'!$J$2:$J$8),0)),1,0)</f>
        <v>0</v>
      </c>
      <c r="N3268" s="1" t="str">
        <f>IFERROR(IF(VLOOKUP($D3268,'VLookup Lists'!$B$11:$C$29,2,FALSE)="FLIP",1,0),"")</f>
        <v/>
      </c>
      <c r="O3268" s="1" t="b">
        <f>ISNUMBER(MATCH($E3268,'VLookup Lists'!$E$2:$E$17,0))</f>
        <v>0</v>
      </c>
    </row>
    <row r="3269" spans="1:15" ht="15" customHeight="1" x14ac:dyDescent="0.2">
      <c r="A3269" s="1" t="str">
        <f t="shared" si="45"/>
        <v/>
      </c>
      <c r="E3269" s="1" t="s">
        <v>352</v>
      </c>
      <c r="F3269" s="38"/>
      <c r="G3269" s="38"/>
      <c r="M3269" s="1">
        <f>IF(ISNUMBER(MATCH(E3269,_xlfn.VSTACK('VLookup Lists'!$E$2:$E$17,'VLookup Lists'!$H$2:$H$38,'VLookup Lists'!$J$2:$J$8),0)),1,0)</f>
        <v>0</v>
      </c>
      <c r="N3269" s="1" t="str">
        <f>IFERROR(IF(VLOOKUP($D3269,'VLookup Lists'!$B$11:$C$29,2,FALSE)="FLIP",1,0),"")</f>
        <v/>
      </c>
      <c r="O3269" s="1" t="b">
        <f>ISNUMBER(MATCH($E3269,'VLookup Lists'!$E$2:$E$17,0))</f>
        <v>0</v>
      </c>
    </row>
    <row r="3270" spans="1:15" ht="15" customHeight="1" x14ac:dyDescent="0.2">
      <c r="A3270" s="1" t="str">
        <f t="shared" si="45"/>
        <v/>
      </c>
      <c r="E3270" s="1" t="s">
        <v>352</v>
      </c>
      <c r="F3270" s="38"/>
      <c r="G3270" s="38"/>
      <c r="M3270" s="1">
        <f>IF(ISNUMBER(MATCH(E3270,_xlfn.VSTACK('VLookup Lists'!$E$2:$E$17,'VLookup Lists'!$H$2:$H$38,'VLookup Lists'!$J$2:$J$8),0)),1,0)</f>
        <v>0</v>
      </c>
      <c r="N3270" s="1" t="str">
        <f>IFERROR(IF(VLOOKUP($D3270,'VLookup Lists'!$B$11:$C$29,2,FALSE)="FLIP",1,0),"")</f>
        <v/>
      </c>
      <c r="O3270" s="1" t="b">
        <f>ISNUMBER(MATCH($E3270,'VLookup Lists'!$E$2:$E$17,0))</f>
        <v>0</v>
      </c>
    </row>
    <row r="3271" spans="1:15" ht="15" customHeight="1" x14ac:dyDescent="0.2">
      <c r="A3271" s="1" t="str">
        <f t="shared" si="45"/>
        <v/>
      </c>
      <c r="E3271" s="1" t="s">
        <v>352</v>
      </c>
      <c r="F3271" s="38"/>
      <c r="G3271" s="38"/>
      <c r="M3271" s="1">
        <f>IF(ISNUMBER(MATCH(E3271,_xlfn.VSTACK('VLookup Lists'!$E$2:$E$17,'VLookup Lists'!$H$2:$H$38,'VLookup Lists'!$J$2:$J$8),0)),1,0)</f>
        <v>0</v>
      </c>
      <c r="N3271" s="1" t="str">
        <f>IFERROR(IF(VLOOKUP($D3271,'VLookup Lists'!$B$11:$C$29,2,FALSE)="FLIP",1,0),"")</f>
        <v/>
      </c>
      <c r="O3271" s="1" t="b">
        <f>ISNUMBER(MATCH($E3271,'VLookup Lists'!$E$2:$E$17,0))</f>
        <v>0</v>
      </c>
    </row>
    <row r="3272" spans="1:15" ht="15" customHeight="1" x14ac:dyDescent="0.2">
      <c r="A3272" s="1" t="str">
        <f t="shared" si="45"/>
        <v/>
      </c>
      <c r="E3272" s="1" t="s">
        <v>352</v>
      </c>
      <c r="F3272" s="38"/>
      <c r="G3272" s="38"/>
      <c r="M3272" s="1">
        <f>IF(ISNUMBER(MATCH(E3272,_xlfn.VSTACK('VLookup Lists'!$E$2:$E$17,'VLookup Lists'!$H$2:$H$38,'VLookup Lists'!$J$2:$J$8),0)),1,0)</f>
        <v>0</v>
      </c>
      <c r="N3272" s="1" t="str">
        <f>IFERROR(IF(VLOOKUP($D3272,'VLookup Lists'!$B$11:$C$29,2,FALSE)="FLIP",1,0),"")</f>
        <v/>
      </c>
      <c r="O3272" s="1" t="b">
        <f>ISNUMBER(MATCH($E3272,'VLookup Lists'!$E$2:$E$17,0))</f>
        <v>0</v>
      </c>
    </row>
    <row r="3273" spans="1:15" ht="15" customHeight="1" x14ac:dyDescent="0.2">
      <c r="A3273" s="1" t="str">
        <f t="shared" si="45"/>
        <v/>
      </c>
      <c r="E3273" s="1" t="s">
        <v>352</v>
      </c>
      <c r="F3273" s="38"/>
      <c r="G3273" s="38"/>
      <c r="M3273" s="1">
        <f>IF(ISNUMBER(MATCH(E3273,_xlfn.VSTACK('VLookup Lists'!$E$2:$E$17,'VLookup Lists'!$H$2:$H$38,'VLookup Lists'!$J$2:$J$8),0)),1,0)</f>
        <v>0</v>
      </c>
      <c r="N3273" s="1" t="str">
        <f>IFERROR(IF(VLOOKUP($D3273,'VLookup Lists'!$B$11:$C$29,2,FALSE)="FLIP",1,0),"")</f>
        <v/>
      </c>
      <c r="O3273" s="1" t="b">
        <f>ISNUMBER(MATCH($E3273,'VLookup Lists'!$E$2:$E$17,0))</f>
        <v>0</v>
      </c>
    </row>
    <row r="3274" spans="1:15" ht="15" customHeight="1" x14ac:dyDescent="0.2">
      <c r="A3274" s="1" t="str">
        <f t="shared" si="45"/>
        <v/>
      </c>
      <c r="E3274" s="1" t="s">
        <v>352</v>
      </c>
      <c r="F3274" s="38"/>
      <c r="G3274" s="38"/>
      <c r="M3274" s="1">
        <f>IF(ISNUMBER(MATCH(E3274,_xlfn.VSTACK('VLookup Lists'!$E$2:$E$17,'VLookup Lists'!$H$2:$H$38,'VLookup Lists'!$J$2:$J$8),0)),1,0)</f>
        <v>0</v>
      </c>
      <c r="N3274" s="1" t="str">
        <f>IFERROR(IF(VLOOKUP($D3274,'VLookup Lists'!$B$11:$C$29,2,FALSE)="FLIP",1,0),"")</f>
        <v/>
      </c>
      <c r="O3274" s="1" t="b">
        <f>ISNUMBER(MATCH($E3274,'VLookup Lists'!$E$2:$E$17,0))</f>
        <v>0</v>
      </c>
    </row>
    <row r="3275" spans="1:15" ht="15" customHeight="1" x14ac:dyDescent="0.2">
      <c r="A3275" s="1" t="str">
        <f t="shared" si="45"/>
        <v/>
      </c>
      <c r="E3275" s="1" t="s">
        <v>352</v>
      </c>
      <c r="F3275" s="38"/>
      <c r="G3275" s="38"/>
      <c r="M3275" s="1">
        <f>IF(ISNUMBER(MATCH(E3275,_xlfn.VSTACK('VLookup Lists'!$E$2:$E$17,'VLookup Lists'!$H$2:$H$38,'VLookup Lists'!$J$2:$J$8),0)),1,0)</f>
        <v>0</v>
      </c>
      <c r="N3275" s="1" t="str">
        <f>IFERROR(IF(VLOOKUP($D3275,'VLookup Lists'!$B$11:$C$29,2,FALSE)="FLIP",1,0),"")</f>
        <v/>
      </c>
      <c r="O3275" s="1" t="b">
        <f>ISNUMBER(MATCH($E3275,'VLookup Lists'!$E$2:$E$17,0))</f>
        <v>0</v>
      </c>
    </row>
    <row r="3276" spans="1:15" ht="15" customHeight="1" x14ac:dyDescent="0.2">
      <c r="A3276" s="1" t="str">
        <f t="shared" si="45"/>
        <v/>
      </c>
      <c r="E3276" s="1" t="s">
        <v>352</v>
      </c>
      <c r="F3276" s="38"/>
      <c r="G3276" s="38"/>
      <c r="M3276" s="1">
        <f>IF(ISNUMBER(MATCH(E3276,_xlfn.VSTACK('VLookup Lists'!$E$2:$E$17,'VLookup Lists'!$H$2:$H$38,'VLookup Lists'!$J$2:$J$8),0)),1,0)</f>
        <v>0</v>
      </c>
      <c r="N3276" s="1" t="str">
        <f>IFERROR(IF(VLOOKUP($D3276,'VLookup Lists'!$B$11:$C$29,2,FALSE)="FLIP",1,0),"")</f>
        <v/>
      </c>
      <c r="O3276" s="1" t="b">
        <f>ISNUMBER(MATCH($E3276,'VLookup Lists'!$E$2:$E$17,0))</f>
        <v>0</v>
      </c>
    </row>
    <row r="3277" spans="1:15" ht="15" customHeight="1" x14ac:dyDescent="0.2">
      <c r="A3277" s="1" t="str">
        <f t="shared" si="45"/>
        <v/>
      </c>
      <c r="E3277" s="1" t="s">
        <v>352</v>
      </c>
      <c r="F3277" s="38"/>
      <c r="G3277" s="38"/>
      <c r="M3277" s="1">
        <f>IF(ISNUMBER(MATCH(E3277,_xlfn.VSTACK('VLookup Lists'!$E$2:$E$17,'VLookup Lists'!$H$2:$H$38,'VLookup Lists'!$J$2:$J$8),0)),1,0)</f>
        <v>0</v>
      </c>
      <c r="N3277" s="1" t="str">
        <f>IFERROR(IF(VLOOKUP($D3277,'VLookup Lists'!$B$11:$C$29,2,FALSE)="FLIP",1,0),"")</f>
        <v/>
      </c>
      <c r="O3277" s="1" t="b">
        <f>ISNUMBER(MATCH($E3277,'VLookup Lists'!$E$2:$E$17,0))</f>
        <v>0</v>
      </c>
    </row>
    <row r="3278" spans="1:15" ht="15" customHeight="1" x14ac:dyDescent="0.2">
      <c r="A3278" s="1" t="str">
        <f t="shared" si="45"/>
        <v/>
      </c>
      <c r="E3278" s="1" t="s">
        <v>352</v>
      </c>
      <c r="F3278" s="38"/>
      <c r="G3278" s="38"/>
      <c r="M3278" s="1">
        <f>IF(ISNUMBER(MATCH(E3278,_xlfn.VSTACK('VLookup Lists'!$E$2:$E$17,'VLookup Lists'!$H$2:$H$38,'VLookup Lists'!$J$2:$J$8),0)),1,0)</f>
        <v>0</v>
      </c>
      <c r="N3278" s="1" t="str">
        <f>IFERROR(IF(VLOOKUP($D3278,'VLookup Lists'!$B$11:$C$29,2,FALSE)="FLIP",1,0),"")</f>
        <v/>
      </c>
      <c r="O3278" s="1" t="b">
        <f>ISNUMBER(MATCH($E3278,'VLookup Lists'!$E$2:$E$17,0))</f>
        <v>0</v>
      </c>
    </row>
    <row r="3279" spans="1:15" ht="15" customHeight="1" x14ac:dyDescent="0.2">
      <c r="A3279" s="1" t="str">
        <f t="shared" si="45"/>
        <v/>
      </c>
      <c r="E3279" s="1" t="s">
        <v>352</v>
      </c>
      <c r="F3279" s="38"/>
      <c r="G3279" s="38"/>
      <c r="M3279" s="1">
        <f>IF(ISNUMBER(MATCH(E3279,_xlfn.VSTACK('VLookup Lists'!$E$2:$E$17,'VLookup Lists'!$H$2:$H$38,'VLookup Lists'!$J$2:$J$8),0)),1,0)</f>
        <v>0</v>
      </c>
      <c r="N3279" s="1" t="str">
        <f>IFERROR(IF(VLOOKUP($D3279,'VLookup Lists'!$B$11:$C$29,2,FALSE)="FLIP",1,0),"")</f>
        <v/>
      </c>
      <c r="O3279" s="1" t="b">
        <f>ISNUMBER(MATCH($E3279,'VLookup Lists'!$E$2:$E$17,0))</f>
        <v>0</v>
      </c>
    </row>
    <row r="3280" spans="1:15" ht="15" customHeight="1" x14ac:dyDescent="0.2">
      <c r="A3280" s="1" t="str">
        <f t="shared" si="45"/>
        <v/>
      </c>
      <c r="E3280" s="1" t="s">
        <v>352</v>
      </c>
      <c r="F3280" s="38"/>
      <c r="G3280" s="38"/>
      <c r="M3280" s="1">
        <f>IF(ISNUMBER(MATCH(E3280,_xlfn.VSTACK('VLookup Lists'!$E$2:$E$17,'VLookup Lists'!$H$2:$H$38,'VLookup Lists'!$J$2:$J$8),0)),1,0)</f>
        <v>0</v>
      </c>
      <c r="N3280" s="1" t="str">
        <f>IFERROR(IF(VLOOKUP($D3280,'VLookup Lists'!$B$11:$C$29,2,FALSE)="FLIP",1,0),"")</f>
        <v/>
      </c>
      <c r="O3280" s="1" t="b">
        <f>ISNUMBER(MATCH($E3280,'VLookup Lists'!$E$2:$E$17,0))</f>
        <v>0</v>
      </c>
    </row>
    <row r="3281" spans="1:15" ht="15" customHeight="1" x14ac:dyDescent="0.2">
      <c r="A3281" s="1" t="str">
        <f t="shared" si="45"/>
        <v/>
      </c>
      <c r="E3281" s="1" t="s">
        <v>352</v>
      </c>
      <c r="F3281" s="38"/>
      <c r="G3281" s="38"/>
      <c r="M3281" s="1">
        <f>IF(ISNUMBER(MATCH(E3281,_xlfn.VSTACK('VLookup Lists'!$E$2:$E$17,'VLookup Lists'!$H$2:$H$38,'VLookup Lists'!$J$2:$J$8),0)),1,0)</f>
        <v>0</v>
      </c>
      <c r="N3281" s="1" t="str">
        <f>IFERROR(IF(VLOOKUP($D3281,'VLookup Lists'!$B$11:$C$29,2,FALSE)="FLIP",1,0),"")</f>
        <v/>
      </c>
      <c r="O3281" s="1" t="b">
        <f>ISNUMBER(MATCH($E3281,'VLookup Lists'!$E$2:$E$17,0))</f>
        <v>0</v>
      </c>
    </row>
    <row r="3282" spans="1:15" ht="15" customHeight="1" x14ac:dyDescent="0.2">
      <c r="A3282" s="1" t="str">
        <f t="shared" si="45"/>
        <v/>
      </c>
      <c r="E3282" s="1" t="s">
        <v>352</v>
      </c>
      <c r="F3282" s="38"/>
      <c r="G3282" s="38"/>
      <c r="M3282" s="1">
        <f>IF(ISNUMBER(MATCH(E3282,_xlfn.VSTACK('VLookup Lists'!$E$2:$E$17,'VLookup Lists'!$H$2:$H$38,'VLookup Lists'!$J$2:$J$8),0)),1,0)</f>
        <v>0</v>
      </c>
      <c r="N3282" s="1" t="str">
        <f>IFERROR(IF(VLOOKUP($D3282,'VLookup Lists'!$B$11:$C$29,2,FALSE)="FLIP",1,0),"")</f>
        <v/>
      </c>
      <c r="O3282" s="1" t="b">
        <f>ISNUMBER(MATCH($E3282,'VLookup Lists'!$E$2:$E$17,0))</f>
        <v>0</v>
      </c>
    </row>
    <row r="3283" spans="1:15" ht="15" customHeight="1" x14ac:dyDescent="0.2">
      <c r="A3283" s="1" t="str">
        <f t="shared" si="45"/>
        <v/>
      </c>
      <c r="E3283" s="1" t="s">
        <v>352</v>
      </c>
      <c r="F3283" s="38"/>
      <c r="G3283" s="38"/>
      <c r="M3283" s="1">
        <f>IF(ISNUMBER(MATCH(E3283,_xlfn.VSTACK('VLookup Lists'!$E$2:$E$17,'VLookup Lists'!$H$2:$H$38,'VLookup Lists'!$J$2:$J$8),0)),1,0)</f>
        <v>0</v>
      </c>
      <c r="N3283" s="1" t="str">
        <f>IFERROR(IF(VLOOKUP($D3283,'VLookup Lists'!$B$11:$C$29,2,FALSE)="FLIP",1,0),"")</f>
        <v/>
      </c>
      <c r="O3283" s="1" t="b">
        <f>ISNUMBER(MATCH($E3283,'VLookup Lists'!$E$2:$E$17,0))</f>
        <v>0</v>
      </c>
    </row>
    <row r="3284" spans="1:15" ht="15" customHeight="1" x14ac:dyDescent="0.2">
      <c r="A3284" s="1" t="str">
        <f t="shared" si="45"/>
        <v/>
      </c>
      <c r="E3284" s="1" t="s">
        <v>352</v>
      </c>
      <c r="F3284" s="38"/>
      <c r="G3284" s="38"/>
      <c r="M3284" s="1">
        <f>IF(ISNUMBER(MATCH(E3284,_xlfn.VSTACK('VLookup Lists'!$E$2:$E$17,'VLookup Lists'!$H$2:$H$38,'VLookup Lists'!$J$2:$J$8),0)),1,0)</f>
        <v>0</v>
      </c>
      <c r="N3284" s="1" t="str">
        <f>IFERROR(IF(VLOOKUP($D3284,'VLookup Lists'!$B$11:$C$29,2,FALSE)="FLIP",1,0),"")</f>
        <v/>
      </c>
      <c r="O3284" s="1" t="b">
        <f>ISNUMBER(MATCH($E3284,'VLookup Lists'!$E$2:$E$17,0))</f>
        <v>0</v>
      </c>
    </row>
    <row r="3285" spans="1:15" ht="15" customHeight="1" x14ac:dyDescent="0.2">
      <c r="A3285" s="1" t="str">
        <f t="shared" si="45"/>
        <v/>
      </c>
      <c r="E3285" s="1" t="s">
        <v>352</v>
      </c>
      <c r="F3285" s="38"/>
      <c r="G3285" s="38"/>
      <c r="M3285" s="1">
        <f>IF(ISNUMBER(MATCH(E3285,_xlfn.VSTACK('VLookup Lists'!$E$2:$E$17,'VLookup Lists'!$H$2:$H$38,'VLookup Lists'!$J$2:$J$8),0)),1,0)</f>
        <v>0</v>
      </c>
      <c r="N3285" s="1" t="str">
        <f>IFERROR(IF(VLOOKUP($D3285,'VLookup Lists'!$B$11:$C$29,2,FALSE)="FLIP",1,0),"")</f>
        <v/>
      </c>
      <c r="O3285" s="1" t="b">
        <f>ISNUMBER(MATCH($E3285,'VLookup Lists'!$E$2:$E$17,0))</f>
        <v>0</v>
      </c>
    </row>
    <row r="3286" spans="1:15" ht="15" customHeight="1" x14ac:dyDescent="0.2">
      <c r="A3286" s="1" t="str">
        <f t="shared" si="45"/>
        <v/>
      </c>
      <c r="E3286" s="1" t="s">
        <v>352</v>
      </c>
      <c r="F3286" s="38"/>
      <c r="G3286" s="38"/>
      <c r="M3286" s="1">
        <f>IF(ISNUMBER(MATCH(E3286,_xlfn.VSTACK('VLookup Lists'!$E$2:$E$17,'VLookup Lists'!$H$2:$H$38,'VLookup Lists'!$J$2:$J$8),0)),1,0)</f>
        <v>0</v>
      </c>
      <c r="N3286" s="1" t="str">
        <f>IFERROR(IF(VLOOKUP($D3286,'VLookup Lists'!$B$11:$C$29,2,FALSE)="FLIP",1,0),"")</f>
        <v/>
      </c>
      <c r="O3286" s="1" t="b">
        <f>ISNUMBER(MATCH($E3286,'VLookup Lists'!$E$2:$E$17,0))</f>
        <v>0</v>
      </c>
    </row>
    <row r="3287" spans="1:15" ht="15" customHeight="1" x14ac:dyDescent="0.2">
      <c r="A3287" s="1" t="str">
        <f t="shared" si="45"/>
        <v/>
      </c>
      <c r="E3287" s="1" t="s">
        <v>352</v>
      </c>
      <c r="F3287" s="38"/>
      <c r="G3287" s="38"/>
      <c r="M3287" s="1">
        <f>IF(ISNUMBER(MATCH(E3287,_xlfn.VSTACK('VLookup Lists'!$E$2:$E$17,'VLookup Lists'!$H$2:$H$38,'VLookup Lists'!$J$2:$J$8),0)),1,0)</f>
        <v>0</v>
      </c>
      <c r="N3287" s="1" t="str">
        <f>IFERROR(IF(VLOOKUP($D3287,'VLookup Lists'!$B$11:$C$29,2,FALSE)="FLIP",1,0),"")</f>
        <v/>
      </c>
      <c r="O3287" s="1" t="b">
        <f>ISNUMBER(MATCH($E3287,'VLookup Lists'!$E$2:$E$17,0))</f>
        <v>0</v>
      </c>
    </row>
    <row r="3288" spans="1:15" ht="15" customHeight="1" x14ac:dyDescent="0.2">
      <c r="A3288" s="1" t="str">
        <f t="shared" si="45"/>
        <v/>
      </c>
      <c r="E3288" s="1" t="s">
        <v>352</v>
      </c>
      <c r="F3288" s="38"/>
      <c r="G3288" s="38"/>
      <c r="M3288" s="1">
        <f>IF(ISNUMBER(MATCH(E3288,_xlfn.VSTACK('VLookup Lists'!$E$2:$E$17,'VLookup Lists'!$H$2:$H$38,'VLookup Lists'!$J$2:$J$8),0)),1,0)</f>
        <v>0</v>
      </c>
      <c r="N3288" s="1" t="str">
        <f>IFERROR(IF(VLOOKUP($D3288,'VLookup Lists'!$B$11:$C$29,2,FALSE)="FLIP",1,0),"")</f>
        <v/>
      </c>
      <c r="O3288" s="1" t="b">
        <f>ISNUMBER(MATCH($E3288,'VLookup Lists'!$E$2:$E$17,0))</f>
        <v>0</v>
      </c>
    </row>
    <row r="3289" spans="1:15" ht="15" customHeight="1" x14ac:dyDescent="0.2">
      <c r="A3289" s="1" t="str">
        <f t="shared" si="45"/>
        <v/>
      </c>
      <c r="E3289" s="1" t="s">
        <v>352</v>
      </c>
      <c r="F3289" s="38"/>
      <c r="G3289" s="38"/>
      <c r="M3289" s="1">
        <f>IF(ISNUMBER(MATCH(E3289,_xlfn.VSTACK('VLookup Lists'!$E$2:$E$17,'VLookup Lists'!$H$2:$H$38,'VLookup Lists'!$J$2:$J$8),0)),1,0)</f>
        <v>0</v>
      </c>
      <c r="N3289" s="1" t="str">
        <f>IFERROR(IF(VLOOKUP($D3289,'VLookup Lists'!$B$11:$C$29,2,FALSE)="FLIP",1,0),"")</f>
        <v/>
      </c>
      <c r="O3289" s="1" t="b">
        <f>ISNUMBER(MATCH($E3289,'VLookup Lists'!$E$2:$E$17,0))</f>
        <v>0</v>
      </c>
    </row>
    <row r="3290" spans="1:15" ht="15" customHeight="1" x14ac:dyDescent="0.2">
      <c r="A3290" s="1" t="str">
        <f t="shared" si="45"/>
        <v/>
      </c>
      <c r="E3290" s="1" t="s">
        <v>352</v>
      </c>
      <c r="F3290" s="38"/>
      <c r="G3290" s="38"/>
      <c r="M3290" s="1">
        <f>IF(ISNUMBER(MATCH(E3290,_xlfn.VSTACK('VLookup Lists'!$E$2:$E$17,'VLookup Lists'!$H$2:$H$38,'VLookup Lists'!$J$2:$J$8),0)),1,0)</f>
        <v>0</v>
      </c>
      <c r="N3290" s="1" t="str">
        <f>IFERROR(IF(VLOOKUP($D3290,'VLookup Lists'!$B$11:$C$29,2,FALSE)="FLIP",1,0),"")</f>
        <v/>
      </c>
      <c r="O3290" s="1" t="b">
        <f>ISNUMBER(MATCH($E3290,'VLookup Lists'!$E$2:$E$17,0))</f>
        <v>0</v>
      </c>
    </row>
    <row r="3291" spans="1:15" ht="15" customHeight="1" x14ac:dyDescent="0.2">
      <c r="A3291" s="1" t="str">
        <f t="shared" si="45"/>
        <v/>
      </c>
      <c r="E3291" s="1" t="s">
        <v>352</v>
      </c>
      <c r="F3291" s="38"/>
      <c r="G3291" s="38"/>
      <c r="M3291" s="1">
        <f>IF(ISNUMBER(MATCH(E3291,_xlfn.VSTACK('VLookup Lists'!$E$2:$E$17,'VLookup Lists'!$H$2:$H$38,'VLookup Lists'!$J$2:$J$8),0)),1,0)</f>
        <v>0</v>
      </c>
      <c r="N3291" s="1" t="str">
        <f>IFERROR(IF(VLOOKUP($D3291,'VLookup Lists'!$B$11:$C$29,2,FALSE)="FLIP",1,0),"")</f>
        <v/>
      </c>
      <c r="O3291" s="1" t="b">
        <f>ISNUMBER(MATCH($E3291,'VLookup Lists'!$E$2:$E$17,0))</f>
        <v>0</v>
      </c>
    </row>
    <row r="3292" spans="1:15" ht="15" customHeight="1" x14ac:dyDescent="0.2">
      <c r="A3292" s="1" t="str">
        <f t="shared" si="45"/>
        <v/>
      </c>
      <c r="E3292" s="1" t="s">
        <v>352</v>
      </c>
      <c r="F3292" s="38"/>
      <c r="G3292" s="38"/>
      <c r="M3292" s="1">
        <f>IF(ISNUMBER(MATCH(E3292,_xlfn.VSTACK('VLookup Lists'!$E$2:$E$17,'VLookup Lists'!$H$2:$H$38,'VLookup Lists'!$J$2:$J$8),0)),1,0)</f>
        <v>0</v>
      </c>
      <c r="N3292" s="1" t="str">
        <f>IFERROR(IF(VLOOKUP($D3292,'VLookup Lists'!$B$11:$C$29,2,FALSE)="FLIP",1,0),"")</f>
        <v/>
      </c>
      <c r="O3292" s="1" t="b">
        <f>ISNUMBER(MATCH($E3292,'VLookup Lists'!$E$2:$E$17,0))</f>
        <v>0</v>
      </c>
    </row>
    <row r="3293" spans="1:15" ht="15" customHeight="1" x14ac:dyDescent="0.2">
      <c r="A3293" s="1" t="str">
        <f t="shared" si="45"/>
        <v/>
      </c>
      <c r="E3293" s="1" t="s">
        <v>352</v>
      </c>
      <c r="F3293" s="38"/>
      <c r="G3293" s="38"/>
      <c r="M3293" s="1">
        <f>IF(ISNUMBER(MATCH(E3293,_xlfn.VSTACK('VLookup Lists'!$E$2:$E$17,'VLookup Lists'!$H$2:$H$38,'VLookup Lists'!$J$2:$J$8),0)),1,0)</f>
        <v>0</v>
      </c>
      <c r="N3293" s="1" t="str">
        <f>IFERROR(IF(VLOOKUP($D3293,'VLookup Lists'!$B$11:$C$29,2,FALSE)="FLIP",1,0),"")</f>
        <v/>
      </c>
      <c r="O3293" s="1" t="b">
        <f>ISNUMBER(MATCH($E3293,'VLookup Lists'!$E$2:$E$17,0))</f>
        <v>0</v>
      </c>
    </row>
    <row r="3294" spans="1:15" ht="15" customHeight="1" x14ac:dyDescent="0.2">
      <c r="A3294" s="1" t="str">
        <f t="shared" si="45"/>
        <v/>
      </c>
      <c r="E3294" s="1" t="s">
        <v>352</v>
      </c>
      <c r="F3294" s="38"/>
      <c r="G3294" s="38"/>
      <c r="M3294" s="1">
        <f>IF(ISNUMBER(MATCH(E3294,_xlfn.VSTACK('VLookup Lists'!$E$2:$E$17,'VLookup Lists'!$H$2:$H$38,'VLookup Lists'!$J$2:$J$8),0)),1,0)</f>
        <v>0</v>
      </c>
      <c r="N3294" s="1" t="str">
        <f>IFERROR(IF(VLOOKUP($D3294,'VLookup Lists'!$B$11:$C$29,2,FALSE)="FLIP",1,0),"")</f>
        <v/>
      </c>
      <c r="O3294" s="1" t="b">
        <f>ISNUMBER(MATCH($E3294,'VLookup Lists'!$E$2:$E$17,0))</f>
        <v>0</v>
      </c>
    </row>
    <row r="3295" spans="1:15" ht="15" customHeight="1" x14ac:dyDescent="0.2">
      <c r="A3295" s="1" t="str">
        <f t="shared" si="45"/>
        <v/>
      </c>
      <c r="E3295" s="1" t="s">
        <v>352</v>
      </c>
      <c r="F3295" s="38"/>
      <c r="G3295" s="38"/>
      <c r="M3295" s="1">
        <f>IF(ISNUMBER(MATCH(E3295,_xlfn.VSTACK('VLookup Lists'!$E$2:$E$17,'VLookup Lists'!$H$2:$H$38,'VLookup Lists'!$J$2:$J$8),0)),1,0)</f>
        <v>0</v>
      </c>
      <c r="N3295" s="1" t="str">
        <f>IFERROR(IF(VLOOKUP($D3295,'VLookup Lists'!$B$11:$C$29,2,FALSE)="FLIP",1,0),"")</f>
        <v/>
      </c>
      <c r="O3295" s="1" t="b">
        <f>ISNUMBER(MATCH($E3295,'VLookup Lists'!$E$2:$E$17,0))</f>
        <v>0</v>
      </c>
    </row>
    <row r="3296" spans="1:15" ht="15" customHeight="1" x14ac:dyDescent="0.2">
      <c r="A3296" s="1" t="str">
        <f t="shared" si="45"/>
        <v/>
      </c>
      <c r="E3296" s="1" t="s">
        <v>352</v>
      </c>
      <c r="F3296" s="38"/>
      <c r="G3296" s="38"/>
      <c r="M3296" s="1">
        <f>IF(ISNUMBER(MATCH(E3296,_xlfn.VSTACK('VLookup Lists'!$E$2:$E$17,'VLookup Lists'!$H$2:$H$38,'VLookup Lists'!$J$2:$J$8),0)),1,0)</f>
        <v>0</v>
      </c>
      <c r="N3296" s="1" t="str">
        <f>IFERROR(IF(VLOOKUP($D3296,'VLookup Lists'!$B$11:$C$29,2,FALSE)="FLIP",1,0),"")</f>
        <v/>
      </c>
      <c r="O3296" s="1" t="b">
        <f>ISNUMBER(MATCH($E3296,'VLookup Lists'!$E$2:$E$17,0))</f>
        <v>0</v>
      </c>
    </row>
    <row r="3297" spans="1:15" ht="15" customHeight="1" x14ac:dyDescent="0.2">
      <c r="A3297" s="1" t="str">
        <f t="shared" si="45"/>
        <v/>
      </c>
      <c r="E3297" s="1" t="s">
        <v>352</v>
      </c>
      <c r="F3297" s="38"/>
      <c r="G3297" s="38"/>
      <c r="M3297" s="1">
        <f>IF(ISNUMBER(MATCH(E3297,_xlfn.VSTACK('VLookup Lists'!$E$2:$E$17,'VLookup Lists'!$H$2:$H$38,'VLookup Lists'!$J$2:$J$8),0)),1,0)</f>
        <v>0</v>
      </c>
      <c r="N3297" s="1" t="str">
        <f>IFERROR(IF(VLOOKUP($D3297,'VLookup Lists'!$B$11:$C$29,2,FALSE)="FLIP",1,0),"")</f>
        <v/>
      </c>
      <c r="O3297" s="1" t="b">
        <f>ISNUMBER(MATCH($E3297,'VLookup Lists'!$E$2:$E$17,0))</f>
        <v>0</v>
      </c>
    </row>
    <row r="3298" spans="1:15" ht="15" customHeight="1" x14ac:dyDescent="0.2">
      <c r="A3298" s="1" t="str">
        <f t="shared" si="45"/>
        <v/>
      </c>
      <c r="E3298" s="1" t="s">
        <v>352</v>
      </c>
      <c r="F3298" s="38"/>
      <c r="G3298" s="38"/>
      <c r="M3298" s="1">
        <f>IF(ISNUMBER(MATCH(E3298,_xlfn.VSTACK('VLookup Lists'!$E$2:$E$17,'VLookup Lists'!$H$2:$H$38,'VLookup Lists'!$J$2:$J$8),0)),1,0)</f>
        <v>0</v>
      </c>
      <c r="N3298" s="1" t="str">
        <f>IFERROR(IF(VLOOKUP($D3298,'VLookup Lists'!$B$11:$C$29,2,FALSE)="FLIP",1,0),"")</f>
        <v/>
      </c>
      <c r="O3298" s="1" t="b">
        <f>ISNUMBER(MATCH($E3298,'VLookup Lists'!$E$2:$E$17,0))</f>
        <v>0</v>
      </c>
    </row>
    <row r="3299" spans="1:15" ht="15" customHeight="1" x14ac:dyDescent="0.2">
      <c r="A3299" s="1" t="str">
        <f t="shared" si="45"/>
        <v/>
      </c>
      <c r="E3299" s="1" t="s">
        <v>352</v>
      </c>
      <c r="F3299" s="38"/>
      <c r="G3299" s="38"/>
      <c r="M3299" s="1">
        <f>IF(ISNUMBER(MATCH(E3299,_xlfn.VSTACK('VLookup Lists'!$E$2:$E$17,'VLookup Lists'!$H$2:$H$38,'VLookup Lists'!$J$2:$J$8),0)),1,0)</f>
        <v>0</v>
      </c>
      <c r="N3299" s="1" t="str">
        <f>IFERROR(IF(VLOOKUP($D3299,'VLookup Lists'!$B$11:$C$29,2,FALSE)="FLIP",1,0),"")</f>
        <v/>
      </c>
      <c r="O3299" s="1" t="b">
        <f>ISNUMBER(MATCH($E3299,'VLookup Lists'!$E$2:$E$17,0))</f>
        <v>0</v>
      </c>
    </row>
    <row r="3300" spans="1:15" ht="15" customHeight="1" x14ac:dyDescent="0.2">
      <c r="A3300" s="1" t="str">
        <f t="shared" si="45"/>
        <v/>
      </c>
      <c r="E3300" s="1" t="s">
        <v>352</v>
      </c>
      <c r="F3300" s="38"/>
      <c r="G3300" s="38"/>
      <c r="M3300" s="1">
        <f>IF(ISNUMBER(MATCH(E3300,_xlfn.VSTACK('VLookup Lists'!$E$2:$E$17,'VLookup Lists'!$H$2:$H$38,'VLookup Lists'!$J$2:$J$8),0)),1,0)</f>
        <v>0</v>
      </c>
      <c r="N3300" s="1" t="str">
        <f>IFERROR(IF(VLOOKUP($D3300,'VLookup Lists'!$B$11:$C$29,2,FALSE)="FLIP",1,0),"")</f>
        <v/>
      </c>
      <c r="O3300" s="1" t="b">
        <f>ISNUMBER(MATCH($E3300,'VLookup Lists'!$E$2:$E$17,0))</f>
        <v>0</v>
      </c>
    </row>
    <row r="3301" spans="1:15" ht="15" customHeight="1" x14ac:dyDescent="0.2">
      <c r="A3301" s="1" t="str">
        <f t="shared" si="45"/>
        <v/>
      </c>
      <c r="E3301" s="1" t="s">
        <v>352</v>
      </c>
      <c r="F3301" s="38"/>
      <c r="G3301" s="38"/>
      <c r="M3301" s="1">
        <f>IF(ISNUMBER(MATCH(E3301,_xlfn.VSTACK('VLookup Lists'!$E$2:$E$17,'VLookup Lists'!$H$2:$H$38,'VLookup Lists'!$J$2:$J$8),0)),1,0)</f>
        <v>0</v>
      </c>
      <c r="N3301" s="1" t="str">
        <f>IFERROR(IF(VLOOKUP($D3301,'VLookup Lists'!$B$11:$C$29,2,FALSE)="FLIP",1,0),"")</f>
        <v/>
      </c>
      <c r="O3301" s="1" t="b">
        <f>ISNUMBER(MATCH($E3301,'VLookup Lists'!$E$2:$E$17,0))</f>
        <v>0</v>
      </c>
    </row>
    <row r="3302" spans="1:15" ht="15" customHeight="1" x14ac:dyDescent="0.2">
      <c r="A3302" s="1" t="str">
        <f t="shared" si="45"/>
        <v/>
      </c>
      <c r="E3302" s="1" t="s">
        <v>352</v>
      </c>
      <c r="F3302" s="38"/>
      <c r="G3302" s="38"/>
      <c r="M3302" s="1">
        <f>IF(ISNUMBER(MATCH(E3302,_xlfn.VSTACK('VLookup Lists'!$E$2:$E$17,'VLookup Lists'!$H$2:$H$38,'VLookup Lists'!$J$2:$J$8),0)),1,0)</f>
        <v>0</v>
      </c>
      <c r="N3302" s="1" t="str">
        <f>IFERROR(IF(VLOOKUP($D3302,'VLookup Lists'!$B$11:$C$29,2,FALSE)="FLIP",1,0),"")</f>
        <v/>
      </c>
      <c r="O3302" s="1" t="b">
        <f>ISNUMBER(MATCH($E3302,'VLookup Lists'!$E$2:$E$17,0))</f>
        <v>0</v>
      </c>
    </row>
    <row r="3303" spans="1:15" ht="15" customHeight="1" x14ac:dyDescent="0.2">
      <c r="A3303" s="1" t="str">
        <f t="shared" si="45"/>
        <v/>
      </c>
      <c r="E3303" s="1" t="s">
        <v>352</v>
      </c>
      <c r="F3303" s="38"/>
      <c r="G3303" s="38"/>
      <c r="M3303" s="1">
        <f>IF(ISNUMBER(MATCH(E3303,_xlfn.VSTACK('VLookup Lists'!$E$2:$E$17,'VLookup Lists'!$H$2:$H$38,'VLookup Lists'!$J$2:$J$8),0)),1,0)</f>
        <v>0</v>
      </c>
      <c r="N3303" s="1" t="str">
        <f>IFERROR(IF(VLOOKUP($D3303,'VLookup Lists'!$B$11:$C$29,2,FALSE)="FLIP",1,0),"")</f>
        <v/>
      </c>
      <c r="O3303" s="1" t="b">
        <f>ISNUMBER(MATCH($E3303,'VLookup Lists'!$E$2:$E$17,0))</f>
        <v>0</v>
      </c>
    </row>
    <row r="3304" spans="1:15" ht="15" customHeight="1" x14ac:dyDescent="0.2">
      <c r="A3304" s="1" t="str">
        <f t="shared" si="45"/>
        <v/>
      </c>
      <c r="E3304" s="1" t="s">
        <v>352</v>
      </c>
      <c r="F3304" s="38"/>
      <c r="G3304" s="38"/>
      <c r="M3304" s="1">
        <f>IF(ISNUMBER(MATCH(E3304,_xlfn.VSTACK('VLookup Lists'!$E$2:$E$17,'VLookup Lists'!$H$2:$H$38,'VLookup Lists'!$J$2:$J$8),0)),1,0)</f>
        <v>0</v>
      </c>
      <c r="N3304" s="1" t="str">
        <f>IFERROR(IF(VLOOKUP($D3304,'VLookup Lists'!$B$11:$C$29,2,FALSE)="FLIP",1,0),"")</f>
        <v/>
      </c>
      <c r="O3304" s="1" t="b">
        <f>ISNUMBER(MATCH($E3304,'VLookup Lists'!$E$2:$E$17,0))</f>
        <v>0</v>
      </c>
    </row>
    <row r="3305" spans="1:15" ht="15" customHeight="1" x14ac:dyDescent="0.2">
      <c r="A3305" s="1" t="str">
        <f t="shared" si="45"/>
        <v/>
      </c>
      <c r="E3305" s="1" t="s">
        <v>352</v>
      </c>
      <c r="F3305" s="38"/>
      <c r="G3305" s="38"/>
      <c r="M3305" s="1">
        <f>IF(ISNUMBER(MATCH(E3305,_xlfn.VSTACK('VLookup Lists'!$E$2:$E$17,'VLookup Lists'!$H$2:$H$38,'VLookup Lists'!$J$2:$J$8),0)),1,0)</f>
        <v>0</v>
      </c>
      <c r="N3305" s="1" t="str">
        <f>IFERROR(IF(VLOOKUP($D3305,'VLookup Lists'!$B$11:$C$29,2,FALSE)="FLIP",1,0),"")</f>
        <v/>
      </c>
      <c r="O3305" s="1" t="b">
        <f>ISNUMBER(MATCH($E3305,'VLookup Lists'!$E$2:$E$17,0))</f>
        <v>0</v>
      </c>
    </row>
    <row r="3306" spans="1:15" ht="15" customHeight="1" x14ac:dyDescent="0.2">
      <c r="A3306" s="1" t="str">
        <f t="shared" si="45"/>
        <v/>
      </c>
      <c r="E3306" s="1" t="s">
        <v>352</v>
      </c>
      <c r="F3306" s="38"/>
      <c r="G3306" s="38"/>
      <c r="M3306" s="1">
        <f>IF(ISNUMBER(MATCH(E3306,_xlfn.VSTACK('VLookup Lists'!$E$2:$E$17,'VLookup Lists'!$H$2:$H$38,'VLookup Lists'!$J$2:$J$8),0)),1,0)</f>
        <v>0</v>
      </c>
      <c r="N3306" s="1" t="str">
        <f>IFERROR(IF(VLOOKUP($D3306,'VLookup Lists'!$B$11:$C$29,2,FALSE)="FLIP",1,0),"")</f>
        <v/>
      </c>
      <c r="O3306" s="1" t="b">
        <f>ISNUMBER(MATCH($E3306,'VLookup Lists'!$E$2:$E$17,0))</f>
        <v>0</v>
      </c>
    </row>
    <row r="3307" spans="1:15" ht="15" customHeight="1" x14ac:dyDescent="0.2">
      <c r="A3307" s="1" t="str">
        <f t="shared" si="45"/>
        <v/>
      </c>
      <c r="E3307" s="1" t="s">
        <v>352</v>
      </c>
      <c r="F3307" s="38"/>
      <c r="G3307" s="38"/>
      <c r="M3307" s="1">
        <f>IF(ISNUMBER(MATCH(E3307,_xlfn.VSTACK('VLookup Lists'!$E$2:$E$17,'VLookup Lists'!$H$2:$H$38,'VLookup Lists'!$J$2:$J$8),0)),1,0)</f>
        <v>0</v>
      </c>
      <c r="N3307" s="1" t="str">
        <f>IFERROR(IF(VLOOKUP($D3307,'VLookup Lists'!$B$11:$C$29,2,FALSE)="FLIP",1,0),"")</f>
        <v/>
      </c>
      <c r="O3307" s="1" t="b">
        <f>ISNUMBER(MATCH($E3307,'VLookup Lists'!$E$2:$E$17,0))</f>
        <v>0</v>
      </c>
    </row>
    <row r="3308" spans="1:15" ht="15" customHeight="1" x14ac:dyDescent="0.2">
      <c r="A3308" s="1" t="str">
        <f t="shared" si="45"/>
        <v/>
      </c>
      <c r="E3308" s="1" t="s">
        <v>352</v>
      </c>
      <c r="F3308" s="38"/>
      <c r="G3308" s="38"/>
      <c r="M3308" s="1">
        <f>IF(ISNUMBER(MATCH(E3308,_xlfn.VSTACK('VLookup Lists'!$E$2:$E$17,'VLookup Lists'!$H$2:$H$38,'VLookup Lists'!$J$2:$J$8),0)),1,0)</f>
        <v>0</v>
      </c>
      <c r="N3308" s="1" t="str">
        <f>IFERROR(IF(VLOOKUP($D3308,'VLookup Lists'!$B$11:$C$29,2,FALSE)="FLIP",1,0),"")</f>
        <v/>
      </c>
      <c r="O3308" s="1" t="b">
        <f>ISNUMBER(MATCH($E3308,'VLookup Lists'!$E$2:$E$17,0))</f>
        <v>0</v>
      </c>
    </row>
    <row r="3309" spans="1:15" ht="15" customHeight="1" x14ac:dyDescent="0.2">
      <c r="A3309" s="1" t="str">
        <f t="shared" si="45"/>
        <v/>
      </c>
      <c r="E3309" s="1" t="s">
        <v>352</v>
      </c>
      <c r="F3309" s="38"/>
      <c r="G3309" s="38"/>
      <c r="M3309" s="1">
        <f>IF(ISNUMBER(MATCH(E3309,_xlfn.VSTACK('VLookup Lists'!$E$2:$E$17,'VLookup Lists'!$H$2:$H$38,'VLookup Lists'!$J$2:$J$8),0)),1,0)</f>
        <v>0</v>
      </c>
      <c r="N3309" s="1" t="str">
        <f>IFERROR(IF(VLOOKUP($D3309,'VLookup Lists'!$B$11:$C$29,2,FALSE)="FLIP",1,0),"")</f>
        <v/>
      </c>
      <c r="O3309" s="1" t="b">
        <f>ISNUMBER(MATCH($E3309,'VLookup Lists'!$E$2:$E$17,0))</f>
        <v>0</v>
      </c>
    </row>
    <row r="3310" spans="1:15" ht="15" customHeight="1" x14ac:dyDescent="0.2">
      <c r="A3310" s="1" t="str">
        <f t="shared" si="45"/>
        <v/>
      </c>
      <c r="E3310" s="1" t="s">
        <v>352</v>
      </c>
      <c r="F3310" s="38"/>
      <c r="G3310" s="38"/>
      <c r="M3310" s="1">
        <f>IF(ISNUMBER(MATCH(E3310,_xlfn.VSTACK('VLookup Lists'!$E$2:$E$17,'VLookup Lists'!$H$2:$H$38,'VLookup Lists'!$J$2:$J$8),0)),1,0)</f>
        <v>0</v>
      </c>
      <c r="N3310" s="1" t="str">
        <f>IFERROR(IF(VLOOKUP($D3310,'VLookup Lists'!$B$11:$C$29,2,FALSE)="FLIP",1,0),"")</f>
        <v/>
      </c>
      <c r="O3310" s="1" t="b">
        <f>ISNUMBER(MATCH($E3310,'VLookup Lists'!$E$2:$E$17,0))</f>
        <v>0</v>
      </c>
    </row>
    <row r="3311" spans="1:15" ht="15" customHeight="1" x14ac:dyDescent="0.2">
      <c r="A3311" s="1" t="str">
        <f t="shared" si="45"/>
        <v/>
      </c>
      <c r="E3311" s="1" t="s">
        <v>352</v>
      </c>
      <c r="F3311" s="38"/>
      <c r="G3311" s="38"/>
      <c r="M3311" s="1">
        <f>IF(ISNUMBER(MATCH(E3311,_xlfn.VSTACK('VLookup Lists'!$E$2:$E$17,'VLookup Lists'!$H$2:$H$38,'VLookup Lists'!$J$2:$J$8),0)),1,0)</f>
        <v>0</v>
      </c>
      <c r="N3311" s="1" t="str">
        <f>IFERROR(IF(VLOOKUP($D3311,'VLookup Lists'!$B$11:$C$29,2,FALSE)="FLIP",1,0),"")</f>
        <v/>
      </c>
      <c r="O3311" s="1" t="b">
        <f>ISNUMBER(MATCH($E3311,'VLookup Lists'!$E$2:$E$17,0))</f>
        <v>0</v>
      </c>
    </row>
    <row r="3312" spans="1:15" ht="15" customHeight="1" x14ac:dyDescent="0.2">
      <c r="A3312" s="1" t="str">
        <f t="shared" si="45"/>
        <v/>
      </c>
      <c r="E3312" s="1" t="s">
        <v>352</v>
      </c>
      <c r="F3312" s="38"/>
      <c r="G3312" s="38"/>
      <c r="M3312" s="1">
        <f>IF(ISNUMBER(MATCH(E3312,_xlfn.VSTACK('VLookup Lists'!$E$2:$E$17,'VLookup Lists'!$H$2:$H$38,'VLookup Lists'!$J$2:$J$8),0)),1,0)</f>
        <v>0</v>
      </c>
      <c r="N3312" s="1" t="str">
        <f>IFERROR(IF(VLOOKUP($D3312,'VLookup Lists'!$B$11:$C$29,2,FALSE)="FLIP",1,0),"")</f>
        <v/>
      </c>
      <c r="O3312" s="1" t="b">
        <f>ISNUMBER(MATCH($E3312,'VLookup Lists'!$E$2:$E$17,0))</f>
        <v>0</v>
      </c>
    </row>
    <row r="3313" spans="1:15" ht="15" customHeight="1" x14ac:dyDescent="0.2">
      <c r="A3313" s="1" t="str">
        <f t="shared" si="45"/>
        <v/>
      </c>
      <c r="E3313" s="1" t="s">
        <v>352</v>
      </c>
      <c r="F3313" s="38"/>
      <c r="G3313" s="38"/>
      <c r="M3313" s="1">
        <f>IF(ISNUMBER(MATCH(E3313,_xlfn.VSTACK('VLookup Lists'!$E$2:$E$17,'VLookup Lists'!$H$2:$H$38,'VLookup Lists'!$J$2:$J$8),0)),1,0)</f>
        <v>0</v>
      </c>
      <c r="N3313" s="1" t="str">
        <f>IFERROR(IF(VLOOKUP($D3313,'VLookup Lists'!$B$11:$C$29,2,FALSE)="FLIP",1,0),"")</f>
        <v/>
      </c>
      <c r="O3313" s="1" t="b">
        <f>ISNUMBER(MATCH($E3313,'VLookup Lists'!$E$2:$E$17,0))</f>
        <v>0</v>
      </c>
    </row>
    <row r="3314" spans="1:15" ht="15" customHeight="1" x14ac:dyDescent="0.2">
      <c r="A3314" s="1" t="str">
        <f t="shared" si="45"/>
        <v/>
      </c>
      <c r="E3314" s="1" t="s">
        <v>352</v>
      </c>
      <c r="F3314" s="38"/>
      <c r="G3314" s="38"/>
      <c r="M3314" s="1">
        <f>IF(ISNUMBER(MATCH(E3314,_xlfn.VSTACK('VLookup Lists'!$E$2:$E$17,'VLookup Lists'!$H$2:$H$38,'VLookup Lists'!$J$2:$J$8),0)),1,0)</f>
        <v>0</v>
      </c>
      <c r="N3314" s="1" t="str">
        <f>IFERROR(IF(VLOOKUP($D3314,'VLookup Lists'!$B$11:$C$29,2,FALSE)="FLIP",1,0),"")</f>
        <v/>
      </c>
      <c r="O3314" s="1" t="b">
        <f>ISNUMBER(MATCH($E3314,'VLookup Lists'!$E$2:$E$17,0))</f>
        <v>0</v>
      </c>
    </row>
    <row r="3315" spans="1:15" ht="15" customHeight="1" x14ac:dyDescent="0.2">
      <c r="A3315" s="1" t="str">
        <f t="shared" si="45"/>
        <v/>
      </c>
      <c r="E3315" s="1" t="s">
        <v>352</v>
      </c>
      <c r="F3315" s="38"/>
      <c r="G3315" s="38"/>
      <c r="M3315" s="1">
        <f>IF(ISNUMBER(MATCH(E3315,_xlfn.VSTACK('VLookup Lists'!$E$2:$E$17,'VLookup Lists'!$H$2:$H$38,'VLookup Lists'!$J$2:$J$8),0)),1,0)</f>
        <v>0</v>
      </c>
      <c r="N3315" s="1" t="str">
        <f>IFERROR(IF(VLOOKUP($D3315,'VLookup Lists'!$B$11:$C$29,2,FALSE)="FLIP",1,0),"")</f>
        <v/>
      </c>
      <c r="O3315" s="1" t="b">
        <f>ISNUMBER(MATCH($E3315,'VLookup Lists'!$E$2:$E$17,0))</f>
        <v>0</v>
      </c>
    </row>
    <row r="3316" spans="1:15" ht="15" customHeight="1" x14ac:dyDescent="0.2">
      <c r="A3316" s="1" t="str">
        <f t="shared" si="45"/>
        <v/>
      </c>
      <c r="E3316" s="1" t="s">
        <v>352</v>
      </c>
      <c r="F3316" s="38"/>
      <c r="G3316" s="38"/>
      <c r="M3316" s="1">
        <f>IF(ISNUMBER(MATCH(E3316,_xlfn.VSTACK('VLookup Lists'!$E$2:$E$17,'VLookup Lists'!$H$2:$H$38,'VLookup Lists'!$J$2:$J$8),0)),1,0)</f>
        <v>0</v>
      </c>
      <c r="N3316" s="1" t="str">
        <f>IFERROR(IF(VLOOKUP($D3316,'VLookup Lists'!$B$11:$C$29,2,FALSE)="FLIP",1,0),"")</f>
        <v/>
      </c>
      <c r="O3316" s="1" t="b">
        <f>ISNUMBER(MATCH($E3316,'VLookup Lists'!$E$2:$E$17,0))</f>
        <v>0</v>
      </c>
    </row>
    <row r="3317" spans="1:15" ht="15" customHeight="1" x14ac:dyDescent="0.2">
      <c r="A3317" s="1" t="str">
        <f t="shared" si="45"/>
        <v/>
      </c>
      <c r="E3317" s="1" t="s">
        <v>352</v>
      </c>
      <c r="F3317" s="38"/>
      <c r="G3317" s="38"/>
      <c r="M3317" s="1">
        <f>IF(ISNUMBER(MATCH(E3317,_xlfn.VSTACK('VLookup Lists'!$E$2:$E$17,'VLookup Lists'!$H$2:$H$38,'VLookup Lists'!$J$2:$J$8),0)),1,0)</f>
        <v>0</v>
      </c>
      <c r="N3317" s="1" t="str">
        <f>IFERROR(IF(VLOOKUP($D3317,'VLookup Lists'!$B$11:$C$29,2,FALSE)="FLIP",1,0),"")</f>
        <v/>
      </c>
      <c r="O3317" s="1" t="b">
        <f>ISNUMBER(MATCH($E3317,'VLookup Lists'!$E$2:$E$17,0))</f>
        <v>0</v>
      </c>
    </row>
    <row r="3318" spans="1:15" ht="15" customHeight="1" x14ac:dyDescent="0.2">
      <c r="A3318" s="1" t="str">
        <f t="shared" si="45"/>
        <v/>
      </c>
      <c r="E3318" s="1" t="s">
        <v>352</v>
      </c>
      <c r="F3318" s="38"/>
      <c r="G3318" s="38"/>
      <c r="M3318" s="1">
        <f>IF(ISNUMBER(MATCH(E3318,_xlfn.VSTACK('VLookup Lists'!$E$2:$E$17,'VLookup Lists'!$H$2:$H$38,'VLookup Lists'!$J$2:$J$8),0)),1,0)</f>
        <v>0</v>
      </c>
      <c r="N3318" s="1" t="str">
        <f>IFERROR(IF(VLOOKUP($D3318,'VLookup Lists'!$B$11:$C$29,2,FALSE)="FLIP",1,0),"")</f>
        <v/>
      </c>
      <c r="O3318" s="1" t="b">
        <f>ISNUMBER(MATCH($E3318,'VLookup Lists'!$E$2:$E$17,0))</f>
        <v>0</v>
      </c>
    </row>
    <row r="3319" spans="1:15" ht="15" customHeight="1" x14ac:dyDescent="0.2">
      <c r="A3319" s="1" t="str">
        <f t="shared" si="45"/>
        <v/>
      </c>
      <c r="E3319" s="1" t="s">
        <v>352</v>
      </c>
      <c r="F3319" s="38"/>
      <c r="G3319" s="38"/>
      <c r="M3319" s="1">
        <f>IF(ISNUMBER(MATCH(E3319,_xlfn.VSTACK('VLookup Lists'!$E$2:$E$17,'VLookup Lists'!$H$2:$H$38,'VLookup Lists'!$J$2:$J$8),0)),1,0)</f>
        <v>0</v>
      </c>
      <c r="N3319" s="1" t="str">
        <f>IFERROR(IF(VLOOKUP($D3319,'VLookup Lists'!$B$11:$C$29,2,FALSE)="FLIP",1,0),"")</f>
        <v/>
      </c>
      <c r="O3319" s="1" t="b">
        <f>ISNUMBER(MATCH($E3319,'VLookup Lists'!$E$2:$E$17,0))</f>
        <v>0</v>
      </c>
    </row>
    <row r="3320" spans="1:15" ht="15" customHeight="1" x14ac:dyDescent="0.2">
      <c r="A3320" s="1" t="str">
        <f t="shared" si="45"/>
        <v/>
      </c>
      <c r="E3320" s="1" t="s">
        <v>352</v>
      </c>
      <c r="F3320" s="38"/>
      <c r="G3320" s="38"/>
      <c r="M3320" s="1">
        <f>IF(ISNUMBER(MATCH(E3320,_xlfn.VSTACK('VLookup Lists'!$E$2:$E$17,'VLookup Lists'!$H$2:$H$38,'VLookup Lists'!$J$2:$J$8),0)),1,0)</f>
        <v>0</v>
      </c>
      <c r="N3320" s="1" t="str">
        <f>IFERROR(IF(VLOOKUP($D3320,'VLookup Lists'!$B$11:$C$29,2,FALSE)="FLIP",1,0),"")</f>
        <v/>
      </c>
      <c r="O3320" s="1" t="b">
        <f>ISNUMBER(MATCH($E3320,'VLookup Lists'!$E$2:$E$17,0))</f>
        <v>0</v>
      </c>
    </row>
    <row r="3321" spans="1:15" ht="15" customHeight="1" x14ac:dyDescent="0.2">
      <c r="A3321" s="1" t="str">
        <f t="shared" si="45"/>
        <v/>
      </c>
      <c r="E3321" s="1" t="s">
        <v>352</v>
      </c>
      <c r="F3321" s="38"/>
      <c r="G3321" s="38"/>
      <c r="M3321" s="1">
        <f>IF(ISNUMBER(MATCH(E3321,_xlfn.VSTACK('VLookup Lists'!$E$2:$E$17,'VLookup Lists'!$H$2:$H$38,'VLookup Lists'!$J$2:$J$8),0)),1,0)</f>
        <v>0</v>
      </c>
      <c r="N3321" s="1" t="str">
        <f>IFERROR(IF(VLOOKUP($D3321,'VLookup Lists'!$B$11:$C$29,2,FALSE)="FLIP",1,0),"")</f>
        <v/>
      </c>
      <c r="O3321" s="1" t="b">
        <f>ISNUMBER(MATCH($E3321,'VLookup Lists'!$E$2:$E$17,0))</f>
        <v>0</v>
      </c>
    </row>
    <row r="3322" spans="1:15" ht="15" customHeight="1" x14ac:dyDescent="0.2">
      <c r="A3322" s="1" t="str">
        <f t="shared" si="45"/>
        <v/>
      </c>
      <c r="E3322" s="1" t="s">
        <v>352</v>
      </c>
      <c r="F3322" s="38"/>
      <c r="G3322" s="38"/>
      <c r="M3322" s="1">
        <f>IF(ISNUMBER(MATCH(E3322,_xlfn.VSTACK('VLookup Lists'!$E$2:$E$17,'VLookup Lists'!$H$2:$H$38,'VLookup Lists'!$J$2:$J$8),0)),1,0)</f>
        <v>0</v>
      </c>
      <c r="N3322" s="1" t="str">
        <f>IFERROR(IF(VLOOKUP($D3322,'VLookup Lists'!$B$11:$C$29,2,FALSE)="FLIP",1,0),"")</f>
        <v/>
      </c>
      <c r="O3322" s="1" t="b">
        <f>ISNUMBER(MATCH($E3322,'VLookup Lists'!$E$2:$E$17,0))</f>
        <v>0</v>
      </c>
    </row>
    <row r="3323" spans="1:15" ht="15" customHeight="1" x14ac:dyDescent="0.2">
      <c r="A3323" s="1" t="str">
        <f t="shared" si="45"/>
        <v/>
      </c>
      <c r="E3323" s="1" t="s">
        <v>352</v>
      </c>
      <c r="F3323" s="38"/>
      <c r="G3323" s="38"/>
      <c r="M3323" s="1">
        <f>IF(ISNUMBER(MATCH(E3323,_xlfn.VSTACK('VLookup Lists'!$E$2:$E$17,'VLookup Lists'!$H$2:$H$38,'VLookup Lists'!$J$2:$J$8),0)),1,0)</f>
        <v>0</v>
      </c>
      <c r="N3323" s="1" t="str">
        <f>IFERROR(IF(VLOOKUP($D3323,'VLookup Lists'!$B$11:$C$29,2,FALSE)="FLIP",1,0),"")</f>
        <v/>
      </c>
      <c r="O3323" s="1" t="b">
        <f>ISNUMBER(MATCH($E3323,'VLookup Lists'!$E$2:$E$17,0))</f>
        <v>0</v>
      </c>
    </row>
    <row r="3324" spans="1:15" ht="15" customHeight="1" x14ac:dyDescent="0.2">
      <c r="A3324" s="1" t="str">
        <f t="shared" si="45"/>
        <v/>
      </c>
      <c r="E3324" s="1" t="s">
        <v>352</v>
      </c>
      <c r="F3324" s="38"/>
      <c r="G3324" s="38"/>
      <c r="M3324" s="1">
        <f>IF(ISNUMBER(MATCH(E3324,_xlfn.VSTACK('VLookup Lists'!$E$2:$E$17,'VLookup Lists'!$H$2:$H$38,'VLookup Lists'!$J$2:$J$8),0)),1,0)</f>
        <v>0</v>
      </c>
      <c r="N3324" s="1" t="str">
        <f>IFERROR(IF(VLOOKUP($D3324,'VLookup Lists'!$B$11:$C$29,2,FALSE)="FLIP",1,0),"")</f>
        <v/>
      </c>
      <c r="O3324" s="1" t="b">
        <f>ISNUMBER(MATCH($E3324,'VLookup Lists'!$E$2:$E$17,0))</f>
        <v>0</v>
      </c>
    </row>
    <row r="3325" spans="1:15" ht="15" customHeight="1" x14ac:dyDescent="0.2">
      <c r="A3325" s="1" t="str">
        <f t="shared" si="45"/>
        <v/>
      </c>
      <c r="E3325" s="1" t="s">
        <v>352</v>
      </c>
      <c r="F3325" s="38"/>
      <c r="G3325" s="38"/>
      <c r="M3325" s="1">
        <f>IF(ISNUMBER(MATCH(E3325,_xlfn.VSTACK('VLookup Lists'!$E$2:$E$17,'VLookup Lists'!$H$2:$H$38,'VLookup Lists'!$J$2:$J$8),0)),1,0)</f>
        <v>0</v>
      </c>
      <c r="N3325" s="1" t="str">
        <f>IFERROR(IF(VLOOKUP($D3325,'VLookup Lists'!$B$11:$C$29,2,FALSE)="FLIP",1,0),"")</f>
        <v/>
      </c>
      <c r="O3325" s="1" t="b">
        <f>ISNUMBER(MATCH($E3325,'VLookup Lists'!$E$2:$E$17,0))</f>
        <v>0</v>
      </c>
    </row>
    <row r="3326" spans="1:15" ht="15" customHeight="1" x14ac:dyDescent="0.2">
      <c r="A3326" s="1" t="str">
        <f t="shared" si="45"/>
        <v/>
      </c>
      <c r="E3326" s="1" t="s">
        <v>352</v>
      </c>
      <c r="F3326" s="38"/>
      <c r="G3326" s="38"/>
      <c r="M3326" s="1">
        <f>IF(ISNUMBER(MATCH(E3326,_xlfn.VSTACK('VLookup Lists'!$E$2:$E$17,'VLookup Lists'!$H$2:$H$38,'VLookup Lists'!$J$2:$J$8),0)),1,0)</f>
        <v>0</v>
      </c>
      <c r="N3326" s="1" t="str">
        <f>IFERROR(IF(VLOOKUP($D3326,'VLookup Lists'!$B$11:$C$29,2,FALSE)="FLIP",1,0),"")</f>
        <v/>
      </c>
      <c r="O3326" s="1" t="b">
        <f>ISNUMBER(MATCH($E3326,'VLookup Lists'!$E$2:$E$17,0))</f>
        <v>0</v>
      </c>
    </row>
    <row r="3327" spans="1:15" ht="15" customHeight="1" x14ac:dyDescent="0.2">
      <c r="A3327" s="1" t="str">
        <f t="shared" si="45"/>
        <v/>
      </c>
      <c r="E3327" s="1" t="s">
        <v>352</v>
      </c>
      <c r="F3327" s="38"/>
      <c r="G3327" s="38"/>
      <c r="M3327" s="1">
        <f>IF(ISNUMBER(MATCH(E3327,_xlfn.VSTACK('VLookup Lists'!$E$2:$E$17,'VLookup Lists'!$H$2:$H$38,'VLookup Lists'!$J$2:$J$8),0)),1,0)</f>
        <v>0</v>
      </c>
      <c r="N3327" s="1" t="str">
        <f>IFERROR(IF(VLOOKUP($D3327,'VLookup Lists'!$B$11:$C$29,2,FALSE)="FLIP",1,0),"")</f>
        <v/>
      </c>
      <c r="O3327" s="1" t="b">
        <f>ISNUMBER(MATCH($E3327,'VLookup Lists'!$E$2:$E$17,0))</f>
        <v>0</v>
      </c>
    </row>
    <row r="3328" spans="1:15" ht="15" customHeight="1" x14ac:dyDescent="0.2">
      <c r="A3328" s="1" t="str">
        <f t="shared" si="45"/>
        <v/>
      </c>
      <c r="E3328" s="1" t="s">
        <v>352</v>
      </c>
      <c r="F3328" s="38"/>
      <c r="G3328" s="38"/>
      <c r="M3328" s="1">
        <f>IF(ISNUMBER(MATCH(E3328,_xlfn.VSTACK('VLookup Lists'!$E$2:$E$17,'VLookup Lists'!$H$2:$H$38,'VLookup Lists'!$J$2:$J$8),0)),1,0)</f>
        <v>0</v>
      </c>
      <c r="N3328" s="1" t="str">
        <f>IFERROR(IF(VLOOKUP($D3328,'VLookup Lists'!$B$11:$C$29,2,FALSE)="FLIP",1,0),"")</f>
        <v/>
      </c>
      <c r="O3328" s="1" t="b">
        <f>ISNUMBER(MATCH($E3328,'VLookup Lists'!$E$2:$E$17,0))</f>
        <v>0</v>
      </c>
    </row>
    <row r="3329" spans="1:15" ht="15" customHeight="1" x14ac:dyDescent="0.2">
      <c r="A3329" s="1" t="str">
        <f t="shared" si="45"/>
        <v/>
      </c>
      <c r="E3329" s="1" t="s">
        <v>352</v>
      </c>
      <c r="F3329" s="38"/>
      <c r="G3329" s="38"/>
      <c r="M3329" s="1">
        <f>IF(ISNUMBER(MATCH(E3329,_xlfn.VSTACK('VLookup Lists'!$E$2:$E$17,'VLookup Lists'!$H$2:$H$38,'VLookup Lists'!$J$2:$J$8),0)),1,0)</f>
        <v>0</v>
      </c>
      <c r="N3329" s="1" t="str">
        <f>IFERROR(IF(VLOOKUP($D3329,'VLookup Lists'!$B$11:$C$29,2,FALSE)="FLIP",1,0),"")</f>
        <v/>
      </c>
      <c r="O3329" s="1" t="b">
        <f>ISNUMBER(MATCH($E3329,'VLookup Lists'!$E$2:$E$17,0))</f>
        <v>0</v>
      </c>
    </row>
    <row r="3330" spans="1:15" ht="15" customHeight="1" x14ac:dyDescent="0.2">
      <c r="A3330" s="1" t="str">
        <f t="shared" si="45"/>
        <v/>
      </c>
      <c r="E3330" s="1" t="s">
        <v>352</v>
      </c>
      <c r="F3330" s="38"/>
      <c r="G3330" s="38"/>
      <c r="M3330" s="1">
        <f>IF(ISNUMBER(MATCH(E3330,_xlfn.VSTACK('VLookup Lists'!$E$2:$E$17,'VLookup Lists'!$H$2:$H$38,'VLookup Lists'!$J$2:$J$8),0)),1,0)</f>
        <v>0</v>
      </c>
      <c r="N3330" s="1" t="str">
        <f>IFERROR(IF(VLOOKUP($D3330,'VLookup Lists'!$B$11:$C$29,2,FALSE)="FLIP",1,0),"")</f>
        <v/>
      </c>
      <c r="O3330" s="1" t="b">
        <f>ISNUMBER(MATCH($E3330,'VLookup Lists'!$E$2:$E$17,0))</f>
        <v>0</v>
      </c>
    </row>
    <row r="3331" spans="1:15" ht="15" customHeight="1" x14ac:dyDescent="0.2">
      <c r="A3331" s="1" t="str">
        <f t="shared" si="45"/>
        <v/>
      </c>
      <c r="E3331" s="1" t="s">
        <v>352</v>
      </c>
      <c r="F3331" s="38"/>
      <c r="G3331" s="38"/>
      <c r="M3331" s="1">
        <f>IF(ISNUMBER(MATCH(E3331,_xlfn.VSTACK('VLookup Lists'!$E$2:$E$17,'VLookup Lists'!$H$2:$H$38,'VLookup Lists'!$J$2:$J$8),0)),1,0)</f>
        <v>0</v>
      </c>
      <c r="N3331" s="1" t="str">
        <f>IFERROR(IF(VLOOKUP($D3331,'VLookup Lists'!$B$11:$C$29,2,FALSE)="FLIP",1,0),"")</f>
        <v/>
      </c>
      <c r="O3331" s="1" t="b">
        <f>ISNUMBER(MATCH($E3331,'VLookup Lists'!$E$2:$E$17,0))</f>
        <v>0</v>
      </c>
    </row>
    <row r="3332" spans="1:15" ht="15" customHeight="1" x14ac:dyDescent="0.2">
      <c r="A3332" s="1" t="str">
        <f t="shared" si="45"/>
        <v/>
      </c>
      <c r="E3332" s="1" t="s">
        <v>352</v>
      </c>
      <c r="F3332" s="38"/>
      <c r="G3332" s="38"/>
      <c r="M3332" s="1">
        <f>IF(ISNUMBER(MATCH(E3332,_xlfn.VSTACK('VLookup Lists'!$E$2:$E$17,'VLookup Lists'!$H$2:$H$38,'VLookup Lists'!$J$2:$J$8),0)),1,0)</f>
        <v>0</v>
      </c>
      <c r="N3332" s="1" t="str">
        <f>IFERROR(IF(VLOOKUP($D3332,'VLookup Lists'!$B$11:$C$29,2,FALSE)="FLIP",1,0),"")</f>
        <v/>
      </c>
      <c r="O3332" s="1" t="b">
        <f>ISNUMBER(MATCH($E3332,'VLookup Lists'!$E$2:$E$17,0))</f>
        <v>0</v>
      </c>
    </row>
    <row r="3333" spans="1:15" ht="15" customHeight="1" x14ac:dyDescent="0.2">
      <c r="A3333" s="1" t="str">
        <f t="shared" si="45"/>
        <v/>
      </c>
      <c r="E3333" s="1" t="s">
        <v>352</v>
      </c>
      <c r="F3333" s="38"/>
      <c r="G3333" s="38"/>
      <c r="M3333" s="1">
        <f>IF(ISNUMBER(MATCH(E3333,_xlfn.VSTACK('VLookup Lists'!$E$2:$E$17,'VLookup Lists'!$H$2:$H$38,'VLookup Lists'!$J$2:$J$8),0)),1,0)</f>
        <v>0</v>
      </c>
      <c r="N3333" s="1" t="str">
        <f>IFERROR(IF(VLOOKUP($D3333,'VLookup Lists'!$B$11:$C$29,2,FALSE)="FLIP",1,0),"")</f>
        <v/>
      </c>
      <c r="O3333" s="1" t="b">
        <f>ISNUMBER(MATCH($E3333,'VLookup Lists'!$E$2:$E$17,0))</f>
        <v>0</v>
      </c>
    </row>
    <row r="3334" spans="1:15" ht="15" customHeight="1" x14ac:dyDescent="0.2">
      <c r="A3334" s="1" t="str">
        <f t="shared" si="45"/>
        <v/>
      </c>
      <c r="E3334" s="1" t="s">
        <v>352</v>
      </c>
      <c r="F3334" s="38"/>
      <c r="G3334" s="38"/>
      <c r="M3334" s="1">
        <f>IF(ISNUMBER(MATCH(E3334,_xlfn.VSTACK('VLookup Lists'!$E$2:$E$17,'VLookup Lists'!$H$2:$H$38,'VLookup Lists'!$J$2:$J$8),0)),1,0)</f>
        <v>0</v>
      </c>
      <c r="N3334" s="1" t="str">
        <f>IFERROR(IF(VLOOKUP($D3334,'VLookup Lists'!$B$11:$C$29,2,FALSE)="FLIP",1,0),"")</f>
        <v/>
      </c>
      <c r="O3334" s="1" t="b">
        <f>ISNUMBER(MATCH($E3334,'VLookup Lists'!$E$2:$E$17,0))</f>
        <v>0</v>
      </c>
    </row>
    <row r="3335" spans="1:15" ht="15" customHeight="1" x14ac:dyDescent="0.2">
      <c r="A3335" s="1" t="str">
        <f t="shared" si="45"/>
        <v/>
      </c>
      <c r="E3335" s="1" t="s">
        <v>352</v>
      </c>
      <c r="F3335" s="38"/>
      <c r="G3335" s="38"/>
      <c r="M3335" s="1">
        <f>IF(ISNUMBER(MATCH(E3335,_xlfn.VSTACK('VLookup Lists'!$E$2:$E$17,'VLookup Lists'!$H$2:$H$38,'VLookup Lists'!$J$2:$J$8),0)),1,0)</f>
        <v>0</v>
      </c>
      <c r="N3335" s="1" t="str">
        <f>IFERROR(IF(VLOOKUP($D3335,'VLookup Lists'!$B$11:$C$29,2,FALSE)="FLIP",1,0),"")</f>
        <v/>
      </c>
      <c r="O3335" s="1" t="b">
        <f>ISNUMBER(MATCH($E3335,'VLookup Lists'!$E$2:$E$17,0))</f>
        <v>0</v>
      </c>
    </row>
    <row r="3336" spans="1:15" ht="15" customHeight="1" x14ac:dyDescent="0.2">
      <c r="A3336" s="1" t="str">
        <f t="shared" si="45"/>
        <v/>
      </c>
      <c r="E3336" s="1" t="s">
        <v>352</v>
      </c>
      <c r="F3336" s="38"/>
      <c r="G3336" s="38"/>
      <c r="M3336" s="1">
        <f>IF(ISNUMBER(MATCH(E3336,_xlfn.VSTACK('VLookup Lists'!$E$2:$E$17,'VLookup Lists'!$H$2:$H$38,'VLookup Lists'!$J$2:$J$8),0)),1,0)</f>
        <v>0</v>
      </c>
      <c r="N3336" s="1" t="str">
        <f>IFERROR(IF(VLOOKUP($D3336,'VLookup Lists'!$B$11:$C$29,2,FALSE)="FLIP",1,0),"")</f>
        <v/>
      </c>
      <c r="O3336" s="1" t="b">
        <f>ISNUMBER(MATCH($E3336,'VLookup Lists'!$E$2:$E$17,0))</f>
        <v>0</v>
      </c>
    </row>
    <row r="3337" spans="1:15" ht="15" customHeight="1" x14ac:dyDescent="0.2">
      <c r="A3337" s="1" t="str">
        <f t="shared" si="45"/>
        <v/>
      </c>
      <c r="E3337" s="1" t="s">
        <v>352</v>
      </c>
      <c r="F3337" s="38"/>
      <c r="G3337" s="38"/>
      <c r="M3337" s="1">
        <f>IF(ISNUMBER(MATCH(E3337,_xlfn.VSTACK('VLookup Lists'!$E$2:$E$17,'VLookup Lists'!$H$2:$H$38,'VLookup Lists'!$J$2:$J$8),0)),1,0)</f>
        <v>0</v>
      </c>
      <c r="N3337" s="1" t="str">
        <f>IFERROR(IF(VLOOKUP($D3337,'VLookup Lists'!$B$11:$C$29,2,FALSE)="FLIP",1,0),"")</f>
        <v/>
      </c>
      <c r="O3337" s="1" t="b">
        <f>ISNUMBER(MATCH($E3337,'VLookup Lists'!$E$2:$E$17,0))</f>
        <v>0</v>
      </c>
    </row>
    <row r="3338" spans="1:15" ht="15" customHeight="1" x14ac:dyDescent="0.2">
      <c r="A3338" s="1" t="str">
        <f t="shared" si="45"/>
        <v/>
      </c>
      <c r="E3338" s="1" t="s">
        <v>352</v>
      </c>
      <c r="F3338" s="38"/>
      <c r="G3338" s="38"/>
      <c r="M3338" s="1">
        <f>IF(ISNUMBER(MATCH(E3338,_xlfn.VSTACK('VLookup Lists'!$E$2:$E$17,'VLookup Lists'!$H$2:$H$38,'VLookup Lists'!$J$2:$J$8),0)),1,0)</f>
        <v>0</v>
      </c>
      <c r="N3338" s="1" t="str">
        <f>IFERROR(IF(VLOOKUP($D3338,'VLookup Lists'!$B$11:$C$29,2,FALSE)="FLIP",1,0),"")</f>
        <v/>
      </c>
      <c r="O3338" s="1" t="b">
        <f>ISNUMBER(MATCH($E3338,'VLookup Lists'!$E$2:$E$17,0))</f>
        <v>0</v>
      </c>
    </row>
    <row r="3339" spans="1:15" ht="15" customHeight="1" x14ac:dyDescent="0.2">
      <c r="A3339" s="1" t="str">
        <f t="shared" si="45"/>
        <v/>
      </c>
      <c r="E3339" s="1" t="s">
        <v>352</v>
      </c>
      <c r="F3339" s="38"/>
      <c r="G3339" s="38"/>
      <c r="M3339" s="1">
        <f>IF(ISNUMBER(MATCH(E3339,_xlfn.VSTACK('VLookup Lists'!$E$2:$E$17,'VLookup Lists'!$H$2:$H$38,'VLookup Lists'!$J$2:$J$8),0)),1,0)</f>
        <v>0</v>
      </c>
      <c r="N3339" s="1" t="str">
        <f>IFERROR(IF(VLOOKUP($D3339,'VLookup Lists'!$B$11:$C$29,2,FALSE)="FLIP",1,0),"")</f>
        <v/>
      </c>
      <c r="O3339" s="1" t="b">
        <f>ISNUMBER(MATCH($E3339,'VLookup Lists'!$E$2:$E$17,0))</f>
        <v>0</v>
      </c>
    </row>
    <row r="3340" spans="1:15" ht="15" customHeight="1" x14ac:dyDescent="0.2">
      <c r="A3340" s="1" t="str">
        <f t="shared" si="45"/>
        <v/>
      </c>
      <c r="E3340" s="1" t="s">
        <v>352</v>
      </c>
      <c r="F3340" s="38"/>
      <c r="G3340" s="38"/>
      <c r="M3340" s="1">
        <f>IF(ISNUMBER(MATCH(E3340,_xlfn.VSTACK('VLookup Lists'!$E$2:$E$17,'VLookup Lists'!$H$2:$H$38,'VLookup Lists'!$J$2:$J$8),0)),1,0)</f>
        <v>0</v>
      </c>
      <c r="N3340" s="1" t="str">
        <f>IFERROR(IF(VLOOKUP($D3340,'VLookup Lists'!$B$11:$C$29,2,FALSE)="FLIP",1,0),"")</f>
        <v/>
      </c>
      <c r="O3340" s="1" t="b">
        <f>ISNUMBER(MATCH($E3340,'VLookup Lists'!$E$2:$E$17,0))</f>
        <v>0</v>
      </c>
    </row>
    <row r="3341" spans="1:15" ht="15" customHeight="1" x14ac:dyDescent="0.2">
      <c r="A3341" s="1" t="str">
        <f t="shared" si="45"/>
        <v/>
      </c>
      <c r="E3341" s="1" t="s">
        <v>352</v>
      </c>
      <c r="F3341" s="38"/>
      <c r="G3341" s="38"/>
      <c r="M3341" s="1">
        <f>IF(ISNUMBER(MATCH(E3341,_xlfn.VSTACK('VLookup Lists'!$E$2:$E$17,'VLookup Lists'!$H$2:$H$38,'VLookup Lists'!$J$2:$J$8),0)),1,0)</f>
        <v>0</v>
      </c>
      <c r="N3341" s="1" t="str">
        <f>IFERROR(IF(VLOOKUP($D3341,'VLookup Lists'!$B$11:$C$29,2,FALSE)="FLIP",1,0),"")</f>
        <v/>
      </c>
      <c r="O3341" s="1" t="b">
        <f>ISNUMBER(MATCH($E3341,'VLookup Lists'!$E$2:$E$17,0))</f>
        <v>0</v>
      </c>
    </row>
    <row r="3342" spans="1:15" ht="15" customHeight="1" x14ac:dyDescent="0.2">
      <c r="A3342" s="1" t="str">
        <f t="shared" si="45"/>
        <v/>
      </c>
      <c r="E3342" s="1" t="s">
        <v>352</v>
      </c>
      <c r="F3342" s="38"/>
      <c r="G3342" s="38"/>
      <c r="M3342" s="1">
        <f>IF(ISNUMBER(MATCH(E3342,_xlfn.VSTACK('VLookup Lists'!$E$2:$E$17,'VLookup Lists'!$H$2:$H$38,'VLookup Lists'!$J$2:$J$8),0)),1,0)</f>
        <v>0</v>
      </c>
      <c r="N3342" s="1" t="str">
        <f>IFERROR(IF(VLOOKUP($D3342,'VLookup Lists'!$B$11:$C$29,2,FALSE)="FLIP",1,0),"")</f>
        <v/>
      </c>
      <c r="O3342" s="1" t="b">
        <f>ISNUMBER(MATCH($E3342,'VLookup Lists'!$E$2:$E$17,0))</f>
        <v>0</v>
      </c>
    </row>
    <row r="3343" spans="1:15" ht="15" customHeight="1" x14ac:dyDescent="0.2">
      <c r="A3343" s="1" t="str">
        <f t="shared" si="45"/>
        <v/>
      </c>
      <c r="E3343" s="1" t="s">
        <v>352</v>
      </c>
      <c r="F3343" s="38"/>
      <c r="G3343" s="38"/>
      <c r="M3343" s="1">
        <f>IF(ISNUMBER(MATCH(E3343,_xlfn.VSTACK('VLookup Lists'!$E$2:$E$17,'VLookup Lists'!$H$2:$H$38,'VLookup Lists'!$J$2:$J$8),0)),1,0)</f>
        <v>0</v>
      </c>
      <c r="N3343" s="1" t="str">
        <f>IFERROR(IF(VLOOKUP($D3343,'VLookup Lists'!$B$11:$C$29,2,FALSE)="FLIP",1,0),"")</f>
        <v/>
      </c>
      <c r="O3343" s="1" t="b">
        <f>ISNUMBER(MATCH($E3343,'VLookup Lists'!$E$2:$E$17,0))</f>
        <v>0</v>
      </c>
    </row>
    <row r="3344" spans="1:15" ht="15" customHeight="1" x14ac:dyDescent="0.2">
      <c r="A3344" s="1" t="str">
        <f t="shared" si="45"/>
        <v/>
      </c>
      <c r="E3344" s="1" t="s">
        <v>352</v>
      </c>
      <c r="F3344" s="38"/>
      <c r="G3344" s="38"/>
      <c r="M3344" s="1">
        <f>IF(ISNUMBER(MATCH(E3344,_xlfn.VSTACK('VLookup Lists'!$E$2:$E$17,'VLookup Lists'!$H$2:$H$38,'VLookup Lists'!$J$2:$J$8),0)),1,0)</f>
        <v>0</v>
      </c>
      <c r="N3344" s="1" t="str">
        <f>IFERROR(IF(VLOOKUP($D3344,'VLookup Lists'!$B$11:$C$29,2,FALSE)="FLIP",1,0),"")</f>
        <v/>
      </c>
      <c r="O3344" s="1" t="b">
        <f>ISNUMBER(MATCH($E3344,'VLookup Lists'!$E$2:$E$17,0))</f>
        <v>0</v>
      </c>
    </row>
    <row r="3345" spans="1:15" ht="15" customHeight="1" x14ac:dyDescent="0.2">
      <c r="A3345" s="1" t="str">
        <f t="shared" si="45"/>
        <v/>
      </c>
      <c r="E3345" s="1" t="s">
        <v>352</v>
      </c>
      <c r="F3345" s="38"/>
      <c r="G3345" s="38"/>
      <c r="M3345" s="1">
        <f>IF(ISNUMBER(MATCH(E3345,_xlfn.VSTACK('VLookup Lists'!$E$2:$E$17,'VLookup Lists'!$H$2:$H$38,'VLookup Lists'!$J$2:$J$8),0)),1,0)</f>
        <v>0</v>
      </c>
      <c r="N3345" s="1" t="str">
        <f>IFERROR(IF(VLOOKUP($D3345,'VLookup Lists'!$B$11:$C$29,2,FALSE)="FLIP",1,0),"")</f>
        <v/>
      </c>
      <c r="O3345" s="1" t="b">
        <f>ISNUMBER(MATCH($E3345,'VLookup Lists'!$E$2:$E$17,0))</f>
        <v>0</v>
      </c>
    </row>
    <row r="3346" spans="1:15" ht="15" customHeight="1" x14ac:dyDescent="0.2">
      <c r="A3346" s="1" t="str">
        <f t="shared" si="45"/>
        <v/>
      </c>
      <c r="E3346" s="1" t="s">
        <v>352</v>
      </c>
      <c r="F3346" s="38"/>
      <c r="G3346" s="38"/>
      <c r="M3346" s="1">
        <f>IF(ISNUMBER(MATCH(E3346,_xlfn.VSTACK('VLookup Lists'!$E$2:$E$17,'VLookup Lists'!$H$2:$H$38,'VLookup Lists'!$J$2:$J$8),0)),1,0)</f>
        <v>0</v>
      </c>
      <c r="N3346" s="1" t="str">
        <f>IFERROR(IF(VLOOKUP($D3346,'VLookup Lists'!$B$11:$C$29,2,FALSE)="FLIP",1,0),"")</f>
        <v/>
      </c>
      <c r="O3346" s="1" t="b">
        <f>ISNUMBER(MATCH($E3346,'VLookup Lists'!$E$2:$E$17,0))</f>
        <v>0</v>
      </c>
    </row>
    <row r="3347" spans="1:15" ht="15" customHeight="1" x14ac:dyDescent="0.2">
      <c r="A3347" s="1" t="str">
        <f t="shared" si="45"/>
        <v/>
      </c>
      <c r="E3347" s="1" t="s">
        <v>352</v>
      </c>
      <c r="F3347" s="38"/>
      <c r="G3347" s="38"/>
      <c r="M3347" s="1">
        <f>IF(ISNUMBER(MATCH(E3347,_xlfn.VSTACK('VLookup Lists'!$E$2:$E$17,'VLookup Lists'!$H$2:$H$38,'VLookup Lists'!$J$2:$J$8),0)),1,0)</f>
        <v>0</v>
      </c>
      <c r="N3347" s="1" t="str">
        <f>IFERROR(IF(VLOOKUP($D3347,'VLookup Lists'!$B$11:$C$29,2,FALSE)="FLIP",1,0),"")</f>
        <v/>
      </c>
      <c r="O3347" s="1" t="b">
        <f>ISNUMBER(MATCH($E3347,'VLookup Lists'!$E$2:$E$17,0))</f>
        <v>0</v>
      </c>
    </row>
    <row r="3348" spans="1:15" ht="15" customHeight="1" x14ac:dyDescent="0.2">
      <c r="A3348" s="1" t="str">
        <f t="shared" si="45"/>
        <v/>
      </c>
      <c r="E3348" s="1" t="s">
        <v>352</v>
      </c>
      <c r="F3348" s="38"/>
      <c r="G3348" s="38"/>
      <c r="M3348" s="1">
        <f>IF(ISNUMBER(MATCH(E3348,_xlfn.VSTACK('VLookup Lists'!$E$2:$E$17,'VLookup Lists'!$H$2:$H$38,'VLookup Lists'!$J$2:$J$8),0)),1,0)</f>
        <v>0</v>
      </c>
      <c r="N3348" s="1" t="str">
        <f>IFERROR(IF(VLOOKUP($D3348,'VLookup Lists'!$B$11:$C$29,2,FALSE)="FLIP",1,0),"")</f>
        <v/>
      </c>
      <c r="O3348" s="1" t="b">
        <f>ISNUMBER(MATCH($E3348,'VLookup Lists'!$E$2:$E$17,0))</f>
        <v>0</v>
      </c>
    </row>
    <row r="3349" spans="1:15" ht="15" customHeight="1" x14ac:dyDescent="0.2">
      <c r="A3349" s="1" t="str">
        <f t="shared" si="45"/>
        <v/>
      </c>
      <c r="E3349" s="1" t="s">
        <v>352</v>
      </c>
      <c r="F3349" s="38"/>
      <c r="G3349" s="38"/>
      <c r="M3349" s="1">
        <f>IF(ISNUMBER(MATCH(E3349,_xlfn.VSTACK('VLookup Lists'!$E$2:$E$17,'VLookup Lists'!$H$2:$H$38,'VLookup Lists'!$J$2:$J$8),0)),1,0)</f>
        <v>0</v>
      </c>
      <c r="N3349" s="1" t="str">
        <f>IFERROR(IF(VLOOKUP($D3349,'VLookup Lists'!$B$11:$C$29,2,FALSE)="FLIP",1,0),"")</f>
        <v/>
      </c>
      <c r="O3349" s="1" t="b">
        <f>ISNUMBER(MATCH($E3349,'VLookup Lists'!$E$2:$E$17,0))</f>
        <v>0</v>
      </c>
    </row>
    <row r="3350" spans="1:15" ht="15" customHeight="1" x14ac:dyDescent="0.2">
      <c r="A3350" s="1" t="str">
        <f t="shared" si="45"/>
        <v/>
      </c>
      <c r="E3350" s="1" t="s">
        <v>352</v>
      </c>
      <c r="F3350" s="38"/>
      <c r="G3350" s="38"/>
      <c r="M3350" s="1">
        <f>IF(ISNUMBER(MATCH(E3350,_xlfn.VSTACK('VLookup Lists'!$E$2:$E$17,'VLookup Lists'!$H$2:$H$38,'VLookup Lists'!$J$2:$J$8),0)),1,0)</f>
        <v>0</v>
      </c>
      <c r="N3350" s="1" t="str">
        <f>IFERROR(IF(VLOOKUP($D3350,'VLookup Lists'!$B$11:$C$29,2,FALSE)="FLIP",1,0),"")</f>
        <v/>
      </c>
      <c r="O3350" s="1" t="b">
        <f>ISNUMBER(MATCH($E3350,'VLookup Lists'!$E$2:$E$17,0))</f>
        <v>0</v>
      </c>
    </row>
    <row r="3351" spans="1:15" ht="15" customHeight="1" x14ac:dyDescent="0.2">
      <c r="A3351" s="1" t="str">
        <f t="shared" si="45"/>
        <v/>
      </c>
      <c r="E3351" s="1" t="s">
        <v>352</v>
      </c>
      <c r="F3351" s="38"/>
      <c r="G3351" s="38"/>
      <c r="M3351" s="1">
        <f>IF(ISNUMBER(MATCH(E3351,_xlfn.VSTACK('VLookup Lists'!$E$2:$E$17,'VLookup Lists'!$H$2:$H$38,'VLookup Lists'!$J$2:$J$8),0)),1,0)</f>
        <v>0</v>
      </c>
      <c r="N3351" s="1" t="str">
        <f>IFERROR(IF(VLOOKUP($D3351,'VLookup Lists'!$B$11:$C$29,2,FALSE)="FLIP",1,0),"")</f>
        <v/>
      </c>
      <c r="O3351" s="1" t="b">
        <f>ISNUMBER(MATCH($E3351,'VLookup Lists'!$E$2:$E$17,0))</f>
        <v>0</v>
      </c>
    </row>
    <row r="3352" spans="1:15" ht="15" customHeight="1" x14ac:dyDescent="0.2">
      <c r="A3352" s="1" t="str">
        <f t="shared" si="45"/>
        <v/>
      </c>
      <c r="E3352" s="1" t="s">
        <v>352</v>
      </c>
      <c r="F3352" s="38"/>
      <c r="G3352" s="38"/>
      <c r="M3352" s="1">
        <f>IF(ISNUMBER(MATCH(E3352,_xlfn.VSTACK('VLookup Lists'!$E$2:$E$17,'VLookup Lists'!$H$2:$H$38,'VLookup Lists'!$J$2:$J$8),0)),1,0)</f>
        <v>0</v>
      </c>
      <c r="N3352" s="1" t="str">
        <f>IFERROR(IF(VLOOKUP($D3352,'VLookup Lists'!$B$11:$C$29,2,FALSE)="FLIP",1,0),"")</f>
        <v/>
      </c>
      <c r="O3352" s="1" t="b">
        <f>ISNUMBER(MATCH($E3352,'VLookup Lists'!$E$2:$E$17,0))</f>
        <v>0</v>
      </c>
    </row>
    <row r="3353" spans="1:15" ht="15" customHeight="1" x14ac:dyDescent="0.2">
      <c r="A3353" s="1" t="str">
        <f t="shared" si="45"/>
        <v/>
      </c>
      <c r="E3353" s="1" t="s">
        <v>352</v>
      </c>
      <c r="F3353" s="38"/>
      <c r="G3353" s="38"/>
      <c r="M3353" s="1">
        <f>IF(ISNUMBER(MATCH(E3353,_xlfn.VSTACK('VLookup Lists'!$E$2:$E$17,'VLookup Lists'!$H$2:$H$38,'VLookup Lists'!$J$2:$J$8),0)),1,0)</f>
        <v>0</v>
      </c>
      <c r="N3353" s="1" t="str">
        <f>IFERROR(IF(VLOOKUP($D3353,'VLookup Lists'!$B$11:$C$29,2,FALSE)="FLIP",1,0),"")</f>
        <v/>
      </c>
      <c r="O3353" s="1" t="b">
        <f>ISNUMBER(MATCH($E3353,'VLookup Lists'!$E$2:$E$17,0))</f>
        <v>0</v>
      </c>
    </row>
    <row r="3354" spans="1:15" ht="15" customHeight="1" x14ac:dyDescent="0.2">
      <c r="A3354" s="1" t="str">
        <f t="shared" si="45"/>
        <v/>
      </c>
      <c r="E3354" s="1" t="s">
        <v>352</v>
      </c>
      <c r="F3354" s="38"/>
      <c r="G3354" s="38"/>
      <c r="M3354" s="1">
        <f>IF(ISNUMBER(MATCH(E3354,_xlfn.VSTACK('VLookup Lists'!$E$2:$E$17,'VLookup Lists'!$H$2:$H$38,'VLookup Lists'!$J$2:$J$8),0)),1,0)</f>
        <v>0</v>
      </c>
      <c r="N3354" s="1" t="str">
        <f>IFERROR(IF(VLOOKUP($D3354,'VLookup Lists'!$B$11:$C$29,2,FALSE)="FLIP",1,0),"")</f>
        <v/>
      </c>
      <c r="O3354" s="1" t="b">
        <f>ISNUMBER(MATCH($E3354,'VLookup Lists'!$E$2:$E$17,0))</f>
        <v>0</v>
      </c>
    </row>
    <row r="3355" spans="1:15" ht="15" customHeight="1" x14ac:dyDescent="0.2">
      <c r="A3355" s="1" t="str">
        <f t="shared" si="45"/>
        <v/>
      </c>
      <c r="E3355" s="1" t="s">
        <v>352</v>
      </c>
      <c r="F3355" s="38"/>
      <c r="G3355" s="38"/>
      <c r="M3355" s="1">
        <f>IF(ISNUMBER(MATCH(E3355,_xlfn.VSTACK('VLookup Lists'!$E$2:$E$17,'VLookup Lists'!$H$2:$H$38,'VLookup Lists'!$J$2:$J$8),0)),1,0)</f>
        <v>0</v>
      </c>
      <c r="N3355" s="1" t="str">
        <f>IFERROR(IF(VLOOKUP($D3355,'VLookup Lists'!$B$11:$C$29,2,FALSE)="FLIP",1,0),"")</f>
        <v/>
      </c>
      <c r="O3355" s="1" t="b">
        <f>ISNUMBER(MATCH($E3355,'VLookup Lists'!$E$2:$E$17,0))</f>
        <v>0</v>
      </c>
    </row>
    <row r="3356" spans="1:15" ht="15" customHeight="1" x14ac:dyDescent="0.2">
      <c r="A3356" s="1" t="str">
        <f t="shared" si="45"/>
        <v/>
      </c>
      <c r="E3356" s="1" t="s">
        <v>352</v>
      </c>
      <c r="F3356" s="38"/>
      <c r="G3356" s="38"/>
      <c r="M3356" s="1">
        <f>IF(ISNUMBER(MATCH(E3356,_xlfn.VSTACK('VLookup Lists'!$E$2:$E$17,'VLookup Lists'!$H$2:$H$38,'VLookup Lists'!$J$2:$J$8),0)),1,0)</f>
        <v>0</v>
      </c>
      <c r="N3356" s="1" t="str">
        <f>IFERROR(IF(VLOOKUP($D3356,'VLookup Lists'!$B$11:$C$29,2,FALSE)="FLIP",1,0),"")</f>
        <v/>
      </c>
      <c r="O3356" s="1" t="b">
        <f>ISNUMBER(MATCH($E3356,'VLookup Lists'!$E$2:$E$17,0))</f>
        <v>0</v>
      </c>
    </row>
    <row r="3357" spans="1:15" ht="15" customHeight="1" x14ac:dyDescent="0.2">
      <c r="A3357" s="1" t="str">
        <f t="shared" si="45"/>
        <v/>
      </c>
      <c r="E3357" s="1" t="s">
        <v>352</v>
      </c>
      <c r="F3357" s="38"/>
      <c r="G3357" s="38"/>
      <c r="M3357" s="1">
        <f>IF(ISNUMBER(MATCH(E3357,_xlfn.VSTACK('VLookup Lists'!$E$2:$E$17,'VLookup Lists'!$H$2:$H$38,'VLookup Lists'!$J$2:$J$8),0)),1,0)</f>
        <v>0</v>
      </c>
      <c r="N3357" s="1" t="str">
        <f>IFERROR(IF(VLOOKUP($D3357,'VLookup Lists'!$B$11:$C$29,2,FALSE)="FLIP",1,0),"")</f>
        <v/>
      </c>
      <c r="O3357" s="1" t="b">
        <f>ISNUMBER(MATCH($E3357,'VLookup Lists'!$E$2:$E$17,0))</f>
        <v>0</v>
      </c>
    </row>
    <row r="3358" spans="1:15" ht="15" customHeight="1" x14ac:dyDescent="0.2">
      <c r="A3358" s="1" t="str">
        <f t="shared" si="45"/>
        <v/>
      </c>
      <c r="E3358" s="1" t="s">
        <v>352</v>
      </c>
      <c r="F3358" s="38"/>
      <c r="G3358" s="38"/>
      <c r="M3358" s="1">
        <f>IF(ISNUMBER(MATCH(E3358,_xlfn.VSTACK('VLookup Lists'!$E$2:$E$17,'VLookup Lists'!$H$2:$H$38,'VLookup Lists'!$J$2:$J$8),0)),1,0)</f>
        <v>0</v>
      </c>
      <c r="N3358" s="1" t="str">
        <f>IFERROR(IF(VLOOKUP($D3358,'VLookup Lists'!$B$11:$C$29,2,FALSE)="FLIP",1,0),"")</f>
        <v/>
      </c>
      <c r="O3358" s="1" t="b">
        <f>ISNUMBER(MATCH($E3358,'VLookup Lists'!$E$2:$E$17,0))</f>
        <v>0</v>
      </c>
    </row>
    <row r="3359" spans="1:15" ht="15" customHeight="1" x14ac:dyDescent="0.2">
      <c r="A3359" s="1" t="str">
        <f t="shared" si="45"/>
        <v/>
      </c>
      <c r="E3359" s="1" t="s">
        <v>352</v>
      </c>
      <c r="F3359" s="38"/>
      <c r="G3359" s="38"/>
      <c r="M3359" s="1">
        <f>IF(ISNUMBER(MATCH(E3359,_xlfn.VSTACK('VLookup Lists'!$E$2:$E$17,'VLookup Lists'!$H$2:$H$38,'VLookup Lists'!$J$2:$J$8),0)),1,0)</f>
        <v>0</v>
      </c>
      <c r="N3359" s="1" t="str">
        <f>IFERROR(IF(VLOOKUP($D3359,'VLookup Lists'!$B$11:$C$29,2,FALSE)="FLIP",1,0),"")</f>
        <v/>
      </c>
      <c r="O3359" s="1" t="b">
        <f>ISNUMBER(MATCH($E3359,'VLookup Lists'!$E$2:$E$17,0))</f>
        <v>0</v>
      </c>
    </row>
    <row r="3360" spans="1:15" ht="15" customHeight="1" x14ac:dyDescent="0.2">
      <c r="A3360" s="1" t="str">
        <f t="shared" si="45"/>
        <v/>
      </c>
      <c r="E3360" s="1" t="s">
        <v>352</v>
      </c>
      <c r="F3360" s="38"/>
      <c r="G3360" s="38"/>
      <c r="M3360" s="1">
        <f>IF(ISNUMBER(MATCH(E3360,_xlfn.VSTACK('VLookup Lists'!$E$2:$E$17,'VLookup Lists'!$H$2:$H$38,'VLookup Lists'!$J$2:$J$8),0)),1,0)</f>
        <v>0</v>
      </c>
      <c r="N3360" s="1" t="str">
        <f>IFERROR(IF(VLOOKUP($D3360,'VLookup Lists'!$B$11:$C$29,2,FALSE)="FLIP",1,0),"")</f>
        <v/>
      </c>
      <c r="O3360" s="1" t="b">
        <f>ISNUMBER(MATCH($E3360,'VLookup Lists'!$E$2:$E$17,0))</f>
        <v>0</v>
      </c>
    </row>
    <row r="3361" spans="1:15" ht="15" customHeight="1" x14ac:dyDescent="0.2">
      <c r="A3361" s="1" t="str">
        <f t="shared" si="45"/>
        <v/>
      </c>
      <c r="E3361" s="1" t="s">
        <v>352</v>
      </c>
      <c r="F3361" s="38"/>
      <c r="G3361" s="38"/>
      <c r="M3361" s="1">
        <f>IF(ISNUMBER(MATCH(E3361,_xlfn.VSTACK('VLookup Lists'!$E$2:$E$17,'VLookup Lists'!$H$2:$H$38,'VLookup Lists'!$J$2:$J$8),0)),1,0)</f>
        <v>0</v>
      </c>
      <c r="N3361" s="1" t="str">
        <f>IFERROR(IF(VLOOKUP($D3361,'VLookup Lists'!$B$11:$C$29,2,FALSE)="FLIP",1,0),"")</f>
        <v/>
      </c>
      <c r="O3361" s="1" t="b">
        <f>ISNUMBER(MATCH($E3361,'VLookup Lists'!$E$2:$E$17,0))</f>
        <v>0</v>
      </c>
    </row>
    <row r="3362" spans="1:15" ht="15" customHeight="1" x14ac:dyDescent="0.2">
      <c r="A3362" s="1" t="str">
        <f t="shared" si="45"/>
        <v/>
      </c>
      <c r="E3362" s="1" t="s">
        <v>352</v>
      </c>
      <c r="F3362" s="38"/>
      <c r="G3362" s="38"/>
      <c r="M3362" s="1">
        <f>IF(ISNUMBER(MATCH(E3362,_xlfn.VSTACK('VLookup Lists'!$E$2:$E$17,'VLookup Lists'!$H$2:$H$38,'VLookup Lists'!$J$2:$J$8),0)),1,0)</f>
        <v>0</v>
      </c>
      <c r="N3362" s="1" t="str">
        <f>IFERROR(IF(VLOOKUP($D3362,'VLookup Lists'!$B$11:$C$29,2,FALSE)="FLIP",1,0),"")</f>
        <v/>
      </c>
      <c r="O3362" s="1" t="b">
        <f>ISNUMBER(MATCH($E3362,'VLookup Lists'!$E$2:$E$17,0))</f>
        <v>0</v>
      </c>
    </row>
    <row r="3363" spans="1:15" ht="15" customHeight="1" x14ac:dyDescent="0.2">
      <c r="A3363" s="1" t="str">
        <f t="shared" si="45"/>
        <v/>
      </c>
      <c r="E3363" s="1" t="s">
        <v>352</v>
      </c>
      <c r="F3363" s="38"/>
      <c r="G3363" s="38"/>
      <c r="M3363" s="1">
        <f>IF(ISNUMBER(MATCH(E3363,_xlfn.VSTACK('VLookup Lists'!$E$2:$E$17,'VLookup Lists'!$H$2:$H$38,'VLookup Lists'!$J$2:$J$8),0)),1,0)</f>
        <v>0</v>
      </c>
      <c r="N3363" s="1" t="str">
        <f>IFERROR(IF(VLOOKUP($D3363,'VLookup Lists'!$B$11:$C$29,2,FALSE)="FLIP",1,0),"")</f>
        <v/>
      </c>
      <c r="O3363" s="1" t="b">
        <f>ISNUMBER(MATCH($E3363,'VLookup Lists'!$E$2:$E$17,0))</f>
        <v>0</v>
      </c>
    </row>
    <row r="3364" spans="1:15" ht="15" customHeight="1" x14ac:dyDescent="0.2">
      <c r="A3364" s="1" t="str">
        <f t="shared" si="45"/>
        <v/>
      </c>
      <c r="E3364" s="1" t="s">
        <v>352</v>
      </c>
      <c r="F3364" s="38"/>
      <c r="G3364" s="38"/>
      <c r="M3364" s="1">
        <f>IF(ISNUMBER(MATCH(E3364,_xlfn.VSTACK('VLookup Lists'!$E$2:$E$17,'VLookup Lists'!$H$2:$H$38,'VLookup Lists'!$J$2:$J$8),0)),1,0)</f>
        <v>0</v>
      </c>
      <c r="N3364" s="1" t="str">
        <f>IFERROR(IF(VLOOKUP($D3364,'VLookup Lists'!$B$11:$C$29,2,FALSE)="FLIP",1,0),"")</f>
        <v/>
      </c>
      <c r="O3364" s="1" t="b">
        <f>ISNUMBER(MATCH($E3364,'VLookup Lists'!$E$2:$E$17,0))</f>
        <v>0</v>
      </c>
    </row>
    <row r="3365" spans="1:15" ht="15" customHeight="1" x14ac:dyDescent="0.2">
      <c r="A3365" s="1" t="str">
        <f t="shared" si="45"/>
        <v/>
      </c>
      <c r="E3365" s="1" t="s">
        <v>352</v>
      </c>
      <c r="F3365" s="38"/>
      <c r="G3365" s="38"/>
      <c r="M3365" s="1">
        <f>IF(ISNUMBER(MATCH(E3365,_xlfn.VSTACK('VLookup Lists'!$E$2:$E$17,'VLookup Lists'!$H$2:$H$38,'VLookup Lists'!$J$2:$J$8),0)),1,0)</f>
        <v>0</v>
      </c>
      <c r="N3365" s="1" t="str">
        <f>IFERROR(IF(VLOOKUP($D3365,'VLookup Lists'!$B$11:$C$29,2,FALSE)="FLIP",1,0),"")</f>
        <v/>
      </c>
      <c r="O3365" s="1" t="b">
        <f>ISNUMBER(MATCH($E3365,'VLookup Lists'!$E$2:$E$17,0))</f>
        <v>0</v>
      </c>
    </row>
    <row r="3366" spans="1:15" ht="15" customHeight="1" x14ac:dyDescent="0.2">
      <c r="A3366" s="1" t="str">
        <f t="shared" si="45"/>
        <v/>
      </c>
      <c r="E3366" s="1" t="s">
        <v>352</v>
      </c>
      <c r="F3366" s="38"/>
      <c r="G3366" s="38"/>
      <c r="M3366" s="1">
        <f>IF(ISNUMBER(MATCH(E3366,_xlfn.VSTACK('VLookup Lists'!$E$2:$E$17,'VLookup Lists'!$H$2:$H$38,'VLookup Lists'!$J$2:$J$8),0)),1,0)</f>
        <v>0</v>
      </c>
      <c r="N3366" s="1" t="str">
        <f>IFERROR(IF(VLOOKUP($D3366,'VLookup Lists'!$B$11:$C$29,2,FALSE)="FLIP",1,0),"")</f>
        <v/>
      </c>
      <c r="O3366" s="1" t="b">
        <f>ISNUMBER(MATCH($E3366,'VLookup Lists'!$E$2:$E$17,0))</f>
        <v>0</v>
      </c>
    </row>
    <row r="3367" spans="1:15" ht="15" customHeight="1" x14ac:dyDescent="0.2">
      <c r="A3367" s="1" t="str">
        <f t="shared" si="45"/>
        <v/>
      </c>
      <c r="E3367" s="1" t="s">
        <v>352</v>
      </c>
      <c r="F3367" s="38"/>
      <c r="G3367" s="38"/>
      <c r="M3367" s="1">
        <f>IF(ISNUMBER(MATCH(E3367,_xlfn.VSTACK('VLookup Lists'!$E$2:$E$17,'VLookup Lists'!$H$2:$H$38,'VLookup Lists'!$J$2:$J$8),0)),1,0)</f>
        <v>0</v>
      </c>
      <c r="N3367" s="1" t="str">
        <f>IFERROR(IF(VLOOKUP($D3367,'VLookup Lists'!$B$11:$C$29,2,FALSE)="FLIP",1,0),"")</f>
        <v/>
      </c>
      <c r="O3367" s="1" t="b">
        <f>ISNUMBER(MATCH($E3367,'VLookup Lists'!$E$2:$E$17,0))</f>
        <v>0</v>
      </c>
    </row>
    <row r="3368" spans="1:15" ht="15" customHeight="1" x14ac:dyDescent="0.2">
      <c r="A3368" s="1" t="str">
        <f t="shared" si="45"/>
        <v/>
      </c>
      <c r="E3368" s="1" t="s">
        <v>352</v>
      </c>
      <c r="F3368" s="38"/>
      <c r="G3368" s="38"/>
      <c r="M3368" s="1">
        <f>IF(ISNUMBER(MATCH(E3368,_xlfn.VSTACK('VLookup Lists'!$E$2:$E$17,'VLookup Lists'!$H$2:$H$38,'VLookup Lists'!$J$2:$J$8),0)),1,0)</f>
        <v>0</v>
      </c>
      <c r="N3368" s="1" t="str">
        <f>IFERROR(IF(VLOOKUP($D3368,'VLookup Lists'!$B$11:$C$29,2,FALSE)="FLIP",1,0),"")</f>
        <v/>
      </c>
      <c r="O3368" s="1" t="b">
        <f>ISNUMBER(MATCH($E3368,'VLookup Lists'!$E$2:$E$17,0))</f>
        <v>0</v>
      </c>
    </row>
    <row r="3369" spans="1:15" ht="15" customHeight="1" x14ac:dyDescent="0.2">
      <c r="A3369" s="1" t="str">
        <f t="shared" si="45"/>
        <v/>
      </c>
      <c r="E3369" s="1" t="s">
        <v>352</v>
      </c>
      <c r="F3369" s="38"/>
      <c r="G3369" s="38"/>
      <c r="M3369" s="1">
        <f>IF(ISNUMBER(MATCH(E3369,_xlfn.VSTACK('VLookup Lists'!$E$2:$E$17,'VLookup Lists'!$H$2:$H$38,'VLookup Lists'!$J$2:$J$8),0)),1,0)</f>
        <v>0</v>
      </c>
      <c r="N3369" s="1" t="str">
        <f>IFERROR(IF(VLOOKUP($D3369,'VLookup Lists'!$B$11:$C$29,2,FALSE)="FLIP",1,0),"")</f>
        <v/>
      </c>
      <c r="O3369" s="1" t="b">
        <f>ISNUMBER(MATCH($E3369,'VLookup Lists'!$E$2:$E$17,0))</f>
        <v>0</v>
      </c>
    </row>
    <row r="3370" spans="1:15" ht="15" customHeight="1" x14ac:dyDescent="0.2">
      <c r="A3370" s="1" t="str">
        <f t="shared" si="45"/>
        <v/>
      </c>
      <c r="E3370" s="1" t="s">
        <v>352</v>
      </c>
      <c r="F3370" s="38"/>
      <c r="G3370" s="38"/>
      <c r="M3370" s="1">
        <f>IF(ISNUMBER(MATCH(E3370,_xlfn.VSTACK('VLookup Lists'!$E$2:$E$17,'VLookup Lists'!$H$2:$H$38,'VLookup Lists'!$J$2:$J$8),0)),1,0)</f>
        <v>0</v>
      </c>
      <c r="N3370" s="1" t="str">
        <f>IFERROR(IF(VLOOKUP($D3370,'VLookup Lists'!$B$11:$C$29,2,FALSE)="FLIP",1,0),"")</f>
        <v/>
      </c>
      <c r="O3370" s="1" t="b">
        <f>ISNUMBER(MATCH($E3370,'VLookup Lists'!$E$2:$E$17,0))</f>
        <v>0</v>
      </c>
    </row>
    <row r="3371" spans="1:15" ht="15" customHeight="1" x14ac:dyDescent="0.2">
      <c r="A3371" s="1" t="str">
        <f t="shared" si="45"/>
        <v/>
      </c>
      <c r="E3371" s="1" t="s">
        <v>352</v>
      </c>
      <c r="F3371" s="38"/>
      <c r="G3371" s="38"/>
      <c r="M3371" s="1">
        <f>IF(ISNUMBER(MATCH(E3371,_xlfn.VSTACK('VLookup Lists'!$E$2:$E$17,'VLookup Lists'!$H$2:$H$38,'VLookup Lists'!$J$2:$J$8),0)),1,0)</f>
        <v>0</v>
      </c>
      <c r="N3371" s="1" t="str">
        <f>IFERROR(IF(VLOOKUP($D3371,'VLookup Lists'!$B$11:$C$29,2,FALSE)="FLIP",1,0),"")</f>
        <v/>
      </c>
      <c r="O3371" s="1" t="b">
        <f>ISNUMBER(MATCH($E3371,'VLookup Lists'!$E$2:$E$17,0))</f>
        <v>0</v>
      </c>
    </row>
    <row r="3372" spans="1:15" ht="15" customHeight="1" x14ac:dyDescent="0.2">
      <c r="A3372" s="1" t="str">
        <f t="shared" si="45"/>
        <v/>
      </c>
      <c r="E3372" s="1" t="s">
        <v>352</v>
      </c>
      <c r="F3372" s="38"/>
      <c r="G3372" s="38"/>
      <c r="M3372" s="1">
        <f>IF(ISNUMBER(MATCH(E3372,_xlfn.VSTACK('VLookup Lists'!$E$2:$E$17,'VLookup Lists'!$H$2:$H$38,'VLookup Lists'!$J$2:$J$8),0)),1,0)</f>
        <v>0</v>
      </c>
      <c r="N3372" s="1" t="str">
        <f>IFERROR(IF(VLOOKUP($D3372,'VLookup Lists'!$B$11:$C$29,2,FALSE)="FLIP",1,0),"")</f>
        <v/>
      </c>
      <c r="O3372" s="1" t="b">
        <f>ISNUMBER(MATCH($E3372,'VLookup Lists'!$E$2:$E$17,0))</f>
        <v>0</v>
      </c>
    </row>
    <row r="3373" spans="1:15" ht="15" customHeight="1" x14ac:dyDescent="0.2">
      <c r="A3373" s="1" t="str">
        <f t="shared" si="45"/>
        <v/>
      </c>
      <c r="E3373" s="1" t="s">
        <v>352</v>
      </c>
      <c r="F3373" s="38"/>
      <c r="G3373" s="38"/>
      <c r="M3373" s="1">
        <f>IF(ISNUMBER(MATCH(E3373,_xlfn.VSTACK('VLookup Lists'!$E$2:$E$17,'VLookup Lists'!$H$2:$H$38,'VLookup Lists'!$J$2:$J$8),0)),1,0)</f>
        <v>0</v>
      </c>
      <c r="N3373" s="1" t="str">
        <f>IFERROR(IF(VLOOKUP($D3373,'VLookup Lists'!$B$11:$C$29,2,FALSE)="FLIP",1,0),"")</f>
        <v/>
      </c>
      <c r="O3373" s="1" t="b">
        <f>ISNUMBER(MATCH($E3373,'VLookup Lists'!$E$2:$E$17,0))</f>
        <v>0</v>
      </c>
    </row>
    <row r="3374" spans="1:15" ht="15" customHeight="1" x14ac:dyDescent="0.2">
      <c r="A3374" s="1" t="str">
        <f t="shared" si="45"/>
        <v/>
      </c>
      <c r="E3374" s="1" t="s">
        <v>352</v>
      </c>
      <c r="F3374" s="38"/>
      <c r="G3374" s="38"/>
      <c r="M3374" s="1">
        <f>IF(ISNUMBER(MATCH(E3374,_xlfn.VSTACK('VLookup Lists'!$E$2:$E$17,'VLookup Lists'!$H$2:$H$38,'VLookup Lists'!$J$2:$J$8),0)),1,0)</f>
        <v>0</v>
      </c>
      <c r="N3374" s="1" t="str">
        <f>IFERROR(IF(VLOOKUP($D3374,'VLookup Lists'!$B$11:$C$29,2,FALSE)="FLIP",1,0),"")</f>
        <v/>
      </c>
      <c r="O3374" s="1" t="b">
        <f>ISNUMBER(MATCH($E3374,'VLookup Lists'!$E$2:$E$17,0))</f>
        <v>0</v>
      </c>
    </row>
    <row r="3375" spans="1:15" ht="15" customHeight="1" x14ac:dyDescent="0.2">
      <c r="A3375" s="1" t="str">
        <f t="shared" si="45"/>
        <v/>
      </c>
      <c r="E3375" s="1" t="s">
        <v>352</v>
      </c>
      <c r="F3375" s="38"/>
      <c r="G3375" s="38"/>
      <c r="M3375" s="1">
        <f>IF(ISNUMBER(MATCH(E3375,_xlfn.VSTACK('VLookup Lists'!$E$2:$E$17,'VLookup Lists'!$H$2:$H$38,'VLookup Lists'!$J$2:$J$8),0)),1,0)</f>
        <v>0</v>
      </c>
      <c r="N3375" s="1" t="str">
        <f>IFERROR(IF(VLOOKUP($D3375,'VLookup Lists'!$B$11:$C$29,2,FALSE)="FLIP",1,0),"")</f>
        <v/>
      </c>
      <c r="O3375" s="1" t="b">
        <f>ISNUMBER(MATCH($E3375,'VLookup Lists'!$E$2:$E$17,0))</f>
        <v>0</v>
      </c>
    </row>
    <row r="3376" spans="1:15" ht="15" customHeight="1" x14ac:dyDescent="0.2">
      <c r="A3376" s="1" t="str">
        <f t="shared" si="45"/>
        <v/>
      </c>
      <c r="E3376" s="1" t="s">
        <v>352</v>
      </c>
      <c r="F3376" s="38"/>
      <c r="G3376" s="38"/>
      <c r="M3376" s="1">
        <f>IF(ISNUMBER(MATCH(E3376,_xlfn.VSTACK('VLookup Lists'!$E$2:$E$17,'VLookup Lists'!$H$2:$H$38,'VLookup Lists'!$J$2:$J$8),0)),1,0)</f>
        <v>0</v>
      </c>
      <c r="N3376" s="1" t="str">
        <f>IFERROR(IF(VLOOKUP($D3376,'VLookup Lists'!$B$11:$C$29,2,FALSE)="FLIP",1,0),"")</f>
        <v/>
      </c>
      <c r="O3376" s="1" t="b">
        <f>ISNUMBER(MATCH($E3376,'VLookup Lists'!$E$2:$E$17,0))</f>
        <v>0</v>
      </c>
    </row>
    <row r="3377" spans="1:15" ht="15" customHeight="1" x14ac:dyDescent="0.2">
      <c r="A3377" s="1" t="str">
        <f t="shared" si="45"/>
        <v/>
      </c>
      <c r="E3377" s="1" t="s">
        <v>352</v>
      </c>
      <c r="F3377" s="38"/>
      <c r="G3377" s="38"/>
      <c r="M3377" s="1">
        <f>IF(ISNUMBER(MATCH(E3377,_xlfn.VSTACK('VLookup Lists'!$E$2:$E$17,'VLookup Lists'!$H$2:$H$38,'VLookup Lists'!$J$2:$J$8),0)),1,0)</f>
        <v>0</v>
      </c>
      <c r="N3377" s="1" t="str">
        <f>IFERROR(IF(VLOOKUP($D3377,'VLookup Lists'!$B$11:$C$29,2,FALSE)="FLIP",1,0),"")</f>
        <v/>
      </c>
      <c r="O3377" s="1" t="b">
        <f>ISNUMBER(MATCH($E3377,'VLookup Lists'!$E$2:$E$17,0))</f>
        <v>0</v>
      </c>
    </row>
    <row r="3378" spans="1:15" ht="15" customHeight="1" x14ac:dyDescent="0.2">
      <c r="A3378" s="1" t="str">
        <f t="shared" si="45"/>
        <v/>
      </c>
      <c r="E3378" s="1" t="s">
        <v>352</v>
      </c>
      <c r="F3378" s="38"/>
      <c r="G3378" s="38"/>
      <c r="M3378" s="1">
        <f>IF(ISNUMBER(MATCH(E3378,_xlfn.VSTACK('VLookup Lists'!$E$2:$E$17,'VLookup Lists'!$H$2:$H$38,'VLookup Lists'!$J$2:$J$8),0)),1,0)</f>
        <v>0</v>
      </c>
      <c r="N3378" s="1" t="str">
        <f>IFERROR(IF(VLOOKUP($D3378,'VLookup Lists'!$B$11:$C$29,2,FALSE)="FLIP",1,0),"")</f>
        <v/>
      </c>
      <c r="O3378" s="1" t="b">
        <f>ISNUMBER(MATCH($E3378,'VLookup Lists'!$E$2:$E$17,0))</f>
        <v>0</v>
      </c>
    </row>
    <row r="3379" spans="1:15" ht="15" customHeight="1" x14ac:dyDescent="0.2">
      <c r="A3379" s="1" t="str">
        <f t="shared" si="45"/>
        <v/>
      </c>
      <c r="E3379" s="1" t="s">
        <v>352</v>
      </c>
      <c r="F3379" s="38"/>
      <c r="G3379" s="38"/>
      <c r="M3379" s="1">
        <f>IF(ISNUMBER(MATCH(E3379,_xlfn.VSTACK('VLookup Lists'!$E$2:$E$17,'VLookup Lists'!$H$2:$H$38,'VLookup Lists'!$J$2:$J$8),0)),1,0)</f>
        <v>0</v>
      </c>
      <c r="N3379" s="1" t="str">
        <f>IFERROR(IF(VLOOKUP($D3379,'VLookup Lists'!$B$11:$C$29,2,FALSE)="FLIP",1,0),"")</f>
        <v/>
      </c>
      <c r="O3379" s="1" t="b">
        <f>ISNUMBER(MATCH($E3379,'VLookup Lists'!$E$2:$E$17,0))</f>
        <v>0</v>
      </c>
    </row>
    <row r="3380" spans="1:15" ht="15" customHeight="1" x14ac:dyDescent="0.2">
      <c r="A3380" s="1" t="str">
        <f t="shared" si="45"/>
        <v/>
      </c>
      <c r="E3380" s="1" t="s">
        <v>352</v>
      </c>
      <c r="F3380" s="38"/>
      <c r="G3380" s="38"/>
      <c r="M3380" s="1">
        <f>IF(ISNUMBER(MATCH(E3380,_xlfn.VSTACK('VLookup Lists'!$E$2:$E$17,'VLookup Lists'!$H$2:$H$38,'VLookup Lists'!$J$2:$J$8),0)),1,0)</f>
        <v>0</v>
      </c>
      <c r="N3380" s="1" t="str">
        <f>IFERROR(IF(VLOOKUP($D3380,'VLookup Lists'!$B$11:$C$29,2,FALSE)="FLIP",1,0),"")</f>
        <v/>
      </c>
      <c r="O3380" s="1" t="b">
        <f>ISNUMBER(MATCH($E3380,'VLookup Lists'!$E$2:$E$17,0))</f>
        <v>0</v>
      </c>
    </row>
    <row r="3381" spans="1:15" ht="15" customHeight="1" x14ac:dyDescent="0.2">
      <c r="A3381" s="1" t="str">
        <f t="shared" si="45"/>
        <v/>
      </c>
      <c r="E3381" s="1" t="s">
        <v>352</v>
      </c>
      <c r="F3381" s="38"/>
      <c r="G3381" s="38"/>
      <c r="M3381" s="1">
        <f>IF(ISNUMBER(MATCH(E3381,_xlfn.VSTACK('VLookup Lists'!$E$2:$E$17,'VLookup Lists'!$H$2:$H$38,'VLookup Lists'!$J$2:$J$8),0)),1,0)</f>
        <v>0</v>
      </c>
      <c r="N3381" s="1" t="str">
        <f>IFERROR(IF(VLOOKUP($D3381,'VLookup Lists'!$B$11:$C$29,2,FALSE)="FLIP",1,0),"")</f>
        <v/>
      </c>
      <c r="O3381" s="1" t="b">
        <f>ISNUMBER(MATCH($E3381,'VLookup Lists'!$E$2:$E$17,0))</f>
        <v>0</v>
      </c>
    </row>
    <row r="3382" spans="1:15" ht="15" customHeight="1" x14ac:dyDescent="0.2">
      <c r="A3382" s="1" t="str">
        <f t="shared" si="45"/>
        <v/>
      </c>
      <c r="E3382" s="1" t="s">
        <v>352</v>
      </c>
      <c r="F3382" s="38"/>
      <c r="G3382" s="38"/>
      <c r="M3382" s="1">
        <f>IF(ISNUMBER(MATCH(E3382,_xlfn.VSTACK('VLookup Lists'!$E$2:$E$17,'VLookup Lists'!$H$2:$H$38,'VLookup Lists'!$J$2:$J$8),0)),1,0)</f>
        <v>0</v>
      </c>
      <c r="N3382" s="1" t="str">
        <f>IFERROR(IF(VLOOKUP($D3382,'VLookup Lists'!$B$11:$C$29,2,FALSE)="FLIP",1,0),"")</f>
        <v/>
      </c>
      <c r="O3382" s="1" t="b">
        <f>ISNUMBER(MATCH($E3382,'VLookup Lists'!$E$2:$E$17,0))</f>
        <v>0</v>
      </c>
    </row>
    <row r="3383" spans="1:15" ht="15" customHeight="1" x14ac:dyDescent="0.2">
      <c r="A3383" s="1" t="str">
        <f t="shared" si="45"/>
        <v/>
      </c>
      <c r="E3383" s="1" t="s">
        <v>352</v>
      </c>
      <c r="F3383" s="38"/>
      <c r="G3383" s="38"/>
      <c r="M3383" s="1">
        <f>IF(ISNUMBER(MATCH(E3383,_xlfn.VSTACK('VLookup Lists'!$E$2:$E$17,'VLookup Lists'!$H$2:$H$38,'VLookup Lists'!$J$2:$J$8),0)),1,0)</f>
        <v>0</v>
      </c>
      <c r="N3383" s="1" t="str">
        <f>IFERROR(IF(VLOOKUP($D3383,'VLookup Lists'!$B$11:$C$29,2,FALSE)="FLIP",1,0),"")</f>
        <v/>
      </c>
      <c r="O3383" s="1" t="b">
        <f>ISNUMBER(MATCH($E3383,'VLookup Lists'!$E$2:$E$17,0))</f>
        <v>0</v>
      </c>
    </row>
    <row r="3384" spans="1:15" ht="15" customHeight="1" x14ac:dyDescent="0.2">
      <c r="A3384" s="1" t="str">
        <f t="shared" si="45"/>
        <v/>
      </c>
      <c r="E3384" s="1" t="s">
        <v>352</v>
      </c>
      <c r="F3384" s="38"/>
      <c r="G3384" s="38"/>
      <c r="M3384" s="1">
        <f>IF(ISNUMBER(MATCH(E3384,_xlfn.VSTACK('VLookup Lists'!$E$2:$E$17,'VLookup Lists'!$H$2:$H$38,'VLookup Lists'!$J$2:$J$8),0)),1,0)</f>
        <v>0</v>
      </c>
      <c r="N3384" s="1" t="str">
        <f>IFERROR(IF(VLOOKUP($D3384,'VLookup Lists'!$B$11:$C$29,2,FALSE)="FLIP",1,0),"")</f>
        <v/>
      </c>
      <c r="O3384" s="1" t="b">
        <f>ISNUMBER(MATCH($E3384,'VLookup Lists'!$E$2:$E$17,0))</f>
        <v>0</v>
      </c>
    </row>
    <row r="3385" spans="1:15" ht="15" customHeight="1" x14ac:dyDescent="0.2">
      <c r="A3385" s="1" t="str">
        <f t="shared" si="45"/>
        <v/>
      </c>
      <c r="E3385" s="1" t="s">
        <v>352</v>
      </c>
      <c r="F3385" s="38"/>
      <c r="G3385" s="38"/>
      <c r="M3385" s="1">
        <f>IF(ISNUMBER(MATCH(E3385,_xlfn.VSTACK('VLookup Lists'!$E$2:$E$17,'VLookup Lists'!$H$2:$H$38,'VLookup Lists'!$J$2:$J$8),0)),1,0)</f>
        <v>0</v>
      </c>
      <c r="N3385" s="1" t="str">
        <f>IFERROR(IF(VLOOKUP($D3385,'VLookup Lists'!$B$11:$C$29,2,FALSE)="FLIP",1,0),"")</f>
        <v/>
      </c>
      <c r="O3385" s="1" t="b">
        <f>ISNUMBER(MATCH($E3385,'VLookup Lists'!$E$2:$E$17,0))</f>
        <v>0</v>
      </c>
    </row>
    <row r="3386" spans="1:15" ht="15" customHeight="1" x14ac:dyDescent="0.2">
      <c r="A3386" s="1" t="str">
        <f t="shared" si="45"/>
        <v/>
      </c>
      <c r="E3386" s="1" t="s">
        <v>352</v>
      </c>
      <c r="F3386" s="38"/>
      <c r="G3386" s="38"/>
      <c r="M3386" s="1">
        <f>IF(ISNUMBER(MATCH(E3386,_xlfn.VSTACK('VLookup Lists'!$E$2:$E$17,'VLookup Lists'!$H$2:$H$38,'VLookup Lists'!$J$2:$J$8),0)),1,0)</f>
        <v>0</v>
      </c>
      <c r="N3386" s="1" t="str">
        <f>IFERROR(IF(VLOOKUP($D3386,'VLookup Lists'!$B$11:$C$29,2,FALSE)="FLIP",1,0),"")</f>
        <v/>
      </c>
      <c r="O3386" s="1" t="b">
        <f>ISNUMBER(MATCH($E3386,'VLookup Lists'!$E$2:$E$17,0))</f>
        <v>0</v>
      </c>
    </row>
    <row r="3387" spans="1:15" ht="15" customHeight="1" x14ac:dyDescent="0.2">
      <c r="A3387" s="1" t="str">
        <f t="shared" si="45"/>
        <v/>
      </c>
      <c r="E3387" s="1" t="s">
        <v>352</v>
      </c>
      <c r="F3387" s="38"/>
      <c r="G3387" s="38"/>
      <c r="M3387" s="1">
        <f>IF(ISNUMBER(MATCH(E3387,_xlfn.VSTACK('VLookup Lists'!$E$2:$E$17,'VLookup Lists'!$H$2:$H$38,'VLookup Lists'!$J$2:$J$8),0)),1,0)</f>
        <v>0</v>
      </c>
      <c r="N3387" s="1" t="str">
        <f>IFERROR(IF(VLOOKUP($D3387,'VLookup Lists'!$B$11:$C$29,2,FALSE)="FLIP",1,0),"")</f>
        <v/>
      </c>
      <c r="O3387" s="1" t="b">
        <f>ISNUMBER(MATCH($E3387,'VLookup Lists'!$E$2:$E$17,0))</f>
        <v>0</v>
      </c>
    </row>
    <row r="3388" spans="1:15" ht="15" customHeight="1" x14ac:dyDescent="0.2">
      <c r="A3388" s="1" t="str">
        <f t="shared" si="45"/>
        <v/>
      </c>
      <c r="E3388" s="1" t="s">
        <v>352</v>
      </c>
      <c r="F3388" s="38"/>
      <c r="G3388" s="38"/>
      <c r="M3388" s="1">
        <f>IF(ISNUMBER(MATCH(E3388,_xlfn.VSTACK('VLookup Lists'!$E$2:$E$17,'VLookup Lists'!$H$2:$H$38,'VLookup Lists'!$J$2:$J$8),0)),1,0)</f>
        <v>0</v>
      </c>
      <c r="N3388" s="1" t="str">
        <f>IFERROR(IF(VLOOKUP($D3388,'VLookup Lists'!$B$11:$C$29,2,FALSE)="FLIP",1,0),"")</f>
        <v/>
      </c>
      <c r="O3388" s="1" t="b">
        <f>ISNUMBER(MATCH($E3388,'VLookup Lists'!$E$2:$E$17,0))</f>
        <v>0</v>
      </c>
    </row>
    <row r="3389" spans="1:15" ht="15" customHeight="1" x14ac:dyDescent="0.2">
      <c r="A3389" s="1" t="str">
        <f t="shared" si="45"/>
        <v/>
      </c>
      <c r="E3389" s="1" t="s">
        <v>352</v>
      </c>
      <c r="F3389" s="38"/>
      <c r="G3389" s="38"/>
      <c r="M3389" s="1">
        <f>IF(ISNUMBER(MATCH(E3389,_xlfn.VSTACK('VLookup Lists'!$E$2:$E$17,'VLookup Lists'!$H$2:$H$38,'VLookup Lists'!$J$2:$J$8),0)),1,0)</f>
        <v>0</v>
      </c>
      <c r="N3389" s="1" t="str">
        <f>IFERROR(IF(VLOOKUP($D3389,'VLookup Lists'!$B$11:$C$29,2,FALSE)="FLIP",1,0),"")</f>
        <v/>
      </c>
      <c r="O3389" s="1" t="b">
        <f>ISNUMBER(MATCH($E3389,'VLookup Lists'!$E$2:$E$17,0))</f>
        <v>0</v>
      </c>
    </row>
    <row r="3390" spans="1:15" ht="15" customHeight="1" x14ac:dyDescent="0.2">
      <c r="A3390" s="1" t="str">
        <f t="shared" si="45"/>
        <v/>
      </c>
      <c r="E3390" s="1" t="s">
        <v>352</v>
      </c>
      <c r="F3390" s="38"/>
      <c r="G3390" s="38"/>
      <c r="M3390" s="1">
        <f>IF(ISNUMBER(MATCH(E3390,_xlfn.VSTACK('VLookup Lists'!$E$2:$E$17,'VLookup Lists'!$H$2:$H$38,'VLookup Lists'!$J$2:$J$8),0)),1,0)</f>
        <v>0</v>
      </c>
      <c r="N3390" s="1" t="str">
        <f>IFERROR(IF(VLOOKUP($D3390,'VLookup Lists'!$B$11:$C$29,2,FALSE)="FLIP",1,0),"")</f>
        <v/>
      </c>
      <c r="O3390" s="1" t="b">
        <f>ISNUMBER(MATCH($E3390,'VLookup Lists'!$E$2:$E$17,0))</f>
        <v>0</v>
      </c>
    </row>
    <row r="3391" spans="1:15" ht="15" customHeight="1" x14ac:dyDescent="0.2">
      <c r="A3391" s="1" t="str">
        <f t="shared" si="45"/>
        <v/>
      </c>
      <c r="E3391" s="1" t="s">
        <v>352</v>
      </c>
      <c r="F3391" s="38"/>
      <c r="G3391" s="38"/>
      <c r="M3391" s="1">
        <f>IF(ISNUMBER(MATCH(E3391,_xlfn.VSTACK('VLookup Lists'!$E$2:$E$17,'VLookup Lists'!$H$2:$H$38,'VLookup Lists'!$J$2:$J$8),0)),1,0)</f>
        <v>0</v>
      </c>
      <c r="N3391" s="1" t="str">
        <f>IFERROR(IF(VLOOKUP($D3391,'VLookup Lists'!$B$11:$C$29,2,FALSE)="FLIP",1,0),"")</f>
        <v/>
      </c>
      <c r="O3391" s="1" t="b">
        <f>ISNUMBER(MATCH($E3391,'VLookup Lists'!$E$2:$E$17,0))</f>
        <v>0</v>
      </c>
    </row>
    <row r="3392" spans="1:15" ht="15" customHeight="1" x14ac:dyDescent="0.2">
      <c r="A3392" s="1" t="str">
        <f t="shared" si="45"/>
        <v/>
      </c>
      <c r="E3392" s="1" t="s">
        <v>352</v>
      </c>
      <c r="F3392" s="38"/>
      <c r="G3392" s="38"/>
      <c r="M3392" s="1">
        <f>IF(ISNUMBER(MATCH(E3392,_xlfn.VSTACK('VLookup Lists'!$E$2:$E$17,'VLookup Lists'!$H$2:$H$38,'VLookup Lists'!$J$2:$J$8),0)),1,0)</f>
        <v>0</v>
      </c>
      <c r="N3392" s="1" t="str">
        <f>IFERROR(IF(VLOOKUP($D3392,'VLookup Lists'!$B$11:$C$29,2,FALSE)="FLIP",1,0),"")</f>
        <v/>
      </c>
      <c r="O3392" s="1" t="b">
        <f>ISNUMBER(MATCH($E3392,'VLookup Lists'!$E$2:$E$17,0))</f>
        <v>0</v>
      </c>
    </row>
    <row r="3393" spans="1:15" ht="15" customHeight="1" x14ac:dyDescent="0.2">
      <c r="A3393" s="1" t="str">
        <f t="shared" si="45"/>
        <v/>
      </c>
      <c r="E3393" s="1" t="s">
        <v>352</v>
      </c>
      <c r="F3393" s="38"/>
      <c r="G3393" s="38"/>
      <c r="M3393" s="1">
        <f>IF(ISNUMBER(MATCH(E3393,_xlfn.VSTACK('VLookup Lists'!$E$2:$E$17,'VLookup Lists'!$H$2:$H$38,'VLookup Lists'!$J$2:$J$8),0)),1,0)</f>
        <v>0</v>
      </c>
      <c r="N3393" s="1" t="str">
        <f>IFERROR(IF(VLOOKUP($D3393,'VLookup Lists'!$B$11:$C$29,2,FALSE)="FLIP",1,0),"")</f>
        <v/>
      </c>
      <c r="O3393" s="1" t="b">
        <f>ISNUMBER(MATCH($E3393,'VLookup Lists'!$E$2:$E$17,0))</f>
        <v>0</v>
      </c>
    </row>
    <row r="3394" spans="1:15" ht="15" customHeight="1" x14ac:dyDescent="0.2">
      <c r="A3394" s="1" t="str">
        <f t="shared" si="45"/>
        <v/>
      </c>
      <c r="E3394" s="1" t="s">
        <v>352</v>
      </c>
      <c r="F3394" s="38"/>
      <c r="G3394" s="38"/>
      <c r="M3394" s="1">
        <f>IF(ISNUMBER(MATCH(E3394,_xlfn.VSTACK('VLookup Lists'!$E$2:$E$17,'VLookup Lists'!$H$2:$H$38,'VLookup Lists'!$J$2:$J$8),0)),1,0)</f>
        <v>0</v>
      </c>
      <c r="N3394" s="1" t="str">
        <f>IFERROR(IF(VLOOKUP($D3394,'VLookup Lists'!$B$11:$C$29,2,FALSE)="FLIP",1,0),"")</f>
        <v/>
      </c>
      <c r="O3394" s="1" t="b">
        <f>ISNUMBER(MATCH($E3394,'VLookup Lists'!$E$2:$E$17,0))</f>
        <v>0</v>
      </c>
    </row>
    <row r="3395" spans="1:15" ht="15" customHeight="1" x14ac:dyDescent="0.2">
      <c r="A3395" s="1" t="str">
        <f t="shared" si="45"/>
        <v/>
      </c>
      <c r="E3395" s="1" t="s">
        <v>352</v>
      </c>
      <c r="F3395" s="38"/>
      <c r="G3395" s="38"/>
      <c r="M3395" s="1">
        <f>IF(ISNUMBER(MATCH(E3395,_xlfn.VSTACK('VLookup Lists'!$E$2:$E$17,'VLookup Lists'!$H$2:$H$38,'VLookup Lists'!$J$2:$J$8),0)),1,0)</f>
        <v>0</v>
      </c>
      <c r="N3395" s="1" t="str">
        <f>IFERROR(IF(VLOOKUP($D3395,'VLookup Lists'!$B$11:$C$29,2,FALSE)="FLIP",1,0),"")</f>
        <v/>
      </c>
      <c r="O3395" s="1" t="b">
        <f>ISNUMBER(MATCH($E3395,'VLookup Lists'!$E$2:$E$17,0))</f>
        <v>0</v>
      </c>
    </row>
    <row r="3396" spans="1:15" ht="15" customHeight="1" x14ac:dyDescent="0.2">
      <c r="A3396" s="1" t="str">
        <f t="shared" si="45"/>
        <v/>
      </c>
      <c r="E3396" s="1" t="s">
        <v>352</v>
      </c>
      <c r="F3396" s="38"/>
      <c r="G3396" s="38"/>
      <c r="M3396" s="1">
        <f>IF(ISNUMBER(MATCH(E3396,_xlfn.VSTACK('VLookup Lists'!$E$2:$E$17,'VLookup Lists'!$H$2:$H$38,'VLookup Lists'!$J$2:$J$8),0)),1,0)</f>
        <v>0</v>
      </c>
      <c r="N3396" s="1" t="str">
        <f>IFERROR(IF(VLOOKUP($D3396,'VLookup Lists'!$B$11:$C$29,2,FALSE)="FLIP",1,0),"")</f>
        <v/>
      </c>
      <c r="O3396" s="1" t="b">
        <f>ISNUMBER(MATCH($E3396,'VLookup Lists'!$E$2:$E$17,0))</f>
        <v>0</v>
      </c>
    </row>
    <row r="3397" spans="1:15" ht="15" customHeight="1" x14ac:dyDescent="0.2">
      <c r="A3397" s="1" t="str">
        <f t="shared" si="45"/>
        <v/>
      </c>
      <c r="E3397" s="1" t="s">
        <v>352</v>
      </c>
      <c r="F3397" s="38"/>
      <c r="G3397" s="38"/>
      <c r="M3397" s="1">
        <f>IF(ISNUMBER(MATCH(E3397,_xlfn.VSTACK('VLookup Lists'!$E$2:$E$17,'VLookup Lists'!$H$2:$H$38,'VLookup Lists'!$J$2:$J$8),0)),1,0)</f>
        <v>0</v>
      </c>
      <c r="N3397" s="1" t="str">
        <f>IFERROR(IF(VLOOKUP($D3397,'VLookup Lists'!$B$11:$C$29,2,FALSE)="FLIP",1,0),"")</f>
        <v/>
      </c>
      <c r="O3397" s="1" t="b">
        <f>ISNUMBER(MATCH($E3397,'VLookup Lists'!$E$2:$E$17,0))</f>
        <v>0</v>
      </c>
    </row>
    <row r="3398" spans="1:15" ht="15" customHeight="1" x14ac:dyDescent="0.2">
      <c r="A3398" s="1" t="str">
        <f t="shared" si="45"/>
        <v/>
      </c>
      <c r="E3398" s="1" t="s">
        <v>352</v>
      </c>
      <c r="F3398" s="38"/>
      <c r="G3398" s="38"/>
      <c r="M3398" s="1">
        <f>IF(ISNUMBER(MATCH(E3398,_xlfn.VSTACK('VLookup Lists'!$E$2:$E$17,'VLookup Lists'!$H$2:$H$38,'VLookup Lists'!$J$2:$J$8),0)),1,0)</f>
        <v>0</v>
      </c>
      <c r="N3398" s="1" t="str">
        <f>IFERROR(IF(VLOOKUP($D3398,'VLookup Lists'!$B$11:$C$29,2,FALSE)="FLIP",1,0),"")</f>
        <v/>
      </c>
      <c r="O3398" s="1" t="b">
        <f>ISNUMBER(MATCH($E3398,'VLookup Lists'!$E$2:$E$17,0))</f>
        <v>0</v>
      </c>
    </row>
    <row r="3399" spans="1:15" ht="15" customHeight="1" x14ac:dyDescent="0.2">
      <c r="A3399" s="1" t="str">
        <f t="shared" si="45"/>
        <v/>
      </c>
      <c r="E3399" s="1" t="s">
        <v>352</v>
      </c>
      <c r="F3399" s="38"/>
      <c r="G3399" s="38"/>
      <c r="M3399" s="1">
        <f>IF(ISNUMBER(MATCH(E3399,_xlfn.VSTACK('VLookup Lists'!$E$2:$E$17,'VLookup Lists'!$H$2:$H$38,'VLookup Lists'!$J$2:$J$8),0)),1,0)</f>
        <v>0</v>
      </c>
      <c r="N3399" s="1" t="str">
        <f>IFERROR(IF(VLOOKUP($D3399,'VLookup Lists'!$B$11:$C$29,2,FALSE)="FLIP",1,0),"")</f>
        <v/>
      </c>
      <c r="O3399" s="1" t="b">
        <f>ISNUMBER(MATCH($E3399,'VLookup Lists'!$E$2:$E$17,0))</f>
        <v>0</v>
      </c>
    </row>
    <row r="3400" spans="1:15" ht="15" customHeight="1" x14ac:dyDescent="0.2">
      <c r="A3400" s="1" t="str">
        <f t="shared" si="45"/>
        <v/>
      </c>
      <c r="E3400" s="1" t="s">
        <v>352</v>
      </c>
      <c r="F3400" s="38"/>
      <c r="G3400" s="38"/>
      <c r="M3400" s="1">
        <f>IF(ISNUMBER(MATCH(E3400,_xlfn.VSTACK('VLookup Lists'!$E$2:$E$17,'VLookup Lists'!$H$2:$H$38,'VLookup Lists'!$J$2:$J$8),0)),1,0)</f>
        <v>0</v>
      </c>
      <c r="N3400" s="1" t="str">
        <f>IFERROR(IF(VLOOKUP($D3400,'VLookup Lists'!$B$11:$C$29,2,FALSE)="FLIP",1,0),"")</f>
        <v/>
      </c>
      <c r="O3400" s="1" t="b">
        <f>ISNUMBER(MATCH($E3400,'VLookup Lists'!$E$2:$E$17,0))</f>
        <v>0</v>
      </c>
    </row>
    <row r="3401" spans="1:15" ht="15" customHeight="1" x14ac:dyDescent="0.2">
      <c r="A3401" s="1" t="str">
        <f t="shared" si="45"/>
        <v/>
      </c>
      <c r="E3401" s="1" t="s">
        <v>352</v>
      </c>
      <c r="F3401" s="38"/>
      <c r="G3401" s="38"/>
      <c r="M3401" s="1">
        <f>IF(ISNUMBER(MATCH(E3401,_xlfn.VSTACK('VLookup Lists'!$E$2:$E$17,'VLookup Lists'!$H$2:$H$38,'VLookup Lists'!$J$2:$J$8),0)),1,0)</f>
        <v>0</v>
      </c>
      <c r="N3401" s="1" t="str">
        <f>IFERROR(IF(VLOOKUP($D3401,'VLookup Lists'!$B$11:$C$29,2,FALSE)="FLIP",1,0),"")</f>
        <v/>
      </c>
      <c r="O3401" s="1" t="b">
        <f>ISNUMBER(MATCH($E3401,'VLookup Lists'!$E$2:$E$17,0))</f>
        <v>0</v>
      </c>
    </row>
    <row r="3402" spans="1:15" ht="15" customHeight="1" x14ac:dyDescent="0.2">
      <c r="A3402" s="1" t="str">
        <f t="shared" si="45"/>
        <v/>
      </c>
      <c r="E3402" s="1" t="s">
        <v>352</v>
      </c>
      <c r="F3402" s="38"/>
      <c r="G3402" s="38"/>
      <c r="M3402" s="1">
        <f>IF(ISNUMBER(MATCH(E3402,_xlfn.VSTACK('VLookup Lists'!$E$2:$E$17,'VLookup Lists'!$H$2:$H$38,'VLookup Lists'!$J$2:$J$8),0)),1,0)</f>
        <v>0</v>
      </c>
      <c r="N3402" s="1" t="str">
        <f>IFERROR(IF(VLOOKUP($D3402,'VLookup Lists'!$B$11:$C$29,2,FALSE)="FLIP",1,0),"")</f>
        <v/>
      </c>
      <c r="O3402" s="1" t="b">
        <f>ISNUMBER(MATCH($E3402,'VLookup Lists'!$E$2:$E$17,0))</f>
        <v>0</v>
      </c>
    </row>
    <row r="3403" spans="1:15" ht="15" customHeight="1" x14ac:dyDescent="0.2">
      <c r="A3403" s="1" t="str">
        <f t="shared" si="45"/>
        <v/>
      </c>
      <c r="E3403" s="1" t="s">
        <v>352</v>
      </c>
      <c r="F3403" s="38"/>
      <c r="G3403" s="38"/>
      <c r="M3403" s="1">
        <f>IF(ISNUMBER(MATCH(E3403,_xlfn.VSTACK('VLookup Lists'!$E$2:$E$17,'VLookup Lists'!$H$2:$H$38,'VLookup Lists'!$J$2:$J$8),0)),1,0)</f>
        <v>0</v>
      </c>
      <c r="N3403" s="1" t="str">
        <f>IFERROR(IF(VLOOKUP($D3403,'VLookup Lists'!$B$11:$C$29,2,FALSE)="FLIP",1,0),"")</f>
        <v/>
      </c>
      <c r="O3403" s="1" t="b">
        <f>ISNUMBER(MATCH($E3403,'VLookup Lists'!$E$2:$E$17,0))</f>
        <v>0</v>
      </c>
    </row>
    <row r="3404" spans="1:15" ht="15" customHeight="1" x14ac:dyDescent="0.2">
      <c r="A3404" s="1" t="str">
        <f t="shared" ref="A3404:A3658" si="46">IF(ISBLANK(B3404),"","ICJIA")</f>
        <v/>
      </c>
      <c r="E3404" s="1" t="s">
        <v>352</v>
      </c>
      <c r="F3404" s="38"/>
      <c r="G3404" s="38"/>
      <c r="M3404" s="1">
        <f>IF(ISNUMBER(MATCH(E3404,_xlfn.VSTACK('VLookup Lists'!$E$2:$E$17,'VLookup Lists'!$H$2:$H$38,'VLookup Lists'!$J$2:$J$8),0)),1,0)</f>
        <v>0</v>
      </c>
      <c r="N3404" s="1" t="str">
        <f>IFERROR(IF(VLOOKUP($D3404,'VLookup Lists'!$B$11:$C$29,2,FALSE)="FLIP",1,0),"")</f>
        <v/>
      </c>
      <c r="O3404" s="1" t="b">
        <f>ISNUMBER(MATCH($E3404,'VLookup Lists'!$E$2:$E$17,0))</f>
        <v>0</v>
      </c>
    </row>
    <row r="3405" spans="1:15" ht="15" customHeight="1" x14ac:dyDescent="0.2">
      <c r="A3405" s="1" t="str">
        <f t="shared" si="46"/>
        <v/>
      </c>
      <c r="E3405" s="1" t="s">
        <v>352</v>
      </c>
      <c r="F3405" s="38"/>
      <c r="G3405" s="38"/>
      <c r="M3405" s="1">
        <f>IF(ISNUMBER(MATCH(E3405,_xlfn.VSTACK('VLookup Lists'!$E$2:$E$17,'VLookup Lists'!$H$2:$H$38,'VLookup Lists'!$J$2:$J$8),0)),1,0)</f>
        <v>0</v>
      </c>
      <c r="N3405" s="1" t="str">
        <f>IFERROR(IF(VLOOKUP($D3405,'VLookup Lists'!$B$11:$C$29,2,FALSE)="FLIP",1,0),"")</f>
        <v/>
      </c>
      <c r="O3405" s="1" t="b">
        <f>ISNUMBER(MATCH($E3405,'VLookup Lists'!$E$2:$E$17,0))</f>
        <v>0</v>
      </c>
    </row>
    <row r="3406" spans="1:15" ht="15" customHeight="1" x14ac:dyDescent="0.2">
      <c r="A3406" s="1" t="str">
        <f t="shared" si="46"/>
        <v/>
      </c>
      <c r="E3406" s="1" t="s">
        <v>352</v>
      </c>
      <c r="F3406" s="38"/>
      <c r="G3406" s="38"/>
      <c r="M3406" s="1">
        <f>IF(ISNUMBER(MATCH(E3406,_xlfn.VSTACK('VLookup Lists'!$E$2:$E$17,'VLookup Lists'!$H$2:$H$38,'VLookup Lists'!$J$2:$J$8),0)),1,0)</f>
        <v>0</v>
      </c>
      <c r="N3406" s="1" t="str">
        <f>IFERROR(IF(VLOOKUP($D3406,'VLookup Lists'!$B$11:$C$29,2,FALSE)="FLIP",1,0),"")</f>
        <v/>
      </c>
      <c r="O3406" s="1" t="b">
        <f>ISNUMBER(MATCH($E3406,'VLookup Lists'!$E$2:$E$17,0))</f>
        <v>0</v>
      </c>
    </row>
    <row r="3407" spans="1:15" ht="15" customHeight="1" x14ac:dyDescent="0.2">
      <c r="A3407" s="1" t="str">
        <f t="shared" si="46"/>
        <v/>
      </c>
      <c r="E3407" s="1" t="s">
        <v>352</v>
      </c>
      <c r="F3407" s="38"/>
      <c r="G3407" s="38"/>
      <c r="M3407" s="1">
        <f>IF(ISNUMBER(MATCH(E3407,_xlfn.VSTACK('VLookup Lists'!$E$2:$E$17,'VLookup Lists'!$H$2:$H$38,'VLookup Lists'!$J$2:$J$8),0)),1,0)</f>
        <v>0</v>
      </c>
      <c r="N3407" s="1" t="str">
        <f>IFERROR(IF(VLOOKUP($D3407,'VLookup Lists'!$B$11:$C$29,2,FALSE)="FLIP",1,0),"")</f>
        <v/>
      </c>
      <c r="O3407" s="1" t="b">
        <f>ISNUMBER(MATCH($E3407,'VLookup Lists'!$E$2:$E$17,0))</f>
        <v>0</v>
      </c>
    </row>
    <row r="3408" spans="1:15" ht="15" customHeight="1" x14ac:dyDescent="0.2">
      <c r="A3408" s="1" t="str">
        <f t="shared" si="46"/>
        <v/>
      </c>
      <c r="E3408" s="1" t="s">
        <v>352</v>
      </c>
      <c r="F3408" s="38"/>
      <c r="G3408" s="38"/>
      <c r="M3408" s="1">
        <f>IF(ISNUMBER(MATCH(E3408,_xlfn.VSTACK('VLookup Lists'!$E$2:$E$17,'VLookup Lists'!$H$2:$H$38,'VLookup Lists'!$J$2:$J$8),0)),1,0)</f>
        <v>0</v>
      </c>
      <c r="N3408" s="1" t="str">
        <f>IFERROR(IF(VLOOKUP($D3408,'VLookup Lists'!$B$11:$C$29,2,FALSE)="FLIP",1,0),"")</f>
        <v/>
      </c>
      <c r="O3408" s="1" t="b">
        <f>ISNUMBER(MATCH($E3408,'VLookup Lists'!$E$2:$E$17,0))</f>
        <v>0</v>
      </c>
    </row>
    <row r="3409" spans="1:15" ht="15" customHeight="1" x14ac:dyDescent="0.2">
      <c r="A3409" s="1" t="str">
        <f t="shared" si="46"/>
        <v/>
      </c>
      <c r="E3409" s="1" t="s">
        <v>352</v>
      </c>
      <c r="F3409" s="38"/>
      <c r="G3409" s="38"/>
      <c r="M3409" s="1">
        <f>IF(ISNUMBER(MATCH(E3409,_xlfn.VSTACK('VLookup Lists'!$E$2:$E$17,'VLookup Lists'!$H$2:$H$38,'VLookup Lists'!$J$2:$J$8),0)),1,0)</f>
        <v>0</v>
      </c>
      <c r="N3409" s="1" t="str">
        <f>IFERROR(IF(VLOOKUP($D3409,'VLookup Lists'!$B$11:$C$29,2,FALSE)="FLIP",1,0),"")</f>
        <v/>
      </c>
      <c r="O3409" s="1" t="b">
        <f>ISNUMBER(MATCH($E3409,'VLookup Lists'!$E$2:$E$17,0))</f>
        <v>0</v>
      </c>
    </row>
    <row r="3410" spans="1:15" ht="15" customHeight="1" x14ac:dyDescent="0.2">
      <c r="A3410" s="1" t="str">
        <f t="shared" si="46"/>
        <v/>
      </c>
      <c r="E3410" s="1" t="s">
        <v>352</v>
      </c>
      <c r="F3410" s="38"/>
      <c r="G3410" s="38"/>
      <c r="M3410" s="1">
        <f>IF(ISNUMBER(MATCH(E3410,_xlfn.VSTACK('VLookup Lists'!$E$2:$E$17,'VLookup Lists'!$H$2:$H$38,'VLookup Lists'!$J$2:$J$8),0)),1,0)</f>
        <v>0</v>
      </c>
      <c r="N3410" s="1" t="str">
        <f>IFERROR(IF(VLOOKUP($D3410,'VLookup Lists'!$B$11:$C$29,2,FALSE)="FLIP",1,0),"")</f>
        <v/>
      </c>
      <c r="O3410" s="1" t="b">
        <f>ISNUMBER(MATCH($E3410,'VLookup Lists'!$E$2:$E$17,0))</f>
        <v>0</v>
      </c>
    </row>
    <row r="3411" spans="1:15" ht="15" customHeight="1" x14ac:dyDescent="0.2">
      <c r="A3411" s="1" t="str">
        <f t="shared" si="46"/>
        <v/>
      </c>
      <c r="E3411" s="1" t="s">
        <v>352</v>
      </c>
      <c r="F3411" s="38"/>
      <c r="G3411" s="38"/>
      <c r="M3411" s="1">
        <f>IF(ISNUMBER(MATCH(E3411,_xlfn.VSTACK('VLookup Lists'!$E$2:$E$17,'VLookup Lists'!$H$2:$H$38,'VLookup Lists'!$J$2:$J$8),0)),1,0)</f>
        <v>0</v>
      </c>
      <c r="N3411" s="1" t="str">
        <f>IFERROR(IF(VLOOKUP($D3411,'VLookup Lists'!$B$11:$C$29,2,FALSE)="FLIP",1,0),"")</f>
        <v/>
      </c>
      <c r="O3411" s="1" t="b">
        <f>ISNUMBER(MATCH($E3411,'VLookup Lists'!$E$2:$E$17,0))</f>
        <v>0</v>
      </c>
    </row>
    <row r="3412" spans="1:15" ht="15" customHeight="1" x14ac:dyDescent="0.2">
      <c r="A3412" s="1" t="str">
        <f t="shared" si="46"/>
        <v/>
      </c>
      <c r="E3412" s="1" t="s">
        <v>352</v>
      </c>
      <c r="F3412" s="38"/>
      <c r="G3412" s="38"/>
      <c r="M3412" s="1">
        <f>IF(ISNUMBER(MATCH(E3412,_xlfn.VSTACK('VLookup Lists'!$E$2:$E$17,'VLookup Lists'!$H$2:$H$38,'VLookup Lists'!$J$2:$J$8),0)),1,0)</f>
        <v>0</v>
      </c>
      <c r="N3412" s="1" t="str">
        <f>IFERROR(IF(VLOOKUP($D3412,'VLookup Lists'!$B$11:$C$29,2,FALSE)="FLIP",1,0),"")</f>
        <v/>
      </c>
      <c r="O3412" s="1" t="b">
        <f>ISNUMBER(MATCH($E3412,'VLookup Lists'!$E$2:$E$17,0))</f>
        <v>0</v>
      </c>
    </row>
    <row r="3413" spans="1:15" ht="15" customHeight="1" x14ac:dyDescent="0.2">
      <c r="A3413" s="1" t="str">
        <f t="shared" si="46"/>
        <v/>
      </c>
      <c r="E3413" s="1" t="s">
        <v>352</v>
      </c>
      <c r="F3413" s="38"/>
      <c r="G3413" s="38"/>
      <c r="M3413" s="1">
        <f>IF(ISNUMBER(MATCH(E3413,_xlfn.VSTACK('VLookup Lists'!$E$2:$E$17,'VLookup Lists'!$H$2:$H$38,'VLookup Lists'!$J$2:$J$8),0)),1,0)</f>
        <v>0</v>
      </c>
      <c r="N3413" s="1" t="str">
        <f>IFERROR(IF(VLOOKUP($D3413,'VLookup Lists'!$B$11:$C$29,2,FALSE)="FLIP",1,0),"")</f>
        <v/>
      </c>
      <c r="O3413" s="1" t="b">
        <f>ISNUMBER(MATCH($E3413,'VLookup Lists'!$E$2:$E$17,0))</f>
        <v>0</v>
      </c>
    </row>
    <row r="3414" spans="1:15" ht="15" customHeight="1" x14ac:dyDescent="0.2">
      <c r="A3414" s="1" t="str">
        <f t="shared" si="46"/>
        <v/>
      </c>
      <c r="E3414" s="1" t="s">
        <v>352</v>
      </c>
      <c r="F3414" s="38"/>
      <c r="G3414" s="38"/>
      <c r="M3414" s="1">
        <f>IF(ISNUMBER(MATCH(E3414,_xlfn.VSTACK('VLookup Lists'!$E$2:$E$17,'VLookup Lists'!$H$2:$H$38,'VLookup Lists'!$J$2:$J$8),0)),1,0)</f>
        <v>0</v>
      </c>
      <c r="N3414" s="1" t="str">
        <f>IFERROR(IF(VLOOKUP($D3414,'VLookup Lists'!$B$11:$C$29,2,FALSE)="FLIP",1,0),"")</f>
        <v/>
      </c>
      <c r="O3414" s="1" t="b">
        <f>ISNUMBER(MATCH($E3414,'VLookup Lists'!$E$2:$E$17,0))</f>
        <v>0</v>
      </c>
    </row>
    <row r="3415" spans="1:15" ht="15" customHeight="1" x14ac:dyDescent="0.2">
      <c r="A3415" s="1" t="str">
        <f t="shared" si="46"/>
        <v/>
      </c>
      <c r="E3415" s="1" t="s">
        <v>352</v>
      </c>
      <c r="F3415" s="38"/>
      <c r="G3415" s="38"/>
      <c r="M3415" s="1">
        <f>IF(ISNUMBER(MATCH(E3415,_xlfn.VSTACK('VLookup Lists'!$E$2:$E$17,'VLookup Lists'!$H$2:$H$38,'VLookup Lists'!$J$2:$J$8),0)),1,0)</f>
        <v>0</v>
      </c>
      <c r="N3415" s="1" t="str">
        <f>IFERROR(IF(VLOOKUP($D3415,'VLookup Lists'!$B$11:$C$29,2,FALSE)="FLIP",1,0),"")</f>
        <v/>
      </c>
      <c r="O3415" s="1" t="b">
        <f>ISNUMBER(MATCH($E3415,'VLookup Lists'!$E$2:$E$17,0))</f>
        <v>0</v>
      </c>
    </row>
    <row r="3416" spans="1:15" ht="15" customHeight="1" x14ac:dyDescent="0.2">
      <c r="A3416" s="1" t="str">
        <f t="shared" si="46"/>
        <v/>
      </c>
      <c r="E3416" s="1" t="s">
        <v>352</v>
      </c>
      <c r="F3416" s="38"/>
      <c r="G3416" s="38"/>
      <c r="M3416" s="1">
        <f>IF(ISNUMBER(MATCH(E3416,_xlfn.VSTACK('VLookup Lists'!$E$2:$E$17,'VLookup Lists'!$H$2:$H$38,'VLookup Lists'!$J$2:$J$8),0)),1,0)</f>
        <v>0</v>
      </c>
      <c r="N3416" s="1" t="str">
        <f>IFERROR(IF(VLOOKUP($D3416,'VLookup Lists'!$B$11:$C$29,2,FALSE)="FLIP",1,0),"")</f>
        <v/>
      </c>
      <c r="O3416" s="1" t="b">
        <f>ISNUMBER(MATCH($E3416,'VLookup Lists'!$E$2:$E$17,0))</f>
        <v>0</v>
      </c>
    </row>
    <row r="3417" spans="1:15" ht="15" customHeight="1" x14ac:dyDescent="0.2">
      <c r="A3417" s="1" t="str">
        <f t="shared" si="46"/>
        <v/>
      </c>
      <c r="E3417" s="1" t="s">
        <v>352</v>
      </c>
      <c r="F3417" s="38"/>
      <c r="G3417" s="38"/>
      <c r="M3417" s="1">
        <f>IF(ISNUMBER(MATCH(E3417,_xlfn.VSTACK('VLookup Lists'!$E$2:$E$17,'VLookup Lists'!$H$2:$H$38,'VLookup Lists'!$J$2:$J$8),0)),1,0)</f>
        <v>0</v>
      </c>
      <c r="N3417" s="1" t="str">
        <f>IFERROR(IF(VLOOKUP($D3417,'VLookup Lists'!$B$11:$C$29,2,FALSE)="FLIP",1,0),"")</f>
        <v/>
      </c>
      <c r="O3417" s="1" t="b">
        <f>ISNUMBER(MATCH($E3417,'VLookup Lists'!$E$2:$E$17,0))</f>
        <v>0</v>
      </c>
    </row>
    <row r="3418" spans="1:15" ht="15" customHeight="1" x14ac:dyDescent="0.2">
      <c r="A3418" s="1" t="str">
        <f t="shared" si="46"/>
        <v/>
      </c>
      <c r="E3418" s="1" t="s">
        <v>352</v>
      </c>
      <c r="F3418" s="38"/>
      <c r="G3418" s="38"/>
      <c r="M3418" s="1">
        <f>IF(ISNUMBER(MATCH(E3418,_xlfn.VSTACK('VLookup Lists'!$E$2:$E$17,'VLookup Lists'!$H$2:$H$38,'VLookup Lists'!$J$2:$J$8),0)),1,0)</f>
        <v>0</v>
      </c>
      <c r="N3418" s="1" t="str">
        <f>IFERROR(IF(VLOOKUP($D3418,'VLookup Lists'!$B$11:$C$29,2,FALSE)="FLIP",1,0),"")</f>
        <v/>
      </c>
      <c r="O3418" s="1" t="b">
        <f>ISNUMBER(MATCH($E3418,'VLookup Lists'!$E$2:$E$17,0))</f>
        <v>0</v>
      </c>
    </row>
    <row r="3419" spans="1:15" ht="15" customHeight="1" x14ac:dyDescent="0.2">
      <c r="A3419" s="1" t="str">
        <f t="shared" si="46"/>
        <v/>
      </c>
      <c r="E3419" s="1" t="s">
        <v>352</v>
      </c>
      <c r="F3419" s="38"/>
      <c r="G3419" s="38"/>
      <c r="M3419" s="1">
        <f>IF(ISNUMBER(MATCH(E3419,_xlfn.VSTACK('VLookup Lists'!$E$2:$E$17,'VLookup Lists'!$H$2:$H$38,'VLookup Lists'!$J$2:$J$8),0)),1,0)</f>
        <v>0</v>
      </c>
      <c r="N3419" s="1" t="str">
        <f>IFERROR(IF(VLOOKUP($D3419,'VLookup Lists'!$B$11:$C$29,2,FALSE)="FLIP",1,0),"")</f>
        <v/>
      </c>
      <c r="O3419" s="1" t="b">
        <f>ISNUMBER(MATCH($E3419,'VLookup Lists'!$E$2:$E$17,0))</f>
        <v>0</v>
      </c>
    </row>
    <row r="3420" spans="1:15" ht="15" customHeight="1" x14ac:dyDescent="0.2">
      <c r="A3420" s="1" t="str">
        <f t="shared" si="46"/>
        <v/>
      </c>
      <c r="E3420" s="1" t="s">
        <v>352</v>
      </c>
      <c r="F3420" s="38"/>
      <c r="G3420" s="38"/>
      <c r="M3420" s="1">
        <f>IF(ISNUMBER(MATCH(E3420,_xlfn.VSTACK('VLookup Lists'!$E$2:$E$17,'VLookup Lists'!$H$2:$H$38,'VLookup Lists'!$J$2:$J$8),0)),1,0)</f>
        <v>0</v>
      </c>
      <c r="N3420" s="1" t="str">
        <f>IFERROR(IF(VLOOKUP($D3420,'VLookup Lists'!$B$11:$C$29,2,FALSE)="FLIP",1,0),"")</f>
        <v/>
      </c>
      <c r="O3420" s="1" t="b">
        <f>ISNUMBER(MATCH($E3420,'VLookup Lists'!$E$2:$E$17,0))</f>
        <v>0</v>
      </c>
    </row>
    <row r="3421" spans="1:15" ht="15" customHeight="1" x14ac:dyDescent="0.2">
      <c r="A3421" s="1" t="str">
        <f t="shared" si="46"/>
        <v/>
      </c>
      <c r="E3421" s="1" t="s">
        <v>352</v>
      </c>
      <c r="F3421" s="38"/>
      <c r="G3421" s="38"/>
      <c r="M3421" s="1">
        <f>IF(ISNUMBER(MATCH(E3421,_xlfn.VSTACK('VLookup Lists'!$E$2:$E$17,'VLookup Lists'!$H$2:$H$38,'VLookup Lists'!$J$2:$J$8),0)),1,0)</f>
        <v>0</v>
      </c>
      <c r="N3421" s="1" t="str">
        <f>IFERROR(IF(VLOOKUP($D3421,'VLookup Lists'!$B$11:$C$29,2,FALSE)="FLIP",1,0),"")</f>
        <v/>
      </c>
      <c r="O3421" s="1" t="b">
        <f>ISNUMBER(MATCH($E3421,'VLookup Lists'!$E$2:$E$17,0))</f>
        <v>0</v>
      </c>
    </row>
    <row r="3422" spans="1:15" ht="15" customHeight="1" x14ac:dyDescent="0.2">
      <c r="A3422" s="1" t="str">
        <f t="shared" si="46"/>
        <v/>
      </c>
      <c r="E3422" s="1" t="s">
        <v>352</v>
      </c>
      <c r="F3422" s="38"/>
      <c r="G3422" s="38"/>
      <c r="M3422" s="1">
        <f>IF(ISNUMBER(MATCH(E3422,_xlfn.VSTACK('VLookup Lists'!$E$2:$E$17,'VLookup Lists'!$H$2:$H$38,'VLookup Lists'!$J$2:$J$8),0)),1,0)</f>
        <v>0</v>
      </c>
      <c r="N3422" s="1" t="str">
        <f>IFERROR(IF(VLOOKUP($D3422,'VLookup Lists'!$B$11:$C$29,2,FALSE)="FLIP",1,0),"")</f>
        <v/>
      </c>
      <c r="O3422" s="1" t="b">
        <f>ISNUMBER(MATCH($E3422,'VLookup Lists'!$E$2:$E$17,0))</f>
        <v>0</v>
      </c>
    </row>
    <row r="3423" spans="1:15" ht="15" customHeight="1" x14ac:dyDescent="0.2">
      <c r="A3423" s="1" t="str">
        <f t="shared" si="46"/>
        <v/>
      </c>
      <c r="E3423" s="1" t="s">
        <v>352</v>
      </c>
      <c r="F3423" s="38"/>
      <c r="G3423" s="38"/>
      <c r="M3423" s="1">
        <f>IF(ISNUMBER(MATCH(E3423,_xlfn.VSTACK('VLookup Lists'!$E$2:$E$17,'VLookup Lists'!$H$2:$H$38,'VLookup Lists'!$J$2:$J$8),0)),1,0)</f>
        <v>0</v>
      </c>
      <c r="N3423" s="1" t="str">
        <f>IFERROR(IF(VLOOKUP($D3423,'VLookup Lists'!$B$11:$C$29,2,FALSE)="FLIP",1,0),"")</f>
        <v/>
      </c>
      <c r="O3423" s="1" t="b">
        <f>ISNUMBER(MATCH($E3423,'VLookup Lists'!$E$2:$E$17,0))</f>
        <v>0</v>
      </c>
    </row>
    <row r="3424" spans="1:15" ht="15" customHeight="1" x14ac:dyDescent="0.2">
      <c r="A3424" s="1" t="str">
        <f t="shared" si="46"/>
        <v/>
      </c>
      <c r="E3424" s="1" t="s">
        <v>352</v>
      </c>
      <c r="F3424" s="38"/>
      <c r="G3424" s="38"/>
      <c r="M3424" s="1">
        <f>IF(ISNUMBER(MATCH(E3424,_xlfn.VSTACK('VLookup Lists'!$E$2:$E$17,'VLookup Lists'!$H$2:$H$38,'VLookup Lists'!$J$2:$J$8),0)),1,0)</f>
        <v>0</v>
      </c>
      <c r="N3424" s="1" t="str">
        <f>IFERROR(IF(VLOOKUP($D3424,'VLookup Lists'!$B$11:$C$29,2,FALSE)="FLIP",1,0),"")</f>
        <v/>
      </c>
      <c r="O3424" s="1" t="b">
        <f>ISNUMBER(MATCH($E3424,'VLookup Lists'!$E$2:$E$17,0))</f>
        <v>0</v>
      </c>
    </row>
    <row r="3425" spans="1:15" ht="15" customHeight="1" x14ac:dyDescent="0.2">
      <c r="A3425" s="1" t="str">
        <f t="shared" si="46"/>
        <v/>
      </c>
      <c r="E3425" s="1" t="s">
        <v>352</v>
      </c>
      <c r="F3425" s="38"/>
      <c r="G3425" s="38"/>
      <c r="M3425" s="1">
        <f>IF(ISNUMBER(MATCH(E3425,_xlfn.VSTACK('VLookup Lists'!$E$2:$E$17,'VLookup Lists'!$H$2:$H$38,'VLookup Lists'!$J$2:$J$8),0)),1,0)</f>
        <v>0</v>
      </c>
      <c r="N3425" s="1" t="str">
        <f>IFERROR(IF(VLOOKUP($D3425,'VLookup Lists'!$B$11:$C$29,2,FALSE)="FLIP",1,0),"")</f>
        <v/>
      </c>
      <c r="O3425" s="1" t="b">
        <f>ISNUMBER(MATCH($E3425,'VLookup Lists'!$E$2:$E$17,0))</f>
        <v>0</v>
      </c>
    </row>
    <row r="3426" spans="1:15" ht="15" customHeight="1" x14ac:dyDescent="0.2">
      <c r="A3426" s="1" t="str">
        <f t="shared" si="46"/>
        <v/>
      </c>
      <c r="E3426" s="1" t="s">
        <v>352</v>
      </c>
      <c r="F3426" s="38"/>
      <c r="G3426" s="38"/>
      <c r="M3426" s="1">
        <f>IF(ISNUMBER(MATCH(E3426,_xlfn.VSTACK('VLookup Lists'!$E$2:$E$17,'VLookup Lists'!$H$2:$H$38,'VLookup Lists'!$J$2:$J$8),0)),1,0)</f>
        <v>0</v>
      </c>
      <c r="N3426" s="1" t="str">
        <f>IFERROR(IF(VLOOKUP($D3426,'VLookup Lists'!$B$11:$C$29,2,FALSE)="FLIP",1,0),"")</f>
        <v/>
      </c>
      <c r="O3426" s="1" t="b">
        <f>ISNUMBER(MATCH($E3426,'VLookup Lists'!$E$2:$E$17,0))</f>
        <v>0</v>
      </c>
    </row>
    <row r="3427" spans="1:15" ht="15" customHeight="1" x14ac:dyDescent="0.2">
      <c r="A3427" s="1" t="str">
        <f t="shared" si="46"/>
        <v/>
      </c>
      <c r="E3427" s="1" t="s">
        <v>352</v>
      </c>
      <c r="F3427" s="38"/>
      <c r="G3427" s="38"/>
      <c r="M3427" s="1">
        <f>IF(ISNUMBER(MATCH(E3427,_xlfn.VSTACK('VLookup Lists'!$E$2:$E$17,'VLookup Lists'!$H$2:$H$38,'VLookup Lists'!$J$2:$J$8),0)),1,0)</f>
        <v>0</v>
      </c>
      <c r="N3427" s="1" t="str">
        <f>IFERROR(IF(VLOOKUP($D3427,'VLookup Lists'!$B$11:$C$29,2,FALSE)="FLIP",1,0),"")</f>
        <v/>
      </c>
      <c r="O3427" s="1" t="b">
        <f>ISNUMBER(MATCH($E3427,'VLookup Lists'!$E$2:$E$17,0))</f>
        <v>0</v>
      </c>
    </row>
    <row r="3428" spans="1:15" ht="15" customHeight="1" x14ac:dyDescent="0.2">
      <c r="A3428" s="1" t="str">
        <f t="shared" si="46"/>
        <v/>
      </c>
      <c r="E3428" s="1" t="s">
        <v>352</v>
      </c>
      <c r="F3428" s="38"/>
      <c r="G3428" s="38"/>
      <c r="M3428" s="1">
        <f>IF(ISNUMBER(MATCH(E3428,_xlfn.VSTACK('VLookup Lists'!$E$2:$E$17,'VLookup Lists'!$H$2:$H$38,'VLookup Lists'!$J$2:$J$8),0)),1,0)</f>
        <v>0</v>
      </c>
      <c r="N3428" s="1" t="str">
        <f>IFERROR(IF(VLOOKUP($D3428,'VLookup Lists'!$B$11:$C$29,2,FALSE)="FLIP",1,0),"")</f>
        <v/>
      </c>
      <c r="O3428" s="1" t="b">
        <f>ISNUMBER(MATCH($E3428,'VLookup Lists'!$E$2:$E$17,0))</f>
        <v>0</v>
      </c>
    </row>
    <row r="3429" spans="1:15" ht="15" customHeight="1" x14ac:dyDescent="0.2">
      <c r="A3429" s="1" t="str">
        <f t="shared" si="46"/>
        <v/>
      </c>
      <c r="E3429" s="1" t="s">
        <v>352</v>
      </c>
      <c r="F3429" s="38"/>
      <c r="G3429" s="38"/>
      <c r="M3429" s="1">
        <f>IF(ISNUMBER(MATCH(E3429,_xlfn.VSTACK('VLookup Lists'!$E$2:$E$17,'VLookup Lists'!$H$2:$H$38,'VLookup Lists'!$J$2:$J$8),0)),1,0)</f>
        <v>0</v>
      </c>
      <c r="N3429" s="1" t="str">
        <f>IFERROR(IF(VLOOKUP($D3429,'VLookup Lists'!$B$11:$C$29,2,FALSE)="FLIP",1,0),"")</f>
        <v/>
      </c>
      <c r="O3429" s="1" t="b">
        <f>ISNUMBER(MATCH($E3429,'VLookup Lists'!$E$2:$E$17,0))</f>
        <v>0</v>
      </c>
    </row>
    <row r="3430" spans="1:15" ht="15" customHeight="1" x14ac:dyDescent="0.2">
      <c r="A3430" s="1" t="str">
        <f t="shared" si="46"/>
        <v/>
      </c>
      <c r="E3430" s="1" t="s">
        <v>352</v>
      </c>
      <c r="F3430" s="38"/>
      <c r="G3430" s="38"/>
      <c r="M3430" s="1">
        <f>IF(ISNUMBER(MATCH(E3430,_xlfn.VSTACK('VLookup Lists'!$E$2:$E$17,'VLookup Lists'!$H$2:$H$38,'VLookup Lists'!$J$2:$J$8),0)),1,0)</f>
        <v>0</v>
      </c>
      <c r="N3430" s="1" t="str">
        <f>IFERROR(IF(VLOOKUP($D3430,'VLookup Lists'!$B$11:$C$29,2,FALSE)="FLIP",1,0),"")</f>
        <v/>
      </c>
      <c r="O3430" s="1" t="b">
        <f>ISNUMBER(MATCH($E3430,'VLookup Lists'!$E$2:$E$17,0))</f>
        <v>0</v>
      </c>
    </row>
    <row r="3431" spans="1:15" ht="15" customHeight="1" x14ac:dyDescent="0.2">
      <c r="A3431" s="1" t="str">
        <f t="shared" si="46"/>
        <v/>
      </c>
      <c r="E3431" s="1" t="s">
        <v>352</v>
      </c>
      <c r="F3431" s="38"/>
      <c r="G3431" s="38"/>
      <c r="M3431" s="1">
        <f>IF(ISNUMBER(MATCH(E3431,_xlfn.VSTACK('VLookup Lists'!$E$2:$E$17,'VLookup Lists'!$H$2:$H$38,'VLookup Lists'!$J$2:$J$8),0)),1,0)</f>
        <v>0</v>
      </c>
      <c r="N3431" s="1" t="str">
        <f>IFERROR(IF(VLOOKUP($D3431,'VLookup Lists'!$B$11:$C$29,2,FALSE)="FLIP",1,0),"")</f>
        <v/>
      </c>
      <c r="O3431" s="1" t="b">
        <f>ISNUMBER(MATCH($E3431,'VLookup Lists'!$E$2:$E$17,0))</f>
        <v>0</v>
      </c>
    </row>
    <row r="3432" spans="1:15" ht="15" customHeight="1" x14ac:dyDescent="0.2">
      <c r="A3432" s="1" t="str">
        <f t="shared" si="46"/>
        <v/>
      </c>
      <c r="E3432" s="1" t="s">
        <v>352</v>
      </c>
      <c r="F3432" s="38"/>
      <c r="G3432" s="38"/>
      <c r="M3432" s="1">
        <f>IF(ISNUMBER(MATCH(E3432,_xlfn.VSTACK('VLookup Lists'!$E$2:$E$17,'VLookup Lists'!$H$2:$H$38,'VLookup Lists'!$J$2:$J$8),0)),1,0)</f>
        <v>0</v>
      </c>
      <c r="N3432" s="1" t="str">
        <f>IFERROR(IF(VLOOKUP($D3432,'VLookup Lists'!$B$11:$C$29,2,FALSE)="FLIP",1,0),"")</f>
        <v/>
      </c>
      <c r="O3432" s="1" t="b">
        <f>ISNUMBER(MATCH($E3432,'VLookup Lists'!$E$2:$E$17,0))</f>
        <v>0</v>
      </c>
    </row>
    <row r="3433" spans="1:15" ht="15" customHeight="1" x14ac:dyDescent="0.2">
      <c r="A3433" s="1" t="str">
        <f t="shared" si="46"/>
        <v/>
      </c>
      <c r="E3433" s="1" t="s">
        <v>352</v>
      </c>
      <c r="F3433" s="38"/>
      <c r="G3433" s="38"/>
      <c r="M3433" s="1">
        <f>IF(ISNUMBER(MATCH(E3433,_xlfn.VSTACK('VLookup Lists'!$E$2:$E$17,'VLookup Lists'!$H$2:$H$38,'VLookup Lists'!$J$2:$J$8),0)),1,0)</f>
        <v>0</v>
      </c>
      <c r="N3433" s="1" t="str">
        <f>IFERROR(IF(VLOOKUP($D3433,'VLookup Lists'!$B$11:$C$29,2,FALSE)="FLIP",1,0),"")</f>
        <v/>
      </c>
      <c r="O3433" s="1" t="b">
        <f>ISNUMBER(MATCH($E3433,'VLookup Lists'!$E$2:$E$17,0))</f>
        <v>0</v>
      </c>
    </row>
    <row r="3434" spans="1:15" ht="15" customHeight="1" x14ac:dyDescent="0.2">
      <c r="A3434" s="1" t="str">
        <f t="shared" si="46"/>
        <v/>
      </c>
      <c r="E3434" s="1" t="s">
        <v>352</v>
      </c>
      <c r="F3434" s="38"/>
      <c r="G3434" s="38"/>
      <c r="M3434" s="1">
        <f>IF(ISNUMBER(MATCH(E3434,_xlfn.VSTACK('VLookup Lists'!$E$2:$E$17,'VLookup Lists'!$H$2:$H$38,'VLookup Lists'!$J$2:$J$8),0)),1,0)</f>
        <v>0</v>
      </c>
      <c r="N3434" s="1" t="str">
        <f>IFERROR(IF(VLOOKUP($D3434,'VLookup Lists'!$B$11:$C$29,2,FALSE)="FLIP",1,0),"")</f>
        <v/>
      </c>
      <c r="O3434" s="1" t="b">
        <f>ISNUMBER(MATCH($E3434,'VLookup Lists'!$E$2:$E$17,0))</f>
        <v>0</v>
      </c>
    </row>
    <row r="3435" spans="1:15" ht="15" customHeight="1" x14ac:dyDescent="0.2">
      <c r="A3435" s="1" t="str">
        <f t="shared" si="46"/>
        <v/>
      </c>
      <c r="E3435" s="1" t="s">
        <v>352</v>
      </c>
      <c r="F3435" s="38"/>
      <c r="G3435" s="38"/>
      <c r="M3435" s="1">
        <f>IF(ISNUMBER(MATCH(E3435,_xlfn.VSTACK('VLookup Lists'!$E$2:$E$17,'VLookup Lists'!$H$2:$H$38,'VLookup Lists'!$J$2:$J$8),0)),1,0)</f>
        <v>0</v>
      </c>
      <c r="N3435" s="1" t="str">
        <f>IFERROR(IF(VLOOKUP($D3435,'VLookup Lists'!$B$11:$C$29,2,FALSE)="FLIP",1,0),"")</f>
        <v/>
      </c>
      <c r="O3435" s="1" t="b">
        <f>ISNUMBER(MATCH($E3435,'VLookup Lists'!$E$2:$E$17,0))</f>
        <v>0</v>
      </c>
    </row>
    <row r="3436" spans="1:15" ht="15" customHeight="1" x14ac:dyDescent="0.2">
      <c r="A3436" s="1" t="str">
        <f t="shared" si="46"/>
        <v/>
      </c>
      <c r="E3436" s="1" t="s">
        <v>352</v>
      </c>
      <c r="F3436" s="38"/>
      <c r="G3436" s="38"/>
      <c r="M3436" s="1">
        <f>IF(ISNUMBER(MATCH(E3436,_xlfn.VSTACK('VLookup Lists'!$E$2:$E$17,'VLookup Lists'!$H$2:$H$38,'VLookup Lists'!$J$2:$J$8),0)),1,0)</f>
        <v>0</v>
      </c>
      <c r="N3436" s="1" t="str">
        <f>IFERROR(IF(VLOOKUP($D3436,'VLookup Lists'!$B$11:$C$29,2,FALSE)="FLIP",1,0),"")</f>
        <v/>
      </c>
      <c r="O3436" s="1" t="b">
        <f>ISNUMBER(MATCH($E3436,'VLookup Lists'!$E$2:$E$17,0))</f>
        <v>0</v>
      </c>
    </row>
    <row r="3437" spans="1:15" ht="15" customHeight="1" x14ac:dyDescent="0.2">
      <c r="A3437" s="1" t="str">
        <f t="shared" si="46"/>
        <v/>
      </c>
      <c r="E3437" s="1" t="s">
        <v>352</v>
      </c>
      <c r="F3437" s="38"/>
      <c r="G3437" s="38"/>
      <c r="M3437" s="1">
        <f>IF(ISNUMBER(MATCH(E3437,_xlfn.VSTACK('VLookup Lists'!$E$2:$E$17,'VLookup Lists'!$H$2:$H$38,'VLookup Lists'!$J$2:$J$8),0)),1,0)</f>
        <v>0</v>
      </c>
      <c r="N3437" s="1" t="str">
        <f>IFERROR(IF(VLOOKUP($D3437,'VLookup Lists'!$B$11:$C$29,2,FALSE)="FLIP",1,0),"")</f>
        <v/>
      </c>
      <c r="O3437" s="1" t="b">
        <f>ISNUMBER(MATCH($E3437,'VLookup Lists'!$E$2:$E$17,0))</f>
        <v>0</v>
      </c>
    </row>
    <row r="3438" spans="1:15" ht="15" customHeight="1" x14ac:dyDescent="0.2">
      <c r="A3438" s="1" t="str">
        <f t="shared" si="46"/>
        <v/>
      </c>
      <c r="E3438" s="1" t="s">
        <v>352</v>
      </c>
      <c r="F3438" s="38"/>
      <c r="G3438" s="38"/>
      <c r="M3438" s="1">
        <f>IF(ISNUMBER(MATCH(E3438,_xlfn.VSTACK('VLookup Lists'!$E$2:$E$17,'VLookup Lists'!$H$2:$H$38,'VLookup Lists'!$J$2:$J$8),0)),1,0)</f>
        <v>0</v>
      </c>
      <c r="N3438" s="1" t="str">
        <f>IFERROR(IF(VLOOKUP($D3438,'VLookup Lists'!$B$11:$C$29,2,FALSE)="FLIP",1,0),"")</f>
        <v/>
      </c>
      <c r="O3438" s="1" t="b">
        <f>ISNUMBER(MATCH($E3438,'VLookup Lists'!$E$2:$E$17,0))</f>
        <v>0</v>
      </c>
    </row>
    <row r="3439" spans="1:15" ht="15" customHeight="1" x14ac:dyDescent="0.2">
      <c r="A3439" s="1" t="str">
        <f t="shared" si="46"/>
        <v/>
      </c>
      <c r="E3439" s="1" t="s">
        <v>352</v>
      </c>
      <c r="F3439" s="38"/>
      <c r="G3439" s="38"/>
      <c r="M3439" s="1">
        <f>IF(ISNUMBER(MATCH(E3439,_xlfn.VSTACK('VLookup Lists'!$E$2:$E$17,'VLookup Lists'!$H$2:$H$38,'VLookup Lists'!$J$2:$J$8),0)),1,0)</f>
        <v>0</v>
      </c>
      <c r="N3439" s="1" t="str">
        <f>IFERROR(IF(VLOOKUP($D3439,'VLookup Lists'!$B$11:$C$29,2,FALSE)="FLIP",1,0),"")</f>
        <v/>
      </c>
      <c r="O3439" s="1" t="b">
        <f>ISNUMBER(MATCH($E3439,'VLookup Lists'!$E$2:$E$17,0))</f>
        <v>0</v>
      </c>
    </row>
    <row r="3440" spans="1:15" ht="15" customHeight="1" x14ac:dyDescent="0.2">
      <c r="A3440" s="1" t="str">
        <f t="shared" si="46"/>
        <v/>
      </c>
      <c r="E3440" s="1" t="s">
        <v>352</v>
      </c>
      <c r="F3440" s="38"/>
      <c r="G3440" s="38"/>
      <c r="M3440" s="1">
        <f>IF(ISNUMBER(MATCH(E3440,_xlfn.VSTACK('VLookup Lists'!$E$2:$E$17,'VLookup Lists'!$H$2:$H$38,'VLookup Lists'!$J$2:$J$8),0)),1,0)</f>
        <v>0</v>
      </c>
      <c r="N3440" s="1" t="str">
        <f>IFERROR(IF(VLOOKUP($D3440,'VLookup Lists'!$B$11:$C$29,2,FALSE)="FLIP",1,0),"")</f>
        <v/>
      </c>
      <c r="O3440" s="1" t="b">
        <f>ISNUMBER(MATCH($E3440,'VLookup Lists'!$E$2:$E$17,0))</f>
        <v>0</v>
      </c>
    </row>
    <row r="3441" spans="1:15" ht="15" customHeight="1" x14ac:dyDescent="0.2">
      <c r="A3441" s="1" t="str">
        <f t="shared" si="46"/>
        <v/>
      </c>
      <c r="E3441" s="1" t="s">
        <v>352</v>
      </c>
      <c r="F3441" s="38"/>
      <c r="G3441" s="38"/>
      <c r="M3441" s="1">
        <f>IF(ISNUMBER(MATCH(E3441,_xlfn.VSTACK('VLookup Lists'!$E$2:$E$17,'VLookup Lists'!$H$2:$H$38,'VLookup Lists'!$J$2:$J$8),0)),1,0)</f>
        <v>0</v>
      </c>
      <c r="N3441" s="1" t="str">
        <f>IFERROR(IF(VLOOKUP($D3441,'VLookup Lists'!$B$11:$C$29,2,FALSE)="FLIP",1,0),"")</f>
        <v/>
      </c>
      <c r="O3441" s="1" t="b">
        <f>ISNUMBER(MATCH($E3441,'VLookup Lists'!$E$2:$E$17,0))</f>
        <v>0</v>
      </c>
    </row>
    <row r="3442" spans="1:15" ht="15" customHeight="1" x14ac:dyDescent="0.2">
      <c r="A3442" s="1" t="str">
        <f t="shared" si="46"/>
        <v/>
      </c>
      <c r="E3442" s="1" t="s">
        <v>352</v>
      </c>
      <c r="F3442" s="38"/>
      <c r="G3442" s="38"/>
      <c r="M3442" s="1">
        <f>IF(ISNUMBER(MATCH(E3442,_xlfn.VSTACK('VLookup Lists'!$E$2:$E$17,'VLookup Lists'!$H$2:$H$38,'VLookup Lists'!$J$2:$J$8),0)),1,0)</f>
        <v>0</v>
      </c>
      <c r="N3442" s="1" t="str">
        <f>IFERROR(IF(VLOOKUP($D3442,'VLookup Lists'!$B$11:$C$29,2,FALSE)="FLIP",1,0),"")</f>
        <v/>
      </c>
      <c r="O3442" s="1" t="b">
        <f>ISNUMBER(MATCH($E3442,'VLookup Lists'!$E$2:$E$17,0))</f>
        <v>0</v>
      </c>
    </row>
    <row r="3443" spans="1:15" ht="15" customHeight="1" x14ac:dyDescent="0.2">
      <c r="A3443" s="1" t="str">
        <f t="shared" si="46"/>
        <v/>
      </c>
      <c r="E3443" s="1" t="s">
        <v>352</v>
      </c>
      <c r="F3443" s="38"/>
      <c r="G3443" s="38"/>
      <c r="M3443" s="1">
        <f>IF(ISNUMBER(MATCH(E3443,_xlfn.VSTACK('VLookup Lists'!$E$2:$E$17,'VLookup Lists'!$H$2:$H$38,'VLookup Lists'!$J$2:$J$8),0)),1,0)</f>
        <v>0</v>
      </c>
      <c r="N3443" s="1" t="str">
        <f>IFERROR(IF(VLOOKUP($D3443,'VLookup Lists'!$B$11:$C$29,2,FALSE)="FLIP",1,0),"")</f>
        <v/>
      </c>
      <c r="O3443" s="1" t="b">
        <f>ISNUMBER(MATCH($E3443,'VLookup Lists'!$E$2:$E$17,0))</f>
        <v>0</v>
      </c>
    </row>
    <row r="3444" spans="1:15" ht="15" customHeight="1" x14ac:dyDescent="0.2">
      <c r="A3444" s="1" t="str">
        <f t="shared" si="46"/>
        <v/>
      </c>
      <c r="E3444" s="1" t="s">
        <v>352</v>
      </c>
      <c r="F3444" s="38"/>
      <c r="G3444" s="38"/>
      <c r="M3444" s="1">
        <f>IF(ISNUMBER(MATCH(E3444,_xlfn.VSTACK('VLookup Lists'!$E$2:$E$17,'VLookup Lists'!$H$2:$H$38,'VLookup Lists'!$J$2:$J$8),0)),1,0)</f>
        <v>0</v>
      </c>
      <c r="N3444" s="1" t="str">
        <f>IFERROR(IF(VLOOKUP($D3444,'VLookup Lists'!$B$11:$C$29,2,FALSE)="FLIP",1,0),"")</f>
        <v/>
      </c>
      <c r="O3444" s="1" t="b">
        <f>ISNUMBER(MATCH($E3444,'VLookup Lists'!$E$2:$E$17,0))</f>
        <v>0</v>
      </c>
    </row>
    <row r="3445" spans="1:15" ht="15" customHeight="1" x14ac:dyDescent="0.2">
      <c r="A3445" s="1" t="str">
        <f t="shared" si="46"/>
        <v/>
      </c>
      <c r="E3445" s="1" t="s">
        <v>352</v>
      </c>
      <c r="F3445" s="38"/>
      <c r="G3445" s="38"/>
      <c r="M3445" s="1">
        <f>IF(ISNUMBER(MATCH(E3445,_xlfn.VSTACK('VLookup Lists'!$E$2:$E$17,'VLookup Lists'!$H$2:$H$38,'VLookup Lists'!$J$2:$J$8),0)),1,0)</f>
        <v>0</v>
      </c>
      <c r="N3445" s="1" t="str">
        <f>IFERROR(IF(VLOOKUP($D3445,'VLookup Lists'!$B$11:$C$29,2,FALSE)="FLIP",1,0),"")</f>
        <v/>
      </c>
      <c r="O3445" s="1" t="b">
        <f>ISNUMBER(MATCH($E3445,'VLookup Lists'!$E$2:$E$17,0))</f>
        <v>0</v>
      </c>
    </row>
    <row r="3446" spans="1:15" ht="15" customHeight="1" x14ac:dyDescent="0.2">
      <c r="A3446" s="1" t="str">
        <f t="shared" si="46"/>
        <v/>
      </c>
      <c r="E3446" s="1" t="s">
        <v>352</v>
      </c>
      <c r="F3446" s="38"/>
      <c r="G3446" s="38"/>
      <c r="M3446" s="1">
        <f>IF(ISNUMBER(MATCH(E3446,_xlfn.VSTACK('VLookup Lists'!$E$2:$E$17,'VLookup Lists'!$H$2:$H$38,'VLookup Lists'!$J$2:$J$8),0)),1,0)</f>
        <v>0</v>
      </c>
      <c r="N3446" s="1" t="str">
        <f>IFERROR(IF(VLOOKUP($D3446,'VLookup Lists'!$B$11:$C$29,2,FALSE)="FLIP",1,0),"")</f>
        <v/>
      </c>
      <c r="O3446" s="1" t="b">
        <f>ISNUMBER(MATCH($E3446,'VLookup Lists'!$E$2:$E$17,0))</f>
        <v>0</v>
      </c>
    </row>
    <row r="3447" spans="1:15" ht="15" customHeight="1" x14ac:dyDescent="0.2">
      <c r="A3447" s="1" t="str">
        <f t="shared" si="46"/>
        <v/>
      </c>
      <c r="E3447" s="1" t="s">
        <v>352</v>
      </c>
      <c r="F3447" s="38"/>
      <c r="G3447" s="38"/>
      <c r="M3447" s="1">
        <f>IF(ISNUMBER(MATCH(E3447,_xlfn.VSTACK('VLookup Lists'!$E$2:$E$17,'VLookup Lists'!$H$2:$H$38,'VLookup Lists'!$J$2:$J$8),0)),1,0)</f>
        <v>0</v>
      </c>
      <c r="N3447" s="1" t="str">
        <f>IFERROR(IF(VLOOKUP($D3447,'VLookup Lists'!$B$11:$C$29,2,FALSE)="FLIP",1,0),"")</f>
        <v/>
      </c>
      <c r="O3447" s="1" t="b">
        <f>ISNUMBER(MATCH($E3447,'VLookup Lists'!$E$2:$E$17,0))</f>
        <v>0</v>
      </c>
    </row>
    <row r="3448" spans="1:15" ht="15" customHeight="1" x14ac:dyDescent="0.2">
      <c r="A3448" s="1" t="str">
        <f t="shared" si="46"/>
        <v/>
      </c>
      <c r="E3448" s="1" t="s">
        <v>352</v>
      </c>
      <c r="F3448" s="38"/>
      <c r="G3448" s="38"/>
      <c r="M3448" s="1">
        <f>IF(ISNUMBER(MATCH(E3448,_xlfn.VSTACK('VLookup Lists'!$E$2:$E$17,'VLookup Lists'!$H$2:$H$38,'VLookup Lists'!$J$2:$J$8),0)),1,0)</f>
        <v>0</v>
      </c>
      <c r="N3448" s="1" t="str">
        <f>IFERROR(IF(VLOOKUP($D3448,'VLookup Lists'!$B$11:$C$29,2,FALSE)="FLIP",1,0),"")</f>
        <v/>
      </c>
      <c r="O3448" s="1" t="b">
        <f>ISNUMBER(MATCH($E3448,'VLookup Lists'!$E$2:$E$17,0))</f>
        <v>0</v>
      </c>
    </row>
    <row r="3449" spans="1:15" ht="15" customHeight="1" x14ac:dyDescent="0.2">
      <c r="A3449" s="1" t="str">
        <f t="shared" si="46"/>
        <v/>
      </c>
      <c r="E3449" s="1" t="s">
        <v>352</v>
      </c>
      <c r="F3449" s="38"/>
      <c r="G3449" s="38"/>
      <c r="M3449" s="1">
        <f>IF(ISNUMBER(MATCH(E3449,_xlfn.VSTACK('VLookup Lists'!$E$2:$E$17,'VLookup Lists'!$H$2:$H$38,'VLookup Lists'!$J$2:$J$8),0)),1,0)</f>
        <v>0</v>
      </c>
      <c r="N3449" s="1" t="str">
        <f>IFERROR(IF(VLOOKUP($D3449,'VLookup Lists'!$B$11:$C$29,2,FALSE)="FLIP",1,0),"")</f>
        <v/>
      </c>
      <c r="O3449" s="1" t="b">
        <f>ISNUMBER(MATCH($E3449,'VLookup Lists'!$E$2:$E$17,0))</f>
        <v>0</v>
      </c>
    </row>
    <row r="3450" spans="1:15" ht="15" customHeight="1" x14ac:dyDescent="0.2">
      <c r="A3450" s="1" t="str">
        <f t="shared" si="46"/>
        <v/>
      </c>
      <c r="E3450" s="1" t="s">
        <v>352</v>
      </c>
      <c r="F3450" s="38"/>
      <c r="G3450" s="38"/>
      <c r="M3450" s="1">
        <f>IF(ISNUMBER(MATCH(E3450,_xlfn.VSTACK('VLookup Lists'!$E$2:$E$17,'VLookup Lists'!$H$2:$H$38,'VLookup Lists'!$J$2:$J$8),0)),1,0)</f>
        <v>0</v>
      </c>
      <c r="N3450" s="1" t="str">
        <f>IFERROR(IF(VLOOKUP($D3450,'VLookup Lists'!$B$11:$C$29,2,FALSE)="FLIP",1,0),"")</f>
        <v/>
      </c>
      <c r="O3450" s="1" t="b">
        <f>ISNUMBER(MATCH($E3450,'VLookup Lists'!$E$2:$E$17,0))</f>
        <v>0</v>
      </c>
    </row>
    <row r="3451" spans="1:15" ht="15" customHeight="1" x14ac:dyDescent="0.2">
      <c r="A3451" s="1" t="str">
        <f t="shared" si="46"/>
        <v/>
      </c>
      <c r="E3451" s="1" t="s">
        <v>352</v>
      </c>
      <c r="F3451" s="38"/>
      <c r="G3451" s="38"/>
      <c r="M3451" s="1">
        <f>IF(ISNUMBER(MATCH(E3451,_xlfn.VSTACK('VLookup Lists'!$E$2:$E$17,'VLookup Lists'!$H$2:$H$38,'VLookup Lists'!$J$2:$J$8),0)),1,0)</f>
        <v>0</v>
      </c>
      <c r="N3451" s="1" t="str">
        <f>IFERROR(IF(VLOOKUP($D3451,'VLookup Lists'!$B$11:$C$29,2,FALSE)="FLIP",1,0),"")</f>
        <v/>
      </c>
      <c r="O3451" s="1" t="b">
        <f>ISNUMBER(MATCH($E3451,'VLookup Lists'!$E$2:$E$17,0))</f>
        <v>0</v>
      </c>
    </row>
    <row r="3452" spans="1:15" ht="15" customHeight="1" x14ac:dyDescent="0.2">
      <c r="A3452" s="1" t="str">
        <f t="shared" si="46"/>
        <v/>
      </c>
      <c r="E3452" s="1" t="s">
        <v>352</v>
      </c>
      <c r="F3452" s="38"/>
      <c r="G3452" s="38"/>
      <c r="M3452" s="1">
        <f>IF(ISNUMBER(MATCH(E3452,_xlfn.VSTACK('VLookup Lists'!$E$2:$E$17,'VLookup Lists'!$H$2:$H$38,'VLookup Lists'!$J$2:$J$8),0)),1,0)</f>
        <v>0</v>
      </c>
      <c r="N3452" s="1" t="str">
        <f>IFERROR(IF(VLOOKUP($D3452,'VLookup Lists'!$B$11:$C$29,2,FALSE)="FLIP",1,0),"")</f>
        <v/>
      </c>
      <c r="O3452" s="1" t="b">
        <f>ISNUMBER(MATCH($E3452,'VLookup Lists'!$E$2:$E$17,0))</f>
        <v>0</v>
      </c>
    </row>
    <row r="3453" spans="1:15" ht="15" customHeight="1" x14ac:dyDescent="0.2">
      <c r="A3453" s="1" t="str">
        <f t="shared" si="46"/>
        <v/>
      </c>
      <c r="E3453" s="1" t="s">
        <v>352</v>
      </c>
      <c r="F3453" s="38"/>
      <c r="G3453" s="38"/>
      <c r="M3453" s="1">
        <f>IF(ISNUMBER(MATCH(E3453,_xlfn.VSTACK('VLookup Lists'!$E$2:$E$17,'VLookup Lists'!$H$2:$H$38,'VLookup Lists'!$J$2:$J$8),0)),1,0)</f>
        <v>0</v>
      </c>
      <c r="N3453" s="1" t="str">
        <f>IFERROR(IF(VLOOKUP($D3453,'VLookup Lists'!$B$11:$C$29,2,FALSE)="FLIP",1,0),"")</f>
        <v/>
      </c>
      <c r="O3453" s="1" t="b">
        <f>ISNUMBER(MATCH($E3453,'VLookup Lists'!$E$2:$E$17,0))</f>
        <v>0</v>
      </c>
    </row>
    <row r="3454" spans="1:15" ht="15" customHeight="1" x14ac:dyDescent="0.2">
      <c r="A3454" s="1" t="str">
        <f t="shared" si="46"/>
        <v/>
      </c>
      <c r="E3454" s="1" t="s">
        <v>352</v>
      </c>
      <c r="F3454" s="38"/>
      <c r="G3454" s="38"/>
      <c r="M3454" s="1">
        <f>IF(ISNUMBER(MATCH(E3454,_xlfn.VSTACK('VLookup Lists'!$E$2:$E$17,'VLookup Lists'!$H$2:$H$38,'VLookup Lists'!$J$2:$J$8),0)),1,0)</f>
        <v>0</v>
      </c>
      <c r="N3454" s="1" t="str">
        <f>IFERROR(IF(VLOOKUP($D3454,'VLookup Lists'!$B$11:$C$29,2,FALSE)="FLIP",1,0),"")</f>
        <v/>
      </c>
      <c r="O3454" s="1" t="b">
        <f>ISNUMBER(MATCH($E3454,'VLookup Lists'!$E$2:$E$17,0))</f>
        <v>0</v>
      </c>
    </row>
    <row r="3455" spans="1:15" ht="15" customHeight="1" x14ac:dyDescent="0.2">
      <c r="A3455" s="1" t="str">
        <f t="shared" si="46"/>
        <v/>
      </c>
      <c r="E3455" s="1" t="s">
        <v>352</v>
      </c>
      <c r="F3455" s="38"/>
      <c r="G3455" s="38"/>
      <c r="M3455" s="1">
        <f>IF(ISNUMBER(MATCH(E3455,_xlfn.VSTACK('VLookup Lists'!$E$2:$E$17,'VLookup Lists'!$H$2:$H$38,'VLookup Lists'!$J$2:$J$8),0)),1,0)</f>
        <v>0</v>
      </c>
      <c r="N3455" s="1" t="str">
        <f>IFERROR(IF(VLOOKUP($D3455,'VLookup Lists'!$B$11:$C$29,2,FALSE)="FLIP",1,0),"")</f>
        <v/>
      </c>
      <c r="O3455" s="1" t="b">
        <f>ISNUMBER(MATCH($E3455,'VLookup Lists'!$E$2:$E$17,0))</f>
        <v>0</v>
      </c>
    </row>
    <row r="3456" spans="1:15" ht="15" customHeight="1" x14ac:dyDescent="0.2">
      <c r="A3456" s="1" t="str">
        <f t="shared" si="46"/>
        <v/>
      </c>
      <c r="E3456" s="1" t="s">
        <v>352</v>
      </c>
      <c r="F3456" s="38"/>
      <c r="G3456" s="38"/>
      <c r="M3456" s="1">
        <f>IF(ISNUMBER(MATCH(E3456,_xlfn.VSTACK('VLookup Lists'!$E$2:$E$17,'VLookup Lists'!$H$2:$H$38,'VLookup Lists'!$J$2:$J$8),0)),1,0)</f>
        <v>0</v>
      </c>
      <c r="N3456" s="1" t="str">
        <f>IFERROR(IF(VLOOKUP($D3456,'VLookup Lists'!$B$11:$C$29,2,FALSE)="FLIP",1,0),"")</f>
        <v/>
      </c>
      <c r="O3456" s="1" t="b">
        <f>ISNUMBER(MATCH($E3456,'VLookup Lists'!$E$2:$E$17,0))</f>
        <v>0</v>
      </c>
    </row>
    <row r="3457" spans="1:15" ht="15" customHeight="1" x14ac:dyDescent="0.2">
      <c r="A3457" s="1" t="str">
        <f t="shared" si="46"/>
        <v/>
      </c>
      <c r="E3457" s="1" t="s">
        <v>352</v>
      </c>
      <c r="F3457" s="38"/>
      <c r="G3457" s="38"/>
      <c r="M3457" s="1">
        <f>IF(ISNUMBER(MATCH(E3457,_xlfn.VSTACK('VLookup Lists'!$E$2:$E$17,'VLookup Lists'!$H$2:$H$38,'VLookup Lists'!$J$2:$J$8),0)),1,0)</f>
        <v>0</v>
      </c>
      <c r="N3457" s="1" t="str">
        <f>IFERROR(IF(VLOOKUP($D3457,'VLookup Lists'!$B$11:$C$29,2,FALSE)="FLIP",1,0),"")</f>
        <v/>
      </c>
      <c r="O3457" s="1" t="b">
        <f>ISNUMBER(MATCH($E3457,'VLookup Lists'!$E$2:$E$17,0))</f>
        <v>0</v>
      </c>
    </row>
    <row r="3458" spans="1:15" ht="15" customHeight="1" x14ac:dyDescent="0.2">
      <c r="A3458" s="1" t="str">
        <f t="shared" si="46"/>
        <v/>
      </c>
      <c r="E3458" s="1" t="s">
        <v>352</v>
      </c>
      <c r="F3458" s="38"/>
      <c r="G3458" s="38"/>
      <c r="M3458" s="1">
        <f>IF(ISNUMBER(MATCH(E3458,_xlfn.VSTACK('VLookup Lists'!$E$2:$E$17,'VLookup Lists'!$H$2:$H$38,'VLookup Lists'!$J$2:$J$8),0)),1,0)</f>
        <v>0</v>
      </c>
      <c r="N3458" s="1" t="str">
        <f>IFERROR(IF(VLOOKUP($D3458,'VLookup Lists'!$B$11:$C$29,2,FALSE)="FLIP",1,0),"")</f>
        <v/>
      </c>
      <c r="O3458" s="1" t="b">
        <f>ISNUMBER(MATCH($E3458,'VLookup Lists'!$E$2:$E$17,0))</f>
        <v>0</v>
      </c>
    </row>
    <row r="3459" spans="1:15" ht="15" customHeight="1" x14ac:dyDescent="0.2">
      <c r="A3459" s="1" t="str">
        <f t="shared" si="46"/>
        <v/>
      </c>
      <c r="E3459" s="1" t="s">
        <v>352</v>
      </c>
      <c r="F3459" s="38"/>
      <c r="G3459" s="38"/>
      <c r="M3459" s="1">
        <f>IF(ISNUMBER(MATCH(E3459,_xlfn.VSTACK('VLookup Lists'!$E$2:$E$17,'VLookup Lists'!$H$2:$H$38,'VLookup Lists'!$J$2:$J$8),0)),1,0)</f>
        <v>0</v>
      </c>
      <c r="N3459" s="1" t="str">
        <f>IFERROR(IF(VLOOKUP($D3459,'VLookup Lists'!$B$11:$C$29,2,FALSE)="FLIP",1,0),"")</f>
        <v/>
      </c>
      <c r="O3459" s="1" t="b">
        <f>ISNUMBER(MATCH($E3459,'VLookup Lists'!$E$2:$E$17,0))</f>
        <v>0</v>
      </c>
    </row>
    <row r="3460" spans="1:15" ht="15" customHeight="1" x14ac:dyDescent="0.2">
      <c r="A3460" s="1" t="str">
        <f t="shared" si="46"/>
        <v/>
      </c>
      <c r="E3460" s="1" t="s">
        <v>352</v>
      </c>
      <c r="F3460" s="38"/>
      <c r="G3460" s="38"/>
      <c r="M3460" s="1">
        <f>IF(ISNUMBER(MATCH(E3460,_xlfn.VSTACK('VLookup Lists'!$E$2:$E$17,'VLookup Lists'!$H$2:$H$38,'VLookup Lists'!$J$2:$J$8),0)),1,0)</f>
        <v>0</v>
      </c>
      <c r="N3460" s="1" t="str">
        <f>IFERROR(IF(VLOOKUP($D3460,'VLookup Lists'!$B$11:$C$29,2,FALSE)="FLIP",1,0),"")</f>
        <v/>
      </c>
      <c r="O3460" s="1" t="b">
        <f>ISNUMBER(MATCH($E3460,'VLookup Lists'!$E$2:$E$17,0))</f>
        <v>0</v>
      </c>
    </row>
    <row r="3461" spans="1:15" ht="15" customHeight="1" x14ac:dyDescent="0.2">
      <c r="A3461" s="1" t="str">
        <f t="shared" si="46"/>
        <v/>
      </c>
      <c r="E3461" s="1" t="s">
        <v>352</v>
      </c>
      <c r="F3461" s="38"/>
      <c r="G3461" s="38"/>
      <c r="M3461" s="1">
        <f>IF(ISNUMBER(MATCH(E3461,_xlfn.VSTACK('VLookup Lists'!$E$2:$E$17,'VLookup Lists'!$H$2:$H$38,'VLookup Lists'!$J$2:$J$8),0)),1,0)</f>
        <v>0</v>
      </c>
      <c r="N3461" s="1" t="str">
        <f>IFERROR(IF(VLOOKUP($D3461,'VLookup Lists'!$B$11:$C$29,2,FALSE)="FLIP",1,0),"")</f>
        <v/>
      </c>
      <c r="O3461" s="1" t="b">
        <f>ISNUMBER(MATCH($E3461,'VLookup Lists'!$E$2:$E$17,0))</f>
        <v>0</v>
      </c>
    </row>
    <row r="3462" spans="1:15" ht="15" customHeight="1" x14ac:dyDescent="0.2">
      <c r="A3462" s="1" t="str">
        <f t="shared" si="46"/>
        <v/>
      </c>
      <c r="E3462" s="1" t="s">
        <v>352</v>
      </c>
      <c r="F3462" s="38"/>
      <c r="G3462" s="38"/>
      <c r="M3462" s="1">
        <f>IF(ISNUMBER(MATCH(E3462,_xlfn.VSTACK('VLookup Lists'!$E$2:$E$17,'VLookup Lists'!$H$2:$H$38,'VLookup Lists'!$J$2:$J$8),0)),1,0)</f>
        <v>0</v>
      </c>
      <c r="N3462" s="1" t="str">
        <f>IFERROR(IF(VLOOKUP($D3462,'VLookup Lists'!$B$11:$C$29,2,FALSE)="FLIP",1,0),"")</f>
        <v/>
      </c>
      <c r="O3462" s="1" t="b">
        <f>ISNUMBER(MATCH($E3462,'VLookup Lists'!$E$2:$E$17,0))</f>
        <v>0</v>
      </c>
    </row>
    <row r="3463" spans="1:15" ht="15" customHeight="1" x14ac:dyDescent="0.2">
      <c r="A3463" s="1" t="str">
        <f t="shared" si="46"/>
        <v/>
      </c>
      <c r="E3463" s="1" t="s">
        <v>352</v>
      </c>
      <c r="F3463" s="38"/>
      <c r="G3463" s="38"/>
      <c r="M3463" s="1">
        <f>IF(ISNUMBER(MATCH(E3463,_xlfn.VSTACK('VLookup Lists'!$E$2:$E$17,'VLookup Lists'!$H$2:$H$38,'VLookup Lists'!$J$2:$J$8),0)),1,0)</f>
        <v>0</v>
      </c>
      <c r="N3463" s="1" t="str">
        <f>IFERROR(IF(VLOOKUP($D3463,'VLookup Lists'!$B$11:$C$29,2,FALSE)="FLIP",1,0),"")</f>
        <v/>
      </c>
      <c r="O3463" s="1" t="b">
        <f>ISNUMBER(MATCH($E3463,'VLookup Lists'!$E$2:$E$17,0))</f>
        <v>0</v>
      </c>
    </row>
    <row r="3464" spans="1:15" ht="15" customHeight="1" x14ac:dyDescent="0.2">
      <c r="A3464" s="1" t="str">
        <f t="shared" si="46"/>
        <v/>
      </c>
      <c r="E3464" s="1" t="s">
        <v>352</v>
      </c>
      <c r="F3464" s="38"/>
      <c r="G3464" s="38"/>
      <c r="M3464" s="1">
        <f>IF(ISNUMBER(MATCH(E3464,_xlfn.VSTACK('VLookup Lists'!$E$2:$E$17,'VLookup Lists'!$H$2:$H$38,'VLookup Lists'!$J$2:$J$8),0)),1,0)</f>
        <v>0</v>
      </c>
      <c r="N3464" s="1" t="str">
        <f>IFERROR(IF(VLOOKUP($D3464,'VLookup Lists'!$B$11:$C$29,2,FALSE)="FLIP",1,0),"")</f>
        <v/>
      </c>
      <c r="O3464" s="1" t="b">
        <f>ISNUMBER(MATCH($E3464,'VLookup Lists'!$E$2:$E$17,0))</f>
        <v>0</v>
      </c>
    </row>
    <row r="3465" spans="1:15" ht="15" customHeight="1" x14ac:dyDescent="0.2">
      <c r="A3465" s="1" t="str">
        <f t="shared" si="46"/>
        <v/>
      </c>
      <c r="E3465" s="1" t="s">
        <v>352</v>
      </c>
      <c r="F3465" s="38"/>
      <c r="G3465" s="38"/>
      <c r="M3465" s="1">
        <f>IF(ISNUMBER(MATCH(E3465,_xlfn.VSTACK('VLookup Lists'!$E$2:$E$17,'VLookup Lists'!$H$2:$H$38,'VLookup Lists'!$J$2:$J$8),0)),1,0)</f>
        <v>0</v>
      </c>
      <c r="N3465" s="1" t="str">
        <f>IFERROR(IF(VLOOKUP($D3465,'VLookup Lists'!$B$11:$C$29,2,FALSE)="FLIP",1,0),"")</f>
        <v/>
      </c>
      <c r="O3465" s="1" t="b">
        <f>ISNUMBER(MATCH($E3465,'VLookup Lists'!$E$2:$E$17,0))</f>
        <v>0</v>
      </c>
    </row>
    <row r="3466" spans="1:15" ht="15" customHeight="1" x14ac:dyDescent="0.2">
      <c r="A3466" s="1" t="str">
        <f t="shared" si="46"/>
        <v/>
      </c>
      <c r="E3466" s="1" t="s">
        <v>352</v>
      </c>
      <c r="F3466" s="38"/>
      <c r="G3466" s="38"/>
      <c r="M3466" s="1">
        <f>IF(ISNUMBER(MATCH(E3466,_xlfn.VSTACK('VLookup Lists'!$E$2:$E$17,'VLookup Lists'!$H$2:$H$38,'VLookup Lists'!$J$2:$J$8),0)),1,0)</f>
        <v>0</v>
      </c>
      <c r="N3466" s="1" t="str">
        <f>IFERROR(IF(VLOOKUP($D3466,'VLookup Lists'!$B$11:$C$29,2,FALSE)="FLIP",1,0),"")</f>
        <v/>
      </c>
      <c r="O3466" s="1" t="b">
        <f>ISNUMBER(MATCH($E3466,'VLookup Lists'!$E$2:$E$17,0))</f>
        <v>0</v>
      </c>
    </row>
    <row r="3467" spans="1:15" ht="15" customHeight="1" x14ac:dyDescent="0.2">
      <c r="A3467" s="1" t="str">
        <f t="shared" si="46"/>
        <v/>
      </c>
      <c r="E3467" s="1" t="s">
        <v>352</v>
      </c>
      <c r="F3467" s="38"/>
      <c r="G3467" s="38"/>
      <c r="M3467" s="1">
        <f>IF(ISNUMBER(MATCH(E3467,_xlfn.VSTACK('VLookup Lists'!$E$2:$E$17,'VLookup Lists'!$H$2:$H$38,'VLookup Lists'!$J$2:$J$8),0)),1,0)</f>
        <v>0</v>
      </c>
      <c r="N3467" s="1" t="str">
        <f>IFERROR(IF(VLOOKUP($D3467,'VLookup Lists'!$B$11:$C$29,2,FALSE)="FLIP",1,0),"")</f>
        <v/>
      </c>
      <c r="O3467" s="1" t="b">
        <f>ISNUMBER(MATCH($E3467,'VLookup Lists'!$E$2:$E$17,0))</f>
        <v>0</v>
      </c>
    </row>
    <row r="3468" spans="1:15" ht="15" customHeight="1" x14ac:dyDescent="0.2">
      <c r="A3468" s="1" t="str">
        <f t="shared" si="46"/>
        <v/>
      </c>
      <c r="E3468" s="1" t="s">
        <v>352</v>
      </c>
      <c r="F3468" s="38"/>
      <c r="G3468" s="38"/>
      <c r="M3468" s="1">
        <f>IF(ISNUMBER(MATCH(E3468,_xlfn.VSTACK('VLookup Lists'!$E$2:$E$17,'VLookup Lists'!$H$2:$H$38,'VLookup Lists'!$J$2:$J$8),0)),1,0)</f>
        <v>0</v>
      </c>
      <c r="N3468" s="1" t="str">
        <f>IFERROR(IF(VLOOKUP($D3468,'VLookup Lists'!$B$11:$C$29,2,FALSE)="FLIP",1,0),"")</f>
        <v/>
      </c>
      <c r="O3468" s="1" t="b">
        <f>ISNUMBER(MATCH($E3468,'VLookup Lists'!$E$2:$E$17,0))</f>
        <v>0</v>
      </c>
    </row>
    <row r="3469" spans="1:15" ht="15" customHeight="1" x14ac:dyDescent="0.2">
      <c r="A3469" s="1" t="str">
        <f t="shared" si="46"/>
        <v/>
      </c>
      <c r="E3469" s="1" t="s">
        <v>352</v>
      </c>
      <c r="F3469" s="38"/>
      <c r="G3469" s="38"/>
      <c r="M3469" s="1">
        <f>IF(ISNUMBER(MATCH(E3469,_xlfn.VSTACK('VLookup Lists'!$E$2:$E$17,'VLookup Lists'!$H$2:$H$38,'VLookup Lists'!$J$2:$J$8),0)),1,0)</f>
        <v>0</v>
      </c>
      <c r="N3469" s="1" t="str">
        <f>IFERROR(IF(VLOOKUP($D3469,'VLookup Lists'!$B$11:$C$29,2,FALSE)="FLIP",1,0),"")</f>
        <v/>
      </c>
      <c r="O3469" s="1" t="b">
        <f>ISNUMBER(MATCH($E3469,'VLookup Lists'!$E$2:$E$17,0))</f>
        <v>0</v>
      </c>
    </row>
    <row r="3470" spans="1:15" ht="15" customHeight="1" x14ac:dyDescent="0.2">
      <c r="A3470" s="1" t="str">
        <f t="shared" si="46"/>
        <v/>
      </c>
      <c r="E3470" s="1" t="s">
        <v>352</v>
      </c>
      <c r="F3470" s="38"/>
      <c r="G3470" s="38"/>
      <c r="M3470" s="1">
        <f>IF(ISNUMBER(MATCH(E3470,_xlfn.VSTACK('VLookup Lists'!$E$2:$E$17,'VLookup Lists'!$H$2:$H$38,'VLookup Lists'!$J$2:$J$8),0)),1,0)</f>
        <v>0</v>
      </c>
      <c r="N3470" s="1" t="str">
        <f>IFERROR(IF(VLOOKUP($D3470,'VLookup Lists'!$B$11:$C$29,2,FALSE)="FLIP",1,0),"")</f>
        <v/>
      </c>
      <c r="O3470" s="1" t="b">
        <f>ISNUMBER(MATCH($E3470,'VLookup Lists'!$E$2:$E$17,0))</f>
        <v>0</v>
      </c>
    </row>
    <row r="3471" spans="1:15" ht="15" customHeight="1" x14ac:dyDescent="0.2">
      <c r="A3471" s="1" t="str">
        <f t="shared" si="46"/>
        <v/>
      </c>
      <c r="E3471" s="1" t="s">
        <v>352</v>
      </c>
      <c r="F3471" s="38"/>
      <c r="G3471" s="38"/>
      <c r="M3471" s="1">
        <f>IF(ISNUMBER(MATCH(E3471,_xlfn.VSTACK('VLookup Lists'!$E$2:$E$17,'VLookup Lists'!$H$2:$H$38,'VLookup Lists'!$J$2:$J$8),0)),1,0)</f>
        <v>0</v>
      </c>
      <c r="N3471" s="1" t="str">
        <f>IFERROR(IF(VLOOKUP($D3471,'VLookup Lists'!$B$11:$C$29,2,FALSE)="FLIP",1,0),"")</f>
        <v/>
      </c>
      <c r="O3471" s="1" t="b">
        <f>ISNUMBER(MATCH($E3471,'VLookup Lists'!$E$2:$E$17,0))</f>
        <v>0</v>
      </c>
    </row>
    <row r="3472" spans="1:15" ht="15" customHeight="1" x14ac:dyDescent="0.2">
      <c r="A3472" s="1" t="str">
        <f t="shared" si="46"/>
        <v/>
      </c>
      <c r="E3472" s="1" t="s">
        <v>352</v>
      </c>
      <c r="F3472" s="38"/>
      <c r="G3472" s="38"/>
      <c r="M3472" s="1">
        <f>IF(ISNUMBER(MATCH(E3472,_xlfn.VSTACK('VLookup Lists'!$E$2:$E$17,'VLookup Lists'!$H$2:$H$38,'VLookup Lists'!$J$2:$J$8),0)),1,0)</f>
        <v>0</v>
      </c>
      <c r="N3472" s="1" t="str">
        <f>IFERROR(IF(VLOOKUP($D3472,'VLookup Lists'!$B$11:$C$29,2,FALSE)="FLIP",1,0),"")</f>
        <v/>
      </c>
      <c r="O3472" s="1" t="b">
        <f>ISNUMBER(MATCH($E3472,'VLookup Lists'!$E$2:$E$17,0))</f>
        <v>0</v>
      </c>
    </row>
    <row r="3473" spans="1:15" ht="15" customHeight="1" x14ac:dyDescent="0.2">
      <c r="A3473" s="1" t="str">
        <f t="shared" si="46"/>
        <v/>
      </c>
      <c r="E3473" s="1" t="s">
        <v>352</v>
      </c>
      <c r="F3473" s="38"/>
      <c r="G3473" s="38"/>
      <c r="M3473" s="1">
        <f>IF(ISNUMBER(MATCH(E3473,_xlfn.VSTACK('VLookup Lists'!$E$2:$E$17,'VLookup Lists'!$H$2:$H$38,'VLookup Lists'!$J$2:$J$8),0)),1,0)</f>
        <v>0</v>
      </c>
      <c r="N3473" s="1" t="str">
        <f>IFERROR(IF(VLOOKUP($D3473,'VLookup Lists'!$B$11:$C$29,2,FALSE)="FLIP",1,0),"")</f>
        <v/>
      </c>
      <c r="O3473" s="1" t="b">
        <f>ISNUMBER(MATCH($E3473,'VLookup Lists'!$E$2:$E$17,0))</f>
        <v>0</v>
      </c>
    </row>
    <row r="3474" spans="1:15" ht="15" customHeight="1" x14ac:dyDescent="0.2">
      <c r="A3474" s="1" t="str">
        <f t="shared" si="46"/>
        <v/>
      </c>
      <c r="E3474" s="1" t="s">
        <v>352</v>
      </c>
      <c r="F3474" s="38"/>
      <c r="G3474" s="38"/>
      <c r="M3474" s="1">
        <f>IF(ISNUMBER(MATCH(E3474,_xlfn.VSTACK('VLookup Lists'!$E$2:$E$17,'VLookup Lists'!$H$2:$H$38,'VLookup Lists'!$J$2:$J$8),0)),1,0)</f>
        <v>0</v>
      </c>
      <c r="N3474" s="1" t="str">
        <f>IFERROR(IF(VLOOKUP($D3474,'VLookup Lists'!$B$11:$C$29,2,FALSE)="FLIP",1,0),"")</f>
        <v/>
      </c>
      <c r="O3474" s="1" t="b">
        <f>ISNUMBER(MATCH($E3474,'VLookup Lists'!$E$2:$E$17,0))</f>
        <v>0</v>
      </c>
    </row>
    <row r="3475" spans="1:15" ht="15" customHeight="1" x14ac:dyDescent="0.2">
      <c r="A3475" s="1" t="str">
        <f t="shared" si="46"/>
        <v/>
      </c>
      <c r="E3475" s="1" t="s">
        <v>352</v>
      </c>
      <c r="F3475" s="38"/>
      <c r="G3475" s="38"/>
      <c r="M3475" s="1">
        <f>IF(ISNUMBER(MATCH(E3475,_xlfn.VSTACK('VLookup Lists'!$E$2:$E$17,'VLookup Lists'!$H$2:$H$38,'VLookup Lists'!$J$2:$J$8),0)),1,0)</f>
        <v>0</v>
      </c>
      <c r="N3475" s="1" t="str">
        <f>IFERROR(IF(VLOOKUP($D3475,'VLookup Lists'!$B$11:$C$29,2,FALSE)="FLIP",1,0),"")</f>
        <v/>
      </c>
      <c r="O3475" s="1" t="b">
        <f>ISNUMBER(MATCH($E3475,'VLookup Lists'!$E$2:$E$17,0))</f>
        <v>0</v>
      </c>
    </row>
    <row r="3476" spans="1:15" ht="15" customHeight="1" x14ac:dyDescent="0.2">
      <c r="A3476" s="1" t="str">
        <f t="shared" si="46"/>
        <v/>
      </c>
      <c r="E3476" s="1" t="s">
        <v>352</v>
      </c>
      <c r="F3476" s="38"/>
      <c r="G3476" s="38"/>
      <c r="M3476" s="1">
        <f>IF(ISNUMBER(MATCH(E3476,_xlfn.VSTACK('VLookup Lists'!$E$2:$E$17,'VLookup Lists'!$H$2:$H$38,'VLookup Lists'!$J$2:$J$8),0)),1,0)</f>
        <v>0</v>
      </c>
      <c r="N3476" s="1" t="str">
        <f>IFERROR(IF(VLOOKUP($D3476,'VLookup Lists'!$B$11:$C$29,2,FALSE)="FLIP",1,0),"")</f>
        <v/>
      </c>
      <c r="O3476" s="1" t="b">
        <f>ISNUMBER(MATCH($E3476,'VLookup Lists'!$E$2:$E$17,0))</f>
        <v>0</v>
      </c>
    </row>
    <row r="3477" spans="1:15" ht="15" customHeight="1" x14ac:dyDescent="0.2">
      <c r="A3477" s="1" t="str">
        <f t="shared" si="46"/>
        <v/>
      </c>
      <c r="E3477" s="1" t="s">
        <v>352</v>
      </c>
      <c r="F3477" s="38"/>
      <c r="G3477" s="38"/>
      <c r="M3477" s="1">
        <f>IF(ISNUMBER(MATCH(E3477,_xlfn.VSTACK('VLookup Lists'!$E$2:$E$17,'VLookup Lists'!$H$2:$H$38,'VLookup Lists'!$J$2:$J$8),0)),1,0)</f>
        <v>0</v>
      </c>
      <c r="N3477" s="1" t="str">
        <f>IFERROR(IF(VLOOKUP($D3477,'VLookup Lists'!$B$11:$C$29,2,FALSE)="FLIP",1,0),"")</f>
        <v/>
      </c>
      <c r="O3477" s="1" t="b">
        <f>ISNUMBER(MATCH($E3477,'VLookup Lists'!$E$2:$E$17,0))</f>
        <v>0</v>
      </c>
    </row>
    <row r="3478" spans="1:15" ht="15" customHeight="1" x14ac:dyDescent="0.2">
      <c r="A3478" s="1" t="str">
        <f t="shared" si="46"/>
        <v/>
      </c>
      <c r="E3478" s="1" t="s">
        <v>352</v>
      </c>
      <c r="F3478" s="38"/>
      <c r="G3478" s="38"/>
      <c r="M3478" s="1">
        <f>IF(ISNUMBER(MATCH(E3478,_xlfn.VSTACK('VLookup Lists'!$E$2:$E$17,'VLookup Lists'!$H$2:$H$38,'VLookup Lists'!$J$2:$J$8),0)),1,0)</f>
        <v>0</v>
      </c>
      <c r="N3478" s="1" t="str">
        <f>IFERROR(IF(VLOOKUP($D3478,'VLookup Lists'!$B$11:$C$29,2,FALSE)="FLIP",1,0),"")</f>
        <v/>
      </c>
      <c r="O3478" s="1" t="b">
        <f>ISNUMBER(MATCH($E3478,'VLookup Lists'!$E$2:$E$17,0))</f>
        <v>0</v>
      </c>
    </row>
    <row r="3479" spans="1:15" ht="15" customHeight="1" x14ac:dyDescent="0.2">
      <c r="A3479" s="1" t="str">
        <f t="shared" si="46"/>
        <v/>
      </c>
      <c r="E3479" s="1" t="s">
        <v>352</v>
      </c>
      <c r="F3479" s="38"/>
      <c r="G3479" s="38"/>
      <c r="M3479" s="1">
        <f>IF(ISNUMBER(MATCH(E3479,_xlfn.VSTACK('VLookup Lists'!$E$2:$E$17,'VLookup Lists'!$H$2:$H$38,'VLookup Lists'!$J$2:$J$8),0)),1,0)</f>
        <v>0</v>
      </c>
      <c r="N3479" s="1" t="str">
        <f>IFERROR(IF(VLOOKUP($D3479,'VLookup Lists'!$B$11:$C$29,2,FALSE)="FLIP",1,0),"")</f>
        <v/>
      </c>
      <c r="O3479" s="1" t="b">
        <f>ISNUMBER(MATCH($E3479,'VLookup Lists'!$E$2:$E$17,0))</f>
        <v>0</v>
      </c>
    </row>
    <row r="3480" spans="1:15" ht="15" customHeight="1" x14ac:dyDescent="0.2">
      <c r="A3480" s="1" t="str">
        <f t="shared" si="46"/>
        <v/>
      </c>
      <c r="E3480" s="1" t="s">
        <v>352</v>
      </c>
      <c r="F3480" s="38"/>
      <c r="G3480" s="38"/>
      <c r="M3480" s="1">
        <f>IF(ISNUMBER(MATCH(E3480,_xlfn.VSTACK('VLookup Lists'!$E$2:$E$17,'VLookup Lists'!$H$2:$H$38,'VLookup Lists'!$J$2:$J$8),0)),1,0)</f>
        <v>0</v>
      </c>
      <c r="N3480" s="1" t="str">
        <f>IFERROR(IF(VLOOKUP($D3480,'VLookup Lists'!$B$11:$C$29,2,FALSE)="FLIP",1,0),"")</f>
        <v/>
      </c>
      <c r="O3480" s="1" t="b">
        <f>ISNUMBER(MATCH($E3480,'VLookup Lists'!$E$2:$E$17,0))</f>
        <v>0</v>
      </c>
    </row>
    <row r="3481" spans="1:15" ht="15" customHeight="1" x14ac:dyDescent="0.2">
      <c r="A3481" s="1" t="str">
        <f t="shared" si="46"/>
        <v/>
      </c>
      <c r="E3481" s="1" t="s">
        <v>352</v>
      </c>
      <c r="F3481" s="38"/>
      <c r="G3481" s="38"/>
      <c r="M3481" s="1">
        <f>IF(ISNUMBER(MATCH(E3481,_xlfn.VSTACK('VLookup Lists'!$E$2:$E$17,'VLookup Lists'!$H$2:$H$38,'VLookup Lists'!$J$2:$J$8),0)),1,0)</f>
        <v>0</v>
      </c>
      <c r="N3481" s="1" t="str">
        <f>IFERROR(IF(VLOOKUP($D3481,'VLookup Lists'!$B$11:$C$29,2,FALSE)="FLIP",1,0),"")</f>
        <v/>
      </c>
      <c r="O3481" s="1" t="b">
        <f>ISNUMBER(MATCH($E3481,'VLookup Lists'!$E$2:$E$17,0))</f>
        <v>0</v>
      </c>
    </row>
    <row r="3482" spans="1:15" ht="15" customHeight="1" x14ac:dyDescent="0.2">
      <c r="A3482" s="1" t="str">
        <f t="shared" si="46"/>
        <v/>
      </c>
      <c r="E3482" s="1" t="s">
        <v>352</v>
      </c>
      <c r="F3482" s="38"/>
      <c r="G3482" s="38"/>
      <c r="M3482" s="1">
        <f>IF(ISNUMBER(MATCH(E3482,_xlfn.VSTACK('VLookup Lists'!$E$2:$E$17,'VLookup Lists'!$H$2:$H$38,'VLookup Lists'!$J$2:$J$8),0)),1,0)</f>
        <v>0</v>
      </c>
      <c r="N3482" s="1" t="str">
        <f>IFERROR(IF(VLOOKUP($D3482,'VLookup Lists'!$B$11:$C$29,2,FALSE)="FLIP",1,0),"")</f>
        <v/>
      </c>
      <c r="O3482" s="1" t="b">
        <f>ISNUMBER(MATCH($E3482,'VLookup Lists'!$E$2:$E$17,0))</f>
        <v>0</v>
      </c>
    </row>
    <row r="3483" spans="1:15" ht="15" customHeight="1" x14ac:dyDescent="0.2">
      <c r="A3483" s="1" t="str">
        <f t="shared" si="46"/>
        <v/>
      </c>
      <c r="E3483" s="1" t="s">
        <v>352</v>
      </c>
      <c r="F3483" s="38"/>
      <c r="G3483" s="38"/>
      <c r="M3483" s="1">
        <f>IF(ISNUMBER(MATCH(E3483,_xlfn.VSTACK('VLookup Lists'!$E$2:$E$17,'VLookup Lists'!$H$2:$H$38,'VLookup Lists'!$J$2:$J$8),0)),1,0)</f>
        <v>0</v>
      </c>
      <c r="N3483" s="1" t="str">
        <f>IFERROR(IF(VLOOKUP($D3483,'VLookup Lists'!$B$11:$C$29,2,FALSE)="FLIP",1,0),"")</f>
        <v/>
      </c>
      <c r="O3483" s="1" t="b">
        <f>ISNUMBER(MATCH($E3483,'VLookup Lists'!$E$2:$E$17,0))</f>
        <v>0</v>
      </c>
    </row>
    <row r="3484" spans="1:15" ht="15" customHeight="1" x14ac:dyDescent="0.2">
      <c r="A3484" s="1" t="str">
        <f t="shared" si="46"/>
        <v/>
      </c>
      <c r="E3484" s="1" t="s">
        <v>352</v>
      </c>
      <c r="F3484" s="38"/>
      <c r="G3484" s="38"/>
      <c r="M3484" s="1">
        <f>IF(ISNUMBER(MATCH(E3484,_xlfn.VSTACK('VLookup Lists'!$E$2:$E$17,'VLookup Lists'!$H$2:$H$38,'VLookup Lists'!$J$2:$J$8),0)),1,0)</f>
        <v>0</v>
      </c>
      <c r="N3484" s="1" t="str">
        <f>IFERROR(IF(VLOOKUP($D3484,'VLookup Lists'!$B$11:$C$29,2,FALSE)="FLIP",1,0),"")</f>
        <v/>
      </c>
      <c r="O3484" s="1" t="b">
        <f>ISNUMBER(MATCH($E3484,'VLookup Lists'!$E$2:$E$17,0))</f>
        <v>0</v>
      </c>
    </row>
    <row r="3485" spans="1:15" ht="15" customHeight="1" x14ac:dyDescent="0.2">
      <c r="A3485" s="1" t="str">
        <f t="shared" si="46"/>
        <v/>
      </c>
      <c r="E3485" s="1" t="s">
        <v>352</v>
      </c>
      <c r="F3485" s="38"/>
      <c r="G3485" s="38"/>
      <c r="M3485" s="1">
        <f>IF(ISNUMBER(MATCH(E3485,_xlfn.VSTACK('VLookup Lists'!$E$2:$E$17,'VLookup Lists'!$H$2:$H$38,'VLookup Lists'!$J$2:$J$8),0)),1,0)</f>
        <v>0</v>
      </c>
      <c r="N3485" s="1" t="str">
        <f>IFERROR(IF(VLOOKUP($D3485,'VLookup Lists'!$B$11:$C$29,2,FALSE)="FLIP",1,0),"")</f>
        <v/>
      </c>
      <c r="O3485" s="1" t="b">
        <f>ISNUMBER(MATCH($E3485,'VLookup Lists'!$E$2:$E$17,0))</f>
        <v>0</v>
      </c>
    </row>
    <row r="3486" spans="1:15" ht="15" customHeight="1" x14ac:dyDescent="0.2">
      <c r="A3486" s="1" t="str">
        <f t="shared" si="46"/>
        <v/>
      </c>
      <c r="E3486" s="1" t="s">
        <v>352</v>
      </c>
      <c r="F3486" s="38"/>
      <c r="G3486" s="38"/>
      <c r="M3486" s="1">
        <f>IF(ISNUMBER(MATCH(E3486,_xlfn.VSTACK('VLookup Lists'!$E$2:$E$17,'VLookup Lists'!$H$2:$H$38,'VLookup Lists'!$J$2:$J$8),0)),1,0)</f>
        <v>0</v>
      </c>
      <c r="N3486" s="1" t="str">
        <f>IFERROR(IF(VLOOKUP($D3486,'VLookup Lists'!$B$11:$C$29,2,FALSE)="FLIP",1,0),"")</f>
        <v/>
      </c>
      <c r="O3486" s="1" t="b">
        <f>ISNUMBER(MATCH($E3486,'VLookup Lists'!$E$2:$E$17,0))</f>
        <v>0</v>
      </c>
    </row>
    <row r="3487" spans="1:15" ht="15" customHeight="1" x14ac:dyDescent="0.2">
      <c r="A3487" s="1" t="str">
        <f t="shared" si="46"/>
        <v/>
      </c>
      <c r="E3487" s="1" t="s">
        <v>352</v>
      </c>
      <c r="F3487" s="38"/>
      <c r="G3487" s="38"/>
      <c r="M3487" s="1">
        <f>IF(ISNUMBER(MATCH(E3487,_xlfn.VSTACK('VLookup Lists'!$E$2:$E$17,'VLookup Lists'!$H$2:$H$38,'VLookup Lists'!$J$2:$J$8),0)),1,0)</f>
        <v>0</v>
      </c>
      <c r="N3487" s="1" t="str">
        <f>IFERROR(IF(VLOOKUP($D3487,'VLookup Lists'!$B$11:$C$29,2,FALSE)="FLIP",1,0),"")</f>
        <v/>
      </c>
      <c r="O3487" s="1" t="b">
        <f>ISNUMBER(MATCH($E3487,'VLookup Lists'!$E$2:$E$17,0))</f>
        <v>0</v>
      </c>
    </row>
    <row r="3488" spans="1:15" ht="15" customHeight="1" x14ac:dyDescent="0.2">
      <c r="A3488" s="1" t="str">
        <f t="shared" si="46"/>
        <v/>
      </c>
      <c r="E3488" s="1" t="s">
        <v>352</v>
      </c>
      <c r="F3488" s="38"/>
      <c r="G3488" s="38"/>
      <c r="M3488" s="1">
        <f>IF(ISNUMBER(MATCH(E3488,_xlfn.VSTACK('VLookup Lists'!$E$2:$E$17,'VLookup Lists'!$H$2:$H$38,'VLookup Lists'!$J$2:$J$8),0)),1,0)</f>
        <v>0</v>
      </c>
      <c r="N3488" s="1" t="str">
        <f>IFERROR(IF(VLOOKUP($D3488,'VLookup Lists'!$B$11:$C$29,2,FALSE)="FLIP",1,0),"")</f>
        <v/>
      </c>
      <c r="O3488" s="1" t="b">
        <f>ISNUMBER(MATCH($E3488,'VLookup Lists'!$E$2:$E$17,0))</f>
        <v>0</v>
      </c>
    </row>
    <row r="3489" spans="1:15" ht="15" customHeight="1" x14ac:dyDescent="0.2">
      <c r="A3489" s="1" t="str">
        <f t="shared" si="46"/>
        <v/>
      </c>
      <c r="E3489" s="1" t="s">
        <v>352</v>
      </c>
      <c r="F3489" s="38"/>
      <c r="G3489" s="38"/>
      <c r="M3489" s="1">
        <f>IF(ISNUMBER(MATCH(E3489,_xlfn.VSTACK('VLookup Lists'!$E$2:$E$17,'VLookup Lists'!$H$2:$H$38,'VLookup Lists'!$J$2:$J$8),0)),1,0)</f>
        <v>0</v>
      </c>
      <c r="N3489" s="1" t="str">
        <f>IFERROR(IF(VLOOKUP($D3489,'VLookup Lists'!$B$11:$C$29,2,FALSE)="FLIP",1,0),"")</f>
        <v/>
      </c>
      <c r="O3489" s="1" t="b">
        <f>ISNUMBER(MATCH($E3489,'VLookup Lists'!$E$2:$E$17,0))</f>
        <v>0</v>
      </c>
    </row>
    <row r="3490" spans="1:15" ht="15" customHeight="1" x14ac:dyDescent="0.2">
      <c r="A3490" s="1" t="str">
        <f t="shared" si="46"/>
        <v/>
      </c>
      <c r="E3490" s="1" t="s">
        <v>352</v>
      </c>
      <c r="F3490" s="38"/>
      <c r="G3490" s="38"/>
      <c r="M3490" s="1">
        <f>IF(ISNUMBER(MATCH(E3490,_xlfn.VSTACK('VLookup Lists'!$E$2:$E$17,'VLookup Lists'!$H$2:$H$38,'VLookup Lists'!$J$2:$J$8),0)),1,0)</f>
        <v>0</v>
      </c>
      <c r="N3490" s="1" t="str">
        <f>IFERROR(IF(VLOOKUP($D3490,'VLookup Lists'!$B$11:$C$29,2,FALSE)="FLIP",1,0),"")</f>
        <v/>
      </c>
      <c r="O3490" s="1" t="b">
        <f>ISNUMBER(MATCH($E3490,'VLookup Lists'!$E$2:$E$17,0))</f>
        <v>0</v>
      </c>
    </row>
    <row r="3491" spans="1:15" ht="15" customHeight="1" x14ac:dyDescent="0.2">
      <c r="A3491" s="1" t="str">
        <f t="shared" si="46"/>
        <v/>
      </c>
      <c r="E3491" s="1" t="s">
        <v>352</v>
      </c>
      <c r="F3491" s="38"/>
      <c r="G3491" s="38"/>
      <c r="M3491" s="1">
        <f>IF(ISNUMBER(MATCH(E3491,_xlfn.VSTACK('VLookup Lists'!$E$2:$E$17,'VLookup Lists'!$H$2:$H$38,'VLookup Lists'!$J$2:$J$8),0)),1,0)</f>
        <v>0</v>
      </c>
      <c r="N3491" s="1" t="str">
        <f>IFERROR(IF(VLOOKUP($D3491,'VLookup Lists'!$B$11:$C$29,2,FALSE)="FLIP",1,0),"")</f>
        <v/>
      </c>
      <c r="O3491" s="1" t="b">
        <f>ISNUMBER(MATCH($E3491,'VLookup Lists'!$E$2:$E$17,0))</f>
        <v>0</v>
      </c>
    </row>
    <row r="3492" spans="1:15" ht="15" customHeight="1" x14ac:dyDescent="0.2">
      <c r="A3492" s="1" t="str">
        <f t="shared" si="46"/>
        <v/>
      </c>
      <c r="E3492" s="1" t="s">
        <v>352</v>
      </c>
      <c r="F3492" s="38"/>
      <c r="G3492" s="38"/>
      <c r="M3492" s="1">
        <f>IF(ISNUMBER(MATCH(E3492,_xlfn.VSTACK('VLookup Lists'!$E$2:$E$17,'VLookup Lists'!$H$2:$H$38,'VLookup Lists'!$J$2:$J$8),0)),1,0)</f>
        <v>0</v>
      </c>
      <c r="N3492" s="1" t="str">
        <f>IFERROR(IF(VLOOKUP($D3492,'VLookup Lists'!$B$11:$C$29,2,FALSE)="FLIP",1,0),"")</f>
        <v/>
      </c>
      <c r="O3492" s="1" t="b">
        <f>ISNUMBER(MATCH($E3492,'VLookup Lists'!$E$2:$E$17,0))</f>
        <v>0</v>
      </c>
    </row>
    <row r="3493" spans="1:15" ht="15" customHeight="1" x14ac:dyDescent="0.2">
      <c r="A3493" s="1" t="str">
        <f t="shared" si="46"/>
        <v/>
      </c>
      <c r="E3493" s="1" t="s">
        <v>352</v>
      </c>
      <c r="F3493" s="38"/>
      <c r="G3493" s="38"/>
      <c r="M3493" s="1">
        <f>IF(ISNUMBER(MATCH(E3493,_xlfn.VSTACK('VLookup Lists'!$E$2:$E$17,'VLookup Lists'!$H$2:$H$38,'VLookup Lists'!$J$2:$J$8),0)),1,0)</f>
        <v>0</v>
      </c>
      <c r="N3493" s="1" t="str">
        <f>IFERROR(IF(VLOOKUP($D3493,'VLookup Lists'!$B$11:$C$29,2,FALSE)="FLIP",1,0),"")</f>
        <v/>
      </c>
      <c r="O3493" s="1" t="b">
        <f>ISNUMBER(MATCH($E3493,'VLookup Lists'!$E$2:$E$17,0))</f>
        <v>0</v>
      </c>
    </row>
    <row r="3494" spans="1:15" ht="15" customHeight="1" x14ac:dyDescent="0.2">
      <c r="A3494" s="1" t="str">
        <f t="shared" si="46"/>
        <v/>
      </c>
      <c r="E3494" s="1" t="s">
        <v>352</v>
      </c>
      <c r="F3494" s="38"/>
      <c r="G3494" s="38"/>
      <c r="M3494" s="1">
        <f>IF(ISNUMBER(MATCH(E3494,_xlfn.VSTACK('VLookup Lists'!$E$2:$E$17,'VLookup Lists'!$H$2:$H$38,'VLookup Lists'!$J$2:$J$8),0)),1,0)</f>
        <v>0</v>
      </c>
      <c r="N3494" s="1" t="str">
        <f>IFERROR(IF(VLOOKUP($D3494,'VLookup Lists'!$B$11:$C$29,2,FALSE)="FLIP",1,0),"")</f>
        <v/>
      </c>
      <c r="O3494" s="1" t="b">
        <f>ISNUMBER(MATCH($E3494,'VLookup Lists'!$E$2:$E$17,0))</f>
        <v>0</v>
      </c>
    </row>
    <row r="3495" spans="1:15" ht="15" customHeight="1" x14ac:dyDescent="0.2">
      <c r="A3495" s="1" t="str">
        <f t="shared" si="46"/>
        <v/>
      </c>
      <c r="E3495" s="1" t="s">
        <v>352</v>
      </c>
      <c r="F3495" s="38"/>
      <c r="G3495" s="38"/>
      <c r="M3495" s="1">
        <f>IF(ISNUMBER(MATCH(E3495,_xlfn.VSTACK('VLookup Lists'!$E$2:$E$17,'VLookup Lists'!$H$2:$H$38,'VLookup Lists'!$J$2:$J$8),0)),1,0)</f>
        <v>0</v>
      </c>
      <c r="N3495" s="1" t="str">
        <f>IFERROR(IF(VLOOKUP($D3495,'VLookup Lists'!$B$11:$C$29,2,FALSE)="FLIP",1,0),"")</f>
        <v/>
      </c>
      <c r="O3495" s="1" t="b">
        <f>ISNUMBER(MATCH($E3495,'VLookup Lists'!$E$2:$E$17,0))</f>
        <v>0</v>
      </c>
    </row>
    <row r="3496" spans="1:15" ht="15" customHeight="1" x14ac:dyDescent="0.2">
      <c r="A3496" s="1" t="str">
        <f t="shared" si="46"/>
        <v/>
      </c>
      <c r="E3496" s="1" t="s">
        <v>352</v>
      </c>
      <c r="F3496" s="38"/>
      <c r="G3496" s="38"/>
      <c r="M3496" s="1">
        <f>IF(ISNUMBER(MATCH(E3496,_xlfn.VSTACK('VLookup Lists'!$E$2:$E$17,'VLookup Lists'!$H$2:$H$38,'VLookup Lists'!$J$2:$J$8),0)),1,0)</f>
        <v>0</v>
      </c>
      <c r="N3496" s="1" t="str">
        <f>IFERROR(IF(VLOOKUP($D3496,'VLookup Lists'!$B$11:$C$29,2,FALSE)="FLIP",1,0),"")</f>
        <v/>
      </c>
      <c r="O3496" s="1" t="b">
        <f>ISNUMBER(MATCH($E3496,'VLookup Lists'!$E$2:$E$17,0))</f>
        <v>0</v>
      </c>
    </row>
    <row r="3497" spans="1:15" ht="15" customHeight="1" x14ac:dyDescent="0.2">
      <c r="A3497" s="1" t="str">
        <f t="shared" si="46"/>
        <v/>
      </c>
      <c r="E3497" s="1" t="s">
        <v>352</v>
      </c>
      <c r="F3497" s="38"/>
      <c r="G3497" s="38"/>
      <c r="M3497" s="1">
        <f>IF(ISNUMBER(MATCH(E3497,_xlfn.VSTACK('VLookup Lists'!$E$2:$E$17,'VLookup Lists'!$H$2:$H$38,'VLookup Lists'!$J$2:$J$8),0)),1,0)</f>
        <v>0</v>
      </c>
      <c r="N3497" s="1" t="str">
        <f>IFERROR(IF(VLOOKUP($D3497,'VLookup Lists'!$B$11:$C$29,2,FALSE)="FLIP",1,0),"")</f>
        <v/>
      </c>
      <c r="O3497" s="1" t="b">
        <f>ISNUMBER(MATCH($E3497,'VLookup Lists'!$E$2:$E$17,0))</f>
        <v>0</v>
      </c>
    </row>
    <row r="3498" spans="1:15" ht="15" customHeight="1" x14ac:dyDescent="0.2">
      <c r="A3498" s="1" t="str">
        <f t="shared" si="46"/>
        <v/>
      </c>
      <c r="E3498" s="1" t="s">
        <v>352</v>
      </c>
      <c r="F3498" s="38"/>
      <c r="G3498" s="38"/>
      <c r="M3498" s="1">
        <f>IF(ISNUMBER(MATCH(E3498,_xlfn.VSTACK('VLookup Lists'!$E$2:$E$17,'VLookup Lists'!$H$2:$H$38,'VLookup Lists'!$J$2:$J$8),0)),1,0)</f>
        <v>0</v>
      </c>
      <c r="N3498" s="1" t="str">
        <f>IFERROR(IF(VLOOKUP($D3498,'VLookup Lists'!$B$11:$C$29,2,FALSE)="FLIP",1,0),"")</f>
        <v/>
      </c>
      <c r="O3498" s="1" t="b">
        <f>ISNUMBER(MATCH($E3498,'VLookup Lists'!$E$2:$E$17,0))</f>
        <v>0</v>
      </c>
    </row>
    <row r="3499" spans="1:15" ht="15" customHeight="1" x14ac:dyDescent="0.2">
      <c r="A3499" s="1" t="str">
        <f t="shared" si="46"/>
        <v/>
      </c>
      <c r="E3499" s="1" t="s">
        <v>352</v>
      </c>
      <c r="F3499" s="38"/>
      <c r="G3499" s="38"/>
      <c r="M3499" s="1">
        <f>IF(ISNUMBER(MATCH(E3499,_xlfn.VSTACK('VLookup Lists'!$E$2:$E$17,'VLookup Lists'!$H$2:$H$38,'VLookup Lists'!$J$2:$J$8),0)),1,0)</f>
        <v>0</v>
      </c>
      <c r="N3499" s="1" t="str">
        <f>IFERROR(IF(VLOOKUP($D3499,'VLookup Lists'!$B$11:$C$29,2,FALSE)="FLIP",1,0),"")</f>
        <v/>
      </c>
      <c r="O3499" s="1" t="b">
        <f>ISNUMBER(MATCH($E3499,'VLookup Lists'!$E$2:$E$17,0))</f>
        <v>0</v>
      </c>
    </row>
    <row r="3500" spans="1:15" ht="15" customHeight="1" x14ac:dyDescent="0.2">
      <c r="A3500" s="1" t="str">
        <f t="shared" si="46"/>
        <v/>
      </c>
      <c r="E3500" s="1" t="s">
        <v>352</v>
      </c>
      <c r="F3500" s="38"/>
      <c r="G3500" s="38"/>
      <c r="M3500" s="1">
        <f>IF(ISNUMBER(MATCH(E3500,_xlfn.VSTACK('VLookup Lists'!$E$2:$E$17,'VLookup Lists'!$H$2:$H$38,'VLookup Lists'!$J$2:$J$8),0)),1,0)</f>
        <v>0</v>
      </c>
      <c r="N3500" s="1" t="str">
        <f>IFERROR(IF(VLOOKUP($D3500,'VLookup Lists'!$B$11:$C$29,2,FALSE)="FLIP",1,0),"")</f>
        <v/>
      </c>
      <c r="O3500" s="1" t="b">
        <f>ISNUMBER(MATCH($E3500,'VLookup Lists'!$E$2:$E$17,0))</f>
        <v>0</v>
      </c>
    </row>
    <row r="3501" spans="1:15" ht="15" customHeight="1" x14ac:dyDescent="0.2">
      <c r="A3501" s="1" t="str">
        <f t="shared" si="46"/>
        <v/>
      </c>
      <c r="E3501" s="1" t="s">
        <v>352</v>
      </c>
      <c r="F3501" s="38"/>
      <c r="G3501" s="38"/>
      <c r="M3501" s="1">
        <f>IF(ISNUMBER(MATCH(E3501,_xlfn.VSTACK('VLookup Lists'!$E$2:$E$17,'VLookup Lists'!$H$2:$H$38,'VLookup Lists'!$J$2:$J$8),0)),1,0)</f>
        <v>0</v>
      </c>
      <c r="N3501" s="1" t="str">
        <f>IFERROR(IF(VLOOKUP($D3501,'VLookup Lists'!$B$11:$C$29,2,FALSE)="FLIP",1,0),"")</f>
        <v/>
      </c>
      <c r="O3501" s="1" t="b">
        <f>ISNUMBER(MATCH($E3501,'VLookup Lists'!$E$2:$E$17,0))</f>
        <v>0</v>
      </c>
    </row>
    <row r="3502" spans="1:15" ht="15" customHeight="1" x14ac:dyDescent="0.2">
      <c r="A3502" s="1" t="str">
        <f t="shared" si="46"/>
        <v/>
      </c>
      <c r="E3502" s="1" t="s">
        <v>352</v>
      </c>
      <c r="F3502" s="38"/>
      <c r="G3502" s="38"/>
      <c r="M3502" s="1">
        <f>IF(ISNUMBER(MATCH(E3502,_xlfn.VSTACK('VLookup Lists'!$E$2:$E$17,'VLookup Lists'!$H$2:$H$38,'VLookup Lists'!$J$2:$J$8),0)),1,0)</f>
        <v>0</v>
      </c>
      <c r="N3502" s="1" t="str">
        <f>IFERROR(IF(VLOOKUP($D3502,'VLookup Lists'!$B$11:$C$29,2,FALSE)="FLIP",1,0),"")</f>
        <v/>
      </c>
      <c r="O3502" s="1" t="b">
        <f>ISNUMBER(MATCH($E3502,'VLookup Lists'!$E$2:$E$17,0))</f>
        <v>0</v>
      </c>
    </row>
    <row r="3503" spans="1:15" ht="15" customHeight="1" x14ac:dyDescent="0.2">
      <c r="A3503" s="1" t="str">
        <f t="shared" si="46"/>
        <v/>
      </c>
      <c r="E3503" s="1" t="s">
        <v>352</v>
      </c>
      <c r="F3503" s="38"/>
      <c r="G3503" s="38"/>
      <c r="M3503" s="1">
        <f>IF(ISNUMBER(MATCH(E3503,_xlfn.VSTACK('VLookup Lists'!$E$2:$E$17,'VLookup Lists'!$H$2:$H$38,'VLookup Lists'!$J$2:$J$8),0)),1,0)</f>
        <v>0</v>
      </c>
      <c r="N3503" s="1" t="str">
        <f>IFERROR(IF(VLOOKUP($D3503,'VLookup Lists'!$B$11:$C$29,2,FALSE)="FLIP",1,0),"")</f>
        <v/>
      </c>
      <c r="O3503" s="1" t="b">
        <f>ISNUMBER(MATCH($E3503,'VLookup Lists'!$E$2:$E$17,0))</f>
        <v>0</v>
      </c>
    </row>
    <row r="3504" spans="1:15" ht="15" customHeight="1" x14ac:dyDescent="0.2">
      <c r="A3504" s="1" t="str">
        <f t="shared" si="46"/>
        <v/>
      </c>
      <c r="E3504" s="1" t="s">
        <v>352</v>
      </c>
      <c r="F3504" s="38"/>
      <c r="G3504" s="38"/>
      <c r="M3504" s="1">
        <f>IF(ISNUMBER(MATCH(E3504,_xlfn.VSTACK('VLookup Lists'!$E$2:$E$17,'VLookup Lists'!$H$2:$H$38,'VLookup Lists'!$J$2:$J$8),0)),1,0)</f>
        <v>0</v>
      </c>
      <c r="N3504" s="1" t="str">
        <f>IFERROR(IF(VLOOKUP($D3504,'VLookup Lists'!$B$11:$C$29,2,FALSE)="FLIP",1,0),"")</f>
        <v/>
      </c>
      <c r="O3504" s="1" t="b">
        <f>ISNUMBER(MATCH($E3504,'VLookup Lists'!$E$2:$E$17,0))</f>
        <v>0</v>
      </c>
    </row>
    <row r="3505" spans="1:15" ht="15" customHeight="1" x14ac:dyDescent="0.2">
      <c r="A3505" s="1" t="str">
        <f t="shared" si="46"/>
        <v/>
      </c>
      <c r="E3505" s="1" t="s">
        <v>352</v>
      </c>
      <c r="F3505" s="38"/>
      <c r="G3505" s="38"/>
      <c r="M3505" s="1">
        <f>IF(ISNUMBER(MATCH(E3505,_xlfn.VSTACK('VLookup Lists'!$E$2:$E$17,'VLookup Lists'!$H$2:$H$38,'VLookup Lists'!$J$2:$J$8),0)),1,0)</f>
        <v>0</v>
      </c>
      <c r="N3505" s="1" t="str">
        <f>IFERROR(IF(VLOOKUP($D3505,'VLookup Lists'!$B$11:$C$29,2,FALSE)="FLIP",1,0),"")</f>
        <v/>
      </c>
      <c r="O3505" s="1" t="b">
        <f>ISNUMBER(MATCH($E3505,'VLookup Lists'!$E$2:$E$17,0))</f>
        <v>0</v>
      </c>
    </row>
    <row r="3506" spans="1:15" ht="15" customHeight="1" x14ac:dyDescent="0.2">
      <c r="A3506" s="1" t="str">
        <f t="shared" si="46"/>
        <v/>
      </c>
      <c r="E3506" s="1" t="s">
        <v>352</v>
      </c>
      <c r="F3506" s="38"/>
      <c r="G3506" s="38"/>
      <c r="M3506" s="1">
        <f>IF(ISNUMBER(MATCH(E3506,_xlfn.VSTACK('VLookup Lists'!$E$2:$E$17,'VLookup Lists'!$H$2:$H$38,'VLookup Lists'!$J$2:$J$8),0)),1,0)</f>
        <v>0</v>
      </c>
      <c r="N3506" s="1" t="str">
        <f>IFERROR(IF(VLOOKUP($D3506,'VLookup Lists'!$B$11:$C$29,2,FALSE)="FLIP",1,0),"")</f>
        <v/>
      </c>
      <c r="O3506" s="1" t="b">
        <f>ISNUMBER(MATCH($E3506,'VLookup Lists'!$E$2:$E$17,0))</f>
        <v>0</v>
      </c>
    </row>
    <row r="3507" spans="1:15" ht="15" customHeight="1" x14ac:dyDescent="0.2">
      <c r="A3507" s="1" t="str">
        <f t="shared" si="46"/>
        <v/>
      </c>
      <c r="E3507" s="1" t="s">
        <v>352</v>
      </c>
      <c r="F3507" s="38"/>
      <c r="G3507" s="38"/>
      <c r="M3507" s="1">
        <f>IF(ISNUMBER(MATCH(E3507,_xlfn.VSTACK('VLookup Lists'!$E$2:$E$17,'VLookup Lists'!$H$2:$H$38,'VLookup Lists'!$J$2:$J$8),0)),1,0)</f>
        <v>0</v>
      </c>
      <c r="N3507" s="1" t="str">
        <f>IFERROR(IF(VLOOKUP($D3507,'VLookup Lists'!$B$11:$C$29,2,FALSE)="FLIP",1,0),"")</f>
        <v/>
      </c>
      <c r="O3507" s="1" t="b">
        <f>ISNUMBER(MATCH($E3507,'VLookup Lists'!$E$2:$E$17,0))</f>
        <v>0</v>
      </c>
    </row>
    <row r="3508" spans="1:15" ht="15" customHeight="1" x14ac:dyDescent="0.2">
      <c r="A3508" s="1" t="str">
        <f t="shared" si="46"/>
        <v/>
      </c>
      <c r="E3508" s="1" t="s">
        <v>352</v>
      </c>
      <c r="F3508" s="38"/>
      <c r="G3508" s="38"/>
      <c r="M3508" s="1">
        <f>IF(ISNUMBER(MATCH(E3508,_xlfn.VSTACK('VLookup Lists'!$E$2:$E$17,'VLookup Lists'!$H$2:$H$38,'VLookup Lists'!$J$2:$J$8),0)),1,0)</f>
        <v>0</v>
      </c>
      <c r="N3508" s="1" t="str">
        <f>IFERROR(IF(VLOOKUP($D3508,'VLookup Lists'!$B$11:$C$29,2,FALSE)="FLIP",1,0),"")</f>
        <v/>
      </c>
      <c r="O3508" s="1" t="b">
        <f>ISNUMBER(MATCH($E3508,'VLookup Lists'!$E$2:$E$17,0))</f>
        <v>0</v>
      </c>
    </row>
    <row r="3509" spans="1:15" ht="15" customHeight="1" x14ac:dyDescent="0.2">
      <c r="A3509" s="1" t="str">
        <f t="shared" si="46"/>
        <v/>
      </c>
      <c r="E3509" s="1" t="s">
        <v>352</v>
      </c>
      <c r="F3509" s="38"/>
      <c r="G3509" s="38"/>
      <c r="M3509" s="1">
        <f>IF(ISNUMBER(MATCH(E3509,_xlfn.VSTACK('VLookup Lists'!$E$2:$E$17,'VLookup Lists'!$H$2:$H$38,'VLookup Lists'!$J$2:$J$8),0)),1,0)</f>
        <v>0</v>
      </c>
      <c r="N3509" s="1" t="str">
        <f>IFERROR(IF(VLOOKUP($D3509,'VLookup Lists'!$B$11:$C$29,2,FALSE)="FLIP",1,0),"")</f>
        <v/>
      </c>
      <c r="O3509" s="1" t="b">
        <f>ISNUMBER(MATCH($E3509,'VLookup Lists'!$E$2:$E$17,0))</f>
        <v>0</v>
      </c>
    </row>
    <row r="3510" spans="1:15" ht="15" customHeight="1" x14ac:dyDescent="0.2">
      <c r="A3510" s="1" t="str">
        <f t="shared" si="46"/>
        <v/>
      </c>
      <c r="E3510" s="1" t="s">
        <v>352</v>
      </c>
      <c r="F3510" s="38"/>
      <c r="G3510" s="38"/>
      <c r="M3510" s="1">
        <f>IF(ISNUMBER(MATCH(E3510,_xlfn.VSTACK('VLookup Lists'!$E$2:$E$17,'VLookup Lists'!$H$2:$H$38,'VLookup Lists'!$J$2:$J$8),0)),1,0)</f>
        <v>0</v>
      </c>
      <c r="N3510" s="1" t="str">
        <f>IFERROR(IF(VLOOKUP($D3510,'VLookup Lists'!$B$11:$C$29,2,FALSE)="FLIP",1,0),"")</f>
        <v/>
      </c>
      <c r="O3510" s="1" t="b">
        <f>ISNUMBER(MATCH($E3510,'VLookup Lists'!$E$2:$E$17,0))</f>
        <v>0</v>
      </c>
    </row>
    <row r="3511" spans="1:15" ht="15" customHeight="1" x14ac:dyDescent="0.2">
      <c r="A3511" s="1" t="str">
        <f t="shared" si="46"/>
        <v/>
      </c>
      <c r="E3511" s="1" t="s">
        <v>352</v>
      </c>
      <c r="F3511" s="38"/>
      <c r="G3511" s="38"/>
      <c r="M3511" s="1">
        <f>IF(ISNUMBER(MATCH(E3511,_xlfn.VSTACK('VLookup Lists'!$E$2:$E$17,'VLookup Lists'!$H$2:$H$38,'VLookup Lists'!$J$2:$J$8),0)),1,0)</f>
        <v>0</v>
      </c>
      <c r="N3511" s="1" t="str">
        <f>IFERROR(IF(VLOOKUP($D3511,'VLookup Lists'!$B$11:$C$29,2,FALSE)="FLIP",1,0),"")</f>
        <v/>
      </c>
      <c r="O3511" s="1" t="b">
        <f>ISNUMBER(MATCH($E3511,'VLookup Lists'!$E$2:$E$17,0))</f>
        <v>0</v>
      </c>
    </row>
    <row r="3512" spans="1:15" ht="15" customHeight="1" x14ac:dyDescent="0.2">
      <c r="A3512" s="1" t="str">
        <f t="shared" si="46"/>
        <v/>
      </c>
      <c r="E3512" s="1" t="s">
        <v>352</v>
      </c>
      <c r="F3512" s="38"/>
      <c r="G3512" s="38"/>
      <c r="M3512" s="1">
        <f>IF(ISNUMBER(MATCH(E3512,_xlfn.VSTACK('VLookup Lists'!$E$2:$E$17,'VLookup Lists'!$H$2:$H$38,'VLookup Lists'!$J$2:$J$8),0)),1,0)</f>
        <v>0</v>
      </c>
      <c r="N3512" s="1" t="str">
        <f>IFERROR(IF(VLOOKUP($D3512,'VLookup Lists'!$B$11:$C$29,2,FALSE)="FLIP",1,0),"")</f>
        <v/>
      </c>
      <c r="O3512" s="1" t="b">
        <f>ISNUMBER(MATCH($E3512,'VLookup Lists'!$E$2:$E$17,0))</f>
        <v>0</v>
      </c>
    </row>
    <row r="3513" spans="1:15" ht="15" customHeight="1" x14ac:dyDescent="0.2">
      <c r="A3513" s="1" t="str">
        <f t="shared" si="46"/>
        <v/>
      </c>
      <c r="E3513" s="1" t="s">
        <v>352</v>
      </c>
      <c r="F3513" s="38"/>
      <c r="G3513" s="38"/>
      <c r="M3513" s="1">
        <f>IF(ISNUMBER(MATCH(E3513,_xlfn.VSTACK('VLookup Lists'!$E$2:$E$17,'VLookup Lists'!$H$2:$H$38,'VLookup Lists'!$J$2:$J$8),0)),1,0)</f>
        <v>0</v>
      </c>
      <c r="N3513" s="1" t="str">
        <f>IFERROR(IF(VLOOKUP($D3513,'VLookup Lists'!$B$11:$C$29,2,FALSE)="FLIP",1,0),"")</f>
        <v/>
      </c>
      <c r="O3513" s="1" t="b">
        <f>ISNUMBER(MATCH($E3513,'VLookup Lists'!$E$2:$E$17,0))</f>
        <v>0</v>
      </c>
    </row>
    <row r="3514" spans="1:15" ht="15" customHeight="1" x14ac:dyDescent="0.2">
      <c r="A3514" s="1" t="str">
        <f t="shared" si="46"/>
        <v/>
      </c>
      <c r="E3514" s="1" t="s">
        <v>352</v>
      </c>
      <c r="F3514" s="38"/>
      <c r="G3514" s="38"/>
      <c r="M3514" s="1">
        <f>IF(ISNUMBER(MATCH(E3514,_xlfn.VSTACK('VLookup Lists'!$E$2:$E$17,'VLookup Lists'!$H$2:$H$38,'VLookup Lists'!$J$2:$J$8),0)),1,0)</f>
        <v>0</v>
      </c>
      <c r="N3514" s="1" t="str">
        <f>IFERROR(IF(VLOOKUP($D3514,'VLookup Lists'!$B$11:$C$29,2,FALSE)="FLIP",1,0),"")</f>
        <v/>
      </c>
      <c r="O3514" s="1" t="b">
        <f>ISNUMBER(MATCH($E3514,'VLookup Lists'!$E$2:$E$17,0))</f>
        <v>0</v>
      </c>
    </row>
    <row r="3515" spans="1:15" ht="15" customHeight="1" x14ac:dyDescent="0.2">
      <c r="A3515" s="1" t="str">
        <f t="shared" si="46"/>
        <v/>
      </c>
      <c r="E3515" s="1" t="s">
        <v>352</v>
      </c>
      <c r="F3515" s="38"/>
      <c r="G3515" s="38"/>
      <c r="M3515" s="1">
        <f>IF(ISNUMBER(MATCH(E3515,_xlfn.VSTACK('VLookup Lists'!$E$2:$E$17,'VLookup Lists'!$H$2:$H$38,'VLookup Lists'!$J$2:$J$8),0)),1,0)</f>
        <v>0</v>
      </c>
      <c r="N3515" s="1" t="str">
        <f>IFERROR(IF(VLOOKUP($D3515,'VLookup Lists'!$B$11:$C$29,2,FALSE)="FLIP",1,0),"")</f>
        <v/>
      </c>
      <c r="O3515" s="1" t="b">
        <f>ISNUMBER(MATCH($E3515,'VLookup Lists'!$E$2:$E$17,0))</f>
        <v>0</v>
      </c>
    </row>
    <row r="3516" spans="1:15" ht="15" customHeight="1" x14ac:dyDescent="0.2">
      <c r="A3516" s="1" t="str">
        <f t="shared" si="46"/>
        <v/>
      </c>
      <c r="E3516" s="1" t="s">
        <v>352</v>
      </c>
      <c r="F3516" s="38"/>
      <c r="G3516" s="38"/>
      <c r="M3516" s="1">
        <f>IF(ISNUMBER(MATCH(E3516,_xlfn.VSTACK('VLookup Lists'!$E$2:$E$17,'VLookup Lists'!$H$2:$H$38,'VLookup Lists'!$J$2:$J$8),0)),1,0)</f>
        <v>0</v>
      </c>
      <c r="N3516" s="1" t="str">
        <f>IFERROR(IF(VLOOKUP($D3516,'VLookup Lists'!$B$11:$C$29,2,FALSE)="FLIP",1,0),"")</f>
        <v/>
      </c>
      <c r="O3516" s="1" t="b">
        <f>ISNUMBER(MATCH($E3516,'VLookup Lists'!$E$2:$E$17,0))</f>
        <v>0</v>
      </c>
    </row>
    <row r="3517" spans="1:15" ht="15" customHeight="1" x14ac:dyDescent="0.2">
      <c r="A3517" s="1" t="str">
        <f t="shared" si="46"/>
        <v/>
      </c>
      <c r="E3517" s="1" t="s">
        <v>352</v>
      </c>
      <c r="F3517" s="38"/>
      <c r="G3517" s="38"/>
      <c r="M3517" s="1">
        <f>IF(ISNUMBER(MATCH(E3517,_xlfn.VSTACK('VLookup Lists'!$E$2:$E$17,'VLookup Lists'!$H$2:$H$38,'VLookup Lists'!$J$2:$J$8),0)),1,0)</f>
        <v>0</v>
      </c>
      <c r="N3517" s="1" t="str">
        <f>IFERROR(IF(VLOOKUP($D3517,'VLookup Lists'!$B$11:$C$29,2,FALSE)="FLIP",1,0),"")</f>
        <v/>
      </c>
      <c r="O3517" s="1" t="b">
        <f>ISNUMBER(MATCH($E3517,'VLookup Lists'!$E$2:$E$17,0))</f>
        <v>0</v>
      </c>
    </row>
    <row r="3518" spans="1:15" ht="15" customHeight="1" x14ac:dyDescent="0.2">
      <c r="A3518" s="1" t="str">
        <f t="shared" si="46"/>
        <v/>
      </c>
      <c r="E3518" s="1" t="s">
        <v>352</v>
      </c>
      <c r="F3518" s="38"/>
      <c r="G3518" s="38"/>
      <c r="M3518" s="1">
        <f>IF(ISNUMBER(MATCH(E3518,_xlfn.VSTACK('VLookup Lists'!$E$2:$E$17,'VLookup Lists'!$H$2:$H$38,'VLookup Lists'!$J$2:$J$8),0)),1,0)</f>
        <v>0</v>
      </c>
      <c r="N3518" s="1" t="str">
        <f>IFERROR(IF(VLOOKUP($D3518,'VLookup Lists'!$B$11:$C$29,2,FALSE)="FLIP",1,0),"")</f>
        <v/>
      </c>
      <c r="O3518" s="1" t="b">
        <f>ISNUMBER(MATCH($E3518,'VLookup Lists'!$E$2:$E$17,0))</f>
        <v>0</v>
      </c>
    </row>
    <row r="3519" spans="1:15" ht="15" customHeight="1" x14ac:dyDescent="0.2">
      <c r="A3519" s="1" t="str">
        <f t="shared" si="46"/>
        <v/>
      </c>
      <c r="E3519" s="1" t="s">
        <v>352</v>
      </c>
      <c r="F3519" s="38"/>
      <c r="G3519" s="38"/>
      <c r="M3519" s="1">
        <f>IF(ISNUMBER(MATCH(E3519,_xlfn.VSTACK('VLookup Lists'!$E$2:$E$17,'VLookup Lists'!$H$2:$H$38,'VLookup Lists'!$J$2:$J$8),0)),1,0)</f>
        <v>0</v>
      </c>
      <c r="N3519" s="1" t="str">
        <f>IFERROR(IF(VLOOKUP($D3519,'VLookup Lists'!$B$11:$C$29,2,FALSE)="FLIP",1,0),"")</f>
        <v/>
      </c>
      <c r="O3519" s="1" t="b">
        <f>ISNUMBER(MATCH($E3519,'VLookup Lists'!$E$2:$E$17,0))</f>
        <v>0</v>
      </c>
    </row>
    <row r="3520" spans="1:15" ht="15" customHeight="1" x14ac:dyDescent="0.2">
      <c r="A3520" s="1" t="str">
        <f t="shared" si="46"/>
        <v/>
      </c>
      <c r="E3520" s="1" t="s">
        <v>352</v>
      </c>
      <c r="F3520" s="38"/>
      <c r="G3520" s="38"/>
      <c r="M3520" s="1">
        <f>IF(ISNUMBER(MATCH(E3520,_xlfn.VSTACK('VLookup Lists'!$E$2:$E$17,'VLookup Lists'!$H$2:$H$38,'VLookup Lists'!$J$2:$J$8),0)),1,0)</f>
        <v>0</v>
      </c>
      <c r="N3520" s="1" t="str">
        <f>IFERROR(IF(VLOOKUP($D3520,'VLookup Lists'!$B$11:$C$29,2,FALSE)="FLIP",1,0),"")</f>
        <v/>
      </c>
      <c r="O3520" s="1" t="b">
        <f>ISNUMBER(MATCH($E3520,'VLookup Lists'!$E$2:$E$17,0))</f>
        <v>0</v>
      </c>
    </row>
    <row r="3521" spans="1:15" ht="15" customHeight="1" x14ac:dyDescent="0.2">
      <c r="A3521" s="1" t="str">
        <f t="shared" si="46"/>
        <v/>
      </c>
      <c r="E3521" s="1" t="s">
        <v>352</v>
      </c>
      <c r="F3521" s="38"/>
      <c r="G3521" s="38"/>
      <c r="M3521" s="1">
        <f>IF(ISNUMBER(MATCH(E3521,_xlfn.VSTACK('VLookup Lists'!$E$2:$E$17,'VLookup Lists'!$H$2:$H$38,'VLookup Lists'!$J$2:$J$8),0)),1,0)</f>
        <v>0</v>
      </c>
      <c r="N3521" s="1" t="str">
        <f>IFERROR(IF(VLOOKUP($D3521,'VLookup Lists'!$B$11:$C$29,2,FALSE)="FLIP",1,0),"")</f>
        <v/>
      </c>
      <c r="O3521" s="1" t="b">
        <f>ISNUMBER(MATCH($E3521,'VLookup Lists'!$E$2:$E$17,0))</f>
        <v>0</v>
      </c>
    </row>
    <row r="3522" spans="1:15" ht="15" customHeight="1" x14ac:dyDescent="0.2">
      <c r="A3522" s="1" t="str">
        <f t="shared" si="46"/>
        <v/>
      </c>
      <c r="E3522" s="1" t="s">
        <v>352</v>
      </c>
      <c r="F3522" s="38"/>
      <c r="G3522" s="38"/>
      <c r="M3522" s="1">
        <f>IF(ISNUMBER(MATCH(E3522,_xlfn.VSTACK('VLookup Lists'!$E$2:$E$17,'VLookup Lists'!$H$2:$H$38,'VLookup Lists'!$J$2:$J$8),0)),1,0)</f>
        <v>0</v>
      </c>
      <c r="N3522" s="1" t="str">
        <f>IFERROR(IF(VLOOKUP($D3522,'VLookup Lists'!$B$11:$C$29,2,FALSE)="FLIP",1,0),"")</f>
        <v/>
      </c>
      <c r="O3522" s="1" t="b">
        <f>ISNUMBER(MATCH($E3522,'VLookup Lists'!$E$2:$E$17,0))</f>
        <v>0</v>
      </c>
    </row>
    <row r="3523" spans="1:15" ht="15" customHeight="1" x14ac:dyDescent="0.2">
      <c r="A3523" s="1" t="str">
        <f t="shared" si="46"/>
        <v/>
      </c>
      <c r="E3523" s="1" t="s">
        <v>352</v>
      </c>
      <c r="F3523" s="38"/>
      <c r="G3523" s="38"/>
      <c r="M3523" s="1">
        <f>IF(ISNUMBER(MATCH(E3523,_xlfn.VSTACK('VLookup Lists'!$E$2:$E$17,'VLookup Lists'!$H$2:$H$38,'VLookup Lists'!$J$2:$J$8),0)),1,0)</f>
        <v>0</v>
      </c>
      <c r="N3523" s="1" t="str">
        <f>IFERROR(IF(VLOOKUP($D3523,'VLookup Lists'!$B$11:$C$29,2,FALSE)="FLIP",1,0),"")</f>
        <v/>
      </c>
      <c r="O3523" s="1" t="b">
        <f>ISNUMBER(MATCH($E3523,'VLookup Lists'!$E$2:$E$17,0))</f>
        <v>0</v>
      </c>
    </row>
    <row r="3524" spans="1:15" ht="15" customHeight="1" x14ac:dyDescent="0.2">
      <c r="A3524" s="1" t="str">
        <f t="shared" si="46"/>
        <v/>
      </c>
      <c r="E3524" s="1" t="s">
        <v>352</v>
      </c>
      <c r="F3524" s="38"/>
      <c r="G3524" s="38"/>
      <c r="M3524" s="1">
        <f>IF(ISNUMBER(MATCH(E3524,_xlfn.VSTACK('VLookup Lists'!$E$2:$E$17,'VLookup Lists'!$H$2:$H$38,'VLookup Lists'!$J$2:$J$8),0)),1,0)</f>
        <v>0</v>
      </c>
      <c r="N3524" s="1" t="str">
        <f>IFERROR(IF(VLOOKUP($D3524,'VLookup Lists'!$B$11:$C$29,2,FALSE)="FLIP",1,0),"")</f>
        <v/>
      </c>
      <c r="O3524" s="1" t="b">
        <f>ISNUMBER(MATCH($E3524,'VLookup Lists'!$E$2:$E$17,0))</f>
        <v>0</v>
      </c>
    </row>
    <row r="3525" spans="1:15" ht="15" customHeight="1" x14ac:dyDescent="0.2">
      <c r="A3525" s="1" t="str">
        <f t="shared" si="46"/>
        <v/>
      </c>
      <c r="E3525" s="1" t="s">
        <v>352</v>
      </c>
      <c r="F3525" s="38"/>
      <c r="G3525" s="38"/>
      <c r="M3525" s="1">
        <f>IF(ISNUMBER(MATCH(E3525,_xlfn.VSTACK('VLookup Lists'!$E$2:$E$17,'VLookup Lists'!$H$2:$H$38,'VLookup Lists'!$J$2:$J$8),0)),1,0)</f>
        <v>0</v>
      </c>
      <c r="N3525" s="1" t="str">
        <f>IFERROR(IF(VLOOKUP($D3525,'VLookup Lists'!$B$11:$C$29,2,FALSE)="FLIP",1,0),"")</f>
        <v/>
      </c>
      <c r="O3525" s="1" t="b">
        <f>ISNUMBER(MATCH($E3525,'VLookup Lists'!$E$2:$E$17,0))</f>
        <v>0</v>
      </c>
    </row>
    <row r="3526" spans="1:15" ht="15" customHeight="1" x14ac:dyDescent="0.2">
      <c r="A3526" s="1" t="str">
        <f t="shared" si="46"/>
        <v/>
      </c>
      <c r="E3526" s="1" t="s">
        <v>352</v>
      </c>
      <c r="F3526" s="38"/>
      <c r="G3526" s="38"/>
      <c r="M3526" s="1">
        <f>IF(ISNUMBER(MATCH(E3526,_xlfn.VSTACK('VLookup Lists'!$E$2:$E$17,'VLookup Lists'!$H$2:$H$38,'VLookup Lists'!$J$2:$J$8),0)),1,0)</f>
        <v>0</v>
      </c>
      <c r="N3526" s="1" t="str">
        <f>IFERROR(IF(VLOOKUP($D3526,'VLookup Lists'!$B$11:$C$29,2,FALSE)="FLIP",1,0),"")</f>
        <v/>
      </c>
      <c r="O3526" s="1" t="b">
        <f>ISNUMBER(MATCH($E3526,'VLookup Lists'!$E$2:$E$17,0))</f>
        <v>0</v>
      </c>
    </row>
    <row r="3527" spans="1:15" ht="15" customHeight="1" x14ac:dyDescent="0.2">
      <c r="A3527" s="1" t="str">
        <f t="shared" si="46"/>
        <v/>
      </c>
      <c r="E3527" s="1" t="s">
        <v>352</v>
      </c>
      <c r="F3527" s="38"/>
      <c r="G3527" s="38"/>
      <c r="M3527" s="1">
        <f>IF(ISNUMBER(MATCH(E3527,_xlfn.VSTACK('VLookup Lists'!$E$2:$E$17,'VLookup Lists'!$H$2:$H$38,'VLookup Lists'!$J$2:$J$8),0)),1,0)</f>
        <v>0</v>
      </c>
      <c r="N3527" s="1" t="str">
        <f>IFERROR(IF(VLOOKUP($D3527,'VLookup Lists'!$B$11:$C$29,2,FALSE)="FLIP",1,0),"")</f>
        <v/>
      </c>
      <c r="O3527" s="1" t="b">
        <f>ISNUMBER(MATCH($E3527,'VLookup Lists'!$E$2:$E$17,0))</f>
        <v>0</v>
      </c>
    </row>
    <row r="3528" spans="1:15" ht="15" customHeight="1" x14ac:dyDescent="0.2">
      <c r="A3528" s="1" t="str">
        <f t="shared" si="46"/>
        <v/>
      </c>
      <c r="E3528" s="1" t="s">
        <v>352</v>
      </c>
      <c r="F3528" s="38"/>
      <c r="G3528" s="38"/>
      <c r="M3528" s="1">
        <f>IF(ISNUMBER(MATCH(E3528,_xlfn.VSTACK('VLookup Lists'!$E$2:$E$17,'VLookup Lists'!$H$2:$H$38,'VLookup Lists'!$J$2:$J$8),0)),1,0)</f>
        <v>0</v>
      </c>
      <c r="N3528" s="1" t="str">
        <f>IFERROR(IF(VLOOKUP($D3528,'VLookup Lists'!$B$11:$C$29,2,FALSE)="FLIP",1,0),"")</f>
        <v/>
      </c>
      <c r="O3528" s="1" t="b">
        <f>ISNUMBER(MATCH($E3528,'VLookup Lists'!$E$2:$E$17,0))</f>
        <v>0</v>
      </c>
    </row>
    <row r="3529" spans="1:15" ht="15" customHeight="1" x14ac:dyDescent="0.2">
      <c r="A3529" s="1" t="str">
        <f t="shared" si="46"/>
        <v/>
      </c>
      <c r="E3529" s="1" t="s">
        <v>352</v>
      </c>
      <c r="F3529" s="38"/>
      <c r="G3529" s="38"/>
      <c r="M3529" s="1">
        <f>IF(ISNUMBER(MATCH(E3529,_xlfn.VSTACK('VLookup Lists'!$E$2:$E$17,'VLookup Lists'!$H$2:$H$38,'VLookup Lists'!$J$2:$J$8),0)),1,0)</f>
        <v>0</v>
      </c>
      <c r="N3529" s="1" t="str">
        <f>IFERROR(IF(VLOOKUP($D3529,'VLookup Lists'!$B$11:$C$29,2,FALSE)="FLIP",1,0),"")</f>
        <v/>
      </c>
      <c r="O3529" s="1" t="b">
        <f>ISNUMBER(MATCH($E3529,'VLookup Lists'!$E$2:$E$17,0))</f>
        <v>0</v>
      </c>
    </row>
    <row r="3530" spans="1:15" ht="15" customHeight="1" x14ac:dyDescent="0.2">
      <c r="A3530" s="1" t="str">
        <f t="shared" si="46"/>
        <v/>
      </c>
      <c r="E3530" s="1" t="s">
        <v>352</v>
      </c>
      <c r="F3530" s="38"/>
      <c r="G3530" s="38"/>
      <c r="M3530" s="1">
        <f>IF(ISNUMBER(MATCH(E3530,_xlfn.VSTACK('VLookup Lists'!$E$2:$E$17,'VLookup Lists'!$H$2:$H$38,'VLookup Lists'!$J$2:$J$8),0)),1,0)</f>
        <v>0</v>
      </c>
      <c r="N3530" s="1" t="str">
        <f>IFERROR(IF(VLOOKUP($D3530,'VLookup Lists'!$B$11:$C$29,2,FALSE)="FLIP",1,0),"")</f>
        <v/>
      </c>
      <c r="O3530" s="1" t="b">
        <f>ISNUMBER(MATCH($E3530,'VLookup Lists'!$E$2:$E$17,0))</f>
        <v>0</v>
      </c>
    </row>
    <row r="3531" spans="1:15" ht="15" customHeight="1" x14ac:dyDescent="0.2">
      <c r="A3531" s="1" t="str">
        <f t="shared" si="46"/>
        <v/>
      </c>
      <c r="E3531" s="1" t="s">
        <v>352</v>
      </c>
      <c r="F3531" s="38"/>
      <c r="G3531" s="38"/>
      <c r="M3531" s="1">
        <f>IF(ISNUMBER(MATCH(E3531,_xlfn.VSTACK('VLookup Lists'!$E$2:$E$17,'VLookup Lists'!$H$2:$H$38,'VLookup Lists'!$J$2:$J$8),0)),1,0)</f>
        <v>0</v>
      </c>
      <c r="N3531" s="1" t="str">
        <f>IFERROR(IF(VLOOKUP($D3531,'VLookup Lists'!$B$11:$C$29,2,FALSE)="FLIP",1,0),"")</f>
        <v/>
      </c>
      <c r="O3531" s="1" t="b">
        <f>ISNUMBER(MATCH($E3531,'VLookup Lists'!$E$2:$E$17,0))</f>
        <v>0</v>
      </c>
    </row>
    <row r="3532" spans="1:15" ht="15" customHeight="1" x14ac:dyDescent="0.2">
      <c r="A3532" s="1" t="str">
        <f t="shared" si="46"/>
        <v/>
      </c>
      <c r="E3532" s="1" t="s">
        <v>352</v>
      </c>
      <c r="F3532" s="38"/>
      <c r="G3532" s="38"/>
      <c r="M3532" s="1">
        <f>IF(ISNUMBER(MATCH(E3532,_xlfn.VSTACK('VLookup Lists'!$E$2:$E$17,'VLookup Lists'!$H$2:$H$38,'VLookup Lists'!$J$2:$J$8),0)),1,0)</f>
        <v>0</v>
      </c>
      <c r="N3532" s="1" t="str">
        <f>IFERROR(IF(VLOOKUP($D3532,'VLookup Lists'!$B$11:$C$29,2,FALSE)="FLIP",1,0),"")</f>
        <v/>
      </c>
      <c r="O3532" s="1" t="b">
        <f>ISNUMBER(MATCH($E3532,'VLookup Lists'!$E$2:$E$17,0))</f>
        <v>0</v>
      </c>
    </row>
    <row r="3533" spans="1:15" ht="15" customHeight="1" x14ac:dyDescent="0.2">
      <c r="A3533" s="1" t="str">
        <f t="shared" si="46"/>
        <v/>
      </c>
      <c r="E3533" s="1" t="s">
        <v>352</v>
      </c>
      <c r="F3533" s="38"/>
      <c r="G3533" s="38"/>
      <c r="M3533" s="1">
        <f>IF(ISNUMBER(MATCH(E3533,_xlfn.VSTACK('VLookup Lists'!$E$2:$E$17,'VLookup Lists'!$H$2:$H$38,'VLookup Lists'!$J$2:$J$8),0)),1,0)</f>
        <v>0</v>
      </c>
      <c r="N3533" s="1" t="str">
        <f>IFERROR(IF(VLOOKUP($D3533,'VLookup Lists'!$B$11:$C$29,2,FALSE)="FLIP",1,0),"")</f>
        <v/>
      </c>
      <c r="O3533" s="1" t="b">
        <f>ISNUMBER(MATCH($E3533,'VLookup Lists'!$E$2:$E$17,0))</f>
        <v>0</v>
      </c>
    </row>
    <row r="3534" spans="1:15" ht="15" customHeight="1" x14ac:dyDescent="0.2">
      <c r="A3534" s="1" t="str">
        <f t="shared" si="46"/>
        <v/>
      </c>
      <c r="E3534" s="1" t="s">
        <v>352</v>
      </c>
      <c r="F3534" s="38"/>
      <c r="G3534" s="38"/>
      <c r="M3534" s="1">
        <f>IF(ISNUMBER(MATCH(E3534,_xlfn.VSTACK('VLookup Lists'!$E$2:$E$17,'VLookup Lists'!$H$2:$H$38,'VLookup Lists'!$J$2:$J$8),0)),1,0)</f>
        <v>0</v>
      </c>
      <c r="N3534" s="1" t="str">
        <f>IFERROR(IF(VLOOKUP($D3534,'VLookup Lists'!$B$11:$C$29,2,FALSE)="FLIP",1,0),"")</f>
        <v/>
      </c>
      <c r="O3534" s="1" t="b">
        <f>ISNUMBER(MATCH($E3534,'VLookup Lists'!$E$2:$E$17,0))</f>
        <v>0</v>
      </c>
    </row>
    <row r="3535" spans="1:15" ht="15" customHeight="1" x14ac:dyDescent="0.2">
      <c r="A3535" s="1" t="str">
        <f t="shared" si="46"/>
        <v/>
      </c>
      <c r="E3535" s="1" t="s">
        <v>352</v>
      </c>
      <c r="F3535" s="38"/>
      <c r="G3535" s="38"/>
      <c r="M3535" s="1">
        <f>IF(ISNUMBER(MATCH(E3535,_xlfn.VSTACK('VLookup Lists'!$E$2:$E$17,'VLookup Lists'!$H$2:$H$38,'VLookup Lists'!$J$2:$J$8),0)),1,0)</f>
        <v>0</v>
      </c>
      <c r="N3535" s="1" t="str">
        <f>IFERROR(IF(VLOOKUP($D3535,'VLookup Lists'!$B$11:$C$29,2,FALSE)="FLIP",1,0),"")</f>
        <v/>
      </c>
      <c r="O3535" s="1" t="b">
        <f>ISNUMBER(MATCH($E3535,'VLookup Lists'!$E$2:$E$17,0))</f>
        <v>0</v>
      </c>
    </row>
    <row r="3536" spans="1:15" ht="15" customHeight="1" x14ac:dyDescent="0.2">
      <c r="A3536" s="1" t="str">
        <f t="shared" si="46"/>
        <v/>
      </c>
      <c r="E3536" s="1" t="s">
        <v>352</v>
      </c>
      <c r="F3536" s="38"/>
      <c r="G3536" s="38"/>
      <c r="M3536" s="1">
        <f>IF(ISNUMBER(MATCH(E3536,_xlfn.VSTACK('VLookup Lists'!$E$2:$E$17,'VLookup Lists'!$H$2:$H$38,'VLookup Lists'!$J$2:$J$8),0)),1,0)</f>
        <v>0</v>
      </c>
      <c r="N3536" s="1" t="str">
        <f>IFERROR(IF(VLOOKUP($D3536,'VLookup Lists'!$B$11:$C$29,2,FALSE)="FLIP",1,0),"")</f>
        <v/>
      </c>
      <c r="O3536" s="1" t="b">
        <f>ISNUMBER(MATCH($E3536,'VLookup Lists'!$E$2:$E$17,0))</f>
        <v>0</v>
      </c>
    </row>
    <row r="3537" spans="1:15" ht="15" customHeight="1" x14ac:dyDescent="0.2">
      <c r="A3537" s="1" t="str">
        <f t="shared" si="46"/>
        <v/>
      </c>
      <c r="E3537" s="1" t="s">
        <v>352</v>
      </c>
      <c r="F3537" s="38"/>
      <c r="G3537" s="38"/>
      <c r="M3537" s="1">
        <f>IF(ISNUMBER(MATCH(E3537,_xlfn.VSTACK('VLookup Lists'!$E$2:$E$17,'VLookup Lists'!$H$2:$H$38,'VLookup Lists'!$J$2:$J$8),0)),1,0)</f>
        <v>0</v>
      </c>
      <c r="N3537" s="1" t="str">
        <f>IFERROR(IF(VLOOKUP($D3537,'VLookup Lists'!$B$11:$C$29,2,FALSE)="FLIP",1,0),"")</f>
        <v/>
      </c>
      <c r="O3537" s="1" t="b">
        <f>ISNUMBER(MATCH($E3537,'VLookup Lists'!$E$2:$E$17,0))</f>
        <v>0</v>
      </c>
    </row>
    <row r="3538" spans="1:15" ht="15" customHeight="1" x14ac:dyDescent="0.2">
      <c r="A3538" s="1" t="str">
        <f t="shared" si="46"/>
        <v/>
      </c>
      <c r="E3538" s="1" t="s">
        <v>352</v>
      </c>
      <c r="F3538" s="38"/>
      <c r="G3538" s="38"/>
      <c r="M3538" s="1">
        <f>IF(ISNUMBER(MATCH(E3538,_xlfn.VSTACK('VLookup Lists'!$E$2:$E$17,'VLookup Lists'!$H$2:$H$38,'VLookup Lists'!$J$2:$J$8),0)),1,0)</f>
        <v>0</v>
      </c>
      <c r="N3538" s="1" t="str">
        <f>IFERROR(IF(VLOOKUP($D3538,'VLookup Lists'!$B$11:$C$29,2,FALSE)="FLIP",1,0),"")</f>
        <v/>
      </c>
      <c r="O3538" s="1" t="b">
        <f>ISNUMBER(MATCH($E3538,'VLookup Lists'!$E$2:$E$17,0))</f>
        <v>0</v>
      </c>
    </row>
    <row r="3539" spans="1:15" ht="15" customHeight="1" x14ac:dyDescent="0.2">
      <c r="A3539" s="1" t="str">
        <f t="shared" si="46"/>
        <v/>
      </c>
      <c r="E3539" s="1" t="s">
        <v>352</v>
      </c>
      <c r="F3539" s="38"/>
      <c r="G3539" s="38"/>
      <c r="M3539" s="1">
        <f>IF(ISNUMBER(MATCH(E3539,_xlfn.VSTACK('VLookup Lists'!$E$2:$E$17,'VLookup Lists'!$H$2:$H$38,'VLookup Lists'!$J$2:$J$8),0)),1,0)</f>
        <v>0</v>
      </c>
      <c r="N3539" s="1" t="str">
        <f>IFERROR(IF(VLOOKUP($D3539,'VLookup Lists'!$B$11:$C$29,2,FALSE)="FLIP",1,0),"")</f>
        <v/>
      </c>
      <c r="O3539" s="1" t="b">
        <f>ISNUMBER(MATCH($E3539,'VLookup Lists'!$E$2:$E$17,0))</f>
        <v>0</v>
      </c>
    </row>
    <row r="3540" spans="1:15" ht="15" customHeight="1" x14ac:dyDescent="0.2">
      <c r="A3540" s="1" t="str">
        <f t="shared" si="46"/>
        <v/>
      </c>
      <c r="E3540" s="1" t="s">
        <v>352</v>
      </c>
      <c r="F3540" s="38"/>
      <c r="G3540" s="38"/>
      <c r="M3540" s="1">
        <f>IF(ISNUMBER(MATCH(E3540,_xlfn.VSTACK('VLookup Lists'!$E$2:$E$17,'VLookup Lists'!$H$2:$H$38,'VLookup Lists'!$J$2:$J$8),0)),1,0)</f>
        <v>0</v>
      </c>
      <c r="N3540" s="1" t="str">
        <f>IFERROR(IF(VLOOKUP($D3540,'VLookup Lists'!$B$11:$C$29,2,FALSE)="FLIP",1,0),"")</f>
        <v/>
      </c>
      <c r="O3540" s="1" t="b">
        <f>ISNUMBER(MATCH($E3540,'VLookup Lists'!$E$2:$E$17,0))</f>
        <v>0</v>
      </c>
    </row>
    <row r="3541" spans="1:15" ht="15" customHeight="1" x14ac:dyDescent="0.2">
      <c r="A3541" s="1" t="str">
        <f t="shared" si="46"/>
        <v/>
      </c>
      <c r="E3541" s="1" t="s">
        <v>352</v>
      </c>
      <c r="F3541" s="38"/>
      <c r="G3541" s="38"/>
      <c r="M3541" s="1">
        <f>IF(ISNUMBER(MATCH(E3541,_xlfn.VSTACK('VLookup Lists'!$E$2:$E$17,'VLookup Lists'!$H$2:$H$38,'VLookup Lists'!$J$2:$J$8),0)),1,0)</f>
        <v>0</v>
      </c>
      <c r="N3541" s="1" t="str">
        <f>IFERROR(IF(VLOOKUP($D3541,'VLookup Lists'!$B$11:$C$29,2,FALSE)="FLIP",1,0),"")</f>
        <v/>
      </c>
      <c r="O3541" s="1" t="b">
        <f>ISNUMBER(MATCH($E3541,'VLookup Lists'!$E$2:$E$17,0))</f>
        <v>0</v>
      </c>
    </row>
    <row r="3542" spans="1:15" ht="15" customHeight="1" x14ac:dyDescent="0.2">
      <c r="A3542" s="1" t="str">
        <f t="shared" si="46"/>
        <v/>
      </c>
      <c r="E3542" s="1" t="s">
        <v>352</v>
      </c>
      <c r="F3542" s="38"/>
      <c r="G3542" s="38"/>
      <c r="M3542" s="1">
        <f>IF(ISNUMBER(MATCH(E3542,_xlfn.VSTACK('VLookup Lists'!$E$2:$E$17,'VLookup Lists'!$H$2:$H$38,'VLookup Lists'!$J$2:$J$8),0)),1,0)</f>
        <v>0</v>
      </c>
      <c r="N3542" s="1" t="str">
        <f>IFERROR(IF(VLOOKUP($D3542,'VLookup Lists'!$B$11:$C$29,2,FALSE)="FLIP",1,0),"")</f>
        <v/>
      </c>
      <c r="O3542" s="1" t="b">
        <f>ISNUMBER(MATCH($E3542,'VLookup Lists'!$E$2:$E$17,0))</f>
        <v>0</v>
      </c>
    </row>
    <row r="3543" spans="1:15" ht="15" customHeight="1" x14ac:dyDescent="0.2">
      <c r="A3543" s="1" t="str">
        <f t="shared" si="46"/>
        <v/>
      </c>
      <c r="E3543" s="1" t="s">
        <v>352</v>
      </c>
      <c r="F3543" s="38"/>
      <c r="G3543" s="38"/>
      <c r="M3543" s="1">
        <f>IF(ISNUMBER(MATCH(E3543,_xlfn.VSTACK('VLookup Lists'!$E$2:$E$17,'VLookup Lists'!$H$2:$H$38,'VLookup Lists'!$J$2:$J$8),0)),1,0)</f>
        <v>0</v>
      </c>
      <c r="N3543" s="1" t="str">
        <f>IFERROR(IF(VLOOKUP($D3543,'VLookup Lists'!$B$11:$C$29,2,FALSE)="FLIP",1,0),"")</f>
        <v/>
      </c>
      <c r="O3543" s="1" t="b">
        <f>ISNUMBER(MATCH($E3543,'VLookup Lists'!$E$2:$E$17,0))</f>
        <v>0</v>
      </c>
    </row>
    <row r="3544" spans="1:15" ht="15" customHeight="1" x14ac:dyDescent="0.2">
      <c r="A3544" s="1" t="str">
        <f t="shared" si="46"/>
        <v/>
      </c>
      <c r="E3544" s="1" t="s">
        <v>352</v>
      </c>
      <c r="F3544" s="38"/>
      <c r="G3544" s="38"/>
      <c r="M3544" s="1">
        <f>IF(ISNUMBER(MATCH(E3544,_xlfn.VSTACK('VLookup Lists'!$E$2:$E$17,'VLookup Lists'!$H$2:$H$38,'VLookup Lists'!$J$2:$J$8),0)),1,0)</f>
        <v>0</v>
      </c>
      <c r="N3544" s="1" t="str">
        <f>IFERROR(IF(VLOOKUP($D3544,'VLookup Lists'!$B$11:$C$29,2,FALSE)="FLIP",1,0),"")</f>
        <v/>
      </c>
      <c r="O3544" s="1" t="b">
        <f>ISNUMBER(MATCH($E3544,'VLookup Lists'!$E$2:$E$17,0))</f>
        <v>0</v>
      </c>
    </row>
    <row r="3545" spans="1:15" ht="15" customHeight="1" x14ac:dyDescent="0.2">
      <c r="A3545" s="1" t="str">
        <f t="shared" si="46"/>
        <v/>
      </c>
      <c r="E3545" s="1" t="s">
        <v>352</v>
      </c>
      <c r="F3545" s="38"/>
      <c r="G3545" s="38"/>
      <c r="M3545" s="1">
        <f>IF(ISNUMBER(MATCH(E3545,_xlfn.VSTACK('VLookup Lists'!$E$2:$E$17,'VLookup Lists'!$H$2:$H$38,'VLookup Lists'!$J$2:$J$8),0)),1,0)</f>
        <v>0</v>
      </c>
      <c r="N3545" s="1" t="str">
        <f>IFERROR(IF(VLOOKUP($D3545,'VLookup Lists'!$B$11:$C$29,2,FALSE)="FLIP",1,0),"")</f>
        <v/>
      </c>
      <c r="O3545" s="1" t="b">
        <f>ISNUMBER(MATCH($E3545,'VLookup Lists'!$E$2:$E$17,0))</f>
        <v>0</v>
      </c>
    </row>
    <row r="3546" spans="1:15" ht="15" customHeight="1" x14ac:dyDescent="0.2">
      <c r="A3546" s="1" t="str">
        <f t="shared" si="46"/>
        <v/>
      </c>
      <c r="E3546" s="1" t="s">
        <v>352</v>
      </c>
      <c r="F3546" s="38"/>
      <c r="G3546" s="38"/>
      <c r="M3546" s="1">
        <f>IF(ISNUMBER(MATCH(E3546,_xlfn.VSTACK('VLookup Lists'!$E$2:$E$17,'VLookup Lists'!$H$2:$H$38,'VLookup Lists'!$J$2:$J$8),0)),1,0)</f>
        <v>0</v>
      </c>
      <c r="N3546" s="1" t="str">
        <f>IFERROR(IF(VLOOKUP($D3546,'VLookup Lists'!$B$11:$C$29,2,FALSE)="FLIP",1,0),"")</f>
        <v/>
      </c>
      <c r="O3546" s="1" t="b">
        <f>ISNUMBER(MATCH($E3546,'VLookup Lists'!$E$2:$E$17,0))</f>
        <v>0</v>
      </c>
    </row>
    <row r="3547" spans="1:15" ht="15" customHeight="1" x14ac:dyDescent="0.2">
      <c r="A3547" s="1" t="str">
        <f t="shared" si="46"/>
        <v/>
      </c>
      <c r="E3547" s="1" t="s">
        <v>352</v>
      </c>
      <c r="F3547" s="38"/>
      <c r="G3547" s="38"/>
      <c r="M3547" s="1">
        <f>IF(ISNUMBER(MATCH(E3547,_xlfn.VSTACK('VLookup Lists'!$E$2:$E$17,'VLookup Lists'!$H$2:$H$38,'VLookup Lists'!$J$2:$J$8),0)),1,0)</f>
        <v>0</v>
      </c>
      <c r="N3547" s="1" t="str">
        <f>IFERROR(IF(VLOOKUP($D3547,'VLookup Lists'!$B$11:$C$29,2,FALSE)="FLIP",1,0),"")</f>
        <v/>
      </c>
      <c r="O3547" s="1" t="b">
        <f>ISNUMBER(MATCH($E3547,'VLookup Lists'!$E$2:$E$17,0))</f>
        <v>0</v>
      </c>
    </row>
    <row r="3548" spans="1:15" ht="15" customHeight="1" x14ac:dyDescent="0.2">
      <c r="A3548" s="1" t="str">
        <f t="shared" si="46"/>
        <v/>
      </c>
      <c r="E3548" s="1" t="s">
        <v>352</v>
      </c>
      <c r="F3548" s="38"/>
      <c r="G3548" s="38"/>
      <c r="M3548" s="1">
        <f>IF(ISNUMBER(MATCH(E3548,_xlfn.VSTACK('VLookup Lists'!$E$2:$E$17,'VLookup Lists'!$H$2:$H$38,'VLookup Lists'!$J$2:$J$8),0)),1,0)</f>
        <v>0</v>
      </c>
      <c r="N3548" s="1" t="str">
        <f>IFERROR(IF(VLOOKUP($D3548,'VLookup Lists'!$B$11:$C$29,2,FALSE)="FLIP",1,0),"")</f>
        <v/>
      </c>
      <c r="O3548" s="1" t="b">
        <f>ISNUMBER(MATCH($E3548,'VLookup Lists'!$E$2:$E$17,0))</f>
        <v>0</v>
      </c>
    </row>
    <row r="3549" spans="1:15" ht="15" customHeight="1" x14ac:dyDescent="0.2">
      <c r="A3549" s="1" t="str">
        <f t="shared" si="46"/>
        <v/>
      </c>
      <c r="E3549" s="1" t="s">
        <v>352</v>
      </c>
      <c r="F3549" s="38"/>
      <c r="G3549" s="38"/>
      <c r="M3549" s="1">
        <f>IF(ISNUMBER(MATCH(E3549,_xlfn.VSTACK('VLookup Lists'!$E$2:$E$17,'VLookup Lists'!$H$2:$H$38,'VLookup Lists'!$J$2:$J$8),0)),1,0)</f>
        <v>0</v>
      </c>
      <c r="N3549" s="1" t="str">
        <f>IFERROR(IF(VLOOKUP($D3549,'VLookup Lists'!$B$11:$C$29,2,FALSE)="FLIP",1,0),"")</f>
        <v/>
      </c>
      <c r="O3549" s="1" t="b">
        <f>ISNUMBER(MATCH($E3549,'VLookup Lists'!$E$2:$E$17,0))</f>
        <v>0</v>
      </c>
    </row>
    <row r="3550" spans="1:15" ht="15" customHeight="1" x14ac:dyDescent="0.2">
      <c r="A3550" s="1" t="str">
        <f t="shared" si="46"/>
        <v/>
      </c>
      <c r="E3550" s="1" t="s">
        <v>352</v>
      </c>
      <c r="F3550" s="38"/>
      <c r="G3550" s="38"/>
      <c r="M3550" s="1">
        <f>IF(ISNUMBER(MATCH(E3550,_xlfn.VSTACK('VLookup Lists'!$E$2:$E$17,'VLookup Lists'!$H$2:$H$38,'VLookup Lists'!$J$2:$J$8),0)),1,0)</f>
        <v>0</v>
      </c>
      <c r="N3550" s="1" t="str">
        <f>IFERROR(IF(VLOOKUP($D3550,'VLookup Lists'!$B$11:$C$29,2,FALSE)="FLIP",1,0),"")</f>
        <v/>
      </c>
      <c r="O3550" s="1" t="b">
        <f>ISNUMBER(MATCH($E3550,'VLookup Lists'!$E$2:$E$17,0))</f>
        <v>0</v>
      </c>
    </row>
    <row r="3551" spans="1:15" ht="15" customHeight="1" x14ac:dyDescent="0.2">
      <c r="A3551" s="1" t="str">
        <f t="shared" si="46"/>
        <v/>
      </c>
      <c r="E3551" s="1" t="s">
        <v>352</v>
      </c>
      <c r="F3551" s="38"/>
      <c r="G3551" s="38"/>
      <c r="M3551" s="1">
        <f>IF(ISNUMBER(MATCH(E3551,_xlfn.VSTACK('VLookup Lists'!$E$2:$E$17,'VLookup Lists'!$H$2:$H$38,'VLookup Lists'!$J$2:$J$8),0)),1,0)</f>
        <v>0</v>
      </c>
      <c r="N3551" s="1" t="str">
        <f>IFERROR(IF(VLOOKUP($D3551,'VLookup Lists'!$B$11:$C$29,2,FALSE)="FLIP",1,0),"")</f>
        <v/>
      </c>
      <c r="O3551" s="1" t="b">
        <f>ISNUMBER(MATCH($E3551,'VLookup Lists'!$E$2:$E$17,0))</f>
        <v>0</v>
      </c>
    </row>
    <row r="3552" spans="1:15" ht="15" customHeight="1" x14ac:dyDescent="0.2">
      <c r="A3552" s="1" t="str">
        <f t="shared" si="46"/>
        <v/>
      </c>
      <c r="E3552" s="1" t="s">
        <v>352</v>
      </c>
      <c r="F3552" s="38"/>
      <c r="G3552" s="38"/>
      <c r="M3552" s="1">
        <f>IF(ISNUMBER(MATCH(E3552,_xlfn.VSTACK('VLookup Lists'!$E$2:$E$17,'VLookup Lists'!$H$2:$H$38,'VLookup Lists'!$J$2:$J$8),0)),1,0)</f>
        <v>0</v>
      </c>
      <c r="N3552" s="1" t="str">
        <f>IFERROR(IF(VLOOKUP($D3552,'VLookup Lists'!$B$11:$C$29,2,FALSE)="FLIP",1,0),"")</f>
        <v/>
      </c>
      <c r="O3552" s="1" t="b">
        <f>ISNUMBER(MATCH($E3552,'VLookup Lists'!$E$2:$E$17,0))</f>
        <v>0</v>
      </c>
    </row>
    <row r="3553" spans="1:15" ht="15" customHeight="1" x14ac:dyDescent="0.2">
      <c r="A3553" s="1" t="str">
        <f t="shared" si="46"/>
        <v/>
      </c>
      <c r="E3553" s="1" t="s">
        <v>352</v>
      </c>
      <c r="F3553" s="38"/>
      <c r="G3553" s="38"/>
      <c r="M3553" s="1">
        <f>IF(ISNUMBER(MATCH(E3553,_xlfn.VSTACK('VLookup Lists'!$E$2:$E$17,'VLookup Lists'!$H$2:$H$38,'VLookup Lists'!$J$2:$J$8),0)),1,0)</f>
        <v>0</v>
      </c>
      <c r="N3553" s="1" t="str">
        <f>IFERROR(IF(VLOOKUP($D3553,'VLookup Lists'!$B$11:$C$29,2,FALSE)="FLIP",1,0),"")</f>
        <v/>
      </c>
      <c r="O3553" s="1" t="b">
        <f>ISNUMBER(MATCH($E3553,'VLookup Lists'!$E$2:$E$17,0))</f>
        <v>0</v>
      </c>
    </row>
    <row r="3554" spans="1:15" ht="15" customHeight="1" x14ac:dyDescent="0.2">
      <c r="A3554" s="1" t="str">
        <f t="shared" si="46"/>
        <v/>
      </c>
      <c r="E3554" s="1" t="s">
        <v>352</v>
      </c>
      <c r="F3554" s="38"/>
      <c r="G3554" s="38"/>
      <c r="M3554" s="1">
        <f>IF(ISNUMBER(MATCH(E3554,_xlfn.VSTACK('VLookup Lists'!$E$2:$E$17,'VLookup Lists'!$H$2:$H$38,'VLookup Lists'!$J$2:$J$8),0)),1,0)</f>
        <v>0</v>
      </c>
      <c r="N3554" s="1" t="str">
        <f>IFERROR(IF(VLOOKUP($D3554,'VLookup Lists'!$B$11:$C$29,2,FALSE)="FLIP",1,0),"")</f>
        <v/>
      </c>
      <c r="O3554" s="1" t="b">
        <f>ISNUMBER(MATCH($E3554,'VLookup Lists'!$E$2:$E$17,0))</f>
        <v>0</v>
      </c>
    </row>
    <row r="3555" spans="1:15" ht="15" customHeight="1" x14ac:dyDescent="0.2">
      <c r="A3555" s="1" t="str">
        <f t="shared" si="46"/>
        <v/>
      </c>
      <c r="E3555" s="1" t="s">
        <v>352</v>
      </c>
      <c r="F3555" s="38"/>
      <c r="G3555" s="38"/>
      <c r="M3555" s="1">
        <f>IF(ISNUMBER(MATCH(E3555,_xlfn.VSTACK('VLookup Lists'!$E$2:$E$17,'VLookup Lists'!$H$2:$H$38,'VLookup Lists'!$J$2:$J$8),0)),1,0)</f>
        <v>0</v>
      </c>
      <c r="N3555" s="1" t="str">
        <f>IFERROR(IF(VLOOKUP($D3555,'VLookup Lists'!$B$11:$C$29,2,FALSE)="FLIP",1,0),"")</f>
        <v/>
      </c>
      <c r="O3555" s="1" t="b">
        <f>ISNUMBER(MATCH($E3555,'VLookup Lists'!$E$2:$E$17,0))</f>
        <v>0</v>
      </c>
    </row>
    <row r="3556" spans="1:15" ht="15" customHeight="1" x14ac:dyDescent="0.2">
      <c r="A3556" s="1" t="str">
        <f t="shared" si="46"/>
        <v/>
      </c>
      <c r="E3556" s="1" t="s">
        <v>352</v>
      </c>
      <c r="F3556" s="38"/>
      <c r="G3556" s="38"/>
      <c r="M3556" s="1">
        <f>IF(ISNUMBER(MATCH(E3556,_xlfn.VSTACK('VLookup Lists'!$E$2:$E$17,'VLookup Lists'!$H$2:$H$38,'VLookup Lists'!$J$2:$J$8),0)),1,0)</f>
        <v>0</v>
      </c>
      <c r="N3556" s="1" t="str">
        <f>IFERROR(IF(VLOOKUP($D3556,'VLookup Lists'!$B$11:$C$29,2,FALSE)="FLIP",1,0),"")</f>
        <v/>
      </c>
      <c r="O3556" s="1" t="b">
        <f>ISNUMBER(MATCH($E3556,'VLookup Lists'!$E$2:$E$17,0))</f>
        <v>0</v>
      </c>
    </row>
    <row r="3557" spans="1:15" ht="15" customHeight="1" x14ac:dyDescent="0.2">
      <c r="A3557" s="1" t="str">
        <f t="shared" si="46"/>
        <v/>
      </c>
      <c r="E3557" s="1" t="s">
        <v>352</v>
      </c>
      <c r="F3557" s="38"/>
      <c r="G3557" s="38"/>
      <c r="M3557" s="1">
        <f>IF(ISNUMBER(MATCH(E3557,_xlfn.VSTACK('VLookup Lists'!$E$2:$E$17,'VLookup Lists'!$H$2:$H$38,'VLookup Lists'!$J$2:$J$8),0)),1,0)</f>
        <v>0</v>
      </c>
      <c r="N3557" s="1" t="str">
        <f>IFERROR(IF(VLOOKUP($D3557,'VLookup Lists'!$B$11:$C$29,2,FALSE)="FLIP",1,0),"")</f>
        <v/>
      </c>
      <c r="O3557" s="1" t="b">
        <f>ISNUMBER(MATCH($E3557,'VLookup Lists'!$E$2:$E$17,0))</f>
        <v>0</v>
      </c>
    </row>
    <row r="3558" spans="1:15" ht="15" customHeight="1" x14ac:dyDescent="0.2">
      <c r="A3558" s="1" t="str">
        <f t="shared" si="46"/>
        <v/>
      </c>
      <c r="E3558" s="1" t="s">
        <v>352</v>
      </c>
      <c r="F3558" s="38"/>
      <c r="G3558" s="38"/>
      <c r="M3558" s="1">
        <f>IF(ISNUMBER(MATCH(E3558,_xlfn.VSTACK('VLookup Lists'!$E$2:$E$17,'VLookup Lists'!$H$2:$H$38,'VLookup Lists'!$J$2:$J$8),0)),1,0)</f>
        <v>0</v>
      </c>
      <c r="N3558" s="1" t="str">
        <f>IFERROR(IF(VLOOKUP($D3558,'VLookup Lists'!$B$11:$C$29,2,FALSE)="FLIP",1,0),"")</f>
        <v/>
      </c>
      <c r="O3558" s="1" t="b">
        <f>ISNUMBER(MATCH($E3558,'VLookup Lists'!$E$2:$E$17,0))</f>
        <v>0</v>
      </c>
    </row>
    <row r="3559" spans="1:15" ht="15" customHeight="1" x14ac:dyDescent="0.2">
      <c r="A3559" s="1" t="str">
        <f t="shared" si="46"/>
        <v/>
      </c>
      <c r="E3559" s="1" t="s">
        <v>352</v>
      </c>
      <c r="F3559" s="38"/>
      <c r="G3559" s="38"/>
      <c r="M3559" s="1">
        <f>IF(ISNUMBER(MATCH(E3559,_xlfn.VSTACK('VLookup Lists'!$E$2:$E$17,'VLookup Lists'!$H$2:$H$38,'VLookup Lists'!$J$2:$J$8),0)),1,0)</f>
        <v>0</v>
      </c>
      <c r="N3559" s="1" t="str">
        <f>IFERROR(IF(VLOOKUP($D3559,'VLookup Lists'!$B$11:$C$29,2,FALSE)="FLIP",1,0),"")</f>
        <v/>
      </c>
      <c r="O3559" s="1" t="b">
        <f>ISNUMBER(MATCH($E3559,'VLookup Lists'!$E$2:$E$17,0))</f>
        <v>0</v>
      </c>
    </row>
    <row r="3560" spans="1:15" ht="15" customHeight="1" x14ac:dyDescent="0.2">
      <c r="A3560" s="1" t="str">
        <f t="shared" si="46"/>
        <v/>
      </c>
      <c r="E3560" s="1" t="s">
        <v>352</v>
      </c>
      <c r="F3560" s="38"/>
      <c r="G3560" s="38"/>
      <c r="M3560" s="1">
        <f>IF(ISNUMBER(MATCH(E3560,_xlfn.VSTACK('VLookup Lists'!$E$2:$E$17,'VLookup Lists'!$H$2:$H$38,'VLookup Lists'!$J$2:$J$8),0)),1,0)</f>
        <v>0</v>
      </c>
      <c r="N3560" s="1" t="str">
        <f>IFERROR(IF(VLOOKUP($D3560,'VLookup Lists'!$B$11:$C$29,2,FALSE)="FLIP",1,0),"")</f>
        <v/>
      </c>
      <c r="O3560" s="1" t="b">
        <f>ISNUMBER(MATCH($E3560,'VLookup Lists'!$E$2:$E$17,0))</f>
        <v>0</v>
      </c>
    </row>
    <row r="3561" spans="1:15" ht="15" customHeight="1" x14ac:dyDescent="0.2">
      <c r="A3561" s="1" t="str">
        <f t="shared" si="46"/>
        <v/>
      </c>
      <c r="E3561" s="1" t="s">
        <v>352</v>
      </c>
      <c r="F3561" s="38"/>
      <c r="G3561" s="38"/>
      <c r="M3561" s="1">
        <f>IF(ISNUMBER(MATCH(E3561,_xlfn.VSTACK('VLookup Lists'!$E$2:$E$17,'VLookup Lists'!$H$2:$H$38,'VLookup Lists'!$J$2:$J$8),0)),1,0)</f>
        <v>0</v>
      </c>
      <c r="N3561" s="1" t="str">
        <f>IFERROR(IF(VLOOKUP($D3561,'VLookup Lists'!$B$11:$C$29,2,FALSE)="FLIP",1,0),"")</f>
        <v/>
      </c>
      <c r="O3561" s="1" t="b">
        <f>ISNUMBER(MATCH($E3561,'VLookup Lists'!$E$2:$E$17,0))</f>
        <v>0</v>
      </c>
    </row>
    <row r="3562" spans="1:15" ht="15" customHeight="1" x14ac:dyDescent="0.2">
      <c r="A3562" s="1" t="str">
        <f t="shared" si="46"/>
        <v/>
      </c>
      <c r="E3562" s="1" t="s">
        <v>352</v>
      </c>
      <c r="F3562" s="38"/>
      <c r="G3562" s="38"/>
      <c r="M3562" s="1">
        <f>IF(ISNUMBER(MATCH(E3562,_xlfn.VSTACK('VLookup Lists'!$E$2:$E$17,'VLookup Lists'!$H$2:$H$38,'VLookup Lists'!$J$2:$J$8),0)),1,0)</f>
        <v>0</v>
      </c>
      <c r="N3562" s="1" t="str">
        <f>IFERROR(IF(VLOOKUP($D3562,'VLookup Lists'!$B$11:$C$29,2,FALSE)="FLIP",1,0),"")</f>
        <v/>
      </c>
      <c r="O3562" s="1" t="b">
        <f>ISNUMBER(MATCH($E3562,'VLookup Lists'!$E$2:$E$17,0))</f>
        <v>0</v>
      </c>
    </row>
    <row r="3563" spans="1:15" ht="15" customHeight="1" x14ac:dyDescent="0.2">
      <c r="A3563" s="1" t="str">
        <f t="shared" si="46"/>
        <v/>
      </c>
      <c r="E3563" s="1" t="s">
        <v>352</v>
      </c>
      <c r="F3563" s="38"/>
      <c r="G3563" s="38"/>
      <c r="M3563" s="1">
        <f>IF(ISNUMBER(MATCH(E3563,_xlfn.VSTACK('VLookup Lists'!$E$2:$E$17,'VLookup Lists'!$H$2:$H$38,'VLookup Lists'!$J$2:$J$8),0)),1,0)</f>
        <v>0</v>
      </c>
      <c r="N3563" s="1" t="str">
        <f>IFERROR(IF(VLOOKUP($D3563,'VLookup Lists'!$B$11:$C$29,2,FALSE)="FLIP",1,0),"")</f>
        <v/>
      </c>
      <c r="O3563" s="1" t="b">
        <f>ISNUMBER(MATCH($E3563,'VLookup Lists'!$E$2:$E$17,0))</f>
        <v>0</v>
      </c>
    </row>
    <row r="3564" spans="1:15" ht="15" customHeight="1" x14ac:dyDescent="0.2">
      <c r="A3564" s="1" t="str">
        <f t="shared" si="46"/>
        <v/>
      </c>
      <c r="E3564" s="1" t="s">
        <v>352</v>
      </c>
      <c r="F3564" s="38"/>
      <c r="G3564" s="38"/>
      <c r="M3564" s="1">
        <f>IF(ISNUMBER(MATCH(E3564,_xlfn.VSTACK('VLookup Lists'!$E$2:$E$17,'VLookup Lists'!$H$2:$H$38,'VLookup Lists'!$J$2:$J$8),0)),1,0)</f>
        <v>0</v>
      </c>
      <c r="N3564" s="1" t="str">
        <f>IFERROR(IF(VLOOKUP($D3564,'VLookup Lists'!$B$11:$C$29,2,FALSE)="FLIP",1,0),"")</f>
        <v/>
      </c>
      <c r="O3564" s="1" t="b">
        <f>ISNUMBER(MATCH($E3564,'VLookup Lists'!$E$2:$E$17,0))</f>
        <v>0</v>
      </c>
    </row>
    <row r="3565" spans="1:15" ht="15" customHeight="1" x14ac:dyDescent="0.2">
      <c r="A3565" s="1" t="str">
        <f t="shared" si="46"/>
        <v/>
      </c>
      <c r="E3565" s="1" t="s">
        <v>352</v>
      </c>
      <c r="F3565" s="38"/>
      <c r="G3565" s="38"/>
      <c r="M3565" s="1">
        <f>IF(ISNUMBER(MATCH(E3565,_xlfn.VSTACK('VLookup Lists'!$E$2:$E$17,'VLookup Lists'!$H$2:$H$38,'VLookup Lists'!$J$2:$J$8),0)),1,0)</f>
        <v>0</v>
      </c>
      <c r="N3565" s="1" t="str">
        <f>IFERROR(IF(VLOOKUP($D3565,'VLookup Lists'!$B$11:$C$29,2,FALSE)="FLIP",1,0),"")</f>
        <v/>
      </c>
      <c r="O3565" s="1" t="b">
        <f>ISNUMBER(MATCH($E3565,'VLookup Lists'!$E$2:$E$17,0))</f>
        <v>0</v>
      </c>
    </row>
    <row r="3566" spans="1:15" ht="15" customHeight="1" x14ac:dyDescent="0.2">
      <c r="A3566" s="1" t="str">
        <f t="shared" si="46"/>
        <v/>
      </c>
      <c r="E3566" s="1" t="s">
        <v>352</v>
      </c>
      <c r="F3566" s="38"/>
      <c r="G3566" s="38"/>
      <c r="M3566" s="1">
        <f>IF(ISNUMBER(MATCH(E3566,_xlfn.VSTACK('VLookup Lists'!$E$2:$E$17,'VLookup Lists'!$H$2:$H$38,'VLookup Lists'!$J$2:$J$8),0)),1,0)</f>
        <v>0</v>
      </c>
      <c r="N3566" s="1" t="str">
        <f>IFERROR(IF(VLOOKUP($D3566,'VLookup Lists'!$B$11:$C$29,2,FALSE)="FLIP",1,0),"")</f>
        <v/>
      </c>
      <c r="O3566" s="1" t="b">
        <f>ISNUMBER(MATCH($E3566,'VLookup Lists'!$E$2:$E$17,0))</f>
        <v>0</v>
      </c>
    </row>
    <row r="3567" spans="1:15" ht="15" customHeight="1" x14ac:dyDescent="0.2">
      <c r="A3567" s="1" t="str">
        <f t="shared" si="46"/>
        <v/>
      </c>
      <c r="E3567" s="1" t="s">
        <v>352</v>
      </c>
      <c r="F3567" s="38"/>
      <c r="G3567" s="38"/>
      <c r="M3567" s="1">
        <f>IF(ISNUMBER(MATCH(E3567,_xlfn.VSTACK('VLookup Lists'!$E$2:$E$17,'VLookup Lists'!$H$2:$H$38,'VLookup Lists'!$J$2:$J$8),0)),1,0)</f>
        <v>0</v>
      </c>
      <c r="N3567" s="1" t="str">
        <f>IFERROR(IF(VLOOKUP($D3567,'VLookup Lists'!$B$11:$C$29,2,FALSE)="FLIP",1,0),"")</f>
        <v/>
      </c>
      <c r="O3567" s="1" t="b">
        <f>ISNUMBER(MATCH($E3567,'VLookup Lists'!$E$2:$E$17,0))</f>
        <v>0</v>
      </c>
    </row>
    <row r="3568" spans="1:15" ht="15" customHeight="1" x14ac:dyDescent="0.2">
      <c r="A3568" s="1" t="str">
        <f t="shared" si="46"/>
        <v/>
      </c>
      <c r="E3568" s="1" t="s">
        <v>352</v>
      </c>
      <c r="F3568" s="38"/>
      <c r="G3568" s="38"/>
      <c r="M3568" s="1">
        <f>IF(ISNUMBER(MATCH(E3568,_xlfn.VSTACK('VLookup Lists'!$E$2:$E$17,'VLookup Lists'!$H$2:$H$38,'VLookup Lists'!$J$2:$J$8),0)),1,0)</f>
        <v>0</v>
      </c>
      <c r="N3568" s="1" t="str">
        <f>IFERROR(IF(VLOOKUP($D3568,'VLookup Lists'!$B$11:$C$29,2,FALSE)="FLIP",1,0),"")</f>
        <v/>
      </c>
      <c r="O3568" s="1" t="b">
        <f>ISNUMBER(MATCH($E3568,'VLookup Lists'!$E$2:$E$17,0))</f>
        <v>0</v>
      </c>
    </row>
    <row r="3569" spans="1:15" ht="15" customHeight="1" x14ac:dyDescent="0.2">
      <c r="A3569" s="1" t="str">
        <f t="shared" si="46"/>
        <v/>
      </c>
      <c r="E3569" s="1" t="s">
        <v>352</v>
      </c>
      <c r="F3569" s="38"/>
      <c r="G3569" s="38"/>
      <c r="M3569" s="1">
        <f>IF(ISNUMBER(MATCH(E3569,_xlfn.VSTACK('VLookup Lists'!$E$2:$E$17,'VLookup Lists'!$H$2:$H$38,'VLookup Lists'!$J$2:$J$8),0)),1,0)</f>
        <v>0</v>
      </c>
      <c r="N3569" s="1" t="str">
        <f>IFERROR(IF(VLOOKUP($D3569,'VLookup Lists'!$B$11:$C$29,2,FALSE)="FLIP",1,0),"")</f>
        <v/>
      </c>
      <c r="O3569" s="1" t="b">
        <f>ISNUMBER(MATCH($E3569,'VLookup Lists'!$E$2:$E$17,0))</f>
        <v>0</v>
      </c>
    </row>
    <row r="3570" spans="1:15" ht="15" customHeight="1" x14ac:dyDescent="0.2">
      <c r="A3570" s="1" t="str">
        <f t="shared" si="46"/>
        <v/>
      </c>
      <c r="E3570" s="1" t="s">
        <v>352</v>
      </c>
      <c r="F3570" s="38"/>
      <c r="G3570" s="38"/>
      <c r="M3570" s="1">
        <f>IF(ISNUMBER(MATCH(E3570,_xlfn.VSTACK('VLookup Lists'!$E$2:$E$17,'VLookup Lists'!$H$2:$H$38,'VLookup Lists'!$J$2:$J$8),0)),1,0)</f>
        <v>0</v>
      </c>
      <c r="N3570" s="1" t="str">
        <f>IFERROR(IF(VLOOKUP($D3570,'VLookup Lists'!$B$11:$C$29,2,FALSE)="FLIP",1,0),"")</f>
        <v/>
      </c>
      <c r="O3570" s="1" t="b">
        <f>ISNUMBER(MATCH($E3570,'VLookup Lists'!$E$2:$E$17,0))</f>
        <v>0</v>
      </c>
    </row>
    <row r="3571" spans="1:15" ht="15" customHeight="1" x14ac:dyDescent="0.2">
      <c r="A3571" s="1" t="str">
        <f t="shared" si="46"/>
        <v/>
      </c>
      <c r="E3571" s="1" t="s">
        <v>352</v>
      </c>
      <c r="F3571" s="38"/>
      <c r="G3571" s="38"/>
      <c r="M3571" s="1">
        <f>IF(ISNUMBER(MATCH(E3571,_xlfn.VSTACK('VLookup Lists'!$E$2:$E$17,'VLookup Lists'!$H$2:$H$38,'VLookup Lists'!$J$2:$J$8),0)),1,0)</f>
        <v>0</v>
      </c>
      <c r="N3571" s="1" t="str">
        <f>IFERROR(IF(VLOOKUP($D3571,'VLookup Lists'!$B$11:$C$29,2,FALSE)="FLIP",1,0),"")</f>
        <v/>
      </c>
      <c r="O3571" s="1" t="b">
        <f>ISNUMBER(MATCH($E3571,'VLookup Lists'!$E$2:$E$17,0))</f>
        <v>0</v>
      </c>
    </row>
    <row r="3572" spans="1:15" ht="15" customHeight="1" x14ac:dyDescent="0.2">
      <c r="A3572" s="1" t="str">
        <f t="shared" si="46"/>
        <v/>
      </c>
      <c r="E3572" s="1" t="s">
        <v>352</v>
      </c>
      <c r="F3572" s="38"/>
      <c r="G3572" s="38"/>
      <c r="M3572" s="1">
        <f>IF(ISNUMBER(MATCH(E3572,_xlfn.VSTACK('VLookup Lists'!$E$2:$E$17,'VLookup Lists'!$H$2:$H$38,'VLookup Lists'!$J$2:$J$8),0)),1,0)</f>
        <v>0</v>
      </c>
      <c r="N3572" s="1" t="str">
        <f>IFERROR(IF(VLOOKUP($D3572,'VLookup Lists'!$B$11:$C$29,2,FALSE)="FLIP",1,0),"")</f>
        <v/>
      </c>
      <c r="O3572" s="1" t="b">
        <f>ISNUMBER(MATCH($E3572,'VLookup Lists'!$E$2:$E$17,0))</f>
        <v>0</v>
      </c>
    </row>
    <row r="3573" spans="1:15" ht="15" customHeight="1" x14ac:dyDescent="0.2">
      <c r="A3573" s="1" t="str">
        <f t="shared" si="46"/>
        <v/>
      </c>
      <c r="E3573" s="1" t="s">
        <v>352</v>
      </c>
      <c r="F3573" s="38"/>
      <c r="G3573" s="38"/>
      <c r="M3573" s="1">
        <f>IF(ISNUMBER(MATCH(E3573,_xlfn.VSTACK('VLookup Lists'!$E$2:$E$17,'VLookup Lists'!$H$2:$H$38,'VLookup Lists'!$J$2:$J$8),0)),1,0)</f>
        <v>0</v>
      </c>
      <c r="N3573" s="1" t="str">
        <f>IFERROR(IF(VLOOKUP($D3573,'VLookup Lists'!$B$11:$C$29,2,FALSE)="FLIP",1,0),"")</f>
        <v/>
      </c>
      <c r="O3573" s="1" t="b">
        <f>ISNUMBER(MATCH($E3573,'VLookup Lists'!$E$2:$E$17,0))</f>
        <v>0</v>
      </c>
    </row>
    <row r="3574" spans="1:15" ht="15" customHeight="1" x14ac:dyDescent="0.2">
      <c r="A3574" s="1" t="str">
        <f t="shared" si="46"/>
        <v/>
      </c>
      <c r="E3574" s="1" t="s">
        <v>352</v>
      </c>
      <c r="F3574" s="38"/>
      <c r="G3574" s="38"/>
      <c r="M3574" s="1">
        <f>IF(ISNUMBER(MATCH(E3574,_xlfn.VSTACK('VLookup Lists'!$E$2:$E$17,'VLookup Lists'!$H$2:$H$38,'VLookup Lists'!$J$2:$J$8),0)),1,0)</f>
        <v>0</v>
      </c>
      <c r="N3574" s="1" t="str">
        <f>IFERROR(IF(VLOOKUP($D3574,'VLookup Lists'!$B$11:$C$29,2,FALSE)="FLIP",1,0),"")</f>
        <v/>
      </c>
      <c r="O3574" s="1" t="b">
        <f>ISNUMBER(MATCH($E3574,'VLookup Lists'!$E$2:$E$17,0))</f>
        <v>0</v>
      </c>
    </row>
    <row r="3575" spans="1:15" ht="15" customHeight="1" x14ac:dyDescent="0.2">
      <c r="A3575" s="1" t="str">
        <f t="shared" si="46"/>
        <v/>
      </c>
      <c r="E3575" s="1" t="s">
        <v>352</v>
      </c>
      <c r="F3575" s="38"/>
      <c r="G3575" s="38"/>
      <c r="M3575" s="1">
        <f>IF(ISNUMBER(MATCH(E3575,_xlfn.VSTACK('VLookup Lists'!$E$2:$E$17,'VLookup Lists'!$H$2:$H$38,'VLookup Lists'!$J$2:$J$8),0)),1,0)</f>
        <v>0</v>
      </c>
      <c r="N3575" s="1" t="str">
        <f>IFERROR(IF(VLOOKUP($D3575,'VLookup Lists'!$B$11:$C$29,2,FALSE)="FLIP",1,0),"")</f>
        <v/>
      </c>
      <c r="O3575" s="1" t="b">
        <f>ISNUMBER(MATCH($E3575,'VLookup Lists'!$E$2:$E$17,0))</f>
        <v>0</v>
      </c>
    </row>
    <row r="3576" spans="1:15" ht="15" customHeight="1" x14ac:dyDescent="0.2">
      <c r="A3576" s="1" t="str">
        <f t="shared" si="46"/>
        <v/>
      </c>
      <c r="E3576" s="1" t="s">
        <v>352</v>
      </c>
      <c r="F3576" s="38"/>
      <c r="G3576" s="38"/>
      <c r="M3576" s="1">
        <f>IF(ISNUMBER(MATCH(E3576,_xlfn.VSTACK('VLookup Lists'!$E$2:$E$17,'VLookup Lists'!$H$2:$H$38,'VLookup Lists'!$J$2:$J$8),0)),1,0)</f>
        <v>0</v>
      </c>
      <c r="N3576" s="1" t="str">
        <f>IFERROR(IF(VLOOKUP($D3576,'VLookup Lists'!$B$11:$C$29,2,FALSE)="FLIP",1,0),"")</f>
        <v/>
      </c>
      <c r="O3576" s="1" t="b">
        <f>ISNUMBER(MATCH($E3576,'VLookup Lists'!$E$2:$E$17,0))</f>
        <v>0</v>
      </c>
    </row>
    <row r="3577" spans="1:15" ht="15" customHeight="1" x14ac:dyDescent="0.2">
      <c r="A3577" s="1" t="str">
        <f t="shared" si="46"/>
        <v/>
      </c>
      <c r="E3577" s="1" t="s">
        <v>352</v>
      </c>
      <c r="F3577" s="38"/>
      <c r="G3577" s="38"/>
      <c r="M3577" s="1">
        <f>IF(ISNUMBER(MATCH(E3577,_xlfn.VSTACK('VLookup Lists'!$E$2:$E$17,'VLookup Lists'!$H$2:$H$38,'VLookup Lists'!$J$2:$J$8),0)),1,0)</f>
        <v>0</v>
      </c>
      <c r="N3577" s="1" t="str">
        <f>IFERROR(IF(VLOOKUP($D3577,'VLookup Lists'!$B$11:$C$29,2,FALSE)="FLIP",1,0),"")</f>
        <v/>
      </c>
      <c r="O3577" s="1" t="b">
        <f>ISNUMBER(MATCH($E3577,'VLookup Lists'!$E$2:$E$17,0))</f>
        <v>0</v>
      </c>
    </row>
    <row r="3578" spans="1:15" ht="15" customHeight="1" x14ac:dyDescent="0.2">
      <c r="A3578" s="1" t="str">
        <f t="shared" si="46"/>
        <v/>
      </c>
      <c r="E3578" s="1" t="s">
        <v>352</v>
      </c>
      <c r="F3578" s="38"/>
      <c r="G3578" s="38"/>
      <c r="M3578" s="1">
        <f>IF(ISNUMBER(MATCH(E3578,_xlfn.VSTACK('VLookup Lists'!$E$2:$E$17,'VLookup Lists'!$H$2:$H$38,'VLookup Lists'!$J$2:$J$8),0)),1,0)</f>
        <v>0</v>
      </c>
      <c r="N3578" s="1" t="str">
        <f>IFERROR(IF(VLOOKUP($D3578,'VLookup Lists'!$B$11:$C$29,2,FALSE)="FLIP",1,0),"")</f>
        <v/>
      </c>
      <c r="O3578" s="1" t="b">
        <f>ISNUMBER(MATCH($E3578,'VLookup Lists'!$E$2:$E$17,0))</f>
        <v>0</v>
      </c>
    </row>
    <row r="3579" spans="1:15" ht="15" customHeight="1" x14ac:dyDescent="0.2">
      <c r="A3579" s="1" t="str">
        <f t="shared" si="46"/>
        <v/>
      </c>
      <c r="E3579" s="1" t="s">
        <v>352</v>
      </c>
      <c r="F3579" s="38"/>
      <c r="G3579" s="38"/>
      <c r="M3579" s="1">
        <f>IF(ISNUMBER(MATCH(E3579,_xlfn.VSTACK('VLookup Lists'!$E$2:$E$17,'VLookup Lists'!$H$2:$H$38,'VLookup Lists'!$J$2:$J$8),0)),1,0)</f>
        <v>0</v>
      </c>
      <c r="N3579" s="1" t="str">
        <f>IFERROR(IF(VLOOKUP($D3579,'VLookup Lists'!$B$11:$C$29,2,FALSE)="FLIP",1,0),"")</f>
        <v/>
      </c>
      <c r="O3579" s="1" t="b">
        <f>ISNUMBER(MATCH($E3579,'VLookup Lists'!$E$2:$E$17,0))</f>
        <v>0</v>
      </c>
    </row>
    <row r="3580" spans="1:15" ht="15" customHeight="1" x14ac:dyDescent="0.2">
      <c r="A3580" s="1" t="str">
        <f t="shared" si="46"/>
        <v/>
      </c>
      <c r="E3580" s="1" t="s">
        <v>352</v>
      </c>
      <c r="F3580" s="38"/>
      <c r="G3580" s="38"/>
      <c r="M3580" s="1">
        <f>IF(ISNUMBER(MATCH(E3580,_xlfn.VSTACK('VLookup Lists'!$E$2:$E$17,'VLookup Lists'!$H$2:$H$38,'VLookup Lists'!$J$2:$J$8),0)),1,0)</f>
        <v>0</v>
      </c>
      <c r="N3580" s="1" t="str">
        <f>IFERROR(IF(VLOOKUP($D3580,'VLookup Lists'!$B$11:$C$29,2,FALSE)="FLIP",1,0),"")</f>
        <v/>
      </c>
      <c r="O3580" s="1" t="b">
        <f>ISNUMBER(MATCH($E3580,'VLookup Lists'!$E$2:$E$17,0))</f>
        <v>0</v>
      </c>
    </row>
    <row r="3581" spans="1:15" ht="15" customHeight="1" x14ac:dyDescent="0.2">
      <c r="A3581" s="1" t="str">
        <f t="shared" si="46"/>
        <v/>
      </c>
      <c r="E3581" s="1" t="s">
        <v>352</v>
      </c>
      <c r="F3581" s="38"/>
      <c r="G3581" s="38"/>
      <c r="M3581" s="1">
        <f>IF(ISNUMBER(MATCH(E3581,_xlfn.VSTACK('VLookup Lists'!$E$2:$E$17,'VLookup Lists'!$H$2:$H$38,'VLookup Lists'!$J$2:$J$8),0)),1,0)</f>
        <v>0</v>
      </c>
      <c r="N3581" s="1" t="str">
        <f>IFERROR(IF(VLOOKUP($D3581,'VLookup Lists'!$B$11:$C$29,2,FALSE)="FLIP",1,0),"")</f>
        <v/>
      </c>
      <c r="O3581" s="1" t="b">
        <f>ISNUMBER(MATCH($E3581,'VLookup Lists'!$E$2:$E$17,0))</f>
        <v>0</v>
      </c>
    </row>
    <row r="3582" spans="1:15" ht="15" customHeight="1" x14ac:dyDescent="0.2">
      <c r="A3582" s="1" t="str">
        <f t="shared" si="46"/>
        <v/>
      </c>
      <c r="E3582" s="1" t="s">
        <v>352</v>
      </c>
      <c r="F3582" s="38"/>
      <c r="G3582" s="38"/>
      <c r="M3582" s="1">
        <f>IF(ISNUMBER(MATCH(E3582,_xlfn.VSTACK('VLookup Lists'!$E$2:$E$17,'VLookup Lists'!$H$2:$H$38,'VLookup Lists'!$J$2:$J$8),0)),1,0)</f>
        <v>0</v>
      </c>
      <c r="N3582" s="1" t="str">
        <f>IFERROR(IF(VLOOKUP($D3582,'VLookup Lists'!$B$11:$C$29,2,FALSE)="FLIP",1,0),"")</f>
        <v/>
      </c>
      <c r="O3582" s="1" t="b">
        <f>ISNUMBER(MATCH($E3582,'VLookup Lists'!$E$2:$E$17,0))</f>
        <v>0</v>
      </c>
    </row>
    <row r="3583" spans="1:15" ht="15" customHeight="1" x14ac:dyDescent="0.2">
      <c r="A3583" s="1" t="str">
        <f t="shared" si="46"/>
        <v/>
      </c>
      <c r="E3583" s="1" t="s">
        <v>352</v>
      </c>
      <c r="F3583" s="38"/>
      <c r="G3583" s="38"/>
      <c r="M3583" s="1">
        <f>IF(ISNUMBER(MATCH(E3583,_xlfn.VSTACK('VLookup Lists'!$E$2:$E$17,'VLookup Lists'!$H$2:$H$38,'VLookup Lists'!$J$2:$J$8),0)),1,0)</f>
        <v>0</v>
      </c>
      <c r="N3583" s="1" t="str">
        <f>IFERROR(IF(VLOOKUP($D3583,'VLookup Lists'!$B$11:$C$29,2,FALSE)="FLIP",1,0),"")</f>
        <v/>
      </c>
      <c r="O3583" s="1" t="b">
        <f>ISNUMBER(MATCH($E3583,'VLookup Lists'!$E$2:$E$17,0))</f>
        <v>0</v>
      </c>
    </row>
    <row r="3584" spans="1:15" ht="15" customHeight="1" x14ac:dyDescent="0.2">
      <c r="A3584" s="1" t="str">
        <f t="shared" si="46"/>
        <v/>
      </c>
      <c r="E3584" s="1" t="s">
        <v>352</v>
      </c>
      <c r="F3584" s="38"/>
      <c r="G3584" s="38"/>
      <c r="M3584" s="1">
        <f>IF(ISNUMBER(MATCH(E3584,_xlfn.VSTACK('VLookup Lists'!$E$2:$E$17,'VLookup Lists'!$H$2:$H$38,'VLookup Lists'!$J$2:$J$8),0)),1,0)</f>
        <v>0</v>
      </c>
      <c r="N3584" s="1" t="str">
        <f>IFERROR(IF(VLOOKUP($D3584,'VLookup Lists'!$B$11:$C$29,2,FALSE)="FLIP",1,0),"")</f>
        <v/>
      </c>
      <c r="O3584" s="1" t="b">
        <f>ISNUMBER(MATCH($E3584,'VLookup Lists'!$E$2:$E$17,0))</f>
        <v>0</v>
      </c>
    </row>
    <row r="3585" spans="1:15" ht="15" customHeight="1" x14ac:dyDescent="0.2">
      <c r="A3585" s="1" t="str">
        <f t="shared" si="46"/>
        <v/>
      </c>
      <c r="E3585" s="1" t="s">
        <v>352</v>
      </c>
      <c r="F3585" s="38"/>
      <c r="G3585" s="38"/>
      <c r="M3585" s="1">
        <f>IF(ISNUMBER(MATCH(E3585,_xlfn.VSTACK('VLookup Lists'!$E$2:$E$17,'VLookup Lists'!$H$2:$H$38,'VLookup Lists'!$J$2:$J$8),0)),1,0)</f>
        <v>0</v>
      </c>
      <c r="N3585" s="1" t="str">
        <f>IFERROR(IF(VLOOKUP($D3585,'VLookup Lists'!$B$11:$C$29,2,FALSE)="FLIP",1,0),"")</f>
        <v/>
      </c>
      <c r="O3585" s="1" t="b">
        <f>ISNUMBER(MATCH($E3585,'VLookup Lists'!$E$2:$E$17,0))</f>
        <v>0</v>
      </c>
    </row>
    <row r="3586" spans="1:15" ht="15" customHeight="1" x14ac:dyDescent="0.2">
      <c r="A3586" s="1" t="str">
        <f t="shared" si="46"/>
        <v/>
      </c>
      <c r="E3586" s="1" t="s">
        <v>352</v>
      </c>
      <c r="F3586" s="38"/>
      <c r="G3586" s="38"/>
      <c r="M3586" s="1">
        <f>IF(ISNUMBER(MATCH(E3586,_xlfn.VSTACK('VLookup Lists'!$E$2:$E$17,'VLookup Lists'!$H$2:$H$38,'VLookup Lists'!$J$2:$J$8),0)),1,0)</f>
        <v>0</v>
      </c>
      <c r="N3586" s="1" t="str">
        <f>IFERROR(IF(VLOOKUP($D3586,'VLookup Lists'!$B$11:$C$29,2,FALSE)="FLIP",1,0),"")</f>
        <v/>
      </c>
      <c r="O3586" s="1" t="b">
        <f>ISNUMBER(MATCH($E3586,'VLookup Lists'!$E$2:$E$17,0))</f>
        <v>0</v>
      </c>
    </row>
    <row r="3587" spans="1:15" ht="15" customHeight="1" x14ac:dyDescent="0.2">
      <c r="A3587" s="1" t="str">
        <f t="shared" si="46"/>
        <v/>
      </c>
      <c r="E3587" s="1" t="s">
        <v>352</v>
      </c>
      <c r="F3587" s="38"/>
      <c r="G3587" s="38"/>
      <c r="M3587" s="1">
        <f>IF(ISNUMBER(MATCH(E3587,_xlfn.VSTACK('VLookup Lists'!$E$2:$E$17,'VLookup Lists'!$H$2:$H$38,'VLookup Lists'!$J$2:$J$8),0)),1,0)</f>
        <v>0</v>
      </c>
      <c r="N3587" s="1" t="str">
        <f>IFERROR(IF(VLOOKUP($D3587,'VLookup Lists'!$B$11:$C$29,2,FALSE)="FLIP",1,0),"")</f>
        <v/>
      </c>
      <c r="O3587" s="1" t="b">
        <f>ISNUMBER(MATCH($E3587,'VLookup Lists'!$E$2:$E$17,0))</f>
        <v>0</v>
      </c>
    </row>
    <row r="3588" spans="1:15" ht="15" customHeight="1" x14ac:dyDescent="0.2">
      <c r="A3588" s="1" t="str">
        <f t="shared" si="46"/>
        <v/>
      </c>
      <c r="E3588" s="1" t="s">
        <v>352</v>
      </c>
      <c r="F3588" s="38"/>
      <c r="G3588" s="38"/>
      <c r="M3588" s="1">
        <f>IF(ISNUMBER(MATCH(E3588,_xlfn.VSTACK('VLookup Lists'!$E$2:$E$17,'VLookup Lists'!$H$2:$H$38,'VLookup Lists'!$J$2:$J$8),0)),1,0)</f>
        <v>0</v>
      </c>
      <c r="N3588" s="1" t="str">
        <f>IFERROR(IF(VLOOKUP($D3588,'VLookup Lists'!$B$11:$C$29,2,FALSE)="FLIP",1,0),"")</f>
        <v/>
      </c>
      <c r="O3588" s="1" t="b">
        <f>ISNUMBER(MATCH($E3588,'VLookup Lists'!$E$2:$E$17,0))</f>
        <v>0</v>
      </c>
    </row>
    <row r="3589" spans="1:15" ht="15" customHeight="1" x14ac:dyDescent="0.2">
      <c r="A3589" s="1" t="str">
        <f t="shared" si="46"/>
        <v/>
      </c>
      <c r="E3589" s="1" t="s">
        <v>352</v>
      </c>
      <c r="F3589" s="38"/>
      <c r="G3589" s="38"/>
      <c r="M3589" s="1">
        <f>IF(ISNUMBER(MATCH(E3589,_xlfn.VSTACK('VLookup Lists'!$E$2:$E$17,'VLookup Lists'!$H$2:$H$38,'VLookup Lists'!$J$2:$J$8),0)),1,0)</f>
        <v>0</v>
      </c>
      <c r="N3589" s="1" t="str">
        <f>IFERROR(IF(VLOOKUP($D3589,'VLookup Lists'!$B$11:$C$29,2,FALSE)="FLIP",1,0),"")</f>
        <v/>
      </c>
      <c r="O3589" s="1" t="b">
        <f>ISNUMBER(MATCH($E3589,'VLookup Lists'!$E$2:$E$17,0))</f>
        <v>0</v>
      </c>
    </row>
    <row r="3590" spans="1:15" ht="15" customHeight="1" x14ac:dyDescent="0.2">
      <c r="A3590" s="1" t="str">
        <f t="shared" si="46"/>
        <v/>
      </c>
      <c r="E3590" s="1" t="s">
        <v>352</v>
      </c>
      <c r="F3590" s="38"/>
      <c r="G3590" s="38"/>
      <c r="M3590" s="1">
        <f>IF(ISNUMBER(MATCH(E3590,_xlfn.VSTACK('VLookup Lists'!$E$2:$E$17,'VLookup Lists'!$H$2:$H$38,'VLookup Lists'!$J$2:$J$8),0)),1,0)</f>
        <v>0</v>
      </c>
      <c r="N3590" s="1" t="str">
        <f>IFERROR(IF(VLOOKUP($D3590,'VLookup Lists'!$B$11:$C$29,2,FALSE)="FLIP",1,0),"")</f>
        <v/>
      </c>
      <c r="O3590" s="1" t="b">
        <f>ISNUMBER(MATCH($E3590,'VLookup Lists'!$E$2:$E$17,0))</f>
        <v>0</v>
      </c>
    </row>
    <row r="3591" spans="1:15" ht="15" customHeight="1" x14ac:dyDescent="0.2">
      <c r="A3591" s="1" t="str">
        <f t="shared" si="46"/>
        <v/>
      </c>
      <c r="E3591" s="1" t="s">
        <v>352</v>
      </c>
      <c r="F3591" s="38"/>
      <c r="G3591" s="38"/>
      <c r="M3591" s="1">
        <f>IF(ISNUMBER(MATCH(E3591,_xlfn.VSTACK('VLookup Lists'!$E$2:$E$17,'VLookup Lists'!$H$2:$H$38,'VLookup Lists'!$J$2:$J$8),0)),1,0)</f>
        <v>0</v>
      </c>
      <c r="N3591" s="1" t="str">
        <f>IFERROR(IF(VLOOKUP($D3591,'VLookup Lists'!$B$11:$C$29,2,FALSE)="FLIP",1,0),"")</f>
        <v/>
      </c>
      <c r="O3591" s="1" t="b">
        <f>ISNUMBER(MATCH($E3591,'VLookup Lists'!$E$2:$E$17,0))</f>
        <v>0</v>
      </c>
    </row>
    <row r="3592" spans="1:15" ht="15" customHeight="1" x14ac:dyDescent="0.2">
      <c r="A3592" s="1" t="str">
        <f t="shared" si="46"/>
        <v/>
      </c>
      <c r="E3592" s="1" t="s">
        <v>352</v>
      </c>
      <c r="F3592" s="38"/>
      <c r="G3592" s="38"/>
      <c r="M3592" s="1">
        <f>IF(ISNUMBER(MATCH(E3592,_xlfn.VSTACK('VLookup Lists'!$E$2:$E$17,'VLookup Lists'!$H$2:$H$38,'VLookup Lists'!$J$2:$J$8),0)),1,0)</f>
        <v>0</v>
      </c>
      <c r="N3592" s="1" t="str">
        <f>IFERROR(IF(VLOOKUP($D3592,'VLookup Lists'!$B$11:$C$29,2,FALSE)="FLIP",1,0),"")</f>
        <v/>
      </c>
      <c r="O3592" s="1" t="b">
        <f>ISNUMBER(MATCH($E3592,'VLookup Lists'!$E$2:$E$17,0))</f>
        <v>0</v>
      </c>
    </row>
    <row r="3593" spans="1:15" ht="15" customHeight="1" x14ac:dyDescent="0.2">
      <c r="A3593" s="1" t="str">
        <f t="shared" si="46"/>
        <v/>
      </c>
      <c r="E3593" s="1" t="s">
        <v>352</v>
      </c>
      <c r="F3593" s="38"/>
      <c r="G3593" s="38"/>
      <c r="M3593" s="1">
        <f>IF(ISNUMBER(MATCH(E3593,_xlfn.VSTACK('VLookup Lists'!$E$2:$E$17,'VLookup Lists'!$H$2:$H$38,'VLookup Lists'!$J$2:$J$8),0)),1,0)</f>
        <v>0</v>
      </c>
      <c r="N3593" s="1" t="str">
        <f>IFERROR(IF(VLOOKUP($D3593,'VLookup Lists'!$B$11:$C$29,2,FALSE)="FLIP",1,0),"")</f>
        <v/>
      </c>
      <c r="O3593" s="1" t="b">
        <f>ISNUMBER(MATCH($E3593,'VLookup Lists'!$E$2:$E$17,0))</f>
        <v>0</v>
      </c>
    </row>
    <row r="3594" spans="1:15" ht="15" customHeight="1" x14ac:dyDescent="0.2">
      <c r="A3594" s="1" t="str">
        <f t="shared" si="46"/>
        <v/>
      </c>
      <c r="E3594" s="1" t="s">
        <v>352</v>
      </c>
      <c r="F3594" s="38"/>
      <c r="G3594" s="38"/>
      <c r="M3594" s="1">
        <f>IF(ISNUMBER(MATCH(E3594,_xlfn.VSTACK('VLookup Lists'!$E$2:$E$17,'VLookup Lists'!$H$2:$H$38,'VLookup Lists'!$J$2:$J$8),0)),1,0)</f>
        <v>0</v>
      </c>
      <c r="N3594" s="1" t="str">
        <f>IFERROR(IF(VLOOKUP($D3594,'VLookup Lists'!$B$11:$C$29,2,FALSE)="FLIP",1,0),"")</f>
        <v/>
      </c>
      <c r="O3594" s="1" t="b">
        <f>ISNUMBER(MATCH($E3594,'VLookup Lists'!$E$2:$E$17,0))</f>
        <v>0</v>
      </c>
    </row>
    <row r="3595" spans="1:15" ht="15" customHeight="1" x14ac:dyDescent="0.2">
      <c r="A3595" s="1" t="str">
        <f t="shared" si="46"/>
        <v/>
      </c>
      <c r="E3595" s="1" t="s">
        <v>352</v>
      </c>
      <c r="F3595" s="38"/>
      <c r="G3595" s="38"/>
      <c r="M3595" s="1">
        <f>IF(ISNUMBER(MATCH(E3595,_xlfn.VSTACK('VLookup Lists'!$E$2:$E$17,'VLookup Lists'!$H$2:$H$38,'VLookup Lists'!$J$2:$J$8),0)),1,0)</f>
        <v>0</v>
      </c>
      <c r="N3595" s="1" t="str">
        <f>IFERROR(IF(VLOOKUP($D3595,'VLookup Lists'!$B$11:$C$29,2,FALSE)="FLIP",1,0),"")</f>
        <v/>
      </c>
      <c r="O3595" s="1" t="b">
        <f>ISNUMBER(MATCH($E3595,'VLookup Lists'!$E$2:$E$17,0))</f>
        <v>0</v>
      </c>
    </row>
    <row r="3596" spans="1:15" ht="15" customHeight="1" x14ac:dyDescent="0.2">
      <c r="A3596" s="1" t="str">
        <f t="shared" si="46"/>
        <v/>
      </c>
      <c r="E3596" s="1" t="s">
        <v>352</v>
      </c>
      <c r="F3596" s="38"/>
      <c r="G3596" s="38"/>
      <c r="M3596" s="1">
        <f>IF(ISNUMBER(MATCH(E3596,_xlfn.VSTACK('VLookup Lists'!$E$2:$E$17,'VLookup Lists'!$H$2:$H$38,'VLookup Lists'!$J$2:$J$8),0)),1,0)</f>
        <v>0</v>
      </c>
      <c r="N3596" s="1" t="str">
        <f>IFERROR(IF(VLOOKUP($D3596,'VLookup Lists'!$B$11:$C$29,2,FALSE)="FLIP",1,0),"")</f>
        <v/>
      </c>
      <c r="O3596" s="1" t="b">
        <f>ISNUMBER(MATCH($E3596,'VLookup Lists'!$E$2:$E$17,0))</f>
        <v>0</v>
      </c>
    </row>
    <row r="3597" spans="1:15" ht="15" customHeight="1" x14ac:dyDescent="0.2">
      <c r="A3597" s="1" t="str">
        <f t="shared" si="46"/>
        <v/>
      </c>
      <c r="E3597" s="1" t="s">
        <v>352</v>
      </c>
      <c r="F3597" s="38"/>
      <c r="G3597" s="38"/>
      <c r="M3597" s="1">
        <f>IF(ISNUMBER(MATCH(E3597,_xlfn.VSTACK('VLookup Lists'!$E$2:$E$17,'VLookup Lists'!$H$2:$H$38,'VLookup Lists'!$J$2:$J$8),0)),1,0)</f>
        <v>0</v>
      </c>
      <c r="N3597" s="1" t="str">
        <f>IFERROR(IF(VLOOKUP($D3597,'VLookup Lists'!$B$11:$C$29,2,FALSE)="FLIP",1,0),"")</f>
        <v/>
      </c>
      <c r="O3597" s="1" t="b">
        <f>ISNUMBER(MATCH($E3597,'VLookup Lists'!$E$2:$E$17,0))</f>
        <v>0</v>
      </c>
    </row>
    <row r="3598" spans="1:15" ht="15" customHeight="1" x14ac:dyDescent="0.2">
      <c r="A3598" s="1" t="str">
        <f t="shared" si="46"/>
        <v/>
      </c>
      <c r="E3598" s="1" t="s">
        <v>352</v>
      </c>
      <c r="F3598" s="38"/>
      <c r="G3598" s="38"/>
      <c r="M3598" s="1">
        <f>IF(ISNUMBER(MATCH(E3598,_xlfn.VSTACK('VLookup Lists'!$E$2:$E$17,'VLookup Lists'!$H$2:$H$38,'VLookup Lists'!$J$2:$J$8),0)),1,0)</f>
        <v>0</v>
      </c>
      <c r="N3598" s="1" t="str">
        <f>IFERROR(IF(VLOOKUP($D3598,'VLookup Lists'!$B$11:$C$29,2,FALSE)="FLIP",1,0),"")</f>
        <v/>
      </c>
      <c r="O3598" s="1" t="b">
        <f>ISNUMBER(MATCH($E3598,'VLookup Lists'!$E$2:$E$17,0))</f>
        <v>0</v>
      </c>
    </row>
    <row r="3599" spans="1:15" ht="15" customHeight="1" x14ac:dyDescent="0.2">
      <c r="A3599" s="1" t="str">
        <f t="shared" si="46"/>
        <v/>
      </c>
      <c r="E3599" s="1" t="s">
        <v>352</v>
      </c>
      <c r="F3599" s="38"/>
      <c r="G3599" s="38"/>
      <c r="M3599" s="1">
        <f>IF(ISNUMBER(MATCH(E3599,_xlfn.VSTACK('VLookup Lists'!$E$2:$E$17,'VLookup Lists'!$H$2:$H$38,'VLookup Lists'!$J$2:$J$8),0)),1,0)</f>
        <v>0</v>
      </c>
      <c r="N3599" s="1" t="str">
        <f>IFERROR(IF(VLOOKUP($D3599,'VLookup Lists'!$B$11:$C$29,2,FALSE)="FLIP",1,0),"")</f>
        <v/>
      </c>
      <c r="O3599" s="1" t="b">
        <f>ISNUMBER(MATCH($E3599,'VLookup Lists'!$E$2:$E$17,0))</f>
        <v>0</v>
      </c>
    </row>
    <row r="3600" spans="1:15" ht="15" customHeight="1" x14ac:dyDescent="0.2">
      <c r="A3600" s="1" t="str">
        <f t="shared" si="46"/>
        <v/>
      </c>
      <c r="E3600" s="1" t="s">
        <v>352</v>
      </c>
      <c r="F3600" s="38"/>
      <c r="G3600" s="38"/>
      <c r="M3600" s="1">
        <f>IF(ISNUMBER(MATCH(E3600,_xlfn.VSTACK('VLookup Lists'!$E$2:$E$17,'VLookup Lists'!$H$2:$H$38,'VLookup Lists'!$J$2:$J$8),0)),1,0)</f>
        <v>0</v>
      </c>
      <c r="N3600" s="1" t="str">
        <f>IFERROR(IF(VLOOKUP($D3600,'VLookup Lists'!$B$11:$C$29,2,FALSE)="FLIP",1,0),"")</f>
        <v/>
      </c>
      <c r="O3600" s="1" t="b">
        <f>ISNUMBER(MATCH($E3600,'VLookup Lists'!$E$2:$E$17,0))</f>
        <v>0</v>
      </c>
    </row>
    <row r="3601" spans="1:15" ht="15" customHeight="1" x14ac:dyDescent="0.2">
      <c r="A3601" s="1" t="str">
        <f t="shared" si="46"/>
        <v/>
      </c>
      <c r="E3601" s="1" t="s">
        <v>352</v>
      </c>
      <c r="F3601" s="38"/>
      <c r="G3601" s="38"/>
      <c r="M3601" s="1">
        <f>IF(ISNUMBER(MATCH(E3601,_xlfn.VSTACK('VLookup Lists'!$E$2:$E$17,'VLookup Lists'!$H$2:$H$38,'VLookup Lists'!$J$2:$J$8),0)),1,0)</f>
        <v>0</v>
      </c>
      <c r="N3601" s="1" t="str">
        <f>IFERROR(IF(VLOOKUP($D3601,'VLookup Lists'!$B$11:$C$29,2,FALSE)="FLIP",1,0),"")</f>
        <v/>
      </c>
      <c r="O3601" s="1" t="b">
        <f>ISNUMBER(MATCH($E3601,'VLookup Lists'!$E$2:$E$17,0))</f>
        <v>0</v>
      </c>
    </row>
    <row r="3602" spans="1:15" ht="15" customHeight="1" x14ac:dyDescent="0.2">
      <c r="A3602" s="1" t="str">
        <f t="shared" si="46"/>
        <v/>
      </c>
      <c r="E3602" s="1" t="s">
        <v>352</v>
      </c>
      <c r="F3602" s="38"/>
      <c r="G3602" s="38"/>
      <c r="M3602" s="1">
        <f>IF(ISNUMBER(MATCH(E3602,_xlfn.VSTACK('VLookup Lists'!$E$2:$E$17,'VLookup Lists'!$H$2:$H$38,'VLookup Lists'!$J$2:$J$8),0)),1,0)</f>
        <v>0</v>
      </c>
      <c r="N3602" s="1" t="str">
        <f>IFERROR(IF(VLOOKUP($D3602,'VLookup Lists'!$B$11:$C$29,2,FALSE)="FLIP",1,0),"")</f>
        <v/>
      </c>
      <c r="O3602" s="1" t="b">
        <f>ISNUMBER(MATCH($E3602,'VLookup Lists'!$E$2:$E$17,0))</f>
        <v>0</v>
      </c>
    </row>
    <row r="3603" spans="1:15" ht="15" customHeight="1" x14ac:dyDescent="0.2">
      <c r="A3603" s="1" t="str">
        <f t="shared" si="46"/>
        <v/>
      </c>
      <c r="E3603" s="1" t="s">
        <v>352</v>
      </c>
      <c r="F3603" s="38"/>
      <c r="G3603" s="38"/>
      <c r="M3603" s="1">
        <f>IF(ISNUMBER(MATCH(E3603,_xlfn.VSTACK('VLookup Lists'!$E$2:$E$17,'VLookup Lists'!$H$2:$H$38,'VLookup Lists'!$J$2:$J$8),0)),1,0)</f>
        <v>0</v>
      </c>
      <c r="N3603" s="1" t="str">
        <f>IFERROR(IF(VLOOKUP($D3603,'VLookup Lists'!$B$11:$C$29,2,FALSE)="FLIP",1,0),"")</f>
        <v/>
      </c>
      <c r="O3603" s="1" t="b">
        <f>ISNUMBER(MATCH($E3603,'VLookup Lists'!$E$2:$E$17,0))</f>
        <v>0</v>
      </c>
    </row>
    <row r="3604" spans="1:15" ht="15" customHeight="1" x14ac:dyDescent="0.2">
      <c r="A3604" s="1" t="str">
        <f t="shared" si="46"/>
        <v/>
      </c>
      <c r="E3604" s="1" t="s">
        <v>352</v>
      </c>
      <c r="F3604" s="38"/>
      <c r="G3604" s="38"/>
      <c r="M3604" s="1">
        <f>IF(ISNUMBER(MATCH(E3604,_xlfn.VSTACK('VLookup Lists'!$E$2:$E$17,'VLookup Lists'!$H$2:$H$38,'VLookup Lists'!$J$2:$J$8),0)),1,0)</f>
        <v>0</v>
      </c>
      <c r="N3604" s="1" t="str">
        <f>IFERROR(IF(VLOOKUP($D3604,'VLookup Lists'!$B$11:$C$29,2,FALSE)="FLIP",1,0),"")</f>
        <v/>
      </c>
      <c r="O3604" s="1" t="b">
        <f>ISNUMBER(MATCH($E3604,'VLookup Lists'!$E$2:$E$17,0))</f>
        <v>0</v>
      </c>
    </row>
    <row r="3605" spans="1:15" ht="15" customHeight="1" x14ac:dyDescent="0.2">
      <c r="A3605" s="1" t="str">
        <f t="shared" si="46"/>
        <v/>
      </c>
      <c r="E3605" s="1" t="s">
        <v>352</v>
      </c>
      <c r="F3605" s="38"/>
      <c r="G3605" s="38"/>
      <c r="M3605" s="1">
        <f>IF(ISNUMBER(MATCH(E3605,_xlfn.VSTACK('VLookup Lists'!$E$2:$E$17,'VLookup Lists'!$H$2:$H$38,'VLookup Lists'!$J$2:$J$8),0)),1,0)</f>
        <v>0</v>
      </c>
      <c r="N3605" s="1" t="str">
        <f>IFERROR(IF(VLOOKUP($D3605,'VLookup Lists'!$B$11:$C$29,2,FALSE)="FLIP",1,0),"")</f>
        <v/>
      </c>
      <c r="O3605" s="1" t="b">
        <f>ISNUMBER(MATCH($E3605,'VLookup Lists'!$E$2:$E$17,0))</f>
        <v>0</v>
      </c>
    </row>
    <row r="3606" spans="1:15" ht="15" customHeight="1" x14ac:dyDescent="0.2">
      <c r="A3606" s="1" t="str">
        <f t="shared" si="46"/>
        <v/>
      </c>
      <c r="E3606" s="1" t="s">
        <v>352</v>
      </c>
      <c r="F3606" s="38"/>
      <c r="G3606" s="38"/>
      <c r="M3606" s="1">
        <f>IF(ISNUMBER(MATCH(E3606,_xlfn.VSTACK('VLookup Lists'!$E$2:$E$17,'VLookup Lists'!$H$2:$H$38,'VLookup Lists'!$J$2:$J$8),0)),1,0)</f>
        <v>0</v>
      </c>
      <c r="N3606" s="1" t="str">
        <f>IFERROR(IF(VLOOKUP($D3606,'VLookup Lists'!$B$11:$C$29,2,FALSE)="FLIP",1,0),"")</f>
        <v/>
      </c>
      <c r="O3606" s="1" t="b">
        <f>ISNUMBER(MATCH($E3606,'VLookup Lists'!$E$2:$E$17,0))</f>
        <v>0</v>
      </c>
    </row>
    <row r="3607" spans="1:15" ht="15" customHeight="1" x14ac:dyDescent="0.2">
      <c r="A3607" s="1" t="str">
        <f t="shared" si="46"/>
        <v/>
      </c>
      <c r="E3607" s="1" t="s">
        <v>352</v>
      </c>
      <c r="F3607" s="38"/>
      <c r="G3607" s="38"/>
      <c r="M3607" s="1">
        <f>IF(ISNUMBER(MATCH(E3607,_xlfn.VSTACK('VLookup Lists'!$E$2:$E$17,'VLookup Lists'!$H$2:$H$38,'VLookup Lists'!$J$2:$J$8),0)),1,0)</f>
        <v>0</v>
      </c>
      <c r="N3607" s="1" t="str">
        <f>IFERROR(IF(VLOOKUP($D3607,'VLookup Lists'!$B$11:$C$29,2,FALSE)="FLIP",1,0),"")</f>
        <v/>
      </c>
      <c r="O3607" s="1" t="b">
        <f>ISNUMBER(MATCH($E3607,'VLookup Lists'!$E$2:$E$17,0))</f>
        <v>0</v>
      </c>
    </row>
    <row r="3608" spans="1:15" ht="15" customHeight="1" x14ac:dyDescent="0.2">
      <c r="A3608" s="1" t="str">
        <f t="shared" si="46"/>
        <v/>
      </c>
      <c r="E3608" s="1" t="s">
        <v>352</v>
      </c>
      <c r="F3608" s="38"/>
      <c r="G3608" s="38"/>
      <c r="M3608" s="1">
        <f>IF(ISNUMBER(MATCH(E3608,_xlfn.VSTACK('VLookup Lists'!$E$2:$E$17,'VLookup Lists'!$H$2:$H$38,'VLookup Lists'!$J$2:$J$8),0)),1,0)</f>
        <v>0</v>
      </c>
      <c r="N3608" s="1" t="str">
        <f>IFERROR(IF(VLOOKUP($D3608,'VLookup Lists'!$B$11:$C$29,2,FALSE)="FLIP",1,0),"")</f>
        <v/>
      </c>
      <c r="O3608" s="1" t="b">
        <f>ISNUMBER(MATCH($E3608,'VLookup Lists'!$E$2:$E$17,0))</f>
        <v>0</v>
      </c>
    </row>
    <row r="3609" spans="1:15" ht="15" customHeight="1" x14ac:dyDescent="0.2">
      <c r="A3609" s="1" t="str">
        <f t="shared" si="46"/>
        <v/>
      </c>
      <c r="E3609" s="1" t="s">
        <v>352</v>
      </c>
      <c r="F3609" s="38"/>
      <c r="G3609" s="38"/>
      <c r="M3609" s="1">
        <f>IF(ISNUMBER(MATCH(E3609,_xlfn.VSTACK('VLookup Lists'!$E$2:$E$17,'VLookup Lists'!$H$2:$H$38,'VLookup Lists'!$J$2:$J$8),0)),1,0)</f>
        <v>0</v>
      </c>
      <c r="N3609" s="1" t="str">
        <f>IFERROR(IF(VLOOKUP($D3609,'VLookup Lists'!$B$11:$C$29,2,FALSE)="FLIP",1,0),"")</f>
        <v/>
      </c>
      <c r="O3609" s="1" t="b">
        <f>ISNUMBER(MATCH($E3609,'VLookup Lists'!$E$2:$E$17,0))</f>
        <v>0</v>
      </c>
    </row>
    <row r="3610" spans="1:15" ht="15" customHeight="1" x14ac:dyDescent="0.2">
      <c r="A3610" s="1" t="str">
        <f t="shared" si="46"/>
        <v/>
      </c>
      <c r="E3610" s="1" t="s">
        <v>352</v>
      </c>
      <c r="F3610" s="38"/>
      <c r="G3610" s="38"/>
      <c r="M3610" s="1">
        <f>IF(ISNUMBER(MATCH(E3610,_xlfn.VSTACK('VLookup Lists'!$E$2:$E$17,'VLookup Lists'!$H$2:$H$38,'VLookup Lists'!$J$2:$J$8),0)),1,0)</f>
        <v>0</v>
      </c>
      <c r="N3610" s="1" t="str">
        <f>IFERROR(IF(VLOOKUP($D3610,'VLookup Lists'!$B$11:$C$29,2,FALSE)="FLIP",1,0),"")</f>
        <v/>
      </c>
      <c r="O3610" s="1" t="b">
        <f>ISNUMBER(MATCH($E3610,'VLookup Lists'!$E$2:$E$17,0))</f>
        <v>0</v>
      </c>
    </row>
    <row r="3611" spans="1:15" ht="15" customHeight="1" x14ac:dyDescent="0.2">
      <c r="A3611" s="1" t="str">
        <f t="shared" si="46"/>
        <v/>
      </c>
      <c r="E3611" s="1" t="s">
        <v>352</v>
      </c>
      <c r="F3611" s="38"/>
      <c r="G3611" s="38"/>
      <c r="M3611" s="1">
        <f>IF(ISNUMBER(MATCH(E3611,_xlfn.VSTACK('VLookup Lists'!$E$2:$E$17,'VLookup Lists'!$H$2:$H$38,'VLookup Lists'!$J$2:$J$8),0)),1,0)</f>
        <v>0</v>
      </c>
      <c r="N3611" s="1" t="str">
        <f>IFERROR(IF(VLOOKUP($D3611,'VLookup Lists'!$B$11:$C$29,2,FALSE)="FLIP",1,0),"")</f>
        <v/>
      </c>
      <c r="O3611" s="1" t="b">
        <f>ISNUMBER(MATCH($E3611,'VLookup Lists'!$E$2:$E$17,0))</f>
        <v>0</v>
      </c>
    </row>
    <row r="3612" spans="1:15" ht="15" customHeight="1" x14ac:dyDescent="0.2">
      <c r="A3612" s="1" t="str">
        <f t="shared" si="46"/>
        <v/>
      </c>
      <c r="E3612" s="1" t="s">
        <v>352</v>
      </c>
      <c r="F3612" s="38"/>
      <c r="G3612" s="38"/>
      <c r="M3612" s="1">
        <f>IF(ISNUMBER(MATCH(E3612,_xlfn.VSTACK('VLookup Lists'!$E$2:$E$17,'VLookup Lists'!$H$2:$H$38,'VLookup Lists'!$J$2:$J$8),0)),1,0)</f>
        <v>0</v>
      </c>
      <c r="N3612" s="1" t="str">
        <f>IFERROR(IF(VLOOKUP($D3612,'VLookup Lists'!$B$11:$C$29,2,FALSE)="FLIP",1,0),"")</f>
        <v/>
      </c>
      <c r="O3612" s="1" t="b">
        <f>ISNUMBER(MATCH($E3612,'VLookup Lists'!$E$2:$E$17,0))</f>
        <v>0</v>
      </c>
    </row>
    <row r="3613" spans="1:15" ht="15" customHeight="1" x14ac:dyDescent="0.2">
      <c r="A3613" s="1" t="str">
        <f t="shared" si="46"/>
        <v/>
      </c>
      <c r="E3613" s="1" t="s">
        <v>352</v>
      </c>
      <c r="F3613" s="38"/>
      <c r="G3613" s="38"/>
      <c r="M3613" s="1">
        <f>IF(ISNUMBER(MATCH(E3613,_xlfn.VSTACK('VLookup Lists'!$E$2:$E$17,'VLookup Lists'!$H$2:$H$38,'VLookup Lists'!$J$2:$J$8),0)),1,0)</f>
        <v>0</v>
      </c>
      <c r="N3613" s="1" t="str">
        <f>IFERROR(IF(VLOOKUP($D3613,'VLookup Lists'!$B$11:$C$29,2,FALSE)="FLIP",1,0),"")</f>
        <v/>
      </c>
      <c r="O3613" s="1" t="b">
        <f>ISNUMBER(MATCH($E3613,'VLookup Lists'!$E$2:$E$17,0))</f>
        <v>0</v>
      </c>
    </row>
    <row r="3614" spans="1:15" ht="15" customHeight="1" x14ac:dyDescent="0.2">
      <c r="A3614" s="1" t="str">
        <f t="shared" si="46"/>
        <v/>
      </c>
      <c r="E3614" s="1" t="s">
        <v>352</v>
      </c>
      <c r="F3614" s="38"/>
      <c r="G3614" s="38"/>
      <c r="M3614" s="1">
        <f>IF(ISNUMBER(MATCH(E3614,_xlfn.VSTACK('VLookup Lists'!$E$2:$E$17,'VLookup Lists'!$H$2:$H$38,'VLookup Lists'!$J$2:$J$8),0)),1,0)</f>
        <v>0</v>
      </c>
      <c r="N3614" s="1" t="str">
        <f>IFERROR(IF(VLOOKUP($D3614,'VLookup Lists'!$B$11:$C$29,2,FALSE)="FLIP",1,0),"")</f>
        <v/>
      </c>
      <c r="O3614" s="1" t="b">
        <f>ISNUMBER(MATCH($E3614,'VLookup Lists'!$E$2:$E$17,0))</f>
        <v>0</v>
      </c>
    </row>
    <row r="3615" spans="1:15" ht="15" customHeight="1" x14ac:dyDescent="0.2">
      <c r="A3615" s="1" t="str">
        <f t="shared" si="46"/>
        <v/>
      </c>
      <c r="E3615" s="1" t="s">
        <v>352</v>
      </c>
      <c r="F3615" s="38"/>
      <c r="G3615" s="38"/>
      <c r="M3615" s="1">
        <f>IF(ISNUMBER(MATCH(E3615,_xlfn.VSTACK('VLookup Lists'!$E$2:$E$17,'VLookup Lists'!$H$2:$H$38,'VLookup Lists'!$J$2:$J$8),0)),1,0)</f>
        <v>0</v>
      </c>
      <c r="N3615" s="1" t="str">
        <f>IFERROR(IF(VLOOKUP($D3615,'VLookup Lists'!$B$11:$C$29,2,FALSE)="FLIP",1,0),"")</f>
        <v/>
      </c>
      <c r="O3615" s="1" t="b">
        <f>ISNUMBER(MATCH($E3615,'VLookup Lists'!$E$2:$E$17,0))</f>
        <v>0</v>
      </c>
    </row>
    <row r="3616" spans="1:15" ht="15" customHeight="1" x14ac:dyDescent="0.2">
      <c r="A3616" s="1" t="str">
        <f t="shared" si="46"/>
        <v/>
      </c>
      <c r="E3616" s="1" t="s">
        <v>352</v>
      </c>
      <c r="F3616" s="38"/>
      <c r="G3616" s="38"/>
      <c r="M3616" s="1">
        <f>IF(ISNUMBER(MATCH(E3616,_xlfn.VSTACK('VLookup Lists'!$E$2:$E$17,'VLookup Lists'!$H$2:$H$38,'VLookup Lists'!$J$2:$J$8),0)),1,0)</f>
        <v>0</v>
      </c>
      <c r="N3616" s="1" t="str">
        <f>IFERROR(IF(VLOOKUP($D3616,'VLookup Lists'!$B$11:$C$29,2,FALSE)="FLIP",1,0),"")</f>
        <v/>
      </c>
      <c r="O3616" s="1" t="b">
        <f>ISNUMBER(MATCH($E3616,'VLookup Lists'!$E$2:$E$17,0))</f>
        <v>0</v>
      </c>
    </row>
    <row r="3617" spans="1:15" ht="15" customHeight="1" x14ac:dyDescent="0.2">
      <c r="A3617" s="1" t="str">
        <f t="shared" si="46"/>
        <v/>
      </c>
      <c r="E3617" s="1" t="s">
        <v>352</v>
      </c>
      <c r="F3617" s="38"/>
      <c r="G3617" s="38"/>
      <c r="M3617" s="1">
        <f>IF(ISNUMBER(MATCH(E3617,_xlfn.VSTACK('VLookup Lists'!$E$2:$E$17,'VLookup Lists'!$H$2:$H$38,'VLookup Lists'!$J$2:$J$8),0)),1,0)</f>
        <v>0</v>
      </c>
      <c r="N3617" s="1" t="str">
        <f>IFERROR(IF(VLOOKUP($D3617,'VLookup Lists'!$B$11:$C$29,2,FALSE)="FLIP",1,0),"")</f>
        <v/>
      </c>
      <c r="O3617" s="1" t="b">
        <f>ISNUMBER(MATCH($E3617,'VLookup Lists'!$E$2:$E$17,0))</f>
        <v>0</v>
      </c>
    </row>
    <row r="3618" spans="1:15" ht="15" customHeight="1" x14ac:dyDescent="0.2">
      <c r="A3618" s="1" t="str">
        <f t="shared" si="46"/>
        <v/>
      </c>
      <c r="E3618" s="1" t="s">
        <v>352</v>
      </c>
      <c r="F3618" s="38"/>
      <c r="G3618" s="38"/>
      <c r="M3618" s="1">
        <f>IF(ISNUMBER(MATCH(E3618,_xlfn.VSTACK('VLookup Lists'!$E$2:$E$17,'VLookup Lists'!$H$2:$H$38,'VLookup Lists'!$J$2:$J$8),0)),1,0)</f>
        <v>0</v>
      </c>
      <c r="N3618" s="1" t="str">
        <f>IFERROR(IF(VLOOKUP($D3618,'VLookup Lists'!$B$11:$C$29,2,FALSE)="FLIP",1,0),"")</f>
        <v/>
      </c>
      <c r="O3618" s="1" t="b">
        <f>ISNUMBER(MATCH($E3618,'VLookup Lists'!$E$2:$E$17,0))</f>
        <v>0</v>
      </c>
    </row>
    <row r="3619" spans="1:15" ht="15" customHeight="1" x14ac:dyDescent="0.2">
      <c r="A3619" s="1" t="str">
        <f t="shared" si="46"/>
        <v/>
      </c>
      <c r="E3619" s="1" t="s">
        <v>352</v>
      </c>
      <c r="F3619" s="38"/>
      <c r="G3619" s="38"/>
      <c r="M3619" s="1">
        <f>IF(ISNUMBER(MATCH(E3619,_xlfn.VSTACK('VLookup Lists'!$E$2:$E$17,'VLookup Lists'!$H$2:$H$38,'VLookup Lists'!$J$2:$J$8),0)),1,0)</f>
        <v>0</v>
      </c>
      <c r="N3619" s="1" t="str">
        <f>IFERROR(IF(VLOOKUP($D3619,'VLookup Lists'!$B$11:$C$29,2,FALSE)="FLIP",1,0),"")</f>
        <v/>
      </c>
      <c r="O3619" s="1" t="b">
        <f>ISNUMBER(MATCH($E3619,'VLookup Lists'!$E$2:$E$17,0))</f>
        <v>0</v>
      </c>
    </row>
    <row r="3620" spans="1:15" ht="15" customHeight="1" x14ac:dyDescent="0.2">
      <c r="A3620" s="1" t="str">
        <f t="shared" si="46"/>
        <v/>
      </c>
      <c r="E3620" s="1" t="s">
        <v>352</v>
      </c>
      <c r="F3620" s="38"/>
      <c r="G3620" s="38"/>
      <c r="M3620" s="1">
        <f>IF(ISNUMBER(MATCH(E3620,_xlfn.VSTACK('VLookup Lists'!$E$2:$E$17,'VLookup Lists'!$H$2:$H$38,'VLookup Lists'!$J$2:$J$8),0)),1,0)</f>
        <v>0</v>
      </c>
      <c r="N3620" s="1" t="str">
        <f>IFERROR(IF(VLOOKUP($D3620,'VLookup Lists'!$B$11:$C$29,2,FALSE)="FLIP",1,0),"")</f>
        <v/>
      </c>
      <c r="O3620" s="1" t="b">
        <f>ISNUMBER(MATCH($E3620,'VLookup Lists'!$E$2:$E$17,0))</f>
        <v>0</v>
      </c>
    </row>
    <row r="3621" spans="1:15" ht="15" customHeight="1" x14ac:dyDescent="0.2">
      <c r="A3621" s="1" t="str">
        <f t="shared" si="46"/>
        <v/>
      </c>
      <c r="E3621" s="1" t="s">
        <v>352</v>
      </c>
      <c r="F3621" s="38"/>
      <c r="G3621" s="38"/>
      <c r="M3621" s="1">
        <f>IF(ISNUMBER(MATCH(E3621,_xlfn.VSTACK('VLookup Lists'!$E$2:$E$17,'VLookup Lists'!$H$2:$H$38,'VLookup Lists'!$J$2:$J$8),0)),1,0)</f>
        <v>0</v>
      </c>
      <c r="N3621" s="1" t="str">
        <f>IFERROR(IF(VLOOKUP($D3621,'VLookup Lists'!$B$11:$C$29,2,FALSE)="FLIP",1,0),"")</f>
        <v/>
      </c>
      <c r="O3621" s="1" t="b">
        <f>ISNUMBER(MATCH($E3621,'VLookup Lists'!$E$2:$E$17,0))</f>
        <v>0</v>
      </c>
    </row>
    <row r="3622" spans="1:15" ht="15" customHeight="1" x14ac:dyDescent="0.2">
      <c r="A3622" s="1" t="str">
        <f t="shared" si="46"/>
        <v/>
      </c>
      <c r="E3622" s="1" t="s">
        <v>352</v>
      </c>
      <c r="F3622" s="38"/>
      <c r="G3622" s="38"/>
      <c r="M3622" s="1">
        <f>IF(ISNUMBER(MATCH(E3622,_xlfn.VSTACK('VLookup Lists'!$E$2:$E$17,'VLookup Lists'!$H$2:$H$38,'VLookup Lists'!$J$2:$J$8),0)),1,0)</f>
        <v>0</v>
      </c>
      <c r="N3622" s="1" t="str">
        <f>IFERROR(IF(VLOOKUP($D3622,'VLookup Lists'!$B$11:$C$29,2,FALSE)="FLIP",1,0),"")</f>
        <v/>
      </c>
      <c r="O3622" s="1" t="b">
        <f>ISNUMBER(MATCH($E3622,'VLookup Lists'!$E$2:$E$17,0))</f>
        <v>0</v>
      </c>
    </row>
    <row r="3623" spans="1:15" ht="15" customHeight="1" x14ac:dyDescent="0.2">
      <c r="A3623" s="1" t="str">
        <f t="shared" si="46"/>
        <v/>
      </c>
      <c r="E3623" s="1" t="s">
        <v>352</v>
      </c>
      <c r="F3623" s="38"/>
      <c r="G3623" s="38"/>
      <c r="M3623" s="1">
        <f>IF(ISNUMBER(MATCH(E3623,_xlfn.VSTACK('VLookup Lists'!$E$2:$E$17,'VLookup Lists'!$H$2:$H$38,'VLookup Lists'!$J$2:$J$8),0)),1,0)</f>
        <v>0</v>
      </c>
      <c r="N3623" s="1" t="str">
        <f>IFERROR(IF(VLOOKUP($D3623,'VLookup Lists'!$B$11:$C$29,2,FALSE)="FLIP",1,0),"")</f>
        <v/>
      </c>
      <c r="O3623" s="1" t="b">
        <f>ISNUMBER(MATCH($E3623,'VLookup Lists'!$E$2:$E$17,0))</f>
        <v>0</v>
      </c>
    </row>
    <row r="3624" spans="1:15" ht="15" customHeight="1" x14ac:dyDescent="0.2">
      <c r="A3624" s="1" t="str">
        <f t="shared" si="46"/>
        <v/>
      </c>
      <c r="E3624" s="1" t="s">
        <v>352</v>
      </c>
      <c r="F3624" s="38"/>
      <c r="G3624" s="38"/>
      <c r="M3624" s="1">
        <f>IF(ISNUMBER(MATCH(E3624,_xlfn.VSTACK('VLookup Lists'!$E$2:$E$17,'VLookup Lists'!$H$2:$H$38,'VLookup Lists'!$J$2:$J$8),0)),1,0)</f>
        <v>0</v>
      </c>
      <c r="N3624" s="1" t="str">
        <f>IFERROR(IF(VLOOKUP($D3624,'VLookup Lists'!$B$11:$C$29,2,FALSE)="FLIP",1,0),"")</f>
        <v/>
      </c>
      <c r="O3624" s="1" t="b">
        <f>ISNUMBER(MATCH($E3624,'VLookup Lists'!$E$2:$E$17,0))</f>
        <v>0</v>
      </c>
    </row>
    <row r="3625" spans="1:15" ht="15" customHeight="1" x14ac:dyDescent="0.2">
      <c r="A3625" s="1" t="str">
        <f t="shared" si="46"/>
        <v/>
      </c>
      <c r="E3625" s="1" t="s">
        <v>352</v>
      </c>
      <c r="F3625" s="38"/>
      <c r="G3625" s="38"/>
      <c r="M3625" s="1">
        <f>IF(ISNUMBER(MATCH(E3625,_xlfn.VSTACK('VLookup Lists'!$E$2:$E$17,'VLookup Lists'!$H$2:$H$38,'VLookup Lists'!$J$2:$J$8),0)),1,0)</f>
        <v>0</v>
      </c>
      <c r="N3625" s="1" t="str">
        <f>IFERROR(IF(VLOOKUP($D3625,'VLookup Lists'!$B$11:$C$29,2,FALSE)="FLIP",1,0),"")</f>
        <v/>
      </c>
      <c r="O3625" s="1" t="b">
        <f>ISNUMBER(MATCH($E3625,'VLookup Lists'!$E$2:$E$17,0))</f>
        <v>0</v>
      </c>
    </row>
    <row r="3626" spans="1:15" ht="15" customHeight="1" x14ac:dyDescent="0.2">
      <c r="A3626" s="1" t="str">
        <f t="shared" si="46"/>
        <v/>
      </c>
      <c r="E3626" s="1" t="s">
        <v>352</v>
      </c>
      <c r="F3626" s="38"/>
      <c r="G3626" s="38"/>
      <c r="M3626" s="1">
        <f>IF(ISNUMBER(MATCH(E3626,_xlfn.VSTACK('VLookup Lists'!$E$2:$E$17,'VLookup Lists'!$H$2:$H$38,'VLookup Lists'!$J$2:$J$8),0)),1,0)</f>
        <v>0</v>
      </c>
      <c r="N3626" s="1" t="str">
        <f>IFERROR(IF(VLOOKUP($D3626,'VLookup Lists'!$B$11:$C$29,2,FALSE)="FLIP",1,0),"")</f>
        <v/>
      </c>
      <c r="O3626" s="1" t="b">
        <f>ISNUMBER(MATCH($E3626,'VLookup Lists'!$E$2:$E$17,0))</f>
        <v>0</v>
      </c>
    </row>
    <row r="3627" spans="1:15" ht="15" customHeight="1" x14ac:dyDescent="0.2">
      <c r="A3627" s="1" t="str">
        <f t="shared" si="46"/>
        <v/>
      </c>
      <c r="E3627" s="1" t="s">
        <v>352</v>
      </c>
      <c r="F3627" s="38"/>
      <c r="G3627" s="38"/>
      <c r="M3627" s="1">
        <f>IF(ISNUMBER(MATCH(E3627,_xlfn.VSTACK('VLookup Lists'!$E$2:$E$17,'VLookup Lists'!$H$2:$H$38,'VLookup Lists'!$J$2:$J$8),0)),1,0)</f>
        <v>0</v>
      </c>
      <c r="N3627" s="1" t="str">
        <f>IFERROR(IF(VLOOKUP($D3627,'VLookup Lists'!$B$11:$C$29,2,FALSE)="FLIP",1,0),"")</f>
        <v/>
      </c>
      <c r="O3627" s="1" t="b">
        <f>ISNUMBER(MATCH($E3627,'VLookup Lists'!$E$2:$E$17,0))</f>
        <v>0</v>
      </c>
    </row>
    <row r="3628" spans="1:15" ht="15" customHeight="1" x14ac:dyDescent="0.2">
      <c r="A3628" s="1" t="str">
        <f t="shared" si="46"/>
        <v/>
      </c>
      <c r="E3628" s="1" t="s">
        <v>352</v>
      </c>
      <c r="F3628" s="38"/>
      <c r="G3628" s="38"/>
      <c r="M3628" s="1">
        <f>IF(ISNUMBER(MATCH(E3628,_xlfn.VSTACK('VLookup Lists'!$E$2:$E$17,'VLookup Lists'!$H$2:$H$38,'VLookup Lists'!$J$2:$J$8),0)),1,0)</f>
        <v>0</v>
      </c>
      <c r="N3628" s="1" t="str">
        <f>IFERROR(IF(VLOOKUP($D3628,'VLookup Lists'!$B$11:$C$29,2,FALSE)="FLIP",1,0),"")</f>
        <v/>
      </c>
      <c r="O3628" s="1" t="b">
        <f>ISNUMBER(MATCH($E3628,'VLookup Lists'!$E$2:$E$17,0))</f>
        <v>0</v>
      </c>
    </row>
    <row r="3629" spans="1:15" ht="15" customHeight="1" x14ac:dyDescent="0.2">
      <c r="A3629" s="1" t="str">
        <f t="shared" si="46"/>
        <v/>
      </c>
      <c r="E3629" s="1" t="s">
        <v>352</v>
      </c>
      <c r="F3629" s="38"/>
      <c r="G3629" s="38"/>
      <c r="M3629" s="1">
        <f>IF(ISNUMBER(MATCH(E3629,_xlfn.VSTACK('VLookup Lists'!$E$2:$E$17,'VLookup Lists'!$H$2:$H$38,'VLookup Lists'!$J$2:$J$8),0)),1,0)</f>
        <v>0</v>
      </c>
      <c r="N3629" s="1" t="str">
        <f>IFERROR(IF(VLOOKUP($D3629,'VLookup Lists'!$B$11:$C$29,2,FALSE)="FLIP",1,0),"")</f>
        <v/>
      </c>
      <c r="O3629" s="1" t="b">
        <f>ISNUMBER(MATCH($E3629,'VLookup Lists'!$E$2:$E$17,0))</f>
        <v>0</v>
      </c>
    </row>
    <row r="3630" spans="1:15" ht="15" customHeight="1" x14ac:dyDescent="0.2">
      <c r="A3630" s="1" t="str">
        <f t="shared" si="46"/>
        <v/>
      </c>
      <c r="E3630" s="1" t="s">
        <v>352</v>
      </c>
      <c r="F3630" s="38"/>
      <c r="G3630" s="38"/>
      <c r="M3630" s="1">
        <f>IF(ISNUMBER(MATCH(E3630,_xlfn.VSTACK('VLookup Lists'!$E$2:$E$17,'VLookup Lists'!$H$2:$H$38,'VLookup Lists'!$J$2:$J$8),0)),1,0)</f>
        <v>0</v>
      </c>
      <c r="N3630" s="1" t="str">
        <f>IFERROR(IF(VLOOKUP($D3630,'VLookup Lists'!$B$11:$C$29,2,FALSE)="FLIP",1,0),"")</f>
        <v/>
      </c>
      <c r="O3630" s="1" t="b">
        <f>ISNUMBER(MATCH($E3630,'VLookup Lists'!$E$2:$E$17,0))</f>
        <v>0</v>
      </c>
    </row>
    <row r="3631" spans="1:15" ht="15" customHeight="1" x14ac:dyDescent="0.2">
      <c r="A3631" s="1" t="str">
        <f t="shared" si="46"/>
        <v/>
      </c>
      <c r="E3631" s="1" t="s">
        <v>352</v>
      </c>
      <c r="F3631" s="38"/>
      <c r="G3631" s="38"/>
      <c r="M3631" s="1">
        <f>IF(ISNUMBER(MATCH(E3631,_xlfn.VSTACK('VLookup Lists'!$E$2:$E$17,'VLookup Lists'!$H$2:$H$38,'VLookup Lists'!$J$2:$J$8),0)),1,0)</f>
        <v>0</v>
      </c>
      <c r="N3631" s="1" t="str">
        <f>IFERROR(IF(VLOOKUP($D3631,'VLookup Lists'!$B$11:$C$29,2,FALSE)="FLIP",1,0),"")</f>
        <v/>
      </c>
      <c r="O3631" s="1" t="b">
        <f>ISNUMBER(MATCH($E3631,'VLookup Lists'!$E$2:$E$17,0))</f>
        <v>0</v>
      </c>
    </row>
    <row r="3632" spans="1:15" ht="15" customHeight="1" x14ac:dyDescent="0.2">
      <c r="A3632" s="1" t="str">
        <f t="shared" si="46"/>
        <v/>
      </c>
      <c r="E3632" s="1" t="s">
        <v>352</v>
      </c>
      <c r="F3632" s="38"/>
      <c r="G3632" s="38"/>
      <c r="M3632" s="1">
        <f>IF(ISNUMBER(MATCH(E3632,_xlfn.VSTACK('VLookup Lists'!$E$2:$E$17,'VLookup Lists'!$H$2:$H$38,'VLookup Lists'!$J$2:$J$8),0)),1,0)</f>
        <v>0</v>
      </c>
      <c r="N3632" s="1" t="str">
        <f>IFERROR(IF(VLOOKUP($D3632,'VLookup Lists'!$B$11:$C$29,2,FALSE)="FLIP",1,0),"")</f>
        <v/>
      </c>
      <c r="O3632" s="1" t="b">
        <f>ISNUMBER(MATCH($E3632,'VLookup Lists'!$E$2:$E$17,0))</f>
        <v>0</v>
      </c>
    </row>
    <row r="3633" spans="1:15" ht="15" customHeight="1" x14ac:dyDescent="0.2">
      <c r="A3633" s="1" t="str">
        <f t="shared" si="46"/>
        <v/>
      </c>
      <c r="E3633" s="1" t="s">
        <v>352</v>
      </c>
      <c r="F3633" s="38"/>
      <c r="G3633" s="38"/>
      <c r="M3633" s="1">
        <f>IF(ISNUMBER(MATCH(E3633,_xlfn.VSTACK('VLookup Lists'!$E$2:$E$17,'VLookup Lists'!$H$2:$H$38,'VLookup Lists'!$J$2:$J$8),0)),1,0)</f>
        <v>0</v>
      </c>
      <c r="N3633" s="1" t="str">
        <f>IFERROR(IF(VLOOKUP($D3633,'VLookup Lists'!$B$11:$C$29,2,FALSE)="FLIP",1,0),"")</f>
        <v/>
      </c>
      <c r="O3633" s="1" t="b">
        <f>ISNUMBER(MATCH($E3633,'VLookup Lists'!$E$2:$E$17,0))</f>
        <v>0</v>
      </c>
    </row>
    <row r="3634" spans="1:15" ht="15" customHeight="1" x14ac:dyDescent="0.2">
      <c r="A3634" s="1" t="str">
        <f t="shared" si="46"/>
        <v/>
      </c>
      <c r="E3634" s="1" t="s">
        <v>352</v>
      </c>
      <c r="F3634" s="38"/>
      <c r="G3634" s="38"/>
      <c r="M3634" s="1">
        <f>IF(ISNUMBER(MATCH(E3634,_xlfn.VSTACK('VLookup Lists'!$E$2:$E$17,'VLookup Lists'!$H$2:$H$38,'VLookup Lists'!$J$2:$J$8),0)),1,0)</f>
        <v>0</v>
      </c>
      <c r="N3634" s="1" t="str">
        <f>IFERROR(IF(VLOOKUP($D3634,'VLookup Lists'!$B$11:$C$29,2,FALSE)="FLIP",1,0),"")</f>
        <v/>
      </c>
      <c r="O3634" s="1" t="b">
        <f>ISNUMBER(MATCH($E3634,'VLookup Lists'!$E$2:$E$17,0))</f>
        <v>0</v>
      </c>
    </row>
    <row r="3635" spans="1:15" ht="15" customHeight="1" x14ac:dyDescent="0.2">
      <c r="A3635" s="1" t="str">
        <f t="shared" si="46"/>
        <v/>
      </c>
      <c r="E3635" s="1" t="s">
        <v>352</v>
      </c>
      <c r="F3635" s="38"/>
      <c r="G3635" s="38"/>
      <c r="M3635" s="1">
        <f>IF(ISNUMBER(MATCH(E3635,_xlfn.VSTACK('VLookup Lists'!$E$2:$E$17,'VLookup Lists'!$H$2:$H$38,'VLookup Lists'!$J$2:$J$8),0)),1,0)</f>
        <v>0</v>
      </c>
      <c r="N3635" s="1" t="str">
        <f>IFERROR(IF(VLOOKUP($D3635,'VLookup Lists'!$B$11:$C$29,2,FALSE)="FLIP",1,0),"")</f>
        <v/>
      </c>
      <c r="O3635" s="1" t="b">
        <f>ISNUMBER(MATCH($E3635,'VLookup Lists'!$E$2:$E$17,0))</f>
        <v>0</v>
      </c>
    </row>
    <row r="3636" spans="1:15" ht="15" customHeight="1" x14ac:dyDescent="0.2">
      <c r="A3636" s="1" t="str">
        <f t="shared" si="46"/>
        <v/>
      </c>
      <c r="E3636" s="1" t="s">
        <v>352</v>
      </c>
      <c r="F3636" s="38"/>
      <c r="G3636" s="38"/>
      <c r="M3636" s="1">
        <f>IF(ISNUMBER(MATCH(E3636,_xlfn.VSTACK('VLookup Lists'!$E$2:$E$17,'VLookup Lists'!$H$2:$H$38,'VLookup Lists'!$J$2:$J$8),0)),1,0)</f>
        <v>0</v>
      </c>
      <c r="N3636" s="1" t="str">
        <f>IFERROR(IF(VLOOKUP($D3636,'VLookup Lists'!$B$11:$C$29,2,FALSE)="FLIP",1,0),"")</f>
        <v/>
      </c>
      <c r="O3636" s="1" t="b">
        <f>ISNUMBER(MATCH($E3636,'VLookup Lists'!$E$2:$E$17,0))</f>
        <v>0</v>
      </c>
    </row>
    <row r="3637" spans="1:15" ht="15" customHeight="1" x14ac:dyDescent="0.2">
      <c r="A3637" s="1" t="str">
        <f t="shared" si="46"/>
        <v/>
      </c>
      <c r="E3637" s="1" t="s">
        <v>352</v>
      </c>
      <c r="F3637" s="38"/>
      <c r="G3637" s="38"/>
      <c r="M3637" s="1">
        <f>IF(ISNUMBER(MATCH(E3637,_xlfn.VSTACK('VLookup Lists'!$E$2:$E$17,'VLookup Lists'!$H$2:$H$38,'VLookup Lists'!$J$2:$J$8),0)),1,0)</f>
        <v>0</v>
      </c>
      <c r="N3637" s="1" t="str">
        <f>IFERROR(IF(VLOOKUP($D3637,'VLookup Lists'!$B$11:$C$29,2,FALSE)="FLIP",1,0),"")</f>
        <v/>
      </c>
      <c r="O3637" s="1" t="b">
        <f>ISNUMBER(MATCH($E3637,'VLookup Lists'!$E$2:$E$17,0))</f>
        <v>0</v>
      </c>
    </row>
    <row r="3638" spans="1:15" ht="15" customHeight="1" x14ac:dyDescent="0.2">
      <c r="A3638" s="1" t="str">
        <f t="shared" si="46"/>
        <v/>
      </c>
      <c r="E3638" s="1" t="s">
        <v>352</v>
      </c>
      <c r="F3638" s="38"/>
      <c r="G3638" s="38"/>
      <c r="M3638" s="1">
        <f>IF(ISNUMBER(MATCH(E3638,_xlfn.VSTACK('VLookup Lists'!$E$2:$E$17,'VLookup Lists'!$H$2:$H$38,'VLookup Lists'!$J$2:$J$8),0)),1,0)</f>
        <v>0</v>
      </c>
      <c r="N3638" s="1" t="str">
        <f>IFERROR(IF(VLOOKUP($D3638,'VLookup Lists'!$B$11:$C$29,2,FALSE)="FLIP",1,0),"")</f>
        <v/>
      </c>
      <c r="O3638" s="1" t="b">
        <f>ISNUMBER(MATCH($E3638,'VLookup Lists'!$E$2:$E$17,0))</f>
        <v>0</v>
      </c>
    </row>
    <row r="3639" spans="1:15" ht="15" customHeight="1" x14ac:dyDescent="0.2">
      <c r="A3639" s="1" t="str">
        <f t="shared" si="46"/>
        <v/>
      </c>
      <c r="E3639" s="1" t="s">
        <v>352</v>
      </c>
      <c r="F3639" s="38"/>
      <c r="G3639" s="38"/>
      <c r="M3639" s="1">
        <f>IF(ISNUMBER(MATCH(E3639,_xlfn.VSTACK('VLookup Lists'!$E$2:$E$17,'VLookup Lists'!$H$2:$H$38,'VLookup Lists'!$J$2:$J$8),0)),1,0)</f>
        <v>0</v>
      </c>
      <c r="N3639" s="1" t="str">
        <f>IFERROR(IF(VLOOKUP($D3639,'VLookup Lists'!$B$11:$C$29,2,FALSE)="FLIP",1,0),"")</f>
        <v/>
      </c>
      <c r="O3639" s="1" t="b">
        <f>ISNUMBER(MATCH($E3639,'VLookup Lists'!$E$2:$E$17,0))</f>
        <v>0</v>
      </c>
    </row>
    <row r="3640" spans="1:15" ht="15" customHeight="1" x14ac:dyDescent="0.2">
      <c r="A3640" s="1" t="str">
        <f t="shared" si="46"/>
        <v/>
      </c>
      <c r="E3640" s="1" t="s">
        <v>352</v>
      </c>
      <c r="F3640" s="38"/>
      <c r="G3640" s="38"/>
      <c r="M3640" s="1">
        <f>IF(ISNUMBER(MATCH(E3640,_xlfn.VSTACK('VLookup Lists'!$E$2:$E$17,'VLookup Lists'!$H$2:$H$38,'VLookup Lists'!$J$2:$J$8),0)),1,0)</f>
        <v>0</v>
      </c>
      <c r="N3640" s="1" t="str">
        <f>IFERROR(IF(VLOOKUP($D3640,'VLookup Lists'!$B$11:$C$29,2,FALSE)="FLIP",1,0),"")</f>
        <v/>
      </c>
      <c r="O3640" s="1" t="b">
        <f>ISNUMBER(MATCH($E3640,'VLookup Lists'!$E$2:$E$17,0))</f>
        <v>0</v>
      </c>
    </row>
    <row r="3641" spans="1:15" ht="15" customHeight="1" x14ac:dyDescent="0.2">
      <c r="A3641" s="1" t="str">
        <f t="shared" si="46"/>
        <v/>
      </c>
      <c r="E3641" s="1" t="s">
        <v>352</v>
      </c>
      <c r="F3641" s="38"/>
      <c r="G3641" s="38"/>
      <c r="M3641" s="1">
        <f>IF(ISNUMBER(MATCH(E3641,_xlfn.VSTACK('VLookup Lists'!$E$2:$E$17,'VLookup Lists'!$H$2:$H$38,'VLookup Lists'!$J$2:$J$8),0)),1,0)</f>
        <v>0</v>
      </c>
      <c r="N3641" s="1" t="str">
        <f>IFERROR(IF(VLOOKUP($D3641,'VLookup Lists'!$B$11:$C$29,2,FALSE)="FLIP",1,0),"")</f>
        <v/>
      </c>
      <c r="O3641" s="1" t="b">
        <f>ISNUMBER(MATCH($E3641,'VLookup Lists'!$E$2:$E$17,0))</f>
        <v>0</v>
      </c>
    </row>
    <row r="3642" spans="1:15" ht="15" customHeight="1" x14ac:dyDescent="0.2">
      <c r="A3642" s="1" t="str">
        <f t="shared" si="46"/>
        <v/>
      </c>
      <c r="E3642" s="1" t="s">
        <v>352</v>
      </c>
      <c r="F3642" s="38"/>
      <c r="G3642" s="38"/>
      <c r="M3642" s="1">
        <f>IF(ISNUMBER(MATCH(E3642,_xlfn.VSTACK('VLookup Lists'!$E$2:$E$17,'VLookup Lists'!$H$2:$H$38,'VLookup Lists'!$J$2:$J$8),0)),1,0)</f>
        <v>0</v>
      </c>
      <c r="N3642" s="1" t="str">
        <f>IFERROR(IF(VLOOKUP($D3642,'VLookup Lists'!$B$11:$C$29,2,FALSE)="FLIP",1,0),"")</f>
        <v/>
      </c>
      <c r="O3642" s="1" t="b">
        <f>ISNUMBER(MATCH($E3642,'VLookup Lists'!$E$2:$E$17,0))</f>
        <v>0</v>
      </c>
    </row>
    <row r="3643" spans="1:15" ht="15" customHeight="1" x14ac:dyDescent="0.2">
      <c r="A3643" s="1" t="str">
        <f t="shared" si="46"/>
        <v/>
      </c>
      <c r="E3643" s="1" t="s">
        <v>352</v>
      </c>
      <c r="F3643" s="38"/>
      <c r="G3643" s="38"/>
      <c r="M3643" s="1">
        <f>IF(ISNUMBER(MATCH(E3643,_xlfn.VSTACK('VLookup Lists'!$E$2:$E$17,'VLookup Lists'!$H$2:$H$38,'VLookup Lists'!$J$2:$J$8),0)),1,0)</f>
        <v>0</v>
      </c>
      <c r="N3643" s="1" t="str">
        <f>IFERROR(IF(VLOOKUP($D3643,'VLookup Lists'!$B$11:$C$29,2,FALSE)="FLIP",1,0),"")</f>
        <v/>
      </c>
      <c r="O3643" s="1" t="b">
        <f>ISNUMBER(MATCH($E3643,'VLookup Lists'!$E$2:$E$17,0))</f>
        <v>0</v>
      </c>
    </row>
    <row r="3644" spans="1:15" ht="15" customHeight="1" x14ac:dyDescent="0.2">
      <c r="A3644" s="1" t="str">
        <f t="shared" si="46"/>
        <v/>
      </c>
      <c r="E3644" s="1" t="s">
        <v>352</v>
      </c>
      <c r="F3644" s="38"/>
      <c r="G3644" s="38"/>
      <c r="M3644" s="1">
        <f>IF(ISNUMBER(MATCH(E3644,_xlfn.VSTACK('VLookup Lists'!$E$2:$E$17,'VLookup Lists'!$H$2:$H$38,'VLookup Lists'!$J$2:$J$8),0)),1,0)</f>
        <v>0</v>
      </c>
      <c r="N3644" s="1" t="str">
        <f>IFERROR(IF(VLOOKUP($D3644,'VLookup Lists'!$B$11:$C$29,2,FALSE)="FLIP",1,0),"")</f>
        <v/>
      </c>
      <c r="O3644" s="1" t="b">
        <f>ISNUMBER(MATCH($E3644,'VLookup Lists'!$E$2:$E$17,0))</f>
        <v>0</v>
      </c>
    </row>
    <row r="3645" spans="1:15" ht="15" customHeight="1" x14ac:dyDescent="0.2">
      <c r="A3645" s="1" t="str">
        <f t="shared" si="46"/>
        <v/>
      </c>
      <c r="E3645" s="1" t="s">
        <v>352</v>
      </c>
      <c r="F3645" s="38"/>
      <c r="G3645" s="38"/>
      <c r="M3645" s="1">
        <f>IF(ISNUMBER(MATCH(E3645,_xlfn.VSTACK('VLookup Lists'!$E$2:$E$17,'VLookup Lists'!$H$2:$H$38,'VLookup Lists'!$J$2:$J$8),0)),1,0)</f>
        <v>0</v>
      </c>
      <c r="N3645" s="1" t="str">
        <f>IFERROR(IF(VLOOKUP($D3645,'VLookup Lists'!$B$11:$C$29,2,FALSE)="FLIP",1,0),"")</f>
        <v/>
      </c>
      <c r="O3645" s="1" t="b">
        <f>ISNUMBER(MATCH($E3645,'VLookup Lists'!$E$2:$E$17,0))</f>
        <v>0</v>
      </c>
    </row>
    <row r="3646" spans="1:15" ht="15" customHeight="1" x14ac:dyDescent="0.2">
      <c r="A3646" s="1" t="str">
        <f t="shared" si="46"/>
        <v/>
      </c>
      <c r="E3646" s="1" t="s">
        <v>352</v>
      </c>
      <c r="F3646" s="38"/>
      <c r="G3646" s="38"/>
      <c r="M3646" s="1">
        <f>IF(ISNUMBER(MATCH(E3646,_xlfn.VSTACK('VLookup Lists'!$E$2:$E$17,'VLookup Lists'!$H$2:$H$38,'VLookup Lists'!$J$2:$J$8),0)),1,0)</f>
        <v>0</v>
      </c>
      <c r="N3646" s="1" t="str">
        <f>IFERROR(IF(VLOOKUP($D3646,'VLookup Lists'!$B$11:$C$29,2,FALSE)="FLIP",1,0),"")</f>
        <v/>
      </c>
      <c r="O3646" s="1" t="b">
        <f>ISNUMBER(MATCH($E3646,'VLookup Lists'!$E$2:$E$17,0))</f>
        <v>0</v>
      </c>
    </row>
    <row r="3647" spans="1:15" ht="15" customHeight="1" x14ac:dyDescent="0.2">
      <c r="A3647" s="1" t="str">
        <f t="shared" si="46"/>
        <v/>
      </c>
      <c r="E3647" s="1" t="s">
        <v>352</v>
      </c>
      <c r="F3647" s="38"/>
      <c r="G3647" s="38"/>
      <c r="M3647" s="1">
        <f>IF(ISNUMBER(MATCH(E3647,_xlfn.VSTACK('VLookup Lists'!$E$2:$E$17,'VLookup Lists'!$H$2:$H$38,'VLookup Lists'!$J$2:$J$8),0)),1,0)</f>
        <v>0</v>
      </c>
      <c r="N3647" s="1" t="str">
        <f>IFERROR(IF(VLOOKUP($D3647,'VLookup Lists'!$B$11:$C$29,2,FALSE)="FLIP",1,0),"")</f>
        <v/>
      </c>
      <c r="O3647" s="1" t="b">
        <f>ISNUMBER(MATCH($E3647,'VLookup Lists'!$E$2:$E$17,0))</f>
        <v>0</v>
      </c>
    </row>
    <row r="3648" spans="1:15" ht="15" customHeight="1" x14ac:dyDescent="0.2">
      <c r="A3648" s="1" t="str">
        <f t="shared" si="46"/>
        <v/>
      </c>
      <c r="E3648" s="1" t="s">
        <v>352</v>
      </c>
      <c r="F3648" s="38"/>
      <c r="G3648" s="38"/>
      <c r="M3648" s="1">
        <f>IF(ISNUMBER(MATCH(E3648,_xlfn.VSTACK('VLookup Lists'!$E$2:$E$17,'VLookup Lists'!$H$2:$H$38,'VLookup Lists'!$J$2:$J$8),0)),1,0)</f>
        <v>0</v>
      </c>
      <c r="N3648" s="1" t="str">
        <f>IFERROR(IF(VLOOKUP($D3648,'VLookup Lists'!$B$11:$C$29,2,FALSE)="FLIP",1,0),"")</f>
        <v/>
      </c>
      <c r="O3648" s="1" t="b">
        <f>ISNUMBER(MATCH($E3648,'VLookup Lists'!$E$2:$E$17,0))</f>
        <v>0</v>
      </c>
    </row>
    <row r="3649" spans="1:15" ht="15" customHeight="1" x14ac:dyDescent="0.2">
      <c r="A3649" s="1" t="str">
        <f t="shared" si="46"/>
        <v/>
      </c>
      <c r="E3649" s="1" t="s">
        <v>352</v>
      </c>
      <c r="F3649" s="38"/>
      <c r="G3649" s="38"/>
      <c r="M3649" s="1">
        <f>IF(ISNUMBER(MATCH(E3649,_xlfn.VSTACK('VLookup Lists'!$E$2:$E$17,'VLookup Lists'!$H$2:$H$38,'VLookup Lists'!$J$2:$J$8),0)),1,0)</f>
        <v>0</v>
      </c>
      <c r="N3649" s="1" t="str">
        <f>IFERROR(IF(VLOOKUP($D3649,'VLookup Lists'!$B$11:$C$29,2,FALSE)="FLIP",1,0),"")</f>
        <v/>
      </c>
      <c r="O3649" s="1" t="b">
        <f>ISNUMBER(MATCH($E3649,'VLookup Lists'!$E$2:$E$17,0))</f>
        <v>0</v>
      </c>
    </row>
    <row r="3650" spans="1:15" ht="15" customHeight="1" x14ac:dyDescent="0.2">
      <c r="A3650" s="1" t="str">
        <f t="shared" si="46"/>
        <v/>
      </c>
      <c r="E3650" s="1" t="s">
        <v>352</v>
      </c>
      <c r="F3650" s="38"/>
      <c r="G3650" s="38"/>
      <c r="M3650" s="1">
        <f>IF(ISNUMBER(MATCH(E3650,_xlfn.VSTACK('VLookup Lists'!$E$2:$E$17,'VLookup Lists'!$H$2:$H$38,'VLookup Lists'!$J$2:$J$8),0)),1,0)</f>
        <v>0</v>
      </c>
      <c r="N3650" s="1" t="str">
        <f>IFERROR(IF(VLOOKUP($D3650,'VLookup Lists'!$B$11:$C$29,2,FALSE)="FLIP",1,0),"")</f>
        <v/>
      </c>
      <c r="O3650" s="1" t="b">
        <f>ISNUMBER(MATCH($E3650,'VLookup Lists'!$E$2:$E$17,0))</f>
        <v>0</v>
      </c>
    </row>
    <row r="3651" spans="1:15" ht="15" customHeight="1" x14ac:dyDescent="0.2">
      <c r="A3651" s="1" t="str">
        <f t="shared" si="46"/>
        <v/>
      </c>
      <c r="E3651" s="1" t="s">
        <v>352</v>
      </c>
      <c r="F3651" s="38"/>
      <c r="G3651" s="38"/>
      <c r="M3651" s="1">
        <f>IF(ISNUMBER(MATCH(E3651,_xlfn.VSTACK('VLookup Lists'!$E$2:$E$17,'VLookup Lists'!$H$2:$H$38,'VLookup Lists'!$J$2:$J$8),0)),1,0)</f>
        <v>0</v>
      </c>
      <c r="N3651" s="1" t="str">
        <f>IFERROR(IF(VLOOKUP($D3651,'VLookup Lists'!$B$11:$C$29,2,FALSE)="FLIP",1,0),"")</f>
        <v/>
      </c>
      <c r="O3651" s="1" t="b">
        <f>ISNUMBER(MATCH($E3651,'VLookup Lists'!$E$2:$E$17,0))</f>
        <v>0</v>
      </c>
    </row>
    <row r="3652" spans="1:15" ht="15" customHeight="1" x14ac:dyDescent="0.2">
      <c r="A3652" s="1" t="str">
        <f t="shared" si="46"/>
        <v/>
      </c>
      <c r="E3652" s="1" t="s">
        <v>352</v>
      </c>
      <c r="F3652" s="38"/>
      <c r="G3652" s="38"/>
      <c r="M3652" s="1">
        <f>IF(ISNUMBER(MATCH(E3652,_xlfn.VSTACK('VLookup Lists'!$E$2:$E$17,'VLookup Lists'!$H$2:$H$38,'VLookup Lists'!$J$2:$J$8),0)),1,0)</f>
        <v>0</v>
      </c>
      <c r="N3652" s="1" t="str">
        <f>IFERROR(IF(VLOOKUP($D3652,'VLookup Lists'!$B$11:$C$29,2,FALSE)="FLIP",1,0),"")</f>
        <v/>
      </c>
      <c r="O3652" s="1" t="b">
        <f>ISNUMBER(MATCH($E3652,'VLookup Lists'!$E$2:$E$17,0))</f>
        <v>0</v>
      </c>
    </row>
    <row r="3653" spans="1:15" ht="15" customHeight="1" x14ac:dyDescent="0.2">
      <c r="A3653" s="1" t="str">
        <f t="shared" si="46"/>
        <v/>
      </c>
      <c r="E3653" s="1" t="s">
        <v>352</v>
      </c>
      <c r="F3653" s="38"/>
      <c r="G3653" s="38"/>
      <c r="M3653" s="1">
        <f>IF(ISNUMBER(MATCH(E3653,_xlfn.VSTACK('VLookup Lists'!$E$2:$E$17,'VLookup Lists'!$H$2:$H$38,'VLookup Lists'!$J$2:$J$8),0)),1,0)</f>
        <v>0</v>
      </c>
      <c r="N3653" s="1" t="str">
        <f>IFERROR(IF(VLOOKUP($D3653,'VLookup Lists'!$B$11:$C$29,2,FALSE)="FLIP",1,0),"")</f>
        <v/>
      </c>
      <c r="O3653" s="1" t="b">
        <f>ISNUMBER(MATCH($E3653,'VLookup Lists'!$E$2:$E$17,0))</f>
        <v>0</v>
      </c>
    </row>
    <row r="3654" spans="1:15" ht="15" customHeight="1" x14ac:dyDescent="0.2">
      <c r="A3654" s="1" t="str">
        <f t="shared" si="46"/>
        <v/>
      </c>
      <c r="E3654" s="1" t="s">
        <v>352</v>
      </c>
      <c r="F3654" s="38"/>
      <c r="G3654" s="38"/>
      <c r="M3654" s="1">
        <f>IF(ISNUMBER(MATCH(E3654,_xlfn.VSTACK('VLookup Lists'!$E$2:$E$17,'VLookup Lists'!$H$2:$H$38,'VLookup Lists'!$J$2:$J$8),0)),1,0)</f>
        <v>0</v>
      </c>
      <c r="N3654" s="1" t="str">
        <f>IFERROR(IF(VLOOKUP($D3654,'VLookup Lists'!$B$11:$C$29,2,FALSE)="FLIP",1,0),"")</f>
        <v/>
      </c>
      <c r="O3654" s="1" t="b">
        <f>ISNUMBER(MATCH($E3654,'VLookup Lists'!$E$2:$E$17,0))</f>
        <v>0</v>
      </c>
    </row>
    <row r="3655" spans="1:15" ht="15" customHeight="1" x14ac:dyDescent="0.2">
      <c r="A3655" s="1" t="str">
        <f t="shared" si="46"/>
        <v/>
      </c>
      <c r="E3655" s="1" t="s">
        <v>352</v>
      </c>
      <c r="F3655" s="38"/>
      <c r="G3655" s="38"/>
      <c r="M3655" s="1">
        <f>IF(ISNUMBER(MATCH(E3655,_xlfn.VSTACK('VLookup Lists'!$E$2:$E$17,'VLookup Lists'!$H$2:$H$38,'VLookup Lists'!$J$2:$J$8),0)),1,0)</f>
        <v>0</v>
      </c>
      <c r="N3655" s="1" t="str">
        <f>IFERROR(IF(VLOOKUP($D3655,'VLookup Lists'!$B$11:$C$29,2,FALSE)="FLIP",1,0),"")</f>
        <v/>
      </c>
      <c r="O3655" s="1" t="b">
        <f>ISNUMBER(MATCH($E3655,'VLookup Lists'!$E$2:$E$17,0))</f>
        <v>0</v>
      </c>
    </row>
    <row r="3656" spans="1:15" ht="15" customHeight="1" x14ac:dyDescent="0.2">
      <c r="A3656" s="1" t="str">
        <f t="shared" si="46"/>
        <v/>
      </c>
      <c r="E3656" s="1" t="s">
        <v>352</v>
      </c>
      <c r="F3656" s="38"/>
      <c r="G3656" s="38"/>
      <c r="M3656" s="1">
        <f>IF(ISNUMBER(MATCH(E3656,_xlfn.VSTACK('VLookup Lists'!$E$2:$E$17,'VLookup Lists'!$H$2:$H$38,'VLookup Lists'!$J$2:$J$8),0)),1,0)</f>
        <v>0</v>
      </c>
      <c r="N3656" s="1" t="str">
        <f>IFERROR(IF(VLOOKUP($D3656,'VLookup Lists'!$B$11:$C$29,2,FALSE)="FLIP",1,0),"")</f>
        <v/>
      </c>
      <c r="O3656" s="1" t="b">
        <f>ISNUMBER(MATCH($E3656,'VLookup Lists'!$E$2:$E$17,0))</f>
        <v>0</v>
      </c>
    </row>
    <row r="3657" spans="1:15" ht="15" customHeight="1" x14ac:dyDescent="0.2">
      <c r="A3657" s="1" t="str">
        <f t="shared" si="46"/>
        <v/>
      </c>
      <c r="E3657" s="1" t="s">
        <v>352</v>
      </c>
      <c r="F3657" s="38"/>
      <c r="G3657" s="38"/>
      <c r="M3657" s="1">
        <f>IF(ISNUMBER(MATCH(E3657,_xlfn.VSTACK('VLookup Lists'!$E$2:$E$17,'VLookup Lists'!$H$2:$H$38,'VLookup Lists'!$J$2:$J$8),0)),1,0)</f>
        <v>0</v>
      </c>
      <c r="N3657" s="1" t="str">
        <f>IFERROR(IF(VLOOKUP($D3657,'VLookup Lists'!$B$11:$C$29,2,FALSE)="FLIP",1,0),"")</f>
        <v/>
      </c>
      <c r="O3657" s="1" t="b">
        <f>ISNUMBER(MATCH($E3657,'VLookup Lists'!$E$2:$E$17,0))</f>
        <v>0</v>
      </c>
    </row>
    <row r="3658" spans="1:15" ht="15" customHeight="1" x14ac:dyDescent="0.2">
      <c r="A3658" s="1" t="str">
        <f t="shared" si="46"/>
        <v/>
      </c>
      <c r="E3658" s="1" t="s">
        <v>352</v>
      </c>
      <c r="F3658" s="38"/>
      <c r="G3658" s="38"/>
      <c r="M3658" s="1">
        <f>IF(ISNUMBER(MATCH(E3658,_xlfn.VSTACK('VLookup Lists'!$E$2:$E$17,'VLookup Lists'!$H$2:$H$38,'VLookup Lists'!$J$2:$J$8),0)),1,0)</f>
        <v>0</v>
      </c>
      <c r="N3658" s="1" t="str">
        <f>IFERROR(IF(VLOOKUP($D3658,'VLookup Lists'!$B$11:$C$29,2,FALSE)="FLIP",1,0),"")</f>
        <v/>
      </c>
      <c r="O3658" s="1" t="b">
        <f>ISNUMBER(MATCH($E3658,'VLookup Lists'!$E$2:$E$17,0))</f>
        <v>0</v>
      </c>
    </row>
    <row r="3659" spans="1:15" ht="15" customHeight="1" x14ac:dyDescent="0.2">
      <c r="A3659" s="1" t="str">
        <f t="shared" ref="A3659:A3913" si="47">IF(ISBLANK(B3659),"","ICJIA")</f>
        <v/>
      </c>
      <c r="E3659" s="1" t="s">
        <v>352</v>
      </c>
      <c r="F3659" s="38"/>
      <c r="G3659" s="38"/>
      <c r="M3659" s="1">
        <f>IF(ISNUMBER(MATCH(E3659,_xlfn.VSTACK('VLookup Lists'!$E$2:$E$17,'VLookup Lists'!$H$2:$H$38,'VLookup Lists'!$J$2:$J$8),0)),1,0)</f>
        <v>0</v>
      </c>
      <c r="N3659" s="1" t="str">
        <f>IFERROR(IF(VLOOKUP($D3659,'VLookup Lists'!$B$11:$C$29,2,FALSE)="FLIP",1,0),"")</f>
        <v/>
      </c>
      <c r="O3659" s="1" t="b">
        <f>ISNUMBER(MATCH($E3659,'VLookup Lists'!$E$2:$E$17,0))</f>
        <v>0</v>
      </c>
    </row>
    <row r="3660" spans="1:15" ht="15" customHeight="1" x14ac:dyDescent="0.2">
      <c r="A3660" s="1" t="str">
        <f t="shared" si="47"/>
        <v/>
      </c>
      <c r="E3660" s="1" t="s">
        <v>352</v>
      </c>
      <c r="F3660" s="38"/>
      <c r="G3660" s="38"/>
      <c r="M3660" s="1">
        <f>IF(ISNUMBER(MATCH(E3660,_xlfn.VSTACK('VLookup Lists'!$E$2:$E$17,'VLookup Lists'!$H$2:$H$38,'VLookup Lists'!$J$2:$J$8),0)),1,0)</f>
        <v>0</v>
      </c>
      <c r="N3660" s="1" t="str">
        <f>IFERROR(IF(VLOOKUP($D3660,'VLookup Lists'!$B$11:$C$29,2,FALSE)="FLIP",1,0),"")</f>
        <v/>
      </c>
      <c r="O3660" s="1" t="b">
        <f>ISNUMBER(MATCH($E3660,'VLookup Lists'!$E$2:$E$17,0))</f>
        <v>0</v>
      </c>
    </row>
    <row r="3661" spans="1:15" ht="15" customHeight="1" x14ac:dyDescent="0.2">
      <c r="A3661" s="1" t="str">
        <f t="shared" si="47"/>
        <v/>
      </c>
      <c r="E3661" s="1" t="s">
        <v>352</v>
      </c>
      <c r="F3661" s="38"/>
      <c r="G3661" s="38"/>
      <c r="M3661" s="1">
        <f>IF(ISNUMBER(MATCH(E3661,_xlfn.VSTACK('VLookup Lists'!$E$2:$E$17,'VLookup Lists'!$H$2:$H$38,'VLookup Lists'!$J$2:$J$8),0)),1,0)</f>
        <v>0</v>
      </c>
      <c r="N3661" s="1" t="str">
        <f>IFERROR(IF(VLOOKUP($D3661,'VLookup Lists'!$B$11:$C$29,2,FALSE)="FLIP",1,0),"")</f>
        <v/>
      </c>
      <c r="O3661" s="1" t="b">
        <f>ISNUMBER(MATCH($E3661,'VLookup Lists'!$E$2:$E$17,0))</f>
        <v>0</v>
      </c>
    </row>
    <row r="3662" spans="1:15" ht="15" customHeight="1" x14ac:dyDescent="0.2">
      <c r="A3662" s="1" t="str">
        <f t="shared" si="47"/>
        <v/>
      </c>
      <c r="E3662" s="1" t="s">
        <v>352</v>
      </c>
      <c r="F3662" s="38"/>
      <c r="G3662" s="38"/>
      <c r="M3662" s="1">
        <f>IF(ISNUMBER(MATCH(E3662,_xlfn.VSTACK('VLookup Lists'!$E$2:$E$17,'VLookup Lists'!$H$2:$H$38,'VLookup Lists'!$J$2:$J$8),0)),1,0)</f>
        <v>0</v>
      </c>
      <c r="N3662" s="1" t="str">
        <f>IFERROR(IF(VLOOKUP($D3662,'VLookup Lists'!$B$11:$C$29,2,FALSE)="FLIP",1,0),"")</f>
        <v/>
      </c>
      <c r="O3662" s="1" t="b">
        <f>ISNUMBER(MATCH($E3662,'VLookup Lists'!$E$2:$E$17,0))</f>
        <v>0</v>
      </c>
    </row>
    <row r="3663" spans="1:15" ht="15" customHeight="1" x14ac:dyDescent="0.2">
      <c r="A3663" s="1" t="str">
        <f t="shared" si="47"/>
        <v/>
      </c>
      <c r="E3663" s="1" t="s">
        <v>352</v>
      </c>
      <c r="F3663" s="38"/>
      <c r="G3663" s="38"/>
      <c r="M3663" s="1">
        <f>IF(ISNUMBER(MATCH(E3663,_xlfn.VSTACK('VLookup Lists'!$E$2:$E$17,'VLookup Lists'!$H$2:$H$38,'VLookup Lists'!$J$2:$J$8),0)),1,0)</f>
        <v>0</v>
      </c>
      <c r="N3663" s="1" t="str">
        <f>IFERROR(IF(VLOOKUP($D3663,'VLookup Lists'!$B$11:$C$29,2,FALSE)="FLIP",1,0),"")</f>
        <v/>
      </c>
      <c r="O3663" s="1" t="b">
        <f>ISNUMBER(MATCH($E3663,'VLookup Lists'!$E$2:$E$17,0))</f>
        <v>0</v>
      </c>
    </row>
    <row r="3664" spans="1:15" ht="15" customHeight="1" x14ac:dyDescent="0.2">
      <c r="A3664" s="1" t="str">
        <f t="shared" si="47"/>
        <v/>
      </c>
      <c r="E3664" s="1" t="s">
        <v>352</v>
      </c>
      <c r="F3664" s="38"/>
      <c r="G3664" s="38"/>
      <c r="M3664" s="1">
        <f>IF(ISNUMBER(MATCH(E3664,_xlfn.VSTACK('VLookup Lists'!$E$2:$E$17,'VLookup Lists'!$H$2:$H$38,'VLookup Lists'!$J$2:$J$8),0)),1,0)</f>
        <v>0</v>
      </c>
      <c r="N3664" s="1" t="str">
        <f>IFERROR(IF(VLOOKUP($D3664,'VLookup Lists'!$B$11:$C$29,2,FALSE)="FLIP",1,0),"")</f>
        <v/>
      </c>
      <c r="O3664" s="1" t="b">
        <f>ISNUMBER(MATCH($E3664,'VLookup Lists'!$E$2:$E$17,0))</f>
        <v>0</v>
      </c>
    </row>
    <row r="3665" spans="1:15" ht="15" customHeight="1" x14ac:dyDescent="0.2">
      <c r="A3665" s="1" t="str">
        <f t="shared" si="47"/>
        <v/>
      </c>
      <c r="E3665" s="1" t="s">
        <v>352</v>
      </c>
      <c r="F3665" s="38"/>
      <c r="G3665" s="38"/>
      <c r="M3665" s="1">
        <f>IF(ISNUMBER(MATCH(E3665,_xlfn.VSTACK('VLookup Lists'!$E$2:$E$17,'VLookup Lists'!$H$2:$H$38,'VLookup Lists'!$J$2:$J$8),0)),1,0)</f>
        <v>0</v>
      </c>
      <c r="N3665" s="1" t="str">
        <f>IFERROR(IF(VLOOKUP($D3665,'VLookup Lists'!$B$11:$C$29,2,FALSE)="FLIP",1,0),"")</f>
        <v/>
      </c>
      <c r="O3665" s="1" t="b">
        <f>ISNUMBER(MATCH($E3665,'VLookup Lists'!$E$2:$E$17,0))</f>
        <v>0</v>
      </c>
    </row>
    <row r="3666" spans="1:15" ht="15" customHeight="1" x14ac:dyDescent="0.2">
      <c r="A3666" s="1" t="str">
        <f t="shared" si="47"/>
        <v/>
      </c>
      <c r="E3666" s="1" t="s">
        <v>352</v>
      </c>
      <c r="F3666" s="38"/>
      <c r="G3666" s="38"/>
      <c r="M3666" s="1">
        <f>IF(ISNUMBER(MATCH(E3666,_xlfn.VSTACK('VLookup Lists'!$E$2:$E$17,'VLookup Lists'!$H$2:$H$38,'VLookup Lists'!$J$2:$J$8),0)),1,0)</f>
        <v>0</v>
      </c>
      <c r="N3666" s="1" t="str">
        <f>IFERROR(IF(VLOOKUP($D3666,'VLookup Lists'!$B$11:$C$29,2,FALSE)="FLIP",1,0),"")</f>
        <v/>
      </c>
      <c r="O3666" s="1" t="b">
        <f>ISNUMBER(MATCH($E3666,'VLookup Lists'!$E$2:$E$17,0))</f>
        <v>0</v>
      </c>
    </row>
    <row r="3667" spans="1:15" ht="15" customHeight="1" x14ac:dyDescent="0.2">
      <c r="A3667" s="1" t="str">
        <f t="shared" si="47"/>
        <v/>
      </c>
      <c r="E3667" s="1" t="s">
        <v>352</v>
      </c>
      <c r="F3667" s="38"/>
      <c r="G3667" s="38"/>
      <c r="M3667" s="1">
        <f>IF(ISNUMBER(MATCH(E3667,_xlfn.VSTACK('VLookup Lists'!$E$2:$E$17,'VLookup Lists'!$H$2:$H$38,'VLookup Lists'!$J$2:$J$8),0)),1,0)</f>
        <v>0</v>
      </c>
      <c r="N3667" s="1" t="str">
        <f>IFERROR(IF(VLOOKUP($D3667,'VLookup Lists'!$B$11:$C$29,2,FALSE)="FLIP",1,0),"")</f>
        <v/>
      </c>
      <c r="O3667" s="1" t="b">
        <f>ISNUMBER(MATCH($E3667,'VLookup Lists'!$E$2:$E$17,0))</f>
        <v>0</v>
      </c>
    </row>
    <row r="3668" spans="1:15" ht="15" customHeight="1" x14ac:dyDescent="0.2">
      <c r="A3668" s="1" t="str">
        <f t="shared" si="47"/>
        <v/>
      </c>
      <c r="E3668" s="1" t="s">
        <v>352</v>
      </c>
      <c r="F3668" s="38"/>
      <c r="G3668" s="38"/>
      <c r="M3668" s="1">
        <f>IF(ISNUMBER(MATCH(E3668,_xlfn.VSTACK('VLookup Lists'!$E$2:$E$17,'VLookup Lists'!$H$2:$H$38,'VLookup Lists'!$J$2:$J$8),0)),1,0)</f>
        <v>0</v>
      </c>
      <c r="N3668" s="1" t="str">
        <f>IFERROR(IF(VLOOKUP($D3668,'VLookup Lists'!$B$11:$C$29,2,FALSE)="FLIP",1,0),"")</f>
        <v/>
      </c>
      <c r="O3668" s="1" t="b">
        <f>ISNUMBER(MATCH($E3668,'VLookup Lists'!$E$2:$E$17,0))</f>
        <v>0</v>
      </c>
    </row>
    <row r="3669" spans="1:15" ht="15" customHeight="1" x14ac:dyDescent="0.2">
      <c r="A3669" s="1" t="str">
        <f t="shared" si="47"/>
        <v/>
      </c>
      <c r="E3669" s="1" t="s">
        <v>352</v>
      </c>
      <c r="F3669" s="38"/>
      <c r="G3669" s="38"/>
      <c r="M3669" s="1">
        <f>IF(ISNUMBER(MATCH(E3669,_xlfn.VSTACK('VLookup Lists'!$E$2:$E$17,'VLookup Lists'!$H$2:$H$38,'VLookup Lists'!$J$2:$J$8),0)),1,0)</f>
        <v>0</v>
      </c>
      <c r="N3669" s="1" t="str">
        <f>IFERROR(IF(VLOOKUP($D3669,'VLookup Lists'!$B$11:$C$29,2,FALSE)="FLIP",1,0),"")</f>
        <v/>
      </c>
      <c r="O3669" s="1" t="b">
        <f>ISNUMBER(MATCH($E3669,'VLookup Lists'!$E$2:$E$17,0))</f>
        <v>0</v>
      </c>
    </row>
    <row r="3670" spans="1:15" ht="15" customHeight="1" x14ac:dyDescent="0.2">
      <c r="A3670" s="1" t="str">
        <f t="shared" si="47"/>
        <v/>
      </c>
      <c r="E3670" s="1" t="s">
        <v>352</v>
      </c>
      <c r="F3670" s="38"/>
      <c r="G3670" s="38"/>
      <c r="M3670" s="1">
        <f>IF(ISNUMBER(MATCH(E3670,_xlfn.VSTACK('VLookup Lists'!$E$2:$E$17,'VLookup Lists'!$H$2:$H$38,'VLookup Lists'!$J$2:$J$8),0)),1,0)</f>
        <v>0</v>
      </c>
      <c r="N3670" s="1" t="str">
        <f>IFERROR(IF(VLOOKUP($D3670,'VLookup Lists'!$B$11:$C$29,2,FALSE)="FLIP",1,0),"")</f>
        <v/>
      </c>
      <c r="O3670" s="1" t="b">
        <f>ISNUMBER(MATCH($E3670,'VLookup Lists'!$E$2:$E$17,0))</f>
        <v>0</v>
      </c>
    </row>
    <row r="3671" spans="1:15" ht="15" customHeight="1" x14ac:dyDescent="0.2">
      <c r="A3671" s="1" t="str">
        <f t="shared" si="47"/>
        <v/>
      </c>
      <c r="E3671" s="1" t="s">
        <v>352</v>
      </c>
      <c r="F3671" s="38"/>
      <c r="G3671" s="38"/>
      <c r="M3671" s="1">
        <f>IF(ISNUMBER(MATCH(E3671,_xlfn.VSTACK('VLookup Lists'!$E$2:$E$17,'VLookup Lists'!$H$2:$H$38,'VLookup Lists'!$J$2:$J$8),0)),1,0)</f>
        <v>0</v>
      </c>
      <c r="N3671" s="1" t="str">
        <f>IFERROR(IF(VLOOKUP($D3671,'VLookup Lists'!$B$11:$C$29,2,FALSE)="FLIP",1,0),"")</f>
        <v/>
      </c>
      <c r="O3671" s="1" t="b">
        <f>ISNUMBER(MATCH($E3671,'VLookup Lists'!$E$2:$E$17,0))</f>
        <v>0</v>
      </c>
    </row>
    <row r="3672" spans="1:15" ht="15" customHeight="1" x14ac:dyDescent="0.2">
      <c r="A3672" s="1" t="str">
        <f t="shared" si="47"/>
        <v/>
      </c>
      <c r="E3672" s="1" t="s">
        <v>352</v>
      </c>
      <c r="F3672" s="38"/>
      <c r="G3672" s="38"/>
      <c r="M3672" s="1">
        <f>IF(ISNUMBER(MATCH(E3672,_xlfn.VSTACK('VLookup Lists'!$E$2:$E$17,'VLookup Lists'!$H$2:$H$38,'VLookup Lists'!$J$2:$J$8),0)),1,0)</f>
        <v>0</v>
      </c>
      <c r="N3672" s="1" t="str">
        <f>IFERROR(IF(VLOOKUP($D3672,'VLookup Lists'!$B$11:$C$29,2,FALSE)="FLIP",1,0),"")</f>
        <v/>
      </c>
      <c r="O3672" s="1" t="b">
        <f>ISNUMBER(MATCH($E3672,'VLookup Lists'!$E$2:$E$17,0))</f>
        <v>0</v>
      </c>
    </row>
    <row r="3673" spans="1:15" ht="15" customHeight="1" x14ac:dyDescent="0.2">
      <c r="A3673" s="1" t="str">
        <f t="shared" si="47"/>
        <v/>
      </c>
      <c r="E3673" s="1" t="s">
        <v>352</v>
      </c>
      <c r="F3673" s="38"/>
      <c r="G3673" s="38"/>
      <c r="M3673" s="1">
        <f>IF(ISNUMBER(MATCH(E3673,_xlfn.VSTACK('VLookup Lists'!$E$2:$E$17,'VLookup Lists'!$H$2:$H$38,'VLookup Lists'!$J$2:$J$8),0)),1,0)</f>
        <v>0</v>
      </c>
      <c r="N3673" s="1" t="str">
        <f>IFERROR(IF(VLOOKUP($D3673,'VLookup Lists'!$B$11:$C$29,2,FALSE)="FLIP",1,0),"")</f>
        <v/>
      </c>
      <c r="O3673" s="1" t="b">
        <f>ISNUMBER(MATCH($E3673,'VLookup Lists'!$E$2:$E$17,0))</f>
        <v>0</v>
      </c>
    </row>
    <row r="3674" spans="1:15" ht="15" customHeight="1" x14ac:dyDescent="0.2">
      <c r="A3674" s="1" t="str">
        <f t="shared" si="47"/>
        <v/>
      </c>
      <c r="E3674" s="1" t="s">
        <v>352</v>
      </c>
      <c r="F3674" s="38"/>
      <c r="G3674" s="38"/>
      <c r="M3674" s="1">
        <f>IF(ISNUMBER(MATCH(E3674,_xlfn.VSTACK('VLookup Lists'!$E$2:$E$17,'VLookup Lists'!$H$2:$H$38,'VLookup Lists'!$J$2:$J$8),0)),1,0)</f>
        <v>0</v>
      </c>
      <c r="N3674" s="1" t="str">
        <f>IFERROR(IF(VLOOKUP($D3674,'VLookup Lists'!$B$11:$C$29,2,FALSE)="FLIP",1,0),"")</f>
        <v/>
      </c>
      <c r="O3674" s="1" t="b">
        <f>ISNUMBER(MATCH($E3674,'VLookup Lists'!$E$2:$E$17,0))</f>
        <v>0</v>
      </c>
    </row>
    <row r="3675" spans="1:15" ht="15" customHeight="1" x14ac:dyDescent="0.2">
      <c r="A3675" s="1" t="str">
        <f t="shared" si="47"/>
        <v/>
      </c>
      <c r="E3675" s="1" t="s">
        <v>352</v>
      </c>
      <c r="F3675" s="38"/>
      <c r="G3675" s="38"/>
      <c r="M3675" s="1">
        <f>IF(ISNUMBER(MATCH(E3675,_xlfn.VSTACK('VLookup Lists'!$E$2:$E$17,'VLookup Lists'!$H$2:$H$38,'VLookup Lists'!$J$2:$J$8),0)),1,0)</f>
        <v>0</v>
      </c>
      <c r="N3675" s="1" t="str">
        <f>IFERROR(IF(VLOOKUP($D3675,'VLookup Lists'!$B$11:$C$29,2,FALSE)="FLIP",1,0),"")</f>
        <v/>
      </c>
      <c r="O3675" s="1" t="b">
        <f>ISNUMBER(MATCH($E3675,'VLookup Lists'!$E$2:$E$17,0))</f>
        <v>0</v>
      </c>
    </row>
    <row r="3676" spans="1:15" ht="15" customHeight="1" x14ac:dyDescent="0.2">
      <c r="A3676" s="1" t="str">
        <f t="shared" si="47"/>
        <v/>
      </c>
      <c r="E3676" s="1" t="s">
        <v>352</v>
      </c>
      <c r="F3676" s="38"/>
      <c r="G3676" s="38"/>
      <c r="M3676" s="1">
        <f>IF(ISNUMBER(MATCH(E3676,_xlfn.VSTACK('VLookup Lists'!$E$2:$E$17,'VLookup Lists'!$H$2:$H$38,'VLookup Lists'!$J$2:$J$8),0)),1,0)</f>
        <v>0</v>
      </c>
      <c r="N3676" s="1" t="str">
        <f>IFERROR(IF(VLOOKUP($D3676,'VLookup Lists'!$B$11:$C$29,2,FALSE)="FLIP",1,0),"")</f>
        <v/>
      </c>
      <c r="O3676" s="1" t="b">
        <f>ISNUMBER(MATCH($E3676,'VLookup Lists'!$E$2:$E$17,0))</f>
        <v>0</v>
      </c>
    </row>
    <row r="3677" spans="1:15" ht="15" customHeight="1" x14ac:dyDescent="0.2">
      <c r="A3677" s="1" t="str">
        <f t="shared" si="47"/>
        <v/>
      </c>
      <c r="E3677" s="1" t="s">
        <v>352</v>
      </c>
      <c r="F3677" s="38"/>
      <c r="G3677" s="38"/>
      <c r="M3677" s="1">
        <f>IF(ISNUMBER(MATCH(E3677,_xlfn.VSTACK('VLookup Lists'!$E$2:$E$17,'VLookup Lists'!$H$2:$H$38,'VLookup Lists'!$J$2:$J$8),0)),1,0)</f>
        <v>0</v>
      </c>
      <c r="N3677" s="1" t="str">
        <f>IFERROR(IF(VLOOKUP($D3677,'VLookup Lists'!$B$11:$C$29,2,FALSE)="FLIP",1,0),"")</f>
        <v/>
      </c>
      <c r="O3677" s="1" t="b">
        <f>ISNUMBER(MATCH($E3677,'VLookup Lists'!$E$2:$E$17,0))</f>
        <v>0</v>
      </c>
    </row>
    <row r="3678" spans="1:15" ht="15" customHeight="1" x14ac:dyDescent="0.2">
      <c r="A3678" s="1" t="str">
        <f t="shared" si="47"/>
        <v/>
      </c>
      <c r="E3678" s="1" t="s">
        <v>352</v>
      </c>
      <c r="F3678" s="38"/>
      <c r="G3678" s="38"/>
      <c r="M3678" s="1">
        <f>IF(ISNUMBER(MATCH(E3678,_xlfn.VSTACK('VLookup Lists'!$E$2:$E$17,'VLookup Lists'!$H$2:$H$38,'VLookup Lists'!$J$2:$J$8),0)),1,0)</f>
        <v>0</v>
      </c>
      <c r="N3678" s="1" t="str">
        <f>IFERROR(IF(VLOOKUP($D3678,'VLookup Lists'!$B$11:$C$29,2,FALSE)="FLIP",1,0),"")</f>
        <v/>
      </c>
      <c r="O3678" s="1" t="b">
        <f>ISNUMBER(MATCH($E3678,'VLookup Lists'!$E$2:$E$17,0))</f>
        <v>0</v>
      </c>
    </row>
    <row r="3679" spans="1:15" ht="15" customHeight="1" x14ac:dyDescent="0.2">
      <c r="A3679" s="1" t="str">
        <f t="shared" si="47"/>
        <v/>
      </c>
      <c r="E3679" s="1" t="s">
        <v>352</v>
      </c>
      <c r="F3679" s="38"/>
      <c r="G3679" s="38"/>
      <c r="M3679" s="1">
        <f>IF(ISNUMBER(MATCH(E3679,_xlfn.VSTACK('VLookup Lists'!$E$2:$E$17,'VLookup Lists'!$H$2:$H$38,'VLookup Lists'!$J$2:$J$8),0)),1,0)</f>
        <v>0</v>
      </c>
      <c r="N3679" s="1" t="str">
        <f>IFERROR(IF(VLOOKUP($D3679,'VLookup Lists'!$B$11:$C$29,2,FALSE)="FLIP",1,0),"")</f>
        <v/>
      </c>
      <c r="O3679" s="1" t="b">
        <f>ISNUMBER(MATCH($E3679,'VLookup Lists'!$E$2:$E$17,0))</f>
        <v>0</v>
      </c>
    </row>
    <row r="3680" spans="1:15" ht="15" customHeight="1" x14ac:dyDescent="0.2">
      <c r="A3680" s="1" t="str">
        <f t="shared" si="47"/>
        <v/>
      </c>
      <c r="E3680" s="1" t="s">
        <v>352</v>
      </c>
      <c r="F3680" s="38"/>
      <c r="G3680" s="38"/>
      <c r="M3680" s="1">
        <f>IF(ISNUMBER(MATCH(E3680,_xlfn.VSTACK('VLookup Lists'!$E$2:$E$17,'VLookup Lists'!$H$2:$H$38,'VLookup Lists'!$J$2:$J$8),0)),1,0)</f>
        <v>0</v>
      </c>
      <c r="N3680" s="1" t="str">
        <f>IFERROR(IF(VLOOKUP($D3680,'VLookup Lists'!$B$11:$C$29,2,FALSE)="FLIP",1,0),"")</f>
        <v/>
      </c>
      <c r="O3680" s="1" t="b">
        <f>ISNUMBER(MATCH($E3680,'VLookup Lists'!$E$2:$E$17,0))</f>
        <v>0</v>
      </c>
    </row>
    <row r="3681" spans="1:15" ht="15" customHeight="1" x14ac:dyDescent="0.2">
      <c r="A3681" s="1" t="str">
        <f t="shared" si="47"/>
        <v/>
      </c>
      <c r="E3681" s="1" t="s">
        <v>352</v>
      </c>
      <c r="F3681" s="38"/>
      <c r="G3681" s="38"/>
      <c r="M3681" s="1">
        <f>IF(ISNUMBER(MATCH(E3681,_xlfn.VSTACK('VLookup Lists'!$E$2:$E$17,'VLookup Lists'!$H$2:$H$38,'VLookup Lists'!$J$2:$J$8),0)),1,0)</f>
        <v>0</v>
      </c>
      <c r="N3681" s="1" t="str">
        <f>IFERROR(IF(VLOOKUP($D3681,'VLookup Lists'!$B$11:$C$29,2,FALSE)="FLIP",1,0),"")</f>
        <v/>
      </c>
      <c r="O3681" s="1" t="b">
        <f>ISNUMBER(MATCH($E3681,'VLookup Lists'!$E$2:$E$17,0))</f>
        <v>0</v>
      </c>
    </row>
    <row r="3682" spans="1:15" ht="15" customHeight="1" x14ac:dyDescent="0.2">
      <c r="A3682" s="1" t="str">
        <f t="shared" si="47"/>
        <v/>
      </c>
      <c r="E3682" s="1" t="s">
        <v>352</v>
      </c>
      <c r="F3682" s="38"/>
      <c r="G3682" s="38"/>
      <c r="M3682" s="1">
        <f>IF(ISNUMBER(MATCH(E3682,_xlfn.VSTACK('VLookup Lists'!$E$2:$E$17,'VLookup Lists'!$H$2:$H$38,'VLookup Lists'!$J$2:$J$8),0)),1,0)</f>
        <v>0</v>
      </c>
      <c r="N3682" s="1" t="str">
        <f>IFERROR(IF(VLOOKUP($D3682,'VLookup Lists'!$B$11:$C$29,2,FALSE)="FLIP",1,0),"")</f>
        <v/>
      </c>
      <c r="O3682" s="1" t="b">
        <f>ISNUMBER(MATCH($E3682,'VLookup Lists'!$E$2:$E$17,0))</f>
        <v>0</v>
      </c>
    </row>
    <row r="3683" spans="1:15" ht="15" customHeight="1" x14ac:dyDescent="0.2">
      <c r="A3683" s="1" t="str">
        <f t="shared" si="47"/>
        <v/>
      </c>
      <c r="E3683" s="1" t="s">
        <v>352</v>
      </c>
      <c r="F3683" s="38"/>
      <c r="G3683" s="38"/>
      <c r="M3683" s="1">
        <f>IF(ISNUMBER(MATCH(E3683,_xlfn.VSTACK('VLookup Lists'!$E$2:$E$17,'VLookup Lists'!$H$2:$H$38,'VLookup Lists'!$J$2:$J$8),0)),1,0)</f>
        <v>0</v>
      </c>
      <c r="N3683" s="1" t="str">
        <f>IFERROR(IF(VLOOKUP($D3683,'VLookup Lists'!$B$11:$C$29,2,FALSE)="FLIP",1,0),"")</f>
        <v/>
      </c>
      <c r="O3683" s="1" t="b">
        <f>ISNUMBER(MATCH($E3683,'VLookup Lists'!$E$2:$E$17,0))</f>
        <v>0</v>
      </c>
    </row>
    <row r="3684" spans="1:15" ht="15" customHeight="1" x14ac:dyDescent="0.2">
      <c r="A3684" s="1" t="str">
        <f t="shared" si="47"/>
        <v/>
      </c>
      <c r="E3684" s="1" t="s">
        <v>352</v>
      </c>
      <c r="F3684" s="38"/>
      <c r="G3684" s="38"/>
      <c r="M3684" s="1">
        <f>IF(ISNUMBER(MATCH(E3684,_xlfn.VSTACK('VLookup Lists'!$E$2:$E$17,'VLookup Lists'!$H$2:$H$38,'VLookup Lists'!$J$2:$J$8),0)),1,0)</f>
        <v>0</v>
      </c>
      <c r="N3684" s="1" t="str">
        <f>IFERROR(IF(VLOOKUP($D3684,'VLookup Lists'!$B$11:$C$29,2,FALSE)="FLIP",1,0),"")</f>
        <v/>
      </c>
      <c r="O3684" s="1" t="b">
        <f>ISNUMBER(MATCH($E3684,'VLookup Lists'!$E$2:$E$17,0))</f>
        <v>0</v>
      </c>
    </row>
    <row r="3685" spans="1:15" ht="15" customHeight="1" x14ac:dyDescent="0.2">
      <c r="A3685" s="1" t="str">
        <f t="shared" si="47"/>
        <v/>
      </c>
      <c r="E3685" s="1" t="s">
        <v>352</v>
      </c>
      <c r="F3685" s="38"/>
      <c r="G3685" s="38"/>
      <c r="M3685" s="1">
        <f>IF(ISNUMBER(MATCH(E3685,_xlfn.VSTACK('VLookup Lists'!$E$2:$E$17,'VLookup Lists'!$H$2:$H$38,'VLookup Lists'!$J$2:$J$8),0)),1,0)</f>
        <v>0</v>
      </c>
      <c r="N3685" s="1" t="str">
        <f>IFERROR(IF(VLOOKUP($D3685,'VLookup Lists'!$B$11:$C$29,2,FALSE)="FLIP",1,0),"")</f>
        <v/>
      </c>
      <c r="O3685" s="1" t="b">
        <f>ISNUMBER(MATCH($E3685,'VLookup Lists'!$E$2:$E$17,0))</f>
        <v>0</v>
      </c>
    </row>
    <row r="3686" spans="1:15" ht="15" customHeight="1" x14ac:dyDescent="0.2">
      <c r="A3686" s="1" t="str">
        <f t="shared" si="47"/>
        <v/>
      </c>
      <c r="E3686" s="1" t="s">
        <v>352</v>
      </c>
      <c r="F3686" s="38"/>
      <c r="G3686" s="38"/>
      <c r="M3686" s="1">
        <f>IF(ISNUMBER(MATCH(E3686,_xlfn.VSTACK('VLookup Lists'!$E$2:$E$17,'VLookup Lists'!$H$2:$H$38,'VLookup Lists'!$J$2:$J$8),0)),1,0)</f>
        <v>0</v>
      </c>
      <c r="N3686" s="1" t="str">
        <f>IFERROR(IF(VLOOKUP($D3686,'VLookup Lists'!$B$11:$C$29,2,FALSE)="FLIP",1,0),"")</f>
        <v/>
      </c>
      <c r="O3686" s="1" t="b">
        <f>ISNUMBER(MATCH($E3686,'VLookup Lists'!$E$2:$E$17,0))</f>
        <v>0</v>
      </c>
    </row>
    <row r="3687" spans="1:15" ht="15" customHeight="1" x14ac:dyDescent="0.2">
      <c r="A3687" s="1" t="str">
        <f t="shared" si="47"/>
        <v/>
      </c>
      <c r="E3687" s="1" t="s">
        <v>352</v>
      </c>
      <c r="F3687" s="38"/>
      <c r="G3687" s="38"/>
      <c r="M3687" s="1">
        <f>IF(ISNUMBER(MATCH(E3687,_xlfn.VSTACK('VLookup Lists'!$E$2:$E$17,'VLookup Lists'!$H$2:$H$38,'VLookup Lists'!$J$2:$J$8),0)),1,0)</f>
        <v>0</v>
      </c>
      <c r="N3687" s="1" t="str">
        <f>IFERROR(IF(VLOOKUP($D3687,'VLookup Lists'!$B$11:$C$29,2,FALSE)="FLIP",1,0),"")</f>
        <v/>
      </c>
      <c r="O3687" s="1" t="b">
        <f>ISNUMBER(MATCH($E3687,'VLookup Lists'!$E$2:$E$17,0))</f>
        <v>0</v>
      </c>
    </row>
    <row r="3688" spans="1:15" ht="15" customHeight="1" x14ac:dyDescent="0.2">
      <c r="A3688" s="1" t="str">
        <f t="shared" si="47"/>
        <v/>
      </c>
      <c r="E3688" s="1" t="s">
        <v>352</v>
      </c>
      <c r="F3688" s="38"/>
      <c r="G3688" s="38"/>
      <c r="M3688" s="1">
        <f>IF(ISNUMBER(MATCH(E3688,_xlfn.VSTACK('VLookup Lists'!$E$2:$E$17,'VLookup Lists'!$H$2:$H$38,'VLookup Lists'!$J$2:$J$8),0)),1,0)</f>
        <v>0</v>
      </c>
      <c r="N3688" s="1" t="str">
        <f>IFERROR(IF(VLOOKUP($D3688,'VLookup Lists'!$B$11:$C$29,2,FALSE)="FLIP",1,0),"")</f>
        <v/>
      </c>
      <c r="O3688" s="1" t="b">
        <f>ISNUMBER(MATCH($E3688,'VLookup Lists'!$E$2:$E$17,0))</f>
        <v>0</v>
      </c>
    </row>
    <row r="3689" spans="1:15" ht="15" customHeight="1" x14ac:dyDescent="0.2">
      <c r="A3689" s="1" t="str">
        <f t="shared" si="47"/>
        <v/>
      </c>
      <c r="E3689" s="1" t="s">
        <v>352</v>
      </c>
      <c r="F3689" s="38"/>
      <c r="G3689" s="38"/>
      <c r="M3689" s="1">
        <f>IF(ISNUMBER(MATCH(E3689,_xlfn.VSTACK('VLookup Lists'!$E$2:$E$17,'VLookup Lists'!$H$2:$H$38,'VLookup Lists'!$J$2:$J$8),0)),1,0)</f>
        <v>0</v>
      </c>
      <c r="N3689" s="1" t="str">
        <f>IFERROR(IF(VLOOKUP($D3689,'VLookup Lists'!$B$11:$C$29,2,FALSE)="FLIP",1,0),"")</f>
        <v/>
      </c>
      <c r="O3689" s="1" t="b">
        <f>ISNUMBER(MATCH($E3689,'VLookup Lists'!$E$2:$E$17,0))</f>
        <v>0</v>
      </c>
    </row>
    <row r="3690" spans="1:15" ht="15" customHeight="1" x14ac:dyDescent="0.2">
      <c r="A3690" s="1" t="str">
        <f t="shared" si="47"/>
        <v/>
      </c>
      <c r="E3690" s="1" t="s">
        <v>352</v>
      </c>
      <c r="F3690" s="38"/>
      <c r="G3690" s="38"/>
      <c r="M3690" s="1">
        <f>IF(ISNUMBER(MATCH(E3690,_xlfn.VSTACK('VLookup Lists'!$E$2:$E$17,'VLookup Lists'!$H$2:$H$38,'VLookup Lists'!$J$2:$J$8),0)),1,0)</f>
        <v>0</v>
      </c>
      <c r="N3690" s="1" t="str">
        <f>IFERROR(IF(VLOOKUP($D3690,'VLookup Lists'!$B$11:$C$29,2,FALSE)="FLIP",1,0),"")</f>
        <v/>
      </c>
      <c r="O3690" s="1" t="b">
        <f>ISNUMBER(MATCH($E3690,'VLookup Lists'!$E$2:$E$17,0))</f>
        <v>0</v>
      </c>
    </row>
    <row r="3691" spans="1:15" ht="15" customHeight="1" x14ac:dyDescent="0.2">
      <c r="A3691" s="1" t="str">
        <f t="shared" si="47"/>
        <v/>
      </c>
      <c r="E3691" s="1" t="s">
        <v>352</v>
      </c>
      <c r="F3691" s="38"/>
      <c r="G3691" s="38"/>
      <c r="M3691" s="1">
        <f>IF(ISNUMBER(MATCH(E3691,_xlfn.VSTACK('VLookup Lists'!$E$2:$E$17,'VLookup Lists'!$H$2:$H$38,'VLookup Lists'!$J$2:$J$8),0)),1,0)</f>
        <v>0</v>
      </c>
      <c r="N3691" s="1" t="str">
        <f>IFERROR(IF(VLOOKUP($D3691,'VLookup Lists'!$B$11:$C$29,2,FALSE)="FLIP",1,0),"")</f>
        <v/>
      </c>
      <c r="O3691" s="1" t="b">
        <f>ISNUMBER(MATCH($E3691,'VLookup Lists'!$E$2:$E$17,0))</f>
        <v>0</v>
      </c>
    </row>
    <row r="3692" spans="1:15" ht="15" customHeight="1" x14ac:dyDescent="0.2">
      <c r="A3692" s="1" t="str">
        <f t="shared" si="47"/>
        <v/>
      </c>
      <c r="E3692" s="1" t="s">
        <v>352</v>
      </c>
      <c r="F3692" s="38"/>
      <c r="G3692" s="38"/>
      <c r="M3692" s="1">
        <f>IF(ISNUMBER(MATCH(E3692,_xlfn.VSTACK('VLookup Lists'!$E$2:$E$17,'VLookup Lists'!$H$2:$H$38,'VLookup Lists'!$J$2:$J$8),0)),1,0)</f>
        <v>0</v>
      </c>
      <c r="N3692" s="1" t="str">
        <f>IFERROR(IF(VLOOKUP($D3692,'VLookup Lists'!$B$11:$C$29,2,FALSE)="FLIP",1,0),"")</f>
        <v/>
      </c>
      <c r="O3692" s="1" t="b">
        <f>ISNUMBER(MATCH($E3692,'VLookup Lists'!$E$2:$E$17,0))</f>
        <v>0</v>
      </c>
    </row>
    <row r="3693" spans="1:15" ht="15" customHeight="1" x14ac:dyDescent="0.2">
      <c r="A3693" s="1" t="str">
        <f t="shared" si="47"/>
        <v/>
      </c>
      <c r="E3693" s="1" t="s">
        <v>352</v>
      </c>
      <c r="F3693" s="38"/>
      <c r="G3693" s="38"/>
      <c r="M3693" s="1">
        <f>IF(ISNUMBER(MATCH(E3693,_xlfn.VSTACK('VLookup Lists'!$E$2:$E$17,'VLookup Lists'!$H$2:$H$38,'VLookup Lists'!$J$2:$J$8),0)),1,0)</f>
        <v>0</v>
      </c>
      <c r="N3693" s="1" t="str">
        <f>IFERROR(IF(VLOOKUP($D3693,'VLookup Lists'!$B$11:$C$29,2,FALSE)="FLIP",1,0),"")</f>
        <v/>
      </c>
      <c r="O3693" s="1" t="b">
        <f>ISNUMBER(MATCH($E3693,'VLookup Lists'!$E$2:$E$17,0))</f>
        <v>0</v>
      </c>
    </row>
    <row r="3694" spans="1:15" ht="15" customHeight="1" x14ac:dyDescent="0.2">
      <c r="A3694" s="1" t="str">
        <f t="shared" si="47"/>
        <v/>
      </c>
      <c r="E3694" s="1" t="s">
        <v>352</v>
      </c>
      <c r="F3694" s="38"/>
      <c r="G3694" s="38"/>
      <c r="M3694" s="1">
        <f>IF(ISNUMBER(MATCH(E3694,_xlfn.VSTACK('VLookup Lists'!$E$2:$E$17,'VLookup Lists'!$H$2:$H$38,'VLookup Lists'!$J$2:$J$8),0)),1,0)</f>
        <v>0</v>
      </c>
      <c r="N3694" s="1" t="str">
        <f>IFERROR(IF(VLOOKUP($D3694,'VLookup Lists'!$B$11:$C$29,2,FALSE)="FLIP",1,0),"")</f>
        <v/>
      </c>
      <c r="O3694" s="1" t="b">
        <f>ISNUMBER(MATCH($E3694,'VLookup Lists'!$E$2:$E$17,0))</f>
        <v>0</v>
      </c>
    </row>
    <row r="3695" spans="1:15" ht="15" customHeight="1" x14ac:dyDescent="0.2">
      <c r="A3695" s="1" t="str">
        <f t="shared" si="47"/>
        <v/>
      </c>
      <c r="E3695" s="1" t="s">
        <v>352</v>
      </c>
      <c r="F3695" s="38"/>
      <c r="G3695" s="38"/>
      <c r="M3695" s="1">
        <f>IF(ISNUMBER(MATCH(E3695,_xlfn.VSTACK('VLookup Lists'!$E$2:$E$17,'VLookup Lists'!$H$2:$H$38,'VLookup Lists'!$J$2:$J$8),0)),1,0)</f>
        <v>0</v>
      </c>
      <c r="N3695" s="1" t="str">
        <f>IFERROR(IF(VLOOKUP($D3695,'VLookup Lists'!$B$11:$C$29,2,FALSE)="FLIP",1,0),"")</f>
        <v/>
      </c>
      <c r="O3695" s="1" t="b">
        <f>ISNUMBER(MATCH($E3695,'VLookup Lists'!$E$2:$E$17,0))</f>
        <v>0</v>
      </c>
    </row>
    <row r="3696" spans="1:15" ht="15" customHeight="1" x14ac:dyDescent="0.2">
      <c r="A3696" s="1" t="str">
        <f t="shared" si="47"/>
        <v/>
      </c>
      <c r="E3696" s="1" t="s">
        <v>352</v>
      </c>
      <c r="F3696" s="38"/>
      <c r="G3696" s="38"/>
      <c r="M3696" s="1">
        <f>IF(ISNUMBER(MATCH(E3696,_xlfn.VSTACK('VLookup Lists'!$E$2:$E$17,'VLookup Lists'!$H$2:$H$38,'VLookup Lists'!$J$2:$J$8),0)),1,0)</f>
        <v>0</v>
      </c>
      <c r="N3696" s="1" t="str">
        <f>IFERROR(IF(VLOOKUP($D3696,'VLookup Lists'!$B$11:$C$29,2,FALSE)="FLIP",1,0),"")</f>
        <v/>
      </c>
      <c r="O3696" s="1" t="b">
        <f>ISNUMBER(MATCH($E3696,'VLookup Lists'!$E$2:$E$17,0))</f>
        <v>0</v>
      </c>
    </row>
    <row r="3697" spans="1:15" ht="15" customHeight="1" x14ac:dyDescent="0.2">
      <c r="A3697" s="1" t="str">
        <f t="shared" si="47"/>
        <v/>
      </c>
      <c r="E3697" s="1" t="s">
        <v>352</v>
      </c>
      <c r="F3697" s="38"/>
      <c r="G3697" s="38"/>
      <c r="M3697" s="1">
        <f>IF(ISNUMBER(MATCH(E3697,_xlfn.VSTACK('VLookup Lists'!$E$2:$E$17,'VLookup Lists'!$H$2:$H$38,'VLookup Lists'!$J$2:$J$8),0)),1,0)</f>
        <v>0</v>
      </c>
      <c r="N3697" s="1" t="str">
        <f>IFERROR(IF(VLOOKUP($D3697,'VLookup Lists'!$B$11:$C$29,2,FALSE)="FLIP",1,0),"")</f>
        <v/>
      </c>
      <c r="O3697" s="1" t="b">
        <f>ISNUMBER(MATCH($E3697,'VLookup Lists'!$E$2:$E$17,0))</f>
        <v>0</v>
      </c>
    </row>
    <row r="3698" spans="1:15" ht="15" customHeight="1" x14ac:dyDescent="0.2">
      <c r="A3698" s="1" t="str">
        <f t="shared" si="47"/>
        <v/>
      </c>
      <c r="E3698" s="1" t="s">
        <v>352</v>
      </c>
      <c r="F3698" s="38"/>
      <c r="G3698" s="38"/>
      <c r="M3698" s="1">
        <f>IF(ISNUMBER(MATCH(E3698,_xlfn.VSTACK('VLookup Lists'!$E$2:$E$17,'VLookup Lists'!$H$2:$H$38,'VLookup Lists'!$J$2:$J$8),0)),1,0)</f>
        <v>0</v>
      </c>
      <c r="N3698" s="1" t="str">
        <f>IFERROR(IF(VLOOKUP($D3698,'VLookup Lists'!$B$11:$C$29,2,FALSE)="FLIP",1,0),"")</f>
        <v/>
      </c>
      <c r="O3698" s="1" t="b">
        <f>ISNUMBER(MATCH($E3698,'VLookup Lists'!$E$2:$E$17,0))</f>
        <v>0</v>
      </c>
    </row>
    <row r="3699" spans="1:15" ht="15" customHeight="1" x14ac:dyDescent="0.2">
      <c r="A3699" s="1" t="str">
        <f t="shared" si="47"/>
        <v/>
      </c>
      <c r="E3699" s="1" t="s">
        <v>352</v>
      </c>
      <c r="F3699" s="38"/>
      <c r="G3699" s="38"/>
      <c r="M3699" s="1">
        <f>IF(ISNUMBER(MATCH(E3699,_xlfn.VSTACK('VLookup Lists'!$E$2:$E$17,'VLookup Lists'!$H$2:$H$38,'VLookup Lists'!$J$2:$J$8),0)),1,0)</f>
        <v>0</v>
      </c>
      <c r="N3699" s="1" t="str">
        <f>IFERROR(IF(VLOOKUP($D3699,'VLookup Lists'!$B$11:$C$29,2,FALSE)="FLIP",1,0),"")</f>
        <v/>
      </c>
      <c r="O3699" s="1" t="b">
        <f>ISNUMBER(MATCH($E3699,'VLookup Lists'!$E$2:$E$17,0))</f>
        <v>0</v>
      </c>
    </row>
    <row r="3700" spans="1:15" ht="15" customHeight="1" x14ac:dyDescent="0.2">
      <c r="A3700" s="1" t="str">
        <f t="shared" si="47"/>
        <v/>
      </c>
      <c r="E3700" s="1" t="s">
        <v>352</v>
      </c>
      <c r="F3700" s="38"/>
      <c r="G3700" s="38"/>
      <c r="M3700" s="1">
        <f>IF(ISNUMBER(MATCH(E3700,_xlfn.VSTACK('VLookup Lists'!$E$2:$E$17,'VLookup Lists'!$H$2:$H$38,'VLookup Lists'!$J$2:$J$8),0)),1,0)</f>
        <v>0</v>
      </c>
      <c r="N3700" s="1" t="str">
        <f>IFERROR(IF(VLOOKUP($D3700,'VLookup Lists'!$B$11:$C$29,2,FALSE)="FLIP",1,0),"")</f>
        <v/>
      </c>
      <c r="O3700" s="1" t="b">
        <f>ISNUMBER(MATCH($E3700,'VLookup Lists'!$E$2:$E$17,0))</f>
        <v>0</v>
      </c>
    </row>
    <row r="3701" spans="1:15" ht="15" customHeight="1" x14ac:dyDescent="0.2">
      <c r="A3701" s="1" t="str">
        <f t="shared" si="47"/>
        <v/>
      </c>
      <c r="E3701" s="1" t="s">
        <v>352</v>
      </c>
      <c r="F3701" s="38"/>
      <c r="G3701" s="38"/>
      <c r="M3701" s="1">
        <f>IF(ISNUMBER(MATCH(E3701,_xlfn.VSTACK('VLookup Lists'!$E$2:$E$17,'VLookup Lists'!$H$2:$H$38,'VLookup Lists'!$J$2:$J$8),0)),1,0)</f>
        <v>0</v>
      </c>
      <c r="N3701" s="1" t="str">
        <f>IFERROR(IF(VLOOKUP($D3701,'VLookup Lists'!$B$11:$C$29,2,FALSE)="FLIP",1,0),"")</f>
        <v/>
      </c>
      <c r="O3701" s="1" t="b">
        <f>ISNUMBER(MATCH($E3701,'VLookup Lists'!$E$2:$E$17,0))</f>
        <v>0</v>
      </c>
    </row>
    <row r="3702" spans="1:15" ht="15" customHeight="1" x14ac:dyDescent="0.2">
      <c r="A3702" s="1" t="str">
        <f t="shared" si="47"/>
        <v/>
      </c>
      <c r="E3702" s="1" t="s">
        <v>352</v>
      </c>
      <c r="F3702" s="38"/>
      <c r="G3702" s="38"/>
      <c r="M3702" s="1">
        <f>IF(ISNUMBER(MATCH(E3702,_xlfn.VSTACK('VLookup Lists'!$E$2:$E$17,'VLookup Lists'!$H$2:$H$38,'VLookup Lists'!$J$2:$J$8),0)),1,0)</f>
        <v>0</v>
      </c>
      <c r="N3702" s="1" t="str">
        <f>IFERROR(IF(VLOOKUP($D3702,'VLookup Lists'!$B$11:$C$29,2,FALSE)="FLIP",1,0),"")</f>
        <v/>
      </c>
      <c r="O3702" s="1" t="b">
        <f>ISNUMBER(MATCH($E3702,'VLookup Lists'!$E$2:$E$17,0))</f>
        <v>0</v>
      </c>
    </row>
    <row r="3703" spans="1:15" ht="15" customHeight="1" x14ac:dyDescent="0.2">
      <c r="A3703" s="1" t="str">
        <f t="shared" si="47"/>
        <v/>
      </c>
      <c r="E3703" s="1" t="s">
        <v>352</v>
      </c>
      <c r="F3703" s="38"/>
      <c r="G3703" s="38"/>
      <c r="M3703" s="1">
        <f>IF(ISNUMBER(MATCH(E3703,_xlfn.VSTACK('VLookup Lists'!$E$2:$E$17,'VLookup Lists'!$H$2:$H$38,'VLookup Lists'!$J$2:$J$8),0)),1,0)</f>
        <v>0</v>
      </c>
      <c r="N3703" s="1" t="str">
        <f>IFERROR(IF(VLOOKUP($D3703,'VLookup Lists'!$B$11:$C$29,2,FALSE)="FLIP",1,0),"")</f>
        <v/>
      </c>
      <c r="O3703" s="1" t="b">
        <f>ISNUMBER(MATCH($E3703,'VLookup Lists'!$E$2:$E$17,0))</f>
        <v>0</v>
      </c>
    </row>
    <row r="3704" spans="1:15" ht="15" customHeight="1" x14ac:dyDescent="0.2">
      <c r="A3704" s="1" t="str">
        <f t="shared" si="47"/>
        <v/>
      </c>
      <c r="E3704" s="1" t="s">
        <v>352</v>
      </c>
      <c r="F3704" s="38"/>
      <c r="G3704" s="38"/>
      <c r="M3704" s="1">
        <f>IF(ISNUMBER(MATCH(E3704,_xlfn.VSTACK('VLookup Lists'!$E$2:$E$17,'VLookup Lists'!$H$2:$H$38,'VLookup Lists'!$J$2:$J$8),0)),1,0)</f>
        <v>0</v>
      </c>
      <c r="N3704" s="1" t="str">
        <f>IFERROR(IF(VLOOKUP($D3704,'VLookup Lists'!$B$11:$C$29,2,FALSE)="FLIP",1,0),"")</f>
        <v/>
      </c>
      <c r="O3704" s="1" t="b">
        <f>ISNUMBER(MATCH($E3704,'VLookup Lists'!$E$2:$E$17,0))</f>
        <v>0</v>
      </c>
    </row>
    <row r="3705" spans="1:15" ht="15" customHeight="1" x14ac:dyDescent="0.2">
      <c r="A3705" s="1" t="str">
        <f t="shared" si="47"/>
        <v/>
      </c>
      <c r="E3705" s="1" t="s">
        <v>352</v>
      </c>
      <c r="F3705" s="38"/>
      <c r="G3705" s="38"/>
      <c r="M3705" s="1">
        <f>IF(ISNUMBER(MATCH(E3705,_xlfn.VSTACK('VLookup Lists'!$E$2:$E$17,'VLookup Lists'!$H$2:$H$38,'VLookup Lists'!$J$2:$J$8),0)),1,0)</f>
        <v>0</v>
      </c>
      <c r="N3705" s="1" t="str">
        <f>IFERROR(IF(VLOOKUP($D3705,'VLookup Lists'!$B$11:$C$29,2,FALSE)="FLIP",1,0),"")</f>
        <v/>
      </c>
      <c r="O3705" s="1" t="b">
        <f>ISNUMBER(MATCH($E3705,'VLookup Lists'!$E$2:$E$17,0))</f>
        <v>0</v>
      </c>
    </row>
    <row r="3706" spans="1:15" ht="15" customHeight="1" x14ac:dyDescent="0.2">
      <c r="A3706" s="1" t="str">
        <f t="shared" si="47"/>
        <v/>
      </c>
      <c r="E3706" s="1" t="s">
        <v>352</v>
      </c>
      <c r="F3706" s="38"/>
      <c r="G3706" s="38"/>
      <c r="M3706" s="1">
        <f>IF(ISNUMBER(MATCH(E3706,_xlfn.VSTACK('VLookup Lists'!$E$2:$E$17,'VLookup Lists'!$H$2:$H$38,'VLookup Lists'!$J$2:$J$8),0)),1,0)</f>
        <v>0</v>
      </c>
      <c r="N3706" s="1" t="str">
        <f>IFERROR(IF(VLOOKUP($D3706,'VLookup Lists'!$B$11:$C$29,2,FALSE)="FLIP",1,0),"")</f>
        <v/>
      </c>
      <c r="O3706" s="1" t="b">
        <f>ISNUMBER(MATCH($E3706,'VLookup Lists'!$E$2:$E$17,0))</f>
        <v>0</v>
      </c>
    </row>
    <row r="3707" spans="1:15" ht="15" customHeight="1" x14ac:dyDescent="0.2">
      <c r="A3707" s="1" t="str">
        <f t="shared" si="47"/>
        <v/>
      </c>
      <c r="E3707" s="1" t="s">
        <v>352</v>
      </c>
      <c r="F3707" s="38"/>
      <c r="G3707" s="38"/>
      <c r="M3707" s="1">
        <f>IF(ISNUMBER(MATCH(E3707,_xlfn.VSTACK('VLookup Lists'!$E$2:$E$17,'VLookup Lists'!$H$2:$H$38,'VLookup Lists'!$J$2:$J$8),0)),1,0)</f>
        <v>0</v>
      </c>
      <c r="N3707" s="1" t="str">
        <f>IFERROR(IF(VLOOKUP($D3707,'VLookup Lists'!$B$11:$C$29,2,FALSE)="FLIP",1,0),"")</f>
        <v/>
      </c>
      <c r="O3707" s="1" t="b">
        <f>ISNUMBER(MATCH($E3707,'VLookup Lists'!$E$2:$E$17,0))</f>
        <v>0</v>
      </c>
    </row>
    <row r="3708" spans="1:15" ht="15" customHeight="1" x14ac:dyDescent="0.2">
      <c r="A3708" s="1" t="str">
        <f t="shared" si="47"/>
        <v/>
      </c>
      <c r="E3708" s="1" t="s">
        <v>352</v>
      </c>
      <c r="F3708" s="38"/>
      <c r="G3708" s="38"/>
      <c r="M3708" s="1">
        <f>IF(ISNUMBER(MATCH(E3708,_xlfn.VSTACK('VLookup Lists'!$E$2:$E$17,'VLookup Lists'!$H$2:$H$38,'VLookup Lists'!$J$2:$J$8),0)),1,0)</f>
        <v>0</v>
      </c>
      <c r="N3708" s="1" t="str">
        <f>IFERROR(IF(VLOOKUP($D3708,'VLookup Lists'!$B$11:$C$29,2,FALSE)="FLIP",1,0),"")</f>
        <v/>
      </c>
      <c r="O3708" s="1" t="b">
        <f>ISNUMBER(MATCH($E3708,'VLookup Lists'!$E$2:$E$17,0))</f>
        <v>0</v>
      </c>
    </row>
    <row r="3709" spans="1:15" ht="15" customHeight="1" x14ac:dyDescent="0.2">
      <c r="A3709" s="1" t="str">
        <f t="shared" si="47"/>
        <v/>
      </c>
      <c r="E3709" s="1" t="s">
        <v>352</v>
      </c>
      <c r="F3709" s="38"/>
      <c r="G3709" s="38"/>
      <c r="M3709" s="1">
        <f>IF(ISNUMBER(MATCH(E3709,_xlfn.VSTACK('VLookup Lists'!$E$2:$E$17,'VLookup Lists'!$H$2:$H$38,'VLookup Lists'!$J$2:$J$8),0)),1,0)</f>
        <v>0</v>
      </c>
      <c r="N3709" s="1" t="str">
        <f>IFERROR(IF(VLOOKUP($D3709,'VLookup Lists'!$B$11:$C$29,2,FALSE)="FLIP",1,0),"")</f>
        <v/>
      </c>
      <c r="O3709" s="1" t="b">
        <f>ISNUMBER(MATCH($E3709,'VLookup Lists'!$E$2:$E$17,0))</f>
        <v>0</v>
      </c>
    </row>
    <row r="3710" spans="1:15" ht="15" customHeight="1" x14ac:dyDescent="0.2">
      <c r="A3710" s="1" t="str">
        <f t="shared" si="47"/>
        <v/>
      </c>
      <c r="E3710" s="1" t="s">
        <v>352</v>
      </c>
      <c r="F3710" s="38"/>
      <c r="G3710" s="38"/>
      <c r="M3710" s="1">
        <f>IF(ISNUMBER(MATCH(E3710,_xlfn.VSTACK('VLookup Lists'!$E$2:$E$17,'VLookup Lists'!$H$2:$H$38,'VLookup Lists'!$J$2:$J$8),0)),1,0)</f>
        <v>0</v>
      </c>
      <c r="N3710" s="1" t="str">
        <f>IFERROR(IF(VLOOKUP($D3710,'VLookup Lists'!$B$11:$C$29,2,FALSE)="FLIP",1,0),"")</f>
        <v/>
      </c>
      <c r="O3710" s="1" t="b">
        <f>ISNUMBER(MATCH($E3710,'VLookup Lists'!$E$2:$E$17,0))</f>
        <v>0</v>
      </c>
    </row>
    <row r="3711" spans="1:15" ht="15" customHeight="1" x14ac:dyDescent="0.2">
      <c r="A3711" s="1" t="str">
        <f t="shared" si="47"/>
        <v/>
      </c>
      <c r="E3711" s="1" t="s">
        <v>352</v>
      </c>
      <c r="F3711" s="38"/>
      <c r="G3711" s="38"/>
      <c r="M3711" s="1">
        <f>IF(ISNUMBER(MATCH(E3711,_xlfn.VSTACK('VLookup Lists'!$E$2:$E$17,'VLookup Lists'!$H$2:$H$38,'VLookup Lists'!$J$2:$J$8),0)),1,0)</f>
        <v>0</v>
      </c>
      <c r="N3711" s="1" t="str">
        <f>IFERROR(IF(VLOOKUP($D3711,'VLookup Lists'!$B$11:$C$29,2,FALSE)="FLIP",1,0),"")</f>
        <v/>
      </c>
      <c r="O3711" s="1" t="b">
        <f>ISNUMBER(MATCH($E3711,'VLookup Lists'!$E$2:$E$17,0))</f>
        <v>0</v>
      </c>
    </row>
    <row r="3712" spans="1:15" ht="15" customHeight="1" x14ac:dyDescent="0.2">
      <c r="A3712" s="1" t="str">
        <f t="shared" si="47"/>
        <v/>
      </c>
      <c r="E3712" s="1" t="s">
        <v>352</v>
      </c>
      <c r="F3712" s="38"/>
      <c r="G3712" s="38"/>
      <c r="M3712" s="1">
        <f>IF(ISNUMBER(MATCH(E3712,_xlfn.VSTACK('VLookup Lists'!$E$2:$E$17,'VLookup Lists'!$H$2:$H$38,'VLookup Lists'!$J$2:$J$8),0)),1,0)</f>
        <v>0</v>
      </c>
      <c r="N3712" s="1" t="str">
        <f>IFERROR(IF(VLOOKUP($D3712,'VLookup Lists'!$B$11:$C$29,2,FALSE)="FLIP",1,0),"")</f>
        <v/>
      </c>
      <c r="O3712" s="1" t="b">
        <f>ISNUMBER(MATCH($E3712,'VLookup Lists'!$E$2:$E$17,0))</f>
        <v>0</v>
      </c>
    </row>
    <row r="3713" spans="1:15" ht="15" customHeight="1" x14ac:dyDescent="0.2">
      <c r="A3713" s="1" t="str">
        <f t="shared" si="47"/>
        <v/>
      </c>
      <c r="E3713" s="1" t="s">
        <v>352</v>
      </c>
      <c r="F3713" s="38"/>
      <c r="G3713" s="38"/>
      <c r="M3713" s="1">
        <f>IF(ISNUMBER(MATCH(E3713,_xlfn.VSTACK('VLookup Lists'!$E$2:$E$17,'VLookup Lists'!$H$2:$H$38,'VLookup Lists'!$J$2:$J$8),0)),1,0)</f>
        <v>0</v>
      </c>
      <c r="N3713" s="1" t="str">
        <f>IFERROR(IF(VLOOKUP($D3713,'VLookup Lists'!$B$11:$C$29,2,FALSE)="FLIP",1,0),"")</f>
        <v/>
      </c>
      <c r="O3713" s="1" t="b">
        <f>ISNUMBER(MATCH($E3713,'VLookup Lists'!$E$2:$E$17,0))</f>
        <v>0</v>
      </c>
    </row>
    <row r="3714" spans="1:15" ht="15" customHeight="1" x14ac:dyDescent="0.2">
      <c r="A3714" s="1" t="str">
        <f t="shared" si="47"/>
        <v/>
      </c>
      <c r="E3714" s="1" t="s">
        <v>352</v>
      </c>
      <c r="F3714" s="38"/>
      <c r="G3714" s="38"/>
      <c r="M3714" s="1">
        <f>IF(ISNUMBER(MATCH(E3714,_xlfn.VSTACK('VLookup Lists'!$E$2:$E$17,'VLookup Lists'!$H$2:$H$38,'VLookup Lists'!$J$2:$J$8),0)),1,0)</f>
        <v>0</v>
      </c>
      <c r="N3714" s="1" t="str">
        <f>IFERROR(IF(VLOOKUP($D3714,'VLookup Lists'!$B$11:$C$29,2,FALSE)="FLIP",1,0),"")</f>
        <v/>
      </c>
      <c r="O3714" s="1" t="b">
        <f>ISNUMBER(MATCH($E3714,'VLookup Lists'!$E$2:$E$17,0))</f>
        <v>0</v>
      </c>
    </row>
    <row r="3715" spans="1:15" ht="15" customHeight="1" x14ac:dyDescent="0.2">
      <c r="A3715" s="1" t="str">
        <f t="shared" si="47"/>
        <v/>
      </c>
      <c r="E3715" s="1" t="s">
        <v>352</v>
      </c>
      <c r="F3715" s="38"/>
      <c r="G3715" s="38"/>
      <c r="M3715" s="1">
        <f>IF(ISNUMBER(MATCH(E3715,_xlfn.VSTACK('VLookup Lists'!$E$2:$E$17,'VLookup Lists'!$H$2:$H$38,'VLookup Lists'!$J$2:$J$8),0)),1,0)</f>
        <v>0</v>
      </c>
      <c r="N3715" s="1" t="str">
        <f>IFERROR(IF(VLOOKUP($D3715,'VLookup Lists'!$B$11:$C$29,2,FALSE)="FLIP",1,0),"")</f>
        <v/>
      </c>
      <c r="O3715" s="1" t="b">
        <f>ISNUMBER(MATCH($E3715,'VLookup Lists'!$E$2:$E$17,0))</f>
        <v>0</v>
      </c>
    </row>
    <row r="3716" spans="1:15" ht="15" customHeight="1" x14ac:dyDescent="0.2">
      <c r="A3716" s="1" t="str">
        <f t="shared" si="47"/>
        <v/>
      </c>
      <c r="E3716" s="1" t="s">
        <v>352</v>
      </c>
      <c r="F3716" s="38"/>
      <c r="G3716" s="38"/>
      <c r="M3716" s="1">
        <f>IF(ISNUMBER(MATCH(E3716,_xlfn.VSTACK('VLookup Lists'!$E$2:$E$17,'VLookup Lists'!$H$2:$H$38,'VLookup Lists'!$J$2:$J$8),0)),1,0)</f>
        <v>0</v>
      </c>
      <c r="N3716" s="1" t="str">
        <f>IFERROR(IF(VLOOKUP($D3716,'VLookup Lists'!$B$11:$C$29,2,FALSE)="FLIP",1,0),"")</f>
        <v/>
      </c>
      <c r="O3716" s="1" t="b">
        <f>ISNUMBER(MATCH($E3716,'VLookup Lists'!$E$2:$E$17,0))</f>
        <v>0</v>
      </c>
    </row>
    <row r="3717" spans="1:15" ht="15" customHeight="1" x14ac:dyDescent="0.2">
      <c r="A3717" s="1" t="str">
        <f t="shared" si="47"/>
        <v/>
      </c>
      <c r="E3717" s="1" t="s">
        <v>352</v>
      </c>
      <c r="F3717" s="38"/>
      <c r="G3717" s="38"/>
      <c r="M3717" s="1">
        <f>IF(ISNUMBER(MATCH(E3717,_xlfn.VSTACK('VLookup Lists'!$E$2:$E$17,'VLookup Lists'!$H$2:$H$38,'VLookup Lists'!$J$2:$J$8),0)),1,0)</f>
        <v>0</v>
      </c>
      <c r="N3717" s="1" t="str">
        <f>IFERROR(IF(VLOOKUP($D3717,'VLookup Lists'!$B$11:$C$29,2,FALSE)="FLIP",1,0),"")</f>
        <v/>
      </c>
      <c r="O3717" s="1" t="b">
        <f>ISNUMBER(MATCH($E3717,'VLookup Lists'!$E$2:$E$17,0))</f>
        <v>0</v>
      </c>
    </row>
    <row r="3718" spans="1:15" ht="15" customHeight="1" x14ac:dyDescent="0.2">
      <c r="A3718" s="1" t="str">
        <f t="shared" si="47"/>
        <v/>
      </c>
      <c r="E3718" s="1" t="s">
        <v>352</v>
      </c>
      <c r="F3718" s="38"/>
      <c r="G3718" s="38"/>
      <c r="M3718" s="1">
        <f>IF(ISNUMBER(MATCH(E3718,_xlfn.VSTACK('VLookup Lists'!$E$2:$E$17,'VLookup Lists'!$H$2:$H$38,'VLookup Lists'!$J$2:$J$8),0)),1,0)</f>
        <v>0</v>
      </c>
      <c r="N3718" s="1" t="str">
        <f>IFERROR(IF(VLOOKUP($D3718,'VLookup Lists'!$B$11:$C$29,2,FALSE)="FLIP",1,0),"")</f>
        <v/>
      </c>
      <c r="O3718" s="1" t="b">
        <f>ISNUMBER(MATCH($E3718,'VLookup Lists'!$E$2:$E$17,0))</f>
        <v>0</v>
      </c>
    </row>
    <row r="3719" spans="1:15" ht="15" customHeight="1" x14ac:dyDescent="0.2">
      <c r="A3719" s="1" t="str">
        <f t="shared" si="47"/>
        <v/>
      </c>
      <c r="E3719" s="1" t="s">
        <v>352</v>
      </c>
      <c r="F3719" s="38"/>
      <c r="G3719" s="38"/>
      <c r="M3719" s="1">
        <f>IF(ISNUMBER(MATCH(E3719,_xlfn.VSTACK('VLookup Lists'!$E$2:$E$17,'VLookup Lists'!$H$2:$H$38,'VLookup Lists'!$J$2:$J$8),0)),1,0)</f>
        <v>0</v>
      </c>
      <c r="N3719" s="1" t="str">
        <f>IFERROR(IF(VLOOKUP($D3719,'VLookup Lists'!$B$11:$C$29,2,FALSE)="FLIP",1,0),"")</f>
        <v/>
      </c>
      <c r="O3719" s="1" t="b">
        <f>ISNUMBER(MATCH($E3719,'VLookup Lists'!$E$2:$E$17,0))</f>
        <v>0</v>
      </c>
    </row>
    <row r="3720" spans="1:15" ht="15" customHeight="1" x14ac:dyDescent="0.2">
      <c r="A3720" s="1" t="str">
        <f t="shared" si="47"/>
        <v/>
      </c>
      <c r="E3720" s="1" t="s">
        <v>352</v>
      </c>
      <c r="F3720" s="38"/>
      <c r="G3720" s="38"/>
      <c r="M3720" s="1">
        <f>IF(ISNUMBER(MATCH(E3720,_xlfn.VSTACK('VLookup Lists'!$E$2:$E$17,'VLookup Lists'!$H$2:$H$38,'VLookup Lists'!$J$2:$J$8),0)),1,0)</f>
        <v>0</v>
      </c>
      <c r="N3720" s="1" t="str">
        <f>IFERROR(IF(VLOOKUP($D3720,'VLookup Lists'!$B$11:$C$29,2,FALSE)="FLIP",1,0),"")</f>
        <v/>
      </c>
      <c r="O3720" s="1" t="b">
        <f>ISNUMBER(MATCH($E3720,'VLookup Lists'!$E$2:$E$17,0))</f>
        <v>0</v>
      </c>
    </row>
    <row r="3721" spans="1:15" ht="15" customHeight="1" x14ac:dyDescent="0.2">
      <c r="A3721" s="1" t="str">
        <f t="shared" si="47"/>
        <v/>
      </c>
      <c r="E3721" s="1" t="s">
        <v>352</v>
      </c>
      <c r="F3721" s="38"/>
      <c r="G3721" s="38"/>
      <c r="M3721" s="1">
        <f>IF(ISNUMBER(MATCH(E3721,_xlfn.VSTACK('VLookup Lists'!$E$2:$E$17,'VLookup Lists'!$H$2:$H$38,'VLookup Lists'!$J$2:$J$8),0)),1,0)</f>
        <v>0</v>
      </c>
      <c r="N3721" s="1" t="str">
        <f>IFERROR(IF(VLOOKUP($D3721,'VLookup Lists'!$B$11:$C$29,2,FALSE)="FLIP",1,0),"")</f>
        <v/>
      </c>
      <c r="O3721" s="1" t="b">
        <f>ISNUMBER(MATCH($E3721,'VLookup Lists'!$E$2:$E$17,0))</f>
        <v>0</v>
      </c>
    </row>
    <row r="3722" spans="1:15" ht="15" customHeight="1" x14ac:dyDescent="0.2">
      <c r="A3722" s="1" t="str">
        <f t="shared" si="47"/>
        <v/>
      </c>
      <c r="E3722" s="1" t="s">
        <v>352</v>
      </c>
      <c r="F3722" s="38"/>
      <c r="G3722" s="38"/>
      <c r="M3722" s="1">
        <f>IF(ISNUMBER(MATCH(E3722,_xlfn.VSTACK('VLookup Lists'!$E$2:$E$17,'VLookup Lists'!$H$2:$H$38,'VLookup Lists'!$J$2:$J$8),0)),1,0)</f>
        <v>0</v>
      </c>
      <c r="N3722" s="1" t="str">
        <f>IFERROR(IF(VLOOKUP($D3722,'VLookup Lists'!$B$11:$C$29,2,FALSE)="FLIP",1,0),"")</f>
        <v/>
      </c>
      <c r="O3722" s="1" t="b">
        <f>ISNUMBER(MATCH($E3722,'VLookup Lists'!$E$2:$E$17,0))</f>
        <v>0</v>
      </c>
    </row>
    <row r="3723" spans="1:15" ht="15" customHeight="1" x14ac:dyDescent="0.2">
      <c r="A3723" s="1" t="str">
        <f t="shared" si="47"/>
        <v/>
      </c>
      <c r="E3723" s="1" t="s">
        <v>352</v>
      </c>
      <c r="F3723" s="38"/>
      <c r="G3723" s="38"/>
      <c r="M3723" s="1">
        <f>IF(ISNUMBER(MATCH(E3723,_xlfn.VSTACK('VLookup Lists'!$E$2:$E$17,'VLookup Lists'!$H$2:$H$38,'VLookup Lists'!$J$2:$J$8),0)),1,0)</f>
        <v>0</v>
      </c>
      <c r="N3723" s="1" t="str">
        <f>IFERROR(IF(VLOOKUP($D3723,'VLookup Lists'!$B$11:$C$29,2,FALSE)="FLIP",1,0),"")</f>
        <v/>
      </c>
      <c r="O3723" s="1" t="b">
        <f>ISNUMBER(MATCH($E3723,'VLookup Lists'!$E$2:$E$17,0))</f>
        <v>0</v>
      </c>
    </row>
    <row r="3724" spans="1:15" ht="15" customHeight="1" x14ac:dyDescent="0.2">
      <c r="A3724" s="1" t="str">
        <f t="shared" si="47"/>
        <v/>
      </c>
      <c r="E3724" s="1" t="s">
        <v>352</v>
      </c>
      <c r="F3724" s="38"/>
      <c r="G3724" s="38"/>
      <c r="M3724" s="1">
        <f>IF(ISNUMBER(MATCH(E3724,_xlfn.VSTACK('VLookup Lists'!$E$2:$E$17,'VLookup Lists'!$H$2:$H$38,'VLookup Lists'!$J$2:$J$8),0)),1,0)</f>
        <v>0</v>
      </c>
      <c r="N3724" s="1" t="str">
        <f>IFERROR(IF(VLOOKUP($D3724,'VLookup Lists'!$B$11:$C$29,2,FALSE)="FLIP",1,0),"")</f>
        <v/>
      </c>
      <c r="O3724" s="1" t="b">
        <f>ISNUMBER(MATCH($E3724,'VLookup Lists'!$E$2:$E$17,0))</f>
        <v>0</v>
      </c>
    </row>
    <row r="3725" spans="1:15" ht="15" customHeight="1" x14ac:dyDescent="0.2">
      <c r="A3725" s="1" t="str">
        <f t="shared" si="47"/>
        <v/>
      </c>
      <c r="E3725" s="1" t="s">
        <v>352</v>
      </c>
      <c r="F3725" s="38"/>
      <c r="G3725" s="38"/>
      <c r="M3725" s="1">
        <f>IF(ISNUMBER(MATCH(E3725,_xlfn.VSTACK('VLookup Lists'!$E$2:$E$17,'VLookup Lists'!$H$2:$H$38,'VLookup Lists'!$J$2:$J$8),0)),1,0)</f>
        <v>0</v>
      </c>
      <c r="N3725" s="1" t="str">
        <f>IFERROR(IF(VLOOKUP($D3725,'VLookup Lists'!$B$11:$C$29,2,FALSE)="FLIP",1,0),"")</f>
        <v/>
      </c>
      <c r="O3725" s="1" t="b">
        <f>ISNUMBER(MATCH($E3725,'VLookup Lists'!$E$2:$E$17,0))</f>
        <v>0</v>
      </c>
    </row>
    <row r="3726" spans="1:15" ht="15" customHeight="1" x14ac:dyDescent="0.2">
      <c r="A3726" s="1" t="str">
        <f t="shared" si="47"/>
        <v/>
      </c>
      <c r="E3726" s="1" t="s">
        <v>352</v>
      </c>
      <c r="F3726" s="38"/>
      <c r="G3726" s="38"/>
      <c r="M3726" s="1">
        <f>IF(ISNUMBER(MATCH(E3726,_xlfn.VSTACK('VLookup Lists'!$E$2:$E$17,'VLookup Lists'!$H$2:$H$38,'VLookup Lists'!$J$2:$J$8),0)),1,0)</f>
        <v>0</v>
      </c>
      <c r="N3726" s="1" t="str">
        <f>IFERROR(IF(VLOOKUP($D3726,'VLookup Lists'!$B$11:$C$29,2,FALSE)="FLIP",1,0),"")</f>
        <v/>
      </c>
      <c r="O3726" s="1" t="b">
        <f>ISNUMBER(MATCH($E3726,'VLookup Lists'!$E$2:$E$17,0))</f>
        <v>0</v>
      </c>
    </row>
    <row r="3727" spans="1:15" ht="15" customHeight="1" x14ac:dyDescent="0.2">
      <c r="A3727" s="1" t="str">
        <f t="shared" si="47"/>
        <v/>
      </c>
      <c r="E3727" s="1" t="s">
        <v>352</v>
      </c>
      <c r="F3727" s="38"/>
      <c r="G3727" s="38"/>
      <c r="M3727" s="1">
        <f>IF(ISNUMBER(MATCH(E3727,_xlfn.VSTACK('VLookup Lists'!$E$2:$E$17,'VLookup Lists'!$H$2:$H$38,'VLookup Lists'!$J$2:$J$8),0)),1,0)</f>
        <v>0</v>
      </c>
      <c r="N3727" s="1" t="str">
        <f>IFERROR(IF(VLOOKUP($D3727,'VLookup Lists'!$B$11:$C$29,2,FALSE)="FLIP",1,0),"")</f>
        <v/>
      </c>
      <c r="O3727" s="1" t="b">
        <f>ISNUMBER(MATCH($E3727,'VLookup Lists'!$E$2:$E$17,0))</f>
        <v>0</v>
      </c>
    </row>
    <row r="3728" spans="1:15" ht="15" customHeight="1" x14ac:dyDescent="0.2">
      <c r="A3728" s="1" t="str">
        <f t="shared" si="47"/>
        <v/>
      </c>
      <c r="E3728" s="1" t="s">
        <v>352</v>
      </c>
      <c r="F3728" s="38"/>
      <c r="G3728" s="38"/>
      <c r="M3728" s="1">
        <f>IF(ISNUMBER(MATCH(E3728,_xlfn.VSTACK('VLookup Lists'!$E$2:$E$17,'VLookup Lists'!$H$2:$H$38,'VLookup Lists'!$J$2:$J$8),0)),1,0)</f>
        <v>0</v>
      </c>
      <c r="N3728" s="1" t="str">
        <f>IFERROR(IF(VLOOKUP($D3728,'VLookup Lists'!$B$11:$C$29,2,FALSE)="FLIP",1,0),"")</f>
        <v/>
      </c>
      <c r="O3728" s="1" t="b">
        <f>ISNUMBER(MATCH($E3728,'VLookup Lists'!$E$2:$E$17,0))</f>
        <v>0</v>
      </c>
    </row>
    <row r="3729" spans="1:15" ht="15" customHeight="1" x14ac:dyDescent="0.2">
      <c r="A3729" s="1" t="str">
        <f t="shared" si="47"/>
        <v/>
      </c>
      <c r="E3729" s="1" t="s">
        <v>352</v>
      </c>
      <c r="F3729" s="38"/>
      <c r="G3729" s="38"/>
      <c r="M3729" s="1">
        <f>IF(ISNUMBER(MATCH(E3729,_xlfn.VSTACK('VLookup Lists'!$E$2:$E$17,'VLookup Lists'!$H$2:$H$38,'VLookup Lists'!$J$2:$J$8),0)),1,0)</f>
        <v>0</v>
      </c>
      <c r="N3729" s="1" t="str">
        <f>IFERROR(IF(VLOOKUP($D3729,'VLookup Lists'!$B$11:$C$29,2,FALSE)="FLIP",1,0),"")</f>
        <v/>
      </c>
      <c r="O3729" s="1" t="b">
        <f>ISNUMBER(MATCH($E3729,'VLookup Lists'!$E$2:$E$17,0))</f>
        <v>0</v>
      </c>
    </row>
    <row r="3730" spans="1:15" ht="15" customHeight="1" x14ac:dyDescent="0.2">
      <c r="A3730" s="1" t="str">
        <f t="shared" si="47"/>
        <v/>
      </c>
      <c r="E3730" s="1" t="s">
        <v>352</v>
      </c>
      <c r="F3730" s="38"/>
      <c r="G3730" s="38"/>
      <c r="M3730" s="1">
        <f>IF(ISNUMBER(MATCH(E3730,_xlfn.VSTACK('VLookup Lists'!$E$2:$E$17,'VLookup Lists'!$H$2:$H$38,'VLookup Lists'!$J$2:$J$8),0)),1,0)</f>
        <v>0</v>
      </c>
      <c r="N3730" s="1" t="str">
        <f>IFERROR(IF(VLOOKUP($D3730,'VLookup Lists'!$B$11:$C$29,2,FALSE)="FLIP",1,0),"")</f>
        <v/>
      </c>
      <c r="O3730" s="1" t="b">
        <f>ISNUMBER(MATCH($E3730,'VLookup Lists'!$E$2:$E$17,0))</f>
        <v>0</v>
      </c>
    </row>
    <row r="3731" spans="1:15" ht="15" customHeight="1" x14ac:dyDescent="0.2">
      <c r="A3731" s="1" t="str">
        <f t="shared" si="47"/>
        <v/>
      </c>
      <c r="E3731" s="1" t="s">
        <v>352</v>
      </c>
      <c r="F3731" s="38"/>
      <c r="G3731" s="38"/>
      <c r="M3731" s="1">
        <f>IF(ISNUMBER(MATCH(E3731,_xlfn.VSTACK('VLookup Lists'!$E$2:$E$17,'VLookup Lists'!$H$2:$H$38,'VLookup Lists'!$J$2:$J$8),0)),1,0)</f>
        <v>0</v>
      </c>
      <c r="N3731" s="1" t="str">
        <f>IFERROR(IF(VLOOKUP($D3731,'VLookup Lists'!$B$11:$C$29,2,FALSE)="FLIP",1,0),"")</f>
        <v/>
      </c>
      <c r="O3731" s="1" t="b">
        <f>ISNUMBER(MATCH($E3731,'VLookup Lists'!$E$2:$E$17,0))</f>
        <v>0</v>
      </c>
    </row>
    <row r="3732" spans="1:15" ht="15" customHeight="1" x14ac:dyDescent="0.2">
      <c r="A3732" s="1" t="str">
        <f t="shared" si="47"/>
        <v/>
      </c>
      <c r="E3732" s="1" t="s">
        <v>352</v>
      </c>
      <c r="F3732" s="38"/>
      <c r="G3732" s="38"/>
      <c r="M3732" s="1">
        <f>IF(ISNUMBER(MATCH(E3732,_xlfn.VSTACK('VLookup Lists'!$E$2:$E$17,'VLookup Lists'!$H$2:$H$38,'VLookup Lists'!$J$2:$J$8),0)),1,0)</f>
        <v>0</v>
      </c>
      <c r="N3732" s="1" t="str">
        <f>IFERROR(IF(VLOOKUP($D3732,'VLookup Lists'!$B$11:$C$29,2,FALSE)="FLIP",1,0),"")</f>
        <v/>
      </c>
      <c r="O3732" s="1" t="b">
        <f>ISNUMBER(MATCH($E3732,'VLookup Lists'!$E$2:$E$17,0))</f>
        <v>0</v>
      </c>
    </row>
    <row r="3733" spans="1:15" ht="15" customHeight="1" x14ac:dyDescent="0.2">
      <c r="A3733" s="1" t="str">
        <f t="shared" si="47"/>
        <v/>
      </c>
      <c r="E3733" s="1" t="s">
        <v>352</v>
      </c>
      <c r="F3733" s="38"/>
      <c r="G3733" s="38"/>
      <c r="M3733" s="1">
        <f>IF(ISNUMBER(MATCH(E3733,_xlfn.VSTACK('VLookup Lists'!$E$2:$E$17,'VLookup Lists'!$H$2:$H$38,'VLookup Lists'!$J$2:$J$8),0)),1,0)</f>
        <v>0</v>
      </c>
      <c r="N3733" s="1" t="str">
        <f>IFERROR(IF(VLOOKUP($D3733,'VLookup Lists'!$B$11:$C$29,2,FALSE)="FLIP",1,0),"")</f>
        <v/>
      </c>
      <c r="O3733" s="1" t="b">
        <f>ISNUMBER(MATCH($E3733,'VLookup Lists'!$E$2:$E$17,0))</f>
        <v>0</v>
      </c>
    </row>
    <row r="3734" spans="1:15" ht="15" customHeight="1" x14ac:dyDescent="0.2">
      <c r="A3734" s="1" t="str">
        <f t="shared" si="47"/>
        <v/>
      </c>
      <c r="E3734" s="1" t="s">
        <v>352</v>
      </c>
      <c r="F3734" s="38"/>
      <c r="G3734" s="38"/>
      <c r="M3734" s="1">
        <f>IF(ISNUMBER(MATCH(E3734,_xlfn.VSTACK('VLookup Lists'!$E$2:$E$17,'VLookup Lists'!$H$2:$H$38,'VLookup Lists'!$J$2:$J$8),0)),1,0)</f>
        <v>0</v>
      </c>
      <c r="N3734" s="1" t="str">
        <f>IFERROR(IF(VLOOKUP($D3734,'VLookup Lists'!$B$11:$C$29,2,FALSE)="FLIP",1,0),"")</f>
        <v/>
      </c>
      <c r="O3734" s="1" t="b">
        <f>ISNUMBER(MATCH($E3734,'VLookup Lists'!$E$2:$E$17,0))</f>
        <v>0</v>
      </c>
    </row>
    <row r="3735" spans="1:15" ht="15" customHeight="1" x14ac:dyDescent="0.2">
      <c r="A3735" s="1" t="str">
        <f t="shared" si="47"/>
        <v/>
      </c>
      <c r="E3735" s="1" t="s">
        <v>352</v>
      </c>
      <c r="F3735" s="38"/>
      <c r="G3735" s="38"/>
      <c r="M3735" s="1">
        <f>IF(ISNUMBER(MATCH(E3735,_xlfn.VSTACK('VLookup Lists'!$E$2:$E$17,'VLookup Lists'!$H$2:$H$38,'VLookup Lists'!$J$2:$J$8),0)),1,0)</f>
        <v>0</v>
      </c>
      <c r="N3735" s="1" t="str">
        <f>IFERROR(IF(VLOOKUP($D3735,'VLookup Lists'!$B$11:$C$29,2,FALSE)="FLIP",1,0),"")</f>
        <v/>
      </c>
      <c r="O3735" s="1" t="b">
        <f>ISNUMBER(MATCH($E3735,'VLookup Lists'!$E$2:$E$17,0))</f>
        <v>0</v>
      </c>
    </row>
    <row r="3736" spans="1:15" ht="15" customHeight="1" x14ac:dyDescent="0.2">
      <c r="A3736" s="1" t="str">
        <f t="shared" si="47"/>
        <v/>
      </c>
      <c r="E3736" s="1" t="s">
        <v>352</v>
      </c>
      <c r="F3736" s="38"/>
      <c r="G3736" s="38"/>
      <c r="M3736" s="1">
        <f>IF(ISNUMBER(MATCH(E3736,_xlfn.VSTACK('VLookup Lists'!$E$2:$E$17,'VLookup Lists'!$H$2:$H$38,'VLookup Lists'!$J$2:$J$8),0)),1,0)</f>
        <v>0</v>
      </c>
      <c r="N3736" s="1" t="str">
        <f>IFERROR(IF(VLOOKUP($D3736,'VLookup Lists'!$B$11:$C$29,2,FALSE)="FLIP",1,0),"")</f>
        <v/>
      </c>
      <c r="O3736" s="1" t="b">
        <f>ISNUMBER(MATCH($E3736,'VLookup Lists'!$E$2:$E$17,0))</f>
        <v>0</v>
      </c>
    </row>
    <row r="3737" spans="1:15" ht="15" customHeight="1" x14ac:dyDescent="0.2">
      <c r="A3737" s="1" t="str">
        <f t="shared" si="47"/>
        <v/>
      </c>
      <c r="E3737" s="1" t="s">
        <v>352</v>
      </c>
      <c r="F3737" s="38"/>
      <c r="G3737" s="38"/>
      <c r="M3737" s="1">
        <f>IF(ISNUMBER(MATCH(E3737,_xlfn.VSTACK('VLookup Lists'!$E$2:$E$17,'VLookup Lists'!$H$2:$H$38,'VLookup Lists'!$J$2:$J$8),0)),1,0)</f>
        <v>0</v>
      </c>
      <c r="N3737" s="1" t="str">
        <f>IFERROR(IF(VLOOKUP($D3737,'VLookup Lists'!$B$11:$C$29,2,FALSE)="FLIP",1,0),"")</f>
        <v/>
      </c>
      <c r="O3737" s="1" t="b">
        <f>ISNUMBER(MATCH($E3737,'VLookup Lists'!$E$2:$E$17,0))</f>
        <v>0</v>
      </c>
    </row>
    <row r="3738" spans="1:15" ht="15" customHeight="1" x14ac:dyDescent="0.2">
      <c r="A3738" s="1" t="str">
        <f t="shared" si="47"/>
        <v/>
      </c>
      <c r="E3738" s="1" t="s">
        <v>352</v>
      </c>
      <c r="F3738" s="38"/>
      <c r="G3738" s="38"/>
      <c r="M3738" s="1">
        <f>IF(ISNUMBER(MATCH(E3738,_xlfn.VSTACK('VLookup Lists'!$E$2:$E$17,'VLookup Lists'!$H$2:$H$38,'VLookup Lists'!$J$2:$J$8),0)),1,0)</f>
        <v>0</v>
      </c>
      <c r="N3738" s="1" t="str">
        <f>IFERROR(IF(VLOOKUP($D3738,'VLookup Lists'!$B$11:$C$29,2,FALSE)="FLIP",1,0),"")</f>
        <v/>
      </c>
      <c r="O3738" s="1" t="b">
        <f>ISNUMBER(MATCH($E3738,'VLookup Lists'!$E$2:$E$17,0))</f>
        <v>0</v>
      </c>
    </row>
    <row r="3739" spans="1:15" ht="15" customHeight="1" x14ac:dyDescent="0.2">
      <c r="A3739" s="1" t="str">
        <f t="shared" si="47"/>
        <v/>
      </c>
      <c r="E3739" s="1" t="s">
        <v>352</v>
      </c>
      <c r="F3739" s="38"/>
      <c r="G3739" s="38"/>
      <c r="M3739" s="1">
        <f>IF(ISNUMBER(MATCH(E3739,_xlfn.VSTACK('VLookup Lists'!$E$2:$E$17,'VLookup Lists'!$H$2:$H$38,'VLookup Lists'!$J$2:$J$8),0)),1,0)</f>
        <v>0</v>
      </c>
      <c r="N3739" s="1" t="str">
        <f>IFERROR(IF(VLOOKUP($D3739,'VLookup Lists'!$B$11:$C$29,2,FALSE)="FLIP",1,0),"")</f>
        <v/>
      </c>
      <c r="O3739" s="1" t="b">
        <f>ISNUMBER(MATCH($E3739,'VLookup Lists'!$E$2:$E$17,0))</f>
        <v>0</v>
      </c>
    </row>
    <row r="3740" spans="1:15" ht="15" customHeight="1" x14ac:dyDescent="0.2">
      <c r="A3740" s="1" t="str">
        <f t="shared" si="47"/>
        <v/>
      </c>
      <c r="E3740" s="1" t="s">
        <v>352</v>
      </c>
      <c r="F3740" s="38"/>
      <c r="G3740" s="38"/>
      <c r="M3740" s="1">
        <f>IF(ISNUMBER(MATCH(E3740,_xlfn.VSTACK('VLookup Lists'!$E$2:$E$17,'VLookup Lists'!$H$2:$H$38,'VLookup Lists'!$J$2:$J$8),0)),1,0)</f>
        <v>0</v>
      </c>
      <c r="N3740" s="1" t="str">
        <f>IFERROR(IF(VLOOKUP($D3740,'VLookup Lists'!$B$11:$C$29,2,FALSE)="FLIP",1,0),"")</f>
        <v/>
      </c>
      <c r="O3740" s="1" t="b">
        <f>ISNUMBER(MATCH($E3740,'VLookup Lists'!$E$2:$E$17,0))</f>
        <v>0</v>
      </c>
    </row>
    <row r="3741" spans="1:15" ht="15" customHeight="1" x14ac:dyDescent="0.2">
      <c r="A3741" s="1" t="str">
        <f t="shared" si="47"/>
        <v/>
      </c>
      <c r="E3741" s="1" t="s">
        <v>352</v>
      </c>
      <c r="F3741" s="38"/>
      <c r="G3741" s="38"/>
      <c r="M3741" s="1">
        <f>IF(ISNUMBER(MATCH(E3741,_xlfn.VSTACK('VLookup Lists'!$E$2:$E$17,'VLookup Lists'!$H$2:$H$38,'VLookup Lists'!$J$2:$J$8),0)),1,0)</f>
        <v>0</v>
      </c>
      <c r="N3741" s="1" t="str">
        <f>IFERROR(IF(VLOOKUP($D3741,'VLookup Lists'!$B$11:$C$29,2,FALSE)="FLIP",1,0),"")</f>
        <v/>
      </c>
      <c r="O3741" s="1" t="b">
        <f>ISNUMBER(MATCH($E3741,'VLookup Lists'!$E$2:$E$17,0))</f>
        <v>0</v>
      </c>
    </row>
    <row r="3742" spans="1:15" ht="15" customHeight="1" x14ac:dyDescent="0.2">
      <c r="A3742" s="1" t="str">
        <f t="shared" si="47"/>
        <v/>
      </c>
      <c r="E3742" s="1" t="s">
        <v>352</v>
      </c>
      <c r="F3742" s="38"/>
      <c r="G3742" s="38"/>
      <c r="M3742" s="1">
        <f>IF(ISNUMBER(MATCH(E3742,_xlfn.VSTACK('VLookup Lists'!$E$2:$E$17,'VLookup Lists'!$H$2:$H$38,'VLookup Lists'!$J$2:$J$8),0)),1,0)</f>
        <v>0</v>
      </c>
      <c r="N3742" s="1" t="str">
        <f>IFERROR(IF(VLOOKUP($D3742,'VLookup Lists'!$B$11:$C$29,2,FALSE)="FLIP",1,0),"")</f>
        <v/>
      </c>
      <c r="O3742" s="1" t="b">
        <f>ISNUMBER(MATCH($E3742,'VLookup Lists'!$E$2:$E$17,0))</f>
        <v>0</v>
      </c>
    </row>
    <row r="3743" spans="1:15" ht="15" customHeight="1" x14ac:dyDescent="0.2">
      <c r="A3743" s="1" t="str">
        <f t="shared" si="47"/>
        <v/>
      </c>
      <c r="E3743" s="1" t="s">
        <v>352</v>
      </c>
      <c r="F3743" s="38"/>
      <c r="G3743" s="38"/>
      <c r="M3743" s="1">
        <f>IF(ISNUMBER(MATCH(E3743,_xlfn.VSTACK('VLookup Lists'!$E$2:$E$17,'VLookup Lists'!$H$2:$H$38,'VLookup Lists'!$J$2:$J$8),0)),1,0)</f>
        <v>0</v>
      </c>
      <c r="N3743" s="1" t="str">
        <f>IFERROR(IF(VLOOKUP($D3743,'VLookup Lists'!$B$11:$C$29,2,FALSE)="FLIP",1,0),"")</f>
        <v/>
      </c>
      <c r="O3743" s="1" t="b">
        <f>ISNUMBER(MATCH($E3743,'VLookup Lists'!$E$2:$E$17,0))</f>
        <v>0</v>
      </c>
    </row>
    <row r="3744" spans="1:15" ht="15" customHeight="1" x14ac:dyDescent="0.2">
      <c r="A3744" s="1" t="str">
        <f t="shared" si="47"/>
        <v/>
      </c>
      <c r="E3744" s="1" t="s">
        <v>352</v>
      </c>
      <c r="F3744" s="38"/>
      <c r="G3744" s="38"/>
      <c r="M3744" s="1">
        <f>IF(ISNUMBER(MATCH(E3744,_xlfn.VSTACK('VLookup Lists'!$E$2:$E$17,'VLookup Lists'!$H$2:$H$38,'VLookup Lists'!$J$2:$J$8),0)),1,0)</f>
        <v>0</v>
      </c>
      <c r="N3744" s="1" t="str">
        <f>IFERROR(IF(VLOOKUP($D3744,'VLookup Lists'!$B$11:$C$29,2,FALSE)="FLIP",1,0),"")</f>
        <v/>
      </c>
      <c r="O3744" s="1" t="b">
        <f>ISNUMBER(MATCH($E3744,'VLookup Lists'!$E$2:$E$17,0))</f>
        <v>0</v>
      </c>
    </row>
    <row r="3745" spans="1:15" ht="15" customHeight="1" x14ac:dyDescent="0.2">
      <c r="A3745" s="1" t="str">
        <f t="shared" si="47"/>
        <v/>
      </c>
      <c r="E3745" s="1" t="s">
        <v>352</v>
      </c>
      <c r="F3745" s="38"/>
      <c r="G3745" s="38"/>
      <c r="M3745" s="1">
        <f>IF(ISNUMBER(MATCH(E3745,_xlfn.VSTACK('VLookup Lists'!$E$2:$E$17,'VLookup Lists'!$H$2:$H$38,'VLookup Lists'!$J$2:$J$8),0)),1,0)</f>
        <v>0</v>
      </c>
      <c r="N3745" s="1" t="str">
        <f>IFERROR(IF(VLOOKUP($D3745,'VLookup Lists'!$B$11:$C$29,2,FALSE)="FLIP",1,0),"")</f>
        <v/>
      </c>
      <c r="O3745" s="1" t="b">
        <f>ISNUMBER(MATCH($E3745,'VLookup Lists'!$E$2:$E$17,0))</f>
        <v>0</v>
      </c>
    </row>
    <row r="3746" spans="1:15" ht="15" customHeight="1" x14ac:dyDescent="0.2">
      <c r="A3746" s="1" t="str">
        <f t="shared" si="47"/>
        <v/>
      </c>
      <c r="E3746" s="1" t="s">
        <v>352</v>
      </c>
      <c r="F3746" s="38"/>
      <c r="G3746" s="38"/>
      <c r="M3746" s="1">
        <f>IF(ISNUMBER(MATCH(E3746,_xlfn.VSTACK('VLookup Lists'!$E$2:$E$17,'VLookup Lists'!$H$2:$H$38,'VLookup Lists'!$J$2:$J$8),0)),1,0)</f>
        <v>0</v>
      </c>
      <c r="N3746" s="1" t="str">
        <f>IFERROR(IF(VLOOKUP($D3746,'VLookup Lists'!$B$11:$C$29,2,FALSE)="FLIP",1,0),"")</f>
        <v/>
      </c>
      <c r="O3746" s="1" t="b">
        <f>ISNUMBER(MATCH($E3746,'VLookup Lists'!$E$2:$E$17,0))</f>
        <v>0</v>
      </c>
    </row>
    <row r="3747" spans="1:15" ht="15" customHeight="1" x14ac:dyDescent="0.2">
      <c r="A3747" s="1" t="str">
        <f t="shared" si="47"/>
        <v/>
      </c>
      <c r="E3747" s="1" t="s">
        <v>352</v>
      </c>
      <c r="F3747" s="38"/>
      <c r="G3747" s="38"/>
      <c r="M3747" s="1">
        <f>IF(ISNUMBER(MATCH(E3747,_xlfn.VSTACK('VLookup Lists'!$E$2:$E$17,'VLookup Lists'!$H$2:$H$38,'VLookup Lists'!$J$2:$J$8),0)),1,0)</f>
        <v>0</v>
      </c>
      <c r="N3747" s="1" t="str">
        <f>IFERROR(IF(VLOOKUP($D3747,'VLookup Lists'!$B$11:$C$29,2,FALSE)="FLIP",1,0),"")</f>
        <v/>
      </c>
      <c r="O3747" s="1" t="b">
        <f>ISNUMBER(MATCH($E3747,'VLookup Lists'!$E$2:$E$17,0))</f>
        <v>0</v>
      </c>
    </row>
    <row r="3748" spans="1:15" ht="15" customHeight="1" x14ac:dyDescent="0.2">
      <c r="A3748" s="1" t="str">
        <f t="shared" si="47"/>
        <v/>
      </c>
      <c r="E3748" s="1" t="s">
        <v>352</v>
      </c>
      <c r="F3748" s="38"/>
      <c r="G3748" s="38"/>
      <c r="M3748" s="1">
        <f>IF(ISNUMBER(MATCH(E3748,_xlfn.VSTACK('VLookup Lists'!$E$2:$E$17,'VLookup Lists'!$H$2:$H$38,'VLookup Lists'!$J$2:$J$8),0)),1,0)</f>
        <v>0</v>
      </c>
      <c r="N3748" s="1" t="str">
        <f>IFERROR(IF(VLOOKUP($D3748,'VLookup Lists'!$B$11:$C$29,2,FALSE)="FLIP",1,0),"")</f>
        <v/>
      </c>
      <c r="O3748" s="1" t="b">
        <f>ISNUMBER(MATCH($E3748,'VLookup Lists'!$E$2:$E$17,0))</f>
        <v>0</v>
      </c>
    </row>
    <row r="3749" spans="1:15" ht="15" customHeight="1" x14ac:dyDescent="0.2">
      <c r="A3749" s="1" t="str">
        <f t="shared" si="47"/>
        <v/>
      </c>
      <c r="E3749" s="1" t="s">
        <v>352</v>
      </c>
      <c r="F3749" s="38"/>
      <c r="G3749" s="38"/>
      <c r="M3749" s="1">
        <f>IF(ISNUMBER(MATCH(E3749,_xlfn.VSTACK('VLookup Lists'!$E$2:$E$17,'VLookup Lists'!$H$2:$H$38,'VLookup Lists'!$J$2:$J$8),0)),1,0)</f>
        <v>0</v>
      </c>
      <c r="N3749" s="1" t="str">
        <f>IFERROR(IF(VLOOKUP($D3749,'VLookup Lists'!$B$11:$C$29,2,FALSE)="FLIP",1,0),"")</f>
        <v/>
      </c>
      <c r="O3749" s="1" t="b">
        <f>ISNUMBER(MATCH($E3749,'VLookup Lists'!$E$2:$E$17,0))</f>
        <v>0</v>
      </c>
    </row>
    <row r="3750" spans="1:15" ht="15" customHeight="1" x14ac:dyDescent="0.2">
      <c r="A3750" s="1" t="str">
        <f t="shared" si="47"/>
        <v/>
      </c>
      <c r="E3750" s="1" t="s">
        <v>352</v>
      </c>
      <c r="F3750" s="38"/>
      <c r="G3750" s="38"/>
      <c r="M3750" s="1">
        <f>IF(ISNUMBER(MATCH(E3750,_xlfn.VSTACK('VLookup Lists'!$E$2:$E$17,'VLookup Lists'!$H$2:$H$38,'VLookup Lists'!$J$2:$J$8),0)),1,0)</f>
        <v>0</v>
      </c>
      <c r="N3750" s="1" t="str">
        <f>IFERROR(IF(VLOOKUP($D3750,'VLookup Lists'!$B$11:$C$29,2,FALSE)="FLIP",1,0),"")</f>
        <v/>
      </c>
      <c r="O3750" s="1" t="b">
        <f>ISNUMBER(MATCH($E3750,'VLookup Lists'!$E$2:$E$17,0))</f>
        <v>0</v>
      </c>
    </row>
    <row r="3751" spans="1:15" ht="15" customHeight="1" x14ac:dyDescent="0.2">
      <c r="A3751" s="1" t="str">
        <f t="shared" si="47"/>
        <v/>
      </c>
      <c r="E3751" s="1" t="s">
        <v>352</v>
      </c>
      <c r="F3751" s="38"/>
      <c r="G3751" s="38"/>
      <c r="M3751" s="1">
        <f>IF(ISNUMBER(MATCH(E3751,_xlfn.VSTACK('VLookup Lists'!$E$2:$E$17,'VLookup Lists'!$H$2:$H$38,'VLookup Lists'!$J$2:$J$8),0)),1,0)</f>
        <v>0</v>
      </c>
      <c r="N3751" s="1" t="str">
        <f>IFERROR(IF(VLOOKUP($D3751,'VLookup Lists'!$B$11:$C$29,2,FALSE)="FLIP",1,0),"")</f>
        <v/>
      </c>
      <c r="O3751" s="1" t="b">
        <f>ISNUMBER(MATCH($E3751,'VLookup Lists'!$E$2:$E$17,0))</f>
        <v>0</v>
      </c>
    </row>
    <row r="3752" spans="1:15" ht="15" customHeight="1" x14ac:dyDescent="0.2">
      <c r="A3752" s="1" t="str">
        <f t="shared" si="47"/>
        <v/>
      </c>
      <c r="E3752" s="1" t="s">
        <v>352</v>
      </c>
      <c r="F3752" s="38"/>
      <c r="G3752" s="38"/>
      <c r="M3752" s="1">
        <f>IF(ISNUMBER(MATCH(E3752,_xlfn.VSTACK('VLookup Lists'!$E$2:$E$17,'VLookup Lists'!$H$2:$H$38,'VLookup Lists'!$J$2:$J$8),0)),1,0)</f>
        <v>0</v>
      </c>
      <c r="N3752" s="1" t="str">
        <f>IFERROR(IF(VLOOKUP($D3752,'VLookup Lists'!$B$11:$C$29,2,FALSE)="FLIP",1,0),"")</f>
        <v/>
      </c>
      <c r="O3752" s="1" t="b">
        <f>ISNUMBER(MATCH($E3752,'VLookup Lists'!$E$2:$E$17,0))</f>
        <v>0</v>
      </c>
    </row>
    <row r="3753" spans="1:15" ht="15" customHeight="1" x14ac:dyDescent="0.2">
      <c r="A3753" s="1" t="str">
        <f t="shared" si="47"/>
        <v/>
      </c>
      <c r="E3753" s="1" t="s">
        <v>352</v>
      </c>
      <c r="F3753" s="38"/>
      <c r="G3753" s="38"/>
      <c r="M3753" s="1">
        <f>IF(ISNUMBER(MATCH(E3753,_xlfn.VSTACK('VLookup Lists'!$E$2:$E$17,'VLookup Lists'!$H$2:$H$38,'VLookup Lists'!$J$2:$J$8),0)),1,0)</f>
        <v>0</v>
      </c>
      <c r="N3753" s="1" t="str">
        <f>IFERROR(IF(VLOOKUP($D3753,'VLookup Lists'!$B$11:$C$29,2,FALSE)="FLIP",1,0),"")</f>
        <v/>
      </c>
      <c r="O3753" s="1" t="b">
        <f>ISNUMBER(MATCH($E3753,'VLookup Lists'!$E$2:$E$17,0))</f>
        <v>0</v>
      </c>
    </row>
    <row r="3754" spans="1:15" ht="15" customHeight="1" x14ac:dyDescent="0.2">
      <c r="A3754" s="1" t="str">
        <f t="shared" si="47"/>
        <v/>
      </c>
      <c r="E3754" s="1" t="s">
        <v>352</v>
      </c>
      <c r="F3754" s="38"/>
      <c r="G3754" s="38"/>
      <c r="M3754" s="1">
        <f>IF(ISNUMBER(MATCH(E3754,_xlfn.VSTACK('VLookup Lists'!$E$2:$E$17,'VLookup Lists'!$H$2:$H$38,'VLookup Lists'!$J$2:$J$8),0)),1,0)</f>
        <v>0</v>
      </c>
      <c r="N3754" s="1" t="str">
        <f>IFERROR(IF(VLOOKUP($D3754,'VLookup Lists'!$B$11:$C$29,2,FALSE)="FLIP",1,0),"")</f>
        <v/>
      </c>
      <c r="O3754" s="1" t="b">
        <f>ISNUMBER(MATCH($E3754,'VLookup Lists'!$E$2:$E$17,0))</f>
        <v>0</v>
      </c>
    </row>
    <row r="3755" spans="1:15" ht="15" customHeight="1" x14ac:dyDescent="0.2">
      <c r="A3755" s="1" t="str">
        <f t="shared" si="47"/>
        <v/>
      </c>
      <c r="E3755" s="1" t="s">
        <v>352</v>
      </c>
      <c r="F3755" s="38"/>
      <c r="G3755" s="38"/>
      <c r="M3755" s="1">
        <f>IF(ISNUMBER(MATCH(E3755,_xlfn.VSTACK('VLookup Lists'!$E$2:$E$17,'VLookup Lists'!$H$2:$H$38,'VLookup Lists'!$J$2:$J$8),0)),1,0)</f>
        <v>0</v>
      </c>
      <c r="N3755" s="1" t="str">
        <f>IFERROR(IF(VLOOKUP($D3755,'VLookup Lists'!$B$11:$C$29,2,FALSE)="FLIP",1,0),"")</f>
        <v/>
      </c>
      <c r="O3755" s="1" t="b">
        <f>ISNUMBER(MATCH($E3755,'VLookup Lists'!$E$2:$E$17,0))</f>
        <v>0</v>
      </c>
    </row>
    <row r="3756" spans="1:15" ht="15" customHeight="1" x14ac:dyDescent="0.2">
      <c r="A3756" s="1" t="str">
        <f t="shared" si="47"/>
        <v/>
      </c>
      <c r="E3756" s="1" t="s">
        <v>352</v>
      </c>
      <c r="F3756" s="38"/>
      <c r="G3756" s="38"/>
      <c r="M3756" s="1">
        <f>IF(ISNUMBER(MATCH(E3756,_xlfn.VSTACK('VLookup Lists'!$E$2:$E$17,'VLookup Lists'!$H$2:$H$38,'VLookup Lists'!$J$2:$J$8),0)),1,0)</f>
        <v>0</v>
      </c>
      <c r="N3756" s="1" t="str">
        <f>IFERROR(IF(VLOOKUP($D3756,'VLookup Lists'!$B$11:$C$29,2,FALSE)="FLIP",1,0),"")</f>
        <v/>
      </c>
      <c r="O3756" s="1" t="b">
        <f>ISNUMBER(MATCH($E3756,'VLookup Lists'!$E$2:$E$17,0))</f>
        <v>0</v>
      </c>
    </row>
    <row r="3757" spans="1:15" ht="15" customHeight="1" x14ac:dyDescent="0.2">
      <c r="A3757" s="1" t="str">
        <f t="shared" si="47"/>
        <v/>
      </c>
      <c r="E3757" s="1" t="s">
        <v>352</v>
      </c>
      <c r="F3757" s="38"/>
      <c r="G3757" s="38"/>
      <c r="M3757" s="1">
        <f>IF(ISNUMBER(MATCH(E3757,_xlfn.VSTACK('VLookup Lists'!$E$2:$E$17,'VLookup Lists'!$H$2:$H$38,'VLookup Lists'!$J$2:$J$8),0)),1,0)</f>
        <v>0</v>
      </c>
      <c r="N3757" s="1" t="str">
        <f>IFERROR(IF(VLOOKUP($D3757,'VLookup Lists'!$B$11:$C$29,2,FALSE)="FLIP",1,0),"")</f>
        <v/>
      </c>
      <c r="O3757" s="1" t="b">
        <f>ISNUMBER(MATCH($E3757,'VLookup Lists'!$E$2:$E$17,0))</f>
        <v>0</v>
      </c>
    </row>
    <row r="3758" spans="1:15" ht="15" customHeight="1" x14ac:dyDescent="0.2">
      <c r="A3758" s="1" t="str">
        <f t="shared" si="47"/>
        <v/>
      </c>
      <c r="E3758" s="1" t="s">
        <v>352</v>
      </c>
      <c r="F3758" s="38"/>
      <c r="G3758" s="38"/>
      <c r="M3758" s="1">
        <f>IF(ISNUMBER(MATCH(E3758,_xlfn.VSTACK('VLookup Lists'!$E$2:$E$17,'VLookup Lists'!$H$2:$H$38,'VLookup Lists'!$J$2:$J$8),0)),1,0)</f>
        <v>0</v>
      </c>
      <c r="N3758" s="1" t="str">
        <f>IFERROR(IF(VLOOKUP($D3758,'VLookup Lists'!$B$11:$C$29,2,FALSE)="FLIP",1,0),"")</f>
        <v/>
      </c>
      <c r="O3758" s="1" t="b">
        <f>ISNUMBER(MATCH($E3758,'VLookup Lists'!$E$2:$E$17,0))</f>
        <v>0</v>
      </c>
    </row>
    <row r="3759" spans="1:15" ht="15" customHeight="1" x14ac:dyDescent="0.2">
      <c r="A3759" s="1" t="str">
        <f t="shared" si="47"/>
        <v/>
      </c>
      <c r="E3759" s="1" t="s">
        <v>352</v>
      </c>
      <c r="F3759" s="38"/>
      <c r="G3759" s="38"/>
      <c r="M3759" s="1">
        <f>IF(ISNUMBER(MATCH(E3759,_xlfn.VSTACK('VLookup Lists'!$E$2:$E$17,'VLookup Lists'!$H$2:$H$38,'VLookup Lists'!$J$2:$J$8),0)),1,0)</f>
        <v>0</v>
      </c>
      <c r="N3759" s="1" t="str">
        <f>IFERROR(IF(VLOOKUP($D3759,'VLookup Lists'!$B$11:$C$29,2,FALSE)="FLIP",1,0),"")</f>
        <v/>
      </c>
      <c r="O3759" s="1" t="b">
        <f>ISNUMBER(MATCH($E3759,'VLookup Lists'!$E$2:$E$17,0))</f>
        <v>0</v>
      </c>
    </row>
    <row r="3760" spans="1:15" ht="15" customHeight="1" x14ac:dyDescent="0.2">
      <c r="A3760" s="1" t="str">
        <f t="shared" si="47"/>
        <v/>
      </c>
      <c r="E3760" s="1" t="s">
        <v>352</v>
      </c>
      <c r="F3760" s="38"/>
      <c r="G3760" s="38"/>
      <c r="M3760" s="1">
        <f>IF(ISNUMBER(MATCH(E3760,_xlfn.VSTACK('VLookup Lists'!$E$2:$E$17,'VLookup Lists'!$H$2:$H$38,'VLookup Lists'!$J$2:$J$8),0)),1,0)</f>
        <v>0</v>
      </c>
      <c r="N3760" s="1" t="str">
        <f>IFERROR(IF(VLOOKUP($D3760,'VLookup Lists'!$B$11:$C$29,2,FALSE)="FLIP",1,0),"")</f>
        <v/>
      </c>
      <c r="O3760" s="1" t="b">
        <f>ISNUMBER(MATCH($E3760,'VLookup Lists'!$E$2:$E$17,0))</f>
        <v>0</v>
      </c>
    </row>
    <row r="3761" spans="1:15" ht="15" customHeight="1" x14ac:dyDescent="0.2">
      <c r="A3761" s="1" t="str">
        <f t="shared" si="47"/>
        <v/>
      </c>
      <c r="E3761" s="1" t="s">
        <v>352</v>
      </c>
      <c r="F3761" s="38"/>
      <c r="G3761" s="38"/>
      <c r="M3761" s="1">
        <f>IF(ISNUMBER(MATCH(E3761,_xlfn.VSTACK('VLookup Lists'!$E$2:$E$17,'VLookup Lists'!$H$2:$H$38,'VLookup Lists'!$J$2:$J$8),0)),1,0)</f>
        <v>0</v>
      </c>
      <c r="N3761" s="1" t="str">
        <f>IFERROR(IF(VLOOKUP($D3761,'VLookup Lists'!$B$11:$C$29,2,FALSE)="FLIP",1,0),"")</f>
        <v/>
      </c>
      <c r="O3761" s="1" t="b">
        <f>ISNUMBER(MATCH($E3761,'VLookup Lists'!$E$2:$E$17,0))</f>
        <v>0</v>
      </c>
    </row>
    <row r="3762" spans="1:15" ht="15" customHeight="1" x14ac:dyDescent="0.2">
      <c r="A3762" s="1" t="str">
        <f t="shared" si="47"/>
        <v/>
      </c>
      <c r="E3762" s="1" t="s">
        <v>352</v>
      </c>
      <c r="F3762" s="38"/>
      <c r="G3762" s="38"/>
      <c r="M3762" s="1">
        <f>IF(ISNUMBER(MATCH(E3762,_xlfn.VSTACK('VLookup Lists'!$E$2:$E$17,'VLookup Lists'!$H$2:$H$38,'VLookup Lists'!$J$2:$J$8),0)),1,0)</f>
        <v>0</v>
      </c>
      <c r="N3762" s="1" t="str">
        <f>IFERROR(IF(VLOOKUP($D3762,'VLookup Lists'!$B$11:$C$29,2,FALSE)="FLIP",1,0),"")</f>
        <v/>
      </c>
      <c r="O3762" s="1" t="b">
        <f>ISNUMBER(MATCH($E3762,'VLookup Lists'!$E$2:$E$17,0))</f>
        <v>0</v>
      </c>
    </row>
    <row r="3763" spans="1:15" ht="15" customHeight="1" x14ac:dyDescent="0.2">
      <c r="A3763" s="1" t="str">
        <f t="shared" si="47"/>
        <v/>
      </c>
      <c r="E3763" s="1" t="s">
        <v>352</v>
      </c>
      <c r="F3763" s="38"/>
      <c r="G3763" s="38"/>
      <c r="M3763" s="1">
        <f>IF(ISNUMBER(MATCH(E3763,_xlfn.VSTACK('VLookup Lists'!$E$2:$E$17,'VLookup Lists'!$H$2:$H$38,'VLookup Lists'!$J$2:$J$8),0)),1,0)</f>
        <v>0</v>
      </c>
      <c r="N3763" s="1" t="str">
        <f>IFERROR(IF(VLOOKUP($D3763,'VLookup Lists'!$B$11:$C$29,2,FALSE)="FLIP",1,0),"")</f>
        <v/>
      </c>
      <c r="O3763" s="1" t="b">
        <f>ISNUMBER(MATCH($E3763,'VLookup Lists'!$E$2:$E$17,0))</f>
        <v>0</v>
      </c>
    </row>
    <row r="3764" spans="1:15" ht="15" customHeight="1" x14ac:dyDescent="0.2">
      <c r="A3764" s="1" t="str">
        <f t="shared" si="47"/>
        <v/>
      </c>
      <c r="E3764" s="1" t="s">
        <v>352</v>
      </c>
      <c r="F3764" s="38"/>
      <c r="G3764" s="38"/>
      <c r="M3764" s="1">
        <f>IF(ISNUMBER(MATCH(E3764,_xlfn.VSTACK('VLookup Lists'!$E$2:$E$17,'VLookup Lists'!$H$2:$H$38,'VLookup Lists'!$J$2:$J$8),0)),1,0)</f>
        <v>0</v>
      </c>
      <c r="N3764" s="1" t="str">
        <f>IFERROR(IF(VLOOKUP($D3764,'VLookup Lists'!$B$11:$C$29,2,FALSE)="FLIP",1,0),"")</f>
        <v/>
      </c>
      <c r="O3764" s="1" t="b">
        <f>ISNUMBER(MATCH($E3764,'VLookup Lists'!$E$2:$E$17,0))</f>
        <v>0</v>
      </c>
    </row>
    <row r="3765" spans="1:15" ht="15" customHeight="1" x14ac:dyDescent="0.2">
      <c r="A3765" s="1" t="str">
        <f t="shared" si="47"/>
        <v/>
      </c>
      <c r="E3765" s="1" t="s">
        <v>352</v>
      </c>
      <c r="F3765" s="38"/>
      <c r="G3765" s="38"/>
      <c r="M3765" s="1">
        <f>IF(ISNUMBER(MATCH(E3765,_xlfn.VSTACK('VLookup Lists'!$E$2:$E$17,'VLookup Lists'!$H$2:$H$38,'VLookup Lists'!$J$2:$J$8),0)),1,0)</f>
        <v>0</v>
      </c>
      <c r="N3765" s="1" t="str">
        <f>IFERROR(IF(VLOOKUP($D3765,'VLookup Lists'!$B$11:$C$29,2,FALSE)="FLIP",1,0),"")</f>
        <v/>
      </c>
      <c r="O3765" s="1" t="b">
        <f>ISNUMBER(MATCH($E3765,'VLookup Lists'!$E$2:$E$17,0))</f>
        <v>0</v>
      </c>
    </row>
    <row r="3766" spans="1:15" ht="15" customHeight="1" x14ac:dyDescent="0.2">
      <c r="A3766" s="1" t="str">
        <f t="shared" si="47"/>
        <v/>
      </c>
      <c r="E3766" s="1" t="s">
        <v>352</v>
      </c>
      <c r="F3766" s="38"/>
      <c r="G3766" s="38"/>
      <c r="M3766" s="1">
        <f>IF(ISNUMBER(MATCH(E3766,_xlfn.VSTACK('VLookup Lists'!$E$2:$E$17,'VLookup Lists'!$H$2:$H$38,'VLookup Lists'!$J$2:$J$8),0)),1,0)</f>
        <v>0</v>
      </c>
      <c r="N3766" s="1" t="str">
        <f>IFERROR(IF(VLOOKUP($D3766,'VLookup Lists'!$B$11:$C$29,2,FALSE)="FLIP",1,0),"")</f>
        <v/>
      </c>
      <c r="O3766" s="1" t="b">
        <f>ISNUMBER(MATCH($E3766,'VLookup Lists'!$E$2:$E$17,0))</f>
        <v>0</v>
      </c>
    </row>
    <row r="3767" spans="1:15" ht="15" customHeight="1" x14ac:dyDescent="0.2">
      <c r="A3767" s="1" t="str">
        <f t="shared" si="47"/>
        <v/>
      </c>
      <c r="E3767" s="1" t="s">
        <v>352</v>
      </c>
      <c r="F3767" s="38"/>
      <c r="G3767" s="38"/>
      <c r="M3767" s="1">
        <f>IF(ISNUMBER(MATCH(E3767,_xlfn.VSTACK('VLookup Lists'!$E$2:$E$17,'VLookup Lists'!$H$2:$H$38,'VLookup Lists'!$J$2:$J$8),0)),1,0)</f>
        <v>0</v>
      </c>
      <c r="N3767" s="1" t="str">
        <f>IFERROR(IF(VLOOKUP($D3767,'VLookup Lists'!$B$11:$C$29,2,FALSE)="FLIP",1,0),"")</f>
        <v/>
      </c>
      <c r="O3767" s="1" t="b">
        <f>ISNUMBER(MATCH($E3767,'VLookup Lists'!$E$2:$E$17,0))</f>
        <v>0</v>
      </c>
    </row>
    <row r="3768" spans="1:15" ht="15" customHeight="1" x14ac:dyDescent="0.2">
      <c r="A3768" s="1" t="str">
        <f t="shared" si="47"/>
        <v/>
      </c>
      <c r="E3768" s="1" t="s">
        <v>352</v>
      </c>
      <c r="F3768" s="38"/>
      <c r="G3768" s="38"/>
      <c r="M3768" s="1">
        <f>IF(ISNUMBER(MATCH(E3768,_xlfn.VSTACK('VLookup Lists'!$E$2:$E$17,'VLookup Lists'!$H$2:$H$38,'VLookup Lists'!$J$2:$J$8),0)),1,0)</f>
        <v>0</v>
      </c>
      <c r="N3768" s="1" t="str">
        <f>IFERROR(IF(VLOOKUP($D3768,'VLookup Lists'!$B$11:$C$29,2,FALSE)="FLIP",1,0),"")</f>
        <v/>
      </c>
      <c r="O3768" s="1" t="b">
        <f>ISNUMBER(MATCH($E3768,'VLookup Lists'!$E$2:$E$17,0))</f>
        <v>0</v>
      </c>
    </row>
    <row r="3769" spans="1:15" ht="15" customHeight="1" x14ac:dyDescent="0.2">
      <c r="A3769" s="1" t="str">
        <f t="shared" si="47"/>
        <v/>
      </c>
      <c r="E3769" s="1" t="s">
        <v>352</v>
      </c>
      <c r="F3769" s="38"/>
      <c r="G3769" s="38"/>
      <c r="M3769" s="1">
        <f>IF(ISNUMBER(MATCH(E3769,_xlfn.VSTACK('VLookup Lists'!$E$2:$E$17,'VLookup Lists'!$H$2:$H$38,'VLookup Lists'!$J$2:$J$8),0)),1,0)</f>
        <v>0</v>
      </c>
      <c r="N3769" s="1" t="str">
        <f>IFERROR(IF(VLOOKUP($D3769,'VLookup Lists'!$B$11:$C$29,2,FALSE)="FLIP",1,0),"")</f>
        <v/>
      </c>
      <c r="O3769" s="1" t="b">
        <f>ISNUMBER(MATCH($E3769,'VLookup Lists'!$E$2:$E$17,0))</f>
        <v>0</v>
      </c>
    </row>
    <row r="3770" spans="1:15" ht="15" customHeight="1" x14ac:dyDescent="0.2">
      <c r="A3770" s="1" t="str">
        <f t="shared" si="47"/>
        <v/>
      </c>
      <c r="E3770" s="1" t="s">
        <v>352</v>
      </c>
      <c r="F3770" s="38"/>
      <c r="G3770" s="38"/>
      <c r="M3770" s="1">
        <f>IF(ISNUMBER(MATCH(E3770,_xlfn.VSTACK('VLookup Lists'!$E$2:$E$17,'VLookup Lists'!$H$2:$H$38,'VLookup Lists'!$J$2:$J$8),0)),1,0)</f>
        <v>0</v>
      </c>
      <c r="N3770" s="1" t="str">
        <f>IFERROR(IF(VLOOKUP($D3770,'VLookup Lists'!$B$11:$C$29,2,FALSE)="FLIP",1,0),"")</f>
        <v/>
      </c>
      <c r="O3770" s="1" t="b">
        <f>ISNUMBER(MATCH($E3770,'VLookup Lists'!$E$2:$E$17,0))</f>
        <v>0</v>
      </c>
    </row>
    <row r="3771" spans="1:15" ht="15" customHeight="1" x14ac:dyDescent="0.2">
      <c r="A3771" s="1" t="str">
        <f t="shared" si="47"/>
        <v/>
      </c>
      <c r="E3771" s="1" t="s">
        <v>352</v>
      </c>
      <c r="F3771" s="38"/>
      <c r="G3771" s="38"/>
      <c r="M3771" s="1">
        <f>IF(ISNUMBER(MATCH(E3771,_xlfn.VSTACK('VLookup Lists'!$E$2:$E$17,'VLookup Lists'!$H$2:$H$38,'VLookup Lists'!$J$2:$J$8),0)),1,0)</f>
        <v>0</v>
      </c>
      <c r="N3771" s="1" t="str">
        <f>IFERROR(IF(VLOOKUP($D3771,'VLookup Lists'!$B$11:$C$29,2,FALSE)="FLIP",1,0),"")</f>
        <v/>
      </c>
      <c r="O3771" s="1" t="b">
        <f>ISNUMBER(MATCH($E3771,'VLookup Lists'!$E$2:$E$17,0))</f>
        <v>0</v>
      </c>
    </row>
    <row r="3772" spans="1:15" ht="15" customHeight="1" x14ac:dyDescent="0.2">
      <c r="A3772" s="1" t="str">
        <f t="shared" si="47"/>
        <v/>
      </c>
      <c r="E3772" s="1" t="s">
        <v>352</v>
      </c>
      <c r="F3772" s="38"/>
      <c r="G3772" s="38"/>
      <c r="M3772" s="1">
        <f>IF(ISNUMBER(MATCH(E3772,_xlfn.VSTACK('VLookup Lists'!$E$2:$E$17,'VLookup Lists'!$H$2:$H$38,'VLookup Lists'!$J$2:$J$8),0)),1,0)</f>
        <v>0</v>
      </c>
      <c r="N3772" s="1" t="str">
        <f>IFERROR(IF(VLOOKUP($D3772,'VLookup Lists'!$B$11:$C$29,2,FALSE)="FLIP",1,0),"")</f>
        <v/>
      </c>
      <c r="O3772" s="1" t="b">
        <f>ISNUMBER(MATCH($E3772,'VLookup Lists'!$E$2:$E$17,0))</f>
        <v>0</v>
      </c>
    </row>
    <row r="3773" spans="1:15" ht="15" customHeight="1" x14ac:dyDescent="0.2">
      <c r="A3773" s="1" t="str">
        <f t="shared" si="47"/>
        <v/>
      </c>
      <c r="E3773" s="1" t="s">
        <v>352</v>
      </c>
      <c r="F3773" s="38"/>
      <c r="G3773" s="38"/>
      <c r="M3773" s="1">
        <f>IF(ISNUMBER(MATCH(E3773,_xlfn.VSTACK('VLookup Lists'!$E$2:$E$17,'VLookup Lists'!$H$2:$H$38,'VLookup Lists'!$J$2:$J$8),0)),1,0)</f>
        <v>0</v>
      </c>
      <c r="N3773" s="1" t="str">
        <f>IFERROR(IF(VLOOKUP($D3773,'VLookup Lists'!$B$11:$C$29,2,FALSE)="FLIP",1,0),"")</f>
        <v/>
      </c>
      <c r="O3773" s="1" t="b">
        <f>ISNUMBER(MATCH($E3773,'VLookup Lists'!$E$2:$E$17,0))</f>
        <v>0</v>
      </c>
    </row>
    <row r="3774" spans="1:15" ht="15" customHeight="1" x14ac:dyDescent="0.2">
      <c r="A3774" s="1" t="str">
        <f t="shared" si="47"/>
        <v/>
      </c>
      <c r="E3774" s="1" t="s">
        <v>352</v>
      </c>
      <c r="F3774" s="38"/>
      <c r="G3774" s="38"/>
      <c r="M3774" s="1">
        <f>IF(ISNUMBER(MATCH(E3774,_xlfn.VSTACK('VLookup Lists'!$E$2:$E$17,'VLookup Lists'!$H$2:$H$38,'VLookup Lists'!$J$2:$J$8),0)),1,0)</f>
        <v>0</v>
      </c>
      <c r="N3774" s="1" t="str">
        <f>IFERROR(IF(VLOOKUP($D3774,'VLookup Lists'!$B$11:$C$29,2,FALSE)="FLIP",1,0),"")</f>
        <v/>
      </c>
      <c r="O3774" s="1" t="b">
        <f>ISNUMBER(MATCH($E3774,'VLookup Lists'!$E$2:$E$17,0))</f>
        <v>0</v>
      </c>
    </row>
    <row r="3775" spans="1:15" ht="15" customHeight="1" x14ac:dyDescent="0.2">
      <c r="A3775" s="1" t="str">
        <f t="shared" si="47"/>
        <v/>
      </c>
      <c r="E3775" s="1" t="s">
        <v>352</v>
      </c>
      <c r="F3775" s="38"/>
      <c r="G3775" s="38"/>
      <c r="M3775" s="1">
        <f>IF(ISNUMBER(MATCH(E3775,_xlfn.VSTACK('VLookup Lists'!$E$2:$E$17,'VLookup Lists'!$H$2:$H$38,'VLookup Lists'!$J$2:$J$8),0)),1,0)</f>
        <v>0</v>
      </c>
      <c r="N3775" s="1" t="str">
        <f>IFERROR(IF(VLOOKUP($D3775,'VLookup Lists'!$B$11:$C$29,2,FALSE)="FLIP",1,0),"")</f>
        <v/>
      </c>
      <c r="O3775" s="1" t="b">
        <f>ISNUMBER(MATCH($E3775,'VLookup Lists'!$E$2:$E$17,0))</f>
        <v>0</v>
      </c>
    </row>
    <row r="3776" spans="1:15" ht="15" customHeight="1" x14ac:dyDescent="0.2">
      <c r="A3776" s="1" t="str">
        <f t="shared" si="47"/>
        <v/>
      </c>
      <c r="E3776" s="1" t="s">
        <v>352</v>
      </c>
      <c r="F3776" s="38"/>
      <c r="G3776" s="38"/>
      <c r="M3776" s="1">
        <f>IF(ISNUMBER(MATCH(E3776,_xlfn.VSTACK('VLookup Lists'!$E$2:$E$17,'VLookup Lists'!$H$2:$H$38,'VLookup Lists'!$J$2:$J$8),0)),1,0)</f>
        <v>0</v>
      </c>
      <c r="N3776" s="1" t="str">
        <f>IFERROR(IF(VLOOKUP($D3776,'VLookup Lists'!$B$11:$C$29,2,FALSE)="FLIP",1,0),"")</f>
        <v/>
      </c>
      <c r="O3776" s="1" t="b">
        <f>ISNUMBER(MATCH($E3776,'VLookup Lists'!$E$2:$E$17,0))</f>
        <v>0</v>
      </c>
    </row>
    <row r="3777" spans="1:15" ht="15" customHeight="1" x14ac:dyDescent="0.2">
      <c r="A3777" s="1" t="str">
        <f t="shared" si="47"/>
        <v/>
      </c>
      <c r="E3777" s="1" t="s">
        <v>352</v>
      </c>
      <c r="F3777" s="38"/>
      <c r="G3777" s="38"/>
      <c r="M3777" s="1">
        <f>IF(ISNUMBER(MATCH(E3777,_xlfn.VSTACK('VLookup Lists'!$E$2:$E$17,'VLookup Lists'!$H$2:$H$38,'VLookup Lists'!$J$2:$J$8),0)),1,0)</f>
        <v>0</v>
      </c>
      <c r="N3777" s="1" t="str">
        <f>IFERROR(IF(VLOOKUP($D3777,'VLookup Lists'!$B$11:$C$29,2,FALSE)="FLIP",1,0),"")</f>
        <v/>
      </c>
      <c r="O3777" s="1" t="b">
        <f>ISNUMBER(MATCH($E3777,'VLookup Lists'!$E$2:$E$17,0))</f>
        <v>0</v>
      </c>
    </row>
    <row r="3778" spans="1:15" ht="15" customHeight="1" x14ac:dyDescent="0.2">
      <c r="A3778" s="1" t="str">
        <f t="shared" si="47"/>
        <v/>
      </c>
      <c r="E3778" s="1" t="s">
        <v>352</v>
      </c>
      <c r="F3778" s="38"/>
      <c r="G3778" s="38"/>
      <c r="M3778" s="1">
        <f>IF(ISNUMBER(MATCH(E3778,_xlfn.VSTACK('VLookup Lists'!$E$2:$E$17,'VLookup Lists'!$H$2:$H$38,'VLookup Lists'!$J$2:$J$8),0)),1,0)</f>
        <v>0</v>
      </c>
      <c r="N3778" s="1" t="str">
        <f>IFERROR(IF(VLOOKUP($D3778,'VLookup Lists'!$B$11:$C$29,2,FALSE)="FLIP",1,0),"")</f>
        <v/>
      </c>
      <c r="O3778" s="1" t="b">
        <f>ISNUMBER(MATCH($E3778,'VLookup Lists'!$E$2:$E$17,0))</f>
        <v>0</v>
      </c>
    </row>
    <row r="3779" spans="1:15" ht="15" customHeight="1" x14ac:dyDescent="0.2">
      <c r="A3779" s="1" t="str">
        <f t="shared" si="47"/>
        <v/>
      </c>
      <c r="E3779" s="1" t="s">
        <v>352</v>
      </c>
      <c r="F3779" s="38"/>
      <c r="G3779" s="38"/>
      <c r="M3779" s="1">
        <f>IF(ISNUMBER(MATCH(E3779,_xlfn.VSTACK('VLookup Lists'!$E$2:$E$17,'VLookup Lists'!$H$2:$H$38,'VLookup Lists'!$J$2:$J$8),0)),1,0)</f>
        <v>0</v>
      </c>
      <c r="N3779" s="1" t="str">
        <f>IFERROR(IF(VLOOKUP($D3779,'VLookup Lists'!$B$11:$C$29,2,FALSE)="FLIP",1,0),"")</f>
        <v/>
      </c>
      <c r="O3779" s="1" t="b">
        <f>ISNUMBER(MATCH($E3779,'VLookup Lists'!$E$2:$E$17,0))</f>
        <v>0</v>
      </c>
    </row>
    <row r="3780" spans="1:15" ht="15" customHeight="1" x14ac:dyDescent="0.2">
      <c r="A3780" s="1" t="str">
        <f t="shared" si="47"/>
        <v/>
      </c>
      <c r="E3780" s="1" t="s">
        <v>352</v>
      </c>
      <c r="F3780" s="38"/>
      <c r="G3780" s="38"/>
      <c r="M3780" s="1">
        <f>IF(ISNUMBER(MATCH(E3780,_xlfn.VSTACK('VLookup Lists'!$E$2:$E$17,'VLookup Lists'!$H$2:$H$38,'VLookup Lists'!$J$2:$J$8),0)),1,0)</f>
        <v>0</v>
      </c>
      <c r="N3780" s="1" t="str">
        <f>IFERROR(IF(VLOOKUP($D3780,'VLookup Lists'!$B$11:$C$29,2,FALSE)="FLIP",1,0),"")</f>
        <v/>
      </c>
      <c r="O3780" s="1" t="b">
        <f>ISNUMBER(MATCH($E3780,'VLookup Lists'!$E$2:$E$17,0))</f>
        <v>0</v>
      </c>
    </row>
    <row r="3781" spans="1:15" ht="15" customHeight="1" x14ac:dyDescent="0.2">
      <c r="A3781" s="1" t="str">
        <f t="shared" si="47"/>
        <v/>
      </c>
      <c r="E3781" s="1" t="s">
        <v>352</v>
      </c>
      <c r="F3781" s="38"/>
      <c r="G3781" s="38"/>
      <c r="M3781" s="1">
        <f>IF(ISNUMBER(MATCH(E3781,_xlfn.VSTACK('VLookup Lists'!$E$2:$E$17,'VLookup Lists'!$H$2:$H$38,'VLookup Lists'!$J$2:$J$8),0)),1,0)</f>
        <v>0</v>
      </c>
      <c r="N3781" s="1" t="str">
        <f>IFERROR(IF(VLOOKUP($D3781,'VLookup Lists'!$B$11:$C$29,2,FALSE)="FLIP",1,0),"")</f>
        <v/>
      </c>
      <c r="O3781" s="1" t="b">
        <f>ISNUMBER(MATCH($E3781,'VLookup Lists'!$E$2:$E$17,0))</f>
        <v>0</v>
      </c>
    </row>
    <row r="3782" spans="1:15" ht="15" customHeight="1" x14ac:dyDescent="0.2">
      <c r="A3782" s="1" t="str">
        <f t="shared" si="47"/>
        <v/>
      </c>
      <c r="E3782" s="1" t="s">
        <v>352</v>
      </c>
      <c r="F3782" s="38"/>
      <c r="G3782" s="38"/>
      <c r="M3782" s="1">
        <f>IF(ISNUMBER(MATCH(E3782,_xlfn.VSTACK('VLookup Lists'!$E$2:$E$17,'VLookup Lists'!$H$2:$H$38,'VLookup Lists'!$J$2:$J$8),0)),1,0)</f>
        <v>0</v>
      </c>
      <c r="N3782" s="1" t="str">
        <f>IFERROR(IF(VLOOKUP($D3782,'VLookup Lists'!$B$11:$C$29,2,FALSE)="FLIP",1,0),"")</f>
        <v/>
      </c>
      <c r="O3782" s="1" t="b">
        <f>ISNUMBER(MATCH($E3782,'VLookup Lists'!$E$2:$E$17,0))</f>
        <v>0</v>
      </c>
    </row>
    <row r="3783" spans="1:15" ht="15" customHeight="1" x14ac:dyDescent="0.2">
      <c r="A3783" s="1" t="str">
        <f t="shared" si="47"/>
        <v/>
      </c>
      <c r="E3783" s="1" t="s">
        <v>352</v>
      </c>
      <c r="F3783" s="38"/>
      <c r="G3783" s="38"/>
      <c r="M3783" s="1">
        <f>IF(ISNUMBER(MATCH(E3783,_xlfn.VSTACK('VLookup Lists'!$E$2:$E$17,'VLookup Lists'!$H$2:$H$38,'VLookup Lists'!$J$2:$J$8),0)),1,0)</f>
        <v>0</v>
      </c>
      <c r="N3783" s="1" t="str">
        <f>IFERROR(IF(VLOOKUP($D3783,'VLookup Lists'!$B$11:$C$29,2,FALSE)="FLIP",1,0),"")</f>
        <v/>
      </c>
      <c r="O3783" s="1" t="b">
        <f>ISNUMBER(MATCH($E3783,'VLookup Lists'!$E$2:$E$17,0))</f>
        <v>0</v>
      </c>
    </row>
    <row r="3784" spans="1:15" ht="15" customHeight="1" x14ac:dyDescent="0.2">
      <c r="A3784" s="1" t="str">
        <f t="shared" si="47"/>
        <v/>
      </c>
      <c r="E3784" s="1" t="s">
        <v>352</v>
      </c>
      <c r="F3784" s="38"/>
      <c r="G3784" s="38"/>
      <c r="M3784" s="1">
        <f>IF(ISNUMBER(MATCH(E3784,_xlfn.VSTACK('VLookup Lists'!$E$2:$E$17,'VLookup Lists'!$H$2:$H$38,'VLookup Lists'!$J$2:$J$8),0)),1,0)</f>
        <v>0</v>
      </c>
      <c r="N3784" s="1" t="str">
        <f>IFERROR(IF(VLOOKUP($D3784,'VLookup Lists'!$B$11:$C$29,2,FALSE)="FLIP",1,0),"")</f>
        <v/>
      </c>
      <c r="O3784" s="1" t="b">
        <f>ISNUMBER(MATCH($E3784,'VLookup Lists'!$E$2:$E$17,0))</f>
        <v>0</v>
      </c>
    </row>
    <row r="3785" spans="1:15" ht="15" customHeight="1" x14ac:dyDescent="0.2">
      <c r="A3785" s="1" t="str">
        <f t="shared" si="47"/>
        <v/>
      </c>
      <c r="E3785" s="1" t="s">
        <v>352</v>
      </c>
      <c r="F3785" s="38"/>
      <c r="G3785" s="38"/>
      <c r="M3785" s="1">
        <f>IF(ISNUMBER(MATCH(E3785,_xlfn.VSTACK('VLookup Lists'!$E$2:$E$17,'VLookup Lists'!$H$2:$H$38,'VLookup Lists'!$J$2:$J$8),0)),1,0)</f>
        <v>0</v>
      </c>
      <c r="N3785" s="1" t="str">
        <f>IFERROR(IF(VLOOKUP($D3785,'VLookup Lists'!$B$11:$C$29,2,FALSE)="FLIP",1,0),"")</f>
        <v/>
      </c>
      <c r="O3785" s="1" t="b">
        <f>ISNUMBER(MATCH($E3785,'VLookup Lists'!$E$2:$E$17,0))</f>
        <v>0</v>
      </c>
    </row>
    <row r="3786" spans="1:15" ht="15" customHeight="1" x14ac:dyDescent="0.2">
      <c r="A3786" s="1" t="str">
        <f t="shared" si="47"/>
        <v/>
      </c>
      <c r="E3786" s="1" t="s">
        <v>352</v>
      </c>
      <c r="F3786" s="38"/>
      <c r="G3786" s="38"/>
      <c r="M3786" s="1">
        <f>IF(ISNUMBER(MATCH(E3786,_xlfn.VSTACK('VLookup Lists'!$E$2:$E$17,'VLookup Lists'!$H$2:$H$38,'VLookup Lists'!$J$2:$J$8),0)),1,0)</f>
        <v>0</v>
      </c>
      <c r="N3786" s="1" t="str">
        <f>IFERROR(IF(VLOOKUP($D3786,'VLookup Lists'!$B$11:$C$29,2,FALSE)="FLIP",1,0),"")</f>
        <v/>
      </c>
      <c r="O3786" s="1" t="b">
        <f>ISNUMBER(MATCH($E3786,'VLookup Lists'!$E$2:$E$17,0))</f>
        <v>0</v>
      </c>
    </row>
    <row r="3787" spans="1:15" ht="15" customHeight="1" x14ac:dyDescent="0.2">
      <c r="A3787" s="1" t="str">
        <f t="shared" si="47"/>
        <v/>
      </c>
      <c r="E3787" s="1" t="s">
        <v>352</v>
      </c>
      <c r="F3787" s="38"/>
      <c r="G3787" s="38"/>
      <c r="M3787" s="1">
        <f>IF(ISNUMBER(MATCH(E3787,_xlfn.VSTACK('VLookup Lists'!$E$2:$E$17,'VLookup Lists'!$H$2:$H$38,'VLookup Lists'!$J$2:$J$8),0)),1,0)</f>
        <v>0</v>
      </c>
      <c r="N3787" s="1" t="str">
        <f>IFERROR(IF(VLOOKUP($D3787,'VLookup Lists'!$B$11:$C$29,2,FALSE)="FLIP",1,0),"")</f>
        <v/>
      </c>
      <c r="O3787" s="1" t="b">
        <f>ISNUMBER(MATCH($E3787,'VLookup Lists'!$E$2:$E$17,0))</f>
        <v>0</v>
      </c>
    </row>
    <row r="3788" spans="1:15" ht="15" customHeight="1" x14ac:dyDescent="0.2">
      <c r="A3788" s="1" t="str">
        <f t="shared" si="47"/>
        <v/>
      </c>
      <c r="E3788" s="1" t="s">
        <v>352</v>
      </c>
      <c r="F3788" s="38"/>
      <c r="G3788" s="38"/>
      <c r="M3788" s="1">
        <f>IF(ISNUMBER(MATCH(E3788,_xlfn.VSTACK('VLookup Lists'!$E$2:$E$17,'VLookup Lists'!$H$2:$H$38,'VLookup Lists'!$J$2:$J$8),0)),1,0)</f>
        <v>0</v>
      </c>
      <c r="N3788" s="1" t="str">
        <f>IFERROR(IF(VLOOKUP($D3788,'VLookup Lists'!$B$11:$C$29,2,FALSE)="FLIP",1,0),"")</f>
        <v/>
      </c>
      <c r="O3788" s="1" t="b">
        <f>ISNUMBER(MATCH($E3788,'VLookup Lists'!$E$2:$E$17,0))</f>
        <v>0</v>
      </c>
    </row>
    <row r="3789" spans="1:15" ht="15" customHeight="1" x14ac:dyDescent="0.2">
      <c r="A3789" s="1" t="str">
        <f t="shared" si="47"/>
        <v/>
      </c>
      <c r="E3789" s="1" t="s">
        <v>352</v>
      </c>
      <c r="F3789" s="38"/>
      <c r="G3789" s="38"/>
      <c r="M3789" s="1">
        <f>IF(ISNUMBER(MATCH(E3789,_xlfn.VSTACK('VLookup Lists'!$E$2:$E$17,'VLookup Lists'!$H$2:$H$38,'VLookup Lists'!$J$2:$J$8),0)),1,0)</f>
        <v>0</v>
      </c>
      <c r="N3789" s="1" t="str">
        <f>IFERROR(IF(VLOOKUP($D3789,'VLookup Lists'!$B$11:$C$29,2,FALSE)="FLIP",1,0),"")</f>
        <v/>
      </c>
      <c r="O3789" s="1" t="b">
        <f>ISNUMBER(MATCH($E3789,'VLookup Lists'!$E$2:$E$17,0))</f>
        <v>0</v>
      </c>
    </row>
    <row r="3790" spans="1:15" ht="15" customHeight="1" x14ac:dyDescent="0.2">
      <c r="A3790" s="1" t="str">
        <f t="shared" si="47"/>
        <v/>
      </c>
      <c r="E3790" s="1" t="s">
        <v>352</v>
      </c>
      <c r="F3790" s="38"/>
      <c r="G3790" s="38"/>
      <c r="M3790" s="1">
        <f>IF(ISNUMBER(MATCH(E3790,_xlfn.VSTACK('VLookup Lists'!$E$2:$E$17,'VLookup Lists'!$H$2:$H$38,'VLookup Lists'!$J$2:$J$8),0)),1,0)</f>
        <v>0</v>
      </c>
      <c r="N3790" s="1" t="str">
        <f>IFERROR(IF(VLOOKUP($D3790,'VLookup Lists'!$B$11:$C$29,2,FALSE)="FLIP",1,0),"")</f>
        <v/>
      </c>
      <c r="O3790" s="1" t="b">
        <f>ISNUMBER(MATCH($E3790,'VLookup Lists'!$E$2:$E$17,0))</f>
        <v>0</v>
      </c>
    </row>
    <row r="3791" spans="1:15" ht="15" customHeight="1" x14ac:dyDescent="0.2">
      <c r="A3791" s="1" t="str">
        <f t="shared" si="47"/>
        <v/>
      </c>
      <c r="E3791" s="1" t="s">
        <v>352</v>
      </c>
      <c r="F3791" s="38"/>
      <c r="G3791" s="38"/>
      <c r="M3791" s="1">
        <f>IF(ISNUMBER(MATCH(E3791,_xlfn.VSTACK('VLookup Lists'!$E$2:$E$17,'VLookup Lists'!$H$2:$H$38,'VLookup Lists'!$J$2:$J$8),0)),1,0)</f>
        <v>0</v>
      </c>
      <c r="N3791" s="1" t="str">
        <f>IFERROR(IF(VLOOKUP($D3791,'VLookup Lists'!$B$11:$C$29,2,FALSE)="FLIP",1,0),"")</f>
        <v/>
      </c>
      <c r="O3791" s="1" t="b">
        <f>ISNUMBER(MATCH($E3791,'VLookup Lists'!$E$2:$E$17,0))</f>
        <v>0</v>
      </c>
    </row>
    <row r="3792" spans="1:15" ht="15" customHeight="1" x14ac:dyDescent="0.2">
      <c r="A3792" s="1" t="str">
        <f t="shared" si="47"/>
        <v/>
      </c>
      <c r="E3792" s="1" t="s">
        <v>352</v>
      </c>
      <c r="F3792" s="38"/>
      <c r="G3792" s="38"/>
      <c r="M3792" s="1">
        <f>IF(ISNUMBER(MATCH(E3792,_xlfn.VSTACK('VLookup Lists'!$E$2:$E$17,'VLookup Lists'!$H$2:$H$38,'VLookup Lists'!$J$2:$J$8),0)),1,0)</f>
        <v>0</v>
      </c>
      <c r="N3792" s="1" t="str">
        <f>IFERROR(IF(VLOOKUP($D3792,'VLookup Lists'!$B$11:$C$29,2,FALSE)="FLIP",1,0),"")</f>
        <v/>
      </c>
      <c r="O3792" s="1" t="b">
        <f>ISNUMBER(MATCH($E3792,'VLookup Lists'!$E$2:$E$17,0))</f>
        <v>0</v>
      </c>
    </row>
    <row r="3793" spans="1:15" ht="15" customHeight="1" x14ac:dyDescent="0.2">
      <c r="A3793" s="1" t="str">
        <f t="shared" si="47"/>
        <v/>
      </c>
      <c r="E3793" s="1" t="s">
        <v>352</v>
      </c>
      <c r="F3793" s="38"/>
      <c r="G3793" s="38"/>
      <c r="M3793" s="1">
        <f>IF(ISNUMBER(MATCH(E3793,_xlfn.VSTACK('VLookup Lists'!$E$2:$E$17,'VLookup Lists'!$H$2:$H$38,'VLookup Lists'!$J$2:$J$8),0)),1,0)</f>
        <v>0</v>
      </c>
      <c r="N3793" s="1" t="str">
        <f>IFERROR(IF(VLOOKUP($D3793,'VLookup Lists'!$B$11:$C$29,2,FALSE)="FLIP",1,0),"")</f>
        <v/>
      </c>
      <c r="O3793" s="1" t="b">
        <f>ISNUMBER(MATCH($E3793,'VLookup Lists'!$E$2:$E$17,0))</f>
        <v>0</v>
      </c>
    </row>
    <row r="3794" spans="1:15" ht="15" customHeight="1" x14ac:dyDescent="0.2">
      <c r="A3794" s="1" t="str">
        <f t="shared" si="47"/>
        <v/>
      </c>
      <c r="E3794" s="1" t="s">
        <v>352</v>
      </c>
      <c r="F3794" s="38"/>
      <c r="G3794" s="38"/>
      <c r="M3794" s="1">
        <f>IF(ISNUMBER(MATCH(E3794,_xlfn.VSTACK('VLookup Lists'!$E$2:$E$17,'VLookup Lists'!$H$2:$H$38,'VLookup Lists'!$J$2:$J$8),0)),1,0)</f>
        <v>0</v>
      </c>
      <c r="N3794" s="1" t="str">
        <f>IFERROR(IF(VLOOKUP($D3794,'VLookup Lists'!$B$11:$C$29,2,FALSE)="FLIP",1,0),"")</f>
        <v/>
      </c>
      <c r="O3794" s="1" t="b">
        <f>ISNUMBER(MATCH($E3794,'VLookup Lists'!$E$2:$E$17,0))</f>
        <v>0</v>
      </c>
    </row>
    <row r="3795" spans="1:15" ht="15" customHeight="1" x14ac:dyDescent="0.2">
      <c r="A3795" s="1" t="str">
        <f t="shared" si="47"/>
        <v/>
      </c>
      <c r="E3795" s="1" t="s">
        <v>352</v>
      </c>
      <c r="F3795" s="38"/>
      <c r="G3795" s="38"/>
      <c r="M3795" s="1">
        <f>IF(ISNUMBER(MATCH(E3795,_xlfn.VSTACK('VLookup Lists'!$E$2:$E$17,'VLookup Lists'!$H$2:$H$38,'VLookup Lists'!$J$2:$J$8),0)),1,0)</f>
        <v>0</v>
      </c>
      <c r="N3795" s="1" t="str">
        <f>IFERROR(IF(VLOOKUP($D3795,'VLookup Lists'!$B$11:$C$29,2,FALSE)="FLIP",1,0),"")</f>
        <v/>
      </c>
      <c r="O3795" s="1" t="b">
        <f>ISNUMBER(MATCH($E3795,'VLookup Lists'!$E$2:$E$17,0))</f>
        <v>0</v>
      </c>
    </row>
    <row r="3796" spans="1:15" ht="15" customHeight="1" x14ac:dyDescent="0.2">
      <c r="A3796" s="1" t="str">
        <f t="shared" si="47"/>
        <v/>
      </c>
      <c r="E3796" s="1" t="s">
        <v>352</v>
      </c>
      <c r="F3796" s="38"/>
      <c r="G3796" s="38"/>
      <c r="M3796" s="1">
        <f>IF(ISNUMBER(MATCH(E3796,_xlfn.VSTACK('VLookup Lists'!$E$2:$E$17,'VLookup Lists'!$H$2:$H$38,'VLookup Lists'!$J$2:$J$8),0)),1,0)</f>
        <v>0</v>
      </c>
      <c r="N3796" s="1" t="str">
        <f>IFERROR(IF(VLOOKUP($D3796,'VLookup Lists'!$B$11:$C$29,2,FALSE)="FLIP",1,0),"")</f>
        <v/>
      </c>
      <c r="O3796" s="1" t="b">
        <f>ISNUMBER(MATCH($E3796,'VLookup Lists'!$E$2:$E$17,0))</f>
        <v>0</v>
      </c>
    </row>
    <row r="3797" spans="1:15" ht="15" customHeight="1" x14ac:dyDescent="0.2">
      <c r="A3797" s="1" t="str">
        <f t="shared" si="47"/>
        <v/>
      </c>
      <c r="E3797" s="1" t="s">
        <v>352</v>
      </c>
      <c r="F3797" s="38"/>
      <c r="G3797" s="38"/>
      <c r="M3797" s="1">
        <f>IF(ISNUMBER(MATCH(E3797,_xlfn.VSTACK('VLookup Lists'!$E$2:$E$17,'VLookup Lists'!$H$2:$H$38,'VLookup Lists'!$J$2:$J$8),0)),1,0)</f>
        <v>0</v>
      </c>
      <c r="N3797" s="1" t="str">
        <f>IFERROR(IF(VLOOKUP($D3797,'VLookup Lists'!$B$11:$C$29,2,FALSE)="FLIP",1,0),"")</f>
        <v/>
      </c>
      <c r="O3797" s="1" t="b">
        <f>ISNUMBER(MATCH($E3797,'VLookup Lists'!$E$2:$E$17,0))</f>
        <v>0</v>
      </c>
    </row>
    <row r="3798" spans="1:15" ht="15" customHeight="1" x14ac:dyDescent="0.2">
      <c r="A3798" s="1" t="str">
        <f t="shared" si="47"/>
        <v/>
      </c>
      <c r="E3798" s="1" t="s">
        <v>352</v>
      </c>
      <c r="F3798" s="38"/>
      <c r="G3798" s="38"/>
      <c r="M3798" s="1">
        <f>IF(ISNUMBER(MATCH(E3798,_xlfn.VSTACK('VLookup Lists'!$E$2:$E$17,'VLookup Lists'!$H$2:$H$38,'VLookup Lists'!$J$2:$J$8),0)),1,0)</f>
        <v>0</v>
      </c>
      <c r="N3798" s="1" t="str">
        <f>IFERROR(IF(VLOOKUP($D3798,'VLookup Lists'!$B$11:$C$29,2,FALSE)="FLIP",1,0),"")</f>
        <v/>
      </c>
      <c r="O3798" s="1" t="b">
        <f>ISNUMBER(MATCH($E3798,'VLookup Lists'!$E$2:$E$17,0))</f>
        <v>0</v>
      </c>
    </row>
    <row r="3799" spans="1:15" ht="15" customHeight="1" x14ac:dyDescent="0.2">
      <c r="A3799" s="1" t="str">
        <f t="shared" si="47"/>
        <v/>
      </c>
      <c r="E3799" s="1" t="s">
        <v>352</v>
      </c>
      <c r="F3799" s="38"/>
      <c r="G3799" s="38"/>
      <c r="M3799" s="1">
        <f>IF(ISNUMBER(MATCH(E3799,_xlfn.VSTACK('VLookup Lists'!$E$2:$E$17,'VLookup Lists'!$H$2:$H$38,'VLookup Lists'!$J$2:$J$8),0)),1,0)</f>
        <v>0</v>
      </c>
      <c r="N3799" s="1" t="str">
        <f>IFERROR(IF(VLOOKUP($D3799,'VLookup Lists'!$B$11:$C$29,2,FALSE)="FLIP",1,0),"")</f>
        <v/>
      </c>
      <c r="O3799" s="1" t="b">
        <f>ISNUMBER(MATCH($E3799,'VLookup Lists'!$E$2:$E$17,0))</f>
        <v>0</v>
      </c>
    </row>
    <row r="3800" spans="1:15" ht="15" customHeight="1" x14ac:dyDescent="0.2">
      <c r="A3800" s="1" t="str">
        <f t="shared" si="47"/>
        <v/>
      </c>
      <c r="E3800" s="1" t="s">
        <v>352</v>
      </c>
      <c r="F3800" s="38"/>
      <c r="G3800" s="38"/>
      <c r="M3800" s="1">
        <f>IF(ISNUMBER(MATCH(E3800,_xlfn.VSTACK('VLookup Lists'!$E$2:$E$17,'VLookup Lists'!$H$2:$H$38,'VLookup Lists'!$J$2:$J$8),0)),1,0)</f>
        <v>0</v>
      </c>
      <c r="N3800" s="1" t="str">
        <f>IFERROR(IF(VLOOKUP($D3800,'VLookup Lists'!$B$11:$C$29,2,FALSE)="FLIP",1,0),"")</f>
        <v/>
      </c>
      <c r="O3800" s="1" t="b">
        <f>ISNUMBER(MATCH($E3800,'VLookup Lists'!$E$2:$E$17,0))</f>
        <v>0</v>
      </c>
    </row>
    <row r="3801" spans="1:15" ht="15" customHeight="1" x14ac:dyDescent="0.2">
      <c r="A3801" s="1" t="str">
        <f t="shared" si="47"/>
        <v/>
      </c>
      <c r="E3801" s="1" t="s">
        <v>352</v>
      </c>
      <c r="F3801" s="38"/>
      <c r="G3801" s="38"/>
      <c r="M3801" s="1">
        <f>IF(ISNUMBER(MATCH(E3801,_xlfn.VSTACK('VLookup Lists'!$E$2:$E$17,'VLookup Lists'!$H$2:$H$38,'VLookup Lists'!$J$2:$J$8),0)),1,0)</f>
        <v>0</v>
      </c>
      <c r="N3801" s="1" t="str">
        <f>IFERROR(IF(VLOOKUP($D3801,'VLookup Lists'!$B$11:$C$29,2,FALSE)="FLIP",1,0),"")</f>
        <v/>
      </c>
      <c r="O3801" s="1" t="b">
        <f>ISNUMBER(MATCH($E3801,'VLookup Lists'!$E$2:$E$17,0))</f>
        <v>0</v>
      </c>
    </row>
    <row r="3802" spans="1:15" ht="15" customHeight="1" x14ac:dyDescent="0.2">
      <c r="A3802" s="1" t="str">
        <f t="shared" si="47"/>
        <v/>
      </c>
      <c r="E3802" s="1" t="s">
        <v>352</v>
      </c>
      <c r="F3802" s="38"/>
      <c r="G3802" s="38"/>
      <c r="M3802" s="1">
        <f>IF(ISNUMBER(MATCH(E3802,_xlfn.VSTACK('VLookup Lists'!$E$2:$E$17,'VLookup Lists'!$H$2:$H$38,'VLookup Lists'!$J$2:$J$8),0)),1,0)</f>
        <v>0</v>
      </c>
      <c r="N3802" s="1" t="str">
        <f>IFERROR(IF(VLOOKUP($D3802,'VLookup Lists'!$B$11:$C$29,2,FALSE)="FLIP",1,0),"")</f>
        <v/>
      </c>
      <c r="O3802" s="1" t="b">
        <f>ISNUMBER(MATCH($E3802,'VLookup Lists'!$E$2:$E$17,0))</f>
        <v>0</v>
      </c>
    </row>
    <row r="3803" spans="1:15" ht="15" customHeight="1" x14ac:dyDescent="0.2">
      <c r="A3803" s="1" t="str">
        <f t="shared" si="47"/>
        <v/>
      </c>
      <c r="E3803" s="1" t="s">
        <v>352</v>
      </c>
      <c r="F3803" s="38"/>
      <c r="G3803" s="38"/>
      <c r="M3803" s="1">
        <f>IF(ISNUMBER(MATCH(E3803,_xlfn.VSTACK('VLookup Lists'!$E$2:$E$17,'VLookup Lists'!$H$2:$H$38,'VLookup Lists'!$J$2:$J$8),0)),1,0)</f>
        <v>0</v>
      </c>
      <c r="N3803" s="1" t="str">
        <f>IFERROR(IF(VLOOKUP($D3803,'VLookup Lists'!$B$11:$C$29,2,FALSE)="FLIP",1,0),"")</f>
        <v/>
      </c>
      <c r="O3803" s="1" t="b">
        <f>ISNUMBER(MATCH($E3803,'VLookup Lists'!$E$2:$E$17,0))</f>
        <v>0</v>
      </c>
    </row>
    <row r="3804" spans="1:15" ht="15" customHeight="1" x14ac:dyDescent="0.2">
      <c r="A3804" s="1" t="str">
        <f t="shared" si="47"/>
        <v/>
      </c>
      <c r="E3804" s="1" t="s">
        <v>352</v>
      </c>
      <c r="F3804" s="38"/>
      <c r="G3804" s="38"/>
      <c r="M3804" s="1">
        <f>IF(ISNUMBER(MATCH(E3804,_xlfn.VSTACK('VLookup Lists'!$E$2:$E$17,'VLookup Lists'!$H$2:$H$38,'VLookup Lists'!$J$2:$J$8),0)),1,0)</f>
        <v>0</v>
      </c>
      <c r="N3804" s="1" t="str">
        <f>IFERROR(IF(VLOOKUP($D3804,'VLookup Lists'!$B$11:$C$29,2,FALSE)="FLIP",1,0),"")</f>
        <v/>
      </c>
      <c r="O3804" s="1" t="b">
        <f>ISNUMBER(MATCH($E3804,'VLookup Lists'!$E$2:$E$17,0))</f>
        <v>0</v>
      </c>
    </row>
    <row r="3805" spans="1:15" ht="15" customHeight="1" x14ac:dyDescent="0.2">
      <c r="A3805" s="1" t="str">
        <f t="shared" si="47"/>
        <v/>
      </c>
      <c r="E3805" s="1" t="s">
        <v>352</v>
      </c>
      <c r="F3805" s="38"/>
      <c r="G3805" s="38"/>
      <c r="M3805" s="1">
        <f>IF(ISNUMBER(MATCH(E3805,_xlfn.VSTACK('VLookup Lists'!$E$2:$E$17,'VLookup Lists'!$H$2:$H$38,'VLookup Lists'!$J$2:$J$8),0)),1,0)</f>
        <v>0</v>
      </c>
      <c r="N3805" s="1" t="str">
        <f>IFERROR(IF(VLOOKUP($D3805,'VLookup Lists'!$B$11:$C$29,2,FALSE)="FLIP",1,0),"")</f>
        <v/>
      </c>
      <c r="O3805" s="1" t="b">
        <f>ISNUMBER(MATCH($E3805,'VLookup Lists'!$E$2:$E$17,0))</f>
        <v>0</v>
      </c>
    </row>
    <row r="3806" spans="1:15" ht="15" customHeight="1" x14ac:dyDescent="0.2">
      <c r="A3806" s="1" t="str">
        <f t="shared" si="47"/>
        <v/>
      </c>
      <c r="E3806" s="1" t="s">
        <v>352</v>
      </c>
      <c r="F3806" s="38"/>
      <c r="G3806" s="38"/>
      <c r="M3806" s="1">
        <f>IF(ISNUMBER(MATCH(E3806,_xlfn.VSTACK('VLookup Lists'!$E$2:$E$17,'VLookup Lists'!$H$2:$H$38,'VLookup Lists'!$J$2:$J$8),0)),1,0)</f>
        <v>0</v>
      </c>
      <c r="N3806" s="1" t="str">
        <f>IFERROR(IF(VLOOKUP($D3806,'VLookup Lists'!$B$11:$C$29,2,FALSE)="FLIP",1,0),"")</f>
        <v/>
      </c>
      <c r="O3806" s="1" t="b">
        <f>ISNUMBER(MATCH($E3806,'VLookup Lists'!$E$2:$E$17,0))</f>
        <v>0</v>
      </c>
    </row>
    <row r="3807" spans="1:15" ht="15" customHeight="1" x14ac:dyDescent="0.2">
      <c r="A3807" s="1" t="str">
        <f t="shared" si="47"/>
        <v/>
      </c>
      <c r="E3807" s="1" t="s">
        <v>352</v>
      </c>
      <c r="F3807" s="38"/>
      <c r="G3807" s="38"/>
      <c r="M3807" s="1">
        <f>IF(ISNUMBER(MATCH(E3807,_xlfn.VSTACK('VLookup Lists'!$E$2:$E$17,'VLookup Lists'!$H$2:$H$38,'VLookup Lists'!$J$2:$J$8),0)),1,0)</f>
        <v>0</v>
      </c>
      <c r="N3807" s="1" t="str">
        <f>IFERROR(IF(VLOOKUP($D3807,'VLookup Lists'!$B$11:$C$29,2,FALSE)="FLIP",1,0),"")</f>
        <v/>
      </c>
      <c r="O3807" s="1" t="b">
        <f>ISNUMBER(MATCH($E3807,'VLookup Lists'!$E$2:$E$17,0))</f>
        <v>0</v>
      </c>
    </row>
    <row r="3808" spans="1:15" ht="15" customHeight="1" x14ac:dyDescent="0.2">
      <c r="A3808" s="1" t="str">
        <f t="shared" si="47"/>
        <v/>
      </c>
      <c r="E3808" s="1" t="s">
        <v>352</v>
      </c>
      <c r="F3808" s="38"/>
      <c r="G3808" s="38"/>
      <c r="M3808" s="1">
        <f>IF(ISNUMBER(MATCH(E3808,_xlfn.VSTACK('VLookup Lists'!$E$2:$E$17,'VLookup Lists'!$H$2:$H$38,'VLookup Lists'!$J$2:$J$8),0)),1,0)</f>
        <v>0</v>
      </c>
      <c r="N3808" s="1" t="str">
        <f>IFERROR(IF(VLOOKUP($D3808,'VLookup Lists'!$B$11:$C$29,2,FALSE)="FLIP",1,0),"")</f>
        <v/>
      </c>
      <c r="O3808" s="1" t="b">
        <f>ISNUMBER(MATCH($E3808,'VLookup Lists'!$E$2:$E$17,0))</f>
        <v>0</v>
      </c>
    </row>
    <row r="3809" spans="1:15" ht="15" customHeight="1" x14ac:dyDescent="0.2">
      <c r="A3809" s="1" t="str">
        <f t="shared" si="47"/>
        <v/>
      </c>
      <c r="E3809" s="1" t="s">
        <v>352</v>
      </c>
      <c r="F3809" s="38"/>
      <c r="G3809" s="38"/>
      <c r="M3809" s="1">
        <f>IF(ISNUMBER(MATCH(E3809,_xlfn.VSTACK('VLookup Lists'!$E$2:$E$17,'VLookup Lists'!$H$2:$H$38,'VLookup Lists'!$J$2:$J$8),0)),1,0)</f>
        <v>0</v>
      </c>
      <c r="N3809" s="1" t="str">
        <f>IFERROR(IF(VLOOKUP($D3809,'VLookup Lists'!$B$11:$C$29,2,FALSE)="FLIP",1,0),"")</f>
        <v/>
      </c>
      <c r="O3809" s="1" t="b">
        <f>ISNUMBER(MATCH($E3809,'VLookup Lists'!$E$2:$E$17,0))</f>
        <v>0</v>
      </c>
    </row>
    <row r="3810" spans="1:15" ht="15" customHeight="1" x14ac:dyDescent="0.2">
      <c r="A3810" s="1" t="str">
        <f t="shared" si="47"/>
        <v/>
      </c>
      <c r="E3810" s="1" t="s">
        <v>352</v>
      </c>
      <c r="F3810" s="38"/>
      <c r="G3810" s="38"/>
      <c r="M3810" s="1">
        <f>IF(ISNUMBER(MATCH(E3810,_xlfn.VSTACK('VLookup Lists'!$E$2:$E$17,'VLookup Lists'!$H$2:$H$38,'VLookup Lists'!$J$2:$J$8),0)),1,0)</f>
        <v>0</v>
      </c>
      <c r="N3810" s="1" t="str">
        <f>IFERROR(IF(VLOOKUP($D3810,'VLookup Lists'!$B$11:$C$29,2,FALSE)="FLIP",1,0),"")</f>
        <v/>
      </c>
      <c r="O3810" s="1" t="b">
        <f>ISNUMBER(MATCH($E3810,'VLookup Lists'!$E$2:$E$17,0))</f>
        <v>0</v>
      </c>
    </row>
    <row r="3811" spans="1:15" ht="15" customHeight="1" x14ac:dyDescent="0.2">
      <c r="A3811" s="1" t="str">
        <f t="shared" si="47"/>
        <v/>
      </c>
      <c r="E3811" s="1" t="s">
        <v>352</v>
      </c>
      <c r="F3811" s="38"/>
      <c r="G3811" s="38"/>
      <c r="M3811" s="1">
        <f>IF(ISNUMBER(MATCH(E3811,_xlfn.VSTACK('VLookup Lists'!$E$2:$E$17,'VLookup Lists'!$H$2:$H$38,'VLookup Lists'!$J$2:$J$8),0)),1,0)</f>
        <v>0</v>
      </c>
      <c r="N3811" s="1" t="str">
        <f>IFERROR(IF(VLOOKUP($D3811,'VLookup Lists'!$B$11:$C$29,2,FALSE)="FLIP",1,0),"")</f>
        <v/>
      </c>
      <c r="O3811" s="1" t="b">
        <f>ISNUMBER(MATCH($E3811,'VLookup Lists'!$E$2:$E$17,0))</f>
        <v>0</v>
      </c>
    </row>
    <row r="3812" spans="1:15" ht="15" customHeight="1" x14ac:dyDescent="0.2">
      <c r="A3812" s="1" t="str">
        <f t="shared" si="47"/>
        <v/>
      </c>
      <c r="E3812" s="1" t="s">
        <v>352</v>
      </c>
      <c r="F3812" s="38"/>
      <c r="G3812" s="38"/>
      <c r="M3812" s="1">
        <f>IF(ISNUMBER(MATCH(E3812,_xlfn.VSTACK('VLookup Lists'!$E$2:$E$17,'VLookup Lists'!$H$2:$H$38,'VLookup Lists'!$J$2:$J$8),0)),1,0)</f>
        <v>0</v>
      </c>
      <c r="N3812" s="1" t="str">
        <f>IFERROR(IF(VLOOKUP($D3812,'VLookup Lists'!$B$11:$C$29,2,FALSE)="FLIP",1,0),"")</f>
        <v/>
      </c>
      <c r="O3812" s="1" t="b">
        <f>ISNUMBER(MATCH($E3812,'VLookup Lists'!$E$2:$E$17,0))</f>
        <v>0</v>
      </c>
    </row>
    <row r="3813" spans="1:15" ht="15" customHeight="1" x14ac:dyDescent="0.2">
      <c r="A3813" s="1" t="str">
        <f t="shared" si="47"/>
        <v/>
      </c>
      <c r="E3813" s="1" t="s">
        <v>352</v>
      </c>
      <c r="F3813" s="38"/>
      <c r="G3813" s="38"/>
      <c r="M3813" s="1">
        <f>IF(ISNUMBER(MATCH(E3813,_xlfn.VSTACK('VLookup Lists'!$E$2:$E$17,'VLookup Lists'!$H$2:$H$38,'VLookup Lists'!$J$2:$J$8),0)),1,0)</f>
        <v>0</v>
      </c>
      <c r="N3813" s="1" t="str">
        <f>IFERROR(IF(VLOOKUP($D3813,'VLookup Lists'!$B$11:$C$29,2,FALSE)="FLIP",1,0),"")</f>
        <v/>
      </c>
      <c r="O3813" s="1" t="b">
        <f>ISNUMBER(MATCH($E3813,'VLookup Lists'!$E$2:$E$17,0))</f>
        <v>0</v>
      </c>
    </row>
    <row r="3814" spans="1:15" ht="15" customHeight="1" x14ac:dyDescent="0.2">
      <c r="A3814" s="1" t="str">
        <f t="shared" si="47"/>
        <v/>
      </c>
      <c r="E3814" s="1" t="s">
        <v>352</v>
      </c>
      <c r="F3814" s="38"/>
      <c r="G3814" s="38"/>
      <c r="M3814" s="1">
        <f>IF(ISNUMBER(MATCH(E3814,_xlfn.VSTACK('VLookup Lists'!$E$2:$E$17,'VLookup Lists'!$H$2:$H$38,'VLookup Lists'!$J$2:$J$8),0)),1,0)</f>
        <v>0</v>
      </c>
      <c r="N3814" s="1" t="str">
        <f>IFERROR(IF(VLOOKUP($D3814,'VLookup Lists'!$B$11:$C$29,2,FALSE)="FLIP",1,0),"")</f>
        <v/>
      </c>
      <c r="O3814" s="1" t="b">
        <f>ISNUMBER(MATCH($E3814,'VLookup Lists'!$E$2:$E$17,0))</f>
        <v>0</v>
      </c>
    </row>
    <row r="3815" spans="1:15" ht="15" customHeight="1" x14ac:dyDescent="0.2">
      <c r="A3815" s="1" t="str">
        <f t="shared" si="47"/>
        <v/>
      </c>
      <c r="E3815" s="1" t="s">
        <v>352</v>
      </c>
      <c r="F3815" s="38"/>
      <c r="G3815" s="38"/>
      <c r="M3815" s="1">
        <f>IF(ISNUMBER(MATCH(E3815,_xlfn.VSTACK('VLookup Lists'!$E$2:$E$17,'VLookup Lists'!$H$2:$H$38,'VLookup Lists'!$J$2:$J$8),0)),1,0)</f>
        <v>0</v>
      </c>
      <c r="N3815" s="1" t="str">
        <f>IFERROR(IF(VLOOKUP($D3815,'VLookup Lists'!$B$11:$C$29,2,FALSE)="FLIP",1,0),"")</f>
        <v/>
      </c>
      <c r="O3815" s="1" t="b">
        <f>ISNUMBER(MATCH($E3815,'VLookup Lists'!$E$2:$E$17,0))</f>
        <v>0</v>
      </c>
    </row>
    <row r="3816" spans="1:15" ht="15" customHeight="1" x14ac:dyDescent="0.2">
      <c r="A3816" s="1" t="str">
        <f t="shared" si="47"/>
        <v/>
      </c>
      <c r="E3816" s="1" t="s">
        <v>352</v>
      </c>
      <c r="F3816" s="38"/>
      <c r="G3816" s="38"/>
      <c r="M3816" s="1">
        <f>IF(ISNUMBER(MATCH(E3816,_xlfn.VSTACK('VLookup Lists'!$E$2:$E$17,'VLookup Lists'!$H$2:$H$38,'VLookup Lists'!$J$2:$J$8),0)),1,0)</f>
        <v>0</v>
      </c>
      <c r="N3816" s="1" t="str">
        <f>IFERROR(IF(VLOOKUP($D3816,'VLookup Lists'!$B$11:$C$29,2,FALSE)="FLIP",1,0),"")</f>
        <v/>
      </c>
      <c r="O3816" s="1" t="b">
        <f>ISNUMBER(MATCH($E3816,'VLookup Lists'!$E$2:$E$17,0))</f>
        <v>0</v>
      </c>
    </row>
    <row r="3817" spans="1:15" ht="15" customHeight="1" x14ac:dyDescent="0.2">
      <c r="A3817" s="1" t="str">
        <f t="shared" si="47"/>
        <v/>
      </c>
      <c r="E3817" s="1" t="s">
        <v>352</v>
      </c>
      <c r="F3817" s="38"/>
      <c r="G3817" s="38"/>
      <c r="M3817" s="1">
        <f>IF(ISNUMBER(MATCH(E3817,_xlfn.VSTACK('VLookup Lists'!$E$2:$E$17,'VLookup Lists'!$H$2:$H$38,'VLookup Lists'!$J$2:$J$8),0)),1,0)</f>
        <v>0</v>
      </c>
      <c r="N3817" s="1" t="str">
        <f>IFERROR(IF(VLOOKUP($D3817,'VLookup Lists'!$B$11:$C$29,2,FALSE)="FLIP",1,0),"")</f>
        <v/>
      </c>
      <c r="O3817" s="1" t="b">
        <f>ISNUMBER(MATCH($E3817,'VLookup Lists'!$E$2:$E$17,0))</f>
        <v>0</v>
      </c>
    </row>
    <row r="3818" spans="1:15" ht="15" customHeight="1" x14ac:dyDescent="0.2">
      <c r="A3818" s="1" t="str">
        <f t="shared" si="47"/>
        <v/>
      </c>
      <c r="E3818" s="1" t="s">
        <v>352</v>
      </c>
      <c r="F3818" s="38"/>
      <c r="G3818" s="38"/>
      <c r="M3818" s="1">
        <f>IF(ISNUMBER(MATCH(E3818,_xlfn.VSTACK('VLookup Lists'!$E$2:$E$17,'VLookup Lists'!$H$2:$H$38,'VLookup Lists'!$J$2:$J$8),0)),1,0)</f>
        <v>0</v>
      </c>
      <c r="N3818" s="1" t="str">
        <f>IFERROR(IF(VLOOKUP($D3818,'VLookup Lists'!$B$11:$C$29,2,FALSE)="FLIP",1,0),"")</f>
        <v/>
      </c>
      <c r="O3818" s="1" t="b">
        <f>ISNUMBER(MATCH($E3818,'VLookup Lists'!$E$2:$E$17,0))</f>
        <v>0</v>
      </c>
    </row>
    <row r="3819" spans="1:15" ht="15" customHeight="1" x14ac:dyDescent="0.2">
      <c r="A3819" s="1" t="str">
        <f t="shared" si="47"/>
        <v/>
      </c>
      <c r="E3819" s="1" t="s">
        <v>352</v>
      </c>
      <c r="F3819" s="38"/>
      <c r="G3819" s="38"/>
      <c r="M3819" s="1">
        <f>IF(ISNUMBER(MATCH(E3819,_xlfn.VSTACK('VLookup Lists'!$E$2:$E$17,'VLookup Lists'!$H$2:$H$38,'VLookup Lists'!$J$2:$J$8),0)),1,0)</f>
        <v>0</v>
      </c>
      <c r="N3819" s="1" t="str">
        <f>IFERROR(IF(VLOOKUP($D3819,'VLookup Lists'!$B$11:$C$29,2,FALSE)="FLIP",1,0),"")</f>
        <v/>
      </c>
      <c r="O3819" s="1" t="b">
        <f>ISNUMBER(MATCH($E3819,'VLookup Lists'!$E$2:$E$17,0))</f>
        <v>0</v>
      </c>
    </row>
    <row r="3820" spans="1:15" ht="15" customHeight="1" x14ac:dyDescent="0.2">
      <c r="A3820" s="1" t="str">
        <f t="shared" si="47"/>
        <v/>
      </c>
      <c r="E3820" s="1" t="s">
        <v>352</v>
      </c>
      <c r="F3820" s="38"/>
      <c r="G3820" s="38"/>
      <c r="M3820" s="1">
        <f>IF(ISNUMBER(MATCH(E3820,_xlfn.VSTACK('VLookup Lists'!$E$2:$E$17,'VLookup Lists'!$H$2:$H$38,'VLookup Lists'!$J$2:$J$8),0)),1,0)</f>
        <v>0</v>
      </c>
      <c r="N3820" s="1" t="str">
        <f>IFERROR(IF(VLOOKUP($D3820,'VLookup Lists'!$B$11:$C$29,2,FALSE)="FLIP",1,0),"")</f>
        <v/>
      </c>
      <c r="O3820" s="1" t="b">
        <f>ISNUMBER(MATCH($E3820,'VLookup Lists'!$E$2:$E$17,0))</f>
        <v>0</v>
      </c>
    </row>
    <row r="3821" spans="1:15" ht="15" customHeight="1" x14ac:dyDescent="0.2">
      <c r="A3821" s="1" t="str">
        <f t="shared" si="47"/>
        <v/>
      </c>
      <c r="E3821" s="1" t="s">
        <v>352</v>
      </c>
      <c r="F3821" s="38"/>
      <c r="G3821" s="38"/>
      <c r="M3821" s="1">
        <f>IF(ISNUMBER(MATCH(E3821,_xlfn.VSTACK('VLookup Lists'!$E$2:$E$17,'VLookup Lists'!$H$2:$H$38,'VLookup Lists'!$J$2:$J$8),0)),1,0)</f>
        <v>0</v>
      </c>
      <c r="N3821" s="1" t="str">
        <f>IFERROR(IF(VLOOKUP($D3821,'VLookup Lists'!$B$11:$C$29,2,FALSE)="FLIP",1,0),"")</f>
        <v/>
      </c>
      <c r="O3821" s="1" t="b">
        <f>ISNUMBER(MATCH($E3821,'VLookup Lists'!$E$2:$E$17,0))</f>
        <v>0</v>
      </c>
    </row>
    <row r="3822" spans="1:15" ht="15" customHeight="1" x14ac:dyDescent="0.2">
      <c r="A3822" s="1" t="str">
        <f t="shared" si="47"/>
        <v/>
      </c>
      <c r="E3822" s="1" t="s">
        <v>352</v>
      </c>
      <c r="F3822" s="38"/>
      <c r="G3822" s="38"/>
      <c r="M3822" s="1">
        <f>IF(ISNUMBER(MATCH(E3822,_xlfn.VSTACK('VLookup Lists'!$E$2:$E$17,'VLookup Lists'!$H$2:$H$38,'VLookup Lists'!$J$2:$J$8),0)),1,0)</f>
        <v>0</v>
      </c>
      <c r="N3822" s="1" t="str">
        <f>IFERROR(IF(VLOOKUP($D3822,'VLookup Lists'!$B$11:$C$29,2,FALSE)="FLIP",1,0),"")</f>
        <v/>
      </c>
      <c r="O3822" s="1" t="b">
        <f>ISNUMBER(MATCH($E3822,'VLookup Lists'!$E$2:$E$17,0))</f>
        <v>0</v>
      </c>
    </row>
    <row r="3823" spans="1:15" ht="15" customHeight="1" x14ac:dyDescent="0.2">
      <c r="A3823" s="1" t="str">
        <f t="shared" si="47"/>
        <v/>
      </c>
      <c r="E3823" s="1" t="s">
        <v>352</v>
      </c>
      <c r="F3823" s="38"/>
      <c r="G3823" s="38"/>
      <c r="M3823" s="1">
        <f>IF(ISNUMBER(MATCH(E3823,_xlfn.VSTACK('VLookup Lists'!$E$2:$E$17,'VLookup Lists'!$H$2:$H$38,'VLookup Lists'!$J$2:$J$8),0)),1,0)</f>
        <v>0</v>
      </c>
      <c r="N3823" s="1" t="str">
        <f>IFERROR(IF(VLOOKUP($D3823,'VLookup Lists'!$B$11:$C$29,2,FALSE)="FLIP",1,0),"")</f>
        <v/>
      </c>
      <c r="O3823" s="1" t="b">
        <f>ISNUMBER(MATCH($E3823,'VLookup Lists'!$E$2:$E$17,0))</f>
        <v>0</v>
      </c>
    </row>
    <row r="3824" spans="1:15" ht="15" customHeight="1" x14ac:dyDescent="0.2">
      <c r="A3824" s="1" t="str">
        <f t="shared" si="47"/>
        <v/>
      </c>
      <c r="E3824" s="1" t="s">
        <v>352</v>
      </c>
      <c r="F3824" s="38"/>
      <c r="G3824" s="38"/>
      <c r="M3824" s="1">
        <f>IF(ISNUMBER(MATCH(E3824,_xlfn.VSTACK('VLookup Lists'!$E$2:$E$17,'VLookup Lists'!$H$2:$H$38,'VLookup Lists'!$J$2:$J$8),0)),1,0)</f>
        <v>0</v>
      </c>
      <c r="N3824" s="1" t="str">
        <f>IFERROR(IF(VLOOKUP($D3824,'VLookup Lists'!$B$11:$C$29,2,FALSE)="FLIP",1,0),"")</f>
        <v/>
      </c>
      <c r="O3824" s="1" t="b">
        <f>ISNUMBER(MATCH($E3824,'VLookup Lists'!$E$2:$E$17,0))</f>
        <v>0</v>
      </c>
    </row>
    <row r="3825" spans="1:15" ht="15" customHeight="1" x14ac:dyDescent="0.2">
      <c r="A3825" s="1" t="str">
        <f t="shared" si="47"/>
        <v/>
      </c>
      <c r="E3825" s="1" t="s">
        <v>352</v>
      </c>
      <c r="F3825" s="38"/>
      <c r="G3825" s="38"/>
      <c r="M3825" s="1">
        <f>IF(ISNUMBER(MATCH(E3825,_xlfn.VSTACK('VLookup Lists'!$E$2:$E$17,'VLookup Lists'!$H$2:$H$38,'VLookup Lists'!$J$2:$J$8),0)),1,0)</f>
        <v>0</v>
      </c>
      <c r="N3825" s="1" t="str">
        <f>IFERROR(IF(VLOOKUP($D3825,'VLookup Lists'!$B$11:$C$29,2,FALSE)="FLIP",1,0),"")</f>
        <v/>
      </c>
      <c r="O3825" s="1" t="b">
        <f>ISNUMBER(MATCH($E3825,'VLookup Lists'!$E$2:$E$17,0))</f>
        <v>0</v>
      </c>
    </row>
    <row r="3826" spans="1:15" ht="15" customHeight="1" x14ac:dyDescent="0.2">
      <c r="A3826" s="1" t="str">
        <f t="shared" si="47"/>
        <v/>
      </c>
      <c r="E3826" s="1" t="s">
        <v>352</v>
      </c>
      <c r="F3826" s="38"/>
      <c r="G3826" s="38"/>
      <c r="M3826" s="1">
        <f>IF(ISNUMBER(MATCH(E3826,_xlfn.VSTACK('VLookup Lists'!$E$2:$E$17,'VLookup Lists'!$H$2:$H$38,'VLookup Lists'!$J$2:$J$8),0)),1,0)</f>
        <v>0</v>
      </c>
      <c r="N3826" s="1" t="str">
        <f>IFERROR(IF(VLOOKUP($D3826,'VLookup Lists'!$B$11:$C$29,2,FALSE)="FLIP",1,0),"")</f>
        <v/>
      </c>
      <c r="O3826" s="1" t="b">
        <f>ISNUMBER(MATCH($E3826,'VLookup Lists'!$E$2:$E$17,0))</f>
        <v>0</v>
      </c>
    </row>
    <row r="3827" spans="1:15" ht="15" customHeight="1" x14ac:dyDescent="0.2">
      <c r="A3827" s="1" t="str">
        <f t="shared" si="47"/>
        <v/>
      </c>
      <c r="E3827" s="1" t="s">
        <v>352</v>
      </c>
      <c r="F3827" s="38"/>
      <c r="G3827" s="38"/>
      <c r="M3827" s="1">
        <f>IF(ISNUMBER(MATCH(E3827,_xlfn.VSTACK('VLookup Lists'!$E$2:$E$17,'VLookup Lists'!$H$2:$H$38,'VLookup Lists'!$J$2:$J$8),0)),1,0)</f>
        <v>0</v>
      </c>
      <c r="N3827" s="1" t="str">
        <f>IFERROR(IF(VLOOKUP($D3827,'VLookup Lists'!$B$11:$C$29,2,FALSE)="FLIP",1,0),"")</f>
        <v/>
      </c>
      <c r="O3827" s="1" t="b">
        <f>ISNUMBER(MATCH($E3827,'VLookup Lists'!$E$2:$E$17,0))</f>
        <v>0</v>
      </c>
    </row>
    <row r="3828" spans="1:15" ht="15" customHeight="1" x14ac:dyDescent="0.2">
      <c r="A3828" s="1" t="str">
        <f t="shared" si="47"/>
        <v/>
      </c>
      <c r="E3828" s="1" t="s">
        <v>352</v>
      </c>
      <c r="F3828" s="38"/>
      <c r="G3828" s="38"/>
      <c r="M3828" s="1">
        <f>IF(ISNUMBER(MATCH(E3828,_xlfn.VSTACK('VLookup Lists'!$E$2:$E$17,'VLookup Lists'!$H$2:$H$38,'VLookup Lists'!$J$2:$J$8),0)),1,0)</f>
        <v>0</v>
      </c>
      <c r="N3828" s="1" t="str">
        <f>IFERROR(IF(VLOOKUP($D3828,'VLookup Lists'!$B$11:$C$29,2,FALSE)="FLIP",1,0),"")</f>
        <v/>
      </c>
      <c r="O3828" s="1" t="b">
        <f>ISNUMBER(MATCH($E3828,'VLookup Lists'!$E$2:$E$17,0))</f>
        <v>0</v>
      </c>
    </row>
    <row r="3829" spans="1:15" ht="15" customHeight="1" x14ac:dyDescent="0.2">
      <c r="A3829" s="1" t="str">
        <f t="shared" si="47"/>
        <v/>
      </c>
      <c r="E3829" s="1" t="s">
        <v>352</v>
      </c>
      <c r="F3829" s="38"/>
      <c r="G3829" s="38"/>
      <c r="M3829" s="1">
        <f>IF(ISNUMBER(MATCH(E3829,_xlfn.VSTACK('VLookup Lists'!$E$2:$E$17,'VLookup Lists'!$H$2:$H$38,'VLookup Lists'!$J$2:$J$8),0)),1,0)</f>
        <v>0</v>
      </c>
      <c r="N3829" s="1" t="str">
        <f>IFERROR(IF(VLOOKUP($D3829,'VLookup Lists'!$B$11:$C$29,2,FALSE)="FLIP",1,0),"")</f>
        <v/>
      </c>
      <c r="O3829" s="1" t="b">
        <f>ISNUMBER(MATCH($E3829,'VLookup Lists'!$E$2:$E$17,0))</f>
        <v>0</v>
      </c>
    </row>
    <row r="3830" spans="1:15" ht="15" customHeight="1" x14ac:dyDescent="0.2">
      <c r="A3830" s="1" t="str">
        <f t="shared" si="47"/>
        <v/>
      </c>
      <c r="E3830" s="1" t="s">
        <v>352</v>
      </c>
      <c r="F3830" s="38"/>
      <c r="G3830" s="38"/>
      <c r="M3830" s="1">
        <f>IF(ISNUMBER(MATCH(E3830,_xlfn.VSTACK('VLookup Lists'!$E$2:$E$17,'VLookup Lists'!$H$2:$H$38,'VLookup Lists'!$J$2:$J$8),0)),1,0)</f>
        <v>0</v>
      </c>
      <c r="N3830" s="1" t="str">
        <f>IFERROR(IF(VLOOKUP($D3830,'VLookup Lists'!$B$11:$C$29,2,FALSE)="FLIP",1,0),"")</f>
        <v/>
      </c>
      <c r="O3830" s="1" t="b">
        <f>ISNUMBER(MATCH($E3830,'VLookup Lists'!$E$2:$E$17,0))</f>
        <v>0</v>
      </c>
    </row>
    <row r="3831" spans="1:15" ht="15" customHeight="1" x14ac:dyDescent="0.2">
      <c r="A3831" s="1" t="str">
        <f t="shared" si="47"/>
        <v/>
      </c>
      <c r="E3831" s="1" t="s">
        <v>352</v>
      </c>
      <c r="F3831" s="38"/>
      <c r="G3831" s="38"/>
      <c r="M3831" s="1">
        <f>IF(ISNUMBER(MATCH(E3831,_xlfn.VSTACK('VLookup Lists'!$E$2:$E$17,'VLookup Lists'!$H$2:$H$38,'VLookup Lists'!$J$2:$J$8),0)),1,0)</f>
        <v>0</v>
      </c>
      <c r="N3831" s="1" t="str">
        <f>IFERROR(IF(VLOOKUP($D3831,'VLookup Lists'!$B$11:$C$29,2,FALSE)="FLIP",1,0),"")</f>
        <v/>
      </c>
      <c r="O3831" s="1" t="b">
        <f>ISNUMBER(MATCH($E3831,'VLookup Lists'!$E$2:$E$17,0))</f>
        <v>0</v>
      </c>
    </row>
    <row r="3832" spans="1:15" ht="15" customHeight="1" x14ac:dyDescent="0.2">
      <c r="A3832" s="1" t="str">
        <f t="shared" si="47"/>
        <v/>
      </c>
      <c r="E3832" s="1" t="s">
        <v>352</v>
      </c>
      <c r="F3832" s="38"/>
      <c r="G3832" s="38"/>
      <c r="M3832" s="1">
        <f>IF(ISNUMBER(MATCH(E3832,_xlfn.VSTACK('VLookup Lists'!$E$2:$E$17,'VLookup Lists'!$H$2:$H$38,'VLookup Lists'!$J$2:$J$8),0)),1,0)</f>
        <v>0</v>
      </c>
      <c r="N3832" s="1" t="str">
        <f>IFERROR(IF(VLOOKUP($D3832,'VLookup Lists'!$B$11:$C$29,2,FALSE)="FLIP",1,0),"")</f>
        <v/>
      </c>
      <c r="O3832" s="1" t="b">
        <f>ISNUMBER(MATCH($E3832,'VLookup Lists'!$E$2:$E$17,0))</f>
        <v>0</v>
      </c>
    </row>
    <row r="3833" spans="1:15" ht="15" customHeight="1" x14ac:dyDescent="0.2">
      <c r="A3833" s="1" t="str">
        <f t="shared" si="47"/>
        <v/>
      </c>
      <c r="E3833" s="1" t="s">
        <v>352</v>
      </c>
      <c r="F3833" s="38"/>
      <c r="G3833" s="38"/>
      <c r="M3833" s="1">
        <f>IF(ISNUMBER(MATCH(E3833,_xlfn.VSTACK('VLookup Lists'!$E$2:$E$17,'VLookup Lists'!$H$2:$H$38,'VLookup Lists'!$J$2:$J$8),0)),1,0)</f>
        <v>0</v>
      </c>
      <c r="N3833" s="1" t="str">
        <f>IFERROR(IF(VLOOKUP($D3833,'VLookup Lists'!$B$11:$C$29,2,FALSE)="FLIP",1,0),"")</f>
        <v/>
      </c>
      <c r="O3833" s="1" t="b">
        <f>ISNUMBER(MATCH($E3833,'VLookup Lists'!$E$2:$E$17,0))</f>
        <v>0</v>
      </c>
    </row>
    <row r="3834" spans="1:15" ht="15" customHeight="1" x14ac:dyDescent="0.2">
      <c r="A3834" s="1" t="str">
        <f t="shared" si="47"/>
        <v/>
      </c>
      <c r="E3834" s="1" t="s">
        <v>352</v>
      </c>
      <c r="F3834" s="38"/>
      <c r="G3834" s="38"/>
      <c r="M3834" s="1">
        <f>IF(ISNUMBER(MATCH(E3834,_xlfn.VSTACK('VLookup Lists'!$E$2:$E$17,'VLookup Lists'!$H$2:$H$38,'VLookup Lists'!$J$2:$J$8),0)),1,0)</f>
        <v>0</v>
      </c>
      <c r="N3834" s="1" t="str">
        <f>IFERROR(IF(VLOOKUP($D3834,'VLookup Lists'!$B$11:$C$29,2,FALSE)="FLIP",1,0),"")</f>
        <v/>
      </c>
      <c r="O3834" s="1" t="b">
        <f>ISNUMBER(MATCH($E3834,'VLookup Lists'!$E$2:$E$17,0))</f>
        <v>0</v>
      </c>
    </row>
    <row r="3835" spans="1:15" ht="15" customHeight="1" x14ac:dyDescent="0.2">
      <c r="A3835" s="1" t="str">
        <f t="shared" si="47"/>
        <v/>
      </c>
      <c r="E3835" s="1" t="s">
        <v>352</v>
      </c>
      <c r="F3835" s="38"/>
      <c r="G3835" s="38"/>
      <c r="M3835" s="1">
        <f>IF(ISNUMBER(MATCH(E3835,_xlfn.VSTACK('VLookup Lists'!$E$2:$E$17,'VLookup Lists'!$H$2:$H$38,'VLookup Lists'!$J$2:$J$8),0)),1,0)</f>
        <v>0</v>
      </c>
      <c r="N3835" s="1" t="str">
        <f>IFERROR(IF(VLOOKUP($D3835,'VLookup Lists'!$B$11:$C$29,2,FALSE)="FLIP",1,0),"")</f>
        <v/>
      </c>
      <c r="O3835" s="1" t="b">
        <f>ISNUMBER(MATCH($E3835,'VLookup Lists'!$E$2:$E$17,0))</f>
        <v>0</v>
      </c>
    </row>
    <row r="3836" spans="1:15" ht="15" customHeight="1" x14ac:dyDescent="0.2">
      <c r="A3836" s="1" t="str">
        <f t="shared" si="47"/>
        <v/>
      </c>
      <c r="E3836" s="1" t="s">
        <v>352</v>
      </c>
      <c r="F3836" s="38"/>
      <c r="G3836" s="38"/>
      <c r="M3836" s="1">
        <f>IF(ISNUMBER(MATCH(E3836,_xlfn.VSTACK('VLookup Lists'!$E$2:$E$17,'VLookup Lists'!$H$2:$H$38,'VLookup Lists'!$J$2:$J$8),0)),1,0)</f>
        <v>0</v>
      </c>
      <c r="N3836" s="1" t="str">
        <f>IFERROR(IF(VLOOKUP($D3836,'VLookup Lists'!$B$11:$C$29,2,FALSE)="FLIP",1,0),"")</f>
        <v/>
      </c>
      <c r="O3836" s="1" t="b">
        <f>ISNUMBER(MATCH($E3836,'VLookup Lists'!$E$2:$E$17,0))</f>
        <v>0</v>
      </c>
    </row>
    <row r="3837" spans="1:15" ht="15" customHeight="1" x14ac:dyDescent="0.2">
      <c r="A3837" s="1" t="str">
        <f t="shared" si="47"/>
        <v/>
      </c>
      <c r="E3837" s="1" t="s">
        <v>352</v>
      </c>
      <c r="F3837" s="38"/>
      <c r="G3837" s="38"/>
      <c r="M3837" s="1">
        <f>IF(ISNUMBER(MATCH(E3837,_xlfn.VSTACK('VLookup Lists'!$E$2:$E$17,'VLookup Lists'!$H$2:$H$38,'VLookup Lists'!$J$2:$J$8),0)),1,0)</f>
        <v>0</v>
      </c>
      <c r="N3837" s="1" t="str">
        <f>IFERROR(IF(VLOOKUP($D3837,'VLookup Lists'!$B$11:$C$29,2,FALSE)="FLIP",1,0),"")</f>
        <v/>
      </c>
      <c r="O3837" s="1" t="b">
        <f>ISNUMBER(MATCH($E3837,'VLookup Lists'!$E$2:$E$17,0))</f>
        <v>0</v>
      </c>
    </row>
    <row r="3838" spans="1:15" ht="15" customHeight="1" x14ac:dyDescent="0.2">
      <c r="A3838" s="1" t="str">
        <f t="shared" si="47"/>
        <v/>
      </c>
      <c r="E3838" s="1" t="s">
        <v>352</v>
      </c>
      <c r="F3838" s="38"/>
      <c r="G3838" s="38"/>
      <c r="M3838" s="1">
        <f>IF(ISNUMBER(MATCH(E3838,_xlfn.VSTACK('VLookup Lists'!$E$2:$E$17,'VLookup Lists'!$H$2:$H$38,'VLookup Lists'!$J$2:$J$8),0)),1,0)</f>
        <v>0</v>
      </c>
      <c r="N3838" s="1" t="str">
        <f>IFERROR(IF(VLOOKUP($D3838,'VLookup Lists'!$B$11:$C$29,2,FALSE)="FLIP",1,0),"")</f>
        <v/>
      </c>
      <c r="O3838" s="1" t="b">
        <f>ISNUMBER(MATCH($E3838,'VLookup Lists'!$E$2:$E$17,0))</f>
        <v>0</v>
      </c>
    </row>
    <row r="3839" spans="1:15" ht="15" customHeight="1" x14ac:dyDescent="0.2">
      <c r="A3839" s="1" t="str">
        <f t="shared" si="47"/>
        <v/>
      </c>
      <c r="E3839" s="1" t="s">
        <v>352</v>
      </c>
      <c r="F3839" s="38"/>
      <c r="G3839" s="38"/>
      <c r="M3839" s="1">
        <f>IF(ISNUMBER(MATCH(E3839,_xlfn.VSTACK('VLookup Lists'!$E$2:$E$17,'VLookup Lists'!$H$2:$H$38,'VLookup Lists'!$J$2:$J$8),0)),1,0)</f>
        <v>0</v>
      </c>
      <c r="N3839" s="1" t="str">
        <f>IFERROR(IF(VLOOKUP($D3839,'VLookup Lists'!$B$11:$C$29,2,FALSE)="FLIP",1,0),"")</f>
        <v/>
      </c>
      <c r="O3839" s="1" t="b">
        <f>ISNUMBER(MATCH($E3839,'VLookup Lists'!$E$2:$E$17,0))</f>
        <v>0</v>
      </c>
    </row>
    <row r="3840" spans="1:15" ht="15" customHeight="1" x14ac:dyDescent="0.2">
      <c r="A3840" s="1" t="str">
        <f t="shared" si="47"/>
        <v/>
      </c>
      <c r="E3840" s="1" t="s">
        <v>352</v>
      </c>
      <c r="F3840" s="38"/>
      <c r="G3840" s="38"/>
      <c r="M3840" s="1">
        <f>IF(ISNUMBER(MATCH(E3840,_xlfn.VSTACK('VLookup Lists'!$E$2:$E$17,'VLookup Lists'!$H$2:$H$38,'VLookup Lists'!$J$2:$J$8),0)),1,0)</f>
        <v>0</v>
      </c>
      <c r="N3840" s="1" t="str">
        <f>IFERROR(IF(VLOOKUP($D3840,'VLookup Lists'!$B$11:$C$29,2,FALSE)="FLIP",1,0),"")</f>
        <v/>
      </c>
      <c r="O3840" s="1" t="b">
        <f>ISNUMBER(MATCH($E3840,'VLookup Lists'!$E$2:$E$17,0))</f>
        <v>0</v>
      </c>
    </row>
    <row r="3841" spans="1:15" ht="15" customHeight="1" x14ac:dyDescent="0.2">
      <c r="A3841" s="1" t="str">
        <f t="shared" si="47"/>
        <v/>
      </c>
      <c r="E3841" s="1" t="s">
        <v>352</v>
      </c>
      <c r="F3841" s="38"/>
      <c r="G3841" s="38"/>
      <c r="M3841" s="1">
        <f>IF(ISNUMBER(MATCH(E3841,_xlfn.VSTACK('VLookup Lists'!$E$2:$E$17,'VLookup Lists'!$H$2:$H$38,'VLookup Lists'!$J$2:$J$8),0)),1,0)</f>
        <v>0</v>
      </c>
      <c r="N3841" s="1" t="str">
        <f>IFERROR(IF(VLOOKUP($D3841,'VLookup Lists'!$B$11:$C$29,2,FALSE)="FLIP",1,0),"")</f>
        <v/>
      </c>
      <c r="O3841" s="1" t="b">
        <f>ISNUMBER(MATCH($E3841,'VLookup Lists'!$E$2:$E$17,0))</f>
        <v>0</v>
      </c>
    </row>
    <row r="3842" spans="1:15" ht="15" customHeight="1" x14ac:dyDescent="0.2">
      <c r="A3842" s="1" t="str">
        <f t="shared" si="47"/>
        <v/>
      </c>
      <c r="E3842" s="1" t="s">
        <v>352</v>
      </c>
      <c r="F3842" s="38"/>
      <c r="G3842" s="38"/>
      <c r="M3842" s="1">
        <f>IF(ISNUMBER(MATCH(E3842,_xlfn.VSTACK('VLookup Lists'!$E$2:$E$17,'VLookup Lists'!$H$2:$H$38,'VLookup Lists'!$J$2:$J$8),0)),1,0)</f>
        <v>0</v>
      </c>
      <c r="N3842" s="1" t="str">
        <f>IFERROR(IF(VLOOKUP($D3842,'VLookup Lists'!$B$11:$C$29,2,FALSE)="FLIP",1,0),"")</f>
        <v/>
      </c>
      <c r="O3842" s="1" t="b">
        <f>ISNUMBER(MATCH($E3842,'VLookup Lists'!$E$2:$E$17,0))</f>
        <v>0</v>
      </c>
    </row>
    <row r="3843" spans="1:15" ht="15" customHeight="1" x14ac:dyDescent="0.2">
      <c r="A3843" s="1" t="str">
        <f t="shared" si="47"/>
        <v/>
      </c>
      <c r="E3843" s="1" t="s">
        <v>352</v>
      </c>
      <c r="F3843" s="38"/>
      <c r="G3843" s="38"/>
      <c r="M3843" s="1">
        <f>IF(ISNUMBER(MATCH(E3843,_xlfn.VSTACK('VLookup Lists'!$E$2:$E$17,'VLookup Lists'!$H$2:$H$38,'VLookup Lists'!$J$2:$J$8),0)),1,0)</f>
        <v>0</v>
      </c>
      <c r="N3843" s="1" t="str">
        <f>IFERROR(IF(VLOOKUP($D3843,'VLookup Lists'!$B$11:$C$29,2,FALSE)="FLIP",1,0),"")</f>
        <v/>
      </c>
      <c r="O3843" s="1" t="b">
        <f>ISNUMBER(MATCH($E3843,'VLookup Lists'!$E$2:$E$17,0))</f>
        <v>0</v>
      </c>
    </row>
    <row r="3844" spans="1:15" ht="15" customHeight="1" x14ac:dyDescent="0.2">
      <c r="A3844" s="1" t="str">
        <f t="shared" si="47"/>
        <v/>
      </c>
      <c r="E3844" s="1" t="s">
        <v>352</v>
      </c>
      <c r="F3844" s="38"/>
      <c r="G3844" s="38"/>
      <c r="M3844" s="1">
        <f>IF(ISNUMBER(MATCH(E3844,_xlfn.VSTACK('VLookup Lists'!$E$2:$E$17,'VLookup Lists'!$H$2:$H$38,'VLookup Lists'!$J$2:$J$8),0)),1,0)</f>
        <v>0</v>
      </c>
      <c r="N3844" s="1" t="str">
        <f>IFERROR(IF(VLOOKUP($D3844,'VLookup Lists'!$B$11:$C$29,2,FALSE)="FLIP",1,0),"")</f>
        <v/>
      </c>
      <c r="O3844" s="1" t="b">
        <f>ISNUMBER(MATCH($E3844,'VLookup Lists'!$E$2:$E$17,0))</f>
        <v>0</v>
      </c>
    </row>
    <row r="3845" spans="1:15" ht="15" customHeight="1" x14ac:dyDescent="0.2">
      <c r="A3845" s="1" t="str">
        <f t="shared" si="47"/>
        <v/>
      </c>
      <c r="E3845" s="1" t="s">
        <v>352</v>
      </c>
      <c r="F3845" s="38"/>
      <c r="G3845" s="38"/>
      <c r="M3845" s="1">
        <f>IF(ISNUMBER(MATCH(E3845,_xlfn.VSTACK('VLookup Lists'!$E$2:$E$17,'VLookup Lists'!$H$2:$H$38,'VLookup Lists'!$J$2:$J$8),0)),1,0)</f>
        <v>0</v>
      </c>
      <c r="N3845" s="1" t="str">
        <f>IFERROR(IF(VLOOKUP($D3845,'VLookup Lists'!$B$11:$C$29,2,FALSE)="FLIP",1,0),"")</f>
        <v/>
      </c>
      <c r="O3845" s="1" t="b">
        <f>ISNUMBER(MATCH($E3845,'VLookup Lists'!$E$2:$E$17,0))</f>
        <v>0</v>
      </c>
    </row>
    <row r="3846" spans="1:15" ht="15" customHeight="1" x14ac:dyDescent="0.2">
      <c r="A3846" s="1" t="str">
        <f t="shared" si="47"/>
        <v/>
      </c>
      <c r="E3846" s="1" t="s">
        <v>352</v>
      </c>
      <c r="F3846" s="38"/>
      <c r="G3846" s="38"/>
      <c r="M3846" s="1">
        <f>IF(ISNUMBER(MATCH(E3846,_xlfn.VSTACK('VLookup Lists'!$E$2:$E$17,'VLookup Lists'!$H$2:$H$38,'VLookup Lists'!$J$2:$J$8),0)),1,0)</f>
        <v>0</v>
      </c>
      <c r="N3846" s="1" t="str">
        <f>IFERROR(IF(VLOOKUP($D3846,'VLookup Lists'!$B$11:$C$29,2,FALSE)="FLIP",1,0),"")</f>
        <v/>
      </c>
      <c r="O3846" s="1" t="b">
        <f>ISNUMBER(MATCH($E3846,'VLookup Lists'!$E$2:$E$17,0))</f>
        <v>0</v>
      </c>
    </row>
    <row r="3847" spans="1:15" ht="15" customHeight="1" x14ac:dyDescent="0.2">
      <c r="A3847" s="1" t="str">
        <f t="shared" si="47"/>
        <v/>
      </c>
      <c r="E3847" s="1" t="s">
        <v>352</v>
      </c>
      <c r="F3847" s="38"/>
      <c r="G3847" s="38"/>
      <c r="M3847" s="1">
        <f>IF(ISNUMBER(MATCH(E3847,_xlfn.VSTACK('VLookup Lists'!$E$2:$E$17,'VLookup Lists'!$H$2:$H$38,'VLookup Lists'!$J$2:$J$8),0)),1,0)</f>
        <v>0</v>
      </c>
      <c r="N3847" s="1" t="str">
        <f>IFERROR(IF(VLOOKUP($D3847,'VLookup Lists'!$B$11:$C$29,2,FALSE)="FLIP",1,0),"")</f>
        <v/>
      </c>
      <c r="O3847" s="1" t="b">
        <f>ISNUMBER(MATCH($E3847,'VLookup Lists'!$E$2:$E$17,0))</f>
        <v>0</v>
      </c>
    </row>
    <row r="3848" spans="1:15" ht="15" customHeight="1" x14ac:dyDescent="0.2">
      <c r="A3848" s="1" t="str">
        <f t="shared" si="47"/>
        <v/>
      </c>
      <c r="E3848" s="1" t="s">
        <v>352</v>
      </c>
      <c r="F3848" s="38"/>
      <c r="G3848" s="38"/>
      <c r="M3848" s="1">
        <f>IF(ISNUMBER(MATCH(E3848,_xlfn.VSTACK('VLookup Lists'!$E$2:$E$17,'VLookup Lists'!$H$2:$H$38,'VLookup Lists'!$J$2:$J$8),0)),1,0)</f>
        <v>0</v>
      </c>
      <c r="N3848" s="1" t="str">
        <f>IFERROR(IF(VLOOKUP($D3848,'VLookup Lists'!$B$11:$C$29,2,FALSE)="FLIP",1,0),"")</f>
        <v/>
      </c>
      <c r="O3848" s="1" t="b">
        <f>ISNUMBER(MATCH($E3848,'VLookup Lists'!$E$2:$E$17,0))</f>
        <v>0</v>
      </c>
    </row>
    <row r="3849" spans="1:15" ht="15" customHeight="1" x14ac:dyDescent="0.2">
      <c r="A3849" s="1" t="str">
        <f t="shared" si="47"/>
        <v/>
      </c>
      <c r="E3849" s="1" t="s">
        <v>352</v>
      </c>
      <c r="F3849" s="38"/>
      <c r="G3849" s="38"/>
      <c r="M3849" s="1">
        <f>IF(ISNUMBER(MATCH(E3849,_xlfn.VSTACK('VLookup Lists'!$E$2:$E$17,'VLookup Lists'!$H$2:$H$38,'VLookup Lists'!$J$2:$J$8),0)),1,0)</f>
        <v>0</v>
      </c>
      <c r="N3849" s="1" t="str">
        <f>IFERROR(IF(VLOOKUP($D3849,'VLookup Lists'!$B$11:$C$29,2,FALSE)="FLIP",1,0),"")</f>
        <v/>
      </c>
      <c r="O3849" s="1" t="b">
        <f>ISNUMBER(MATCH($E3849,'VLookup Lists'!$E$2:$E$17,0))</f>
        <v>0</v>
      </c>
    </row>
    <row r="3850" spans="1:15" ht="15" customHeight="1" x14ac:dyDescent="0.2">
      <c r="A3850" s="1" t="str">
        <f t="shared" si="47"/>
        <v/>
      </c>
      <c r="E3850" s="1" t="s">
        <v>352</v>
      </c>
      <c r="F3850" s="38"/>
      <c r="G3850" s="38"/>
      <c r="M3850" s="1">
        <f>IF(ISNUMBER(MATCH(E3850,_xlfn.VSTACK('VLookup Lists'!$E$2:$E$17,'VLookup Lists'!$H$2:$H$38,'VLookup Lists'!$J$2:$J$8),0)),1,0)</f>
        <v>0</v>
      </c>
      <c r="N3850" s="1" t="str">
        <f>IFERROR(IF(VLOOKUP($D3850,'VLookup Lists'!$B$11:$C$29,2,FALSE)="FLIP",1,0),"")</f>
        <v/>
      </c>
      <c r="O3850" s="1" t="b">
        <f>ISNUMBER(MATCH($E3850,'VLookup Lists'!$E$2:$E$17,0))</f>
        <v>0</v>
      </c>
    </row>
    <row r="3851" spans="1:15" ht="15" customHeight="1" x14ac:dyDescent="0.2">
      <c r="A3851" s="1" t="str">
        <f t="shared" si="47"/>
        <v/>
      </c>
      <c r="E3851" s="1" t="s">
        <v>352</v>
      </c>
      <c r="F3851" s="38"/>
      <c r="G3851" s="38"/>
      <c r="M3851" s="1">
        <f>IF(ISNUMBER(MATCH(E3851,_xlfn.VSTACK('VLookup Lists'!$E$2:$E$17,'VLookup Lists'!$H$2:$H$38,'VLookup Lists'!$J$2:$J$8),0)),1,0)</f>
        <v>0</v>
      </c>
      <c r="N3851" s="1" t="str">
        <f>IFERROR(IF(VLOOKUP($D3851,'VLookup Lists'!$B$11:$C$29,2,FALSE)="FLIP",1,0),"")</f>
        <v/>
      </c>
      <c r="O3851" s="1" t="b">
        <f>ISNUMBER(MATCH($E3851,'VLookup Lists'!$E$2:$E$17,0))</f>
        <v>0</v>
      </c>
    </row>
    <row r="3852" spans="1:15" ht="15" customHeight="1" x14ac:dyDescent="0.2">
      <c r="A3852" s="1" t="str">
        <f t="shared" si="47"/>
        <v/>
      </c>
      <c r="E3852" s="1" t="s">
        <v>352</v>
      </c>
      <c r="F3852" s="38"/>
      <c r="G3852" s="38"/>
      <c r="M3852" s="1">
        <f>IF(ISNUMBER(MATCH(E3852,_xlfn.VSTACK('VLookup Lists'!$E$2:$E$17,'VLookup Lists'!$H$2:$H$38,'VLookup Lists'!$J$2:$J$8),0)),1,0)</f>
        <v>0</v>
      </c>
      <c r="N3852" s="1" t="str">
        <f>IFERROR(IF(VLOOKUP($D3852,'VLookup Lists'!$B$11:$C$29,2,FALSE)="FLIP",1,0),"")</f>
        <v/>
      </c>
      <c r="O3852" s="1" t="b">
        <f>ISNUMBER(MATCH($E3852,'VLookup Lists'!$E$2:$E$17,0))</f>
        <v>0</v>
      </c>
    </row>
    <row r="3853" spans="1:15" ht="15" customHeight="1" x14ac:dyDescent="0.2">
      <c r="A3853" s="1" t="str">
        <f t="shared" si="47"/>
        <v/>
      </c>
      <c r="E3853" s="1" t="s">
        <v>352</v>
      </c>
      <c r="F3853" s="38"/>
      <c r="G3853" s="38"/>
      <c r="M3853" s="1">
        <f>IF(ISNUMBER(MATCH(E3853,_xlfn.VSTACK('VLookup Lists'!$E$2:$E$17,'VLookup Lists'!$H$2:$H$38,'VLookup Lists'!$J$2:$J$8),0)),1,0)</f>
        <v>0</v>
      </c>
      <c r="N3853" s="1" t="str">
        <f>IFERROR(IF(VLOOKUP($D3853,'VLookup Lists'!$B$11:$C$29,2,FALSE)="FLIP",1,0),"")</f>
        <v/>
      </c>
      <c r="O3853" s="1" t="b">
        <f>ISNUMBER(MATCH($E3853,'VLookup Lists'!$E$2:$E$17,0))</f>
        <v>0</v>
      </c>
    </row>
    <row r="3854" spans="1:15" ht="15" customHeight="1" x14ac:dyDescent="0.2">
      <c r="A3854" s="1" t="str">
        <f t="shared" si="47"/>
        <v/>
      </c>
      <c r="E3854" s="1" t="s">
        <v>352</v>
      </c>
      <c r="F3854" s="38"/>
      <c r="G3854" s="38"/>
      <c r="M3854" s="1">
        <f>IF(ISNUMBER(MATCH(E3854,_xlfn.VSTACK('VLookup Lists'!$E$2:$E$17,'VLookup Lists'!$H$2:$H$38,'VLookup Lists'!$J$2:$J$8),0)),1,0)</f>
        <v>0</v>
      </c>
      <c r="N3854" s="1" t="str">
        <f>IFERROR(IF(VLOOKUP($D3854,'VLookup Lists'!$B$11:$C$29,2,FALSE)="FLIP",1,0),"")</f>
        <v/>
      </c>
      <c r="O3854" s="1" t="b">
        <f>ISNUMBER(MATCH($E3854,'VLookup Lists'!$E$2:$E$17,0))</f>
        <v>0</v>
      </c>
    </row>
    <row r="3855" spans="1:15" ht="15" customHeight="1" x14ac:dyDescent="0.2">
      <c r="A3855" s="1" t="str">
        <f t="shared" si="47"/>
        <v/>
      </c>
      <c r="E3855" s="1" t="s">
        <v>352</v>
      </c>
      <c r="F3855" s="38"/>
      <c r="G3855" s="38"/>
      <c r="M3855" s="1">
        <f>IF(ISNUMBER(MATCH(E3855,_xlfn.VSTACK('VLookup Lists'!$E$2:$E$17,'VLookup Lists'!$H$2:$H$38,'VLookup Lists'!$J$2:$J$8),0)),1,0)</f>
        <v>0</v>
      </c>
      <c r="N3855" s="1" t="str">
        <f>IFERROR(IF(VLOOKUP($D3855,'VLookup Lists'!$B$11:$C$29,2,FALSE)="FLIP",1,0),"")</f>
        <v/>
      </c>
      <c r="O3855" s="1" t="b">
        <f>ISNUMBER(MATCH($E3855,'VLookup Lists'!$E$2:$E$17,0))</f>
        <v>0</v>
      </c>
    </row>
    <row r="3856" spans="1:15" ht="15" customHeight="1" x14ac:dyDescent="0.2">
      <c r="A3856" s="1" t="str">
        <f t="shared" si="47"/>
        <v/>
      </c>
      <c r="E3856" s="1" t="s">
        <v>352</v>
      </c>
      <c r="F3856" s="38"/>
      <c r="G3856" s="38"/>
      <c r="M3856" s="1">
        <f>IF(ISNUMBER(MATCH(E3856,_xlfn.VSTACK('VLookup Lists'!$E$2:$E$17,'VLookup Lists'!$H$2:$H$38,'VLookup Lists'!$J$2:$J$8),0)),1,0)</f>
        <v>0</v>
      </c>
      <c r="N3856" s="1" t="str">
        <f>IFERROR(IF(VLOOKUP($D3856,'VLookup Lists'!$B$11:$C$29,2,FALSE)="FLIP",1,0),"")</f>
        <v/>
      </c>
      <c r="O3856" s="1" t="b">
        <f>ISNUMBER(MATCH($E3856,'VLookup Lists'!$E$2:$E$17,0))</f>
        <v>0</v>
      </c>
    </row>
    <row r="3857" spans="1:15" ht="15" customHeight="1" x14ac:dyDescent="0.2">
      <c r="A3857" s="1" t="str">
        <f t="shared" si="47"/>
        <v/>
      </c>
      <c r="E3857" s="1" t="s">
        <v>352</v>
      </c>
      <c r="F3857" s="38"/>
      <c r="G3857" s="38"/>
      <c r="M3857" s="1">
        <f>IF(ISNUMBER(MATCH(E3857,_xlfn.VSTACK('VLookup Lists'!$E$2:$E$17,'VLookup Lists'!$H$2:$H$38,'VLookup Lists'!$J$2:$J$8),0)),1,0)</f>
        <v>0</v>
      </c>
      <c r="N3857" s="1" t="str">
        <f>IFERROR(IF(VLOOKUP($D3857,'VLookup Lists'!$B$11:$C$29,2,FALSE)="FLIP",1,0),"")</f>
        <v/>
      </c>
      <c r="O3857" s="1" t="b">
        <f>ISNUMBER(MATCH($E3857,'VLookup Lists'!$E$2:$E$17,0))</f>
        <v>0</v>
      </c>
    </row>
    <row r="3858" spans="1:15" ht="15" customHeight="1" x14ac:dyDescent="0.2">
      <c r="A3858" s="1" t="str">
        <f t="shared" si="47"/>
        <v/>
      </c>
      <c r="E3858" s="1" t="s">
        <v>352</v>
      </c>
      <c r="F3858" s="38"/>
      <c r="G3858" s="38"/>
      <c r="M3858" s="1">
        <f>IF(ISNUMBER(MATCH(E3858,_xlfn.VSTACK('VLookup Lists'!$E$2:$E$17,'VLookup Lists'!$H$2:$H$38,'VLookup Lists'!$J$2:$J$8),0)),1,0)</f>
        <v>0</v>
      </c>
      <c r="N3858" s="1" t="str">
        <f>IFERROR(IF(VLOOKUP($D3858,'VLookup Lists'!$B$11:$C$29,2,FALSE)="FLIP",1,0),"")</f>
        <v/>
      </c>
      <c r="O3858" s="1" t="b">
        <f>ISNUMBER(MATCH($E3858,'VLookup Lists'!$E$2:$E$17,0))</f>
        <v>0</v>
      </c>
    </row>
    <row r="3859" spans="1:15" ht="15" customHeight="1" x14ac:dyDescent="0.2">
      <c r="A3859" s="1" t="str">
        <f t="shared" si="47"/>
        <v/>
      </c>
      <c r="E3859" s="1" t="s">
        <v>352</v>
      </c>
      <c r="F3859" s="38"/>
      <c r="G3859" s="38"/>
      <c r="M3859" s="1">
        <f>IF(ISNUMBER(MATCH(E3859,_xlfn.VSTACK('VLookup Lists'!$E$2:$E$17,'VLookup Lists'!$H$2:$H$38,'VLookup Lists'!$J$2:$J$8),0)),1,0)</f>
        <v>0</v>
      </c>
      <c r="N3859" s="1" t="str">
        <f>IFERROR(IF(VLOOKUP($D3859,'VLookup Lists'!$B$11:$C$29,2,FALSE)="FLIP",1,0),"")</f>
        <v/>
      </c>
      <c r="O3859" s="1" t="b">
        <f>ISNUMBER(MATCH($E3859,'VLookup Lists'!$E$2:$E$17,0))</f>
        <v>0</v>
      </c>
    </row>
    <row r="3860" spans="1:15" ht="15" customHeight="1" x14ac:dyDescent="0.2">
      <c r="A3860" s="1" t="str">
        <f t="shared" si="47"/>
        <v/>
      </c>
      <c r="E3860" s="1" t="s">
        <v>352</v>
      </c>
      <c r="F3860" s="38"/>
      <c r="G3860" s="38"/>
      <c r="M3860" s="1">
        <f>IF(ISNUMBER(MATCH(E3860,_xlfn.VSTACK('VLookup Lists'!$E$2:$E$17,'VLookup Lists'!$H$2:$H$38,'VLookup Lists'!$J$2:$J$8),0)),1,0)</f>
        <v>0</v>
      </c>
      <c r="N3860" s="1" t="str">
        <f>IFERROR(IF(VLOOKUP($D3860,'VLookup Lists'!$B$11:$C$29,2,FALSE)="FLIP",1,0),"")</f>
        <v/>
      </c>
      <c r="O3860" s="1" t="b">
        <f>ISNUMBER(MATCH($E3860,'VLookup Lists'!$E$2:$E$17,0))</f>
        <v>0</v>
      </c>
    </row>
    <row r="3861" spans="1:15" ht="15" customHeight="1" x14ac:dyDescent="0.2">
      <c r="A3861" s="1" t="str">
        <f t="shared" si="47"/>
        <v/>
      </c>
      <c r="E3861" s="1" t="s">
        <v>352</v>
      </c>
      <c r="F3861" s="38"/>
      <c r="G3861" s="38"/>
      <c r="M3861" s="1">
        <f>IF(ISNUMBER(MATCH(E3861,_xlfn.VSTACK('VLookup Lists'!$E$2:$E$17,'VLookup Lists'!$H$2:$H$38,'VLookup Lists'!$J$2:$J$8),0)),1,0)</f>
        <v>0</v>
      </c>
      <c r="N3861" s="1" t="str">
        <f>IFERROR(IF(VLOOKUP($D3861,'VLookup Lists'!$B$11:$C$29,2,FALSE)="FLIP",1,0),"")</f>
        <v/>
      </c>
      <c r="O3861" s="1" t="b">
        <f>ISNUMBER(MATCH($E3861,'VLookup Lists'!$E$2:$E$17,0))</f>
        <v>0</v>
      </c>
    </row>
    <row r="3862" spans="1:15" ht="15" customHeight="1" x14ac:dyDescent="0.2">
      <c r="A3862" s="1" t="str">
        <f t="shared" si="47"/>
        <v/>
      </c>
      <c r="E3862" s="1" t="s">
        <v>352</v>
      </c>
      <c r="F3862" s="38"/>
      <c r="G3862" s="38"/>
      <c r="M3862" s="1">
        <f>IF(ISNUMBER(MATCH(E3862,_xlfn.VSTACK('VLookup Lists'!$E$2:$E$17,'VLookup Lists'!$H$2:$H$38,'VLookup Lists'!$J$2:$J$8),0)),1,0)</f>
        <v>0</v>
      </c>
      <c r="N3862" s="1" t="str">
        <f>IFERROR(IF(VLOOKUP($D3862,'VLookup Lists'!$B$11:$C$29,2,FALSE)="FLIP",1,0),"")</f>
        <v/>
      </c>
      <c r="O3862" s="1" t="b">
        <f>ISNUMBER(MATCH($E3862,'VLookup Lists'!$E$2:$E$17,0))</f>
        <v>0</v>
      </c>
    </row>
    <row r="3863" spans="1:15" ht="15" customHeight="1" x14ac:dyDescent="0.2">
      <c r="A3863" s="1" t="str">
        <f t="shared" si="47"/>
        <v/>
      </c>
      <c r="E3863" s="1" t="s">
        <v>352</v>
      </c>
      <c r="F3863" s="38"/>
      <c r="G3863" s="38"/>
      <c r="M3863" s="1">
        <f>IF(ISNUMBER(MATCH(E3863,_xlfn.VSTACK('VLookup Lists'!$E$2:$E$17,'VLookup Lists'!$H$2:$H$38,'VLookup Lists'!$J$2:$J$8),0)),1,0)</f>
        <v>0</v>
      </c>
      <c r="N3863" s="1" t="str">
        <f>IFERROR(IF(VLOOKUP($D3863,'VLookup Lists'!$B$11:$C$29,2,FALSE)="FLIP",1,0),"")</f>
        <v/>
      </c>
      <c r="O3863" s="1" t="b">
        <f>ISNUMBER(MATCH($E3863,'VLookup Lists'!$E$2:$E$17,0))</f>
        <v>0</v>
      </c>
    </row>
    <row r="3864" spans="1:15" ht="15" customHeight="1" x14ac:dyDescent="0.2">
      <c r="A3864" s="1" t="str">
        <f t="shared" si="47"/>
        <v/>
      </c>
      <c r="E3864" s="1" t="s">
        <v>352</v>
      </c>
      <c r="F3864" s="38"/>
      <c r="G3864" s="38"/>
      <c r="M3864" s="1">
        <f>IF(ISNUMBER(MATCH(E3864,_xlfn.VSTACK('VLookup Lists'!$E$2:$E$17,'VLookup Lists'!$H$2:$H$38,'VLookup Lists'!$J$2:$J$8),0)),1,0)</f>
        <v>0</v>
      </c>
      <c r="N3864" s="1" t="str">
        <f>IFERROR(IF(VLOOKUP($D3864,'VLookup Lists'!$B$11:$C$29,2,FALSE)="FLIP",1,0),"")</f>
        <v/>
      </c>
      <c r="O3864" s="1" t="b">
        <f>ISNUMBER(MATCH($E3864,'VLookup Lists'!$E$2:$E$17,0))</f>
        <v>0</v>
      </c>
    </row>
    <row r="3865" spans="1:15" ht="15" customHeight="1" x14ac:dyDescent="0.2">
      <c r="A3865" s="1" t="str">
        <f t="shared" si="47"/>
        <v/>
      </c>
      <c r="E3865" s="1" t="s">
        <v>352</v>
      </c>
      <c r="F3865" s="38"/>
      <c r="G3865" s="38"/>
      <c r="M3865" s="1">
        <f>IF(ISNUMBER(MATCH(E3865,_xlfn.VSTACK('VLookup Lists'!$E$2:$E$17,'VLookup Lists'!$H$2:$H$38,'VLookup Lists'!$J$2:$J$8),0)),1,0)</f>
        <v>0</v>
      </c>
      <c r="N3865" s="1" t="str">
        <f>IFERROR(IF(VLOOKUP($D3865,'VLookup Lists'!$B$11:$C$29,2,FALSE)="FLIP",1,0),"")</f>
        <v/>
      </c>
      <c r="O3865" s="1" t="b">
        <f>ISNUMBER(MATCH($E3865,'VLookup Lists'!$E$2:$E$17,0))</f>
        <v>0</v>
      </c>
    </row>
    <row r="3866" spans="1:15" ht="15" customHeight="1" x14ac:dyDescent="0.2">
      <c r="A3866" s="1" t="str">
        <f t="shared" si="47"/>
        <v/>
      </c>
      <c r="E3866" s="1" t="s">
        <v>352</v>
      </c>
      <c r="F3866" s="38"/>
      <c r="G3866" s="38"/>
      <c r="M3866" s="1">
        <f>IF(ISNUMBER(MATCH(E3866,_xlfn.VSTACK('VLookup Lists'!$E$2:$E$17,'VLookup Lists'!$H$2:$H$38,'VLookup Lists'!$J$2:$J$8),0)),1,0)</f>
        <v>0</v>
      </c>
      <c r="N3866" s="1" t="str">
        <f>IFERROR(IF(VLOOKUP($D3866,'VLookup Lists'!$B$11:$C$29,2,FALSE)="FLIP",1,0),"")</f>
        <v/>
      </c>
      <c r="O3866" s="1" t="b">
        <f>ISNUMBER(MATCH($E3866,'VLookup Lists'!$E$2:$E$17,0))</f>
        <v>0</v>
      </c>
    </row>
    <row r="3867" spans="1:15" ht="15" customHeight="1" x14ac:dyDescent="0.2">
      <c r="A3867" s="1" t="str">
        <f t="shared" si="47"/>
        <v/>
      </c>
      <c r="E3867" s="1" t="s">
        <v>352</v>
      </c>
      <c r="F3867" s="38"/>
      <c r="G3867" s="38"/>
      <c r="M3867" s="1">
        <f>IF(ISNUMBER(MATCH(E3867,_xlfn.VSTACK('VLookup Lists'!$E$2:$E$17,'VLookup Lists'!$H$2:$H$38,'VLookup Lists'!$J$2:$J$8),0)),1,0)</f>
        <v>0</v>
      </c>
      <c r="N3867" s="1" t="str">
        <f>IFERROR(IF(VLOOKUP($D3867,'VLookup Lists'!$B$11:$C$29,2,FALSE)="FLIP",1,0),"")</f>
        <v/>
      </c>
      <c r="O3867" s="1" t="b">
        <f>ISNUMBER(MATCH($E3867,'VLookup Lists'!$E$2:$E$17,0))</f>
        <v>0</v>
      </c>
    </row>
    <row r="3868" spans="1:15" ht="15" customHeight="1" x14ac:dyDescent="0.2">
      <c r="A3868" s="1" t="str">
        <f t="shared" si="47"/>
        <v/>
      </c>
      <c r="E3868" s="1" t="s">
        <v>352</v>
      </c>
      <c r="F3868" s="38"/>
      <c r="G3868" s="38"/>
      <c r="M3868" s="1">
        <f>IF(ISNUMBER(MATCH(E3868,_xlfn.VSTACK('VLookup Lists'!$E$2:$E$17,'VLookup Lists'!$H$2:$H$38,'VLookup Lists'!$J$2:$J$8),0)),1,0)</f>
        <v>0</v>
      </c>
      <c r="N3868" s="1" t="str">
        <f>IFERROR(IF(VLOOKUP($D3868,'VLookup Lists'!$B$11:$C$29,2,FALSE)="FLIP",1,0),"")</f>
        <v/>
      </c>
      <c r="O3868" s="1" t="b">
        <f>ISNUMBER(MATCH($E3868,'VLookup Lists'!$E$2:$E$17,0))</f>
        <v>0</v>
      </c>
    </row>
    <row r="3869" spans="1:15" ht="15" customHeight="1" x14ac:dyDescent="0.2">
      <c r="A3869" s="1" t="str">
        <f t="shared" si="47"/>
        <v/>
      </c>
      <c r="E3869" s="1" t="s">
        <v>352</v>
      </c>
      <c r="F3869" s="38"/>
      <c r="G3869" s="38"/>
      <c r="M3869" s="1">
        <f>IF(ISNUMBER(MATCH(E3869,_xlfn.VSTACK('VLookup Lists'!$E$2:$E$17,'VLookup Lists'!$H$2:$H$38,'VLookup Lists'!$J$2:$J$8),0)),1,0)</f>
        <v>0</v>
      </c>
      <c r="N3869" s="1" t="str">
        <f>IFERROR(IF(VLOOKUP($D3869,'VLookup Lists'!$B$11:$C$29,2,FALSE)="FLIP",1,0),"")</f>
        <v/>
      </c>
      <c r="O3869" s="1" t="b">
        <f>ISNUMBER(MATCH($E3869,'VLookup Lists'!$E$2:$E$17,0))</f>
        <v>0</v>
      </c>
    </row>
    <row r="3870" spans="1:15" ht="15" customHeight="1" x14ac:dyDescent="0.2">
      <c r="A3870" s="1" t="str">
        <f t="shared" si="47"/>
        <v/>
      </c>
      <c r="E3870" s="1" t="s">
        <v>352</v>
      </c>
      <c r="F3870" s="38"/>
      <c r="G3870" s="38"/>
      <c r="M3870" s="1">
        <f>IF(ISNUMBER(MATCH(E3870,_xlfn.VSTACK('VLookup Lists'!$E$2:$E$17,'VLookup Lists'!$H$2:$H$38,'VLookup Lists'!$J$2:$J$8),0)),1,0)</f>
        <v>0</v>
      </c>
      <c r="N3870" s="1" t="str">
        <f>IFERROR(IF(VLOOKUP($D3870,'VLookup Lists'!$B$11:$C$29,2,FALSE)="FLIP",1,0),"")</f>
        <v/>
      </c>
      <c r="O3870" s="1" t="b">
        <f>ISNUMBER(MATCH($E3870,'VLookup Lists'!$E$2:$E$17,0))</f>
        <v>0</v>
      </c>
    </row>
    <row r="3871" spans="1:15" ht="15" customHeight="1" x14ac:dyDescent="0.2">
      <c r="A3871" s="1" t="str">
        <f t="shared" si="47"/>
        <v/>
      </c>
      <c r="E3871" s="1" t="s">
        <v>352</v>
      </c>
      <c r="F3871" s="38"/>
      <c r="G3871" s="38"/>
      <c r="M3871" s="1">
        <f>IF(ISNUMBER(MATCH(E3871,_xlfn.VSTACK('VLookup Lists'!$E$2:$E$17,'VLookup Lists'!$H$2:$H$38,'VLookup Lists'!$J$2:$J$8),0)),1,0)</f>
        <v>0</v>
      </c>
      <c r="N3871" s="1" t="str">
        <f>IFERROR(IF(VLOOKUP($D3871,'VLookup Lists'!$B$11:$C$29,2,FALSE)="FLIP",1,0),"")</f>
        <v/>
      </c>
      <c r="O3871" s="1" t="b">
        <f>ISNUMBER(MATCH($E3871,'VLookup Lists'!$E$2:$E$17,0))</f>
        <v>0</v>
      </c>
    </row>
    <row r="3872" spans="1:15" ht="15" customHeight="1" x14ac:dyDescent="0.2">
      <c r="A3872" s="1" t="str">
        <f t="shared" si="47"/>
        <v/>
      </c>
      <c r="E3872" s="1" t="s">
        <v>352</v>
      </c>
      <c r="F3872" s="38"/>
      <c r="G3872" s="38"/>
      <c r="M3872" s="1">
        <f>IF(ISNUMBER(MATCH(E3872,_xlfn.VSTACK('VLookup Lists'!$E$2:$E$17,'VLookup Lists'!$H$2:$H$38,'VLookup Lists'!$J$2:$J$8),0)),1,0)</f>
        <v>0</v>
      </c>
      <c r="N3872" s="1" t="str">
        <f>IFERROR(IF(VLOOKUP($D3872,'VLookup Lists'!$B$11:$C$29,2,FALSE)="FLIP",1,0),"")</f>
        <v/>
      </c>
      <c r="O3872" s="1" t="b">
        <f>ISNUMBER(MATCH($E3872,'VLookup Lists'!$E$2:$E$17,0))</f>
        <v>0</v>
      </c>
    </row>
    <row r="3873" spans="1:15" ht="15" customHeight="1" x14ac:dyDescent="0.2">
      <c r="A3873" s="1" t="str">
        <f t="shared" si="47"/>
        <v/>
      </c>
      <c r="E3873" s="1" t="s">
        <v>352</v>
      </c>
      <c r="F3873" s="38"/>
      <c r="G3873" s="38"/>
      <c r="M3873" s="1">
        <f>IF(ISNUMBER(MATCH(E3873,_xlfn.VSTACK('VLookup Lists'!$E$2:$E$17,'VLookup Lists'!$H$2:$H$38,'VLookup Lists'!$J$2:$J$8),0)),1,0)</f>
        <v>0</v>
      </c>
      <c r="N3873" s="1" t="str">
        <f>IFERROR(IF(VLOOKUP($D3873,'VLookup Lists'!$B$11:$C$29,2,FALSE)="FLIP",1,0),"")</f>
        <v/>
      </c>
      <c r="O3873" s="1" t="b">
        <f>ISNUMBER(MATCH($E3873,'VLookup Lists'!$E$2:$E$17,0))</f>
        <v>0</v>
      </c>
    </row>
    <row r="3874" spans="1:15" ht="15" customHeight="1" x14ac:dyDescent="0.2">
      <c r="A3874" s="1" t="str">
        <f t="shared" si="47"/>
        <v/>
      </c>
      <c r="E3874" s="1" t="s">
        <v>352</v>
      </c>
      <c r="F3874" s="38"/>
      <c r="G3874" s="38"/>
      <c r="M3874" s="1">
        <f>IF(ISNUMBER(MATCH(E3874,_xlfn.VSTACK('VLookup Lists'!$E$2:$E$17,'VLookup Lists'!$H$2:$H$38,'VLookup Lists'!$J$2:$J$8),0)),1,0)</f>
        <v>0</v>
      </c>
      <c r="N3874" s="1" t="str">
        <f>IFERROR(IF(VLOOKUP($D3874,'VLookup Lists'!$B$11:$C$29,2,FALSE)="FLIP",1,0),"")</f>
        <v/>
      </c>
      <c r="O3874" s="1" t="b">
        <f>ISNUMBER(MATCH($E3874,'VLookup Lists'!$E$2:$E$17,0))</f>
        <v>0</v>
      </c>
    </row>
    <row r="3875" spans="1:15" ht="15" customHeight="1" x14ac:dyDescent="0.2">
      <c r="A3875" s="1" t="str">
        <f t="shared" si="47"/>
        <v/>
      </c>
      <c r="E3875" s="1" t="s">
        <v>352</v>
      </c>
      <c r="F3875" s="38"/>
      <c r="G3875" s="38"/>
      <c r="M3875" s="1">
        <f>IF(ISNUMBER(MATCH(E3875,_xlfn.VSTACK('VLookup Lists'!$E$2:$E$17,'VLookup Lists'!$H$2:$H$38,'VLookup Lists'!$J$2:$J$8),0)),1,0)</f>
        <v>0</v>
      </c>
      <c r="N3875" s="1" t="str">
        <f>IFERROR(IF(VLOOKUP($D3875,'VLookup Lists'!$B$11:$C$29,2,FALSE)="FLIP",1,0),"")</f>
        <v/>
      </c>
      <c r="O3875" s="1" t="b">
        <f>ISNUMBER(MATCH($E3875,'VLookup Lists'!$E$2:$E$17,0))</f>
        <v>0</v>
      </c>
    </row>
    <row r="3876" spans="1:15" ht="15" customHeight="1" x14ac:dyDescent="0.2">
      <c r="A3876" s="1" t="str">
        <f t="shared" si="47"/>
        <v/>
      </c>
      <c r="E3876" s="1" t="s">
        <v>352</v>
      </c>
      <c r="F3876" s="38"/>
      <c r="G3876" s="38"/>
      <c r="M3876" s="1">
        <f>IF(ISNUMBER(MATCH(E3876,_xlfn.VSTACK('VLookup Lists'!$E$2:$E$17,'VLookup Lists'!$H$2:$H$38,'VLookup Lists'!$J$2:$J$8),0)),1,0)</f>
        <v>0</v>
      </c>
      <c r="N3876" s="1" t="str">
        <f>IFERROR(IF(VLOOKUP($D3876,'VLookup Lists'!$B$11:$C$29,2,FALSE)="FLIP",1,0),"")</f>
        <v/>
      </c>
      <c r="O3876" s="1" t="b">
        <f>ISNUMBER(MATCH($E3876,'VLookup Lists'!$E$2:$E$17,0))</f>
        <v>0</v>
      </c>
    </row>
    <row r="3877" spans="1:15" ht="15" customHeight="1" x14ac:dyDescent="0.2">
      <c r="A3877" s="1" t="str">
        <f t="shared" si="47"/>
        <v/>
      </c>
      <c r="E3877" s="1" t="s">
        <v>352</v>
      </c>
      <c r="F3877" s="38"/>
      <c r="G3877" s="38"/>
      <c r="M3877" s="1">
        <f>IF(ISNUMBER(MATCH(E3877,_xlfn.VSTACK('VLookup Lists'!$E$2:$E$17,'VLookup Lists'!$H$2:$H$38,'VLookup Lists'!$J$2:$J$8),0)),1,0)</f>
        <v>0</v>
      </c>
      <c r="N3877" s="1" t="str">
        <f>IFERROR(IF(VLOOKUP($D3877,'VLookup Lists'!$B$11:$C$29,2,FALSE)="FLIP",1,0),"")</f>
        <v/>
      </c>
      <c r="O3877" s="1" t="b">
        <f>ISNUMBER(MATCH($E3877,'VLookup Lists'!$E$2:$E$17,0))</f>
        <v>0</v>
      </c>
    </row>
    <row r="3878" spans="1:15" ht="15" customHeight="1" x14ac:dyDescent="0.2">
      <c r="A3878" s="1" t="str">
        <f t="shared" si="47"/>
        <v/>
      </c>
      <c r="E3878" s="1" t="s">
        <v>352</v>
      </c>
      <c r="F3878" s="38"/>
      <c r="G3878" s="38"/>
      <c r="M3878" s="1">
        <f>IF(ISNUMBER(MATCH(E3878,_xlfn.VSTACK('VLookup Lists'!$E$2:$E$17,'VLookup Lists'!$H$2:$H$38,'VLookup Lists'!$J$2:$J$8),0)),1,0)</f>
        <v>0</v>
      </c>
      <c r="N3878" s="1" t="str">
        <f>IFERROR(IF(VLOOKUP($D3878,'VLookup Lists'!$B$11:$C$29,2,FALSE)="FLIP",1,0),"")</f>
        <v/>
      </c>
      <c r="O3878" s="1" t="b">
        <f>ISNUMBER(MATCH($E3878,'VLookup Lists'!$E$2:$E$17,0))</f>
        <v>0</v>
      </c>
    </row>
    <row r="3879" spans="1:15" ht="15" customHeight="1" x14ac:dyDescent="0.2">
      <c r="A3879" s="1" t="str">
        <f t="shared" si="47"/>
        <v/>
      </c>
      <c r="E3879" s="1" t="s">
        <v>352</v>
      </c>
      <c r="F3879" s="38"/>
      <c r="G3879" s="38"/>
      <c r="M3879" s="1">
        <f>IF(ISNUMBER(MATCH(E3879,_xlfn.VSTACK('VLookup Lists'!$E$2:$E$17,'VLookup Lists'!$H$2:$H$38,'VLookup Lists'!$J$2:$J$8),0)),1,0)</f>
        <v>0</v>
      </c>
      <c r="N3879" s="1" t="str">
        <f>IFERROR(IF(VLOOKUP($D3879,'VLookup Lists'!$B$11:$C$29,2,FALSE)="FLIP",1,0),"")</f>
        <v/>
      </c>
      <c r="O3879" s="1" t="b">
        <f>ISNUMBER(MATCH($E3879,'VLookup Lists'!$E$2:$E$17,0))</f>
        <v>0</v>
      </c>
    </row>
    <row r="3880" spans="1:15" ht="15" customHeight="1" x14ac:dyDescent="0.2">
      <c r="A3880" s="1" t="str">
        <f t="shared" si="47"/>
        <v/>
      </c>
      <c r="E3880" s="1" t="s">
        <v>352</v>
      </c>
      <c r="F3880" s="38"/>
      <c r="G3880" s="38"/>
      <c r="M3880" s="1">
        <f>IF(ISNUMBER(MATCH(E3880,_xlfn.VSTACK('VLookup Lists'!$E$2:$E$17,'VLookup Lists'!$H$2:$H$38,'VLookup Lists'!$J$2:$J$8),0)),1,0)</f>
        <v>0</v>
      </c>
      <c r="N3880" s="1" t="str">
        <f>IFERROR(IF(VLOOKUP($D3880,'VLookup Lists'!$B$11:$C$29,2,FALSE)="FLIP",1,0),"")</f>
        <v/>
      </c>
      <c r="O3880" s="1" t="b">
        <f>ISNUMBER(MATCH($E3880,'VLookup Lists'!$E$2:$E$17,0))</f>
        <v>0</v>
      </c>
    </row>
    <row r="3881" spans="1:15" ht="15" customHeight="1" x14ac:dyDescent="0.2">
      <c r="A3881" s="1" t="str">
        <f t="shared" si="47"/>
        <v/>
      </c>
      <c r="E3881" s="1" t="s">
        <v>352</v>
      </c>
      <c r="F3881" s="38"/>
      <c r="G3881" s="38"/>
      <c r="M3881" s="1">
        <f>IF(ISNUMBER(MATCH(E3881,_xlfn.VSTACK('VLookup Lists'!$E$2:$E$17,'VLookup Lists'!$H$2:$H$38,'VLookup Lists'!$J$2:$J$8),0)),1,0)</f>
        <v>0</v>
      </c>
      <c r="N3881" s="1" t="str">
        <f>IFERROR(IF(VLOOKUP($D3881,'VLookup Lists'!$B$11:$C$29,2,FALSE)="FLIP",1,0),"")</f>
        <v/>
      </c>
      <c r="O3881" s="1" t="b">
        <f>ISNUMBER(MATCH($E3881,'VLookup Lists'!$E$2:$E$17,0))</f>
        <v>0</v>
      </c>
    </row>
    <row r="3882" spans="1:15" ht="15" customHeight="1" x14ac:dyDescent="0.2">
      <c r="A3882" s="1" t="str">
        <f t="shared" si="47"/>
        <v/>
      </c>
      <c r="E3882" s="1" t="s">
        <v>352</v>
      </c>
      <c r="F3882" s="38"/>
      <c r="G3882" s="38"/>
      <c r="M3882" s="1">
        <f>IF(ISNUMBER(MATCH(E3882,_xlfn.VSTACK('VLookup Lists'!$E$2:$E$17,'VLookup Lists'!$H$2:$H$38,'VLookup Lists'!$J$2:$J$8),0)),1,0)</f>
        <v>0</v>
      </c>
      <c r="N3882" s="1" t="str">
        <f>IFERROR(IF(VLOOKUP($D3882,'VLookup Lists'!$B$11:$C$29,2,FALSE)="FLIP",1,0),"")</f>
        <v/>
      </c>
      <c r="O3882" s="1" t="b">
        <f>ISNUMBER(MATCH($E3882,'VLookup Lists'!$E$2:$E$17,0))</f>
        <v>0</v>
      </c>
    </row>
    <row r="3883" spans="1:15" ht="15" customHeight="1" x14ac:dyDescent="0.2">
      <c r="A3883" s="1" t="str">
        <f t="shared" si="47"/>
        <v/>
      </c>
      <c r="E3883" s="1" t="s">
        <v>352</v>
      </c>
      <c r="F3883" s="38"/>
      <c r="G3883" s="38"/>
      <c r="M3883" s="1">
        <f>IF(ISNUMBER(MATCH(E3883,_xlfn.VSTACK('VLookup Lists'!$E$2:$E$17,'VLookup Lists'!$H$2:$H$38,'VLookup Lists'!$J$2:$J$8),0)),1,0)</f>
        <v>0</v>
      </c>
      <c r="N3883" s="1" t="str">
        <f>IFERROR(IF(VLOOKUP($D3883,'VLookup Lists'!$B$11:$C$29,2,FALSE)="FLIP",1,0),"")</f>
        <v/>
      </c>
      <c r="O3883" s="1" t="b">
        <f>ISNUMBER(MATCH($E3883,'VLookup Lists'!$E$2:$E$17,0))</f>
        <v>0</v>
      </c>
    </row>
    <row r="3884" spans="1:15" ht="15" customHeight="1" x14ac:dyDescent="0.2">
      <c r="A3884" s="1" t="str">
        <f t="shared" si="47"/>
        <v/>
      </c>
      <c r="E3884" s="1" t="s">
        <v>352</v>
      </c>
      <c r="F3884" s="38"/>
      <c r="G3884" s="38"/>
      <c r="M3884" s="1">
        <f>IF(ISNUMBER(MATCH(E3884,_xlfn.VSTACK('VLookup Lists'!$E$2:$E$17,'VLookup Lists'!$H$2:$H$38,'VLookup Lists'!$J$2:$J$8),0)),1,0)</f>
        <v>0</v>
      </c>
      <c r="N3884" s="1" t="str">
        <f>IFERROR(IF(VLOOKUP($D3884,'VLookup Lists'!$B$11:$C$29,2,FALSE)="FLIP",1,0),"")</f>
        <v/>
      </c>
      <c r="O3884" s="1" t="b">
        <f>ISNUMBER(MATCH($E3884,'VLookup Lists'!$E$2:$E$17,0))</f>
        <v>0</v>
      </c>
    </row>
    <row r="3885" spans="1:15" ht="15" customHeight="1" x14ac:dyDescent="0.2">
      <c r="A3885" s="1" t="str">
        <f t="shared" si="47"/>
        <v/>
      </c>
      <c r="E3885" s="1" t="s">
        <v>352</v>
      </c>
      <c r="F3885" s="38"/>
      <c r="G3885" s="38"/>
      <c r="M3885" s="1">
        <f>IF(ISNUMBER(MATCH(E3885,_xlfn.VSTACK('VLookup Lists'!$E$2:$E$17,'VLookup Lists'!$H$2:$H$38,'VLookup Lists'!$J$2:$J$8),0)),1,0)</f>
        <v>0</v>
      </c>
      <c r="N3885" s="1" t="str">
        <f>IFERROR(IF(VLOOKUP($D3885,'VLookup Lists'!$B$11:$C$29,2,FALSE)="FLIP",1,0),"")</f>
        <v/>
      </c>
      <c r="O3885" s="1" t="b">
        <f>ISNUMBER(MATCH($E3885,'VLookup Lists'!$E$2:$E$17,0))</f>
        <v>0</v>
      </c>
    </row>
    <row r="3886" spans="1:15" ht="15" customHeight="1" x14ac:dyDescent="0.2">
      <c r="A3886" s="1" t="str">
        <f t="shared" si="47"/>
        <v/>
      </c>
      <c r="E3886" s="1" t="s">
        <v>352</v>
      </c>
      <c r="F3886" s="38"/>
      <c r="G3886" s="38"/>
      <c r="M3886" s="1">
        <f>IF(ISNUMBER(MATCH(E3886,_xlfn.VSTACK('VLookup Lists'!$E$2:$E$17,'VLookup Lists'!$H$2:$H$38,'VLookup Lists'!$J$2:$J$8),0)),1,0)</f>
        <v>0</v>
      </c>
      <c r="N3886" s="1" t="str">
        <f>IFERROR(IF(VLOOKUP($D3886,'VLookup Lists'!$B$11:$C$29,2,FALSE)="FLIP",1,0),"")</f>
        <v/>
      </c>
      <c r="O3886" s="1" t="b">
        <f>ISNUMBER(MATCH($E3886,'VLookup Lists'!$E$2:$E$17,0))</f>
        <v>0</v>
      </c>
    </row>
    <row r="3887" spans="1:15" ht="15" customHeight="1" x14ac:dyDescent="0.2">
      <c r="A3887" s="1" t="str">
        <f t="shared" si="47"/>
        <v/>
      </c>
      <c r="E3887" s="1" t="s">
        <v>352</v>
      </c>
      <c r="F3887" s="38"/>
      <c r="G3887" s="38"/>
      <c r="M3887" s="1">
        <f>IF(ISNUMBER(MATCH(E3887,_xlfn.VSTACK('VLookup Lists'!$E$2:$E$17,'VLookup Lists'!$H$2:$H$38,'VLookup Lists'!$J$2:$J$8),0)),1,0)</f>
        <v>0</v>
      </c>
      <c r="N3887" s="1" t="str">
        <f>IFERROR(IF(VLOOKUP($D3887,'VLookup Lists'!$B$11:$C$29,2,FALSE)="FLIP",1,0),"")</f>
        <v/>
      </c>
      <c r="O3887" s="1" t="b">
        <f>ISNUMBER(MATCH($E3887,'VLookup Lists'!$E$2:$E$17,0))</f>
        <v>0</v>
      </c>
    </row>
    <row r="3888" spans="1:15" ht="15" customHeight="1" x14ac:dyDescent="0.2">
      <c r="A3888" s="1" t="str">
        <f t="shared" si="47"/>
        <v/>
      </c>
      <c r="E3888" s="1" t="s">
        <v>352</v>
      </c>
      <c r="F3888" s="38"/>
      <c r="G3888" s="38"/>
      <c r="M3888" s="1">
        <f>IF(ISNUMBER(MATCH(E3888,_xlfn.VSTACK('VLookup Lists'!$E$2:$E$17,'VLookup Lists'!$H$2:$H$38,'VLookup Lists'!$J$2:$J$8),0)),1,0)</f>
        <v>0</v>
      </c>
      <c r="N3888" s="1" t="str">
        <f>IFERROR(IF(VLOOKUP($D3888,'VLookup Lists'!$B$11:$C$29,2,FALSE)="FLIP",1,0),"")</f>
        <v/>
      </c>
      <c r="O3888" s="1" t="b">
        <f>ISNUMBER(MATCH($E3888,'VLookup Lists'!$E$2:$E$17,0))</f>
        <v>0</v>
      </c>
    </row>
    <row r="3889" spans="1:15" ht="15" customHeight="1" x14ac:dyDescent="0.2">
      <c r="A3889" s="1" t="str">
        <f t="shared" si="47"/>
        <v/>
      </c>
      <c r="E3889" s="1" t="s">
        <v>352</v>
      </c>
      <c r="F3889" s="38"/>
      <c r="G3889" s="38"/>
      <c r="M3889" s="1">
        <f>IF(ISNUMBER(MATCH(E3889,_xlfn.VSTACK('VLookup Lists'!$E$2:$E$17,'VLookup Lists'!$H$2:$H$38,'VLookup Lists'!$J$2:$J$8),0)),1,0)</f>
        <v>0</v>
      </c>
      <c r="N3889" s="1" t="str">
        <f>IFERROR(IF(VLOOKUP($D3889,'VLookup Lists'!$B$11:$C$29,2,FALSE)="FLIP",1,0),"")</f>
        <v/>
      </c>
      <c r="O3889" s="1" t="b">
        <f>ISNUMBER(MATCH($E3889,'VLookup Lists'!$E$2:$E$17,0))</f>
        <v>0</v>
      </c>
    </row>
    <row r="3890" spans="1:15" ht="15" customHeight="1" x14ac:dyDescent="0.2">
      <c r="A3890" s="1" t="str">
        <f t="shared" si="47"/>
        <v/>
      </c>
      <c r="E3890" s="1" t="s">
        <v>352</v>
      </c>
      <c r="F3890" s="38"/>
      <c r="G3890" s="38"/>
      <c r="M3890" s="1">
        <f>IF(ISNUMBER(MATCH(E3890,_xlfn.VSTACK('VLookup Lists'!$E$2:$E$17,'VLookup Lists'!$H$2:$H$38,'VLookup Lists'!$J$2:$J$8),0)),1,0)</f>
        <v>0</v>
      </c>
      <c r="N3890" s="1" t="str">
        <f>IFERROR(IF(VLOOKUP($D3890,'VLookup Lists'!$B$11:$C$29,2,FALSE)="FLIP",1,0),"")</f>
        <v/>
      </c>
      <c r="O3890" s="1" t="b">
        <f>ISNUMBER(MATCH($E3890,'VLookup Lists'!$E$2:$E$17,0))</f>
        <v>0</v>
      </c>
    </row>
    <row r="3891" spans="1:15" ht="15" customHeight="1" x14ac:dyDescent="0.2">
      <c r="A3891" s="1" t="str">
        <f t="shared" si="47"/>
        <v/>
      </c>
      <c r="E3891" s="1" t="s">
        <v>352</v>
      </c>
      <c r="F3891" s="38"/>
      <c r="G3891" s="38"/>
      <c r="M3891" s="1">
        <f>IF(ISNUMBER(MATCH(E3891,_xlfn.VSTACK('VLookup Lists'!$E$2:$E$17,'VLookup Lists'!$H$2:$H$38,'VLookup Lists'!$J$2:$J$8),0)),1,0)</f>
        <v>0</v>
      </c>
      <c r="N3891" s="1" t="str">
        <f>IFERROR(IF(VLOOKUP($D3891,'VLookup Lists'!$B$11:$C$29,2,FALSE)="FLIP",1,0),"")</f>
        <v/>
      </c>
      <c r="O3891" s="1" t="b">
        <f>ISNUMBER(MATCH($E3891,'VLookup Lists'!$E$2:$E$17,0))</f>
        <v>0</v>
      </c>
    </row>
    <row r="3892" spans="1:15" ht="15" customHeight="1" x14ac:dyDescent="0.2">
      <c r="A3892" s="1" t="str">
        <f t="shared" si="47"/>
        <v/>
      </c>
      <c r="E3892" s="1" t="s">
        <v>352</v>
      </c>
      <c r="F3892" s="38"/>
      <c r="G3892" s="38"/>
      <c r="M3892" s="1">
        <f>IF(ISNUMBER(MATCH(E3892,_xlfn.VSTACK('VLookup Lists'!$E$2:$E$17,'VLookup Lists'!$H$2:$H$38,'VLookup Lists'!$J$2:$J$8),0)),1,0)</f>
        <v>0</v>
      </c>
      <c r="N3892" s="1" t="str">
        <f>IFERROR(IF(VLOOKUP($D3892,'VLookup Lists'!$B$11:$C$29,2,FALSE)="FLIP",1,0),"")</f>
        <v/>
      </c>
      <c r="O3892" s="1" t="b">
        <f>ISNUMBER(MATCH($E3892,'VLookup Lists'!$E$2:$E$17,0))</f>
        <v>0</v>
      </c>
    </row>
    <row r="3893" spans="1:15" ht="15" customHeight="1" x14ac:dyDescent="0.2">
      <c r="A3893" s="1" t="str">
        <f t="shared" si="47"/>
        <v/>
      </c>
      <c r="E3893" s="1" t="s">
        <v>352</v>
      </c>
      <c r="F3893" s="38"/>
      <c r="G3893" s="38"/>
      <c r="M3893" s="1">
        <f>IF(ISNUMBER(MATCH(E3893,_xlfn.VSTACK('VLookup Lists'!$E$2:$E$17,'VLookup Lists'!$H$2:$H$38,'VLookup Lists'!$J$2:$J$8),0)),1,0)</f>
        <v>0</v>
      </c>
      <c r="N3893" s="1" t="str">
        <f>IFERROR(IF(VLOOKUP($D3893,'VLookup Lists'!$B$11:$C$29,2,FALSE)="FLIP",1,0),"")</f>
        <v/>
      </c>
      <c r="O3893" s="1" t="b">
        <f>ISNUMBER(MATCH($E3893,'VLookup Lists'!$E$2:$E$17,0))</f>
        <v>0</v>
      </c>
    </row>
    <row r="3894" spans="1:15" ht="15" customHeight="1" x14ac:dyDescent="0.2">
      <c r="A3894" s="1" t="str">
        <f t="shared" si="47"/>
        <v/>
      </c>
      <c r="E3894" s="1" t="s">
        <v>352</v>
      </c>
      <c r="F3894" s="38"/>
      <c r="G3894" s="38"/>
      <c r="M3894" s="1">
        <f>IF(ISNUMBER(MATCH(E3894,_xlfn.VSTACK('VLookup Lists'!$E$2:$E$17,'VLookup Lists'!$H$2:$H$38,'VLookup Lists'!$J$2:$J$8),0)),1,0)</f>
        <v>0</v>
      </c>
      <c r="N3894" s="1" t="str">
        <f>IFERROR(IF(VLOOKUP($D3894,'VLookup Lists'!$B$11:$C$29,2,FALSE)="FLIP",1,0),"")</f>
        <v/>
      </c>
      <c r="O3894" s="1" t="b">
        <f>ISNUMBER(MATCH($E3894,'VLookup Lists'!$E$2:$E$17,0))</f>
        <v>0</v>
      </c>
    </row>
    <row r="3895" spans="1:15" ht="15" customHeight="1" x14ac:dyDescent="0.2">
      <c r="A3895" s="1" t="str">
        <f t="shared" si="47"/>
        <v/>
      </c>
      <c r="E3895" s="1" t="s">
        <v>352</v>
      </c>
      <c r="F3895" s="38"/>
      <c r="G3895" s="38"/>
      <c r="M3895" s="1">
        <f>IF(ISNUMBER(MATCH(E3895,_xlfn.VSTACK('VLookup Lists'!$E$2:$E$17,'VLookup Lists'!$H$2:$H$38,'VLookup Lists'!$J$2:$J$8),0)),1,0)</f>
        <v>0</v>
      </c>
      <c r="N3895" s="1" t="str">
        <f>IFERROR(IF(VLOOKUP($D3895,'VLookup Lists'!$B$11:$C$29,2,FALSE)="FLIP",1,0),"")</f>
        <v/>
      </c>
      <c r="O3895" s="1" t="b">
        <f>ISNUMBER(MATCH($E3895,'VLookup Lists'!$E$2:$E$17,0))</f>
        <v>0</v>
      </c>
    </row>
    <row r="3896" spans="1:15" ht="15" customHeight="1" x14ac:dyDescent="0.2">
      <c r="A3896" s="1" t="str">
        <f t="shared" si="47"/>
        <v/>
      </c>
      <c r="E3896" s="1" t="s">
        <v>352</v>
      </c>
      <c r="F3896" s="38"/>
      <c r="G3896" s="38"/>
      <c r="M3896" s="1">
        <f>IF(ISNUMBER(MATCH(E3896,_xlfn.VSTACK('VLookup Lists'!$E$2:$E$17,'VLookup Lists'!$H$2:$H$38,'VLookup Lists'!$J$2:$J$8),0)),1,0)</f>
        <v>0</v>
      </c>
      <c r="N3896" s="1" t="str">
        <f>IFERROR(IF(VLOOKUP($D3896,'VLookup Lists'!$B$11:$C$29,2,FALSE)="FLIP",1,0),"")</f>
        <v/>
      </c>
      <c r="O3896" s="1" t="b">
        <f>ISNUMBER(MATCH($E3896,'VLookup Lists'!$E$2:$E$17,0))</f>
        <v>0</v>
      </c>
    </row>
    <row r="3897" spans="1:15" ht="15" customHeight="1" x14ac:dyDescent="0.2">
      <c r="A3897" s="1" t="str">
        <f t="shared" si="47"/>
        <v/>
      </c>
      <c r="E3897" s="1" t="s">
        <v>352</v>
      </c>
      <c r="F3897" s="38"/>
      <c r="G3897" s="38"/>
      <c r="M3897" s="1">
        <f>IF(ISNUMBER(MATCH(E3897,_xlfn.VSTACK('VLookup Lists'!$E$2:$E$17,'VLookup Lists'!$H$2:$H$38,'VLookup Lists'!$J$2:$J$8),0)),1,0)</f>
        <v>0</v>
      </c>
      <c r="N3897" s="1" t="str">
        <f>IFERROR(IF(VLOOKUP($D3897,'VLookup Lists'!$B$11:$C$29,2,FALSE)="FLIP",1,0),"")</f>
        <v/>
      </c>
      <c r="O3897" s="1" t="b">
        <f>ISNUMBER(MATCH($E3897,'VLookup Lists'!$E$2:$E$17,0))</f>
        <v>0</v>
      </c>
    </row>
    <row r="3898" spans="1:15" ht="15" customHeight="1" x14ac:dyDescent="0.2">
      <c r="A3898" s="1" t="str">
        <f t="shared" si="47"/>
        <v/>
      </c>
      <c r="E3898" s="1" t="s">
        <v>352</v>
      </c>
      <c r="F3898" s="38"/>
      <c r="G3898" s="38"/>
      <c r="M3898" s="1">
        <f>IF(ISNUMBER(MATCH(E3898,_xlfn.VSTACK('VLookup Lists'!$E$2:$E$17,'VLookup Lists'!$H$2:$H$38,'VLookup Lists'!$J$2:$J$8),0)),1,0)</f>
        <v>0</v>
      </c>
      <c r="N3898" s="1" t="str">
        <f>IFERROR(IF(VLOOKUP($D3898,'VLookup Lists'!$B$11:$C$29,2,FALSE)="FLIP",1,0),"")</f>
        <v/>
      </c>
      <c r="O3898" s="1" t="b">
        <f>ISNUMBER(MATCH($E3898,'VLookup Lists'!$E$2:$E$17,0))</f>
        <v>0</v>
      </c>
    </row>
    <row r="3899" spans="1:15" ht="15" customHeight="1" x14ac:dyDescent="0.2">
      <c r="A3899" s="1" t="str">
        <f t="shared" si="47"/>
        <v/>
      </c>
      <c r="E3899" s="1" t="s">
        <v>352</v>
      </c>
      <c r="F3899" s="38"/>
      <c r="G3899" s="38"/>
      <c r="M3899" s="1">
        <f>IF(ISNUMBER(MATCH(E3899,_xlfn.VSTACK('VLookup Lists'!$E$2:$E$17,'VLookup Lists'!$H$2:$H$38,'VLookup Lists'!$J$2:$J$8),0)),1,0)</f>
        <v>0</v>
      </c>
      <c r="N3899" s="1" t="str">
        <f>IFERROR(IF(VLOOKUP($D3899,'VLookup Lists'!$B$11:$C$29,2,FALSE)="FLIP",1,0),"")</f>
        <v/>
      </c>
      <c r="O3899" s="1" t="b">
        <f>ISNUMBER(MATCH($E3899,'VLookup Lists'!$E$2:$E$17,0))</f>
        <v>0</v>
      </c>
    </row>
    <row r="3900" spans="1:15" ht="15" customHeight="1" x14ac:dyDescent="0.2">
      <c r="A3900" s="1" t="str">
        <f t="shared" si="47"/>
        <v/>
      </c>
      <c r="E3900" s="1" t="s">
        <v>352</v>
      </c>
      <c r="F3900" s="38"/>
      <c r="G3900" s="38"/>
      <c r="M3900" s="1">
        <f>IF(ISNUMBER(MATCH(E3900,_xlfn.VSTACK('VLookup Lists'!$E$2:$E$17,'VLookup Lists'!$H$2:$H$38,'VLookup Lists'!$J$2:$J$8),0)),1,0)</f>
        <v>0</v>
      </c>
      <c r="N3900" s="1" t="str">
        <f>IFERROR(IF(VLOOKUP($D3900,'VLookup Lists'!$B$11:$C$29,2,FALSE)="FLIP",1,0),"")</f>
        <v/>
      </c>
      <c r="O3900" s="1" t="b">
        <f>ISNUMBER(MATCH($E3900,'VLookup Lists'!$E$2:$E$17,0))</f>
        <v>0</v>
      </c>
    </row>
    <row r="3901" spans="1:15" ht="15" customHeight="1" x14ac:dyDescent="0.2">
      <c r="A3901" s="1" t="str">
        <f t="shared" si="47"/>
        <v/>
      </c>
      <c r="E3901" s="1" t="s">
        <v>352</v>
      </c>
      <c r="F3901" s="38"/>
      <c r="G3901" s="38"/>
      <c r="M3901" s="1">
        <f>IF(ISNUMBER(MATCH(E3901,_xlfn.VSTACK('VLookup Lists'!$E$2:$E$17,'VLookup Lists'!$H$2:$H$38,'VLookup Lists'!$J$2:$J$8),0)),1,0)</f>
        <v>0</v>
      </c>
      <c r="N3901" s="1" t="str">
        <f>IFERROR(IF(VLOOKUP($D3901,'VLookup Lists'!$B$11:$C$29,2,FALSE)="FLIP",1,0),"")</f>
        <v/>
      </c>
      <c r="O3901" s="1" t="b">
        <f>ISNUMBER(MATCH($E3901,'VLookup Lists'!$E$2:$E$17,0))</f>
        <v>0</v>
      </c>
    </row>
    <row r="3902" spans="1:15" ht="15" customHeight="1" x14ac:dyDescent="0.2">
      <c r="A3902" s="1" t="str">
        <f t="shared" si="47"/>
        <v/>
      </c>
      <c r="E3902" s="1" t="s">
        <v>352</v>
      </c>
      <c r="F3902" s="38"/>
      <c r="G3902" s="38"/>
      <c r="M3902" s="1">
        <f>IF(ISNUMBER(MATCH(E3902,_xlfn.VSTACK('VLookup Lists'!$E$2:$E$17,'VLookup Lists'!$H$2:$H$38,'VLookup Lists'!$J$2:$J$8),0)),1,0)</f>
        <v>0</v>
      </c>
      <c r="N3902" s="1" t="str">
        <f>IFERROR(IF(VLOOKUP($D3902,'VLookup Lists'!$B$11:$C$29,2,FALSE)="FLIP",1,0),"")</f>
        <v/>
      </c>
      <c r="O3902" s="1" t="b">
        <f>ISNUMBER(MATCH($E3902,'VLookup Lists'!$E$2:$E$17,0))</f>
        <v>0</v>
      </c>
    </row>
    <row r="3903" spans="1:15" ht="15" customHeight="1" x14ac:dyDescent="0.2">
      <c r="A3903" s="1" t="str">
        <f t="shared" si="47"/>
        <v/>
      </c>
      <c r="E3903" s="1" t="s">
        <v>352</v>
      </c>
      <c r="F3903" s="38"/>
      <c r="G3903" s="38"/>
      <c r="M3903" s="1">
        <f>IF(ISNUMBER(MATCH(E3903,_xlfn.VSTACK('VLookup Lists'!$E$2:$E$17,'VLookup Lists'!$H$2:$H$38,'VLookup Lists'!$J$2:$J$8),0)),1,0)</f>
        <v>0</v>
      </c>
      <c r="N3903" s="1" t="str">
        <f>IFERROR(IF(VLOOKUP($D3903,'VLookup Lists'!$B$11:$C$29,2,FALSE)="FLIP",1,0),"")</f>
        <v/>
      </c>
      <c r="O3903" s="1" t="b">
        <f>ISNUMBER(MATCH($E3903,'VLookup Lists'!$E$2:$E$17,0))</f>
        <v>0</v>
      </c>
    </row>
    <row r="3904" spans="1:15" ht="15" customHeight="1" x14ac:dyDescent="0.2">
      <c r="A3904" s="1" t="str">
        <f t="shared" si="47"/>
        <v/>
      </c>
      <c r="E3904" s="1" t="s">
        <v>352</v>
      </c>
      <c r="F3904" s="38"/>
      <c r="G3904" s="38"/>
      <c r="M3904" s="1">
        <f>IF(ISNUMBER(MATCH(E3904,_xlfn.VSTACK('VLookup Lists'!$E$2:$E$17,'VLookup Lists'!$H$2:$H$38,'VLookup Lists'!$J$2:$J$8),0)),1,0)</f>
        <v>0</v>
      </c>
      <c r="N3904" s="1" t="str">
        <f>IFERROR(IF(VLOOKUP($D3904,'VLookup Lists'!$B$11:$C$29,2,FALSE)="FLIP",1,0),"")</f>
        <v/>
      </c>
      <c r="O3904" s="1" t="b">
        <f>ISNUMBER(MATCH($E3904,'VLookup Lists'!$E$2:$E$17,0))</f>
        <v>0</v>
      </c>
    </row>
    <row r="3905" spans="1:15" ht="15" customHeight="1" x14ac:dyDescent="0.2">
      <c r="A3905" s="1" t="str">
        <f t="shared" si="47"/>
        <v/>
      </c>
      <c r="E3905" s="1" t="s">
        <v>352</v>
      </c>
      <c r="F3905" s="38"/>
      <c r="G3905" s="38"/>
      <c r="M3905" s="1">
        <f>IF(ISNUMBER(MATCH(E3905,_xlfn.VSTACK('VLookup Lists'!$E$2:$E$17,'VLookup Lists'!$H$2:$H$38,'VLookup Lists'!$J$2:$J$8),0)),1,0)</f>
        <v>0</v>
      </c>
      <c r="N3905" s="1" t="str">
        <f>IFERROR(IF(VLOOKUP($D3905,'VLookup Lists'!$B$11:$C$29,2,FALSE)="FLIP",1,0),"")</f>
        <v/>
      </c>
      <c r="O3905" s="1" t="b">
        <f>ISNUMBER(MATCH($E3905,'VLookup Lists'!$E$2:$E$17,0))</f>
        <v>0</v>
      </c>
    </row>
    <row r="3906" spans="1:15" ht="15" customHeight="1" x14ac:dyDescent="0.2">
      <c r="A3906" s="1" t="str">
        <f t="shared" si="47"/>
        <v/>
      </c>
      <c r="E3906" s="1" t="s">
        <v>352</v>
      </c>
      <c r="F3906" s="38"/>
      <c r="G3906" s="38"/>
      <c r="M3906" s="1">
        <f>IF(ISNUMBER(MATCH(E3906,_xlfn.VSTACK('VLookup Lists'!$E$2:$E$17,'VLookup Lists'!$H$2:$H$38,'VLookup Lists'!$J$2:$J$8),0)),1,0)</f>
        <v>0</v>
      </c>
      <c r="N3906" s="1" t="str">
        <f>IFERROR(IF(VLOOKUP($D3906,'VLookup Lists'!$B$11:$C$29,2,FALSE)="FLIP",1,0),"")</f>
        <v/>
      </c>
      <c r="O3906" s="1" t="b">
        <f>ISNUMBER(MATCH($E3906,'VLookup Lists'!$E$2:$E$17,0))</f>
        <v>0</v>
      </c>
    </row>
    <row r="3907" spans="1:15" ht="15" customHeight="1" x14ac:dyDescent="0.2">
      <c r="A3907" s="1" t="str">
        <f t="shared" si="47"/>
        <v/>
      </c>
      <c r="E3907" s="1" t="s">
        <v>352</v>
      </c>
      <c r="F3907" s="38"/>
      <c r="G3907" s="38"/>
      <c r="M3907" s="1">
        <f>IF(ISNUMBER(MATCH(E3907,_xlfn.VSTACK('VLookup Lists'!$E$2:$E$17,'VLookup Lists'!$H$2:$H$38,'VLookup Lists'!$J$2:$J$8),0)),1,0)</f>
        <v>0</v>
      </c>
      <c r="N3907" s="1" t="str">
        <f>IFERROR(IF(VLOOKUP($D3907,'VLookup Lists'!$B$11:$C$29,2,FALSE)="FLIP",1,0),"")</f>
        <v/>
      </c>
      <c r="O3907" s="1" t="b">
        <f>ISNUMBER(MATCH($E3907,'VLookup Lists'!$E$2:$E$17,0))</f>
        <v>0</v>
      </c>
    </row>
    <row r="3908" spans="1:15" ht="15" customHeight="1" x14ac:dyDescent="0.2">
      <c r="A3908" s="1" t="str">
        <f t="shared" si="47"/>
        <v/>
      </c>
      <c r="E3908" s="1" t="s">
        <v>352</v>
      </c>
      <c r="F3908" s="38"/>
      <c r="G3908" s="38"/>
      <c r="M3908" s="1">
        <f>IF(ISNUMBER(MATCH(E3908,_xlfn.VSTACK('VLookup Lists'!$E$2:$E$17,'VLookup Lists'!$H$2:$H$38,'VLookup Lists'!$J$2:$J$8),0)),1,0)</f>
        <v>0</v>
      </c>
      <c r="N3908" s="1" t="str">
        <f>IFERROR(IF(VLOOKUP($D3908,'VLookup Lists'!$B$11:$C$29,2,FALSE)="FLIP",1,0),"")</f>
        <v/>
      </c>
      <c r="O3908" s="1" t="b">
        <f>ISNUMBER(MATCH($E3908,'VLookup Lists'!$E$2:$E$17,0))</f>
        <v>0</v>
      </c>
    </row>
    <row r="3909" spans="1:15" ht="15" customHeight="1" x14ac:dyDescent="0.2">
      <c r="A3909" s="1" t="str">
        <f t="shared" si="47"/>
        <v/>
      </c>
      <c r="E3909" s="1" t="s">
        <v>352</v>
      </c>
      <c r="F3909" s="38"/>
      <c r="G3909" s="38"/>
      <c r="M3909" s="1">
        <f>IF(ISNUMBER(MATCH(E3909,_xlfn.VSTACK('VLookup Lists'!$E$2:$E$17,'VLookup Lists'!$H$2:$H$38,'VLookup Lists'!$J$2:$J$8),0)),1,0)</f>
        <v>0</v>
      </c>
      <c r="N3909" s="1" t="str">
        <f>IFERROR(IF(VLOOKUP($D3909,'VLookup Lists'!$B$11:$C$29,2,FALSE)="FLIP",1,0),"")</f>
        <v/>
      </c>
      <c r="O3909" s="1" t="b">
        <f>ISNUMBER(MATCH($E3909,'VLookup Lists'!$E$2:$E$17,0))</f>
        <v>0</v>
      </c>
    </row>
    <row r="3910" spans="1:15" ht="15" customHeight="1" x14ac:dyDescent="0.2">
      <c r="A3910" s="1" t="str">
        <f t="shared" si="47"/>
        <v/>
      </c>
      <c r="E3910" s="1" t="s">
        <v>352</v>
      </c>
      <c r="F3910" s="38"/>
      <c r="G3910" s="38"/>
      <c r="M3910" s="1">
        <f>IF(ISNUMBER(MATCH(E3910,_xlfn.VSTACK('VLookup Lists'!$E$2:$E$17,'VLookup Lists'!$H$2:$H$38,'VLookup Lists'!$J$2:$J$8),0)),1,0)</f>
        <v>0</v>
      </c>
      <c r="N3910" s="1" t="str">
        <f>IFERROR(IF(VLOOKUP($D3910,'VLookup Lists'!$B$11:$C$29,2,FALSE)="FLIP",1,0),"")</f>
        <v/>
      </c>
      <c r="O3910" s="1" t="b">
        <f>ISNUMBER(MATCH($E3910,'VLookup Lists'!$E$2:$E$17,0))</f>
        <v>0</v>
      </c>
    </row>
    <row r="3911" spans="1:15" ht="15" customHeight="1" x14ac:dyDescent="0.2">
      <c r="A3911" s="1" t="str">
        <f t="shared" si="47"/>
        <v/>
      </c>
      <c r="E3911" s="1" t="s">
        <v>352</v>
      </c>
      <c r="F3911" s="38"/>
      <c r="G3911" s="38"/>
      <c r="M3911" s="1">
        <f>IF(ISNUMBER(MATCH(E3911,_xlfn.VSTACK('VLookup Lists'!$E$2:$E$17,'VLookup Lists'!$H$2:$H$38,'VLookup Lists'!$J$2:$J$8),0)),1,0)</f>
        <v>0</v>
      </c>
      <c r="N3911" s="1" t="str">
        <f>IFERROR(IF(VLOOKUP($D3911,'VLookup Lists'!$B$11:$C$29,2,FALSE)="FLIP",1,0),"")</f>
        <v/>
      </c>
      <c r="O3911" s="1" t="b">
        <f>ISNUMBER(MATCH($E3911,'VLookup Lists'!$E$2:$E$17,0))</f>
        <v>0</v>
      </c>
    </row>
    <row r="3912" spans="1:15" ht="15" customHeight="1" x14ac:dyDescent="0.2">
      <c r="A3912" s="1" t="str">
        <f t="shared" si="47"/>
        <v/>
      </c>
      <c r="E3912" s="1" t="s">
        <v>352</v>
      </c>
      <c r="F3912" s="38"/>
      <c r="G3912" s="38"/>
      <c r="M3912" s="1">
        <f>IF(ISNUMBER(MATCH(E3912,_xlfn.VSTACK('VLookup Lists'!$E$2:$E$17,'VLookup Lists'!$H$2:$H$38,'VLookup Lists'!$J$2:$J$8),0)),1,0)</f>
        <v>0</v>
      </c>
      <c r="N3912" s="1" t="str">
        <f>IFERROR(IF(VLOOKUP($D3912,'VLookup Lists'!$B$11:$C$29,2,FALSE)="FLIP",1,0),"")</f>
        <v/>
      </c>
      <c r="O3912" s="1" t="b">
        <f>ISNUMBER(MATCH($E3912,'VLookup Lists'!$E$2:$E$17,0))</f>
        <v>0</v>
      </c>
    </row>
    <row r="3913" spans="1:15" ht="15" customHeight="1" x14ac:dyDescent="0.2">
      <c r="A3913" s="1" t="str">
        <f t="shared" si="47"/>
        <v/>
      </c>
      <c r="E3913" s="1" t="s">
        <v>352</v>
      </c>
      <c r="F3913" s="38"/>
      <c r="G3913" s="38"/>
      <c r="M3913" s="1">
        <f>IF(ISNUMBER(MATCH(E3913,_xlfn.VSTACK('VLookup Lists'!$E$2:$E$17,'VLookup Lists'!$H$2:$H$38,'VLookup Lists'!$J$2:$J$8),0)),1,0)</f>
        <v>0</v>
      </c>
      <c r="N3913" s="1" t="str">
        <f>IFERROR(IF(VLOOKUP($D3913,'VLookup Lists'!$B$11:$C$29,2,FALSE)="FLIP",1,0),"")</f>
        <v/>
      </c>
      <c r="O3913" s="1" t="b">
        <f>ISNUMBER(MATCH($E3913,'VLookup Lists'!$E$2:$E$17,0))</f>
        <v>0</v>
      </c>
    </row>
    <row r="3914" spans="1:15" ht="15" customHeight="1" x14ac:dyDescent="0.2">
      <c r="A3914" s="1" t="str">
        <f t="shared" ref="A3914:A4168" si="48">IF(ISBLANK(B3914),"","ICJIA")</f>
        <v/>
      </c>
      <c r="E3914" s="1" t="s">
        <v>352</v>
      </c>
      <c r="F3914" s="38"/>
      <c r="G3914" s="38"/>
      <c r="M3914" s="1">
        <f>IF(ISNUMBER(MATCH(E3914,_xlfn.VSTACK('VLookup Lists'!$E$2:$E$17,'VLookup Lists'!$H$2:$H$38,'VLookup Lists'!$J$2:$J$8),0)),1,0)</f>
        <v>0</v>
      </c>
      <c r="N3914" s="1" t="str">
        <f>IFERROR(IF(VLOOKUP($D3914,'VLookup Lists'!$B$11:$C$29,2,FALSE)="FLIP",1,0),"")</f>
        <v/>
      </c>
      <c r="O3914" s="1" t="b">
        <f>ISNUMBER(MATCH($E3914,'VLookup Lists'!$E$2:$E$17,0))</f>
        <v>0</v>
      </c>
    </row>
    <row r="3915" spans="1:15" ht="15" customHeight="1" x14ac:dyDescent="0.2">
      <c r="A3915" s="1" t="str">
        <f t="shared" si="48"/>
        <v/>
      </c>
      <c r="E3915" s="1" t="s">
        <v>352</v>
      </c>
      <c r="F3915" s="38"/>
      <c r="G3915" s="38"/>
      <c r="M3915" s="1">
        <f>IF(ISNUMBER(MATCH(E3915,_xlfn.VSTACK('VLookup Lists'!$E$2:$E$17,'VLookup Lists'!$H$2:$H$38,'VLookup Lists'!$J$2:$J$8),0)),1,0)</f>
        <v>0</v>
      </c>
      <c r="N3915" s="1" t="str">
        <f>IFERROR(IF(VLOOKUP($D3915,'VLookup Lists'!$B$11:$C$29,2,FALSE)="FLIP",1,0),"")</f>
        <v/>
      </c>
      <c r="O3915" s="1" t="b">
        <f>ISNUMBER(MATCH($E3915,'VLookup Lists'!$E$2:$E$17,0))</f>
        <v>0</v>
      </c>
    </row>
    <row r="3916" spans="1:15" ht="15" customHeight="1" x14ac:dyDescent="0.2">
      <c r="A3916" s="1" t="str">
        <f t="shared" si="48"/>
        <v/>
      </c>
      <c r="E3916" s="1" t="s">
        <v>352</v>
      </c>
      <c r="F3916" s="38"/>
      <c r="G3916" s="38"/>
      <c r="M3916" s="1">
        <f>IF(ISNUMBER(MATCH(E3916,_xlfn.VSTACK('VLookup Lists'!$E$2:$E$17,'VLookup Lists'!$H$2:$H$38,'VLookup Lists'!$J$2:$J$8),0)),1,0)</f>
        <v>0</v>
      </c>
      <c r="N3916" s="1" t="str">
        <f>IFERROR(IF(VLOOKUP($D3916,'VLookup Lists'!$B$11:$C$29,2,FALSE)="FLIP",1,0),"")</f>
        <v/>
      </c>
      <c r="O3916" s="1" t="b">
        <f>ISNUMBER(MATCH($E3916,'VLookup Lists'!$E$2:$E$17,0))</f>
        <v>0</v>
      </c>
    </row>
    <row r="3917" spans="1:15" ht="15" customHeight="1" x14ac:dyDescent="0.2">
      <c r="A3917" s="1" t="str">
        <f t="shared" si="48"/>
        <v/>
      </c>
      <c r="E3917" s="1" t="s">
        <v>352</v>
      </c>
      <c r="F3917" s="38"/>
      <c r="G3917" s="38"/>
      <c r="M3917" s="1">
        <f>IF(ISNUMBER(MATCH(E3917,_xlfn.VSTACK('VLookup Lists'!$E$2:$E$17,'VLookup Lists'!$H$2:$H$38,'VLookup Lists'!$J$2:$J$8),0)),1,0)</f>
        <v>0</v>
      </c>
      <c r="N3917" s="1" t="str">
        <f>IFERROR(IF(VLOOKUP($D3917,'VLookup Lists'!$B$11:$C$29,2,FALSE)="FLIP",1,0),"")</f>
        <v/>
      </c>
      <c r="O3917" s="1" t="b">
        <f>ISNUMBER(MATCH($E3917,'VLookup Lists'!$E$2:$E$17,0))</f>
        <v>0</v>
      </c>
    </row>
    <row r="3918" spans="1:15" ht="15" customHeight="1" x14ac:dyDescent="0.2">
      <c r="A3918" s="1" t="str">
        <f t="shared" si="48"/>
        <v/>
      </c>
      <c r="E3918" s="1" t="s">
        <v>352</v>
      </c>
      <c r="F3918" s="38"/>
      <c r="G3918" s="38"/>
      <c r="M3918" s="1">
        <f>IF(ISNUMBER(MATCH(E3918,_xlfn.VSTACK('VLookup Lists'!$E$2:$E$17,'VLookup Lists'!$H$2:$H$38,'VLookup Lists'!$J$2:$J$8),0)),1,0)</f>
        <v>0</v>
      </c>
      <c r="N3918" s="1" t="str">
        <f>IFERROR(IF(VLOOKUP($D3918,'VLookup Lists'!$B$11:$C$29,2,FALSE)="FLIP",1,0),"")</f>
        <v/>
      </c>
      <c r="O3918" s="1" t="b">
        <f>ISNUMBER(MATCH($E3918,'VLookup Lists'!$E$2:$E$17,0))</f>
        <v>0</v>
      </c>
    </row>
    <row r="3919" spans="1:15" ht="15" customHeight="1" x14ac:dyDescent="0.2">
      <c r="A3919" s="1" t="str">
        <f t="shared" si="48"/>
        <v/>
      </c>
      <c r="E3919" s="1" t="s">
        <v>352</v>
      </c>
      <c r="F3919" s="38"/>
      <c r="G3919" s="38"/>
      <c r="M3919" s="1">
        <f>IF(ISNUMBER(MATCH(E3919,_xlfn.VSTACK('VLookup Lists'!$E$2:$E$17,'VLookup Lists'!$H$2:$H$38,'VLookup Lists'!$J$2:$J$8),0)),1,0)</f>
        <v>0</v>
      </c>
      <c r="N3919" s="1" t="str">
        <f>IFERROR(IF(VLOOKUP($D3919,'VLookup Lists'!$B$11:$C$29,2,FALSE)="FLIP",1,0),"")</f>
        <v/>
      </c>
      <c r="O3919" s="1" t="b">
        <f>ISNUMBER(MATCH($E3919,'VLookup Lists'!$E$2:$E$17,0))</f>
        <v>0</v>
      </c>
    </row>
    <row r="3920" spans="1:15" ht="15" customHeight="1" x14ac:dyDescent="0.2">
      <c r="A3920" s="1" t="str">
        <f t="shared" si="48"/>
        <v/>
      </c>
      <c r="E3920" s="1" t="s">
        <v>352</v>
      </c>
      <c r="F3920" s="38"/>
      <c r="G3920" s="38"/>
      <c r="M3920" s="1">
        <f>IF(ISNUMBER(MATCH(E3920,_xlfn.VSTACK('VLookup Lists'!$E$2:$E$17,'VLookup Lists'!$H$2:$H$38,'VLookup Lists'!$J$2:$J$8),0)),1,0)</f>
        <v>0</v>
      </c>
      <c r="N3920" s="1" t="str">
        <f>IFERROR(IF(VLOOKUP($D3920,'VLookup Lists'!$B$11:$C$29,2,FALSE)="FLIP",1,0),"")</f>
        <v/>
      </c>
      <c r="O3920" s="1" t="b">
        <f>ISNUMBER(MATCH($E3920,'VLookup Lists'!$E$2:$E$17,0))</f>
        <v>0</v>
      </c>
    </row>
    <row r="3921" spans="1:15" ht="15" customHeight="1" x14ac:dyDescent="0.2">
      <c r="A3921" s="1" t="str">
        <f t="shared" si="48"/>
        <v/>
      </c>
      <c r="E3921" s="1" t="s">
        <v>352</v>
      </c>
      <c r="F3921" s="38"/>
      <c r="G3921" s="38"/>
      <c r="M3921" s="1">
        <f>IF(ISNUMBER(MATCH(E3921,_xlfn.VSTACK('VLookup Lists'!$E$2:$E$17,'VLookup Lists'!$H$2:$H$38,'VLookup Lists'!$J$2:$J$8),0)),1,0)</f>
        <v>0</v>
      </c>
      <c r="N3921" s="1" t="str">
        <f>IFERROR(IF(VLOOKUP($D3921,'VLookup Lists'!$B$11:$C$29,2,FALSE)="FLIP",1,0),"")</f>
        <v/>
      </c>
      <c r="O3921" s="1" t="b">
        <f>ISNUMBER(MATCH($E3921,'VLookup Lists'!$E$2:$E$17,0))</f>
        <v>0</v>
      </c>
    </row>
    <row r="3922" spans="1:15" ht="15" customHeight="1" x14ac:dyDescent="0.2">
      <c r="A3922" s="1" t="str">
        <f t="shared" si="48"/>
        <v/>
      </c>
      <c r="E3922" s="1" t="s">
        <v>352</v>
      </c>
      <c r="F3922" s="38"/>
      <c r="G3922" s="38"/>
      <c r="M3922" s="1">
        <f>IF(ISNUMBER(MATCH(E3922,_xlfn.VSTACK('VLookup Lists'!$E$2:$E$17,'VLookup Lists'!$H$2:$H$38,'VLookup Lists'!$J$2:$J$8),0)),1,0)</f>
        <v>0</v>
      </c>
      <c r="N3922" s="1" t="str">
        <f>IFERROR(IF(VLOOKUP($D3922,'VLookup Lists'!$B$11:$C$29,2,FALSE)="FLIP",1,0),"")</f>
        <v/>
      </c>
      <c r="O3922" s="1" t="b">
        <f>ISNUMBER(MATCH($E3922,'VLookup Lists'!$E$2:$E$17,0))</f>
        <v>0</v>
      </c>
    </row>
    <row r="3923" spans="1:15" ht="15" customHeight="1" x14ac:dyDescent="0.2">
      <c r="A3923" s="1" t="str">
        <f t="shared" si="48"/>
        <v/>
      </c>
      <c r="E3923" s="1" t="s">
        <v>352</v>
      </c>
      <c r="F3923" s="38"/>
      <c r="G3923" s="38"/>
      <c r="M3923" s="1">
        <f>IF(ISNUMBER(MATCH(E3923,_xlfn.VSTACK('VLookup Lists'!$E$2:$E$17,'VLookup Lists'!$H$2:$H$38,'VLookup Lists'!$J$2:$J$8),0)),1,0)</f>
        <v>0</v>
      </c>
      <c r="N3923" s="1" t="str">
        <f>IFERROR(IF(VLOOKUP($D3923,'VLookup Lists'!$B$11:$C$29,2,FALSE)="FLIP",1,0),"")</f>
        <v/>
      </c>
      <c r="O3923" s="1" t="b">
        <f>ISNUMBER(MATCH($E3923,'VLookup Lists'!$E$2:$E$17,0))</f>
        <v>0</v>
      </c>
    </row>
    <row r="3924" spans="1:15" ht="15" customHeight="1" x14ac:dyDescent="0.2">
      <c r="A3924" s="1" t="str">
        <f t="shared" si="48"/>
        <v/>
      </c>
      <c r="E3924" s="1" t="s">
        <v>352</v>
      </c>
      <c r="F3924" s="38"/>
      <c r="G3924" s="38"/>
      <c r="M3924" s="1">
        <f>IF(ISNUMBER(MATCH(E3924,_xlfn.VSTACK('VLookup Lists'!$E$2:$E$17,'VLookup Lists'!$H$2:$H$38,'VLookup Lists'!$J$2:$J$8),0)),1,0)</f>
        <v>0</v>
      </c>
      <c r="N3924" s="1" t="str">
        <f>IFERROR(IF(VLOOKUP($D3924,'VLookup Lists'!$B$11:$C$29,2,FALSE)="FLIP",1,0),"")</f>
        <v/>
      </c>
      <c r="O3924" s="1" t="b">
        <f>ISNUMBER(MATCH($E3924,'VLookup Lists'!$E$2:$E$17,0))</f>
        <v>0</v>
      </c>
    </row>
    <row r="3925" spans="1:15" ht="15" customHeight="1" x14ac:dyDescent="0.2">
      <c r="A3925" s="1" t="str">
        <f t="shared" si="48"/>
        <v/>
      </c>
      <c r="E3925" s="1" t="s">
        <v>352</v>
      </c>
      <c r="F3925" s="38"/>
      <c r="G3925" s="38"/>
      <c r="M3925" s="1">
        <f>IF(ISNUMBER(MATCH(E3925,_xlfn.VSTACK('VLookup Lists'!$E$2:$E$17,'VLookup Lists'!$H$2:$H$38,'VLookup Lists'!$J$2:$J$8),0)),1,0)</f>
        <v>0</v>
      </c>
      <c r="N3925" s="1" t="str">
        <f>IFERROR(IF(VLOOKUP($D3925,'VLookup Lists'!$B$11:$C$29,2,FALSE)="FLIP",1,0),"")</f>
        <v/>
      </c>
      <c r="O3925" s="1" t="b">
        <f>ISNUMBER(MATCH($E3925,'VLookup Lists'!$E$2:$E$17,0))</f>
        <v>0</v>
      </c>
    </row>
    <row r="3926" spans="1:15" ht="15" customHeight="1" x14ac:dyDescent="0.2">
      <c r="A3926" s="1" t="str">
        <f t="shared" si="48"/>
        <v/>
      </c>
      <c r="E3926" s="1" t="s">
        <v>352</v>
      </c>
      <c r="F3926" s="38"/>
      <c r="G3926" s="38"/>
      <c r="M3926" s="1">
        <f>IF(ISNUMBER(MATCH(E3926,_xlfn.VSTACK('VLookup Lists'!$E$2:$E$17,'VLookup Lists'!$H$2:$H$38,'VLookup Lists'!$J$2:$J$8),0)),1,0)</f>
        <v>0</v>
      </c>
      <c r="N3926" s="1" t="str">
        <f>IFERROR(IF(VLOOKUP($D3926,'VLookup Lists'!$B$11:$C$29,2,FALSE)="FLIP",1,0),"")</f>
        <v/>
      </c>
      <c r="O3926" s="1" t="b">
        <f>ISNUMBER(MATCH($E3926,'VLookup Lists'!$E$2:$E$17,0))</f>
        <v>0</v>
      </c>
    </row>
    <row r="3927" spans="1:15" ht="15" customHeight="1" x14ac:dyDescent="0.2">
      <c r="A3927" s="1" t="str">
        <f t="shared" si="48"/>
        <v/>
      </c>
      <c r="E3927" s="1" t="s">
        <v>352</v>
      </c>
      <c r="F3927" s="38"/>
      <c r="G3927" s="38"/>
      <c r="M3927" s="1">
        <f>IF(ISNUMBER(MATCH(E3927,_xlfn.VSTACK('VLookup Lists'!$E$2:$E$17,'VLookup Lists'!$H$2:$H$38,'VLookup Lists'!$J$2:$J$8),0)),1,0)</f>
        <v>0</v>
      </c>
      <c r="N3927" s="1" t="str">
        <f>IFERROR(IF(VLOOKUP($D3927,'VLookup Lists'!$B$11:$C$29,2,FALSE)="FLIP",1,0),"")</f>
        <v/>
      </c>
      <c r="O3927" s="1" t="b">
        <f>ISNUMBER(MATCH($E3927,'VLookup Lists'!$E$2:$E$17,0))</f>
        <v>0</v>
      </c>
    </row>
    <row r="3928" spans="1:15" ht="15" customHeight="1" x14ac:dyDescent="0.2">
      <c r="A3928" s="1" t="str">
        <f t="shared" si="48"/>
        <v/>
      </c>
      <c r="E3928" s="1" t="s">
        <v>352</v>
      </c>
      <c r="F3928" s="38"/>
      <c r="G3928" s="38"/>
      <c r="M3928" s="1">
        <f>IF(ISNUMBER(MATCH(E3928,_xlfn.VSTACK('VLookup Lists'!$E$2:$E$17,'VLookup Lists'!$H$2:$H$38,'VLookup Lists'!$J$2:$J$8),0)),1,0)</f>
        <v>0</v>
      </c>
      <c r="N3928" s="1" t="str">
        <f>IFERROR(IF(VLOOKUP($D3928,'VLookup Lists'!$B$11:$C$29,2,FALSE)="FLIP",1,0),"")</f>
        <v/>
      </c>
      <c r="O3928" s="1" t="b">
        <f>ISNUMBER(MATCH($E3928,'VLookup Lists'!$E$2:$E$17,0))</f>
        <v>0</v>
      </c>
    </row>
    <row r="3929" spans="1:15" ht="15" customHeight="1" x14ac:dyDescent="0.2">
      <c r="A3929" s="1" t="str">
        <f t="shared" si="48"/>
        <v/>
      </c>
      <c r="E3929" s="1" t="s">
        <v>352</v>
      </c>
      <c r="F3929" s="38"/>
      <c r="G3929" s="38"/>
      <c r="M3929" s="1">
        <f>IF(ISNUMBER(MATCH(E3929,_xlfn.VSTACK('VLookup Lists'!$E$2:$E$17,'VLookup Lists'!$H$2:$H$38,'VLookup Lists'!$J$2:$J$8),0)),1,0)</f>
        <v>0</v>
      </c>
      <c r="N3929" s="1" t="str">
        <f>IFERROR(IF(VLOOKUP($D3929,'VLookup Lists'!$B$11:$C$29,2,FALSE)="FLIP",1,0),"")</f>
        <v/>
      </c>
      <c r="O3929" s="1" t="b">
        <f>ISNUMBER(MATCH($E3929,'VLookup Lists'!$E$2:$E$17,0))</f>
        <v>0</v>
      </c>
    </row>
    <row r="3930" spans="1:15" ht="15" customHeight="1" x14ac:dyDescent="0.2">
      <c r="A3930" s="1" t="str">
        <f t="shared" si="48"/>
        <v/>
      </c>
      <c r="E3930" s="1" t="s">
        <v>352</v>
      </c>
      <c r="F3930" s="38"/>
      <c r="G3930" s="38"/>
      <c r="M3930" s="1">
        <f>IF(ISNUMBER(MATCH(E3930,_xlfn.VSTACK('VLookup Lists'!$E$2:$E$17,'VLookup Lists'!$H$2:$H$38,'VLookup Lists'!$J$2:$J$8),0)),1,0)</f>
        <v>0</v>
      </c>
      <c r="N3930" s="1" t="str">
        <f>IFERROR(IF(VLOOKUP($D3930,'VLookup Lists'!$B$11:$C$29,2,FALSE)="FLIP",1,0),"")</f>
        <v/>
      </c>
      <c r="O3930" s="1" t="b">
        <f>ISNUMBER(MATCH($E3930,'VLookup Lists'!$E$2:$E$17,0))</f>
        <v>0</v>
      </c>
    </row>
    <row r="3931" spans="1:15" ht="15" customHeight="1" x14ac:dyDescent="0.2">
      <c r="A3931" s="1" t="str">
        <f t="shared" si="48"/>
        <v/>
      </c>
      <c r="E3931" s="1" t="s">
        <v>352</v>
      </c>
      <c r="F3931" s="38"/>
      <c r="G3931" s="38"/>
      <c r="M3931" s="1">
        <f>IF(ISNUMBER(MATCH(E3931,_xlfn.VSTACK('VLookup Lists'!$E$2:$E$17,'VLookup Lists'!$H$2:$H$38,'VLookup Lists'!$J$2:$J$8),0)),1,0)</f>
        <v>0</v>
      </c>
      <c r="N3931" s="1" t="str">
        <f>IFERROR(IF(VLOOKUP($D3931,'VLookup Lists'!$B$11:$C$29,2,FALSE)="FLIP",1,0),"")</f>
        <v/>
      </c>
      <c r="O3931" s="1" t="b">
        <f>ISNUMBER(MATCH($E3931,'VLookup Lists'!$E$2:$E$17,0))</f>
        <v>0</v>
      </c>
    </row>
    <row r="3932" spans="1:15" ht="15" customHeight="1" x14ac:dyDescent="0.2">
      <c r="A3932" s="1" t="str">
        <f t="shared" si="48"/>
        <v/>
      </c>
      <c r="E3932" s="1" t="s">
        <v>352</v>
      </c>
      <c r="F3932" s="38"/>
      <c r="G3932" s="38"/>
      <c r="M3932" s="1">
        <f>IF(ISNUMBER(MATCH(E3932,_xlfn.VSTACK('VLookup Lists'!$E$2:$E$17,'VLookup Lists'!$H$2:$H$38,'VLookup Lists'!$J$2:$J$8),0)),1,0)</f>
        <v>0</v>
      </c>
      <c r="N3932" s="1" t="str">
        <f>IFERROR(IF(VLOOKUP($D3932,'VLookup Lists'!$B$11:$C$29,2,FALSE)="FLIP",1,0),"")</f>
        <v/>
      </c>
      <c r="O3932" s="1" t="b">
        <f>ISNUMBER(MATCH($E3932,'VLookup Lists'!$E$2:$E$17,0))</f>
        <v>0</v>
      </c>
    </row>
    <row r="3933" spans="1:15" ht="15" customHeight="1" x14ac:dyDescent="0.2">
      <c r="A3933" s="1" t="str">
        <f t="shared" si="48"/>
        <v/>
      </c>
      <c r="E3933" s="1" t="s">
        <v>352</v>
      </c>
      <c r="F3933" s="38"/>
      <c r="G3933" s="38"/>
      <c r="M3933" s="1">
        <f>IF(ISNUMBER(MATCH(E3933,_xlfn.VSTACK('VLookup Lists'!$E$2:$E$17,'VLookup Lists'!$H$2:$H$38,'VLookup Lists'!$J$2:$J$8),0)),1,0)</f>
        <v>0</v>
      </c>
      <c r="N3933" s="1" t="str">
        <f>IFERROR(IF(VLOOKUP($D3933,'VLookup Lists'!$B$11:$C$29,2,FALSE)="FLIP",1,0),"")</f>
        <v/>
      </c>
      <c r="O3933" s="1" t="b">
        <f>ISNUMBER(MATCH($E3933,'VLookup Lists'!$E$2:$E$17,0))</f>
        <v>0</v>
      </c>
    </row>
    <row r="3934" spans="1:15" ht="15" customHeight="1" x14ac:dyDescent="0.2">
      <c r="A3934" s="1" t="str">
        <f t="shared" si="48"/>
        <v/>
      </c>
      <c r="E3934" s="1" t="s">
        <v>352</v>
      </c>
      <c r="F3934" s="38"/>
      <c r="G3934" s="38"/>
      <c r="M3934" s="1">
        <f>IF(ISNUMBER(MATCH(E3934,_xlfn.VSTACK('VLookup Lists'!$E$2:$E$17,'VLookup Lists'!$H$2:$H$38,'VLookup Lists'!$J$2:$J$8),0)),1,0)</f>
        <v>0</v>
      </c>
      <c r="N3934" s="1" t="str">
        <f>IFERROR(IF(VLOOKUP($D3934,'VLookup Lists'!$B$11:$C$29,2,FALSE)="FLIP",1,0),"")</f>
        <v/>
      </c>
      <c r="O3934" s="1" t="b">
        <f>ISNUMBER(MATCH($E3934,'VLookup Lists'!$E$2:$E$17,0))</f>
        <v>0</v>
      </c>
    </row>
    <row r="3935" spans="1:15" ht="15" customHeight="1" x14ac:dyDescent="0.2">
      <c r="A3935" s="1" t="str">
        <f t="shared" si="48"/>
        <v/>
      </c>
      <c r="E3935" s="1" t="s">
        <v>352</v>
      </c>
      <c r="F3935" s="38"/>
      <c r="G3935" s="38"/>
      <c r="M3935" s="1">
        <f>IF(ISNUMBER(MATCH(E3935,_xlfn.VSTACK('VLookup Lists'!$E$2:$E$17,'VLookup Lists'!$H$2:$H$38,'VLookup Lists'!$J$2:$J$8),0)),1,0)</f>
        <v>0</v>
      </c>
      <c r="N3935" s="1" t="str">
        <f>IFERROR(IF(VLOOKUP($D3935,'VLookup Lists'!$B$11:$C$29,2,FALSE)="FLIP",1,0),"")</f>
        <v/>
      </c>
      <c r="O3935" s="1" t="b">
        <f>ISNUMBER(MATCH($E3935,'VLookup Lists'!$E$2:$E$17,0))</f>
        <v>0</v>
      </c>
    </row>
    <row r="3936" spans="1:15" ht="15" customHeight="1" x14ac:dyDescent="0.2">
      <c r="A3936" s="1" t="str">
        <f t="shared" si="48"/>
        <v/>
      </c>
      <c r="E3936" s="1" t="s">
        <v>352</v>
      </c>
      <c r="F3936" s="38"/>
      <c r="G3936" s="38"/>
      <c r="M3936" s="1">
        <f>IF(ISNUMBER(MATCH(E3936,_xlfn.VSTACK('VLookup Lists'!$E$2:$E$17,'VLookup Lists'!$H$2:$H$38,'VLookup Lists'!$J$2:$J$8),0)),1,0)</f>
        <v>0</v>
      </c>
      <c r="N3936" s="1" t="str">
        <f>IFERROR(IF(VLOOKUP($D3936,'VLookup Lists'!$B$11:$C$29,2,FALSE)="FLIP",1,0),"")</f>
        <v/>
      </c>
      <c r="O3936" s="1" t="b">
        <f>ISNUMBER(MATCH($E3936,'VLookup Lists'!$E$2:$E$17,0))</f>
        <v>0</v>
      </c>
    </row>
    <row r="3937" spans="1:15" ht="15" customHeight="1" x14ac:dyDescent="0.2">
      <c r="A3937" s="1" t="str">
        <f t="shared" si="48"/>
        <v/>
      </c>
      <c r="E3937" s="1" t="s">
        <v>352</v>
      </c>
      <c r="F3937" s="38"/>
      <c r="G3937" s="38"/>
      <c r="M3937" s="1">
        <f>IF(ISNUMBER(MATCH(E3937,_xlfn.VSTACK('VLookup Lists'!$E$2:$E$17,'VLookup Lists'!$H$2:$H$38,'VLookup Lists'!$J$2:$J$8),0)),1,0)</f>
        <v>0</v>
      </c>
      <c r="N3937" s="1" t="str">
        <f>IFERROR(IF(VLOOKUP($D3937,'VLookup Lists'!$B$11:$C$29,2,FALSE)="FLIP",1,0),"")</f>
        <v/>
      </c>
      <c r="O3937" s="1" t="b">
        <f>ISNUMBER(MATCH($E3937,'VLookup Lists'!$E$2:$E$17,0))</f>
        <v>0</v>
      </c>
    </row>
    <row r="3938" spans="1:15" ht="15" customHeight="1" x14ac:dyDescent="0.2">
      <c r="A3938" s="1" t="str">
        <f t="shared" si="48"/>
        <v/>
      </c>
      <c r="E3938" s="1" t="s">
        <v>352</v>
      </c>
      <c r="F3938" s="38"/>
      <c r="G3938" s="38"/>
      <c r="M3938" s="1">
        <f>IF(ISNUMBER(MATCH(E3938,_xlfn.VSTACK('VLookup Lists'!$E$2:$E$17,'VLookup Lists'!$H$2:$H$38,'VLookup Lists'!$J$2:$J$8),0)),1,0)</f>
        <v>0</v>
      </c>
      <c r="N3938" s="1" t="str">
        <f>IFERROR(IF(VLOOKUP($D3938,'VLookup Lists'!$B$11:$C$29,2,FALSE)="FLIP",1,0),"")</f>
        <v/>
      </c>
      <c r="O3938" s="1" t="b">
        <f>ISNUMBER(MATCH($E3938,'VLookup Lists'!$E$2:$E$17,0))</f>
        <v>0</v>
      </c>
    </row>
    <row r="3939" spans="1:15" ht="15" customHeight="1" x14ac:dyDescent="0.2">
      <c r="A3939" s="1" t="str">
        <f t="shared" si="48"/>
        <v/>
      </c>
      <c r="E3939" s="1" t="s">
        <v>352</v>
      </c>
      <c r="F3939" s="38"/>
      <c r="G3939" s="38"/>
      <c r="M3939" s="1">
        <f>IF(ISNUMBER(MATCH(E3939,_xlfn.VSTACK('VLookup Lists'!$E$2:$E$17,'VLookup Lists'!$H$2:$H$38,'VLookup Lists'!$J$2:$J$8),0)),1,0)</f>
        <v>0</v>
      </c>
      <c r="N3939" s="1" t="str">
        <f>IFERROR(IF(VLOOKUP($D3939,'VLookup Lists'!$B$11:$C$29,2,FALSE)="FLIP",1,0),"")</f>
        <v/>
      </c>
      <c r="O3939" s="1" t="b">
        <f>ISNUMBER(MATCH($E3939,'VLookup Lists'!$E$2:$E$17,0))</f>
        <v>0</v>
      </c>
    </row>
    <row r="3940" spans="1:15" ht="15" customHeight="1" x14ac:dyDescent="0.2">
      <c r="A3940" s="1" t="str">
        <f t="shared" si="48"/>
        <v/>
      </c>
      <c r="E3940" s="1" t="s">
        <v>352</v>
      </c>
      <c r="F3940" s="38"/>
      <c r="G3940" s="38"/>
      <c r="M3940" s="1">
        <f>IF(ISNUMBER(MATCH(E3940,_xlfn.VSTACK('VLookup Lists'!$E$2:$E$17,'VLookup Lists'!$H$2:$H$38,'VLookup Lists'!$J$2:$J$8),0)),1,0)</f>
        <v>0</v>
      </c>
      <c r="N3940" s="1" t="str">
        <f>IFERROR(IF(VLOOKUP($D3940,'VLookup Lists'!$B$11:$C$29,2,FALSE)="FLIP",1,0),"")</f>
        <v/>
      </c>
      <c r="O3940" s="1" t="b">
        <f>ISNUMBER(MATCH($E3940,'VLookup Lists'!$E$2:$E$17,0))</f>
        <v>0</v>
      </c>
    </row>
    <row r="3941" spans="1:15" ht="15" customHeight="1" x14ac:dyDescent="0.2">
      <c r="A3941" s="1" t="str">
        <f t="shared" si="48"/>
        <v/>
      </c>
      <c r="E3941" s="1" t="s">
        <v>352</v>
      </c>
      <c r="F3941" s="38"/>
      <c r="G3941" s="38"/>
      <c r="M3941" s="1">
        <f>IF(ISNUMBER(MATCH(E3941,_xlfn.VSTACK('VLookup Lists'!$E$2:$E$17,'VLookup Lists'!$H$2:$H$38,'VLookup Lists'!$J$2:$J$8),0)),1,0)</f>
        <v>0</v>
      </c>
      <c r="N3941" s="1" t="str">
        <f>IFERROR(IF(VLOOKUP($D3941,'VLookup Lists'!$B$11:$C$29,2,FALSE)="FLIP",1,0),"")</f>
        <v/>
      </c>
      <c r="O3941" s="1" t="b">
        <f>ISNUMBER(MATCH($E3941,'VLookup Lists'!$E$2:$E$17,0))</f>
        <v>0</v>
      </c>
    </row>
    <row r="3942" spans="1:15" ht="15" customHeight="1" x14ac:dyDescent="0.2">
      <c r="A3942" s="1" t="str">
        <f t="shared" si="48"/>
        <v/>
      </c>
      <c r="E3942" s="1" t="s">
        <v>352</v>
      </c>
      <c r="F3942" s="38"/>
      <c r="G3942" s="38"/>
      <c r="M3942" s="1">
        <f>IF(ISNUMBER(MATCH(E3942,_xlfn.VSTACK('VLookup Lists'!$E$2:$E$17,'VLookup Lists'!$H$2:$H$38,'VLookup Lists'!$J$2:$J$8),0)),1,0)</f>
        <v>0</v>
      </c>
      <c r="N3942" s="1" t="str">
        <f>IFERROR(IF(VLOOKUP($D3942,'VLookup Lists'!$B$11:$C$29,2,FALSE)="FLIP",1,0),"")</f>
        <v/>
      </c>
      <c r="O3942" s="1" t="b">
        <f>ISNUMBER(MATCH($E3942,'VLookup Lists'!$E$2:$E$17,0))</f>
        <v>0</v>
      </c>
    </row>
    <row r="3943" spans="1:15" ht="15" customHeight="1" x14ac:dyDescent="0.2">
      <c r="A3943" s="1" t="str">
        <f t="shared" si="48"/>
        <v/>
      </c>
      <c r="E3943" s="1" t="s">
        <v>352</v>
      </c>
      <c r="F3943" s="38"/>
      <c r="G3943" s="38"/>
      <c r="M3943" s="1">
        <f>IF(ISNUMBER(MATCH(E3943,_xlfn.VSTACK('VLookup Lists'!$E$2:$E$17,'VLookup Lists'!$H$2:$H$38,'VLookup Lists'!$J$2:$J$8),0)),1,0)</f>
        <v>0</v>
      </c>
      <c r="N3943" s="1" t="str">
        <f>IFERROR(IF(VLOOKUP($D3943,'VLookup Lists'!$B$11:$C$29,2,FALSE)="FLIP",1,0),"")</f>
        <v/>
      </c>
      <c r="O3943" s="1" t="b">
        <f>ISNUMBER(MATCH($E3943,'VLookup Lists'!$E$2:$E$17,0))</f>
        <v>0</v>
      </c>
    </row>
    <row r="3944" spans="1:15" ht="15" customHeight="1" x14ac:dyDescent="0.2">
      <c r="A3944" s="1" t="str">
        <f t="shared" si="48"/>
        <v/>
      </c>
      <c r="E3944" s="1" t="s">
        <v>352</v>
      </c>
      <c r="F3944" s="38"/>
      <c r="G3944" s="38"/>
      <c r="M3944" s="1">
        <f>IF(ISNUMBER(MATCH(E3944,_xlfn.VSTACK('VLookup Lists'!$E$2:$E$17,'VLookup Lists'!$H$2:$H$38,'VLookup Lists'!$J$2:$J$8),0)),1,0)</f>
        <v>0</v>
      </c>
      <c r="N3944" s="1" t="str">
        <f>IFERROR(IF(VLOOKUP($D3944,'VLookup Lists'!$B$11:$C$29,2,FALSE)="FLIP",1,0),"")</f>
        <v/>
      </c>
      <c r="O3944" s="1" t="b">
        <f>ISNUMBER(MATCH($E3944,'VLookup Lists'!$E$2:$E$17,0))</f>
        <v>0</v>
      </c>
    </row>
    <row r="3945" spans="1:15" ht="15" customHeight="1" x14ac:dyDescent="0.2">
      <c r="A3945" s="1" t="str">
        <f t="shared" si="48"/>
        <v/>
      </c>
      <c r="E3945" s="1" t="s">
        <v>352</v>
      </c>
      <c r="F3945" s="38"/>
      <c r="G3945" s="38"/>
      <c r="M3945" s="1">
        <f>IF(ISNUMBER(MATCH(E3945,_xlfn.VSTACK('VLookup Lists'!$E$2:$E$17,'VLookup Lists'!$H$2:$H$38,'VLookup Lists'!$J$2:$J$8),0)),1,0)</f>
        <v>0</v>
      </c>
      <c r="N3945" s="1" t="str">
        <f>IFERROR(IF(VLOOKUP($D3945,'VLookup Lists'!$B$11:$C$29,2,FALSE)="FLIP",1,0),"")</f>
        <v/>
      </c>
      <c r="O3945" s="1" t="b">
        <f>ISNUMBER(MATCH($E3945,'VLookup Lists'!$E$2:$E$17,0))</f>
        <v>0</v>
      </c>
    </row>
    <row r="3946" spans="1:15" ht="15" customHeight="1" x14ac:dyDescent="0.2">
      <c r="A3946" s="1" t="str">
        <f t="shared" si="48"/>
        <v/>
      </c>
      <c r="E3946" s="1" t="s">
        <v>352</v>
      </c>
      <c r="F3946" s="38"/>
      <c r="G3946" s="38"/>
      <c r="M3946" s="1">
        <f>IF(ISNUMBER(MATCH(E3946,_xlfn.VSTACK('VLookup Lists'!$E$2:$E$17,'VLookup Lists'!$H$2:$H$38,'VLookup Lists'!$J$2:$J$8),0)),1,0)</f>
        <v>0</v>
      </c>
      <c r="N3946" s="1" t="str">
        <f>IFERROR(IF(VLOOKUP($D3946,'VLookup Lists'!$B$11:$C$29,2,FALSE)="FLIP",1,0),"")</f>
        <v/>
      </c>
      <c r="O3946" s="1" t="b">
        <f>ISNUMBER(MATCH($E3946,'VLookup Lists'!$E$2:$E$17,0))</f>
        <v>0</v>
      </c>
    </row>
    <row r="3947" spans="1:15" ht="15" customHeight="1" x14ac:dyDescent="0.2">
      <c r="A3947" s="1" t="str">
        <f t="shared" si="48"/>
        <v/>
      </c>
      <c r="E3947" s="1" t="s">
        <v>352</v>
      </c>
      <c r="F3947" s="38"/>
      <c r="G3947" s="38"/>
      <c r="M3947" s="1">
        <f>IF(ISNUMBER(MATCH(E3947,_xlfn.VSTACK('VLookup Lists'!$E$2:$E$17,'VLookup Lists'!$H$2:$H$38,'VLookup Lists'!$J$2:$J$8),0)),1,0)</f>
        <v>0</v>
      </c>
      <c r="N3947" s="1" t="str">
        <f>IFERROR(IF(VLOOKUP($D3947,'VLookup Lists'!$B$11:$C$29,2,FALSE)="FLIP",1,0),"")</f>
        <v/>
      </c>
      <c r="O3947" s="1" t="b">
        <f>ISNUMBER(MATCH($E3947,'VLookup Lists'!$E$2:$E$17,0))</f>
        <v>0</v>
      </c>
    </row>
    <row r="3948" spans="1:15" ht="15" customHeight="1" x14ac:dyDescent="0.2">
      <c r="A3948" s="1" t="str">
        <f t="shared" si="48"/>
        <v/>
      </c>
      <c r="E3948" s="1" t="s">
        <v>352</v>
      </c>
      <c r="F3948" s="38"/>
      <c r="G3948" s="38"/>
      <c r="M3948" s="1">
        <f>IF(ISNUMBER(MATCH(E3948,_xlfn.VSTACK('VLookup Lists'!$E$2:$E$17,'VLookup Lists'!$H$2:$H$38,'VLookup Lists'!$J$2:$J$8),0)),1,0)</f>
        <v>0</v>
      </c>
      <c r="N3948" s="1" t="str">
        <f>IFERROR(IF(VLOOKUP($D3948,'VLookup Lists'!$B$11:$C$29,2,FALSE)="FLIP",1,0),"")</f>
        <v/>
      </c>
      <c r="O3948" s="1" t="b">
        <f>ISNUMBER(MATCH($E3948,'VLookup Lists'!$E$2:$E$17,0))</f>
        <v>0</v>
      </c>
    </row>
    <row r="3949" spans="1:15" ht="15" customHeight="1" x14ac:dyDescent="0.2">
      <c r="A3949" s="1" t="str">
        <f t="shared" si="48"/>
        <v/>
      </c>
      <c r="E3949" s="1" t="s">
        <v>352</v>
      </c>
      <c r="F3949" s="38"/>
      <c r="G3949" s="38"/>
      <c r="M3949" s="1">
        <f>IF(ISNUMBER(MATCH(E3949,_xlfn.VSTACK('VLookup Lists'!$E$2:$E$17,'VLookup Lists'!$H$2:$H$38,'VLookup Lists'!$J$2:$J$8),0)),1,0)</f>
        <v>0</v>
      </c>
      <c r="N3949" s="1" t="str">
        <f>IFERROR(IF(VLOOKUP($D3949,'VLookup Lists'!$B$11:$C$29,2,FALSE)="FLIP",1,0),"")</f>
        <v/>
      </c>
      <c r="O3949" s="1" t="b">
        <f>ISNUMBER(MATCH($E3949,'VLookup Lists'!$E$2:$E$17,0))</f>
        <v>0</v>
      </c>
    </row>
    <row r="3950" spans="1:15" ht="15" customHeight="1" x14ac:dyDescent="0.2">
      <c r="A3950" s="1" t="str">
        <f t="shared" si="48"/>
        <v/>
      </c>
      <c r="E3950" s="1" t="s">
        <v>352</v>
      </c>
      <c r="F3950" s="38"/>
      <c r="G3950" s="38"/>
      <c r="M3950" s="1">
        <f>IF(ISNUMBER(MATCH(E3950,_xlfn.VSTACK('VLookup Lists'!$E$2:$E$17,'VLookup Lists'!$H$2:$H$38,'VLookup Lists'!$J$2:$J$8),0)),1,0)</f>
        <v>0</v>
      </c>
      <c r="N3950" s="1" t="str">
        <f>IFERROR(IF(VLOOKUP($D3950,'VLookup Lists'!$B$11:$C$29,2,FALSE)="FLIP",1,0),"")</f>
        <v/>
      </c>
      <c r="O3950" s="1" t="b">
        <f>ISNUMBER(MATCH($E3950,'VLookup Lists'!$E$2:$E$17,0))</f>
        <v>0</v>
      </c>
    </row>
    <row r="3951" spans="1:15" ht="15" customHeight="1" x14ac:dyDescent="0.2">
      <c r="A3951" s="1" t="str">
        <f t="shared" si="48"/>
        <v/>
      </c>
      <c r="E3951" s="1" t="s">
        <v>352</v>
      </c>
      <c r="F3951" s="38"/>
      <c r="G3951" s="38"/>
      <c r="M3951" s="1">
        <f>IF(ISNUMBER(MATCH(E3951,_xlfn.VSTACK('VLookup Lists'!$E$2:$E$17,'VLookup Lists'!$H$2:$H$38,'VLookup Lists'!$J$2:$J$8),0)),1,0)</f>
        <v>0</v>
      </c>
      <c r="N3951" s="1" t="str">
        <f>IFERROR(IF(VLOOKUP($D3951,'VLookup Lists'!$B$11:$C$29,2,FALSE)="FLIP",1,0),"")</f>
        <v/>
      </c>
      <c r="O3951" s="1" t="b">
        <f>ISNUMBER(MATCH($E3951,'VLookup Lists'!$E$2:$E$17,0))</f>
        <v>0</v>
      </c>
    </row>
    <row r="3952" spans="1:15" ht="15" customHeight="1" x14ac:dyDescent="0.2">
      <c r="A3952" s="1" t="str">
        <f t="shared" si="48"/>
        <v/>
      </c>
      <c r="E3952" s="1" t="s">
        <v>352</v>
      </c>
      <c r="F3952" s="38"/>
      <c r="G3952" s="38"/>
      <c r="M3952" s="1">
        <f>IF(ISNUMBER(MATCH(E3952,_xlfn.VSTACK('VLookup Lists'!$E$2:$E$17,'VLookup Lists'!$H$2:$H$38,'VLookup Lists'!$J$2:$J$8),0)),1,0)</f>
        <v>0</v>
      </c>
      <c r="N3952" s="1" t="str">
        <f>IFERROR(IF(VLOOKUP($D3952,'VLookup Lists'!$B$11:$C$29,2,FALSE)="FLIP",1,0),"")</f>
        <v/>
      </c>
      <c r="O3952" s="1" t="b">
        <f>ISNUMBER(MATCH($E3952,'VLookup Lists'!$E$2:$E$17,0))</f>
        <v>0</v>
      </c>
    </row>
    <row r="3953" spans="1:15" ht="15" customHeight="1" x14ac:dyDescent="0.2">
      <c r="A3953" s="1" t="str">
        <f t="shared" si="48"/>
        <v/>
      </c>
      <c r="E3953" s="1" t="s">
        <v>352</v>
      </c>
      <c r="F3953" s="38"/>
      <c r="G3953" s="38"/>
      <c r="M3953" s="1">
        <f>IF(ISNUMBER(MATCH(E3953,_xlfn.VSTACK('VLookup Lists'!$E$2:$E$17,'VLookup Lists'!$H$2:$H$38,'VLookup Lists'!$J$2:$J$8),0)),1,0)</f>
        <v>0</v>
      </c>
      <c r="N3953" s="1" t="str">
        <f>IFERROR(IF(VLOOKUP($D3953,'VLookup Lists'!$B$11:$C$29,2,FALSE)="FLIP",1,0),"")</f>
        <v/>
      </c>
      <c r="O3953" s="1" t="b">
        <f>ISNUMBER(MATCH($E3953,'VLookup Lists'!$E$2:$E$17,0))</f>
        <v>0</v>
      </c>
    </row>
    <row r="3954" spans="1:15" ht="15" customHeight="1" x14ac:dyDescent="0.2">
      <c r="A3954" s="1" t="str">
        <f t="shared" si="48"/>
        <v/>
      </c>
      <c r="E3954" s="1" t="s">
        <v>352</v>
      </c>
      <c r="F3954" s="38"/>
      <c r="G3954" s="38"/>
      <c r="M3954" s="1">
        <f>IF(ISNUMBER(MATCH(E3954,_xlfn.VSTACK('VLookup Lists'!$E$2:$E$17,'VLookup Lists'!$H$2:$H$38,'VLookup Lists'!$J$2:$J$8),0)),1,0)</f>
        <v>0</v>
      </c>
      <c r="N3954" s="1" t="str">
        <f>IFERROR(IF(VLOOKUP($D3954,'VLookup Lists'!$B$11:$C$29,2,FALSE)="FLIP",1,0),"")</f>
        <v/>
      </c>
      <c r="O3954" s="1" t="b">
        <f>ISNUMBER(MATCH($E3954,'VLookup Lists'!$E$2:$E$17,0))</f>
        <v>0</v>
      </c>
    </row>
    <row r="3955" spans="1:15" ht="15" customHeight="1" x14ac:dyDescent="0.2">
      <c r="A3955" s="1" t="str">
        <f t="shared" si="48"/>
        <v/>
      </c>
      <c r="E3955" s="1" t="s">
        <v>352</v>
      </c>
      <c r="F3955" s="38"/>
      <c r="G3955" s="38"/>
      <c r="M3955" s="1">
        <f>IF(ISNUMBER(MATCH(E3955,_xlfn.VSTACK('VLookup Lists'!$E$2:$E$17,'VLookup Lists'!$H$2:$H$38,'VLookup Lists'!$J$2:$J$8),0)),1,0)</f>
        <v>0</v>
      </c>
      <c r="N3955" s="1" t="str">
        <f>IFERROR(IF(VLOOKUP($D3955,'VLookup Lists'!$B$11:$C$29,2,FALSE)="FLIP",1,0),"")</f>
        <v/>
      </c>
      <c r="O3955" s="1" t="b">
        <f>ISNUMBER(MATCH($E3955,'VLookup Lists'!$E$2:$E$17,0))</f>
        <v>0</v>
      </c>
    </row>
    <row r="3956" spans="1:15" ht="15" customHeight="1" x14ac:dyDescent="0.2">
      <c r="A3956" s="1" t="str">
        <f t="shared" si="48"/>
        <v/>
      </c>
      <c r="E3956" s="1" t="s">
        <v>352</v>
      </c>
      <c r="F3956" s="38"/>
      <c r="G3956" s="38"/>
      <c r="M3956" s="1">
        <f>IF(ISNUMBER(MATCH(E3956,_xlfn.VSTACK('VLookup Lists'!$E$2:$E$17,'VLookup Lists'!$H$2:$H$38,'VLookup Lists'!$J$2:$J$8),0)),1,0)</f>
        <v>0</v>
      </c>
      <c r="N3956" s="1" t="str">
        <f>IFERROR(IF(VLOOKUP($D3956,'VLookup Lists'!$B$11:$C$29,2,FALSE)="FLIP",1,0),"")</f>
        <v/>
      </c>
      <c r="O3956" s="1" t="b">
        <f>ISNUMBER(MATCH($E3956,'VLookup Lists'!$E$2:$E$17,0))</f>
        <v>0</v>
      </c>
    </row>
    <row r="3957" spans="1:15" ht="15" customHeight="1" x14ac:dyDescent="0.2">
      <c r="A3957" s="1" t="str">
        <f t="shared" si="48"/>
        <v/>
      </c>
      <c r="E3957" s="1" t="s">
        <v>352</v>
      </c>
      <c r="F3957" s="38"/>
      <c r="G3957" s="38"/>
      <c r="M3957" s="1">
        <f>IF(ISNUMBER(MATCH(E3957,_xlfn.VSTACK('VLookup Lists'!$E$2:$E$17,'VLookup Lists'!$H$2:$H$38,'VLookup Lists'!$J$2:$J$8),0)),1,0)</f>
        <v>0</v>
      </c>
      <c r="N3957" s="1" t="str">
        <f>IFERROR(IF(VLOOKUP($D3957,'VLookup Lists'!$B$11:$C$29,2,FALSE)="FLIP",1,0),"")</f>
        <v/>
      </c>
      <c r="O3957" s="1" t="b">
        <f>ISNUMBER(MATCH($E3957,'VLookup Lists'!$E$2:$E$17,0))</f>
        <v>0</v>
      </c>
    </row>
    <row r="3958" spans="1:15" ht="15" customHeight="1" x14ac:dyDescent="0.2">
      <c r="A3958" s="1" t="str">
        <f t="shared" si="48"/>
        <v/>
      </c>
      <c r="E3958" s="1" t="s">
        <v>352</v>
      </c>
      <c r="F3958" s="38"/>
      <c r="G3958" s="38"/>
      <c r="M3958" s="1">
        <f>IF(ISNUMBER(MATCH(E3958,_xlfn.VSTACK('VLookup Lists'!$E$2:$E$17,'VLookup Lists'!$H$2:$H$38,'VLookup Lists'!$J$2:$J$8),0)),1,0)</f>
        <v>0</v>
      </c>
      <c r="N3958" s="1" t="str">
        <f>IFERROR(IF(VLOOKUP($D3958,'VLookup Lists'!$B$11:$C$29,2,FALSE)="FLIP",1,0),"")</f>
        <v/>
      </c>
      <c r="O3958" s="1" t="b">
        <f>ISNUMBER(MATCH($E3958,'VLookup Lists'!$E$2:$E$17,0))</f>
        <v>0</v>
      </c>
    </row>
    <row r="3959" spans="1:15" ht="15" customHeight="1" x14ac:dyDescent="0.2">
      <c r="A3959" s="1" t="str">
        <f t="shared" si="48"/>
        <v/>
      </c>
      <c r="E3959" s="1" t="s">
        <v>352</v>
      </c>
      <c r="F3959" s="38"/>
      <c r="G3959" s="38"/>
      <c r="M3959" s="1">
        <f>IF(ISNUMBER(MATCH(E3959,_xlfn.VSTACK('VLookup Lists'!$E$2:$E$17,'VLookup Lists'!$H$2:$H$38,'VLookup Lists'!$J$2:$J$8),0)),1,0)</f>
        <v>0</v>
      </c>
      <c r="N3959" s="1" t="str">
        <f>IFERROR(IF(VLOOKUP($D3959,'VLookup Lists'!$B$11:$C$29,2,FALSE)="FLIP",1,0),"")</f>
        <v/>
      </c>
      <c r="O3959" s="1" t="b">
        <f>ISNUMBER(MATCH($E3959,'VLookup Lists'!$E$2:$E$17,0))</f>
        <v>0</v>
      </c>
    </row>
    <row r="3960" spans="1:15" ht="15" customHeight="1" x14ac:dyDescent="0.2">
      <c r="A3960" s="1" t="str">
        <f t="shared" si="48"/>
        <v/>
      </c>
      <c r="E3960" s="1" t="s">
        <v>352</v>
      </c>
      <c r="F3960" s="38"/>
      <c r="G3960" s="38"/>
      <c r="M3960" s="1">
        <f>IF(ISNUMBER(MATCH(E3960,_xlfn.VSTACK('VLookup Lists'!$E$2:$E$17,'VLookup Lists'!$H$2:$H$38,'VLookup Lists'!$J$2:$J$8),0)),1,0)</f>
        <v>0</v>
      </c>
      <c r="N3960" s="1" t="str">
        <f>IFERROR(IF(VLOOKUP($D3960,'VLookup Lists'!$B$11:$C$29,2,FALSE)="FLIP",1,0),"")</f>
        <v/>
      </c>
      <c r="O3960" s="1" t="b">
        <f>ISNUMBER(MATCH($E3960,'VLookup Lists'!$E$2:$E$17,0))</f>
        <v>0</v>
      </c>
    </row>
    <row r="3961" spans="1:15" ht="15" customHeight="1" x14ac:dyDescent="0.2">
      <c r="A3961" s="1" t="str">
        <f t="shared" si="48"/>
        <v/>
      </c>
      <c r="E3961" s="1" t="s">
        <v>352</v>
      </c>
      <c r="F3961" s="38"/>
      <c r="G3961" s="38"/>
      <c r="M3961" s="1">
        <f>IF(ISNUMBER(MATCH(E3961,_xlfn.VSTACK('VLookup Lists'!$E$2:$E$17,'VLookup Lists'!$H$2:$H$38,'VLookup Lists'!$J$2:$J$8),0)),1,0)</f>
        <v>0</v>
      </c>
      <c r="N3961" s="1" t="str">
        <f>IFERROR(IF(VLOOKUP($D3961,'VLookup Lists'!$B$11:$C$29,2,FALSE)="FLIP",1,0),"")</f>
        <v/>
      </c>
      <c r="O3961" s="1" t="b">
        <f>ISNUMBER(MATCH($E3961,'VLookup Lists'!$E$2:$E$17,0))</f>
        <v>0</v>
      </c>
    </row>
    <row r="3962" spans="1:15" ht="15" customHeight="1" x14ac:dyDescent="0.2">
      <c r="A3962" s="1" t="str">
        <f t="shared" si="48"/>
        <v/>
      </c>
      <c r="E3962" s="1" t="s">
        <v>352</v>
      </c>
      <c r="F3962" s="38"/>
      <c r="G3962" s="38"/>
      <c r="M3962" s="1">
        <f>IF(ISNUMBER(MATCH(E3962,_xlfn.VSTACK('VLookup Lists'!$E$2:$E$17,'VLookup Lists'!$H$2:$H$38,'VLookup Lists'!$J$2:$J$8),0)),1,0)</f>
        <v>0</v>
      </c>
      <c r="N3962" s="1" t="str">
        <f>IFERROR(IF(VLOOKUP($D3962,'VLookup Lists'!$B$11:$C$29,2,FALSE)="FLIP",1,0),"")</f>
        <v/>
      </c>
      <c r="O3962" s="1" t="b">
        <f>ISNUMBER(MATCH($E3962,'VLookup Lists'!$E$2:$E$17,0))</f>
        <v>0</v>
      </c>
    </row>
    <row r="3963" spans="1:15" ht="15" customHeight="1" x14ac:dyDescent="0.2">
      <c r="A3963" s="1" t="str">
        <f t="shared" si="48"/>
        <v/>
      </c>
      <c r="E3963" s="1" t="s">
        <v>352</v>
      </c>
      <c r="F3963" s="38"/>
      <c r="G3963" s="38"/>
      <c r="M3963" s="1">
        <f>IF(ISNUMBER(MATCH(E3963,_xlfn.VSTACK('VLookup Lists'!$E$2:$E$17,'VLookup Lists'!$H$2:$H$38,'VLookup Lists'!$J$2:$J$8),0)),1,0)</f>
        <v>0</v>
      </c>
      <c r="N3963" s="1" t="str">
        <f>IFERROR(IF(VLOOKUP($D3963,'VLookup Lists'!$B$11:$C$29,2,FALSE)="FLIP",1,0),"")</f>
        <v/>
      </c>
      <c r="O3963" s="1" t="b">
        <f>ISNUMBER(MATCH($E3963,'VLookup Lists'!$E$2:$E$17,0))</f>
        <v>0</v>
      </c>
    </row>
    <row r="3964" spans="1:15" ht="15" customHeight="1" x14ac:dyDescent="0.2">
      <c r="A3964" s="1" t="str">
        <f t="shared" si="48"/>
        <v/>
      </c>
      <c r="E3964" s="1" t="s">
        <v>352</v>
      </c>
      <c r="F3964" s="38"/>
      <c r="G3964" s="38"/>
      <c r="M3964" s="1">
        <f>IF(ISNUMBER(MATCH(E3964,_xlfn.VSTACK('VLookup Lists'!$E$2:$E$17,'VLookup Lists'!$H$2:$H$38,'VLookup Lists'!$J$2:$J$8),0)),1,0)</f>
        <v>0</v>
      </c>
      <c r="N3964" s="1" t="str">
        <f>IFERROR(IF(VLOOKUP($D3964,'VLookup Lists'!$B$11:$C$29,2,FALSE)="FLIP",1,0),"")</f>
        <v/>
      </c>
      <c r="O3964" s="1" t="b">
        <f>ISNUMBER(MATCH($E3964,'VLookup Lists'!$E$2:$E$17,0))</f>
        <v>0</v>
      </c>
    </row>
    <row r="3965" spans="1:15" ht="15" customHeight="1" x14ac:dyDescent="0.2">
      <c r="A3965" s="1" t="str">
        <f t="shared" si="48"/>
        <v/>
      </c>
      <c r="E3965" s="1" t="s">
        <v>352</v>
      </c>
      <c r="F3965" s="38"/>
      <c r="G3965" s="38"/>
      <c r="M3965" s="1">
        <f>IF(ISNUMBER(MATCH(E3965,_xlfn.VSTACK('VLookup Lists'!$E$2:$E$17,'VLookup Lists'!$H$2:$H$38,'VLookup Lists'!$J$2:$J$8),0)),1,0)</f>
        <v>0</v>
      </c>
      <c r="N3965" s="1" t="str">
        <f>IFERROR(IF(VLOOKUP($D3965,'VLookup Lists'!$B$11:$C$29,2,FALSE)="FLIP",1,0),"")</f>
        <v/>
      </c>
      <c r="O3965" s="1" t="b">
        <f>ISNUMBER(MATCH($E3965,'VLookup Lists'!$E$2:$E$17,0))</f>
        <v>0</v>
      </c>
    </row>
    <row r="3966" spans="1:15" ht="15" customHeight="1" x14ac:dyDescent="0.2">
      <c r="A3966" s="1" t="str">
        <f t="shared" si="48"/>
        <v/>
      </c>
      <c r="E3966" s="1" t="s">
        <v>352</v>
      </c>
      <c r="F3966" s="38"/>
      <c r="G3966" s="38"/>
      <c r="M3966" s="1">
        <f>IF(ISNUMBER(MATCH(E3966,_xlfn.VSTACK('VLookup Lists'!$E$2:$E$17,'VLookup Lists'!$H$2:$H$38,'VLookup Lists'!$J$2:$J$8),0)),1,0)</f>
        <v>0</v>
      </c>
      <c r="N3966" s="1" t="str">
        <f>IFERROR(IF(VLOOKUP($D3966,'VLookup Lists'!$B$11:$C$29,2,FALSE)="FLIP",1,0),"")</f>
        <v/>
      </c>
      <c r="O3966" s="1" t="b">
        <f>ISNUMBER(MATCH($E3966,'VLookup Lists'!$E$2:$E$17,0))</f>
        <v>0</v>
      </c>
    </row>
    <row r="3967" spans="1:15" ht="15" customHeight="1" x14ac:dyDescent="0.2">
      <c r="A3967" s="1" t="str">
        <f t="shared" si="48"/>
        <v/>
      </c>
      <c r="E3967" s="1" t="s">
        <v>352</v>
      </c>
      <c r="F3967" s="38"/>
      <c r="G3967" s="38"/>
      <c r="M3967" s="1">
        <f>IF(ISNUMBER(MATCH(E3967,_xlfn.VSTACK('VLookup Lists'!$E$2:$E$17,'VLookup Lists'!$H$2:$H$38,'VLookup Lists'!$J$2:$J$8),0)),1,0)</f>
        <v>0</v>
      </c>
      <c r="N3967" s="1" t="str">
        <f>IFERROR(IF(VLOOKUP($D3967,'VLookup Lists'!$B$11:$C$29,2,FALSE)="FLIP",1,0),"")</f>
        <v/>
      </c>
      <c r="O3967" s="1" t="b">
        <f>ISNUMBER(MATCH($E3967,'VLookup Lists'!$E$2:$E$17,0))</f>
        <v>0</v>
      </c>
    </row>
    <row r="3968" spans="1:15" ht="15" customHeight="1" x14ac:dyDescent="0.2">
      <c r="A3968" s="1" t="str">
        <f t="shared" si="48"/>
        <v/>
      </c>
      <c r="E3968" s="1" t="s">
        <v>352</v>
      </c>
      <c r="F3968" s="38"/>
      <c r="G3968" s="38"/>
      <c r="M3968" s="1">
        <f>IF(ISNUMBER(MATCH(E3968,_xlfn.VSTACK('VLookup Lists'!$E$2:$E$17,'VLookup Lists'!$H$2:$H$38,'VLookup Lists'!$J$2:$J$8),0)),1,0)</f>
        <v>0</v>
      </c>
      <c r="N3968" s="1" t="str">
        <f>IFERROR(IF(VLOOKUP($D3968,'VLookup Lists'!$B$11:$C$29,2,FALSE)="FLIP",1,0),"")</f>
        <v/>
      </c>
      <c r="O3968" s="1" t="b">
        <f>ISNUMBER(MATCH($E3968,'VLookup Lists'!$E$2:$E$17,0))</f>
        <v>0</v>
      </c>
    </row>
    <row r="3969" spans="1:15" ht="15" customHeight="1" x14ac:dyDescent="0.2">
      <c r="A3969" s="1" t="str">
        <f t="shared" si="48"/>
        <v/>
      </c>
      <c r="E3969" s="1" t="s">
        <v>352</v>
      </c>
      <c r="F3969" s="38"/>
      <c r="G3969" s="38"/>
      <c r="M3969" s="1">
        <f>IF(ISNUMBER(MATCH(E3969,_xlfn.VSTACK('VLookup Lists'!$E$2:$E$17,'VLookup Lists'!$H$2:$H$38,'VLookup Lists'!$J$2:$J$8),0)),1,0)</f>
        <v>0</v>
      </c>
      <c r="N3969" s="1" t="str">
        <f>IFERROR(IF(VLOOKUP($D3969,'VLookup Lists'!$B$11:$C$29,2,FALSE)="FLIP",1,0),"")</f>
        <v/>
      </c>
      <c r="O3969" s="1" t="b">
        <f>ISNUMBER(MATCH($E3969,'VLookup Lists'!$E$2:$E$17,0))</f>
        <v>0</v>
      </c>
    </row>
    <row r="3970" spans="1:15" ht="15" customHeight="1" x14ac:dyDescent="0.2">
      <c r="A3970" s="1" t="str">
        <f t="shared" si="48"/>
        <v/>
      </c>
      <c r="E3970" s="1" t="s">
        <v>352</v>
      </c>
      <c r="F3970" s="38"/>
      <c r="G3970" s="38"/>
      <c r="M3970" s="1">
        <f>IF(ISNUMBER(MATCH(E3970,_xlfn.VSTACK('VLookup Lists'!$E$2:$E$17,'VLookup Lists'!$H$2:$H$38,'VLookup Lists'!$J$2:$J$8),0)),1,0)</f>
        <v>0</v>
      </c>
      <c r="N3970" s="1" t="str">
        <f>IFERROR(IF(VLOOKUP($D3970,'VLookup Lists'!$B$11:$C$29,2,FALSE)="FLIP",1,0),"")</f>
        <v/>
      </c>
      <c r="O3970" s="1" t="b">
        <f>ISNUMBER(MATCH($E3970,'VLookup Lists'!$E$2:$E$17,0))</f>
        <v>0</v>
      </c>
    </row>
    <row r="3971" spans="1:15" ht="15" customHeight="1" x14ac:dyDescent="0.2">
      <c r="A3971" s="1" t="str">
        <f t="shared" si="48"/>
        <v/>
      </c>
      <c r="E3971" s="1" t="s">
        <v>352</v>
      </c>
      <c r="F3971" s="38"/>
      <c r="G3971" s="38"/>
      <c r="M3971" s="1">
        <f>IF(ISNUMBER(MATCH(E3971,_xlfn.VSTACK('VLookup Lists'!$E$2:$E$17,'VLookup Lists'!$H$2:$H$38,'VLookup Lists'!$J$2:$J$8),0)),1,0)</f>
        <v>0</v>
      </c>
      <c r="N3971" s="1" t="str">
        <f>IFERROR(IF(VLOOKUP($D3971,'VLookup Lists'!$B$11:$C$29,2,FALSE)="FLIP",1,0),"")</f>
        <v/>
      </c>
      <c r="O3971" s="1" t="b">
        <f>ISNUMBER(MATCH($E3971,'VLookup Lists'!$E$2:$E$17,0))</f>
        <v>0</v>
      </c>
    </row>
    <row r="3972" spans="1:15" ht="15" customHeight="1" x14ac:dyDescent="0.2">
      <c r="A3972" s="1" t="str">
        <f t="shared" si="48"/>
        <v/>
      </c>
      <c r="E3972" s="1" t="s">
        <v>352</v>
      </c>
      <c r="F3972" s="38"/>
      <c r="G3972" s="38"/>
      <c r="M3972" s="1">
        <f>IF(ISNUMBER(MATCH(E3972,_xlfn.VSTACK('VLookup Lists'!$E$2:$E$17,'VLookup Lists'!$H$2:$H$38,'VLookup Lists'!$J$2:$J$8),0)),1,0)</f>
        <v>0</v>
      </c>
      <c r="N3972" s="1" t="str">
        <f>IFERROR(IF(VLOOKUP($D3972,'VLookup Lists'!$B$11:$C$29,2,FALSE)="FLIP",1,0),"")</f>
        <v/>
      </c>
      <c r="O3972" s="1" t="b">
        <f>ISNUMBER(MATCH($E3972,'VLookup Lists'!$E$2:$E$17,0))</f>
        <v>0</v>
      </c>
    </row>
    <row r="3973" spans="1:15" ht="15" customHeight="1" x14ac:dyDescent="0.2">
      <c r="A3973" s="1" t="str">
        <f t="shared" si="48"/>
        <v/>
      </c>
      <c r="E3973" s="1" t="s">
        <v>352</v>
      </c>
      <c r="F3973" s="38"/>
      <c r="G3973" s="38"/>
      <c r="M3973" s="1">
        <f>IF(ISNUMBER(MATCH(E3973,_xlfn.VSTACK('VLookup Lists'!$E$2:$E$17,'VLookup Lists'!$H$2:$H$38,'VLookup Lists'!$J$2:$J$8),0)),1,0)</f>
        <v>0</v>
      </c>
      <c r="N3973" s="1" t="str">
        <f>IFERROR(IF(VLOOKUP($D3973,'VLookup Lists'!$B$11:$C$29,2,FALSE)="FLIP",1,0),"")</f>
        <v/>
      </c>
      <c r="O3973" s="1" t="b">
        <f>ISNUMBER(MATCH($E3973,'VLookup Lists'!$E$2:$E$17,0))</f>
        <v>0</v>
      </c>
    </row>
    <row r="3974" spans="1:15" ht="15" customHeight="1" x14ac:dyDescent="0.2">
      <c r="A3974" s="1" t="str">
        <f t="shared" si="48"/>
        <v/>
      </c>
      <c r="E3974" s="1" t="s">
        <v>352</v>
      </c>
      <c r="F3974" s="38"/>
      <c r="G3974" s="38"/>
      <c r="M3974" s="1">
        <f>IF(ISNUMBER(MATCH(E3974,_xlfn.VSTACK('VLookup Lists'!$E$2:$E$17,'VLookup Lists'!$H$2:$H$38,'VLookup Lists'!$J$2:$J$8),0)),1,0)</f>
        <v>0</v>
      </c>
      <c r="N3974" s="1" t="str">
        <f>IFERROR(IF(VLOOKUP($D3974,'VLookup Lists'!$B$11:$C$29,2,FALSE)="FLIP",1,0),"")</f>
        <v/>
      </c>
      <c r="O3974" s="1" t="b">
        <f>ISNUMBER(MATCH($E3974,'VLookup Lists'!$E$2:$E$17,0))</f>
        <v>0</v>
      </c>
    </row>
    <row r="3975" spans="1:15" ht="15" customHeight="1" x14ac:dyDescent="0.2">
      <c r="A3975" s="1" t="str">
        <f t="shared" si="48"/>
        <v/>
      </c>
      <c r="E3975" s="1" t="s">
        <v>352</v>
      </c>
      <c r="F3975" s="38"/>
      <c r="G3975" s="38"/>
      <c r="M3975" s="1">
        <f>IF(ISNUMBER(MATCH(E3975,_xlfn.VSTACK('VLookup Lists'!$E$2:$E$17,'VLookup Lists'!$H$2:$H$38,'VLookup Lists'!$J$2:$J$8),0)),1,0)</f>
        <v>0</v>
      </c>
      <c r="N3975" s="1" t="str">
        <f>IFERROR(IF(VLOOKUP($D3975,'VLookup Lists'!$B$11:$C$29,2,FALSE)="FLIP",1,0),"")</f>
        <v/>
      </c>
      <c r="O3975" s="1" t="b">
        <f>ISNUMBER(MATCH($E3975,'VLookup Lists'!$E$2:$E$17,0))</f>
        <v>0</v>
      </c>
    </row>
    <row r="3976" spans="1:15" ht="15" customHeight="1" x14ac:dyDescent="0.2">
      <c r="A3976" s="1" t="str">
        <f t="shared" si="48"/>
        <v/>
      </c>
      <c r="E3976" s="1" t="s">
        <v>352</v>
      </c>
      <c r="F3976" s="38"/>
      <c r="G3976" s="38"/>
      <c r="M3976" s="1">
        <f>IF(ISNUMBER(MATCH(E3976,_xlfn.VSTACK('VLookup Lists'!$E$2:$E$17,'VLookup Lists'!$H$2:$H$38,'VLookup Lists'!$J$2:$J$8),0)),1,0)</f>
        <v>0</v>
      </c>
      <c r="N3976" s="1" t="str">
        <f>IFERROR(IF(VLOOKUP($D3976,'VLookup Lists'!$B$11:$C$29,2,FALSE)="FLIP",1,0),"")</f>
        <v/>
      </c>
      <c r="O3976" s="1" t="b">
        <f>ISNUMBER(MATCH($E3976,'VLookup Lists'!$E$2:$E$17,0))</f>
        <v>0</v>
      </c>
    </row>
    <row r="3977" spans="1:15" ht="15" customHeight="1" x14ac:dyDescent="0.2">
      <c r="A3977" s="1" t="str">
        <f t="shared" si="48"/>
        <v/>
      </c>
      <c r="E3977" s="1" t="s">
        <v>352</v>
      </c>
      <c r="F3977" s="38"/>
      <c r="G3977" s="38"/>
      <c r="M3977" s="1">
        <f>IF(ISNUMBER(MATCH(E3977,_xlfn.VSTACK('VLookup Lists'!$E$2:$E$17,'VLookup Lists'!$H$2:$H$38,'VLookup Lists'!$J$2:$J$8),0)),1,0)</f>
        <v>0</v>
      </c>
      <c r="N3977" s="1" t="str">
        <f>IFERROR(IF(VLOOKUP($D3977,'VLookup Lists'!$B$11:$C$29,2,FALSE)="FLIP",1,0),"")</f>
        <v/>
      </c>
      <c r="O3977" s="1" t="b">
        <f>ISNUMBER(MATCH($E3977,'VLookup Lists'!$E$2:$E$17,0))</f>
        <v>0</v>
      </c>
    </row>
    <row r="3978" spans="1:15" ht="15" customHeight="1" x14ac:dyDescent="0.2">
      <c r="A3978" s="1" t="str">
        <f t="shared" si="48"/>
        <v/>
      </c>
      <c r="E3978" s="1" t="s">
        <v>352</v>
      </c>
      <c r="F3978" s="38"/>
      <c r="G3978" s="38"/>
      <c r="M3978" s="1">
        <f>IF(ISNUMBER(MATCH(E3978,_xlfn.VSTACK('VLookup Lists'!$E$2:$E$17,'VLookup Lists'!$H$2:$H$38,'VLookup Lists'!$J$2:$J$8),0)),1,0)</f>
        <v>0</v>
      </c>
      <c r="N3978" s="1" t="str">
        <f>IFERROR(IF(VLOOKUP($D3978,'VLookup Lists'!$B$11:$C$29,2,FALSE)="FLIP",1,0),"")</f>
        <v/>
      </c>
      <c r="O3978" s="1" t="b">
        <f>ISNUMBER(MATCH($E3978,'VLookup Lists'!$E$2:$E$17,0))</f>
        <v>0</v>
      </c>
    </row>
    <row r="3979" spans="1:15" ht="15" customHeight="1" x14ac:dyDescent="0.2">
      <c r="A3979" s="1" t="str">
        <f t="shared" si="48"/>
        <v/>
      </c>
      <c r="E3979" s="1" t="s">
        <v>352</v>
      </c>
      <c r="F3979" s="38"/>
      <c r="G3979" s="38"/>
      <c r="M3979" s="1">
        <f>IF(ISNUMBER(MATCH(E3979,_xlfn.VSTACK('VLookup Lists'!$E$2:$E$17,'VLookup Lists'!$H$2:$H$38,'VLookup Lists'!$J$2:$J$8),0)),1,0)</f>
        <v>0</v>
      </c>
      <c r="N3979" s="1" t="str">
        <f>IFERROR(IF(VLOOKUP($D3979,'VLookup Lists'!$B$11:$C$29,2,FALSE)="FLIP",1,0),"")</f>
        <v/>
      </c>
      <c r="O3979" s="1" t="b">
        <f>ISNUMBER(MATCH($E3979,'VLookup Lists'!$E$2:$E$17,0))</f>
        <v>0</v>
      </c>
    </row>
    <row r="3980" spans="1:15" ht="15" customHeight="1" x14ac:dyDescent="0.2">
      <c r="A3980" s="1" t="str">
        <f t="shared" si="48"/>
        <v/>
      </c>
      <c r="E3980" s="1" t="s">
        <v>352</v>
      </c>
      <c r="F3980" s="38"/>
      <c r="G3980" s="38"/>
      <c r="M3980" s="1">
        <f>IF(ISNUMBER(MATCH(E3980,_xlfn.VSTACK('VLookup Lists'!$E$2:$E$17,'VLookup Lists'!$H$2:$H$38,'VLookup Lists'!$J$2:$J$8),0)),1,0)</f>
        <v>0</v>
      </c>
      <c r="N3980" s="1" t="str">
        <f>IFERROR(IF(VLOOKUP($D3980,'VLookup Lists'!$B$11:$C$29,2,FALSE)="FLIP",1,0),"")</f>
        <v/>
      </c>
      <c r="O3980" s="1" t="b">
        <f>ISNUMBER(MATCH($E3980,'VLookup Lists'!$E$2:$E$17,0))</f>
        <v>0</v>
      </c>
    </row>
    <row r="3981" spans="1:15" ht="15" customHeight="1" x14ac:dyDescent="0.2">
      <c r="A3981" s="1" t="str">
        <f t="shared" si="48"/>
        <v/>
      </c>
      <c r="E3981" s="1" t="s">
        <v>352</v>
      </c>
      <c r="F3981" s="38"/>
      <c r="G3981" s="38"/>
      <c r="M3981" s="1">
        <f>IF(ISNUMBER(MATCH(E3981,_xlfn.VSTACK('VLookup Lists'!$E$2:$E$17,'VLookup Lists'!$H$2:$H$38,'VLookup Lists'!$J$2:$J$8),0)),1,0)</f>
        <v>0</v>
      </c>
      <c r="N3981" s="1" t="str">
        <f>IFERROR(IF(VLOOKUP($D3981,'VLookup Lists'!$B$11:$C$29,2,FALSE)="FLIP",1,0),"")</f>
        <v/>
      </c>
      <c r="O3981" s="1" t="b">
        <f>ISNUMBER(MATCH($E3981,'VLookup Lists'!$E$2:$E$17,0))</f>
        <v>0</v>
      </c>
    </row>
    <row r="3982" spans="1:15" ht="15" customHeight="1" x14ac:dyDescent="0.2">
      <c r="A3982" s="1" t="str">
        <f t="shared" si="48"/>
        <v/>
      </c>
      <c r="E3982" s="1" t="s">
        <v>352</v>
      </c>
      <c r="F3982" s="38"/>
      <c r="G3982" s="38"/>
      <c r="M3982" s="1">
        <f>IF(ISNUMBER(MATCH(E3982,_xlfn.VSTACK('VLookup Lists'!$E$2:$E$17,'VLookup Lists'!$H$2:$H$38,'VLookup Lists'!$J$2:$J$8),0)),1,0)</f>
        <v>0</v>
      </c>
      <c r="N3982" s="1" t="str">
        <f>IFERROR(IF(VLOOKUP($D3982,'VLookup Lists'!$B$11:$C$29,2,FALSE)="FLIP",1,0),"")</f>
        <v/>
      </c>
      <c r="O3982" s="1" t="b">
        <f>ISNUMBER(MATCH($E3982,'VLookup Lists'!$E$2:$E$17,0))</f>
        <v>0</v>
      </c>
    </row>
    <row r="3983" spans="1:15" ht="15" customHeight="1" x14ac:dyDescent="0.2">
      <c r="A3983" s="1" t="str">
        <f t="shared" si="48"/>
        <v/>
      </c>
      <c r="E3983" s="1" t="s">
        <v>352</v>
      </c>
      <c r="F3983" s="38"/>
      <c r="G3983" s="38"/>
      <c r="M3983" s="1">
        <f>IF(ISNUMBER(MATCH(E3983,_xlfn.VSTACK('VLookup Lists'!$E$2:$E$17,'VLookup Lists'!$H$2:$H$38,'VLookup Lists'!$J$2:$J$8),0)),1,0)</f>
        <v>0</v>
      </c>
      <c r="N3983" s="1" t="str">
        <f>IFERROR(IF(VLOOKUP($D3983,'VLookup Lists'!$B$11:$C$29,2,FALSE)="FLIP",1,0),"")</f>
        <v/>
      </c>
      <c r="O3983" s="1" t="b">
        <f>ISNUMBER(MATCH($E3983,'VLookup Lists'!$E$2:$E$17,0))</f>
        <v>0</v>
      </c>
    </row>
    <row r="3984" spans="1:15" ht="15" customHeight="1" x14ac:dyDescent="0.2">
      <c r="A3984" s="1" t="str">
        <f t="shared" si="48"/>
        <v/>
      </c>
      <c r="E3984" s="1" t="s">
        <v>352</v>
      </c>
      <c r="F3984" s="38"/>
      <c r="G3984" s="38"/>
      <c r="M3984" s="1">
        <f>IF(ISNUMBER(MATCH(E3984,_xlfn.VSTACK('VLookup Lists'!$E$2:$E$17,'VLookup Lists'!$H$2:$H$38,'VLookup Lists'!$J$2:$J$8),0)),1,0)</f>
        <v>0</v>
      </c>
      <c r="N3984" s="1" t="str">
        <f>IFERROR(IF(VLOOKUP($D3984,'VLookup Lists'!$B$11:$C$29,2,FALSE)="FLIP",1,0),"")</f>
        <v/>
      </c>
      <c r="O3984" s="1" t="b">
        <f>ISNUMBER(MATCH($E3984,'VLookup Lists'!$E$2:$E$17,0))</f>
        <v>0</v>
      </c>
    </row>
    <row r="3985" spans="1:15" ht="15" customHeight="1" x14ac:dyDescent="0.2">
      <c r="A3985" s="1" t="str">
        <f t="shared" si="48"/>
        <v/>
      </c>
      <c r="E3985" s="1" t="s">
        <v>352</v>
      </c>
      <c r="F3985" s="38"/>
      <c r="G3985" s="38"/>
      <c r="M3985" s="1">
        <f>IF(ISNUMBER(MATCH(E3985,_xlfn.VSTACK('VLookup Lists'!$E$2:$E$17,'VLookup Lists'!$H$2:$H$38,'VLookup Lists'!$J$2:$J$8),0)),1,0)</f>
        <v>0</v>
      </c>
      <c r="N3985" s="1" t="str">
        <f>IFERROR(IF(VLOOKUP($D3985,'VLookup Lists'!$B$11:$C$29,2,FALSE)="FLIP",1,0),"")</f>
        <v/>
      </c>
      <c r="O3985" s="1" t="b">
        <f>ISNUMBER(MATCH($E3985,'VLookup Lists'!$E$2:$E$17,0))</f>
        <v>0</v>
      </c>
    </row>
    <row r="3986" spans="1:15" ht="15" customHeight="1" x14ac:dyDescent="0.2">
      <c r="A3986" s="1" t="str">
        <f t="shared" si="48"/>
        <v/>
      </c>
      <c r="E3986" s="1" t="s">
        <v>352</v>
      </c>
      <c r="F3986" s="38"/>
      <c r="G3986" s="38"/>
      <c r="M3986" s="1">
        <f>IF(ISNUMBER(MATCH(E3986,_xlfn.VSTACK('VLookup Lists'!$E$2:$E$17,'VLookup Lists'!$H$2:$H$38,'VLookup Lists'!$J$2:$J$8),0)),1,0)</f>
        <v>0</v>
      </c>
      <c r="N3986" s="1" t="str">
        <f>IFERROR(IF(VLOOKUP($D3986,'VLookup Lists'!$B$11:$C$29,2,FALSE)="FLIP",1,0),"")</f>
        <v/>
      </c>
      <c r="O3986" s="1" t="b">
        <f>ISNUMBER(MATCH($E3986,'VLookup Lists'!$E$2:$E$17,0))</f>
        <v>0</v>
      </c>
    </row>
    <row r="3987" spans="1:15" ht="15" customHeight="1" x14ac:dyDescent="0.2">
      <c r="A3987" s="1" t="str">
        <f t="shared" si="48"/>
        <v/>
      </c>
      <c r="E3987" s="1" t="s">
        <v>352</v>
      </c>
      <c r="F3987" s="38"/>
      <c r="G3987" s="38"/>
      <c r="M3987" s="1">
        <f>IF(ISNUMBER(MATCH(E3987,_xlfn.VSTACK('VLookup Lists'!$E$2:$E$17,'VLookup Lists'!$H$2:$H$38,'VLookup Lists'!$J$2:$J$8),0)),1,0)</f>
        <v>0</v>
      </c>
      <c r="N3987" s="1" t="str">
        <f>IFERROR(IF(VLOOKUP($D3987,'VLookup Lists'!$B$11:$C$29,2,FALSE)="FLIP",1,0),"")</f>
        <v/>
      </c>
      <c r="O3987" s="1" t="b">
        <f>ISNUMBER(MATCH($E3987,'VLookup Lists'!$E$2:$E$17,0))</f>
        <v>0</v>
      </c>
    </row>
    <row r="3988" spans="1:15" ht="15" customHeight="1" x14ac:dyDescent="0.2">
      <c r="A3988" s="1" t="str">
        <f t="shared" si="48"/>
        <v/>
      </c>
      <c r="E3988" s="1" t="s">
        <v>352</v>
      </c>
      <c r="F3988" s="38"/>
      <c r="G3988" s="38"/>
      <c r="M3988" s="1">
        <f>IF(ISNUMBER(MATCH(E3988,_xlfn.VSTACK('VLookup Lists'!$E$2:$E$17,'VLookup Lists'!$H$2:$H$38,'VLookup Lists'!$J$2:$J$8),0)),1,0)</f>
        <v>0</v>
      </c>
      <c r="N3988" s="1" t="str">
        <f>IFERROR(IF(VLOOKUP($D3988,'VLookup Lists'!$B$11:$C$29,2,FALSE)="FLIP",1,0),"")</f>
        <v/>
      </c>
      <c r="O3988" s="1" t="b">
        <f>ISNUMBER(MATCH($E3988,'VLookup Lists'!$E$2:$E$17,0))</f>
        <v>0</v>
      </c>
    </row>
    <row r="3989" spans="1:15" ht="15" customHeight="1" x14ac:dyDescent="0.2">
      <c r="A3989" s="1" t="str">
        <f t="shared" si="48"/>
        <v/>
      </c>
      <c r="E3989" s="1" t="s">
        <v>352</v>
      </c>
      <c r="F3989" s="38"/>
      <c r="G3989" s="38"/>
      <c r="M3989" s="1">
        <f>IF(ISNUMBER(MATCH(E3989,_xlfn.VSTACK('VLookup Lists'!$E$2:$E$17,'VLookup Lists'!$H$2:$H$38,'VLookup Lists'!$J$2:$J$8),0)),1,0)</f>
        <v>0</v>
      </c>
      <c r="N3989" s="1" t="str">
        <f>IFERROR(IF(VLOOKUP($D3989,'VLookup Lists'!$B$11:$C$29,2,FALSE)="FLIP",1,0),"")</f>
        <v/>
      </c>
      <c r="O3989" s="1" t="b">
        <f>ISNUMBER(MATCH($E3989,'VLookup Lists'!$E$2:$E$17,0))</f>
        <v>0</v>
      </c>
    </row>
    <row r="3990" spans="1:15" ht="15" customHeight="1" x14ac:dyDescent="0.2">
      <c r="A3990" s="1" t="str">
        <f t="shared" si="48"/>
        <v/>
      </c>
      <c r="E3990" s="1" t="s">
        <v>352</v>
      </c>
      <c r="F3990" s="38"/>
      <c r="G3990" s="38"/>
      <c r="M3990" s="1">
        <f>IF(ISNUMBER(MATCH(E3990,_xlfn.VSTACK('VLookup Lists'!$E$2:$E$17,'VLookup Lists'!$H$2:$H$38,'VLookup Lists'!$J$2:$J$8),0)),1,0)</f>
        <v>0</v>
      </c>
      <c r="N3990" s="1" t="str">
        <f>IFERROR(IF(VLOOKUP($D3990,'VLookup Lists'!$B$11:$C$29,2,FALSE)="FLIP",1,0),"")</f>
        <v/>
      </c>
      <c r="O3990" s="1" t="b">
        <f>ISNUMBER(MATCH($E3990,'VLookup Lists'!$E$2:$E$17,0))</f>
        <v>0</v>
      </c>
    </row>
    <row r="3991" spans="1:15" ht="15" customHeight="1" x14ac:dyDescent="0.2">
      <c r="A3991" s="1" t="str">
        <f t="shared" si="48"/>
        <v/>
      </c>
      <c r="E3991" s="1" t="s">
        <v>352</v>
      </c>
      <c r="F3991" s="38"/>
      <c r="G3991" s="38"/>
      <c r="M3991" s="1">
        <f>IF(ISNUMBER(MATCH(E3991,_xlfn.VSTACK('VLookup Lists'!$E$2:$E$17,'VLookup Lists'!$H$2:$H$38,'VLookup Lists'!$J$2:$J$8),0)),1,0)</f>
        <v>0</v>
      </c>
      <c r="N3991" s="1" t="str">
        <f>IFERROR(IF(VLOOKUP($D3991,'VLookup Lists'!$B$11:$C$29,2,FALSE)="FLIP",1,0),"")</f>
        <v/>
      </c>
      <c r="O3991" s="1" t="b">
        <f>ISNUMBER(MATCH($E3991,'VLookup Lists'!$E$2:$E$17,0))</f>
        <v>0</v>
      </c>
    </row>
    <row r="3992" spans="1:15" ht="15" customHeight="1" x14ac:dyDescent="0.2">
      <c r="A3992" s="1" t="str">
        <f t="shared" si="48"/>
        <v/>
      </c>
      <c r="E3992" s="1" t="s">
        <v>352</v>
      </c>
      <c r="F3992" s="38"/>
      <c r="G3992" s="38"/>
      <c r="M3992" s="1">
        <f>IF(ISNUMBER(MATCH(E3992,_xlfn.VSTACK('VLookup Lists'!$E$2:$E$17,'VLookup Lists'!$H$2:$H$38,'VLookup Lists'!$J$2:$J$8),0)),1,0)</f>
        <v>0</v>
      </c>
      <c r="N3992" s="1" t="str">
        <f>IFERROR(IF(VLOOKUP($D3992,'VLookup Lists'!$B$11:$C$29,2,FALSE)="FLIP",1,0),"")</f>
        <v/>
      </c>
      <c r="O3992" s="1" t="b">
        <f>ISNUMBER(MATCH($E3992,'VLookup Lists'!$E$2:$E$17,0))</f>
        <v>0</v>
      </c>
    </row>
    <row r="3993" spans="1:15" ht="15" customHeight="1" x14ac:dyDescent="0.2">
      <c r="A3993" s="1" t="str">
        <f t="shared" si="48"/>
        <v/>
      </c>
      <c r="E3993" s="1" t="s">
        <v>352</v>
      </c>
      <c r="F3993" s="38"/>
      <c r="G3993" s="38"/>
      <c r="M3993" s="1">
        <f>IF(ISNUMBER(MATCH(E3993,_xlfn.VSTACK('VLookup Lists'!$E$2:$E$17,'VLookup Lists'!$H$2:$H$38,'VLookup Lists'!$J$2:$J$8),0)),1,0)</f>
        <v>0</v>
      </c>
      <c r="N3993" s="1" t="str">
        <f>IFERROR(IF(VLOOKUP($D3993,'VLookup Lists'!$B$11:$C$29,2,FALSE)="FLIP",1,0),"")</f>
        <v/>
      </c>
      <c r="O3993" s="1" t="b">
        <f>ISNUMBER(MATCH($E3993,'VLookup Lists'!$E$2:$E$17,0))</f>
        <v>0</v>
      </c>
    </row>
    <row r="3994" spans="1:15" ht="15" customHeight="1" x14ac:dyDescent="0.2">
      <c r="A3994" s="1" t="str">
        <f t="shared" si="48"/>
        <v/>
      </c>
      <c r="E3994" s="1" t="s">
        <v>352</v>
      </c>
      <c r="F3994" s="38"/>
      <c r="G3994" s="38"/>
      <c r="M3994" s="1">
        <f>IF(ISNUMBER(MATCH(E3994,_xlfn.VSTACK('VLookup Lists'!$E$2:$E$17,'VLookup Lists'!$H$2:$H$38,'VLookup Lists'!$J$2:$J$8),0)),1,0)</f>
        <v>0</v>
      </c>
      <c r="N3994" s="1" t="str">
        <f>IFERROR(IF(VLOOKUP($D3994,'VLookup Lists'!$B$11:$C$29,2,FALSE)="FLIP",1,0),"")</f>
        <v/>
      </c>
      <c r="O3994" s="1" t="b">
        <f>ISNUMBER(MATCH($E3994,'VLookup Lists'!$E$2:$E$17,0))</f>
        <v>0</v>
      </c>
    </row>
    <row r="3995" spans="1:15" ht="15" customHeight="1" x14ac:dyDescent="0.2">
      <c r="A3995" s="1" t="str">
        <f t="shared" si="48"/>
        <v/>
      </c>
      <c r="E3995" s="1" t="s">
        <v>352</v>
      </c>
      <c r="F3995" s="38"/>
      <c r="G3995" s="38"/>
      <c r="M3995" s="1">
        <f>IF(ISNUMBER(MATCH(E3995,_xlfn.VSTACK('VLookup Lists'!$E$2:$E$17,'VLookup Lists'!$H$2:$H$38,'VLookup Lists'!$J$2:$J$8),0)),1,0)</f>
        <v>0</v>
      </c>
      <c r="N3995" s="1" t="str">
        <f>IFERROR(IF(VLOOKUP($D3995,'VLookup Lists'!$B$11:$C$29,2,FALSE)="FLIP",1,0),"")</f>
        <v/>
      </c>
      <c r="O3995" s="1" t="b">
        <f>ISNUMBER(MATCH($E3995,'VLookup Lists'!$E$2:$E$17,0))</f>
        <v>0</v>
      </c>
    </row>
    <row r="3996" spans="1:15" ht="15" customHeight="1" x14ac:dyDescent="0.2">
      <c r="A3996" s="1" t="str">
        <f t="shared" si="48"/>
        <v/>
      </c>
      <c r="E3996" s="1" t="s">
        <v>352</v>
      </c>
      <c r="F3996" s="38"/>
      <c r="G3996" s="38"/>
      <c r="M3996" s="1">
        <f>IF(ISNUMBER(MATCH(E3996,_xlfn.VSTACK('VLookup Lists'!$E$2:$E$17,'VLookup Lists'!$H$2:$H$38,'VLookup Lists'!$J$2:$J$8),0)),1,0)</f>
        <v>0</v>
      </c>
      <c r="N3996" s="1" t="str">
        <f>IFERROR(IF(VLOOKUP($D3996,'VLookup Lists'!$B$11:$C$29,2,FALSE)="FLIP",1,0),"")</f>
        <v/>
      </c>
      <c r="O3996" s="1" t="b">
        <f>ISNUMBER(MATCH($E3996,'VLookup Lists'!$E$2:$E$17,0))</f>
        <v>0</v>
      </c>
    </row>
    <row r="3997" spans="1:15" ht="15" customHeight="1" x14ac:dyDescent="0.2">
      <c r="A3997" s="1" t="str">
        <f t="shared" si="48"/>
        <v/>
      </c>
      <c r="E3997" s="1" t="s">
        <v>352</v>
      </c>
      <c r="F3997" s="38"/>
      <c r="G3997" s="38"/>
      <c r="M3997" s="1">
        <f>IF(ISNUMBER(MATCH(E3997,_xlfn.VSTACK('VLookup Lists'!$E$2:$E$17,'VLookup Lists'!$H$2:$H$38,'VLookup Lists'!$J$2:$J$8),0)),1,0)</f>
        <v>0</v>
      </c>
      <c r="N3997" s="1" t="str">
        <f>IFERROR(IF(VLOOKUP($D3997,'VLookup Lists'!$B$11:$C$29,2,FALSE)="FLIP",1,0),"")</f>
        <v/>
      </c>
      <c r="O3997" s="1" t="b">
        <f>ISNUMBER(MATCH($E3997,'VLookup Lists'!$E$2:$E$17,0))</f>
        <v>0</v>
      </c>
    </row>
    <row r="3998" spans="1:15" ht="15" customHeight="1" x14ac:dyDescent="0.2">
      <c r="A3998" s="1" t="str">
        <f t="shared" si="48"/>
        <v/>
      </c>
      <c r="E3998" s="1" t="s">
        <v>352</v>
      </c>
      <c r="F3998" s="38"/>
      <c r="G3998" s="38"/>
      <c r="M3998" s="1">
        <f>IF(ISNUMBER(MATCH(E3998,_xlfn.VSTACK('VLookup Lists'!$E$2:$E$17,'VLookup Lists'!$H$2:$H$38,'VLookup Lists'!$J$2:$J$8),0)),1,0)</f>
        <v>0</v>
      </c>
      <c r="N3998" s="1" t="str">
        <f>IFERROR(IF(VLOOKUP($D3998,'VLookup Lists'!$B$11:$C$29,2,FALSE)="FLIP",1,0),"")</f>
        <v/>
      </c>
      <c r="O3998" s="1" t="b">
        <f>ISNUMBER(MATCH($E3998,'VLookup Lists'!$E$2:$E$17,0))</f>
        <v>0</v>
      </c>
    </row>
    <row r="3999" spans="1:15" ht="15" customHeight="1" x14ac:dyDescent="0.2">
      <c r="A3999" s="1" t="str">
        <f t="shared" si="48"/>
        <v/>
      </c>
      <c r="E3999" s="1" t="s">
        <v>352</v>
      </c>
      <c r="F3999" s="38"/>
      <c r="G3999" s="38"/>
      <c r="M3999" s="1">
        <f>IF(ISNUMBER(MATCH(E3999,_xlfn.VSTACK('VLookup Lists'!$E$2:$E$17,'VLookup Lists'!$H$2:$H$38,'VLookup Lists'!$J$2:$J$8),0)),1,0)</f>
        <v>0</v>
      </c>
      <c r="N3999" s="1" t="str">
        <f>IFERROR(IF(VLOOKUP($D3999,'VLookup Lists'!$B$11:$C$29,2,FALSE)="FLIP",1,0),"")</f>
        <v/>
      </c>
      <c r="O3999" s="1" t="b">
        <f>ISNUMBER(MATCH($E3999,'VLookup Lists'!$E$2:$E$17,0))</f>
        <v>0</v>
      </c>
    </row>
    <row r="4000" spans="1:15" ht="15" customHeight="1" x14ac:dyDescent="0.2">
      <c r="A4000" s="1" t="str">
        <f t="shared" si="48"/>
        <v/>
      </c>
      <c r="E4000" s="1" t="s">
        <v>352</v>
      </c>
      <c r="F4000" s="38"/>
      <c r="G4000" s="38"/>
      <c r="M4000" s="1">
        <f>IF(ISNUMBER(MATCH(E4000,_xlfn.VSTACK('VLookup Lists'!$E$2:$E$17,'VLookup Lists'!$H$2:$H$38,'VLookup Lists'!$J$2:$J$8),0)),1,0)</f>
        <v>0</v>
      </c>
      <c r="N4000" s="1" t="str">
        <f>IFERROR(IF(VLOOKUP($D4000,'VLookup Lists'!$B$11:$C$29,2,FALSE)="FLIP",1,0),"")</f>
        <v/>
      </c>
      <c r="O4000" s="1" t="b">
        <f>ISNUMBER(MATCH($E4000,'VLookup Lists'!$E$2:$E$17,0))</f>
        <v>0</v>
      </c>
    </row>
    <row r="4001" spans="1:15" ht="15" customHeight="1" x14ac:dyDescent="0.2">
      <c r="A4001" s="1" t="str">
        <f t="shared" si="48"/>
        <v/>
      </c>
      <c r="E4001" s="1" t="s">
        <v>352</v>
      </c>
      <c r="F4001" s="38"/>
      <c r="G4001" s="38"/>
      <c r="M4001" s="1">
        <f>IF(ISNUMBER(MATCH(E4001,_xlfn.VSTACK('VLookup Lists'!$E$2:$E$17,'VLookup Lists'!$H$2:$H$38,'VLookup Lists'!$J$2:$J$8),0)),1,0)</f>
        <v>0</v>
      </c>
      <c r="N4001" s="1" t="str">
        <f>IFERROR(IF(VLOOKUP($D4001,'VLookup Lists'!$B$11:$C$29,2,FALSE)="FLIP",1,0),"")</f>
        <v/>
      </c>
      <c r="O4001" s="1" t="b">
        <f>ISNUMBER(MATCH($E4001,'VLookup Lists'!$E$2:$E$17,0))</f>
        <v>0</v>
      </c>
    </row>
    <row r="4002" spans="1:15" ht="15" customHeight="1" x14ac:dyDescent="0.2">
      <c r="A4002" s="1" t="str">
        <f t="shared" si="48"/>
        <v/>
      </c>
      <c r="E4002" s="1" t="s">
        <v>352</v>
      </c>
      <c r="F4002" s="38"/>
      <c r="G4002" s="38"/>
      <c r="M4002" s="1">
        <f>IF(ISNUMBER(MATCH(E4002,_xlfn.VSTACK('VLookup Lists'!$E$2:$E$17,'VLookup Lists'!$H$2:$H$38,'VLookup Lists'!$J$2:$J$8),0)),1,0)</f>
        <v>0</v>
      </c>
      <c r="N4002" s="1" t="str">
        <f>IFERROR(IF(VLOOKUP($D4002,'VLookup Lists'!$B$11:$C$29,2,FALSE)="FLIP",1,0),"")</f>
        <v/>
      </c>
      <c r="O4002" s="1" t="b">
        <f>ISNUMBER(MATCH($E4002,'VLookup Lists'!$E$2:$E$17,0))</f>
        <v>0</v>
      </c>
    </row>
    <row r="4003" spans="1:15" ht="15" customHeight="1" x14ac:dyDescent="0.2">
      <c r="A4003" s="1" t="str">
        <f t="shared" si="48"/>
        <v/>
      </c>
      <c r="E4003" s="1" t="s">
        <v>352</v>
      </c>
      <c r="F4003" s="38"/>
      <c r="G4003" s="38"/>
      <c r="M4003" s="1">
        <f>IF(ISNUMBER(MATCH(E4003,_xlfn.VSTACK('VLookup Lists'!$E$2:$E$17,'VLookup Lists'!$H$2:$H$38,'VLookup Lists'!$J$2:$J$8),0)),1,0)</f>
        <v>0</v>
      </c>
      <c r="N4003" s="1" t="str">
        <f>IFERROR(IF(VLOOKUP($D4003,'VLookup Lists'!$B$11:$C$29,2,FALSE)="FLIP",1,0),"")</f>
        <v/>
      </c>
      <c r="O4003" s="1" t="b">
        <f>ISNUMBER(MATCH($E4003,'VLookup Lists'!$E$2:$E$17,0))</f>
        <v>0</v>
      </c>
    </row>
    <row r="4004" spans="1:15" ht="15" customHeight="1" x14ac:dyDescent="0.2">
      <c r="A4004" s="1" t="str">
        <f t="shared" si="48"/>
        <v/>
      </c>
      <c r="E4004" s="1" t="s">
        <v>352</v>
      </c>
      <c r="F4004" s="38"/>
      <c r="G4004" s="38"/>
      <c r="M4004" s="1">
        <f>IF(ISNUMBER(MATCH(E4004,_xlfn.VSTACK('VLookup Lists'!$E$2:$E$17,'VLookup Lists'!$H$2:$H$38,'VLookup Lists'!$J$2:$J$8),0)),1,0)</f>
        <v>0</v>
      </c>
      <c r="N4004" s="1" t="str">
        <f>IFERROR(IF(VLOOKUP($D4004,'VLookup Lists'!$B$11:$C$29,2,FALSE)="FLIP",1,0),"")</f>
        <v/>
      </c>
      <c r="O4004" s="1" t="b">
        <f>ISNUMBER(MATCH($E4004,'VLookup Lists'!$E$2:$E$17,0))</f>
        <v>0</v>
      </c>
    </row>
    <row r="4005" spans="1:15" ht="15" customHeight="1" x14ac:dyDescent="0.2">
      <c r="A4005" s="1" t="str">
        <f t="shared" si="48"/>
        <v/>
      </c>
      <c r="E4005" s="1" t="s">
        <v>352</v>
      </c>
      <c r="F4005" s="38"/>
      <c r="G4005" s="38"/>
      <c r="M4005" s="1">
        <f>IF(ISNUMBER(MATCH(E4005,_xlfn.VSTACK('VLookup Lists'!$E$2:$E$17,'VLookup Lists'!$H$2:$H$38,'VLookup Lists'!$J$2:$J$8),0)),1,0)</f>
        <v>0</v>
      </c>
      <c r="N4005" s="1" t="str">
        <f>IFERROR(IF(VLOOKUP($D4005,'VLookup Lists'!$B$11:$C$29,2,FALSE)="FLIP",1,0),"")</f>
        <v/>
      </c>
      <c r="O4005" s="1" t="b">
        <f>ISNUMBER(MATCH($E4005,'VLookup Lists'!$E$2:$E$17,0))</f>
        <v>0</v>
      </c>
    </row>
    <row r="4006" spans="1:15" ht="15" customHeight="1" x14ac:dyDescent="0.2">
      <c r="A4006" s="1" t="str">
        <f t="shared" si="48"/>
        <v/>
      </c>
      <c r="E4006" s="1" t="s">
        <v>352</v>
      </c>
      <c r="F4006" s="38"/>
      <c r="G4006" s="38"/>
      <c r="M4006" s="1">
        <f>IF(ISNUMBER(MATCH(E4006,_xlfn.VSTACK('VLookup Lists'!$E$2:$E$17,'VLookup Lists'!$H$2:$H$38,'VLookup Lists'!$J$2:$J$8),0)),1,0)</f>
        <v>0</v>
      </c>
      <c r="N4006" s="1" t="str">
        <f>IFERROR(IF(VLOOKUP($D4006,'VLookup Lists'!$B$11:$C$29,2,FALSE)="FLIP",1,0),"")</f>
        <v/>
      </c>
      <c r="O4006" s="1" t="b">
        <f>ISNUMBER(MATCH($E4006,'VLookup Lists'!$E$2:$E$17,0))</f>
        <v>0</v>
      </c>
    </row>
    <row r="4007" spans="1:15" ht="15" customHeight="1" x14ac:dyDescent="0.2">
      <c r="A4007" s="1" t="str">
        <f t="shared" si="48"/>
        <v/>
      </c>
      <c r="E4007" s="1" t="s">
        <v>352</v>
      </c>
      <c r="F4007" s="38"/>
      <c r="G4007" s="38"/>
      <c r="M4007" s="1">
        <f>IF(ISNUMBER(MATCH(E4007,_xlfn.VSTACK('VLookup Lists'!$E$2:$E$17,'VLookup Lists'!$H$2:$H$38,'VLookup Lists'!$J$2:$J$8),0)),1,0)</f>
        <v>0</v>
      </c>
      <c r="N4007" s="1" t="str">
        <f>IFERROR(IF(VLOOKUP($D4007,'VLookup Lists'!$B$11:$C$29,2,FALSE)="FLIP",1,0),"")</f>
        <v/>
      </c>
      <c r="O4007" s="1" t="b">
        <f>ISNUMBER(MATCH($E4007,'VLookup Lists'!$E$2:$E$17,0))</f>
        <v>0</v>
      </c>
    </row>
    <row r="4008" spans="1:15" ht="15" customHeight="1" x14ac:dyDescent="0.2">
      <c r="A4008" s="1" t="str">
        <f t="shared" si="48"/>
        <v/>
      </c>
      <c r="E4008" s="1" t="s">
        <v>352</v>
      </c>
      <c r="F4008" s="38"/>
      <c r="G4008" s="38"/>
      <c r="M4008" s="1">
        <f>IF(ISNUMBER(MATCH(E4008,_xlfn.VSTACK('VLookup Lists'!$E$2:$E$17,'VLookup Lists'!$H$2:$H$38,'VLookup Lists'!$J$2:$J$8),0)),1,0)</f>
        <v>0</v>
      </c>
      <c r="N4008" s="1" t="str">
        <f>IFERROR(IF(VLOOKUP($D4008,'VLookup Lists'!$B$11:$C$29,2,FALSE)="FLIP",1,0),"")</f>
        <v/>
      </c>
      <c r="O4008" s="1" t="b">
        <f>ISNUMBER(MATCH($E4008,'VLookup Lists'!$E$2:$E$17,0))</f>
        <v>0</v>
      </c>
    </row>
    <row r="4009" spans="1:15" ht="15" customHeight="1" x14ac:dyDescent="0.2">
      <c r="A4009" s="1" t="str">
        <f t="shared" si="48"/>
        <v/>
      </c>
      <c r="E4009" s="1" t="s">
        <v>352</v>
      </c>
      <c r="F4009" s="38"/>
      <c r="G4009" s="38"/>
      <c r="M4009" s="1">
        <f>IF(ISNUMBER(MATCH(E4009,_xlfn.VSTACK('VLookup Lists'!$E$2:$E$17,'VLookup Lists'!$H$2:$H$38,'VLookup Lists'!$J$2:$J$8),0)),1,0)</f>
        <v>0</v>
      </c>
      <c r="N4009" s="1" t="str">
        <f>IFERROR(IF(VLOOKUP($D4009,'VLookup Lists'!$B$11:$C$29,2,FALSE)="FLIP",1,0),"")</f>
        <v/>
      </c>
      <c r="O4009" s="1" t="b">
        <f>ISNUMBER(MATCH($E4009,'VLookup Lists'!$E$2:$E$17,0))</f>
        <v>0</v>
      </c>
    </row>
    <row r="4010" spans="1:15" ht="15" customHeight="1" x14ac:dyDescent="0.2">
      <c r="A4010" s="1" t="str">
        <f t="shared" si="48"/>
        <v/>
      </c>
      <c r="E4010" s="1" t="s">
        <v>352</v>
      </c>
      <c r="F4010" s="38"/>
      <c r="G4010" s="38"/>
      <c r="M4010" s="1">
        <f>IF(ISNUMBER(MATCH(E4010,_xlfn.VSTACK('VLookup Lists'!$E$2:$E$17,'VLookup Lists'!$H$2:$H$38,'VLookup Lists'!$J$2:$J$8),0)),1,0)</f>
        <v>0</v>
      </c>
      <c r="N4010" s="1" t="str">
        <f>IFERROR(IF(VLOOKUP($D4010,'VLookup Lists'!$B$11:$C$29,2,FALSE)="FLIP",1,0),"")</f>
        <v/>
      </c>
      <c r="O4010" s="1" t="b">
        <f>ISNUMBER(MATCH($E4010,'VLookup Lists'!$E$2:$E$17,0))</f>
        <v>0</v>
      </c>
    </row>
    <row r="4011" spans="1:15" ht="15" customHeight="1" x14ac:dyDescent="0.2">
      <c r="A4011" s="1" t="str">
        <f t="shared" si="48"/>
        <v/>
      </c>
      <c r="E4011" s="1" t="s">
        <v>352</v>
      </c>
      <c r="F4011" s="38"/>
      <c r="G4011" s="38"/>
      <c r="M4011" s="1">
        <f>IF(ISNUMBER(MATCH(E4011,_xlfn.VSTACK('VLookup Lists'!$E$2:$E$17,'VLookup Lists'!$H$2:$H$38,'VLookup Lists'!$J$2:$J$8),0)),1,0)</f>
        <v>0</v>
      </c>
      <c r="N4011" s="1" t="str">
        <f>IFERROR(IF(VLOOKUP($D4011,'VLookup Lists'!$B$11:$C$29,2,FALSE)="FLIP",1,0),"")</f>
        <v/>
      </c>
      <c r="O4011" s="1" t="b">
        <f>ISNUMBER(MATCH($E4011,'VLookup Lists'!$E$2:$E$17,0))</f>
        <v>0</v>
      </c>
    </row>
    <row r="4012" spans="1:15" ht="15" customHeight="1" x14ac:dyDescent="0.2">
      <c r="A4012" s="1" t="str">
        <f t="shared" si="48"/>
        <v/>
      </c>
      <c r="E4012" s="1" t="s">
        <v>352</v>
      </c>
      <c r="F4012" s="38"/>
      <c r="G4012" s="38"/>
      <c r="M4012" s="1">
        <f>IF(ISNUMBER(MATCH(E4012,_xlfn.VSTACK('VLookup Lists'!$E$2:$E$17,'VLookup Lists'!$H$2:$H$38,'VLookup Lists'!$J$2:$J$8),0)),1,0)</f>
        <v>0</v>
      </c>
      <c r="N4012" s="1" t="str">
        <f>IFERROR(IF(VLOOKUP($D4012,'VLookup Lists'!$B$11:$C$29,2,FALSE)="FLIP",1,0),"")</f>
        <v/>
      </c>
      <c r="O4012" s="1" t="b">
        <f>ISNUMBER(MATCH($E4012,'VLookup Lists'!$E$2:$E$17,0))</f>
        <v>0</v>
      </c>
    </row>
    <row r="4013" spans="1:15" ht="15" customHeight="1" x14ac:dyDescent="0.2">
      <c r="A4013" s="1" t="str">
        <f t="shared" si="48"/>
        <v/>
      </c>
      <c r="E4013" s="1" t="s">
        <v>352</v>
      </c>
      <c r="F4013" s="38"/>
      <c r="G4013" s="38"/>
      <c r="M4013" s="1">
        <f>IF(ISNUMBER(MATCH(E4013,_xlfn.VSTACK('VLookup Lists'!$E$2:$E$17,'VLookup Lists'!$H$2:$H$38,'VLookup Lists'!$J$2:$J$8),0)),1,0)</f>
        <v>0</v>
      </c>
      <c r="N4013" s="1" t="str">
        <f>IFERROR(IF(VLOOKUP($D4013,'VLookup Lists'!$B$11:$C$29,2,FALSE)="FLIP",1,0),"")</f>
        <v/>
      </c>
      <c r="O4013" s="1" t="b">
        <f>ISNUMBER(MATCH($E4013,'VLookup Lists'!$E$2:$E$17,0))</f>
        <v>0</v>
      </c>
    </row>
    <row r="4014" spans="1:15" ht="15" customHeight="1" x14ac:dyDescent="0.2">
      <c r="A4014" s="1" t="str">
        <f t="shared" si="48"/>
        <v/>
      </c>
      <c r="E4014" s="1" t="s">
        <v>352</v>
      </c>
      <c r="F4014" s="38"/>
      <c r="G4014" s="38"/>
      <c r="M4014" s="1">
        <f>IF(ISNUMBER(MATCH(E4014,_xlfn.VSTACK('VLookup Lists'!$E$2:$E$17,'VLookup Lists'!$H$2:$H$38,'VLookup Lists'!$J$2:$J$8),0)),1,0)</f>
        <v>0</v>
      </c>
      <c r="N4014" s="1" t="str">
        <f>IFERROR(IF(VLOOKUP($D4014,'VLookup Lists'!$B$11:$C$29,2,FALSE)="FLIP",1,0),"")</f>
        <v/>
      </c>
      <c r="O4014" s="1" t="b">
        <f>ISNUMBER(MATCH($E4014,'VLookup Lists'!$E$2:$E$17,0))</f>
        <v>0</v>
      </c>
    </row>
    <row r="4015" spans="1:15" ht="15" customHeight="1" x14ac:dyDescent="0.2">
      <c r="A4015" s="1" t="str">
        <f t="shared" si="48"/>
        <v/>
      </c>
      <c r="E4015" s="1" t="s">
        <v>352</v>
      </c>
      <c r="F4015" s="38"/>
      <c r="G4015" s="38"/>
      <c r="M4015" s="1">
        <f>IF(ISNUMBER(MATCH(E4015,_xlfn.VSTACK('VLookup Lists'!$E$2:$E$17,'VLookup Lists'!$H$2:$H$38,'VLookup Lists'!$J$2:$J$8),0)),1,0)</f>
        <v>0</v>
      </c>
      <c r="N4015" s="1" t="str">
        <f>IFERROR(IF(VLOOKUP($D4015,'VLookup Lists'!$B$11:$C$29,2,FALSE)="FLIP",1,0),"")</f>
        <v/>
      </c>
      <c r="O4015" s="1" t="b">
        <f>ISNUMBER(MATCH($E4015,'VLookup Lists'!$E$2:$E$17,0))</f>
        <v>0</v>
      </c>
    </row>
    <row r="4016" spans="1:15" ht="15" customHeight="1" x14ac:dyDescent="0.2">
      <c r="A4016" s="1" t="str">
        <f t="shared" si="48"/>
        <v/>
      </c>
      <c r="E4016" s="1" t="s">
        <v>352</v>
      </c>
      <c r="F4016" s="38"/>
      <c r="G4016" s="38"/>
      <c r="M4016" s="1">
        <f>IF(ISNUMBER(MATCH(E4016,_xlfn.VSTACK('VLookup Lists'!$E$2:$E$17,'VLookup Lists'!$H$2:$H$38,'VLookup Lists'!$J$2:$J$8),0)),1,0)</f>
        <v>0</v>
      </c>
      <c r="N4016" s="1" t="str">
        <f>IFERROR(IF(VLOOKUP($D4016,'VLookup Lists'!$B$11:$C$29,2,FALSE)="FLIP",1,0),"")</f>
        <v/>
      </c>
      <c r="O4016" s="1" t="b">
        <f>ISNUMBER(MATCH($E4016,'VLookup Lists'!$E$2:$E$17,0))</f>
        <v>0</v>
      </c>
    </row>
    <row r="4017" spans="1:15" ht="15" customHeight="1" x14ac:dyDescent="0.2">
      <c r="A4017" s="1" t="str">
        <f t="shared" si="48"/>
        <v/>
      </c>
      <c r="E4017" s="1" t="s">
        <v>352</v>
      </c>
      <c r="F4017" s="38"/>
      <c r="G4017" s="38"/>
      <c r="M4017" s="1">
        <f>IF(ISNUMBER(MATCH(E4017,_xlfn.VSTACK('VLookup Lists'!$E$2:$E$17,'VLookup Lists'!$H$2:$H$38,'VLookup Lists'!$J$2:$J$8),0)),1,0)</f>
        <v>0</v>
      </c>
      <c r="N4017" s="1" t="str">
        <f>IFERROR(IF(VLOOKUP($D4017,'VLookup Lists'!$B$11:$C$29,2,FALSE)="FLIP",1,0),"")</f>
        <v/>
      </c>
      <c r="O4017" s="1" t="b">
        <f>ISNUMBER(MATCH($E4017,'VLookup Lists'!$E$2:$E$17,0))</f>
        <v>0</v>
      </c>
    </row>
    <row r="4018" spans="1:15" ht="15" customHeight="1" x14ac:dyDescent="0.2">
      <c r="A4018" s="1" t="str">
        <f t="shared" si="48"/>
        <v/>
      </c>
      <c r="E4018" s="1" t="s">
        <v>352</v>
      </c>
      <c r="F4018" s="38"/>
      <c r="G4018" s="38"/>
      <c r="M4018" s="1">
        <f>IF(ISNUMBER(MATCH(E4018,_xlfn.VSTACK('VLookup Lists'!$E$2:$E$17,'VLookup Lists'!$H$2:$H$38,'VLookup Lists'!$J$2:$J$8),0)),1,0)</f>
        <v>0</v>
      </c>
      <c r="N4018" s="1" t="str">
        <f>IFERROR(IF(VLOOKUP($D4018,'VLookup Lists'!$B$11:$C$29,2,FALSE)="FLIP",1,0),"")</f>
        <v/>
      </c>
      <c r="O4018" s="1" t="b">
        <f>ISNUMBER(MATCH($E4018,'VLookup Lists'!$E$2:$E$17,0))</f>
        <v>0</v>
      </c>
    </row>
    <row r="4019" spans="1:15" ht="15" customHeight="1" x14ac:dyDescent="0.2">
      <c r="A4019" s="1" t="str">
        <f t="shared" si="48"/>
        <v/>
      </c>
      <c r="E4019" s="1" t="s">
        <v>352</v>
      </c>
      <c r="F4019" s="38"/>
      <c r="G4019" s="38"/>
      <c r="M4019" s="1">
        <f>IF(ISNUMBER(MATCH(E4019,_xlfn.VSTACK('VLookup Lists'!$E$2:$E$17,'VLookup Lists'!$H$2:$H$38,'VLookup Lists'!$J$2:$J$8),0)),1,0)</f>
        <v>0</v>
      </c>
      <c r="N4019" s="1" t="str">
        <f>IFERROR(IF(VLOOKUP($D4019,'VLookup Lists'!$B$11:$C$29,2,FALSE)="FLIP",1,0),"")</f>
        <v/>
      </c>
      <c r="O4019" s="1" t="b">
        <f>ISNUMBER(MATCH($E4019,'VLookup Lists'!$E$2:$E$17,0))</f>
        <v>0</v>
      </c>
    </row>
    <row r="4020" spans="1:15" ht="15" customHeight="1" x14ac:dyDescent="0.2">
      <c r="A4020" s="1" t="str">
        <f t="shared" si="48"/>
        <v/>
      </c>
      <c r="E4020" s="1" t="s">
        <v>352</v>
      </c>
      <c r="F4020" s="38"/>
      <c r="G4020" s="38"/>
      <c r="M4020" s="1">
        <f>IF(ISNUMBER(MATCH(E4020,_xlfn.VSTACK('VLookup Lists'!$E$2:$E$17,'VLookup Lists'!$H$2:$H$38,'VLookup Lists'!$J$2:$J$8),0)),1,0)</f>
        <v>0</v>
      </c>
      <c r="N4020" s="1" t="str">
        <f>IFERROR(IF(VLOOKUP($D4020,'VLookup Lists'!$B$11:$C$29,2,FALSE)="FLIP",1,0),"")</f>
        <v/>
      </c>
      <c r="O4020" s="1" t="b">
        <f>ISNUMBER(MATCH($E4020,'VLookup Lists'!$E$2:$E$17,0))</f>
        <v>0</v>
      </c>
    </row>
    <row r="4021" spans="1:15" ht="15" customHeight="1" x14ac:dyDescent="0.2">
      <c r="A4021" s="1" t="str">
        <f t="shared" si="48"/>
        <v/>
      </c>
      <c r="E4021" s="1" t="s">
        <v>352</v>
      </c>
      <c r="F4021" s="38"/>
      <c r="G4021" s="38"/>
      <c r="M4021" s="1">
        <f>IF(ISNUMBER(MATCH(E4021,_xlfn.VSTACK('VLookup Lists'!$E$2:$E$17,'VLookup Lists'!$H$2:$H$38,'VLookup Lists'!$J$2:$J$8),0)),1,0)</f>
        <v>0</v>
      </c>
      <c r="N4021" s="1" t="str">
        <f>IFERROR(IF(VLOOKUP($D4021,'VLookup Lists'!$B$11:$C$29,2,FALSE)="FLIP",1,0),"")</f>
        <v/>
      </c>
      <c r="O4021" s="1" t="b">
        <f>ISNUMBER(MATCH($E4021,'VLookup Lists'!$E$2:$E$17,0))</f>
        <v>0</v>
      </c>
    </row>
    <row r="4022" spans="1:15" ht="15" customHeight="1" x14ac:dyDescent="0.2">
      <c r="A4022" s="1" t="str">
        <f t="shared" si="48"/>
        <v/>
      </c>
      <c r="E4022" s="1" t="s">
        <v>352</v>
      </c>
      <c r="F4022" s="38"/>
      <c r="G4022" s="38"/>
      <c r="M4022" s="1">
        <f>IF(ISNUMBER(MATCH(E4022,_xlfn.VSTACK('VLookup Lists'!$E$2:$E$17,'VLookup Lists'!$H$2:$H$38,'VLookup Lists'!$J$2:$J$8),0)),1,0)</f>
        <v>0</v>
      </c>
      <c r="N4022" s="1" t="str">
        <f>IFERROR(IF(VLOOKUP($D4022,'VLookup Lists'!$B$11:$C$29,2,FALSE)="FLIP",1,0),"")</f>
        <v/>
      </c>
      <c r="O4022" s="1" t="b">
        <f>ISNUMBER(MATCH($E4022,'VLookup Lists'!$E$2:$E$17,0))</f>
        <v>0</v>
      </c>
    </row>
    <row r="4023" spans="1:15" ht="15" customHeight="1" x14ac:dyDescent="0.2">
      <c r="A4023" s="1" t="str">
        <f t="shared" si="48"/>
        <v/>
      </c>
      <c r="E4023" s="1" t="s">
        <v>352</v>
      </c>
      <c r="F4023" s="38"/>
      <c r="G4023" s="38"/>
      <c r="M4023" s="1">
        <f>IF(ISNUMBER(MATCH(E4023,_xlfn.VSTACK('VLookup Lists'!$E$2:$E$17,'VLookup Lists'!$H$2:$H$38,'VLookup Lists'!$J$2:$J$8),0)),1,0)</f>
        <v>0</v>
      </c>
      <c r="N4023" s="1" t="str">
        <f>IFERROR(IF(VLOOKUP($D4023,'VLookup Lists'!$B$11:$C$29,2,FALSE)="FLIP",1,0),"")</f>
        <v/>
      </c>
      <c r="O4023" s="1" t="b">
        <f>ISNUMBER(MATCH($E4023,'VLookup Lists'!$E$2:$E$17,0))</f>
        <v>0</v>
      </c>
    </row>
    <row r="4024" spans="1:15" ht="15" customHeight="1" x14ac:dyDescent="0.2">
      <c r="A4024" s="1" t="str">
        <f t="shared" si="48"/>
        <v/>
      </c>
      <c r="E4024" s="1" t="s">
        <v>352</v>
      </c>
      <c r="F4024" s="38"/>
      <c r="G4024" s="38"/>
      <c r="M4024" s="1">
        <f>IF(ISNUMBER(MATCH(E4024,_xlfn.VSTACK('VLookup Lists'!$E$2:$E$17,'VLookup Lists'!$H$2:$H$38,'VLookup Lists'!$J$2:$J$8),0)),1,0)</f>
        <v>0</v>
      </c>
      <c r="N4024" s="1" t="str">
        <f>IFERROR(IF(VLOOKUP($D4024,'VLookup Lists'!$B$11:$C$29,2,FALSE)="FLIP",1,0),"")</f>
        <v/>
      </c>
      <c r="O4024" s="1" t="b">
        <f>ISNUMBER(MATCH($E4024,'VLookup Lists'!$E$2:$E$17,0))</f>
        <v>0</v>
      </c>
    </row>
    <row r="4025" spans="1:15" ht="15" customHeight="1" x14ac:dyDescent="0.2">
      <c r="A4025" s="1" t="str">
        <f t="shared" si="48"/>
        <v/>
      </c>
      <c r="E4025" s="1" t="s">
        <v>352</v>
      </c>
      <c r="F4025" s="38"/>
      <c r="G4025" s="38"/>
      <c r="M4025" s="1">
        <f>IF(ISNUMBER(MATCH(E4025,_xlfn.VSTACK('VLookup Lists'!$E$2:$E$17,'VLookup Lists'!$H$2:$H$38,'VLookup Lists'!$J$2:$J$8),0)),1,0)</f>
        <v>0</v>
      </c>
      <c r="N4025" s="1" t="str">
        <f>IFERROR(IF(VLOOKUP($D4025,'VLookup Lists'!$B$11:$C$29,2,FALSE)="FLIP",1,0),"")</f>
        <v/>
      </c>
      <c r="O4025" s="1" t="b">
        <f>ISNUMBER(MATCH($E4025,'VLookup Lists'!$E$2:$E$17,0))</f>
        <v>0</v>
      </c>
    </row>
    <row r="4026" spans="1:15" ht="15" customHeight="1" x14ac:dyDescent="0.2">
      <c r="A4026" s="1" t="str">
        <f t="shared" si="48"/>
        <v/>
      </c>
      <c r="E4026" s="1" t="s">
        <v>352</v>
      </c>
      <c r="F4026" s="38"/>
      <c r="G4026" s="38"/>
      <c r="M4026" s="1">
        <f>IF(ISNUMBER(MATCH(E4026,_xlfn.VSTACK('VLookup Lists'!$E$2:$E$17,'VLookup Lists'!$H$2:$H$38,'VLookup Lists'!$J$2:$J$8),0)),1,0)</f>
        <v>0</v>
      </c>
      <c r="N4026" s="1" t="str">
        <f>IFERROR(IF(VLOOKUP($D4026,'VLookup Lists'!$B$11:$C$29,2,FALSE)="FLIP",1,0),"")</f>
        <v/>
      </c>
      <c r="O4026" s="1" t="b">
        <f>ISNUMBER(MATCH($E4026,'VLookup Lists'!$E$2:$E$17,0))</f>
        <v>0</v>
      </c>
    </row>
    <row r="4027" spans="1:15" ht="15" customHeight="1" x14ac:dyDescent="0.2">
      <c r="A4027" s="1" t="str">
        <f t="shared" si="48"/>
        <v/>
      </c>
      <c r="E4027" s="1" t="s">
        <v>352</v>
      </c>
      <c r="F4027" s="38"/>
      <c r="G4027" s="38"/>
      <c r="M4027" s="1">
        <f>IF(ISNUMBER(MATCH(E4027,_xlfn.VSTACK('VLookup Lists'!$E$2:$E$17,'VLookup Lists'!$H$2:$H$38,'VLookup Lists'!$J$2:$J$8),0)),1,0)</f>
        <v>0</v>
      </c>
      <c r="N4027" s="1" t="str">
        <f>IFERROR(IF(VLOOKUP($D4027,'VLookup Lists'!$B$11:$C$29,2,FALSE)="FLIP",1,0),"")</f>
        <v/>
      </c>
      <c r="O4027" s="1" t="b">
        <f>ISNUMBER(MATCH($E4027,'VLookup Lists'!$E$2:$E$17,0))</f>
        <v>0</v>
      </c>
    </row>
    <row r="4028" spans="1:15" ht="15" customHeight="1" x14ac:dyDescent="0.2">
      <c r="A4028" s="1" t="str">
        <f t="shared" si="48"/>
        <v/>
      </c>
      <c r="E4028" s="1" t="s">
        <v>352</v>
      </c>
      <c r="F4028" s="38"/>
      <c r="G4028" s="38"/>
      <c r="M4028" s="1">
        <f>IF(ISNUMBER(MATCH(E4028,_xlfn.VSTACK('VLookup Lists'!$E$2:$E$17,'VLookup Lists'!$H$2:$H$38,'VLookup Lists'!$J$2:$J$8),0)),1,0)</f>
        <v>0</v>
      </c>
      <c r="N4028" s="1" t="str">
        <f>IFERROR(IF(VLOOKUP($D4028,'VLookup Lists'!$B$11:$C$29,2,FALSE)="FLIP",1,0),"")</f>
        <v/>
      </c>
      <c r="O4028" s="1" t="b">
        <f>ISNUMBER(MATCH($E4028,'VLookup Lists'!$E$2:$E$17,0))</f>
        <v>0</v>
      </c>
    </row>
    <row r="4029" spans="1:15" ht="15" customHeight="1" x14ac:dyDescent="0.2">
      <c r="A4029" s="1" t="str">
        <f t="shared" si="48"/>
        <v/>
      </c>
      <c r="E4029" s="1" t="s">
        <v>352</v>
      </c>
      <c r="F4029" s="38"/>
      <c r="G4029" s="38"/>
      <c r="M4029" s="1">
        <f>IF(ISNUMBER(MATCH(E4029,_xlfn.VSTACK('VLookup Lists'!$E$2:$E$17,'VLookup Lists'!$H$2:$H$38,'VLookup Lists'!$J$2:$J$8),0)),1,0)</f>
        <v>0</v>
      </c>
      <c r="N4029" s="1" t="str">
        <f>IFERROR(IF(VLOOKUP($D4029,'VLookup Lists'!$B$11:$C$29,2,FALSE)="FLIP",1,0),"")</f>
        <v/>
      </c>
      <c r="O4029" s="1" t="b">
        <f>ISNUMBER(MATCH($E4029,'VLookup Lists'!$E$2:$E$17,0))</f>
        <v>0</v>
      </c>
    </row>
    <row r="4030" spans="1:15" ht="15" customHeight="1" x14ac:dyDescent="0.2">
      <c r="A4030" s="1" t="str">
        <f t="shared" si="48"/>
        <v/>
      </c>
      <c r="E4030" s="1" t="s">
        <v>352</v>
      </c>
      <c r="F4030" s="38"/>
      <c r="G4030" s="38"/>
      <c r="M4030" s="1">
        <f>IF(ISNUMBER(MATCH(E4030,_xlfn.VSTACK('VLookup Lists'!$E$2:$E$17,'VLookup Lists'!$H$2:$H$38,'VLookup Lists'!$J$2:$J$8),0)),1,0)</f>
        <v>0</v>
      </c>
      <c r="N4030" s="1" t="str">
        <f>IFERROR(IF(VLOOKUP($D4030,'VLookup Lists'!$B$11:$C$29,2,FALSE)="FLIP",1,0),"")</f>
        <v/>
      </c>
      <c r="O4030" s="1" t="b">
        <f>ISNUMBER(MATCH($E4030,'VLookup Lists'!$E$2:$E$17,0))</f>
        <v>0</v>
      </c>
    </row>
    <row r="4031" spans="1:15" ht="15" customHeight="1" x14ac:dyDescent="0.2">
      <c r="A4031" s="1" t="str">
        <f t="shared" si="48"/>
        <v/>
      </c>
      <c r="E4031" s="1" t="s">
        <v>352</v>
      </c>
      <c r="F4031" s="38"/>
      <c r="G4031" s="38"/>
      <c r="M4031" s="1">
        <f>IF(ISNUMBER(MATCH(E4031,_xlfn.VSTACK('VLookup Lists'!$E$2:$E$17,'VLookup Lists'!$H$2:$H$38,'VLookup Lists'!$J$2:$J$8),0)),1,0)</f>
        <v>0</v>
      </c>
      <c r="N4031" s="1" t="str">
        <f>IFERROR(IF(VLOOKUP($D4031,'VLookup Lists'!$B$11:$C$29,2,FALSE)="FLIP",1,0),"")</f>
        <v/>
      </c>
      <c r="O4031" s="1" t="b">
        <f>ISNUMBER(MATCH($E4031,'VLookup Lists'!$E$2:$E$17,0))</f>
        <v>0</v>
      </c>
    </row>
    <row r="4032" spans="1:15" ht="15" customHeight="1" x14ac:dyDescent="0.2">
      <c r="A4032" s="1" t="str">
        <f t="shared" si="48"/>
        <v/>
      </c>
      <c r="E4032" s="1" t="s">
        <v>352</v>
      </c>
      <c r="F4032" s="38"/>
      <c r="G4032" s="38"/>
      <c r="M4032" s="1">
        <f>IF(ISNUMBER(MATCH(E4032,_xlfn.VSTACK('VLookup Lists'!$E$2:$E$17,'VLookup Lists'!$H$2:$H$38,'VLookup Lists'!$J$2:$J$8),0)),1,0)</f>
        <v>0</v>
      </c>
      <c r="N4032" s="1" t="str">
        <f>IFERROR(IF(VLOOKUP($D4032,'VLookup Lists'!$B$11:$C$29,2,FALSE)="FLIP",1,0),"")</f>
        <v/>
      </c>
      <c r="O4032" s="1" t="b">
        <f>ISNUMBER(MATCH($E4032,'VLookup Lists'!$E$2:$E$17,0))</f>
        <v>0</v>
      </c>
    </row>
    <row r="4033" spans="1:15" ht="15" customHeight="1" x14ac:dyDescent="0.2">
      <c r="A4033" s="1" t="str">
        <f t="shared" si="48"/>
        <v/>
      </c>
      <c r="E4033" s="1" t="s">
        <v>352</v>
      </c>
      <c r="F4033" s="38"/>
      <c r="G4033" s="38"/>
      <c r="M4033" s="1">
        <f>IF(ISNUMBER(MATCH(E4033,_xlfn.VSTACK('VLookup Lists'!$E$2:$E$17,'VLookup Lists'!$H$2:$H$38,'VLookup Lists'!$J$2:$J$8),0)),1,0)</f>
        <v>0</v>
      </c>
      <c r="N4033" s="1" t="str">
        <f>IFERROR(IF(VLOOKUP($D4033,'VLookup Lists'!$B$11:$C$29,2,FALSE)="FLIP",1,0),"")</f>
        <v/>
      </c>
      <c r="O4033" s="1" t="b">
        <f>ISNUMBER(MATCH($E4033,'VLookup Lists'!$E$2:$E$17,0))</f>
        <v>0</v>
      </c>
    </row>
    <row r="4034" spans="1:15" ht="15" customHeight="1" x14ac:dyDescent="0.2">
      <c r="A4034" s="1" t="str">
        <f t="shared" si="48"/>
        <v/>
      </c>
      <c r="E4034" s="1" t="s">
        <v>352</v>
      </c>
      <c r="F4034" s="38"/>
      <c r="G4034" s="38"/>
      <c r="M4034" s="1">
        <f>IF(ISNUMBER(MATCH(E4034,_xlfn.VSTACK('VLookup Lists'!$E$2:$E$17,'VLookup Lists'!$H$2:$H$38,'VLookup Lists'!$J$2:$J$8),0)),1,0)</f>
        <v>0</v>
      </c>
      <c r="N4034" s="1" t="str">
        <f>IFERROR(IF(VLOOKUP($D4034,'VLookup Lists'!$B$11:$C$29,2,FALSE)="FLIP",1,0),"")</f>
        <v/>
      </c>
      <c r="O4034" s="1" t="b">
        <f>ISNUMBER(MATCH($E4034,'VLookup Lists'!$E$2:$E$17,0))</f>
        <v>0</v>
      </c>
    </row>
    <row r="4035" spans="1:15" ht="15" customHeight="1" x14ac:dyDescent="0.2">
      <c r="A4035" s="1" t="str">
        <f t="shared" si="48"/>
        <v/>
      </c>
      <c r="E4035" s="1" t="s">
        <v>352</v>
      </c>
      <c r="F4035" s="38"/>
      <c r="G4035" s="38"/>
      <c r="M4035" s="1">
        <f>IF(ISNUMBER(MATCH(E4035,_xlfn.VSTACK('VLookup Lists'!$E$2:$E$17,'VLookup Lists'!$H$2:$H$38,'VLookup Lists'!$J$2:$J$8),0)),1,0)</f>
        <v>0</v>
      </c>
      <c r="N4035" s="1" t="str">
        <f>IFERROR(IF(VLOOKUP($D4035,'VLookup Lists'!$B$11:$C$29,2,FALSE)="FLIP",1,0),"")</f>
        <v/>
      </c>
      <c r="O4035" s="1" t="b">
        <f>ISNUMBER(MATCH($E4035,'VLookup Lists'!$E$2:$E$17,0))</f>
        <v>0</v>
      </c>
    </row>
    <row r="4036" spans="1:15" ht="15" customHeight="1" x14ac:dyDescent="0.2">
      <c r="A4036" s="1" t="str">
        <f t="shared" si="48"/>
        <v/>
      </c>
      <c r="E4036" s="1" t="s">
        <v>352</v>
      </c>
      <c r="F4036" s="38"/>
      <c r="G4036" s="38"/>
      <c r="M4036" s="1">
        <f>IF(ISNUMBER(MATCH(E4036,_xlfn.VSTACK('VLookup Lists'!$E$2:$E$17,'VLookup Lists'!$H$2:$H$38,'VLookup Lists'!$J$2:$J$8),0)),1,0)</f>
        <v>0</v>
      </c>
      <c r="N4036" s="1" t="str">
        <f>IFERROR(IF(VLOOKUP($D4036,'VLookup Lists'!$B$11:$C$29,2,FALSE)="FLIP",1,0),"")</f>
        <v/>
      </c>
      <c r="O4036" s="1" t="b">
        <f>ISNUMBER(MATCH($E4036,'VLookup Lists'!$E$2:$E$17,0))</f>
        <v>0</v>
      </c>
    </row>
    <row r="4037" spans="1:15" ht="15" customHeight="1" x14ac:dyDescent="0.2">
      <c r="A4037" s="1" t="str">
        <f t="shared" si="48"/>
        <v/>
      </c>
      <c r="E4037" s="1" t="s">
        <v>352</v>
      </c>
      <c r="F4037" s="38"/>
      <c r="G4037" s="38"/>
      <c r="M4037" s="1">
        <f>IF(ISNUMBER(MATCH(E4037,_xlfn.VSTACK('VLookup Lists'!$E$2:$E$17,'VLookup Lists'!$H$2:$H$38,'VLookup Lists'!$J$2:$J$8),0)),1,0)</f>
        <v>0</v>
      </c>
      <c r="N4037" s="1" t="str">
        <f>IFERROR(IF(VLOOKUP($D4037,'VLookup Lists'!$B$11:$C$29,2,FALSE)="FLIP",1,0),"")</f>
        <v/>
      </c>
      <c r="O4037" s="1" t="b">
        <f>ISNUMBER(MATCH($E4037,'VLookup Lists'!$E$2:$E$17,0))</f>
        <v>0</v>
      </c>
    </row>
    <row r="4038" spans="1:15" ht="15" customHeight="1" x14ac:dyDescent="0.2">
      <c r="A4038" s="1" t="str">
        <f t="shared" si="48"/>
        <v/>
      </c>
      <c r="E4038" s="1" t="s">
        <v>352</v>
      </c>
      <c r="F4038" s="38"/>
      <c r="G4038" s="38"/>
      <c r="M4038" s="1">
        <f>IF(ISNUMBER(MATCH(E4038,_xlfn.VSTACK('VLookup Lists'!$E$2:$E$17,'VLookup Lists'!$H$2:$H$38,'VLookup Lists'!$J$2:$J$8),0)),1,0)</f>
        <v>0</v>
      </c>
      <c r="N4038" s="1" t="str">
        <f>IFERROR(IF(VLOOKUP($D4038,'VLookup Lists'!$B$11:$C$29,2,FALSE)="FLIP",1,0),"")</f>
        <v/>
      </c>
      <c r="O4038" s="1" t="b">
        <f>ISNUMBER(MATCH($E4038,'VLookup Lists'!$E$2:$E$17,0))</f>
        <v>0</v>
      </c>
    </row>
    <row r="4039" spans="1:15" ht="15" customHeight="1" x14ac:dyDescent="0.2">
      <c r="A4039" s="1" t="str">
        <f t="shared" si="48"/>
        <v/>
      </c>
      <c r="E4039" s="1" t="s">
        <v>352</v>
      </c>
      <c r="F4039" s="38"/>
      <c r="G4039" s="38"/>
      <c r="M4039" s="1">
        <f>IF(ISNUMBER(MATCH(E4039,_xlfn.VSTACK('VLookup Lists'!$E$2:$E$17,'VLookup Lists'!$H$2:$H$38,'VLookup Lists'!$J$2:$J$8),0)),1,0)</f>
        <v>0</v>
      </c>
      <c r="N4039" s="1" t="str">
        <f>IFERROR(IF(VLOOKUP($D4039,'VLookup Lists'!$B$11:$C$29,2,FALSE)="FLIP",1,0),"")</f>
        <v/>
      </c>
      <c r="O4039" s="1" t="b">
        <f>ISNUMBER(MATCH($E4039,'VLookup Lists'!$E$2:$E$17,0))</f>
        <v>0</v>
      </c>
    </row>
    <row r="4040" spans="1:15" ht="15" customHeight="1" x14ac:dyDescent="0.2">
      <c r="A4040" s="1" t="str">
        <f t="shared" si="48"/>
        <v/>
      </c>
      <c r="E4040" s="1" t="s">
        <v>352</v>
      </c>
      <c r="F4040" s="38"/>
      <c r="G4040" s="38"/>
      <c r="M4040" s="1">
        <f>IF(ISNUMBER(MATCH(E4040,_xlfn.VSTACK('VLookup Lists'!$E$2:$E$17,'VLookup Lists'!$H$2:$H$38,'VLookup Lists'!$J$2:$J$8),0)),1,0)</f>
        <v>0</v>
      </c>
      <c r="N4040" s="1" t="str">
        <f>IFERROR(IF(VLOOKUP($D4040,'VLookup Lists'!$B$11:$C$29,2,FALSE)="FLIP",1,0),"")</f>
        <v/>
      </c>
      <c r="O4040" s="1" t="b">
        <f>ISNUMBER(MATCH($E4040,'VLookup Lists'!$E$2:$E$17,0))</f>
        <v>0</v>
      </c>
    </row>
    <row r="4041" spans="1:15" ht="15" customHeight="1" x14ac:dyDescent="0.2">
      <c r="A4041" s="1" t="str">
        <f t="shared" si="48"/>
        <v/>
      </c>
      <c r="E4041" s="1" t="s">
        <v>352</v>
      </c>
      <c r="F4041" s="38"/>
      <c r="G4041" s="38"/>
      <c r="M4041" s="1">
        <f>IF(ISNUMBER(MATCH(E4041,_xlfn.VSTACK('VLookup Lists'!$E$2:$E$17,'VLookup Lists'!$H$2:$H$38,'VLookup Lists'!$J$2:$J$8),0)),1,0)</f>
        <v>0</v>
      </c>
      <c r="N4041" s="1" t="str">
        <f>IFERROR(IF(VLOOKUP($D4041,'VLookup Lists'!$B$11:$C$29,2,FALSE)="FLIP",1,0),"")</f>
        <v/>
      </c>
      <c r="O4041" s="1" t="b">
        <f>ISNUMBER(MATCH($E4041,'VLookup Lists'!$E$2:$E$17,0))</f>
        <v>0</v>
      </c>
    </row>
    <row r="4042" spans="1:15" ht="15" customHeight="1" x14ac:dyDescent="0.2">
      <c r="A4042" s="1" t="str">
        <f t="shared" si="48"/>
        <v/>
      </c>
      <c r="E4042" s="1" t="s">
        <v>352</v>
      </c>
      <c r="F4042" s="38"/>
      <c r="G4042" s="38"/>
      <c r="M4042" s="1">
        <f>IF(ISNUMBER(MATCH(E4042,_xlfn.VSTACK('VLookup Lists'!$E$2:$E$17,'VLookup Lists'!$H$2:$H$38,'VLookup Lists'!$J$2:$J$8),0)),1,0)</f>
        <v>0</v>
      </c>
      <c r="N4042" s="1" t="str">
        <f>IFERROR(IF(VLOOKUP($D4042,'VLookup Lists'!$B$11:$C$29,2,FALSE)="FLIP",1,0),"")</f>
        <v/>
      </c>
      <c r="O4042" s="1" t="b">
        <f>ISNUMBER(MATCH($E4042,'VLookup Lists'!$E$2:$E$17,0))</f>
        <v>0</v>
      </c>
    </row>
    <row r="4043" spans="1:15" ht="15" customHeight="1" x14ac:dyDescent="0.2">
      <c r="A4043" s="1" t="str">
        <f t="shared" si="48"/>
        <v/>
      </c>
      <c r="E4043" s="1" t="s">
        <v>352</v>
      </c>
      <c r="F4043" s="38"/>
      <c r="G4043" s="38"/>
      <c r="M4043" s="1">
        <f>IF(ISNUMBER(MATCH(E4043,_xlfn.VSTACK('VLookup Lists'!$E$2:$E$17,'VLookup Lists'!$H$2:$H$38,'VLookup Lists'!$J$2:$J$8),0)),1,0)</f>
        <v>0</v>
      </c>
      <c r="N4043" s="1" t="str">
        <f>IFERROR(IF(VLOOKUP($D4043,'VLookup Lists'!$B$11:$C$29,2,FALSE)="FLIP",1,0),"")</f>
        <v/>
      </c>
      <c r="O4043" s="1" t="b">
        <f>ISNUMBER(MATCH($E4043,'VLookup Lists'!$E$2:$E$17,0))</f>
        <v>0</v>
      </c>
    </row>
    <row r="4044" spans="1:15" ht="15" customHeight="1" x14ac:dyDescent="0.2">
      <c r="A4044" s="1" t="str">
        <f t="shared" si="48"/>
        <v/>
      </c>
      <c r="E4044" s="1" t="s">
        <v>352</v>
      </c>
      <c r="F4044" s="38"/>
      <c r="G4044" s="38"/>
      <c r="M4044" s="1">
        <f>IF(ISNUMBER(MATCH(E4044,_xlfn.VSTACK('VLookup Lists'!$E$2:$E$17,'VLookup Lists'!$H$2:$H$38,'VLookup Lists'!$J$2:$J$8),0)),1,0)</f>
        <v>0</v>
      </c>
      <c r="N4044" s="1" t="str">
        <f>IFERROR(IF(VLOOKUP($D4044,'VLookup Lists'!$B$11:$C$29,2,FALSE)="FLIP",1,0),"")</f>
        <v/>
      </c>
      <c r="O4044" s="1" t="b">
        <f>ISNUMBER(MATCH($E4044,'VLookup Lists'!$E$2:$E$17,0))</f>
        <v>0</v>
      </c>
    </row>
    <row r="4045" spans="1:15" ht="15" customHeight="1" x14ac:dyDescent="0.2">
      <c r="A4045" s="1" t="str">
        <f t="shared" si="48"/>
        <v/>
      </c>
      <c r="E4045" s="1" t="s">
        <v>352</v>
      </c>
      <c r="F4045" s="38"/>
      <c r="G4045" s="38"/>
      <c r="M4045" s="1">
        <f>IF(ISNUMBER(MATCH(E4045,_xlfn.VSTACK('VLookup Lists'!$E$2:$E$17,'VLookup Lists'!$H$2:$H$38,'VLookup Lists'!$J$2:$J$8),0)),1,0)</f>
        <v>0</v>
      </c>
      <c r="N4045" s="1" t="str">
        <f>IFERROR(IF(VLOOKUP($D4045,'VLookup Lists'!$B$11:$C$29,2,FALSE)="FLIP",1,0),"")</f>
        <v/>
      </c>
      <c r="O4045" s="1" t="b">
        <f>ISNUMBER(MATCH($E4045,'VLookup Lists'!$E$2:$E$17,0))</f>
        <v>0</v>
      </c>
    </row>
    <row r="4046" spans="1:15" ht="15" customHeight="1" x14ac:dyDescent="0.2">
      <c r="A4046" s="1" t="str">
        <f t="shared" si="48"/>
        <v/>
      </c>
      <c r="E4046" s="1" t="s">
        <v>352</v>
      </c>
      <c r="F4046" s="38"/>
      <c r="G4046" s="38"/>
      <c r="M4046" s="1">
        <f>IF(ISNUMBER(MATCH(E4046,_xlfn.VSTACK('VLookup Lists'!$E$2:$E$17,'VLookup Lists'!$H$2:$H$38,'VLookup Lists'!$J$2:$J$8),0)),1,0)</f>
        <v>0</v>
      </c>
      <c r="N4046" s="1" t="str">
        <f>IFERROR(IF(VLOOKUP($D4046,'VLookup Lists'!$B$11:$C$29,2,FALSE)="FLIP",1,0),"")</f>
        <v/>
      </c>
      <c r="O4046" s="1" t="b">
        <f>ISNUMBER(MATCH($E4046,'VLookup Lists'!$E$2:$E$17,0))</f>
        <v>0</v>
      </c>
    </row>
    <row r="4047" spans="1:15" ht="15" customHeight="1" x14ac:dyDescent="0.2">
      <c r="A4047" s="1" t="str">
        <f t="shared" si="48"/>
        <v/>
      </c>
      <c r="E4047" s="1" t="s">
        <v>352</v>
      </c>
      <c r="F4047" s="38"/>
      <c r="G4047" s="38"/>
      <c r="M4047" s="1">
        <f>IF(ISNUMBER(MATCH(E4047,_xlfn.VSTACK('VLookup Lists'!$E$2:$E$17,'VLookup Lists'!$H$2:$H$38,'VLookup Lists'!$J$2:$J$8),0)),1,0)</f>
        <v>0</v>
      </c>
      <c r="N4047" s="1" t="str">
        <f>IFERROR(IF(VLOOKUP($D4047,'VLookup Lists'!$B$11:$C$29,2,FALSE)="FLIP",1,0),"")</f>
        <v/>
      </c>
      <c r="O4047" s="1" t="b">
        <f>ISNUMBER(MATCH($E4047,'VLookup Lists'!$E$2:$E$17,0))</f>
        <v>0</v>
      </c>
    </row>
    <row r="4048" spans="1:15" ht="15" customHeight="1" x14ac:dyDescent="0.2">
      <c r="A4048" s="1" t="str">
        <f t="shared" si="48"/>
        <v/>
      </c>
      <c r="E4048" s="1" t="s">
        <v>352</v>
      </c>
      <c r="F4048" s="38"/>
      <c r="G4048" s="38"/>
      <c r="M4048" s="1">
        <f>IF(ISNUMBER(MATCH(E4048,_xlfn.VSTACK('VLookup Lists'!$E$2:$E$17,'VLookup Lists'!$H$2:$H$38,'VLookup Lists'!$J$2:$J$8),0)),1,0)</f>
        <v>0</v>
      </c>
      <c r="N4048" s="1" t="str">
        <f>IFERROR(IF(VLOOKUP($D4048,'VLookup Lists'!$B$11:$C$29,2,FALSE)="FLIP",1,0),"")</f>
        <v/>
      </c>
      <c r="O4048" s="1" t="b">
        <f>ISNUMBER(MATCH($E4048,'VLookup Lists'!$E$2:$E$17,0))</f>
        <v>0</v>
      </c>
    </row>
    <row r="4049" spans="1:15" ht="15" customHeight="1" x14ac:dyDescent="0.2">
      <c r="A4049" s="1" t="str">
        <f t="shared" si="48"/>
        <v/>
      </c>
      <c r="E4049" s="1" t="s">
        <v>352</v>
      </c>
      <c r="F4049" s="38"/>
      <c r="G4049" s="38"/>
      <c r="M4049" s="1">
        <f>IF(ISNUMBER(MATCH(E4049,_xlfn.VSTACK('VLookup Lists'!$E$2:$E$17,'VLookup Lists'!$H$2:$H$38,'VLookup Lists'!$J$2:$J$8),0)),1,0)</f>
        <v>0</v>
      </c>
      <c r="N4049" s="1" t="str">
        <f>IFERROR(IF(VLOOKUP($D4049,'VLookup Lists'!$B$11:$C$29,2,FALSE)="FLIP",1,0),"")</f>
        <v/>
      </c>
      <c r="O4049" s="1" t="b">
        <f>ISNUMBER(MATCH($E4049,'VLookup Lists'!$E$2:$E$17,0))</f>
        <v>0</v>
      </c>
    </row>
    <row r="4050" spans="1:15" ht="15" customHeight="1" x14ac:dyDescent="0.2">
      <c r="A4050" s="1" t="str">
        <f t="shared" si="48"/>
        <v/>
      </c>
      <c r="E4050" s="1" t="s">
        <v>352</v>
      </c>
      <c r="F4050" s="38"/>
      <c r="G4050" s="38"/>
      <c r="M4050" s="1">
        <f>IF(ISNUMBER(MATCH(E4050,_xlfn.VSTACK('VLookup Lists'!$E$2:$E$17,'VLookup Lists'!$H$2:$H$38,'VLookup Lists'!$J$2:$J$8),0)),1,0)</f>
        <v>0</v>
      </c>
      <c r="N4050" s="1" t="str">
        <f>IFERROR(IF(VLOOKUP($D4050,'VLookup Lists'!$B$11:$C$29,2,FALSE)="FLIP",1,0),"")</f>
        <v/>
      </c>
      <c r="O4050" s="1" t="b">
        <f>ISNUMBER(MATCH($E4050,'VLookup Lists'!$E$2:$E$17,0))</f>
        <v>0</v>
      </c>
    </row>
    <row r="4051" spans="1:15" ht="15" customHeight="1" x14ac:dyDescent="0.2">
      <c r="A4051" s="1" t="str">
        <f t="shared" si="48"/>
        <v/>
      </c>
      <c r="E4051" s="1" t="s">
        <v>352</v>
      </c>
      <c r="F4051" s="38"/>
      <c r="G4051" s="38"/>
      <c r="M4051" s="1">
        <f>IF(ISNUMBER(MATCH(E4051,_xlfn.VSTACK('VLookup Lists'!$E$2:$E$17,'VLookup Lists'!$H$2:$H$38,'VLookup Lists'!$J$2:$J$8),0)),1,0)</f>
        <v>0</v>
      </c>
      <c r="N4051" s="1" t="str">
        <f>IFERROR(IF(VLOOKUP($D4051,'VLookup Lists'!$B$11:$C$29,2,FALSE)="FLIP",1,0),"")</f>
        <v/>
      </c>
      <c r="O4051" s="1" t="b">
        <f>ISNUMBER(MATCH($E4051,'VLookup Lists'!$E$2:$E$17,0))</f>
        <v>0</v>
      </c>
    </row>
    <row r="4052" spans="1:15" ht="15" customHeight="1" x14ac:dyDescent="0.2">
      <c r="A4052" s="1" t="str">
        <f t="shared" si="48"/>
        <v/>
      </c>
      <c r="E4052" s="1" t="s">
        <v>352</v>
      </c>
      <c r="F4052" s="38"/>
      <c r="G4052" s="38"/>
      <c r="M4052" s="1">
        <f>IF(ISNUMBER(MATCH(E4052,_xlfn.VSTACK('VLookup Lists'!$E$2:$E$17,'VLookup Lists'!$H$2:$H$38,'VLookup Lists'!$J$2:$J$8),0)),1,0)</f>
        <v>0</v>
      </c>
      <c r="N4052" s="1" t="str">
        <f>IFERROR(IF(VLOOKUP($D4052,'VLookup Lists'!$B$11:$C$29,2,FALSE)="FLIP",1,0),"")</f>
        <v/>
      </c>
      <c r="O4052" s="1" t="b">
        <f>ISNUMBER(MATCH($E4052,'VLookup Lists'!$E$2:$E$17,0))</f>
        <v>0</v>
      </c>
    </row>
    <row r="4053" spans="1:15" ht="15" customHeight="1" x14ac:dyDescent="0.2">
      <c r="A4053" s="1" t="str">
        <f t="shared" si="48"/>
        <v/>
      </c>
      <c r="E4053" s="1" t="s">
        <v>352</v>
      </c>
      <c r="F4053" s="38"/>
      <c r="G4053" s="38"/>
      <c r="M4053" s="1">
        <f>IF(ISNUMBER(MATCH(E4053,_xlfn.VSTACK('VLookup Lists'!$E$2:$E$17,'VLookup Lists'!$H$2:$H$38,'VLookup Lists'!$J$2:$J$8),0)),1,0)</f>
        <v>0</v>
      </c>
      <c r="N4053" s="1" t="str">
        <f>IFERROR(IF(VLOOKUP($D4053,'VLookup Lists'!$B$11:$C$29,2,FALSE)="FLIP",1,0),"")</f>
        <v/>
      </c>
      <c r="O4053" s="1" t="b">
        <f>ISNUMBER(MATCH($E4053,'VLookup Lists'!$E$2:$E$17,0))</f>
        <v>0</v>
      </c>
    </row>
    <row r="4054" spans="1:15" ht="15" customHeight="1" x14ac:dyDescent="0.2">
      <c r="A4054" s="1" t="str">
        <f t="shared" si="48"/>
        <v/>
      </c>
      <c r="E4054" s="1" t="s">
        <v>352</v>
      </c>
      <c r="F4054" s="38"/>
      <c r="G4054" s="38"/>
      <c r="M4054" s="1">
        <f>IF(ISNUMBER(MATCH(E4054,_xlfn.VSTACK('VLookup Lists'!$E$2:$E$17,'VLookup Lists'!$H$2:$H$38,'VLookup Lists'!$J$2:$J$8),0)),1,0)</f>
        <v>0</v>
      </c>
      <c r="N4054" s="1" t="str">
        <f>IFERROR(IF(VLOOKUP($D4054,'VLookup Lists'!$B$11:$C$29,2,FALSE)="FLIP",1,0),"")</f>
        <v/>
      </c>
      <c r="O4054" s="1" t="b">
        <f>ISNUMBER(MATCH($E4054,'VLookup Lists'!$E$2:$E$17,0))</f>
        <v>0</v>
      </c>
    </row>
    <row r="4055" spans="1:15" ht="15" customHeight="1" x14ac:dyDescent="0.2">
      <c r="A4055" s="1" t="str">
        <f t="shared" si="48"/>
        <v/>
      </c>
      <c r="E4055" s="1" t="s">
        <v>352</v>
      </c>
      <c r="F4055" s="38"/>
      <c r="G4055" s="38"/>
      <c r="M4055" s="1">
        <f>IF(ISNUMBER(MATCH(E4055,_xlfn.VSTACK('VLookup Lists'!$E$2:$E$17,'VLookup Lists'!$H$2:$H$38,'VLookup Lists'!$J$2:$J$8),0)),1,0)</f>
        <v>0</v>
      </c>
      <c r="N4055" s="1" t="str">
        <f>IFERROR(IF(VLOOKUP($D4055,'VLookup Lists'!$B$11:$C$29,2,FALSE)="FLIP",1,0),"")</f>
        <v/>
      </c>
      <c r="O4055" s="1" t="b">
        <f>ISNUMBER(MATCH($E4055,'VLookup Lists'!$E$2:$E$17,0))</f>
        <v>0</v>
      </c>
    </row>
    <row r="4056" spans="1:15" ht="15" customHeight="1" x14ac:dyDescent="0.2">
      <c r="A4056" s="1" t="str">
        <f t="shared" si="48"/>
        <v/>
      </c>
      <c r="E4056" s="1" t="s">
        <v>352</v>
      </c>
      <c r="F4056" s="38"/>
      <c r="G4056" s="38"/>
      <c r="M4056" s="1">
        <f>IF(ISNUMBER(MATCH(E4056,_xlfn.VSTACK('VLookup Lists'!$E$2:$E$17,'VLookup Lists'!$H$2:$H$38,'VLookup Lists'!$J$2:$J$8),0)),1,0)</f>
        <v>0</v>
      </c>
      <c r="N4056" s="1" t="str">
        <f>IFERROR(IF(VLOOKUP($D4056,'VLookup Lists'!$B$11:$C$29,2,FALSE)="FLIP",1,0),"")</f>
        <v/>
      </c>
      <c r="O4056" s="1" t="b">
        <f>ISNUMBER(MATCH($E4056,'VLookup Lists'!$E$2:$E$17,0))</f>
        <v>0</v>
      </c>
    </row>
    <row r="4057" spans="1:15" ht="15" customHeight="1" x14ac:dyDescent="0.2">
      <c r="A4057" s="1" t="str">
        <f t="shared" si="48"/>
        <v/>
      </c>
      <c r="E4057" s="1" t="s">
        <v>352</v>
      </c>
      <c r="F4057" s="38"/>
      <c r="G4057" s="38"/>
      <c r="M4057" s="1">
        <f>IF(ISNUMBER(MATCH(E4057,_xlfn.VSTACK('VLookup Lists'!$E$2:$E$17,'VLookup Lists'!$H$2:$H$38,'VLookup Lists'!$J$2:$J$8),0)),1,0)</f>
        <v>0</v>
      </c>
      <c r="N4057" s="1" t="str">
        <f>IFERROR(IF(VLOOKUP($D4057,'VLookup Lists'!$B$11:$C$29,2,FALSE)="FLIP",1,0),"")</f>
        <v/>
      </c>
      <c r="O4057" s="1" t="b">
        <f>ISNUMBER(MATCH($E4057,'VLookup Lists'!$E$2:$E$17,0))</f>
        <v>0</v>
      </c>
    </row>
    <row r="4058" spans="1:15" ht="15" customHeight="1" x14ac:dyDescent="0.2">
      <c r="A4058" s="1" t="str">
        <f t="shared" si="48"/>
        <v/>
      </c>
      <c r="E4058" s="1" t="s">
        <v>352</v>
      </c>
      <c r="F4058" s="38"/>
      <c r="G4058" s="38"/>
      <c r="M4058" s="1">
        <f>IF(ISNUMBER(MATCH(E4058,_xlfn.VSTACK('VLookup Lists'!$E$2:$E$17,'VLookup Lists'!$H$2:$H$38,'VLookup Lists'!$J$2:$J$8),0)),1,0)</f>
        <v>0</v>
      </c>
      <c r="N4058" s="1" t="str">
        <f>IFERROR(IF(VLOOKUP($D4058,'VLookup Lists'!$B$11:$C$29,2,FALSE)="FLIP",1,0),"")</f>
        <v/>
      </c>
      <c r="O4058" s="1" t="b">
        <f>ISNUMBER(MATCH($E4058,'VLookup Lists'!$E$2:$E$17,0))</f>
        <v>0</v>
      </c>
    </row>
    <row r="4059" spans="1:15" ht="15" customHeight="1" x14ac:dyDescent="0.2">
      <c r="A4059" s="1" t="str">
        <f t="shared" si="48"/>
        <v/>
      </c>
      <c r="E4059" s="1" t="s">
        <v>352</v>
      </c>
      <c r="F4059" s="38"/>
      <c r="G4059" s="38"/>
      <c r="M4059" s="1">
        <f>IF(ISNUMBER(MATCH(E4059,_xlfn.VSTACK('VLookup Lists'!$E$2:$E$17,'VLookup Lists'!$H$2:$H$38,'VLookup Lists'!$J$2:$J$8),0)),1,0)</f>
        <v>0</v>
      </c>
      <c r="N4059" s="1" t="str">
        <f>IFERROR(IF(VLOOKUP($D4059,'VLookup Lists'!$B$11:$C$29,2,FALSE)="FLIP",1,0),"")</f>
        <v/>
      </c>
      <c r="O4059" s="1" t="b">
        <f>ISNUMBER(MATCH($E4059,'VLookup Lists'!$E$2:$E$17,0))</f>
        <v>0</v>
      </c>
    </row>
    <row r="4060" spans="1:15" ht="15" customHeight="1" x14ac:dyDescent="0.2">
      <c r="A4060" s="1" t="str">
        <f t="shared" si="48"/>
        <v/>
      </c>
      <c r="E4060" s="1" t="s">
        <v>352</v>
      </c>
      <c r="F4060" s="38"/>
      <c r="G4060" s="38"/>
      <c r="M4060" s="1">
        <f>IF(ISNUMBER(MATCH(E4060,_xlfn.VSTACK('VLookup Lists'!$E$2:$E$17,'VLookup Lists'!$H$2:$H$38,'VLookup Lists'!$J$2:$J$8),0)),1,0)</f>
        <v>0</v>
      </c>
      <c r="N4060" s="1" t="str">
        <f>IFERROR(IF(VLOOKUP($D4060,'VLookup Lists'!$B$11:$C$29,2,FALSE)="FLIP",1,0),"")</f>
        <v/>
      </c>
      <c r="O4060" s="1" t="b">
        <f>ISNUMBER(MATCH($E4060,'VLookup Lists'!$E$2:$E$17,0))</f>
        <v>0</v>
      </c>
    </row>
    <row r="4061" spans="1:15" ht="15" customHeight="1" x14ac:dyDescent="0.2">
      <c r="A4061" s="1" t="str">
        <f t="shared" si="48"/>
        <v/>
      </c>
      <c r="E4061" s="1" t="s">
        <v>352</v>
      </c>
      <c r="F4061" s="38"/>
      <c r="G4061" s="38"/>
      <c r="M4061" s="1">
        <f>IF(ISNUMBER(MATCH(E4061,_xlfn.VSTACK('VLookup Lists'!$E$2:$E$17,'VLookup Lists'!$H$2:$H$38,'VLookup Lists'!$J$2:$J$8),0)),1,0)</f>
        <v>0</v>
      </c>
      <c r="N4061" s="1" t="str">
        <f>IFERROR(IF(VLOOKUP($D4061,'VLookup Lists'!$B$11:$C$29,2,FALSE)="FLIP",1,0),"")</f>
        <v/>
      </c>
      <c r="O4061" s="1" t="b">
        <f>ISNUMBER(MATCH($E4061,'VLookup Lists'!$E$2:$E$17,0))</f>
        <v>0</v>
      </c>
    </row>
    <row r="4062" spans="1:15" ht="15" customHeight="1" x14ac:dyDescent="0.2">
      <c r="A4062" s="1" t="str">
        <f t="shared" si="48"/>
        <v/>
      </c>
      <c r="E4062" s="1" t="s">
        <v>352</v>
      </c>
      <c r="F4062" s="38"/>
      <c r="G4062" s="38"/>
      <c r="M4062" s="1">
        <f>IF(ISNUMBER(MATCH(E4062,_xlfn.VSTACK('VLookup Lists'!$E$2:$E$17,'VLookup Lists'!$H$2:$H$38,'VLookup Lists'!$J$2:$J$8),0)),1,0)</f>
        <v>0</v>
      </c>
      <c r="N4062" s="1" t="str">
        <f>IFERROR(IF(VLOOKUP($D4062,'VLookup Lists'!$B$11:$C$29,2,FALSE)="FLIP",1,0),"")</f>
        <v/>
      </c>
      <c r="O4062" s="1" t="b">
        <f>ISNUMBER(MATCH($E4062,'VLookup Lists'!$E$2:$E$17,0))</f>
        <v>0</v>
      </c>
    </row>
    <row r="4063" spans="1:15" ht="15" customHeight="1" x14ac:dyDescent="0.2">
      <c r="A4063" s="1" t="str">
        <f t="shared" si="48"/>
        <v/>
      </c>
      <c r="E4063" s="1" t="s">
        <v>352</v>
      </c>
      <c r="F4063" s="38"/>
      <c r="G4063" s="38"/>
      <c r="M4063" s="1">
        <f>IF(ISNUMBER(MATCH(E4063,_xlfn.VSTACK('VLookup Lists'!$E$2:$E$17,'VLookup Lists'!$H$2:$H$38,'VLookup Lists'!$J$2:$J$8),0)),1,0)</f>
        <v>0</v>
      </c>
      <c r="N4063" s="1" t="str">
        <f>IFERROR(IF(VLOOKUP($D4063,'VLookup Lists'!$B$11:$C$29,2,FALSE)="FLIP",1,0),"")</f>
        <v/>
      </c>
      <c r="O4063" s="1" t="b">
        <f>ISNUMBER(MATCH($E4063,'VLookup Lists'!$E$2:$E$17,0))</f>
        <v>0</v>
      </c>
    </row>
    <row r="4064" spans="1:15" ht="15" customHeight="1" x14ac:dyDescent="0.2">
      <c r="A4064" s="1" t="str">
        <f t="shared" si="48"/>
        <v/>
      </c>
      <c r="E4064" s="1" t="s">
        <v>352</v>
      </c>
      <c r="F4064" s="38"/>
      <c r="G4064" s="38"/>
      <c r="M4064" s="1">
        <f>IF(ISNUMBER(MATCH(E4064,_xlfn.VSTACK('VLookup Lists'!$E$2:$E$17,'VLookup Lists'!$H$2:$H$38,'VLookup Lists'!$J$2:$J$8),0)),1,0)</f>
        <v>0</v>
      </c>
      <c r="N4064" s="1" t="str">
        <f>IFERROR(IF(VLOOKUP($D4064,'VLookup Lists'!$B$11:$C$29,2,FALSE)="FLIP",1,0),"")</f>
        <v/>
      </c>
      <c r="O4064" s="1" t="b">
        <f>ISNUMBER(MATCH($E4064,'VLookup Lists'!$E$2:$E$17,0))</f>
        <v>0</v>
      </c>
    </row>
    <row r="4065" spans="1:15" ht="15" customHeight="1" x14ac:dyDescent="0.2">
      <c r="A4065" s="1" t="str">
        <f t="shared" si="48"/>
        <v/>
      </c>
      <c r="E4065" s="1" t="s">
        <v>352</v>
      </c>
      <c r="F4065" s="38"/>
      <c r="G4065" s="38"/>
      <c r="M4065" s="1">
        <f>IF(ISNUMBER(MATCH(E4065,_xlfn.VSTACK('VLookup Lists'!$E$2:$E$17,'VLookup Lists'!$H$2:$H$38,'VLookup Lists'!$J$2:$J$8),0)),1,0)</f>
        <v>0</v>
      </c>
      <c r="N4065" s="1" t="str">
        <f>IFERROR(IF(VLOOKUP($D4065,'VLookup Lists'!$B$11:$C$29,2,FALSE)="FLIP",1,0),"")</f>
        <v/>
      </c>
      <c r="O4065" s="1" t="b">
        <f>ISNUMBER(MATCH($E4065,'VLookup Lists'!$E$2:$E$17,0))</f>
        <v>0</v>
      </c>
    </row>
    <row r="4066" spans="1:15" ht="15" customHeight="1" x14ac:dyDescent="0.2">
      <c r="A4066" s="1" t="str">
        <f t="shared" si="48"/>
        <v/>
      </c>
      <c r="E4066" s="1" t="s">
        <v>352</v>
      </c>
      <c r="F4066" s="38"/>
      <c r="G4066" s="38"/>
      <c r="M4066" s="1">
        <f>IF(ISNUMBER(MATCH(E4066,_xlfn.VSTACK('VLookup Lists'!$E$2:$E$17,'VLookup Lists'!$H$2:$H$38,'VLookup Lists'!$J$2:$J$8),0)),1,0)</f>
        <v>0</v>
      </c>
      <c r="N4066" s="1" t="str">
        <f>IFERROR(IF(VLOOKUP($D4066,'VLookup Lists'!$B$11:$C$29,2,FALSE)="FLIP",1,0),"")</f>
        <v/>
      </c>
      <c r="O4066" s="1" t="b">
        <f>ISNUMBER(MATCH($E4066,'VLookup Lists'!$E$2:$E$17,0))</f>
        <v>0</v>
      </c>
    </row>
    <row r="4067" spans="1:15" ht="15" customHeight="1" x14ac:dyDescent="0.2">
      <c r="A4067" s="1" t="str">
        <f t="shared" si="48"/>
        <v/>
      </c>
      <c r="E4067" s="1" t="s">
        <v>352</v>
      </c>
      <c r="F4067" s="38"/>
      <c r="G4067" s="38"/>
      <c r="M4067" s="1">
        <f>IF(ISNUMBER(MATCH(E4067,_xlfn.VSTACK('VLookup Lists'!$E$2:$E$17,'VLookup Lists'!$H$2:$H$38,'VLookup Lists'!$J$2:$J$8),0)),1,0)</f>
        <v>0</v>
      </c>
      <c r="N4067" s="1" t="str">
        <f>IFERROR(IF(VLOOKUP($D4067,'VLookup Lists'!$B$11:$C$29,2,FALSE)="FLIP",1,0),"")</f>
        <v/>
      </c>
      <c r="O4067" s="1" t="b">
        <f>ISNUMBER(MATCH($E4067,'VLookup Lists'!$E$2:$E$17,0))</f>
        <v>0</v>
      </c>
    </row>
    <row r="4068" spans="1:15" ht="15" customHeight="1" x14ac:dyDescent="0.2">
      <c r="A4068" s="1" t="str">
        <f t="shared" si="48"/>
        <v/>
      </c>
      <c r="E4068" s="1" t="s">
        <v>352</v>
      </c>
      <c r="F4068" s="38"/>
      <c r="G4068" s="38"/>
      <c r="M4068" s="1">
        <f>IF(ISNUMBER(MATCH(E4068,_xlfn.VSTACK('VLookup Lists'!$E$2:$E$17,'VLookup Lists'!$H$2:$H$38,'VLookup Lists'!$J$2:$J$8),0)),1,0)</f>
        <v>0</v>
      </c>
      <c r="N4068" s="1" t="str">
        <f>IFERROR(IF(VLOOKUP($D4068,'VLookup Lists'!$B$11:$C$29,2,FALSE)="FLIP",1,0),"")</f>
        <v/>
      </c>
      <c r="O4068" s="1" t="b">
        <f>ISNUMBER(MATCH($E4068,'VLookup Lists'!$E$2:$E$17,0))</f>
        <v>0</v>
      </c>
    </row>
    <row r="4069" spans="1:15" ht="15" customHeight="1" x14ac:dyDescent="0.2">
      <c r="A4069" s="1" t="str">
        <f t="shared" si="48"/>
        <v/>
      </c>
      <c r="E4069" s="1" t="s">
        <v>352</v>
      </c>
      <c r="F4069" s="38"/>
      <c r="G4069" s="38"/>
      <c r="M4069" s="1">
        <f>IF(ISNUMBER(MATCH(E4069,_xlfn.VSTACK('VLookup Lists'!$E$2:$E$17,'VLookup Lists'!$H$2:$H$38,'VLookup Lists'!$J$2:$J$8),0)),1,0)</f>
        <v>0</v>
      </c>
      <c r="N4069" s="1" t="str">
        <f>IFERROR(IF(VLOOKUP($D4069,'VLookup Lists'!$B$11:$C$29,2,FALSE)="FLIP",1,0),"")</f>
        <v/>
      </c>
      <c r="O4069" s="1" t="b">
        <f>ISNUMBER(MATCH($E4069,'VLookup Lists'!$E$2:$E$17,0))</f>
        <v>0</v>
      </c>
    </row>
    <row r="4070" spans="1:15" ht="15" customHeight="1" x14ac:dyDescent="0.2">
      <c r="A4070" s="1" t="str">
        <f t="shared" si="48"/>
        <v/>
      </c>
      <c r="E4070" s="1" t="s">
        <v>352</v>
      </c>
      <c r="F4070" s="38"/>
      <c r="G4070" s="38"/>
      <c r="M4070" s="1">
        <f>IF(ISNUMBER(MATCH(E4070,_xlfn.VSTACK('VLookup Lists'!$E$2:$E$17,'VLookup Lists'!$H$2:$H$38,'VLookup Lists'!$J$2:$J$8),0)),1,0)</f>
        <v>0</v>
      </c>
      <c r="N4070" s="1" t="str">
        <f>IFERROR(IF(VLOOKUP($D4070,'VLookup Lists'!$B$11:$C$29,2,FALSE)="FLIP",1,0),"")</f>
        <v/>
      </c>
      <c r="O4070" s="1" t="b">
        <f>ISNUMBER(MATCH($E4070,'VLookup Lists'!$E$2:$E$17,0))</f>
        <v>0</v>
      </c>
    </row>
    <row r="4071" spans="1:15" ht="15" customHeight="1" x14ac:dyDescent="0.2">
      <c r="A4071" s="1" t="str">
        <f t="shared" si="48"/>
        <v/>
      </c>
      <c r="E4071" s="1" t="s">
        <v>352</v>
      </c>
      <c r="F4071" s="38"/>
      <c r="G4071" s="38"/>
      <c r="M4071" s="1">
        <f>IF(ISNUMBER(MATCH(E4071,_xlfn.VSTACK('VLookup Lists'!$E$2:$E$17,'VLookup Lists'!$H$2:$H$38,'VLookup Lists'!$J$2:$J$8),0)),1,0)</f>
        <v>0</v>
      </c>
      <c r="N4071" s="1" t="str">
        <f>IFERROR(IF(VLOOKUP($D4071,'VLookup Lists'!$B$11:$C$29,2,FALSE)="FLIP",1,0),"")</f>
        <v/>
      </c>
      <c r="O4071" s="1" t="b">
        <f>ISNUMBER(MATCH($E4071,'VLookup Lists'!$E$2:$E$17,0))</f>
        <v>0</v>
      </c>
    </row>
    <row r="4072" spans="1:15" ht="15" customHeight="1" x14ac:dyDescent="0.2">
      <c r="A4072" s="1" t="str">
        <f t="shared" si="48"/>
        <v/>
      </c>
      <c r="E4072" s="1" t="s">
        <v>352</v>
      </c>
      <c r="F4072" s="38"/>
      <c r="G4072" s="38"/>
      <c r="M4072" s="1">
        <f>IF(ISNUMBER(MATCH(E4072,_xlfn.VSTACK('VLookup Lists'!$E$2:$E$17,'VLookup Lists'!$H$2:$H$38,'VLookup Lists'!$J$2:$J$8),0)),1,0)</f>
        <v>0</v>
      </c>
      <c r="N4072" s="1" t="str">
        <f>IFERROR(IF(VLOOKUP($D4072,'VLookup Lists'!$B$11:$C$29,2,FALSE)="FLIP",1,0),"")</f>
        <v/>
      </c>
      <c r="O4072" s="1" t="b">
        <f>ISNUMBER(MATCH($E4072,'VLookup Lists'!$E$2:$E$17,0))</f>
        <v>0</v>
      </c>
    </row>
    <row r="4073" spans="1:15" ht="15" customHeight="1" x14ac:dyDescent="0.2">
      <c r="A4073" s="1" t="str">
        <f t="shared" si="48"/>
        <v/>
      </c>
      <c r="E4073" s="1" t="s">
        <v>352</v>
      </c>
      <c r="F4073" s="38"/>
      <c r="G4073" s="38"/>
      <c r="M4073" s="1">
        <f>IF(ISNUMBER(MATCH(E4073,_xlfn.VSTACK('VLookup Lists'!$E$2:$E$17,'VLookup Lists'!$H$2:$H$38,'VLookup Lists'!$J$2:$J$8),0)),1,0)</f>
        <v>0</v>
      </c>
      <c r="N4073" s="1" t="str">
        <f>IFERROR(IF(VLOOKUP($D4073,'VLookup Lists'!$B$11:$C$29,2,FALSE)="FLIP",1,0),"")</f>
        <v/>
      </c>
      <c r="O4073" s="1" t="b">
        <f>ISNUMBER(MATCH($E4073,'VLookup Lists'!$E$2:$E$17,0))</f>
        <v>0</v>
      </c>
    </row>
    <row r="4074" spans="1:15" ht="15" customHeight="1" x14ac:dyDescent="0.2">
      <c r="A4074" s="1" t="str">
        <f t="shared" si="48"/>
        <v/>
      </c>
      <c r="E4074" s="1" t="s">
        <v>352</v>
      </c>
      <c r="F4074" s="38"/>
      <c r="G4074" s="38"/>
      <c r="M4074" s="1">
        <f>IF(ISNUMBER(MATCH(E4074,_xlfn.VSTACK('VLookup Lists'!$E$2:$E$17,'VLookup Lists'!$H$2:$H$38,'VLookup Lists'!$J$2:$J$8),0)),1,0)</f>
        <v>0</v>
      </c>
      <c r="N4074" s="1" t="str">
        <f>IFERROR(IF(VLOOKUP($D4074,'VLookup Lists'!$B$11:$C$29,2,FALSE)="FLIP",1,0),"")</f>
        <v/>
      </c>
      <c r="O4074" s="1" t="b">
        <f>ISNUMBER(MATCH($E4074,'VLookup Lists'!$E$2:$E$17,0))</f>
        <v>0</v>
      </c>
    </row>
    <row r="4075" spans="1:15" ht="15" customHeight="1" x14ac:dyDescent="0.2">
      <c r="A4075" s="1" t="str">
        <f t="shared" si="48"/>
        <v/>
      </c>
      <c r="E4075" s="1" t="s">
        <v>352</v>
      </c>
      <c r="F4075" s="38"/>
      <c r="G4075" s="38"/>
      <c r="M4075" s="1">
        <f>IF(ISNUMBER(MATCH(E4075,_xlfn.VSTACK('VLookup Lists'!$E$2:$E$17,'VLookup Lists'!$H$2:$H$38,'VLookup Lists'!$J$2:$J$8),0)),1,0)</f>
        <v>0</v>
      </c>
      <c r="N4075" s="1" t="str">
        <f>IFERROR(IF(VLOOKUP($D4075,'VLookup Lists'!$B$11:$C$29,2,FALSE)="FLIP",1,0),"")</f>
        <v/>
      </c>
      <c r="O4075" s="1" t="b">
        <f>ISNUMBER(MATCH($E4075,'VLookup Lists'!$E$2:$E$17,0))</f>
        <v>0</v>
      </c>
    </row>
    <row r="4076" spans="1:15" ht="15" customHeight="1" x14ac:dyDescent="0.2">
      <c r="A4076" s="1" t="str">
        <f t="shared" si="48"/>
        <v/>
      </c>
      <c r="E4076" s="1" t="s">
        <v>352</v>
      </c>
      <c r="F4076" s="38"/>
      <c r="G4076" s="38"/>
      <c r="M4076" s="1">
        <f>IF(ISNUMBER(MATCH(E4076,_xlfn.VSTACK('VLookup Lists'!$E$2:$E$17,'VLookup Lists'!$H$2:$H$38,'VLookup Lists'!$J$2:$J$8),0)),1,0)</f>
        <v>0</v>
      </c>
      <c r="N4076" s="1" t="str">
        <f>IFERROR(IF(VLOOKUP($D4076,'VLookup Lists'!$B$11:$C$29,2,FALSE)="FLIP",1,0),"")</f>
        <v/>
      </c>
      <c r="O4076" s="1" t="b">
        <f>ISNUMBER(MATCH($E4076,'VLookup Lists'!$E$2:$E$17,0))</f>
        <v>0</v>
      </c>
    </row>
    <row r="4077" spans="1:15" ht="15" customHeight="1" x14ac:dyDescent="0.2">
      <c r="A4077" s="1" t="str">
        <f t="shared" si="48"/>
        <v/>
      </c>
      <c r="E4077" s="1" t="s">
        <v>352</v>
      </c>
      <c r="F4077" s="38"/>
      <c r="G4077" s="38"/>
      <c r="M4077" s="1">
        <f>IF(ISNUMBER(MATCH(E4077,_xlfn.VSTACK('VLookup Lists'!$E$2:$E$17,'VLookup Lists'!$H$2:$H$38,'VLookup Lists'!$J$2:$J$8),0)),1,0)</f>
        <v>0</v>
      </c>
      <c r="N4077" s="1" t="str">
        <f>IFERROR(IF(VLOOKUP($D4077,'VLookup Lists'!$B$11:$C$29,2,FALSE)="FLIP",1,0),"")</f>
        <v/>
      </c>
      <c r="O4077" s="1" t="b">
        <f>ISNUMBER(MATCH($E4077,'VLookup Lists'!$E$2:$E$17,0))</f>
        <v>0</v>
      </c>
    </row>
    <row r="4078" spans="1:15" ht="15" customHeight="1" x14ac:dyDescent="0.2">
      <c r="A4078" s="1" t="str">
        <f t="shared" si="48"/>
        <v/>
      </c>
      <c r="E4078" s="1" t="s">
        <v>352</v>
      </c>
      <c r="F4078" s="38"/>
      <c r="G4078" s="38"/>
      <c r="M4078" s="1">
        <f>IF(ISNUMBER(MATCH(E4078,_xlfn.VSTACK('VLookup Lists'!$E$2:$E$17,'VLookup Lists'!$H$2:$H$38,'VLookup Lists'!$J$2:$J$8),0)),1,0)</f>
        <v>0</v>
      </c>
      <c r="N4078" s="1" t="str">
        <f>IFERROR(IF(VLOOKUP($D4078,'VLookup Lists'!$B$11:$C$29,2,FALSE)="FLIP",1,0),"")</f>
        <v/>
      </c>
      <c r="O4078" s="1" t="b">
        <f>ISNUMBER(MATCH($E4078,'VLookup Lists'!$E$2:$E$17,0))</f>
        <v>0</v>
      </c>
    </row>
    <row r="4079" spans="1:15" ht="15" customHeight="1" x14ac:dyDescent="0.2">
      <c r="A4079" s="1" t="str">
        <f t="shared" si="48"/>
        <v/>
      </c>
      <c r="E4079" s="1" t="s">
        <v>352</v>
      </c>
      <c r="F4079" s="38"/>
      <c r="G4079" s="38"/>
      <c r="M4079" s="1">
        <f>IF(ISNUMBER(MATCH(E4079,_xlfn.VSTACK('VLookup Lists'!$E$2:$E$17,'VLookup Lists'!$H$2:$H$38,'VLookup Lists'!$J$2:$J$8),0)),1,0)</f>
        <v>0</v>
      </c>
      <c r="N4079" s="1" t="str">
        <f>IFERROR(IF(VLOOKUP($D4079,'VLookup Lists'!$B$11:$C$29,2,FALSE)="FLIP",1,0),"")</f>
        <v/>
      </c>
      <c r="O4079" s="1" t="b">
        <f>ISNUMBER(MATCH($E4079,'VLookup Lists'!$E$2:$E$17,0))</f>
        <v>0</v>
      </c>
    </row>
    <row r="4080" spans="1:15" ht="15" customHeight="1" x14ac:dyDescent="0.2">
      <c r="A4080" s="1" t="str">
        <f t="shared" si="48"/>
        <v/>
      </c>
      <c r="E4080" s="1" t="s">
        <v>352</v>
      </c>
      <c r="F4080" s="38"/>
      <c r="G4080" s="38"/>
      <c r="M4080" s="1">
        <f>IF(ISNUMBER(MATCH(E4080,_xlfn.VSTACK('VLookup Lists'!$E$2:$E$17,'VLookup Lists'!$H$2:$H$38,'VLookup Lists'!$J$2:$J$8),0)),1,0)</f>
        <v>0</v>
      </c>
      <c r="N4080" s="1" t="str">
        <f>IFERROR(IF(VLOOKUP($D4080,'VLookup Lists'!$B$11:$C$29,2,FALSE)="FLIP",1,0),"")</f>
        <v/>
      </c>
      <c r="O4080" s="1" t="b">
        <f>ISNUMBER(MATCH($E4080,'VLookup Lists'!$E$2:$E$17,0))</f>
        <v>0</v>
      </c>
    </row>
    <row r="4081" spans="1:15" ht="15" customHeight="1" x14ac:dyDescent="0.2">
      <c r="A4081" s="1" t="str">
        <f t="shared" si="48"/>
        <v/>
      </c>
      <c r="E4081" s="1" t="s">
        <v>352</v>
      </c>
      <c r="F4081" s="38"/>
      <c r="G4081" s="38"/>
      <c r="M4081" s="1">
        <f>IF(ISNUMBER(MATCH(E4081,_xlfn.VSTACK('VLookup Lists'!$E$2:$E$17,'VLookup Lists'!$H$2:$H$38,'VLookup Lists'!$J$2:$J$8),0)),1,0)</f>
        <v>0</v>
      </c>
      <c r="N4081" s="1" t="str">
        <f>IFERROR(IF(VLOOKUP($D4081,'VLookup Lists'!$B$11:$C$29,2,FALSE)="FLIP",1,0),"")</f>
        <v/>
      </c>
      <c r="O4081" s="1" t="b">
        <f>ISNUMBER(MATCH($E4081,'VLookup Lists'!$E$2:$E$17,0))</f>
        <v>0</v>
      </c>
    </row>
    <row r="4082" spans="1:15" ht="15" customHeight="1" x14ac:dyDescent="0.2">
      <c r="A4082" s="1" t="str">
        <f t="shared" si="48"/>
        <v/>
      </c>
      <c r="E4082" s="1" t="s">
        <v>352</v>
      </c>
      <c r="F4082" s="38"/>
      <c r="G4082" s="38"/>
      <c r="M4082" s="1">
        <f>IF(ISNUMBER(MATCH(E4082,_xlfn.VSTACK('VLookup Lists'!$E$2:$E$17,'VLookup Lists'!$H$2:$H$38,'VLookup Lists'!$J$2:$J$8),0)),1,0)</f>
        <v>0</v>
      </c>
      <c r="N4082" s="1" t="str">
        <f>IFERROR(IF(VLOOKUP($D4082,'VLookup Lists'!$B$11:$C$29,2,FALSE)="FLIP",1,0),"")</f>
        <v/>
      </c>
      <c r="O4082" s="1" t="b">
        <f>ISNUMBER(MATCH($E4082,'VLookup Lists'!$E$2:$E$17,0))</f>
        <v>0</v>
      </c>
    </row>
    <row r="4083" spans="1:15" ht="15" customHeight="1" x14ac:dyDescent="0.2">
      <c r="A4083" s="1" t="str">
        <f t="shared" si="48"/>
        <v/>
      </c>
      <c r="E4083" s="1" t="s">
        <v>352</v>
      </c>
      <c r="F4083" s="38"/>
      <c r="G4083" s="38"/>
      <c r="M4083" s="1">
        <f>IF(ISNUMBER(MATCH(E4083,_xlfn.VSTACK('VLookup Lists'!$E$2:$E$17,'VLookup Lists'!$H$2:$H$38,'VLookup Lists'!$J$2:$J$8),0)),1,0)</f>
        <v>0</v>
      </c>
      <c r="N4083" s="1" t="str">
        <f>IFERROR(IF(VLOOKUP($D4083,'VLookup Lists'!$B$11:$C$29,2,FALSE)="FLIP",1,0),"")</f>
        <v/>
      </c>
      <c r="O4083" s="1" t="b">
        <f>ISNUMBER(MATCH($E4083,'VLookup Lists'!$E$2:$E$17,0))</f>
        <v>0</v>
      </c>
    </row>
    <row r="4084" spans="1:15" ht="15" customHeight="1" x14ac:dyDescent="0.2">
      <c r="A4084" s="1" t="str">
        <f t="shared" si="48"/>
        <v/>
      </c>
      <c r="E4084" s="1" t="s">
        <v>352</v>
      </c>
      <c r="F4084" s="38"/>
      <c r="G4084" s="38"/>
      <c r="M4084" s="1">
        <f>IF(ISNUMBER(MATCH(E4084,_xlfn.VSTACK('VLookup Lists'!$E$2:$E$17,'VLookup Lists'!$H$2:$H$38,'VLookup Lists'!$J$2:$J$8),0)),1,0)</f>
        <v>0</v>
      </c>
      <c r="N4084" s="1" t="str">
        <f>IFERROR(IF(VLOOKUP($D4084,'VLookup Lists'!$B$11:$C$29,2,FALSE)="FLIP",1,0),"")</f>
        <v/>
      </c>
      <c r="O4084" s="1" t="b">
        <f>ISNUMBER(MATCH($E4084,'VLookup Lists'!$E$2:$E$17,0))</f>
        <v>0</v>
      </c>
    </row>
    <row r="4085" spans="1:15" ht="15" customHeight="1" x14ac:dyDescent="0.2">
      <c r="A4085" s="1" t="str">
        <f t="shared" si="48"/>
        <v/>
      </c>
      <c r="E4085" s="1" t="s">
        <v>352</v>
      </c>
      <c r="F4085" s="38"/>
      <c r="G4085" s="38"/>
      <c r="M4085" s="1">
        <f>IF(ISNUMBER(MATCH(E4085,_xlfn.VSTACK('VLookup Lists'!$E$2:$E$17,'VLookup Lists'!$H$2:$H$38,'VLookup Lists'!$J$2:$J$8),0)),1,0)</f>
        <v>0</v>
      </c>
      <c r="N4085" s="1" t="str">
        <f>IFERROR(IF(VLOOKUP($D4085,'VLookup Lists'!$B$11:$C$29,2,FALSE)="FLIP",1,0),"")</f>
        <v/>
      </c>
      <c r="O4085" s="1" t="b">
        <f>ISNUMBER(MATCH($E4085,'VLookup Lists'!$E$2:$E$17,0))</f>
        <v>0</v>
      </c>
    </row>
    <row r="4086" spans="1:15" ht="15" customHeight="1" x14ac:dyDescent="0.2">
      <c r="A4086" s="1" t="str">
        <f t="shared" si="48"/>
        <v/>
      </c>
      <c r="E4086" s="1" t="s">
        <v>352</v>
      </c>
      <c r="F4086" s="38"/>
      <c r="G4086" s="38"/>
      <c r="M4086" s="1">
        <f>IF(ISNUMBER(MATCH(E4086,_xlfn.VSTACK('VLookup Lists'!$E$2:$E$17,'VLookup Lists'!$H$2:$H$38,'VLookup Lists'!$J$2:$J$8),0)),1,0)</f>
        <v>0</v>
      </c>
      <c r="N4086" s="1" t="str">
        <f>IFERROR(IF(VLOOKUP($D4086,'VLookup Lists'!$B$11:$C$29,2,FALSE)="FLIP",1,0),"")</f>
        <v/>
      </c>
      <c r="O4086" s="1" t="b">
        <f>ISNUMBER(MATCH($E4086,'VLookup Lists'!$E$2:$E$17,0))</f>
        <v>0</v>
      </c>
    </row>
    <row r="4087" spans="1:15" ht="15" customHeight="1" x14ac:dyDescent="0.2">
      <c r="A4087" s="1" t="str">
        <f t="shared" si="48"/>
        <v/>
      </c>
      <c r="E4087" s="1" t="s">
        <v>352</v>
      </c>
      <c r="F4087" s="38"/>
      <c r="G4087" s="38"/>
      <c r="M4087" s="1">
        <f>IF(ISNUMBER(MATCH(E4087,_xlfn.VSTACK('VLookup Lists'!$E$2:$E$17,'VLookup Lists'!$H$2:$H$38,'VLookup Lists'!$J$2:$J$8),0)),1,0)</f>
        <v>0</v>
      </c>
      <c r="N4087" s="1" t="str">
        <f>IFERROR(IF(VLOOKUP($D4087,'VLookup Lists'!$B$11:$C$29,2,FALSE)="FLIP",1,0),"")</f>
        <v/>
      </c>
      <c r="O4087" s="1" t="b">
        <f>ISNUMBER(MATCH($E4087,'VLookup Lists'!$E$2:$E$17,0))</f>
        <v>0</v>
      </c>
    </row>
    <row r="4088" spans="1:15" ht="15" customHeight="1" x14ac:dyDescent="0.2">
      <c r="A4088" s="1" t="str">
        <f t="shared" si="48"/>
        <v/>
      </c>
      <c r="E4088" s="1" t="s">
        <v>352</v>
      </c>
      <c r="F4088" s="38"/>
      <c r="G4088" s="38"/>
      <c r="M4088" s="1">
        <f>IF(ISNUMBER(MATCH(E4088,_xlfn.VSTACK('VLookup Lists'!$E$2:$E$17,'VLookup Lists'!$H$2:$H$38,'VLookup Lists'!$J$2:$J$8),0)),1,0)</f>
        <v>0</v>
      </c>
      <c r="N4088" s="1" t="str">
        <f>IFERROR(IF(VLOOKUP($D4088,'VLookup Lists'!$B$11:$C$29,2,FALSE)="FLIP",1,0),"")</f>
        <v/>
      </c>
      <c r="O4088" s="1" t="b">
        <f>ISNUMBER(MATCH($E4088,'VLookup Lists'!$E$2:$E$17,0))</f>
        <v>0</v>
      </c>
    </row>
    <row r="4089" spans="1:15" ht="15" customHeight="1" x14ac:dyDescent="0.2">
      <c r="A4089" s="1" t="str">
        <f t="shared" si="48"/>
        <v/>
      </c>
      <c r="E4089" s="1" t="s">
        <v>352</v>
      </c>
      <c r="F4089" s="38"/>
      <c r="G4089" s="38"/>
      <c r="M4089" s="1">
        <f>IF(ISNUMBER(MATCH(E4089,_xlfn.VSTACK('VLookup Lists'!$E$2:$E$17,'VLookup Lists'!$H$2:$H$38,'VLookup Lists'!$J$2:$J$8),0)),1,0)</f>
        <v>0</v>
      </c>
      <c r="N4089" s="1" t="str">
        <f>IFERROR(IF(VLOOKUP($D4089,'VLookup Lists'!$B$11:$C$29,2,FALSE)="FLIP",1,0),"")</f>
        <v/>
      </c>
      <c r="O4089" s="1" t="b">
        <f>ISNUMBER(MATCH($E4089,'VLookup Lists'!$E$2:$E$17,0))</f>
        <v>0</v>
      </c>
    </row>
    <row r="4090" spans="1:15" ht="15" customHeight="1" x14ac:dyDescent="0.2">
      <c r="A4090" s="1" t="str">
        <f t="shared" si="48"/>
        <v/>
      </c>
      <c r="E4090" s="1" t="s">
        <v>352</v>
      </c>
      <c r="F4090" s="38"/>
      <c r="G4090" s="38"/>
      <c r="M4090" s="1">
        <f>IF(ISNUMBER(MATCH(E4090,_xlfn.VSTACK('VLookup Lists'!$E$2:$E$17,'VLookup Lists'!$H$2:$H$38,'VLookup Lists'!$J$2:$J$8),0)),1,0)</f>
        <v>0</v>
      </c>
      <c r="N4090" s="1" t="str">
        <f>IFERROR(IF(VLOOKUP($D4090,'VLookup Lists'!$B$11:$C$29,2,FALSE)="FLIP",1,0),"")</f>
        <v/>
      </c>
      <c r="O4090" s="1" t="b">
        <f>ISNUMBER(MATCH($E4090,'VLookup Lists'!$E$2:$E$17,0))</f>
        <v>0</v>
      </c>
    </row>
    <row r="4091" spans="1:15" ht="15" customHeight="1" x14ac:dyDescent="0.2">
      <c r="A4091" s="1" t="str">
        <f t="shared" si="48"/>
        <v/>
      </c>
      <c r="E4091" s="1" t="s">
        <v>352</v>
      </c>
      <c r="F4091" s="38"/>
      <c r="G4091" s="38"/>
      <c r="M4091" s="1">
        <f>IF(ISNUMBER(MATCH(E4091,_xlfn.VSTACK('VLookup Lists'!$E$2:$E$17,'VLookup Lists'!$H$2:$H$38,'VLookup Lists'!$J$2:$J$8),0)),1,0)</f>
        <v>0</v>
      </c>
      <c r="N4091" s="1" t="str">
        <f>IFERROR(IF(VLOOKUP($D4091,'VLookup Lists'!$B$11:$C$29,2,FALSE)="FLIP",1,0),"")</f>
        <v/>
      </c>
      <c r="O4091" s="1" t="b">
        <f>ISNUMBER(MATCH($E4091,'VLookup Lists'!$E$2:$E$17,0))</f>
        <v>0</v>
      </c>
    </row>
    <row r="4092" spans="1:15" ht="15" customHeight="1" x14ac:dyDescent="0.2">
      <c r="A4092" s="1" t="str">
        <f t="shared" si="48"/>
        <v/>
      </c>
      <c r="E4092" s="1" t="s">
        <v>352</v>
      </c>
      <c r="F4092" s="38"/>
      <c r="G4092" s="38"/>
      <c r="M4092" s="1">
        <f>IF(ISNUMBER(MATCH(E4092,_xlfn.VSTACK('VLookup Lists'!$E$2:$E$17,'VLookup Lists'!$H$2:$H$38,'VLookup Lists'!$J$2:$J$8),0)),1,0)</f>
        <v>0</v>
      </c>
      <c r="N4092" s="1" t="str">
        <f>IFERROR(IF(VLOOKUP($D4092,'VLookup Lists'!$B$11:$C$29,2,FALSE)="FLIP",1,0),"")</f>
        <v/>
      </c>
      <c r="O4092" s="1" t="b">
        <f>ISNUMBER(MATCH($E4092,'VLookup Lists'!$E$2:$E$17,0))</f>
        <v>0</v>
      </c>
    </row>
    <row r="4093" spans="1:15" ht="15" customHeight="1" x14ac:dyDescent="0.2">
      <c r="A4093" s="1" t="str">
        <f t="shared" si="48"/>
        <v/>
      </c>
      <c r="E4093" s="1" t="s">
        <v>352</v>
      </c>
      <c r="F4093" s="38"/>
      <c r="G4093" s="38"/>
      <c r="M4093" s="1">
        <f>IF(ISNUMBER(MATCH(E4093,_xlfn.VSTACK('VLookup Lists'!$E$2:$E$17,'VLookup Lists'!$H$2:$H$38,'VLookup Lists'!$J$2:$J$8),0)),1,0)</f>
        <v>0</v>
      </c>
      <c r="N4093" s="1" t="str">
        <f>IFERROR(IF(VLOOKUP($D4093,'VLookup Lists'!$B$11:$C$29,2,FALSE)="FLIP",1,0),"")</f>
        <v/>
      </c>
      <c r="O4093" s="1" t="b">
        <f>ISNUMBER(MATCH($E4093,'VLookup Lists'!$E$2:$E$17,0))</f>
        <v>0</v>
      </c>
    </row>
    <row r="4094" spans="1:15" ht="15" customHeight="1" x14ac:dyDescent="0.2">
      <c r="A4094" s="1" t="str">
        <f t="shared" si="48"/>
        <v/>
      </c>
      <c r="E4094" s="1" t="s">
        <v>352</v>
      </c>
      <c r="F4094" s="38"/>
      <c r="G4094" s="38"/>
      <c r="M4094" s="1">
        <f>IF(ISNUMBER(MATCH(E4094,_xlfn.VSTACK('VLookup Lists'!$E$2:$E$17,'VLookup Lists'!$H$2:$H$38,'VLookup Lists'!$J$2:$J$8),0)),1,0)</f>
        <v>0</v>
      </c>
      <c r="N4094" s="1" t="str">
        <f>IFERROR(IF(VLOOKUP($D4094,'VLookup Lists'!$B$11:$C$29,2,FALSE)="FLIP",1,0),"")</f>
        <v/>
      </c>
      <c r="O4094" s="1" t="b">
        <f>ISNUMBER(MATCH($E4094,'VLookup Lists'!$E$2:$E$17,0))</f>
        <v>0</v>
      </c>
    </row>
    <row r="4095" spans="1:15" ht="15" customHeight="1" x14ac:dyDescent="0.2">
      <c r="A4095" s="1" t="str">
        <f t="shared" si="48"/>
        <v/>
      </c>
      <c r="E4095" s="1" t="s">
        <v>352</v>
      </c>
      <c r="F4095" s="38"/>
      <c r="G4095" s="38"/>
      <c r="M4095" s="1">
        <f>IF(ISNUMBER(MATCH(E4095,_xlfn.VSTACK('VLookup Lists'!$E$2:$E$17,'VLookup Lists'!$H$2:$H$38,'VLookup Lists'!$J$2:$J$8),0)),1,0)</f>
        <v>0</v>
      </c>
      <c r="N4095" s="1" t="str">
        <f>IFERROR(IF(VLOOKUP($D4095,'VLookup Lists'!$B$11:$C$29,2,FALSE)="FLIP",1,0),"")</f>
        <v/>
      </c>
      <c r="O4095" s="1" t="b">
        <f>ISNUMBER(MATCH($E4095,'VLookup Lists'!$E$2:$E$17,0))</f>
        <v>0</v>
      </c>
    </row>
    <row r="4096" spans="1:15" ht="15" customHeight="1" x14ac:dyDescent="0.2">
      <c r="A4096" s="1" t="str">
        <f t="shared" si="48"/>
        <v/>
      </c>
      <c r="E4096" s="1" t="s">
        <v>352</v>
      </c>
      <c r="F4096" s="38"/>
      <c r="G4096" s="38"/>
      <c r="M4096" s="1">
        <f>IF(ISNUMBER(MATCH(E4096,_xlfn.VSTACK('VLookup Lists'!$E$2:$E$17,'VLookup Lists'!$H$2:$H$38,'VLookup Lists'!$J$2:$J$8),0)),1,0)</f>
        <v>0</v>
      </c>
      <c r="N4096" s="1" t="str">
        <f>IFERROR(IF(VLOOKUP($D4096,'VLookup Lists'!$B$11:$C$29,2,FALSE)="FLIP",1,0),"")</f>
        <v/>
      </c>
      <c r="O4096" s="1" t="b">
        <f>ISNUMBER(MATCH($E4096,'VLookup Lists'!$E$2:$E$17,0))</f>
        <v>0</v>
      </c>
    </row>
    <row r="4097" spans="1:15" ht="15" customHeight="1" x14ac:dyDescent="0.2">
      <c r="A4097" s="1" t="str">
        <f t="shared" si="48"/>
        <v/>
      </c>
      <c r="E4097" s="1" t="s">
        <v>352</v>
      </c>
      <c r="F4097" s="38"/>
      <c r="G4097" s="38"/>
      <c r="M4097" s="1">
        <f>IF(ISNUMBER(MATCH(E4097,_xlfn.VSTACK('VLookup Lists'!$E$2:$E$17,'VLookup Lists'!$H$2:$H$38,'VLookup Lists'!$J$2:$J$8),0)),1,0)</f>
        <v>0</v>
      </c>
      <c r="N4097" s="1" t="str">
        <f>IFERROR(IF(VLOOKUP($D4097,'VLookup Lists'!$B$11:$C$29,2,FALSE)="FLIP",1,0),"")</f>
        <v/>
      </c>
      <c r="O4097" s="1" t="b">
        <f>ISNUMBER(MATCH($E4097,'VLookup Lists'!$E$2:$E$17,0))</f>
        <v>0</v>
      </c>
    </row>
    <row r="4098" spans="1:15" ht="15" customHeight="1" x14ac:dyDescent="0.2">
      <c r="A4098" s="1" t="str">
        <f t="shared" si="48"/>
        <v/>
      </c>
      <c r="E4098" s="1" t="s">
        <v>352</v>
      </c>
      <c r="F4098" s="38"/>
      <c r="G4098" s="38"/>
      <c r="M4098" s="1">
        <f>IF(ISNUMBER(MATCH(E4098,_xlfn.VSTACK('VLookup Lists'!$E$2:$E$17,'VLookup Lists'!$H$2:$H$38,'VLookup Lists'!$J$2:$J$8),0)),1,0)</f>
        <v>0</v>
      </c>
      <c r="N4098" s="1" t="str">
        <f>IFERROR(IF(VLOOKUP($D4098,'VLookup Lists'!$B$11:$C$29,2,FALSE)="FLIP",1,0),"")</f>
        <v/>
      </c>
      <c r="O4098" s="1" t="b">
        <f>ISNUMBER(MATCH($E4098,'VLookup Lists'!$E$2:$E$17,0))</f>
        <v>0</v>
      </c>
    </row>
    <row r="4099" spans="1:15" ht="15" customHeight="1" x14ac:dyDescent="0.2">
      <c r="A4099" s="1" t="str">
        <f t="shared" si="48"/>
        <v/>
      </c>
      <c r="E4099" s="1" t="s">
        <v>352</v>
      </c>
      <c r="F4099" s="38"/>
      <c r="G4099" s="38"/>
      <c r="M4099" s="1">
        <f>IF(ISNUMBER(MATCH(E4099,_xlfn.VSTACK('VLookup Lists'!$E$2:$E$17,'VLookup Lists'!$H$2:$H$38,'VLookup Lists'!$J$2:$J$8),0)),1,0)</f>
        <v>0</v>
      </c>
      <c r="N4099" s="1" t="str">
        <f>IFERROR(IF(VLOOKUP($D4099,'VLookup Lists'!$B$11:$C$29,2,FALSE)="FLIP",1,0),"")</f>
        <v/>
      </c>
      <c r="O4099" s="1" t="b">
        <f>ISNUMBER(MATCH($E4099,'VLookup Lists'!$E$2:$E$17,0))</f>
        <v>0</v>
      </c>
    </row>
    <row r="4100" spans="1:15" ht="15" customHeight="1" x14ac:dyDescent="0.2">
      <c r="A4100" s="1" t="str">
        <f t="shared" si="48"/>
        <v/>
      </c>
      <c r="E4100" s="1" t="s">
        <v>352</v>
      </c>
      <c r="F4100" s="38"/>
      <c r="G4100" s="38"/>
      <c r="M4100" s="1">
        <f>IF(ISNUMBER(MATCH(E4100,_xlfn.VSTACK('VLookup Lists'!$E$2:$E$17,'VLookup Lists'!$H$2:$H$38,'VLookup Lists'!$J$2:$J$8),0)),1,0)</f>
        <v>0</v>
      </c>
      <c r="N4100" s="1" t="str">
        <f>IFERROR(IF(VLOOKUP($D4100,'VLookup Lists'!$B$11:$C$29,2,FALSE)="FLIP",1,0),"")</f>
        <v/>
      </c>
      <c r="O4100" s="1" t="b">
        <f>ISNUMBER(MATCH($E4100,'VLookup Lists'!$E$2:$E$17,0))</f>
        <v>0</v>
      </c>
    </row>
    <row r="4101" spans="1:15" ht="15" customHeight="1" x14ac:dyDescent="0.2">
      <c r="A4101" s="1" t="str">
        <f t="shared" si="48"/>
        <v/>
      </c>
      <c r="E4101" s="1" t="s">
        <v>352</v>
      </c>
      <c r="F4101" s="38"/>
      <c r="G4101" s="38"/>
      <c r="M4101" s="1">
        <f>IF(ISNUMBER(MATCH(E4101,_xlfn.VSTACK('VLookup Lists'!$E$2:$E$17,'VLookup Lists'!$H$2:$H$38,'VLookup Lists'!$J$2:$J$8),0)),1,0)</f>
        <v>0</v>
      </c>
      <c r="N4101" s="1" t="str">
        <f>IFERROR(IF(VLOOKUP($D4101,'VLookup Lists'!$B$11:$C$29,2,FALSE)="FLIP",1,0),"")</f>
        <v/>
      </c>
      <c r="O4101" s="1" t="b">
        <f>ISNUMBER(MATCH($E4101,'VLookup Lists'!$E$2:$E$17,0))</f>
        <v>0</v>
      </c>
    </row>
    <row r="4102" spans="1:15" ht="15" customHeight="1" x14ac:dyDescent="0.2">
      <c r="A4102" s="1" t="str">
        <f t="shared" si="48"/>
        <v/>
      </c>
      <c r="E4102" s="1" t="s">
        <v>352</v>
      </c>
      <c r="F4102" s="38"/>
      <c r="G4102" s="38"/>
      <c r="M4102" s="1">
        <f>IF(ISNUMBER(MATCH(E4102,_xlfn.VSTACK('VLookup Lists'!$E$2:$E$17,'VLookup Lists'!$H$2:$H$38,'VLookup Lists'!$J$2:$J$8),0)),1,0)</f>
        <v>0</v>
      </c>
      <c r="N4102" s="1" t="str">
        <f>IFERROR(IF(VLOOKUP($D4102,'VLookup Lists'!$B$11:$C$29,2,FALSE)="FLIP",1,0),"")</f>
        <v/>
      </c>
      <c r="O4102" s="1" t="b">
        <f>ISNUMBER(MATCH($E4102,'VLookup Lists'!$E$2:$E$17,0))</f>
        <v>0</v>
      </c>
    </row>
    <row r="4103" spans="1:15" ht="15" customHeight="1" x14ac:dyDescent="0.2">
      <c r="A4103" s="1" t="str">
        <f t="shared" si="48"/>
        <v/>
      </c>
      <c r="E4103" s="1" t="s">
        <v>352</v>
      </c>
      <c r="F4103" s="38"/>
      <c r="G4103" s="38"/>
      <c r="M4103" s="1">
        <f>IF(ISNUMBER(MATCH(E4103,_xlfn.VSTACK('VLookup Lists'!$E$2:$E$17,'VLookup Lists'!$H$2:$H$38,'VLookup Lists'!$J$2:$J$8),0)),1,0)</f>
        <v>0</v>
      </c>
      <c r="N4103" s="1" t="str">
        <f>IFERROR(IF(VLOOKUP($D4103,'VLookup Lists'!$B$11:$C$29,2,FALSE)="FLIP",1,0),"")</f>
        <v/>
      </c>
      <c r="O4103" s="1" t="b">
        <f>ISNUMBER(MATCH($E4103,'VLookup Lists'!$E$2:$E$17,0))</f>
        <v>0</v>
      </c>
    </row>
    <row r="4104" spans="1:15" ht="15" customHeight="1" x14ac:dyDescent="0.2">
      <c r="A4104" s="1" t="str">
        <f t="shared" si="48"/>
        <v/>
      </c>
      <c r="E4104" s="1" t="s">
        <v>352</v>
      </c>
      <c r="F4104" s="38"/>
      <c r="G4104" s="38"/>
      <c r="M4104" s="1">
        <f>IF(ISNUMBER(MATCH(E4104,_xlfn.VSTACK('VLookup Lists'!$E$2:$E$17,'VLookup Lists'!$H$2:$H$38,'VLookup Lists'!$J$2:$J$8),0)),1,0)</f>
        <v>0</v>
      </c>
      <c r="N4104" s="1" t="str">
        <f>IFERROR(IF(VLOOKUP($D4104,'VLookup Lists'!$B$11:$C$29,2,FALSE)="FLIP",1,0),"")</f>
        <v/>
      </c>
      <c r="O4104" s="1" t="b">
        <f>ISNUMBER(MATCH($E4104,'VLookup Lists'!$E$2:$E$17,0))</f>
        <v>0</v>
      </c>
    </row>
    <row r="4105" spans="1:15" ht="15" customHeight="1" x14ac:dyDescent="0.2">
      <c r="A4105" s="1" t="str">
        <f t="shared" si="48"/>
        <v/>
      </c>
      <c r="E4105" s="1" t="s">
        <v>352</v>
      </c>
      <c r="F4105" s="38"/>
      <c r="G4105" s="38"/>
      <c r="M4105" s="1">
        <f>IF(ISNUMBER(MATCH(E4105,_xlfn.VSTACK('VLookup Lists'!$E$2:$E$17,'VLookup Lists'!$H$2:$H$38,'VLookup Lists'!$J$2:$J$8),0)),1,0)</f>
        <v>0</v>
      </c>
      <c r="N4105" s="1" t="str">
        <f>IFERROR(IF(VLOOKUP($D4105,'VLookup Lists'!$B$11:$C$29,2,FALSE)="FLIP",1,0),"")</f>
        <v/>
      </c>
      <c r="O4105" s="1" t="b">
        <f>ISNUMBER(MATCH($E4105,'VLookup Lists'!$E$2:$E$17,0))</f>
        <v>0</v>
      </c>
    </row>
    <row r="4106" spans="1:15" ht="15" customHeight="1" x14ac:dyDescent="0.2">
      <c r="A4106" s="1" t="str">
        <f t="shared" si="48"/>
        <v/>
      </c>
      <c r="E4106" s="1" t="s">
        <v>352</v>
      </c>
      <c r="F4106" s="38"/>
      <c r="G4106" s="38"/>
      <c r="M4106" s="1">
        <f>IF(ISNUMBER(MATCH(E4106,_xlfn.VSTACK('VLookup Lists'!$E$2:$E$17,'VLookup Lists'!$H$2:$H$38,'VLookup Lists'!$J$2:$J$8),0)),1,0)</f>
        <v>0</v>
      </c>
      <c r="N4106" s="1" t="str">
        <f>IFERROR(IF(VLOOKUP($D4106,'VLookup Lists'!$B$11:$C$29,2,FALSE)="FLIP",1,0),"")</f>
        <v/>
      </c>
      <c r="O4106" s="1" t="b">
        <f>ISNUMBER(MATCH($E4106,'VLookup Lists'!$E$2:$E$17,0))</f>
        <v>0</v>
      </c>
    </row>
    <row r="4107" spans="1:15" ht="15" customHeight="1" x14ac:dyDescent="0.2">
      <c r="A4107" s="1" t="str">
        <f t="shared" si="48"/>
        <v/>
      </c>
      <c r="E4107" s="1" t="s">
        <v>352</v>
      </c>
      <c r="F4107" s="38"/>
      <c r="G4107" s="38"/>
      <c r="M4107" s="1">
        <f>IF(ISNUMBER(MATCH(E4107,_xlfn.VSTACK('VLookup Lists'!$E$2:$E$17,'VLookup Lists'!$H$2:$H$38,'VLookup Lists'!$J$2:$J$8),0)),1,0)</f>
        <v>0</v>
      </c>
      <c r="N4107" s="1" t="str">
        <f>IFERROR(IF(VLOOKUP($D4107,'VLookup Lists'!$B$11:$C$29,2,FALSE)="FLIP",1,0),"")</f>
        <v/>
      </c>
      <c r="O4107" s="1" t="b">
        <f>ISNUMBER(MATCH($E4107,'VLookup Lists'!$E$2:$E$17,0))</f>
        <v>0</v>
      </c>
    </row>
    <row r="4108" spans="1:15" ht="15" customHeight="1" x14ac:dyDescent="0.2">
      <c r="A4108" s="1" t="str">
        <f t="shared" si="48"/>
        <v/>
      </c>
      <c r="E4108" s="1" t="s">
        <v>352</v>
      </c>
      <c r="F4108" s="38"/>
      <c r="G4108" s="38"/>
      <c r="M4108" s="1">
        <f>IF(ISNUMBER(MATCH(E4108,_xlfn.VSTACK('VLookup Lists'!$E$2:$E$17,'VLookup Lists'!$H$2:$H$38,'VLookup Lists'!$J$2:$J$8),0)),1,0)</f>
        <v>0</v>
      </c>
      <c r="N4108" s="1" t="str">
        <f>IFERROR(IF(VLOOKUP($D4108,'VLookup Lists'!$B$11:$C$29,2,FALSE)="FLIP",1,0),"")</f>
        <v/>
      </c>
      <c r="O4108" s="1" t="b">
        <f>ISNUMBER(MATCH($E4108,'VLookup Lists'!$E$2:$E$17,0))</f>
        <v>0</v>
      </c>
    </row>
    <row r="4109" spans="1:15" ht="15" customHeight="1" x14ac:dyDescent="0.2">
      <c r="A4109" s="1" t="str">
        <f t="shared" si="48"/>
        <v/>
      </c>
      <c r="E4109" s="1" t="s">
        <v>352</v>
      </c>
      <c r="F4109" s="38"/>
      <c r="G4109" s="38"/>
      <c r="M4109" s="1">
        <f>IF(ISNUMBER(MATCH(E4109,_xlfn.VSTACK('VLookup Lists'!$E$2:$E$17,'VLookup Lists'!$H$2:$H$38,'VLookup Lists'!$J$2:$J$8),0)),1,0)</f>
        <v>0</v>
      </c>
      <c r="N4109" s="1" t="str">
        <f>IFERROR(IF(VLOOKUP($D4109,'VLookup Lists'!$B$11:$C$29,2,FALSE)="FLIP",1,0),"")</f>
        <v/>
      </c>
      <c r="O4109" s="1" t="b">
        <f>ISNUMBER(MATCH($E4109,'VLookup Lists'!$E$2:$E$17,0))</f>
        <v>0</v>
      </c>
    </row>
    <row r="4110" spans="1:15" ht="15" customHeight="1" x14ac:dyDescent="0.2">
      <c r="A4110" s="1" t="str">
        <f t="shared" si="48"/>
        <v/>
      </c>
      <c r="E4110" s="1" t="s">
        <v>352</v>
      </c>
      <c r="F4110" s="38"/>
      <c r="G4110" s="38"/>
      <c r="M4110" s="1">
        <f>IF(ISNUMBER(MATCH(E4110,_xlfn.VSTACK('VLookup Lists'!$E$2:$E$17,'VLookup Lists'!$H$2:$H$38,'VLookup Lists'!$J$2:$J$8),0)),1,0)</f>
        <v>0</v>
      </c>
      <c r="N4110" s="1" t="str">
        <f>IFERROR(IF(VLOOKUP($D4110,'VLookup Lists'!$B$11:$C$29,2,FALSE)="FLIP",1,0),"")</f>
        <v/>
      </c>
      <c r="O4110" s="1" t="b">
        <f>ISNUMBER(MATCH($E4110,'VLookup Lists'!$E$2:$E$17,0))</f>
        <v>0</v>
      </c>
    </row>
    <row r="4111" spans="1:15" ht="15" customHeight="1" x14ac:dyDescent="0.2">
      <c r="A4111" s="1" t="str">
        <f t="shared" si="48"/>
        <v/>
      </c>
      <c r="E4111" s="1" t="s">
        <v>352</v>
      </c>
      <c r="F4111" s="38"/>
      <c r="G4111" s="38"/>
      <c r="M4111" s="1">
        <f>IF(ISNUMBER(MATCH(E4111,_xlfn.VSTACK('VLookup Lists'!$E$2:$E$17,'VLookup Lists'!$H$2:$H$38,'VLookup Lists'!$J$2:$J$8),0)),1,0)</f>
        <v>0</v>
      </c>
      <c r="N4111" s="1" t="str">
        <f>IFERROR(IF(VLOOKUP($D4111,'VLookup Lists'!$B$11:$C$29,2,FALSE)="FLIP",1,0),"")</f>
        <v/>
      </c>
      <c r="O4111" s="1" t="b">
        <f>ISNUMBER(MATCH($E4111,'VLookup Lists'!$E$2:$E$17,0))</f>
        <v>0</v>
      </c>
    </row>
    <row r="4112" spans="1:15" ht="15" customHeight="1" x14ac:dyDescent="0.2">
      <c r="A4112" s="1" t="str">
        <f t="shared" si="48"/>
        <v/>
      </c>
      <c r="E4112" s="1" t="s">
        <v>352</v>
      </c>
      <c r="F4112" s="38"/>
      <c r="G4112" s="38"/>
      <c r="M4112" s="1">
        <f>IF(ISNUMBER(MATCH(E4112,_xlfn.VSTACK('VLookup Lists'!$E$2:$E$17,'VLookup Lists'!$H$2:$H$38,'VLookup Lists'!$J$2:$J$8),0)),1,0)</f>
        <v>0</v>
      </c>
      <c r="N4112" s="1" t="str">
        <f>IFERROR(IF(VLOOKUP($D4112,'VLookup Lists'!$B$11:$C$29,2,FALSE)="FLIP",1,0),"")</f>
        <v/>
      </c>
      <c r="O4112" s="1" t="b">
        <f>ISNUMBER(MATCH($E4112,'VLookup Lists'!$E$2:$E$17,0))</f>
        <v>0</v>
      </c>
    </row>
    <row r="4113" spans="1:15" ht="15" customHeight="1" x14ac:dyDescent="0.2">
      <c r="A4113" s="1" t="str">
        <f t="shared" si="48"/>
        <v/>
      </c>
      <c r="E4113" s="1" t="s">
        <v>352</v>
      </c>
      <c r="F4113" s="38"/>
      <c r="G4113" s="38"/>
      <c r="M4113" s="1">
        <f>IF(ISNUMBER(MATCH(E4113,_xlfn.VSTACK('VLookup Lists'!$E$2:$E$17,'VLookup Lists'!$H$2:$H$38,'VLookup Lists'!$J$2:$J$8),0)),1,0)</f>
        <v>0</v>
      </c>
      <c r="N4113" s="1" t="str">
        <f>IFERROR(IF(VLOOKUP($D4113,'VLookup Lists'!$B$11:$C$29,2,FALSE)="FLIP",1,0),"")</f>
        <v/>
      </c>
      <c r="O4113" s="1" t="b">
        <f>ISNUMBER(MATCH($E4113,'VLookup Lists'!$E$2:$E$17,0))</f>
        <v>0</v>
      </c>
    </row>
    <row r="4114" spans="1:15" ht="15" customHeight="1" x14ac:dyDescent="0.2">
      <c r="A4114" s="1" t="str">
        <f t="shared" si="48"/>
        <v/>
      </c>
      <c r="E4114" s="1" t="s">
        <v>352</v>
      </c>
      <c r="F4114" s="38"/>
      <c r="G4114" s="38"/>
      <c r="M4114" s="1">
        <f>IF(ISNUMBER(MATCH(E4114,_xlfn.VSTACK('VLookup Lists'!$E$2:$E$17,'VLookup Lists'!$H$2:$H$38,'VLookup Lists'!$J$2:$J$8),0)),1,0)</f>
        <v>0</v>
      </c>
      <c r="N4114" s="1" t="str">
        <f>IFERROR(IF(VLOOKUP($D4114,'VLookup Lists'!$B$11:$C$29,2,FALSE)="FLIP",1,0),"")</f>
        <v/>
      </c>
      <c r="O4114" s="1" t="b">
        <f>ISNUMBER(MATCH($E4114,'VLookup Lists'!$E$2:$E$17,0))</f>
        <v>0</v>
      </c>
    </row>
    <row r="4115" spans="1:15" ht="15" customHeight="1" x14ac:dyDescent="0.2">
      <c r="A4115" s="1" t="str">
        <f t="shared" si="48"/>
        <v/>
      </c>
      <c r="E4115" s="1" t="s">
        <v>352</v>
      </c>
      <c r="F4115" s="38"/>
      <c r="G4115" s="38"/>
      <c r="M4115" s="1">
        <f>IF(ISNUMBER(MATCH(E4115,_xlfn.VSTACK('VLookup Lists'!$E$2:$E$17,'VLookup Lists'!$H$2:$H$38,'VLookup Lists'!$J$2:$J$8),0)),1,0)</f>
        <v>0</v>
      </c>
      <c r="N4115" s="1" t="str">
        <f>IFERROR(IF(VLOOKUP($D4115,'VLookup Lists'!$B$11:$C$29,2,FALSE)="FLIP",1,0),"")</f>
        <v/>
      </c>
      <c r="O4115" s="1" t="b">
        <f>ISNUMBER(MATCH($E4115,'VLookup Lists'!$E$2:$E$17,0))</f>
        <v>0</v>
      </c>
    </row>
    <row r="4116" spans="1:15" ht="15" customHeight="1" x14ac:dyDescent="0.2">
      <c r="A4116" s="1" t="str">
        <f t="shared" si="48"/>
        <v/>
      </c>
      <c r="E4116" s="1" t="s">
        <v>352</v>
      </c>
      <c r="F4116" s="38"/>
      <c r="G4116" s="38"/>
      <c r="M4116" s="1">
        <f>IF(ISNUMBER(MATCH(E4116,_xlfn.VSTACK('VLookup Lists'!$E$2:$E$17,'VLookup Lists'!$H$2:$H$38,'VLookup Lists'!$J$2:$J$8),0)),1,0)</f>
        <v>0</v>
      </c>
      <c r="N4116" s="1" t="str">
        <f>IFERROR(IF(VLOOKUP($D4116,'VLookup Lists'!$B$11:$C$29,2,FALSE)="FLIP",1,0),"")</f>
        <v/>
      </c>
      <c r="O4116" s="1" t="b">
        <f>ISNUMBER(MATCH($E4116,'VLookup Lists'!$E$2:$E$17,0))</f>
        <v>0</v>
      </c>
    </row>
    <row r="4117" spans="1:15" ht="15" customHeight="1" x14ac:dyDescent="0.2">
      <c r="A4117" s="1" t="str">
        <f t="shared" si="48"/>
        <v/>
      </c>
      <c r="E4117" s="1" t="s">
        <v>352</v>
      </c>
      <c r="F4117" s="38"/>
      <c r="G4117" s="38"/>
      <c r="M4117" s="1">
        <f>IF(ISNUMBER(MATCH(E4117,_xlfn.VSTACK('VLookup Lists'!$E$2:$E$17,'VLookup Lists'!$H$2:$H$38,'VLookup Lists'!$J$2:$J$8),0)),1,0)</f>
        <v>0</v>
      </c>
      <c r="N4117" s="1" t="str">
        <f>IFERROR(IF(VLOOKUP($D4117,'VLookup Lists'!$B$11:$C$29,2,FALSE)="FLIP",1,0),"")</f>
        <v/>
      </c>
      <c r="O4117" s="1" t="b">
        <f>ISNUMBER(MATCH($E4117,'VLookup Lists'!$E$2:$E$17,0))</f>
        <v>0</v>
      </c>
    </row>
    <row r="4118" spans="1:15" ht="15" customHeight="1" x14ac:dyDescent="0.2">
      <c r="A4118" s="1" t="str">
        <f t="shared" si="48"/>
        <v/>
      </c>
      <c r="E4118" s="1" t="s">
        <v>352</v>
      </c>
      <c r="F4118" s="38"/>
      <c r="G4118" s="38"/>
      <c r="M4118" s="1">
        <f>IF(ISNUMBER(MATCH(E4118,_xlfn.VSTACK('VLookup Lists'!$E$2:$E$17,'VLookup Lists'!$H$2:$H$38,'VLookup Lists'!$J$2:$J$8),0)),1,0)</f>
        <v>0</v>
      </c>
      <c r="N4118" s="1" t="str">
        <f>IFERROR(IF(VLOOKUP($D4118,'VLookup Lists'!$B$11:$C$29,2,FALSE)="FLIP",1,0),"")</f>
        <v/>
      </c>
      <c r="O4118" s="1" t="b">
        <f>ISNUMBER(MATCH($E4118,'VLookup Lists'!$E$2:$E$17,0))</f>
        <v>0</v>
      </c>
    </row>
    <row r="4119" spans="1:15" ht="15" customHeight="1" x14ac:dyDescent="0.2">
      <c r="A4119" s="1" t="str">
        <f t="shared" si="48"/>
        <v/>
      </c>
      <c r="E4119" s="1" t="s">
        <v>352</v>
      </c>
      <c r="F4119" s="38"/>
      <c r="G4119" s="38"/>
      <c r="M4119" s="1">
        <f>IF(ISNUMBER(MATCH(E4119,_xlfn.VSTACK('VLookup Lists'!$E$2:$E$17,'VLookup Lists'!$H$2:$H$38,'VLookup Lists'!$J$2:$J$8),0)),1,0)</f>
        <v>0</v>
      </c>
      <c r="N4119" s="1" t="str">
        <f>IFERROR(IF(VLOOKUP($D4119,'VLookup Lists'!$B$11:$C$29,2,FALSE)="FLIP",1,0),"")</f>
        <v/>
      </c>
      <c r="O4119" s="1" t="b">
        <f>ISNUMBER(MATCH($E4119,'VLookup Lists'!$E$2:$E$17,0))</f>
        <v>0</v>
      </c>
    </row>
    <row r="4120" spans="1:15" ht="15" customHeight="1" x14ac:dyDescent="0.2">
      <c r="A4120" s="1" t="str">
        <f t="shared" si="48"/>
        <v/>
      </c>
      <c r="E4120" s="1" t="s">
        <v>352</v>
      </c>
      <c r="F4120" s="38"/>
      <c r="G4120" s="38"/>
      <c r="M4120" s="1">
        <f>IF(ISNUMBER(MATCH(E4120,_xlfn.VSTACK('VLookup Lists'!$E$2:$E$17,'VLookup Lists'!$H$2:$H$38,'VLookup Lists'!$J$2:$J$8),0)),1,0)</f>
        <v>0</v>
      </c>
      <c r="N4120" s="1" t="str">
        <f>IFERROR(IF(VLOOKUP($D4120,'VLookup Lists'!$B$11:$C$29,2,FALSE)="FLIP",1,0),"")</f>
        <v/>
      </c>
      <c r="O4120" s="1" t="b">
        <f>ISNUMBER(MATCH($E4120,'VLookup Lists'!$E$2:$E$17,0))</f>
        <v>0</v>
      </c>
    </row>
    <row r="4121" spans="1:15" ht="15" customHeight="1" x14ac:dyDescent="0.2">
      <c r="A4121" s="1" t="str">
        <f t="shared" si="48"/>
        <v/>
      </c>
      <c r="E4121" s="1" t="s">
        <v>352</v>
      </c>
      <c r="F4121" s="38"/>
      <c r="G4121" s="38"/>
      <c r="M4121" s="1">
        <f>IF(ISNUMBER(MATCH(E4121,_xlfn.VSTACK('VLookup Lists'!$E$2:$E$17,'VLookup Lists'!$H$2:$H$38,'VLookup Lists'!$J$2:$J$8),0)),1,0)</f>
        <v>0</v>
      </c>
      <c r="N4121" s="1" t="str">
        <f>IFERROR(IF(VLOOKUP($D4121,'VLookup Lists'!$B$11:$C$29,2,FALSE)="FLIP",1,0),"")</f>
        <v/>
      </c>
      <c r="O4121" s="1" t="b">
        <f>ISNUMBER(MATCH($E4121,'VLookup Lists'!$E$2:$E$17,0))</f>
        <v>0</v>
      </c>
    </row>
    <row r="4122" spans="1:15" ht="15" customHeight="1" x14ac:dyDescent="0.2">
      <c r="A4122" s="1" t="str">
        <f t="shared" si="48"/>
        <v/>
      </c>
      <c r="E4122" s="1" t="s">
        <v>352</v>
      </c>
      <c r="F4122" s="38"/>
      <c r="G4122" s="38"/>
      <c r="M4122" s="1">
        <f>IF(ISNUMBER(MATCH(E4122,_xlfn.VSTACK('VLookup Lists'!$E$2:$E$17,'VLookup Lists'!$H$2:$H$38,'VLookup Lists'!$J$2:$J$8),0)),1,0)</f>
        <v>0</v>
      </c>
      <c r="N4122" s="1" t="str">
        <f>IFERROR(IF(VLOOKUP($D4122,'VLookup Lists'!$B$11:$C$29,2,FALSE)="FLIP",1,0),"")</f>
        <v/>
      </c>
      <c r="O4122" s="1" t="b">
        <f>ISNUMBER(MATCH($E4122,'VLookup Lists'!$E$2:$E$17,0))</f>
        <v>0</v>
      </c>
    </row>
    <row r="4123" spans="1:15" ht="15" customHeight="1" x14ac:dyDescent="0.2">
      <c r="A4123" s="1" t="str">
        <f t="shared" si="48"/>
        <v/>
      </c>
      <c r="E4123" s="1" t="s">
        <v>352</v>
      </c>
      <c r="F4123" s="38"/>
      <c r="G4123" s="38"/>
      <c r="M4123" s="1">
        <f>IF(ISNUMBER(MATCH(E4123,_xlfn.VSTACK('VLookup Lists'!$E$2:$E$17,'VLookup Lists'!$H$2:$H$38,'VLookup Lists'!$J$2:$J$8),0)),1,0)</f>
        <v>0</v>
      </c>
      <c r="N4123" s="1" t="str">
        <f>IFERROR(IF(VLOOKUP($D4123,'VLookup Lists'!$B$11:$C$29,2,FALSE)="FLIP",1,0),"")</f>
        <v/>
      </c>
      <c r="O4123" s="1" t="b">
        <f>ISNUMBER(MATCH($E4123,'VLookup Lists'!$E$2:$E$17,0))</f>
        <v>0</v>
      </c>
    </row>
    <row r="4124" spans="1:15" ht="15" customHeight="1" x14ac:dyDescent="0.2">
      <c r="A4124" s="1" t="str">
        <f t="shared" si="48"/>
        <v/>
      </c>
      <c r="E4124" s="1" t="s">
        <v>352</v>
      </c>
      <c r="F4124" s="38"/>
      <c r="G4124" s="38"/>
      <c r="M4124" s="1">
        <f>IF(ISNUMBER(MATCH(E4124,_xlfn.VSTACK('VLookup Lists'!$E$2:$E$17,'VLookup Lists'!$H$2:$H$38,'VLookup Lists'!$J$2:$J$8),0)),1,0)</f>
        <v>0</v>
      </c>
      <c r="N4124" s="1" t="str">
        <f>IFERROR(IF(VLOOKUP($D4124,'VLookup Lists'!$B$11:$C$29,2,FALSE)="FLIP",1,0),"")</f>
        <v/>
      </c>
      <c r="O4124" s="1" t="b">
        <f>ISNUMBER(MATCH($E4124,'VLookup Lists'!$E$2:$E$17,0))</f>
        <v>0</v>
      </c>
    </row>
    <row r="4125" spans="1:15" ht="15" customHeight="1" x14ac:dyDescent="0.2">
      <c r="A4125" s="1" t="str">
        <f t="shared" si="48"/>
        <v/>
      </c>
      <c r="E4125" s="1" t="s">
        <v>352</v>
      </c>
      <c r="F4125" s="38"/>
      <c r="G4125" s="38"/>
      <c r="M4125" s="1">
        <f>IF(ISNUMBER(MATCH(E4125,_xlfn.VSTACK('VLookup Lists'!$E$2:$E$17,'VLookup Lists'!$H$2:$H$38,'VLookup Lists'!$J$2:$J$8),0)),1,0)</f>
        <v>0</v>
      </c>
      <c r="N4125" s="1" t="str">
        <f>IFERROR(IF(VLOOKUP($D4125,'VLookup Lists'!$B$11:$C$29,2,FALSE)="FLIP",1,0),"")</f>
        <v/>
      </c>
      <c r="O4125" s="1" t="b">
        <f>ISNUMBER(MATCH($E4125,'VLookup Lists'!$E$2:$E$17,0))</f>
        <v>0</v>
      </c>
    </row>
    <row r="4126" spans="1:15" ht="15" customHeight="1" x14ac:dyDescent="0.2">
      <c r="A4126" s="1" t="str">
        <f t="shared" si="48"/>
        <v/>
      </c>
      <c r="E4126" s="1" t="s">
        <v>352</v>
      </c>
      <c r="F4126" s="38"/>
      <c r="G4126" s="38"/>
      <c r="M4126" s="1">
        <f>IF(ISNUMBER(MATCH(E4126,_xlfn.VSTACK('VLookup Lists'!$E$2:$E$17,'VLookup Lists'!$H$2:$H$38,'VLookup Lists'!$J$2:$J$8),0)),1,0)</f>
        <v>0</v>
      </c>
      <c r="N4126" s="1" t="str">
        <f>IFERROR(IF(VLOOKUP($D4126,'VLookup Lists'!$B$11:$C$29,2,FALSE)="FLIP",1,0),"")</f>
        <v/>
      </c>
      <c r="O4126" s="1" t="b">
        <f>ISNUMBER(MATCH($E4126,'VLookup Lists'!$E$2:$E$17,0))</f>
        <v>0</v>
      </c>
    </row>
    <row r="4127" spans="1:15" ht="15" customHeight="1" x14ac:dyDescent="0.2">
      <c r="A4127" s="1" t="str">
        <f t="shared" si="48"/>
        <v/>
      </c>
      <c r="E4127" s="1" t="s">
        <v>352</v>
      </c>
      <c r="F4127" s="38"/>
      <c r="G4127" s="38"/>
      <c r="M4127" s="1">
        <f>IF(ISNUMBER(MATCH(E4127,_xlfn.VSTACK('VLookup Lists'!$E$2:$E$17,'VLookup Lists'!$H$2:$H$38,'VLookup Lists'!$J$2:$J$8),0)),1,0)</f>
        <v>0</v>
      </c>
      <c r="N4127" s="1" t="str">
        <f>IFERROR(IF(VLOOKUP($D4127,'VLookup Lists'!$B$11:$C$29,2,FALSE)="FLIP",1,0),"")</f>
        <v/>
      </c>
      <c r="O4127" s="1" t="b">
        <f>ISNUMBER(MATCH($E4127,'VLookup Lists'!$E$2:$E$17,0))</f>
        <v>0</v>
      </c>
    </row>
    <row r="4128" spans="1:15" ht="15" customHeight="1" x14ac:dyDescent="0.2">
      <c r="A4128" s="1" t="str">
        <f t="shared" si="48"/>
        <v/>
      </c>
      <c r="E4128" s="1" t="s">
        <v>352</v>
      </c>
      <c r="F4128" s="38"/>
      <c r="G4128" s="38"/>
      <c r="M4128" s="1">
        <f>IF(ISNUMBER(MATCH(E4128,_xlfn.VSTACK('VLookup Lists'!$E$2:$E$17,'VLookup Lists'!$H$2:$H$38,'VLookup Lists'!$J$2:$J$8),0)),1,0)</f>
        <v>0</v>
      </c>
      <c r="N4128" s="1" t="str">
        <f>IFERROR(IF(VLOOKUP($D4128,'VLookup Lists'!$B$11:$C$29,2,FALSE)="FLIP",1,0),"")</f>
        <v/>
      </c>
      <c r="O4128" s="1" t="b">
        <f>ISNUMBER(MATCH($E4128,'VLookup Lists'!$E$2:$E$17,0))</f>
        <v>0</v>
      </c>
    </row>
    <row r="4129" spans="1:15" ht="15" customHeight="1" x14ac:dyDescent="0.2">
      <c r="A4129" s="1" t="str">
        <f t="shared" si="48"/>
        <v/>
      </c>
      <c r="E4129" s="1" t="s">
        <v>352</v>
      </c>
      <c r="F4129" s="38"/>
      <c r="G4129" s="38"/>
      <c r="M4129" s="1">
        <f>IF(ISNUMBER(MATCH(E4129,_xlfn.VSTACK('VLookup Lists'!$E$2:$E$17,'VLookup Lists'!$H$2:$H$38,'VLookup Lists'!$J$2:$J$8),0)),1,0)</f>
        <v>0</v>
      </c>
      <c r="N4129" s="1" t="str">
        <f>IFERROR(IF(VLOOKUP($D4129,'VLookup Lists'!$B$11:$C$29,2,FALSE)="FLIP",1,0),"")</f>
        <v/>
      </c>
      <c r="O4129" s="1" t="b">
        <f>ISNUMBER(MATCH($E4129,'VLookup Lists'!$E$2:$E$17,0))</f>
        <v>0</v>
      </c>
    </row>
    <row r="4130" spans="1:15" ht="15" customHeight="1" x14ac:dyDescent="0.2">
      <c r="A4130" s="1" t="str">
        <f t="shared" si="48"/>
        <v/>
      </c>
      <c r="E4130" s="1" t="s">
        <v>352</v>
      </c>
      <c r="F4130" s="38"/>
      <c r="G4130" s="38"/>
      <c r="M4130" s="1">
        <f>IF(ISNUMBER(MATCH(E4130,_xlfn.VSTACK('VLookup Lists'!$E$2:$E$17,'VLookup Lists'!$H$2:$H$38,'VLookup Lists'!$J$2:$J$8),0)),1,0)</f>
        <v>0</v>
      </c>
      <c r="N4130" s="1" t="str">
        <f>IFERROR(IF(VLOOKUP($D4130,'VLookup Lists'!$B$11:$C$29,2,FALSE)="FLIP",1,0),"")</f>
        <v/>
      </c>
      <c r="O4130" s="1" t="b">
        <f>ISNUMBER(MATCH($E4130,'VLookup Lists'!$E$2:$E$17,0))</f>
        <v>0</v>
      </c>
    </row>
    <row r="4131" spans="1:15" ht="15" customHeight="1" x14ac:dyDescent="0.2">
      <c r="A4131" s="1" t="str">
        <f t="shared" si="48"/>
        <v/>
      </c>
      <c r="E4131" s="1" t="s">
        <v>352</v>
      </c>
      <c r="F4131" s="38"/>
      <c r="G4131" s="38"/>
      <c r="M4131" s="1">
        <f>IF(ISNUMBER(MATCH(E4131,_xlfn.VSTACK('VLookup Lists'!$E$2:$E$17,'VLookup Lists'!$H$2:$H$38,'VLookup Lists'!$J$2:$J$8),0)),1,0)</f>
        <v>0</v>
      </c>
      <c r="N4131" s="1" t="str">
        <f>IFERROR(IF(VLOOKUP($D4131,'VLookup Lists'!$B$11:$C$29,2,FALSE)="FLIP",1,0),"")</f>
        <v/>
      </c>
      <c r="O4131" s="1" t="b">
        <f>ISNUMBER(MATCH($E4131,'VLookup Lists'!$E$2:$E$17,0))</f>
        <v>0</v>
      </c>
    </row>
    <row r="4132" spans="1:15" ht="15" customHeight="1" x14ac:dyDescent="0.2">
      <c r="A4132" s="1" t="str">
        <f t="shared" si="48"/>
        <v/>
      </c>
      <c r="E4132" s="1" t="s">
        <v>352</v>
      </c>
      <c r="F4132" s="38"/>
      <c r="G4132" s="38"/>
      <c r="M4132" s="1">
        <f>IF(ISNUMBER(MATCH(E4132,_xlfn.VSTACK('VLookup Lists'!$E$2:$E$17,'VLookup Lists'!$H$2:$H$38,'VLookup Lists'!$J$2:$J$8),0)),1,0)</f>
        <v>0</v>
      </c>
      <c r="N4132" s="1" t="str">
        <f>IFERROR(IF(VLOOKUP($D4132,'VLookup Lists'!$B$11:$C$29,2,FALSE)="FLIP",1,0),"")</f>
        <v/>
      </c>
      <c r="O4132" s="1" t="b">
        <f>ISNUMBER(MATCH($E4132,'VLookup Lists'!$E$2:$E$17,0))</f>
        <v>0</v>
      </c>
    </row>
    <row r="4133" spans="1:15" ht="15" customHeight="1" x14ac:dyDescent="0.2">
      <c r="A4133" s="1" t="str">
        <f t="shared" si="48"/>
        <v/>
      </c>
      <c r="E4133" s="1" t="s">
        <v>352</v>
      </c>
      <c r="F4133" s="38"/>
      <c r="G4133" s="38"/>
      <c r="M4133" s="1">
        <f>IF(ISNUMBER(MATCH(E4133,_xlfn.VSTACK('VLookup Lists'!$E$2:$E$17,'VLookup Lists'!$H$2:$H$38,'VLookup Lists'!$J$2:$J$8),0)),1,0)</f>
        <v>0</v>
      </c>
      <c r="N4133" s="1" t="str">
        <f>IFERROR(IF(VLOOKUP($D4133,'VLookup Lists'!$B$11:$C$29,2,FALSE)="FLIP",1,0),"")</f>
        <v/>
      </c>
      <c r="O4133" s="1" t="b">
        <f>ISNUMBER(MATCH($E4133,'VLookup Lists'!$E$2:$E$17,0))</f>
        <v>0</v>
      </c>
    </row>
    <row r="4134" spans="1:15" ht="15" customHeight="1" x14ac:dyDescent="0.2">
      <c r="A4134" s="1" t="str">
        <f t="shared" si="48"/>
        <v/>
      </c>
      <c r="E4134" s="1" t="s">
        <v>352</v>
      </c>
      <c r="F4134" s="38"/>
      <c r="G4134" s="38"/>
      <c r="M4134" s="1">
        <f>IF(ISNUMBER(MATCH(E4134,_xlfn.VSTACK('VLookup Lists'!$E$2:$E$17,'VLookup Lists'!$H$2:$H$38,'VLookup Lists'!$J$2:$J$8),0)),1,0)</f>
        <v>0</v>
      </c>
      <c r="N4134" s="1" t="str">
        <f>IFERROR(IF(VLOOKUP($D4134,'VLookup Lists'!$B$11:$C$29,2,FALSE)="FLIP",1,0),"")</f>
        <v/>
      </c>
      <c r="O4134" s="1" t="b">
        <f>ISNUMBER(MATCH($E4134,'VLookup Lists'!$E$2:$E$17,0))</f>
        <v>0</v>
      </c>
    </row>
    <row r="4135" spans="1:15" ht="15" customHeight="1" x14ac:dyDescent="0.2">
      <c r="A4135" s="1" t="str">
        <f t="shared" si="48"/>
        <v/>
      </c>
      <c r="E4135" s="1" t="s">
        <v>352</v>
      </c>
      <c r="F4135" s="38"/>
      <c r="G4135" s="38"/>
      <c r="M4135" s="1">
        <f>IF(ISNUMBER(MATCH(E4135,_xlfn.VSTACK('VLookup Lists'!$E$2:$E$17,'VLookup Lists'!$H$2:$H$38,'VLookup Lists'!$J$2:$J$8),0)),1,0)</f>
        <v>0</v>
      </c>
      <c r="N4135" s="1" t="str">
        <f>IFERROR(IF(VLOOKUP($D4135,'VLookup Lists'!$B$11:$C$29,2,FALSE)="FLIP",1,0),"")</f>
        <v/>
      </c>
      <c r="O4135" s="1" t="b">
        <f>ISNUMBER(MATCH($E4135,'VLookup Lists'!$E$2:$E$17,0))</f>
        <v>0</v>
      </c>
    </row>
    <row r="4136" spans="1:15" ht="15" customHeight="1" x14ac:dyDescent="0.2">
      <c r="A4136" s="1" t="str">
        <f t="shared" si="48"/>
        <v/>
      </c>
      <c r="E4136" s="1" t="s">
        <v>352</v>
      </c>
      <c r="F4136" s="38"/>
      <c r="G4136" s="38"/>
      <c r="M4136" s="1">
        <f>IF(ISNUMBER(MATCH(E4136,_xlfn.VSTACK('VLookup Lists'!$E$2:$E$17,'VLookup Lists'!$H$2:$H$38,'VLookup Lists'!$J$2:$J$8),0)),1,0)</f>
        <v>0</v>
      </c>
      <c r="N4136" s="1" t="str">
        <f>IFERROR(IF(VLOOKUP($D4136,'VLookup Lists'!$B$11:$C$29,2,FALSE)="FLIP",1,0),"")</f>
        <v/>
      </c>
      <c r="O4136" s="1" t="b">
        <f>ISNUMBER(MATCH($E4136,'VLookup Lists'!$E$2:$E$17,0))</f>
        <v>0</v>
      </c>
    </row>
    <row r="4137" spans="1:15" ht="15" customHeight="1" x14ac:dyDescent="0.2">
      <c r="A4137" s="1" t="str">
        <f t="shared" si="48"/>
        <v/>
      </c>
      <c r="E4137" s="1" t="s">
        <v>352</v>
      </c>
      <c r="F4137" s="38"/>
      <c r="G4137" s="38"/>
      <c r="M4137" s="1">
        <f>IF(ISNUMBER(MATCH(E4137,_xlfn.VSTACK('VLookup Lists'!$E$2:$E$17,'VLookup Lists'!$H$2:$H$38,'VLookup Lists'!$J$2:$J$8),0)),1,0)</f>
        <v>0</v>
      </c>
      <c r="N4137" s="1" t="str">
        <f>IFERROR(IF(VLOOKUP($D4137,'VLookup Lists'!$B$11:$C$29,2,FALSE)="FLIP",1,0),"")</f>
        <v/>
      </c>
      <c r="O4137" s="1" t="b">
        <f>ISNUMBER(MATCH($E4137,'VLookup Lists'!$E$2:$E$17,0))</f>
        <v>0</v>
      </c>
    </row>
    <row r="4138" spans="1:15" ht="15" customHeight="1" x14ac:dyDescent="0.2">
      <c r="A4138" s="1" t="str">
        <f t="shared" si="48"/>
        <v/>
      </c>
      <c r="E4138" s="1" t="s">
        <v>352</v>
      </c>
      <c r="F4138" s="38"/>
      <c r="G4138" s="38"/>
      <c r="M4138" s="1">
        <f>IF(ISNUMBER(MATCH(E4138,_xlfn.VSTACK('VLookup Lists'!$E$2:$E$17,'VLookup Lists'!$H$2:$H$38,'VLookup Lists'!$J$2:$J$8),0)),1,0)</f>
        <v>0</v>
      </c>
      <c r="N4138" s="1" t="str">
        <f>IFERROR(IF(VLOOKUP($D4138,'VLookup Lists'!$B$11:$C$29,2,FALSE)="FLIP",1,0),"")</f>
        <v/>
      </c>
      <c r="O4138" s="1" t="b">
        <f>ISNUMBER(MATCH($E4138,'VLookup Lists'!$E$2:$E$17,0))</f>
        <v>0</v>
      </c>
    </row>
    <row r="4139" spans="1:15" ht="15" customHeight="1" x14ac:dyDescent="0.2">
      <c r="A4139" s="1" t="str">
        <f t="shared" si="48"/>
        <v/>
      </c>
      <c r="E4139" s="1" t="s">
        <v>352</v>
      </c>
      <c r="F4139" s="38"/>
      <c r="G4139" s="38"/>
      <c r="M4139" s="1">
        <f>IF(ISNUMBER(MATCH(E4139,_xlfn.VSTACK('VLookup Lists'!$E$2:$E$17,'VLookup Lists'!$H$2:$H$38,'VLookup Lists'!$J$2:$J$8),0)),1,0)</f>
        <v>0</v>
      </c>
      <c r="N4139" s="1" t="str">
        <f>IFERROR(IF(VLOOKUP($D4139,'VLookup Lists'!$B$11:$C$29,2,FALSE)="FLIP",1,0),"")</f>
        <v/>
      </c>
      <c r="O4139" s="1" t="b">
        <f>ISNUMBER(MATCH($E4139,'VLookup Lists'!$E$2:$E$17,0))</f>
        <v>0</v>
      </c>
    </row>
    <row r="4140" spans="1:15" ht="15" customHeight="1" x14ac:dyDescent="0.2">
      <c r="A4140" s="1" t="str">
        <f t="shared" si="48"/>
        <v/>
      </c>
      <c r="E4140" s="1" t="s">
        <v>352</v>
      </c>
      <c r="F4140" s="38"/>
      <c r="G4140" s="38"/>
      <c r="M4140" s="1">
        <f>IF(ISNUMBER(MATCH(E4140,_xlfn.VSTACK('VLookup Lists'!$E$2:$E$17,'VLookup Lists'!$H$2:$H$38,'VLookup Lists'!$J$2:$J$8),0)),1,0)</f>
        <v>0</v>
      </c>
      <c r="N4140" s="1" t="str">
        <f>IFERROR(IF(VLOOKUP($D4140,'VLookup Lists'!$B$11:$C$29,2,FALSE)="FLIP",1,0),"")</f>
        <v/>
      </c>
      <c r="O4140" s="1" t="b">
        <f>ISNUMBER(MATCH($E4140,'VLookup Lists'!$E$2:$E$17,0))</f>
        <v>0</v>
      </c>
    </row>
    <row r="4141" spans="1:15" ht="15" customHeight="1" x14ac:dyDescent="0.2">
      <c r="A4141" s="1" t="str">
        <f t="shared" si="48"/>
        <v/>
      </c>
      <c r="E4141" s="1" t="s">
        <v>352</v>
      </c>
      <c r="F4141" s="38"/>
      <c r="G4141" s="38"/>
      <c r="M4141" s="1">
        <f>IF(ISNUMBER(MATCH(E4141,_xlfn.VSTACK('VLookup Lists'!$E$2:$E$17,'VLookup Lists'!$H$2:$H$38,'VLookup Lists'!$J$2:$J$8),0)),1,0)</f>
        <v>0</v>
      </c>
      <c r="N4141" s="1" t="str">
        <f>IFERROR(IF(VLOOKUP($D4141,'VLookup Lists'!$B$11:$C$29,2,FALSE)="FLIP",1,0),"")</f>
        <v/>
      </c>
      <c r="O4141" s="1" t="b">
        <f>ISNUMBER(MATCH($E4141,'VLookup Lists'!$E$2:$E$17,0))</f>
        <v>0</v>
      </c>
    </row>
    <row r="4142" spans="1:15" ht="15" customHeight="1" x14ac:dyDescent="0.2">
      <c r="A4142" s="1" t="str">
        <f t="shared" si="48"/>
        <v/>
      </c>
      <c r="E4142" s="1" t="s">
        <v>352</v>
      </c>
      <c r="F4142" s="38"/>
      <c r="G4142" s="38"/>
      <c r="M4142" s="1">
        <f>IF(ISNUMBER(MATCH(E4142,_xlfn.VSTACK('VLookup Lists'!$E$2:$E$17,'VLookup Lists'!$H$2:$H$38,'VLookup Lists'!$J$2:$J$8),0)),1,0)</f>
        <v>0</v>
      </c>
      <c r="N4142" s="1" t="str">
        <f>IFERROR(IF(VLOOKUP($D4142,'VLookup Lists'!$B$11:$C$29,2,FALSE)="FLIP",1,0),"")</f>
        <v/>
      </c>
      <c r="O4142" s="1" t="b">
        <f>ISNUMBER(MATCH($E4142,'VLookup Lists'!$E$2:$E$17,0))</f>
        <v>0</v>
      </c>
    </row>
    <row r="4143" spans="1:15" ht="15" customHeight="1" x14ac:dyDescent="0.2">
      <c r="A4143" s="1" t="str">
        <f t="shared" si="48"/>
        <v/>
      </c>
      <c r="E4143" s="1" t="s">
        <v>352</v>
      </c>
      <c r="F4143" s="38"/>
      <c r="G4143" s="38"/>
      <c r="M4143" s="1">
        <f>IF(ISNUMBER(MATCH(E4143,_xlfn.VSTACK('VLookup Lists'!$E$2:$E$17,'VLookup Lists'!$H$2:$H$38,'VLookup Lists'!$J$2:$J$8),0)),1,0)</f>
        <v>0</v>
      </c>
      <c r="N4143" s="1" t="str">
        <f>IFERROR(IF(VLOOKUP($D4143,'VLookup Lists'!$B$11:$C$29,2,FALSE)="FLIP",1,0),"")</f>
        <v/>
      </c>
      <c r="O4143" s="1" t="b">
        <f>ISNUMBER(MATCH($E4143,'VLookup Lists'!$E$2:$E$17,0))</f>
        <v>0</v>
      </c>
    </row>
    <row r="4144" spans="1:15" ht="15" customHeight="1" x14ac:dyDescent="0.2">
      <c r="A4144" s="1" t="str">
        <f t="shared" si="48"/>
        <v/>
      </c>
      <c r="E4144" s="1" t="s">
        <v>352</v>
      </c>
      <c r="F4144" s="38"/>
      <c r="G4144" s="38"/>
      <c r="M4144" s="1">
        <f>IF(ISNUMBER(MATCH(E4144,_xlfn.VSTACK('VLookup Lists'!$E$2:$E$17,'VLookup Lists'!$H$2:$H$38,'VLookup Lists'!$J$2:$J$8),0)),1,0)</f>
        <v>0</v>
      </c>
      <c r="N4144" s="1" t="str">
        <f>IFERROR(IF(VLOOKUP($D4144,'VLookup Lists'!$B$11:$C$29,2,FALSE)="FLIP",1,0),"")</f>
        <v/>
      </c>
      <c r="O4144" s="1" t="b">
        <f>ISNUMBER(MATCH($E4144,'VLookup Lists'!$E$2:$E$17,0))</f>
        <v>0</v>
      </c>
    </row>
    <row r="4145" spans="1:15" ht="15" customHeight="1" x14ac:dyDescent="0.2">
      <c r="A4145" s="1" t="str">
        <f t="shared" si="48"/>
        <v/>
      </c>
      <c r="E4145" s="1" t="s">
        <v>352</v>
      </c>
      <c r="F4145" s="38"/>
      <c r="G4145" s="38"/>
      <c r="M4145" s="1">
        <f>IF(ISNUMBER(MATCH(E4145,_xlfn.VSTACK('VLookup Lists'!$E$2:$E$17,'VLookup Lists'!$H$2:$H$38,'VLookup Lists'!$J$2:$J$8),0)),1,0)</f>
        <v>0</v>
      </c>
      <c r="N4145" s="1" t="str">
        <f>IFERROR(IF(VLOOKUP($D4145,'VLookup Lists'!$B$11:$C$29,2,FALSE)="FLIP",1,0),"")</f>
        <v/>
      </c>
      <c r="O4145" s="1" t="b">
        <f>ISNUMBER(MATCH($E4145,'VLookup Lists'!$E$2:$E$17,0))</f>
        <v>0</v>
      </c>
    </row>
    <row r="4146" spans="1:15" ht="15" customHeight="1" x14ac:dyDescent="0.2">
      <c r="A4146" s="1" t="str">
        <f t="shared" si="48"/>
        <v/>
      </c>
      <c r="E4146" s="1" t="s">
        <v>352</v>
      </c>
      <c r="F4146" s="38"/>
      <c r="G4146" s="38"/>
      <c r="M4146" s="1">
        <f>IF(ISNUMBER(MATCH(E4146,_xlfn.VSTACK('VLookup Lists'!$E$2:$E$17,'VLookup Lists'!$H$2:$H$38,'VLookup Lists'!$J$2:$J$8),0)),1,0)</f>
        <v>0</v>
      </c>
      <c r="N4146" s="1" t="str">
        <f>IFERROR(IF(VLOOKUP($D4146,'VLookup Lists'!$B$11:$C$29,2,FALSE)="FLIP",1,0),"")</f>
        <v/>
      </c>
      <c r="O4146" s="1" t="b">
        <f>ISNUMBER(MATCH($E4146,'VLookup Lists'!$E$2:$E$17,0))</f>
        <v>0</v>
      </c>
    </row>
    <row r="4147" spans="1:15" ht="15" customHeight="1" x14ac:dyDescent="0.2">
      <c r="A4147" s="1" t="str">
        <f t="shared" si="48"/>
        <v/>
      </c>
      <c r="E4147" s="1" t="s">
        <v>352</v>
      </c>
      <c r="F4147" s="38"/>
      <c r="G4147" s="38"/>
      <c r="M4147" s="1">
        <f>IF(ISNUMBER(MATCH(E4147,_xlfn.VSTACK('VLookup Lists'!$E$2:$E$17,'VLookup Lists'!$H$2:$H$38,'VLookup Lists'!$J$2:$J$8),0)),1,0)</f>
        <v>0</v>
      </c>
      <c r="N4147" s="1" t="str">
        <f>IFERROR(IF(VLOOKUP($D4147,'VLookup Lists'!$B$11:$C$29,2,FALSE)="FLIP",1,0),"")</f>
        <v/>
      </c>
      <c r="O4147" s="1" t="b">
        <f>ISNUMBER(MATCH($E4147,'VLookup Lists'!$E$2:$E$17,0))</f>
        <v>0</v>
      </c>
    </row>
    <row r="4148" spans="1:15" ht="15" customHeight="1" x14ac:dyDescent="0.2">
      <c r="A4148" s="1" t="str">
        <f t="shared" si="48"/>
        <v/>
      </c>
      <c r="E4148" s="1" t="s">
        <v>352</v>
      </c>
      <c r="F4148" s="38"/>
      <c r="G4148" s="38"/>
      <c r="M4148" s="1">
        <f>IF(ISNUMBER(MATCH(E4148,_xlfn.VSTACK('VLookup Lists'!$E$2:$E$17,'VLookup Lists'!$H$2:$H$38,'VLookup Lists'!$J$2:$J$8),0)),1,0)</f>
        <v>0</v>
      </c>
      <c r="N4148" s="1" t="str">
        <f>IFERROR(IF(VLOOKUP($D4148,'VLookup Lists'!$B$11:$C$29,2,FALSE)="FLIP",1,0),"")</f>
        <v/>
      </c>
      <c r="O4148" s="1" t="b">
        <f>ISNUMBER(MATCH($E4148,'VLookup Lists'!$E$2:$E$17,0))</f>
        <v>0</v>
      </c>
    </row>
    <row r="4149" spans="1:15" ht="15" customHeight="1" x14ac:dyDescent="0.2">
      <c r="A4149" s="1" t="str">
        <f t="shared" si="48"/>
        <v/>
      </c>
      <c r="E4149" s="1" t="s">
        <v>352</v>
      </c>
      <c r="F4149" s="38"/>
      <c r="G4149" s="38"/>
      <c r="M4149" s="1">
        <f>IF(ISNUMBER(MATCH(E4149,_xlfn.VSTACK('VLookup Lists'!$E$2:$E$17,'VLookup Lists'!$H$2:$H$38,'VLookup Lists'!$J$2:$J$8),0)),1,0)</f>
        <v>0</v>
      </c>
      <c r="N4149" s="1" t="str">
        <f>IFERROR(IF(VLOOKUP($D4149,'VLookup Lists'!$B$11:$C$29,2,FALSE)="FLIP",1,0),"")</f>
        <v/>
      </c>
      <c r="O4149" s="1" t="b">
        <f>ISNUMBER(MATCH($E4149,'VLookup Lists'!$E$2:$E$17,0))</f>
        <v>0</v>
      </c>
    </row>
    <row r="4150" spans="1:15" ht="15" customHeight="1" x14ac:dyDescent="0.2">
      <c r="A4150" s="1" t="str">
        <f t="shared" si="48"/>
        <v/>
      </c>
      <c r="E4150" s="1" t="s">
        <v>352</v>
      </c>
      <c r="F4150" s="38"/>
      <c r="G4150" s="38"/>
      <c r="M4150" s="1">
        <f>IF(ISNUMBER(MATCH(E4150,_xlfn.VSTACK('VLookup Lists'!$E$2:$E$17,'VLookup Lists'!$H$2:$H$38,'VLookup Lists'!$J$2:$J$8),0)),1,0)</f>
        <v>0</v>
      </c>
      <c r="N4150" s="1" t="str">
        <f>IFERROR(IF(VLOOKUP($D4150,'VLookup Lists'!$B$11:$C$29,2,FALSE)="FLIP",1,0),"")</f>
        <v/>
      </c>
      <c r="O4150" s="1" t="b">
        <f>ISNUMBER(MATCH($E4150,'VLookup Lists'!$E$2:$E$17,0))</f>
        <v>0</v>
      </c>
    </row>
    <row r="4151" spans="1:15" ht="15" customHeight="1" x14ac:dyDescent="0.2">
      <c r="A4151" s="1" t="str">
        <f t="shared" si="48"/>
        <v/>
      </c>
      <c r="E4151" s="1" t="s">
        <v>352</v>
      </c>
      <c r="F4151" s="38"/>
      <c r="G4151" s="38"/>
      <c r="M4151" s="1">
        <f>IF(ISNUMBER(MATCH(E4151,_xlfn.VSTACK('VLookup Lists'!$E$2:$E$17,'VLookup Lists'!$H$2:$H$38,'VLookup Lists'!$J$2:$J$8),0)),1,0)</f>
        <v>0</v>
      </c>
      <c r="N4151" s="1" t="str">
        <f>IFERROR(IF(VLOOKUP($D4151,'VLookup Lists'!$B$11:$C$29,2,FALSE)="FLIP",1,0),"")</f>
        <v/>
      </c>
      <c r="O4151" s="1" t="b">
        <f>ISNUMBER(MATCH($E4151,'VLookup Lists'!$E$2:$E$17,0))</f>
        <v>0</v>
      </c>
    </row>
    <row r="4152" spans="1:15" ht="15" customHeight="1" x14ac:dyDescent="0.2">
      <c r="A4152" s="1" t="str">
        <f t="shared" si="48"/>
        <v/>
      </c>
      <c r="E4152" s="1" t="s">
        <v>352</v>
      </c>
      <c r="F4152" s="38"/>
      <c r="G4152" s="38"/>
      <c r="M4152" s="1">
        <f>IF(ISNUMBER(MATCH(E4152,_xlfn.VSTACK('VLookup Lists'!$E$2:$E$17,'VLookup Lists'!$H$2:$H$38,'VLookup Lists'!$J$2:$J$8),0)),1,0)</f>
        <v>0</v>
      </c>
      <c r="N4152" s="1" t="str">
        <f>IFERROR(IF(VLOOKUP($D4152,'VLookup Lists'!$B$11:$C$29,2,FALSE)="FLIP",1,0),"")</f>
        <v/>
      </c>
      <c r="O4152" s="1" t="b">
        <f>ISNUMBER(MATCH($E4152,'VLookup Lists'!$E$2:$E$17,0))</f>
        <v>0</v>
      </c>
    </row>
    <row r="4153" spans="1:15" ht="15" customHeight="1" x14ac:dyDescent="0.2">
      <c r="A4153" s="1" t="str">
        <f t="shared" si="48"/>
        <v/>
      </c>
      <c r="E4153" s="1" t="s">
        <v>352</v>
      </c>
      <c r="F4153" s="38"/>
      <c r="G4153" s="38"/>
      <c r="M4153" s="1">
        <f>IF(ISNUMBER(MATCH(E4153,_xlfn.VSTACK('VLookup Lists'!$E$2:$E$17,'VLookup Lists'!$H$2:$H$38,'VLookup Lists'!$J$2:$J$8),0)),1,0)</f>
        <v>0</v>
      </c>
      <c r="N4153" s="1" t="str">
        <f>IFERROR(IF(VLOOKUP($D4153,'VLookup Lists'!$B$11:$C$29,2,FALSE)="FLIP",1,0),"")</f>
        <v/>
      </c>
      <c r="O4153" s="1" t="b">
        <f>ISNUMBER(MATCH($E4153,'VLookup Lists'!$E$2:$E$17,0))</f>
        <v>0</v>
      </c>
    </row>
    <row r="4154" spans="1:15" ht="15" customHeight="1" x14ac:dyDescent="0.2">
      <c r="A4154" s="1" t="str">
        <f t="shared" si="48"/>
        <v/>
      </c>
      <c r="E4154" s="1" t="s">
        <v>352</v>
      </c>
      <c r="F4154" s="38"/>
      <c r="G4154" s="38"/>
      <c r="M4154" s="1">
        <f>IF(ISNUMBER(MATCH(E4154,_xlfn.VSTACK('VLookup Lists'!$E$2:$E$17,'VLookup Lists'!$H$2:$H$38,'VLookup Lists'!$J$2:$J$8),0)),1,0)</f>
        <v>0</v>
      </c>
      <c r="N4154" s="1" t="str">
        <f>IFERROR(IF(VLOOKUP($D4154,'VLookup Lists'!$B$11:$C$29,2,FALSE)="FLIP",1,0),"")</f>
        <v/>
      </c>
      <c r="O4154" s="1" t="b">
        <f>ISNUMBER(MATCH($E4154,'VLookup Lists'!$E$2:$E$17,0))</f>
        <v>0</v>
      </c>
    </row>
    <row r="4155" spans="1:15" ht="15" customHeight="1" x14ac:dyDescent="0.2">
      <c r="A4155" s="1" t="str">
        <f t="shared" si="48"/>
        <v/>
      </c>
      <c r="E4155" s="1" t="s">
        <v>352</v>
      </c>
      <c r="F4155" s="38"/>
      <c r="G4155" s="38"/>
      <c r="M4155" s="1">
        <f>IF(ISNUMBER(MATCH(E4155,_xlfn.VSTACK('VLookup Lists'!$E$2:$E$17,'VLookup Lists'!$H$2:$H$38,'VLookup Lists'!$J$2:$J$8),0)),1,0)</f>
        <v>0</v>
      </c>
      <c r="N4155" s="1" t="str">
        <f>IFERROR(IF(VLOOKUP($D4155,'VLookup Lists'!$B$11:$C$29,2,FALSE)="FLIP",1,0),"")</f>
        <v/>
      </c>
      <c r="O4155" s="1" t="b">
        <f>ISNUMBER(MATCH($E4155,'VLookup Lists'!$E$2:$E$17,0))</f>
        <v>0</v>
      </c>
    </row>
    <row r="4156" spans="1:15" ht="15" customHeight="1" x14ac:dyDescent="0.2">
      <c r="A4156" s="1" t="str">
        <f t="shared" si="48"/>
        <v/>
      </c>
      <c r="E4156" s="1" t="s">
        <v>352</v>
      </c>
      <c r="F4156" s="38"/>
      <c r="G4156" s="38"/>
      <c r="M4156" s="1">
        <f>IF(ISNUMBER(MATCH(E4156,_xlfn.VSTACK('VLookup Lists'!$E$2:$E$17,'VLookup Lists'!$H$2:$H$38,'VLookup Lists'!$J$2:$J$8),0)),1,0)</f>
        <v>0</v>
      </c>
      <c r="N4156" s="1" t="str">
        <f>IFERROR(IF(VLOOKUP($D4156,'VLookup Lists'!$B$11:$C$29,2,FALSE)="FLIP",1,0),"")</f>
        <v/>
      </c>
      <c r="O4156" s="1" t="b">
        <f>ISNUMBER(MATCH($E4156,'VLookup Lists'!$E$2:$E$17,0))</f>
        <v>0</v>
      </c>
    </row>
    <row r="4157" spans="1:15" ht="15" customHeight="1" x14ac:dyDescent="0.2">
      <c r="A4157" s="1" t="str">
        <f t="shared" si="48"/>
        <v/>
      </c>
      <c r="E4157" s="1" t="s">
        <v>352</v>
      </c>
      <c r="F4157" s="38"/>
      <c r="G4157" s="38"/>
      <c r="M4157" s="1">
        <f>IF(ISNUMBER(MATCH(E4157,_xlfn.VSTACK('VLookup Lists'!$E$2:$E$17,'VLookup Lists'!$H$2:$H$38,'VLookup Lists'!$J$2:$J$8),0)),1,0)</f>
        <v>0</v>
      </c>
      <c r="N4157" s="1" t="str">
        <f>IFERROR(IF(VLOOKUP($D4157,'VLookup Lists'!$B$11:$C$29,2,FALSE)="FLIP",1,0),"")</f>
        <v/>
      </c>
      <c r="O4157" s="1" t="b">
        <f>ISNUMBER(MATCH($E4157,'VLookup Lists'!$E$2:$E$17,0))</f>
        <v>0</v>
      </c>
    </row>
    <row r="4158" spans="1:15" ht="15" customHeight="1" x14ac:dyDescent="0.2">
      <c r="A4158" s="1" t="str">
        <f t="shared" si="48"/>
        <v/>
      </c>
      <c r="E4158" s="1" t="s">
        <v>352</v>
      </c>
      <c r="F4158" s="38"/>
      <c r="G4158" s="38"/>
      <c r="M4158" s="1">
        <f>IF(ISNUMBER(MATCH(E4158,_xlfn.VSTACK('VLookup Lists'!$E$2:$E$17,'VLookup Lists'!$H$2:$H$38,'VLookup Lists'!$J$2:$J$8),0)),1,0)</f>
        <v>0</v>
      </c>
      <c r="N4158" s="1" t="str">
        <f>IFERROR(IF(VLOOKUP($D4158,'VLookup Lists'!$B$11:$C$29,2,FALSE)="FLIP",1,0),"")</f>
        <v/>
      </c>
      <c r="O4158" s="1" t="b">
        <f>ISNUMBER(MATCH($E4158,'VLookup Lists'!$E$2:$E$17,0))</f>
        <v>0</v>
      </c>
    </row>
    <row r="4159" spans="1:15" ht="15" customHeight="1" x14ac:dyDescent="0.2">
      <c r="A4159" s="1" t="str">
        <f t="shared" si="48"/>
        <v/>
      </c>
      <c r="E4159" s="1" t="s">
        <v>352</v>
      </c>
      <c r="F4159" s="38"/>
      <c r="G4159" s="38"/>
      <c r="M4159" s="1">
        <f>IF(ISNUMBER(MATCH(E4159,_xlfn.VSTACK('VLookup Lists'!$E$2:$E$17,'VLookup Lists'!$H$2:$H$38,'VLookup Lists'!$J$2:$J$8),0)),1,0)</f>
        <v>0</v>
      </c>
      <c r="N4159" s="1" t="str">
        <f>IFERROR(IF(VLOOKUP($D4159,'VLookup Lists'!$B$11:$C$29,2,FALSE)="FLIP",1,0),"")</f>
        <v/>
      </c>
      <c r="O4159" s="1" t="b">
        <f>ISNUMBER(MATCH($E4159,'VLookup Lists'!$E$2:$E$17,0))</f>
        <v>0</v>
      </c>
    </row>
    <row r="4160" spans="1:15" ht="15" customHeight="1" x14ac:dyDescent="0.2">
      <c r="A4160" s="1" t="str">
        <f t="shared" si="48"/>
        <v/>
      </c>
      <c r="E4160" s="1" t="s">
        <v>352</v>
      </c>
      <c r="F4160" s="38"/>
      <c r="G4160" s="38"/>
      <c r="M4160" s="1">
        <f>IF(ISNUMBER(MATCH(E4160,_xlfn.VSTACK('VLookup Lists'!$E$2:$E$17,'VLookup Lists'!$H$2:$H$38,'VLookup Lists'!$J$2:$J$8),0)),1,0)</f>
        <v>0</v>
      </c>
      <c r="N4160" s="1" t="str">
        <f>IFERROR(IF(VLOOKUP($D4160,'VLookup Lists'!$B$11:$C$29,2,FALSE)="FLIP",1,0),"")</f>
        <v/>
      </c>
      <c r="O4160" s="1" t="b">
        <f>ISNUMBER(MATCH($E4160,'VLookup Lists'!$E$2:$E$17,0))</f>
        <v>0</v>
      </c>
    </row>
    <row r="4161" spans="1:15" ht="15" customHeight="1" x14ac:dyDescent="0.2">
      <c r="A4161" s="1" t="str">
        <f t="shared" si="48"/>
        <v/>
      </c>
      <c r="E4161" s="1" t="s">
        <v>352</v>
      </c>
      <c r="F4161" s="38"/>
      <c r="G4161" s="38"/>
      <c r="M4161" s="1">
        <f>IF(ISNUMBER(MATCH(E4161,_xlfn.VSTACK('VLookup Lists'!$E$2:$E$17,'VLookup Lists'!$H$2:$H$38,'VLookup Lists'!$J$2:$J$8),0)),1,0)</f>
        <v>0</v>
      </c>
      <c r="N4161" s="1" t="str">
        <f>IFERROR(IF(VLOOKUP($D4161,'VLookup Lists'!$B$11:$C$29,2,FALSE)="FLIP",1,0),"")</f>
        <v/>
      </c>
      <c r="O4161" s="1" t="b">
        <f>ISNUMBER(MATCH($E4161,'VLookup Lists'!$E$2:$E$17,0))</f>
        <v>0</v>
      </c>
    </row>
    <row r="4162" spans="1:15" ht="15" customHeight="1" x14ac:dyDescent="0.2">
      <c r="A4162" s="1" t="str">
        <f t="shared" si="48"/>
        <v/>
      </c>
      <c r="E4162" s="1" t="s">
        <v>352</v>
      </c>
      <c r="F4162" s="38"/>
      <c r="G4162" s="38"/>
      <c r="M4162" s="1">
        <f>IF(ISNUMBER(MATCH(E4162,_xlfn.VSTACK('VLookup Lists'!$E$2:$E$17,'VLookup Lists'!$H$2:$H$38,'VLookup Lists'!$J$2:$J$8),0)),1,0)</f>
        <v>0</v>
      </c>
      <c r="N4162" s="1" t="str">
        <f>IFERROR(IF(VLOOKUP($D4162,'VLookup Lists'!$B$11:$C$29,2,FALSE)="FLIP",1,0),"")</f>
        <v/>
      </c>
      <c r="O4162" s="1" t="b">
        <f>ISNUMBER(MATCH($E4162,'VLookup Lists'!$E$2:$E$17,0))</f>
        <v>0</v>
      </c>
    </row>
    <row r="4163" spans="1:15" ht="15" customHeight="1" x14ac:dyDescent="0.2">
      <c r="A4163" s="1" t="str">
        <f t="shared" si="48"/>
        <v/>
      </c>
      <c r="E4163" s="1" t="s">
        <v>352</v>
      </c>
      <c r="F4163" s="38"/>
      <c r="G4163" s="38"/>
      <c r="M4163" s="1">
        <f>IF(ISNUMBER(MATCH(E4163,_xlfn.VSTACK('VLookup Lists'!$E$2:$E$17,'VLookup Lists'!$H$2:$H$38,'VLookup Lists'!$J$2:$J$8),0)),1,0)</f>
        <v>0</v>
      </c>
      <c r="N4163" s="1" t="str">
        <f>IFERROR(IF(VLOOKUP($D4163,'VLookup Lists'!$B$11:$C$29,2,FALSE)="FLIP",1,0),"")</f>
        <v/>
      </c>
      <c r="O4163" s="1" t="b">
        <f>ISNUMBER(MATCH($E4163,'VLookup Lists'!$E$2:$E$17,0))</f>
        <v>0</v>
      </c>
    </row>
    <row r="4164" spans="1:15" ht="15" customHeight="1" x14ac:dyDescent="0.2">
      <c r="A4164" s="1" t="str">
        <f t="shared" si="48"/>
        <v/>
      </c>
      <c r="E4164" s="1" t="s">
        <v>352</v>
      </c>
      <c r="F4164" s="38"/>
      <c r="G4164" s="38"/>
      <c r="M4164" s="1">
        <f>IF(ISNUMBER(MATCH(E4164,_xlfn.VSTACK('VLookup Lists'!$E$2:$E$17,'VLookup Lists'!$H$2:$H$38,'VLookup Lists'!$J$2:$J$8),0)),1,0)</f>
        <v>0</v>
      </c>
      <c r="N4164" s="1" t="str">
        <f>IFERROR(IF(VLOOKUP($D4164,'VLookup Lists'!$B$11:$C$29,2,FALSE)="FLIP",1,0),"")</f>
        <v/>
      </c>
      <c r="O4164" s="1" t="b">
        <f>ISNUMBER(MATCH($E4164,'VLookup Lists'!$E$2:$E$17,0))</f>
        <v>0</v>
      </c>
    </row>
    <row r="4165" spans="1:15" ht="15" customHeight="1" x14ac:dyDescent="0.2">
      <c r="A4165" s="1" t="str">
        <f t="shared" si="48"/>
        <v/>
      </c>
      <c r="E4165" s="1" t="s">
        <v>352</v>
      </c>
      <c r="F4165" s="38"/>
      <c r="G4165" s="38"/>
      <c r="M4165" s="1">
        <f>IF(ISNUMBER(MATCH(E4165,_xlfn.VSTACK('VLookup Lists'!$E$2:$E$17,'VLookup Lists'!$H$2:$H$38,'VLookup Lists'!$J$2:$J$8),0)),1,0)</f>
        <v>0</v>
      </c>
      <c r="N4165" s="1" t="str">
        <f>IFERROR(IF(VLOOKUP($D4165,'VLookup Lists'!$B$11:$C$29,2,FALSE)="FLIP",1,0),"")</f>
        <v/>
      </c>
      <c r="O4165" s="1" t="b">
        <f>ISNUMBER(MATCH($E4165,'VLookup Lists'!$E$2:$E$17,0))</f>
        <v>0</v>
      </c>
    </row>
    <row r="4166" spans="1:15" ht="15" customHeight="1" x14ac:dyDescent="0.2">
      <c r="A4166" s="1" t="str">
        <f t="shared" si="48"/>
        <v/>
      </c>
      <c r="E4166" s="1" t="s">
        <v>352</v>
      </c>
      <c r="F4166" s="38"/>
      <c r="G4166" s="38"/>
      <c r="M4166" s="1">
        <f>IF(ISNUMBER(MATCH(E4166,_xlfn.VSTACK('VLookup Lists'!$E$2:$E$17,'VLookup Lists'!$H$2:$H$38,'VLookup Lists'!$J$2:$J$8),0)),1,0)</f>
        <v>0</v>
      </c>
      <c r="N4166" s="1" t="str">
        <f>IFERROR(IF(VLOOKUP($D4166,'VLookup Lists'!$B$11:$C$29,2,FALSE)="FLIP",1,0),"")</f>
        <v/>
      </c>
      <c r="O4166" s="1" t="b">
        <f>ISNUMBER(MATCH($E4166,'VLookup Lists'!$E$2:$E$17,0))</f>
        <v>0</v>
      </c>
    </row>
    <row r="4167" spans="1:15" ht="15" customHeight="1" x14ac:dyDescent="0.2">
      <c r="A4167" s="1" t="str">
        <f t="shared" si="48"/>
        <v/>
      </c>
      <c r="E4167" s="1" t="s">
        <v>352</v>
      </c>
      <c r="F4167" s="38"/>
      <c r="G4167" s="38"/>
      <c r="M4167" s="1">
        <f>IF(ISNUMBER(MATCH(E4167,_xlfn.VSTACK('VLookup Lists'!$E$2:$E$17,'VLookup Lists'!$H$2:$H$38,'VLookup Lists'!$J$2:$J$8),0)),1,0)</f>
        <v>0</v>
      </c>
      <c r="N4167" s="1" t="str">
        <f>IFERROR(IF(VLOOKUP($D4167,'VLookup Lists'!$B$11:$C$29,2,FALSE)="FLIP",1,0),"")</f>
        <v/>
      </c>
      <c r="O4167" s="1" t="b">
        <f>ISNUMBER(MATCH($E4167,'VLookup Lists'!$E$2:$E$17,0))</f>
        <v>0</v>
      </c>
    </row>
    <row r="4168" spans="1:15" ht="15" customHeight="1" x14ac:dyDescent="0.2">
      <c r="A4168" s="1" t="str">
        <f t="shared" si="48"/>
        <v/>
      </c>
      <c r="E4168" s="1" t="s">
        <v>352</v>
      </c>
      <c r="F4168" s="38"/>
      <c r="G4168" s="38"/>
      <c r="M4168" s="1">
        <f>IF(ISNUMBER(MATCH(E4168,_xlfn.VSTACK('VLookup Lists'!$E$2:$E$17,'VLookup Lists'!$H$2:$H$38,'VLookup Lists'!$J$2:$J$8),0)),1,0)</f>
        <v>0</v>
      </c>
      <c r="N4168" s="1" t="str">
        <f>IFERROR(IF(VLOOKUP($D4168,'VLookup Lists'!$B$11:$C$29,2,FALSE)="FLIP",1,0),"")</f>
        <v/>
      </c>
      <c r="O4168" s="1" t="b">
        <f>ISNUMBER(MATCH($E4168,'VLookup Lists'!$E$2:$E$17,0))</f>
        <v>0</v>
      </c>
    </row>
    <row r="4169" spans="1:15" ht="15" customHeight="1" x14ac:dyDescent="0.2">
      <c r="A4169" s="1" t="str">
        <f t="shared" ref="A4169:A4423" si="49">IF(ISBLANK(B4169),"","ICJIA")</f>
        <v/>
      </c>
      <c r="E4169" s="1" t="s">
        <v>352</v>
      </c>
      <c r="F4169" s="38"/>
      <c r="G4169" s="38"/>
      <c r="M4169" s="1">
        <f>IF(ISNUMBER(MATCH(E4169,_xlfn.VSTACK('VLookup Lists'!$E$2:$E$17,'VLookup Lists'!$H$2:$H$38,'VLookup Lists'!$J$2:$J$8),0)),1,0)</f>
        <v>0</v>
      </c>
      <c r="N4169" s="1" t="str">
        <f>IFERROR(IF(VLOOKUP($D4169,'VLookup Lists'!$B$11:$C$29,2,FALSE)="FLIP",1,0),"")</f>
        <v/>
      </c>
      <c r="O4169" s="1" t="b">
        <f>ISNUMBER(MATCH($E4169,'VLookup Lists'!$E$2:$E$17,0))</f>
        <v>0</v>
      </c>
    </row>
    <row r="4170" spans="1:15" ht="15" customHeight="1" x14ac:dyDescent="0.2">
      <c r="A4170" s="1" t="str">
        <f t="shared" si="49"/>
        <v/>
      </c>
      <c r="E4170" s="1" t="s">
        <v>352</v>
      </c>
      <c r="F4170" s="38"/>
      <c r="G4170" s="38"/>
      <c r="M4170" s="1">
        <f>IF(ISNUMBER(MATCH(E4170,_xlfn.VSTACK('VLookup Lists'!$E$2:$E$17,'VLookup Lists'!$H$2:$H$38,'VLookup Lists'!$J$2:$J$8),0)),1,0)</f>
        <v>0</v>
      </c>
      <c r="N4170" s="1" t="str">
        <f>IFERROR(IF(VLOOKUP($D4170,'VLookup Lists'!$B$11:$C$29,2,FALSE)="FLIP",1,0),"")</f>
        <v/>
      </c>
      <c r="O4170" s="1" t="b">
        <f>ISNUMBER(MATCH($E4170,'VLookup Lists'!$E$2:$E$17,0))</f>
        <v>0</v>
      </c>
    </row>
    <row r="4171" spans="1:15" ht="15" customHeight="1" x14ac:dyDescent="0.2">
      <c r="A4171" s="1" t="str">
        <f t="shared" si="49"/>
        <v/>
      </c>
      <c r="E4171" s="1" t="s">
        <v>352</v>
      </c>
      <c r="F4171" s="38"/>
      <c r="G4171" s="38"/>
      <c r="M4171" s="1">
        <f>IF(ISNUMBER(MATCH(E4171,_xlfn.VSTACK('VLookup Lists'!$E$2:$E$17,'VLookup Lists'!$H$2:$H$38,'VLookup Lists'!$J$2:$J$8),0)),1,0)</f>
        <v>0</v>
      </c>
      <c r="N4171" s="1" t="str">
        <f>IFERROR(IF(VLOOKUP($D4171,'VLookup Lists'!$B$11:$C$29,2,FALSE)="FLIP",1,0),"")</f>
        <v/>
      </c>
      <c r="O4171" s="1" t="b">
        <f>ISNUMBER(MATCH($E4171,'VLookup Lists'!$E$2:$E$17,0))</f>
        <v>0</v>
      </c>
    </row>
    <row r="4172" spans="1:15" ht="15" customHeight="1" x14ac:dyDescent="0.2">
      <c r="A4172" s="1" t="str">
        <f t="shared" si="49"/>
        <v/>
      </c>
      <c r="E4172" s="1" t="s">
        <v>352</v>
      </c>
      <c r="F4172" s="38"/>
      <c r="G4172" s="38"/>
      <c r="M4172" s="1">
        <f>IF(ISNUMBER(MATCH(E4172,_xlfn.VSTACK('VLookup Lists'!$E$2:$E$17,'VLookup Lists'!$H$2:$H$38,'VLookup Lists'!$J$2:$J$8),0)),1,0)</f>
        <v>0</v>
      </c>
      <c r="N4172" s="1" t="str">
        <f>IFERROR(IF(VLOOKUP($D4172,'VLookup Lists'!$B$11:$C$29,2,FALSE)="FLIP",1,0),"")</f>
        <v/>
      </c>
      <c r="O4172" s="1" t="b">
        <f>ISNUMBER(MATCH($E4172,'VLookup Lists'!$E$2:$E$17,0))</f>
        <v>0</v>
      </c>
    </row>
    <row r="4173" spans="1:15" ht="15" customHeight="1" x14ac:dyDescent="0.2">
      <c r="A4173" s="1" t="str">
        <f t="shared" si="49"/>
        <v/>
      </c>
      <c r="E4173" s="1" t="s">
        <v>352</v>
      </c>
      <c r="F4173" s="38"/>
      <c r="G4173" s="38"/>
      <c r="M4173" s="1">
        <f>IF(ISNUMBER(MATCH(E4173,_xlfn.VSTACK('VLookup Lists'!$E$2:$E$17,'VLookup Lists'!$H$2:$H$38,'VLookup Lists'!$J$2:$J$8),0)),1,0)</f>
        <v>0</v>
      </c>
      <c r="N4173" s="1" t="str">
        <f>IFERROR(IF(VLOOKUP($D4173,'VLookup Lists'!$B$11:$C$29,2,FALSE)="FLIP",1,0),"")</f>
        <v/>
      </c>
      <c r="O4173" s="1" t="b">
        <f>ISNUMBER(MATCH($E4173,'VLookup Lists'!$E$2:$E$17,0))</f>
        <v>0</v>
      </c>
    </row>
    <row r="4174" spans="1:15" ht="15" customHeight="1" x14ac:dyDescent="0.2">
      <c r="A4174" s="1" t="str">
        <f t="shared" si="49"/>
        <v/>
      </c>
      <c r="E4174" s="1" t="s">
        <v>352</v>
      </c>
      <c r="F4174" s="38"/>
      <c r="G4174" s="38"/>
      <c r="M4174" s="1">
        <f>IF(ISNUMBER(MATCH(E4174,_xlfn.VSTACK('VLookup Lists'!$E$2:$E$17,'VLookup Lists'!$H$2:$H$38,'VLookup Lists'!$J$2:$J$8),0)),1,0)</f>
        <v>0</v>
      </c>
      <c r="N4174" s="1" t="str">
        <f>IFERROR(IF(VLOOKUP($D4174,'VLookup Lists'!$B$11:$C$29,2,FALSE)="FLIP",1,0),"")</f>
        <v/>
      </c>
      <c r="O4174" s="1" t="b">
        <f>ISNUMBER(MATCH($E4174,'VLookup Lists'!$E$2:$E$17,0))</f>
        <v>0</v>
      </c>
    </row>
    <row r="4175" spans="1:15" ht="15" customHeight="1" x14ac:dyDescent="0.2">
      <c r="A4175" s="1" t="str">
        <f t="shared" si="49"/>
        <v/>
      </c>
      <c r="E4175" s="1" t="s">
        <v>352</v>
      </c>
      <c r="F4175" s="38"/>
      <c r="G4175" s="38"/>
      <c r="M4175" s="1">
        <f>IF(ISNUMBER(MATCH(E4175,_xlfn.VSTACK('VLookup Lists'!$E$2:$E$17,'VLookup Lists'!$H$2:$H$38,'VLookup Lists'!$J$2:$J$8),0)),1,0)</f>
        <v>0</v>
      </c>
      <c r="N4175" s="1" t="str">
        <f>IFERROR(IF(VLOOKUP($D4175,'VLookup Lists'!$B$11:$C$29,2,FALSE)="FLIP",1,0),"")</f>
        <v/>
      </c>
      <c r="O4175" s="1" t="b">
        <f>ISNUMBER(MATCH($E4175,'VLookup Lists'!$E$2:$E$17,0))</f>
        <v>0</v>
      </c>
    </row>
    <row r="4176" spans="1:15" ht="15" customHeight="1" x14ac:dyDescent="0.2">
      <c r="A4176" s="1" t="str">
        <f t="shared" si="49"/>
        <v/>
      </c>
      <c r="E4176" s="1" t="s">
        <v>352</v>
      </c>
      <c r="F4176" s="38"/>
      <c r="G4176" s="38"/>
      <c r="M4176" s="1">
        <f>IF(ISNUMBER(MATCH(E4176,_xlfn.VSTACK('VLookup Lists'!$E$2:$E$17,'VLookup Lists'!$H$2:$H$38,'VLookup Lists'!$J$2:$J$8),0)),1,0)</f>
        <v>0</v>
      </c>
      <c r="N4176" s="1" t="str">
        <f>IFERROR(IF(VLOOKUP($D4176,'VLookup Lists'!$B$11:$C$29,2,FALSE)="FLIP",1,0),"")</f>
        <v/>
      </c>
      <c r="O4176" s="1" t="b">
        <f>ISNUMBER(MATCH($E4176,'VLookup Lists'!$E$2:$E$17,0))</f>
        <v>0</v>
      </c>
    </row>
    <row r="4177" spans="1:15" ht="15" customHeight="1" x14ac:dyDescent="0.2">
      <c r="A4177" s="1" t="str">
        <f t="shared" si="49"/>
        <v/>
      </c>
      <c r="E4177" s="1" t="s">
        <v>352</v>
      </c>
      <c r="F4177" s="38"/>
      <c r="G4177" s="38"/>
      <c r="M4177" s="1">
        <f>IF(ISNUMBER(MATCH(E4177,_xlfn.VSTACK('VLookup Lists'!$E$2:$E$17,'VLookup Lists'!$H$2:$H$38,'VLookup Lists'!$J$2:$J$8),0)),1,0)</f>
        <v>0</v>
      </c>
      <c r="N4177" s="1" t="str">
        <f>IFERROR(IF(VLOOKUP($D4177,'VLookup Lists'!$B$11:$C$29,2,FALSE)="FLIP",1,0),"")</f>
        <v/>
      </c>
      <c r="O4177" s="1" t="b">
        <f>ISNUMBER(MATCH($E4177,'VLookup Lists'!$E$2:$E$17,0))</f>
        <v>0</v>
      </c>
    </row>
    <row r="4178" spans="1:15" ht="15" customHeight="1" x14ac:dyDescent="0.2">
      <c r="A4178" s="1" t="str">
        <f t="shared" si="49"/>
        <v/>
      </c>
      <c r="E4178" s="1" t="s">
        <v>352</v>
      </c>
      <c r="F4178" s="38"/>
      <c r="G4178" s="38"/>
      <c r="M4178" s="1">
        <f>IF(ISNUMBER(MATCH(E4178,_xlfn.VSTACK('VLookup Lists'!$E$2:$E$17,'VLookup Lists'!$H$2:$H$38,'VLookup Lists'!$J$2:$J$8),0)),1,0)</f>
        <v>0</v>
      </c>
      <c r="N4178" s="1" t="str">
        <f>IFERROR(IF(VLOOKUP($D4178,'VLookup Lists'!$B$11:$C$29,2,FALSE)="FLIP",1,0),"")</f>
        <v/>
      </c>
      <c r="O4178" s="1" t="b">
        <f>ISNUMBER(MATCH($E4178,'VLookup Lists'!$E$2:$E$17,0))</f>
        <v>0</v>
      </c>
    </row>
    <row r="4179" spans="1:15" ht="15" customHeight="1" x14ac:dyDescent="0.2">
      <c r="A4179" s="1" t="str">
        <f t="shared" si="49"/>
        <v/>
      </c>
      <c r="E4179" s="1" t="s">
        <v>352</v>
      </c>
      <c r="F4179" s="38"/>
      <c r="G4179" s="38"/>
      <c r="M4179" s="1">
        <f>IF(ISNUMBER(MATCH(E4179,_xlfn.VSTACK('VLookup Lists'!$E$2:$E$17,'VLookup Lists'!$H$2:$H$38,'VLookup Lists'!$J$2:$J$8),0)),1,0)</f>
        <v>0</v>
      </c>
      <c r="N4179" s="1" t="str">
        <f>IFERROR(IF(VLOOKUP($D4179,'VLookup Lists'!$B$11:$C$29,2,FALSE)="FLIP",1,0),"")</f>
        <v/>
      </c>
      <c r="O4179" s="1" t="b">
        <f>ISNUMBER(MATCH($E4179,'VLookup Lists'!$E$2:$E$17,0))</f>
        <v>0</v>
      </c>
    </row>
    <row r="4180" spans="1:15" ht="15" customHeight="1" x14ac:dyDescent="0.2">
      <c r="A4180" s="1" t="str">
        <f t="shared" si="49"/>
        <v/>
      </c>
      <c r="E4180" s="1" t="s">
        <v>352</v>
      </c>
      <c r="F4180" s="38"/>
      <c r="G4180" s="38"/>
      <c r="M4180" s="1">
        <f>IF(ISNUMBER(MATCH(E4180,_xlfn.VSTACK('VLookup Lists'!$E$2:$E$17,'VLookup Lists'!$H$2:$H$38,'VLookup Lists'!$J$2:$J$8),0)),1,0)</f>
        <v>0</v>
      </c>
      <c r="N4180" s="1" t="str">
        <f>IFERROR(IF(VLOOKUP($D4180,'VLookup Lists'!$B$11:$C$29,2,FALSE)="FLIP",1,0),"")</f>
        <v/>
      </c>
      <c r="O4180" s="1" t="b">
        <f>ISNUMBER(MATCH($E4180,'VLookup Lists'!$E$2:$E$17,0))</f>
        <v>0</v>
      </c>
    </row>
    <row r="4181" spans="1:15" ht="15" customHeight="1" x14ac:dyDescent="0.2">
      <c r="A4181" s="1" t="str">
        <f t="shared" si="49"/>
        <v/>
      </c>
      <c r="E4181" s="1" t="s">
        <v>352</v>
      </c>
      <c r="F4181" s="38"/>
      <c r="G4181" s="38"/>
      <c r="M4181" s="1">
        <f>IF(ISNUMBER(MATCH(E4181,_xlfn.VSTACK('VLookup Lists'!$E$2:$E$17,'VLookup Lists'!$H$2:$H$38,'VLookup Lists'!$J$2:$J$8),0)),1,0)</f>
        <v>0</v>
      </c>
      <c r="N4181" s="1" t="str">
        <f>IFERROR(IF(VLOOKUP($D4181,'VLookup Lists'!$B$11:$C$29,2,FALSE)="FLIP",1,0),"")</f>
        <v/>
      </c>
      <c r="O4181" s="1" t="b">
        <f>ISNUMBER(MATCH($E4181,'VLookup Lists'!$E$2:$E$17,0))</f>
        <v>0</v>
      </c>
    </row>
    <row r="4182" spans="1:15" ht="15" customHeight="1" x14ac:dyDescent="0.2">
      <c r="A4182" s="1" t="str">
        <f t="shared" si="49"/>
        <v/>
      </c>
      <c r="E4182" s="1" t="s">
        <v>352</v>
      </c>
      <c r="F4182" s="38"/>
      <c r="G4182" s="38"/>
      <c r="M4182" s="1">
        <f>IF(ISNUMBER(MATCH(E4182,_xlfn.VSTACK('VLookup Lists'!$E$2:$E$17,'VLookup Lists'!$H$2:$H$38,'VLookup Lists'!$J$2:$J$8),0)),1,0)</f>
        <v>0</v>
      </c>
      <c r="N4182" s="1" t="str">
        <f>IFERROR(IF(VLOOKUP($D4182,'VLookup Lists'!$B$11:$C$29,2,FALSE)="FLIP",1,0),"")</f>
        <v/>
      </c>
      <c r="O4182" s="1" t="b">
        <f>ISNUMBER(MATCH($E4182,'VLookup Lists'!$E$2:$E$17,0))</f>
        <v>0</v>
      </c>
    </row>
    <row r="4183" spans="1:15" ht="15" customHeight="1" x14ac:dyDescent="0.2">
      <c r="A4183" s="1" t="str">
        <f t="shared" si="49"/>
        <v/>
      </c>
      <c r="E4183" s="1" t="s">
        <v>352</v>
      </c>
      <c r="F4183" s="38"/>
      <c r="G4183" s="38"/>
      <c r="M4183" s="1">
        <f>IF(ISNUMBER(MATCH(E4183,_xlfn.VSTACK('VLookup Lists'!$E$2:$E$17,'VLookup Lists'!$H$2:$H$38,'VLookup Lists'!$J$2:$J$8),0)),1,0)</f>
        <v>0</v>
      </c>
      <c r="N4183" s="1" t="str">
        <f>IFERROR(IF(VLOOKUP($D4183,'VLookup Lists'!$B$11:$C$29,2,FALSE)="FLIP",1,0),"")</f>
        <v/>
      </c>
      <c r="O4183" s="1" t="b">
        <f>ISNUMBER(MATCH($E4183,'VLookup Lists'!$E$2:$E$17,0))</f>
        <v>0</v>
      </c>
    </row>
    <row r="4184" spans="1:15" ht="15" customHeight="1" x14ac:dyDescent="0.2">
      <c r="A4184" s="1" t="str">
        <f t="shared" si="49"/>
        <v/>
      </c>
      <c r="E4184" s="1" t="s">
        <v>352</v>
      </c>
      <c r="F4184" s="38"/>
      <c r="G4184" s="38"/>
      <c r="M4184" s="1">
        <f>IF(ISNUMBER(MATCH(E4184,_xlfn.VSTACK('VLookup Lists'!$E$2:$E$17,'VLookup Lists'!$H$2:$H$38,'VLookup Lists'!$J$2:$J$8),0)),1,0)</f>
        <v>0</v>
      </c>
      <c r="N4184" s="1" t="str">
        <f>IFERROR(IF(VLOOKUP($D4184,'VLookup Lists'!$B$11:$C$29,2,FALSE)="FLIP",1,0),"")</f>
        <v/>
      </c>
      <c r="O4184" s="1" t="b">
        <f>ISNUMBER(MATCH($E4184,'VLookup Lists'!$E$2:$E$17,0))</f>
        <v>0</v>
      </c>
    </row>
    <row r="4185" spans="1:15" ht="15" customHeight="1" x14ac:dyDescent="0.2">
      <c r="A4185" s="1" t="str">
        <f t="shared" si="49"/>
        <v/>
      </c>
      <c r="E4185" s="1" t="s">
        <v>352</v>
      </c>
      <c r="F4185" s="38"/>
      <c r="G4185" s="38"/>
      <c r="M4185" s="1">
        <f>IF(ISNUMBER(MATCH(E4185,_xlfn.VSTACK('VLookup Lists'!$E$2:$E$17,'VLookup Lists'!$H$2:$H$38,'VLookup Lists'!$J$2:$J$8),0)),1,0)</f>
        <v>0</v>
      </c>
      <c r="N4185" s="1" t="str">
        <f>IFERROR(IF(VLOOKUP($D4185,'VLookup Lists'!$B$11:$C$29,2,FALSE)="FLIP",1,0),"")</f>
        <v/>
      </c>
      <c r="O4185" s="1" t="b">
        <f>ISNUMBER(MATCH($E4185,'VLookup Lists'!$E$2:$E$17,0))</f>
        <v>0</v>
      </c>
    </row>
    <row r="4186" spans="1:15" ht="15" customHeight="1" x14ac:dyDescent="0.2">
      <c r="A4186" s="1" t="str">
        <f t="shared" si="49"/>
        <v/>
      </c>
      <c r="E4186" s="1" t="s">
        <v>352</v>
      </c>
      <c r="F4186" s="38"/>
      <c r="G4186" s="38"/>
      <c r="M4186" s="1">
        <f>IF(ISNUMBER(MATCH(E4186,_xlfn.VSTACK('VLookup Lists'!$E$2:$E$17,'VLookup Lists'!$H$2:$H$38,'VLookup Lists'!$J$2:$J$8),0)),1,0)</f>
        <v>0</v>
      </c>
      <c r="N4186" s="1" t="str">
        <f>IFERROR(IF(VLOOKUP($D4186,'VLookup Lists'!$B$11:$C$29,2,FALSE)="FLIP",1,0),"")</f>
        <v/>
      </c>
      <c r="O4186" s="1" t="b">
        <f>ISNUMBER(MATCH($E4186,'VLookup Lists'!$E$2:$E$17,0))</f>
        <v>0</v>
      </c>
    </row>
    <row r="4187" spans="1:15" ht="15" customHeight="1" x14ac:dyDescent="0.2">
      <c r="A4187" s="1" t="str">
        <f t="shared" si="49"/>
        <v/>
      </c>
      <c r="E4187" s="1" t="s">
        <v>352</v>
      </c>
      <c r="F4187" s="38"/>
      <c r="G4187" s="38"/>
      <c r="M4187" s="1">
        <f>IF(ISNUMBER(MATCH(E4187,_xlfn.VSTACK('VLookup Lists'!$E$2:$E$17,'VLookup Lists'!$H$2:$H$38,'VLookup Lists'!$J$2:$J$8),0)),1,0)</f>
        <v>0</v>
      </c>
      <c r="N4187" s="1" t="str">
        <f>IFERROR(IF(VLOOKUP($D4187,'VLookup Lists'!$B$11:$C$29,2,FALSE)="FLIP",1,0),"")</f>
        <v/>
      </c>
      <c r="O4187" s="1" t="b">
        <f>ISNUMBER(MATCH($E4187,'VLookup Lists'!$E$2:$E$17,0))</f>
        <v>0</v>
      </c>
    </row>
    <row r="4188" spans="1:15" ht="15" customHeight="1" x14ac:dyDescent="0.2">
      <c r="A4188" s="1" t="str">
        <f t="shared" si="49"/>
        <v/>
      </c>
      <c r="E4188" s="1" t="s">
        <v>352</v>
      </c>
      <c r="F4188" s="38"/>
      <c r="G4188" s="38"/>
      <c r="M4188" s="1">
        <f>IF(ISNUMBER(MATCH(E4188,_xlfn.VSTACK('VLookup Lists'!$E$2:$E$17,'VLookup Lists'!$H$2:$H$38,'VLookup Lists'!$J$2:$J$8),0)),1,0)</f>
        <v>0</v>
      </c>
      <c r="N4188" s="1" t="str">
        <f>IFERROR(IF(VLOOKUP($D4188,'VLookup Lists'!$B$11:$C$29,2,FALSE)="FLIP",1,0),"")</f>
        <v/>
      </c>
      <c r="O4188" s="1" t="b">
        <f>ISNUMBER(MATCH($E4188,'VLookup Lists'!$E$2:$E$17,0))</f>
        <v>0</v>
      </c>
    </row>
    <row r="4189" spans="1:15" ht="15" customHeight="1" x14ac:dyDescent="0.2">
      <c r="A4189" s="1" t="str">
        <f t="shared" si="49"/>
        <v/>
      </c>
      <c r="E4189" s="1" t="s">
        <v>352</v>
      </c>
      <c r="F4189" s="38"/>
      <c r="G4189" s="38"/>
      <c r="M4189" s="1">
        <f>IF(ISNUMBER(MATCH(E4189,_xlfn.VSTACK('VLookup Lists'!$E$2:$E$17,'VLookup Lists'!$H$2:$H$38,'VLookup Lists'!$J$2:$J$8),0)),1,0)</f>
        <v>0</v>
      </c>
      <c r="N4189" s="1" t="str">
        <f>IFERROR(IF(VLOOKUP($D4189,'VLookup Lists'!$B$11:$C$29,2,FALSE)="FLIP",1,0),"")</f>
        <v/>
      </c>
      <c r="O4189" s="1" t="b">
        <f>ISNUMBER(MATCH($E4189,'VLookup Lists'!$E$2:$E$17,0))</f>
        <v>0</v>
      </c>
    </row>
    <row r="4190" spans="1:15" ht="15" customHeight="1" x14ac:dyDescent="0.2">
      <c r="A4190" s="1" t="str">
        <f t="shared" si="49"/>
        <v/>
      </c>
      <c r="E4190" s="1" t="s">
        <v>352</v>
      </c>
      <c r="F4190" s="38"/>
      <c r="G4190" s="38"/>
      <c r="M4190" s="1">
        <f>IF(ISNUMBER(MATCH(E4190,_xlfn.VSTACK('VLookup Lists'!$E$2:$E$17,'VLookup Lists'!$H$2:$H$38,'VLookup Lists'!$J$2:$J$8),0)),1,0)</f>
        <v>0</v>
      </c>
      <c r="N4190" s="1" t="str">
        <f>IFERROR(IF(VLOOKUP($D4190,'VLookup Lists'!$B$11:$C$29,2,FALSE)="FLIP",1,0),"")</f>
        <v/>
      </c>
      <c r="O4190" s="1" t="b">
        <f>ISNUMBER(MATCH($E4190,'VLookup Lists'!$E$2:$E$17,0))</f>
        <v>0</v>
      </c>
    </row>
    <row r="4191" spans="1:15" ht="15" customHeight="1" x14ac:dyDescent="0.2">
      <c r="A4191" s="1" t="str">
        <f t="shared" si="49"/>
        <v/>
      </c>
      <c r="E4191" s="1" t="s">
        <v>352</v>
      </c>
      <c r="F4191" s="38"/>
      <c r="G4191" s="38"/>
      <c r="M4191" s="1">
        <f>IF(ISNUMBER(MATCH(E4191,_xlfn.VSTACK('VLookup Lists'!$E$2:$E$17,'VLookup Lists'!$H$2:$H$38,'VLookup Lists'!$J$2:$J$8),0)),1,0)</f>
        <v>0</v>
      </c>
      <c r="N4191" s="1" t="str">
        <f>IFERROR(IF(VLOOKUP($D4191,'VLookup Lists'!$B$11:$C$29,2,FALSE)="FLIP",1,0),"")</f>
        <v/>
      </c>
      <c r="O4191" s="1" t="b">
        <f>ISNUMBER(MATCH($E4191,'VLookup Lists'!$E$2:$E$17,0))</f>
        <v>0</v>
      </c>
    </row>
    <row r="4192" spans="1:15" ht="15" customHeight="1" x14ac:dyDescent="0.2">
      <c r="A4192" s="1" t="str">
        <f t="shared" si="49"/>
        <v/>
      </c>
      <c r="E4192" s="1" t="s">
        <v>352</v>
      </c>
      <c r="F4192" s="38"/>
      <c r="G4192" s="38"/>
      <c r="M4192" s="1">
        <f>IF(ISNUMBER(MATCH(E4192,_xlfn.VSTACK('VLookup Lists'!$E$2:$E$17,'VLookup Lists'!$H$2:$H$38,'VLookup Lists'!$J$2:$J$8),0)),1,0)</f>
        <v>0</v>
      </c>
      <c r="N4192" s="1" t="str">
        <f>IFERROR(IF(VLOOKUP($D4192,'VLookup Lists'!$B$11:$C$29,2,FALSE)="FLIP",1,0),"")</f>
        <v/>
      </c>
      <c r="O4192" s="1" t="b">
        <f>ISNUMBER(MATCH($E4192,'VLookup Lists'!$E$2:$E$17,0))</f>
        <v>0</v>
      </c>
    </row>
    <row r="4193" spans="1:15" ht="15" customHeight="1" x14ac:dyDescent="0.2">
      <c r="A4193" s="1" t="str">
        <f t="shared" si="49"/>
        <v/>
      </c>
      <c r="E4193" s="1" t="s">
        <v>352</v>
      </c>
      <c r="F4193" s="38"/>
      <c r="G4193" s="38"/>
      <c r="M4193" s="1">
        <f>IF(ISNUMBER(MATCH(E4193,_xlfn.VSTACK('VLookup Lists'!$E$2:$E$17,'VLookup Lists'!$H$2:$H$38,'VLookup Lists'!$J$2:$J$8),0)),1,0)</f>
        <v>0</v>
      </c>
      <c r="N4193" s="1" t="str">
        <f>IFERROR(IF(VLOOKUP($D4193,'VLookup Lists'!$B$11:$C$29,2,FALSE)="FLIP",1,0),"")</f>
        <v/>
      </c>
      <c r="O4193" s="1" t="b">
        <f>ISNUMBER(MATCH($E4193,'VLookup Lists'!$E$2:$E$17,0))</f>
        <v>0</v>
      </c>
    </row>
    <row r="4194" spans="1:15" ht="15" customHeight="1" x14ac:dyDescent="0.2">
      <c r="A4194" s="1" t="str">
        <f t="shared" si="49"/>
        <v/>
      </c>
      <c r="E4194" s="1" t="s">
        <v>352</v>
      </c>
      <c r="F4194" s="38"/>
      <c r="G4194" s="38"/>
      <c r="M4194" s="1">
        <f>IF(ISNUMBER(MATCH(E4194,_xlfn.VSTACK('VLookup Lists'!$E$2:$E$17,'VLookup Lists'!$H$2:$H$38,'VLookup Lists'!$J$2:$J$8),0)),1,0)</f>
        <v>0</v>
      </c>
      <c r="N4194" s="1" t="str">
        <f>IFERROR(IF(VLOOKUP($D4194,'VLookup Lists'!$B$11:$C$29,2,FALSE)="FLIP",1,0),"")</f>
        <v/>
      </c>
      <c r="O4194" s="1" t="b">
        <f>ISNUMBER(MATCH($E4194,'VLookup Lists'!$E$2:$E$17,0))</f>
        <v>0</v>
      </c>
    </row>
    <row r="4195" spans="1:15" ht="15" customHeight="1" x14ac:dyDescent="0.2">
      <c r="A4195" s="1" t="str">
        <f t="shared" si="49"/>
        <v/>
      </c>
      <c r="E4195" s="1" t="s">
        <v>352</v>
      </c>
      <c r="F4195" s="38"/>
      <c r="G4195" s="38"/>
      <c r="M4195" s="1">
        <f>IF(ISNUMBER(MATCH(E4195,_xlfn.VSTACK('VLookup Lists'!$E$2:$E$17,'VLookup Lists'!$H$2:$H$38,'VLookup Lists'!$J$2:$J$8),0)),1,0)</f>
        <v>0</v>
      </c>
      <c r="N4195" s="1" t="str">
        <f>IFERROR(IF(VLOOKUP($D4195,'VLookup Lists'!$B$11:$C$29,2,FALSE)="FLIP",1,0),"")</f>
        <v/>
      </c>
      <c r="O4195" s="1" t="b">
        <f>ISNUMBER(MATCH($E4195,'VLookup Lists'!$E$2:$E$17,0))</f>
        <v>0</v>
      </c>
    </row>
    <row r="4196" spans="1:15" ht="15" customHeight="1" x14ac:dyDescent="0.2">
      <c r="A4196" s="1" t="str">
        <f t="shared" si="49"/>
        <v/>
      </c>
      <c r="E4196" s="1" t="s">
        <v>352</v>
      </c>
      <c r="F4196" s="38"/>
      <c r="G4196" s="38"/>
      <c r="M4196" s="1">
        <f>IF(ISNUMBER(MATCH(E4196,_xlfn.VSTACK('VLookup Lists'!$E$2:$E$17,'VLookup Lists'!$H$2:$H$38,'VLookup Lists'!$J$2:$J$8),0)),1,0)</f>
        <v>0</v>
      </c>
      <c r="N4196" s="1" t="str">
        <f>IFERROR(IF(VLOOKUP($D4196,'VLookup Lists'!$B$11:$C$29,2,FALSE)="FLIP",1,0),"")</f>
        <v/>
      </c>
      <c r="O4196" s="1" t="b">
        <f>ISNUMBER(MATCH($E4196,'VLookup Lists'!$E$2:$E$17,0))</f>
        <v>0</v>
      </c>
    </row>
    <row r="4197" spans="1:15" ht="15" customHeight="1" x14ac:dyDescent="0.2">
      <c r="A4197" s="1" t="str">
        <f t="shared" si="49"/>
        <v/>
      </c>
      <c r="E4197" s="1" t="s">
        <v>352</v>
      </c>
      <c r="F4197" s="38"/>
      <c r="G4197" s="38"/>
      <c r="M4197" s="1">
        <f>IF(ISNUMBER(MATCH(E4197,_xlfn.VSTACK('VLookup Lists'!$E$2:$E$17,'VLookup Lists'!$H$2:$H$38,'VLookup Lists'!$J$2:$J$8),0)),1,0)</f>
        <v>0</v>
      </c>
      <c r="N4197" s="1" t="str">
        <f>IFERROR(IF(VLOOKUP($D4197,'VLookup Lists'!$B$11:$C$29,2,FALSE)="FLIP",1,0),"")</f>
        <v/>
      </c>
      <c r="O4197" s="1" t="b">
        <f>ISNUMBER(MATCH($E4197,'VLookup Lists'!$E$2:$E$17,0))</f>
        <v>0</v>
      </c>
    </row>
    <row r="4198" spans="1:15" ht="15" customHeight="1" x14ac:dyDescent="0.2">
      <c r="A4198" s="1" t="str">
        <f t="shared" si="49"/>
        <v/>
      </c>
      <c r="E4198" s="1" t="s">
        <v>352</v>
      </c>
      <c r="F4198" s="38"/>
      <c r="G4198" s="38"/>
      <c r="M4198" s="1">
        <f>IF(ISNUMBER(MATCH(E4198,_xlfn.VSTACK('VLookup Lists'!$E$2:$E$17,'VLookup Lists'!$H$2:$H$38,'VLookup Lists'!$J$2:$J$8),0)),1,0)</f>
        <v>0</v>
      </c>
      <c r="N4198" s="1" t="str">
        <f>IFERROR(IF(VLOOKUP($D4198,'VLookup Lists'!$B$11:$C$29,2,FALSE)="FLIP",1,0),"")</f>
        <v/>
      </c>
      <c r="O4198" s="1" t="b">
        <f>ISNUMBER(MATCH($E4198,'VLookup Lists'!$E$2:$E$17,0))</f>
        <v>0</v>
      </c>
    </row>
    <row r="4199" spans="1:15" ht="15" customHeight="1" x14ac:dyDescent="0.2">
      <c r="A4199" s="1" t="str">
        <f t="shared" si="49"/>
        <v/>
      </c>
      <c r="E4199" s="1" t="s">
        <v>352</v>
      </c>
      <c r="F4199" s="38"/>
      <c r="G4199" s="38"/>
      <c r="M4199" s="1">
        <f>IF(ISNUMBER(MATCH(E4199,_xlfn.VSTACK('VLookup Lists'!$E$2:$E$17,'VLookup Lists'!$H$2:$H$38,'VLookup Lists'!$J$2:$J$8),0)),1,0)</f>
        <v>0</v>
      </c>
      <c r="N4199" s="1" t="str">
        <f>IFERROR(IF(VLOOKUP($D4199,'VLookup Lists'!$B$11:$C$29,2,FALSE)="FLIP",1,0),"")</f>
        <v/>
      </c>
      <c r="O4199" s="1" t="b">
        <f>ISNUMBER(MATCH($E4199,'VLookup Lists'!$E$2:$E$17,0))</f>
        <v>0</v>
      </c>
    </row>
    <row r="4200" spans="1:15" ht="15" customHeight="1" x14ac:dyDescent="0.2">
      <c r="A4200" s="1" t="str">
        <f t="shared" si="49"/>
        <v/>
      </c>
      <c r="E4200" s="1" t="s">
        <v>352</v>
      </c>
      <c r="F4200" s="38"/>
      <c r="G4200" s="38"/>
      <c r="M4200" s="1">
        <f>IF(ISNUMBER(MATCH(E4200,_xlfn.VSTACK('VLookup Lists'!$E$2:$E$17,'VLookup Lists'!$H$2:$H$38,'VLookup Lists'!$J$2:$J$8),0)),1,0)</f>
        <v>0</v>
      </c>
      <c r="N4200" s="1" t="str">
        <f>IFERROR(IF(VLOOKUP($D4200,'VLookup Lists'!$B$11:$C$29,2,FALSE)="FLIP",1,0),"")</f>
        <v/>
      </c>
      <c r="O4200" s="1" t="b">
        <f>ISNUMBER(MATCH($E4200,'VLookup Lists'!$E$2:$E$17,0))</f>
        <v>0</v>
      </c>
    </row>
    <row r="4201" spans="1:15" ht="15" customHeight="1" x14ac:dyDescent="0.2">
      <c r="A4201" s="1" t="str">
        <f t="shared" si="49"/>
        <v/>
      </c>
      <c r="E4201" s="1" t="s">
        <v>352</v>
      </c>
      <c r="F4201" s="38"/>
      <c r="G4201" s="38"/>
      <c r="M4201" s="1">
        <f>IF(ISNUMBER(MATCH(E4201,_xlfn.VSTACK('VLookup Lists'!$E$2:$E$17,'VLookup Lists'!$H$2:$H$38,'VLookup Lists'!$J$2:$J$8),0)),1,0)</f>
        <v>0</v>
      </c>
      <c r="N4201" s="1" t="str">
        <f>IFERROR(IF(VLOOKUP($D4201,'VLookup Lists'!$B$11:$C$29,2,FALSE)="FLIP",1,0),"")</f>
        <v/>
      </c>
      <c r="O4201" s="1" t="b">
        <f>ISNUMBER(MATCH($E4201,'VLookup Lists'!$E$2:$E$17,0))</f>
        <v>0</v>
      </c>
    </row>
    <row r="4202" spans="1:15" ht="15" customHeight="1" x14ac:dyDescent="0.2">
      <c r="A4202" s="1" t="str">
        <f t="shared" si="49"/>
        <v/>
      </c>
      <c r="E4202" s="1" t="s">
        <v>352</v>
      </c>
      <c r="F4202" s="38"/>
      <c r="G4202" s="38"/>
      <c r="M4202" s="1">
        <f>IF(ISNUMBER(MATCH(E4202,_xlfn.VSTACK('VLookup Lists'!$E$2:$E$17,'VLookup Lists'!$H$2:$H$38,'VLookup Lists'!$J$2:$J$8),0)),1,0)</f>
        <v>0</v>
      </c>
      <c r="N4202" s="1" t="str">
        <f>IFERROR(IF(VLOOKUP($D4202,'VLookup Lists'!$B$11:$C$29,2,FALSE)="FLIP",1,0),"")</f>
        <v/>
      </c>
      <c r="O4202" s="1" t="b">
        <f>ISNUMBER(MATCH($E4202,'VLookup Lists'!$E$2:$E$17,0))</f>
        <v>0</v>
      </c>
    </row>
    <row r="4203" spans="1:15" ht="15" customHeight="1" x14ac:dyDescent="0.2">
      <c r="A4203" s="1" t="str">
        <f t="shared" si="49"/>
        <v/>
      </c>
      <c r="E4203" s="1" t="s">
        <v>352</v>
      </c>
      <c r="F4203" s="38"/>
      <c r="G4203" s="38"/>
      <c r="M4203" s="1">
        <f>IF(ISNUMBER(MATCH(E4203,_xlfn.VSTACK('VLookup Lists'!$E$2:$E$17,'VLookup Lists'!$H$2:$H$38,'VLookup Lists'!$J$2:$J$8),0)),1,0)</f>
        <v>0</v>
      </c>
      <c r="N4203" s="1" t="str">
        <f>IFERROR(IF(VLOOKUP($D4203,'VLookup Lists'!$B$11:$C$29,2,FALSE)="FLIP",1,0),"")</f>
        <v/>
      </c>
      <c r="O4203" s="1" t="b">
        <f>ISNUMBER(MATCH($E4203,'VLookup Lists'!$E$2:$E$17,0))</f>
        <v>0</v>
      </c>
    </row>
    <row r="4204" spans="1:15" ht="15" customHeight="1" x14ac:dyDescent="0.2">
      <c r="A4204" s="1" t="str">
        <f t="shared" si="49"/>
        <v/>
      </c>
      <c r="E4204" s="1" t="s">
        <v>352</v>
      </c>
      <c r="F4204" s="38"/>
      <c r="G4204" s="38"/>
      <c r="M4204" s="1">
        <f>IF(ISNUMBER(MATCH(E4204,_xlfn.VSTACK('VLookup Lists'!$E$2:$E$17,'VLookup Lists'!$H$2:$H$38,'VLookup Lists'!$J$2:$J$8),0)),1,0)</f>
        <v>0</v>
      </c>
      <c r="N4204" s="1" t="str">
        <f>IFERROR(IF(VLOOKUP($D4204,'VLookup Lists'!$B$11:$C$29,2,FALSE)="FLIP",1,0),"")</f>
        <v/>
      </c>
      <c r="O4204" s="1" t="b">
        <f>ISNUMBER(MATCH($E4204,'VLookup Lists'!$E$2:$E$17,0))</f>
        <v>0</v>
      </c>
    </row>
    <row r="4205" spans="1:15" ht="15" customHeight="1" x14ac:dyDescent="0.2">
      <c r="A4205" s="1" t="str">
        <f t="shared" si="49"/>
        <v/>
      </c>
      <c r="E4205" s="1" t="s">
        <v>352</v>
      </c>
      <c r="F4205" s="38"/>
      <c r="G4205" s="38"/>
      <c r="M4205" s="1">
        <f>IF(ISNUMBER(MATCH(E4205,_xlfn.VSTACK('VLookup Lists'!$E$2:$E$17,'VLookup Lists'!$H$2:$H$38,'VLookup Lists'!$J$2:$J$8),0)),1,0)</f>
        <v>0</v>
      </c>
      <c r="N4205" s="1" t="str">
        <f>IFERROR(IF(VLOOKUP($D4205,'VLookup Lists'!$B$11:$C$29,2,FALSE)="FLIP",1,0),"")</f>
        <v/>
      </c>
      <c r="O4205" s="1" t="b">
        <f>ISNUMBER(MATCH($E4205,'VLookup Lists'!$E$2:$E$17,0))</f>
        <v>0</v>
      </c>
    </row>
    <row r="4206" spans="1:15" ht="15" customHeight="1" x14ac:dyDescent="0.2">
      <c r="A4206" s="1" t="str">
        <f t="shared" si="49"/>
        <v/>
      </c>
      <c r="E4206" s="1" t="s">
        <v>352</v>
      </c>
      <c r="F4206" s="38"/>
      <c r="G4206" s="38"/>
      <c r="M4206" s="1">
        <f>IF(ISNUMBER(MATCH(E4206,_xlfn.VSTACK('VLookup Lists'!$E$2:$E$17,'VLookup Lists'!$H$2:$H$38,'VLookup Lists'!$J$2:$J$8),0)),1,0)</f>
        <v>0</v>
      </c>
      <c r="N4206" s="1" t="str">
        <f>IFERROR(IF(VLOOKUP($D4206,'VLookup Lists'!$B$11:$C$29,2,FALSE)="FLIP",1,0),"")</f>
        <v/>
      </c>
      <c r="O4206" s="1" t="b">
        <f>ISNUMBER(MATCH($E4206,'VLookup Lists'!$E$2:$E$17,0))</f>
        <v>0</v>
      </c>
    </row>
    <row r="4207" spans="1:15" ht="15" customHeight="1" x14ac:dyDescent="0.2">
      <c r="A4207" s="1" t="str">
        <f t="shared" si="49"/>
        <v/>
      </c>
      <c r="E4207" s="1" t="s">
        <v>352</v>
      </c>
      <c r="F4207" s="38"/>
      <c r="G4207" s="38"/>
      <c r="M4207" s="1">
        <f>IF(ISNUMBER(MATCH(E4207,_xlfn.VSTACK('VLookup Lists'!$E$2:$E$17,'VLookup Lists'!$H$2:$H$38,'VLookup Lists'!$J$2:$J$8),0)),1,0)</f>
        <v>0</v>
      </c>
      <c r="N4207" s="1" t="str">
        <f>IFERROR(IF(VLOOKUP($D4207,'VLookup Lists'!$B$11:$C$29,2,FALSE)="FLIP",1,0),"")</f>
        <v/>
      </c>
      <c r="O4207" s="1" t="b">
        <f>ISNUMBER(MATCH($E4207,'VLookup Lists'!$E$2:$E$17,0))</f>
        <v>0</v>
      </c>
    </row>
    <row r="4208" spans="1:15" ht="15" customHeight="1" x14ac:dyDescent="0.2">
      <c r="A4208" s="1" t="str">
        <f t="shared" si="49"/>
        <v/>
      </c>
      <c r="E4208" s="1" t="s">
        <v>352</v>
      </c>
      <c r="F4208" s="38"/>
      <c r="G4208" s="38"/>
      <c r="M4208" s="1">
        <f>IF(ISNUMBER(MATCH(E4208,_xlfn.VSTACK('VLookup Lists'!$E$2:$E$17,'VLookup Lists'!$H$2:$H$38,'VLookup Lists'!$J$2:$J$8),0)),1,0)</f>
        <v>0</v>
      </c>
      <c r="N4208" s="1" t="str">
        <f>IFERROR(IF(VLOOKUP($D4208,'VLookup Lists'!$B$11:$C$29,2,FALSE)="FLIP",1,0),"")</f>
        <v/>
      </c>
      <c r="O4208" s="1" t="b">
        <f>ISNUMBER(MATCH($E4208,'VLookup Lists'!$E$2:$E$17,0))</f>
        <v>0</v>
      </c>
    </row>
    <row r="4209" spans="1:15" ht="15" customHeight="1" x14ac:dyDescent="0.2">
      <c r="A4209" s="1" t="str">
        <f t="shared" si="49"/>
        <v/>
      </c>
      <c r="E4209" s="1" t="s">
        <v>352</v>
      </c>
      <c r="F4209" s="38"/>
      <c r="G4209" s="38"/>
      <c r="M4209" s="1">
        <f>IF(ISNUMBER(MATCH(E4209,_xlfn.VSTACK('VLookup Lists'!$E$2:$E$17,'VLookup Lists'!$H$2:$H$38,'VLookup Lists'!$J$2:$J$8),0)),1,0)</f>
        <v>0</v>
      </c>
      <c r="N4209" s="1" t="str">
        <f>IFERROR(IF(VLOOKUP($D4209,'VLookup Lists'!$B$11:$C$29,2,FALSE)="FLIP",1,0),"")</f>
        <v/>
      </c>
      <c r="O4209" s="1" t="b">
        <f>ISNUMBER(MATCH($E4209,'VLookup Lists'!$E$2:$E$17,0))</f>
        <v>0</v>
      </c>
    </row>
    <row r="4210" spans="1:15" ht="15" customHeight="1" x14ac:dyDescent="0.2">
      <c r="A4210" s="1" t="str">
        <f t="shared" si="49"/>
        <v/>
      </c>
      <c r="E4210" s="1" t="s">
        <v>352</v>
      </c>
      <c r="F4210" s="38"/>
      <c r="G4210" s="38"/>
      <c r="M4210" s="1">
        <f>IF(ISNUMBER(MATCH(E4210,_xlfn.VSTACK('VLookup Lists'!$E$2:$E$17,'VLookup Lists'!$H$2:$H$38,'VLookup Lists'!$J$2:$J$8),0)),1,0)</f>
        <v>0</v>
      </c>
      <c r="N4210" s="1" t="str">
        <f>IFERROR(IF(VLOOKUP($D4210,'VLookup Lists'!$B$11:$C$29,2,FALSE)="FLIP",1,0),"")</f>
        <v/>
      </c>
      <c r="O4210" s="1" t="b">
        <f>ISNUMBER(MATCH($E4210,'VLookup Lists'!$E$2:$E$17,0))</f>
        <v>0</v>
      </c>
    </row>
    <row r="4211" spans="1:15" ht="15" customHeight="1" x14ac:dyDescent="0.2">
      <c r="A4211" s="1" t="str">
        <f t="shared" si="49"/>
        <v/>
      </c>
      <c r="E4211" s="1" t="s">
        <v>352</v>
      </c>
      <c r="F4211" s="38"/>
      <c r="G4211" s="38"/>
      <c r="M4211" s="1">
        <f>IF(ISNUMBER(MATCH(E4211,_xlfn.VSTACK('VLookup Lists'!$E$2:$E$17,'VLookup Lists'!$H$2:$H$38,'VLookup Lists'!$J$2:$J$8),0)),1,0)</f>
        <v>0</v>
      </c>
      <c r="N4211" s="1" t="str">
        <f>IFERROR(IF(VLOOKUP($D4211,'VLookup Lists'!$B$11:$C$29,2,FALSE)="FLIP",1,0),"")</f>
        <v/>
      </c>
      <c r="O4211" s="1" t="b">
        <f>ISNUMBER(MATCH($E4211,'VLookup Lists'!$E$2:$E$17,0))</f>
        <v>0</v>
      </c>
    </row>
    <row r="4212" spans="1:15" ht="15" customHeight="1" x14ac:dyDescent="0.2">
      <c r="A4212" s="1" t="str">
        <f t="shared" si="49"/>
        <v/>
      </c>
      <c r="E4212" s="1" t="s">
        <v>352</v>
      </c>
      <c r="F4212" s="38"/>
      <c r="G4212" s="38"/>
      <c r="M4212" s="1">
        <f>IF(ISNUMBER(MATCH(E4212,_xlfn.VSTACK('VLookup Lists'!$E$2:$E$17,'VLookup Lists'!$H$2:$H$38,'VLookup Lists'!$J$2:$J$8),0)),1,0)</f>
        <v>0</v>
      </c>
      <c r="N4212" s="1" t="str">
        <f>IFERROR(IF(VLOOKUP($D4212,'VLookup Lists'!$B$11:$C$29,2,FALSE)="FLIP",1,0),"")</f>
        <v/>
      </c>
      <c r="O4212" s="1" t="b">
        <f>ISNUMBER(MATCH($E4212,'VLookup Lists'!$E$2:$E$17,0))</f>
        <v>0</v>
      </c>
    </row>
    <row r="4213" spans="1:15" ht="15" customHeight="1" x14ac:dyDescent="0.2">
      <c r="A4213" s="1" t="str">
        <f t="shared" si="49"/>
        <v/>
      </c>
      <c r="E4213" s="1" t="s">
        <v>352</v>
      </c>
      <c r="F4213" s="38"/>
      <c r="G4213" s="38"/>
      <c r="M4213" s="1">
        <f>IF(ISNUMBER(MATCH(E4213,_xlfn.VSTACK('VLookup Lists'!$E$2:$E$17,'VLookup Lists'!$H$2:$H$38,'VLookup Lists'!$J$2:$J$8),0)),1,0)</f>
        <v>0</v>
      </c>
      <c r="N4213" s="1" t="str">
        <f>IFERROR(IF(VLOOKUP($D4213,'VLookup Lists'!$B$11:$C$29,2,FALSE)="FLIP",1,0),"")</f>
        <v/>
      </c>
      <c r="O4213" s="1" t="b">
        <f>ISNUMBER(MATCH($E4213,'VLookup Lists'!$E$2:$E$17,0))</f>
        <v>0</v>
      </c>
    </row>
    <row r="4214" spans="1:15" ht="15" customHeight="1" x14ac:dyDescent="0.2">
      <c r="A4214" s="1" t="str">
        <f t="shared" si="49"/>
        <v/>
      </c>
      <c r="E4214" s="1" t="s">
        <v>352</v>
      </c>
      <c r="F4214" s="38"/>
      <c r="G4214" s="38"/>
      <c r="M4214" s="1">
        <f>IF(ISNUMBER(MATCH(E4214,_xlfn.VSTACK('VLookup Lists'!$E$2:$E$17,'VLookup Lists'!$H$2:$H$38,'VLookup Lists'!$J$2:$J$8),0)),1,0)</f>
        <v>0</v>
      </c>
      <c r="N4214" s="1" t="str">
        <f>IFERROR(IF(VLOOKUP($D4214,'VLookup Lists'!$B$11:$C$29,2,FALSE)="FLIP",1,0),"")</f>
        <v/>
      </c>
      <c r="O4214" s="1" t="b">
        <f>ISNUMBER(MATCH($E4214,'VLookup Lists'!$E$2:$E$17,0))</f>
        <v>0</v>
      </c>
    </row>
    <row r="4215" spans="1:15" ht="15" customHeight="1" x14ac:dyDescent="0.2">
      <c r="A4215" s="1" t="str">
        <f t="shared" si="49"/>
        <v/>
      </c>
      <c r="E4215" s="1" t="s">
        <v>352</v>
      </c>
      <c r="F4215" s="38"/>
      <c r="G4215" s="38"/>
      <c r="M4215" s="1">
        <f>IF(ISNUMBER(MATCH(E4215,_xlfn.VSTACK('VLookup Lists'!$E$2:$E$17,'VLookup Lists'!$H$2:$H$38,'VLookup Lists'!$J$2:$J$8),0)),1,0)</f>
        <v>0</v>
      </c>
      <c r="N4215" s="1" t="str">
        <f>IFERROR(IF(VLOOKUP($D4215,'VLookup Lists'!$B$11:$C$29,2,FALSE)="FLIP",1,0),"")</f>
        <v/>
      </c>
      <c r="O4215" s="1" t="b">
        <f>ISNUMBER(MATCH($E4215,'VLookup Lists'!$E$2:$E$17,0))</f>
        <v>0</v>
      </c>
    </row>
    <row r="4216" spans="1:15" ht="15" customHeight="1" x14ac:dyDescent="0.2">
      <c r="A4216" s="1" t="str">
        <f t="shared" si="49"/>
        <v/>
      </c>
      <c r="E4216" s="1" t="s">
        <v>352</v>
      </c>
      <c r="F4216" s="38"/>
      <c r="G4216" s="38"/>
      <c r="M4216" s="1">
        <f>IF(ISNUMBER(MATCH(E4216,_xlfn.VSTACK('VLookup Lists'!$E$2:$E$17,'VLookup Lists'!$H$2:$H$38,'VLookup Lists'!$J$2:$J$8),0)),1,0)</f>
        <v>0</v>
      </c>
      <c r="N4216" s="1" t="str">
        <f>IFERROR(IF(VLOOKUP($D4216,'VLookup Lists'!$B$11:$C$29,2,FALSE)="FLIP",1,0),"")</f>
        <v/>
      </c>
      <c r="O4216" s="1" t="b">
        <f>ISNUMBER(MATCH($E4216,'VLookup Lists'!$E$2:$E$17,0))</f>
        <v>0</v>
      </c>
    </row>
    <row r="4217" spans="1:15" ht="15" customHeight="1" x14ac:dyDescent="0.2">
      <c r="A4217" s="1" t="str">
        <f t="shared" si="49"/>
        <v/>
      </c>
      <c r="E4217" s="1" t="s">
        <v>352</v>
      </c>
      <c r="F4217" s="38"/>
      <c r="G4217" s="38"/>
      <c r="M4217" s="1">
        <f>IF(ISNUMBER(MATCH(E4217,_xlfn.VSTACK('VLookup Lists'!$E$2:$E$17,'VLookup Lists'!$H$2:$H$38,'VLookup Lists'!$J$2:$J$8),0)),1,0)</f>
        <v>0</v>
      </c>
      <c r="N4217" s="1" t="str">
        <f>IFERROR(IF(VLOOKUP($D4217,'VLookup Lists'!$B$11:$C$29,2,FALSE)="FLIP",1,0),"")</f>
        <v/>
      </c>
      <c r="O4217" s="1" t="b">
        <f>ISNUMBER(MATCH($E4217,'VLookup Lists'!$E$2:$E$17,0))</f>
        <v>0</v>
      </c>
    </row>
    <row r="4218" spans="1:15" ht="15" customHeight="1" x14ac:dyDescent="0.2">
      <c r="A4218" s="1" t="str">
        <f t="shared" si="49"/>
        <v/>
      </c>
      <c r="E4218" s="1" t="s">
        <v>352</v>
      </c>
      <c r="F4218" s="38"/>
      <c r="G4218" s="38"/>
      <c r="M4218" s="1">
        <f>IF(ISNUMBER(MATCH(E4218,_xlfn.VSTACK('VLookup Lists'!$E$2:$E$17,'VLookup Lists'!$H$2:$H$38,'VLookup Lists'!$J$2:$J$8),0)),1,0)</f>
        <v>0</v>
      </c>
      <c r="N4218" s="1" t="str">
        <f>IFERROR(IF(VLOOKUP($D4218,'VLookup Lists'!$B$11:$C$29,2,FALSE)="FLIP",1,0),"")</f>
        <v/>
      </c>
      <c r="O4218" s="1" t="b">
        <f>ISNUMBER(MATCH($E4218,'VLookup Lists'!$E$2:$E$17,0))</f>
        <v>0</v>
      </c>
    </row>
    <row r="4219" spans="1:15" ht="15" customHeight="1" x14ac:dyDescent="0.2">
      <c r="A4219" s="1" t="str">
        <f t="shared" si="49"/>
        <v/>
      </c>
      <c r="E4219" s="1" t="s">
        <v>352</v>
      </c>
      <c r="F4219" s="38"/>
      <c r="G4219" s="38"/>
      <c r="M4219" s="1">
        <f>IF(ISNUMBER(MATCH(E4219,_xlfn.VSTACK('VLookup Lists'!$E$2:$E$17,'VLookup Lists'!$H$2:$H$38,'VLookup Lists'!$J$2:$J$8),0)),1,0)</f>
        <v>0</v>
      </c>
      <c r="N4219" s="1" t="str">
        <f>IFERROR(IF(VLOOKUP($D4219,'VLookup Lists'!$B$11:$C$29,2,FALSE)="FLIP",1,0),"")</f>
        <v/>
      </c>
      <c r="O4219" s="1" t="b">
        <f>ISNUMBER(MATCH($E4219,'VLookup Lists'!$E$2:$E$17,0))</f>
        <v>0</v>
      </c>
    </row>
    <row r="4220" spans="1:15" ht="15" customHeight="1" x14ac:dyDescent="0.2">
      <c r="A4220" s="1" t="str">
        <f t="shared" si="49"/>
        <v/>
      </c>
      <c r="E4220" s="1" t="s">
        <v>352</v>
      </c>
      <c r="F4220" s="38"/>
      <c r="G4220" s="38"/>
      <c r="M4220" s="1">
        <f>IF(ISNUMBER(MATCH(E4220,_xlfn.VSTACK('VLookup Lists'!$E$2:$E$17,'VLookup Lists'!$H$2:$H$38,'VLookup Lists'!$J$2:$J$8),0)),1,0)</f>
        <v>0</v>
      </c>
      <c r="N4220" s="1" t="str">
        <f>IFERROR(IF(VLOOKUP($D4220,'VLookup Lists'!$B$11:$C$29,2,FALSE)="FLIP",1,0),"")</f>
        <v/>
      </c>
      <c r="O4220" s="1" t="b">
        <f>ISNUMBER(MATCH($E4220,'VLookup Lists'!$E$2:$E$17,0))</f>
        <v>0</v>
      </c>
    </row>
    <row r="4221" spans="1:15" ht="15" customHeight="1" x14ac:dyDescent="0.2">
      <c r="A4221" s="1" t="str">
        <f t="shared" si="49"/>
        <v/>
      </c>
      <c r="E4221" s="1" t="s">
        <v>352</v>
      </c>
      <c r="F4221" s="38"/>
      <c r="G4221" s="38"/>
      <c r="M4221" s="1">
        <f>IF(ISNUMBER(MATCH(E4221,_xlfn.VSTACK('VLookup Lists'!$E$2:$E$17,'VLookup Lists'!$H$2:$H$38,'VLookup Lists'!$J$2:$J$8),0)),1,0)</f>
        <v>0</v>
      </c>
      <c r="N4221" s="1" t="str">
        <f>IFERROR(IF(VLOOKUP($D4221,'VLookup Lists'!$B$11:$C$29,2,FALSE)="FLIP",1,0),"")</f>
        <v/>
      </c>
      <c r="O4221" s="1" t="b">
        <f>ISNUMBER(MATCH($E4221,'VLookup Lists'!$E$2:$E$17,0))</f>
        <v>0</v>
      </c>
    </row>
    <row r="4222" spans="1:15" ht="15" customHeight="1" x14ac:dyDescent="0.2">
      <c r="A4222" s="1" t="str">
        <f t="shared" si="49"/>
        <v/>
      </c>
      <c r="E4222" s="1" t="s">
        <v>352</v>
      </c>
      <c r="F4222" s="38"/>
      <c r="G4222" s="38"/>
      <c r="M4222" s="1">
        <f>IF(ISNUMBER(MATCH(E4222,_xlfn.VSTACK('VLookup Lists'!$E$2:$E$17,'VLookup Lists'!$H$2:$H$38,'VLookup Lists'!$J$2:$J$8),0)),1,0)</f>
        <v>0</v>
      </c>
      <c r="N4222" s="1" t="str">
        <f>IFERROR(IF(VLOOKUP($D4222,'VLookup Lists'!$B$11:$C$29,2,FALSE)="FLIP",1,0),"")</f>
        <v/>
      </c>
      <c r="O4222" s="1" t="b">
        <f>ISNUMBER(MATCH($E4222,'VLookup Lists'!$E$2:$E$17,0))</f>
        <v>0</v>
      </c>
    </row>
    <row r="4223" spans="1:15" ht="15" customHeight="1" x14ac:dyDescent="0.2">
      <c r="A4223" s="1" t="str">
        <f t="shared" si="49"/>
        <v/>
      </c>
      <c r="E4223" s="1" t="s">
        <v>352</v>
      </c>
      <c r="F4223" s="38"/>
      <c r="G4223" s="38"/>
      <c r="M4223" s="1">
        <f>IF(ISNUMBER(MATCH(E4223,_xlfn.VSTACK('VLookup Lists'!$E$2:$E$17,'VLookup Lists'!$H$2:$H$38,'VLookup Lists'!$J$2:$J$8),0)),1,0)</f>
        <v>0</v>
      </c>
      <c r="N4223" s="1" t="str">
        <f>IFERROR(IF(VLOOKUP($D4223,'VLookup Lists'!$B$11:$C$29,2,FALSE)="FLIP",1,0),"")</f>
        <v/>
      </c>
      <c r="O4223" s="1" t="b">
        <f>ISNUMBER(MATCH($E4223,'VLookup Lists'!$E$2:$E$17,0))</f>
        <v>0</v>
      </c>
    </row>
    <row r="4224" spans="1:15" ht="15" customHeight="1" x14ac:dyDescent="0.2">
      <c r="A4224" s="1" t="str">
        <f t="shared" si="49"/>
        <v/>
      </c>
      <c r="E4224" s="1" t="s">
        <v>352</v>
      </c>
      <c r="F4224" s="38"/>
      <c r="G4224" s="38"/>
      <c r="M4224" s="1">
        <f>IF(ISNUMBER(MATCH(E4224,_xlfn.VSTACK('VLookup Lists'!$E$2:$E$17,'VLookup Lists'!$H$2:$H$38,'VLookup Lists'!$J$2:$J$8),0)),1,0)</f>
        <v>0</v>
      </c>
      <c r="N4224" s="1" t="str">
        <f>IFERROR(IF(VLOOKUP($D4224,'VLookup Lists'!$B$11:$C$29,2,FALSE)="FLIP",1,0),"")</f>
        <v/>
      </c>
      <c r="O4224" s="1" t="b">
        <f>ISNUMBER(MATCH($E4224,'VLookup Lists'!$E$2:$E$17,0))</f>
        <v>0</v>
      </c>
    </row>
    <row r="4225" spans="1:15" ht="15" customHeight="1" x14ac:dyDescent="0.2">
      <c r="A4225" s="1" t="str">
        <f t="shared" si="49"/>
        <v/>
      </c>
      <c r="E4225" s="1" t="s">
        <v>352</v>
      </c>
      <c r="F4225" s="38"/>
      <c r="G4225" s="38"/>
      <c r="M4225" s="1">
        <f>IF(ISNUMBER(MATCH(E4225,_xlfn.VSTACK('VLookup Lists'!$E$2:$E$17,'VLookup Lists'!$H$2:$H$38,'VLookup Lists'!$J$2:$J$8),0)),1,0)</f>
        <v>0</v>
      </c>
      <c r="N4225" s="1" t="str">
        <f>IFERROR(IF(VLOOKUP($D4225,'VLookup Lists'!$B$11:$C$29,2,FALSE)="FLIP",1,0),"")</f>
        <v/>
      </c>
      <c r="O4225" s="1" t="b">
        <f>ISNUMBER(MATCH($E4225,'VLookup Lists'!$E$2:$E$17,0))</f>
        <v>0</v>
      </c>
    </row>
    <row r="4226" spans="1:15" ht="15" customHeight="1" x14ac:dyDescent="0.2">
      <c r="A4226" s="1" t="str">
        <f t="shared" si="49"/>
        <v/>
      </c>
      <c r="E4226" s="1" t="s">
        <v>352</v>
      </c>
      <c r="F4226" s="38"/>
      <c r="G4226" s="38"/>
      <c r="M4226" s="1">
        <f>IF(ISNUMBER(MATCH(E4226,_xlfn.VSTACK('VLookup Lists'!$E$2:$E$17,'VLookup Lists'!$H$2:$H$38,'VLookup Lists'!$J$2:$J$8),0)),1,0)</f>
        <v>0</v>
      </c>
      <c r="N4226" s="1" t="str">
        <f>IFERROR(IF(VLOOKUP($D4226,'VLookup Lists'!$B$11:$C$29,2,FALSE)="FLIP",1,0),"")</f>
        <v/>
      </c>
      <c r="O4226" s="1" t="b">
        <f>ISNUMBER(MATCH($E4226,'VLookup Lists'!$E$2:$E$17,0))</f>
        <v>0</v>
      </c>
    </row>
    <row r="4227" spans="1:15" ht="15" customHeight="1" x14ac:dyDescent="0.2">
      <c r="A4227" s="1" t="str">
        <f t="shared" si="49"/>
        <v/>
      </c>
      <c r="E4227" s="1" t="s">
        <v>352</v>
      </c>
      <c r="F4227" s="38"/>
      <c r="G4227" s="38"/>
      <c r="M4227" s="1">
        <f>IF(ISNUMBER(MATCH(E4227,_xlfn.VSTACK('VLookup Lists'!$E$2:$E$17,'VLookup Lists'!$H$2:$H$38,'VLookup Lists'!$J$2:$J$8),0)),1,0)</f>
        <v>0</v>
      </c>
      <c r="N4227" s="1" t="str">
        <f>IFERROR(IF(VLOOKUP($D4227,'VLookup Lists'!$B$11:$C$29,2,FALSE)="FLIP",1,0),"")</f>
        <v/>
      </c>
      <c r="O4227" s="1" t="b">
        <f>ISNUMBER(MATCH($E4227,'VLookup Lists'!$E$2:$E$17,0))</f>
        <v>0</v>
      </c>
    </row>
    <row r="4228" spans="1:15" ht="15" customHeight="1" x14ac:dyDescent="0.2">
      <c r="A4228" s="1" t="str">
        <f t="shared" si="49"/>
        <v/>
      </c>
      <c r="E4228" s="1" t="s">
        <v>352</v>
      </c>
      <c r="F4228" s="38"/>
      <c r="G4228" s="38"/>
      <c r="M4228" s="1">
        <f>IF(ISNUMBER(MATCH(E4228,_xlfn.VSTACK('VLookup Lists'!$E$2:$E$17,'VLookup Lists'!$H$2:$H$38,'VLookup Lists'!$J$2:$J$8),0)),1,0)</f>
        <v>0</v>
      </c>
      <c r="N4228" s="1" t="str">
        <f>IFERROR(IF(VLOOKUP($D4228,'VLookup Lists'!$B$11:$C$29,2,FALSE)="FLIP",1,0),"")</f>
        <v/>
      </c>
      <c r="O4228" s="1" t="b">
        <f>ISNUMBER(MATCH($E4228,'VLookup Lists'!$E$2:$E$17,0))</f>
        <v>0</v>
      </c>
    </row>
    <row r="4229" spans="1:15" ht="15" customHeight="1" x14ac:dyDescent="0.2">
      <c r="A4229" s="1" t="str">
        <f t="shared" si="49"/>
        <v/>
      </c>
      <c r="E4229" s="1" t="s">
        <v>352</v>
      </c>
      <c r="F4229" s="38"/>
      <c r="G4229" s="38"/>
      <c r="M4229" s="1">
        <f>IF(ISNUMBER(MATCH(E4229,_xlfn.VSTACK('VLookup Lists'!$E$2:$E$17,'VLookup Lists'!$H$2:$H$38,'VLookup Lists'!$J$2:$J$8),0)),1,0)</f>
        <v>0</v>
      </c>
      <c r="N4229" s="1" t="str">
        <f>IFERROR(IF(VLOOKUP($D4229,'VLookup Lists'!$B$11:$C$29,2,FALSE)="FLIP",1,0),"")</f>
        <v/>
      </c>
      <c r="O4229" s="1" t="b">
        <f>ISNUMBER(MATCH($E4229,'VLookup Lists'!$E$2:$E$17,0))</f>
        <v>0</v>
      </c>
    </row>
    <row r="4230" spans="1:15" ht="15" customHeight="1" x14ac:dyDescent="0.2">
      <c r="A4230" s="1" t="str">
        <f t="shared" si="49"/>
        <v/>
      </c>
      <c r="E4230" s="1" t="s">
        <v>352</v>
      </c>
      <c r="F4230" s="38"/>
      <c r="G4230" s="38"/>
      <c r="M4230" s="1">
        <f>IF(ISNUMBER(MATCH(E4230,_xlfn.VSTACK('VLookup Lists'!$E$2:$E$17,'VLookup Lists'!$H$2:$H$38,'VLookup Lists'!$J$2:$J$8),0)),1,0)</f>
        <v>0</v>
      </c>
      <c r="N4230" s="1" t="str">
        <f>IFERROR(IF(VLOOKUP($D4230,'VLookup Lists'!$B$11:$C$29,2,FALSE)="FLIP",1,0),"")</f>
        <v/>
      </c>
      <c r="O4230" s="1" t="b">
        <f>ISNUMBER(MATCH($E4230,'VLookup Lists'!$E$2:$E$17,0))</f>
        <v>0</v>
      </c>
    </row>
    <row r="4231" spans="1:15" ht="15" customHeight="1" x14ac:dyDescent="0.2">
      <c r="A4231" s="1" t="str">
        <f t="shared" si="49"/>
        <v/>
      </c>
      <c r="E4231" s="1" t="s">
        <v>352</v>
      </c>
      <c r="F4231" s="38"/>
      <c r="G4231" s="38"/>
      <c r="M4231" s="1">
        <f>IF(ISNUMBER(MATCH(E4231,_xlfn.VSTACK('VLookup Lists'!$E$2:$E$17,'VLookup Lists'!$H$2:$H$38,'VLookup Lists'!$J$2:$J$8),0)),1,0)</f>
        <v>0</v>
      </c>
      <c r="N4231" s="1" t="str">
        <f>IFERROR(IF(VLOOKUP($D4231,'VLookup Lists'!$B$11:$C$29,2,FALSE)="FLIP",1,0),"")</f>
        <v/>
      </c>
      <c r="O4231" s="1" t="b">
        <f>ISNUMBER(MATCH($E4231,'VLookup Lists'!$E$2:$E$17,0))</f>
        <v>0</v>
      </c>
    </row>
    <row r="4232" spans="1:15" ht="15" customHeight="1" x14ac:dyDescent="0.2">
      <c r="A4232" s="1" t="str">
        <f t="shared" si="49"/>
        <v/>
      </c>
      <c r="E4232" s="1" t="s">
        <v>352</v>
      </c>
      <c r="F4232" s="38"/>
      <c r="G4232" s="38"/>
      <c r="M4232" s="1">
        <f>IF(ISNUMBER(MATCH(E4232,_xlfn.VSTACK('VLookup Lists'!$E$2:$E$17,'VLookup Lists'!$H$2:$H$38,'VLookup Lists'!$J$2:$J$8),0)),1,0)</f>
        <v>0</v>
      </c>
      <c r="N4232" s="1" t="str">
        <f>IFERROR(IF(VLOOKUP($D4232,'VLookup Lists'!$B$11:$C$29,2,FALSE)="FLIP",1,0),"")</f>
        <v/>
      </c>
      <c r="O4232" s="1" t="b">
        <f>ISNUMBER(MATCH($E4232,'VLookup Lists'!$E$2:$E$17,0))</f>
        <v>0</v>
      </c>
    </row>
    <row r="4233" spans="1:15" ht="15" customHeight="1" x14ac:dyDescent="0.2">
      <c r="A4233" s="1" t="str">
        <f t="shared" si="49"/>
        <v/>
      </c>
      <c r="E4233" s="1" t="s">
        <v>352</v>
      </c>
      <c r="F4233" s="38"/>
      <c r="G4233" s="38"/>
      <c r="M4233" s="1">
        <f>IF(ISNUMBER(MATCH(E4233,_xlfn.VSTACK('VLookup Lists'!$E$2:$E$17,'VLookup Lists'!$H$2:$H$38,'VLookup Lists'!$J$2:$J$8),0)),1,0)</f>
        <v>0</v>
      </c>
      <c r="N4233" s="1" t="str">
        <f>IFERROR(IF(VLOOKUP($D4233,'VLookup Lists'!$B$11:$C$29,2,FALSE)="FLIP",1,0),"")</f>
        <v/>
      </c>
      <c r="O4233" s="1" t="b">
        <f>ISNUMBER(MATCH($E4233,'VLookup Lists'!$E$2:$E$17,0))</f>
        <v>0</v>
      </c>
    </row>
    <row r="4234" spans="1:15" ht="15" customHeight="1" x14ac:dyDescent="0.2">
      <c r="A4234" s="1" t="str">
        <f t="shared" si="49"/>
        <v/>
      </c>
      <c r="E4234" s="1" t="s">
        <v>352</v>
      </c>
      <c r="F4234" s="38"/>
      <c r="G4234" s="38"/>
      <c r="M4234" s="1">
        <f>IF(ISNUMBER(MATCH(E4234,_xlfn.VSTACK('VLookup Lists'!$E$2:$E$17,'VLookup Lists'!$H$2:$H$38,'VLookup Lists'!$J$2:$J$8),0)),1,0)</f>
        <v>0</v>
      </c>
      <c r="N4234" s="1" t="str">
        <f>IFERROR(IF(VLOOKUP($D4234,'VLookup Lists'!$B$11:$C$29,2,FALSE)="FLIP",1,0),"")</f>
        <v/>
      </c>
      <c r="O4234" s="1" t="b">
        <f>ISNUMBER(MATCH($E4234,'VLookup Lists'!$E$2:$E$17,0))</f>
        <v>0</v>
      </c>
    </row>
    <row r="4235" spans="1:15" ht="15" customHeight="1" x14ac:dyDescent="0.2">
      <c r="A4235" s="1" t="str">
        <f t="shared" si="49"/>
        <v/>
      </c>
      <c r="E4235" s="1" t="s">
        <v>352</v>
      </c>
      <c r="F4235" s="38"/>
      <c r="G4235" s="38"/>
      <c r="M4235" s="1">
        <f>IF(ISNUMBER(MATCH(E4235,_xlfn.VSTACK('VLookup Lists'!$E$2:$E$17,'VLookup Lists'!$H$2:$H$38,'VLookup Lists'!$J$2:$J$8),0)),1,0)</f>
        <v>0</v>
      </c>
      <c r="N4235" s="1" t="str">
        <f>IFERROR(IF(VLOOKUP($D4235,'VLookup Lists'!$B$11:$C$29,2,FALSE)="FLIP",1,0),"")</f>
        <v/>
      </c>
      <c r="O4235" s="1" t="b">
        <f>ISNUMBER(MATCH($E4235,'VLookup Lists'!$E$2:$E$17,0))</f>
        <v>0</v>
      </c>
    </row>
    <row r="4236" spans="1:15" ht="15" customHeight="1" x14ac:dyDescent="0.2">
      <c r="A4236" s="1" t="str">
        <f t="shared" si="49"/>
        <v/>
      </c>
      <c r="E4236" s="1" t="s">
        <v>352</v>
      </c>
      <c r="F4236" s="38"/>
      <c r="G4236" s="38"/>
      <c r="M4236" s="1">
        <f>IF(ISNUMBER(MATCH(E4236,_xlfn.VSTACK('VLookup Lists'!$E$2:$E$17,'VLookup Lists'!$H$2:$H$38,'VLookup Lists'!$J$2:$J$8),0)),1,0)</f>
        <v>0</v>
      </c>
      <c r="N4236" s="1" t="str">
        <f>IFERROR(IF(VLOOKUP($D4236,'VLookup Lists'!$B$11:$C$29,2,FALSE)="FLIP",1,0),"")</f>
        <v/>
      </c>
      <c r="O4236" s="1" t="b">
        <f>ISNUMBER(MATCH($E4236,'VLookup Lists'!$E$2:$E$17,0))</f>
        <v>0</v>
      </c>
    </row>
    <row r="4237" spans="1:15" ht="15" customHeight="1" x14ac:dyDescent="0.2">
      <c r="A4237" s="1" t="str">
        <f t="shared" si="49"/>
        <v/>
      </c>
      <c r="E4237" s="1" t="s">
        <v>352</v>
      </c>
      <c r="F4237" s="38"/>
      <c r="G4237" s="38"/>
      <c r="M4237" s="1">
        <f>IF(ISNUMBER(MATCH(E4237,_xlfn.VSTACK('VLookup Lists'!$E$2:$E$17,'VLookup Lists'!$H$2:$H$38,'VLookup Lists'!$J$2:$J$8),0)),1,0)</f>
        <v>0</v>
      </c>
      <c r="N4237" s="1" t="str">
        <f>IFERROR(IF(VLOOKUP($D4237,'VLookup Lists'!$B$11:$C$29,2,FALSE)="FLIP",1,0),"")</f>
        <v/>
      </c>
      <c r="O4237" s="1" t="b">
        <f>ISNUMBER(MATCH($E4237,'VLookup Lists'!$E$2:$E$17,0))</f>
        <v>0</v>
      </c>
    </row>
    <row r="4238" spans="1:15" ht="15" customHeight="1" x14ac:dyDescent="0.2">
      <c r="A4238" s="1" t="str">
        <f t="shared" si="49"/>
        <v/>
      </c>
      <c r="E4238" s="1" t="s">
        <v>352</v>
      </c>
      <c r="F4238" s="38"/>
      <c r="G4238" s="38"/>
      <c r="M4238" s="1">
        <f>IF(ISNUMBER(MATCH(E4238,_xlfn.VSTACK('VLookup Lists'!$E$2:$E$17,'VLookup Lists'!$H$2:$H$38,'VLookup Lists'!$J$2:$J$8),0)),1,0)</f>
        <v>0</v>
      </c>
      <c r="N4238" s="1" t="str">
        <f>IFERROR(IF(VLOOKUP($D4238,'VLookup Lists'!$B$11:$C$29,2,FALSE)="FLIP",1,0),"")</f>
        <v/>
      </c>
      <c r="O4238" s="1" t="b">
        <f>ISNUMBER(MATCH($E4238,'VLookup Lists'!$E$2:$E$17,0))</f>
        <v>0</v>
      </c>
    </row>
    <row r="4239" spans="1:15" ht="15" customHeight="1" x14ac:dyDescent="0.2">
      <c r="A4239" s="1" t="str">
        <f t="shared" si="49"/>
        <v/>
      </c>
      <c r="E4239" s="1" t="s">
        <v>352</v>
      </c>
      <c r="F4239" s="38"/>
      <c r="G4239" s="38"/>
      <c r="M4239" s="1">
        <f>IF(ISNUMBER(MATCH(E4239,_xlfn.VSTACK('VLookup Lists'!$E$2:$E$17,'VLookup Lists'!$H$2:$H$38,'VLookup Lists'!$J$2:$J$8),0)),1,0)</f>
        <v>0</v>
      </c>
      <c r="N4239" s="1" t="str">
        <f>IFERROR(IF(VLOOKUP($D4239,'VLookup Lists'!$B$11:$C$29,2,FALSE)="FLIP",1,0),"")</f>
        <v/>
      </c>
      <c r="O4239" s="1" t="b">
        <f>ISNUMBER(MATCH($E4239,'VLookup Lists'!$E$2:$E$17,0))</f>
        <v>0</v>
      </c>
    </row>
    <row r="4240" spans="1:15" ht="15" customHeight="1" x14ac:dyDescent="0.2">
      <c r="A4240" s="1" t="str">
        <f t="shared" si="49"/>
        <v/>
      </c>
      <c r="E4240" s="1" t="s">
        <v>352</v>
      </c>
      <c r="F4240" s="38"/>
      <c r="G4240" s="38"/>
      <c r="M4240" s="1">
        <f>IF(ISNUMBER(MATCH(E4240,_xlfn.VSTACK('VLookup Lists'!$E$2:$E$17,'VLookup Lists'!$H$2:$H$38,'VLookup Lists'!$J$2:$J$8),0)),1,0)</f>
        <v>0</v>
      </c>
      <c r="N4240" s="1" t="str">
        <f>IFERROR(IF(VLOOKUP($D4240,'VLookup Lists'!$B$11:$C$29,2,FALSE)="FLIP",1,0),"")</f>
        <v/>
      </c>
      <c r="O4240" s="1" t="b">
        <f>ISNUMBER(MATCH($E4240,'VLookup Lists'!$E$2:$E$17,0))</f>
        <v>0</v>
      </c>
    </row>
    <row r="4241" spans="1:15" ht="15" customHeight="1" x14ac:dyDescent="0.2">
      <c r="A4241" s="1" t="str">
        <f t="shared" si="49"/>
        <v/>
      </c>
      <c r="E4241" s="1" t="s">
        <v>352</v>
      </c>
      <c r="F4241" s="38"/>
      <c r="G4241" s="38"/>
      <c r="M4241" s="1">
        <f>IF(ISNUMBER(MATCH(E4241,_xlfn.VSTACK('VLookup Lists'!$E$2:$E$17,'VLookup Lists'!$H$2:$H$38,'VLookup Lists'!$J$2:$J$8),0)),1,0)</f>
        <v>0</v>
      </c>
      <c r="N4241" s="1" t="str">
        <f>IFERROR(IF(VLOOKUP($D4241,'VLookup Lists'!$B$11:$C$29,2,FALSE)="FLIP",1,0),"")</f>
        <v/>
      </c>
      <c r="O4241" s="1" t="b">
        <f>ISNUMBER(MATCH($E4241,'VLookup Lists'!$E$2:$E$17,0))</f>
        <v>0</v>
      </c>
    </row>
    <row r="4242" spans="1:15" ht="15" customHeight="1" x14ac:dyDescent="0.2">
      <c r="A4242" s="1" t="str">
        <f t="shared" si="49"/>
        <v/>
      </c>
      <c r="E4242" s="1" t="s">
        <v>352</v>
      </c>
      <c r="F4242" s="38"/>
      <c r="G4242" s="38"/>
      <c r="M4242" s="1">
        <f>IF(ISNUMBER(MATCH(E4242,_xlfn.VSTACK('VLookup Lists'!$E$2:$E$17,'VLookup Lists'!$H$2:$H$38,'VLookup Lists'!$J$2:$J$8),0)),1,0)</f>
        <v>0</v>
      </c>
      <c r="N4242" s="1" t="str">
        <f>IFERROR(IF(VLOOKUP($D4242,'VLookup Lists'!$B$11:$C$29,2,FALSE)="FLIP",1,0),"")</f>
        <v/>
      </c>
      <c r="O4242" s="1" t="b">
        <f>ISNUMBER(MATCH($E4242,'VLookup Lists'!$E$2:$E$17,0))</f>
        <v>0</v>
      </c>
    </row>
    <row r="4243" spans="1:15" ht="15" customHeight="1" x14ac:dyDescent="0.2">
      <c r="A4243" s="1" t="str">
        <f t="shared" si="49"/>
        <v/>
      </c>
      <c r="E4243" s="1" t="s">
        <v>352</v>
      </c>
      <c r="F4243" s="38"/>
      <c r="G4243" s="38"/>
      <c r="M4243" s="1">
        <f>IF(ISNUMBER(MATCH(E4243,_xlfn.VSTACK('VLookup Lists'!$E$2:$E$17,'VLookup Lists'!$H$2:$H$38,'VLookup Lists'!$J$2:$J$8),0)),1,0)</f>
        <v>0</v>
      </c>
      <c r="N4243" s="1" t="str">
        <f>IFERROR(IF(VLOOKUP($D4243,'VLookup Lists'!$B$11:$C$29,2,FALSE)="FLIP",1,0),"")</f>
        <v/>
      </c>
      <c r="O4243" s="1" t="b">
        <f>ISNUMBER(MATCH($E4243,'VLookup Lists'!$E$2:$E$17,0))</f>
        <v>0</v>
      </c>
    </row>
    <row r="4244" spans="1:15" ht="15" customHeight="1" x14ac:dyDescent="0.2">
      <c r="A4244" s="1" t="str">
        <f t="shared" si="49"/>
        <v/>
      </c>
      <c r="E4244" s="1" t="s">
        <v>352</v>
      </c>
      <c r="F4244" s="38"/>
      <c r="G4244" s="38"/>
      <c r="M4244" s="1">
        <f>IF(ISNUMBER(MATCH(E4244,_xlfn.VSTACK('VLookup Lists'!$E$2:$E$17,'VLookup Lists'!$H$2:$H$38,'VLookup Lists'!$J$2:$J$8),0)),1,0)</f>
        <v>0</v>
      </c>
      <c r="N4244" s="1" t="str">
        <f>IFERROR(IF(VLOOKUP($D4244,'VLookup Lists'!$B$11:$C$29,2,FALSE)="FLIP",1,0),"")</f>
        <v/>
      </c>
      <c r="O4244" s="1" t="b">
        <f>ISNUMBER(MATCH($E4244,'VLookup Lists'!$E$2:$E$17,0))</f>
        <v>0</v>
      </c>
    </row>
    <row r="4245" spans="1:15" ht="15" customHeight="1" x14ac:dyDescent="0.2">
      <c r="A4245" s="1" t="str">
        <f t="shared" si="49"/>
        <v/>
      </c>
      <c r="E4245" s="1" t="s">
        <v>352</v>
      </c>
      <c r="F4245" s="38"/>
      <c r="G4245" s="38"/>
      <c r="M4245" s="1">
        <f>IF(ISNUMBER(MATCH(E4245,_xlfn.VSTACK('VLookup Lists'!$E$2:$E$17,'VLookup Lists'!$H$2:$H$38,'VLookup Lists'!$J$2:$J$8),0)),1,0)</f>
        <v>0</v>
      </c>
      <c r="N4245" s="1" t="str">
        <f>IFERROR(IF(VLOOKUP($D4245,'VLookup Lists'!$B$11:$C$29,2,FALSE)="FLIP",1,0),"")</f>
        <v/>
      </c>
      <c r="O4245" s="1" t="b">
        <f>ISNUMBER(MATCH($E4245,'VLookup Lists'!$E$2:$E$17,0))</f>
        <v>0</v>
      </c>
    </row>
    <row r="4246" spans="1:15" ht="15" customHeight="1" x14ac:dyDescent="0.2">
      <c r="A4246" s="1" t="str">
        <f t="shared" si="49"/>
        <v/>
      </c>
      <c r="E4246" s="1" t="s">
        <v>352</v>
      </c>
      <c r="F4246" s="38"/>
      <c r="G4246" s="38"/>
      <c r="M4246" s="1">
        <f>IF(ISNUMBER(MATCH(E4246,_xlfn.VSTACK('VLookup Lists'!$E$2:$E$17,'VLookup Lists'!$H$2:$H$38,'VLookup Lists'!$J$2:$J$8),0)),1,0)</f>
        <v>0</v>
      </c>
      <c r="N4246" s="1" t="str">
        <f>IFERROR(IF(VLOOKUP($D4246,'VLookup Lists'!$B$11:$C$29,2,FALSE)="FLIP",1,0),"")</f>
        <v/>
      </c>
      <c r="O4246" s="1" t="b">
        <f>ISNUMBER(MATCH($E4246,'VLookup Lists'!$E$2:$E$17,0))</f>
        <v>0</v>
      </c>
    </row>
    <row r="4247" spans="1:15" ht="15" customHeight="1" x14ac:dyDescent="0.2">
      <c r="A4247" s="1" t="str">
        <f t="shared" si="49"/>
        <v/>
      </c>
      <c r="E4247" s="1" t="s">
        <v>352</v>
      </c>
      <c r="F4247" s="38"/>
      <c r="G4247" s="38"/>
      <c r="M4247" s="1">
        <f>IF(ISNUMBER(MATCH(E4247,_xlfn.VSTACK('VLookup Lists'!$E$2:$E$17,'VLookup Lists'!$H$2:$H$38,'VLookup Lists'!$J$2:$J$8),0)),1,0)</f>
        <v>0</v>
      </c>
      <c r="N4247" s="1" t="str">
        <f>IFERROR(IF(VLOOKUP($D4247,'VLookup Lists'!$B$11:$C$29,2,FALSE)="FLIP",1,0),"")</f>
        <v/>
      </c>
      <c r="O4247" s="1" t="b">
        <f>ISNUMBER(MATCH($E4247,'VLookup Lists'!$E$2:$E$17,0))</f>
        <v>0</v>
      </c>
    </row>
    <row r="4248" spans="1:15" ht="15" customHeight="1" x14ac:dyDescent="0.2">
      <c r="A4248" s="1" t="str">
        <f t="shared" si="49"/>
        <v/>
      </c>
      <c r="E4248" s="1" t="s">
        <v>352</v>
      </c>
      <c r="F4248" s="38"/>
      <c r="G4248" s="38"/>
      <c r="M4248" s="1">
        <f>IF(ISNUMBER(MATCH(E4248,_xlfn.VSTACK('VLookup Lists'!$E$2:$E$17,'VLookup Lists'!$H$2:$H$38,'VLookup Lists'!$J$2:$J$8),0)),1,0)</f>
        <v>0</v>
      </c>
      <c r="N4248" s="1" t="str">
        <f>IFERROR(IF(VLOOKUP($D4248,'VLookup Lists'!$B$11:$C$29,2,FALSE)="FLIP",1,0),"")</f>
        <v/>
      </c>
      <c r="O4248" s="1" t="b">
        <f>ISNUMBER(MATCH($E4248,'VLookup Lists'!$E$2:$E$17,0))</f>
        <v>0</v>
      </c>
    </row>
    <row r="4249" spans="1:15" ht="15" customHeight="1" x14ac:dyDescent="0.2">
      <c r="A4249" s="1" t="str">
        <f t="shared" si="49"/>
        <v/>
      </c>
      <c r="E4249" s="1" t="s">
        <v>352</v>
      </c>
      <c r="F4249" s="38"/>
      <c r="G4249" s="38"/>
      <c r="M4249" s="1">
        <f>IF(ISNUMBER(MATCH(E4249,_xlfn.VSTACK('VLookup Lists'!$E$2:$E$17,'VLookup Lists'!$H$2:$H$38,'VLookup Lists'!$J$2:$J$8),0)),1,0)</f>
        <v>0</v>
      </c>
      <c r="N4249" s="1" t="str">
        <f>IFERROR(IF(VLOOKUP($D4249,'VLookup Lists'!$B$11:$C$29,2,FALSE)="FLIP",1,0),"")</f>
        <v/>
      </c>
      <c r="O4249" s="1" t="b">
        <f>ISNUMBER(MATCH($E4249,'VLookup Lists'!$E$2:$E$17,0))</f>
        <v>0</v>
      </c>
    </row>
    <row r="4250" spans="1:15" ht="15" customHeight="1" x14ac:dyDescent="0.2">
      <c r="A4250" s="1" t="str">
        <f t="shared" si="49"/>
        <v/>
      </c>
      <c r="E4250" s="1" t="s">
        <v>352</v>
      </c>
      <c r="F4250" s="38"/>
      <c r="G4250" s="38"/>
      <c r="M4250" s="1">
        <f>IF(ISNUMBER(MATCH(E4250,_xlfn.VSTACK('VLookup Lists'!$E$2:$E$17,'VLookup Lists'!$H$2:$H$38,'VLookup Lists'!$J$2:$J$8),0)),1,0)</f>
        <v>0</v>
      </c>
      <c r="N4250" s="1" t="str">
        <f>IFERROR(IF(VLOOKUP($D4250,'VLookup Lists'!$B$11:$C$29,2,FALSE)="FLIP",1,0),"")</f>
        <v/>
      </c>
      <c r="O4250" s="1" t="b">
        <f>ISNUMBER(MATCH($E4250,'VLookup Lists'!$E$2:$E$17,0))</f>
        <v>0</v>
      </c>
    </row>
    <row r="4251" spans="1:15" ht="15" customHeight="1" x14ac:dyDescent="0.2">
      <c r="A4251" s="1" t="str">
        <f t="shared" si="49"/>
        <v/>
      </c>
      <c r="E4251" s="1" t="s">
        <v>352</v>
      </c>
      <c r="F4251" s="38"/>
      <c r="G4251" s="38"/>
      <c r="M4251" s="1">
        <f>IF(ISNUMBER(MATCH(E4251,_xlfn.VSTACK('VLookup Lists'!$E$2:$E$17,'VLookup Lists'!$H$2:$H$38,'VLookup Lists'!$J$2:$J$8),0)),1,0)</f>
        <v>0</v>
      </c>
      <c r="N4251" s="1" t="str">
        <f>IFERROR(IF(VLOOKUP($D4251,'VLookup Lists'!$B$11:$C$29,2,FALSE)="FLIP",1,0),"")</f>
        <v/>
      </c>
      <c r="O4251" s="1" t="b">
        <f>ISNUMBER(MATCH($E4251,'VLookup Lists'!$E$2:$E$17,0))</f>
        <v>0</v>
      </c>
    </row>
    <row r="4252" spans="1:15" ht="15" customHeight="1" x14ac:dyDescent="0.2">
      <c r="A4252" s="1" t="str">
        <f t="shared" si="49"/>
        <v/>
      </c>
      <c r="E4252" s="1" t="s">
        <v>352</v>
      </c>
      <c r="F4252" s="38"/>
      <c r="G4252" s="38"/>
      <c r="M4252" s="1">
        <f>IF(ISNUMBER(MATCH(E4252,_xlfn.VSTACK('VLookup Lists'!$E$2:$E$17,'VLookup Lists'!$H$2:$H$38,'VLookup Lists'!$J$2:$J$8),0)),1,0)</f>
        <v>0</v>
      </c>
      <c r="N4252" s="1" t="str">
        <f>IFERROR(IF(VLOOKUP($D4252,'VLookup Lists'!$B$11:$C$29,2,FALSE)="FLIP",1,0),"")</f>
        <v/>
      </c>
      <c r="O4252" s="1" t="b">
        <f>ISNUMBER(MATCH($E4252,'VLookup Lists'!$E$2:$E$17,0))</f>
        <v>0</v>
      </c>
    </row>
    <row r="4253" spans="1:15" ht="15" customHeight="1" x14ac:dyDescent="0.2">
      <c r="A4253" s="1" t="str">
        <f t="shared" si="49"/>
        <v/>
      </c>
      <c r="E4253" s="1" t="s">
        <v>352</v>
      </c>
      <c r="F4253" s="38"/>
      <c r="G4253" s="38"/>
      <c r="M4253" s="1">
        <f>IF(ISNUMBER(MATCH(E4253,_xlfn.VSTACK('VLookup Lists'!$E$2:$E$17,'VLookup Lists'!$H$2:$H$38,'VLookup Lists'!$J$2:$J$8),0)),1,0)</f>
        <v>0</v>
      </c>
      <c r="N4253" s="1" t="str">
        <f>IFERROR(IF(VLOOKUP($D4253,'VLookup Lists'!$B$11:$C$29,2,FALSE)="FLIP",1,0),"")</f>
        <v/>
      </c>
      <c r="O4253" s="1" t="b">
        <f>ISNUMBER(MATCH($E4253,'VLookup Lists'!$E$2:$E$17,0))</f>
        <v>0</v>
      </c>
    </row>
    <row r="4254" spans="1:15" ht="15" customHeight="1" x14ac:dyDescent="0.2">
      <c r="A4254" s="1" t="str">
        <f t="shared" si="49"/>
        <v/>
      </c>
      <c r="E4254" s="1" t="s">
        <v>352</v>
      </c>
      <c r="F4254" s="38"/>
      <c r="G4254" s="38"/>
      <c r="M4254" s="1">
        <f>IF(ISNUMBER(MATCH(E4254,_xlfn.VSTACK('VLookup Lists'!$E$2:$E$17,'VLookup Lists'!$H$2:$H$38,'VLookup Lists'!$J$2:$J$8),0)),1,0)</f>
        <v>0</v>
      </c>
      <c r="N4254" s="1" t="str">
        <f>IFERROR(IF(VLOOKUP($D4254,'VLookup Lists'!$B$11:$C$29,2,FALSE)="FLIP",1,0),"")</f>
        <v/>
      </c>
      <c r="O4254" s="1" t="b">
        <f>ISNUMBER(MATCH($E4254,'VLookup Lists'!$E$2:$E$17,0))</f>
        <v>0</v>
      </c>
    </row>
    <row r="4255" spans="1:15" ht="15" customHeight="1" x14ac:dyDescent="0.2">
      <c r="A4255" s="1" t="str">
        <f t="shared" si="49"/>
        <v/>
      </c>
      <c r="E4255" s="1" t="s">
        <v>352</v>
      </c>
      <c r="F4255" s="38"/>
      <c r="G4255" s="38"/>
      <c r="M4255" s="1">
        <f>IF(ISNUMBER(MATCH(E4255,_xlfn.VSTACK('VLookup Lists'!$E$2:$E$17,'VLookup Lists'!$H$2:$H$38,'VLookup Lists'!$J$2:$J$8),0)),1,0)</f>
        <v>0</v>
      </c>
      <c r="N4255" s="1" t="str">
        <f>IFERROR(IF(VLOOKUP($D4255,'VLookup Lists'!$B$11:$C$29,2,FALSE)="FLIP",1,0),"")</f>
        <v/>
      </c>
      <c r="O4255" s="1" t="b">
        <f>ISNUMBER(MATCH($E4255,'VLookup Lists'!$E$2:$E$17,0))</f>
        <v>0</v>
      </c>
    </row>
    <row r="4256" spans="1:15" ht="15" customHeight="1" x14ac:dyDescent="0.2">
      <c r="A4256" s="1" t="str">
        <f t="shared" si="49"/>
        <v/>
      </c>
      <c r="E4256" s="1" t="s">
        <v>352</v>
      </c>
      <c r="F4256" s="38"/>
      <c r="G4256" s="38"/>
      <c r="M4256" s="1">
        <f>IF(ISNUMBER(MATCH(E4256,_xlfn.VSTACK('VLookup Lists'!$E$2:$E$17,'VLookup Lists'!$H$2:$H$38,'VLookup Lists'!$J$2:$J$8),0)),1,0)</f>
        <v>0</v>
      </c>
      <c r="N4256" s="1" t="str">
        <f>IFERROR(IF(VLOOKUP($D4256,'VLookup Lists'!$B$11:$C$29,2,FALSE)="FLIP",1,0),"")</f>
        <v/>
      </c>
      <c r="O4256" s="1" t="b">
        <f>ISNUMBER(MATCH($E4256,'VLookup Lists'!$E$2:$E$17,0))</f>
        <v>0</v>
      </c>
    </row>
    <row r="4257" spans="1:15" ht="15" customHeight="1" x14ac:dyDescent="0.2">
      <c r="A4257" s="1" t="str">
        <f t="shared" si="49"/>
        <v/>
      </c>
      <c r="E4257" s="1" t="s">
        <v>352</v>
      </c>
      <c r="F4257" s="38"/>
      <c r="G4257" s="38"/>
      <c r="M4257" s="1">
        <f>IF(ISNUMBER(MATCH(E4257,_xlfn.VSTACK('VLookup Lists'!$E$2:$E$17,'VLookup Lists'!$H$2:$H$38,'VLookup Lists'!$J$2:$J$8),0)),1,0)</f>
        <v>0</v>
      </c>
      <c r="N4257" s="1" t="str">
        <f>IFERROR(IF(VLOOKUP($D4257,'VLookup Lists'!$B$11:$C$29,2,FALSE)="FLIP",1,0),"")</f>
        <v/>
      </c>
      <c r="O4257" s="1" t="b">
        <f>ISNUMBER(MATCH($E4257,'VLookup Lists'!$E$2:$E$17,0))</f>
        <v>0</v>
      </c>
    </row>
    <row r="4258" spans="1:15" ht="15" customHeight="1" x14ac:dyDescent="0.2">
      <c r="A4258" s="1" t="str">
        <f t="shared" si="49"/>
        <v/>
      </c>
      <c r="E4258" s="1" t="s">
        <v>352</v>
      </c>
      <c r="F4258" s="38"/>
      <c r="G4258" s="38"/>
      <c r="M4258" s="1">
        <f>IF(ISNUMBER(MATCH(E4258,_xlfn.VSTACK('VLookup Lists'!$E$2:$E$17,'VLookup Lists'!$H$2:$H$38,'VLookup Lists'!$J$2:$J$8),0)),1,0)</f>
        <v>0</v>
      </c>
      <c r="N4258" s="1" t="str">
        <f>IFERROR(IF(VLOOKUP($D4258,'VLookup Lists'!$B$11:$C$29,2,FALSE)="FLIP",1,0),"")</f>
        <v/>
      </c>
      <c r="O4258" s="1" t="b">
        <f>ISNUMBER(MATCH($E4258,'VLookup Lists'!$E$2:$E$17,0))</f>
        <v>0</v>
      </c>
    </row>
    <row r="4259" spans="1:15" ht="15" customHeight="1" x14ac:dyDescent="0.2">
      <c r="A4259" s="1" t="str">
        <f t="shared" si="49"/>
        <v/>
      </c>
      <c r="E4259" s="1" t="s">
        <v>352</v>
      </c>
      <c r="F4259" s="38"/>
      <c r="G4259" s="38"/>
      <c r="M4259" s="1">
        <f>IF(ISNUMBER(MATCH(E4259,_xlfn.VSTACK('VLookup Lists'!$E$2:$E$17,'VLookup Lists'!$H$2:$H$38,'VLookup Lists'!$J$2:$J$8),0)),1,0)</f>
        <v>0</v>
      </c>
      <c r="N4259" s="1" t="str">
        <f>IFERROR(IF(VLOOKUP($D4259,'VLookup Lists'!$B$11:$C$29,2,FALSE)="FLIP",1,0),"")</f>
        <v/>
      </c>
      <c r="O4259" s="1" t="b">
        <f>ISNUMBER(MATCH($E4259,'VLookup Lists'!$E$2:$E$17,0))</f>
        <v>0</v>
      </c>
    </row>
    <row r="4260" spans="1:15" ht="15" customHeight="1" x14ac:dyDescent="0.2">
      <c r="A4260" s="1" t="str">
        <f t="shared" si="49"/>
        <v/>
      </c>
      <c r="E4260" s="1" t="s">
        <v>352</v>
      </c>
      <c r="F4260" s="38"/>
      <c r="G4260" s="38"/>
      <c r="M4260" s="1">
        <f>IF(ISNUMBER(MATCH(E4260,_xlfn.VSTACK('VLookup Lists'!$E$2:$E$17,'VLookup Lists'!$H$2:$H$38,'VLookup Lists'!$J$2:$J$8),0)),1,0)</f>
        <v>0</v>
      </c>
      <c r="N4260" s="1" t="str">
        <f>IFERROR(IF(VLOOKUP($D4260,'VLookup Lists'!$B$11:$C$29,2,FALSE)="FLIP",1,0),"")</f>
        <v/>
      </c>
      <c r="O4260" s="1" t="b">
        <f>ISNUMBER(MATCH($E4260,'VLookup Lists'!$E$2:$E$17,0))</f>
        <v>0</v>
      </c>
    </row>
    <row r="4261" spans="1:15" ht="15" customHeight="1" x14ac:dyDescent="0.2">
      <c r="A4261" s="1" t="str">
        <f t="shared" si="49"/>
        <v/>
      </c>
      <c r="E4261" s="1" t="s">
        <v>352</v>
      </c>
      <c r="F4261" s="38"/>
      <c r="G4261" s="38"/>
      <c r="M4261" s="1">
        <f>IF(ISNUMBER(MATCH(E4261,_xlfn.VSTACK('VLookup Lists'!$E$2:$E$17,'VLookup Lists'!$H$2:$H$38,'VLookup Lists'!$J$2:$J$8),0)),1,0)</f>
        <v>0</v>
      </c>
      <c r="N4261" s="1" t="str">
        <f>IFERROR(IF(VLOOKUP($D4261,'VLookup Lists'!$B$11:$C$29,2,FALSE)="FLIP",1,0),"")</f>
        <v/>
      </c>
      <c r="O4261" s="1" t="b">
        <f>ISNUMBER(MATCH($E4261,'VLookup Lists'!$E$2:$E$17,0))</f>
        <v>0</v>
      </c>
    </row>
    <row r="4262" spans="1:15" ht="15" customHeight="1" x14ac:dyDescent="0.2">
      <c r="A4262" s="1" t="str">
        <f t="shared" si="49"/>
        <v/>
      </c>
      <c r="E4262" s="1" t="s">
        <v>352</v>
      </c>
      <c r="F4262" s="38"/>
      <c r="G4262" s="38"/>
      <c r="M4262" s="1">
        <f>IF(ISNUMBER(MATCH(E4262,_xlfn.VSTACK('VLookup Lists'!$E$2:$E$17,'VLookup Lists'!$H$2:$H$38,'VLookup Lists'!$J$2:$J$8),0)),1,0)</f>
        <v>0</v>
      </c>
      <c r="N4262" s="1" t="str">
        <f>IFERROR(IF(VLOOKUP($D4262,'VLookup Lists'!$B$11:$C$29,2,FALSE)="FLIP",1,0),"")</f>
        <v/>
      </c>
      <c r="O4262" s="1" t="b">
        <f>ISNUMBER(MATCH($E4262,'VLookup Lists'!$E$2:$E$17,0))</f>
        <v>0</v>
      </c>
    </row>
    <row r="4263" spans="1:15" ht="15" customHeight="1" x14ac:dyDescent="0.2">
      <c r="A4263" s="1" t="str">
        <f t="shared" si="49"/>
        <v/>
      </c>
      <c r="E4263" s="1" t="s">
        <v>352</v>
      </c>
      <c r="F4263" s="38"/>
      <c r="G4263" s="38"/>
      <c r="M4263" s="1">
        <f>IF(ISNUMBER(MATCH(E4263,_xlfn.VSTACK('VLookup Lists'!$E$2:$E$17,'VLookup Lists'!$H$2:$H$38,'VLookup Lists'!$J$2:$J$8),0)),1,0)</f>
        <v>0</v>
      </c>
      <c r="N4263" s="1" t="str">
        <f>IFERROR(IF(VLOOKUP($D4263,'VLookup Lists'!$B$11:$C$29,2,FALSE)="FLIP",1,0),"")</f>
        <v/>
      </c>
      <c r="O4263" s="1" t="b">
        <f>ISNUMBER(MATCH($E4263,'VLookup Lists'!$E$2:$E$17,0))</f>
        <v>0</v>
      </c>
    </row>
    <row r="4264" spans="1:15" ht="15" customHeight="1" x14ac:dyDescent="0.2">
      <c r="A4264" s="1" t="str">
        <f t="shared" si="49"/>
        <v/>
      </c>
      <c r="E4264" s="1" t="s">
        <v>352</v>
      </c>
      <c r="F4264" s="38"/>
      <c r="G4264" s="38"/>
      <c r="M4264" s="1">
        <f>IF(ISNUMBER(MATCH(E4264,_xlfn.VSTACK('VLookup Lists'!$E$2:$E$17,'VLookup Lists'!$H$2:$H$38,'VLookup Lists'!$J$2:$J$8),0)),1,0)</f>
        <v>0</v>
      </c>
      <c r="N4264" s="1" t="str">
        <f>IFERROR(IF(VLOOKUP($D4264,'VLookup Lists'!$B$11:$C$29,2,FALSE)="FLIP",1,0),"")</f>
        <v/>
      </c>
      <c r="O4264" s="1" t="b">
        <f>ISNUMBER(MATCH($E4264,'VLookup Lists'!$E$2:$E$17,0))</f>
        <v>0</v>
      </c>
    </row>
    <row r="4265" spans="1:15" ht="15" customHeight="1" x14ac:dyDescent="0.2">
      <c r="A4265" s="1" t="str">
        <f t="shared" si="49"/>
        <v/>
      </c>
      <c r="E4265" s="1" t="s">
        <v>352</v>
      </c>
      <c r="F4265" s="38"/>
      <c r="G4265" s="38"/>
      <c r="M4265" s="1">
        <f>IF(ISNUMBER(MATCH(E4265,_xlfn.VSTACK('VLookup Lists'!$E$2:$E$17,'VLookup Lists'!$H$2:$H$38,'VLookup Lists'!$J$2:$J$8),0)),1,0)</f>
        <v>0</v>
      </c>
      <c r="N4265" s="1" t="str">
        <f>IFERROR(IF(VLOOKUP($D4265,'VLookup Lists'!$B$11:$C$29,2,FALSE)="FLIP",1,0),"")</f>
        <v/>
      </c>
      <c r="O4265" s="1" t="b">
        <f>ISNUMBER(MATCH($E4265,'VLookup Lists'!$E$2:$E$17,0))</f>
        <v>0</v>
      </c>
    </row>
    <row r="4266" spans="1:15" ht="15" customHeight="1" x14ac:dyDescent="0.2">
      <c r="A4266" s="1" t="str">
        <f t="shared" si="49"/>
        <v/>
      </c>
      <c r="E4266" s="1" t="s">
        <v>352</v>
      </c>
      <c r="F4266" s="38"/>
      <c r="G4266" s="38"/>
      <c r="M4266" s="1">
        <f>IF(ISNUMBER(MATCH(E4266,_xlfn.VSTACK('VLookup Lists'!$E$2:$E$17,'VLookup Lists'!$H$2:$H$38,'VLookup Lists'!$J$2:$J$8),0)),1,0)</f>
        <v>0</v>
      </c>
      <c r="N4266" s="1" t="str">
        <f>IFERROR(IF(VLOOKUP($D4266,'VLookup Lists'!$B$11:$C$29,2,FALSE)="FLIP",1,0),"")</f>
        <v/>
      </c>
      <c r="O4266" s="1" t="b">
        <f>ISNUMBER(MATCH($E4266,'VLookup Lists'!$E$2:$E$17,0))</f>
        <v>0</v>
      </c>
    </row>
    <row r="4267" spans="1:15" ht="15" customHeight="1" x14ac:dyDescent="0.2">
      <c r="A4267" s="1" t="str">
        <f t="shared" si="49"/>
        <v/>
      </c>
      <c r="E4267" s="1" t="s">
        <v>352</v>
      </c>
      <c r="F4267" s="38"/>
      <c r="G4267" s="38"/>
      <c r="M4267" s="1">
        <f>IF(ISNUMBER(MATCH(E4267,_xlfn.VSTACK('VLookup Lists'!$E$2:$E$17,'VLookup Lists'!$H$2:$H$38,'VLookup Lists'!$J$2:$J$8),0)),1,0)</f>
        <v>0</v>
      </c>
      <c r="N4267" s="1" t="str">
        <f>IFERROR(IF(VLOOKUP($D4267,'VLookup Lists'!$B$11:$C$29,2,FALSE)="FLIP",1,0),"")</f>
        <v/>
      </c>
      <c r="O4267" s="1" t="b">
        <f>ISNUMBER(MATCH($E4267,'VLookup Lists'!$E$2:$E$17,0))</f>
        <v>0</v>
      </c>
    </row>
    <row r="4268" spans="1:15" ht="15" customHeight="1" x14ac:dyDescent="0.2">
      <c r="A4268" s="1" t="str">
        <f t="shared" si="49"/>
        <v/>
      </c>
      <c r="E4268" s="1" t="s">
        <v>352</v>
      </c>
      <c r="F4268" s="38"/>
      <c r="G4268" s="38"/>
      <c r="M4268" s="1">
        <f>IF(ISNUMBER(MATCH(E4268,_xlfn.VSTACK('VLookup Lists'!$E$2:$E$17,'VLookup Lists'!$H$2:$H$38,'VLookup Lists'!$J$2:$J$8),0)),1,0)</f>
        <v>0</v>
      </c>
      <c r="N4268" s="1" t="str">
        <f>IFERROR(IF(VLOOKUP($D4268,'VLookup Lists'!$B$11:$C$29,2,FALSE)="FLIP",1,0),"")</f>
        <v/>
      </c>
      <c r="O4268" s="1" t="b">
        <f>ISNUMBER(MATCH($E4268,'VLookup Lists'!$E$2:$E$17,0))</f>
        <v>0</v>
      </c>
    </row>
    <row r="4269" spans="1:15" ht="15" customHeight="1" x14ac:dyDescent="0.2">
      <c r="A4269" s="1" t="str">
        <f t="shared" si="49"/>
        <v/>
      </c>
      <c r="E4269" s="1" t="s">
        <v>352</v>
      </c>
      <c r="F4269" s="38"/>
      <c r="G4269" s="38"/>
      <c r="M4269" s="1">
        <f>IF(ISNUMBER(MATCH(E4269,_xlfn.VSTACK('VLookup Lists'!$E$2:$E$17,'VLookup Lists'!$H$2:$H$38,'VLookup Lists'!$J$2:$J$8),0)),1,0)</f>
        <v>0</v>
      </c>
      <c r="N4269" s="1" t="str">
        <f>IFERROR(IF(VLOOKUP($D4269,'VLookup Lists'!$B$11:$C$29,2,FALSE)="FLIP",1,0),"")</f>
        <v/>
      </c>
      <c r="O4269" s="1" t="b">
        <f>ISNUMBER(MATCH($E4269,'VLookup Lists'!$E$2:$E$17,0))</f>
        <v>0</v>
      </c>
    </row>
    <row r="4270" spans="1:15" ht="15" customHeight="1" x14ac:dyDescent="0.2">
      <c r="A4270" s="1" t="str">
        <f t="shared" si="49"/>
        <v/>
      </c>
      <c r="E4270" s="1" t="s">
        <v>352</v>
      </c>
      <c r="F4270" s="38"/>
      <c r="G4270" s="38"/>
      <c r="M4270" s="1">
        <f>IF(ISNUMBER(MATCH(E4270,_xlfn.VSTACK('VLookup Lists'!$E$2:$E$17,'VLookup Lists'!$H$2:$H$38,'VLookup Lists'!$J$2:$J$8),0)),1,0)</f>
        <v>0</v>
      </c>
      <c r="N4270" s="1" t="str">
        <f>IFERROR(IF(VLOOKUP($D4270,'VLookup Lists'!$B$11:$C$29,2,FALSE)="FLIP",1,0),"")</f>
        <v/>
      </c>
      <c r="O4270" s="1" t="b">
        <f>ISNUMBER(MATCH($E4270,'VLookup Lists'!$E$2:$E$17,0))</f>
        <v>0</v>
      </c>
    </row>
    <row r="4271" spans="1:15" ht="15" customHeight="1" x14ac:dyDescent="0.2">
      <c r="A4271" s="1" t="str">
        <f t="shared" si="49"/>
        <v/>
      </c>
      <c r="E4271" s="1" t="s">
        <v>352</v>
      </c>
      <c r="F4271" s="38"/>
      <c r="G4271" s="38"/>
      <c r="M4271" s="1">
        <f>IF(ISNUMBER(MATCH(E4271,_xlfn.VSTACK('VLookup Lists'!$E$2:$E$17,'VLookup Lists'!$H$2:$H$38,'VLookup Lists'!$J$2:$J$8),0)),1,0)</f>
        <v>0</v>
      </c>
      <c r="N4271" s="1" t="str">
        <f>IFERROR(IF(VLOOKUP($D4271,'VLookup Lists'!$B$11:$C$29,2,FALSE)="FLIP",1,0),"")</f>
        <v/>
      </c>
      <c r="O4271" s="1" t="b">
        <f>ISNUMBER(MATCH($E4271,'VLookup Lists'!$E$2:$E$17,0))</f>
        <v>0</v>
      </c>
    </row>
    <row r="4272" spans="1:15" ht="15" customHeight="1" x14ac:dyDescent="0.2">
      <c r="A4272" s="1" t="str">
        <f t="shared" si="49"/>
        <v/>
      </c>
      <c r="E4272" s="1" t="s">
        <v>352</v>
      </c>
      <c r="F4272" s="38"/>
      <c r="G4272" s="38"/>
      <c r="M4272" s="1">
        <f>IF(ISNUMBER(MATCH(E4272,_xlfn.VSTACK('VLookup Lists'!$E$2:$E$17,'VLookup Lists'!$H$2:$H$38,'VLookup Lists'!$J$2:$J$8),0)),1,0)</f>
        <v>0</v>
      </c>
      <c r="N4272" s="1" t="str">
        <f>IFERROR(IF(VLOOKUP($D4272,'VLookup Lists'!$B$11:$C$29,2,FALSE)="FLIP",1,0),"")</f>
        <v/>
      </c>
      <c r="O4272" s="1" t="b">
        <f>ISNUMBER(MATCH($E4272,'VLookup Lists'!$E$2:$E$17,0))</f>
        <v>0</v>
      </c>
    </row>
    <row r="4273" spans="1:15" ht="15" customHeight="1" x14ac:dyDescent="0.2">
      <c r="A4273" s="1" t="str">
        <f t="shared" si="49"/>
        <v/>
      </c>
      <c r="E4273" s="1" t="s">
        <v>352</v>
      </c>
      <c r="F4273" s="38"/>
      <c r="G4273" s="38"/>
      <c r="M4273" s="1">
        <f>IF(ISNUMBER(MATCH(E4273,_xlfn.VSTACK('VLookup Lists'!$E$2:$E$17,'VLookup Lists'!$H$2:$H$38,'VLookup Lists'!$J$2:$J$8),0)),1,0)</f>
        <v>0</v>
      </c>
      <c r="N4273" s="1" t="str">
        <f>IFERROR(IF(VLOOKUP($D4273,'VLookup Lists'!$B$11:$C$29,2,FALSE)="FLIP",1,0),"")</f>
        <v/>
      </c>
      <c r="O4273" s="1" t="b">
        <f>ISNUMBER(MATCH($E4273,'VLookup Lists'!$E$2:$E$17,0))</f>
        <v>0</v>
      </c>
    </row>
    <row r="4274" spans="1:15" ht="15" customHeight="1" x14ac:dyDescent="0.2">
      <c r="A4274" s="1" t="str">
        <f t="shared" si="49"/>
        <v/>
      </c>
      <c r="E4274" s="1" t="s">
        <v>352</v>
      </c>
      <c r="F4274" s="38"/>
      <c r="G4274" s="38"/>
      <c r="M4274" s="1">
        <f>IF(ISNUMBER(MATCH(E4274,_xlfn.VSTACK('VLookup Lists'!$E$2:$E$17,'VLookup Lists'!$H$2:$H$38,'VLookup Lists'!$J$2:$J$8),0)),1,0)</f>
        <v>0</v>
      </c>
      <c r="N4274" s="1" t="str">
        <f>IFERROR(IF(VLOOKUP($D4274,'VLookup Lists'!$B$11:$C$29,2,FALSE)="FLIP",1,0),"")</f>
        <v/>
      </c>
      <c r="O4274" s="1" t="b">
        <f>ISNUMBER(MATCH($E4274,'VLookup Lists'!$E$2:$E$17,0))</f>
        <v>0</v>
      </c>
    </row>
    <row r="4275" spans="1:15" ht="15" customHeight="1" x14ac:dyDescent="0.2">
      <c r="A4275" s="1" t="str">
        <f t="shared" si="49"/>
        <v/>
      </c>
      <c r="E4275" s="1" t="s">
        <v>352</v>
      </c>
      <c r="F4275" s="38"/>
      <c r="G4275" s="38"/>
      <c r="M4275" s="1">
        <f>IF(ISNUMBER(MATCH(E4275,_xlfn.VSTACK('VLookup Lists'!$E$2:$E$17,'VLookup Lists'!$H$2:$H$38,'VLookup Lists'!$J$2:$J$8),0)),1,0)</f>
        <v>0</v>
      </c>
      <c r="N4275" s="1" t="str">
        <f>IFERROR(IF(VLOOKUP($D4275,'VLookup Lists'!$B$11:$C$29,2,FALSE)="FLIP",1,0),"")</f>
        <v/>
      </c>
      <c r="O4275" s="1" t="b">
        <f>ISNUMBER(MATCH($E4275,'VLookup Lists'!$E$2:$E$17,0))</f>
        <v>0</v>
      </c>
    </row>
    <row r="4276" spans="1:15" ht="15" customHeight="1" x14ac:dyDescent="0.2">
      <c r="A4276" s="1" t="str">
        <f t="shared" si="49"/>
        <v/>
      </c>
      <c r="E4276" s="1" t="s">
        <v>352</v>
      </c>
      <c r="F4276" s="38"/>
      <c r="G4276" s="38"/>
      <c r="M4276" s="1">
        <f>IF(ISNUMBER(MATCH(E4276,_xlfn.VSTACK('VLookup Lists'!$E$2:$E$17,'VLookup Lists'!$H$2:$H$38,'VLookup Lists'!$J$2:$J$8),0)),1,0)</f>
        <v>0</v>
      </c>
      <c r="N4276" s="1" t="str">
        <f>IFERROR(IF(VLOOKUP($D4276,'VLookup Lists'!$B$11:$C$29,2,FALSE)="FLIP",1,0),"")</f>
        <v/>
      </c>
      <c r="O4276" s="1" t="b">
        <f>ISNUMBER(MATCH($E4276,'VLookup Lists'!$E$2:$E$17,0))</f>
        <v>0</v>
      </c>
    </row>
    <row r="4277" spans="1:15" ht="15" customHeight="1" x14ac:dyDescent="0.2">
      <c r="A4277" s="1" t="str">
        <f t="shared" si="49"/>
        <v/>
      </c>
      <c r="E4277" s="1" t="s">
        <v>352</v>
      </c>
      <c r="F4277" s="38"/>
      <c r="G4277" s="38"/>
      <c r="M4277" s="1">
        <f>IF(ISNUMBER(MATCH(E4277,_xlfn.VSTACK('VLookup Lists'!$E$2:$E$17,'VLookup Lists'!$H$2:$H$38,'VLookup Lists'!$J$2:$J$8),0)),1,0)</f>
        <v>0</v>
      </c>
      <c r="N4277" s="1" t="str">
        <f>IFERROR(IF(VLOOKUP($D4277,'VLookup Lists'!$B$11:$C$29,2,FALSE)="FLIP",1,0),"")</f>
        <v/>
      </c>
      <c r="O4277" s="1" t="b">
        <f>ISNUMBER(MATCH($E4277,'VLookup Lists'!$E$2:$E$17,0))</f>
        <v>0</v>
      </c>
    </row>
    <row r="4278" spans="1:15" ht="15" customHeight="1" x14ac:dyDescent="0.2">
      <c r="A4278" s="1" t="str">
        <f t="shared" si="49"/>
        <v/>
      </c>
      <c r="E4278" s="1" t="s">
        <v>352</v>
      </c>
      <c r="F4278" s="38"/>
      <c r="G4278" s="38"/>
      <c r="M4278" s="1">
        <f>IF(ISNUMBER(MATCH(E4278,_xlfn.VSTACK('VLookup Lists'!$E$2:$E$17,'VLookup Lists'!$H$2:$H$38,'VLookup Lists'!$J$2:$J$8),0)),1,0)</f>
        <v>0</v>
      </c>
      <c r="N4278" s="1" t="str">
        <f>IFERROR(IF(VLOOKUP($D4278,'VLookup Lists'!$B$11:$C$29,2,FALSE)="FLIP",1,0),"")</f>
        <v/>
      </c>
      <c r="O4278" s="1" t="b">
        <f>ISNUMBER(MATCH($E4278,'VLookup Lists'!$E$2:$E$17,0))</f>
        <v>0</v>
      </c>
    </row>
    <row r="4279" spans="1:15" ht="15" customHeight="1" x14ac:dyDescent="0.2">
      <c r="A4279" s="1" t="str">
        <f t="shared" si="49"/>
        <v/>
      </c>
      <c r="E4279" s="1" t="s">
        <v>352</v>
      </c>
      <c r="F4279" s="38"/>
      <c r="G4279" s="38"/>
      <c r="M4279" s="1">
        <f>IF(ISNUMBER(MATCH(E4279,_xlfn.VSTACK('VLookup Lists'!$E$2:$E$17,'VLookup Lists'!$H$2:$H$38,'VLookup Lists'!$J$2:$J$8),0)),1,0)</f>
        <v>0</v>
      </c>
      <c r="N4279" s="1" t="str">
        <f>IFERROR(IF(VLOOKUP($D4279,'VLookup Lists'!$B$11:$C$29,2,FALSE)="FLIP",1,0),"")</f>
        <v/>
      </c>
      <c r="O4279" s="1" t="b">
        <f>ISNUMBER(MATCH($E4279,'VLookup Lists'!$E$2:$E$17,0))</f>
        <v>0</v>
      </c>
    </row>
    <row r="4280" spans="1:15" ht="15" customHeight="1" x14ac:dyDescent="0.2">
      <c r="A4280" s="1" t="str">
        <f t="shared" si="49"/>
        <v/>
      </c>
      <c r="E4280" s="1" t="s">
        <v>352</v>
      </c>
      <c r="F4280" s="38"/>
      <c r="G4280" s="38"/>
      <c r="M4280" s="1">
        <f>IF(ISNUMBER(MATCH(E4280,_xlfn.VSTACK('VLookup Lists'!$E$2:$E$17,'VLookup Lists'!$H$2:$H$38,'VLookup Lists'!$J$2:$J$8),0)),1,0)</f>
        <v>0</v>
      </c>
      <c r="N4280" s="1" t="str">
        <f>IFERROR(IF(VLOOKUP($D4280,'VLookup Lists'!$B$11:$C$29,2,FALSE)="FLIP",1,0),"")</f>
        <v/>
      </c>
      <c r="O4280" s="1" t="b">
        <f>ISNUMBER(MATCH($E4280,'VLookup Lists'!$E$2:$E$17,0))</f>
        <v>0</v>
      </c>
    </row>
    <row r="4281" spans="1:15" ht="15" customHeight="1" x14ac:dyDescent="0.2">
      <c r="A4281" s="1" t="str">
        <f t="shared" si="49"/>
        <v/>
      </c>
      <c r="E4281" s="1" t="s">
        <v>352</v>
      </c>
      <c r="F4281" s="38"/>
      <c r="G4281" s="38"/>
      <c r="M4281" s="1">
        <f>IF(ISNUMBER(MATCH(E4281,_xlfn.VSTACK('VLookup Lists'!$E$2:$E$17,'VLookup Lists'!$H$2:$H$38,'VLookup Lists'!$J$2:$J$8),0)),1,0)</f>
        <v>0</v>
      </c>
      <c r="N4281" s="1" t="str">
        <f>IFERROR(IF(VLOOKUP($D4281,'VLookup Lists'!$B$11:$C$29,2,FALSE)="FLIP",1,0),"")</f>
        <v/>
      </c>
      <c r="O4281" s="1" t="b">
        <f>ISNUMBER(MATCH($E4281,'VLookup Lists'!$E$2:$E$17,0))</f>
        <v>0</v>
      </c>
    </row>
    <row r="4282" spans="1:15" ht="15" customHeight="1" x14ac:dyDescent="0.2">
      <c r="A4282" s="1" t="str">
        <f t="shared" si="49"/>
        <v/>
      </c>
      <c r="E4282" s="1" t="s">
        <v>352</v>
      </c>
      <c r="F4282" s="38"/>
      <c r="G4282" s="38"/>
      <c r="M4282" s="1">
        <f>IF(ISNUMBER(MATCH(E4282,_xlfn.VSTACK('VLookup Lists'!$E$2:$E$17,'VLookup Lists'!$H$2:$H$38,'VLookup Lists'!$J$2:$J$8),0)),1,0)</f>
        <v>0</v>
      </c>
      <c r="N4282" s="1" t="str">
        <f>IFERROR(IF(VLOOKUP($D4282,'VLookup Lists'!$B$11:$C$29,2,FALSE)="FLIP",1,0),"")</f>
        <v/>
      </c>
      <c r="O4282" s="1" t="b">
        <f>ISNUMBER(MATCH($E4282,'VLookup Lists'!$E$2:$E$17,0))</f>
        <v>0</v>
      </c>
    </row>
    <row r="4283" spans="1:15" ht="15" customHeight="1" x14ac:dyDescent="0.2">
      <c r="A4283" s="1" t="str">
        <f t="shared" si="49"/>
        <v/>
      </c>
      <c r="E4283" s="1" t="s">
        <v>352</v>
      </c>
      <c r="F4283" s="38"/>
      <c r="G4283" s="38"/>
      <c r="M4283" s="1">
        <f>IF(ISNUMBER(MATCH(E4283,_xlfn.VSTACK('VLookup Lists'!$E$2:$E$17,'VLookup Lists'!$H$2:$H$38,'VLookup Lists'!$J$2:$J$8),0)),1,0)</f>
        <v>0</v>
      </c>
      <c r="N4283" s="1" t="str">
        <f>IFERROR(IF(VLOOKUP($D4283,'VLookup Lists'!$B$11:$C$29,2,FALSE)="FLIP",1,0),"")</f>
        <v/>
      </c>
      <c r="O4283" s="1" t="b">
        <f>ISNUMBER(MATCH($E4283,'VLookup Lists'!$E$2:$E$17,0))</f>
        <v>0</v>
      </c>
    </row>
    <row r="4284" spans="1:15" ht="15" customHeight="1" x14ac:dyDescent="0.2">
      <c r="A4284" s="1" t="str">
        <f t="shared" si="49"/>
        <v/>
      </c>
      <c r="E4284" s="1" t="s">
        <v>352</v>
      </c>
      <c r="F4284" s="38"/>
      <c r="G4284" s="38"/>
      <c r="M4284" s="1">
        <f>IF(ISNUMBER(MATCH(E4284,_xlfn.VSTACK('VLookup Lists'!$E$2:$E$17,'VLookup Lists'!$H$2:$H$38,'VLookup Lists'!$J$2:$J$8),0)),1,0)</f>
        <v>0</v>
      </c>
      <c r="N4284" s="1" t="str">
        <f>IFERROR(IF(VLOOKUP($D4284,'VLookup Lists'!$B$11:$C$29,2,FALSE)="FLIP",1,0),"")</f>
        <v/>
      </c>
      <c r="O4284" s="1" t="b">
        <f>ISNUMBER(MATCH($E4284,'VLookup Lists'!$E$2:$E$17,0))</f>
        <v>0</v>
      </c>
    </row>
    <row r="4285" spans="1:15" ht="15" customHeight="1" x14ac:dyDescent="0.2">
      <c r="A4285" s="1" t="str">
        <f t="shared" si="49"/>
        <v/>
      </c>
      <c r="E4285" s="1" t="s">
        <v>352</v>
      </c>
      <c r="F4285" s="38"/>
      <c r="G4285" s="38"/>
      <c r="M4285" s="1">
        <f>IF(ISNUMBER(MATCH(E4285,_xlfn.VSTACK('VLookup Lists'!$E$2:$E$17,'VLookup Lists'!$H$2:$H$38,'VLookup Lists'!$J$2:$J$8),0)),1,0)</f>
        <v>0</v>
      </c>
      <c r="N4285" s="1" t="str">
        <f>IFERROR(IF(VLOOKUP($D4285,'VLookup Lists'!$B$11:$C$29,2,FALSE)="FLIP",1,0),"")</f>
        <v/>
      </c>
      <c r="O4285" s="1" t="b">
        <f>ISNUMBER(MATCH($E4285,'VLookup Lists'!$E$2:$E$17,0))</f>
        <v>0</v>
      </c>
    </row>
    <row r="4286" spans="1:15" ht="15" customHeight="1" x14ac:dyDescent="0.2">
      <c r="A4286" s="1" t="str">
        <f t="shared" si="49"/>
        <v/>
      </c>
      <c r="E4286" s="1" t="s">
        <v>352</v>
      </c>
      <c r="F4286" s="38"/>
      <c r="G4286" s="38"/>
      <c r="M4286" s="1">
        <f>IF(ISNUMBER(MATCH(E4286,_xlfn.VSTACK('VLookup Lists'!$E$2:$E$17,'VLookup Lists'!$H$2:$H$38,'VLookup Lists'!$J$2:$J$8),0)),1,0)</f>
        <v>0</v>
      </c>
      <c r="N4286" s="1" t="str">
        <f>IFERROR(IF(VLOOKUP($D4286,'VLookup Lists'!$B$11:$C$29,2,FALSE)="FLIP",1,0),"")</f>
        <v/>
      </c>
      <c r="O4286" s="1" t="b">
        <f>ISNUMBER(MATCH($E4286,'VLookup Lists'!$E$2:$E$17,0))</f>
        <v>0</v>
      </c>
    </row>
    <row r="4287" spans="1:15" ht="15" customHeight="1" x14ac:dyDescent="0.2">
      <c r="A4287" s="1" t="str">
        <f t="shared" si="49"/>
        <v/>
      </c>
      <c r="E4287" s="1" t="s">
        <v>352</v>
      </c>
      <c r="F4287" s="38"/>
      <c r="G4287" s="38"/>
      <c r="M4287" s="1">
        <f>IF(ISNUMBER(MATCH(E4287,_xlfn.VSTACK('VLookup Lists'!$E$2:$E$17,'VLookup Lists'!$H$2:$H$38,'VLookup Lists'!$J$2:$J$8),0)),1,0)</f>
        <v>0</v>
      </c>
      <c r="N4287" s="1" t="str">
        <f>IFERROR(IF(VLOOKUP($D4287,'VLookup Lists'!$B$11:$C$29,2,FALSE)="FLIP",1,0),"")</f>
        <v/>
      </c>
      <c r="O4287" s="1" t="b">
        <f>ISNUMBER(MATCH($E4287,'VLookup Lists'!$E$2:$E$17,0))</f>
        <v>0</v>
      </c>
    </row>
    <row r="4288" spans="1:15" ht="15" customHeight="1" x14ac:dyDescent="0.2">
      <c r="A4288" s="1" t="str">
        <f t="shared" si="49"/>
        <v/>
      </c>
      <c r="E4288" s="1" t="s">
        <v>352</v>
      </c>
      <c r="F4288" s="38"/>
      <c r="G4288" s="38"/>
      <c r="M4288" s="1">
        <f>IF(ISNUMBER(MATCH(E4288,_xlfn.VSTACK('VLookup Lists'!$E$2:$E$17,'VLookup Lists'!$H$2:$H$38,'VLookup Lists'!$J$2:$J$8),0)),1,0)</f>
        <v>0</v>
      </c>
      <c r="N4288" s="1" t="str">
        <f>IFERROR(IF(VLOOKUP($D4288,'VLookup Lists'!$B$11:$C$29,2,FALSE)="FLIP",1,0),"")</f>
        <v/>
      </c>
      <c r="O4288" s="1" t="b">
        <f>ISNUMBER(MATCH($E4288,'VLookup Lists'!$E$2:$E$17,0))</f>
        <v>0</v>
      </c>
    </row>
    <row r="4289" spans="1:15" ht="15" customHeight="1" x14ac:dyDescent="0.2">
      <c r="A4289" s="1" t="str">
        <f t="shared" si="49"/>
        <v/>
      </c>
      <c r="E4289" s="1" t="s">
        <v>352</v>
      </c>
      <c r="F4289" s="38"/>
      <c r="G4289" s="38"/>
      <c r="M4289" s="1">
        <f>IF(ISNUMBER(MATCH(E4289,_xlfn.VSTACK('VLookup Lists'!$E$2:$E$17,'VLookup Lists'!$H$2:$H$38,'VLookup Lists'!$J$2:$J$8),0)),1,0)</f>
        <v>0</v>
      </c>
      <c r="N4289" s="1" t="str">
        <f>IFERROR(IF(VLOOKUP($D4289,'VLookup Lists'!$B$11:$C$29,2,FALSE)="FLIP",1,0),"")</f>
        <v/>
      </c>
      <c r="O4289" s="1" t="b">
        <f>ISNUMBER(MATCH($E4289,'VLookup Lists'!$E$2:$E$17,0))</f>
        <v>0</v>
      </c>
    </row>
    <row r="4290" spans="1:15" ht="15" customHeight="1" x14ac:dyDescent="0.2">
      <c r="A4290" s="1" t="str">
        <f t="shared" si="49"/>
        <v/>
      </c>
      <c r="E4290" s="1" t="s">
        <v>352</v>
      </c>
      <c r="F4290" s="38"/>
      <c r="G4290" s="38"/>
      <c r="M4290" s="1">
        <f>IF(ISNUMBER(MATCH(E4290,_xlfn.VSTACK('VLookup Lists'!$E$2:$E$17,'VLookup Lists'!$H$2:$H$38,'VLookup Lists'!$J$2:$J$8),0)),1,0)</f>
        <v>0</v>
      </c>
      <c r="N4290" s="1" t="str">
        <f>IFERROR(IF(VLOOKUP($D4290,'VLookup Lists'!$B$11:$C$29,2,FALSE)="FLIP",1,0),"")</f>
        <v/>
      </c>
      <c r="O4290" s="1" t="b">
        <f>ISNUMBER(MATCH($E4290,'VLookup Lists'!$E$2:$E$17,0))</f>
        <v>0</v>
      </c>
    </row>
    <row r="4291" spans="1:15" ht="15" customHeight="1" x14ac:dyDescent="0.2">
      <c r="A4291" s="1" t="str">
        <f t="shared" si="49"/>
        <v/>
      </c>
      <c r="E4291" s="1" t="s">
        <v>352</v>
      </c>
      <c r="F4291" s="38"/>
      <c r="G4291" s="38"/>
      <c r="M4291" s="1">
        <f>IF(ISNUMBER(MATCH(E4291,_xlfn.VSTACK('VLookup Lists'!$E$2:$E$17,'VLookup Lists'!$H$2:$H$38,'VLookup Lists'!$J$2:$J$8),0)),1,0)</f>
        <v>0</v>
      </c>
      <c r="N4291" s="1" t="str">
        <f>IFERROR(IF(VLOOKUP($D4291,'VLookup Lists'!$B$11:$C$29,2,FALSE)="FLIP",1,0),"")</f>
        <v/>
      </c>
      <c r="O4291" s="1" t="b">
        <f>ISNUMBER(MATCH($E4291,'VLookup Lists'!$E$2:$E$17,0))</f>
        <v>0</v>
      </c>
    </row>
    <row r="4292" spans="1:15" ht="15" customHeight="1" x14ac:dyDescent="0.2">
      <c r="A4292" s="1" t="str">
        <f t="shared" si="49"/>
        <v/>
      </c>
      <c r="E4292" s="1" t="s">
        <v>352</v>
      </c>
      <c r="F4292" s="38"/>
      <c r="G4292" s="38"/>
      <c r="M4292" s="1">
        <f>IF(ISNUMBER(MATCH(E4292,_xlfn.VSTACK('VLookup Lists'!$E$2:$E$17,'VLookup Lists'!$H$2:$H$38,'VLookup Lists'!$J$2:$J$8),0)),1,0)</f>
        <v>0</v>
      </c>
      <c r="N4292" s="1" t="str">
        <f>IFERROR(IF(VLOOKUP($D4292,'VLookup Lists'!$B$11:$C$29,2,FALSE)="FLIP",1,0),"")</f>
        <v/>
      </c>
      <c r="O4292" s="1" t="b">
        <f>ISNUMBER(MATCH($E4292,'VLookup Lists'!$E$2:$E$17,0))</f>
        <v>0</v>
      </c>
    </row>
    <row r="4293" spans="1:15" ht="15" customHeight="1" x14ac:dyDescent="0.2">
      <c r="A4293" s="1" t="str">
        <f t="shared" si="49"/>
        <v/>
      </c>
      <c r="E4293" s="1" t="s">
        <v>352</v>
      </c>
      <c r="F4293" s="38"/>
      <c r="G4293" s="38"/>
      <c r="M4293" s="1">
        <f>IF(ISNUMBER(MATCH(E4293,_xlfn.VSTACK('VLookup Lists'!$E$2:$E$17,'VLookup Lists'!$H$2:$H$38,'VLookup Lists'!$J$2:$J$8),0)),1,0)</f>
        <v>0</v>
      </c>
      <c r="N4293" s="1" t="str">
        <f>IFERROR(IF(VLOOKUP($D4293,'VLookup Lists'!$B$11:$C$29,2,FALSE)="FLIP",1,0),"")</f>
        <v/>
      </c>
      <c r="O4293" s="1" t="b">
        <f>ISNUMBER(MATCH($E4293,'VLookup Lists'!$E$2:$E$17,0))</f>
        <v>0</v>
      </c>
    </row>
    <row r="4294" spans="1:15" ht="15" customHeight="1" x14ac:dyDescent="0.2">
      <c r="A4294" s="1" t="str">
        <f t="shared" si="49"/>
        <v/>
      </c>
      <c r="E4294" s="1" t="s">
        <v>352</v>
      </c>
      <c r="F4294" s="38"/>
      <c r="G4294" s="38"/>
      <c r="M4294" s="1">
        <f>IF(ISNUMBER(MATCH(E4294,_xlfn.VSTACK('VLookup Lists'!$E$2:$E$17,'VLookup Lists'!$H$2:$H$38,'VLookup Lists'!$J$2:$J$8),0)),1,0)</f>
        <v>0</v>
      </c>
      <c r="N4294" s="1" t="str">
        <f>IFERROR(IF(VLOOKUP($D4294,'VLookup Lists'!$B$11:$C$29,2,FALSE)="FLIP",1,0),"")</f>
        <v/>
      </c>
      <c r="O4294" s="1" t="b">
        <f>ISNUMBER(MATCH($E4294,'VLookup Lists'!$E$2:$E$17,0))</f>
        <v>0</v>
      </c>
    </row>
    <row r="4295" spans="1:15" ht="15" customHeight="1" x14ac:dyDescent="0.2">
      <c r="A4295" s="1" t="str">
        <f t="shared" si="49"/>
        <v/>
      </c>
      <c r="E4295" s="1" t="s">
        <v>352</v>
      </c>
      <c r="F4295" s="38"/>
      <c r="G4295" s="38"/>
      <c r="M4295" s="1">
        <f>IF(ISNUMBER(MATCH(E4295,_xlfn.VSTACK('VLookup Lists'!$E$2:$E$17,'VLookup Lists'!$H$2:$H$38,'VLookup Lists'!$J$2:$J$8),0)),1,0)</f>
        <v>0</v>
      </c>
      <c r="N4295" s="1" t="str">
        <f>IFERROR(IF(VLOOKUP($D4295,'VLookup Lists'!$B$11:$C$29,2,FALSE)="FLIP",1,0),"")</f>
        <v/>
      </c>
      <c r="O4295" s="1" t="b">
        <f>ISNUMBER(MATCH($E4295,'VLookup Lists'!$E$2:$E$17,0))</f>
        <v>0</v>
      </c>
    </row>
    <row r="4296" spans="1:15" ht="15" customHeight="1" x14ac:dyDescent="0.2">
      <c r="A4296" s="1" t="str">
        <f t="shared" si="49"/>
        <v/>
      </c>
      <c r="E4296" s="1" t="s">
        <v>352</v>
      </c>
      <c r="F4296" s="38"/>
      <c r="G4296" s="38"/>
      <c r="M4296" s="1">
        <f>IF(ISNUMBER(MATCH(E4296,_xlfn.VSTACK('VLookup Lists'!$E$2:$E$17,'VLookup Lists'!$H$2:$H$38,'VLookup Lists'!$J$2:$J$8),0)),1,0)</f>
        <v>0</v>
      </c>
      <c r="N4296" s="1" t="str">
        <f>IFERROR(IF(VLOOKUP($D4296,'VLookup Lists'!$B$11:$C$29,2,FALSE)="FLIP",1,0),"")</f>
        <v/>
      </c>
      <c r="O4296" s="1" t="b">
        <f>ISNUMBER(MATCH($E4296,'VLookup Lists'!$E$2:$E$17,0))</f>
        <v>0</v>
      </c>
    </row>
    <row r="4297" spans="1:15" ht="15" customHeight="1" x14ac:dyDescent="0.2">
      <c r="A4297" s="1" t="str">
        <f t="shared" si="49"/>
        <v/>
      </c>
      <c r="E4297" s="1" t="s">
        <v>352</v>
      </c>
      <c r="F4297" s="38"/>
      <c r="G4297" s="38"/>
      <c r="M4297" s="1">
        <f>IF(ISNUMBER(MATCH(E4297,_xlfn.VSTACK('VLookup Lists'!$E$2:$E$17,'VLookup Lists'!$H$2:$H$38,'VLookup Lists'!$J$2:$J$8),0)),1,0)</f>
        <v>0</v>
      </c>
      <c r="N4297" s="1" t="str">
        <f>IFERROR(IF(VLOOKUP($D4297,'VLookup Lists'!$B$11:$C$29,2,FALSE)="FLIP",1,0),"")</f>
        <v/>
      </c>
      <c r="O4297" s="1" t="b">
        <f>ISNUMBER(MATCH($E4297,'VLookup Lists'!$E$2:$E$17,0))</f>
        <v>0</v>
      </c>
    </row>
    <row r="4298" spans="1:15" ht="15" customHeight="1" x14ac:dyDescent="0.2">
      <c r="A4298" s="1" t="str">
        <f t="shared" si="49"/>
        <v/>
      </c>
      <c r="E4298" s="1" t="s">
        <v>352</v>
      </c>
      <c r="F4298" s="38"/>
      <c r="G4298" s="38"/>
      <c r="M4298" s="1">
        <f>IF(ISNUMBER(MATCH(E4298,_xlfn.VSTACK('VLookup Lists'!$E$2:$E$17,'VLookup Lists'!$H$2:$H$38,'VLookup Lists'!$J$2:$J$8),0)),1,0)</f>
        <v>0</v>
      </c>
      <c r="N4298" s="1" t="str">
        <f>IFERROR(IF(VLOOKUP($D4298,'VLookup Lists'!$B$11:$C$29,2,FALSE)="FLIP",1,0),"")</f>
        <v/>
      </c>
      <c r="O4298" s="1" t="b">
        <f>ISNUMBER(MATCH($E4298,'VLookup Lists'!$E$2:$E$17,0))</f>
        <v>0</v>
      </c>
    </row>
    <row r="4299" spans="1:15" ht="15" customHeight="1" x14ac:dyDescent="0.2">
      <c r="A4299" s="1" t="str">
        <f t="shared" si="49"/>
        <v/>
      </c>
      <c r="E4299" s="1" t="s">
        <v>352</v>
      </c>
      <c r="F4299" s="38"/>
      <c r="G4299" s="38"/>
      <c r="M4299" s="1">
        <f>IF(ISNUMBER(MATCH(E4299,_xlfn.VSTACK('VLookup Lists'!$E$2:$E$17,'VLookup Lists'!$H$2:$H$38,'VLookup Lists'!$J$2:$J$8),0)),1,0)</f>
        <v>0</v>
      </c>
      <c r="N4299" s="1" t="str">
        <f>IFERROR(IF(VLOOKUP($D4299,'VLookup Lists'!$B$11:$C$29,2,FALSE)="FLIP",1,0),"")</f>
        <v/>
      </c>
      <c r="O4299" s="1" t="b">
        <f>ISNUMBER(MATCH($E4299,'VLookup Lists'!$E$2:$E$17,0))</f>
        <v>0</v>
      </c>
    </row>
    <row r="4300" spans="1:15" ht="15" customHeight="1" x14ac:dyDescent="0.2">
      <c r="A4300" s="1" t="str">
        <f t="shared" si="49"/>
        <v/>
      </c>
      <c r="E4300" s="1" t="s">
        <v>352</v>
      </c>
      <c r="F4300" s="38"/>
      <c r="G4300" s="38"/>
      <c r="M4300" s="1">
        <f>IF(ISNUMBER(MATCH(E4300,_xlfn.VSTACK('VLookup Lists'!$E$2:$E$17,'VLookup Lists'!$H$2:$H$38,'VLookup Lists'!$J$2:$J$8),0)),1,0)</f>
        <v>0</v>
      </c>
      <c r="N4300" s="1" t="str">
        <f>IFERROR(IF(VLOOKUP($D4300,'VLookup Lists'!$B$11:$C$29,2,FALSE)="FLIP",1,0),"")</f>
        <v/>
      </c>
      <c r="O4300" s="1" t="b">
        <f>ISNUMBER(MATCH($E4300,'VLookup Lists'!$E$2:$E$17,0))</f>
        <v>0</v>
      </c>
    </row>
    <row r="4301" spans="1:15" ht="15" customHeight="1" x14ac:dyDescent="0.2">
      <c r="A4301" s="1" t="str">
        <f t="shared" si="49"/>
        <v/>
      </c>
      <c r="E4301" s="1" t="s">
        <v>352</v>
      </c>
      <c r="F4301" s="38"/>
      <c r="G4301" s="38"/>
      <c r="M4301" s="1">
        <f>IF(ISNUMBER(MATCH(E4301,_xlfn.VSTACK('VLookup Lists'!$E$2:$E$17,'VLookup Lists'!$H$2:$H$38,'VLookup Lists'!$J$2:$J$8),0)),1,0)</f>
        <v>0</v>
      </c>
      <c r="N4301" s="1" t="str">
        <f>IFERROR(IF(VLOOKUP($D4301,'VLookup Lists'!$B$11:$C$29,2,FALSE)="FLIP",1,0),"")</f>
        <v/>
      </c>
      <c r="O4301" s="1" t="b">
        <f>ISNUMBER(MATCH($E4301,'VLookup Lists'!$E$2:$E$17,0))</f>
        <v>0</v>
      </c>
    </row>
    <row r="4302" spans="1:15" ht="15" customHeight="1" x14ac:dyDescent="0.2">
      <c r="A4302" s="1" t="str">
        <f t="shared" si="49"/>
        <v/>
      </c>
      <c r="E4302" s="1" t="s">
        <v>352</v>
      </c>
      <c r="F4302" s="38"/>
      <c r="G4302" s="38"/>
      <c r="M4302" s="1">
        <f>IF(ISNUMBER(MATCH(E4302,_xlfn.VSTACK('VLookup Lists'!$E$2:$E$17,'VLookup Lists'!$H$2:$H$38,'VLookup Lists'!$J$2:$J$8),0)),1,0)</f>
        <v>0</v>
      </c>
      <c r="N4302" s="1" t="str">
        <f>IFERROR(IF(VLOOKUP($D4302,'VLookup Lists'!$B$11:$C$29,2,FALSE)="FLIP",1,0),"")</f>
        <v/>
      </c>
      <c r="O4302" s="1" t="b">
        <f>ISNUMBER(MATCH($E4302,'VLookup Lists'!$E$2:$E$17,0))</f>
        <v>0</v>
      </c>
    </row>
    <row r="4303" spans="1:15" ht="15" customHeight="1" x14ac:dyDescent="0.2">
      <c r="A4303" s="1" t="str">
        <f t="shared" si="49"/>
        <v/>
      </c>
      <c r="E4303" s="1" t="s">
        <v>352</v>
      </c>
      <c r="F4303" s="38"/>
      <c r="G4303" s="38"/>
      <c r="M4303" s="1">
        <f>IF(ISNUMBER(MATCH(E4303,_xlfn.VSTACK('VLookup Lists'!$E$2:$E$17,'VLookup Lists'!$H$2:$H$38,'VLookup Lists'!$J$2:$J$8),0)),1,0)</f>
        <v>0</v>
      </c>
      <c r="N4303" s="1" t="str">
        <f>IFERROR(IF(VLOOKUP($D4303,'VLookup Lists'!$B$11:$C$29,2,FALSE)="FLIP",1,0),"")</f>
        <v/>
      </c>
      <c r="O4303" s="1" t="b">
        <f>ISNUMBER(MATCH($E4303,'VLookup Lists'!$E$2:$E$17,0))</f>
        <v>0</v>
      </c>
    </row>
    <row r="4304" spans="1:15" ht="15" customHeight="1" x14ac:dyDescent="0.2">
      <c r="A4304" s="1" t="str">
        <f t="shared" si="49"/>
        <v/>
      </c>
      <c r="E4304" s="1" t="s">
        <v>352</v>
      </c>
      <c r="F4304" s="38"/>
      <c r="G4304" s="38"/>
      <c r="M4304" s="1">
        <f>IF(ISNUMBER(MATCH(E4304,_xlfn.VSTACK('VLookup Lists'!$E$2:$E$17,'VLookup Lists'!$H$2:$H$38,'VLookup Lists'!$J$2:$J$8),0)),1,0)</f>
        <v>0</v>
      </c>
      <c r="N4304" s="1" t="str">
        <f>IFERROR(IF(VLOOKUP($D4304,'VLookup Lists'!$B$11:$C$29,2,FALSE)="FLIP",1,0),"")</f>
        <v/>
      </c>
      <c r="O4304" s="1" t="b">
        <f>ISNUMBER(MATCH($E4304,'VLookup Lists'!$E$2:$E$17,0))</f>
        <v>0</v>
      </c>
    </row>
    <row r="4305" spans="1:15" ht="15" customHeight="1" x14ac:dyDescent="0.2">
      <c r="A4305" s="1" t="str">
        <f t="shared" si="49"/>
        <v/>
      </c>
      <c r="E4305" s="1" t="s">
        <v>352</v>
      </c>
      <c r="F4305" s="38"/>
      <c r="G4305" s="38"/>
      <c r="M4305" s="1">
        <f>IF(ISNUMBER(MATCH(E4305,_xlfn.VSTACK('VLookup Lists'!$E$2:$E$17,'VLookup Lists'!$H$2:$H$38,'VLookup Lists'!$J$2:$J$8),0)),1,0)</f>
        <v>0</v>
      </c>
      <c r="N4305" s="1" t="str">
        <f>IFERROR(IF(VLOOKUP($D4305,'VLookup Lists'!$B$11:$C$29,2,FALSE)="FLIP",1,0),"")</f>
        <v/>
      </c>
      <c r="O4305" s="1" t="b">
        <f>ISNUMBER(MATCH($E4305,'VLookup Lists'!$E$2:$E$17,0))</f>
        <v>0</v>
      </c>
    </row>
    <row r="4306" spans="1:15" ht="15" customHeight="1" x14ac:dyDescent="0.2">
      <c r="A4306" s="1" t="str">
        <f t="shared" si="49"/>
        <v/>
      </c>
      <c r="E4306" s="1" t="s">
        <v>352</v>
      </c>
      <c r="F4306" s="38"/>
      <c r="G4306" s="38"/>
      <c r="M4306" s="1">
        <f>IF(ISNUMBER(MATCH(E4306,_xlfn.VSTACK('VLookup Lists'!$E$2:$E$17,'VLookup Lists'!$H$2:$H$38,'VLookup Lists'!$J$2:$J$8),0)),1,0)</f>
        <v>0</v>
      </c>
      <c r="N4306" s="1" t="str">
        <f>IFERROR(IF(VLOOKUP($D4306,'VLookup Lists'!$B$11:$C$29,2,FALSE)="FLIP",1,0),"")</f>
        <v/>
      </c>
      <c r="O4306" s="1" t="b">
        <f>ISNUMBER(MATCH($E4306,'VLookup Lists'!$E$2:$E$17,0))</f>
        <v>0</v>
      </c>
    </row>
    <row r="4307" spans="1:15" ht="15" customHeight="1" x14ac:dyDescent="0.2">
      <c r="A4307" s="1" t="str">
        <f t="shared" si="49"/>
        <v/>
      </c>
      <c r="E4307" s="1" t="s">
        <v>352</v>
      </c>
      <c r="F4307" s="38"/>
      <c r="G4307" s="38"/>
      <c r="M4307" s="1">
        <f>IF(ISNUMBER(MATCH(E4307,_xlfn.VSTACK('VLookup Lists'!$E$2:$E$17,'VLookup Lists'!$H$2:$H$38,'VLookup Lists'!$J$2:$J$8),0)),1,0)</f>
        <v>0</v>
      </c>
      <c r="N4307" s="1" t="str">
        <f>IFERROR(IF(VLOOKUP($D4307,'VLookup Lists'!$B$11:$C$29,2,FALSE)="FLIP",1,0),"")</f>
        <v/>
      </c>
      <c r="O4307" s="1" t="b">
        <f>ISNUMBER(MATCH($E4307,'VLookup Lists'!$E$2:$E$17,0))</f>
        <v>0</v>
      </c>
    </row>
    <row r="4308" spans="1:15" ht="15" customHeight="1" x14ac:dyDescent="0.2">
      <c r="A4308" s="1" t="str">
        <f t="shared" si="49"/>
        <v/>
      </c>
      <c r="E4308" s="1" t="s">
        <v>352</v>
      </c>
      <c r="F4308" s="38"/>
      <c r="G4308" s="38"/>
      <c r="M4308" s="1">
        <f>IF(ISNUMBER(MATCH(E4308,_xlfn.VSTACK('VLookup Lists'!$E$2:$E$17,'VLookup Lists'!$H$2:$H$38,'VLookup Lists'!$J$2:$J$8),0)),1,0)</f>
        <v>0</v>
      </c>
      <c r="N4308" s="1" t="str">
        <f>IFERROR(IF(VLOOKUP($D4308,'VLookup Lists'!$B$11:$C$29,2,FALSE)="FLIP",1,0),"")</f>
        <v/>
      </c>
      <c r="O4308" s="1" t="b">
        <f>ISNUMBER(MATCH($E4308,'VLookup Lists'!$E$2:$E$17,0))</f>
        <v>0</v>
      </c>
    </row>
    <row r="4309" spans="1:15" ht="15" customHeight="1" x14ac:dyDescent="0.2">
      <c r="A4309" s="1" t="str">
        <f t="shared" si="49"/>
        <v/>
      </c>
      <c r="E4309" s="1" t="s">
        <v>352</v>
      </c>
      <c r="F4309" s="38"/>
      <c r="G4309" s="38"/>
      <c r="M4309" s="1">
        <f>IF(ISNUMBER(MATCH(E4309,_xlfn.VSTACK('VLookup Lists'!$E$2:$E$17,'VLookup Lists'!$H$2:$H$38,'VLookup Lists'!$J$2:$J$8),0)),1,0)</f>
        <v>0</v>
      </c>
      <c r="N4309" s="1" t="str">
        <f>IFERROR(IF(VLOOKUP($D4309,'VLookup Lists'!$B$11:$C$29,2,FALSE)="FLIP",1,0),"")</f>
        <v/>
      </c>
      <c r="O4309" s="1" t="b">
        <f>ISNUMBER(MATCH($E4309,'VLookup Lists'!$E$2:$E$17,0))</f>
        <v>0</v>
      </c>
    </row>
    <row r="4310" spans="1:15" ht="15" customHeight="1" x14ac:dyDescent="0.2">
      <c r="A4310" s="1" t="str">
        <f t="shared" si="49"/>
        <v/>
      </c>
      <c r="E4310" s="1" t="s">
        <v>352</v>
      </c>
      <c r="F4310" s="38"/>
      <c r="G4310" s="38"/>
      <c r="M4310" s="1">
        <f>IF(ISNUMBER(MATCH(E4310,_xlfn.VSTACK('VLookup Lists'!$E$2:$E$17,'VLookup Lists'!$H$2:$H$38,'VLookup Lists'!$J$2:$J$8),0)),1,0)</f>
        <v>0</v>
      </c>
      <c r="N4310" s="1" t="str">
        <f>IFERROR(IF(VLOOKUP($D4310,'VLookup Lists'!$B$11:$C$29,2,FALSE)="FLIP",1,0),"")</f>
        <v/>
      </c>
      <c r="O4310" s="1" t="b">
        <f>ISNUMBER(MATCH($E4310,'VLookup Lists'!$E$2:$E$17,0))</f>
        <v>0</v>
      </c>
    </row>
    <row r="4311" spans="1:15" ht="15" customHeight="1" x14ac:dyDescent="0.2">
      <c r="A4311" s="1" t="str">
        <f t="shared" si="49"/>
        <v/>
      </c>
      <c r="E4311" s="1" t="s">
        <v>352</v>
      </c>
      <c r="F4311" s="38"/>
      <c r="G4311" s="38"/>
      <c r="M4311" s="1">
        <f>IF(ISNUMBER(MATCH(E4311,_xlfn.VSTACK('VLookup Lists'!$E$2:$E$17,'VLookup Lists'!$H$2:$H$38,'VLookup Lists'!$J$2:$J$8),0)),1,0)</f>
        <v>0</v>
      </c>
      <c r="N4311" s="1" t="str">
        <f>IFERROR(IF(VLOOKUP($D4311,'VLookup Lists'!$B$11:$C$29,2,FALSE)="FLIP",1,0),"")</f>
        <v/>
      </c>
      <c r="O4311" s="1" t="b">
        <f>ISNUMBER(MATCH($E4311,'VLookup Lists'!$E$2:$E$17,0))</f>
        <v>0</v>
      </c>
    </row>
    <row r="4312" spans="1:15" ht="15" customHeight="1" x14ac:dyDescent="0.2">
      <c r="A4312" s="1" t="str">
        <f t="shared" si="49"/>
        <v/>
      </c>
      <c r="E4312" s="1" t="s">
        <v>352</v>
      </c>
      <c r="F4312" s="38"/>
      <c r="G4312" s="38"/>
      <c r="M4312" s="1">
        <f>IF(ISNUMBER(MATCH(E4312,_xlfn.VSTACK('VLookup Lists'!$E$2:$E$17,'VLookup Lists'!$H$2:$H$38,'VLookup Lists'!$J$2:$J$8),0)),1,0)</f>
        <v>0</v>
      </c>
      <c r="N4312" s="1" t="str">
        <f>IFERROR(IF(VLOOKUP($D4312,'VLookup Lists'!$B$11:$C$29,2,FALSE)="FLIP",1,0),"")</f>
        <v/>
      </c>
      <c r="O4312" s="1" t="b">
        <f>ISNUMBER(MATCH($E4312,'VLookup Lists'!$E$2:$E$17,0))</f>
        <v>0</v>
      </c>
    </row>
    <row r="4313" spans="1:15" ht="15" customHeight="1" x14ac:dyDescent="0.2">
      <c r="A4313" s="1" t="str">
        <f t="shared" si="49"/>
        <v/>
      </c>
      <c r="E4313" s="1" t="s">
        <v>352</v>
      </c>
      <c r="F4313" s="38"/>
      <c r="G4313" s="38"/>
      <c r="M4313" s="1">
        <f>IF(ISNUMBER(MATCH(E4313,_xlfn.VSTACK('VLookup Lists'!$E$2:$E$17,'VLookup Lists'!$H$2:$H$38,'VLookup Lists'!$J$2:$J$8),0)),1,0)</f>
        <v>0</v>
      </c>
      <c r="N4313" s="1" t="str">
        <f>IFERROR(IF(VLOOKUP($D4313,'VLookup Lists'!$B$11:$C$29,2,FALSE)="FLIP",1,0),"")</f>
        <v/>
      </c>
      <c r="O4313" s="1" t="b">
        <f>ISNUMBER(MATCH($E4313,'VLookup Lists'!$E$2:$E$17,0))</f>
        <v>0</v>
      </c>
    </row>
    <row r="4314" spans="1:15" ht="15" customHeight="1" x14ac:dyDescent="0.2">
      <c r="A4314" s="1" t="str">
        <f t="shared" si="49"/>
        <v/>
      </c>
      <c r="E4314" s="1" t="s">
        <v>352</v>
      </c>
      <c r="F4314" s="38"/>
      <c r="G4314" s="38"/>
      <c r="M4314" s="1">
        <f>IF(ISNUMBER(MATCH(E4314,_xlfn.VSTACK('VLookup Lists'!$E$2:$E$17,'VLookup Lists'!$H$2:$H$38,'VLookup Lists'!$J$2:$J$8),0)),1,0)</f>
        <v>0</v>
      </c>
      <c r="N4314" s="1" t="str">
        <f>IFERROR(IF(VLOOKUP($D4314,'VLookup Lists'!$B$11:$C$29,2,FALSE)="FLIP",1,0),"")</f>
        <v/>
      </c>
      <c r="O4314" s="1" t="b">
        <f>ISNUMBER(MATCH($E4314,'VLookup Lists'!$E$2:$E$17,0))</f>
        <v>0</v>
      </c>
    </row>
    <row r="4315" spans="1:15" ht="15" customHeight="1" x14ac:dyDescent="0.2">
      <c r="A4315" s="1" t="str">
        <f t="shared" si="49"/>
        <v/>
      </c>
      <c r="E4315" s="1" t="s">
        <v>352</v>
      </c>
      <c r="F4315" s="38"/>
      <c r="G4315" s="38"/>
      <c r="M4315" s="1">
        <f>IF(ISNUMBER(MATCH(E4315,_xlfn.VSTACK('VLookup Lists'!$E$2:$E$17,'VLookup Lists'!$H$2:$H$38,'VLookup Lists'!$J$2:$J$8),0)),1,0)</f>
        <v>0</v>
      </c>
      <c r="N4315" s="1" t="str">
        <f>IFERROR(IF(VLOOKUP($D4315,'VLookup Lists'!$B$11:$C$29,2,FALSE)="FLIP",1,0),"")</f>
        <v/>
      </c>
      <c r="O4315" s="1" t="b">
        <f>ISNUMBER(MATCH($E4315,'VLookup Lists'!$E$2:$E$17,0))</f>
        <v>0</v>
      </c>
    </row>
    <row r="4316" spans="1:15" ht="15" customHeight="1" x14ac:dyDescent="0.2">
      <c r="A4316" s="1" t="str">
        <f t="shared" si="49"/>
        <v/>
      </c>
      <c r="E4316" s="1" t="s">
        <v>352</v>
      </c>
      <c r="F4316" s="38"/>
      <c r="G4316" s="38"/>
      <c r="M4316" s="1">
        <f>IF(ISNUMBER(MATCH(E4316,_xlfn.VSTACK('VLookup Lists'!$E$2:$E$17,'VLookup Lists'!$H$2:$H$38,'VLookup Lists'!$J$2:$J$8),0)),1,0)</f>
        <v>0</v>
      </c>
      <c r="N4316" s="1" t="str">
        <f>IFERROR(IF(VLOOKUP($D4316,'VLookup Lists'!$B$11:$C$29,2,FALSE)="FLIP",1,0),"")</f>
        <v/>
      </c>
      <c r="O4316" s="1" t="b">
        <f>ISNUMBER(MATCH($E4316,'VLookup Lists'!$E$2:$E$17,0))</f>
        <v>0</v>
      </c>
    </row>
    <row r="4317" spans="1:15" ht="15" customHeight="1" x14ac:dyDescent="0.2">
      <c r="A4317" s="1" t="str">
        <f t="shared" si="49"/>
        <v/>
      </c>
      <c r="E4317" s="1" t="s">
        <v>352</v>
      </c>
      <c r="F4317" s="38"/>
      <c r="G4317" s="38"/>
      <c r="M4317" s="1">
        <f>IF(ISNUMBER(MATCH(E4317,_xlfn.VSTACK('VLookup Lists'!$E$2:$E$17,'VLookup Lists'!$H$2:$H$38,'VLookup Lists'!$J$2:$J$8),0)),1,0)</f>
        <v>0</v>
      </c>
      <c r="N4317" s="1" t="str">
        <f>IFERROR(IF(VLOOKUP($D4317,'VLookup Lists'!$B$11:$C$29,2,FALSE)="FLIP",1,0),"")</f>
        <v/>
      </c>
      <c r="O4317" s="1" t="b">
        <f>ISNUMBER(MATCH($E4317,'VLookup Lists'!$E$2:$E$17,0))</f>
        <v>0</v>
      </c>
    </row>
    <row r="4318" spans="1:15" ht="15" customHeight="1" x14ac:dyDescent="0.2">
      <c r="A4318" s="1" t="str">
        <f t="shared" si="49"/>
        <v/>
      </c>
      <c r="E4318" s="1" t="s">
        <v>352</v>
      </c>
      <c r="F4318" s="38"/>
      <c r="G4318" s="38"/>
      <c r="M4318" s="1">
        <f>IF(ISNUMBER(MATCH(E4318,_xlfn.VSTACK('VLookup Lists'!$E$2:$E$17,'VLookup Lists'!$H$2:$H$38,'VLookup Lists'!$J$2:$J$8),0)),1,0)</f>
        <v>0</v>
      </c>
      <c r="N4318" s="1" t="str">
        <f>IFERROR(IF(VLOOKUP($D4318,'VLookup Lists'!$B$11:$C$29,2,FALSE)="FLIP",1,0),"")</f>
        <v/>
      </c>
      <c r="O4318" s="1" t="b">
        <f>ISNUMBER(MATCH($E4318,'VLookup Lists'!$E$2:$E$17,0))</f>
        <v>0</v>
      </c>
    </row>
    <row r="4319" spans="1:15" ht="15" customHeight="1" x14ac:dyDescent="0.2">
      <c r="A4319" s="1" t="str">
        <f t="shared" si="49"/>
        <v/>
      </c>
      <c r="E4319" s="1" t="s">
        <v>352</v>
      </c>
      <c r="F4319" s="38"/>
      <c r="G4319" s="38"/>
      <c r="M4319" s="1">
        <f>IF(ISNUMBER(MATCH(E4319,_xlfn.VSTACK('VLookup Lists'!$E$2:$E$17,'VLookup Lists'!$H$2:$H$38,'VLookup Lists'!$J$2:$J$8),0)),1,0)</f>
        <v>0</v>
      </c>
      <c r="N4319" s="1" t="str">
        <f>IFERROR(IF(VLOOKUP($D4319,'VLookup Lists'!$B$11:$C$29,2,FALSE)="FLIP",1,0),"")</f>
        <v/>
      </c>
      <c r="O4319" s="1" t="b">
        <f>ISNUMBER(MATCH($E4319,'VLookup Lists'!$E$2:$E$17,0))</f>
        <v>0</v>
      </c>
    </row>
    <row r="4320" spans="1:15" ht="15" customHeight="1" x14ac:dyDescent="0.2">
      <c r="A4320" s="1" t="str">
        <f t="shared" si="49"/>
        <v/>
      </c>
      <c r="E4320" s="1" t="s">
        <v>352</v>
      </c>
      <c r="F4320" s="38"/>
      <c r="G4320" s="38"/>
      <c r="M4320" s="1">
        <f>IF(ISNUMBER(MATCH(E4320,_xlfn.VSTACK('VLookup Lists'!$E$2:$E$17,'VLookup Lists'!$H$2:$H$38,'VLookup Lists'!$J$2:$J$8),0)),1,0)</f>
        <v>0</v>
      </c>
      <c r="N4320" s="1" t="str">
        <f>IFERROR(IF(VLOOKUP($D4320,'VLookup Lists'!$B$11:$C$29,2,FALSE)="FLIP",1,0),"")</f>
        <v/>
      </c>
      <c r="O4320" s="1" t="b">
        <f>ISNUMBER(MATCH($E4320,'VLookup Lists'!$E$2:$E$17,0))</f>
        <v>0</v>
      </c>
    </row>
    <row r="4321" spans="1:15" ht="15" customHeight="1" x14ac:dyDescent="0.2">
      <c r="A4321" s="1" t="str">
        <f t="shared" si="49"/>
        <v/>
      </c>
      <c r="E4321" s="1" t="s">
        <v>352</v>
      </c>
      <c r="F4321" s="38"/>
      <c r="G4321" s="38"/>
      <c r="M4321" s="1">
        <f>IF(ISNUMBER(MATCH(E4321,_xlfn.VSTACK('VLookup Lists'!$E$2:$E$17,'VLookup Lists'!$H$2:$H$38,'VLookup Lists'!$J$2:$J$8),0)),1,0)</f>
        <v>0</v>
      </c>
      <c r="N4321" s="1" t="str">
        <f>IFERROR(IF(VLOOKUP($D4321,'VLookup Lists'!$B$11:$C$29,2,FALSE)="FLIP",1,0),"")</f>
        <v/>
      </c>
      <c r="O4321" s="1" t="b">
        <f>ISNUMBER(MATCH($E4321,'VLookup Lists'!$E$2:$E$17,0))</f>
        <v>0</v>
      </c>
    </row>
    <row r="4322" spans="1:15" ht="15" customHeight="1" x14ac:dyDescent="0.2">
      <c r="A4322" s="1" t="str">
        <f t="shared" si="49"/>
        <v/>
      </c>
      <c r="E4322" s="1" t="s">
        <v>352</v>
      </c>
      <c r="F4322" s="38"/>
      <c r="G4322" s="38"/>
      <c r="M4322" s="1">
        <f>IF(ISNUMBER(MATCH(E4322,_xlfn.VSTACK('VLookup Lists'!$E$2:$E$17,'VLookup Lists'!$H$2:$H$38,'VLookup Lists'!$J$2:$J$8),0)),1,0)</f>
        <v>0</v>
      </c>
      <c r="N4322" s="1" t="str">
        <f>IFERROR(IF(VLOOKUP($D4322,'VLookup Lists'!$B$11:$C$29,2,FALSE)="FLIP",1,0),"")</f>
        <v/>
      </c>
      <c r="O4322" s="1" t="b">
        <f>ISNUMBER(MATCH($E4322,'VLookup Lists'!$E$2:$E$17,0))</f>
        <v>0</v>
      </c>
    </row>
    <row r="4323" spans="1:15" ht="15" customHeight="1" x14ac:dyDescent="0.2">
      <c r="A4323" s="1" t="str">
        <f t="shared" si="49"/>
        <v/>
      </c>
      <c r="E4323" s="1" t="s">
        <v>352</v>
      </c>
      <c r="F4323" s="38"/>
      <c r="G4323" s="38"/>
      <c r="M4323" s="1">
        <f>IF(ISNUMBER(MATCH(E4323,_xlfn.VSTACK('VLookup Lists'!$E$2:$E$17,'VLookup Lists'!$H$2:$H$38,'VLookup Lists'!$J$2:$J$8),0)),1,0)</f>
        <v>0</v>
      </c>
      <c r="N4323" s="1" t="str">
        <f>IFERROR(IF(VLOOKUP($D4323,'VLookup Lists'!$B$11:$C$29,2,FALSE)="FLIP",1,0),"")</f>
        <v/>
      </c>
      <c r="O4323" s="1" t="b">
        <f>ISNUMBER(MATCH($E4323,'VLookup Lists'!$E$2:$E$17,0))</f>
        <v>0</v>
      </c>
    </row>
    <row r="4324" spans="1:15" ht="15" customHeight="1" x14ac:dyDescent="0.2">
      <c r="A4324" s="1" t="str">
        <f t="shared" si="49"/>
        <v/>
      </c>
      <c r="E4324" s="1" t="s">
        <v>352</v>
      </c>
      <c r="F4324" s="38"/>
      <c r="G4324" s="38"/>
      <c r="M4324" s="1">
        <f>IF(ISNUMBER(MATCH(E4324,_xlfn.VSTACK('VLookup Lists'!$E$2:$E$17,'VLookup Lists'!$H$2:$H$38,'VLookup Lists'!$J$2:$J$8),0)),1,0)</f>
        <v>0</v>
      </c>
      <c r="N4324" s="1" t="str">
        <f>IFERROR(IF(VLOOKUP($D4324,'VLookup Lists'!$B$11:$C$29,2,FALSE)="FLIP",1,0),"")</f>
        <v/>
      </c>
      <c r="O4324" s="1" t="b">
        <f>ISNUMBER(MATCH($E4324,'VLookup Lists'!$E$2:$E$17,0))</f>
        <v>0</v>
      </c>
    </row>
    <row r="4325" spans="1:15" ht="15" customHeight="1" x14ac:dyDescent="0.2">
      <c r="A4325" s="1" t="str">
        <f t="shared" si="49"/>
        <v/>
      </c>
      <c r="E4325" s="1" t="s">
        <v>352</v>
      </c>
      <c r="F4325" s="38"/>
      <c r="G4325" s="38"/>
      <c r="M4325" s="1">
        <f>IF(ISNUMBER(MATCH(E4325,_xlfn.VSTACK('VLookup Lists'!$E$2:$E$17,'VLookup Lists'!$H$2:$H$38,'VLookup Lists'!$J$2:$J$8),0)),1,0)</f>
        <v>0</v>
      </c>
      <c r="N4325" s="1" t="str">
        <f>IFERROR(IF(VLOOKUP($D4325,'VLookup Lists'!$B$11:$C$29,2,FALSE)="FLIP",1,0),"")</f>
        <v/>
      </c>
      <c r="O4325" s="1" t="b">
        <f>ISNUMBER(MATCH($E4325,'VLookup Lists'!$E$2:$E$17,0))</f>
        <v>0</v>
      </c>
    </row>
    <row r="4326" spans="1:15" ht="15" customHeight="1" x14ac:dyDescent="0.2">
      <c r="A4326" s="1" t="str">
        <f t="shared" si="49"/>
        <v/>
      </c>
      <c r="E4326" s="1" t="s">
        <v>352</v>
      </c>
      <c r="F4326" s="38"/>
      <c r="G4326" s="38"/>
      <c r="M4326" s="1">
        <f>IF(ISNUMBER(MATCH(E4326,_xlfn.VSTACK('VLookup Lists'!$E$2:$E$17,'VLookup Lists'!$H$2:$H$38,'VLookup Lists'!$J$2:$J$8),0)),1,0)</f>
        <v>0</v>
      </c>
      <c r="N4326" s="1" t="str">
        <f>IFERROR(IF(VLOOKUP($D4326,'VLookup Lists'!$B$11:$C$29,2,FALSE)="FLIP",1,0),"")</f>
        <v/>
      </c>
      <c r="O4326" s="1" t="b">
        <f>ISNUMBER(MATCH($E4326,'VLookup Lists'!$E$2:$E$17,0))</f>
        <v>0</v>
      </c>
    </row>
    <row r="4327" spans="1:15" ht="15" customHeight="1" x14ac:dyDescent="0.2">
      <c r="A4327" s="1" t="str">
        <f t="shared" si="49"/>
        <v/>
      </c>
      <c r="E4327" s="1" t="s">
        <v>352</v>
      </c>
      <c r="F4327" s="38"/>
      <c r="G4327" s="38"/>
      <c r="M4327" s="1">
        <f>IF(ISNUMBER(MATCH(E4327,_xlfn.VSTACK('VLookup Lists'!$E$2:$E$17,'VLookup Lists'!$H$2:$H$38,'VLookup Lists'!$J$2:$J$8),0)),1,0)</f>
        <v>0</v>
      </c>
      <c r="N4327" s="1" t="str">
        <f>IFERROR(IF(VLOOKUP($D4327,'VLookup Lists'!$B$11:$C$29,2,FALSE)="FLIP",1,0),"")</f>
        <v/>
      </c>
      <c r="O4327" s="1" t="b">
        <f>ISNUMBER(MATCH($E4327,'VLookup Lists'!$E$2:$E$17,0))</f>
        <v>0</v>
      </c>
    </row>
    <row r="4328" spans="1:15" ht="15" customHeight="1" x14ac:dyDescent="0.2">
      <c r="A4328" s="1" t="str">
        <f t="shared" si="49"/>
        <v/>
      </c>
      <c r="E4328" s="1" t="s">
        <v>352</v>
      </c>
      <c r="F4328" s="38"/>
      <c r="G4328" s="38"/>
      <c r="M4328" s="1">
        <f>IF(ISNUMBER(MATCH(E4328,_xlfn.VSTACK('VLookup Lists'!$E$2:$E$17,'VLookup Lists'!$H$2:$H$38,'VLookup Lists'!$J$2:$J$8),0)),1,0)</f>
        <v>0</v>
      </c>
      <c r="N4328" s="1" t="str">
        <f>IFERROR(IF(VLOOKUP($D4328,'VLookup Lists'!$B$11:$C$29,2,FALSE)="FLIP",1,0),"")</f>
        <v/>
      </c>
      <c r="O4328" s="1" t="b">
        <f>ISNUMBER(MATCH($E4328,'VLookup Lists'!$E$2:$E$17,0))</f>
        <v>0</v>
      </c>
    </row>
    <row r="4329" spans="1:15" ht="15" customHeight="1" x14ac:dyDescent="0.2">
      <c r="A4329" s="1" t="str">
        <f t="shared" si="49"/>
        <v/>
      </c>
      <c r="E4329" s="1" t="s">
        <v>352</v>
      </c>
      <c r="F4329" s="38"/>
      <c r="G4329" s="38"/>
      <c r="M4329" s="1">
        <f>IF(ISNUMBER(MATCH(E4329,_xlfn.VSTACK('VLookup Lists'!$E$2:$E$17,'VLookup Lists'!$H$2:$H$38,'VLookup Lists'!$J$2:$J$8),0)),1,0)</f>
        <v>0</v>
      </c>
      <c r="N4329" s="1" t="str">
        <f>IFERROR(IF(VLOOKUP($D4329,'VLookup Lists'!$B$11:$C$29,2,FALSE)="FLIP",1,0),"")</f>
        <v/>
      </c>
      <c r="O4329" s="1" t="b">
        <f>ISNUMBER(MATCH($E4329,'VLookup Lists'!$E$2:$E$17,0))</f>
        <v>0</v>
      </c>
    </row>
    <row r="4330" spans="1:15" ht="15" customHeight="1" x14ac:dyDescent="0.2">
      <c r="A4330" s="1" t="str">
        <f t="shared" si="49"/>
        <v/>
      </c>
      <c r="E4330" s="1" t="s">
        <v>352</v>
      </c>
      <c r="F4330" s="38"/>
      <c r="G4330" s="38"/>
      <c r="M4330" s="1">
        <f>IF(ISNUMBER(MATCH(E4330,_xlfn.VSTACK('VLookup Lists'!$E$2:$E$17,'VLookup Lists'!$H$2:$H$38,'VLookup Lists'!$J$2:$J$8),0)),1,0)</f>
        <v>0</v>
      </c>
      <c r="N4330" s="1" t="str">
        <f>IFERROR(IF(VLOOKUP($D4330,'VLookup Lists'!$B$11:$C$29,2,FALSE)="FLIP",1,0),"")</f>
        <v/>
      </c>
      <c r="O4330" s="1" t="b">
        <f>ISNUMBER(MATCH($E4330,'VLookup Lists'!$E$2:$E$17,0))</f>
        <v>0</v>
      </c>
    </row>
    <row r="4331" spans="1:15" ht="15" customHeight="1" x14ac:dyDescent="0.2">
      <c r="A4331" s="1" t="str">
        <f t="shared" si="49"/>
        <v/>
      </c>
      <c r="E4331" s="1" t="s">
        <v>352</v>
      </c>
      <c r="F4331" s="38"/>
      <c r="G4331" s="38"/>
      <c r="M4331" s="1">
        <f>IF(ISNUMBER(MATCH(E4331,_xlfn.VSTACK('VLookup Lists'!$E$2:$E$17,'VLookup Lists'!$H$2:$H$38,'VLookup Lists'!$J$2:$J$8),0)),1,0)</f>
        <v>0</v>
      </c>
      <c r="N4331" s="1" t="str">
        <f>IFERROR(IF(VLOOKUP($D4331,'VLookup Lists'!$B$11:$C$29,2,FALSE)="FLIP",1,0),"")</f>
        <v/>
      </c>
      <c r="O4331" s="1" t="b">
        <f>ISNUMBER(MATCH($E4331,'VLookup Lists'!$E$2:$E$17,0))</f>
        <v>0</v>
      </c>
    </row>
    <row r="4332" spans="1:15" ht="15" customHeight="1" x14ac:dyDescent="0.2">
      <c r="A4332" s="1" t="str">
        <f t="shared" si="49"/>
        <v/>
      </c>
      <c r="E4332" s="1" t="s">
        <v>352</v>
      </c>
      <c r="F4332" s="38"/>
      <c r="G4332" s="38"/>
      <c r="M4332" s="1">
        <f>IF(ISNUMBER(MATCH(E4332,_xlfn.VSTACK('VLookup Lists'!$E$2:$E$17,'VLookup Lists'!$H$2:$H$38,'VLookup Lists'!$J$2:$J$8),0)),1,0)</f>
        <v>0</v>
      </c>
      <c r="N4332" s="1" t="str">
        <f>IFERROR(IF(VLOOKUP($D4332,'VLookup Lists'!$B$11:$C$29,2,FALSE)="FLIP",1,0),"")</f>
        <v/>
      </c>
      <c r="O4332" s="1" t="b">
        <f>ISNUMBER(MATCH($E4332,'VLookup Lists'!$E$2:$E$17,0))</f>
        <v>0</v>
      </c>
    </row>
    <row r="4333" spans="1:15" ht="15" customHeight="1" x14ac:dyDescent="0.2">
      <c r="A4333" s="1" t="str">
        <f t="shared" si="49"/>
        <v/>
      </c>
      <c r="E4333" s="1" t="s">
        <v>352</v>
      </c>
      <c r="F4333" s="38"/>
      <c r="G4333" s="38"/>
      <c r="M4333" s="1">
        <f>IF(ISNUMBER(MATCH(E4333,_xlfn.VSTACK('VLookup Lists'!$E$2:$E$17,'VLookup Lists'!$H$2:$H$38,'VLookup Lists'!$J$2:$J$8),0)),1,0)</f>
        <v>0</v>
      </c>
      <c r="N4333" s="1" t="str">
        <f>IFERROR(IF(VLOOKUP($D4333,'VLookup Lists'!$B$11:$C$29,2,FALSE)="FLIP",1,0),"")</f>
        <v/>
      </c>
      <c r="O4333" s="1" t="b">
        <f>ISNUMBER(MATCH($E4333,'VLookup Lists'!$E$2:$E$17,0))</f>
        <v>0</v>
      </c>
    </row>
    <row r="4334" spans="1:15" ht="15" customHeight="1" x14ac:dyDescent="0.2">
      <c r="A4334" s="1" t="str">
        <f t="shared" si="49"/>
        <v/>
      </c>
      <c r="E4334" s="1" t="s">
        <v>352</v>
      </c>
      <c r="F4334" s="38"/>
      <c r="G4334" s="38"/>
      <c r="M4334" s="1">
        <f>IF(ISNUMBER(MATCH(E4334,_xlfn.VSTACK('VLookup Lists'!$E$2:$E$17,'VLookup Lists'!$H$2:$H$38,'VLookup Lists'!$J$2:$J$8),0)),1,0)</f>
        <v>0</v>
      </c>
      <c r="N4334" s="1" t="str">
        <f>IFERROR(IF(VLOOKUP($D4334,'VLookup Lists'!$B$11:$C$29,2,FALSE)="FLIP",1,0),"")</f>
        <v/>
      </c>
      <c r="O4334" s="1" t="b">
        <f>ISNUMBER(MATCH($E4334,'VLookup Lists'!$E$2:$E$17,0))</f>
        <v>0</v>
      </c>
    </row>
    <row r="4335" spans="1:15" ht="15" customHeight="1" x14ac:dyDescent="0.2">
      <c r="A4335" s="1" t="str">
        <f t="shared" si="49"/>
        <v/>
      </c>
      <c r="E4335" s="1" t="s">
        <v>352</v>
      </c>
      <c r="F4335" s="38"/>
      <c r="G4335" s="38"/>
      <c r="M4335" s="1">
        <f>IF(ISNUMBER(MATCH(E4335,_xlfn.VSTACK('VLookup Lists'!$E$2:$E$17,'VLookup Lists'!$H$2:$H$38,'VLookup Lists'!$J$2:$J$8),0)),1,0)</f>
        <v>0</v>
      </c>
      <c r="N4335" s="1" t="str">
        <f>IFERROR(IF(VLOOKUP($D4335,'VLookup Lists'!$B$11:$C$29,2,FALSE)="FLIP",1,0),"")</f>
        <v/>
      </c>
      <c r="O4335" s="1" t="b">
        <f>ISNUMBER(MATCH($E4335,'VLookup Lists'!$E$2:$E$17,0))</f>
        <v>0</v>
      </c>
    </row>
    <row r="4336" spans="1:15" ht="15" customHeight="1" x14ac:dyDescent="0.2">
      <c r="A4336" s="1" t="str">
        <f t="shared" si="49"/>
        <v/>
      </c>
      <c r="E4336" s="1" t="s">
        <v>352</v>
      </c>
      <c r="F4336" s="38"/>
      <c r="G4336" s="38"/>
      <c r="M4336" s="1">
        <f>IF(ISNUMBER(MATCH(E4336,_xlfn.VSTACK('VLookup Lists'!$E$2:$E$17,'VLookup Lists'!$H$2:$H$38,'VLookup Lists'!$J$2:$J$8),0)),1,0)</f>
        <v>0</v>
      </c>
      <c r="N4336" s="1" t="str">
        <f>IFERROR(IF(VLOOKUP($D4336,'VLookup Lists'!$B$11:$C$29,2,FALSE)="FLIP",1,0),"")</f>
        <v/>
      </c>
      <c r="O4336" s="1" t="b">
        <f>ISNUMBER(MATCH($E4336,'VLookup Lists'!$E$2:$E$17,0))</f>
        <v>0</v>
      </c>
    </row>
    <row r="4337" spans="1:15" ht="15" customHeight="1" x14ac:dyDescent="0.2">
      <c r="A4337" s="1" t="str">
        <f t="shared" si="49"/>
        <v/>
      </c>
      <c r="E4337" s="1" t="s">
        <v>352</v>
      </c>
      <c r="F4337" s="38"/>
      <c r="G4337" s="38"/>
      <c r="M4337" s="1">
        <f>IF(ISNUMBER(MATCH(E4337,_xlfn.VSTACK('VLookup Lists'!$E$2:$E$17,'VLookup Lists'!$H$2:$H$38,'VLookup Lists'!$J$2:$J$8),0)),1,0)</f>
        <v>0</v>
      </c>
      <c r="N4337" s="1" t="str">
        <f>IFERROR(IF(VLOOKUP($D4337,'VLookup Lists'!$B$11:$C$29,2,FALSE)="FLIP",1,0),"")</f>
        <v/>
      </c>
      <c r="O4337" s="1" t="b">
        <f>ISNUMBER(MATCH($E4337,'VLookup Lists'!$E$2:$E$17,0))</f>
        <v>0</v>
      </c>
    </row>
    <row r="4338" spans="1:15" ht="15" customHeight="1" x14ac:dyDescent="0.2">
      <c r="A4338" s="1" t="str">
        <f t="shared" si="49"/>
        <v/>
      </c>
      <c r="E4338" s="1" t="s">
        <v>352</v>
      </c>
      <c r="F4338" s="38"/>
      <c r="G4338" s="38"/>
      <c r="M4338" s="1">
        <f>IF(ISNUMBER(MATCH(E4338,_xlfn.VSTACK('VLookup Lists'!$E$2:$E$17,'VLookup Lists'!$H$2:$H$38,'VLookup Lists'!$J$2:$J$8),0)),1,0)</f>
        <v>0</v>
      </c>
      <c r="N4338" s="1" t="str">
        <f>IFERROR(IF(VLOOKUP($D4338,'VLookup Lists'!$B$11:$C$29,2,FALSE)="FLIP",1,0),"")</f>
        <v/>
      </c>
      <c r="O4338" s="1" t="b">
        <f>ISNUMBER(MATCH($E4338,'VLookup Lists'!$E$2:$E$17,0))</f>
        <v>0</v>
      </c>
    </row>
    <row r="4339" spans="1:15" ht="15" customHeight="1" x14ac:dyDescent="0.2">
      <c r="A4339" s="1" t="str">
        <f t="shared" si="49"/>
        <v/>
      </c>
      <c r="E4339" s="1" t="s">
        <v>352</v>
      </c>
      <c r="F4339" s="38"/>
      <c r="G4339" s="38"/>
      <c r="M4339" s="1">
        <f>IF(ISNUMBER(MATCH(E4339,_xlfn.VSTACK('VLookup Lists'!$E$2:$E$17,'VLookup Lists'!$H$2:$H$38,'VLookup Lists'!$J$2:$J$8),0)),1,0)</f>
        <v>0</v>
      </c>
      <c r="N4339" s="1" t="str">
        <f>IFERROR(IF(VLOOKUP($D4339,'VLookup Lists'!$B$11:$C$29,2,FALSE)="FLIP",1,0),"")</f>
        <v/>
      </c>
      <c r="O4339" s="1" t="b">
        <f>ISNUMBER(MATCH($E4339,'VLookup Lists'!$E$2:$E$17,0))</f>
        <v>0</v>
      </c>
    </row>
    <row r="4340" spans="1:15" ht="15" customHeight="1" x14ac:dyDescent="0.2">
      <c r="A4340" s="1" t="str">
        <f t="shared" si="49"/>
        <v/>
      </c>
      <c r="E4340" s="1" t="s">
        <v>352</v>
      </c>
      <c r="F4340" s="38"/>
      <c r="G4340" s="38"/>
      <c r="M4340" s="1">
        <f>IF(ISNUMBER(MATCH(E4340,_xlfn.VSTACK('VLookup Lists'!$E$2:$E$17,'VLookup Lists'!$H$2:$H$38,'VLookup Lists'!$J$2:$J$8),0)),1,0)</f>
        <v>0</v>
      </c>
      <c r="N4340" s="1" t="str">
        <f>IFERROR(IF(VLOOKUP($D4340,'VLookup Lists'!$B$11:$C$29,2,FALSE)="FLIP",1,0),"")</f>
        <v/>
      </c>
      <c r="O4340" s="1" t="b">
        <f>ISNUMBER(MATCH($E4340,'VLookup Lists'!$E$2:$E$17,0))</f>
        <v>0</v>
      </c>
    </row>
    <row r="4341" spans="1:15" ht="15" customHeight="1" x14ac:dyDescent="0.2">
      <c r="A4341" s="1" t="str">
        <f t="shared" si="49"/>
        <v/>
      </c>
      <c r="E4341" s="1" t="s">
        <v>352</v>
      </c>
      <c r="F4341" s="38"/>
      <c r="G4341" s="38"/>
      <c r="M4341" s="1">
        <f>IF(ISNUMBER(MATCH(E4341,_xlfn.VSTACK('VLookup Lists'!$E$2:$E$17,'VLookup Lists'!$H$2:$H$38,'VLookup Lists'!$J$2:$J$8),0)),1,0)</f>
        <v>0</v>
      </c>
      <c r="N4341" s="1" t="str">
        <f>IFERROR(IF(VLOOKUP($D4341,'VLookup Lists'!$B$11:$C$29,2,FALSE)="FLIP",1,0),"")</f>
        <v/>
      </c>
      <c r="O4341" s="1" t="b">
        <f>ISNUMBER(MATCH($E4341,'VLookup Lists'!$E$2:$E$17,0))</f>
        <v>0</v>
      </c>
    </row>
    <row r="4342" spans="1:15" ht="15" customHeight="1" x14ac:dyDescent="0.2">
      <c r="A4342" s="1" t="str">
        <f t="shared" si="49"/>
        <v/>
      </c>
      <c r="E4342" s="1" t="s">
        <v>352</v>
      </c>
      <c r="F4342" s="38"/>
      <c r="G4342" s="38"/>
      <c r="M4342" s="1">
        <f>IF(ISNUMBER(MATCH(E4342,_xlfn.VSTACK('VLookup Lists'!$E$2:$E$17,'VLookup Lists'!$H$2:$H$38,'VLookup Lists'!$J$2:$J$8),0)),1,0)</f>
        <v>0</v>
      </c>
      <c r="N4342" s="1" t="str">
        <f>IFERROR(IF(VLOOKUP($D4342,'VLookup Lists'!$B$11:$C$29,2,FALSE)="FLIP",1,0),"")</f>
        <v/>
      </c>
      <c r="O4342" s="1" t="b">
        <f>ISNUMBER(MATCH($E4342,'VLookup Lists'!$E$2:$E$17,0))</f>
        <v>0</v>
      </c>
    </row>
    <row r="4343" spans="1:15" ht="15" customHeight="1" x14ac:dyDescent="0.2">
      <c r="A4343" s="1" t="str">
        <f t="shared" si="49"/>
        <v/>
      </c>
      <c r="E4343" s="1" t="s">
        <v>352</v>
      </c>
      <c r="F4343" s="38"/>
      <c r="G4343" s="38"/>
      <c r="M4343" s="1">
        <f>IF(ISNUMBER(MATCH(E4343,_xlfn.VSTACK('VLookup Lists'!$E$2:$E$17,'VLookup Lists'!$H$2:$H$38,'VLookup Lists'!$J$2:$J$8),0)),1,0)</f>
        <v>0</v>
      </c>
      <c r="N4343" s="1" t="str">
        <f>IFERROR(IF(VLOOKUP($D4343,'VLookup Lists'!$B$11:$C$29,2,FALSE)="FLIP",1,0),"")</f>
        <v/>
      </c>
      <c r="O4343" s="1" t="b">
        <f>ISNUMBER(MATCH($E4343,'VLookup Lists'!$E$2:$E$17,0))</f>
        <v>0</v>
      </c>
    </row>
    <row r="4344" spans="1:15" ht="15" customHeight="1" x14ac:dyDescent="0.2">
      <c r="A4344" s="1" t="str">
        <f t="shared" si="49"/>
        <v/>
      </c>
      <c r="E4344" s="1" t="s">
        <v>352</v>
      </c>
      <c r="F4344" s="38"/>
      <c r="G4344" s="38"/>
      <c r="M4344" s="1">
        <f>IF(ISNUMBER(MATCH(E4344,_xlfn.VSTACK('VLookup Lists'!$E$2:$E$17,'VLookup Lists'!$H$2:$H$38,'VLookup Lists'!$J$2:$J$8),0)),1,0)</f>
        <v>0</v>
      </c>
      <c r="N4344" s="1" t="str">
        <f>IFERROR(IF(VLOOKUP($D4344,'VLookup Lists'!$B$11:$C$29,2,FALSE)="FLIP",1,0),"")</f>
        <v/>
      </c>
      <c r="O4344" s="1" t="b">
        <f>ISNUMBER(MATCH($E4344,'VLookup Lists'!$E$2:$E$17,0))</f>
        <v>0</v>
      </c>
    </row>
    <row r="4345" spans="1:15" ht="15" customHeight="1" x14ac:dyDescent="0.2">
      <c r="A4345" s="1" t="str">
        <f t="shared" si="49"/>
        <v/>
      </c>
      <c r="E4345" s="1" t="s">
        <v>352</v>
      </c>
      <c r="F4345" s="38"/>
      <c r="G4345" s="38"/>
      <c r="M4345" s="1">
        <f>IF(ISNUMBER(MATCH(E4345,_xlfn.VSTACK('VLookup Lists'!$E$2:$E$17,'VLookup Lists'!$H$2:$H$38,'VLookup Lists'!$J$2:$J$8),0)),1,0)</f>
        <v>0</v>
      </c>
      <c r="N4345" s="1" t="str">
        <f>IFERROR(IF(VLOOKUP($D4345,'VLookup Lists'!$B$11:$C$29,2,FALSE)="FLIP",1,0),"")</f>
        <v/>
      </c>
      <c r="O4345" s="1" t="b">
        <f>ISNUMBER(MATCH($E4345,'VLookup Lists'!$E$2:$E$17,0))</f>
        <v>0</v>
      </c>
    </row>
    <row r="4346" spans="1:15" ht="15" customHeight="1" x14ac:dyDescent="0.2">
      <c r="A4346" s="1" t="str">
        <f t="shared" si="49"/>
        <v/>
      </c>
      <c r="E4346" s="1" t="s">
        <v>352</v>
      </c>
      <c r="F4346" s="38"/>
      <c r="G4346" s="38"/>
      <c r="M4346" s="1">
        <f>IF(ISNUMBER(MATCH(E4346,_xlfn.VSTACK('VLookup Lists'!$E$2:$E$17,'VLookup Lists'!$H$2:$H$38,'VLookup Lists'!$J$2:$J$8),0)),1,0)</f>
        <v>0</v>
      </c>
      <c r="N4346" s="1" t="str">
        <f>IFERROR(IF(VLOOKUP($D4346,'VLookup Lists'!$B$11:$C$29,2,FALSE)="FLIP",1,0),"")</f>
        <v/>
      </c>
      <c r="O4346" s="1" t="b">
        <f>ISNUMBER(MATCH($E4346,'VLookup Lists'!$E$2:$E$17,0))</f>
        <v>0</v>
      </c>
    </row>
    <row r="4347" spans="1:15" ht="15" customHeight="1" x14ac:dyDescent="0.2">
      <c r="A4347" s="1" t="str">
        <f t="shared" si="49"/>
        <v/>
      </c>
      <c r="E4347" s="1" t="s">
        <v>352</v>
      </c>
      <c r="F4347" s="38"/>
      <c r="G4347" s="38"/>
      <c r="M4347" s="1">
        <f>IF(ISNUMBER(MATCH(E4347,_xlfn.VSTACK('VLookup Lists'!$E$2:$E$17,'VLookup Lists'!$H$2:$H$38,'VLookup Lists'!$J$2:$J$8),0)),1,0)</f>
        <v>0</v>
      </c>
      <c r="N4347" s="1" t="str">
        <f>IFERROR(IF(VLOOKUP($D4347,'VLookup Lists'!$B$11:$C$29,2,FALSE)="FLIP",1,0),"")</f>
        <v/>
      </c>
      <c r="O4347" s="1" t="b">
        <f>ISNUMBER(MATCH($E4347,'VLookup Lists'!$E$2:$E$17,0))</f>
        <v>0</v>
      </c>
    </row>
    <row r="4348" spans="1:15" ht="15" customHeight="1" x14ac:dyDescent="0.2">
      <c r="A4348" s="1" t="str">
        <f t="shared" si="49"/>
        <v/>
      </c>
      <c r="E4348" s="1" t="s">
        <v>352</v>
      </c>
      <c r="F4348" s="38"/>
      <c r="G4348" s="38"/>
      <c r="M4348" s="1">
        <f>IF(ISNUMBER(MATCH(E4348,_xlfn.VSTACK('VLookup Lists'!$E$2:$E$17,'VLookup Lists'!$H$2:$H$38,'VLookup Lists'!$J$2:$J$8),0)),1,0)</f>
        <v>0</v>
      </c>
      <c r="N4348" s="1" t="str">
        <f>IFERROR(IF(VLOOKUP($D4348,'VLookup Lists'!$B$11:$C$29,2,FALSE)="FLIP",1,0),"")</f>
        <v/>
      </c>
      <c r="O4348" s="1" t="b">
        <f>ISNUMBER(MATCH($E4348,'VLookup Lists'!$E$2:$E$17,0))</f>
        <v>0</v>
      </c>
    </row>
    <row r="4349" spans="1:15" ht="15" customHeight="1" x14ac:dyDescent="0.2">
      <c r="A4349" s="1" t="str">
        <f t="shared" si="49"/>
        <v/>
      </c>
      <c r="E4349" s="1" t="s">
        <v>352</v>
      </c>
      <c r="F4349" s="38"/>
      <c r="G4349" s="38"/>
      <c r="M4349" s="1">
        <f>IF(ISNUMBER(MATCH(E4349,_xlfn.VSTACK('VLookup Lists'!$E$2:$E$17,'VLookup Lists'!$H$2:$H$38,'VLookup Lists'!$J$2:$J$8),0)),1,0)</f>
        <v>0</v>
      </c>
      <c r="N4349" s="1" t="str">
        <f>IFERROR(IF(VLOOKUP($D4349,'VLookup Lists'!$B$11:$C$29,2,FALSE)="FLIP",1,0),"")</f>
        <v/>
      </c>
      <c r="O4349" s="1" t="b">
        <f>ISNUMBER(MATCH($E4349,'VLookup Lists'!$E$2:$E$17,0))</f>
        <v>0</v>
      </c>
    </row>
    <row r="4350" spans="1:15" ht="15" customHeight="1" x14ac:dyDescent="0.2">
      <c r="A4350" s="1" t="str">
        <f t="shared" si="49"/>
        <v/>
      </c>
      <c r="E4350" s="1" t="s">
        <v>352</v>
      </c>
      <c r="F4350" s="38"/>
      <c r="G4350" s="38"/>
      <c r="M4350" s="1">
        <f>IF(ISNUMBER(MATCH(E4350,_xlfn.VSTACK('VLookup Lists'!$E$2:$E$17,'VLookup Lists'!$H$2:$H$38,'VLookup Lists'!$J$2:$J$8),0)),1,0)</f>
        <v>0</v>
      </c>
      <c r="N4350" s="1" t="str">
        <f>IFERROR(IF(VLOOKUP($D4350,'VLookup Lists'!$B$11:$C$29,2,FALSE)="FLIP",1,0),"")</f>
        <v/>
      </c>
      <c r="O4350" s="1" t="b">
        <f>ISNUMBER(MATCH($E4350,'VLookup Lists'!$E$2:$E$17,0))</f>
        <v>0</v>
      </c>
    </row>
    <row r="4351" spans="1:15" ht="15" customHeight="1" x14ac:dyDescent="0.2">
      <c r="A4351" s="1" t="str">
        <f t="shared" si="49"/>
        <v/>
      </c>
      <c r="E4351" s="1" t="s">
        <v>352</v>
      </c>
      <c r="F4351" s="38"/>
      <c r="G4351" s="38"/>
      <c r="M4351" s="1">
        <f>IF(ISNUMBER(MATCH(E4351,_xlfn.VSTACK('VLookup Lists'!$E$2:$E$17,'VLookup Lists'!$H$2:$H$38,'VLookup Lists'!$J$2:$J$8),0)),1,0)</f>
        <v>0</v>
      </c>
      <c r="N4351" s="1" t="str">
        <f>IFERROR(IF(VLOOKUP($D4351,'VLookup Lists'!$B$11:$C$29,2,FALSE)="FLIP",1,0),"")</f>
        <v/>
      </c>
      <c r="O4351" s="1" t="b">
        <f>ISNUMBER(MATCH($E4351,'VLookup Lists'!$E$2:$E$17,0))</f>
        <v>0</v>
      </c>
    </row>
    <row r="4352" spans="1:15" ht="15" customHeight="1" x14ac:dyDescent="0.2">
      <c r="A4352" s="1" t="str">
        <f t="shared" si="49"/>
        <v/>
      </c>
      <c r="E4352" s="1" t="s">
        <v>352</v>
      </c>
      <c r="F4352" s="38"/>
      <c r="G4352" s="38"/>
      <c r="M4352" s="1">
        <f>IF(ISNUMBER(MATCH(E4352,_xlfn.VSTACK('VLookup Lists'!$E$2:$E$17,'VLookup Lists'!$H$2:$H$38,'VLookup Lists'!$J$2:$J$8),0)),1,0)</f>
        <v>0</v>
      </c>
      <c r="N4352" s="1" t="str">
        <f>IFERROR(IF(VLOOKUP($D4352,'VLookup Lists'!$B$11:$C$29,2,FALSE)="FLIP",1,0),"")</f>
        <v/>
      </c>
      <c r="O4352" s="1" t="b">
        <f>ISNUMBER(MATCH($E4352,'VLookup Lists'!$E$2:$E$17,0))</f>
        <v>0</v>
      </c>
    </row>
    <row r="4353" spans="1:15" ht="15" customHeight="1" x14ac:dyDescent="0.2">
      <c r="A4353" s="1" t="str">
        <f t="shared" si="49"/>
        <v/>
      </c>
      <c r="E4353" s="1" t="s">
        <v>352</v>
      </c>
      <c r="F4353" s="38"/>
      <c r="G4353" s="38"/>
      <c r="M4353" s="1">
        <f>IF(ISNUMBER(MATCH(E4353,_xlfn.VSTACK('VLookup Lists'!$E$2:$E$17,'VLookup Lists'!$H$2:$H$38,'VLookup Lists'!$J$2:$J$8),0)),1,0)</f>
        <v>0</v>
      </c>
      <c r="N4353" s="1" t="str">
        <f>IFERROR(IF(VLOOKUP($D4353,'VLookup Lists'!$B$11:$C$29,2,FALSE)="FLIP",1,0),"")</f>
        <v/>
      </c>
      <c r="O4353" s="1" t="b">
        <f>ISNUMBER(MATCH($E4353,'VLookup Lists'!$E$2:$E$17,0))</f>
        <v>0</v>
      </c>
    </row>
    <row r="4354" spans="1:15" ht="15" customHeight="1" x14ac:dyDescent="0.2">
      <c r="A4354" s="1" t="str">
        <f t="shared" si="49"/>
        <v/>
      </c>
      <c r="E4354" s="1" t="s">
        <v>352</v>
      </c>
      <c r="F4354" s="38"/>
      <c r="G4354" s="38"/>
      <c r="M4354" s="1">
        <f>IF(ISNUMBER(MATCH(E4354,_xlfn.VSTACK('VLookup Lists'!$E$2:$E$17,'VLookup Lists'!$H$2:$H$38,'VLookup Lists'!$J$2:$J$8),0)),1,0)</f>
        <v>0</v>
      </c>
      <c r="N4354" s="1" t="str">
        <f>IFERROR(IF(VLOOKUP($D4354,'VLookup Lists'!$B$11:$C$29,2,FALSE)="FLIP",1,0),"")</f>
        <v/>
      </c>
      <c r="O4354" s="1" t="b">
        <f>ISNUMBER(MATCH($E4354,'VLookup Lists'!$E$2:$E$17,0))</f>
        <v>0</v>
      </c>
    </row>
    <row r="4355" spans="1:15" ht="15" customHeight="1" x14ac:dyDescent="0.2">
      <c r="A4355" s="1" t="str">
        <f t="shared" si="49"/>
        <v/>
      </c>
      <c r="E4355" s="1" t="s">
        <v>352</v>
      </c>
      <c r="F4355" s="38"/>
      <c r="G4355" s="38"/>
      <c r="M4355" s="1">
        <f>IF(ISNUMBER(MATCH(E4355,_xlfn.VSTACK('VLookup Lists'!$E$2:$E$17,'VLookup Lists'!$H$2:$H$38,'VLookup Lists'!$J$2:$J$8),0)),1,0)</f>
        <v>0</v>
      </c>
      <c r="N4355" s="1" t="str">
        <f>IFERROR(IF(VLOOKUP($D4355,'VLookup Lists'!$B$11:$C$29,2,FALSE)="FLIP",1,0),"")</f>
        <v/>
      </c>
      <c r="O4355" s="1" t="b">
        <f>ISNUMBER(MATCH($E4355,'VLookup Lists'!$E$2:$E$17,0))</f>
        <v>0</v>
      </c>
    </row>
    <row r="4356" spans="1:15" ht="15" customHeight="1" x14ac:dyDescent="0.2">
      <c r="A4356" s="1" t="str">
        <f t="shared" si="49"/>
        <v/>
      </c>
      <c r="E4356" s="1" t="s">
        <v>352</v>
      </c>
      <c r="F4356" s="38"/>
      <c r="G4356" s="38"/>
      <c r="M4356" s="1">
        <f>IF(ISNUMBER(MATCH(E4356,_xlfn.VSTACK('VLookup Lists'!$E$2:$E$17,'VLookup Lists'!$H$2:$H$38,'VLookup Lists'!$J$2:$J$8),0)),1,0)</f>
        <v>0</v>
      </c>
      <c r="N4356" s="1" t="str">
        <f>IFERROR(IF(VLOOKUP($D4356,'VLookup Lists'!$B$11:$C$29,2,FALSE)="FLIP",1,0),"")</f>
        <v/>
      </c>
      <c r="O4356" s="1" t="b">
        <f>ISNUMBER(MATCH($E4356,'VLookup Lists'!$E$2:$E$17,0))</f>
        <v>0</v>
      </c>
    </row>
    <row r="4357" spans="1:15" ht="15" customHeight="1" x14ac:dyDescent="0.2">
      <c r="A4357" s="1" t="str">
        <f t="shared" si="49"/>
        <v/>
      </c>
      <c r="E4357" s="1" t="s">
        <v>352</v>
      </c>
      <c r="F4357" s="38"/>
      <c r="G4357" s="38"/>
      <c r="M4357" s="1">
        <f>IF(ISNUMBER(MATCH(E4357,_xlfn.VSTACK('VLookup Lists'!$E$2:$E$17,'VLookup Lists'!$H$2:$H$38,'VLookup Lists'!$J$2:$J$8),0)),1,0)</f>
        <v>0</v>
      </c>
      <c r="N4357" s="1" t="str">
        <f>IFERROR(IF(VLOOKUP($D4357,'VLookup Lists'!$B$11:$C$29,2,FALSE)="FLIP",1,0),"")</f>
        <v/>
      </c>
      <c r="O4357" s="1" t="b">
        <f>ISNUMBER(MATCH($E4357,'VLookup Lists'!$E$2:$E$17,0))</f>
        <v>0</v>
      </c>
    </row>
    <row r="4358" spans="1:15" ht="15" customHeight="1" x14ac:dyDescent="0.2">
      <c r="A4358" s="1" t="str">
        <f t="shared" si="49"/>
        <v/>
      </c>
      <c r="E4358" s="1" t="s">
        <v>352</v>
      </c>
      <c r="F4358" s="38"/>
      <c r="G4358" s="38"/>
      <c r="M4358" s="1">
        <f>IF(ISNUMBER(MATCH(E4358,_xlfn.VSTACK('VLookup Lists'!$E$2:$E$17,'VLookup Lists'!$H$2:$H$38,'VLookup Lists'!$J$2:$J$8),0)),1,0)</f>
        <v>0</v>
      </c>
      <c r="N4358" s="1" t="str">
        <f>IFERROR(IF(VLOOKUP($D4358,'VLookup Lists'!$B$11:$C$29,2,FALSE)="FLIP",1,0),"")</f>
        <v/>
      </c>
      <c r="O4358" s="1" t="b">
        <f>ISNUMBER(MATCH($E4358,'VLookup Lists'!$E$2:$E$17,0))</f>
        <v>0</v>
      </c>
    </row>
    <row r="4359" spans="1:15" ht="15" customHeight="1" x14ac:dyDescent="0.2">
      <c r="A4359" s="1" t="str">
        <f t="shared" si="49"/>
        <v/>
      </c>
      <c r="E4359" s="1" t="s">
        <v>352</v>
      </c>
      <c r="F4359" s="38"/>
      <c r="G4359" s="38"/>
      <c r="M4359" s="1">
        <f>IF(ISNUMBER(MATCH(E4359,_xlfn.VSTACK('VLookup Lists'!$E$2:$E$17,'VLookup Lists'!$H$2:$H$38,'VLookup Lists'!$J$2:$J$8),0)),1,0)</f>
        <v>0</v>
      </c>
      <c r="N4359" s="1" t="str">
        <f>IFERROR(IF(VLOOKUP($D4359,'VLookup Lists'!$B$11:$C$29,2,FALSE)="FLIP",1,0),"")</f>
        <v/>
      </c>
      <c r="O4359" s="1" t="b">
        <f>ISNUMBER(MATCH($E4359,'VLookup Lists'!$E$2:$E$17,0))</f>
        <v>0</v>
      </c>
    </row>
    <row r="4360" spans="1:15" ht="15" customHeight="1" x14ac:dyDescent="0.2">
      <c r="A4360" s="1" t="str">
        <f t="shared" si="49"/>
        <v/>
      </c>
      <c r="E4360" s="1" t="s">
        <v>352</v>
      </c>
      <c r="F4360" s="38"/>
      <c r="G4360" s="38"/>
      <c r="M4360" s="1">
        <f>IF(ISNUMBER(MATCH(E4360,_xlfn.VSTACK('VLookup Lists'!$E$2:$E$17,'VLookup Lists'!$H$2:$H$38,'VLookup Lists'!$J$2:$J$8),0)),1,0)</f>
        <v>0</v>
      </c>
      <c r="N4360" s="1" t="str">
        <f>IFERROR(IF(VLOOKUP($D4360,'VLookup Lists'!$B$11:$C$29,2,FALSE)="FLIP",1,0),"")</f>
        <v/>
      </c>
      <c r="O4360" s="1" t="b">
        <f>ISNUMBER(MATCH($E4360,'VLookup Lists'!$E$2:$E$17,0))</f>
        <v>0</v>
      </c>
    </row>
    <row r="4361" spans="1:15" ht="15" customHeight="1" x14ac:dyDescent="0.2">
      <c r="A4361" s="1" t="str">
        <f t="shared" si="49"/>
        <v/>
      </c>
      <c r="E4361" s="1" t="s">
        <v>352</v>
      </c>
      <c r="F4361" s="38"/>
      <c r="G4361" s="38"/>
      <c r="M4361" s="1">
        <f>IF(ISNUMBER(MATCH(E4361,_xlfn.VSTACK('VLookup Lists'!$E$2:$E$17,'VLookup Lists'!$H$2:$H$38,'VLookup Lists'!$J$2:$J$8),0)),1,0)</f>
        <v>0</v>
      </c>
      <c r="N4361" s="1" t="str">
        <f>IFERROR(IF(VLOOKUP($D4361,'VLookup Lists'!$B$11:$C$29,2,FALSE)="FLIP",1,0),"")</f>
        <v/>
      </c>
      <c r="O4361" s="1" t="b">
        <f>ISNUMBER(MATCH($E4361,'VLookup Lists'!$E$2:$E$17,0))</f>
        <v>0</v>
      </c>
    </row>
    <row r="4362" spans="1:15" ht="15" customHeight="1" x14ac:dyDescent="0.2">
      <c r="A4362" s="1" t="str">
        <f t="shared" si="49"/>
        <v/>
      </c>
      <c r="E4362" s="1" t="s">
        <v>352</v>
      </c>
      <c r="F4362" s="38"/>
      <c r="G4362" s="38"/>
      <c r="M4362" s="1">
        <f>IF(ISNUMBER(MATCH(E4362,_xlfn.VSTACK('VLookup Lists'!$E$2:$E$17,'VLookup Lists'!$H$2:$H$38,'VLookup Lists'!$J$2:$J$8),0)),1,0)</f>
        <v>0</v>
      </c>
      <c r="N4362" s="1" t="str">
        <f>IFERROR(IF(VLOOKUP($D4362,'VLookup Lists'!$B$11:$C$29,2,FALSE)="FLIP",1,0),"")</f>
        <v/>
      </c>
      <c r="O4362" s="1" t="b">
        <f>ISNUMBER(MATCH($E4362,'VLookup Lists'!$E$2:$E$17,0))</f>
        <v>0</v>
      </c>
    </row>
    <row r="4363" spans="1:15" ht="15" customHeight="1" x14ac:dyDescent="0.2">
      <c r="A4363" s="1" t="str">
        <f t="shared" si="49"/>
        <v/>
      </c>
      <c r="E4363" s="1" t="s">
        <v>352</v>
      </c>
      <c r="F4363" s="38"/>
      <c r="G4363" s="38"/>
      <c r="M4363" s="1">
        <f>IF(ISNUMBER(MATCH(E4363,_xlfn.VSTACK('VLookup Lists'!$E$2:$E$17,'VLookup Lists'!$H$2:$H$38,'VLookup Lists'!$J$2:$J$8),0)),1,0)</f>
        <v>0</v>
      </c>
      <c r="N4363" s="1" t="str">
        <f>IFERROR(IF(VLOOKUP($D4363,'VLookup Lists'!$B$11:$C$29,2,FALSE)="FLIP",1,0),"")</f>
        <v/>
      </c>
      <c r="O4363" s="1" t="b">
        <f>ISNUMBER(MATCH($E4363,'VLookup Lists'!$E$2:$E$17,0))</f>
        <v>0</v>
      </c>
    </row>
    <row r="4364" spans="1:15" ht="15" customHeight="1" x14ac:dyDescent="0.2">
      <c r="A4364" s="1" t="str">
        <f t="shared" si="49"/>
        <v/>
      </c>
      <c r="E4364" s="1" t="s">
        <v>352</v>
      </c>
      <c r="F4364" s="38"/>
      <c r="G4364" s="38"/>
      <c r="M4364" s="1">
        <f>IF(ISNUMBER(MATCH(E4364,_xlfn.VSTACK('VLookup Lists'!$E$2:$E$17,'VLookup Lists'!$H$2:$H$38,'VLookup Lists'!$J$2:$J$8),0)),1,0)</f>
        <v>0</v>
      </c>
      <c r="N4364" s="1" t="str">
        <f>IFERROR(IF(VLOOKUP($D4364,'VLookup Lists'!$B$11:$C$29,2,FALSE)="FLIP",1,0),"")</f>
        <v/>
      </c>
      <c r="O4364" s="1" t="b">
        <f>ISNUMBER(MATCH($E4364,'VLookup Lists'!$E$2:$E$17,0))</f>
        <v>0</v>
      </c>
    </row>
    <row r="4365" spans="1:15" ht="15" customHeight="1" x14ac:dyDescent="0.2">
      <c r="A4365" s="1" t="str">
        <f t="shared" si="49"/>
        <v/>
      </c>
      <c r="E4365" s="1" t="s">
        <v>352</v>
      </c>
      <c r="F4365" s="38"/>
      <c r="G4365" s="38"/>
      <c r="M4365" s="1">
        <f>IF(ISNUMBER(MATCH(E4365,_xlfn.VSTACK('VLookup Lists'!$E$2:$E$17,'VLookup Lists'!$H$2:$H$38,'VLookup Lists'!$J$2:$J$8),0)),1,0)</f>
        <v>0</v>
      </c>
      <c r="N4365" s="1" t="str">
        <f>IFERROR(IF(VLOOKUP($D4365,'VLookup Lists'!$B$11:$C$29,2,FALSE)="FLIP",1,0),"")</f>
        <v/>
      </c>
      <c r="O4365" s="1" t="b">
        <f>ISNUMBER(MATCH($E4365,'VLookup Lists'!$E$2:$E$17,0))</f>
        <v>0</v>
      </c>
    </row>
    <row r="4366" spans="1:15" ht="15" customHeight="1" x14ac:dyDescent="0.2">
      <c r="A4366" s="1" t="str">
        <f t="shared" si="49"/>
        <v/>
      </c>
      <c r="E4366" s="1" t="s">
        <v>352</v>
      </c>
      <c r="F4366" s="38"/>
      <c r="G4366" s="38"/>
      <c r="M4366" s="1">
        <f>IF(ISNUMBER(MATCH(E4366,_xlfn.VSTACK('VLookup Lists'!$E$2:$E$17,'VLookup Lists'!$H$2:$H$38,'VLookup Lists'!$J$2:$J$8),0)),1,0)</f>
        <v>0</v>
      </c>
      <c r="N4366" s="1" t="str">
        <f>IFERROR(IF(VLOOKUP($D4366,'VLookup Lists'!$B$11:$C$29,2,FALSE)="FLIP",1,0),"")</f>
        <v/>
      </c>
      <c r="O4366" s="1" t="b">
        <f>ISNUMBER(MATCH($E4366,'VLookup Lists'!$E$2:$E$17,0))</f>
        <v>0</v>
      </c>
    </row>
    <row r="4367" spans="1:15" ht="15" customHeight="1" x14ac:dyDescent="0.2">
      <c r="A4367" s="1" t="str">
        <f t="shared" si="49"/>
        <v/>
      </c>
      <c r="E4367" s="1" t="s">
        <v>352</v>
      </c>
      <c r="F4367" s="38"/>
      <c r="G4367" s="38"/>
      <c r="M4367" s="1">
        <f>IF(ISNUMBER(MATCH(E4367,_xlfn.VSTACK('VLookup Lists'!$E$2:$E$17,'VLookup Lists'!$H$2:$H$38,'VLookup Lists'!$J$2:$J$8),0)),1,0)</f>
        <v>0</v>
      </c>
      <c r="N4367" s="1" t="str">
        <f>IFERROR(IF(VLOOKUP($D4367,'VLookup Lists'!$B$11:$C$29,2,FALSE)="FLIP",1,0),"")</f>
        <v/>
      </c>
      <c r="O4367" s="1" t="b">
        <f>ISNUMBER(MATCH($E4367,'VLookup Lists'!$E$2:$E$17,0))</f>
        <v>0</v>
      </c>
    </row>
    <row r="4368" spans="1:15" ht="15" customHeight="1" x14ac:dyDescent="0.2">
      <c r="A4368" s="1" t="str">
        <f t="shared" si="49"/>
        <v/>
      </c>
      <c r="E4368" s="1" t="s">
        <v>352</v>
      </c>
      <c r="F4368" s="38"/>
      <c r="G4368" s="38"/>
      <c r="M4368" s="1">
        <f>IF(ISNUMBER(MATCH(E4368,_xlfn.VSTACK('VLookup Lists'!$E$2:$E$17,'VLookup Lists'!$H$2:$H$38,'VLookup Lists'!$J$2:$J$8),0)),1,0)</f>
        <v>0</v>
      </c>
      <c r="N4368" s="1" t="str">
        <f>IFERROR(IF(VLOOKUP($D4368,'VLookup Lists'!$B$11:$C$29,2,FALSE)="FLIP",1,0),"")</f>
        <v/>
      </c>
      <c r="O4368" s="1" t="b">
        <f>ISNUMBER(MATCH($E4368,'VLookup Lists'!$E$2:$E$17,0))</f>
        <v>0</v>
      </c>
    </row>
    <row r="4369" spans="1:15" ht="15" customHeight="1" x14ac:dyDescent="0.2">
      <c r="A4369" s="1" t="str">
        <f t="shared" si="49"/>
        <v/>
      </c>
      <c r="E4369" s="1" t="s">
        <v>352</v>
      </c>
      <c r="F4369" s="38"/>
      <c r="G4369" s="38"/>
      <c r="M4369" s="1">
        <f>IF(ISNUMBER(MATCH(E4369,_xlfn.VSTACK('VLookup Lists'!$E$2:$E$17,'VLookup Lists'!$H$2:$H$38,'VLookup Lists'!$J$2:$J$8),0)),1,0)</f>
        <v>0</v>
      </c>
      <c r="N4369" s="1" t="str">
        <f>IFERROR(IF(VLOOKUP($D4369,'VLookup Lists'!$B$11:$C$29,2,FALSE)="FLIP",1,0),"")</f>
        <v/>
      </c>
      <c r="O4369" s="1" t="b">
        <f>ISNUMBER(MATCH($E4369,'VLookup Lists'!$E$2:$E$17,0))</f>
        <v>0</v>
      </c>
    </row>
    <row r="4370" spans="1:15" ht="15" customHeight="1" x14ac:dyDescent="0.2">
      <c r="A4370" s="1" t="str">
        <f t="shared" si="49"/>
        <v/>
      </c>
      <c r="E4370" s="1" t="s">
        <v>352</v>
      </c>
      <c r="F4370" s="38"/>
      <c r="G4370" s="38"/>
      <c r="M4370" s="1">
        <f>IF(ISNUMBER(MATCH(E4370,_xlfn.VSTACK('VLookup Lists'!$E$2:$E$17,'VLookup Lists'!$H$2:$H$38,'VLookup Lists'!$J$2:$J$8),0)),1,0)</f>
        <v>0</v>
      </c>
      <c r="N4370" s="1" t="str">
        <f>IFERROR(IF(VLOOKUP($D4370,'VLookup Lists'!$B$11:$C$29,2,FALSE)="FLIP",1,0),"")</f>
        <v/>
      </c>
      <c r="O4370" s="1" t="b">
        <f>ISNUMBER(MATCH($E4370,'VLookup Lists'!$E$2:$E$17,0))</f>
        <v>0</v>
      </c>
    </row>
    <row r="4371" spans="1:15" ht="15" customHeight="1" x14ac:dyDescent="0.2">
      <c r="A4371" s="1" t="str">
        <f t="shared" si="49"/>
        <v/>
      </c>
      <c r="E4371" s="1" t="s">
        <v>352</v>
      </c>
      <c r="F4371" s="38"/>
      <c r="G4371" s="38"/>
      <c r="M4371" s="1">
        <f>IF(ISNUMBER(MATCH(E4371,_xlfn.VSTACK('VLookup Lists'!$E$2:$E$17,'VLookup Lists'!$H$2:$H$38,'VLookup Lists'!$J$2:$J$8),0)),1,0)</f>
        <v>0</v>
      </c>
      <c r="N4371" s="1" t="str">
        <f>IFERROR(IF(VLOOKUP($D4371,'VLookup Lists'!$B$11:$C$29,2,FALSE)="FLIP",1,0),"")</f>
        <v/>
      </c>
      <c r="O4371" s="1" t="b">
        <f>ISNUMBER(MATCH($E4371,'VLookup Lists'!$E$2:$E$17,0))</f>
        <v>0</v>
      </c>
    </row>
    <row r="4372" spans="1:15" ht="15" customHeight="1" x14ac:dyDescent="0.2">
      <c r="A4372" s="1" t="str">
        <f t="shared" si="49"/>
        <v/>
      </c>
      <c r="E4372" s="1" t="s">
        <v>352</v>
      </c>
      <c r="F4372" s="38"/>
      <c r="G4372" s="38"/>
      <c r="M4372" s="1">
        <f>IF(ISNUMBER(MATCH(E4372,_xlfn.VSTACK('VLookup Lists'!$E$2:$E$17,'VLookup Lists'!$H$2:$H$38,'VLookup Lists'!$J$2:$J$8),0)),1,0)</f>
        <v>0</v>
      </c>
      <c r="N4372" s="1" t="str">
        <f>IFERROR(IF(VLOOKUP($D4372,'VLookup Lists'!$B$11:$C$29,2,FALSE)="FLIP",1,0),"")</f>
        <v/>
      </c>
      <c r="O4372" s="1" t="b">
        <f>ISNUMBER(MATCH($E4372,'VLookup Lists'!$E$2:$E$17,0))</f>
        <v>0</v>
      </c>
    </row>
    <row r="4373" spans="1:15" ht="15" customHeight="1" x14ac:dyDescent="0.2">
      <c r="A4373" s="1" t="str">
        <f t="shared" si="49"/>
        <v/>
      </c>
      <c r="E4373" s="1" t="s">
        <v>352</v>
      </c>
      <c r="F4373" s="38"/>
      <c r="G4373" s="38"/>
      <c r="M4373" s="1">
        <f>IF(ISNUMBER(MATCH(E4373,_xlfn.VSTACK('VLookup Lists'!$E$2:$E$17,'VLookup Lists'!$H$2:$H$38,'VLookup Lists'!$J$2:$J$8),0)),1,0)</f>
        <v>0</v>
      </c>
      <c r="N4373" s="1" t="str">
        <f>IFERROR(IF(VLOOKUP($D4373,'VLookup Lists'!$B$11:$C$29,2,FALSE)="FLIP",1,0),"")</f>
        <v/>
      </c>
      <c r="O4373" s="1" t="b">
        <f>ISNUMBER(MATCH($E4373,'VLookup Lists'!$E$2:$E$17,0))</f>
        <v>0</v>
      </c>
    </row>
    <row r="4374" spans="1:15" ht="15" customHeight="1" x14ac:dyDescent="0.2">
      <c r="A4374" s="1" t="str">
        <f t="shared" si="49"/>
        <v/>
      </c>
      <c r="E4374" s="1" t="s">
        <v>352</v>
      </c>
      <c r="F4374" s="38"/>
      <c r="G4374" s="38"/>
      <c r="M4374" s="1">
        <f>IF(ISNUMBER(MATCH(E4374,_xlfn.VSTACK('VLookup Lists'!$E$2:$E$17,'VLookup Lists'!$H$2:$H$38,'VLookup Lists'!$J$2:$J$8),0)),1,0)</f>
        <v>0</v>
      </c>
      <c r="N4374" s="1" t="str">
        <f>IFERROR(IF(VLOOKUP($D4374,'VLookup Lists'!$B$11:$C$29,2,FALSE)="FLIP",1,0),"")</f>
        <v/>
      </c>
      <c r="O4374" s="1" t="b">
        <f>ISNUMBER(MATCH($E4374,'VLookup Lists'!$E$2:$E$17,0))</f>
        <v>0</v>
      </c>
    </row>
    <row r="4375" spans="1:15" ht="15" customHeight="1" x14ac:dyDescent="0.2">
      <c r="A4375" s="1" t="str">
        <f t="shared" si="49"/>
        <v/>
      </c>
      <c r="E4375" s="1" t="s">
        <v>352</v>
      </c>
      <c r="F4375" s="38"/>
      <c r="G4375" s="38"/>
      <c r="M4375" s="1">
        <f>IF(ISNUMBER(MATCH(E4375,_xlfn.VSTACK('VLookup Lists'!$E$2:$E$17,'VLookup Lists'!$H$2:$H$38,'VLookup Lists'!$J$2:$J$8),0)),1,0)</f>
        <v>0</v>
      </c>
      <c r="N4375" s="1" t="str">
        <f>IFERROR(IF(VLOOKUP($D4375,'VLookup Lists'!$B$11:$C$29,2,FALSE)="FLIP",1,0),"")</f>
        <v/>
      </c>
      <c r="O4375" s="1" t="b">
        <f>ISNUMBER(MATCH($E4375,'VLookup Lists'!$E$2:$E$17,0))</f>
        <v>0</v>
      </c>
    </row>
    <row r="4376" spans="1:15" ht="15" customHeight="1" x14ac:dyDescent="0.2">
      <c r="A4376" s="1" t="str">
        <f t="shared" si="49"/>
        <v/>
      </c>
      <c r="E4376" s="1" t="s">
        <v>352</v>
      </c>
      <c r="F4376" s="38"/>
      <c r="G4376" s="38"/>
      <c r="M4376" s="1">
        <f>IF(ISNUMBER(MATCH(E4376,_xlfn.VSTACK('VLookup Lists'!$E$2:$E$17,'VLookup Lists'!$H$2:$H$38,'VLookup Lists'!$J$2:$J$8),0)),1,0)</f>
        <v>0</v>
      </c>
      <c r="N4376" s="1" t="str">
        <f>IFERROR(IF(VLOOKUP($D4376,'VLookup Lists'!$B$11:$C$29,2,FALSE)="FLIP",1,0),"")</f>
        <v/>
      </c>
      <c r="O4376" s="1" t="b">
        <f>ISNUMBER(MATCH($E4376,'VLookup Lists'!$E$2:$E$17,0))</f>
        <v>0</v>
      </c>
    </row>
    <row r="4377" spans="1:15" ht="15" customHeight="1" x14ac:dyDescent="0.2">
      <c r="A4377" s="1" t="str">
        <f t="shared" si="49"/>
        <v/>
      </c>
      <c r="E4377" s="1" t="s">
        <v>352</v>
      </c>
      <c r="F4377" s="38"/>
      <c r="G4377" s="38"/>
      <c r="M4377" s="1">
        <f>IF(ISNUMBER(MATCH(E4377,_xlfn.VSTACK('VLookup Lists'!$E$2:$E$17,'VLookup Lists'!$H$2:$H$38,'VLookup Lists'!$J$2:$J$8),0)),1,0)</f>
        <v>0</v>
      </c>
      <c r="N4377" s="1" t="str">
        <f>IFERROR(IF(VLOOKUP($D4377,'VLookup Lists'!$B$11:$C$29,2,FALSE)="FLIP",1,0),"")</f>
        <v/>
      </c>
      <c r="O4377" s="1" t="b">
        <f>ISNUMBER(MATCH($E4377,'VLookup Lists'!$E$2:$E$17,0))</f>
        <v>0</v>
      </c>
    </row>
    <row r="4378" spans="1:15" ht="15" customHeight="1" x14ac:dyDescent="0.2">
      <c r="A4378" s="1" t="str">
        <f t="shared" si="49"/>
        <v/>
      </c>
      <c r="E4378" s="1" t="s">
        <v>352</v>
      </c>
      <c r="F4378" s="38"/>
      <c r="G4378" s="38"/>
      <c r="M4378" s="1">
        <f>IF(ISNUMBER(MATCH(E4378,_xlfn.VSTACK('VLookup Lists'!$E$2:$E$17,'VLookup Lists'!$H$2:$H$38,'VLookup Lists'!$J$2:$J$8),0)),1,0)</f>
        <v>0</v>
      </c>
      <c r="N4378" s="1" t="str">
        <f>IFERROR(IF(VLOOKUP($D4378,'VLookup Lists'!$B$11:$C$29,2,FALSE)="FLIP",1,0),"")</f>
        <v/>
      </c>
      <c r="O4378" s="1" t="b">
        <f>ISNUMBER(MATCH($E4378,'VLookup Lists'!$E$2:$E$17,0))</f>
        <v>0</v>
      </c>
    </row>
    <row r="4379" spans="1:15" ht="15" customHeight="1" x14ac:dyDescent="0.2">
      <c r="A4379" s="1" t="str">
        <f t="shared" si="49"/>
        <v/>
      </c>
      <c r="E4379" s="1" t="s">
        <v>352</v>
      </c>
      <c r="F4379" s="38"/>
      <c r="G4379" s="38"/>
      <c r="M4379" s="1">
        <f>IF(ISNUMBER(MATCH(E4379,_xlfn.VSTACK('VLookup Lists'!$E$2:$E$17,'VLookup Lists'!$H$2:$H$38,'VLookup Lists'!$J$2:$J$8),0)),1,0)</f>
        <v>0</v>
      </c>
      <c r="N4379" s="1" t="str">
        <f>IFERROR(IF(VLOOKUP($D4379,'VLookup Lists'!$B$11:$C$29,2,FALSE)="FLIP",1,0),"")</f>
        <v/>
      </c>
      <c r="O4379" s="1" t="b">
        <f>ISNUMBER(MATCH($E4379,'VLookup Lists'!$E$2:$E$17,0))</f>
        <v>0</v>
      </c>
    </row>
    <row r="4380" spans="1:15" ht="15" customHeight="1" x14ac:dyDescent="0.2">
      <c r="A4380" s="1" t="str">
        <f t="shared" si="49"/>
        <v/>
      </c>
      <c r="E4380" s="1" t="s">
        <v>352</v>
      </c>
      <c r="F4380" s="38"/>
      <c r="G4380" s="38"/>
      <c r="M4380" s="1">
        <f>IF(ISNUMBER(MATCH(E4380,_xlfn.VSTACK('VLookup Lists'!$E$2:$E$17,'VLookup Lists'!$H$2:$H$38,'VLookup Lists'!$J$2:$J$8),0)),1,0)</f>
        <v>0</v>
      </c>
      <c r="N4380" s="1" t="str">
        <f>IFERROR(IF(VLOOKUP($D4380,'VLookup Lists'!$B$11:$C$29,2,FALSE)="FLIP",1,0),"")</f>
        <v/>
      </c>
      <c r="O4380" s="1" t="b">
        <f>ISNUMBER(MATCH($E4380,'VLookup Lists'!$E$2:$E$17,0))</f>
        <v>0</v>
      </c>
    </row>
    <row r="4381" spans="1:15" ht="15" customHeight="1" x14ac:dyDescent="0.2">
      <c r="A4381" s="1" t="str">
        <f t="shared" si="49"/>
        <v/>
      </c>
      <c r="E4381" s="1" t="s">
        <v>352</v>
      </c>
      <c r="F4381" s="38"/>
      <c r="G4381" s="38"/>
      <c r="M4381" s="1">
        <f>IF(ISNUMBER(MATCH(E4381,_xlfn.VSTACK('VLookup Lists'!$E$2:$E$17,'VLookup Lists'!$H$2:$H$38,'VLookup Lists'!$J$2:$J$8),0)),1,0)</f>
        <v>0</v>
      </c>
      <c r="N4381" s="1" t="str">
        <f>IFERROR(IF(VLOOKUP($D4381,'VLookup Lists'!$B$11:$C$29,2,FALSE)="FLIP",1,0),"")</f>
        <v/>
      </c>
      <c r="O4381" s="1" t="b">
        <f>ISNUMBER(MATCH($E4381,'VLookup Lists'!$E$2:$E$17,0))</f>
        <v>0</v>
      </c>
    </row>
    <row r="4382" spans="1:15" ht="15" customHeight="1" x14ac:dyDescent="0.2">
      <c r="A4382" s="1" t="str">
        <f t="shared" si="49"/>
        <v/>
      </c>
      <c r="E4382" s="1" t="s">
        <v>352</v>
      </c>
      <c r="F4382" s="38"/>
      <c r="G4382" s="38"/>
      <c r="M4382" s="1">
        <f>IF(ISNUMBER(MATCH(E4382,_xlfn.VSTACK('VLookup Lists'!$E$2:$E$17,'VLookup Lists'!$H$2:$H$38,'VLookup Lists'!$J$2:$J$8),0)),1,0)</f>
        <v>0</v>
      </c>
      <c r="N4382" s="1" t="str">
        <f>IFERROR(IF(VLOOKUP($D4382,'VLookup Lists'!$B$11:$C$29,2,FALSE)="FLIP",1,0),"")</f>
        <v/>
      </c>
      <c r="O4382" s="1" t="b">
        <f>ISNUMBER(MATCH($E4382,'VLookup Lists'!$E$2:$E$17,0))</f>
        <v>0</v>
      </c>
    </row>
    <row r="4383" spans="1:15" ht="15" customHeight="1" x14ac:dyDescent="0.2">
      <c r="A4383" s="1" t="str">
        <f t="shared" si="49"/>
        <v/>
      </c>
      <c r="E4383" s="1" t="s">
        <v>352</v>
      </c>
      <c r="F4383" s="38"/>
      <c r="G4383" s="38"/>
      <c r="M4383" s="1">
        <f>IF(ISNUMBER(MATCH(E4383,_xlfn.VSTACK('VLookup Lists'!$E$2:$E$17,'VLookup Lists'!$H$2:$H$38,'VLookup Lists'!$J$2:$J$8),0)),1,0)</f>
        <v>0</v>
      </c>
      <c r="N4383" s="1" t="str">
        <f>IFERROR(IF(VLOOKUP($D4383,'VLookup Lists'!$B$11:$C$29,2,FALSE)="FLIP",1,0),"")</f>
        <v/>
      </c>
      <c r="O4383" s="1" t="b">
        <f>ISNUMBER(MATCH($E4383,'VLookup Lists'!$E$2:$E$17,0))</f>
        <v>0</v>
      </c>
    </row>
    <row r="4384" spans="1:15" ht="15" customHeight="1" x14ac:dyDescent="0.2">
      <c r="A4384" s="1" t="str">
        <f t="shared" si="49"/>
        <v/>
      </c>
      <c r="E4384" s="1" t="s">
        <v>352</v>
      </c>
      <c r="F4384" s="38"/>
      <c r="G4384" s="38"/>
      <c r="M4384" s="1">
        <f>IF(ISNUMBER(MATCH(E4384,_xlfn.VSTACK('VLookup Lists'!$E$2:$E$17,'VLookup Lists'!$H$2:$H$38,'VLookup Lists'!$J$2:$J$8),0)),1,0)</f>
        <v>0</v>
      </c>
      <c r="N4384" s="1" t="str">
        <f>IFERROR(IF(VLOOKUP($D4384,'VLookup Lists'!$B$11:$C$29,2,FALSE)="FLIP",1,0),"")</f>
        <v/>
      </c>
      <c r="O4384" s="1" t="b">
        <f>ISNUMBER(MATCH($E4384,'VLookup Lists'!$E$2:$E$17,0))</f>
        <v>0</v>
      </c>
    </row>
    <row r="4385" spans="1:15" ht="15" customHeight="1" x14ac:dyDescent="0.2">
      <c r="A4385" s="1" t="str">
        <f t="shared" si="49"/>
        <v/>
      </c>
      <c r="E4385" s="1" t="s">
        <v>352</v>
      </c>
      <c r="F4385" s="38"/>
      <c r="G4385" s="38"/>
      <c r="M4385" s="1">
        <f>IF(ISNUMBER(MATCH(E4385,_xlfn.VSTACK('VLookup Lists'!$E$2:$E$17,'VLookup Lists'!$H$2:$H$38,'VLookup Lists'!$J$2:$J$8),0)),1,0)</f>
        <v>0</v>
      </c>
      <c r="N4385" s="1" t="str">
        <f>IFERROR(IF(VLOOKUP($D4385,'VLookup Lists'!$B$11:$C$29,2,FALSE)="FLIP",1,0),"")</f>
        <v/>
      </c>
      <c r="O4385" s="1" t="b">
        <f>ISNUMBER(MATCH($E4385,'VLookup Lists'!$E$2:$E$17,0))</f>
        <v>0</v>
      </c>
    </row>
    <row r="4386" spans="1:15" ht="15" customHeight="1" x14ac:dyDescent="0.2">
      <c r="A4386" s="1" t="str">
        <f t="shared" si="49"/>
        <v/>
      </c>
      <c r="E4386" s="1" t="s">
        <v>352</v>
      </c>
      <c r="F4386" s="38"/>
      <c r="G4386" s="38"/>
      <c r="M4386" s="1">
        <f>IF(ISNUMBER(MATCH(E4386,_xlfn.VSTACK('VLookup Lists'!$E$2:$E$17,'VLookup Lists'!$H$2:$H$38,'VLookup Lists'!$J$2:$J$8),0)),1,0)</f>
        <v>0</v>
      </c>
      <c r="N4386" s="1" t="str">
        <f>IFERROR(IF(VLOOKUP($D4386,'VLookup Lists'!$B$11:$C$29,2,FALSE)="FLIP",1,0),"")</f>
        <v/>
      </c>
      <c r="O4386" s="1" t="b">
        <f>ISNUMBER(MATCH($E4386,'VLookup Lists'!$E$2:$E$17,0))</f>
        <v>0</v>
      </c>
    </row>
    <row r="4387" spans="1:15" ht="15" customHeight="1" x14ac:dyDescent="0.2">
      <c r="A4387" s="1" t="str">
        <f t="shared" si="49"/>
        <v/>
      </c>
      <c r="E4387" s="1" t="s">
        <v>352</v>
      </c>
      <c r="F4387" s="38"/>
      <c r="G4387" s="38"/>
      <c r="M4387" s="1">
        <f>IF(ISNUMBER(MATCH(E4387,_xlfn.VSTACK('VLookup Lists'!$E$2:$E$17,'VLookup Lists'!$H$2:$H$38,'VLookup Lists'!$J$2:$J$8),0)),1,0)</f>
        <v>0</v>
      </c>
      <c r="N4387" s="1" t="str">
        <f>IFERROR(IF(VLOOKUP($D4387,'VLookup Lists'!$B$11:$C$29,2,FALSE)="FLIP",1,0),"")</f>
        <v/>
      </c>
      <c r="O4387" s="1" t="b">
        <f>ISNUMBER(MATCH($E4387,'VLookup Lists'!$E$2:$E$17,0))</f>
        <v>0</v>
      </c>
    </row>
    <row r="4388" spans="1:15" ht="15" customHeight="1" x14ac:dyDescent="0.2">
      <c r="A4388" s="1" t="str">
        <f t="shared" si="49"/>
        <v/>
      </c>
      <c r="E4388" s="1" t="s">
        <v>352</v>
      </c>
      <c r="F4388" s="38"/>
      <c r="G4388" s="38"/>
      <c r="M4388" s="1">
        <f>IF(ISNUMBER(MATCH(E4388,_xlfn.VSTACK('VLookup Lists'!$E$2:$E$17,'VLookup Lists'!$H$2:$H$38,'VLookup Lists'!$J$2:$J$8),0)),1,0)</f>
        <v>0</v>
      </c>
      <c r="N4388" s="1" t="str">
        <f>IFERROR(IF(VLOOKUP($D4388,'VLookup Lists'!$B$11:$C$29,2,FALSE)="FLIP",1,0),"")</f>
        <v/>
      </c>
      <c r="O4388" s="1" t="b">
        <f>ISNUMBER(MATCH($E4388,'VLookup Lists'!$E$2:$E$17,0))</f>
        <v>0</v>
      </c>
    </row>
    <row r="4389" spans="1:15" ht="15" customHeight="1" x14ac:dyDescent="0.2">
      <c r="A4389" s="1" t="str">
        <f t="shared" si="49"/>
        <v/>
      </c>
      <c r="E4389" s="1" t="s">
        <v>352</v>
      </c>
      <c r="F4389" s="38"/>
      <c r="G4389" s="38"/>
      <c r="M4389" s="1">
        <f>IF(ISNUMBER(MATCH(E4389,_xlfn.VSTACK('VLookup Lists'!$E$2:$E$17,'VLookup Lists'!$H$2:$H$38,'VLookup Lists'!$J$2:$J$8),0)),1,0)</f>
        <v>0</v>
      </c>
      <c r="N4389" s="1" t="str">
        <f>IFERROR(IF(VLOOKUP($D4389,'VLookup Lists'!$B$11:$C$29,2,FALSE)="FLIP",1,0),"")</f>
        <v/>
      </c>
      <c r="O4389" s="1" t="b">
        <f>ISNUMBER(MATCH($E4389,'VLookup Lists'!$E$2:$E$17,0))</f>
        <v>0</v>
      </c>
    </row>
    <row r="4390" spans="1:15" ht="15" customHeight="1" x14ac:dyDescent="0.2">
      <c r="A4390" s="1" t="str">
        <f t="shared" si="49"/>
        <v/>
      </c>
      <c r="E4390" s="1" t="s">
        <v>352</v>
      </c>
      <c r="F4390" s="38"/>
      <c r="G4390" s="38"/>
      <c r="M4390" s="1">
        <f>IF(ISNUMBER(MATCH(E4390,_xlfn.VSTACK('VLookup Lists'!$E$2:$E$17,'VLookup Lists'!$H$2:$H$38,'VLookup Lists'!$J$2:$J$8),0)),1,0)</f>
        <v>0</v>
      </c>
      <c r="N4390" s="1" t="str">
        <f>IFERROR(IF(VLOOKUP($D4390,'VLookup Lists'!$B$11:$C$29,2,FALSE)="FLIP",1,0),"")</f>
        <v/>
      </c>
      <c r="O4390" s="1" t="b">
        <f>ISNUMBER(MATCH($E4390,'VLookup Lists'!$E$2:$E$17,0))</f>
        <v>0</v>
      </c>
    </row>
    <row r="4391" spans="1:15" ht="15" customHeight="1" x14ac:dyDescent="0.2">
      <c r="A4391" s="1" t="str">
        <f t="shared" si="49"/>
        <v/>
      </c>
      <c r="E4391" s="1" t="s">
        <v>352</v>
      </c>
      <c r="F4391" s="38"/>
      <c r="G4391" s="38"/>
      <c r="M4391" s="1">
        <f>IF(ISNUMBER(MATCH(E4391,_xlfn.VSTACK('VLookup Lists'!$E$2:$E$17,'VLookup Lists'!$H$2:$H$38,'VLookup Lists'!$J$2:$J$8),0)),1,0)</f>
        <v>0</v>
      </c>
      <c r="N4391" s="1" t="str">
        <f>IFERROR(IF(VLOOKUP($D4391,'VLookup Lists'!$B$11:$C$29,2,FALSE)="FLIP",1,0),"")</f>
        <v/>
      </c>
      <c r="O4391" s="1" t="b">
        <f>ISNUMBER(MATCH($E4391,'VLookup Lists'!$E$2:$E$17,0))</f>
        <v>0</v>
      </c>
    </row>
    <row r="4392" spans="1:15" ht="15" customHeight="1" x14ac:dyDescent="0.2">
      <c r="A4392" s="1" t="str">
        <f t="shared" si="49"/>
        <v/>
      </c>
      <c r="E4392" s="1" t="s">
        <v>352</v>
      </c>
      <c r="F4392" s="38"/>
      <c r="G4392" s="38"/>
      <c r="M4392" s="1">
        <f>IF(ISNUMBER(MATCH(E4392,_xlfn.VSTACK('VLookup Lists'!$E$2:$E$17,'VLookup Lists'!$H$2:$H$38,'VLookup Lists'!$J$2:$J$8),0)),1,0)</f>
        <v>0</v>
      </c>
      <c r="N4392" s="1" t="str">
        <f>IFERROR(IF(VLOOKUP($D4392,'VLookup Lists'!$B$11:$C$29,2,FALSE)="FLIP",1,0),"")</f>
        <v/>
      </c>
      <c r="O4392" s="1" t="b">
        <f>ISNUMBER(MATCH($E4392,'VLookup Lists'!$E$2:$E$17,0))</f>
        <v>0</v>
      </c>
    </row>
    <row r="4393" spans="1:15" ht="15" customHeight="1" x14ac:dyDescent="0.2">
      <c r="A4393" s="1" t="str">
        <f t="shared" si="49"/>
        <v/>
      </c>
      <c r="E4393" s="1" t="s">
        <v>352</v>
      </c>
      <c r="F4393" s="38"/>
      <c r="G4393" s="38"/>
      <c r="M4393" s="1">
        <f>IF(ISNUMBER(MATCH(E4393,_xlfn.VSTACK('VLookup Lists'!$E$2:$E$17,'VLookup Lists'!$H$2:$H$38,'VLookup Lists'!$J$2:$J$8),0)),1,0)</f>
        <v>0</v>
      </c>
      <c r="N4393" s="1" t="str">
        <f>IFERROR(IF(VLOOKUP($D4393,'VLookup Lists'!$B$11:$C$29,2,FALSE)="FLIP",1,0),"")</f>
        <v/>
      </c>
      <c r="O4393" s="1" t="b">
        <f>ISNUMBER(MATCH($E4393,'VLookup Lists'!$E$2:$E$17,0))</f>
        <v>0</v>
      </c>
    </row>
    <row r="4394" spans="1:15" ht="15" customHeight="1" x14ac:dyDescent="0.2">
      <c r="A4394" s="1" t="str">
        <f t="shared" si="49"/>
        <v/>
      </c>
      <c r="E4394" s="1" t="s">
        <v>352</v>
      </c>
      <c r="F4394" s="38"/>
      <c r="G4394" s="38"/>
      <c r="M4394" s="1">
        <f>IF(ISNUMBER(MATCH(E4394,_xlfn.VSTACK('VLookup Lists'!$E$2:$E$17,'VLookup Lists'!$H$2:$H$38,'VLookup Lists'!$J$2:$J$8),0)),1,0)</f>
        <v>0</v>
      </c>
      <c r="N4394" s="1" t="str">
        <f>IFERROR(IF(VLOOKUP($D4394,'VLookup Lists'!$B$11:$C$29,2,FALSE)="FLIP",1,0),"")</f>
        <v/>
      </c>
      <c r="O4394" s="1" t="b">
        <f>ISNUMBER(MATCH($E4394,'VLookup Lists'!$E$2:$E$17,0))</f>
        <v>0</v>
      </c>
    </row>
    <row r="4395" spans="1:15" ht="15" customHeight="1" x14ac:dyDescent="0.2">
      <c r="A4395" s="1" t="str">
        <f t="shared" si="49"/>
        <v/>
      </c>
      <c r="E4395" s="1" t="s">
        <v>352</v>
      </c>
      <c r="F4395" s="38"/>
      <c r="G4395" s="38"/>
      <c r="M4395" s="1">
        <f>IF(ISNUMBER(MATCH(E4395,_xlfn.VSTACK('VLookup Lists'!$E$2:$E$17,'VLookup Lists'!$H$2:$H$38,'VLookup Lists'!$J$2:$J$8),0)),1,0)</f>
        <v>0</v>
      </c>
      <c r="N4395" s="1" t="str">
        <f>IFERROR(IF(VLOOKUP($D4395,'VLookup Lists'!$B$11:$C$29,2,FALSE)="FLIP",1,0),"")</f>
        <v/>
      </c>
      <c r="O4395" s="1" t="b">
        <f>ISNUMBER(MATCH($E4395,'VLookup Lists'!$E$2:$E$17,0))</f>
        <v>0</v>
      </c>
    </row>
    <row r="4396" spans="1:15" ht="15" customHeight="1" x14ac:dyDescent="0.2">
      <c r="A4396" s="1" t="str">
        <f t="shared" si="49"/>
        <v/>
      </c>
      <c r="E4396" s="1" t="s">
        <v>352</v>
      </c>
      <c r="F4396" s="38"/>
      <c r="G4396" s="38"/>
      <c r="M4396" s="1">
        <f>IF(ISNUMBER(MATCH(E4396,_xlfn.VSTACK('VLookup Lists'!$E$2:$E$17,'VLookup Lists'!$H$2:$H$38,'VLookup Lists'!$J$2:$J$8),0)),1,0)</f>
        <v>0</v>
      </c>
      <c r="N4396" s="1" t="str">
        <f>IFERROR(IF(VLOOKUP($D4396,'VLookup Lists'!$B$11:$C$29,2,FALSE)="FLIP",1,0),"")</f>
        <v/>
      </c>
      <c r="O4396" s="1" t="b">
        <f>ISNUMBER(MATCH($E4396,'VLookup Lists'!$E$2:$E$17,0))</f>
        <v>0</v>
      </c>
    </row>
    <row r="4397" spans="1:15" ht="15" customHeight="1" x14ac:dyDescent="0.2">
      <c r="A4397" s="1" t="str">
        <f t="shared" si="49"/>
        <v/>
      </c>
      <c r="E4397" s="1" t="s">
        <v>352</v>
      </c>
      <c r="F4397" s="38"/>
      <c r="G4397" s="38"/>
      <c r="M4397" s="1">
        <f>IF(ISNUMBER(MATCH(E4397,_xlfn.VSTACK('VLookup Lists'!$E$2:$E$17,'VLookup Lists'!$H$2:$H$38,'VLookup Lists'!$J$2:$J$8),0)),1,0)</f>
        <v>0</v>
      </c>
      <c r="N4397" s="1" t="str">
        <f>IFERROR(IF(VLOOKUP($D4397,'VLookup Lists'!$B$11:$C$29,2,FALSE)="FLIP",1,0),"")</f>
        <v/>
      </c>
      <c r="O4397" s="1" t="b">
        <f>ISNUMBER(MATCH($E4397,'VLookup Lists'!$E$2:$E$17,0))</f>
        <v>0</v>
      </c>
    </row>
    <row r="4398" spans="1:15" ht="15" customHeight="1" x14ac:dyDescent="0.2">
      <c r="A4398" s="1" t="str">
        <f t="shared" si="49"/>
        <v/>
      </c>
      <c r="E4398" s="1" t="s">
        <v>352</v>
      </c>
      <c r="F4398" s="38"/>
      <c r="G4398" s="38"/>
      <c r="M4398" s="1">
        <f>IF(ISNUMBER(MATCH(E4398,_xlfn.VSTACK('VLookup Lists'!$E$2:$E$17,'VLookup Lists'!$H$2:$H$38,'VLookup Lists'!$J$2:$J$8),0)),1,0)</f>
        <v>0</v>
      </c>
      <c r="N4398" s="1" t="str">
        <f>IFERROR(IF(VLOOKUP($D4398,'VLookup Lists'!$B$11:$C$29,2,FALSE)="FLIP",1,0),"")</f>
        <v/>
      </c>
      <c r="O4398" s="1" t="b">
        <f>ISNUMBER(MATCH($E4398,'VLookup Lists'!$E$2:$E$17,0))</f>
        <v>0</v>
      </c>
    </row>
    <row r="4399" spans="1:15" ht="15" customHeight="1" x14ac:dyDescent="0.2">
      <c r="A4399" s="1" t="str">
        <f t="shared" si="49"/>
        <v/>
      </c>
      <c r="E4399" s="1" t="s">
        <v>352</v>
      </c>
      <c r="F4399" s="38"/>
      <c r="G4399" s="38"/>
      <c r="M4399" s="1">
        <f>IF(ISNUMBER(MATCH(E4399,_xlfn.VSTACK('VLookup Lists'!$E$2:$E$17,'VLookup Lists'!$H$2:$H$38,'VLookup Lists'!$J$2:$J$8),0)),1,0)</f>
        <v>0</v>
      </c>
      <c r="N4399" s="1" t="str">
        <f>IFERROR(IF(VLOOKUP($D4399,'VLookup Lists'!$B$11:$C$29,2,FALSE)="FLIP",1,0),"")</f>
        <v/>
      </c>
      <c r="O4399" s="1" t="b">
        <f>ISNUMBER(MATCH($E4399,'VLookup Lists'!$E$2:$E$17,0))</f>
        <v>0</v>
      </c>
    </row>
    <row r="4400" spans="1:15" ht="15" customHeight="1" x14ac:dyDescent="0.2">
      <c r="A4400" s="1" t="str">
        <f t="shared" si="49"/>
        <v/>
      </c>
      <c r="E4400" s="1" t="s">
        <v>352</v>
      </c>
      <c r="F4400" s="38"/>
      <c r="G4400" s="38"/>
      <c r="M4400" s="1">
        <f>IF(ISNUMBER(MATCH(E4400,_xlfn.VSTACK('VLookup Lists'!$E$2:$E$17,'VLookup Lists'!$H$2:$H$38,'VLookup Lists'!$J$2:$J$8),0)),1,0)</f>
        <v>0</v>
      </c>
      <c r="N4400" s="1" t="str">
        <f>IFERROR(IF(VLOOKUP($D4400,'VLookup Lists'!$B$11:$C$29,2,FALSE)="FLIP",1,0),"")</f>
        <v/>
      </c>
      <c r="O4400" s="1" t="b">
        <f>ISNUMBER(MATCH($E4400,'VLookup Lists'!$E$2:$E$17,0))</f>
        <v>0</v>
      </c>
    </row>
    <row r="4401" spans="1:15" ht="15" customHeight="1" x14ac:dyDescent="0.2">
      <c r="A4401" s="1" t="str">
        <f t="shared" si="49"/>
        <v/>
      </c>
      <c r="E4401" s="1" t="s">
        <v>352</v>
      </c>
      <c r="F4401" s="38"/>
      <c r="G4401" s="38"/>
      <c r="M4401" s="1">
        <f>IF(ISNUMBER(MATCH(E4401,_xlfn.VSTACK('VLookup Lists'!$E$2:$E$17,'VLookup Lists'!$H$2:$H$38,'VLookup Lists'!$J$2:$J$8),0)),1,0)</f>
        <v>0</v>
      </c>
      <c r="N4401" s="1" t="str">
        <f>IFERROR(IF(VLOOKUP($D4401,'VLookup Lists'!$B$11:$C$29,2,FALSE)="FLIP",1,0),"")</f>
        <v/>
      </c>
      <c r="O4401" s="1" t="b">
        <f>ISNUMBER(MATCH($E4401,'VLookup Lists'!$E$2:$E$17,0))</f>
        <v>0</v>
      </c>
    </row>
    <row r="4402" spans="1:15" ht="15" customHeight="1" x14ac:dyDescent="0.2">
      <c r="A4402" s="1" t="str">
        <f t="shared" si="49"/>
        <v/>
      </c>
      <c r="E4402" s="1" t="s">
        <v>352</v>
      </c>
      <c r="F4402" s="38"/>
      <c r="G4402" s="38"/>
      <c r="M4402" s="1">
        <f>IF(ISNUMBER(MATCH(E4402,_xlfn.VSTACK('VLookup Lists'!$E$2:$E$17,'VLookup Lists'!$H$2:$H$38,'VLookup Lists'!$J$2:$J$8),0)),1,0)</f>
        <v>0</v>
      </c>
      <c r="N4402" s="1" t="str">
        <f>IFERROR(IF(VLOOKUP($D4402,'VLookup Lists'!$B$11:$C$29,2,FALSE)="FLIP",1,0),"")</f>
        <v/>
      </c>
      <c r="O4402" s="1" t="b">
        <f>ISNUMBER(MATCH($E4402,'VLookup Lists'!$E$2:$E$17,0))</f>
        <v>0</v>
      </c>
    </row>
    <row r="4403" spans="1:15" ht="15" customHeight="1" x14ac:dyDescent="0.2">
      <c r="A4403" s="1" t="str">
        <f t="shared" si="49"/>
        <v/>
      </c>
      <c r="E4403" s="1" t="s">
        <v>352</v>
      </c>
      <c r="F4403" s="38"/>
      <c r="G4403" s="38"/>
      <c r="M4403" s="1">
        <f>IF(ISNUMBER(MATCH(E4403,_xlfn.VSTACK('VLookup Lists'!$E$2:$E$17,'VLookup Lists'!$H$2:$H$38,'VLookup Lists'!$J$2:$J$8),0)),1,0)</f>
        <v>0</v>
      </c>
      <c r="N4403" s="1" t="str">
        <f>IFERROR(IF(VLOOKUP($D4403,'VLookup Lists'!$B$11:$C$29,2,FALSE)="FLIP",1,0),"")</f>
        <v/>
      </c>
      <c r="O4403" s="1" t="b">
        <f>ISNUMBER(MATCH($E4403,'VLookup Lists'!$E$2:$E$17,0))</f>
        <v>0</v>
      </c>
    </row>
    <row r="4404" spans="1:15" ht="15" customHeight="1" x14ac:dyDescent="0.2">
      <c r="A4404" s="1" t="str">
        <f t="shared" si="49"/>
        <v/>
      </c>
      <c r="E4404" s="1" t="s">
        <v>352</v>
      </c>
      <c r="F4404" s="38"/>
      <c r="G4404" s="38"/>
      <c r="M4404" s="1">
        <f>IF(ISNUMBER(MATCH(E4404,_xlfn.VSTACK('VLookup Lists'!$E$2:$E$17,'VLookup Lists'!$H$2:$H$38,'VLookup Lists'!$J$2:$J$8),0)),1,0)</f>
        <v>0</v>
      </c>
      <c r="N4404" s="1" t="str">
        <f>IFERROR(IF(VLOOKUP($D4404,'VLookup Lists'!$B$11:$C$29,2,FALSE)="FLIP",1,0),"")</f>
        <v/>
      </c>
      <c r="O4404" s="1" t="b">
        <f>ISNUMBER(MATCH($E4404,'VLookup Lists'!$E$2:$E$17,0))</f>
        <v>0</v>
      </c>
    </row>
    <row r="4405" spans="1:15" ht="15" customHeight="1" x14ac:dyDescent="0.2">
      <c r="A4405" s="1" t="str">
        <f t="shared" si="49"/>
        <v/>
      </c>
      <c r="E4405" s="1" t="s">
        <v>352</v>
      </c>
      <c r="F4405" s="38"/>
      <c r="G4405" s="38"/>
      <c r="M4405" s="1">
        <f>IF(ISNUMBER(MATCH(E4405,_xlfn.VSTACK('VLookup Lists'!$E$2:$E$17,'VLookup Lists'!$H$2:$H$38,'VLookup Lists'!$J$2:$J$8),0)),1,0)</f>
        <v>0</v>
      </c>
      <c r="N4405" s="1" t="str">
        <f>IFERROR(IF(VLOOKUP($D4405,'VLookup Lists'!$B$11:$C$29,2,FALSE)="FLIP",1,0),"")</f>
        <v/>
      </c>
      <c r="O4405" s="1" t="b">
        <f>ISNUMBER(MATCH($E4405,'VLookup Lists'!$E$2:$E$17,0))</f>
        <v>0</v>
      </c>
    </row>
    <row r="4406" spans="1:15" ht="15" customHeight="1" x14ac:dyDescent="0.2">
      <c r="A4406" s="1" t="str">
        <f t="shared" si="49"/>
        <v/>
      </c>
      <c r="E4406" s="1" t="s">
        <v>352</v>
      </c>
      <c r="F4406" s="38"/>
      <c r="G4406" s="38"/>
      <c r="M4406" s="1">
        <f>IF(ISNUMBER(MATCH(E4406,_xlfn.VSTACK('VLookup Lists'!$E$2:$E$17,'VLookup Lists'!$H$2:$H$38,'VLookup Lists'!$J$2:$J$8),0)),1,0)</f>
        <v>0</v>
      </c>
      <c r="N4406" s="1" t="str">
        <f>IFERROR(IF(VLOOKUP($D4406,'VLookup Lists'!$B$11:$C$29,2,FALSE)="FLIP",1,0),"")</f>
        <v/>
      </c>
      <c r="O4406" s="1" t="b">
        <f>ISNUMBER(MATCH($E4406,'VLookup Lists'!$E$2:$E$17,0))</f>
        <v>0</v>
      </c>
    </row>
    <row r="4407" spans="1:15" ht="15" customHeight="1" x14ac:dyDescent="0.2">
      <c r="A4407" s="1" t="str">
        <f t="shared" si="49"/>
        <v/>
      </c>
      <c r="E4407" s="1" t="s">
        <v>352</v>
      </c>
      <c r="F4407" s="38"/>
      <c r="G4407" s="38"/>
      <c r="M4407" s="1">
        <f>IF(ISNUMBER(MATCH(E4407,_xlfn.VSTACK('VLookup Lists'!$E$2:$E$17,'VLookup Lists'!$H$2:$H$38,'VLookup Lists'!$J$2:$J$8),0)),1,0)</f>
        <v>0</v>
      </c>
      <c r="N4407" s="1" t="str">
        <f>IFERROR(IF(VLOOKUP($D4407,'VLookup Lists'!$B$11:$C$29,2,FALSE)="FLIP",1,0),"")</f>
        <v/>
      </c>
      <c r="O4407" s="1" t="b">
        <f>ISNUMBER(MATCH($E4407,'VLookup Lists'!$E$2:$E$17,0))</f>
        <v>0</v>
      </c>
    </row>
    <row r="4408" spans="1:15" ht="15" customHeight="1" x14ac:dyDescent="0.2">
      <c r="A4408" s="1" t="str">
        <f t="shared" si="49"/>
        <v/>
      </c>
      <c r="E4408" s="1" t="s">
        <v>352</v>
      </c>
      <c r="F4408" s="38"/>
      <c r="G4408" s="38"/>
      <c r="M4408" s="1">
        <f>IF(ISNUMBER(MATCH(E4408,_xlfn.VSTACK('VLookup Lists'!$E$2:$E$17,'VLookup Lists'!$H$2:$H$38,'VLookup Lists'!$J$2:$J$8),0)),1,0)</f>
        <v>0</v>
      </c>
      <c r="N4408" s="1" t="str">
        <f>IFERROR(IF(VLOOKUP($D4408,'VLookup Lists'!$B$11:$C$29,2,FALSE)="FLIP",1,0),"")</f>
        <v/>
      </c>
      <c r="O4408" s="1" t="b">
        <f>ISNUMBER(MATCH($E4408,'VLookup Lists'!$E$2:$E$17,0))</f>
        <v>0</v>
      </c>
    </row>
    <row r="4409" spans="1:15" ht="15" customHeight="1" x14ac:dyDescent="0.2">
      <c r="A4409" s="1" t="str">
        <f t="shared" si="49"/>
        <v/>
      </c>
      <c r="E4409" s="1" t="s">
        <v>352</v>
      </c>
      <c r="F4409" s="38"/>
      <c r="G4409" s="38"/>
      <c r="M4409" s="1">
        <f>IF(ISNUMBER(MATCH(E4409,_xlfn.VSTACK('VLookup Lists'!$E$2:$E$17,'VLookup Lists'!$H$2:$H$38,'VLookup Lists'!$J$2:$J$8),0)),1,0)</f>
        <v>0</v>
      </c>
      <c r="N4409" s="1" t="str">
        <f>IFERROR(IF(VLOOKUP($D4409,'VLookup Lists'!$B$11:$C$29,2,FALSE)="FLIP",1,0),"")</f>
        <v/>
      </c>
      <c r="O4409" s="1" t="b">
        <f>ISNUMBER(MATCH($E4409,'VLookup Lists'!$E$2:$E$17,0))</f>
        <v>0</v>
      </c>
    </row>
    <row r="4410" spans="1:15" ht="15" customHeight="1" x14ac:dyDescent="0.2">
      <c r="A4410" s="1" t="str">
        <f t="shared" si="49"/>
        <v/>
      </c>
      <c r="E4410" s="1" t="s">
        <v>352</v>
      </c>
      <c r="F4410" s="38"/>
      <c r="G4410" s="38"/>
      <c r="M4410" s="1">
        <f>IF(ISNUMBER(MATCH(E4410,_xlfn.VSTACK('VLookup Lists'!$E$2:$E$17,'VLookup Lists'!$H$2:$H$38,'VLookup Lists'!$J$2:$J$8),0)),1,0)</f>
        <v>0</v>
      </c>
      <c r="N4410" s="1" t="str">
        <f>IFERROR(IF(VLOOKUP($D4410,'VLookup Lists'!$B$11:$C$29,2,FALSE)="FLIP",1,0),"")</f>
        <v/>
      </c>
      <c r="O4410" s="1" t="b">
        <f>ISNUMBER(MATCH($E4410,'VLookup Lists'!$E$2:$E$17,0))</f>
        <v>0</v>
      </c>
    </row>
    <row r="4411" spans="1:15" ht="15" customHeight="1" x14ac:dyDescent="0.2">
      <c r="A4411" s="1" t="str">
        <f t="shared" si="49"/>
        <v/>
      </c>
      <c r="E4411" s="1" t="s">
        <v>352</v>
      </c>
      <c r="F4411" s="38"/>
      <c r="G4411" s="38"/>
      <c r="M4411" s="1">
        <f>IF(ISNUMBER(MATCH(E4411,_xlfn.VSTACK('VLookup Lists'!$E$2:$E$17,'VLookup Lists'!$H$2:$H$38,'VLookup Lists'!$J$2:$J$8),0)),1,0)</f>
        <v>0</v>
      </c>
      <c r="N4411" s="1" t="str">
        <f>IFERROR(IF(VLOOKUP($D4411,'VLookup Lists'!$B$11:$C$29,2,FALSE)="FLIP",1,0),"")</f>
        <v/>
      </c>
      <c r="O4411" s="1" t="b">
        <f>ISNUMBER(MATCH($E4411,'VLookup Lists'!$E$2:$E$17,0))</f>
        <v>0</v>
      </c>
    </row>
    <row r="4412" spans="1:15" ht="15" customHeight="1" x14ac:dyDescent="0.2">
      <c r="A4412" s="1" t="str">
        <f t="shared" si="49"/>
        <v/>
      </c>
      <c r="E4412" s="1" t="s">
        <v>352</v>
      </c>
      <c r="F4412" s="38"/>
      <c r="G4412" s="38"/>
      <c r="M4412" s="1">
        <f>IF(ISNUMBER(MATCH(E4412,_xlfn.VSTACK('VLookup Lists'!$E$2:$E$17,'VLookup Lists'!$H$2:$H$38,'VLookup Lists'!$J$2:$J$8),0)),1,0)</f>
        <v>0</v>
      </c>
      <c r="N4412" s="1" t="str">
        <f>IFERROR(IF(VLOOKUP($D4412,'VLookup Lists'!$B$11:$C$29,2,FALSE)="FLIP",1,0),"")</f>
        <v/>
      </c>
      <c r="O4412" s="1" t="b">
        <f>ISNUMBER(MATCH($E4412,'VLookup Lists'!$E$2:$E$17,0))</f>
        <v>0</v>
      </c>
    </row>
    <row r="4413" spans="1:15" ht="15" customHeight="1" x14ac:dyDescent="0.2">
      <c r="A4413" s="1" t="str">
        <f t="shared" si="49"/>
        <v/>
      </c>
      <c r="E4413" s="1" t="s">
        <v>352</v>
      </c>
      <c r="F4413" s="38"/>
      <c r="G4413" s="38"/>
      <c r="M4413" s="1">
        <f>IF(ISNUMBER(MATCH(E4413,_xlfn.VSTACK('VLookup Lists'!$E$2:$E$17,'VLookup Lists'!$H$2:$H$38,'VLookup Lists'!$J$2:$J$8),0)),1,0)</f>
        <v>0</v>
      </c>
      <c r="N4413" s="1" t="str">
        <f>IFERROR(IF(VLOOKUP($D4413,'VLookup Lists'!$B$11:$C$29,2,FALSE)="FLIP",1,0),"")</f>
        <v/>
      </c>
      <c r="O4413" s="1" t="b">
        <f>ISNUMBER(MATCH($E4413,'VLookup Lists'!$E$2:$E$17,0))</f>
        <v>0</v>
      </c>
    </row>
    <row r="4414" spans="1:15" ht="15" customHeight="1" x14ac:dyDescent="0.2">
      <c r="A4414" s="1" t="str">
        <f t="shared" si="49"/>
        <v/>
      </c>
      <c r="E4414" s="1" t="s">
        <v>352</v>
      </c>
      <c r="F4414" s="38"/>
      <c r="G4414" s="38"/>
      <c r="M4414" s="1">
        <f>IF(ISNUMBER(MATCH(E4414,_xlfn.VSTACK('VLookup Lists'!$E$2:$E$17,'VLookup Lists'!$H$2:$H$38,'VLookup Lists'!$J$2:$J$8),0)),1,0)</f>
        <v>0</v>
      </c>
      <c r="N4414" s="1" t="str">
        <f>IFERROR(IF(VLOOKUP($D4414,'VLookup Lists'!$B$11:$C$29,2,FALSE)="FLIP",1,0),"")</f>
        <v/>
      </c>
      <c r="O4414" s="1" t="b">
        <f>ISNUMBER(MATCH($E4414,'VLookup Lists'!$E$2:$E$17,0))</f>
        <v>0</v>
      </c>
    </row>
    <row r="4415" spans="1:15" ht="15" customHeight="1" x14ac:dyDescent="0.2">
      <c r="A4415" s="1" t="str">
        <f t="shared" si="49"/>
        <v/>
      </c>
      <c r="E4415" s="1" t="s">
        <v>352</v>
      </c>
      <c r="F4415" s="38"/>
      <c r="G4415" s="38"/>
      <c r="M4415" s="1">
        <f>IF(ISNUMBER(MATCH(E4415,_xlfn.VSTACK('VLookup Lists'!$E$2:$E$17,'VLookup Lists'!$H$2:$H$38,'VLookup Lists'!$J$2:$J$8),0)),1,0)</f>
        <v>0</v>
      </c>
      <c r="N4415" s="1" t="str">
        <f>IFERROR(IF(VLOOKUP($D4415,'VLookup Lists'!$B$11:$C$29,2,FALSE)="FLIP",1,0),"")</f>
        <v/>
      </c>
      <c r="O4415" s="1" t="b">
        <f>ISNUMBER(MATCH($E4415,'VLookup Lists'!$E$2:$E$17,0))</f>
        <v>0</v>
      </c>
    </row>
    <row r="4416" spans="1:15" ht="15" customHeight="1" x14ac:dyDescent="0.2">
      <c r="A4416" s="1" t="str">
        <f t="shared" si="49"/>
        <v/>
      </c>
      <c r="E4416" s="1" t="s">
        <v>352</v>
      </c>
      <c r="F4416" s="38"/>
      <c r="G4416" s="38"/>
      <c r="M4416" s="1">
        <f>IF(ISNUMBER(MATCH(E4416,_xlfn.VSTACK('VLookup Lists'!$E$2:$E$17,'VLookup Lists'!$H$2:$H$38,'VLookup Lists'!$J$2:$J$8),0)),1,0)</f>
        <v>0</v>
      </c>
      <c r="N4416" s="1" t="str">
        <f>IFERROR(IF(VLOOKUP($D4416,'VLookup Lists'!$B$11:$C$29,2,FALSE)="FLIP",1,0),"")</f>
        <v/>
      </c>
      <c r="O4416" s="1" t="b">
        <f>ISNUMBER(MATCH($E4416,'VLookup Lists'!$E$2:$E$17,0))</f>
        <v>0</v>
      </c>
    </row>
    <row r="4417" spans="1:15" ht="15" customHeight="1" x14ac:dyDescent="0.2">
      <c r="A4417" s="1" t="str">
        <f t="shared" si="49"/>
        <v/>
      </c>
      <c r="E4417" s="1" t="s">
        <v>352</v>
      </c>
      <c r="F4417" s="38"/>
      <c r="G4417" s="38"/>
      <c r="M4417" s="1">
        <f>IF(ISNUMBER(MATCH(E4417,_xlfn.VSTACK('VLookup Lists'!$E$2:$E$17,'VLookup Lists'!$H$2:$H$38,'VLookup Lists'!$J$2:$J$8),0)),1,0)</f>
        <v>0</v>
      </c>
      <c r="N4417" s="1" t="str">
        <f>IFERROR(IF(VLOOKUP($D4417,'VLookup Lists'!$B$11:$C$29,2,FALSE)="FLIP",1,0),"")</f>
        <v/>
      </c>
      <c r="O4417" s="1" t="b">
        <f>ISNUMBER(MATCH($E4417,'VLookup Lists'!$E$2:$E$17,0))</f>
        <v>0</v>
      </c>
    </row>
    <row r="4418" spans="1:15" ht="15" customHeight="1" x14ac:dyDescent="0.2">
      <c r="A4418" s="1" t="str">
        <f t="shared" si="49"/>
        <v/>
      </c>
      <c r="E4418" s="1" t="s">
        <v>352</v>
      </c>
      <c r="F4418" s="38"/>
      <c r="G4418" s="38"/>
      <c r="M4418" s="1">
        <f>IF(ISNUMBER(MATCH(E4418,_xlfn.VSTACK('VLookup Lists'!$E$2:$E$17,'VLookup Lists'!$H$2:$H$38,'VLookup Lists'!$J$2:$J$8),0)),1,0)</f>
        <v>0</v>
      </c>
      <c r="N4418" s="1" t="str">
        <f>IFERROR(IF(VLOOKUP($D4418,'VLookup Lists'!$B$11:$C$29,2,FALSE)="FLIP",1,0),"")</f>
        <v/>
      </c>
      <c r="O4418" s="1" t="b">
        <f>ISNUMBER(MATCH($E4418,'VLookup Lists'!$E$2:$E$17,0))</f>
        <v>0</v>
      </c>
    </row>
    <row r="4419" spans="1:15" ht="15" customHeight="1" x14ac:dyDescent="0.2">
      <c r="A4419" s="1" t="str">
        <f t="shared" si="49"/>
        <v/>
      </c>
      <c r="E4419" s="1" t="s">
        <v>352</v>
      </c>
      <c r="F4419" s="38"/>
      <c r="G4419" s="38"/>
      <c r="M4419" s="1">
        <f>IF(ISNUMBER(MATCH(E4419,_xlfn.VSTACK('VLookup Lists'!$E$2:$E$17,'VLookup Lists'!$H$2:$H$38,'VLookup Lists'!$J$2:$J$8),0)),1,0)</f>
        <v>0</v>
      </c>
      <c r="N4419" s="1" t="str">
        <f>IFERROR(IF(VLOOKUP($D4419,'VLookup Lists'!$B$11:$C$29,2,FALSE)="FLIP",1,0),"")</f>
        <v/>
      </c>
      <c r="O4419" s="1" t="b">
        <f>ISNUMBER(MATCH($E4419,'VLookup Lists'!$E$2:$E$17,0))</f>
        <v>0</v>
      </c>
    </row>
    <row r="4420" spans="1:15" ht="15" customHeight="1" x14ac:dyDescent="0.2">
      <c r="A4420" s="1" t="str">
        <f t="shared" si="49"/>
        <v/>
      </c>
      <c r="E4420" s="1" t="s">
        <v>352</v>
      </c>
      <c r="F4420" s="38"/>
      <c r="G4420" s="38"/>
      <c r="M4420" s="1">
        <f>IF(ISNUMBER(MATCH(E4420,_xlfn.VSTACK('VLookup Lists'!$E$2:$E$17,'VLookup Lists'!$H$2:$H$38,'VLookup Lists'!$J$2:$J$8),0)),1,0)</f>
        <v>0</v>
      </c>
      <c r="N4420" s="1" t="str">
        <f>IFERROR(IF(VLOOKUP($D4420,'VLookup Lists'!$B$11:$C$29,2,FALSE)="FLIP",1,0),"")</f>
        <v/>
      </c>
      <c r="O4420" s="1" t="b">
        <f>ISNUMBER(MATCH($E4420,'VLookup Lists'!$E$2:$E$17,0))</f>
        <v>0</v>
      </c>
    </row>
    <row r="4421" spans="1:15" ht="15" customHeight="1" x14ac:dyDescent="0.2">
      <c r="A4421" s="1" t="str">
        <f t="shared" si="49"/>
        <v/>
      </c>
      <c r="E4421" s="1" t="s">
        <v>352</v>
      </c>
      <c r="F4421" s="38"/>
      <c r="G4421" s="38"/>
      <c r="M4421" s="1">
        <f>IF(ISNUMBER(MATCH(E4421,_xlfn.VSTACK('VLookup Lists'!$E$2:$E$17,'VLookup Lists'!$H$2:$H$38,'VLookup Lists'!$J$2:$J$8),0)),1,0)</f>
        <v>0</v>
      </c>
      <c r="N4421" s="1" t="str">
        <f>IFERROR(IF(VLOOKUP($D4421,'VLookup Lists'!$B$11:$C$29,2,FALSE)="FLIP",1,0),"")</f>
        <v/>
      </c>
      <c r="O4421" s="1" t="b">
        <f>ISNUMBER(MATCH($E4421,'VLookup Lists'!$E$2:$E$17,0))</f>
        <v>0</v>
      </c>
    </row>
    <row r="4422" spans="1:15" ht="15" customHeight="1" x14ac:dyDescent="0.2">
      <c r="A4422" s="1" t="str">
        <f t="shared" si="49"/>
        <v/>
      </c>
      <c r="E4422" s="1" t="s">
        <v>352</v>
      </c>
      <c r="F4422" s="38"/>
      <c r="G4422" s="38"/>
      <c r="M4422" s="1">
        <f>IF(ISNUMBER(MATCH(E4422,_xlfn.VSTACK('VLookup Lists'!$E$2:$E$17,'VLookup Lists'!$H$2:$H$38,'VLookup Lists'!$J$2:$J$8),0)),1,0)</f>
        <v>0</v>
      </c>
      <c r="N4422" s="1" t="str">
        <f>IFERROR(IF(VLOOKUP($D4422,'VLookup Lists'!$B$11:$C$29,2,FALSE)="FLIP",1,0),"")</f>
        <v/>
      </c>
      <c r="O4422" s="1" t="b">
        <f>ISNUMBER(MATCH($E4422,'VLookup Lists'!$E$2:$E$17,0))</f>
        <v>0</v>
      </c>
    </row>
    <row r="4423" spans="1:15" ht="15" customHeight="1" x14ac:dyDescent="0.2">
      <c r="A4423" s="1" t="str">
        <f t="shared" si="49"/>
        <v/>
      </c>
      <c r="E4423" s="1" t="s">
        <v>352</v>
      </c>
      <c r="F4423" s="38"/>
      <c r="G4423" s="38"/>
      <c r="M4423" s="1">
        <f>IF(ISNUMBER(MATCH(E4423,_xlfn.VSTACK('VLookup Lists'!$E$2:$E$17,'VLookup Lists'!$H$2:$H$38,'VLookup Lists'!$J$2:$J$8),0)),1,0)</f>
        <v>0</v>
      </c>
      <c r="N4423" s="1" t="str">
        <f>IFERROR(IF(VLOOKUP($D4423,'VLookup Lists'!$B$11:$C$29,2,FALSE)="FLIP",1,0),"")</f>
        <v/>
      </c>
      <c r="O4423" s="1" t="b">
        <f>ISNUMBER(MATCH($E4423,'VLookup Lists'!$E$2:$E$17,0))</f>
        <v>0</v>
      </c>
    </row>
    <row r="4424" spans="1:15" ht="15" customHeight="1" x14ac:dyDescent="0.2">
      <c r="A4424" s="1" t="str">
        <f t="shared" ref="A4424:A4678" si="50">IF(ISBLANK(B4424),"","ICJIA")</f>
        <v/>
      </c>
      <c r="E4424" s="1" t="s">
        <v>352</v>
      </c>
      <c r="F4424" s="38"/>
      <c r="G4424" s="38"/>
      <c r="M4424" s="1">
        <f>IF(ISNUMBER(MATCH(E4424,_xlfn.VSTACK('VLookup Lists'!$E$2:$E$17,'VLookup Lists'!$H$2:$H$38,'VLookup Lists'!$J$2:$J$8),0)),1,0)</f>
        <v>0</v>
      </c>
      <c r="N4424" s="1" t="str">
        <f>IFERROR(IF(VLOOKUP($D4424,'VLookup Lists'!$B$11:$C$29,2,FALSE)="FLIP",1,0),"")</f>
        <v/>
      </c>
      <c r="O4424" s="1" t="b">
        <f>ISNUMBER(MATCH($E4424,'VLookup Lists'!$E$2:$E$17,0))</f>
        <v>0</v>
      </c>
    </row>
    <row r="4425" spans="1:15" ht="15" customHeight="1" x14ac:dyDescent="0.2">
      <c r="A4425" s="1" t="str">
        <f t="shared" si="50"/>
        <v/>
      </c>
      <c r="E4425" s="1" t="s">
        <v>352</v>
      </c>
      <c r="F4425" s="38"/>
      <c r="G4425" s="38"/>
      <c r="M4425" s="1">
        <f>IF(ISNUMBER(MATCH(E4425,_xlfn.VSTACK('VLookup Lists'!$E$2:$E$17,'VLookup Lists'!$H$2:$H$38,'VLookup Lists'!$J$2:$J$8),0)),1,0)</f>
        <v>0</v>
      </c>
      <c r="N4425" s="1" t="str">
        <f>IFERROR(IF(VLOOKUP($D4425,'VLookup Lists'!$B$11:$C$29,2,FALSE)="FLIP",1,0),"")</f>
        <v/>
      </c>
      <c r="O4425" s="1" t="b">
        <f>ISNUMBER(MATCH($E4425,'VLookup Lists'!$E$2:$E$17,0))</f>
        <v>0</v>
      </c>
    </row>
    <row r="4426" spans="1:15" ht="15" customHeight="1" x14ac:dyDescent="0.2">
      <c r="A4426" s="1" t="str">
        <f t="shared" si="50"/>
        <v/>
      </c>
      <c r="E4426" s="1" t="s">
        <v>352</v>
      </c>
      <c r="F4426" s="38"/>
      <c r="G4426" s="38"/>
      <c r="M4426" s="1">
        <f>IF(ISNUMBER(MATCH(E4426,_xlfn.VSTACK('VLookup Lists'!$E$2:$E$17,'VLookup Lists'!$H$2:$H$38,'VLookup Lists'!$J$2:$J$8),0)),1,0)</f>
        <v>0</v>
      </c>
      <c r="N4426" s="1" t="str">
        <f>IFERROR(IF(VLOOKUP($D4426,'VLookup Lists'!$B$11:$C$29,2,FALSE)="FLIP",1,0),"")</f>
        <v/>
      </c>
      <c r="O4426" s="1" t="b">
        <f>ISNUMBER(MATCH($E4426,'VLookup Lists'!$E$2:$E$17,0))</f>
        <v>0</v>
      </c>
    </row>
    <row r="4427" spans="1:15" ht="15" customHeight="1" x14ac:dyDescent="0.2">
      <c r="A4427" s="1" t="str">
        <f t="shared" si="50"/>
        <v/>
      </c>
      <c r="E4427" s="1" t="s">
        <v>352</v>
      </c>
      <c r="F4427" s="38"/>
      <c r="G4427" s="38"/>
      <c r="M4427" s="1">
        <f>IF(ISNUMBER(MATCH(E4427,_xlfn.VSTACK('VLookup Lists'!$E$2:$E$17,'VLookup Lists'!$H$2:$H$38,'VLookup Lists'!$J$2:$J$8),0)),1,0)</f>
        <v>0</v>
      </c>
      <c r="N4427" s="1" t="str">
        <f>IFERROR(IF(VLOOKUP($D4427,'VLookup Lists'!$B$11:$C$29,2,FALSE)="FLIP",1,0),"")</f>
        <v/>
      </c>
      <c r="O4427" s="1" t="b">
        <f>ISNUMBER(MATCH($E4427,'VLookup Lists'!$E$2:$E$17,0))</f>
        <v>0</v>
      </c>
    </row>
    <row r="4428" spans="1:15" ht="15" customHeight="1" x14ac:dyDescent="0.2">
      <c r="A4428" s="1" t="str">
        <f t="shared" si="50"/>
        <v/>
      </c>
      <c r="E4428" s="1" t="s">
        <v>352</v>
      </c>
      <c r="F4428" s="38"/>
      <c r="G4428" s="38"/>
      <c r="M4428" s="1">
        <f>IF(ISNUMBER(MATCH(E4428,_xlfn.VSTACK('VLookup Lists'!$E$2:$E$17,'VLookup Lists'!$H$2:$H$38,'VLookup Lists'!$J$2:$J$8),0)),1,0)</f>
        <v>0</v>
      </c>
      <c r="N4428" s="1" t="str">
        <f>IFERROR(IF(VLOOKUP($D4428,'VLookup Lists'!$B$11:$C$29,2,FALSE)="FLIP",1,0),"")</f>
        <v/>
      </c>
      <c r="O4428" s="1" t="b">
        <f>ISNUMBER(MATCH($E4428,'VLookup Lists'!$E$2:$E$17,0))</f>
        <v>0</v>
      </c>
    </row>
    <row r="4429" spans="1:15" ht="15" customHeight="1" x14ac:dyDescent="0.2">
      <c r="A4429" s="1" t="str">
        <f t="shared" si="50"/>
        <v/>
      </c>
      <c r="E4429" s="1" t="s">
        <v>352</v>
      </c>
      <c r="F4429" s="38"/>
      <c r="G4429" s="38"/>
      <c r="M4429" s="1">
        <f>IF(ISNUMBER(MATCH(E4429,_xlfn.VSTACK('VLookup Lists'!$E$2:$E$17,'VLookup Lists'!$H$2:$H$38,'VLookup Lists'!$J$2:$J$8),0)),1,0)</f>
        <v>0</v>
      </c>
      <c r="N4429" s="1" t="str">
        <f>IFERROR(IF(VLOOKUP($D4429,'VLookup Lists'!$B$11:$C$29,2,FALSE)="FLIP",1,0),"")</f>
        <v/>
      </c>
      <c r="O4429" s="1" t="b">
        <f>ISNUMBER(MATCH($E4429,'VLookup Lists'!$E$2:$E$17,0))</f>
        <v>0</v>
      </c>
    </row>
    <row r="4430" spans="1:15" ht="15" customHeight="1" x14ac:dyDescent="0.2">
      <c r="A4430" s="1" t="str">
        <f t="shared" si="50"/>
        <v/>
      </c>
      <c r="E4430" s="1" t="s">
        <v>352</v>
      </c>
      <c r="F4430" s="38"/>
      <c r="G4430" s="38"/>
      <c r="M4430" s="1">
        <f>IF(ISNUMBER(MATCH(E4430,_xlfn.VSTACK('VLookup Lists'!$E$2:$E$17,'VLookup Lists'!$H$2:$H$38,'VLookup Lists'!$J$2:$J$8),0)),1,0)</f>
        <v>0</v>
      </c>
      <c r="N4430" s="1" t="str">
        <f>IFERROR(IF(VLOOKUP($D4430,'VLookup Lists'!$B$11:$C$29,2,FALSE)="FLIP",1,0),"")</f>
        <v/>
      </c>
      <c r="O4430" s="1" t="b">
        <f>ISNUMBER(MATCH($E4430,'VLookup Lists'!$E$2:$E$17,0))</f>
        <v>0</v>
      </c>
    </row>
    <row r="4431" spans="1:15" ht="15" customHeight="1" x14ac:dyDescent="0.2">
      <c r="A4431" s="1" t="str">
        <f t="shared" si="50"/>
        <v/>
      </c>
      <c r="E4431" s="1" t="s">
        <v>352</v>
      </c>
      <c r="F4431" s="38"/>
      <c r="G4431" s="38"/>
      <c r="M4431" s="1">
        <f>IF(ISNUMBER(MATCH(E4431,_xlfn.VSTACK('VLookup Lists'!$E$2:$E$17,'VLookup Lists'!$H$2:$H$38,'VLookup Lists'!$J$2:$J$8),0)),1,0)</f>
        <v>0</v>
      </c>
      <c r="N4431" s="1" t="str">
        <f>IFERROR(IF(VLOOKUP($D4431,'VLookup Lists'!$B$11:$C$29,2,FALSE)="FLIP",1,0),"")</f>
        <v/>
      </c>
      <c r="O4431" s="1" t="b">
        <f>ISNUMBER(MATCH($E4431,'VLookup Lists'!$E$2:$E$17,0))</f>
        <v>0</v>
      </c>
    </row>
    <row r="4432" spans="1:15" ht="15" customHeight="1" x14ac:dyDescent="0.2">
      <c r="A4432" s="1" t="str">
        <f t="shared" si="50"/>
        <v/>
      </c>
      <c r="E4432" s="1" t="s">
        <v>352</v>
      </c>
      <c r="F4432" s="38"/>
      <c r="G4432" s="38"/>
      <c r="M4432" s="1">
        <f>IF(ISNUMBER(MATCH(E4432,_xlfn.VSTACK('VLookup Lists'!$E$2:$E$17,'VLookup Lists'!$H$2:$H$38,'VLookup Lists'!$J$2:$J$8),0)),1,0)</f>
        <v>0</v>
      </c>
      <c r="N4432" s="1" t="str">
        <f>IFERROR(IF(VLOOKUP($D4432,'VLookup Lists'!$B$11:$C$29,2,FALSE)="FLIP",1,0),"")</f>
        <v/>
      </c>
      <c r="O4432" s="1" t="b">
        <f>ISNUMBER(MATCH($E4432,'VLookup Lists'!$E$2:$E$17,0))</f>
        <v>0</v>
      </c>
    </row>
    <row r="4433" spans="1:15" ht="15" customHeight="1" x14ac:dyDescent="0.2">
      <c r="A4433" s="1" t="str">
        <f t="shared" si="50"/>
        <v/>
      </c>
      <c r="E4433" s="1" t="s">
        <v>352</v>
      </c>
      <c r="F4433" s="38"/>
      <c r="G4433" s="38"/>
      <c r="M4433" s="1">
        <f>IF(ISNUMBER(MATCH(E4433,_xlfn.VSTACK('VLookup Lists'!$E$2:$E$17,'VLookup Lists'!$H$2:$H$38,'VLookup Lists'!$J$2:$J$8),0)),1,0)</f>
        <v>0</v>
      </c>
      <c r="N4433" s="1" t="str">
        <f>IFERROR(IF(VLOOKUP($D4433,'VLookup Lists'!$B$11:$C$29,2,FALSE)="FLIP",1,0),"")</f>
        <v/>
      </c>
      <c r="O4433" s="1" t="b">
        <f>ISNUMBER(MATCH($E4433,'VLookup Lists'!$E$2:$E$17,0))</f>
        <v>0</v>
      </c>
    </row>
    <row r="4434" spans="1:15" ht="15" customHeight="1" x14ac:dyDescent="0.2">
      <c r="A4434" s="1" t="str">
        <f t="shared" si="50"/>
        <v/>
      </c>
      <c r="E4434" s="1" t="s">
        <v>352</v>
      </c>
      <c r="F4434" s="38"/>
      <c r="G4434" s="38"/>
      <c r="M4434" s="1">
        <f>IF(ISNUMBER(MATCH(E4434,_xlfn.VSTACK('VLookup Lists'!$E$2:$E$17,'VLookup Lists'!$H$2:$H$38,'VLookup Lists'!$J$2:$J$8),0)),1,0)</f>
        <v>0</v>
      </c>
      <c r="N4434" s="1" t="str">
        <f>IFERROR(IF(VLOOKUP($D4434,'VLookup Lists'!$B$11:$C$29,2,FALSE)="FLIP",1,0),"")</f>
        <v/>
      </c>
      <c r="O4434" s="1" t="b">
        <f>ISNUMBER(MATCH($E4434,'VLookup Lists'!$E$2:$E$17,0))</f>
        <v>0</v>
      </c>
    </row>
    <row r="4435" spans="1:15" ht="15" customHeight="1" x14ac:dyDescent="0.2">
      <c r="A4435" s="1" t="str">
        <f t="shared" si="50"/>
        <v/>
      </c>
      <c r="E4435" s="1" t="s">
        <v>352</v>
      </c>
      <c r="F4435" s="38"/>
      <c r="G4435" s="38"/>
      <c r="M4435" s="1">
        <f>IF(ISNUMBER(MATCH(E4435,_xlfn.VSTACK('VLookup Lists'!$E$2:$E$17,'VLookup Lists'!$H$2:$H$38,'VLookup Lists'!$J$2:$J$8),0)),1,0)</f>
        <v>0</v>
      </c>
      <c r="N4435" s="1" t="str">
        <f>IFERROR(IF(VLOOKUP($D4435,'VLookup Lists'!$B$11:$C$29,2,FALSE)="FLIP",1,0),"")</f>
        <v/>
      </c>
      <c r="O4435" s="1" t="b">
        <f>ISNUMBER(MATCH($E4435,'VLookup Lists'!$E$2:$E$17,0))</f>
        <v>0</v>
      </c>
    </row>
    <row r="4436" spans="1:15" ht="15" customHeight="1" x14ac:dyDescent="0.2">
      <c r="A4436" s="1" t="str">
        <f t="shared" si="50"/>
        <v/>
      </c>
      <c r="E4436" s="1" t="s">
        <v>352</v>
      </c>
      <c r="F4436" s="38"/>
      <c r="G4436" s="38"/>
      <c r="M4436" s="1">
        <f>IF(ISNUMBER(MATCH(E4436,_xlfn.VSTACK('VLookup Lists'!$E$2:$E$17,'VLookup Lists'!$H$2:$H$38,'VLookup Lists'!$J$2:$J$8),0)),1,0)</f>
        <v>0</v>
      </c>
      <c r="N4436" s="1" t="str">
        <f>IFERROR(IF(VLOOKUP($D4436,'VLookup Lists'!$B$11:$C$29,2,FALSE)="FLIP",1,0),"")</f>
        <v/>
      </c>
      <c r="O4436" s="1" t="b">
        <f>ISNUMBER(MATCH($E4436,'VLookup Lists'!$E$2:$E$17,0))</f>
        <v>0</v>
      </c>
    </row>
    <row r="4437" spans="1:15" ht="15" customHeight="1" x14ac:dyDescent="0.2">
      <c r="A4437" s="1" t="str">
        <f t="shared" si="50"/>
        <v/>
      </c>
      <c r="E4437" s="1" t="s">
        <v>352</v>
      </c>
      <c r="F4437" s="38"/>
      <c r="G4437" s="38"/>
      <c r="M4437" s="1">
        <f>IF(ISNUMBER(MATCH(E4437,_xlfn.VSTACK('VLookup Lists'!$E$2:$E$17,'VLookup Lists'!$H$2:$H$38,'VLookup Lists'!$J$2:$J$8),0)),1,0)</f>
        <v>0</v>
      </c>
      <c r="N4437" s="1" t="str">
        <f>IFERROR(IF(VLOOKUP($D4437,'VLookup Lists'!$B$11:$C$29,2,FALSE)="FLIP",1,0),"")</f>
        <v/>
      </c>
      <c r="O4437" s="1" t="b">
        <f>ISNUMBER(MATCH($E4437,'VLookup Lists'!$E$2:$E$17,0))</f>
        <v>0</v>
      </c>
    </row>
    <row r="4438" spans="1:15" ht="15" customHeight="1" x14ac:dyDescent="0.2">
      <c r="A4438" s="1" t="str">
        <f t="shared" si="50"/>
        <v/>
      </c>
      <c r="E4438" s="1" t="s">
        <v>352</v>
      </c>
      <c r="F4438" s="38"/>
      <c r="G4438" s="38"/>
      <c r="M4438" s="1">
        <f>IF(ISNUMBER(MATCH(E4438,_xlfn.VSTACK('VLookup Lists'!$E$2:$E$17,'VLookup Lists'!$H$2:$H$38,'VLookup Lists'!$J$2:$J$8),0)),1,0)</f>
        <v>0</v>
      </c>
      <c r="N4438" s="1" t="str">
        <f>IFERROR(IF(VLOOKUP($D4438,'VLookup Lists'!$B$11:$C$29,2,FALSE)="FLIP",1,0),"")</f>
        <v/>
      </c>
      <c r="O4438" s="1" t="b">
        <f>ISNUMBER(MATCH($E4438,'VLookup Lists'!$E$2:$E$17,0))</f>
        <v>0</v>
      </c>
    </row>
    <row r="4439" spans="1:15" ht="15" customHeight="1" x14ac:dyDescent="0.2">
      <c r="A4439" s="1" t="str">
        <f t="shared" si="50"/>
        <v/>
      </c>
      <c r="E4439" s="1" t="s">
        <v>352</v>
      </c>
      <c r="F4439" s="38"/>
      <c r="G4439" s="38"/>
      <c r="M4439" s="1">
        <f>IF(ISNUMBER(MATCH(E4439,_xlfn.VSTACK('VLookup Lists'!$E$2:$E$17,'VLookup Lists'!$H$2:$H$38,'VLookup Lists'!$J$2:$J$8),0)),1,0)</f>
        <v>0</v>
      </c>
      <c r="N4439" s="1" t="str">
        <f>IFERROR(IF(VLOOKUP($D4439,'VLookup Lists'!$B$11:$C$29,2,FALSE)="FLIP",1,0),"")</f>
        <v/>
      </c>
      <c r="O4439" s="1" t="b">
        <f>ISNUMBER(MATCH($E4439,'VLookup Lists'!$E$2:$E$17,0))</f>
        <v>0</v>
      </c>
    </row>
    <row r="4440" spans="1:15" ht="15" customHeight="1" x14ac:dyDescent="0.2">
      <c r="A4440" s="1" t="str">
        <f t="shared" si="50"/>
        <v/>
      </c>
      <c r="E4440" s="1" t="s">
        <v>352</v>
      </c>
      <c r="F4440" s="38"/>
      <c r="G4440" s="38"/>
      <c r="M4440" s="1">
        <f>IF(ISNUMBER(MATCH(E4440,_xlfn.VSTACK('VLookup Lists'!$E$2:$E$17,'VLookup Lists'!$H$2:$H$38,'VLookup Lists'!$J$2:$J$8),0)),1,0)</f>
        <v>0</v>
      </c>
      <c r="N4440" s="1" t="str">
        <f>IFERROR(IF(VLOOKUP($D4440,'VLookup Lists'!$B$11:$C$29,2,FALSE)="FLIP",1,0),"")</f>
        <v/>
      </c>
      <c r="O4440" s="1" t="b">
        <f>ISNUMBER(MATCH($E4440,'VLookup Lists'!$E$2:$E$17,0))</f>
        <v>0</v>
      </c>
    </row>
    <row r="4441" spans="1:15" ht="15" customHeight="1" x14ac:dyDescent="0.2">
      <c r="A4441" s="1" t="str">
        <f t="shared" si="50"/>
        <v/>
      </c>
      <c r="E4441" s="1" t="s">
        <v>352</v>
      </c>
      <c r="F4441" s="38"/>
      <c r="G4441" s="38"/>
      <c r="M4441" s="1">
        <f>IF(ISNUMBER(MATCH(E4441,_xlfn.VSTACK('VLookup Lists'!$E$2:$E$17,'VLookup Lists'!$H$2:$H$38,'VLookup Lists'!$J$2:$J$8),0)),1,0)</f>
        <v>0</v>
      </c>
      <c r="N4441" s="1" t="str">
        <f>IFERROR(IF(VLOOKUP($D4441,'VLookup Lists'!$B$11:$C$29,2,FALSE)="FLIP",1,0),"")</f>
        <v/>
      </c>
      <c r="O4441" s="1" t="b">
        <f>ISNUMBER(MATCH($E4441,'VLookup Lists'!$E$2:$E$17,0))</f>
        <v>0</v>
      </c>
    </row>
    <row r="4442" spans="1:15" ht="15" customHeight="1" x14ac:dyDescent="0.2">
      <c r="A4442" s="1" t="str">
        <f t="shared" si="50"/>
        <v/>
      </c>
      <c r="E4442" s="1" t="s">
        <v>352</v>
      </c>
      <c r="F4442" s="38"/>
      <c r="G4442" s="38"/>
      <c r="M4442" s="1">
        <f>IF(ISNUMBER(MATCH(E4442,_xlfn.VSTACK('VLookup Lists'!$E$2:$E$17,'VLookup Lists'!$H$2:$H$38,'VLookup Lists'!$J$2:$J$8),0)),1,0)</f>
        <v>0</v>
      </c>
      <c r="N4442" s="1" t="str">
        <f>IFERROR(IF(VLOOKUP($D4442,'VLookup Lists'!$B$11:$C$29,2,FALSE)="FLIP",1,0),"")</f>
        <v/>
      </c>
      <c r="O4442" s="1" t="b">
        <f>ISNUMBER(MATCH($E4442,'VLookup Lists'!$E$2:$E$17,0))</f>
        <v>0</v>
      </c>
    </row>
    <row r="4443" spans="1:15" ht="15" customHeight="1" x14ac:dyDescent="0.2">
      <c r="A4443" s="1" t="str">
        <f t="shared" si="50"/>
        <v/>
      </c>
      <c r="E4443" s="1" t="s">
        <v>352</v>
      </c>
      <c r="F4443" s="38"/>
      <c r="G4443" s="38"/>
      <c r="M4443" s="1">
        <f>IF(ISNUMBER(MATCH(E4443,_xlfn.VSTACK('VLookup Lists'!$E$2:$E$17,'VLookup Lists'!$H$2:$H$38,'VLookup Lists'!$J$2:$J$8),0)),1,0)</f>
        <v>0</v>
      </c>
      <c r="N4443" s="1" t="str">
        <f>IFERROR(IF(VLOOKUP($D4443,'VLookup Lists'!$B$11:$C$29,2,FALSE)="FLIP",1,0),"")</f>
        <v/>
      </c>
      <c r="O4443" s="1" t="b">
        <f>ISNUMBER(MATCH($E4443,'VLookup Lists'!$E$2:$E$17,0))</f>
        <v>0</v>
      </c>
    </row>
    <row r="4444" spans="1:15" ht="15" customHeight="1" x14ac:dyDescent="0.2">
      <c r="A4444" s="1" t="str">
        <f t="shared" si="50"/>
        <v/>
      </c>
      <c r="E4444" s="1" t="s">
        <v>352</v>
      </c>
      <c r="F4444" s="38"/>
      <c r="G4444" s="38"/>
      <c r="M4444" s="1">
        <f>IF(ISNUMBER(MATCH(E4444,_xlfn.VSTACK('VLookup Lists'!$E$2:$E$17,'VLookup Lists'!$H$2:$H$38,'VLookup Lists'!$J$2:$J$8),0)),1,0)</f>
        <v>0</v>
      </c>
      <c r="N4444" s="1" t="str">
        <f>IFERROR(IF(VLOOKUP($D4444,'VLookup Lists'!$B$11:$C$29,2,FALSE)="FLIP",1,0),"")</f>
        <v/>
      </c>
      <c r="O4444" s="1" t="b">
        <f>ISNUMBER(MATCH($E4444,'VLookup Lists'!$E$2:$E$17,0))</f>
        <v>0</v>
      </c>
    </row>
    <row r="4445" spans="1:15" ht="15" customHeight="1" x14ac:dyDescent="0.2">
      <c r="A4445" s="1" t="str">
        <f t="shared" si="50"/>
        <v/>
      </c>
      <c r="E4445" s="1" t="s">
        <v>352</v>
      </c>
      <c r="F4445" s="38"/>
      <c r="G4445" s="38"/>
      <c r="M4445" s="1">
        <f>IF(ISNUMBER(MATCH(E4445,_xlfn.VSTACK('VLookup Lists'!$E$2:$E$17,'VLookup Lists'!$H$2:$H$38,'VLookup Lists'!$J$2:$J$8),0)),1,0)</f>
        <v>0</v>
      </c>
      <c r="N4445" s="1" t="str">
        <f>IFERROR(IF(VLOOKUP($D4445,'VLookup Lists'!$B$11:$C$29,2,FALSE)="FLIP",1,0),"")</f>
        <v/>
      </c>
      <c r="O4445" s="1" t="b">
        <f>ISNUMBER(MATCH($E4445,'VLookup Lists'!$E$2:$E$17,0))</f>
        <v>0</v>
      </c>
    </row>
    <row r="4446" spans="1:15" ht="15" customHeight="1" x14ac:dyDescent="0.2">
      <c r="A4446" s="1" t="str">
        <f t="shared" si="50"/>
        <v/>
      </c>
      <c r="E4446" s="1" t="s">
        <v>352</v>
      </c>
      <c r="F4446" s="38"/>
      <c r="G4446" s="38"/>
      <c r="M4446" s="1">
        <f>IF(ISNUMBER(MATCH(E4446,_xlfn.VSTACK('VLookup Lists'!$E$2:$E$17,'VLookup Lists'!$H$2:$H$38,'VLookup Lists'!$J$2:$J$8),0)),1,0)</f>
        <v>0</v>
      </c>
      <c r="N4446" s="1" t="str">
        <f>IFERROR(IF(VLOOKUP($D4446,'VLookup Lists'!$B$11:$C$29,2,FALSE)="FLIP",1,0),"")</f>
        <v/>
      </c>
      <c r="O4446" s="1" t="b">
        <f>ISNUMBER(MATCH($E4446,'VLookup Lists'!$E$2:$E$17,0))</f>
        <v>0</v>
      </c>
    </row>
    <row r="4447" spans="1:15" ht="15" customHeight="1" x14ac:dyDescent="0.2">
      <c r="A4447" s="1" t="str">
        <f t="shared" si="50"/>
        <v/>
      </c>
      <c r="E4447" s="1" t="s">
        <v>352</v>
      </c>
      <c r="F4447" s="38"/>
      <c r="G4447" s="38"/>
      <c r="M4447" s="1">
        <f>IF(ISNUMBER(MATCH(E4447,_xlfn.VSTACK('VLookup Lists'!$E$2:$E$17,'VLookup Lists'!$H$2:$H$38,'VLookup Lists'!$J$2:$J$8),0)),1,0)</f>
        <v>0</v>
      </c>
      <c r="N4447" s="1" t="str">
        <f>IFERROR(IF(VLOOKUP($D4447,'VLookup Lists'!$B$11:$C$29,2,FALSE)="FLIP",1,0),"")</f>
        <v/>
      </c>
      <c r="O4447" s="1" t="b">
        <f>ISNUMBER(MATCH($E4447,'VLookup Lists'!$E$2:$E$17,0))</f>
        <v>0</v>
      </c>
    </row>
    <row r="4448" spans="1:15" ht="15" customHeight="1" x14ac:dyDescent="0.2">
      <c r="A4448" s="1" t="str">
        <f t="shared" si="50"/>
        <v/>
      </c>
      <c r="E4448" s="1" t="s">
        <v>352</v>
      </c>
      <c r="F4448" s="38"/>
      <c r="G4448" s="38"/>
      <c r="M4448" s="1">
        <f>IF(ISNUMBER(MATCH(E4448,_xlfn.VSTACK('VLookup Lists'!$E$2:$E$17,'VLookup Lists'!$H$2:$H$38,'VLookup Lists'!$J$2:$J$8),0)),1,0)</f>
        <v>0</v>
      </c>
      <c r="N4448" s="1" t="str">
        <f>IFERROR(IF(VLOOKUP($D4448,'VLookup Lists'!$B$11:$C$29,2,FALSE)="FLIP",1,0),"")</f>
        <v/>
      </c>
      <c r="O4448" s="1" t="b">
        <f>ISNUMBER(MATCH($E4448,'VLookup Lists'!$E$2:$E$17,0))</f>
        <v>0</v>
      </c>
    </row>
    <row r="4449" spans="1:15" ht="15" customHeight="1" x14ac:dyDescent="0.2">
      <c r="A4449" s="1" t="str">
        <f t="shared" si="50"/>
        <v/>
      </c>
      <c r="E4449" s="1" t="s">
        <v>352</v>
      </c>
      <c r="F4449" s="38"/>
      <c r="G4449" s="38"/>
      <c r="M4449" s="1">
        <f>IF(ISNUMBER(MATCH(E4449,_xlfn.VSTACK('VLookup Lists'!$E$2:$E$17,'VLookup Lists'!$H$2:$H$38,'VLookup Lists'!$J$2:$J$8),0)),1,0)</f>
        <v>0</v>
      </c>
      <c r="N4449" s="1" t="str">
        <f>IFERROR(IF(VLOOKUP($D4449,'VLookup Lists'!$B$11:$C$29,2,FALSE)="FLIP",1,0),"")</f>
        <v/>
      </c>
      <c r="O4449" s="1" t="b">
        <f>ISNUMBER(MATCH($E4449,'VLookup Lists'!$E$2:$E$17,0))</f>
        <v>0</v>
      </c>
    </row>
    <row r="4450" spans="1:15" ht="15" customHeight="1" x14ac:dyDescent="0.2">
      <c r="A4450" s="1" t="str">
        <f t="shared" si="50"/>
        <v/>
      </c>
      <c r="E4450" s="1" t="s">
        <v>352</v>
      </c>
      <c r="F4450" s="38"/>
      <c r="G4450" s="38"/>
      <c r="M4450" s="1">
        <f>IF(ISNUMBER(MATCH(E4450,_xlfn.VSTACK('VLookup Lists'!$E$2:$E$17,'VLookup Lists'!$H$2:$H$38,'VLookup Lists'!$J$2:$J$8),0)),1,0)</f>
        <v>0</v>
      </c>
      <c r="N4450" s="1" t="str">
        <f>IFERROR(IF(VLOOKUP($D4450,'VLookup Lists'!$B$11:$C$29,2,FALSE)="FLIP",1,0),"")</f>
        <v/>
      </c>
      <c r="O4450" s="1" t="b">
        <f>ISNUMBER(MATCH($E4450,'VLookup Lists'!$E$2:$E$17,0))</f>
        <v>0</v>
      </c>
    </row>
    <row r="4451" spans="1:15" ht="15" customHeight="1" x14ac:dyDescent="0.2">
      <c r="A4451" s="1" t="str">
        <f t="shared" si="50"/>
        <v/>
      </c>
      <c r="E4451" s="1" t="s">
        <v>352</v>
      </c>
      <c r="F4451" s="38"/>
      <c r="G4451" s="38"/>
      <c r="M4451" s="1">
        <f>IF(ISNUMBER(MATCH(E4451,_xlfn.VSTACK('VLookup Lists'!$E$2:$E$17,'VLookup Lists'!$H$2:$H$38,'VLookup Lists'!$J$2:$J$8),0)),1,0)</f>
        <v>0</v>
      </c>
      <c r="N4451" s="1" t="str">
        <f>IFERROR(IF(VLOOKUP($D4451,'VLookup Lists'!$B$11:$C$29,2,FALSE)="FLIP",1,0),"")</f>
        <v/>
      </c>
      <c r="O4451" s="1" t="b">
        <f>ISNUMBER(MATCH($E4451,'VLookup Lists'!$E$2:$E$17,0))</f>
        <v>0</v>
      </c>
    </row>
    <row r="4452" spans="1:15" ht="15" customHeight="1" x14ac:dyDescent="0.2">
      <c r="A4452" s="1" t="str">
        <f t="shared" si="50"/>
        <v/>
      </c>
      <c r="E4452" s="1" t="s">
        <v>352</v>
      </c>
      <c r="F4452" s="38"/>
      <c r="G4452" s="38"/>
      <c r="M4452" s="1">
        <f>IF(ISNUMBER(MATCH(E4452,_xlfn.VSTACK('VLookup Lists'!$E$2:$E$17,'VLookup Lists'!$H$2:$H$38,'VLookup Lists'!$J$2:$J$8),0)),1,0)</f>
        <v>0</v>
      </c>
      <c r="N4452" s="1" t="str">
        <f>IFERROR(IF(VLOOKUP($D4452,'VLookup Lists'!$B$11:$C$29,2,FALSE)="FLIP",1,0),"")</f>
        <v/>
      </c>
      <c r="O4452" s="1" t="b">
        <f>ISNUMBER(MATCH($E4452,'VLookup Lists'!$E$2:$E$17,0))</f>
        <v>0</v>
      </c>
    </row>
    <row r="4453" spans="1:15" ht="15" customHeight="1" x14ac:dyDescent="0.2">
      <c r="A4453" s="1" t="str">
        <f t="shared" si="50"/>
        <v/>
      </c>
      <c r="E4453" s="1" t="s">
        <v>352</v>
      </c>
      <c r="F4453" s="38"/>
      <c r="G4453" s="38"/>
      <c r="M4453" s="1">
        <f>IF(ISNUMBER(MATCH(E4453,_xlfn.VSTACK('VLookup Lists'!$E$2:$E$17,'VLookup Lists'!$H$2:$H$38,'VLookup Lists'!$J$2:$J$8),0)),1,0)</f>
        <v>0</v>
      </c>
      <c r="N4453" s="1" t="str">
        <f>IFERROR(IF(VLOOKUP($D4453,'VLookup Lists'!$B$11:$C$29,2,FALSE)="FLIP",1,0),"")</f>
        <v/>
      </c>
      <c r="O4453" s="1" t="b">
        <f>ISNUMBER(MATCH($E4453,'VLookup Lists'!$E$2:$E$17,0))</f>
        <v>0</v>
      </c>
    </row>
    <row r="4454" spans="1:15" ht="15" customHeight="1" x14ac:dyDescent="0.2">
      <c r="A4454" s="1" t="str">
        <f t="shared" si="50"/>
        <v/>
      </c>
      <c r="E4454" s="1" t="s">
        <v>352</v>
      </c>
      <c r="F4454" s="38"/>
      <c r="G4454" s="38"/>
      <c r="M4454" s="1">
        <f>IF(ISNUMBER(MATCH(E4454,_xlfn.VSTACK('VLookup Lists'!$E$2:$E$17,'VLookup Lists'!$H$2:$H$38,'VLookup Lists'!$J$2:$J$8),0)),1,0)</f>
        <v>0</v>
      </c>
      <c r="N4454" s="1" t="str">
        <f>IFERROR(IF(VLOOKUP($D4454,'VLookup Lists'!$B$11:$C$29,2,FALSE)="FLIP",1,0),"")</f>
        <v/>
      </c>
      <c r="O4454" s="1" t="b">
        <f>ISNUMBER(MATCH($E4454,'VLookup Lists'!$E$2:$E$17,0))</f>
        <v>0</v>
      </c>
    </row>
    <row r="4455" spans="1:15" ht="15" customHeight="1" x14ac:dyDescent="0.2">
      <c r="A4455" s="1" t="str">
        <f t="shared" si="50"/>
        <v/>
      </c>
      <c r="E4455" s="1" t="s">
        <v>352</v>
      </c>
      <c r="F4455" s="38"/>
      <c r="G4455" s="38"/>
      <c r="M4455" s="1">
        <f>IF(ISNUMBER(MATCH(E4455,_xlfn.VSTACK('VLookup Lists'!$E$2:$E$17,'VLookup Lists'!$H$2:$H$38,'VLookup Lists'!$J$2:$J$8),0)),1,0)</f>
        <v>0</v>
      </c>
      <c r="N4455" s="1" t="str">
        <f>IFERROR(IF(VLOOKUP($D4455,'VLookup Lists'!$B$11:$C$29,2,FALSE)="FLIP",1,0),"")</f>
        <v/>
      </c>
      <c r="O4455" s="1" t="b">
        <f>ISNUMBER(MATCH($E4455,'VLookup Lists'!$E$2:$E$17,0))</f>
        <v>0</v>
      </c>
    </row>
    <row r="4456" spans="1:15" ht="15" customHeight="1" x14ac:dyDescent="0.2">
      <c r="A4456" s="1" t="str">
        <f t="shared" si="50"/>
        <v/>
      </c>
      <c r="E4456" s="1" t="s">
        <v>352</v>
      </c>
      <c r="F4456" s="38"/>
      <c r="G4456" s="38"/>
      <c r="M4456" s="1">
        <f>IF(ISNUMBER(MATCH(E4456,_xlfn.VSTACK('VLookup Lists'!$E$2:$E$17,'VLookup Lists'!$H$2:$H$38,'VLookup Lists'!$J$2:$J$8),0)),1,0)</f>
        <v>0</v>
      </c>
      <c r="N4456" s="1" t="str">
        <f>IFERROR(IF(VLOOKUP($D4456,'VLookup Lists'!$B$11:$C$29,2,FALSE)="FLIP",1,0),"")</f>
        <v/>
      </c>
      <c r="O4456" s="1" t="b">
        <f>ISNUMBER(MATCH($E4456,'VLookup Lists'!$E$2:$E$17,0))</f>
        <v>0</v>
      </c>
    </row>
    <row r="4457" spans="1:15" ht="15" customHeight="1" x14ac:dyDescent="0.2">
      <c r="A4457" s="1" t="str">
        <f t="shared" si="50"/>
        <v/>
      </c>
      <c r="E4457" s="1" t="s">
        <v>352</v>
      </c>
      <c r="F4457" s="38"/>
      <c r="G4457" s="38"/>
      <c r="M4457" s="1">
        <f>IF(ISNUMBER(MATCH(E4457,_xlfn.VSTACK('VLookup Lists'!$E$2:$E$17,'VLookup Lists'!$H$2:$H$38,'VLookup Lists'!$J$2:$J$8),0)),1,0)</f>
        <v>0</v>
      </c>
      <c r="N4457" s="1" t="str">
        <f>IFERROR(IF(VLOOKUP($D4457,'VLookup Lists'!$B$11:$C$29,2,FALSE)="FLIP",1,0),"")</f>
        <v/>
      </c>
      <c r="O4457" s="1" t="b">
        <f>ISNUMBER(MATCH($E4457,'VLookup Lists'!$E$2:$E$17,0))</f>
        <v>0</v>
      </c>
    </row>
    <row r="4458" spans="1:15" ht="15" customHeight="1" x14ac:dyDescent="0.2">
      <c r="A4458" s="1" t="str">
        <f t="shared" si="50"/>
        <v/>
      </c>
      <c r="E4458" s="1" t="s">
        <v>352</v>
      </c>
      <c r="F4458" s="38"/>
      <c r="G4458" s="38"/>
      <c r="M4458" s="1">
        <f>IF(ISNUMBER(MATCH(E4458,_xlfn.VSTACK('VLookup Lists'!$E$2:$E$17,'VLookup Lists'!$H$2:$H$38,'VLookup Lists'!$J$2:$J$8),0)),1,0)</f>
        <v>0</v>
      </c>
      <c r="N4458" s="1" t="str">
        <f>IFERROR(IF(VLOOKUP($D4458,'VLookup Lists'!$B$11:$C$29,2,FALSE)="FLIP",1,0),"")</f>
        <v/>
      </c>
      <c r="O4458" s="1" t="b">
        <f>ISNUMBER(MATCH($E4458,'VLookup Lists'!$E$2:$E$17,0))</f>
        <v>0</v>
      </c>
    </row>
    <row r="4459" spans="1:15" ht="15" customHeight="1" x14ac:dyDescent="0.2">
      <c r="A4459" s="1" t="str">
        <f t="shared" si="50"/>
        <v/>
      </c>
      <c r="E4459" s="1" t="s">
        <v>352</v>
      </c>
      <c r="F4459" s="38"/>
      <c r="G4459" s="38"/>
      <c r="M4459" s="1">
        <f>IF(ISNUMBER(MATCH(E4459,_xlfn.VSTACK('VLookup Lists'!$E$2:$E$17,'VLookup Lists'!$H$2:$H$38,'VLookup Lists'!$J$2:$J$8),0)),1,0)</f>
        <v>0</v>
      </c>
      <c r="N4459" s="1" t="str">
        <f>IFERROR(IF(VLOOKUP($D4459,'VLookup Lists'!$B$11:$C$29,2,FALSE)="FLIP",1,0),"")</f>
        <v/>
      </c>
      <c r="O4459" s="1" t="b">
        <f>ISNUMBER(MATCH($E4459,'VLookup Lists'!$E$2:$E$17,0))</f>
        <v>0</v>
      </c>
    </row>
    <row r="4460" spans="1:15" ht="15" customHeight="1" x14ac:dyDescent="0.2">
      <c r="A4460" s="1" t="str">
        <f t="shared" si="50"/>
        <v/>
      </c>
      <c r="E4460" s="1" t="s">
        <v>352</v>
      </c>
      <c r="F4460" s="38"/>
      <c r="G4460" s="38"/>
      <c r="M4460" s="1">
        <f>IF(ISNUMBER(MATCH(E4460,_xlfn.VSTACK('VLookup Lists'!$E$2:$E$17,'VLookup Lists'!$H$2:$H$38,'VLookup Lists'!$J$2:$J$8),0)),1,0)</f>
        <v>0</v>
      </c>
      <c r="N4460" s="1" t="str">
        <f>IFERROR(IF(VLOOKUP($D4460,'VLookup Lists'!$B$11:$C$29,2,FALSE)="FLIP",1,0),"")</f>
        <v/>
      </c>
      <c r="O4460" s="1" t="b">
        <f>ISNUMBER(MATCH($E4460,'VLookup Lists'!$E$2:$E$17,0))</f>
        <v>0</v>
      </c>
    </row>
    <row r="4461" spans="1:15" ht="15" customHeight="1" x14ac:dyDescent="0.2">
      <c r="A4461" s="1" t="str">
        <f t="shared" si="50"/>
        <v/>
      </c>
      <c r="E4461" s="1" t="s">
        <v>352</v>
      </c>
      <c r="F4461" s="38"/>
      <c r="G4461" s="38"/>
      <c r="M4461" s="1">
        <f>IF(ISNUMBER(MATCH(E4461,_xlfn.VSTACK('VLookup Lists'!$E$2:$E$17,'VLookup Lists'!$H$2:$H$38,'VLookup Lists'!$J$2:$J$8),0)),1,0)</f>
        <v>0</v>
      </c>
      <c r="N4461" s="1" t="str">
        <f>IFERROR(IF(VLOOKUP($D4461,'VLookup Lists'!$B$11:$C$29,2,FALSE)="FLIP",1,0),"")</f>
        <v/>
      </c>
      <c r="O4461" s="1" t="b">
        <f>ISNUMBER(MATCH($E4461,'VLookup Lists'!$E$2:$E$17,0))</f>
        <v>0</v>
      </c>
    </row>
    <row r="4462" spans="1:15" ht="15" customHeight="1" x14ac:dyDescent="0.2">
      <c r="A4462" s="1" t="str">
        <f t="shared" si="50"/>
        <v/>
      </c>
      <c r="E4462" s="1" t="s">
        <v>352</v>
      </c>
      <c r="F4462" s="38"/>
      <c r="G4462" s="38"/>
      <c r="M4462" s="1">
        <f>IF(ISNUMBER(MATCH(E4462,_xlfn.VSTACK('VLookup Lists'!$E$2:$E$17,'VLookup Lists'!$H$2:$H$38,'VLookup Lists'!$J$2:$J$8),0)),1,0)</f>
        <v>0</v>
      </c>
      <c r="N4462" s="1" t="str">
        <f>IFERROR(IF(VLOOKUP($D4462,'VLookup Lists'!$B$11:$C$29,2,FALSE)="FLIP",1,0),"")</f>
        <v/>
      </c>
      <c r="O4462" s="1" t="b">
        <f>ISNUMBER(MATCH($E4462,'VLookup Lists'!$E$2:$E$17,0))</f>
        <v>0</v>
      </c>
    </row>
    <row r="4463" spans="1:15" ht="15" customHeight="1" x14ac:dyDescent="0.2">
      <c r="A4463" s="1" t="str">
        <f t="shared" si="50"/>
        <v/>
      </c>
      <c r="E4463" s="1" t="s">
        <v>352</v>
      </c>
      <c r="F4463" s="38"/>
      <c r="G4463" s="38"/>
      <c r="M4463" s="1">
        <f>IF(ISNUMBER(MATCH(E4463,_xlfn.VSTACK('VLookup Lists'!$E$2:$E$17,'VLookup Lists'!$H$2:$H$38,'VLookup Lists'!$J$2:$J$8),0)),1,0)</f>
        <v>0</v>
      </c>
      <c r="N4463" s="1" t="str">
        <f>IFERROR(IF(VLOOKUP($D4463,'VLookup Lists'!$B$11:$C$29,2,FALSE)="FLIP",1,0),"")</f>
        <v/>
      </c>
      <c r="O4463" s="1" t="b">
        <f>ISNUMBER(MATCH($E4463,'VLookup Lists'!$E$2:$E$17,0))</f>
        <v>0</v>
      </c>
    </row>
    <row r="4464" spans="1:15" ht="15" customHeight="1" x14ac:dyDescent="0.2">
      <c r="A4464" s="1" t="str">
        <f t="shared" si="50"/>
        <v/>
      </c>
      <c r="E4464" s="1" t="s">
        <v>352</v>
      </c>
      <c r="F4464" s="38"/>
      <c r="G4464" s="38"/>
      <c r="M4464" s="1">
        <f>IF(ISNUMBER(MATCH(E4464,_xlfn.VSTACK('VLookup Lists'!$E$2:$E$17,'VLookup Lists'!$H$2:$H$38,'VLookup Lists'!$J$2:$J$8),0)),1,0)</f>
        <v>0</v>
      </c>
      <c r="N4464" s="1" t="str">
        <f>IFERROR(IF(VLOOKUP($D4464,'VLookup Lists'!$B$11:$C$29,2,FALSE)="FLIP",1,0),"")</f>
        <v/>
      </c>
      <c r="O4464" s="1" t="b">
        <f>ISNUMBER(MATCH($E4464,'VLookup Lists'!$E$2:$E$17,0))</f>
        <v>0</v>
      </c>
    </row>
    <row r="4465" spans="1:15" ht="15" customHeight="1" x14ac:dyDescent="0.2">
      <c r="A4465" s="1" t="str">
        <f t="shared" si="50"/>
        <v/>
      </c>
      <c r="E4465" s="1" t="s">
        <v>352</v>
      </c>
      <c r="F4465" s="38"/>
      <c r="G4465" s="38"/>
      <c r="M4465" s="1">
        <f>IF(ISNUMBER(MATCH(E4465,_xlfn.VSTACK('VLookup Lists'!$E$2:$E$17,'VLookup Lists'!$H$2:$H$38,'VLookup Lists'!$J$2:$J$8),0)),1,0)</f>
        <v>0</v>
      </c>
      <c r="N4465" s="1" t="str">
        <f>IFERROR(IF(VLOOKUP($D4465,'VLookup Lists'!$B$11:$C$29,2,FALSE)="FLIP",1,0),"")</f>
        <v/>
      </c>
      <c r="O4465" s="1" t="b">
        <f>ISNUMBER(MATCH($E4465,'VLookup Lists'!$E$2:$E$17,0))</f>
        <v>0</v>
      </c>
    </row>
    <row r="4466" spans="1:15" ht="15" customHeight="1" x14ac:dyDescent="0.2">
      <c r="A4466" s="1" t="str">
        <f t="shared" si="50"/>
        <v/>
      </c>
      <c r="E4466" s="1" t="s">
        <v>352</v>
      </c>
      <c r="F4466" s="38"/>
      <c r="G4466" s="38"/>
      <c r="M4466" s="1">
        <f>IF(ISNUMBER(MATCH(E4466,_xlfn.VSTACK('VLookup Lists'!$E$2:$E$17,'VLookup Lists'!$H$2:$H$38,'VLookup Lists'!$J$2:$J$8),0)),1,0)</f>
        <v>0</v>
      </c>
      <c r="N4466" s="1" t="str">
        <f>IFERROR(IF(VLOOKUP($D4466,'VLookup Lists'!$B$11:$C$29,2,FALSE)="FLIP",1,0),"")</f>
        <v/>
      </c>
      <c r="O4466" s="1" t="b">
        <f>ISNUMBER(MATCH($E4466,'VLookup Lists'!$E$2:$E$17,0))</f>
        <v>0</v>
      </c>
    </row>
    <row r="4467" spans="1:15" ht="15" customHeight="1" x14ac:dyDescent="0.2">
      <c r="A4467" s="1" t="str">
        <f t="shared" si="50"/>
        <v/>
      </c>
      <c r="E4467" s="1" t="s">
        <v>352</v>
      </c>
      <c r="F4467" s="38"/>
      <c r="G4467" s="38"/>
      <c r="M4467" s="1">
        <f>IF(ISNUMBER(MATCH(E4467,_xlfn.VSTACK('VLookup Lists'!$E$2:$E$17,'VLookup Lists'!$H$2:$H$38,'VLookup Lists'!$J$2:$J$8),0)),1,0)</f>
        <v>0</v>
      </c>
      <c r="N4467" s="1" t="str">
        <f>IFERROR(IF(VLOOKUP($D4467,'VLookup Lists'!$B$11:$C$29,2,FALSE)="FLIP",1,0),"")</f>
        <v/>
      </c>
      <c r="O4467" s="1" t="b">
        <f>ISNUMBER(MATCH($E4467,'VLookup Lists'!$E$2:$E$17,0))</f>
        <v>0</v>
      </c>
    </row>
    <row r="4468" spans="1:15" ht="15" customHeight="1" x14ac:dyDescent="0.2">
      <c r="A4468" s="1" t="str">
        <f t="shared" si="50"/>
        <v/>
      </c>
      <c r="E4468" s="1" t="s">
        <v>352</v>
      </c>
      <c r="F4468" s="38"/>
      <c r="G4468" s="38"/>
      <c r="M4468" s="1">
        <f>IF(ISNUMBER(MATCH(E4468,_xlfn.VSTACK('VLookup Lists'!$E$2:$E$17,'VLookup Lists'!$H$2:$H$38,'VLookup Lists'!$J$2:$J$8),0)),1,0)</f>
        <v>0</v>
      </c>
      <c r="N4468" s="1" t="str">
        <f>IFERROR(IF(VLOOKUP($D4468,'VLookup Lists'!$B$11:$C$29,2,FALSE)="FLIP",1,0),"")</f>
        <v/>
      </c>
      <c r="O4468" s="1" t="b">
        <f>ISNUMBER(MATCH($E4468,'VLookup Lists'!$E$2:$E$17,0))</f>
        <v>0</v>
      </c>
    </row>
    <row r="4469" spans="1:15" ht="15" customHeight="1" x14ac:dyDescent="0.2">
      <c r="A4469" s="1" t="str">
        <f t="shared" si="50"/>
        <v/>
      </c>
      <c r="E4469" s="1" t="s">
        <v>352</v>
      </c>
      <c r="F4469" s="38"/>
      <c r="G4469" s="38"/>
      <c r="M4469" s="1">
        <f>IF(ISNUMBER(MATCH(E4469,_xlfn.VSTACK('VLookup Lists'!$E$2:$E$17,'VLookup Lists'!$H$2:$H$38,'VLookup Lists'!$J$2:$J$8),0)),1,0)</f>
        <v>0</v>
      </c>
      <c r="N4469" s="1" t="str">
        <f>IFERROR(IF(VLOOKUP($D4469,'VLookup Lists'!$B$11:$C$29,2,FALSE)="FLIP",1,0),"")</f>
        <v/>
      </c>
      <c r="O4469" s="1" t="b">
        <f>ISNUMBER(MATCH($E4469,'VLookup Lists'!$E$2:$E$17,0))</f>
        <v>0</v>
      </c>
    </row>
    <row r="4470" spans="1:15" ht="15" customHeight="1" x14ac:dyDescent="0.2">
      <c r="A4470" s="1" t="str">
        <f t="shared" si="50"/>
        <v/>
      </c>
      <c r="E4470" s="1" t="s">
        <v>352</v>
      </c>
      <c r="F4470" s="38"/>
      <c r="G4470" s="38"/>
      <c r="M4470" s="1">
        <f>IF(ISNUMBER(MATCH(E4470,_xlfn.VSTACK('VLookup Lists'!$E$2:$E$17,'VLookup Lists'!$H$2:$H$38,'VLookup Lists'!$J$2:$J$8),0)),1,0)</f>
        <v>0</v>
      </c>
      <c r="N4470" s="1" t="str">
        <f>IFERROR(IF(VLOOKUP($D4470,'VLookup Lists'!$B$11:$C$29,2,FALSE)="FLIP",1,0),"")</f>
        <v/>
      </c>
      <c r="O4470" s="1" t="b">
        <f>ISNUMBER(MATCH($E4470,'VLookup Lists'!$E$2:$E$17,0))</f>
        <v>0</v>
      </c>
    </row>
    <row r="4471" spans="1:15" ht="15" customHeight="1" x14ac:dyDescent="0.2">
      <c r="A4471" s="1" t="str">
        <f t="shared" si="50"/>
        <v/>
      </c>
      <c r="E4471" s="1" t="s">
        <v>352</v>
      </c>
      <c r="F4471" s="38"/>
      <c r="G4471" s="38"/>
      <c r="M4471" s="1">
        <f>IF(ISNUMBER(MATCH(E4471,_xlfn.VSTACK('VLookup Lists'!$E$2:$E$17,'VLookup Lists'!$H$2:$H$38,'VLookup Lists'!$J$2:$J$8),0)),1,0)</f>
        <v>0</v>
      </c>
      <c r="N4471" s="1" t="str">
        <f>IFERROR(IF(VLOOKUP($D4471,'VLookup Lists'!$B$11:$C$29,2,FALSE)="FLIP",1,0),"")</f>
        <v/>
      </c>
      <c r="O4471" s="1" t="b">
        <f>ISNUMBER(MATCH($E4471,'VLookup Lists'!$E$2:$E$17,0))</f>
        <v>0</v>
      </c>
    </row>
    <row r="4472" spans="1:15" ht="15" customHeight="1" x14ac:dyDescent="0.2">
      <c r="A4472" s="1" t="str">
        <f t="shared" si="50"/>
        <v/>
      </c>
      <c r="E4472" s="1" t="s">
        <v>352</v>
      </c>
      <c r="F4472" s="38"/>
      <c r="G4472" s="38"/>
      <c r="M4472" s="1">
        <f>IF(ISNUMBER(MATCH(E4472,_xlfn.VSTACK('VLookup Lists'!$E$2:$E$17,'VLookup Lists'!$H$2:$H$38,'VLookup Lists'!$J$2:$J$8),0)),1,0)</f>
        <v>0</v>
      </c>
      <c r="N4472" s="1" t="str">
        <f>IFERROR(IF(VLOOKUP($D4472,'VLookup Lists'!$B$11:$C$29,2,FALSE)="FLIP",1,0),"")</f>
        <v/>
      </c>
      <c r="O4472" s="1" t="b">
        <f>ISNUMBER(MATCH($E4472,'VLookup Lists'!$E$2:$E$17,0))</f>
        <v>0</v>
      </c>
    </row>
    <row r="4473" spans="1:15" ht="15" customHeight="1" x14ac:dyDescent="0.2">
      <c r="A4473" s="1" t="str">
        <f t="shared" si="50"/>
        <v/>
      </c>
      <c r="E4473" s="1" t="s">
        <v>352</v>
      </c>
      <c r="F4473" s="38"/>
      <c r="G4473" s="38"/>
      <c r="M4473" s="1">
        <f>IF(ISNUMBER(MATCH(E4473,_xlfn.VSTACK('VLookup Lists'!$E$2:$E$17,'VLookup Lists'!$H$2:$H$38,'VLookup Lists'!$J$2:$J$8),0)),1,0)</f>
        <v>0</v>
      </c>
      <c r="N4473" s="1" t="str">
        <f>IFERROR(IF(VLOOKUP($D4473,'VLookup Lists'!$B$11:$C$29,2,FALSE)="FLIP",1,0),"")</f>
        <v/>
      </c>
      <c r="O4473" s="1" t="b">
        <f>ISNUMBER(MATCH($E4473,'VLookup Lists'!$E$2:$E$17,0))</f>
        <v>0</v>
      </c>
    </row>
    <row r="4474" spans="1:15" ht="15" customHeight="1" x14ac:dyDescent="0.2">
      <c r="A4474" s="1" t="str">
        <f t="shared" si="50"/>
        <v/>
      </c>
      <c r="E4474" s="1" t="s">
        <v>352</v>
      </c>
      <c r="F4474" s="38"/>
      <c r="G4474" s="38"/>
      <c r="M4474" s="1">
        <f>IF(ISNUMBER(MATCH(E4474,_xlfn.VSTACK('VLookup Lists'!$E$2:$E$17,'VLookup Lists'!$H$2:$H$38,'VLookup Lists'!$J$2:$J$8),0)),1,0)</f>
        <v>0</v>
      </c>
      <c r="N4474" s="1" t="str">
        <f>IFERROR(IF(VLOOKUP($D4474,'VLookup Lists'!$B$11:$C$29,2,FALSE)="FLIP",1,0),"")</f>
        <v/>
      </c>
      <c r="O4474" s="1" t="b">
        <f>ISNUMBER(MATCH($E4474,'VLookup Lists'!$E$2:$E$17,0))</f>
        <v>0</v>
      </c>
    </row>
    <row r="4475" spans="1:15" ht="15" customHeight="1" x14ac:dyDescent="0.2">
      <c r="A4475" s="1" t="str">
        <f t="shared" si="50"/>
        <v/>
      </c>
      <c r="E4475" s="1" t="s">
        <v>352</v>
      </c>
      <c r="F4475" s="38"/>
      <c r="G4475" s="38"/>
      <c r="M4475" s="1">
        <f>IF(ISNUMBER(MATCH(E4475,_xlfn.VSTACK('VLookup Lists'!$E$2:$E$17,'VLookup Lists'!$H$2:$H$38,'VLookup Lists'!$J$2:$J$8),0)),1,0)</f>
        <v>0</v>
      </c>
      <c r="N4475" s="1" t="str">
        <f>IFERROR(IF(VLOOKUP($D4475,'VLookup Lists'!$B$11:$C$29,2,FALSE)="FLIP",1,0),"")</f>
        <v/>
      </c>
      <c r="O4475" s="1" t="b">
        <f>ISNUMBER(MATCH($E4475,'VLookup Lists'!$E$2:$E$17,0))</f>
        <v>0</v>
      </c>
    </row>
    <row r="4476" spans="1:15" ht="15" customHeight="1" x14ac:dyDescent="0.2">
      <c r="A4476" s="1" t="str">
        <f t="shared" si="50"/>
        <v/>
      </c>
      <c r="E4476" s="1" t="s">
        <v>352</v>
      </c>
      <c r="F4476" s="38"/>
      <c r="G4476" s="38"/>
      <c r="M4476" s="1">
        <f>IF(ISNUMBER(MATCH(E4476,_xlfn.VSTACK('VLookup Lists'!$E$2:$E$17,'VLookup Lists'!$H$2:$H$38,'VLookup Lists'!$J$2:$J$8),0)),1,0)</f>
        <v>0</v>
      </c>
      <c r="N4476" s="1" t="str">
        <f>IFERROR(IF(VLOOKUP($D4476,'VLookup Lists'!$B$11:$C$29,2,FALSE)="FLIP",1,0),"")</f>
        <v/>
      </c>
      <c r="O4476" s="1" t="b">
        <f>ISNUMBER(MATCH($E4476,'VLookup Lists'!$E$2:$E$17,0))</f>
        <v>0</v>
      </c>
    </row>
    <row r="4477" spans="1:15" ht="15" customHeight="1" x14ac:dyDescent="0.2">
      <c r="A4477" s="1" t="str">
        <f t="shared" si="50"/>
        <v/>
      </c>
      <c r="E4477" s="1" t="s">
        <v>352</v>
      </c>
      <c r="F4477" s="38"/>
      <c r="G4477" s="38"/>
      <c r="M4477" s="1">
        <f>IF(ISNUMBER(MATCH(E4477,_xlfn.VSTACK('VLookup Lists'!$E$2:$E$17,'VLookup Lists'!$H$2:$H$38,'VLookup Lists'!$J$2:$J$8),0)),1,0)</f>
        <v>0</v>
      </c>
      <c r="N4477" s="1" t="str">
        <f>IFERROR(IF(VLOOKUP($D4477,'VLookup Lists'!$B$11:$C$29,2,FALSE)="FLIP",1,0),"")</f>
        <v/>
      </c>
      <c r="O4477" s="1" t="b">
        <f>ISNUMBER(MATCH($E4477,'VLookup Lists'!$E$2:$E$17,0))</f>
        <v>0</v>
      </c>
    </row>
    <row r="4478" spans="1:15" ht="15" customHeight="1" x14ac:dyDescent="0.2">
      <c r="A4478" s="1" t="str">
        <f t="shared" si="50"/>
        <v/>
      </c>
      <c r="E4478" s="1" t="s">
        <v>352</v>
      </c>
      <c r="F4478" s="38"/>
      <c r="G4478" s="38"/>
      <c r="M4478" s="1">
        <f>IF(ISNUMBER(MATCH(E4478,_xlfn.VSTACK('VLookup Lists'!$E$2:$E$17,'VLookup Lists'!$H$2:$H$38,'VLookup Lists'!$J$2:$J$8),0)),1,0)</f>
        <v>0</v>
      </c>
      <c r="N4478" s="1" t="str">
        <f>IFERROR(IF(VLOOKUP($D4478,'VLookup Lists'!$B$11:$C$29,2,FALSE)="FLIP",1,0),"")</f>
        <v/>
      </c>
      <c r="O4478" s="1" t="b">
        <f>ISNUMBER(MATCH($E4478,'VLookup Lists'!$E$2:$E$17,0))</f>
        <v>0</v>
      </c>
    </row>
    <row r="4479" spans="1:15" ht="15" customHeight="1" x14ac:dyDescent="0.2">
      <c r="A4479" s="1" t="str">
        <f t="shared" si="50"/>
        <v/>
      </c>
      <c r="E4479" s="1" t="s">
        <v>352</v>
      </c>
      <c r="F4479" s="38"/>
      <c r="G4479" s="38"/>
      <c r="M4479" s="1">
        <f>IF(ISNUMBER(MATCH(E4479,_xlfn.VSTACK('VLookup Lists'!$E$2:$E$17,'VLookup Lists'!$H$2:$H$38,'VLookup Lists'!$J$2:$J$8),0)),1,0)</f>
        <v>0</v>
      </c>
      <c r="N4479" s="1" t="str">
        <f>IFERROR(IF(VLOOKUP($D4479,'VLookup Lists'!$B$11:$C$29,2,FALSE)="FLIP",1,0),"")</f>
        <v/>
      </c>
      <c r="O4479" s="1" t="b">
        <f>ISNUMBER(MATCH($E4479,'VLookup Lists'!$E$2:$E$17,0))</f>
        <v>0</v>
      </c>
    </row>
    <row r="4480" spans="1:15" ht="15" customHeight="1" x14ac:dyDescent="0.2">
      <c r="A4480" s="1" t="str">
        <f t="shared" si="50"/>
        <v/>
      </c>
      <c r="E4480" s="1" t="s">
        <v>352</v>
      </c>
      <c r="F4480" s="38"/>
      <c r="G4480" s="38"/>
      <c r="M4480" s="1">
        <f>IF(ISNUMBER(MATCH(E4480,_xlfn.VSTACK('VLookup Lists'!$E$2:$E$17,'VLookup Lists'!$H$2:$H$38,'VLookup Lists'!$J$2:$J$8),0)),1,0)</f>
        <v>0</v>
      </c>
      <c r="N4480" s="1" t="str">
        <f>IFERROR(IF(VLOOKUP($D4480,'VLookup Lists'!$B$11:$C$29,2,FALSE)="FLIP",1,0),"")</f>
        <v/>
      </c>
      <c r="O4480" s="1" t="b">
        <f>ISNUMBER(MATCH($E4480,'VLookup Lists'!$E$2:$E$17,0))</f>
        <v>0</v>
      </c>
    </row>
    <row r="4481" spans="1:15" ht="15" customHeight="1" x14ac:dyDescent="0.2">
      <c r="A4481" s="1" t="str">
        <f t="shared" si="50"/>
        <v/>
      </c>
      <c r="E4481" s="1" t="s">
        <v>352</v>
      </c>
      <c r="F4481" s="38"/>
      <c r="G4481" s="38"/>
      <c r="M4481" s="1">
        <f>IF(ISNUMBER(MATCH(E4481,_xlfn.VSTACK('VLookup Lists'!$E$2:$E$17,'VLookup Lists'!$H$2:$H$38,'VLookup Lists'!$J$2:$J$8),0)),1,0)</f>
        <v>0</v>
      </c>
      <c r="N4481" s="1" t="str">
        <f>IFERROR(IF(VLOOKUP($D4481,'VLookup Lists'!$B$11:$C$29,2,FALSE)="FLIP",1,0),"")</f>
        <v/>
      </c>
      <c r="O4481" s="1" t="b">
        <f>ISNUMBER(MATCH($E4481,'VLookup Lists'!$E$2:$E$17,0))</f>
        <v>0</v>
      </c>
    </row>
    <row r="4482" spans="1:15" ht="15" customHeight="1" x14ac:dyDescent="0.2">
      <c r="A4482" s="1" t="str">
        <f t="shared" si="50"/>
        <v/>
      </c>
      <c r="E4482" s="1" t="s">
        <v>352</v>
      </c>
      <c r="F4482" s="38"/>
      <c r="G4482" s="38"/>
      <c r="M4482" s="1">
        <f>IF(ISNUMBER(MATCH(E4482,_xlfn.VSTACK('VLookup Lists'!$E$2:$E$17,'VLookup Lists'!$H$2:$H$38,'VLookup Lists'!$J$2:$J$8),0)),1,0)</f>
        <v>0</v>
      </c>
      <c r="N4482" s="1" t="str">
        <f>IFERROR(IF(VLOOKUP($D4482,'VLookup Lists'!$B$11:$C$29,2,FALSE)="FLIP",1,0),"")</f>
        <v/>
      </c>
      <c r="O4482" s="1" t="b">
        <f>ISNUMBER(MATCH($E4482,'VLookup Lists'!$E$2:$E$17,0))</f>
        <v>0</v>
      </c>
    </row>
    <row r="4483" spans="1:15" ht="15" customHeight="1" x14ac:dyDescent="0.2">
      <c r="A4483" s="1" t="str">
        <f t="shared" si="50"/>
        <v/>
      </c>
      <c r="E4483" s="1" t="s">
        <v>352</v>
      </c>
      <c r="F4483" s="38"/>
      <c r="G4483" s="38"/>
      <c r="M4483" s="1">
        <f>IF(ISNUMBER(MATCH(E4483,_xlfn.VSTACK('VLookup Lists'!$E$2:$E$17,'VLookup Lists'!$H$2:$H$38,'VLookup Lists'!$J$2:$J$8),0)),1,0)</f>
        <v>0</v>
      </c>
      <c r="N4483" s="1" t="str">
        <f>IFERROR(IF(VLOOKUP($D4483,'VLookup Lists'!$B$11:$C$29,2,FALSE)="FLIP",1,0),"")</f>
        <v/>
      </c>
      <c r="O4483" s="1" t="b">
        <f>ISNUMBER(MATCH($E4483,'VLookup Lists'!$E$2:$E$17,0))</f>
        <v>0</v>
      </c>
    </row>
    <row r="4484" spans="1:15" ht="15" customHeight="1" x14ac:dyDescent="0.2">
      <c r="A4484" s="1" t="str">
        <f t="shared" si="50"/>
        <v/>
      </c>
      <c r="E4484" s="1" t="s">
        <v>352</v>
      </c>
      <c r="F4484" s="38"/>
      <c r="G4484" s="38"/>
      <c r="M4484" s="1">
        <f>IF(ISNUMBER(MATCH(E4484,_xlfn.VSTACK('VLookup Lists'!$E$2:$E$17,'VLookup Lists'!$H$2:$H$38,'VLookup Lists'!$J$2:$J$8),0)),1,0)</f>
        <v>0</v>
      </c>
      <c r="N4484" s="1" t="str">
        <f>IFERROR(IF(VLOOKUP($D4484,'VLookup Lists'!$B$11:$C$29,2,FALSE)="FLIP",1,0),"")</f>
        <v/>
      </c>
      <c r="O4484" s="1" t="b">
        <f>ISNUMBER(MATCH($E4484,'VLookup Lists'!$E$2:$E$17,0))</f>
        <v>0</v>
      </c>
    </row>
    <row r="4485" spans="1:15" ht="15" customHeight="1" x14ac:dyDescent="0.2">
      <c r="A4485" s="1" t="str">
        <f t="shared" si="50"/>
        <v/>
      </c>
      <c r="E4485" s="1" t="s">
        <v>352</v>
      </c>
      <c r="F4485" s="38"/>
      <c r="G4485" s="38"/>
      <c r="M4485" s="1">
        <f>IF(ISNUMBER(MATCH(E4485,_xlfn.VSTACK('VLookup Lists'!$E$2:$E$17,'VLookup Lists'!$H$2:$H$38,'VLookup Lists'!$J$2:$J$8),0)),1,0)</f>
        <v>0</v>
      </c>
      <c r="N4485" s="1" t="str">
        <f>IFERROR(IF(VLOOKUP($D4485,'VLookup Lists'!$B$11:$C$29,2,FALSE)="FLIP",1,0),"")</f>
        <v/>
      </c>
      <c r="O4485" s="1" t="b">
        <f>ISNUMBER(MATCH($E4485,'VLookup Lists'!$E$2:$E$17,0))</f>
        <v>0</v>
      </c>
    </row>
    <row r="4486" spans="1:15" ht="15" customHeight="1" x14ac:dyDescent="0.2">
      <c r="A4486" s="1" t="str">
        <f t="shared" si="50"/>
        <v/>
      </c>
      <c r="E4486" s="1" t="s">
        <v>352</v>
      </c>
      <c r="F4486" s="38"/>
      <c r="G4486" s="38"/>
      <c r="M4486" s="1">
        <f>IF(ISNUMBER(MATCH(E4486,_xlfn.VSTACK('VLookup Lists'!$E$2:$E$17,'VLookup Lists'!$H$2:$H$38,'VLookup Lists'!$J$2:$J$8),0)),1,0)</f>
        <v>0</v>
      </c>
      <c r="N4486" s="1" t="str">
        <f>IFERROR(IF(VLOOKUP($D4486,'VLookup Lists'!$B$11:$C$29,2,FALSE)="FLIP",1,0),"")</f>
        <v/>
      </c>
      <c r="O4486" s="1" t="b">
        <f>ISNUMBER(MATCH($E4486,'VLookup Lists'!$E$2:$E$17,0))</f>
        <v>0</v>
      </c>
    </row>
    <row r="4487" spans="1:15" ht="15" customHeight="1" x14ac:dyDescent="0.2">
      <c r="A4487" s="1" t="str">
        <f t="shared" si="50"/>
        <v/>
      </c>
      <c r="E4487" s="1" t="s">
        <v>352</v>
      </c>
      <c r="F4487" s="38"/>
      <c r="G4487" s="38"/>
      <c r="M4487" s="1">
        <f>IF(ISNUMBER(MATCH(E4487,_xlfn.VSTACK('VLookup Lists'!$E$2:$E$17,'VLookup Lists'!$H$2:$H$38,'VLookup Lists'!$J$2:$J$8),0)),1,0)</f>
        <v>0</v>
      </c>
      <c r="N4487" s="1" t="str">
        <f>IFERROR(IF(VLOOKUP($D4487,'VLookup Lists'!$B$11:$C$29,2,FALSE)="FLIP",1,0),"")</f>
        <v/>
      </c>
      <c r="O4487" s="1" t="b">
        <f>ISNUMBER(MATCH($E4487,'VLookup Lists'!$E$2:$E$17,0))</f>
        <v>0</v>
      </c>
    </row>
    <row r="4488" spans="1:15" ht="15" customHeight="1" x14ac:dyDescent="0.2">
      <c r="A4488" s="1" t="str">
        <f t="shared" si="50"/>
        <v/>
      </c>
      <c r="E4488" s="1" t="s">
        <v>352</v>
      </c>
      <c r="F4488" s="38"/>
      <c r="G4488" s="38"/>
      <c r="M4488" s="1">
        <f>IF(ISNUMBER(MATCH(E4488,_xlfn.VSTACK('VLookup Lists'!$E$2:$E$17,'VLookup Lists'!$H$2:$H$38,'VLookup Lists'!$J$2:$J$8),0)),1,0)</f>
        <v>0</v>
      </c>
      <c r="N4488" s="1" t="str">
        <f>IFERROR(IF(VLOOKUP($D4488,'VLookup Lists'!$B$11:$C$29,2,FALSE)="FLIP",1,0),"")</f>
        <v/>
      </c>
      <c r="O4488" s="1" t="b">
        <f>ISNUMBER(MATCH($E4488,'VLookup Lists'!$E$2:$E$17,0))</f>
        <v>0</v>
      </c>
    </row>
    <row r="4489" spans="1:15" ht="15" customHeight="1" x14ac:dyDescent="0.2">
      <c r="A4489" s="1" t="str">
        <f t="shared" si="50"/>
        <v/>
      </c>
      <c r="E4489" s="1" t="s">
        <v>352</v>
      </c>
      <c r="F4489" s="38"/>
      <c r="G4489" s="38"/>
      <c r="M4489" s="1">
        <f>IF(ISNUMBER(MATCH(E4489,_xlfn.VSTACK('VLookup Lists'!$E$2:$E$17,'VLookup Lists'!$H$2:$H$38,'VLookup Lists'!$J$2:$J$8),0)),1,0)</f>
        <v>0</v>
      </c>
      <c r="N4489" s="1" t="str">
        <f>IFERROR(IF(VLOOKUP($D4489,'VLookup Lists'!$B$11:$C$29,2,FALSE)="FLIP",1,0),"")</f>
        <v/>
      </c>
      <c r="O4489" s="1" t="b">
        <f>ISNUMBER(MATCH($E4489,'VLookup Lists'!$E$2:$E$17,0))</f>
        <v>0</v>
      </c>
    </row>
    <row r="4490" spans="1:15" ht="15" customHeight="1" x14ac:dyDescent="0.2">
      <c r="A4490" s="1" t="str">
        <f t="shared" si="50"/>
        <v/>
      </c>
      <c r="E4490" s="1" t="s">
        <v>352</v>
      </c>
      <c r="F4490" s="38"/>
      <c r="G4490" s="38"/>
      <c r="M4490" s="1">
        <f>IF(ISNUMBER(MATCH(E4490,_xlfn.VSTACK('VLookup Lists'!$E$2:$E$17,'VLookup Lists'!$H$2:$H$38,'VLookup Lists'!$J$2:$J$8),0)),1,0)</f>
        <v>0</v>
      </c>
      <c r="N4490" s="1" t="str">
        <f>IFERROR(IF(VLOOKUP($D4490,'VLookup Lists'!$B$11:$C$29,2,FALSE)="FLIP",1,0),"")</f>
        <v/>
      </c>
      <c r="O4490" s="1" t="b">
        <f>ISNUMBER(MATCH($E4490,'VLookup Lists'!$E$2:$E$17,0))</f>
        <v>0</v>
      </c>
    </row>
    <row r="4491" spans="1:15" ht="15" customHeight="1" x14ac:dyDescent="0.2">
      <c r="A4491" s="1" t="str">
        <f t="shared" si="50"/>
        <v/>
      </c>
      <c r="E4491" s="1" t="s">
        <v>352</v>
      </c>
      <c r="F4491" s="38"/>
      <c r="G4491" s="38"/>
      <c r="M4491" s="1">
        <f>IF(ISNUMBER(MATCH(E4491,_xlfn.VSTACK('VLookup Lists'!$E$2:$E$17,'VLookup Lists'!$H$2:$H$38,'VLookup Lists'!$J$2:$J$8),0)),1,0)</f>
        <v>0</v>
      </c>
      <c r="N4491" s="1" t="str">
        <f>IFERROR(IF(VLOOKUP($D4491,'VLookup Lists'!$B$11:$C$29,2,FALSE)="FLIP",1,0),"")</f>
        <v/>
      </c>
      <c r="O4491" s="1" t="b">
        <f>ISNUMBER(MATCH($E4491,'VLookup Lists'!$E$2:$E$17,0))</f>
        <v>0</v>
      </c>
    </row>
    <row r="4492" spans="1:15" ht="15" customHeight="1" x14ac:dyDescent="0.2">
      <c r="A4492" s="1" t="str">
        <f t="shared" si="50"/>
        <v/>
      </c>
      <c r="E4492" s="1" t="s">
        <v>352</v>
      </c>
      <c r="F4492" s="38"/>
      <c r="G4492" s="38"/>
      <c r="M4492" s="1">
        <f>IF(ISNUMBER(MATCH(E4492,_xlfn.VSTACK('VLookup Lists'!$E$2:$E$17,'VLookup Lists'!$H$2:$H$38,'VLookup Lists'!$J$2:$J$8),0)),1,0)</f>
        <v>0</v>
      </c>
      <c r="N4492" s="1" t="str">
        <f>IFERROR(IF(VLOOKUP($D4492,'VLookup Lists'!$B$11:$C$29,2,FALSE)="FLIP",1,0),"")</f>
        <v/>
      </c>
      <c r="O4492" s="1" t="b">
        <f>ISNUMBER(MATCH($E4492,'VLookup Lists'!$E$2:$E$17,0))</f>
        <v>0</v>
      </c>
    </row>
    <row r="4493" spans="1:15" ht="15" customHeight="1" x14ac:dyDescent="0.2">
      <c r="A4493" s="1" t="str">
        <f t="shared" si="50"/>
        <v/>
      </c>
      <c r="E4493" s="1" t="s">
        <v>352</v>
      </c>
      <c r="F4493" s="38"/>
      <c r="G4493" s="38"/>
      <c r="M4493" s="1">
        <f>IF(ISNUMBER(MATCH(E4493,_xlfn.VSTACK('VLookup Lists'!$E$2:$E$17,'VLookup Lists'!$H$2:$H$38,'VLookup Lists'!$J$2:$J$8),0)),1,0)</f>
        <v>0</v>
      </c>
      <c r="N4493" s="1" t="str">
        <f>IFERROR(IF(VLOOKUP($D4493,'VLookup Lists'!$B$11:$C$29,2,FALSE)="FLIP",1,0),"")</f>
        <v/>
      </c>
      <c r="O4493" s="1" t="b">
        <f>ISNUMBER(MATCH($E4493,'VLookup Lists'!$E$2:$E$17,0))</f>
        <v>0</v>
      </c>
    </row>
    <row r="4494" spans="1:15" ht="15" customHeight="1" x14ac:dyDescent="0.2">
      <c r="A4494" s="1" t="str">
        <f t="shared" si="50"/>
        <v/>
      </c>
      <c r="E4494" s="1" t="s">
        <v>352</v>
      </c>
      <c r="F4494" s="38"/>
      <c r="G4494" s="38"/>
      <c r="M4494" s="1">
        <f>IF(ISNUMBER(MATCH(E4494,_xlfn.VSTACK('VLookup Lists'!$E$2:$E$17,'VLookup Lists'!$H$2:$H$38,'VLookup Lists'!$J$2:$J$8),0)),1,0)</f>
        <v>0</v>
      </c>
      <c r="N4494" s="1" t="str">
        <f>IFERROR(IF(VLOOKUP($D4494,'VLookup Lists'!$B$11:$C$29,2,FALSE)="FLIP",1,0),"")</f>
        <v/>
      </c>
      <c r="O4494" s="1" t="b">
        <f>ISNUMBER(MATCH($E4494,'VLookup Lists'!$E$2:$E$17,0))</f>
        <v>0</v>
      </c>
    </row>
    <row r="4495" spans="1:15" ht="15" customHeight="1" x14ac:dyDescent="0.2">
      <c r="A4495" s="1" t="str">
        <f t="shared" si="50"/>
        <v/>
      </c>
      <c r="E4495" s="1" t="s">
        <v>352</v>
      </c>
      <c r="F4495" s="38"/>
      <c r="G4495" s="38"/>
      <c r="M4495" s="1">
        <f>IF(ISNUMBER(MATCH(E4495,_xlfn.VSTACK('VLookup Lists'!$E$2:$E$17,'VLookup Lists'!$H$2:$H$38,'VLookup Lists'!$J$2:$J$8),0)),1,0)</f>
        <v>0</v>
      </c>
      <c r="N4495" s="1" t="str">
        <f>IFERROR(IF(VLOOKUP($D4495,'VLookup Lists'!$B$11:$C$29,2,FALSE)="FLIP",1,0),"")</f>
        <v/>
      </c>
      <c r="O4495" s="1" t="b">
        <f>ISNUMBER(MATCH($E4495,'VLookup Lists'!$E$2:$E$17,0))</f>
        <v>0</v>
      </c>
    </row>
    <row r="4496" spans="1:15" ht="15" customHeight="1" x14ac:dyDescent="0.2">
      <c r="A4496" s="1" t="str">
        <f t="shared" si="50"/>
        <v/>
      </c>
      <c r="E4496" s="1" t="s">
        <v>352</v>
      </c>
      <c r="F4496" s="38"/>
      <c r="G4496" s="38"/>
      <c r="M4496" s="1">
        <f>IF(ISNUMBER(MATCH(E4496,_xlfn.VSTACK('VLookup Lists'!$E$2:$E$17,'VLookup Lists'!$H$2:$H$38,'VLookup Lists'!$J$2:$J$8),0)),1,0)</f>
        <v>0</v>
      </c>
      <c r="N4496" s="1" t="str">
        <f>IFERROR(IF(VLOOKUP($D4496,'VLookup Lists'!$B$11:$C$29,2,FALSE)="FLIP",1,0),"")</f>
        <v/>
      </c>
      <c r="O4496" s="1" t="b">
        <f>ISNUMBER(MATCH($E4496,'VLookup Lists'!$E$2:$E$17,0))</f>
        <v>0</v>
      </c>
    </row>
    <row r="4497" spans="1:15" ht="15" customHeight="1" x14ac:dyDescent="0.2">
      <c r="A4497" s="1" t="str">
        <f t="shared" si="50"/>
        <v/>
      </c>
      <c r="E4497" s="1" t="s">
        <v>352</v>
      </c>
      <c r="F4497" s="38"/>
      <c r="G4497" s="38"/>
      <c r="M4497" s="1">
        <f>IF(ISNUMBER(MATCH(E4497,_xlfn.VSTACK('VLookup Lists'!$E$2:$E$17,'VLookup Lists'!$H$2:$H$38,'VLookup Lists'!$J$2:$J$8),0)),1,0)</f>
        <v>0</v>
      </c>
      <c r="N4497" s="1" t="str">
        <f>IFERROR(IF(VLOOKUP($D4497,'VLookup Lists'!$B$11:$C$29,2,FALSE)="FLIP",1,0),"")</f>
        <v/>
      </c>
      <c r="O4497" s="1" t="b">
        <f>ISNUMBER(MATCH($E4497,'VLookup Lists'!$E$2:$E$17,0))</f>
        <v>0</v>
      </c>
    </row>
    <row r="4498" spans="1:15" ht="15" customHeight="1" x14ac:dyDescent="0.2">
      <c r="A4498" s="1" t="str">
        <f t="shared" si="50"/>
        <v/>
      </c>
      <c r="E4498" s="1" t="s">
        <v>352</v>
      </c>
      <c r="F4498" s="38"/>
      <c r="G4498" s="38"/>
      <c r="M4498" s="1">
        <f>IF(ISNUMBER(MATCH(E4498,_xlfn.VSTACK('VLookup Lists'!$E$2:$E$17,'VLookup Lists'!$H$2:$H$38,'VLookup Lists'!$J$2:$J$8),0)),1,0)</f>
        <v>0</v>
      </c>
      <c r="N4498" s="1" t="str">
        <f>IFERROR(IF(VLOOKUP($D4498,'VLookup Lists'!$B$11:$C$29,2,FALSE)="FLIP",1,0),"")</f>
        <v/>
      </c>
      <c r="O4498" s="1" t="b">
        <f>ISNUMBER(MATCH($E4498,'VLookup Lists'!$E$2:$E$17,0))</f>
        <v>0</v>
      </c>
    </row>
    <row r="4499" spans="1:15" ht="15" customHeight="1" x14ac:dyDescent="0.2">
      <c r="A4499" s="1" t="str">
        <f t="shared" si="50"/>
        <v/>
      </c>
      <c r="E4499" s="1" t="s">
        <v>352</v>
      </c>
      <c r="F4499" s="38"/>
      <c r="G4499" s="38"/>
      <c r="M4499" s="1">
        <f>IF(ISNUMBER(MATCH(E4499,_xlfn.VSTACK('VLookup Lists'!$E$2:$E$17,'VLookup Lists'!$H$2:$H$38,'VLookup Lists'!$J$2:$J$8),0)),1,0)</f>
        <v>0</v>
      </c>
      <c r="N4499" s="1" t="str">
        <f>IFERROR(IF(VLOOKUP($D4499,'VLookup Lists'!$B$11:$C$29,2,FALSE)="FLIP",1,0),"")</f>
        <v/>
      </c>
      <c r="O4499" s="1" t="b">
        <f>ISNUMBER(MATCH($E4499,'VLookup Lists'!$E$2:$E$17,0))</f>
        <v>0</v>
      </c>
    </row>
    <row r="4500" spans="1:15" ht="15" customHeight="1" x14ac:dyDescent="0.2">
      <c r="A4500" s="1" t="str">
        <f t="shared" si="50"/>
        <v/>
      </c>
      <c r="E4500" s="1" t="s">
        <v>352</v>
      </c>
      <c r="F4500" s="38"/>
      <c r="G4500" s="38"/>
      <c r="M4500" s="1">
        <f>IF(ISNUMBER(MATCH(E4500,_xlfn.VSTACK('VLookup Lists'!$E$2:$E$17,'VLookup Lists'!$H$2:$H$38,'VLookup Lists'!$J$2:$J$8),0)),1,0)</f>
        <v>0</v>
      </c>
      <c r="N4500" s="1" t="str">
        <f>IFERROR(IF(VLOOKUP($D4500,'VLookup Lists'!$B$11:$C$29,2,FALSE)="FLIP",1,0),"")</f>
        <v/>
      </c>
      <c r="O4500" s="1" t="b">
        <f>ISNUMBER(MATCH($E4500,'VLookup Lists'!$E$2:$E$17,0))</f>
        <v>0</v>
      </c>
    </row>
    <row r="4501" spans="1:15" ht="15" customHeight="1" x14ac:dyDescent="0.2">
      <c r="A4501" s="1" t="str">
        <f t="shared" si="50"/>
        <v/>
      </c>
      <c r="E4501" s="1" t="s">
        <v>352</v>
      </c>
      <c r="F4501" s="38"/>
      <c r="G4501" s="38"/>
      <c r="M4501" s="1">
        <f>IF(ISNUMBER(MATCH(E4501,_xlfn.VSTACK('VLookup Lists'!$E$2:$E$17,'VLookup Lists'!$H$2:$H$38,'VLookup Lists'!$J$2:$J$8),0)),1,0)</f>
        <v>0</v>
      </c>
      <c r="N4501" s="1" t="str">
        <f>IFERROR(IF(VLOOKUP($D4501,'VLookup Lists'!$B$11:$C$29,2,FALSE)="FLIP",1,0),"")</f>
        <v/>
      </c>
      <c r="O4501" s="1" t="b">
        <f>ISNUMBER(MATCH($E4501,'VLookup Lists'!$E$2:$E$17,0))</f>
        <v>0</v>
      </c>
    </row>
    <row r="4502" spans="1:15" ht="15" customHeight="1" x14ac:dyDescent="0.2">
      <c r="A4502" s="1" t="str">
        <f t="shared" si="50"/>
        <v/>
      </c>
      <c r="E4502" s="1" t="s">
        <v>352</v>
      </c>
      <c r="F4502" s="38"/>
      <c r="G4502" s="38"/>
      <c r="M4502" s="1">
        <f>IF(ISNUMBER(MATCH(E4502,_xlfn.VSTACK('VLookup Lists'!$E$2:$E$17,'VLookup Lists'!$H$2:$H$38,'VLookup Lists'!$J$2:$J$8),0)),1,0)</f>
        <v>0</v>
      </c>
      <c r="N4502" s="1" t="str">
        <f>IFERROR(IF(VLOOKUP($D4502,'VLookup Lists'!$B$11:$C$29,2,FALSE)="FLIP",1,0),"")</f>
        <v/>
      </c>
      <c r="O4502" s="1" t="b">
        <f>ISNUMBER(MATCH($E4502,'VLookup Lists'!$E$2:$E$17,0))</f>
        <v>0</v>
      </c>
    </row>
    <row r="4503" spans="1:15" ht="15" customHeight="1" x14ac:dyDescent="0.2">
      <c r="A4503" s="1" t="str">
        <f t="shared" si="50"/>
        <v/>
      </c>
      <c r="E4503" s="1" t="s">
        <v>352</v>
      </c>
      <c r="F4503" s="38"/>
      <c r="G4503" s="38"/>
      <c r="M4503" s="1">
        <f>IF(ISNUMBER(MATCH(E4503,_xlfn.VSTACK('VLookup Lists'!$E$2:$E$17,'VLookup Lists'!$H$2:$H$38,'VLookup Lists'!$J$2:$J$8),0)),1,0)</f>
        <v>0</v>
      </c>
      <c r="N4503" s="1" t="str">
        <f>IFERROR(IF(VLOOKUP($D4503,'VLookup Lists'!$B$11:$C$29,2,FALSE)="FLIP",1,0),"")</f>
        <v/>
      </c>
      <c r="O4503" s="1" t="b">
        <f>ISNUMBER(MATCH($E4503,'VLookup Lists'!$E$2:$E$17,0))</f>
        <v>0</v>
      </c>
    </row>
    <row r="4504" spans="1:15" ht="15" customHeight="1" x14ac:dyDescent="0.2">
      <c r="A4504" s="1" t="str">
        <f t="shared" si="50"/>
        <v/>
      </c>
      <c r="E4504" s="1" t="s">
        <v>352</v>
      </c>
      <c r="F4504" s="38"/>
      <c r="G4504" s="38"/>
      <c r="M4504" s="1">
        <f>IF(ISNUMBER(MATCH(E4504,_xlfn.VSTACK('VLookup Lists'!$E$2:$E$17,'VLookup Lists'!$H$2:$H$38,'VLookup Lists'!$J$2:$J$8),0)),1,0)</f>
        <v>0</v>
      </c>
      <c r="N4504" s="1" t="str">
        <f>IFERROR(IF(VLOOKUP($D4504,'VLookup Lists'!$B$11:$C$29,2,FALSE)="FLIP",1,0),"")</f>
        <v/>
      </c>
      <c r="O4504" s="1" t="b">
        <f>ISNUMBER(MATCH($E4504,'VLookup Lists'!$E$2:$E$17,0))</f>
        <v>0</v>
      </c>
    </row>
    <row r="4505" spans="1:15" ht="15" customHeight="1" x14ac:dyDescent="0.2">
      <c r="A4505" s="1" t="str">
        <f t="shared" si="50"/>
        <v/>
      </c>
      <c r="E4505" s="1" t="s">
        <v>352</v>
      </c>
      <c r="F4505" s="38"/>
      <c r="G4505" s="38"/>
      <c r="M4505" s="1">
        <f>IF(ISNUMBER(MATCH(E4505,_xlfn.VSTACK('VLookup Lists'!$E$2:$E$17,'VLookup Lists'!$H$2:$H$38,'VLookup Lists'!$J$2:$J$8),0)),1,0)</f>
        <v>0</v>
      </c>
      <c r="N4505" s="1" t="str">
        <f>IFERROR(IF(VLOOKUP($D4505,'VLookup Lists'!$B$11:$C$29,2,FALSE)="FLIP",1,0),"")</f>
        <v/>
      </c>
      <c r="O4505" s="1" t="b">
        <f>ISNUMBER(MATCH($E4505,'VLookup Lists'!$E$2:$E$17,0))</f>
        <v>0</v>
      </c>
    </row>
    <row r="4506" spans="1:15" ht="15" customHeight="1" x14ac:dyDescent="0.2">
      <c r="A4506" s="1" t="str">
        <f t="shared" si="50"/>
        <v/>
      </c>
      <c r="E4506" s="1" t="s">
        <v>352</v>
      </c>
      <c r="F4506" s="38"/>
      <c r="G4506" s="38"/>
      <c r="M4506" s="1">
        <f>IF(ISNUMBER(MATCH(E4506,_xlfn.VSTACK('VLookup Lists'!$E$2:$E$17,'VLookup Lists'!$H$2:$H$38,'VLookup Lists'!$J$2:$J$8),0)),1,0)</f>
        <v>0</v>
      </c>
      <c r="N4506" s="1" t="str">
        <f>IFERROR(IF(VLOOKUP($D4506,'VLookup Lists'!$B$11:$C$29,2,FALSE)="FLIP",1,0),"")</f>
        <v/>
      </c>
      <c r="O4506" s="1" t="b">
        <f>ISNUMBER(MATCH($E4506,'VLookup Lists'!$E$2:$E$17,0))</f>
        <v>0</v>
      </c>
    </row>
    <row r="4507" spans="1:15" ht="15" customHeight="1" x14ac:dyDescent="0.2">
      <c r="A4507" s="1" t="str">
        <f t="shared" si="50"/>
        <v/>
      </c>
      <c r="E4507" s="1" t="s">
        <v>352</v>
      </c>
      <c r="F4507" s="38"/>
      <c r="G4507" s="38"/>
      <c r="M4507" s="1">
        <f>IF(ISNUMBER(MATCH(E4507,_xlfn.VSTACK('VLookup Lists'!$E$2:$E$17,'VLookup Lists'!$H$2:$H$38,'VLookup Lists'!$J$2:$J$8),0)),1,0)</f>
        <v>0</v>
      </c>
      <c r="N4507" s="1" t="str">
        <f>IFERROR(IF(VLOOKUP($D4507,'VLookup Lists'!$B$11:$C$29,2,FALSE)="FLIP",1,0),"")</f>
        <v/>
      </c>
      <c r="O4507" s="1" t="b">
        <f>ISNUMBER(MATCH($E4507,'VLookup Lists'!$E$2:$E$17,0))</f>
        <v>0</v>
      </c>
    </row>
    <row r="4508" spans="1:15" ht="15" customHeight="1" x14ac:dyDescent="0.2">
      <c r="A4508" s="1" t="str">
        <f t="shared" si="50"/>
        <v/>
      </c>
      <c r="E4508" s="1" t="s">
        <v>352</v>
      </c>
      <c r="F4508" s="38"/>
      <c r="G4508" s="38"/>
      <c r="M4508" s="1">
        <f>IF(ISNUMBER(MATCH(E4508,_xlfn.VSTACK('VLookup Lists'!$E$2:$E$17,'VLookup Lists'!$H$2:$H$38,'VLookup Lists'!$J$2:$J$8),0)),1,0)</f>
        <v>0</v>
      </c>
      <c r="N4508" s="1" t="str">
        <f>IFERROR(IF(VLOOKUP($D4508,'VLookup Lists'!$B$11:$C$29,2,FALSE)="FLIP",1,0),"")</f>
        <v/>
      </c>
      <c r="O4508" s="1" t="b">
        <f>ISNUMBER(MATCH($E4508,'VLookup Lists'!$E$2:$E$17,0))</f>
        <v>0</v>
      </c>
    </row>
    <row r="4509" spans="1:15" ht="15" customHeight="1" x14ac:dyDescent="0.2">
      <c r="A4509" s="1" t="str">
        <f t="shared" si="50"/>
        <v/>
      </c>
      <c r="E4509" s="1" t="s">
        <v>352</v>
      </c>
      <c r="F4509" s="38"/>
      <c r="G4509" s="38"/>
      <c r="M4509" s="1">
        <f>IF(ISNUMBER(MATCH(E4509,_xlfn.VSTACK('VLookup Lists'!$E$2:$E$17,'VLookup Lists'!$H$2:$H$38,'VLookup Lists'!$J$2:$J$8),0)),1,0)</f>
        <v>0</v>
      </c>
      <c r="N4509" s="1" t="str">
        <f>IFERROR(IF(VLOOKUP($D4509,'VLookup Lists'!$B$11:$C$29,2,FALSE)="FLIP",1,0),"")</f>
        <v/>
      </c>
      <c r="O4509" s="1" t="b">
        <f>ISNUMBER(MATCH($E4509,'VLookup Lists'!$E$2:$E$17,0))</f>
        <v>0</v>
      </c>
    </row>
    <row r="4510" spans="1:15" ht="15" customHeight="1" x14ac:dyDescent="0.2">
      <c r="A4510" s="1" t="str">
        <f t="shared" si="50"/>
        <v/>
      </c>
      <c r="E4510" s="1" t="s">
        <v>352</v>
      </c>
      <c r="F4510" s="38"/>
      <c r="G4510" s="38"/>
      <c r="M4510" s="1">
        <f>IF(ISNUMBER(MATCH(E4510,_xlfn.VSTACK('VLookup Lists'!$E$2:$E$17,'VLookup Lists'!$H$2:$H$38,'VLookup Lists'!$J$2:$J$8),0)),1,0)</f>
        <v>0</v>
      </c>
      <c r="N4510" s="1" t="str">
        <f>IFERROR(IF(VLOOKUP($D4510,'VLookup Lists'!$B$11:$C$29,2,FALSE)="FLIP",1,0),"")</f>
        <v/>
      </c>
      <c r="O4510" s="1" t="b">
        <f>ISNUMBER(MATCH($E4510,'VLookup Lists'!$E$2:$E$17,0))</f>
        <v>0</v>
      </c>
    </row>
    <row r="4511" spans="1:15" ht="15" customHeight="1" x14ac:dyDescent="0.2">
      <c r="A4511" s="1" t="str">
        <f t="shared" si="50"/>
        <v/>
      </c>
      <c r="E4511" s="1" t="s">
        <v>352</v>
      </c>
      <c r="F4511" s="38"/>
      <c r="G4511" s="38"/>
      <c r="M4511" s="1">
        <f>IF(ISNUMBER(MATCH(E4511,_xlfn.VSTACK('VLookup Lists'!$E$2:$E$17,'VLookup Lists'!$H$2:$H$38,'VLookup Lists'!$J$2:$J$8),0)),1,0)</f>
        <v>0</v>
      </c>
      <c r="N4511" s="1" t="str">
        <f>IFERROR(IF(VLOOKUP($D4511,'VLookup Lists'!$B$11:$C$29,2,FALSE)="FLIP",1,0),"")</f>
        <v/>
      </c>
      <c r="O4511" s="1" t="b">
        <f>ISNUMBER(MATCH($E4511,'VLookup Lists'!$E$2:$E$17,0))</f>
        <v>0</v>
      </c>
    </row>
    <row r="4512" spans="1:15" ht="15" customHeight="1" x14ac:dyDescent="0.2">
      <c r="A4512" s="1" t="str">
        <f t="shared" si="50"/>
        <v/>
      </c>
      <c r="E4512" s="1" t="s">
        <v>352</v>
      </c>
      <c r="F4512" s="38"/>
      <c r="G4512" s="38"/>
      <c r="M4512" s="1">
        <f>IF(ISNUMBER(MATCH(E4512,_xlfn.VSTACK('VLookup Lists'!$E$2:$E$17,'VLookup Lists'!$H$2:$H$38,'VLookup Lists'!$J$2:$J$8),0)),1,0)</f>
        <v>0</v>
      </c>
      <c r="N4512" s="1" t="str">
        <f>IFERROR(IF(VLOOKUP($D4512,'VLookup Lists'!$B$11:$C$29,2,FALSE)="FLIP",1,0),"")</f>
        <v/>
      </c>
      <c r="O4512" s="1" t="b">
        <f>ISNUMBER(MATCH($E4512,'VLookup Lists'!$E$2:$E$17,0))</f>
        <v>0</v>
      </c>
    </row>
    <row r="4513" spans="1:15" ht="15" customHeight="1" x14ac:dyDescent="0.2">
      <c r="A4513" s="1" t="str">
        <f t="shared" si="50"/>
        <v/>
      </c>
      <c r="E4513" s="1" t="s">
        <v>352</v>
      </c>
      <c r="F4513" s="38"/>
      <c r="G4513" s="38"/>
      <c r="M4513" s="1">
        <f>IF(ISNUMBER(MATCH(E4513,_xlfn.VSTACK('VLookup Lists'!$E$2:$E$17,'VLookup Lists'!$H$2:$H$38,'VLookup Lists'!$J$2:$J$8),0)),1,0)</f>
        <v>0</v>
      </c>
      <c r="N4513" s="1" t="str">
        <f>IFERROR(IF(VLOOKUP($D4513,'VLookup Lists'!$B$11:$C$29,2,FALSE)="FLIP",1,0),"")</f>
        <v/>
      </c>
      <c r="O4513" s="1" t="b">
        <f>ISNUMBER(MATCH($E4513,'VLookup Lists'!$E$2:$E$17,0))</f>
        <v>0</v>
      </c>
    </row>
    <row r="4514" spans="1:15" ht="15" customHeight="1" x14ac:dyDescent="0.2">
      <c r="A4514" s="1" t="str">
        <f t="shared" si="50"/>
        <v/>
      </c>
      <c r="E4514" s="1" t="s">
        <v>352</v>
      </c>
      <c r="F4514" s="38"/>
      <c r="G4514" s="38"/>
      <c r="M4514" s="1">
        <f>IF(ISNUMBER(MATCH(E4514,_xlfn.VSTACK('VLookup Lists'!$E$2:$E$17,'VLookup Lists'!$H$2:$H$38,'VLookup Lists'!$J$2:$J$8),0)),1,0)</f>
        <v>0</v>
      </c>
      <c r="N4514" s="1" t="str">
        <f>IFERROR(IF(VLOOKUP($D4514,'VLookup Lists'!$B$11:$C$29,2,FALSE)="FLIP",1,0),"")</f>
        <v/>
      </c>
      <c r="O4514" s="1" t="b">
        <f>ISNUMBER(MATCH($E4514,'VLookup Lists'!$E$2:$E$17,0))</f>
        <v>0</v>
      </c>
    </row>
    <row r="4515" spans="1:15" ht="15" customHeight="1" x14ac:dyDescent="0.2">
      <c r="A4515" s="1" t="str">
        <f t="shared" si="50"/>
        <v/>
      </c>
      <c r="E4515" s="1" t="s">
        <v>352</v>
      </c>
      <c r="F4515" s="38"/>
      <c r="G4515" s="38"/>
      <c r="M4515" s="1">
        <f>IF(ISNUMBER(MATCH(E4515,_xlfn.VSTACK('VLookup Lists'!$E$2:$E$17,'VLookup Lists'!$H$2:$H$38,'VLookup Lists'!$J$2:$J$8),0)),1,0)</f>
        <v>0</v>
      </c>
      <c r="N4515" s="1" t="str">
        <f>IFERROR(IF(VLOOKUP($D4515,'VLookup Lists'!$B$11:$C$29,2,FALSE)="FLIP",1,0),"")</f>
        <v/>
      </c>
      <c r="O4515" s="1" t="b">
        <f>ISNUMBER(MATCH($E4515,'VLookup Lists'!$E$2:$E$17,0))</f>
        <v>0</v>
      </c>
    </row>
    <row r="4516" spans="1:15" ht="15" customHeight="1" x14ac:dyDescent="0.2">
      <c r="A4516" s="1" t="str">
        <f t="shared" si="50"/>
        <v/>
      </c>
      <c r="E4516" s="1" t="s">
        <v>352</v>
      </c>
      <c r="F4516" s="38"/>
      <c r="G4516" s="38"/>
      <c r="M4516" s="1">
        <f>IF(ISNUMBER(MATCH(E4516,_xlfn.VSTACK('VLookup Lists'!$E$2:$E$17,'VLookup Lists'!$H$2:$H$38,'VLookup Lists'!$J$2:$J$8),0)),1,0)</f>
        <v>0</v>
      </c>
      <c r="N4516" s="1" t="str">
        <f>IFERROR(IF(VLOOKUP($D4516,'VLookup Lists'!$B$11:$C$29,2,FALSE)="FLIP",1,0),"")</f>
        <v/>
      </c>
      <c r="O4516" s="1" t="b">
        <f>ISNUMBER(MATCH($E4516,'VLookup Lists'!$E$2:$E$17,0))</f>
        <v>0</v>
      </c>
    </row>
    <row r="4517" spans="1:15" ht="15" customHeight="1" x14ac:dyDescent="0.2">
      <c r="A4517" s="1" t="str">
        <f t="shared" si="50"/>
        <v/>
      </c>
      <c r="E4517" s="1" t="s">
        <v>352</v>
      </c>
      <c r="F4517" s="38"/>
      <c r="G4517" s="38"/>
      <c r="M4517" s="1">
        <f>IF(ISNUMBER(MATCH(E4517,_xlfn.VSTACK('VLookup Lists'!$E$2:$E$17,'VLookup Lists'!$H$2:$H$38,'VLookup Lists'!$J$2:$J$8),0)),1,0)</f>
        <v>0</v>
      </c>
      <c r="N4517" s="1" t="str">
        <f>IFERROR(IF(VLOOKUP($D4517,'VLookup Lists'!$B$11:$C$29,2,FALSE)="FLIP",1,0),"")</f>
        <v/>
      </c>
      <c r="O4517" s="1" t="b">
        <f>ISNUMBER(MATCH($E4517,'VLookup Lists'!$E$2:$E$17,0))</f>
        <v>0</v>
      </c>
    </row>
    <row r="4518" spans="1:15" ht="15" customHeight="1" x14ac:dyDescent="0.2">
      <c r="A4518" s="1" t="str">
        <f t="shared" si="50"/>
        <v/>
      </c>
      <c r="E4518" s="1" t="s">
        <v>352</v>
      </c>
      <c r="F4518" s="38"/>
      <c r="G4518" s="38"/>
      <c r="M4518" s="1">
        <f>IF(ISNUMBER(MATCH(E4518,_xlfn.VSTACK('VLookup Lists'!$E$2:$E$17,'VLookup Lists'!$H$2:$H$38,'VLookup Lists'!$J$2:$J$8),0)),1,0)</f>
        <v>0</v>
      </c>
      <c r="N4518" s="1" t="str">
        <f>IFERROR(IF(VLOOKUP($D4518,'VLookup Lists'!$B$11:$C$29,2,FALSE)="FLIP",1,0),"")</f>
        <v/>
      </c>
      <c r="O4518" s="1" t="b">
        <f>ISNUMBER(MATCH($E4518,'VLookup Lists'!$E$2:$E$17,0))</f>
        <v>0</v>
      </c>
    </row>
    <row r="4519" spans="1:15" ht="15" customHeight="1" x14ac:dyDescent="0.2">
      <c r="A4519" s="1" t="str">
        <f t="shared" si="50"/>
        <v/>
      </c>
      <c r="E4519" s="1" t="s">
        <v>352</v>
      </c>
      <c r="F4519" s="38"/>
      <c r="G4519" s="38"/>
      <c r="M4519" s="1">
        <f>IF(ISNUMBER(MATCH(E4519,_xlfn.VSTACK('VLookup Lists'!$E$2:$E$17,'VLookup Lists'!$H$2:$H$38,'VLookup Lists'!$J$2:$J$8),0)),1,0)</f>
        <v>0</v>
      </c>
      <c r="N4519" s="1" t="str">
        <f>IFERROR(IF(VLOOKUP($D4519,'VLookup Lists'!$B$11:$C$29,2,FALSE)="FLIP",1,0),"")</f>
        <v/>
      </c>
      <c r="O4519" s="1" t="b">
        <f>ISNUMBER(MATCH($E4519,'VLookup Lists'!$E$2:$E$17,0))</f>
        <v>0</v>
      </c>
    </row>
    <row r="4520" spans="1:15" ht="15" customHeight="1" x14ac:dyDescent="0.2">
      <c r="A4520" s="1" t="str">
        <f t="shared" si="50"/>
        <v/>
      </c>
      <c r="E4520" s="1" t="s">
        <v>352</v>
      </c>
      <c r="F4520" s="38"/>
      <c r="G4520" s="38"/>
      <c r="M4520" s="1">
        <f>IF(ISNUMBER(MATCH(E4520,_xlfn.VSTACK('VLookup Lists'!$E$2:$E$17,'VLookup Lists'!$H$2:$H$38,'VLookup Lists'!$J$2:$J$8),0)),1,0)</f>
        <v>0</v>
      </c>
      <c r="N4520" s="1" t="str">
        <f>IFERROR(IF(VLOOKUP($D4520,'VLookup Lists'!$B$11:$C$29,2,FALSE)="FLIP",1,0),"")</f>
        <v/>
      </c>
      <c r="O4520" s="1" t="b">
        <f>ISNUMBER(MATCH($E4520,'VLookup Lists'!$E$2:$E$17,0))</f>
        <v>0</v>
      </c>
    </row>
    <row r="4521" spans="1:15" ht="15" customHeight="1" x14ac:dyDescent="0.2">
      <c r="A4521" s="1" t="str">
        <f t="shared" si="50"/>
        <v/>
      </c>
      <c r="E4521" s="1" t="s">
        <v>352</v>
      </c>
      <c r="F4521" s="38"/>
      <c r="G4521" s="38"/>
      <c r="M4521" s="1">
        <f>IF(ISNUMBER(MATCH(E4521,_xlfn.VSTACK('VLookup Lists'!$E$2:$E$17,'VLookup Lists'!$H$2:$H$38,'VLookup Lists'!$J$2:$J$8),0)),1,0)</f>
        <v>0</v>
      </c>
      <c r="N4521" s="1" t="str">
        <f>IFERROR(IF(VLOOKUP($D4521,'VLookup Lists'!$B$11:$C$29,2,FALSE)="FLIP",1,0),"")</f>
        <v/>
      </c>
      <c r="O4521" s="1" t="b">
        <f>ISNUMBER(MATCH($E4521,'VLookup Lists'!$E$2:$E$17,0))</f>
        <v>0</v>
      </c>
    </row>
    <row r="4522" spans="1:15" ht="15" customHeight="1" x14ac:dyDescent="0.2">
      <c r="A4522" s="1" t="str">
        <f t="shared" si="50"/>
        <v/>
      </c>
      <c r="E4522" s="1" t="s">
        <v>352</v>
      </c>
      <c r="F4522" s="38"/>
      <c r="G4522" s="38"/>
      <c r="M4522" s="1">
        <f>IF(ISNUMBER(MATCH(E4522,_xlfn.VSTACK('VLookup Lists'!$E$2:$E$17,'VLookup Lists'!$H$2:$H$38,'VLookup Lists'!$J$2:$J$8),0)),1,0)</f>
        <v>0</v>
      </c>
      <c r="N4522" s="1" t="str">
        <f>IFERROR(IF(VLOOKUP($D4522,'VLookup Lists'!$B$11:$C$29,2,FALSE)="FLIP",1,0),"")</f>
        <v/>
      </c>
      <c r="O4522" s="1" t="b">
        <f>ISNUMBER(MATCH($E4522,'VLookup Lists'!$E$2:$E$17,0))</f>
        <v>0</v>
      </c>
    </row>
    <row r="4523" spans="1:15" ht="15" customHeight="1" x14ac:dyDescent="0.2">
      <c r="A4523" s="1" t="str">
        <f t="shared" si="50"/>
        <v/>
      </c>
      <c r="E4523" s="1" t="s">
        <v>352</v>
      </c>
      <c r="F4523" s="38"/>
      <c r="G4523" s="38"/>
      <c r="M4523" s="1">
        <f>IF(ISNUMBER(MATCH(E4523,_xlfn.VSTACK('VLookup Lists'!$E$2:$E$17,'VLookup Lists'!$H$2:$H$38,'VLookup Lists'!$J$2:$J$8),0)),1,0)</f>
        <v>0</v>
      </c>
      <c r="N4523" s="1" t="str">
        <f>IFERROR(IF(VLOOKUP($D4523,'VLookup Lists'!$B$11:$C$29,2,FALSE)="FLIP",1,0),"")</f>
        <v/>
      </c>
      <c r="O4523" s="1" t="b">
        <f>ISNUMBER(MATCH($E4523,'VLookup Lists'!$E$2:$E$17,0))</f>
        <v>0</v>
      </c>
    </row>
    <row r="4524" spans="1:15" ht="15" customHeight="1" x14ac:dyDescent="0.2">
      <c r="A4524" s="1" t="str">
        <f t="shared" si="50"/>
        <v/>
      </c>
      <c r="E4524" s="1" t="s">
        <v>352</v>
      </c>
      <c r="F4524" s="38"/>
      <c r="G4524" s="38"/>
      <c r="M4524" s="1">
        <f>IF(ISNUMBER(MATCH(E4524,_xlfn.VSTACK('VLookup Lists'!$E$2:$E$17,'VLookup Lists'!$H$2:$H$38,'VLookup Lists'!$J$2:$J$8),0)),1,0)</f>
        <v>0</v>
      </c>
      <c r="N4524" s="1" t="str">
        <f>IFERROR(IF(VLOOKUP($D4524,'VLookup Lists'!$B$11:$C$29,2,FALSE)="FLIP",1,0),"")</f>
        <v/>
      </c>
      <c r="O4524" s="1" t="b">
        <f>ISNUMBER(MATCH($E4524,'VLookup Lists'!$E$2:$E$17,0))</f>
        <v>0</v>
      </c>
    </row>
    <row r="4525" spans="1:15" ht="15" customHeight="1" x14ac:dyDescent="0.2">
      <c r="A4525" s="1" t="str">
        <f t="shared" si="50"/>
        <v/>
      </c>
      <c r="E4525" s="1" t="s">
        <v>352</v>
      </c>
      <c r="F4525" s="38"/>
      <c r="G4525" s="38"/>
      <c r="M4525" s="1">
        <f>IF(ISNUMBER(MATCH(E4525,_xlfn.VSTACK('VLookup Lists'!$E$2:$E$17,'VLookup Lists'!$H$2:$H$38,'VLookup Lists'!$J$2:$J$8),0)),1,0)</f>
        <v>0</v>
      </c>
      <c r="N4525" s="1" t="str">
        <f>IFERROR(IF(VLOOKUP($D4525,'VLookup Lists'!$B$11:$C$29,2,FALSE)="FLIP",1,0),"")</f>
        <v/>
      </c>
      <c r="O4525" s="1" t="b">
        <f>ISNUMBER(MATCH($E4525,'VLookup Lists'!$E$2:$E$17,0))</f>
        <v>0</v>
      </c>
    </row>
    <row r="4526" spans="1:15" ht="15" customHeight="1" x14ac:dyDescent="0.2">
      <c r="A4526" s="1" t="str">
        <f t="shared" si="50"/>
        <v/>
      </c>
      <c r="E4526" s="1" t="s">
        <v>352</v>
      </c>
      <c r="F4526" s="38"/>
      <c r="G4526" s="38"/>
      <c r="M4526" s="1">
        <f>IF(ISNUMBER(MATCH(E4526,_xlfn.VSTACK('VLookup Lists'!$E$2:$E$17,'VLookup Lists'!$H$2:$H$38,'VLookup Lists'!$J$2:$J$8),0)),1,0)</f>
        <v>0</v>
      </c>
      <c r="N4526" s="1" t="str">
        <f>IFERROR(IF(VLOOKUP($D4526,'VLookup Lists'!$B$11:$C$29,2,FALSE)="FLIP",1,0),"")</f>
        <v/>
      </c>
      <c r="O4526" s="1" t="b">
        <f>ISNUMBER(MATCH($E4526,'VLookup Lists'!$E$2:$E$17,0))</f>
        <v>0</v>
      </c>
    </row>
    <row r="4527" spans="1:15" ht="15" customHeight="1" x14ac:dyDescent="0.2">
      <c r="A4527" s="1" t="str">
        <f t="shared" si="50"/>
        <v/>
      </c>
      <c r="E4527" s="1" t="s">
        <v>352</v>
      </c>
      <c r="F4527" s="38"/>
      <c r="G4527" s="38"/>
      <c r="M4527" s="1">
        <f>IF(ISNUMBER(MATCH(E4527,_xlfn.VSTACK('VLookup Lists'!$E$2:$E$17,'VLookup Lists'!$H$2:$H$38,'VLookup Lists'!$J$2:$J$8),0)),1,0)</f>
        <v>0</v>
      </c>
      <c r="N4527" s="1" t="str">
        <f>IFERROR(IF(VLOOKUP($D4527,'VLookup Lists'!$B$11:$C$29,2,FALSE)="FLIP",1,0),"")</f>
        <v/>
      </c>
      <c r="O4527" s="1" t="b">
        <f>ISNUMBER(MATCH($E4527,'VLookup Lists'!$E$2:$E$17,0))</f>
        <v>0</v>
      </c>
    </row>
    <row r="4528" spans="1:15" ht="15" customHeight="1" x14ac:dyDescent="0.2">
      <c r="A4528" s="1" t="str">
        <f t="shared" si="50"/>
        <v/>
      </c>
      <c r="E4528" s="1" t="s">
        <v>352</v>
      </c>
      <c r="F4528" s="38"/>
      <c r="G4528" s="38"/>
      <c r="M4528" s="1">
        <f>IF(ISNUMBER(MATCH(E4528,_xlfn.VSTACK('VLookup Lists'!$E$2:$E$17,'VLookup Lists'!$H$2:$H$38,'VLookup Lists'!$J$2:$J$8),0)),1,0)</f>
        <v>0</v>
      </c>
      <c r="N4528" s="1" t="str">
        <f>IFERROR(IF(VLOOKUP($D4528,'VLookup Lists'!$B$11:$C$29,2,FALSE)="FLIP",1,0),"")</f>
        <v/>
      </c>
      <c r="O4528" s="1" t="b">
        <f>ISNUMBER(MATCH($E4528,'VLookup Lists'!$E$2:$E$17,0))</f>
        <v>0</v>
      </c>
    </row>
    <row r="4529" spans="1:15" ht="15" customHeight="1" x14ac:dyDescent="0.2">
      <c r="A4529" s="1" t="str">
        <f t="shared" si="50"/>
        <v/>
      </c>
      <c r="E4529" s="1" t="s">
        <v>352</v>
      </c>
      <c r="F4529" s="38"/>
      <c r="G4529" s="38"/>
      <c r="M4529" s="1">
        <f>IF(ISNUMBER(MATCH(E4529,_xlfn.VSTACK('VLookup Lists'!$E$2:$E$17,'VLookup Lists'!$H$2:$H$38,'VLookup Lists'!$J$2:$J$8),0)),1,0)</f>
        <v>0</v>
      </c>
      <c r="N4529" s="1" t="str">
        <f>IFERROR(IF(VLOOKUP($D4529,'VLookup Lists'!$B$11:$C$29,2,FALSE)="FLIP",1,0),"")</f>
        <v/>
      </c>
      <c r="O4529" s="1" t="b">
        <f>ISNUMBER(MATCH($E4529,'VLookup Lists'!$E$2:$E$17,0))</f>
        <v>0</v>
      </c>
    </row>
    <row r="4530" spans="1:15" ht="15" customHeight="1" x14ac:dyDescent="0.2">
      <c r="A4530" s="1" t="str">
        <f t="shared" si="50"/>
        <v/>
      </c>
      <c r="E4530" s="1" t="s">
        <v>352</v>
      </c>
      <c r="F4530" s="38"/>
      <c r="G4530" s="38"/>
      <c r="M4530" s="1">
        <f>IF(ISNUMBER(MATCH(E4530,_xlfn.VSTACK('VLookup Lists'!$E$2:$E$17,'VLookup Lists'!$H$2:$H$38,'VLookup Lists'!$J$2:$J$8),0)),1,0)</f>
        <v>0</v>
      </c>
      <c r="N4530" s="1" t="str">
        <f>IFERROR(IF(VLOOKUP($D4530,'VLookup Lists'!$B$11:$C$29,2,FALSE)="FLIP",1,0),"")</f>
        <v/>
      </c>
      <c r="O4530" s="1" t="b">
        <f>ISNUMBER(MATCH($E4530,'VLookup Lists'!$E$2:$E$17,0))</f>
        <v>0</v>
      </c>
    </row>
    <row r="4531" spans="1:15" ht="15" customHeight="1" x14ac:dyDescent="0.2">
      <c r="A4531" s="1" t="str">
        <f t="shared" si="50"/>
        <v/>
      </c>
      <c r="E4531" s="1" t="s">
        <v>352</v>
      </c>
      <c r="F4531" s="38"/>
      <c r="G4531" s="38"/>
      <c r="M4531" s="1">
        <f>IF(ISNUMBER(MATCH(E4531,_xlfn.VSTACK('VLookup Lists'!$E$2:$E$17,'VLookup Lists'!$H$2:$H$38,'VLookup Lists'!$J$2:$J$8),0)),1,0)</f>
        <v>0</v>
      </c>
      <c r="N4531" s="1" t="str">
        <f>IFERROR(IF(VLOOKUP($D4531,'VLookup Lists'!$B$11:$C$29,2,FALSE)="FLIP",1,0),"")</f>
        <v/>
      </c>
      <c r="O4531" s="1" t="b">
        <f>ISNUMBER(MATCH($E4531,'VLookup Lists'!$E$2:$E$17,0))</f>
        <v>0</v>
      </c>
    </row>
    <row r="4532" spans="1:15" ht="15" customHeight="1" x14ac:dyDescent="0.2">
      <c r="A4532" s="1" t="str">
        <f t="shared" si="50"/>
        <v/>
      </c>
      <c r="E4532" s="1" t="s">
        <v>352</v>
      </c>
      <c r="F4532" s="38"/>
      <c r="G4532" s="38"/>
      <c r="M4532" s="1">
        <f>IF(ISNUMBER(MATCH(E4532,_xlfn.VSTACK('VLookup Lists'!$E$2:$E$17,'VLookup Lists'!$H$2:$H$38,'VLookup Lists'!$J$2:$J$8),0)),1,0)</f>
        <v>0</v>
      </c>
      <c r="N4532" s="1" t="str">
        <f>IFERROR(IF(VLOOKUP($D4532,'VLookup Lists'!$B$11:$C$29,2,FALSE)="FLIP",1,0),"")</f>
        <v/>
      </c>
      <c r="O4532" s="1" t="b">
        <f>ISNUMBER(MATCH($E4532,'VLookup Lists'!$E$2:$E$17,0))</f>
        <v>0</v>
      </c>
    </row>
    <row r="4533" spans="1:15" ht="15" customHeight="1" x14ac:dyDescent="0.2">
      <c r="A4533" s="1" t="str">
        <f t="shared" si="50"/>
        <v/>
      </c>
      <c r="E4533" s="1" t="s">
        <v>352</v>
      </c>
      <c r="F4533" s="38"/>
      <c r="G4533" s="38"/>
      <c r="M4533" s="1">
        <f>IF(ISNUMBER(MATCH(E4533,_xlfn.VSTACK('VLookup Lists'!$E$2:$E$17,'VLookup Lists'!$H$2:$H$38,'VLookup Lists'!$J$2:$J$8),0)),1,0)</f>
        <v>0</v>
      </c>
      <c r="N4533" s="1" t="str">
        <f>IFERROR(IF(VLOOKUP($D4533,'VLookup Lists'!$B$11:$C$29,2,FALSE)="FLIP",1,0),"")</f>
        <v/>
      </c>
      <c r="O4533" s="1" t="b">
        <f>ISNUMBER(MATCH($E4533,'VLookup Lists'!$E$2:$E$17,0))</f>
        <v>0</v>
      </c>
    </row>
    <row r="4534" spans="1:15" ht="15" customHeight="1" x14ac:dyDescent="0.2">
      <c r="A4534" s="1" t="str">
        <f t="shared" si="50"/>
        <v/>
      </c>
      <c r="E4534" s="1" t="s">
        <v>352</v>
      </c>
      <c r="F4534" s="38"/>
      <c r="G4534" s="38"/>
      <c r="M4534" s="1">
        <f>IF(ISNUMBER(MATCH(E4534,_xlfn.VSTACK('VLookup Lists'!$E$2:$E$17,'VLookup Lists'!$H$2:$H$38,'VLookup Lists'!$J$2:$J$8),0)),1,0)</f>
        <v>0</v>
      </c>
      <c r="N4534" s="1" t="str">
        <f>IFERROR(IF(VLOOKUP($D4534,'VLookup Lists'!$B$11:$C$29,2,FALSE)="FLIP",1,0),"")</f>
        <v/>
      </c>
      <c r="O4534" s="1" t="b">
        <f>ISNUMBER(MATCH($E4534,'VLookup Lists'!$E$2:$E$17,0))</f>
        <v>0</v>
      </c>
    </row>
    <row r="4535" spans="1:15" ht="15" customHeight="1" x14ac:dyDescent="0.2">
      <c r="A4535" s="1" t="str">
        <f t="shared" si="50"/>
        <v/>
      </c>
      <c r="E4535" s="1" t="s">
        <v>352</v>
      </c>
      <c r="F4535" s="38"/>
      <c r="G4535" s="38"/>
      <c r="M4535" s="1">
        <f>IF(ISNUMBER(MATCH(E4535,_xlfn.VSTACK('VLookup Lists'!$E$2:$E$17,'VLookup Lists'!$H$2:$H$38,'VLookup Lists'!$J$2:$J$8),0)),1,0)</f>
        <v>0</v>
      </c>
      <c r="N4535" s="1" t="str">
        <f>IFERROR(IF(VLOOKUP($D4535,'VLookup Lists'!$B$11:$C$29,2,FALSE)="FLIP",1,0),"")</f>
        <v/>
      </c>
      <c r="O4535" s="1" t="b">
        <f>ISNUMBER(MATCH($E4535,'VLookup Lists'!$E$2:$E$17,0))</f>
        <v>0</v>
      </c>
    </row>
    <row r="4536" spans="1:15" ht="15" customHeight="1" x14ac:dyDescent="0.2">
      <c r="A4536" s="1" t="str">
        <f t="shared" si="50"/>
        <v/>
      </c>
      <c r="E4536" s="1" t="s">
        <v>352</v>
      </c>
      <c r="F4536" s="38"/>
      <c r="G4536" s="38"/>
      <c r="M4536" s="1">
        <f>IF(ISNUMBER(MATCH(E4536,_xlfn.VSTACK('VLookup Lists'!$E$2:$E$17,'VLookup Lists'!$H$2:$H$38,'VLookup Lists'!$J$2:$J$8),0)),1,0)</f>
        <v>0</v>
      </c>
      <c r="N4536" s="1" t="str">
        <f>IFERROR(IF(VLOOKUP($D4536,'VLookup Lists'!$B$11:$C$29,2,FALSE)="FLIP",1,0),"")</f>
        <v/>
      </c>
      <c r="O4536" s="1" t="b">
        <f>ISNUMBER(MATCH($E4536,'VLookup Lists'!$E$2:$E$17,0))</f>
        <v>0</v>
      </c>
    </row>
    <row r="4537" spans="1:15" ht="15" customHeight="1" x14ac:dyDescent="0.2">
      <c r="A4537" s="1" t="str">
        <f t="shared" si="50"/>
        <v/>
      </c>
      <c r="E4537" s="1" t="s">
        <v>352</v>
      </c>
      <c r="F4537" s="38"/>
      <c r="G4537" s="38"/>
      <c r="M4537" s="1">
        <f>IF(ISNUMBER(MATCH(E4537,_xlfn.VSTACK('VLookup Lists'!$E$2:$E$17,'VLookup Lists'!$H$2:$H$38,'VLookup Lists'!$J$2:$J$8),0)),1,0)</f>
        <v>0</v>
      </c>
      <c r="N4537" s="1" t="str">
        <f>IFERROR(IF(VLOOKUP($D4537,'VLookup Lists'!$B$11:$C$29,2,FALSE)="FLIP",1,0),"")</f>
        <v/>
      </c>
      <c r="O4537" s="1" t="b">
        <f>ISNUMBER(MATCH($E4537,'VLookup Lists'!$E$2:$E$17,0))</f>
        <v>0</v>
      </c>
    </row>
    <row r="4538" spans="1:15" ht="15" customHeight="1" x14ac:dyDescent="0.2">
      <c r="A4538" s="1" t="str">
        <f t="shared" si="50"/>
        <v/>
      </c>
      <c r="E4538" s="1" t="s">
        <v>352</v>
      </c>
      <c r="F4538" s="38"/>
      <c r="G4538" s="38"/>
      <c r="M4538" s="1">
        <f>IF(ISNUMBER(MATCH(E4538,_xlfn.VSTACK('VLookup Lists'!$E$2:$E$17,'VLookup Lists'!$H$2:$H$38,'VLookup Lists'!$J$2:$J$8),0)),1,0)</f>
        <v>0</v>
      </c>
      <c r="N4538" s="1" t="str">
        <f>IFERROR(IF(VLOOKUP($D4538,'VLookup Lists'!$B$11:$C$29,2,FALSE)="FLIP",1,0),"")</f>
        <v/>
      </c>
      <c r="O4538" s="1" t="b">
        <f>ISNUMBER(MATCH($E4538,'VLookup Lists'!$E$2:$E$17,0))</f>
        <v>0</v>
      </c>
    </row>
    <row r="4539" spans="1:15" ht="15" customHeight="1" x14ac:dyDescent="0.2">
      <c r="A4539" s="1" t="str">
        <f t="shared" si="50"/>
        <v/>
      </c>
      <c r="E4539" s="1" t="s">
        <v>352</v>
      </c>
      <c r="F4539" s="38"/>
      <c r="G4539" s="38"/>
      <c r="M4539" s="1">
        <f>IF(ISNUMBER(MATCH(E4539,_xlfn.VSTACK('VLookup Lists'!$E$2:$E$17,'VLookup Lists'!$H$2:$H$38,'VLookup Lists'!$J$2:$J$8),0)),1,0)</f>
        <v>0</v>
      </c>
      <c r="N4539" s="1" t="str">
        <f>IFERROR(IF(VLOOKUP($D4539,'VLookup Lists'!$B$11:$C$29,2,FALSE)="FLIP",1,0),"")</f>
        <v/>
      </c>
      <c r="O4539" s="1" t="b">
        <f>ISNUMBER(MATCH($E4539,'VLookup Lists'!$E$2:$E$17,0))</f>
        <v>0</v>
      </c>
    </row>
    <row r="4540" spans="1:15" ht="15" customHeight="1" x14ac:dyDescent="0.2">
      <c r="A4540" s="1" t="str">
        <f t="shared" si="50"/>
        <v/>
      </c>
      <c r="E4540" s="1" t="s">
        <v>352</v>
      </c>
      <c r="F4540" s="38"/>
      <c r="G4540" s="38"/>
      <c r="M4540" s="1">
        <f>IF(ISNUMBER(MATCH(E4540,_xlfn.VSTACK('VLookup Lists'!$E$2:$E$17,'VLookup Lists'!$H$2:$H$38,'VLookup Lists'!$J$2:$J$8),0)),1,0)</f>
        <v>0</v>
      </c>
      <c r="N4540" s="1" t="str">
        <f>IFERROR(IF(VLOOKUP($D4540,'VLookup Lists'!$B$11:$C$29,2,FALSE)="FLIP",1,0),"")</f>
        <v/>
      </c>
      <c r="O4540" s="1" t="b">
        <f>ISNUMBER(MATCH($E4540,'VLookup Lists'!$E$2:$E$17,0))</f>
        <v>0</v>
      </c>
    </row>
    <row r="4541" spans="1:15" ht="15" customHeight="1" x14ac:dyDescent="0.2">
      <c r="A4541" s="1" t="str">
        <f t="shared" si="50"/>
        <v/>
      </c>
      <c r="E4541" s="1" t="s">
        <v>352</v>
      </c>
      <c r="F4541" s="38"/>
      <c r="G4541" s="38"/>
      <c r="M4541" s="1">
        <f>IF(ISNUMBER(MATCH(E4541,_xlfn.VSTACK('VLookup Lists'!$E$2:$E$17,'VLookup Lists'!$H$2:$H$38,'VLookup Lists'!$J$2:$J$8),0)),1,0)</f>
        <v>0</v>
      </c>
      <c r="N4541" s="1" t="str">
        <f>IFERROR(IF(VLOOKUP($D4541,'VLookup Lists'!$B$11:$C$29,2,FALSE)="FLIP",1,0),"")</f>
        <v/>
      </c>
      <c r="O4541" s="1" t="b">
        <f>ISNUMBER(MATCH($E4541,'VLookup Lists'!$E$2:$E$17,0))</f>
        <v>0</v>
      </c>
    </row>
    <row r="4542" spans="1:15" ht="15" customHeight="1" x14ac:dyDescent="0.2">
      <c r="A4542" s="1" t="str">
        <f t="shared" si="50"/>
        <v/>
      </c>
      <c r="E4542" s="1" t="s">
        <v>352</v>
      </c>
      <c r="F4542" s="38"/>
      <c r="G4542" s="38"/>
      <c r="M4542" s="1">
        <f>IF(ISNUMBER(MATCH(E4542,_xlfn.VSTACK('VLookup Lists'!$E$2:$E$17,'VLookup Lists'!$H$2:$H$38,'VLookup Lists'!$J$2:$J$8),0)),1,0)</f>
        <v>0</v>
      </c>
      <c r="N4542" s="1" t="str">
        <f>IFERROR(IF(VLOOKUP($D4542,'VLookup Lists'!$B$11:$C$29,2,FALSE)="FLIP",1,0),"")</f>
        <v/>
      </c>
      <c r="O4542" s="1" t="b">
        <f>ISNUMBER(MATCH($E4542,'VLookup Lists'!$E$2:$E$17,0))</f>
        <v>0</v>
      </c>
    </row>
    <row r="4543" spans="1:15" ht="15" customHeight="1" x14ac:dyDescent="0.2">
      <c r="A4543" s="1" t="str">
        <f t="shared" si="50"/>
        <v/>
      </c>
      <c r="E4543" s="1" t="s">
        <v>352</v>
      </c>
      <c r="F4543" s="38"/>
      <c r="G4543" s="38"/>
      <c r="M4543" s="1">
        <f>IF(ISNUMBER(MATCH(E4543,_xlfn.VSTACK('VLookup Lists'!$E$2:$E$17,'VLookup Lists'!$H$2:$H$38,'VLookup Lists'!$J$2:$J$8),0)),1,0)</f>
        <v>0</v>
      </c>
      <c r="N4543" s="1" t="str">
        <f>IFERROR(IF(VLOOKUP($D4543,'VLookup Lists'!$B$11:$C$29,2,FALSE)="FLIP",1,0),"")</f>
        <v/>
      </c>
      <c r="O4543" s="1" t="b">
        <f>ISNUMBER(MATCH($E4543,'VLookup Lists'!$E$2:$E$17,0))</f>
        <v>0</v>
      </c>
    </row>
    <row r="4544" spans="1:15" ht="15" customHeight="1" x14ac:dyDescent="0.2">
      <c r="A4544" s="1" t="str">
        <f t="shared" si="50"/>
        <v/>
      </c>
      <c r="E4544" s="1" t="s">
        <v>352</v>
      </c>
      <c r="F4544" s="38"/>
      <c r="G4544" s="38"/>
      <c r="M4544" s="1">
        <f>IF(ISNUMBER(MATCH(E4544,_xlfn.VSTACK('VLookup Lists'!$E$2:$E$17,'VLookup Lists'!$H$2:$H$38,'VLookup Lists'!$J$2:$J$8),0)),1,0)</f>
        <v>0</v>
      </c>
      <c r="N4544" s="1" t="str">
        <f>IFERROR(IF(VLOOKUP($D4544,'VLookup Lists'!$B$11:$C$29,2,FALSE)="FLIP",1,0),"")</f>
        <v/>
      </c>
      <c r="O4544" s="1" t="b">
        <f>ISNUMBER(MATCH($E4544,'VLookup Lists'!$E$2:$E$17,0))</f>
        <v>0</v>
      </c>
    </row>
    <row r="4545" spans="1:15" ht="15" customHeight="1" x14ac:dyDescent="0.2">
      <c r="A4545" s="1" t="str">
        <f t="shared" si="50"/>
        <v/>
      </c>
      <c r="E4545" s="1" t="s">
        <v>352</v>
      </c>
      <c r="F4545" s="38"/>
      <c r="G4545" s="38"/>
      <c r="M4545" s="1">
        <f>IF(ISNUMBER(MATCH(E4545,_xlfn.VSTACK('VLookup Lists'!$E$2:$E$17,'VLookup Lists'!$H$2:$H$38,'VLookup Lists'!$J$2:$J$8),0)),1,0)</f>
        <v>0</v>
      </c>
      <c r="N4545" s="1" t="str">
        <f>IFERROR(IF(VLOOKUP($D4545,'VLookup Lists'!$B$11:$C$29,2,FALSE)="FLIP",1,0),"")</f>
        <v/>
      </c>
      <c r="O4545" s="1" t="b">
        <f>ISNUMBER(MATCH($E4545,'VLookup Lists'!$E$2:$E$17,0))</f>
        <v>0</v>
      </c>
    </row>
    <row r="4546" spans="1:15" ht="15" customHeight="1" x14ac:dyDescent="0.2">
      <c r="A4546" s="1" t="str">
        <f t="shared" si="50"/>
        <v/>
      </c>
      <c r="E4546" s="1" t="s">
        <v>352</v>
      </c>
      <c r="F4546" s="38"/>
      <c r="G4546" s="38"/>
      <c r="M4546" s="1">
        <f>IF(ISNUMBER(MATCH(E4546,_xlfn.VSTACK('VLookup Lists'!$E$2:$E$17,'VLookup Lists'!$H$2:$H$38,'VLookup Lists'!$J$2:$J$8),0)),1,0)</f>
        <v>0</v>
      </c>
      <c r="N4546" s="1" t="str">
        <f>IFERROR(IF(VLOOKUP($D4546,'VLookup Lists'!$B$11:$C$29,2,FALSE)="FLIP",1,0),"")</f>
        <v/>
      </c>
      <c r="O4546" s="1" t="b">
        <f>ISNUMBER(MATCH($E4546,'VLookup Lists'!$E$2:$E$17,0))</f>
        <v>0</v>
      </c>
    </row>
    <row r="4547" spans="1:15" ht="15" customHeight="1" x14ac:dyDescent="0.2">
      <c r="A4547" s="1" t="str">
        <f t="shared" si="50"/>
        <v/>
      </c>
      <c r="E4547" s="1" t="s">
        <v>352</v>
      </c>
      <c r="F4547" s="38"/>
      <c r="G4547" s="38"/>
      <c r="M4547" s="1">
        <f>IF(ISNUMBER(MATCH(E4547,_xlfn.VSTACK('VLookup Lists'!$E$2:$E$17,'VLookup Lists'!$H$2:$H$38,'VLookup Lists'!$J$2:$J$8),0)),1,0)</f>
        <v>0</v>
      </c>
      <c r="N4547" s="1" t="str">
        <f>IFERROR(IF(VLOOKUP($D4547,'VLookup Lists'!$B$11:$C$29,2,FALSE)="FLIP",1,0),"")</f>
        <v/>
      </c>
      <c r="O4547" s="1" t="b">
        <f>ISNUMBER(MATCH($E4547,'VLookup Lists'!$E$2:$E$17,0))</f>
        <v>0</v>
      </c>
    </row>
    <row r="4548" spans="1:15" ht="15" customHeight="1" x14ac:dyDescent="0.2">
      <c r="A4548" s="1" t="str">
        <f t="shared" si="50"/>
        <v/>
      </c>
      <c r="E4548" s="1" t="s">
        <v>352</v>
      </c>
      <c r="F4548" s="38"/>
      <c r="G4548" s="38"/>
      <c r="M4548" s="1">
        <f>IF(ISNUMBER(MATCH(E4548,_xlfn.VSTACK('VLookup Lists'!$E$2:$E$17,'VLookup Lists'!$H$2:$H$38,'VLookup Lists'!$J$2:$J$8),0)),1,0)</f>
        <v>0</v>
      </c>
      <c r="N4548" s="1" t="str">
        <f>IFERROR(IF(VLOOKUP($D4548,'VLookup Lists'!$B$11:$C$29,2,FALSE)="FLIP",1,0),"")</f>
        <v/>
      </c>
      <c r="O4548" s="1" t="b">
        <f>ISNUMBER(MATCH($E4548,'VLookup Lists'!$E$2:$E$17,0))</f>
        <v>0</v>
      </c>
    </row>
    <row r="4549" spans="1:15" ht="15" customHeight="1" x14ac:dyDescent="0.2">
      <c r="A4549" s="1" t="str">
        <f t="shared" si="50"/>
        <v/>
      </c>
      <c r="E4549" s="1" t="s">
        <v>352</v>
      </c>
      <c r="F4549" s="38"/>
      <c r="G4549" s="38"/>
      <c r="M4549" s="1">
        <f>IF(ISNUMBER(MATCH(E4549,_xlfn.VSTACK('VLookup Lists'!$E$2:$E$17,'VLookup Lists'!$H$2:$H$38,'VLookup Lists'!$J$2:$J$8),0)),1,0)</f>
        <v>0</v>
      </c>
      <c r="N4549" s="1" t="str">
        <f>IFERROR(IF(VLOOKUP($D4549,'VLookup Lists'!$B$11:$C$29,2,FALSE)="FLIP",1,0),"")</f>
        <v/>
      </c>
      <c r="O4549" s="1" t="b">
        <f>ISNUMBER(MATCH($E4549,'VLookup Lists'!$E$2:$E$17,0))</f>
        <v>0</v>
      </c>
    </row>
    <row r="4550" spans="1:15" ht="15" customHeight="1" x14ac:dyDescent="0.2">
      <c r="A4550" s="1" t="str">
        <f t="shared" si="50"/>
        <v/>
      </c>
      <c r="E4550" s="1" t="s">
        <v>352</v>
      </c>
      <c r="F4550" s="38"/>
      <c r="G4550" s="38"/>
      <c r="M4550" s="1">
        <f>IF(ISNUMBER(MATCH(E4550,_xlfn.VSTACK('VLookup Lists'!$E$2:$E$17,'VLookup Lists'!$H$2:$H$38,'VLookup Lists'!$J$2:$J$8),0)),1,0)</f>
        <v>0</v>
      </c>
      <c r="N4550" s="1" t="str">
        <f>IFERROR(IF(VLOOKUP($D4550,'VLookup Lists'!$B$11:$C$29,2,FALSE)="FLIP",1,0),"")</f>
        <v/>
      </c>
      <c r="O4550" s="1" t="b">
        <f>ISNUMBER(MATCH($E4550,'VLookup Lists'!$E$2:$E$17,0))</f>
        <v>0</v>
      </c>
    </row>
    <row r="4551" spans="1:15" ht="15" customHeight="1" x14ac:dyDescent="0.2">
      <c r="A4551" s="1" t="str">
        <f t="shared" si="50"/>
        <v/>
      </c>
      <c r="E4551" s="1" t="s">
        <v>352</v>
      </c>
      <c r="F4551" s="38"/>
      <c r="G4551" s="38"/>
      <c r="M4551" s="1">
        <f>IF(ISNUMBER(MATCH(E4551,_xlfn.VSTACK('VLookup Lists'!$E$2:$E$17,'VLookup Lists'!$H$2:$H$38,'VLookup Lists'!$J$2:$J$8),0)),1,0)</f>
        <v>0</v>
      </c>
      <c r="N4551" s="1" t="str">
        <f>IFERROR(IF(VLOOKUP($D4551,'VLookup Lists'!$B$11:$C$29,2,FALSE)="FLIP",1,0),"")</f>
        <v/>
      </c>
      <c r="O4551" s="1" t="b">
        <f>ISNUMBER(MATCH($E4551,'VLookup Lists'!$E$2:$E$17,0))</f>
        <v>0</v>
      </c>
    </row>
    <row r="4552" spans="1:15" ht="15" customHeight="1" x14ac:dyDescent="0.2">
      <c r="A4552" s="1" t="str">
        <f t="shared" si="50"/>
        <v/>
      </c>
      <c r="E4552" s="1" t="s">
        <v>352</v>
      </c>
      <c r="F4552" s="38"/>
      <c r="G4552" s="38"/>
      <c r="M4552" s="1">
        <f>IF(ISNUMBER(MATCH(E4552,_xlfn.VSTACK('VLookup Lists'!$E$2:$E$17,'VLookup Lists'!$H$2:$H$38,'VLookup Lists'!$J$2:$J$8),0)),1,0)</f>
        <v>0</v>
      </c>
      <c r="N4552" s="1" t="str">
        <f>IFERROR(IF(VLOOKUP($D4552,'VLookup Lists'!$B$11:$C$29,2,FALSE)="FLIP",1,0),"")</f>
        <v/>
      </c>
      <c r="O4552" s="1" t="b">
        <f>ISNUMBER(MATCH($E4552,'VLookup Lists'!$E$2:$E$17,0))</f>
        <v>0</v>
      </c>
    </row>
    <row r="4553" spans="1:15" ht="15" customHeight="1" x14ac:dyDescent="0.2">
      <c r="A4553" s="1" t="str">
        <f t="shared" si="50"/>
        <v/>
      </c>
      <c r="E4553" s="1" t="s">
        <v>352</v>
      </c>
      <c r="F4553" s="38"/>
      <c r="G4553" s="38"/>
      <c r="M4553" s="1">
        <f>IF(ISNUMBER(MATCH(E4553,_xlfn.VSTACK('VLookup Lists'!$E$2:$E$17,'VLookup Lists'!$H$2:$H$38,'VLookup Lists'!$J$2:$J$8),0)),1,0)</f>
        <v>0</v>
      </c>
      <c r="N4553" s="1" t="str">
        <f>IFERROR(IF(VLOOKUP($D4553,'VLookup Lists'!$B$11:$C$29,2,FALSE)="FLIP",1,0),"")</f>
        <v/>
      </c>
      <c r="O4553" s="1" t="b">
        <f>ISNUMBER(MATCH($E4553,'VLookup Lists'!$E$2:$E$17,0))</f>
        <v>0</v>
      </c>
    </row>
    <row r="4554" spans="1:15" ht="15" customHeight="1" x14ac:dyDescent="0.2">
      <c r="A4554" s="1" t="str">
        <f t="shared" si="50"/>
        <v/>
      </c>
      <c r="E4554" s="1" t="s">
        <v>352</v>
      </c>
      <c r="F4554" s="38"/>
      <c r="G4554" s="38"/>
      <c r="M4554" s="1">
        <f>IF(ISNUMBER(MATCH(E4554,_xlfn.VSTACK('VLookup Lists'!$E$2:$E$17,'VLookup Lists'!$H$2:$H$38,'VLookup Lists'!$J$2:$J$8),0)),1,0)</f>
        <v>0</v>
      </c>
      <c r="N4554" s="1" t="str">
        <f>IFERROR(IF(VLOOKUP($D4554,'VLookup Lists'!$B$11:$C$29,2,FALSE)="FLIP",1,0),"")</f>
        <v/>
      </c>
      <c r="O4554" s="1" t="b">
        <f>ISNUMBER(MATCH($E4554,'VLookup Lists'!$E$2:$E$17,0))</f>
        <v>0</v>
      </c>
    </row>
    <row r="4555" spans="1:15" ht="15" customHeight="1" x14ac:dyDescent="0.2">
      <c r="A4555" s="1" t="str">
        <f t="shared" si="50"/>
        <v/>
      </c>
      <c r="E4555" s="1" t="s">
        <v>352</v>
      </c>
      <c r="F4555" s="38"/>
      <c r="G4555" s="38"/>
      <c r="M4555" s="1">
        <f>IF(ISNUMBER(MATCH(E4555,_xlfn.VSTACK('VLookup Lists'!$E$2:$E$17,'VLookup Lists'!$H$2:$H$38,'VLookup Lists'!$J$2:$J$8),0)),1,0)</f>
        <v>0</v>
      </c>
      <c r="N4555" s="1" t="str">
        <f>IFERROR(IF(VLOOKUP($D4555,'VLookup Lists'!$B$11:$C$29,2,FALSE)="FLIP",1,0),"")</f>
        <v/>
      </c>
      <c r="O4555" s="1" t="b">
        <f>ISNUMBER(MATCH($E4555,'VLookup Lists'!$E$2:$E$17,0))</f>
        <v>0</v>
      </c>
    </row>
    <row r="4556" spans="1:15" ht="15" customHeight="1" x14ac:dyDescent="0.2">
      <c r="A4556" s="1" t="str">
        <f t="shared" si="50"/>
        <v/>
      </c>
      <c r="E4556" s="1" t="s">
        <v>352</v>
      </c>
      <c r="F4556" s="38"/>
      <c r="G4556" s="38"/>
      <c r="M4556" s="1">
        <f>IF(ISNUMBER(MATCH(E4556,_xlfn.VSTACK('VLookup Lists'!$E$2:$E$17,'VLookup Lists'!$H$2:$H$38,'VLookup Lists'!$J$2:$J$8),0)),1,0)</f>
        <v>0</v>
      </c>
      <c r="N4556" s="1" t="str">
        <f>IFERROR(IF(VLOOKUP($D4556,'VLookup Lists'!$B$11:$C$29,2,FALSE)="FLIP",1,0),"")</f>
        <v/>
      </c>
      <c r="O4556" s="1" t="b">
        <f>ISNUMBER(MATCH($E4556,'VLookup Lists'!$E$2:$E$17,0))</f>
        <v>0</v>
      </c>
    </row>
    <row r="4557" spans="1:15" ht="15" customHeight="1" x14ac:dyDescent="0.2">
      <c r="A4557" s="1" t="str">
        <f t="shared" si="50"/>
        <v/>
      </c>
      <c r="E4557" s="1" t="s">
        <v>352</v>
      </c>
      <c r="F4557" s="38"/>
      <c r="G4557" s="38"/>
      <c r="M4557" s="1">
        <f>IF(ISNUMBER(MATCH(E4557,_xlfn.VSTACK('VLookup Lists'!$E$2:$E$17,'VLookup Lists'!$H$2:$H$38,'VLookup Lists'!$J$2:$J$8),0)),1,0)</f>
        <v>0</v>
      </c>
      <c r="N4557" s="1" t="str">
        <f>IFERROR(IF(VLOOKUP($D4557,'VLookup Lists'!$B$11:$C$29,2,FALSE)="FLIP",1,0),"")</f>
        <v/>
      </c>
      <c r="O4557" s="1" t="b">
        <f>ISNUMBER(MATCH($E4557,'VLookup Lists'!$E$2:$E$17,0))</f>
        <v>0</v>
      </c>
    </row>
    <row r="4558" spans="1:15" ht="15" customHeight="1" x14ac:dyDescent="0.2">
      <c r="A4558" s="1" t="str">
        <f t="shared" si="50"/>
        <v/>
      </c>
      <c r="E4558" s="1" t="s">
        <v>352</v>
      </c>
      <c r="F4558" s="38"/>
      <c r="G4558" s="38"/>
      <c r="M4558" s="1">
        <f>IF(ISNUMBER(MATCH(E4558,_xlfn.VSTACK('VLookup Lists'!$E$2:$E$17,'VLookup Lists'!$H$2:$H$38,'VLookup Lists'!$J$2:$J$8),0)),1,0)</f>
        <v>0</v>
      </c>
      <c r="N4558" s="1" t="str">
        <f>IFERROR(IF(VLOOKUP($D4558,'VLookup Lists'!$B$11:$C$29,2,FALSE)="FLIP",1,0),"")</f>
        <v/>
      </c>
      <c r="O4558" s="1" t="b">
        <f>ISNUMBER(MATCH($E4558,'VLookup Lists'!$E$2:$E$17,0))</f>
        <v>0</v>
      </c>
    </row>
    <row r="4559" spans="1:15" ht="15" customHeight="1" x14ac:dyDescent="0.2">
      <c r="A4559" s="1" t="str">
        <f t="shared" si="50"/>
        <v/>
      </c>
      <c r="E4559" s="1" t="s">
        <v>352</v>
      </c>
      <c r="F4559" s="38"/>
      <c r="G4559" s="38"/>
      <c r="M4559" s="1">
        <f>IF(ISNUMBER(MATCH(E4559,_xlfn.VSTACK('VLookup Lists'!$E$2:$E$17,'VLookup Lists'!$H$2:$H$38,'VLookup Lists'!$J$2:$J$8),0)),1,0)</f>
        <v>0</v>
      </c>
      <c r="N4559" s="1" t="str">
        <f>IFERROR(IF(VLOOKUP($D4559,'VLookup Lists'!$B$11:$C$29,2,FALSE)="FLIP",1,0),"")</f>
        <v/>
      </c>
      <c r="O4559" s="1" t="b">
        <f>ISNUMBER(MATCH($E4559,'VLookup Lists'!$E$2:$E$17,0))</f>
        <v>0</v>
      </c>
    </row>
    <row r="4560" spans="1:15" ht="15" customHeight="1" x14ac:dyDescent="0.2">
      <c r="A4560" s="1" t="str">
        <f t="shared" si="50"/>
        <v/>
      </c>
      <c r="E4560" s="1" t="s">
        <v>352</v>
      </c>
      <c r="F4560" s="38"/>
      <c r="G4560" s="38"/>
      <c r="M4560" s="1">
        <f>IF(ISNUMBER(MATCH(E4560,_xlfn.VSTACK('VLookup Lists'!$E$2:$E$17,'VLookup Lists'!$H$2:$H$38,'VLookup Lists'!$J$2:$J$8),0)),1,0)</f>
        <v>0</v>
      </c>
      <c r="N4560" s="1" t="str">
        <f>IFERROR(IF(VLOOKUP($D4560,'VLookup Lists'!$B$11:$C$29,2,FALSE)="FLIP",1,0),"")</f>
        <v/>
      </c>
      <c r="O4560" s="1" t="b">
        <f>ISNUMBER(MATCH($E4560,'VLookup Lists'!$E$2:$E$17,0))</f>
        <v>0</v>
      </c>
    </row>
    <row r="4561" spans="1:15" ht="15" customHeight="1" x14ac:dyDescent="0.2">
      <c r="A4561" s="1" t="str">
        <f t="shared" si="50"/>
        <v/>
      </c>
      <c r="E4561" s="1" t="s">
        <v>352</v>
      </c>
      <c r="F4561" s="38"/>
      <c r="G4561" s="38"/>
      <c r="M4561" s="1">
        <f>IF(ISNUMBER(MATCH(E4561,_xlfn.VSTACK('VLookup Lists'!$E$2:$E$17,'VLookup Lists'!$H$2:$H$38,'VLookup Lists'!$J$2:$J$8),0)),1,0)</f>
        <v>0</v>
      </c>
      <c r="N4561" s="1" t="str">
        <f>IFERROR(IF(VLOOKUP($D4561,'VLookup Lists'!$B$11:$C$29,2,FALSE)="FLIP",1,0),"")</f>
        <v/>
      </c>
      <c r="O4561" s="1" t="b">
        <f>ISNUMBER(MATCH($E4561,'VLookup Lists'!$E$2:$E$17,0))</f>
        <v>0</v>
      </c>
    </row>
    <row r="4562" spans="1:15" ht="15" customHeight="1" x14ac:dyDescent="0.2">
      <c r="A4562" s="1" t="str">
        <f t="shared" si="50"/>
        <v/>
      </c>
      <c r="E4562" s="1" t="s">
        <v>352</v>
      </c>
      <c r="F4562" s="38"/>
      <c r="G4562" s="38"/>
      <c r="M4562" s="1">
        <f>IF(ISNUMBER(MATCH(E4562,_xlfn.VSTACK('VLookup Lists'!$E$2:$E$17,'VLookup Lists'!$H$2:$H$38,'VLookup Lists'!$J$2:$J$8),0)),1,0)</f>
        <v>0</v>
      </c>
      <c r="N4562" s="1" t="str">
        <f>IFERROR(IF(VLOOKUP($D4562,'VLookup Lists'!$B$11:$C$29,2,FALSE)="FLIP",1,0),"")</f>
        <v/>
      </c>
      <c r="O4562" s="1" t="b">
        <f>ISNUMBER(MATCH($E4562,'VLookup Lists'!$E$2:$E$17,0))</f>
        <v>0</v>
      </c>
    </row>
    <row r="4563" spans="1:15" ht="15" customHeight="1" x14ac:dyDescent="0.2">
      <c r="A4563" s="1" t="str">
        <f t="shared" si="50"/>
        <v/>
      </c>
      <c r="E4563" s="1" t="s">
        <v>352</v>
      </c>
      <c r="F4563" s="38"/>
      <c r="G4563" s="38"/>
      <c r="M4563" s="1">
        <f>IF(ISNUMBER(MATCH(E4563,_xlfn.VSTACK('VLookup Lists'!$E$2:$E$17,'VLookup Lists'!$H$2:$H$38,'VLookup Lists'!$J$2:$J$8),0)),1,0)</f>
        <v>0</v>
      </c>
      <c r="N4563" s="1" t="str">
        <f>IFERROR(IF(VLOOKUP($D4563,'VLookup Lists'!$B$11:$C$29,2,FALSE)="FLIP",1,0),"")</f>
        <v/>
      </c>
      <c r="O4563" s="1" t="b">
        <f>ISNUMBER(MATCH($E4563,'VLookup Lists'!$E$2:$E$17,0))</f>
        <v>0</v>
      </c>
    </row>
    <row r="4564" spans="1:15" ht="15" customHeight="1" x14ac:dyDescent="0.2">
      <c r="A4564" s="1" t="str">
        <f t="shared" si="50"/>
        <v/>
      </c>
      <c r="E4564" s="1" t="s">
        <v>352</v>
      </c>
      <c r="F4564" s="38"/>
      <c r="G4564" s="38"/>
      <c r="M4564" s="1">
        <f>IF(ISNUMBER(MATCH(E4564,_xlfn.VSTACK('VLookup Lists'!$E$2:$E$17,'VLookup Lists'!$H$2:$H$38,'VLookup Lists'!$J$2:$J$8),0)),1,0)</f>
        <v>0</v>
      </c>
      <c r="N4564" s="1" t="str">
        <f>IFERROR(IF(VLOOKUP($D4564,'VLookup Lists'!$B$11:$C$29,2,FALSE)="FLIP",1,0),"")</f>
        <v/>
      </c>
      <c r="O4564" s="1" t="b">
        <f>ISNUMBER(MATCH($E4564,'VLookup Lists'!$E$2:$E$17,0))</f>
        <v>0</v>
      </c>
    </row>
    <row r="4565" spans="1:15" ht="15" customHeight="1" x14ac:dyDescent="0.2">
      <c r="A4565" s="1" t="str">
        <f t="shared" si="50"/>
        <v/>
      </c>
      <c r="E4565" s="1" t="s">
        <v>352</v>
      </c>
      <c r="F4565" s="38"/>
      <c r="G4565" s="38"/>
      <c r="M4565" s="1">
        <f>IF(ISNUMBER(MATCH(E4565,_xlfn.VSTACK('VLookup Lists'!$E$2:$E$17,'VLookup Lists'!$H$2:$H$38,'VLookup Lists'!$J$2:$J$8),0)),1,0)</f>
        <v>0</v>
      </c>
      <c r="N4565" s="1" t="str">
        <f>IFERROR(IF(VLOOKUP($D4565,'VLookup Lists'!$B$11:$C$29,2,FALSE)="FLIP",1,0),"")</f>
        <v/>
      </c>
      <c r="O4565" s="1" t="b">
        <f>ISNUMBER(MATCH($E4565,'VLookup Lists'!$E$2:$E$17,0))</f>
        <v>0</v>
      </c>
    </row>
    <row r="4566" spans="1:15" ht="15" customHeight="1" x14ac:dyDescent="0.2">
      <c r="A4566" s="1" t="str">
        <f t="shared" si="50"/>
        <v/>
      </c>
      <c r="E4566" s="1" t="s">
        <v>352</v>
      </c>
      <c r="F4566" s="38"/>
      <c r="G4566" s="38"/>
      <c r="M4566" s="1">
        <f>IF(ISNUMBER(MATCH(E4566,_xlfn.VSTACK('VLookup Lists'!$E$2:$E$17,'VLookup Lists'!$H$2:$H$38,'VLookup Lists'!$J$2:$J$8),0)),1,0)</f>
        <v>0</v>
      </c>
      <c r="N4566" s="1" t="str">
        <f>IFERROR(IF(VLOOKUP($D4566,'VLookup Lists'!$B$11:$C$29,2,FALSE)="FLIP",1,0),"")</f>
        <v/>
      </c>
      <c r="O4566" s="1" t="b">
        <f>ISNUMBER(MATCH($E4566,'VLookup Lists'!$E$2:$E$17,0))</f>
        <v>0</v>
      </c>
    </row>
    <row r="4567" spans="1:15" ht="15" customHeight="1" x14ac:dyDescent="0.2">
      <c r="A4567" s="1" t="str">
        <f t="shared" si="50"/>
        <v/>
      </c>
      <c r="E4567" s="1" t="s">
        <v>352</v>
      </c>
      <c r="F4567" s="38"/>
      <c r="G4567" s="38"/>
      <c r="M4567" s="1">
        <f>IF(ISNUMBER(MATCH(E4567,_xlfn.VSTACK('VLookup Lists'!$E$2:$E$17,'VLookup Lists'!$H$2:$H$38,'VLookup Lists'!$J$2:$J$8),0)),1,0)</f>
        <v>0</v>
      </c>
      <c r="N4567" s="1" t="str">
        <f>IFERROR(IF(VLOOKUP($D4567,'VLookup Lists'!$B$11:$C$29,2,FALSE)="FLIP",1,0),"")</f>
        <v/>
      </c>
      <c r="O4567" s="1" t="b">
        <f>ISNUMBER(MATCH($E4567,'VLookup Lists'!$E$2:$E$17,0))</f>
        <v>0</v>
      </c>
    </row>
    <row r="4568" spans="1:15" ht="15" customHeight="1" x14ac:dyDescent="0.2">
      <c r="A4568" s="1" t="str">
        <f t="shared" si="50"/>
        <v/>
      </c>
      <c r="E4568" s="1" t="s">
        <v>352</v>
      </c>
      <c r="F4568" s="38"/>
      <c r="G4568" s="38"/>
      <c r="M4568" s="1">
        <f>IF(ISNUMBER(MATCH(E4568,_xlfn.VSTACK('VLookup Lists'!$E$2:$E$17,'VLookup Lists'!$H$2:$H$38,'VLookup Lists'!$J$2:$J$8),0)),1,0)</f>
        <v>0</v>
      </c>
      <c r="N4568" s="1" t="str">
        <f>IFERROR(IF(VLOOKUP($D4568,'VLookup Lists'!$B$11:$C$29,2,FALSE)="FLIP",1,0),"")</f>
        <v/>
      </c>
      <c r="O4568" s="1" t="b">
        <f>ISNUMBER(MATCH($E4568,'VLookup Lists'!$E$2:$E$17,0))</f>
        <v>0</v>
      </c>
    </row>
    <row r="4569" spans="1:15" ht="15" customHeight="1" x14ac:dyDescent="0.2">
      <c r="A4569" s="1" t="str">
        <f t="shared" si="50"/>
        <v/>
      </c>
      <c r="E4569" s="1" t="s">
        <v>352</v>
      </c>
      <c r="F4569" s="38"/>
      <c r="G4569" s="38"/>
      <c r="M4569" s="1">
        <f>IF(ISNUMBER(MATCH(E4569,_xlfn.VSTACK('VLookup Lists'!$E$2:$E$17,'VLookup Lists'!$H$2:$H$38,'VLookup Lists'!$J$2:$J$8),0)),1,0)</f>
        <v>0</v>
      </c>
      <c r="N4569" s="1" t="str">
        <f>IFERROR(IF(VLOOKUP($D4569,'VLookup Lists'!$B$11:$C$29,2,FALSE)="FLIP",1,0),"")</f>
        <v/>
      </c>
      <c r="O4569" s="1" t="b">
        <f>ISNUMBER(MATCH($E4569,'VLookup Lists'!$E$2:$E$17,0))</f>
        <v>0</v>
      </c>
    </row>
    <row r="4570" spans="1:15" ht="15" customHeight="1" x14ac:dyDescent="0.2">
      <c r="A4570" s="1" t="str">
        <f t="shared" si="50"/>
        <v/>
      </c>
      <c r="E4570" s="1" t="s">
        <v>352</v>
      </c>
      <c r="F4570" s="38"/>
      <c r="G4570" s="38"/>
      <c r="M4570" s="1">
        <f>IF(ISNUMBER(MATCH(E4570,_xlfn.VSTACK('VLookup Lists'!$E$2:$E$17,'VLookup Lists'!$H$2:$H$38,'VLookup Lists'!$J$2:$J$8),0)),1,0)</f>
        <v>0</v>
      </c>
      <c r="N4570" s="1" t="str">
        <f>IFERROR(IF(VLOOKUP($D4570,'VLookup Lists'!$B$11:$C$29,2,FALSE)="FLIP",1,0),"")</f>
        <v/>
      </c>
      <c r="O4570" s="1" t="b">
        <f>ISNUMBER(MATCH($E4570,'VLookup Lists'!$E$2:$E$17,0))</f>
        <v>0</v>
      </c>
    </row>
    <row r="4571" spans="1:15" ht="15" customHeight="1" x14ac:dyDescent="0.2">
      <c r="A4571" s="1" t="str">
        <f t="shared" si="50"/>
        <v/>
      </c>
      <c r="E4571" s="1" t="s">
        <v>352</v>
      </c>
      <c r="F4571" s="38"/>
      <c r="G4571" s="38"/>
      <c r="M4571" s="1">
        <f>IF(ISNUMBER(MATCH(E4571,_xlfn.VSTACK('VLookup Lists'!$E$2:$E$17,'VLookup Lists'!$H$2:$H$38,'VLookup Lists'!$J$2:$J$8),0)),1,0)</f>
        <v>0</v>
      </c>
      <c r="N4571" s="1" t="str">
        <f>IFERROR(IF(VLOOKUP($D4571,'VLookup Lists'!$B$11:$C$29,2,FALSE)="FLIP",1,0),"")</f>
        <v/>
      </c>
      <c r="O4571" s="1" t="b">
        <f>ISNUMBER(MATCH($E4571,'VLookup Lists'!$E$2:$E$17,0))</f>
        <v>0</v>
      </c>
    </row>
    <row r="4572" spans="1:15" ht="15" customHeight="1" x14ac:dyDescent="0.2">
      <c r="A4572" s="1" t="str">
        <f t="shared" si="50"/>
        <v/>
      </c>
      <c r="E4572" s="1" t="s">
        <v>352</v>
      </c>
      <c r="F4572" s="38"/>
      <c r="G4572" s="38"/>
      <c r="M4572" s="1">
        <f>IF(ISNUMBER(MATCH(E4572,_xlfn.VSTACK('VLookup Lists'!$E$2:$E$17,'VLookup Lists'!$H$2:$H$38,'VLookup Lists'!$J$2:$J$8),0)),1,0)</f>
        <v>0</v>
      </c>
      <c r="N4572" s="1" t="str">
        <f>IFERROR(IF(VLOOKUP($D4572,'VLookup Lists'!$B$11:$C$29,2,FALSE)="FLIP",1,0),"")</f>
        <v/>
      </c>
      <c r="O4572" s="1" t="b">
        <f>ISNUMBER(MATCH($E4572,'VLookup Lists'!$E$2:$E$17,0))</f>
        <v>0</v>
      </c>
    </row>
    <row r="4573" spans="1:15" ht="15" customHeight="1" x14ac:dyDescent="0.2">
      <c r="A4573" s="1" t="str">
        <f t="shared" si="50"/>
        <v/>
      </c>
      <c r="E4573" s="1" t="s">
        <v>352</v>
      </c>
      <c r="F4573" s="38"/>
      <c r="G4573" s="38"/>
      <c r="M4573" s="1">
        <f>IF(ISNUMBER(MATCH(E4573,_xlfn.VSTACK('VLookup Lists'!$E$2:$E$17,'VLookup Lists'!$H$2:$H$38,'VLookup Lists'!$J$2:$J$8),0)),1,0)</f>
        <v>0</v>
      </c>
      <c r="N4573" s="1" t="str">
        <f>IFERROR(IF(VLOOKUP($D4573,'VLookup Lists'!$B$11:$C$29,2,FALSE)="FLIP",1,0),"")</f>
        <v/>
      </c>
      <c r="O4573" s="1" t="b">
        <f>ISNUMBER(MATCH($E4573,'VLookup Lists'!$E$2:$E$17,0))</f>
        <v>0</v>
      </c>
    </row>
    <row r="4574" spans="1:15" ht="15" customHeight="1" x14ac:dyDescent="0.2">
      <c r="A4574" s="1" t="str">
        <f t="shared" si="50"/>
        <v/>
      </c>
      <c r="E4574" s="1" t="s">
        <v>352</v>
      </c>
      <c r="F4574" s="38"/>
      <c r="G4574" s="38"/>
      <c r="M4574" s="1">
        <f>IF(ISNUMBER(MATCH(E4574,_xlfn.VSTACK('VLookup Lists'!$E$2:$E$17,'VLookup Lists'!$H$2:$H$38,'VLookup Lists'!$J$2:$J$8),0)),1,0)</f>
        <v>0</v>
      </c>
      <c r="N4574" s="1" t="str">
        <f>IFERROR(IF(VLOOKUP($D4574,'VLookup Lists'!$B$11:$C$29,2,FALSE)="FLIP",1,0),"")</f>
        <v/>
      </c>
      <c r="O4574" s="1" t="b">
        <f>ISNUMBER(MATCH($E4574,'VLookup Lists'!$E$2:$E$17,0))</f>
        <v>0</v>
      </c>
    </row>
    <row r="4575" spans="1:15" ht="15" customHeight="1" x14ac:dyDescent="0.2">
      <c r="A4575" s="1" t="str">
        <f t="shared" si="50"/>
        <v/>
      </c>
      <c r="E4575" s="1" t="s">
        <v>352</v>
      </c>
      <c r="F4575" s="38"/>
      <c r="G4575" s="38"/>
      <c r="M4575" s="1">
        <f>IF(ISNUMBER(MATCH(E4575,_xlfn.VSTACK('VLookup Lists'!$E$2:$E$17,'VLookup Lists'!$H$2:$H$38,'VLookup Lists'!$J$2:$J$8),0)),1,0)</f>
        <v>0</v>
      </c>
      <c r="N4575" s="1" t="str">
        <f>IFERROR(IF(VLOOKUP($D4575,'VLookup Lists'!$B$11:$C$29,2,FALSE)="FLIP",1,0),"")</f>
        <v/>
      </c>
      <c r="O4575" s="1" t="b">
        <f>ISNUMBER(MATCH($E4575,'VLookup Lists'!$E$2:$E$17,0))</f>
        <v>0</v>
      </c>
    </row>
    <row r="4576" spans="1:15" ht="15" customHeight="1" x14ac:dyDescent="0.2">
      <c r="A4576" s="1" t="str">
        <f t="shared" si="50"/>
        <v/>
      </c>
      <c r="E4576" s="1" t="s">
        <v>352</v>
      </c>
      <c r="F4576" s="38"/>
      <c r="G4576" s="38"/>
      <c r="M4576" s="1">
        <f>IF(ISNUMBER(MATCH(E4576,_xlfn.VSTACK('VLookup Lists'!$E$2:$E$17,'VLookup Lists'!$H$2:$H$38,'VLookup Lists'!$J$2:$J$8),0)),1,0)</f>
        <v>0</v>
      </c>
      <c r="N4576" s="1" t="str">
        <f>IFERROR(IF(VLOOKUP($D4576,'VLookup Lists'!$B$11:$C$29,2,FALSE)="FLIP",1,0),"")</f>
        <v/>
      </c>
      <c r="O4576" s="1" t="b">
        <f>ISNUMBER(MATCH($E4576,'VLookup Lists'!$E$2:$E$17,0))</f>
        <v>0</v>
      </c>
    </row>
    <row r="4577" spans="1:15" ht="15" customHeight="1" x14ac:dyDescent="0.2">
      <c r="A4577" s="1" t="str">
        <f t="shared" si="50"/>
        <v/>
      </c>
      <c r="E4577" s="1" t="s">
        <v>352</v>
      </c>
      <c r="F4577" s="38"/>
      <c r="G4577" s="38"/>
      <c r="M4577" s="1">
        <f>IF(ISNUMBER(MATCH(E4577,_xlfn.VSTACK('VLookup Lists'!$E$2:$E$17,'VLookup Lists'!$H$2:$H$38,'VLookup Lists'!$J$2:$J$8),0)),1,0)</f>
        <v>0</v>
      </c>
      <c r="N4577" s="1" t="str">
        <f>IFERROR(IF(VLOOKUP($D4577,'VLookup Lists'!$B$11:$C$29,2,FALSE)="FLIP",1,0),"")</f>
        <v/>
      </c>
      <c r="O4577" s="1" t="b">
        <f>ISNUMBER(MATCH($E4577,'VLookup Lists'!$E$2:$E$17,0))</f>
        <v>0</v>
      </c>
    </row>
    <row r="4578" spans="1:15" ht="15" customHeight="1" x14ac:dyDescent="0.2">
      <c r="A4578" s="1" t="str">
        <f t="shared" si="50"/>
        <v/>
      </c>
      <c r="E4578" s="1" t="s">
        <v>352</v>
      </c>
      <c r="F4578" s="38"/>
      <c r="G4578" s="38"/>
      <c r="M4578" s="1">
        <f>IF(ISNUMBER(MATCH(E4578,_xlfn.VSTACK('VLookup Lists'!$E$2:$E$17,'VLookup Lists'!$H$2:$H$38,'VLookup Lists'!$J$2:$J$8),0)),1,0)</f>
        <v>0</v>
      </c>
      <c r="N4578" s="1" t="str">
        <f>IFERROR(IF(VLOOKUP($D4578,'VLookup Lists'!$B$11:$C$29,2,FALSE)="FLIP",1,0),"")</f>
        <v/>
      </c>
      <c r="O4578" s="1" t="b">
        <f>ISNUMBER(MATCH($E4578,'VLookup Lists'!$E$2:$E$17,0))</f>
        <v>0</v>
      </c>
    </row>
    <row r="4579" spans="1:15" ht="15" customHeight="1" x14ac:dyDescent="0.2">
      <c r="A4579" s="1" t="str">
        <f t="shared" si="50"/>
        <v/>
      </c>
      <c r="E4579" s="1" t="s">
        <v>352</v>
      </c>
      <c r="F4579" s="38"/>
      <c r="G4579" s="38"/>
      <c r="M4579" s="1">
        <f>IF(ISNUMBER(MATCH(E4579,_xlfn.VSTACK('VLookup Lists'!$E$2:$E$17,'VLookup Lists'!$H$2:$H$38,'VLookup Lists'!$J$2:$J$8),0)),1,0)</f>
        <v>0</v>
      </c>
      <c r="N4579" s="1" t="str">
        <f>IFERROR(IF(VLOOKUP($D4579,'VLookup Lists'!$B$11:$C$29,2,FALSE)="FLIP",1,0),"")</f>
        <v/>
      </c>
      <c r="O4579" s="1" t="b">
        <f>ISNUMBER(MATCH($E4579,'VLookup Lists'!$E$2:$E$17,0))</f>
        <v>0</v>
      </c>
    </row>
    <row r="4580" spans="1:15" ht="15" customHeight="1" x14ac:dyDescent="0.2">
      <c r="A4580" s="1" t="str">
        <f t="shared" si="50"/>
        <v/>
      </c>
      <c r="E4580" s="1" t="s">
        <v>352</v>
      </c>
      <c r="F4580" s="38"/>
      <c r="G4580" s="38"/>
      <c r="M4580" s="1">
        <f>IF(ISNUMBER(MATCH(E4580,_xlfn.VSTACK('VLookup Lists'!$E$2:$E$17,'VLookup Lists'!$H$2:$H$38,'VLookup Lists'!$J$2:$J$8),0)),1,0)</f>
        <v>0</v>
      </c>
      <c r="N4580" s="1" t="str">
        <f>IFERROR(IF(VLOOKUP($D4580,'VLookup Lists'!$B$11:$C$29,2,FALSE)="FLIP",1,0),"")</f>
        <v/>
      </c>
      <c r="O4580" s="1" t="b">
        <f>ISNUMBER(MATCH($E4580,'VLookup Lists'!$E$2:$E$17,0))</f>
        <v>0</v>
      </c>
    </row>
    <row r="4581" spans="1:15" ht="15" customHeight="1" x14ac:dyDescent="0.2">
      <c r="A4581" s="1" t="str">
        <f t="shared" si="50"/>
        <v/>
      </c>
      <c r="E4581" s="1" t="s">
        <v>352</v>
      </c>
      <c r="F4581" s="38"/>
      <c r="G4581" s="38"/>
      <c r="M4581" s="1">
        <f>IF(ISNUMBER(MATCH(E4581,_xlfn.VSTACK('VLookup Lists'!$E$2:$E$17,'VLookup Lists'!$H$2:$H$38,'VLookup Lists'!$J$2:$J$8),0)),1,0)</f>
        <v>0</v>
      </c>
      <c r="N4581" s="1" t="str">
        <f>IFERROR(IF(VLOOKUP($D4581,'VLookup Lists'!$B$11:$C$29,2,FALSE)="FLIP",1,0),"")</f>
        <v/>
      </c>
      <c r="O4581" s="1" t="b">
        <f>ISNUMBER(MATCH($E4581,'VLookup Lists'!$E$2:$E$17,0))</f>
        <v>0</v>
      </c>
    </row>
    <row r="4582" spans="1:15" ht="15" customHeight="1" x14ac:dyDescent="0.2">
      <c r="A4582" s="1" t="str">
        <f t="shared" si="50"/>
        <v/>
      </c>
      <c r="E4582" s="1" t="s">
        <v>352</v>
      </c>
      <c r="F4582" s="38"/>
      <c r="G4582" s="38"/>
      <c r="M4582" s="1">
        <f>IF(ISNUMBER(MATCH(E4582,_xlfn.VSTACK('VLookup Lists'!$E$2:$E$17,'VLookup Lists'!$H$2:$H$38,'VLookup Lists'!$J$2:$J$8),0)),1,0)</f>
        <v>0</v>
      </c>
      <c r="N4582" s="1" t="str">
        <f>IFERROR(IF(VLOOKUP($D4582,'VLookup Lists'!$B$11:$C$29,2,FALSE)="FLIP",1,0),"")</f>
        <v/>
      </c>
      <c r="O4582" s="1" t="b">
        <f>ISNUMBER(MATCH($E4582,'VLookup Lists'!$E$2:$E$17,0))</f>
        <v>0</v>
      </c>
    </row>
    <row r="4583" spans="1:15" ht="15" customHeight="1" x14ac:dyDescent="0.2">
      <c r="A4583" s="1" t="str">
        <f t="shared" si="50"/>
        <v/>
      </c>
      <c r="E4583" s="1" t="s">
        <v>352</v>
      </c>
      <c r="F4583" s="38"/>
      <c r="G4583" s="38"/>
      <c r="M4583" s="1">
        <f>IF(ISNUMBER(MATCH(E4583,_xlfn.VSTACK('VLookup Lists'!$E$2:$E$17,'VLookup Lists'!$H$2:$H$38,'VLookup Lists'!$J$2:$J$8),0)),1,0)</f>
        <v>0</v>
      </c>
      <c r="N4583" s="1" t="str">
        <f>IFERROR(IF(VLOOKUP($D4583,'VLookup Lists'!$B$11:$C$29,2,FALSE)="FLIP",1,0),"")</f>
        <v/>
      </c>
      <c r="O4583" s="1" t="b">
        <f>ISNUMBER(MATCH($E4583,'VLookup Lists'!$E$2:$E$17,0))</f>
        <v>0</v>
      </c>
    </row>
    <row r="4584" spans="1:15" ht="15" customHeight="1" x14ac:dyDescent="0.2">
      <c r="A4584" s="1" t="str">
        <f t="shared" si="50"/>
        <v/>
      </c>
      <c r="E4584" s="1" t="s">
        <v>352</v>
      </c>
      <c r="F4584" s="38"/>
      <c r="G4584" s="38"/>
      <c r="M4584" s="1">
        <f>IF(ISNUMBER(MATCH(E4584,_xlfn.VSTACK('VLookup Lists'!$E$2:$E$17,'VLookup Lists'!$H$2:$H$38,'VLookup Lists'!$J$2:$J$8),0)),1,0)</f>
        <v>0</v>
      </c>
      <c r="N4584" s="1" t="str">
        <f>IFERROR(IF(VLOOKUP($D4584,'VLookup Lists'!$B$11:$C$29,2,FALSE)="FLIP",1,0),"")</f>
        <v/>
      </c>
      <c r="O4584" s="1" t="b">
        <f>ISNUMBER(MATCH($E4584,'VLookup Lists'!$E$2:$E$17,0))</f>
        <v>0</v>
      </c>
    </row>
    <row r="4585" spans="1:15" ht="15" customHeight="1" x14ac:dyDescent="0.2">
      <c r="A4585" s="1" t="str">
        <f t="shared" si="50"/>
        <v/>
      </c>
      <c r="E4585" s="1" t="s">
        <v>352</v>
      </c>
      <c r="F4585" s="38"/>
      <c r="G4585" s="38"/>
      <c r="M4585" s="1">
        <f>IF(ISNUMBER(MATCH(E4585,_xlfn.VSTACK('VLookup Lists'!$E$2:$E$17,'VLookup Lists'!$H$2:$H$38,'VLookup Lists'!$J$2:$J$8),0)),1,0)</f>
        <v>0</v>
      </c>
      <c r="N4585" s="1" t="str">
        <f>IFERROR(IF(VLOOKUP($D4585,'VLookup Lists'!$B$11:$C$29,2,FALSE)="FLIP",1,0),"")</f>
        <v/>
      </c>
      <c r="O4585" s="1" t="b">
        <f>ISNUMBER(MATCH($E4585,'VLookup Lists'!$E$2:$E$17,0))</f>
        <v>0</v>
      </c>
    </row>
    <row r="4586" spans="1:15" ht="15" customHeight="1" x14ac:dyDescent="0.2">
      <c r="A4586" s="1" t="str">
        <f t="shared" si="50"/>
        <v/>
      </c>
      <c r="E4586" s="1" t="s">
        <v>352</v>
      </c>
      <c r="F4586" s="38"/>
      <c r="G4586" s="38"/>
      <c r="M4586" s="1">
        <f>IF(ISNUMBER(MATCH(E4586,_xlfn.VSTACK('VLookup Lists'!$E$2:$E$17,'VLookup Lists'!$H$2:$H$38,'VLookup Lists'!$J$2:$J$8),0)),1,0)</f>
        <v>0</v>
      </c>
      <c r="N4586" s="1" t="str">
        <f>IFERROR(IF(VLOOKUP($D4586,'VLookup Lists'!$B$11:$C$29,2,FALSE)="FLIP",1,0),"")</f>
        <v/>
      </c>
      <c r="O4586" s="1" t="b">
        <f>ISNUMBER(MATCH($E4586,'VLookup Lists'!$E$2:$E$17,0))</f>
        <v>0</v>
      </c>
    </row>
    <row r="4587" spans="1:15" ht="15" customHeight="1" x14ac:dyDescent="0.2">
      <c r="A4587" s="1" t="str">
        <f t="shared" si="50"/>
        <v/>
      </c>
      <c r="E4587" s="1" t="s">
        <v>352</v>
      </c>
      <c r="F4587" s="38"/>
      <c r="G4587" s="38"/>
      <c r="M4587" s="1">
        <f>IF(ISNUMBER(MATCH(E4587,_xlfn.VSTACK('VLookup Lists'!$E$2:$E$17,'VLookup Lists'!$H$2:$H$38,'VLookup Lists'!$J$2:$J$8),0)),1,0)</f>
        <v>0</v>
      </c>
      <c r="N4587" s="1" t="str">
        <f>IFERROR(IF(VLOOKUP($D4587,'VLookup Lists'!$B$11:$C$29,2,FALSE)="FLIP",1,0),"")</f>
        <v/>
      </c>
      <c r="O4587" s="1" t="b">
        <f>ISNUMBER(MATCH($E4587,'VLookup Lists'!$E$2:$E$17,0))</f>
        <v>0</v>
      </c>
    </row>
    <row r="4588" spans="1:15" ht="15" customHeight="1" x14ac:dyDescent="0.2">
      <c r="A4588" s="1" t="str">
        <f t="shared" si="50"/>
        <v/>
      </c>
      <c r="E4588" s="1" t="s">
        <v>352</v>
      </c>
      <c r="F4588" s="38"/>
      <c r="G4588" s="38"/>
      <c r="M4588" s="1">
        <f>IF(ISNUMBER(MATCH(E4588,_xlfn.VSTACK('VLookup Lists'!$E$2:$E$17,'VLookup Lists'!$H$2:$H$38,'VLookup Lists'!$J$2:$J$8),0)),1,0)</f>
        <v>0</v>
      </c>
      <c r="N4588" s="1" t="str">
        <f>IFERROR(IF(VLOOKUP($D4588,'VLookup Lists'!$B$11:$C$29,2,FALSE)="FLIP",1,0),"")</f>
        <v/>
      </c>
      <c r="O4588" s="1" t="b">
        <f>ISNUMBER(MATCH($E4588,'VLookup Lists'!$E$2:$E$17,0))</f>
        <v>0</v>
      </c>
    </row>
    <row r="4589" spans="1:15" ht="15" customHeight="1" x14ac:dyDescent="0.2">
      <c r="A4589" s="1" t="str">
        <f t="shared" si="50"/>
        <v/>
      </c>
      <c r="E4589" s="1" t="s">
        <v>352</v>
      </c>
      <c r="F4589" s="38"/>
      <c r="G4589" s="38"/>
      <c r="M4589" s="1">
        <f>IF(ISNUMBER(MATCH(E4589,_xlfn.VSTACK('VLookup Lists'!$E$2:$E$17,'VLookup Lists'!$H$2:$H$38,'VLookup Lists'!$J$2:$J$8),0)),1,0)</f>
        <v>0</v>
      </c>
      <c r="N4589" s="1" t="str">
        <f>IFERROR(IF(VLOOKUP($D4589,'VLookup Lists'!$B$11:$C$29,2,FALSE)="FLIP",1,0),"")</f>
        <v/>
      </c>
      <c r="O4589" s="1" t="b">
        <f>ISNUMBER(MATCH($E4589,'VLookup Lists'!$E$2:$E$17,0))</f>
        <v>0</v>
      </c>
    </row>
    <row r="4590" spans="1:15" ht="15" customHeight="1" x14ac:dyDescent="0.2">
      <c r="A4590" s="1" t="str">
        <f t="shared" si="50"/>
        <v/>
      </c>
      <c r="E4590" s="1" t="s">
        <v>352</v>
      </c>
      <c r="F4590" s="38"/>
      <c r="G4590" s="38"/>
      <c r="M4590" s="1">
        <f>IF(ISNUMBER(MATCH(E4590,_xlfn.VSTACK('VLookup Lists'!$E$2:$E$17,'VLookup Lists'!$H$2:$H$38,'VLookup Lists'!$J$2:$J$8),0)),1,0)</f>
        <v>0</v>
      </c>
      <c r="N4590" s="1" t="str">
        <f>IFERROR(IF(VLOOKUP($D4590,'VLookup Lists'!$B$11:$C$29,2,FALSE)="FLIP",1,0),"")</f>
        <v/>
      </c>
      <c r="O4590" s="1" t="b">
        <f>ISNUMBER(MATCH($E4590,'VLookup Lists'!$E$2:$E$17,0))</f>
        <v>0</v>
      </c>
    </row>
    <row r="4591" spans="1:15" ht="15" customHeight="1" x14ac:dyDescent="0.2">
      <c r="A4591" s="1" t="str">
        <f t="shared" si="50"/>
        <v/>
      </c>
      <c r="E4591" s="1" t="s">
        <v>352</v>
      </c>
      <c r="F4591" s="38"/>
      <c r="G4591" s="38"/>
      <c r="M4591" s="1">
        <f>IF(ISNUMBER(MATCH(E4591,_xlfn.VSTACK('VLookup Lists'!$E$2:$E$17,'VLookup Lists'!$H$2:$H$38,'VLookup Lists'!$J$2:$J$8),0)),1,0)</f>
        <v>0</v>
      </c>
      <c r="N4591" s="1" t="str">
        <f>IFERROR(IF(VLOOKUP($D4591,'VLookup Lists'!$B$11:$C$29,2,FALSE)="FLIP",1,0),"")</f>
        <v/>
      </c>
      <c r="O4591" s="1" t="b">
        <f>ISNUMBER(MATCH($E4591,'VLookup Lists'!$E$2:$E$17,0))</f>
        <v>0</v>
      </c>
    </row>
    <row r="4592" spans="1:15" ht="15" customHeight="1" x14ac:dyDescent="0.2">
      <c r="A4592" s="1" t="str">
        <f t="shared" si="50"/>
        <v/>
      </c>
      <c r="E4592" s="1" t="s">
        <v>352</v>
      </c>
      <c r="F4592" s="38"/>
      <c r="G4592" s="38"/>
      <c r="M4592" s="1">
        <f>IF(ISNUMBER(MATCH(E4592,_xlfn.VSTACK('VLookup Lists'!$E$2:$E$17,'VLookup Lists'!$H$2:$H$38,'VLookup Lists'!$J$2:$J$8),0)),1,0)</f>
        <v>0</v>
      </c>
      <c r="N4592" s="1" t="str">
        <f>IFERROR(IF(VLOOKUP($D4592,'VLookup Lists'!$B$11:$C$29,2,FALSE)="FLIP",1,0),"")</f>
        <v/>
      </c>
      <c r="O4592" s="1" t="b">
        <f>ISNUMBER(MATCH($E4592,'VLookup Lists'!$E$2:$E$17,0))</f>
        <v>0</v>
      </c>
    </row>
    <row r="4593" spans="1:15" ht="15" customHeight="1" x14ac:dyDescent="0.2">
      <c r="A4593" s="1" t="str">
        <f t="shared" si="50"/>
        <v/>
      </c>
      <c r="E4593" s="1" t="s">
        <v>352</v>
      </c>
      <c r="F4593" s="38"/>
      <c r="G4593" s="38"/>
      <c r="M4593" s="1">
        <f>IF(ISNUMBER(MATCH(E4593,_xlfn.VSTACK('VLookup Lists'!$E$2:$E$17,'VLookup Lists'!$H$2:$H$38,'VLookup Lists'!$J$2:$J$8),0)),1,0)</f>
        <v>0</v>
      </c>
      <c r="N4593" s="1" t="str">
        <f>IFERROR(IF(VLOOKUP($D4593,'VLookup Lists'!$B$11:$C$29,2,FALSE)="FLIP",1,0),"")</f>
        <v/>
      </c>
      <c r="O4593" s="1" t="b">
        <f>ISNUMBER(MATCH($E4593,'VLookup Lists'!$E$2:$E$17,0))</f>
        <v>0</v>
      </c>
    </row>
    <row r="4594" spans="1:15" ht="15" customHeight="1" x14ac:dyDescent="0.2">
      <c r="A4594" s="1" t="str">
        <f t="shared" si="50"/>
        <v/>
      </c>
      <c r="E4594" s="1" t="s">
        <v>352</v>
      </c>
      <c r="F4594" s="38"/>
      <c r="G4594" s="38"/>
      <c r="M4594" s="1">
        <f>IF(ISNUMBER(MATCH(E4594,_xlfn.VSTACK('VLookup Lists'!$E$2:$E$17,'VLookup Lists'!$H$2:$H$38,'VLookup Lists'!$J$2:$J$8),0)),1,0)</f>
        <v>0</v>
      </c>
      <c r="N4594" s="1" t="str">
        <f>IFERROR(IF(VLOOKUP($D4594,'VLookup Lists'!$B$11:$C$29,2,FALSE)="FLIP",1,0),"")</f>
        <v/>
      </c>
      <c r="O4594" s="1" t="b">
        <f>ISNUMBER(MATCH($E4594,'VLookup Lists'!$E$2:$E$17,0))</f>
        <v>0</v>
      </c>
    </row>
    <row r="4595" spans="1:15" ht="15" customHeight="1" x14ac:dyDescent="0.2">
      <c r="A4595" s="1" t="str">
        <f t="shared" si="50"/>
        <v/>
      </c>
      <c r="E4595" s="1" t="s">
        <v>352</v>
      </c>
      <c r="F4595" s="38"/>
      <c r="G4595" s="38"/>
      <c r="M4595" s="1">
        <f>IF(ISNUMBER(MATCH(E4595,_xlfn.VSTACK('VLookup Lists'!$E$2:$E$17,'VLookup Lists'!$H$2:$H$38,'VLookup Lists'!$J$2:$J$8),0)),1,0)</f>
        <v>0</v>
      </c>
      <c r="N4595" s="1" t="str">
        <f>IFERROR(IF(VLOOKUP($D4595,'VLookup Lists'!$B$11:$C$29,2,FALSE)="FLIP",1,0),"")</f>
        <v/>
      </c>
      <c r="O4595" s="1" t="b">
        <f>ISNUMBER(MATCH($E4595,'VLookup Lists'!$E$2:$E$17,0))</f>
        <v>0</v>
      </c>
    </row>
    <row r="4596" spans="1:15" ht="15" customHeight="1" x14ac:dyDescent="0.2">
      <c r="A4596" s="1" t="str">
        <f t="shared" si="50"/>
        <v/>
      </c>
      <c r="E4596" s="1" t="s">
        <v>352</v>
      </c>
      <c r="F4596" s="38"/>
      <c r="G4596" s="38"/>
      <c r="M4596" s="1">
        <f>IF(ISNUMBER(MATCH(E4596,_xlfn.VSTACK('VLookup Lists'!$E$2:$E$17,'VLookup Lists'!$H$2:$H$38,'VLookup Lists'!$J$2:$J$8),0)),1,0)</f>
        <v>0</v>
      </c>
      <c r="N4596" s="1" t="str">
        <f>IFERROR(IF(VLOOKUP($D4596,'VLookup Lists'!$B$11:$C$29,2,FALSE)="FLIP",1,0),"")</f>
        <v/>
      </c>
      <c r="O4596" s="1" t="b">
        <f>ISNUMBER(MATCH($E4596,'VLookup Lists'!$E$2:$E$17,0))</f>
        <v>0</v>
      </c>
    </row>
    <row r="4597" spans="1:15" ht="15" customHeight="1" x14ac:dyDescent="0.2">
      <c r="A4597" s="1" t="str">
        <f t="shared" si="50"/>
        <v/>
      </c>
      <c r="E4597" s="1" t="s">
        <v>352</v>
      </c>
      <c r="F4597" s="38"/>
      <c r="G4597" s="38"/>
      <c r="M4597" s="1">
        <f>IF(ISNUMBER(MATCH(E4597,_xlfn.VSTACK('VLookup Lists'!$E$2:$E$17,'VLookup Lists'!$H$2:$H$38,'VLookup Lists'!$J$2:$J$8),0)),1,0)</f>
        <v>0</v>
      </c>
      <c r="N4597" s="1" t="str">
        <f>IFERROR(IF(VLOOKUP($D4597,'VLookup Lists'!$B$11:$C$29,2,FALSE)="FLIP",1,0),"")</f>
        <v/>
      </c>
      <c r="O4597" s="1" t="b">
        <f>ISNUMBER(MATCH($E4597,'VLookup Lists'!$E$2:$E$17,0))</f>
        <v>0</v>
      </c>
    </row>
    <row r="4598" spans="1:15" ht="15" customHeight="1" x14ac:dyDescent="0.2">
      <c r="A4598" s="1" t="str">
        <f t="shared" si="50"/>
        <v/>
      </c>
      <c r="E4598" s="1" t="s">
        <v>352</v>
      </c>
      <c r="F4598" s="38"/>
      <c r="G4598" s="38"/>
      <c r="M4598" s="1">
        <f>IF(ISNUMBER(MATCH(E4598,_xlfn.VSTACK('VLookup Lists'!$E$2:$E$17,'VLookup Lists'!$H$2:$H$38,'VLookup Lists'!$J$2:$J$8),0)),1,0)</f>
        <v>0</v>
      </c>
      <c r="N4598" s="1" t="str">
        <f>IFERROR(IF(VLOOKUP($D4598,'VLookup Lists'!$B$11:$C$29,2,FALSE)="FLIP",1,0),"")</f>
        <v/>
      </c>
      <c r="O4598" s="1" t="b">
        <f>ISNUMBER(MATCH($E4598,'VLookup Lists'!$E$2:$E$17,0))</f>
        <v>0</v>
      </c>
    </row>
    <row r="4599" spans="1:15" ht="15" customHeight="1" x14ac:dyDescent="0.2">
      <c r="A4599" s="1" t="str">
        <f t="shared" si="50"/>
        <v/>
      </c>
      <c r="E4599" s="1" t="s">
        <v>352</v>
      </c>
      <c r="F4599" s="38"/>
      <c r="G4599" s="38"/>
      <c r="M4599" s="1">
        <f>IF(ISNUMBER(MATCH(E4599,_xlfn.VSTACK('VLookup Lists'!$E$2:$E$17,'VLookup Lists'!$H$2:$H$38,'VLookup Lists'!$J$2:$J$8),0)),1,0)</f>
        <v>0</v>
      </c>
      <c r="N4599" s="1" t="str">
        <f>IFERROR(IF(VLOOKUP($D4599,'VLookup Lists'!$B$11:$C$29,2,FALSE)="FLIP",1,0),"")</f>
        <v/>
      </c>
      <c r="O4599" s="1" t="b">
        <f>ISNUMBER(MATCH($E4599,'VLookup Lists'!$E$2:$E$17,0))</f>
        <v>0</v>
      </c>
    </row>
    <row r="4600" spans="1:15" ht="15" customHeight="1" x14ac:dyDescent="0.2">
      <c r="A4600" s="1" t="str">
        <f t="shared" si="50"/>
        <v/>
      </c>
      <c r="E4600" s="1" t="s">
        <v>352</v>
      </c>
      <c r="F4600" s="38"/>
      <c r="G4600" s="38"/>
      <c r="M4600" s="1">
        <f>IF(ISNUMBER(MATCH(E4600,_xlfn.VSTACK('VLookup Lists'!$E$2:$E$17,'VLookup Lists'!$H$2:$H$38,'VLookup Lists'!$J$2:$J$8),0)),1,0)</f>
        <v>0</v>
      </c>
      <c r="N4600" s="1" t="str">
        <f>IFERROR(IF(VLOOKUP($D4600,'VLookup Lists'!$B$11:$C$29,2,FALSE)="FLIP",1,0),"")</f>
        <v/>
      </c>
      <c r="O4600" s="1" t="b">
        <f>ISNUMBER(MATCH($E4600,'VLookup Lists'!$E$2:$E$17,0))</f>
        <v>0</v>
      </c>
    </row>
    <row r="4601" spans="1:15" ht="15" customHeight="1" x14ac:dyDescent="0.2">
      <c r="A4601" s="1" t="str">
        <f t="shared" si="50"/>
        <v/>
      </c>
      <c r="E4601" s="1" t="s">
        <v>352</v>
      </c>
      <c r="F4601" s="38"/>
      <c r="G4601" s="38"/>
      <c r="M4601" s="1">
        <f>IF(ISNUMBER(MATCH(E4601,_xlfn.VSTACK('VLookup Lists'!$E$2:$E$17,'VLookup Lists'!$H$2:$H$38,'VLookup Lists'!$J$2:$J$8),0)),1,0)</f>
        <v>0</v>
      </c>
      <c r="N4601" s="1" t="str">
        <f>IFERROR(IF(VLOOKUP($D4601,'VLookup Lists'!$B$11:$C$29,2,FALSE)="FLIP",1,0),"")</f>
        <v/>
      </c>
      <c r="O4601" s="1" t="b">
        <f>ISNUMBER(MATCH($E4601,'VLookup Lists'!$E$2:$E$17,0))</f>
        <v>0</v>
      </c>
    </row>
    <row r="4602" spans="1:15" ht="15" customHeight="1" x14ac:dyDescent="0.2">
      <c r="A4602" s="1" t="str">
        <f t="shared" si="50"/>
        <v/>
      </c>
      <c r="E4602" s="1" t="s">
        <v>352</v>
      </c>
      <c r="F4602" s="38"/>
      <c r="G4602" s="38"/>
      <c r="M4602" s="1">
        <f>IF(ISNUMBER(MATCH(E4602,_xlfn.VSTACK('VLookup Lists'!$E$2:$E$17,'VLookup Lists'!$H$2:$H$38,'VLookup Lists'!$J$2:$J$8),0)),1,0)</f>
        <v>0</v>
      </c>
      <c r="N4602" s="1" t="str">
        <f>IFERROR(IF(VLOOKUP($D4602,'VLookup Lists'!$B$11:$C$29,2,FALSE)="FLIP",1,0),"")</f>
        <v/>
      </c>
      <c r="O4602" s="1" t="b">
        <f>ISNUMBER(MATCH($E4602,'VLookup Lists'!$E$2:$E$17,0))</f>
        <v>0</v>
      </c>
    </row>
    <row r="4603" spans="1:15" ht="15" customHeight="1" x14ac:dyDescent="0.2">
      <c r="A4603" s="1" t="str">
        <f t="shared" si="50"/>
        <v/>
      </c>
      <c r="E4603" s="1" t="s">
        <v>352</v>
      </c>
      <c r="F4603" s="38"/>
      <c r="G4603" s="38"/>
      <c r="M4603" s="1">
        <f>IF(ISNUMBER(MATCH(E4603,_xlfn.VSTACK('VLookup Lists'!$E$2:$E$17,'VLookup Lists'!$H$2:$H$38,'VLookup Lists'!$J$2:$J$8),0)),1,0)</f>
        <v>0</v>
      </c>
      <c r="N4603" s="1" t="str">
        <f>IFERROR(IF(VLOOKUP($D4603,'VLookup Lists'!$B$11:$C$29,2,FALSE)="FLIP",1,0),"")</f>
        <v/>
      </c>
      <c r="O4603" s="1" t="b">
        <f>ISNUMBER(MATCH($E4603,'VLookup Lists'!$E$2:$E$17,0))</f>
        <v>0</v>
      </c>
    </row>
    <row r="4604" spans="1:15" ht="15" customHeight="1" x14ac:dyDescent="0.2">
      <c r="A4604" s="1" t="str">
        <f t="shared" si="50"/>
        <v/>
      </c>
      <c r="E4604" s="1" t="s">
        <v>352</v>
      </c>
      <c r="F4604" s="38"/>
      <c r="G4604" s="38"/>
      <c r="M4604" s="1">
        <f>IF(ISNUMBER(MATCH(E4604,_xlfn.VSTACK('VLookup Lists'!$E$2:$E$17,'VLookup Lists'!$H$2:$H$38,'VLookup Lists'!$J$2:$J$8),0)),1,0)</f>
        <v>0</v>
      </c>
      <c r="N4604" s="1" t="str">
        <f>IFERROR(IF(VLOOKUP($D4604,'VLookup Lists'!$B$11:$C$29,2,FALSE)="FLIP",1,0),"")</f>
        <v/>
      </c>
      <c r="O4604" s="1" t="b">
        <f>ISNUMBER(MATCH($E4604,'VLookup Lists'!$E$2:$E$17,0))</f>
        <v>0</v>
      </c>
    </row>
    <row r="4605" spans="1:15" ht="15" customHeight="1" x14ac:dyDescent="0.2">
      <c r="A4605" s="1" t="str">
        <f t="shared" si="50"/>
        <v/>
      </c>
      <c r="E4605" s="1" t="s">
        <v>352</v>
      </c>
      <c r="F4605" s="38"/>
      <c r="G4605" s="38"/>
      <c r="M4605" s="1">
        <f>IF(ISNUMBER(MATCH(E4605,_xlfn.VSTACK('VLookup Lists'!$E$2:$E$17,'VLookup Lists'!$H$2:$H$38,'VLookup Lists'!$J$2:$J$8),0)),1,0)</f>
        <v>0</v>
      </c>
      <c r="N4605" s="1" t="str">
        <f>IFERROR(IF(VLOOKUP($D4605,'VLookup Lists'!$B$11:$C$29,2,FALSE)="FLIP",1,0),"")</f>
        <v/>
      </c>
      <c r="O4605" s="1" t="b">
        <f>ISNUMBER(MATCH($E4605,'VLookup Lists'!$E$2:$E$17,0))</f>
        <v>0</v>
      </c>
    </row>
    <row r="4606" spans="1:15" ht="15" customHeight="1" x14ac:dyDescent="0.2">
      <c r="A4606" s="1" t="str">
        <f t="shared" si="50"/>
        <v/>
      </c>
      <c r="E4606" s="1" t="s">
        <v>352</v>
      </c>
      <c r="F4606" s="38"/>
      <c r="G4606" s="38"/>
      <c r="M4606" s="1">
        <f>IF(ISNUMBER(MATCH(E4606,_xlfn.VSTACK('VLookup Lists'!$E$2:$E$17,'VLookup Lists'!$H$2:$H$38,'VLookup Lists'!$J$2:$J$8),0)),1,0)</f>
        <v>0</v>
      </c>
      <c r="N4606" s="1" t="str">
        <f>IFERROR(IF(VLOOKUP($D4606,'VLookup Lists'!$B$11:$C$29,2,FALSE)="FLIP",1,0),"")</f>
        <v/>
      </c>
      <c r="O4606" s="1" t="b">
        <f>ISNUMBER(MATCH($E4606,'VLookup Lists'!$E$2:$E$17,0))</f>
        <v>0</v>
      </c>
    </row>
    <row r="4607" spans="1:15" ht="15" customHeight="1" x14ac:dyDescent="0.2">
      <c r="A4607" s="1" t="str">
        <f t="shared" si="50"/>
        <v/>
      </c>
      <c r="E4607" s="1" t="s">
        <v>352</v>
      </c>
      <c r="F4607" s="38"/>
      <c r="G4607" s="38"/>
      <c r="M4607" s="1">
        <f>IF(ISNUMBER(MATCH(E4607,_xlfn.VSTACK('VLookup Lists'!$E$2:$E$17,'VLookup Lists'!$H$2:$H$38,'VLookup Lists'!$J$2:$J$8),0)),1,0)</f>
        <v>0</v>
      </c>
      <c r="N4607" s="1" t="str">
        <f>IFERROR(IF(VLOOKUP($D4607,'VLookup Lists'!$B$11:$C$29,2,FALSE)="FLIP",1,0),"")</f>
        <v/>
      </c>
      <c r="O4607" s="1" t="b">
        <f>ISNUMBER(MATCH($E4607,'VLookup Lists'!$E$2:$E$17,0))</f>
        <v>0</v>
      </c>
    </row>
    <row r="4608" spans="1:15" ht="15" customHeight="1" x14ac:dyDescent="0.2">
      <c r="A4608" s="1" t="str">
        <f t="shared" si="50"/>
        <v/>
      </c>
      <c r="E4608" s="1" t="s">
        <v>352</v>
      </c>
      <c r="F4608" s="38"/>
      <c r="G4608" s="38"/>
      <c r="M4608" s="1">
        <f>IF(ISNUMBER(MATCH(E4608,_xlfn.VSTACK('VLookup Lists'!$E$2:$E$17,'VLookup Lists'!$H$2:$H$38,'VLookup Lists'!$J$2:$J$8),0)),1,0)</f>
        <v>0</v>
      </c>
      <c r="N4608" s="1" t="str">
        <f>IFERROR(IF(VLOOKUP($D4608,'VLookup Lists'!$B$11:$C$29,2,FALSE)="FLIP",1,0),"")</f>
        <v/>
      </c>
      <c r="O4608" s="1" t="b">
        <f>ISNUMBER(MATCH($E4608,'VLookup Lists'!$E$2:$E$17,0))</f>
        <v>0</v>
      </c>
    </row>
    <row r="4609" spans="1:15" ht="15" customHeight="1" x14ac:dyDescent="0.2">
      <c r="A4609" s="1" t="str">
        <f t="shared" si="50"/>
        <v/>
      </c>
      <c r="E4609" s="1" t="s">
        <v>352</v>
      </c>
      <c r="F4609" s="38"/>
      <c r="G4609" s="38"/>
      <c r="M4609" s="1">
        <f>IF(ISNUMBER(MATCH(E4609,_xlfn.VSTACK('VLookup Lists'!$E$2:$E$17,'VLookup Lists'!$H$2:$H$38,'VLookup Lists'!$J$2:$J$8),0)),1,0)</f>
        <v>0</v>
      </c>
      <c r="N4609" s="1" t="str">
        <f>IFERROR(IF(VLOOKUP($D4609,'VLookup Lists'!$B$11:$C$29,2,FALSE)="FLIP",1,0),"")</f>
        <v/>
      </c>
      <c r="O4609" s="1" t="b">
        <f>ISNUMBER(MATCH($E4609,'VLookup Lists'!$E$2:$E$17,0))</f>
        <v>0</v>
      </c>
    </row>
    <row r="4610" spans="1:15" ht="15" customHeight="1" x14ac:dyDescent="0.2">
      <c r="A4610" s="1" t="str">
        <f t="shared" si="50"/>
        <v/>
      </c>
      <c r="E4610" s="1" t="s">
        <v>352</v>
      </c>
      <c r="F4610" s="38"/>
      <c r="G4610" s="38"/>
      <c r="M4610" s="1">
        <f>IF(ISNUMBER(MATCH(E4610,_xlfn.VSTACK('VLookup Lists'!$E$2:$E$17,'VLookup Lists'!$H$2:$H$38,'VLookup Lists'!$J$2:$J$8),0)),1,0)</f>
        <v>0</v>
      </c>
      <c r="N4610" s="1" t="str">
        <f>IFERROR(IF(VLOOKUP($D4610,'VLookup Lists'!$B$11:$C$29,2,FALSE)="FLIP",1,0),"")</f>
        <v/>
      </c>
      <c r="O4610" s="1" t="b">
        <f>ISNUMBER(MATCH($E4610,'VLookup Lists'!$E$2:$E$17,0))</f>
        <v>0</v>
      </c>
    </row>
    <row r="4611" spans="1:15" ht="15" customHeight="1" x14ac:dyDescent="0.2">
      <c r="A4611" s="1" t="str">
        <f t="shared" si="50"/>
        <v/>
      </c>
      <c r="E4611" s="1" t="s">
        <v>352</v>
      </c>
      <c r="F4611" s="38"/>
      <c r="G4611" s="38"/>
      <c r="M4611" s="1">
        <f>IF(ISNUMBER(MATCH(E4611,_xlfn.VSTACK('VLookup Lists'!$E$2:$E$17,'VLookup Lists'!$H$2:$H$38,'VLookup Lists'!$J$2:$J$8),0)),1,0)</f>
        <v>0</v>
      </c>
      <c r="N4611" s="1" t="str">
        <f>IFERROR(IF(VLOOKUP($D4611,'VLookup Lists'!$B$11:$C$29,2,FALSE)="FLIP",1,0),"")</f>
        <v/>
      </c>
      <c r="O4611" s="1" t="b">
        <f>ISNUMBER(MATCH($E4611,'VLookup Lists'!$E$2:$E$17,0))</f>
        <v>0</v>
      </c>
    </row>
    <row r="4612" spans="1:15" ht="15" customHeight="1" x14ac:dyDescent="0.2">
      <c r="A4612" s="1" t="str">
        <f t="shared" si="50"/>
        <v/>
      </c>
      <c r="E4612" s="1" t="s">
        <v>352</v>
      </c>
      <c r="F4612" s="38"/>
      <c r="G4612" s="38"/>
      <c r="M4612" s="1">
        <f>IF(ISNUMBER(MATCH(E4612,_xlfn.VSTACK('VLookup Lists'!$E$2:$E$17,'VLookup Lists'!$H$2:$H$38,'VLookup Lists'!$J$2:$J$8),0)),1,0)</f>
        <v>0</v>
      </c>
      <c r="N4612" s="1" t="str">
        <f>IFERROR(IF(VLOOKUP($D4612,'VLookup Lists'!$B$11:$C$29,2,FALSE)="FLIP",1,0),"")</f>
        <v/>
      </c>
      <c r="O4612" s="1" t="b">
        <f>ISNUMBER(MATCH($E4612,'VLookup Lists'!$E$2:$E$17,0))</f>
        <v>0</v>
      </c>
    </row>
    <row r="4613" spans="1:15" ht="15" customHeight="1" x14ac:dyDescent="0.2">
      <c r="A4613" s="1" t="str">
        <f t="shared" si="50"/>
        <v/>
      </c>
      <c r="E4613" s="1" t="s">
        <v>352</v>
      </c>
      <c r="F4613" s="38"/>
      <c r="G4613" s="38"/>
      <c r="M4613" s="1">
        <f>IF(ISNUMBER(MATCH(E4613,_xlfn.VSTACK('VLookup Lists'!$E$2:$E$17,'VLookup Lists'!$H$2:$H$38,'VLookup Lists'!$J$2:$J$8),0)),1,0)</f>
        <v>0</v>
      </c>
      <c r="N4613" s="1" t="str">
        <f>IFERROR(IF(VLOOKUP($D4613,'VLookup Lists'!$B$11:$C$29,2,FALSE)="FLIP",1,0),"")</f>
        <v/>
      </c>
      <c r="O4613" s="1" t="b">
        <f>ISNUMBER(MATCH($E4613,'VLookup Lists'!$E$2:$E$17,0))</f>
        <v>0</v>
      </c>
    </row>
    <row r="4614" spans="1:15" ht="15" customHeight="1" x14ac:dyDescent="0.2">
      <c r="A4614" s="1" t="str">
        <f t="shared" si="50"/>
        <v/>
      </c>
      <c r="E4614" s="1" t="s">
        <v>352</v>
      </c>
      <c r="F4614" s="38"/>
      <c r="G4614" s="38"/>
      <c r="M4614" s="1">
        <f>IF(ISNUMBER(MATCH(E4614,_xlfn.VSTACK('VLookup Lists'!$E$2:$E$17,'VLookup Lists'!$H$2:$H$38,'VLookup Lists'!$J$2:$J$8),0)),1,0)</f>
        <v>0</v>
      </c>
      <c r="N4614" s="1" t="str">
        <f>IFERROR(IF(VLOOKUP($D4614,'VLookup Lists'!$B$11:$C$29,2,FALSE)="FLIP",1,0),"")</f>
        <v/>
      </c>
      <c r="O4614" s="1" t="b">
        <f>ISNUMBER(MATCH($E4614,'VLookup Lists'!$E$2:$E$17,0))</f>
        <v>0</v>
      </c>
    </row>
    <row r="4615" spans="1:15" ht="15" customHeight="1" x14ac:dyDescent="0.2">
      <c r="A4615" s="1" t="str">
        <f t="shared" si="50"/>
        <v/>
      </c>
      <c r="E4615" s="1" t="s">
        <v>352</v>
      </c>
      <c r="F4615" s="38"/>
      <c r="G4615" s="38"/>
      <c r="M4615" s="1">
        <f>IF(ISNUMBER(MATCH(E4615,_xlfn.VSTACK('VLookup Lists'!$E$2:$E$17,'VLookup Lists'!$H$2:$H$38,'VLookup Lists'!$J$2:$J$8),0)),1,0)</f>
        <v>0</v>
      </c>
      <c r="N4615" s="1" t="str">
        <f>IFERROR(IF(VLOOKUP($D4615,'VLookup Lists'!$B$11:$C$29,2,FALSE)="FLIP",1,0),"")</f>
        <v/>
      </c>
      <c r="O4615" s="1" t="b">
        <f>ISNUMBER(MATCH($E4615,'VLookup Lists'!$E$2:$E$17,0))</f>
        <v>0</v>
      </c>
    </row>
    <row r="4616" spans="1:15" ht="15" customHeight="1" x14ac:dyDescent="0.2">
      <c r="A4616" s="1" t="str">
        <f t="shared" si="50"/>
        <v/>
      </c>
      <c r="E4616" s="1" t="s">
        <v>352</v>
      </c>
      <c r="F4616" s="38"/>
      <c r="G4616" s="38"/>
      <c r="M4616" s="1">
        <f>IF(ISNUMBER(MATCH(E4616,_xlfn.VSTACK('VLookup Lists'!$E$2:$E$17,'VLookup Lists'!$H$2:$H$38,'VLookup Lists'!$J$2:$J$8),0)),1,0)</f>
        <v>0</v>
      </c>
      <c r="N4616" s="1" t="str">
        <f>IFERROR(IF(VLOOKUP($D4616,'VLookup Lists'!$B$11:$C$29,2,FALSE)="FLIP",1,0),"")</f>
        <v/>
      </c>
      <c r="O4616" s="1" t="b">
        <f>ISNUMBER(MATCH($E4616,'VLookup Lists'!$E$2:$E$17,0))</f>
        <v>0</v>
      </c>
    </row>
    <row r="4617" spans="1:15" ht="15" customHeight="1" x14ac:dyDescent="0.2">
      <c r="A4617" s="1" t="str">
        <f t="shared" si="50"/>
        <v/>
      </c>
      <c r="E4617" s="1" t="s">
        <v>352</v>
      </c>
      <c r="F4617" s="38"/>
      <c r="G4617" s="38"/>
      <c r="M4617" s="1">
        <f>IF(ISNUMBER(MATCH(E4617,_xlfn.VSTACK('VLookup Lists'!$E$2:$E$17,'VLookup Lists'!$H$2:$H$38,'VLookup Lists'!$J$2:$J$8),0)),1,0)</f>
        <v>0</v>
      </c>
      <c r="N4617" s="1" t="str">
        <f>IFERROR(IF(VLOOKUP($D4617,'VLookup Lists'!$B$11:$C$29,2,FALSE)="FLIP",1,0),"")</f>
        <v/>
      </c>
      <c r="O4617" s="1" t="b">
        <f>ISNUMBER(MATCH($E4617,'VLookup Lists'!$E$2:$E$17,0))</f>
        <v>0</v>
      </c>
    </row>
    <row r="4618" spans="1:15" ht="15" customHeight="1" x14ac:dyDescent="0.2">
      <c r="A4618" s="1" t="str">
        <f t="shared" si="50"/>
        <v/>
      </c>
      <c r="E4618" s="1" t="s">
        <v>352</v>
      </c>
      <c r="F4618" s="38"/>
      <c r="G4618" s="38"/>
      <c r="M4618" s="1">
        <f>IF(ISNUMBER(MATCH(E4618,_xlfn.VSTACK('VLookup Lists'!$E$2:$E$17,'VLookup Lists'!$H$2:$H$38,'VLookup Lists'!$J$2:$J$8),0)),1,0)</f>
        <v>0</v>
      </c>
      <c r="N4618" s="1" t="str">
        <f>IFERROR(IF(VLOOKUP($D4618,'VLookup Lists'!$B$11:$C$29,2,FALSE)="FLIP",1,0),"")</f>
        <v/>
      </c>
      <c r="O4618" s="1" t="b">
        <f>ISNUMBER(MATCH($E4618,'VLookup Lists'!$E$2:$E$17,0))</f>
        <v>0</v>
      </c>
    </row>
    <row r="4619" spans="1:15" ht="15" customHeight="1" x14ac:dyDescent="0.2">
      <c r="A4619" s="1" t="str">
        <f t="shared" si="50"/>
        <v/>
      </c>
      <c r="E4619" s="1" t="s">
        <v>352</v>
      </c>
      <c r="F4619" s="38"/>
      <c r="G4619" s="38"/>
      <c r="M4619" s="1">
        <f>IF(ISNUMBER(MATCH(E4619,_xlfn.VSTACK('VLookup Lists'!$E$2:$E$17,'VLookup Lists'!$H$2:$H$38,'VLookup Lists'!$J$2:$J$8),0)),1,0)</f>
        <v>0</v>
      </c>
      <c r="N4619" s="1" t="str">
        <f>IFERROR(IF(VLOOKUP($D4619,'VLookup Lists'!$B$11:$C$29,2,FALSE)="FLIP",1,0),"")</f>
        <v/>
      </c>
      <c r="O4619" s="1" t="b">
        <f>ISNUMBER(MATCH($E4619,'VLookup Lists'!$E$2:$E$17,0))</f>
        <v>0</v>
      </c>
    </row>
    <row r="4620" spans="1:15" ht="15" customHeight="1" x14ac:dyDescent="0.2">
      <c r="A4620" s="1" t="str">
        <f t="shared" si="50"/>
        <v/>
      </c>
      <c r="E4620" s="1" t="s">
        <v>352</v>
      </c>
      <c r="F4620" s="38"/>
      <c r="G4620" s="38"/>
      <c r="M4620" s="1">
        <f>IF(ISNUMBER(MATCH(E4620,_xlfn.VSTACK('VLookup Lists'!$E$2:$E$17,'VLookup Lists'!$H$2:$H$38,'VLookup Lists'!$J$2:$J$8),0)),1,0)</f>
        <v>0</v>
      </c>
      <c r="N4620" s="1" t="str">
        <f>IFERROR(IF(VLOOKUP($D4620,'VLookup Lists'!$B$11:$C$29,2,FALSE)="FLIP",1,0),"")</f>
        <v/>
      </c>
      <c r="O4620" s="1" t="b">
        <f>ISNUMBER(MATCH($E4620,'VLookup Lists'!$E$2:$E$17,0))</f>
        <v>0</v>
      </c>
    </row>
    <row r="4621" spans="1:15" ht="15" customHeight="1" x14ac:dyDescent="0.2">
      <c r="A4621" s="1" t="str">
        <f t="shared" si="50"/>
        <v/>
      </c>
      <c r="E4621" s="1" t="s">
        <v>352</v>
      </c>
      <c r="F4621" s="38"/>
      <c r="G4621" s="38"/>
      <c r="M4621" s="1">
        <f>IF(ISNUMBER(MATCH(E4621,_xlfn.VSTACK('VLookup Lists'!$E$2:$E$17,'VLookup Lists'!$H$2:$H$38,'VLookup Lists'!$J$2:$J$8),0)),1,0)</f>
        <v>0</v>
      </c>
      <c r="N4621" s="1" t="str">
        <f>IFERROR(IF(VLOOKUP($D4621,'VLookup Lists'!$B$11:$C$29,2,FALSE)="FLIP",1,0),"")</f>
        <v/>
      </c>
      <c r="O4621" s="1" t="b">
        <f>ISNUMBER(MATCH($E4621,'VLookup Lists'!$E$2:$E$17,0))</f>
        <v>0</v>
      </c>
    </row>
    <row r="4622" spans="1:15" ht="15" customHeight="1" x14ac:dyDescent="0.2">
      <c r="A4622" s="1" t="str">
        <f t="shared" si="50"/>
        <v/>
      </c>
      <c r="E4622" s="1" t="s">
        <v>352</v>
      </c>
      <c r="F4622" s="38"/>
      <c r="G4622" s="38"/>
      <c r="M4622" s="1">
        <f>IF(ISNUMBER(MATCH(E4622,_xlfn.VSTACK('VLookup Lists'!$E$2:$E$17,'VLookup Lists'!$H$2:$H$38,'VLookup Lists'!$J$2:$J$8),0)),1,0)</f>
        <v>0</v>
      </c>
      <c r="N4622" s="1" t="str">
        <f>IFERROR(IF(VLOOKUP($D4622,'VLookup Lists'!$B$11:$C$29,2,FALSE)="FLIP",1,0),"")</f>
        <v/>
      </c>
      <c r="O4622" s="1" t="b">
        <f>ISNUMBER(MATCH($E4622,'VLookup Lists'!$E$2:$E$17,0))</f>
        <v>0</v>
      </c>
    </row>
    <row r="4623" spans="1:15" ht="15" customHeight="1" x14ac:dyDescent="0.2">
      <c r="A4623" s="1" t="str">
        <f t="shared" si="50"/>
        <v/>
      </c>
      <c r="E4623" s="1" t="s">
        <v>352</v>
      </c>
      <c r="F4623" s="38"/>
      <c r="G4623" s="38"/>
      <c r="M4623" s="1">
        <f>IF(ISNUMBER(MATCH(E4623,_xlfn.VSTACK('VLookup Lists'!$E$2:$E$17,'VLookup Lists'!$H$2:$H$38,'VLookup Lists'!$J$2:$J$8),0)),1,0)</f>
        <v>0</v>
      </c>
      <c r="N4623" s="1" t="str">
        <f>IFERROR(IF(VLOOKUP($D4623,'VLookup Lists'!$B$11:$C$29,2,FALSE)="FLIP",1,0),"")</f>
        <v/>
      </c>
      <c r="O4623" s="1" t="b">
        <f>ISNUMBER(MATCH($E4623,'VLookup Lists'!$E$2:$E$17,0))</f>
        <v>0</v>
      </c>
    </row>
    <row r="4624" spans="1:15" ht="15" customHeight="1" x14ac:dyDescent="0.2">
      <c r="A4624" s="1" t="str">
        <f t="shared" si="50"/>
        <v/>
      </c>
      <c r="E4624" s="1" t="s">
        <v>352</v>
      </c>
      <c r="F4624" s="38"/>
      <c r="G4624" s="38"/>
      <c r="M4624" s="1">
        <f>IF(ISNUMBER(MATCH(E4624,_xlfn.VSTACK('VLookup Lists'!$E$2:$E$17,'VLookup Lists'!$H$2:$H$38,'VLookup Lists'!$J$2:$J$8),0)),1,0)</f>
        <v>0</v>
      </c>
      <c r="N4624" s="1" t="str">
        <f>IFERROR(IF(VLOOKUP($D4624,'VLookup Lists'!$B$11:$C$29,2,FALSE)="FLIP",1,0),"")</f>
        <v/>
      </c>
      <c r="O4624" s="1" t="b">
        <f>ISNUMBER(MATCH($E4624,'VLookup Lists'!$E$2:$E$17,0))</f>
        <v>0</v>
      </c>
    </row>
    <row r="4625" spans="1:15" ht="15" customHeight="1" x14ac:dyDescent="0.2">
      <c r="A4625" s="1" t="str">
        <f t="shared" si="50"/>
        <v/>
      </c>
      <c r="E4625" s="1" t="s">
        <v>352</v>
      </c>
      <c r="F4625" s="38"/>
      <c r="G4625" s="38"/>
      <c r="M4625" s="1">
        <f>IF(ISNUMBER(MATCH(E4625,_xlfn.VSTACK('VLookup Lists'!$E$2:$E$17,'VLookup Lists'!$H$2:$H$38,'VLookup Lists'!$J$2:$J$8),0)),1,0)</f>
        <v>0</v>
      </c>
      <c r="N4625" s="1" t="str">
        <f>IFERROR(IF(VLOOKUP($D4625,'VLookup Lists'!$B$11:$C$29,2,FALSE)="FLIP",1,0),"")</f>
        <v/>
      </c>
      <c r="O4625" s="1" t="b">
        <f>ISNUMBER(MATCH($E4625,'VLookup Lists'!$E$2:$E$17,0))</f>
        <v>0</v>
      </c>
    </row>
    <row r="4626" spans="1:15" ht="15" customHeight="1" x14ac:dyDescent="0.2">
      <c r="A4626" s="1" t="str">
        <f t="shared" si="50"/>
        <v/>
      </c>
      <c r="E4626" s="1" t="s">
        <v>352</v>
      </c>
      <c r="F4626" s="38"/>
      <c r="G4626" s="38"/>
      <c r="M4626" s="1">
        <f>IF(ISNUMBER(MATCH(E4626,_xlfn.VSTACK('VLookup Lists'!$E$2:$E$17,'VLookup Lists'!$H$2:$H$38,'VLookup Lists'!$J$2:$J$8),0)),1,0)</f>
        <v>0</v>
      </c>
      <c r="N4626" s="1" t="str">
        <f>IFERROR(IF(VLOOKUP($D4626,'VLookup Lists'!$B$11:$C$29,2,FALSE)="FLIP",1,0),"")</f>
        <v/>
      </c>
      <c r="O4626" s="1" t="b">
        <f>ISNUMBER(MATCH($E4626,'VLookup Lists'!$E$2:$E$17,0))</f>
        <v>0</v>
      </c>
    </row>
    <row r="4627" spans="1:15" ht="15" customHeight="1" x14ac:dyDescent="0.2">
      <c r="A4627" s="1" t="str">
        <f t="shared" si="50"/>
        <v/>
      </c>
      <c r="E4627" s="1" t="s">
        <v>352</v>
      </c>
      <c r="F4627" s="38"/>
      <c r="G4627" s="38"/>
      <c r="M4627" s="1">
        <f>IF(ISNUMBER(MATCH(E4627,_xlfn.VSTACK('VLookup Lists'!$E$2:$E$17,'VLookup Lists'!$H$2:$H$38,'VLookup Lists'!$J$2:$J$8),0)),1,0)</f>
        <v>0</v>
      </c>
      <c r="N4627" s="1" t="str">
        <f>IFERROR(IF(VLOOKUP($D4627,'VLookup Lists'!$B$11:$C$29,2,FALSE)="FLIP",1,0),"")</f>
        <v/>
      </c>
      <c r="O4627" s="1" t="b">
        <f>ISNUMBER(MATCH($E4627,'VLookup Lists'!$E$2:$E$17,0))</f>
        <v>0</v>
      </c>
    </row>
    <row r="4628" spans="1:15" ht="15" customHeight="1" x14ac:dyDescent="0.2">
      <c r="A4628" s="1" t="str">
        <f t="shared" si="50"/>
        <v/>
      </c>
      <c r="E4628" s="1" t="s">
        <v>352</v>
      </c>
      <c r="F4628" s="38"/>
      <c r="G4628" s="38"/>
      <c r="M4628" s="1">
        <f>IF(ISNUMBER(MATCH(E4628,_xlfn.VSTACK('VLookup Lists'!$E$2:$E$17,'VLookup Lists'!$H$2:$H$38,'VLookup Lists'!$J$2:$J$8),0)),1,0)</f>
        <v>0</v>
      </c>
      <c r="N4628" s="1" t="str">
        <f>IFERROR(IF(VLOOKUP($D4628,'VLookup Lists'!$B$11:$C$29,2,FALSE)="FLIP",1,0),"")</f>
        <v/>
      </c>
      <c r="O4628" s="1" t="b">
        <f>ISNUMBER(MATCH($E4628,'VLookup Lists'!$E$2:$E$17,0))</f>
        <v>0</v>
      </c>
    </row>
    <row r="4629" spans="1:15" ht="15" customHeight="1" x14ac:dyDescent="0.2">
      <c r="A4629" s="1" t="str">
        <f t="shared" si="50"/>
        <v/>
      </c>
      <c r="E4629" s="1" t="s">
        <v>352</v>
      </c>
      <c r="F4629" s="38"/>
      <c r="G4629" s="38"/>
      <c r="M4629" s="1">
        <f>IF(ISNUMBER(MATCH(E4629,_xlfn.VSTACK('VLookup Lists'!$E$2:$E$17,'VLookup Lists'!$H$2:$H$38,'VLookup Lists'!$J$2:$J$8),0)),1,0)</f>
        <v>0</v>
      </c>
      <c r="N4629" s="1" t="str">
        <f>IFERROR(IF(VLOOKUP($D4629,'VLookup Lists'!$B$11:$C$29,2,FALSE)="FLIP",1,0),"")</f>
        <v/>
      </c>
      <c r="O4629" s="1" t="b">
        <f>ISNUMBER(MATCH($E4629,'VLookup Lists'!$E$2:$E$17,0))</f>
        <v>0</v>
      </c>
    </row>
    <row r="4630" spans="1:15" ht="15" customHeight="1" x14ac:dyDescent="0.2">
      <c r="A4630" s="1" t="str">
        <f t="shared" si="50"/>
        <v/>
      </c>
      <c r="E4630" s="1" t="s">
        <v>352</v>
      </c>
      <c r="F4630" s="38"/>
      <c r="G4630" s="38"/>
      <c r="M4630" s="1">
        <f>IF(ISNUMBER(MATCH(E4630,_xlfn.VSTACK('VLookup Lists'!$E$2:$E$17,'VLookup Lists'!$H$2:$H$38,'VLookup Lists'!$J$2:$J$8),0)),1,0)</f>
        <v>0</v>
      </c>
      <c r="N4630" s="1" t="str">
        <f>IFERROR(IF(VLOOKUP($D4630,'VLookup Lists'!$B$11:$C$29,2,FALSE)="FLIP",1,0),"")</f>
        <v/>
      </c>
      <c r="O4630" s="1" t="b">
        <f>ISNUMBER(MATCH($E4630,'VLookup Lists'!$E$2:$E$17,0))</f>
        <v>0</v>
      </c>
    </row>
    <row r="4631" spans="1:15" ht="15" customHeight="1" x14ac:dyDescent="0.2">
      <c r="A4631" s="1" t="str">
        <f t="shared" si="50"/>
        <v/>
      </c>
      <c r="E4631" s="1" t="s">
        <v>352</v>
      </c>
      <c r="F4631" s="38"/>
      <c r="G4631" s="38"/>
      <c r="M4631" s="1">
        <f>IF(ISNUMBER(MATCH(E4631,_xlfn.VSTACK('VLookup Lists'!$E$2:$E$17,'VLookup Lists'!$H$2:$H$38,'VLookup Lists'!$J$2:$J$8),0)),1,0)</f>
        <v>0</v>
      </c>
      <c r="N4631" s="1" t="str">
        <f>IFERROR(IF(VLOOKUP($D4631,'VLookup Lists'!$B$11:$C$29,2,FALSE)="FLIP",1,0),"")</f>
        <v/>
      </c>
      <c r="O4631" s="1" t="b">
        <f>ISNUMBER(MATCH($E4631,'VLookup Lists'!$E$2:$E$17,0))</f>
        <v>0</v>
      </c>
    </row>
    <row r="4632" spans="1:15" ht="15" customHeight="1" x14ac:dyDescent="0.2">
      <c r="A4632" s="1" t="str">
        <f t="shared" si="50"/>
        <v/>
      </c>
      <c r="E4632" s="1" t="s">
        <v>352</v>
      </c>
      <c r="F4632" s="38"/>
      <c r="G4632" s="38"/>
      <c r="M4632" s="1">
        <f>IF(ISNUMBER(MATCH(E4632,_xlfn.VSTACK('VLookup Lists'!$E$2:$E$17,'VLookup Lists'!$H$2:$H$38,'VLookup Lists'!$J$2:$J$8),0)),1,0)</f>
        <v>0</v>
      </c>
      <c r="N4632" s="1" t="str">
        <f>IFERROR(IF(VLOOKUP($D4632,'VLookup Lists'!$B$11:$C$29,2,FALSE)="FLIP",1,0),"")</f>
        <v/>
      </c>
      <c r="O4632" s="1" t="b">
        <f>ISNUMBER(MATCH($E4632,'VLookup Lists'!$E$2:$E$17,0))</f>
        <v>0</v>
      </c>
    </row>
    <row r="4633" spans="1:15" ht="15" customHeight="1" x14ac:dyDescent="0.2">
      <c r="A4633" s="1" t="str">
        <f t="shared" si="50"/>
        <v/>
      </c>
      <c r="E4633" s="1" t="s">
        <v>352</v>
      </c>
      <c r="F4633" s="38"/>
      <c r="G4633" s="38"/>
      <c r="M4633" s="1">
        <f>IF(ISNUMBER(MATCH(E4633,_xlfn.VSTACK('VLookup Lists'!$E$2:$E$17,'VLookup Lists'!$H$2:$H$38,'VLookup Lists'!$J$2:$J$8),0)),1,0)</f>
        <v>0</v>
      </c>
      <c r="N4633" s="1" t="str">
        <f>IFERROR(IF(VLOOKUP($D4633,'VLookup Lists'!$B$11:$C$29,2,FALSE)="FLIP",1,0),"")</f>
        <v/>
      </c>
      <c r="O4633" s="1" t="b">
        <f>ISNUMBER(MATCH($E4633,'VLookup Lists'!$E$2:$E$17,0))</f>
        <v>0</v>
      </c>
    </row>
    <row r="4634" spans="1:15" ht="15" customHeight="1" x14ac:dyDescent="0.2">
      <c r="A4634" s="1" t="str">
        <f t="shared" si="50"/>
        <v/>
      </c>
      <c r="E4634" s="1" t="s">
        <v>352</v>
      </c>
      <c r="F4634" s="38"/>
      <c r="G4634" s="38"/>
      <c r="M4634" s="1">
        <f>IF(ISNUMBER(MATCH(E4634,_xlfn.VSTACK('VLookup Lists'!$E$2:$E$17,'VLookup Lists'!$H$2:$H$38,'VLookup Lists'!$J$2:$J$8),0)),1,0)</f>
        <v>0</v>
      </c>
      <c r="N4634" s="1" t="str">
        <f>IFERROR(IF(VLOOKUP($D4634,'VLookup Lists'!$B$11:$C$29,2,FALSE)="FLIP",1,0),"")</f>
        <v/>
      </c>
      <c r="O4634" s="1" t="b">
        <f>ISNUMBER(MATCH($E4634,'VLookup Lists'!$E$2:$E$17,0))</f>
        <v>0</v>
      </c>
    </row>
    <row r="4635" spans="1:15" ht="15" customHeight="1" x14ac:dyDescent="0.2">
      <c r="A4635" s="1" t="str">
        <f t="shared" si="50"/>
        <v/>
      </c>
      <c r="E4635" s="1" t="s">
        <v>352</v>
      </c>
      <c r="F4635" s="38"/>
      <c r="G4635" s="38"/>
      <c r="M4635" s="1">
        <f>IF(ISNUMBER(MATCH(E4635,_xlfn.VSTACK('VLookup Lists'!$E$2:$E$17,'VLookup Lists'!$H$2:$H$38,'VLookup Lists'!$J$2:$J$8),0)),1,0)</f>
        <v>0</v>
      </c>
      <c r="N4635" s="1" t="str">
        <f>IFERROR(IF(VLOOKUP($D4635,'VLookup Lists'!$B$11:$C$29,2,FALSE)="FLIP",1,0),"")</f>
        <v/>
      </c>
      <c r="O4635" s="1" t="b">
        <f>ISNUMBER(MATCH($E4635,'VLookup Lists'!$E$2:$E$17,0))</f>
        <v>0</v>
      </c>
    </row>
    <row r="4636" spans="1:15" ht="15" customHeight="1" x14ac:dyDescent="0.2">
      <c r="A4636" s="1" t="str">
        <f t="shared" si="50"/>
        <v/>
      </c>
      <c r="E4636" s="1" t="s">
        <v>352</v>
      </c>
      <c r="F4636" s="38"/>
      <c r="G4636" s="38"/>
      <c r="M4636" s="1">
        <f>IF(ISNUMBER(MATCH(E4636,_xlfn.VSTACK('VLookup Lists'!$E$2:$E$17,'VLookup Lists'!$H$2:$H$38,'VLookup Lists'!$J$2:$J$8),0)),1,0)</f>
        <v>0</v>
      </c>
      <c r="N4636" s="1" t="str">
        <f>IFERROR(IF(VLOOKUP($D4636,'VLookup Lists'!$B$11:$C$29,2,FALSE)="FLIP",1,0),"")</f>
        <v/>
      </c>
      <c r="O4636" s="1" t="b">
        <f>ISNUMBER(MATCH($E4636,'VLookup Lists'!$E$2:$E$17,0))</f>
        <v>0</v>
      </c>
    </row>
    <row r="4637" spans="1:15" ht="15" customHeight="1" x14ac:dyDescent="0.2">
      <c r="A4637" s="1" t="str">
        <f t="shared" si="50"/>
        <v/>
      </c>
      <c r="E4637" s="1" t="s">
        <v>352</v>
      </c>
      <c r="F4637" s="38"/>
      <c r="G4637" s="38"/>
      <c r="M4637" s="1">
        <f>IF(ISNUMBER(MATCH(E4637,_xlfn.VSTACK('VLookup Lists'!$E$2:$E$17,'VLookup Lists'!$H$2:$H$38,'VLookup Lists'!$J$2:$J$8),0)),1,0)</f>
        <v>0</v>
      </c>
      <c r="N4637" s="1" t="str">
        <f>IFERROR(IF(VLOOKUP($D4637,'VLookup Lists'!$B$11:$C$29,2,FALSE)="FLIP",1,0),"")</f>
        <v/>
      </c>
      <c r="O4637" s="1" t="b">
        <f>ISNUMBER(MATCH($E4637,'VLookup Lists'!$E$2:$E$17,0))</f>
        <v>0</v>
      </c>
    </row>
    <row r="4638" spans="1:15" ht="15" customHeight="1" x14ac:dyDescent="0.2">
      <c r="A4638" s="1" t="str">
        <f t="shared" si="50"/>
        <v/>
      </c>
      <c r="E4638" s="1" t="s">
        <v>352</v>
      </c>
      <c r="F4638" s="38"/>
      <c r="G4638" s="38"/>
      <c r="M4638" s="1">
        <f>IF(ISNUMBER(MATCH(E4638,_xlfn.VSTACK('VLookup Lists'!$E$2:$E$17,'VLookup Lists'!$H$2:$H$38,'VLookup Lists'!$J$2:$J$8),0)),1,0)</f>
        <v>0</v>
      </c>
      <c r="N4638" s="1" t="str">
        <f>IFERROR(IF(VLOOKUP($D4638,'VLookup Lists'!$B$11:$C$29,2,FALSE)="FLIP",1,0),"")</f>
        <v/>
      </c>
      <c r="O4638" s="1" t="b">
        <f>ISNUMBER(MATCH($E4638,'VLookup Lists'!$E$2:$E$17,0))</f>
        <v>0</v>
      </c>
    </row>
    <row r="4639" spans="1:15" ht="15" customHeight="1" x14ac:dyDescent="0.2">
      <c r="A4639" s="1" t="str">
        <f t="shared" si="50"/>
        <v/>
      </c>
      <c r="E4639" s="1" t="s">
        <v>352</v>
      </c>
      <c r="F4639" s="38"/>
      <c r="G4639" s="38"/>
      <c r="M4639" s="1">
        <f>IF(ISNUMBER(MATCH(E4639,_xlfn.VSTACK('VLookup Lists'!$E$2:$E$17,'VLookup Lists'!$H$2:$H$38,'VLookup Lists'!$J$2:$J$8),0)),1,0)</f>
        <v>0</v>
      </c>
      <c r="N4639" s="1" t="str">
        <f>IFERROR(IF(VLOOKUP($D4639,'VLookup Lists'!$B$11:$C$29,2,FALSE)="FLIP",1,0),"")</f>
        <v/>
      </c>
      <c r="O4639" s="1" t="b">
        <f>ISNUMBER(MATCH($E4639,'VLookup Lists'!$E$2:$E$17,0))</f>
        <v>0</v>
      </c>
    </row>
    <row r="4640" spans="1:15" ht="15" customHeight="1" x14ac:dyDescent="0.2">
      <c r="A4640" s="1" t="str">
        <f t="shared" si="50"/>
        <v/>
      </c>
      <c r="E4640" s="1" t="s">
        <v>352</v>
      </c>
      <c r="F4640" s="38"/>
      <c r="G4640" s="38"/>
      <c r="M4640" s="1">
        <f>IF(ISNUMBER(MATCH(E4640,_xlfn.VSTACK('VLookup Lists'!$E$2:$E$17,'VLookup Lists'!$H$2:$H$38,'VLookup Lists'!$J$2:$J$8),0)),1,0)</f>
        <v>0</v>
      </c>
      <c r="N4640" s="1" t="str">
        <f>IFERROR(IF(VLOOKUP($D4640,'VLookup Lists'!$B$11:$C$29,2,FALSE)="FLIP",1,0),"")</f>
        <v/>
      </c>
      <c r="O4640" s="1" t="b">
        <f>ISNUMBER(MATCH($E4640,'VLookup Lists'!$E$2:$E$17,0))</f>
        <v>0</v>
      </c>
    </row>
    <row r="4641" spans="1:15" ht="15" customHeight="1" x14ac:dyDescent="0.2">
      <c r="A4641" s="1" t="str">
        <f t="shared" si="50"/>
        <v/>
      </c>
      <c r="E4641" s="1" t="s">
        <v>352</v>
      </c>
      <c r="F4641" s="38"/>
      <c r="G4641" s="38"/>
      <c r="M4641" s="1">
        <f>IF(ISNUMBER(MATCH(E4641,_xlfn.VSTACK('VLookup Lists'!$E$2:$E$17,'VLookup Lists'!$H$2:$H$38,'VLookup Lists'!$J$2:$J$8),0)),1,0)</f>
        <v>0</v>
      </c>
      <c r="N4641" s="1" t="str">
        <f>IFERROR(IF(VLOOKUP($D4641,'VLookup Lists'!$B$11:$C$29,2,FALSE)="FLIP",1,0),"")</f>
        <v/>
      </c>
      <c r="O4641" s="1" t="b">
        <f>ISNUMBER(MATCH($E4641,'VLookup Lists'!$E$2:$E$17,0))</f>
        <v>0</v>
      </c>
    </row>
    <row r="4642" spans="1:15" ht="15" customHeight="1" x14ac:dyDescent="0.2">
      <c r="A4642" s="1" t="str">
        <f t="shared" si="50"/>
        <v/>
      </c>
      <c r="E4642" s="1" t="s">
        <v>352</v>
      </c>
      <c r="F4642" s="38"/>
      <c r="G4642" s="38"/>
      <c r="M4642" s="1">
        <f>IF(ISNUMBER(MATCH(E4642,_xlfn.VSTACK('VLookup Lists'!$E$2:$E$17,'VLookup Lists'!$H$2:$H$38,'VLookup Lists'!$J$2:$J$8),0)),1,0)</f>
        <v>0</v>
      </c>
      <c r="N4642" s="1" t="str">
        <f>IFERROR(IF(VLOOKUP($D4642,'VLookup Lists'!$B$11:$C$29,2,FALSE)="FLIP",1,0),"")</f>
        <v/>
      </c>
      <c r="O4642" s="1" t="b">
        <f>ISNUMBER(MATCH($E4642,'VLookup Lists'!$E$2:$E$17,0))</f>
        <v>0</v>
      </c>
    </row>
    <row r="4643" spans="1:15" ht="15" customHeight="1" x14ac:dyDescent="0.2">
      <c r="A4643" s="1" t="str">
        <f t="shared" si="50"/>
        <v/>
      </c>
      <c r="E4643" s="1" t="s">
        <v>352</v>
      </c>
      <c r="F4643" s="38"/>
      <c r="G4643" s="38"/>
      <c r="M4643" s="1">
        <f>IF(ISNUMBER(MATCH(E4643,_xlfn.VSTACK('VLookup Lists'!$E$2:$E$17,'VLookup Lists'!$H$2:$H$38,'VLookup Lists'!$J$2:$J$8),0)),1,0)</f>
        <v>0</v>
      </c>
      <c r="N4643" s="1" t="str">
        <f>IFERROR(IF(VLOOKUP($D4643,'VLookup Lists'!$B$11:$C$29,2,FALSE)="FLIP",1,0),"")</f>
        <v/>
      </c>
      <c r="O4643" s="1" t="b">
        <f>ISNUMBER(MATCH($E4643,'VLookup Lists'!$E$2:$E$17,0))</f>
        <v>0</v>
      </c>
    </row>
    <row r="4644" spans="1:15" ht="15" customHeight="1" x14ac:dyDescent="0.2">
      <c r="A4644" s="1" t="str">
        <f t="shared" si="50"/>
        <v/>
      </c>
      <c r="E4644" s="1" t="s">
        <v>352</v>
      </c>
      <c r="F4644" s="38"/>
      <c r="G4644" s="38"/>
      <c r="M4644" s="1">
        <f>IF(ISNUMBER(MATCH(E4644,_xlfn.VSTACK('VLookup Lists'!$E$2:$E$17,'VLookup Lists'!$H$2:$H$38,'VLookup Lists'!$J$2:$J$8),0)),1,0)</f>
        <v>0</v>
      </c>
      <c r="N4644" s="1" t="str">
        <f>IFERROR(IF(VLOOKUP($D4644,'VLookup Lists'!$B$11:$C$29,2,FALSE)="FLIP",1,0),"")</f>
        <v/>
      </c>
      <c r="O4644" s="1" t="b">
        <f>ISNUMBER(MATCH($E4644,'VLookup Lists'!$E$2:$E$17,0))</f>
        <v>0</v>
      </c>
    </row>
    <row r="4645" spans="1:15" ht="15" customHeight="1" x14ac:dyDescent="0.2">
      <c r="A4645" s="1" t="str">
        <f t="shared" si="50"/>
        <v/>
      </c>
      <c r="E4645" s="1" t="s">
        <v>352</v>
      </c>
      <c r="F4645" s="38"/>
      <c r="G4645" s="38"/>
      <c r="M4645" s="1">
        <f>IF(ISNUMBER(MATCH(E4645,_xlfn.VSTACK('VLookup Lists'!$E$2:$E$17,'VLookup Lists'!$H$2:$H$38,'VLookup Lists'!$J$2:$J$8),0)),1,0)</f>
        <v>0</v>
      </c>
      <c r="N4645" s="1" t="str">
        <f>IFERROR(IF(VLOOKUP($D4645,'VLookup Lists'!$B$11:$C$29,2,FALSE)="FLIP",1,0),"")</f>
        <v/>
      </c>
      <c r="O4645" s="1" t="b">
        <f>ISNUMBER(MATCH($E4645,'VLookup Lists'!$E$2:$E$17,0))</f>
        <v>0</v>
      </c>
    </row>
    <row r="4646" spans="1:15" ht="15" customHeight="1" x14ac:dyDescent="0.2">
      <c r="A4646" s="1" t="str">
        <f t="shared" si="50"/>
        <v/>
      </c>
      <c r="E4646" s="1" t="s">
        <v>352</v>
      </c>
      <c r="F4646" s="38"/>
      <c r="G4646" s="38"/>
      <c r="M4646" s="1">
        <f>IF(ISNUMBER(MATCH(E4646,_xlfn.VSTACK('VLookup Lists'!$E$2:$E$17,'VLookup Lists'!$H$2:$H$38,'VLookup Lists'!$J$2:$J$8),0)),1,0)</f>
        <v>0</v>
      </c>
      <c r="N4646" s="1" t="str">
        <f>IFERROR(IF(VLOOKUP($D4646,'VLookup Lists'!$B$11:$C$29,2,FALSE)="FLIP",1,0),"")</f>
        <v/>
      </c>
      <c r="O4646" s="1" t="b">
        <f>ISNUMBER(MATCH($E4646,'VLookup Lists'!$E$2:$E$17,0))</f>
        <v>0</v>
      </c>
    </row>
    <row r="4647" spans="1:15" ht="15" customHeight="1" x14ac:dyDescent="0.2">
      <c r="A4647" s="1" t="str">
        <f t="shared" si="50"/>
        <v/>
      </c>
      <c r="E4647" s="1" t="s">
        <v>352</v>
      </c>
      <c r="F4647" s="38"/>
      <c r="G4647" s="38"/>
      <c r="M4647" s="1">
        <f>IF(ISNUMBER(MATCH(E4647,_xlfn.VSTACK('VLookup Lists'!$E$2:$E$17,'VLookup Lists'!$H$2:$H$38,'VLookup Lists'!$J$2:$J$8),0)),1,0)</f>
        <v>0</v>
      </c>
      <c r="N4647" s="1" t="str">
        <f>IFERROR(IF(VLOOKUP($D4647,'VLookup Lists'!$B$11:$C$29,2,FALSE)="FLIP",1,0),"")</f>
        <v/>
      </c>
      <c r="O4647" s="1" t="b">
        <f>ISNUMBER(MATCH($E4647,'VLookup Lists'!$E$2:$E$17,0))</f>
        <v>0</v>
      </c>
    </row>
    <row r="4648" spans="1:15" ht="15" customHeight="1" x14ac:dyDescent="0.2">
      <c r="A4648" s="1" t="str">
        <f t="shared" si="50"/>
        <v/>
      </c>
      <c r="E4648" s="1" t="s">
        <v>352</v>
      </c>
      <c r="F4648" s="38"/>
      <c r="G4648" s="38"/>
      <c r="M4648" s="1">
        <f>IF(ISNUMBER(MATCH(E4648,_xlfn.VSTACK('VLookup Lists'!$E$2:$E$17,'VLookup Lists'!$H$2:$H$38,'VLookup Lists'!$J$2:$J$8),0)),1,0)</f>
        <v>0</v>
      </c>
      <c r="N4648" s="1" t="str">
        <f>IFERROR(IF(VLOOKUP($D4648,'VLookup Lists'!$B$11:$C$29,2,FALSE)="FLIP",1,0),"")</f>
        <v/>
      </c>
      <c r="O4648" s="1" t="b">
        <f>ISNUMBER(MATCH($E4648,'VLookup Lists'!$E$2:$E$17,0))</f>
        <v>0</v>
      </c>
    </row>
    <row r="4649" spans="1:15" ht="15" customHeight="1" x14ac:dyDescent="0.2">
      <c r="A4649" s="1" t="str">
        <f t="shared" si="50"/>
        <v/>
      </c>
      <c r="E4649" s="1" t="s">
        <v>352</v>
      </c>
      <c r="F4649" s="38"/>
      <c r="G4649" s="38"/>
      <c r="M4649" s="1">
        <f>IF(ISNUMBER(MATCH(E4649,_xlfn.VSTACK('VLookup Lists'!$E$2:$E$17,'VLookup Lists'!$H$2:$H$38,'VLookup Lists'!$J$2:$J$8),0)),1,0)</f>
        <v>0</v>
      </c>
      <c r="N4649" s="1" t="str">
        <f>IFERROR(IF(VLOOKUP($D4649,'VLookup Lists'!$B$11:$C$29,2,FALSE)="FLIP",1,0),"")</f>
        <v/>
      </c>
      <c r="O4649" s="1" t="b">
        <f>ISNUMBER(MATCH($E4649,'VLookup Lists'!$E$2:$E$17,0))</f>
        <v>0</v>
      </c>
    </row>
    <row r="4650" spans="1:15" ht="15" customHeight="1" x14ac:dyDescent="0.2">
      <c r="A4650" s="1" t="str">
        <f t="shared" si="50"/>
        <v/>
      </c>
      <c r="E4650" s="1" t="s">
        <v>352</v>
      </c>
      <c r="F4650" s="38"/>
      <c r="G4650" s="38"/>
      <c r="M4650" s="1">
        <f>IF(ISNUMBER(MATCH(E4650,_xlfn.VSTACK('VLookup Lists'!$E$2:$E$17,'VLookup Lists'!$H$2:$H$38,'VLookup Lists'!$J$2:$J$8),0)),1,0)</f>
        <v>0</v>
      </c>
      <c r="N4650" s="1" t="str">
        <f>IFERROR(IF(VLOOKUP($D4650,'VLookup Lists'!$B$11:$C$29,2,FALSE)="FLIP",1,0),"")</f>
        <v/>
      </c>
      <c r="O4650" s="1" t="b">
        <f>ISNUMBER(MATCH($E4650,'VLookup Lists'!$E$2:$E$17,0))</f>
        <v>0</v>
      </c>
    </row>
    <row r="4651" spans="1:15" ht="15" customHeight="1" x14ac:dyDescent="0.2">
      <c r="A4651" s="1" t="str">
        <f t="shared" si="50"/>
        <v/>
      </c>
      <c r="E4651" s="1" t="s">
        <v>352</v>
      </c>
      <c r="F4651" s="38"/>
      <c r="G4651" s="38"/>
      <c r="M4651" s="1">
        <f>IF(ISNUMBER(MATCH(E4651,_xlfn.VSTACK('VLookup Lists'!$E$2:$E$17,'VLookup Lists'!$H$2:$H$38,'VLookup Lists'!$J$2:$J$8),0)),1,0)</f>
        <v>0</v>
      </c>
      <c r="N4651" s="1" t="str">
        <f>IFERROR(IF(VLOOKUP($D4651,'VLookup Lists'!$B$11:$C$29,2,FALSE)="FLIP",1,0),"")</f>
        <v/>
      </c>
      <c r="O4651" s="1" t="b">
        <f>ISNUMBER(MATCH($E4651,'VLookup Lists'!$E$2:$E$17,0))</f>
        <v>0</v>
      </c>
    </row>
    <row r="4652" spans="1:15" ht="15" customHeight="1" x14ac:dyDescent="0.2">
      <c r="A4652" s="1" t="str">
        <f t="shared" si="50"/>
        <v/>
      </c>
      <c r="E4652" s="1" t="s">
        <v>352</v>
      </c>
      <c r="F4652" s="38"/>
      <c r="G4652" s="38"/>
      <c r="M4652" s="1">
        <f>IF(ISNUMBER(MATCH(E4652,_xlfn.VSTACK('VLookup Lists'!$E$2:$E$17,'VLookup Lists'!$H$2:$H$38,'VLookup Lists'!$J$2:$J$8),0)),1,0)</f>
        <v>0</v>
      </c>
      <c r="N4652" s="1" t="str">
        <f>IFERROR(IF(VLOOKUP($D4652,'VLookup Lists'!$B$11:$C$29,2,FALSE)="FLIP",1,0),"")</f>
        <v/>
      </c>
      <c r="O4652" s="1" t="b">
        <f>ISNUMBER(MATCH($E4652,'VLookup Lists'!$E$2:$E$17,0))</f>
        <v>0</v>
      </c>
    </row>
    <row r="4653" spans="1:15" ht="15" customHeight="1" x14ac:dyDescent="0.2">
      <c r="A4653" s="1" t="str">
        <f t="shared" si="50"/>
        <v/>
      </c>
      <c r="E4653" s="1" t="s">
        <v>352</v>
      </c>
      <c r="F4653" s="38"/>
      <c r="G4653" s="38"/>
      <c r="M4653" s="1">
        <f>IF(ISNUMBER(MATCH(E4653,_xlfn.VSTACK('VLookup Lists'!$E$2:$E$17,'VLookup Lists'!$H$2:$H$38,'VLookup Lists'!$J$2:$J$8),0)),1,0)</f>
        <v>0</v>
      </c>
      <c r="N4653" s="1" t="str">
        <f>IFERROR(IF(VLOOKUP($D4653,'VLookup Lists'!$B$11:$C$29,2,FALSE)="FLIP",1,0),"")</f>
        <v/>
      </c>
      <c r="O4653" s="1" t="b">
        <f>ISNUMBER(MATCH($E4653,'VLookup Lists'!$E$2:$E$17,0))</f>
        <v>0</v>
      </c>
    </row>
    <row r="4654" spans="1:15" ht="15" customHeight="1" x14ac:dyDescent="0.2">
      <c r="A4654" s="1" t="str">
        <f t="shared" si="50"/>
        <v/>
      </c>
      <c r="E4654" s="1" t="s">
        <v>352</v>
      </c>
      <c r="F4654" s="38"/>
      <c r="G4654" s="38"/>
      <c r="M4654" s="1">
        <f>IF(ISNUMBER(MATCH(E4654,_xlfn.VSTACK('VLookup Lists'!$E$2:$E$17,'VLookup Lists'!$H$2:$H$38,'VLookup Lists'!$J$2:$J$8),0)),1,0)</f>
        <v>0</v>
      </c>
      <c r="N4654" s="1" t="str">
        <f>IFERROR(IF(VLOOKUP($D4654,'VLookup Lists'!$B$11:$C$29,2,FALSE)="FLIP",1,0),"")</f>
        <v/>
      </c>
      <c r="O4654" s="1" t="b">
        <f>ISNUMBER(MATCH($E4654,'VLookup Lists'!$E$2:$E$17,0))</f>
        <v>0</v>
      </c>
    </row>
    <row r="4655" spans="1:15" ht="15" customHeight="1" x14ac:dyDescent="0.2">
      <c r="A4655" s="1" t="str">
        <f t="shared" si="50"/>
        <v/>
      </c>
      <c r="E4655" s="1" t="s">
        <v>352</v>
      </c>
      <c r="F4655" s="38"/>
      <c r="G4655" s="38"/>
      <c r="M4655" s="1">
        <f>IF(ISNUMBER(MATCH(E4655,_xlfn.VSTACK('VLookup Lists'!$E$2:$E$17,'VLookup Lists'!$H$2:$H$38,'VLookup Lists'!$J$2:$J$8),0)),1,0)</f>
        <v>0</v>
      </c>
      <c r="N4655" s="1" t="str">
        <f>IFERROR(IF(VLOOKUP($D4655,'VLookup Lists'!$B$11:$C$29,2,FALSE)="FLIP",1,0),"")</f>
        <v/>
      </c>
      <c r="O4655" s="1" t="b">
        <f>ISNUMBER(MATCH($E4655,'VLookup Lists'!$E$2:$E$17,0))</f>
        <v>0</v>
      </c>
    </row>
    <row r="4656" spans="1:15" ht="15" customHeight="1" x14ac:dyDescent="0.2">
      <c r="A4656" s="1" t="str">
        <f t="shared" si="50"/>
        <v/>
      </c>
      <c r="E4656" s="1" t="s">
        <v>352</v>
      </c>
      <c r="F4656" s="38"/>
      <c r="G4656" s="38"/>
      <c r="M4656" s="1">
        <f>IF(ISNUMBER(MATCH(E4656,_xlfn.VSTACK('VLookup Lists'!$E$2:$E$17,'VLookup Lists'!$H$2:$H$38,'VLookup Lists'!$J$2:$J$8),0)),1,0)</f>
        <v>0</v>
      </c>
      <c r="N4656" s="1" t="str">
        <f>IFERROR(IF(VLOOKUP($D4656,'VLookup Lists'!$B$11:$C$29,2,FALSE)="FLIP",1,0),"")</f>
        <v/>
      </c>
      <c r="O4656" s="1" t="b">
        <f>ISNUMBER(MATCH($E4656,'VLookup Lists'!$E$2:$E$17,0))</f>
        <v>0</v>
      </c>
    </row>
    <row r="4657" spans="1:15" ht="15" customHeight="1" x14ac:dyDescent="0.2">
      <c r="A4657" s="1" t="str">
        <f t="shared" si="50"/>
        <v/>
      </c>
      <c r="E4657" s="1" t="s">
        <v>352</v>
      </c>
      <c r="F4657" s="38"/>
      <c r="G4657" s="38"/>
      <c r="M4657" s="1">
        <f>IF(ISNUMBER(MATCH(E4657,_xlfn.VSTACK('VLookup Lists'!$E$2:$E$17,'VLookup Lists'!$H$2:$H$38,'VLookup Lists'!$J$2:$J$8),0)),1,0)</f>
        <v>0</v>
      </c>
      <c r="N4657" s="1" t="str">
        <f>IFERROR(IF(VLOOKUP($D4657,'VLookup Lists'!$B$11:$C$29,2,FALSE)="FLIP",1,0),"")</f>
        <v/>
      </c>
      <c r="O4657" s="1" t="b">
        <f>ISNUMBER(MATCH($E4657,'VLookup Lists'!$E$2:$E$17,0))</f>
        <v>0</v>
      </c>
    </row>
    <row r="4658" spans="1:15" ht="15" customHeight="1" x14ac:dyDescent="0.2">
      <c r="A4658" s="1" t="str">
        <f t="shared" si="50"/>
        <v/>
      </c>
      <c r="E4658" s="1" t="s">
        <v>352</v>
      </c>
      <c r="F4658" s="38"/>
      <c r="G4658" s="38"/>
      <c r="M4658" s="1">
        <f>IF(ISNUMBER(MATCH(E4658,_xlfn.VSTACK('VLookup Lists'!$E$2:$E$17,'VLookup Lists'!$H$2:$H$38,'VLookup Lists'!$J$2:$J$8),0)),1,0)</f>
        <v>0</v>
      </c>
      <c r="N4658" s="1" t="str">
        <f>IFERROR(IF(VLOOKUP($D4658,'VLookup Lists'!$B$11:$C$29,2,FALSE)="FLIP",1,0),"")</f>
        <v/>
      </c>
      <c r="O4658" s="1" t="b">
        <f>ISNUMBER(MATCH($E4658,'VLookup Lists'!$E$2:$E$17,0))</f>
        <v>0</v>
      </c>
    </row>
    <row r="4659" spans="1:15" ht="15" customHeight="1" x14ac:dyDescent="0.2">
      <c r="A4659" s="1" t="str">
        <f t="shared" si="50"/>
        <v/>
      </c>
      <c r="E4659" s="1" t="s">
        <v>352</v>
      </c>
      <c r="F4659" s="38"/>
      <c r="G4659" s="38"/>
      <c r="M4659" s="1">
        <f>IF(ISNUMBER(MATCH(E4659,_xlfn.VSTACK('VLookup Lists'!$E$2:$E$17,'VLookup Lists'!$H$2:$H$38,'VLookup Lists'!$J$2:$J$8),0)),1,0)</f>
        <v>0</v>
      </c>
      <c r="N4659" s="1" t="str">
        <f>IFERROR(IF(VLOOKUP($D4659,'VLookup Lists'!$B$11:$C$29,2,FALSE)="FLIP",1,0),"")</f>
        <v/>
      </c>
      <c r="O4659" s="1" t="b">
        <f>ISNUMBER(MATCH($E4659,'VLookup Lists'!$E$2:$E$17,0))</f>
        <v>0</v>
      </c>
    </row>
    <row r="4660" spans="1:15" ht="15" customHeight="1" x14ac:dyDescent="0.2">
      <c r="A4660" s="1" t="str">
        <f t="shared" si="50"/>
        <v/>
      </c>
      <c r="E4660" s="1" t="s">
        <v>352</v>
      </c>
      <c r="F4660" s="38"/>
      <c r="G4660" s="38"/>
      <c r="M4660" s="1">
        <f>IF(ISNUMBER(MATCH(E4660,_xlfn.VSTACK('VLookup Lists'!$E$2:$E$17,'VLookup Lists'!$H$2:$H$38,'VLookup Lists'!$J$2:$J$8),0)),1,0)</f>
        <v>0</v>
      </c>
      <c r="N4660" s="1" t="str">
        <f>IFERROR(IF(VLOOKUP($D4660,'VLookup Lists'!$B$11:$C$29,2,FALSE)="FLIP",1,0),"")</f>
        <v/>
      </c>
      <c r="O4660" s="1" t="b">
        <f>ISNUMBER(MATCH($E4660,'VLookup Lists'!$E$2:$E$17,0))</f>
        <v>0</v>
      </c>
    </row>
    <row r="4661" spans="1:15" ht="15" customHeight="1" x14ac:dyDescent="0.2">
      <c r="A4661" s="1" t="str">
        <f t="shared" si="50"/>
        <v/>
      </c>
      <c r="E4661" s="1" t="s">
        <v>352</v>
      </c>
      <c r="F4661" s="38"/>
      <c r="G4661" s="38"/>
      <c r="M4661" s="1">
        <f>IF(ISNUMBER(MATCH(E4661,_xlfn.VSTACK('VLookup Lists'!$E$2:$E$17,'VLookup Lists'!$H$2:$H$38,'VLookup Lists'!$J$2:$J$8),0)),1,0)</f>
        <v>0</v>
      </c>
      <c r="N4661" s="1" t="str">
        <f>IFERROR(IF(VLOOKUP($D4661,'VLookup Lists'!$B$11:$C$29,2,FALSE)="FLIP",1,0),"")</f>
        <v/>
      </c>
      <c r="O4661" s="1" t="b">
        <f>ISNUMBER(MATCH($E4661,'VLookup Lists'!$E$2:$E$17,0))</f>
        <v>0</v>
      </c>
    </row>
    <row r="4662" spans="1:15" ht="15" customHeight="1" x14ac:dyDescent="0.2">
      <c r="A4662" s="1" t="str">
        <f t="shared" si="50"/>
        <v/>
      </c>
      <c r="E4662" s="1" t="s">
        <v>352</v>
      </c>
      <c r="F4662" s="38"/>
      <c r="G4662" s="38"/>
      <c r="M4662" s="1">
        <f>IF(ISNUMBER(MATCH(E4662,_xlfn.VSTACK('VLookup Lists'!$E$2:$E$17,'VLookup Lists'!$H$2:$H$38,'VLookup Lists'!$J$2:$J$8),0)),1,0)</f>
        <v>0</v>
      </c>
      <c r="N4662" s="1" t="str">
        <f>IFERROR(IF(VLOOKUP($D4662,'VLookup Lists'!$B$11:$C$29,2,FALSE)="FLIP",1,0),"")</f>
        <v/>
      </c>
      <c r="O4662" s="1" t="b">
        <f>ISNUMBER(MATCH($E4662,'VLookup Lists'!$E$2:$E$17,0))</f>
        <v>0</v>
      </c>
    </row>
    <row r="4663" spans="1:15" ht="15" customHeight="1" x14ac:dyDescent="0.2">
      <c r="A4663" s="1" t="str">
        <f t="shared" si="50"/>
        <v/>
      </c>
      <c r="E4663" s="1" t="s">
        <v>352</v>
      </c>
      <c r="F4663" s="38"/>
      <c r="G4663" s="38"/>
      <c r="M4663" s="1">
        <f>IF(ISNUMBER(MATCH(E4663,_xlfn.VSTACK('VLookup Lists'!$E$2:$E$17,'VLookup Lists'!$H$2:$H$38,'VLookup Lists'!$J$2:$J$8),0)),1,0)</f>
        <v>0</v>
      </c>
      <c r="N4663" s="1" t="str">
        <f>IFERROR(IF(VLOOKUP($D4663,'VLookup Lists'!$B$11:$C$29,2,FALSE)="FLIP",1,0),"")</f>
        <v/>
      </c>
      <c r="O4663" s="1" t="b">
        <f>ISNUMBER(MATCH($E4663,'VLookup Lists'!$E$2:$E$17,0))</f>
        <v>0</v>
      </c>
    </row>
    <row r="4664" spans="1:15" ht="15" customHeight="1" x14ac:dyDescent="0.2">
      <c r="A4664" s="1" t="str">
        <f t="shared" si="50"/>
        <v/>
      </c>
      <c r="E4664" s="1" t="s">
        <v>352</v>
      </c>
      <c r="F4664" s="38"/>
      <c r="G4664" s="38"/>
      <c r="M4664" s="1">
        <f>IF(ISNUMBER(MATCH(E4664,_xlfn.VSTACK('VLookup Lists'!$E$2:$E$17,'VLookup Lists'!$H$2:$H$38,'VLookup Lists'!$J$2:$J$8),0)),1,0)</f>
        <v>0</v>
      </c>
      <c r="N4664" s="1" t="str">
        <f>IFERROR(IF(VLOOKUP($D4664,'VLookup Lists'!$B$11:$C$29,2,FALSE)="FLIP",1,0),"")</f>
        <v/>
      </c>
      <c r="O4664" s="1" t="b">
        <f>ISNUMBER(MATCH($E4664,'VLookup Lists'!$E$2:$E$17,0))</f>
        <v>0</v>
      </c>
    </row>
    <row r="4665" spans="1:15" ht="15" customHeight="1" x14ac:dyDescent="0.2">
      <c r="A4665" s="1" t="str">
        <f t="shared" si="50"/>
        <v/>
      </c>
      <c r="E4665" s="1" t="s">
        <v>352</v>
      </c>
      <c r="F4665" s="38"/>
      <c r="G4665" s="38"/>
      <c r="M4665" s="1">
        <f>IF(ISNUMBER(MATCH(E4665,_xlfn.VSTACK('VLookup Lists'!$E$2:$E$17,'VLookup Lists'!$H$2:$H$38,'VLookup Lists'!$J$2:$J$8),0)),1,0)</f>
        <v>0</v>
      </c>
      <c r="N4665" s="1" t="str">
        <f>IFERROR(IF(VLOOKUP($D4665,'VLookup Lists'!$B$11:$C$29,2,FALSE)="FLIP",1,0),"")</f>
        <v/>
      </c>
      <c r="O4665" s="1" t="b">
        <f>ISNUMBER(MATCH($E4665,'VLookup Lists'!$E$2:$E$17,0))</f>
        <v>0</v>
      </c>
    </row>
    <row r="4666" spans="1:15" ht="15" customHeight="1" x14ac:dyDescent="0.2">
      <c r="A4666" s="1" t="str">
        <f t="shared" si="50"/>
        <v/>
      </c>
      <c r="E4666" s="1" t="s">
        <v>352</v>
      </c>
      <c r="F4666" s="38"/>
      <c r="G4666" s="38"/>
      <c r="M4666" s="1">
        <f>IF(ISNUMBER(MATCH(E4666,_xlfn.VSTACK('VLookup Lists'!$E$2:$E$17,'VLookup Lists'!$H$2:$H$38,'VLookup Lists'!$J$2:$J$8),0)),1,0)</f>
        <v>0</v>
      </c>
      <c r="N4666" s="1" t="str">
        <f>IFERROR(IF(VLOOKUP($D4666,'VLookup Lists'!$B$11:$C$29,2,FALSE)="FLIP",1,0),"")</f>
        <v/>
      </c>
      <c r="O4666" s="1" t="b">
        <f>ISNUMBER(MATCH($E4666,'VLookup Lists'!$E$2:$E$17,0))</f>
        <v>0</v>
      </c>
    </row>
    <row r="4667" spans="1:15" ht="15" customHeight="1" x14ac:dyDescent="0.2">
      <c r="A4667" s="1" t="str">
        <f t="shared" si="50"/>
        <v/>
      </c>
      <c r="E4667" s="1" t="s">
        <v>352</v>
      </c>
      <c r="F4667" s="38"/>
      <c r="G4667" s="38"/>
      <c r="M4667" s="1">
        <f>IF(ISNUMBER(MATCH(E4667,_xlfn.VSTACK('VLookup Lists'!$E$2:$E$17,'VLookup Lists'!$H$2:$H$38,'VLookup Lists'!$J$2:$J$8),0)),1,0)</f>
        <v>0</v>
      </c>
      <c r="N4667" s="1" t="str">
        <f>IFERROR(IF(VLOOKUP($D4667,'VLookup Lists'!$B$11:$C$29,2,FALSE)="FLIP",1,0),"")</f>
        <v/>
      </c>
      <c r="O4667" s="1" t="b">
        <f>ISNUMBER(MATCH($E4667,'VLookup Lists'!$E$2:$E$17,0))</f>
        <v>0</v>
      </c>
    </row>
    <row r="4668" spans="1:15" ht="15" customHeight="1" x14ac:dyDescent="0.2">
      <c r="A4668" s="1" t="str">
        <f t="shared" si="50"/>
        <v/>
      </c>
      <c r="E4668" s="1" t="s">
        <v>352</v>
      </c>
      <c r="F4668" s="38"/>
      <c r="G4668" s="38"/>
      <c r="M4668" s="1">
        <f>IF(ISNUMBER(MATCH(E4668,_xlfn.VSTACK('VLookup Lists'!$E$2:$E$17,'VLookup Lists'!$H$2:$H$38,'VLookup Lists'!$J$2:$J$8),0)),1,0)</f>
        <v>0</v>
      </c>
      <c r="N4668" s="1" t="str">
        <f>IFERROR(IF(VLOOKUP($D4668,'VLookup Lists'!$B$11:$C$29,2,FALSE)="FLIP",1,0),"")</f>
        <v/>
      </c>
      <c r="O4668" s="1" t="b">
        <f>ISNUMBER(MATCH($E4668,'VLookup Lists'!$E$2:$E$17,0))</f>
        <v>0</v>
      </c>
    </row>
    <row r="4669" spans="1:15" ht="15" customHeight="1" x14ac:dyDescent="0.2">
      <c r="A4669" s="1" t="str">
        <f t="shared" si="50"/>
        <v/>
      </c>
      <c r="E4669" s="1" t="s">
        <v>352</v>
      </c>
      <c r="F4669" s="38"/>
      <c r="G4669" s="38"/>
      <c r="M4669" s="1">
        <f>IF(ISNUMBER(MATCH(E4669,_xlfn.VSTACK('VLookup Lists'!$E$2:$E$17,'VLookup Lists'!$H$2:$H$38,'VLookup Lists'!$J$2:$J$8),0)),1,0)</f>
        <v>0</v>
      </c>
      <c r="N4669" s="1" t="str">
        <f>IFERROR(IF(VLOOKUP($D4669,'VLookup Lists'!$B$11:$C$29,2,FALSE)="FLIP",1,0),"")</f>
        <v/>
      </c>
      <c r="O4669" s="1" t="b">
        <f>ISNUMBER(MATCH($E4669,'VLookup Lists'!$E$2:$E$17,0))</f>
        <v>0</v>
      </c>
    </row>
    <row r="4670" spans="1:15" ht="15" customHeight="1" x14ac:dyDescent="0.2">
      <c r="A4670" s="1" t="str">
        <f t="shared" si="50"/>
        <v/>
      </c>
      <c r="E4670" s="1" t="s">
        <v>352</v>
      </c>
      <c r="F4670" s="38"/>
      <c r="G4670" s="38"/>
      <c r="M4670" s="1">
        <f>IF(ISNUMBER(MATCH(E4670,_xlfn.VSTACK('VLookup Lists'!$E$2:$E$17,'VLookup Lists'!$H$2:$H$38,'VLookup Lists'!$J$2:$J$8),0)),1,0)</f>
        <v>0</v>
      </c>
      <c r="N4670" s="1" t="str">
        <f>IFERROR(IF(VLOOKUP($D4670,'VLookup Lists'!$B$11:$C$29,2,FALSE)="FLIP",1,0),"")</f>
        <v/>
      </c>
      <c r="O4670" s="1" t="b">
        <f>ISNUMBER(MATCH($E4670,'VLookup Lists'!$E$2:$E$17,0))</f>
        <v>0</v>
      </c>
    </row>
    <row r="4671" spans="1:15" ht="15" customHeight="1" x14ac:dyDescent="0.2">
      <c r="A4671" s="1" t="str">
        <f t="shared" si="50"/>
        <v/>
      </c>
      <c r="E4671" s="1" t="s">
        <v>352</v>
      </c>
      <c r="F4671" s="38"/>
      <c r="G4671" s="38"/>
      <c r="M4671" s="1">
        <f>IF(ISNUMBER(MATCH(E4671,_xlfn.VSTACK('VLookup Lists'!$E$2:$E$17,'VLookup Lists'!$H$2:$H$38,'VLookup Lists'!$J$2:$J$8),0)),1,0)</f>
        <v>0</v>
      </c>
      <c r="N4671" s="1" t="str">
        <f>IFERROR(IF(VLOOKUP($D4671,'VLookup Lists'!$B$11:$C$29,2,FALSE)="FLIP",1,0),"")</f>
        <v/>
      </c>
      <c r="O4671" s="1" t="b">
        <f>ISNUMBER(MATCH($E4671,'VLookup Lists'!$E$2:$E$17,0))</f>
        <v>0</v>
      </c>
    </row>
    <row r="4672" spans="1:15" ht="15" customHeight="1" x14ac:dyDescent="0.2">
      <c r="A4672" s="1" t="str">
        <f t="shared" si="50"/>
        <v/>
      </c>
      <c r="E4672" s="1" t="s">
        <v>352</v>
      </c>
      <c r="F4672" s="38"/>
      <c r="G4672" s="38"/>
      <c r="M4672" s="1">
        <f>IF(ISNUMBER(MATCH(E4672,_xlfn.VSTACK('VLookup Lists'!$E$2:$E$17,'VLookup Lists'!$H$2:$H$38,'VLookup Lists'!$J$2:$J$8),0)),1,0)</f>
        <v>0</v>
      </c>
      <c r="N4672" s="1" t="str">
        <f>IFERROR(IF(VLOOKUP($D4672,'VLookup Lists'!$B$11:$C$29,2,FALSE)="FLIP",1,0),"")</f>
        <v/>
      </c>
      <c r="O4672" s="1" t="b">
        <f>ISNUMBER(MATCH($E4672,'VLookup Lists'!$E$2:$E$17,0))</f>
        <v>0</v>
      </c>
    </row>
    <row r="4673" spans="1:15" ht="15" customHeight="1" x14ac:dyDescent="0.2">
      <c r="A4673" s="1" t="str">
        <f t="shared" si="50"/>
        <v/>
      </c>
      <c r="E4673" s="1" t="s">
        <v>352</v>
      </c>
      <c r="F4673" s="38"/>
      <c r="G4673" s="38"/>
      <c r="M4673" s="1">
        <f>IF(ISNUMBER(MATCH(E4673,_xlfn.VSTACK('VLookup Lists'!$E$2:$E$17,'VLookup Lists'!$H$2:$H$38,'VLookup Lists'!$J$2:$J$8),0)),1,0)</f>
        <v>0</v>
      </c>
      <c r="N4673" s="1" t="str">
        <f>IFERROR(IF(VLOOKUP($D4673,'VLookup Lists'!$B$11:$C$29,2,FALSE)="FLIP",1,0),"")</f>
        <v/>
      </c>
      <c r="O4673" s="1" t="b">
        <f>ISNUMBER(MATCH($E4673,'VLookup Lists'!$E$2:$E$17,0))</f>
        <v>0</v>
      </c>
    </row>
    <row r="4674" spans="1:15" ht="15" customHeight="1" x14ac:dyDescent="0.2">
      <c r="A4674" s="1" t="str">
        <f t="shared" si="50"/>
        <v/>
      </c>
      <c r="E4674" s="1" t="s">
        <v>352</v>
      </c>
      <c r="F4674" s="38"/>
      <c r="G4674" s="38"/>
      <c r="M4674" s="1">
        <f>IF(ISNUMBER(MATCH(E4674,_xlfn.VSTACK('VLookup Lists'!$E$2:$E$17,'VLookup Lists'!$H$2:$H$38,'VLookup Lists'!$J$2:$J$8),0)),1,0)</f>
        <v>0</v>
      </c>
      <c r="N4674" s="1" t="str">
        <f>IFERROR(IF(VLOOKUP($D4674,'VLookup Lists'!$B$11:$C$29,2,FALSE)="FLIP",1,0),"")</f>
        <v/>
      </c>
      <c r="O4674" s="1" t="b">
        <f>ISNUMBER(MATCH($E4674,'VLookup Lists'!$E$2:$E$17,0))</f>
        <v>0</v>
      </c>
    </row>
    <row r="4675" spans="1:15" ht="15" customHeight="1" x14ac:dyDescent="0.2">
      <c r="A4675" s="1" t="str">
        <f t="shared" si="50"/>
        <v/>
      </c>
      <c r="E4675" s="1" t="s">
        <v>352</v>
      </c>
      <c r="F4675" s="38"/>
      <c r="G4675" s="38"/>
      <c r="M4675" s="1">
        <f>IF(ISNUMBER(MATCH(E4675,_xlfn.VSTACK('VLookup Lists'!$E$2:$E$17,'VLookup Lists'!$H$2:$H$38,'VLookup Lists'!$J$2:$J$8),0)),1,0)</f>
        <v>0</v>
      </c>
      <c r="N4675" s="1" t="str">
        <f>IFERROR(IF(VLOOKUP($D4675,'VLookup Lists'!$B$11:$C$29,2,FALSE)="FLIP",1,0),"")</f>
        <v/>
      </c>
      <c r="O4675" s="1" t="b">
        <f>ISNUMBER(MATCH($E4675,'VLookup Lists'!$E$2:$E$17,0))</f>
        <v>0</v>
      </c>
    </row>
    <row r="4676" spans="1:15" ht="15" customHeight="1" x14ac:dyDescent="0.2">
      <c r="A4676" s="1" t="str">
        <f t="shared" si="50"/>
        <v/>
      </c>
      <c r="E4676" s="1" t="s">
        <v>352</v>
      </c>
      <c r="F4676" s="38"/>
      <c r="G4676" s="38"/>
      <c r="M4676" s="1">
        <f>IF(ISNUMBER(MATCH(E4676,_xlfn.VSTACK('VLookup Lists'!$E$2:$E$17,'VLookup Lists'!$H$2:$H$38,'VLookup Lists'!$J$2:$J$8),0)),1,0)</f>
        <v>0</v>
      </c>
      <c r="N4676" s="1" t="str">
        <f>IFERROR(IF(VLOOKUP($D4676,'VLookup Lists'!$B$11:$C$29,2,FALSE)="FLIP",1,0),"")</f>
        <v/>
      </c>
      <c r="O4676" s="1" t="b">
        <f>ISNUMBER(MATCH($E4676,'VLookup Lists'!$E$2:$E$17,0))</f>
        <v>0</v>
      </c>
    </row>
    <row r="4677" spans="1:15" ht="15" customHeight="1" x14ac:dyDescent="0.2">
      <c r="A4677" s="1" t="str">
        <f t="shared" si="50"/>
        <v/>
      </c>
      <c r="E4677" s="1" t="s">
        <v>352</v>
      </c>
      <c r="F4677" s="38"/>
      <c r="G4677" s="38"/>
      <c r="M4677" s="1">
        <f>IF(ISNUMBER(MATCH(E4677,_xlfn.VSTACK('VLookup Lists'!$E$2:$E$17,'VLookup Lists'!$H$2:$H$38,'VLookup Lists'!$J$2:$J$8),0)),1,0)</f>
        <v>0</v>
      </c>
      <c r="N4677" s="1" t="str">
        <f>IFERROR(IF(VLOOKUP($D4677,'VLookup Lists'!$B$11:$C$29,2,FALSE)="FLIP",1,0),"")</f>
        <v/>
      </c>
      <c r="O4677" s="1" t="b">
        <f>ISNUMBER(MATCH($E4677,'VLookup Lists'!$E$2:$E$17,0))</f>
        <v>0</v>
      </c>
    </row>
    <row r="4678" spans="1:15" ht="15" customHeight="1" x14ac:dyDescent="0.2">
      <c r="A4678" s="1" t="str">
        <f t="shared" si="50"/>
        <v/>
      </c>
      <c r="E4678" s="1" t="s">
        <v>352</v>
      </c>
      <c r="F4678" s="38"/>
      <c r="G4678" s="38"/>
      <c r="M4678" s="1">
        <f>IF(ISNUMBER(MATCH(E4678,_xlfn.VSTACK('VLookup Lists'!$E$2:$E$17,'VLookup Lists'!$H$2:$H$38,'VLookup Lists'!$J$2:$J$8),0)),1,0)</f>
        <v>0</v>
      </c>
      <c r="N4678" s="1" t="str">
        <f>IFERROR(IF(VLOOKUP($D4678,'VLookup Lists'!$B$11:$C$29,2,FALSE)="FLIP",1,0),"")</f>
        <v/>
      </c>
      <c r="O4678" s="1" t="b">
        <f>ISNUMBER(MATCH($E4678,'VLookup Lists'!$E$2:$E$17,0))</f>
        <v>0</v>
      </c>
    </row>
    <row r="4679" spans="1:15" ht="15" customHeight="1" x14ac:dyDescent="0.2">
      <c r="A4679" s="1" t="str">
        <f t="shared" ref="A4679:A4933" si="51">IF(ISBLANK(B4679),"","ICJIA")</f>
        <v/>
      </c>
      <c r="E4679" s="1" t="s">
        <v>352</v>
      </c>
      <c r="F4679" s="38"/>
      <c r="G4679" s="38"/>
      <c r="M4679" s="1">
        <f>IF(ISNUMBER(MATCH(E4679,_xlfn.VSTACK('VLookup Lists'!$E$2:$E$17,'VLookup Lists'!$H$2:$H$38,'VLookup Lists'!$J$2:$J$8),0)),1,0)</f>
        <v>0</v>
      </c>
      <c r="N4679" s="1" t="str">
        <f>IFERROR(IF(VLOOKUP($D4679,'VLookup Lists'!$B$11:$C$29,2,FALSE)="FLIP",1,0),"")</f>
        <v/>
      </c>
      <c r="O4679" s="1" t="b">
        <f>ISNUMBER(MATCH($E4679,'VLookup Lists'!$E$2:$E$17,0))</f>
        <v>0</v>
      </c>
    </row>
    <row r="4680" spans="1:15" ht="15" customHeight="1" x14ac:dyDescent="0.2">
      <c r="A4680" s="1" t="str">
        <f t="shared" si="51"/>
        <v/>
      </c>
      <c r="E4680" s="1" t="s">
        <v>352</v>
      </c>
      <c r="F4680" s="38"/>
      <c r="G4680" s="38"/>
      <c r="M4680" s="1">
        <f>IF(ISNUMBER(MATCH(E4680,_xlfn.VSTACK('VLookup Lists'!$E$2:$E$17,'VLookup Lists'!$H$2:$H$38,'VLookup Lists'!$J$2:$J$8),0)),1,0)</f>
        <v>0</v>
      </c>
      <c r="N4680" s="1" t="str">
        <f>IFERROR(IF(VLOOKUP($D4680,'VLookup Lists'!$B$11:$C$29,2,FALSE)="FLIP",1,0),"")</f>
        <v/>
      </c>
      <c r="O4680" s="1" t="b">
        <f>ISNUMBER(MATCH($E4680,'VLookup Lists'!$E$2:$E$17,0))</f>
        <v>0</v>
      </c>
    </row>
    <row r="4681" spans="1:15" ht="15" customHeight="1" x14ac:dyDescent="0.2">
      <c r="A4681" s="1" t="str">
        <f t="shared" si="51"/>
        <v/>
      </c>
      <c r="E4681" s="1" t="s">
        <v>352</v>
      </c>
      <c r="F4681" s="38"/>
      <c r="G4681" s="38"/>
      <c r="M4681" s="1">
        <f>IF(ISNUMBER(MATCH(E4681,_xlfn.VSTACK('VLookup Lists'!$E$2:$E$17,'VLookup Lists'!$H$2:$H$38,'VLookup Lists'!$J$2:$J$8),0)),1,0)</f>
        <v>0</v>
      </c>
      <c r="N4681" s="1" t="str">
        <f>IFERROR(IF(VLOOKUP($D4681,'VLookup Lists'!$B$11:$C$29,2,FALSE)="FLIP",1,0),"")</f>
        <v/>
      </c>
      <c r="O4681" s="1" t="b">
        <f>ISNUMBER(MATCH($E4681,'VLookup Lists'!$E$2:$E$17,0))</f>
        <v>0</v>
      </c>
    </row>
    <row r="4682" spans="1:15" ht="15" customHeight="1" x14ac:dyDescent="0.2">
      <c r="A4682" s="1" t="str">
        <f t="shared" si="51"/>
        <v/>
      </c>
      <c r="E4682" s="1" t="s">
        <v>352</v>
      </c>
      <c r="F4682" s="38"/>
      <c r="G4682" s="38"/>
      <c r="M4682" s="1">
        <f>IF(ISNUMBER(MATCH(E4682,_xlfn.VSTACK('VLookup Lists'!$E$2:$E$17,'VLookup Lists'!$H$2:$H$38,'VLookup Lists'!$J$2:$J$8),0)),1,0)</f>
        <v>0</v>
      </c>
      <c r="N4682" s="1" t="str">
        <f>IFERROR(IF(VLOOKUP($D4682,'VLookup Lists'!$B$11:$C$29,2,FALSE)="FLIP",1,0),"")</f>
        <v/>
      </c>
      <c r="O4682" s="1" t="b">
        <f>ISNUMBER(MATCH($E4682,'VLookup Lists'!$E$2:$E$17,0))</f>
        <v>0</v>
      </c>
    </row>
    <row r="4683" spans="1:15" ht="15" customHeight="1" x14ac:dyDescent="0.2">
      <c r="A4683" s="1" t="str">
        <f t="shared" si="51"/>
        <v/>
      </c>
      <c r="E4683" s="1" t="s">
        <v>352</v>
      </c>
      <c r="F4683" s="38"/>
      <c r="G4683" s="38"/>
      <c r="M4683" s="1">
        <f>IF(ISNUMBER(MATCH(E4683,_xlfn.VSTACK('VLookup Lists'!$E$2:$E$17,'VLookup Lists'!$H$2:$H$38,'VLookup Lists'!$J$2:$J$8),0)),1,0)</f>
        <v>0</v>
      </c>
      <c r="N4683" s="1" t="str">
        <f>IFERROR(IF(VLOOKUP($D4683,'VLookup Lists'!$B$11:$C$29,2,FALSE)="FLIP",1,0),"")</f>
        <v/>
      </c>
      <c r="O4683" s="1" t="b">
        <f>ISNUMBER(MATCH($E4683,'VLookup Lists'!$E$2:$E$17,0))</f>
        <v>0</v>
      </c>
    </row>
    <row r="4684" spans="1:15" ht="15" customHeight="1" x14ac:dyDescent="0.2">
      <c r="A4684" s="1" t="str">
        <f t="shared" si="51"/>
        <v/>
      </c>
      <c r="E4684" s="1" t="s">
        <v>352</v>
      </c>
      <c r="F4684" s="38"/>
      <c r="G4684" s="38"/>
      <c r="M4684" s="1">
        <f>IF(ISNUMBER(MATCH(E4684,_xlfn.VSTACK('VLookup Lists'!$E$2:$E$17,'VLookup Lists'!$H$2:$H$38,'VLookup Lists'!$J$2:$J$8),0)),1,0)</f>
        <v>0</v>
      </c>
      <c r="N4684" s="1" t="str">
        <f>IFERROR(IF(VLOOKUP($D4684,'VLookup Lists'!$B$11:$C$29,2,FALSE)="FLIP",1,0),"")</f>
        <v/>
      </c>
      <c r="O4684" s="1" t="b">
        <f>ISNUMBER(MATCH($E4684,'VLookup Lists'!$E$2:$E$17,0))</f>
        <v>0</v>
      </c>
    </row>
    <row r="4685" spans="1:15" ht="15" customHeight="1" x14ac:dyDescent="0.2">
      <c r="A4685" s="1" t="str">
        <f t="shared" si="51"/>
        <v/>
      </c>
      <c r="E4685" s="1" t="s">
        <v>352</v>
      </c>
      <c r="F4685" s="38"/>
      <c r="G4685" s="38"/>
      <c r="M4685" s="1">
        <f>IF(ISNUMBER(MATCH(E4685,_xlfn.VSTACK('VLookup Lists'!$E$2:$E$17,'VLookup Lists'!$H$2:$H$38,'VLookup Lists'!$J$2:$J$8),0)),1,0)</f>
        <v>0</v>
      </c>
      <c r="N4685" s="1" t="str">
        <f>IFERROR(IF(VLOOKUP($D4685,'VLookup Lists'!$B$11:$C$29,2,FALSE)="FLIP",1,0),"")</f>
        <v/>
      </c>
      <c r="O4685" s="1" t="b">
        <f>ISNUMBER(MATCH($E4685,'VLookup Lists'!$E$2:$E$17,0))</f>
        <v>0</v>
      </c>
    </row>
    <row r="4686" spans="1:15" ht="15" customHeight="1" x14ac:dyDescent="0.2">
      <c r="A4686" s="1" t="str">
        <f t="shared" si="51"/>
        <v/>
      </c>
      <c r="E4686" s="1" t="s">
        <v>352</v>
      </c>
      <c r="F4686" s="38"/>
      <c r="G4686" s="38"/>
      <c r="M4686" s="1">
        <f>IF(ISNUMBER(MATCH(E4686,_xlfn.VSTACK('VLookup Lists'!$E$2:$E$17,'VLookup Lists'!$H$2:$H$38,'VLookup Lists'!$J$2:$J$8),0)),1,0)</f>
        <v>0</v>
      </c>
      <c r="N4686" s="1" t="str">
        <f>IFERROR(IF(VLOOKUP($D4686,'VLookup Lists'!$B$11:$C$29,2,FALSE)="FLIP",1,0),"")</f>
        <v/>
      </c>
      <c r="O4686" s="1" t="b">
        <f>ISNUMBER(MATCH($E4686,'VLookup Lists'!$E$2:$E$17,0))</f>
        <v>0</v>
      </c>
    </row>
    <row r="4687" spans="1:15" ht="15" customHeight="1" x14ac:dyDescent="0.2">
      <c r="A4687" s="1" t="str">
        <f t="shared" si="51"/>
        <v/>
      </c>
      <c r="E4687" s="1" t="s">
        <v>352</v>
      </c>
      <c r="F4687" s="38"/>
      <c r="G4687" s="38"/>
      <c r="M4687" s="1">
        <f>IF(ISNUMBER(MATCH(E4687,_xlfn.VSTACK('VLookup Lists'!$E$2:$E$17,'VLookup Lists'!$H$2:$H$38,'VLookup Lists'!$J$2:$J$8),0)),1,0)</f>
        <v>0</v>
      </c>
      <c r="N4687" s="1" t="str">
        <f>IFERROR(IF(VLOOKUP($D4687,'VLookup Lists'!$B$11:$C$29,2,FALSE)="FLIP",1,0),"")</f>
        <v/>
      </c>
      <c r="O4687" s="1" t="b">
        <f>ISNUMBER(MATCH($E4687,'VLookup Lists'!$E$2:$E$17,0))</f>
        <v>0</v>
      </c>
    </row>
    <row r="4688" spans="1:15" ht="15" customHeight="1" x14ac:dyDescent="0.2">
      <c r="A4688" s="1" t="str">
        <f t="shared" si="51"/>
        <v/>
      </c>
      <c r="E4688" s="1" t="s">
        <v>352</v>
      </c>
      <c r="F4688" s="38"/>
      <c r="G4688" s="38"/>
      <c r="M4688" s="1">
        <f>IF(ISNUMBER(MATCH(E4688,_xlfn.VSTACK('VLookup Lists'!$E$2:$E$17,'VLookup Lists'!$H$2:$H$38,'VLookup Lists'!$J$2:$J$8),0)),1,0)</f>
        <v>0</v>
      </c>
      <c r="N4688" s="1" t="str">
        <f>IFERROR(IF(VLOOKUP($D4688,'VLookup Lists'!$B$11:$C$29,2,FALSE)="FLIP",1,0),"")</f>
        <v/>
      </c>
      <c r="O4688" s="1" t="b">
        <f>ISNUMBER(MATCH($E4688,'VLookup Lists'!$E$2:$E$17,0))</f>
        <v>0</v>
      </c>
    </row>
    <row r="4689" spans="1:15" ht="15" customHeight="1" x14ac:dyDescent="0.2">
      <c r="A4689" s="1" t="str">
        <f t="shared" si="51"/>
        <v/>
      </c>
      <c r="E4689" s="1" t="s">
        <v>352</v>
      </c>
      <c r="F4689" s="38"/>
      <c r="G4689" s="38"/>
      <c r="M4689" s="1">
        <f>IF(ISNUMBER(MATCH(E4689,_xlfn.VSTACK('VLookup Lists'!$E$2:$E$17,'VLookup Lists'!$H$2:$H$38,'VLookup Lists'!$J$2:$J$8),0)),1,0)</f>
        <v>0</v>
      </c>
      <c r="N4689" s="1" t="str">
        <f>IFERROR(IF(VLOOKUP($D4689,'VLookup Lists'!$B$11:$C$29,2,FALSE)="FLIP",1,0),"")</f>
        <v/>
      </c>
      <c r="O4689" s="1" t="b">
        <f>ISNUMBER(MATCH($E4689,'VLookup Lists'!$E$2:$E$17,0))</f>
        <v>0</v>
      </c>
    </row>
    <row r="4690" spans="1:15" ht="15" customHeight="1" x14ac:dyDescent="0.2">
      <c r="A4690" s="1" t="str">
        <f t="shared" si="51"/>
        <v/>
      </c>
      <c r="E4690" s="1" t="s">
        <v>352</v>
      </c>
      <c r="F4690" s="38"/>
      <c r="G4690" s="38"/>
      <c r="M4690" s="1">
        <f>IF(ISNUMBER(MATCH(E4690,_xlfn.VSTACK('VLookup Lists'!$E$2:$E$17,'VLookup Lists'!$H$2:$H$38,'VLookup Lists'!$J$2:$J$8),0)),1,0)</f>
        <v>0</v>
      </c>
      <c r="N4690" s="1" t="str">
        <f>IFERROR(IF(VLOOKUP($D4690,'VLookup Lists'!$B$11:$C$29,2,FALSE)="FLIP",1,0),"")</f>
        <v/>
      </c>
      <c r="O4690" s="1" t="b">
        <f>ISNUMBER(MATCH($E4690,'VLookup Lists'!$E$2:$E$17,0))</f>
        <v>0</v>
      </c>
    </row>
    <row r="4691" spans="1:15" ht="15" customHeight="1" x14ac:dyDescent="0.2">
      <c r="A4691" s="1" t="str">
        <f t="shared" si="51"/>
        <v/>
      </c>
      <c r="E4691" s="1" t="s">
        <v>352</v>
      </c>
      <c r="F4691" s="38"/>
      <c r="G4691" s="38"/>
      <c r="M4691" s="1">
        <f>IF(ISNUMBER(MATCH(E4691,_xlfn.VSTACK('VLookup Lists'!$E$2:$E$17,'VLookup Lists'!$H$2:$H$38,'VLookup Lists'!$J$2:$J$8),0)),1,0)</f>
        <v>0</v>
      </c>
      <c r="N4691" s="1" t="str">
        <f>IFERROR(IF(VLOOKUP($D4691,'VLookup Lists'!$B$11:$C$29,2,FALSE)="FLIP",1,0),"")</f>
        <v/>
      </c>
      <c r="O4691" s="1" t="b">
        <f>ISNUMBER(MATCH($E4691,'VLookup Lists'!$E$2:$E$17,0))</f>
        <v>0</v>
      </c>
    </row>
    <row r="4692" spans="1:15" ht="15" customHeight="1" x14ac:dyDescent="0.2">
      <c r="A4692" s="1" t="str">
        <f t="shared" si="51"/>
        <v/>
      </c>
      <c r="E4692" s="1" t="s">
        <v>352</v>
      </c>
      <c r="F4692" s="38"/>
      <c r="G4692" s="38"/>
      <c r="M4692" s="1">
        <f>IF(ISNUMBER(MATCH(E4692,_xlfn.VSTACK('VLookup Lists'!$E$2:$E$17,'VLookup Lists'!$H$2:$H$38,'VLookup Lists'!$J$2:$J$8),0)),1,0)</f>
        <v>0</v>
      </c>
      <c r="N4692" s="1" t="str">
        <f>IFERROR(IF(VLOOKUP($D4692,'VLookup Lists'!$B$11:$C$29,2,FALSE)="FLIP",1,0),"")</f>
        <v/>
      </c>
      <c r="O4692" s="1" t="b">
        <f>ISNUMBER(MATCH($E4692,'VLookup Lists'!$E$2:$E$17,0))</f>
        <v>0</v>
      </c>
    </row>
    <row r="4693" spans="1:15" ht="15" customHeight="1" x14ac:dyDescent="0.2">
      <c r="A4693" s="1" t="str">
        <f t="shared" si="51"/>
        <v/>
      </c>
      <c r="E4693" s="1" t="s">
        <v>352</v>
      </c>
      <c r="F4693" s="38"/>
      <c r="G4693" s="38"/>
      <c r="M4693" s="1">
        <f>IF(ISNUMBER(MATCH(E4693,_xlfn.VSTACK('VLookup Lists'!$E$2:$E$17,'VLookup Lists'!$H$2:$H$38,'VLookup Lists'!$J$2:$J$8),0)),1,0)</f>
        <v>0</v>
      </c>
      <c r="N4693" s="1" t="str">
        <f>IFERROR(IF(VLOOKUP($D4693,'VLookup Lists'!$B$11:$C$29,2,FALSE)="FLIP",1,0),"")</f>
        <v/>
      </c>
      <c r="O4693" s="1" t="b">
        <f>ISNUMBER(MATCH($E4693,'VLookup Lists'!$E$2:$E$17,0))</f>
        <v>0</v>
      </c>
    </row>
    <row r="4694" spans="1:15" ht="15" customHeight="1" x14ac:dyDescent="0.2">
      <c r="A4694" s="1" t="str">
        <f t="shared" si="51"/>
        <v/>
      </c>
      <c r="E4694" s="1" t="s">
        <v>352</v>
      </c>
      <c r="F4694" s="38"/>
      <c r="G4694" s="38"/>
      <c r="M4694" s="1">
        <f>IF(ISNUMBER(MATCH(E4694,_xlfn.VSTACK('VLookup Lists'!$E$2:$E$17,'VLookup Lists'!$H$2:$H$38,'VLookup Lists'!$J$2:$J$8),0)),1,0)</f>
        <v>0</v>
      </c>
      <c r="N4694" s="1" t="str">
        <f>IFERROR(IF(VLOOKUP($D4694,'VLookup Lists'!$B$11:$C$29,2,FALSE)="FLIP",1,0),"")</f>
        <v/>
      </c>
      <c r="O4694" s="1" t="b">
        <f>ISNUMBER(MATCH($E4694,'VLookup Lists'!$E$2:$E$17,0))</f>
        <v>0</v>
      </c>
    </row>
    <row r="4695" spans="1:15" ht="15" customHeight="1" x14ac:dyDescent="0.2">
      <c r="A4695" s="1" t="str">
        <f t="shared" si="51"/>
        <v/>
      </c>
      <c r="E4695" s="1" t="s">
        <v>352</v>
      </c>
      <c r="F4695" s="38"/>
      <c r="G4695" s="38"/>
      <c r="M4695" s="1">
        <f>IF(ISNUMBER(MATCH(E4695,_xlfn.VSTACK('VLookup Lists'!$E$2:$E$17,'VLookup Lists'!$H$2:$H$38,'VLookup Lists'!$J$2:$J$8),0)),1,0)</f>
        <v>0</v>
      </c>
      <c r="N4695" s="1" t="str">
        <f>IFERROR(IF(VLOOKUP($D4695,'VLookup Lists'!$B$11:$C$29,2,FALSE)="FLIP",1,0),"")</f>
        <v/>
      </c>
      <c r="O4695" s="1" t="b">
        <f>ISNUMBER(MATCH($E4695,'VLookup Lists'!$E$2:$E$17,0))</f>
        <v>0</v>
      </c>
    </row>
    <row r="4696" spans="1:15" ht="15" customHeight="1" x14ac:dyDescent="0.2">
      <c r="A4696" s="1" t="str">
        <f t="shared" si="51"/>
        <v/>
      </c>
      <c r="E4696" s="1" t="s">
        <v>352</v>
      </c>
      <c r="F4696" s="38"/>
      <c r="G4696" s="38"/>
      <c r="M4696" s="1">
        <f>IF(ISNUMBER(MATCH(E4696,_xlfn.VSTACK('VLookup Lists'!$E$2:$E$17,'VLookup Lists'!$H$2:$H$38,'VLookup Lists'!$J$2:$J$8),0)),1,0)</f>
        <v>0</v>
      </c>
      <c r="N4696" s="1" t="str">
        <f>IFERROR(IF(VLOOKUP($D4696,'VLookup Lists'!$B$11:$C$29,2,FALSE)="FLIP",1,0),"")</f>
        <v/>
      </c>
      <c r="O4696" s="1" t="b">
        <f>ISNUMBER(MATCH($E4696,'VLookup Lists'!$E$2:$E$17,0))</f>
        <v>0</v>
      </c>
    </row>
    <row r="4697" spans="1:15" ht="15" customHeight="1" x14ac:dyDescent="0.2">
      <c r="A4697" s="1" t="str">
        <f t="shared" si="51"/>
        <v/>
      </c>
      <c r="E4697" s="1" t="s">
        <v>352</v>
      </c>
      <c r="F4697" s="38"/>
      <c r="G4697" s="38"/>
      <c r="M4697" s="1">
        <f>IF(ISNUMBER(MATCH(E4697,_xlfn.VSTACK('VLookup Lists'!$E$2:$E$17,'VLookup Lists'!$H$2:$H$38,'VLookup Lists'!$J$2:$J$8),0)),1,0)</f>
        <v>0</v>
      </c>
      <c r="N4697" s="1" t="str">
        <f>IFERROR(IF(VLOOKUP($D4697,'VLookup Lists'!$B$11:$C$29,2,FALSE)="FLIP",1,0),"")</f>
        <v/>
      </c>
      <c r="O4697" s="1" t="b">
        <f>ISNUMBER(MATCH($E4697,'VLookup Lists'!$E$2:$E$17,0))</f>
        <v>0</v>
      </c>
    </row>
    <row r="4698" spans="1:15" ht="15" customHeight="1" x14ac:dyDescent="0.2">
      <c r="A4698" s="1" t="str">
        <f t="shared" si="51"/>
        <v/>
      </c>
      <c r="E4698" s="1" t="s">
        <v>352</v>
      </c>
      <c r="F4698" s="38"/>
      <c r="G4698" s="38"/>
      <c r="M4698" s="1">
        <f>IF(ISNUMBER(MATCH(E4698,_xlfn.VSTACK('VLookup Lists'!$E$2:$E$17,'VLookup Lists'!$H$2:$H$38,'VLookup Lists'!$J$2:$J$8),0)),1,0)</f>
        <v>0</v>
      </c>
      <c r="N4698" s="1" t="str">
        <f>IFERROR(IF(VLOOKUP($D4698,'VLookup Lists'!$B$11:$C$29,2,FALSE)="FLIP",1,0),"")</f>
        <v/>
      </c>
      <c r="O4698" s="1" t="b">
        <f>ISNUMBER(MATCH($E4698,'VLookup Lists'!$E$2:$E$17,0))</f>
        <v>0</v>
      </c>
    </row>
    <row r="4699" spans="1:15" ht="15" customHeight="1" x14ac:dyDescent="0.2">
      <c r="A4699" s="1" t="str">
        <f t="shared" si="51"/>
        <v/>
      </c>
      <c r="E4699" s="1" t="s">
        <v>352</v>
      </c>
      <c r="F4699" s="38"/>
      <c r="G4699" s="38"/>
      <c r="M4699" s="1">
        <f>IF(ISNUMBER(MATCH(E4699,_xlfn.VSTACK('VLookup Lists'!$E$2:$E$17,'VLookup Lists'!$H$2:$H$38,'VLookup Lists'!$J$2:$J$8),0)),1,0)</f>
        <v>0</v>
      </c>
      <c r="N4699" s="1" t="str">
        <f>IFERROR(IF(VLOOKUP($D4699,'VLookup Lists'!$B$11:$C$29,2,FALSE)="FLIP",1,0),"")</f>
        <v/>
      </c>
      <c r="O4699" s="1" t="b">
        <f>ISNUMBER(MATCH($E4699,'VLookup Lists'!$E$2:$E$17,0))</f>
        <v>0</v>
      </c>
    </row>
    <row r="4700" spans="1:15" ht="15" customHeight="1" x14ac:dyDescent="0.2">
      <c r="A4700" s="1" t="str">
        <f t="shared" si="51"/>
        <v/>
      </c>
      <c r="E4700" s="1" t="s">
        <v>352</v>
      </c>
      <c r="F4700" s="38"/>
      <c r="G4700" s="38"/>
      <c r="M4700" s="1">
        <f>IF(ISNUMBER(MATCH(E4700,_xlfn.VSTACK('VLookup Lists'!$E$2:$E$17,'VLookup Lists'!$H$2:$H$38,'VLookup Lists'!$J$2:$J$8),0)),1,0)</f>
        <v>0</v>
      </c>
      <c r="N4700" s="1" t="str">
        <f>IFERROR(IF(VLOOKUP($D4700,'VLookup Lists'!$B$11:$C$29,2,FALSE)="FLIP",1,0),"")</f>
        <v/>
      </c>
      <c r="O4700" s="1" t="b">
        <f>ISNUMBER(MATCH($E4700,'VLookup Lists'!$E$2:$E$17,0))</f>
        <v>0</v>
      </c>
    </row>
    <row r="4701" spans="1:15" ht="15" customHeight="1" x14ac:dyDescent="0.2">
      <c r="A4701" s="1" t="str">
        <f t="shared" si="51"/>
        <v/>
      </c>
      <c r="E4701" s="1" t="s">
        <v>352</v>
      </c>
      <c r="F4701" s="38"/>
      <c r="G4701" s="38"/>
      <c r="M4701" s="1">
        <f>IF(ISNUMBER(MATCH(E4701,_xlfn.VSTACK('VLookup Lists'!$E$2:$E$17,'VLookup Lists'!$H$2:$H$38,'VLookup Lists'!$J$2:$J$8),0)),1,0)</f>
        <v>0</v>
      </c>
      <c r="N4701" s="1" t="str">
        <f>IFERROR(IF(VLOOKUP($D4701,'VLookup Lists'!$B$11:$C$29,2,FALSE)="FLIP",1,0),"")</f>
        <v/>
      </c>
      <c r="O4701" s="1" t="b">
        <f>ISNUMBER(MATCH($E4701,'VLookup Lists'!$E$2:$E$17,0))</f>
        <v>0</v>
      </c>
    </row>
    <row r="4702" spans="1:15" ht="15" customHeight="1" x14ac:dyDescent="0.2">
      <c r="A4702" s="1" t="str">
        <f t="shared" si="51"/>
        <v/>
      </c>
      <c r="E4702" s="1" t="s">
        <v>352</v>
      </c>
      <c r="F4702" s="38"/>
      <c r="G4702" s="38"/>
      <c r="M4702" s="1">
        <f>IF(ISNUMBER(MATCH(E4702,_xlfn.VSTACK('VLookup Lists'!$E$2:$E$17,'VLookup Lists'!$H$2:$H$38,'VLookup Lists'!$J$2:$J$8),0)),1,0)</f>
        <v>0</v>
      </c>
      <c r="N4702" s="1" t="str">
        <f>IFERROR(IF(VLOOKUP($D4702,'VLookup Lists'!$B$11:$C$29,2,FALSE)="FLIP",1,0),"")</f>
        <v/>
      </c>
      <c r="O4702" s="1" t="b">
        <f>ISNUMBER(MATCH($E4702,'VLookup Lists'!$E$2:$E$17,0))</f>
        <v>0</v>
      </c>
    </row>
    <row r="4703" spans="1:15" ht="15" customHeight="1" x14ac:dyDescent="0.2">
      <c r="A4703" s="1" t="str">
        <f t="shared" si="51"/>
        <v/>
      </c>
      <c r="E4703" s="1" t="s">
        <v>352</v>
      </c>
      <c r="F4703" s="38"/>
      <c r="G4703" s="38"/>
      <c r="M4703" s="1">
        <f>IF(ISNUMBER(MATCH(E4703,_xlfn.VSTACK('VLookup Lists'!$E$2:$E$17,'VLookup Lists'!$H$2:$H$38,'VLookup Lists'!$J$2:$J$8),0)),1,0)</f>
        <v>0</v>
      </c>
      <c r="N4703" s="1" t="str">
        <f>IFERROR(IF(VLOOKUP($D4703,'VLookup Lists'!$B$11:$C$29,2,FALSE)="FLIP",1,0),"")</f>
        <v/>
      </c>
      <c r="O4703" s="1" t="b">
        <f>ISNUMBER(MATCH($E4703,'VLookup Lists'!$E$2:$E$17,0))</f>
        <v>0</v>
      </c>
    </row>
    <row r="4704" spans="1:15" ht="15" customHeight="1" x14ac:dyDescent="0.2">
      <c r="A4704" s="1" t="str">
        <f t="shared" si="51"/>
        <v/>
      </c>
      <c r="E4704" s="1" t="s">
        <v>352</v>
      </c>
      <c r="F4704" s="38"/>
      <c r="G4704" s="38"/>
      <c r="M4704" s="1">
        <f>IF(ISNUMBER(MATCH(E4704,_xlfn.VSTACK('VLookup Lists'!$E$2:$E$17,'VLookup Lists'!$H$2:$H$38,'VLookup Lists'!$J$2:$J$8),0)),1,0)</f>
        <v>0</v>
      </c>
      <c r="N4704" s="1" t="str">
        <f>IFERROR(IF(VLOOKUP($D4704,'VLookup Lists'!$B$11:$C$29,2,FALSE)="FLIP",1,0),"")</f>
        <v/>
      </c>
      <c r="O4704" s="1" t="b">
        <f>ISNUMBER(MATCH($E4704,'VLookup Lists'!$E$2:$E$17,0))</f>
        <v>0</v>
      </c>
    </row>
    <row r="4705" spans="1:15" ht="15" customHeight="1" x14ac:dyDescent="0.2">
      <c r="A4705" s="1" t="str">
        <f t="shared" si="51"/>
        <v/>
      </c>
      <c r="E4705" s="1" t="s">
        <v>352</v>
      </c>
      <c r="F4705" s="38"/>
      <c r="G4705" s="38"/>
      <c r="M4705" s="1">
        <f>IF(ISNUMBER(MATCH(E4705,_xlfn.VSTACK('VLookup Lists'!$E$2:$E$17,'VLookup Lists'!$H$2:$H$38,'VLookup Lists'!$J$2:$J$8),0)),1,0)</f>
        <v>0</v>
      </c>
      <c r="N4705" s="1" t="str">
        <f>IFERROR(IF(VLOOKUP($D4705,'VLookup Lists'!$B$11:$C$29,2,FALSE)="FLIP",1,0),"")</f>
        <v/>
      </c>
      <c r="O4705" s="1" t="b">
        <f>ISNUMBER(MATCH($E4705,'VLookup Lists'!$E$2:$E$17,0))</f>
        <v>0</v>
      </c>
    </row>
    <row r="4706" spans="1:15" ht="15" customHeight="1" x14ac:dyDescent="0.2">
      <c r="A4706" s="1" t="str">
        <f t="shared" si="51"/>
        <v/>
      </c>
      <c r="E4706" s="1" t="s">
        <v>352</v>
      </c>
      <c r="F4706" s="38"/>
      <c r="G4706" s="38"/>
      <c r="M4706" s="1">
        <f>IF(ISNUMBER(MATCH(E4706,_xlfn.VSTACK('VLookup Lists'!$E$2:$E$17,'VLookup Lists'!$H$2:$H$38,'VLookup Lists'!$J$2:$J$8),0)),1,0)</f>
        <v>0</v>
      </c>
      <c r="N4706" s="1" t="str">
        <f>IFERROR(IF(VLOOKUP($D4706,'VLookup Lists'!$B$11:$C$29,2,FALSE)="FLIP",1,0),"")</f>
        <v/>
      </c>
      <c r="O4706" s="1" t="b">
        <f>ISNUMBER(MATCH($E4706,'VLookup Lists'!$E$2:$E$17,0))</f>
        <v>0</v>
      </c>
    </row>
    <row r="4707" spans="1:15" ht="15" customHeight="1" x14ac:dyDescent="0.2">
      <c r="A4707" s="1" t="str">
        <f t="shared" si="51"/>
        <v/>
      </c>
      <c r="E4707" s="1" t="s">
        <v>352</v>
      </c>
      <c r="F4707" s="38"/>
      <c r="G4707" s="38"/>
      <c r="M4707" s="1">
        <f>IF(ISNUMBER(MATCH(E4707,_xlfn.VSTACK('VLookup Lists'!$E$2:$E$17,'VLookup Lists'!$H$2:$H$38,'VLookup Lists'!$J$2:$J$8),0)),1,0)</f>
        <v>0</v>
      </c>
      <c r="N4707" s="1" t="str">
        <f>IFERROR(IF(VLOOKUP($D4707,'VLookup Lists'!$B$11:$C$29,2,FALSE)="FLIP",1,0),"")</f>
        <v/>
      </c>
      <c r="O4707" s="1" t="b">
        <f>ISNUMBER(MATCH($E4707,'VLookup Lists'!$E$2:$E$17,0))</f>
        <v>0</v>
      </c>
    </row>
    <row r="4708" spans="1:15" ht="15" customHeight="1" x14ac:dyDescent="0.2">
      <c r="A4708" s="1" t="str">
        <f t="shared" si="51"/>
        <v/>
      </c>
      <c r="E4708" s="1" t="s">
        <v>352</v>
      </c>
      <c r="F4708" s="38"/>
      <c r="G4708" s="38"/>
      <c r="M4708" s="1">
        <f>IF(ISNUMBER(MATCH(E4708,_xlfn.VSTACK('VLookup Lists'!$E$2:$E$17,'VLookup Lists'!$H$2:$H$38,'VLookup Lists'!$J$2:$J$8),0)),1,0)</f>
        <v>0</v>
      </c>
      <c r="N4708" s="1" t="str">
        <f>IFERROR(IF(VLOOKUP($D4708,'VLookup Lists'!$B$11:$C$29,2,FALSE)="FLIP",1,0),"")</f>
        <v/>
      </c>
      <c r="O4708" s="1" t="b">
        <f>ISNUMBER(MATCH($E4708,'VLookup Lists'!$E$2:$E$17,0))</f>
        <v>0</v>
      </c>
    </row>
    <row r="4709" spans="1:15" ht="15" customHeight="1" x14ac:dyDescent="0.2">
      <c r="A4709" s="1" t="str">
        <f t="shared" si="51"/>
        <v/>
      </c>
      <c r="E4709" s="1" t="s">
        <v>352</v>
      </c>
      <c r="F4709" s="38"/>
      <c r="G4709" s="38"/>
      <c r="M4709" s="1">
        <f>IF(ISNUMBER(MATCH(E4709,_xlfn.VSTACK('VLookup Lists'!$E$2:$E$17,'VLookup Lists'!$H$2:$H$38,'VLookup Lists'!$J$2:$J$8),0)),1,0)</f>
        <v>0</v>
      </c>
      <c r="N4709" s="1" t="str">
        <f>IFERROR(IF(VLOOKUP($D4709,'VLookup Lists'!$B$11:$C$29,2,FALSE)="FLIP",1,0),"")</f>
        <v/>
      </c>
      <c r="O4709" s="1" t="b">
        <f>ISNUMBER(MATCH($E4709,'VLookup Lists'!$E$2:$E$17,0))</f>
        <v>0</v>
      </c>
    </row>
    <row r="4710" spans="1:15" ht="15" customHeight="1" x14ac:dyDescent="0.2">
      <c r="A4710" s="1" t="str">
        <f t="shared" si="51"/>
        <v/>
      </c>
      <c r="E4710" s="1" t="s">
        <v>352</v>
      </c>
      <c r="F4710" s="38"/>
      <c r="G4710" s="38"/>
      <c r="M4710" s="1">
        <f>IF(ISNUMBER(MATCH(E4710,_xlfn.VSTACK('VLookup Lists'!$E$2:$E$17,'VLookup Lists'!$H$2:$H$38,'VLookup Lists'!$J$2:$J$8),0)),1,0)</f>
        <v>0</v>
      </c>
      <c r="N4710" s="1" t="str">
        <f>IFERROR(IF(VLOOKUP($D4710,'VLookup Lists'!$B$11:$C$29,2,FALSE)="FLIP",1,0),"")</f>
        <v/>
      </c>
      <c r="O4710" s="1" t="b">
        <f>ISNUMBER(MATCH($E4710,'VLookup Lists'!$E$2:$E$17,0))</f>
        <v>0</v>
      </c>
    </row>
    <row r="4711" spans="1:15" ht="15" customHeight="1" x14ac:dyDescent="0.2">
      <c r="A4711" s="1" t="str">
        <f t="shared" si="51"/>
        <v/>
      </c>
      <c r="E4711" s="1" t="s">
        <v>352</v>
      </c>
      <c r="F4711" s="38"/>
      <c r="G4711" s="38"/>
      <c r="M4711" s="1">
        <f>IF(ISNUMBER(MATCH(E4711,_xlfn.VSTACK('VLookup Lists'!$E$2:$E$17,'VLookup Lists'!$H$2:$H$38,'VLookup Lists'!$J$2:$J$8),0)),1,0)</f>
        <v>0</v>
      </c>
      <c r="N4711" s="1" t="str">
        <f>IFERROR(IF(VLOOKUP($D4711,'VLookup Lists'!$B$11:$C$29,2,FALSE)="FLIP",1,0),"")</f>
        <v/>
      </c>
      <c r="O4711" s="1" t="b">
        <f>ISNUMBER(MATCH($E4711,'VLookup Lists'!$E$2:$E$17,0))</f>
        <v>0</v>
      </c>
    </row>
    <row r="4712" spans="1:15" ht="15" customHeight="1" x14ac:dyDescent="0.2">
      <c r="A4712" s="1" t="str">
        <f t="shared" si="51"/>
        <v/>
      </c>
      <c r="E4712" s="1" t="s">
        <v>352</v>
      </c>
      <c r="F4712" s="38"/>
      <c r="G4712" s="38"/>
      <c r="M4712" s="1">
        <f>IF(ISNUMBER(MATCH(E4712,_xlfn.VSTACK('VLookup Lists'!$E$2:$E$17,'VLookup Lists'!$H$2:$H$38,'VLookup Lists'!$J$2:$J$8),0)),1,0)</f>
        <v>0</v>
      </c>
      <c r="N4712" s="1" t="str">
        <f>IFERROR(IF(VLOOKUP($D4712,'VLookup Lists'!$B$11:$C$29,2,FALSE)="FLIP",1,0),"")</f>
        <v/>
      </c>
      <c r="O4712" s="1" t="b">
        <f>ISNUMBER(MATCH($E4712,'VLookup Lists'!$E$2:$E$17,0))</f>
        <v>0</v>
      </c>
    </row>
    <row r="4713" spans="1:15" ht="15" customHeight="1" x14ac:dyDescent="0.2">
      <c r="A4713" s="1" t="str">
        <f t="shared" si="51"/>
        <v/>
      </c>
      <c r="E4713" s="1" t="s">
        <v>352</v>
      </c>
      <c r="F4713" s="38"/>
      <c r="G4713" s="38"/>
      <c r="M4713" s="1">
        <f>IF(ISNUMBER(MATCH(E4713,_xlfn.VSTACK('VLookup Lists'!$E$2:$E$17,'VLookup Lists'!$H$2:$H$38,'VLookup Lists'!$J$2:$J$8),0)),1,0)</f>
        <v>0</v>
      </c>
      <c r="N4713" s="1" t="str">
        <f>IFERROR(IF(VLOOKUP($D4713,'VLookup Lists'!$B$11:$C$29,2,FALSE)="FLIP",1,0),"")</f>
        <v/>
      </c>
      <c r="O4713" s="1" t="b">
        <f>ISNUMBER(MATCH($E4713,'VLookup Lists'!$E$2:$E$17,0))</f>
        <v>0</v>
      </c>
    </row>
    <row r="4714" spans="1:15" ht="15" customHeight="1" x14ac:dyDescent="0.2">
      <c r="A4714" s="1" t="str">
        <f t="shared" si="51"/>
        <v/>
      </c>
      <c r="E4714" s="1" t="s">
        <v>352</v>
      </c>
      <c r="F4714" s="38"/>
      <c r="G4714" s="38"/>
      <c r="M4714" s="1">
        <f>IF(ISNUMBER(MATCH(E4714,_xlfn.VSTACK('VLookup Lists'!$E$2:$E$17,'VLookup Lists'!$H$2:$H$38,'VLookup Lists'!$J$2:$J$8),0)),1,0)</f>
        <v>0</v>
      </c>
      <c r="N4714" s="1" t="str">
        <f>IFERROR(IF(VLOOKUP($D4714,'VLookup Lists'!$B$11:$C$29,2,FALSE)="FLIP",1,0),"")</f>
        <v/>
      </c>
      <c r="O4714" s="1" t="b">
        <f>ISNUMBER(MATCH($E4714,'VLookup Lists'!$E$2:$E$17,0))</f>
        <v>0</v>
      </c>
    </row>
    <row r="4715" spans="1:15" ht="15" customHeight="1" x14ac:dyDescent="0.2">
      <c r="A4715" s="1" t="str">
        <f t="shared" si="51"/>
        <v/>
      </c>
      <c r="E4715" s="1" t="s">
        <v>352</v>
      </c>
      <c r="F4715" s="38"/>
      <c r="G4715" s="38"/>
      <c r="M4715" s="1">
        <f>IF(ISNUMBER(MATCH(E4715,_xlfn.VSTACK('VLookup Lists'!$E$2:$E$17,'VLookup Lists'!$H$2:$H$38,'VLookup Lists'!$J$2:$J$8),0)),1,0)</f>
        <v>0</v>
      </c>
      <c r="N4715" s="1" t="str">
        <f>IFERROR(IF(VLOOKUP($D4715,'VLookup Lists'!$B$11:$C$29,2,FALSE)="FLIP",1,0),"")</f>
        <v/>
      </c>
      <c r="O4715" s="1" t="b">
        <f>ISNUMBER(MATCH($E4715,'VLookup Lists'!$E$2:$E$17,0))</f>
        <v>0</v>
      </c>
    </row>
    <row r="4716" spans="1:15" ht="15" customHeight="1" x14ac:dyDescent="0.2">
      <c r="A4716" s="1" t="str">
        <f t="shared" si="51"/>
        <v/>
      </c>
      <c r="E4716" s="1" t="s">
        <v>352</v>
      </c>
      <c r="F4716" s="38"/>
      <c r="G4716" s="38"/>
      <c r="M4716" s="1">
        <f>IF(ISNUMBER(MATCH(E4716,_xlfn.VSTACK('VLookup Lists'!$E$2:$E$17,'VLookup Lists'!$H$2:$H$38,'VLookup Lists'!$J$2:$J$8),0)),1,0)</f>
        <v>0</v>
      </c>
      <c r="N4716" s="1" t="str">
        <f>IFERROR(IF(VLOOKUP($D4716,'VLookup Lists'!$B$11:$C$29,2,FALSE)="FLIP",1,0),"")</f>
        <v/>
      </c>
      <c r="O4716" s="1" t="b">
        <f>ISNUMBER(MATCH($E4716,'VLookup Lists'!$E$2:$E$17,0))</f>
        <v>0</v>
      </c>
    </row>
    <row r="4717" spans="1:15" ht="15" customHeight="1" x14ac:dyDescent="0.2">
      <c r="A4717" s="1" t="str">
        <f t="shared" si="51"/>
        <v/>
      </c>
      <c r="E4717" s="1" t="s">
        <v>352</v>
      </c>
      <c r="F4717" s="38"/>
      <c r="G4717" s="38"/>
      <c r="M4717" s="1">
        <f>IF(ISNUMBER(MATCH(E4717,_xlfn.VSTACK('VLookup Lists'!$E$2:$E$17,'VLookup Lists'!$H$2:$H$38,'VLookup Lists'!$J$2:$J$8),0)),1,0)</f>
        <v>0</v>
      </c>
      <c r="N4717" s="1" t="str">
        <f>IFERROR(IF(VLOOKUP($D4717,'VLookup Lists'!$B$11:$C$29,2,FALSE)="FLIP",1,0),"")</f>
        <v/>
      </c>
      <c r="O4717" s="1" t="b">
        <f>ISNUMBER(MATCH($E4717,'VLookup Lists'!$E$2:$E$17,0))</f>
        <v>0</v>
      </c>
    </row>
    <row r="4718" spans="1:15" ht="15" customHeight="1" x14ac:dyDescent="0.2">
      <c r="A4718" s="1" t="str">
        <f t="shared" si="51"/>
        <v/>
      </c>
      <c r="E4718" s="1" t="s">
        <v>352</v>
      </c>
      <c r="F4718" s="38"/>
      <c r="G4718" s="38"/>
      <c r="M4718" s="1">
        <f>IF(ISNUMBER(MATCH(E4718,_xlfn.VSTACK('VLookup Lists'!$E$2:$E$17,'VLookup Lists'!$H$2:$H$38,'VLookup Lists'!$J$2:$J$8),0)),1,0)</f>
        <v>0</v>
      </c>
      <c r="N4718" s="1" t="str">
        <f>IFERROR(IF(VLOOKUP($D4718,'VLookup Lists'!$B$11:$C$29,2,FALSE)="FLIP",1,0),"")</f>
        <v/>
      </c>
      <c r="O4718" s="1" t="b">
        <f>ISNUMBER(MATCH($E4718,'VLookup Lists'!$E$2:$E$17,0))</f>
        <v>0</v>
      </c>
    </row>
    <row r="4719" spans="1:15" ht="15" customHeight="1" x14ac:dyDescent="0.2">
      <c r="A4719" s="1" t="str">
        <f t="shared" si="51"/>
        <v/>
      </c>
      <c r="E4719" s="1" t="s">
        <v>352</v>
      </c>
      <c r="F4719" s="38"/>
      <c r="G4719" s="38"/>
      <c r="M4719" s="1">
        <f>IF(ISNUMBER(MATCH(E4719,_xlfn.VSTACK('VLookup Lists'!$E$2:$E$17,'VLookup Lists'!$H$2:$H$38,'VLookup Lists'!$J$2:$J$8),0)),1,0)</f>
        <v>0</v>
      </c>
      <c r="N4719" s="1" t="str">
        <f>IFERROR(IF(VLOOKUP($D4719,'VLookup Lists'!$B$11:$C$29,2,FALSE)="FLIP",1,0),"")</f>
        <v/>
      </c>
      <c r="O4719" s="1" t="b">
        <f>ISNUMBER(MATCH($E4719,'VLookup Lists'!$E$2:$E$17,0))</f>
        <v>0</v>
      </c>
    </row>
    <row r="4720" spans="1:15" ht="15" customHeight="1" x14ac:dyDescent="0.2">
      <c r="A4720" s="1" t="str">
        <f t="shared" si="51"/>
        <v/>
      </c>
      <c r="E4720" s="1" t="s">
        <v>352</v>
      </c>
      <c r="F4720" s="38"/>
      <c r="G4720" s="38"/>
      <c r="M4720" s="1">
        <f>IF(ISNUMBER(MATCH(E4720,_xlfn.VSTACK('VLookup Lists'!$E$2:$E$17,'VLookup Lists'!$H$2:$H$38,'VLookup Lists'!$J$2:$J$8),0)),1,0)</f>
        <v>0</v>
      </c>
      <c r="N4720" s="1" t="str">
        <f>IFERROR(IF(VLOOKUP($D4720,'VLookup Lists'!$B$11:$C$29,2,FALSE)="FLIP",1,0),"")</f>
        <v/>
      </c>
      <c r="O4720" s="1" t="b">
        <f>ISNUMBER(MATCH($E4720,'VLookup Lists'!$E$2:$E$17,0))</f>
        <v>0</v>
      </c>
    </row>
    <row r="4721" spans="1:15" ht="15" customHeight="1" x14ac:dyDescent="0.2">
      <c r="A4721" s="1" t="str">
        <f t="shared" si="51"/>
        <v/>
      </c>
      <c r="E4721" s="1" t="s">
        <v>352</v>
      </c>
      <c r="F4721" s="38"/>
      <c r="G4721" s="38"/>
      <c r="M4721" s="1">
        <f>IF(ISNUMBER(MATCH(E4721,_xlfn.VSTACK('VLookup Lists'!$E$2:$E$17,'VLookup Lists'!$H$2:$H$38,'VLookup Lists'!$J$2:$J$8),0)),1,0)</f>
        <v>0</v>
      </c>
      <c r="N4721" s="1" t="str">
        <f>IFERROR(IF(VLOOKUP($D4721,'VLookup Lists'!$B$11:$C$29,2,FALSE)="FLIP",1,0),"")</f>
        <v/>
      </c>
      <c r="O4721" s="1" t="b">
        <f>ISNUMBER(MATCH($E4721,'VLookup Lists'!$E$2:$E$17,0))</f>
        <v>0</v>
      </c>
    </row>
    <row r="4722" spans="1:15" ht="15" customHeight="1" x14ac:dyDescent="0.2">
      <c r="A4722" s="1" t="str">
        <f t="shared" si="51"/>
        <v/>
      </c>
      <c r="E4722" s="1" t="s">
        <v>352</v>
      </c>
      <c r="F4722" s="38"/>
      <c r="G4722" s="38"/>
      <c r="M4722" s="1">
        <f>IF(ISNUMBER(MATCH(E4722,_xlfn.VSTACK('VLookup Lists'!$E$2:$E$17,'VLookup Lists'!$H$2:$H$38,'VLookup Lists'!$J$2:$J$8),0)),1,0)</f>
        <v>0</v>
      </c>
      <c r="N4722" s="1" t="str">
        <f>IFERROR(IF(VLOOKUP($D4722,'VLookup Lists'!$B$11:$C$29,2,FALSE)="FLIP",1,0),"")</f>
        <v/>
      </c>
      <c r="O4722" s="1" t="b">
        <f>ISNUMBER(MATCH($E4722,'VLookup Lists'!$E$2:$E$17,0))</f>
        <v>0</v>
      </c>
    </row>
    <row r="4723" spans="1:15" ht="15" customHeight="1" x14ac:dyDescent="0.2">
      <c r="A4723" s="1" t="str">
        <f t="shared" si="51"/>
        <v/>
      </c>
      <c r="E4723" s="1" t="s">
        <v>352</v>
      </c>
      <c r="F4723" s="38"/>
      <c r="G4723" s="38"/>
      <c r="M4723" s="1">
        <f>IF(ISNUMBER(MATCH(E4723,_xlfn.VSTACK('VLookup Lists'!$E$2:$E$17,'VLookup Lists'!$H$2:$H$38,'VLookup Lists'!$J$2:$J$8),0)),1,0)</f>
        <v>0</v>
      </c>
      <c r="N4723" s="1" t="str">
        <f>IFERROR(IF(VLOOKUP($D4723,'VLookup Lists'!$B$11:$C$29,2,FALSE)="FLIP",1,0),"")</f>
        <v/>
      </c>
      <c r="O4723" s="1" t="b">
        <f>ISNUMBER(MATCH($E4723,'VLookup Lists'!$E$2:$E$17,0))</f>
        <v>0</v>
      </c>
    </row>
    <row r="4724" spans="1:15" ht="15" customHeight="1" x14ac:dyDescent="0.2">
      <c r="A4724" s="1" t="str">
        <f t="shared" si="51"/>
        <v/>
      </c>
      <c r="E4724" s="1" t="s">
        <v>352</v>
      </c>
      <c r="F4724" s="38"/>
      <c r="G4724" s="38"/>
      <c r="M4724" s="1">
        <f>IF(ISNUMBER(MATCH(E4724,_xlfn.VSTACK('VLookup Lists'!$E$2:$E$17,'VLookup Lists'!$H$2:$H$38,'VLookup Lists'!$J$2:$J$8),0)),1,0)</f>
        <v>0</v>
      </c>
      <c r="N4724" s="1" t="str">
        <f>IFERROR(IF(VLOOKUP($D4724,'VLookup Lists'!$B$11:$C$29,2,FALSE)="FLIP",1,0),"")</f>
        <v/>
      </c>
      <c r="O4724" s="1" t="b">
        <f>ISNUMBER(MATCH($E4724,'VLookup Lists'!$E$2:$E$17,0))</f>
        <v>0</v>
      </c>
    </row>
    <row r="4725" spans="1:15" ht="15" customHeight="1" x14ac:dyDescent="0.2">
      <c r="A4725" s="1" t="str">
        <f t="shared" si="51"/>
        <v/>
      </c>
      <c r="E4725" s="1" t="s">
        <v>352</v>
      </c>
      <c r="F4725" s="38"/>
      <c r="G4725" s="38"/>
      <c r="M4725" s="1">
        <f>IF(ISNUMBER(MATCH(E4725,_xlfn.VSTACK('VLookup Lists'!$E$2:$E$17,'VLookup Lists'!$H$2:$H$38,'VLookup Lists'!$J$2:$J$8),0)),1,0)</f>
        <v>0</v>
      </c>
      <c r="N4725" s="1" t="str">
        <f>IFERROR(IF(VLOOKUP($D4725,'VLookup Lists'!$B$11:$C$29,2,FALSE)="FLIP",1,0),"")</f>
        <v/>
      </c>
      <c r="O4725" s="1" t="b">
        <f>ISNUMBER(MATCH($E4725,'VLookup Lists'!$E$2:$E$17,0))</f>
        <v>0</v>
      </c>
    </row>
    <row r="4726" spans="1:15" ht="15" customHeight="1" x14ac:dyDescent="0.2">
      <c r="A4726" s="1" t="str">
        <f t="shared" si="51"/>
        <v/>
      </c>
      <c r="E4726" s="1" t="s">
        <v>352</v>
      </c>
      <c r="F4726" s="38"/>
      <c r="G4726" s="38"/>
      <c r="M4726" s="1">
        <f>IF(ISNUMBER(MATCH(E4726,_xlfn.VSTACK('VLookup Lists'!$E$2:$E$17,'VLookup Lists'!$H$2:$H$38,'VLookup Lists'!$J$2:$J$8),0)),1,0)</f>
        <v>0</v>
      </c>
      <c r="N4726" s="1" t="str">
        <f>IFERROR(IF(VLOOKUP($D4726,'VLookup Lists'!$B$11:$C$29,2,FALSE)="FLIP",1,0),"")</f>
        <v/>
      </c>
      <c r="O4726" s="1" t="b">
        <f>ISNUMBER(MATCH($E4726,'VLookup Lists'!$E$2:$E$17,0))</f>
        <v>0</v>
      </c>
    </row>
    <row r="4727" spans="1:15" ht="15" customHeight="1" x14ac:dyDescent="0.2">
      <c r="A4727" s="1" t="str">
        <f t="shared" si="51"/>
        <v/>
      </c>
      <c r="E4727" s="1" t="s">
        <v>352</v>
      </c>
      <c r="F4727" s="38"/>
      <c r="G4727" s="38"/>
      <c r="M4727" s="1">
        <f>IF(ISNUMBER(MATCH(E4727,_xlfn.VSTACK('VLookup Lists'!$E$2:$E$17,'VLookup Lists'!$H$2:$H$38,'VLookup Lists'!$J$2:$J$8),0)),1,0)</f>
        <v>0</v>
      </c>
      <c r="N4727" s="1" t="str">
        <f>IFERROR(IF(VLOOKUP($D4727,'VLookup Lists'!$B$11:$C$29,2,FALSE)="FLIP",1,0),"")</f>
        <v/>
      </c>
      <c r="O4727" s="1" t="b">
        <f>ISNUMBER(MATCH($E4727,'VLookup Lists'!$E$2:$E$17,0))</f>
        <v>0</v>
      </c>
    </row>
    <row r="4728" spans="1:15" ht="15" customHeight="1" x14ac:dyDescent="0.2">
      <c r="A4728" s="1" t="str">
        <f t="shared" si="51"/>
        <v/>
      </c>
      <c r="E4728" s="1" t="s">
        <v>352</v>
      </c>
      <c r="F4728" s="38"/>
      <c r="G4728" s="38"/>
      <c r="M4728" s="1">
        <f>IF(ISNUMBER(MATCH(E4728,_xlfn.VSTACK('VLookup Lists'!$E$2:$E$17,'VLookup Lists'!$H$2:$H$38,'VLookup Lists'!$J$2:$J$8),0)),1,0)</f>
        <v>0</v>
      </c>
      <c r="N4728" s="1" t="str">
        <f>IFERROR(IF(VLOOKUP($D4728,'VLookup Lists'!$B$11:$C$29,2,FALSE)="FLIP",1,0),"")</f>
        <v/>
      </c>
      <c r="O4728" s="1" t="b">
        <f>ISNUMBER(MATCH($E4728,'VLookup Lists'!$E$2:$E$17,0))</f>
        <v>0</v>
      </c>
    </row>
    <row r="4729" spans="1:15" ht="15" customHeight="1" x14ac:dyDescent="0.2">
      <c r="A4729" s="1" t="str">
        <f t="shared" si="51"/>
        <v/>
      </c>
      <c r="E4729" s="1" t="s">
        <v>352</v>
      </c>
      <c r="F4729" s="38"/>
      <c r="G4729" s="38"/>
      <c r="M4729" s="1">
        <f>IF(ISNUMBER(MATCH(E4729,_xlfn.VSTACK('VLookup Lists'!$E$2:$E$17,'VLookup Lists'!$H$2:$H$38,'VLookup Lists'!$J$2:$J$8),0)),1,0)</f>
        <v>0</v>
      </c>
      <c r="N4729" s="1" t="str">
        <f>IFERROR(IF(VLOOKUP($D4729,'VLookup Lists'!$B$11:$C$29,2,FALSE)="FLIP",1,0),"")</f>
        <v/>
      </c>
      <c r="O4729" s="1" t="b">
        <f>ISNUMBER(MATCH($E4729,'VLookup Lists'!$E$2:$E$17,0))</f>
        <v>0</v>
      </c>
    </row>
    <row r="4730" spans="1:15" ht="15" customHeight="1" x14ac:dyDescent="0.2">
      <c r="A4730" s="1" t="str">
        <f t="shared" si="51"/>
        <v/>
      </c>
      <c r="E4730" s="1" t="s">
        <v>352</v>
      </c>
      <c r="F4730" s="38"/>
      <c r="G4730" s="38"/>
      <c r="M4730" s="1">
        <f>IF(ISNUMBER(MATCH(E4730,_xlfn.VSTACK('VLookup Lists'!$E$2:$E$17,'VLookup Lists'!$H$2:$H$38,'VLookup Lists'!$J$2:$J$8),0)),1,0)</f>
        <v>0</v>
      </c>
      <c r="N4730" s="1" t="str">
        <f>IFERROR(IF(VLOOKUP($D4730,'VLookup Lists'!$B$11:$C$29,2,FALSE)="FLIP",1,0),"")</f>
        <v/>
      </c>
      <c r="O4730" s="1" t="b">
        <f>ISNUMBER(MATCH($E4730,'VLookup Lists'!$E$2:$E$17,0))</f>
        <v>0</v>
      </c>
    </row>
    <row r="4731" spans="1:15" ht="15" customHeight="1" x14ac:dyDescent="0.2">
      <c r="A4731" s="1" t="str">
        <f t="shared" si="51"/>
        <v/>
      </c>
      <c r="E4731" s="1" t="s">
        <v>352</v>
      </c>
      <c r="F4731" s="38"/>
      <c r="G4731" s="38"/>
      <c r="M4731" s="1">
        <f>IF(ISNUMBER(MATCH(E4731,_xlfn.VSTACK('VLookup Lists'!$E$2:$E$17,'VLookup Lists'!$H$2:$H$38,'VLookup Lists'!$J$2:$J$8),0)),1,0)</f>
        <v>0</v>
      </c>
      <c r="N4731" s="1" t="str">
        <f>IFERROR(IF(VLOOKUP($D4731,'VLookup Lists'!$B$11:$C$29,2,FALSE)="FLIP",1,0),"")</f>
        <v/>
      </c>
      <c r="O4731" s="1" t="b">
        <f>ISNUMBER(MATCH($E4731,'VLookup Lists'!$E$2:$E$17,0))</f>
        <v>0</v>
      </c>
    </row>
    <row r="4732" spans="1:15" ht="15" customHeight="1" x14ac:dyDescent="0.2">
      <c r="A4732" s="1" t="str">
        <f t="shared" si="51"/>
        <v/>
      </c>
      <c r="E4732" s="1" t="s">
        <v>352</v>
      </c>
      <c r="F4732" s="38"/>
      <c r="G4732" s="38"/>
      <c r="M4732" s="1">
        <f>IF(ISNUMBER(MATCH(E4732,_xlfn.VSTACK('VLookup Lists'!$E$2:$E$17,'VLookup Lists'!$H$2:$H$38,'VLookup Lists'!$J$2:$J$8),0)),1,0)</f>
        <v>0</v>
      </c>
      <c r="N4732" s="1" t="str">
        <f>IFERROR(IF(VLOOKUP($D4732,'VLookup Lists'!$B$11:$C$29,2,FALSE)="FLIP",1,0),"")</f>
        <v/>
      </c>
      <c r="O4732" s="1" t="b">
        <f>ISNUMBER(MATCH($E4732,'VLookup Lists'!$E$2:$E$17,0))</f>
        <v>0</v>
      </c>
    </row>
    <row r="4733" spans="1:15" ht="15" customHeight="1" x14ac:dyDescent="0.2">
      <c r="A4733" s="1" t="str">
        <f t="shared" si="51"/>
        <v/>
      </c>
      <c r="E4733" s="1" t="s">
        <v>352</v>
      </c>
      <c r="F4733" s="38"/>
      <c r="G4733" s="38"/>
      <c r="M4733" s="1">
        <f>IF(ISNUMBER(MATCH(E4733,_xlfn.VSTACK('VLookup Lists'!$E$2:$E$17,'VLookup Lists'!$H$2:$H$38,'VLookup Lists'!$J$2:$J$8),0)),1,0)</f>
        <v>0</v>
      </c>
      <c r="N4733" s="1" t="str">
        <f>IFERROR(IF(VLOOKUP($D4733,'VLookup Lists'!$B$11:$C$29,2,FALSE)="FLIP",1,0),"")</f>
        <v/>
      </c>
      <c r="O4733" s="1" t="b">
        <f>ISNUMBER(MATCH($E4733,'VLookup Lists'!$E$2:$E$17,0))</f>
        <v>0</v>
      </c>
    </row>
    <row r="4734" spans="1:15" ht="15" customHeight="1" x14ac:dyDescent="0.2">
      <c r="A4734" s="1" t="str">
        <f t="shared" si="51"/>
        <v/>
      </c>
      <c r="E4734" s="1" t="s">
        <v>352</v>
      </c>
      <c r="F4734" s="38"/>
      <c r="G4734" s="38"/>
      <c r="M4734" s="1">
        <f>IF(ISNUMBER(MATCH(E4734,_xlfn.VSTACK('VLookup Lists'!$E$2:$E$17,'VLookup Lists'!$H$2:$H$38,'VLookup Lists'!$J$2:$J$8),0)),1,0)</f>
        <v>0</v>
      </c>
      <c r="N4734" s="1" t="str">
        <f>IFERROR(IF(VLOOKUP($D4734,'VLookup Lists'!$B$11:$C$29,2,FALSE)="FLIP",1,0),"")</f>
        <v/>
      </c>
      <c r="O4734" s="1" t="b">
        <f>ISNUMBER(MATCH($E4734,'VLookup Lists'!$E$2:$E$17,0))</f>
        <v>0</v>
      </c>
    </row>
    <row r="4735" spans="1:15" ht="15" customHeight="1" x14ac:dyDescent="0.2">
      <c r="A4735" s="1" t="str">
        <f t="shared" si="51"/>
        <v/>
      </c>
      <c r="E4735" s="1" t="s">
        <v>352</v>
      </c>
      <c r="F4735" s="38"/>
      <c r="G4735" s="38"/>
      <c r="M4735" s="1">
        <f>IF(ISNUMBER(MATCH(E4735,_xlfn.VSTACK('VLookup Lists'!$E$2:$E$17,'VLookup Lists'!$H$2:$H$38,'VLookup Lists'!$J$2:$J$8),0)),1,0)</f>
        <v>0</v>
      </c>
      <c r="N4735" s="1" t="str">
        <f>IFERROR(IF(VLOOKUP($D4735,'VLookup Lists'!$B$11:$C$29,2,FALSE)="FLIP",1,0),"")</f>
        <v/>
      </c>
      <c r="O4735" s="1" t="b">
        <f>ISNUMBER(MATCH($E4735,'VLookup Lists'!$E$2:$E$17,0))</f>
        <v>0</v>
      </c>
    </row>
    <row r="4736" spans="1:15" ht="15" customHeight="1" x14ac:dyDescent="0.2">
      <c r="A4736" s="1" t="str">
        <f t="shared" si="51"/>
        <v/>
      </c>
      <c r="E4736" s="1" t="s">
        <v>352</v>
      </c>
      <c r="F4736" s="38"/>
      <c r="G4736" s="38"/>
      <c r="M4736" s="1">
        <f>IF(ISNUMBER(MATCH(E4736,_xlfn.VSTACK('VLookup Lists'!$E$2:$E$17,'VLookup Lists'!$H$2:$H$38,'VLookup Lists'!$J$2:$J$8),0)),1,0)</f>
        <v>0</v>
      </c>
      <c r="N4736" s="1" t="str">
        <f>IFERROR(IF(VLOOKUP($D4736,'VLookup Lists'!$B$11:$C$29,2,FALSE)="FLIP",1,0),"")</f>
        <v/>
      </c>
      <c r="O4736" s="1" t="b">
        <f>ISNUMBER(MATCH($E4736,'VLookup Lists'!$E$2:$E$17,0))</f>
        <v>0</v>
      </c>
    </row>
    <row r="4737" spans="1:15" ht="15" customHeight="1" x14ac:dyDescent="0.2">
      <c r="A4737" s="1" t="str">
        <f t="shared" si="51"/>
        <v/>
      </c>
      <c r="E4737" s="1" t="s">
        <v>352</v>
      </c>
      <c r="F4737" s="38"/>
      <c r="G4737" s="38"/>
      <c r="M4737" s="1">
        <f>IF(ISNUMBER(MATCH(E4737,_xlfn.VSTACK('VLookup Lists'!$E$2:$E$17,'VLookup Lists'!$H$2:$H$38,'VLookup Lists'!$J$2:$J$8),0)),1,0)</f>
        <v>0</v>
      </c>
      <c r="N4737" s="1" t="str">
        <f>IFERROR(IF(VLOOKUP($D4737,'VLookup Lists'!$B$11:$C$29,2,FALSE)="FLIP",1,0),"")</f>
        <v/>
      </c>
      <c r="O4737" s="1" t="b">
        <f>ISNUMBER(MATCH($E4737,'VLookup Lists'!$E$2:$E$17,0))</f>
        <v>0</v>
      </c>
    </row>
    <row r="4738" spans="1:15" ht="15" customHeight="1" x14ac:dyDescent="0.2">
      <c r="A4738" s="1" t="str">
        <f t="shared" si="51"/>
        <v/>
      </c>
      <c r="E4738" s="1" t="s">
        <v>352</v>
      </c>
      <c r="F4738" s="38"/>
      <c r="G4738" s="38"/>
      <c r="M4738" s="1">
        <f>IF(ISNUMBER(MATCH(E4738,_xlfn.VSTACK('VLookup Lists'!$E$2:$E$17,'VLookup Lists'!$H$2:$H$38,'VLookup Lists'!$J$2:$J$8),0)),1,0)</f>
        <v>0</v>
      </c>
      <c r="N4738" s="1" t="str">
        <f>IFERROR(IF(VLOOKUP($D4738,'VLookup Lists'!$B$11:$C$29,2,FALSE)="FLIP",1,0),"")</f>
        <v/>
      </c>
      <c r="O4738" s="1" t="b">
        <f>ISNUMBER(MATCH($E4738,'VLookup Lists'!$E$2:$E$17,0))</f>
        <v>0</v>
      </c>
    </row>
    <row r="4739" spans="1:15" ht="15" customHeight="1" x14ac:dyDescent="0.2">
      <c r="A4739" s="1" t="str">
        <f t="shared" si="51"/>
        <v/>
      </c>
      <c r="E4739" s="1" t="s">
        <v>352</v>
      </c>
      <c r="F4739" s="38"/>
      <c r="G4739" s="38"/>
      <c r="M4739" s="1">
        <f>IF(ISNUMBER(MATCH(E4739,_xlfn.VSTACK('VLookup Lists'!$E$2:$E$17,'VLookup Lists'!$H$2:$H$38,'VLookup Lists'!$J$2:$J$8),0)),1,0)</f>
        <v>0</v>
      </c>
      <c r="N4739" s="1" t="str">
        <f>IFERROR(IF(VLOOKUP($D4739,'VLookup Lists'!$B$11:$C$29,2,FALSE)="FLIP",1,0),"")</f>
        <v/>
      </c>
      <c r="O4739" s="1" t="b">
        <f>ISNUMBER(MATCH($E4739,'VLookup Lists'!$E$2:$E$17,0))</f>
        <v>0</v>
      </c>
    </row>
    <row r="4740" spans="1:15" ht="15" customHeight="1" x14ac:dyDescent="0.2">
      <c r="A4740" s="1" t="str">
        <f t="shared" si="51"/>
        <v/>
      </c>
      <c r="E4740" s="1" t="s">
        <v>352</v>
      </c>
      <c r="F4740" s="38"/>
      <c r="G4740" s="38"/>
      <c r="M4740" s="1">
        <f>IF(ISNUMBER(MATCH(E4740,_xlfn.VSTACK('VLookup Lists'!$E$2:$E$17,'VLookup Lists'!$H$2:$H$38,'VLookup Lists'!$J$2:$J$8),0)),1,0)</f>
        <v>0</v>
      </c>
      <c r="N4740" s="1" t="str">
        <f>IFERROR(IF(VLOOKUP($D4740,'VLookup Lists'!$B$11:$C$29,2,FALSE)="FLIP",1,0),"")</f>
        <v/>
      </c>
      <c r="O4740" s="1" t="b">
        <f>ISNUMBER(MATCH($E4740,'VLookup Lists'!$E$2:$E$17,0))</f>
        <v>0</v>
      </c>
    </row>
    <row r="4741" spans="1:15" ht="15" customHeight="1" x14ac:dyDescent="0.2">
      <c r="A4741" s="1" t="str">
        <f t="shared" si="51"/>
        <v/>
      </c>
      <c r="E4741" s="1" t="s">
        <v>352</v>
      </c>
      <c r="F4741" s="38"/>
      <c r="G4741" s="38"/>
      <c r="M4741" s="1">
        <f>IF(ISNUMBER(MATCH(E4741,_xlfn.VSTACK('VLookup Lists'!$E$2:$E$17,'VLookup Lists'!$H$2:$H$38,'VLookup Lists'!$J$2:$J$8),0)),1,0)</f>
        <v>0</v>
      </c>
      <c r="N4741" s="1" t="str">
        <f>IFERROR(IF(VLOOKUP($D4741,'VLookup Lists'!$B$11:$C$29,2,FALSE)="FLIP",1,0),"")</f>
        <v/>
      </c>
      <c r="O4741" s="1" t="b">
        <f>ISNUMBER(MATCH($E4741,'VLookup Lists'!$E$2:$E$17,0))</f>
        <v>0</v>
      </c>
    </row>
    <row r="4742" spans="1:15" ht="15" customHeight="1" x14ac:dyDescent="0.2">
      <c r="A4742" s="1" t="str">
        <f t="shared" si="51"/>
        <v/>
      </c>
      <c r="E4742" s="1" t="s">
        <v>352</v>
      </c>
      <c r="F4742" s="38"/>
      <c r="G4742" s="38"/>
      <c r="M4742" s="1">
        <f>IF(ISNUMBER(MATCH(E4742,_xlfn.VSTACK('VLookup Lists'!$E$2:$E$17,'VLookup Lists'!$H$2:$H$38,'VLookup Lists'!$J$2:$J$8),0)),1,0)</f>
        <v>0</v>
      </c>
      <c r="N4742" s="1" t="str">
        <f>IFERROR(IF(VLOOKUP($D4742,'VLookup Lists'!$B$11:$C$29,2,FALSE)="FLIP",1,0),"")</f>
        <v/>
      </c>
      <c r="O4742" s="1" t="b">
        <f>ISNUMBER(MATCH($E4742,'VLookup Lists'!$E$2:$E$17,0))</f>
        <v>0</v>
      </c>
    </row>
    <row r="4743" spans="1:15" ht="15" customHeight="1" x14ac:dyDescent="0.2">
      <c r="A4743" s="1" t="str">
        <f t="shared" si="51"/>
        <v/>
      </c>
      <c r="E4743" s="1" t="s">
        <v>352</v>
      </c>
      <c r="F4743" s="38"/>
      <c r="G4743" s="38"/>
      <c r="M4743" s="1">
        <f>IF(ISNUMBER(MATCH(E4743,_xlfn.VSTACK('VLookup Lists'!$E$2:$E$17,'VLookup Lists'!$H$2:$H$38,'VLookup Lists'!$J$2:$J$8),0)),1,0)</f>
        <v>0</v>
      </c>
      <c r="N4743" s="1" t="str">
        <f>IFERROR(IF(VLOOKUP($D4743,'VLookup Lists'!$B$11:$C$29,2,FALSE)="FLIP",1,0),"")</f>
        <v/>
      </c>
      <c r="O4743" s="1" t="b">
        <f>ISNUMBER(MATCH($E4743,'VLookup Lists'!$E$2:$E$17,0))</f>
        <v>0</v>
      </c>
    </row>
    <row r="4744" spans="1:15" ht="15" customHeight="1" x14ac:dyDescent="0.2">
      <c r="A4744" s="1" t="str">
        <f t="shared" si="51"/>
        <v/>
      </c>
      <c r="E4744" s="1" t="s">
        <v>352</v>
      </c>
      <c r="F4744" s="38"/>
      <c r="G4744" s="38"/>
      <c r="M4744" s="1">
        <f>IF(ISNUMBER(MATCH(E4744,_xlfn.VSTACK('VLookup Lists'!$E$2:$E$17,'VLookup Lists'!$H$2:$H$38,'VLookup Lists'!$J$2:$J$8),0)),1,0)</f>
        <v>0</v>
      </c>
      <c r="N4744" s="1" t="str">
        <f>IFERROR(IF(VLOOKUP($D4744,'VLookup Lists'!$B$11:$C$29,2,FALSE)="FLIP",1,0),"")</f>
        <v/>
      </c>
      <c r="O4744" s="1" t="b">
        <f>ISNUMBER(MATCH($E4744,'VLookup Lists'!$E$2:$E$17,0))</f>
        <v>0</v>
      </c>
    </row>
    <row r="4745" spans="1:15" ht="15" customHeight="1" x14ac:dyDescent="0.2">
      <c r="A4745" s="1" t="str">
        <f t="shared" si="51"/>
        <v/>
      </c>
      <c r="E4745" s="1" t="s">
        <v>352</v>
      </c>
      <c r="F4745" s="38"/>
      <c r="G4745" s="38"/>
      <c r="M4745" s="1">
        <f>IF(ISNUMBER(MATCH(E4745,_xlfn.VSTACK('VLookup Lists'!$E$2:$E$17,'VLookup Lists'!$H$2:$H$38,'VLookup Lists'!$J$2:$J$8),0)),1,0)</f>
        <v>0</v>
      </c>
      <c r="N4745" s="1" t="str">
        <f>IFERROR(IF(VLOOKUP($D4745,'VLookup Lists'!$B$11:$C$29,2,FALSE)="FLIP",1,0),"")</f>
        <v/>
      </c>
      <c r="O4745" s="1" t="b">
        <f>ISNUMBER(MATCH($E4745,'VLookup Lists'!$E$2:$E$17,0))</f>
        <v>0</v>
      </c>
    </row>
    <row r="4746" spans="1:15" ht="15" customHeight="1" x14ac:dyDescent="0.2">
      <c r="A4746" s="1" t="str">
        <f t="shared" si="51"/>
        <v/>
      </c>
      <c r="E4746" s="1" t="s">
        <v>352</v>
      </c>
      <c r="F4746" s="38"/>
      <c r="G4746" s="38"/>
      <c r="M4746" s="1">
        <f>IF(ISNUMBER(MATCH(E4746,_xlfn.VSTACK('VLookup Lists'!$E$2:$E$17,'VLookup Lists'!$H$2:$H$38,'VLookup Lists'!$J$2:$J$8),0)),1,0)</f>
        <v>0</v>
      </c>
      <c r="N4746" s="1" t="str">
        <f>IFERROR(IF(VLOOKUP($D4746,'VLookup Lists'!$B$11:$C$29,2,FALSE)="FLIP",1,0),"")</f>
        <v/>
      </c>
      <c r="O4746" s="1" t="b">
        <f>ISNUMBER(MATCH($E4746,'VLookup Lists'!$E$2:$E$17,0))</f>
        <v>0</v>
      </c>
    </row>
    <row r="4747" spans="1:15" ht="15" customHeight="1" x14ac:dyDescent="0.2">
      <c r="A4747" s="1" t="str">
        <f t="shared" si="51"/>
        <v/>
      </c>
      <c r="E4747" s="1" t="s">
        <v>352</v>
      </c>
      <c r="F4747" s="38"/>
      <c r="G4747" s="38"/>
      <c r="M4747" s="1">
        <f>IF(ISNUMBER(MATCH(E4747,_xlfn.VSTACK('VLookup Lists'!$E$2:$E$17,'VLookup Lists'!$H$2:$H$38,'VLookup Lists'!$J$2:$J$8),0)),1,0)</f>
        <v>0</v>
      </c>
      <c r="N4747" s="1" t="str">
        <f>IFERROR(IF(VLOOKUP($D4747,'VLookup Lists'!$B$11:$C$29,2,FALSE)="FLIP",1,0),"")</f>
        <v/>
      </c>
      <c r="O4747" s="1" t="b">
        <f>ISNUMBER(MATCH($E4747,'VLookup Lists'!$E$2:$E$17,0))</f>
        <v>0</v>
      </c>
    </row>
    <row r="4748" spans="1:15" ht="15" customHeight="1" x14ac:dyDescent="0.2">
      <c r="A4748" s="1" t="str">
        <f t="shared" si="51"/>
        <v/>
      </c>
      <c r="E4748" s="1" t="s">
        <v>352</v>
      </c>
      <c r="F4748" s="38"/>
      <c r="G4748" s="38"/>
      <c r="M4748" s="1">
        <f>IF(ISNUMBER(MATCH(E4748,_xlfn.VSTACK('VLookup Lists'!$E$2:$E$17,'VLookup Lists'!$H$2:$H$38,'VLookup Lists'!$J$2:$J$8),0)),1,0)</f>
        <v>0</v>
      </c>
      <c r="N4748" s="1" t="str">
        <f>IFERROR(IF(VLOOKUP($D4748,'VLookup Lists'!$B$11:$C$29,2,FALSE)="FLIP",1,0),"")</f>
        <v/>
      </c>
      <c r="O4748" s="1" t="b">
        <f>ISNUMBER(MATCH($E4748,'VLookup Lists'!$E$2:$E$17,0))</f>
        <v>0</v>
      </c>
    </row>
    <row r="4749" spans="1:15" ht="15" customHeight="1" x14ac:dyDescent="0.2">
      <c r="A4749" s="1" t="str">
        <f t="shared" si="51"/>
        <v/>
      </c>
      <c r="E4749" s="1" t="s">
        <v>352</v>
      </c>
      <c r="F4749" s="38"/>
      <c r="G4749" s="38"/>
      <c r="M4749" s="1">
        <f>IF(ISNUMBER(MATCH(E4749,_xlfn.VSTACK('VLookup Lists'!$E$2:$E$17,'VLookup Lists'!$H$2:$H$38,'VLookup Lists'!$J$2:$J$8),0)),1,0)</f>
        <v>0</v>
      </c>
      <c r="N4749" s="1" t="str">
        <f>IFERROR(IF(VLOOKUP($D4749,'VLookup Lists'!$B$11:$C$29,2,FALSE)="FLIP",1,0),"")</f>
        <v/>
      </c>
      <c r="O4749" s="1" t="b">
        <f>ISNUMBER(MATCH($E4749,'VLookup Lists'!$E$2:$E$17,0))</f>
        <v>0</v>
      </c>
    </row>
    <row r="4750" spans="1:15" ht="15" customHeight="1" x14ac:dyDescent="0.2">
      <c r="A4750" s="1" t="str">
        <f t="shared" si="51"/>
        <v/>
      </c>
      <c r="E4750" s="1" t="s">
        <v>352</v>
      </c>
      <c r="F4750" s="38"/>
      <c r="G4750" s="38"/>
      <c r="M4750" s="1">
        <f>IF(ISNUMBER(MATCH(E4750,_xlfn.VSTACK('VLookup Lists'!$E$2:$E$17,'VLookup Lists'!$H$2:$H$38,'VLookup Lists'!$J$2:$J$8),0)),1,0)</f>
        <v>0</v>
      </c>
      <c r="N4750" s="1" t="str">
        <f>IFERROR(IF(VLOOKUP($D4750,'VLookup Lists'!$B$11:$C$29,2,FALSE)="FLIP",1,0),"")</f>
        <v/>
      </c>
      <c r="O4750" s="1" t="b">
        <f>ISNUMBER(MATCH($E4750,'VLookup Lists'!$E$2:$E$17,0))</f>
        <v>0</v>
      </c>
    </row>
    <row r="4751" spans="1:15" ht="15" customHeight="1" x14ac:dyDescent="0.2">
      <c r="A4751" s="1" t="str">
        <f t="shared" si="51"/>
        <v/>
      </c>
      <c r="E4751" s="1" t="s">
        <v>352</v>
      </c>
      <c r="F4751" s="38"/>
      <c r="G4751" s="38"/>
      <c r="M4751" s="1">
        <f>IF(ISNUMBER(MATCH(E4751,_xlfn.VSTACK('VLookup Lists'!$E$2:$E$17,'VLookup Lists'!$H$2:$H$38,'VLookup Lists'!$J$2:$J$8),0)),1,0)</f>
        <v>0</v>
      </c>
      <c r="N4751" s="1" t="str">
        <f>IFERROR(IF(VLOOKUP($D4751,'VLookup Lists'!$B$11:$C$29,2,FALSE)="FLIP",1,0),"")</f>
        <v/>
      </c>
      <c r="O4751" s="1" t="b">
        <f>ISNUMBER(MATCH($E4751,'VLookup Lists'!$E$2:$E$17,0))</f>
        <v>0</v>
      </c>
    </row>
    <row r="4752" spans="1:15" ht="15" customHeight="1" x14ac:dyDescent="0.2">
      <c r="A4752" s="1" t="str">
        <f t="shared" si="51"/>
        <v/>
      </c>
      <c r="E4752" s="1" t="s">
        <v>352</v>
      </c>
      <c r="F4752" s="38"/>
      <c r="G4752" s="38"/>
      <c r="M4752" s="1">
        <f>IF(ISNUMBER(MATCH(E4752,_xlfn.VSTACK('VLookup Lists'!$E$2:$E$17,'VLookup Lists'!$H$2:$H$38,'VLookup Lists'!$J$2:$J$8),0)),1,0)</f>
        <v>0</v>
      </c>
      <c r="N4752" s="1" t="str">
        <f>IFERROR(IF(VLOOKUP($D4752,'VLookup Lists'!$B$11:$C$29,2,FALSE)="FLIP",1,0),"")</f>
        <v/>
      </c>
      <c r="O4752" s="1" t="b">
        <f>ISNUMBER(MATCH($E4752,'VLookup Lists'!$E$2:$E$17,0))</f>
        <v>0</v>
      </c>
    </row>
    <row r="4753" spans="1:15" ht="15" customHeight="1" x14ac:dyDescent="0.2">
      <c r="A4753" s="1" t="str">
        <f t="shared" si="51"/>
        <v/>
      </c>
      <c r="E4753" s="1" t="s">
        <v>352</v>
      </c>
      <c r="F4753" s="38"/>
      <c r="G4753" s="38"/>
      <c r="M4753" s="1">
        <f>IF(ISNUMBER(MATCH(E4753,_xlfn.VSTACK('VLookup Lists'!$E$2:$E$17,'VLookup Lists'!$H$2:$H$38,'VLookup Lists'!$J$2:$J$8),0)),1,0)</f>
        <v>0</v>
      </c>
      <c r="N4753" s="1" t="str">
        <f>IFERROR(IF(VLOOKUP($D4753,'VLookup Lists'!$B$11:$C$29,2,FALSE)="FLIP",1,0),"")</f>
        <v/>
      </c>
      <c r="O4753" s="1" t="b">
        <f>ISNUMBER(MATCH($E4753,'VLookup Lists'!$E$2:$E$17,0))</f>
        <v>0</v>
      </c>
    </row>
    <row r="4754" spans="1:15" ht="15" customHeight="1" x14ac:dyDescent="0.2">
      <c r="A4754" s="1" t="str">
        <f t="shared" si="51"/>
        <v/>
      </c>
      <c r="E4754" s="1" t="s">
        <v>352</v>
      </c>
      <c r="F4754" s="38"/>
      <c r="G4754" s="38"/>
      <c r="M4754" s="1">
        <f>IF(ISNUMBER(MATCH(E4754,_xlfn.VSTACK('VLookup Lists'!$E$2:$E$17,'VLookup Lists'!$H$2:$H$38,'VLookup Lists'!$J$2:$J$8),0)),1,0)</f>
        <v>0</v>
      </c>
      <c r="N4754" s="1" t="str">
        <f>IFERROR(IF(VLOOKUP($D4754,'VLookup Lists'!$B$11:$C$29,2,FALSE)="FLIP",1,0),"")</f>
        <v/>
      </c>
      <c r="O4754" s="1" t="b">
        <f>ISNUMBER(MATCH($E4754,'VLookup Lists'!$E$2:$E$17,0))</f>
        <v>0</v>
      </c>
    </row>
    <row r="4755" spans="1:15" ht="15" customHeight="1" x14ac:dyDescent="0.2">
      <c r="A4755" s="1" t="str">
        <f t="shared" si="51"/>
        <v/>
      </c>
      <c r="E4755" s="1" t="s">
        <v>352</v>
      </c>
      <c r="F4755" s="38"/>
      <c r="G4755" s="38"/>
      <c r="M4755" s="1">
        <f>IF(ISNUMBER(MATCH(E4755,_xlfn.VSTACK('VLookup Lists'!$E$2:$E$17,'VLookup Lists'!$H$2:$H$38,'VLookup Lists'!$J$2:$J$8),0)),1,0)</f>
        <v>0</v>
      </c>
      <c r="N4755" s="1" t="str">
        <f>IFERROR(IF(VLOOKUP($D4755,'VLookup Lists'!$B$11:$C$29,2,FALSE)="FLIP",1,0),"")</f>
        <v/>
      </c>
      <c r="O4755" s="1" t="b">
        <f>ISNUMBER(MATCH($E4755,'VLookup Lists'!$E$2:$E$17,0))</f>
        <v>0</v>
      </c>
    </row>
    <row r="4756" spans="1:15" ht="15" customHeight="1" x14ac:dyDescent="0.2">
      <c r="A4756" s="1" t="str">
        <f t="shared" si="51"/>
        <v/>
      </c>
      <c r="E4756" s="1" t="s">
        <v>352</v>
      </c>
      <c r="F4756" s="38"/>
      <c r="G4756" s="38"/>
      <c r="M4756" s="1">
        <f>IF(ISNUMBER(MATCH(E4756,_xlfn.VSTACK('VLookup Lists'!$E$2:$E$17,'VLookup Lists'!$H$2:$H$38,'VLookup Lists'!$J$2:$J$8),0)),1,0)</f>
        <v>0</v>
      </c>
      <c r="N4756" s="1" t="str">
        <f>IFERROR(IF(VLOOKUP($D4756,'VLookup Lists'!$B$11:$C$29,2,FALSE)="FLIP",1,0),"")</f>
        <v/>
      </c>
      <c r="O4756" s="1" t="b">
        <f>ISNUMBER(MATCH($E4756,'VLookup Lists'!$E$2:$E$17,0))</f>
        <v>0</v>
      </c>
    </row>
    <row r="4757" spans="1:15" ht="15" customHeight="1" x14ac:dyDescent="0.2">
      <c r="A4757" s="1" t="str">
        <f t="shared" si="51"/>
        <v/>
      </c>
      <c r="E4757" s="1" t="s">
        <v>352</v>
      </c>
      <c r="F4757" s="38"/>
      <c r="G4757" s="38"/>
      <c r="M4757" s="1">
        <f>IF(ISNUMBER(MATCH(E4757,_xlfn.VSTACK('VLookup Lists'!$E$2:$E$17,'VLookup Lists'!$H$2:$H$38,'VLookup Lists'!$J$2:$J$8),0)),1,0)</f>
        <v>0</v>
      </c>
      <c r="N4757" s="1" t="str">
        <f>IFERROR(IF(VLOOKUP($D4757,'VLookup Lists'!$B$11:$C$29,2,FALSE)="FLIP",1,0),"")</f>
        <v/>
      </c>
      <c r="O4757" s="1" t="b">
        <f>ISNUMBER(MATCH($E4757,'VLookup Lists'!$E$2:$E$17,0))</f>
        <v>0</v>
      </c>
    </row>
    <row r="4758" spans="1:15" ht="15" customHeight="1" x14ac:dyDescent="0.2">
      <c r="A4758" s="1" t="str">
        <f t="shared" si="51"/>
        <v/>
      </c>
      <c r="E4758" s="1" t="s">
        <v>352</v>
      </c>
      <c r="F4758" s="38"/>
      <c r="G4758" s="38"/>
      <c r="M4758" s="1">
        <f>IF(ISNUMBER(MATCH(E4758,_xlfn.VSTACK('VLookup Lists'!$E$2:$E$17,'VLookup Lists'!$H$2:$H$38,'VLookup Lists'!$J$2:$J$8),0)),1,0)</f>
        <v>0</v>
      </c>
      <c r="N4758" s="1" t="str">
        <f>IFERROR(IF(VLOOKUP($D4758,'VLookup Lists'!$B$11:$C$29,2,FALSE)="FLIP",1,0),"")</f>
        <v/>
      </c>
      <c r="O4758" s="1" t="b">
        <f>ISNUMBER(MATCH($E4758,'VLookup Lists'!$E$2:$E$17,0))</f>
        <v>0</v>
      </c>
    </row>
    <row r="4759" spans="1:15" ht="15" customHeight="1" x14ac:dyDescent="0.2">
      <c r="A4759" s="1" t="str">
        <f t="shared" si="51"/>
        <v/>
      </c>
      <c r="E4759" s="1" t="s">
        <v>352</v>
      </c>
      <c r="F4759" s="38"/>
      <c r="G4759" s="38"/>
      <c r="M4759" s="1">
        <f>IF(ISNUMBER(MATCH(E4759,_xlfn.VSTACK('VLookup Lists'!$E$2:$E$17,'VLookup Lists'!$H$2:$H$38,'VLookup Lists'!$J$2:$J$8),0)),1,0)</f>
        <v>0</v>
      </c>
      <c r="N4759" s="1" t="str">
        <f>IFERROR(IF(VLOOKUP($D4759,'VLookup Lists'!$B$11:$C$29,2,FALSE)="FLIP",1,0),"")</f>
        <v/>
      </c>
      <c r="O4759" s="1" t="b">
        <f>ISNUMBER(MATCH($E4759,'VLookup Lists'!$E$2:$E$17,0))</f>
        <v>0</v>
      </c>
    </row>
    <row r="4760" spans="1:15" ht="15" customHeight="1" x14ac:dyDescent="0.2">
      <c r="A4760" s="1" t="str">
        <f t="shared" si="51"/>
        <v/>
      </c>
      <c r="E4760" s="1" t="s">
        <v>352</v>
      </c>
      <c r="F4760" s="38"/>
      <c r="G4760" s="38"/>
      <c r="M4760" s="1">
        <f>IF(ISNUMBER(MATCH(E4760,_xlfn.VSTACK('VLookup Lists'!$E$2:$E$17,'VLookup Lists'!$H$2:$H$38,'VLookup Lists'!$J$2:$J$8),0)),1,0)</f>
        <v>0</v>
      </c>
      <c r="N4760" s="1" t="str">
        <f>IFERROR(IF(VLOOKUP($D4760,'VLookup Lists'!$B$11:$C$29,2,FALSE)="FLIP",1,0),"")</f>
        <v/>
      </c>
      <c r="O4760" s="1" t="b">
        <f>ISNUMBER(MATCH($E4760,'VLookup Lists'!$E$2:$E$17,0))</f>
        <v>0</v>
      </c>
    </row>
    <row r="4761" spans="1:15" ht="15" customHeight="1" x14ac:dyDescent="0.2">
      <c r="A4761" s="1" t="str">
        <f t="shared" si="51"/>
        <v/>
      </c>
      <c r="E4761" s="1" t="s">
        <v>352</v>
      </c>
      <c r="F4761" s="38"/>
      <c r="G4761" s="38"/>
      <c r="M4761" s="1">
        <f>IF(ISNUMBER(MATCH(E4761,_xlfn.VSTACK('VLookup Lists'!$E$2:$E$17,'VLookup Lists'!$H$2:$H$38,'VLookup Lists'!$J$2:$J$8),0)),1,0)</f>
        <v>0</v>
      </c>
      <c r="N4761" s="1" t="str">
        <f>IFERROR(IF(VLOOKUP($D4761,'VLookup Lists'!$B$11:$C$29,2,FALSE)="FLIP",1,0),"")</f>
        <v/>
      </c>
      <c r="O4761" s="1" t="b">
        <f>ISNUMBER(MATCH($E4761,'VLookup Lists'!$E$2:$E$17,0))</f>
        <v>0</v>
      </c>
    </row>
    <row r="4762" spans="1:15" ht="15" customHeight="1" x14ac:dyDescent="0.2">
      <c r="A4762" s="1" t="str">
        <f t="shared" si="51"/>
        <v/>
      </c>
      <c r="E4762" s="1" t="s">
        <v>352</v>
      </c>
      <c r="F4762" s="38"/>
      <c r="G4762" s="38"/>
      <c r="M4762" s="1">
        <f>IF(ISNUMBER(MATCH(E4762,_xlfn.VSTACK('VLookup Lists'!$E$2:$E$17,'VLookup Lists'!$H$2:$H$38,'VLookup Lists'!$J$2:$J$8),0)),1,0)</f>
        <v>0</v>
      </c>
      <c r="N4762" s="1" t="str">
        <f>IFERROR(IF(VLOOKUP($D4762,'VLookup Lists'!$B$11:$C$29,2,FALSE)="FLIP",1,0),"")</f>
        <v/>
      </c>
      <c r="O4762" s="1" t="b">
        <f>ISNUMBER(MATCH($E4762,'VLookup Lists'!$E$2:$E$17,0))</f>
        <v>0</v>
      </c>
    </row>
    <row r="4763" spans="1:15" ht="15" customHeight="1" x14ac:dyDescent="0.2">
      <c r="A4763" s="1" t="str">
        <f t="shared" si="51"/>
        <v/>
      </c>
      <c r="E4763" s="1" t="s">
        <v>352</v>
      </c>
      <c r="F4763" s="38"/>
      <c r="G4763" s="38"/>
      <c r="M4763" s="1">
        <f>IF(ISNUMBER(MATCH(E4763,_xlfn.VSTACK('VLookup Lists'!$E$2:$E$17,'VLookup Lists'!$H$2:$H$38,'VLookup Lists'!$J$2:$J$8),0)),1,0)</f>
        <v>0</v>
      </c>
      <c r="N4763" s="1" t="str">
        <f>IFERROR(IF(VLOOKUP($D4763,'VLookup Lists'!$B$11:$C$29,2,FALSE)="FLIP",1,0),"")</f>
        <v/>
      </c>
      <c r="O4763" s="1" t="b">
        <f>ISNUMBER(MATCH($E4763,'VLookup Lists'!$E$2:$E$17,0))</f>
        <v>0</v>
      </c>
    </row>
    <row r="4764" spans="1:15" ht="15" customHeight="1" x14ac:dyDescent="0.2">
      <c r="A4764" s="1" t="str">
        <f t="shared" si="51"/>
        <v/>
      </c>
      <c r="E4764" s="1" t="s">
        <v>352</v>
      </c>
      <c r="F4764" s="38"/>
      <c r="G4764" s="38"/>
      <c r="M4764" s="1">
        <f>IF(ISNUMBER(MATCH(E4764,_xlfn.VSTACK('VLookup Lists'!$E$2:$E$17,'VLookup Lists'!$H$2:$H$38,'VLookup Lists'!$J$2:$J$8),0)),1,0)</f>
        <v>0</v>
      </c>
      <c r="N4764" s="1" t="str">
        <f>IFERROR(IF(VLOOKUP($D4764,'VLookup Lists'!$B$11:$C$29,2,FALSE)="FLIP",1,0),"")</f>
        <v/>
      </c>
      <c r="O4764" s="1" t="b">
        <f>ISNUMBER(MATCH($E4764,'VLookup Lists'!$E$2:$E$17,0))</f>
        <v>0</v>
      </c>
    </row>
    <row r="4765" spans="1:15" ht="15" customHeight="1" x14ac:dyDescent="0.2">
      <c r="A4765" s="1" t="str">
        <f t="shared" si="51"/>
        <v/>
      </c>
      <c r="E4765" s="1" t="s">
        <v>352</v>
      </c>
      <c r="F4765" s="38"/>
      <c r="G4765" s="38"/>
      <c r="M4765" s="1">
        <f>IF(ISNUMBER(MATCH(E4765,_xlfn.VSTACK('VLookup Lists'!$E$2:$E$17,'VLookup Lists'!$H$2:$H$38,'VLookup Lists'!$J$2:$J$8),0)),1,0)</f>
        <v>0</v>
      </c>
      <c r="N4765" s="1" t="str">
        <f>IFERROR(IF(VLOOKUP($D4765,'VLookup Lists'!$B$11:$C$29,2,FALSE)="FLIP",1,0),"")</f>
        <v/>
      </c>
      <c r="O4765" s="1" t="b">
        <f>ISNUMBER(MATCH($E4765,'VLookup Lists'!$E$2:$E$17,0))</f>
        <v>0</v>
      </c>
    </row>
    <row r="4766" spans="1:15" ht="15" customHeight="1" x14ac:dyDescent="0.2">
      <c r="A4766" s="1" t="str">
        <f t="shared" si="51"/>
        <v/>
      </c>
      <c r="E4766" s="1" t="s">
        <v>352</v>
      </c>
      <c r="F4766" s="38"/>
      <c r="G4766" s="38"/>
      <c r="M4766" s="1">
        <f>IF(ISNUMBER(MATCH(E4766,_xlfn.VSTACK('VLookup Lists'!$E$2:$E$17,'VLookup Lists'!$H$2:$H$38,'VLookup Lists'!$J$2:$J$8),0)),1,0)</f>
        <v>0</v>
      </c>
      <c r="N4766" s="1" t="str">
        <f>IFERROR(IF(VLOOKUP($D4766,'VLookup Lists'!$B$11:$C$29,2,FALSE)="FLIP",1,0),"")</f>
        <v/>
      </c>
      <c r="O4766" s="1" t="b">
        <f>ISNUMBER(MATCH($E4766,'VLookup Lists'!$E$2:$E$17,0))</f>
        <v>0</v>
      </c>
    </row>
    <row r="4767" spans="1:15" ht="15" customHeight="1" x14ac:dyDescent="0.2">
      <c r="A4767" s="1" t="str">
        <f t="shared" si="51"/>
        <v/>
      </c>
      <c r="E4767" s="1" t="s">
        <v>352</v>
      </c>
      <c r="F4767" s="38"/>
      <c r="G4767" s="38"/>
      <c r="M4767" s="1">
        <f>IF(ISNUMBER(MATCH(E4767,_xlfn.VSTACK('VLookup Lists'!$E$2:$E$17,'VLookup Lists'!$H$2:$H$38,'VLookup Lists'!$J$2:$J$8),0)),1,0)</f>
        <v>0</v>
      </c>
      <c r="N4767" s="1" t="str">
        <f>IFERROR(IF(VLOOKUP($D4767,'VLookup Lists'!$B$11:$C$29,2,FALSE)="FLIP",1,0),"")</f>
        <v/>
      </c>
      <c r="O4767" s="1" t="b">
        <f>ISNUMBER(MATCH($E4767,'VLookup Lists'!$E$2:$E$17,0))</f>
        <v>0</v>
      </c>
    </row>
    <row r="4768" spans="1:15" ht="15" customHeight="1" x14ac:dyDescent="0.2">
      <c r="A4768" s="1" t="str">
        <f t="shared" si="51"/>
        <v/>
      </c>
      <c r="E4768" s="1" t="s">
        <v>352</v>
      </c>
      <c r="F4768" s="38"/>
      <c r="G4768" s="38"/>
      <c r="M4768" s="1">
        <f>IF(ISNUMBER(MATCH(E4768,_xlfn.VSTACK('VLookup Lists'!$E$2:$E$17,'VLookup Lists'!$H$2:$H$38,'VLookup Lists'!$J$2:$J$8),0)),1,0)</f>
        <v>0</v>
      </c>
      <c r="N4768" s="1" t="str">
        <f>IFERROR(IF(VLOOKUP($D4768,'VLookup Lists'!$B$11:$C$29,2,FALSE)="FLIP",1,0),"")</f>
        <v/>
      </c>
      <c r="O4768" s="1" t="b">
        <f>ISNUMBER(MATCH($E4768,'VLookup Lists'!$E$2:$E$17,0))</f>
        <v>0</v>
      </c>
    </row>
    <row r="4769" spans="1:15" ht="15" customHeight="1" x14ac:dyDescent="0.2">
      <c r="A4769" s="1" t="str">
        <f t="shared" si="51"/>
        <v/>
      </c>
      <c r="E4769" s="1" t="s">
        <v>352</v>
      </c>
      <c r="F4769" s="38"/>
      <c r="G4769" s="38"/>
      <c r="M4769" s="1">
        <f>IF(ISNUMBER(MATCH(E4769,_xlfn.VSTACK('VLookup Lists'!$E$2:$E$17,'VLookup Lists'!$H$2:$H$38,'VLookup Lists'!$J$2:$J$8),0)),1,0)</f>
        <v>0</v>
      </c>
      <c r="N4769" s="1" t="str">
        <f>IFERROR(IF(VLOOKUP($D4769,'VLookup Lists'!$B$11:$C$29,2,FALSE)="FLIP",1,0),"")</f>
        <v/>
      </c>
      <c r="O4769" s="1" t="b">
        <f>ISNUMBER(MATCH($E4769,'VLookup Lists'!$E$2:$E$17,0))</f>
        <v>0</v>
      </c>
    </row>
    <row r="4770" spans="1:15" ht="15" customHeight="1" x14ac:dyDescent="0.2">
      <c r="A4770" s="1" t="str">
        <f t="shared" si="51"/>
        <v/>
      </c>
      <c r="E4770" s="1" t="s">
        <v>352</v>
      </c>
      <c r="F4770" s="38"/>
      <c r="G4770" s="38"/>
      <c r="M4770" s="1">
        <f>IF(ISNUMBER(MATCH(E4770,_xlfn.VSTACK('VLookup Lists'!$E$2:$E$17,'VLookup Lists'!$H$2:$H$38,'VLookup Lists'!$J$2:$J$8),0)),1,0)</f>
        <v>0</v>
      </c>
      <c r="N4770" s="1" t="str">
        <f>IFERROR(IF(VLOOKUP($D4770,'VLookup Lists'!$B$11:$C$29,2,FALSE)="FLIP",1,0),"")</f>
        <v/>
      </c>
      <c r="O4770" s="1" t="b">
        <f>ISNUMBER(MATCH($E4770,'VLookup Lists'!$E$2:$E$17,0))</f>
        <v>0</v>
      </c>
    </row>
    <row r="4771" spans="1:15" ht="15" customHeight="1" x14ac:dyDescent="0.2">
      <c r="A4771" s="1" t="str">
        <f t="shared" si="51"/>
        <v/>
      </c>
      <c r="E4771" s="1" t="s">
        <v>352</v>
      </c>
      <c r="F4771" s="38"/>
      <c r="G4771" s="38"/>
      <c r="M4771" s="1">
        <f>IF(ISNUMBER(MATCH(E4771,_xlfn.VSTACK('VLookup Lists'!$E$2:$E$17,'VLookup Lists'!$H$2:$H$38,'VLookup Lists'!$J$2:$J$8),0)),1,0)</f>
        <v>0</v>
      </c>
      <c r="N4771" s="1" t="str">
        <f>IFERROR(IF(VLOOKUP($D4771,'VLookup Lists'!$B$11:$C$29,2,FALSE)="FLIP",1,0),"")</f>
        <v/>
      </c>
      <c r="O4771" s="1" t="b">
        <f>ISNUMBER(MATCH($E4771,'VLookup Lists'!$E$2:$E$17,0))</f>
        <v>0</v>
      </c>
    </row>
    <row r="4772" spans="1:15" ht="15" customHeight="1" x14ac:dyDescent="0.2">
      <c r="A4772" s="1" t="str">
        <f t="shared" si="51"/>
        <v/>
      </c>
      <c r="E4772" s="1" t="s">
        <v>352</v>
      </c>
      <c r="F4772" s="38"/>
      <c r="G4772" s="38"/>
      <c r="M4772" s="1">
        <f>IF(ISNUMBER(MATCH(E4772,_xlfn.VSTACK('VLookup Lists'!$E$2:$E$17,'VLookup Lists'!$H$2:$H$38,'VLookup Lists'!$J$2:$J$8),0)),1,0)</f>
        <v>0</v>
      </c>
      <c r="N4772" s="1" t="str">
        <f>IFERROR(IF(VLOOKUP($D4772,'VLookup Lists'!$B$11:$C$29,2,FALSE)="FLIP",1,0),"")</f>
        <v/>
      </c>
      <c r="O4772" s="1" t="b">
        <f>ISNUMBER(MATCH($E4772,'VLookup Lists'!$E$2:$E$17,0))</f>
        <v>0</v>
      </c>
    </row>
    <row r="4773" spans="1:15" ht="15" customHeight="1" x14ac:dyDescent="0.2">
      <c r="A4773" s="1" t="str">
        <f t="shared" si="51"/>
        <v/>
      </c>
      <c r="E4773" s="1" t="s">
        <v>352</v>
      </c>
      <c r="F4773" s="38"/>
      <c r="G4773" s="38"/>
      <c r="M4773" s="1">
        <f>IF(ISNUMBER(MATCH(E4773,_xlfn.VSTACK('VLookup Lists'!$E$2:$E$17,'VLookup Lists'!$H$2:$H$38,'VLookup Lists'!$J$2:$J$8),0)),1,0)</f>
        <v>0</v>
      </c>
      <c r="N4773" s="1" t="str">
        <f>IFERROR(IF(VLOOKUP($D4773,'VLookup Lists'!$B$11:$C$29,2,FALSE)="FLIP",1,0),"")</f>
        <v/>
      </c>
      <c r="O4773" s="1" t="b">
        <f>ISNUMBER(MATCH($E4773,'VLookup Lists'!$E$2:$E$17,0))</f>
        <v>0</v>
      </c>
    </row>
    <row r="4774" spans="1:15" ht="15" customHeight="1" x14ac:dyDescent="0.2">
      <c r="A4774" s="1" t="str">
        <f t="shared" si="51"/>
        <v/>
      </c>
      <c r="E4774" s="1" t="s">
        <v>352</v>
      </c>
      <c r="F4774" s="38"/>
      <c r="G4774" s="38"/>
      <c r="M4774" s="1">
        <f>IF(ISNUMBER(MATCH(E4774,_xlfn.VSTACK('VLookup Lists'!$E$2:$E$17,'VLookup Lists'!$H$2:$H$38,'VLookup Lists'!$J$2:$J$8),0)),1,0)</f>
        <v>0</v>
      </c>
      <c r="N4774" s="1" t="str">
        <f>IFERROR(IF(VLOOKUP($D4774,'VLookup Lists'!$B$11:$C$29,2,FALSE)="FLIP",1,0),"")</f>
        <v/>
      </c>
      <c r="O4774" s="1" t="b">
        <f>ISNUMBER(MATCH($E4774,'VLookup Lists'!$E$2:$E$17,0))</f>
        <v>0</v>
      </c>
    </row>
    <row r="4775" spans="1:15" ht="15" customHeight="1" x14ac:dyDescent="0.2">
      <c r="A4775" s="1" t="str">
        <f t="shared" si="51"/>
        <v/>
      </c>
      <c r="E4775" s="1" t="s">
        <v>352</v>
      </c>
      <c r="F4775" s="38"/>
      <c r="G4775" s="38"/>
      <c r="M4775" s="1">
        <f>IF(ISNUMBER(MATCH(E4775,_xlfn.VSTACK('VLookup Lists'!$E$2:$E$17,'VLookup Lists'!$H$2:$H$38,'VLookup Lists'!$J$2:$J$8),0)),1,0)</f>
        <v>0</v>
      </c>
      <c r="N4775" s="1" t="str">
        <f>IFERROR(IF(VLOOKUP($D4775,'VLookup Lists'!$B$11:$C$29,2,FALSE)="FLIP",1,0),"")</f>
        <v/>
      </c>
      <c r="O4775" s="1" t="b">
        <f>ISNUMBER(MATCH($E4775,'VLookup Lists'!$E$2:$E$17,0))</f>
        <v>0</v>
      </c>
    </row>
    <row r="4776" spans="1:15" ht="15" customHeight="1" x14ac:dyDescent="0.2">
      <c r="A4776" s="1" t="str">
        <f t="shared" si="51"/>
        <v/>
      </c>
      <c r="E4776" s="1" t="s">
        <v>352</v>
      </c>
      <c r="F4776" s="38"/>
      <c r="G4776" s="38"/>
      <c r="M4776" s="1">
        <f>IF(ISNUMBER(MATCH(E4776,_xlfn.VSTACK('VLookup Lists'!$E$2:$E$17,'VLookup Lists'!$H$2:$H$38,'VLookup Lists'!$J$2:$J$8),0)),1,0)</f>
        <v>0</v>
      </c>
      <c r="N4776" s="1" t="str">
        <f>IFERROR(IF(VLOOKUP($D4776,'VLookup Lists'!$B$11:$C$29,2,FALSE)="FLIP",1,0),"")</f>
        <v/>
      </c>
      <c r="O4776" s="1" t="b">
        <f>ISNUMBER(MATCH($E4776,'VLookup Lists'!$E$2:$E$17,0))</f>
        <v>0</v>
      </c>
    </row>
    <row r="4777" spans="1:15" ht="15" customHeight="1" x14ac:dyDescent="0.2">
      <c r="A4777" s="1" t="str">
        <f t="shared" si="51"/>
        <v/>
      </c>
      <c r="E4777" s="1" t="s">
        <v>352</v>
      </c>
      <c r="F4777" s="38"/>
      <c r="G4777" s="38"/>
      <c r="M4777" s="1">
        <f>IF(ISNUMBER(MATCH(E4777,_xlfn.VSTACK('VLookup Lists'!$E$2:$E$17,'VLookup Lists'!$H$2:$H$38,'VLookup Lists'!$J$2:$J$8),0)),1,0)</f>
        <v>0</v>
      </c>
      <c r="N4777" s="1" t="str">
        <f>IFERROR(IF(VLOOKUP($D4777,'VLookup Lists'!$B$11:$C$29,2,FALSE)="FLIP",1,0),"")</f>
        <v/>
      </c>
      <c r="O4777" s="1" t="b">
        <f>ISNUMBER(MATCH($E4777,'VLookup Lists'!$E$2:$E$17,0))</f>
        <v>0</v>
      </c>
    </row>
    <row r="4778" spans="1:15" ht="15" customHeight="1" x14ac:dyDescent="0.2">
      <c r="A4778" s="1" t="str">
        <f t="shared" si="51"/>
        <v/>
      </c>
      <c r="E4778" s="1" t="s">
        <v>352</v>
      </c>
      <c r="F4778" s="38"/>
      <c r="G4778" s="38"/>
      <c r="M4778" s="1">
        <f>IF(ISNUMBER(MATCH(E4778,_xlfn.VSTACK('VLookup Lists'!$E$2:$E$17,'VLookup Lists'!$H$2:$H$38,'VLookup Lists'!$J$2:$J$8),0)),1,0)</f>
        <v>0</v>
      </c>
      <c r="N4778" s="1" t="str">
        <f>IFERROR(IF(VLOOKUP($D4778,'VLookup Lists'!$B$11:$C$29,2,FALSE)="FLIP",1,0),"")</f>
        <v/>
      </c>
      <c r="O4778" s="1" t="b">
        <f>ISNUMBER(MATCH($E4778,'VLookup Lists'!$E$2:$E$17,0))</f>
        <v>0</v>
      </c>
    </row>
    <row r="4779" spans="1:15" ht="15" customHeight="1" x14ac:dyDescent="0.2">
      <c r="A4779" s="1" t="str">
        <f t="shared" si="51"/>
        <v/>
      </c>
      <c r="E4779" s="1" t="s">
        <v>352</v>
      </c>
      <c r="F4779" s="38"/>
      <c r="G4779" s="38"/>
      <c r="M4779" s="1">
        <f>IF(ISNUMBER(MATCH(E4779,_xlfn.VSTACK('VLookup Lists'!$E$2:$E$17,'VLookup Lists'!$H$2:$H$38,'VLookup Lists'!$J$2:$J$8),0)),1,0)</f>
        <v>0</v>
      </c>
      <c r="N4779" s="1" t="str">
        <f>IFERROR(IF(VLOOKUP($D4779,'VLookup Lists'!$B$11:$C$29,2,FALSE)="FLIP",1,0),"")</f>
        <v/>
      </c>
      <c r="O4779" s="1" t="b">
        <f>ISNUMBER(MATCH($E4779,'VLookup Lists'!$E$2:$E$17,0))</f>
        <v>0</v>
      </c>
    </row>
    <row r="4780" spans="1:15" ht="15" customHeight="1" x14ac:dyDescent="0.2">
      <c r="A4780" s="1" t="str">
        <f t="shared" si="51"/>
        <v/>
      </c>
      <c r="E4780" s="1" t="s">
        <v>352</v>
      </c>
      <c r="F4780" s="38"/>
      <c r="G4780" s="38"/>
      <c r="M4780" s="1">
        <f>IF(ISNUMBER(MATCH(E4780,_xlfn.VSTACK('VLookup Lists'!$E$2:$E$17,'VLookup Lists'!$H$2:$H$38,'VLookup Lists'!$J$2:$J$8),0)),1,0)</f>
        <v>0</v>
      </c>
      <c r="N4780" s="1" t="str">
        <f>IFERROR(IF(VLOOKUP($D4780,'VLookup Lists'!$B$11:$C$29,2,FALSE)="FLIP",1,0),"")</f>
        <v/>
      </c>
      <c r="O4780" s="1" t="b">
        <f>ISNUMBER(MATCH($E4780,'VLookup Lists'!$E$2:$E$17,0))</f>
        <v>0</v>
      </c>
    </row>
    <row r="4781" spans="1:15" ht="15" customHeight="1" x14ac:dyDescent="0.2">
      <c r="A4781" s="1" t="str">
        <f t="shared" si="51"/>
        <v/>
      </c>
      <c r="E4781" s="1" t="s">
        <v>352</v>
      </c>
      <c r="F4781" s="38"/>
      <c r="G4781" s="38"/>
      <c r="M4781" s="1">
        <f>IF(ISNUMBER(MATCH(E4781,_xlfn.VSTACK('VLookup Lists'!$E$2:$E$17,'VLookup Lists'!$H$2:$H$38,'VLookup Lists'!$J$2:$J$8),0)),1,0)</f>
        <v>0</v>
      </c>
      <c r="N4781" s="1" t="str">
        <f>IFERROR(IF(VLOOKUP($D4781,'VLookup Lists'!$B$11:$C$29,2,FALSE)="FLIP",1,0),"")</f>
        <v/>
      </c>
      <c r="O4781" s="1" t="b">
        <f>ISNUMBER(MATCH($E4781,'VLookup Lists'!$E$2:$E$17,0))</f>
        <v>0</v>
      </c>
    </row>
    <row r="4782" spans="1:15" ht="15" customHeight="1" x14ac:dyDescent="0.2">
      <c r="A4782" s="1" t="str">
        <f t="shared" si="51"/>
        <v/>
      </c>
      <c r="E4782" s="1" t="s">
        <v>352</v>
      </c>
      <c r="F4782" s="38"/>
      <c r="G4782" s="38"/>
      <c r="M4782" s="1">
        <f>IF(ISNUMBER(MATCH(E4782,_xlfn.VSTACK('VLookup Lists'!$E$2:$E$17,'VLookup Lists'!$H$2:$H$38,'VLookup Lists'!$J$2:$J$8),0)),1,0)</f>
        <v>0</v>
      </c>
      <c r="N4782" s="1" t="str">
        <f>IFERROR(IF(VLOOKUP($D4782,'VLookup Lists'!$B$11:$C$29,2,FALSE)="FLIP",1,0),"")</f>
        <v/>
      </c>
      <c r="O4782" s="1" t="b">
        <f>ISNUMBER(MATCH($E4782,'VLookup Lists'!$E$2:$E$17,0))</f>
        <v>0</v>
      </c>
    </row>
    <row r="4783" spans="1:15" ht="15" customHeight="1" x14ac:dyDescent="0.2">
      <c r="A4783" s="1" t="str">
        <f t="shared" si="51"/>
        <v/>
      </c>
      <c r="E4783" s="1" t="s">
        <v>352</v>
      </c>
      <c r="F4783" s="38"/>
      <c r="G4783" s="38"/>
      <c r="M4783" s="1">
        <f>IF(ISNUMBER(MATCH(E4783,_xlfn.VSTACK('VLookup Lists'!$E$2:$E$17,'VLookup Lists'!$H$2:$H$38,'VLookup Lists'!$J$2:$J$8),0)),1,0)</f>
        <v>0</v>
      </c>
      <c r="N4783" s="1" t="str">
        <f>IFERROR(IF(VLOOKUP($D4783,'VLookup Lists'!$B$11:$C$29,2,FALSE)="FLIP",1,0),"")</f>
        <v/>
      </c>
      <c r="O4783" s="1" t="b">
        <f>ISNUMBER(MATCH($E4783,'VLookup Lists'!$E$2:$E$17,0))</f>
        <v>0</v>
      </c>
    </row>
    <row r="4784" spans="1:15" ht="15" customHeight="1" x14ac:dyDescent="0.2">
      <c r="A4784" s="1" t="str">
        <f t="shared" si="51"/>
        <v/>
      </c>
      <c r="E4784" s="1" t="s">
        <v>352</v>
      </c>
      <c r="F4784" s="38"/>
      <c r="G4784" s="38"/>
      <c r="M4784" s="1">
        <f>IF(ISNUMBER(MATCH(E4784,_xlfn.VSTACK('VLookup Lists'!$E$2:$E$17,'VLookup Lists'!$H$2:$H$38,'VLookup Lists'!$J$2:$J$8),0)),1,0)</f>
        <v>0</v>
      </c>
      <c r="N4784" s="1" t="str">
        <f>IFERROR(IF(VLOOKUP($D4784,'VLookup Lists'!$B$11:$C$29,2,FALSE)="FLIP",1,0),"")</f>
        <v/>
      </c>
      <c r="O4784" s="1" t="b">
        <f>ISNUMBER(MATCH($E4784,'VLookup Lists'!$E$2:$E$17,0))</f>
        <v>0</v>
      </c>
    </row>
    <row r="4785" spans="1:15" ht="15" customHeight="1" x14ac:dyDescent="0.2">
      <c r="A4785" s="1" t="str">
        <f t="shared" si="51"/>
        <v/>
      </c>
      <c r="E4785" s="1" t="s">
        <v>352</v>
      </c>
      <c r="F4785" s="38"/>
      <c r="G4785" s="38"/>
      <c r="M4785" s="1">
        <f>IF(ISNUMBER(MATCH(E4785,_xlfn.VSTACK('VLookup Lists'!$E$2:$E$17,'VLookup Lists'!$H$2:$H$38,'VLookup Lists'!$J$2:$J$8),0)),1,0)</f>
        <v>0</v>
      </c>
      <c r="N4785" s="1" t="str">
        <f>IFERROR(IF(VLOOKUP($D4785,'VLookup Lists'!$B$11:$C$29,2,FALSE)="FLIP",1,0),"")</f>
        <v/>
      </c>
      <c r="O4785" s="1" t="b">
        <f>ISNUMBER(MATCH($E4785,'VLookup Lists'!$E$2:$E$17,0))</f>
        <v>0</v>
      </c>
    </row>
    <row r="4786" spans="1:15" ht="15" customHeight="1" x14ac:dyDescent="0.2">
      <c r="A4786" s="1" t="str">
        <f t="shared" si="51"/>
        <v/>
      </c>
      <c r="E4786" s="1" t="s">
        <v>352</v>
      </c>
      <c r="F4786" s="38"/>
      <c r="G4786" s="38"/>
      <c r="M4786" s="1">
        <f>IF(ISNUMBER(MATCH(E4786,_xlfn.VSTACK('VLookup Lists'!$E$2:$E$17,'VLookup Lists'!$H$2:$H$38,'VLookup Lists'!$J$2:$J$8),0)),1,0)</f>
        <v>0</v>
      </c>
      <c r="N4786" s="1" t="str">
        <f>IFERROR(IF(VLOOKUP($D4786,'VLookup Lists'!$B$11:$C$29,2,FALSE)="FLIP",1,0),"")</f>
        <v/>
      </c>
      <c r="O4786" s="1" t="b">
        <f>ISNUMBER(MATCH($E4786,'VLookup Lists'!$E$2:$E$17,0))</f>
        <v>0</v>
      </c>
    </row>
    <row r="4787" spans="1:15" ht="15" customHeight="1" x14ac:dyDescent="0.2">
      <c r="A4787" s="1" t="str">
        <f t="shared" si="51"/>
        <v/>
      </c>
      <c r="E4787" s="1" t="s">
        <v>352</v>
      </c>
      <c r="F4787" s="38"/>
      <c r="G4787" s="38"/>
      <c r="M4787" s="1">
        <f>IF(ISNUMBER(MATCH(E4787,_xlfn.VSTACK('VLookup Lists'!$E$2:$E$17,'VLookup Lists'!$H$2:$H$38,'VLookup Lists'!$J$2:$J$8),0)),1,0)</f>
        <v>0</v>
      </c>
      <c r="N4787" s="1" t="str">
        <f>IFERROR(IF(VLOOKUP($D4787,'VLookup Lists'!$B$11:$C$29,2,FALSE)="FLIP",1,0),"")</f>
        <v/>
      </c>
      <c r="O4787" s="1" t="b">
        <f>ISNUMBER(MATCH($E4787,'VLookup Lists'!$E$2:$E$17,0))</f>
        <v>0</v>
      </c>
    </row>
    <row r="4788" spans="1:15" ht="15" customHeight="1" x14ac:dyDescent="0.2">
      <c r="A4788" s="1" t="str">
        <f t="shared" si="51"/>
        <v/>
      </c>
      <c r="E4788" s="1" t="s">
        <v>352</v>
      </c>
      <c r="F4788" s="38"/>
      <c r="G4788" s="38"/>
      <c r="M4788" s="1">
        <f>IF(ISNUMBER(MATCH(E4788,_xlfn.VSTACK('VLookup Lists'!$E$2:$E$17,'VLookup Lists'!$H$2:$H$38,'VLookup Lists'!$J$2:$J$8),0)),1,0)</f>
        <v>0</v>
      </c>
      <c r="N4788" s="1" t="str">
        <f>IFERROR(IF(VLOOKUP($D4788,'VLookup Lists'!$B$11:$C$29,2,FALSE)="FLIP",1,0),"")</f>
        <v/>
      </c>
      <c r="O4788" s="1" t="b">
        <f>ISNUMBER(MATCH($E4788,'VLookup Lists'!$E$2:$E$17,0))</f>
        <v>0</v>
      </c>
    </row>
    <row r="4789" spans="1:15" ht="15" customHeight="1" x14ac:dyDescent="0.2">
      <c r="A4789" s="1" t="str">
        <f t="shared" si="51"/>
        <v/>
      </c>
      <c r="E4789" s="1" t="s">
        <v>352</v>
      </c>
      <c r="F4789" s="38"/>
      <c r="G4789" s="38"/>
      <c r="M4789" s="1">
        <f>IF(ISNUMBER(MATCH(E4789,_xlfn.VSTACK('VLookup Lists'!$E$2:$E$17,'VLookup Lists'!$H$2:$H$38,'VLookup Lists'!$J$2:$J$8),0)),1,0)</f>
        <v>0</v>
      </c>
      <c r="N4789" s="1" t="str">
        <f>IFERROR(IF(VLOOKUP($D4789,'VLookup Lists'!$B$11:$C$29,2,FALSE)="FLIP",1,0),"")</f>
        <v/>
      </c>
      <c r="O4789" s="1" t="b">
        <f>ISNUMBER(MATCH($E4789,'VLookup Lists'!$E$2:$E$17,0))</f>
        <v>0</v>
      </c>
    </row>
    <row r="4790" spans="1:15" ht="15" customHeight="1" x14ac:dyDescent="0.2">
      <c r="A4790" s="1" t="str">
        <f t="shared" si="51"/>
        <v/>
      </c>
      <c r="E4790" s="1" t="s">
        <v>352</v>
      </c>
      <c r="F4790" s="38"/>
      <c r="G4790" s="38"/>
      <c r="M4790" s="1">
        <f>IF(ISNUMBER(MATCH(E4790,_xlfn.VSTACK('VLookup Lists'!$E$2:$E$17,'VLookup Lists'!$H$2:$H$38,'VLookup Lists'!$J$2:$J$8),0)),1,0)</f>
        <v>0</v>
      </c>
      <c r="N4790" s="1" t="str">
        <f>IFERROR(IF(VLOOKUP($D4790,'VLookup Lists'!$B$11:$C$29,2,FALSE)="FLIP",1,0),"")</f>
        <v/>
      </c>
      <c r="O4790" s="1" t="b">
        <f>ISNUMBER(MATCH($E4790,'VLookup Lists'!$E$2:$E$17,0))</f>
        <v>0</v>
      </c>
    </row>
    <row r="4791" spans="1:15" ht="15" customHeight="1" x14ac:dyDescent="0.2">
      <c r="A4791" s="1" t="str">
        <f t="shared" si="51"/>
        <v/>
      </c>
      <c r="E4791" s="1" t="s">
        <v>352</v>
      </c>
      <c r="F4791" s="38"/>
      <c r="G4791" s="38"/>
      <c r="M4791" s="1">
        <f>IF(ISNUMBER(MATCH(E4791,_xlfn.VSTACK('VLookup Lists'!$E$2:$E$17,'VLookup Lists'!$H$2:$H$38,'VLookup Lists'!$J$2:$J$8),0)),1,0)</f>
        <v>0</v>
      </c>
      <c r="N4791" s="1" t="str">
        <f>IFERROR(IF(VLOOKUP($D4791,'VLookup Lists'!$B$11:$C$29,2,FALSE)="FLIP",1,0),"")</f>
        <v/>
      </c>
      <c r="O4791" s="1" t="b">
        <f>ISNUMBER(MATCH($E4791,'VLookup Lists'!$E$2:$E$17,0))</f>
        <v>0</v>
      </c>
    </row>
    <row r="4792" spans="1:15" ht="15" customHeight="1" x14ac:dyDescent="0.2">
      <c r="A4792" s="1" t="str">
        <f t="shared" si="51"/>
        <v/>
      </c>
      <c r="E4792" s="1" t="s">
        <v>352</v>
      </c>
      <c r="F4792" s="38"/>
      <c r="G4792" s="38"/>
      <c r="M4792" s="1">
        <f>IF(ISNUMBER(MATCH(E4792,_xlfn.VSTACK('VLookup Lists'!$E$2:$E$17,'VLookup Lists'!$H$2:$H$38,'VLookup Lists'!$J$2:$J$8),0)),1,0)</f>
        <v>0</v>
      </c>
      <c r="N4792" s="1" t="str">
        <f>IFERROR(IF(VLOOKUP($D4792,'VLookup Lists'!$B$11:$C$29,2,FALSE)="FLIP",1,0),"")</f>
        <v/>
      </c>
      <c r="O4792" s="1" t="b">
        <f>ISNUMBER(MATCH($E4792,'VLookup Lists'!$E$2:$E$17,0))</f>
        <v>0</v>
      </c>
    </row>
    <row r="4793" spans="1:15" ht="15" customHeight="1" x14ac:dyDescent="0.2">
      <c r="A4793" s="1" t="str">
        <f t="shared" si="51"/>
        <v/>
      </c>
      <c r="E4793" s="1" t="s">
        <v>352</v>
      </c>
      <c r="F4793" s="38"/>
      <c r="G4793" s="38"/>
      <c r="M4793" s="1">
        <f>IF(ISNUMBER(MATCH(E4793,_xlfn.VSTACK('VLookup Lists'!$E$2:$E$17,'VLookup Lists'!$H$2:$H$38,'VLookup Lists'!$J$2:$J$8),0)),1,0)</f>
        <v>0</v>
      </c>
      <c r="N4793" s="1" t="str">
        <f>IFERROR(IF(VLOOKUP($D4793,'VLookup Lists'!$B$11:$C$29,2,FALSE)="FLIP",1,0),"")</f>
        <v/>
      </c>
      <c r="O4793" s="1" t="b">
        <f>ISNUMBER(MATCH($E4793,'VLookup Lists'!$E$2:$E$17,0))</f>
        <v>0</v>
      </c>
    </row>
    <row r="4794" spans="1:15" ht="15" customHeight="1" x14ac:dyDescent="0.2">
      <c r="A4794" s="1" t="str">
        <f t="shared" si="51"/>
        <v/>
      </c>
      <c r="E4794" s="1" t="s">
        <v>352</v>
      </c>
      <c r="F4794" s="38"/>
      <c r="G4794" s="38"/>
      <c r="M4794" s="1">
        <f>IF(ISNUMBER(MATCH(E4794,_xlfn.VSTACK('VLookup Lists'!$E$2:$E$17,'VLookup Lists'!$H$2:$H$38,'VLookup Lists'!$J$2:$J$8),0)),1,0)</f>
        <v>0</v>
      </c>
      <c r="N4794" s="1" t="str">
        <f>IFERROR(IF(VLOOKUP($D4794,'VLookup Lists'!$B$11:$C$29,2,FALSE)="FLIP",1,0),"")</f>
        <v/>
      </c>
      <c r="O4794" s="1" t="b">
        <f>ISNUMBER(MATCH($E4794,'VLookup Lists'!$E$2:$E$17,0))</f>
        <v>0</v>
      </c>
    </row>
    <row r="4795" spans="1:15" ht="15" customHeight="1" x14ac:dyDescent="0.2">
      <c r="A4795" s="1" t="str">
        <f t="shared" si="51"/>
        <v/>
      </c>
      <c r="E4795" s="1" t="s">
        <v>352</v>
      </c>
      <c r="F4795" s="38"/>
      <c r="G4795" s="38"/>
      <c r="M4795" s="1">
        <f>IF(ISNUMBER(MATCH(E4795,_xlfn.VSTACK('VLookup Lists'!$E$2:$E$17,'VLookup Lists'!$H$2:$H$38,'VLookup Lists'!$J$2:$J$8),0)),1,0)</f>
        <v>0</v>
      </c>
      <c r="N4795" s="1" t="str">
        <f>IFERROR(IF(VLOOKUP($D4795,'VLookup Lists'!$B$11:$C$29,2,FALSE)="FLIP",1,0),"")</f>
        <v/>
      </c>
      <c r="O4795" s="1" t="b">
        <f>ISNUMBER(MATCH($E4795,'VLookup Lists'!$E$2:$E$17,0))</f>
        <v>0</v>
      </c>
    </row>
    <row r="4796" spans="1:15" ht="15" customHeight="1" x14ac:dyDescent="0.2">
      <c r="A4796" s="1" t="str">
        <f t="shared" si="51"/>
        <v/>
      </c>
      <c r="E4796" s="1" t="s">
        <v>352</v>
      </c>
      <c r="F4796" s="38"/>
      <c r="G4796" s="38"/>
      <c r="M4796" s="1">
        <f>IF(ISNUMBER(MATCH(E4796,_xlfn.VSTACK('VLookup Lists'!$E$2:$E$17,'VLookup Lists'!$H$2:$H$38,'VLookup Lists'!$J$2:$J$8),0)),1,0)</f>
        <v>0</v>
      </c>
      <c r="N4796" s="1" t="str">
        <f>IFERROR(IF(VLOOKUP($D4796,'VLookup Lists'!$B$11:$C$29,2,FALSE)="FLIP",1,0),"")</f>
        <v/>
      </c>
      <c r="O4796" s="1" t="b">
        <f>ISNUMBER(MATCH($E4796,'VLookup Lists'!$E$2:$E$17,0))</f>
        <v>0</v>
      </c>
    </row>
    <row r="4797" spans="1:15" ht="15" customHeight="1" x14ac:dyDescent="0.2">
      <c r="A4797" s="1" t="str">
        <f t="shared" si="51"/>
        <v/>
      </c>
      <c r="E4797" s="1" t="s">
        <v>352</v>
      </c>
      <c r="F4797" s="38"/>
      <c r="G4797" s="38"/>
      <c r="M4797" s="1">
        <f>IF(ISNUMBER(MATCH(E4797,_xlfn.VSTACK('VLookup Lists'!$E$2:$E$17,'VLookup Lists'!$H$2:$H$38,'VLookup Lists'!$J$2:$J$8),0)),1,0)</f>
        <v>0</v>
      </c>
      <c r="N4797" s="1" t="str">
        <f>IFERROR(IF(VLOOKUP($D4797,'VLookup Lists'!$B$11:$C$29,2,FALSE)="FLIP",1,0),"")</f>
        <v/>
      </c>
      <c r="O4797" s="1" t="b">
        <f>ISNUMBER(MATCH($E4797,'VLookup Lists'!$E$2:$E$17,0))</f>
        <v>0</v>
      </c>
    </row>
    <row r="4798" spans="1:15" ht="15" customHeight="1" x14ac:dyDescent="0.2">
      <c r="A4798" s="1" t="str">
        <f t="shared" si="51"/>
        <v/>
      </c>
      <c r="E4798" s="1" t="s">
        <v>352</v>
      </c>
      <c r="F4798" s="38"/>
      <c r="G4798" s="38"/>
      <c r="M4798" s="1">
        <f>IF(ISNUMBER(MATCH(E4798,_xlfn.VSTACK('VLookup Lists'!$E$2:$E$17,'VLookup Lists'!$H$2:$H$38,'VLookup Lists'!$J$2:$J$8),0)),1,0)</f>
        <v>0</v>
      </c>
      <c r="N4798" s="1" t="str">
        <f>IFERROR(IF(VLOOKUP($D4798,'VLookup Lists'!$B$11:$C$29,2,FALSE)="FLIP",1,0),"")</f>
        <v/>
      </c>
      <c r="O4798" s="1" t="b">
        <f>ISNUMBER(MATCH($E4798,'VLookup Lists'!$E$2:$E$17,0))</f>
        <v>0</v>
      </c>
    </row>
    <row r="4799" spans="1:15" ht="15" customHeight="1" x14ac:dyDescent="0.2">
      <c r="A4799" s="1" t="str">
        <f t="shared" si="51"/>
        <v/>
      </c>
      <c r="E4799" s="1" t="s">
        <v>352</v>
      </c>
      <c r="F4799" s="38"/>
      <c r="G4799" s="38"/>
      <c r="M4799" s="1">
        <f>IF(ISNUMBER(MATCH(E4799,_xlfn.VSTACK('VLookup Lists'!$E$2:$E$17,'VLookup Lists'!$H$2:$H$38,'VLookup Lists'!$J$2:$J$8),0)),1,0)</f>
        <v>0</v>
      </c>
      <c r="N4799" s="1" t="str">
        <f>IFERROR(IF(VLOOKUP($D4799,'VLookup Lists'!$B$11:$C$29,2,FALSE)="FLIP",1,0),"")</f>
        <v/>
      </c>
      <c r="O4799" s="1" t="b">
        <f>ISNUMBER(MATCH($E4799,'VLookup Lists'!$E$2:$E$17,0))</f>
        <v>0</v>
      </c>
    </row>
    <row r="4800" spans="1:15" ht="15" customHeight="1" x14ac:dyDescent="0.2">
      <c r="A4800" s="1" t="str">
        <f t="shared" si="51"/>
        <v/>
      </c>
      <c r="E4800" s="1" t="s">
        <v>352</v>
      </c>
      <c r="F4800" s="38"/>
      <c r="G4800" s="38"/>
      <c r="M4800" s="1">
        <f>IF(ISNUMBER(MATCH(E4800,_xlfn.VSTACK('VLookup Lists'!$E$2:$E$17,'VLookup Lists'!$H$2:$H$38,'VLookup Lists'!$J$2:$J$8),0)),1,0)</f>
        <v>0</v>
      </c>
      <c r="N4800" s="1" t="str">
        <f>IFERROR(IF(VLOOKUP($D4800,'VLookup Lists'!$B$11:$C$29,2,FALSE)="FLIP",1,0),"")</f>
        <v/>
      </c>
      <c r="O4800" s="1" t="b">
        <f>ISNUMBER(MATCH($E4800,'VLookup Lists'!$E$2:$E$17,0))</f>
        <v>0</v>
      </c>
    </row>
    <row r="4801" spans="1:15" ht="15" customHeight="1" x14ac:dyDescent="0.2">
      <c r="A4801" s="1" t="str">
        <f t="shared" si="51"/>
        <v/>
      </c>
      <c r="E4801" s="1" t="s">
        <v>352</v>
      </c>
      <c r="F4801" s="38"/>
      <c r="G4801" s="38"/>
      <c r="M4801" s="1">
        <f>IF(ISNUMBER(MATCH(E4801,_xlfn.VSTACK('VLookup Lists'!$E$2:$E$17,'VLookup Lists'!$H$2:$H$38,'VLookup Lists'!$J$2:$J$8),0)),1,0)</f>
        <v>0</v>
      </c>
      <c r="N4801" s="1" t="str">
        <f>IFERROR(IF(VLOOKUP($D4801,'VLookup Lists'!$B$11:$C$29,2,FALSE)="FLIP",1,0),"")</f>
        <v/>
      </c>
      <c r="O4801" s="1" t="b">
        <f>ISNUMBER(MATCH($E4801,'VLookup Lists'!$E$2:$E$17,0))</f>
        <v>0</v>
      </c>
    </row>
    <row r="4802" spans="1:15" ht="15" customHeight="1" x14ac:dyDescent="0.2">
      <c r="A4802" s="1" t="str">
        <f t="shared" si="51"/>
        <v/>
      </c>
      <c r="E4802" s="1" t="s">
        <v>352</v>
      </c>
      <c r="F4802" s="38"/>
      <c r="G4802" s="38"/>
      <c r="M4802" s="1">
        <f>IF(ISNUMBER(MATCH(E4802,_xlfn.VSTACK('VLookup Lists'!$E$2:$E$17,'VLookup Lists'!$H$2:$H$38,'VLookup Lists'!$J$2:$J$8),0)),1,0)</f>
        <v>0</v>
      </c>
      <c r="N4802" s="1" t="str">
        <f>IFERROR(IF(VLOOKUP($D4802,'VLookup Lists'!$B$11:$C$29,2,FALSE)="FLIP",1,0),"")</f>
        <v/>
      </c>
      <c r="O4802" s="1" t="b">
        <f>ISNUMBER(MATCH($E4802,'VLookup Lists'!$E$2:$E$17,0))</f>
        <v>0</v>
      </c>
    </row>
    <row r="4803" spans="1:15" ht="15" customHeight="1" x14ac:dyDescent="0.2">
      <c r="A4803" s="1" t="str">
        <f t="shared" si="51"/>
        <v/>
      </c>
      <c r="E4803" s="1" t="s">
        <v>352</v>
      </c>
      <c r="F4803" s="38"/>
      <c r="G4803" s="38"/>
      <c r="M4803" s="1">
        <f>IF(ISNUMBER(MATCH(E4803,_xlfn.VSTACK('VLookup Lists'!$E$2:$E$17,'VLookup Lists'!$H$2:$H$38,'VLookup Lists'!$J$2:$J$8),0)),1,0)</f>
        <v>0</v>
      </c>
      <c r="N4803" s="1" t="str">
        <f>IFERROR(IF(VLOOKUP($D4803,'VLookup Lists'!$B$11:$C$29,2,FALSE)="FLIP",1,0),"")</f>
        <v/>
      </c>
      <c r="O4803" s="1" t="b">
        <f>ISNUMBER(MATCH($E4803,'VLookup Lists'!$E$2:$E$17,0))</f>
        <v>0</v>
      </c>
    </row>
    <row r="4804" spans="1:15" ht="15" customHeight="1" x14ac:dyDescent="0.2">
      <c r="A4804" s="1" t="str">
        <f t="shared" si="51"/>
        <v/>
      </c>
      <c r="E4804" s="1" t="s">
        <v>352</v>
      </c>
      <c r="F4804" s="38"/>
      <c r="G4804" s="38"/>
      <c r="M4804" s="1">
        <f>IF(ISNUMBER(MATCH(E4804,_xlfn.VSTACK('VLookup Lists'!$E$2:$E$17,'VLookup Lists'!$H$2:$H$38,'VLookup Lists'!$J$2:$J$8),0)),1,0)</f>
        <v>0</v>
      </c>
      <c r="N4804" s="1" t="str">
        <f>IFERROR(IF(VLOOKUP($D4804,'VLookup Lists'!$B$11:$C$29,2,FALSE)="FLIP",1,0),"")</f>
        <v/>
      </c>
      <c r="O4804" s="1" t="b">
        <f>ISNUMBER(MATCH($E4804,'VLookup Lists'!$E$2:$E$17,0))</f>
        <v>0</v>
      </c>
    </row>
    <row r="4805" spans="1:15" ht="15" customHeight="1" x14ac:dyDescent="0.2">
      <c r="A4805" s="1" t="str">
        <f t="shared" si="51"/>
        <v/>
      </c>
      <c r="E4805" s="1" t="s">
        <v>352</v>
      </c>
      <c r="F4805" s="38"/>
      <c r="G4805" s="38"/>
      <c r="M4805" s="1">
        <f>IF(ISNUMBER(MATCH(E4805,_xlfn.VSTACK('VLookup Lists'!$E$2:$E$17,'VLookup Lists'!$H$2:$H$38,'VLookup Lists'!$J$2:$J$8),0)),1,0)</f>
        <v>0</v>
      </c>
      <c r="N4805" s="1" t="str">
        <f>IFERROR(IF(VLOOKUP($D4805,'VLookup Lists'!$B$11:$C$29,2,FALSE)="FLIP",1,0),"")</f>
        <v/>
      </c>
      <c r="O4805" s="1" t="b">
        <f>ISNUMBER(MATCH($E4805,'VLookup Lists'!$E$2:$E$17,0))</f>
        <v>0</v>
      </c>
    </row>
    <row r="4806" spans="1:15" ht="15" customHeight="1" x14ac:dyDescent="0.2">
      <c r="A4806" s="1" t="str">
        <f t="shared" si="51"/>
        <v/>
      </c>
      <c r="E4806" s="1" t="s">
        <v>352</v>
      </c>
      <c r="F4806" s="38"/>
      <c r="G4806" s="38"/>
      <c r="M4806" s="1">
        <f>IF(ISNUMBER(MATCH(E4806,_xlfn.VSTACK('VLookup Lists'!$E$2:$E$17,'VLookup Lists'!$H$2:$H$38,'VLookup Lists'!$J$2:$J$8),0)),1,0)</f>
        <v>0</v>
      </c>
      <c r="N4806" s="1" t="str">
        <f>IFERROR(IF(VLOOKUP($D4806,'VLookup Lists'!$B$11:$C$29,2,FALSE)="FLIP",1,0),"")</f>
        <v/>
      </c>
      <c r="O4806" s="1" t="b">
        <f>ISNUMBER(MATCH($E4806,'VLookup Lists'!$E$2:$E$17,0))</f>
        <v>0</v>
      </c>
    </row>
    <row r="4807" spans="1:15" ht="15" customHeight="1" x14ac:dyDescent="0.2">
      <c r="A4807" s="1" t="str">
        <f t="shared" si="51"/>
        <v/>
      </c>
      <c r="E4807" s="1" t="s">
        <v>352</v>
      </c>
      <c r="F4807" s="38"/>
      <c r="G4807" s="38"/>
      <c r="M4807" s="1">
        <f>IF(ISNUMBER(MATCH(E4807,_xlfn.VSTACK('VLookup Lists'!$E$2:$E$17,'VLookup Lists'!$H$2:$H$38,'VLookup Lists'!$J$2:$J$8),0)),1,0)</f>
        <v>0</v>
      </c>
      <c r="N4807" s="1" t="str">
        <f>IFERROR(IF(VLOOKUP($D4807,'VLookup Lists'!$B$11:$C$29,2,FALSE)="FLIP",1,0),"")</f>
        <v/>
      </c>
      <c r="O4807" s="1" t="b">
        <f>ISNUMBER(MATCH($E4807,'VLookup Lists'!$E$2:$E$17,0))</f>
        <v>0</v>
      </c>
    </row>
    <row r="4808" spans="1:15" ht="15" customHeight="1" x14ac:dyDescent="0.2">
      <c r="A4808" s="1" t="str">
        <f t="shared" si="51"/>
        <v/>
      </c>
      <c r="E4808" s="1" t="s">
        <v>352</v>
      </c>
      <c r="F4808" s="38"/>
      <c r="G4808" s="38"/>
      <c r="M4808" s="1">
        <f>IF(ISNUMBER(MATCH(E4808,_xlfn.VSTACK('VLookup Lists'!$E$2:$E$17,'VLookup Lists'!$H$2:$H$38,'VLookup Lists'!$J$2:$J$8),0)),1,0)</f>
        <v>0</v>
      </c>
      <c r="N4808" s="1" t="str">
        <f>IFERROR(IF(VLOOKUP($D4808,'VLookup Lists'!$B$11:$C$29,2,FALSE)="FLIP",1,0),"")</f>
        <v/>
      </c>
      <c r="O4808" s="1" t="b">
        <f>ISNUMBER(MATCH($E4808,'VLookup Lists'!$E$2:$E$17,0))</f>
        <v>0</v>
      </c>
    </row>
    <row r="4809" spans="1:15" ht="15" customHeight="1" x14ac:dyDescent="0.2">
      <c r="A4809" s="1" t="str">
        <f t="shared" si="51"/>
        <v/>
      </c>
      <c r="E4809" s="1" t="s">
        <v>352</v>
      </c>
      <c r="F4809" s="38"/>
      <c r="G4809" s="38"/>
      <c r="M4809" s="1">
        <f>IF(ISNUMBER(MATCH(E4809,_xlfn.VSTACK('VLookup Lists'!$E$2:$E$17,'VLookup Lists'!$H$2:$H$38,'VLookup Lists'!$J$2:$J$8),0)),1,0)</f>
        <v>0</v>
      </c>
      <c r="N4809" s="1" t="str">
        <f>IFERROR(IF(VLOOKUP($D4809,'VLookup Lists'!$B$11:$C$29,2,FALSE)="FLIP",1,0),"")</f>
        <v/>
      </c>
      <c r="O4809" s="1" t="b">
        <f>ISNUMBER(MATCH($E4809,'VLookup Lists'!$E$2:$E$17,0))</f>
        <v>0</v>
      </c>
    </row>
    <row r="4810" spans="1:15" ht="15" customHeight="1" x14ac:dyDescent="0.2">
      <c r="A4810" s="1" t="str">
        <f t="shared" si="51"/>
        <v/>
      </c>
      <c r="E4810" s="1" t="s">
        <v>352</v>
      </c>
      <c r="F4810" s="38"/>
      <c r="G4810" s="38"/>
      <c r="M4810" s="1">
        <f>IF(ISNUMBER(MATCH(E4810,_xlfn.VSTACK('VLookup Lists'!$E$2:$E$17,'VLookup Lists'!$H$2:$H$38,'VLookup Lists'!$J$2:$J$8),0)),1,0)</f>
        <v>0</v>
      </c>
      <c r="N4810" s="1" t="str">
        <f>IFERROR(IF(VLOOKUP($D4810,'VLookup Lists'!$B$11:$C$29,2,FALSE)="FLIP",1,0),"")</f>
        <v/>
      </c>
      <c r="O4810" s="1" t="b">
        <f>ISNUMBER(MATCH($E4810,'VLookup Lists'!$E$2:$E$17,0))</f>
        <v>0</v>
      </c>
    </row>
    <row r="4811" spans="1:15" ht="15" customHeight="1" x14ac:dyDescent="0.2">
      <c r="A4811" s="1" t="str">
        <f t="shared" si="51"/>
        <v/>
      </c>
      <c r="E4811" s="1" t="s">
        <v>352</v>
      </c>
      <c r="F4811" s="38"/>
      <c r="G4811" s="38"/>
      <c r="M4811" s="1">
        <f>IF(ISNUMBER(MATCH(E4811,_xlfn.VSTACK('VLookup Lists'!$E$2:$E$17,'VLookup Lists'!$H$2:$H$38,'VLookup Lists'!$J$2:$J$8),0)),1,0)</f>
        <v>0</v>
      </c>
      <c r="N4811" s="1" t="str">
        <f>IFERROR(IF(VLOOKUP($D4811,'VLookup Lists'!$B$11:$C$29,2,FALSE)="FLIP",1,0),"")</f>
        <v/>
      </c>
      <c r="O4811" s="1" t="b">
        <f>ISNUMBER(MATCH($E4811,'VLookup Lists'!$E$2:$E$17,0))</f>
        <v>0</v>
      </c>
    </row>
    <row r="4812" spans="1:15" ht="15" customHeight="1" x14ac:dyDescent="0.2">
      <c r="A4812" s="1" t="str">
        <f t="shared" si="51"/>
        <v/>
      </c>
      <c r="E4812" s="1" t="s">
        <v>352</v>
      </c>
      <c r="F4812" s="38"/>
      <c r="G4812" s="38"/>
      <c r="M4812" s="1">
        <f>IF(ISNUMBER(MATCH(E4812,_xlfn.VSTACK('VLookup Lists'!$E$2:$E$17,'VLookup Lists'!$H$2:$H$38,'VLookup Lists'!$J$2:$J$8),0)),1,0)</f>
        <v>0</v>
      </c>
      <c r="N4812" s="1" t="str">
        <f>IFERROR(IF(VLOOKUP($D4812,'VLookup Lists'!$B$11:$C$29,2,FALSE)="FLIP",1,0),"")</f>
        <v/>
      </c>
      <c r="O4812" s="1" t="b">
        <f>ISNUMBER(MATCH($E4812,'VLookup Lists'!$E$2:$E$17,0))</f>
        <v>0</v>
      </c>
    </row>
    <row r="4813" spans="1:15" ht="15" customHeight="1" x14ac:dyDescent="0.2">
      <c r="A4813" s="1" t="str">
        <f t="shared" si="51"/>
        <v/>
      </c>
      <c r="E4813" s="1" t="s">
        <v>352</v>
      </c>
      <c r="F4813" s="38"/>
      <c r="G4813" s="38"/>
      <c r="M4813" s="1">
        <f>IF(ISNUMBER(MATCH(E4813,_xlfn.VSTACK('VLookup Lists'!$E$2:$E$17,'VLookup Lists'!$H$2:$H$38,'VLookup Lists'!$J$2:$J$8),0)),1,0)</f>
        <v>0</v>
      </c>
      <c r="N4813" s="1" t="str">
        <f>IFERROR(IF(VLOOKUP($D4813,'VLookup Lists'!$B$11:$C$29,2,FALSE)="FLIP",1,0),"")</f>
        <v/>
      </c>
      <c r="O4813" s="1" t="b">
        <f>ISNUMBER(MATCH($E4813,'VLookup Lists'!$E$2:$E$17,0))</f>
        <v>0</v>
      </c>
    </row>
    <row r="4814" spans="1:15" ht="15" customHeight="1" x14ac:dyDescent="0.2">
      <c r="A4814" s="1" t="str">
        <f t="shared" si="51"/>
        <v/>
      </c>
      <c r="E4814" s="1" t="s">
        <v>352</v>
      </c>
      <c r="F4814" s="38"/>
      <c r="G4814" s="38"/>
      <c r="M4814" s="1">
        <f>IF(ISNUMBER(MATCH(E4814,_xlfn.VSTACK('VLookup Lists'!$E$2:$E$17,'VLookup Lists'!$H$2:$H$38,'VLookup Lists'!$J$2:$J$8),0)),1,0)</f>
        <v>0</v>
      </c>
      <c r="N4814" s="1" t="str">
        <f>IFERROR(IF(VLOOKUP($D4814,'VLookup Lists'!$B$11:$C$29,2,FALSE)="FLIP",1,0),"")</f>
        <v/>
      </c>
      <c r="O4814" s="1" t="b">
        <f>ISNUMBER(MATCH($E4814,'VLookup Lists'!$E$2:$E$17,0))</f>
        <v>0</v>
      </c>
    </row>
    <row r="4815" spans="1:15" ht="15" customHeight="1" x14ac:dyDescent="0.2">
      <c r="A4815" s="1" t="str">
        <f t="shared" si="51"/>
        <v/>
      </c>
      <c r="E4815" s="1" t="s">
        <v>352</v>
      </c>
      <c r="F4815" s="38"/>
      <c r="G4815" s="38"/>
      <c r="M4815" s="1">
        <f>IF(ISNUMBER(MATCH(E4815,_xlfn.VSTACK('VLookup Lists'!$E$2:$E$17,'VLookup Lists'!$H$2:$H$38,'VLookup Lists'!$J$2:$J$8),0)),1,0)</f>
        <v>0</v>
      </c>
      <c r="N4815" s="1" t="str">
        <f>IFERROR(IF(VLOOKUP($D4815,'VLookup Lists'!$B$11:$C$29,2,FALSE)="FLIP",1,0),"")</f>
        <v/>
      </c>
      <c r="O4815" s="1" t="b">
        <f>ISNUMBER(MATCH($E4815,'VLookup Lists'!$E$2:$E$17,0))</f>
        <v>0</v>
      </c>
    </row>
    <row r="4816" spans="1:15" ht="15" customHeight="1" x14ac:dyDescent="0.2">
      <c r="A4816" s="1" t="str">
        <f t="shared" si="51"/>
        <v/>
      </c>
      <c r="E4816" s="1" t="s">
        <v>352</v>
      </c>
      <c r="F4816" s="38"/>
      <c r="G4816" s="38"/>
      <c r="M4816" s="1">
        <f>IF(ISNUMBER(MATCH(E4816,_xlfn.VSTACK('VLookup Lists'!$E$2:$E$17,'VLookup Lists'!$H$2:$H$38,'VLookup Lists'!$J$2:$J$8),0)),1,0)</f>
        <v>0</v>
      </c>
      <c r="N4816" s="1" t="str">
        <f>IFERROR(IF(VLOOKUP($D4816,'VLookup Lists'!$B$11:$C$29,2,FALSE)="FLIP",1,0),"")</f>
        <v/>
      </c>
      <c r="O4816" s="1" t="b">
        <f>ISNUMBER(MATCH($E4816,'VLookup Lists'!$E$2:$E$17,0))</f>
        <v>0</v>
      </c>
    </row>
    <row r="4817" spans="1:15" ht="15" customHeight="1" x14ac:dyDescent="0.2">
      <c r="A4817" s="1" t="str">
        <f t="shared" si="51"/>
        <v/>
      </c>
      <c r="E4817" s="1" t="s">
        <v>352</v>
      </c>
      <c r="F4817" s="38"/>
      <c r="G4817" s="38"/>
      <c r="M4817" s="1">
        <f>IF(ISNUMBER(MATCH(E4817,_xlfn.VSTACK('VLookup Lists'!$E$2:$E$17,'VLookup Lists'!$H$2:$H$38,'VLookup Lists'!$J$2:$J$8),0)),1,0)</f>
        <v>0</v>
      </c>
      <c r="N4817" s="1" t="str">
        <f>IFERROR(IF(VLOOKUP($D4817,'VLookup Lists'!$B$11:$C$29,2,FALSE)="FLIP",1,0),"")</f>
        <v/>
      </c>
      <c r="O4817" s="1" t="b">
        <f>ISNUMBER(MATCH($E4817,'VLookup Lists'!$E$2:$E$17,0))</f>
        <v>0</v>
      </c>
    </row>
    <row r="4818" spans="1:15" ht="15" customHeight="1" x14ac:dyDescent="0.2">
      <c r="A4818" s="1" t="str">
        <f t="shared" si="51"/>
        <v/>
      </c>
      <c r="E4818" s="1" t="s">
        <v>352</v>
      </c>
      <c r="F4818" s="38"/>
      <c r="G4818" s="38"/>
      <c r="M4818" s="1">
        <f>IF(ISNUMBER(MATCH(E4818,_xlfn.VSTACK('VLookup Lists'!$E$2:$E$17,'VLookup Lists'!$H$2:$H$38,'VLookup Lists'!$J$2:$J$8),0)),1,0)</f>
        <v>0</v>
      </c>
      <c r="N4818" s="1" t="str">
        <f>IFERROR(IF(VLOOKUP($D4818,'VLookup Lists'!$B$11:$C$29,2,FALSE)="FLIP",1,0),"")</f>
        <v/>
      </c>
      <c r="O4818" s="1" t="b">
        <f>ISNUMBER(MATCH($E4818,'VLookup Lists'!$E$2:$E$17,0))</f>
        <v>0</v>
      </c>
    </row>
    <row r="4819" spans="1:15" ht="15" customHeight="1" x14ac:dyDescent="0.2">
      <c r="A4819" s="1" t="str">
        <f t="shared" si="51"/>
        <v/>
      </c>
      <c r="E4819" s="1" t="s">
        <v>352</v>
      </c>
      <c r="F4819" s="38"/>
      <c r="G4819" s="38"/>
      <c r="M4819" s="1">
        <f>IF(ISNUMBER(MATCH(E4819,_xlfn.VSTACK('VLookup Lists'!$E$2:$E$17,'VLookup Lists'!$H$2:$H$38,'VLookup Lists'!$J$2:$J$8),0)),1,0)</f>
        <v>0</v>
      </c>
      <c r="N4819" s="1" t="str">
        <f>IFERROR(IF(VLOOKUP($D4819,'VLookup Lists'!$B$11:$C$29,2,FALSE)="FLIP",1,0),"")</f>
        <v/>
      </c>
      <c r="O4819" s="1" t="b">
        <f>ISNUMBER(MATCH($E4819,'VLookup Lists'!$E$2:$E$17,0))</f>
        <v>0</v>
      </c>
    </row>
    <row r="4820" spans="1:15" ht="15" customHeight="1" x14ac:dyDescent="0.2">
      <c r="A4820" s="1" t="str">
        <f t="shared" si="51"/>
        <v/>
      </c>
      <c r="E4820" s="1" t="s">
        <v>352</v>
      </c>
      <c r="F4820" s="38"/>
      <c r="G4820" s="38"/>
      <c r="M4820" s="1">
        <f>IF(ISNUMBER(MATCH(E4820,_xlfn.VSTACK('VLookup Lists'!$E$2:$E$17,'VLookup Lists'!$H$2:$H$38,'VLookup Lists'!$J$2:$J$8),0)),1,0)</f>
        <v>0</v>
      </c>
      <c r="N4820" s="1" t="str">
        <f>IFERROR(IF(VLOOKUP($D4820,'VLookup Lists'!$B$11:$C$29,2,FALSE)="FLIP",1,0),"")</f>
        <v/>
      </c>
      <c r="O4820" s="1" t="b">
        <f>ISNUMBER(MATCH($E4820,'VLookup Lists'!$E$2:$E$17,0))</f>
        <v>0</v>
      </c>
    </row>
    <row r="4821" spans="1:15" ht="15" customHeight="1" x14ac:dyDescent="0.2">
      <c r="A4821" s="1" t="str">
        <f t="shared" si="51"/>
        <v/>
      </c>
      <c r="E4821" s="1" t="s">
        <v>352</v>
      </c>
      <c r="F4821" s="38"/>
      <c r="G4821" s="38"/>
      <c r="M4821" s="1">
        <f>IF(ISNUMBER(MATCH(E4821,_xlfn.VSTACK('VLookup Lists'!$E$2:$E$17,'VLookup Lists'!$H$2:$H$38,'VLookup Lists'!$J$2:$J$8),0)),1,0)</f>
        <v>0</v>
      </c>
      <c r="N4821" s="1" t="str">
        <f>IFERROR(IF(VLOOKUP($D4821,'VLookup Lists'!$B$11:$C$29,2,FALSE)="FLIP",1,0),"")</f>
        <v/>
      </c>
      <c r="O4821" s="1" t="b">
        <f>ISNUMBER(MATCH($E4821,'VLookup Lists'!$E$2:$E$17,0))</f>
        <v>0</v>
      </c>
    </row>
    <row r="4822" spans="1:15" ht="15" customHeight="1" x14ac:dyDescent="0.2">
      <c r="A4822" s="1" t="str">
        <f t="shared" si="51"/>
        <v/>
      </c>
      <c r="E4822" s="1" t="s">
        <v>352</v>
      </c>
      <c r="F4822" s="38"/>
      <c r="G4822" s="38"/>
      <c r="M4822" s="1">
        <f>IF(ISNUMBER(MATCH(E4822,_xlfn.VSTACK('VLookup Lists'!$E$2:$E$17,'VLookup Lists'!$H$2:$H$38,'VLookup Lists'!$J$2:$J$8),0)),1,0)</f>
        <v>0</v>
      </c>
      <c r="N4822" s="1" t="str">
        <f>IFERROR(IF(VLOOKUP($D4822,'VLookup Lists'!$B$11:$C$29,2,FALSE)="FLIP",1,0),"")</f>
        <v/>
      </c>
      <c r="O4822" s="1" t="b">
        <f>ISNUMBER(MATCH($E4822,'VLookup Lists'!$E$2:$E$17,0))</f>
        <v>0</v>
      </c>
    </row>
    <row r="4823" spans="1:15" ht="15" customHeight="1" x14ac:dyDescent="0.2">
      <c r="A4823" s="1" t="str">
        <f t="shared" si="51"/>
        <v/>
      </c>
      <c r="E4823" s="1" t="s">
        <v>352</v>
      </c>
      <c r="F4823" s="38"/>
      <c r="G4823" s="38"/>
      <c r="M4823" s="1">
        <f>IF(ISNUMBER(MATCH(E4823,_xlfn.VSTACK('VLookup Lists'!$E$2:$E$17,'VLookup Lists'!$H$2:$H$38,'VLookup Lists'!$J$2:$J$8),0)),1,0)</f>
        <v>0</v>
      </c>
      <c r="N4823" s="1" t="str">
        <f>IFERROR(IF(VLOOKUP($D4823,'VLookup Lists'!$B$11:$C$29,2,FALSE)="FLIP",1,0),"")</f>
        <v/>
      </c>
      <c r="O4823" s="1" t="b">
        <f>ISNUMBER(MATCH($E4823,'VLookup Lists'!$E$2:$E$17,0))</f>
        <v>0</v>
      </c>
    </row>
    <row r="4824" spans="1:15" ht="15" customHeight="1" x14ac:dyDescent="0.2">
      <c r="A4824" s="1" t="str">
        <f t="shared" si="51"/>
        <v/>
      </c>
      <c r="E4824" s="1" t="s">
        <v>352</v>
      </c>
      <c r="F4824" s="38"/>
      <c r="G4824" s="38"/>
      <c r="M4824" s="1">
        <f>IF(ISNUMBER(MATCH(E4824,_xlfn.VSTACK('VLookup Lists'!$E$2:$E$17,'VLookup Lists'!$H$2:$H$38,'VLookup Lists'!$J$2:$J$8),0)),1,0)</f>
        <v>0</v>
      </c>
      <c r="N4824" s="1" t="str">
        <f>IFERROR(IF(VLOOKUP($D4824,'VLookup Lists'!$B$11:$C$29,2,FALSE)="FLIP",1,0),"")</f>
        <v/>
      </c>
      <c r="O4824" s="1" t="b">
        <f>ISNUMBER(MATCH($E4824,'VLookup Lists'!$E$2:$E$17,0))</f>
        <v>0</v>
      </c>
    </row>
    <row r="4825" spans="1:15" ht="15" customHeight="1" x14ac:dyDescent="0.2">
      <c r="A4825" s="1" t="str">
        <f t="shared" si="51"/>
        <v/>
      </c>
      <c r="E4825" s="1" t="s">
        <v>352</v>
      </c>
      <c r="F4825" s="38"/>
      <c r="G4825" s="38"/>
      <c r="M4825" s="1">
        <f>IF(ISNUMBER(MATCH(E4825,_xlfn.VSTACK('VLookup Lists'!$E$2:$E$17,'VLookup Lists'!$H$2:$H$38,'VLookup Lists'!$J$2:$J$8),0)),1,0)</f>
        <v>0</v>
      </c>
      <c r="N4825" s="1" t="str">
        <f>IFERROR(IF(VLOOKUP($D4825,'VLookup Lists'!$B$11:$C$29,2,FALSE)="FLIP",1,0),"")</f>
        <v/>
      </c>
      <c r="O4825" s="1" t="b">
        <f>ISNUMBER(MATCH($E4825,'VLookup Lists'!$E$2:$E$17,0))</f>
        <v>0</v>
      </c>
    </row>
    <row r="4826" spans="1:15" ht="15" customHeight="1" x14ac:dyDescent="0.2">
      <c r="A4826" s="1" t="str">
        <f t="shared" si="51"/>
        <v/>
      </c>
      <c r="E4826" s="1" t="s">
        <v>352</v>
      </c>
      <c r="F4826" s="38"/>
      <c r="G4826" s="38"/>
      <c r="M4826" s="1">
        <f>IF(ISNUMBER(MATCH(E4826,_xlfn.VSTACK('VLookup Lists'!$E$2:$E$17,'VLookup Lists'!$H$2:$H$38,'VLookup Lists'!$J$2:$J$8),0)),1,0)</f>
        <v>0</v>
      </c>
      <c r="N4826" s="1" t="str">
        <f>IFERROR(IF(VLOOKUP($D4826,'VLookup Lists'!$B$11:$C$29,2,FALSE)="FLIP",1,0),"")</f>
        <v/>
      </c>
      <c r="O4826" s="1" t="b">
        <f>ISNUMBER(MATCH($E4826,'VLookup Lists'!$E$2:$E$17,0))</f>
        <v>0</v>
      </c>
    </row>
    <row r="4827" spans="1:15" ht="15" customHeight="1" x14ac:dyDescent="0.2">
      <c r="A4827" s="1" t="str">
        <f t="shared" si="51"/>
        <v/>
      </c>
      <c r="E4827" s="1" t="s">
        <v>352</v>
      </c>
      <c r="F4827" s="38"/>
      <c r="G4827" s="38"/>
      <c r="M4827" s="1">
        <f>IF(ISNUMBER(MATCH(E4827,_xlfn.VSTACK('VLookup Lists'!$E$2:$E$17,'VLookup Lists'!$H$2:$H$38,'VLookup Lists'!$J$2:$J$8),0)),1,0)</f>
        <v>0</v>
      </c>
      <c r="N4827" s="1" t="str">
        <f>IFERROR(IF(VLOOKUP($D4827,'VLookup Lists'!$B$11:$C$29,2,FALSE)="FLIP",1,0),"")</f>
        <v/>
      </c>
      <c r="O4827" s="1" t="b">
        <f>ISNUMBER(MATCH($E4827,'VLookup Lists'!$E$2:$E$17,0))</f>
        <v>0</v>
      </c>
    </row>
    <row r="4828" spans="1:15" ht="15" customHeight="1" x14ac:dyDescent="0.2">
      <c r="A4828" s="1" t="str">
        <f t="shared" si="51"/>
        <v/>
      </c>
      <c r="E4828" s="1" t="s">
        <v>352</v>
      </c>
      <c r="F4828" s="38"/>
      <c r="G4828" s="38"/>
      <c r="M4828" s="1">
        <f>IF(ISNUMBER(MATCH(E4828,_xlfn.VSTACK('VLookup Lists'!$E$2:$E$17,'VLookup Lists'!$H$2:$H$38,'VLookup Lists'!$J$2:$J$8),0)),1,0)</f>
        <v>0</v>
      </c>
      <c r="N4828" s="1" t="str">
        <f>IFERROR(IF(VLOOKUP($D4828,'VLookup Lists'!$B$11:$C$29,2,FALSE)="FLIP",1,0),"")</f>
        <v/>
      </c>
      <c r="O4828" s="1" t="b">
        <f>ISNUMBER(MATCH($E4828,'VLookup Lists'!$E$2:$E$17,0))</f>
        <v>0</v>
      </c>
    </row>
    <row r="4829" spans="1:15" ht="15" customHeight="1" x14ac:dyDescent="0.2">
      <c r="A4829" s="1" t="str">
        <f t="shared" si="51"/>
        <v/>
      </c>
      <c r="E4829" s="1" t="s">
        <v>352</v>
      </c>
      <c r="F4829" s="38"/>
      <c r="G4829" s="38"/>
      <c r="M4829" s="1">
        <f>IF(ISNUMBER(MATCH(E4829,_xlfn.VSTACK('VLookup Lists'!$E$2:$E$17,'VLookup Lists'!$H$2:$H$38,'VLookup Lists'!$J$2:$J$8),0)),1,0)</f>
        <v>0</v>
      </c>
      <c r="N4829" s="1" t="str">
        <f>IFERROR(IF(VLOOKUP($D4829,'VLookup Lists'!$B$11:$C$29,2,FALSE)="FLIP",1,0),"")</f>
        <v/>
      </c>
      <c r="O4829" s="1" t="b">
        <f>ISNUMBER(MATCH($E4829,'VLookup Lists'!$E$2:$E$17,0))</f>
        <v>0</v>
      </c>
    </row>
    <row r="4830" spans="1:15" ht="15" customHeight="1" x14ac:dyDescent="0.2">
      <c r="A4830" s="1" t="str">
        <f t="shared" si="51"/>
        <v/>
      </c>
      <c r="E4830" s="1" t="s">
        <v>352</v>
      </c>
      <c r="F4830" s="38"/>
      <c r="G4830" s="38"/>
      <c r="M4830" s="1">
        <f>IF(ISNUMBER(MATCH(E4830,_xlfn.VSTACK('VLookup Lists'!$E$2:$E$17,'VLookup Lists'!$H$2:$H$38,'VLookup Lists'!$J$2:$J$8),0)),1,0)</f>
        <v>0</v>
      </c>
      <c r="N4830" s="1" t="str">
        <f>IFERROR(IF(VLOOKUP($D4830,'VLookup Lists'!$B$11:$C$29,2,FALSE)="FLIP",1,0),"")</f>
        <v/>
      </c>
      <c r="O4830" s="1" t="b">
        <f>ISNUMBER(MATCH($E4830,'VLookup Lists'!$E$2:$E$17,0))</f>
        <v>0</v>
      </c>
    </row>
    <row r="4831" spans="1:15" ht="15" customHeight="1" x14ac:dyDescent="0.2">
      <c r="A4831" s="1" t="str">
        <f t="shared" si="51"/>
        <v/>
      </c>
      <c r="E4831" s="1" t="s">
        <v>352</v>
      </c>
      <c r="F4831" s="38"/>
      <c r="G4831" s="38"/>
      <c r="M4831" s="1">
        <f>IF(ISNUMBER(MATCH(E4831,_xlfn.VSTACK('VLookup Lists'!$E$2:$E$17,'VLookup Lists'!$H$2:$H$38,'VLookup Lists'!$J$2:$J$8),0)),1,0)</f>
        <v>0</v>
      </c>
      <c r="N4831" s="1" t="str">
        <f>IFERROR(IF(VLOOKUP($D4831,'VLookup Lists'!$B$11:$C$29,2,FALSE)="FLIP",1,0),"")</f>
        <v/>
      </c>
      <c r="O4831" s="1" t="b">
        <f>ISNUMBER(MATCH($E4831,'VLookup Lists'!$E$2:$E$17,0))</f>
        <v>0</v>
      </c>
    </row>
    <row r="4832" spans="1:15" ht="15" customHeight="1" x14ac:dyDescent="0.2">
      <c r="A4832" s="1" t="str">
        <f t="shared" si="51"/>
        <v/>
      </c>
      <c r="E4832" s="1" t="s">
        <v>352</v>
      </c>
      <c r="F4832" s="38"/>
      <c r="G4832" s="38"/>
      <c r="M4832" s="1">
        <f>IF(ISNUMBER(MATCH(E4832,_xlfn.VSTACK('VLookup Lists'!$E$2:$E$17,'VLookup Lists'!$H$2:$H$38,'VLookup Lists'!$J$2:$J$8),0)),1,0)</f>
        <v>0</v>
      </c>
      <c r="N4832" s="1" t="str">
        <f>IFERROR(IF(VLOOKUP($D4832,'VLookup Lists'!$B$11:$C$29,2,FALSE)="FLIP",1,0),"")</f>
        <v/>
      </c>
      <c r="O4832" s="1" t="b">
        <f>ISNUMBER(MATCH($E4832,'VLookup Lists'!$E$2:$E$17,0))</f>
        <v>0</v>
      </c>
    </row>
    <row r="4833" spans="1:15" ht="15" customHeight="1" x14ac:dyDescent="0.2">
      <c r="A4833" s="1" t="str">
        <f t="shared" si="51"/>
        <v/>
      </c>
      <c r="E4833" s="1" t="s">
        <v>352</v>
      </c>
      <c r="F4833" s="38"/>
      <c r="G4833" s="38"/>
      <c r="M4833" s="1">
        <f>IF(ISNUMBER(MATCH(E4833,_xlfn.VSTACK('VLookup Lists'!$E$2:$E$17,'VLookup Lists'!$H$2:$H$38,'VLookup Lists'!$J$2:$J$8),0)),1,0)</f>
        <v>0</v>
      </c>
      <c r="N4833" s="1" t="str">
        <f>IFERROR(IF(VLOOKUP($D4833,'VLookup Lists'!$B$11:$C$29,2,FALSE)="FLIP",1,0),"")</f>
        <v/>
      </c>
      <c r="O4833" s="1" t="b">
        <f>ISNUMBER(MATCH($E4833,'VLookup Lists'!$E$2:$E$17,0))</f>
        <v>0</v>
      </c>
    </row>
    <row r="4834" spans="1:15" ht="15" customHeight="1" x14ac:dyDescent="0.2">
      <c r="A4834" s="1" t="str">
        <f t="shared" si="51"/>
        <v/>
      </c>
      <c r="E4834" s="1" t="s">
        <v>352</v>
      </c>
      <c r="F4834" s="38"/>
      <c r="G4834" s="38"/>
      <c r="M4834" s="1">
        <f>IF(ISNUMBER(MATCH(E4834,_xlfn.VSTACK('VLookup Lists'!$E$2:$E$17,'VLookup Lists'!$H$2:$H$38,'VLookup Lists'!$J$2:$J$8),0)),1,0)</f>
        <v>0</v>
      </c>
      <c r="N4834" s="1" t="str">
        <f>IFERROR(IF(VLOOKUP($D4834,'VLookup Lists'!$B$11:$C$29,2,FALSE)="FLIP",1,0),"")</f>
        <v/>
      </c>
      <c r="O4834" s="1" t="b">
        <f>ISNUMBER(MATCH($E4834,'VLookup Lists'!$E$2:$E$17,0))</f>
        <v>0</v>
      </c>
    </row>
    <row r="4835" spans="1:15" ht="15" customHeight="1" x14ac:dyDescent="0.2">
      <c r="A4835" s="1" t="str">
        <f t="shared" si="51"/>
        <v/>
      </c>
      <c r="E4835" s="1" t="s">
        <v>352</v>
      </c>
      <c r="F4835" s="38"/>
      <c r="G4835" s="38"/>
      <c r="M4835" s="1">
        <f>IF(ISNUMBER(MATCH(E4835,_xlfn.VSTACK('VLookup Lists'!$E$2:$E$17,'VLookup Lists'!$H$2:$H$38,'VLookup Lists'!$J$2:$J$8),0)),1,0)</f>
        <v>0</v>
      </c>
      <c r="N4835" s="1" t="str">
        <f>IFERROR(IF(VLOOKUP($D4835,'VLookup Lists'!$B$11:$C$29,2,FALSE)="FLIP",1,0),"")</f>
        <v/>
      </c>
      <c r="O4835" s="1" t="b">
        <f>ISNUMBER(MATCH($E4835,'VLookup Lists'!$E$2:$E$17,0))</f>
        <v>0</v>
      </c>
    </row>
    <row r="4836" spans="1:15" ht="15" customHeight="1" x14ac:dyDescent="0.2">
      <c r="A4836" s="1" t="str">
        <f t="shared" si="51"/>
        <v/>
      </c>
      <c r="E4836" s="1" t="s">
        <v>352</v>
      </c>
      <c r="F4836" s="38"/>
      <c r="G4836" s="38"/>
      <c r="M4836" s="1">
        <f>IF(ISNUMBER(MATCH(E4836,_xlfn.VSTACK('VLookup Lists'!$E$2:$E$17,'VLookup Lists'!$H$2:$H$38,'VLookup Lists'!$J$2:$J$8),0)),1,0)</f>
        <v>0</v>
      </c>
      <c r="N4836" s="1" t="str">
        <f>IFERROR(IF(VLOOKUP($D4836,'VLookup Lists'!$B$11:$C$29,2,FALSE)="FLIP",1,0),"")</f>
        <v/>
      </c>
      <c r="O4836" s="1" t="b">
        <f>ISNUMBER(MATCH($E4836,'VLookup Lists'!$E$2:$E$17,0))</f>
        <v>0</v>
      </c>
    </row>
    <row r="4837" spans="1:15" ht="15" customHeight="1" x14ac:dyDescent="0.2">
      <c r="A4837" s="1" t="str">
        <f t="shared" si="51"/>
        <v/>
      </c>
      <c r="E4837" s="1" t="s">
        <v>352</v>
      </c>
      <c r="F4837" s="38"/>
      <c r="G4837" s="38"/>
      <c r="M4837" s="1">
        <f>IF(ISNUMBER(MATCH(E4837,_xlfn.VSTACK('VLookup Lists'!$E$2:$E$17,'VLookup Lists'!$H$2:$H$38,'VLookup Lists'!$J$2:$J$8),0)),1,0)</f>
        <v>0</v>
      </c>
      <c r="N4837" s="1" t="str">
        <f>IFERROR(IF(VLOOKUP($D4837,'VLookup Lists'!$B$11:$C$29,2,FALSE)="FLIP",1,0),"")</f>
        <v/>
      </c>
      <c r="O4837" s="1" t="b">
        <f>ISNUMBER(MATCH($E4837,'VLookup Lists'!$E$2:$E$17,0))</f>
        <v>0</v>
      </c>
    </row>
    <row r="4838" spans="1:15" ht="15" customHeight="1" x14ac:dyDescent="0.2">
      <c r="A4838" s="1" t="str">
        <f t="shared" si="51"/>
        <v/>
      </c>
      <c r="E4838" s="1" t="s">
        <v>352</v>
      </c>
      <c r="F4838" s="38"/>
      <c r="G4838" s="38"/>
      <c r="M4838" s="1">
        <f>IF(ISNUMBER(MATCH(E4838,_xlfn.VSTACK('VLookup Lists'!$E$2:$E$17,'VLookup Lists'!$H$2:$H$38,'VLookup Lists'!$J$2:$J$8),0)),1,0)</f>
        <v>0</v>
      </c>
      <c r="N4838" s="1" t="str">
        <f>IFERROR(IF(VLOOKUP($D4838,'VLookup Lists'!$B$11:$C$29,2,FALSE)="FLIP",1,0),"")</f>
        <v/>
      </c>
      <c r="O4838" s="1" t="b">
        <f>ISNUMBER(MATCH($E4838,'VLookup Lists'!$E$2:$E$17,0))</f>
        <v>0</v>
      </c>
    </row>
    <row r="4839" spans="1:15" ht="15" customHeight="1" x14ac:dyDescent="0.2">
      <c r="A4839" s="1" t="str">
        <f t="shared" si="51"/>
        <v/>
      </c>
      <c r="E4839" s="1" t="s">
        <v>352</v>
      </c>
      <c r="F4839" s="38"/>
      <c r="G4839" s="38"/>
      <c r="M4839" s="1">
        <f>IF(ISNUMBER(MATCH(E4839,_xlfn.VSTACK('VLookup Lists'!$E$2:$E$17,'VLookup Lists'!$H$2:$H$38,'VLookup Lists'!$J$2:$J$8),0)),1,0)</f>
        <v>0</v>
      </c>
      <c r="N4839" s="1" t="str">
        <f>IFERROR(IF(VLOOKUP($D4839,'VLookup Lists'!$B$11:$C$29,2,FALSE)="FLIP",1,0),"")</f>
        <v/>
      </c>
      <c r="O4839" s="1" t="b">
        <f>ISNUMBER(MATCH($E4839,'VLookup Lists'!$E$2:$E$17,0))</f>
        <v>0</v>
      </c>
    </row>
    <row r="4840" spans="1:15" ht="15" customHeight="1" x14ac:dyDescent="0.2">
      <c r="A4840" s="1" t="str">
        <f t="shared" si="51"/>
        <v/>
      </c>
      <c r="E4840" s="1" t="s">
        <v>352</v>
      </c>
      <c r="F4840" s="38"/>
      <c r="G4840" s="38"/>
      <c r="M4840" s="1">
        <f>IF(ISNUMBER(MATCH(E4840,_xlfn.VSTACK('VLookup Lists'!$E$2:$E$17,'VLookup Lists'!$H$2:$H$38,'VLookup Lists'!$J$2:$J$8),0)),1,0)</f>
        <v>0</v>
      </c>
      <c r="N4840" s="1" t="str">
        <f>IFERROR(IF(VLOOKUP($D4840,'VLookup Lists'!$B$11:$C$29,2,FALSE)="FLIP",1,0),"")</f>
        <v/>
      </c>
      <c r="O4840" s="1" t="b">
        <f>ISNUMBER(MATCH($E4840,'VLookup Lists'!$E$2:$E$17,0))</f>
        <v>0</v>
      </c>
    </row>
    <row r="4841" spans="1:15" ht="15" customHeight="1" x14ac:dyDescent="0.2">
      <c r="A4841" s="1" t="str">
        <f t="shared" si="51"/>
        <v/>
      </c>
      <c r="E4841" s="1" t="s">
        <v>352</v>
      </c>
      <c r="F4841" s="38"/>
      <c r="G4841" s="38"/>
      <c r="M4841" s="1">
        <f>IF(ISNUMBER(MATCH(E4841,_xlfn.VSTACK('VLookup Lists'!$E$2:$E$17,'VLookup Lists'!$H$2:$H$38,'VLookup Lists'!$J$2:$J$8),0)),1,0)</f>
        <v>0</v>
      </c>
      <c r="N4841" s="1" t="str">
        <f>IFERROR(IF(VLOOKUP($D4841,'VLookup Lists'!$B$11:$C$29,2,FALSE)="FLIP",1,0),"")</f>
        <v/>
      </c>
      <c r="O4841" s="1" t="b">
        <f>ISNUMBER(MATCH($E4841,'VLookup Lists'!$E$2:$E$17,0))</f>
        <v>0</v>
      </c>
    </row>
    <row r="4842" spans="1:15" ht="15" customHeight="1" x14ac:dyDescent="0.2">
      <c r="A4842" s="1" t="str">
        <f t="shared" si="51"/>
        <v/>
      </c>
      <c r="E4842" s="1" t="s">
        <v>352</v>
      </c>
      <c r="F4842" s="38"/>
      <c r="G4842" s="38"/>
      <c r="M4842" s="1">
        <f>IF(ISNUMBER(MATCH(E4842,_xlfn.VSTACK('VLookup Lists'!$E$2:$E$17,'VLookup Lists'!$H$2:$H$38,'VLookup Lists'!$J$2:$J$8),0)),1,0)</f>
        <v>0</v>
      </c>
      <c r="N4842" s="1" t="str">
        <f>IFERROR(IF(VLOOKUP($D4842,'VLookup Lists'!$B$11:$C$29,2,FALSE)="FLIP",1,0),"")</f>
        <v/>
      </c>
      <c r="O4842" s="1" t="b">
        <f>ISNUMBER(MATCH($E4842,'VLookup Lists'!$E$2:$E$17,0))</f>
        <v>0</v>
      </c>
    </row>
    <row r="4843" spans="1:15" ht="15" customHeight="1" x14ac:dyDescent="0.2">
      <c r="A4843" s="1" t="str">
        <f t="shared" si="51"/>
        <v/>
      </c>
      <c r="E4843" s="1" t="s">
        <v>352</v>
      </c>
      <c r="F4843" s="38"/>
      <c r="G4843" s="38"/>
      <c r="M4843" s="1">
        <f>IF(ISNUMBER(MATCH(E4843,_xlfn.VSTACK('VLookup Lists'!$E$2:$E$17,'VLookup Lists'!$H$2:$H$38,'VLookup Lists'!$J$2:$J$8),0)),1,0)</f>
        <v>0</v>
      </c>
      <c r="N4843" s="1" t="str">
        <f>IFERROR(IF(VLOOKUP($D4843,'VLookup Lists'!$B$11:$C$29,2,FALSE)="FLIP",1,0),"")</f>
        <v/>
      </c>
      <c r="O4843" s="1" t="b">
        <f>ISNUMBER(MATCH($E4843,'VLookup Lists'!$E$2:$E$17,0))</f>
        <v>0</v>
      </c>
    </row>
    <row r="4844" spans="1:15" ht="15" customHeight="1" x14ac:dyDescent="0.2">
      <c r="A4844" s="1" t="str">
        <f t="shared" si="51"/>
        <v/>
      </c>
      <c r="E4844" s="1" t="s">
        <v>352</v>
      </c>
      <c r="F4844" s="38"/>
      <c r="G4844" s="38"/>
      <c r="M4844" s="1">
        <f>IF(ISNUMBER(MATCH(E4844,_xlfn.VSTACK('VLookup Lists'!$E$2:$E$17,'VLookup Lists'!$H$2:$H$38,'VLookup Lists'!$J$2:$J$8),0)),1,0)</f>
        <v>0</v>
      </c>
      <c r="N4844" s="1" t="str">
        <f>IFERROR(IF(VLOOKUP($D4844,'VLookup Lists'!$B$11:$C$29,2,FALSE)="FLIP",1,0),"")</f>
        <v/>
      </c>
      <c r="O4844" s="1" t="b">
        <f>ISNUMBER(MATCH($E4844,'VLookup Lists'!$E$2:$E$17,0))</f>
        <v>0</v>
      </c>
    </row>
    <row r="4845" spans="1:15" ht="15" customHeight="1" x14ac:dyDescent="0.2">
      <c r="A4845" s="1" t="str">
        <f t="shared" si="51"/>
        <v/>
      </c>
      <c r="E4845" s="1" t="s">
        <v>352</v>
      </c>
      <c r="F4845" s="38"/>
      <c r="G4845" s="38"/>
      <c r="M4845" s="1">
        <f>IF(ISNUMBER(MATCH(E4845,_xlfn.VSTACK('VLookup Lists'!$E$2:$E$17,'VLookup Lists'!$H$2:$H$38,'VLookup Lists'!$J$2:$J$8),0)),1,0)</f>
        <v>0</v>
      </c>
      <c r="N4845" s="1" t="str">
        <f>IFERROR(IF(VLOOKUP($D4845,'VLookup Lists'!$B$11:$C$29,2,FALSE)="FLIP",1,0),"")</f>
        <v/>
      </c>
      <c r="O4845" s="1" t="b">
        <f>ISNUMBER(MATCH($E4845,'VLookup Lists'!$E$2:$E$17,0))</f>
        <v>0</v>
      </c>
    </row>
    <row r="4846" spans="1:15" ht="15" customHeight="1" x14ac:dyDescent="0.2">
      <c r="A4846" s="1" t="str">
        <f t="shared" si="51"/>
        <v/>
      </c>
      <c r="E4846" s="1" t="s">
        <v>352</v>
      </c>
      <c r="F4846" s="38"/>
      <c r="G4846" s="38"/>
      <c r="M4846" s="1">
        <f>IF(ISNUMBER(MATCH(E4846,_xlfn.VSTACK('VLookup Lists'!$E$2:$E$17,'VLookup Lists'!$H$2:$H$38,'VLookup Lists'!$J$2:$J$8),0)),1,0)</f>
        <v>0</v>
      </c>
      <c r="N4846" s="1" t="str">
        <f>IFERROR(IF(VLOOKUP($D4846,'VLookup Lists'!$B$11:$C$29,2,FALSE)="FLIP",1,0),"")</f>
        <v/>
      </c>
      <c r="O4846" s="1" t="b">
        <f>ISNUMBER(MATCH($E4846,'VLookup Lists'!$E$2:$E$17,0))</f>
        <v>0</v>
      </c>
    </row>
    <row r="4847" spans="1:15" ht="15" customHeight="1" x14ac:dyDescent="0.2">
      <c r="A4847" s="1" t="str">
        <f t="shared" si="51"/>
        <v/>
      </c>
      <c r="E4847" s="1" t="s">
        <v>352</v>
      </c>
      <c r="F4847" s="38"/>
      <c r="G4847" s="38"/>
      <c r="M4847" s="1">
        <f>IF(ISNUMBER(MATCH(E4847,_xlfn.VSTACK('VLookup Lists'!$E$2:$E$17,'VLookup Lists'!$H$2:$H$38,'VLookup Lists'!$J$2:$J$8),0)),1,0)</f>
        <v>0</v>
      </c>
      <c r="N4847" s="1" t="str">
        <f>IFERROR(IF(VLOOKUP($D4847,'VLookup Lists'!$B$11:$C$29,2,FALSE)="FLIP",1,0),"")</f>
        <v/>
      </c>
      <c r="O4847" s="1" t="b">
        <f>ISNUMBER(MATCH($E4847,'VLookup Lists'!$E$2:$E$17,0))</f>
        <v>0</v>
      </c>
    </row>
    <row r="4848" spans="1:15" ht="15" customHeight="1" x14ac:dyDescent="0.2">
      <c r="A4848" s="1" t="str">
        <f t="shared" si="51"/>
        <v/>
      </c>
      <c r="E4848" s="1" t="s">
        <v>352</v>
      </c>
      <c r="F4848" s="38"/>
      <c r="G4848" s="38"/>
      <c r="M4848" s="1">
        <f>IF(ISNUMBER(MATCH(E4848,_xlfn.VSTACK('VLookup Lists'!$E$2:$E$17,'VLookup Lists'!$H$2:$H$38,'VLookup Lists'!$J$2:$J$8),0)),1,0)</f>
        <v>0</v>
      </c>
      <c r="N4848" s="1" t="str">
        <f>IFERROR(IF(VLOOKUP($D4848,'VLookup Lists'!$B$11:$C$29,2,FALSE)="FLIP",1,0),"")</f>
        <v/>
      </c>
      <c r="O4848" s="1" t="b">
        <f>ISNUMBER(MATCH($E4848,'VLookup Lists'!$E$2:$E$17,0))</f>
        <v>0</v>
      </c>
    </row>
    <row r="4849" spans="1:15" ht="15" customHeight="1" x14ac:dyDescent="0.2">
      <c r="A4849" s="1" t="str">
        <f t="shared" si="51"/>
        <v/>
      </c>
      <c r="E4849" s="1" t="s">
        <v>352</v>
      </c>
      <c r="F4849" s="38"/>
      <c r="G4849" s="38"/>
      <c r="M4849" s="1">
        <f>IF(ISNUMBER(MATCH(E4849,_xlfn.VSTACK('VLookup Lists'!$E$2:$E$17,'VLookup Lists'!$H$2:$H$38,'VLookup Lists'!$J$2:$J$8),0)),1,0)</f>
        <v>0</v>
      </c>
      <c r="N4849" s="1" t="str">
        <f>IFERROR(IF(VLOOKUP($D4849,'VLookup Lists'!$B$11:$C$29,2,FALSE)="FLIP",1,0),"")</f>
        <v/>
      </c>
      <c r="O4849" s="1" t="b">
        <f>ISNUMBER(MATCH($E4849,'VLookup Lists'!$E$2:$E$17,0))</f>
        <v>0</v>
      </c>
    </row>
    <row r="4850" spans="1:15" ht="15" customHeight="1" x14ac:dyDescent="0.2">
      <c r="A4850" s="1" t="str">
        <f t="shared" si="51"/>
        <v/>
      </c>
      <c r="E4850" s="1" t="s">
        <v>352</v>
      </c>
      <c r="F4850" s="38"/>
      <c r="G4850" s="38"/>
      <c r="M4850" s="1">
        <f>IF(ISNUMBER(MATCH(E4850,_xlfn.VSTACK('VLookup Lists'!$E$2:$E$17,'VLookup Lists'!$H$2:$H$38,'VLookup Lists'!$J$2:$J$8),0)),1,0)</f>
        <v>0</v>
      </c>
      <c r="N4850" s="1" t="str">
        <f>IFERROR(IF(VLOOKUP($D4850,'VLookup Lists'!$B$11:$C$29,2,FALSE)="FLIP",1,0),"")</f>
        <v/>
      </c>
      <c r="O4850" s="1" t="b">
        <f>ISNUMBER(MATCH($E4850,'VLookup Lists'!$E$2:$E$17,0))</f>
        <v>0</v>
      </c>
    </row>
    <row r="4851" spans="1:15" ht="15" customHeight="1" x14ac:dyDescent="0.2">
      <c r="A4851" s="1" t="str">
        <f t="shared" si="51"/>
        <v/>
      </c>
      <c r="E4851" s="1" t="s">
        <v>352</v>
      </c>
      <c r="F4851" s="38"/>
      <c r="G4851" s="38"/>
      <c r="M4851" s="1">
        <f>IF(ISNUMBER(MATCH(E4851,_xlfn.VSTACK('VLookup Lists'!$E$2:$E$17,'VLookup Lists'!$H$2:$H$38,'VLookup Lists'!$J$2:$J$8),0)),1,0)</f>
        <v>0</v>
      </c>
      <c r="N4851" s="1" t="str">
        <f>IFERROR(IF(VLOOKUP($D4851,'VLookup Lists'!$B$11:$C$29,2,FALSE)="FLIP",1,0),"")</f>
        <v/>
      </c>
      <c r="O4851" s="1" t="b">
        <f>ISNUMBER(MATCH($E4851,'VLookup Lists'!$E$2:$E$17,0))</f>
        <v>0</v>
      </c>
    </row>
    <row r="4852" spans="1:15" ht="15" customHeight="1" x14ac:dyDescent="0.2">
      <c r="A4852" s="1" t="str">
        <f t="shared" si="51"/>
        <v/>
      </c>
      <c r="E4852" s="1" t="s">
        <v>352</v>
      </c>
      <c r="F4852" s="38"/>
      <c r="G4852" s="38"/>
      <c r="M4852" s="1">
        <f>IF(ISNUMBER(MATCH(E4852,_xlfn.VSTACK('VLookup Lists'!$E$2:$E$17,'VLookup Lists'!$H$2:$H$38,'VLookup Lists'!$J$2:$J$8),0)),1,0)</f>
        <v>0</v>
      </c>
      <c r="N4852" s="1" t="str">
        <f>IFERROR(IF(VLOOKUP($D4852,'VLookup Lists'!$B$11:$C$29,2,FALSE)="FLIP",1,0),"")</f>
        <v/>
      </c>
      <c r="O4852" s="1" t="b">
        <f>ISNUMBER(MATCH($E4852,'VLookup Lists'!$E$2:$E$17,0))</f>
        <v>0</v>
      </c>
    </row>
    <row r="4853" spans="1:15" ht="15" customHeight="1" x14ac:dyDescent="0.2">
      <c r="A4853" s="1" t="str">
        <f t="shared" si="51"/>
        <v/>
      </c>
      <c r="E4853" s="1" t="s">
        <v>352</v>
      </c>
      <c r="F4853" s="38"/>
      <c r="G4853" s="38"/>
      <c r="M4853" s="1">
        <f>IF(ISNUMBER(MATCH(E4853,_xlfn.VSTACK('VLookup Lists'!$E$2:$E$17,'VLookup Lists'!$H$2:$H$38,'VLookup Lists'!$J$2:$J$8),0)),1,0)</f>
        <v>0</v>
      </c>
      <c r="N4853" s="1" t="str">
        <f>IFERROR(IF(VLOOKUP($D4853,'VLookup Lists'!$B$11:$C$29,2,FALSE)="FLIP",1,0),"")</f>
        <v/>
      </c>
      <c r="O4853" s="1" t="b">
        <f>ISNUMBER(MATCH($E4853,'VLookup Lists'!$E$2:$E$17,0))</f>
        <v>0</v>
      </c>
    </row>
    <row r="4854" spans="1:15" ht="15" customHeight="1" x14ac:dyDescent="0.2">
      <c r="A4854" s="1" t="str">
        <f t="shared" si="51"/>
        <v/>
      </c>
      <c r="E4854" s="1" t="s">
        <v>352</v>
      </c>
      <c r="F4854" s="38"/>
      <c r="G4854" s="38"/>
      <c r="M4854" s="1">
        <f>IF(ISNUMBER(MATCH(E4854,_xlfn.VSTACK('VLookup Lists'!$E$2:$E$17,'VLookup Lists'!$H$2:$H$38,'VLookup Lists'!$J$2:$J$8),0)),1,0)</f>
        <v>0</v>
      </c>
      <c r="N4854" s="1" t="str">
        <f>IFERROR(IF(VLOOKUP($D4854,'VLookup Lists'!$B$11:$C$29,2,FALSE)="FLIP",1,0),"")</f>
        <v/>
      </c>
      <c r="O4854" s="1" t="b">
        <f>ISNUMBER(MATCH($E4854,'VLookup Lists'!$E$2:$E$17,0))</f>
        <v>0</v>
      </c>
    </row>
    <row r="4855" spans="1:15" ht="15" customHeight="1" x14ac:dyDescent="0.2">
      <c r="A4855" s="1" t="str">
        <f t="shared" si="51"/>
        <v/>
      </c>
      <c r="E4855" s="1" t="s">
        <v>352</v>
      </c>
      <c r="F4855" s="38"/>
      <c r="G4855" s="38"/>
      <c r="M4855" s="1">
        <f>IF(ISNUMBER(MATCH(E4855,_xlfn.VSTACK('VLookup Lists'!$E$2:$E$17,'VLookup Lists'!$H$2:$H$38,'VLookup Lists'!$J$2:$J$8),0)),1,0)</f>
        <v>0</v>
      </c>
      <c r="N4855" s="1" t="str">
        <f>IFERROR(IF(VLOOKUP($D4855,'VLookup Lists'!$B$11:$C$29,2,FALSE)="FLIP",1,0),"")</f>
        <v/>
      </c>
      <c r="O4855" s="1" t="b">
        <f>ISNUMBER(MATCH($E4855,'VLookup Lists'!$E$2:$E$17,0))</f>
        <v>0</v>
      </c>
    </row>
    <row r="4856" spans="1:15" ht="15" customHeight="1" x14ac:dyDescent="0.2">
      <c r="A4856" s="1" t="str">
        <f t="shared" si="51"/>
        <v/>
      </c>
      <c r="E4856" s="1" t="s">
        <v>352</v>
      </c>
      <c r="F4856" s="38"/>
      <c r="G4856" s="38"/>
      <c r="M4856" s="1">
        <f>IF(ISNUMBER(MATCH(E4856,_xlfn.VSTACK('VLookup Lists'!$E$2:$E$17,'VLookup Lists'!$H$2:$H$38,'VLookup Lists'!$J$2:$J$8),0)),1,0)</f>
        <v>0</v>
      </c>
      <c r="N4856" s="1" t="str">
        <f>IFERROR(IF(VLOOKUP($D4856,'VLookup Lists'!$B$11:$C$29,2,FALSE)="FLIP",1,0),"")</f>
        <v/>
      </c>
      <c r="O4856" s="1" t="b">
        <f>ISNUMBER(MATCH($E4856,'VLookup Lists'!$E$2:$E$17,0))</f>
        <v>0</v>
      </c>
    </row>
    <row r="4857" spans="1:15" ht="15" customHeight="1" x14ac:dyDescent="0.2">
      <c r="A4857" s="1" t="str">
        <f t="shared" si="51"/>
        <v/>
      </c>
      <c r="E4857" s="1" t="s">
        <v>352</v>
      </c>
      <c r="F4857" s="38"/>
      <c r="G4857" s="38"/>
      <c r="M4857" s="1">
        <f>IF(ISNUMBER(MATCH(E4857,_xlfn.VSTACK('VLookup Lists'!$E$2:$E$17,'VLookup Lists'!$H$2:$H$38,'VLookup Lists'!$J$2:$J$8),0)),1,0)</f>
        <v>0</v>
      </c>
      <c r="N4857" s="1" t="str">
        <f>IFERROR(IF(VLOOKUP($D4857,'VLookup Lists'!$B$11:$C$29,2,FALSE)="FLIP",1,0),"")</f>
        <v/>
      </c>
      <c r="O4857" s="1" t="b">
        <f>ISNUMBER(MATCH($E4857,'VLookup Lists'!$E$2:$E$17,0))</f>
        <v>0</v>
      </c>
    </row>
    <row r="4858" spans="1:15" ht="15" customHeight="1" x14ac:dyDescent="0.2">
      <c r="A4858" s="1" t="str">
        <f t="shared" si="51"/>
        <v/>
      </c>
      <c r="E4858" s="1" t="s">
        <v>352</v>
      </c>
      <c r="F4858" s="38"/>
      <c r="G4858" s="38"/>
      <c r="M4858" s="1">
        <f>IF(ISNUMBER(MATCH(E4858,_xlfn.VSTACK('VLookup Lists'!$E$2:$E$17,'VLookup Lists'!$H$2:$H$38,'VLookup Lists'!$J$2:$J$8),0)),1,0)</f>
        <v>0</v>
      </c>
      <c r="N4858" s="1" t="str">
        <f>IFERROR(IF(VLOOKUP($D4858,'VLookup Lists'!$B$11:$C$29,2,FALSE)="FLIP",1,0),"")</f>
        <v/>
      </c>
      <c r="O4858" s="1" t="b">
        <f>ISNUMBER(MATCH($E4858,'VLookup Lists'!$E$2:$E$17,0))</f>
        <v>0</v>
      </c>
    </row>
    <row r="4859" spans="1:15" ht="15" customHeight="1" x14ac:dyDescent="0.2">
      <c r="A4859" s="1" t="str">
        <f t="shared" si="51"/>
        <v/>
      </c>
      <c r="E4859" s="1" t="s">
        <v>352</v>
      </c>
      <c r="F4859" s="38"/>
      <c r="G4859" s="38"/>
      <c r="M4859" s="1">
        <f>IF(ISNUMBER(MATCH(E4859,_xlfn.VSTACK('VLookup Lists'!$E$2:$E$17,'VLookup Lists'!$H$2:$H$38,'VLookup Lists'!$J$2:$J$8),0)),1,0)</f>
        <v>0</v>
      </c>
      <c r="N4859" s="1" t="str">
        <f>IFERROR(IF(VLOOKUP($D4859,'VLookup Lists'!$B$11:$C$29,2,FALSE)="FLIP",1,0),"")</f>
        <v/>
      </c>
      <c r="O4859" s="1" t="b">
        <f>ISNUMBER(MATCH($E4859,'VLookup Lists'!$E$2:$E$17,0))</f>
        <v>0</v>
      </c>
    </row>
    <row r="4860" spans="1:15" ht="15" customHeight="1" x14ac:dyDescent="0.2">
      <c r="A4860" s="1" t="str">
        <f t="shared" si="51"/>
        <v/>
      </c>
      <c r="E4860" s="1" t="s">
        <v>352</v>
      </c>
      <c r="F4860" s="38"/>
      <c r="G4860" s="38"/>
      <c r="M4860" s="1">
        <f>IF(ISNUMBER(MATCH(E4860,_xlfn.VSTACK('VLookup Lists'!$E$2:$E$17,'VLookup Lists'!$H$2:$H$38,'VLookup Lists'!$J$2:$J$8),0)),1,0)</f>
        <v>0</v>
      </c>
      <c r="N4860" s="1" t="str">
        <f>IFERROR(IF(VLOOKUP($D4860,'VLookup Lists'!$B$11:$C$29,2,FALSE)="FLIP",1,0),"")</f>
        <v/>
      </c>
      <c r="O4860" s="1" t="b">
        <f>ISNUMBER(MATCH($E4860,'VLookup Lists'!$E$2:$E$17,0))</f>
        <v>0</v>
      </c>
    </row>
    <row r="4861" spans="1:15" ht="15" customHeight="1" x14ac:dyDescent="0.2">
      <c r="A4861" s="1" t="str">
        <f t="shared" si="51"/>
        <v/>
      </c>
      <c r="E4861" s="1" t="s">
        <v>352</v>
      </c>
      <c r="F4861" s="38"/>
      <c r="G4861" s="38"/>
      <c r="M4861" s="1">
        <f>IF(ISNUMBER(MATCH(E4861,_xlfn.VSTACK('VLookup Lists'!$E$2:$E$17,'VLookup Lists'!$H$2:$H$38,'VLookup Lists'!$J$2:$J$8),0)),1,0)</f>
        <v>0</v>
      </c>
      <c r="N4861" s="1" t="str">
        <f>IFERROR(IF(VLOOKUP($D4861,'VLookup Lists'!$B$11:$C$29,2,FALSE)="FLIP",1,0),"")</f>
        <v/>
      </c>
      <c r="O4861" s="1" t="b">
        <f>ISNUMBER(MATCH($E4861,'VLookup Lists'!$E$2:$E$17,0))</f>
        <v>0</v>
      </c>
    </row>
    <row r="4862" spans="1:15" ht="15" customHeight="1" x14ac:dyDescent="0.2">
      <c r="A4862" s="1" t="str">
        <f t="shared" si="51"/>
        <v/>
      </c>
      <c r="E4862" s="1" t="s">
        <v>352</v>
      </c>
      <c r="F4862" s="38"/>
      <c r="G4862" s="38"/>
      <c r="M4862" s="1">
        <f>IF(ISNUMBER(MATCH(E4862,_xlfn.VSTACK('VLookup Lists'!$E$2:$E$17,'VLookup Lists'!$H$2:$H$38,'VLookup Lists'!$J$2:$J$8),0)),1,0)</f>
        <v>0</v>
      </c>
      <c r="N4862" s="1" t="str">
        <f>IFERROR(IF(VLOOKUP($D4862,'VLookup Lists'!$B$11:$C$29,2,FALSE)="FLIP",1,0),"")</f>
        <v/>
      </c>
      <c r="O4862" s="1" t="b">
        <f>ISNUMBER(MATCH($E4862,'VLookup Lists'!$E$2:$E$17,0))</f>
        <v>0</v>
      </c>
    </row>
    <row r="4863" spans="1:15" ht="15" customHeight="1" x14ac:dyDescent="0.2">
      <c r="A4863" s="1" t="str">
        <f t="shared" si="51"/>
        <v/>
      </c>
      <c r="E4863" s="1" t="s">
        <v>352</v>
      </c>
      <c r="F4863" s="38"/>
      <c r="G4863" s="38"/>
      <c r="M4863" s="1">
        <f>IF(ISNUMBER(MATCH(E4863,_xlfn.VSTACK('VLookup Lists'!$E$2:$E$17,'VLookup Lists'!$H$2:$H$38,'VLookup Lists'!$J$2:$J$8),0)),1,0)</f>
        <v>0</v>
      </c>
      <c r="N4863" s="1" t="str">
        <f>IFERROR(IF(VLOOKUP($D4863,'VLookup Lists'!$B$11:$C$29,2,FALSE)="FLIP",1,0),"")</f>
        <v/>
      </c>
      <c r="O4863" s="1" t="b">
        <f>ISNUMBER(MATCH($E4863,'VLookup Lists'!$E$2:$E$17,0))</f>
        <v>0</v>
      </c>
    </row>
    <row r="4864" spans="1:15" ht="15" customHeight="1" x14ac:dyDescent="0.2">
      <c r="A4864" s="1" t="str">
        <f t="shared" si="51"/>
        <v/>
      </c>
      <c r="E4864" s="1" t="s">
        <v>352</v>
      </c>
      <c r="F4864" s="38"/>
      <c r="G4864" s="38"/>
      <c r="M4864" s="1">
        <f>IF(ISNUMBER(MATCH(E4864,_xlfn.VSTACK('VLookup Lists'!$E$2:$E$17,'VLookup Lists'!$H$2:$H$38,'VLookup Lists'!$J$2:$J$8),0)),1,0)</f>
        <v>0</v>
      </c>
      <c r="N4864" s="1" t="str">
        <f>IFERROR(IF(VLOOKUP($D4864,'VLookup Lists'!$B$11:$C$29,2,FALSE)="FLIP",1,0),"")</f>
        <v/>
      </c>
      <c r="O4864" s="1" t="b">
        <f>ISNUMBER(MATCH($E4864,'VLookup Lists'!$E$2:$E$17,0))</f>
        <v>0</v>
      </c>
    </row>
    <row r="4865" spans="1:15" ht="15" customHeight="1" x14ac:dyDescent="0.2">
      <c r="A4865" s="1" t="str">
        <f t="shared" si="51"/>
        <v/>
      </c>
      <c r="E4865" s="1" t="s">
        <v>352</v>
      </c>
      <c r="F4865" s="38"/>
      <c r="G4865" s="38"/>
      <c r="M4865" s="1">
        <f>IF(ISNUMBER(MATCH(E4865,_xlfn.VSTACK('VLookup Lists'!$E$2:$E$17,'VLookup Lists'!$H$2:$H$38,'VLookup Lists'!$J$2:$J$8),0)),1,0)</f>
        <v>0</v>
      </c>
      <c r="N4865" s="1" t="str">
        <f>IFERROR(IF(VLOOKUP($D4865,'VLookup Lists'!$B$11:$C$29,2,FALSE)="FLIP",1,0),"")</f>
        <v/>
      </c>
      <c r="O4865" s="1" t="b">
        <f>ISNUMBER(MATCH($E4865,'VLookup Lists'!$E$2:$E$17,0))</f>
        <v>0</v>
      </c>
    </row>
    <row r="4866" spans="1:15" ht="15" customHeight="1" x14ac:dyDescent="0.2">
      <c r="A4866" s="1" t="str">
        <f t="shared" si="51"/>
        <v/>
      </c>
      <c r="E4866" s="1" t="s">
        <v>352</v>
      </c>
      <c r="F4866" s="38"/>
      <c r="G4866" s="38"/>
      <c r="M4866" s="1">
        <f>IF(ISNUMBER(MATCH(E4866,_xlfn.VSTACK('VLookup Lists'!$E$2:$E$17,'VLookup Lists'!$H$2:$H$38,'VLookup Lists'!$J$2:$J$8),0)),1,0)</f>
        <v>0</v>
      </c>
      <c r="N4866" s="1" t="str">
        <f>IFERROR(IF(VLOOKUP($D4866,'VLookup Lists'!$B$11:$C$29,2,FALSE)="FLIP",1,0),"")</f>
        <v/>
      </c>
      <c r="O4866" s="1" t="b">
        <f>ISNUMBER(MATCH($E4866,'VLookup Lists'!$E$2:$E$17,0))</f>
        <v>0</v>
      </c>
    </row>
    <row r="4867" spans="1:15" ht="15" customHeight="1" x14ac:dyDescent="0.2">
      <c r="A4867" s="1" t="str">
        <f t="shared" si="51"/>
        <v/>
      </c>
      <c r="E4867" s="1" t="s">
        <v>352</v>
      </c>
      <c r="F4867" s="38"/>
      <c r="G4867" s="38"/>
      <c r="M4867" s="1">
        <f>IF(ISNUMBER(MATCH(E4867,_xlfn.VSTACK('VLookup Lists'!$E$2:$E$17,'VLookup Lists'!$H$2:$H$38,'VLookup Lists'!$J$2:$J$8),0)),1,0)</f>
        <v>0</v>
      </c>
      <c r="N4867" s="1" t="str">
        <f>IFERROR(IF(VLOOKUP($D4867,'VLookup Lists'!$B$11:$C$29,2,FALSE)="FLIP",1,0),"")</f>
        <v/>
      </c>
      <c r="O4867" s="1" t="b">
        <f>ISNUMBER(MATCH($E4867,'VLookup Lists'!$E$2:$E$17,0))</f>
        <v>0</v>
      </c>
    </row>
    <row r="4868" spans="1:15" ht="15" customHeight="1" x14ac:dyDescent="0.2">
      <c r="A4868" s="1" t="str">
        <f t="shared" si="51"/>
        <v/>
      </c>
      <c r="E4868" s="1" t="s">
        <v>352</v>
      </c>
      <c r="F4868" s="38"/>
      <c r="G4868" s="38"/>
      <c r="M4868" s="1">
        <f>IF(ISNUMBER(MATCH(E4868,_xlfn.VSTACK('VLookup Lists'!$E$2:$E$17,'VLookup Lists'!$H$2:$H$38,'VLookup Lists'!$J$2:$J$8),0)),1,0)</f>
        <v>0</v>
      </c>
      <c r="N4868" s="1" t="str">
        <f>IFERROR(IF(VLOOKUP($D4868,'VLookup Lists'!$B$11:$C$29,2,FALSE)="FLIP",1,0),"")</f>
        <v/>
      </c>
      <c r="O4868" s="1" t="b">
        <f>ISNUMBER(MATCH($E4868,'VLookup Lists'!$E$2:$E$17,0))</f>
        <v>0</v>
      </c>
    </row>
    <row r="4869" spans="1:15" ht="15" customHeight="1" x14ac:dyDescent="0.2">
      <c r="A4869" s="1" t="str">
        <f t="shared" si="51"/>
        <v/>
      </c>
      <c r="E4869" s="1" t="s">
        <v>352</v>
      </c>
      <c r="F4869" s="38"/>
      <c r="G4869" s="38"/>
      <c r="M4869" s="1">
        <f>IF(ISNUMBER(MATCH(E4869,_xlfn.VSTACK('VLookup Lists'!$E$2:$E$17,'VLookup Lists'!$H$2:$H$38,'VLookup Lists'!$J$2:$J$8),0)),1,0)</f>
        <v>0</v>
      </c>
      <c r="N4869" s="1" t="str">
        <f>IFERROR(IF(VLOOKUP($D4869,'VLookup Lists'!$B$11:$C$29,2,FALSE)="FLIP",1,0),"")</f>
        <v/>
      </c>
      <c r="O4869" s="1" t="b">
        <f>ISNUMBER(MATCH($E4869,'VLookup Lists'!$E$2:$E$17,0))</f>
        <v>0</v>
      </c>
    </row>
    <row r="4870" spans="1:15" ht="15" customHeight="1" x14ac:dyDescent="0.2">
      <c r="A4870" s="1" t="str">
        <f t="shared" si="51"/>
        <v/>
      </c>
      <c r="E4870" s="1" t="s">
        <v>352</v>
      </c>
      <c r="F4870" s="38"/>
      <c r="G4870" s="38"/>
      <c r="M4870" s="1">
        <f>IF(ISNUMBER(MATCH(E4870,_xlfn.VSTACK('VLookup Lists'!$E$2:$E$17,'VLookup Lists'!$H$2:$H$38,'VLookup Lists'!$J$2:$J$8),0)),1,0)</f>
        <v>0</v>
      </c>
      <c r="N4870" s="1" t="str">
        <f>IFERROR(IF(VLOOKUP($D4870,'VLookup Lists'!$B$11:$C$29,2,FALSE)="FLIP",1,0),"")</f>
        <v/>
      </c>
      <c r="O4870" s="1" t="b">
        <f>ISNUMBER(MATCH($E4870,'VLookup Lists'!$E$2:$E$17,0))</f>
        <v>0</v>
      </c>
    </row>
    <row r="4871" spans="1:15" ht="15" customHeight="1" x14ac:dyDescent="0.2">
      <c r="A4871" s="1" t="str">
        <f t="shared" si="51"/>
        <v/>
      </c>
      <c r="E4871" s="1" t="s">
        <v>352</v>
      </c>
      <c r="F4871" s="38"/>
      <c r="G4871" s="38"/>
      <c r="M4871" s="1">
        <f>IF(ISNUMBER(MATCH(E4871,_xlfn.VSTACK('VLookup Lists'!$E$2:$E$17,'VLookup Lists'!$H$2:$H$38,'VLookup Lists'!$J$2:$J$8),0)),1,0)</f>
        <v>0</v>
      </c>
      <c r="N4871" s="1" t="str">
        <f>IFERROR(IF(VLOOKUP($D4871,'VLookup Lists'!$B$11:$C$29,2,FALSE)="FLIP",1,0),"")</f>
        <v/>
      </c>
      <c r="O4871" s="1" t="b">
        <f>ISNUMBER(MATCH($E4871,'VLookup Lists'!$E$2:$E$17,0))</f>
        <v>0</v>
      </c>
    </row>
    <row r="4872" spans="1:15" ht="15" customHeight="1" x14ac:dyDescent="0.2">
      <c r="A4872" s="1" t="str">
        <f t="shared" si="51"/>
        <v/>
      </c>
      <c r="E4872" s="1" t="s">
        <v>352</v>
      </c>
      <c r="F4872" s="38"/>
      <c r="G4872" s="38"/>
      <c r="M4872" s="1">
        <f>IF(ISNUMBER(MATCH(E4872,_xlfn.VSTACK('VLookup Lists'!$E$2:$E$17,'VLookup Lists'!$H$2:$H$38,'VLookup Lists'!$J$2:$J$8),0)),1,0)</f>
        <v>0</v>
      </c>
      <c r="N4872" s="1" t="str">
        <f>IFERROR(IF(VLOOKUP($D4872,'VLookup Lists'!$B$11:$C$29,2,FALSE)="FLIP",1,0),"")</f>
        <v/>
      </c>
      <c r="O4872" s="1" t="b">
        <f>ISNUMBER(MATCH($E4872,'VLookup Lists'!$E$2:$E$17,0))</f>
        <v>0</v>
      </c>
    </row>
    <row r="4873" spans="1:15" ht="15" customHeight="1" x14ac:dyDescent="0.2">
      <c r="A4873" s="1" t="str">
        <f t="shared" si="51"/>
        <v/>
      </c>
      <c r="E4873" s="1" t="s">
        <v>352</v>
      </c>
      <c r="F4873" s="38"/>
      <c r="G4873" s="38"/>
      <c r="M4873" s="1">
        <f>IF(ISNUMBER(MATCH(E4873,_xlfn.VSTACK('VLookup Lists'!$E$2:$E$17,'VLookup Lists'!$H$2:$H$38,'VLookup Lists'!$J$2:$J$8),0)),1,0)</f>
        <v>0</v>
      </c>
      <c r="N4873" s="1" t="str">
        <f>IFERROR(IF(VLOOKUP($D4873,'VLookup Lists'!$B$11:$C$29,2,FALSE)="FLIP",1,0),"")</f>
        <v/>
      </c>
      <c r="O4873" s="1" t="b">
        <f>ISNUMBER(MATCH($E4873,'VLookup Lists'!$E$2:$E$17,0))</f>
        <v>0</v>
      </c>
    </row>
    <row r="4874" spans="1:15" ht="15" customHeight="1" x14ac:dyDescent="0.2">
      <c r="A4874" s="1" t="str">
        <f t="shared" si="51"/>
        <v/>
      </c>
      <c r="E4874" s="1" t="s">
        <v>352</v>
      </c>
      <c r="F4874" s="38"/>
      <c r="G4874" s="38"/>
      <c r="M4874" s="1">
        <f>IF(ISNUMBER(MATCH(E4874,_xlfn.VSTACK('VLookup Lists'!$E$2:$E$17,'VLookup Lists'!$H$2:$H$38,'VLookup Lists'!$J$2:$J$8),0)),1,0)</f>
        <v>0</v>
      </c>
      <c r="N4874" s="1" t="str">
        <f>IFERROR(IF(VLOOKUP($D4874,'VLookup Lists'!$B$11:$C$29,2,FALSE)="FLIP",1,0),"")</f>
        <v/>
      </c>
      <c r="O4874" s="1" t="b">
        <f>ISNUMBER(MATCH($E4874,'VLookup Lists'!$E$2:$E$17,0))</f>
        <v>0</v>
      </c>
    </row>
    <row r="4875" spans="1:15" ht="15" customHeight="1" x14ac:dyDescent="0.2">
      <c r="A4875" s="1" t="str">
        <f t="shared" si="51"/>
        <v/>
      </c>
      <c r="E4875" s="1" t="s">
        <v>352</v>
      </c>
      <c r="F4875" s="38"/>
      <c r="G4875" s="38"/>
      <c r="M4875" s="1">
        <f>IF(ISNUMBER(MATCH(E4875,_xlfn.VSTACK('VLookup Lists'!$E$2:$E$17,'VLookup Lists'!$H$2:$H$38,'VLookup Lists'!$J$2:$J$8),0)),1,0)</f>
        <v>0</v>
      </c>
      <c r="N4875" s="1" t="str">
        <f>IFERROR(IF(VLOOKUP($D4875,'VLookup Lists'!$B$11:$C$29,2,FALSE)="FLIP",1,0),"")</f>
        <v/>
      </c>
      <c r="O4875" s="1" t="b">
        <f>ISNUMBER(MATCH($E4875,'VLookup Lists'!$E$2:$E$17,0))</f>
        <v>0</v>
      </c>
    </row>
    <row r="4876" spans="1:15" ht="15" customHeight="1" x14ac:dyDescent="0.2">
      <c r="A4876" s="1" t="str">
        <f t="shared" si="51"/>
        <v/>
      </c>
      <c r="E4876" s="1" t="s">
        <v>352</v>
      </c>
      <c r="F4876" s="38"/>
      <c r="G4876" s="38"/>
      <c r="M4876" s="1">
        <f>IF(ISNUMBER(MATCH(E4876,_xlfn.VSTACK('VLookup Lists'!$E$2:$E$17,'VLookup Lists'!$H$2:$H$38,'VLookup Lists'!$J$2:$J$8),0)),1,0)</f>
        <v>0</v>
      </c>
      <c r="N4876" s="1" t="str">
        <f>IFERROR(IF(VLOOKUP($D4876,'VLookup Lists'!$B$11:$C$29,2,FALSE)="FLIP",1,0),"")</f>
        <v/>
      </c>
      <c r="O4876" s="1" t="b">
        <f>ISNUMBER(MATCH($E4876,'VLookup Lists'!$E$2:$E$17,0))</f>
        <v>0</v>
      </c>
    </row>
    <row r="4877" spans="1:15" ht="15" customHeight="1" x14ac:dyDescent="0.2">
      <c r="A4877" s="1" t="str">
        <f t="shared" si="51"/>
        <v/>
      </c>
      <c r="E4877" s="1" t="s">
        <v>352</v>
      </c>
      <c r="F4877" s="38"/>
      <c r="G4877" s="38"/>
      <c r="M4877" s="1">
        <f>IF(ISNUMBER(MATCH(E4877,_xlfn.VSTACK('VLookup Lists'!$E$2:$E$17,'VLookup Lists'!$H$2:$H$38,'VLookup Lists'!$J$2:$J$8),0)),1,0)</f>
        <v>0</v>
      </c>
      <c r="N4877" s="1" t="str">
        <f>IFERROR(IF(VLOOKUP($D4877,'VLookup Lists'!$B$11:$C$29,2,FALSE)="FLIP",1,0),"")</f>
        <v/>
      </c>
      <c r="O4877" s="1" t="b">
        <f>ISNUMBER(MATCH($E4877,'VLookup Lists'!$E$2:$E$17,0))</f>
        <v>0</v>
      </c>
    </row>
    <row r="4878" spans="1:15" ht="15" customHeight="1" x14ac:dyDescent="0.2">
      <c r="A4878" s="1" t="str">
        <f t="shared" si="51"/>
        <v/>
      </c>
      <c r="E4878" s="1" t="s">
        <v>352</v>
      </c>
      <c r="F4878" s="38"/>
      <c r="G4878" s="38"/>
      <c r="M4878" s="1">
        <f>IF(ISNUMBER(MATCH(E4878,_xlfn.VSTACK('VLookup Lists'!$E$2:$E$17,'VLookup Lists'!$H$2:$H$38,'VLookup Lists'!$J$2:$J$8),0)),1,0)</f>
        <v>0</v>
      </c>
      <c r="N4878" s="1" t="str">
        <f>IFERROR(IF(VLOOKUP($D4878,'VLookup Lists'!$B$11:$C$29,2,FALSE)="FLIP",1,0),"")</f>
        <v/>
      </c>
      <c r="O4878" s="1" t="b">
        <f>ISNUMBER(MATCH($E4878,'VLookup Lists'!$E$2:$E$17,0))</f>
        <v>0</v>
      </c>
    </row>
    <row r="4879" spans="1:15" ht="15" customHeight="1" x14ac:dyDescent="0.2">
      <c r="A4879" s="1" t="str">
        <f t="shared" si="51"/>
        <v/>
      </c>
      <c r="E4879" s="1" t="s">
        <v>352</v>
      </c>
      <c r="F4879" s="38"/>
      <c r="G4879" s="38"/>
      <c r="M4879" s="1">
        <f>IF(ISNUMBER(MATCH(E4879,_xlfn.VSTACK('VLookup Lists'!$E$2:$E$17,'VLookup Lists'!$H$2:$H$38,'VLookup Lists'!$J$2:$J$8),0)),1,0)</f>
        <v>0</v>
      </c>
      <c r="N4879" s="1" t="str">
        <f>IFERROR(IF(VLOOKUP($D4879,'VLookup Lists'!$B$11:$C$29,2,FALSE)="FLIP",1,0),"")</f>
        <v/>
      </c>
      <c r="O4879" s="1" t="b">
        <f>ISNUMBER(MATCH($E4879,'VLookup Lists'!$E$2:$E$17,0))</f>
        <v>0</v>
      </c>
    </row>
    <row r="4880" spans="1:15" ht="15" customHeight="1" x14ac:dyDescent="0.2">
      <c r="A4880" s="1" t="str">
        <f t="shared" si="51"/>
        <v/>
      </c>
      <c r="E4880" s="1" t="s">
        <v>352</v>
      </c>
      <c r="F4880" s="38"/>
      <c r="G4880" s="38"/>
      <c r="M4880" s="1">
        <f>IF(ISNUMBER(MATCH(E4880,_xlfn.VSTACK('VLookup Lists'!$E$2:$E$17,'VLookup Lists'!$H$2:$H$38,'VLookup Lists'!$J$2:$J$8),0)),1,0)</f>
        <v>0</v>
      </c>
      <c r="N4880" s="1" t="str">
        <f>IFERROR(IF(VLOOKUP($D4880,'VLookup Lists'!$B$11:$C$29,2,FALSE)="FLIP",1,0),"")</f>
        <v/>
      </c>
      <c r="O4880" s="1" t="b">
        <f>ISNUMBER(MATCH($E4880,'VLookup Lists'!$E$2:$E$17,0))</f>
        <v>0</v>
      </c>
    </row>
    <row r="4881" spans="1:15" ht="15" customHeight="1" x14ac:dyDescent="0.2">
      <c r="A4881" s="1" t="str">
        <f t="shared" si="51"/>
        <v/>
      </c>
      <c r="E4881" s="1" t="s">
        <v>352</v>
      </c>
      <c r="F4881" s="38"/>
      <c r="G4881" s="38"/>
      <c r="M4881" s="1">
        <f>IF(ISNUMBER(MATCH(E4881,_xlfn.VSTACK('VLookup Lists'!$E$2:$E$17,'VLookup Lists'!$H$2:$H$38,'VLookup Lists'!$J$2:$J$8),0)),1,0)</f>
        <v>0</v>
      </c>
      <c r="N4881" s="1" t="str">
        <f>IFERROR(IF(VLOOKUP($D4881,'VLookup Lists'!$B$11:$C$29,2,FALSE)="FLIP",1,0),"")</f>
        <v/>
      </c>
      <c r="O4881" s="1" t="b">
        <f>ISNUMBER(MATCH($E4881,'VLookup Lists'!$E$2:$E$17,0))</f>
        <v>0</v>
      </c>
    </row>
    <row r="4882" spans="1:15" ht="15" customHeight="1" x14ac:dyDescent="0.2">
      <c r="A4882" s="1" t="str">
        <f t="shared" si="51"/>
        <v/>
      </c>
      <c r="E4882" s="1" t="s">
        <v>352</v>
      </c>
      <c r="F4882" s="38"/>
      <c r="G4882" s="38"/>
      <c r="M4882" s="1">
        <f>IF(ISNUMBER(MATCH(E4882,_xlfn.VSTACK('VLookup Lists'!$E$2:$E$17,'VLookup Lists'!$H$2:$H$38,'VLookup Lists'!$J$2:$J$8),0)),1,0)</f>
        <v>0</v>
      </c>
      <c r="N4882" s="1" t="str">
        <f>IFERROR(IF(VLOOKUP($D4882,'VLookup Lists'!$B$11:$C$29,2,FALSE)="FLIP",1,0),"")</f>
        <v/>
      </c>
      <c r="O4882" s="1" t="b">
        <f>ISNUMBER(MATCH($E4882,'VLookup Lists'!$E$2:$E$17,0))</f>
        <v>0</v>
      </c>
    </row>
    <row r="4883" spans="1:15" ht="15" customHeight="1" x14ac:dyDescent="0.2">
      <c r="A4883" s="1" t="str">
        <f t="shared" si="51"/>
        <v/>
      </c>
      <c r="E4883" s="1" t="s">
        <v>352</v>
      </c>
      <c r="F4883" s="38"/>
      <c r="G4883" s="38"/>
      <c r="M4883" s="1">
        <f>IF(ISNUMBER(MATCH(E4883,_xlfn.VSTACK('VLookup Lists'!$E$2:$E$17,'VLookup Lists'!$H$2:$H$38,'VLookup Lists'!$J$2:$J$8),0)),1,0)</f>
        <v>0</v>
      </c>
      <c r="N4883" s="1" t="str">
        <f>IFERROR(IF(VLOOKUP($D4883,'VLookup Lists'!$B$11:$C$29,2,FALSE)="FLIP",1,0),"")</f>
        <v/>
      </c>
      <c r="O4883" s="1" t="b">
        <f>ISNUMBER(MATCH($E4883,'VLookup Lists'!$E$2:$E$17,0))</f>
        <v>0</v>
      </c>
    </row>
    <row r="4884" spans="1:15" ht="15" customHeight="1" x14ac:dyDescent="0.2">
      <c r="A4884" s="1" t="str">
        <f t="shared" si="51"/>
        <v/>
      </c>
      <c r="E4884" s="1" t="s">
        <v>352</v>
      </c>
      <c r="F4884" s="38"/>
      <c r="G4884" s="38"/>
      <c r="M4884" s="1">
        <f>IF(ISNUMBER(MATCH(E4884,_xlfn.VSTACK('VLookup Lists'!$E$2:$E$17,'VLookup Lists'!$H$2:$H$38,'VLookup Lists'!$J$2:$J$8),0)),1,0)</f>
        <v>0</v>
      </c>
      <c r="N4884" s="1" t="str">
        <f>IFERROR(IF(VLOOKUP($D4884,'VLookup Lists'!$B$11:$C$29,2,FALSE)="FLIP",1,0),"")</f>
        <v/>
      </c>
      <c r="O4884" s="1" t="b">
        <f>ISNUMBER(MATCH($E4884,'VLookup Lists'!$E$2:$E$17,0))</f>
        <v>0</v>
      </c>
    </row>
    <row r="4885" spans="1:15" ht="15" customHeight="1" x14ac:dyDescent="0.2">
      <c r="A4885" s="1" t="str">
        <f t="shared" si="51"/>
        <v/>
      </c>
      <c r="E4885" s="1" t="s">
        <v>352</v>
      </c>
      <c r="F4885" s="38"/>
      <c r="G4885" s="38"/>
      <c r="M4885" s="1">
        <f>IF(ISNUMBER(MATCH(E4885,_xlfn.VSTACK('VLookup Lists'!$E$2:$E$17,'VLookup Lists'!$H$2:$H$38,'VLookup Lists'!$J$2:$J$8),0)),1,0)</f>
        <v>0</v>
      </c>
      <c r="N4885" s="1" t="str">
        <f>IFERROR(IF(VLOOKUP($D4885,'VLookup Lists'!$B$11:$C$29,2,FALSE)="FLIP",1,0),"")</f>
        <v/>
      </c>
      <c r="O4885" s="1" t="b">
        <f>ISNUMBER(MATCH($E4885,'VLookup Lists'!$E$2:$E$17,0))</f>
        <v>0</v>
      </c>
    </row>
    <row r="4886" spans="1:15" ht="15" customHeight="1" x14ac:dyDescent="0.2">
      <c r="A4886" s="1" t="str">
        <f t="shared" si="51"/>
        <v/>
      </c>
      <c r="E4886" s="1" t="s">
        <v>352</v>
      </c>
      <c r="F4886" s="38"/>
      <c r="G4886" s="38"/>
      <c r="M4886" s="1">
        <f>IF(ISNUMBER(MATCH(E4886,_xlfn.VSTACK('VLookup Lists'!$E$2:$E$17,'VLookup Lists'!$H$2:$H$38,'VLookup Lists'!$J$2:$J$8),0)),1,0)</f>
        <v>0</v>
      </c>
      <c r="N4886" s="1" t="str">
        <f>IFERROR(IF(VLOOKUP($D4886,'VLookup Lists'!$B$11:$C$29,2,FALSE)="FLIP",1,0),"")</f>
        <v/>
      </c>
      <c r="O4886" s="1" t="b">
        <f>ISNUMBER(MATCH($E4886,'VLookup Lists'!$E$2:$E$17,0))</f>
        <v>0</v>
      </c>
    </row>
    <row r="4887" spans="1:15" ht="15" customHeight="1" x14ac:dyDescent="0.2">
      <c r="A4887" s="1" t="str">
        <f t="shared" si="51"/>
        <v/>
      </c>
      <c r="E4887" s="1" t="s">
        <v>352</v>
      </c>
      <c r="F4887" s="38"/>
      <c r="G4887" s="38"/>
      <c r="M4887" s="1">
        <f>IF(ISNUMBER(MATCH(E4887,_xlfn.VSTACK('VLookup Lists'!$E$2:$E$17,'VLookup Lists'!$H$2:$H$38,'VLookup Lists'!$J$2:$J$8),0)),1,0)</f>
        <v>0</v>
      </c>
      <c r="N4887" s="1" t="str">
        <f>IFERROR(IF(VLOOKUP($D4887,'VLookup Lists'!$B$11:$C$29,2,FALSE)="FLIP",1,0),"")</f>
        <v/>
      </c>
      <c r="O4887" s="1" t="b">
        <f>ISNUMBER(MATCH($E4887,'VLookup Lists'!$E$2:$E$17,0))</f>
        <v>0</v>
      </c>
    </row>
    <row r="4888" spans="1:15" ht="15" customHeight="1" x14ac:dyDescent="0.2">
      <c r="A4888" s="1" t="str">
        <f t="shared" si="51"/>
        <v/>
      </c>
      <c r="E4888" s="1" t="s">
        <v>352</v>
      </c>
      <c r="F4888" s="38"/>
      <c r="G4888" s="38"/>
      <c r="M4888" s="1">
        <f>IF(ISNUMBER(MATCH(E4888,_xlfn.VSTACK('VLookup Lists'!$E$2:$E$17,'VLookup Lists'!$H$2:$H$38,'VLookup Lists'!$J$2:$J$8),0)),1,0)</f>
        <v>0</v>
      </c>
      <c r="N4888" s="1" t="str">
        <f>IFERROR(IF(VLOOKUP($D4888,'VLookup Lists'!$B$11:$C$29,2,FALSE)="FLIP",1,0),"")</f>
        <v/>
      </c>
      <c r="O4888" s="1" t="b">
        <f>ISNUMBER(MATCH($E4888,'VLookup Lists'!$E$2:$E$17,0))</f>
        <v>0</v>
      </c>
    </row>
    <row r="4889" spans="1:15" ht="15" customHeight="1" x14ac:dyDescent="0.2">
      <c r="A4889" s="1" t="str">
        <f t="shared" si="51"/>
        <v/>
      </c>
      <c r="E4889" s="1" t="s">
        <v>352</v>
      </c>
      <c r="F4889" s="38"/>
      <c r="G4889" s="38"/>
      <c r="M4889" s="1">
        <f>IF(ISNUMBER(MATCH(E4889,_xlfn.VSTACK('VLookup Lists'!$E$2:$E$17,'VLookup Lists'!$H$2:$H$38,'VLookup Lists'!$J$2:$J$8),0)),1,0)</f>
        <v>0</v>
      </c>
      <c r="N4889" s="1" t="str">
        <f>IFERROR(IF(VLOOKUP($D4889,'VLookup Lists'!$B$11:$C$29,2,FALSE)="FLIP",1,0),"")</f>
        <v/>
      </c>
      <c r="O4889" s="1" t="b">
        <f>ISNUMBER(MATCH($E4889,'VLookup Lists'!$E$2:$E$17,0))</f>
        <v>0</v>
      </c>
    </row>
    <row r="4890" spans="1:15" ht="15" customHeight="1" x14ac:dyDescent="0.2">
      <c r="A4890" s="1" t="str">
        <f t="shared" si="51"/>
        <v/>
      </c>
      <c r="E4890" s="1" t="s">
        <v>352</v>
      </c>
      <c r="F4890" s="38"/>
      <c r="G4890" s="38"/>
      <c r="M4890" s="1">
        <f>IF(ISNUMBER(MATCH(E4890,_xlfn.VSTACK('VLookup Lists'!$E$2:$E$17,'VLookup Lists'!$H$2:$H$38,'VLookup Lists'!$J$2:$J$8),0)),1,0)</f>
        <v>0</v>
      </c>
      <c r="N4890" s="1" t="str">
        <f>IFERROR(IF(VLOOKUP($D4890,'VLookup Lists'!$B$11:$C$29,2,FALSE)="FLIP",1,0),"")</f>
        <v/>
      </c>
      <c r="O4890" s="1" t="b">
        <f>ISNUMBER(MATCH($E4890,'VLookup Lists'!$E$2:$E$17,0))</f>
        <v>0</v>
      </c>
    </row>
    <row r="4891" spans="1:15" ht="15" customHeight="1" x14ac:dyDescent="0.2">
      <c r="A4891" s="1" t="str">
        <f t="shared" si="51"/>
        <v/>
      </c>
      <c r="E4891" s="1" t="s">
        <v>352</v>
      </c>
      <c r="F4891" s="38"/>
      <c r="G4891" s="38"/>
      <c r="M4891" s="1">
        <f>IF(ISNUMBER(MATCH(E4891,_xlfn.VSTACK('VLookup Lists'!$E$2:$E$17,'VLookup Lists'!$H$2:$H$38,'VLookup Lists'!$J$2:$J$8),0)),1,0)</f>
        <v>0</v>
      </c>
      <c r="N4891" s="1" t="str">
        <f>IFERROR(IF(VLOOKUP($D4891,'VLookup Lists'!$B$11:$C$29,2,FALSE)="FLIP",1,0),"")</f>
        <v/>
      </c>
      <c r="O4891" s="1" t="b">
        <f>ISNUMBER(MATCH($E4891,'VLookup Lists'!$E$2:$E$17,0))</f>
        <v>0</v>
      </c>
    </row>
    <row r="4892" spans="1:15" ht="15" customHeight="1" x14ac:dyDescent="0.2">
      <c r="A4892" s="1" t="str">
        <f t="shared" si="51"/>
        <v/>
      </c>
      <c r="E4892" s="1" t="s">
        <v>352</v>
      </c>
      <c r="F4892" s="38"/>
      <c r="G4892" s="38"/>
      <c r="M4892" s="1">
        <f>IF(ISNUMBER(MATCH(E4892,_xlfn.VSTACK('VLookup Lists'!$E$2:$E$17,'VLookup Lists'!$H$2:$H$38,'VLookup Lists'!$J$2:$J$8),0)),1,0)</f>
        <v>0</v>
      </c>
      <c r="N4892" s="1" t="str">
        <f>IFERROR(IF(VLOOKUP($D4892,'VLookup Lists'!$B$11:$C$29,2,FALSE)="FLIP",1,0),"")</f>
        <v/>
      </c>
      <c r="O4892" s="1" t="b">
        <f>ISNUMBER(MATCH($E4892,'VLookup Lists'!$E$2:$E$17,0))</f>
        <v>0</v>
      </c>
    </row>
    <row r="4893" spans="1:15" ht="15" customHeight="1" x14ac:dyDescent="0.2">
      <c r="A4893" s="1" t="str">
        <f t="shared" si="51"/>
        <v/>
      </c>
      <c r="E4893" s="1" t="s">
        <v>352</v>
      </c>
      <c r="F4893" s="38"/>
      <c r="G4893" s="38"/>
      <c r="M4893" s="1">
        <f>IF(ISNUMBER(MATCH(E4893,_xlfn.VSTACK('VLookup Lists'!$E$2:$E$17,'VLookup Lists'!$H$2:$H$38,'VLookup Lists'!$J$2:$J$8),0)),1,0)</f>
        <v>0</v>
      </c>
      <c r="N4893" s="1" t="str">
        <f>IFERROR(IF(VLOOKUP($D4893,'VLookup Lists'!$B$11:$C$29,2,FALSE)="FLIP",1,0),"")</f>
        <v/>
      </c>
      <c r="O4893" s="1" t="b">
        <f>ISNUMBER(MATCH($E4893,'VLookup Lists'!$E$2:$E$17,0))</f>
        <v>0</v>
      </c>
    </row>
    <row r="4894" spans="1:15" ht="15" customHeight="1" x14ac:dyDescent="0.2">
      <c r="A4894" s="1" t="str">
        <f t="shared" si="51"/>
        <v/>
      </c>
      <c r="E4894" s="1" t="s">
        <v>352</v>
      </c>
      <c r="F4894" s="38"/>
      <c r="G4894" s="38"/>
      <c r="M4894" s="1">
        <f>IF(ISNUMBER(MATCH(E4894,_xlfn.VSTACK('VLookup Lists'!$E$2:$E$17,'VLookup Lists'!$H$2:$H$38,'VLookup Lists'!$J$2:$J$8),0)),1,0)</f>
        <v>0</v>
      </c>
      <c r="N4894" s="1" t="str">
        <f>IFERROR(IF(VLOOKUP($D4894,'VLookup Lists'!$B$11:$C$29,2,FALSE)="FLIP",1,0),"")</f>
        <v/>
      </c>
      <c r="O4894" s="1" t="b">
        <f>ISNUMBER(MATCH($E4894,'VLookup Lists'!$E$2:$E$17,0))</f>
        <v>0</v>
      </c>
    </row>
    <row r="4895" spans="1:15" ht="15" customHeight="1" x14ac:dyDescent="0.2">
      <c r="A4895" s="1" t="str">
        <f t="shared" si="51"/>
        <v/>
      </c>
      <c r="E4895" s="1" t="s">
        <v>352</v>
      </c>
      <c r="F4895" s="38"/>
      <c r="G4895" s="38"/>
      <c r="M4895" s="1">
        <f>IF(ISNUMBER(MATCH(E4895,_xlfn.VSTACK('VLookup Lists'!$E$2:$E$17,'VLookup Lists'!$H$2:$H$38,'VLookup Lists'!$J$2:$J$8),0)),1,0)</f>
        <v>0</v>
      </c>
      <c r="N4895" s="1" t="str">
        <f>IFERROR(IF(VLOOKUP($D4895,'VLookup Lists'!$B$11:$C$29,2,FALSE)="FLIP",1,0),"")</f>
        <v/>
      </c>
      <c r="O4895" s="1" t="b">
        <f>ISNUMBER(MATCH($E4895,'VLookup Lists'!$E$2:$E$17,0))</f>
        <v>0</v>
      </c>
    </row>
    <row r="4896" spans="1:15" ht="15" customHeight="1" x14ac:dyDescent="0.2">
      <c r="A4896" s="1" t="str">
        <f t="shared" si="51"/>
        <v/>
      </c>
      <c r="E4896" s="1" t="s">
        <v>352</v>
      </c>
      <c r="F4896" s="38"/>
      <c r="G4896" s="38"/>
      <c r="M4896" s="1">
        <f>IF(ISNUMBER(MATCH(E4896,_xlfn.VSTACK('VLookup Lists'!$E$2:$E$17,'VLookup Lists'!$H$2:$H$38,'VLookup Lists'!$J$2:$J$8),0)),1,0)</f>
        <v>0</v>
      </c>
      <c r="N4896" s="1" t="str">
        <f>IFERROR(IF(VLOOKUP($D4896,'VLookup Lists'!$B$11:$C$29,2,FALSE)="FLIP",1,0),"")</f>
        <v/>
      </c>
      <c r="O4896" s="1" t="b">
        <f>ISNUMBER(MATCH($E4896,'VLookup Lists'!$E$2:$E$17,0))</f>
        <v>0</v>
      </c>
    </row>
    <row r="4897" spans="1:15" ht="15" customHeight="1" x14ac:dyDescent="0.2">
      <c r="A4897" s="1" t="str">
        <f t="shared" si="51"/>
        <v/>
      </c>
      <c r="E4897" s="1" t="s">
        <v>352</v>
      </c>
      <c r="F4897" s="38"/>
      <c r="G4897" s="38"/>
      <c r="M4897" s="1">
        <f>IF(ISNUMBER(MATCH(E4897,_xlfn.VSTACK('VLookup Lists'!$E$2:$E$17,'VLookup Lists'!$H$2:$H$38,'VLookup Lists'!$J$2:$J$8),0)),1,0)</f>
        <v>0</v>
      </c>
      <c r="N4897" s="1" t="str">
        <f>IFERROR(IF(VLOOKUP($D4897,'VLookup Lists'!$B$11:$C$29,2,FALSE)="FLIP",1,0),"")</f>
        <v/>
      </c>
      <c r="O4897" s="1" t="b">
        <f>ISNUMBER(MATCH($E4897,'VLookup Lists'!$E$2:$E$17,0))</f>
        <v>0</v>
      </c>
    </row>
    <row r="4898" spans="1:15" ht="15" customHeight="1" x14ac:dyDescent="0.2">
      <c r="A4898" s="1" t="str">
        <f t="shared" si="51"/>
        <v/>
      </c>
      <c r="E4898" s="1" t="s">
        <v>352</v>
      </c>
      <c r="F4898" s="38"/>
      <c r="G4898" s="38"/>
      <c r="M4898" s="1">
        <f>IF(ISNUMBER(MATCH(E4898,_xlfn.VSTACK('VLookup Lists'!$E$2:$E$17,'VLookup Lists'!$H$2:$H$38,'VLookup Lists'!$J$2:$J$8),0)),1,0)</f>
        <v>0</v>
      </c>
      <c r="N4898" s="1" t="str">
        <f>IFERROR(IF(VLOOKUP($D4898,'VLookup Lists'!$B$11:$C$29,2,FALSE)="FLIP",1,0),"")</f>
        <v/>
      </c>
      <c r="O4898" s="1" t="b">
        <f>ISNUMBER(MATCH($E4898,'VLookup Lists'!$E$2:$E$17,0))</f>
        <v>0</v>
      </c>
    </row>
    <row r="4899" spans="1:15" ht="15" customHeight="1" x14ac:dyDescent="0.2">
      <c r="A4899" s="1" t="str">
        <f t="shared" si="51"/>
        <v/>
      </c>
      <c r="E4899" s="1" t="s">
        <v>352</v>
      </c>
      <c r="F4899" s="38"/>
      <c r="G4899" s="38"/>
      <c r="M4899" s="1">
        <f>IF(ISNUMBER(MATCH(E4899,_xlfn.VSTACK('VLookup Lists'!$E$2:$E$17,'VLookup Lists'!$H$2:$H$38,'VLookup Lists'!$J$2:$J$8),0)),1,0)</f>
        <v>0</v>
      </c>
      <c r="N4899" s="1" t="str">
        <f>IFERROR(IF(VLOOKUP($D4899,'VLookup Lists'!$B$11:$C$29,2,FALSE)="FLIP",1,0),"")</f>
        <v/>
      </c>
      <c r="O4899" s="1" t="b">
        <f>ISNUMBER(MATCH($E4899,'VLookup Lists'!$E$2:$E$17,0))</f>
        <v>0</v>
      </c>
    </row>
    <row r="4900" spans="1:15" ht="15" customHeight="1" x14ac:dyDescent="0.2">
      <c r="A4900" s="1" t="str">
        <f t="shared" si="51"/>
        <v/>
      </c>
      <c r="E4900" s="1" t="s">
        <v>352</v>
      </c>
      <c r="F4900" s="38"/>
      <c r="G4900" s="38"/>
      <c r="M4900" s="1">
        <f>IF(ISNUMBER(MATCH(E4900,_xlfn.VSTACK('VLookup Lists'!$E$2:$E$17,'VLookup Lists'!$H$2:$H$38,'VLookup Lists'!$J$2:$J$8),0)),1,0)</f>
        <v>0</v>
      </c>
      <c r="N4900" s="1" t="str">
        <f>IFERROR(IF(VLOOKUP($D4900,'VLookup Lists'!$B$11:$C$29,2,FALSE)="FLIP",1,0),"")</f>
        <v/>
      </c>
      <c r="O4900" s="1" t="b">
        <f>ISNUMBER(MATCH($E4900,'VLookup Lists'!$E$2:$E$17,0))</f>
        <v>0</v>
      </c>
    </row>
    <row r="4901" spans="1:15" ht="15" customHeight="1" x14ac:dyDescent="0.2">
      <c r="A4901" s="1" t="str">
        <f t="shared" si="51"/>
        <v/>
      </c>
      <c r="E4901" s="1" t="s">
        <v>352</v>
      </c>
      <c r="F4901" s="38"/>
      <c r="G4901" s="38"/>
      <c r="M4901" s="1">
        <f>IF(ISNUMBER(MATCH(E4901,_xlfn.VSTACK('VLookup Lists'!$E$2:$E$17,'VLookup Lists'!$H$2:$H$38,'VLookup Lists'!$J$2:$J$8),0)),1,0)</f>
        <v>0</v>
      </c>
      <c r="N4901" s="1" t="str">
        <f>IFERROR(IF(VLOOKUP($D4901,'VLookup Lists'!$B$11:$C$29,2,FALSE)="FLIP",1,0),"")</f>
        <v/>
      </c>
      <c r="O4901" s="1" t="b">
        <f>ISNUMBER(MATCH($E4901,'VLookup Lists'!$E$2:$E$17,0))</f>
        <v>0</v>
      </c>
    </row>
    <row r="4902" spans="1:15" ht="15" customHeight="1" x14ac:dyDescent="0.2">
      <c r="A4902" s="1" t="str">
        <f t="shared" si="51"/>
        <v/>
      </c>
      <c r="E4902" s="1" t="s">
        <v>352</v>
      </c>
      <c r="F4902" s="38"/>
      <c r="G4902" s="38"/>
      <c r="M4902" s="1">
        <f>IF(ISNUMBER(MATCH(E4902,_xlfn.VSTACK('VLookup Lists'!$E$2:$E$17,'VLookup Lists'!$H$2:$H$38,'VLookup Lists'!$J$2:$J$8),0)),1,0)</f>
        <v>0</v>
      </c>
      <c r="N4902" s="1" t="str">
        <f>IFERROR(IF(VLOOKUP($D4902,'VLookup Lists'!$B$11:$C$29,2,FALSE)="FLIP",1,0),"")</f>
        <v/>
      </c>
      <c r="O4902" s="1" t="b">
        <f>ISNUMBER(MATCH($E4902,'VLookup Lists'!$E$2:$E$17,0))</f>
        <v>0</v>
      </c>
    </row>
    <row r="4903" spans="1:15" ht="15" customHeight="1" x14ac:dyDescent="0.2">
      <c r="A4903" s="1" t="str">
        <f t="shared" si="51"/>
        <v/>
      </c>
      <c r="E4903" s="1" t="s">
        <v>352</v>
      </c>
      <c r="F4903" s="38"/>
      <c r="G4903" s="38"/>
      <c r="M4903" s="1">
        <f>IF(ISNUMBER(MATCH(E4903,_xlfn.VSTACK('VLookup Lists'!$E$2:$E$17,'VLookup Lists'!$H$2:$H$38,'VLookup Lists'!$J$2:$J$8),0)),1,0)</f>
        <v>0</v>
      </c>
      <c r="N4903" s="1" t="str">
        <f>IFERROR(IF(VLOOKUP($D4903,'VLookup Lists'!$B$11:$C$29,2,FALSE)="FLIP",1,0),"")</f>
        <v/>
      </c>
      <c r="O4903" s="1" t="b">
        <f>ISNUMBER(MATCH($E4903,'VLookup Lists'!$E$2:$E$17,0))</f>
        <v>0</v>
      </c>
    </row>
    <row r="4904" spans="1:15" ht="15" customHeight="1" x14ac:dyDescent="0.2">
      <c r="A4904" s="1" t="str">
        <f t="shared" si="51"/>
        <v/>
      </c>
      <c r="E4904" s="1" t="s">
        <v>352</v>
      </c>
      <c r="F4904" s="38"/>
      <c r="G4904" s="38"/>
      <c r="M4904" s="1">
        <f>IF(ISNUMBER(MATCH(E4904,_xlfn.VSTACK('VLookup Lists'!$E$2:$E$17,'VLookup Lists'!$H$2:$H$38,'VLookup Lists'!$J$2:$J$8),0)),1,0)</f>
        <v>0</v>
      </c>
      <c r="N4904" s="1" t="str">
        <f>IFERROR(IF(VLOOKUP($D4904,'VLookup Lists'!$B$11:$C$29,2,FALSE)="FLIP",1,0),"")</f>
        <v/>
      </c>
      <c r="O4904" s="1" t="b">
        <f>ISNUMBER(MATCH($E4904,'VLookup Lists'!$E$2:$E$17,0))</f>
        <v>0</v>
      </c>
    </row>
    <row r="4905" spans="1:15" ht="15" customHeight="1" x14ac:dyDescent="0.2">
      <c r="A4905" s="1" t="str">
        <f t="shared" si="51"/>
        <v/>
      </c>
      <c r="E4905" s="1" t="s">
        <v>352</v>
      </c>
      <c r="F4905" s="38"/>
      <c r="G4905" s="38"/>
      <c r="M4905" s="1">
        <f>IF(ISNUMBER(MATCH(E4905,_xlfn.VSTACK('VLookup Lists'!$E$2:$E$17,'VLookup Lists'!$H$2:$H$38,'VLookup Lists'!$J$2:$J$8),0)),1,0)</f>
        <v>0</v>
      </c>
      <c r="N4905" s="1" t="str">
        <f>IFERROR(IF(VLOOKUP($D4905,'VLookup Lists'!$B$11:$C$29,2,FALSE)="FLIP",1,0),"")</f>
        <v/>
      </c>
      <c r="O4905" s="1" t="b">
        <f>ISNUMBER(MATCH($E4905,'VLookup Lists'!$E$2:$E$17,0))</f>
        <v>0</v>
      </c>
    </row>
    <row r="4906" spans="1:15" ht="15" customHeight="1" x14ac:dyDescent="0.2">
      <c r="A4906" s="1" t="str">
        <f t="shared" si="51"/>
        <v/>
      </c>
      <c r="E4906" s="1" t="s">
        <v>352</v>
      </c>
      <c r="F4906" s="38"/>
      <c r="G4906" s="38"/>
      <c r="M4906" s="1">
        <f>IF(ISNUMBER(MATCH(E4906,_xlfn.VSTACK('VLookup Lists'!$E$2:$E$17,'VLookup Lists'!$H$2:$H$38,'VLookup Lists'!$J$2:$J$8),0)),1,0)</f>
        <v>0</v>
      </c>
      <c r="N4906" s="1" t="str">
        <f>IFERROR(IF(VLOOKUP($D4906,'VLookup Lists'!$B$11:$C$29,2,FALSE)="FLIP",1,0),"")</f>
        <v/>
      </c>
      <c r="O4906" s="1" t="b">
        <f>ISNUMBER(MATCH($E4906,'VLookup Lists'!$E$2:$E$17,0))</f>
        <v>0</v>
      </c>
    </row>
    <row r="4907" spans="1:15" ht="15" customHeight="1" x14ac:dyDescent="0.2">
      <c r="A4907" s="1" t="str">
        <f t="shared" si="51"/>
        <v/>
      </c>
      <c r="E4907" s="1" t="s">
        <v>352</v>
      </c>
      <c r="F4907" s="38"/>
      <c r="G4907" s="38"/>
      <c r="M4907" s="1">
        <f>IF(ISNUMBER(MATCH(E4907,_xlfn.VSTACK('VLookup Lists'!$E$2:$E$17,'VLookup Lists'!$H$2:$H$38,'VLookup Lists'!$J$2:$J$8),0)),1,0)</f>
        <v>0</v>
      </c>
      <c r="N4907" s="1" t="str">
        <f>IFERROR(IF(VLOOKUP($D4907,'VLookup Lists'!$B$11:$C$29,2,FALSE)="FLIP",1,0),"")</f>
        <v/>
      </c>
      <c r="O4907" s="1" t="b">
        <f>ISNUMBER(MATCH($E4907,'VLookup Lists'!$E$2:$E$17,0))</f>
        <v>0</v>
      </c>
    </row>
    <row r="4908" spans="1:15" ht="15" customHeight="1" x14ac:dyDescent="0.2">
      <c r="A4908" s="1" t="str">
        <f t="shared" si="51"/>
        <v/>
      </c>
      <c r="E4908" s="1" t="s">
        <v>352</v>
      </c>
      <c r="F4908" s="38"/>
      <c r="G4908" s="38"/>
      <c r="M4908" s="1">
        <f>IF(ISNUMBER(MATCH(E4908,_xlfn.VSTACK('VLookup Lists'!$E$2:$E$17,'VLookup Lists'!$H$2:$H$38,'VLookup Lists'!$J$2:$J$8),0)),1,0)</f>
        <v>0</v>
      </c>
      <c r="N4908" s="1" t="str">
        <f>IFERROR(IF(VLOOKUP($D4908,'VLookup Lists'!$B$11:$C$29,2,FALSE)="FLIP",1,0),"")</f>
        <v/>
      </c>
      <c r="O4908" s="1" t="b">
        <f>ISNUMBER(MATCH($E4908,'VLookup Lists'!$E$2:$E$17,0))</f>
        <v>0</v>
      </c>
    </row>
    <row r="4909" spans="1:15" ht="15" customHeight="1" x14ac:dyDescent="0.2">
      <c r="A4909" s="1" t="str">
        <f t="shared" si="51"/>
        <v/>
      </c>
      <c r="E4909" s="1" t="s">
        <v>352</v>
      </c>
      <c r="F4909" s="38"/>
      <c r="G4909" s="38"/>
      <c r="M4909" s="1">
        <f>IF(ISNUMBER(MATCH(E4909,_xlfn.VSTACK('VLookup Lists'!$E$2:$E$17,'VLookup Lists'!$H$2:$H$38,'VLookup Lists'!$J$2:$J$8),0)),1,0)</f>
        <v>0</v>
      </c>
      <c r="N4909" s="1" t="str">
        <f>IFERROR(IF(VLOOKUP($D4909,'VLookup Lists'!$B$11:$C$29,2,FALSE)="FLIP",1,0),"")</f>
        <v/>
      </c>
      <c r="O4909" s="1" t="b">
        <f>ISNUMBER(MATCH($E4909,'VLookup Lists'!$E$2:$E$17,0))</f>
        <v>0</v>
      </c>
    </row>
    <row r="4910" spans="1:15" ht="15" customHeight="1" x14ac:dyDescent="0.2">
      <c r="A4910" s="1" t="str">
        <f t="shared" si="51"/>
        <v/>
      </c>
      <c r="E4910" s="1" t="s">
        <v>352</v>
      </c>
      <c r="F4910" s="38"/>
      <c r="G4910" s="38"/>
      <c r="M4910" s="1">
        <f>IF(ISNUMBER(MATCH(E4910,_xlfn.VSTACK('VLookup Lists'!$E$2:$E$17,'VLookup Lists'!$H$2:$H$38,'VLookup Lists'!$J$2:$J$8),0)),1,0)</f>
        <v>0</v>
      </c>
      <c r="N4910" s="1" t="str">
        <f>IFERROR(IF(VLOOKUP($D4910,'VLookup Lists'!$B$11:$C$29,2,FALSE)="FLIP",1,0),"")</f>
        <v/>
      </c>
      <c r="O4910" s="1" t="b">
        <f>ISNUMBER(MATCH($E4910,'VLookup Lists'!$E$2:$E$17,0))</f>
        <v>0</v>
      </c>
    </row>
    <row r="4911" spans="1:15" ht="15" customHeight="1" x14ac:dyDescent="0.2">
      <c r="A4911" s="1" t="str">
        <f t="shared" si="51"/>
        <v/>
      </c>
      <c r="E4911" s="1" t="s">
        <v>352</v>
      </c>
      <c r="F4911" s="38"/>
      <c r="G4911" s="38"/>
      <c r="M4911" s="1">
        <f>IF(ISNUMBER(MATCH(E4911,_xlfn.VSTACK('VLookup Lists'!$E$2:$E$17,'VLookup Lists'!$H$2:$H$38,'VLookup Lists'!$J$2:$J$8),0)),1,0)</f>
        <v>0</v>
      </c>
      <c r="N4911" s="1" t="str">
        <f>IFERROR(IF(VLOOKUP($D4911,'VLookup Lists'!$B$11:$C$29,2,FALSE)="FLIP",1,0),"")</f>
        <v/>
      </c>
      <c r="O4911" s="1" t="b">
        <f>ISNUMBER(MATCH($E4911,'VLookup Lists'!$E$2:$E$17,0))</f>
        <v>0</v>
      </c>
    </row>
    <row r="4912" spans="1:15" ht="15" customHeight="1" x14ac:dyDescent="0.2">
      <c r="A4912" s="1" t="str">
        <f t="shared" si="51"/>
        <v/>
      </c>
      <c r="E4912" s="1" t="s">
        <v>352</v>
      </c>
      <c r="F4912" s="38"/>
      <c r="G4912" s="38"/>
      <c r="M4912" s="1">
        <f>IF(ISNUMBER(MATCH(E4912,_xlfn.VSTACK('VLookup Lists'!$E$2:$E$17,'VLookup Lists'!$H$2:$H$38,'VLookup Lists'!$J$2:$J$8),0)),1,0)</f>
        <v>0</v>
      </c>
      <c r="N4912" s="1" t="str">
        <f>IFERROR(IF(VLOOKUP($D4912,'VLookup Lists'!$B$11:$C$29,2,FALSE)="FLIP",1,0),"")</f>
        <v/>
      </c>
      <c r="O4912" s="1" t="b">
        <f>ISNUMBER(MATCH($E4912,'VLookup Lists'!$E$2:$E$17,0))</f>
        <v>0</v>
      </c>
    </row>
    <row r="4913" spans="1:15" ht="15" customHeight="1" x14ac:dyDescent="0.2">
      <c r="A4913" s="1" t="str">
        <f t="shared" si="51"/>
        <v/>
      </c>
      <c r="E4913" s="1" t="s">
        <v>352</v>
      </c>
      <c r="F4913" s="38"/>
      <c r="G4913" s="38"/>
      <c r="M4913" s="1">
        <f>IF(ISNUMBER(MATCH(E4913,_xlfn.VSTACK('VLookup Lists'!$E$2:$E$17,'VLookup Lists'!$H$2:$H$38,'VLookup Lists'!$J$2:$J$8),0)),1,0)</f>
        <v>0</v>
      </c>
      <c r="N4913" s="1" t="str">
        <f>IFERROR(IF(VLOOKUP($D4913,'VLookup Lists'!$B$11:$C$29,2,FALSE)="FLIP",1,0),"")</f>
        <v/>
      </c>
      <c r="O4913" s="1" t="b">
        <f>ISNUMBER(MATCH($E4913,'VLookup Lists'!$E$2:$E$17,0))</f>
        <v>0</v>
      </c>
    </row>
    <row r="4914" spans="1:15" ht="15" customHeight="1" x14ac:dyDescent="0.2">
      <c r="A4914" s="1" t="str">
        <f t="shared" si="51"/>
        <v/>
      </c>
      <c r="E4914" s="1" t="s">
        <v>352</v>
      </c>
      <c r="F4914" s="38"/>
      <c r="G4914" s="38"/>
      <c r="M4914" s="1">
        <f>IF(ISNUMBER(MATCH(E4914,_xlfn.VSTACK('VLookup Lists'!$E$2:$E$17,'VLookup Lists'!$H$2:$H$38,'VLookup Lists'!$J$2:$J$8),0)),1,0)</f>
        <v>0</v>
      </c>
      <c r="N4914" s="1" t="str">
        <f>IFERROR(IF(VLOOKUP($D4914,'VLookup Lists'!$B$11:$C$29,2,FALSE)="FLIP",1,0),"")</f>
        <v/>
      </c>
      <c r="O4914" s="1" t="b">
        <f>ISNUMBER(MATCH($E4914,'VLookup Lists'!$E$2:$E$17,0))</f>
        <v>0</v>
      </c>
    </row>
    <row r="4915" spans="1:15" ht="15" customHeight="1" x14ac:dyDescent="0.2">
      <c r="A4915" s="1" t="str">
        <f t="shared" si="51"/>
        <v/>
      </c>
      <c r="E4915" s="1" t="s">
        <v>352</v>
      </c>
      <c r="F4915" s="38"/>
      <c r="G4915" s="38"/>
      <c r="M4915" s="1">
        <f>IF(ISNUMBER(MATCH(E4915,_xlfn.VSTACK('VLookup Lists'!$E$2:$E$17,'VLookup Lists'!$H$2:$H$38,'VLookup Lists'!$J$2:$J$8),0)),1,0)</f>
        <v>0</v>
      </c>
      <c r="N4915" s="1" t="str">
        <f>IFERROR(IF(VLOOKUP($D4915,'VLookup Lists'!$B$11:$C$29,2,FALSE)="FLIP",1,0),"")</f>
        <v/>
      </c>
      <c r="O4915" s="1" t="b">
        <f>ISNUMBER(MATCH($E4915,'VLookup Lists'!$E$2:$E$17,0))</f>
        <v>0</v>
      </c>
    </row>
    <row r="4916" spans="1:15" ht="15" customHeight="1" x14ac:dyDescent="0.2">
      <c r="A4916" s="1" t="str">
        <f t="shared" si="51"/>
        <v/>
      </c>
      <c r="E4916" s="1" t="s">
        <v>352</v>
      </c>
      <c r="F4916" s="38"/>
      <c r="G4916" s="38"/>
      <c r="M4916" s="1">
        <f>IF(ISNUMBER(MATCH(E4916,_xlfn.VSTACK('VLookup Lists'!$E$2:$E$17,'VLookup Lists'!$H$2:$H$38,'VLookup Lists'!$J$2:$J$8),0)),1,0)</f>
        <v>0</v>
      </c>
      <c r="N4916" s="1" t="str">
        <f>IFERROR(IF(VLOOKUP($D4916,'VLookup Lists'!$B$11:$C$29,2,FALSE)="FLIP",1,0),"")</f>
        <v/>
      </c>
      <c r="O4916" s="1" t="b">
        <f>ISNUMBER(MATCH($E4916,'VLookup Lists'!$E$2:$E$17,0))</f>
        <v>0</v>
      </c>
    </row>
    <row r="4917" spans="1:15" ht="15" customHeight="1" x14ac:dyDescent="0.2">
      <c r="A4917" s="1" t="str">
        <f t="shared" si="51"/>
        <v/>
      </c>
      <c r="E4917" s="1" t="s">
        <v>352</v>
      </c>
      <c r="F4917" s="38"/>
      <c r="G4917" s="38"/>
      <c r="M4917" s="1">
        <f>IF(ISNUMBER(MATCH(E4917,_xlfn.VSTACK('VLookup Lists'!$E$2:$E$17,'VLookup Lists'!$H$2:$H$38,'VLookup Lists'!$J$2:$J$8),0)),1,0)</f>
        <v>0</v>
      </c>
      <c r="N4917" s="1" t="str">
        <f>IFERROR(IF(VLOOKUP($D4917,'VLookup Lists'!$B$11:$C$29,2,FALSE)="FLIP",1,0),"")</f>
        <v/>
      </c>
      <c r="O4917" s="1" t="b">
        <f>ISNUMBER(MATCH($E4917,'VLookup Lists'!$E$2:$E$17,0))</f>
        <v>0</v>
      </c>
    </row>
    <row r="4918" spans="1:15" ht="15" customHeight="1" x14ac:dyDescent="0.2">
      <c r="A4918" s="1" t="str">
        <f t="shared" si="51"/>
        <v/>
      </c>
      <c r="E4918" s="1" t="s">
        <v>352</v>
      </c>
      <c r="F4918" s="38"/>
      <c r="G4918" s="38"/>
      <c r="M4918" s="1">
        <f>IF(ISNUMBER(MATCH(E4918,_xlfn.VSTACK('VLookup Lists'!$E$2:$E$17,'VLookup Lists'!$H$2:$H$38,'VLookup Lists'!$J$2:$J$8),0)),1,0)</f>
        <v>0</v>
      </c>
      <c r="N4918" s="1" t="str">
        <f>IFERROR(IF(VLOOKUP($D4918,'VLookup Lists'!$B$11:$C$29,2,FALSE)="FLIP",1,0),"")</f>
        <v/>
      </c>
      <c r="O4918" s="1" t="b">
        <f>ISNUMBER(MATCH($E4918,'VLookup Lists'!$E$2:$E$17,0))</f>
        <v>0</v>
      </c>
    </row>
    <row r="4919" spans="1:15" ht="15" customHeight="1" x14ac:dyDescent="0.2">
      <c r="A4919" s="1" t="str">
        <f t="shared" si="51"/>
        <v/>
      </c>
      <c r="E4919" s="1" t="s">
        <v>352</v>
      </c>
      <c r="F4919" s="38"/>
      <c r="G4919" s="38"/>
      <c r="M4919" s="1">
        <f>IF(ISNUMBER(MATCH(E4919,_xlfn.VSTACK('VLookup Lists'!$E$2:$E$17,'VLookup Lists'!$H$2:$H$38,'VLookup Lists'!$J$2:$J$8),0)),1,0)</f>
        <v>0</v>
      </c>
      <c r="N4919" s="1" t="str">
        <f>IFERROR(IF(VLOOKUP($D4919,'VLookup Lists'!$B$11:$C$29,2,FALSE)="FLIP",1,0),"")</f>
        <v/>
      </c>
      <c r="O4919" s="1" t="b">
        <f>ISNUMBER(MATCH($E4919,'VLookup Lists'!$E$2:$E$17,0))</f>
        <v>0</v>
      </c>
    </row>
    <row r="4920" spans="1:15" ht="15" customHeight="1" x14ac:dyDescent="0.2">
      <c r="A4920" s="1" t="str">
        <f t="shared" si="51"/>
        <v/>
      </c>
      <c r="E4920" s="1" t="s">
        <v>352</v>
      </c>
      <c r="F4920" s="38"/>
      <c r="G4920" s="38"/>
      <c r="M4920" s="1">
        <f>IF(ISNUMBER(MATCH(E4920,_xlfn.VSTACK('VLookup Lists'!$E$2:$E$17,'VLookup Lists'!$H$2:$H$38,'VLookup Lists'!$J$2:$J$8),0)),1,0)</f>
        <v>0</v>
      </c>
      <c r="N4920" s="1" t="str">
        <f>IFERROR(IF(VLOOKUP($D4920,'VLookup Lists'!$B$11:$C$29,2,FALSE)="FLIP",1,0),"")</f>
        <v/>
      </c>
      <c r="O4920" s="1" t="b">
        <f>ISNUMBER(MATCH($E4920,'VLookup Lists'!$E$2:$E$17,0))</f>
        <v>0</v>
      </c>
    </row>
    <row r="4921" spans="1:15" ht="15" customHeight="1" x14ac:dyDescent="0.2">
      <c r="A4921" s="1" t="str">
        <f t="shared" si="51"/>
        <v/>
      </c>
      <c r="E4921" s="1" t="s">
        <v>352</v>
      </c>
      <c r="F4921" s="38"/>
      <c r="G4921" s="38"/>
      <c r="M4921" s="1">
        <f>IF(ISNUMBER(MATCH(E4921,_xlfn.VSTACK('VLookup Lists'!$E$2:$E$17,'VLookup Lists'!$H$2:$H$38,'VLookup Lists'!$J$2:$J$8),0)),1,0)</f>
        <v>0</v>
      </c>
      <c r="N4921" s="1" t="str">
        <f>IFERROR(IF(VLOOKUP($D4921,'VLookup Lists'!$B$11:$C$29,2,FALSE)="FLIP",1,0),"")</f>
        <v/>
      </c>
      <c r="O4921" s="1" t="b">
        <f>ISNUMBER(MATCH($E4921,'VLookup Lists'!$E$2:$E$17,0))</f>
        <v>0</v>
      </c>
    </row>
    <row r="4922" spans="1:15" ht="15" customHeight="1" x14ac:dyDescent="0.2">
      <c r="A4922" s="1" t="str">
        <f t="shared" si="51"/>
        <v/>
      </c>
      <c r="E4922" s="1" t="s">
        <v>352</v>
      </c>
      <c r="F4922" s="38"/>
      <c r="G4922" s="38"/>
      <c r="M4922" s="1">
        <f>IF(ISNUMBER(MATCH(E4922,_xlfn.VSTACK('VLookup Lists'!$E$2:$E$17,'VLookup Lists'!$H$2:$H$38,'VLookup Lists'!$J$2:$J$8),0)),1,0)</f>
        <v>0</v>
      </c>
      <c r="N4922" s="1" t="str">
        <f>IFERROR(IF(VLOOKUP($D4922,'VLookup Lists'!$B$11:$C$29,2,FALSE)="FLIP",1,0),"")</f>
        <v/>
      </c>
      <c r="O4922" s="1" t="b">
        <f>ISNUMBER(MATCH($E4922,'VLookup Lists'!$E$2:$E$17,0))</f>
        <v>0</v>
      </c>
    </row>
    <row r="4923" spans="1:15" ht="15" customHeight="1" x14ac:dyDescent="0.2">
      <c r="A4923" s="1" t="str">
        <f t="shared" si="51"/>
        <v/>
      </c>
      <c r="E4923" s="1" t="s">
        <v>352</v>
      </c>
      <c r="F4923" s="38"/>
      <c r="G4923" s="38"/>
      <c r="M4923" s="1">
        <f>IF(ISNUMBER(MATCH(E4923,_xlfn.VSTACK('VLookup Lists'!$E$2:$E$17,'VLookup Lists'!$H$2:$H$38,'VLookup Lists'!$J$2:$J$8),0)),1,0)</f>
        <v>0</v>
      </c>
      <c r="N4923" s="1" t="str">
        <f>IFERROR(IF(VLOOKUP($D4923,'VLookup Lists'!$B$11:$C$29,2,FALSE)="FLIP",1,0),"")</f>
        <v/>
      </c>
      <c r="O4923" s="1" t="b">
        <f>ISNUMBER(MATCH($E4923,'VLookup Lists'!$E$2:$E$17,0))</f>
        <v>0</v>
      </c>
    </row>
    <row r="4924" spans="1:15" ht="15" customHeight="1" x14ac:dyDescent="0.2">
      <c r="A4924" s="1" t="str">
        <f t="shared" si="51"/>
        <v/>
      </c>
      <c r="E4924" s="1" t="s">
        <v>352</v>
      </c>
      <c r="F4924" s="38"/>
      <c r="G4924" s="38"/>
      <c r="M4924" s="1">
        <f>IF(ISNUMBER(MATCH(E4924,_xlfn.VSTACK('VLookup Lists'!$E$2:$E$17,'VLookup Lists'!$H$2:$H$38,'VLookup Lists'!$J$2:$J$8),0)),1,0)</f>
        <v>0</v>
      </c>
      <c r="N4924" s="1" t="str">
        <f>IFERROR(IF(VLOOKUP($D4924,'VLookup Lists'!$B$11:$C$29,2,FALSE)="FLIP",1,0),"")</f>
        <v/>
      </c>
      <c r="O4924" s="1" t="b">
        <f>ISNUMBER(MATCH($E4924,'VLookup Lists'!$E$2:$E$17,0))</f>
        <v>0</v>
      </c>
    </row>
    <row r="4925" spans="1:15" ht="15" customHeight="1" x14ac:dyDescent="0.2">
      <c r="A4925" s="1" t="str">
        <f t="shared" si="51"/>
        <v/>
      </c>
      <c r="E4925" s="1" t="s">
        <v>352</v>
      </c>
      <c r="F4925" s="38"/>
      <c r="G4925" s="38"/>
      <c r="M4925" s="1">
        <f>IF(ISNUMBER(MATCH(E4925,_xlfn.VSTACK('VLookup Lists'!$E$2:$E$17,'VLookup Lists'!$H$2:$H$38,'VLookup Lists'!$J$2:$J$8),0)),1,0)</f>
        <v>0</v>
      </c>
      <c r="N4925" s="1" t="str">
        <f>IFERROR(IF(VLOOKUP($D4925,'VLookup Lists'!$B$11:$C$29,2,FALSE)="FLIP",1,0),"")</f>
        <v/>
      </c>
      <c r="O4925" s="1" t="b">
        <f>ISNUMBER(MATCH($E4925,'VLookup Lists'!$E$2:$E$17,0))</f>
        <v>0</v>
      </c>
    </row>
    <row r="4926" spans="1:15" ht="15" customHeight="1" x14ac:dyDescent="0.2">
      <c r="A4926" s="1" t="str">
        <f t="shared" si="51"/>
        <v/>
      </c>
      <c r="E4926" s="1" t="s">
        <v>352</v>
      </c>
      <c r="F4926" s="38"/>
      <c r="G4926" s="38"/>
      <c r="M4926" s="1">
        <f>IF(ISNUMBER(MATCH(E4926,_xlfn.VSTACK('VLookup Lists'!$E$2:$E$17,'VLookup Lists'!$H$2:$H$38,'VLookup Lists'!$J$2:$J$8),0)),1,0)</f>
        <v>0</v>
      </c>
      <c r="N4926" s="1" t="str">
        <f>IFERROR(IF(VLOOKUP($D4926,'VLookup Lists'!$B$11:$C$29,2,FALSE)="FLIP",1,0),"")</f>
        <v/>
      </c>
      <c r="O4926" s="1" t="b">
        <f>ISNUMBER(MATCH($E4926,'VLookup Lists'!$E$2:$E$17,0))</f>
        <v>0</v>
      </c>
    </row>
    <row r="4927" spans="1:15" ht="15" customHeight="1" x14ac:dyDescent="0.2">
      <c r="A4927" s="1" t="str">
        <f t="shared" si="51"/>
        <v/>
      </c>
      <c r="E4927" s="1" t="s">
        <v>352</v>
      </c>
      <c r="F4927" s="38"/>
      <c r="G4927" s="38"/>
      <c r="M4927" s="1">
        <f>IF(ISNUMBER(MATCH(E4927,_xlfn.VSTACK('VLookup Lists'!$E$2:$E$17,'VLookup Lists'!$H$2:$H$38,'VLookup Lists'!$J$2:$J$8),0)),1,0)</f>
        <v>0</v>
      </c>
      <c r="N4927" s="1" t="str">
        <f>IFERROR(IF(VLOOKUP($D4927,'VLookup Lists'!$B$11:$C$29,2,FALSE)="FLIP",1,0),"")</f>
        <v/>
      </c>
      <c r="O4927" s="1" t="b">
        <f>ISNUMBER(MATCH($E4927,'VLookup Lists'!$E$2:$E$17,0))</f>
        <v>0</v>
      </c>
    </row>
    <row r="4928" spans="1:15" ht="15" customHeight="1" x14ac:dyDescent="0.2">
      <c r="A4928" s="1" t="str">
        <f t="shared" si="51"/>
        <v/>
      </c>
      <c r="E4928" s="1" t="s">
        <v>352</v>
      </c>
      <c r="F4928" s="38"/>
      <c r="G4928" s="38"/>
      <c r="M4928" s="1">
        <f>IF(ISNUMBER(MATCH(E4928,_xlfn.VSTACK('VLookup Lists'!$E$2:$E$17,'VLookup Lists'!$H$2:$H$38,'VLookup Lists'!$J$2:$J$8),0)),1,0)</f>
        <v>0</v>
      </c>
      <c r="N4928" s="1" t="str">
        <f>IFERROR(IF(VLOOKUP($D4928,'VLookup Lists'!$B$11:$C$29,2,FALSE)="FLIP",1,0),"")</f>
        <v/>
      </c>
      <c r="O4928" s="1" t="b">
        <f>ISNUMBER(MATCH($E4928,'VLookup Lists'!$E$2:$E$17,0))</f>
        <v>0</v>
      </c>
    </row>
    <row r="4929" spans="1:15" ht="15" customHeight="1" x14ac:dyDescent="0.2">
      <c r="A4929" s="1" t="str">
        <f t="shared" si="51"/>
        <v/>
      </c>
      <c r="E4929" s="1" t="s">
        <v>352</v>
      </c>
      <c r="F4929" s="38"/>
      <c r="G4929" s="38"/>
      <c r="M4929" s="1">
        <f>IF(ISNUMBER(MATCH(E4929,_xlfn.VSTACK('VLookup Lists'!$E$2:$E$17,'VLookup Lists'!$H$2:$H$38,'VLookup Lists'!$J$2:$J$8),0)),1,0)</f>
        <v>0</v>
      </c>
      <c r="N4929" s="1" t="str">
        <f>IFERROR(IF(VLOOKUP($D4929,'VLookup Lists'!$B$11:$C$29,2,FALSE)="FLIP",1,0),"")</f>
        <v/>
      </c>
      <c r="O4929" s="1" t="b">
        <f>ISNUMBER(MATCH($E4929,'VLookup Lists'!$E$2:$E$17,0))</f>
        <v>0</v>
      </c>
    </row>
    <row r="4930" spans="1:15" ht="15" customHeight="1" x14ac:dyDescent="0.2">
      <c r="A4930" s="1" t="str">
        <f t="shared" si="51"/>
        <v/>
      </c>
      <c r="E4930" s="1" t="s">
        <v>352</v>
      </c>
      <c r="F4930" s="38"/>
      <c r="G4930" s="38"/>
      <c r="M4930" s="1">
        <f>IF(ISNUMBER(MATCH(E4930,_xlfn.VSTACK('VLookup Lists'!$E$2:$E$17,'VLookup Lists'!$H$2:$H$38,'VLookup Lists'!$J$2:$J$8),0)),1,0)</f>
        <v>0</v>
      </c>
      <c r="N4930" s="1" t="str">
        <f>IFERROR(IF(VLOOKUP($D4930,'VLookup Lists'!$B$11:$C$29,2,FALSE)="FLIP",1,0),"")</f>
        <v/>
      </c>
      <c r="O4930" s="1" t="b">
        <f>ISNUMBER(MATCH($E4930,'VLookup Lists'!$E$2:$E$17,0))</f>
        <v>0</v>
      </c>
    </row>
    <row r="4931" spans="1:15" ht="15" customHeight="1" x14ac:dyDescent="0.2">
      <c r="A4931" s="1" t="str">
        <f t="shared" si="51"/>
        <v/>
      </c>
      <c r="E4931" s="1" t="s">
        <v>352</v>
      </c>
      <c r="F4931" s="38"/>
      <c r="G4931" s="38"/>
      <c r="M4931" s="1">
        <f>IF(ISNUMBER(MATCH(E4931,_xlfn.VSTACK('VLookup Lists'!$E$2:$E$17,'VLookup Lists'!$H$2:$H$38,'VLookup Lists'!$J$2:$J$8),0)),1,0)</f>
        <v>0</v>
      </c>
      <c r="N4931" s="1" t="str">
        <f>IFERROR(IF(VLOOKUP($D4931,'VLookup Lists'!$B$11:$C$29,2,FALSE)="FLIP",1,0),"")</f>
        <v/>
      </c>
      <c r="O4931" s="1" t="b">
        <f>ISNUMBER(MATCH($E4931,'VLookup Lists'!$E$2:$E$17,0))</f>
        <v>0</v>
      </c>
    </row>
    <row r="4932" spans="1:15" ht="15" customHeight="1" x14ac:dyDescent="0.2">
      <c r="A4932" s="1" t="str">
        <f t="shared" si="51"/>
        <v/>
      </c>
      <c r="E4932" s="1" t="s">
        <v>352</v>
      </c>
      <c r="F4932" s="38"/>
      <c r="G4932" s="38"/>
      <c r="M4932" s="1">
        <f>IF(ISNUMBER(MATCH(E4932,_xlfn.VSTACK('VLookup Lists'!$E$2:$E$17,'VLookup Lists'!$H$2:$H$38,'VLookup Lists'!$J$2:$J$8),0)),1,0)</f>
        <v>0</v>
      </c>
      <c r="N4932" s="1" t="str">
        <f>IFERROR(IF(VLOOKUP($D4932,'VLookup Lists'!$B$11:$C$29,2,FALSE)="FLIP",1,0),"")</f>
        <v/>
      </c>
      <c r="O4932" s="1" t="b">
        <f>ISNUMBER(MATCH($E4932,'VLookup Lists'!$E$2:$E$17,0))</f>
        <v>0</v>
      </c>
    </row>
    <row r="4933" spans="1:15" ht="15" customHeight="1" x14ac:dyDescent="0.2">
      <c r="A4933" s="1" t="str">
        <f t="shared" si="51"/>
        <v/>
      </c>
      <c r="E4933" s="1" t="s">
        <v>352</v>
      </c>
      <c r="F4933" s="38"/>
      <c r="G4933" s="38"/>
      <c r="M4933" s="1">
        <f>IF(ISNUMBER(MATCH(E4933,_xlfn.VSTACK('VLookup Lists'!$E$2:$E$17,'VLookup Lists'!$H$2:$H$38,'VLookup Lists'!$J$2:$J$8),0)),1,0)</f>
        <v>0</v>
      </c>
      <c r="N4933" s="1" t="str">
        <f>IFERROR(IF(VLOOKUP($D4933,'VLookup Lists'!$B$11:$C$29,2,FALSE)="FLIP",1,0),"")</f>
        <v/>
      </c>
      <c r="O4933" s="1" t="b">
        <f>ISNUMBER(MATCH($E4933,'VLookup Lists'!$E$2:$E$17,0))</f>
        <v>0</v>
      </c>
    </row>
    <row r="4934" spans="1:15" ht="15" customHeight="1" x14ac:dyDescent="0.2">
      <c r="A4934" s="1" t="str">
        <f t="shared" ref="A4934:A5188" si="52">IF(ISBLANK(B4934),"","ICJIA")</f>
        <v/>
      </c>
      <c r="E4934" s="1" t="s">
        <v>352</v>
      </c>
      <c r="F4934" s="38"/>
      <c r="G4934" s="38"/>
      <c r="M4934" s="1">
        <f>IF(ISNUMBER(MATCH(E4934,_xlfn.VSTACK('VLookup Lists'!$E$2:$E$17,'VLookup Lists'!$H$2:$H$38,'VLookup Lists'!$J$2:$J$8),0)),1,0)</f>
        <v>0</v>
      </c>
      <c r="N4934" s="1" t="str">
        <f>IFERROR(IF(VLOOKUP($D4934,'VLookup Lists'!$B$11:$C$29,2,FALSE)="FLIP",1,0),"")</f>
        <v/>
      </c>
      <c r="O4934" s="1" t="b">
        <f>ISNUMBER(MATCH($E4934,'VLookup Lists'!$E$2:$E$17,0))</f>
        <v>0</v>
      </c>
    </row>
    <row r="4935" spans="1:15" ht="15" customHeight="1" x14ac:dyDescent="0.2">
      <c r="A4935" s="1" t="str">
        <f t="shared" si="52"/>
        <v/>
      </c>
      <c r="E4935" s="1" t="s">
        <v>352</v>
      </c>
      <c r="F4935" s="38"/>
      <c r="G4935" s="38"/>
      <c r="M4935" s="1">
        <f>IF(ISNUMBER(MATCH(E4935,_xlfn.VSTACK('VLookup Lists'!$E$2:$E$17,'VLookup Lists'!$H$2:$H$38,'VLookup Lists'!$J$2:$J$8),0)),1,0)</f>
        <v>0</v>
      </c>
      <c r="N4935" s="1" t="str">
        <f>IFERROR(IF(VLOOKUP($D4935,'VLookup Lists'!$B$11:$C$29,2,FALSE)="FLIP",1,0),"")</f>
        <v/>
      </c>
      <c r="O4935" s="1" t="b">
        <f>ISNUMBER(MATCH($E4935,'VLookup Lists'!$E$2:$E$17,0))</f>
        <v>0</v>
      </c>
    </row>
    <row r="4936" spans="1:15" ht="15" customHeight="1" x14ac:dyDescent="0.2">
      <c r="A4936" s="1" t="str">
        <f t="shared" si="52"/>
        <v/>
      </c>
      <c r="E4936" s="1" t="s">
        <v>352</v>
      </c>
      <c r="F4936" s="38"/>
      <c r="G4936" s="38"/>
      <c r="M4936" s="1">
        <f>IF(ISNUMBER(MATCH(E4936,_xlfn.VSTACK('VLookup Lists'!$E$2:$E$17,'VLookup Lists'!$H$2:$H$38,'VLookup Lists'!$J$2:$J$8),0)),1,0)</f>
        <v>0</v>
      </c>
      <c r="N4936" s="1" t="str">
        <f>IFERROR(IF(VLOOKUP($D4936,'VLookup Lists'!$B$11:$C$29,2,FALSE)="FLIP",1,0),"")</f>
        <v/>
      </c>
      <c r="O4936" s="1" t="b">
        <f>ISNUMBER(MATCH($E4936,'VLookup Lists'!$E$2:$E$17,0))</f>
        <v>0</v>
      </c>
    </row>
    <row r="4937" spans="1:15" ht="15" customHeight="1" x14ac:dyDescent="0.2">
      <c r="A4937" s="1" t="str">
        <f t="shared" si="52"/>
        <v/>
      </c>
      <c r="E4937" s="1" t="s">
        <v>352</v>
      </c>
      <c r="F4937" s="38"/>
      <c r="G4937" s="38"/>
      <c r="M4937" s="1">
        <f>IF(ISNUMBER(MATCH(E4937,_xlfn.VSTACK('VLookup Lists'!$E$2:$E$17,'VLookup Lists'!$H$2:$H$38,'VLookup Lists'!$J$2:$J$8),0)),1,0)</f>
        <v>0</v>
      </c>
      <c r="N4937" s="1" t="str">
        <f>IFERROR(IF(VLOOKUP($D4937,'VLookup Lists'!$B$11:$C$29,2,FALSE)="FLIP",1,0),"")</f>
        <v/>
      </c>
      <c r="O4937" s="1" t="b">
        <f>ISNUMBER(MATCH($E4937,'VLookup Lists'!$E$2:$E$17,0))</f>
        <v>0</v>
      </c>
    </row>
    <row r="4938" spans="1:15" ht="15" customHeight="1" x14ac:dyDescent="0.2">
      <c r="A4938" s="1" t="str">
        <f t="shared" si="52"/>
        <v/>
      </c>
      <c r="E4938" s="1" t="s">
        <v>352</v>
      </c>
      <c r="F4938" s="38"/>
      <c r="G4938" s="38"/>
      <c r="M4938" s="1">
        <f>IF(ISNUMBER(MATCH(E4938,_xlfn.VSTACK('VLookup Lists'!$E$2:$E$17,'VLookup Lists'!$H$2:$H$38,'VLookup Lists'!$J$2:$J$8),0)),1,0)</f>
        <v>0</v>
      </c>
      <c r="N4938" s="1" t="str">
        <f>IFERROR(IF(VLOOKUP($D4938,'VLookup Lists'!$B$11:$C$29,2,FALSE)="FLIP",1,0),"")</f>
        <v/>
      </c>
      <c r="O4938" s="1" t="b">
        <f>ISNUMBER(MATCH($E4938,'VLookup Lists'!$E$2:$E$17,0))</f>
        <v>0</v>
      </c>
    </row>
    <row r="4939" spans="1:15" ht="15" customHeight="1" x14ac:dyDescent="0.2">
      <c r="A4939" s="1" t="str">
        <f t="shared" si="52"/>
        <v/>
      </c>
      <c r="E4939" s="1" t="s">
        <v>352</v>
      </c>
      <c r="F4939" s="38"/>
      <c r="G4939" s="38"/>
      <c r="M4939" s="1">
        <f>IF(ISNUMBER(MATCH(E4939,_xlfn.VSTACK('VLookup Lists'!$E$2:$E$17,'VLookup Lists'!$H$2:$H$38,'VLookup Lists'!$J$2:$J$8),0)),1,0)</f>
        <v>0</v>
      </c>
      <c r="N4939" s="1" t="str">
        <f>IFERROR(IF(VLOOKUP($D4939,'VLookup Lists'!$B$11:$C$29,2,FALSE)="FLIP",1,0),"")</f>
        <v/>
      </c>
      <c r="O4939" s="1" t="b">
        <f>ISNUMBER(MATCH($E4939,'VLookup Lists'!$E$2:$E$17,0))</f>
        <v>0</v>
      </c>
    </row>
    <row r="4940" spans="1:15" ht="15" customHeight="1" x14ac:dyDescent="0.2">
      <c r="A4940" s="1" t="str">
        <f t="shared" si="52"/>
        <v/>
      </c>
      <c r="E4940" s="1" t="s">
        <v>352</v>
      </c>
      <c r="F4940" s="38"/>
      <c r="G4940" s="38"/>
      <c r="M4940" s="1">
        <f>IF(ISNUMBER(MATCH(E4940,_xlfn.VSTACK('VLookup Lists'!$E$2:$E$17,'VLookup Lists'!$H$2:$H$38,'VLookup Lists'!$J$2:$J$8),0)),1,0)</f>
        <v>0</v>
      </c>
      <c r="N4940" s="1" t="str">
        <f>IFERROR(IF(VLOOKUP($D4940,'VLookup Lists'!$B$11:$C$29,2,FALSE)="FLIP",1,0),"")</f>
        <v/>
      </c>
      <c r="O4940" s="1" t="b">
        <f>ISNUMBER(MATCH($E4940,'VLookup Lists'!$E$2:$E$17,0))</f>
        <v>0</v>
      </c>
    </row>
    <row r="4941" spans="1:15" ht="15" customHeight="1" x14ac:dyDescent="0.2">
      <c r="A4941" s="1" t="str">
        <f t="shared" si="52"/>
        <v/>
      </c>
      <c r="E4941" s="1" t="s">
        <v>352</v>
      </c>
      <c r="F4941" s="38"/>
      <c r="G4941" s="38"/>
      <c r="M4941" s="1">
        <f>IF(ISNUMBER(MATCH(E4941,_xlfn.VSTACK('VLookup Lists'!$E$2:$E$17,'VLookup Lists'!$H$2:$H$38,'VLookup Lists'!$J$2:$J$8),0)),1,0)</f>
        <v>0</v>
      </c>
      <c r="N4941" s="1" t="str">
        <f>IFERROR(IF(VLOOKUP($D4941,'VLookup Lists'!$B$11:$C$29,2,FALSE)="FLIP",1,0),"")</f>
        <v/>
      </c>
      <c r="O4941" s="1" t="b">
        <f>ISNUMBER(MATCH($E4941,'VLookup Lists'!$E$2:$E$17,0))</f>
        <v>0</v>
      </c>
    </row>
    <row r="4942" spans="1:15" ht="15" customHeight="1" x14ac:dyDescent="0.2">
      <c r="A4942" s="1" t="str">
        <f t="shared" si="52"/>
        <v/>
      </c>
      <c r="E4942" s="1" t="s">
        <v>352</v>
      </c>
      <c r="F4942" s="38"/>
      <c r="G4942" s="38"/>
      <c r="M4942" s="1">
        <f>IF(ISNUMBER(MATCH(E4942,_xlfn.VSTACK('VLookup Lists'!$E$2:$E$17,'VLookup Lists'!$H$2:$H$38,'VLookup Lists'!$J$2:$J$8),0)),1,0)</f>
        <v>0</v>
      </c>
      <c r="N4942" s="1" t="str">
        <f>IFERROR(IF(VLOOKUP($D4942,'VLookup Lists'!$B$11:$C$29,2,FALSE)="FLIP",1,0),"")</f>
        <v/>
      </c>
      <c r="O4942" s="1" t="b">
        <f>ISNUMBER(MATCH($E4942,'VLookup Lists'!$E$2:$E$17,0))</f>
        <v>0</v>
      </c>
    </row>
    <row r="4943" spans="1:15" ht="15" customHeight="1" x14ac:dyDescent="0.2">
      <c r="A4943" s="1" t="str">
        <f t="shared" si="52"/>
        <v/>
      </c>
      <c r="E4943" s="1" t="s">
        <v>352</v>
      </c>
      <c r="F4943" s="38"/>
      <c r="G4943" s="38"/>
      <c r="M4943" s="1">
        <f>IF(ISNUMBER(MATCH(E4943,_xlfn.VSTACK('VLookup Lists'!$E$2:$E$17,'VLookup Lists'!$H$2:$H$38,'VLookup Lists'!$J$2:$J$8),0)),1,0)</f>
        <v>0</v>
      </c>
      <c r="N4943" s="1" t="str">
        <f>IFERROR(IF(VLOOKUP($D4943,'VLookup Lists'!$B$11:$C$29,2,FALSE)="FLIP",1,0),"")</f>
        <v/>
      </c>
      <c r="O4943" s="1" t="b">
        <f>ISNUMBER(MATCH($E4943,'VLookup Lists'!$E$2:$E$17,0))</f>
        <v>0</v>
      </c>
    </row>
    <row r="4944" spans="1:15" ht="15" customHeight="1" x14ac:dyDescent="0.2">
      <c r="A4944" s="1" t="str">
        <f t="shared" si="52"/>
        <v/>
      </c>
      <c r="E4944" s="1" t="s">
        <v>352</v>
      </c>
      <c r="F4944" s="38"/>
      <c r="G4944" s="38"/>
      <c r="M4944" s="1">
        <f>IF(ISNUMBER(MATCH(E4944,_xlfn.VSTACK('VLookup Lists'!$E$2:$E$17,'VLookup Lists'!$H$2:$H$38,'VLookup Lists'!$J$2:$J$8),0)),1,0)</f>
        <v>0</v>
      </c>
      <c r="N4944" s="1" t="str">
        <f>IFERROR(IF(VLOOKUP($D4944,'VLookup Lists'!$B$11:$C$29,2,FALSE)="FLIP",1,0),"")</f>
        <v/>
      </c>
      <c r="O4944" s="1" t="b">
        <f>ISNUMBER(MATCH($E4944,'VLookup Lists'!$E$2:$E$17,0))</f>
        <v>0</v>
      </c>
    </row>
    <row r="4945" spans="1:15" ht="15" customHeight="1" x14ac:dyDescent="0.2">
      <c r="A4945" s="1" t="str">
        <f t="shared" si="52"/>
        <v/>
      </c>
      <c r="E4945" s="1" t="s">
        <v>352</v>
      </c>
      <c r="F4945" s="38"/>
      <c r="G4945" s="38"/>
      <c r="M4945" s="1">
        <f>IF(ISNUMBER(MATCH(E4945,_xlfn.VSTACK('VLookup Lists'!$E$2:$E$17,'VLookup Lists'!$H$2:$H$38,'VLookup Lists'!$J$2:$J$8),0)),1,0)</f>
        <v>0</v>
      </c>
      <c r="N4945" s="1" t="str">
        <f>IFERROR(IF(VLOOKUP($D4945,'VLookup Lists'!$B$11:$C$29,2,FALSE)="FLIP",1,0),"")</f>
        <v/>
      </c>
      <c r="O4945" s="1" t="b">
        <f>ISNUMBER(MATCH($E4945,'VLookup Lists'!$E$2:$E$17,0))</f>
        <v>0</v>
      </c>
    </row>
    <row r="4946" spans="1:15" ht="15" customHeight="1" x14ac:dyDescent="0.2">
      <c r="A4946" s="1" t="str">
        <f t="shared" si="52"/>
        <v/>
      </c>
      <c r="E4946" s="1" t="s">
        <v>352</v>
      </c>
      <c r="F4946" s="38"/>
      <c r="G4946" s="38"/>
      <c r="M4946" s="1">
        <f>IF(ISNUMBER(MATCH(E4946,_xlfn.VSTACK('VLookup Lists'!$E$2:$E$17,'VLookup Lists'!$H$2:$H$38,'VLookup Lists'!$J$2:$J$8),0)),1,0)</f>
        <v>0</v>
      </c>
      <c r="N4946" s="1" t="str">
        <f>IFERROR(IF(VLOOKUP($D4946,'VLookup Lists'!$B$11:$C$29,2,FALSE)="FLIP",1,0),"")</f>
        <v/>
      </c>
      <c r="O4946" s="1" t="b">
        <f>ISNUMBER(MATCH($E4946,'VLookup Lists'!$E$2:$E$17,0))</f>
        <v>0</v>
      </c>
    </row>
    <row r="4947" spans="1:15" ht="15" customHeight="1" x14ac:dyDescent="0.2">
      <c r="A4947" s="1" t="str">
        <f t="shared" si="52"/>
        <v/>
      </c>
      <c r="E4947" s="1" t="s">
        <v>352</v>
      </c>
      <c r="F4947" s="38"/>
      <c r="G4947" s="38"/>
      <c r="M4947" s="1">
        <f>IF(ISNUMBER(MATCH(E4947,_xlfn.VSTACK('VLookup Lists'!$E$2:$E$17,'VLookup Lists'!$H$2:$H$38,'VLookup Lists'!$J$2:$J$8),0)),1,0)</f>
        <v>0</v>
      </c>
      <c r="N4947" s="1" t="str">
        <f>IFERROR(IF(VLOOKUP($D4947,'VLookup Lists'!$B$11:$C$29,2,FALSE)="FLIP",1,0),"")</f>
        <v/>
      </c>
      <c r="O4947" s="1" t="b">
        <f>ISNUMBER(MATCH($E4947,'VLookup Lists'!$E$2:$E$17,0))</f>
        <v>0</v>
      </c>
    </row>
    <row r="4948" spans="1:15" ht="15" customHeight="1" x14ac:dyDescent="0.2">
      <c r="A4948" s="1" t="str">
        <f t="shared" si="52"/>
        <v/>
      </c>
      <c r="E4948" s="1" t="s">
        <v>352</v>
      </c>
      <c r="F4948" s="38"/>
      <c r="G4948" s="38"/>
      <c r="M4948" s="1">
        <f>IF(ISNUMBER(MATCH(E4948,_xlfn.VSTACK('VLookup Lists'!$E$2:$E$17,'VLookup Lists'!$H$2:$H$38,'VLookup Lists'!$J$2:$J$8),0)),1,0)</f>
        <v>0</v>
      </c>
      <c r="N4948" s="1" t="str">
        <f>IFERROR(IF(VLOOKUP($D4948,'VLookup Lists'!$B$11:$C$29,2,FALSE)="FLIP",1,0),"")</f>
        <v/>
      </c>
      <c r="O4948" s="1" t="b">
        <f>ISNUMBER(MATCH($E4948,'VLookup Lists'!$E$2:$E$17,0))</f>
        <v>0</v>
      </c>
    </row>
    <row r="4949" spans="1:15" ht="15" customHeight="1" x14ac:dyDescent="0.2">
      <c r="A4949" s="1" t="str">
        <f t="shared" si="52"/>
        <v/>
      </c>
      <c r="E4949" s="1" t="s">
        <v>352</v>
      </c>
      <c r="F4949" s="38"/>
      <c r="G4949" s="38"/>
      <c r="M4949" s="1">
        <f>IF(ISNUMBER(MATCH(E4949,_xlfn.VSTACK('VLookup Lists'!$E$2:$E$17,'VLookup Lists'!$H$2:$H$38,'VLookup Lists'!$J$2:$J$8),0)),1,0)</f>
        <v>0</v>
      </c>
      <c r="N4949" s="1" t="str">
        <f>IFERROR(IF(VLOOKUP($D4949,'VLookup Lists'!$B$11:$C$29,2,FALSE)="FLIP",1,0),"")</f>
        <v/>
      </c>
      <c r="O4949" s="1" t="b">
        <f>ISNUMBER(MATCH($E4949,'VLookup Lists'!$E$2:$E$17,0))</f>
        <v>0</v>
      </c>
    </row>
    <row r="4950" spans="1:15" ht="15" customHeight="1" x14ac:dyDescent="0.2">
      <c r="A4950" s="1" t="str">
        <f t="shared" si="52"/>
        <v/>
      </c>
      <c r="E4950" s="1" t="s">
        <v>352</v>
      </c>
      <c r="F4950" s="38"/>
      <c r="G4950" s="38"/>
      <c r="M4950" s="1">
        <f>IF(ISNUMBER(MATCH(E4950,_xlfn.VSTACK('VLookup Lists'!$E$2:$E$17,'VLookup Lists'!$H$2:$H$38,'VLookup Lists'!$J$2:$J$8),0)),1,0)</f>
        <v>0</v>
      </c>
      <c r="N4950" s="1" t="str">
        <f>IFERROR(IF(VLOOKUP($D4950,'VLookup Lists'!$B$11:$C$29,2,FALSE)="FLIP",1,0),"")</f>
        <v/>
      </c>
      <c r="O4950" s="1" t="b">
        <f>ISNUMBER(MATCH($E4950,'VLookup Lists'!$E$2:$E$17,0))</f>
        <v>0</v>
      </c>
    </row>
    <row r="4951" spans="1:15" ht="15" customHeight="1" x14ac:dyDescent="0.2">
      <c r="A4951" s="1" t="str">
        <f t="shared" si="52"/>
        <v/>
      </c>
      <c r="E4951" s="1" t="s">
        <v>352</v>
      </c>
      <c r="F4951" s="38"/>
      <c r="G4951" s="38"/>
      <c r="M4951" s="1">
        <f>IF(ISNUMBER(MATCH(E4951,_xlfn.VSTACK('VLookup Lists'!$E$2:$E$17,'VLookup Lists'!$H$2:$H$38,'VLookup Lists'!$J$2:$J$8),0)),1,0)</f>
        <v>0</v>
      </c>
      <c r="N4951" s="1" t="str">
        <f>IFERROR(IF(VLOOKUP($D4951,'VLookup Lists'!$B$11:$C$29,2,FALSE)="FLIP",1,0),"")</f>
        <v/>
      </c>
      <c r="O4951" s="1" t="b">
        <f>ISNUMBER(MATCH($E4951,'VLookup Lists'!$E$2:$E$17,0))</f>
        <v>0</v>
      </c>
    </row>
    <row r="4952" spans="1:15" ht="15" customHeight="1" x14ac:dyDescent="0.2">
      <c r="A4952" s="1" t="str">
        <f t="shared" si="52"/>
        <v/>
      </c>
      <c r="E4952" s="1" t="s">
        <v>352</v>
      </c>
      <c r="F4952" s="38"/>
      <c r="G4952" s="38"/>
      <c r="M4952" s="1">
        <f>IF(ISNUMBER(MATCH(E4952,_xlfn.VSTACK('VLookup Lists'!$E$2:$E$17,'VLookup Lists'!$H$2:$H$38,'VLookup Lists'!$J$2:$J$8),0)),1,0)</f>
        <v>0</v>
      </c>
      <c r="N4952" s="1" t="str">
        <f>IFERROR(IF(VLOOKUP($D4952,'VLookup Lists'!$B$11:$C$29,2,FALSE)="FLIP",1,0),"")</f>
        <v/>
      </c>
      <c r="O4952" s="1" t="b">
        <f>ISNUMBER(MATCH($E4952,'VLookup Lists'!$E$2:$E$17,0))</f>
        <v>0</v>
      </c>
    </row>
    <row r="4953" spans="1:15" ht="15" customHeight="1" x14ac:dyDescent="0.2">
      <c r="A4953" s="1" t="str">
        <f t="shared" si="52"/>
        <v/>
      </c>
      <c r="E4953" s="1" t="s">
        <v>352</v>
      </c>
      <c r="F4953" s="38"/>
      <c r="G4953" s="38"/>
      <c r="M4953" s="1">
        <f>IF(ISNUMBER(MATCH(E4953,_xlfn.VSTACK('VLookup Lists'!$E$2:$E$17,'VLookup Lists'!$H$2:$H$38,'VLookup Lists'!$J$2:$J$8),0)),1,0)</f>
        <v>0</v>
      </c>
      <c r="N4953" s="1" t="str">
        <f>IFERROR(IF(VLOOKUP($D4953,'VLookup Lists'!$B$11:$C$29,2,FALSE)="FLIP",1,0),"")</f>
        <v/>
      </c>
      <c r="O4953" s="1" t="b">
        <f>ISNUMBER(MATCH($E4953,'VLookup Lists'!$E$2:$E$17,0))</f>
        <v>0</v>
      </c>
    </row>
    <row r="4954" spans="1:15" ht="15" customHeight="1" x14ac:dyDescent="0.2">
      <c r="A4954" s="1" t="str">
        <f t="shared" si="52"/>
        <v/>
      </c>
      <c r="E4954" s="1" t="s">
        <v>352</v>
      </c>
      <c r="F4954" s="38"/>
      <c r="G4954" s="38"/>
      <c r="M4954" s="1">
        <f>IF(ISNUMBER(MATCH(E4954,_xlfn.VSTACK('VLookup Lists'!$E$2:$E$17,'VLookup Lists'!$H$2:$H$38,'VLookup Lists'!$J$2:$J$8),0)),1,0)</f>
        <v>0</v>
      </c>
      <c r="N4954" s="1" t="str">
        <f>IFERROR(IF(VLOOKUP($D4954,'VLookup Lists'!$B$11:$C$29,2,FALSE)="FLIP",1,0),"")</f>
        <v/>
      </c>
      <c r="O4954" s="1" t="b">
        <f>ISNUMBER(MATCH($E4954,'VLookup Lists'!$E$2:$E$17,0))</f>
        <v>0</v>
      </c>
    </row>
    <row r="4955" spans="1:15" ht="15" customHeight="1" x14ac:dyDescent="0.2">
      <c r="A4955" s="1" t="str">
        <f t="shared" si="52"/>
        <v/>
      </c>
      <c r="E4955" s="1" t="s">
        <v>352</v>
      </c>
      <c r="F4955" s="38"/>
      <c r="G4955" s="38"/>
      <c r="M4955" s="1">
        <f>IF(ISNUMBER(MATCH(E4955,_xlfn.VSTACK('VLookup Lists'!$E$2:$E$17,'VLookup Lists'!$H$2:$H$38,'VLookup Lists'!$J$2:$J$8),0)),1,0)</f>
        <v>0</v>
      </c>
      <c r="N4955" s="1" t="str">
        <f>IFERROR(IF(VLOOKUP($D4955,'VLookup Lists'!$B$11:$C$29,2,FALSE)="FLIP",1,0),"")</f>
        <v/>
      </c>
      <c r="O4955" s="1" t="b">
        <f>ISNUMBER(MATCH($E4955,'VLookup Lists'!$E$2:$E$17,0))</f>
        <v>0</v>
      </c>
    </row>
    <row r="4956" spans="1:15" ht="15" customHeight="1" x14ac:dyDescent="0.2">
      <c r="A4956" s="1" t="str">
        <f t="shared" si="52"/>
        <v/>
      </c>
      <c r="E4956" s="1" t="s">
        <v>352</v>
      </c>
      <c r="F4956" s="38"/>
      <c r="G4956" s="38"/>
      <c r="M4956" s="1">
        <f>IF(ISNUMBER(MATCH(E4956,_xlfn.VSTACK('VLookup Lists'!$E$2:$E$17,'VLookup Lists'!$H$2:$H$38,'VLookup Lists'!$J$2:$J$8),0)),1,0)</f>
        <v>0</v>
      </c>
      <c r="N4956" s="1" t="str">
        <f>IFERROR(IF(VLOOKUP($D4956,'VLookup Lists'!$B$11:$C$29,2,FALSE)="FLIP",1,0),"")</f>
        <v/>
      </c>
      <c r="O4956" s="1" t="b">
        <f>ISNUMBER(MATCH($E4956,'VLookup Lists'!$E$2:$E$17,0))</f>
        <v>0</v>
      </c>
    </row>
    <row r="4957" spans="1:15" ht="15" customHeight="1" x14ac:dyDescent="0.2">
      <c r="A4957" s="1" t="str">
        <f t="shared" si="52"/>
        <v/>
      </c>
      <c r="E4957" s="1" t="s">
        <v>352</v>
      </c>
      <c r="F4957" s="38"/>
      <c r="G4957" s="38"/>
      <c r="M4957" s="1">
        <f>IF(ISNUMBER(MATCH(E4957,_xlfn.VSTACK('VLookup Lists'!$E$2:$E$17,'VLookup Lists'!$H$2:$H$38,'VLookup Lists'!$J$2:$J$8),0)),1,0)</f>
        <v>0</v>
      </c>
      <c r="N4957" s="1" t="str">
        <f>IFERROR(IF(VLOOKUP($D4957,'VLookup Lists'!$B$11:$C$29,2,FALSE)="FLIP",1,0),"")</f>
        <v/>
      </c>
      <c r="O4957" s="1" t="b">
        <f>ISNUMBER(MATCH($E4957,'VLookup Lists'!$E$2:$E$17,0))</f>
        <v>0</v>
      </c>
    </row>
    <row r="4958" spans="1:15" ht="15" customHeight="1" x14ac:dyDescent="0.2">
      <c r="A4958" s="1" t="str">
        <f t="shared" si="52"/>
        <v/>
      </c>
      <c r="E4958" s="1" t="s">
        <v>352</v>
      </c>
      <c r="F4958" s="38"/>
      <c r="G4958" s="38"/>
      <c r="M4958" s="1">
        <f>IF(ISNUMBER(MATCH(E4958,_xlfn.VSTACK('VLookup Lists'!$E$2:$E$17,'VLookup Lists'!$H$2:$H$38,'VLookup Lists'!$J$2:$J$8),0)),1,0)</f>
        <v>0</v>
      </c>
      <c r="N4958" s="1" t="str">
        <f>IFERROR(IF(VLOOKUP($D4958,'VLookup Lists'!$B$11:$C$29,2,FALSE)="FLIP",1,0),"")</f>
        <v/>
      </c>
      <c r="O4958" s="1" t="b">
        <f>ISNUMBER(MATCH($E4958,'VLookup Lists'!$E$2:$E$17,0))</f>
        <v>0</v>
      </c>
    </row>
    <row r="4959" spans="1:15" ht="15" customHeight="1" x14ac:dyDescent="0.2">
      <c r="A4959" s="1" t="str">
        <f t="shared" si="52"/>
        <v/>
      </c>
      <c r="E4959" s="1" t="s">
        <v>352</v>
      </c>
      <c r="F4959" s="38"/>
      <c r="G4959" s="38"/>
      <c r="M4959" s="1">
        <f>IF(ISNUMBER(MATCH(E4959,_xlfn.VSTACK('VLookup Lists'!$E$2:$E$17,'VLookup Lists'!$H$2:$H$38,'VLookup Lists'!$J$2:$J$8),0)),1,0)</f>
        <v>0</v>
      </c>
      <c r="N4959" s="1" t="str">
        <f>IFERROR(IF(VLOOKUP($D4959,'VLookup Lists'!$B$11:$C$29,2,FALSE)="FLIP",1,0),"")</f>
        <v/>
      </c>
      <c r="O4959" s="1" t="b">
        <f>ISNUMBER(MATCH($E4959,'VLookup Lists'!$E$2:$E$17,0))</f>
        <v>0</v>
      </c>
    </row>
    <row r="4960" spans="1:15" ht="15" customHeight="1" x14ac:dyDescent="0.2">
      <c r="A4960" s="1" t="str">
        <f t="shared" si="52"/>
        <v/>
      </c>
      <c r="E4960" s="1" t="s">
        <v>352</v>
      </c>
      <c r="F4960" s="38"/>
      <c r="G4960" s="38"/>
      <c r="M4960" s="1">
        <f>IF(ISNUMBER(MATCH(E4960,_xlfn.VSTACK('VLookup Lists'!$E$2:$E$17,'VLookup Lists'!$H$2:$H$38,'VLookup Lists'!$J$2:$J$8),0)),1,0)</f>
        <v>0</v>
      </c>
      <c r="N4960" s="1" t="str">
        <f>IFERROR(IF(VLOOKUP($D4960,'VLookup Lists'!$B$11:$C$29,2,FALSE)="FLIP",1,0),"")</f>
        <v/>
      </c>
      <c r="O4960" s="1" t="b">
        <f>ISNUMBER(MATCH($E4960,'VLookup Lists'!$E$2:$E$17,0))</f>
        <v>0</v>
      </c>
    </row>
    <row r="4961" spans="1:15" ht="15" customHeight="1" x14ac:dyDescent="0.2">
      <c r="A4961" s="1" t="str">
        <f t="shared" si="52"/>
        <v/>
      </c>
      <c r="E4961" s="1" t="s">
        <v>352</v>
      </c>
      <c r="F4961" s="38"/>
      <c r="G4961" s="38"/>
      <c r="M4961" s="1">
        <f>IF(ISNUMBER(MATCH(E4961,_xlfn.VSTACK('VLookup Lists'!$E$2:$E$17,'VLookup Lists'!$H$2:$H$38,'VLookup Lists'!$J$2:$J$8),0)),1,0)</f>
        <v>0</v>
      </c>
      <c r="N4961" s="1" t="str">
        <f>IFERROR(IF(VLOOKUP($D4961,'VLookup Lists'!$B$11:$C$29,2,FALSE)="FLIP",1,0),"")</f>
        <v/>
      </c>
      <c r="O4961" s="1" t="b">
        <f>ISNUMBER(MATCH($E4961,'VLookup Lists'!$E$2:$E$17,0))</f>
        <v>0</v>
      </c>
    </row>
    <row r="4962" spans="1:15" ht="15" customHeight="1" x14ac:dyDescent="0.2">
      <c r="A4962" s="1" t="str">
        <f t="shared" si="52"/>
        <v/>
      </c>
      <c r="E4962" s="1" t="s">
        <v>352</v>
      </c>
      <c r="F4962" s="38"/>
      <c r="G4962" s="38"/>
      <c r="M4962" s="1">
        <f>IF(ISNUMBER(MATCH(E4962,_xlfn.VSTACK('VLookup Lists'!$E$2:$E$17,'VLookup Lists'!$H$2:$H$38,'VLookup Lists'!$J$2:$J$8),0)),1,0)</f>
        <v>0</v>
      </c>
      <c r="N4962" s="1" t="str">
        <f>IFERROR(IF(VLOOKUP($D4962,'VLookup Lists'!$B$11:$C$29,2,FALSE)="FLIP",1,0),"")</f>
        <v/>
      </c>
      <c r="O4962" s="1" t="b">
        <f>ISNUMBER(MATCH($E4962,'VLookup Lists'!$E$2:$E$17,0))</f>
        <v>0</v>
      </c>
    </row>
    <row r="4963" spans="1:15" ht="15" customHeight="1" x14ac:dyDescent="0.2">
      <c r="A4963" s="1" t="str">
        <f t="shared" si="52"/>
        <v/>
      </c>
      <c r="E4963" s="1" t="s">
        <v>352</v>
      </c>
      <c r="F4963" s="38"/>
      <c r="G4963" s="38"/>
      <c r="M4963" s="1">
        <f>IF(ISNUMBER(MATCH(E4963,_xlfn.VSTACK('VLookup Lists'!$E$2:$E$17,'VLookup Lists'!$H$2:$H$38,'VLookup Lists'!$J$2:$J$8),0)),1,0)</f>
        <v>0</v>
      </c>
      <c r="N4963" s="1" t="str">
        <f>IFERROR(IF(VLOOKUP($D4963,'VLookup Lists'!$B$11:$C$29,2,FALSE)="FLIP",1,0),"")</f>
        <v/>
      </c>
      <c r="O4963" s="1" t="b">
        <f>ISNUMBER(MATCH($E4963,'VLookup Lists'!$E$2:$E$17,0))</f>
        <v>0</v>
      </c>
    </row>
    <row r="4964" spans="1:15" ht="15" customHeight="1" x14ac:dyDescent="0.2">
      <c r="A4964" s="1" t="str">
        <f t="shared" si="52"/>
        <v/>
      </c>
      <c r="E4964" s="1" t="s">
        <v>352</v>
      </c>
      <c r="F4964" s="38"/>
      <c r="G4964" s="38"/>
      <c r="M4964" s="1">
        <f>IF(ISNUMBER(MATCH(E4964,_xlfn.VSTACK('VLookup Lists'!$E$2:$E$17,'VLookup Lists'!$H$2:$H$38,'VLookup Lists'!$J$2:$J$8),0)),1,0)</f>
        <v>0</v>
      </c>
      <c r="N4964" s="1" t="str">
        <f>IFERROR(IF(VLOOKUP($D4964,'VLookup Lists'!$B$11:$C$29,2,FALSE)="FLIP",1,0),"")</f>
        <v/>
      </c>
      <c r="O4964" s="1" t="b">
        <f>ISNUMBER(MATCH($E4964,'VLookup Lists'!$E$2:$E$17,0))</f>
        <v>0</v>
      </c>
    </row>
    <row r="4965" spans="1:15" ht="15" customHeight="1" x14ac:dyDescent="0.2">
      <c r="A4965" s="1" t="str">
        <f t="shared" si="52"/>
        <v/>
      </c>
      <c r="E4965" s="1" t="s">
        <v>352</v>
      </c>
      <c r="F4965" s="38"/>
      <c r="G4965" s="38"/>
      <c r="M4965" s="1">
        <f>IF(ISNUMBER(MATCH(E4965,_xlfn.VSTACK('VLookup Lists'!$E$2:$E$17,'VLookup Lists'!$H$2:$H$38,'VLookup Lists'!$J$2:$J$8),0)),1,0)</f>
        <v>0</v>
      </c>
      <c r="N4965" s="1" t="str">
        <f>IFERROR(IF(VLOOKUP($D4965,'VLookup Lists'!$B$11:$C$29,2,FALSE)="FLIP",1,0),"")</f>
        <v/>
      </c>
      <c r="O4965" s="1" t="b">
        <f>ISNUMBER(MATCH($E4965,'VLookup Lists'!$E$2:$E$17,0))</f>
        <v>0</v>
      </c>
    </row>
    <row r="4966" spans="1:15" ht="15" customHeight="1" x14ac:dyDescent="0.2">
      <c r="A4966" s="1" t="str">
        <f t="shared" si="52"/>
        <v/>
      </c>
      <c r="E4966" s="1" t="s">
        <v>352</v>
      </c>
      <c r="F4966" s="38"/>
      <c r="G4966" s="38"/>
      <c r="M4966" s="1">
        <f>IF(ISNUMBER(MATCH(E4966,_xlfn.VSTACK('VLookup Lists'!$E$2:$E$17,'VLookup Lists'!$H$2:$H$38,'VLookup Lists'!$J$2:$J$8),0)),1,0)</f>
        <v>0</v>
      </c>
      <c r="N4966" s="1" t="str">
        <f>IFERROR(IF(VLOOKUP($D4966,'VLookup Lists'!$B$11:$C$29,2,FALSE)="FLIP",1,0),"")</f>
        <v/>
      </c>
      <c r="O4966" s="1" t="b">
        <f>ISNUMBER(MATCH($E4966,'VLookup Lists'!$E$2:$E$17,0))</f>
        <v>0</v>
      </c>
    </row>
    <row r="4967" spans="1:15" ht="15" customHeight="1" x14ac:dyDescent="0.2">
      <c r="A4967" s="1" t="str">
        <f t="shared" si="52"/>
        <v/>
      </c>
      <c r="E4967" s="1" t="s">
        <v>352</v>
      </c>
      <c r="F4967" s="38"/>
      <c r="G4967" s="38"/>
      <c r="M4967" s="1">
        <f>IF(ISNUMBER(MATCH(E4967,_xlfn.VSTACK('VLookup Lists'!$E$2:$E$17,'VLookup Lists'!$H$2:$H$38,'VLookup Lists'!$J$2:$J$8),0)),1,0)</f>
        <v>0</v>
      </c>
      <c r="N4967" s="1" t="str">
        <f>IFERROR(IF(VLOOKUP($D4967,'VLookup Lists'!$B$11:$C$29,2,FALSE)="FLIP",1,0),"")</f>
        <v/>
      </c>
      <c r="O4967" s="1" t="b">
        <f>ISNUMBER(MATCH($E4967,'VLookup Lists'!$E$2:$E$17,0))</f>
        <v>0</v>
      </c>
    </row>
    <row r="4968" spans="1:15" ht="15" customHeight="1" x14ac:dyDescent="0.2">
      <c r="A4968" s="1" t="str">
        <f t="shared" si="52"/>
        <v/>
      </c>
      <c r="E4968" s="1" t="s">
        <v>352</v>
      </c>
      <c r="F4968" s="38"/>
      <c r="G4968" s="38"/>
      <c r="M4968" s="1">
        <f>IF(ISNUMBER(MATCH(E4968,_xlfn.VSTACK('VLookup Lists'!$E$2:$E$17,'VLookup Lists'!$H$2:$H$38,'VLookup Lists'!$J$2:$J$8),0)),1,0)</f>
        <v>0</v>
      </c>
      <c r="N4968" s="1" t="str">
        <f>IFERROR(IF(VLOOKUP($D4968,'VLookup Lists'!$B$11:$C$29,2,FALSE)="FLIP",1,0),"")</f>
        <v/>
      </c>
      <c r="O4968" s="1" t="b">
        <f>ISNUMBER(MATCH($E4968,'VLookup Lists'!$E$2:$E$17,0))</f>
        <v>0</v>
      </c>
    </row>
    <row r="4969" spans="1:15" ht="15" customHeight="1" x14ac:dyDescent="0.2">
      <c r="A4969" s="1" t="str">
        <f t="shared" si="52"/>
        <v/>
      </c>
      <c r="E4969" s="1" t="s">
        <v>352</v>
      </c>
      <c r="F4969" s="38"/>
      <c r="G4969" s="38"/>
      <c r="M4969" s="1">
        <f>IF(ISNUMBER(MATCH(E4969,_xlfn.VSTACK('VLookup Lists'!$E$2:$E$17,'VLookup Lists'!$H$2:$H$38,'VLookup Lists'!$J$2:$J$8),0)),1,0)</f>
        <v>0</v>
      </c>
      <c r="N4969" s="1" t="str">
        <f>IFERROR(IF(VLOOKUP($D4969,'VLookup Lists'!$B$11:$C$29,2,FALSE)="FLIP",1,0),"")</f>
        <v/>
      </c>
      <c r="O4969" s="1" t="b">
        <f>ISNUMBER(MATCH($E4969,'VLookup Lists'!$E$2:$E$17,0))</f>
        <v>0</v>
      </c>
    </row>
    <row r="4970" spans="1:15" ht="15" customHeight="1" x14ac:dyDescent="0.2">
      <c r="A4970" s="1" t="str">
        <f t="shared" si="52"/>
        <v/>
      </c>
      <c r="E4970" s="1" t="s">
        <v>352</v>
      </c>
      <c r="F4970" s="38"/>
      <c r="G4970" s="38"/>
      <c r="M4970" s="1">
        <f>IF(ISNUMBER(MATCH(E4970,_xlfn.VSTACK('VLookup Lists'!$E$2:$E$17,'VLookup Lists'!$H$2:$H$38,'VLookup Lists'!$J$2:$J$8),0)),1,0)</f>
        <v>0</v>
      </c>
      <c r="N4970" s="1" t="str">
        <f>IFERROR(IF(VLOOKUP($D4970,'VLookup Lists'!$B$11:$C$29,2,FALSE)="FLIP",1,0),"")</f>
        <v/>
      </c>
      <c r="O4970" s="1" t="b">
        <f>ISNUMBER(MATCH($E4970,'VLookup Lists'!$E$2:$E$17,0))</f>
        <v>0</v>
      </c>
    </row>
    <row r="4971" spans="1:15" ht="15" customHeight="1" x14ac:dyDescent="0.2">
      <c r="A4971" s="1" t="str">
        <f t="shared" si="52"/>
        <v/>
      </c>
      <c r="E4971" s="1" t="s">
        <v>352</v>
      </c>
      <c r="F4971" s="38"/>
      <c r="G4971" s="38"/>
      <c r="M4971" s="1">
        <f>IF(ISNUMBER(MATCH(E4971,_xlfn.VSTACK('VLookup Lists'!$E$2:$E$17,'VLookup Lists'!$H$2:$H$38,'VLookup Lists'!$J$2:$J$8),0)),1,0)</f>
        <v>0</v>
      </c>
      <c r="N4971" s="1" t="str">
        <f>IFERROR(IF(VLOOKUP($D4971,'VLookup Lists'!$B$11:$C$29,2,FALSE)="FLIP",1,0),"")</f>
        <v/>
      </c>
      <c r="O4971" s="1" t="b">
        <f>ISNUMBER(MATCH($E4971,'VLookup Lists'!$E$2:$E$17,0))</f>
        <v>0</v>
      </c>
    </row>
    <row r="4972" spans="1:15" ht="15" customHeight="1" x14ac:dyDescent="0.2">
      <c r="A4972" s="1" t="str">
        <f t="shared" si="52"/>
        <v/>
      </c>
      <c r="E4972" s="1" t="s">
        <v>352</v>
      </c>
      <c r="F4972" s="38"/>
      <c r="G4972" s="38"/>
      <c r="M4972" s="1">
        <f>IF(ISNUMBER(MATCH(E4972,_xlfn.VSTACK('VLookup Lists'!$E$2:$E$17,'VLookup Lists'!$H$2:$H$38,'VLookup Lists'!$J$2:$J$8),0)),1,0)</f>
        <v>0</v>
      </c>
      <c r="N4972" s="1" t="str">
        <f>IFERROR(IF(VLOOKUP($D4972,'VLookup Lists'!$B$11:$C$29,2,FALSE)="FLIP",1,0),"")</f>
        <v/>
      </c>
      <c r="O4972" s="1" t="b">
        <f>ISNUMBER(MATCH($E4972,'VLookup Lists'!$E$2:$E$17,0))</f>
        <v>0</v>
      </c>
    </row>
    <row r="4973" spans="1:15" ht="15" customHeight="1" x14ac:dyDescent="0.2">
      <c r="A4973" s="1" t="str">
        <f t="shared" si="52"/>
        <v/>
      </c>
      <c r="E4973" s="1" t="s">
        <v>352</v>
      </c>
      <c r="F4973" s="38"/>
      <c r="G4973" s="38"/>
      <c r="M4973" s="1">
        <f>IF(ISNUMBER(MATCH(E4973,_xlfn.VSTACK('VLookup Lists'!$E$2:$E$17,'VLookup Lists'!$H$2:$H$38,'VLookup Lists'!$J$2:$J$8),0)),1,0)</f>
        <v>0</v>
      </c>
      <c r="N4973" s="1" t="str">
        <f>IFERROR(IF(VLOOKUP($D4973,'VLookup Lists'!$B$11:$C$29,2,FALSE)="FLIP",1,0),"")</f>
        <v/>
      </c>
      <c r="O4973" s="1" t="b">
        <f>ISNUMBER(MATCH($E4973,'VLookup Lists'!$E$2:$E$17,0))</f>
        <v>0</v>
      </c>
    </row>
    <row r="4974" spans="1:15" ht="15" customHeight="1" x14ac:dyDescent="0.2">
      <c r="A4974" s="1" t="str">
        <f t="shared" si="52"/>
        <v/>
      </c>
      <c r="E4974" s="1" t="s">
        <v>352</v>
      </c>
      <c r="F4974" s="38"/>
      <c r="G4974" s="38"/>
      <c r="M4974" s="1">
        <f>IF(ISNUMBER(MATCH(E4974,_xlfn.VSTACK('VLookup Lists'!$E$2:$E$17,'VLookup Lists'!$H$2:$H$38,'VLookup Lists'!$J$2:$J$8),0)),1,0)</f>
        <v>0</v>
      </c>
      <c r="N4974" s="1" t="str">
        <f>IFERROR(IF(VLOOKUP($D4974,'VLookup Lists'!$B$11:$C$29,2,FALSE)="FLIP",1,0),"")</f>
        <v/>
      </c>
      <c r="O4974" s="1" t="b">
        <f>ISNUMBER(MATCH($E4974,'VLookup Lists'!$E$2:$E$17,0))</f>
        <v>0</v>
      </c>
    </row>
    <row r="4975" spans="1:15" ht="15" customHeight="1" x14ac:dyDescent="0.2">
      <c r="A4975" s="1" t="str">
        <f t="shared" si="52"/>
        <v/>
      </c>
      <c r="E4975" s="1" t="s">
        <v>352</v>
      </c>
      <c r="F4975" s="38"/>
      <c r="G4975" s="38"/>
      <c r="M4975" s="1">
        <f>IF(ISNUMBER(MATCH(E4975,_xlfn.VSTACK('VLookup Lists'!$E$2:$E$17,'VLookup Lists'!$H$2:$H$38,'VLookup Lists'!$J$2:$J$8),0)),1,0)</f>
        <v>0</v>
      </c>
      <c r="N4975" s="1" t="str">
        <f>IFERROR(IF(VLOOKUP($D4975,'VLookup Lists'!$B$11:$C$29,2,FALSE)="FLIP",1,0),"")</f>
        <v/>
      </c>
      <c r="O4975" s="1" t="b">
        <f>ISNUMBER(MATCH($E4975,'VLookup Lists'!$E$2:$E$17,0))</f>
        <v>0</v>
      </c>
    </row>
    <row r="4976" spans="1:15" ht="15" customHeight="1" x14ac:dyDescent="0.2">
      <c r="A4976" s="1" t="str">
        <f t="shared" si="52"/>
        <v/>
      </c>
      <c r="E4976" s="1" t="s">
        <v>352</v>
      </c>
      <c r="F4976" s="38"/>
      <c r="G4976" s="38"/>
      <c r="M4976" s="1">
        <f>IF(ISNUMBER(MATCH(E4976,_xlfn.VSTACK('VLookup Lists'!$E$2:$E$17,'VLookup Lists'!$H$2:$H$38,'VLookup Lists'!$J$2:$J$8),0)),1,0)</f>
        <v>0</v>
      </c>
      <c r="N4976" s="1" t="str">
        <f>IFERROR(IF(VLOOKUP($D4976,'VLookup Lists'!$B$11:$C$29,2,FALSE)="FLIP",1,0),"")</f>
        <v/>
      </c>
      <c r="O4976" s="1" t="b">
        <f>ISNUMBER(MATCH($E4976,'VLookup Lists'!$E$2:$E$17,0))</f>
        <v>0</v>
      </c>
    </row>
    <row r="4977" spans="1:15" ht="15" customHeight="1" x14ac:dyDescent="0.2">
      <c r="A4977" s="1" t="str">
        <f t="shared" si="52"/>
        <v/>
      </c>
      <c r="E4977" s="1" t="s">
        <v>352</v>
      </c>
      <c r="F4977" s="38"/>
      <c r="G4977" s="38"/>
      <c r="M4977" s="1">
        <f>IF(ISNUMBER(MATCH(E4977,_xlfn.VSTACK('VLookup Lists'!$E$2:$E$17,'VLookup Lists'!$H$2:$H$38,'VLookup Lists'!$J$2:$J$8),0)),1,0)</f>
        <v>0</v>
      </c>
      <c r="N4977" s="1" t="str">
        <f>IFERROR(IF(VLOOKUP($D4977,'VLookup Lists'!$B$11:$C$29,2,FALSE)="FLIP",1,0),"")</f>
        <v/>
      </c>
      <c r="O4977" s="1" t="b">
        <f>ISNUMBER(MATCH($E4977,'VLookup Lists'!$E$2:$E$17,0))</f>
        <v>0</v>
      </c>
    </row>
    <row r="4978" spans="1:15" ht="15" customHeight="1" x14ac:dyDescent="0.2">
      <c r="A4978" s="1" t="str">
        <f t="shared" si="52"/>
        <v/>
      </c>
      <c r="E4978" s="1" t="s">
        <v>352</v>
      </c>
      <c r="F4978" s="38"/>
      <c r="G4978" s="38"/>
      <c r="M4978" s="1">
        <f>IF(ISNUMBER(MATCH(E4978,_xlfn.VSTACK('VLookup Lists'!$E$2:$E$17,'VLookup Lists'!$H$2:$H$38,'VLookup Lists'!$J$2:$J$8),0)),1,0)</f>
        <v>0</v>
      </c>
      <c r="N4978" s="1" t="str">
        <f>IFERROR(IF(VLOOKUP($D4978,'VLookup Lists'!$B$11:$C$29,2,FALSE)="FLIP",1,0),"")</f>
        <v/>
      </c>
      <c r="O4978" s="1" t="b">
        <f>ISNUMBER(MATCH($E4978,'VLookup Lists'!$E$2:$E$17,0))</f>
        <v>0</v>
      </c>
    </row>
    <row r="4979" spans="1:15" ht="15" customHeight="1" x14ac:dyDescent="0.2">
      <c r="A4979" s="1" t="str">
        <f t="shared" si="52"/>
        <v/>
      </c>
      <c r="E4979" s="1" t="s">
        <v>352</v>
      </c>
      <c r="F4979" s="38"/>
      <c r="G4979" s="38"/>
      <c r="M4979" s="1">
        <f>IF(ISNUMBER(MATCH(E4979,_xlfn.VSTACK('VLookup Lists'!$E$2:$E$17,'VLookup Lists'!$H$2:$H$38,'VLookup Lists'!$J$2:$J$8),0)),1,0)</f>
        <v>0</v>
      </c>
      <c r="N4979" s="1" t="str">
        <f>IFERROR(IF(VLOOKUP($D4979,'VLookup Lists'!$B$11:$C$29,2,FALSE)="FLIP",1,0),"")</f>
        <v/>
      </c>
      <c r="O4979" s="1" t="b">
        <f>ISNUMBER(MATCH($E4979,'VLookup Lists'!$E$2:$E$17,0))</f>
        <v>0</v>
      </c>
    </row>
    <row r="4980" spans="1:15" ht="15" customHeight="1" x14ac:dyDescent="0.2">
      <c r="A4980" s="1" t="str">
        <f t="shared" si="52"/>
        <v/>
      </c>
      <c r="E4980" s="1" t="s">
        <v>352</v>
      </c>
      <c r="F4980" s="38"/>
      <c r="G4980" s="38"/>
      <c r="M4980" s="1">
        <f>IF(ISNUMBER(MATCH(E4980,_xlfn.VSTACK('VLookup Lists'!$E$2:$E$17,'VLookup Lists'!$H$2:$H$38,'VLookup Lists'!$J$2:$J$8),0)),1,0)</f>
        <v>0</v>
      </c>
      <c r="N4980" s="1" t="str">
        <f>IFERROR(IF(VLOOKUP($D4980,'VLookup Lists'!$B$11:$C$29,2,FALSE)="FLIP",1,0),"")</f>
        <v/>
      </c>
      <c r="O4980" s="1" t="b">
        <f>ISNUMBER(MATCH($E4980,'VLookup Lists'!$E$2:$E$17,0))</f>
        <v>0</v>
      </c>
    </row>
    <row r="4981" spans="1:15" ht="15" customHeight="1" x14ac:dyDescent="0.2">
      <c r="A4981" s="1" t="str">
        <f t="shared" si="52"/>
        <v/>
      </c>
      <c r="E4981" s="1" t="s">
        <v>352</v>
      </c>
      <c r="F4981" s="38"/>
      <c r="G4981" s="38"/>
      <c r="M4981" s="1">
        <f>IF(ISNUMBER(MATCH(E4981,_xlfn.VSTACK('VLookup Lists'!$E$2:$E$17,'VLookup Lists'!$H$2:$H$38,'VLookup Lists'!$J$2:$J$8),0)),1,0)</f>
        <v>0</v>
      </c>
      <c r="N4981" s="1" t="str">
        <f>IFERROR(IF(VLOOKUP($D4981,'VLookup Lists'!$B$11:$C$29,2,FALSE)="FLIP",1,0),"")</f>
        <v/>
      </c>
      <c r="O4981" s="1" t="b">
        <f>ISNUMBER(MATCH($E4981,'VLookup Lists'!$E$2:$E$17,0))</f>
        <v>0</v>
      </c>
    </row>
    <row r="4982" spans="1:15" ht="15" customHeight="1" x14ac:dyDescent="0.2">
      <c r="A4982" s="1" t="str">
        <f t="shared" si="52"/>
        <v/>
      </c>
      <c r="E4982" s="1" t="s">
        <v>352</v>
      </c>
      <c r="F4982" s="38"/>
      <c r="G4982" s="38"/>
      <c r="M4982" s="1">
        <f>IF(ISNUMBER(MATCH(E4982,_xlfn.VSTACK('VLookup Lists'!$E$2:$E$17,'VLookup Lists'!$H$2:$H$38,'VLookup Lists'!$J$2:$J$8),0)),1,0)</f>
        <v>0</v>
      </c>
      <c r="N4982" s="1" t="str">
        <f>IFERROR(IF(VLOOKUP($D4982,'VLookup Lists'!$B$11:$C$29,2,FALSE)="FLIP",1,0),"")</f>
        <v/>
      </c>
      <c r="O4982" s="1" t="b">
        <f>ISNUMBER(MATCH($E4982,'VLookup Lists'!$E$2:$E$17,0))</f>
        <v>0</v>
      </c>
    </row>
    <row r="4983" spans="1:15" ht="15" customHeight="1" x14ac:dyDescent="0.2">
      <c r="A4983" s="1" t="str">
        <f t="shared" si="52"/>
        <v/>
      </c>
      <c r="E4983" s="1" t="s">
        <v>352</v>
      </c>
      <c r="F4983" s="38"/>
      <c r="G4983" s="38"/>
      <c r="M4983" s="1">
        <f>IF(ISNUMBER(MATCH(E4983,_xlfn.VSTACK('VLookup Lists'!$E$2:$E$17,'VLookup Lists'!$H$2:$H$38,'VLookup Lists'!$J$2:$J$8),0)),1,0)</f>
        <v>0</v>
      </c>
      <c r="N4983" s="1" t="str">
        <f>IFERROR(IF(VLOOKUP($D4983,'VLookup Lists'!$B$11:$C$29,2,FALSE)="FLIP",1,0),"")</f>
        <v/>
      </c>
      <c r="O4983" s="1" t="b">
        <f>ISNUMBER(MATCH($E4983,'VLookup Lists'!$E$2:$E$17,0))</f>
        <v>0</v>
      </c>
    </row>
    <row r="4984" spans="1:15" ht="15" customHeight="1" x14ac:dyDescent="0.2">
      <c r="A4984" s="1" t="str">
        <f t="shared" si="52"/>
        <v/>
      </c>
      <c r="E4984" s="1" t="s">
        <v>352</v>
      </c>
      <c r="F4984" s="38"/>
      <c r="G4984" s="38"/>
      <c r="M4984" s="1">
        <f>IF(ISNUMBER(MATCH(E4984,_xlfn.VSTACK('VLookup Lists'!$E$2:$E$17,'VLookup Lists'!$H$2:$H$38,'VLookup Lists'!$J$2:$J$8),0)),1,0)</f>
        <v>0</v>
      </c>
      <c r="N4984" s="1" t="str">
        <f>IFERROR(IF(VLOOKUP($D4984,'VLookup Lists'!$B$11:$C$29,2,FALSE)="FLIP",1,0),"")</f>
        <v/>
      </c>
      <c r="O4984" s="1" t="b">
        <f>ISNUMBER(MATCH($E4984,'VLookup Lists'!$E$2:$E$17,0))</f>
        <v>0</v>
      </c>
    </row>
    <row r="4985" spans="1:15" ht="15" customHeight="1" x14ac:dyDescent="0.2">
      <c r="A4985" s="1" t="str">
        <f t="shared" si="52"/>
        <v/>
      </c>
      <c r="E4985" s="1" t="s">
        <v>352</v>
      </c>
      <c r="F4985" s="38"/>
      <c r="G4985" s="38"/>
      <c r="M4985" s="1">
        <f>IF(ISNUMBER(MATCH(E4985,_xlfn.VSTACK('VLookup Lists'!$E$2:$E$17,'VLookup Lists'!$H$2:$H$38,'VLookup Lists'!$J$2:$J$8),0)),1,0)</f>
        <v>0</v>
      </c>
      <c r="N4985" s="1" t="str">
        <f>IFERROR(IF(VLOOKUP($D4985,'VLookup Lists'!$B$11:$C$29,2,FALSE)="FLIP",1,0),"")</f>
        <v/>
      </c>
      <c r="O4985" s="1" t="b">
        <f>ISNUMBER(MATCH($E4985,'VLookup Lists'!$E$2:$E$17,0))</f>
        <v>0</v>
      </c>
    </row>
    <row r="4986" spans="1:15" ht="15" customHeight="1" x14ac:dyDescent="0.2">
      <c r="A4986" s="1" t="str">
        <f t="shared" si="52"/>
        <v/>
      </c>
      <c r="E4986" s="1" t="s">
        <v>352</v>
      </c>
      <c r="F4986" s="38"/>
      <c r="G4986" s="38"/>
      <c r="M4986" s="1">
        <f>IF(ISNUMBER(MATCH(E4986,_xlfn.VSTACK('VLookup Lists'!$E$2:$E$17,'VLookup Lists'!$H$2:$H$38,'VLookup Lists'!$J$2:$J$8),0)),1,0)</f>
        <v>0</v>
      </c>
      <c r="N4986" s="1" t="str">
        <f>IFERROR(IF(VLOOKUP($D4986,'VLookup Lists'!$B$11:$C$29,2,FALSE)="FLIP",1,0),"")</f>
        <v/>
      </c>
      <c r="O4986" s="1" t="b">
        <f>ISNUMBER(MATCH($E4986,'VLookup Lists'!$E$2:$E$17,0))</f>
        <v>0</v>
      </c>
    </row>
    <row r="4987" spans="1:15" ht="15" customHeight="1" x14ac:dyDescent="0.2">
      <c r="A4987" s="1" t="str">
        <f t="shared" si="52"/>
        <v/>
      </c>
      <c r="E4987" s="1" t="s">
        <v>352</v>
      </c>
      <c r="F4987" s="38"/>
      <c r="G4987" s="38"/>
      <c r="M4987" s="1">
        <f>IF(ISNUMBER(MATCH(E4987,_xlfn.VSTACK('VLookup Lists'!$E$2:$E$17,'VLookup Lists'!$H$2:$H$38,'VLookup Lists'!$J$2:$J$8),0)),1,0)</f>
        <v>0</v>
      </c>
      <c r="N4987" s="1" t="str">
        <f>IFERROR(IF(VLOOKUP($D4987,'VLookup Lists'!$B$11:$C$29,2,FALSE)="FLIP",1,0),"")</f>
        <v/>
      </c>
      <c r="O4987" s="1" t="b">
        <f>ISNUMBER(MATCH($E4987,'VLookup Lists'!$E$2:$E$17,0))</f>
        <v>0</v>
      </c>
    </row>
    <row r="4988" spans="1:15" ht="15" customHeight="1" x14ac:dyDescent="0.2">
      <c r="A4988" s="1" t="str">
        <f t="shared" si="52"/>
        <v/>
      </c>
      <c r="E4988" s="1" t="s">
        <v>352</v>
      </c>
      <c r="F4988" s="38"/>
      <c r="G4988" s="38"/>
      <c r="M4988" s="1">
        <f>IF(ISNUMBER(MATCH(E4988,_xlfn.VSTACK('VLookup Lists'!$E$2:$E$17,'VLookup Lists'!$H$2:$H$38,'VLookup Lists'!$J$2:$J$8),0)),1,0)</f>
        <v>0</v>
      </c>
      <c r="N4988" s="1" t="str">
        <f>IFERROR(IF(VLOOKUP($D4988,'VLookup Lists'!$B$11:$C$29,2,FALSE)="FLIP",1,0),"")</f>
        <v/>
      </c>
      <c r="O4988" s="1" t="b">
        <f>ISNUMBER(MATCH($E4988,'VLookup Lists'!$E$2:$E$17,0))</f>
        <v>0</v>
      </c>
    </row>
    <row r="4989" spans="1:15" ht="15" customHeight="1" x14ac:dyDescent="0.2">
      <c r="A4989" s="1" t="str">
        <f t="shared" si="52"/>
        <v/>
      </c>
      <c r="E4989" s="1" t="s">
        <v>352</v>
      </c>
      <c r="F4989" s="38"/>
      <c r="G4989" s="38"/>
      <c r="M4989" s="1">
        <f>IF(ISNUMBER(MATCH(E4989,_xlfn.VSTACK('VLookup Lists'!$E$2:$E$17,'VLookup Lists'!$H$2:$H$38,'VLookup Lists'!$J$2:$J$8),0)),1,0)</f>
        <v>0</v>
      </c>
      <c r="N4989" s="1" t="str">
        <f>IFERROR(IF(VLOOKUP($D4989,'VLookup Lists'!$B$11:$C$29,2,FALSE)="FLIP",1,0),"")</f>
        <v/>
      </c>
      <c r="O4989" s="1" t="b">
        <f>ISNUMBER(MATCH($E4989,'VLookup Lists'!$E$2:$E$17,0))</f>
        <v>0</v>
      </c>
    </row>
    <row r="4990" spans="1:15" ht="15" customHeight="1" x14ac:dyDescent="0.2">
      <c r="A4990" s="1" t="str">
        <f t="shared" si="52"/>
        <v/>
      </c>
      <c r="E4990" s="1" t="s">
        <v>352</v>
      </c>
      <c r="F4990" s="38"/>
      <c r="G4990" s="38"/>
      <c r="M4990" s="1">
        <f>IF(ISNUMBER(MATCH(E4990,_xlfn.VSTACK('VLookup Lists'!$E$2:$E$17,'VLookup Lists'!$H$2:$H$38,'VLookup Lists'!$J$2:$J$8),0)),1,0)</f>
        <v>0</v>
      </c>
      <c r="N4990" s="1" t="str">
        <f>IFERROR(IF(VLOOKUP($D4990,'VLookup Lists'!$B$11:$C$29,2,FALSE)="FLIP",1,0),"")</f>
        <v/>
      </c>
      <c r="O4990" s="1" t="b">
        <f>ISNUMBER(MATCH($E4990,'VLookup Lists'!$E$2:$E$17,0))</f>
        <v>0</v>
      </c>
    </row>
    <row r="4991" spans="1:15" ht="15" customHeight="1" x14ac:dyDescent="0.2">
      <c r="A4991" s="1" t="str">
        <f t="shared" si="52"/>
        <v/>
      </c>
      <c r="E4991" s="1" t="s">
        <v>352</v>
      </c>
      <c r="F4991" s="38"/>
      <c r="G4991" s="38"/>
      <c r="M4991" s="1">
        <f>IF(ISNUMBER(MATCH(E4991,_xlfn.VSTACK('VLookup Lists'!$E$2:$E$17,'VLookup Lists'!$H$2:$H$38,'VLookup Lists'!$J$2:$J$8),0)),1,0)</f>
        <v>0</v>
      </c>
      <c r="N4991" s="1" t="str">
        <f>IFERROR(IF(VLOOKUP($D4991,'VLookup Lists'!$B$11:$C$29,2,FALSE)="FLIP",1,0),"")</f>
        <v/>
      </c>
      <c r="O4991" s="1" t="b">
        <f>ISNUMBER(MATCH($E4991,'VLookup Lists'!$E$2:$E$17,0))</f>
        <v>0</v>
      </c>
    </row>
    <row r="4992" spans="1:15" ht="15" customHeight="1" x14ac:dyDescent="0.2">
      <c r="A4992" s="1" t="str">
        <f t="shared" si="52"/>
        <v/>
      </c>
      <c r="E4992" s="1" t="s">
        <v>352</v>
      </c>
      <c r="F4992" s="38"/>
      <c r="G4992" s="38"/>
      <c r="M4992" s="1">
        <f>IF(ISNUMBER(MATCH(E4992,_xlfn.VSTACK('VLookup Lists'!$E$2:$E$17,'VLookup Lists'!$H$2:$H$38,'VLookup Lists'!$J$2:$J$8),0)),1,0)</f>
        <v>0</v>
      </c>
      <c r="N4992" s="1" t="str">
        <f>IFERROR(IF(VLOOKUP($D4992,'VLookup Lists'!$B$11:$C$29,2,FALSE)="FLIP",1,0),"")</f>
        <v/>
      </c>
      <c r="O4992" s="1" t="b">
        <f>ISNUMBER(MATCH($E4992,'VLookup Lists'!$E$2:$E$17,0))</f>
        <v>0</v>
      </c>
    </row>
    <row r="4993" spans="1:15" ht="15" customHeight="1" x14ac:dyDescent="0.2">
      <c r="A4993" s="1" t="str">
        <f t="shared" si="52"/>
        <v/>
      </c>
      <c r="E4993" s="1" t="s">
        <v>352</v>
      </c>
      <c r="F4993" s="38"/>
      <c r="G4993" s="38"/>
      <c r="M4993" s="1">
        <f>IF(ISNUMBER(MATCH(E4993,_xlfn.VSTACK('VLookup Lists'!$E$2:$E$17,'VLookup Lists'!$H$2:$H$38,'VLookup Lists'!$J$2:$J$8),0)),1,0)</f>
        <v>0</v>
      </c>
      <c r="N4993" s="1" t="str">
        <f>IFERROR(IF(VLOOKUP($D4993,'VLookup Lists'!$B$11:$C$29,2,FALSE)="FLIP",1,0),"")</f>
        <v/>
      </c>
      <c r="O4993" s="1" t="b">
        <f>ISNUMBER(MATCH($E4993,'VLookup Lists'!$E$2:$E$17,0))</f>
        <v>0</v>
      </c>
    </row>
    <row r="4994" spans="1:15" ht="15" customHeight="1" x14ac:dyDescent="0.2">
      <c r="A4994" s="1" t="str">
        <f t="shared" si="52"/>
        <v/>
      </c>
      <c r="E4994" s="1" t="s">
        <v>352</v>
      </c>
      <c r="F4994" s="38"/>
      <c r="G4994" s="38"/>
      <c r="M4994" s="1">
        <f>IF(ISNUMBER(MATCH(E4994,_xlfn.VSTACK('VLookup Lists'!$E$2:$E$17,'VLookup Lists'!$H$2:$H$38,'VLookup Lists'!$J$2:$J$8),0)),1,0)</f>
        <v>0</v>
      </c>
      <c r="N4994" s="1" t="str">
        <f>IFERROR(IF(VLOOKUP($D4994,'VLookup Lists'!$B$11:$C$29,2,FALSE)="FLIP",1,0),"")</f>
        <v/>
      </c>
      <c r="O4994" s="1" t="b">
        <f>ISNUMBER(MATCH($E4994,'VLookup Lists'!$E$2:$E$17,0))</f>
        <v>0</v>
      </c>
    </row>
    <row r="4995" spans="1:15" ht="15" customHeight="1" x14ac:dyDescent="0.2">
      <c r="A4995" s="1" t="str">
        <f t="shared" si="52"/>
        <v/>
      </c>
      <c r="E4995" s="1" t="s">
        <v>352</v>
      </c>
      <c r="F4995" s="38"/>
      <c r="G4995" s="38"/>
      <c r="M4995" s="1">
        <f>IF(ISNUMBER(MATCH(E4995,_xlfn.VSTACK('VLookup Lists'!$E$2:$E$17,'VLookup Lists'!$H$2:$H$38,'VLookup Lists'!$J$2:$J$8),0)),1,0)</f>
        <v>0</v>
      </c>
      <c r="N4995" s="1" t="str">
        <f>IFERROR(IF(VLOOKUP($D4995,'VLookup Lists'!$B$11:$C$29,2,FALSE)="FLIP",1,0),"")</f>
        <v/>
      </c>
      <c r="O4995" s="1" t="b">
        <f>ISNUMBER(MATCH($E4995,'VLookup Lists'!$E$2:$E$17,0))</f>
        <v>0</v>
      </c>
    </row>
    <row r="4996" spans="1:15" ht="15" customHeight="1" x14ac:dyDescent="0.2">
      <c r="A4996" s="1" t="str">
        <f t="shared" si="52"/>
        <v/>
      </c>
      <c r="E4996" s="1" t="s">
        <v>352</v>
      </c>
      <c r="F4996" s="38"/>
      <c r="G4996" s="38"/>
      <c r="M4996" s="1">
        <f>IF(ISNUMBER(MATCH(E4996,_xlfn.VSTACK('VLookup Lists'!$E$2:$E$17,'VLookup Lists'!$H$2:$H$38,'VLookup Lists'!$J$2:$J$8),0)),1,0)</f>
        <v>0</v>
      </c>
      <c r="N4996" s="1" t="str">
        <f>IFERROR(IF(VLOOKUP($D4996,'VLookup Lists'!$B$11:$C$29,2,FALSE)="FLIP",1,0),"")</f>
        <v/>
      </c>
      <c r="O4996" s="1" t="b">
        <f>ISNUMBER(MATCH($E4996,'VLookup Lists'!$E$2:$E$17,0))</f>
        <v>0</v>
      </c>
    </row>
    <row r="4997" spans="1:15" ht="15" customHeight="1" x14ac:dyDescent="0.2">
      <c r="A4997" s="1" t="str">
        <f t="shared" si="52"/>
        <v/>
      </c>
      <c r="E4997" s="1" t="s">
        <v>352</v>
      </c>
      <c r="F4997" s="38"/>
      <c r="G4997" s="38"/>
      <c r="M4997" s="1">
        <f>IF(ISNUMBER(MATCH(E4997,_xlfn.VSTACK('VLookup Lists'!$E$2:$E$17,'VLookup Lists'!$H$2:$H$38,'VLookup Lists'!$J$2:$J$8),0)),1,0)</f>
        <v>0</v>
      </c>
      <c r="N4997" s="1" t="str">
        <f>IFERROR(IF(VLOOKUP($D4997,'VLookup Lists'!$B$11:$C$29,2,FALSE)="FLIP",1,0),"")</f>
        <v/>
      </c>
      <c r="O4997" s="1" t="b">
        <f>ISNUMBER(MATCH($E4997,'VLookup Lists'!$E$2:$E$17,0))</f>
        <v>0</v>
      </c>
    </row>
    <row r="4998" spans="1:15" ht="15" customHeight="1" x14ac:dyDescent="0.2">
      <c r="A4998" s="1" t="str">
        <f t="shared" si="52"/>
        <v/>
      </c>
      <c r="E4998" s="1" t="s">
        <v>352</v>
      </c>
      <c r="F4998" s="38"/>
      <c r="G4998" s="38"/>
      <c r="M4998" s="1">
        <f>IF(ISNUMBER(MATCH(E4998,_xlfn.VSTACK('VLookup Lists'!$E$2:$E$17,'VLookup Lists'!$H$2:$H$38,'VLookup Lists'!$J$2:$J$8),0)),1,0)</f>
        <v>0</v>
      </c>
      <c r="N4998" s="1" t="str">
        <f>IFERROR(IF(VLOOKUP($D4998,'VLookup Lists'!$B$11:$C$29,2,FALSE)="FLIP",1,0),"")</f>
        <v/>
      </c>
      <c r="O4998" s="1" t="b">
        <f>ISNUMBER(MATCH($E4998,'VLookup Lists'!$E$2:$E$17,0))</f>
        <v>0</v>
      </c>
    </row>
    <row r="4999" spans="1:15" ht="15" customHeight="1" x14ac:dyDescent="0.2">
      <c r="A4999" s="1" t="str">
        <f t="shared" si="52"/>
        <v/>
      </c>
      <c r="E4999" s="1" t="s">
        <v>352</v>
      </c>
      <c r="F4999" s="38"/>
      <c r="G4999" s="38"/>
      <c r="M4999" s="1">
        <f>IF(ISNUMBER(MATCH(E4999,_xlfn.VSTACK('VLookup Lists'!$E$2:$E$17,'VLookup Lists'!$H$2:$H$38,'VLookup Lists'!$J$2:$J$8),0)),1,0)</f>
        <v>0</v>
      </c>
      <c r="N4999" s="1" t="str">
        <f>IFERROR(IF(VLOOKUP($D4999,'VLookup Lists'!$B$11:$C$29,2,FALSE)="FLIP",1,0),"")</f>
        <v/>
      </c>
      <c r="O4999" s="1" t="b">
        <f>ISNUMBER(MATCH($E4999,'VLookup Lists'!$E$2:$E$17,0))</f>
        <v>0</v>
      </c>
    </row>
    <row r="5000" spans="1:15" ht="15" customHeight="1" x14ac:dyDescent="0.2">
      <c r="A5000" s="1" t="str">
        <f t="shared" si="52"/>
        <v/>
      </c>
      <c r="E5000" s="1" t="s">
        <v>352</v>
      </c>
      <c r="F5000" s="38"/>
      <c r="G5000" s="38"/>
      <c r="M5000" s="1">
        <f>IF(ISNUMBER(MATCH(E5000,_xlfn.VSTACK('VLookup Lists'!$E$2:$E$17,'VLookup Lists'!$H$2:$H$38,'VLookup Lists'!$J$2:$J$8),0)),1,0)</f>
        <v>0</v>
      </c>
      <c r="N5000" s="1" t="str">
        <f>IFERROR(IF(VLOOKUP($D5000,'VLookup Lists'!$B$11:$C$29,2,FALSE)="FLIP",1,0),"")</f>
        <v/>
      </c>
      <c r="O5000" s="1" t="b">
        <f>ISNUMBER(MATCH($E5000,'VLookup Lists'!$E$2:$E$17,0))</f>
        <v>0</v>
      </c>
    </row>
    <row r="5001" spans="1:15" ht="15" customHeight="1" x14ac:dyDescent="0.2">
      <c r="A5001" s="1" t="str">
        <f t="shared" si="52"/>
        <v/>
      </c>
      <c r="E5001" s="1" t="s">
        <v>352</v>
      </c>
      <c r="F5001" s="38"/>
      <c r="G5001" s="38"/>
      <c r="M5001" s="1">
        <f>IF(ISNUMBER(MATCH(E5001,_xlfn.VSTACK('VLookup Lists'!$E$2:$E$17,'VLookup Lists'!$H$2:$H$38,'VLookup Lists'!$J$2:$J$8),0)),1,0)</f>
        <v>0</v>
      </c>
      <c r="N5001" s="1" t="str">
        <f>IFERROR(IF(VLOOKUP($D5001,'VLookup Lists'!$B$11:$C$29,2,FALSE)="FLIP",1,0),"")</f>
        <v/>
      </c>
      <c r="O5001" s="1" t="b">
        <f>ISNUMBER(MATCH($E5001,'VLookup Lists'!$E$2:$E$17,0))</f>
        <v>0</v>
      </c>
    </row>
    <row r="5002" spans="1:15" ht="15" customHeight="1" x14ac:dyDescent="0.2">
      <c r="A5002" s="1" t="str">
        <f t="shared" si="52"/>
        <v/>
      </c>
      <c r="E5002" s="1" t="s">
        <v>352</v>
      </c>
      <c r="F5002" s="38"/>
      <c r="G5002" s="38"/>
      <c r="M5002" s="1">
        <f>IF(ISNUMBER(MATCH(E5002,_xlfn.VSTACK('VLookup Lists'!$E$2:$E$17,'VLookup Lists'!$H$2:$H$38,'VLookup Lists'!$J$2:$J$8),0)),1,0)</f>
        <v>0</v>
      </c>
      <c r="N5002" s="1" t="str">
        <f>IFERROR(IF(VLOOKUP($D5002,'VLookup Lists'!$B$11:$C$29,2,FALSE)="FLIP",1,0),"")</f>
        <v/>
      </c>
      <c r="O5002" s="1" t="b">
        <f>ISNUMBER(MATCH($E5002,'VLookup Lists'!$E$2:$E$17,0))</f>
        <v>0</v>
      </c>
    </row>
    <row r="5003" spans="1:15" ht="15" customHeight="1" x14ac:dyDescent="0.2">
      <c r="A5003" s="1" t="str">
        <f t="shared" si="52"/>
        <v/>
      </c>
      <c r="E5003" s="1" t="s">
        <v>352</v>
      </c>
      <c r="F5003" s="38"/>
      <c r="G5003" s="38"/>
      <c r="M5003" s="1">
        <f>IF(ISNUMBER(MATCH(E5003,_xlfn.VSTACK('VLookup Lists'!$E$2:$E$17,'VLookup Lists'!$H$2:$H$38,'VLookup Lists'!$J$2:$J$8),0)),1,0)</f>
        <v>0</v>
      </c>
      <c r="N5003" s="1" t="str">
        <f>IFERROR(IF(VLOOKUP($D5003,'VLookup Lists'!$B$11:$C$29,2,FALSE)="FLIP",1,0),"")</f>
        <v/>
      </c>
      <c r="O5003" s="1" t="b">
        <f>ISNUMBER(MATCH($E5003,'VLookup Lists'!$E$2:$E$17,0))</f>
        <v>0</v>
      </c>
    </row>
    <row r="5004" spans="1:15" ht="15" customHeight="1" x14ac:dyDescent="0.2">
      <c r="A5004" s="1" t="str">
        <f t="shared" si="52"/>
        <v/>
      </c>
      <c r="E5004" s="1" t="s">
        <v>352</v>
      </c>
      <c r="F5004" s="38"/>
      <c r="G5004" s="38"/>
      <c r="M5004" s="1">
        <f>IF(ISNUMBER(MATCH(E5004,_xlfn.VSTACK('VLookup Lists'!$E$2:$E$17,'VLookup Lists'!$H$2:$H$38,'VLookup Lists'!$J$2:$J$8),0)),1,0)</f>
        <v>0</v>
      </c>
      <c r="N5004" s="1" t="str">
        <f>IFERROR(IF(VLOOKUP($D5004,'VLookup Lists'!$B$11:$C$29,2,FALSE)="FLIP",1,0),"")</f>
        <v/>
      </c>
      <c r="O5004" s="1" t="b">
        <f>ISNUMBER(MATCH($E5004,'VLookup Lists'!$E$2:$E$17,0))</f>
        <v>0</v>
      </c>
    </row>
    <row r="5005" spans="1:15" ht="15" customHeight="1" x14ac:dyDescent="0.2">
      <c r="A5005" s="1" t="str">
        <f t="shared" si="52"/>
        <v/>
      </c>
      <c r="E5005" s="1" t="s">
        <v>352</v>
      </c>
      <c r="F5005" s="38"/>
      <c r="G5005" s="38"/>
      <c r="M5005" s="1">
        <f>IF(ISNUMBER(MATCH(E5005,_xlfn.VSTACK('VLookup Lists'!$E$2:$E$17,'VLookup Lists'!$H$2:$H$38,'VLookup Lists'!$J$2:$J$8),0)),1,0)</f>
        <v>0</v>
      </c>
      <c r="N5005" s="1" t="str">
        <f>IFERROR(IF(VLOOKUP($D5005,'VLookup Lists'!$B$11:$C$29,2,FALSE)="FLIP",1,0),"")</f>
        <v/>
      </c>
      <c r="O5005" s="1" t="b">
        <f>ISNUMBER(MATCH($E5005,'VLookup Lists'!$E$2:$E$17,0))</f>
        <v>0</v>
      </c>
    </row>
    <row r="5006" spans="1:15" ht="15" customHeight="1" x14ac:dyDescent="0.2">
      <c r="A5006" s="1" t="str">
        <f t="shared" si="52"/>
        <v/>
      </c>
      <c r="E5006" s="1" t="s">
        <v>352</v>
      </c>
      <c r="F5006" s="38"/>
      <c r="G5006" s="38"/>
      <c r="M5006" s="1">
        <f>IF(ISNUMBER(MATCH(E5006,_xlfn.VSTACK('VLookup Lists'!$E$2:$E$17,'VLookup Lists'!$H$2:$H$38,'VLookup Lists'!$J$2:$J$8),0)),1,0)</f>
        <v>0</v>
      </c>
      <c r="N5006" s="1" t="str">
        <f>IFERROR(IF(VLOOKUP($D5006,'VLookup Lists'!$B$11:$C$29,2,FALSE)="FLIP",1,0),"")</f>
        <v/>
      </c>
      <c r="O5006" s="1" t="b">
        <f>ISNUMBER(MATCH($E5006,'VLookup Lists'!$E$2:$E$17,0))</f>
        <v>0</v>
      </c>
    </row>
    <row r="5007" spans="1:15" ht="15" customHeight="1" x14ac:dyDescent="0.2">
      <c r="A5007" s="1" t="str">
        <f t="shared" si="52"/>
        <v/>
      </c>
      <c r="E5007" s="1" t="s">
        <v>352</v>
      </c>
      <c r="F5007" s="38"/>
      <c r="G5007" s="38"/>
      <c r="M5007" s="1">
        <f>IF(ISNUMBER(MATCH(E5007,_xlfn.VSTACK('VLookup Lists'!$E$2:$E$17,'VLookup Lists'!$H$2:$H$38,'VLookup Lists'!$J$2:$J$8),0)),1,0)</f>
        <v>0</v>
      </c>
      <c r="N5007" s="1" t="str">
        <f>IFERROR(IF(VLOOKUP($D5007,'VLookup Lists'!$B$11:$C$29,2,FALSE)="FLIP",1,0),"")</f>
        <v/>
      </c>
      <c r="O5007" s="1" t="b">
        <f>ISNUMBER(MATCH($E5007,'VLookup Lists'!$E$2:$E$17,0))</f>
        <v>0</v>
      </c>
    </row>
    <row r="5008" spans="1:15" ht="15" customHeight="1" x14ac:dyDescent="0.2">
      <c r="A5008" s="1" t="str">
        <f t="shared" si="52"/>
        <v/>
      </c>
      <c r="E5008" s="1" t="s">
        <v>352</v>
      </c>
      <c r="F5008" s="38"/>
      <c r="G5008" s="38"/>
      <c r="M5008" s="1">
        <f>IF(ISNUMBER(MATCH(E5008,_xlfn.VSTACK('VLookup Lists'!$E$2:$E$17,'VLookup Lists'!$H$2:$H$38,'VLookup Lists'!$J$2:$J$8),0)),1,0)</f>
        <v>0</v>
      </c>
      <c r="N5008" s="1" t="str">
        <f>IFERROR(IF(VLOOKUP($D5008,'VLookup Lists'!$B$11:$C$29,2,FALSE)="FLIP",1,0),"")</f>
        <v/>
      </c>
      <c r="O5008" s="1" t="b">
        <f>ISNUMBER(MATCH($E5008,'VLookup Lists'!$E$2:$E$17,0))</f>
        <v>0</v>
      </c>
    </row>
    <row r="5009" spans="1:15" ht="15" customHeight="1" x14ac:dyDescent="0.2">
      <c r="A5009" s="1" t="str">
        <f t="shared" si="52"/>
        <v/>
      </c>
      <c r="E5009" s="1" t="s">
        <v>352</v>
      </c>
      <c r="F5009" s="38"/>
      <c r="G5009" s="38"/>
      <c r="M5009" s="1">
        <f>IF(ISNUMBER(MATCH(E5009,_xlfn.VSTACK('VLookup Lists'!$E$2:$E$17,'VLookup Lists'!$H$2:$H$38,'VLookup Lists'!$J$2:$J$8),0)),1,0)</f>
        <v>0</v>
      </c>
      <c r="N5009" s="1" t="str">
        <f>IFERROR(IF(VLOOKUP($D5009,'VLookup Lists'!$B$11:$C$29,2,FALSE)="FLIP",1,0),"")</f>
        <v/>
      </c>
      <c r="O5009" s="1" t="b">
        <f>ISNUMBER(MATCH($E5009,'VLookup Lists'!$E$2:$E$17,0))</f>
        <v>0</v>
      </c>
    </row>
    <row r="5010" spans="1:15" ht="15" customHeight="1" x14ac:dyDescent="0.2">
      <c r="A5010" s="1" t="str">
        <f t="shared" si="52"/>
        <v/>
      </c>
      <c r="E5010" s="1" t="s">
        <v>352</v>
      </c>
      <c r="F5010" s="38"/>
      <c r="G5010" s="38"/>
      <c r="M5010" s="1">
        <f>IF(ISNUMBER(MATCH(E5010,_xlfn.VSTACK('VLookup Lists'!$E$2:$E$17,'VLookup Lists'!$H$2:$H$38,'VLookup Lists'!$J$2:$J$8),0)),1,0)</f>
        <v>0</v>
      </c>
      <c r="N5010" s="1" t="str">
        <f>IFERROR(IF(VLOOKUP($D5010,'VLookup Lists'!$B$11:$C$29,2,FALSE)="FLIP",1,0),"")</f>
        <v/>
      </c>
      <c r="O5010" s="1" t="b">
        <f>ISNUMBER(MATCH($E5010,'VLookup Lists'!$E$2:$E$17,0))</f>
        <v>0</v>
      </c>
    </row>
    <row r="5011" spans="1:15" ht="15" customHeight="1" x14ac:dyDescent="0.2">
      <c r="A5011" s="1" t="str">
        <f t="shared" si="52"/>
        <v/>
      </c>
      <c r="E5011" s="1" t="s">
        <v>352</v>
      </c>
      <c r="F5011" s="38"/>
      <c r="G5011" s="38"/>
      <c r="M5011" s="1">
        <f>IF(ISNUMBER(MATCH(E5011,_xlfn.VSTACK('VLookup Lists'!$E$2:$E$17,'VLookup Lists'!$H$2:$H$38,'VLookup Lists'!$J$2:$J$8),0)),1,0)</f>
        <v>0</v>
      </c>
      <c r="N5011" s="1" t="str">
        <f>IFERROR(IF(VLOOKUP($D5011,'VLookup Lists'!$B$11:$C$29,2,FALSE)="FLIP",1,0),"")</f>
        <v/>
      </c>
      <c r="O5011" s="1" t="b">
        <f>ISNUMBER(MATCH($E5011,'VLookup Lists'!$E$2:$E$17,0))</f>
        <v>0</v>
      </c>
    </row>
    <row r="5012" spans="1:15" ht="15" customHeight="1" x14ac:dyDescent="0.2">
      <c r="A5012" s="1" t="str">
        <f t="shared" si="52"/>
        <v/>
      </c>
      <c r="E5012" s="1" t="s">
        <v>352</v>
      </c>
      <c r="F5012" s="38"/>
      <c r="G5012" s="38"/>
      <c r="M5012" s="1">
        <f>IF(ISNUMBER(MATCH(E5012,_xlfn.VSTACK('VLookup Lists'!$E$2:$E$17,'VLookup Lists'!$H$2:$H$38,'VLookup Lists'!$J$2:$J$8),0)),1,0)</f>
        <v>0</v>
      </c>
      <c r="N5012" s="1" t="str">
        <f>IFERROR(IF(VLOOKUP($D5012,'VLookup Lists'!$B$11:$C$29,2,FALSE)="FLIP",1,0),"")</f>
        <v/>
      </c>
      <c r="O5012" s="1" t="b">
        <f>ISNUMBER(MATCH($E5012,'VLookup Lists'!$E$2:$E$17,0))</f>
        <v>0</v>
      </c>
    </row>
    <row r="5013" spans="1:15" ht="15" customHeight="1" x14ac:dyDescent="0.2">
      <c r="A5013" s="1" t="str">
        <f t="shared" si="52"/>
        <v/>
      </c>
      <c r="E5013" s="1" t="s">
        <v>352</v>
      </c>
      <c r="F5013" s="38"/>
      <c r="G5013" s="38"/>
      <c r="M5013" s="1">
        <f>IF(ISNUMBER(MATCH(E5013,_xlfn.VSTACK('VLookup Lists'!$E$2:$E$17,'VLookup Lists'!$H$2:$H$38,'VLookup Lists'!$J$2:$J$8),0)),1,0)</f>
        <v>0</v>
      </c>
      <c r="N5013" s="1" t="str">
        <f>IFERROR(IF(VLOOKUP($D5013,'VLookup Lists'!$B$11:$C$29,2,FALSE)="FLIP",1,0),"")</f>
        <v/>
      </c>
      <c r="O5013" s="1" t="b">
        <f>ISNUMBER(MATCH($E5013,'VLookup Lists'!$E$2:$E$17,0))</f>
        <v>0</v>
      </c>
    </row>
    <row r="5014" spans="1:15" ht="15" customHeight="1" x14ac:dyDescent="0.2">
      <c r="A5014" s="1" t="str">
        <f t="shared" si="52"/>
        <v/>
      </c>
      <c r="E5014" s="1" t="s">
        <v>352</v>
      </c>
      <c r="F5014" s="38"/>
      <c r="G5014" s="38"/>
      <c r="M5014" s="1">
        <f>IF(ISNUMBER(MATCH(E5014,_xlfn.VSTACK('VLookup Lists'!$E$2:$E$17,'VLookup Lists'!$H$2:$H$38,'VLookup Lists'!$J$2:$J$8),0)),1,0)</f>
        <v>0</v>
      </c>
      <c r="N5014" s="1" t="str">
        <f>IFERROR(IF(VLOOKUP($D5014,'VLookup Lists'!$B$11:$C$29,2,FALSE)="FLIP",1,0),"")</f>
        <v/>
      </c>
      <c r="O5014" s="1" t="b">
        <f>ISNUMBER(MATCH($E5014,'VLookup Lists'!$E$2:$E$17,0))</f>
        <v>0</v>
      </c>
    </row>
    <row r="5015" spans="1:15" ht="15" customHeight="1" x14ac:dyDescent="0.2">
      <c r="A5015" s="1" t="str">
        <f t="shared" si="52"/>
        <v/>
      </c>
      <c r="E5015" s="1" t="s">
        <v>352</v>
      </c>
      <c r="F5015" s="38"/>
      <c r="G5015" s="38"/>
      <c r="M5015" s="1">
        <f>IF(ISNUMBER(MATCH(E5015,_xlfn.VSTACK('VLookup Lists'!$E$2:$E$17,'VLookup Lists'!$H$2:$H$38,'VLookup Lists'!$J$2:$J$8),0)),1,0)</f>
        <v>0</v>
      </c>
      <c r="N5015" s="1" t="str">
        <f>IFERROR(IF(VLOOKUP($D5015,'VLookup Lists'!$B$11:$C$29,2,FALSE)="FLIP",1,0),"")</f>
        <v/>
      </c>
      <c r="O5015" s="1" t="b">
        <f>ISNUMBER(MATCH($E5015,'VLookup Lists'!$E$2:$E$17,0))</f>
        <v>0</v>
      </c>
    </row>
    <row r="5016" spans="1:15" ht="15" customHeight="1" x14ac:dyDescent="0.2">
      <c r="A5016" s="1" t="str">
        <f t="shared" si="52"/>
        <v/>
      </c>
      <c r="E5016" s="1" t="s">
        <v>352</v>
      </c>
      <c r="F5016" s="38"/>
      <c r="G5016" s="38"/>
      <c r="M5016" s="1">
        <f>IF(ISNUMBER(MATCH(E5016,_xlfn.VSTACK('VLookup Lists'!$E$2:$E$17,'VLookup Lists'!$H$2:$H$38,'VLookup Lists'!$J$2:$J$8),0)),1,0)</f>
        <v>0</v>
      </c>
      <c r="N5016" s="1" t="str">
        <f>IFERROR(IF(VLOOKUP($D5016,'VLookup Lists'!$B$11:$C$29,2,FALSE)="FLIP",1,0),"")</f>
        <v/>
      </c>
      <c r="O5016" s="1" t="b">
        <f>ISNUMBER(MATCH($E5016,'VLookup Lists'!$E$2:$E$17,0))</f>
        <v>0</v>
      </c>
    </row>
    <row r="5017" spans="1:15" ht="15" customHeight="1" x14ac:dyDescent="0.2">
      <c r="A5017" s="1" t="str">
        <f t="shared" si="52"/>
        <v/>
      </c>
      <c r="E5017" s="1" t="s">
        <v>352</v>
      </c>
      <c r="F5017" s="38"/>
      <c r="G5017" s="38"/>
      <c r="M5017" s="1">
        <f>IF(ISNUMBER(MATCH(E5017,_xlfn.VSTACK('VLookup Lists'!$E$2:$E$17,'VLookup Lists'!$H$2:$H$38,'VLookup Lists'!$J$2:$J$8),0)),1,0)</f>
        <v>0</v>
      </c>
      <c r="N5017" s="1" t="str">
        <f>IFERROR(IF(VLOOKUP($D5017,'VLookup Lists'!$B$11:$C$29,2,FALSE)="FLIP",1,0),"")</f>
        <v/>
      </c>
      <c r="O5017" s="1" t="b">
        <f>ISNUMBER(MATCH($E5017,'VLookup Lists'!$E$2:$E$17,0))</f>
        <v>0</v>
      </c>
    </row>
    <row r="5018" spans="1:15" ht="15" customHeight="1" x14ac:dyDescent="0.2">
      <c r="A5018" s="1" t="str">
        <f t="shared" si="52"/>
        <v/>
      </c>
      <c r="E5018" s="1" t="s">
        <v>352</v>
      </c>
      <c r="F5018" s="38"/>
      <c r="G5018" s="38"/>
      <c r="M5018" s="1">
        <f>IF(ISNUMBER(MATCH(E5018,_xlfn.VSTACK('VLookup Lists'!$E$2:$E$17,'VLookup Lists'!$H$2:$H$38,'VLookup Lists'!$J$2:$J$8),0)),1,0)</f>
        <v>0</v>
      </c>
      <c r="N5018" s="1" t="str">
        <f>IFERROR(IF(VLOOKUP($D5018,'VLookup Lists'!$B$11:$C$29,2,FALSE)="FLIP",1,0),"")</f>
        <v/>
      </c>
      <c r="O5018" s="1" t="b">
        <f>ISNUMBER(MATCH($E5018,'VLookup Lists'!$E$2:$E$17,0))</f>
        <v>0</v>
      </c>
    </row>
    <row r="5019" spans="1:15" ht="15" customHeight="1" x14ac:dyDescent="0.2">
      <c r="A5019" s="1" t="str">
        <f t="shared" si="52"/>
        <v/>
      </c>
      <c r="E5019" s="1" t="s">
        <v>352</v>
      </c>
      <c r="F5019" s="38"/>
      <c r="G5019" s="38"/>
      <c r="M5019" s="1">
        <f>IF(ISNUMBER(MATCH(E5019,_xlfn.VSTACK('VLookup Lists'!$E$2:$E$17,'VLookup Lists'!$H$2:$H$38,'VLookup Lists'!$J$2:$J$8),0)),1,0)</f>
        <v>0</v>
      </c>
      <c r="N5019" s="1" t="str">
        <f>IFERROR(IF(VLOOKUP($D5019,'VLookup Lists'!$B$11:$C$29,2,FALSE)="FLIP",1,0),"")</f>
        <v/>
      </c>
      <c r="O5019" s="1" t="b">
        <f>ISNUMBER(MATCH($E5019,'VLookup Lists'!$E$2:$E$17,0))</f>
        <v>0</v>
      </c>
    </row>
    <row r="5020" spans="1:15" ht="15" customHeight="1" x14ac:dyDescent="0.2">
      <c r="A5020" s="1" t="str">
        <f t="shared" si="52"/>
        <v/>
      </c>
      <c r="E5020" s="1" t="s">
        <v>352</v>
      </c>
      <c r="F5020" s="38"/>
      <c r="G5020" s="38"/>
      <c r="M5020" s="1">
        <f>IF(ISNUMBER(MATCH(E5020,_xlfn.VSTACK('VLookup Lists'!$E$2:$E$17,'VLookup Lists'!$H$2:$H$38,'VLookup Lists'!$J$2:$J$8),0)),1,0)</f>
        <v>0</v>
      </c>
      <c r="N5020" s="1" t="str">
        <f>IFERROR(IF(VLOOKUP($D5020,'VLookup Lists'!$B$11:$C$29,2,FALSE)="FLIP",1,0),"")</f>
        <v/>
      </c>
      <c r="O5020" s="1" t="b">
        <f>ISNUMBER(MATCH($E5020,'VLookup Lists'!$E$2:$E$17,0))</f>
        <v>0</v>
      </c>
    </row>
    <row r="5021" spans="1:15" ht="15" customHeight="1" x14ac:dyDescent="0.2">
      <c r="A5021" s="1" t="str">
        <f t="shared" si="52"/>
        <v/>
      </c>
      <c r="E5021" s="1" t="s">
        <v>352</v>
      </c>
      <c r="F5021" s="38"/>
      <c r="G5021" s="38"/>
      <c r="M5021" s="1">
        <f>IF(ISNUMBER(MATCH(E5021,_xlfn.VSTACK('VLookup Lists'!$E$2:$E$17,'VLookup Lists'!$H$2:$H$38,'VLookup Lists'!$J$2:$J$8),0)),1,0)</f>
        <v>0</v>
      </c>
      <c r="N5021" s="1" t="str">
        <f>IFERROR(IF(VLOOKUP($D5021,'VLookup Lists'!$B$11:$C$29,2,FALSE)="FLIP",1,0),"")</f>
        <v/>
      </c>
      <c r="O5021" s="1" t="b">
        <f>ISNUMBER(MATCH($E5021,'VLookup Lists'!$E$2:$E$17,0))</f>
        <v>0</v>
      </c>
    </row>
    <row r="5022" spans="1:15" ht="15" customHeight="1" x14ac:dyDescent="0.2">
      <c r="A5022" s="1" t="str">
        <f t="shared" si="52"/>
        <v/>
      </c>
      <c r="E5022" s="1" t="s">
        <v>352</v>
      </c>
      <c r="F5022" s="38"/>
      <c r="G5022" s="38"/>
      <c r="M5022" s="1">
        <f>IF(ISNUMBER(MATCH(E5022,_xlfn.VSTACK('VLookup Lists'!$E$2:$E$17,'VLookup Lists'!$H$2:$H$38,'VLookup Lists'!$J$2:$J$8),0)),1,0)</f>
        <v>0</v>
      </c>
      <c r="N5022" s="1" t="str">
        <f>IFERROR(IF(VLOOKUP($D5022,'VLookup Lists'!$B$11:$C$29,2,FALSE)="FLIP",1,0),"")</f>
        <v/>
      </c>
      <c r="O5022" s="1" t="b">
        <f>ISNUMBER(MATCH($E5022,'VLookup Lists'!$E$2:$E$17,0))</f>
        <v>0</v>
      </c>
    </row>
    <row r="5023" spans="1:15" ht="15" customHeight="1" x14ac:dyDescent="0.2">
      <c r="A5023" s="1" t="str">
        <f t="shared" si="52"/>
        <v/>
      </c>
      <c r="E5023" s="1" t="s">
        <v>352</v>
      </c>
      <c r="F5023" s="38"/>
      <c r="G5023" s="38"/>
      <c r="M5023" s="1">
        <f>IF(ISNUMBER(MATCH(E5023,_xlfn.VSTACK('VLookup Lists'!$E$2:$E$17,'VLookup Lists'!$H$2:$H$38,'VLookup Lists'!$J$2:$J$8),0)),1,0)</f>
        <v>0</v>
      </c>
      <c r="N5023" s="1" t="str">
        <f>IFERROR(IF(VLOOKUP($D5023,'VLookup Lists'!$B$11:$C$29,2,FALSE)="FLIP",1,0),"")</f>
        <v/>
      </c>
      <c r="O5023" s="1" t="b">
        <f>ISNUMBER(MATCH($E5023,'VLookup Lists'!$E$2:$E$17,0))</f>
        <v>0</v>
      </c>
    </row>
    <row r="5024" spans="1:15" ht="15" customHeight="1" x14ac:dyDescent="0.2">
      <c r="A5024" s="1" t="str">
        <f t="shared" si="52"/>
        <v/>
      </c>
      <c r="E5024" s="1" t="s">
        <v>352</v>
      </c>
      <c r="F5024" s="38"/>
      <c r="G5024" s="38"/>
      <c r="M5024" s="1">
        <f>IF(ISNUMBER(MATCH(E5024,_xlfn.VSTACK('VLookup Lists'!$E$2:$E$17,'VLookup Lists'!$H$2:$H$38,'VLookup Lists'!$J$2:$J$8),0)),1,0)</f>
        <v>0</v>
      </c>
      <c r="N5024" s="1" t="str">
        <f>IFERROR(IF(VLOOKUP($D5024,'VLookup Lists'!$B$11:$C$29,2,FALSE)="FLIP",1,0),"")</f>
        <v/>
      </c>
      <c r="O5024" s="1" t="b">
        <f>ISNUMBER(MATCH($E5024,'VLookup Lists'!$E$2:$E$17,0))</f>
        <v>0</v>
      </c>
    </row>
    <row r="5025" spans="1:15" ht="15" customHeight="1" x14ac:dyDescent="0.2">
      <c r="A5025" s="1" t="str">
        <f t="shared" si="52"/>
        <v/>
      </c>
      <c r="E5025" s="1" t="s">
        <v>352</v>
      </c>
      <c r="F5025" s="38"/>
      <c r="G5025" s="38"/>
      <c r="M5025" s="1">
        <f>IF(ISNUMBER(MATCH(E5025,_xlfn.VSTACK('VLookup Lists'!$E$2:$E$17,'VLookup Lists'!$H$2:$H$38,'VLookup Lists'!$J$2:$J$8),0)),1,0)</f>
        <v>0</v>
      </c>
      <c r="N5025" s="1" t="str">
        <f>IFERROR(IF(VLOOKUP($D5025,'VLookup Lists'!$B$11:$C$29,2,FALSE)="FLIP",1,0),"")</f>
        <v/>
      </c>
      <c r="O5025" s="1" t="b">
        <f>ISNUMBER(MATCH($E5025,'VLookup Lists'!$E$2:$E$17,0))</f>
        <v>0</v>
      </c>
    </row>
    <row r="5026" spans="1:15" ht="15" customHeight="1" x14ac:dyDescent="0.2">
      <c r="A5026" s="1" t="str">
        <f t="shared" si="52"/>
        <v/>
      </c>
      <c r="E5026" s="1" t="s">
        <v>352</v>
      </c>
      <c r="F5026" s="38"/>
      <c r="G5026" s="38"/>
      <c r="M5026" s="1">
        <f>IF(ISNUMBER(MATCH(E5026,_xlfn.VSTACK('VLookup Lists'!$E$2:$E$17,'VLookup Lists'!$H$2:$H$38,'VLookup Lists'!$J$2:$J$8),0)),1,0)</f>
        <v>0</v>
      </c>
      <c r="N5026" s="1" t="str">
        <f>IFERROR(IF(VLOOKUP($D5026,'VLookup Lists'!$B$11:$C$29,2,FALSE)="FLIP",1,0),"")</f>
        <v/>
      </c>
      <c r="O5026" s="1" t="b">
        <f>ISNUMBER(MATCH($E5026,'VLookup Lists'!$E$2:$E$17,0))</f>
        <v>0</v>
      </c>
    </row>
    <row r="5027" spans="1:15" ht="15" customHeight="1" x14ac:dyDescent="0.2">
      <c r="A5027" s="1" t="str">
        <f t="shared" si="52"/>
        <v/>
      </c>
      <c r="E5027" s="1" t="s">
        <v>352</v>
      </c>
      <c r="F5027" s="38"/>
      <c r="G5027" s="38"/>
      <c r="M5027" s="1">
        <f>IF(ISNUMBER(MATCH(E5027,_xlfn.VSTACK('VLookup Lists'!$E$2:$E$17,'VLookup Lists'!$H$2:$H$38,'VLookup Lists'!$J$2:$J$8),0)),1,0)</f>
        <v>0</v>
      </c>
      <c r="N5027" s="1" t="str">
        <f>IFERROR(IF(VLOOKUP($D5027,'VLookup Lists'!$B$11:$C$29,2,FALSE)="FLIP",1,0),"")</f>
        <v/>
      </c>
      <c r="O5027" s="1" t="b">
        <f>ISNUMBER(MATCH($E5027,'VLookup Lists'!$E$2:$E$17,0))</f>
        <v>0</v>
      </c>
    </row>
    <row r="5028" spans="1:15" ht="15" customHeight="1" x14ac:dyDescent="0.2">
      <c r="A5028" s="1" t="str">
        <f t="shared" si="52"/>
        <v/>
      </c>
      <c r="E5028" s="1" t="s">
        <v>352</v>
      </c>
      <c r="F5028" s="38"/>
      <c r="G5028" s="38"/>
      <c r="M5028" s="1">
        <f>IF(ISNUMBER(MATCH(E5028,_xlfn.VSTACK('VLookup Lists'!$E$2:$E$17,'VLookup Lists'!$H$2:$H$38,'VLookup Lists'!$J$2:$J$8),0)),1,0)</f>
        <v>0</v>
      </c>
      <c r="N5028" s="1" t="str">
        <f>IFERROR(IF(VLOOKUP($D5028,'VLookup Lists'!$B$11:$C$29,2,FALSE)="FLIP",1,0),"")</f>
        <v/>
      </c>
      <c r="O5028" s="1" t="b">
        <f>ISNUMBER(MATCH($E5028,'VLookup Lists'!$E$2:$E$17,0))</f>
        <v>0</v>
      </c>
    </row>
    <row r="5029" spans="1:15" ht="15" customHeight="1" x14ac:dyDescent="0.2">
      <c r="A5029" s="1" t="str">
        <f t="shared" si="52"/>
        <v/>
      </c>
      <c r="E5029" s="1" t="s">
        <v>352</v>
      </c>
      <c r="F5029" s="38"/>
      <c r="G5029" s="38"/>
      <c r="M5029" s="1">
        <f>IF(ISNUMBER(MATCH(E5029,_xlfn.VSTACK('VLookup Lists'!$E$2:$E$17,'VLookup Lists'!$H$2:$H$38,'VLookup Lists'!$J$2:$J$8),0)),1,0)</f>
        <v>0</v>
      </c>
      <c r="N5029" s="1" t="str">
        <f>IFERROR(IF(VLOOKUP($D5029,'VLookup Lists'!$B$11:$C$29,2,FALSE)="FLIP",1,0),"")</f>
        <v/>
      </c>
      <c r="O5029" s="1" t="b">
        <f>ISNUMBER(MATCH($E5029,'VLookup Lists'!$E$2:$E$17,0))</f>
        <v>0</v>
      </c>
    </row>
    <row r="5030" spans="1:15" ht="15" customHeight="1" x14ac:dyDescent="0.2">
      <c r="A5030" s="1" t="str">
        <f t="shared" si="52"/>
        <v/>
      </c>
      <c r="E5030" s="1" t="s">
        <v>352</v>
      </c>
      <c r="F5030" s="38"/>
      <c r="G5030" s="38"/>
      <c r="M5030" s="1">
        <f>IF(ISNUMBER(MATCH(E5030,_xlfn.VSTACK('VLookup Lists'!$E$2:$E$17,'VLookup Lists'!$H$2:$H$38,'VLookup Lists'!$J$2:$J$8),0)),1,0)</f>
        <v>0</v>
      </c>
      <c r="N5030" s="1" t="str">
        <f>IFERROR(IF(VLOOKUP($D5030,'VLookup Lists'!$B$11:$C$29,2,FALSE)="FLIP",1,0),"")</f>
        <v/>
      </c>
      <c r="O5030" s="1" t="b">
        <f>ISNUMBER(MATCH($E5030,'VLookup Lists'!$E$2:$E$17,0))</f>
        <v>0</v>
      </c>
    </row>
    <row r="5031" spans="1:15" ht="15" customHeight="1" x14ac:dyDescent="0.2">
      <c r="A5031" s="1" t="str">
        <f t="shared" si="52"/>
        <v/>
      </c>
      <c r="E5031" s="1" t="s">
        <v>352</v>
      </c>
      <c r="F5031" s="38"/>
      <c r="G5031" s="38"/>
      <c r="M5031" s="1">
        <f>IF(ISNUMBER(MATCH(E5031,_xlfn.VSTACK('VLookup Lists'!$E$2:$E$17,'VLookup Lists'!$H$2:$H$38,'VLookup Lists'!$J$2:$J$8),0)),1,0)</f>
        <v>0</v>
      </c>
      <c r="N5031" s="1" t="str">
        <f>IFERROR(IF(VLOOKUP($D5031,'VLookup Lists'!$B$11:$C$29,2,FALSE)="FLIP",1,0),"")</f>
        <v/>
      </c>
      <c r="O5031" s="1" t="b">
        <f>ISNUMBER(MATCH($E5031,'VLookup Lists'!$E$2:$E$17,0))</f>
        <v>0</v>
      </c>
    </row>
    <row r="5032" spans="1:15" ht="15" customHeight="1" x14ac:dyDescent="0.2">
      <c r="A5032" s="1" t="str">
        <f t="shared" si="52"/>
        <v/>
      </c>
      <c r="E5032" s="1" t="s">
        <v>352</v>
      </c>
      <c r="F5032" s="38"/>
      <c r="G5032" s="38"/>
      <c r="M5032" s="1">
        <f>IF(ISNUMBER(MATCH(E5032,_xlfn.VSTACK('VLookup Lists'!$E$2:$E$17,'VLookup Lists'!$H$2:$H$38,'VLookup Lists'!$J$2:$J$8),0)),1,0)</f>
        <v>0</v>
      </c>
      <c r="N5032" s="1" t="str">
        <f>IFERROR(IF(VLOOKUP($D5032,'VLookup Lists'!$B$11:$C$29,2,FALSE)="FLIP",1,0),"")</f>
        <v/>
      </c>
      <c r="O5032" s="1" t="b">
        <f>ISNUMBER(MATCH($E5032,'VLookup Lists'!$E$2:$E$17,0))</f>
        <v>0</v>
      </c>
    </row>
    <row r="5033" spans="1:15" ht="15" customHeight="1" x14ac:dyDescent="0.2">
      <c r="A5033" s="1" t="str">
        <f t="shared" si="52"/>
        <v/>
      </c>
      <c r="E5033" s="1" t="s">
        <v>352</v>
      </c>
      <c r="F5033" s="38"/>
      <c r="G5033" s="38"/>
      <c r="M5033" s="1">
        <f>IF(ISNUMBER(MATCH(E5033,_xlfn.VSTACK('VLookup Lists'!$E$2:$E$17,'VLookup Lists'!$H$2:$H$38,'VLookup Lists'!$J$2:$J$8),0)),1,0)</f>
        <v>0</v>
      </c>
      <c r="N5033" s="1" t="str">
        <f>IFERROR(IF(VLOOKUP($D5033,'VLookup Lists'!$B$11:$C$29,2,FALSE)="FLIP",1,0),"")</f>
        <v/>
      </c>
      <c r="O5033" s="1" t="b">
        <f>ISNUMBER(MATCH($E5033,'VLookup Lists'!$E$2:$E$17,0))</f>
        <v>0</v>
      </c>
    </row>
    <row r="5034" spans="1:15" ht="15" customHeight="1" x14ac:dyDescent="0.2">
      <c r="A5034" s="1" t="str">
        <f t="shared" si="52"/>
        <v/>
      </c>
      <c r="E5034" s="1" t="s">
        <v>352</v>
      </c>
      <c r="F5034" s="38"/>
      <c r="G5034" s="38"/>
      <c r="M5034" s="1">
        <f>IF(ISNUMBER(MATCH(E5034,_xlfn.VSTACK('VLookup Lists'!$E$2:$E$17,'VLookup Lists'!$H$2:$H$38,'VLookup Lists'!$J$2:$J$8),0)),1,0)</f>
        <v>0</v>
      </c>
      <c r="N5034" s="1" t="str">
        <f>IFERROR(IF(VLOOKUP($D5034,'VLookup Lists'!$B$11:$C$29,2,FALSE)="FLIP",1,0),"")</f>
        <v/>
      </c>
      <c r="O5034" s="1" t="b">
        <f>ISNUMBER(MATCH($E5034,'VLookup Lists'!$E$2:$E$17,0))</f>
        <v>0</v>
      </c>
    </row>
    <row r="5035" spans="1:15" ht="15" customHeight="1" x14ac:dyDescent="0.2">
      <c r="A5035" s="1" t="str">
        <f t="shared" si="52"/>
        <v/>
      </c>
      <c r="E5035" s="1" t="s">
        <v>352</v>
      </c>
      <c r="F5035" s="38"/>
      <c r="G5035" s="38"/>
      <c r="M5035" s="1">
        <f>IF(ISNUMBER(MATCH(E5035,_xlfn.VSTACK('VLookup Lists'!$E$2:$E$17,'VLookup Lists'!$H$2:$H$38,'VLookup Lists'!$J$2:$J$8),0)),1,0)</f>
        <v>0</v>
      </c>
      <c r="N5035" s="1" t="str">
        <f>IFERROR(IF(VLOOKUP($D5035,'VLookup Lists'!$B$11:$C$29,2,FALSE)="FLIP",1,0),"")</f>
        <v/>
      </c>
      <c r="O5035" s="1" t="b">
        <f>ISNUMBER(MATCH($E5035,'VLookup Lists'!$E$2:$E$17,0))</f>
        <v>0</v>
      </c>
    </row>
    <row r="5036" spans="1:15" ht="15" customHeight="1" x14ac:dyDescent="0.2">
      <c r="A5036" s="1" t="str">
        <f t="shared" si="52"/>
        <v/>
      </c>
      <c r="E5036" s="1" t="s">
        <v>352</v>
      </c>
      <c r="F5036" s="38"/>
      <c r="G5036" s="38"/>
      <c r="M5036" s="1">
        <f>IF(ISNUMBER(MATCH(E5036,_xlfn.VSTACK('VLookup Lists'!$E$2:$E$17,'VLookup Lists'!$H$2:$H$38,'VLookup Lists'!$J$2:$J$8),0)),1,0)</f>
        <v>0</v>
      </c>
      <c r="N5036" s="1" t="str">
        <f>IFERROR(IF(VLOOKUP($D5036,'VLookup Lists'!$B$11:$C$29,2,FALSE)="FLIP",1,0),"")</f>
        <v/>
      </c>
      <c r="O5036" s="1" t="b">
        <f>ISNUMBER(MATCH($E5036,'VLookup Lists'!$E$2:$E$17,0))</f>
        <v>0</v>
      </c>
    </row>
    <row r="5037" spans="1:15" ht="15" customHeight="1" x14ac:dyDescent="0.2">
      <c r="A5037" s="1" t="str">
        <f t="shared" si="52"/>
        <v/>
      </c>
      <c r="E5037" s="1" t="s">
        <v>352</v>
      </c>
      <c r="F5037" s="38"/>
      <c r="G5037" s="38"/>
      <c r="M5037" s="1">
        <f>IF(ISNUMBER(MATCH(E5037,_xlfn.VSTACK('VLookup Lists'!$E$2:$E$17,'VLookup Lists'!$H$2:$H$38,'VLookup Lists'!$J$2:$J$8),0)),1,0)</f>
        <v>0</v>
      </c>
      <c r="N5037" s="1" t="str">
        <f>IFERROR(IF(VLOOKUP($D5037,'VLookup Lists'!$B$11:$C$29,2,FALSE)="FLIP",1,0),"")</f>
        <v/>
      </c>
      <c r="O5037" s="1" t="b">
        <f>ISNUMBER(MATCH($E5037,'VLookup Lists'!$E$2:$E$17,0))</f>
        <v>0</v>
      </c>
    </row>
    <row r="5038" spans="1:15" ht="15" customHeight="1" x14ac:dyDescent="0.2">
      <c r="A5038" s="1" t="str">
        <f t="shared" si="52"/>
        <v/>
      </c>
      <c r="E5038" s="1" t="s">
        <v>352</v>
      </c>
      <c r="F5038" s="38"/>
      <c r="G5038" s="38"/>
      <c r="M5038" s="1">
        <f>IF(ISNUMBER(MATCH(E5038,_xlfn.VSTACK('VLookup Lists'!$E$2:$E$17,'VLookup Lists'!$H$2:$H$38,'VLookup Lists'!$J$2:$J$8),0)),1,0)</f>
        <v>0</v>
      </c>
      <c r="N5038" s="1" t="str">
        <f>IFERROR(IF(VLOOKUP($D5038,'VLookup Lists'!$B$11:$C$29,2,FALSE)="FLIP",1,0),"")</f>
        <v/>
      </c>
      <c r="O5038" s="1" t="b">
        <f>ISNUMBER(MATCH($E5038,'VLookup Lists'!$E$2:$E$17,0))</f>
        <v>0</v>
      </c>
    </row>
    <row r="5039" spans="1:15" ht="15" customHeight="1" x14ac:dyDescent="0.2">
      <c r="A5039" s="1" t="str">
        <f t="shared" si="52"/>
        <v/>
      </c>
      <c r="E5039" s="1" t="s">
        <v>352</v>
      </c>
      <c r="F5039" s="38"/>
      <c r="G5039" s="38"/>
      <c r="M5039" s="1">
        <f>IF(ISNUMBER(MATCH(E5039,_xlfn.VSTACK('VLookup Lists'!$E$2:$E$17,'VLookup Lists'!$H$2:$H$38,'VLookup Lists'!$J$2:$J$8),0)),1,0)</f>
        <v>0</v>
      </c>
      <c r="N5039" s="1" t="str">
        <f>IFERROR(IF(VLOOKUP($D5039,'VLookup Lists'!$B$11:$C$29,2,FALSE)="FLIP",1,0),"")</f>
        <v/>
      </c>
      <c r="O5039" s="1" t="b">
        <f>ISNUMBER(MATCH($E5039,'VLookup Lists'!$E$2:$E$17,0))</f>
        <v>0</v>
      </c>
    </row>
    <row r="5040" spans="1:15" ht="15" customHeight="1" x14ac:dyDescent="0.2">
      <c r="A5040" s="1" t="str">
        <f t="shared" si="52"/>
        <v/>
      </c>
      <c r="E5040" s="1" t="s">
        <v>352</v>
      </c>
      <c r="F5040" s="38"/>
      <c r="G5040" s="38"/>
      <c r="M5040" s="1">
        <f>IF(ISNUMBER(MATCH(E5040,_xlfn.VSTACK('VLookup Lists'!$E$2:$E$17,'VLookup Lists'!$H$2:$H$38,'VLookup Lists'!$J$2:$J$8),0)),1,0)</f>
        <v>0</v>
      </c>
      <c r="N5040" s="1" t="str">
        <f>IFERROR(IF(VLOOKUP($D5040,'VLookup Lists'!$B$11:$C$29,2,FALSE)="FLIP",1,0),"")</f>
        <v/>
      </c>
      <c r="O5040" s="1" t="b">
        <f>ISNUMBER(MATCH($E5040,'VLookup Lists'!$E$2:$E$17,0))</f>
        <v>0</v>
      </c>
    </row>
    <row r="5041" spans="1:15" ht="15" customHeight="1" x14ac:dyDescent="0.2">
      <c r="A5041" s="1" t="str">
        <f t="shared" si="52"/>
        <v/>
      </c>
      <c r="E5041" s="1" t="s">
        <v>352</v>
      </c>
      <c r="F5041" s="38"/>
      <c r="G5041" s="38"/>
      <c r="M5041" s="1">
        <f>IF(ISNUMBER(MATCH(E5041,_xlfn.VSTACK('VLookup Lists'!$E$2:$E$17,'VLookup Lists'!$H$2:$H$38,'VLookup Lists'!$J$2:$J$8),0)),1,0)</f>
        <v>0</v>
      </c>
      <c r="N5041" s="1" t="str">
        <f>IFERROR(IF(VLOOKUP($D5041,'VLookup Lists'!$B$11:$C$29,2,FALSE)="FLIP",1,0),"")</f>
        <v/>
      </c>
      <c r="O5041" s="1" t="b">
        <f>ISNUMBER(MATCH($E5041,'VLookup Lists'!$E$2:$E$17,0))</f>
        <v>0</v>
      </c>
    </row>
    <row r="5042" spans="1:15" ht="15" customHeight="1" x14ac:dyDescent="0.2">
      <c r="A5042" s="1" t="str">
        <f t="shared" si="52"/>
        <v/>
      </c>
      <c r="E5042" s="1" t="s">
        <v>352</v>
      </c>
      <c r="F5042" s="38"/>
      <c r="G5042" s="38"/>
      <c r="M5042" s="1">
        <f>IF(ISNUMBER(MATCH(E5042,_xlfn.VSTACK('VLookup Lists'!$E$2:$E$17,'VLookup Lists'!$H$2:$H$38,'VLookup Lists'!$J$2:$J$8),0)),1,0)</f>
        <v>0</v>
      </c>
      <c r="N5042" s="1" t="str">
        <f>IFERROR(IF(VLOOKUP($D5042,'VLookup Lists'!$B$11:$C$29,2,FALSE)="FLIP",1,0),"")</f>
        <v/>
      </c>
      <c r="O5042" s="1" t="b">
        <f>ISNUMBER(MATCH($E5042,'VLookup Lists'!$E$2:$E$17,0))</f>
        <v>0</v>
      </c>
    </row>
    <row r="5043" spans="1:15" ht="15" customHeight="1" x14ac:dyDescent="0.2">
      <c r="A5043" s="1" t="str">
        <f t="shared" si="52"/>
        <v/>
      </c>
      <c r="E5043" s="1" t="s">
        <v>352</v>
      </c>
      <c r="F5043" s="38"/>
      <c r="G5043" s="38"/>
      <c r="M5043" s="1">
        <f>IF(ISNUMBER(MATCH(E5043,_xlfn.VSTACK('VLookup Lists'!$E$2:$E$17,'VLookup Lists'!$H$2:$H$38,'VLookup Lists'!$J$2:$J$8),0)),1,0)</f>
        <v>0</v>
      </c>
      <c r="N5043" s="1" t="str">
        <f>IFERROR(IF(VLOOKUP($D5043,'VLookup Lists'!$B$11:$C$29,2,FALSE)="FLIP",1,0),"")</f>
        <v/>
      </c>
      <c r="O5043" s="1" t="b">
        <f>ISNUMBER(MATCH($E5043,'VLookup Lists'!$E$2:$E$17,0))</f>
        <v>0</v>
      </c>
    </row>
    <row r="5044" spans="1:15" ht="15" customHeight="1" x14ac:dyDescent="0.2">
      <c r="A5044" s="1" t="str">
        <f t="shared" si="52"/>
        <v/>
      </c>
      <c r="E5044" s="1" t="s">
        <v>352</v>
      </c>
      <c r="F5044" s="38"/>
      <c r="G5044" s="38"/>
      <c r="M5044" s="1">
        <f>IF(ISNUMBER(MATCH(E5044,_xlfn.VSTACK('VLookup Lists'!$E$2:$E$17,'VLookup Lists'!$H$2:$H$38,'VLookup Lists'!$J$2:$J$8),0)),1,0)</f>
        <v>0</v>
      </c>
      <c r="N5044" s="1" t="str">
        <f>IFERROR(IF(VLOOKUP($D5044,'VLookup Lists'!$B$11:$C$29,2,FALSE)="FLIP",1,0),"")</f>
        <v/>
      </c>
      <c r="O5044" s="1" t="b">
        <f>ISNUMBER(MATCH($E5044,'VLookup Lists'!$E$2:$E$17,0))</f>
        <v>0</v>
      </c>
    </row>
    <row r="5045" spans="1:15" ht="15" customHeight="1" x14ac:dyDescent="0.2">
      <c r="A5045" s="1" t="str">
        <f t="shared" si="52"/>
        <v/>
      </c>
      <c r="E5045" s="1" t="s">
        <v>352</v>
      </c>
      <c r="F5045" s="38"/>
      <c r="G5045" s="38"/>
      <c r="M5045" s="1">
        <f>IF(ISNUMBER(MATCH(E5045,_xlfn.VSTACK('VLookup Lists'!$E$2:$E$17,'VLookup Lists'!$H$2:$H$38,'VLookup Lists'!$J$2:$J$8),0)),1,0)</f>
        <v>0</v>
      </c>
      <c r="N5045" s="1" t="str">
        <f>IFERROR(IF(VLOOKUP($D5045,'VLookup Lists'!$B$11:$C$29,2,FALSE)="FLIP",1,0),"")</f>
        <v/>
      </c>
      <c r="O5045" s="1" t="b">
        <f>ISNUMBER(MATCH($E5045,'VLookup Lists'!$E$2:$E$17,0))</f>
        <v>0</v>
      </c>
    </row>
    <row r="5046" spans="1:15" ht="15" customHeight="1" x14ac:dyDescent="0.2">
      <c r="A5046" s="1" t="str">
        <f t="shared" si="52"/>
        <v/>
      </c>
      <c r="E5046" s="1" t="s">
        <v>352</v>
      </c>
      <c r="F5046" s="38"/>
      <c r="G5046" s="38"/>
      <c r="M5046" s="1">
        <f>IF(ISNUMBER(MATCH(E5046,_xlfn.VSTACK('VLookup Lists'!$E$2:$E$17,'VLookup Lists'!$H$2:$H$38,'VLookup Lists'!$J$2:$J$8),0)),1,0)</f>
        <v>0</v>
      </c>
      <c r="N5046" s="1" t="str">
        <f>IFERROR(IF(VLOOKUP($D5046,'VLookup Lists'!$B$11:$C$29,2,FALSE)="FLIP",1,0),"")</f>
        <v/>
      </c>
      <c r="O5046" s="1" t="b">
        <f>ISNUMBER(MATCH($E5046,'VLookup Lists'!$E$2:$E$17,0))</f>
        <v>0</v>
      </c>
    </row>
    <row r="5047" spans="1:15" ht="15" customHeight="1" x14ac:dyDescent="0.2">
      <c r="A5047" s="1" t="str">
        <f t="shared" si="52"/>
        <v/>
      </c>
      <c r="E5047" s="1" t="s">
        <v>352</v>
      </c>
      <c r="F5047" s="38"/>
      <c r="G5047" s="38"/>
      <c r="M5047" s="1">
        <f>IF(ISNUMBER(MATCH(E5047,_xlfn.VSTACK('VLookup Lists'!$E$2:$E$17,'VLookup Lists'!$H$2:$H$38,'VLookup Lists'!$J$2:$J$8),0)),1,0)</f>
        <v>0</v>
      </c>
      <c r="N5047" s="1" t="str">
        <f>IFERROR(IF(VLOOKUP($D5047,'VLookup Lists'!$B$11:$C$29,2,FALSE)="FLIP",1,0),"")</f>
        <v/>
      </c>
      <c r="O5047" s="1" t="b">
        <f>ISNUMBER(MATCH($E5047,'VLookup Lists'!$E$2:$E$17,0))</f>
        <v>0</v>
      </c>
    </row>
    <row r="5048" spans="1:15" ht="15" customHeight="1" x14ac:dyDescent="0.2">
      <c r="A5048" s="1" t="str">
        <f t="shared" si="52"/>
        <v/>
      </c>
      <c r="E5048" s="1" t="s">
        <v>352</v>
      </c>
      <c r="F5048" s="38"/>
      <c r="G5048" s="38"/>
      <c r="M5048" s="1">
        <f>IF(ISNUMBER(MATCH(E5048,_xlfn.VSTACK('VLookup Lists'!$E$2:$E$17,'VLookup Lists'!$H$2:$H$38,'VLookup Lists'!$J$2:$J$8),0)),1,0)</f>
        <v>0</v>
      </c>
      <c r="N5048" s="1" t="str">
        <f>IFERROR(IF(VLOOKUP($D5048,'VLookup Lists'!$B$11:$C$29,2,FALSE)="FLIP",1,0),"")</f>
        <v/>
      </c>
      <c r="O5048" s="1" t="b">
        <f>ISNUMBER(MATCH($E5048,'VLookup Lists'!$E$2:$E$17,0))</f>
        <v>0</v>
      </c>
    </row>
    <row r="5049" spans="1:15" ht="15" customHeight="1" x14ac:dyDescent="0.2">
      <c r="A5049" s="1" t="str">
        <f t="shared" si="52"/>
        <v/>
      </c>
      <c r="E5049" s="1" t="s">
        <v>352</v>
      </c>
      <c r="F5049" s="38"/>
      <c r="G5049" s="38"/>
      <c r="M5049" s="1">
        <f>IF(ISNUMBER(MATCH(E5049,_xlfn.VSTACK('VLookup Lists'!$E$2:$E$17,'VLookup Lists'!$H$2:$H$38,'VLookup Lists'!$J$2:$J$8),0)),1,0)</f>
        <v>0</v>
      </c>
      <c r="N5049" s="1" t="str">
        <f>IFERROR(IF(VLOOKUP($D5049,'VLookup Lists'!$B$11:$C$29,2,FALSE)="FLIP",1,0),"")</f>
        <v/>
      </c>
      <c r="O5049" s="1" t="b">
        <f>ISNUMBER(MATCH($E5049,'VLookup Lists'!$E$2:$E$17,0))</f>
        <v>0</v>
      </c>
    </row>
    <row r="5050" spans="1:15" ht="15" customHeight="1" x14ac:dyDescent="0.2">
      <c r="A5050" s="1" t="str">
        <f t="shared" si="52"/>
        <v/>
      </c>
      <c r="E5050" s="1" t="s">
        <v>352</v>
      </c>
      <c r="F5050" s="38"/>
      <c r="G5050" s="38"/>
      <c r="M5050" s="1">
        <f>IF(ISNUMBER(MATCH(E5050,_xlfn.VSTACK('VLookup Lists'!$E$2:$E$17,'VLookup Lists'!$H$2:$H$38,'VLookup Lists'!$J$2:$J$8),0)),1,0)</f>
        <v>0</v>
      </c>
      <c r="N5050" s="1" t="str">
        <f>IFERROR(IF(VLOOKUP($D5050,'VLookup Lists'!$B$11:$C$29,2,FALSE)="FLIP",1,0),"")</f>
        <v/>
      </c>
      <c r="O5050" s="1" t="b">
        <f>ISNUMBER(MATCH($E5050,'VLookup Lists'!$E$2:$E$17,0))</f>
        <v>0</v>
      </c>
    </row>
    <row r="5051" spans="1:15" ht="15" customHeight="1" x14ac:dyDescent="0.2">
      <c r="A5051" s="1" t="str">
        <f t="shared" si="52"/>
        <v/>
      </c>
      <c r="E5051" s="1" t="s">
        <v>352</v>
      </c>
      <c r="F5051" s="38"/>
      <c r="G5051" s="38"/>
      <c r="M5051" s="1">
        <f>IF(ISNUMBER(MATCH(E5051,_xlfn.VSTACK('VLookup Lists'!$E$2:$E$17,'VLookup Lists'!$H$2:$H$38,'VLookup Lists'!$J$2:$J$8),0)),1,0)</f>
        <v>0</v>
      </c>
      <c r="N5051" s="1" t="str">
        <f>IFERROR(IF(VLOOKUP($D5051,'VLookup Lists'!$B$11:$C$29,2,FALSE)="FLIP",1,0),"")</f>
        <v/>
      </c>
      <c r="O5051" s="1" t="b">
        <f>ISNUMBER(MATCH($E5051,'VLookup Lists'!$E$2:$E$17,0))</f>
        <v>0</v>
      </c>
    </row>
    <row r="5052" spans="1:15" ht="15" customHeight="1" x14ac:dyDescent="0.2">
      <c r="A5052" s="1" t="str">
        <f t="shared" si="52"/>
        <v/>
      </c>
      <c r="E5052" s="1" t="s">
        <v>352</v>
      </c>
      <c r="F5052" s="38"/>
      <c r="G5052" s="38"/>
      <c r="M5052" s="1">
        <f>IF(ISNUMBER(MATCH(E5052,_xlfn.VSTACK('VLookup Lists'!$E$2:$E$17,'VLookup Lists'!$H$2:$H$38,'VLookup Lists'!$J$2:$J$8),0)),1,0)</f>
        <v>0</v>
      </c>
      <c r="N5052" s="1" t="str">
        <f>IFERROR(IF(VLOOKUP($D5052,'VLookup Lists'!$B$11:$C$29,2,FALSE)="FLIP",1,0),"")</f>
        <v/>
      </c>
      <c r="O5052" s="1" t="b">
        <f>ISNUMBER(MATCH($E5052,'VLookup Lists'!$E$2:$E$17,0))</f>
        <v>0</v>
      </c>
    </row>
    <row r="5053" spans="1:15" ht="15" customHeight="1" x14ac:dyDescent="0.2">
      <c r="A5053" s="1" t="str">
        <f t="shared" si="52"/>
        <v/>
      </c>
      <c r="E5053" s="1" t="s">
        <v>352</v>
      </c>
      <c r="F5053" s="38"/>
      <c r="G5053" s="38"/>
      <c r="M5053" s="1">
        <f>IF(ISNUMBER(MATCH(E5053,_xlfn.VSTACK('VLookup Lists'!$E$2:$E$17,'VLookup Lists'!$H$2:$H$38,'VLookup Lists'!$J$2:$J$8),0)),1,0)</f>
        <v>0</v>
      </c>
      <c r="N5053" s="1" t="str">
        <f>IFERROR(IF(VLOOKUP($D5053,'VLookup Lists'!$B$11:$C$29,2,FALSE)="FLIP",1,0),"")</f>
        <v/>
      </c>
      <c r="O5053" s="1" t="b">
        <f>ISNUMBER(MATCH($E5053,'VLookup Lists'!$E$2:$E$17,0))</f>
        <v>0</v>
      </c>
    </row>
    <row r="5054" spans="1:15" ht="15" customHeight="1" x14ac:dyDescent="0.2">
      <c r="A5054" s="1" t="str">
        <f t="shared" si="52"/>
        <v/>
      </c>
      <c r="E5054" s="1" t="s">
        <v>352</v>
      </c>
      <c r="F5054" s="38"/>
      <c r="G5054" s="38"/>
      <c r="M5054" s="1">
        <f>IF(ISNUMBER(MATCH(E5054,_xlfn.VSTACK('VLookup Lists'!$E$2:$E$17,'VLookup Lists'!$H$2:$H$38,'VLookup Lists'!$J$2:$J$8),0)),1,0)</f>
        <v>0</v>
      </c>
      <c r="N5054" s="1" t="str">
        <f>IFERROR(IF(VLOOKUP($D5054,'VLookup Lists'!$B$11:$C$29,2,FALSE)="FLIP",1,0),"")</f>
        <v/>
      </c>
      <c r="O5054" s="1" t="b">
        <f>ISNUMBER(MATCH($E5054,'VLookup Lists'!$E$2:$E$17,0))</f>
        <v>0</v>
      </c>
    </row>
    <row r="5055" spans="1:15" ht="15" customHeight="1" x14ac:dyDescent="0.2">
      <c r="A5055" s="1" t="str">
        <f t="shared" si="52"/>
        <v/>
      </c>
      <c r="E5055" s="1" t="s">
        <v>352</v>
      </c>
      <c r="F5055" s="38"/>
      <c r="G5055" s="38"/>
      <c r="M5055" s="1">
        <f>IF(ISNUMBER(MATCH(E5055,_xlfn.VSTACK('VLookup Lists'!$E$2:$E$17,'VLookup Lists'!$H$2:$H$38,'VLookup Lists'!$J$2:$J$8),0)),1,0)</f>
        <v>0</v>
      </c>
      <c r="N5055" s="1" t="str">
        <f>IFERROR(IF(VLOOKUP($D5055,'VLookup Lists'!$B$11:$C$29,2,FALSE)="FLIP",1,0),"")</f>
        <v/>
      </c>
      <c r="O5055" s="1" t="b">
        <f>ISNUMBER(MATCH($E5055,'VLookup Lists'!$E$2:$E$17,0))</f>
        <v>0</v>
      </c>
    </row>
    <row r="5056" spans="1:15" ht="15" customHeight="1" x14ac:dyDescent="0.2">
      <c r="A5056" s="1" t="str">
        <f t="shared" si="52"/>
        <v/>
      </c>
      <c r="E5056" s="1" t="s">
        <v>352</v>
      </c>
      <c r="F5056" s="38"/>
      <c r="G5056" s="38"/>
      <c r="M5056" s="1">
        <f>IF(ISNUMBER(MATCH(E5056,_xlfn.VSTACK('VLookup Lists'!$E$2:$E$17,'VLookup Lists'!$H$2:$H$38,'VLookup Lists'!$J$2:$J$8),0)),1,0)</f>
        <v>0</v>
      </c>
      <c r="N5056" s="1" t="str">
        <f>IFERROR(IF(VLOOKUP($D5056,'VLookup Lists'!$B$11:$C$29,2,FALSE)="FLIP",1,0),"")</f>
        <v/>
      </c>
      <c r="O5056" s="1" t="b">
        <f>ISNUMBER(MATCH($E5056,'VLookup Lists'!$E$2:$E$17,0))</f>
        <v>0</v>
      </c>
    </row>
    <row r="5057" spans="1:15" ht="15" customHeight="1" x14ac:dyDescent="0.2">
      <c r="A5057" s="1" t="str">
        <f t="shared" si="52"/>
        <v/>
      </c>
      <c r="E5057" s="1" t="s">
        <v>352</v>
      </c>
      <c r="F5057" s="38"/>
      <c r="G5057" s="38"/>
      <c r="M5057" s="1">
        <f>IF(ISNUMBER(MATCH(E5057,_xlfn.VSTACK('VLookup Lists'!$E$2:$E$17,'VLookup Lists'!$H$2:$H$38,'VLookup Lists'!$J$2:$J$8),0)),1,0)</f>
        <v>0</v>
      </c>
      <c r="N5057" s="1" t="str">
        <f>IFERROR(IF(VLOOKUP($D5057,'VLookup Lists'!$B$11:$C$29,2,FALSE)="FLIP",1,0),"")</f>
        <v/>
      </c>
      <c r="O5057" s="1" t="b">
        <f>ISNUMBER(MATCH($E5057,'VLookup Lists'!$E$2:$E$17,0))</f>
        <v>0</v>
      </c>
    </row>
    <row r="5058" spans="1:15" ht="15" customHeight="1" x14ac:dyDescent="0.2">
      <c r="A5058" s="1" t="str">
        <f t="shared" si="52"/>
        <v/>
      </c>
      <c r="E5058" s="1" t="s">
        <v>352</v>
      </c>
      <c r="F5058" s="38"/>
      <c r="G5058" s="38"/>
      <c r="M5058" s="1">
        <f>IF(ISNUMBER(MATCH(E5058,_xlfn.VSTACK('VLookup Lists'!$E$2:$E$17,'VLookup Lists'!$H$2:$H$38,'VLookup Lists'!$J$2:$J$8),0)),1,0)</f>
        <v>0</v>
      </c>
      <c r="N5058" s="1" t="str">
        <f>IFERROR(IF(VLOOKUP($D5058,'VLookup Lists'!$B$11:$C$29,2,FALSE)="FLIP",1,0),"")</f>
        <v/>
      </c>
      <c r="O5058" s="1" t="b">
        <f>ISNUMBER(MATCH($E5058,'VLookup Lists'!$E$2:$E$17,0))</f>
        <v>0</v>
      </c>
    </row>
    <row r="5059" spans="1:15" ht="15" customHeight="1" x14ac:dyDescent="0.2">
      <c r="A5059" s="1" t="str">
        <f t="shared" si="52"/>
        <v/>
      </c>
      <c r="E5059" s="1" t="s">
        <v>352</v>
      </c>
      <c r="F5059" s="38"/>
      <c r="G5059" s="38"/>
      <c r="M5059" s="1">
        <f>IF(ISNUMBER(MATCH(E5059,_xlfn.VSTACK('VLookup Lists'!$E$2:$E$17,'VLookup Lists'!$H$2:$H$38,'VLookup Lists'!$J$2:$J$8),0)),1,0)</f>
        <v>0</v>
      </c>
      <c r="N5059" s="1" t="str">
        <f>IFERROR(IF(VLOOKUP($D5059,'VLookup Lists'!$B$11:$C$29,2,FALSE)="FLIP",1,0),"")</f>
        <v/>
      </c>
      <c r="O5059" s="1" t="b">
        <f>ISNUMBER(MATCH($E5059,'VLookup Lists'!$E$2:$E$17,0))</f>
        <v>0</v>
      </c>
    </row>
    <row r="5060" spans="1:15" ht="15" customHeight="1" x14ac:dyDescent="0.2">
      <c r="A5060" s="1" t="str">
        <f t="shared" si="52"/>
        <v/>
      </c>
      <c r="E5060" s="1" t="s">
        <v>352</v>
      </c>
      <c r="F5060" s="38"/>
      <c r="G5060" s="38"/>
      <c r="M5060" s="1">
        <f>IF(ISNUMBER(MATCH(E5060,_xlfn.VSTACK('VLookup Lists'!$E$2:$E$17,'VLookup Lists'!$H$2:$H$38,'VLookup Lists'!$J$2:$J$8),0)),1,0)</f>
        <v>0</v>
      </c>
      <c r="N5060" s="1" t="str">
        <f>IFERROR(IF(VLOOKUP($D5060,'VLookup Lists'!$B$11:$C$29,2,FALSE)="FLIP",1,0),"")</f>
        <v/>
      </c>
      <c r="O5060" s="1" t="b">
        <f>ISNUMBER(MATCH($E5060,'VLookup Lists'!$E$2:$E$17,0))</f>
        <v>0</v>
      </c>
    </row>
    <row r="5061" spans="1:15" ht="15" customHeight="1" x14ac:dyDescent="0.2">
      <c r="A5061" s="1" t="str">
        <f t="shared" si="52"/>
        <v/>
      </c>
      <c r="E5061" s="1" t="s">
        <v>352</v>
      </c>
      <c r="F5061" s="38"/>
      <c r="G5061" s="38"/>
      <c r="M5061" s="1">
        <f>IF(ISNUMBER(MATCH(E5061,_xlfn.VSTACK('VLookup Lists'!$E$2:$E$17,'VLookup Lists'!$H$2:$H$38,'VLookup Lists'!$J$2:$J$8),0)),1,0)</f>
        <v>0</v>
      </c>
      <c r="N5061" s="1" t="str">
        <f>IFERROR(IF(VLOOKUP($D5061,'VLookup Lists'!$B$11:$C$29,2,FALSE)="FLIP",1,0),"")</f>
        <v/>
      </c>
      <c r="O5061" s="1" t="b">
        <f>ISNUMBER(MATCH($E5061,'VLookup Lists'!$E$2:$E$17,0))</f>
        <v>0</v>
      </c>
    </row>
    <row r="5062" spans="1:15" ht="15" customHeight="1" x14ac:dyDescent="0.2">
      <c r="A5062" s="1" t="str">
        <f t="shared" si="52"/>
        <v/>
      </c>
      <c r="E5062" s="1" t="s">
        <v>352</v>
      </c>
      <c r="F5062" s="38"/>
      <c r="G5062" s="38"/>
      <c r="M5062" s="1">
        <f>IF(ISNUMBER(MATCH(E5062,_xlfn.VSTACK('VLookup Lists'!$E$2:$E$17,'VLookup Lists'!$H$2:$H$38,'VLookup Lists'!$J$2:$J$8),0)),1,0)</f>
        <v>0</v>
      </c>
      <c r="N5062" s="1" t="str">
        <f>IFERROR(IF(VLOOKUP($D5062,'VLookup Lists'!$B$11:$C$29,2,FALSE)="FLIP",1,0),"")</f>
        <v/>
      </c>
      <c r="O5062" s="1" t="b">
        <f>ISNUMBER(MATCH($E5062,'VLookup Lists'!$E$2:$E$17,0))</f>
        <v>0</v>
      </c>
    </row>
    <row r="5063" spans="1:15" ht="15" customHeight="1" x14ac:dyDescent="0.2">
      <c r="A5063" s="1" t="str">
        <f t="shared" si="52"/>
        <v/>
      </c>
      <c r="E5063" s="1" t="s">
        <v>352</v>
      </c>
      <c r="F5063" s="38"/>
      <c r="G5063" s="38"/>
      <c r="M5063" s="1">
        <f>IF(ISNUMBER(MATCH(E5063,_xlfn.VSTACK('VLookup Lists'!$E$2:$E$17,'VLookup Lists'!$H$2:$H$38,'VLookup Lists'!$J$2:$J$8),0)),1,0)</f>
        <v>0</v>
      </c>
      <c r="N5063" s="1" t="str">
        <f>IFERROR(IF(VLOOKUP($D5063,'VLookup Lists'!$B$11:$C$29,2,FALSE)="FLIP",1,0),"")</f>
        <v/>
      </c>
      <c r="O5063" s="1" t="b">
        <f>ISNUMBER(MATCH($E5063,'VLookup Lists'!$E$2:$E$17,0))</f>
        <v>0</v>
      </c>
    </row>
    <row r="5064" spans="1:15" ht="15" customHeight="1" x14ac:dyDescent="0.2">
      <c r="A5064" s="1" t="str">
        <f t="shared" si="52"/>
        <v/>
      </c>
      <c r="E5064" s="1" t="s">
        <v>352</v>
      </c>
      <c r="F5064" s="38"/>
      <c r="G5064" s="38"/>
      <c r="M5064" s="1">
        <f>IF(ISNUMBER(MATCH(E5064,_xlfn.VSTACK('VLookup Lists'!$E$2:$E$17,'VLookup Lists'!$H$2:$H$38,'VLookup Lists'!$J$2:$J$8),0)),1,0)</f>
        <v>0</v>
      </c>
      <c r="N5064" s="1" t="str">
        <f>IFERROR(IF(VLOOKUP($D5064,'VLookup Lists'!$B$11:$C$29,2,FALSE)="FLIP",1,0),"")</f>
        <v/>
      </c>
      <c r="O5064" s="1" t="b">
        <f>ISNUMBER(MATCH($E5064,'VLookup Lists'!$E$2:$E$17,0))</f>
        <v>0</v>
      </c>
    </row>
    <row r="5065" spans="1:15" ht="15" customHeight="1" x14ac:dyDescent="0.2">
      <c r="A5065" s="1" t="str">
        <f t="shared" si="52"/>
        <v/>
      </c>
      <c r="E5065" s="1" t="s">
        <v>352</v>
      </c>
      <c r="F5065" s="38"/>
      <c r="G5065" s="38"/>
      <c r="M5065" s="1">
        <f>IF(ISNUMBER(MATCH(E5065,_xlfn.VSTACK('VLookup Lists'!$E$2:$E$17,'VLookup Lists'!$H$2:$H$38,'VLookup Lists'!$J$2:$J$8),0)),1,0)</f>
        <v>0</v>
      </c>
      <c r="N5065" s="1" t="str">
        <f>IFERROR(IF(VLOOKUP($D5065,'VLookup Lists'!$B$11:$C$29,2,FALSE)="FLIP",1,0),"")</f>
        <v/>
      </c>
      <c r="O5065" s="1" t="b">
        <f>ISNUMBER(MATCH($E5065,'VLookup Lists'!$E$2:$E$17,0))</f>
        <v>0</v>
      </c>
    </row>
    <row r="5066" spans="1:15" ht="15" customHeight="1" x14ac:dyDescent="0.2">
      <c r="A5066" s="1" t="str">
        <f t="shared" si="52"/>
        <v/>
      </c>
      <c r="E5066" s="1" t="s">
        <v>352</v>
      </c>
      <c r="F5066" s="38"/>
      <c r="G5066" s="38"/>
      <c r="M5066" s="1">
        <f>IF(ISNUMBER(MATCH(E5066,_xlfn.VSTACK('VLookup Lists'!$E$2:$E$17,'VLookup Lists'!$H$2:$H$38,'VLookup Lists'!$J$2:$J$8),0)),1,0)</f>
        <v>0</v>
      </c>
      <c r="N5066" s="1" t="str">
        <f>IFERROR(IF(VLOOKUP($D5066,'VLookup Lists'!$B$11:$C$29,2,FALSE)="FLIP",1,0),"")</f>
        <v/>
      </c>
      <c r="O5066" s="1" t="b">
        <f>ISNUMBER(MATCH($E5066,'VLookup Lists'!$E$2:$E$17,0))</f>
        <v>0</v>
      </c>
    </row>
    <row r="5067" spans="1:15" ht="15" customHeight="1" x14ac:dyDescent="0.2">
      <c r="A5067" s="1" t="str">
        <f t="shared" si="52"/>
        <v/>
      </c>
      <c r="E5067" s="1" t="s">
        <v>352</v>
      </c>
      <c r="F5067" s="38"/>
      <c r="G5067" s="38"/>
      <c r="M5067" s="1">
        <f>IF(ISNUMBER(MATCH(E5067,_xlfn.VSTACK('VLookup Lists'!$E$2:$E$17,'VLookup Lists'!$H$2:$H$38,'VLookup Lists'!$J$2:$J$8),0)),1,0)</f>
        <v>0</v>
      </c>
      <c r="N5067" s="1" t="str">
        <f>IFERROR(IF(VLOOKUP($D5067,'VLookup Lists'!$B$11:$C$29,2,FALSE)="FLIP",1,0),"")</f>
        <v/>
      </c>
      <c r="O5067" s="1" t="b">
        <f>ISNUMBER(MATCH($E5067,'VLookup Lists'!$E$2:$E$17,0))</f>
        <v>0</v>
      </c>
    </row>
    <row r="5068" spans="1:15" ht="15" customHeight="1" x14ac:dyDescent="0.2">
      <c r="A5068" s="1" t="str">
        <f t="shared" si="52"/>
        <v/>
      </c>
      <c r="E5068" s="1" t="s">
        <v>352</v>
      </c>
      <c r="F5068" s="38"/>
      <c r="G5068" s="38"/>
      <c r="M5068" s="1">
        <f>IF(ISNUMBER(MATCH(E5068,_xlfn.VSTACK('VLookup Lists'!$E$2:$E$17,'VLookup Lists'!$H$2:$H$38,'VLookup Lists'!$J$2:$J$8),0)),1,0)</f>
        <v>0</v>
      </c>
      <c r="N5068" s="1" t="str">
        <f>IFERROR(IF(VLOOKUP($D5068,'VLookup Lists'!$B$11:$C$29,2,FALSE)="FLIP",1,0),"")</f>
        <v/>
      </c>
      <c r="O5068" s="1" t="b">
        <f>ISNUMBER(MATCH($E5068,'VLookup Lists'!$E$2:$E$17,0))</f>
        <v>0</v>
      </c>
    </row>
    <row r="5069" spans="1:15" ht="15" customHeight="1" x14ac:dyDescent="0.2">
      <c r="A5069" s="1" t="str">
        <f t="shared" si="52"/>
        <v/>
      </c>
      <c r="E5069" s="1" t="s">
        <v>352</v>
      </c>
      <c r="F5069" s="38"/>
      <c r="G5069" s="38"/>
      <c r="M5069" s="1">
        <f>IF(ISNUMBER(MATCH(E5069,_xlfn.VSTACK('VLookup Lists'!$E$2:$E$17,'VLookup Lists'!$H$2:$H$38,'VLookup Lists'!$J$2:$J$8),0)),1,0)</f>
        <v>0</v>
      </c>
      <c r="N5069" s="1" t="str">
        <f>IFERROR(IF(VLOOKUP($D5069,'VLookup Lists'!$B$11:$C$29,2,FALSE)="FLIP",1,0),"")</f>
        <v/>
      </c>
      <c r="O5069" s="1" t="b">
        <f>ISNUMBER(MATCH($E5069,'VLookup Lists'!$E$2:$E$17,0))</f>
        <v>0</v>
      </c>
    </row>
    <row r="5070" spans="1:15" ht="15" customHeight="1" x14ac:dyDescent="0.2">
      <c r="A5070" s="1" t="str">
        <f t="shared" si="52"/>
        <v/>
      </c>
      <c r="E5070" s="1" t="s">
        <v>352</v>
      </c>
      <c r="F5070" s="38"/>
      <c r="G5070" s="38"/>
      <c r="M5070" s="1">
        <f>IF(ISNUMBER(MATCH(E5070,_xlfn.VSTACK('VLookup Lists'!$E$2:$E$17,'VLookup Lists'!$H$2:$H$38,'VLookup Lists'!$J$2:$J$8),0)),1,0)</f>
        <v>0</v>
      </c>
      <c r="N5070" s="1" t="str">
        <f>IFERROR(IF(VLOOKUP($D5070,'VLookup Lists'!$B$11:$C$29,2,FALSE)="FLIP",1,0),"")</f>
        <v/>
      </c>
      <c r="O5070" s="1" t="b">
        <f>ISNUMBER(MATCH($E5070,'VLookup Lists'!$E$2:$E$17,0))</f>
        <v>0</v>
      </c>
    </row>
    <row r="5071" spans="1:15" ht="15" customHeight="1" x14ac:dyDescent="0.2">
      <c r="A5071" s="1" t="str">
        <f t="shared" si="52"/>
        <v/>
      </c>
      <c r="E5071" s="1" t="s">
        <v>352</v>
      </c>
      <c r="F5071" s="38"/>
      <c r="G5071" s="38"/>
      <c r="M5071" s="1">
        <f>IF(ISNUMBER(MATCH(E5071,_xlfn.VSTACK('VLookup Lists'!$E$2:$E$17,'VLookup Lists'!$H$2:$H$38,'VLookup Lists'!$J$2:$J$8),0)),1,0)</f>
        <v>0</v>
      </c>
      <c r="N5071" s="1" t="str">
        <f>IFERROR(IF(VLOOKUP($D5071,'VLookup Lists'!$B$11:$C$29,2,FALSE)="FLIP",1,0),"")</f>
        <v/>
      </c>
      <c r="O5071" s="1" t="b">
        <f>ISNUMBER(MATCH($E5071,'VLookup Lists'!$E$2:$E$17,0))</f>
        <v>0</v>
      </c>
    </row>
    <row r="5072" spans="1:15" ht="15" customHeight="1" x14ac:dyDescent="0.2">
      <c r="A5072" s="1" t="str">
        <f t="shared" si="52"/>
        <v/>
      </c>
      <c r="E5072" s="1" t="s">
        <v>352</v>
      </c>
      <c r="F5072" s="38"/>
      <c r="G5072" s="38"/>
      <c r="M5072" s="1">
        <f>IF(ISNUMBER(MATCH(E5072,_xlfn.VSTACK('VLookup Lists'!$E$2:$E$17,'VLookup Lists'!$H$2:$H$38,'VLookup Lists'!$J$2:$J$8),0)),1,0)</f>
        <v>0</v>
      </c>
      <c r="N5072" s="1" t="str">
        <f>IFERROR(IF(VLOOKUP($D5072,'VLookup Lists'!$B$11:$C$29,2,FALSE)="FLIP",1,0),"")</f>
        <v/>
      </c>
      <c r="O5072" s="1" t="b">
        <f>ISNUMBER(MATCH($E5072,'VLookup Lists'!$E$2:$E$17,0))</f>
        <v>0</v>
      </c>
    </row>
    <row r="5073" spans="1:15" ht="15" customHeight="1" x14ac:dyDescent="0.2">
      <c r="A5073" s="1" t="str">
        <f t="shared" si="52"/>
        <v/>
      </c>
      <c r="E5073" s="1" t="s">
        <v>352</v>
      </c>
      <c r="F5073" s="38"/>
      <c r="G5073" s="38"/>
      <c r="M5073" s="1">
        <f>IF(ISNUMBER(MATCH(E5073,_xlfn.VSTACK('VLookup Lists'!$E$2:$E$17,'VLookup Lists'!$H$2:$H$38,'VLookup Lists'!$J$2:$J$8),0)),1,0)</f>
        <v>0</v>
      </c>
      <c r="N5073" s="1" t="str">
        <f>IFERROR(IF(VLOOKUP($D5073,'VLookup Lists'!$B$11:$C$29,2,FALSE)="FLIP",1,0),"")</f>
        <v/>
      </c>
      <c r="O5073" s="1" t="b">
        <f>ISNUMBER(MATCH($E5073,'VLookup Lists'!$E$2:$E$17,0))</f>
        <v>0</v>
      </c>
    </row>
    <row r="5074" spans="1:15" ht="15" customHeight="1" x14ac:dyDescent="0.2">
      <c r="A5074" s="1" t="str">
        <f t="shared" si="52"/>
        <v/>
      </c>
      <c r="E5074" s="1" t="s">
        <v>352</v>
      </c>
      <c r="F5074" s="38"/>
      <c r="G5074" s="38"/>
      <c r="M5074" s="1">
        <f>IF(ISNUMBER(MATCH(E5074,_xlfn.VSTACK('VLookup Lists'!$E$2:$E$17,'VLookup Lists'!$H$2:$H$38,'VLookup Lists'!$J$2:$J$8),0)),1,0)</f>
        <v>0</v>
      </c>
      <c r="N5074" s="1" t="str">
        <f>IFERROR(IF(VLOOKUP($D5074,'VLookup Lists'!$B$11:$C$29,2,FALSE)="FLIP",1,0),"")</f>
        <v/>
      </c>
      <c r="O5074" s="1" t="b">
        <f>ISNUMBER(MATCH($E5074,'VLookup Lists'!$E$2:$E$17,0))</f>
        <v>0</v>
      </c>
    </row>
    <row r="5075" spans="1:15" ht="15" customHeight="1" x14ac:dyDescent="0.2">
      <c r="A5075" s="1" t="str">
        <f t="shared" si="52"/>
        <v/>
      </c>
      <c r="E5075" s="1" t="s">
        <v>352</v>
      </c>
      <c r="F5075" s="38"/>
      <c r="G5075" s="38"/>
      <c r="M5075" s="1">
        <f>IF(ISNUMBER(MATCH(E5075,_xlfn.VSTACK('VLookup Lists'!$E$2:$E$17,'VLookup Lists'!$H$2:$H$38,'VLookup Lists'!$J$2:$J$8),0)),1,0)</f>
        <v>0</v>
      </c>
      <c r="N5075" s="1" t="str">
        <f>IFERROR(IF(VLOOKUP($D5075,'VLookup Lists'!$B$11:$C$29,2,FALSE)="FLIP",1,0),"")</f>
        <v/>
      </c>
      <c r="O5075" s="1" t="b">
        <f>ISNUMBER(MATCH($E5075,'VLookup Lists'!$E$2:$E$17,0))</f>
        <v>0</v>
      </c>
    </row>
    <row r="5076" spans="1:15" ht="15" customHeight="1" x14ac:dyDescent="0.2">
      <c r="A5076" s="1" t="str">
        <f t="shared" si="52"/>
        <v/>
      </c>
      <c r="E5076" s="1" t="s">
        <v>352</v>
      </c>
      <c r="F5076" s="38"/>
      <c r="G5076" s="38"/>
      <c r="M5076" s="1">
        <f>IF(ISNUMBER(MATCH(E5076,_xlfn.VSTACK('VLookup Lists'!$E$2:$E$17,'VLookup Lists'!$H$2:$H$38,'VLookup Lists'!$J$2:$J$8),0)),1,0)</f>
        <v>0</v>
      </c>
      <c r="N5076" s="1" t="str">
        <f>IFERROR(IF(VLOOKUP($D5076,'VLookup Lists'!$B$11:$C$29,2,FALSE)="FLIP",1,0),"")</f>
        <v/>
      </c>
      <c r="O5076" s="1" t="b">
        <f>ISNUMBER(MATCH($E5076,'VLookup Lists'!$E$2:$E$17,0))</f>
        <v>0</v>
      </c>
    </row>
    <row r="5077" spans="1:15" ht="15" customHeight="1" x14ac:dyDescent="0.2">
      <c r="A5077" s="1" t="str">
        <f t="shared" si="52"/>
        <v/>
      </c>
      <c r="E5077" s="1" t="s">
        <v>352</v>
      </c>
      <c r="F5077" s="38"/>
      <c r="G5077" s="38"/>
      <c r="M5077" s="1">
        <f>IF(ISNUMBER(MATCH(E5077,_xlfn.VSTACK('VLookup Lists'!$E$2:$E$17,'VLookup Lists'!$H$2:$H$38,'VLookup Lists'!$J$2:$J$8),0)),1,0)</f>
        <v>0</v>
      </c>
      <c r="N5077" s="1" t="str">
        <f>IFERROR(IF(VLOOKUP($D5077,'VLookup Lists'!$B$11:$C$29,2,FALSE)="FLIP",1,0),"")</f>
        <v/>
      </c>
      <c r="O5077" s="1" t="b">
        <f>ISNUMBER(MATCH($E5077,'VLookup Lists'!$E$2:$E$17,0))</f>
        <v>0</v>
      </c>
    </row>
    <row r="5078" spans="1:15" ht="15" customHeight="1" x14ac:dyDescent="0.2">
      <c r="A5078" s="1" t="str">
        <f t="shared" si="52"/>
        <v/>
      </c>
      <c r="E5078" s="1" t="s">
        <v>352</v>
      </c>
      <c r="F5078" s="38"/>
      <c r="G5078" s="38"/>
      <c r="M5078" s="1">
        <f>IF(ISNUMBER(MATCH(E5078,_xlfn.VSTACK('VLookup Lists'!$E$2:$E$17,'VLookup Lists'!$H$2:$H$38,'VLookup Lists'!$J$2:$J$8),0)),1,0)</f>
        <v>0</v>
      </c>
      <c r="N5078" s="1" t="str">
        <f>IFERROR(IF(VLOOKUP($D5078,'VLookup Lists'!$B$11:$C$29,2,FALSE)="FLIP",1,0),"")</f>
        <v/>
      </c>
      <c r="O5078" s="1" t="b">
        <f>ISNUMBER(MATCH($E5078,'VLookup Lists'!$E$2:$E$17,0))</f>
        <v>0</v>
      </c>
    </row>
    <row r="5079" spans="1:15" ht="15" customHeight="1" x14ac:dyDescent="0.2">
      <c r="A5079" s="1" t="str">
        <f t="shared" si="52"/>
        <v/>
      </c>
      <c r="E5079" s="1" t="s">
        <v>352</v>
      </c>
      <c r="F5079" s="38"/>
      <c r="G5079" s="38"/>
      <c r="M5079" s="1">
        <f>IF(ISNUMBER(MATCH(E5079,_xlfn.VSTACK('VLookup Lists'!$E$2:$E$17,'VLookup Lists'!$H$2:$H$38,'VLookup Lists'!$J$2:$J$8),0)),1,0)</f>
        <v>0</v>
      </c>
      <c r="N5079" s="1" t="str">
        <f>IFERROR(IF(VLOOKUP($D5079,'VLookup Lists'!$B$11:$C$29,2,FALSE)="FLIP",1,0),"")</f>
        <v/>
      </c>
      <c r="O5079" s="1" t="b">
        <f>ISNUMBER(MATCH($E5079,'VLookup Lists'!$E$2:$E$17,0))</f>
        <v>0</v>
      </c>
    </row>
    <row r="5080" spans="1:15" ht="15" customHeight="1" x14ac:dyDescent="0.2">
      <c r="A5080" s="1" t="str">
        <f t="shared" si="52"/>
        <v/>
      </c>
      <c r="E5080" s="1" t="s">
        <v>352</v>
      </c>
      <c r="F5080" s="38"/>
      <c r="G5080" s="38"/>
      <c r="M5080" s="1">
        <f>IF(ISNUMBER(MATCH(E5080,_xlfn.VSTACK('VLookup Lists'!$E$2:$E$17,'VLookup Lists'!$H$2:$H$38,'VLookup Lists'!$J$2:$J$8),0)),1,0)</f>
        <v>0</v>
      </c>
      <c r="N5080" s="1" t="str">
        <f>IFERROR(IF(VLOOKUP($D5080,'VLookup Lists'!$B$11:$C$29,2,FALSE)="FLIP",1,0),"")</f>
        <v/>
      </c>
      <c r="O5080" s="1" t="b">
        <f>ISNUMBER(MATCH($E5080,'VLookup Lists'!$E$2:$E$17,0))</f>
        <v>0</v>
      </c>
    </row>
    <row r="5081" spans="1:15" ht="15" customHeight="1" x14ac:dyDescent="0.2">
      <c r="A5081" s="1" t="str">
        <f t="shared" si="52"/>
        <v/>
      </c>
      <c r="E5081" s="1" t="s">
        <v>352</v>
      </c>
      <c r="F5081" s="38"/>
      <c r="G5081" s="38"/>
      <c r="M5081" s="1">
        <f>IF(ISNUMBER(MATCH(E5081,_xlfn.VSTACK('VLookup Lists'!$E$2:$E$17,'VLookup Lists'!$H$2:$H$38,'VLookup Lists'!$J$2:$J$8),0)),1,0)</f>
        <v>0</v>
      </c>
      <c r="N5081" s="1" t="str">
        <f>IFERROR(IF(VLOOKUP($D5081,'VLookup Lists'!$B$11:$C$29,2,FALSE)="FLIP",1,0),"")</f>
        <v/>
      </c>
      <c r="O5081" s="1" t="b">
        <f>ISNUMBER(MATCH($E5081,'VLookup Lists'!$E$2:$E$17,0))</f>
        <v>0</v>
      </c>
    </row>
    <row r="5082" spans="1:15" ht="15" customHeight="1" x14ac:dyDescent="0.2">
      <c r="A5082" s="1" t="str">
        <f t="shared" si="52"/>
        <v/>
      </c>
      <c r="E5082" s="1" t="s">
        <v>352</v>
      </c>
      <c r="F5082" s="38"/>
      <c r="G5082" s="38"/>
      <c r="M5082" s="1">
        <f>IF(ISNUMBER(MATCH(E5082,_xlfn.VSTACK('VLookup Lists'!$E$2:$E$17,'VLookup Lists'!$H$2:$H$38,'VLookup Lists'!$J$2:$J$8),0)),1,0)</f>
        <v>0</v>
      </c>
      <c r="N5082" s="1" t="str">
        <f>IFERROR(IF(VLOOKUP($D5082,'VLookup Lists'!$B$11:$C$29,2,FALSE)="FLIP",1,0),"")</f>
        <v/>
      </c>
      <c r="O5082" s="1" t="b">
        <f>ISNUMBER(MATCH($E5082,'VLookup Lists'!$E$2:$E$17,0))</f>
        <v>0</v>
      </c>
    </row>
    <row r="5083" spans="1:15" ht="15" customHeight="1" x14ac:dyDescent="0.2">
      <c r="A5083" s="1" t="str">
        <f t="shared" si="52"/>
        <v/>
      </c>
      <c r="E5083" s="1" t="s">
        <v>352</v>
      </c>
      <c r="F5083" s="38"/>
      <c r="G5083" s="38"/>
      <c r="M5083" s="1">
        <f>IF(ISNUMBER(MATCH(E5083,_xlfn.VSTACK('VLookup Lists'!$E$2:$E$17,'VLookup Lists'!$H$2:$H$38,'VLookup Lists'!$J$2:$J$8),0)),1,0)</f>
        <v>0</v>
      </c>
      <c r="N5083" s="1" t="str">
        <f>IFERROR(IF(VLOOKUP($D5083,'VLookup Lists'!$B$11:$C$29,2,FALSE)="FLIP",1,0),"")</f>
        <v/>
      </c>
      <c r="O5083" s="1" t="b">
        <f>ISNUMBER(MATCH($E5083,'VLookup Lists'!$E$2:$E$17,0))</f>
        <v>0</v>
      </c>
    </row>
    <row r="5084" spans="1:15" ht="15" customHeight="1" x14ac:dyDescent="0.2">
      <c r="A5084" s="1" t="str">
        <f t="shared" si="52"/>
        <v/>
      </c>
      <c r="E5084" s="1" t="s">
        <v>352</v>
      </c>
      <c r="F5084" s="38"/>
      <c r="G5084" s="38"/>
      <c r="M5084" s="1">
        <f>IF(ISNUMBER(MATCH(E5084,_xlfn.VSTACK('VLookup Lists'!$E$2:$E$17,'VLookup Lists'!$H$2:$H$38,'VLookup Lists'!$J$2:$J$8),0)),1,0)</f>
        <v>0</v>
      </c>
      <c r="N5084" s="1" t="str">
        <f>IFERROR(IF(VLOOKUP($D5084,'VLookup Lists'!$B$11:$C$29,2,FALSE)="FLIP",1,0),"")</f>
        <v/>
      </c>
      <c r="O5084" s="1" t="b">
        <f>ISNUMBER(MATCH($E5084,'VLookup Lists'!$E$2:$E$17,0))</f>
        <v>0</v>
      </c>
    </row>
    <row r="5085" spans="1:15" ht="15" customHeight="1" x14ac:dyDescent="0.2">
      <c r="A5085" s="1" t="str">
        <f t="shared" si="52"/>
        <v/>
      </c>
      <c r="E5085" s="1" t="s">
        <v>352</v>
      </c>
      <c r="F5085" s="38"/>
      <c r="G5085" s="38"/>
      <c r="M5085" s="1">
        <f>IF(ISNUMBER(MATCH(E5085,_xlfn.VSTACK('VLookup Lists'!$E$2:$E$17,'VLookup Lists'!$H$2:$H$38,'VLookup Lists'!$J$2:$J$8),0)),1,0)</f>
        <v>0</v>
      </c>
      <c r="N5085" s="1" t="str">
        <f>IFERROR(IF(VLOOKUP($D5085,'VLookup Lists'!$B$11:$C$29,2,FALSE)="FLIP",1,0),"")</f>
        <v/>
      </c>
      <c r="O5085" s="1" t="b">
        <f>ISNUMBER(MATCH($E5085,'VLookup Lists'!$E$2:$E$17,0))</f>
        <v>0</v>
      </c>
    </row>
    <row r="5086" spans="1:15" ht="15" customHeight="1" x14ac:dyDescent="0.2">
      <c r="A5086" s="1" t="str">
        <f t="shared" si="52"/>
        <v/>
      </c>
      <c r="E5086" s="1" t="s">
        <v>352</v>
      </c>
      <c r="F5086" s="38"/>
      <c r="G5086" s="38"/>
      <c r="M5086" s="1">
        <f>IF(ISNUMBER(MATCH(E5086,_xlfn.VSTACK('VLookup Lists'!$E$2:$E$17,'VLookup Lists'!$H$2:$H$38,'VLookup Lists'!$J$2:$J$8),0)),1,0)</f>
        <v>0</v>
      </c>
      <c r="N5086" s="1" t="str">
        <f>IFERROR(IF(VLOOKUP($D5086,'VLookup Lists'!$B$11:$C$29,2,FALSE)="FLIP",1,0),"")</f>
        <v/>
      </c>
      <c r="O5086" s="1" t="b">
        <f>ISNUMBER(MATCH($E5086,'VLookup Lists'!$E$2:$E$17,0))</f>
        <v>0</v>
      </c>
    </row>
    <row r="5087" spans="1:15" ht="15" customHeight="1" x14ac:dyDescent="0.2">
      <c r="A5087" s="1" t="str">
        <f t="shared" si="52"/>
        <v/>
      </c>
      <c r="E5087" s="1" t="s">
        <v>352</v>
      </c>
      <c r="F5087" s="38"/>
      <c r="G5087" s="38"/>
      <c r="M5087" s="1">
        <f>IF(ISNUMBER(MATCH(E5087,_xlfn.VSTACK('VLookup Lists'!$E$2:$E$17,'VLookup Lists'!$H$2:$H$38,'VLookup Lists'!$J$2:$J$8),0)),1,0)</f>
        <v>0</v>
      </c>
      <c r="N5087" s="1" t="str">
        <f>IFERROR(IF(VLOOKUP($D5087,'VLookup Lists'!$B$11:$C$29,2,FALSE)="FLIP",1,0),"")</f>
        <v/>
      </c>
      <c r="O5087" s="1" t="b">
        <f>ISNUMBER(MATCH($E5087,'VLookup Lists'!$E$2:$E$17,0))</f>
        <v>0</v>
      </c>
    </row>
    <row r="5088" spans="1:15" ht="15" customHeight="1" x14ac:dyDescent="0.2">
      <c r="A5088" s="1" t="str">
        <f t="shared" si="52"/>
        <v/>
      </c>
      <c r="E5088" s="1" t="s">
        <v>352</v>
      </c>
      <c r="F5088" s="38"/>
      <c r="G5088" s="38"/>
      <c r="M5088" s="1">
        <f>IF(ISNUMBER(MATCH(E5088,_xlfn.VSTACK('VLookup Lists'!$E$2:$E$17,'VLookup Lists'!$H$2:$H$38,'VLookup Lists'!$J$2:$J$8),0)),1,0)</f>
        <v>0</v>
      </c>
      <c r="N5088" s="1" t="str">
        <f>IFERROR(IF(VLOOKUP($D5088,'VLookup Lists'!$B$11:$C$29,2,FALSE)="FLIP",1,0),"")</f>
        <v/>
      </c>
      <c r="O5088" s="1" t="b">
        <f>ISNUMBER(MATCH($E5088,'VLookup Lists'!$E$2:$E$17,0))</f>
        <v>0</v>
      </c>
    </row>
    <row r="5089" spans="1:15" ht="15" customHeight="1" x14ac:dyDescent="0.2">
      <c r="A5089" s="1" t="str">
        <f t="shared" si="52"/>
        <v/>
      </c>
      <c r="E5089" s="1" t="s">
        <v>352</v>
      </c>
      <c r="F5089" s="38"/>
      <c r="G5089" s="38"/>
      <c r="M5089" s="1">
        <f>IF(ISNUMBER(MATCH(E5089,_xlfn.VSTACK('VLookup Lists'!$E$2:$E$17,'VLookup Lists'!$H$2:$H$38,'VLookup Lists'!$J$2:$J$8),0)),1,0)</f>
        <v>0</v>
      </c>
      <c r="N5089" s="1" t="str">
        <f>IFERROR(IF(VLOOKUP($D5089,'VLookup Lists'!$B$11:$C$29,2,FALSE)="FLIP",1,0),"")</f>
        <v/>
      </c>
      <c r="O5089" s="1" t="b">
        <f>ISNUMBER(MATCH($E5089,'VLookup Lists'!$E$2:$E$17,0))</f>
        <v>0</v>
      </c>
    </row>
    <row r="5090" spans="1:15" ht="15" customHeight="1" x14ac:dyDescent="0.2">
      <c r="A5090" s="1" t="str">
        <f t="shared" si="52"/>
        <v/>
      </c>
      <c r="E5090" s="1" t="s">
        <v>352</v>
      </c>
      <c r="F5090" s="38"/>
      <c r="G5090" s="38"/>
      <c r="M5090" s="1">
        <f>IF(ISNUMBER(MATCH(E5090,_xlfn.VSTACK('VLookup Lists'!$E$2:$E$17,'VLookup Lists'!$H$2:$H$38,'VLookup Lists'!$J$2:$J$8),0)),1,0)</f>
        <v>0</v>
      </c>
      <c r="N5090" s="1" t="str">
        <f>IFERROR(IF(VLOOKUP($D5090,'VLookup Lists'!$B$11:$C$29,2,FALSE)="FLIP",1,0),"")</f>
        <v/>
      </c>
      <c r="O5090" s="1" t="b">
        <f>ISNUMBER(MATCH($E5090,'VLookup Lists'!$E$2:$E$17,0))</f>
        <v>0</v>
      </c>
    </row>
    <row r="5091" spans="1:15" ht="15" customHeight="1" x14ac:dyDescent="0.2">
      <c r="A5091" s="1" t="str">
        <f t="shared" si="52"/>
        <v/>
      </c>
      <c r="E5091" s="1" t="s">
        <v>352</v>
      </c>
      <c r="F5091" s="38"/>
      <c r="G5091" s="38"/>
      <c r="M5091" s="1">
        <f>IF(ISNUMBER(MATCH(E5091,_xlfn.VSTACK('VLookup Lists'!$E$2:$E$17,'VLookup Lists'!$H$2:$H$38,'VLookup Lists'!$J$2:$J$8),0)),1,0)</f>
        <v>0</v>
      </c>
      <c r="N5091" s="1" t="str">
        <f>IFERROR(IF(VLOOKUP($D5091,'VLookup Lists'!$B$11:$C$29,2,FALSE)="FLIP",1,0),"")</f>
        <v/>
      </c>
      <c r="O5091" s="1" t="b">
        <f>ISNUMBER(MATCH($E5091,'VLookup Lists'!$E$2:$E$17,0))</f>
        <v>0</v>
      </c>
    </row>
    <row r="5092" spans="1:15" ht="15" customHeight="1" x14ac:dyDescent="0.2">
      <c r="A5092" s="1" t="str">
        <f t="shared" si="52"/>
        <v/>
      </c>
      <c r="E5092" s="1" t="s">
        <v>352</v>
      </c>
      <c r="F5092" s="38"/>
      <c r="G5092" s="38"/>
      <c r="M5092" s="1">
        <f>IF(ISNUMBER(MATCH(E5092,_xlfn.VSTACK('VLookup Lists'!$E$2:$E$17,'VLookup Lists'!$H$2:$H$38,'VLookup Lists'!$J$2:$J$8),0)),1,0)</f>
        <v>0</v>
      </c>
      <c r="N5092" s="1" t="str">
        <f>IFERROR(IF(VLOOKUP($D5092,'VLookup Lists'!$B$11:$C$29,2,FALSE)="FLIP",1,0),"")</f>
        <v/>
      </c>
      <c r="O5092" s="1" t="b">
        <f>ISNUMBER(MATCH($E5092,'VLookup Lists'!$E$2:$E$17,0))</f>
        <v>0</v>
      </c>
    </row>
    <row r="5093" spans="1:15" ht="15" customHeight="1" x14ac:dyDescent="0.2">
      <c r="A5093" s="1" t="str">
        <f t="shared" si="52"/>
        <v/>
      </c>
      <c r="E5093" s="1" t="s">
        <v>352</v>
      </c>
      <c r="F5093" s="38"/>
      <c r="G5093" s="38"/>
      <c r="M5093" s="1">
        <f>IF(ISNUMBER(MATCH(E5093,_xlfn.VSTACK('VLookup Lists'!$E$2:$E$17,'VLookup Lists'!$H$2:$H$38,'VLookup Lists'!$J$2:$J$8),0)),1,0)</f>
        <v>0</v>
      </c>
      <c r="N5093" s="1" t="str">
        <f>IFERROR(IF(VLOOKUP($D5093,'VLookup Lists'!$B$11:$C$29,2,FALSE)="FLIP",1,0),"")</f>
        <v/>
      </c>
      <c r="O5093" s="1" t="b">
        <f>ISNUMBER(MATCH($E5093,'VLookup Lists'!$E$2:$E$17,0))</f>
        <v>0</v>
      </c>
    </row>
    <row r="5094" spans="1:15" ht="15" customHeight="1" x14ac:dyDescent="0.2">
      <c r="A5094" s="1" t="str">
        <f t="shared" si="52"/>
        <v/>
      </c>
      <c r="E5094" s="1" t="s">
        <v>352</v>
      </c>
      <c r="F5094" s="38"/>
      <c r="G5094" s="38"/>
      <c r="M5094" s="1">
        <f>IF(ISNUMBER(MATCH(E5094,_xlfn.VSTACK('VLookup Lists'!$E$2:$E$17,'VLookup Lists'!$H$2:$H$38,'VLookup Lists'!$J$2:$J$8),0)),1,0)</f>
        <v>0</v>
      </c>
      <c r="N5094" s="1" t="str">
        <f>IFERROR(IF(VLOOKUP($D5094,'VLookup Lists'!$B$11:$C$29,2,FALSE)="FLIP",1,0),"")</f>
        <v/>
      </c>
      <c r="O5094" s="1" t="b">
        <f>ISNUMBER(MATCH($E5094,'VLookup Lists'!$E$2:$E$17,0))</f>
        <v>0</v>
      </c>
    </row>
    <row r="5095" spans="1:15" ht="15" customHeight="1" x14ac:dyDescent="0.2">
      <c r="A5095" s="1" t="str">
        <f t="shared" si="52"/>
        <v/>
      </c>
      <c r="E5095" s="1" t="s">
        <v>352</v>
      </c>
      <c r="F5095" s="38"/>
      <c r="G5095" s="38"/>
      <c r="M5095" s="1">
        <f>IF(ISNUMBER(MATCH(E5095,_xlfn.VSTACK('VLookup Lists'!$E$2:$E$17,'VLookup Lists'!$H$2:$H$38,'VLookup Lists'!$J$2:$J$8),0)),1,0)</f>
        <v>0</v>
      </c>
      <c r="N5095" s="1" t="str">
        <f>IFERROR(IF(VLOOKUP($D5095,'VLookup Lists'!$B$11:$C$29,2,FALSE)="FLIP",1,0),"")</f>
        <v/>
      </c>
      <c r="O5095" s="1" t="b">
        <f>ISNUMBER(MATCH($E5095,'VLookup Lists'!$E$2:$E$17,0))</f>
        <v>0</v>
      </c>
    </row>
    <row r="5096" spans="1:15" ht="15" customHeight="1" x14ac:dyDescent="0.2">
      <c r="A5096" s="1" t="str">
        <f t="shared" si="52"/>
        <v/>
      </c>
      <c r="E5096" s="1" t="s">
        <v>352</v>
      </c>
      <c r="F5096" s="38"/>
      <c r="G5096" s="38"/>
      <c r="M5096" s="1">
        <f>IF(ISNUMBER(MATCH(E5096,_xlfn.VSTACK('VLookup Lists'!$E$2:$E$17,'VLookup Lists'!$H$2:$H$38,'VLookup Lists'!$J$2:$J$8),0)),1,0)</f>
        <v>0</v>
      </c>
      <c r="N5096" s="1" t="str">
        <f>IFERROR(IF(VLOOKUP($D5096,'VLookup Lists'!$B$11:$C$29,2,FALSE)="FLIP",1,0),"")</f>
        <v/>
      </c>
      <c r="O5096" s="1" t="b">
        <f>ISNUMBER(MATCH($E5096,'VLookup Lists'!$E$2:$E$17,0))</f>
        <v>0</v>
      </c>
    </row>
    <row r="5097" spans="1:15" ht="15" customHeight="1" x14ac:dyDescent="0.2">
      <c r="A5097" s="1" t="str">
        <f t="shared" si="52"/>
        <v/>
      </c>
      <c r="E5097" s="1" t="s">
        <v>352</v>
      </c>
      <c r="F5097" s="38"/>
      <c r="G5097" s="38"/>
      <c r="M5097" s="1">
        <f>IF(ISNUMBER(MATCH(E5097,_xlfn.VSTACK('VLookup Lists'!$E$2:$E$17,'VLookup Lists'!$H$2:$H$38,'VLookup Lists'!$J$2:$J$8),0)),1,0)</f>
        <v>0</v>
      </c>
      <c r="N5097" s="1" t="str">
        <f>IFERROR(IF(VLOOKUP($D5097,'VLookup Lists'!$B$11:$C$29,2,FALSE)="FLIP",1,0),"")</f>
        <v/>
      </c>
      <c r="O5097" s="1" t="b">
        <f>ISNUMBER(MATCH($E5097,'VLookup Lists'!$E$2:$E$17,0))</f>
        <v>0</v>
      </c>
    </row>
    <row r="5098" spans="1:15" ht="15" customHeight="1" x14ac:dyDescent="0.2">
      <c r="A5098" s="1" t="str">
        <f t="shared" si="52"/>
        <v/>
      </c>
      <c r="E5098" s="1" t="s">
        <v>352</v>
      </c>
      <c r="F5098" s="38"/>
      <c r="G5098" s="38"/>
      <c r="M5098" s="1">
        <f>IF(ISNUMBER(MATCH(E5098,_xlfn.VSTACK('VLookup Lists'!$E$2:$E$17,'VLookup Lists'!$H$2:$H$38,'VLookup Lists'!$J$2:$J$8),0)),1,0)</f>
        <v>0</v>
      </c>
      <c r="N5098" s="1" t="str">
        <f>IFERROR(IF(VLOOKUP($D5098,'VLookup Lists'!$B$11:$C$29,2,FALSE)="FLIP",1,0),"")</f>
        <v/>
      </c>
      <c r="O5098" s="1" t="b">
        <f>ISNUMBER(MATCH($E5098,'VLookup Lists'!$E$2:$E$17,0))</f>
        <v>0</v>
      </c>
    </row>
    <row r="5099" spans="1:15" ht="15" customHeight="1" x14ac:dyDescent="0.2">
      <c r="A5099" s="1" t="str">
        <f t="shared" si="52"/>
        <v/>
      </c>
      <c r="E5099" s="1" t="s">
        <v>352</v>
      </c>
      <c r="F5099" s="38"/>
      <c r="G5099" s="38"/>
      <c r="M5099" s="1">
        <f>IF(ISNUMBER(MATCH(E5099,_xlfn.VSTACK('VLookup Lists'!$E$2:$E$17,'VLookup Lists'!$H$2:$H$38,'VLookup Lists'!$J$2:$J$8),0)),1,0)</f>
        <v>0</v>
      </c>
      <c r="N5099" s="1" t="str">
        <f>IFERROR(IF(VLOOKUP($D5099,'VLookup Lists'!$B$11:$C$29,2,FALSE)="FLIP",1,0),"")</f>
        <v/>
      </c>
      <c r="O5099" s="1" t="b">
        <f>ISNUMBER(MATCH($E5099,'VLookup Lists'!$E$2:$E$17,0))</f>
        <v>0</v>
      </c>
    </row>
    <row r="5100" spans="1:15" ht="15" customHeight="1" x14ac:dyDescent="0.2">
      <c r="A5100" s="1" t="str">
        <f t="shared" si="52"/>
        <v/>
      </c>
      <c r="E5100" s="1" t="s">
        <v>352</v>
      </c>
      <c r="F5100" s="38"/>
      <c r="G5100" s="38"/>
      <c r="M5100" s="1">
        <f>IF(ISNUMBER(MATCH(E5100,_xlfn.VSTACK('VLookup Lists'!$E$2:$E$17,'VLookup Lists'!$H$2:$H$38,'VLookup Lists'!$J$2:$J$8),0)),1,0)</f>
        <v>0</v>
      </c>
      <c r="N5100" s="1" t="str">
        <f>IFERROR(IF(VLOOKUP($D5100,'VLookup Lists'!$B$11:$C$29,2,FALSE)="FLIP",1,0),"")</f>
        <v/>
      </c>
      <c r="O5100" s="1" t="b">
        <f>ISNUMBER(MATCH($E5100,'VLookup Lists'!$E$2:$E$17,0))</f>
        <v>0</v>
      </c>
    </row>
    <row r="5101" spans="1:15" ht="15" customHeight="1" x14ac:dyDescent="0.2">
      <c r="A5101" s="1" t="str">
        <f t="shared" si="52"/>
        <v/>
      </c>
      <c r="E5101" s="1" t="s">
        <v>352</v>
      </c>
      <c r="F5101" s="38"/>
      <c r="G5101" s="38"/>
      <c r="M5101" s="1">
        <f>IF(ISNUMBER(MATCH(E5101,_xlfn.VSTACK('VLookup Lists'!$E$2:$E$17,'VLookup Lists'!$H$2:$H$38,'VLookup Lists'!$J$2:$J$8),0)),1,0)</f>
        <v>0</v>
      </c>
      <c r="N5101" s="1" t="str">
        <f>IFERROR(IF(VLOOKUP($D5101,'VLookup Lists'!$B$11:$C$29,2,FALSE)="FLIP",1,0),"")</f>
        <v/>
      </c>
      <c r="O5101" s="1" t="b">
        <f>ISNUMBER(MATCH($E5101,'VLookup Lists'!$E$2:$E$17,0))</f>
        <v>0</v>
      </c>
    </row>
    <row r="5102" spans="1:15" ht="15" customHeight="1" x14ac:dyDescent="0.2">
      <c r="A5102" s="1" t="str">
        <f t="shared" si="52"/>
        <v/>
      </c>
      <c r="E5102" s="1" t="s">
        <v>352</v>
      </c>
      <c r="F5102" s="38"/>
      <c r="G5102" s="38"/>
      <c r="M5102" s="1">
        <f>IF(ISNUMBER(MATCH(E5102,_xlfn.VSTACK('VLookup Lists'!$E$2:$E$17,'VLookup Lists'!$H$2:$H$38,'VLookup Lists'!$J$2:$J$8),0)),1,0)</f>
        <v>0</v>
      </c>
      <c r="N5102" s="1" t="str">
        <f>IFERROR(IF(VLOOKUP($D5102,'VLookup Lists'!$B$11:$C$29,2,FALSE)="FLIP",1,0),"")</f>
        <v/>
      </c>
      <c r="O5102" s="1" t="b">
        <f>ISNUMBER(MATCH($E5102,'VLookup Lists'!$E$2:$E$17,0))</f>
        <v>0</v>
      </c>
    </row>
    <row r="5103" spans="1:15" ht="15" customHeight="1" x14ac:dyDescent="0.2">
      <c r="A5103" s="1" t="str">
        <f t="shared" si="52"/>
        <v/>
      </c>
      <c r="E5103" s="1" t="s">
        <v>352</v>
      </c>
      <c r="F5103" s="38"/>
      <c r="G5103" s="38"/>
      <c r="M5103" s="1">
        <f>IF(ISNUMBER(MATCH(E5103,_xlfn.VSTACK('VLookup Lists'!$E$2:$E$17,'VLookup Lists'!$H$2:$H$38,'VLookup Lists'!$J$2:$J$8),0)),1,0)</f>
        <v>0</v>
      </c>
      <c r="N5103" s="1" t="str">
        <f>IFERROR(IF(VLOOKUP($D5103,'VLookup Lists'!$B$11:$C$29,2,FALSE)="FLIP",1,0),"")</f>
        <v/>
      </c>
      <c r="O5103" s="1" t="b">
        <f>ISNUMBER(MATCH($E5103,'VLookup Lists'!$E$2:$E$17,0))</f>
        <v>0</v>
      </c>
    </row>
    <row r="5104" spans="1:15" ht="15" customHeight="1" x14ac:dyDescent="0.2">
      <c r="A5104" s="1" t="str">
        <f t="shared" si="52"/>
        <v/>
      </c>
      <c r="E5104" s="1" t="s">
        <v>352</v>
      </c>
      <c r="F5104" s="38"/>
      <c r="G5104" s="38"/>
      <c r="M5104" s="1">
        <f>IF(ISNUMBER(MATCH(E5104,_xlfn.VSTACK('VLookup Lists'!$E$2:$E$17,'VLookup Lists'!$H$2:$H$38,'VLookup Lists'!$J$2:$J$8),0)),1,0)</f>
        <v>0</v>
      </c>
      <c r="N5104" s="1" t="str">
        <f>IFERROR(IF(VLOOKUP($D5104,'VLookup Lists'!$B$11:$C$29,2,FALSE)="FLIP",1,0),"")</f>
        <v/>
      </c>
      <c r="O5104" s="1" t="b">
        <f>ISNUMBER(MATCH($E5104,'VLookup Lists'!$E$2:$E$17,0))</f>
        <v>0</v>
      </c>
    </row>
    <row r="5105" spans="1:15" ht="15" customHeight="1" x14ac:dyDescent="0.2">
      <c r="A5105" s="1" t="str">
        <f t="shared" si="52"/>
        <v/>
      </c>
      <c r="E5105" s="1" t="s">
        <v>352</v>
      </c>
      <c r="F5105" s="38"/>
      <c r="G5105" s="38"/>
      <c r="M5105" s="1">
        <f>IF(ISNUMBER(MATCH(E5105,_xlfn.VSTACK('VLookup Lists'!$E$2:$E$17,'VLookup Lists'!$H$2:$H$38,'VLookup Lists'!$J$2:$J$8),0)),1,0)</f>
        <v>0</v>
      </c>
      <c r="N5105" s="1" t="str">
        <f>IFERROR(IF(VLOOKUP($D5105,'VLookup Lists'!$B$11:$C$29,2,FALSE)="FLIP",1,0),"")</f>
        <v/>
      </c>
      <c r="O5105" s="1" t="b">
        <f>ISNUMBER(MATCH($E5105,'VLookup Lists'!$E$2:$E$17,0))</f>
        <v>0</v>
      </c>
    </row>
    <row r="5106" spans="1:15" ht="15" customHeight="1" x14ac:dyDescent="0.2">
      <c r="A5106" s="1" t="str">
        <f t="shared" si="52"/>
        <v/>
      </c>
      <c r="E5106" s="1" t="s">
        <v>352</v>
      </c>
      <c r="F5106" s="38"/>
      <c r="G5106" s="38"/>
      <c r="M5106" s="1">
        <f>IF(ISNUMBER(MATCH(E5106,_xlfn.VSTACK('VLookup Lists'!$E$2:$E$17,'VLookup Lists'!$H$2:$H$38,'VLookup Lists'!$J$2:$J$8),0)),1,0)</f>
        <v>0</v>
      </c>
      <c r="N5106" s="1" t="str">
        <f>IFERROR(IF(VLOOKUP($D5106,'VLookup Lists'!$B$11:$C$29,2,FALSE)="FLIP",1,0),"")</f>
        <v/>
      </c>
      <c r="O5106" s="1" t="b">
        <f>ISNUMBER(MATCH($E5106,'VLookup Lists'!$E$2:$E$17,0))</f>
        <v>0</v>
      </c>
    </row>
    <row r="5107" spans="1:15" ht="15" customHeight="1" x14ac:dyDescent="0.2">
      <c r="A5107" s="1" t="str">
        <f t="shared" si="52"/>
        <v/>
      </c>
      <c r="E5107" s="1" t="s">
        <v>352</v>
      </c>
      <c r="F5107" s="38"/>
      <c r="G5107" s="38"/>
      <c r="M5107" s="1">
        <f>IF(ISNUMBER(MATCH(E5107,_xlfn.VSTACK('VLookup Lists'!$E$2:$E$17,'VLookup Lists'!$H$2:$H$38,'VLookup Lists'!$J$2:$J$8),0)),1,0)</f>
        <v>0</v>
      </c>
      <c r="N5107" s="1" t="str">
        <f>IFERROR(IF(VLOOKUP($D5107,'VLookup Lists'!$B$11:$C$29,2,FALSE)="FLIP",1,0),"")</f>
        <v/>
      </c>
      <c r="O5107" s="1" t="b">
        <f>ISNUMBER(MATCH($E5107,'VLookup Lists'!$E$2:$E$17,0))</f>
        <v>0</v>
      </c>
    </row>
    <row r="5108" spans="1:15" ht="15" customHeight="1" x14ac:dyDescent="0.2">
      <c r="A5108" s="1" t="str">
        <f t="shared" si="52"/>
        <v/>
      </c>
      <c r="E5108" s="1" t="s">
        <v>352</v>
      </c>
      <c r="F5108" s="38"/>
      <c r="G5108" s="38"/>
      <c r="M5108" s="1">
        <f>IF(ISNUMBER(MATCH(E5108,_xlfn.VSTACK('VLookup Lists'!$E$2:$E$17,'VLookup Lists'!$H$2:$H$38,'VLookup Lists'!$J$2:$J$8),0)),1,0)</f>
        <v>0</v>
      </c>
      <c r="N5108" s="1" t="str">
        <f>IFERROR(IF(VLOOKUP($D5108,'VLookup Lists'!$B$11:$C$29,2,FALSE)="FLIP",1,0),"")</f>
        <v/>
      </c>
      <c r="O5108" s="1" t="b">
        <f>ISNUMBER(MATCH($E5108,'VLookup Lists'!$E$2:$E$17,0))</f>
        <v>0</v>
      </c>
    </row>
    <row r="5109" spans="1:15" ht="15" customHeight="1" x14ac:dyDescent="0.2">
      <c r="A5109" s="1" t="str">
        <f t="shared" si="52"/>
        <v/>
      </c>
      <c r="E5109" s="1" t="s">
        <v>352</v>
      </c>
      <c r="F5109" s="38"/>
      <c r="G5109" s="38"/>
      <c r="M5109" s="1">
        <f>IF(ISNUMBER(MATCH(E5109,_xlfn.VSTACK('VLookup Lists'!$E$2:$E$17,'VLookup Lists'!$H$2:$H$38,'VLookup Lists'!$J$2:$J$8),0)),1,0)</f>
        <v>0</v>
      </c>
      <c r="N5109" s="1" t="str">
        <f>IFERROR(IF(VLOOKUP($D5109,'VLookup Lists'!$B$11:$C$29,2,FALSE)="FLIP",1,0),"")</f>
        <v/>
      </c>
      <c r="O5109" s="1" t="b">
        <f>ISNUMBER(MATCH($E5109,'VLookup Lists'!$E$2:$E$17,0))</f>
        <v>0</v>
      </c>
    </row>
    <row r="5110" spans="1:15" ht="15" customHeight="1" x14ac:dyDescent="0.2">
      <c r="A5110" s="1" t="str">
        <f t="shared" si="52"/>
        <v/>
      </c>
      <c r="E5110" s="1" t="s">
        <v>352</v>
      </c>
      <c r="F5110" s="38"/>
      <c r="G5110" s="38"/>
      <c r="M5110" s="1">
        <f>IF(ISNUMBER(MATCH(E5110,_xlfn.VSTACK('VLookup Lists'!$E$2:$E$17,'VLookup Lists'!$H$2:$H$38,'VLookup Lists'!$J$2:$J$8),0)),1,0)</f>
        <v>0</v>
      </c>
      <c r="N5110" s="1" t="str">
        <f>IFERROR(IF(VLOOKUP($D5110,'VLookup Lists'!$B$11:$C$29,2,FALSE)="FLIP",1,0),"")</f>
        <v/>
      </c>
      <c r="O5110" s="1" t="b">
        <f>ISNUMBER(MATCH($E5110,'VLookup Lists'!$E$2:$E$17,0))</f>
        <v>0</v>
      </c>
    </row>
    <row r="5111" spans="1:15" ht="15" customHeight="1" x14ac:dyDescent="0.2">
      <c r="A5111" s="1" t="str">
        <f t="shared" si="52"/>
        <v/>
      </c>
      <c r="E5111" s="1" t="s">
        <v>352</v>
      </c>
      <c r="F5111" s="38"/>
      <c r="G5111" s="38"/>
      <c r="M5111" s="1">
        <f>IF(ISNUMBER(MATCH(E5111,_xlfn.VSTACK('VLookup Lists'!$E$2:$E$17,'VLookup Lists'!$H$2:$H$38,'VLookup Lists'!$J$2:$J$8),0)),1,0)</f>
        <v>0</v>
      </c>
      <c r="N5111" s="1" t="str">
        <f>IFERROR(IF(VLOOKUP($D5111,'VLookup Lists'!$B$11:$C$29,2,FALSE)="FLIP",1,0),"")</f>
        <v/>
      </c>
      <c r="O5111" s="1" t="b">
        <f>ISNUMBER(MATCH($E5111,'VLookup Lists'!$E$2:$E$17,0))</f>
        <v>0</v>
      </c>
    </row>
    <row r="5112" spans="1:15" ht="15" customHeight="1" x14ac:dyDescent="0.2">
      <c r="A5112" s="1" t="str">
        <f t="shared" si="52"/>
        <v/>
      </c>
      <c r="E5112" s="1" t="s">
        <v>352</v>
      </c>
      <c r="F5112" s="38"/>
      <c r="G5112" s="38"/>
      <c r="M5112" s="1">
        <f>IF(ISNUMBER(MATCH(E5112,_xlfn.VSTACK('VLookup Lists'!$E$2:$E$17,'VLookup Lists'!$H$2:$H$38,'VLookup Lists'!$J$2:$J$8),0)),1,0)</f>
        <v>0</v>
      </c>
      <c r="N5112" s="1" t="str">
        <f>IFERROR(IF(VLOOKUP($D5112,'VLookup Lists'!$B$11:$C$29,2,FALSE)="FLIP",1,0),"")</f>
        <v/>
      </c>
      <c r="O5112" s="1" t="b">
        <f>ISNUMBER(MATCH($E5112,'VLookup Lists'!$E$2:$E$17,0))</f>
        <v>0</v>
      </c>
    </row>
    <row r="5113" spans="1:15" ht="15" customHeight="1" x14ac:dyDescent="0.2">
      <c r="A5113" s="1" t="str">
        <f t="shared" si="52"/>
        <v/>
      </c>
      <c r="E5113" s="1" t="s">
        <v>352</v>
      </c>
      <c r="F5113" s="38"/>
      <c r="G5113" s="38"/>
      <c r="M5113" s="1">
        <f>IF(ISNUMBER(MATCH(E5113,_xlfn.VSTACK('VLookup Lists'!$E$2:$E$17,'VLookup Lists'!$H$2:$H$38,'VLookup Lists'!$J$2:$J$8),0)),1,0)</f>
        <v>0</v>
      </c>
      <c r="N5113" s="1" t="str">
        <f>IFERROR(IF(VLOOKUP($D5113,'VLookup Lists'!$B$11:$C$29,2,FALSE)="FLIP",1,0),"")</f>
        <v/>
      </c>
      <c r="O5113" s="1" t="b">
        <f>ISNUMBER(MATCH($E5113,'VLookup Lists'!$E$2:$E$17,0))</f>
        <v>0</v>
      </c>
    </row>
    <row r="5114" spans="1:15" ht="15" customHeight="1" x14ac:dyDescent="0.2">
      <c r="A5114" s="1" t="str">
        <f t="shared" si="52"/>
        <v/>
      </c>
      <c r="E5114" s="1" t="s">
        <v>352</v>
      </c>
      <c r="F5114" s="38"/>
      <c r="G5114" s="38"/>
      <c r="M5114" s="1">
        <f>IF(ISNUMBER(MATCH(E5114,_xlfn.VSTACK('VLookup Lists'!$E$2:$E$17,'VLookup Lists'!$H$2:$H$38,'VLookup Lists'!$J$2:$J$8),0)),1,0)</f>
        <v>0</v>
      </c>
      <c r="N5114" s="1" t="str">
        <f>IFERROR(IF(VLOOKUP($D5114,'VLookup Lists'!$B$11:$C$29,2,FALSE)="FLIP",1,0),"")</f>
        <v/>
      </c>
      <c r="O5114" s="1" t="b">
        <f>ISNUMBER(MATCH($E5114,'VLookup Lists'!$E$2:$E$17,0))</f>
        <v>0</v>
      </c>
    </row>
    <row r="5115" spans="1:15" ht="15" customHeight="1" x14ac:dyDescent="0.2">
      <c r="A5115" s="1" t="str">
        <f t="shared" si="52"/>
        <v/>
      </c>
      <c r="E5115" s="1" t="s">
        <v>352</v>
      </c>
      <c r="F5115" s="38"/>
      <c r="G5115" s="38"/>
      <c r="M5115" s="1">
        <f>IF(ISNUMBER(MATCH(E5115,_xlfn.VSTACK('VLookup Lists'!$E$2:$E$17,'VLookup Lists'!$H$2:$H$38,'VLookup Lists'!$J$2:$J$8),0)),1,0)</f>
        <v>0</v>
      </c>
      <c r="N5115" s="1" t="str">
        <f>IFERROR(IF(VLOOKUP($D5115,'VLookup Lists'!$B$11:$C$29,2,FALSE)="FLIP",1,0),"")</f>
        <v/>
      </c>
      <c r="O5115" s="1" t="b">
        <f>ISNUMBER(MATCH($E5115,'VLookup Lists'!$E$2:$E$17,0))</f>
        <v>0</v>
      </c>
    </row>
    <row r="5116" spans="1:15" ht="15" customHeight="1" x14ac:dyDescent="0.2">
      <c r="A5116" s="1" t="str">
        <f t="shared" si="52"/>
        <v/>
      </c>
      <c r="E5116" s="1" t="s">
        <v>352</v>
      </c>
      <c r="F5116" s="38"/>
      <c r="G5116" s="38"/>
      <c r="M5116" s="1">
        <f>IF(ISNUMBER(MATCH(E5116,_xlfn.VSTACK('VLookup Lists'!$E$2:$E$17,'VLookup Lists'!$H$2:$H$38,'VLookup Lists'!$J$2:$J$8),0)),1,0)</f>
        <v>0</v>
      </c>
      <c r="N5116" s="1" t="str">
        <f>IFERROR(IF(VLOOKUP($D5116,'VLookup Lists'!$B$11:$C$29,2,FALSE)="FLIP",1,0),"")</f>
        <v/>
      </c>
      <c r="O5116" s="1" t="b">
        <f>ISNUMBER(MATCH($E5116,'VLookup Lists'!$E$2:$E$17,0))</f>
        <v>0</v>
      </c>
    </row>
    <row r="5117" spans="1:15" ht="15" customHeight="1" x14ac:dyDescent="0.2">
      <c r="A5117" s="1" t="str">
        <f t="shared" si="52"/>
        <v/>
      </c>
      <c r="E5117" s="1" t="s">
        <v>352</v>
      </c>
      <c r="F5117" s="38"/>
      <c r="G5117" s="38"/>
      <c r="M5117" s="1">
        <f>IF(ISNUMBER(MATCH(E5117,_xlfn.VSTACK('VLookup Lists'!$E$2:$E$17,'VLookup Lists'!$H$2:$H$38,'VLookup Lists'!$J$2:$J$8),0)),1,0)</f>
        <v>0</v>
      </c>
      <c r="N5117" s="1" t="str">
        <f>IFERROR(IF(VLOOKUP($D5117,'VLookup Lists'!$B$11:$C$29,2,FALSE)="FLIP",1,0),"")</f>
        <v/>
      </c>
      <c r="O5117" s="1" t="b">
        <f>ISNUMBER(MATCH($E5117,'VLookup Lists'!$E$2:$E$17,0))</f>
        <v>0</v>
      </c>
    </row>
    <row r="5118" spans="1:15" ht="15" customHeight="1" x14ac:dyDescent="0.2">
      <c r="A5118" s="1" t="str">
        <f t="shared" si="52"/>
        <v/>
      </c>
      <c r="E5118" s="1" t="s">
        <v>352</v>
      </c>
      <c r="F5118" s="38"/>
      <c r="G5118" s="38"/>
      <c r="M5118" s="1">
        <f>IF(ISNUMBER(MATCH(E5118,_xlfn.VSTACK('VLookup Lists'!$E$2:$E$17,'VLookup Lists'!$H$2:$H$38,'VLookup Lists'!$J$2:$J$8),0)),1,0)</f>
        <v>0</v>
      </c>
      <c r="N5118" s="1" t="str">
        <f>IFERROR(IF(VLOOKUP($D5118,'VLookup Lists'!$B$11:$C$29,2,FALSE)="FLIP",1,0),"")</f>
        <v/>
      </c>
      <c r="O5118" s="1" t="b">
        <f>ISNUMBER(MATCH($E5118,'VLookup Lists'!$E$2:$E$17,0))</f>
        <v>0</v>
      </c>
    </row>
    <row r="5119" spans="1:15" ht="15" customHeight="1" x14ac:dyDescent="0.2">
      <c r="A5119" s="1" t="str">
        <f t="shared" si="52"/>
        <v/>
      </c>
      <c r="E5119" s="1" t="s">
        <v>352</v>
      </c>
      <c r="F5119" s="38"/>
      <c r="G5119" s="38"/>
      <c r="M5119" s="1">
        <f>IF(ISNUMBER(MATCH(E5119,_xlfn.VSTACK('VLookup Lists'!$E$2:$E$17,'VLookup Lists'!$H$2:$H$38,'VLookup Lists'!$J$2:$J$8),0)),1,0)</f>
        <v>0</v>
      </c>
      <c r="N5119" s="1" t="str">
        <f>IFERROR(IF(VLOOKUP($D5119,'VLookup Lists'!$B$11:$C$29,2,FALSE)="FLIP",1,0),"")</f>
        <v/>
      </c>
      <c r="O5119" s="1" t="b">
        <f>ISNUMBER(MATCH($E5119,'VLookup Lists'!$E$2:$E$17,0))</f>
        <v>0</v>
      </c>
    </row>
    <row r="5120" spans="1:15" ht="15" customHeight="1" x14ac:dyDescent="0.2">
      <c r="A5120" s="1" t="str">
        <f t="shared" si="52"/>
        <v/>
      </c>
      <c r="E5120" s="1" t="s">
        <v>352</v>
      </c>
      <c r="F5120" s="38"/>
      <c r="G5120" s="38"/>
      <c r="M5120" s="1">
        <f>IF(ISNUMBER(MATCH(E5120,_xlfn.VSTACK('VLookup Lists'!$E$2:$E$17,'VLookup Lists'!$H$2:$H$38,'VLookup Lists'!$J$2:$J$8),0)),1,0)</f>
        <v>0</v>
      </c>
      <c r="N5120" s="1" t="str">
        <f>IFERROR(IF(VLOOKUP($D5120,'VLookup Lists'!$B$11:$C$29,2,FALSE)="FLIP",1,0),"")</f>
        <v/>
      </c>
      <c r="O5120" s="1" t="b">
        <f>ISNUMBER(MATCH($E5120,'VLookup Lists'!$E$2:$E$17,0))</f>
        <v>0</v>
      </c>
    </row>
    <row r="5121" spans="1:15" ht="15" customHeight="1" x14ac:dyDescent="0.2">
      <c r="A5121" s="1" t="str">
        <f t="shared" si="52"/>
        <v/>
      </c>
      <c r="E5121" s="1" t="s">
        <v>352</v>
      </c>
      <c r="F5121" s="38"/>
      <c r="G5121" s="38"/>
      <c r="M5121" s="1">
        <f>IF(ISNUMBER(MATCH(E5121,_xlfn.VSTACK('VLookup Lists'!$E$2:$E$17,'VLookup Lists'!$H$2:$H$38,'VLookup Lists'!$J$2:$J$8),0)),1,0)</f>
        <v>0</v>
      </c>
      <c r="N5121" s="1" t="str">
        <f>IFERROR(IF(VLOOKUP($D5121,'VLookup Lists'!$B$11:$C$29,2,FALSE)="FLIP",1,0),"")</f>
        <v/>
      </c>
      <c r="O5121" s="1" t="b">
        <f>ISNUMBER(MATCH($E5121,'VLookup Lists'!$E$2:$E$17,0))</f>
        <v>0</v>
      </c>
    </row>
    <row r="5122" spans="1:15" ht="15" customHeight="1" x14ac:dyDescent="0.2">
      <c r="A5122" s="1" t="str">
        <f t="shared" si="52"/>
        <v/>
      </c>
      <c r="E5122" s="1" t="s">
        <v>352</v>
      </c>
      <c r="F5122" s="38"/>
      <c r="G5122" s="38"/>
      <c r="M5122" s="1">
        <f>IF(ISNUMBER(MATCH(E5122,_xlfn.VSTACK('VLookup Lists'!$E$2:$E$17,'VLookup Lists'!$H$2:$H$38,'VLookup Lists'!$J$2:$J$8),0)),1,0)</f>
        <v>0</v>
      </c>
      <c r="N5122" s="1" t="str">
        <f>IFERROR(IF(VLOOKUP($D5122,'VLookup Lists'!$B$11:$C$29,2,FALSE)="FLIP",1,0),"")</f>
        <v/>
      </c>
      <c r="O5122" s="1" t="b">
        <f>ISNUMBER(MATCH($E5122,'VLookup Lists'!$E$2:$E$17,0))</f>
        <v>0</v>
      </c>
    </row>
    <row r="5123" spans="1:15" ht="15" customHeight="1" x14ac:dyDescent="0.2">
      <c r="A5123" s="1" t="str">
        <f t="shared" si="52"/>
        <v/>
      </c>
      <c r="E5123" s="1" t="s">
        <v>352</v>
      </c>
      <c r="F5123" s="38"/>
      <c r="G5123" s="38"/>
      <c r="M5123" s="1">
        <f>IF(ISNUMBER(MATCH(E5123,_xlfn.VSTACK('VLookup Lists'!$E$2:$E$17,'VLookup Lists'!$H$2:$H$38,'VLookup Lists'!$J$2:$J$8),0)),1,0)</f>
        <v>0</v>
      </c>
      <c r="N5123" s="1" t="str">
        <f>IFERROR(IF(VLOOKUP($D5123,'VLookup Lists'!$B$11:$C$29,2,FALSE)="FLIP",1,0),"")</f>
        <v/>
      </c>
      <c r="O5123" s="1" t="b">
        <f>ISNUMBER(MATCH($E5123,'VLookup Lists'!$E$2:$E$17,0))</f>
        <v>0</v>
      </c>
    </row>
    <row r="5124" spans="1:15" ht="15" customHeight="1" x14ac:dyDescent="0.2">
      <c r="A5124" s="1" t="str">
        <f t="shared" si="52"/>
        <v/>
      </c>
      <c r="E5124" s="1" t="s">
        <v>352</v>
      </c>
      <c r="F5124" s="38"/>
      <c r="G5124" s="38"/>
      <c r="M5124" s="1">
        <f>IF(ISNUMBER(MATCH(E5124,_xlfn.VSTACK('VLookup Lists'!$E$2:$E$17,'VLookup Lists'!$H$2:$H$38,'VLookup Lists'!$J$2:$J$8),0)),1,0)</f>
        <v>0</v>
      </c>
      <c r="N5124" s="1" t="str">
        <f>IFERROR(IF(VLOOKUP($D5124,'VLookup Lists'!$B$11:$C$29,2,FALSE)="FLIP",1,0),"")</f>
        <v/>
      </c>
      <c r="O5124" s="1" t="b">
        <f>ISNUMBER(MATCH($E5124,'VLookup Lists'!$E$2:$E$17,0))</f>
        <v>0</v>
      </c>
    </row>
    <row r="5125" spans="1:15" ht="15" customHeight="1" x14ac:dyDescent="0.2">
      <c r="A5125" s="1" t="str">
        <f t="shared" si="52"/>
        <v/>
      </c>
      <c r="E5125" s="1" t="s">
        <v>352</v>
      </c>
      <c r="F5125" s="38"/>
      <c r="G5125" s="38"/>
      <c r="M5125" s="1">
        <f>IF(ISNUMBER(MATCH(E5125,_xlfn.VSTACK('VLookup Lists'!$E$2:$E$17,'VLookup Lists'!$H$2:$H$38,'VLookup Lists'!$J$2:$J$8),0)),1,0)</f>
        <v>0</v>
      </c>
      <c r="N5125" s="1" t="str">
        <f>IFERROR(IF(VLOOKUP($D5125,'VLookup Lists'!$B$11:$C$29,2,FALSE)="FLIP",1,0),"")</f>
        <v/>
      </c>
      <c r="O5125" s="1" t="b">
        <f>ISNUMBER(MATCH($E5125,'VLookup Lists'!$E$2:$E$17,0))</f>
        <v>0</v>
      </c>
    </row>
    <row r="5126" spans="1:15" ht="15" customHeight="1" x14ac:dyDescent="0.2">
      <c r="A5126" s="1" t="str">
        <f t="shared" si="52"/>
        <v/>
      </c>
      <c r="E5126" s="1" t="s">
        <v>352</v>
      </c>
      <c r="F5126" s="38"/>
      <c r="G5126" s="38"/>
      <c r="M5126" s="1">
        <f>IF(ISNUMBER(MATCH(E5126,_xlfn.VSTACK('VLookup Lists'!$E$2:$E$17,'VLookup Lists'!$H$2:$H$38,'VLookup Lists'!$J$2:$J$8),0)),1,0)</f>
        <v>0</v>
      </c>
      <c r="N5126" s="1" t="str">
        <f>IFERROR(IF(VLOOKUP($D5126,'VLookup Lists'!$B$11:$C$29,2,FALSE)="FLIP",1,0),"")</f>
        <v/>
      </c>
      <c r="O5126" s="1" t="b">
        <f>ISNUMBER(MATCH($E5126,'VLookup Lists'!$E$2:$E$17,0))</f>
        <v>0</v>
      </c>
    </row>
    <row r="5127" spans="1:15" ht="15" customHeight="1" x14ac:dyDescent="0.2">
      <c r="A5127" s="1" t="str">
        <f t="shared" si="52"/>
        <v/>
      </c>
      <c r="E5127" s="1" t="s">
        <v>352</v>
      </c>
      <c r="F5127" s="38"/>
      <c r="G5127" s="38"/>
      <c r="M5127" s="1">
        <f>IF(ISNUMBER(MATCH(E5127,_xlfn.VSTACK('VLookup Lists'!$E$2:$E$17,'VLookup Lists'!$H$2:$H$38,'VLookup Lists'!$J$2:$J$8),0)),1,0)</f>
        <v>0</v>
      </c>
      <c r="N5127" s="1" t="str">
        <f>IFERROR(IF(VLOOKUP($D5127,'VLookup Lists'!$B$11:$C$29,2,FALSE)="FLIP",1,0),"")</f>
        <v/>
      </c>
      <c r="O5127" s="1" t="b">
        <f>ISNUMBER(MATCH($E5127,'VLookup Lists'!$E$2:$E$17,0))</f>
        <v>0</v>
      </c>
    </row>
    <row r="5128" spans="1:15" ht="15" customHeight="1" x14ac:dyDescent="0.2">
      <c r="A5128" s="1" t="str">
        <f t="shared" si="52"/>
        <v/>
      </c>
      <c r="E5128" s="1" t="s">
        <v>352</v>
      </c>
      <c r="F5128" s="38"/>
      <c r="G5128" s="38"/>
      <c r="M5128" s="1">
        <f>IF(ISNUMBER(MATCH(E5128,_xlfn.VSTACK('VLookup Lists'!$E$2:$E$17,'VLookup Lists'!$H$2:$H$38,'VLookup Lists'!$J$2:$J$8),0)),1,0)</f>
        <v>0</v>
      </c>
      <c r="N5128" s="1" t="str">
        <f>IFERROR(IF(VLOOKUP($D5128,'VLookup Lists'!$B$11:$C$29,2,FALSE)="FLIP",1,0),"")</f>
        <v/>
      </c>
      <c r="O5128" s="1" t="b">
        <f>ISNUMBER(MATCH($E5128,'VLookup Lists'!$E$2:$E$17,0))</f>
        <v>0</v>
      </c>
    </row>
    <row r="5129" spans="1:15" ht="15" customHeight="1" x14ac:dyDescent="0.2">
      <c r="A5129" s="1" t="str">
        <f t="shared" si="52"/>
        <v/>
      </c>
      <c r="E5129" s="1" t="s">
        <v>352</v>
      </c>
      <c r="F5129" s="38"/>
      <c r="G5129" s="38"/>
      <c r="M5129" s="1">
        <f>IF(ISNUMBER(MATCH(E5129,_xlfn.VSTACK('VLookup Lists'!$E$2:$E$17,'VLookup Lists'!$H$2:$H$38,'VLookup Lists'!$J$2:$J$8),0)),1,0)</f>
        <v>0</v>
      </c>
      <c r="N5129" s="1" t="str">
        <f>IFERROR(IF(VLOOKUP($D5129,'VLookup Lists'!$B$11:$C$29,2,FALSE)="FLIP",1,0),"")</f>
        <v/>
      </c>
      <c r="O5129" s="1" t="b">
        <f>ISNUMBER(MATCH($E5129,'VLookup Lists'!$E$2:$E$17,0))</f>
        <v>0</v>
      </c>
    </row>
    <row r="5130" spans="1:15" ht="15" customHeight="1" x14ac:dyDescent="0.2">
      <c r="A5130" s="1" t="str">
        <f t="shared" si="52"/>
        <v/>
      </c>
      <c r="E5130" s="1" t="s">
        <v>352</v>
      </c>
      <c r="F5130" s="38"/>
      <c r="G5130" s="38"/>
      <c r="M5130" s="1">
        <f>IF(ISNUMBER(MATCH(E5130,_xlfn.VSTACK('VLookup Lists'!$E$2:$E$17,'VLookup Lists'!$H$2:$H$38,'VLookup Lists'!$J$2:$J$8),0)),1,0)</f>
        <v>0</v>
      </c>
      <c r="N5130" s="1" t="str">
        <f>IFERROR(IF(VLOOKUP($D5130,'VLookup Lists'!$B$11:$C$29,2,FALSE)="FLIP",1,0),"")</f>
        <v/>
      </c>
      <c r="O5130" s="1" t="b">
        <f>ISNUMBER(MATCH($E5130,'VLookup Lists'!$E$2:$E$17,0))</f>
        <v>0</v>
      </c>
    </row>
    <row r="5131" spans="1:15" ht="15" customHeight="1" x14ac:dyDescent="0.2">
      <c r="A5131" s="1" t="str">
        <f t="shared" si="52"/>
        <v/>
      </c>
      <c r="E5131" s="1" t="s">
        <v>352</v>
      </c>
      <c r="F5131" s="38"/>
      <c r="G5131" s="38"/>
      <c r="M5131" s="1">
        <f>IF(ISNUMBER(MATCH(E5131,_xlfn.VSTACK('VLookup Lists'!$E$2:$E$17,'VLookup Lists'!$H$2:$H$38,'VLookup Lists'!$J$2:$J$8),0)),1,0)</f>
        <v>0</v>
      </c>
      <c r="N5131" s="1" t="str">
        <f>IFERROR(IF(VLOOKUP($D5131,'VLookup Lists'!$B$11:$C$29,2,FALSE)="FLIP",1,0),"")</f>
        <v/>
      </c>
      <c r="O5131" s="1" t="b">
        <f>ISNUMBER(MATCH($E5131,'VLookup Lists'!$E$2:$E$17,0))</f>
        <v>0</v>
      </c>
    </row>
    <row r="5132" spans="1:15" ht="15" customHeight="1" x14ac:dyDescent="0.2">
      <c r="A5132" s="1" t="str">
        <f t="shared" si="52"/>
        <v/>
      </c>
      <c r="E5132" s="1" t="s">
        <v>352</v>
      </c>
      <c r="F5132" s="38"/>
      <c r="G5132" s="38"/>
      <c r="M5132" s="1">
        <f>IF(ISNUMBER(MATCH(E5132,_xlfn.VSTACK('VLookup Lists'!$E$2:$E$17,'VLookup Lists'!$H$2:$H$38,'VLookup Lists'!$J$2:$J$8),0)),1,0)</f>
        <v>0</v>
      </c>
      <c r="N5132" s="1" t="str">
        <f>IFERROR(IF(VLOOKUP($D5132,'VLookup Lists'!$B$11:$C$29,2,FALSE)="FLIP",1,0),"")</f>
        <v/>
      </c>
      <c r="O5132" s="1" t="b">
        <f>ISNUMBER(MATCH($E5132,'VLookup Lists'!$E$2:$E$17,0))</f>
        <v>0</v>
      </c>
    </row>
    <row r="5133" spans="1:15" ht="15" customHeight="1" x14ac:dyDescent="0.2">
      <c r="A5133" s="1" t="str">
        <f t="shared" si="52"/>
        <v/>
      </c>
      <c r="E5133" s="1" t="s">
        <v>352</v>
      </c>
      <c r="F5133" s="38"/>
      <c r="G5133" s="38"/>
      <c r="M5133" s="1">
        <f>IF(ISNUMBER(MATCH(E5133,_xlfn.VSTACK('VLookup Lists'!$E$2:$E$17,'VLookup Lists'!$H$2:$H$38,'VLookup Lists'!$J$2:$J$8),0)),1,0)</f>
        <v>0</v>
      </c>
      <c r="N5133" s="1" t="str">
        <f>IFERROR(IF(VLOOKUP($D5133,'VLookup Lists'!$B$11:$C$29,2,FALSE)="FLIP",1,0),"")</f>
        <v/>
      </c>
      <c r="O5133" s="1" t="b">
        <f>ISNUMBER(MATCH($E5133,'VLookup Lists'!$E$2:$E$17,0))</f>
        <v>0</v>
      </c>
    </row>
    <row r="5134" spans="1:15" ht="15" customHeight="1" x14ac:dyDescent="0.2">
      <c r="A5134" s="1" t="str">
        <f t="shared" si="52"/>
        <v/>
      </c>
      <c r="E5134" s="1" t="s">
        <v>352</v>
      </c>
      <c r="F5134" s="38"/>
      <c r="G5134" s="38"/>
      <c r="M5134" s="1">
        <f>IF(ISNUMBER(MATCH(E5134,_xlfn.VSTACK('VLookup Lists'!$E$2:$E$17,'VLookup Lists'!$H$2:$H$38,'VLookup Lists'!$J$2:$J$8),0)),1,0)</f>
        <v>0</v>
      </c>
      <c r="N5134" s="1" t="str">
        <f>IFERROR(IF(VLOOKUP($D5134,'VLookup Lists'!$B$11:$C$29,2,FALSE)="FLIP",1,0),"")</f>
        <v/>
      </c>
      <c r="O5134" s="1" t="b">
        <f>ISNUMBER(MATCH($E5134,'VLookup Lists'!$E$2:$E$17,0))</f>
        <v>0</v>
      </c>
    </row>
    <row r="5135" spans="1:15" ht="15" customHeight="1" x14ac:dyDescent="0.2">
      <c r="A5135" s="1" t="str">
        <f t="shared" si="52"/>
        <v/>
      </c>
      <c r="E5135" s="1" t="s">
        <v>352</v>
      </c>
      <c r="F5135" s="38"/>
      <c r="G5135" s="38"/>
      <c r="M5135" s="1">
        <f>IF(ISNUMBER(MATCH(E5135,_xlfn.VSTACK('VLookup Lists'!$E$2:$E$17,'VLookup Lists'!$H$2:$H$38,'VLookup Lists'!$J$2:$J$8),0)),1,0)</f>
        <v>0</v>
      </c>
      <c r="N5135" s="1" t="str">
        <f>IFERROR(IF(VLOOKUP($D5135,'VLookup Lists'!$B$11:$C$29,2,FALSE)="FLIP",1,0),"")</f>
        <v/>
      </c>
      <c r="O5135" s="1" t="b">
        <f>ISNUMBER(MATCH($E5135,'VLookup Lists'!$E$2:$E$17,0))</f>
        <v>0</v>
      </c>
    </row>
    <row r="5136" spans="1:15" ht="15" customHeight="1" x14ac:dyDescent="0.2">
      <c r="A5136" s="1" t="str">
        <f t="shared" si="52"/>
        <v/>
      </c>
      <c r="E5136" s="1" t="s">
        <v>352</v>
      </c>
      <c r="F5136" s="38"/>
      <c r="G5136" s="38"/>
      <c r="M5136" s="1">
        <f>IF(ISNUMBER(MATCH(E5136,_xlfn.VSTACK('VLookup Lists'!$E$2:$E$17,'VLookup Lists'!$H$2:$H$38,'VLookup Lists'!$J$2:$J$8),0)),1,0)</f>
        <v>0</v>
      </c>
      <c r="N5136" s="1" t="str">
        <f>IFERROR(IF(VLOOKUP($D5136,'VLookup Lists'!$B$11:$C$29,2,FALSE)="FLIP",1,0),"")</f>
        <v/>
      </c>
      <c r="O5136" s="1" t="b">
        <f>ISNUMBER(MATCH($E5136,'VLookup Lists'!$E$2:$E$17,0))</f>
        <v>0</v>
      </c>
    </row>
    <row r="5137" spans="1:15" ht="15" customHeight="1" x14ac:dyDescent="0.2">
      <c r="A5137" s="1" t="str">
        <f t="shared" si="52"/>
        <v/>
      </c>
      <c r="E5137" s="1" t="s">
        <v>352</v>
      </c>
      <c r="F5137" s="38"/>
      <c r="G5137" s="38"/>
      <c r="M5137" s="1">
        <f>IF(ISNUMBER(MATCH(E5137,_xlfn.VSTACK('VLookup Lists'!$E$2:$E$17,'VLookup Lists'!$H$2:$H$38,'VLookup Lists'!$J$2:$J$8),0)),1,0)</f>
        <v>0</v>
      </c>
      <c r="N5137" s="1" t="str">
        <f>IFERROR(IF(VLOOKUP($D5137,'VLookup Lists'!$B$11:$C$29,2,FALSE)="FLIP",1,0),"")</f>
        <v/>
      </c>
      <c r="O5137" s="1" t="b">
        <f>ISNUMBER(MATCH($E5137,'VLookup Lists'!$E$2:$E$17,0))</f>
        <v>0</v>
      </c>
    </row>
    <row r="5138" spans="1:15" ht="15" customHeight="1" x14ac:dyDescent="0.2">
      <c r="A5138" s="1" t="str">
        <f t="shared" si="52"/>
        <v/>
      </c>
      <c r="E5138" s="1" t="s">
        <v>352</v>
      </c>
      <c r="F5138" s="38"/>
      <c r="G5138" s="38"/>
      <c r="M5138" s="1">
        <f>IF(ISNUMBER(MATCH(E5138,_xlfn.VSTACK('VLookup Lists'!$E$2:$E$17,'VLookup Lists'!$H$2:$H$38,'VLookup Lists'!$J$2:$J$8),0)),1,0)</f>
        <v>0</v>
      </c>
      <c r="N5138" s="1" t="str">
        <f>IFERROR(IF(VLOOKUP($D5138,'VLookup Lists'!$B$11:$C$29,2,FALSE)="FLIP",1,0),"")</f>
        <v/>
      </c>
      <c r="O5138" s="1" t="b">
        <f>ISNUMBER(MATCH($E5138,'VLookup Lists'!$E$2:$E$17,0))</f>
        <v>0</v>
      </c>
    </row>
    <row r="5139" spans="1:15" ht="15" customHeight="1" x14ac:dyDescent="0.2">
      <c r="A5139" s="1" t="str">
        <f t="shared" si="52"/>
        <v/>
      </c>
      <c r="E5139" s="1" t="s">
        <v>352</v>
      </c>
      <c r="F5139" s="38"/>
      <c r="G5139" s="38"/>
      <c r="M5139" s="1">
        <f>IF(ISNUMBER(MATCH(E5139,_xlfn.VSTACK('VLookup Lists'!$E$2:$E$17,'VLookup Lists'!$H$2:$H$38,'VLookup Lists'!$J$2:$J$8),0)),1,0)</f>
        <v>0</v>
      </c>
      <c r="N5139" s="1" t="str">
        <f>IFERROR(IF(VLOOKUP($D5139,'VLookup Lists'!$B$11:$C$29,2,FALSE)="FLIP",1,0),"")</f>
        <v/>
      </c>
      <c r="O5139" s="1" t="b">
        <f>ISNUMBER(MATCH($E5139,'VLookup Lists'!$E$2:$E$17,0))</f>
        <v>0</v>
      </c>
    </row>
    <row r="5140" spans="1:15" ht="15" customHeight="1" x14ac:dyDescent="0.2">
      <c r="A5140" s="1" t="str">
        <f t="shared" si="52"/>
        <v/>
      </c>
      <c r="E5140" s="1" t="s">
        <v>352</v>
      </c>
      <c r="F5140" s="38"/>
      <c r="G5140" s="38"/>
      <c r="M5140" s="1">
        <f>IF(ISNUMBER(MATCH(E5140,_xlfn.VSTACK('VLookup Lists'!$E$2:$E$17,'VLookup Lists'!$H$2:$H$38,'VLookup Lists'!$J$2:$J$8),0)),1,0)</f>
        <v>0</v>
      </c>
      <c r="N5140" s="1" t="str">
        <f>IFERROR(IF(VLOOKUP($D5140,'VLookup Lists'!$B$11:$C$29,2,FALSE)="FLIP",1,0),"")</f>
        <v/>
      </c>
      <c r="O5140" s="1" t="b">
        <f>ISNUMBER(MATCH($E5140,'VLookup Lists'!$E$2:$E$17,0))</f>
        <v>0</v>
      </c>
    </row>
    <row r="5141" spans="1:15" ht="15" customHeight="1" x14ac:dyDescent="0.2">
      <c r="A5141" s="1" t="str">
        <f t="shared" si="52"/>
        <v/>
      </c>
      <c r="E5141" s="1" t="s">
        <v>352</v>
      </c>
      <c r="F5141" s="38"/>
      <c r="G5141" s="38"/>
      <c r="M5141" s="1">
        <f>IF(ISNUMBER(MATCH(E5141,_xlfn.VSTACK('VLookup Lists'!$E$2:$E$17,'VLookup Lists'!$H$2:$H$38,'VLookup Lists'!$J$2:$J$8),0)),1,0)</f>
        <v>0</v>
      </c>
      <c r="N5141" s="1" t="str">
        <f>IFERROR(IF(VLOOKUP($D5141,'VLookup Lists'!$B$11:$C$29,2,FALSE)="FLIP",1,0),"")</f>
        <v/>
      </c>
      <c r="O5141" s="1" t="b">
        <f>ISNUMBER(MATCH($E5141,'VLookup Lists'!$E$2:$E$17,0))</f>
        <v>0</v>
      </c>
    </row>
    <row r="5142" spans="1:15" ht="15" customHeight="1" x14ac:dyDescent="0.2">
      <c r="A5142" s="1" t="str">
        <f t="shared" si="52"/>
        <v/>
      </c>
      <c r="E5142" s="1" t="s">
        <v>352</v>
      </c>
      <c r="F5142" s="38"/>
      <c r="G5142" s="38"/>
      <c r="M5142" s="1">
        <f>IF(ISNUMBER(MATCH(E5142,_xlfn.VSTACK('VLookup Lists'!$E$2:$E$17,'VLookup Lists'!$H$2:$H$38,'VLookup Lists'!$J$2:$J$8),0)),1,0)</f>
        <v>0</v>
      </c>
      <c r="N5142" s="1" t="str">
        <f>IFERROR(IF(VLOOKUP($D5142,'VLookup Lists'!$B$11:$C$29,2,FALSE)="FLIP",1,0),"")</f>
        <v/>
      </c>
      <c r="O5142" s="1" t="b">
        <f>ISNUMBER(MATCH($E5142,'VLookup Lists'!$E$2:$E$17,0))</f>
        <v>0</v>
      </c>
    </row>
    <row r="5143" spans="1:15" ht="15" customHeight="1" x14ac:dyDescent="0.2">
      <c r="A5143" s="1" t="str">
        <f t="shared" si="52"/>
        <v/>
      </c>
      <c r="E5143" s="1" t="s">
        <v>352</v>
      </c>
      <c r="F5143" s="38"/>
      <c r="G5143" s="38"/>
      <c r="M5143" s="1">
        <f>IF(ISNUMBER(MATCH(E5143,_xlfn.VSTACK('VLookup Lists'!$E$2:$E$17,'VLookup Lists'!$H$2:$H$38,'VLookup Lists'!$J$2:$J$8),0)),1,0)</f>
        <v>0</v>
      </c>
      <c r="N5143" s="1" t="str">
        <f>IFERROR(IF(VLOOKUP($D5143,'VLookup Lists'!$B$11:$C$29,2,FALSE)="FLIP",1,0),"")</f>
        <v/>
      </c>
      <c r="O5143" s="1" t="b">
        <f>ISNUMBER(MATCH($E5143,'VLookup Lists'!$E$2:$E$17,0))</f>
        <v>0</v>
      </c>
    </row>
    <row r="5144" spans="1:15" ht="15" customHeight="1" x14ac:dyDescent="0.2">
      <c r="A5144" s="1" t="str">
        <f t="shared" si="52"/>
        <v/>
      </c>
      <c r="E5144" s="1" t="s">
        <v>352</v>
      </c>
      <c r="F5144" s="38"/>
      <c r="G5144" s="38"/>
      <c r="M5144" s="1">
        <f>IF(ISNUMBER(MATCH(E5144,_xlfn.VSTACK('VLookup Lists'!$E$2:$E$17,'VLookup Lists'!$H$2:$H$38,'VLookup Lists'!$J$2:$J$8),0)),1,0)</f>
        <v>0</v>
      </c>
      <c r="N5144" s="1" t="str">
        <f>IFERROR(IF(VLOOKUP($D5144,'VLookup Lists'!$B$11:$C$29,2,FALSE)="FLIP",1,0),"")</f>
        <v/>
      </c>
      <c r="O5144" s="1" t="b">
        <f>ISNUMBER(MATCH($E5144,'VLookup Lists'!$E$2:$E$17,0))</f>
        <v>0</v>
      </c>
    </row>
    <row r="5145" spans="1:15" ht="15" customHeight="1" x14ac:dyDescent="0.2">
      <c r="A5145" s="1" t="str">
        <f t="shared" si="52"/>
        <v/>
      </c>
      <c r="E5145" s="1" t="s">
        <v>352</v>
      </c>
      <c r="F5145" s="38"/>
      <c r="G5145" s="38"/>
      <c r="M5145" s="1">
        <f>IF(ISNUMBER(MATCH(E5145,_xlfn.VSTACK('VLookup Lists'!$E$2:$E$17,'VLookup Lists'!$H$2:$H$38,'VLookup Lists'!$J$2:$J$8),0)),1,0)</f>
        <v>0</v>
      </c>
      <c r="N5145" s="1" t="str">
        <f>IFERROR(IF(VLOOKUP($D5145,'VLookup Lists'!$B$11:$C$29,2,FALSE)="FLIP",1,0),"")</f>
        <v/>
      </c>
      <c r="O5145" s="1" t="b">
        <f>ISNUMBER(MATCH($E5145,'VLookup Lists'!$E$2:$E$17,0))</f>
        <v>0</v>
      </c>
    </row>
    <row r="5146" spans="1:15" ht="15" customHeight="1" x14ac:dyDescent="0.2">
      <c r="A5146" s="1" t="str">
        <f t="shared" si="52"/>
        <v/>
      </c>
      <c r="E5146" s="1" t="s">
        <v>352</v>
      </c>
      <c r="F5146" s="38"/>
      <c r="G5146" s="38"/>
      <c r="M5146" s="1">
        <f>IF(ISNUMBER(MATCH(E5146,_xlfn.VSTACK('VLookup Lists'!$E$2:$E$17,'VLookup Lists'!$H$2:$H$38,'VLookup Lists'!$J$2:$J$8),0)),1,0)</f>
        <v>0</v>
      </c>
      <c r="N5146" s="1" t="str">
        <f>IFERROR(IF(VLOOKUP($D5146,'VLookup Lists'!$B$11:$C$29,2,FALSE)="FLIP",1,0),"")</f>
        <v/>
      </c>
      <c r="O5146" s="1" t="b">
        <f>ISNUMBER(MATCH($E5146,'VLookup Lists'!$E$2:$E$17,0))</f>
        <v>0</v>
      </c>
    </row>
    <row r="5147" spans="1:15" ht="15" customHeight="1" x14ac:dyDescent="0.2">
      <c r="A5147" s="1" t="str">
        <f t="shared" si="52"/>
        <v/>
      </c>
      <c r="E5147" s="1" t="s">
        <v>352</v>
      </c>
      <c r="F5147" s="38"/>
      <c r="G5147" s="38"/>
      <c r="M5147" s="1">
        <f>IF(ISNUMBER(MATCH(E5147,_xlfn.VSTACK('VLookup Lists'!$E$2:$E$17,'VLookup Lists'!$H$2:$H$38,'VLookup Lists'!$J$2:$J$8),0)),1,0)</f>
        <v>0</v>
      </c>
      <c r="N5147" s="1" t="str">
        <f>IFERROR(IF(VLOOKUP($D5147,'VLookup Lists'!$B$11:$C$29,2,FALSE)="FLIP",1,0),"")</f>
        <v/>
      </c>
      <c r="O5147" s="1" t="b">
        <f>ISNUMBER(MATCH($E5147,'VLookup Lists'!$E$2:$E$17,0))</f>
        <v>0</v>
      </c>
    </row>
    <row r="5148" spans="1:15" ht="15" customHeight="1" x14ac:dyDescent="0.2">
      <c r="A5148" s="1" t="str">
        <f t="shared" si="52"/>
        <v/>
      </c>
      <c r="E5148" s="1" t="s">
        <v>352</v>
      </c>
      <c r="F5148" s="38"/>
      <c r="G5148" s="38"/>
      <c r="M5148" s="1">
        <f>IF(ISNUMBER(MATCH(E5148,_xlfn.VSTACK('VLookup Lists'!$E$2:$E$17,'VLookup Lists'!$H$2:$H$38,'VLookup Lists'!$J$2:$J$8),0)),1,0)</f>
        <v>0</v>
      </c>
      <c r="N5148" s="1" t="str">
        <f>IFERROR(IF(VLOOKUP($D5148,'VLookup Lists'!$B$11:$C$29,2,FALSE)="FLIP",1,0),"")</f>
        <v/>
      </c>
      <c r="O5148" s="1" t="b">
        <f>ISNUMBER(MATCH($E5148,'VLookup Lists'!$E$2:$E$17,0))</f>
        <v>0</v>
      </c>
    </row>
    <row r="5149" spans="1:15" ht="15" customHeight="1" x14ac:dyDescent="0.2">
      <c r="A5149" s="1" t="str">
        <f t="shared" si="52"/>
        <v/>
      </c>
      <c r="E5149" s="1" t="s">
        <v>352</v>
      </c>
      <c r="F5149" s="38"/>
      <c r="G5149" s="38"/>
      <c r="M5149" s="1">
        <f>IF(ISNUMBER(MATCH(E5149,_xlfn.VSTACK('VLookup Lists'!$E$2:$E$17,'VLookup Lists'!$H$2:$H$38,'VLookup Lists'!$J$2:$J$8),0)),1,0)</f>
        <v>0</v>
      </c>
      <c r="N5149" s="1" t="str">
        <f>IFERROR(IF(VLOOKUP($D5149,'VLookup Lists'!$B$11:$C$29,2,FALSE)="FLIP",1,0),"")</f>
        <v/>
      </c>
      <c r="O5149" s="1" t="b">
        <f>ISNUMBER(MATCH($E5149,'VLookup Lists'!$E$2:$E$17,0))</f>
        <v>0</v>
      </c>
    </row>
    <row r="5150" spans="1:15" ht="15" customHeight="1" x14ac:dyDescent="0.2">
      <c r="A5150" s="1" t="str">
        <f t="shared" si="52"/>
        <v/>
      </c>
      <c r="E5150" s="1" t="s">
        <v>352</v>
      </c>
      <c r="F5150" s="38"/>
      <c r="G5150" s="38"/>
      <c r="M5150" s="1">
        <f>IF(ISNUMBER(MATCH(E5150,_xlfn.VSTACK('VLookup Lists'!$E$2:$E$17,'VLookup Lists'!$H$2:$H$38,'VLookup Lists'!$J$2:$J$8),0)),1,0)</f>
        <v>0</v>
      </c>
      <c r="N5150" s="1" t="str">
        <f>IFERROR(IF(VLOOKUP($D5150,'VLookup Lists'!$B$11:$C$29,2,FALSE)="FLIP",1,0),"")</f>
        <v/>
      </c>
      <c r="O5150" s="1" t="b">
        <f>ISNUMBER(MATCH($E5150,'VLookup Lists'!$E$2:$E$17,0))</f>
        <v>0</v>
      </c>
    </row>
    <row r="5151" spans="1:15" ht="15" customHeight="1" x14ac:dyDescent="0.2">
      <c r="A5151" s="1" t="str">
        <f t="shared" si="52"/>
        <v/>
      </c>
      <c r="E5151" s="1" t="s">
        <v>352</v>
      </c>
      <c r="F5151" s="38"/>
      <c r="G5151" s="38"/>
      <c r="M5151" s="1">
        <f>IF(ISNUMBER(MATCH(E5151,_xlfn.VSTACK('VLookup Lists'!$E$2:$E$17,'VLookup Lists'!$H$2:$H$38,'VLookup Lists'!$J$2:$J$8),0)),1,0)</f>
        <v>0</v>
      </c>
      <c r="N5151" s="1" t="str">
        <f>IFERROR(IF(VLOOKUP($D5151,'VLookup Lists'!$B$11:$C$29,2,FALSE)="FLIP",1,0),"")</f>
        <v/>
      </c>
      <c r="O5151" s="1" t="b">
        <f>ISNUMBER(MATCH($E5151,'VLookup Lists'!$E$2:$E$17,0))</f>
        <v>0</v>
      </c>
    </row>
    <row r="5152" spans="1:15" ht="15" customHeight="1" x14ac:dyDescent="0.2">
      <c r="A5152" s="1" t="str">
        <f t="shared" si="52"/>
        <v/>
      </c>
      <c r="E5152" s="1" t="s">
        <v>352</v>
      </c>
      <c r="F5152" s="38"/>
      <c r="G5152" s="38"/>
      <c r="M5152" s="1">
        <f>IF(ISNUMBER(MATCH(E5152,_xlfn.VSTACK('VLookup Lists'!$E$2:$E$17,'VLookup Lists'!$H$2:$H$38,'VLookup Lists'!$J$2:$J$8),0)),1,0)</f>
        <v>0</v>
      </c>
      <c r="N5152" s="1" t="str">
        <f>IFERROR(IF(VLOOKUP($D5152,'VLookup Lists'!$B$11:$C$29,2,FALSE)="FLIP",1,0),"")</f>
        <v/>
      </c>
      <c r="O5152" s="1" t="b">
        <f>ISNUMBER(MATCH($E5152,'VLookup Lists'!$E$2:$E$17,0))</f>
        <v>0</v>
      </c>
    </row>
    <row r="5153" spans="1:15" ht="15" customHeight="1" x14ac:dyDescent="0.2">
      <c r="A5153" s="1" t="str">
        <f t="shared" si="52"/>
        <v/>
      </c>
      <c r="E5153" s="1" t="s">
        <v>352</v>
      </c>
      <c r="F5153" s="38"/>
      <c r="G5153" s="38"/>
      <c r="M5153" s="1">
        <f>IF(ISNUMBER(MATCH(E5153,_xlfn.VSTACK('VLookup Lists'!$E$2:$E$17,'VLookup Lists'!$H$2:$H$38,'VLookup Lists'!$J$2:$J$8),0)),1,0)</f>
        <v>0</v>
      </c>
      <c r="N5153" s="1" t="str">
        <f>IFERROR(IF(VLOOKUP($D5153,'VLookup Lists'!$B$11:$C$29,2,FALSE)="FLIP",1,0),"")</f>
        <v/>
      </c>
      <c r="O5153" s="1" t="b">
        <f>ISNUMBER(MATCH($E5153,'VLookup Lists'!$E$2:$E$17,0))</f>
        <v>0</v>
      </c>
    </row>
    <row r="5154" spans="1:15" ht="15" customHeight="1" x14ac:dyDescent="0.2">
      <c r="A5154" s="1" t="str">
        <f t="shared" si="52"/>
        <v/>
      </c>
      <c r="E5154" s="1" t="s">
        <v>352</v>
      </c>
      <c r="F5154" s="38"/>
      <c r="G5154" s="38"/>
      <c r="M5154" s="1">
        <f>IF(ISNUMBER(MATCH(E5154,_xlfn.VSTACK('VLookup Lists'!$E$2:$E$17,'VLookup Lists'!$H$2:$H$38,'VLookup Lists'!$J$2:$J$8),0)),1,0)</f>
        <v>0</v>
      </c>
      <c r="N5154" s="1" t="str">
        <f>IFERROR(IF(VLOOKUP($D5154,'VLookup Lists'!$B$11:$C$29,2,FALSE)="FLIP",1,0),"")</f>
        <v/>
      </c>
      <c r="O5154" s="1" t="b">
        <f>ISNUMBER(MATCH($E5154,'VLookup Lists'!$E$2:$E$17,0))</f>
        <v>0</v>
      </c>
    </row>
    <row r="5155" spans="1:15" ht="15" customHeight="1" x14ac:dyDescent="0.2">
      <c r="A5155" s="1" t="str">
        <f t="shared" si="52"/>
        <v/>
      </c>
      <c r="E5155" s="1" t="s">
        <v>352</v>
      </c>
      <c r="F5155" s="38"/>
      <c r="G5155" s="38"/>
      <c r="M5155" s="1">
        <f>IF(ISNUMBER(MATCH(E5155,_xlfn.VSTACK('VLookup Lists'!$E$2:$E$17,'VLookup Lists'!$H$2:$H$38,'VLookup Lists'!$J$2:$J$8),0)),1,0)</f>
        <v>0</v>
      </c>
      <c r="N5155" s="1" t="str">
        <f>IFERROR(IF(VLOOKUP($D5155,'VLookup Lists'!$B$11:$C$29,2,FALSE)="FLIP",1,0),"")</f>
        <v/>
      </c>
      <c r="O5155" s="1" t="b">
        <f>ISNUMBER(MATCH($E5155,'VLookup Lists'!$E$2:$E$17,0))</f>
        <v>0</v>
      </c>
    </row>
    <row r="5156" spans="1:15" ht="15" customHeight="1" x14ac:dyDescent="0.2">
      <c r="A5156" s="1" t="str">
        <f t="shared" si="52"/>
        <v/>
      </c>
      <c r="E5156" s="1" t="s">
        <v>352</v>
      </c>
      <c r="F5156" s="38"/>
      <c r="G5156" s="38"/>
      <c r="M5156" s="1">
        <f>IF(ISNUMBER(MATCH(E5156,_xlfn.VSTACK('VLookup Lists'!$E$2:$E$17,'VLookup Lists'!$H$2:$H$38,'VLookup Lists'!$J$2:$J$8),0)),1,0)</f>
        <v>0</v>
      </c>
      <c r="N5156" s="1" t="str">
        <f>IFERROR(IF(VLOOKUP($D5156,'VLookup Lists'!$B$11:$C$29,2,FALSE)="FLIP",1,0),"")</f>
        <v/>
      </c>
      <c r="O5156" s="1" t="b">
        <f>ISNUMBER(MATCH($E5156,'VLookup Lists'!$E$2:$E$17,0))</f>
        <v>0</v>
      </c>
    </row>
    <row r="5157" spans="1:15" ht="15" customHeight="1" x14ac:dyDescent="0.2">
      <c r="A5157" s="1" t="str">
        <f t="shared" si="52"/>
        <v/>
      </c>
      <c r="E5157" s="1" t="s">
        <v>352</v>
      </c>
      <c r="F5157" s="38"/>
      <c r="G5157" s="38"/>
      <c r="M5157" s="1">
        <f>IF(ISNUMBER(MATCH(E5157,_xlfn.VSTACK('VLookup Lists'!$E$2:$E$17,'VLookup Lists'!$H$2:$H$38,'VLookup Lists'!$J$2:$J$8),0)),1,0)</f>
        <v>0</v>
      </c>
      <c r="N5157" s="1" t="str">
        <f>IFERROR(IF(VLOOKUP($D5157,'VLookup Lists'!$B$11:$C$29,2,FALSE)="FLIP",1,0),"")</f>
        <v/>
      </c>
      <c r="O5157" s="1" t="b">
        <f>ISNUMBER(MATCH($E5157,'VLookup Lists'!$E$2:$E$17,0))</f>
        <v>0</v>
      </c>
    </row>
    <row r="5158" spans="1:15" ht="15" customHeight="1" x14ac:dyDescent="0.2">
      <c r="A5158" s="1" t="str">
        <f t="shared" si="52"/>
        <v/>
      </c>
      <c r="E5158" s="1" t="s">
        <v>352</v>
      </c>
      <c r="F5158" s="38"/>
      <c r="G5158" s="38"/>
      <c r="M5158" s="1">
        <f>IF(ISNUMBER(MATCH(E5158,_xlfn.VSTACK('VLookup Lists'!$E$2:$E$17,'VLookup Lists'!$H$2:$H$38,'VLookup Lists'!$J$2:$J$8),0)),1,0)</f>
        <v>0</v>
      </c>
      <c r="N5158" s="1" t="str">
        <f>IFERROR(IF(VLOOKUP($D5158,'VLookup Lists'!$B$11:$C$29,2,FALSE)="FLIP",1,0),"")</f>
        <v/>
      </c>
      <c r="O5158" s="1" t="b">
        <f>ISNUMBER(MATCH($E5158,'VLookup Lists'!$E$2:$E$17,0))</f>
        <v>0</v>
      </c>
    </row>
    <row r="5159" spans="1:15" ht="15" customHeight="1" x14ac:dyDescent="0.2">
      <c r="A5159" s="1" t="str">
        <f t="shared" si="52"/>
        <v/>
      </c>
      <c r="E5159" s="1" t="s">
        <v>352</v>
      </c>
      <c r="F5159" s="38"/>
      <c r="G5159" s="38"/>
      <c r="M5159" s="1">
        <f>IF(ISNUMBER(MATCH(E5159,_xlfn.VSTACK('VLookup Lists'!$E$2:$E$17,'VLookup Lists'!$H$2:$H$38,'VLookup Lists'!$J$2:$J$8),0)),1,0)</f>
        <v>0</v>
      </c>
      <c r="N5159" s="1" t="str">
        <f>IFERROR(IF(VLOOKUP($D5159,'VLookup Lists'!$B$11:$C$29,2,FALSE)="FLIP",1,0),"")</f>
        <v/>
      </c>
      <c r="O5159" s="1" t="b">
        <f>ISNUMBER(MATCH($E5159,'VLookup Lists'!$E$2:$E$17,0))</f>
        <v>0</v>
      </c>
    </row>
    <row r="5160" spans="1:15" ht="15" customHeight="1" x14ac:dyDescent="0.2">
      <c r="A5160" s="1" t="str">
        <f t="shared" si="52"/>
        <v/>
      </c>
      <c r="E5160" s="1" t="s">
        <v>352</v>
      </c>
      <c r="F5160" s="38"/>
      <c r="G5160" s="38"/>
      <c r="M5160" s="1">
        <f>IF(ISNUMBER(MATCH(E5160,_xlfn.VSTACK('VLookup Lists'!$E$2:$E$17,'VLookup Lists'!$H$2:$H$38,'VLookup Lists'!$J$2:$J$8),0)),1,0)</f>
        <v>0</v>
      </c>
      <c r="N5160" s="1" t="str">
        <f>IFERROR(IF(VLOOKUP($D5160,'VLookup Lists'!$B$11:$C$29,2,FALSE)="FLIP",1,0),"")</f>
        <v/>
      </c>
      <c r="O5160" s="1" t="b">
        <f>ISNUMBER(MATCH($E5160,'VLookup Lists'!$E$2:$E$17,0))</f>
        <v>0</v>
      </c>
    </row>
    <row r="5161" spans="1:15" ht="15" customHeight="1" x14ac:dyDescent="0.2">
      <c r="A5161" s="1" t="str">
        <f t="shared" si="52"/>
        <v/>
      </c>
      <c r="E5161" s="1" t="s">
        <v>352</v>
      </c>
      <c r="F5161" s="38"/>
      <c r="G5161" s="38"/>
      <c r="M5161" s="1">
        <f>IF(ISNUMBER(MATCH(E5161,_xlfn.VSTACK('VLookup Lists'!$E$2:$E$17,'VLookup Lists'!$H$2:$H$38,'VLookup Lists'!$J$2:$J$8),0)),1,0)</f>
        <v>0</v>
      </c>
      <c r="N5161" s="1" t="str">
        <f>IFERROR(IF(VLOOKUP($D5161,'VLookup Lists'!$B$11:$C$29,2,FALSE)="FLIP",1,0),"")</f>
        <v/>
      </c>
      <c r="O5161" s="1" t="b">
        <f>ISNUMBER(MATCH($E5161,'VLookup Lists'!$E$2:$E$17,0))</f>
        <v>0</v>
      </c>
    </row>
    <row r="5162" spans="1:15" ht="15" customHeight="1" x14ac:dyDescent="0.2">
      <c r="A5162" s="1" t="str">
        <f t="shared" si="52"/>
        <v/>
      </c>
      <c r="E5162" s="1" t="s">
        <v>352</v>
      </c>
      <c r="F5162" s="38"/>
      <c r="G5162" s="38"/>
      <c r="M5162" s="1">
        <f>IF(ISNUMBER(MATCH(E5162,_xlfn.VSTACK('VLookup Lists'!$E$2:$E$17,'VLookup Lists'!$H$2:$H$38,'VLookup Lists'!$J$2:$J$8),0)),1,0)</f>
        <v>0</v>
      </c>
      <c r="N5162" s="1" t="str">
        <f>IFERROR(IF(VLOOKUP($D5162,'VLookup Lists'!$B$11:$C$29,2,FALSE)="FLIP",1,0),"")</f>
        <v/>
      </c>
      <c r="O5162" s="1" t="b">
        <f>ISNUMBER(MATCH($E5162,'VLookup Lists'!$E$2:$E$17,0))</f>
        <v>0</v>
      </c>
    </row>
    <row r="5163" spans="1:15" ht="15" customHeight="1" x14ac:dyDescent="0.2">
      <c r="A5163" s="1" t="str">
        <f t="shared" si="52"/>
        <v/>
      </c>
      <c r="E5163" s="1" t="s">
        <v>352</v>
      </c>
      <c r="F5163" s="38"/>
      <c r="G5163" s="38"/>
      <c r="M5163" s="1">
        <f>IF(ISNUMBER(MATCH(E5163,_xlfn.VSTACK('VLookup Lists'!$E$2:$E$17,'VLookup Lists'!$H$2:$H$38,'VLookup Lists'!$J$2:$J$8),0)),1,0)</f>
        <v>0</v>
      </c>
      <c r="N5163" s="1" t="str">
        <f>IFERROR(IF(VLOOKUP($D5163,'VLookup Lists'!$B$11:$C$29,2,FALSE)="FLIP",1,0),"")</f>
        <v/>
      </c>
      <c r="O5163" s="1" t="b">
        <f>ISNUMBER(MATCH($E5163,'VLookup Lists'!$E$2:$E$17,0))</f>
        <v>0</v>
      </c>
    </row>
    <row r="5164" spans="1:15" ht="15" customHeight="1" x14ac:dyDescent="0.2">
      <c r="A5164" s="1" t="str">
        <f t="shared" si="52"/>
        <v/>
      </c>
      <c r="E5164" s="1" t="s">
        <v>352</v>
      </c>
      <c r="F5164" s="38"/>
      <c r="G5164" s="38"/>
      <c r="M5164" s="1">
        <f>IF(ISNUMBER(MATCH(E5164,_xlfn.VSTACK('VLookup Lists'!$E$2:$E$17,'VLookup Lists'!$H$2:$H$38,'VLookup Lists'!$J$2:$J$8),0)),1,0)</f>
        <v>0</v>
      </c>
      <c r="N5164" s="1" t="str">
        <f>IFERROR(IF(VLOOKUP($D5164,'VLookup Lists'!$B$11:$C$29,2,FALSE)="FLIP",1,0),"")</f>
        <v/>
      </c>
      <c r="O5164" s="1" t="b">
        <f>ISNUMBER(MATCH($E5164,'VLookup Lists'!$E$2:$E$17,0))</f>
        <v>0</v>
      </c>
    </row>
    <row r="5165" spans="1:15" ht="15" customHeight="1" x14ac:dyDescent="0.2">
      <c r="A5165" s="1" t="str">
        <f t="shared" si="52"/>
        <v/>
      </c>
      <c r="E5165" s="1" t="s">
        <v>352</v>
      </c>
      <c r="F5165" s="38"/>
      <c r="G5165" s="38"/>
      <c r="M5165" s="1">
        <f>IF(ISNUMBER(MATCH(E5165,_xlfn.VSTACK('VLookup Lists'!$E$2:$E$17,'VLookup Lists'!$H$2:$H$38,'VLookup Lists'!$J$2:$J$8),0)),1,0)</f>
        <v>0</v>
      </c>
      <c r="N5165" s="1" t="str">
        <f>IFERROR(IF(VLOOKUP($D5165,'VLookup Lists'!$B$11:$C$29,2,FALSE)="FLIP",1,0),"")</f>
        <v/>
      </c>
      <c r="O5165" s="1" t="b">
        <f>ISNUMBER(MATCH($E5165,'VLookup Lists'!$E$2:$E$17,0))</f>
        <v>0</v>
      </c>
    </row>
    <row r="5166" spans="1:15" ht="15" customHeight="1" x14ac:dyDescent="0.2">
      <c r="A5166" s="1" t="str">
        <f t="shared" si="52"/>
        <v/>
      </c>
      <c r="E5166" s="1" t="s">
        <v>352</v>
      </c>
      <c r="F5166" s="38"/>
      <c r="G5166" s="38"/>
      <c r="M5166" s="1">
        <f>IF(ISNUMBER(MATCH(E5166,_xlfn.VSTACK('VLookup Lists'!$E$2:$E$17,'VLookup Lists'!$H$2:$H$38,'VLookup Lists'!$J$2:$J$8),0)),1,0)</f>
        <v>0</v>
      </c>
      <c r="N5166" s="1" t="str">
        <f>IFERROR(IF(VLOOKUP($D5166,'VLookup Lists'!$B$11:$C$29,2,FALSE)="FLIP",1,0),"")</f>
        <v/>
      </c>
      <c r="O5166" s="1" t="b">
        <f>ISNUMBER(MATCH($E5166,'VLookup Lists'!$E$2:$E$17,0))</f>
        <v>0</v>
      </c>
    </row>
    <row r="5167" spans="1:15" ht="15" customHeight="1" x14ac:dyDescent="0.2">
      <c r="A5167" s="1" t="str">
        <f t="shared" si="52"/>
        <v/>
      </c>
      <c r="E5167" s="1" t="s">
        <v>352</v>
      </c>
      <c r="F5167" s="38"/>
      <c r="G5167" s="38"/>
      <c r="M5167" s="1">
        <f>IF(ISNUMBER(MATCH(E5167,_xlfn.VSTACK('VLookup Lists'!$E$2:$E$17,'VLookup Lists'!$H$2:$H$38,'VLookup Lists'!$J$2:$J$8),0)),1,0)</f>
        <v>0</v>
      </c>
      <c r="N5167" s="1" t="str">
        <f>IFERROR(IF(VLOOKUP($D5167,'VLookup Lists'!$B$11:$C$29,2,FALSE)="FLIP",1,0),"")</f>
        <v/>
      </c>
      <c r="O5167" s="1" t="b">
        <f>ISNUMBER(MATCH($E5167,'VLookup Lists'!$E$2:$E$17,0))</f>
        <v>0</v>
      </c>
    </row>
    <row r="5168" spans="1:15" ht="15" customHeight="1" x14ac:dyDescent="0.2">
      <c r="A5168" s="1" t="str">
        <f t="shared" si="52"/>
        <v/>
      </c>
      <c r="E5168" s="1" t="s">
        <v>352</v>
      </c>
      <c r="F5168" s="38"/>
      <c r="G5168" s="38"/>
      <c r="M5168" s="1">
        <f>IF(ISNUMBER(MATCH(E5168,_xlfn.VSTACK('VLookup Lists'!$E$2:$E$17,'VLookup Lists'!$H$2:$H$38,'VLookup Lists'!$J$2:$J$8),0)),1,0)</f>
        <v>0</v>
      </c>
      <c r="N5168" s="1" t="str">
        <f>IFERROR(IF(VLOOKUP($D5168,'VLookup Lists'!$B$11:$C$29,2,FALSE)="FLIP",1,0),"")</f>
        <v/>
      </c>
      <c r="O5168" s="1" t="b">
        <f>ISNUMBER(MATCH($E5168,'VLookup Lists'!$E$2:$E$17,0))</f>
        <v>0</v>
      </c>
    </row>
    <row r="5169" spans="1:15" ht="15" customHeight="1" x14ac:dyDescent="0.2">
      <c r="A5169" s="1" t="str">
        <f t="shared" si="52"/>
        <v/>
      </c>
      <c r="E5169" s="1" t="s">
        <v>352</v>
      </c>
      <c r="F5169" s="38"/>
      <c r="G5169" s="38"/>
      <c r="M5169" s="1">
        <f>IF(ISNUMBER(MATCH(E5169,_xlfn.VSTACK('VLookup Lists'!$E$2:$E$17,'VLookup Lists'!$H$2:$H$38,'VLookup Lists'!$J$2:$J$8),0)),1,0)</f>
        <v>0</v>
      </c>
      <c r="N5169" s="1" t="str">
        <f>IFERROR(IF(VLOOKUP($D5169,'VLookup Lists'!$B$11:$C$29,2,FALSE)="FLIP",1,0),"")</f>
        <v/>
      </c>
      <c r="O5169" s="1" t="b">
        <f>ISNUMBER(MATCH($E5169,'VLookup Lists'!$E$2:$E$17,0))</f>
        <v>0</v>
      </c>
    </row>
    <row r="5170" spans="1:15" ht="15" customHeight="1" x14ac:dyDescent="0.2">
      <c r="A5170" s="1" t="str">
        <f t="shared" si="52"/>
        <v/>
      </c>
      <c r="E5170" s="1" t="s">
        <v>352</v>
      </c>
      <c r="F5170" s="38"/>
      <c r="G5170" s="38"/>
      <c r="M5170" s="1">
        <f>IF(ISNUMBER(MATCH(E5170,_xlfn.VSTACK('VLookup Lists'!$E$2:$E$17,'VLookup Lists'!$H$2:$H$38,'VLookup Lists'!$J$2:$J$8),0)),1,0)</f>
        <v>0</v>
      </c>
      <c r="N5170" s="1" t="str">
        <f>IFERROR(IF(VLOOKUP($D5170,'VLookup Lists'!$B$11:$C$29,2,FALSE)="FLIP",1,0),"")</f>
        <v/>
      </c>
      <c r="O5170" s="1" t="b">
        <f>ISNUMBER(MATCH($E5170,'VLookup Lists'!$E$2:$E$17,0))</f>
        <v>0</v>
      </c>
    </row>
    <row r="5171" spans="1:15" ht="15" customHeight="1" x14ac:dyDescent="0.2">
      <c r="A5171" s="1" t="str">
        <f t="shared" si="52"/>
        <v/>
      </c>
      <c r="E5171" s="1" t="s">
        <v>352</v>
      </c>
      <c r="F5171" s="38"/>
      <c r="G5171" s="38"/>
      <c r="M5171" s="1">
        <f>IF(ISNUMBER(MATCH(E5171,_xlfn.VSTACK('VLookup Lists'!$E$2:$E$17,'VLookup Lists'!$H$2:$H$38,'VLookup Lists'!$J$2:$J$8),0)),1,0)</f>
        <v>0</v>
      </c>
      <c r="N5171" s="1" t="str">
        <f>IFERROR(IF(VLOOKUP($D5171,'VLookup Lists'!$B$11:$C$29,2,FALSE)="FLIP",1,0),"")</f>
        <v/>
      </c>
      <c r="O5171" s="1" t="b">
        <f>ISNUMBER(MATCH($E5171,'VLookup Lists'!$E$2:$E$17,0))</f>
        <v>0</v>
      </c>
    </row>
    <row r="5172" spans="1:15" ht="15" customHeight="1" x14ac:dyDescent="0.2">
      <c r="A5172" s="1" t="str">
        <f t="shared" si="52"/>
        <v/>
      </c>
      <c r="E5172" s="1" t="s">
        <v>352</v>
      </c>
      <c r="F5172" s="38"/>
      <c r="G5172" s="38"/>
      <c r="M5172" s="1">
        <f>IF(ISNUMBER(MATCH(E5172,_xlfn.VSTACK('VLookup Lists'!$E$2:$E$17,'VLookup Lists'!$H$2:$H$38,'VLookup Lists'!$J$2:$J$8),0)),1,0)</f>
        <v>0</v>
      </c>
      <c r="N5172" s="1" t="str">
        <f>IFERROR(IF(VLOOKUP($D5172,'VLookup Lists'!$B$11:$C$29,2,FALSE)="FLIP",1,0),"")</f>
        <v/>
      </c>
      <c r="O5172" s="1" t="b">
        <f>ISNUMBER(MATCH($E5172,'VLookup Lists'!$E$2:$E$17,0))</f>
        <v>0</v>
      </c>
    </row>
    <row r="5173" spans="1:15" ht="15" customHeight="1" x14ac:dyDescent="0.2">
      <c r="A5173" s="1" t="str">
        <f t="shared" si="52"/>
        <v/>
      </c>
      <c r="E5173" s="1" t="s">
        <v>352</v>
      </c>
      <c r="F5173" s="38"/>
      <c r="G5173" s="38"/>
      <c r="M5173" s="1">
        <f>IF(ISNUMBER(MATCH(E5173,_xlfn.VSTACK('VLookup Lists'!$E$2:$E$17,'VLookup Lists'!$H$2:$H$38,'VLookup Lists'!$J$2:$J$8),0)),1,0)</f>
        <v>0</v>
      </c>
      <c r="N5173" s="1" t="str">
        <f>IFERROR(IF(VLOOKUP($D5173,'VLookup Lists'!$B$11:$C$29,2,FALSE)="FLIP",1,0),"")</f>
        <v/>
      </c>
      <c r="O5173" s="1" t="b">
        <f>ISNUMBER(MATCH($E5173,'VLookup Lists'!$E$2:$E$17,0))</f>
        <v>0</v>
      </c>
    </row>
    <row r="5174" spans="1:15" ht="15" customHeight="1" x14ac:dyDescent="0.2">
      <c r="A5174" s="1" t="str">
        <f t="shared" si="52"/>
        <v/>
      </c>
      <c r="E5174" s="1" t="s">
        <v>352</v>
      </c>
      <c r="F5174" s="38"/>
      <c r="G5174" s="38"/>
      <c r="M5174" s="1">
        <f>IF(ISNUMBER(MATCH(E5174,_xlfn.VSTACK('VLookup Lists'!$E$2:$E$17,'VLookup Lists'!$H$2:$H$38,'VLookup Lists'!$J$2:$J$8),0)),1,0)</f>
        <v>0</v>
      </c>
      <c r="N5174" s="1" t="str">
        <f>IFERROR(IF(VLOOKUP($D5174,'VLookup Lists'!$B$11:$C$29,2,FALSE)="FLIP",1,0),"")</f>
        <v/>
      </c>
      <c r="O5174" s="1" t="b">
        <f>ISNUMBER(MATCH($E5174,'VLookup Lists'!$E$2:$E$17,0))</f>
        <v>0</v>
      </c>
    </row>
    <row r="5175" spans="1:15" ht="15" customHeight="1" x14ac:dyDescent="0.2">
      <c r="A5175" s="1" t="str">
        <f t="shared" si="52"/>
        <v/>
      </c>
      <c r="E5175" s="1" t="s">
        <v>352</v>
      </c>
      <c r="F5175" s="38"/>
      <c r="G5175" s="38"/>
      <c r="M5175" s="1">
        <f>IF(ISNUMBER(MATCH(E5175,_xlfn.VSTACK('VLookup Lists'!$E$2:$E$17,'VLookup Lists'!$H$2:$H$38,'VLookup Lists'!$J$2:$J$8),0)),1,0)</f>
        <v>0</v>
      </c>
      <c r="N5175" s="1" t="str">
        <f>IFERROR(IF(VLOOKUP($D5175,'VLookup Lists'!$B$11:$C$29,2,FALSE)="FLIP",1,0),"")</f>
        <v/>
      </c>
      <c r="O5175" s="1" t="b">
        <f>ISNUMBER(MATCH($E5175,'VLookup Lists'!$E$2:$E$17,0))</f>
        <v>0</v>
      </c>
    </row>
    <row r="5176" spans="1:15" ht="15" customHeight="1" x14ac:dyDescent="0.2">
      <c r="A5176" s="1" t="str">
        <f t="shared" si="52"/>
        <v/>
      </c>
      <c r="E5176" s="1" t="s">
        <v>352</v>
      </c>
      <c r="F5176" s="38"/>
      <c r="G5176" s="38"/>
      <c r="M5176" s="1">
        <f>IF(ISNUMBER(MATCH(E5176,_xlfn.VSTACK('VLookup Lists'!$E$2:$E$17,'VLookup Lists'!$H$2:$H$38,'VLookup Lists'!$J$2:$J$8),0)),1,0)</f>
        <v>0</v>
      </c>
      <c r="N5176" s="1" t="str">
        <f>IFERROR(IF(VLOOKUP($D5176,'VLookup Lists'!$B$11:$C$29,2,FALSE)="FLIP",1,0),"")</f>
        <v/>
      </c>
      <c r="O5176" s="1" t="b">
        <f>ISNUMBER(MATCH($E5176,'VLookup Lists'!$E$2:$E$17,0))</f>
        <v>0</v>
      </c>
    </row>
    <row r="5177" spans="1:15" ht="15" customHeight="1" x14ac:dyDescent="0.2">
      <c r="A5177" s="1" t="str">
        <f t="shared" si="52"/>
        <v/>
      </c>
      <c r="E5177" s="1" t="s">
        <v>352</v>
      </c>
      <c r="F5177" s="38"/>
      <c r="G5177" s="38"/>
      <c r="M5177" s="1">
        <f>IF(ISNUMBER(MATCH(E5177,_xlfn.VSTACK('VLookup Lists'!$E$2:$E$17,'VLookup Lists'!$H$2:$H$38,'VLookup Lists'!$J$2:$J$8),0)),1,0)</f>
        <v>0</v>
      </c>
      <c r="N5177" s="1" t="str">
        <f>IFERROR(IF(VLOOKUP($D5177,'VLookup Lists'!$B$11:$C$29,2,FALSE)="FLIP",1,0),"")</f>
        <v/>
      </c>
      <c r="O5177" s="1" t="b">
        <f>ISNUMBER(MATCH($E5177,'VLookup Lists'!$E$2:$E$17,0))</f>
        <v>0</v>
      </c>
    </row>
    <row r="5178" spans="1:15" ht="15" customHeight="1" x14ac:dyDescent="0.2">
      <c r="A5178" s="1" t="str">
        <f t="shared" si="52"/>
        <v/>
      </c>
      <c r="E5178" s="1" t="s">
        <v>352</v>
      </c>
      <c r="F5178" s="38"/>
      <c r="G5178" s="38"/>
      <c r="M5178" s="1">
        <f>IF(ISNUMBER(MATCH(E5178,_xlfn.VSTACK('VLookup Lists'!$E$2:$E$17,'VLookup Lists'!$H$2:$H$38,'VLookup Lists'!$J$2:$J$8),0)),1,0)</f>
        <v>0</v>
      </c>
      <c r="N5178" s="1" t="str">
        <f>IFERROR(IF(VLOOKUP($D5178,'VLookup Lists'!$B$11:$C$29,2,FALSE)="FLIP",1,0),"")</f>
        <v/>
      </c>
      <c r="O5178" s="1" t="b">
        <f>ISNUMBER(MATCH($E5178,'VLookup Lists'!$E$2:$E$17,0))</f>
        <v>0</v>
      </c>
    </row>
    <row r="5179" spans="1:15" ht="15" customHeight="1" x14ac:dyDescent="0.2">
      <c r="A5179" s="1" t="str">
        <f t="shared" si="52"/>
        <v/>
      </c>
      <c r="E5179" s="1" t="s">
        <v>352</v>
      </c>
      <c r="F5179" s="38"/>
      <c r="G5179" s="38"/>
      <c r="M5179" s="1">
        <f>IF(ISNUMBER(MATCH(E5179,_xlfn.VSTACK('VLookup Lists'!$E$2:$E$17,'VLookup Lists'!$H$2:$H$38,'VLookup Lists'!$J$2:$J$8),0)),1,0)</f>
        <v>0</v>
      </c>
      <c r="N5179" s="1" t="str">
        <f>IFERROR(IF(VLOOKUP($D5179,'VLookup Lists'!$B$11:$C$29,2,FALSE)="FLIP",1,0),"")</f>
        <v/>
      </c>
      <c r="O5179" s="1" t="b">
        <f>ISNUMBER(MATCH($E5179,'VLookup Lists'!$E$2:$E$17,0))</f>
        <v>0</v>
      </c>
    </row>
    <row r="5180" spans="1:15" ht="15" customHeight="1" x14ac:dyDescent="0.2">
      <c r="A5180" s="1" t="str">
        <f t="shared" si="52"/>
        <v/>
      </c>
      <c r="E5180" s="1" t="s">
        <v>352</v>
      </c>
      <c r="F5180" s="38"/>
      <c r="G5180" s="38"/>
      <c r="M5180" s="1">
        <f>IF(ISNUMBER(MATCH(E5180,_xlfn.VSTACK('VLookup Lists'!$E$2:$E$17,'VLookup Lists'!$H$2:$H$38,'VLookup Lists'!$J$2:$J$8),0)),1,0)</f>
        <v>0</v>
      </c>
      <c r="N5180" s="1" t="str">
        <f>IFERROR(IF(VLOOKUP($D5180,'VLookup Lists'!$B$11:$C$29,2,FALSE)="FLIP",1,0),"")</f>
        <v/>
      </c>
      <c r="O5180" s="1" t="b">
        <f>ISNUMBER(MATCH($E5180,'VLookup Lists'!$E$2:$E$17,0))</f>
        <v>0</v>
      </c>
    </row>
    <row r="5181" spans="1:15" ht="15" customHeight="1" x14ac:dyDescent="0.2">
      <c r="A5181" s="1" t="str">
        <f t="shared" si="52"/>
        <v/>
      </c>
      <c r="E5181" s="1" t="s">
        <v>352</v>
      </c>
      <c r="F5181" s="38"/>
      <c r="G5181" s="38"/>
      <c r="M5181" s="1">
        <f>IF(ISNUMBER(MATCH(E5181,_xlfn.VSTACK('VLookup Lists'!$E$2:$E$17,'VLookup Lists'!$H$2:$H$38,'VLookup Lists'!$J$2:$J$8),0)),1,0)</f>
        <v>0</v>
      </c>
      <c r="N5181" s="1" t="str">
        <f>IFERROR(IF(VLOOKUP($D5181,'VLookup Lists'!$B$11:$C$29,2,FALSE)="FLIP",1,0),"")</f>
        <v/>
      </c>
      <c r="O5181" s="1" t="b">
        <f>ISNUMBER(MATCH($E5181,'VLookup Lists'!$E$2:$E$17,0))</f>
        <v>0</v>
      </c>
    </row>
    <row r="5182" spans="1:15" ht="15" customHeight="1" x14ac:dyDescent="0.2">
      <c r="A5182" s="1" t="str">
        <f t="shared" si="52"/>
        <v/>
      </c>
      <c r="E5182" s="1" t="s">
        <v>352</v>
      </c>
      <c r="F5182" s="38"/>
      <c r="G5182" s="38"/>
      <c r="M5182" s="1">
        <f>IF(ISNUMBER(MATCH(E5182,_xlfn.VSTACK('VLookup Lists'!$E$2:$E$17,'VLookup Lists'!$H$2:$H$38,'VLookup Lists'!$J$2:$J$8),0)),1,0)</f>
        <v>0</v>
      </c>
      <c r="N5182" s="1" t="str">
        <f>IFERROR(IF(VLOOKUP($D5182,'VLookup Lists'!$B$11:$C$29,2,FALSE)="FLIP",1,0),"")</f>
        <v/>
      </c>
      <c r="O5182" s="1" t="b">
        <f>ISNUMBER(MATCH($E5182,'VLookup Lists'!$E$2:$E$17,0))</f>
        <v>0</v>
      </c>
    </row>
    <row r="5183" spans="1:15" ht="15" customHeight="1" x14ac:dyDescent="0.2">
      <c r="A5183" s="1" t="str">
        <f t="shared" si="52"/>
        <v/>
      </c>
      <c r="E5183" s="1" t="s">
        <v>352</v>
      </c>
      <c r="F5183" s="38"/>
      <c r="G5183" s="38"/>
      <c r="M5183" s="1">
        <f>IF(ISNUMBER(MATCH(E5183,_xlfn.VSTACK('VLookup Lists'!$E$2:$E$17,'VLookup Lists'!$H$2:$H$38,'VLookup Lists'!$J$2:$J$8),0)),1,0)</f>
        <v>0</v>
      </c>
      <c r="N5183" s="1" t="str">
        <f>IFERROR(IF(VLOOKUP($D5183,'VLookup Lists'!$B$11:$C$29,2,FALSE)="FLIP",1,0),"")</f>
        <v/>
      </c>
      <c r="O5183" s="1" t="b">
        <f>ISNUMBER(MATCH($E5183,'VLookup Lists'!$E$2:$E$17,0))</f>
        <v>0</v>
      </c>
    </row>
    <row r="5184" spans="1:15" ht="15" customHeight="1" x14ac:dyDescent="0.2">
      <c r="A5184" s="1" t="str">
        <f t="shared" si="52"/>
        <v/>
      </c>
      <c r="E5184" s="1" t="s">
        <v>352</v>
      </c>
      <c r="F5184" s="38"/>
      <c r="G5184" s="38"/>
      <c r="M5184" s="1">
        <f>IF(ISNUMBER(MATCH(E5184,_xlfn.VSTACK('VLookup Lists'!$E$2:$E$17,'VLookup Lists'!$H$2:$H$38,'VLookup Lists'!$J$2:$J$8),0)),1,0)</f>
        <v>0</v>
      </c>
      <c r="N5184" s="1" t="str">
        <f>IFERROR(IF(VLOOKUP($D5184,'VLookup Lists'!$B$11:$C$29,2,FALSE)="FLIP",1,0),"")</f>
        <v/>
      </c>
      <c r="O5184" s="1" t="b">
        <f>ISNUMBER(MATCH($E5184,'VLookup Lists'!$E$2:$E$17,0))</f>
        <v>0</v>
      </c>
    </row>
    <row r="5185" spans="1:15" ht="15" customHeight="1" x14ac:dyDescent="0.2">
      <c r="A5185" s="1" t="str">
        <f t="shared" si="52"/>
        <v/>
      </c>
      <c r="E5185" s="1" t="s">
        <v>352</v>
      </c>
      <c r="F5185" s="38"/>
      <c r="G5185" s="38"/>
      <c r="M5185" s="1">
        <f>IF(ISNUMBER(MATCH(E5185,_xlfn.VSTACK('VLookup Lists'!$E$2:$E$17,'VLookup Lists'!$H$2:$H$38,'VLookup Lists'!$J$2:$J$8),0)),1,0)</f>
        <v>0</v>
      </c>
      <c r="N5185" s="1" t="str">
        <f>IFERROR(IF(VLOOKUP($D5185,'VLookup Lists'!$B$11:$C$29,2,FALSE)="FLIP",1,0),"")</f>
        <v/>
      </c>
      <c r="O5185" s="1" t="b">
        <f>ISNUMBER(MATCH($E5185,'VLookup Lists'!$E$2:$E$17,0))</f>
        <v>0</v>
      </c>
    </row>
    <row r="5186" spans="1:15" ht="15" customHeight="1" x14ac:dyDescent="0.2">
      <c r="A5186" s="1" t="str">
        <f t="shared" si="52"/>
        <v/>
      </c>
      <c r="E5186" s="1" t="s">
        <v>352</v>
      </c>
      <c r="F5186" s="38"/>
      <c r="G5186" s="38"/>
      <c r="M5186" s="1">
        <f>IF(ISNUMBER(MATCH(E5186,_xlfn.VSTACK('VLookup Lists'!$E$2:$E$17,'VLookup Lists'!$H$2:$H$38,'VLookup Lists'!$J$2:$J$8),0)),1,0)</f>
        <v>0</v>
      </c>
      <c r="N5186" s="1" t="str">
        <f>IFERROR(IF(VLOOKUP($D5186,'VLookup Lists'!$B$11:$C$29,2,FALSE)="FLIP",1,0),"")</f>
        <v/>
      </c>
      <c r="O5186" s="1" t="b">
        <f>ISNUMBER(MATCH($E5186,'VLookup Lists'!$E$2:$E$17,0))</f>
        <v>0</v>
      </c>
    </row>
    <row r="5187" spans="1:15" ht="15" customHeight="1" x14ac:dyDescent="0.2">
      <c r="A5187" s="1" t="str">
        <f t="shared" si="52"/>
        <v/>
      </c>
      <c r="E5187" s="1" t="s">
        <v>352</v>
      </c>
      <c r="F5187" s="38"/>
      <c r="G5187" s="38"/>
      <c r="M5187" s="1">
        <f>IF(ISNUMBER(MATCH(E5187,_xlfn.VSTACK('VLookup Lists'!$E$2:$E$17,'VLookup Lists'!$H$2:$H$38,'VLookup Lists'!$J$2:$J$8),0)),1,0)</f>
        <v>0</v>
      </c>
      <c r="N5187" s="1" t="str">
        <f>IFERROR(IF(VLOOKUP($D5187,'VLookup Lists'!$B$11:$C$29,2,FALSE)="FLIP",1,0),"")</f>
        <v/>
      </c>
      <c r="O5187" s="1" t="b">
        <f>ISNUMBER(MATCH($E5187,'VLookup Lists'!$E$2:$E$17,0))</f>
        <v>0</v>
      </c>
    </row>
    <row r="5188" spans="1:15" ht="15" customHeight="1" x14ac:dyDescent="0.2">
      <c r="A5188" s="1" t="str">
        <f t="shared" si="52"/>
        <v/>
      </c>
      <c r="E5188" s="1" t="s">
        <v>352</v>
      </c>
      <c r="F5188" s="38"/>
      <c r="G5188" s="38"/>
      <c r="M5188" s="1">
        <f>IF(ISNUMBER(MATCH(E5188,_xlfn.VSTACK('VLookup Lists'!$E$2:$E$17,'VLookup Lists'!$H$2:$H$38,'VLookup Lists'!$J$2:$J$8),0)),1,0)</f>
        <v>0</v>
      </c>
      <c r="N5188" s="1" t="str">
        <f>IFERROR(IF(VLOOKUP($D5188,'VLookup Lists'!$B$11:$C$29,2,FALSE)="FLIP",1,0),"")</f>
        <v/>
      </c>
      <c r="O5188" s="1" t="b">
        <f>ISNUMBER(MATCH($E5188,'VLookup Lists'!$E$2:$E$17,0))</f>
        <v>0</v>
      </c>
    </row>
    <row r="5189" spans="1:15" ht="15" customHeight="1" x14ac:dyDescent="0.2">
      <c r="A5189" s="1" t="str">
        <f t="shared" ref="A5189:A5443" si="53">IF(ISBLANK(B5189),"","ICJIA")</f>
        <v/>
      </c>
      <c r="E5189" s="1" t="s">
        <v>352</v>
      </c>
      <c r="F5189" s="38"/>
      <c r="G5189" s="38"/>
      <c r="M5189" s="1">
        <f>IF(ISNUMBER(MATCH(E5189,_xlfn.VSTACK('VLookup Lists'!$E$2:$E$17,'VLookup Lists'!$H$2:$H$38,'VLookup Lists'!$J$2:$J$8),0)),1,0)</f>
        <v>0</v>
      </c>
      <c r="N5189" s="1" t="str">
        <f>IFERROR(IF(VLOOKUP($D5189,'VLookup Lists'!$B$11:$C$29,2,FALSE)="FLIP",1,0),"")</f>
        <v/>
      </c>
      <c r="O5189" s="1" t="b">
        <f>ISNUMBER(MATCH($E5189,'VLookup Lists'!$E$2:$E$17,0))</f>
        <v>0</v>
      </c>
    </row>
    <row r="5190" spans="1:15" ht="15" customHeight="1" x14ac:dyDescent="0.2">
      <c r="A5190" s="1" t="str">
        <f t="shared" si="53"/>
        <v/>
      </c>
      <c r="E5190" s="1" t="s">
        <v>352</v>
      </c>
      <c r="F5190" s="38"/>
      <c r="G5190" s="38"/>
      <c r="M5190" s="1">
        <f>IF(ISNUMBER(MATCH(E5190,_xlfn.VSTACK('VLookup Lists'!$E$2:$E$17,'VLookup Lists'!$H$2:$H$38,'VLookup Lists'!$J$2:$J$8),0)),1,0)</f>
        <v>0</v>
      </c>
      <c r="N5190" s="1" t="str">
        <f>IFERROR(IF(VLOOKUP($D5190,'VLookup Lists'!$B$11:$C$29,2,FALSE)="FLIP",1,0),"")</f>
        <v/>
      </c>
      <c r="O5190" s="1" t="b">
        <f>ISNUMBER(MATCH($E5190,'VLookup Lists'!$E$2:$E$17,0))</f>
        <v>0</v>
      </c>
    </row>
    <row r="5191" spans="1:15" ht="15" customHeight="1" x14ac:dyDescent="0.2">
      <c r="A5191" s="1" t="str">
        <f t="shared" si="53"/>
        <v/>
      </c>
      <c r="E5191" s="1" t="s">
        <v>352</v>
      </c>
      <c r="F5191" s="38"/>
      <c r="G5191" s="38"/>
      <c r="M5191" s="1">
        <f>IF(ISNUMBER(MATCH(E5191,_xlfn.VSTACK('VLookup Lists'!$E$2:$E$17,'VLookup Lists'!$H$2:$H$38,'VLookup Lists'!$J$2:$J$8),0)),1,0)</f>
        <v>0</v>
      </c>
      <c r="N5191" s="1" t="str">
        <f>IFERROR(IF(VLOOKUP($D5191,'VLookup Lists'!$B$11:$C$29,2,FALSE)="FLIP",1,0),"")</f>
        <v/>
      </c>
      <c r="O5191" s="1" t="b">
        <f>ISNUMBER(MATCH($E5191,'VLookup Lists'!$E$2:$E$17,0))</f>
        <v>0</v>
      </c>
    </row>
    <row r="5192" spans="1:15" ht="15" customHeight="1" x14ac:dyDescent="0.2">
      <c r="A5192" s="1" t="str">
        <f t="shared" si="53"/>
        <v/>
      </c>
      <c r="E5192" s="1" t="s">
        <v>352</v>
      </c>
      <c r="F5192" s="38"/>
      <c r="G5192" s="38"/>
      <c r="M5192" s="1">
        <f>IF(ISNUMBER(MATCH(E5192,_xlfn.VSTACK('VLookup Lists'!$E$2:$E$17,'VLookup Lists'!$H$2:$H$38,'VLookup Lists'!$J$2:$J$8),0)),1,0)</f>
        <v>0</v>
      </c>
      <c r="N5192" s="1" t="str">
        <f>IFERROR(IF(VLOOKUP($D5192,'VLookup Lists'!$B$11:$C$29,2,FALSE)="FLIP",1,0),"")</f>
        <v/>
      </c>
      <c r="O5192" s="1" t="b">
        <f>ISNUMBER(MATCH($E5192,'VLookup Lists'!$E$2:$E$17,0))</f>
        <v>0</v>
      </c>
    </row>
    <row r="5193" spans="1:15" ht="15" customHeight="1" x14ac:dyDescent="0.2">
      <c r="A5193" s="1" t="str">
        <f t="shared" si="53"/>
        <v/>
      </c>
      <c r="E5193" s="1" t="s">
        <v>352</v>
      </c>
      <c r="F5193" s="38"/>
      <c r="G5193" s="38"/>
      <c r="M5193" s="1">
        <f>IF(ISNUMBER(MATCH(E5193,_xlfn.VSTACK('VLookup Lists'!$E$2:$E$17,'VLookup Lists'!$H$2:$H$38,'VLookup Lists'!$J$2:$J$8),0)),1,0)</f>
        <v>0</v>
      </c>
      <c r="N5193" s="1" t="str">
        <f>IFERROR(IF(VLOOKUP($D5193,'VLookup Lists'!$B$11:$C$29,2,FALSE)="FLIP",1,0),"")</f>
        <v/>
      </c>
      <c r="O5193" s="1" t="b">
        <f>ISNUMBER(MATCH($E5193,'VLookup Lists'!$E$2:$E$17,0))</f>
        <v>0</v>
      </c>
    </row>
    <row r="5194" spans="1:15" ht="15" customHeight="1" x14ac:dyDescent="0.2">
      <c r="A5194" s="1" t="str">
        <f t="shared" si="53"/>
        <v/>
      </c>
      <c r="E5194" s="1" t="s">
        <v>352</v>
      </c>
      <c r="F5194" s="38"/>
      <c r="G5194" s="38"/>
      <c r="M5194" s="1">
        <f>IF(ISNUMBER(MATCH(E5194,_xlfn.VSTACK('VLookup Lists'!$E$2:$E$17,'VLookup Lists'!$H$2:$H$38,'VLookup Lists'!$J$2:$J$8),0)),1,0)</f>
        <v>0</v>
      </c>
      <c r="N5194" s="1" t="str">
        <f>IFERROR(IF(VLOOKUP($D5194,'VLookup Lists'!$B$11:$C$29,2,FALSE)="FLIP",1,0),"")</f>
        <v/>
      </c>
      <c r="O5194" s="1" t="b">
        <f>ISNUMBER(MATCH($E5194,'VLookup Lists'!$E$2:$E$17,0))</f>
        <v>0</v>
      </c>
    </row>
    <row r="5195" spans="1:15" ht="15" customHeight="1" x14ac:dyDescent="0.2">
      <c r="A5195" s="1" t="str">
        <f t="shared" si="53"/>
        <v/>
      </c>
      <c r="E5195" s="1" t="s">
        <v>352</v>
      </c>
      <c r="F5195" s="38"/>
      <c r="G5195" s="38"/>
      <c r="M5195" s="1">
        <f>IF(ISNUMBER(MATCH(E5195,_xlfn.VSTACK('VLookup Lists'!$E$2:$E$17,'VLookup Lists'!$H$2:$H$38,'VLookup Lists'!$J$2:$J$8),0)),1,0)</f>
        <v>0</v>
      </c>
      <c r="N5195" s="1" t="str">
        <f>IFERROR(IF(VLOOKUP($D5195,'VLookup Lists'!$B$11:$C$29,2,FALSE)="FLIP",1,0),"")</f>
        <v/>
      </c>
      <c r="O5195" s="1" t="b">
        <f>ISNUMBER(MATCH($E5195,'VLookup Lists'!$E$2:$E$17,0))</f>
        <v>0</v>
      </c>
    </row>
    <row r="5196" spans="1:15" ht="15" customHeight="1" x14ac:dyDescent="0.2">
      <c r="A5196" s="1" t="str">
        <f t="shared" si="53"/>
        <v/>
      </c>
      <c r="E5196" s="1" t="s">
        <v>352</v>
      </c>
      <c r="F5196" s="38"/>
      <c r="G5196" s="38"/>
      <c r="M5196" s="1">
        <f>IF(ISNUMBER(MATCH(E5196,_xlfn.VSTACK('VLookup Lists'!$E$2:$E$17,'VLookup Lists'!$H$2:$H$38,'VLookup Lists'!$J$2:$J$8),0)),1,0)</f>
        <v>0</v>
      </c>
      <c r="N5196" s="1" t="str">
        <f>IFERROR(IF(VLOOKUP($D5196,'VLookup Lists'!$B$11:$C$29,2,FALSE)="FLIP",1,0),"")</f>
        <v/>
      </c>
      <c r="O5196" s="1" t="b">
        <f>ISNUMBER(MATCH($E5196,'VLookup Lists'!$E$2:$E$17,0))</f>
        <v>0</v>
      </c>
    </row>
    <row r="5197" spans="1:15" ht="15" customHeight="1" x14ac:dyDescent="0.2">
      <c r="A5197" s="1" t="str">
        <f t="shared" si="53"/>
        <v/>
      </c>
      <c r="E5197" s="1" t="s">
        <v>352</v>
      </c>
      <c r="F5197" s="38"/>
      <c r="G5197" s="38"/>
      <c r="M5197" s="1">
        <f>IF(ISNUMBER(MATCH(E5197,_xlfn.VSTACK('VLookup Lists'!$E$2:$E$17,'VLookup Lists'!$H$2:$H$38,'VLookup Lists'!$J$2:$J$8),0)),1,0)</f>
        <v>0</v>
      </c>
      <c r="N5197" s="1" t="str">
        <f>IFERROR(IF(VLOOKUP($D5197,'VLookup Lists'!$B$11:$C$29,2,FALSE)="FLIP",1,0),"")</f>
        <v/>
      </c>
      <c r="O5197" s="1" t="b">
        <f>ISNUMBER(MATCH($E5197,'VLookup Lists'!$E$2:$E$17,0))</f>
        <v>0</v>
      </c>
    </row>
    <row r="5198" spans="1:15" ht="15" customHeight="1" x14ac:dyDescent="0.2">
      <c r="A5198" s="1" t="str">
        <f t="shared" si="53"/>
        <v/>
      </c>
      <c r="E5198" s="1" t="s">
        <v>352</v>
      </c>
      <c r="F5198" s="38"/>
      <c r="G5198" s="38"/>
      <c r="M5198" s="1">
        <f>IF(ISNUMBER(MATCH(E5198,_xlfn.VSTACK('VLookup Lists'!$E$2:$E$17,'VLookup Lists'!$H$2:$H$38,'VLookup Lists'!$J$2:$J$8),0)),1,0)</f>
        <v>0</v>
      </c>
      <c r="N5198" s="1" t="str">
        <f>IFERROR(IF(VLOOKUP($D5198,'VLookup Lists'!$B$11:$C$29,2,FALSE)="FLIP",1,0),"")</f>
        <v/>
      </c>
      <c r="O5198" s="1" t="b">
        <f>ISNUMBER(MATCH($E5198,'VLookup Lists'!$E$2:$E$17,0))</f>
        <v>0</v>
      </c>
    </row>
    <row r="5199" spans="1:15" ht="15" customHeight="1" x14ac:dyDescent="0.2">
      <c r="A5199" s="1" t="str">
        <f t="shared" si="53"/>
        <v/>
      </c>
      <c r="E5199" s="1" t="s">
        <v>352</v>
      </c>
      <c r="F5199" s="38"/>
      <c r="G5199" s="38"/>
      <c r="M5199" s="1">
        <f>IF(ISNUMBER(MATCH(E5199,_xlfn.VSTACK('VLookup Lists'!$E$2:$E$17,'VLookup Lists'!$H$2:$H$38,'VLookup Lists'!$J$2:$J$8),0)),1,0)</f>
        <v>0</v>
      </c>
      <c r="N5199" s="1" t="str">
        <f>IFERROR(IF(VLOOKUP($D5199,'VLookup Lists'!$B$11:$C$29,2,FALSE)="FLIP",1,0),"")</f>
        <v/>
      </c>
      <c r="O5199" s="1" t="b">
        <f>ISNUMBER(MATCH($E5199,'VLookup Lists'!$E$2:$E$17,0))</f>
        <v>0</v>
      </c>
    </row>
    <row r="5200" spans="1:15" ht="15" customHeight="1" x14ac:dyDescent="0.2">
      <c r="A5200" s="1" t="str">
        <f t="shared" si="53"/>
        <v/>
      </c>
      <c r="E5200" s="1" t="s">
        <v>352</v>
      </c>
      <c r="F5200" s="38"/>
      <c r="G5200" s="38"/>
      <c r="M5200" s="1">
        <f>IF(ISNUMBER(MATCH(E5200,_xlfn.VSTACK('VLookup Lists'!$E$2:$E$17,'VLookup Lists'!$H$2:$H$38,'VLookup Lists'!$J$2:$J$8),0)),1,0)</f>
        <v>0</v>
      </c>
      <c r="N5200" s="1" t="str">
        <f>IFERROR(IF(VLOOKUP($D5200,'VLookup Lists'!$B$11:$C$29,2,FALSE)="FLIP",1,0),"")</f>
        <v/>
      </c>
      <c r="O5200" s="1" t="b">
        <f>ISNUMBER(MATCH($E5200,'VLookup Lists'!$E$2:$E$17,0))</f>
        <v>0</v>
      </c>
    </row>
    <row r="5201" spans="1:15" ht="15" customHeight="1" x14ac:dyDescent="0.2">
      <c r="A5201" s="1" t="str">
        <f t="shared" si="53"/>
        <v/>
      </c>
      <c r="E5201" s="1" t="s">
        <v>352</v>
      </c>
      <c r="F5201" s="38"/>
      <c r="G5201" s="38"/>
      <c r="M5201" s="1">
        <f>IF(ISNUMBER(MATCH(E5201,_xlfn.VSTACK('VLookup Lists'!$E$2:$E$17,'VLookup Lists'!$H$2:$H$38,'VLookup Lists'!$J$2:$J$8),0)),1,0)</f>
        <v>0</v>
      </c>
      <c r="N5201" s="1" t="str">
        <f>IFERROR(IF(VLOOKUP($D5201,'VLookup Lists'!$B$11:$C$29,2,FALSE)="FLIP",1,0),"")</f>
        <v/>
      </c>
      <c r="O5201" s="1" t="b">
        <f>ISNUMBER(MATCH($E5201,'VLookup Lists'!$E$2:$E$17,0))</f>
        <v>0</v>
      </c>
    </row>
    <row r="5202" spans="1:15" ht="15" customHeight="1" x14ac:dyDescent="0.2">
      <c r="A5202" s="1" t="str">
        <f t="shared" si="53"/>
        <v/>
      </c>
      <c r="E5202" s="1" t="s">
        <v>352</v>
      </c>
      <c r="F5202" s="38"/>
      <c r="G5202" s="38"/>
      <c r="M5202" s="1">
        <f>IF(ISNUMBER(MATCH(E5202,_xlfn.VSTACK('VLookup Lists'!$E$2:$E$17,'VLookup Lists'!$H$2:$H$38,'VLookup Lists'!$J$2:$J$8),0)),1,0)</f>
        <v>0</v>
      </c>
      <c r="N5202" s="1" t="str">
        <f>IFERROR(IF(VLOOKUP($D5202,'VLookup Lists'!$B$11:$C$29,2,FALSE)="FLIP",1,0),"")</f>
        <v/>
      </c>
      <c r="O5202" s="1" t="b">
        <f>ISNUMBER(MATCH($E5202,'VLookup Lists'!$E$2:$E$17,0))</f>
        <v>0</v>
      </c>
    </row>
    <row r="5203" spans="1:15" ht="15" customHeight="1" x14ac:dyDescent="0.2">
      <c r="A5203" s="1" t="str">
        <f t="shared" si="53"/>
        <v/>
      </c>
      <c r="E5203" s="1" t="s">
        <v>352</v>
      </c>
      <c r="F5203" s="38"/>
      <c r="G5203" s="38"/>
      <c r="M5203" s="1">
        <f>IF(ISNUMBER(MATCH(E5203,_xlfn.VSTACK('VLookup Lists'!$E$2:$E$17,'VLookup Lists'!$H$2:$H$38,'VLookup Lists'!$J$2:$J$8),0)),1,0)</f>
        <v>0</v>
      </c>
      <c r="N5203" s="1" t="str">
        <f>IFERROR(IF(VLOOKUP($D5203,'VLookup Lists'!$B$11:$C$29,2,FALSE)="FLIP",1,0),"")</f>
        <v/>
      </c>
      <c r="O5203" s="1" t="b">
        <f>ISNUMBER(MATCH($E5203,'VLookup Lists'!$E$2:$E$17,0))</f>
        <v>0</v>
      </c>
    </row>
    <row r="5204" spans="1:15" ht="15" customHeight="1" x14ac:dyDescent="0.2">
      <c r="A5204" s="1" t="str">
        <f t="shared" si="53"/>
        <v/>
      </c>
      <c r="E5204" s="1" t="s">
        <v>352</v>
      </c>
      <c r="F5204" s="38"/>
      <c r="G5204" s="38"/>
      <c r="M5204" s="1">
        <f>IF(ISNUMBER(MATCH(E5204,_xlfn.VSTACK('VLookup Lists'!$E$2:$E$17,'VLookup Lists'!$H$2:$H$38,'VLookup Lists'!$J$2:$J$8),0)),1,0)</f>
        <v>0</v>
      </c>
      <c r="N5204" s="1" t="str">
        <f>IFERROR(IF(VLOOKUP($D5204,'VLookup Lists'!$B$11:$C$29,2,FALSE)="FLIP",1,0),"")</f>
        <v/>
      </c>
      <c r="O5204" s="1" t="b">
        <f>ISNUMBER(MATCH($E5204,'VLookup Lists'!$E$2:$E$17,0))</f>
        <v>0</v>
      </c>
    </row>
    <row r="5205" spans="1:15" ht="15" customHeight="1" x14ac:dyDescent="0.2">
      <c r="A5205" s="1" t="str">
        <f t="shared" si="53"/>
        <v/>
      </c>
      <c r="E5205" s="1" t="s">
        <v>352</v>
      </c>
      <c r="F5205" s="38"/>
      <c r="G5205" s="38"/>
      <c r="M5205" s="1">
        <f>IF(ISNUMBER(MATCH(E5205,_xlfn.VSTACK('VLookup Lists'!$E$2:$E$17,'VLookup Lists'!$H$2:$H$38,'VLookup Lists'!$J$2:$J$8),0)),1,0)</f>
        <v>0</v>
      </c>
      <c r="N5205" s="1" t="str">
        <f>IFERROR(IF(VLOOKUP($D5205,'VLookup Lists'!$B$11:$C$29,2,FALSE)="FLIP",1,0),"")</f>
        <v/>
      </c>
      <c r="O5205" s="1" t="b">
        <f>ISNUMBER(MATCH($E5205,'VLookup Lists'!$E$2:$E$17,0))</f>
        <v>0</v>
      </c>
    </row>
    <row r="5206" spans="1:15" ht="15" customHeight="1" x14ac:dyDescent="0.2">
      <c r="A5206" s="1" t="str">
        <f t="shared" si="53"/>
        <v/>
      </c>
      <c r="E5206" s="1" t="s">
        <v>352</v>
      </c>
      <c r="F5206" s="38"/>
      <c r="G5206" s="38"/>
      <c r="M5206" s="1">
        <f>IF(ISNUMBER(MATCH(E5206,_xlfn.VSTACK('VLookup Lists'!$E$2:$E$17,'VLookup Lists'!$H$2:$H$38,'VLookup Lists'!$J$2:$J$8),0)),1,0)</f>
        <v>0</v>
      </c>
      <c r="N5206" s="1" t="str">
        <f>IFERROR(IF(VLOOKUP($D5206,'VLookup Lists'!$B$11:$C$29,2,FALSE)="FLIP",1,0),"")</f>
        <v/>
      </c>
      <c r="O5206" s="1" t="b">
        <f>ISNUMBER(MATCH($E5206,'VLookup Lists'!$E$2:$E$17,0))</f>
        <v>0</v>
      </c>
    </row>
    <row r="5207" spans="1:15" ht="15" customHeight="1" x14ac:dyDescent="0.2">
      <c r="A5207" s="1" t="str">
        <f t="shared" si="53"/>
        <v/>
      </c>
      <c r="E5207" s="1" t="s">
        <v>352</v>
      </c>
      <c r="F5207" s="38"/>
      <c r="G5207" s="38"/>
      <c r="M5207" s="1">
        <f>IF(ISNUMBER(MATCH(E5207,_xlfn.VSTACK('VLookup Lists'!$E$2:$E$17,'VLookup Lists'!$H$2:$H$38,'VLookup Lists'!$J$2:$J$8),0)),1,0)</f>
        <v>0</v>
      </c>
      <c r="N5207" s="1" t="str">
        <f>IFERROR(IF(VLOOKUP($D5207,'VLookup Lists'!$B$11:$C$29,2,FALSE)="FLIP",1,0),"")</f>
        <v/>
      </c>
      <c r="O5207" s="1" t="b">
        <f>ISNUMBER(MATCH($E5207,'VLookup Lists'!$E$2:$E$17,0))</f>
        <v>0</v>
      </c>
    </row>
    <row r="5208" spans="1:15" ht="15" customHeight="1" x14ac:dyDescent="0.2">
      <c r="A5208" s="1" t="str">
        <f t="shared" si="53"/>
        <v/>
      </c>
      <c r="E5208" s="1" t="s">
        <v>352</v>
      </c>
      <c r="F5208" s="38"/>
      <c r="G5208" s="38"/>
      <c r="M5208" s="1">
        <f>IF(ISNUMBER(MATCH(E5208,_xlfn.VSTACK('VLookup Lists'!$E$2:$E$17,'VLookup Lists'!$H$2:$H$38,'VLookup Lists'!$J$2:$J$8),0)),1,0)</f>
        <v>0</v>
      </c>
      <c r="N5208" s="1" t="str">
        <f>IFERROR(IF(VLOOKUP($D5208,'VLookup Lists'!$B$11:$C$29,2,FALSE)="FLIP",1,0),"")</f>
        <v/>
      </c>
      <c r="O5208" s="1" t="b">
        <f>ISNUMBER(MATCH($E5208,'VLookup Lists'!$E$2:$E$17,0))</f>
        <v>0</v>
      </c>
    </row>
    <row r="5209" spans="1:15" ht="15" customHeight="1" x14ac:dyDescent="0.2">
      <c r="A5209" s="1" t="str">
        <f t="shared" si="53"/>
        <v/>
      </c>
      <c r="E5209" s="1" t="s">
        <v>352</v>
      </c>
      <c r="F5209" s="38"/>
      <c r="G5209" s="38"/>
      <c r="M5209" s="1">
        <f>IF(ISNUMBER(MATCH(E5209,_xlfn.VSTACK('VLookup Lists'!$E$2:$E$17,'VLookup Lists'!$H$2:$H$38,'VLookup Lists'!$J$2:$J$8),0)),1,0)</f>
        <v>0</v>
      </c>
      <c r="N5209" s="1" t="str">
        <f>IFERROR(IF(VLOOKUP($D5209,'VLookup Lists'!$B$11:$C$29,2,FALSE)="FLIP",1,0),"")</f>
        <v/>
      </c>
      <c r="O5209" s="1" t="b">
        <f>ISNUMBER(MATCH($E5209,'VLookup Lists'!$E$2:$E$17,0))</f>
        <v>0</v>
      </c>
    </row>
    <row r="5210" spans="1:15" ht="15" customHeight="1" x14ac:dyDescent="0.2">
      <c r="A5210" s="1" t="str">
        <f t="shared" si="53"/>
        <v/>
      </c>
      <c r="E5210" s="1" t="s">
        <v>352</v>
      </c>
      <c r="F5210" s="38"/>
      <c r="G5210" s="38"/>
      <c r="M5210" s="1">
        <f>IF(ISNUMBER(MATCH(E5210,_xlfn.VSTACK('VLookup Lists'!$E$2:$E$17,'VLookup Lists'!$H$2:$H$38,'VLookup Lists'!$J$2:$J$8),0)),1,0)</f>
        <v>0</v>
      </c>
      <c r="N5210" s="1" t="str">
        <f>IFERROR(IF(VLOOKUP($D5210,'VLookup Lists'!$B$11:$C$29,2,FALSE)="FLIP",1,0),"")</f>
        <v/>
      </c>
      <c r="O5210" s="1" t="b">
        <f>ISNUMBER(MATCH($E5210,'VLookup Lists'!$E$2:$E$17,0))</f>
        <v>0</v>
      </c>
    </row>
    <row r="5211" spans="1:15" ht="15" customHeight="1" x14ac:dyDescent="0.2">
      <c r="A5211" s="1" t="str">
        <f t="shared" si="53"/>
        <v/>
      </c>
      <c r="E5211" s="1" t="s">
        <v>352</v>
      </c>
      <c r="F5211" s="38"/>
      <c r="G5211" s="38"/>
      <c r="M5211" s="1">
        <f>IF(ISNUMBER(MATCH(E5211,_xlfn.VSTACK('VLookup Lists'!$E$2:$E$17,'VLookup Lists'!$H$2:$H$38,'VLookup Lists'!$J$2:$J$8),0)),1,0)</f>
        <v>0</v>
      </c>
      <c r="N5211" s="1" t="str">
        <f>IFERROR(IF(VLOOKUP($D5211,'VLookup Lists'!$B$11:$C$29,2,FALSE)="FLIP",1,0),"")</f>
        <v/>
      </c>
      <c r="O5211" s="1" t="b">
        <f>ISNUMBER(MATCH($E5211,'VLookup Lists'!$E$2:$E$17,0))</f>
        <v>0</v>
      </c>
    </row>
    <row r="5212" spans="1:15" ht="15" customHeight="1" x14ac:dyDescent="0.2">
      <c r="A5212" s="1" t="str">
        <f t="shared" si="53"/>
        <v/>
      </c>
      <c r="E5212" s="1" t="s">
        <v>352</v>
      </c>
      <c r="F5212" s="38"/>
      <c r="G5212" s="38"/>
      <c r="M5212" s="1">
        <f>IF(ISNUMBER(MATCH(E5212,_xlfn.VSTACK('VLookup Lists'!$E$2:$E$17,'VLookup Lists'!$H$2:$H$38,'VLookup Lists'!$J$2:$J$8),0)),1,0)</f>
        <v>0</v>
      </c>
      <c r="N5212" s="1" t="str">
        <f>IFERROR(IF(VLOOKUP($D5212,'VLookup Lists'!$B$11:$C$29,2,FALSE)="FLIP",1,0),"")</f>
        <v/>
      </c>
      <c r="O5212" s="1" t="b">
        <f>ISNUMBER(MATCH($E5212,'VLookup Lists'!$E$2:$E$17,0))</f>
        <v>0</v>
      </c>
    </row>
    <row r="5213" spans="1:15" ht="15" customHeight="1" x14ac:dyDescent="0.2">
      <c r="A5213" s="1" t="str">
        <f t="shared" si="53"/>
        <v/>
      </c>
      <c r="E5213" s="1" t="s">
        <v>352</v>
      </c>
      <c r="F5213" s="38"/>
      <c r="G5213" s="38"/>
      <c r="M5213" s="1">
        <f>IF(ISNUMBER(MATCH(E5213,_xlfn.VSTACK('VLookup Lists'!$E$2:$E$17,'VLookup Lists'!$H$2:$H$38,'VLookup Lists'!$J$2:$J$8),0)),1,0)</f>
        <v>0</v>
      </c>
      <c r="N5213" s="1" t="str">
        <f>IFERROR(IF(VLOOKUP($D5213,'VLookup Lists'!$B$11:$C$29,2,FALSE)="FLIP",1,0),"")</f>
        <v/>
      </c>
      <c r="O5213" s="1" t="b">
        <f>ISNUMBER(MATCH($E5213,'VLookup Lists'!$E$2:$E$17,0))</f>
        <v>0</v>
      </c>
    </row>
    <row r="5214" spans="1:15" ht="15" customHeight="1" x14ac:dyDescent="0.2">
      <c r="A5214" s="1" t="str">
        <f t="shared" si="53"/>
        <v/>
      </c>
      <c r="E5214" s="1" t="s">
        <v>352</v>
      </c>
      <c r="F5214" s="38"/>
      <c r="G5214" s="38"/>
      <c r="M5214" s="1">
        <f>IF(ISNUMBER(MATCH(E5214,_xlfn.VSTACK('VLookup Lists'!$E$2:$E$17,'VLookup Lists'!$H$2:$H$38,'VLookup Lists'!$J$2:$J$8),0)),1,0)</f>
        <v>0</v>
      </c>
      <c r="N5214" s="1" t="str">
        <f>IFERROR(IF(VLOOKUP($D5214,'VLookup Lists'!$B$11:$C$29,2,FALSE)="FLIP",1,0),"")</f>
        <v/>
      </c>
      <c r="O5214" s="1" t="b">
        <f>ISNUMBER(MATCH($E5214,'VLookup Lists'!$E$2:$E$17,0))</f>
        <v>0</v>
      </c>
    </row>
    <row r="5215" spans="1:15" ht="15" customHeight="1" x14ac:dyDescent="0.2">
      <c r="A5215" s="1" t="str">
        <f t="shared" si="53"/>
        <v/>
      </c>
      <c r="E5215" s="1" t="s">
        <v>352</v>
      </c>
      <c r="F5215" s="38"/>
      <c r="G5215" s="38"/>
      <c r="M5215" s="1">
        <f>IF(ISNUMBER(MATCH(E5215,_xlfn.VSTACK('VLookup Lists'!$E$2:$E$17,'VLookup Lists'!$H$2:$H$38,'VLookup Lists'!$J$2:$J$8),0)),1,0)</f>
        <v>0</v>
      </c>
      <c r="N5215" s="1" t="str">
        <f>IFERROR(IF(VLOOKUP($D5215,'VLookup Lists'!$B$11:$C$29,2,FALSE)="FLIP",1,0),"")</f>
        <v/>
      </c>
      <c r="O5215" s="1" t="b">
        <f>ISNUMBER(MATCH($E5215,'VLookup Lists'!$E$2:$E$17,0))</f>
        <v>0</v>
      </c>
    </row>
    <row r="5216" spans="1:15" ht="15" customHeight="1" x14ac:dyDescent="0.2">
      <c r="A5216" s="1" t="str">
        <f t="shared" si="53"/>
        <v/>
      </c>
      <c r="E5216" s="1" t="s">
        <v>352</v>
      </c>
      <c r="F5216" s="38"/>
      <c r="G5216" s="38"/>
      <c r="M5216" s="1">
        <f>IF(ISNUMBER(MATCH(E5216,_xlfn.VSTACK('VLookup Lists'!$E$2:$E$17,'VLookup Lists'!$H$2:$H$38,'VLookup Lists'!$J$2:$J$8),0)),1,0)</f>
        <v>0</v>
      </c>
      <c r="N5216" s="1" t="str">
        <f>IFERROR(IF(VLOOKUP($D5216,'VLookup Lists'!$B$11:$C$29,2,FALSE)="FLIP",1,0),"")</f>
        <v/>
      </c>
      <c r="O5216" s="1" t="b">
        <f>ISNUMBER(MATCH($E5216,'VLookup Lists'!$E$2:$E$17,0))</f>
        <v>0</v>
      </c>
    </row>
    <row r="5217" spans="1:15" ht="15" customHeight="1" x14ac:dyDescent="0.2">
      <c r="A5217" s="1" t="str">
        <f t="shared" si="53"/>
        <v/>
      </c>
      <c r="E5217" s="1" t="s">
        <v>352</v>
      </c>
      <c r="F5217" s="38"/>
      <c r="G5217" s="38"/>
      <c r="M5217" s="1">
        <f>IF(ISNUMBER(MATCH(E5217,_xlfn.VSTACK('VLookup Lists'!$E$2:$E$17,'VLookup Lists'!$H$2:$H$38,'VLookup Lists'!$J$2:$J$8),0)),1,0)</f>
        <v>0</v>
      </c>
      <c r="N5217" s="1" t="str">
        <f>IFERROR(IF(VLOOKUP($D5217,'VLookup Lists'!$B$11:$C$29,2,FALSE)="FLIP",1,0),"")</f>
        <v/>
      </c>
      <c r="O5217" s="1" t="b">
        <f>ISNUMBER(MATCH($E5217,'VLookup Lists'!$E$2:$E$17,0))</f>
        <v>0</v>
      </c>
    </row>
    <row r="5218" spans="1:15" ht="15" customHeight="1" x14ac:dyDescent="0.2">
      <c r="A5218" s="1" t="str">
        <f t="shared" si="53"/>
        <v/>
      </c>
      <c r="E5218" s="1" t="s">
        <v>352</v>
      </c>
      <c r="F5218" s="38"/>
      <c r="G5218" s="38"/>
      <c r="M5218" s="1">
        <f>IF(ISNUMBER(MATCH(E5218,_xlfn.VSTACK('VLookup Lists'!$E$2:$E$17,'VLookup Lists'!$H$2:$H$38,'VLookup Lists'!$J$2:$J$8),0)),1,0)</f>
        <v>0</v>
      </c>
      <c r="N5218" s="1" t="str">
        <f>IFERROR(IF(VLOOKUP($D5218,'VLookup Lists'!$B$11:$C$29,2,FALSE)="FLIP",1,0),"")</f>
        <v/>
      </c>
      <c r="O5218" s="1" t="b">
        <f>ISNUMBER(MATCH($E5218,'VLookup Lists'!$E$2:$E$17,0))</f>
        <v>0</v>
      </c>
    </row>
    <row r="5219" spans="1:15" ht="15" customHeight="1" x14ac:dyDescent="0.2">
      <c r="A5219" s="1" t="str">
        <f t="shared" si="53"/>
        <v/>
      </c>
      <c r="E5219" s="1" t="s">
        <v>352</v>
      </c>
      <c r="F5219" s="38"/>
      <c r="G5219" s="38"/>
      <c r="M5219" s="1">
        <f>IF(ISNUMBER(MATCH(E5219,_xlfn.VSTACK('VLookup Lists'!$E$2:$E$17,'VLookup Lists'!$H$2:$H$38,'VLookup Lists'!$J$2:$J$8),0)),1,0)</f>
        <v>0</v>
      </c>
      <c r="N5219" s="1" t="str">
        <f>IFERROR(IF(VLOOKUP($D5219,'VLookup Lists'!$B$11:$C$29,2,FALSE)="FLIP",1,0),"")</f>
        <v/>
      </c>
      <c r="O5219" s="1" t="b">
        <f>ISNUMBER(MATCH($E5219,'VLookup Lists'!$E$2:$E$17,0))</f>
        <v>0</v>
      </c>
    </row>
    <row r="5220" spans="1:15" ht="15" customHeight="1" x14ac:dyDescent="0.2">
      <c r="A5220" s="1" t="str">
        <f t="shared" si="53"/>
        <v/>
      </c>
      <c r="E5220" s="1" t="s">
        <v>352</v>
      </c>
      <c r="F5220" s="38"/>
      <c r="G5220" s="38"/>
      <c r="M5220" s="1">
        <f>IF(ISNUMBER(MATCH(E5220,_xlfn.VSTACK('VLookup Lists'!$E$2:$E$17,'VLookup Lists'!$H$2:$H$38,'VLookup Lists'!$J$2:$J$8),0)),1,0)</f>
        <v>0</v>
      </c>
      <c r="N5220" s="1" t="str">
        <f>IFERROR(IF(VLOOKUP($D5220,'VLookup Lists'!$B$11:$C$29,2,FALSE)="FLIP",1,0),"")</f>
        <v/>
      </c>
      <c r="O5220" s="1" t="b">
        <f>ISNUMBER(MATCH($E5220,'VLookup Lists'!$E$2:$E$17,0))</f>
        <v>0</v>
      </c>
    </row>
    <row r="5221" spans="1:15" ht="15" customHeight="1" x14ac:dyDescent="0.2">
      <c r="A5221" s="1" t="str">
        <f t="shared" si="53"/>
        <v/>
      </c>
      <c r="E5221" s="1" t="s">
        <v>352</v>
      </c>
      <c r="F5221" s="38"/>
      <c r="G5221" s="38"/>
      <c r="M5221" s="1">
        <f>IF(ISNUMBER(MATCH(E5221,_xlfn.VSTACK('VLookup Lists'!$E$2:$E$17,'VLookup Lists'!$H$2:$H$38,'VLookup Lists'!$J$2:$J$8),0)),1,0)</f>
        <v>0</v>
      </c>
      <c r="N5221" s="1" t="str">
        <f>IFERROR(IF(VLOOKUP($D5221,'VLookup Lists'!$B$11:$C$29,2,FALSE)="FLIP",1,0),"")</f>
        <v/>
      </c>
      <c r="O5221" s="1" t="b">
        <f>ISNUMBER(MATCH($E5221,'VLookup Lists'!$E$2:$E$17,0))</f>
        <v>0</v>
      </c>
    </row>
    <row r="5222" spans="1:15" ht="15" customHeight="1" x14ac:dyDescent="0.2">
      <c r="A5222" s="1" t="str">
        <f t="shared" si="53"/>
        <v/>
      </c>
      <c r="E5222" s="1" t="s">
        <v>352</v>
      </c>
      <c r="F5222" s="38"/>
      <c r="G5222" s="38"/>
      <c r="M5222" s="1">
        <f>IF(ISNUMBER(MATCH(E5222,_xlfn.VSTACK('VLookup Lists'!$E$2:$E$17,'VLookup Lists'!$H$2:$H$38,'VLookup Lists'!$J$2:$J$8),0)),1,0)</f>
        <v>0</v>
      </c>
      <c r="N5222" s="1" t="str">
        <f>IFERROR(IF(VLOOKUP($D5222,'VLookup Lists'!$B$11:$C$29,2,FALSE)="FLIP",1,0),"")</f>
        <v/>
      </c>
      <c r="O5222" s="1" t="b">
        <f>ISNUMBER(MATCH($E5222,'VLookup Lists'!$E$2:$E$17,0))</f>
        <v>0</v>
      </c>
    </row>
    <row r="5223" spans="1:15" ht="15" customHeight="1" x14ac:dyDescent="0.2">
      <c r="A5223" s="1" t="str">
        <f t="shared" si="53"/>
        <v/>
      </c>
      <c r="E5223" s="1" t="s">
        <v>352</v>
      </c>
      <c r="F5223" s="38"/>
      <c r="G5223" s="38"/>
      <c r="M5223" s="1">
        <f>IF(ISNUMBER(MATCH(E5223,_xlfn.VSTACK('VLookup Lists'!$E$2:$E$17,'VLookup Lists'!$H$2:$H$38,'VLookup Lists'!$J$2:$J$8),0)),1,0)</f>
        <v>0</v>
      </c>
      <c r="N5223" s="1" t="str">
        <f>IFERROR(IF(VLOOKUP($D5223,'VLookup Lists'!$B$11:$C$29,2,FALSE)="FLIP",1,0),"")</f>
        <v/>
      </c>
      <c r="O5223" s="1" t="b">
        <f>ISNUMBER(MATCH($E5223,'VLookup Lists'!$E$2:$E$17,0))</f>
        <v>0</v>
      </c>
    </row>
    <row r="5224" spans="1:15" ht="15" customHeight="1" x14ac:dyDescent="0.2">
      <c r="A5224" s="1" t="str">
        <f t="shared" si="53"/>
        <v/>
      </c>
      <c r="E5224" s="1" t="s">
        <v>352</v>
      </c>
      <c r="F5224" s="38"/>
      <c r="G5224" s="38"/>
      <c r="M5224" s="1">
        <f>IF(ISNUMBER(MATCH(E5224,_xlfn.VSTACK('VLookup Lists'!$E$2:$E$17,'VLookup Lists'!$H$2:$H$38,'VLookup Lists'!$J$2:$J$8),0)),1,0)</f>
        <v>0</v>
      </c>
      <c r="N5224" s="1" t="str">
        <f>IFERROR(IF(VLOOKUP($D5224,'VLookup Lists'!$B$11:$C$29,2,FALSE)="FLIP",1,0),"")</f>
        <v/>
      </c>
      <c r="O5224" s="1" t="b">
        <f>ISNUMBER(MATCH($E5224,'VLookup Lists'!$E$2:$E$17,0))</f>
        <v>0</v>
      </c>
    </row>
    <row r="5225" spans="1:15" ht="15" customHeight="1" x14ac:dyDescent="0.2">
      <c r="A5225" s="1" t="str">
        <f t="shared" si="53"/>
        <v/>
      </c>
      <c r="E5225" s="1" t="s">
        <v>352</v>
      </c>
      <c r="F5225" s="38"/>
      <c r="G5225" s="38"/>
      <c r="M5225" s="1">
        <f>IF(ISNUMBER(MATCH(E5225,_xlfn.VSTACK('VLookup Lists'!$E$2:$E$17,'VLookup Lists'!$H$2:$H$38,'VLookup Lists'!$J$2:$J$8),0)),1,0)</f>
        <v>0</v>
      </c>
      <c r="N5225" s="1" t="str">
        <f>IFERROR(IF(VLOOKUP($D5225,'VLookup Lists'!$B$11:$C$29,2,FALSE)="FLIP",1,0),"")</f>
        <v/>
      </c>
      <c r="O5225" s="1" t="b">
        <f>ISNUMBER(MATCH($E5225,'VLookup Lists'!$E$2:$E$17,0))</f>
        <v>0</v>
      </c>
    </row>
    <row r="5226" spans="1:15" ht="15" customHeight="1" x14ac:dyDescent="0.2">
      <c r="A5226" s="1" t="str">
        <f t="shared" si="53"/>
        <v/>
      </c>
      <c r="E5226" s="1" t="s">
        <v>352</v>
      </c>
      <c r="F5226" s="38"/>
      <c r="G5226" s="38"/>
      <c r="M5226" s="1">
        <f>IF(ISNUMBER(MATCH(E5226,_xlfn.VSTACK('VLookup Lists'!$E$2:$E$17,'VLookup Lists'!$H$2:$H$38,'VLookup Lists'!$J$2:$J$8),0)),1,0)</f>
        <v>0</v>
      </c>
      <c r="N5226" s="1" t="str">
        <f>IFERROR(IF(VLOOKUP($D5226,'VLookup Lists'!$B$11:$C$29,2,FALSE)="FLIP",1,0),"")</f>
        <v/>
      </c>
      <c r="O5226" s="1" t="b">
        <f>ISNUMBER(MATCH($E5226,'VLookup Lists'!$E$2:$E$17,0))</f>
        <v>0</v>
      </c>
    </row>
    <row r="5227" spans="1:15" ht="15" customHeight="1" x14ac:dyDescent="0.2">
      <c r="A5227" s="1" t="str">
        <f t="shared" si="53"/>
        <v/>
      </c>
      <c r="E5227" s="1" t="s">
        <v>352</v>
      </c>
      <c r="F5227" s="38"/>
      <c r="G5227" s="38"/>
      <c r="M5227" s="1">
        <f>IF(ISNUMBER(MATCH(E5227,_xlfn.VSTACK('VLookup Lists'!$E$2:$E$17,'VLookup Lists'!$H$2:$H$38,'VLookup Lists'!$J$2:$J$8),0)),1,0)</f>
        <v>0</v>
      </c>
      <c r="N5227" s="1" t="str">
        <f>IFERROR(IF(VLOOKUP($D5227,'VLookup Lists'!$B$11:$C$29,2,FALSE)="FLIP",1,0),"")</f>
        <v/>
      </c>
      <c r="O5227" s="1" t="b">
        <f>ISNUMBER(MATCH($E5227,'VLookup Lists'!$E$2:$E$17,0))</f>
        <v>0</v>
      </c>
    </row>
    <row r="5228" spans="1:15" ht="15" customHeight="1" x14ac:dyDescent="0.2">
      <c r="A5228" s="1" t="str">
        <f t="shared" si="53"/>
        <v/>
      </c>
      <c r="E5228" s="1" t="s">
        <v>352</v>
      </c>
      <c r="F5228" s="38"/>
      <c r="G5228" s="38"/>
      <c r="M5228" s="1">
        <f>IF(ISNUMBER(MATCH(E5228,_xlfn.VSTACK('VLookup Lists'!$E$2:$E$17,'VLookup Lists'!$H$2:$H$38,'VLookup Lists'!$J$2:$J$8),0)),1,0)</f>
        <v>0</v>
      </c>
      <c r="N5228" s="1" t="str">
        <f>IFERROR(IF(VLOOKUP($D5228,'VLookup Lists'!$B$11:$C$29,2,FALSE)="FLIP",1,0),"")</f>
        <v/>
      </c>
      <c r="O5228" s="1" t="b">
        <f>ISNUMBER(MATCH($E5228,'VLookup Lists'!$E$2:$E$17,0))</f>
        <v>0</v>
      </c>
    </row>
    <row r="5229" spans="1:15" ht="15" customHeight="1" x14ac:dyDescent="0.2">
      <c r="A5229" s="1" t="str">
        <f t="shared" si="53"/>
        <v/>
      </c>
      <c r="E5229" s="1" t="s">
        <v>352</v>
      </c>
      <c r="F5229" s="38"/>
      <c r="G5229" s="38"/>
      <c r="M5229" s="1">
        <f>IF(ISNUMBER(MATCH(E5229,_xlfn.VSTACK('VLookup Lists'!$E$2:$E$17,'VLookup Lists'!$H$2:$H$38,'VLookup Lists'!$J$2:$J$8),0)),1,0)</f>
        <v>0</v>
      </c>
      <c r="N5229" s="1" t="str">
        <f>IFERROR(IF(VLOOKUP($D5229,'VLookup Lists'!$B$11:$C$29,2,FALSE)="FLIP",1,0),"")</f>
        <v/>
      </c>
      <c r="O5229" s="1" t="b">
        <f>ISNUMBER(MATCH($E5229,'VLookup Lists'!$E$2:$E$17,0))</f>
        <v>0</v>
      </c>
    </row>
    <row r="5230" spans="1:15" ht="15" customHeight="1" x14ac:dyDescent="0.2">
      <c r="A5230" s="1" t="str">
        <f t="shared" si="53"/>
        <v/>
      </c>
      <c r="E5230" s="1" t="s">
        <v>352</v>
      </c>
      <c r="F5230" s="38"/>
      <c r="G5230" s="38"/>
      <c r="M5230" s="1">
        <f>IF(ISNUMBER(MATCH(E5230,_xlfn.VSTACK('VLookup Lists'!$E$2:$E$17,'VLookup Lists'!$H$2:$H$38,'VLookup Lists'!$J$2:$J$8),0)),1,0)</f>
        <v>0</v>
      </c>
      <c r="N5230" s="1" t="str">
        <f>IFERROR(IF(VLOOKUP($D5230,'VLookup Lists'!$B$11:$C$29,2,FALSE)="FLIP",1,0),"")</f>
        <v/>
      </c>
      <c r="O5230" s="1" t="b">
        <f>ISNUMBER(MATCH($E5230,'VLookup Lists'!$E$2:$E$17,0))</f>
        <v>0</v>
      </c>
    </row>
    <row r="5231" spans="1:15" ht="15" customHeight="1" x14ac:dyDescent="0.2">
      <c r="A5231" s="1" t="str">
        <f t="shared" si="53"/>
        <v/>
      </c>
      <c r="E5231" s="1" t="s">
        <v>352</v>
      </c>
      <c r="F5231" s="38"/>
      <c r="G5231" s="38"/>
      <c r="M5231" s="1">
        <f>IF(ISNUMBER(MATCH(E5231,_xlfn.VSTACK('VLookup Lists'!$E$2:$E$17,'VLookup Lists'!$H$2:$H$38,'VLookup Lists'!$J$2:$J$8),0)),1,0)</f>
        <v>0</v>
      </c>
      <c r="N5231" s="1" t="str">
        <f>IFERROR(IF(VLOOKUP($D5231,'VLookup Lists'!$B$11:$C$29,2,FALSE)="FLIP",1,0),"")</f>
        <v/>
      </c>
      <c r="O5231" s="1" t="b">
        <f>ISNUMBER(MATCH($E5231,'VLookup Lists'!$E$2:$E$17,0))</f>
        <v>0</v>
      </c>
    </row>
    <row r="5232" spans="1:15" ht="15" customHeight="1" x14ac:dyDescent="0.2">
      <c r="A5232" s="1" t="str">
        <f t="shared" si="53"/>
        <v/>
      </c>
      <c r="E5232" s="1" t="s">
        <v>352</v>
      </c>
      <c r="F5232" s="38"/>
      <c r="G5232" s="38"/>
      <c r="M5232" s="1">
        <f>IF(ISNUMBER(MATCH(E5232,_xlfn.VSTACK('VLookup Lists'!$E$2:$E$17,'VLookup Lists'!$H$2:$H$38,'VLookup Lists'!$J$2:$J$8),0)),1,0)</f>
        <v>0</v>
      </c>
      <c r="N5232" s="1" t="str">
        <f>IFERROR(IF(VLOOKUP($D5232,'VLookup Lists'!$B$11:$C$29,2,FALSE)="FLIP",1,0),"")</f>
        <v/>
      </c>
      <c r="O5232" s="1" t="b">
        <f>ISNUMBER(MATCH($E5232,'VLookup Lists'!$E$2:$E$17,0))</f>
        <v>0</v>
      </c>
    </row>
    <row r="5233" spans="1:15" ht="15" customHeight="1" x14ac:dyDescent="0.2">
      <c r="A5233" s="1" t="str">
        <f t="shared" si="53"/>
        <v/>
      </c>
      <c r="E5233" s="1" t="s">
        <v>352</v>
      </c>
      <c r="F5233" s="38"/>
      <c r="G5233" s="38"/>
      <c r="M5233" s="1">
        <f>IF(ISNUMBER(MATCH(E5233,_xlfn.VSTACK('VLookup Lists'!$E$2:$E$17,'VLookup Lists'!$H$2:$H$38,'VLookup Lists'!$J$2:$J$8),0)),1,0)</f>
        <v>0</v>
      </c>
      <c r="N5233" s="1" t="str">
        <f>IFERROR(IF(VLOOKUP($D5233,'VLookup Lists'!$B$11:$C$29,2,FALSE)="FLIP",1,0),"")</f>
        <v/>
      </c>
      <c r="O5233" s="1" t="b">
        <f>ISNUMBER(MATCH($E5233,'VLookup Lists'!$E$2:$E$17,0))</f>
        <v>0</v>
      </c>
    </row>
    <row r="5234" spans="1:15" ht="15" customHeight="1" x14ac:dyDescent="0.2">
      <c r="A5234" s="1" t="str">
        <f t="shared" si="53"/>
        <v/>
      </c>
      <c r="E5234" s="1" t="s">
        <v>352</v>
      </c>
      <c r="F5234" s="38"/>
      <c r="G5234" s="38"/>
      <c r="M5234" s="1">
        <f>IF(ISNUMBER(MATCH(E5234,_xlfn.VSTACK('VLookup Lists'!$E$2:$E$17,'VLookup Lists'!$H$2:$H$38,'VLookup Lists'!$J$2:$J$8),0)),1,0)</f>
        <v>0</v>
      </c>
      <c r="N5234" s="1" t="str">
        <f>IFERROR(IF(VLOOKUP($D5234,'VLookup Lists'!$B$11:$C$29,2,FALSE)="FLIP",1,0),"")</f>
        <v/>
      </c>
      <c r="O5234" s="1" t="b">
        <f>ISNUMBER(MATCH($E5234,'VLookup Lists'!$E$2:$E$17,0))</f>
        <v>0</v>
      </c>
    </row>
    <row r="5235" spans="1:15" ht="15" customHeight="1" x14ac:dyDescent="0.2">
      <c r="A5235" s="1" t="str">
        <f t="shared" si="53"/>
        <v/>
      </c>
      <c r="E5235" s="1" t="s">
        <v>352</v>
      </c>
      <c r="F5235" s="38"/>
      <c r="G5235" s="38"/>
      <c r="M5235" s="1">
        <f>IF(ISNUMBER(MATCH(E5235,_xlfn.VSTACK('VLookup Lists'!$E$2:$E$17,'VLookup Lists'!$H$2:$H$38,'VLookup Lists'!$J$2:$J$8),0)),1,0)</f>
        <v>0</v>
      </c>
      <c r="N5235" s="1" t="str">
        <f>IFERROR(IF(VLOOKUP($D5235,'VLookup Lists'!$B$11:$C$29,2,FALSE)="FLIP",1,0),"")</f>
        <v/>
      </c>
      <c r="O5235" s="1" t="b">
        <f>ISNUMBER(MATCH($E5235,'VLookup Lists'!$E$2:$E$17,0))</f>
        <v>0</v>
      </c>
    </row>
    <row r="5236" spans="1:15" ht="15" customHeight="1" x14ac:dyDescent="0.2">
      <c r="A5236" s="1" t="str">
        <f t="shared" si="53"/>
        <v/>
      </c>
      <c r="E5236" s="1" t="s">
        <v>352</v>
      </c>
      <c r="F5236" s="38"/>
      <c r="G5236" s="38"/>
      <c r="M5236" s="1">
        <f>IF(ISNUMBER(MATCH(E5236,_xlfn.VSTACK('VLookup Lists'!$E$2:$E$17,'VLookup Lists'!$H$2:$H$38,'VLookup Lists'!$J$2:$J$8),0)),1,0)</f>
        <v>0</v>
      </c>
      <c r="N5236" s="1" t="str">
        <f>IFERROR(IF(VLOOKUP($D5236,'VLookup Lists'!$B$11:$C$29,2,FALSE)="FLIP",1,0),"")</f>
        <v/>
      </c>
      <c r="O5236" s="1" t="b">
        <f>ISNUMBER(MATCH($E5236,'VLookup Lists'!$E$2:$E$17,0))</f>
        <v>0</v>
      </c>
    </row>
    <row r="5237" spans="1:15" ht="15" customHeight="1" x14ac:dyDescent="0.2">
      <c r="A5237" s="1" t="str">
        <f t="shared" si="53"/>
        <v/>
      </c>
      <c r="E5237" s="1" t="s">
        <v>352</v>
      </c>
      <c r="F5237" s="38"/>
      <c r="G5237" s="38"/>
      <c r="M5237" s="1">
        <f>IF(ISNUMBER(MATCH(E5237,_xlfn.VSTACK('VLookup Lists'!$E$2:$E$17,'VLookup Lists'!$H$2:$H$38,'VLookup Lists'!$J$2:$J$8),0)),1,0)</f>
        <v>0</v>
      </c>
      <c r="N5237" s="1" t="str">
        <f>IFERROR(IF(VLOOKUP($D5237,'VLookup Lists'!$B$11:$C$29,2,FALSE)="FLIP",1,0),"")</f>
        <v/>
      </c>
      <c r="O5237" s="1" t="b">
        <f>ISNUMBER(MATCH($E5237,'VLookup Lists'!$E$2:$E$17,0))</f>
        <v>0</v>
      </c>
    </row>
    <row r="5238" spans="1:15" ht="15" customHeight="1" x14ac:dyDescent="0.2">
      <c r="A5238" s="1" t="str">
        <f t="shared" si="53"/>
        <v/>
      </c>
      <c r="E5238" s="1" t="s">
        <v>352</v>
      </c>
      <c r="F5238" s="38"/>
      <c r="G5238" s="38"/>
      <c r="M5238" s="1">
        <f>IF(ISNUMBER(MATCH(E5238,_xlfn.VSTACK('VLookup Lists'!$E$2:$E$17,'VLookup Lists'!$H$2:$H$38,'VLookup Lists'!$J$2:$J$8),0)),1,0)</f>
        <v>0</v>
      </c>
      <c r="N5238" s="1" t="str">
        <f>IFERROR(IF(VLOOKUP($D5238,'VLookup Lists'!$B$11:$C$29,2,FALSE)="FLIP",1,0),"")</f>
        <v/>
      </c>
      <c r="O5238" s="1" t="b">
        <f>ISNUMBER(MATCH($E5238,'VLookup Lists'!$E$2:$E$17,0))</f>
        <v>0</v>
      </c>
    </row>
    <row r="5239" spans="1:15" ht="15" customHeight="1" x14ac:dyDescent="0.2">
      <c r="A5239" s="1" t="str">
        <f t="shared" si="53"/>
        <v/>
      </c>
      <c r="E5239" s="1" t="s">
        <v>352</v>
      </c>
      <c r="F5239" s="38"/>
      <c r="G5239" s="38"/>
      <c r="M5239" s="1">
        <f>IF(ISNUMBER(MATCH(E5239,_xlfn.VSTACK('VLookup Lists'!$E$2:$E$17,'VLookup Lists'!$H$2:$H$38,'VLookup Lists'!$J$2:$J$8),0)),1,0)</f>
        <v>0</v>
      </c>
      <c r="N5239" s="1" t="str">
        <f>IFERROR(IF(VLOOKUP($D5239,'VLookup Lists'!$B$11:$C$29,2,FALSE)="FLIP",1,0),"")</f>
        <v/>
      </c>
      <c r="O5239" s="1" t="b">
        <f>ISNUMBER(MATCH($E5239,'VLookup Lists'!$E$2:$E$17,0))</f>
        <v>0</v>
      </c>
    </row>
    <row r="5240" spans="1:15" ht="15" customHeight="1" x14ac:dyDescent="0.2">
      <c r="A5240" s="1" t="str">
        <f t="shared" si="53"/>
        <v/>
      </c>
      <c r="E5240" s="1" t="s">
        <v>352</v>
      </c>
      <c r="F5240" s="38"/>
      <c r="G5240" s="38"/>
      <c r="M5240" s="1">
        <f>IF(ISNUMBER(MATCH(E5240,_xlfn.VSTACK('VLookup Lists'!$E$2:$E$17,'VLookup Lists'!$H$2:$H$38,'VLookup Lists'!$J$2:$J$8),0)),1,0)</f>
        <v>0</v>
      </c>
      <c r="N5240" s="1" t="str">
        <f>IFERROR(IF(VLOOKUP($D5240,'VLookup Lists'!$B$11:$C$29,2,FALSE)="FLIP",1,0),"")</f>
        <v/>
      </c>
      <c r="O5240" s="1" t="b">
        <f>ISNUMBER(MATCH($E5240,'VLookup Lists'!$E$2:$E$17,0))</f>
        <v>0</v>
      </c>
    </row>
    <row r="5241" spans="1:15" ht="15" customHeight="1" x14ac:dyDescent="0.2">
      <c r="A5241" s="1" t="str">
        <f t="shared" si="53"/>
        <v/>
      </c>
      <c r="E5241" s="1" t="s">
        <v>352</v>
      </c>
      <c r="F5241" s="38"/>
      <c r="G5241" s="38"/>
      <c r="M5241" s="1">
        <f>IF(ISNUMBER(MATCH(E5241,_xlfn.VSTACK('VLookup Lists'!$E$2:$E$17,'VLookup Lists'!$H$2:$H$38,'VLookup Lists'!$J$2:$J$8),0)),1,0)</f>
        <v>0</v>
      </c>
      <c r="N5241" s="1" t="str">
        <f>IFERROR(IF(VLOOKUP($D5241,'VLookup Lists'!$B$11:$C$29,2,FALSE)="FLIP",1,0),"")</f>
        <v/>
      </c>
      <c r="O5241" s="1" t="b">
        <f>ISNUMBER(MATCH($E5241,'VLookup Lists'!$E$2:$E$17,0))</f>
        <v>0</v>
      </c>
    </row>
    <row r="5242" spans="1:15" ht="15" customHeight="1" x14ac:dyDescent="0.2">
      <c r="A5242" s="1" t="str">
        <f t="shared" si="53"/>
        <v/>
      </c>
      <c r="E5242" s="1" t="s">
        <v>352</v>
      </c>
      <c r="F5242" s="38"/>
      <c r="G5242" s="38"/>
      <c r="M5242" s="1">
        <f>IF(ISNUMBER(MATCH(E5242,_xlfn.VSTACK('VLookup Lists'!$E$2:$E$17,'VLookup Lists'!$H$2:$H$38,'VLookup Lists'!$J$2:$J$8),0)),1,0)</f>
        <v>0</v>
      </c>
      <c r="N5242" s="1" t="str">
        <f>IFERROR(IF(VLOOKUP($D5242,'VLookup Lists'!$B$11:$C$29,2,FALSE)="FLIP",1,0),"")</f>
        <v/>
      </c>
      <c r="O5242" s="1" t="b">
        <f>ISNUMBER(MATCH($E5242,'VLookup Lists'!$E$2:$E$17,0))</f>
        <v>0</v>
      </c>
    </row>
    <row r="5243" spans="1:15" ht="15" customHeight="1" x14ac:dyDescent="0.2">
      <c r="A5243" s="1" t="str">
        <f t="shared" si="53"/>
        <v/>
      </c>
      <c r="E5243" s="1" t="s">
        <v>352</v>
      </c>
      <c r="F5243" s="38"/>
      <c r="G5243" s="38"/>
      <c r="M5243" s="1">
        <f>IF(ISNUMBER(MATCH(E5243,_xlfn.VSTACK('VLookup Lists'!$E$2:$E$17,'VLookup Lists'!$H$2:$H$38,'VLookup Lists'!$J$2:$J$8),0)),1,0)</f>
        <v>0</v>
      </c>
      <c r="N5243" s="1" t="str">
        <f>IFERROR(IF(VLOOKUP($D5243,'VLookup Lists'!$B$11:$C$29,2,FALSE)="FLIP",1,0),"")</f>
        <v/>
      </c>
      <c r="O5243" s="1" t="b">
        <f>ISNUMBER(MATCH($E5243,'VLookup Lists'!$E$2:$E$17,0))</f>
        <v>0</v>
      </c>
    </row>
    <row r="5244" spans="1:15" ht="15" customHeight="1" x14ac:dyDescent="0.2">
      <c r="A5244" s="1" t="str">
        <f t="shared" si="53"/>
        <v/>
      </c>
      <c r="E5244" s="1" t="s">
        <v>352</v>
      </c>
      <c r="F5244" s="38"/>
      <c r="G5244" s="38"/>
      <c r="M5244" s="1">
        <f>IF(ISNUMBER(MATCH(E5244,_xlfn.VSTACK('VLookup Lists'!$E$2:$E$17,'VLookup Lists'!$H$2:$H$38,'VLookup Lists'!$J$2:$J$8),0)),1,0)</f>
        <v>0</v>
      </c>
      <c r="N5244" s="1" t="str">
        <f>IFERROR(IF(VLOOKUP($D5244,'VLookup Lists'!$B$11:$C$29,2,FALSE)="FLIP",1,0),"")</f>
        <v/>
      </c>
      <c r="O5244" s="1" t="b">
        <f>ISNUMBER(MATCH($E5244,'VLookup Lists'!$E$2:$E$17,0))</f>
        <v>0</v>
      </c>
    </row>
    <row r="5245" spans="1:15" ht="15" customHeight="1" x14ac:dyDescent="0.2">
      <c r="A5245" s="1" t="str">
        <f t="shared" si="53"/>
        <v/>
      </c>
      <c r="E5245" s="1" t="s">
        <v>352</v>
      </c>
      <c r="F5245" s="38"/>
      <c r="G5245" s="38"/>
      <c r="M5245" s="1">
        <f>IF(ISNUMBER(MATCH(E5245,_xlfn.VSTACK('VLookup Lists'!$E$2:$E$17,'VLookup Lists'!$H$2:$H$38,'VLookup Lists'!$J$2:$J$8),0)),1,0)</f>
        <v>0</v>
      </c>
      <c r="N5245" s="1" t="str">
        <f>IFERROR(IF(VLOOKUP($D5245,'VLookup Lists'!$B$11:$C$29,2,FALSE)="FLIP",1,0),"")</f>
        <v/>
      </c>
      <c r="O5245" s="1" t="b">
        <f>ISNUMBER(MATCH($E5245,'VLookup Lists'!$E$2:$E$17,0))</f>
        <v>0</v>
      </c>
    </row>
    <row r="5246" spans="1:15" ht="15" customHeight="1" x14ac:dyDescent="0.2">
      <c r="A5246" s="1" t="str">
        <f t="shared" si="53"/>
        <v/>
      </c>
      <c r="E5246" s="1" t="s">
        <v>352</v>
      </c>
      <c r="F5246" s="38"/>
      <c r="G5246" s="38"/>
      <c r="M5246" s="1">
        <f>IF(ISNUMBER(MATCH(E5246,_xlfn.VSTACK('VLookup Lists'!$E$2:$E$17,'VLookup Lists'!$H$2:$H$38,'VLookup Lists'!$J$2:$J$8),0)),1,0)</f>
        <v>0</v>
      </c>
      <c r="N5246" s="1" t="str">
        <f>IFERROR(IF(VLOOKUP($D5246,'VLookup Lists'!$B$11:$C$29,2,FALSE)="FLIP",1,0),"")</f>
        <v/>
      </c>
      <c r="O5246" s="1" t="b">
        <f>ISNUMBER(MATCH($E5246,'VLookup Lists'!$E$2:$E$17,0))</f>
        <v>0</v>
      </c>
    </row>
    <row r="5247" spans="1:15" ht="15" customHeight="1" x14ac:dyDescent="0.2">
      <c r="A5247" s="1" t="str">
        <f t="shared" si="53"/>
        <v/>
      </c>
      <c r="E5247" s="1" t="s">
        <v>352</v>
      </c>
      <c r="F5247" s="38"/>
      <c r="G5247" s="38"/>
      <c r="M5247" s="1">
        <f>IF(ISNUMBER(MATCH(E5247,_xlfn.VSTACK('VLookup Lists'!$E$2:$E$17,'VLookup Lists'!$H$2:$H$38,'VLookup Lists'!$J$2:$J$8),0)),1,0)</f>
        <v>0</v>
      </c>
      <c r="N5247" s="1" t="str">
        <f>IFERROR(IF(VLOOKUP($D5247,'VLookup Lists'!$B$11:$C$29,2,FALSE)="FLIP",1,0),"")</f>
        <v/>
      </c>
      <c r="O5247" s="1" t="b">
        <f>ISNUMBER(MATCH($E5247,'VLookup Lists'!$E$2:$E$17,0))</f>
        <v>0</v>
      </c>
    </row>
    <row r="5248" spans="1:15" ht="15" customHeight="1" x14ac:dyDescent="0.2">
      <c r="A5248" s="1" t="str">
        <f t="shared" si="53"/>
        <v/>
      </c>
      <c r="E5248" s="1" t="s">
        <v>352</v>
      </c>
      <c r="F5248" s="38"/>
      <c r="G5248" s="38"/>
      <c r="M5248" s="1">
        <f>IF(ISNUMBER(MATCH(E5248,_xlfn.VSTACK('VLookup Lists'!$E$2:$E$17,'VLookup Lists'!$H$2:$H$38,'VLookup Lists'!$J$2:$J$8),0)),1,0)</f>
        <v>0</v>
      </c>
      <c r="N5248" s="1" t="str">
        <f>IFERROR(IF(VLOOKUP($D5248,'VLookup Lists'!$B$11:$C$29,2,FALSE)="FLIP",1,0),"")</f>
        <v/>
      </c>
      <c r="O5248" s="1" t="b">
        <f>ISNUMBER(MATCH($E5248,'VLookup Lists'!$E$2:$E$17,0))</f>
        <v>0</v>
      </c>
    </row>
    <row r="5249" spans="1:15" ht="15" customHeight="1" x14ac:dyDescent="0.2">
      <c r="A5249" s="1" t="str">
        <f t="shared" si="53"/>
        <v/>
      </c>
      <c r="E5249" s="1" t="s">
        <v>352</v>
      </c>
      <c r="F5249" s="38"/>
      <c r="G5249" s="38"/>
      <c r="M5249" s="1">
        <f>IF(ISNUMBER(MATCH(E5249,_xlfn.VSTACK('VLookup Lists'!$E$2:$E$17,'VLookup Lists'!$H$2:$H$38,'VLookup Lists'!$J$2:$J$8),0)),1,0)</f>
        <v>0</v>
      </c>
      <c r="N5249" s="1" t="str">
        <f>IFERROR(IF(VLOOKUP($D5249,'VLookup Lists'!$B$11:$C$29,2,FALSE)="FLIP",1,0),"")</f>
        <v/>
      </c>
      <c r="O5249" s="1" t="b">
        <f>ISNUMBER(MATCH($E5249,'VLookup Lists'!$E$2:$E$17,0))</f>
        <v>0</v>
      </c>
    </row>
    <row r="5250" spans="1:15" ht="15" customHeight="1" x14ac:dyDescent="0.2">
      <c r="A5250" s="1" t="str">
        <f t="shared" si="53"/>
        <v/>
      </c>
      <c r="E5250" s="1" t="s">
        <v>352</v>
      </c>
      <c r="F5250" s="38"/>
      <c r="G5250" s="38"/>
      <c r="M5250" s="1">
        <f>IF(ISNUMBER(MATCH(E5250,_xlfn.VSTACK('VLookup Lists'!$E$2:$E$17,'VLookup Lists'!$H$2:$H$38,'VLookup Lists'!$J$2:$J$8),0)),1,0)</f>
        <v>0</v>
      </c>
      <c r="N5250" s="1" t="str">
        <f>IFERROR(IF(VLOOKUP($D5250,'VLookup Lists'!$B$11:$C$29,2,FALSE)="FLIP",1,0),"")</f>
        <v/>
      </c>
      <c r="O5250" s="1" t="b">
        <f>ISNUMBER(MATCH($E5250,'VLookup Lists'!$E$2:$E$17,0))</f>
        <v>0</v>
      </c>
    </row>
    <row r="5251" spans="1:15" ht="15" customHeight="1" x14ac:dyDescent="0.2">
      <c r="A5251" s="1" t="str">
        <f t="shared" si="53"/>
        <v/>
      </c>
      <c r="E5251" s="1" t="s">
        <v>352</v>
      </c>
      <c r="F5251" s="38"/>
      <c r="G5251" s="38"/>
      <c r="M5251" s="1">
        <f>IF(ISNUMBER(MATCH(E5251,_xlfn.VSTACK('VLookup Lists'!$E$2:$E$17,'VLookup Lists'!$H$2:$H$38,'VLookup Lists'!$J$2:$J$8),0)),1,0)</f>
        <v>0</v>
      </c>
      <c r="N5251" s="1" t="str">
        <f>IFERROR(IF(VLOOKUP($D5251,'VLookup Lists'!$B$11:$C$29,2,FALSE)="FLIP",1,0),"")</f>
        <v/>
      </c>
      <c r="O5251" s="1" t="b">
        <f>ISNUMBER(MATCH($E5251,'VLookup Lists'!$E$2:$E$17,0))</f>
        <v>0</v>
      </c>
    </row>
    <row r="5252" spans="1:15" ht="15" customHeight="1" x14ac:dyDescent="0.2">
      <c r="A5252" s="1" t="str">
        <f t="shared" si="53"/>
        <v/>
      </c>
      <c r="E5252" s="1" t="s">
        <v>352</v>
      </c>
      <c r="F5252" s="38"/>
      <c r="G5252" s="38"/>
      <c r="M5252" s="1">
        <f>IF(ISNUMBER(MATCH(E5252,_xlfn.VSTACK('VLookup Lists'!$E$2:$E$17,'VLookup Lists'!$H$2:$H$38,'VLookup Lists'!$J$2:$J$8),0)),1,0)</f>
        <v>0</v>
      </c>
      <c r="N5252" s="1" t="str">
        <f>IFERROR(IF(VLOOKUP($D5252,'VLookup Lists'!$B$11:$C$29,2,FALSE)="FLIP",1,0),"")</f>
        <v/>
      </c>
      <c r="O5252" s="1" t="b">
        <f>ISNUMBER(MATCH($E5252,'VLookup Lists'!$E$2:$E$17,0))</f>
        <v>0</v>
      </c>
    </row>
    <row r="5253" spans="1:15" ht="15" customHeight="1" x14ac:dyDescent="0.2">
      <c r="A5253" s="1" t="str">
        <f t="shared" si="53"/>
        <v/>
      </c>
      <c r="E5253" s="1" t="s">
        <v>352</v>
      </c>
      <c r="F5253" s="38"/>
      <c r="G5253" s="38"/>
      <c r="M5253" s="1">
        <f>IF(ISNUMBER(MATCH(E5253,_xlfn.VSTACK('VLookup Lists'!$E$2:$E$17,'VLookup Lists'!$H$2:$H$38,'VLookup Lists'!$J$2:$J$8),0)),1,0)</f>
        <v>0</v>
      </c>
      <c r="N5253" s="1" t="str">
        <f>IFERROR(IF(VLOOKUP($D5253,'VLookup Lists'!$B$11:$C$29,2,FALSE)="FLIP",1,0),"")</f>
        <v/>
      </c>
      <c r="O5253" s="1" t="b">
        <f>ISNUMBER(MATCH($E5253,'VLookup Lists'!$E$2:$E$17,0))</f>
        <v>0</v>
      </c>
    </row>
    <row r="5254" spans="1:15" ht="15" customHeight="1" x14ac:dyDescent="0.2">
      <c r="A5254" s="1" t="str">
        <f t="shared" si="53"/>
        <v/>
      </c>
      <c r="E5254" s="1" t="s">
        <v>352</v>
      </c>
      <c r="F5254" s="38"/>
      <c r="G5254" s="38"/>
      <c r="M5254" s="1">
        <f>IF(ISNUMBER(MATCH(E5254,_xlfn.VSTACK('VLookup Lists'!$E$2:$E$17,'VLookup Lists'!$H$2:$H$38,'VLookup Lists'!$J$2:$J$8),0)),1,0)</f>
        <v>0</v>
      </c>
      <c r="N5254" s="1" t="str">
        <f>IFERROR(IF(VLOOKUP($D5254,'VLookup Lists'!$B$11:$C$29,2,FALSE)="FLIP",1,0),"")</f>
        <v/>
      </c>
      <c r="O5254" s="1" t="b">
        <f>ISNUMBER(MATCH($E5254,'VLookup Lists'!$E$2:$E$17,0))</f>
        <v>0</v>
      </c>
    </row>
    <row r="5255" spans="1:15" ht="15" customHeight="1" x14ac:dyDescent="0.2">
      <c r="A5255" s="1" t="str">
        <f t="shared" si="53"/>
        <v/>
      </c>
      <c r="E5255" s="1" t="s">
        <v>352</v>
      </c>
      <c r="F5255" s="38"/>
      <c r="G5255" s="38"/>
      <c r="M5255" s="1">
        <f>IF(ISNUMBER(MATCH(E5255,_xlfn.VSTACK('VLookup Lists'!$E$2:$E$17,'VLookup Lists'!$H$2:$H$38,'VLookup Lists'!$J$2:$J$8),0)),1,0)</f>
        <v>0</v>
      </c>
      <c r="N5255" s="1" t="str">
        <f>IFERROR(IF(VLOOKUP($D5255,'VLookup Lists'!$B$11:$C$29,2,FALSE)="FLIP",1,0),"")</f>
        <v/>
      </c>
      <c r="O5255" s="1" t="b">
        <f>ISNUMBER(MATCH($E5255,'VLookup Lists'!$E$2:$E$17,0))</f>
        <v>0</v>
      </c>
    </row>
    <row r="5256" spans="1:15" ht="15" customHeight="1" x14ac:dyDescent="0.2">
      <c r="A5256" s="1" t="str">
        <f t="shared" si="53"/>
        <v/>
      </c>
      <c r="E5256" s="1" t="s">
        <v>352</v>
      </c>
      <c r="F5256" s="38"/>
      <c r="G5256" s="38"/>
      <c r="M5256" s="1">
        <f>IF(ISNUMBER(MATCH(E5256,_xlfn.VSTACK('VLookup Lists'!$E$2:$E$17,'VLookup Lists'!$H$2:$H$38,'VLookup Lists'!$J$2:$J$8),0)),1,0)</f>
        <v>0</v>
      </c>
      <c r="N5256" s="1" t="str">
        <f>IFERROR(IF(VLOOKUP($D5256,'VLookup Lists'!$B$11:$C$29,2,FALSE)="FLIP",1,0),"")</f>
        <v/>
      </c>
      <c r="O5256" s="1" t="b">
        <f>ISNUMBER(MATCH($E5256,'VLookup Lists'!$E$2:$E$17,0))</f>
        <v>0</v>
      </c>
    </row>
    <row r="5257" spans="1:15" ht="15" customHeight="1" x14ac:dyDescent="0.2">
      <c r="A5257" s="1" t="str">
        <f t="shared" si="53"/>
        <v/>
      </c>
      <c r="E5257" s="1" t="s">
        <v>352</v>
      </c>
      <c r="F5257" s="38"/>
      <c r="G5257" s="38"/>
      <c r="M5257" s="1">
        <f>IF(ISNUMBER(MATCH(E5257,_xlfn.VSTACK('VLookup Lists'!$E$2:$E$17,'VLookup Lists'!$H$2:$H$38,'VLookup Lists'!$J$2:$J$8),0)),1,0)</f>
        <v>0</v>
      </c>
      <c r="N5257" s="1" t="str">
        <f>IFERROR(IF(VLOOKUP($D5257,'VLookup Lists'!$B$11:$C$29,2,FALSE)="FLIP",1,0),"")</f>
        <v/>
      </c>
      <c r="O5257" s="1" t="b">
        <f>ISNUMBER(MATCH($E5257,'VLookup Lists'!$E$2:$E$17,0))</f>
        <v>0</v>
      </c>
    </row>
    <row r="5258" spans="1:15" ht="15" customHeight="1" x14ac:dyDescent="0.2">
      <c r="A5258" s="1" t="str">
        <f t="shared" si="53"/>
        <v/>
      </c>
      <c r="E5258" s="1" t="s">
        <v>352</v>
      </c>
      <c r="F5258" s="38"/>
      <c r="G5258" s="38"/>
      <c r="M5258" s="1">
        <f>IF(ISNUMBER(MATCH(E5258,_xlfn.VSTACK('VLookup Lists'!$E$2:$E$17,'VLookup Lists'!$H$2:$H$38,'VLookup Lists'!$J$2:$J$8),0)),1,0)</f>
        <v>0</v>
      </c>
      <c r="N5258" s="1" t="str">
        <f>IFERROR(IF(VLOOKUP($D5258,'VLookup Lists'!$B$11:$C$29,2,FALSE)="FLIP",1,0),"")</f>
        <v/>
      </c>
      <c r="O5258" s="1" t="b">
        <f>ISNUMBER(MATCH($E5258,'VLookup Lists'!$E$2:$E$17,0))</f>
        <v>0</v>
      </c>
    </row>
    <row r="5259" spans="1:15" ht="15" customHeight="1" x14ac:dyDescent="0.2">
      <c r="A5259" s="1" t="str">
        <f t="shared" si="53"/>
        <v/>
      </c>
      <c r="E5259" s="1" t="s">
        <v>352</v>
      </c>
      <c r="F5259" s="38"/>
      <c r="G5259" s="38"/>
      <c r="M5259" s="1">
        <f>IF(ISNUMBER(MATCH(E5259,_xlfn.VSTACK('VLookup Lists'!$E$2:$E$17,'VLookup Lists'!$H$2:$H$38,'VLookup Lists'!$J$2:$J$8),0)),1,0)</f>
        <v>0</v>
      </c>
      <c r="N5259" s="1" t="str">
        <f>IFERROR(IF(VLOOKUP($D5259,'VLookup Lists'!$B$11:$C$29,2,FALSE)="FLIP",1,0),"")</f>
        <v/>
      </c>
      <c r="O5259" s="1" t="b">
        <f>ISNUMBER(MATCH($E5259,'VLookup Lists'!$E$2:$E$17,0))</f>
        <v>0</v>
      </c>
    </row>
    <row r="5260" spans="1:15" ht="15" customHeight="1" x14ac:dyDescent="0.2">
      <c r="A5260" s="1" t="str">
        <f t="shared" si="53"/>
        <v/>
      </c>
      <c r="E5260" s="1" t="s">
        <v>352</v>
      </c>
      <c r="F5260" s="38"/>
      <c r="G5260" s="38"/>
      <c r="M5260" s="1">
        <f>IF(ISNUMBER(MATCH(E5260,_xlfn.VSTACK('VLookup Lists'!$E$2:$E$17,'VLookup Lists'!$H$2:$H$38,'VLookup Lists'!$J$2:$J$8),0)),1,0)</f>
        <v>0</v>
      </c>
      <c r="N5260" s="1" t="str">
        <f>IFERROR(IF(VLOOKUP($D5260,'VLookup Lists'!$B$11:$C$29,2,FALSE)="FLIP",1,0),"")</f>
        <v/>
      </c>
      <c r="O5260" s="1" t="b">
        <f>ISNUMBER(MATCH($E5260,'VLookup Lists'!$E$2:$E$17,0))</f>
        <v>0</v>
      </c>
    </row>
    <row r="5261" spans="1:15" ht="15" customHeight="1" x14ac:dyDescent="0.2">
      <c r="A5261" s="1" t="str">
        <f t="shared" si="53"/>
        <v/>
      </c>
      <c r="E5261" s="1" t="s">
        <v>352</v>
      </c>
      <c r="F5261" s="38"/>
      <c r="G5261" s="38"/>
      <c r="M5261" s="1">
        <f>IF(ISNUMBER(MATCH(E5261,_xlfn.VSTACK('VLookup Lists'!$E$2:$E$17,'VLookup Lists'!$H$2:$H$38,'VLookup Lists'!$J$2:$J$8),0)),1,0)</f>
        <v>0</v>
      </c>
      <c r="N5261" s="1" t="str">
        <f>IFERROR(IF(VLOOKUP($D5261,'VLookup Lists'!$B$11:$C$29,2,FALSE)="FLIP",1,0),"")</f>
        <v/>
      </c>
      <c r="O5261" s="1" t="b">
        <f>ISNUMBER(MATCH($E5261,'VLookup Lists'!$E$2:$E$17,0))</f>
        <v>0</v>
      </c>
    </row>
    <row r="5262" spans="1:15" ht="15" customHeight="1" x14ac:dyDescent="0.2">
      <c r="A5262" s="1" t="str">
        <f t="shared" si="53"/>
        <v/>
      </c>
      <c r="E5262" s="1" t="s">
        <v>352</v>
      </c>
      <c r="F5262" s="38"/>
      <c r="G5262" s="38"/>
      <c r="M5262" s="1">
        <f>IF(ISNUMBER(MATCH(E5262,_xlfn.VSTACK('VLookup Lists'!$E$2:$E$17,'VLookup Lists'!$H$2:$H$38,'VLookup Lists'!$J$2:$J$8),0)),1,0)</f>
        <v>0</v>
      </c>
      <c r="N5262" s="1" t="str">
        <f>IFERROR(IF(VLOOKUP($D5262,'VLookup Lists'!$B$11:$C$29,2,FALSE)="FLIP",1,0),"")</f>
        <v/>
      </c>
      <c r="O5262" s="1" t="b">
        <f>ISNUMBER(MATCH($E5262,'VLookup Lists'!$E$2:$E$17,0))</f>
        <v>0</v>
      </c>
    </row>
    <row r="5263" spans="1:15" ht="15" customHeight="1" x14ac:dyDescent="0.2">
      <c r="A5263" s="1" t="str">
        <f t="shared" si="53"/>
        <v/>
      </c>
      <c r="E5263" s="1" t="s">
        <v>352</v>
      </c>
      <c r="F5263" s="38"/>
      <c r="G5263" s="38"/>
      <c r="M5263" s="1">
        <f>IF(ISNUMBER(MATCH(E5263,_xlfn.VSTACK('VLookup Lists'!$E$2:$E$17,'VLookup Lists'!$H$2:$H$38,'VLookup Lists'!$J$2:$J$8),0)),1,0)</f>
        <v>0</v>
      </c>
      <c r="N5263" s="1" t="str">
        <f>IFERROR(IF(VLOOKUP($D5263,'VLookup Lists'!$B$11:$C$29,2,FALSE)="FLIP",1,0),"")</f>
        <v/>
      </c>
      <c r="O5263" s="1" t="b">
        <f>ISNUMBER(MATCH($E5263,'VLookup Lists'!$E$2:$E$17,0))</f>
        <v>0</v>
      </c>
    </row>
    <row r="5264" spans="1:15" ht="15" customHeight="1" x14ac:dyDescent="0.2">
      <c r="A5264" s="1" t="str">
        <f t="shared" si="53"/>
        <v/>
      </c>
      <c r="E5264" s="1" t="s">
        <v>352</v>
      </c>
      <c r="F5264" s="38"/>
      <c r="G5264" s="38"/>
      <c r="M5264" s="1">
        <f>IF(ISNUMBER(MATCH(E5264,_xlfn.VSTACK('VLookup Lists'!$E$2:$E$17,'VLookup Lists'!$H$2:$H$38,'VLookup Lists'!$J$2:$J$8),0)),1,0)</f>
        <v>0</v>
      </c>
      <c r="N5264" s="1" t="str">
        <f>IFERROR(IF(VLOOKUP($D5264,'VLookup Lists'!$B$11:$C$29,2,FALSE)="FLIP",1,0),"")</f>
        <v/>
      </c>
      <c r="O5264" s="1" t="b">
        <f>ISNUMBER(MATCH($E5264,'VLookup Lists'!$E$2:$E$17,0))</f>
        <v>0</v>
      </c>
    </row>
    <row r="5265" spans="1:15" ht="15" customHeight="1" x14ac:dyDescent="0.2">
      <c r="A5265" s="1" t="str">
        <f t="shared" si="53"/>
        <v/>
      </c>
      <c r="E5265" s="1" t="s">
        <v>352</v>
      </c>
      <c r="F5265" s="38"/>
      <c r="G5265" s="38"/>
      <c r="M5265" s="1">
        <f>IF(ISNUMBER(MATCH(E5265,_xlfn.VSTACK('VLookup Lists'!$E$2:$E$17,'VLookup Lists'!$H$2:$H$38,'VLookup Lists'!$J$2:$J$8),0)),1,0)</f>
        <v>0</v>
      </c>
      <c r="N5265" s="1" t="str">
        <f>IFERROR(IF(VLOOKUP($D5265,'VLookup Lists'!$B$11:$C$29,2,FALSE)="FLIP",1,0),"")</f>
        <v/>
      </c>
      <c r="O5265" s="1" t="b">
        <f>ISNUMBER(MATCH($E5265,'VLookup Lists'!$E$2:$E$17,0))</f>
        <v>0</v>
      </c>
    </row>
    <row r="5266" spans="1:15" ht="15" customHeight="1" x14ac:dyDescent="0.2">
      <c r="A5266" s="1" t="str">
        <f t="shared" si="53"/>
        <v/>
      </c>
      <c r="E5266" s="1" t="s">
        <v>352</v>
      </c>
      <c r="F5266" s="38"/>
      <c r="G5266" s="38"/>
      <c r="M5266" s="1">
        <f>IF(ISNUMBER(MATCH(E5266,_xlfn.VSTACK('VLookup Lists'!$E$2:$E$17,'VLookup Lists'!$H$2:$H$38,'VLookup Lists'!$J$2:$J$8),0)),1,0)</f>
        <v>0</v>
      </c>
      <c r="N5266" s="1" t="str">
        <f>IFERROR(IF(VLOOKUP($D5266,'VLookup Lists'!$B$11:$C$29,2,FALSE)="FLIP",1,0),"")</f>
        <v/>
      </c>
      <c r="O5266" s="1" t="b">
        <f>ISNUMBER(MATCH($E5266,'VLookup Lists'!$E$2:$E$17,0))</f>
        <v>0</v>
      </c>
    </row>
    <row r="5267" spans="1:15" ht="15" customHeight="1" x14ac:dyDescent="0.2">
      <c r="A5267" s="1" t="str">
        <f t="shared" si="53"/>
        <v/>
      </c>
      <c r="E5267" s="1" t="s">
        <v>352</v>
      </c>
      <c r="F5267" s="38"/>
      <c r="G5267" s="38"/>
      <c r="M5267" s="1">
        <f>IF(ISNUMBER(MATCH(E5267,_xlfn.VSTACK('VLookup Lists'!$E$2:$E$17,'VLookup Lists'!$H$2:$H$38,'VLookup Lists'!$J$2:$J$8),0)),1,0)</f>
        <v>0</v>
      </c>
      <c r="N5267" s="1" t="str">
        <f>IFERROR(IF(VLOOKUP($D5267,'VLookup Lists'!$B$11:$C$29,2,FALSE)="FLIP",1,0),"")</f>
        <v/>
      </c>
      <c r="O5267" s="1" t="b">
        <f>ISNUMBER(MATCH($E5267,'VLookup Lists'!$E$2:$E$17,0))</f>
        <v>0</v>
      </c>
    </row>
    <row r="5268" spans="1:15" ht="15" customHeight="1" x14ac:dyDescent="0.2">
      <c r="A5268" s="1" t="str">
        <f t="shared" si="53"/>
        <v/>
      </c>
      <c r="E5268" s="1" t="s">
        <v>352</v>
      </c>
      <c r="F5268" s="38"/>
      <c r="G5268" s="38"/>
      <c r="M5268" s="1">
        <f>IF(ISNUMBER(MATCH(E5268,_xlfn.VSTACK('VLookup Lists'!$E$2:$E$17,'VLookup Lists'!$H$2:$H$38,'VLookup Lists'!$J$2:$J$8),0)),1,0)</f>
        <v>0</v>
      </c>
      <c r="N5268" s="1" t="str">
        <f>IFERROR(IF(VLOOKUP($D5268,'VLookup Lists'!$B$11:$C$29,2,FALSE)="FLIP",1,0),"")</f>
        <v/>
      </c>
      <c r="O5268" s="1" t="b">
        <f>ISNUMBER(MATCH($E5268,'VLookup Lists'!$E$2:$E$17,0))</f>
        <v>0</v>
      </c>
    </row>
    <row r="5269" spans="1:15" ht="15" customHeight="1" x14ac:dyDescent="0.2">
      <c r="A5269" s="1" t="str">
        <f t="shared" si="53"/>
        <v/>
      </c>
      <c r="E5269" s="1" t="s">
        <v>352</v>
      </c>
      <c r="F5269" s="38"/>
      <c r="G5269" s="38"/>
      <c r="M5269" s="1">
        <f>IF(ISNUMBER(MATCH(E5269,_xlfn.VSTACK('VLookup Lists'!$E$2:$E$17,'VLookup Lists'!$H$2:$H$38,'VLookup Lists'!$J$2:$J$8),0)),1,0)</f>
        <v>0</v>
      </c>
      <c r="N5269" s="1" t="str">
        <f>IFERROR(IF(VLOOKUP($D5269,'VLookup Lists'!$B$11:$C$29,2,FALSE)="FLIP",1,0),"")</f>
        <v/>
      </c>
      <c r="O5269" s="1" t="b">
        <f>ISNUMBER(MATCH($E5269,'VLookup Lists'!$E$2:$E$17,0))</f>
        <v>0</v>
      </c>
    </row>
    <row r="5270" spans="1:15" ht="15" customHeight="1" x14ac:dyDescent="0.2">
      <c r="A5270" s="1" t="str">
        <f t="shared" si="53"/>
        <v/>
      </c>
      <c r="E5270" s="1" t="s">
        <v>352</v>
      </c>
      <c r="F5270" s="38"/>
      <c r="G5270" s="38"/>
      <c r="M5270" s="1">
        <f>IF(ISNUMBER(MATCH(E5270,_xlfn.VSTACK('VLookup Lists'!$E$2:$E$17,'VLookup Lists'!$H$2:$H$38,'VLookup Lists'!$J$2:$J$8),0)),1,0)</f>
        <v>0</v>
      </c>
      <c r="N5270" s="1" t="str">
        <f>IFERROR(IF(VLOOKUP($D5270,'VLookup Lists'!$B$11:$C$29,2,FALSE)="FLIP",1,0),"")</f>
        <v/>
      </c>
      <c r="O5270" s="1" t="b">
        <f>ISNUMBER(MATCH($E5270,'VLookup Lists'!$E$2:$E$17,0))</f>
        <v>0</v>
      </c>
    </row>
    <row r="5271" spans="1:15" ht="15" customHeight="1" x14ac:dyDescent="0.2">
      <c r="A5271" s="1" t="str">
        <f t="shared" si="53"/>
        <v/>
      </c>
      <c r="E5271" s="1" t="s">
        <v>352</v>
      </c>
      <c r="F5271" s="38"/>
      <c r="G5271" s="38"/>
      <c r="M5271" s="1">
        <f>IF(ISNUMBER(MATCH(E5271,_xlfn.VSTACK('VLookup Lists'!$E$2:$E$17,'VLookup Lists'!$H$2:$H$38,'VLookup Lists'!$J$2:$J$8),0)),1,0)</f>
        <v>0</v>
      </c>
      <c r="N5271" s="1" t="str">
        <f>IFERROR(IF(VLOOKUP($D5271,'VLookup Lists'!$B$11:$C$29,2,FALSE)="FLIP",1,0),"")</f>
        <v/>
      </c>
      <c r="O5271" s="1" t="b">
        <f>ISNUMBER(MATCH($E5271,'VLookup Lists'!$E$2:$E$17,0))</f>
        <v>0</v>
      </c>
    </row>
    <row r="5272" spans="1:15" ht="15" customHeight="1" x14ac:dyDescent="0.2">
      <c r="A5272" s="1" t="str">
        <f t="shared" si="53"/>
        <v/>
      </c>
      <c r="E5272" s="1" t="s">
        <v>352</v>
      </c>
      <c r="F5272" s="38"/>
      <c r="G5272" s="38"/>
      <c r="M5272" s="1">
        <f>IF(ISNUMBER(MATCH(E5272,_xlfn.VSTACK('VLookup Lists'!$E$2:$E$17,'VLookup Lists'!$H$2:$H$38,'VLookup Lists'!$J$2:$J$8),0)),1,0)</f>
        <v>0</v>
      </c>
      <c r="N5272" s="1" t="str">
        <f>IFERROR(IF(VLOOKUP($D5272,'VLookup Lists'!$B$11:$C$29,2,FALSE)="FLIP",1,0),"")</f>
        <v/>
      </c>
      <c r="O5272" s="1" t="b">
        <f>ISNUMBER(MATCH($E5272,'VLookup Lists'!$E$2:$E$17,0))</f>
        <v>0</v>
      </c>
    </row>
    <row r="5273" spans="1:15" ht="15" customHeight="1" x14ac:dyDescent="0.2">
      <c r="A5273" s="1" t="str">
        <f t="shared" si="53"/>
        <v/>
      </c>
      <c r="E5273" s="1" t="s">
        <v>352</v>
      </c>
      <c r="F5273" s="38"/>
      <c r="G5273" s="38"/>
      <c r="M5273" s="1">
        <f>IF(ISNUMBER(MATCH(E5273,_xlfn.VSTACK('VLookup Lists'!$E$2:$E$17,'VLookup Lists'!$H$2:$H$38,'VLookup Lists'!$J$2:$J$8),0)),1,0)</f>
        <v>0</v>
      </c>
      <c r="N5273" s="1" t="str">
        <f>IFERROR(IF(VLOOKUP($D5273,'VLookup Lists'!$B$11:$C$29,2,FALSE)="FLIP",1,0),"")</f>
        <v/>
      </c>
      <c r="O5273" s="1" t="b">
        <f>ISNUMBER(MATCH($E5273,'VLookup Lists'!$E$2:$E$17,0))</f>
        <v>0</v>
      </c>
    </row>
    <row r="5274" spans="1:15" ht="15" customHeight="1" x14ac:dyDescent="0.2">
      <c r="A5274" s="1" t="str">
        <f t="shared" si="53"/>
        <v/>
      </c>
      <c r="E5274" s="1" t="s">
        <v>352</v>
      </c>
      <c r="F5274" s="38"/>
      <c r="G5274" s="38"/>
      <c r="M5274" s="1">
        <f>IF(ISNUMBER(MATCH(E5274,_xlfn.VSTACK('VLookup Lists'!$E$2:$E$17,'VLookup Lists'!$H$2:$H$38,'VLookup Lists'!$J$2:$J$8),0)),1,0)</f>
        <v>0</v>
      </c>
      <c r="N5274" s="1" t="str">
        <f>IFERROR(IF(VLOOKUP($D5274,'VLookup Lists'!$B$11:$C$29,2,FALSE)="FLIP",1,0),"")</f>
        <v/>
      </c>
      <c r="O5274" s="1" t="b">
        <f>ISNUMBER(MATCH($E5274,'VLookup Lists'!$E$2:$E$17,0))</f>
        <v>0</v>
      </c>
    </row>
    <row r="5275" spans="1:15" ht="15" customHeight="1" x14ac:dyDescent="0.2">
      <c r="A5275" s="1" t="str">
        <f t="shared" si="53"/>
        <v/>
      </c>
      <c r="E5275" s="1" t="s">
        <v>352</v>
      </c>
      <c r="F5275" s="38"/>
      <c r="G5275" s="38"/>
      <c r="M5275" s="1">
        <f>IF(ISNUMBER(MATCH(E5275,_xlfn.VSTACK('VLookup Lists'!$E$2:$E$17,'VLookup Lists'!$H$2:$H$38,'VLookup Lists'!$J$2:$J$8),0)),1,0)</f>
        <v>0</v>
      </c>
      <c r="N5275" s="1" t="str">
        <f>IFERROR(IF(VLOOKUP($D5275,'VLookup Lists'!$B$11:$C$29,2,FALSE)="FLIP",1,0),"")</f>
        <v/>
      </c>
      <c r="O5275" s="1" t="b">
        <f>ISNUMBER(MATCH($E5275,'VLookup Lists'!$E$2:$E$17,0))</f>
        <v>0</v>
      </c>
    </row>
    <row r="5276" spans="1:15" ht="15" customHeight="1" x14ac:dyDescent="0.2">
      <c r="A5276" s="1" t="str">
        <f t="shared" si="53"/>
        <v/>
      </c>
      <c r="E5276" s="1" t="s">
        <v>352</v>
      </c>
      <c r="F5276" s="38"/>
      <c r="G5276" s="38"/>
      <c r="M5276" s="1">
        <f>IF(ISNUMBER(MATCH(E5276,_xlfn.VSTACK('VLookup Lists'!$E$2:$E$17,'VLookup Lists'!$H$2:$H$38,'VLookup Lists'!$J$2:$J$8),0)),1,0)</f>
        <v>0</v>
      </c>
      <c r="N5276" s="1" t="str">
        <f>IFERROR(IF(VLOOKUP($D5276,'VLookup Lists'!$B$11:$C$29,2,FALSE)="FLIP",1,0),"")</f>
        <v/>
      </c>
      <c r="O5276" s="1" t="b">
        <f>ISNUMBER(MATCH($E5276,'VLookup Lists'!$E$2:$E$17,0))</f>
        <v>0</v>
      </c>
    </row>
    <row r="5277" spans="1:15" ht="15" customHeight="1" x14ac:dyDescent="0.2">
      <c r="A5277" s="1" t="str">
        <f t="shared" si="53"/>
        <v/>
      </c>
      <c r="E5277" s="1" t="s">
        <v>352</v>
      </c>
      <c r="F5277" s="38"/>
      <c r="G5277" s="38"/>
      <c r="M5277" s="1">
        <f>IF(ISNUMBER(MATCH(E5277,_xlfn.VSTACK('VLookup Lists'!$E$2:$E$17,'VLookup Lists'!$H$2:$H$38,'VLookup Lists'!$J$2:$J$8),0)),1,0)</f>
        <v>0</v>
      </c>
      <c r="N5277" s="1" t="str">
        <f>IFERROR(IF(VLOOKUP($D5277,'VLookup Lists'!$B$11:$C$29,2,FALSE)="FLIP",1,0),"")</f>
        <v/>
      </c>
      <c r="O5277" s="1" t="b">
        <f>ISNUMBER(MATCH($E5277,'VLookup Lists'!$E$2:$E$17,0))</f>
        <v>0</v>
      </c>
    </row>
    <row r="5278" spans="1:15" ht="15" customHeight="1" x14ac:dyDescent="0.2">
      <c r="A5278" s="1" t="str">
        <f t="shared" si="53"/>
        <v/>
      </c>
      <c r="E5278" s="1" t="s">
        <v>352</v>
      </c>
      <c r="F5278" s="38"/>
      <c r="G5278" s="38"/>
      <c r="M5278" s="1">
        <f>IF(ISNUMBER(MATCH(E5278,_xlfn.VSTACK('VLookup Lists'!$E$2:$E$17,'VLookup Lists'!$H$2:$H$38,'VLookup Lists'!$J$2:$J$8),0)),1,0)</f>
        <v>0</v>
      </c>
      <c r="N5278" s="1" t="str">
        <f>IFERROR(IF(VLOOKUP($D5278,'VLookup Lists'!$B$11:$C$29,2,FALSE)="FLIP",1,0),"")</f>
        <v/>
      </c>
      <c r="O5278" s="1" t="b">
        <f>ISNUMBER(MATCH($E5278,'VLookup Lists'!$E$2:$E$17,0))</f>
        <v>0</v>
      </c>
    </row>
    <row r="5279" spans="1:15" ht="15" customHeight="1" x14ac:dyDescent="0.2">
      <c r="A5279" s="1" t="str">
        <f t="shared" si="53"/>
        <v/>
      </c>
      <c r="E5279" s="1" t="s">
        <v>352</v>
      </c>
      <c r="F5279" s="38"/>
      <c r="G5279" s="38"/>
      <c r="M5279" s="1">
        <f>IF(ISNUMBER(MATCH(E5279,_xlfn.VSTACK('VLookup Lists'!$E$2:$E$17,'VLookup Lists'!$H$2:$H$38,'VLookup Lists'!$J$2:$J$8),0)),1,0)</f>
        <v>0</v>
      </c>
      <c r="N5279" s="1" t="str">
        <f>IFERROR(IF(VLOOKUP($D5279,'VLookup Lists'!$B$11:$C$29,2,FALSE)="FLIP",1,0),"")</f>
        <v/>
      </c>
      <c r="O5279" s="1" t="b">
        <f>ISNUMBER(MATCH($E5279,'VLookup Lists'!$E$2:$E$17,0))</f>
        <v>0</v>
      </c>
    </row>
    <row r="5280" spans="1:15" ht="15" customHeight="1" x14ac:dyDescent="0.2">
      <c r="A5280" s="1" t="str">
        <f t="shared" si="53"/>
        <v/>
      </c>
      <c r="E5280" s="1" t="s">
        <v>352</v>
      </c>
      <c r="F5280" s="38"/>
      <c r="G5280" s="38"/>
      <c r="M5280" s="1">
        <f>IF(ISNUMBER(MATCH(E5280,_xlfn.VSTACK('VLookup Lists'!$E$2:$E$17,'VLookup Lists'!$H$2:$H$38,'VLookup Lists'!$J$2:$J$8),0)),1,0)</f>
        <v>0</v>
      </c>
      <c r="N5280" s="1" t="str">
        <f>IFERROR(IF(VLOOKUP($D5280,'VLookup Lists'!$B$11:$C$29,2,FALSE)="FLIP",1,0),"")</f>
        <v/>
      </c>
      <c r="O5280" s="1" t="b">
        <f>ISNUMBER(MATCH($E5280,'VLookup Lists'!$E$2:$E$17,0))</f>
        <v>0</v>
      </c>
    </row>
    <row r="5281" spans="1:15" ht="15" customHeight="1" x14ac:dyDescent="0.2">
      <c r="A5281" s="1" t="str">
        <f t="shared" si="53"/>
        <v/>
      </c>
      <c r="E5281" s="1" t="s">
        <v>352</v>
      </c>
      <c r="F5281" s="38"/>
      <c r="G5281" s="38"/>
      <c r="M5281" s="1">
        <f>IF(ISNUMBER(MATCH(E5281,_xlfn.VSTACK('VLookup Lists'!$E$2:$E$17,'VLookup Lists'!$H$2:$H$38,'VLookup Lists'!$J$2:$J$8),0)),1,0)</f>
        <v>0</v>
      </c>
      <c r="N5281" s="1" t="str">
        <f>IFERROR(IF(VLOOKUP($D5281,'VLookup Lists'!$B$11:$C$29,2,FALSE)="FLIP",1,0),"")</f>
        <v/>
      </c>
      <c r="O5281" s="1" t="b">
        <f>ISNUMBER(MATCH($E5281,'VLookup Lists'!$E$2:$E$17,0))</f>
        <v>0</v>
      </c>
    </row>
    <row r="5282" spans="1:15" ht="15" customHeight="1" x14ac:dyDescent="0.2">
      <c r="A5282" s="1" t="str">
        <f t="shared" si="53"/>
        <v/>
      </c>
      <c r="E5282" s="1" t="s">
        <v>352</v>
      </c>
      <c r="F5282" s="38"/>
      <c r="G5282" s="38"/>
      <c r="M5282" s="1">
        <f>IF(ISNUMBER(MATCH(E5282,_xlfn.VSTACK('VLookup Lists'!$E$2:$E$17,'VLookup Lists'!$H$2:$H$38,'VLookup Lists'!$J$2:$J$8),0)),1,0)</f>
        <v>0</v>
      </c>
      <c r="N5282" s="1" t="str">
        <f>IFERROR(IF(VLOOKUP($D5282,'VLookup Lists'!$B$11:$C$29,2,FALSE)="FLIP",1,0),"")</f>
        <v/>
      </c>
      <c r="O5282" s="1" t="b">
        <f>ISNUMBER(MATCH($E5282,'VLookup Lists'!$E$2:$E$17,0))</f>
        <v>0</v>
      </c>
    </row>
    <row r="5283" spans="1:15" ht="15" customHeight="1" x14ac:dyDescent="0.2">
      <c r="A5283" s="1" t="str">
        <f t="shared" si="53"/>
        <v/>
      </c>
      <c r="E5283" s="1" t="s">
        <v>352</v>
      </c>
      <c r="F5283" s="38"/>
      <c r="G5283" s="38"/>
      <c r="M5283" s="1">
        <f>IF(ISNUMBER(MATCH(E5283,_xlfn.VSTACK('VLookup Lists'!$E$2:$E$17,'VLookup Lists'!$H$2:$H$38,'VLookup Lists'!$J$2:$J$8),0)),1,0)</f>
        <v>0</v>
      </c>
      <c r="N5283" s="1" t="str">
        <f>IFERROR(IF(VLOOKUP($D5283,'VLookup Lists'!$B$11:$C$29,2,FALSE)="FLIP",1,0),"")</f>
        <v/>
      </c>
      <c r="O5283" s="1" t="b">
        <f>ISNUMBER(MATCH($E5283,'VLookup Lists'!$E$2:$E$17,0))</f>
        <v>0</v>
      </c>
    </row>
    <row r="5284" spans="1:15" ht="15" customHeight="1" x14ac:dyDescent="0.2">
      <c r="A5284" s="1" t="str">
        <f t="shared" si="53"/>
        <v/>
      </c>
      <c r="E5284" s="1" t="s">
        <v>352</v>
      </c>
      <c r="F5284" s="38"/>
      <c r="G5284" s="38"/>
      <c r="M5284" s="1">
        <f>IF(ISNUMBER(MATCH(E5284,_xlfn.VSTACK('VLookup Lists'!$E$2:$E$17,'VLookup Lists'!$H$2:$H$38,'VLookup Lists'!$J$2:$J$8),0)),1,0)</f>
        <v>0</v>
      </c>
      <c r="N5284" s="1" t="str">
        <f>IFERROR(IF(VLOOKUP($D5284,'VLookup Lists'!$B$11:$C$29,2,FALSE)="FLIP",1,0),"")</f>
        <v/>
      </c>
      <c r="O5284" s="1" t="b">
        <f>ISNUMBER(MATCH($E5284,'VLookup Lists'!$E$2:$E$17,0))</f>
        <v>0</v>
      </c>
    </row>
    <row r="5285" spans="1:15" ht="15" customHeight="1" x14ac:dyDescent="0.2">
      <c r="A5285" s="1" t="str">
        <f t="shared" si="53"/>
        <v/>
      </c>
      <c r="E5285" s="1" t="s">
        <v>352</v>
      </c>
      <c r="F5285" s="38"/>
      <c r="G5285" s="38"/>
      <c r="M5285" s="1">
        <f>IF(ISNUMBER(MATCH(E5285,_xlfn.VSTACK('VLookup Lists'!$E$2:$E$17,'VLookup Lists'!$H$2:$H$38,'VLookup Lists'!$J$2:$J$8),0)),1,0)</f>
        <v>0</v>
      </c>
      <c r="N5285" s="1" t="str">
        <f>IFERROR(IF(VLOOKUP($D5285,'VLookup Lists'!$B$11:$C$29,2,FALSE)="FLIP",1,0),"")</f>
        <v/>
      </c>
      <c r="O5285" s="1" t="b">
        <f>ISNUMBER(MATCH($E5285,'VLookup Lists'!$E$2:$E$17,0))</f>
        <v>0</v>
      </c>
    </row>
    <row r="5286" spans="1:15" ht="15" customHeight="1" x14ac:dyDescent="0.2">
      <c r="A5286" s="1" t="str">
        <f t="shared" si="53"/>
        <v/>
      </c>
      <c r="E5286" s="1" t="s">
        <v>352</v>
      </c>
      <c r="F5286" s="38"/>
      <c r="G5286" s="38"/>
      <c r="M5286" s="1">
        <f>IF(ISNUMBER(MATCH(E5286,_xlfn.VSTACK('VLookup Lists'!$E$2:$E$17,'VLookup Lists'!$H$2:$H$38,'VLookup Lists'!$J$2:$J$8),0)),1,0)</f>
        <v>0</v>
      </c>
      <c r="N5286" s="1" t="str">
        <f>IFERROR(IF(VLOOKUP($D5286,'VLookup Lists'!$B$11:$C$29,2,FALSE)="FLIP",1,0),"")</f>
        <v/>
      </c>
      <c r="O5286" s="1" t="b">
        <f>ISNUMBER(MATCH($E5286,'VLookup Lists'!$E$2:$E$17,0))</f>
        <v>0</v>
      </c>
    </row>
    <row r="5287" spans="1:15" ht="15" customHeight="1" x14ac:dyDescent="0.2">
      <c r="A5287" s="1" t="str">
        <f t="shared" si="53"/>
        <v/>
      </c>
      <c r="E5287" s="1" t="s">
        <v>352</v>
      </c>
      <c r="F5287" s="38"/>
      <c r="G5287" s="38"/>
      <c r="M5287" s="1">
        <f>IF(ISNUMBER(MATCH(E5287,_xlfn.VSTACK('VLookup Lists'!$E$2:$E$17,'VLookup Lists'!$H$2:$H$38,'VLookup Lists'!$J$2:$J$8),0)),1,0)</f>
        <v>0</v>
      </c>
      <c r="N5287" s="1" t="str">
        <f>IFERROR(IF(VLOOKUP($D5287,'VLookup Lists'!$B$11:$C$29,2,FALSE)="FLIP",1,0),"")</f>
        <v/>
      </c>
      <c r="O5287" s="1" t="b">
        <f>ISNUMBER(MATCH($E5287,'VLookup Lists'!$E$2:$E$17,0))</f>
        <v>0</v>
      </c>
    </row>
    <row r="5288" spans="1:15" ht="15" customHeight="1" x14ac:dyDescent="0.2">
      <c r="A5288" s="1" t="str">
        <f t="shared" si="53"/>
        <v/>
      </c>
      <c r="E5288" s="1" t="s">
        <v>352</v>
      </c>
      <c r="F5288" s="38"/>
      <c r="G5288" s="38"/>
      <c r="M5288" s="1">
        <f>IF(ISNUMBER(MATCH(E5288,_xlfn.VSTACK('VLookup Lists'!$E$2:$E$17,'VLookup Lists'!$H$2:$H$38,'VLookup Lists'!$J$2:$J$8),0)),1,0)</f>
        <v>0</v>
      </c>
      <c r="N5288" s="1" t="str">
        <f>IFERROR(IF(VLOOKUP($D5288,'VLookup Lists'!$B$11:$C$29,2,FALSE)="FLIP",1,0),"")</f>
        <v/>
      </c>
      <c r="O5288" s="1" t="b">
        <f>ISNUMBER(MATCH($E5288,'VLookup Lists'!$E$2:$E$17,0))</f>
        <v>0</v>
      </c>
    </row>
    <row r="5289" spans="1:15" ht="15" customHeight="1" x14ac:dyDescent="0.2">
      <c r="A5289" s="1" t="str">
        <f t="shared" si="53"/>
        <v/>
      </c>
      <c r="E5289" s="1" t="s">
        <v>352</v>
      </c>
      <c r="F5289" s="38"/>
      <c r="G5289" s="38"/>
      <c r="M5289" s="1">
        <f>IF(ISNUMBER(MATCH(E5289,_xlfn.VSTACK('VLookup Lists'!$E$2:$E$17,'VLookup Lists'!$H$2:$H$38,'VLookup Lists'!$J$2:$J$8),0)),1,0)</f>
        <v>0</v>
      </c>
      <c r="N5289" s="1" t="str">
        <f>IFERROR(IF(VLOOKUP($D5289,'VLookup Lists'!$B$11:$C$29,2,FALSE)="FLIP",1,0),"")</f>
        <v/>
      </c>
      <c r="O5289" s="1" t="b">
        <f>ISNUMBER(MATCH($E5289,'VLookup Lists'!$E$2:$E$17,0))</f>
        <v>0</v>
      </c>
    </row>
    <row r="5290" spans="1:15" ht="15" customHeight="1" x14ac:dyDescent="0.2">
      <c r="A5290" s="1" t="str">
        <f t="shared" si="53"/>
        <v/>
      </c>
      <c r="E5290" s="1" t="s">
        <v>352</v>
      </c>
      <c r="F5290" s="38"/>
      <c r="G5290" s="38"/>
      <c r="M5290" s="1">
        <f>IF(ISNUMBER(MATCH(E5290,_xlfn.VSTACK('VLookup Lists'!$E$2:$E$17,'VLookup Lists'!$H$2:$H$38,'VLookup Lists'!$J$2:$J$8),0)),1,0)</f>
        <v>0</v>
      </c>
      <c r="N5290" s="1" t="str">
        <f>IFERROR(IF(VLOOKUP($D5290,'VLookup Lists'!$B$11:$C$29,2,FALSE)="FLIP",1,0),"")</f>
        <v/>
      </c>
      <c r="O5290" s="1" t="b">
        <f>ISNUMBER(MATCH($E5290,'VLookup Lists'!$E$2:$E$17,0))</f>
        <v>0</v>
      </c>
    </row>
    <row r="5291" spans="1:15" ht="15" customHeight="1" x14ac:dyDescent="0.2">
      <c r="A5291" s="1" t="str">
        <f t="shared" si="53"/>
        <v/>
      </c>
      <c r="E5291" s="1" t="s">
        <v>352</v>
      </c>
      <c r="F5291" s="38"/>
      <c r="G5291" s="38"/>
      <c r="M5291" s="1">
        <f>IF(ISNUMBER(MATCH(E5291,_xlfn.VSTACK('VLookup Lists'!$E$2:$E$17,'VLookup Lists'!$H$2:$H$38,'VLookup Lists'!$J$2:$J$8),0)),1,0)</f>
        <v>0</v>
      </c>
      <c r="N5291" s="1" t="str">
        <f>IFERROR(IF(VLOOKUP($D5291,'VLookup Lists'!$B$11:$C$29,2,FALSE)="FLIP",1,0),"")</f>
        <v/>
      </c>
      <c r="O5291" s="1" t="b">
        <f>ISNUMBER(MATCH($E5291,'VLookup Lists'!$E$2:$E$17,0))</f>
        <v>0</v>
      </c>
    </row>
    <row r="5292" spans="1:15" ht="15" customHeight="1" x14ac:dyDescent="0.2">
      <c r="A5292" s="1" t="str">
        <f t="shared" si="53"/>
        <v/>
      </c>
      <c r="E5292" s="1" t="s">
        <v>352</v>
      </c>
      <c r="F5292" s="38"/>
      <c r="G5292" s="38"/>
      <c r="M5292" s="1">
        <f>IF(ISNUMBER(MATCH(E5292,_xlfn.VSTACK('VLookup Lists'!$E$2:$E$17,'VLookup Lists'!$H$2:$H$38,'VLookup Lists'!$J$2:$J$8),0)),1,0)</f>
        <v>0</v>
      </c>
      <c r="N5292" s="1" t="str">
        <f>IFERROR(IF(VLOOKUP($D5292,'VLookup Lists'!$B$11:$C$29,2,FALSE)="FLIP",1,0),"")</f>
        <v/>
      </c>
      <c r="O5292" s="1" t="b">
        <f>ISNUMBER(MATCH($E5292,'VLookup Lists'!$E$2:$E$17,0))</f>
        <v>0</v>
      </c>
    </row>
    <row r="5293" spans="1:15" ht="15" customHeight="1" x14ac:dyDescent="0.2">
      <c r="A5293" s="1" t="str">
        <f t="shared" si="53"/>
        <v/>
      </c>
      <c r="E5293" s="1" t="s">
        <v>352</v>
      </c>
      <c r="F5293" s="38"/>
      <c r="G5293" s="38"/>
      <c r="M5293" s="1">
        <f>IF(ISNUMBER(MATCH(E5293,_xlfn.VSTACK('VLookup Lists'!$E$2:$E$17,'VLookup Lists'!$H$2:$H$38,'VLookup Lists'!$J$2:$J$8),0)),1,0)</f>
        <v>0</v>
      </c>
      <c r="N5293" s="1" t="str">
        <f>IFERROR(IF(VLOOKUP($D5293,'VLookup Lists'!$B$11:$C$29,2,FALSE)="FLIP",1,0),"")</f>
        <v/>
      </c>
      <c r="O5293" s="1" t="b">
        <f>ISNUMBER(MATCH($E5293,'VLookup Lists'!$E$2:$E$17,0))</f>
        <v>0</v>
      </c>
    </row>
    <row r="5294" spans="1:15" ht="15" customHeight="1" x14ac:dyDescent="0.2">
      <c r="A5294" s="1" t="str">
        <f t="shared" si="53"/>
        <v/>
      </c>
      <c r="E5294" s="1" t="s">
        <v>352</v>
      </c>
      <c r="F5294" s="38"/>
      <c r="G5294" s="38"/>
      <c r="M5294" s="1">
        <f>IF(ISNUMBER(MATCH(E5294,_xlfn.VSTACK('VLookup Lists'!$E$2:$E$17,'VLookup Lists'!$H$2:$H$38,'VLookup Lists'!$J$2:$J$8),0)),1,0)</f>
        <v>0</v>
      </c>
      <c r="N5294" s="1" t="str">
        <f>IFERROR(IF(VLOOKUP($D5294,'VLookup Lists'!$B$11:$C$29,2,FALSE)="FLIP",1,0),"")</f>
        <v/>
      </c>
      <c r="O5294" s="1" t="b">
        <f>ISNUMBER(MATCH($E5294,'VLookup Lists'!$E$2:$E$17,0))</f>
        <v>0</v>
      </c>
    </row>
    <row r="5295" spans="1:15" ht="15" customHeight="1" x14ac:dyDescent="0.2">
      <c r="A5295" s="1" t="str">
        <f t="shared" si="53"/>
        <v/>
      </c>
      <c r="E5295" s="1" t="s">
        <v>352</v>
      </c>
      <c r="F5295" s="38"/>
      <c r="G5295" s="38"/>
      <c r="M5295" s="1">
        <f>IF(ISNUMBER(MATCH(E5295,_xlfn.VSTACK('VLookup Lists'!$E$2:$E$17,'VLookup Lists'!$H$2:$H$38,'VLookup Lists'!$J$2:$J$8),0)),1,0)</f>
        <v>0</v>
      </c>
      <c r="N5295" s="1" t="str">
        <f>IFERROR(IF(VLOOKUP($D5295,'VLookup Lists'!$B$11:$C$29,2,FALSE)="FLIP",1,0),"")</f>
        <v/>
      </c>
      <c r="O5295" s="1" t="b">
        <f>ISNUMBER(MATCH($E5295,'VLookup Lists'!$E$2:$E$17,0))</f>
        <v>0</v>
      </c>
    </row>
    <row r="5296" spans="1:15" ht="15" customHeight="1" x14ac:dyDescent="0.2">
      <c r="A5296" s="1" t="str">
        <f t="shared" si="53"/>
        <v/>
      </c>
      <c r="E5296" s="1" t="s">
        <v>352</v>
      </c>
      <c r="F5296" s="38"/>
      <c r="G5296" s="38"/>
      <c r="M5296" s="1">
        <f>IF(ISNUMBER(MATCH(E5296,_xlfn.VSTACK('VLookup Lists'!$E$2:$E$17,'VLookup Lists'!$H$2:$H$38,'VLookup Lists'!$J$2:$J$8),0)),1,0)</f>
        <v>0</v>
      </c>
      <c r="N5296" s="1" t="str">
        <f>IFERROR(IF(VLOOKUP($D5296,'VLookup Lists'!$B$11:$C$29,2,FALSE)="FLIP",1,0),"")</f>
        <v/>
      </c>
      <c r="O5296" s="1" t="b">
        <f>ISNUMBER(MATCH($E5296,'VLookup Lists'!$E$2:$E$17,0))</f>
        <v>0</v>
      </c>
    </row>
    <row r="5297" spans="1:15" ht="15" customHeight="1" x14ac:dyDescent="0.2">
      <c r="A5297" s="1" t="str">
        <f t="shared" si="53"/>
        <v/>
      </c>
      <c r="E5297" s="1" t="s">
        <v>352</v>
      </c>
      <c r="F5297" s="38"/>
      <c r="G5297" s="38"/>
      <c r="M5297" s="1">
        <f>IF(ISNUMBER(MATCH(E5297,_xlfn.VSTACK('VLookup Lists'!$E$2:$E$17,'VLookup Lists'!$H$2:$H$38,'VLookup Lists'!$J$2:$J$8),0)),1,0)</f>
        <v>0</v>
      </c>
      <c r="N5297" s="1" t="str">
        <f>IFERROR(IF(VLOOKUP($D5297,'VLookup Lists'!$B$11:$C$29,2,FALSE)="FLIP",1,0),"")</f>
        <v/>
      </c>
      <c r="O5297" s="1" t="b">
        <f>ISNUMBER(MATCH($E5297,'VLookup Lists'!$E$2:$E$17,0))</f>
        <v>0</v>
      </c>
    </row>
    <row r="5298" spans="1:15" ht="15" customHeight="1" x14ac:dyDescent="0.2">
      <c r="A5298" s="1" t="str">
        <f t="shared" si="53"/>
        <v/>
      </c>
      <c r="E5298" s="1" t="s">
        <v>352</v>
      </c>
      <c r="F5298" s="38"/>
      <c r="G5298" s="38"/>
      <c r="M5298" s="1">
        <f>IF(ISNUMBER(MATCH(E5298,_xlfn.VSTACK('VLookup Lists'!$E$2:$E$17,'VLookup Lists'!$H$2:$H$38,'VLookup Lists'!$J$2:$J$8),0)),1,0)</f>
        <v>0</v>
      </c>
      <c r="N5298" s="1" t="str">
        <f>IFERROR(IF(VLOOKUP($D5298,'VLookup Lists'!$B$11:$C$29,2,FALSE)="FLIP",1,0),"")</f>
        <v/>
      </c>
      <c r="O5298" s="1" t="b">
        <f>ISNUMBER(MATCH($E5298,'VLookup Lists'!$E$2:$E$17,0))</f>
        <v>0</v>
      </c>
    </row>
    <row r="5299" spans="1:15" ht="15" customHeight="1" x14ac:dyDescent="0.2">
      <c r="A5299" s="1" t="str">
        <f t="shared" si="53"/>
        <v/>
      </c>
      <c r="E5299" s="1" t="s">
        <v>352</v>
      </c>
      <c r="F5299" s="38"/>
      <c r="G5299" s="38"/>
      <c r="M5299" s="1">
        <f>IF(ISNUMBER(MATCH(E5299,_xlfn.VSTACK('VLookup Lists'!$E$2:$E$17,'VLookup Lists'!$H$2:$H$38,'VLookup Lists'!$J$2:$J$8),0)),1,0)</f>
        <v>0</v>
      </c>
      <c r="N5299" s="1" t="str">
        <f>IFERROR(IF(VLOOKUP($D5299,'VLookup Lists'!$B$11:$C$29,2,FALSE)="FLIP",1,0),"")</f>
        <v/>
      </c>
      <c r="O5299" s="1" t="b">
        <f>ISNUMBER(MATCH($E5299,'VLookup Lists'!$E$2:$E$17,0))</f>
        <v>0</v>
      </c>
    </row>
    <row r="5300" spans="1:15" ht="15" customHeight="1" x14ac:dyDescent="0.2">
      <c r="A5300" s="1" t="str">
        <f t="shared" si="53"/>
        <v/>
      </c>
      <c r="E5300" s="1" t="s">
        <v>352</v>
      </c>
      <c r="F5300" s="38"/>
      <c r="G5300" s="38"/>
      <c r="M5300" s="1">
        <f>IF(ISNUMBER(MATCH(E5300,_xlfn.VSTACK('VLookup Lists'!$E$2:$E$17,'VLookup Lists'!$H$2:$H$38,'VLookup Lists'!$J$2:$J$8),0)),1,0)</f>
        <v>0</v>
      </c>
      <c r="N5300" s="1" t="str">
        <f>IFERROR(IF(VLOOKUP($D5300,'VLookup Lists'!$B$11:$C$29,2,FALSE)="FLIP",1,0),"")</f>
        <v/>
      </c>
      <c r="O5300" s="1" t="b">
        <f>ISNUMBER(MATCH($E5300,'VLookup Lists'!$E$2:$E$17,0))</f>
        <v>0</v>
      </c>
    </row>
    <row r="5301" spans="1:15" ht="15" customHeight="1" x14ac:dyDescent="0.2">
      <c r="A5301" s="1" t="str">
        <f t="shared" si="53"/>
        <v/>
      </c>
      <c r="E5301" s="1" t="s">
        <v>352</v>
      </c>
      <c r="F5301" s="38"/>
      <c r="G5301" s="38"/>
      <c r="M5301" s="1">
        <f>IF(ISNUMBER(MATCH(E5301,_xlfn.VSTACK('VLookup Lists'!$E$2:$E$17,'VLookup Lists'!$H$2:$H$38,'VLookup Lists'!$J$2:$J$8),0)),1,0)</f>
        <v>0</v>
      </c>
      <c r="N5301" s="1" t="str">
        <f>IFERROR(IF(VLOOKUP($D5301,'VLookup Lists'!$B$11:$C$29,2,FALSE)="FLIP",1,0),"")</f>
        <v/>
      </c>
      <c r="O5301" s="1" t="b">
        <f>ISNUMBER(MATCH($E5301,'VLookup Lists'!$E$2:$E$17,0))</f>
        <v>0</v>
      </c>
    </row>
    <row r="5302" spans="1:15" ht="15" customHeight="1" x14ac:dyDescent="0.2">
      <c r="A5302" s="1" t="str">
        <f t="shared" si="53"/>
        <v/>
      </c>
      <c r="E5302" s="1" t="s">
        <v>352</v>
      </c>
      <c r="F5302" s="38"/>
      <c r="G5302" s="38"/>
      <c r="M5302" s="1">
        <f>IF(ISNUMBER(MATCH(E5302,_xlfn.VSTACK('VLookup Lists'!$E$2:$E$17,'VLookup Lists'!$H$2:$H$38,'VLookup Lists'!$J$2:$J$8),0)),1,0)</f>
        <v>0</v>
      </c>
      <c r="N5302" s="1" t="str">
        <f>IFERROR(IF(VLOOKUP($D5302,'VLookup Lists'!$B$11:$C$29,2,FALSE)="FLIP",1,0),"")</f>
        <v/>
      </c>
      <c r="O5302" s="1" t="b">
        <f>ISNUMBER(MATCH($E5302,'VLookup Lists'!$E$2:$E$17,0))</f>
        <v>0</v>
      </c>
    </row>
    <row r="5303" spans="1:15" ht="15" customHeight="1" x14ac:dyDescent="0.2">
      <c r="A5303" s="1" t="str">
        <f t="shared" si="53"/>
        <v/>
      </c>
      <c r="E5303" s="1" t="s">
        <v>352</v>
      </c>
      <c r="F5303" s="38"/>
      <c r="G5303" s="38"/>
      <c r="M5303" s="1">
        <f>IF(ISNUMBER(MATCH(E5303,_xlfn.VSTACK('VLookup Lists'!$E$2:$E$17,'VLookup Lists'!$H$2:$H$38,'VLookup Lists'!$J$2:$J$8),0)),1,0)</f>
        <v>0</v>
      </c>
      <c r="N5303" s="1" t="str">
        <f>IFERROR(IF(VLOOKUP($D5303,'VLookup Lists'!$B$11:$C$29,2,FALSE)="FLIP",1,0),"")</f>
        <v/>
      </c>
      <c r="O5303" s="1" t="b">
        <f>ISNUMBER(MATCH($E5303,'VLookup Lists'!$E$2:$E$17,0))</f>
        <v>0</v>
      </c>
    </row>
    <row r="5304" spans="1:15" ht="15" customHeight="1" x14ac:dyDescent="0.2">
      <c r="A5304" s="1" t="str">
        <f t="shared" si="53"/>
        <v/>
      </c>
      <c r="E5304" s="1" t="s">
        <v>352</v>
      </c>
      <c r="F5304" s="38"/>
      <c r="G5304" s="38"/>
      <c r="M5304" s="1">
        <f>IF(ISNUMBER(MATCH(E5304,_xlfn.VSTACK('VLookup Lists'!$E$2:$E$17,'VLookup Lists'!$H$2:$H$38,'VLookup Lists'!$J$2:$J$8),0)),1,0)</f>
        <v>0</v>
      </c>
      <c r="N5304" s="1" t="str">
        <f>IFERROR(IF(VLOOKUP($D5304,'VLookup Lists'!$B$11:$C$29,2,FALSE)="FLIP",1,0),"")</f>
        <v/>
      </c>
      <c r="O5304" s="1" t="b">
        <f>ISNUMBER(MATCH($E5304,'VLookup Lists'!$E$2:$E$17,0))</f>
        <v>0</v>
      </c>
    </row>
    <row r="5305" spans="1:15" ht="15" customHeight="1" x14ac:dyDescent="0.2">
      <c r="A5305" s="1" t="str">
        <f t="shared" si="53"/>
        <v/>
      </c>
      <c r="E5305" s="1" t="s">
        <v>352</v>
      </c>
      <c r="F5305" s="38"/>
      <c r="G5305" s="38"/>
      <c r="M5305" s="1">
        <f>IF(ISNUMBER(MATCH(E5305,_xlfn.VSTACK('VLookup Lists'!$E$2:$E$17,'VLookup Lists'!$H$2:$H$38,'VLookup Lists'!$J$2:$J$8),0)),1,0)</f>
        <v>0</v>
      </c>
      <c r="N5305" s="1" t="str">
        <f>IFERROR(IF(VLOOKUP($D5305,'VLookup Lists'!$B$11:$C$29,2,FALSE)="FLIP",1,0),"")</f>
        <v/>
      </c>
      <c r="O5305" s="1" t="b">
        <f>ISNUMBER(MATCH($E5305,'VLookup Lists'!$E$2:$E$17,0))</f>
        <v>0</v>
      </c>
    </row>
    <row r="5306" spans="1:15" ht="15" customHeight="1" x14ac:dyDescent="0.2">
      <c r="A5306" s="1" t="str">
        <f t="shared" si="53"/>
        <v/>
      </c>
      <c r="E5306" s="1" t="s">
        <v>352</v>
      </c>
      <c r="F5306" s="38"/>
      <c r="G5306" s="38"/>
      <c r="M5306" s="1">
        <f>IF(ISNUMBER(MATCH(E5306,_xlfn.VSTACK('VLookup Lists'!$E$2:$E$17,'VLookup Lists'!$H$2:$H$38,'VLookup Lists'!$J$2:$J$8),0)),1,0)</f>
        <v>0</v>
      </c>
      <c r="N5306" s="1" t="str">
        <f>IFERROR(IF(VLOOKUP($D5306,'VLookup Lists'!$B$11:$C$29,2,FALSE)="FLIP",1,0),"")</f>
        <v/>
      </c>
      <c r="O5306" s="1" t="b">
        <f>ISNUMBER(MATCH($E5306,'VLookup Lists'!$E$2:$E$17,0))</f>
        <v>0</v>
      </c>
    </row>
    <row r="5307" spans="1:15" ht="15" customHeight="1" x14ac:dyDescent="0.2">
      <c r="A5307" s="1" t="str">
        <f t="shared" si="53"/>
        <v/>
      </c>
      <c r="E5307" s="1" t="s">
        <v>352</v>
      </c>
      <c r="F5307" s="38"/>
      <c r="G5307" s="38"/>
      <c r="M5307" s="1">
        <f>IF(ISNUMBER(MATCH(E5307,_xlfn.VSTACK('VLookup Lists'!$E$2:$E$17,'VLookup Lists'!$H$2:$H$38,'VLookup Lists'!$J$2:$J$8),0)),1,0)</f>
        <v>0</v>
      </c>
      <c r="N5307" s="1" t="str">
        <f>IFERROR(IF(VLOOKUP($D5307,'VLookup Lists'!$B$11:$C$29,2,FALSE)="FLIP",1,0),"")</f>
        <v/>
      </c>
      <c r="O5307" s="1" t="b">
        <f>ISNUMBER(MATCH($E5307,'VLookup Lists'!$E$2:$E$17,0))</f>
        <v>0</v>
      </c>
    </row>
    <row r="5308" spans="1:15" ht="15" customHeight="1" x14ac:dyDescent="0.2">
      <c r="A5308" s="1" t="str">
        <f t="shared" si="53"/>
        <v/>
      </c>
      <c r="E5308" s="1" t="s">
        <v>352</v>
      </c>
      <c r="F5308" s="38"/>
      <c r="G5308" s="38"/>
      <c r="M5308" s="1">
        <f>IF(ISNUMBER(MATCH(E5308,_xlfn.VSTACK('VLookup Lists'!$E$2:$E$17,'VLookup Lists'!$H$2:$H$38,'VLookup Lists'!$J$2:$J$8),0)),1,0)</f>
        <v>0</v>
      </c>
      <c r="N5308" s="1" t="str">
        <f>IFERROR(IF(VLOOKUP($D5308,'VLookup Lists'!$B$11:$C$29,2,FALSE)="FLIP",1,0),"")</f>
        <v/>
      </c>
      <c r="O5308" s="1" t="b">
        <f>ISNUMBER(MATCH($E5308,'VLookup Lists'!$E$2:$E$17,0))</f>
        <v>0</v>
      </c>
    </row>
    <row r="5309" spans="1:15" ht="15" customHeight="1" x14ac:dyDescent="0.2">
      <c r="A5309" s="1" t="str">
        <f t="shared" si="53"/>
        <v/>
      </c>
      <c r="E5309" s="1" t="s">
        <v>352</v>
      </c>
      <c r="F5309" s="38"/>
      <c r="G5309" s="38"/>
      <c r="M5309" s="1">
        <f>IF(ISNUMBER(MATCH(E5309,_xlfn.VSTACK('VLookup Lists'!$E$2:$E$17,'VLookup Lists'!$H$2:$H$38,'VLookup Lists'!$J$2:$J$8),0)),1,0)</f>
        <v>0</v>
      </c>
      <c r="N5309" s="1" t="str">
        <f>IFERROR(IF(VLOOKUP($D5309,'VLookup Lists'!$B$11:$C$29,2,FALSE)="FLIP",1,0),"")</f>
        <v/>
      </c>
      <c r="O5309" s="1" t="b">
        <f>ISNUMBER(MATCH($E5309,'VLookup Lists'!$E$2:$E$17,0))</f>
        <v>0</v>
      </c>
    </row>
    <row r="5310" spans="1:15" ht="15" customHeight="1" x14ac:dyDescent="0.2">
      <c r="A5310" s="1" t="str">
        <f t="shared" si="53"/>
        <v/>
      </c>
      <c r="E5310" s="1" t="s">
        <v>352</v>
      </c>
      <c r="F5310" s="38"/>
      <c r="G5310" s="38"/>
      <c r="M5310" s="1">
        <f>IF(ISNUMBER(MATCH(E5310,_xlfn.VSTACK('VLookup Lists'!$E$2:$E$17,'VLookup Lists'!$H$2:$H$38,'VLookup Lists'!$J$2:$J$8),0)),1,0)</f>
        <v>0</v>
      </c>
      <c r="N5310" s="1" t="str">
        <f>IFERROR(IF(VLOOKUP($D5310,'VLookup Lists'!$B$11:$C$29,2,FALSE)="FLIP",1,0),"")</f>
        <v/>
      </c>
      <c r="O5310" s="1" t="b">
        <f>ISNUMBER(MATCH($E5310,'VLookup Lists'!$E$2:$E$17,0))</f>
        <v>0</v>
      </c>
    </row>
    <row r="5311" spans="1:15" ht="15" customHeight="1" x14ac:dyDescent="0.2">
      <c r="A5311" s="1" t="str">
        <f t="shared" si="53"/>
        <v/>
      </c>
      <c r="E5311" s="1" t="s">
        <v>352</v>
      </c>
      <c r="F5311" s="38"/>
      <c r="G5311" s="38"/>
      <c r="M5311" s="1">
        <f>IF(ISNUMBER(MATCH(E5311,_xlfn.VSTACK('VLookup Lists'!$E$2:$E$17,'VLookup Lists'!$H$2:$H$38,'VLookup Lists'!$J$2:$J$8),0)),1,0)</f>
        <v>0</v>
      </c>
      <c r="N5311" s="1" t="str">
        <f>IFERROR(IF(VLOOKUP($D5311,'VLookup Lists'!$B$11:$C$29,2,FALSE)="FLIP",1,0),"")</f>
        <v/>
      </c>
      <c r="O5311" s="1" t="b">
        <f>ISNUMBER(MATCH($E5311,'VLookup Lists'!$E$2:$E$17,0))</f>
        <v>0</v>
      </c>
    </row>
    <row r="5312" spans="1:15" ht="15" customHeight="1" x14ac:dyDescent="0.2">
      <c r="A5312" s="1" t="str">
        <f t="shared" si="53"/>
        <v/>
      </c>
      <c r="E5312" s="1" t="s">
        <v>352</v>
      </c>
      <c r="F5312" s="38"/>
      <c r="G5312" s="38"/>
      <c r="M5312" s="1">
        <f>IF(ISNUMBER(MATCH(E5312,_xlfn.VSTACK('VLookup Lists'!$E$2:$E$17,'VLookup Lists'!$H$2:$H$38,'VLookup Lists'!$J$2:$J$8),0)),1,0)</f>
        <v>0</v>
      </c>
      <c r="N5312" s="1" t="str">
        <f>IFERROR(IF(VLOOKUP($D5312,'VLookup Lists'!$B$11:$C$29,2,FALSE)="FLIP",1,0),"")</f>
        <v/>
      </c>
      <c r="O5312" s="1" t="b">
        <f>ISNUMBER(MATCH($E5312,'VLookup Lists'!$E$2:$E$17,0))</f>
        <v>0</v>
      </c>
    </row>
    <row r="5313" spans="1:15" ht="15" customHeight="1" x14ac:dyDescent="0.2">
      <c r="A5313" s="1" t="str">
        <f t="shared" si="53"/>
        <v/>
      </c>
      <c r="E5313" s="1" t="s">
        <v>352</v>
      </c>
      <c r="F5313" s="38"/>
      <c r="G5313" s="38"/>
      <c r="M5313" s="1">
        <f>IF(ISNUMBER(MATCH(E5313,_xlfn.VSTACK('VLookup Lists'!$E$2:$E$17,'VLookup Lists'!$H$2:$H$38,'VLookup Lists'!$J$2:$J$8),0)),1,0)</f>
        <v>0</v>
      </c>
      <c r="N5313" s="1" t="str">
        <f>IFERROR(IF(VLOOKUP($D5313,'VLookup Lists'!$B$11:$C$29,2,FALSE)="FLIP",1,0),"")</f>
        <v/>
      </c>
      <c r="O5313" s="1" t="b">
        <f>ISNUMBER(MATCH($E5313,'VLookup Lists'!$E$2:$E$17,0))</f>
        <v>0</v>
      </c>
    </row>
    <row r="5314" spans="1:15" ht="15" customHeight="1" x14ac:dyDescent="0.2">
      <c r="A5314" s="1" t="str">
        <f t="shared" si="53"/>
        <v/>
      </c>
      <c r="E5314" s="1" t="s">
        <v>352</v>
      </c>
      <c r="F5314" s="38"/>
      <c r="G5314" s="38"/>
      <c r="M5314" s="1">
        <f>IF(ISNUMBER(MATCH(E5314,_xlfn.VSTACK('VLookup Lists'!$E$2:$E$17,'VLookup Lists'!$H$2:$H$38,'VLookup Lists'!$J$2:$J$8),0)),1,0)</f>
        <v>0</v>
      </c>
      <c r="N5314" s="1" t="str">
        <f>IFERROR(IF(VLOOKUP($D5314,'VLookup Lists'!$B$11:$C$29,2,FALSE)="FLIP",1,0),"")</f>
        <v/>
      </c>
      <c r="O5314" s="1" t="b">
        <f>ISNUMBER(MATCH($E5314,'VLookup Lists'!$E$2:$E$17,0))</f>
        <v>0</v>
      </c>
    </row>
    <row r="5315" spans="1:15" ht="15" customHeight="1" x14ac:dyDescent="0.2">
      <c r="A5315" s="1" t="str">
        <f t="shared" si="53"/>
        <v/>
      </c>
      <c r="E5315" s="1" t="s">
        <v>352</v>
      </c>
      <c r="F5315" s="38"/>
      <c r="G5315" s="38"/>
      <c r="M5315" s="1">
        <f>IF(ISNUMBER(MATCH(E5315,_xlfn.VSTACK('VLookup Lists'!$E$2:$E$17,'VLookup Lists'!$H$2:$H$38,'VLookup Lists'!$J$2:$J$8),0)),1,0)</f>
        <v>0</v>
      </c>
      <c r="N5315" s="1" t="str">
        <f>IFERROR(IF(VLOOKUP($D5315,'VLookup Lists'!$B$11:$C$29,2,FALSE)="FLIP",1,0),"")</f>
        <v/>
      </c>
      <c r="O5315" s="1" t="b">
        <f>ISNUMBER(MATCH($E5315,'VLookup Lists'!$E$2:$E$17,0))</f>
        <v>0</v>
      </c>
    </row>
    <row r="5316" spans="1:15" ht="15" customHeight="1" x14ac:dyDescent="0.2">
      <c r="A5316" s="1" t="str">
        <f t="shared" si="53"/>
        <v/>
      </c>
      <c r="E5316" s="1" t="s">
        <v>352</v>
      </c>
      <c r="F5316" s="38"/>
      <c r="G5316" s="38"/>
      <c r="M5316" s="1">
        <f>IF(ISNUMBER(MATCH(E5316,_xlfn.VSTACK('VLookup Lists'!$E$2:$E$17,'VLookup Lists'!$H$2:$H$38,'VLookup Lists'!$J$2:$J$8),0)),1,0)</f>
        <v>0</v>
      </c>
      <c r="N5316" s="1" t="str">
        <f>IFERROR(IF(VLOOKUP($D5316,'VLookup Lists'!$B$11:$C$29,2,FALSE)="FLIP",1,0),"")</f>
        <v/>
      </c>
      <c r="O5316" s="1" t="b">
        <f>ISNUMBER(MATCH($E5316,'VLookup Lists'!$E$2:$E$17,0))</f>
        <v>0</v>
      </c>
    </row>
    <row r="5317" spans="1:15" ht="15" customHeight="1" x14ac:dyDescent="0.2">
      <c r="A5317" s="1" t="str">
        <f t="shared" si="53"/>
        <v/>
      </c>
      <c r="E5317" s="1" t="s">
        <v>352</v>
      </c>
      <c r="F5317" s="38"/>
      <c r="G5317" s="38"/>
      <c r="M5317" s="1">
        <f>IF(ISNUMBER(MATCH(E5317,_xlfn.VSTACK('VLookup Lists'!$E$2:$E$17,'VLookup Lists'!$H$2:$H$38,'VLookup Lists'!$J$2:$J$8),0)),1,0)</f>
        <v>0</v>
      </c>
      <c r="N5317" s="1" t="str">
        <f>IFERROR(IF(VLOOKUP($D5317,'VLookup Lists'!$B$11:$C$29,2,FALSE)="FLIP",1,0),"")</f>
        <v/>
      </c>
      <c r="O5317" s="1" t="b">
        <f>ISNUMBER(MATCH($E5317,'VLookup Lists'!$E$2:$E$17,0))</f>
        <v>0</v>
      </c>
    </row>
    <row r="5318" spans="1:15" ht="15" customHeight="1" x14ac:dyDescent="0.2">
      <c r="A5318" s="1" t="str">
        <f t="shared" si="53"/>
        <v/>
      </c>
      <c r="E5318" s="1" t="s">
        <v>352</v>
      </c>
      <c r="F5318" s="38"/>
      <c r="G5318" s="38"/>
      <c r="M5318" s="1">
        <f>IF(ISNUMBER(MATCH(E5318,_xlfn.VSTACK('VLookup Lists'!$E$2:$E$17,'VLookup Lists'!$H$2:$H$38,'VLookup Lists'!$J$2:$J$8),0)),1,0)</f>
        <v>0</v>
      </c>
      <c r="N5318" s="1" t="str">
        <f>IFERROR(IF(VLOOKUP($D5318,'VLookup Lists'!$B$11:$C$29,2,FALSE)="FLIP",1,0),"")</f>
        <v/>
      </c>
      <c r="O5318" s="1" t="b">
        <f>ISNUMBER(MATCH($E5318,'VLookup Lists'!$E$2:$E$17,0))</f>
        <v>0</v>
      </c>
    </row>
    <row r="5319" spans="1:15" ht="15" customHeight="1" x14ac:dyDescent="0.2">
      <c r="A5319" s="1" t="str">
        <f t="shared" si="53"/>
        <v/>
      </c>
      <c r="E5319" s="1" t="s">
        <v>352</v>
      </c>
      <c r="F5319" s="38"/>
      <c r="G5319" s="38"/>
      <c r="M5319" s="1">
        <f>IF(ISNUMBER(MATCH(E5319,_xlfn.VSTACK('VLookup Lists'!$E$2:$E$17,'VLookup Lists'!$H$2:$H$38,'VLookup Lists'!$J$2:$J$8),0)),1,0)</f>
        <v>0</v>
      </c>
      <c r="N5319" s="1" t="str">
        <f>IFERROR(IF(VLOOKUP($D5319,'VLookup Lists'!$B$11:$C$29,2,FALSE)="FLIP",1,0),"")</f>
        <v/>
      </c>
      <c r="O5319" s="1" t="b">
        <f>ISNUMBER(MATCH($E5319,'VLookup Lists'!$E$2:$E$17,0))</f>
        <v>0</v>
      </c>
    </row>
    <row r="5320" spans="1:15" ht="15" customHeight="1" x14ac:dyDescent="0.2">
      <c r="A5320" s="1" t="str">
        <f t="shared" si="53"/>
        <v/>
      </c>
      <c r="E5320" s="1" t="s">
        <v>352</v>
      </c>
      <c r="F5320" s="38"/>
      <c r="G5320" s="38"/>
      <c r="M5320" s="1">
        <f>IF(ISNUMBER(MATCH(E5320,_xlfn.VSTACK('VLookup Lists'!$E$2:$E$17,'VLookup Lists'!$H$2:$H$38,'VLookup Lists'!$J$2:$J$8),0)),1,0)</f>
        <v>0</v>
      </c>
      <c r="N5320" s="1" t="str">
        <f>IFERROR(IF(VLOOKUP($D5320,'VLookup Lists'!$B$11:$C$29,2,FALSE)="FLIP",1,0),"")</f>
        <v/>
      </c>
      <c r="O5320" s="1" t="b">
        <f>ISNUMBER(MATCH($E5320,'VLookup Lists'!$E$2:$E$17,0))</f>
        <v>0</v>
      </c>
    </row>
    <row r="5321" spans="1:15" ht="15" customHeight="1" x14ac:dyDescent="0.2">
      <c r="A5321" s="1" t="str">
        <f t="shared" si="53"/>
        <v/>
      </c>
      <c r="E5321" s="1" t="s">
        <v>352</v>
      </c>
      <c r="F5321" s="38"/>
      <c r="G5321" s="38"/>
      <c r="M5321" s="1">
        <f>IF(ISNUMBER(MATCH(E5321,_xlfn.VSTACK('VLookup Lists'!$E$2:$E$17,'VLookup Lists'!$H$2:$H$38,'VLookup Lists'!$J$2:$J$8),0)),1,0)</f>
        <v>0</v>
      </c>
      <c r="N5321" s="1" t="str">
        <f>IFERROR(IF(VLOOKUP($D5321,'VLookup Lists'!$B$11:$C$29,2,FALSE)="FLIP",1,0),"")</f>
        <v/>
      </c>
      <c r="O5321" s="1" t="b">
        <f>ISNUMBER(MATCH($E5321,'VLookup Lists'!$E$2:$E$17,0))</f>
        <v>0</v>
      </c>
    </row>
    <row r="5322" spans="1:15" ht="15" customHeight="1" x14ac:dyDescent="0.2">
      <c r="A5322" s="1" t="str">
        <f t="shared" si="53"/>
        <v/>
      </c>
      <c r="E5322" s="1" t="s">
        <v>352</v>
      </c>
      <c r="F5322" s="38"/>
      <c r="G5322" s="38"/>
      <c r="M5322" s="1">
        <f>IF(ISNUMBER(MATCH(E5322,_xlfn.VSTACK('VLookup Lists'!$E$2:$E$17,'VLookup Lists'!$H$2:$H$38,'VLookup Lists'!$J$2:$J$8),0)),1,0)</f>
        <v>0</v>
      </c>
      <c r="N5322" s="1" t="str">
        <f>IFERROR(IF(VLOOKUP($D5322,'VLookup Lists'!$B$11:$C$29,2,FALSE)="FLIP",1,0),"")</f>
        <v/>
      </c>
      <c r="O5322" s="1" t="b">
        <f>ISNUMBER(MATCH($E5322,'VLookup Lists'!$E$2:$E$17,0))</f>
        <v>0</v>
      </c>
    </row>
    <row r="5323" spans="1:15" ht="15" customHeight="1" x14ac:dyDescent="0.2">
      <c r="A5323" s="1" t="str">
        <f t="shared" si="53"/>
        <v/>
      </c>
      <c r="E5323" s="1" t="s">
        <v>352</v>
      </c>
      <c r="F5323" s="38"/>
      <c r="G5323" s="38"/>
      <c r="M5323" s="1">
        <f>IF(ISNUMBER(MATCH(E5323,_xlfn.VSTACK('VLookup Lists'!$E$2:$E$17,'VLookup Lists'!$H$2:$H$38,'VLookup Lists'!$J$2:$J$8),0)),1,0)</f>
        <v>0</v>
      </c>
      <c r="N5323" s="1" t="str">
        <f>IFERROR(IF(VLOOKUP($D5323,'VLookup Lists'!$B$11:$C$29,2,FALSE)="FLIP",1,0),"")</f>
        <v/>
      </c>
      <c r="O5323" s="1" t="b">
        <f>ISNUMBER(MATCH($E5323,'VLookup Lists'!$E$2:$E$17,0))</f>
        <v>0</v>
      </c>
    </row>
    <row r="5324" spans="1:15" ht="15" customHeight="1" x14ac:dyDescent="0.2">
      <c r="A5324" s="1" t="str">
        <f t="shared" si="53"/>
        <v/>
      </c>
      <c r="E5324" s="1" t="s">
        <v>352</v>
      </c>
      <c r="F5324" s="38"/>
      <c r="G5324" s="38"/>
      <c r="M5324" s="1">
        <f>IF(ISNUMBER(MATCH(E5324,_xlfn.VSTACK('VLookup Lists'!$E$2:$E$17,'VLookup Lists'!$H$2:$H$38,'VLookup Lists'!$J$2:$J$8),0)),1,0)</f>
        <v>0</v>
      </c>
      <c r="N5324" s="1" t="str">
        <f>IFERROR(IF(VLOOKUP($D5324,'VLookup Lists'!$B$11:$C$29,2,FALSE)="FLIP",1,0),"")</f>
        <v/>
      </c>
      <c r="O5324" s="1" t="b">
        <f>ISNUMBER(MATCH($E5324,'VLookup Lists'!$E$2:$E$17,0))</f>
        <v>0</v>
      </c>
    </row>
    <row r="5325" spans="1:15" ht="15" customHeight="1" x14ac:dyDescent="0.2">
      <c r="A5325" s="1" t="str">
        <f t="shared" si="53"/>
        <v/>
      </c>
      <c r="E5325" s="1" t="s">
        <v>352</v>
      </c>
      <c r="F5325" s="38"/>
      <c r="G5325" s="38"/>
      <c r="M5325" s="1">
        <f>IF(ISNUMBER(MATCH(E5325,_xlfn.VSTACK('VLookup Lists'!$E$2:$E$17,'VLookup Lists'!$H$2:$H$38,'VLookup Lists'!$J$2:$J$8),0)),1,0)</f>
        <v>0</v>
      </c>
      <c r="N5325" s="1" t="str">
        <f>IFERROR(IF(VLOOKUP($D5325,'VLookup Lists'!$B$11:$C$29,2,FALSE)="FLIP",1,0),"")</f>
        <v/>
      </c>
      <c r="O5325" s="1" t="b">
        <f>ISNUMBER(MATCH($E5325,'VLookup Lists'!$E$2:$E$17,0))</f>
        <v>0</v>
      </c>
    </row>
    <row r="5326" spans="1:15" ht="15" customHeight="1" x14ac:dyDescent="0.2">
      <c r="A5326" s="1" t="str">
        <f t="shared" si="53"/>
        <v/>
      </c>
      <c r="E5326" s="1" t="s">
        <v>352</v>
      </c>
      <c r="F5326" s="38"/>
      <c r="G5326" s="38"/>
      <c r="M5326" s="1">
        <f>IF(ISNUMBER(MATCH(E5326,_xlfn.VSTACK('VLookup Lists'!$E$2:$E$17,'VLookup Lists'!$H$2:$H$38,'VLookup Lists'!$J$2:$J$8),0)),1,0)</f>
        <v>0</v>
      </c>
      <c r="N5326" s="1" t="str">
        <f>IFERROR(IF(VLOOKUP($D5326,'VLookup Lists'!$B$11:$C$29,2,FALSE)="FLIP",1,0),"")</f>
        <v/>
      </c>
      <c r="O5326" s="1" t="b">
        <f>ISNUMBER(MATCH($E5326,'VLookup Lists'!$E$2:$E$17,0))</f>
        <v>0</v>
      </c>
    </row>
    <row r="5327" spans="1:15" ht="15" customHeight="1" x14ac:dyDescent="0.2">
      <c r="A5327" s="1" t="str">
        <f t="shared" si="53"/>
        <v/>
      </c>
      <c r="E5327" s="1" t="s">
        <v>352</v>
      </c>
      <c r="F5327" s="38"/>
      <c r="G5327" s="38"/>
      <c r="M5327" s="1">
        <f>IF(ISNUMBER(MATCH(E5327,_xlfn.VSTACK('VLookup Lists'!$E$2:$E$17,'VLookup Lists'!$H$2:$H$38,'VLookup Lists'!$J$2:$J$8),0)),1,0)</f>
        <v>0</v>
      </c>
      <c r="N5327" s="1" t="str">
        <f>IFERROR(IF(VLOOKUP($D5327,'VLookup Lists'!$B$11:$C$29,2,FALSE)="FLIP",1,0),"")</f>
        <v/>
      </c>
      <c r="O5327" s="1" t="b">
        <f>ISNUMBER(MATCH($E5327,'VLookup Lists'!$E$2:$E$17,0))</f>
        <v>0</v>
      </c>
    </row>
    <row r="5328" spans="1:15" ht="15" customHeight="1" x14ac:dyDescent="0.2">
      <c r="A5328" s="1" t="str">
        <f t="shared" si="53"/>
        <v/>
      </c>
      <c r="E5328" s="1" t="s">
        <v>352</v>
      </c>
      <c r="F5328" s="38"/>
      <c r="G5328" s="38"/>
      <c r="M5328" s="1">
        <f>IF(ISNUMBER(MATCH(E5328,_xlfn.VSTACK('VLookup Lists'!$E$2:$E$17,'VLookup Lists'!$H$2:$H$38,'VLookup Lists'!$J$2:$J$8),0)),1,0)</f>
        <v>0</v>
      </c>
      <c r="N5328" s="1" t="str">
        <f>IFERROR(IF(VLOOKUP($D5328,'VLookup Lists'!$B$11:$C$29,2,FALSE)="FLIP",1,0),"")</f>
        <v/>
      </c>
      <c r="O5328" s="1" t="b">
        <f>ISNUMBER(MATCH($E5328,'VLookup Lists'!$E$2:$E$17,0))</f>
        <v>0</v>
      </c>
    </row>
    <row r="5329" spans="1:15" ht="15" customHeight="1" x14ac:dyDescent="0.2">
      <c r="A5329" s="1" t="str">
        <f t="shared" si="53"/>
        <v/>
      </c>
      <c r="E5329" s="1" t="s">
        <v>352</v>
      </c>
      <c r="F5329" s="38"/>
      <c r="G5329" s="38"/>
      <c r="M5329" s="1">
        <f>IF(ISNUMBER(MATCH(E5329,_xlfn.VSTACK('VLookup Lists'!$E$2:$E$17,'VLookup Lists'!$H$2:$H$38,'VLookup Lists'!$J$2:$J$8),0)),1,0)</f>
        <v>0</v>
      </c>
      <c r="N5329" s="1" t="str">
        <f>IFERROR(IF(VLOOKUP($D5329,'VLookup Lists'!$B$11:$C$29,2,FALSE)="FLIP",1,0),"")</f>
        <v/>
      </c>
      <c r="O5329" s="1" t="b">
        <f>ISNUMBER(MATCH($E5329,'VLookup Lists'!$E$2:$E$17,0))</f>
        <v>0</v>
      </c>
    </row>
    <row r="5330" spans="1:15" ht="15" customHeight="1" x14ac:dyDescent="0.2">
      <c r="A5330" s="1" t="str">
        <f t="shared" si="53"/>
        <v/>
      </c>
      <c r="E5330" s="1" t="s">
        <v>352</v>
      </c>
      <c r="F5330" s="38"/>
      <c r="G5330" s="38"/>
      <c r="M5330" s="1">
        <f>IF(ISNUMBER(MATCH(E5330,_xlfn.VSTACK('VLookup Lists'!$E$2:$E$17,'VLookup Lists'!$H$2:$H$38,'VLookup Lists'!$J$2:$J$8),0)),1,0)</f>
        <v>0</v>
      </c>
      <c r="N5330" s="1" t="str">
        <f>IFERROR(IF(VLOOKUP($D5330,'VLookup Lists'!$B$11:$C$29,2,FALSE)="FLIP",1,0),"")</f>
        <v/>
      </c>
      <c r="O5330" s="1" t="b">
        <f>ISNUMBER(MATCH($E5330,'VLookup Lists'!$E$2:$E$17,0))</f>
        <v>0</v>
      </c>
    </row>
    <row r="5331" spans="1:15" ht="15" customHeight="1" x14ac:dyDescent="0.2">
      <c r="A5331" s="1" t="str">
        <f t="shared" si="53"/>
        <v/>
      </c>
      <c r="E5331" s="1" t="s">
        <v>352</v>
      </c>
      <c r="F5331" s="38"/>
      <c r="G5331" s="38"/>
      <c r="M5331" s="1">
        <f>IF(ISNUMBER(MATCH(E5331,_xlfn.VSTACK('VLookup Lists'!$E$2:$E$17,'VLookup Lists'!$H$2:$H$38,'VLookup Lists'!$J$2:$J$8),0)),1,0)</f>
        <v>0</v>
      </c>
      <c r="N5331" s="1" t="str">
        <f>IFERROR(IF(VLOOKUP($D5331,'VLookup Lists'!$B$11:$C$29,2,FALSE)="FLIP",1,0),"")</f>
        <v/>
      </c>
      <c r="O5331" s="1" t="b">
        <f>ISNUMBER(MATCH($E5331,'VLookup Lists'!$E$2:$E$17,0))</f>
        <v>0</v>
      </c>
    </row>
    <row r="5332" spans="1:15" ht="15" customHeight="1" x14ac:dyDescent="0.2">
      <c r="A5332" s="1" t="str">
        <f t="shared" si="53"/>
        <v/>
      </c>
      <c r="E5332" s="1" t="s">
        <v>352</v>
      </c>
      <c r="F5332" s="38"/>
      <c r="G5332" s="38"/>
      <c r="M5332" s="1">
        <f>IF(ISNUMBER(MATCH(E5332,_xlfn.VSTACK('VLookup Lists'!$E$2:$E$17,'VLookup Lists'!$H$2:$H$38,'VLookup Lists'!$J$2:$J$8),0)),1,0)</f>
        <v>0</v>
      </c>
      <c r="N5332" s="1" t="str">
        <f>IFERROR(IF(VLOOKUP($D5332,'VLookup Lists'!$B$11:$C$29,2,FALSE)="FLIP",1,0),"")</f>
        <v/>
      </c>
      <c r="O5332" s="1" t="b">
        <f>ISNUMBER(MATCH($E5332,'VLookup Lists'!$E$2:$E$17,0))</f>
        <v>0</v>
      </c>
    </row>
    <row r="5333" spans="1:15" ht="15" customHeight="1" x14ac:dyDescent="0.2">
      <c r="A5333" s="1" t="str">
        <f t="shared" si="53"/>
        <v/>
      </c>
      <c r="E5333" s="1" t="s">
        <v>352</v>
      </c>
      <c r="F5333" s="38"/>
      <c r="G5333" s="38"/>
      <c r="M5333" s="1">
        <f>IF(ISNUMBER(MATCH(E5333,_xlfn.VSTACK('VLookup Lists'!$E$2:$E$17,'VLookup Lists'!$H$2:$H$38,'VLookup Lists'!$J$2:$J$8),0)),1,0)</f>
        <v>0</v>
      </c>
      <c r="N5333" s="1" t="str">
        <f>IFERROR(IF(VLOOKUP($D5333,'VLookup Lists'!$B$11:$C$29,2,FALSE)="FLIP",1,0),"")</f>
        <v/>
      </c>
      <c r="O5333" s="1" t="b">
        <f>ISNUMBER(MATCH($E5333,'VLookup Lists'!$E$2:$E$17,0))</f>
        <v>0</v>
      </c>
    </row>
    <row r="5334" spans="1:15" ht="15" customHeight="1" x14ac:dyDescent="0.2">
      <c r="A5334" s="1" t="str">
        <f t="shared" si="53"/>
        <v/>
      </c>
      <c r="E5334" s="1" t="s">
        <v>352</v>
      </c>
      <c r="F5334" s="38"/>
      <c r="G5334" s="38"/>
      <c r="M5334" s="1">
        <f>IF(ISNUMBER(MATCH(E5334,_xlfn.VSTACK('VLookup Lists'!$E$2:$E$17,'VLookup Lists'!$H$2:$H$38,'VLookup Lists'!$J$2:$J$8),0)),1,0)</f>
        <v>0</v>
      </c>
      <c r="N5334" s="1" t="str">
        <f>IFERROR(IF(VLOOKUP($D5334,'VLookup Lists'!$B$11:$C$29,2,FALSE)="FLIP",1,0),"")</f>
        <v/>
      </c>
      <c r="O5334" s="1" t="b">
        <f>ISNUMBER(MATCH($E5334,'VLookup Lists'!$E$2:$E$17,0))</f>
        <v>0</v>
      </c>
    </row>
    <row r="5335" spans="1:15" ht="15" customHeight="1" x14ac:dyDescent="0.2">
      <c r="A5335" s="1" t="str">
        <f t="shared" si="53"/>
        <v/>
      </c>
      <c r="E5335" s="1" t="s">
        <v>352</v>
      </c>
      <c r="F5335" s="38"/>
      <c r="G5335" s="38"/>
      <c r="M5335" s="1">
        <f>IF(ISNUMBER(MATCH(E5335,_xlfn.VSTACK('VLookup Lists'!$E$2:$E$17,'VLookup Lists'!$H$2:$H$38,'VLookup Lists'!$J$2:$J$8),0)),1,0)</f>
        <v>0</v>
      </c>
      <c r="N5335" s="1" t="str">
        <f>IFERROR(IF(VLOOKUP($D5335,'VLookup Lists'!$B$11:$C$29,2,FALSE)="FLIP",1,0),"")</f>
        <v/>
      </c>
      <c r="O5335" s="1" t="b">
        <f>ISNUMBER(MATCH($E5335,'VLookup Lists'!$E$2:$E$17,0))</f>
        <v>0</v>
      </c>
    </row>
    <row r="5336" spans="1:15" ht="15" customHeight="1" x14ac:dyDescent="0.2">
      <c r="A5336" s="1" t="str">
        <f t="shared" si="53"/>
        <v/>
      </c>
      <c r="E5336" s="1" t="s">
        <v>352</v>
      </c>
      <c r="F5336" s="38"/>
      <c r="G5336" s="38"/>
      <c r="M5336" s="1">
        <f>IF(ISNUMBER(MATCH(E5336,_xlfn.VSTACK('VLookup Lists'!$E$2:$E$17,'VLookup Lists'!$H$2:$H$38,'VLookup Lists'!$J$2:$J$8),0)),1,0)</f>
        <v>0</v>
      </c>
      <c r="N5336" s="1" t="str">
        <f>IFERROR(IF(VLOOKUP($D5336,'VLookup Lists'!$B$11:$C$29,2,FALSE)="FLIP",1,0),"")</f>
        <v/>
      </c>
      <c r="O5336" s="1" t="b">
        <f>ISNUMBER(MATCH($E5336,'VLookup Lists'!$E$2:$E$17,0))</f>
        <v>0</v>
      </c>
    </row>
    <row r="5337" spans="1:15" ht="15" customHeight="1" x14ac:dyDescent="0.2">
      <c r="A5337" s="1" t="str">
        <f t="shared" si="53"/>
        <v/>
      </c>
      <c r="E5337" s="1" t="s">
        <v>352</v>
      </c>
      <c r="F5337" s="38"/>
      <c r="G5337" s="38"/>
      <c r="M5337" s="1">
        <f>IF(ISNUMBER(MATCH(E5337,_xlfn.VSTACK('VLookup Lists'!$E$2:$E$17,'VLookup Lists'!$H$2:$H$38,'VLookup Lists'!$J$2:$J$8),0)),1,0)</f>
        <v>0</v>
      </c>
      <c r="N5337" s="1" t="str">
        <f>IFERROR(IF(VLOOKUP($D5337,'VLookup Lists'!$B$11:$C$29,2,FALSE)="FLIP",1,0),"")</f>
        <v/>
      </c>
      <c r="O5337" s="1" t="b">
        <f>ISNUMBER(MATCH($E5337,'VLookup Lists'!$E$2:$E$17,0))</f>
        <v>0</v>
      </c>
    </row>
    <row r="5338" spans="1:15" ht="15" customHeight="1" x14ac:dyDescent="0.2">
      <c r="A5338" s="1" t="str">
        <f t="shared" si="53"/>
        <v/>
      </c>
      <c r="E5338" s="1" t="s">
        <v>352</v>
      </c>
      <c r="F5338" s="38"/>
      <c r="G5338" s="38"/>
      <c r="M5338" s="1">
        <f>IF(ISNUMBER(MATCH(E5338,_xlfn.VSTACK('VLookup Lists'!$E$2:$E$17,'VLookup Lists'!$H$2:$H$38,'VLookup Lists'!$J$2:$J$8),0)),1,0)</f>
        <v>0</v>
      </c>
      <c r="N5338" s="1" t="str">
        <f>IFERROR(IF(VLOOKUP($D5338,'VLookup Lists'!$B$11:$C$29,2,FALSE)="FLIP",1,0),"")</f>
        <v/>
      </c>
      <c r="O5338" s="1" t="b">
        <f>ISNUMBER(MATCH($E5338,'VLookup Lists'!$E$2:$E$17,0))</f>
        <v>0</v>
      </c>
    </row>
    <row r="5339" spans="1:15" ht="15" customHeight="1" x14ac:dyDescent="0.2">
      <c r="A5339" s="1" t="str">
        <f t="shared" si="53"/>
        <v/>
      </c>
      <c r="E5339" s="1" t="s">
        <v>352</v>
      </c>
      <c r="F5339" s="38"/>
      <c r="G5339" s="38"/>
      <c r="M5339" s="1">
        <f>IF(ISNUMBER(MATCH(E5339,_xlfn.VSTACK('VLookup Lists'!$E$2:$E$17,'VLookup Lists'!$H$2:$H$38,'VLookup Lists'!$J$2:$J$8),0)),1,0)</f>
        <v>0</v>
      </c>
      <c r="N5339" s="1" t="str">
        <f>IFERROR(IF(VLOOKUP($D5339,'VLookup Lists'!$B$11:$C$29,2,FALSE)="FLIP",1,0),"")</f>
        <v/>
      </c>
      <c r="O5339" s="1" t="b">
        <f>ISNUMBER(MATCH($E5339,'VLookup Lists'!$E$2:$E$17,0))</f>
        <v>0</v>
      </c>
    </row>
    <row r="5340" spans="1:15" ht="15" customHeight="1" x14ac:dyDescent="0.2">
      <c r="A5340" s="1" t="str">
        <f t="shared" si="53"/>
        <v/>
      </c>
      <c r="E5340" s="1" t="s">
        <v>352</v>
      </c>
      <c r="F5340" s="38"/>
      <c r="G5340" s="38"/>
      <c r="M5340" s="1">
        <f>IF(ISNUMBER(MATCH(E5340,_xlfn.VSTACK('VLookup Lists'!$E$2:$E$17,'VLookup Lists'!$H$2:$H$38,'VLookup Lists'!$J$2:$J$8),0)),1,0)</f>
        <v>0</v>
      </c>
      <c r="N5340" s="1" t="str">
        <f>IFERROR(IF(VLOOKUP($D5340,'VLookup Lists'!$B$11:$C$29,2,FALSE)="FLIP",1,0),"")</f>
        <v/>
      </c>
      <c r="O5340" s="1" t="b">
        <f>ISNUMBER(MATCH($E5340,'VLookup Lists'!$E$2:$E$17,0))</f>
        <v>0</v>
      </c>
    </row>
    <row r="5341" spans="1:15" ht="15" customHeight="1" x14ac:dyDescent="0.2">
      <c r="A5341" s="1" t="str">
        <f t="shared" si="53"/>
        <v/>
      </c>
      <c r="E5341" s="1" t="s">
        <v>352</v>
      </c>
      <c r="F5341" s="38"/>
      <c r="G5341" s="38"/>
      <c r="M5341" s="1">
        <f>IF(ISNUMBER(MATCH(E5341,_xlfn.VSTACK('VLookup Lists'!$E$2:$E$17,'VLookup Lists'!$H$2:$H$38,'VLookup Lists'!$J$2:$J$8),0)),1,0)</f>
        <v>0</v>
      </c>
      <c r="N5341" s="1" t="str">
        <f>IFERROR(IF(VLOOKUP($D5341,'VLookup Lists'!$B$11:$C$29,2,FALSE)="FLIP",1,0),"")</f>
        <v/>
      </c>
      <c r="O5341" s="1" t="b">
        <f>ISNUMBER(MATCH($E5341,'VLookup Lists'!$E$2:$E$17,0))</f>
        <v>0</v>
      </c>
    </row>
    <row r="5342" spans="1:15" ht="15" customHeight="1" x14ac:dyDescent="0.2">
      <c r="A5342" s="1" t="str">
        <f t="shared" si="53"/>
        <v/>
      </c>
      <c r="E5342" s="1" t="s">
        <v>352</v>
      </c>
      <c r="F5342" s="38"/>
      <c r="G5342" s="38"/>
      <c r="M5342" s="1">
        <f>IF(ISNUMBER(MATCH(E5342,_xlfn.VSTACK('VLookup Lists'!$E$2:$E$17,'VLookup Lists'!$H$2:$H$38,'VLookup Lists'!$J$2:$J$8),0)),1,0)</f>
        <v>0</v>
      </c>
      <c r="N5342" s="1" t="str">
        <f>IFERROR(IF(VLOOKUP($D5342,'VLookup Lists'!$B$11:$C$29,2,FALSE)="FLIP",1,0),"")</f>
        <v/>
      </c>
      <c r="O5342" s="1" t="b">
        <f>ISNUMBER(MATCH($E5342,'VLookup Lists'!$E$2:$E$17,0))</f>
        <v>0</v>
      </c>
    </row>
    <row r="5343" spans="1:15" ht="15" customHeight="1" x14ac:dyDescent="0.2">
      <c r="A5343" s="1" t="str">
        <f t="shared" si="53"/>
        <v/>
      </c>
      <c r="E5343" s="1" t="s">
        <v>352</v>
      </c>
      <c r="F5343" s="38"/>
      <c r="G5343" s="38"/>
      <c r="M5343" s="1">
        <f>IF(ISNUMBER(MATCH(E5343,_xlfn.VSTACK('VLookup Lists'!$E$2:$E$17,'VLookup Lists'!$H$2:$H$38,'VLookup Lists'!$J$2:$J$8),0)),1,0)</f>
        <v>0</v>
      </c>
      <c r="N5343" s="1" t="str">
        <f>IFERROR(IF(VLOOKUP($D5343,'VLookup Lists'!$B$11:$C$29,2,FALSE)="FLIP",1,0),"")</f>
        <v/>
      </c>
      <c r="O5343" s="1" t="b">
        <f>ISNUMBER(MATCH($E5343,'VLookup Lists'!$E$2:$E$17,0))</f>
        <v>0</v>
      </c>
    </row>
    <row r="5344" spans="1:15" ht="15" customHeight="1" x14ac:dyDescent="0.2">
      <c r="A5344" s="1" t="str">
        <f t="shared" si="53"/>
        <v/>
      </c>
      <c r="E5344" s="1" t="s">
        <v>352</v>
      </c>
      <c r="F5344" s="38"/>
      <c r="G5344" s="38"/>
      <c r="M5344" s="1">
        <f>IF(ISNUMBER(MATCH(E5344,_xlfn.VSTACK('VLookup Lists'!$E$2:$E$17,'VLookup Lists'!$H$2:$H$38,'VLookup Lists'!$J$2:$J$8),0)),1,0)</f>
        <v>0</v>
      </c>
      <c r="N5344" s="1" t="str">
        <f>IFERROR(IF(VLOOKUP($D5344,'VLookup Lists'!$B$11:$C$29,2,FALSE)="FLIP",1,0),"")</f>
        <v/>
      </c>
      <c r="O5344" s="1" t="b">
        <f>ISNUMBER(MATCH($E5344,'VLookup Lists'!$E$2:$E$17,0))</f>
        <v>0</v>
      </c>
    </row>
    <row r="5345" spans="1:15" ht="15" customHeight="1" x14ac:dyDescent="0.2">
      <c r="A5345" s="1" t="str">
        <f t="shared" si="53"/>
        <v/>
      </c>
      <c r="E5345" s="1" t="s">
        <v>352</v>
      </c>
      <c r="F5345" s="38"/>
      <c r="G5345" s="38"/>
      <c r="M5345" s="1">
        <f>IF(ISNUMBER(MATCH(E5345,_xlfn.VSTACK('VLookup Lists'!$E$2:$E$17,'VLookup Lists'!$H$2:$H$38,'VLookup Lists'!$J$2:$J$8),0)),1,0)</f>
        <v>0</v>
      </c>
      <c r="N5345" s="1" t="str">
        <f>IFERROR(IF(VLOOKUP($D5345,'VLookup Lists'!$B$11:$C$29,2,FALSE)="FLIP",1,0),"")</f>
        <v/>
      </c>
      <c r="O5345" s="1" t="b">
        <f>ISNUMBER(MATCH($E5345,'VLookup Lists'!$E$2:$E$17,0))</f>
        <v>0</v>
      </c>
    </row>
    <row r="5346" spans="1:15" ht="15" customHeight="1" x14ac:dyDescent="0.2">
      <c r="A5346" s="1" t="str">
        <f t="shared" si="53"/>
        <v/>
      </c>
      <c r="E5346" s="1" t="s">
        <v>352</v>
      </c>
      <c r="F5346" s="38"/>
      <c r="G5346" s="38"/>
      <c r="M5346" s="1">
        <f>IF(ISNUMBER(MATCH(E5346,_xlfn.VSTACK('VLookup Lists'!$E$2:$E$17,'VLookup Lists'!$H$2:$H$38,'VLookup Lists'!$J$2:$J$8),0)),1,0)</f>
        <v>0</v>
      </c>
      <c r="N5346" s="1" t="str">
        <f>IFERROR(IF(VLOOKUP($D5346,'VLookup Lists'!$B$11:$C$29,2,FALSE)="FLIP",1,0),"")</f>
        <v/>
      </c>
      <c r="O5346" s="1" t="b">
        <f>ISNUMBER(MATCH($E5346,'VLookup Lists'!$E$2:$E$17,0))</f>
        <v>0</v>
      </c>
    </row>
    <row r="5347" spans="1:15" ht="15" customHeight="1" x14ac:dyDescent="0.2">
      <c r="A5347" s="1" t="str">
        <f t="shared" si="53"/>
        <v/>
      </c>
      <c r="E5347" s="1" t="s">
        <v>352</v>
      </c>
      <c r="F5347" s="38"/>
      <c r="G5347" s="38"/>
      <c r="M5347" s="1">
        <f>IF(ISNUMBER(MATCH(E5347,_xlfn.VSTACK('VLookup Lists'!$E$2:$E$17,'VLookup Lists'!$H$2:$H$38,'VLookup Lists'!$J$2:$J$8),0)),1,0)</f>
        <v>0</v>
      </c>
      <c r="N5347" s="1" t="str">
        <f>IFERROR(IF(VLOOKUP($D5347,'VLookup Lists'!$B$11:$C$29,2,FALSE)="FLIP",1,0),"")</f>
        <v/>
      </c>
      <c r="O5347" s="1" t="b">
        <f>ISNUMBER(MATCH($E5347,'VLookup Lists'!$E$2:$E$17,0))</f>
        <v>0</v>
      </c>
    </row>
    <row r="5348" spans="1:15" ht="15" customHeight="1" x14ac:dyDescent="0.2">
      <c r="A5348" s="1" t="str">
        <f t="shared" si="53"/>
        <v/>
      </c>
      <c r="E5348" s="1" t="s">
        <v>352</v>
      </c>
      <c r="F5348" s="38"/>
      <c r="G5348" s="38"/>
      <c r="M5348" s="1">
        <f>IF(ISNUMBER(MATCH(E5348,_xlfn.VSTACK('VLookup Lists'!$E$2:$E$17,'VLookup Lists'!$H$2:$H$38,'VLookup Lists'!$J$2:$J$8),0)),1,0)</f>
        <v>0</v>
      </c>
      <c r="N5348" s="1" t="str">
        <f>IFERROR(IF(VLOOKUP($D5348,'VLookup Lists'!$B$11:$C$29,2,FALSE)="FLIP",1,0),"")</f>
        <v/>
      </c>
      <c r="O5348" s="1" t="b">
        <f>ISNUMBER(MATCH($E5348,'VLookup Lists'!$E$2:$E$17,0))</f>
        <v>0</v>
      </c>
    </row>
    <row r="5349" spans="1:15" ht="15" customHeight="1" x14ac:dyDescent="0.2">
      <c r="A5349" s="1" t="str">
        <f t="shared" si="53"/>
        <v/>
      </c>
      <c r="E5349" s="1" t="s">
        <v>352</v>
      </c>
      <c r="F5349" s="38"/>
      <c r="G5349" s="38"/>
      <c r="M5349" s="1">
        <f>IF(ISNUMBER(MATCH(E5349,_xlfn.VSTACK('VLookup Lists'!$E$2:$E$17,'VLookup Lists'!$H$2:$H$38,'VLookup Lists'!$J$2:$J$8),0)),1,0)</f>
        <v>0</v>
      </c>
      <c r="N5349" s="1" t="str">
        <f>IFERROR(IF(VLOOKUP($D5349,'VLookup Lists'!$B$11:$C$29,2,FALSE)="FLIP",1,0),"")</f>
        <v/>
      </c>
      <c r="O5349" s="1" t="b">
        <f>ISNUMBER(MATCH($E5349,'VLookup Lists'!$E$2:$E$17,0))</f>
        <v>0</v>
      </c>
    </row>
    <row r="5350" spans="1:15" ht="15" customHeight="1" x14ac:dyDescent="0.2">
      <c r="A5350" s="1" t="str">
        <f t="shared" si="53"/>
        <v/>
      </c>
      <c r="E5350" s="1" t="s">
        <v>352</v>
      </c>
      <c r="F5350" s="38"/>
      <c r="G5350" s="38"/>
      <c r="M5350" s="1">
        <f>IF(ISNUMBER(MATCH(E5350,_xlfn.VSTACK('VLookup Lists'!$E$2:$E$17,'VLookup Lists'!$H$2:$H$38,'VLookup Lists'!$J$2:$J$8),0)),1,0)</f>
        <v>0</v>
      </c>
      <c r="N5350" s="1" t="str">
        <f>IFERROR(IF(VLOOKUP($D5350,'VLookup Lists'!$B$11:$C$29,2,FALSE)="FLIP",1,0),"")</f>
        <v/>
      </c>
      <c r="O5350" s="1" t="b">
        <f>ISNUMBER(MATCH($E5350,'VLookup Lists'!$E$2:$E$17,0))</f>
        <v>0</v>
      </c>
    </row>
    <row r="5351" spans="1:15" ht="15" customHeight="1" x14ac:dyDescent="0.2">
      <c r="A5351" s="1" t="str">
        <f t="shared" si="53"/>
        <v/>
      </c>
      <c r="E5351" s="1" t="s">
        <v>352</v>
      </c>
      <c r="F5351" s="38"/>
      <c r="G5351" s="38"/>
      <c r="M5351" s="1">
        <f>IF(ISNUMBER(MATCH(E5351,_xlfn.VSTACK('VLookup Lists'!$E$2:$E$17,'VLookup Lists'!$H$2:$H$38,'VLookup Lists'!$J$2:$J$8),0)),1,0)</f>
        <v>0</v>
      </c>
      <c r="N5351" s="1" t="str">
        <f>IFERROR(IF(VLOOKUP($D5351,'VLookup Lists'!$B$11:$C$29,2,FALSE)="FLIP",1,0),"")</f>
        <v/>
      </c>
      <c r="O5351" s="1" t="b">
        <f>ISNUMBER(MATCH($E5351,'VLookup Lists'!$E$2:$E$17,0))</f>
        <v>0</v>
      </c>
    </row>
    <row r="5352" spans="1:15" ht="15" customHeight="1" x14ac:dyDescent="0.2">
      <c r="A5352" s="1" t="str">
        <f t="shared" si="53"/>
        <v/>
      </c>
      <c r="E5352" s="1" t="s">
        <v>352</v>
      </c>
      <c r="F5352" s="38"/>
      <c r="G5352" s="38"/>
      <c r="M5352" s="1">
        <f>IF(ISNUMBER(MATCH(E5352,_xlfn.VSTACK('VLookup Lists'!$E$2:$E$17,'VLookup Lists'!$H$2:$H$38,'VLookup Lists'!$J$2:$J$8),0)),1,0)</f>
        <v>0</v>
      </c>
      <c r="N5352" s="1" t="str">
        <f>IFERROR(IF(VLOOKUP($D5352,'VLookup Lists'!$B$11:$C$29,2,FALSE)="FLIP",1,0),"")</f>
        <v/>
      </c>
      <c r="O5352" s="1" t="b">
        <f>ISNUMBER(MATCH($E5352,'VLookup Lists'!$E$2:$E$17,0))</f>
        <v>0</v>
      </c>
    </row>
    <row r="5353" spans="1:15" ht="15" customHeight="1" x14ac:dyDescent="0.2">
      <c r="A5353" s="1" t="str">
        <f t="shared" si="53"/>
        <v/>
      </c>
      <c r="E5353" s="1" t="s">
        <v>352</v>
      </c>
      <c r="F5353" s="38"/>
      <c r="G5353" s="38"/>
      <c r="M5353" s="1">
        <f>IF(ISNUMBER(MATCH(E5353,_xlfn.VSTACK('VLookup Lists'!$E$2:$E$17,'VLookup Lists'!$H$2:$H$38,'VLookup Lists'!$J$2:$J$8),0)),1,0)</f>
        <v>0</v>
      </c>
      <c r="N5353" s="1" t="str">
        <f>IFERROR(IF(VLOOKUP($D5353,'VLookup Lists'!$B$11:$C$29,2,FALSE)="FLIP",1,0),"")</f>
        <v/>
      </c>
      <c r="O5353" s="1" t="b">
        <f>ISNUMBER(MATCH($E5353,'VLookup Lists'!$E$2:$E$17,0))</f>
        <v>0</v>
      </c>
    </row>
    <row r="5354" spans="1:15" ht="15" customHeight="1" x14ac:dyDescent="0.2">
      <c r="A5354" s="1" t="str">
        <f t="shared" si="53"/>
        <v/>
      </c>
      <c r="E5354" s="1" t="s">
        <v>352</v>
      </c>
      <c r="F5354" s="38"/>
      <c r="G5354" s="38"/>
      <c r="M5354" s="1">
        <f>IF(ISNUMBER(MATCH(E5354,_xlfn.VSTACK('VLookup Lists'!$E$2:$E$17,'VLookup Lists'!$H$2:$H$38,'VLookup Lists'!$J$2:$J$8),0)),1,0)</f>
        <v>0</v>
      </c>
      <c r="N5354" s="1" t="str">
        <f>IFERROR(IF(VLOOKUP($D5354,'VLookup Lists'!$B$11:$C$29,2,FALSE)="FLIP",1,0),"")</f>
        <v/>
      </c>
      <c r="O5354" s="1" t="b">
        <f>ISNUMBER(MATCH($E5354,'VLookup Lists'!$E$2:$E$17,0))</f>
        <v>0</v>
      </c>
    </row>
    <row r="5355" spans="1:15" ht="15" customHeight="1" x14ac:dyDescent="0.2">
      <c r="A5355" s="1" t="str">
        <f t="shared" si="53"/>
        <v/>
      </c>
      <c r="E5355" s="1" t="s">
        <v>352</v>
      </c>
      <c r="F5355" s="38"/>
      <c r="G5355" s="38"/>
      <c r="M5355" s="1">
        <f>IF(ISNUMBER(MATCH(E5355,_xlfn.VSTACK('VLookup Lists'!$E$2:$E$17,'VLookup Lists'!$H$2:$H$38,'VLookup Lists'!$J$2:$J$8),0)),1,0)</f>
        <v>0</v>
      </c>
      <c r="N5355" s="1" t="str">
        <f>IFERROR(IF(VLOOKUP($D5355,'VLookup Lists'!$B$11:$C$29,2,FALSE)="FLIP",1,0),"")</f>
        <v/>
      </c>
      <c r="O5355" s="1" t="b">
        <f>ISNUMBER(MATCH($E5355,'VLookup Lists'!$E$2:$E$17,0))</f>
        <v>0</v>
      </c>
    </row>
    <row r="5356" spans="1:15" ht="15" customHeight="1" x14ac:dyDescent="0.2">
      <c r="A5356" s="1" t="str">
        <f t="shared" si="53"/>
        <v/>
      </c>
      <c r="E5356" s="1" t="s">
        <v>352</v>
      </c>
      <c r="F5356" s="38"/>
      <c r="G5356" s="38"/>
      <c r="M5356" s="1">
        <f>IF(ISNUMBER(MATCH(E5356,_xlfn.VSTACK('VLookup Lists'!$E$2:$E$17,'VLookup Lists'!$H$2:$H$38,'VLookup Lists'!$J$2:$J$8),0)),1,0)</f>
        <v>0</v>
      </c>
      <c r="N5356" s="1" t="str">
        <f>IFERROR(IF(VLOOKUP($D5356,'VLookup Lists'!$B$11:$C$29,2,FALSE)="FLIP",1,0),"")</f>
        <v/>
      </c>
      <c r="O5356" s="1" t="b">
        <f>ISNUMBER(MATCH($E5356,'VLookup Lists'!$E$2:$E$17,0))</f>
        <v>0</v>
      </c>
    </row>
    <row r="5357" spans="1:15" ht="15" customHeight="1" x14ac:dyDescent="0.2">
      <c r="A5357" s="1" t="str">
        <f t="shared" si="53"/>
        <v/>
      </c>
      <c r="E5357" s="1" t="s">
        <v>352</v>
      </c>
      <c r="F5357" s="38"/>
      <c r="G5357" s="38"/>
      <c r="M5357" s="1">
        <f>IF(ISNUMBER(MATCH(E5357,_xlfn.VSTACK('VLookup Lists'!$E$2:$E$17,'VLookup Lists'!$H$2:$H$38,'VLookup Lists'!$J$2:$J$8),0)),1,0)</f>
        <v>0</v>
      </c>
      <c r="N5357" s="1" t="str">
        <f>IFERROR(IF(VLOOKUP($D5357,'VLookup Lists'!$B$11:$C$29,2,FALSE)="FLIP",1,0),"")</f>
        <v/>
      </c>
      <c r="O5357" s="1" t="b">
        <f>ISNUMBER(MATCH($E5357,'VLookup Lists'!$E$2:$E$17,0))</f>
        <v>0</v>
      </c>
    </row>
    <row r="5358" spans="1:15" ht="15" customHeight="1" x14ac:dyDescent="0.2">
      <c r="A5358" s="1" t="str">
        <f t="shared" si="53"/>
        <v/>
      </c>
      <c r="E5358" s="1" t="s">
        <v>352</v>
      </c>
      <c r="F5358" s="38"/>
      <c r="G5358" s="38"/>
      <c r="M5358" s="1">
        <f>IF(ISNUMBER(MATCH(E5358,_xlfn.VSTACK('VLookup Lists'!$E$2:$E$17,'VLookup Lists'!$H$2:$H$38,'VLookup Lists'!$J$2:$J$8),0)),1,0)</f>
        <v>0</v>
      </c>
      <c r="N5358" s="1" t="str">
        <f>IFERROR(IF(VLOOKUP($D5358,'VLookup Lists'!$B$11:$C$29,2,FALSE)="FLIP",1,0),"")</f>
        <v/>
      </c>
      <c r="O5358" s="1" t="b">
        <f>ISNUMBER(MATCH($E5358,'VLookup Lists'!$E$2:$E$17,0))</f>
        <v>0</v>
      </c>
    </row>
    <row r="5359" spans="1:15" ht="15" customHeight="1" x14ac:dyDescent="0.2">
      <c r="A5359" s="1" t="str">
        <f t="shared" si="53"/>
        <v/>
      </c>
      <c r="E5359" s="1" t="s">
        <v>352</v>
      </c>
      <c r="F5359" s="38"/>
      <c r="G5359" s="38"/>
      <c r="M5359" s="1">
        <f>IF(ISNUMBER(MATCH(E5359,_xlfn.VSTACK('VLookup Lists'!$E$2:$E$17,'VLookup Lists'!$H$2:$H$38,'VLookup Lists'!$J$2:$J$8),0)),1,0)</f>
        <v>0</v>
      </c>
      <c r="N5359" s="1" t="str">
        <f>IFERROR(IF(VLOOKUP($D5359,'VLookup Lists'!$B$11:$C$29,2,FALSE)="FLIP",1,0),"")</f>
        <v/>
      </c>
      <c r="O5359" s="1" t="b">
        <f>ISNUMBER(MATCH($E5359,'VLookup Lists'!$E$2:$E$17,0))</f>
        <v>0</v>
      </c>
    </row>
    <row r="5360" spans="1:15" ht="15" customHeight="1" x14ac:dyDescent="0.2">
      <c r="A5360" s="1" t="str">
        <f t="shared" si="53"/>
        <v/>
      </c>
      <c r="E5360" s="1" t="s">
        <v>352</v>
      </c>
      <c r="F5360" s="38"/>
      <c r="G5360" s="38"/>
      <c r="M5360" s="1">
        <f>IF(ISNUMBER(MATCH(E5360,_xlfn.VSTACK('VLookup Lists'!$E$2:$E$17,'VLookup Lists'!$H$2:$H$38,'VLookup Lists'!$J$2:$J$8),0)),1,0)</f>
        <v>0</v>
      </c>
      <c r="N5360" s="1" t="str">
        <f>IFERROR(IF(VLOOKUP($D5360,'VLookup Lists'!$B$11:$C$29,2,FALSE)="FLIP",1,0),"")</f>
        <v/>
      </c>
      <c r="O5360" s="1" t="b">
        <f>ISNUMBER(MATCH($E5360,'VLookup Lists'!$E$2:$E$17,0))</f>
        <v>0</v>
      </c>
    </row>
    <row r="5361" spans="1:15" ht="15" customHeight="1" x14ac:dyDescent="0.2">
      <c r="A5361" s="1" t="str">
        <f t="shared" si="53"/>
        <v/>
      </c>
      <c r="E5361" s="1" t="s">
        <v>352</v>
      </c>
      <c r="F5361" s="38"/>
      <c r="G5361" s="38"/>
      <c r="M5361" s="1">
        <f>IF(ISNUMBER(MATCH(E5361,_xlfn.VSTACK('VLookup Lists'!$E$2:$E$17,'VLookup Lists'!$H$2:$H$38,'VLookup Lists'!$J$2:$J$8),0)),1,0)</f>
        <v>0</v>
      </c>
      <c r="N5361" s="1" t="str">
        <f>IFERROR(IF(VLOOKUP($D5361,'VLookup Lists'!$B$11:$C$29,2,FALSE)="FLIP",1,0),"")</f>
        <v/>
      </c>
      <c r="O5361" s="1" t="b">
        <f>ISNUMBER(MATCH($E5361,'VLookup Lists'!$E$2:$E$17,0))</f>
        <v>0</v>
      </c>
    </row>
    <row r="5362" spans="1:15" ht="15" customHeight="1" x14ac:dyDescent="0.2">
      <c r="A5362" s="1" t="str">
        <f t="shared" si="53"/>
        <v/>
      </c>
      <c r="E5362" s="1" t="s">
        <v>352</v>
      </c>
      <c r="F5362" s="38"/>
      <c r="G5362" s="38"/>
      <c r="M5362" s="1">
        <f>IF(ISNUMBER(MATCH(E5362,_xlfn.VSTACK('VLookup Lists'!$E$2:$E$17,'VLookup Lists'!$H$2:$H$38,'VLookup Lists'!$J$2:$J$8),0)),1,0)</f>
        <v>0</v>
      </c>
      <c r="N5362" s="1" t="str">
        <f>IFERROR(IF(VLOOKUP($D5362,'VLookup Lists'!$B$11:$C$29,2,FALSE)="FLIP",1,0),"")</f>
        <v/>
      </c>
      <c r="O5362" s="1" t="b">
        <f>ISNUMBER(MATCH($E5362,'VLookup Lists'!$E$2:$E$17,0))</f>
        <v>0</v>
      </c>
    </row>
    <row r="5363" spans="1:15" ht="15" customHeight="1" x14ac:dyDescent="0.2">
      <c r="A5363" s="1" t="str">
        <f t="shared" si="53"/>
        <v/>
      </c>
      <c r="E5363" s="1" t="s">
        <v>352</v>
      </c>
      <c r="F5363" s="38"/>
      <c r="G5363" s="38"/>
      <c r="M5363" s="1">
        <f>IF(ISNUMBER(MATCH(E5363,_xlfn.VSTACK('VLookup Lists'!$E$2:$E$17,'VLookup Lists'!$H$2:$H$38,'VLookup Lists'!$J$2:$J$8),0)),1,0)</f>
        <v>0</v>
      </c>
      <c r="N5363" s="1" t="str">
        <f>IFERROR(IF(VLOOKUP($D5363,'VLookup Lists'!$B$11:$C$29,2,FALSE)="FLIP",1,0),"")</f>
        <v/>
      </c>
      <c r="O5363" s="1" t="b">
        <f>ISNUMBER(MATCH($E5363,'VLookup Lists'!$E$2:$E$17,0))</f>
        <v>0</v>
      </c>
    </row>
    <row r="5364" spans="1:15" ht="15" customHeight="1" x14ac:dyDescent="0.2">
      <c r="A5364" s="1" t="str">
        <f t="shared" si="53"/>
        <v/>
      </c>
      <c r="E5364" s="1" t="s">
        <v>352</v>
      </c>
      <c r="F5364" s="38"/>
      <c r="G5364" s="38"/>
      <c r="M5364" s="1">
        <f>IF(ISNUMBER(MATCH(E5364,_xlfn.VSTACK('VLookup Lists'!$E$2:$E$17,'VLookup Lists'!$H$2:$H$38,'VLookup Lists'!$J$2:$J$8),0)),1,0)</f>
        <v>0</v>
      </c>
      <c r="N5364" s="1" t="str">
        <f>IFERROR(IF(VLOOKUP($D5364,'VLookup Lists'!$B$11:$C$29,2,FALSE)="FLIP",1,0),"")</f>
        <v/>
      </c>
      <c r="O5364" s="1" t="b">
        <f>ISNUMBER(MATCH($E5364,'VLookup Lists'!$E$2:$E$17,0))</f>
        <v>0</v>
      </c>
    </row>
    <row r="5365" spans="1:15" ht="15" customHeight="1" x14ac:dyDescent="0.2">
      <c r="A5365" s="1" t="str">
        <f t="shared" si="53"/>
        <v/>
      </c>
      <c r="E5365" s="1" t="s">
        <v>352</v>
      </c>
      <c r="F5365" s="38"/>
      <c r="G5365" s="38"/>
      <c r="M5365" s="1">
        <f>IF(ISNUMBER(MATCH(E5365,_xlfn.VSTACK('VLookup Lists'!$E$2:$E$17,'VLookup Lists'!$H$2:$H$38,'VLookup Lists'!$J$2:$J$8),0)),1,0)</f>
        <v>0</v>
      </c>
      <c r="N5365" s="1" t="str">
        <f>IFERROR(IF(VLOOKUP($D5365,'VLookup Lists'!$B$11:$C$29,2,FALSE)="FLIP",1,0),"")</f>
        <v/>
      </c>
      <c r="O5365" s="1" t="b">
        <f>ISNUMBER(MATCH($E5365,'VLookup Lists'!$E$2:$E$17,0))</f>
        <v>0</v>
      </c>
    </row>
    <row r="5366" spans="1:15" ht="15" customHeight="1" x14ac:dyDescent="0.2">
      <c r="A5366" s="1" t="str">
        <f t="shared" si="53"/>
        <v/>
      </c>
      <c r="E5366" s="1" t="s">
        <v>352</v>
      </c>
      <c r="F5366" s="38"/>
      <c r="G5366" s="38"/>
      <c r="M5366" s="1">
        <f>IF(ISNUMBER(MATCH(E5366,_xlfn.VSTACK('VLookup Lists'!$E$2:$E$17,'VLookup Lists'!$H$2:$H$38,'VLookup Lists'!$J$2:$J$8),0)),1,0)</f>
        <v>0</v>
      </c>
      <c r="N5366" s="1" t="str">
        <f>IFERROR(IF(VLOOKUP($D5366,'VLookup Lists'!$B$11:$C$29,2,FALSE)="FLIP",1,0),"")</f>
        <v/>
      </c>
      <c r="O5366" s="1" t="b">
        <f>ISNUMBER(MATCH($E5366,'VLookup Lists'!$E$2:$E$17,0))</f>
        <v>0</v>
      </c>
    </row>
    <row r="5367" spans="1:15" ht="15" customHeight="1" x14ac:dyDescent="0.2">
      <c r="A5367" s="1" t="str">
        <f t="shared" si="53"/>
        <v/>
      </c>
      <c r="E5367" s="1" t="s">
        <v>352</v>
      </c>
      <c r="F5367" s="38"/>
      <c r="G5367" s="38"/>
      <c r="M5367" s="1">
        <f>IF(ISNUMBER(MATCH(E5367,_xlfn.VSTACK('VLookup Lists'!$E$2:$E$17,'VLookup Lists'!$H$2:$H$38,'VLookup Lists'!$J$2:$J$8),0)),1,0)</f>
        <v>0</v>
      </c>
      <c r="N5367" s="1" t="str">
        <f>IFERROR(IF(VLOOKUP($D5367,'VLookup Lists'!$B$11:$C$29,2,FALSE)="FLIP",1,0),"")</f>
        <v/>
      </c>
      <c r="O5367" s="1" t="b">
        <f>ISNUMBER(MATCH($E5367,'VLookup Lists'!$E$2:$E$17,0))</f>
        <v>0</v>
      </c>
    </row>
    <row r="5368" spans="1:15" ht="15" customHeight="1" x14ac:dyDescent="0.2">
      <c r="A5368" s="1" t="str">
        <f t="shared" si="53"/>
        <v/>
      </c>
      <c r="E5368" s="1" t="s">
        <v>352</v>
      </c>
      <c r="F5368" s="38"/>
      <c r="G5368" s="38"/>
      <c r="M5368" s="1">
        <f>IF(ISNUMBER(MATCH(E5368,_xlfn.VSTACK('VLookup Lists'!$E$2:$E$17,'VLookup Lists'!$H$2:$H$38,'VLookup Lists'!$J$2:$J$8),0)),1,0)</f>
        <v>0</v>
      </c>
      <c r="N5368" s="1" t="str">
        <f>IFERROR(IF(VLOOKUP($D5368,'VLookup Lists'!$B$11:$C$29,2,FALSE)="FLIP",1,0),"")</f>
        <v/>
      </c>
      <c r="O5368" s="1" t="b">
        <f>ISNUMBER(MATCH($E5368,'VLookup Lists'!$E$2:$E$17,0))</f>
        <v>0</v>
      </c>
    </row>
    <row r="5369" spans="1:15" ht="15" customHeight="1" x14ac:dyDescent="0.2">
      <c r="A5369" s="1" t="str">
        <f t="shared" si="53"/>
        <v/>
      </c>
      <c r="E5369" s="1" t="s">
        <v>352</v>
      </c>
      <c r="F5369" s="38"/>
      <c r="G5369" s="38"/>
      <c r="M5369" s="1">
        <f>IF(ISNUMBER(MATCH(E5369,_xlfn.VSTACK('VLookup Lists'!$E$2:$E$17,'VLookup Lists'!$H$2:$H$38,'VLookup Lists'!$J$2:$J$8),0)),1,0)</f>
        <v>0</v>
      </c>
      <c r="N5369" s="1" t="str">
        <f>IFERROR(IF(VLOOKUP($D5369,'VLookup Lists'!$B$11:$C$29,2,FALSE)="FLIP",1,0),"")</f>
        <v/>
      </c>
      <c r="O5369" s="1" t="b">
        <f>ISNUMBER(MATCH($E5369,'VLookup Lists'!$E$2:$E$17,0))</f>
        <v>0</v>
      </c>
    </row>
    <row r="5370" spans="1:15" ht="15" customHeight="1" x14ac:dyDescent="0.2">
      <c r="A5370" s="1" t="str">
        <f t="shared" si="53"/>
        <v/>
      </c>
      <c r="E5370" s="1" t="s">
        <v>352</v>
      </c>
      <c r="F5370" s="38"/>
      <c r="G5370" s="38"/>
      <c r="M5370" s="1">
        <f>IF(ISNUMBER(MATCH(E5370,_xlfn.VSTACK('VLookup Lists'!$E$2:$E$17,'VLookup Lists'!$H$2:$H$38,'VLookup Lists'!$J$2:$J$8),0)),1,0)</f>
        <v>0</v>
      </c>
      <c r="N5370" s="1" t="str">
        <f>IFERROR(IF(VLOOKUP($D5370,'VLookup Lists'!$B$11:$C$29,2,FALSE)="FLIP",1,0),"")</f>
        <v/>
      </c>
      <c r="O5370" s="1" t="b">
        <f>ISNUMBER(MATCH($E5370,'VLookup Lists'!$E$2:$E$17,0))</f>
        <v>0</v>
      </c>
    </row>
    <row r="5371" spans="1:15" ht="15" customHeight="1" x14ac:dyDescent="0.2">
      <c r="A5371" s="1" t="str">
        <f t="shared" si="53"/>
        <v/>
      </c>
      <c r="E5371" s="1" t="s">
        <v>352</v>
      </c>
      <c r="F5371" s="38"/>
      <c r="G5371" s="38"/>
      <c r="M5371" s="1">
        <f>IF(ISNUMBER(MATCH(E5371,_xlfn.VSTACK('VLookup Lists'!$E$2:$E$17,'VLookup Lists'!$H$2:$H$38,'VLookup Lists'!$J$2:$J$8),0)),1,0)</f>
        <v>0</v>
      </c>
      <c r="N5371" s="1" t="str">
        <f>IFERROR(IF(VLOOKUP($D5371,'VLookup Lists'!$B$11:$C$29,2,FALSE)="FLIP",1,0),"")</f>
        <v/>
      </c>
      <c r="O5371" s="1" t="b">
        <f>ISNUMBER(MATCH($E5371,'VLookup Lists'!$E$2:$E$17,0))</f>
        <v>0</v>
      </c>
    </row>
    <row r="5372" spans="1:15" ht="15" customHeight="1" x14ac:dyDescent="0.2">
      <c r="A5372" s="1" t="str">
        <f t="shared" si="53"/>
        <v/>
      </c>
      <c r="E5372" s="1" t="s">
        <v>352</v>
      </c>
      <c r="F5372" s="38"/>
      <c r="G5372" s="38"/>
      <c r="M5372" s="1">
        <f>IF(ISNUMBER(MATCH(E5372,_xlfn.VSTACK('VLookup Lists'!$E$2:$E$17,'VLookup Lists'!$H$2:$H$38,'VLookup Lists'!$J$2:$J$8),0)),1,0)</f>
        <v>0</v>
      </c>
      <c r="N5372" s="1" t="str">
        <f>IFERROR(IF(VLOOKUP($D5372,'VLookup Lists'!$B$11:$C$29,2,FALSE)="FLIP",1,0),"")</f>
        <v/>
      </c>
      <c r="O5372" s="1" t="b">
        <f>ISNUMBER(MATCH($E5372,'VLookup Lists'!$E$2:$E$17,0))</f>
        <v>0</v>
      </c>
    </row>
    <row r="5373" spans="1:15" ht="15" customHeight="1" x14ac:dyDescent="0.2">
      <c r="A5373" s="1" t="str">
        <f t="shared" si="53"/>
        <v/>
      </c>
      <c r="E5373" s="1" t="s">
        <v>352</v>
      </c>
      <c r="F5373" s="38"/>
      <c r="G5373" s="38"/>
      <c r="M5373" s="1">
        <f>IF(ISNUMBER(MATCH(E5373,_xlfn.VSTACK('VLookup Lists'!$E$2:$E$17,'VLookup Lists'!$H$2:$H$38,'VLookup Lists'!$J$2:$J$8),0)),1,0)</f>
        <v>0</v>
      </c>
      <c r="N5373" s="1" t="str">
        <f>IFERROR(IF(VLOOKUP($D5373,'VLookup Lists'!$B$11:$C$29,2,FALSE)="FLIP",1,0),"")</f>
        <v/>
      </c>
      <c r="O5373" s="1" t="b">
        <f>ISNUMBER(MATCH($E5373,'VLookup Lists'!$E$2:$E$17,0))</f>
        <v>0</v>
      </c>
    </row>
    <row r="5374" spans="1:15" ht="15" customHeight="1" x14ac:dyDescent="0.2">
      <c r="A5374" s="1" t="str">
        <f t="shared" si="53"/>
        <v/>
      </c>
      <c r="E5374" s="1" t="s">
        <v>352</v>
      </c>
      <c r="F5374" s="38"/>
      <c r="G5374" s="38"/>
      <c r="M5374" s="1">
        <f>IF(ISNUMBER(MATCH(E5374,_xlfn.VSTACK('VLookup Lists'!$E$2:$E$17,'VLookup Lists'!$H$2:$H$38,'VLookup Lists'!$J$2:$J$8),0)),1,0)</f>
        <v>0</v>
      </c>
      <c r="N5374" s="1" t="str">
        <f>IFERROR(IF(VLOOKUP($D5374,'VLookup Lists'!$B$11:$C$29,2,FALSE)="FLIP",1,0),"")</f>
        <v/>
      </c>
      <c r="O5374" s="1" t="b">
        <f>ISNUMBER(MATCH($E5374,'VLookup Lists'!$E$2:$E$17,0))</f>
        <v>0</v>
      </c>
    </row>
    <row r="5375" spans="1:15" ht="15" customHeight="1" x14ac:dyDescent="0.2">
      <c r="A5375" s="1" t="str">
        <f t="shared" si="53"/>
        <v/>
      </c>
      <c r="E5375" s="1" t="s">
        <v>352</v>
      </c>
      <c r="F5375" s="38"/>
      <c r="G5375" s="38"/>
      <c r="M5375" s="1">
        <f>IF(ISNUMBER(MATCH(E5375,_xlfn.VSTACK('VLookup Lists'!$E$2:$E$17,'VLookup Lists'!$H$2:$H$38,'VLookup Lists'!$J$2:$J$8),0)),1,0)</f>
        <v>0</v>
      </c>
      <c r="N5375" s="1" t="str">
        <f>IFERROR(IF(VLOOKUP($D5375,'VLookup Lists'!$B$11:$C$29,2,FALSE)="FLIP",1,0),"")</f>
        <v/>
      </c>
      <c r="O5375" s="1" t="b">
        <f>ISNUMBER(MATCH($E5375,'VLookup Lists'!$E$2:$E$17,0))</f>
        <v>0</v>
      </c>
    </row>
    <row r="5376" spans="1:15" ht="15" customHeight="1" x14ac:dyDescent="0.2">
      <c r="A5376" s="1" t="str">
        <f t="shared" si="53"/>
        <v/>
      </c>
      <c r="E5376" s="1" t="s">
        <v>352</v>
      </c>
      <c r="F5376" s="38"/>
      <c r="G5376" s="38"/>
      <c r="M5376" s="1">
        <f>IF(ISNUMBER(MATCH(E5376,_xlfn.VSTACK('VLookup Lists'!$E$2:$E$17,'VLookup Lists'!$H$2:$H$38,'VLookup Lists'!$J$2:$J$8),0)),1,0)</f>
        <v>0</v>
      </c>
      <c r="N5376" s="1" t="str">
        <f>IFERROR(IF(VLOOKUP($D5376,'VLookup Lists'!$B$11:$C$29,2,FALSE)="FLIP",1,0),"")</f>
        <v/>
      </c>
      <c r="O5376" s="1" t="b">
        <f>ISNUMBER(MATCH($E5376,'VLookup Lists'!$E$2:$E$17,0))</f>
        <v>0</v>
      </c>
    </row>
    <row r="5377" spans="1:15" ht="15" customHeight="1" x14ac:dyDescent="0.2">
      <c r="A5377" s="1" t="str">
        <f t="shared" si="53"/>
        <v/>
      </c>
      <c r="E5377" s="1" t="s">
        <v>352</v>
      </c>
      <c r="F5377" s="38"/>
      <c r="G5377" s="38"/>
      <c r="M5377" s="1">
        <f>IF(ISNUMBER(MATCH(E5377,_xlfn.VSTACK('VLookup Lists'!$E$2:$E$17,'VLookup Lists'!$H$2:$H$38,'VLookup Lists'!$J$2:$J$8),0)),1,0)</f>
        <v>0</v>
      </c>
      <c r="N5377" s="1" t="str">
        <f>IFERROR(IF(VLOOKUP($D5377,'VLookup Lists'!$B$11:$C$29,2,FALSE)="FLIP",1,0),"")</f>
        <v/>
      </c>
      <c r="O5377" s="1" t="b">
        <f>ISNUMBER(MATCH($E5377,'VLookup Lists'!$E$2:$E$17,0))</f>
        <v>0</v>
      </c>
    </row>
    <row r="5378" spans="1:15" ht="15" customHeight="1" x14ac:dyDescent="0.2">
      <c r="A5378" s="1" t="str">
        <f t="shared" si="53"/>
        <v/>
      </c>
      <c r="E5378" s="1" t="s">
        <v>352</v>
      </c>
      <c r="F5378" s="38"/>
      <c r="G5378" s="38"/>
      <c r="M5378" s="1">
        <f>IF(ISNUMBER(MATCH(E5378,_xlfn.VSTACK('VLookup Lists'!$E$2:$E$17,'VLookup Lists'!$H$2:$H$38,'VLookup Lists'!$J$2:$J$8),0)),1,0)</f>
        <v>0</v>
      </c>
      <c r="N5378" s="1" t="str">
        <f>IFERROR(IF(VLOOKUP($D5378,'VLookup Lists'!$B$11:$C$29,2,FALSE)="FLIP",1,0),"")</f>
        <v/>
      </c>
      <c r="O5378" s="1" t="b">
        <f>ISNUMBER(MATCH($E5378,'VLookup Lists'!$E$2:$E$17,0))</f>
        <v>0</v>
      </c>
    </row>
    <row r="5379" spans="1:15" ht="15" customHeight="1" x14ac:dyDescent="0.2">
      <c r="A5379" s="1" t="str">
        <f t="shared" si="53"/>
        <v/>
      </c>
      <c r="E5379" s="1" t="s">
        <v>352</v>
      </c>
      <c r="F5379" s="38"/>
      <c r="G5379" s="38"/>
      <c r="M5379" s="1">
        <f>IF(ISNUMBER(MATCH(E5379,_xlfn.VSTACK('VLookup Lists'!$E$2:$E$17,'VLookup Lists'!$H$2:$H$38,'VLookup Lists'!$J$2:$J$8),0)),1,0)</f>
        <v>0</v>
      </c>
      <c r="N5379" s="1" t="str">
        <f>IFERROR(IF(VLOOKUP($D5379,'VLookup Lists'!$B$11:$C$29,2,FALSE)="FLIP",1,0),"")</f>
        <v/>
      </c>
      <c r="O5379" s="1" t="b">
        <f>ISNUMBER(MATCH($E5379,'VLookup Lists'!$E$2:$E$17,0))</f>
        <v>0</v>
      </c>
    </row>
    <row r="5380" spans="1:15" ht="15" customHeight="1" x14ac:dyDescent="0.2">
      <c r="A5380" s="1" t="str">
        <f t="shared" si="53"/>
        <v/>
      </c>
      <c r="E5380" s="1" t="s">
        <v>352</v>
      </c>
      <c r="F5380" s="38"/>
      <c r="G5380" s="38"/>
      <c r="M5380" s="1">
        <f>IF(ISNUMBER(MATCH(E5380,_xlfn.VSTACK('VLookup Lists'!$E$2:$E$17,'VLookup Lists'!$H$2:$H$38,'VLookup Lists'!$J$2:$J$8),0)),1,0)</f>
        <v>0</v>
      </c>
      <c r="N5380" s="1" t="str">
        <f>IFERROR(IF(VLOOKUP($D5380,'VLookup Lists'!$B$11:$C$29,2,FALSE)="FLIP",1,0),"")</f>
        <v/>
      </c>
      <c r="O5380" s="1" t="b">
        <f>ISNUMBER(MATCH($E5380,'VLookup Lists'!$E$2:$E$17,0))</f>
        <v>0</v>
      </c>
    </row>
    <row r="5381" spans="1:15" ht="15" customHeight="1" x14ac:dyDescent="0.2">
      <c r="A5381" s="1" t="str">
        <f t="shared" si="53"/>
        <v/>
      </c>
      <c r="E5381" s="1" t="s">
        <v>352</v>
      </c>
      <c r="F5381" s="38"/>
      <c r="G5381" s="38"/>
      <c r="M5381" s="1">
        <f>IF(ISNUMBER(MATCH(E5381,_xlfn.VSTACK('VLookup Lists'!$E$2:$E$17,'VLookup Lists'!$H$2:$H$38,'VLookup Lists'!$J$2:$J$8),0)),1,0)</f>
        <v>0</v>
      </c>
      <c r="N5381" s="1" t="str">
        <f>IFERROR(IF(VLOOKUP($D5381,'VLookup Lists'!$B$11:$C$29,2,FALSE)="FLIP",1,0),"")</f>
        <v/>
      </c>
      <c r="O5381" s="1" t="b">
        <f>ISNUMBER(MATCH($E5381,'VLookup Lists'!$E$2:$E$17,0))</f>
        <v>0</v>
      </c>
    </row>
    <row r="5382" spans="1:15" ht="15" customHeight="1" x14ac:dyDescent="0.2">
      <c r="A5382" s="1" t="str">
        <f t="shared" si="53"/>
        <v/>
      </c>
      <c r="E5382" s="1" t="s">
        <v>352</v>
      </c>
      <c r="F5382" s="38"/>
      <c r="G5382" s="38"/>
      <c r="M5382" s="1">
        <f>IF(ISNUMBER(MATCH(E5382,_xlfn.VSTACK('VLookup Lists'!$E$2:$E$17,'VLookup Lists'!$H$2:$H$38,'VLookup Lists'!$J$2:$J$8),0)),1,0)</f>
        <v>0</v>
      </c>
      <c r="N5382" s="1" t="str">
        <f>IFERROR(IF(VLOOKUP($D5382,'VLookup Lists'!$B$11:$C$29,2,FALSE)="FLIP",1,0),"")</f>
        <v/>
      </c>
      <c r="O5382" s="1" t="b">
        <f>ISNUMBER(MATCH($E5382,'VLookup Lists'!$E$2:$E$17,0))</f>
        <v>0</v>
      </c>
    </row>
    <row r="5383" spans="1:15" ht="15" customHeight="1" x14ac:dyDescent="0.2">
      <c r="A5383" s="1" t="str">
        <f t="shared" si="53"/>
        <v/>
      </c>
      <c r="E5383" s="1" t="s">
        <v>352</v>
      </c>
      <c r="F5383" s="38"/>
      <c r="G5383" s="38"/>
      <c r="M5383" s="1">
        <f>IF(ISNUMBER(MATCH(E5383,_xlfn.VSTACK('VLookup Lists'!$E$2:$E$17,'VLookup Lists'!$H$2:$H$38,'VLookup Lists'!$J$2:$J$8),0)),1,0)</f>
        <v>0</v>
      </c>
      <c r="N5383" s="1" t="str">
        <f>IFERROR(IF(VLOOKUP($D5383,'VLookup Lists'!$B$11:$C$29,2,FALSE)="FLIP",1,0),"")</f>
        <v/>
      </c>
      <c r="O5383" s="1" t="b">
        <f>ISNUMBER(MATCH($E5383,'VLookup Lists'!$E$2:$E$17,0))</f>
        <v>0</v>
      </c>
    </row>
    <row r="5384" spans="1:15" ht="15" customHeight="1" x14ac:dyDescent="0.2">
      <c r="A5384" s="1" t="str">
        <f t="shared" si="53"/>
        <v/>
      </c>
      <c r="E5384" s="1" t="s">
        <v>352</v>
      </c>
      <c r="F5384" s="38"/>
      <c r="G5384" s="38"/>
      <c r="M5384" s="1">
        <f>IF(ISNUMBER(MATCH(E5384,_xlfn.VSTACK('VLookup Lists'!$E$2:$E$17,'VLookup Lists'!$H$2:$H$38,'VLookup Lists'!$J$2:$J$8),0)),1,0)</f>
        <v>0</v>
      </c>
      <c r="N5384" s="1" t="str">
        <f>IFERROR(IF(VLOOKUP($D5384,'VLookup Lists'!$B$11:$C$29,2,FALSE)="FLIP",1,0),"")</f>
        <v/>
      </c>
      <c r="O5384" s="1" t="b">
        <f>ISNUMBER(MATCH($E5384,'VLookup Lists'!$E$2:$E$17,0))</f>
        <v>0</v>
      </c>
    </row>
    <row r="5385" spans="1:15" ht="15" customHeight="1" x14ac:dyDescent="0.2">
      <c r="A5385" s="1" t="str">
        <f t="shared" si="53"/>
        <v/>
      </c>
      <c r="E5385" s="1" t="s">
        <v>352</v>
      </c>
      <c r="F5385" s="38"/>
      <c r="G5385" s="38"/>
      <c r="M5385" s="1">
        <f>IF(ISNUMBER(MATCH(E5385,_xlfn.VSTACK('VLookup Lists'!$E$2:$E$17,'VLookup Lists'!$H$2:$H$38,'VLookup Lists'!$J$2:$J$8),0)),1,0)</f>
        <v>0</v>
      </c>
      <c r="N5385" s="1" t="str">
        <f>IFERROR(IF(VLOOKUP($D5385,'VLookup Lists'!$B$11:$C$29,2,FALSE)="FLIP",1,0),"")</f>
        <v/>
      </c>
      <c r="O5385" s="1" t="b">
        <f>ISNUMBER(MATCH($E5385,'VLookup Lists'!$E$2:$E$17,0))</f>
        <v>0</v>
      </c>
    </row>
    <row r="5386" spans="1:15" ht="15" customHeight="1" x14ac:dyDescent="0.2">
      <c r="A5386" s="1" t="str">
        <f t="shared" si="53"/>
        <v/>
      </c>
      <c r="E5386" s="1" t="s">
        <v>352</v>
      </c>
      <c r="F5386" s="38"/>
      <c r="G5386" s="38"/>
      <c r="M5386" s="1">
        <f>IF(ISNUMBER(MATCH(E5386,_xlfn.VSTACK('VLookup Lists'!$E$2:$E$17,'VLookup Lists'!$H$2:$H$38,'VLookup Lists'!$J$2:$J$8),0)),1,0)</f>
        <v>0</v>
      </c>
      <c r="N5386" s="1" t="str">
        <f>IFERROR(IF(VLOOKUP($D5386,'VLookup Lists'!$B$11:$C$29,2,FALSE)="FLIP",1,0),"")</f>
        <v/>
      </c>
      <c r="O5386" s="1" t="b">
        <f>ISNUMBER(MATCH($E5386,'VLookup Lists'!$E$2:$E$17,0))</f>
        <v>0</v>
      </c>
    </row>
    <row r="5387" spans="1:15" ht="15" customHeight="1" x14ac:dyDescent="0.2">
      <c r="A5387" s="1" t="str">
        <f t="shared" si="53"/>
        <v/>
      </c>
      <c r="E5387" s="1" t="s">
        <v>352</v>
      </c>
      <c r="F5387" s="38"/>
      <c r="G5387" s="38"/>
      <c r="M5387" s="1">
        <f>IF(ISNUMBER(MATCH(E5387,_xlfn.VSTACK('VLookup Lists'!$E$2:$E$17,'VLookup Lists'!$H$2:$H$38,'VLookup Lists'!$J$2:$J$8),0)),1,0)</f>
        <v>0</v>
      </c>
      <c r="N5387" s="1" t="str">
        <f>IFERROR(IF(VLOOKUP($D5387,'VLookup Lists'!$B$11:$C$29,2,FALSE)="FLIP",1,0),"")</f>
        <v/>
      </c>
      <c r="O5387" s="1" t="b">
        <f>ISNUMBER(MATCH($E5387,'VLookup Lists'!$E$2:$E$17,0))</f>
        <v>0</v>
      </c>
    </row>
    <row r="5388" spans="1:15" ht="15" customHeight="1" x14ac:dyDescent="0.2">
      <c r="A5388" s="1" t="str">
        <f t="shared" si="53"/>
        <v/>
      </c>
      <c r="E5388" s="1" t="s">
        <v>352</v>
      </c>
      <c r="F5388" s="38"/>
      <c r="G5388" s="38"/>
      <c r="M5388" s="1">
        <f>IF(ISNUMBER(MATCH(E5388,_xlfn.VSTACK('VLookup Lists'!$E$2:$E$17,'VLookup Lists'!$H$2:$H$38,'VLookup Lists'!$J$2:$J$8),0)),1,0)</f>
        <v>0</v>
      </c>
      <c r="N5388" s="1" t="str">
        <f>IFERROR(IF(VLOOKUP($D5388,'VLookup Lists'!$B$11:$C$29,2,FALSE)="FLIP",1,0),"")</f>
        <v/>
      </c>
      <c r="O5388" s="1" t="b">
        <f>ISNUMBER(MATCH($E5388,'VLookup Lists'!$E$2:$E$17,0))</f>
        <v>0</v>
      </c>
    </row>
    <row r="5389" spans="1:15" ht="15" customHeight="1" x14ac:dyDescent="0.2">
      <c r="A5389" s="1" t="str">
        <f t="shared" si="53"/>
        <v/>
      </c>
      <c r="E5389" s="1" t="s">
        <v>352</v>
      </c>
      <c r="F5389" s="38"/>
      <c r="G5389" s="38"/>
      <c r="M5389" s="1">
        <f>IF(ISNUMBER(MATCH(E5389,_xlfn.VSTACK('VLookup Lists'!$E$2:$E$17,'VLookup Lists'!$H$2:$H$38,'VLookup Lists'!$J$2:$J$8),0)),1,0)</f>
        <v>0</v>
      </c>
      <c r="N5389" s="1" t="str">
        <f>IFERROR(IF(VLOOKUP($D5389,'VLookup Lists'!$B$11:$C$29,2,FALSE)="FLIP",1,0),"")</f>
        <v/>
      </c>
      <c r="O5389" s="1" t="b">
        <f>ISNUMBER(MATCH($E5389,'VLookup Lists'!$E$2:$E$17,0))</f>
        <v>0</v>
      </c>
    </row>
    <row r="5390" spans="1:15" ht="15" customHeight="1" x14ac:dyDescent="0.2">
      <c r="A5390" s="1" t="str">
        <f t="shared" si="53"/>
        <v/>
      </c>
      <c r="E5390" s="1" t="s">
        <v>352</v>
      </c>
      <c r="F5390" s="38"/>
      <c r="G5390" s="38"/>
      <c r="M5390" s="1">
        <f>IF(ISNUMBER(MATCH(E5390,_xlfn.VSTACK('VLookup Lists'!$E$2:$E$17,'VLookup Lists'!$H$2:$H$38,'VLookup Lists'!$J$2:$J$8),0)),1,0)</f>
        <v>0</v>
      </c>
      <c r="N5390" s="1" t="str">
        <f>IFERROR(IF(VLOOKUP($D5390,'VLookup Lists'!$B$11:$C$29,2,FALSE)="FLIP",1,0),"")</f>
        <v/>
      </c>
      <c r="O5390" s="1" t="b">
        <f>ISNUMBER(MATCH($E5390,'VLookup Lists'!$E$2:$E$17,0))</f>
        <v>0</v>
      </c>
    </row>
    <row r="5391" spans="1:15" ht="15" customHeight="1" x14ac:dyDescent="0.2">
      <c r="A5391" s="1" t="str">
        <f t="shared" si="53"/>
        <v/>
      </c>
      <c r="E5391" s="1" t="s">
        <v>352</v>
      </c>
      <c r="F5391" s="38"/>
      <c r="G5391" s="38"/>
      <c r="M5391" s="1">
        <f>IF(ISNUMBER(MATCH(E5391,_xlfn.VSTACK('VLookup Lists'!$E$2:$E$17,'VLookup Lists'!$H$2:$H$38,'VLookup Lists'!$J$2:$J$8),0)),1,0)</f>
        <v>0</v>
      </c>
      <c r="N5391" s="1" t="str">
        <f>IFERROR(IF(VLOOKUP($D5391,'VLookup Lists'!$B$11:$C$29,2,FALSE)="FLIP",1,0),"")</f>
        <v/>
      </c>
      <c r="O5391" s="1" t="b">
        <f>ISNUMBER(MATCH($E5391,'VLookup Lists'!$E$2:$E$17,0))</f>
        <v>0</v>
      </c>
    </row>
    <row r="5392" spans="1:15" ht="15" customHeight="1" x14ac:dyDescent="0.2">
      <c r="A5392" s="1" t="str">
        <f t="shared" si="53"/>
        <v/>
      </c>
      <c r="E5392" s="1" t="s">
        <v>352</v>
      </c>
      <c r="F5392" s="38"/>
      <c r="G5392" s="38"/>
      <c r="M5392" s="1">
        <f>IF(ISNUMBER(MATCH(E5392,_xlfn.VSTACK('VLookup Lists'!$E$2:$E$17,'VLookup Lists'!$H$2:$H$38,'VLookup Lists'!$J$2:$J$8),0)),1,0)</f>
        <v>0</v>
      </c>
      <c r="N5392" s="1" t="str">
        <f>IFERROR(IF(VLOOKUP($D5392,'VLookup Lists'!$B$11:$C$29,2,FALSE)="FLIP",1,0),"")</f>
        <v/>
      </c>
      <c r="O5392" s="1" t="b">
        <f>ISNUMBER(MATCH($E5392,'VLookup Lists'!$E$2:$E$17,0))</f>
        <v>0</v>
      </c>
    </row>
    <row r="5393" spans="1:15" ht="15" customHeight="1" x14ac:dyDescent="0.2">
      <c r="A5393" s="1" t="str">
        <f t="shared" si="53"/>
        <v/>
      </c>
      <c r="E5393" s="1" t="s">
        <v>352</v>
      </c>
      <c r="F5393" s="38"/>
      <c r="G5393" s="38"/>
      <c r="M5393" s="1">
        <f>IF(ISNUMBER(MATCH(E5393,_xlfn.VSTACK('VLookup Lists'!$E$2:$E$17,'VLookup Lists'!$H$2:$H$38,'VLookup Lists'!$J$2:$J$8),0)),1,0)</f>
        <v>0</v>
      </c>
      <c r="N5393" s="1" t="str">
        <f>IFERROR(IF(VLOOKUP($D5393,'VLookup Lists'!$B$11:$C$29,2,FALSE)="FLIP",1,0),"")</f>
        <v/>
      </c>
      <c r="O5393" s="1" t="b">
        <f>ISNUMBER(MATCH($E5393,'VLookup Lists'!$E$2:$E$17,0))</f>
        <v>0</v>
      </c>
    </row>
    <row r="5394" spans="1:15" ht="15" customHeight="1" x14ac:dyDescent="0.2">
      <c r="A5394" s="1" t="str">
        <f t="shared" si="53"/>
        <v/>
      </c>
      <c r="E5394" s="1" t="s">
        <v>352</v>
      </c>
      <c r="F5394" s="38"/>
      <c r="G5394" s="38"/>
      <c r="M5394" s="1">
        <f>IF(ISNUMBER(MATCH(E5394,_xlfn.VSTACK('VLookup Lists'!$E$2:$E$17,'VLookup Lists'!$H$2:$H$38,'VLookup Lists'!$J$2:$J$8),0)),1,0)</f>
        <v>0</v>
      </c>
      <c r="N5394" s="1" t="str">
        <f>IFERROR(IF(VLOOKUP($D5394,'VLookup Lists'!$B$11:$C$29,2,FALSE)="FLIP",1,0),"")</f>
        <v/>
      </c>
      <c r="O5394" s="1" t="b">
        <f>ISNUMBER(MATCH($E5394,'VLookup Lists'!$E$2:$E$17,0))</f>
        <v>0</v>
      </c>
    </row>
    <row r="5395" spans="1:15" ht="15" customHeight="1" x14ac:dyDescent="0.2">
      <c r="A5395" s="1" t="str">
        <f t="shared" si="53"/>
        <v/>
      </c>
      <c r="E5395" s="1" t="s">
        <v>352</v>
      </c>
      <c r="F5395" s="38"/>
      <c r="G5395" s="38"/>
      <c r="M5395" s="1">
        <f>IF(ISNUMBER(MATCH(E5395,_xlfn.VSTACK('VLookup Lists'!$E$2:$E$17,'VLookup Lists'!$H$2:$H$38,'VLookup Lists'!$J$2:$J$8),0)),1,0)</f>
        <v>0</v>
      </c>
      <c r="N5395" s="1" t="str">
        <f>IFERROR(IF(VLOOKUP($D5395,'VLookup Lists'!$B$11:$C$29,2,FALSE)="FLIP",1,0),"")</f>
        <v/>
      </c>
      <c r="O5395" s="1" t="b">
        <f>ISNUMBER(MATCH($E5395,'VLookup Lists'!$E$2:$E$17,0))</f>
        <v>0</v>
      </c>
    </row>
    <row r="5396" spans="1:15" ht="15" customHeight="1" x14ac:dyDescent="0.2">
      <c r="A5396" s="1" t="str">
        <f t="shared" si="53"/>
        <v/>
      </c>
      <c r="E5396" s="1" t="s">
        <v>352</v>
      </c>
      <c r="F5396" s="38"/>
      <c r="G5396" s="38"/>
      <c r="M5396" s="1">
        <f>IF(ISNUMBER(MATCH(E5396,_xlfn.VSTACK('VLookup Lists'!$E$2:$E$17,'VLookup Lists'!$H$2:$H$38,'VLookup Lists'!$J$2:$J$8),0)),1,0)</f>
        <v>0</v>
      </c>
      <c r="N5396" s="1" t="str">
        <f>IFERROR(IF(VLOOKUP($D5396,'VLookup Lists'!$B$11:$C$29,2,FALSE)="FLIP",1,0),"")</f>
        <v/>
      </c>
      <c r="O5396" s="1" t="b">
        <f>ISNUMBER(MATCH($E5396,'VLookup Lists'!$E$2:$E$17,0))</f>
        <v>0</v>
      </c>
    </row>
    <row r="5397" spans="1:15" ht="15" customHeight="1" x14ac:dyDescent="0.2">
      <c r="A5397" s="1" t="str">
        <f t="shared" si="53"/>
        <v/>
      </c>
      <c r="E5397" s="1" t="s">
        <v>352</v>
      </c>
      <c r="F5397" s="38"/>
      <c r="G5397" s="38"/>
      <c r="M5397" s="1">
        <f>IF(ISNUMBER(MATCH(E5397,_xlfn.VSTACK('VLookup Lists'!$E$2:$E$17,'VLookup Lists'!$H$2:$H$38,'VLookup Lists'!$J$2:$J$8),0)),1,0)</f>
        <v>0</v>
      </c>
      <c r="N5397" s="1" t="str">
        <f>IFERROR(IF(VLOOKUP($D5397,'VLookup Lists'!$B$11:$C$29,2,FALSE)="FLIP",1,0),"")</f>
        <v/>
      </c>
      <c r="O5397" s="1" t="b">
        <f>ISNUMBER(MATCH($E5397,'VLookup Lists'!$E$2:$E$17,0))</f>
        <v>0</v>
      </c>
    </row>
    <row r="5398" spans="1:15" ht="15" customHeight="1" x14ac:dyDescent="0.2">
      <c r="A5398" s="1" t="str">
        <f t="shared" si="53"/>
        <v/>
      </c>
      <c r="E5398" s="1" t="s">
        <v>352</v>
      </c>
      <c r="F5398" s="38"/>
      <c r="G5398" s="38"/>
      <c r="M5398" s="1">
        <f>IF(ISNUMBER(MATCH(E5398,_xlfn.VSTACK('VLookup Lists'!$E$2:$E$17,'VLookup Lists'!$H$2:$H$38,'VLookup Lists'!$J$2:$J$8),0)),1,0)</f>
        <v>0</v>
      </c>
      <c r="N5398" s="1" t="str">
        <f>IFERROR(IF(VLOOKUP($D5398,'VLookup Lists'!$B$11:$C$29,2,FALSE)="FLIP",1,0),"")</f>
        <v/>
      </c>
      <c r="O5398" s="1" t="b">
        <f>ISNUMBER(MATCH($E5398,'VLookup Lists'!$E$2:$E$17,0))</f>
        <v>0</v>
      </c>
    </row>
    <row r="5399" spans="1:15" ht="15" customHeight="1" x14ac:dyDescent="0.2">
      <c r="A5399" s="1" t="str">
        <f t="shared" si="53"/>
        <v/>
      </c>
      <c r="E5399" s="1" t="s">
        <v>352</v>
      </c>
      <c r="F5399" s="38"/>
      <c r="G5399" s="38"/>
      <c r="M5399" s="1">
        <f>IF(ISNUMBER(MATCH(E5399,_xlfn.VSTACK('VLookup Lists'!$E$2:$E$17,'VLookup Lists'!$H$2:$H$38,'VLookup Lists'!$J$2:$J$8),0)),1,0)</f>
        <v>0</v>
      </c>
      <c r="N5399" s="1" t="str">
        <f>IFERROR(IF(VLOOKUP($D5399,'VLookup Lists'!$B$11:$C$29,2,FALSE)="FLIP",1,0),"")</f>
        <v/>
      </c>
      <c r="O5399" s="1" t="b">
        <f>ISNUMBER(MATCH($E5399,'VLookup Lists'!$E$2:$E$17,0))</f>
        <v>0</v>
      </c>
    </row>
    <row r="5400" spans="1:15" ht="15" customHeight="1" x14ac:dyDescent="0.2">
      <c r="A5400" s="1" t="str">
        <f t="shared" si="53"/>
        <v/>
      </c>
      <c r="E5400" s="1" t="s">
        <v>352</v>
      </c>
      <c r="F5400" s="38"/>
      <c r="G5400" s="38"/>
      <c r="M5400" s="1">
        <f>IF(ISNUMBER(MATCH(E5400,_xlfn.VSTACK('VLookup Lists'!$E$2:$E$17,'VLookup Lists'!$H$2:$H$38,'VLookup Lists'!$J$2:$J$8),0)),1,0)</f>
        <v>0</v>
      </c>
      <c r="N5400" s="1" t="str">
        <f>IFERROR(IF(VLOOKUP($D5400,'VLookup Lists'!$B$11:$C$29,2,FALSE)="FLIP",1,0),"")</f>
        <v/>
      </c>
      <c r="O5400" s="1" t="b">
        <f>ISNUMBER(MATCH($E5400,'VLookup Lists'!$E$2:$E$17,0))</f>
        <v>0</v>
      </c>
    </row>
    <row r="5401" spans="1:15" ht="15" customHeight="1" x14ac:dyDescent="0.2">
      <c r="A5401" s="1" t="str">
        <f t="shared" si="53"/>
        <v/>
      </c>
      <c r="E5401" s="1" t="s">
        <v>352</v>
      </c>
      <c r="F5401" s="38"/>
      <c r="G5401" s="38"/>
      <c r="M5401" s="1">
        <f>IF(ISNUMBER(MATCH(E5401,_xlfn.VSTACK('VLookup Lists'!$E$2:$E$17,'VLookup Lists'!$H$2:$H$38,'VLookup Lists'!$J$2:$J$8),0)),1,0)</f>
        <v>0</v>
      </c>
      <c r="N5401" s="1" t="str">
        <f>IFERROR(IF(VLOOKUP($D5401,'VLookup Lists'!$B$11:$C$29,2,FALSE)="FLIP",1,0),"")</f>
        <v/>
      </c>
      <c r="O5401" s="1" t="b">
        <f>ISNUMBER(MATCH($E5401,'VLookup Lists'!$E$2:$E$17,0))</f>
        <v>0</v>
      </c>
    </row>
    <row r="5402" spans="1:15" ht="15" customHeight="1" x14ac:dyDescent="0.2">
      <c r="A5402" s="1" t="str">
        <f t="shared" si="53"/>
        <v/>
      </c>
      <c r="E5402" s="1" t="s">
        <v>352</v>
      </c>
      <c r="F5402" s="38"/>
      <c r="G5402" s="38"/>
      <c r="M5402" s="1">
        <f>IF(ISNUMBER(MATCH(E5402,_xlfn.VSTACK('VLookup Lists'!$E$2:$E$17,'VLookup Lists'!$H$2:$H$38,'VLookup Lists'!$J$2:$J$8),0)),1,0)</f>
        <v>0</v>
      </c>
      <c r="N5402" s="1" t="str">
        <f>IFERROR(IF(VLOOKUP($D5402,'VLookup Lists'!$B$11:$C$29,2,FALSE)="FLIP",1,0),"")</f>
        <v/>
      </c>
      <c r="O5402" s="1" t="b">
        <f>ISNUMBER(MATCH($E5402,'VLookup Lists'!$E$2:$E$17,0))</f>
        <v>0</v>
      </c>
    </row>
    <row r="5403" spans="1:15" ht="15" customHeight="1" x14ac:dyDescent="0.2">
      <c r="A5403" s="1" t="str">
        <f t="shared" si="53"/>
        <v/>
      </c>
      <c r="E5403" s="1" t="s">
        <v>352</v>
      </c>
      <c r="F5403" s="38"/>
      <c r="G5403" s="38"/>
      <c r="M5403" s="1">
        <f>IF(ISNUMBER(MATCH(E5403,_xlfn.VSTACK('VLookup Lists'!$E$2:$E$17,'VLookup Lists'!$H$2:$H$38,'VLookup Lists'!$J$2:$J$8),0)),1,0)</f>
        <v>0</v>
      </c>
      <c r="N5403" s="1" t="str">
        <f>IFERROR(IF(VLOOKUP($D5403,'VLookup Lists'!$B$11:$C$29,2,FALSE)="FLIP",1,0),"")</f>
        <v/>
      </c>
      <c r="O5403" s="1" t="b">
        <f>ISNUMBER(MATCH($E5403,'VLookup Lists'!$E$2:$E$17,0))</f>
        <v>0</v>
      </c>
    </row>
    <row r="5404" spans="1:15" ht="15" customHeight="1" x14ac:dyDescent="0.2">
      <c r="A5404" s="1" t="str">
        <f t="shared" si="53"/>
        <v/>
      </c>
      <c r="E5404" s="1" t="s">
        <v>352</v>
      </c>
      <c r="F5404" s="38"/>
      <c r="G5404" s="38"/>
      <c r="M5404" s="1">
        <f>IF(ISNUMBER(MATCH(E5404,_xlfn.VSTACK('VLookup Lists'!$E$2:$E$17,'VLookup Lists'!$H$2:$H$38,'VLookup Lists'!$J$2:$J$8),0)),1,0)</f>
        <v>0</v>
      </c>
      <c r="N5404" s="1" t="str">
        <f>IFERROR(IF(VLOOKUP($D5404,'VLookup Lists'!$B$11:$C$29,2,FALSE)="FLIP",1,0),"")</f>
        <v/>
      </c>
      <c r="O5404" s="1" t="b">
        <f>ISNUMBER(MATCH($E5404,'VLookup Lists'!$E$2:$E$17,0))</f>
        <v>0</v>
      </c>
    </row>
    <row r="5405" spans="1:15" ht="15" customHeight="1" x14ac:dyDescent="0.2">
      <c r="A5405" s="1" t="str">
        <f t="shared" si="53"/>
        <v/>
      </c>
      <c r="E5405" s="1" t="s">
        <v>352</v>
      </c>
      <c r="F5405" s="38"/>
      <c r="G5405" s="38"/>
      <c r="M5405" s="1">
        <f>IF(ISNUMBER(MATCH(E5405,_xlfn.VSTACK('VLookup Lists'!$E$2:$E$17,'VLookup Lists'!$H$2:$H$38,'VLookup Lists'!$J$2:$J$8),0)),1,0)</f>
        <v>0</v>
      </c>
      <c r="N5405" s="1" t="str">
        <f>IFERROR(IF(VLOOKUP($D5405,'VLookup Lists'!$B$11:$C$29,2,FALSE)="FLIP",1,0),"")</f>
        <v/>
      </c>
      <c r="O5405" s="1" t="b">
        <f>ISNUMBER(MATCH($E5405,'VLookup Lists'!$E$2:$E$17,0))</f>
        <v>0</v>
      </c>
    </row>
    <row r="5406" spans="1:15" ht="15" customHeight="1" x14ac:dyDescent="0.2">
      <c r="A5406" s="1" t="str">
        <f t="shared" si="53"/>
        <v/>
      </c>
      <c r="E5406" s="1" t="s">
        <v>352</v>
      </c>
      <c r="F5406" s="38"/>
      <c r="G5406" s="38"/>
      <c r="M5406" s="1">
        <f>IF(ISNUMBER(MATCH(E5406,_xlfn.VSTACK('VLookup Lists'!$E$2:$E$17,'VLookup Lists'!$H$2:$H$38,'VLookup Lists'!$J$2:$J$8),0)),1,0)</f>
        <v>0</v>
      </c>
      <c r="N5406" s="1" t="str">
        <f>IFERROR(IF(VLOOKUP($D5406,'VLookup Lists'!$B$11:$C$29,2,FALSE)="FLIP",1,0),"")</f>
        <v/>
      </c>
      <c r="O5406" s="1" t="b">
        <f>ISNUMBER(MATCH($E5406,'VLookup Lists'!$E$2:$E$17,0))</f>
        <v>0</v>
      </c>
    </row>
    <row r="5407" spans="1:15" ht="15" customHeight="1" x14ac:dyDescent="0.2">
      <c r="A5407" s="1" t="str">
        <f t="shared" si="53"/>
        <v/>
      </c>
      <c r="E5407" s="1" t="s">
        <v>352</v>
      </c>
      <c r="F5407" s="38"/>
      <c r="G5407" s="38"/>
      <c r="M5407" s="1">
        <f>IF(ISNUMBER(MATCH(E5407,_xlfn.VSTACK('VLookup Lists'!$E$2:$E$17,'VLookup Lists'!$H$2:$H$38,'VLookup Lists'!$J$2:$J$8),0)),1,0)</f>
        <v>0</v>
      </c>
      <c r="N5407" s="1" t="str">
        <f>IFERROR(IF(VLOOKUP($D5407,'VLookup Lists'!$B$11:$C$29,2,FALSE)="FLIP",1,0),"")</f>
        <v/>
      </c>
      <c r="O5407" s="1" t="b">
        <f>ISNUMBER(MATCH($E5407,'VLookup Lists'!$E$2:$E$17,0))</f>
        <v>0</v>
      </c>
    </row>
    <row r="5408" spans="1:15" ht="15" customHeight="1" x14ac:dyDescent="0.2">
      <c r="A5408" s="1" t="str">
        <f t="shared" si="53"/>
        <v/>
      </c>
      <c r="E5408" s="1" t="s">
        <v>352</v>
      </c>
      <c r="F5408" s="38"/>
      <c r="G5408" s="38"/>
      <c r="M5408" s="1">
        <f>IF(ISNUMBER(MATCH(E5408,_xlfn.VSTACK('VLookup Lists'!$E$2:$E$17,'VLookup Lists'!$H$2:$H$38,'VLookup Lists'!$J$2:$J$8),0)),1,0)</f>
        <v>0</v>
      </c>
      <c r="N5408" s="1" t="str">
        <f>IFERROR(IF(VLOOKUP($D5408,'VLookup Lists'!$B$11:$C$29,2,FALSE)="FLIP",1,0),"")</f>
        <v/>
      </c>
      <c r="O5408" s="1" t="b">
        <f>ISNUMBER(MATCH($E5408,'VLookup Lists'!$E$2:$E$17,0))</f>
        <v>0</v>
      </c>
    </row>
    <row r="5409" spans="1:15" ht="15" customHeight="1" x14ac:dyDescent="0.2">
      <c r="A5409" s="1" t="str">
        <f t="shared" si="53"/>
        <v/>
      </c>
      <c r="E5409" s="1" t="s">
        <v>352</v>
      </c>
      <c r="F5409" s="38"/>
      <c r="G5409" s="38"/>
      <c r="M5409" s="1">
        <f>IF(ISNUMBER(MATCH(E5409,_xlfn.VSTACK('VLookup Lists'!$E$2:$E$17,'VLookup Lists'!$H$2:$H$38,'VLookup Lists'!$J$2:$J$8),0)),1,0)</f>
        <v>0</v>
      </c>
      <c r="N5409" s="1" t="str">
        <f>IFERROR(IF(VLOOKUP($D5409,'VLookup Lists'!$B$11:$C$29,2,FALSE)="FLIP",1,0),"")</f>
        <v/>
      </c>
      <c r="O5409" s="1" t="b">
        <f>ISNUMBER(MATCH($E5409,'VLookup Lists'!$E$2:$E$17,0))</f>
        <v>0</v>
      </c>
    </row>
    <row r="5410" spans="1:15" ht="15" customHeight="1" x14ac:dyDescent="0.2">
      <c r="A5410" s="1" t="str">
        <f t="shared" si="53"/>
        <v/>
      </c>
      <c r="E5410" s="1" t="s">
        <v>352</v>
      </c>
      <c r="F5410" s="38"/>
      <c r="G5410" s="38"/>
      <c r="M5410" s="1">
        <f>IF(ISNUMBER(MATCH(E5410,_xlfn.VSTACK('VLookup Lists'!$E$2:$E$17,'VLookup Lists'!$H$2:$H$38,'VLookup Lists'!$J$2:$J$8),0)),1,0)</f>
        <v>0</v>
      </c>
      <c r="N5410" s="1" t="str">
        <f>IFERROR(IF(VLOOKUP($D5410,'VLookup Lists'!$B$11:$C$29,2,FALSE)="FLIP",1,0),"")</f>
        <v/>
      </c>
      <c r="O5410" s="1" t="b">
        <f>ISNUMBER(MATCH($E5410,'VLookup Lists'!$E$2:$E$17,0))</f>
        <v>0</v>
      </c>
    </row>
    <row r="5411" spans="1:15" ht="15" customHeight="1" x14ac:dyDescent="0.2">
      <c r="A5411" s="1" t="str">
        <f t="shared" si="53"/>
        <v/>
      </c>
      <c r="E5411" s="1" t="s">
        <v>352</v>
      </c>
      <c r="F5411" s="38"/>
      <c r="G5411" s="38"/>
      <c r="M5411" s="1">
        <f>IF(ISNUMBER(MATCH(E5411,_xlfn.VSTACK('VLookup Lists'!$E$2:$E$17,'VLookup Lists'!$H$2:$H$38,'VLookup Lists'!$J$2:$J$8),0)),1,0)</f>
        <v>0</v>
      </c>
      <c r="N5411" s="1" t="str">
        <f>IFERROR(IF(VLOOKUP($D5411,'VLookup Lists'!$B$11:$C$29,2,FALSE)="FLIP",1,0),"")</f>
        <v/>
      </c>
      <c r="O5411" s="1" t="b">
        <f>ISNUMBER(MATCH($E5411,'VLookup Lists'!$E$2:$E$17,0))</f>
        <v>0</v>
      </c>
    </row>
    <row r="5412" spans="1:15" ht="15" customHeight="1" x14ac:dyDescent="0.2">
      <c r="A5412" s="1" t="str">
        <f t="shared" si="53"/>
        <v/>
      </c>
      <c r="E5412" s="1" t="s">
        <v>352</v>
      </c>
      <c r="F5412" s="38"/>
      <c r="G5412" s="38"/>
      <c r="M5412" s="1">
        <f>IF(ISNUMBER(MATCH(E5412,_xlfn.VSTACK('VLookup Lists'!$E$2:$E$17,'VLookup Lists'!$H$2:$H$38,'VLookup Lists'!$J$2:$J$8),0)),1,0)</f>
        <v>0</v>
      </c>
      <c r="N5412" s="1" t="str">
        <f>IFERROR(IF(VLOOKUP($D5412,'VLookup Lists'!$B$11:$C$29,2,FALSE)="FLIP",1,0),"")</f>
        <v/>
      </c>
      <c r="O5412" s="1" t="b">
        <f>ISNUMBER(MATCH($E5412,'VLookup Lists'!$E$2:$E$17,0))</f>
        <v>0</v>
      </c>
    </row>
    <row r="5413" spans="1:15" ht="15" customHeight="1" x14ac:dyDescent="0.2">
      <c r="A5413" s="1" t="str">
        <f t="shared" si="53"/>
        <v/>
      </c>
      <c r="E5413" s="1" t="s">
        <v>352</v>
      </c>
      <c r="F5413" s="38"/>
      <c r="G5413" s="38"/>
      <c r="M5413" s="1">
        <f>IF(ISNUMBER(MATCH(E5413,_xlfn.VSTACK('VLookup Lists'!$E$2:$E$17,'VLookup Lists'!$H$2:$H$38,'VLookup Lists'!$J$2:$J$8),0)),1,0)</f>
        <v>0</v>
      </c>
      <c r="N5413" s="1" t="str">
        <f>IFERROR(IF(VLOOKUP($D5413,'VLookup Lists'!$B$11:$C$29,2,FALSE)="FLIP",1,0),"")</f>
        <v/>
      </c>
      <c r="O5413" s="1" t="b">
        <f>ISNUMBER(MATCH($E5413,'VLookup Lists'!$E$2:$E$17,0))</f>
        <v>0</v>
      </c>
    </row>
    <row r="5414" spans="1:15" ht="15" customHeight="1" x14ac:dyDescent="0.2">
      <c r="A5414" s="1" t="str">
        <f t="shared" si="53"/>
        <v/>
      </c>
      <c r="E5414" s="1" t="s">
        <v>352</v>
      </c>
      <c r="F5414" s="38"/>
      <c r="G5414" s="38"/>
      <c r="M5414" s="1">
        <f>IF(ISNUMBER(MATCH(E5414,_xlfn.VSTACK('VLookup Lists'!$E$2:$E$17,'VLookup Lists'!$H$2:$H$38,'VLookup Lists'!$J$2:$J$8),0)),1,0)</f>
        <v>0</v>
      </c>
      <c r="N5414" s="1" t="str">
        <f>IFERROR(IF(VLOOKUP($D5414,'VLookup Lists'!$B$11:$C$29,2,FALSE)="FLIP",1,0),"")</f>
        <v/>
      </c>
      <c r="O5414" s="1" t="b">
        <f>ISNUMBER(MATCH($E5414,'VLookup Lists'!$E$2:$E$17,0))</f>
        <v>0</v>
      </c>
    </row>
    <row r="5415" spans="1:15" ht="15" customHeight="1" x14ac:dyDescent="0.2">
      <c r="A5415" s="1" t="str">
        <f t="shared" si="53"/>
        <v/>
      </c>
      <c r="E5415" s="1" t="s">
        <v>352</v>
      </c>
      <c r="F5415" s="38"/>
      <c r="G5415" s="38"/>
      <c r="M5415" s="1">
        <f>IF(ISNUMBER(MATCH(E5415,_xlfn.VSTACK('VLookup Lists'!$E$2:$E$17,'VLookup Lists'!$H$2:$H$38,'VLookup Lists'!$J$2:$J$8),0)),1,0)</f>
        <v>0</v>
      </c>
      <c r="N5415" s="1" t="str">
        <f>IFERROR(IF(VLOOKUP($D5415,'VLookup Lists'!$B$11:$C$29,2,FALSE)="FLIP",1,0),"")</f>
        <v/>
      </c>
      <c r="O5415" s="1" t="b">
        <f>ISNUMBER(MATCH($E5415,'VLookup Lists'!$E$2:$E$17,0))</f>
        <v>0</v>
      </c>
    </row>
    <row r="5416" spans="1:15" ht="15" customHeight="1" x14ac:dyDescent="0.2">
      <c r="A5416" s="1" t="str">
        <f t="shared" si="53"/>
        <v/>
      </c>
      <c r="E5416" s="1" t="s">
        <v>352</v>
      </c>
      <c r="F5416" s="38"/>
      <c r="G5416" s="38"/>
      <c r="M5416" s="1">
        <f>IF(ISNUMBER(MATCH(E5416,_xlfn.VSTACK('VLookup Lists'!$E$2:$E$17,'VLookup Lists'!$H$2:$H$38,'VLookup Lists'!$J$2:$J$8),0)),1,0)</f>
        <v>0</v>
      </c>
      <c r="N5416" s="1" t="str">
        <f>IFERROR(IF(VLOOKUP($D5416,'VLookup Lists'!$B$11:$C$29,2,FALSE)="FLIP",1,0),"")</f>
        <v/>
      </c>
      <c r="O5416" s="1" t="b">
        <f>ISNUMBER(MATCH($E5416,'VLookup Lists'!$E$2:$E$17,0))</f>
        <v>0</v>
      </c>
    </row>
    <row r="5417" spans="1:15" ht="15" customHeight="1" x14ac:dyDescent="0.2">
      <c r="A5417" s="1" t="str">
        <f t="shared" si="53"/>
        <v/>
      </c>
      <c r="E5417" s="1" t="s">
        <v>352</v>
      </c>
      <c r="F5417" s="38"/>
      <c r="G5417" s="38"/>
      <c r="M5417" s="1">
        <f>IF(ISNUMBER(MATCH(E5417,_xlfn.VSTACK('VLookup Lists'!$E$2:$E$17,'VLookup Lists'!$H$2:$H$38,'VLookup Lists'!$J$2:$J$8),0)),1,0)</f>
        <v>0</v>
      </c>
      <c r="N5417" s="1" t="str">
        <f>IFERROR(IF(VLOOKUP($D5417,'VLookup Lists'!$B$11:$C$29,2,FALSE)="FLIP",1,0),"")</f>
        <v/>
      </c>
      <c r="O5417" s="1" t="b">
        <f>ISNUMBER(MATCH($E5417,'VLookup Lists'!$E$2:$E$17,0))</f>
        <v>0</v>
      </c>
    </row>
    <row r="5418" spans="1:15" ht="15" customHeight="1" x14ac:dyDescent="0.2">
      <c r="A5418" s="1" t="str">
        <f t="shared" si="53"/>
        <v/>
      </c>
      <c r="E5418" s="1" t="s">
        <v>352</v>
      </c>
      <c r="F5418" s="38"/>
      <c r="G5418" s="38"/>
      <c r="M5418" s="1">
        <f>IF(ISNUMBER(MATCH(E5418,_xlfn.VSTACK('VLookup Lists'!$E$2:$E$17,'VLookup Lists'!$H$2:$H$38,'VLookup Lists'!$J$2:$J$8),0)),1,0)</f>
        <v>0</v>
      </c>
      <c r="N5418" s="1" t="str">
        <f>IFERROR(IF(VLOOKUP($D5418,'VLookup Lists'!$B$11:$C$29,2,FALSE)="FLIP",1,0),"")</f>
        <v/>
      </c>
      <c r="O5418" s="1" t="b">
        <f>ISNUMBER(MATCH($E5418,'VLookup Lists'!$E$2:$E$17,0))</f>
        <v>0</v>
      </c>
    </row>
    <row r="5419" spans="1:15" ht="15" customHeight="1" x14ac:dyDescent="0.2">
      <c r="A5419" s="1" t="str">
        <f t="shared" si="53"/>
        <v/>
      </c>
      <c r="E5419" s="1" t="s">
        <v>352</v>
      </c>
      <c r="F5419" s="38"/>
      <c r="G5419" s="38"/>
      <c r="M5419" s="1">
        <f>IF(ISNUMBER(MATCH(E5419,_xlfn.VSTACK('VLookup Lists'!$E$2:$E$17,'VLookup Lists'!$H$2:$H$38,'VLookup Lists'!$J$2:$J$8),0)),1,0)</f>
        <v>0</v>
      </c>
      <c r="N5419" s="1" t="str">
        <f>IFERROR(IF(VLOOKUP($D5419,'VLookup Lists'!$B$11:$C$29,2,FALSE)="FLIP",1,0),"")</f>
        <v/>
      </c>
      <c r="O5419" s="1" t="b">
        <f>ISNUMBER(MATCH($E5419,'VLookup Lists'!$E$2:$E$17,0))</f>
        <v>0</v>
      </c>
    </row>
    <row r="5420" spans="1:15" ht="15" customHeight="1" x14ac:dyDescent="0.2">
      <c r="A5420" s="1" t="str">
        <f t="shared" si="53"/>
        <v/>
      </c>
      <c r="E5420" s="1" t="s">
        <v>352</v>
      </c>
      <c r="F5420" s="38"/>
      <c r="G5420" s="38"/>
      <c r="M5420" s="1">
        <f>IF(ISNUMBER(MATCH(E5420,_xlfn.VSTACK('VLookup Lists'!$E$2:$E$17,'VLookup Lists'!$H$2:$H$38,'VLookup Lists'!$J$2:$J$8),0)),1,0)</f>
        <v>0</v>
      </c>
      <c r="N5420" s="1" t="str">
        <f>IFERROR(IF(VLOOKUP($D5420,'VLookup Lists'!$B$11:$C$29,2,FALSE)="FLIP",1,0),"")</f>
        <v/>
      </c>
      <c r="O5420" s="1" t="b">
        <f>ISNUMBER(MATCH($E5420,'VLookup Lists'!$E$2:$E$17,0))</f>
        <v>0</v>
      </c>
    </row>
    <row r="5421" spans="1:15" ht="15" customHeight="1" x14ac:dyDescent="0.2">
      <c r="A5421" s="1" t="str">
        <f t="shared" si="53"/>
        <v/>
      </c>
      <c r="E5421" s="1" t="s">
        <v>352</v>
      </c>
      <c r="F5421" s="38"/>
      <c r="G5421" s="38"/>
      <c r="M5421" s="1">
        <f>IF(ISNUMBER(MATCH(E5421,_xlfn.VSTACK('VLookup Lists'!$E$2:$E$17,'VLookup Lists'!$H$2:$H$38,'VLookup Lists'!$J$2:$J$8),0)),1,0)</f>
        <v>0</v>
      </c>
      <c r="N5421" s="1" t="str">
        <f>IFERROR(IF(VLOOKUP($D5421,'VLookup Lists'!$B$11:$C$29,2,FALSE)="FLIP",1,0),"")</f>
        <v/>
      </c>
      <c r="O5421" s="1" t="b">
        <f>ISNUMBER(MATCH($E5421,'VLookup Lists'!$E$2:$E$17,0))</f>
        <v>0</v>
      </c>
    </row>
    <row r="5422" spans="1:15" ht="15" customHeight="1" x14ac:dyDescent="0.2">
      <c r="A5422" s="1" t="str">
        <f t="shared" si="53"/>
        <v/>
      </c>
      <c r="E5422" s="1" t="s">
        <v>352</v>
      </c>
      <c r="F5422" s="38"/>
      <c r="G5422" s="38"/>
      <c r="M5422" s="1">
        <f>IF(ISNUMBER(MATCH(E5422,_xlfn.VSTACK('VLookup Lists'!$E$2:$E$17,'VLookup Lists'!$H$2:$H$38,'VLookup Lists'!$J$2:$J$8),0)),1,0)</f>
        <v>0</v>
      </c>
      <c r="N5422" s="1" t="str">
        <f>IFERROR(IF(VLOOKUP($D5422,'VLookup Lists'!$B$11:$C$29,2,FALSE)="FLIP",1,0),"")</f>
        <v/>
      </c>
      <c r="O5422" s="1" t="b">
        <f>ISNUMBER(MATCH($E5422,'VLookup Lists'!$E$2:$E$17,0))</f>
        <v>0</v>
      </c>
    </row>
    <row r="5423" spans="1:15" ht="15" customHeight="1" x14ac:dyDescent="0.2">
      <c r="A5423" s="1" t="str">
        <f t="shared" si="53"/>
        <v/>
      </c>
      <c r="E5423" s="1" t="s">
        <v>352</v>
      </c>
      <c r="F5423" s="38"/>
      <c r="G5423" s="38"/>
      <c r="M5423" s="1">
        <f>IF(ISNUMBER(MATCH(E5423,_xlfn.VSTACK('VLookup Lists'!$E$2:$E$17,'VLookup Lists'!$H$2:$H$38,'VLookup Lists'!$J$2:$J$8),0)),1,0)</f>
        <v>0</v>
      </c>
      <c r="N5423" s="1" t="str">
        <f>IFERROR(IF(VLOOKUP($D5423,'VLookup Lists'!$B$11:$C$29,2,FALSE)="FLIP",1,0),"")</f>
        <v/>
      </c>
      <c r="O5423" s="1" t="b">
        <f>ISNUMBER(MATCH($E5423,'VLookup Lists'!$E$2:$E$17,0))</f>
        <v>0</v>
      </c>
    </row>
    <row r="5424" spans="1:15" ht="15" customHeight="1" x14ac:dyDescent="0.2">
      <c r="A5424" s="1" t="str">
        <f t="shared" si="53"/>
        <v/>
      </c>
      <c r="E5424" s="1" t="s">
        <v>352</v>
      </c>
      <c r="F5424" s="38"/>
      <c r="G5424" s="38"/>
      <c r="M5424" s="1">
        <f>IF(ISNUMBER(MATCH(E5424,_xlfn.VSTACK('VLookup Lists'!$E$2:$E$17,'VLookup Lists'!$H$2:$H$38,'VLookup Lists'!$J$2:$J$8),0)),1,0)</f>
        <v>0</v>
      </c>
      <c r="N5424" s="1" t="str">
        <f>IFERROR(IF(VLOOKUP($D5424,'VLookup Lists'!$B$11:$C$29,2,FALSE)="FLIP",1,0),"")</f>
        <v/>
      </c>
      <c r="O5424" s="1" t="b">
        <f>ISNUMBER(MATCH($E5424,'VLookup Lists'!$E$2:$E$17,0))</f>
        <v>0</v>
      </c>
    </row>
    <row r="5425" spans="1:15" ht="15" customHeight="1" x14ac:dyDescent="0.2">
      <c r="A5425" s="1" t="str">
        <f t="shared" si="53"/>
        <v/>
      </c>
      <c r="E5425" s="1" t="s">
        <v>352</v>
      </c>
      <c r="F5425" s="38"/>
      <c r="G5425" s="38"/>
      <c r="M5425" s="1">
        <f>IF(ISNUMBER(MATCH(E5425,_xlfn.VSTACK('VLookup Lists'!$E$2:$E$17,'VLookup Lists'!$H$2:$H$38,'VLookup Lists'!$J$2:$J$8),0)),1,0)</f>
        <v>0</v>
      </c>
      <c r="N5425" s="1" t="str">
        <f>IFERROR(IF(VLOOKUP($D5425,'VLookup Lists'!$B$11:$C$29,2,FALSE)="FLIP",1,0),"")</f>
        <v/>
      </c>
      <c r="O5425" s="1" t="b">
        <f>ISNUMBER(MATCH($E5425,'VLookup Lists'!$E$2:$E$17,0))</f>
        <v>0</v>
      </c>
    </row>
    <row r="5426" spans="1:15" ht="15" customHeight="1" x14ac:dyDescent="0.2">
      <c r="A5426" s="1" t="str">
        <f t="shared" si="53"/>
        <v/>
      </c>
      <c r="E5426" s="1" t="s">
        <v>352</v>
      </c>
      <c r="F5426" s="38"/>
      <c r="G5426" s="38"/>
      <c r="M5426" s="1">
        <f>IF(ISNUMBER(MATCH(E5426,_xlfn.VSTACK('VLookup Lists'!$E$2:$E$17,'VLookup Lists'!$H$2:$H$38,'VLookup Lists'!$J$2:$J$8),0)),1,0)</f>
        <v>0</v>
      </c>
      <c r="N5426" s="1" t="str">
        <f>IFERROR(IF(VLOOKUP($D5426,'VLookup Lists'!$B$11:$C$29,2,FALSE)="FLIP",1,0),"")</f>
        <v/>
      </c>
      <c r="O5426" s="1" t="b">
        <f>ISNUMBER(MATCH($E5426,'VLookup Lists'!$E$2:$E$17,0))</f>
        <v>0</v>
      </c>
    </row>
    <row r="5427" spans="1:15" ht="15" customHeight="1" x14ac:dyDescent="0.2">
      <c r="A5427" s="1" t="str">
        <f t="shared" si="53"/>
        <v/>
      </c>
      <c r="E5427" s="1" t="s">
        <v>352</v>
      </c>
      <c r="F5427" s="38"/>
      <c r="G5427" s="38"/>
      <c r="M5427" s="1">
        <f>IF(ISNUMBER(MATCH(E5427,_xlfn.VSTACK('VLookup Lists'!$E$2:$E$17,'VLookup Lists'!$H$2:$H$38,'VLookup Lists'!$J$2:$J$8),0)),1,0)</f>
        <v>0</v>
      </c>
      <c r="N5427" s="1" t="str">
        <f>IFERROR(IF(VLOOKUP($D5427,'VLookup Lists'!$B$11:$C$29,2,FALSE)="FLIP",1,0),"")</f>
        <v/>
      </c>
      <c r="O5427" s="1" t="b">
        <f>ISNUMBER(MATCH($E5427,'VLookup Lists'!$E$2:$E$17,0))</f>
        <v>0</v>
      </c>
    </row>
    <row r="5428" spans="1:15" ht="15" customHeight="1" x14ac:dyDescent="0.2">
      <c r="A5428" s="1" t="str">
        <f t="shared" si="53"/>
        <v/>
      </c>
      <c r="E5428" s="1" t="s">
        <v>352</v>
      </c>
      <c r="F5428" s="38"/>
      <c r="G5428" s="38"/>
      <c r="M5428" s="1">
        <f>IF(ISNUMBER(MATCH(E5428,_xlfn.VSTACK('VLookup Lists'!$E$2:$E$17,'VLookup Lists'!$H$2:$H$38,'VLookup Lists'!$J$2:$J$8),0)),1,0)</f>
        <v>0</v>
      </c>
      <c r="N5428" s="1" t="str">
        <f>IFERROR(IF(VLOOKUP($D5428,'VLookup Lists'!$B$11:$C$29,2,FALSE)="FLIP",1,0),"")</f>
        <v/>
      </c>
      <c r="O5428" s="1" t="b">
        <f>ISNUMBER(MATCH($E5428,'VLookup Lists'!$E$2:$E$17,0))</f>
        <v>0</v>
      </c>
    </row>
    <row r="5429" spans="1:15" ht="15" customHeight="1" x14ac:dyDescent="0.2">
      <c r="A5429" s="1" t="str">
        <f t="shared" si="53"/>
        <v/>
      </c>
      <c r="E5429" s="1" t="s">
        <v>352</v>
      </c>
      <c r="F5429" s="38"/>
      <c r="G5429" s="38"/>
      <c r="M5429" s="1">
        <f>IF(ISNUMBER(MATCH(E5429,_xlfn.VSTACK('VLookup Lists'!$E$2:$E$17,'VLookup Lists'!$H$2:$H$38,'VLookup Lists'!$J$2:$J$8),0)),1,0)</f>
        <v>0</v>
      </c>
      <c r="N5429" s="1" t="str">
        <f>IFERROR(IF(VLOOKUP($D5429,'VLookup Lists'!$B$11:$C$29,2,FALSE)="FLIP",1,0),"")</f>
        <v/>
      </c>
      <c r="O5429" s="1" t="b">
        <f>ISNUMBER(MATCH($E5429,'VLookup Lists'!$E$2:$E$17,0))</f>
        <v>0</v>
      </c>
    </row>
    <row r="5430" spans="1:15" ht="15" customHeight="1" x14ac:dyDescent="0.2">
      <c r="A5430" s="1" t="str">
        <f t="shared" si="53"/>
        <v/>
      </c>
      <c r="E5430" s="1" t="s">
        <v>352</v>
      </c>
      <c r="F5430" s="38"/>
      <c r="G5430" s="38"/>
      <c r="M5430" s="1">
        <f>IF(ISNUMBER(MATCH(E5430,_xlfn.VSTACK('VLookup Lists'!$E$2:$E$17,'VLookup Lists'!$H$2:$H$38,'VLookup Lists'!$J$2:$J$8),0)),1,0)</f>
        <v>0</v>
      </c>
      <c r="N5430" s="1" t="str">
        <f>IFERROR(IF(VLOOKUP($D5430,'VLookup Lists'!$B$11:$C$29,2,FALSE)="FLIP",1,0),"")</f>
        <v/>
      </c>
      <c r="O5430" s="1" t="b">
        <f>ISNUMBER(MATCH($E5430,'VLookup Lists'!$E$2:$E$17,0))</f>
        <v>0</v>
      </c>
    </row>
    <row r="5431" spans="1:15" ht="15" customHeight="1" x14ac:dyDescent="0.2">
      <c r="A5431" s="1" t="str">
        <f t="shared" si="53"/>
        <v/>
      </c>
      <c r="E5431" s="1" t="s">
        <v>352</v>
      </c>
      <c r="F5431" s="38"/>
      <c r="G5431" s="38"/>
      <c r="M5431" s="1">
        <f>IF(ISNUMBER(MATCH(E5431,_xlfn.VSTACK('VLookup Lists'!$E$2:$E$17,'VLookup Lists'!$H$2:$H$38,'VLookup Lists'!$J$2:$J$8),0)),1,0)</f>
        <v>0</v>
      </c>
      <c r="N5431" s="1" t="str">
        <f>IFERROR(IF(VLOOKUP($D5431,'VLookup Lists'!$B$11:$C$29,2,FALSE)="FLIP",1,0),"")</f>
        <v/>
      </c>
      <c r="O5431" s="1" t="b">
        <f>ISNUMBER(MATCH($E5431,'VLookup Lists'!$E$2:$E$17,0))</f>
        <v>0</v>
      </c>
    </row>
    <row r="5432" spans="1:15" ht="15" customHeight="1" x14ac:dyDescent="0.2">
      <c r="A5432" s="1" t="str">
        <f t="shared" si="53"/>
        <v/>
      </c>
      <c r="E5432" s="1" t="s">
        <v>352</v>
      </c>
      <c r="F5432" s="38"/>
      <c r="G5432" s="38"/>
      <c r="M5432" s="1">
        <f>IF(ISNUMBER(MATCH(E5432,_xlfn.VSTACK('VLookup Lists'!$E$2:$E$17,'VLookup Lists'!$H$2:$H$38,'VLookup Lists'!$J$2:$J$8),0)),1,0)</f>
        <v>0</v>
      </c>
      <c r="N5432" s="1" t="str">
        <f>IFERROR(IF(VLOOKUP($D5432,'VLookup Lists'!$B$11:$C$29,2,FALSE)="FLIP",1,0),"")</f>
        <v/>
      </c>
      <c r="O5432" s="1" t="b">
        <f>ISNUMBER(MATCH($E5432,'VLookup Lists'!$E$2:$E$17,0))</f>
        <v>0</v>
      </c>
    </row>
    <row r="5433" spans="1:15" ht="15" customHeight="1" x14ac:dyDescent="0.2">
      <c r="A5433" s="1" t="str">
        <f t="shared" si="53"/>
        <v/>
      </c>
      <c r="E5433" s="1" t="s">
        <v>352</v>
      </c>
      <c r="F5433" s="38"/>
      <c r="G5433" s="38"/>
      <c r="M5433" s="1">
        <f>IF(ISNUMBER(MATCH(E5433,_xlfn.VSTACK('VLookup Lists'!$E$2:$E$17,'VLookup Lists'!$H$2:$H$38,'VLookup Lists'!$J$2:$J$8),0)),1,0)</f>
        <v>0</v>
      </c>
      <c r="N5433" s="1" t="str">
        <f>IFERROR(IF(VLOOKUP($D5433,'VLookup Lists'!$B$11:$C$29,2,FALSE)="FLIP",1,0),"")</f>
        <v/>
      </c>
      <c r="O5433" s="1" t="b">
        <f>ISNUMBER(MATCH($E5433,'VLookup Lists'!$E$2:$E$17,0))</f>
        <v>0</v>
      </c>
    </row>
    <row r="5434" spans="1:15" ht="15" customHeight="1" x14ac:dyDescent="0.2">
      <c r="A5434" s="1" t="str">
        <f t="shared" si="53"/>
        <v/>
      </c>
      <c r="E5434" s="1" t="s">
        <v>352</v>
      </c>
      <c r="F5434" s="38"/>
      <c r="G5434" s="38"/>
      <c r="M5434" s="1">
        <f>IF(ISNUMBER(MATCH(E5434,_xlfn.VSTACK('VLookup Lists'!$E$2:$E$17,'VLookup Lists'!$H$2:$H$38,'VLookup Lists'!$J$2:$J$8),0)),1,0)</f>
        <v>0</v>
      </c>
      <c r="N5434" s="1" t="str">
        <f>IFERROR(IF(VLOOKUP($D5434,'VLookup Lists'!$B$11:$C$29,2,FALSE)="FLIP",1,0),"")</f>
        <v/>
      </c>
      <c r="O5434" s="1" t="b">
        <f>ISNUMBER(MATCH($E5434,'VLookup Lists'!$E$2:$E$17,0))</f>
        <v>0</v>
      </c>
    </row>
    <row r="5435" spans="1:15" ht="15" customHeight="1" x14ac:dyDescent="0.2">
      <c r="A5435" s="1" t="str">
        <f t="shared" si="53"/>
        <v/>
      </c>
      <c r="E5435" s="1" t="s">
        <v>352</v>
      </c>
      <c r="F5435" s="38"/>
      <c r="G5435" s="38"/>
      <c r="M5435" s="1">
        <f>IF(ISNUMBER(MATCH(E5435,_xlfn.VSTACK('VLookup Lists'!$E$2:$E$17,'VLookup Lists'!$H$2:$H$38,'VLookup Lists'!$J$2:$J$8),0)),1,0)</f>
        <v>0</v>
      </c>
      <c r="N5435" s="1" t="str">
        <f>IFERROR(IF(VLOOKUP($D5435,'VLookup Lists'!$B$11:$C$29,2,FALSE)="FLIP",1,0),"")</f>
        <v/>
      </c>
      <c r="O5435" s="1" t="b">
        <f>ISNUMBER(MATCH($E5435,'VLookup Lists'!$E$2:$E$17,0))</f>
        <v>0</v>
      </c>
    </row>
    <row r="5436" spans="1:15" ht="15" customHeight="1" x14ac:dyDescent="0.2">
      <c r="A5436" s="1" t="str">
        <f t="shared" si="53"/>
        <v/>
      </c>
      <c r="E5436" s="1" t="s">
        <v>352</v>
      </c>
      <c r="F5436" s="38"/>
      <c r="G5436" s="38"/>
      <c r="M5436" s="1">
        <f>IF(ISNUMBER(MATCH(E5436,_xlfn.VSTACK('VLookup Lists'!$E$2:$E$17,'VLookup Lists'!$H$2:$H$38,'VLookup Lists'!$J$2:$J$8),0)),1,0)</f>
        <v>0</v>
      </c>
      <c r="N5436" s="1" t="str">
        <f>IFERROR(IF(VLOOKUP($D5436,'VLookup Lists'!$B$11:$C$29,2,FALSE)="FLIP",1,0),"")</f>
        <v/>
      </c>
      <c r="O5436" s="1" t="b">
        <f>ISNUMBER(MATCH($E5436,'VLookup Lists'!$E$2:$E$17,0))</f>
        <v>0</v>
      </c>
    </row>
    <row r="5437" spans="1:15" ht="15" customHeight="1" x14ac:dyDescent="0.2">
      <c r="A5437" s="1" t="str">
        <f t="shared" si="53"/>
        <v/>
      </c>
      <c r="E5437" s="1" t="s">
        <v>352</v>
      </c>
      <c r="F5437" s="38"/>
      <c r="G5437" s="38"/>
      <c r="M5437" s="1">
        <f>IF(ISNUMBER(MATCH(E5437,_xlfn.VSTACK('VLookup Lists'!$E$2:$E$17,'VLookup Lists'!$H$2:$H$38,'VLookup Lists'!$J$2:$J$8),0)),1,0)</f>
        <v>0</v>
      </c>
      <c r="N5437" s="1" t="str">
        <f>IFERROR(IF(VLOOKUP($D5437,'VLookup Lists'!$B$11:$C$29,2,FALSE)="FLIP",1,0),"")</f>
        <v/>
      </c>
      <c r="O5437" s="1" t="b">
        <f>ISNUMBER(MATCH($E5437,'VLookup Lists'!$E$2:$E$17,0))</f>
        <v>0</v>
      </c>
    </row>
    <row r="5438" spans="1:15" ht="15" customHeight="1" x14ac:dyDescent="0.2">
      <c r="A5438" s="1" t="str">
        <f t="shared" si="53"/>
        <v/>
      </c>
      <c r="E5438" s="1" t="s">
        <v>352</v>
      </c>
      <c r="F5438" s="38"/>
      <c r="G5438" s="38"/>
      <c r="M5438" s="1">
        <f>IF(ISNUMBER(MATCH(E5438,_xlfn.VSTACK('VLookup Lists'!$E$2:$E$17,'VLookup Lists'!$H$2:$H$38,'VLookup Lists'!$J$2:$J$8),0)),1,0)</f>
        <v>0</v>
      </c>
      <c r="N5438" s="1" t="str">
        <f>IFERROR(IF(VLOOKUP($D5438,'VLookup Lists'!$B$11:$C$29,2,FALSE)="FLIP",1,0),"")</f>
        <v/>
      </c>
      <c r="O5438" s="1" t="b">
        <f>ISNUMBER(MATCH($E5438,'VLookup Lists'!$E$2:$E$17,0))</f>
        <v>0</v>
      </c>
    </row>
    <row r="5439" spans="1:15" ht="15" customHeight="1" x14ac:dyDescent="0.2">
      <c r="A5439" s="1" t="str">
        <f t="shared" si="53"/>
        <v/>
      </c>
      <c r="E5439" s="1" t="s">
        <v>352</v>
      </c>
      <c r="F5439" s="38"/>
      <c r="G5439" s="38"/>
      <c r="M5439" s="1">
        <f>IF(ISNUMBER(MATCH(E5439,_xlfn.VSTACK('VLookup Lists'!$E$2:$E$17,'VLookup Lists'!$H$2:$H$38,'VLookup Lists'!$J$2:$J$8),0)),1,0)</f>
        <v>0</v>
      </c>
      <c r="N5439" s="1" t="str">
        <f>IFERROR(IF(VLOOKUP($D5439,'VLookup Lists'!$B$11:$C$29,2,FALSE)="FLIP",1,0),"")</f>
        <v/>
      </c>
      <c r="O5439" s="1" t="b">
        <f>ISNUMBER(MATCH($E5439,'VLookup Lists'!$E$2:$E$17,0))</f>
        <v>0</v>
      </c>
    </row>
    <row r="5440" spans="1:15" ht="15" customHeight="1" x14ac:dyDescent="0.2">
      <c r="A5440" s="1" t="str">
        <f t="shared" si="53"/>
        <v/>
      </c>
      <c r="E5440" s="1" t="s">
        <v>352</v>
      </c>
      <c r="F5440" s="38"/>
      <c r="G5440" s="38"/>
      <c r="M5440" s="1">
        <f>IF(ISNUMBER(MATCH(E5440,_xlfn.VSTACK('VLookup Lists'!$E$2:$E$17,'VLookup Lists'!$H$2:$H$38,'VLookup Lists'!$J$2:$J$8),0)),1,0)</f>
        <v>0</v>
      </c>
      <c r="N5440" s="1" t="str">
        <f>IFERROR(IF(VLOOKUP($D5440,'VLookup Lists'!$B$11:$C$29,2,FALSE)="FLIP",1,0),"")</f>
        <v/>
      </c>
      <c r="O5440" s="1" t="b">
        <f>ISNUMBER(MATCH($E5440,'VLookup Lists'!$E$2:$E$17,0))</f>
        <v>0</v>
      </c>
    </row>
    <row r="5441" spans="1:15" ht="15" customHeight="1" x14ac:dyDescent="0.2">
      <c r="A5441" s="1" t="str">
        <f t="shared" si="53"/>
        <v/>
      </c>
      <c r="E5441" s="1" t="s">
        <v>352</v>
      </c>
      <c r="F5441" s="38"/>
      <c r="G5441" s="38"/>
      <c r="M5441" s="1">
        <f>IF(ISNUMBER(MATCH(E5441,_xlfn.VSTACK('VLookup Lists'!$E$2:$E$17,'VLookup Lists'!$H$2:$H$38,'VLookup Lists'!$J$2:$J$8),0)),1,0)</f>
        <v>0</v>
      </c>
      <c r="N5441" s="1" t="str">
        <f>IFERROR(IF(VLOOKUP($D5441,'VLookup Lists'!$B$11:$C$29,2,FALSE)="FLIP",1,0),"")</f>
        <v/>
      </c>
      <c r="O5441" s="1" t="b">
        <f>ISNUMBER(MATCH($E5441,'VLookup Lists'!$E$2:$E$17,0))</f>
        <v>0</v>
      </c>
    </row>
    <row r="5442" spans="1:15" ht="15" customHeight="1" x14ac:dyDescent="0.2">
      <c r="A5442" s="1" t="str">
        <f t="shared" si="53"/>
        <v/>
      </c>
      <c r="E5442" s="1" t="s">
        <v>352</v>
      </c>
      <c r="F5442" s="38"/>
      <c r="G5442" s="38"/>
      <c r="M5442" s="1">
        <f>IF(ISNUMBER(MATCH(E5442,_xlfn.VSTACK('VLookup Lists'!$E$2:$E$17,'VLookup Lists'!$H$2:$H$38,'VLookup Lists'!$J$2:$J$8),0)),1,0)</f>
        <v>0</v>
      </c>
      <c r="N5442" s="1" t="str">
        <f>IFERROR(IF(VLOOKUP($D5442,'VLookup Lists'!$B$11:$C$29,2,FALSE)="FLIP",1,0),"")</f>
        <v/>
      </c>
      <c r="O5442" s="1" t="b">
        <f>ISNUMBER(MATCH($E5442,'VLookup Lists'!$E$2:$E$17,0))</f>
        <v>0</v>
      </c>
    </row>
    <row r="5443" spans="1:15" ht="15" customHeight="1" x14ac:dyDescent="0.2">
      <c r="A5443" s="1" t="str">
        <f t="shared" si="53"/>
        <v/>
      </c>
      <c r="E5443" s="1" t="s">
        <v>352</v>
      </c>
      <c r="F5443" s="38"/>
      <c r="G5443" s="38"/>
      <c r="M5443" s="1">
        <f>IF(ISNUMBER(MATCH(E5443,_xlfn.VSTACK('VLookup Lists'!$E$2:$E$17,'VLookup Lists'!$H$2:$H$38,'VLookup Lists'!$J$2:$J$8),0)),1,0)</f>
        <v>0</v>
      </c>
      <c r="N5443" s="1" t="str">
        <f>IFERROR(IF(VLOOKUP($D5443,'VLookup Lists'!$B$11:$C$29,2,FALSE)="FLIP",1,0),"")</f>
        <v/>
      </c>
      <c r="O5443" s="1" t="b">
        <f>ISNUMBER(MATCH($E5443,'VLookup Lists'!$E$2:$E$17,0))</f>
        <v>0</v>
      </c>
    </row>
    <row r="5444" spans="1:15" ht="15" customHeight="1" x14ac:dyDescent="0.2">
      <c r="A5444" s="1" t="str">
        <f t="shared" ref="A5444:A5698" si="54">IF(ISBLANK(B5444),"","ICJIA")</f>
        <v/>
      </c>
      <c r="E5444" s="1" t="s">
        <v>352</v>
      </c>
      <c r="F5444" s="38"/>
      <c r="G5444" s="38"/>
      <c r="M5444" s="1">
        <f>IF(ISNUMBER(MATCH(E5444,_xlfn.VSTACK('VLookup Lists'!$E$2:$E$17,'VLookup Lists'!$H$2:$H$38,'VLookup Lists'!$J$2:$J$8),0)),1,0)</f>
        <v>0</v>
      </c>
      <c r="N5444" s="1" t="str">
        <f>IFERROR(IF(VLOOKUP($D5444,'VLookup Lists'!$B$11:$C$29,2,FALSE)="FLIP",1,0),"")</f>
        <v/>
      </c>
      <c r="O5444" s="1" t="b">
        <f>ISNUMBER(MATCH($E5444,'VLookup Lists'!$E$2:$E$17,0))</f>
        <v>0</v>
      </c>
    </row>
    <row r="5445" spans="1:15" ht="15" customHeight="1" x14ac:dyDescent="0.2">
      <c r="A5445" s="1" t="str">
        <f t="shared" si="54"/>
        <v/>
      </c>
      <c r="E5445" s="1" t="s">
        <v>352</v>
      </c>
      <c r="F5445" s="38"/>
      <c r="G5445" s="38"/>
      <c r="M5445" s="1">
        <f>IF(ISNUMBER(MATCH(E5445,_xlfn.VSTACK('VLookup Lists'!$E$2:$E$17,'VLookup Lists'!$H$2:$H$38,'VLookup Lists'!$J$2:$J$8),0)),1,0)</f>
        <v>0</v>
      </c>
      <c r="N5445" s="1" t="str">
        <f>IFERROR(IF(VLOOKUP($D5445,'VLookup Lists'!$B$11:$C$29,2,FALSE)="FLIP",1,0),"")</f>
        <v/>
      </c>
      <c r="O5445" s="1" t="b">
        <f>ISNUMBER(MATCH($E5445,'VLookup Lists'!$E$2:$E$17,0))</f>
        <v>0</v>
      </c>
    </row>
    <row r="5446" spans="1:15" ht="15" customHeight="1" x14ac:dyDescent="0.2">
      <c r="A5446" s="1" t="str">
        <f t="shared" si="54"/>
        <v/>
      </c>
      <c r="E5446" s="1" t="s">
        <v>352</v>
      </c>
      <c r="F5446" s="38"/>
      <c r="G5446" s="38"/>
      <c r="M5446" s="1">
        <f>IF(ISNUMBER(MATCH(E5446,_xlfn.VSTACK('VLookup Lists'!$E$2:$E$17,'VLookup Lists'!$H$2:$H$38,'VLookup Lists'!$J$2:$J$8),0)),1,0)</f>
        <v>0</v>
      </c>
      <c r="N5446" s="1" t="str">
        <f>IFERROR(IF(VLOOKUP($D5446,'VLookup Lists'!$B$11:$C$29,2,FALSE)="FLIP",1,0),"")</f>
        <v/>
      </c>
      <c r="O5446" s="1" t="b">
        <f>ISNUMBER(MATCH($E5446,'VLookup Lists'!$E$2:$E$17,0))</f>
        <v>0</v>
      </c>
    </row>
    <row r="5447" spans="1:15" ht="15" customHeight="1" x14ac:dyDescent="0.2">
      <c r="A5447" s="1" t="str">
        <f t="shared" si="54"/>
        <v/>
      </c>
      <c r="E5447" s="1" t="s">
        <v>352</v>
      </c>
      <c r="F5447" s="38"/>
      <c r="G5447" s="38"/>
      <c r="M5447" s="1">
        <f>IF(ISNUMBER(MATCH(E5447,_xlfn.VSTACK('VLookup Lists'!$E$2:$E$17,'VLookup Lists'!$H$2:$H$38,'VLookup Lists'!$J$2:$J$8),0)),1,0)</f>
        <v>0</v>
      </c>
      <c r="N5447" s="1" t="str">
        <f>IFERROR(IF(VLOOKUP($D5447,'VLookup Lists'!$B$11:$C$29,2,FALSE)="FLIP",1,0),"")</f>
        <v/>
      </c>
      <c r="O5447" s="1" t="b">
        <f>ISNUMBER(MATCH($E5447,'VLookup Lists'!$E$2:$E$17,0))</f>
        <v>0</v>
      </c>
    </row>
    <row r="5448" spans="1:15" ht="15" customHeight="1" x14ac:dyDescent="0.2">
      <c r="A5448" s="1" t="str">
        <f t="shared" si="54"/>
        <v/>
      </c>
      <c r="E5448" s="1" t="s">
        <v>352</v>
      </c>
      <c r="F5448" s="38"/>
      <c r="G5448" s="38"/>
      <c r="M5448" s="1">
        <f>IF(ISNUMBER(MATCH(E5448,_xlfn.VSTACK('VLookup Lists'!$E$2:$E$17,'VLookup Lists'!$H$2:$H$38,'VLookup Lists'!$J$2:$J$8),0)),1,0)</f>
        <v>0</v>
      </c>
      <c r="N5448" s="1" t="str">
        <f>IFERROR(IF(VLOOKUP($D5448,'VLookup Lists'!$B$11:$C$29,2,FALSE)="FLIP",1,0),"")</f>
        <v/>
      </c>
      <c r="O5448" s="1" t="b">
        <f>ISNUMBER(MATCH($E5448,'VLookup Lists'!$E$2:$E$17,0))</f>
        <v>0</v>
      </c>
    </row>
    <row r="5449" spans="1:15" ht="15" customHeight="1" x14ac:dyDescent="0.2">
      <c r="A5449" s="1" t="str">
        <f t="shared" si="54"/>
        <v/>
      </c>
      <c r="E5449" s="1" t="s">
        <v>352</v>
      </c>
      <c r="F5449" s="38"/>
      <c r="G5449" s="38"/>
      <c r="M5449" s="1">
        <f>IF(ISNUMBER(MATCH(E5449,_xlfn.VSTACK('VLookup Lists'!$E$2:$E$17,'VLookup Lists'!$H$2:$H$38,'VLookup Lists'!$J$2:$J$8),0)),1,0)</f>
        <v>0</v>
      </c>
      <c r="N5449" s="1" t="str">
        <f>IFERROR(IF(VLOOKUP($D5449,'VLookup Lists'!$B$11:$C$29,2,FALSE)="FLIP",1,0),"")</f>
        <v/>
      </c>
      <c r="O5449" s="1" t="b">
        <f>ISNUMBER(MATCH($E5449,'VLookup Lists'!$E$2:$E$17,0))</f>
        <v>0</v>
      </c>
    </row>
    <row r="5450" spans="1:15" ht="15" customHeight="1" x14ac:dyDescent="0.2">
      <c r="A5450" s="1" t="str">
        <f t="shared" si="54"/>
        <v/>
      </c>
      <c r="E5450" s="1" t="s">
        <v>352</v>
      </c>
      <c r="F5450" s="38"/>
      <c r="G5450" s="38"/>
      <c r="M5450" s="1">
        <f>IF(ISNUMBER(MATCH(E5450,_xlfn.VSTACK('VLookup Lists'!$E$2:$E$17,'VLookup Lists'!$H$2:$H$38,'VLookup Lists'!$J$2:$J$8),0)),1,0)</f>
        <v>0</v>
      </c>
      <c r="N5450" s="1" t="str">
        <f>IFERROR(IF(VLOOKUP($D5450,'VLookup Lists'!$B$11:$C$29,2,FALSE)="FLIP",1,0),"")</f>
        <v/>
      </c>
      <c r="O5450" s="1" t="b">
        <f>ISNUMBER(MATCH($E5450,'VLookup Lists'!$E$2:$E$17,0))</f>
        <v>0</v>
      </c>
    </row>
    <row r="5451" spans="1:15" ht="15" customHeight="1" x14ac:dyDescent="0.2">
      <c r="A5451" s="1" t="str">
        <f t="shared" si="54"/>
        <v/>
      </c>
      <c r="E5451" s="1" t="s">
        <v>352</v>
      </c>
      <c r="F5451" s="38"/>
      <c r="G5451" s="38"/>
      <c r="M5451" s="1">
        <f>IF(ISNUMBER(MATCH(E5451,_xlfn.VSTACK('VLookup Lists'!$E$2:$E$17,'VLookup Lists'!$H$2:$H$38,'VLookup Lists'!$J$2:$J$8),0)),1,0)</f>
        <v>0</v>
      </c>
      <c r="N5451" s="1" t="str">
        <f>IFERROR(IF(VLOOKUP($D5451,'VLookup Lists'!$B$11:$C$29,2,FALSE)="FLIP",1,0),"")</f>
        <v/>
      </c>
      <c r="O5451" s="1" t="b">
        <f>ISNUMBER(MATCH($E5451,'VLookup Lists'!$E$2:$E$17,0))</f>
        <v>0</v>
      </c>
    </row>
    <row r="5452" spans="1:15" ht="15" customHeight="1" x14ac:dyDescent="0.2">
      <c r="A5452" s="1" t="str">
        <f t="shared" si="54"/>
        <v/>
      </c>
      <c r="E5452" s="1" t="s">
        <v>352</v>
      </c>
      <c r="F5452" s="38"/>
      <c r="G5452" s="38"/>
      <c r="M5452" s="1">
        <f>IF(ISNUMBER(MATCH(E5452,_xlfn.VSTACK('VLookup Lists'!$E$2:$E$17,'VLookup Lists'!$H$2:$H$38,'VLookup Lists'!$J$2:$J$8),0)),1,0)</f>
        <v>0</v>
      </c>
      <c r="N5452" s="1" t="str">
        <f>IFERROR(IF(VLOOKUP($D5452,'VLookup Lists'!$B$11:$C$29,2,FALSE)="FLIP",1,0),"")</f>
        <v/>
      </c>
      <c r="O5452" s="1" t="b">
        <f>ISNUMBER(MATCH($E5452,'VLookup Lists'!$E$2:$E$17,0))</f>
        <v>0</v>
      </c>
    </row>
    <row r="5453" spans="1:15" ht="15" customHeight="1" x14ac:dyDescent="0.2">
      <c r="A5453" s="1" t="str">
        <f t="shared" si="54"/>
        <v/>
      </c>
      <c r="E5453" s="1" t="s">
        <v>352</v>
      </c>
      <c r="F5453" s="38"/>
      <c r="G5453" s="38"/>
      <c r="M5453" s="1">
        <f>IF(ISNUMBER(MATCH(E5453,_xlfn.VSTACK('VLookup Lists'!$E$2:$E$17,'VLookup Lists'!$H$2:$H$38,'VLookup Lists'!$J$2:$J$8),0)),1,0)</f>
        <v>0</v>
      </c>
      <c r="N5453" s="1" t="str">
        <f>IFERROR(IF(VLOOKUP($D5453,'VLookup Lists'!$B$11:$C$29,2,FALSE)="FLIP",1,0),"")</f>
        <v/>
      </c>
      <c r="O5453" s="1" t="b">
        <f>ISNUMBER(MATCH($E5453,'VLookup Lists'!$E$2:$E$17,0))</f>
        <v>0</v>
      </c>
    </row>
    <row r="5454" spans="1:15" ht="15" customHeight="1" x14ac:dyDescent="0.2">
      <c r="A5454" s="1" t="str">
        <f t="shared" si="54"/>
        <v/>
      </c>
      <c r="E5454" s="1" t="s">
        <v>352</v>
      </c>
      <c r="F5454" s="38"/>
      <c r="G5454" s="38"/>
      <c r="M5454" s="1">
        <f>IF(ISNUMBER(MATCH(E5454,_xlfn.VSTACK('VLookup Lists'!$E$2:$E$17,'VLookup Lists'!$H$2:$H$38,'VLookup Lists'!$J$2:$J$8),0)),1,0)</f>
        <v>0</v>
      </c>
      <c r="N5454" s="1" t="str">
        <f>IFERROR(IF(VLOOKUP($D5454,'VLookup Lists'!$B$11:$C$29,2,FALSE)="FLIP",1,0),"")</f>
        <v/>
      </c>
      <c r="O5454" s="1" t="b">
        <f>ISNUMBER(MATCH($E5454,'VLookup Lists'!$E$2:$E$17,0))</f>
        <v>0</v>
      </c>
    </row>
    <row r="5455" spans="1:15" ht="15" customHeight="1" x14ac:dyDescent="0.2">
      <c r="A5455" s="1" t="str">
        <f t="shared" si="54"/>
        <v/>
      </c>
      <c r="E5455" s="1" t="s">
        <v>352</v>
      </c>
      <c r="F5455" s="38"/>
      <c r="G5455" s="38"/>
      <c r="M5455" s="1">
        <f>IF(ISNUMBER(MATCH(E5455,_xlfn.VSTACK('VLookup Lists'!$E$2:$E$17,'VLookup Lists'!$H$2:$H$38,'VLookup Lists'!$J$2:$J$8),0)),1,0)</f>
        <v>0</v>
      </c>
      <c r="N5455" s="1" t="str">
        <f>IFERROR(IF(VLOOKUP($D5455,'VLookup Lists'!$B$11:$C$29,2,FALSE)="FLIP",1,0),"")</f>
        <v/>
      </c>
      <c r="O5455" s="1" t="b">
        <f>ISNUMBER(MATCH($E5455,'VLookup Lists'!$E$2:$E$17,0))</f>
        <v>0</v>
      </c>
    </row>
    <row r="5456" spans="1:15" ht="15" customHeight="1" x14ac:dyDescent="0.2">
      <c r="A5456" s="1" t="str">
        <f t="shared" si="54"/>
        <v/>
      </c>
      <c r="E5456" s="1" t="s">
        <v>352</v>
      </c>
      <c r="F5456" s="38"/>
      <c r="G5456" s="38"/>
      <c r="M5456" s="1">
        <f>IF(ISNUMBER(MATCH(E5456,_xlfn.VSTACK('VLookup Lists'!$E$2:$E$17,'VLookup Lists'!$H$2:$H$38,'VLookup Lists'!$J$2:$J$8),0)),1,0)</f>
        <v>0</v>
      </c>
      <c r="N5456" s="1" t="str">
        <f>IFERROR(IF(VLOOKUP($D5456,'VLookup Lists'!$B$11:$C$29,2,FALSE)="FLIP",1,0),"")</f>
        <v/>
      </c>
      <c r="O5456" s="1" t="b">
        <f>ISNUMBER(MATCH($E5456,'VLookup Lists'!$E$2:$E$17,0))</f>
        <v>0</v>
      </c>
    </row>
    <row r="5457" spans="1:15" ht="15" customHeight="1" x14ac:dyDescent="0.2">
      <c r="A5457" s="1" t="str">
        <f t="shared" si="54"/>
        <v/>
      </c>
      <c r="E5457" s="1" t="s">
        <v>352</v>
      </c>
      <c r="F5457" s="38"/>
      <c r="G5457" s="38"/>
      <c r="M5457" s="1">
        <f>IF(ISNUMBER(MATCH(E5457,_xlfn.VSTACK('VLookup Lists'!$E$2:$E$17,'VLookup Lists'!$H$2:$H$38,'VLookup Lists'!$J$2:$J$8),0)),1,0)</f>
        <v>0</v>
      </c>
      <c r="N5457" s="1" t="str">
        <f>IFERROR(IF(VLOOKUP($D5457,'VLookup Lists'!$B$11:$C$29,2,FALSE)="FLIP",1,0),"")</f>
        <v/>
      </c>
      <c r="O5457" s="1" t="b">
        <f>ISNUMBER(MATCH($E5457,'VLookup Lists'!$E$2:$E$17,0))</f>
        <v>0</v>
      </c>
    </row>
    <row r="5458" spans="1:15" ht="15" customHeight="1" x14ac:dyDescent="0.2">
      <c r="A5458" s="1" t="str">
        <f t="shared" si="54"/>
        <v/>
      </c>
      <c r="E5458" s="1" t="s">
        <v>352</v>
      </c>
      <c r="F5458" s="38"/>
      <c r="G5458" s="38"/>
      <c r="M5458" s="1">
        <f>IF(ISNUMBER(MATCH(E5458,_xlfn.VSTACK('VLookup Lists'!$E$2:$E$17,'VLookup Lists'!$H$2:$H$38,'VLookup Lists'!$J$2:$J$8),0)),1,0)</f>
        <v>0</v>
      </c>
      <c r="N5458" s="1" t="str">
        <f>IFERROR(IF(VLOOKUP($D5458,'VLookup Lists'!$B$11:$C$29,2,FALSE)="FLIP",1,0),"")</f>
        <v/>
      </c>
      <c r="O5458" s="1" t="b">
        <f>ISNUMBER(MATCH($E5458,'VLookup Lists'!$E$2:$E$17,0))</f>
        <v>0</v>
      </c>
    </row>
    <row r="5459" spans="1:15" ht="15" customHeight="1" x14ac:dyDescent="0.2">
      <c r="A5459" s="1" t="str">
        <f t="shared" si="54"/>
        <v/>
      </c>
      <c r="E5459" s="1" t="s">
        <v>352</v>
      </c>
      <c r="F5459" s="38"/>
      <c r="G5459" s="38"/>
      <c r="M5459" s="1">
        <f>IF(ISNUMBER(MATCH(E5459,_xlfn.VSTACK('VLookup Lists'!$E$2:$E$17,'VLookup Lists'!$H$2:$H$38,'VLookup Lists'!$J$2:$J$8),0)),1,0)</f>
        <v>0</v>
      </c>
      <c r="N5459" s="1" t="str">
        <f>IFERROR(IF(VLOOKUP($D5459,'VLookup Lists'!$B$11:$C$29,2,FALSE)="FLIP",1,0),"")</f>
        <v/>
      </c>
      <c r="O5459" s="1" t="b">
        <f>ISNUMBER(MATCH($E5459,'VLookup Lists'!$E$2:$E$17,0))</f>
        <v>0</v>
      </c>
    </row>
    <row r="5460" spans="1:15" ht="15" customHeight="1" x14ac:dyDescent="0.2">
      <c r="A5460" s="1" t="str">
        <f t="shared" si="54"/>
        <v/>
      </c>
      <c r="E5460" s="1" t="s">
        <v>352</v>
      </c>
      <c r="F5460" s="38"/>
      <c r="G5460" s="38"/>
      <c r="M5460" s="1">
        <f>IF(ISNUMBER(MATCH(E5460,_xlfn.VSTACK('VLookup Lists'!$E$2:$E$17,'VLookup Lists'!$H$2:$H$38,'VLookup Lists'!$J$2:$J$8),0)),1,0)</f>
        <v>0</v>
      </c>
      <c r="N5460" s="1" t="str">
        <f>IFERROR(IF(VLOOKUP($D5460,'VLookup Lists'!$B$11:$C$29,2,FALSE)="FLIP",1,0),"")</f>
        <v/>
      </c>
      <c r="O5460" s="1" t="b">
        <f>ISNUMBER(MATCH($E5460,'VLookup Lists'!$E$2:$E$17,0))</f>
        <v>0</v>
      </c>
    </row>
    <row r="5461" spans="1:15" ht="15" customHeight="1" x14ac:dyDescent="0.2">
      <c r="A5461" s="1" t="str">
        <f t="shared" si="54"/>
        <v/>
      </c>
      <c r="E5461" s="1" t="s">
        <v>352</v>
      </c>
      <c r="F5461" s="38"/>
      <c r="G5461" s="38"/>
      <c r="M5461" s="1">
        <f>IF(ISNUMBER(MATCH(E5461,_xlfn.VSTACK('VLookup Lists'!$E$2:$E$17,'VLookup Lists'!$H$2:$H$38,'VLookup Lists'!$J$2:$J$8),0)),1,0)</f>
        <v>0</v>
      </c>
      <c r="N5461" s="1" t="str">
        <f>IFERROR(IF(VLOOKUP($D5461,'VLookup Lists'!$B$11:$C$29,2,FALSE)="FLIP",1,0),"")</f>
        <v/>
      </c>
      <c r="O5461" s="1" t="b">
        <f>ISNUMBER(MATCH($E5461,'VLookup Lists'!$E$2:$E$17,0))</f>
        <v>0</v>
      </c>
    </row>
    <row r="5462" spans="1:15" ht="15" customHeight="1" x14ac:dyDescent="0.2">
      <c r="A5462" s="1" t="str">
        <f t="shared" si="54"/>
        <v/>
      </c>
      <c r="E5462" s="1" t="s">
        <v>352</v>
      </c>
      <c r="F5462" s="38"/>
      <c r="G5462" s="38"/>
      <c r="M5462" s="1">
        <f>IF(ISNUMBER(MATCH(E5462,_xlfn.VSTACK('VLookup Lists'!$E$2:$E$17,'VLookup Lists'!$H$2:$H$38,'VLookup Lists'!$J$2:$J$8),0)),1,0)</f>
        <v>0</v>
      </c>
      <c r="N5462" s="1" t="str">
        <f>IFERROR(IF(VLOOKUP($D5462,'VLookup Lists'!$B$11:$C$29,2,FALSE)="FLIP",1,0),"")</f>
        <v/>
      </c>
      <c r="O5462" s="1" t="b">
        <f>ISNUMBER(MATCH($E5462,'VLookup Lists'!$E$2:$E$17,0))</f>
        <v>0</v>
      </c>
    </row>
    <row r="5463" spans="1:15" ht="15" customHeight="1" x14ac:dyDescent="0.2">
      <c r="A5463" s="1" t="str">
        <f t="shared" si="54"/>
        <v/>
      </c>
      <c r="E5463" s="1" t="s">
        <v>352</v>
      </c>
      <c r="F5463" s="38"/>
      <c r="G5463" s="38"/>
      <c r="M5463" s="1">
        <f>IF(ISNUMBER(MATCH(E5463,_xlfn.VSTACK('VLookup Lists'!$E$2:$E$17,'VLookup Lists'!$H$2:$H$38,'VLookup Lists'!$J$2:$J$8),0)),1,0)</f>
        <v>0</v>
      </c>
      <c r="N5463" s="1" t="str">
        <f>IFERROR(IF(VLOOKUP($D5463,'VLookup Lists'!$B$11:$C$29,2,FALSE)="FLIP",1,0),"")</f>
        <v/>
      </c>
      <c r="O5463" s="1" t="b">
        <f>ISNUMBER(MATCH($E5463,'VLookup Lists'!$E$2:$E$17,0))</f>
        <v>0</v>
      </c>
    </row>
    <row r="5464" spans="1:15" ht="15" customHeight="1" x14ac:dyDescent="0.2">
      <c r="A5464" s="1" t="str">
        <f t="shared" si="54"/>
        <v/>
      </c>
      <c r="E5464" s="1" t="s">
        <v>352</v>
      </c>
      <c r="F5464" s="38"/>
      <c r="G5464" s="38"/>
      <c r="M5464" s="1">
        <f>IF(ISNUMBER(MATCH(E5464,_xlfn.VSTACK('VLookup Lists'!$E$2:$E$17,'VLookup Lists'!$H$2:$H$38,'VLookup Lists'!$J$2:$J$8),0)),1,0)</f>
        <v>0</v>
      </c>
      <c r="N5464" s="1" t="str">
        <f>IFERROR(IF(VLOOKUP($D5464,'VLookup Lists'!$B$11:$C$29,2,FALSE)="FLIP",1,0),"")</f>
        <v/>
      </c>
      <c r="O5464" s="1" t="b">
        <f>ISNUMBER(MATCH($E5464,'VLookup Lists'!$E$2:$E$17,0))</f>
        <v>0</v>
      </c>
    </row>
    <row r="5465" spans="1:15" ht="15" customHeight="1" x14ac:dyDescent="0.2">
      <c r="A5465" s="1" t="str">
        <f t="shared" si="54"/>
        <v/>
      </c>
      <c r="E5465" s="1" t="s">
        <v>352</v>
      </c>
      <c r="F5465" s="38"/>
      <c r="G5465" s="38"/>
      <c r="M5465" s="1">
        <f>IF(ISNUMBER(MATCH(E5465,_xlfn.VSTACK('VLookup Lists'!$E$2:$E$17,'VLookup Lists'!$H$2:$H$38,'VLookup Lists'!$J$2:$J$8),0)),1,0)</f>
        <v>0</v>
      </c>
      <c r="N5465" s="1" t="str">
        <f>IFERROR(IF(VLOOKUP($D5465,'VLookup Lists'!$B$11:$C$29,2,FALSE)="FLIP",1,0),"")</f>
        <v/>
      </c>
      <c r="O5465" s="1" t="b">
        <f>ISNUMBER(MATCH($E5465,'VLookup Lists'!$E$2:$E$17,0))</f>
        <v>0</v>
      </c>
    </row>
    <row r="5466" spans="1:15" ht="15" customHeight="1" x14ac:dyDescent="0.2">
      <c r="A5466" s="1" t="str">
        <f t="shared" si="54"/>
        <v/>
      </c>
      <c r="E5466" s="1" t="s">
        <v>352</v>
      </c>
      <c r="F5466" s="38"/>
      <c r="G5466" s="38"/>
      <c r="M5466" s="1">
        <f>IF(ISNUMBER(MATCH(E5466,_xlfn.VSTACK('VLookup Lists'!$E$2:$E$17,'VLookup Lists'!$H$2:$H$38,'VLookup Lists'!$J$2:$J$8),0)),1,0)</f>
        <v>0</v>
      </c>
      <c r="N5466" s="1" t="str">
        <f>IFERROR(IF(VLOOKUP($D5466,'VLookup Lists'!$B$11:$C$29,2,FALSE)="FLIP",1,0),"")</f>
        <v/>
      </c>
      <c r="O5466" s="1" t="b">
        <f>ISNUMBER(MATCH($E5466,'VLookup Lists'!$E$2:$E$17,0))</f>
        <v>0</v>
      </c>
    </row>
    <row r="5467" spans="1:15" ht="15" customHeight="1" x14ac:dyDescent="0.2">
      <c r="A5467" s="1" t="str">
        <f t="shared" si="54"/>
        <v/>
      </c>
      <c r="E5467" s="1" t="s">
        <v>352</v>
      </c>
      <c r="F5467" s="38"/>
      <c r="G5467" s="38"/>
      <c r="M5467" s="1">
        <f>IF(ISNUMBER(MATCH(E5467,_xlfn.VSTACK('VLookup Lists'!$E$2:$E$17,'VLookup Lists'!$H$2:$H$38,'VLookup Lists'!$J$2:$J$8),0)),1,0)</f>
        <v>0</v>
      </c>
      <c r="N5467" s="1" t="str">
        <f>IFERROR(IF(VLOOKUP($D5467,'VLookup Lists'!$B$11:$C$29,2,FALSE)="FLIP",1,0),"")</f>
        <v/>
      </c>
      <c r="O5467" s="1" t="b">
        <f>ISNUMBER(MATCH($E5467,'VLookup Lists'!$E$2:$E$17,0))</f>
        <v>0</v>
      </c>
    </row>
    <row r="5468" spans="1:15" ht="15" customHeight="1" x14ac:dyDescent="0.2">
      <c r="A5468" s="1" t="str">
        <f t="shared" si="54"/>
        <v/>
      </c>
      <c r="E5468" s="1" t="s">
        <v>352</v>
      </c>
      <c r="F5468" s="38"/>
      <c r="G5468" s="38"/>
      <c r="M5468" s="1">
        <f>IF(ISNUMBER(MATCH(E5468,_xlfn.VSTACK('VLookup Lists'!$E$2:$E$17,'VLookup Lists'!$H$2:$H$38,'VLookup Lists'!$J$2:$J$8),0)),1,0)</f>
        <v>0</v>
      </c>
      <c r="N5468" s="1" t="str">
        <f>IFERROR(IF(VLOOKUP($D5468,'VLookup Lists'!$B$11:$C$29,2,FALSE)="FLIP",1,0),"")</f>
        <v/>
      </c>
      <c r="O5468" s="1" t="b">
        <f>ISNUMBER(MATCH($E5468,'VLookup Lists'!$E$2:$E$17,0))</f>
        <v>0</v>
      </c>
    </row>
    <row r="5469" spans="1:15" ht="15" customHeight="1" x14ac:dyDescent="0.2">
      <c r="A5469" s="1" t="str">
        <f t="shared" si="54"/>
        <v/>
      </c>
      <c r="E5469" s="1" t="s">
        <v>352</v>
      </c>
      <c r="F5469" s="38"/>
      <c r="G5469" s="38"/>
      <c r="M5469" s="1">
        <f>IF(ISNUMBER(MATCH(E5469,_xlfn.VSTACK('VLookup Lists'!$E$2:$E$17,'VLookup Lists'!$H$2:$H$38,'VLookup Lists'!$J$2:$J$8),0)),1,0)</f>
        <v>0</v>
      </c>
      <c r="N5469" s="1" t="str">
        <f>IFERROR(IF(VLOOKUP($D5469,'VLookup Lists'!$B$11:$C$29,2,FALSE)="FLIP",1,0),"")</f>
        <v/>
      </c>
      <c r="O5469" s="1" t="b">
        <f>ISNUMBER(MATCH($E5469,'VLookup Lists'!$E$2:$E$17,0))</f>
        <v>0</v>
      </c>
    </row>
    <row r="5470" spans="1:15" ht="15" customHeight="1" x14ac:dyDescent="0.2">
      <c r="A5470" s="1" t="str">
        <f t="shared" si="54"/>
        <v/>
      </c>
      <c r="E5470" s="1" t="s">
        <v>352</v>
      </c>
      <c r="F5470" s="38"/>
      <c r="G5470" s="38"/>
      <c r="M5470" s="1">
        <f>IF(ISNUMBER(MATCH(E5470,_xlfn.VSTACK('VLookup Lists'!$E$2:$E$17,'VLookup Lists'!$H$2:$H$38,'VLookup Lists'!$J$2:$J$8),0)),1,0)</f>
        <v>0</v>
      </c>
      <c r="N5470" s="1" t="str">
        <f>IFERROR(IF(VLOOKUP($D5470,'VLookup Lists'!$B$11:$C$29,2,FALSE)="FLIP",1,0),"")</f>
        <v/>
      </c>
      <c r="O5470" s="1" t="b">
        <f>ISNUMBER(MATCH($E5470,'VLookup Lists'!$E$2:$E$17,0))</f>
        <v>0</v>
      </c>
    </row>
    <row r="5471" spans="1:15" ht="15" customHeight="1" x14ac:dyDescent="0.2">
      <c r="A5471" s="1" t="str">
        <f t="shared" si="54"/>
        <v/>
      </c>
      <c r="E5471" s="1" t="s">
        <v>352</v>
      </c>
      <c r="F5471" s="38"/>
      <c r="G5471" s="38"/>
      <c r="M5471" s="1">
        <f>IF(ISNUMBER(MATCH(E5471,_xlfn.VSTACK('VLookup Lists'!$E$2:$E$17,'VLookup Lists'!$H$2:$H$38,'VLookup Lists'!$J$2:$J$8),0)),1,0)</f>
        <v>0</v>
      </c>
      <c r="N5471" s="1" t="str">
        <f>IFERROR(IF(VLOOKUP($D5471,'VLookup Lists'!$B$11:$C$29,2,FALSE)="FLIP",1,0),"")</f>
        <v/>
      </c>
      <c r="O5471" s="1" t="b">
        <f>ISNUMBER(MATCH($E5471,'VLookup Lists'!$E$2:$E$17,0))</f>
        <v>0</v>
      </c>
    </row>
    <row r="5472" spans="1:15" ht="15" customHeight="1" x14ac:dyDescent="0.2">
      <c r="A5472" s="1" t="str">
        <f t="shared" si="54"/>
        <v/>
      </c>
      <c r="E5472" s="1" t="s">
        <v>352</v>
      </c>
      <c r="F5472" s="38"/>
      <c r="G5472" s="38"/>
      <c r="M5472" s="1">
        <f>IF(ISNUMBER(MATCH(E5472,_xlfn.VSTACK('VLookup Lists'!$E$2:$E$17,'VLookup Lists'!$H$2:$H$38,'VLookup Lists'!$J$2:$J$8),0)),1,0)</f>
        <v>0</v>
      </c>
      <c r="N5472" s="1" t="str">
        <f>IFERROR(IF(VLOOKUP($D5472,'VLookup Lists'!$B$11:$C$29,2,FALSE)="FLIP",1,0),"")</f>
        <v/>
      </c>
      <c r="O5472" s="1" t="b">
        <f>ISNUMBER(MATCH($E5472,'VLookup Lists'!$E$2:$E$17,0))</f>
        <v>0</v>
      </c>
    </row>
    <row r="5473" spans="1:15" ht="15" customHeight="1" x14ac:dyDescent="0.2">
      <c r="A5473" s="1" t="str">
        <f t="shared" si="54"/>
        <v/>
      </c>
      <c r="E5473" s="1" t="s">
        <v>352</v>
      </c>
      <c r="F5473" s="38"/>
      <c r="G5473" s="38"/>
      <c r="M5473" s="1">
        <f>IF(ISNUMBER(MATCH(E5473,_xlfn.VSTACK('VLookup Lists'!$E$2:$E$17,'VLookup Lists'!$H$2:$H$38,'VLookup Lists'!$J$2:$J$8),0)),1,0)</f>
        <v>0</v>
      </c>
      <c r="N5473" s="1" t="str">
        <f>IFERROR(IF(VLOOKUP($D5473,'VLookup Lists'!$B$11:$C$29,2,FALSE)="FLIP",1,0),"")</f>
        <v/>
      </c>
      <c r="O5473" s="1" t="b">
        <f>ISNUMBER(MATCH($E5473,'VLookup Lists'!$E$2:$E$17,0))</f>
        <v>0</v>
      </c>
    </row>
    <row r="5474" spans="1:15" ht="15" customHeight="1" x14ac:dyDescent="0.2">
      <c r="A5474" s="1" t="str">
        <f t="shared" si="54"/>
        <v/>
      </c>
      <c r="E5474" s="1" t="s">
        <v>352</v>
      </c>
      <c r="F5474" s="38"/>
      <c r="G5474" s="38"/>
      <c r="M5474" s="1">
        <f>IF(ISNUMBER(MATCH(E5474,_xlfn.VSTACK('VLookup Lists'!$E$2:$E$17,'VLookup Lists'!$H$2:$H$38,'VLookup Lists'!$J$2:$J$8),0)),1,0)</f>
        <v>0</v>
      </c>
      <c r="N5474" s="1" t="str">
        <f>IFERROR(IF(VLOOKUP($D5474,'VLookup Lists'!$B$11:$C$29,2,FALSE)="FLIP",1,0),"")</f>
        <v/>
      </c>
      <c r="O5474" s="1" t="b">
        <f>ISNUMBER(MATCH($E5474,'VLookup Lists'!$E$2:$E$17,0))</f>
        <v>0</v>
      </c>
    </row>
    <row r="5475" spans="1:15" ht="15" customHeight="1" x14ac:dyDescent="0.2">
      <c r="A5475" s="1" t="str">
        <f t="shared" si="54"/>
        <v/>
      </c>
      <c r="E5475" s="1" t="s">
        <v>352</v>
      </c>
      <c r="F5475" s="38"/>
      <c r="G5475" s="38"/>
      <c r="M5475" s="1">
        <f>IF(ISNUMBER(MATCH(E5475,_xlfn.VSTACK('VLookup Lists'!$E$2:$E$17,'VLookup Lists'!$H$2:$H$38,'VLookup Lists'!$J$2:$J$8),0)),1,0)</f>
        <v>0</v>
      </c>
      <c r="N5475" s="1" t="str">
        <f>IFERROR(IF(VLOOKUP($D5475,'VLookup Lists'!$B$11:$C$29,2,FALSE)="FLIP",1,0),"")</f>
        <v/>
      </c>
      <c r="O5475" s="1" t="b">
        <f>ISNUMBER(MATCH($E5475,'VLookup Lists'!$E$2:$E$17,0))</f>
        <v>0</v>
      </c>
    </row>
    <row r="5476" spans="1:15" ht="15" customHeight="1" x14ac:dyDescent="0.2">
      <c r="A5476" s="1" t="str">
        <f t="shared" si="54"/>
        <v/>
      </c>
      <c r="E5476" s="1" t="s">
        <v>352</v>
      </c>
      <c r="F5476" s="38"/>
      <c r="G5476" s="38"/>
      <c r="M5476" s="1">
        <f>IF(ISNUMBER(MATCH(E5476,_xlfn.VSTACK('VLookup Lists'!$E$2:$E$17,'VLookup Lists'!$H$2:$H$38,'VLookup Lists'!$J$2:$J$8),0)),1,0)</f>
        <v>0</v>
      </c>
      <c r="N5476" s="1" t="str">
        <f>IFERROR(IF(VLOOKUP($D5476,'VLookup Lists'!$B$11:$C$29,2,FALSE)="FLIP",1,0),"")</f>
        <v/>
      </c>
      <c r="O5476" s="1" t="b">
        <f>ISNUMBER(MATCH($E5476,'VLookup Lists'!$E$2:$E$17,0))</f>
        <v>0</v>
      </c>
    </row>
    <row r="5477" spans="1:15" ht="15" customHeight="1" x14ac:dyDescent="0.2">
      <c r="A5477" s="1" t="str">
        <f t="shared" si="54"/>
        <v/>
      </c>
      <c r="E5477" s="1" t="s">
        <v>352</v>
      </c>
      <c r="F5477" s="38"/>
      <c r="G5477" s="38"/>
      <c r="M5477" s="1">
        <f>IF(ISNUMBER(MATCH(E5477,_xlfn.VSTACK('VLookup Lists'!$E$2:$E$17,'VLookup Lists'!$H$2:$H$38,'VLookup Lists'!$J$2:$J$8),0)),1,0)</f>
        <v>0</v>
      </c>
      <c r="N5477" s="1" t="str">
        <f>IFERROR(IF(VLOOKUP($D5477,'VLookup Lists'!$B$11:$C$29,2,FALSE)="FLIP",1,0),"")</f>
        <v/>
      </c>
      <c r="O5477" s="1" t="b">
        <f>ISNUMBER(MATCH($E5477,'VLookup Lists'!$E$2:$E$17,0))</f>
        <v>0</v>
      </c>
    </row>
    <row r="5478" spans="1:15" ht="15" customHeight="1" x14ac:dyDescent="0.2">
      <c r="A5478" s="1" t="str">
        <f t="shared" si="54"/>
        <v/>
      </c>
      <c r="E5478" s="1" t="s">
        <v>352</v>
      </c>
      <c r="F5478" s="38"/>
      <c r="G5478" s="38"/>
      <c r="M5478" s="1">
        <f>IF(ISNUMBER(MATCH(E5478,_xlfn.VSTACK('VLookup Lists'!$E$2:$E$17,'VLookup Lists'!$H$2:$H$38,'VLookup Lists'!$J$2:$J$8),0)),1,0)</f>
        <v>0</v>
      </c>
      <c r="N5478" s="1" t="str">
        <f>IFERROR(IF(VLOOKUP($D5478,'VLookup Lists'!$B$11:$C$29,2,FALSE)="FLIP",1,0),"")</f>
        <v/>
      </c>
      <c r="O5478" s="1" t="b">
        <f>ISNUMBER(MATCH($E5478,'VLookup Lists'!$E$2:$E$17,0))</f>
        <v>0</v>
      </c>
    </row>
    <row r="5479" spans="1:15" ht="15" customHeight="1" x14ac:dyDescent="0.2">
      <c r="A5479" s="1" t="str">
        <f t="shared" si="54"/>
        <v/>
      </c>
      <c r="E5479" s="1" t="s">
        <v>352</v>
      </c>
      <c r="F5479" s="38"/>
      <c r="G5479" s="38"/>
      <c r="M5479" s="1">
        <f>IF(ISNUMBER(MATCH(E5479,_xlfn.VSTACK('VLookup Lists'!$E$2:$E$17,'VLookup Lists'!$H$2:$H$38,'VLookup Lists'!$J$2:$J$8),0)),1,0)</f>
        <v>0</v>
      </c>
      <c r="N5479" s="1" t="str">
        <f>IFERROR(IF(VLOOKUP($D5479,'VLookup Lists'!$B$11:$C$29,2,FALSE)="FLIP",1,0),"")</f>
        <v/>
      </c>
      <c r="O5479" s="1" t="b">
        <f>ISNUMBER(MATCH($E5479,'VLookup Lists'!$E$2:$E$17,0))</f>
        <v>0</v>
      </c>
    </row>
    <row r="5480" spans="1:15" ht="15" customHeight="1" x14ac:dyDescent="0.2">
      <c r="A5480" s="1" t="str">
        <f t="shared" si="54"/>
        <v/>
      </c>
      <c r="E5480" s="1" t="s">
        <v>352</v>
      </c>
      <c r="F5480" s="38"/>
      <c r="G5480" s="38"/>
      <c r="M5480" s="1">
        <f>IF(ISNUMBER(MATCH(E5480,_xlfn.VSTACK('VLookup Lists'!$E$2:$E$17,'VLookup Lists'!$H$2:$H$38,'VLookup Lists'!$J$2:$J$8),0)),1,0)</f>
        <v>0</v>
      </c>
      <c r="N5480" s="1" t="str">
        <f>IFERROR(IF(VLOOKUP($D5480,'VLookup Lists'!$B$11:$C$29,2,FALSE)="FLIP",1,0),"")</f>
        <v/>
      </c>
      <c r="O5480" s="1" t="b">
        <f>ISNUMBER(MATCH($E5480,'VLookup Lists'!$E$2:$E$17,0))</f>
        <v>0</v>
      </c>
    </row>
    <row r="5481" spans="1:15" ht="15" customHeight="1" x14ac:dyDescent="0.2">
      <c r="A5481" s="1" t="str">
        <f t="shared" si="54"/>
        <v/>
      </c>
      <c r="E5481" s="1" t="s">
        <v>352</v>
      </c>
      <c r="F5481" s="38"/>
      <c r="G5481" s="38"/>
      <c r="M5481" s="1">
        <f>IF(ISNUMBER(MATCH(E5481,_xlfn.VSTACK('VLookup Lists'!$E$2:$E$17,'VLookup Lists'!$H$2:$H$38,'VLookup Lists'!$J$2:$J$8),0)),1,0)</f>
        <v>0</v>
      </c>
      <c r="N5481" s="1" t="str">
        <f>IFERROR(IF(VLOOKUP($D5481,'VLookup Lists'!$B$11:$C$29,2,FALSE)="FLIP",1,0),"")</f>
        <v/>
      </c>
      <c r="O5481" s="1" t="b">
        <f>ISNUMBER(MATCH($E5481,'VLookup Lists'!$E$2:$E$17,0))</f>
        <v>0</v>
      </c>
    </row>
    <row r="5482" spans="1:15" ht="15" customHeight="1" x14ac:dyDescent="0.2">
      <c r="A5482" s="1" t="str">
        <f t="shared" si="54"/>
        <v/>
      </c>
      <c r="E5482" s="1" t="s">
        <v>352</v>
      </c>
      <c r="F5482" s="38"/>
      <c r="G5482" s="38"/>
      <c r="M5482" s="1">
        <f>IF(ISNUMBER(MATCH(E5482,_xlfn.VSTACK('VLookup Lists'!$E$2:$E$17,'VLookup Lists'!$H$2:$H$38,'VLookup Lists'!$J$2:$J$8),0)),1,0)</f>
        <v>0</v>
      </c>
      <c r="N5482" s="1" t="str">
        <f>IFERROR(IF(VLOOKUP($D5482,'VLookup Lists'!$B$11:$C$29,2,FALSE)="FLIP",1,0),"")</f>
        <v/>
      </c>
      <c r="O5482" s="1" t="b">
        <f>ISNUMBER(MATCH($E5482,'VLookup Lists'!$E$2:$E$17,0))</f>
        <v>0</v>
      </c>
    </row>
    <row r="5483" spans="1:15" ht="15" customHeight="1" x14ac:dyDescent="0.2">
      <c r="A5483" s="1" t="str">
        <f t="shared" si="54"/>
        <v/>
      </c>
      <c r="E5483" s="1" t="s">
        <v>352</v>
      </c>
      <c r="F5483" s="38"/>
      <c r="G5483" s="38"/>
      <c r="M5483" s="1">
        <f>IF(ISNUMBER(MATCH(E5483,_xlfn.VSTACK('VLookup Lists'!$E$2:$E$17,'VLookup Lists'!$H$2:$H$38,'VLookup Lists'!$J$2:$J$8),0)),1,0)</f>
        <v>0</v>
      </c>
      <c r="N5483" s="1" t="str">
        <f>IFERROR(IF(VLOOKUP($D5483,'VLookup Lists'!$B$11:$C$29,2,FALSE)="FLIP",1,0),"")</f>
        <v/>
      </c>
      <c r="O5483" s="1" t="b">
        <f>ISNUMBER(MATCH($E5483,'VLookup Lists'!$E$2:$E$17,0))</f>
        <v>0</v>
      </c>
    </row>
    <row r="5484" spans="1:15" ht="15" customHeight="1" x14ac:dyDescent="0.2">
      <c r="A5484" s="1" t="str">
        <f t="shared" si="54"/>
        <v/>
      </c>
      <c r="E5484" s="1" t="s">
        <v>352</v>
      </c>
      <c r="F5484" s="38"/>
      <c r="G5484" s="38"/>
      <c r="M5484" s="1">
        <f>IF(ISNUMBER(MATCH(E5484,_xlfn.VSTACK('VLookup Lists'!$E$2:$E$17,'VLookup Lists'!$H$2:$H$38,'VLookup Lists'!$J$2:$J$8),0)),1,0)</f>
        <v>0</v>
      </c>
      <c r="N5484" s="1" t="str">
        <f>IFERROR(IF(VLOOKUP($D5484,'VLookup Lists'!$B$11:$C$29,2,FALSE)="FLIP",1,0),"")</f>
        <v/>
      </c>
      <c r="O5484" s="1" t="b">
        <f>ISNUMBER(MATCH($E5484,'VLookup Lists'!$E$2:$E$17,0))</f>
        <v>0</v>
      </c>
    </row>
    <row r="5485" spans="1:15" ht="15" customHeight="1" x14ac:dyDescent="0.2">
      <c r="A5485" s="1" t="str">
        <f t="shared" si="54"/>
        <v/>
      </c>
      <c r="E5485" s="1" t="s">
        <v>352</v>
      </c>
      <c r="F5485" s="38"/>
      <c r="G5485" s="38"/>
      <c r="M5485" s="1">
        <f>IF(ISNUMBER(MATCH(E5485,_xlfn.VSTACK('VLookup Lists'!$E$2:$E$17,'VLookup Lists'!$H$2:$H$38,'VLookup Lists'!$J$2:$J$8),0)),1,0)</f>
        <v>0</v>
      </c>
      <c r="N5485" s="1" t="str">
        <f>IFERROR(IF(VLOOKUP($D5485,'VLookup Lists'!$B$11:$C$29,2,FALSE)="FLIP",1,0),"")</f>
        <v/>
      </c>
      <c r="O5485" s="1" t="b">
        <f>ISNUMBER(MATCH($E5485,'VLookup Lists'!$E$2:$E$17,0))</f>
        <v>0</v>
      </c>
    </row>
    <row r="5486" spans="1:15" ht="15" customHeight="1" x14ac:dyDescent="0.2">
      <c r="A5486" s="1" t="str">
        <f t="shared" si="54"/>
        <v/>
      </c>
      <c r="E5486" s="1" t="s">
        <v>352</v>
      </c>
      <c r="F5486" s="38"/>
      <c r="G5486" s="38"/>
      <c r="M5486" s="1">
        <f>IF(ISNUMBER(MATCH(E5486,_xlfn.VSTACK('VLookup Lists'!$E$2:$E$17,'VLookup Lists'!$H$2:$H$38,'VLookup Lists'!$J$2:$J$8),0)),1,0)</f>
        <v>0</v>
      </c>
      <c r="N5486" s="1" t="str">
        <f>IFERROR(IF(VLOOKUP($D5486,'VLookup Lists'!$B$11:$C$29,2,FALSE)="FLIP",1,0),"")</f>
        <v/>
      </c>
      <c r="O5486" s="1" t="b">
        <f>ISNUMBER(MATCH($E5486,'VLookup Lists'!$E$2:$E$17,0))</f>
        <v>0</v>
      </c>
    </row>
    <row r="5487" spans="1:15" ht="15" customHeight="1" x14ac:dyDescent="0.2">
      <c r="A5487" s="1" t="str">
        <f t="shared" si="54"/>
        <v/>
      </c>
      <c r="E5487" s="1" t="s">
        <v>352</v>
      </c>
      <c r="F5487" s="38"/>
      <c r="G5487" s="38"/>
      <c r="M5487" s="1">
        <f>IF(ISNUMBER(MATCH(E5487,_xlfn.VSTACK('VLookup Lists'!$E$2:$E$17,'VLookup Lists'!$H$2:$H$38,'VLookup Lists'!$J$2:$J$8),0)),1,0)</f>
        <v>0</v>
      </c>
      <c r="N5487" s="1" t="str">
        <f>IFERROR(IF(VLOOKUP($D5487,'VLookup Lists'!$B$11:$C$29,2,FALSE)="FLIP",1,0),"")</f>
        <v/>
      </c>
      <c r="O5487" s="1" t="b">
        <f>ISNUMBER(MATCH($E5487,'VLookup Lists'!$E$2:$E$17,0))</f>
        <v>0</v>
      </c>
    </row>
    <row r="5488" spans="1:15" ht="15" customHeight="1" x14ac:dyDescent="0.2">
      <c r="A5488" s="1" t="str">
        <f t="shared" si="54"/>
        <v/>
      </c>
      <c r="E5488" s="1" t="s">
        <v>352</v>
      </c>
      <c r="F5488" s="38"/>
      <c r="G5488" s="38"/>
      <c r="M5488" s="1">
        <f>IF(ISNUMBER(MATCH(E5488,_xlfn.VSTACK('VLookup Lists'!$E$2:$E$17,'VLookup Lists'!$H$2:$H$38,'VLookup Lists'!$J$2:$J$8),0)),1,0)</f>
        <v>0</v>
      </c>
      <c r="N5488" s="1" t="str">
        <f>IFERROR(IF(VLOOKUP($D5488,'VLookup Lists'!$B$11:$C$29,2,FALSE)="FLIP",1,0),"")</f>
        <v/>
      </c>
      <c r="O5488" s="1" t="b">
        <f>ISNUMBER(MATCH($E5488,'VLookup Lists'!$E$2:$E$17,0))</f>
        <v>0</v>
      </c>
    </row>
    <row r="5489" spans="1:15" ht="15" customHeight="1" x14ac:dyDescent="0.2">
      <c r="A5489" s="1" t="str">
        <f t="shared" si="54"/>
        <v/>
      </c>
      <c r="E5489" s="1" t="s">
        <v>352</v>
      </c>
      <c r="F5489" s="38"/>
      <c r="G5489" s="38"/>
      <c r="M5489" s="1">
        <f>IF(ISNUMBER(MATCH(E5489,_xlfn.VSTACK('VLookup Lists'!$E$2:$E$17,'VLookup Lists'!$H$2:$H$38,'VLookup Lists'!$J$2:$J$8),0)),1,0)</f>
        <v>0</v>
      </c>
      <c r="N5489" s="1" t="str">
        <f>IFERROR(IF(VLOOKUP($D5489,'VLookup Lists'!$B$11:$C$29,2,FALSE)="FLIP",1,0),"")</f>
        <v/>
      </c>
      <c r="O5489" s="1" t="b">
        <f>ISNUMBER(MATCH($E5489,'VLookup Lists'!$E$2:$E$17,0))</f>
        <v>0</v>
      </c>
    </row>
    <row r="5490" spans="1:15" ht="15" customHeight="1" x14ac:dyDescent="0.2">
      <c r="A5490" s="1" t="str">
        <f t="shared" si="54"/>
        <v/>
      </c>
      <c r="E5490" s="1" t="s">
        <v>352</v>
      </c>
      <c r="F5490" s="38"/>
      <c r="G5490" s="38"/>
      <c r="M5490" s="1">
        <f>IF(ISNUMBER(MATCH(E5490,_xlfn.VSTACK('VLookup Lists'!$E$2:$E$17,'VLookup Lists'!$H$2:$H$38,'VLookup Lists'!$J$2:$J$8),0)),1,0)</f>
        <v>0</v>
      </c>
      <c r="N5490" s="1" t="str">
        <f>IFERROR(IF(VLOOKUP($D5490,'VLookup Lists'!$B$11:$C$29,2,FALSE)="FLIP",1,0),"")</f>
        <v/>
      </c>
      <c r="O5490" s="1" t="b">
        <f>ISNUMBER(MATCH($E5490,'VLookup Lists'!$E$2:$E$17,0))</f>
        <v>0</v>
      </c>
    </row>
    <row r="5491" spans="1:15" ht="15" customHeight="1" x14ac:dyDescent="0.2">
      <c r="A5491" s="1" t="str">
        <f t="shared" si="54"/>
        <v/>
      </c>
      <c r="E5491" s="1" t="s">
        <v>352</v>
      </c>
      <c r="F5491" s="38"/>
      <c r="G5491" s="38"/>
      <c r="M5491" s="1">
        <f>IF(ISNUMBER(MATCH(E5491,_xlfn.VSTACK('VLookup Lists'!$E$2:$E$17,'VLookup Lists'!$H$2:$H$38,'VLookup Lists'!$J$2:$J$8),0)),1,0)</f>
        <v>0</v>
      </c>
      <c r="N5491" s="1" t="str">
        <f>IFERROR(IF(VLOOKUP($D5491,'VLookup Lists'!$B$11:$C$29,2,FALSE)="FLIP",1,0),"")</f>
        <v/>
      </c>
      <c r="O5491" s="1" t="b">
        <f>ISNUMBER(MATCH($E5491,'VLookup Lists'!$E$2:$E$17,0))</f>
        <v>0</v>
      </c>
    </row>
    <row r="5492" spans="1:15" ht="15" customHeight="1" x14ac:dyDescent="0.2">
      <c r="A5492" s="1" t="str">
        <f t="shared" si="54"/>
        <v/>
      </c>
      <c r="E5492" s="1" t="s">
        <v>352</v>
      </c>
      <c r="F5492" s="38"/>
      <c r="G5492" s="38"/>
      <c r="M5492" s="1">
        <f>IF(ISNUMBER(MATCH(E5492,_xlfn.VSTACK('VLookup Lists'!$E$2:$E$17,'VLookup Lists'!$H$2:$H$38,'VLookup Lists'!$J$2:$J$8),0)),1,0)</f>
        <v>0</v>
      </c>
      <c r="N5492" s="1" t="str">
        <f>IFERROR(IF(VLOOKUP($D5492,'VLookup Lists'!$B$11:$C$29,2,FALSE)="FLIP",1,0),"")</f>
        <v/>
      </c>
      <c r="O5492" s="1" t="b">
        <f>ISNUMBER(MATCH($E5492,'VLookup Lists'!$E$2:$E$17,0))</f>
        <v>0</v>
      </c>
    </row>
    <row r="5493" spans="1:15" ht="15" customHeight="1" x14ac:dyDescent="0.2">
      <c r="A5493" s="1" t="str">
        <f t="shared" si="54"/>
        <v/>
      </c>
      <c r="E5493" s="1" t="s">
        <v>352</v>
      </c>
      <c r="F5493" s="38"/>
      <c r="G5493" s="38"/>
      <c r="M5493" s="1">
        <f>IF(ISNUMBER(MATCH(E5493,_xlfn.VSTACK('VLookup Lists'!$E$2:$E$17,'VLookup Lists'!$H$2:$H$38,'VLookup Lists'!$J$2:$J$8),0)),1,0)</f>
        <v>0</v>
      </c>
      <c r="N5493" s="1" t="str">
        <f>IFERROR(IF(VLOOKUP($D5493,'VLookup Lists'!$B$11:$C$29,2,FALSE)="FLIP",1,0),"")</f>
        <v/>
      </c>
      <c r="O5493" s="1" t="b">
        <f>ISNUMBER(MATCH($E5493,'VLookup Lists'!$E$2:$E$17,0))</f>
        <v>0</v>
      </c>
    </row>
    <row r="5494" spans="1:15" ht="15" customHeight="1" x14ac:dyDescent="0.2">
      <c r="A5494" s="1" t="str">
        <f t="shared" si="54"/>
        <v/>
      </c>
      <c r="E5494" s="1" t="s">
        <v>352</v>
      </c>
      <c r="F5494" s="38"/>
      <c r="G5494" s="38"/>
      <c r="M5494" s="1">
        <f>IF(ISNUMBER(MATCH(E5494,_xlfn.VSTACK('VLookup Lists'!$E$2:$E$17,'VLookup Lists'!$H$2:$H$38,'VLookup Lists'!$J$2:$J$8),0)),1,0)</f>
        <v>0</v>
      </c>
      <c r="N5494" s="1" t="str">
        <f>IFERROR(IF(VLOOKUP($D5494,'VLookup Lists'!$B$11:$C$29,2,FALSE)="FLIP",1,0),"")</f>
        <v/>
      </c>
      <c r="O5494" s="1" t="b">
        <f>ISNUMBER(MATCH($E5494,'VLookup Lists'!$E$2:$E$17,0))</f>
        <v>0</v>
      </c>
    </row>
    <row r="5495" spans="1:15" ht="15" customHeight="1" x14ac:dyDescent="0.2">
      <c r="A5495" s="1" t="str">
        <f t="shared" si="54"/>
        <v/>
      </c>
      <c r="E5495" s="1" t="s">
        <v>352</v>
      </c>
      <c r="F5495" s="38"/>
      <c r="G5495" s="38"/>
      <c r="M5495" s="1">
        <f>IF(ISNUMBER(MATCH(E5495,_xlfn.VSTACK('VLookup Lists'!$E$2:$E$17,'VLookup Lists'!$H$2:$H$38,'VLookup Lists'!$J$2:$J$8),0)),1,0)</f>
        <v>0</v>
      </c>
      <c r="N5495" s="1" t="str">
        <f>IFERROR(IF(VLOOKUP($D5495,'VLookup Lists'!$B$11:$C$29,2,FALSE)="FLIP",1,0),"")</f>
        <v/>
      </c>
      <c r="O5495" s="1" t="b">
        <f>ISNUMBER(MATCH($E5495,'VLookup Lists'!$E$2:$E$17,0))</f>
        <v>0</v>
      </c>
    </row>
    <row r="5496" spans="1:15" ht="15" customHeight="1" x14ac:dyDescent="0.2">
      <c r="A5496" s="1" t="str">
        <f t="shared" si="54"/>
        <v/>
      </c>
      <c r="E5496" s="1" t="s">
        <v>352</v>
      </c>
      <c r="F5496" s="38"/>
      <c r="G5496" s="38"/>
      <c r="M5496" s="1">
        <f>IF(ISNUMBER(MATCH(E5496,_xlfn.VSTACK('VLookup Lists'!$E$2:$E$17,'VLookup Lists'!$H$2:$H$38,'VLookup Lists'!$J$2:$J$8),0)),1,0)</f>
        <v>0</v>
      </c>
      <c r="N5496" s="1" t="str">
        <f>IFERROR(IF(VLOOKUP($D5496,'VLookup Lists'!$B$11:$C$29,2,FALSE)="FLIP",1,0),"")</f>
        <v/>
      </c>
      <c r="O5496" s="1" t="b">
        <f>ISNUMBER(MATCH($E5496,'VLookup Lists'!$E$2:$E$17,0))</f>
        <v>0</v>
      </c>
    </row>
    <row r="5497" spans="1:15" ht="15" customHeight="1" x14ac:dyDescent="0.2">
      <c r="A5497" s="1" t="str">
        <f t="shared" si="54"/>
        <v/>
      </c>
      <c r="E5497" s="1" t="s">
        <v>352</v>
      </c>
      <c r="F5497" s="38"/>
      <c r="G5497" s="38"/>
      <c r="M5497" s="1">
        <f>IF(ISNUMBER(MATCH(E5497,_xlfn.VSTACK('VLookup Lists'!$E$2:$E$17,'VLookup Lists'!$H$2:$H$38,'VLookup Lists'!$J$2:$J$8),0)),1,0)</f>
        <v>0</v>
      </c>
      <c r="N5497" s="1" t="str">
        <f>IFERROR(IF(VLOOKUP($D5497,'VLookup Lists'!$B$11:$C$29,2,FALSE)="FLIP",1,0),"")</f>
        <v/>
      </c>
      <c r="O5497" s="1" t="b">
        <f>ISNUMBER(MATCH($E5497,'VLookup Lists'!$E$2:$E$17,0))</f>
        <v>0</v>
      </c>
    </row>
    <row r="5498" spans="1:15" ht="15" customHeight="1" x14ac:dyDescent="0.2">
      <c r="A5498" s="1" t="str">
        <f t="shared" si="54"/>
        <v/>
      </c>
      <c r="E5498" s="1" t="s">
        <v>352</v>
      </c>
      <c r="F5498" s="38"/>
      <c r="G5498" s="38"/>
      <c r="M5498" s="1">
        <f>IF(ISNUMBER(MATCH(E5498,_xlfn.VSTACK('VLookup Lists'!$E$2:$E$17,'VLookup Lists'!$H$2:$H$38,'VLookup Lists'!$J$2:$J$8),0)),1,0)</f>
        <v>0</v>
      </c>
      <c r="N5498" s="1" t="str">
        <f>IFERROR(IF(VLOOKUP($D5498,'VLookup Lists'!$B$11:$C$29,2,FALSE)="FLIP",1,0),"")</f>
        <v/>
      </c>
      <c r="O5498" s="1" t="b">
        <f>ISNUMBER(MATCH($E5498,'VLookup Lists'!$E$2:$E$17,0))</f>
        <v>0</v>
      </c>
    </row>
    <row r="5499" spans="1:15" ht="15" customHeight="1" x14ac:dyDescent="0.2">
      <c r="A5499" s="1" t="str">
        <f t="shared" si="54"/>
        <v/>
      </c>
      <c r="E5499" s="1" t="s">
        <v>352</v>
      </c>
      <c r="F5499" s="38"/>
      <c r="G5499" s="38"/>
      <c r="M5499" s="1">
        <f>IF(ISNUMBER(MATCH(E5499,_xlfn.VSTACK('VLookup Lists'!$E$2:$E$17,'VLookup Lists'!$H$2:$H$38,'VLookup Lists'!$J$2:$J$8),0)),1,0)</f>
        <v>0</v>
      </c>
      <c r="N5499" s="1" t="str">
        <f>IFERROR(IF(VLOOKUP($D5499,'VLookup Lists'!$B$11:$C$29,2,FALSE)="FLIP",1,0),"")</f>
        <v/>
      </c>
      <c r="O5499" s="1" t="b">
        <f>ISNUMBER(MATCH($E5499,'VLookup Lists'!$E$2:$E$17,0))</f>
        <v>0</v>
      </c>
    </row>
    <row r="5500" spans="1:15" ht="15" customHeight="1" x14ac:dyDescent="0.2">
      <c r="A5500" s="1" t="str">
        <f t="shared" si="54"/>
        <v/>
      </c>
      <c r="E5500" s="1" t="s">
        <v>352</v>
      </c>
      <c r="F5500" s="38"/>
      <c r="G5500" s="38"/>
      <c r="M5500" s="1">
        <f>IF(ISNUMBER(MATCH(E5500,_xlfn.VSTACK('VLookup Lists'!$E$2:$E$17,'VLookup Lists'!$H$2:$H$38,'VLookup Lists'!$J$2:$J$8),0)),1,0)</f>
        <v>0</v>
      </c>
      <c r="N5500" s="1" t="str">
        <f>IFERROR(IF(VLOOKUP($D5500,'VLookup Lists'!$B$11:$C$29,2,FALSE)="FLIP",1,0),"")</f>
        <v/>
      </c>
      <c r="O5500" s="1" t="b">
        <f>ISNUMBER(MATCH($E5500,'VLookup Lists'!$E$2:$E$17,0))</f>
        <v>0</v>
      </c>
    </row>
    <row r="5501" spans="1:15" ht="15" customHeight="1" x14ac:dyDescent="0.2">
      <c r="A5501" s="1" t="str">
        <f t="shared" si="54"/>
        <v/>
      </c>
      <c r="E5501" s="1" t="s">
        <v>352</v>
      </c>
      <c r="F5501" s="38"/>
      <c r="G5501" s="38"/>
      <c r="M5501" s="1">
        <f>IF(ISNUMBER(MATCH(E5501,_xlfn.VSTACK('VLookup Lists'!$E$2:$E$17,'VLookup Lists'!$H$2:$H$38,'VLookup Lists'!$J$2:$J$8),0)),1,0)</f>
        <v>0</v>
      </c>
      <c r="N5501" s="1" t="str">
        <f>IFERROR(IF(VLOOKUP($D5501,'VLookup Lists'!$B$11:$C$29,2,FALSE)="FLIP",1,0),"")</f>
        <v/>
      </c>
      <c r="O5501" s="1" t="b">
        <f>ISNUMBER(MATCH($E5501,'VLookup Lists'!$E$2:$E$17,0))</f>
        <v>0</v>
      </c>
    </row>
    <row r="5502" spans="1:15" ht="15" customHeight="1" x14ac:dyDescent="0.2">
      <c r="A5502" s="1" t="str">
        <f t="shared" si="54"/>
        <v/>
      </c>
      <c r="E5502" s="1" t="s">
        <v>352</v>
      </c>
      <c r="F5502" s="38"/>
      <c r="G5502" s="38"/>
      <c r="M5502" s="1">
        <f>IF(ISNUMBER(MATCH(E5502,_xlfn.VSTACK('VLookup Lists'!$E$2:$E$17,'VLookup Lists'!$H$2:$H$38,'VLookup Lists'!$J$2:$J$8),0)),1,0)</f>
        <v>0</v>
      </c>
      <c r="N5502" s="1" t="str">
        <f>IFERROR(IF(VLOOKUP($D5502,'VLookup Lists'!$B$11:$C$29,2,FALSE)="FLIP",1,0),"")</f>
        <v/>
      </c>
      <c r="O5502" s="1" t="b">
        <f>ISNUMBER(MATCH($E5502,'VLookup Lists'!$E$2:$E$17,0))</f>
        <v>0</v>
      </c>
    </row>
    <row r="5503" spans="1:15" ht="15" customHeight="1" x14ac:dyDescent="0.2">
      <c r="A5503" s="1" t="str">
        <f t="shared" si="54"/>
        <v/>
      </c>
      <c r="E5503" s="1" t="s">
        <v>352</v>
      </c>
      <c r="F5503" s="38"/>
      <c r="G5503" s="38"/>
      <c r="M5503" s="1">
        <f>IF(ISNUMBER(MATCH(E5503,_xlfn.VSTACK('VLookup Lists'!$E$2:$E$17,'VLookup Lists'!$H$2:$H$38,'VLookup Lists'!$J$2:$J$8),0)),1,0)</f>
        <v>0</v>
      </c>
      <c r="N5503" s="1" t="str">
        <f>IFERROR(IF(VLOOKUP($D5503,'VLookup Lists'!$B$11:$C$29,2,FALSE)="FLIP",1,0),"")</f>
        <v/>
      </c>
      <c r="O5503" s="1" t="b">
        <f>ISNUMBER(MATCH($E5503,'VLookup Lists'!$E$2:$E$17,0))</f>
        <v>0</v>
      </c>
    </row>
    <row r="5504" spans="1:15" ht="15" customHeight="1" x14ac:dyDescent="0.2">
      <c r="A5504" s="1" t="str">
        <f t="shared" si="54"/>
        <v/>
      </c>
      <c r="E5504" s="1" t="s">
        <v>352</v>
      </c>
      <c r="F5504" s="38"/>
      <c r="G5504" s="38"/>
      <c r="M5504" s="1">
        <f>IF(ISNUMBER(MATCH(E5504,_xlfn.VSTACK('VLookup Lists'!$E$2:$E$17,'VLookup Lists'!$H$2:$H$38,'VLookup Lists'!$J$2:$J$8),0)),1,0)</f>
        <v>0</v>
      </c>
      <c r="N5504" s="1" t="str">
        <f>IFERROR(IF(VLOOKUP($D5504,'VLookup Lists'!$B$11:$C$29,2,FALSE)="FLIP",1,0),"")</f>
        <v/>
      </c>
      <c r="O5504" s="1" t="b">
        <f>ISNUMBER(MATCH($E5504,'VLookup Lists'!$E$2:$E$17,0))</f>
        <v>0</v>
      </c>
    </row>
    <row r="5505" spans="1:15" ht="15" customHeight="1" x14ac:dyDescent="0.2">
      <c r="A5505" s="1" t="str">
        <f t="shared" si="54"/>
        <v/>
      </c>
      <c r="E5505" s="1" t="s">
        <v>352</v>
      </c>
      <c r="F5505" s="38"/>
      <c r="G5505" s="38"/>
      <c r="M5505" s="1">
        <f>IF(ISNUMBER(MATCH(E5505,_xlfn.VSTACK('VLookup Lists'!$E$2:$E$17,'VLookup Lists'!$H$2:$H$38,'VLookup Lists'!$J$2:$J$8),0)),1,0)</f>
        <v>0</v>
      </c>
      <c r="N5505" s="1" t="str">
        <f>IFERROR(IF(VLOOKUP($D5505,'VLookup Lists'!$B$11:$C$29,2,FALSE)="FLIP",1,0),"")</f>
        <v/>
      </c>
      <c r="O5505" s="1" t="b">
        <f>ISNUMBER(MATCH($E5505,'VLookup Lists'!$E$2:$E$17,0))</f>
        <v>0</v>
      </c>
    </row>
    <row r="5506" spans="1:15" ht="15" customHeight="1" x14ac:dyDescent="0.2">
      <c r="A5506" s="1" t="str">
        <f t="shared" si="54"/>
        <v/>
      </c>
      <c r="E5506" s="1" t="s">
        <v>352</v>
      </c>
      <c r="F5506" s="38"/>
      <c r="G5506" s="38"/>
      <c r="M5506" s="1">
        <f>IF(ISNUMBER(MATCH(E5506,_xlfn.VSTACK('VLookup Lists'!$E$2:$E$17,'VLookup Lists'!$H$2:$H$38,'VLookup Lists'!$J$2:$J$8),0)),1,0)</f>
        <v>0</v>
      </c>
      <c r="N5506" s="1" t="str">
        <f>IFERROR(IF(VLOOKUP($D5506,'VLookup Lists'!$B$11:$C$29,2,FALSE)="FLIP",1,0),"")</f>
        <v/>
      </c>
      <c r="O5506" s="1" t="b">
        <f>ISNUMBER(MATCH($E5506,'VLookup Lists'!$E$2:$E$17,0))</f>
        <v>0</v>
      </c>
    </row>
    <row r="5507" spans="1:15" ht="15" customHeight="1" x14ac:dyDescent="0.2">
      <c r="A5507" s="1" t="str">
        <f t="shared" si="54"/>
        <v/>
      </c>
      <c r="E5507" s="1" t="s">
        <v>352</v>
      </c>
      <c r="F5507" s="38"/>
      <c r="G5507" s="38"/>
      <c r="M5507" s="1">
        <f>IF(ISNUMBER(MATCH(E5507,_xlfn.VSTACK('VLookup Lists'!$E$2:$E$17,'VLookup Lists'!$H$2:$H$38,'VLookup Lists'!$J$2:$J$8),0)),1,0)</f>
        <v>0</v>
      </c>
      <c r="N5507" s="1" t="str">
        <f>IFERROR(IF(VLOOKUP($D5507,'VLookup Lists'!$B$11:$C$29,2,FALSE)="FLIP",1,0),"")</f>
        <v/>
      </c>
      <c r="O5507" s="1" t="b">
        <f>ISNUMBER(MATCH($E5507,'VLookup Lists'!$E$2:$E$17,0))</f>
        <v>0</v>
      </c>
    </row>
    <row r="5508" spans="1:15" ht="15" customHeight="1" x14ac:dyDescent="0.2">
      <c r="A5508" s="1" t="str">
        <f t="shared" si="54"/>
        <v/>
      </c>
      <c r="E5508" s="1" t="s">
        <v>352</v>
      </c>
      <c r="F5508" s="38"/>
      <c r="G5508" s="38"/>
      <c r="M5508" s="1">
        <f>IF(ISNUMBER(MATCH(E5508,_xlfn.VSTACK('VLookup Lists'!$E$2:$E$17,'VLookup Lists'!$H$2:$H$38,'VLookup Lists'!$J$2:$J$8),0)),1,0)</f>
        <v>0</v>
      </c>
      <c r="N5508" s="1" t="str">
        <f>IFERROR(IF(VLOOKUP($D5508,'VLookup Lists'!$B$11:$C$29,2,FALSE)="FLIP",1,0),"")</f>
        <v/>
      </c>
      <c r="O5508" s="1" t="b">
        <f>ISNUMBER(MATCH($E5508,'VLookup Lists'!$E$2:$E$17,0))</f>
        <v>0</v>
      </c>
    </row>
    <row r="5509" spans="1:15" ht="15" customHeight="1" x14ac:dyDescent="0.2">
      <c r="A5509" s="1" t="str">
        <f t="shared" si="54"/>
        <v/>
      </c>
      <c r="E5509" s="1" t="s">
        <v>352</v>
      </c>
      <c r="F5509" s="38"/>
      <c r="G5509" s="38"/>
      <c r="M5509" s="1">
        <f>IF(ISNUMBER(MATCH(E5509,_xlfn.VSTACK('VLookup Lists'!$E$2:$E$17,'VLookup Lists'!$H$2:$H$38,'VLookup Lists'!$J$2:$J$8),0)),1,0)</f>
        <v>0</v>
      </c>
      <c r="N5509" s="1" t="str">
        <f>IFERROR(IF(VLOOKUP($D5509,'VLookup Lists'!$B$11:$C$29,2,FALSE)="FLIP",1,0),"")</f>
        <v/>
      </c>
      <c r="O5509" s="1" t="b">
        <f>ISNUMBER(MATCH($E5509,'VLookup Lists'!$E$2:$E$17,0))</f>
        <v>0</v>
      </c>
    </row>
    <row r="5510" spans="1:15" ht="15" customHeight="1" x14ac:dyDescent="0.2">
      <c r="A5510" s="1" t="str">
        <f t="shared" si="54"/>
        <v/>
      </c>
      <c r="E5510" s="1" t="s">
        <v>352</v>
      </c>
      <c r="F5510" s="38"/>
      <c r="G5510" s="38"/>
      <c r="M5510" s="1">
        <f>IF(ISNUMBER(MATCH(E5510,_xlfn.VSTACK('VLookup Lists'!$E$2:$E$17,'VLookup Lists'!$H$2:$H$38,'VLookup Lists'!$J$2:$J$8),0)),1,0)</f>
        <v>0</v>
      </c>
      <c r="N5510" s="1" t="str">
        <f>IFERROR(IF(VLOOKUP($D5510,'VLookup Lists'!$B$11:$C$29,2,FALSE)="FLIP",1,0),"")</f>
        <v/>
      </c>
      <c r="O5510" s="1" t="b">
        <f>ISNUMBER(MATCH($E5510,'VLookup Lists'!$E$2:$E$17,0))</f>
        <v>0</v>
      </c>
    </row>
    <row r="5511" spans="1:15" ht="15" customHeight="1" x14ac:dyDescent="0.2">
      <c r="A5511" s="1" t="str">
        <f t="shared" si="54"/>
        <v/>
      </c>
      <c r="E5511" s="1" t="s">
        <v>352</v>
      </c>
      <c r="F5511" s="38"/>
      <c r="G5511" s="38"/>
      <c r="M5511" s="1">
        <f>IF(ISNUMBER(MATCH(E5511,_xlfn.VSTACK('VLookup Lists'!$E$2:$E$17,'VLookup Lists'!$H$2:$H$38,'VLookup Lists'!$J$2:$J$8),0)),1,0)</f>
        <v>0</v>
      </c>
      <c r="N5511" s="1" t="str">
        <f>IFERROR(IF(VLOOKUP($D5511,'VLookup Lists'!$B$11:$C$29,2,FALSE)="FLIP",1,0),"")</f>
        <v/>
      </c>
      <c r="O5511" s="1" t="b">
        <f>ISNUMBER(MATCH($E5511,'VLookup Lists'!$E$2:$E$17,0))</f>
        <v>0</v>
      </c>
    </row>
    <row r="5512" spans="1:15" ht="15" customHeight="1" x14ac:dyDescent="0.2">
      <c r="A5512" s="1" t="str">
        <f t="shared" si="54"/>
        <v/>
      </c>
      <c r="E5512" s="1" t="s">
        <v>352</v>
      </c>
      <c r="F5512" s="38"/>
      <c r="G5512" s="38"/>
      <c r="M5512" s="1">
        <f>IF(ISNUMBER(MATCH(E5512,_xlfn.VSTACK('VLookup Lists'!$E$2:$E$17,'VLookup Lists'!$H$2:$H$38,'VLookup Lists'!$J$2:$J$8),0)),1,0)</f>
        <v>0</v>
      </c>
      <c r="N5512" s="1" t="str">
        <f>IFERROR(IF(VLOOKUP($D5512,'VLookup Lists'!$B$11:$C$29,2,FALSE)="FLIP",1,0),"")</f>
        <v/>
      </c>
      <c r="O5512" s="1" t="b">
        <f>ISNUMBER(MATCH($E5512,'VLookup Lists'!$E$2:$E$17,0))</f>
        <v>0</v>
      </c>
    </row>
    <row r="5513" spans="1:15" ht="15" customHeight="1" x14ac:dyDescent="0.2">
      <c r="A5513" s="1" t="str">
        <f t="shared" si="54"/>
        <v/>
      </c>
      <c r="E5513" s="1" t="s">
        <v>352</v>
      </c>
      <c r="F5513" s="38"/>
      <c r="G5513" s="38"/>
      <c r="M5513" s="1">
        <f>IF(ISNUMBER(MATCH(E5513,_xlfn.VSTACK('VLookup Lists'!$E$2:$E$17,'VLookup Lists'!$H$2:$H$38,'VLookup Lists'!$J$2:$J$8),0)),1,0)</f>
        <v>0</v>
      </c>
      <c r="N5513" s="1" t="str">
        <f>IFERROR(IF(VLOOKUP($D5513,'VLookup Lists'!$B$11:$C$29,2,FALSE)="FLIP",1,0),"")</f>
        <v/>
      </c>
      <c r="O5513" s="1" t="b">
        <f>ISNUMBER(MATCH($E5513,'VLookup Lists'!$E$2:$E$17,0))</f>
        <v>0</v>
      </c>
    </row>
    <row r="5514" spans="1:15" ht="15" customHeight="1" x14ac:dyDescent="0.2">
      <c r="A5514" s="1" t="str">
        <f t="shared" si="54"/>
        <v/>
      </c>
      <c r="E5514" s="1" t="s">
        <v>352</v>
      </c>
      <c r="F5514" s="38"/>
      <c r="G5514" s="38"/>
      <c r="M5514" s="1">
        <f>IF(ISNUMBER(MATCH(E5514,_xlfn.VSTACK('VLookup Lists'!$E$2:$E$17,'VLookup Lists'!$H$2:$H$38,'VLookup Lists'!$J$2:$J$8),0)),1,0)</f>
        <v>0</v>
      </c>
      <c r="N5514" s="1" t="str">
        <f>IFERROR(IF(VLOOKUP($D5514,'VLookup Lists'!$B$11:$C$29,2,FALSE)="FLIP",1,0),"")</f>
        <v/>
      </c>
      <c r="O5514" s="1" t="b">
        <f>ISNUMBER(MATCH($E5514,'VLookup Lists'!$E$2:$E$17,0))</f>
        <v>0</v>
      </c>
    </row>
    <row r="5515" spans="1:15" ht="15" customHeight="1" x14ac:dyDescent="0.2">
      <c r="A5515" s="1" t="str">
        <f t="shared" si="54"/>
        <v/>
      </c>
      <c r="E5515" s="1" t="s">
        <v>352</v>
      </c>
      <c r="F5515" s="38"/>
      <c r="G5515" s="38"/>
      <c r="M5515" s="1">
        <f>IF(ISNUMBER(MATCH(E5515,_xlfn.VSTACK('VLookup Lists'!$E$2:$E$17,'VLookup Lists'!$H$2:$H$38,'VLookup Lists'!$J$2:$J$8),0)),1,0)</f>
        <v>0</v>
      </c>
      <c r="N5515" s="1" t="str">
        <f>IFERROR(IF(VLOOKUP($D5515,'VLookup Lists'!$B$11:$C$29,2,FALSE)="FLIP",1,0),"")</f>
        <v/>
      </c>
      <c r="O5515" s="1" t="b">
        <f>ISNUMBER(MATCH($E5515,'VLookup Lists'!$E$2:$E$17,0))</f>
        <v>0</v>
      </c>
    </row>
    <row r="5516" spans="1:15" ht="15" customHeight="1" x14ac:dyDescent="0.2">
      <c r="A5516" s="1" t="str">
        <f t="shared" si="54"/>
        <v/>
      </c>
      <c r="E5516" s="1" t="s">
        <v>352</v>
      </c>
      <c r="F5516" s="38"/>
      <c r="G5516" s="38"/>
      <c r="M5516" s="1">
        <f>IF(ISNUMBER(MATCH(E5516,_xlfn.VSTACK('VLookup Lists'!$E$2:$E$17,'VLookup Lists'!$H$2:$H$38,'VLookup Lists'!$J$2:$J$8),0)),1,0)</f>
        <v>0</v>
      </c>
      <c r="N5516" s="1" t="str">
        <f>IFERROR(IF(VLOOKUP($D5516,'VLookup Lists'!$B$11:$C$29,2,FALSE)="FLIP",1,0),"")</f>
        <v/>
      </c>
      <c r="O5516" s="1" t="b">
        <f>ISNUMBER(MATCH($E5516,'VLookup Lists'!$E$2:$E$17,0))</f>
        <v>0</v>
      </c>
    </row>
    <row r="5517" spans="1:15" ht="15" customHeight="1" x14ac:dyDescent="0.2">
      <c r="A5517" s="1" t="str">
        <f t="shared" si="54"/>
        <v/>
      </c>
      <c r="E5517" s="1" t="s">
        <v>352</v>
      </c>
      <c r="F5517" s="38"/>
      <c r="G5517" s="38"/>
      <c r="M5517" s="1">
        <f>IF(ISNUMBER(MATCH(E5517,_xlfn.VSTACK('VLookup Lists'!$E$2:$E$17,'VLookup Lists'!$H$2:$H$38,'VLookup Lists'!$J$2:$J$8),0)),1,0)</f>
        <v>0</v>
      </c>
      <c r="N5517" s="1" t="str">
        <f>IFERROR(IF(VLOOKUP($D5517,'VLookup Lists'!$B$11:$C$29,2,FALSE)="FLIP",1,0),"")</f>
        <v/>
      </c>
      <c r="O5517" s="1" t="b">
        <f>ISNUMBER(MATCH($E5517,'VLookup Lists'!$E$2:$E$17,0))</f>
        <v>0</v>
      </c>
    </row>
    <row r="5518" spans="1:15" ht="15" customHeight="1" x14ac:dyDescent="0.2">
      <c r="A5518" s="1" t="str">
        <f t="shared" si="54"/>
        <v/>
      </c>
      <c r="E5518" s="1" t="s">
        <v>352</v>
      </c>
      <c r="F5518" s="38"/>
      <c r="G5518" s="38"/>
      <c r="M5518" s="1">
        <f>IF(ISNUMBER(MATCH(E5518,_xlfn.VSTACK('VLookup Lists'!$E$2:$E$17,'VLookup Lists'!$H$2:$H$38,'VLookup Lists'!$J$2:$J$8),0)),1,0)</f>
        <v>0</v>
      </c>
      <c r="N5518" s="1" t="str">
        <f>IFERROR(IF(VLOOKUP($D5518,'VLookup Lists'!$B$11:$C$29,2,FALSE)="FLIP",1,0),"")</f>
        <v/>
      </c>
      <c r="O5518" s="1" t="b">
        <f>ISNUMBER(MATCH($E5518,'VLookup Lists'!$E$2:$E$17,0))</f>
        <v>0</v>
      </c>
    </row>
    <row r="5519" spans="1:15" ht="15" customHeight="1" x14ac:dyDescent="0.2">
      <c r="A5519" s="1" t="str">
        <f t="shared" si="54"/>
        <v/>
      </c>
      <c r="E5519" s="1" t="s">
        <v>352</v>
      </c>
      <c r="F5519" s="38"/>
      <c r="G5519" s="38"/>
      <c r="M5519" s="1">
        <f>IF(ISNUMBER(MATCH(E5519,_xlfn.VSTACK('VLookup Lists'!$E$2:$E$17,'VLookup Lists'!$H$2:$H$38,'VLookup Lists'!$J$2:$J$8),0)),1,0)</f>
        <v>0</v>
      </c>
      <c r="N5519" s="1" t="str">
        <f>IFERROR(IF(VLOOKUP($D5519,'VLookup Lists'!$B$11:$C$29,2,FALSE)="FLIP",1,0),"")</f>
        <v/>
      </c>
      <c r="O5519" s="1" t="b">
        <f>ISNUMBER(MATCH($E5519,'VLookup Lists'!$E$2:$E$17,0))</f>
        <v>0</v>
      </c>
    </row>
    <row r="5520" spans="1:15" ht="15" customHeight="1" x14ac:dyDescent="0.2">
      <c r="A5520" s="1" t="str">
        <f t="shared" si="54"/>
        <v/>
      </c>
      <c r="E5520" s="1" t="s">
        <v>352</v>
      </c>
      <c r="F5520" s="38"/>
      <c r="G5520" s="38"/>
      <c r="M5520" s="1">
        <f>IF(ISNUMBER(MATCH(E5520,_xlfn.VSTACK('VLookup Lists'!$E$2:$E$17,'VLookup Lists'!$H$2:$H$38,'VLookup Lists'!$J$2:$J$8),0)),1,0)</f>
        <v>0</v>
      </c>
      <c r="N5520" s="1" t="str">
        <f>IFERROR(IF(VLOOKUP($D5520,'VLookup Lists'!$B$11:$C$29,2,FALSE)="FLIP",1,0),"")</f>
        <v/>
      </c>
      <c r="O5520" s="1" t="b">
        <f>ISNUMBER(MATCH($E5520,'VLookup Lists'!$E$2:$E$17,0))</f>
        <v>0</v>
      </c>
    </row>
    <row r="5521" spans="1:15" ht="15" customHeight="1" x14ac:dyDescent="0.2">
      <c r="A5521" s="1" t="str">
        <f t="shared" si="54"/>
        <v/>
      </c>
      <c r="E5521" s="1" t="s">
        <v>352</v>
      </c>
      <c r="F5521" s="38"/>
      <c r="G5521" s="38"/>
      <c r="M5521" s="1">
        <f>IF(ISNUMBER(MATCH(E5521,_xlfn.VSTACK('VLookup Lists'!$E$2:$E$17,'VLookup Lists'!$H$2:$H$38,'VLookup Lists'!$J$2:$J$8),0)),1,0)</f>
        <v>0</v>
      </c>
      <c r="N5521" s="1" t="str">
        <f>IFERROR(IF(VLOOKUP($D5521,'VLookup Lists'!$B$11:$C$29,2,FALSE)="FLIP",1,0),"")</f>
        <v/>
      </c>
      <c r="O5521" s="1" t="b">
        <f>ISNUMBER(MATCH($E5521,'VLookup Lists'!$E$2:$E$17,0))</f>
        <v>0</v>
      </c>
    </row>
    <row r="5522" spans="1:15" ht="15" customHeight="1" x14ac:dyDescent="0.2">
      <c r="A5522" s="1" t="str">
        <f t="shared" si="54"/>
        <v/>
      </c>
      <c r="E5522" s="1" t="s">
        <v>352</v>
      </c>
      <c r="F5522" s="38"/>
      <c r="G5522" s="38"/>
      <c r="M5522" s="1">
        <f>IF(ISNUMBER(MATCH(E5522,_xlfn.VSTACK('VLookup Lists'!$E$2:$E$17,'VLookup Lists'!$H$2:$H$38,'VLookup Lists'!$J$2:$J$8),0)),1,0)</f>
        <v>0</v>
      </c>
      <c r="N5522" s="1" t="str">
        <f>IFERROR(IF(VLOOKUP($D5522,'VLookup Lists'!$B$11:$C$29,2,FALSE)="FLIP",1,0),"")</f>
        <v/>
      </c>
      <c r="O5522" s="1" t="b">
        <f>ISNUMBER(MATCH($E5522,'VLookup Lists'!$E$2:$E$17,0))</f>
        <v>0</v>
      </c>
    </row>
    <row r="5523" spans="1:15" ht="15" customHeight="1" x14ac:dyDescent="0.2">
      <c r="A5523" s="1" t="str">
        <f t="shared" si="54"/>
        <v/>
      </c>
      <c r="E5523" s="1" t="s">
        <v>352</v>
      </c>
      <c r="F5523" s="38"/>
      <c r="G5523" s="38"/>
      <c r="M5523" s="1">
        <f>IF(ISNUMBER(MATCH(E5523,_xlfn.VSTACK('VLookup Lists'!$E$2:$E$17,'VLookup Lists'!$H$2:$H$38,'VLookup Lists'!$J$2:$J$8),0)),1,0)</f>
        <v>0</v>
      </c>
      <c r="N5523" s="1" t="str">
        <f>IFERROR(IF(VLOOKUP($D5523,'VLookup Lists'!$B$11:$C$29,2,FALSE)="FLIP",1,0),"")</f>
        <v/>
      </c>
      <c r="O5523" s="1" t="b">
        <f>ISNUMBER(MATCH($E5523,'VLookup Lists'!$E$2:$E$17,0))</f>
        <v>0</v>
      </c>
    </row>
    <row r="5524" spans="1:15" ht="15" customHeight="1" x14ac:dyDescent="0.2">
      <c r="A5524" s="1" t="str">
        <f t="shared" si="54"/>
        <v/>
      </c>
      <c r="E5524" s="1" t="s">
        <v>352</v>
      </c>
      <c r="F5524" s="38"/>
      <c r="G5524" s="38"/>
      <c r="M5524" s="1">
        <f>IF(ISNUMBER(MATCH(E5524,_xlfn.VSTACK('VLookup Lists'!$E$2:$E$17,'VLookup Lists'!$H$2:$H$38,'VLookup Lists'!$J$2:$J$8),0)),1,0)</f>
        <v>0</v>
      </c>
      <c r="N5524" s="1" t="str">
        <f>IFERROR(IF(VLOOKUP($D5524,'VLookup Lists'!$B$11:$C$29,2,FALSE)="FLIP",1,0),"")</f>
        <v/>
      </c>
      <c r="O5524" s="1" t="b">
        <f>ISNUMBER(MATCH($E5524,'VLookup Lists'!$E$2:$E$17,0))</f>
        <v>0</v>
      </c>
    </row>
    <row r="5525" spans="1:15" ht="15" customHeight="1" x14ac:dyDescent="0.2">
      <c r="A5525" s="1" t="str">
        <f t="shared" si="54"/>
        <v/>
      </c>
      <c r="E5525" s="1" t="s">
        <v>352</v>
      </c>
      <c r="F5525" s="38"/>
      <c r="G5525" s="38"/>
      <c r="M5525" s="1">
        <f>IF(ISNUMBER(MATCH(E5525,_xlfn.VSTACK('VLookup Lists'!$E$2:$E$17,'VLookup Lists'!$H$2:$H$38,'VLookup Lists'!$J$2:$J$8),0)),1,0)</f>
        <v>0</v>
      </c>
      <c r="N5525" s="1" t="str">
        <f>IFERROR(IF(VLOOKUP($D5525,'VLookup Lists'!$B$11:$C$29,2,FALSE)="FLIP",1,0),"")</f>
        <v/>
      </c>
      <c r="O5525" s="1" t="b">
        <f>ISNUMBER(MATCH($E5525,'VLookup Lists'!$E$2:$E$17,0))</f>
        <v>0</v>
      </c>
    </row>
    <row r="5526" spans="1:15" ht="15" customHeight="1" x14ac:dyDescent="0.2">
      <c r="A5526" s="1" t="str">
        <f t="shared" si="54"/>
        <v/>
      </c>
      <c r="E5526" s="1" t="s">
        <v>352</v>
      </c>
      <c r="F5526" s="38"/>
      <c r="G5526" s="38"/>
      <c r="M5526" s="1">
        <f>IF(ISNUMBER(MATCH(E5526,_xlfn.VSTACK('VLookup Lists'!$E$2:$E$17,'VLookup Lists'!$H$2:$H$38,'VLookup Lists'!$J$2:$J$8),0)),1,0)</f>
        <v>0</v>
      </c>
      <c r="N5526" s="1" t="str">
        <f>IFERROR(IF(VLOOKUP($D5526,'VLookup Lists'!$B$11:$C$29,2,FALSE)="FLIP",1,0),"")</f>
        <v/>
      </c>
      <c r="O5526" s="1" t="b">
        <f>ISNUMBER(MATCH($E5526,'VLookup Lists'!$E$2:$E$17,0))</f>
        <v>0</v>
      </c>
    </row>
    <row r="5527" spans="1:15" ht="15" customHeight="1" x14ac:dyDescent="0.2">
      <c r="A5527" s="1" t="str">
        <f t="shared" si="54"/>
        <v/>
      </c>
      <c r="E5527" s="1" t="s">
        <v>352</v>
      </c>
      <c r="F5527" s="38"/>
      <c r="G5527" s="38"/>
      <c r="M5527" s="1">
        <f>IF(ISNUMBER(MATCH(E5527,_xlfn.VSTACK('VLookup Lists'!$E$2:$E$17,'VLookup Lists'!$H$2:$H$38,'VLookup Lists'!$J$2:$J$8),0)),1,0)</f>
        <v>0</v>
      </c>
      <c r="N5527" s="1" t="str">
        <f>IFERROR(IF(VLOOKUP($D5527,'VLookup Lists'!$B$11:$C$29,2,FALSE)="FLIP",1,0),"")</f>
        <v/>
      </c>
      <c r="O5527" s="1" t="b">
        <f>ISNUMBER(MATCH($E5527,'VLookup Lists'!$E$2:$E$17,0))</f>
        <v>0</v>
      </c>
    </row>
    <row r="5528" spans="1:15" ht="15" customHeight="1" x14ac:dyDescent="0.2">
      <c r="A5528" s="1" t="str">
        <f t="shared" si="54"/>
        <v/>
      </c>
      <c r="E5528" s="1" t="s">
        <v>352</v>
      </c>
      <c r="F5528" s="38"/>
      <c r="G5528" s="38"/>
      <c r="M5528" s="1">
        <f>IF(ISNUMBER(MATCH(E5528,_xlfn.VSTACK('VLookup Lists'!$E$2:$E$17,'VLookup Lists'!$H$2:$H$38,'VLookup Lists'!$J$2:$J$8),0)),1,0)</f>
        <v>0</v>
      </c>
      <c r="N5528" s="1" t="str">
        <f>IFERROR(IF(VLOOKUP($D5528,'VLookup Lists'!$B$11:$C$29,2,FALSE)="FLIP",1,0),"")</f>
        <v/>
      </c>
      <c r="O5528" s="1" t="b">
        <f>ISNUMBER(MATCH($E5528,'VLookup Lists'!$E$2:$E$17,0))</f>
        <v>0</v>
      </c>
    </row>
    <row r="5529" spans="1:15" ht="15" customHeight="1" x14ac:dyDescent="0.2">
      <c r="A5529" s="1" t="str">
        <f t="shared" si="54"/>
        <v/>
      </c>
      <c r="E5529" s="1" t="s">
        <v>352</v>
      </c>
      <c r="F5529" s="38"/>
      <c r="G5529" s="38"/>
      <c r="M5529" s="1">
        <f>IF(ISNUMBER(MATCH(E5529,_xlfn.VSTACK('VLookup Lists'!$E$2:$E$17,'VLookup Lists'!$H$2:$H$38,'VLookup Lists'!$J$2:$J$8),0)),1,0)</f>
        <v>0</v>
      </c>
      <c r="N5529" s="1" t="str">
        <f>IFERROR(IF(VLOOKUP($D5529,'VLookup Lists'!$B$11:$C$29,2,FALSE)="FLIP",1,0),"")</f>
        <v/>
      </c>
      <c r="O5529" s="1" t="b">
        <f>ISNUMBER(MATCH($E5529,'VLookup Lists'!$E$2:$E$17,0))</f>
        <v>0</v>
      </c>
    </row>
    <row r="5530" spans="1:15" ht="15" customHeight="1" x14ac:dyDescent="0.2">
      <c r="A5530" s="1" t="str">
        <f t="shared" si="54"/>
        <v/>
      </c>
      <c r="E5530" s="1" t="s">
        <v>352</v>
      </c>
      <c r="F5530" s="38"/>
      <c r="G5530" s="38"/>
      <c r="M5530" s="1">
        <f>IF(ISNUMBER(MATCH(E5530,_xlfn.VSTACK('VLookup Lists'!$E$2:$E$17,'VLookup Lists'!$H$2:$H$38,'VLookup Lists'!$J$2:$J$8),0)),1,0)</f>
        <v>0</v>
      </c>
      <c r="N5530" s="1" t="str">
        <f>IFERROR(IF(VLOOKUP($D5530,'VLookup Lists'!$B$11:$C$29,2,FALSE)="FLIP",1,0),"")</f>
        <v/>
      </c>
      <c r="O5530" s="1" t="b">
        <f>ISNUMBER(MATCH($E5530,'VLookup Lists'!$E$2:$E$17,0))</f>
        <v>0</v>
      </c>
    </row>
    <row r="5531" spans="1:15" ht="15" customHeight="1" x14ac:dyDescent="0.2">
      <c r="A5531" s="1" t="str">
        <f t="shared" si="54"/>
        <v/>
      </c>
      <c r="E5531" s="1" t="s">
        <v>352</v>
      </c>
      <c r="F5531" s="38"/>
      <c r="G5531" s="38"/>
      <c r="M5531" s="1">
        <f>IF(ISNUMBER(MATCH(E5531,_xlfn.VSTACK('VLookup Lists'!$E$2:$E$17,'VLookup Lists'!$H$2:$H$38,'VLookup Lists'!$J$2:$J$8),0)),1,0)</f>
        <v>0</v>
      </c>
      <c r="N5531" s="1" t="str">
        <f>IFERROR(IF(VLOOKUP($D5531,'VLookup Lists'!$B$11:$C$29,2,FALSE)="FLIP",1,0),"")</f>
        <v/>
      </c>
      <c r="O5531" s="1" t="b">
        <f>ISNUMBER(MATCH($E5531,'VLookup Lists'!$E$2:$E$17,0))</f>
        <v>0</v>
      </c>
    </row>
    <row r="5532" spans="1:15" ht="15" customHeight="1" x14ac:dyDescent="0.2">
      <c r="A5532" s="1" t="str">
        <f t="shared" si="54"/>
        <v/>
      </c>
      <c r="E5532" s="1" t="s">
        <v>352</v>
      </c>
      <c r="F5532" s="38"/>
      <c r="G5532" s="38"/>
      <c r="M5532" s="1">
        <f>IF(ISNUMBER(MATCH(E5532,_xlfn.VSTACK('VLookup Lists'!$E$2:$E$17,'VLookup Lists'!$H$2:$H$38,'VLookup Lists'!$J$2:$J$8),0)),1,0)</f>
        <v>0</v>
      </c>
      <c r="N5532" s="1" t="str">
        <f>IFERROR(IF(VLOOKUP($D5532,'VLookup Lists'!$B$11:$C$29,2,FALSE)="FLIP",1,0),"")</f>
        <v/>
      </c>
      <c r="O5532" s="1" t="b">
        <f>ISNUMBER(MATCH($E5532,'VLookup Lists'!$E$2:$E$17,0))</f>
        <v>0</v>
      </c>
    </row>
    <row r="5533" spans="1:15" ht="15" customHeight="1" x14ac:dyDescent="0.2">
      <c r="A5533" s="1" t="str">
        <f t="shared" si="54"/>
        <v/>
      </c>
      <c r="E5533" s="1" t="s">
        <v>352</v>
      </c>
      <c r="F5533" s="38"/>
      <c r="G5533" s="38"/>
      <c r="M5533" s="1">
        <f>IF(ISNUMBER(MATCH(E5533,_xlfn.VSTACK('VLookup Lists'!$E$2:$E$17,'VLookup Lists'!$H$2:$H$38,'VLookup Lists'!$J$2:$J$8),0)),1,0)</f>
        <v>0</v>
      </c>
      <c r="N5533" s="1" t="str">
        <f>IFERROR(IF(VLOOKUP($D5533,'VLookup Lists'!$B$11:$C$29,2,FALSE)="FLIP",1,0),"")</f>
        <v/>
      </c>
      <c r="O5533" s="1" t="b">
        <f>ISNUMBER(MATCH($E5533,'VLookup Lists'!$E$2:$E$17,0))</f>
        <v>0</v>
      </c>
    </row>
    <row r="5534" spans="1:15" ht="15" customHeight="1" x14ac:dyDescent="0.2">
      <c r="A5534" s="1" t="str">
        <f t="shared" si="54"/>
        <v/>
      </c>
      <c r="E5534" s="1" t="s">
        <v>352</v>
      </c>
      <c r="F5534" s="38"/>
      <c r="G5534" s="38"/>
      <c r="M5534" s="1">
        <f>IF(ISNUMBER(MATCH(E5534,_xlfn.VSTACK('VLookup Lists'!$E$2:$E$17,'VLookup Lists'!$H$2:$H$38,'VLookup Lists'!$J$2:$J$8),0)),1,0)</f>
        <v>0</v>
      </c>
      <c r="N5534" s="1" t="str">
        <f>IFERROR(IF(VLOOKUP($D5534,'VLookup Lists'!$B$11:$C$29,2,FALSE)="FLIP",1,0),"")</f>
        <v/>
      </c>
      <c r="O5534" s="1" t="b">
        <f>ISNUMBER(MATCH($E5534,'VLookup Lists'!$E$2:$E$17,0))</f>
        <v>0</v>
      </c>
    </row>
    <row r="5535" spans="1:15" ht="15" customHeight="1" x14ac:dyDescent="0.2">
      <c r="A5535" s="1" t="str">
        <f t="shared" si="54"/>
        <v/>
      </c>
      <c r="E5535" s="1" t="s">
        <v>352</v>
      </c>
      <c r="F5535" s="38"/>
      <c r="G5535" s="38"/>
      <c r="M5535" s="1">
        <f>IF(ISNUMBER(MATCH(E5535,_xlfn.VSTACK('VLookup Lists'!$E$2:$E$17,'VLookup Lists'!$H$2:$H$38,'VLookup Lists'!$J$2:$J$8),0)),1,0)</f>
        <v>0</v>
      </c>
      <c r="N5535" s="1" t="str">
        <f>IFERROR(IF(VLOOKUP($D5535,'VLookup Lists'!$B$11:$C$29,2,FALSE)="FLIP",1,0),"")</f>
        <v/>
      </c>
      <c r="O5535" s="1" t="b">
        <f>ISNUMBER(MATCH($E5535,'VLookup Lists'!$E$2:$E$17,0))</f>
        <v>0</v>
      </c>
    </row>
    <row r="5536" spans="1:15" ht="15" customHeight="1" x14ac:dyDescent="0.2">
      <c r="A5536" s="1" t="str">
        <f t="shared" si="54"/>
        <v/>
      </c>
      <c r="E5536" s="1" t="s">
        <v>352</v>
      </c>
      <c r="F5536" s="38"/>
      <c r="G5536" s="38"/>
      <c r="M5536" s="1">
        <f>IF(ISNUMBER(MATCH(E5536,_xlfn.VSTACK('VLookup Lists'!$E$2:$E$17,'VLookup Lists'!$H$2:$H$38,'VLookup Lists'!$J$2:$J$8),0)),1,0)</f>
        <v>0</v>
      </c>
      <c r="N5536" s="1" t="str">
        <f>IFERROR(IF(VLOOKUP($D5536,'VLookup Lists'!$B$11:$C$29,2,FALSE)="FLIP",1,0),"")</f>
        <v/>
      </c>
      <c r="O5536" s="1" t="b">
        <f>ISNUMBER(MATCH($E5536,'VLookup Lists'!$E$2:$E$17,0))</f>
        <v>0</v>
      </c>
    </row>
    <row r="5537" spans="1:15" ht="15" customHeight="1" x14ac:dyDescent="0.2">
      <c r="A5537" s="1" t="str">
        <f t="shared" si="54"/>
        <v/>
      </c>
      <c r="E5537" s="1" t="s">
        <v>352</v>
      </c>
      <c r="F5537" s="38"/>
      <c r="G5537" s="38"/>
      <c r="M5537" s="1">
        <f>IF(ISNUMBER(MATCH(E5537,_xlfn.VSTACK('VLookup Lists'!$E$2:$E$17,'VLookup Lists'!$H$2:$H$38,'VLookup Lists'!$J$2:$J$8),0)),1,0)</f>
        <v>0</v>
      </c>
      <c r="N5537" s="1" t="str">
        <f>IFERROR(IF(VLOOKUP($D5537,'VLookup Lists'!$B$11:$C$29,2,FALSE)="FLIP",1,0),"")</f>
        <v/>
      </c>
      <c r="O5537" s="1" t="b">
        <f>ISNUMBER(MATCH($E5537,'VLookup Lists'!$E$2:$E$17,0))</f>
        <v>0</v>
      </c>
    </row>
    <row r="5538" spans="1:15" ht="15" customHeight="1" x14ac:dyDescent="0.2">
      <c r="A5538" s="1" t="str">
        <f t="shared" si="54"/>
        <v/>
      </c>
      <c r="E5538" s="1" t="s">
        <v>352</v>
      </c>
      <c r="F5538" s="38"/>
      <c r="G5538" s="38"/>
      <c r="M5538" s="1">
        <f>IF(ISNUMBER(MATCH(E5538,_xlfn.VSTACK('VLookup Lists'!$E$2:$E$17,'VLookup Lists'!$H$2:$H$38,'VLookup Lists'!$J$2:$J$8),0)),1,0)</f>
        <v>0</v>
      </c>
      <c r="N5538" s="1" t="str">
        <f>IFERROR(IF(VLOOKUP($D5538,'VLookup Lists'!$B$11:$C$29,2,FALSE)="FLIP",1,0),"")</f>
        <v/>
      </c>
      <c r="O5538" s="1" t="b">
        <f>ISNUMBER(MATCH($E5538,'VLookup Lists'!$E$2:$E$17,0))</f>
        <v>0</v>
      </c>
    </row>
    <row r="5539" spans="1:15" ht="15" customHeight="1" x14ac:dyDescent="0.2">
      <c r="A5539" s="1" t="str">
        <f t="shared" si="54"/>
        <v/>
      </c>
      <c r="E5539" s="1" t="s">
        <v>352</v>
      </c>
      <c r="F5539" s="38"/>
      <c r="G5539" s="38"/>
      <c r="M5539" s="1">
        <f>IF(ISNUMBER(MATCH(E5539,_xlfn.VSTACK('VLookup Lists'!$E$2:$E$17,'VLookup Lists'!$H$2:$H$38,'VLookup Lists'!$J$2:$J$8),0)),1,0)</f>
        <v>0</v>
      </c>
      <c r="N5539" s="1" t="str">
        <f>IFERROR(IF(VLOOKUP($D5539,'VLookup Lists'!$B$11:$C$29,2,FALSE)="FLIP",1,0),"")</f>
        <v/>
      </c>
      <c r="O5539" s="1" t="b">
        <f>ISNUMBER(MATCH($E5539,'VLookup Lists'!$E$2:$E$17,0))</f>
        <v>0</v>
      </c>
    </row>
    <row r="5540" spans="1:15" ht="15" customHeight="1" x14ac:dyDescent="0.2">
      <c r="A5540" s="1" t="str">
        <f t="shared" si="54"/>
        <v/>
      </c>
      <c r="E5540" s="1" t="s">
        <v>352</v>
      </c>
      <c r="F5540" s="38"/>
      <c r="G5540" s="38"/>
      <c r="M5540" s="1">
        <f>IF(ISNUMBER(MATCH(E5540,_xlfn.VSTACK('VLookup Lists'!$E$2:$E$17,'VLookup Lists'!$H$2:$H$38,'VLookup Lists'!$J$2:$J$8),0)),1,0)</f>
        <v>0</v>
      </c>
      <c r="N5540" s="1" t="str">
        <f>IFERROR(IF(VLOOKUP($D5540,'VLookup Lists'!$B$11:$C$29,2,FALSE)="FLIP",1,0),"")</f>
        <v/>
      </c>
      <c r="O5540" s="1" t="b">
        <f>ISNUMBER(MATCH($E5540,'VLookup Lists'!$E$2:$E$17,0))</f>
        <v>0</v>
      </c>
    </row>
    <row r="5541" spans="1:15" ht="15" customHeight="1" x14ac:dyDescent="0.2">
      <c r="A5541" s="1" t="str">
        <f t="shared" si="54"/>
        <v/>
      </c>
      <c r="E5541" s="1" t="s">
        <v>352</v>
      </c>
      <c r="F5541" s="38"/>
      <c r="G5541" s="38"/>
      <c r="M5541" s="1">
        <f>IF(ISNUMBER(MATCH(E5541,_xlfn.VSTACK('VLookup Lists'!$E$2:$E$17,'VLookup Lists'!$H$2:$H$38,'VLookup Lists'!$J$2:$J$8),0)),1,0)</f>
        <v>0</v>
      </c>
      <c r="N5541" s="1" t="str">
        <f>IFERROR(IF(VLOOKUP($D5541,'VLookup Lists'!$B$11:$C$29,2,FALSE)="FLIP",1,0),"")</f>
        <v/>
      </c>
      <c r="O5541" s="1" t="b">
        <f>ISNUMBER(MATCH($E5541,'VLookup Lists'!$E$2:$E$17,0))</f>
        <v>0</v>
      </c>
    </row>
    <row r="5542" spans="1:15" ht="15" customHeight="1" x14ac:dyDescent="0.2">
      <c r="A5542" s="1" t="str">
        <f t="shared" si="54"/>
        <v/>
      </c>
      <c r="E5542" s="1" t="s">
        <v>352</v>
      </c>
      <c r="F5542" s="38"/>
      <c r="G5542" s="38"/>
      <c r="M5542" s="1">
        <f>IF(ISNUMBER(MATCH(E5542,_xlfn.VSTACK('VLookup Lists'!$E$2:$E$17,'VLookup Lists'!$H$2:$H$38,'VLookup Lists'!$J$2:$J$8),0)),1,0)</f>
        <v>0</v>
      </c>
      <c r="N5542" s="1" t="str">
        <f>IFERROR(IF(VLOOKUP($D5542,'VLookup Lists'!$B$11:$C$29,2,FALSE)="FLIP",1,0),"")</f>
        <v/>
      </c>
      <c r="O5542" s="1" t="b">
        <f>ISNUMBER(MATCH($E5542,'VLookup Lists'!$E$2:$E$17,0))</f>
        <v>0</v>
      </c>
    </row>
    <row r="5543" spans="1:15" ht="15" customHeight="1" x14ac:dyDescent="0.2">
      <c r="A5543" s="1" t="str">
        <f t="shared" si="54"/>
        <v/>
      </c>
      <c r="E5543" s="1" t="s">
        <v>352</v>
      </c>
      <c r="F5543" s="38"/>
      <c r="G5543" s="38"/>
      <c r="M5543" s="1">
        <f>IF(ISNUMBER(MATCH(E5543,_xlfn.VSTACK('VLookup Lists'!$E$2:$E$17,'VLookup Lists'!$H$2:$H$38,'VLookup Lists'!$J$2:$J$8),0)),1,0)</f>
        <v>0</v>
      </c>
      <c r="N5543" s="1" t="str">
        <f>IFERROR(IF(VLOOKUP($D5543,'VLookup Lists'!$B$11:$C$29,2,FALSE)="FLIP",1,0),"")</f>
        <v/>
      </c>
      <c r="O5543" s="1" t="b">
        <f>ISNUMBER(MATCH($E5543,'VLookup Lists'!$E$2:$E$17,0))</f>
        <v>0</v>
      </c>
    </row>
    <row r="5544" spans="1:15" ht="15" customHeight="1" x14ac:dyDescent="0.2">
      <c r="A5544" s="1" t="str">
        <f t="shared" si="54"/>
        <v/>
      </c>
      <c r="E5544" s="1" t="s">
        <v>352</v>
      </c>
      <c r="F5544" s="38"/>
      <c r="G5544" s="38"/>
      <c r="M5544" s="1">
        <f>IF(ISNUMBER(MATCH(E5544,_xlfn.VSTACK('VLookup Lists'!$E$2:$E$17,'VLookup Lists'!$H$2:$H$38,'VLookup Lists'!$J$2:$J$8),0)),1,0)</f>
        <v>0</v>
      </c>
      <c r="N5544" s="1" t="str">
        <f>IFERROR(IF(VLOOKUP($D5544,'VLookup Lists'!$B$11:$C$29,2,FALSE)="FLIP",1,0),"")</f>
        <v/>
      </c>
      <c r="O5544" s="1" t="b">
        <f>ISNUMBER(MATCH($E5544,'VLookup Lists'!$E$2:$E$17,0))</f>
        <v>0</v>
      </c>
    </row>
    <row r="5545" spans="1:15" ht="15" customHeight="1" x14ac:dyDescent="0.2">
      <c r="A5545" s="1" t="str">
        <f t="shared" si="54"/>
        <v/>
      </c>
      <c r="E5545" s="1" t="s">
        <v>352</v>
      </c>
      <c r="F5545" s="38"/>
      <c r="G5545" s="38"/>
      <c r="M5545" s="1">
        <f>IF(ISNUMBER(MATCH(E5545,_xlfn.VSTACK('VLookup Lists'!$E$2:$E$17,'VLookup Lists'!$H$2:$H$38,'VLookup Lists'!$J$2:$J$8),0)),1,0)</f>
        <v>0</v>
      </c>
      <c r="N5545" s="1" t="str">
        <f>IFERROR(IF(VLOOKUP($D5545,'VLookup Lists'!$B$11:$C$29,2,FALSE)="FLIP",1,0),"")</f>
        <v/>
      </c>
      <c r="O5545" s="1" t="b">
        <f>ISNUMBER(MATCH($E5545,'VLookup Lists'!$E$2:$E$17,0))</f>
        <v>0</v>
      </c>
    </row>
    <row r="5546" spans="1:15" ht="15" customHeight="1" x14ac:dyDescent="0.2">
      <c r="A5546" s="1" t="str">
        <f t="shared" si="54"/>
        <v/>
      </c>
      <c r="E5546" s="1" t="s">
        <v>352</v>
      </c>
      <c r="F5546" s="38"/>
      <c r="G5546" s="38"/>
      <c r="M5546" s="1">
        <f>IF(ISNUMBER(MATCH(E5546,_xlfn.VSTACK('VLookup Lists'!$E$2:$E$17,'VLookup Lists'!$H$2:$H$38,'VLookup Lists'!$J$2:$J$8),0)),1,0)</f>
        <v>0</v>
      </c>
      <c r="N5546" s="1" t="str">
        <f>IFERROR(IF(VLOOKUP($D5546,'VLookup Lists'!$B$11:$C$29,2,FALSE)="FLIP",1,0),"")</f>
        <v/>
      </c>
      <c r="O5546" s="1" t="b">
        <f>ISNUMBER(MATCH($E5546,'VLookup Lists'!$E$2:$E$17,0))</f>
        <v>0</v>
      </c>
    </row>
    <row r="5547" spans="1:15" ht="15" customHeight="1" x14ac:dyDescent="0.2">
      <c r="A5547" s="1" t="str">
        <f t="shared" si="54"/>
        <v/>
      </c>
      <c r="E5547" s="1" t="s">
        <v>352</v>
      </c>
      <c r="F5547" s="38"/>
      <c r="G5547" s="38"/>
      <c r="M5547" s="1">
        <f>IF(ISNUMBER(MATCH(E5547,_xlfn.VSTACK('VLookup Lists'!$E$2:$E$17,'VLookup Lists'!$H$2:$H$38,'VLookup Lists'!$J$2:$J$8),0)),1,0)</f>
        <v>0</v>
      </c>
      <c r="N5547" s="1" t="str">
        <f>IFERROR(IF(VLOOKUP($D5547,'VLookup Lists'!$B$11:$C$29,2,FALSE)="FLIP",1,0),"")</f>
        <v/>
      </c>
      <c r="O5547" s="1" t="b">
        <f>ISNUMBER(MATCH($E5547,'VLookup Lists'!$E$2:$E$17,0))</f>
        <v>0</v>
      </c>
    </row>
    <row r="5548" spans="1:15" ht="15" customHeight="1" x14ac:dyDescent="0.2">
      <c r="A5548" s="1" t="str">
        <f t="shared" si="54"/>
        <v/>
      </c>
      <c r="E5548" s="1" t="s">
        <v>352</v>
      </c>
      <c r="F5548" s="38"/>
      <c r="G5548" s="38"/>
      <c r="M5548" s="1">
        <f>IF(ISNUMBER(MATCH(E5548,_xlfn.VSTACK('VLookup Lists'!$E$2:$E$17,'VLookup Lists'!$H$2:$H$38,'VLookup Lists'!$J$2:$J$8),0)),1,0)</f>
        <v>0</v>
      </c>
      <c r="N5548" s="1" t="str">
        <f>IFERROR(IF(VLOOKUP($D5548,'VLookup Lists'!$B$11:$C$29,2,FALSE)="FLIP",1,0),"")</f>
        <v/>
      </c>
      <c r="O5548" s="1" t="b">
        <f>ISNUMBER(MATCH($E5548,'VLookup Lists'!$E$2:$E$17,0))</f>
        <v>0</v>
      </c>
    </row>
    <row r="5549" spans="1:15" ht="15" customHeight="1" x14ac:dyDescent="0.2">
      <c r="A5549" s="1" t="str">
        <f t="shared" si="54"/>
        <v/>
      </c>
      <c r="E5549" s="1" t="s">
        <v>352</v>
      </c>
      <c r="F5549" s="38"/>
      <c r="G5549" s="38"/>
      <c r="M5549" s="1">
        <f>IF(ISNUMBER(MATCH(E5549,_xlfn.VSTACK('VLookup Lists'!$E$2:$E$17,'VLookup Lists'!$H$2:$H$38,'VLookup Lists'!$J$2:$J$8),0)),1,0)</f>
        <v>0</v>
      </c>
      <c r="N5549" s="1" t="str">
        <f>IFERROR(IF(VLOOKUP($D5549,'VLookup Lists'!$B$11:$C$29,2,FALSE)="FLIP",1,0),"")</f>
        <v/>
      </c>
      <c r="O5549" s="1" t="b">
        <f>ISNUMBER(MATCH($E5549,'VLookup Lists'!$E$2:$E$17,0))</f>
        <v>0</v>
      </c>
    </row>
    <row r="5550" spans="1:15" ht="15" customHeight="1" x14ac:dyDescent="0.2">
      <c r="A5550" s="1" t="str">
        <f t="shared" si="54"/>
        <v/>
      </c>
      <c r="E5550" s="1" t="s">
        <v>352</v>
      </c>
      <c r="F5550" s="38"/>
      <c r="G5550" s="38"/>
      <c r="M5550" s="1">
        <f>IF(ISNUMBER(MATCH(E5550,_xlfn.VSTACK('VLookup Lists'!$E$2:$E$17,'VLookup Lists'!$H$2:$H$38,'VLookup Lists'!$J$2:$J$8),0)),1,0)</f>
        <v>0</v>
      </c>
      <c r="N5550" s="1" t="str">
        <f>IFERROR(IF(VLOOKUP($D5550,'VLookup Lists'!$B$11:$C$29,2,FALSE)="FLIP",1,0),"")</f>
        <v/>
      </c>
      <c r="O5550" s="1" t="b">
        <f>ISNUMBER(MATCH($E5550,'VLookup Lists'!$E$2:$E$17,0))</f>
        <v>0</v>
      </c>
    </row>
    <row r="5551" spans="1:15" ht="15" customHeight="1" x14ac:dyDescent="0.2">
      <c r="A5551" s="1" t="str">
        <f t="shared" si="54"/>
        <v/>
      </c>
      <c r="E5551" s="1" t="s">
        <v>352</v>
      </c>
      <c r="F5551" s="38"/>
      <c r="G5551" s="38"/>
      <c r="M5551" s="1">
        <f>IF(ISNUMBER(MATCH(E5551,_xlfn.VSTACK('VLookup Lists'!$E$2:$E$17,'VLookup Lists'!$H$2:$H$38,'VLookup Lists'!$J$2:$J$8),0)),1,0)</f>
        <v>0</v>
      </c>
      <c r="N5551" s="1" t="str">
        <f>IFERROR(IF(VLOOKUP($D5551,'VLookup Lists'!$B$11:$C$29,2,FALSE)="FLIP",1,0),"")</f>
        <v/>
      </c>
      <c r="O5551" s="1" t="b">
        <f>ISNUMBER(MATCH($E5551,'VLookup Lists'!$E$2:$E$17,0))</f>
        <v>0</v>
      </c>
    </row>
    <row r="5552" spans="1:15" ht="15" customHeight="1" x14ac:dyDescent="0.2">
      <c r="A5552" s="1" t="str">
        <f t="shared" si="54"/>
        <v/>
      </c>
      <c r="E5552" s="1" t="s">
        <v>352</v>
      </c>
      <c r="F5552" s="38"/>
      <c r="G5552" s="38"/>
      <c r="M5552" s="1">
        <f>IF(ISNUMBER(MATCH(E5552,_xlfn.VSTACK('VLookup Lists'!$E$2:$E$17,'VLookup Lists'!$H$2:$H$38,'VLookup Lists'!$J$2:$J$8),0)),1,0)</f>
        <v>0</v>
      </c>
      <c r="N5552" s="1" t="str">
        <f>IFERROR(IF(VLOOKUP($D5552,'VLookup Lists'!$B$11:$C$29,2,FALSE)="FLIP",1,0),"")</f>
        <v/>
      </c>
      <c r="O5552" s="1" t="b">
        <f>ISNUMBER(MATCH($E5552,'VLookup Lists'!$E$2:$E$17,0))</f>
        <v>0</v>
      </c>
    </row>
    <row r="5553" spans="1:15" ht="15" customHeight="1" x14ac:dyDescent="0.2">
      <c r="A5553" s="1" t="str">
        <f t="shared" si="54"/>
        <v/>
      </c>
      <c r="E5553" s="1" t="s">
        <v>352</v>
      </c>
      <c r="F5553" s="38"/>
      <c r="G5553" s="38"/>
      <c r="M5553" s="1">
        <f>IF(ISNUMBER(MATCH(E5553,_xlfn.VSTACK('VLookup Lists'!$E$2:$E$17,'VLookup Lists'!$H$2:$H$38,'VLookup Lists'!$J$2:$J$8),0)),1,0)</f>
        <v>0</v>
      </c>
      <c r="N5553" s="1" t="str">
        <f>IFERROR(IF(VLOOKUP($D5553,'VLookup Lists'!$B$11:$C$29,2,FALSE)="FLIP",1,0),"")</f>
        <v/>
      </c>
      <c r="O5553" s="1" t="b">
        <f>ISNUMBER(MATCH($E5553,'VLookup Lists'!$E$2:$E$17,0))</f>
        <v>0</v>
      </c>
    </row>
    <row r="5554" spans="1:15" ht="15" customHeight="1" x14ac:dyDescent="0.2">
      <c r="A5554" s="1" t="str">
        <f t="shared" si="54"/>
        <v/>
      </c>
      <c r="E5554" s="1" t="s">
        <v>352</v>
      </c>
      <c r="F5554" s="38"/>
      <c r="G5554" s="38"/>
      <c r="M5554" s="1">
        <f>IF(ISNUMBER(MATCH(E5554,_xlfn.VSTACK('VLookup Lists'!$E$2:$E$17,'VLookup Lists'!$H$2:$H$38,'VLookup Lists'!$J$2:$J$8),0)),1,0)</f>
        <v>0</v>
      </c>
      <c r="N5554" s="1" t="str">
        <f>IFERROR(IF(VLOOKUP($D5554,'VLookup Lists'!$B$11:$C$29,2,FALSE)="FLIP",1,0),"")</f>
        <v/>
      </c>
      <c r="O5554" s="1" t="b">
        <f>ISNUMBER(MATCH($E5554,'VLookup Lists'!$E$2:$E$17,0))</f>
        <v>0</v>
      </c>
    </row>
    <row r="5555" spans="1:15" ht="15" customHeight="1" x14ac:dyDescent="0.2">
      <c r="A5555" s="1" t="str">
        <f t="shared" si="54"/>
        <v/>
      </c>
      <c r="E5555" s="1" t="s">
        <v>352</v>
      </c>
      <c r="F5555" s="38"/>
      <c r="G5555" s="38"/>
      <c r="M5555" s="1">
        <f>IF(ISNUMBER(MATCH(E5555,_xlfn.VSTACK('VLookup Lists'!$E$2:$E$17,'VLookup Lists'!$H$2:$H$38,'VLookup Lists'!$J$2:$J$8),0)),1,0)</f>
        <v>0</v>
      </c>
      <c r="N5555" s="1" t="str">
        <f>IFERROR(IF(VLOOKUP($D5555,'VLookup Lists'!$B$11:$C$29,2,FALSE)="FLIP",1,0),"")</f>
        <v/>
      </c>
      <c r="O5555" s="1" t="b">
        <f>ISNUMBER(MATCH($E5555,'VLookup Lists'!$E$2:$E$17,0))</f>
        <v>0</v>
      </c>
    </row>
    <row r="5556" spans="1:15" ht="15" customHeight="1" x14ac:dyDescent="0.2">
      <c r="A5556" s="1" t="str">
        <f t="shared" si="54"/>
        <v/>
      </c>
      <c r="E5556" s="1" t="s">
        <v>352</v>
      </c>
      <c r="F5556" s="38"/>
      <c r="G5556" s="38"/>
      <c r="M5556" s="1">
        <f>IF(ISNUMBER(MATCH(E5556,_xlfn.VSTACK('VLookup Lists'!$E$2:$E$17,'VLookup Lists'!$H$2:$H$38,'VLookup Lists'!$J$2:$J$8),0)),1,0)</f>
        <v>0</v>
      </c>
      <c r="N5556" s="1" t="str">
        <f>IFERROR(IF(VLOOKUP($D5556,'VLookup Lists'!$B$11:$C$29,2,FALSE)="FLIP",1,0),"")</f>
        <v/>
      </c>
      <c r="O5556" s="1" t="b">
        <f>ISNUMBER(MATCH($E5556,'VLookup Lists'!$E$2:$E$17,0))</f>
        <v>0</v>
      </c>
    </row>
    <row r="5557" spans="1:15" ht="15" customHeight="1" x14ac:dyDescent="0.2">
      <c r="A5557" s="1" t="str">
        <f t="shared" si="54"/>
        <v/>
      </c>
      <c r="E5557" s="1" t="s">
        <v>352</v>
      </c>
      <c r="F5557" s="38"/>
      <c r="G5557" s="38"/>
      <c r="M5557" s="1">
        <f>IF(ISNUMBER(MATCH(E5557,_xlfn.VSTACK('VLookup Lists'!$E$2:$E$17,'VLookup Lists'!$H$2:$H$38,'VLookup Lists'!$J$2:$J$8),0)),1,0)</f>
        <v>0</v>
      </c>
      <c r="N5557" s="1" t="str">
        <f>IFERROR(IF(VLOOKUP($D5557,'VLookup Lists'!$B$11:$C$29,2,FALSE)="FLIP",1,0),"")</f>
        <v/>
      </c>
      <c r="O5557" s="1" t="b">
        <f>ISNUMBER(MATCH($E5557,'VLookup Lists'!$E$2:$E$17,0))</f>
        <v>0</v>
      </c>
    </row>
    <row r="5558" spans="1:15" ht="15" customHeight="1" x14ac:dyDescent="0.2">
      <c r="A5558" s="1" t="str">
        <f t="shared" si="54"/>
        <v/>
      </c>
      <c r="E5558" s="1" t="s">
        <v>352</v>
      </c>
      <c r="F5558" s="38"/>
      <c r="G5558" s="38"/>
      <c r="M5558" s="1">
        <f>IF(ISNUMBER(MATCH(E5558,_xlfn.VSTACK('VLookup Lists'!$E$2:$E$17,'VLookup Lists'!$H$2:$H$38,'VLookup Lists'!$J$2:$J$8),0)),1,0)</f>
        <v>0</v>
      </c>
      <c r="N5558" s="1" t="str">
        <f>IFERROR(IF(VLOOKUP($D5558,'VLookup Lists'!$B$11:$C$29,2,FALSE)="FLIP",1,0),"")</f>
        <v/>
      </c>
      <c r="O5558" s="1" t="b">
        <f>ISNUMBER(MATCH($E5558,'VLookup Lists'!$E$2:$E$17,0))</f>
        <v>0</v>
      </c>
    </row>
    <row r="5559" spans="1:15" ht="15" customHeight="1" x14ac:dyDescent="0.2">
      <c r="A5559" s="1" t="str">
        <f t="shared" si="54"/>
        <v/>
      </c>
      <c r="E5559" s="1" t="s">
        <v>352</v>
      </c>
      <c r="F5559" s="38"/>
      <c r="G5559" s="38"/>
      <c r="M5559" s="1">
        <f>IF(ISNUMBER(MATCH(E5559,_xlfn.VSTACK('VLookup Lists'!$E$2:$E$17,'VLookup Lists'!$H$2:$H$38,'VLookup Lists'!$J$2:$J$8),0)),1,0)</f>
        <v>0</v>
      </c>
      <c r="N5559" s="1" t="str">
        <f>IFERROR(IF(VLOOKUP($D5559,'VLookup Lists'!$B$11:$C$29,2,FALSE)="FLIP",1,0),"")</f>
        <v/>
      </c>
      <c r="O5559" s="1" t="b">
        <f>ISNUMBER(MATCH($E5559,'VLookup Lists'!$E$2:$E$17,0))</f>
        <v>0</v>
      </c>
    </row>
    <row r="5560" spans="1:15" ht="15" customHeight="1" x14ac:dyDescent="0.2">
      <c r="A5560" s="1" t="str">
        <f t="shared" si="54"/>
        <v/>
      </c>
      <c r="E5560" s="1" t="s">
        <v>352</v>
      </c>
      <c r="F5560" s="38"/>
      <c r="G5560" s="38"/>
      <c r="M5560" s="1">
        <f>IF(ISNUMBER(MATCH(E5560,_xlfn.VSTACK('VLookup Lists'!$E$2:$E$17,'VLookup Lists'!$H$2:$H$38,'VLookup Lists'!$J$2:$J$8),0)),1,0)</f>
        <v>0</v>
      </c>
      <c r="N5560" s="1" t="str">
        <f>IFERROR(IF(VLOOKUP($D5560,'VLookup Lists'!$B$11:$C$29,2,FALSE)="FLIP",1,0),"")</f>
        <v/>
      </c>
      <c r="O5560" s="1" t="b">
        <f>ISNUMBER(MATCH($E5560,'VLookup Lists'!$E$2:$E$17,0))</f>
        <v>0</v>
      </c>
    </row>
    <row r="5561" spans="1:15" ht="15" customHeight="1" x14ac:dyDescent="0.2">
      <c r="A5561" s="1" t="str">
        <f t="shared" si="54"/>
        <v/>
      </c>
      <c r="E5561" s="1" t="s">
        <v>352</v>
      </c>
      <c r="F5561" s="38"/>
      <c r="G5561" s="38"/>
      <c r="M5561" s="1">
        <f>IF(ISNUMBER(MATCH(E5561,_xlfn.VSTACK('VLookup Lists'!$E$2:$E$17,'VLookup Lists'!$H$2:$H$38,'VLookup Lists'!$J$2:$J$8),0)),1,0)</f>
        <v>0</v>
      </c>
      <c r="N5561" s="1" t="str">
        <f>IFERROR(IF(VLOOKUP($D5561,'VLookup Lists'!$B$11:$C$29,2,FALSE)="FLIP",1,0),"")</f>
        <v/>
      </c>
      <c r="O5561" s="1" t="b">
        <f>ISNUMBER(MATCH($E5561,'VLookup Lists'!$E$2:$E$17,0))</f>
        <v>0</v>
      </c>
    </row>
    <row r="5562" spans="1:15" ht="15" customHeight="1" x14ac:dyDescent="0.2">
      <c r="A5562" s="1" t="str">
        <f t="shared" si="54"/>
        <v/>
      </c>
      <c r="E5562" s="1" t="s">
        <v>352</v>
      </c>
      <c r="F5562" s="38"/>
      <c r="G5562" s="38"/>
      <c r="M5562" s="1">
        <f>IF(ISNUMBER(MATCH(E5562,_xlfn.VSTACK('VLookup Lists'!$E$2:$E$17,'VLookup Lists'!$H$2:$H$38,'VLookup Lists'!$J$2:$J$8),0)),1,0)</f>
        <v>0</v>
      </c>
      <c r="N5562" s="1" t="str">
        <f>IFERROR(IF(VLOOKUP($D5562,'VLookup Lists'!$B$11:$C$29,2,FALSE)="FLIP",1,0),"")</f>
        <v/>
      </c>
      <c r="O5562" s="1" t="b">
        <f>ISNUMBER(MATCH($E5562,'VLookup Lists'!$E$2:$E$17,0))</f>
        <v>0</v>
      </c>
    </row>
    <row r="5563" spans="1:15" ht="15" customHeight="1" x14ac:dyDescent="0.2">
      <c r="A5563" s="1" t="str">
        <f t="shared" si="54"/>
        <v/>
      </c>
      <c r="E5563" s="1" t="s">
        <v>352</v>
      </c>
      <c r="F5563" s="38"/>
      <c r="G5563" s="38"/>
      <c r="M5563" s="1">
        <f>IF(ISNUMBER(MATCH(E5563,_xlfn.VSTACK('VLookup Lists'!$E$2:$E$17,'VLookup Lists'!$H$2:$H$38,'VLookup Lists'!$J$2:$J$8),0)),1,0)</f>
        <v>0</v>
      </c>
      <c r="N5563" s="1" t="str">
        <f>IFERROR(IF(VLOOKUP($D5563,'VLookup Lists'!$B$11:$C$29,2,FALSE)="FLIP",1,0),"")</f>
        <v/>
      </c>
      <c r="O5563" s="1" t="b">
        <f>ISNUMBER(MATCH($E5563,'VLookup Lists'!$E$2:$E$17,0))</f>
        <v>0</v>
      </c>
    </row>
    <row r="5564" spans="1:15" ht="15" customHeight="1" x14ac:dyDescent="0.2">
      <c r="A5564" s="1" t="str">
        <f t="shared" si="54"/>
        <v/>
      </c>
      <c r="E5564" s="1" t="s">
        <v>352</v>
      </c>
      <c r="F5564" s="38"/>
      <c r="G5564" s="38"/>
      <c r="M5564" s="1">
        <f>IF(ISNUMBER(MATCH(E5564,_xlfn.VSTACK('VLookup Lists'!$E$2:$E$17,'VLookup Lists'!$H$2:$H$38,'VLookup Lists'!$J$2:$J$8),0)),1,0)</f>
        <v>0</v>
      </c>
      <c r="N5564" s="1" t="str">
        <f>IFERROR(IF(VLOOKUP($D5564,'VLookup Lists'!$B$11:$C$29,2,FALSE)="FLIP",1,0),"")</f>
        <v/>
      </c>
      <c r="O5564" s="1" t="b">
        <f>ISNUMBER(MATCH($E5564,'VLookup Lists'!$E$2:$E$17,0))</f>
        <v>0</v>
      </c>
    </row>
    <row r="5565" spans="1:15" ht="15" customHeight="1" x14ac:dyDescent="0.2">
      <c r="A5565" s="1" t="str">
        <f t="shared" si="54"/>
        <v/>
      </c>
      <c r="E5565" s="1" t="s">
        <v>352</v>
      </c>
      <c r="F5565" s="38"/>
      <c r="G5565" s="38"/>
      <c r="M5565" s="1">
        <f>IF(ISNUMBER(MATCH(E5565,_xlfn.VSTACK('VLookup Lists'!$E$2:$E$17,'VLookup Lists'!$H$2:$H$38,'VLookup Lists'!$J$2:$J$8),0)),1,0)</f>
        <v>0</v>
      </c>
      <c r="N5565" s="1" t="str">
        <f>IFERROR(IF(VLOOKUP($D5565,'VLookup Lists'!$B$11:$C$29,2,FALSE)="FLIP",1,0),"")</f>
        <v/>
      </c>
      <c r="O5565" s="1" t="b">
        <f>ISNUMBER(MATCH($E5565,'VLookup Lists'!$E$2:$E$17,0))</f>
        <v>0</v>
      </c>
    </row>
    <row r="5566" spans="1:15" ht="15" customHeight="1" x14ac:dyDescent="0.2">
      <c r="A5566" s="1" t="str">
        <f t="shared" si="54"/>
        <v/>
      </c>
      <c r="E5566" s="1" t="s">
        <v>352</v>
      </c>
      <c r="F5566" s="38"/>
      <c r="G5566" s="38"/>
      <c r="M5566" s="1">
        <f>IF(ISNUMBER(MATCH(E5566,_xlfn.VSTACK('VLookup Lists'!$E$2:$E$17,'VLookup Lists'!$H$2:$H$38,'VLookup Lists'!$J$2:$J$8),0)),1,0)</f>
        <v>0</v>
      </c>
      <c r="N5566" s="1" t="str">
        <f>IFERROR(IF(VLOOKUP($D5566,'VLookup Lists'!$B$11:$C$29,2,FALSE)="FLIP",1,0),"")</f>
        <v/>
      </c>
      <c r="O5566" s="1" t="b">
        <f>ISNUMBER(MATCH($E5566,'VLookup Lists'!$E$2:$E$17,0))</f>
        <v>0</v>
      </c>
    </row>
    <row r="5567" spans="1:15" ht="15" customHeight="1" x14ac:dyDescent="0.2">
      <c r="A5567" s="1" t="str">
        <f t="shared" si="54"/>
        <v/>
      </c>
      <c r="E5567" s="1" t="s">
        <v>352</v>
      </c>
      <c r="F5567" s="38"/>
      <c r="G5567" s="38"/>
      <c r="M5567" s="1">
        <f>IF(ISNUMBER(MATCH(E5567,_xlfn.VSTACK('VLookup Lists'!$E$2:$E$17,'VLookup Lists'!$H$2:$H$38,'VLookup Lists'!$J$2:$J$8),0)),1,0)</f>
        <v>0</v>
      </c>
      <c r="N5567" s="1" t="str">
        <f>IFERROR(IF(VLOOKUP($D5567,'VLookup Lists'!$B$11:$C$29,2,FALSE)="FLIP",1,0),"")</f>
        <v/>
      </c>
      <c r="O5567" s="1" t="b">
        <f>ISNUMBER(MATCH($E5567,'VLookup Lists'!$E$2:$E$17,0))</f>
        <v>0</v>
      </c>
    </row>
    <row r="5568" spans="1:15" ht="15" customHeight="1" x14ac:dyDescent="0.2">
      <c r="A5568" s="1" t="str">
        <f t="shared" si="54"/>
        <v/>
      </c>
      <c r="E5568" s="1" t="s">
        <v>352</v>
      </c>
      <c r="F5568" s="38"/>
      <c r="G5568" s="38"/>
      <c r="M5568" s="1">
        <f>IF(ISNUMBER(MATCH(E5568,_xlfn.VSTACK('VLookup Lists'!$E$2:$E$17,'VLookup Lists'!$H$2:$H$38,'VLookup Lists'!$J$2:$J$8),0)),1,0)</f>
        <v>0</v>
      </c>
      <c r="N5568" s="1" t="str">
        <f>IFERROR(IF(VLOOKUP($D5568,'VLookup Lists'!$B$11:$C$29,2,FALSE)="FLIP",1,0),"")</f>
        <v/>
      </c>
      <c r="O5568" s="1" t="b">
        <f>ISNUMBER(MATCH($E5568,'VLookup Lists'!$E$2:$E$17,0))</f>
        <v>0</v>
      </c>
    </row>
    <row r="5569" spans="1:15" ht="15" customHeight="1" x14ac:dyDescent="0.2">
      <c r="A5569" s="1" t="str">
        <f t="shared" si="54"/>
        <v/>
      </c>
      <c r="E5569" s="1" t="s">
        <v>352</v>
      </c>
      <c r="F5569" s="38"/>
      <c r="G5569" s="38"/>
      <c r="M5569" s="1">
        <f>IF(ISNUMBER(MATCH(E5569,_xlfn.VSTACK('VLookup Lists'!$E$2:$E$17,'VLookup Lists'!$H$2:$H$38,'VLookup Lists'!$J$2:$J$8),0)),1,0)</f>
        <v>0</v>
      </c>
      <c r="N5569" s="1" t="str">
        <f>IFERROR(IF(VLOOKUP($D5569,'VLookup Lists'!$B$11:$C$29,2,FALSE)="FLIP",1,0),"")</f>
        <v/>
      </c>
      <c r="O5569" s="1" t="b">
        <f>ISNUMBER(MATCH($E5569,'VLookup Lists'!$E$2:$E$17,0))</f>
        <v>0</v>
      </c>
    </row>
    <row r="5570" spans="1:15" ht="15" customHeight="1" x14ac:dyDescent="0.2">
      <c r="A5570" s="1" t="str">
        <f t="shared" si="54"/>
        <v/>
      </c>
      <c r="E5570" s="1" t="s">
        <v>352</v>
      </c>
      <c r="F5570" s="38"/>
      <c r="G5570" s="38"/>
      <c r="M5570" s="1">
        <f>IF(ISNUMBER(MATCH(E5570,_xlfn.VSTACK('VLookup Lists'!$E$2:$E$17,'VLookup Lists'!$H$2:$H$38,'VLookup Lists'!$J$2:$J$8),0)),1,0)</f>
        <v>0</v>
      </c>
      <c r="N5570" s="1" t="str">
        <f>IFERROR(IF(VLOOKUP($D5570,'VLookup Lists'!$B$11:$C$29,2,FALSE)="FLIP",1,0),"")</f>
        <v/>
      </c>
      <c r="O5570" s="1" t="b">
        <f>ISNUMBER(MATCH($E5570,'VLookup Lists'!$E$2:$E$17,0))</f>
        <v>0</v>
      </c>
    </row>
    <row r="5571" spans="1:15" ht="15" customHeight="1" x14ac:dyDescent="0.2">
      <c r="A5571" s="1" t="str">
        <f t="shared" si="54"/>
        <v/>
      </c>
      <c r="E5571" s="1" t="s">
        <v>352</v>
      </c>
      <c r="F5571" s="38"/>
      <c r="G5571" s="38"/>
      <c r="M5571" s="1">
        <f>IF(ISNUMBER(MATCH(E5571,_xlfn.VSTACK('VLookup Lists'!$E$2:$E$17,'VLookup Lists'!$H$2:$H$38,'VLookup Lists'!$J$2:$J$8),0)),1,0)</f>
        <v>0</v>
      </c>
      <c r="N5571" s="1" t="str">
        <f>IFERROR(IF(VLOOKUP($D5571,'VLookup Lists'!$B$11:$C$29,2,FALSE)="FLIP",1,0),"")</f>
        <v/>
      </c>
      <c r="O5571" s="1" t="b">
        <f>ISNUMBER(MATCH($E5571,'VLookup Lists'!$E$2:$E$17,0))</f>
        <v>0</v>
      </c>
    </row>
    <row r="5572" spans="1:15" ht="15" customHeight="1" x14ac:dyDescent="0.2">
      <c r="A5572" s="1" t="str">
        <f t="shared" si="54"/>
        <v/>
      </c>
      <c r="E5572" s="1" t="s">
        <v>352</v>
      </c>
      <c r="F5572" s="38"/>
      <c r="G5572" s="38"/>
      <c r="M5572" s="1">
        <f>IF(ISNUMBER(MATCH(E5572,_xlfn.VSTACK('VLookup Lists'!$E$2:$E$17,'VLookup Lists'!$H$2:$H$38,'VLookup Lists'!$J$2:$J$8),0)),1,0)</f>
        <v>0</v>
      </c>
      <c r="N5572" s="1" t="str">
        <f>IFERROR(IF(VLOOKUP($D5572,'VLookup Lists'!$B$11:$C$29,2,FALSE)="FLIP",1,0),"")</f>
        <v/>
      </c>
      <c r="O5572" s="1" t="b">
        <f>ISNUMBER(MATCH($E5572,'VLookup Lists'!$E$2:$E$17,0))</f>
        <v>0</v>
      </c>
    </row>
    <row r="5573" spans="1:15" ht="15" customHeight="1" x14ac:dyDescent="0.2">
      <c r="A5573" s="1" t="str">
        <f t="shared" si="54"/>
        <v/>
      </c>
      <c r="E5573" s="1" t="s">
        <v>352</v>
      </c>
      <c r="F5573" s="38"/>
      <c r="G5573" s="38"/>
      <c r="M5573" s="1">
        <f>IF(ISNUMBER(MATCH(E5573,_xlfn.VSTACK('VLookup Lists'!$E$2:$E$17,'VLookup Lists'!$H$2:$H$38,'VLookup Lists'!$J$2:$J$8),0)),1,0)</f>
        <v>0</v>
      </c>
      <c r="N5573" s="1" t="str">
        <f>IFERROR(IF(VLOOKUP($D5573,'VLookup Lists'!$B$11:$C$29,2,FALSE)="FLIP",1,0),"")</f>
        <v/>
      </c>
      <c r="O5573" s="1" t="b">
        <f>ISNUMBER(MATCH($E5573,'VLookup Lists'!$E$2:$E$17,0))</f>
        <v>0</v>
      </c>
    </row>
    <row r="5574" spans="1:15" ht="15" customHeight="1" x14ac:dyDescent="0.2">
      <c r="A5574" s="1" t="str">
        <f t="shared" si="54"/>
        <v/>
      </c>
      <c r="E5574" s="1" t="s">
        <v>352</v>
      </c>
      <c r="F5574" s="38"/>
      <c r="G5574" s="38"/>
      <c r="M5574" s="1">
        <f>IF(ISNUMBER(MATCH(E5574,_xlfn.VSTACK('VLookup Lists'!$E$2:$E$17,'VLookup Lists'!$H$2:$H$38,'VLookup Lists'!$J$2:$J$8),0)),1,0)</f>
        <v>0</v>
      </c>
      <c r="N5574" s="1" t="str">
        <f>IFERROR(IF(VLOOKUP($D5574,'VLookup Lists'!$B$11:$C$29,2,FALSE)="FLIP",1,0),"")</f>
        <v/>
      </c>
      <c r="O5574" s="1" t="b">
        <f>ISNUMBER(MATCH($E5574,'VLookup Lists'!$E$2:$E$17,0))</f>
        <v>0</v>
      </c>
    </row>
    <row r="5575" spans="1:15" ht="15" customHeight="1" x14ac:dyDescent="0.2">
      <c r="A5575" s="1" t="str">
        <f t="shared" si="54"/>
        <v/>
      </c>
      <c r="E5575" s="1" t="s">
        <v>352</v>
      </c>
      <c r="F5575" s="38"/>
      <c r="G5575" s="38"/>
      <c r="M5575" s="1">
        <f>IF(ISNUMBER(MATCH(E5575,_xlfn.VSTACK('VLookup Lists'!$E$2:$E$17,'VLookup Lists'!$H$2:$H$38,'VLookup Lists'!$J$2:$J$8),0)),1,0)</f>
        <v>0</v>
      </c>
      <c r="N5575" s="1" t="str">
        <f>IFERROR(IF(VLOOKUP($D5575,'VLookup Lists'!$B$11:$C$29,2,FALSE)="FLIP",1,0),"")</f>
        <v/>
      </c>
      <c r="O5575" s="1" t="b">
        <f>ISNUMBER(MATCH($E5575,'VLookup Lists'!$E$2:$E$17,0))</f>
        <v>0</v>
      </c>
    </row>
    <row r="5576" spans="1:15" ht="15" customHeight="1" x14ac:dyDescent="0.2">
      <c r="A5576" s="1" t="str">
        <f t="shared" si="54"/>
        <v/>
      </c>
      <c r="E5576" s="1" t="s">
        <v>352</v>
      </c>
      <c r="F5576" s="38"/>
      <c r="G5576" s="38"/>
      <c r="M5576" s="1">
        <f>IF(ISNUMBER(MATCH(E5576,_xlfn.VSTACK('VLookup Lists'!$E$2:$E$17,'VLookup Lists'!$H$2:$H$38,'VLookup Lists'!$J$2:$J$8),0)),1,0)</f>
        <v>0</v>
      </c>
      <c r="N5576" s="1" t="str">
        <f>IFERROR(IF(VLOOKUP($D5576,'VLookup Lists'!$B$11:$C$29,2,FALSE)="FLIP",1,0),"")</f>
        <v/>
      </c>
      <c r="O5576" s="1" t="b">
        <f>ISNUMBER(MATCH($E5576,'VLookup Lists'!$E$2:$E$17,0))</f>
        <v>0</v>
      </c>
    </row>
    <row r="5577" spans="1:15" ht="15" customHeight="1" x14ac:dyDescent="0.2">
      <c r="A5577" s="1" t="str">
        <f t="shared" si="54"/>
        <v/>
      </c>
      <c r="E5577" s="1" t="s">
        <v>352</v>
      </c>
      <c r="F5577" s="38"/>
      <c r="G5577" s="38"/>
      <c r="M5577" s="1">
        <f>IF(ISNUMBER(MATCH(E5577,_xlfn.VSTACK('VLookup Lists'!$E$2:$E$17,'VLookup Lists'!$H$2:$H$38,'VLookup Lists'!$J$2:$J$8),0)),1,0)</f>
        <v>0</v>
      </c>
      <c r="N5577" s="1" t="str">
        <f>IFERROR(IF(VLOOKUP($D5577,'VLookup Lists'!$B$11:$C$29,2,FALSE)="FLIP",1,0),"")</f>
        <v/>
      </c>
      <c r="O5577" s="1" t="b">
        <f>ISNUMBER(MATCH($E5577,'VLookup Lists'!$E$2:$E$17,0))</f>
        <v>0</v>
      </c>
    </row>
    <row r="5578" spans="1:15" ht="15" customHeight="1" x14ac:dyDescent="0.2">
      <c r="A5578" s="1" t="str">
        <f t="shared" si="54"/>
        <v/>
      </c>
      <c r="E5578" s="1" t="s">
        <v>352</v>
      </c>
      <c r="F5578" s="38"/>
      <c r="G5578" s="38"/>
      <c r="M5578" s="1">
        <f>IF(ISNUMBER(MATCH(E5578,_xlfn.VSTACK('VLookup Lists'!$E$2:$E$17,'VLookup Lists'!$H$2:$H$38,'VLookup Lists'!$J$2:$J$8),0)),1,0)</f>
        <v>0</v>
      </c>
      <c r="N5578" s="1" t="str">
        <f>IFERROR(IF(VLOOKUP($D5578,'VLookup Lists'!$B$11:$C$29,2,FALSE)="FLIP",1,0),"")</f>
        <v/>
      </c>
      <c r="O5578" s="1" t="b">
        <f>ISNUMBER(MATCH($E5578,'VLookup Lists'!$E$2:$E$17,0))</f>
        <v>0</v>
      </c>
    </row>
    <row r="5579" spans="1:15" ht="15" customHeight="1" x14ac:dyDescent="0.2">
      <c r="A5579" s="1" t="str">
        <f t="shared" si="54"/>
        <v/>
      </c>
      <c r="E5579" s="1" t="s">
        <v>352</v>
      </c>
      <c r="F5579" s="38"/>
      <c r="G5579" s="38"/>
      <c r="M5579" s="1">
        <f>IF(ISNUMBER(MATCH(E5579,_xlfn.VSTACK('VLookup Lists'!$E$2:$E$17,'VLookup Lists'!$H$2:$H$38,'VLookup Lists'!$J$2:$J$8),0)),1,0)</f>
        <v>0</v>
      </c>
      <c r="N5579" s="1" t="str">
        <f>IFERROR(IF(VLOOKUP($D5579,'VLookup Lists'!$B$11:$C$29,2,FALSE)="FLIP",1,0),"")</f>
        <v/>
      </c>
      <c r="O5579" s="1" t="b">
        <f>ISNUMBER(MATCH($E5579,'VLookup Lists'!$E$2:$E$17,0))</f>
        <v>0</v>
      </c>
    </row>
    <row r="5580" spans="1:15" ht="15" customHeight="1" x14ac:dyDescent="0.2">
      <c r="A5580" s="1" t="str">
        <f t="shared" si="54"/>
        <v/>
      </c>
      <c r="E5580" s="1" t="s">
        <v>352</v>
      </c>
      <c r="F5580" s="38"/>
      <c r="G5580" s="38"/>
      <c r="M5580" s="1">
        <f>IF(ISNUMBER(MATCH(E5580,_xlfn.VSTACK('VLookup Lists'!$E$2:$E$17,'VLookup Lists'!$H$2:$H$38,'VLookup Lists'!$J$2:$J$8),0)),1,0)</f>
        <v>0</v>
      </c>
      <c r="N5580" s="1" t="str">
        <f>IFERROR(IF(VLOOKUP($D5580,'VLookup Lists'!$B$11:$C$29,2,FALSE)="FLIP",1,0),"")</f>
        <v/>
      </c>
      <c r="O5580" s="1" t="b">
        <f>ISNUMBER(MATCH($E5580,'VLookup Lists'!$E$2:$E$17,0))</f>
        <v>0</v>
      </c>
    </row>
    <row r="5581" spans="1:15" ht="15" customHeight="1" x14ac:dyDescent="0.2">
      <c r="A5581" s="1" t="str">
        <f t="shared" si="54"/>
        <v/>
      </c>
      <c r="E5581" s="1" t="s">
        <v>352</v>
      </c>
      <c r="F5581" s="38"/>
      <c r="G5581" s="38"/>
      <c r="M5581" s="1">
        <f>IF(ISNUMBER(MATCH(E5581,_xlfn.VSTACK('VLookup Lists'!$E$2:$E$17,'VLookup Lists'!$H$2:$H$38,'VLookup Lists'!$J$2:$J$8),0)),1,0)</f>
        <v>0</v>
      </c>
      <c r="N5581" s="1" t="str">
        <f>IFERROR(IF(VLOOKUP($D5581,'VLookup Lists'!$B$11:$C$29,2,FALSE)="FLIP",1,0),"")</f>
        <v/>
      </c>
      <c r="O5581" s="1" t="b">
        <f>ISNUMBER(MATCH($E5581,'VLookup Lists'!$E$2:$E$17,0))</f>
        <v>0</v>
      </c>
    </row>
    <row r="5582" spans="1:15" ht="15" customHeight="1" x14ac:dyDescent="0.2">
      <c r="A5582" s="1" t="str">
        <f t="shared" si="54"/>
        <v/>
      </c>
      <c r="E5582" s="1" t="s">
        <v>352</v>
      </c>
      <c r="F5582" s="38"/>
      <c r="G5582" s="38"/>
      <c r="M5582" s="1">
        <f>IF(ISNUMBER(MATCH(E5582,_xlfn.VSTACK('VLookup Lists'!$E$2:$E$17,'VLookup Lists'!$H$2:$H$38,'VLookup Lists'!$J$2:$J$8),0)),1,0)</f>
        <v>0</v>
      </c>
      <c r="N5582" s="1" t="str">
        <f>IFERROR(IF(VLOOKUP($D5582,'VLookup Lists'!$B$11:$C$29,2,FALSE)="FLIP",1,0),"")</f>
        <v/>
      </c>
      <c r="O5582" s="1" t="b">
        <f>ISNUMBER(MATCH($E5582,'VLookup Lists'!$E$2:$E$17,0))</f>
        <v>0</v>
      </c>
    </row>
    <row r="5583" spans="1:15" ht="15" customHeight="1" x14ac:dyDescent="0.2">
      <c r="A5583" s="1" t="str">
        <f t="shared" si="54"/>
        <v/>
      </c>
      <c r="E5583" s="1" t="s">
        <v>352</v>
      </c>
      <c r="F5583" s="38"/>
      <c r="G5583" s="38"/>
      <c r="M5583" s="1">
        <f>IF(ISNUMBER(MATCH(E5583,_xlfn.VSTACK('VLookup Lists'!$E$2:$E$17,'VLookup Lists'!$H$2:$H$38,'VLookup Lists'!$J$2:$J$8),0)),1,0)</f>
        <v>0</v>
      </c>
      <c r="N5583" s="1" t="str">
        <f>IFERROR(IF(VLOOKUP($D5583,'VLookup Lists'!$B$11:$C$29,2,FALSE)="FLIP",1,0),"")</f>
        <v/>
      </c>
      <c r="O5583" s="1" t="b">
        <f>ISNUMBER(MATCH($E5583,'VLookup Lists'!$E$2:$E$17,0))</f>
        <v>0</v>
      </c>
    </row>
    <row r="5584" spans="1:15" ht="15" customHeight="1" x14ac:dyDescent="0.2">
      <c r="A5584" s="1" t="str">
        <f t="shared" si="54"/>
        <v/>
      </c>
      <c r="E5584" s="1" t="s">
        <v>352</v>
      </c>
      <c r="F5584" s="38"/>
      <c r="G5584" s="38"/>
      <c r="M5584" s="1">
        <f>IF(ISNUMBER(MATCH(E5584,_xlfn.VSTACK('VLookup Lists'!$E$2:$E$17,'VLookup Lists'!$H$2:$H$38,'VLookup Lists'!$J$2:$J$8),0)),1,0)</f>
        <v>0</v>
      </c>
      <c r="N5584" s="1" t="str">
        <f>IFERROR(IF(VLOOKUP($D5584,'VLookup Lists'!$B$11:$C$29,2,FALSE)="FLIP",1,0),"")</f>
        <v/>
      </c>
      <c r="O5584" s="1" t="b">
        <f>ISNUMBER(MATCH($E5584,'VLookup Lists'!$E$2:$E$17,0))</f>
        <v>0</v>
      </c>
    </row>
    <row r="5585" spans="1:15" ht="15" customHeight="1" x14ac:dyDescent="0.2">
      <c r="A5585" s="1" t="str">
        <f t="shared" si="54"/>
        <v/>
      </c>
      <c r="E5585" s="1" t="s">
        <v>352</v>
      </c>
      <c r="F5585" s="38"/>
      <c r="G5585" s="38"/>
      <c r="M5585" s="1">
        <f>IF(ISNUMBER(MATCH(E5585,_xlfn.VSTACK('VLookup Lists'!$E$2:$E$17,'VLookup Lists'!$H$2:$H$38,'VLookup Lists'!$J$2:$J$8),0)),1,0)</f>
        <v>0</v>
      </c>
      <c r="N5585" s="1" t="str">
        <f>IFERROR(IF(VLOOKUP($D5585,'VLookup Lists'!$B$11:$C$29,2,FALSE)="FLIP",1,0),"")</f>
        <v/>
      </c>
      <c r="O5585" s="1" t="b">
        <f>ISNUMBER(MATCH($E5585,'VLookup Lists'!$E$2:$E$17,0))</f>
        <v>0</v>
      </c>
    </row>
    <row r="5586" spans="1:15" ht="15" customHeight="1" x14ac:dyDescent="0.2">
      <c r="A5586" s="1" t="str">
        <f t="shared" si="54"/>
        <v/>
      </c>
      <c r="E5586" s="1" t="s">
        <v>352</v>
      </c>
      <c r="F5586" s="38"/>
      <c r="G5586" s="38"/>
      <c r="M5586" s="1">
        <f>IF(ISNUMBER(MATCH(E5586,_xlfn.VSTACK('VLookup Lists'!$E$2:$E$17,'VLookup Lists'!$H$2:$H$38,'VLookup Lists'!$J$2:$J$8),0)),1,0)</f>
        <v>0</v>
      </c>
      <c r="N5586" s="1" t="str">
        <f>IFERROR(IF(VLOOKUP($D5586,'VLookup Lists'!$B$11:$C$29,2,FALSE)="FLIP",1,0),"")</f>
        <v/>
      </c>
      <c r="O5586" s="1" t="b">
        <f>ISNUMBER(MATCH($E5586,'VLookup Lists'!$E$2:$E$17,0))</f>
        <v>0</v>
      </c>
    </row>
    <row r="5587" spans="1:15" ht="15" customHeight="1" x14ac:dyDescent="0.2">
      <c r="A5587" s="1" t="str">
        <f t="shared" si="54"/>
        <v/>
      </c>
      <c r="E5587" s="1" t="s">
        <v>352</v>
      </c>
      <c r="F5587" s="38"/>
      <c r="G5587" s="38"/>
      <c r="M5587" s="1">
        <f>IF(ISNUMBER(MATCH(E5587,_xlfn.VSTACK('VLookup Lists'!$E$2:$E$17,'VLookup Lists'!$H$2:$H$38,'VLookup Lists'!$J$2:$J$8),0)),1,0)</f>
        <v>0</v>
      </c>
      <c r="N5587" s="1" t="str">
        <f>IFERROR(IF(VLOOKUP($D5587,'VLookup Lists'!$B$11:$C$29,2,FALSE)="FLIP",1,0),"")</f>
        <v/>
      </c>
      <c r="O5587" s="1" t="b">
        <f>ISNUMBER(MATCH($E5587,'VLookup Lists'!$E$2:$E$17,0))</f>
        <v>0</v>
      </c>
    </row>
    <row r="5588" spans="1:15" ht="15" customHeight="1" x14ac:dyDescent="0.2">
      <c r="A5588" s="1" t="str">
        <f t="shared" si="54"/>
        <v/>
      </c>
      <c r="E5588" s="1" t="s">
        <v>352</v>
      </c>
      <c r="F5588" s="38"/>
      <c r="G5588" s="38"/>
      <c r="M5588" s="1">
        <f>IF(ISNUMBER(MATCH(E5588,_xlfn.VSTACK('VLookup Lists'!$E$2:$E$17,'VLookup Lists'!$H$2:$H$38,'VLookup Lists'!$J$2:$J$8),0)),1,0)</f>
        <v>0</v>
      </c>
      <c r="N5588" s="1" t="str">
        <f>IFERROR(IF(VLOOKUP($D5588,'VLookup Lists'!$B$11:$C$29,2,FALSE)="FLIP",1,0),"")</f>
        <v/>
      </c>
      <c r="O5588" s="1" t="b">
        <f>ISNUMBER(MATCH($E5588,'VLookup Lists'!$E$2:$E$17,0))</f>
        <v>0</v>
      </c>
    </row>
    <row r="5589" spans="1:15" ht="15" customHeight="1" x14ac:dyDescent="0.2">
      <c r="A5589" s="1" t="str">
        <f t="shared" si="54"/>
        <v/>
      </c>
      <c r="E5589" s="1" t="s">
        <v>352</v>
      </c>
      <c r="F5589" s="38"/>
      <c r="G5589" s="38"/>
      <c r="M5589" s="1">
        <f>IF(ISNUMBER(MATCH(E5589,_xlfn.VSTACK('VLookup Lists'!$E$2:$E$17,'VLookup Lists'!$H$2:$H$38,'VLookup Lists'!$J$2:$J$8),0)),1,0)</f>
        <v>0</v>
      </c>
      <c r="N5589" s="1" t="str">
        <f>IFERROR(IF(VLOOKUP($D5589,'VLookup Lists'!$B$11:$C$29,2,FALSE)="FLIP",1,0),"")</f>
        <v/>
      </c>
      <c r="O5589" s="1" t="b">
        <f>ISNUMBER(MATCH($E5589,'VLookup Lists'!$E$2:$E$17,0))</f>
        <v>0</v>
      </c>
    </row>
    <row r="5590" spans="1:15" ht="15" customHeight="1" x14ac:dyDescent="0.2">
      <c r="A5590" s="1" t="str">
        <f t="shared" si="54"/>
        <v/>
      </c>
      <c r="E5590" s="1" t="s">
        <v>352</v>
      </c>
      <c r="F5590" s="38"/>
      <c r="G5590" s="38"/>
      <c r="M5590" s="1">
        <f>IF(ISNUMBER(MATCH(E5590,_xlfn.VSTACK('VLookup Lists'!$E$2:$E$17,'VLookup Lists'!$H$2:$H$38,'VLookup Lists'!$J$2:$J$8),0)),1,0)</f>
        <v>0</v>
      </c>
      <c r="N5590" s="1" t="str">
        <f>IFERROR(IF(VLOOKUP($D5590,'VLookup Lists'!$B$11:$C$29,2,FALSE)="FLIP",1,0),"")</f>
        <v/>
      </c>
      <c r="O5590" s="1" t="b">
        <f>ISNUMBER(MATCH($E5590,'VLookup Lists'!$E$2:$E$17,0))</f>
        <v>0</v>
      </c>
    </row>
    <row r="5591" spans="1:15" ht="15" customHeight="1" x14ac:dyDescent="0.2">
      <c r="A5591" s="1" t="str">
        <f t="shared" si="54"/>
        <v/>
      </c>
      <c r="E5591" s="1" t="s">
        <v>352</v>
      </c>
      <c r="F5591" s="38"/>
      <c r="G5591" s="38"/>
      <c r="M5591" s="1">
        <f>IF(ISNUMBER(MATCH(E5591,_xlfn.VSTACK('VLookup Lists'!$E$2:$E$17,'VLookup Lists'!$H$2:$H$38,'VLookup Lists'!$J$2:$J$8),0)),1,0)</f>
        <v>0</v>
      </c>
      <c r="N5591" s="1" t="str">
        <f>IFERROR(IF(VLOOKUP($D5591,'VLookup Lists'!$B$11:$C$29,2,FALSE)="FLIP",1,0),"")</f>
        <v/>
      </c>
      <c r="O5591" s="1" t="b">
        <f>ISNUMBER(MATCH($E5591,'VLookup Lists'!$E$2:$E$17,0))</f>
        <v>0</v>
      </c>
    </row>
    <row r="5592" spans="1:15" ht="15" customHeight="1" x14ac:dyDescent="0.2">
      <c r="A5592" s="1" t="str">
        <f t="shared" si="54"/>
        <v/>
      </c>
      <c r="E5592" s="1" t="s">
        <v>352</v>
      </c>
      <c r="F5592" s="38"/>
      <c r="G5592" s="38"/>
      <c r="M5592" s="1">
        <f>IF(ISNUMBER(MATCH(E5592,_xlfn.VSTACK('VLookup Lists'!$E$2:$E$17,'VLookup Lists'!$H$2:$H$38,'VLookup Lists'!$J$2:$J$8),0)),1,0)</f>
        <v>0</v>
      </c>
      <c r="N5592" s="1" t="str">
        <f>IFERROR(IF(VLOOKUP($D5592,'VLookup Lists'!$B$11:$C$29,2,FALSE)="FLIP",1,0),"")</f>
        <v/>
      </c>
      <c r="O5592" s="1" t="b">
        <f>ISNUMBER(MATCH($E5592,'VLookup Lists'!$E$2:$E$17,0))</f>
        <v>0</v>
      </c>
    </row>
    <row r="5593" spans="1:15" ht="15" customHeight="1" x14ac:dyDescent="0.2">
      <c r="A5593" s="1" t="str">
        <f t="shared" si="54"/>
        <v/>
      </c>
      <c r="E5593" s="1" t="s">
        <v>352</v>
      </c>
      <c r="F5593" s="38"/>
      <c r="G5593" s="38"/>
      <c r="M5593" s="1">
        <f>IF(ISNUMBER(MATCH(E5593,_xlfn.VSTACK('VLookup Lists'!$E$2:$E$17,'VLookup Lists'!$H$2:$H$38,'VLookup Lists'!$J$2:$J$8),0)),1,0)</f>
        <v>0</v>
      </c>
      <c r="N5593" s="1" t="str">
        <f>IFERROR(IF(VLOOKUP($D5593,'VLookup Lists'!$B$11:$C$29,2,FALSE)="FLIP",1,0),"")</f>
        <v/>
      </c>
      <c r="O5593" s="1" t="b">
        <f>ISNUMBER(MATCH($E5593,'VLookup Lists'!$E$2:$E$17,0))</f>
        <v>0</v>
      </c>
    </row>
    <row r="5594" spans="1:15" ht="15" customHeight="1" x14ac:dyDescent="0.2">
      <c r="A5594" s="1" t="str">
        <f t="shared" si="54"/>
        <v/>
      </c>
      <c r="E5594" s="1" t="s">
        <v>352</v>
      </c>
      <c r="F5594" s="38"/>
      <c r="G5594" s="38"/>
      <c r="M5594" s="1">
        <f>IF(ISNUMBER(MATCH(E5594,_xlfn.VSTACK('VLookup Lists'!$E$2:$E$17,'VLookup Lists'!$H$2:$H$38,'VLookup Lists'!$J$2:$J$8),0)),1,0)</f>
        <v>0</v>
      </c>
      <c r="N5594" s="1" t="str">
        <f>IFERROR(IF(VLOOKUP($D5594,'VLookup Lists'!$B$11:$C$29,2,FALSE)="FLIP",1,0),"")</f>
        <v/>
      </c>
      <c r="O5594" s="1" t="b">
        <f>ISNUMBER(MATCH($E5594,'VLookup Lists'!$E$2:$E$17,0))</f>
        <v>0</v>
      </c>
    </row>
    <row r="5595" spans="1:15" ht="15" customHeight="1" x14ac:dyDescent="0.2">
      <c r="A5595" s="1" t="str">
        <f t="shared" si="54"/>
        <v/>
      </c>
      <c r="E5595" s="1" t="s">
        <v>352</v>
      </c>
      <c r="F5595" s="38"/>
      <c r="G5595" s="38"/>
      <c r="M5595" s="1">
        <f>IF(ISNUMBER(MATCH(E5595,_xlfn.VSTACK('VLookup Lists'!$E$2:$E$17,'VLookup Lists'!$H$2:$H$38,'VLookup Lists'!$J$2:$J$8),0)),1,0)</f>
        <v>0</v>
      </c>
      <c r="N5595" s="1" t="str">
        <f>IFERROR(IF(VLOOKUP($D5595,'VLookup Lists'!$B$11:$C$29,2,FALSE)="FLIP",1,0),"")</f>
        <v/>
      </c>
      <c r="O5595" s="1" t="b">
        <f>ISNUMBER(MATCH($E5595,'VLookup Lists'!$E$2:$E$17,0))</f>
        <v>0</v>
      </c>
    </row>
    <row r="5596" spans="1:15" ht="15" customHeight="1" x14ac:dyDescent="0.2">
      <c r="A5596" s="1" t="str">
        <f t="shared" si="54"/>
        <v/>
      </c>
      <c r="E5596" s="1" t="s">
        <v>352</v>
      </c>
      <c r="F5596" s="38"/>
      <c r="G5596" s="38"/>
      <c r="M5596" s="1">
        <f>IF(ISNUMBER(MATCH(E5596,_xlfn.VSTACK('VLookup Lists'!$E$2:$E$17,'VLookup Lists'!$H$2:$H$38,'VLookup Lists'!$J$2:$J$8),0)),1,0)</f>
        <v>0</v>
      </c>
      <c r="N5596" s="1" t="str">
        <f>IFERROR(IF(VLOOKUP($D5596,'VLookup Lists'!$B$11:$C$29,2,FALSE)="FLIP",1,0),"")</f>
        <v/>
      </c>
      <c r="O5596" s="1" t="b">
        <f>ISNUMBER(MATCH($E5596,'VLookup Lists'!$E$2:$E$17,0))</f>
        <v>0</v>
      </c>
    </row>
    <row r="5597" spans="1:15" ht="15" customHeight="1" x14ac:dyDescent="0.2">
      <c r="A5597" s="1" t="str">
        <f t="shared" si="54"/>
        <v/>
      </c>
      <c r="E5597" s="1" t="s">
        <v>352</v>
      </c>
      <c r="F5597" s="38"/>
      <c r="G5597" s="38"/>
      <c r="M5597" s="1">
        <f>IF(ISNUMBER(MATCH(E5597,_xlfn.VSTACK('VLookup Lists'!$E$2:$E$17,'VLookup Lists'!$H$2:$H$38,'VLookup Lists'!$J$2:$J$8),0)),1,0)</f>
        <v>0</v>
      </c>
      <c r="N5597" s="1" t="str">
        <f>IFERROR(IF(VLOOKUP($D5597,'VLookup Lists'!$B$11:$C$29,2,FALSE)="FLIP",1,0),"")</f>
        <v/>
      </c>
      <c r="O5597" s="1" t="b">
        <f>ISNUMBER(MATCH($E5597,'VLookup Lists'!$E$2:$E$17,0))</f>
        <v>0</v>
      </c>
    </row>
    <row r="5598" spans="1:15" ht="15" customHeight="1" x14ac:dyDescent="0.2">
      <c r="A5598" s="1" t="str">
        <f t="shared" si="54"/>
        <v/>
      </c>
      <c r="E5598" s="1" t="s">
        <v>352</v>
      </c>
      <c r="F5598" s="38"/>
      <c r="G5598" s="38"/>
      <c r="M5598" s="1">
        <f>IF(ISNUMBER(MATCH(E5598,_xlfn.VSTACK('VLookup Lists'!$E$2:$E$17,'VLookup Lists'!$H$2:$H$38,'VLookup Lists'!$J$2:$J$8),0)),1,0)</f>
        <v>0</v>
      </c>
      <c r="N5598" s="1" t="str">
        <f>IFERROR(IF(VLOOKUP($D5598,'VLookup Lists'!$B$11:$C$29,2,FALSE)="FLIP",1,0),"")</f>
        <v/>
      </c>
      <c r="O5598" s="1" t="b">
        <f>ISNUMBER(MATCH($E5598,'VLookup Lists'!$E$2:$E$17,0))</f>
        <v>0</v>
      </c>
    </row>
    <row r="5599" spans="1:15" ht="15" customHeight="1" x14ac:dyDescent="0.2">
      <c r="A5599" s="1" t="str">
        <f t="shared" si="54"/>
        <v/>
      </c>
      <c r="E5599" s="1" t="s">
        <v>352</v>
      </c>
      <c r="F5599" s="38"/>
      <c r="G5599" s="38"/>
      <c r="M5599" s="1">
        <f>IF(ISNUMBER(MATCH(E5599,_xlfn.VSTACK('VLookup Lists'!$E$2:$E$17,'VLookup Lists'!$H$2:$H$38,'VLookup Lists'!$J$2:$J$8),0)),1,0)</f>
        <v>0</v>
      </c>
      <c r="N5599" s="1" t="str">
        <f>IFERROR(IF(VLOOKUP($D5599,'VLookup Lists'!$B$11:$C$29,2,FALSE)="FLIP",1,0),"")</f>
        <v/>
      </c>
      <c r="O5599" s="1" t="b">
        <f>ISNUMBER(MATCH($E5599,'VLookup Lists'!$E$2:$E$17,0))</f>
        <v>0</v>
      </c>
    </row>
    <row r="5600" spans="1:15" ht="15" customHeight="1" x14ac:dyDescent="0.2">
      <c r="A5600" s="1" t="str">
        <f t="shared" si="54"/>
        <v/>
      </c>
      <c r="E5600" s="1" t="s">
        <v>352</v>
      </c>
      <c r="F5600" s="38"/>
      <c r="G5600" s="38"/>
      <c r="M5600" s="1">
        <f>IF(ISNUMBER(MATCH(E5600,_xlfn.VSTACK('VLookup Lists'!$E$2:$E$17,'VLookup Lists'!$H$2:$H$38,'VLookup Lists'!$J$2:$J$8),0)),1,0)</f>
        <v>0</v>
      </c>
      <c r="N5600" s="1" t="str">
        <f>IFERROR(IF(VLOOKUP($D5600,'VLookup Lists'!$B$11:$C$29,2,FALSE)="FLIP",1,0),"")</f>
        <v/>
      </c>
      <c r="O5600" s="1" t="b">
        <f>ISNUMBER(MATCH($E5600,'VLookup Lists'!$E$2:$E$17,0))</f>
        <v>0</v>
      </c>
    </row>
    <row r="5601" spans="1:15" ht="15" customHeight="1" x14ac:dyDescent="0.2">
      <c r="A5601" s="1" t="str">
        <f t="shared" si="54"/>
        <v/>
      </c>
      <c r="E5601" s="1" t="s">
        <v>352</v>
      </c>
      <c r="F5601" s="38"/>
      <c r="G5601" s="38"/>
      <c r="M5601" s="1">
        <f>IF(ISNUMBER(MATCH(E5601,_xlfn.VSTACK('VLookup Lists'!$E$2:$E$17,'VLookup Lists'!$H$2:$H$38,'VLookup Lists'!$J$2:$J$8),0)),1,0)</f>
        <v>0</v>
      </c>
      <c r="N5601" s="1" t="str">
        <f>IFERROR(IF(VLOOKUP($D5601,'VLookup Lists'!$B$11:$C$29,2,FALSE)="FLIP",1,0),"")</f>
        <v/>
      </c>
      <c r="O5601" s="1" t="b">
        <f>ISNUMBER(MATCH($E5601,'VLookup Lists'!$E$2:$E$17,0))</f>
        <v>0</v>
      </c>
    </row>
    <row r="5602" spans="1:15" ht="15" customHeight="1" x14ac:dyDescent="0.2">
      <c r="A5602" s="1" t="str">
        <f t="shared" si="54"/>
        <v/>
      </c>
      <c r="E5602" s="1" t="s">
        <v>352</v>
      </c>
      <c r="F5602" s="38"/>
      <c r="G5602" s="38"/>
      <c r="M5602" s="1">
        <f>IF(ISNUMBER(MATCH(E5602,_xlfn.VSTACK('VLookup Lists'!$E$2:$E$17,'VLookup Lists'!$H$2:$H$38,'VLookup Lists'!$J$2:$J$8),0)),1,0)</f>
        <v>0</v>
      </c>
      <c r="N5602" s="1" t="str">
        <f>IFERROR(IF(VLOOKUP($D5602,'VLookup Lists'!$B$11:$C$29,2,FALSE)="FLIP",1,0),"")</f>
        <v/>
      </c>
      <c r="O5602" s="1" t="b">
        <f>ISNUMBER(MATCH($E5602,'VLookup Lists'!$E$2:$E$17,0))</f>
        <v>0</v>
      </c>
    </row>
    <row r="5603" spans="1:15" ht="15" customHeight="1" x14ac:dyDescent="0.2">
      <c r="A5603" s="1" t="str">
        <f t="shared" si="54"/>
        <v/>
      </c>
      <c r="E5603" s="1" t="s">
        <v>352</v>
      </c>
      <c r="F5603" s="38"/>
      <c r="G5603" s="38"/>
      <c r="M5603" s="1">
        <f>IF(ISNUMBER(MATCH(E5603,_xlfn.VSTACK('VLookup Lists'!$E$2:$E$17,'VLookup Lists'!$H$2:$H$38,'VLookup Lists'!$J$2:$J$8),0)),1,0)</f>
        <v>0</v>
      </c>
      <c r="N5603" s="1" t="str">
        <f>IFERROR(IF(VLOOKUP($D5603,'VLookup Lists'!$B$11:$C$29,2,FALSE)="FLIP",1,0),"")</f>
        <v/>
      </c>
      <c r="O5603" s="1" t="b">
        <f>ISNUMBER(MATCH($E5603,'VLookup Lists'!$E$2:$E$17,0))</f>
        <v>0</v>
      </c>
    </row>
    <row r="5604" spans="1:15" ht="15" customHeight="1" x14ac:dyDescent="0.2">
      <c r="A5604" s="1" t="str">
        <f t="shared" si="54"/>
        <v/>
      </c>
      <c r="E5604" s="1" t="s">
        <v>352</v>
      </c>
      <c r="F5604" s="38"/>
      <c r="G5604" s="38"/>
      <c r="M5604" s="1">
        <f>IF(ISNUMBER(MATCH(E5604,_xlfn.VSTACK('VLookup Lists'!$E$2:$E$17,'VLookup Lists'!$H$2:$H$38,'VLookup Lists'!$J$2:$J$8),0)),1,0)</f>
        <v>0</v>
      </c>
      <c r="N5604" s="1" t="str">
        <f>IFERROR(IF(VLOOKUP($D5604,'VLookup Lists'!$B$11:$C$29,2,FALSE)="FLIP",1,0),"")</f>
        <v/>
      </c>
      <c r="O5604" s="1" t="b">
        <f>ISNUMBER(MATCH($E5604,'VLookup Lists'!$E$2:$E$17,0))</f>
        <v>0</v>
      </c>
    </row>
    <row r="5605" spans="1:15" ht="15" customHeight="1" x14ac:dyDescent="0.2">
      <c r="A5605" s="1" t="str">
        <f t="shared" si="54"/>
        <v/>
      </c>
      <c r="E5605" s="1" t="s">
        <v>352</v>
      </c>
      <c r="F5605" s="38"/>
      <c r="G5605" s="38"/>
      <c r="M5605" s="1">
        <f>IF(ISNUMBER(MATCH(E5605,_xlfn.VSTACK('VLookup Lists'!$E$2:$E$17,'VLookup Lists'!$H$2:$H$38,'VLookup Lists'!$J$2:$J$8),0)),1,0)</f>
        <v>0</v>
      </c>
      <c r="N5605" s="1" t="str">
        <f>IFERROR(IF(VLOOKUP($D5605,'VLookup Lists'!$B$11:$C$29,2,FALSE)="FLIP",1,0),"")</f>
        <v/>
      </c>
      <c r="O5605" s="1" t="b">
        <f>ISNUMBER(MATCH($E5605,'VLookup Lists'!$E$2:$E$17,0))</f>
        <v>0</v>
      </c>
    </row>
    <row r="5606" spans="1:15" ht="15" customHeight="1" x14ac:dyDescent="0.2">
      <c r="A5606" s="1" t="str">
        <f t="shared" si="54"/>
        <v/>
      </c>
      <c r="E5606" s="1" t="s">
        <v>352</v>
      </c>
      <c r="F5606" s="38"/>
      <c r="G5606" s="38"/>
      <c r="M5606" s="1">
        <f>IF(ISNUMBER(MATCH(E5606,_xlfn.VSTACK('VLookup Lists'!$E$2:$E$17,'VLookup Lists'!$H$2:$H$38,'VLookup Lists'!$J$2:$J$8),0)),1,0)</f>
        <v>0</v>
      </c>
      <c r="N5606" s="1" t="str">
        <f>IFERROR(IF(VLOOKUP($D5606,'VLookup Lists'!$B$11:$C$29,2,FALSE)="FLIP",1,0),"")</f>
        <v/>
      </c>
      <c r="O5606" s="1" t="b">
        <f>ISNUMBER(MATCH($E5606,'VLookup Lists'!$E$2:$E$17,0))</f>
        <v>0</v>
      </c>
    </row>
    <row r="5607" spans="1:15" ht="15" customHeight="1" x14ac:dyDescent="0.2">
      <c r="A5607" s="1" t="str">
        <f t="shared" si="54"/>
        <v/>
      </c>
      <c r="E5607" s="1" t="s">
        <v>352</v>
      </c>
      <c r="F5607" s="38"/>
      <c r="G5607" s="38"/>
      <c r="M5607" s="1">
        <f>IF(ISNUMBER(MATCH(E5607,_xlfn.VSTACK('VLookup Lists'!$E$2:$E$17,'VLookup Lists'!$H$2:$H$38,'VLookup Lists'!$J$2:$J$8),0)),1,0)</f>
        <v>0</v>
      </c>
      <c r="N5607" s="1" t="str">
        <f>IFERROR(IF(VLOOKUP($D5607,'VLookup Lists'!$B$11:$C$29,2,FALSE)="FLIP",1,0),"")</f>
        <v/>
      </c>
      <c r="O5607" s="1" t="b">
        <f>ISNUMBER(MATCH($E5607,'VLookup Lists'!$E$2:$E$17,0))</f>
        <v>0</v>
      </c>
    </row>
    <row r="5608" spans="1:15" ht="15" customHeight="1" x14ac:dyDescent="0.2">
      <c r="A5608" s="1" t="str">
        <f t="shared" si="54"/>
        <v/>
      </c>
      <c r="E5608" s="1" t="s">
        <v>352</v>
      </c>
      <c r="F5608" s="38"/>
      <c r="G5608" s="38"/>
      <c r="M5608" s="1">
        <f>IF(ISNUMBER(MATCH(E5608,_xlfn.VSTACK('VLookup Lists'!$E$2:$E$17,'VLookup Lists'!$H$2:$H$38,'VLookup Lists'!$J$2:$J$8),0)),1,0)</f>
        <v>0</v>
      </c>
      <c r="N5608" s="1" t="str">
        <f>IFERROR(IF(VLOOKUP($D5608,'VLookup Lists'!$B$11:$C$29,2,FALSE)="FLIP",1,0),"")</f>
        <v/>
      </c>
      <c r="O5608" s="1" t="b">
        <f>ISNUMBER(MATCH($E5608,'VLookup Lists'!$E$2:$E$17,0))</f>
        <v>0</v>
      </c>
    </row>
    <row r="5609" spans="1:15" ht="15" customHeight="1" x14ac:dyDescent="0.2">
      <c r="A5609" s="1" t="str">
        <f t="shared" si="54"/>
        <v/>
      </c>
      <c r="E5609" s="1" t="s">
        <v>352</v>
      </c>
      <c r="F5609" s="38"/>
      <c r="G5609" s="38"/>
      <c r="M5609" s="1">
        <f>IF(ISNUMBER(MATCH(E5609,_xlfn.VSTACK('VLookup Lists'!$E$2:$E$17,'VLookup Lists'!$H$2:$H$38,'VLookup Lists'!$J$2:$J$8),0)),1,0)</f>
        <v>0</v>
      </c>
      <c r="N5609" s="1" t="str">
        <f>IFERROR(IF(VLOOKUP($D5609,'VLookup Lists'!$B$11:$C$29,2,FALSE)="FLIP",1,0),"")</f>
        <v/>
      </c>
      <c r="O5609" s="1" t="b">
        <f>ISNUMBER(MATCH($E5609,'VLookup Lists'!$E$2:$E$17,0))</f>
        <v>0</v>
      </c>
    </row>
    <row r="5610" spans="1:15" ht="15" customHeight="1" x14ac:dyDescent="0.2">
      <c r="A5610" s="1" t="str">
        <f t="shared" si="54"/>
        <v/>
      </c>
      <c r="E5610" s="1" t="s">
        <v>352</v>
      </c>
      <c r="F5610" s="38"/>
      <c r="G5610" s="38"/>
      <c r="M5610" s="1">
        <f>IF(ISNUMBER(MATCH(E5610,_xlfn.VSTACK('VLookup Lists'!$E$2:$E$17,'VLookup Lists'!$H$2:$H$38,'VLookup Lists'!$J$2:$J$8),0)),1,0)</f>
        <v>0</v>
      </c>
      <c r="N5610" s="1" t="str">
        <f>IFERROR(IF(VLOOKUP($D5610,'VLookup Lists'!$B$11:$C$29,2,FALSE)="FLIP",1,0),"")</f>
        <v/>
      </c>
      <c r="O5610" s="1" t="b">
        <f>ISNUMBER(MATCH($E5610,'VLookup Lists'!$E$2:$E$17,0))</f>
        <v>0</v>
      </c>
    </row>
    <row r="5611" spans="1:15" ht="15" customHeight="1" x14ac:dyDescent="0.2">
      <c r="A5611" s="1" t="str">
        <f t="shared" si="54"/>
        <v/>
      </c>
      <c r="E5611" s="1" t="s">
        <v>352</v>
      </c>
      <c r="F5611" s="38"/>
      <c r="G5611" s="38"/>
      <c r="M5611" s="1">
        <f>IF(ISNUMBER(MATCH(E5611,_xlfn.VSTACK('VLookup Lists'!$E$2:$E$17,'VLookup Lists'!$H$2:$H$38,'VLookup Lists'!$J$2:$J$8),0)),1,0)</f>
        <v>0</v>
      </c>
      <c r="N5611" s="1" t="str">
        <f>IFERROR(IF(VLOOKUP($D5611,'VLookup Lists'!$B$11:$C$29,2,FALSE)="FLIP",1,0),"")</f>
        <v/>
      </c>
      <c r="O5611" s="1" t="b">
        <f>ISNUMBER(MATCH($E5611,'VLookup Lists'!$E$2:$E$17,0))</f>
        <v>0</v>
      </c>
    </row>
    <row r="5612" spans="1:15" ht="15" customHeight="1" x14ac:dyDescent="0.2">
      <c r="A5612" s="1" t="str">
        <f t="shared" si="54"/>
        <v/>
      </c>
      <c r="E5612" s="1" t="s">
        <v>352</v>
      </c>
      <c r="F5612" s="38"/>
      <c r="G5612" s="38"/>
      <c r="M5612" s="1">
        <f>IF(ISNUMBER(MATCH(E5612,_xlfn.VSTACK('VLookup Lists'!$E$2:$E$17,'VLookup Lists'!$H$2:$H$38,'VLookup Lists'!$J$2:$J$8),0)),1,0)</f>
        <v>0</v>
      </c>
      <c r="N5612" s="1" t="str">
        <f>IFERROR(IF(VLOOKUP($D5612,'VLookup Lists'!$B$11:$C$29,2,FALSE)="FLIP",1,0),"")</f>
        <v/>
      </c>
      <c r="O5612" s="1" t="b">
        <f>ISNUMBER(MATCH($E5612,'VLookup Lists'!$E$2:$E$17,0))</f>
        <v>0</v>
      </c>
    </row>
    <row r="5613" spans="1:15" ht="15" customHeight="1" x14ac:dyDescent="0.2">
      <c r="A5613" s="1" t="str">
        <f t="shared" si="54"/>
        <v/>
      </c>
      <c r="E5613" s="1" t="s">
        <v>352</v>
      </c>
      <c r="F5613" s="38"/>
      <c r="G5613" s="38"/>
      <c r="M5613" s="1">
        <f>IF(ISNUMBER(MATCH(E5613,_xlfn.VSTACK('VLookup Lists'!$E$2:$E$17,'VLookup Lists'!$H$2:$H$38,'VLookup Lists'!$J$2:$J$8),0)),1,0)</f>
        <v>0</v>
      </c>
      <c r="N5613" s="1" t="str">
        <f>IFERROR(IF(VLOOKUP($D5613,'VLookup Lists'!$B$11:$C$29,2,FALSE)="FLIP",1,0),"")</f>
        <v/>
      </c>
      <c r="O5613" s="1" t="b">
        <f>ISNUMBER(MATCH($E5613,'VLookup Lists'!$E$2:$E$17,0))</f>
        <v>0</v>
      </c>
    </row>
    <row r="5614" spans="1:15" ht="15" customHeight="1" x14ac:dyDescent="0.2">
      <c r="A5614" s="1" t="str">
        <f t="shared" si="54"/>
        <v/>
      </c>
      <c r="E5614" s="1" t="s">
        <v>352</v>
      </c>
      <c r="F5614" s="38"/>
      <c r="G5614" s="38"/>
      <c r="M5614" s="1">
        <f>IF(ISNUMBER(MATCH(E5614,_xlfn.VSTACK('VLookup Lists'!$E$2:$E$17,'VLookup Lists'!$H$2:$H$38,'VLookup Lists'!$J$2:$J$8),0)),1,0)</f>
        <v>0</v>
      </c>
      <c r="N5614" s="1" t="str">
        <f>IFERROR(IF(VLOOKUP($D5614,'VLookup Lists'!$B$11:$C$29,2,FALSE)="FLIP",1,0),"")</f>
        <v/>
      </c>
      <c r="O5614" s="1" t="b">
        <f>ISNUMBER(MATCH($E5614,'VLookup Lists'!$E$2:$E$17,0))</f>
        <v>0</v>
      </c>
    </row>
    <row r="5615" spans="1:15" ht="15" customHeight="1" x14ac:dyDescent="0.2">
      <c r="A5615" s="1" t="str">
        <f t="shared" si="54"/>
        <v/>
      </c>
      <c r="E5615" s="1" t="s">
        <v>352</v>
      </c>
      <c r="F5615" s="38"/>
      <c r="G5615" s="38"/>
      <c r="M5615" s="1">
        <f>IF(ISNUMBER(MATCH(E5615,_xlfn.VSTACK('VLookup Lists'!$E$2:$E$17,'VLookup Lists'!$H$2:$H$38,'VLookup Lists'!$J$2:$J$8),0)),1,0)</f>
        <v>0</v>
      </c>
      <c r="N5615" s="1" t="str">
        <f>IFERROR(IF(VLOOKUP($D5615,'VLookup Lists'!$B$11:$C$29,2,FALSE)="FLIP",1,0),"")</f>
        <v/>
      </c>
      <c r="O5615" s="1" t="b">
        <f>ISNUMBER(MATCH($E5615,'VLookup Lists'!$E$2:$E$17,0))</f>
        <v>0</v>
      </c>
    </row>
    <row r="5616" spans="1:15" ht="15" customHeight="1" x14ac:dyDescent="0.2">
      <c r="A5616" s="1" t="str">
        <f t="shared" si="54"/>
        <v/>
      </c>
      <c r="E5616" s="1" t="s">
        <v>352</v>
      </c>
      <c r="F5616" s="38"/>
      <c r="G5616" s="38"/>
      <c r="M5616" s="1">
        <f>IF(ISNUMBER(MATCH(E5616,_xlfn.VSTACK('VLookup Lists'!$E$2:$E$17,'VLookup Lists'!$H$2:$H$38,'VLookup Lists'!$J$2:$J$8),0)),1,0)</f>
        <v>0</v>
      </c>
      <c r="N5616" s="1" t="str">
        <f>IFERROR(IF(VLOOKUP($D5616,'VLookup Lists'!$B$11:$C$29,2,FALSE)="FLIP",1,0),"")</f>
        <v/>
      </c>
      <c r="O5616" s="1" t="b">
        <f>ISNUMBER(MATCH($E5616,'VLookup Lists'!$E$2:$E$17,0))</f>
        <v>0</v>
      </c>
    </row>
    <row r="5617" spans="1:15" ht="15" customHeight="1" x14ac:dyDescent="0.2">
      <c r="A5617" s="1" t="str">
        <f t="shared" si="54"/>
        <v/>
      </c>
      <c r="E5617" s="1" t="s">
        <v>352</v>
      </c>
      <c r="F5617" s="38"/>
      <c r="G5617" s="38"/>
      <c r="M5617" s="1">
        <f>IF(ISNUMBER(MATCH(E5617,_xlfn.VSTACK('VLookup Lists'!$E$2:$E$17,'VLookup Lists'!$H$2:$H$38,'VLookup Lists'!$J$2:$J$8),0)),1,0)</f>
        <v>0</v>
      </c>
      <c r="N5617" s="1" t="str">
        <f>IFERROR(IF(VLOOKUP($D5617,'VLookup Lists'!$B$11:$C$29,2,FALSE)="FLIP",1,0),"")</f>
        <v/>
      </c>
      <c r="O5617" s="1" t="b">
        <f>ISNUMBER(MATCH($E5617,'VLookup Lists'!$E$2:$E$17,0))</f>
        <v>0</v>
      </c>
    </row>
    <row r="5618" spans="1:15" ht="15" customHeight="1" x14ac:dyDescent="0.2">
      <c r="A5618" s="1" t="str">
        <f t="shared" si="54"/>
        <v/>
      </c>
      <c r="E5618" s="1" t="s">
        <v>352</v>
      </c>
      <c r="F5618" s="38"/>
      <c r="G5618" s="38"/>
      <c r="M5618" s="1">
        <f>IF(ISNUMBER(MATCH(E5618,_xlfn.VSTACK('VLookup Lists'!$E$2:$E$17,'VLookup Lists'!$H$2:$H$38,'VLookup Lists'!$J$2:$J$8),0)),1,0)</f>
        <v>0</v>
      </c>
      <c r="N5618" s="1" t="str">
        <f>IFERROR(IF(VLOOKUP($D5618,'VLookup Lists'!$B$11:$C$29,2,FALSE)="FLIP",1,0),"")</f>
        <v/>
      </c>
      <c r="O5618" s="1" t="b">
        <f>ISNUMBER(MATCH($E5618,'VLookup Lists'!$E$2:$E$17,0))</f>
        <v>0</v>
      </c>
    </row>
    <row r="5619" spans="1:15" ht="15" customHeight="1" x14ac:dyDescent="0.2">
      <c r="A5619" s="1" t="str">
        <f t="shared" si="54"/>
        <v/>
      </c>
      <c r="E5619" s="1" t="s">
        <v>352</v>
      </c>
      <c r="F5619" s="38"/>
      <c r="G5619" s="38"/>
      <c r="M5619" s="1">
        <f>IF(ISNUMBER(MATCH(E5619,_xlfn.VSTACK('VLookup Lists'!$E$2:$E$17,'VLookup Lists'!$H$2:$H$38,'VLookup Lists'!$J$2:$J$8),0)),1,0)</f>
        <v>0</v>
      </c>
      <c r="N5619" s="1" t="str">
        <f>IFERROR(IF(VLOOKUP($D5619,'VLookup Lists'!$B$11:$C$29,2,FALSE)="FLIP",1,0),"")</f>
        <v/>
      </c>
      <c r="O5619" s="1" t="b">
        <f>ISNUMBER(MATCH($E5619,'VLookup Lists'!$E$2:$E$17,0))</f>
        <v>0</v>
      </c>
    </row>
    <row r="5620" spans="1:15" ht="15" customHeight="1" x14ac:dyDescent="0.2">
      <c r="A5620" s="1" t="str">
        <f t="shared" si="54"/>
        <v/>
      </c>
      <c r="E5620" s="1" t="s">
        <v>352</v>
      </c>
      <c r="F5620" s="38"/>
      <c r="G5620" s="38"/>
      <c r="M5620" s="1">
        <f>IF(ISNUMBER(MATCH(E5620,_xlfn.VSTACK('VLookup Lists'!$E$2:$E$17,'VLookup Lists'!$H$2:$H$38,'VLookup Lists'!$J$2:$J$8),0)),1,0)</f>
        <v>0</v>
      </c>
      <c r="N5620" s="1" t="str">
        <f>IFERROR(IF(VLOOKUP($D5620,'VLookup Lists'!$B$11:$C$29,2,FALSE)="FLIP",1,0),"")</f>
        <v/>
      </c>
      <c r="O5620" s="1" t="b">
        <f>ISNUMBER(MATCH($E5620,'VLookup Lists'!$E$2:$E$17,0))</f>
        <v>0</v>
      </c>
    </row>
    <row r="5621" spans="1:15" ht="15" customHeight="1" x14ac:dyDescent="0.2">
      <c r="A5621" s="1" t="str">
        <f t="shared" si="54"/>
        <v/>
      </c>
      <c r="E5621" s="1" t="s">
        <v>352</v>
      </c>
      <c r="F5621" s="38"/>
      <c r="G5621" s="38"/>
      <c r="M5621" s="1">
        <f>IF(ISNUMBER(MATCH(E5621,_xlfn.VSTACK('VLookup Lists'!$E$2:$E$17,'VLookup Lists'!$H$2:$H$38,'VLookup Lists'!$J$2:$J$8),0)),1,0)</f>
        <v>0</v>
      </c>
      <c r="N5621" s="1" t="str">
        <f>IFERROR(IF(VLOOKUP($D5621,'VLookup Lists'!$B$11:$C$29,2,FALSE)="FLIP",1,0),"")</f>
        <v/>
      </c>
      <c r="O5621" s="1" t="b">
        <f>ISNUMBER(MATCH($E5621,'VLookup Lists'!$E$2:$E$17,0))</f>
        <v>0</v>
      </c>
    </row>
    <row r="5622" spans="1:15" ht="15" customHeight="1" x14ac:dyDescent="0.2">
      <c r="A5622" s="1" t="str">
        <f t="shared" si="54"/>
        <v/>
      </c>
      <c r="E5622" s="1" t="s">
        <v>352</v>
      </c>
      <c r="F5622" s="38"/>
      <c r="G5622" s="38"/>
      <c r="M5622" s="1">
        <f>IF(ISNUMBER(MATCH(E5622,_xlfn.VSTACK('VLookup Lists'!$E$2:$E$17,'VLookup Lists'!$H$2:$H$38,'VLookup Lists'!$J$2:$J$8),0)),1,0)</f>
        <v>0</v>
      </c>
      <c r="N5622" s="1" t="str">
        <f>IFERROR(IF(VLOOKUP($D5622,'VLookup Lists'!$B$11:$C$29,2,FALSE)="FLIP",1,0),"")</f>
        <v/>
      </c>
      <c r="O5622" s="1" t="b">
        <f>ISNUMBER(MATCH($E5622,'VLookup Lists'!$E$2:$E$17,0))</f>
        <v>0</v>
      </c>
    </row>
    <row r="5623" spans="1:15" ht="15" customHeight="1" x14ac:dyDescent="0.2">
      <c r="A5623" s="1" t="str">
        <f t="shared" si="54"/>
        <v/>
      </c>
      <c r="E5623" s="1" t="s">
        <v>352</v>
      </c>
      <c r="F5623" s="38"/>
      <c r="G5623" s="38"/>
      <c r="M5623" s="1">
        <f>IF(ISNUMBER(MATCH(E5623,_xlfn.VSTACK('VLookup Lists'!$E$2:$E$17,'VLookup Lists'!$H$2:$H$38,'VLookup Lists'!$J$2:$J$8),0)),1,0)</f>
        <v>0</v>
      </c>
      <c r="N5623" s="1" t="str">
        <f>IFERROR(IF(VLOOKUP($D5623,'VLookup Lists'!$B$11:$C$29,2,FALSE)="FLIP",1,0),"")</f>
        <v/>
      </c>
      <c r="O5623" s="1" t="b">
        <f>ISNUMBER(MATCH($E5623,'VLookup Lists'!$E$2:$E$17,0))</f>
        <v>0</v>
      </c>
    </row>
    <row r="5624" spans="1:15" ht="15" customHeight="1" x14ac:dyDescent="0.2">
      <c r="A5624" s="1" t="str">
        <f t="shared" si="54"/>
        <v/>
      </c>
      <c r="E5624" s="1" t="s">
        <v>352</v>
      </c>
      <c r="F5624" s="38"/>
      <c r="G5624" s="38"/>
      <c r="M5624" s="1">
        <f>IF(ISNUMBER(MATCH(E5624,_xlfn.VSTACK('VLookup Lists'!$E$2:$E$17,'VLookup Lists'!$H$2:$H$38,'VLookup Lists'!$J$2:$J$8),0)),1,0)</f>
        <v>0</v>
      </c>
      <c r="N5624" s="1" t="str">
        <f>IFERROR(IF(VLOOKUP($D5624,'VLookup Lists'!$B$11:$C$29,2,FALSE)="FLIP",1,0),"")</f>
        <v/>
      </c>
      <c r="O5624" s="1" t="b">
        <f>ISNUMBER(MATCH($E5624,'VLookup Lists'!$E$2:$E$17,0))</f>
        <v>0</v>
      </c>
    </row>
    <row r="5625" spans="1:15" ht="15" customHeight="1" x14ac:dyDescent="0.2">
      <c r="A5625" s="1" t="str">
        <f t="shared" si="54"/>
        <v/>
      </c>
      <c r="E5625" s="1" t="s">
        <v>352</v>
      </c>
      <c r="F5625" s="38"/>
      <c r="G5625" s="38"/>
      <c r="M5625" s="1">
        <f>IF(ISNUMBER(MATCH(E5625,_xlfn.VSTACK('VLookup Lists'!$E$2:$E$17,'VLookup Lists'!$H$2:$H$38,'VLookup Lists'!$J$2:$J$8),0)),1,0)</f>
        <v>0</v>
      </c>
      <c r="N5625" s="1" t="str">
        <f>IFERROR(IF(VLOOKUP($D5625,'VLookup Lists'!$B$11:$C$29,2,FALSE)="FLIP",1,0),"")</f>
        <v/>
      </c>
      <c r="O5625" s="1" t="b">
        <f>ISNUMBER(MATCH($E5625,'VLookup Lists'!$E$2:$E$17,0))</f>
        <v>0</v>
      </c>
    </row>
    <row r="5626" spans="1:15" ht="15" customHeight="1" x14ac:dyDescent="0.2">
      <c r="A5626" s="1" t="str">
        <f t="shared" si="54"/>
        <v/>
      </c>
      <c r="E5626" s="1" t="s">
        <v>352</v>
      </c>
      <c r="F5626" s="38"/>
      <c r="G5626" s="38"/>
      <c r="M5626" s="1">
        <f>IF(ISNUMBER(MATCH(E5626,_xlfn.VSTACK('VLookup Lists'!$E$2:$E$17,'VLookup Lists'!$H$2:$H$38,'VLookup Lists'!$J$2:$J$8),0)),1,0)</f>
        <v>0</v>
      </c>
      <c r="N5626" s="1" t="str">
        <f>IFERROR(IF(VLOOKUP($D5626,'VLookup Lists'!$B$11:$C$29,2,FALSE)="FLIP",1,0),"")</f>
        <v/>
      </c>
      <c r="O5626" s="1" t="b">
        <f>ISNUMBER(MATCH($E5626,'VLookup Lists'!$E$2:$E$17,0))</f>
        <v>0</v>
      </c>
    </row>
    <row r="5627" spans="1:15" ht="15" customHeight="1" x14ac:dyDescent="0.2">
      <c r="A5627" s="1" t="str">
        <f t="shared" si="54"/>
        <v/>
      </c>
      <c r="E5627" s="1" t="s">
        <v>352</v>
      </c>
      <c r="F5627" s="38"/>
      <c r="G5627" s="38"/>
      <c r="M5627" s="1">
        <f>IF(ISNUMBER(MATCH(E5627,_xlfn.VSTACK('VLookup Lists'!$E$2:$E$17,'VLookup Lists'!$H$2:$H$38,'VLookup Lists'!$J$2:$J$8),0)),1,0)</f>
        <v>0</v>
      </c>
      <c r="N5627" s="1" t="str">
        <f>IFERROR(IF(VLOOKUP($D5627,'VLookup Lists'!$B$11:$C$29,2,FALSE)="FLIP",1,0),"")</f>
        <v/>
      </c>
      <c r="O5627" s="1" t="b">
        <f>ISNUMBER(MATCH($E5627,'VLookup Lists'!$E$2:$E$17,0))</f>
        <v>0</v>
      </c>
    </row>
    <row r="5628" spans="1:15" ht="15" customHeight="1" x14ac:dyDescent="0.2">
      <c r="A5628" s="1" t="str">
        <f t="shared" si="54"/>
        <v/>
      </c>
      <c r="E5628" s="1" t="s">
        <v>352</v>
      </c>
      <c r="F5628" s="38"/>
      <c r="G5628" s="38"/>
      <c r="M5628" s="1">
        <f>IF(ISNUMBER(MATCH(E5628,_xlfn.VSTACK('VLookup Lists'!$E$2:$E$17,'VLookup Lists'!$H$2:$H$38,'VLookup Lists'!$J$2:$J$8),0)),1,0)</f>
        <v>0</v>
      </c>
      <c r="N5628" s="1" t="str">
        <f>IFERROR(IF(VLOOKUP($D5628,'VLookup Lists'!$B$11:$C$29,2,FALSE)="FLIP",1,0),"")</f>
        <v/>
      </c>
      <c r="O5628" s="1" t="b">
        <f>ISNUMBER(MATCH($E5628,'VLookup Lists'!$E$2:$E$17,0))</f>
        <v>0</v>
      </c>
    </row>
    <row r="5629" spans="1:15" ht="15" customHeight="1" x14ac:dyDescent="0.2">
      <c r="A5629" s="1" t="str">
        <f t="shared" si="54"/>
        <v/>
      </c>
      <c r="E5629" s="1" t="s">
        <v>352</v>
      </c>
      <c r="F5629" s="38"/>
      <c r="G5629" s="38"/>
      <c r="M5629" s="1">
        <f>IF(ISNUMBER(MATCH(E5629,_xlfn.VSTACK('VLookup Lists'!$E$2:$E$17,'VLookup Lists'!$H$2:$H$38,'VLookup Lists'!$J$2:$J$8),0)),1,0)</f>
        <v>0</v>
      </c>
      <c r="N5629" s="1" t="str">
        <f>IFERROR(IF(VLOOKUP($D5629,'VLookup Lists'!$B$11:$C$29,2,FALSE)="FLIP",1,0),"")</f>
        <v/>
      </c>
      <c r="O5629" s="1" t="b">
        <f>ISNUMBER(MATCH($E5629,'VLookup Lists'!$E$2:$E$17,0))</f>
        <v>0</v>
      </c>
    </row>
    <row r="5630" spans="1:15" ht="15" customHeight="1" x14ac:dyDescent="0.2">
      <c r="A5630" s="1" t="str">
        <f t="shared" si="54"/>
        <v/>
      </c>
      <c r="E5630" s="1" t="s">
        <v>352</v>
      </c>
      <c r="F5630" s="38"/>
      <c r="G5630" s="38"/>
      <c r="M5630" s="1">
        <f>IF(ISNUMBER(MATCH(E5630,_xlfn.VSTACK('VLookup Lists'!$E$2:$E$17,'VLookup Lists'!$H$2:$H$38,'VLookup Lists'!$J$2:$J$8),0)),1,0)</f>
        <v>0</v>
      </c>
      <c r="N5630" s="1" t="str">
        <f>IFERROR(IF(VLOOKUP($D5630,'VLookup Lists'!$B$11:$C$29,2,FALSE)="FLIP",1,0),"")</f>
        <v/>
      </c>
      <c r="O5630" s="1" t="b">
        <f>ISNUMBER(MATCH($E5630,'VLookup Lists'!$E$2:$E$17,0))</f>
        <v>0</v>
      </c>
    </row>
    <row r="5631" spans="1:15" ht="15" customHeight="1" x14ac:dyDescent="0.2">
      <c r="A5631" s="1" t="str">
        <f t="shared" si="54"/>
        <v/>
      </c>
      <c r="E5631" s="1" t="s">
        <v>352</v>
      </c>
      <c r="F5631" s="38"/>
      <c r="G5631" s="38"/>
      <c r="M5631" s="1">
        <f>IF(ISNUMBER(MATCH(E5631,_xlfn.VSTACK('VLookup Lists'!$E$2:$E$17,'VLookup Lists'!$H$2:$H$38,'VLookup Lists'!$J$2:$J$8),0)),1,0)</f>
        <v>0</v>
      </c>
      <c r="N5631" s="1" t="str">
        <f>IFERROR(IF(VLOOKUP($D5631,'VLookup Lists'!$B$11:$C$29,2,FALSE)="FLIP",1,0),"")</f>
        <v/>
      </c>
      <c r="O5631" s="1" t="b">
        <f>ISNUMBER(MATCH($E5631,'VLookup Lists'!$E$2:$E$17,0))</f>
        <v>0</v>
      </c>
    </row>
    <row r="5632" spans="1:15" ht="15" customHeight="1" x14ac:dyDescent="0.2">
      <c r="A5632" s="1" t="str">
        <f t="shared" si="54"/>
        <v/>
      </c>
      <c r="E5632" s="1" t="s">
        <v>352</v>
      </c>
      <c r="F5632" s="38"/>
      <c r="G5632" s="38"/>
      <c r="M5632" s="1">
        <f>IF(ISNUMBER(MATCH(E5632,_xlfn.VSTACK('VLookup Lists'!$E$2:$E$17,'VLookup Lists'!$H$2:$H$38,'VLookup Lists'!$J$2:$J$8),0)),1,0)</f>
        <v>0</v>
      </c>
      <c r="N5632" s="1" t="str">
        <f>IFERROR(IF(VLOOKUP($D5632,'VLookup Lists'!$B$11:$C$29,2,FALSE)="FLIP",1,0),"")</f>
        <v/>
      </c>
      <c r="O5632" s="1" t="b">
        <f>ISNUMBER(MATCH($E5632,'VLookup Lists'!$E$2:$E$17,0))</f>
        <v>0</v>
      </c>
    </row>
    <row r="5633" spans="1:15" ht="15" customHeight="1" x14ac:dyDescent="0.2">
      <c r="A5633" s="1" t="str">
        <f t="shared" si="54"/>
        <v/>
      </c>
      <c r="E5633" s="1" t="s">
        <v>352</v>
      </c>
      <c r="F5633" s="38"/>
      <c r="G5633" s="38"/>
      <c r="M5633" s="1">
        <f>IF(ISNUMBER(MATCH(E5633,_xlfn.VSTACK('VLookup Lists'!$E$2:$E$17,'VLookup Lists'!$H$2:$H$38,'VLookup Lists'!$J$2:$J$8),0)),1,0)</f>
        <v>0</v>
      </c>
      <c r="N5633" s="1" t="str">
        <f>IFERROR(IF(VLOOKUP($D5633,'VLookup Lists'!$B$11:$C$29,2,FALSE)="FLIP",1,0),"")</f>
        <v/>
      </c>
      <c r="O5633" s="1" t="b">
        <f>ISNUMBER(MATCH($E5633,'VLookup Lists'!$E$2:$E$17,0))</f>
        <v>0</v>
      </c>
    </row>
    <row r="5634" spans="1:15" ht="15" customHeight="1" x14ac:dyDescent="0.2">
      <c r="A5634" s="1" t="str">
        <f t="shared" si="54"/>
        <v/>
      </c>
      <c r="E5634" s="1" t="s">
        <v>352</v>
      </c>
      <c r="F5634" s="38"/>
      <c r="G5634" s="38"/>
      <c r="M5634" s="1">
        <f>IF(ISNUMBER(MATCH(E5634,_xlfn.VSTACK('VLookup Lists'!$E$2:$E$17,'VLookup Lists'!$H$2:$H$38,'VLookup Lists'!$J$2:$J$8),0)),1,0)</f>
        <v>0</v>
      </c>
      <c r="N5634" s="1" t="str">
        <f>IFERROR(IF(VLOOKUP($D5634,'VLookup Lists'!$B$11:$C$29,2,FALSE)="FLIP",1,0),"")</f>
        <v/>
      </c>
      <c r="O5634" s="1" t="b">
        <f>ISNUMBER(MATCH($E5634,'VLookup Lists'!$E$2:$E$17,0))</f>
        <v>0</v>
      </c>
    </row>
    <row r="5635" spans="1:15" ht="15" customHeight="1" x14ac:dyDescent="0.2">
      <c r="A5635" s="1" t="str">
        <f t="shared" si="54"/>
        <v/>
      </c>
      <c r="E5635" s="1" t="s">
        <v>352</v>
      </c>
      <c r="F5635" s="38"/>
      <c r="G5635" s="38"/>
      <c r="M5635" s="1">
        <f>IF(ISNUMBER(MATCH(E5635,_xlfn.VSTACK('VLookup Lists'!$E$2:$E$17,'VLookup Lists'!$H$2:$H$38,'VLookup Lists'!$J$2:$J$8),0)),1,0)</f>
        <v>0</v>
      </c>
      <c r="N5635" s="1" t="str">
        <f>IFERROR(IF(VLOOKUP($D5635,'VLookup Lists'!$B$11:$C$29,2,FALSE)="FLIP",1,0),"")</f>
        <v/>
      </c>
      <c r="O5635" s="1" t="b">
        <f>ISNUMBER(MATCH($E5635,'VLookup Lists'!$E$2:$E$17,0))</f>
        <v>0</v>
      </c>
    </row>
    <row r="5636" spans="1:15" ht="15" customHeight="1" x14ac:dyDescent="0.2">
      <c r="A5636" s="1" t="str">
        <f t="shared" si="54"/>
        <v/>
      </c>
      <c r="E5636" s="1" t="s">
        <v>352</v>
      </c>
      <c r="F5636" s="38"/>
      <c r="G5636" s="38"/>
      <c r="M5636" s="1">
        <f>IF(ISNUMBER(MATCH(E5636,_xlfn.VSTACK('VLookup Lists'!$E$2:$E$17,'VLookup Lists'!$H$2:$H$38,'VLookup Lists'!$J$2:$J$8),0)),1,0)</f>
        <v>0</v>
      </c>
      <c r="N5636" s="1" t="str">
        <f>IFERROR(IF(VLOOKUP($D5636,'VLookup Lists'!$B$11:$C$29,2,FALSE)="FLIP",1,0),"")</f>
        <v/>
      </c>
      <c r="O5636" s="1" t="b">
        <f>ISNUMBER(MATCH($E5636,'VLookup Lists'!$E$2:$E$17,0))</f>
        <v>0</v>
      </c>
    </row>
    <row r="5637" spans="1:15" ht="15" customHeight="1" x14ac:dyDescent="0.2">
      <c r="A5637" s="1" t="str">
        <f t="shared" si="54"/>
        <v/>
      </c>
      <c r="E5637" s="1" t="s">
        <v>352</v>
      </c>
      <c r="F5637" s="38"/>
      <c r="G5637" s="38"/>
      <c r="M5637" s="1">
        <f>IF(ISNUMBER(MATCH(E5637,_xlfn.VSTACK('VLookup Lists'!$E$2:$E$17,'VLookup Lists'!$H$2:$H$38,'VLookup Lists'!$J$2:$J$8),0)),1,0)</f>
        <v>0</v>
      </c>
      <c r="N5637" s="1" t="str">
        <f>IFERROR(IF(VLOOKUP($D5637,'VLookup Lists'!$B$11:$C$29,2,FALSE)="FLIP",1,0),"")</f>
        <v/>
      </c>
      <c r="O5637" s="1" t="b">
        <f>ISNUMBER(MATCH($E5637,'VLookup Lists'!$E$2:$E$17,0))</f>
        <v>0</v>
      </c>
    </row>
    <row r="5638" spans="1:15" ht="15" customHeight="1" x14ac:dyDescent="0.2">
      <c r="A5638" s="1" t="str">
        <f t="shared" si="54"/>
        <v/>
      </c>
      <c r="E5638" s="1" t="s">
        <v>352</v>
      </c>
      <c r="F5638" s="38"/>
      <c r="G5638" s="38"/>
      <c r="M5638" s="1">
        <f>IF(ISNUMBER(MATCH(E5638,_xlfn.VSTACK('VLookup Lists'!$E$2:$E$17,'VLookup Lists'!$H$2:$H$38,'VLookup Lists'!$J$2:$J$8),0)),1,0)</f>
        <v>0</v>
      </c>
      <c r="N5638" s="1" t="str">
        <f>IFERROR(IF(VLOOKUP($D5638,'VLookup Lists'!$B$11:$C$29,2,FALSE)="FLIP",1,0),"")</f>
        <v/>
      </c>
      <c r="O5638" s="1" t="b">
        <f>ISNUMBER(MATCH($E5638,'VLookup Lists'!$E$2:$E$17,0))</f>
        <v>0</v>
      </c>
    </row>
    <row r="5639" spans="1:15" ht="15" customHeight="1" x14ac:dyDescent="0.2">
      <c r="A5639" s="1" t="str">
        <f t="shared" si="54"/>
        <v/>
      </c>
      <c r="E5639" s="1" t="s">
        <v>352</v>
      </c>
      <c r="F5639" s="38"/>
      <c r="G5639" s="38"/>
      <c r="M5639" s="1">
        <f>IF(ISNUMBER(MATCH(E5639,_xlfn.VSTACK('VLookup Lists'!$E$2:$E$17,'VLookup Lists'!$H$2:$H$38,'VLookup Lists'!$J$2:$J$8),0)),1,0)</f>
        <v>0</v>
      </c>
      <c r="N5639" s="1" t="str">
        <f>IFERROR(IF(VLOOKUP($D5639,'VLookup Lists'!$B$11:$C$29,2,FALSE)="FLIP",1,0),"")</f>
        <v/>
      </c>
      <c r="O5639" s="1" t="b">
        <f>ISNUMBER(MATCH($E5639,'VLookup Lists'!$E$2:$E$17,0))</f>
        <v>0</v>
      </c>
    </row>
    <row r="5640" spans="1:15" ht="15" customHeight="1" x14ac:dyDescent="0.2">
      <c r="A5640" s="1" t="str">
        <f t="shared" si="54"/>
        <v/>
      </c>
      <c r="E5640" s="1" t="s">
        <v>352</v>
      </c>
      <c r="F5640" s="38"/>
      <c r="G5640" s="38"/>
      <c r="M5640" s="1">
        <f>IF(ISNUMBER(MATCH(E5640,_xlfn.VSTACK('VLookup Lists'!$E$2:$E$17,'VLookup Lists'!$H$2:$H$38,'VLookup Lists'!$J$2:$J$8),0)),1,0)</f>
        <v>0</v>
      </c>
      <c r="N5640" s="1" t="str">
        <f>IFERROR(IF(VLOOKUP($D5640,'VLookup Lists'!$B$11:$C$29,2,FALSE)="FLIP",1,0),"")</f>
        <v/>
      </c>
      <c r="O5640" s="1" t="b">
        <f>ISNUMBER(MATCH($E5640,'VLookup Lists'!$E$2:$E$17,0))</f>
        <v>0</v>
      </c>
    </row>
    <row r="5641" spans="1:15" ht="15" customHeight="1" x14ac:dyDescent="0.2">
      <c r="A5641" s="1" t="str">
        <f t="shared" si="54"/>
        <v/>
      </c>
      <c r="E5641" s="1" t="s">
        <v>352</v>
      </c>
      <c r="F5641" s="38"/>
      <c r="G5641" s="38"/>
      <c r="M5641" s="1">
        <f>IF(ISNUMBER(MATCH(E5641,_xlfn.VSTACK('VLookup Lists'!$E$2:$E$17,'VLookup Lists'!$H$2:$H$38,'VLookup Lists'!$J$2:$J$8),0)),1,0)</f>
        <v>0</v>
      </c>
      <c r="N5641" s="1" t="str">
        <f>IFERROR(IF(VLOOKUP($D5641,'VLookup Lists'!$B$11:$C$29,2,FALSE)="FLIP",1,0),"")</f>
        <v/>
      </c>
      <c r="O5641" s="1" t="b">
        <f>ISNUMBER(MATCH($E5641,'VLookup Lists'!$E$2:$E$17,0))</f>
        <v>0</v>
      </c>
    </row>
    <row r="5642" spans="1:15" ht="15" customHeight="1" x14ac:dyDescent="0.2">
      <c r="A5642" s="1" t="str">
        <f t="shared" si="54"/>
        <v/>
      </c>
      <c r="E5642" s="1" t="s">
        <v>352</v>
      </c>
      <c r="F5642" s="38"/>
      <c r="G5642" s="38"/>
      <c r="M5642" s="1">
        <f>IF(ISNUMBER(MATCH(E5642,_xlfn.VSTACK('VLookup Lists'!$E$2:$E$17,'VLookup Lists'!$H$2:$H$38,'VLookup Lists'!$J$2:$J$8),0)),1,0)</f>
        <v>0</v>
      </c>
      <c r="N5642" s="1" t="str">
        <f>IFERROR(IF(VLOOKUP($D5642,'VLookup Lists'!$B$11:$C$29,2,FALSE)="FLIP",1,0),"")</f>
        <v/>
      </c>
      <c r="O5642" s="1" t="b">
        <f>ISNUMBER(MATCH($E5642,'VLookup Lists'!$E$2:$E$17,0))</f>
        <v>0</v>
      </c>
    </row>
    <row r="5643" spans="1:15" ht="15" customHeight="1" x14ac:dyDescent="0.2">
      <c r="A5643" s="1" t="str">
        <f t="shared" si="54"/>
        <v/>
      </c>
      <c r="E5643" s="1" t="s">
        <v>352</v>
      </c>
      <c r="F5643" s="38"/>
      <c r="G5643" s="38"/>
      <c r="M5643" s="1">
        <f>IF(ISNUMBER(MATCH(E5643,_xlfn.VSTACK('VLookup Lists'!$E$2:$E$17,'VLookup Lists'!$H$2:$H$38,'VLookup Lists'!$J$2:$J$8),0)),1,0)</f>
        <v>0</v>
      </c>
      <c r="N5643" s="1" t="str">
        <f>IFERROR(IF(VLOOKUP($D5643,'VLookup Lists'!$B$11:$C$29,2,FALSE)="FLIP",1,0),"")</f>
        <v/>
      </c>
      <c r="O5643" s="1" t="b">
        <f>ISNUMBER(MATCH($E5643,'VLookup Lists'!$E$2:$E$17,0))</f>
        <v>0</v>
      </c>
    </row>
    <row r="5644" spans="1:15" ht="15" customHeight="1" x14ac:dyDescent="0.2">
      <c r="A5644" s="1" t="str">
        <f t="shared" si="54"/>
        <v/>
      </c>
      <c r="E5644" s="1" t="s">
        <v>352</v>
      </c>
      <c r="F5644" s="38"/>
      <c r="G5644" s="38"/>
      <c r="M5644" s="1">
        <f>IF(ISNUMBER(MATCH(E5644,_xlfn.VSTACK('VLookup Lists'!$E$2:$E$17,'VLookup Lists'!$H$2:$H$38,'VLookup Lists'!$J$2:$J$8),0)),1,0)</f>
        <v>0</v>
      </c>
      <c r="N5644" s="1" t="str">
        <f>IFERROR(IF(VLOOKUP($D5644,'VLookup Lists'!$B$11:$C$29,2,FALSE)="FLIP",1,0),"")</f>
        <v/>
      </c>
      <c r="O5644" s="1" t="b">
        <f>ISNUMBER(MATCH($E5644,'VLookup Lists'!$E$2:$E$17,0))</f>
        <v>0</v>
      </c>
    </row>
    <row r="5645" spans="1:15" ht="15" customHeight="1" x14ac:dyDescent="0.2">
      <c r="A5645" s="1" t="str">
        <f t="shared" si="54"/>
        <v/>
      </c>
      <c r="E5645" s="1" t="s">
        <v>352</v>
      </c>
      <c r="F5645" s="38"/>
      <c r="G5645" s="38"/>
      <c r="M5645" s="1">
        <f>IF(ISNUMBER(MATCH(E5645,_xlfn.VSTACK('VLookup Lists'!$E$2:$E$17,'VLookup Lists'!$H$2:$H$38,'VLookup Lists'!$J$2:$J$8),0)),1,0)</f>
        <v>0</v>
      </c>
      <c r="N5645" s="1" t="str">
        <f>IFERROR(IF(VLOOKUP($D5645,'VLookup Lists'!$B$11:$C$29,2,FALSE)="FLIP",1,0),"")</f>
        <v/>
      </c>
      <c r="O5645" s="1" t="b">
        <f>ISNUMBER(MATCH($E5645,'VLookup Lists'!$E$2:$E$17,0))</f>
        <v>0</v>
      </c>
    </row>
    <row r="5646" spans="1:15" ht="15" customHeight="1" x14ac:dyDescent="0.2">
      <c r="A5646" s="1" t="str">
        <f t="shared" si="54"/>
        <v/>
      </c>
      <c r="E5646" s="1" t="s">
        <v>352</v>
      </c>
      <c r="F5646" s="38"/>
      <c r="G5646" s="38"/>
      <c r="M5646" s="1">
        <f>IF(ISNUMBER(MATCH(E5646,_xlfn.VSTACK('VLookup Lists'!$E$2:$E$17,'VLookup Lists'!$H$2:$H$38,'VLookup Lists'!$J$2:$J$8),0)),1,0)</f>
        <v>0</v>
      </c>
      <c r="N5646" s="1" t="str">
        <f>IFERROR(IF(VLOOKUP($D5646,'VLookup Lists'!$B$11:$C$29,2,FALSE)="FLIP",1,0),"")</f>
        <v/>
      </c>
      <c r="O5646" s="1" t="b">
        <f>ISNUMBER(MATCH($E5646,'VLookup Lists'!$E$2:$E$17,0))</f>
        <v>0</v>
      </c>
    </row>
    <row r="5647" spans="1:15" ht="15" customHeight="1" x14ac:dyDescent="0.2">
      <c r="A5647" s="1" t="str">
        <f t="shared" si="54"/>
        <v/>
      </c>
      <c r="E5647" s="1" t="s">
        <v>352</v>
      </c>
      <c r="F5647" s="38"/>
      <c r="G5647" s="38"/>
      <c r="M5647" s="1">
        <f>IF(ISNUMBER(MATCH(E5647,_xlfn.VSTACK('VLookup Lists'!$E$2:$E$17,'VLookup Lists'!$H$2:$H$38,'VLookup Lists'!$J$2:$J$8),0)),1,0)</f>
        <v>0</v>
      </c>
      <c r="N5647" s="1" t="str">
        <f>IFERROR(IF(VLOOKUP($D5647,'VLookup Lists'!$B$11:$C$29,2,FALSE)="FLIP",1,0),"")</f>
        <v/>
      </c>
      <c r="O5647" s="1" t="b">
        <f>ISNUMBER(MATCH($E5647,'VLookup Lists'!$E$2:$E$17,0))</f>
        <v>0</v>
      </c>
    </row>
    <row r="5648" spans="1:15" ht="15" customHeight="1" x14ac:dyDescent="0.2">
      <c r="A5648" s="1" t="str">
        <f t="shared" si="54"/>
        <v/>
      </c>
      <c r="E5648" s="1" t="s">
        <v>352</v>
      </c>
      <c r="F5648" s="38"/>
      <c r="G5648" s="38"/>
      <c r="M5648" s="1">
        <f>IF(ISNUMBER(MATCH(E5648,_xlfn.VSTACK('VLookup Lists'!$E$2:$E$17,'VLookup Lists'!$H$2:$H$38,'VLookup Lists'!$J$2:$J$8),0)),1,0)</f>
        <v>0</v>
      </c>
      <c r="N5648" s="1" t="str">
        <f>IFERROR(IF(VLOOKUP($D5648,'VLookup Lists'!$B$11:$C$29,2,FALSE)="FLIP",1,0),"")</f>
        <v/>
      </c>
      <c r="O5648" s="1" t="b">
        <f>ISNUMBER(MATCH($E5648,'VLookup Lists'!$E$2:$E$17,0))</f>
        <v>0</v>
      </c>
    </row>
    <row r="5649" spans="1:15" ht="15" customHeight="1" x14ac:dyDescent="0.2">
      <c r="A5649" s="1" t="str">
        <f t="shared" si="54"/>
        <v/>
      </c>
      <c r="E5649" s="1" t="s">
        <v>352</v>
      </c>
      <c r="F5649" s="38"/>
      <c r="G5649" s="38"/>
      <c r="M5649" s="1">
        <f>IF(ISNUMBER(MATCH(E5649,_xlfn.VSTACK('VLookup Lists'!$E$2:$E$17,'VLookup Lists'!$H$2:$H$38,'VLookup Lists'!$J$2:$J$8),0)),1,0)</f>
        <v>0</v>
      </c>
      <c r="N5649" s="1" t="str">
        <f>IFERROR(IF(VLOOKUP($D5649,'VLookup Lists'!$B$11:$C$29,2,FALSE)="FLIP",1,0),"")</f>
        <v/>
      </c>
      <c r="O5649" s="1" t="b">
        <f>ISNUMBER(MATCH($E5649,'VLookup Lists'!$E$2:$E$17,0))</f>
        <v>0</v>
      </c>
    </row>
    <row r="5650" spans="1:15" ht="15" customHeight="1" x14ac:dyDescent="0.2">
      <c r="A5650" s="1" t="str">
        <f t="shared" si="54"/>
        <v/>
      </c>
      <c r="E5650" s="1" t="s">
        <v>352</v>
      </c>
      <c r="F5650" s="38"/>
      <c r="G5650" s="38"/>
      <c r="M5650" s="1">
        <f>IF(ISNUMBER(MATCH(E5650,_xlfn.VSTACK('VLookup Lists'!$E$2:$E$17,'VLookup Lists'!$H$2:$H$38,'VLookup Lists'!$J$2:$J$8),0)),1,0)</f>
        <v>0</v>
      </c>
      <c r="N5650" s="1" t="str">
        <f>IFERROR(IF(VLOOKUP($D5650,'VLookup Lists'!$B$11:$C$29,2,FALSE)="FLIP",1,0),"")</f>
        <v/>
      </c>
      <c r="O5650" s="1" t="b">
        <f>ISNUMBER(MATCH($E5650,'VLookup Lists'!$E$2:$E$17,0))</f>
        <v>0</v>
      </c>
    </row>
    <row r="5651" spans="1:15" ht="15" customHeight="1" x14ac:dyDescent="0.2">
      <c r="A5651" s="1" t="str">
        <f t="shared" si="54"/>
        <v/>
      </c>
      <c r="E5651" s="1" t="s">
        <v>352</v>
      </c>
      <c r="F5651" s="38"/>
      <c r="G5651" s="38"/>
      <c r="M5651" s="1">
        <f>IF(ISNUMBER(MATCH(E5651,_xlfn.VSTACK('VLookup Lists'!$E$2:$E$17,'VLookup Lists'!$H$2:$H$38,'VLookup Lists'!$J$2:$J$8),0)),1,0)</f>
        <v>0</v>
      </c>
      <c r="N5651" s="1" t="str">
        <f>IFERROR(IF(VLOOKUP($D5651,'VLookup Lists'!$B$11:$C$29,2,FALSE)="FLIP",1,0),"")</f>
        <v/>
      </c>
      <c r="O5651" s="1" t="b">
        <f>ISNUMBER(MATCH($E5651,'VLookup Lists'!$E$2:$E$17,0))</f>
        <v>0</v>
      </c>
    </row>
    <row r="5652" spans="1:15" ht="15" customHeight="1" x14ac:dyDescent="0.2">
      <c r="A5652" s="1" t="str">
        <f t="shared" si="54"/>
        <v/>
      </c>
      <c r="E5652" s="1" t="s">
        <v>352</v>
      </c>
      <c r="F5652" s="38"/>
      <c r="G5652" s="38"/>
      <c r="M5652" s="1">
        <f>IF(ISNUMBER(MATCH(E5652,_xlfn.VSTACK('VLookup Lists'!$E$2:$E$17,'VLookup Lists'!$H$2:$H$38,'VLookup Lists'!$J$2:$J$8),0)),1,0)</f>
        <v>0</v>
      </c>
      <c r="N5652" s="1" t="str">
        <f>IFERROR(IF(VLOOKUP($D5652,'VLookup Lists'!$B$11:$C$29,2,FALSE)="FLIP",1,0),"")</f>
        <v/>
      </c>
      <c r="O5652" s="1" t="b">
        <f>ISNUMBER(MATCH($E5652,'VLookup Lists'!$E$2:$E$17,0))</f>
        <v>0</v>
      </c>
    </row>
    <row r="5653" spans="1:15" ht="15" customHeight="1" x14ac:dyDescent="0.2">
      <c r="A5653" s="1" t="str">
        <f t="shared" si="54"/>
        <v/>
      </c>
      <c r="E5653" s="1" t="s">
        <v>352</v>
      </c>
      <c r="F5653" s="38"/>
      <c r="G5653" s="38"/>
      <c r="M5653" s="1">
        <f>IF(ISNUMBER(MATCH(E5653,_xlfn.VSTACK('VLookup Lists'!$E$2:$E$17,'VLookup Lists'!$H$2:$H$38,'VLookup Lists'!$J$2:$J$8),0)),1,0)</f>
        <v>0</v>
      </c>
      <c r="N5653" s="1" t="str">
        <f>IFERROR(IF(VLOOKUP($D5653,'VLookup Lists'!$B$11:$C$29,2,FALSE)="FLIP",1,0),"")</f>
        <v/>
      </c>
      <c r="O5653" s="1" t="b">
        <f>ISNUMBER(MATCH($E5653,'VLookup Lists'!$E$2:$E$17,0))</f>
        <v>0</v>
      </c>
    </row>
    <row r="5654" spans="1:15" ht="15" customHeight="1" x14ac:dyDescent="0.2">
      <c r="A5654" s="1" t="str">
        <f t="shared" si="54"/>
        <v/>
      </c>
      <c r="E5654" s="1" t="s">
        <v>352</v>
      </c>
      <c r="F5654" s="38"/>
      <c r="G5654" s="38"/>
      <c r="M5654" s="1">
        <f>IF(ISNUMBER(MATCH(E5654,_xlfn.VSTACK('VLookup Lists'!$E$2:$E$17,'VLookup Lists'!$H$2:$H$38,'VLookup Lists'!$J$2:$J$8),0)),1,0)</f>
        <v>0</v>
      </c>
      <c r="N5654" s="1" t="str">
        <f>IFERROR(IF(VLOOKUP($D5654,'VLookup Lists'!$B$11:$C$29,2,FALSE)="FLIP",1,0),"")</f>
        <v/>
      </c>
      <c r="O5654" s="1" t="b">
        <f>ISNUMBER(MATCH($E5654,'VLookup Lists'!$E$2:$E$17,0))</f>
        <v>0</v>
      </c>
    </row>
    <row r="5655" spans="1:15" ht="15" customHeight="1" x14ac:dyDescent="0.2">
      <c r="A5655" s="1" t="str">
        <f t="shared" si="54"/>
        <v/>
      </c>
      <c r="E5655" s="1" t="s">
        <v>352</v>
      </c>
      <c r="F5655" s="38"/>
      <c r="G5655" s="38"/>
      <c r="M5655" s="1">
        <f>IF(ISNUMBER(MATCH(E5655,_xlfn.VSTACK('VLookup Lists'!$E$2:$E$17,'VLookup Lists'!$H$2:$H$38,'VLookup Lists'!$J$2:$J$8),0)),1,0)</f>
        <v>0</v>
      </c>
      <c r="N5655" s="1" t="str">
        <f>IFERROR(IF(VLOOKUP($D5655,'VLookup Lists'!$B$11:$C$29,2,FALSE)="FLIP",1,0),"")</f>
        <v/>
      </c>
      <c r="O5655" s="1" t="b">
        <f>ISNUMBER(MATCH($E5655,'VLookup Lists'!$E$2:$E$17,0))</f>
        <v>0</v>
      </c>
    </row>
    <row r="5656" spans="1:15" ht="15" customHeight="1" x14ac:dyDescent="0.2">
      <c r="A5656" s="1" t="str">
        <f t="shared" si="54"/>
        <v/>
      </c>
      <c r="E5656" s="1" t="s">
        <v>352</v>
      </c>
      <c r="F5656" s="38"/>
      <c r="G5656" s="38"/>
      <c r="M5656" s="1">
        <f>IF(ISNUMBER(MATCH(E5656,_xlfn.VSTACK('VLookup Lists'!$E$2:$E$17,'VLookup Lists'!$H$2:$H$38,'VLookup Lists'!$J$2:$J$8),0)),1,0)</f>
        <v>0</v>
      </c>
      <c r="N5656" s="1" t="str">
        <f>IFERROR(IF(VLOOKUP($D5656,'VLookup Lists'!$B$11:$C$29,2,FALSE)="FLIP",1,0),"")</f>
        <v/>
      </c>
      <c r="O5656" s="1" t="b">
        <f>ISNUMBER(MATCH($E5656,'VLookup Lists'!$E$2:$E$17,0))</f>
        <v>0</v>
      </c>
    </row>
    <row r="5657" spans="1:15" ht="15" customHeight="1" x14ac:dyDescent="0.2">
      <c r="A5657" s="1" t="str">
        <f t="shared" si="54"/>
        <v/>
      </c>
      <c r="E5657" s="1" t="s">
        <v>352</v>
      </c>
      <c r="F5657" s="38"/>
      <c r="G5657" s="38"/>
      <c r="M5657" s="1">
        <f>IF(ISNUMBER(MATCH(E5657,_xlfn.VSTACK('VLookup Lists'!$E$2:$E$17,'VLookup Lists'!$H$2:$H$38,'VLookup Lists'!$J$2:$J$8),0)),1,0)</f>
        <v>0</v>
      </c>
      <c r="N5657" s="1" t="str">
        <f>IFERROR(IF(VLOOKUP($D5657,'VLookup Lists'!$B$11:$C$29,2,FALSE)="FLIP",1,0),"")</f>
        <v/>
      </c>
      <c r="O5657" s="1" t="b">
        <f>ISNUMBER(MATCH($E5657,'VLookup Lists'!$E$2:$E$17,0))</f>
        <v>0</v>
      </c>
    </row>
    <row r="5658" spans="1:15" ht="15" customHeight="1" x14ac:dyDescent="0.2">
      <c r="A5658" s="1" t="str">
        <f t="shared" si="54"/>
        <v/>
      </c>
      <c r="E5658" s="1" t="s">
        <v>352</v>
      </c>
      <c r="F5658" s="38"/>
      <c r="G5658" s="38"/>
      <c r="M5658" s="1">
        <f>IF(ISNUMBER(MATCH(E5658,_xlfn.VSTACK('VLookup Lists'!$E$2:$E$17,'VLookup Lists'!$H$2:$H$38,'VLookup Lists'!$J$2:$J$8),0)),1,0)</f>
        <v>0</v>
      </c>
      <c r="N5658" s="1" t="str">
        <f>IFERROR(IF(VLOOKUP($D5658,'VLookup Lists'!$B$11:$C$29,2,FALSE)="FLIP",1,0),"")</f>
        <v/>
      </c>
      <c r="O5658" s="1" t="b">
        <f>ISNUMBER(MATCH($E5658,'VLookup Lists'!$E$2:$E$17,0))</f>
        <v>0</v>
      </c>
    </row>
    <row r="5659" spans="1:15" ht="15" customHeight="1" x14ac:dyDescent="0.2">
      <c r="A5659" s="1" t="str">
        <f t="shared" si="54"/>
        <v/>
      </c>
      <c r="E5659" s="1" t="s">
        <v>352</v>
      </c>
      <c r="F5659" s="38"/>
      <c r="G5659" s="38"/>
      <c r="M5659" s="1">
        <f>IF(ISNUMBER(MATCH(E5659,_xlfn.VSTACK('VLookup Lists'!$E$2:$E$17,'VLookup Lists'!$H$2:$H$38,'VLookup Lists'!$J$2:$J$8),0)),1,0)</f>
        <v>0</v>
      </c>
      <c r="N5659" s="1" t="str">
        <f>IFERROR(IF(VLOOKUP($D5659,'VLookup Lists'!$B$11:$C$29,2,FALSE)="FLIP",1,0),"")</f>
        <v/>
      </c>
      <c r="O5659" s="1" t="b">
        <f>ISNUMBER(MATCH($E5659,'VLookup Lists'!$E$2:$E$17,0))</f>
        <v>0</v>
      </c>
    </row>
    <row r="5660" spans="1:15" ht="15" customHeight="1" x14ac:dyDescent="0.2">
      <c r="A5660" s="1" t="str">
        <f t="shared" si="54"/>
        <v/>
      </c>
      <c r="E5660" s="1" t="s">
        <v>352</v>
      </c>
      <c r="F5660" s="38"/>
      <c r="G5660" s="38"/>
      <c r="M5660" s="1">
        <f>IF(ISNUMBER(MATCH(E5660,_xlfn.VSTACK('VLookup Lists'!$E$2:$E$17,'VLookup Lists'!$H$2:$H$38,'VLookup Lists'!$J$2:$J$8),0)),1,0)</f>
        <v>0</v>
      </c>
      <c r="N5660" s="1" t="str">
        <f>IFERROR(IF(VLOOKUP($D5660,'VLookup Lists'!$B$11:$C$29,2,FALSE)="FLIP",1,0),"")</f>
        <v/>
      </c>
      <c r="O5660" s="1" t="b">
        <f>ISNUMBER(MATCH($E5660,'VLookup Lists'!$E$2:$E$17,0))</f>
        <v>0</v>
      </c>
    </row>
    <row r="5661" spans="1:15" ht="15" customHeight="1" x14ac:dyDescent="0.2">
      <c r="A5661" s="1" t="str">
        <f t="shared" si="54"/>
        <v/>
      </c>
      <c r="E5661" s="1" t="s">
        <v>352</v>
      </c>
      <c r="F5661" s="38"/>
      <c r="G5661" s="38"/>
      <c r="M5661" s="1">
        <f>IF(ISNUMBER(MATCH(E5661,_xlfn.VSTACK('VLookup Lists'!$E$2:$E$17,'VLookup Lists'!$H$2:$H$38,'VLookup Lists'!$J$2:$J$8),0)),1,0)</f>
        <v>0</v>
      </c>
      <c r="N5661" s="1" t="str">
        <f>IFERROR(IF(VLOOKUP($D5661,'VLookup Lists'!$B$11:$C$29,2,FALSE)="FLIP",1,0),"")</f>
        <v/>
      </c>
      <c r="O5661" s="1" t="b">
        <f>ISNUMBER(MATCH($E5661,'VLookup Lists'!$E$2:$E$17,0))</f>
        <v>0</v>
      </c>
    </row>
    <row r="5662" spans="1:15" ht="15" customHeight="1" x14ac:dyDescent="0.2">
      <c r="A5662" s="1" t="str">
        <f t="shared" si="54"/>
        <v/>
      </c>
      <c r="E5662" s="1" t="s">
        <v>352</v>
      </c>
      <c r="F5662" s="38"/>
      <c r="G5662" s="38"/>
      <c r="M5662" s="1">
        <f>IF(ISNUMBER(MATCH(E5662,_xlfn.VSTACK('VLookup Lists'!$E$2:$E$17,'VLookup Lists'!$H$2:$H$38,'VLookup Lists'!$J$2:$J$8),0)),1,0)</f>
        <v>0</v>
      </c>
      <c r="N5662" s="1" t="str">
        <f>IFERROR(IF(VLOOKUP($D5662,'VLookup Lists'!$B$11:$C$29,2,FALSE)="FLIP",1,0),"")</f>
        <v/>
      </c>
      <c r="O5662" s="1" t="b">
        <f>ISNUMBER(MATCH($E5662,'VLookup Lists'!$E$2:$E$17,0))</f>
        <v>0</v>
      </c>
    </row>
    <row r="5663" spans="1:15" ht="15" customHeight="1" x14ac:dyDescent="0.2">
      <c r="A5663" s="1" t="str">
        <f t="shared" si="54"/>
        <v/>
      </c>
      <c r="E5663" s="1" t="s">
        <v>352</v>
      </c>
      <c r="F5663" s="38"/>
      <c r="G5663" s="38"/>
      <c r="M5663" s="1">
        <f>IF(ISNUMBER(MATCH(E5663,_xlfn.VSTACK('VLookup Lists'!$E$2:$E$17,'VLookup Lists'!$H$2:$H$38,'VLookup Lists'!$J$2:$J$8),0)),1,0)</f>
        <v>0</v>
      </c>
      <c r="N5663" s="1" t="str">
        <f>IFERROR(IF(VLOOKUP($D5663,'VLookup Lists'!$B$11:$C$29,2,FALSE)="FLIP",1,0),"")</f>
        <v/>
      </c>
      <c r="O5663" s="1" t="b">
        <f>ISNUMBER(MATCH($E5663,'VLookup Lists'!$E$2:$E$17,0))</f>
        <v>0</v>
      </c>
    </row>
    <row r="5664" spans="1:15" ht="15" customHeight="1" x14ac:dyDescent="0.2">
      <c r="A5664" s="1" t="str">
        <f t="shared" si="54"/>
        <v/>
      </c>
      <c r="E5664" s="1" t="s">
        <v>352</v>
      </c>
      <c r="F5664" s="38"/>
      <c r="G5664" s="38"/>
      <c r="M5664" s="1">
        <f>IF(ISNUMBER(MATCH(E5664,_xlfn.VSTACK('VLookup Lists'!$E$2:$E$17,'VLookup Lists'!$H$2:$H$38,'VLookup Lists'!$J$2:$J$8),0)),1,0)</f>
        <v>0</v>
      </c>
      <c r="N5664" s="1" t="str">
        <f>IFERROR(IF(VLOOKUP($D5664,'VLookup Lists'!$B$11:$C$29,2,FALSE)="FLIP",1,0),"")</f>
        <v/>
      </c>
      <c r="O5664" s="1" t="b">
        <f>ISNUMBER(MATCH($E5664,'VLookup Lists'!$E$2:$E$17,0))</f>
        <v>0</v>
      </c>
    </row>
    <row r="5665" spans="1:15" ht="15" customHeight="1" x14ac:dyDescent="0.2">
      <c r="A5665" s="1" t="str">
        <f t="shared" si="54"/>
        <v/>
      </c>
      <c r="E5665" s="1" t="s">
        <v>352</v>
      </c>
      <c r="F5665" s="38"/>
      <c r="G5665" s="38"/>
      <c r="M5665" s="1">
        <f>IF(ISNUMBER(MATCH(E5665,_xlfn.VSTACK('VLookup Lists'!$E$2:$E$17,'VLookup Lists'!$H$2:$H$38,'VLookup Lists'!$J$2:$J$8),0)),1,0)</f>
        <v>0</v>
      </c>
      <c r="N5665" s="1" t="str">
        <f>IFERROR(IF(VLOOKUP($D5665,'VLookup Lists'!$B$11:$C$29,2,FALSE)="FLIP",1,0),"")</f>
        <v/>
      </c>
      <c r="O5665" s="1" t="b">
        <f>ISNUMBER(MATCH($E5665,'VLookup Lists'!$E$2:$E$17,0))</f>
        <v>0</v>
      </c>
    </row>
    <row r="5666" spans="1:15" ht="15" customHeight="1" x14ac:dyDescent="0.2">
      <c r="A5666" s="1" t="str">
        <f t="shared" si="54"/>
        <v/>
      </c>
      <c r="E5666" s="1" t="s">
        <v>352</v>
      </c>
      <c r="F5666" s="38"/>
      <c r="G5666" s="38"/>
      <c r="M5666" s="1">
        <f>IF(ISNUMBER(MATCH(E5666,_xlfn.VSTACK('VLookup Lists'!$E$2:$E$17,'VLookup Lists'!$H$2:$H$38,'VLookup Lists'!$J$2:$J$8),0)),1,0)</f>
        <v>0</v>
      </c>
      <c r="N5666" s="1" t="str">
        <f>IFERROR(IF(VLOOKUP($D5666,'VLookup Lists'!$B$11:$C$29,2,FALSE)="FLIP",1,0),"")</f>
        <v/>
      </c>
      <c r="O5666" s="1" t="b">
        <f>ISNUMBER(MATCH($E5666,'VLookup Lists'!$E$2:$E$17,0))</f>
        <v>0</v>
      </c>
    </row>
    <row r="5667" spans="1:15" ht="15" customHeight="1" x14ac:dyDescent="0.2">
      <c r="A5667" s="1" t="str">
        <f t="shared" si="54"/>
        <v/>
      </c>
      <c r="E5667" s="1" t="s">
        <v>352</v>
      </c>
      <c r="F5667" s="38"/>
      <c r="G5667" s="38"/>
      <c r="M5667" s="1">
        <f>IF(ISNUMBER(MATCH(E5667,_xlfn.VSTACK('VLookup Lists'!$E$2:$E$17,'VLookup Lists'!$H$2:$H$38,'VLookup Lists'!$J$2:$J$8),0)),1,0)</f>
        <v>0</v>
      </c>
      <c r="N5667" s="1" t="str">
        <f>IFERROR(IF(VLOOKUP($D5667,'VLookup Lists'!$B$11:$C$29,2,FALSE)="FLIP",1,0),"")</f>
        <v/>
      </c>
      <c r="O5667" s="1" t="b">
        <f>ISNUMBER(MATCH($E5667,'VLookup Lists'!$E$2:$E$17,0))</f>
        <v>0</v>
      </c>
    </row>
    <row r="5668" spans="1:15" ht="15" customHeight="1" x14ac:dyDescent="0.2">
      <c r="A5668" s="1" t="str">
        <f t="shared" si="54"/>
        <v/>
      </c>
      <c r="E5668" s="1" t="s">
        <v>352</v>
      </c>
      <c r="F5668" s="38"/>
      <c r="G5668" s="38"/>
      <c r="M5668" s="1">
        <f>IF(ISNUMBER(MATCH(E5668,_xlfn.VSTACK('VLookup Lists'!$E$2:$E$17,'VLookup Lists'!$H$2:$H$38,'VLookup Lists'!$J$2:$J$8),0)),1,0)</f>
        <v>0</v>
      </c>
      <c r="N5668" s="1" t="str">
        <f>IFERROR(IF(VLOOKUP($D5668,'VLookup Lists'!$B$11:$C$29,2,FALSE)="FLIP",1,0),"")</f>
        <v/>
      </c>
      <c r="O5668" s="1" t="b">
        <f>ISNUMBER(MATCH($E5668,'VLookup Lists'!$E$2:$E$17,0))</f>
        <v>0</v>
      </c>
    </row>
    <row r="5669" spans="1:15" ht="15" customHeight="1" x14ac:dyDescent="0.2">
      <c r="A5669" s="1" t="str">
        <f t="shared" si="54"/>
        <v/>
      </c>
      <c r="E5669" s="1" t="s">
        <v>352</v>
      </c>
      <c r="F5669" s="38"/>
      <c r="G5669" s="38"/>
      <c r="M5669" s="1">
        <f>IF(ISNUMBER(MATCH(E5669,_xlfn.VSTACK('VLookup Lists'!$E$2:$E$17,'VLookup Lists'!$H$2:$H$38,'VLookup Lists'!$J$2:$J$8),0)),1,0)</f>
        <v>0</v>
      </c>
      <c r="N5669" s="1" t="str">
        <f>IFERROR(IF(VLOOKUP($D5669,'VLookup Lists'!$B$11:$C$29,2,FALSE)="FLIP",1,0),"")</f>
        <v/>
      </c>
      <c r="O5669" s="1" t="b">
        <f>ISNUMBER(MATCH($E5669,'VLookup Lists'!$E$2:$E$17,0))</f>
        <v>0</v>
      </c>
    </row>
    <row r="5670" spans="1:15" ht="15" customHeight="1" x14ac:dyDescent="0.2">
      <c r="A5670" s="1" t="str">
        <f t="shared" si="54"/>
        <v/>
      </c>
      <c r="E5670" s="1" t="s">
        <v>352</v>
      </c>
      <c r="F5670" s="38"/>
      <c r="G5670" s="38"/>
      <c r="M5670" s="1">
        <f>IF(ISNUMBER(MATCH(E5670,_xlfn.VSTACK('VLookup Lists'!$E$2:$E$17,'VLookup Lists'!$H$2:$H$38,'VLookup Lists'!$J$2:$J$8),0)),1,0)</f>
        <v>0</v>
      </c>
      <c r="N5670" s="1" t="str">
        <f>IFERROR(IF(VLOOKUP($D5670,'VLookup Lists'!$B$11:$C$29,2,FALSE)="FLIP",1,0),"")</f>
        <v/>
      </c>
      <c r="O5670" s="1" t="b">
        <f>ISNUMBER(MATCH($E5670,'VLookup Lists'!$E$2:$E$17,0))</f>
        <v>0</v>
      </c>
    </row>
    <row r="5671" spans="1:15" ht="15" customHeight="1" x14ac:dyDescent="0.2">
      <c r="A5671" s="1" t="str">
        <f t="shared" si="54"/>
        <v/>
      </c>
      <c r="E5671" s="1" t="s">
        <v>352</v>
      </c>
      <c r="F5671" s="38"/>
      <c r="G5671" s="38"/>
      <c r="M5671" s="1">
        <f>IF(ISNUMBER(MATCH(E5671,_xlfn.VSTACK('VLookup Lists'!$E$2:$E$17,'VLookup Lists'!$H$2:$H$38,'VLookup Lists'!$J$2:$J$8),0)),1,0)</f>
        <v>0</v>
      </c>
      <c r="N5671" s="1" t="str">
        <f>IFERROR(IF(VLOOKUP($D5671,'VLookup Lists'!$B$11:$C$29,2,FALSE)="FLIP",1,0),"")</f>
        <v/>
      </c>
      <c r="O5671" s="1" t="b">
        <f>ISNUMBER(MATCH($E5671,'VLookup Lists'!$E$2:$E$17,0))</f>
        <v>0</v>
      </c>
    </row>
    <row r="5672" spans="1:15" ht="15" customHeight="1" x14ac:dyDescent="0.2">
      <c r="A5672" s="1" t="str">
        <f t="shared" si="54"/>
        <v/>
      </c>
      <c r="E5672" s="1" t="s">
        <v>352</v>
      </c>
      <c r="F5672" s="38"/>
      <c r="G5672" s="38"/>
      <c r="M5672" s="1">
        <f>IF(ISNUMBER(MATCH(E5672,_xlfn.VSTACK('VLookup Lists'!$E$2:$E$17,'VLookup Lists'!$H$2:$H$38,'VLookup Lists'!$J$2:$J$8),0)),1,0)</f>
        <v>0</v>
      </c>
      <c r="N5672" s="1" t="str">
        <f>IFERROR(IF(VLOOKUP($D5672,'VLookup Lists'!$B$11:$C$29,2,FALSE)="FLIP",1,0),"")</f>
        <v/>
      </c>
      <c r="O5672" s="1" t="b">
        <f>ISNUMBER(MATCH($E5672,'VLookup Lists'!$E$2:$E$17,0))</f>
        <v>0</v>
      </c>
    </row>
    <row r="5673" spans="1:15" ht="15" customHeight="1" x14ac:dyDescent="0.2">
      <c r="A5673" s="1" t="str">
        <f t="shared" si="54"/>
        <v/>
      </c>
      <c r="E5673" s="1" t="s">
        <v>352</v>
      </c>
      <c r="F5673" s="38"/>
      <c r="G5673" s="38"/>
      <c r="M5673" s="1">
        <f>IF(ISNUMBER(MATCH(E5673,_xlfn.VSTACK('VLookup Lists'!$E$2:$E$17,'VLookup Lists'!$H$2:$H$38,'VLookup Lists'!$J$2:$J$8),0)),1,0)</f>
        <v>0</v>
      </c>
      <c r="N5673" s="1" t="str">
        <f>IFERROR(IF(VLOOKUP($D5673,'VLookup Lists'!$B$11:$C$29,2,FALSE)="FLIP",1,0),"")</f>
        <v/>
      </c>
      <c r="O5673" s="1" t="b">
        <f>ISNUMBER(MATCH($E5673,'VLookup Lists'!$E$2:$E$17,0))</f>
        <v>0</v>
      </c>
    </row>
    <row r="5674" spans="1:15" ht="15" customHeight="1" x14ac:dyDescent="0.2">
      <c r="A5674" s="1" t="str">
        <f t="shared" si="54"/>
        <v/>
      </c>
      <c r="E5674" s="1" t="s">
        <v>352</v>
      </c>
      <c r="F5674" s="38"/>
      <c r="G5674" s="38"/>
      <c r="M5674" s="1">
        <f>IF(ISNUMBER(MATCH(E5674,_xlfn.VSTACK('VLookup Lists'!$E$2:$E$17,'VLookup Lists'!$H$2:$H$38,'VLookup Lists'!$J$2:$J$8),0)),1,0)</f>
        <v>0</v>
      </c>
      <c r="N5674" s="1" t="str">
        <f>IFERROR(IF(VLOOKUP($D5674,'VLookup Lists'!$B$11:$C$29,2,FALSE)="FLIP",1,0),"")</f>
        <v/>
      </c>
      <c r="O5674" s="1" t="b">
        <f>ISNUMBER(MATCH($E5674,'VLookup Lists'!$E$2:$E$17,0))</f>
        <v>0</v>
      </c>
    </row>
    <row r="5675" spans="1:15" ht="15" customHeight="1" x14ac:dyDescent="0.2">
      <c r="A5675" s="1" t="str">
        <f t="shared" si="54"/>
        <v/>
      </c>
      <c r="E5675" s="1" t="s">
        <v>352</v>
      </c>
      <c r="F5675" s="38"/>
      <c r="G5675" s="38"/>
      <c r="M5675" s="1">
        <f>IF(ISNUMBER(MATCH(E5675,_xlfn.VSTACK('VLookup Lists'!$E$2:$E$17,'VLookup Lists'!$H$2:$H$38,'VLookup Lists'!$J$2:$J$8),0)),1,0)</f>
        <v>0</v>
      </c>
      <c r="N5675" s="1" t="str">
        <f>IFERROR(IF(VLOOKUP($D5675,'VLookup Lists'!$B$11:$C$29,2,FALSE)="FLIP",1,0),"")</f>
        <v/>
      </c>
      <c r="O5675" s="1" t="b">
        <f>ISNUMBER(MATCH($E5675,'VLookup Lists'!$E$2:$E$17,0))</f>
        <v>0</v>
      </c>
    </row>
    <row r="5676" spans="1:15" ht="15" customHeight="1" x14ac:dyDescent="0.2">
      <c r="A5676" s="1" t="str">
        <f t="shared" si="54"/>
        <v/>
      </c>
      <c r="E5676" s="1" t="s">
        <v>352</v>
      </c>
      <c r="F5676" s="38"/>
      <c r="G5676" s="38"/>
      <c r="M5676" s="1">
        <f>IF(ISNUMBER(MATCH(E5676,_xlfn.VSTACK('VLookup Lists'!$E$2:$E$17,'VLookup Lists'!$H$2:$H$38,'VLookup Lists'!$J$2:$J$8),0)),1,0)</f>
        <v>0</v>
      </c>
      <c r="N5676" s="1" t="str">
        <f>IFERROR(IF(VLOOKUP($D5676,'VLookup Lists'!$B$11:$C$29,2,FALSE)="FLIP",1,0),"")</f>
        <v/>
      </c>
      <c r="O5676" s="1" t="b">
        <f>ISNUMBER(MATCH($E5676,'VLookup Lists'!$E$2:$E$17,0))</f>
        <v>0</v>
      </c>
    </row>
    <row r="5677" spans="1:15" ht="15" customHeight="1" x14ac:dyDescent="0.2">
      <c r="A5677" s="1" t="str">
        <f t="shared" si="54"/>
        <v/>
      </c>
      <c r="E5677" s="1" t="s">
        <v>352</v>
      </c>
      <c r="F5677" s="38"/>
      <c r="G5677" s="38"/>
      <c r="M5677" s="1">
        <f>IF(ISNUMBER(MATCH(E5677,_xlfn.VSTACK('VLookup Lists'!$E$2:$E$17,'VLookup Lists'!$H$2:$H$38,'VLookup Lists'!$J$2:$J$8),0)),1,0)</f>
        <v>0</v>
      </c>
      <c r="N5677" s="1" t="str">
        <f>IFERROR(IF(VLOOKUP($D5677,'VLookup Lists'!$B$11:$C$29,2,FALSE)="FLIP",1,0),"")</f>
        <v/>
      </c>
      <c r="O5677" s="1" t="b">
        <f>ISNUMBER(MATCH($E5677,'VLookup Lists'!$E$2:$E$17,0))</f>
        <v>0</v>
      </c>
    </row>
    <row r="5678" spans="1:15" ht="15" customHeight="1" x14ac:dyDescent="0.2">
      <c r="A5678" s="1" t="str">
        <f t="shared" si="54"/>
        <v/>
      </c>
      <c r="E5678" s="1" t="s">
        <v>352</v>
      </c>
      <c r="F5678" s="38"/>
      <c r="G5678" s="38"/>
      <c r="M5678" s="1">
        <f>IF(ISNUMBER(MATCH(E5678,_xlfn.VSTACK('VLookup Lists'!$E$2:$E$17,'VLookup Lists'!$H$2:$H$38,'VLookup Lists'!$J$2:$J$8),0)),1,0)</f>
        <v>0</v>
      </c>
      <c r="N5678" s="1" t="str">
        <f>IFERROR(IF(VLOOKUP($D5678,'VLookup Lists'!$B$11:$C$29,2,FALSE)="FLIP",1,0),"")</f>
        <v/>
      </c>
      <c r="O5678" s="1" t="b">
        <f>ISNUMBER(MATCH($E5678,'VLookup Lists'!$E$2:$E$17,0))</f>
        <v>0</v>
      </c>
    </row>
    <row r="5679" spans="1:15" ht="15" customHeight="1" x14ac:dyDescent="0.2">
      <c r="A5679" s="1" t="str">
        <f t="shared" si="54"/>
        <v/>
      </c>
      <c r="E5679" s="1" t="s">
        <v>352</v>
      </c>
      <c r="F5679" s="38"/>
      <c r="G5679" s="38"/>
      <c r="M5679" s="1">
        <f>IF(ISNUMBER(MATCH(E5679,_xlfn.VSTACK('VLookup Lists'!$E$2:$E$17,'VLookup Lists'!$H$2:$H$38,'VLookup Lists'!$J$2:$J$8),0)),1,0)</f>
        <v>0</v>
      </c>
      <c r="N5679" s="1" t="str">
        <f>IFERROR(IF(VLOOKUP($D5679,'VLookup Lists'!$B$11:$C$29,2,FALSE)="FLIP",1,0),"")</f>
        <v/>
      </c>
      <c r="O5679" s="1" t="b">
        <f>ISNUMBER(MATCH($E5679,'VLookup Lists'!$E$2:$E$17,0))</f>
        <v>0</v>
      </c>
    </row>
    <row r="5680" spans="1:15" ht="15" customHeight="1" x14ac:dyDescent="0.2">
      <c r="A5680" s="1" t="str">
        <f t="shared" si="54"/>
        <v/>
      </c>
      <c r="E5680" s="1" t="s">
        <v>352</v>
      </c>
      <c r="F5680" s="38"/>
      <c r="G5680" s="38"/>
      <c r="M5680" s="1">
        <f>IF(ISNUMBER(MATCH(E5680,_xlfn.VSTACK('VLookup Lists'!$E$2:$E$17,'VLookup Lists'!$H$2:$H$38,'VLookup Lists'!$J$2:$J$8),0)),1,0)</f>
        <v>0</v>
      </c>
      <c r="N5680" s="1" t="str">
        <f>IFERROR(IF(VLOOKUP($D5680,'VLookup Lists'!$B$11:$C$29,2,FALSE)="FLIP",1,0),"")</f>
        <v/>
      </c>
      <c r="O5680" s="1" t="b">
        <f>ISNUMBER(MATCH($E5680,'VLookup Lists'!$E$2:$E$17,0))</f>
        <v>0</v>
      </c>
    </row>
    <row r="5681" spans="1:15" ht="15" customHeight="1" x14ac:dyDescent="0.2">
      <c r="A5681" s="1" t="str">
        <f t="shared" si="54"/>
        <v/>
      </c>
      <c r="E5681" s="1" t="s">
        <v>352</v>
      </c>
      <c r="F5681" s="38"/>
      <c r="G5681" s="38"/>
      <c r="M5681" s="1">
        <f>IF(ISNUMBER(MATCH(E5681,_xlfn.VSTACK('VLookup Lists'!$E$2:$E$17,'VLookup Lists'!$H$2:$H$38,'VLookup Lists'!$J$2:$J$8),0)),1,0)</f>
        <v>0</v>
      </c>
      <c r="N5681" s="1" t="str">
        <f>IFERROR(IF(VLOOKUP($D5681,'VLookup Lists'!$B$11:$C$29,2,FALSE)="FLIP",1,0),"")</f>
        <v/>
      </c>
      <c r="O5681" s="1" t="b">
        <f>ISNUMBER(MATCH($E5681,'VLookup Lists'!$E$2:$E$17,0))</f>
        <v>0</v>
      </c>
    </row>
    <row r="5682" spans="1:15" ht="15" customHeight="1" x14ac:dyDescent="0.2">
      <c r="A5682" s="1" t="str">
        <f t="shared" si="54"/>
        <v/>
      </c>
      <c r="E5682" s="1" t="s">
        <v>352</v>
      </c>
      <c r="F5682" s="38"/>
      <c r="G5682" s="38"/>
      <c r="M5682" s="1">
        <f>IF(ISNUMBER(MATCH(E5682,_xlfn.VSTACK('VLookup Lists'!$E$2:$E$17,'VLookup Lists'!$H$2:$H$38,'VLookup Lists'!$J$2:$J$8),0)),1,0)</f>
        <v>0</v>
      </c>
      <c r="N5682" s="1" t="str">
        <f>IFERROR(IF(VLOOKUP($D5682,'VLookup Lists'!$B$11:$C$29,2,FALSE)="FLIP",1,0),"")</f>
        <v/>
      </c>
      <c r="O5682" s="1" t="b">
        <f>ISNUMBER(MATCH($E5682,'VLookup Lists'!$E$2:$E$17,0))</f>
        <v>0</v>
      </c>
    </row>
    <row r="5683" spans="1:15" ht="15" customHeight="1" x14ac:dyDescent="0.2">
      <c r="A5683" s="1" t="str">
        <f t="shared" si="54"/>
        <v/>
      </c>
      <c r="E5683" s="1" t="s">
        <v>352</v>
      </c>
      <c r="F5683" s="38"/>
      <c r="G5683" s="38"/>
      <c r="M5683" s="1">
        <f>IF(ISNUMBER(MATCH(E5683,_xlfn.VSTACK('VLookup Lists'!$E$2:$E$17,'VLookup Lists'!$H$2:$H$38,'VLookup Lists'!$J$2:$J$8),0)),1,0)</f>
        <v>0</v>
      </c>
      <c r="N5683" s="1" t="str">
        <f>IFERROR(IF(VLOOKUP($D5683,'VLookup Lists'!$B$11:$C$29,2,FALSE)="FLIP",1,0),"")</f>
        <v/>
      </c>
      <c r="O5683" s="1" t="b">
        <f>ISNUMBER(MATCH($E5683,'VLookup Lists'!$E$2:$E$17,0))</f>
        <v>0</v>
      </c>
    </row>
    <row r="5684" spans="1:15" ht="15" customHeight="1" x14ac:dyDescent="0.2">
      <c r="A5684" s="1" t="str">
        <f t="shared" si="54"/>
        <v/>
      </c>
      <c r="E5684" s="1" t="s">
        <v>352</v>
      </c>
      <c r="F5684" s="38"/>
      <c r="G5684" s="38"/>
      <c r="M5684" s="1">
        <f>IF(ISNUMBER(MATCH(E5684,_xlfn.VSTACK('VLookup Lists'!$E$2:$E$17,'VLookup Lists'!$H$2:$H$38,'VLookup Lists'!$J$2:$J$8),0)),1,0)</f>
        <v>0</v>
      </c>
      <c r="N5684" s="1" t="str">
        <f>IFERROR(IF(VLOOKUP($D5684,'VLookup Lists'!$B$11:$C$29,2,FALSE)="FLIP",1,0),"")</f>
        <v/>
      </c>
      <c r="O5684" s="1" t="b">
        <f>ISNUMBER(MATCH($E5684,'VLookup Lists'!$E$2:$E$17,0))</f>
        <v>0</v>
      </c>
    </row>
    <row r="5685" spans="1:15" ht="15" customHeight="1" x14ac:dyDescent="0.2">
      <c r="A5685" s="1" t="str">
        <f t="shared" si="54"/>
        <v/>
      </c>
      <c r="E5685" s="1" t="s">
        <v>352</v>
      </c>
      <c r="F5685" s="38"/>
      <c r="G5685" s="38"/>
      <c r="M5685" s="1">
        <f>IF(ISNUMBER(MATCH(E5685,_xlfn.VSTACK('VLookup Lists'!$E$2:$E$17,'VLookup Lists'!$H$2:$H$38,'VLookup Lists'!$J$2:$J$8),0)),1,0)</f>
        <v>0</v>
      </c>
      <c r="N5685" s="1" t="str">
        <f>IFERROR(IF(VLOOKUP($D5685,'VLookup Lists'!$B$11:$C$29,2,FALSE)="FLIP",1,0),"")</f>
        <v/>
      </c>
      <c r="O5685" s="1" t="b">
        <f>ISNUMBER(MATCH($E5685,'VLookup Lists'!$E$2:$E$17,0))</f>
        <v>0</v>
      </c>
    </row>
    <row r="5686" spans="1:15" ht="15" customHeight="1" x14ac:dyDescent="0.2">
      <c r="A5686" s="1" t="str">
        <f t="shared" si="54"/>
        <v/>
      </c>
      <c r="E5686" s="1" t="s">
        <v>352</v>
      </c>
      <c r="F5686" s="38"/>
      <c r="G5686" s="38"/>
      <c r="M5686" s="1">
        <f>IF(ISNUMBER(MATCH(E5686,_xlfn.VSTACK('VLookup Lists'!$E$2:$E$17,'VLookup Lists'!$H$2:$H$38,'VLookup Lists'!$J$2:$J$8),0)),1,0)</f>
        <v>0</v>
      </c>
      <c r="N5686" s="1" t="str">
        <f>IFERROR(IF(VLOOKUP($D5686,'VLookup Lists'!$B$11:$C$29,2,FALSE)="FLIP",1,0),"")</f>
        <v/>
      </c>
      <c r="O5686" s="1" t="b">
        <f>ISNUMBER(MATCH($E5686,'VLookup Lists'!$E$2:$E$17,0))</f>
        <v>0</v>
      </c>
    </row>
    <row r="5687" spans="1:15" ht="15" customHeight="1" x14ac:dyDescent="0.2">
      <c r="A5687" s="1" t="str">
        <f t="shared" si="54"/>
        <v/>
      </c>
      <c r="E5687" s="1" t="s">
        <v>352</v>
      </c>
      <c r="F5687" s="38"/>
      <c r="G5687" s="38"/>
      <c r="M5687" s="1">
        <f>IF(ISNUMBER(MATCH(E5687,_xlfn.VSTACK('VLookup Lists'!$E$2:$E$17,'VLookup Lists'!$H$2:$H$38,'VLookup Lists'!$J$2:$J$8),0)),1,0)</f>
        <v>0</v>
      </c>
      <c r="N5687" s="1" t="str">
        <f>IFERROR(IF(VLOOKUP($D5687,'VLookup Lists'!$B$11:$C$29,2,FALSE)="FLIP",1,0),"")</f>
        <v/>
      </c>
      <c r="O5687" s="1" t="b">
        <f>ISNUMBER(MATCH($E5687,'VLookup Lists'!$E$2:$E$17,0))</f>
        <v>0</v>
      </c>
    </row>
    <row r="5688" spans="1:15" ht="15" customHeight="1" x14ac:dyDescent="0.2">
      <c r="A5688" s="1" t="str">
        <f t="shared" si="54"/>
        <v/>
      </c>
      <c r="E5688" s="1" t="s">
        <v>352</v>
      </c>
      <c r="F5688" s="38"/>
      <c r="G5688" s="38"/>
      <c r="M5688" s="1">
        <f>IF(ISNUMBER(MATCH(E5688,_xlfn.VSTACK('VLookup Lists'!$E$2:$E$17,'VLookup Lists'!$H$2:$H$38,'VLookup Lists'!$J$2:$J$8),0)),1,0)</f>
        <v>0</v>
      </c>
      <c r="N5688" s="1" t="str">
        <f>IFERROR(IF(VLOOKUP($D5688,'VLookup Lists'!$B$11:$C$29,2,FALSE)="FLIP",1,0),"")</f>
        <v/>
      </c>
      <c r="O5688" s="1" t="b">
        <f>ISNUMBER(MATCH($E5688,'VLookup Lists'!$E$2:$E$17,0))</f>
        <v>0</v>
      </c>
    </row>
    <row r="5689" spans="1:15" ht="15" customHeight="1" x14ac:dyDescent="0.2">
      <c r="A5689" s="1" t="str">
        <f t="shared" si="54"/>
        <v/>
      </c>
      <c r="E5689" s="1" t="s">
        <v>352</v>
      </c>
      <c r="F5689" s="38"/>
      <c r="G5689" s="38"/>
      <c r="M5689" s="1">
        <f>IF(ISNUMBER(MATCH(E5689,_xlfn.VSTACK('VLookup Lists'!$E$2:$E$17,'VLookup Lists'!$H$2:$H$38,'VLookup Lists'!$J$2:$J$8),0)),1,0)</f>
        <v>0</v>
      </c>
      <c r="N5689" s="1" t="str">
        <f>IFERROR(IF(VLOOKUP($D5689,'VLookup Lists'!$B$11:$C$29,2,FALSE)="FLIP",1,0),"")</f>
        <v/>
      </c>
      <c r="O5689" s="1" t="b">
        <f>ISNUMBER(MATCH($E5689,'VLookup Lists'!$E$2:$E$17,0))</f>
        <v>0</v>
      </c>
    </row>
    <row r="5690" spans="1:15" ht="15" customHeight="1" x14ac:dyDescent="0.2">
      <c r="A5690" s="1" t="str">
        <f t="shared" si="54"/>
        <v/>
      </c>
      <c r="E5690" s="1" t="s">
        <v>352</v>
      </c>
      <c r="F5690" s="38"/>
      <c r="G5690" s="38"/>
      <c r="M5690" s="1">
        <f>IF(ISNUMBER(MATCH(E5690,_xlfn.VSTACK('VLookup Lists'!$E$2:$E$17,'VLookup Lists'!$H$2:$H$38,'VLookup Lists'!$J$2:$J$8),0)),1,0)</f>
        <v>0</v>
      </c>
      <c r="N5690" s="1" t="str">
        <f>IFERROR(IF(VLOOKUP($D5690,'VLookup Lists'!$B$11:$C$29,2,FALSE)="FLIP",1,0),"")</f>
        <v/>
      </c>
      <c r="O5690" s="1" t="b">
        <f>ISNUMBER(MATCH($E5690,'VLookup Lists'!$E$2:$E$17,0))</f>
        <v>0</v>
      </c>
    </row>
    <row r="5691" spans="1:15" ht="15" customHeight="1" x14ac:dyDescent="0.2">
      <c r="A5691" s="1" t="str">
        <f t="shared" si="54"/>
        <v/>
      </c>
      <c r="E5691" s="1" t="s">
        <v>352</v>
      </c>
      <c r="F5691" s="38"/>
      <c r="G5691" s="38"/>
      <c r="M5691" s="1">
        <f>IF(ISNUMBER(MATCH(E5691,_xlfn.VSTACK('VLookup Lists'!$E$2:$E$17,'VLookup Lists'!$H$2:$H$38,'VLookup Lists'!$J$2:$J$8),0)),1,0)</f>
        <v>0</v>
      </c>
      <c r="N5691" s="1" t="str">
        <f>IFERROR(IF(VLOOKUP($D5691,'VLookup Lists'!$B$11:$C$29,2,FALSE)="FLIP",1,0),"")</f>
        <v/>
      </c>
      <c r="O5691" s="1" t="b">
        <f>ISNUMBER(MATCH($E5691,'VLookup Lists'!$E$2:$E$17,0))</f>
        <v>0</v>
      </c>
    </row>
    <row r="5692" spans="1:15" ht="15" customHeight="1" x14ac:dyDescent="0.2">
      <c r="A5692" s="1" t="str">
        <f t="shared" si="54"/>
        <v/>
      </c>
      <c r="E5692" s="1" t="s">
        <v>352</v>
      </c>
      <c r="F5692" s="38"/>
      <c r="G5692" s="38"/>
      <c r="M5692" s="1">
        <f>IF(ISNUMBER(MATCH(E5692,_xlfn.VSTACK('VLookup Lists'!$E$2:$E$17,'VLookup Lists'!$H$2:$H$38,'VLookup Lists'!$J$2:$J$8),0)),1,0)</f>
        <v>0</v>
      </c>
      <c r="N5692" s="1" t="str">
        <f>IFERROR(IF(VLOOKUP($D5692,'VLookup Lists'!$B$11:$C$29,2,FALSE)="FLIP",1,0),"")</f>
        <v/>
      </c>
      <c r="O5692" s="1" t="b">
        <f>ISNUMBER(MATCH($E5692,'VLookup Lists'!$E$2:$E$17,0))</f>
        <v>0</v>
      </c>
    </row>
    <row r="5693" spans="1:15" ht="15" customHeight="1" x14ac:dyDescent="0.2">
      <c r="A5693" s="1" t="str">
        <f t="shared" si="54"/>
        <v/>
      </c>
      <c r="E5693" s="1" t="s">
        <v>352</v>
      </c>
      <c r="F5693" s="38"/>
      <c r="G5693" s="38"/>
      <c r="M5693" s="1">
        <f>IF(ISNUMBER(MATCH(E5693,_xlfn.VSTACK('VLookup Lists'!$E$2:$E$17,'VLookup Lists'!$H$2:$H$38,'VLookup Lists'!$J$2:$J$8),0)),1,0)</f>
        <v>0</v>
      </c>
      <c r="N5693" s="1" t="str">
        <f>IFERROR(IF(VLOOKUP($D5693,'VLookup Lists'!$B$11:$C$29,2,FALSE)="FLIP",1,0),"")</f>
        <v/>
      </c>
      <c r="O5693" s="1" t="b">
        <f>ISNUMBER(MATCH($E5693,'VLookup Lists'!$E$2:$E$17,0))</f>
        <v>0</v>
      </c>
    </row>
    <row r="5694" spans="1:15" ht="15" customHeight="1" x14ac:dyDescent="0.2">
      <c r="A5694" s="1" t="str">
        <f t="shared" si="54"/>
        <v/>
      </c>
      <c r="E5694" s="1" t="s">
        <v>352</v>
      </c>
      <c r="F5694" s="38"/>
      <c r="G5694" s="38"/>
      <c r="M5694" s="1">
        <f>IF(ISNUMBER(MATCH(E5694,_xlfn.VSTACK('VLookup Lists'!$E$2:$E$17,'VLookup Lists'!$H$2:$H$38,'VLookup Lists'!$J$2:$J$8),0)),1,0)</f>
        <v>0</v>
      </c>
      <c r="N5694" s="1" t="str">
        <f>IFERROR(IF(VLOOKUP($D5694,'VLookup Lists'!$B$11:$C$29,2,FALSE)="FLIP",1,0),"")</f>
        <v/>
      </c>
      <c r="O5694" s="1" t="b">
        <f>ISNUMBER(MATCH($E5694,'VLookup Lists'!$E$2:$E$17,0))</f>
        <v>0</v>
      </c>
    </row>
    <row r="5695" spans="1:15" ht="15" customHeight="1" x14ac:dyDescent="0.2">
      <c r="A5695" s="1" t="str">
        <f t="shared" si="54"/>
        <v/>
      </c>
      <c r="E5695" s="1" t="s">
        <v>352</v>
      </c>
      <c r="F5695" s="38"/>
      <c r="G5695" s="38"/>
      <c r="M5695" s="1">
        <f>IF(ISNUMBER(MATCH(E5695,_xlfn.VSTACK('VLookup Lists'!$E$2:$E$17,'VLookup Lists'!$H$2:$H$38,'VLookup Lists'!$J$2:$J$8),0)),1,0)</f>
        <v>0</v>
      </c>
      <c r="N5695" s="1" t="str">
        <f>IFERROR(IF(VLOOKUP($D5695,'VLookup Lists'!$B$11:$C$29,2,FALSE)="FLIP",1,0),"")</f>
        <v/>
      </c>
      <c r="O5695" s="1" t="b">
        <f>ISNUMBER(MATCH($E5695,'VLookup Lists'!$E$2:$E$17,0))</f>
        <v>0</v>
      </c>
    </row>
    <row r="5696" spans="1:15" ht="15" customHeight="1" x14ac:dyDescent="0.2">
      <c r="A5696" s="1" t="str">
        <f t="shared" si="54"/>
        <v/>
      </c>
      <c r="E5696" s="1" t="s">
        <v>352</v>
      </c>
      <c r="F5696" s="38"/>
      <c r="G5696" s="38"/>
      <c r="M5696" s="1">
        <f>IF(ISNUMBER(MATCH(E5696,_xlfn.VSTACK('VLookup Lists'!$E$2:$E$17,'VLookup Lists'!$H$2:$H$38,'VLookup Lists'!$J$2:$J$8),0)),1,0)</f>
        <v>0</v>
      </c>
      <c r="N5696" s="1" t="str">
        <f>IFERROR(IF(VLOOKUP($D5696,'VLookup Lists'!$B$11:$C$29,2,FALSE)="FLIP",1,0),"")</f>
        <v/>
      </c>
      <c r="O5696" s="1" t="b">
        <f>ISNUMBER(MATCH($E5696,'VLookup Lists'!$E$2:$E$17,0))</f>
        <v>0</v>
      </c>
    </row>
    <row r="5697" spans="1:15" ht="15" customHeight="1" x14ac:dyDescent="0.2">
      <c r="A5697" s="1" t="str">
        <f t="shared" si="54"/>
        <v/>
      </c>
      <c r="E5697" s="1" t="s">
        <v>352</v>
      </c>
      <c r="F5697" s="38"/>
      <c r="G5697" s="38"/>
      <c r="M5697" s="1">
        <f>IF(ISNUMBER(MATCH(E5697,_xlfn.VSTACK('VLookup Lists'!$E$2:$E$17,'VLookup Lists'!$H$2:$H$38,'VLookup Lists'!$J$2:$J$8),0)),1,0)</f>
        <v>0</v>
      </c>
      <c r="N5697" s="1" t="str">
        <f>IFERROR(IF(VLOOKUP($D5697,'VLookup Lists'!$B$11:$C$29,2,FALSE)="FLIP",1,0),"")</f>
        <v/>
      </c>
      <c r="O5697" s="1" t="b">
        <f>ISNUMBER(MATCH($E5697,'VLookup Lists'!$E$2:$E$17,0))</f>
        <v>0</v>
      </c>
    </row>
    <row r="5698" spans="1:15" ht="15" customHeight="1" x14ac:dyDescent="0.2">
      <c r="A5698" s="1" t="str">
        <f t="shared" si="54"/>
        <v/>
      </c>
      <c r="E5698" s="1" t="s">
        <v>352</v>
      </c>
      <c r="F5698" s="38"/>
      <c r="G5698" s="38"/>
      <c r="M5698" s="1">
        <f>IF(ISNUMBER(MATCH(E5698,_xlfn.VSTACK('VLookup Lists'!$E$2:$E$17,'VLookup Lists'!$H$2:$H$38,'VLookup Lists'!$J$2:$J$8),0)),1,0)</f>
        <v>0</v>
      </c>
      <c r="N5698" s="1" t="str">
        <f>IFERROR(IF(VLOOKUP($D5698,'VLookup Lists'!$B$11:$C$29,2,FALSE)="FLIP",1,0),"")</f>
        <v/>
      </c>
      <c r="O5698" s="1" t="b">
        <f>ISNUMBER(MATCH($E5698,'VLookup Lists'!$E$2:$E$17,0))</f>
        <v>0</v>
      </c>
    </row>
    <row r="5699" spans="1:15" ht="15" customHeight="1" x14ac:dyDescent="0.2">
      <c r="A5699" s="1" t="str">
        <f t="shared" ref="A5699:A5953" si="55">IF(ISBLANK(B5699),"","ICJIA")</f>
        <v/>
      </c>
      <c r="E5699" s="1" t="s">
        <v>352</v>
      </c>
      <c r="F5699" s="38"/>
      <c r="G5699" s="38"/>
      <c r="M5699" s="1">
        <f>IF(ISNUMBER(MATCH(E5699,_xlfn.VSTACK('VLookup Lists'!$E$2:$E$17,'VLookup Lists'!$H$2:$H$38,'VLookup Lists'!$J$2:$J$8),0)),1,0)</f>
        <v>0</v>
      </c>
      <c r="N5699" s="1" t="str">
        <f>IFERROR(IF(VLOOKUP($D5699,'VLookup Lists'!$B$11:$C$29,2,FALSE)="FLIP",1,0),"")</f>
        <v/>
      </c>
      <c r="O5699" s="1" t="b">
        <f>ISNUMBER(MATCH($E5699,'VLookup Lists'!$E$2:$E$17,0))</f>
        <v>0</v>
      </c>
    </row>
    <row r="5700" spans="1:15" ht="15" customHeight="1" x14ac:dyDescent="0.2">
      <c r="A5700" s="1" t="str">
        <f t="shared" si="55"/>
        <v/>
      </c>
      <c r="E5700" s="1" t="s">
        <v>352</v>
      </c>
      <c r="F5700" s="38"/>
      <c r="G5700" s="38"/>
      <c r="M5700" s="1">
        <f>IF(ISNUMBER(MATCH(E5700,_xlfn.VSTACK('VLookup Lists'!$E$2:$E$17,'VLookup Lists'!$H$2:$H$38,'VLookup Lists'!$J$2:$J$8),0)),1,0)</f>
        <v>0</v>
      </c>
      <c r="N5700" s="1" t="str">
        <f>IFERROR(IF(VLOOKUP($D5700,'VLookup Lists'!$B$11:$C$29,2,FALSE)="FLIP",1,0),"")</f>
        <v/>
      </c>
      <c r="O5700" s="1" t="b">
        <f>ISNUMBER(MATCH($E5700,'VLookup Lists'!$E$2:$E$17,0))</f>
        <v>0</v>
      </c>
    </row>
    <row r="5701" spans="1:15" ht="15" customHeight="1" x14ac:dyDescent="0.2">
      <c r="A5701" s="1" t="str">
        <f t="shared" si="55"/>
        <v/>
      </c>
      <c r="E5701" s="1" t="s">
        <v>352</v>
      </c>
      <c r="F5701" s="38"/>
      <c r="G5701" s="38"/>
      <c r="M5701" s="1">
        <f>IF(ISNUMBER(MATCH(E5701,_xlfn.VSTACK('VLookup Lists'!$E$2:$E$17,'VLookup Lists'!$H$2:$H$38,'VLookup Lists'!$J$2:$J$8),0)),1,0)</f>
        <v>0</v>
      </c>
      <c r="N5701" s="1" t="str">
        <f>IFERROR(IF(VLOOKUP($D5701,'VLookup Lists'!$B$11:$C$29,2,FALSE)="FLIP",1,0),"")</f>
        <v/>
      </c>
      <c r="O5701" s="1" t="b">
        <f>ISNUMBER(MATCH($E5701,'VLookup Lists'!$E$2:$E$17,0))</f>
        <v>0</v>
      </c>
    </row>
    <row r="5702" spans="1:15" ht="15" customHeight="1" x14ac:dyDescent="0.2">
      <c r="A5702" s="1" t="str">
        <f t="shared" si="55"/>
        <v/>
      </c>
      <c r="E5702" s="1" t="s">
        <v>352</v>
      </c>
      <c r="F5702" s="38"/>
      <c r="G5702" s="38"/>
      <c r="M5702" s="1">
        <f>IF(ISNUMBER(MATCH(E5702,_xlfn.VSTACK('VLookup Lists'!$E$2:$E$17,'VLookup Lists'!$H$2:$H$38,'VLookup Lists'!$J$2:$J$8),0)),1,0)</f>
        <v>0</v>
      </c>
      <c r="N5702" s="1" t="str">
        <f>IFERROR(IF(VLOOKUP($D5702,'VLookup Lists'!$B$11:$C$29,2,FALSE)="FLIP",1,0),"")</f>
        <v/>
      </c>
      <c r="O5702" s="1" t="b">
        <f>ISNUMBER(MATCH($E5702,'VLookup Lists'!$E$2:$E$17,0))</f>
        <v>0</v>
      </c>
    </row>
    <row r="5703" spans="1:15" ht="15" customHeight="1" x14ac:dyDescent="0.2">
      <c r="A5703" s="1" t="str">
        <f t="shared" si="55"/>
        <v/>
      </c>
      <c r="E5703" s="1" t="s">
        <v>352</v>
      </c>
      <c r="F5703" s="38"/>
      <c r="G5703" s="38"/>
      <c r="M5703" s="1">
        <f>IF(ISNUMBER(MATCH(E5703,_xlfn.VSTACK('VLookup Lists'!$E$2:$E$17,'VLookup Lists'!$H$2:$H$38,'VLookup Lists'!$J$2:$J$8),0)),1,0)</f>
        <v>0</v>
      </c>
      <c r="N5703" s="1" t="str">
        <f>IFERROR(IF(VLOOKUP($D5703,'VLookup Lists'!$B$11:$C$29,2,FALSE)="FLIP",1,0),"")</f>
        <v/>
      </c>
      <c r="O5703" s="1" t="b">
        <f>ISNUMBER(MATCH($E5703,'VLookup Lists'!$E$2:$E$17,0))</f>
        <v>0</v>
      </c>
    </row>
    <row r="5704" spans="1:15" ht="15" customHeight="1" x14ac:dyDescent="0.2">
      <c r="A5704" s="1" t="str">
        <f t="shared" si="55"/>
        <v/>
      </c>
      <c r="E5704" s="1" t="s">
        <v>352</v>
      </c>
      <c r="F5704" s="38"/>
      <c r="G5704" s="38"/>
      <c r="M5704" s="1">
        <f>IF(ISNUMBER(MATCH(E5704,_xlfn.VSTACK('VLookup Lists'!$E$2:$E$17,'VLookup Lists'!$H$2:$H$38,'VLookup Lists'!$J$2:$J$8),0)),1,0)</f>
        <v>0</v>
      </c>
      <c r="N5704" s="1" t="str">
        <f>IFERROR(IF(VLOOKUP($D5704,'VLookup Lists'!$B$11:$C$29,2,FALSE)="FLIP",1,0),"")</f>
        <v/>
      </c>
      <c r="O5704" s="1" t="b">
        <f>ISNUMBER(MATCH($E5704,'VLookup Lists'!$E$2:$E$17,0))</f>
        <v>0</v>
      </c>
    </row>
    <row r="5705" spans="1:15" ht="15" customHeight="1" x14ac:dyDescent="0.2">
      <c r="A5705" s="1" t="str">
        <f t="shared" si="55"/>
        <v/>
      </c>
      <c r="E5705" s="1" t="s">
        <v>352</v>
      </c>
      <c r="F5705" s="38"/>
      <c r="G5705" s="38"/>
      <c r="M5705" s="1">
        <f>IF(ISNUMBER(MATCH(E5705,_xlfn.VSTACK('VLookup Lists'!$E$2:$E$17,'VLookup Lists'!$H$2:$H$38,'VLookup Lists'!$J$2:$J$8),0)),1,0)</f>
        <v>0</v>
      </c>
      <c r="N5705" s="1" t="str">
        <f>IFERROR(IF(VLOOKUP($D5705,'VLookup Lists'!$B$11:$C$29,2,FALSE)="FLIP",1,0),"")</f>
        <v/>
      </c>
      <c r="O5705" s="1" t="b">
        <f>ISNUMBER(MATCH($E5705,'VLookup Lists'!$E$2:$E$17,0))</f>
        <v>0</v>
      </c>
    </row>
    <row r="5706" spans="1:15" ht="15" customHeight="1" x14ac:dyDescent="0.2">
      <c r="A5706" s="1" t="str">
        <f t="shared" si="55"/>
        <v/>
      </c>
      <c r="E5706" s="1" t="s">
        <v>352</v>
      </c>
      <c r="F5706" s="38"/>
      <c r="G5706" s="38"/>
      <c r="M5706" s="1">
        <f>IF(ISNUMBER(MATCH(E5706,_xlfn.VSTACK('VLookup Lists'!$E$2:$E$17,'VLookup Lists'!$H$2:$H$38,'VLookup Lists'!$J$2:$J$8),0)),1,0)</f>
        <v>0</v>
      </c>
      <c r="N5706" s="1" t="str">
        <f>IFERROR(IF(VLOOKUP($D5706,'VLookup Lists'!$B$11:$C$29,2,FALSE)="FLIP",1,0),"")</f>
        <v/>
      </c>
      <c r="O5706" s="1" t="b">
        <f>ISNUMBER(MATCH($E5706,'VLookup Lists'!$E$2:$E$17,0))</f>
        <v>0</v>
      </c>
    </row>
    <row r="5707" spans="1:15" ht="15" customHeight="1" x14ac:dyDescent="0.2">
      <c r="A5707" s="1" t="str">
        <f t="shared" si="55"/>
        <v/>
      </c>
      <c r="E5707" s="1" t="s">
        <v>352</v>
      </c>
      <c r="F5707" s="38"/>
      <c r="G5707" s="38"/>
      <c r="M5707" s="1">
        <f>IF(ISNUMBER(MATCH(E5707,_xlfn.VSTACK('VLookup Lists'!$E$2:$E$17,'VLookup Lists'!$H$2:$H$38,'VLookup Lists'!$J$2:$J$8),0)),1,0)</f>
        <v>0</v>
      </c>
      <c r="N5707" s="1" t="str">
        <f>IFERROR(IF(VLOOKUP($D5707,'VLookup Lists'!$B$11:$C$29,2,FALSE)="FLIP",1,0),"")</f>
        <v/>
      </c>
      <c r="O5707" s="1" t="b">
        <f>ISNUMBER(MATCH($E5707,'VLookup Lists'!$E$2:$E$17,0))</f>
        <v>0</v>
      </c>
    </row>
    <row r="5708" spans="1:15" ht="15" customHeight="1" x14ac:dyDescent="0.2">
      <c r="A5708" s="1" t="str">
        <f t="shared" si="55"/>
        <v/>
      </c>
      <c r="E5708" s="1" t="s">
        <v>352</v>
      </c>
      <c r="F5708" s="38"/>
      <c r="G5708" s="38"/>
      <c r="M5708" s="1">
        <f>IF(ISNUMBER(MATCH(E5708,_xlfn.VSTACK('VLookup Lists'!$E$2:$E$17,'VLookup Lists'!$H$2:$H$38,'VLookup Lists'!$J$2:$J$8),0)),1,0)</f>
        <v>0</v>
      </c>
      <c r="N5708" s="1" t="str">
        <f>IFERROR(IF(VLOOKUP($D5708,'VLookup Lists'!$B$11:$C$29,2,FALSE)="FLIP",1,0),"")</f>
        <v/>
      </c>
      <c r="O5708" s="1" t="b">
        <f>ISNUMBER(MATCH($E5708,'VLookup Lists'!$E$2:$E$17,0))</f>
        <v>0</v>
      </c>
    </row>
    <row r="5709" spans="1:15" ht="15" customHeight="1" x14ac:dyDescent="0.2">
      <c r="A5709" s="1" t="str">
        <f t="shared" si="55"/>
        <v/>
      </c>
      <c r="E5709" s="1" t="s">
        <v>352</v>
      </c>
      <c r="F5709" s="38"/>
      <c r="G5709" s="38"/>
      <c r="M5709" s="1">
        <f>IF(ISNUMBER(MATCH(E5709,_xlfn.VSTACK('VLookup Lists'!$E$2:$E$17,'VLookup Lists'!$H$2:$H$38,'VLookup Lists'!$J$2:$J$8),0)),1,0)</f>
        <v>0</v>
      </c>
      <c r="N5709" s="1" t="str">
        <f>IFERROR(IF(VLOOKUP($D5709,'VLookup Lists'!$B$11:$C$29,2,FALSE)="FLIP",1,0),"")</f>
        <v/>
      </c>
      <c r="O5709" s="1" t="b">
        <f>ISNUMBER(MATCH($E5709,'VLookup Lists'!$E$2:$E$17,0))</f>
        <v>0</v>
      </c>
    </row>
    <row r="5710" spans="1:15" ht="15" customHeight="1" x14ac:dyDescent="0.2">
      <c r="A5710" s="1" t="str">
        <f t="shared" si="55"/>
        <v/>
      </c>
      <c r="E5710" s="1" t="s">
        <v>352</v>
      </c>
      <c r="F5710" s="38"/>
      <c r="G5710" s="38"/>
      <c r="M5710" s="1">
        <f>IF(ISNUMBER(MATCH(E5710,_xlfn.VSTACK('VLookup Lists'!$E$2:$E$17,'VLookup Lists'!$H$2:$H$38,'VLookup Lists'!$J$2:$J$8),0)),1,0)</f>
        <v>0</v>
      </c>
      <c r="N5710" s="1" t="str">
        <f>IFERROR(IF(VLOOKUP($D5710,'VLookup Lists'!$B$11:$C$29,2,FALSE)="FLIP",1,0),"")</f>
        <v/>
      </c>
      <c r="O5710" s="1" t="b">
        <f>ISNUMBER(MATCH($E5710,'VLookup Lists'!$E$2:$E$17,0))</f>
        <v>0</v>
      </c>
    </row>
    <row r="5711" spans="1:15" ht="15" customHeight="1" x14ac:dyDescent="0.2">
      <c r="A5711" s="1" t="str">
        <f t="shared" si="55"/>
        <v/>
      </c>
      <c r="E5711" s="1" t="s">
        <v>352</v>
      </c>
      <c r="F5711" s="38"/>
      <c r="G5711" s="38"/>
      <c r="M5711" s="1">
        <f>IF(ISNUMBER(MATCH(E5711,_xlfn.VSTACK('VLookup Lists'!$E$2:$E$17,'VLookup Lists'!$H$2:$H$38,'VLookup Lists'!$J$2:$J$8),0)),1,0)</f>
        <v>0</v>
      </c>
      <c r="N5711" s="1" t="str">
        <f>IFERROR(IF(VLOOKUP($D5711,'VLookup Lists'!$B$11:$C$29,2,FALSE)="FLIP",1,0),"")</f>
        <v/>
      </c>
      <c r="O5711" s="1" t="b">
        <f>ISNUMBER(MATCH($E5711,'VLookup Lists'!$E$2:$E$17,0))</f>
        <v>0</v>
      </c>
    </row>
    <row r="5712" spans="1:15" ht="15" customHeight="1" x14ac:dyDescent="0.2">
      <c r="A5712" s="1" t="str">
        <f t="shared" si="55"/>
        <v/>
      </c>
      <c r="E5712" s="1" t="s">
        <v>352</v>
      </c>
      <c r="F5712" s="38"/>
      <c r="G5712" s="38"/>
      <c r="M5712" s="1">
        <f>IF(ISNUMBER(MATCH(E5712,_xlfn.VSTACK('VLookup Lists'!$E$2:$E$17,'VLookup Lists'!$H$2:$H$38,'VLookup Lists'!$J$2:$J$8),0)),1,0)</f>
        <v>0</v>
      </c>
      <c r="N5712" s="1" t="str">
        <f>IFERROR(IF(VLOOKUP($D5712,'VLookup Lists'!$B$11:$C$29,2,FALSE)="FLIP",1,0),"")</f>
        <v/>
      </c>
      <c r="O5712" s="1" t="b">
        <f>ISNUMBER(MATCH($E5712,'VLookup Lists'!$E$2:$E$17,0))</f>
        <v>0</v>
      </c>
    </row>
    <row r="5713" spans="1:15" ht="15" customHeight="1" x14ac:dyDescent="0.2">
      <c r="A5713" s="1" t="str">
        <f t="shared" si="55"/>
        <v/>
      </c>
      <c r="E5713" s="1" t="s">
        <v>352</v>
      </c>
      <c r="F5713" s="38"/>
      <c r="G5713" s="38"/>
      <c r="M5713" s="1">
        <f>IF(ISNUMBER(MATCH(E5713,_xlfn.VSTACK('VLookup Lists'!$E$2:$E$17,'VLookup Lists'!$H$2:$H$38,'VLookup Lists'!$J$2:$J$8),0)),1,0)</f>
        <v>0</v>
      </c>
      <c r="N5713" s="1" t="str">
        <f>IFERROR(IF(VLOOKUP($D5713,'VLookup Lists'!$B$11:$C$29,2,FALSE)="FLIP",1,0),"")</f>
        <v/>
      </c>
      <c r="O5713" s="1" t="b">
        <f>ISNUMBER(MATCH($E5713,'VLookup Lists'!$E$2:$E$17,0))</f>
        <v>0</v>
      </c>
    </row>
    <row r="5714" spans="1:15" ht="15" customHeight="1" x14ac:dyDescent="0.2">
      <c r="A5714" s="1" t="str">
        <f t="shared" si="55"/>
        <v/>
      </c>
      <c r="E5714" s="1" t="s">
        <v>352</v>
      </c>
      <c r="F5714" s="38"/>
      <c r="G5714" s="38"/>
      <c r="M5714" s="1">
        <f>IF(ISNUMBER(MATCH(E5714,_xlfn.VSTACK('VLookup Lists'!$E$2:$E$17,'VLookup Lists'!$H$2:$H$38,'VLookup Lists'!$J$2:$J$8),0)),1,0)</f>
        <v>0</v>
      </c>
      <c r="N5714" s="1" t="str">
        <f>IFERROR(IF(VLOOKUP($D5714,'VLookup Lists'!$B$11:$C$29,2,FALSE)="FLIP",1,0),"")</f>
        <v/>
      </c>
      <c r="O5714" s="1" t="b">
        <f>ISNUMBER(MATCH($E5714,'VLookup Lists'!$E$2:$E$17,0))</f>
        <v>0</v>
      </c>
    </row>
    <row r="5715" spans="1:15" ht="15" customHeight="1" x14ac:dyDescent="0.2">
      <c r="A5715" s="1" t="str">
        <f t="shared" si="55"/>
        <v/>
      </c>
      <c r="E5715" s="1" t="s">
        <v>352</v>
      </c>
      <c r="F5715" s="38"/>
      <c r="G5715" s="38"/>
      <c r="M5715" s="1">
        <f>IF(ISNUMBER(MATCH(E5715,_xlfn.VSTACK('VLookup Lists'!$E$2:$E$17,'VLookup Lists'!$H$2:$H$38,'VLookup Lists'!$J$2:$J$8),0)),1,0)</f>
        <v>0</v>
      </c>
      <c r="N5715" s="1" t="str">
        <f>IFERROR(IF(VLOOKUP($D5715,'VLookup Lists'!$B$11:$C$29,2,FALSE)="FLIP",1,0),"")</f>
        <v/>
      </c>
      <c r="O5715" s="1" t="b">
        <f>ISNUMBER(MATCH($E5715,'VLookup Lists'!$E$2:$E$17,0))</f>
        <v>0</v>
      </c>
    </row>
    <row r="5716" spans="1:15" ht="15" customHeight="1" x14ac:dyDescent="0.2">
      <c r="A5716" s="1" t="str">
        <f t="shared" si="55"/>
        <v/>
      </c>
      <c r="E5716" s="1" t="s">
        <v>352</v>
      </c>
      <c r="F5716" s="38"/>
      <c r="G5716" s="38"/>
      <c r="M5716" s="1">
        <f>IF(ISNUMBER(MATCH(E5716,_xlfn.VSTACK('VLookup Lists'!$E$2:$E$17,'VLookup Lists'!$H$2:$H$38,'VLookup Lists'!$J$2:$J$8),0)),1,0)</f>
        <v>0</v>
      </c>
      <c r="N5716" s="1" t="str">
        <f>IFERROR(IF(VLOOKUP($D5716,'VLookup Lists'!$B$11:$C$29,2,FALSE)="FLIP",1,0),"")</f>
        <v/>
      </c>
      <c r="O5716" s="1" t="b">
        <f>ISNUMBER(MATCH($E5716,'VLookup Lists'!$E$2:$E$17,0))</f>
        <v>0</v>
      </c>
    </row>
    <row r="5717" spans="1:15" ht="15" customHeight="1" x14ac:dyDescent="0.2">
      <c r="A5717" s="1" t="str">
        <f t="shared" si="55"/>
        <v/>
      </c>
      <c r="E5717" s="1" t="s">
        <v>352</v>
      </c>
      <c r="F5717" s="38"/>
      <c r="G5717" s="38"/>
      <c r="M5717" s="1">
        <f>IF(ISNUMBER(MATCH(E5717,_xlfn.VSTACK('VLookup Lists'!$E$2:$E$17,'VLookup Lists'!$H$2:$H$38,'VLookup Lists'!$J$2:$J$8),0)),1,0)</f>
        <v>0</v>
      </c>
      <c r="N5717" s="1" t="str">
        <f>IFERROR(IF(VLOOKUP($D5717,'VLookup Lists'!$B$11:$C$29,2,FALSE)="FLIP",1,0),"")</f>
        <v/>
      </c>
      <c r="O5717" s="1" t="b">
        <f>ISNUMBER(MATCH($E5717,'VLookup Lists'!$E$2:$E$17,0))</f>
        <v>0</v>
      </c>
    </row>
    <row r="5718" spans="1:15" ht="15" customHeight="1" x14ac:dyDescent="0.2">
      <c r="A5718" s="1" t="str">
        <f t="shared" si="55"/>
        <v/>
      </c>
      <c r="E5718" s="1" t="s">
        <v>352</v>
      </c>
      <c r="F5718" s="38"/>
      <c r="G5718" s="38"/>
      <c r="M5718" s="1">
        <f>IF(ISNUMBER(MATCH(E5718,_xlfn.VSTACK('VLookup Lists'!$E$2:$E$17,'VLookup Lists'!$H$2:$H$38,'VLookup Lists'!$J$2:$J$8),0)),1,0)</f>
        <v>0</v>
      </c>
      <c r="N5718" s="1" t="str">
        <f>IFERROR(IF(VLOOKUP($D5718,'VLookup Lists'!$B$11:$C$29,2,FALSE)="FLIP",1,0),"")</f>
        <v/>
      </c>
      <c r="O5718" s="1" t="b">
        <f>ISNUMBER(MATCH($E5718,'VLookup Lists'!$E$2:$E$17,0))</f>
        <v>0</v>
      </c>
    </row>
    <row r="5719" spans="1:15" ht="15" customHeight="1" x14ac:dyDescent="0.2">
      <c r="A5719" s="1" t="str">
        <f t="shared" si="55"/>
        <v/>
      </c>
      <c r="E5719" s="1" t="s">
        <v>352</v>
      </c>
      <c r="F5719" s="38"/>
      <c r="G5719" s="38"/>
      <c r="M5719" s="1">
        <f>IF(ISNUMBER(MATCH(E5719,_xlfn.VSTACK('VLookup Lists'!$E$2:$E$17,'VLookup Lists'!$H$2:$H$38,'VLookup Lists'!$J$2:$J$8),0)),1,0)</f>
        <v>0</v>
      </c>
      <c r="N5719" s="1" t="str">
        <f>IFERROR(IF(VLOOKUP($D5719,'VLookup Lists'!$B$11:$C$29,2,FALSE)="FLIP",1,0),"")</f>
        <v/>
      </c>
      <c r="O5719" s="1" t="b">
        <f>ISNUMBER(MATCH($E5719,'VLookup Lists'!$E$2:$E$17,0))</f>
        <v>0</v>
      </c>
    </row>
    <row r="5720" spans="1:15" ht="15" customHeight="1" x14ac:dyDescent="0.2">
      <c r="A5720" s="1" t="str">
        <f t="shared" si="55"/>
        <v/>
      </c>
      <c r="E5720" s="1" t="s">
        <v>352</v>
      </c>
      <c r="F5720" s="38"/>
      <c r="G5720" s="38"/>
      <c r="M5720" s="1">
        <f>IF(ISNUMBER(MATCH(E5720,_xlfn.VSTACK('VLookup Lists'!$E$2:$E$17,'VLookup Lists'!$H$2:$H$38,'VLookup Lists'!$J$2:$J$8),0)),1,0)</f>
        <v>0</v>
      </c>
      <c r="N5720" s="1" t="str">
        <f>IFERROR(IF(VLOOKUP($D5720,'VLookup Lists'!$B$11:$C$29,2,FALSE)="FLIP",1,0),"")</f>
        <v/>
      </c>
      <c r="O5720" s="1" t="b">
        <f>ISNUMBER(MATCH($E5720,'VLookup Lists'!$E$2:$E$17,0))</f>
        <v>0</v>
      </c>
    </row>
    <row r="5721" spans="1:15" ht="15" customHeight="1" x14ac:dyDescent="0.2">
      <c r="A5721" s="1" t="str">
        <f t="shared" si="55"/>
        <v/>
      </c>
      <c r="E5721" s="1" t="s">
        <v>352</v>
      </c>
      <c r="F5721" s="38"/>
      <c r="G5721" s="38"/>
      <c r="M5721" s="1">
        <f>IF(ISNUMBER(MATCH(E5721,_xlfn.VSTACK('VLookup Lists'!$E$2:$E$17,'VLookup Lists'!$H$2:$H$38,'VLookup Lists'!$J$2:$J$8),0)),1,0)</f>
        <v>0</v>
      </c>
      <c r="N5721" s="1" t="str">
        <f>IFERROR(IF(VLOOKUP($D5721,'VLookup Lists'!$B$11:$C$29,2,FALSE)="FLIP",1,0),"")</f>
        <v/>
      </c>
      <c r="O5721" s="1" t="b">
        <f>ISNUMBER(MATCH($E5721,'VLookup Lists'!$E$2:$E$17,0))</f>
        <v>0</v>
      </c>
    </row>
    <row r="5722" spans="1:15" ht="15" customHeight="1" x14ac:dyDescent="0.2">
      <c r="A5722" s="1" t="str">
        <f t="shared" si="55"/>
        <v/>
      </c>
      <c r="E5722" s="1" t="s">
        <v>352</v>
      </c>
      <c r="F5722" s="38"/>
      <c r="G5722" s="38"/>
      <c r="M5722" s="1">
        <f>IF(ISNUMBER(MATCH(E5722,_xlfn.VSTACK('VLookup Lists'!$E$2:$E$17,'VLookup Lists'!$H$2:$H$38,'VLookup Lists'!$J$2:$J$8),0)),1,0)</f>
        <v>0</v>
      </c>
      <c r="N5722" s="1" t="str">
        <f>IFERROR(IF(VLOOKUP($D5722,'VLookup Lists'!$B$11:$C$29,2,FALSE)="FLIP",1,0),"")</f>
        <v/>
      </c>
      <c r="O5722" s="1" t="b">
        <f>ISNUMBER(MATCH($E5722,'VLookup Lists'!$E$2:$E$17,0))</f>
        <v>0</v>
      </c>
    </row>
    <row r="5723" spans="1:15" ht="15" customHeight="1" x14ac:dyDescent="0.2">
      <c r="A5723" s="1" t="str">
        <f t="shared" si="55"/>
        <v/>
      </c>
      <c r="E5723" s="1" t="s">
        <v>352</v>
      </c>
      <c r="F5723" s="38"/>
      <c r="G5723" s="38"/>
      <c r="M5723" s="1">
        <f>IF(ISNUMBER(MATCH(E5723,_xlfn.VSTACK('VLookup Lists'!$E$2:$E$17,'VLookup Lists'!$H$2:$H$38,'VLookup Lists'!$J$2:$J$8),0)),1,0)</f>
        <v>0</v>
      </c>
      <c r="N5723" s="1" t="str">
        <f>IFERROR(IF(VLOOKUP($D5723,'VLookup Lists'!$B$11:$C$29,2,FALSE)="FLIP",1,0),"")</f>
        <v/>
      </c>
      <c r="O5723" s="1" t="b">
        <f>ISNUMBER(MATCH($E5723,'VLookup Lists'!$E$2:$E$17,0))</f>
        <v>0</v>
      </c>
    </row>
    <row r="5724" spans="1:15" ht="15" customHeight="1" x14ac:dyDescent="0.2">
      <c r="A5724" s="1" t="str">
        <f t="shared" si="55"/>
        <v/>
      </c>
      <c r="E5724" s="1" t="s">
        <v>352</v>
      </c>
      <c r="F5724" s="38"/>
      <c r="G5724" s="38"/>
      <c r="M5724" s="1">
        <f>IF(ISNUMBER(MATCH(E5724,_xlfn.VSTACK('VLookup Lists'!$E$2:$E$17,'VLookup Lists'!$H$2:$H$38,'VLookup Lists'!$J$2:$J$8),0)),1,0)</f>
        <v>0</v>
      </c>
      <c r="N5724" s="1" t="str">
        <f>IFERROR(IF(VLOOKUP($D5724,'VLookup Lists'!$B$11:$C$29,2,FALSE)="FLIP",1,0),"")</f>
        <v/>
      </c>
      <c r="O5724" s="1" t="b">
        <f>ISNUMBER(MATCH($E5724,'VLookup Lists'!$E$2:$E$17,0))</f>
        <v>0</v>
      </c>
    </row>
    <row r="5725" spans="1:15" ht="15" customHeight="1" x14ac:dyDescent="0.2">
      <c r="A5725" s="1" t="str">
        <f t="shared" si="55"/>
        <v/>
      </c>
      <c r="E5725" s="1" t="s">
        <v>352</v>
      </c>
      <c r="F5725" s="38"/>
      <c r="G5725" s="38"/>
      <c r="M5725" s="1">
        <f>IF(ISNUMBER(MATCH(E5725,_xlfn.VSTACK('VLookup Lists'!$E$2:$E$17,'VLookup Lists'!$H$2:$H$38,'VLookup Lists'!$J$2:$J$8),0)),1,0)</f>
        <v>0</v>
      </c>
      <c r="N5725" s="1" t="str">
        <f>IFERROR(IF(VLOOKUP($D5725,'VLookup Lists'!$B$11:$C$29,2,FALSE)="FLIP",1,0),"")</f>
        <v/>
      </c>
      <c r="O5725" s="1" t="b">
        <f>ISNUMBER(MATCH($E5725,'VLookup Lists'!$E$2:$E$17,0))</f>
        <v>0</v>
      </c>
    </row>
    <row r="5726" spans="1:15" ht="15" customHeight="1" x14ac:dyDescent="0.2">
      <c r="A5726" s="1" t="str">
        <f t="shared" si="55"/>
        <v/>
      </c>
      <c r="E5726" s="1" t="s">
        <v>352</v>
      </c>
      <c r="F5726" s="38"/>
      <c r="G5726" s="38"/>
      <c r="M5726" s="1">
        <f>IF(ISNUMBER(MATCH(E5726,_xlfn.VSTACK('VLookup Lists'!$E$2:$E$17,'VLookup Lists'!$H$2:$H$38,'VLookup Lists'!$J$2:$J$8),0)),1,0)</f>
        <v>0</v>
      </c>
      <c r="N5726" s="1" t="str">
        <f>IFERROR(IF(VLOOKUP($D5726,'VLookup Lists'!$B$11:$C$29,2,FALSE)="FLIP",1,0),"")</f>
        <v/>
      </c>
      <c r="O5726" s="1" t="b">
        <f>ISNUMBER(MATCH($E5726,'VLookup Lists'!$E$2:$E$17,0))</f>
        <v>0</v>
      </c>
    </row>
    <row r="5727" spans="1:15" ht="15" customHeight="1" x14ac:dyDescent="0.2">
      <c r="A5727" s="1" t="str">
        <f t="shared" si="55"/>
        <v/>
      </c>
      <c r="E5727" s="1" t="s">
        <v>352</v>
      </c>
      <c r="F5727" s="38"/>
      <c r="G5727" s="38"/>
      <c r="M5727" s="1">
        <f>IF(ISNUMBER(MATCH(E5727,_xlfn.VSTACK('VLookup Lists'!$E$2:$E$17,'VLookup Lists'!$H$2:$H$38,'VLookup Lists'!$J$2:$J$8),0)),1,0)</f>
        <v>0</v>
      </c>
      <c r="N5727" s="1" t="str">
        <f>IFERROR(IF(VLOOKUP($D5727,'VLookup Lists'!$B$11:$C$29,2,FALSE)="FLIP",1,0),"")</f>
        <v/>
      </c>
      <c r="O5727" s="1" t="b">
        <f>ISNUMBER(MATCH($E5727,'VLookup Lists'!$E$2:$E$17,0))</f>
        <v>0</v>
      </c>
    </row>
    <row r="5728" spans="1:15" ht="15" customHeight="1" x14ac:dyDescent="0.2">
      <c r="A5728" s="1" t="str">
        <f t="shared" si="55"/>
        <v/>
      </c>
      <c r="E5728" s="1" t="s">
        <v>352</v>
      </c>
      <c r="F5728" s="38"/>
      <c r="G5728" s="38"/>
      <c r="M5728" s="1">
        <f>IF(ISNUMBER(MATCH(E5728,_xlfn.VSTACK('VLookup Lists'!$E$2:$E$17,'VLookup Lists'!$H$2:$H$38,'VLookup Lists'!$J$2:$J$8),0)),1,0)</f>
        <v>0</v>
      </c>
      <c r="N5728" s="1" t="str">
        <f>IFERROR(IF(VLOOKUP($D5728,'VLookup Lists'!$B$11:$C$29,2,FALSE)="FLIP",1,0),"")</f>
        <v/>
      </c>
      <c r="O5728" s="1" t="b">
        <f>ISNUMBER(MATCH($E5728,'VLookup Lists'!$E$2:$E$17,0))</f>
        <v>0</v>
      </c>
    </row>
    <row r="5729" spans="1:15" ht="15" customHeight="1" x14ac:dyDescent="0.2">
      <c r="A5729" s="1" t="str">
        <f t="shared" si="55"/>
        <v/>
      </c>
      <c r="E5729" s="1" t="s">
        <v>352</v>
      </c>
      <c r="F5729" s="38"/>
      <c r="G5729" s="38"/>
      <c r="M5729" s="1">
        <f>IF(ISNUMBER(MATCH(E5729,_xlfn.VSTACK('VLookup Lists'!$E$2:$E$17,'VLookup Lists'!$H$2:$H$38,'VLookup Lists'!$J$2:$J$8),0)),1,0)</f>
        <v>0</v>
      </c>
      <c r="N5729" s="1" t="str">
        <f>IFERROR(IF(VLOOKUP($D5729,'VLookup Lists'!$B$11:$C$29,2,FALSE)="FLIP",1,0),"")</f>
        <v/>
      </c>
      <c r="O5729" s="1" t="b">
        <f>ISNUMBER(MATCH($E5729,'VLookup Lists'!$E$2:$E$17,0))</f>
        <v>0</v>
      </c>
    </row>
    <row r="5730" spans="1:15" ht="15" customHeight="1" x14ac:dyDescent="0.2">
      <c r="A5730" s="1" t="str">
        <f t="shared" si="55"/>
        <v/>
      </c>
      <c r="E5730" s="1" t="s">
        <v>352</v>
      </c>
      <c r="F5730" s="38"/>
      <c r="G5730" s="38"/>
      <c r="M5730" s="1">
        <f>IF(ISNUMBER(MATCH(E5730,_xlfn.VSTACK('VLookup Lists'!$E$2:$E$17,'VLookup Lists'!$H$2:$H$38,'VLookup Lists'!$J$2:$J$8),0)),1,0)</f>
        <v>0</v>
      </c>
      <c r="N5730" s="1" t="str">
        <f>IFERROR(IF(VLOOKUP($D5730,'VLookup Lists'!$B$11:$C$29,2,FALSE)="FLIP",1,0),"")</f>
        <v/>
      </c>
      <c r="O5730" s="1" t="b">
        <f>ISNUMBER(MATCH($E5730,'VLookup Lists'!$E$2:$E$17,0))</f>
        <v>0</v>
      </c>
    </row>
    <row r="5731" spans="1:15" ht="15" customHeight="1" x14ac:dyDescent="0.2">
      <c r="A5731" s="1" t="str">
        <f t="shared" si="55"/>
        <v/>
      </c>
      <c r="E5731" s="1" t="s">
        <v>352</v>
      </c>
      <c r="F5731" s="38"/>
      <c r="G5731" s="38"/>
      <c r="M5731" s="1">
        <f>IF(ISNUMBER(MATCH(E5731,_xlfn.VSTACK('VLookup Lists'!$E$2:$E$17,'VLookup Lists'!$H$2:$H$38,'VLookup Lists'!$J$2:$J$8),0)),1,0)</f>
        <v>0</v>
      </c>
      <c r="N5731" s="1" t="str">
        <f>IFERROR(IF(VLOOKUP($D5731,'VLookup Lists'!$B$11:$C$29,2,FALSE)="FLIP",1,0),"")</f>
        <v/>
      </c>
      <c r="O5731" s="1" t="b">
        <f>ISNUMBER(MATCH($E5731,'VLookup Lists'!$E$2:$E$17,0))</f>
        <v>0</v>
      </c>
    </row>
    <row r="5732" spans="1:15" ht="15" customHeight="1" x14ac:dyDescent="0.2">
      <c r="A5732" s="1" t="str">
        <f t="shared" si="55"/>
        <v/>
      </c>
      <c r="E5732" s="1" t="s">
        <v>352</v>
      </c>
      <c r="F5732" s="38"/>
      <c r="G5732" s="38"/>
      <c r="M5732" s="1">
        <f>IF(ISNUMBER(MATCH(E5732,_xlfn.VSTACK('VLookup Lists'!$E$2:$E$17,'VLookup Lists'!$H$2:$H$38,'VLookup Lists'!$J$2:$J$8),0)),1,0)</f>
        <v>0</v>
      </c>
      <c r="N5732" s="1" t="str">
        <f>IFERROR(IF(VLOOKUP($D5732,'VLookup Lists'!$B$11:$C$29,2,FALSE)="FLIP",1,0),"")</f>
        <v/>
      </c>
      <c r="O5732" s="1" t="b">
        <f>ISNUMBER(MATCH($E5732,'VLookup Lists'!$E$2:$E$17,0))</f>
        <v>0</v>
      </c>
    </row>
    <row r="5733" spans="1:15" ht="15" customHeight="1" x14ac:dyDescent="0.2">
      <c r="A5733" s="1" t="str">
        <f t="shared" si="55"/>
        <v/>
      </c>
      <c r="E5733" s="1" t="s">
        <v>352</v>
      </c>
      <c r="F5733" s="38"/>
      <c r="G5733" s="38"/>
      <c r="M5733" s="1">
        <f>IF(ISNUMBER(MATCH(E5733,_xlfn.VSTACK('VLookup Lists'!$E$2:$E$17,'VLookup Lists'!$H$2:$H$38,'VLookup Lists'!$J$2:$J$8),0)),1,0)</f>
        <v>0</v>
      </c>
      <c r="N5733" s="1" t="str">
        <f>IFERROR(IF(VLOOKUP($D5733,'VLookup Lists'!$B$11:$C$29,2,FALSE)="FLIP",1,0),"")</f>
        <v/>
      </c>
      <c r="O5733" s="1" t="b">
        <f>ISNUMBER(MATCH($E5733,'VLookup Lists'!$E$2:$E$17,0))</f>
        <v>0</v>
      </c>
    </row>
    <row r="5734" spans="1:15" ht="15" customHeight="1" x14ac:dyDescent="0.2">
      <c r="A5734" s="1" t="str">
        <f t="shared" si="55"/>
        <v/>
      </c>
      <c r="E5734" s="1" t="s">
        <v>352</v>
      </c>
      <c r="F5734" s="38"/>
      <c r="G5734" s="38"/>
      <c r="M5734" s="1">
        <f>IF(ISNUMBER(MATCH(E5734,_xlfn.VSTACK('VLookup Lists'!$E$2:$E$17,'VLookup Lists'!$H$2:$H$38,'VLookup Lists'!$J$2:$J$8),0)),1,0)</f>
        <v>0</v>
      </c>
      <c r="N5734" s="1" t="str">
        <f>IFERROR(IF(VLOOKUP($D5734,'VLookup Lists'!$B$11:$C$29,2,FALSE)="FLIP",1,0),"")</f>
        <v/>
      </c>
      <c r="O5734" s="1" t="b">
        <f>ISNUMBER(MATCH($E5734,'VLookup Lists'!$E$2:$E$17,0))</f>
        <v>0</v>
      </c>
    </row>
    <row r="5735" spans="1:15" ht="15" customHeight="1" x14ac:dyDescent="0.2">
      <c r="A5735" s="1" t="str">
        <f t="shared" si="55"/>
        <v/>
      </c>
      <c r="E5735" s="1" t="s">
        <v>352</v>
      </c>
      <c r="F5735" s="38"/>
      <c r="G5735" s="38"/>
      <c r="M5735" s="1">
        <f>IF(ISNUMBER(MATCH(E5735,_xlfn.VSTACK('VLookup Lists'!$E$2:$E$17,'VLookup Lists'!$H$2:$H$38,'VLookup Lists'!$J$2:$J$8),0)),1,0)</f>
        <v>0</v>
      </c>
      <c r="N5735" s="1" t="str">
        <f>IFERROR(IF(VLOOKUP($D5735,'VLookup Lists'!$B$11:$C$29,2,FALSE)="FLIP",1,0),"")</f>
        <v/>
      </c>
      <c r="O5735" s="1" t="b">
        <f>ISNUMBER(MATCH($E5735,'VLookup Lists'!$E$2:$E$17,0))</f>
        <v>0</v>
      </c>
    </row>
    <row r="5736" spans="1:15" ht="15" customHeight="1" x14ac:dyDescent="0.2">
      <c r="A5736" s="1" t="str">
        <f t="shared" si="55"/>
        <v/>
      </c>
      <c r="E5736" s="1" t="s">
        <v>352</v>
      </c>
      <c r="F5736" s="38"/>
      <c r="G5736" s="38"/>
      <c r="M5736" s="1">
        <f>IF(ISNUMBER(MATCH(E5736,_xlfn.VSTACK('VLookup Lists'!$E$2:$E$17,'VLookup Lists'!$H$2:$H$38,'VLookup Lists'!$J$2:$J$8),0)),1,0)</f>
        <v>0</v>
      </c>
      <c r="N5736" s="1" t="str">
        <f>IFERROR(IF(VLOOKUP($D5736,'VLookup Lists'!$B$11:$C$29,2,FALSE)="FLIP",1,0),"")</f>
        <v/>
      </c>
      <c r="O5736" s="1" t="b">
        <f>ISNUMBER(MATCH($E5736,'VLookup Lists'!$E$2:$E$17,0))</f>
        <v>0</v>
      </c>
    </row>
    <row r="5737" spans="1:15" ht="15" customHeight="1" x14ac:dyDescent="0.2">
      <c r="A5737" s="1" t="str">
        <f t="shared" si="55"/>
        <v/>
      </c>
      <c r="E5737" s="1" t="s">
        <v>352</v>
      </c>
      <c r="F5737" s="38"/>
      <c r="G5737" s="38"/>
      <c r="M5737" s="1">
        <f>IF(ISNUMBER(MATCH(E5737,_xlfn.VSTACK('VLookup Lists'!$E$2:$E$17,'VLookup Lists'!$H$2:$H$38,'VLookup Lists'!$J$2:$J$8),0)),1,0)</f>
        <v>0</v>
      </c>
      <c r="N5737" s="1" t="str">
        <f>IFERROR(IF(VLOOKUP($D5737,'VLookup Lists'!$B$11:$C$29,2,FALSE)="FLIP",1,0),"")</f>
        <v/>
      </c>
      <c r="O5737" s="1" t="b">
        <f>ISNUMBER(MATCH($E5737,'VLookup Lists'!$E$2:$E$17,0))</f>
        <v>0</v>
      </c>
    </row>
    <row r="5738" spans="1:15" ht="15" customHeight="1" x14ac:dyDescent="0.2">
      <c r="A5738" s="1" t="str">
        <f t="shared" si="55"/>
        <v/>
      </c>
      <c r="E5738" s="1" t="s">
        <v>352</v>
      </c>
      <c r="F5738" s="38"/>
      <c r="G5738" s="38"/>
      <c r="M5738" s="1">
        <f>IF(ISNUMBER(MATCH(E5738,_xlfn.VSTACK('VLookup Lists'!$E$2:$E$17,'VLookup Lists'!$H$2:$H$38,'VLookup Lists'!$J$2:$J$8),0)),1,0)</f>
        <v>0</v>
      </c>
      <c r="N5738" s="1" t="str">
        <f>IFERROR(IF(VLOOKUP($D5738,'VLookup Lists'!$B$11:$C$29,2,FALSE)="FLIP",1,0),"")</f>
        <v/>
      </c>
      <c r="O5738" s="1" t="b">
        <f>ISNUMBER(MATCH($E5738,'VLookup Lists'!$E$2:$E$17,0))</f>
        <v>0</v>
      </c>
    </row>
    <row r="5739" spans="1:15" ht="15" customHeight="1" x14ac:dyDescent="0.2">
      <c r="A5739" s="1" t="str">
        <f t="shared" si="55"/>
        <v/>
      </c>
      <c r="E5739" s="1" t="s">
        <v>352</v>
      </c>
      <c r="F5739" s="38"/>
      <c r="G5739" s="38"/>
      <c r="M5739" s="1">
        <f>IF(ISNUMBER(MATCH(E5739,_xlfn.VSTACK('VLookup Lists'!$E$2:$E$17,'VLookup Lists'!$H$2:$H$38,'VLookup Lists'!$J$2:$J$8),0)),1,0)</f>
        <v>0</v>
      </c>
      <c r="N5739" s="1" t="str">
        <f>IFERROR(IF(VLOOKUP($D5739,'VLookup Lists'!$B$11:$C$29,2,FALSE)="FLIP",1,0),"")</f>
        <v/>
      </c>
      <c r="O5739" s="1" t="b">
        <f>ISNUMBER(MATCH($E5739,'VLookup Lists'!$E$2:$E$17,0))</f>
        <v>0</v>
      </c>
    </row>
    <row r="5740" spans="1:15" ht="15" customHeight="1" x14ac:dyDescent="0.2">
      <c r="A5740" s="1" t="str">
        <f t="shared" si="55"/>
        <v/>
      </c>
      <c r="E5740" s="1" t="s">
        <v>352</v>
      </c>
      <c r="F5740" s="38"/>
      <c r="G5740" s="38"/>
      <c r="M5740" s="1">
        <f>IF(ISNUMBER(MATCH(E5740,_xlfn.VSTACK('VLookup Lists'!$E$2:$E$17,'VLookup Lists'!$H$2:$H$38,'VLookup Lists'!$J$2:$J$8),0)),1,0)</f>
        <v>0</v>
      </c>
      <c r="N5740" s="1" t="str">
        <f>IFERROR(IF(VLOOKUP($D5740,'VLookup Lists'!$B$11:$C$29,2,FALSE)="FLIP",1,0),"")</f>
        <v/>
      </c>
      <c r="O5740" s="1" t="b">
        <f>ISNUMBER(MATCH($E5740,'VLookup Lists'!$E$2:$E$17,0))</f>
        <v>0</v>
      </c>
    </row>
    <row r="5741" spans="1:15" ht="15" customHeight="1" x14ac:dyDescent="0.2">
      <c r="A5741" s="1" t="str">
        <f t="shared" si="55"/>
        <v/>
      </c>
      <c r="E5741" s="1" t="s">
        <v>352</v>
      </c>
      <c r="F5741" s="38"/>
      <c r="G5741" s="38"/>
      <c r="M5741" s="1">
        <f>IF(ISNUMBER(MATCH(E5741,_xlfn.VSTACK('VLookup Lists'!$E$2:$E$17,'VLookup Lists'!$H$2:$H$38,'VLookup Lists'!$J$2:$J$8),0)),1,0)</f>
        <v>0</v>
      </c>
      <c r="N5741" s="1" t="str">
        <f>IFERROR(IF(VLOOKUP($D5741,'VLookup Lists'!$B$11:$C$29,2,FALSE)="FLIP",1,0),"")</f>
        <v/>
      </c>
      <c r="O5741" s="1" t="b">
        <f>ISNUMBER(MATCH($E5741,'VLookup Lists'!$E$2:$E$17,0))</f>
        <v>0</v>
      </c>
    </row>
    <row r="5742" spans="1:15" ht="15" customHeight="1" x14ac:dyDescent="0.2">
      <c r="A5742" s="1" t="str">
        <f t="shared" si="55"/>
        <v/>
      </c>
      <c r="E5742" s="1" t="s">
        <v>352</v>
      </c>
      <c r="F5742" s="38"/>
      <c r="G5742" s="38"/>
      <c r="M5742" s="1">
        <f>IF(ISNUMBER(MATCH(E5742,_xlfn.VSTACK('VLookup Lists'!$E$2:$E$17,'VLookup Lists'!$H$2:$H$38,'VLookup Lists'!$J$2:$J$8),0)),1,0)</f>
        <v>0</v>
      </c>
      <c r="N5742" s="1" t="str">
        <f>IFERROR(IF(VLOOKUP($D5742,'VLookup Lists'!$B$11:$C$29,2,FALSE)="FLIP",1,0),"")</f>
        <v/>
      </c>
      <c r="O5742" s="1" t="b">
        <f>ISNUMBER(MATCH($E5742,'VLookup Lists'!$E$2:$E$17,0))</f>
        <v>0</v>
      </c>
    </row>
    <row r="5743" spans="1:15" ht="15" customHeight="1" x14ac:dyDescent="0.2">
      <c r="A5743" s="1" t="str">
        <f t="shared" si="55"/>
        <v/>
      </c>
      <c r="E5743" s="1" t="s">
        <v>352</v>
      </c>
      <c r="F5743" s="38"/>
      <c r="G5743" s="38"/>
      <c r="M5743" s="1">
        <f>IF(ISNUMBER(MATCH(E5743,_xlfn.VSTACK('VLookup Lists'!$E$2:$E$17,'VLookup Lists'!$H$2:$H$38,'VLookup Lists'!$J$2:$J$8),0)),1,0)</f>
        <v>0</v>
      </c>
      <c r="N5743" s="1" t="str">
        <f>IFERROR(IF(VLOOKUP($D5743,'VLookup Lists'!$B$11:$C$29,2,FALSE)="FLIP",1,0),"")</f>
        <v/>
      </c>
      <c r="O5743" s="1" t="b">
        <f>ISNUMBER(MATCH($E5743,'VLookup Lists'!$E$2:$E$17,0))</f>
        <v>0</v>
      </c>
    </row>
    <row r="5744" spans="1:15" ht="15" customHeight="1" x14ac:dyDescent="0.2">
      <c r="A5744" s="1" t="str">
        <f t="shared" si="55"/>
        <v/>
      </c>
      <c r="E5744" s="1" t="s">
        <v>352</v>
      </c>
      <c r="F5744" s="38"/>
      <c r="G5744" s="38"/>
      <c r="M5744" s="1">
        <f>IF(ISNUMBER(MATCH(E5744,_xlfn.VSTACK('VLookup Lists'!$E$2:$E$17,'VLookup Lists'!$H$2:$H$38,'VLookup Lists'!$J$2:$J$8),0)),1,0)</f>
        <v>0</v>
      </c>
      <c r="N5744" s="1" t="str">
        <f>IFERROR(IF(VLOOKUP($D5744,'VLookup Lists'!$B$11:$C$29,2,FALSE)="FLIP",1,0),"")</f>
        <v/>
      </c>
      <c r="O5744" s="1" t="b">
        <f>ISNUMBER(MATCH($E5744,'VLookup Lists'!$E$2:$E$17,0))</f>
        <v>0</v>
      </c>
    </row>
    <row r="5745" spans="1:15" ht="15" customHeight="1" x14ac:dyDescent="0.2">
      <c r="A5745" s="1" t="str">
        <f t="shared" si="55"/>
        <v/>
      </c>
      <c r="E5745" s="1" t="s">
        <v>352</v>
      </c>
      <c r="F5745" s="38"/>
      <c r="G5745" s="38"/>
      <c r="M5745" s="1">
        <f>IF(ISNUMBER(MATCH(E5745,_xlfn.VSTACK('VLookup Lists'!$E$2:$E$17,'VLookup Lists'!$H$2:$H$38,'VLookup Lists'!$J$2:$J$8),0)),1,0)</f>
        <v>0</v>
      </c>
      <c r="N5745" s="1" t="str">
        <f>IFERROR(IF(VLOOKUP($D5745,'VLookup Lists'!$B$11:$C$29,2,FALSE)="FLIP",1,0),"")</f>
        <v/>
      </c>
      <c r="O5745" s="1" t="b">
        <f>ISNUMBER(MATCH($E5745,'VLookup Lists'!$E$2:$E$17,0))</f>
        <v>0</v>
      </c>
    </row>
    <row r="5746" spans="1:15" ht="15" customHeight="1" x14ac:dyDescent="0.2">
      <c r="A5746" s="1" t="str">
        <f t="shared" si="55"/>
        <v/>
      </c>
      <c r="E5746" s="1" t="s">
        <v>352</v>
      </c>
      <c r="F5746" s="38"/>
      <c r="G5746" s="38"/>
      <c r="M5746" s="1">
        <f>IF(ISNUMBER(MATCH(E5746,_xlfn.VSTACK('VLookup Lists'!$E$2:$E$17,'VLookup Lists'!$H$2:$H$38,'VLookup Lists'!$J$2:$J$8),0)),1,0)</f>
        <v>0</v>
      </c>
      <c r="N5746" s="1" t="str">
        <f>IFERROR(IF(VLOOKUP($D5746,'VLookup Lists'!$B$11:$C$29,2,FALSE)="FLIP",1,0),"")</f>
        <v/>
      </c>
      <c r="O5746" s="1" t="b">
        <f>ISNUMBER(MATCH($E5746,'VLookup Lists'!$E$2:$E$17,0))</f>
        <v>0</v>
      </c>
    </row>
    <row r="5747" spans="1:15" ht="15" customHeight="1" x14ac:dyDescent="0.2">
      <c r="A5747" s="1" t="str">
        <f t="shared" si="55"/>
        <v/>
      </c>
      <c r="E5747" s="1" t="s">
        <v>352</v>
      </c>
      <c r="F5747" s="38"/>
      <c r="G5747" s="38"/>
      <c r="M5747" s="1">
        <f>IF(ISNUMBER(MATCH(E5747,_xlfn.VSTACK('VLookup Lists'!$E$2:$E$17,'VLookup Lists'!$H$2:$H$38,'VLookup Lists'!$J$2:$J$8),0)),1,0)</f>
        <v>0</v>
      </c>
      <c r="N5747" s="1" t="str">
        <f>IFERROR(IF(VLOOKUP($D5747,'VLookup Lists'!$B$11:$C$29,2,FALSE)="FLIP",1,0),"")</f>
        <v/>
      </c>
      <c r="O5747" s="1" t="b">
        <f>ISNUMBER(MATCH($E5747,'VLookup Lists'!$E$2:$E$17,0))</f>
        <v>0</v>
      </c>
    </row>
    <row r="5748" spans="1:15" ht="15" customHeight="1" x14ac:dyDescent="0.2">
      <c r="A5748" s="1" t="str">
        <f t="shared" si="55"/>
        <v/>
      </c>
      <c r="E5748" s="1" t="s">
        <v>352</v>
      </c>
      <c r="F5748" s="38"/>
      <c r="G5748" s="38"/>
      <c r="M5748" s="1">
        <f>IF(ISNUMBER(MATCH(E5748,_xlfn.VSTACK('VLookup Lists'!$E$2:$E$17,'VLookup Lists'!$H$2:$H$38,'VLookup Lists'!$J$2:$J$8),0)),1,0)</f>
        <v>0</v>
      </c>
      <c r="N5748" s="1" t="str">
        <f>IFERROR(IF(VLOOKUP($D5748,'VLookup Lists'!$B$11:$C$29,2,FALSE)="FLIP",1,0),"")</f>
        <v/>
      </c>
      <c r="O5748" s="1" t="b">
        <f>ISNUMBER(MATCH($E5748,'VLookup Lists'!$E$2:$E$17,0))</f>
        <v>0</v>
      </c>
    </row>
    <row r="5749" spans="1:15" ht="15" customHeight="1" x14ac:dyDescent="0.2">
      <c r="A5749" s="1" t="str">
        <f t="shared" si="55"/>
        <v/>
      </c>
      <c r="E5749" s="1" t="s">
        <v>352</v>
      </c>
      <c r="F5749" s="38"/>
      <c r="G5749" s="38"/>
      <c r="M5749" s="1">
        <f>IF(ISNUMBER(MATCH(E5749,_xlfn.VSTACK('VLookup Lists'!$E$2:$E$17,'VLookup Lists'!$H$2:$H$38,'VLookup Lists'!$J$2:$J$8),0)),1,0)</f>
        <v>0</v>
      </c>
      <c r="N5749" s="1" t="str">
        <f>IFERROR(IF(VLOOKUP($D5749,'VLookup Lists'!$B$11:$C$29,2,FALSE)="FLIP",1,0),"")</f>
        <v/>
      </c>
      <c r="O5749" s="1" t="b">
        <f>ISNUMBER(MATCH($E5749,'VLookup Lists'!$E$2:$E$17,0))</f>
        <v>0</v>
      </c>
    </row>
    <row r="5750" spans="1:15" ht="15" customHeight="1" x14ac:dyDescent="0.2">
      <c r="A5750" s="1" t="str">
        <f t="shared" si="55"/>
        <v/>
      </c>
      <c r="E5750" s="1" t="s">
        <v>352</v>
      </c>
      <c r="F5750" s="38"/>
      <c r="G5750" s="38"/>
      <c r="M5750" s="1">
        <f>IF(ISNUMBER(MATCH(E5750,_xlfn.VSTACK('VLookup Lists'!$E$2:$E$17,'VLookup Lists'!$H$2:$H$38,'VLookup Lists'!$J$2:$J$8),0)),1,0)</f>
        <v>0</v>
      </c>
      <c r="N5750" s="1" t="str">
        <f>IFERROR(IF(VLOOKUP($D5750,'VLookup Lists'!$B$11:$C$29,2,FALSE)="FLIP",1,0),"")</f>
        <v/>
      </c>
      <c r="O5750" s="1" t="b">
        <f>ISNUMBER(MATCH($E5750,'VLookup Lists'!$E$2:$E$17,0))</f>
        <v>0</v>
      </c>
    </row>
    <row r="5751" spans="1:15" ht="15" customHeight="1" x14ac:dyDescent="0.2">
      <c r="A5751" s="1" t="str">
        <f t="shared" si="55"/>
        <v/>
      </c>
      <c r="E5751" s="1" t="s">
        <v>352</v>
      </c>
      <c r="F5751" s="38"/>
      <c r="G5751" s="38"/>
      <c r="M5751" s="1">
        <f>IF(ISNUMBER(MATCH(E5751,_xlfn.VSTACK('VLookup Lists'!$E$2:$E$17,'VLookup Lists'!$H$2:$H$38,'VLookup Lists'!$J$2:$J$8),0)),1,0)</f>
        <v>0</v>
      </c>
      <c r="N5751" s="1" t="str">
        <f>IFERROR(IF(VLOOKUP($D5751,'VLookup Lists'!$B$11:$C$29,2,FALSE)="FLIP",1,0),"")</f>
        <v/>
      </c>
      <c r="O5751" s="1" t="b">
        <f>ISNUMBER(MATCH($E5751,'VLookup Lists'!$E$2:$E$17,0))</f>
        <v>0</v>
      </c>
    </row>
    <row r="5752" spans="1:15" ht="15" customHeight="1" x14ac:dyDescent="0.2">
      <c r="A5752" s="1" t="str">
        <f t="shared" si="55"/>
        <v/>
      </c>
      <c r="E5752" s="1" t="s">
        <v>352</v>
      </c>
      <c r="F5752" s="38"/>
      <c r="G5752" s="38"/>
      <c r="M5752" s="1">
        <f>IF(ISNUMBER(MATCH(E5752,_xlfn.VSTACK('VLookup Lists'!$E$2:$E$17,'VLookup Lists'!$H$2:$H$38,'VLookup Lists'!$J$2:$J$8),0)),1,0)</f>
        <v>0</v>
      </c>
      <c r="N5752" s="1" t="str">
        <f>IFERROR(IF(VLOOKUP($D5752,'VLookup Lists'!$B$11:$C$29,2,FALSE)="FLIP",1,0),"")</f>
        <v/>
      </c>
      <c r="O5752" s="1" t="b">
        <f>ISNUMBER(MATCH($E5752,'VLookup Lists'!$E$2:$E$17,0))</f>
        <v>0</v>
      </c>
    </row>
    <row r="5753" spans="1:15" ht="15" customHeight="1" x14ac:dyDescent="0.2">
      <c r="A5753" s="1" t="str">
        <f t="shared" si="55"/>
        <v/>
      </c>
      <c r="E5753" s="1" t="s">
        <v>352</v>
      </c>
      <c r="F5753" s="38"/>
      <c r="G5753" s="38"/>
      <c r="M5753" s="1">
        <f>IF(ISNUMBER(MATCH(E5753,_xlfn.VSTACK('VLookup Lists'!$E$2:$E$17,'VLookup Lists'!$H$2:$H$38,'VLookup Lists'!$J$2:$J$8),0)),1,0)</f>
        <v>0</v>
      </c>
      <c r="N5753" s="1" t="str">
        <f>IFERROR(IF(VLOOKUP($D5753,'VLookup Lists'!$B$11:$C$29,2,FALSE)="FLIP",1,0),"")</f>
        <v/>
      </c>
      <c r="O5753" s="1" t="b">
        <f>ISNUMBER(MATCH($E5753,'VLookup Lists'!$E$2:$E$17,0))</f>
        <v>0</v>
      </c>
    </row>
    <row r="5754" spans="1:15" ht="15" customHeight="1" x14ac:dyDescent="0.2">
      <c r="A5754" s="1" t="str">
        <f t="shared" si="55"/>
        <v/>
      </c>
      <c r="E5754" s="1" t="s">
        <v>352</v>
      </c>
      <c r="F5754" s="38"/>
      <c r="G5754" s="38"/>
      <c r="M5754" s="1">
        <f>IF(ISNUMBER(MATCH(E5754,_xlfn.VSTACK('VLookup Lists'!$E$2:$E$17,'VLookup Lists'!$H$2:$H$38,'VLookup Lists'!$J$2:$J$8),0)),1,0)</f>
        <v>0</v>
      </c>
      <c r="N5754" s="1" t="str">
        <f>IFERROR(IF(VLOOKUP($D5754,'VLookup Lists'!$B$11:$C$29,2,FALSE)="FLIP",1,0),"")</f>
        <v/>
      </c>
      <c r="O5754" s="1" t="b">
        <f>ISNUMBER(MATCH($E5754,'VLookup Lists'!$E$2:$E$17,0))</f>
        <v>0</v>
      </c>
    </row>
    <row r="5755" spans="1:15" ht="15" customHeight="1" x14ac:dyDescent="0.2">
      <c r="A5755" s="1" t="str">
        <f t="shared" si="55"/>
        <v/>
      </c>
      <c r="E5755" s="1" t="s">
        <v>352</v>
      </c>
      <c r="F5755" s="38"/>
      <c r="G5755" s="38"/>
      <c r="M5755" s="1">
        <f>IF(ISNUMBER(MATCH(E5755,_xlfn.VSTACK('VLookup Lists'!$E$2:$E$17,'VLookup Lists'!$H$2:$H$38,'VLookup Lists'!$J$2:$J$8),0)),1,0)</f>
        <v>0</v>
      </c>
      <c r="N5755" s="1" t="str">
        <f>IFERROR(IF(VLOOKUP($D5755,'VLookup Lists'!$B$11:$C$29,2,FALSE)="FLIP",1,0),"")</f>
        <v/>
      </c>
      <c r="O5755" s="1" t="b">
        <f>ISNUMBER(MATCH($E5755,'VLookup Lists'!$E$2:$E$17,0))</f>
        <v>0</v>
      </c>
    </row>
    <row r="5756" spans="1:15" ht="15" customHeight="1" x14ac:dyDescent="0.2">
      <c r="A5756" s="1" t="str">
        <f t="shared" si="55"/>
        <v/>
      </c>
      <c r="E5756" s="1" t="s">
        <v>352</v>
      </c>
      <c r="F5756" s="38"/>
      <c r="G5756" s="38"/>
      <c r="M5756" s="1">
        <f>IF(ISNUMBER(MATCH(E5756,_xlfn.VSTACK('VLookup Lists'!$E$2:$E$17,'VLookup Lists'!$H$2:$H$38,'VLookup Lists'!$J$2:$J$8),0)),1,0)</f>
        <v>0</v>
      </c>
      <c r="N5756" s="1" t="str">
        <f>IFERROR(IF(VLOOKUP($D5756,'VLookup Lists'!$B$11:$C$29,2,FALSE)="FLIP",1,0),"")</f>
        <v/>
      </c>
      <c r="O5756" s="1" t="b">
        <f>ISNUMBER(MATCH($E5756,'VLookup Lists'!$E$2:$E$17,0))</f>
        <v>0</v>
      </c>
    </row>
    <row r="5757" spans="1:15" ht="15" customHeight="1" x14ac:dyDescent="0.2">
      <c r="A5757" s="1" t="str">
        <f t="shared" si="55"/>
        <v/>
      </c>
      <c r="E5757" s="1" t="s">
        <v>352</v>
      </c>
      <c r="F5757" s="38"/>
      <c r="G5757" s="38"/>
      <c r="M5757" s="1">
        <f>IF(ISNUMBER(MATCH(E5757,_xlfn.VSTACK('VLookup Lists'!$E$2:$E$17,'VLookup Lists'!$H$2:$H$38,'VLookup Lists'!$J$2:$J$8),0)),1,0)</f>
        <v>0</v>
      </c>
      <c r="N5757" s="1" t="str">
        <f>IFERROR(IF(VLOOKUP($D5757,'VLookup Lists'!$B$11:$C$29,2,FALSE)="FLIP",1,0),"")</f>
        <v/>
      </c>
      <c r="O5757" s="1" t="b">
        <f>ISNUMBER(MATCH($E5757,'VLookup Lists'!$E$2:$E$17,0))</f>
        <v>0</v>
      </c>
    </row>
    <row r="5758" spans="1:15" ht="15" customHeight="1" x14ac:dyDescent="0.2">
      <c r="A5758" s="1" t="str">
        <f t="shared" si="55"/>
        <v/>
      </c>
      <c r="E5758" s="1" t="s">
        <v>352</v>
      </c>
      <c r="F5758" s="38"/>
      <c r="G5758" s="38"/>
      <c r="M5758" s="1">
        <f>IF(ISNUMBER(MATCH(E5758,_xlfn.VSTACK('VLookup Lists'!$E$2:$E$17,'VLookup Lists'!$H$2:$H$38,'VLookup Lists'!$J$2:$J$8),0)),1,0)</f>
        <v>0</v>
      </c>
      <c r="N5758" s="1" t="str">
        <f>IFERROR(IF(VLOOKUP($D5758,'VLookup Lists'!$B$11:$C$29,2,FALSE)="FLIP",1,0),"")</f>
        <v/>
      </c>
      <c r="O5758" s="1" t="b">
        <f>ISNUMBER(MATCH($E5758,'VLookup Lists'!$E$2:$E$17,0))</f>
        <v>0</v>
      </c>
    </row>
    <row r="5759" spans="1:15" ht="15" customHeight="1" x14ac:dyDescent="0.2">
      <c r="A5759" s="1" t="str">
        <f t="shared" si="55"/>
        <v/>
      </c>
      <c r="E5759" s="1" t="s">
        <v>352</v>
      </c>
      <c r="F5759" s="38"/>
      <c r="G5759" s="38"/>
      <c r="M5759" s="1">
        <f>IF(ISNUMBER(MATCH(E5759,_xlfn.VSTACK('VLookup Lists'!$E$2:$E$17,'VLookup Lists'!$H$2:$H$38,'VLookup Lists'!$J$2:$J$8),0)),1,0)</f>
        <v>0</v>
      </c>
      <c r="N5759" s="1" t="str">
        <f>IFERROR(IF(VLOOKUP($D5759,'VLookup Lists'!$B$11:$C$29,2,FALSE)="FLIP",1,0),"")</f>
        <v/>
      </c>
      <c r="O5759" s="1" t="b">
        <f>ISNUMBER(MATCH($E5759,'VLookup Lists'!$E$2:$E$17,0))</f>
        <v>0</v>
      </c>
    </row>
    <row r="5760" spans="1:15" ht="15" customHeight="1" x14ac:dyDescent="0.2">
      <c r="A5760" s="1" t="str">
        <f t="shared" si="55"/>
        <v/>
      </c>
      <c r="E5760" s="1" t="s">
        <v>352</v>
      </c>
      <c r="F5760" s="38"/>
      <c r="G5760" s="38"/>
      <c r="M5760" s="1">
        <f>IF(ISNUMBER(MATCH(E5760,_xlfn.VSTACK('VLookup Lists'!$E$2:$E$17,'VLookup Lists'!$H$2:$H$38,'VLookup Lists'!$J$2:$J$8),0)),1,0)</f>
        <v>0</v>
      </c>
      <c r="N5760" s="1" t="str">
        <f>IFERROR(IF(VLOOKUP($D5760,'VLookup Lists'!$B$11:$C$29,2,FALSE)="FLIP",1,0),"")</f>
        <v/>
      </c>
      <c r="O5760" s="1" t="b">
        <f>ISNUMBER(MATCH($E5760,'VLookup Lists'!$E$2:$E$17,0))</f>
        <v>0</v>
      </c>
    </row>
    <row r="5761" spans="1:15" ht="15" customHeight="1" x14ac:dyDescent="0.2">
      <c r="A5761" s="1" t="str">
        <f t="shared" si="55"/>
        <v/>
      </c>
      <c r="E5761" s="1" t="s">
        <v>352</v>
      </c>
      <c r="F5761" s="38"/>
      <c r="G5761" s="38"/>
      <c r="M5761" s="1">
        <f>IF(ISNUMBER(MATCH(E5761,_xlfn.VSTACK('VLookup Lists'!$E$2:$E$17,'VLookup Lists'!$H$2:$H$38,'VLookup Lists'!$J$2:$J$8),0)),1,0)</f>
        <v>0</v>
      </c>
      <c r="N5761" s="1" t="str">
        <f>IFERROR(IF(VLOOKUP($D5761,'VLookup Lists'!$B$11:$C$29,2,FALSE)="FLIP",1,0),"")</f>
        <v/>
      </c>
      <c r="O5761" s="1" t="b">
        <f>ISNUMBER(MATCH($E5761,'VLookup Lists'!$E$2:$E$17,0))</f>
        <v>0</v>
      </c>
    </row>
    <row r="5762" spans="1:15" ht="15" customHeight="1" x14ac:dyDescent="0.2">
      <c r="A5762" s="1" t="str">
        <f t="shared" si="55"/>
        <v/>
      </c>
      <c r="E5762" s="1" t="s">
        <v>352</v>
      </c>
      <c r="F5762" s="38"/>
      <c r="G5762" s="38"/>
      <c r="M5762" s="1">
        <f>IF(ISNUMBER(MATCH(E5762,_xlfn.VSTACK('VLookup Lists'!$E$2:$E$17,'VLookup Lists'!$H$2:$H$38,'VLookup Lists'!$J$2:$J$8),0)),1,0)</f>
        <v>0</v>
      </c>
      <c r="N5762" s="1" t="str">
        <f>IFERROR(IF(VLOOKUP($D5762,'VLookup Lists'!$B$11:$C$29,2,FALSE)="FLIP",1,0),"")</f>
        <v/>
      </c>
      <c r="O5762" s="1" t="b">
        <f>ISNUMBER(MATCH($E5762,'VLookup Lists'!$E$2:$E$17,0))</f>
        <v>0</v>
      </c>
    </row>
    <row r="5763" spans="1:15" ht="15" customHeight="1" x14ac:dyDescent="0.2">
      <c r="A5763" s="1" t="str">
        <f t="shared" si="55"/>
        <v/>
      </c>
      <c r="E5763" s="1" t="s">
        <v>352</v>
      </c>
      <c r="F5763" s="38"/>
      <c r="G5763" s="38"/>
      <c r="M5763" s="1">
        <f>IF(ISNUMBER(MATCH(E5763,_xlfn.VSTACK('VLookup Lists'!$E$2:$E$17,'VLookup Lists'!$H$2:$H$38,'VLookup Lists'!$J$2:$J$8),0)),1,0)</f>
        <v>0</v>
      </c>
      <c r="N5763" s="1" t="str">
        <f>IFERROR(IF(VLOOKUP($D5763,'VLookup Lists'!$B$11:$C$29,2,FALSE)="FLIP",1,0),"")</f>
        <v/>
      </c>
      <c r="O5763" s="1" t="b">
        <f>ISNUMBER(MATCH($E5763,'VLookup Lists'!$E$2:$E$17,0))</f>
        <v>0</v>
      </c>
    </row>
    <row r="5764" spans="1:15" ht="15" customHeight="1" x14ac:dyDescent="0.2">
      <c r="A5764" s="1" t="str">
        <f t="shared" si="55"/>
        <v/>
      </c>
      <c r="E5764" s="1" t="s">
        <v>352</v>
      </c>
      <c r="F5764" s="38"/>
      <c r="G5764" s="38"/>
      <c r="M5764" s="1">
        <f>IF(ISNUMBER(MATCH(E5764,_xlfn.VSTACK('VLookup Lists'!$E$2:$E$17,'VLookup Lists'!$H$2:$H$38,'VLookup Lists'!$J$2:$J$8),0)),1,0)</f>
        <v>0</v>
      </c>
      <c r="N5764" s="1" t="str">
        <f>IFERROR(IF(VLOOKUP($D5764,'VLookup Lists'!$B$11:$C$29,2,FALSE)="FLIP",1,0),"")</f>
        <v/>
      </c>
      <c r="O5764" s="1" t="b">
        <f>ISNUMBER(MATCH($E5764,'VLookup Lists'!$E$2:$E$17,0))</f>
        <v>0</v>
      </c>
    </row>
    <row r="5765" spans="1:15" ht="15" customHeight="1" x14ac:dyDescent="0.2">
      <c r="A5765" s="1" t="str">
        <f t="shared" si="55"/>
        <v/>
      </c>
      <c r="E5765" s="1" t="s">
        <v>352</v>
      </c>
      <c r="F5765" s="38"/>
      <c r="G5765" s="38"/>
      <c r="M5765" s="1">
        <f>IF(ISNUMBER(MATCH(E5765,_xlfn.VSTACK('VLookup Lists'!$E$2:$E$17,'VLookup Lists'!$H$2:$H$38,'VLookup Lists'!$J$2:$J$8),0)),1,0)</f>
        <v>0</v>
      </c>
      <c r="N5765" s="1" t="str">
        <f>IFERROR(IF(VLOOKUP($D5765,'VLookup Lists'!$B$11:$C$29,2,FALSE)="FLIP",1,0),"")</f>
        <v/>
      </c>
      <c r="O5765" s="1" t="b">
        <f>ISNUMBER(MATCH($E5765,'VLookup Lists'!$E$2:$E$17,0))</f>
        <v>0</v>
      </c>
    </row>
    <row r="5766" spans="1:15" ht="15" customHeight="1" x14ac:dyDescent="0.2">
      <c r="A5766" s="1" t="str">
        <f t="shared" si="55"/>
        <v/>
      </c>
      <c r="E5766" s="1" t="s">
        <v>352</v>
      </c>
      <c r="F5766" s="38"/>
      <c r="G5766" s="38"/>
      <c r="M5766" s="1">
        <f>IF(ISNUMBER(MATCH(E5766,_xlfn.VSTACK('VLookup Lists'!$E$2:$E$17,'VLookup Lists'!$H$2:$H$38,'VLookup Lists'!$J$2:$J$8),0)),1,0)</f>
        <v>0</v>
      </c>
      <c r="N5766" s="1" t="str">
        <f>IFERROR(IF(VLOOKUP($D5766,'VLookup Lists'!$B$11:$C$29,2,FALSE)="FLIP",1,0),"")</f>
        <v/>
      </c>
      <c r="O5766" s="1" t="b">
        <f>ISNUMBER(MATCH($E5766,'VLookup Lists'!$E$2:$E$17,0))</f>
        <v>0</v>
      </c>
    </row>
    <row r="5767" spans="1:15" ht="15" customHeight="1" x14ac:dyDescent="0.2">
      <c r="A5767" s="1" t="str">
        <f t="shared" si="55"/>
        <v/>
      </c>
      <c r="E5767" s="1" t="s">
        <v>352</v>
      </c>
      <c r="F5767" s="38"/>
      <c r="G5767" s="38"/>
      <c r="M5767" s="1">
        <f>IF(ISNUMBER(MATCH(E5767,_xlfn.VSTACK('VLookup Lists'!$E$2:$E$17,'VLookup Lists'!$H$2:$H$38,'VLookup Lists'!$J$2:$J$8),0)),1,0)</f>
        <v>0</v>
      </c>
      <c r="N5767" s="1" t="str">
        <f>IFERROR(IF(VLOOKUP($D5767,'VLookup Lists'!$B$11:$C$29,2,FALSE)="FLIP",1,0),"")</f>
        <v/>
      </c>
      <c r="O5767" s="1" t="b">
        <f>ISNUMBER(MATCH($E5767,'VLookup Lists'!$E$2:$E$17,0))</f>
        <v>0</v>
      </c>
    </row>
    <row r="5768" spans="1:15" ht="15" customHeight="1" x14ac:dyDescent="0.2">
      <c r="A5768" s="1" t="str">
        <f t="shared" si="55"/>
        <v/>
      </c>
      <c r="E5768" s="1" t="s">
        <v>352</v>
      </c>
      <c r="F5768" s="38"/>
      <c r="G5768" s="38"/>
      <c r="M5768" s="1">
        <f>IF(ISNUMBER(MATCH(E5768,_xlfn.VSTACK('VLookup Lists'!$E$2:$E$17,'VLookup Lists'!$H$2:$H$38,'VLookup Lists'!$J$2:$J$8),0)),1,0)</f>
        <v>0</v>
      </c>
      <c r="N5768" s="1" t="str">
        <f>IFERROR(IF(VLOOKUP($D5768,'VLookup Lists'!$B$11:$C$29,2,FALSE)="FLIP",1,0),"")</f>
        <v/>
      </c>
      <c r="O5768" s="1" t="b">
        <f>ISNUMBER(MATCH($E5768,'VLookup Lists'!$E$2:$E$17,0))</f>
        <v>0</v>
      </c>
    </row>
    <row r="5769" spans="1:15" ht="15" customHeight="1" x14ac:dyDescent="0.2">
      <c r="A5769" s="1" t="str">
        <f t="shared" si="55"/>
        <v/>
      </c>
      <c r="E5769" s="1" t="s">
        <v>352</v>
      </c>
      <c r="F5769" s="38"/>
      <c r="G5769" s="38"/>
      <c r="M5769" s="1">
        <f>IF(ISNUMBER(MATCH(E5769,_xlfn.VSTACK('VLookup Lists'!$E$2:$E$17,'VLookup Lists'!$H$2:$H$38,'VLookup Lists'!$J$2:$J$8),0)),1,0)</f>
        <v>0</v>
      </c>
      <c r="N5769" s="1" t="str">
        <f>IFERROR(IF(VLOOKUP($D5769,'VLookup Lists'!$B$11:$C$29,2,FALSE)="FLIP",1,0),"")</f>
        <v/>
      </c>
      <c r="O5769" s="1" t="b">
        <f>ISNUMBER(MATCH($E5769,'VLookup Lists'!$E$2:$E$17,0))</f>
        <v>0</v>
      </c>
    </row>
    <row r="5770" spans="1:15" ht="15" customHeight="1" x14ac:dyDescent="0.2">
      <c r="A5770" s="1" t="str">
        <f t="shared" si="55"/>
        <v/>
      </c>
      <c r="E5770" s="1" t="s">
        <v>352</v>
      </c>
      <c r="F5770" s="38"/>
      <c r="G5770" s="38"/>
      <c r="M5770" s="1">
        <f>IF(ISNUMBER(MATCH(E5770,_xlfn.VSTACK('VLookup Lists'!$E$2:$E$17,'VLookup Lists'!$H$2:$H$38,'VLookup Lists'!$J$2:$J$8),0)),1,0)</f>
        <v>0</v>
      </c>
      <c r="N5770" s="1" t="str">
        <f>IFERROR(IF(VLOOKUP($D5770,'VLookup Lists'!$B$11:$C$29,2,FALSE)="FLIP",1,0),"")</f>
        <v/>
      </c>
      <c r="O5770" s="1" t="b">
        <f>ISNUMBER(MATCH($E5770,'VLookup Lists'!$E$2:$E$17,0))</f>
        <v>0</v>
      </c>
    </row>
    <row r="5771" spans="1:15" ht="15" customHeight="1" x14ac:dyDescent="0.2">
      <c r="A5771" s="1" t="str">
        <f t="shared" si="55"/>
        <v/>
      </c>
      <c r="E5771" s="1" t="s">
        <v>352</v>
      </c>
      <c r="F5771" s="38"/>
      <c r="G5771" s="38"/>
      <c r="M5771" s="1">
        <f>IF(ISNUMBER(MATCH(E5771,_xlfn.VSTACK('VLookup Lists'!$E$2:$E$17,'VLookup Lists'!$H$2:$H$38,'VLookup Lists'!$J$2:$J$8),0)),1,0)</f>
        <v>0</v>
      </c>
      <c r="N5771" s="1" t="str">
        <f>IFERROR(IF(VLOOKUP($D5771,'VLookup Lists'!$B$11:$C$29,2,FALSE)="FLIP",1,0),"")</f>
        <v/>
      </c>
      <c r="O5771" s="1" t="b">
        <f>ISNUMBER(MATCH($E5771,'VLookup Lists'!$E$2:$E$17,0))</f>
        <v>0</v>
      </c>
    </row>
    <row r="5772" spans="1:15" ht="15" customHeight="1" x14ac:dyDescent="0.2">
      <c r="A5772" s="1" t="str">
        <f t="shared" si="55"/>
        <v/>
      </c>
      <c r="E5772" s="1" t="s">
        <v>352</v>
      </c>
      <c r="F5772" s="38"/>
      <c r="G5772" s="38"/>
      <c r="M5772" s="1">
        <f>IF(ISNUMBER(MATCH(E5772,_xlfn.VSTACK('VLookup Lists'!$E$2:$E$17,'VLookup Lists'!$H$2:$H$38,'VLookup Lists'!$J$2:$J$8),0)),1,0)</f>
        <v>0</v>
      </c>
      <c r="N5772" s="1" t="str">
        <f>IFERROR(IF(VLOOKUP($D5772,'VLookup Lists'!$B$11:$C$29,2,FALSE)="FLIP",1,0),"")</f>
        <v/>
      </c>
      <c r="O5772" s="1" t="b">
        <f>ISNUMBER(MATCH($E5772,'VLookup Lists'!$E$2:$E$17,0))</f>
        <v>0</v>
      </c>
    </row>
    <row r="5773" spans="1:15" ht="15" customHeight="1" x14ac:dyDescent="0.2">
      <c r="A5773" s="1" t="str">
        <f t="shared" si="55"/>
        <v/>
      </c>
      <c r="E5773" s="1" t="s">
        <v>352</v>
      </c>
      <c r="F5773" s="38"/>
      <c r="G5773" s="38"/>
      <c r="M5773" s="1">
        <f>IF(ISNUMBER(MATCH(E5773,_xlfn.VSTACK('VLookup Lists'!$E$2:$E$17,'VLookup Lists'!$H$2:$H$38,'VLookup Lists'!$J$2:$J$8),0)),1,0)</f>
        <v>0</v>
      </c>
      <c r="N5773" s="1" t="str">
        <f>IFERROR(IF(VLOOKUP($D5773,'VLookup Lists'!$B$11:$C$29,2,FALSE)="FLIP",1,0),"")</f>
        <v/>
      </c>
      <c r="O5773" s="1" t="b">
        <f>ISNUMBER(MATCH($E5773,'VLookup Lists'!$E$2:$E$17,0))</f>
        <v>0</v>
      </c>
    </row>
    <row r="5774" spans="1:15" ht="15" customHeight="1" x14ac:dyDescent="0.2">
      <c r="A5774" s="1" t="str">
        <f t="shared" si="55"/>
        <v/>
      </c>
      <c r="E5774" s="1" t="s">
        <v>352</v>
      </c>
      <c r="F5774" s="38"/>
      <c r="G5774" s="38"/>
      <c r="M5774" s="1">
        <f>IF(ISNUMBER(MATCH(E5774,_xlfn.VSTACK('VLookup Lists'!$E$2:$E$17,'VLookup Lists'!$H$2:$H$38,'VLookup Lists'!$J$2:$J$8),0)),1,0)</f>
        <v>0</v>
      </c>
      <c r="N5774" s="1" t="str">
        <f>IFERROR(IF(VLOOKUP($D5774,'VLookup Lists'!$B$11:$C$29,2,FALSE)="FLIP",1,0),"")</f>
        <v/>
      </c>
      <c r="O5774" s="1" t="b">
        <f>ISNUMBER(MATCH($E5774,'VLookup Lists'!$E$2:$E$17,0))</f>
        <v>0</v>
      </c>
    </row>
    <row r="5775" spans="1:15" ht="15" customHeight="1" x14ac:dyDescent="0.2">
      <c r="A5775" s="1" t="str">
        <f t="shared" si="55"/>
        <v/>
      </c>
      <c r="E5775" s="1" t="s">
        <v>352</v>
      </c>
      <c r="F5775" s="38"/>
      <c r="G5775" s="38"/>
      <c r="M5775" s="1">
        <f>IF(ISNUMBER(MATCH(E5775,_xlfn.VSTACK('VLookup Lists'!$E$2:$E$17,'VLookup Lists'!$H$2:$H$38,'VLookup Lists'!$J$2:$J$8),0)),1,0)</f>
        <v>0</v>
      </c>
      <c r="N5775" s="1" t="str">
        <f>IFERROR(IF(VLOOKUP($D5775,'VLookup Lists'!$B$11:$C$29,2,FALSE)="FLIP",1,0),"")</f>
        <v/>
      </c>
      <c r="O5775" s="1" t="b">
        <f>ISNUMBER(MATCH($E5775,'VLookup Lists'!$E$2:$E$17,0))</f>
        <v>0</v>
      </c>
    </row>
    <row r="5776" spans="1:15" ht="15" customHeight="1" x14ac:dyDescent="0.2">
      <c r="A5776" s="1" t="str">
        <f t="shared" si="55"/>
        <v/>
      </c>
      <c r="E5776" s="1" t="s">
        <v>352</v>
      </c>
      <c r="F5776" s="38"/>
      <c r="G5776" s="38"/>
      <c r="M5776" s="1">
        <f>IF(ISNUMBER(MATCH(E5776,_xlfn.VSTACK('VLookup Lists'!$E$2:$E$17,'VLookup Lists'!$H$2:$H$38,'VLookup Lists'!$J$2:$J$8),0)),1,0)</f>
        <v>0</v>
      </c>
      <c r="N5776" s="1" t="str">
        <f>IFERROR(IF(VLOOKUP($D5776,'VLookup Lists'!$B$11:$C$29,2,FALSE)="FLIP",1,0),"")</f>
        <v/>
      </c>
      <c r="O5776" s="1" t="b">
        <f>ISNUMBER(MATCH($E5776,'VLookup Lists'!$E$2:$E$17,0))</f>
        <v>0</v>
      </c>
    </row>
    <row r="5777" spans="1:15" ht="15" customHeight="1" x14ac:dyDescent="0.2">
      <c r="A5777" s="1" t="str">
        <f t="shared" si="55"/>
        <v/>
      </c>
      <c r="E5777" s="1" t="s">
        <v>352</v>
      </c>
      <c r="F5777" s="38"/>
      <c r="G5777" s="38"/>
      <c r="M5777" s="1">
        <f>IF(ISNUMBER(MATCH(E5777,_xlfn.VSTACK('VLookup Lists'!$E$2:$E$17,'VLookup Lists'!$H$2:$H$38,'VLookup Lists'!$J$2:$J$8),0)),1,0)</f>
        <v>0</v>
      </c>
      <c r="N5777" s="1" t="str">
        <f>IFERROR(IF(VLOOKUP($D5777,'VLookup Lists'!$B$11:$C$29,2,FALSE)="FLIP",1,0),"")</f>
        <v/>
      </c>
      <c r="O5777" s="1" t="b">
        <f>ISNUMBER(MATCH($E5777,'VLookup Lists'!$E$2:$E$17,0))</f>
        <v>0</v>
      </c>
    </row>
    <row r="5778" spans="1:15" ht="15" customHeight="1" x14ac:dyDescent="0.2">
      <c r="A5778" s="1" t="str">
        <f t="shared" si="55"/>
        <v/>
      </c>
      <c r="E5778" s="1" t="s">
        <v>352</v>
      </c>
      <c r="F5778" s="38"/>
      <c r="G5778" s="38"/>
      <c r="M5778" s="1">
        <f>IF(ISNUMBER(MATCH(E5778,_xlfn.VSTACK('VLookup Lists'!$E$2:$E$17,'VLookup Lists'!$H$2:$H$38,'VLookup Lists'!$J$2:$J$8),0)),1,0)</f>
        <v>0</v>
      </c>
      <c r="N5778" s="1" t="str">
        <f>IFERROR(IF(VLOOKUP($D5778,'VLookup Lists'!$B$11:$C$29,2,FALSE)="FLIP",1,0),"")</f>
        <v/>
      </c>
      <c r="O5778" s="1" t="b">
        <f>ISNUMBER(MATCH($E5778,'VLookup Lists'!$E$2:$E$17,0))</f>
        <v>0</v>
      </c>
    </row>
    <row r="5779" spans="1:15" ht="15" customHeight="1" x14ac:dyDescent="0.2">
      <c r="A5779" s="1" t="str">
        <f t="shared" si="55"/>
        <v/>
      </c>
      <c r="E5779" s="1" t="s">
        <v>352</v>
      </c>
      <c r="F5779" s="38"/>
      <c r="G5779" s="38"/>
      <c r="M5779" s="1">
        <f>IF(ISNUMBER(MATCH(E5779,_xlfn.VSTACK('VLookup Lists'!$E$2:$E$17,'VLookup Lists'!$H$2:$H$38,'VLookup Lists'!$J$2:$J$8),0)),1,0)</f>
        <v>0</v>
      </c>
      <c r="N5779" s="1" t="str">
        <f>IFERROR(IF(VLOOKUP($D5779,'VLookup Lists'!$B$11:$C$29,2,FALSE)="FLIP",1,0),"")</f>
        <v/>
      </c>
      <c r="O5779" s="1" t="b">
        <f>ISNUMBER(MATCH($E5779,'VLookup Lists'!$E$2:$E$17,0))</f>
        <v>0</v>
      </c>
    </row>
    <row r="5780" spans="1:15" ht="15" customHeight="1" x14ac:dyDescent="0.2">
      <c r="A5780" s="1" t="str">
        <f t="shared" si="55"/>
        <v/>
      </c>
      <c r="E5780" s="1" t="s">
        <v>352</v>
      </c>
      <c r="F5780" s="38"/>
      <c r="G5780" s="38"/>
      <c r="M5780" s="1">
        <f>IF(ISNUMBER(MATCH(E5780,_xlfn.VSTACK('VLookup Lists'!$E$2:$E$17,'VLookup Lists'!$H$2:$H$38,'VLookup Lists'!$J$2:$J$8),0)),1,0)</f>
        <v>0</v>
      </c>
      <c r="N5780" s="1" t="str">
        <f>IFERROR(IF(VLOOKUP($D5780,'VLookup Lists'!$B$11:$C$29,2,FALSE)="FLIP",1,0),"")</f>
        <v/>
      </c>
      <c r="O5780" s="1" t="b">
        <f>ISNUMBER(MATCH($E5780,'VLookup Lists'!$E$2:$E$17,0))</f>
        <v>0</v>
      </c>
    </row>
    <row r="5781" spans="1:15" ht="15" customHeight="1" x14ac:dyDescent="0.2">
      <c r="A5781" s="1" t="str">
        <f t="shared" si="55"/>
        <v/>
      </c>
      <c r="E5781" s="1" t="s">
        <v>352</v>
      </c>
      <c r="F5781" s="38"/>
      <c r="G5781" s="38"/>
      <c r="M5781" s="1">
        <f>IF(ISNUMBER(MATCH(E5781,_xlfn.VSTACK('VLookup Lists'!$E$2:$E$17,'VLookup Lists'!$H$2:$H$38,'VLookup Lists'!$J$2:$J$8),0)),1,0)</f>
        <v>0</v>
      </c>
      <c r="N5781" s="1" t="str">
        <f>IFERROR(IF(VLOOKUP($D5781,'VLookup Lists'!$B$11:$C$29,2,FALSE)="FLIP",1,0),"")</f>
        <v/>
      </c>
      <c r="O5781" s="1" t="b">
        <f>ISNUMBER(MATCH($E5781,'VLookup Lists'!$E$2:$E$17,0))</f>
        <v>0</v>
      </c>
    </row>
    <row r="5782" spans="1:15" ht="15" customHeight="1" x14ac:dyDescent="0.2">
      <c r="A5782" s="1" t="str">
        <f t="shared" si="55"/>
        <v/>
      </c>
      <c r="E5782" s="1" t="s">
        <v>352</v>
      </c>
      <c r="F5782" s="38"/>
      <c r="G5782" s="38"/>
      <c r="M5782" s="1">
        <f>IF(ISNUMBER(MATCH(E5782,_xlfn.VSTACK('VLookup Lists'!$E$2:$E$17,'VLookup Lists'!$H$2:$H$38,'VLookup Lists'!$J$2:$J$8),0)),1,0)</f>
        <v>0</v>
      </c>
      <c r="N5782" s="1" t="str">
        <f>IFERROR(IF(VLOOKUP($D5782,'VLookup Lists'!$B$11:$C$29,2,FALSE)="FLIP",1,0),"")</f>
        <v/>
      </c>
      <c r="O5782" s="1" t="b">
        <f>ISNUMBER(MATCH($E5782,'VLookup Lists'!$E$2:$E$17,0))</f>
        <v>0</v>
      </c>
    </row>
    <row r="5783" spans="1:15" ht="15" customHeight="1" x14ac:dyDescent="0.2">
      <c r="A5783" s="1" t="str">
        <f t="shared" si="55"/>
        <v/>
      </c>
      <c r="E5783" s="1" t="s">
        <v>352</v>
      </c>
      <c r="F5783" s="38"/>
      <c r="G5783" s="38"/>
      <c r="M5783" s="1">
        <f>IF(ISNUMBER(MATCH(E5783,_xlfn.VSTACK('VLookup Lists'!$E$2:$E$17,'VLookup Lists'!$H$2:$H$38,'VLookup Lists'!$J$2:$J$8),0)),1,0)</f>
        <v>0</v>
      </c>
      <c r="N5783" s="1" t="str">
        <f>IFERROR(IF(VLOOKUP($D5783,'VLookup Lists'!$B$11:$C$29,2,FALSE)="FLIP",1,0),"")</f>
        <v/>
      </c>
      <c r="O5783" s="1" t="b">
        <f>ISNUMBER(MATCH($E5783,'VLookup Lists'!$E$2:$E$17,0))</f>
        <v>0</v>
      </c>
    </row>
    <row r="5784" spans="1:15" ht="15" customHeight="1" x14ac:dyDescent="0.2">
      <c r="A5784" s="1" t="str">
        <f t="shared" si="55"/>
        <v/>
      </c>
      <c r="E5784" s="1" t="s">
        <v>352</v>
      </c>
      <c r="F5784" s="38"/>
      <c r="G5784" s="38"/>
      <c r="M5784" s="1">
        <f>IF(ISNUMBER(MATCH(E5784,_xlfn.VSTACK('VLookup Lists'!$E$2:$E$17,'VLookup Lists'!$H$2:$H$38,'VLookup Lists'!$J$2:$J$8),0)),1,0)</f>
        <v>0</v>
      </c>
      <c r="N5784" s="1" t="str">
        <f>IFERROR(IF(VLOOKUP($D5784,'VLookup Lists'!$B$11:$C$29,2,FALSE)="FLIP",1,0),"")</f>
        <v/>
      </c>
      <c r="O5784" s="1" t="b">
        <f>ISNUMBER(MATCH($E5784,'VLookup Lists'!$E$2:$E$17,0))</f>
        <v>0</v>
      </c>
    </row>
    <row r="5785" spans="1:15" ht="15" customHeight="1" x14ac:dyDescent="0.2">
      <c r="A5785" s="1" t="str">
        <f t="shared" si="55"/>
        <v/>
      </c>
      <c r="E5785" s="1" t="s">
        <v>352</v>
      </c>
      <c r="F5785" s="38"/>
      <c r="G5785" s="38"/>
      <c r="M5785" s="1">
        <f>IF(ISNUMBER(MATCH(E5785,_xlfn.VSTACK('VLookup Lists'!$E$2:$E$17,'VLookup Lists'!$H$2:$H$38,'VLookup Lists'!$J$2:$J$8),0)),1,0)</f>
        <v>0</v>
      </c>
      <c r="N5785" s="1" t="str">
        <f>IFERROR(IF(VLOOKUP($D5785,'VLookup Lists'!$B$11:$C$29,2,FALSE)="FLIP",1,0),"")</f>
        <v/>
      </c>
      <c r="O5785" s="1" t="b">
        <f>ISNUMBER(MATCH($E5785,'VLookup Lists'!$E$2:$E$17,0))</f>
        <v>0</v>
      </c>
    </row>
    <row r="5786" spans="1:15" ht="15" customHeight="1" x14ac:dyDescent="0.2">
      <c r="A5786" s="1" t="str">
        <f t="shared" si="55"/>
        <v/>
      </c>
      <c r="E5786" s="1" t="s">
        <v>352</v>
      </c>
      <c r="F5786" s="38"/>
      <c r="G5786" s="38"/>
      <c r="M5786" s="1">
        <f>IF(ISNUMBER(MATCH(E5786,_xlfn.VSTACK('VLookup Lists'!$E$2:$E$17,'VLookup Lists'!$H$2:$H$38,'VLookup Lists'!$J$2:$J$8),0)),1,0)</f>
        <v>0</v>
      </c>
      <c r="N5786" s="1" t="str">
        <f>IFERROR(IF(VLOOKUP($D5786,'VLookup Lists'!$B$11:$C$29,2,FALSE)="FLIP",1,0),"")</f>
        <v/>
      </c>
      <c r="O5786" s="1" t="b">
        <f>ISNUMBER(MATCH($E5786,'VLookup Lists'!$E$2:$E$17,0))</f>
        <v>0</v>
      </c>
    </row>
    <row r="5787" spans="1:15" ht="15" customHeight="1" x14ac:dyDescent="0.2">
      <c r="A5787" s="1" t="str">
        <f t="shared" si="55"/>
        <v/>
      </c>
      <c r="E5787" s="1" t="s">
        <v>352</v>
      </c>
      <c r="F5787" s="38"/>
      <c r="G5787" s="38"/>
      <c r="M5787" s="1">
        <f>IF(ISNUMBER(MATCH(E5787,_xlfn.VSTACK('VLookup Lists'!$E$2:$E$17,'VLookup Lists'!$H$2:$H$38,'VLookup Lists'!$J$2:$J$8),0)),1,0)</f>
        <v>0</v>
      </c>
      <c r="N5787" s="1" t="str">
        <f>IFERROR(IF(VLOOKUP($D5787,'VLookup Lists'!$B$11:$C$29,2,FALSE)="FLIP",1,0),"")</f>
        <v/>
      </c>
      <c r="O5787" s="1" t="b">
        <f>ISNUMBER(MATCH($E5787,'VLookup Lists'!$E$2:$E$17,0))</f>
        <v>0</v>
      </c>
    </row>
    <row r="5788" spans="1:15" ht="15" customHeight="1" x14ac:dyDescent="0.2">
      <c r="A5788" s="1" t="str">
        <f t="shared" si="55"/>
        <v/>
      </c>
      <c r="E5788" s="1" t="s">
        <v>352</v>
      </c>
      <c r="F5788" s="38"/>
      <c r="G5788" s="38"/>
      <c r="M5788" s="1">
        <f>IF(ISNUMBER(MATCH(E5788,_xlfn.VSTACK('VLookup Lists'!$E$2:$E$17,'VLookup Lists'!$H$2:$H$38,'VLookup Lists'!$J$2:$J$8),0)),1,0)</f>
        <v>0</v>
      </c>
      <c r="N5788" s="1" t="str">
        <f>IFERROR(IF(VLOOKUP($D5788,'VLookup Lists'!$B$11:$C$29,2,FALSE)="FLIP",1,0),"")</f>
        <v/>
      </c>
      <c r="O5788" s="1" t="b">
        <f>ISNUMBER(MATCH($E5788,'VLookup Lists'!$E$2:$E$17,0))</f>
        <v>0</v>
      </c>
    </row>
    <row r="5789" spans="1:15" ht="15" customHeight="1" x14ac:dyDescent="0.2">
      <c r="A5789" s="1" t="str">
        <f t="shared" si="55"/>
        <v/>
      </c>
      <c r="E5789" s="1" t="s">
        <v>352</v>
      </c>
      <c r="F5789" s="38"/>
      <c r="G5789" s="38"/>
      <c r="M5789" s="1">
        <f>IF(ISNUMBER(MATCH(E5789,_xlfn.VSTACK('VLookup Lists'!$E$2:$E$17,'VLookup Lists'!$H$2:$H$38,'VLookup Lists'!$J$2:$J$8),0)),1,0)</f>
        <v>0</v>
      </c>
      <c r="N5789" s="1" t="str">
        <f>IFERROR(IF(VLOOKUP($D5789,'VLookup Lists'!$B$11:$C$29,2,FALSE)="FLIP",1,0),"")</f>
        <v/>
      </c>
      <c r="O5789" s="1" t="b">
        <f>ISNUMBER(MATCH($E5789,'VLookup Lists'!$E$2:$E$17,0))</f>
        <v>0</v>
      </c>
    </row>
    <row r="5790" spans="1:15" ht="15" customHeight="1" x14ac:dyDescent="0.2">
      <c r="A5790" s="1" t="str">
        <f t="shared" si="55"/>
        <v/>
      </c>
      <c r="E5790" s="1" t="s">
        <v>352</v>
      </c>
      <c r="F5790" s="38"/>
      <c r="G5790" s="38"/>
      <c r="M5790" s="1">
        <f>IF(ISNUMBER(MATCH(E5790,_xlfn.VSTACK('VLookup Lists'!$E$2:$E$17,'VLookup Lists'!$H$2:$H$38,'VLookup Lists'!$J$2:$J$8),0)),1,0)</f>
        <v>0</v>
      </c>
      <c r="N5790" s="1" t="str">
        <f>IFERROR(IF(VLOOKUP($D5790,'VLookup Lists'!$B$11:$C$29,2,FALSE)="FLIP",1,0),"")</f>
        <v/>
      </c>
      <c r="O5790" s="1" t="b">
        <f>ISNUMBER(MATCH($E5790,'VLookup Lists'!$E$2:$E$17,0))</f>
        <v>0</v>
      </c>
    </row>
    <row r="5791" spans="1:15" ht="15" customHeight="1" x14ac:dyDescent="0.2">
      <c r="A5791" s="1" t="str">
        <f t="shared" si="55"/>
        <v/>
      </c>
      <c r="E5791" s="1" t="s">
        <v>352</v>
      </c>
      <c r="F5791" s="38"/>
      <c r="G5791" s="38"/>
      <c r="M5791" s="1">
        <f>IF(ISNUMBER(MATCH(E5791,_xlfn.VSTACK('VLookup Lists'!$E$2:$E$17,'VLookup Lists'!$H$2:$H$38,'VLookup Lists'!$J$2:$J$8),0)),1,0)</f>
        <v>0</v>
      </c>
      <c r="N5791" s="1" t="str">
        <f>IFERROR(IF(VLOOKUP($D5791,'VLookup Lists'!$B$11:$C$29,2,FALSE)="FLIP",1,0),"")</f>
        <v/>
      </c>
      <c r="O5791" s="1" t="b">
        <f>ISNUMBER(MATCH($E5791,'VLookup Lists'!$E$2:$E$17,0))</f>
        <v>0</v>
      </c>
    </row>
    <row r="5792" spans="1:15" ht="15" customHeight="1" x14ac:dyDescent="0.2">
      <c r="A5792" s="1" t="str">
        <f t="shared" si="55"/>
        <v/>
      </c>
      <c r="E5792" s="1" t="s">
        <v>352</v>
      </c>
      <c r="F5792" s="38"/>
      <c r="G5792" s="38"/>
      <c r="M5792" s="1">
        <f>IF(ISNUMBER(MATCH(E5792,_xlfn.VSTACK('VLookup Lists'!$E$2:$E$17,'VLookup Lists'!$H$2:$H$38,'VLookup Lists'!$J$2:$J$8),0)),1,0)</f>
        <v>0</v>
      </c>
      <c r="N5792" s="1" t="str">
        <f>IFERROR(IF(VLOOKUP($D5792,'VLookup Lists'!$B$11:$C$29,2,FALSE)="FLIP",1,0),"")</f>
        <v/>
      </c>
      <c r="O5792" s="1" t="b">
        <f>ISNUMBER(MATCH($E5792,'VLookup Lists'!$E$2:$E$17,0))</f>
        <v>0</v>
      </c>
    </row>
    <row r="5793" spans="1:15" ht="15" customHeight="1" x14ac:dyDescent="0.2">
      <c r="A5793" s="1" t="str">
        <f t="shared" si="55"/>
        <v/>
      </c>
      <c r="E5793" s="1" t="s">
        <v>352</v>
      </c>
      <c r="F5793" s="38"/>
      <c r="G5793" s="38"/>
      <c r="M5793" s="1">
        <f>IF(ISNUMBER(MATCH(E5793,_xlfn.VSTACK('VLookup Lists'!$E$2:$E$17,'VLookup Lists'!$H$2:$H$38,'VLookup Lists'!$J$2:$J$8),0)),1,0)</f>
        <v>0</v>
      </c>
      <c r="N5793" s="1" t="str">
        <f>IFERROR(IF(VLOOKUP($D5793,'VLookup Lists'!$B$11:$C$29,2,FALSE)="FLIP",1,0),"")</f>
        <v/>
      </c>
      <c r="O5793" s="1" t="b">
        <f>ISNUMBER(MATCH($E5793,'VLookup Lists'!$E$2:$E$17,0))</f>
        <v>0</v>
      </c>
    </row>
    <row r="5794" spans="1:15" ht="15" customHeight="1" x14ac:dyDescent="0.2">
      <c r="A5794" s="1" t="str">
        <f t="shared" si="55"/>
        <v/>
      </c>
      <c r="E5794" s="1" t="s">
        <v>352</v>
      </c>
      <c r="F5794" s="38"/>
      <c r="G5794" s="38"/>
      <c r="M5794" s="1">
        <f>IF(ISNUMBER(MATCH(E5794,_xlfn.VSTACK('VLookup Lists'!$E$2:$E$17,'VLookup Lists'!$H$2:$H$38,'VLookup Lists'!$J$2:$J$8),0)),1,0)</f>
        <v>0</v>
      </c>
      <c r="N5794" s="1" t="str">
        <f>IFERROR(IF(VLOOKUP($D5794,'VLookup Lists'!$B$11:$C$29,2,FALSE)="FLIP",1,0),"")</f>
        <v/>
      </c>
      <c r="O5794" s="1" t="b">
        <f>ISNUMBER(MATCH($E5794,'VLookup Lists'!$E$2:$E$17,0))</f>
        <v>0</v>
      </c>
    </row>
    <row r="5795" spans="1:15" ht="15" customHeight="1" x14ac:dyDescent="0.2">
      <c r="A5795" s="1" t="str">
        <f t="shared" si="55"/>
        <v/>
      </c>
      <c r="E5795" s="1" t="s">
        <v>352</v>
      </c>
      <c r="F5795" s="38"/>
      <c r="G5795" s="38"/>
      <c r="M5795" s="1">
        <f>IF(ISNUMBER(MATCH(E5795,_xlfn.VSTACK('VLookup Lists'!$E$2:$E$17,'VLookup Lists'!$H$2:$H$38,'VLookup Lists'!$J$2:$J$8),0)),1,0)</f>
        <v>0</v>
      </c>
      <c r="N5795" s="1" t="str">
        <f>IFERROR(IF(VLOOKUP($D5795,'VLookup Lists'!$B$11:$C$29,2,FALSE)="FLIP",1,0),"")</f>
        <v/>
      </c>
      <c r="O5795" s="1" t="b">
        <f>ISNUMBER(MATCH($E5795,'VLookup Lists'!$E$2:$E$17,0))</f>
        <v>0</v>
      </c>
    </row>
    <row r="5796" spans="1:15" ht="15" customHeight="1" x14ac:dyDescent="0.2">
      <c r="A5796" s="1" t="str">
        <f t="shared" si="55"/>
        <v/>
      </c>
      <c r="E5796" s="1" t="s">
        <v>352</v>
      </c>
      <c r="F5796" s="38"/>
      <c r="G5796" s="38"/>
      <c r="M5796" s="1">
        <f>IF(ISNUMBER(MATCH(E5796,_xlfn.VSTACK('VLookup Lists'!$E$2:$E$17,'VLookup Lists'!$H$2:$H$38,'VLookup Lists'!$J$2:$J$8),0)),1,0)</f>
        <v>0</v>
      </c>
      <c r="N5796" s="1" t="str">
        <f>IFERROR(IF(VLOOKUP($D5796,'VLookup Lists'!$B$11:$C$29,2,FALSE)="FLIP",1,0),"")</f>
        <v/>
      </c>
      <c r="O5796" s="1" t="b">
        <f>ISNUMBER(MATCH($E5796,'VLookup Lists'!$E$2:$E$17,0))</f>
        <v>0</v>
      </c>
    </row>
    <row r="5797" spans="1:15" ht="15" customHeight="1" x14ac:dyDescent="0.2">
      <c r="A5797" s="1" t="str">
        <f t="shared" si="55"/>
        <v/>
      </c>
      <c r="E5797" s="1" t="s">
        <v>352</v>
      </c>
      <c r="F5797" s="38"/>
      <c r="G5797" s="38"/>
      <c r="M5797" s="1">
        <f>IF(ISNUMBER(MATCH(E5797,_xlfn.VSTACK('VLookup Lists'!$E$2:$E$17,'VLookup Lists'!$H$2:$H$38,'VLookup Lists'!$J$2:$J$8),0)),1,0)</f>
        <v>0</v>
      </c>
      <c r="N5797" s="1" t="str">
        <f>IFERROR(IF(VLOOKUP($D5797,'VLookup Lists'!$B$11:$C$29,2,FALSE)="FLIP",1,0),"")</f>
        <v/>
      </c>
      <c r="O5797" s="1" t="b">
        <f>ISNUMBER(MATCH($E5797,'VLookup Lists'!$E$2:$E$17,0))</f>
        <v>0</v>
      </c>
    </row>
    <row r="5798" spans="1:15" ht="15" customHeight="1" x14ac:dyDescent="0.2">
      <c r="A5798" s="1" t="str">
        <f t="shared" si="55"/>
        <v/>
      </c>
      <c r="E5798" s="1" t="s">
        <v>352</v>
      </c>
      <c r="F5798" s="38"/>
      <c r="G5798" s="38"/>
      <c r="M5798" s="1">
        <f>IF(ISNUMBER(MATCH(E5798,_xlfn.VSTACK('VLookup Lists'!$E$2:$E$17,'VLookup Lists'!$H$2:$H$38,'VLookup Lists'!$J$2:$J$8),0)),1,0)</f>
        <v>0</v>
      </c>
      <c r="N5798" s="1" t="str">
        <f>IFERROR(IF(VLOOKUP($D5798,'VLookup Lists'!$B$11:$C$29,2,FALSE)="FLIP",1,0),"")</f>
        <v/>
      </c>
      <c r="O5798" s="1" t="b">
        <f>ISNUMBER(MATCH($E5798,'VLookup Lists'!$E$2:$E$17,0))</f>
        <v>0</v>
      </c>
    </row>
    <row r="5799" spans="1:15" ht="15" customHeight="1" x14ac:dyDescent="0.2">
      <c r="A5799" s="1" t="str">
        <f t="shared" si="55"/>
        <v/>
      </c>
      <c r="E5799" s="1" t="s">
        <v>352</v>
      </c>
      <c r="F5799" s="38"/>
      <c r="G5799" s="38"/>
      <c r="M5799" s="1">
        <f>IF(ISNUMBER(MATCH(E5799,_xlfn.VSTACK('VLookup Lists'!$E$2:$E$17,'VLookup Lists'!$H$2:$H$38,'VLookup Lists'!$J$2:$J$8),0)),1,0)</f>
        <v>0</v>
      </c>
      <c r="N5799" s="1" t="str">
        <f>IFERROR(IF(VLOOKUP($D5799,'VLookup Lists'!$B$11:$C$29,2,FALSE)="FLIP",1,0),"")</f>
        <v/>
      </c>
      <c r="O5799" s="1" t="b">
        <f>ISNUMBER(MATCH($E5799,'VLookup Lists'!$E$2:$E$17,0))</f>
        <v>0</v>
      </c>
    </row>
    <row r="5800" spans="1:15" ht="15" customHeight="1" x14ac:dyDescent="0.2">
      <c r="A5800" s="1" t="str">
        <f t="shared" si="55"/>
        <v/>
      </c>
      <c r="E5800" s="1" t="s">
        <v>352</v>
      </c>
      <c r="F5800" s="38"/>
      <c r="G5800" s="38"/>
      <c r="M5800" s="1">
        <f>IF(ISNUMBER(MATCH(E5800,_xlfn.VSTACK('VLookup Lists'!$E$2:$E$17,'VLookup Lists'!$H$2:$H$38,'VLookup Lists'!$J$2:$J$8),0)),1,0)</f>
        <v>0</v>
      </c>
      <c r="N5800" s="1" t="str">
        <f>IFERROR(IF(VLOOKUP($D5800,'VLookup Lists'!$B$11:$C$29,2,FALSE)="FLIP",1,0),"")</f>
        <v/>
      </c>
      <c r="O5800" s="1" t="b">
        <f>ISNUMBER(MATCH($E5800,'VLookup Lists'!$E$2:$E$17,0))</f>
        <v>0</v>
      </c>
    </row>
    <row r="5801" spans="1:15" ht="15" customHeight="1" x14ac:dyDescent="0.2">
      <c r="A5801" s="1" t="str">
        <f t="shared" si="55"/>
        <v/>
      </c>
      <c r="E5801" s="1" t="s">
        <v>352</v>
      </c>
      <c r="F5801" s="38"/>
      <c r="G5801" s="38"/>
      <c r="M5801" s="1">
        <f>IF(ISNUMBER(MATCH(E5801,_xlfn.VSTACK('VLookup Lists'!$E$2:$E$17,'VLookup Lists'!$H$2:$H$38,'VLookup Lists'!$J$2:$J$8),0)),1,0)</f>
        <v>0</v>
      </c>
      <c r="N5801" s="1" t="str">
        <f>IFERROR(IF(VLOOKUP($D5801,'VLookup Lists'!$B$11:$C$29,2,FALSE)="FLIP",1,0),"")</f>
        <v/>
      </c>
      <c r="O5801" s="1" t="b">
        <f>ISNUMBER(MATCH($E5801,'VLookup Lists'!$E$2:$E$17,0))</f>
        <v>0</v>
      </c>
    </row>
    <row r="5802" spans="1:15" ht="15" customHeight="1" x14ac:dyDescent="0.2">
      <c r="A5802" s="1" t="str">
        <f t="shared" si="55"/>
        <v/>
      </c>
      <c r="E5802" s="1" t="s">
        <v>352</v>
      </c>
      <c r="F5802" s="38"/>
      <c r="G5802" s="38"/>
      <c r="M5802" s="1">
        <f>IF(ISNUMBER(MATCH(E5802,_xlfn.VSTACK('VLookup Lists'!$E$2:$E$17,'VLookup Lists'!$H$2:$H$38,'VLookup Lists'!$J$2:$J$8),0)),1,0)</f>
        <v>0</v>
      </c>
      <c r="N5802" s="1" t="str">
        <f>IFERROR(IF(VLOOKUP($D5802,'VLookup Lists'!$B$11:$C$29,2,FALSE)="FLIP",1,0),"")</f>
        <v/>
      </c>
      <c r="O5802" s="1" t="b">
        <f>ISNUMBER(MATCH($E5802,'VLookup Lists'!$E$2:$E$17,0))</f>
        <v>0</v>
      </c>
    </row>
    <row r="5803" spans="1:15" ht="15" customHeight="1" x14ac:dyDescent="0.2">
      <c r="A5803" s="1" t="str">
        <f t="shared" si="55"/>
        <v/>
      </c>
      <c r="E5803" s="1" t="s">
        <v>352</v>
      </c>
      <c r="F5803" s="38"/>
      <c r="G5803" s="38"/>
      <c r="M5803" s="1">
        <f>IF(ISNUMBER(MATCH(E5803,_xlfn.VSTACK('VLookup Lists'!$E$2:$E$17,'VLookup Lists'!$H$2:$H$38,'VLookup Lists'!$J$2:$J$8),0)),1,0)</f>
        <v>0</v>
      </c>
      <c r="N5803" s="1" t="str">
        <f>IFERROR(IF(VLOOKUP($D5803,'VLookup Lists'!$B$11:$C$29,2,FALSE)="FLIP",1,0),"")</f>
        <v/>
      </c>
      <c r="O5803" s="1" t="b">
        <f>ISNUMBER(MATCH($E5803,'VLookup Lists'!$E$2:$E$17,0))</f>
        <v>0</v>
      </c>
    </row>
    <row r="5804" spans="1:15" ht="15" customHeight="1" x14ac:dyDescent="0.2">
      <c r="A5804" s="1" t="str">
        <f t="shared" si="55"/>
        <v/>
      </c>
      <c r="E5804" s="1" t="s">
        <v>352</v>
      </c>
      <c r="F5804" s="38"/>
      <c r="G5804" s="38"/>
      <c r="M5804" s="1">
        <f>IF(ISNUMBER(MATCH(E5804,_xlfn.VSTACK('VLookup Lists'!$E$2:$E$17,'VLookup Lists'!$H$2:$H$38,'VLookup Lists'!$J$2:$J$8),0)),1,0)</f>
        <v>0</v>
      </c>
      <c r="N5804" s="1" t="str">
        <f>IFERROR(IF(VLOOKUP($D5804,'VLookup Lists'!$B$11:$C$29,2,FALSE)="FLIP",1,0),"")</f>
        <v/>
      </c>
      <c r="O5804" s="1" t="b">
        <f>ISNUMBER(MATCH($E5804,'VLookup Lists'!$E$2:$E$17,0))</f>
        <v>0</v>
      </c>
    </row>
    <row r="5805" spans="1:15" ht="15" customHeight="1" x14ac:dyDescent="0.2">
      <c r="A5805" s="1" t="str">
        <f t="shared" si="55"/>
        <v/>
      </c>
      <c r="E5805" s="1" t="s">
        <v>352</v>
      </c>
      <c r="F5805" s="38"/>
      <c r="G5805" s="38"/>
      <c r="M5805" s="1">
        <f>IF(ISNUMBER(MATCH(E5805,_xlfn.VSTACK('VLookup Lists'!$E$2:$E$17,'VLookup Lists'!$H$2:$H$38,'VLookup Lists'!$J$2:$J$8),0)),1,0)</f>
        <v>0</v>
      </c>
      <c r="N5805" s="1" t="str">
        <f>IFERROR(IF(VLOOKUP($D5805,'VLookup Lists'!$B$11:$C$29,2,FALSE)="FLIP",1,0),"")</f>
        <v/>
      </c>
      <c r="O5805" s="1" t="b">
        <f>ISNUMBER(MATCH($E5805,'VLookup Lists'!$E$2:$E$17,0))</f>
        <v>0</v>
      </c>
    </row>
    <row r="5806" spans="1:15" ht="15" customHeight="1" x14ac:dyDescent="0.2">
      <c r="A5806" s="1" t="str">
        <f t="shared" si="55"/>
        <v/>
      </c>
      <c r="E5806" s="1" t="s">
        <v>352</v>
      </c>
      <c r="F5806" s="38"/>
      <c r="G5806" s="38"/>
      <c r="M5806" s="1">
        <f>IF(ISNUMBER(MATCH(E5806,_xlfn.VSTACK('VLookup Lists'!$E$2:$E$17,'VLookup Lists'!$H$2:$H$38,'VLookup Lists'!$J$2:$J$8),0)),1,0)</f>
        <v>0</v>
      </c>
      <c r="N5806" s="1" t="str">
        <f>IFERROR(IF(VLOOKUP($D5806,'VLookup Lists'!$B$11:$C$29,2,FALSE)="FLIP",1,0),"")</f>
        <v/>
      </c>
      <c r="O5806" s="1" t="b">
        <f>ISNUMBER(MATCH($E5806,'VLookup Lists'!$E$2:$E$17,0))</f>
        <v>0</v>
      </c>
    </row>
    <row r="5807" spans="1:15" ht="15" customHeight="1" x14ac:dyDescent="0.2">
      <c r="A5807" s="1" t="str">
        <f t="shared" si="55"/>
        <v/>
      </c>
      <c r="E5807" s="1" t="s">
        <v>352</v>
      </c>
      <c r="F5807" s="38"/>
      <c r="G5807" s="38"/>
      <c r="M5807" s="1">
        <f>IF(ISNUMBER(MATCH(E5807,_xlfn.VSTACK('VLookup Lists'!$E$2:$E$17,'VLookup Lists'!$H$2:$H$38,'VLookup Lists'!$J$2:$J$8),0)),1,0)</f>
        <v>0</v>
      </c>
      <c r="N5807" s="1" t="str">
        <f>IFERROR(IF(VLOOKUP($D5807,'VLookup Lists'!$B$11:$C$29,2,FALSE)="FLIP",1,0),"")</f>
        <v/>
      </c>
      <c r="O5807" s="1" t="b">
        <f>ISNUMBER(MATCH($E5807,'VLookup Lists'!$E$2:$E$17,0))</f>
        <v>0</v>
      </c>
    </row>
    <row r="5808" spans="1:15" ht="15" customHeight="1" x14ac:dyDescent="0.2">
      <c r="A5808" s="1" t="str">
        <f t="shared" si="55"/>
        <v/>
      </c>
      <c r="E5808" s="1" t="s">
        <v>352</v>
      </c>
      <c r="F5808" s="38"/>
      <c r="G5808" s="38"/>
      <c r="M5808" s="1">
        <f>IF(ISNUMBER(MATCH(E5808,_xlfn.VSTACK('VLookup Lists'!$E$2:$E$17,'VLookup Lists'!$H$2:$H$38,'VLookup Lists'!$J$2:$J$8),0)),1,0)</f>
        <v>0</v>
      </c>
      <c r="N5808" s="1" t="str">
        <f>IFERROR(IF(VLOOKUP($D5808,'VLookup Lists'!$B$11:$C$29,2,FALSE)="FLIP",1,0),"")</f>
        <v/>
      </c>
      <c r="O5808" s="1" t="b">
        <f>ISNUMBER(MATCH($E5808,'VLookup Lists'!$E$2:$E$17,0))</f>
        <v>0</v>
      </c>
    </row>
    <row r="5809" spans="1:15" ht="15" customHeight="1" x14ac:dyDescent="0.2">
      <c r="A5809" s="1" t="str">
        <f t="shared" si="55"/>
        <v/>
      </c>
      <c r="E5809" s="1" t="s">
        <v>352</v>
      </c>
      <c r="F5809" s="38"/>
      <c r="G5809" s="38"/>
      <c r="M5809" s="1">
        <f>IF(ISNUMBER(MATCH(E5809,_xlfn.VSTACK('VLookup Lists'!$E$2:$E$17,'VLookup Lists'!$H$2:$H$38,'VLookup Lists'!$J$2:$J$8),0)),1,0)</f>
        <v>0</v>
      </c>
      <c r="N5809" s="1" t="str">
        <f>IFERROR(IF(VLOOKUP($D5809,'VLookup Lists'!$B$11:$C$29,2,FALSE)="FLIP",1,0),"")</f>
        <v/>
      </c>
      <c r="O5809" s="1" t="b">
        <f>ISNUMBER(MATCH($E5809,'VLookup Lists'!$E$2:$E$17,0))</f>
        <v>0</v>
      </c>
    </row>
    <row r="5810" spans="1:15" ht="15" customHeight="1" x14ac:dyDescent="0.2">
      <c r="A5810" s="1" t="str">
        <f t="shared" si="55"/>
        <v/>
      </c>
      <c r="E5810" s="1" t="s">
        <v>352</v>
      </c>
      <c r="F5810" s="38"/>
      <c r="G5810" s="38"/>
      <c r="M5810" s="1">
        <f>IF(ISNUMBER(MATCH(E5810,_xlfn.VSTACK('VLookup Lists'!$E$2:$E$17,'VLookup Lists'!$H$2:$H$38,'VLookup Lists'!$J$2:$J$8),0)),1,0)</f>
        <v>0</v>
      </c>
      <c r="N5810" s="1" t="str">
        <f>IFERROR(IF(VLOOKUP($D5810,'VLookup Lists'!$B$11:$C$29,2,FALSE)="FLIP",1,0),"")</f>
        <v/>
      </c>
      <c r="O5810" s="1" t="b">
        <f>ISNUMBER(MATCH($E5810,'VLookup Lists'!$E$2:$E$17,0))</f>
        <v>0</v>
      </c>
    </row>
    <row r="5811" spans="1:15" ht="15" customHeight="1" x14ac:dyDescent="0.2">
      <c r="A5811" s="1" t="str">
        <f t="shared" si="55"/>
        <v/>
      </c>
      <c r="E5811" s="1" t="s">
        <v>352</v>
      </c>
      <c r="F5811" s="38"/>
      <c r="G5811" s="38"/>
      <c r="M5811" s="1">
        <f>IF(ISNUMBER(MATCH(E5811,_xlfn.VSTACK('VLookup Lists'!$E$2:$E$17,'VLookup Lists'!$H$2:$H$38,'VLookup Lists'!$J$2:$J$8),0)),1,0)</f>
        <v>0</v>
      </c>
      <c r="N5811" s="1" t="str">
        <f>IFERROR(IF(VLOOKUP($D5811,'VLookup Lists'!$B$11:$C$29,2,FALSE)="FLIP",1,0),"")</f>
        <v/>
      </c>
      <c r="O5811" s="1" t="b">
        <f>ISNUMBER(MATCH($E5811,'VLookup Lists'!$E$2:$E$17,0))</f>
        <v>0</v>
      </c>
    </row>
    <row r="5812" spans="1:15" ht="15" customHeight="1" x14ac:dyDescent="0.2">
      <c r="A5812" s="1" t="str">
        <f t="shared" si="55"/>
        <v/>
      </c>
      <c r="E5812" s="1" t="s">
        <v>352</v>
      </c>
      <c r="F5812" s="38"/>
      <c r="G5812" s="38"/>
      <c r="M5812" s="1">
        <f>IF(ISNUMBER(MATCH(E5812,_xlfn.VSTACK('VLookup Lists'!$E$2:$E$17,'VLookup Lists'!$H$2:$H$38,'VLookup Lists'!$J$2:$J$8),0)),1,0)</f>
        <v>0</v>
      </c>
      <c r="N5812" s="1" t="str">
        <f>IFERROR(IF(VLOOKUP($D5812,'VLookup Lists'!$B$11:$C$29,2,FALSE)="FLIP",1,0),"")</f>
        <v/>
      </c>
      <c r="O5812" s="1" t="b">
        <f>ISNUMBER(MATCH($E5812,'VLookup Lists'!$E$2:$E$17,0))</f>
        <v>0</v>
      </c>
    </row>
    <row r="5813" spans="1:15" ht="15" customHeight="1" x14ac:dyDescent="0.2">
      <c r="A5813" s="1" t="str">
        <f t="shared" si="55"/>
        <v/>
      </c>
      <c r="E5813" s="1" t="s">
        <v>352</v>
      </c>
      <c r="F5813" s="38"/>
      <c r="G5813" s="38"/>
      <c r="M5813" s="1">
        <f>IF(ISNUMBER(MATCH(E5813,_xlfn.VSTACK('VLookup Lists'!$E$2:$E$17,'VLookup Lists'!$H$2:$H$38,'VLookup Lists'!$J$2:$J$8),0)),1,0)</f>
        <v>0</v>
      </c>
      <c r="N5813" s="1" t="str">
        <f>IFERROR(IF(VLOOKUP($D5813,'VLookup Lists'!$B$11:$C$29,2,FALSE)="FLIP",1,0),"")</f>
        <v/>
      </c>
      <c r="O5813" s="1" t="b">
        <f>ISNUMBER(MATCH($E5813,'VLookup Lists'!$E$2:$E$17,0))</f>
        <v>0</v>
      </c>
    </row>
    <row r="5814" spans="1:15" ht="15" customHeight="1" x14ac:dyDescent="0.2">
      <c r="A5814" s="1" t="str">
        <f t="shared" si="55"/>
        <v/>
      </c>
      <c r="E5814" s="1" t="s">
        <v>352</v>
      </c>
      <c r="F5814" s="38"/>
      <c r="G5814" s="38"/>
      <c r="M5814" s="1">
        <f>IF(ISNUMBER(MATCH(E5814,_xlfn.VSTACK('VLookup Lists'!$E$2:$E$17,'VLookup Lists'!$H$2:$H$38,'VLookup Lists'!$J$2:$J$8),0)),1,0)</f>
        <v>0</v>
      </c>
      <c r="N5814" s="1" t="str">
        <f>IFERROR(IF(VLOOKUP($D5814,'VLookup Lists'!$B$11:$C$29,2,FALSE)="FLIP",1,0),"")</f>
        <v/>
      </c>
      <c r="O5814" s="1" t="b">
        <f>ISNUMBER(MATCH($E5814,'VLookup Lists'!$E$2:$E$17,0))</f>
        <v>0</v>
      </c>
    </row>
    <row r="5815" spans="1:15" ht="15" customHeight="1" x14ac:dyDescent="0.2">
      <c r="A5815" s="1" t="str">
        <f t="shared" si="55"/>
        <v/>
      </c>
      <c r="E5815" s="1" t="s">
        <v>352</v>
      </c>
      <c r="F5815" s="38"/>
      <c r="G5815" s="38"/>
      <c r="M5815" s="1">
        <f>IF(ISNUMBER(MATCH(E5815,_xlfn.VSTACK('VLookup Lists'!$E$2:$E$17,'VLookup Lists'!$H$2:$H$38,'VLookup Lists'!$J$2:$J$8),0)),1,0)</f>
        <v>0</v>
      </c>
      <c r="N5815" s="1" t="str">
        <f>IFERROR(IF(VLOOKUP($D5815,'VLookup Lists'!$B$11:$C$29,2,FALSE)="FLIP",1,0),"")</f>
        <v/>
      </c>
      <c r="O5815" s="1" t="b">
        <f>ISNUMBER(MATCH($E5815,'VLookup Lists'!$E$2:$E$17,0))</f>
        <v>0</v>
      </c>
    </row>
    <row r="5816" spans="1:15" ht="15" customHeight="1" x14ac:dyDescent="0.2">
      <c r="A5816" s="1" t="str">
        <f t="shared" si="55"/>
        <v/>
      </c>
      <c r="E5816" s="1" t="s">
        <v>352</v>
      </c>
      <c r="F5816" s="38"/>
      <c r="G5816" s="38"/>
      <c r="M5816" s="1">
        <f>IF(ISNUMBER(MATCH(E5816,_xlfn.VSTACK('VLookup Lists'!$E$2:$E$17,'VLookup Lists'!$H$2:$H$38,'VLookup Lists'!$J$2:$J$8),0)),1,0)</f>
        <v>0</v>
      </c>
      <c r="N5816" s="1" t="str">
        <f>IFERROR(IF(VLOOKUP($D5816,'VLookup Lists'!$B$11:$C$29,2,FALSE)="FLIP",1,0),"")</f>
        <v/>
      </c>
      <c r="O5816" s="1" t="b">
        <f>ISNUMBER(MATCH($E5816,'VLookup Lists'!$E$2:$E$17,0))</f>
        <v>0</v>
      </c>
    </row>
    <row r="5817" spans="1:15" ht="15" customHeight="1" x14ac:dyDescent="0.2">
      <c r="A5817" s="1" t="str">
        <f t="shared" si="55"/>
        <v/>
      </c>
      <c r="E5817" s="1" t="s">
        <v>352</v>
      </c>
      <c r="F5817" s="38"/>
      <c r="G5817" s="38"/>
      <c r="M5817" s="1">
        <f>IF(ISNUMBER(MATCH(E5817,_xlfn.VSTACK('VLookup Lists'!$E$2:$E$17,'VLookup Lists'!$H$2:$H$38,'VLookup Lists'!$J$2:$J$8),0)),1,0)</f>
        <v>0</v>
      </c>
      <c r="N5817" s="1" t="str">
        <f>IFERROR(IF(VLOOKUP($D5817,'VLookup Lists'!$B$11:$C$29,2,FALSE)="FLIP",1,0),"")</f>
        <v/>
      </c>
      <c r="O5817" s="1" t="b">
        <f>ISNUMBER(MATCH($E5817,'VLookup Lists'!$E$2:$E$17,0))</f>
        <v>0</v>
      </c>
    </row>
    <row r="5818" spans="1:15" ht="15" customHeight="1" x14ac:dyDescent="0.2">
      <c r="A5818" s="1" t="str">
        <f t="shared" si="55"/>
        <v/>
      </c>
      <c r="E5818" s="1" t="s">
        <v>352</v>
      </c>
      <c r="F5818" s="38"/>
      <c r="G5818" s="38"/>
      <c r="M5818" s="1">
        <f>IF(ISNUMBER(MATCH(E5818,_xlfn.VSTACK('VLookup Lists'!$E$2:$E$17,'VLookup Lists'!$H$2:$H$38,'VLookup Lists'!$J$2:$J$8),0)),1,0)</f>
        <v>0</v>
      </c>
      <c r="N5818" s="1" t="str">
        <f>IFERROR(IF(VLOOKUP($D5818,'VLookup Lists'!$B$11:$C$29,2,FALSE)="FLIP",1,0),"")</f>
        <v/>
      </c>
      <c r="O5818" s="1" t="b">
        <f>ISNUMBER(MATCH($E5818,'VLookup Lists'!$E$2:$E$17,0))</f>
        <v>0</v>
      </c>
    </row>
    <row r="5819" spans="1:15" ht="15" customHeight="1" x14ac:dyDescent="0.2">
      <c r="A5819" s="1" t="str">
        <f t="shared" si="55"/>
        <v/>
      </c>
      <c r="E5819" s="1" t="s">
        <v>352</v>
      </c>
      <c r="F5819" s="38"/>
      <c r="G5819" s="38"/>
      <c r="M5819" s="1">
        <f>IF(ISNUMBER(MATCH(E5819,_xlfn.VSTACK('VLookup Lists'!$E$2:$E$17,'VLookup Lists'!$H$2:$H$38,'VLookup Lists'!$J$2:$J$8),0)),1,0)</f>
        <v>0</v>
      </c>
      <c r="N5819" s="1" t="str">
        <f>IFERROR(IF(VLOOKUP($D5819,'VLookup Lists'!$B$11:$C$29,2,FALSE)="FLIP",1,0),"")</f>
        <v/>
      </c>
      <c r="O5819" s="1" t="b">
        <f>ISNUMBER(MATCH($E5819,'VLookup Lists'!$E$2:$E$17,0))</f>
        <v>0</v>
      </c>
    </row>
    <row r="5820" spans="1:15" ht="15" customHeight="1" x14ac:dyDescent="0.2">
      <c r="A5820" s="1" t="str">
        <f t="shared" si="55"/>
        <v/>
      </c>
      <c r="E5820" s="1" t="s">
        <v>352</v>
      </c>
      <c r="F5820" s="38"/>
      <c r="G5820" s="38"/>
      <c r="M5820" s="1">
        <f>IF(ISNUMBER(MATCH(E5820,_xlfn.VSTACK('VLookup Lists'!$E$2:$E$17,'VLookup Lists'!$H$2:$H$38,'VLookup Lists'!$J$2:$J$8),0)),1,0)</f>
        <v>0</v>
      </c>
      <c r="N5820" s="1" t="str">
        <f>IFERROR(IF(VLOOKUP($D5820,'VLookup Lists'!$B$11:$C$29,2,FALSE)="FLIP",1,0),"")</f>
        <v/>
      </c>
      <c r="O5820" s="1" t="b">
        <f>ISNUMBER(MATCH($E5820,'VLookup Lists'!$E$2:$E$17,0))</f>
        <v>0</v>
      </c>
    </row>
    <row r="5821" spans="1:15" ht="15" customHeight="1" x14ac:dyDescent="0.2">
      <c r="A5821" s="1" t="str">
        <f t="shared" si="55"/>
        <v/>
      </c>
      <c r="E5821" s="1" t="s">
        <v>352</v>
      </c>
      <c r="F5821" s="38"/>
      <c r="G5821" s="38"/>
      <c r="M5821" s="1">
        <f>IF(ISNUMBER(MATCH(E5821,_xlfn.VSTACK('VLookup Lists'!$E$2:$E$17,'VLookup Lists'!$H$2:$H$38,'VLookup Lists'!$J$2:$J$8),0)),1,0)</f>
        <v>0</v>
      </c>
      <c r="N5821" s="1" t="str">
        <f>IFERROR(IF(VLOOKUP($D5821,'VLookup Lists'!$B$11:$C$29,2,FALSE)="FLIP",1,0),"")</f>
        <v/>
      </c>
      <c r="O5821" s="1" t="b">
        <f>ISNUMBER(MATCH($E5821,'VLookup Lists'!$E$2:$E$17,0))</f>
        <v>0</v>
      </c>
    </row>
    <row r="5822" spans="1:15" ht="15" customHeight="1" x14ac:dyDescent="0.2">
      <c r="A5822" s="1" t="str">
        <f t="shared" si="55"/>
        <v/>
      </c>
      <c r="E5822" s="1" t="s">
        <v>352</v>
      </c>
      <c r="F5822" s="38"/>
      <c r="G5822" s="38"/>
      <c r="M5822" s="1">
        <f>IF(ISNUMBER(MATCH(E5822,_xlfn.VSTACK('VLookup Lists'!$E$2:$E$17,'VLookup Lists'!$H$2:$H$38,'VLookup Lists'!$J$2:$J$8),0)),1,0)</f>
        <v>0</v>
      </c>
      <c r="N5822" s="1" t="str">
        <f>IFERROR(IF(VLOOKUP($D5822,'VLookup Lists'!$B$11:$C$29,2,FALSE)="FLIP",1,0),"")</f>
        <v/>
      </c>
      <c r="O5822" s="1" t="b">
        <f>ISNUMBER(MATCH($E5822,'VLookup Lists'!$E$2:$E$17,0))</f>
        <v>0</v>
      </c>
    </row>
    <row r="5823" spans="1:15" ht="15" customHeight="1" x14ac:dyDescent="0.2">
      <c r="A5823" s="1" t="str">
        <f t="shared" si="55"/>
        <v/>
      </c>
      <c r="E5823" s="1" t="s">
        <v>352</v>
      </c>
      <c r="F5823" s="38"/>
      <c r="G5823" s="38"/>
      <c r="M5823" s="1">
        <f>IF(ISNUMBER(MATCH(E5823,_xlfn.VSTACK('VLookup Lists'!$E$2:$E$17,'VLookup Lists'!$H$2:$H$38,'VLookup Lists'!$J$2:$J$8),0)),1,0)</f>
        <v>0</v>
      </c>
      <c r="N5823" s="1" t="str">
        <f>IFERROR(IF(VLOOKUP($D5823,'VLookup Lists'!$B$11:$C$29,2,FALSE)="FLIP",1,0),"")</f>
        <v/>
      </c>
      <c r="O5823" s="1" t="b">
        <f>ISNUMBER(MATCH($E5823,'VLookup Lists'!$E$2:$E$17,0))</f>
        <v>0</v>
      </c>
    </row>
    <row r="5824" spans="1:15" ht="15" customHeight="1" x14ac:dyDescent="0.2">
      <c r="A5824" s="1" t="str">
        <f t="shared" si="55"/>
        <v/>
      </c>
      <c r="E5824" s="1" t="s">
        <v>352</v>
      </c>
      <c r="F5824" s="38"/>
      <c r="G5824" s="38"/>
      <c r="M5824" s="1">
        <f>IF(ISNUMBER(MATCH(E5824,_xlfn.VSTACK('VLookup Lists'!$E$2:$E$17,'VLookup Lists'!$H$2:$H$38,'VLookup Lists'!$J$2:$J$8),0)),1,0)</f>
        <v>0</v>
      </c>
      <c r="N5824" s="1" t="str">
        <f>IFERROR(IF(VLOOKUP($D5824,'VLookup Lists'!$B$11:$C$29,2,FALSE)="FLIP",1,0),"")</f>
        <v/>
      </c>
      <c r="O5824" s="1" t="b">
        <f>ISNUMBER(MATCH($E5824,'VLookup Lists'!$E$2:$E$17,0))</f>
        <v>0</v>
      </c>
    </row>
    <row r="5825" spans="1:15" ht="15" customHeight="1" x14ac:dyDescent="0.2">
      <c r="A5825" s="1" t="str">
        <f t="shared" si="55"/>
        <v/>
      </c>
      <c r="E5825" s="1" t="s">
        <v>352</v>
      </c>
      <c r="F5825" s="38"/>
      <c r="G5825" s="38"/>
      <c r="M5825" s="1">
        <f>IF(ISNUMBER(MATCH(E5825,_xlfn.VSTACK('VLookup Lists'!$E$2:$E$17,'VLookup Lists'!$H$2:$H$38,'VLookup Lists'!$J$2:$J$8),0)),1,0)</f>
        <v>0</v>
      </c>
      <c r="N5825" s="1" t="str">
        <f>IFERROR(IF(VLOOKUP($D5825,'VLookup Lists'!$B$11:$C$29,2,FALSE)="FLIP",1,0),"")</f>
        <v/>
      </c>
      <c r="O5825" s="1" t="b">
        <f>ISNUMBER(MATCH($E5825,'VLookup Lists'!$E$2:$E$17,0))</f>
        <v>0</v>
      </c>
    </row>
    <row r="5826" spans="1:15" ht="15" customHeight="1" x14ac:dyDescent="0.2">
      <c r="A5826" s="1" t="str">
        <f t="shared" si="55"/>
        <v/>
      </c>
      <c r="E5826" s="1" t="s">
        <v>352</v>
      </c>
      <c r="F5826" s="38"/>
      <c r="G5826" s="38"/>
      <c r="M5826" s="1">
        <f>IF(ISNUMBER(MATCH(E5826,_xlfn.VSTACK('VLookup Lists'!$E$2:$E$17,'VLookup Lists'!$H$2:$H$38,'VLookup Lists'!$J$2:$J$8),0)),1,0)</f>
        <v>0</v>
      </c>
      <c r="N5826" s="1" t="str">
        <f>IFERROR(IF(VLOOKUP($D5826,'VLookup Lists'!$B$11:$C$29,2,FALSE)="FLIP",1,0),"")</f>
        <v/>
      </c>
      <c r="O5826" s="1" t="b">
        <f>ISNUMBER(MATCH($E5826,'VLookup Lists'!$E$2:$E$17,0))</f>
        <v>0</v>
      </c>
    </row>
    <row r="5827" spans="1:15" ht="15" customHeight="1" x14ac:dyDescent="0.2">
      <c r="A5827" s="1" t="str">
        <f t="shared" si="55"/>
        <v/>
      </c>
      <c r="E5827" s="1" t="s">
        <v>352</v>
      </c>
      <c r="F5827" s="38"/>
      <c r="G5827" s="38"/>
      <c r="M5827" s="1">
        <f>IF(ISNUMBER(MATCH(E5827,_xlfn.VSTACK('VLookup Lists'!$E$2:$E$17,'VLookup Lists'!$H$2:$H$38,'VLookup Lists'!$J$2:$J$8),0)),1,0)</f>
        <v>0</v>
      </c>
      <c r="N5827" s="1" t="str">
        <f>IFERROR(IF(VLOOKUP($D5827,'VLookup Lists'!$B$11:$C$29,2,FALSE)="FLIP",1,0),"")</f>
        <v/>
      </c>
      <c r="O5827" s="1" t="b">
        <f>ISNUMBER(MATCH($E5827,'VLookup Lists'!$E$2:$E$17,0))</f>
        <v>0</v>
      </c>
    </row>
    <row r="5828" spans="1:15" ht="15" customHeight="1" x14ac:dyDescent="0.2">
      <c r="A5828" s="1" t="str">
        <f t="shared" si="55"/>
        <v/>
      </c>
      <c r="E5828" s="1" t="s">
        <v>352</v>
      </c>
      <c r="F5828" s="38"/>
      <c r="G5828" s="38"/>
      <c r="M5828" s="1">
        <f>IF(ISNUMBER(MATCH(E5828,_xlfn.VSTACK('VLookup Lists'!$E$2:$E$17,'VLookup Lists'!$H$2:$H$38,'VLookup Lists'!$J$2:$J$8),0)),1,0)</f>
        <v>0</v>
      </c>
      <c r="N5828" s="1" t="str">
        <f>IFERROR(IF(VLOOKUP($D5828,'VLookup Lists'!$B$11:$C$29,2,FALSE)="FLIP",1,0),"")</f>
        <v/>
      </c>
      <c r="O5828" s="1" t="b">
        <f>ISNUMBER(MATCH($E5828,'VLookup Lists'!$E$2:$E$17,0))</f>
        <v>0</v>
      </c>
    </row>
    <row r="5829" spans="1:15" ht="15" customHeight="1" x14ac:dyDescent="0.2">
      <c r="A5829" s="1" t="str">
        <f t="shared" si="55"/>
        <v/>
      </c>
      <c r="E5829" s="1" t="s">
        <v>352</v>
      </c>
      <c r="F5829" s="38"/>
      <c r="G5829" s="38"/>
      <c r="M5829" s="1">
        <f>IF(ISNUMBER(MATCH(E5829,_xlfn.VSTACK('VLookup Lists'!$E$2:$E$17,'VLookup Lists'!$H$2:$H$38,'VLookup Lists'!$J$2:$J$8),0)),1,0)</f>
        <v>0</v>
      </c>
      <c r="N5829" s="1" t="str">
        <f>IFERROR(IF(VLOOKUP($D5829,'VLookup Lists'!$B$11:$C$29,2,FALSE)="FLIP",1,0),"")</f>
        <v/>
      </c>
      <c r="O5829" s="1" t="b">
        <f>ISNUMBER(MATCH($E5829,'VLookup Lists'!$E$2:$E$17,0))</f>
        <v>0</v>
      </c>
    </row>
    <row r="5830" spans="1:15" ht="15" customHeight="1" x14ac:dyDescent="0.2">
      <c r="A5830" s="1" t="str">
        <f t="shared" si="55"/>
        <v/>
      </c>
      <c r="E5830" s="1" t="s">
        <v>352</v>
      </c>
      <c r="F5830" s="38"/>
      <c r="G5830" s="38"/>
      <c r="M5830" s="1">
        <f>IF(ISNUMBER(MATCH(E5830,_xlfn.VSTACK('VLookup Lists'!$E$2:$E$17,'VLookup Lists'!$H$2:$H$38,'VLookup Lists'!$J$2:$J$8),0)),1,0)</f>
        <v>0</v>
      </c>
      <c r="N5830" s="1" t="str">
        <f>IFERROR(IF(VLOOKUP($D5830,'VLookup Lists'!$B$11:$C$29,2,FALSE)="FLIP",1,0),"")</f>
        <v/>
      </c>
      <c r="O5830" s="1" t="b">
        <f>ISNUMBER(MATCH($E5830,'VLookup Lists'!$E$2:$E$17,0))</f>
        <v>0</v>
      </c>
    </row>
    <row r="5831" spans="1:15" ht="15" customHeight="1" x14ac:dyDescent="0.2">
      <c r="A5831" s="1" t="str">
        <f t="shared" si="55"/>
        <v/>
      </c>
      <c r="E5831" s="1" t="s">
        <v>352</v>
      </c>
      <c r="F5831" s="38"/>
      <c r="G5831" s="38"/>
      <c r="M5831" s="1">
        <f>IF(ISNUMBER(MATCH(E5831,_xlfn.VSTACK('VLookup Lists'!$E$2:$E$17,'VLookup Lists'!$H$2:$H$38,'VLookup Lists'!$J$2:$J$8),0)),1,0)</f>
        <v>0</v>
      </c>
      <c r="N5831" s="1" t="str">
        <f>IFERROR(IF(VLOOKUP($D5831,'VLookup Lists'!$B$11:$C$29,2,FALSE)="FLIP",1,0),"")</f>
        <v/>
      </c>
      <c r="O5831" s="1" t="b">
        <f>ISNUMBER(MATCH($E5831,'VLookup Lists'!$E$2:$E$17,0))</f>
        <v>0</v>
      </c>
    </row>
    <row r="5832" spans="1:15" ht="15" customHeight="1" x14ac:dyDescent="0.2">
      <c r="A5832" s="1" t="str">
        <f t="shared" si="55"/>
        <v/>
      </c>
      <c r="E5832" s="1" t="s">
        <v>352</v>
      </c>
      <c r="F5832" s="38"/>
      <c r="G5832" s="38"/>
      <c r="M5832" s="1">
        <f>IF(ISNUMBER(MATCH(E5832,_xlfn.VSTACK('VLookup Lists'!$E$2:$E$17,'VLookup Lists'!$H$2:$H$38,'VLookup Lists'!$J$2:$J$8),0)),1,0)</f>
        <v>0</v>
      </c>
      <c r="N5832" s="1" t="str">
        <f>IFERROR(IF(VLOOKUP($D5832,'VLookup Lists'!$B$11:$C$29,2,FALSE)="FLIP",1,0),"")</f>
        <v/>
      </c>
      <c r="O5832" s="1" t="b">
        <f>ISNUMBER(MATCH($E5832,'VLookup Lists'!$E$2:$E$17,0))</f>
        <v>0</v>
      </c>
    </row>
    <row r="5833" spans="1:15" ht="15" customHeight="1" x14ac:dyDescent="0.2">
      <c r="A5833" s="1" t="str">
        <f t="shared" si="55"/>
        <v/>
      </c>
      <c r="E5833" s="1" t="s">
        <v>352</v>
      </c>
      <c r="F5833" s="38"/>
      <c r="G5833" s="38"/>
      <c r="M5833" s="1">
        <f>IF(ISNUMBER(MATCH(E5833,_xlfn.VSTACK('VLookup Lists'!$E$2:$E$17,'VLookup Lists'!$H$2:$H$38,'VLookup Lists'!$J$2:$J$8),0)),1,0)</f>
        <v>0</v>
      </c>
      <c r="N5833" s="1" t="str">
        <f>IFERROR(IF(VLOOKUP($D5833,'VLookup Lists'!$B$11:$C$29,2,FALSE)="FLIP",1,0),"")</f>
        <v/>
      </c>
      <c r="O5833" s="1" t="b">
        <f>ISNUMBER(MATCH($E5833,'VLookup Lists'!$E$2:$E$17,0))</f>
        <v>0</v>
      </c>
    </row>
    <row r="5834" spans="1:15" ht="15" customHeight="1" x14ac:dyDescent="0.2">
      <c r="A5834" s="1" t="str">
        <f t="shared" si="55"/>
        <v/>
      </c>
      <c r="E5834" s="1" t="s">
        <v>352</v>
      </c>
      <c r="F5834" s="38"/>
      <c r="G5834" s="38"/>
      <c r="M5834" s="1">
        <f>IF(ISNUMBER(MATCH(E5834,_xlfn.VSTACK('VLookup Lists'!$E$2:$E$17,'VLookup Lists'!$H$2:$H$38,'VLookup Lists'!$J$2:$J$8),0)),1,0)</f>
        <v>0</v>
      </c>
      <c r="N5834" s="1" t="str">
        <f>IFERROR(IF(VLOOKUP($D5834,'VLookup Lists'!$B$11:$C$29,2,FALSE)="FLIP",1,0),"")</f>
        <v/>
      </c>
      <c r="O5834" s="1" t="b">
        <f>ISNUMBER(MATCH($E5834,'VLookup Lists'!$E$2:$E$17,0))</f>
        <v>0</v>
      </c>
    </row>
    <row r="5835" spans="1:15" ht="15" customHeight="1" x14ac:dyDescent="0.2">
      <c r="A5835" s="1" t="str">
        <f t="shared" si="55"/>
        <v/>
      </c>
      <c r="E5835" s="1" t="s">
        <v>352</v>
      </c>
      <c r="F5835" s="38"/>
      <c r="G5835" s="38"/>
      <c r="M5835" s="1">
        <f>IF(ISNUMBER(MATCH(E5835,_xlfn.VSTACK('VLookup Lists'!$E$2:$E$17,'VLookup Lists'!$H$2:$H$38,'VLookup Lists'!$J$2:$J$8),0)),1,0)</f>
        <v>0</v>
      </c>
      <c r="N5835" s="1" t="str">
        <f>IFERROR(IF(VLOOKUP($D5835,'VLookup Lists'!$B$11:$C$29,2,FALSE)="FLIP",1,0),"")</f>
        <v/>
      </c>
      <c r="O5835" s="1" t="b">
        <f>ISNUMBER(MATCH($E5835,'VLookup Lists'!$E$2:$E$17,0))</f>
        <v>0</v>
      </c>
    </row>
    <row r="5836" spans="1:15" ht="15" customHeight="1" x14ac:dyDescent="0.2">
      <c r="A5836" s="1" t="str">
        <f t="shared" si="55"/>
        <v/>
      </c>
      <c r="E5836" s="1" t="s">
        <v>352</v>
      </c>
      <c r="F5836" s="38"/>
      <c r="G5836" s="38"/>
      <c r="M5836" s="1">
        <f>IF(ISNUMBER(MATCH(E5836,_xlfn.VSTACK('VLookup Lists'!$E$2:$E$17,'VLookup Lists'!$H$2:$H$38,'VLookup Lists'!$J$2:$J$8),0)),1,0)</f>
        <v>0</v>
      </c>
      <c r="N5836" s="1" t="str">
        <f>IFERROR(IF(VLOOKUP($D5836,'VLookup Lists'!$B$11:$C$29,2,FALSE)="FLIP",1,0),"")</f>
        <v/>
      </c>
      <c r="O5836" s="1" t="b">
        <f>ISNUMBER(MATCH($E5836,'VLookup Lists'!$E$2:$E$17,0))</f>
        <v>0</v>
      </c>
    </row>
    <row r="5837" spans="1:15" ht="15" customHeight="1" x14ac:dyDescent="0.2">
      <c r="A5837" s="1" t="str">
        <f t="shared" si="55"/>
        <v/>
      </c>
      <c r="E5837" s="1" t="s">
        <v>352</v>
      </c>
      <c r="F5837" s="38"/>
      <c r="G5837" s="38"/>
      <c r="M5837" s="1">
        <f>IF(ISNUMBER(MATCH(E5837,_xlfn.VSTACK('VLookup Lists'!$E$2:$E$17,'VLookup Lists'!$H$2:$H$38,'VLookup Lists'!$J$2:$J$8),0)),1,0)</f>
        <v>0</v>
      </c>
      <c r="N5837" s="1" t="str">
        <f>IFERROR(IF(VLOOKUP($D5837,'VLookup Lists'!$B$11:$C$29,2,FALSE)="FLIP",1,0),"")</f>
        <v/>
      </c>
      <c r="O5837" s="1" t="b">
        <f>ISNUMBER(MATCH($E5837,'VLookup Lists'!$E$2:$E$17,0))</f>
        <v>0</v>
      </c>
    </row>
    <row r="5838" spans="1:15" ht="15" customHeight="1" x14ac:dyDescent="0.2">
      <c r="A5838" s="1" t="str">
        <f t="shared" si="55"/>
        <v/>
      </c>
      <c r="E5838" s="1" t="s">
        <v>352</v>
      </c>
      <c r="F5838" s="38"/>
      <c r="G5838" s="38"/>
      <c r="M5838" s="1">
        <f>IF(ISNUMBER(MATCH(E5838,_xlfn.VSTACK('VLookup Lists'!$E$2:$E$17,'VLookup Lists'!$H$2:$H$38,'VLookup Lists'!$J$2:$J$8),0)),1,0)</f>
        <v>0</v>
      </c>
      <c r="N5838" s="1" t="str">
        <f>IFERROR(IF(VLOOKUP($D5838,'VLookup Lists'!$B$11:$C$29,2,FALSE)="FLIP",1,0),"")</f>
        <v/>
      </c>
      <c r="O5838" s="1" t="b">
        <f>ISNUMBER(MATCH($E5838,'VLookup Lists'!$E$2:$E$17,0))</f>
        <v>0</v>
      </c>
    </row>
    <row r="5839" spans="1:15" ht="15" customHeight="1" x14ac:dyDescent="0.2">
      <c r="A5839" s="1" t="str">
        <f t="shared" si="55"/>
        <v/>
      </c>
      <c r="E5839" s="1" t="s">
        <v>352</v>
      </c>
      <c r="F5839" s="38"/>
      <c r="G5839" s="38"/>
      <c r="M5839" s="1">
        <f>IF(ISNUMBER(MATCH(E5839,_xlfn.VSTACK('VLookup Lists'!$E$2:$E$17,'VLookup Lists'!$H$2:$H$38,'VLookup Lists'!$J$2:$J$8),0)),1,0)</f>
        <v>0</v>
      </c>
      <c r="N5839" s="1" t="str">
        <f>IFERROR(IF(VLOOKUP($D5839,'VLookup Lists'!$B$11:$C$29,2,FALSE)="FLIP",1,0),"")</f>
        <v/>
      </c>
      <c r="O5839" s="1" t="b">
        <f>ISNUMBER(MATCH($E5839,'VLookup Lists'!$E$2:$E$17,0))</f>
        <v>0</v>
      </c>
    </row>
    <row r="5840" spans="1:15" ht="15" customHeight="1" x14ac:dyDescent="0.2">
      <c r="A5840" s="1" t="str">
        <f t="shared" si="55"/>
        <v/>
      </c>
      <c r="E5840" s="1" t="s">
        <v>352</v>
      </c>
      <c r="F5840" s="38"/>
      <c r="G5840" s="38"/>
      <c r="M5840" s="1">
        <f>IF(ISNUMBER(MATCH(E5840,_xlfn.VSTACK('VLookup Lists'!$E$2:$E$17,'VLookup Lists'!$H$2:$H$38,'VLookup Lists'!$J$2:$J$8),0)),1,0)</f>
        <v>0</v>
      </c>
      <c r="N5840" s="1" t="str">
        <f>IFERROR(IF(VLOOKUP($D5840,'VLookup Lists'!$B$11:$C$29,2,FALSE)="FLIP",1,0),"")</f>
        <v/>
      </c>
      <c r="O5840" s="1" t="b">
        <f>ISNUMBER(MATCH($E5840,'VLookup Lists'!$E$2:$E$17,0))</f>
        <v>0</v>
      </c>
    </row>
    <row r="5841" spans="1:15" ht="15" customHeight="1" x14ac:dyDescent="0.2">
      <c r="A5841" s="1" t="str">
        <f t="shared" si="55"/>
        <v/>
      </c>
      <c r="E5841" s="1" t="s">
        <v>352</v>
      </c>
      <c r="F5841" s="38"/>
      <c r="G5841" s="38"/>
      <c r="M5841" s="1">
        <f>IF(ISNUMBER(MATCH(E5841,_xlfn.VSTACK('VLookup Lists'!$E$2:$E$17,'VLookup Lists'!$H$2:$H$38,'VLookup Lists'!$J$2:$J$8),0)),1,0)</f>
        <v>0</v>
      </c>
      <c r="N5841" s="1" t="str">
        <f>IFERROR(IF(VLOOKUP($D5841,'VLookup Lists'!$B$11:$C$29,2,FALSE)="FLIP",1,0),"")</f>
        <v/>
      </c>
      <c r="O5841" s="1" t="b">
        <f>ISNUMBER(MATCH($E5841,'VLookup Lists'!$E$2:$E$17,0))</f>
        <v>0</v>
      </c>
    </row>
    <row r="5842" spans="1:15" ht="15" customHeight="1" x14ac:dyDescent="0.2">
      <c r="A5842" s="1" t="str">
        <f t="shared" si="55"/>
        <v/>
      </c>
      <c r="E5842" s="1" t="s">
        <v>352</v>
      </c>
      <c r="F5842" s="38"/>
      <c r="G5842" s="38"/>
      <c r="M5842" s="1">
        <f>IF(ISNUMBER(MATCH(E5842,_xlfn.VSTACK('VLookup Lists'!$E$2:$E$17,'VLookup Lists'!$H$2:$H$38,'VLookup Lists'!$J$2:$J$8),0)),1,0)</f>
        <v>0</v>
      </c>
      <c r="N5842" s="1" t="str">
        <f>IFERROR(IF(VLOOKUP($D5842,'VLookup Lists'!$B$11:$C$29,2,FALSE)="FLIP",1,0),"")</f>
        <v/>
      </c>
      <c r="O5842" s="1" t="b">
        <f>ISNUMBER(MATCH($E5842,'VLookup Lists'!$E$2:$E$17,0))</f>
        <v>0</v>
      </c>
    </row>
    <row r="5843" spans="1:15" ht="15" customHeight="1" x14ac:dyDescent="0.2">
      <c r="A5843" s="1" t="str">
        <f t="shared" si="55"/>
        <v/>
      </c>
      <c r="E5843" s="1" t="s">
        <v>352</v>
      </c>
      <c r="F5843" s="38"/>
      <c r="G5843" s="38"/>
      <c r="M5843" s="1">
        <f>IF(ISNUMBER(MATCH(E5843,_xlfn.VSTACK('VLookup Lists'!$E$2:$E$17,'VLookup Lists'!$H$2:$H$38,'VLookup Lists'!$J$2:$J$8),0)),1,0)</f>
        <v>0</v>
      </c>
      <c r="N5843" s="1" t="str">
        <f>IFERROR(IF(VLOOKUP($D5843,'VLookup Lists'!$B$11:$C$29,2,FALSE)="FLIP",1,0),"")</f>
        <v/>
      </c>
      <c r="O5843" s="1" t="b">
        <f>ISNUMBER(MATCH($E5843,'VLookup Lists'!$E$2:$E$17,0))</f>
        <v>0</v>
      </c>
    </row>
    <row r="5844" spans="1:15" ht="15" customHeight="1" x14ac:dyDescent="0.2">
      <c r="A5844" s="1" t="str">
        <f t="shared" si="55"/>
        <v/>
      </c>
      <c r="E5844" s="1" t="s">
        <v>352</v>
      </c>
      <c r="F5844" s="38"/>
      <c r="G5844" s="38"/>
      <c r="M5844" s="1">
        <f>IF(ISNUMBER(MATCH(E5844,_xlfn.VSTACK('VLookup Lists'!$E$2:$E$17,'VLookup Lists'!$H$2:$H$38,'VLookup Lists'!$J$2:$J$8),0)),1,0)</f>
        <v>0</v>
      </c>
      <c r="N5844" s="1" t="str">
        <f>IFERROR(IF(VLOOKUP($D5844,'VLookup Lists'!$B$11:$C$29,2,FALSE)="FLIP",1,0),"")</f>
        <v/>
      </c>
      <c r="O5844" s="1" t="b">
        <f>ISNUMBER(MATCH($E5844,'VLookup Lists'!$E$2:$E$17,0))</f>
        <v>0</v>
      </c>
    </row>
    <row r="5845" spans="1:15" ht="15" customHeight="1" x14ac:dyDescent="0.2">
      <c r="A5845" s="1" t="str">
        <f t="shared" si="55"/>
        <v/>
      </c>
      <c r="E5845" s="1" t="s">
        <v>352</v>
      </c>
      <c r="F5845" s="38"/>
      <c r="G5845" s="38"/>
      <c r="M5845" s="1">
        <f>IF(ISNUMBER(MATCH(E5845,_xlfn.VSTACK('VLookup Lists'!$E$2:$E$17,'VLookup Lists'!$H$2:$H$38,'VLookup Lists'!$J$2:$J$8),0)),1,0)</f>
        <v>0</v>
      </c>
      <c r="N5845" s="1" t="str">
        <f>IFERROR(IF(VLOOKUP($D5845,'VLookup Lists'!$B$11:$C$29,2,FALSE)="FLIP",1,0),"")</f>
        <v/>
      </c>
      <c r="O5845" s="1" t="b">
        <f>ISNUMBER(MATCH($E5845,'VLookup Lists'!$E$2:$E$17,0))</f>
        <v>0</v>
      </c>
    </row>
    <row r="5846" spans="1:15" ht="15" customHeight="1" x14ac:dyDescent="0.2">
      <c r="A5846" s="1" t="str">
        <f t="shared" si="55"/>
        <v/>
      </c>
      <c r="E5846" s="1" t="s">
        <v>352</v>
      </c>
      <c r="F5846" s="38"/>
      <c r="G5846" s="38"/>
      <c r="M5846" s="1">
        <f>IF(ISNUMBER(MATCH(E5846,_xlfn.VSTACK('VLookup Lists'!$E$2:$E$17,'VLookup Lists'!$H$2:$H$38,'VLookup Lists'!$J$2:$J$8),0)),1,0)</f>
        <v>0</v>
      </c>
      <c r="N5846" s="1" t="str">
        <f>IFERROR(IF(VLOOKUP($D5846,'VLookup Lists'!$B$11:$C$29,2,FALSE)="FLIP",1,0),"")</f>
        <v/>
      </c>
      <c r="O5846" s="1" t="b">
        <f>ISNUMBER(MATCH($E5846,'VLookup Lists'!$E$2:$E$17,0))</f>
        <v>0</v>
      </c>
    </row>
    <row r="5847" spans="1:15" ht="15" customHeight="1" x14ac:dyDescent="0.2">
      <c r="A5847" s="1" t="str">
        <f t="shared" si="55"/>
        <v/>
      </c>
      <c r="E5847" s="1" t="s">
        <v>352</v>
      </c>
      <c r="F5847" s="38"/>
      <c r="G5847" s="38"/>
      <c r="M5847" s="1">
        <f>IF(ISNUMBER(MATCH(E5847,_xlfn.VSTACK('VLookup Lists'!$E$2:$E$17,'VLookup Lists'!$H$2:$H$38,'VLookup Lists'!$J$2:$J$8),0)),1,0)</f>
        <v>0</v>
      </c>
      <c r="N5847" s="1" t="str">
        <f>IFERROR(IF(VLOOKUP($D5847,'VLookup Lists'!$B$11:$C$29,2,FALSE)="FLIP",1,0),"")</f>
        <v/>
      </c>
      <c r="O5847" s="1" t="b">
        <f>ISNUMBER(MATCH($E5847,'VLookup Lists'!$E$2:$E$17,0))</f>
        <v>0</v>
      </c>
    </row>
    <row r="5848" spans="1:15" ht="15" customHeight="1" x14ac:dyDescent="0.2">
      <c r="A5848" s="1" t="str">
        <f t="shared" si="55"/>
        <v/>
      </c>
      <c r="E5848" s="1" t="s">
        <v>352</v>
      </c>
      <c r="F5848" s="38"/>
      <c r="G5848" s="38"/>
      <c r="M5848" s="1">
        <f>IF(ISNUMBER(MATCH(E5848,_xlfn.VSTACK('VLookup Lists'!$E$2:$E$17,'VLookup Lists'!$H$2:$H$38,'VLookup Lists'!$J$2:$J$8),0)),1,0)</f>
        <v>0</v>
      </c>
      <c r="N5848" s="1" t="str">
        <f>IFERROR(IF(VLOOKUP($D5848,'VLookup Lists'!$B$11:$C$29,2,FALSE)="FLIP",1,0),"")</f>
        <v/>
      </c>
      <c r="O5848" s="1" t="b">
        <f>ISNUMBER(MATCH($E5848,'VLookup Lists'!$E$2:$E$17,0))</f>
        <v>0</v>
      </c>
    </row>
    <row r="5849" spans="1:15" ht="15" customHeight="1" x14ac:dyDescent="0.2">
      <c r="A5849" s="1" t="str">
        <f t="shared" si="55"/>
        <v/>
      </c>
      <c r="E5849" s="1" t="s">
        <v>352</v>
      </c>
      <c r="F5849" s="38"/>
      <c r="G5849" s="38"/>
      <c r="M5849" s="1">
        <f>IF(ISNUMBER(MATCH(E5849,_xlfn.VSTACK('VLookup Lists'!$E$2:$E$17,'VLookup Lists'!$H$2:$H$38,'VLookup Lists'!$J$2:$J$8),0)),1,0)</f>
        <v>0</v>
      </c>
      <c r="N5849" s="1" t="str">
        <f>IFERROR(IF(VLOOKUP($D5849,'VLookup Lists'!$B$11:$C$29,2,FALSE)="FLIP",1,0),"")</f>
        <v/>
      </c>
      <c r="O5849" s="1" t="b">
        <f>ISNUMBER(MATCH($E5849,'VLookup Lists'!$E$2:$E$17,0))</f>
        <v>0</v>
      </c>
    </row>
    <row r="5850" spans="1:15" ht="15" customHeight="1" x14ac:dyDescent="0.2">
      <c r="A5850" s="1" t="str">
        <f t="shared" si="55"/>
        <v/>
      </c>
      <c r="E5850" s="1" t="s">
        <v>352</v>
      </c>
      <c r="F5850" s="38"/>
      <c r="G5850" s="38"/>
      <c r="M5850" s="1">
        <f>IF(ISNUMBER(MATCH(E5850,_xlfn.VSTACK('VLookup Lists'!$E$2:$E$17,'VLookup Lists'!$H$2:$H$38,'VLookup Lists'!$J$2:$J$8),0)),1,0)</f>
        <v>0</v>
      </c>
      <c r="N5850" s="1" t="str">
        <f>IFERROR(IF(VLOOKUP($D5850,'VLookup Lists'!$B$11:$C$29,2,FALSE)="FLIP",1,0),"")</f>
        <v/>
      </c>
      <c r="O5850" s="1" t="b">
        <f>ISNUMBER(MATCH($E5850,'VLookup Lists'!$E$2:$E$17,0))</f>
        <v>0</v>
      </c>
    </row>
    <row r="5851" spans="1:15" ht="15" customHeight="1" x14ac:dyDescent="0.2">
      <c r="A5851" s="1" t="str">
        <f t="shared" si="55"/>
        <v/>
      </c>
      <c r="E5851" s="1" t="s">
        <v>352</v>
      </c>
      <c r="F5851" s="38"/>
      <c r="G5851" s="38"/>
      <c r="M5851" s="1">
        <f>IF(ISNUMBER(MATCH(E5851,_xlfn.VSTACK('VLookup Lists'!$E$2:$E$17,'VLookup Lists'!$H$2:$H$38,'VLookup Lists'!$J$2:$J$8),0)),1,0)</f>
        <v>0</v>
      </c>
      <c r="N5851" s="1" t="str">
        <f>IFERROR(IF(VLOOKUP($D5851,'VLookup Lists'!$B$11:$C$29,2,FALSE)="FLIP",1,0),"")</f>
        <v/>
      </c>
      <c r="O5851" s="1" t="b">
        <f>ISNUMBER(MATCH($E5851,'VLookup Lists'!$E$2:$E$17,0))</f>
        <v>0</v>
      </c>
    </row>
    <row r="5852" spans="1:15" ht="15" customHeight="1" x14ac:dyDescent="0.2">
      <c r="A5852" s="1" t="str">
        <f t="shared" si="55"/>
        <v/>
      </c>
      <c r="E5852" s="1" t="s">
        <v>352</v>
      </c>
      <c r="F5852" s="38"/>
      <c r="G5852" s="38"/>
      <c r="M5852" s="1">
        <f>IF(ISNUMBER(MATCH(E5852,_xlfn.VSTACK('VLookup Lists'!$E$2:$E$17,'VLookup Lists'!$H$2:$H$38,'VLookup Lists'!$J$2:$J$8),0)),1,0)</f>
        <v>0</v>
      </c>
      <c r="N5852" s="1" t="str">
        <f>IFERROR(IF(VLOOKUP($D5852,'VLookup Lists'!$B$11:$C$29,2,FALSE)="FLIP",1,0),"")</f>
        <v/>
      </c>
      <c r="O5852" s="1" t="b">
        <f>ISNUMBER(MATCH($E5852,'VLookup Lists'!$E$2:$E$17,0))</f>
        <v>0</v>
      </c>
    </row>
    <row r="5853" spans="1:15" ht="15" customHeight="1" x14ac:dyDescent="0.2">
      <c r="A5853" s="1" t="str">
        <f t="shared" si="55"/>
        <v/>
      </c>
      <c r="E5853" s="1" t="s">
        <v>352</v>
      </c>
      <c r="F5853" s="38"/>
      <c r="G5853" s="38"/>
      <c r="M5853" s="1">
        <f>IF(ISNUMBER(MATCH(E5853,_xlfn.VSTACK('VLookup Lists'!$E$2:$E$17,'VLookup Lists'!$H$2:$H$38,'VLookup Lists'!$J$2:$J$8),0)),1,0)</f>
        <v>0</v>
      </c>
      <c r="N5853" s="1" t="str">
        <f>IFERROR(IF(VLOOKUP($D5853,'VLookup Lists'!$B$11:$C$29,2,FALSE)="FLIP",1,0),"")</f>
        <v/>
      </c>
      <c r="O5853" s="1" t="b">
        <f>ISNUMBER(MATCH($E5853,'VLookup Lists'!$E$2:$E$17,0))</f>
        <v>0</v>
      </c>
    </row>
    <row r="5854" spans="1:15" ht="15" customHeight="1" x14ac:dyDescent="0.2">
      <c r="A5854" s="1" t="str">
        <f t="shared" si="55"/>
        <v/>
      </c>
      <c r="E5854" s="1" t="s">
        <v>352</v>
      </c>
      <c r="F5854" s="38"/>
      <c r="G5854" s="38"/>
      <c r="M5854" s="1">
        <f>IF(ISNUMBER(MATCH(E5854,_xlfn.VSTACK('VLookup Lists'!$E$2:$E$17,'VLookup Lists'!$H$2:$H$38,'VLookup Lists'!$J$2:$J$8),0)),1,0)</f>
        <v>0</v>
      </c>
      <c r="N5854" s="1" t="str">
        <f>IFERROR(IF(VLOOKUP($D5854,'VLookup Lists'!$B$11:$C$29,2,FALSE)="FLIP",1,0),"")</f>
        <v/>
      </c>
      <c r="O5854" s="1" t="b">
        <f>ISNUMBER(MATCH($E5854,'VLookup Lists'!$E$2:$E$17,0))</f>
        <v>0</v>
      </c>
    </row>
    <row r="5855" spans="1:15" ht="15" customHeight="1" x14ac:dyDescent="0.2">
      <c r="A5855" s="1" t="str">
        <f t="shared" si="55"/>
        <v/>
      </c>
      <c r="E5855" s="1" t="s">
        <v>352</v>
      </c>
      <c r="F5855" s="38"/>
      <c r="G5855" s="38"/>
      <c r="M5855" s="1">
        <f>IF(ISNUMBER(MATCH(E5855,_xlfn.VSTACK('VLookup Lists'!$E$2:$E$17,'VLookup Lists'!$H$2:$H$38,'VLookup Lists'!$J$2:$J$8),0)),1,0)</f>
        <v>0</v>
      </c>
      <c r="N5855" s="1" t="str">
        <f>IFERROR(IF(VLOOKUP($D5855,'VLookup Lists'!$B$11:$C$29,2,FALSE)="FLIP",1,0),"")</f>
        <v/>
      </c>
      <c r="O5855" s="1" t="b">
        <f>ISNUMBER(MATCH($E5855,'VLookup Lists'!$E$2:$E$17,0))</f>
        <v>0</v>
      </c>
    </row>
    <row r="5856" spans="1:15" ht="15" customHeight="1" x14ac:dyDescent="0.2">
      <c r="A5856" s="1" t="str">
        <f t="shared" si="55"/>
        <v/>
      </c>
      <c r="E5856" s="1" t="s">
        <v>352</v>
      </c>
      <c r="F5856" s="38"/>
      <c r="G5856" s="38"/>
      <c r="M5856" s="1">
        <f>IF(ISNUMBER(MATCH(E5856,_xlfn.VSTACK('VLookup Lists'!$E$2:$E$17,'VLookup Lists'!$H$2:$H$38,'VLookup Lists'!$J$2:$J$8),0)),1,0)</f>
        <v>0</v>
      </c>
      <c r="N5856" s="1" t="str">
        <f>IFERROR(IF(VLOOKUP($D5856,'VLookup Lists'!$B$11:$C$29,2,FALSE)="FLIP",1,0),"")</f>
        <v/>
      </c>
      <c r="O5856" s="1" t="b">
        <f>ISNUMBER(MATCH($E5856,'VLookup Lists'!$E$2:$E$17,0))</f>
        <v>0</v>
      </c>
    </row>
    <row r="5857" spans="1:15" ht="15" customHeight="1" x14ac:dyDescent="0.2">
      <c r="A5857" s="1" t="str">
        <f t="shared" si="55"/>
        <v/>
      </c>
      <c r="E5857" s="1" t="s">
        <v>352</v>
      </c>
      <c r="F5857" s="38"/>
      <c r="G5857" s="38"/>
      <c r="M5857" s="1">
        <f>IF(ISNUMBER(MATCH(E5857,_xlfn.VSTACK('VLookup Lists'!$E$2:$E$17,'VLookup Lists'!$H$2:$H$38,'VLookup Lists'!$J$2:$J$8),0)),1,0)</f>
        <v>0</v>
      </c>
      <c r="N5857" s="1" t="str">
        <f>IFERROR(IF(VLOOKUP($D5857,'VLookup Lists'!$B$11:$C$29,2,FALSE)="FLIP",1,0),"")</f>
        <v/>
      </c>
      <c r="O5857" s="1" t="b">
        <f>ISNUMBER(MATCH($E5857,'VLookup Lists'!$E$2:$E$17,0))</f>
        <v>0</v>
      </c>
    </row>
    <row r="5858" spans="1:15" ht="15" customHeight="1" x14ac:dyDescent="0.2">
      <c r="A5858" s="1" t="str">
        <f t="shared" si="55"/>
        <v/>
      </c>
      <c r="E5858" s="1" t="s">
        <v>352</v>
      </c>
      <c r="F5858" s="38"/>
      <c r="G5858" s="38"/>
      <c r="M5858" s="1">
        <f>IF(ISNUMBER(MATCH(E5858,_xlfn.VSTACK('VLookup Lists'!$E$2:$E$17,'VLookup Lists'!$H$2:$H$38,'VLookup Lists'!$J$2:$J$8),0)),1,0)</f>
        <v>0</v>
      </c>
      <c r="N5858" s="1" t="str">
        <f>IFERROR(IF(VLOOKUP($D5858,'VLookup Lists'!$B$11:$C$29,2,FALSE)="FLIP",1,0),"")</f>
        <v/>
      </c>
      <c r="O5858" s="1" t="b">
        <f>ISNUMBER(MATCH($E5858,'VLookup Lists'!$E$2:$E$17,0))</f>
        <v>0</v>
      </c>
    </row>
    <row r="5859" spans="1:15" ht="15" customHeight="1" x14ac:dyDescent="0.2">
      <c r="A5859" s="1" t="str">
        <f t="shared" si="55"/>
        <v/>
      </c>
      <c r="E5859" s="1" t="s">
        <v>352</v>
      </c>
      <c r="F5859" s="38"/>
      <c r="G5859" s="38"/>
      <c r="M5859" s="1">
        <f>IF(ISNUMBER(MATCH(E5859,_xlfn.VSTACK('VLookup Lists'!$E$2:$E$17,'VLookup Lists'!$H$2:$H$38,'VLookup Lists'!$J$2:$J$8),0)),1,0)</f>
        <v>0</v>
      </c>
      <c r="N5859" s="1" t="str">
        <f>IFERROR(IF(VLOOKUP($D5859,'VLookup Lists'!$B$11:$C$29,2,FALSE)="FLIP",1,0),"")</f>
        <v/>
      </c>
      <c r="O5859" s="1" t="b">
        <f>ISNUMBER(MATCH($E5859,'VLookup Lists'!$E$2:$E$17,0))</f>
        <v>0</v>
      </c>
    </row>
    <row r="5860" spans="1:15" ht="15" customHeight="1" x14ac:dyDescent="0.2">
      <c r="A5860" s="1" t="str">
        <f t="shared" si="55"/>
        <v/>
      </c>
      <c r="E5860" s="1" t="s">
        <v>352</v>
      </c>
      <c r="F5860" s="38"/>
      <c r="G5860" s="38"/>
      <c r="M5860" s="1">
        <f>IF(ISNUMBER(MATCH(E5860,_xlfn.VSTACK('VLookup Lists'!$E$2:$E$17,'VLookup Lists'!$H$2:$H$38,'VLookup Lists'!$J$2:$J$8),0)),1,0)</f>
        <v>0</v>
      </c>
      <c r="N5860" s="1" t="str">
        <f>IFERROR(IF(VLOOKUP($D5860,'VLookup Lists'!$B$11:$C$29,2,FALSE)="FLIP",1,0),"")</f>
        <v/>
      </c>
      <c r="O5860" s="1" t="b">
        <f>ISNUMBER(MATCH($E5860,'VLookup Lists'!$E$2:$E$17,0))</f>
        <v>0</v>
      </c>
    </row>
    <row r="5861" spans="1:15" ht="15" customHeight="1" x14ac:dyDescent="0.2">
      <c r="A5861" s="1" t="str">
        <f t="shared" si="55"/>
        <v/>
      </c>
      <c r="E5861" s="1" t="s">
        <v>352</v>
      </c>
      <c r="F5861" s="38"/>
      <c r="G5861" s="38"/>
      <c r="M5861" s="1">
        <f>IF(ISNUMBER(MATCH(E5861,_xlfn.VSTACK('VLookup Lists'!$E$2:$E$17,'VLookup Lists'!$H$2:$H$38,'VLookup Lists'!$J$2:$J$8),0)),1,0)</f>
        <v>0</v>
      </c>
      <c r="N5861" s="1" t="str">
        <f>IFERROR(IF(VLOOKUP($D5861,'VLookup Lists'!$B$11:$C$29,2,FALSE)="FLIP",1,0),"")</f>
        <v/>
      </c>
      <c r="O5861" s="1" t="b">
        <f>ISNUMBER(MATCH($E5861,'VLookup Lists'!$E$2:$E$17,0))</f>
        <v>0</v>
      </c>
    </row>
    <row r="5862" spans="1:15" ht="15" customHeight="1" x14ac:dyDescent="0.2">
      <c r="A5862" s="1" t="str">
        <f t="shared" si="55"/>
        <v/>
      </c>
      <c r="E5862" s="1" t="s">
        <v>352</v>
      </c>
      <c r="F5862" s="38"/>
      <c r="G5862" s="38"/>
      <c r="M5862" s="1">
        <f>IF(ISNUMBER(MATCH(E5862,_xlfn.VSTACK('VLookup Lists'!$E$2:$E$17,'VLookup Lists'!$H$2:$H$38,'VLookup Lists'!$J$2:$J$8),0)),1,0)</f>
        <v>0</v>
      </c>
      <c r="N5862" s="1" t="str">
        <f>IFERROR(IF(VLOOKUP($D5862,'VLookup Lists'!$B$11:$C$29,2,FALSE)="FLIP",1,0),"")</f>
        <v/>
      </c>
      <c r="O5862" s="1" t="b">
        <f>ISNUMBER(MATCH($E5862,'VLookup Lists'!$E$2:$E$17,0))</f>
        <v>0</v>
      </c>
    </row>
    <row r="5863" spans="1:15" ht="15" customHeight="1" x14ac:dyDescent="0.2">
      <c r="A5863" s="1" t="str">
        <f t="shared" si="55"/>
        <v/>
      </c>
      <c r="E5863" s="1" t="s">
        <v>352</v>
      </c>
      <c r="F5863" s="38"/>
      <c r="G5863" s="38"/>
      <c r="M5863" s="1">
        <f>IF(ISNUMBER(MATCH(E5863,_xlfn.VSTACK('VLookup Lists'!$E$2:$E$17,'VLookup Lists'!$H$2:$H$38,'VLookup Lists'!$J$2:$J$8),0)),1,0)</f>
        <v>0</v>
      </c>
      <c r="N5863" s="1" t="str">
        <f>IFERROR(IF(VLOOKUP($D5863,'VLookup Lists'!$B$11:$C$29,2,FALSE)="FLIP",1,0),"")</f>
        <v/>
      </c>
      <c r="O5863" s="1" t="b">
        <f>ISNUMBER(MATCH($E5863,'VLookup Lists'!$E$2:$E$17,0))</f>
        <v>0</v>
      </c>
    </row>
    <row r="5864" spans="1:15" ht="15" customHeight="1" x14ac:dyDescent="0.2">
      <c r="A5864" s="1" t="str">
        <f t="shared" si="55"/>
        <v/>
      </c>
      <c r="E5864" s="1" t="s">
        <v>352</v>
      </c>
      <c r="F5864" s="38"/>
      <c r="G5864" s="38"/>
      <c r="M5864" s="1">
        <f>IF(ISNUMBER(MATCH(E5864,_xlfn.VSTACK('VLookup Lists'!$E$2:$E$17,'VLookup Lists'!$H$2:$H$38,'VLookup Lists'!$J$2:$J$8),0)),1,0)</f>
        <v>0</v>
      </c>
      <c r="N5864" s="1" t="str">
        <f>IFERROR(IF(VLOOKUP($D5864,'VLookup Lists'!$B$11:$C$29,2,FALSE)="FLIP",1,0),"")</f>
        <v/>
      </c>
      <c r="O5864" s="1" t="b">
        <f>ISNUMBER(MATCH($E5864,'VLookup Lists'!$E$2:$E$17,0))</f>
        <v>0</v>
      </c>
    </row>
    <row r="5865" spans="1:15" ht="15" customHeight="1" x14ac:dyDescent="0.2">
      <c r="A5865" s="1" t="str">
        <f t="shared" si="55"/>
        <v/>
      </c>
      <c r="E5865" s="1" t="s">
        <v>352</v>
      </c>
      <c r="F5865" s="38"/>
      <c r="G5865" s="38"/>
      <c r="M5865" s="1">
        <f>IF(ISNUMBER(MATCH(E5865,_xlfn.VSTACK('VLookup Lists'!$E$2:$E$17,'VLookup Lists'!$H$2:$H$38,'VLookup Lists'!$J$2:$J$8),0)),1,0)</f>
        <v>0</v>
      </c>
      <c r="N5865" s="1" t="str">
        <f>IFERROR(IF(VLOOKUP($D5865,'VLookup Lists'!$B$11:$C$29,2,FALSE)="FLIP",1,0),"")</f>
        <v/>
      </c>
      <c r="O5865" s="1" t="b">
        <f>ISNUMBER(MATCH($E5865,'VLookup Lists'!$E$2:$E$17,0))</f>
        <v>0</v>
      </c>
    </row>
    <row r="5866" spans="1:15" ht="15" customHeight="1" x14ac:dyDescent="0.2">
      <c r="A5866" s="1" t="str">
        <f t="shared" si="55"/>
        <v/>
      </c>
      <c r="E5866" s="1" t="s">
        <v>352</v>
      </c>
      <c r="F5866" s="38"/>
      <c r="G5866" s="38"/>
      <c r="M5866" s="1">
        <f>IF(ISNUMBER(MATCH(E5866,_xlfn.VSTACK('VLookup Lists'!$E$2:$E$17,'VLookup Lists'!$H$2:$H$38,'VLookup Lists'!$J$2:$J$8),0)),1,0)</f>
        <v>0</v>
      </c>
      <c r="N5866" s="1" t="str">
        <f>IFERROR(IF(VLOOKUP($D5866,'VLookup Lists'!$B$11:$C$29,2,FALSE)="FLIP",1,0),"")</f>
        <v/>
      </c>
      <c r="O5866" s="1" t="b">
        <f>ISNUMBER(MATCH($E5866,'VLookup Lists'!$E$2:$E$17,0))</f>
        <v>0</v>
      </c>
    </row>
    <row r="5867" spans="1:15" ht="15" customHeight="1" x14ac:dyDescent="0.2">
      <c r="A5867" s="1" t="str">
        <f t="shared" si="55"/>
        <v/>
      </c>
      <c r="E5867" s="1" t="s">
        <v>352</v>
      </c>
      <c r="F5867" s="38"/>
      <c r="G5867" s="38"/>
      <c r="M5867" s="1">
        <f>IF(ISNUMBER(MATCH(E5867,_xlfn.VSTACK('VLookup Lists'!$E$2:$E$17,'VLookup Lists'!$H$2:$H$38,'VLookup Lists'!$J$2:$J$8),0)),1,0)</f>
        <v>0</v>
      </c>
      <c r="N5867" s="1" t="str">
        <f>IFERROR(IF(VLOOKUP($D5867,'VLookup Lists'!$B$11:$C$29,2,FALSE)="FLIP",1,0),"")</f>
        <v/>
      </c>
      <c r="O5867" s="1" t="b">
        <f>ISNUMBER(MATCH($E5867,'VLookup Lists'!$E$2:$E$17,0))</f>
        <v>0</v>
      </c>
    </row>
    <row r="5868" spans="1:15" ht="15" customHeight="1" x14ac:dyDescent="0.2">
      <c r="A5868" s="1" t="str">
        <f t="shared" si="55"/>
        <v/>
      </c>
      <c r="E5868" s="1" t="s">
        <v>352</v>
      </c>
      <c r="F5868" s="38"/>
      <c r="G5868" s="38"/>
      <c r="M5868" s="1">
        <f>IF(ISNUMBER(MATCH(E5868,_xlfn.VSTACK('VLookup Lists'!$E$2:$E$17,'VLookup Lists'!$H$2:$H$38,'VLookup Lists'!$J$2:$J$8),0)),1,0)</f>
        <v>0</v>
      </c>
      <c r="N5868" s="1" t="str">
        <f>IFERROR(IF(VLOOKUP($D5868,'VLookup Lists'!$B$11:$C$29,2,FALSE)="FLIP",1,0),"")</f>
        <v/>
      </c>
      <c r="O5868" s="1" t="b">
        <f>ISNUMBER(MATCH($E5868,'VLookup Lists'!$E$2:$E$17,0))</f>
        <v>0</v>
      </c>
    </row>
    <row r="5869" spans="1:15" ht="15" customHeight="1" x14ac:dyDescent="0.2">
      <c r="A5869" s="1" t="str">
        <f t="shared" si="55"/>
        <v/>
      </c>
      <c r="E5869" s="1" t="s">
        <v>352</v>
      </c>
      <c r="F5869" s="38"/>
      <c r="G5869" s="38"/>
      <c r="M5869" s="1">
        <f>IF(ISNUMBER(MATCH(E5869,_xlfn.VSTACK('VLookup Lists'!$E$2:$E$17,'VLookup Lists'!$H$2:$H$38,'VLookup Lists'!$J$2:$J$8),0)),1,0)</f>
        <v>0</v>
      </c>
      <c r="N5869" s="1" t="str">
        <f>IFERROR(IF(VLOOKUP($D5869,'VLookup Lists'!$B$11:$C$29,2,FALSE)="FLIP",1,0),"")</f>
        <v/>
      </c>
      <c r="O5869" s="1" t="b">
        <f>ISNUMBER(MATCH($E5869,'VLookup Lists'!$E$2:$E$17,0))</f>
        <v>0</v>
      </c>
    </row>
    <row r="5870" spans="1:15" ht="15" customHeight="1" x14ac:dyDescent="0.2">
      <c r="A5870" s="1" t="str">
        <f t="shared" si="55"/>
        <v/>
      </c>
      <c r="E5870" s="1" t="s">
        <v>352</v>
      </c>
      <c r="F5870" s="38"/>
      <c r="G5870" s="38"/>
      <c r="M5870" s="1">
        <f>IF(ISNUMBER(MATCH(E5870,_xlfn.VSTACK('VLookup Lists'!$E$2:$E$17,'VLookup Lists'!$H$2:$H$38,'VLookup Lists'!$J$2:$J$8),0)),1,0)</f>
        <v>0</v>
      </c>
      <c r="N5870" s="1" t="str">
        <f>IFERROR(IF(VLOOKUP($D5870,'VLookup Lists'!$B$11:$C$29,2,FALSE)="FLIP",1,0),"")</f>
        <v/>
      </c>
      <c r="O5870" s="1" t="b">
        <f>ISNUMBER(MATCH($E5870,'VLookup Lists'!$E$2:$E$17,0))</f>
        <v>0</v>
      </c>
    </row>
    <row r="5871" spans="1:15" ht="15" customHeight="1" x14ac:dyDescent="0.2">
      <c r="A5871" s="1" t="str">
        <f t="shared" si="55"/>
        <v/>
      </c>
      <c r="E5871" s="1" t="s">
        <v>352</v>
      </c>
      <c r="F5871" s="38"/>
      <c r="G5871" s="38"/>
      <c r="M5871" s="1">
        <f>IF(ISNUMBER(MATCH(E5871,_xlfn.VSTACK('VLookup Lists'!$E$2:$E$17,'VLookup Lists'!$H$2:$H$38,'VLookup Lists'!$J$2:$J$8),0)),1,0)</f>
        <v>0</v>
      </c>
      <c r="N5871" s="1" t="str">
        <f>IFERROR(IF(VLOOKUP($D5871,'VLookup Lists'!$B$11:$C$29,2,FALSE)="FLIP",1,0),"")</f>
        <v/>
      </c>
      <c r="O5871" s="1" t="b">
        <f>ISNUMBER(MATCH($E5871,'VLookup Lists'!$E$2:$E$17,0))</f>
        <v>0</v>
      </c>
    </row>
    <row r="5872" spans="1:15" ht="15" customHeight="1" x14ac:dyDescent="0.2">
      <c r="A5872" s="1" t="str">
        <f t="shared" si="55"/>
        <v/>
      </c>
      <c r="E5872" s="1" t="s">
        <v>352</v>
      </c>
      <c r="F5872" s="38"/>
      <c r="G5872" s="38"/>
      <c r="M5872" s="1">
        <f>IF(ISNUMBER(MATCH(E5872,_xlfn.VSTACK('VLookup Lists'!$E$2:$E$17,'VLookup Lists'!$H$2:$H$38,'VLookup Lists'!$J$2:$J$8),0)),1,0)</f>
        <v>0</v>
      </c>
      <c r="N5872" s="1" t="str">
        <f>IFERROR(IF(VLOOKUP($D5872,'VLookup Lists'!$B$11:$C$29,2,FALSE)="FLIP",1,0),"")</f>
        <v/>
      </c>
      <c r="O5872" s="1" t="b">
        <f>ISNUMBER(MATCH($E5872,'VLookup Lists'!$E$2:$E$17,0))</f>
        <v>0</v>
      </c>
    </row>
    <row r="5873" spans="1:15" ht="15" customHeight="1" x14ac:dyDescent="0.2">
      <c r="A5873" s="1" t="str">
        <f t="shared" si="55"/>
        <v/>
      </c>
      <c r="E5873" s="1" t="s">
        <v>352</v>
      </c>
      <c r="F5873" s="38"/>
      <c r="G5873" s="38"/>
      <c r="M5873" s="1">
        <f>IF(ISNUMBER(MATCH(E5873,_xlfn.VSTACK('VLookup Lists'!$E$2:$E$17,'VLookup Lists'!$H$2:$H$38,'VLookup Lists'!$J$2:$J$8),0)),1,0)</f>
        <v>0</v>
      </c>
      <c r="N5873" s="1" t="str">
        <f>IFERROR(IF(VLOOKUP($D5873,'VLookup Lists'!$B$11:$C$29,2,FALSE)="FLIP",1,0),"")</f>
        <v/>
      </c>
      <c r="O5873" s="1" t="b">
        <f>ISNUMBER(MATCH($E5873,'VLookup Lists'!$E$2:$E$17,0))</f>
        <v>0</v>
      </c>
    </row>
    <row r="5874" spans="1:15" ht="15" customHeight="1" x14ac:dyDescent="0.2">
      <c r="A5874" s="1" t="str">
        <f t="shared" si="55"/>
        <v/>
      </c>
      <c r="E5874" s="1" t="s">
        <v>352</v>
      </c>
      <c r="F5874" s="38"/>
      <c r="G5874" s="38"/>
      <c r="M5874" s="1">
        <f>IF(ISNUMBER(MATCH(E5874,_xlfn.VSTACK('VLookup Lists'!$E$2:$E$17,'VLookup Lists'!$H$2:$H$38,'VLookup Lists'!$J$2:$J$8),0)),1,0)</f>
        <v>0</v>
      </c>
      <c r="N5874" s="1" t="str">
        <f>IFERROR(IF(VLOOKUP($D5874,'VLookup Lists'!$B$11:$C$29,2,FALSE)="FLIP",1,0),"")</f>
        <v/>
      </c>
      <c r="O5874" s="1" t="b">
        <f>ISNUMBER(MATCH($E5874,'VLookup Lists'!$E$2:$E$17,0))</f>
        <v>0</v>
      </c>
    </row>
    <row r="5875" spans="1:15" ht="15" customHeight="1" x14ac:dyDescent="0.2">
      <c r="A5875" s="1" t="str">
        <f t="shared" si="55"/>
        <v/>
      </c>
      <c r="E5875" s="1" t="s">
        <v>352</v>
      </c>
      <c r="F5875" s="38"/>
      <c r="G5875" s="38"/>
      <c r="M5875" s="1">
        <f>IF(ISNUMBER(MATCH(E5875,_xlfn.VSTACK('VLookup Lists'!$E$2:$E$17,'VLookup Lists'!$H$2:$H$38,'VLookup Lists'!$J$2:$J$8),0)),1,0)</f>
        <v>0</v>
      </c>
      <c r="N5875" s="1" t="str">
        <f>IFERROR(IF(VLOOKUP($D5875,'VLookup Lists'!$B$11:$C$29,2,FALSE)="FLIP",1,0),"")</f>
        <v/>
      </c>
      <c r="O5875" s="1" t="b">
        <f>ISNUMBER(MATCH($E5875,'VLookup Lists'!$E$2:$E$17,0))</f>
        <v>0</v>
      </c>
    </row>
    <row r="5876" spans="1:15" ht="15" customHeight="1" x14ac:dyDescent="0.2">
      <c r="A5876" s="1" t="str">
        <f t="shared" si="55"/>
        <v/>
      </c>
      <c r="E5876" s="1" t="s">
        <v>352</v>
      </c>
      <c r="F5876" s="38"/>
      <c r="G5876" s="38"/>
      <c r="M5876" s="1">
        <f>IF(ISNUMBER(MATCH(E5876,_xlfn.VSTACK('VLookup Lists'!$E$2:$E$17,'VLookup Lists'!$H$2:$H$38,'VLookup Lists'!$J$2:$J$8),0)),1,0)</f>
        <v>0</v>
      </c>
      <c r="N5876" s="1" t="str">
        <f>IFERROR(IF(VLOOKUP($D5876,'VLookup Lists'!$B$11:$C$29,2,FALSE)="FLIP",1,0),"")</f>
        <v/>
      </c>
      <c r="O5876" s="1" t="b">
        <f>ISNUMBER(MATCH($E5876,'VLookup Lists'!$E$2:$E$17,0))</f>
        <v>0</v>
      </c>
    </row>
    <row r="5877" spans="1:15" ht="15" customHeight="1" x14ac:dyDescent="0.2">
      <c r="A5877" s="1" t="str">
        <f t="shared" si="55"/>
        <v/>
      </c>
      <c r="E5877" s="1" t="s">
        <v>352</v>
      </c>
      <c r="F5877" s="38"/>
      <c r="G5877" s="38"/>
      <c r="M5877" s="1">
        <f>IF(ISNUMBER(MATCH(E5877,_xlfn.VSTACK('VLookup Lists'!$E$2:$E$17,'VLookup Lists'!$H$2:$H$38,'VLookup Lists'!$J$2:$J$8),0)),1,0)</f>
        <v>0</v>
      </c>
      <c r="N5877" s="1" t="str">
        <f>IFERROR(IF(VLOOKUP($D5877,'VLookup Lists'!$B$11:$C$29,2,FALSE)="FLIP",1,0),"")</f>
        <v/>
      </c>
      <c r="O5877" s="1" t="b">
        <f>ISNUMBER(MATCH($E5877,'VLookup Lists'!$E$2:$E$17,0))</f>
        <v>0</v>
      </c>
    </row>
    <row r="5878" spans="1:15" ht="15" customHeight="1" x14ac:dyDescent="0.2">
      <c r="A5878" s="1" t="str">
        <f t="shared" si="55"/>
        <v/>
      </c>
      <c r="E5878" s="1" t="s">
        <v>352</v>
      </c>
      <c r="F5878" s="38"/>
      <c r="G5878" s="38"/>
      <c r="M5878" s="1">
        <f>IF(ISNUMBER(MATCH(E5878,_xlfn.VSTACK('VLookup Lists'!$E$2:$E$17,'VLookup Lists'!$H$2:$H$38,'VLookup Lists'!$J$2:$J$8),0)),1,0)</f>
        <v>0</v>
      </c>
      <c r="N5878" s="1" t="str">
        <f>IFERROR(IF(VLOOKUP($D5878,'VLookup Lists'!$B$11:$C$29,2,FALSE)="FLIP",1,0),"")</f>
        <v/>
      </c>
      <c r="O5878" s="1" t="b">
        <f>ISNUMBER(MATCH($E5878,'VLookup Lists'!$E$2:$E$17,0))</f>
        <v>0</v>
      </c>
    </row>
    <row r="5879" spans="1:15" ht="15" customHeight="1" x14ac:dyDescent="0.2">
      <c r="A5879" s="1" t="str">
        <f t="shared" si="55"/>
        <v/>
      </c>
      <c r="E5879" s="1" t="s">
        <v>352</v>
      </c>
      <c r="F5879" s="38"/>
      <c r="G5879" s="38"/>
      <c r="M5879" s="1">
        <f>IF(ISNUMBER(MATCH(E5879,_xlfn.VSTACK('VLookup Lists'!$E$2:$E$17,'VLookup Lists'!$H$2:$H$38,'VLookup Lists'!$J$2:$J$8),0)),1,0)</f>
        <v>0</v>
      </c>
      <c r="N5879" s="1" t="str">
        <f>IFERROR(IF(VLOOKUP($D5879,'VLookup Lists'!$B$11:$C$29,2,FALSE)="FLIP",1,0),"")</f>
        <v/>
      </c>
      <c r="O5879" s="1" t="b">
        <f>ISNUMBER(MATCH($E5879,'VLookup Lists'!$E$2:$E$17,0))</f>
        <v>0</v>
      </c>
    </row>
    <row r="5880" spans="1:15" ht="15" customHeight="1" x14ac:dyDescent="0.2">
      <c r="A5880" s="1" t="str">
        <f t="shared" si="55"/>
        <v/>
      </c>
      <c r="E5880" s="1" t="s">
        <v>352</v>
      </c>
      <c r="F5880" s="38"/>
      <c r="G5880" s="38"/>
      <c r="M5880" s="1">
        <f>IF(ISNUMBER(MATCH(E5880,_xlfn.VSTACK('VLookup Lists'!$E$2:$E$17,'VLookup Lists'!$H$2:$H$38,'VLookup Lists'!$J$2:$J$8),0)),1,0)</f>
        <v>0</v>
      </c>
      <c r="N5880" s="1" t="str">
        <f>IFERROR(IF(VLOOKUP($D5880,'VLookup Lists'!$B$11:$C$29,2,FALSE)="FLIP",1,0),"")</f>
        <v/>
      </c>
      <c r="O5880" s="1" t="b">
        <f>ISNUMBER(MATCH($E5880,'VLookup Lists'!$E$2:$E$17,0))</f>
        <v>0</v>
      </c>
    </row>
    <row r="5881" spans="1:15" ht="15" customHeight="1" x14ac:dyDescent="0.2">
      <c r="A5881" s="1" t="str">
        <f t="shared" si="55"/>
        <v/>
      </c>
      <c r="E5881" s="1" t="s">
        <v>352</v>
      </c>
      <c r="F5881" s="38"/>
      <c r="G5881" s="38"/>
      <c r="M5881" s="1">
        <f>IF(ISNUMBER(MATCH(E5881,_xlfn.VSTACK('VLookup Lists'!$E$2:$E$17,'VLookup Lists'!$H$2:$H$38,'VLookup Lists'!$J$2:$J$8),0)),1,0)</f>
        <v>0</v>
      </c>
      <c r="N5881" s="1" t="str">
        <f>IFERROR(IF(VLOOKUP($D5881,'VLookup Lists'!$B$11:$C$29,2,FALSE)="FLIP",1,0),"")</f>
        <v/>
      </c>
      <c r="O5881" s="1" t="b">
        <f>ISNUMBER(MATCH($E5881,'VLookup Lists'!$E$2:$E$17,0))</f>
        <v>0</v>
      </c>
    </row>
    <row r="5882" spans="1:15" ht="15" customHeight="1" x14ac:dyDescent="0.2">
      <c r="A5882" s="1" t="str">
        <f t="shared" si="55"/>
        <v/>
      </c>
      <c r="E5882" s="1" t="s">
        <v>352</v>
      </c>
      <c r="F5882" s="38"/>
      <c r="G5882" s="38"/>
      <c r="M5882" s="1">
        <f>IF(ISNUMBER(MATCH(E5882,_xlfn.VSTACK('VLookup Lists'!$E$2:$E$17,'VLookup Lists'!$H$2:$H$38,'VLookup Lists'!$J$2:$J$8),0)),1,0)</f>
        <v>0</v>
      </c>
      <c r="N5882" s="1" t="str">
        <f>IFERROR(IF(VLOOKUP($D5882,'VLookup Lists'!$B$11:$C$29,2,FALSE)="FLIP",1,0),"")</f>
        <v/>
      </c>
      <c r="O5882" s="1" t="b">
        <f>ISNUMBER(MATCH($E5882,'VLookup Lists'!$E$2:$E$17,0))</f>
        <v>0</v>
      </c>
    </row>
    <row r="5883" spans="1:15" ht="15" customHeight="1" x14ac:dyDescent="0.2">
      <c r="A5883" s="1" t="str">
        <f t="shared" si="55"/>
        <v/>
      </c>
      <c r="E5883" s="1" t="s">
        <v>352</v>
      </c>
      <c r="F5883" s="38"/>
      <c r="G5883" s="38"/>
      <c r="M5883" s="1">
        <f>IF(ISNUMBER(MATCH(E5883,_xlfn.VSTACK('VLookup Lists'!$E$2:$E$17,'VLookup Lists'!$H$2:$H$38,'VLookup Lists'!$J$2:$J$8),0)),1,0)</f>
        <v>0</v>
      </c>
      <c r="N5883" s="1" t="str">
        <f>IFERROR(IF(VLOOKUP($D5883,'VLookup Lists'!$B$11:$C$29,2,FALSE)="FLIP",1,0),"")</f>
        <v/>
      </c>
      <c r="O5883" s="1" t="b">
        <f>ISNUMBER(MATCH($E5883,'VLookup Lists'!$E$2:$E$17,0))</f>
        <v>0</v>
      </c>
    </row>
    <row r="5884" spans="1:15" ht="15" customHeight="1" x14ac:dyDescent="0.2">
      <c r="A5884" s="1" t="str">
        <f t="shared" si="55"/>
        <v/>
      </c>
      <c r="E5884" s="1" t="s">
        <v>352</v>
      </c>
      <c r="F5884" s="38"/>
      <c r="G5884" s="38"/>
      <c r="M5884" s="1">
        <f>IF(ISNUMBER(MATCH(E5884,_xlfn.VSTACK('VLookup Lists'!$E$2:$E$17,'VLookup Lists'!$H$2:$H$38,'VLookup Lists'!$J$2:$J$8),0)),1,0)</f>
        <v>0</v>
      </c>
      <c r="N5884" s="1" t="str">
        <f>IFERROR(IF(VLOOKUP($D5884,'VLookup Lists'!$B$11:$C$29,2,FALSE)="FLIP",1,0),"")</f>
        <v/>
      </c>
      <c r="O5884" s="1" t="b">
        <f>ISNUMBER(MATCH($E5884,'VLookup Lists'!$E$2:$E$17,0))</f>
        <v>0</v>
      </c>
    </row>
    <row r="5885" spans="1:15" ht="15" customHeight="1" x14ac:dyDescent="0.2">
      <c r="A5885" s="1" t="str">
        <f t="shared" si="55"/>
        <v/>
      </c>
      <c r="E5885" s="1" t="s">
        <v>352</v>
      </c>
      <c r="F5885" s="38"/>
      <c r="G5885" s="38"/>
      <c r="M5885" s="1">
        <f>IF(ISNUMBER(MATCH(E5885,_xlfn.VSTACK('VLookup Lists'!$E$2:$E$17,'VLookup Lists'!$H$2:$H$38,'VLookup Lists'!$J$2:$J$8),0)),1,0)</f>
        <v>0</v>
      </c>
      <c r="N5885" s="1" t="str">
        <f>IFERROR(IF(VLOOKUP($D5885,'VLookup Lists'!$B$11:$C$29,2,FALSE)="FLIP",1,0),"")</f>
        <v/>
      </c>
      <c r="O5885" s="1" t="b">
        <f>ISNUMBER(MATCH($E5885,'VLookup Lists'!$E$2:$E$17,0))</f>
        <v>0</v>
      </c>
    </row>
    <row r="5886" spans="1:15" ht="15" customHeight="1" x14ac:dyDescent="0.2">
      <c r="A5886" s="1" t="str">
        <f t="shared" si="55"/>
        <v/>
      </c>
      <c r="E5886" s="1" t="s">
        <v>352</v>
      </c>
      <c r="F5886" s="38"/>
      <c r="G5886" s="38"/>
      <c r="M5886" s="1">
        <f>IF(ISNUMBER(MATCH(E5886,_xlfn.VSTACK('VLookup Lists'!$E$2:$E$17,'VLookup Lists'!$H$2:$H$38,'VLookup Lists'!$J$2:$J$8),0)),1,0)</f>
        <v>0</v>
      </c>
      <c r="N5886" s="1" t="str">
        <f>IFERROR(IF(VLOOKUP($D5886,'VLookup Lists'!$B$11:$C$29,2,FALSE)="FLIP",1,0),"")</f>
        <v/>
      </c>
      <c r="O5886" s="1" t="b">
        <f>ISNUMBER(MATCH($E5886,'VLookup Lists'!$E$2:$E$17,0))</f>
        <v>0</v>
      </c>
    </row>
    <row r="5887" spans="1:15" ht="15" customHeight="1" x14ac:dyDescent="0.2">
      <c r="A5887" s="1" t="str">
        <f t="shared" si="55"/>
        <v/>
      </c>
      <c r="E5887" s="1" t="s">
        <v>352</v>
      </c>
      <c r="F5887" s="38"/>
      <c r="G5887" s="38"/>
      <c r="M5887" s="1">
        <f>IF(ISNUMBER(MATCH(E5887,_xlfn.VSTACK('VLookup Lists'!$E$2:$E$17,'VLookup Lists'!$H$2:$H$38,'VLookup Lists'!$J$2:$J$8),0)),1,0)</f>
        <v>0</v>
      </c>
      <c r="N5887" s="1" t="str">
        <f>IFERROR(IF(VLOOKUP($D5887,'VLookup Lists'!$B$11:$C$29,2,FALSE)="FLIP",1,0),"")</f>
        <v/>
      </c>
      <c r="O5887" s="1" t="b">
        <f>ISNUMBER(MATCH($E5887,'VLookup Lists'!$E$2:$E$17,0))</f>
        <v>0</v>
      </c>
    </row>
    <row r="5888" spans="1:15" ht="15" customHeight="1" x14ac:dyDescent="0.2">
      <c r="A5888" s="1" t="str">
        <f t="shared" si="55"/>
        <v/>
      </c>
      <c r="E5888" s="1" t="s">
        <v>352</v>
      </c>
      <c r="F5888" s="38"/>
      <c r="G5888" s="38"/>
      <c r="M5888" s="1">
        <f>IF(ISNUMBER(MATCH(E5888,_xlfn.VSTACK('VLookup Lists'!$E$2:$E$17,'VLookup Lists'!$H$2:$H$38,'VLookup Lists'!$J$2:$J$8),0)),1,0)</f>
        <v>0</v>
      </c>
      <c r="N5888" s="1" t="str">
        <f>IFERROR(IF(VLOOKUP($D5888,'VLookup Lists'!$B$11:$C$29,2,FALSE)="FLIP",1,0),"")</f>
        <v/>
      </c>
      <c r="O5888" s="1" t="b">
        <f>ISNUMBER(MATCH($E5888,'VLookup Lists'!$E$2:$E$17,0))</f>
        <v>0</v>
      </c>
    </row>
    <row r="5889" spans="1:15" ht="15" customHeight="1" x14ac:dyDescent="0.2">
      <c r="A5889" s="1" t="str">
        <f t="shared" si="55"/>
        <v/>
      </c>
      <c r="E5889" s="1" t="s">
        <v>352</v>
      </c>
      <c r="F5889" s="38"/>
      <c r="G5889" s="38"/>
      <c r="M5889" s="1">
        <f>IF(ISNUMBER(MATCH(E5889,_xlfn.VSTACK('VLookup Lists'!$E$2:$E$17,'VLookup Lists'!$H$2:$H$38,'VLookup Lists'!$J$2:$J$8),0)),1,0)</f>
        <v>0</v>
      </c>
      <c r="N5889" s="1" t="str">
        <f>IFERROR(IF(VLOOKUP($D5889,'VLookup Lists'!$B$11:$C$29,2,FALSE)="FLIP",1,0),"")</f>
        <v/>
      </c>
      <c r="O5889" s="1" t="b">
        <f>ISNUMBER(MATCH($E5889,'VLookup Lists'!$E$2:$E$17,0))</f>
        <v>0</v>
      </c>
    </row>
    <row r="5890" spans="1:15" ht="15" customHeight="1" x14ac:dyDescent="0.2">
      <c r="A5890" s="1" t="str">
        <f t="shared" si="55"/>
        <v/>
      </c>
      <c r="E5890" s="1" t="s">
        <v>352</v>
      </c>
      <c r="F5890" s="38"/>
      <c r="G5890" s="38"/>
      <c r="M5890" s="1">
        <f>IF(ISNUMBER(MATCH(E5890,_xlfn.VSTACK('VLookup Lists'!$E$2:$E$17,'VLookup Lists'!$H$2:$H$38,'VLookup Lists'!$J$2:$J$8),0)),1,0)</f>
        <v>0</v>
      </c>
      <c r="N5890" s="1" t="str">
        <f>IFERROR(IF(VLOOKUP($D5890,'VLookup Lists'!$B$11:$C$29,2,FALSE)="FLIP",1,0),"")</f>
        <v/>
      </c>
      <c r="O5890" s="1" t="b">
        <f>ISNUMBER(MATCH($E5890,'VLookup Lists'!$E$2:$E$17,0))</f>
        <v>0</v>
      </c>
    </row>
    <row r="5891" spans="1:15" ht="15" customHeight="1" x14ac:dyDescent="0.2">
      <c r="A5891" s="1" t="str">
        <f t="shared" si="55"/>
        <v/>
      </c>
      <c r="E5891" s="1" t="s">
        <v>352</v>
      </c>
      <c r="F5891" s="38"/>
      <c r="G5891" s="38"/>
      <c r="M5891" s="1">
        <f>IF(ISNUMBER(MATCH(E5891,_xlfn.VSTACK('VLookup Lists'!$E$2:$E$17,'VLookup Lists'!$H$2:$H$38,'VLookup Lists'!$J$2:$J$8),0)),1,0)</f>
        <v>0</v>
      </c>
      <c r="N5891" s="1" t="str">
        <f>IFERROR(IF(VLOOKUP($D5891,'VLookup Lists'!$B$11:$C$29,2,FALSE)="FLIP",1,0),"")</f>
        <v/>
      </c>
      <c r="O5891" s="1" t="b">
        <f>ISNUMBER(MATCH($E5891,'VLookup Lists'!$E$2:$E$17,0))</f>
        <v>0</v>
      </c>
    </row>
    <row r="5892" spans="1:15" ht="15" customHeight="1" x14ac:dyDescent="0.2">
      <c r="A5892" s="1" t="str">
        <f t="shared" si="55"/>
        <v/>
      </c>
      <c r="E5892" s="1" t="s">
        <v>352</v>
      </c>
      <c r="F5892" s="38"/>
      <c r="G5892" s="38"/>
      <c r="M5892" s="1">
        <f>IF(ISNUMBER(MATCH(E5892,_xlfn.VSTACK('VLookup Lists'!$E$2:$E$17,'VLookup Lists'!$H$2:$H$38,'VLookup Lists'!$J$2:$J$8),0)),1,0)</f>
        <v>0</v>
      </c>
      <c r="N5892" s="1" t="str">
        <f>IFERROR(IF(VLOOKUP($D5892,'VLookup Lists'!$B$11:$C$29,2,FALSE)="FLIP",1,0),"")</f>
        <v/>
      </c>
      <c r="O5892" s="1" t="b">
        <f>ISNUMBER(MATCH($E5892,'VLookup Lists'!$E$2:$E$17,0))</f>
        <v>0</v>
      </c>
    </row>
    <row r="5893" spans="1:15" ht="15" customHeight="1" x14ac:dyDescent="0.2">
      <c r="A5893" s="1" t="str">
        <f t="shared" si="55"/>
        <v/>
      </c>
      <c r="E5893" s="1" t="s">
        <v>352</v>
      </c>
      <c r="F5893" s="38"/>
      <c r="G5893" s="38"/>
      <c r="M5893" s="1">
        <f>IF(ISNUMBER(MATCH(E5893,_xlfn.VSTACK('VLookup Lists'!$E$2:$E$17,'VLookup Lists'!$H$2:$H$38,'VLookup Lists'!$J$2:$J$8),0)),1,0)</f>
        <v>0</v>
      </c>
      <c r="N5893" s="1" t="str">
        <f>IFERROR(IF(VLOOKUP($D5893,'VLookup Lists'!$B$11:$C$29,2,FALSE)="FLIP",1,0),"")</f>
        <v/>
      </c>
      <c r="O5893" s="1" t="b">
        <f>ISNUMBER(MATCH($E5893,'VLookup Lists'!$E$2:$E$17,0))</f>
        <v>0</v>
      </c>
    </row>
    <row r="5894" spans="1:15" ht="15" customHeight="1" x14ac:dyDescent="0.2">
      <c r="A5894" s="1" t="str">
        <f t="shared" si="55"/>
        <v/>
      </c>
      <c r="E5894" s="1" t="s">
        <v>352</v>
      </c>
      <c r="F5894" s="38"/>
      <c r="G5894" s="38"/>
      <c r="M5894" s="1">
        <f>IF(ISNUMBER(MATCH(E5894,_xlfn.VSTACK('VLookup Lists'!$E$2:$E$17,'VLookup Lists'!$H$2:$H$38,'VLookup Lists'!$J$2:$J$8),0)),1,0)</f>
        <v>0</v>
      </c>
      <c r="N5894" s="1" t="str">
        <f>IFERROR(IF(VLOOKUP($D5894,'VLookup Lists'!$B$11:$C$29,2,FALSE)="FLIP",1,0),"")</f>
        <v/>
      </c>
      <c r="O5894" s="1" t="b">
        <f>ISNUMBER(MATCH($E5894,'VLookup Lists'!$E$2:$E$17,0))</f>
        <v>0</v>
      </c>
    </row>
    <row r="5895" spans="1:15" ht="15" customHeight="1" x14ac:dyDescent="0.2">
      <c r="A5895" s="1" t="str">
        <f t="shared" si="55"/>
        <v/>
      </c>
      <c r="E5895" s="1" t="s">
        <v>352</v>
      </c>
      <c r="F5895" s="38"/>
      <c r="G5895" s="38"/>
      <c r="M5895" s="1">
        <f>IF(ISNUMBER(MATCH(E5895,_xlfn.VSTACK('VLookup Lists'!$E$2:$E$17,'VLookup Lists'!$H$2:$H$38,'VLookup Lists'!$J$2:$J$8),0)),1,0)</f>
        <v>0</v>
      </c>
      <c r="N5895" s="1" t="str">
        <f>IFERROR(IF(VLOOKUP($D5895,'VLookup Lists'!$B$11:$C$29,2,FALSE)="FLIP",1,0),"")</f>
        <v/>
      </c>
      <c r="O5895" s="1" t="b">
        <f>ISNUMBER(MATCH($E5895,'VLookup Lists'!$E$2:$E$17,0))</f>
        <v>0</v>
      </c>
    </row>
    <row r="5896" spans="1:15" ht="15" customHeight="1" x14ac:dyDescent="0.2">
      <c r="A5896" s="1" t="str">
        <f t="shared" si="55"/>
        <v/>
      </c>
      <c r="E5896" s="1" t="s">
        <v>352</v>
      </c>
      <c r="F5896" s="38"/>
      <c r="G5896" s="38"/>
      <c r="M5896" s="1">
        <f>IF(ISNUMBER(MATCH(E5896,_xlfn.VSTACK('VLookup Lists'!$E$2:$E$17,'VLookup Lists'!$H$2:$H$38,'VLookup Lists'!$J$2:$J$8),0)),1,0)</f>
        <v>0</v>
      </c>
      <c r="N5896" s="1" t="str">
        <f>IFERROR(IF(VLOOKUP($D5896,'VLookup Lists'!$B$11:$C$29,2,FALSE)="FLIP",1,0),"")</f>
        <v/>
      </c>
      <c r="O5896" s="1" t="b">
        <f>ISNUMBER(MATCH($E5896,'VLookup Lists'!$E$2:$E$17,0))</f>
        <v>0</v>
      </c>
    </row>
    <row r="5897" spans="1:15" ht="15" customHeight="1" x14ac:dyDescent="0.2">
      <c r="A5897" s="1" t="str">
        <f t="shared" si="55"/>
        <v/>
      </c>
      <c r="E5897" s="1" t="s">
        <v>352</v>
      </c>
      <c r="F5897" s="38"/>
      <c r="G5897" s="38"/>
      <c r="M5897" s="1">
        <f>IF(ISNUMBER(MATCH(E5897,_xlfn.VSTACK('VLookup Lists'!$E$2:$E$17,'VLookup Lists'!$H$2:$H$38,'VLookup Lists'!$J$2:$J$8),0)),1,0)</f>
        <v>0</v>
      </c>
      <c r="N5897" s="1" t="str">
        <f>IFERROR(IF(VLOOKUP($D5897,'VLookup Lists'!$B$11:$C$29,2,FALSE)="FLIP",1,0),"")</f>
        <v/>
      </c>
      <c r="O5897" s="1" t="b">
        <f>ISNUMBER(MATCH($E5897,'VLookup Lists'!$E$2:$E$17,0))</f>
        <v>0</v>
      </c>
    </row>
    <row r="5898" spans="1:15" ht="15" customHeight="1" x14ac:dyDescent="0.2">
      <c r="A5898" s="1" t="str">
        <f t="shared" si="55"/>
        <v/>
      </c>
      <c r="E5898" s="1" t="s">
        <v>352</v>
      </c>
      <c r="F5898" s="38"/>
      <c r="G5898" s="38"/>
      <c r="M5898" s="1">
        <f>IF(ISNUMBER(MATCH(E5898,_xlfn.VSTACK('VLookup Lists'!$E$2:$E$17,'VLookup Lists'!$H$2:$H$38,'VLookup Lists'!$J$2:$J$8),0)),1,0)</f>
        <v>0</v>
      </c>
      <c r="N5898" s="1" t="str">
        <f>IFERROR(IF(VLOOKUP($D5898,'VLookup Lists'!$B$11:$C$29,2,FALSE)="FLIP",1,0),"")</f>
        <v/>
      </c>
      <c r="O5898" s="1" t="b">
        <f>ISNUMBER(MATCH($E5898,'VLookup Lists'!$E$2:$E$17,0))</f>
        <v>0</v>
      </c>
    </row>
    <row r="5899" spans="1:15" ht="15" customHeight="1" x14ac:dyDescent="0.2">
      <c r="A5899" s="1" t="str">
        <f t="shared" si="55"/>
        <v/>
      </c>
      <c r="E5899" s="1" t="s">
        <v>352</v>
      </c>
      <c r="F5899" s="38"/>
      <c r="G5899" s="38"/>
      <c r="M5899" s="1">
        <f>IF(ISNUMBER(MATCH(E5899,_xlfn.VSTACK('VLookup Lists'!$E$2:$E$17,'VLookup Lists'!$H$2:$H$38,'VLookup Lists'!$J$2:$J$8),0)),1,0)</f>
        <v>0</v>
      </c>
      <c r="N5899" s="1" t="str">
        <f>IFERROR(IF(VLOOKUP($D5899,'VLookup Lists'!$B$11:$C$29,2,FALSE)="FLIP",1,0),"")</f>
        <v/>
      </c>
      <c r="O5899" s="1" t="b">
        <f>ISNUMBER(MATCH($E5899,'VLookup Lists'!$E$2:$E$17,0))</f>
        <v>0</v>
      </c>
    </row>
    <row r="5900" spans="1:15" ht="15" customHeight="1" x14ac:dyDescent="0.2">
      <c r="A5900" s="1" t="str">
        <f t="shared" si="55"/>
        <v/>
      </c>
      <c r="E5900" s="1" t="s">
        <v>352</v>
      </c>
      <c r="F5900" s="38"/>
      <c r="G5900" s="38"/>
      <c r="M5900" s="1">
        <f>IF(ISNUMBER(MATCH(E5900,_xlfn.VSTACK('VLookup Lists'!$E$2:$E$17,'VLookup Lists'!$H$2:$H$38,'VLookup Lists'!$J$2:$J$8),0)),1,0)</f>
        <v>0</v>
      </c>
      <c r="N5900" s="1" t="str">
        <f>IFERROR(IF(VLOOKUP($D5900,'VLookup Lists'!$B$11:$C$29,2,FALSE)="FLIP",1,0),"")</f>
        <v/>
      </c>
      <c r="O5900" s="1" t="b">
        <f>ISNUMBER(MATCH($E5900,'VLookup Lists'!$E$2:$E$17,0))</f>
        <v>0</v>
      </c>
    </row>
    <row r="5901" spans="1:15" ht="15" customHeight="1" x14ac:dyDescent="0.2">
      <c r="A5901" s="1" t="str">
        <f t="shared" si="55"/>
        <v/>
      </c>
      <c r="E5901" s="1" t="s">
        <v>352</v>
      </c>
      <c r="F5901" s="38"/>
      <c r="G5901" s="38"/>
      <c r="M5901" s="1">
        <f>IF(ISNUMBER(MATCH(E5901,_xlfn.VSTACK('VLookup Lists'!$E$2:$E$17,'VLookup Lists'!$H$2:$H$38,'VLookup Lists'!$J$2:$J$8),0)),1,0)</f>
        <v>0</v>
      </c>
      <c r="N5901" s="1" t="str">
        <f>IFERROR(IF(VLOOKUP($D5901,'VLookup Lists'!$B$11:$C$29,2,FALSE)="FLIP",1,0),"")</f>
        <v/>
      </c>
      <c r="O5901" s="1" t="b">
        <f>ISNUMBER(MATCH($E5901,'VLookup Lists'!$E$2:$E$17,0))</f>
        <v>0</v>
      </c>
    </row>
    <row r="5902" spans="1:15" ht="15" customHeight="1" x14ac:dyDescent="0.2">
      <c r="A5902" s="1" t="str">
        <f t="shared" si="55"/>
        <v/>
      </c>
      <c r="E5902" s="1" t="s">
        <v>352</v>
      </c>
      <c r="F5902" s="38"/>
      <c r="G5902" s="38"/>
      <c r="M5902" s="1">
        <f>IF(ISNUMBER(MATCH(E5902,_xlfn.VSTACK('VLookup Lists'!$E$2:$E$17,'VLookup Lists'!$H$2:$H$38,'VLookup Lists'!$J$2:$J$8),0)),1,0)</f>
        <v>0</v>
      </c>
      <c r="N5902" s="1" t="str">
        <f>IFERROR(IF(VLOOKUP($D5902,'VLookup Lists'!$B$11:$C$29,2,FALSE)="FLIP",1,0),"")</f>
        <v/>
      </c>
      <c r="O5902" s="1" t="b">
        <f>ISNUMBER(MATCH($E5902,'VLookup Lists'!$E$2:$E$17,0))</f>
        <v>0</v>
      </c>
    </row>
    <row r="5903" spans="1:15" ht="15" customHeight="1" x14ac:dyDescent="0.2">
      <c r="A5903" s="1" t="str">
        <f t="shared" si="55"/>
        <v/>
      </c>
      <c r="E5903" s="1" t="s">
        <v>352</v>
      </c>
      <c r="F5903" s="38"/>
      <c r="G5903" s="38"/>
      <c r="M5903" s="1">
        <f>IF(ISNUMBER(MATCH(E5903,_xlfn.VSTACK('VLookup Lists'!$E$2:$E$17,'VLookup Lists'!$H$2:$H$38,'VLookup Lists'!$J$2:$J$8),0)),1,0)</f>
        <v>0</v>
      </c>
      <c r="N5903" s="1" t="str">
        <f>IFERROR(IF(VLOOKUP($D5903,'VLookup Lists'!$B$11:$C$29,2,FALSE)="FLIP",1,0),"")</f>
        <v/>
      </c>
      <c r="O5903" s="1" t="b">
        <f>ISNUMBER(MATCH($E5903,'VLookup Lists'!$E$2:$E$17,0))</f>
        <v>0</v>
      </c>
    </row>
    <row r="5904" spans="1:15" ht="15" customHeight="1" x14ac:dyDescent="0.2">
      <c r="A5904" s="1" t="str">
        <f t="shared" si="55"/>
        <v/>
      </c>
      <c r="E5904" s="1" t="s">
        <v>352</v>
      </c>
      <c r="F5904" s="38"/>
      <c r="G5904" s="38"/>
      <c r="M5904" s="1">
        <f>IF(ISNUMBER(MATCH(E5904,_xlfn.VSTACK('VLookup Lists'!$E$2:$E$17,'VLookup Lists'!$H$2:$H$38,'VLookup Lists'!$J$2:$J$8),0)),1,0)</f>
        <v>0</v>
      </c>
      <c r="N5904" s="1" t="str">
        <f>IFERROR(IF(VLOOKUP($D5904,'VLookup Lists'!$B$11:$C$29,2,FALSE)="FLIP",1,0),"")</f>
        <v/>
      </c>
      <c r="O5904" s="1" t="b">
        <f>ISNUMBER(MATCH($E5904,'VLookup Lists'!$E$2:$E$17,0))</f>
        <v>0</v>
      </c>
    </row>
    <row r="5905" spans="1:15" ht="15" customHeight="1" x14ac:dyDescent="0.2">
      <c r="A5905" s="1" t="str">
        <f t="shared" si="55"/>
        <v/>
      </c>
      <c r="E5905" s="1" t="s">
        <v>352</v>
      </c>
      <c r="F5905" s="38"/>
      <c r="G5905" s="38"/>
      <c r="M5905" s="1">
        <f>IF(ISNUMBER(MATCH(E5905,_xlfn.VSTACK('VLookup Lists'!$E$2:$E$17,'VLookup Lists'!$H$2:$H$38,'VLookup Lists'!$J$2:$J$8),0)),1,0)</f>
        <v>0</v>
      </c>
      <c r="N5905" s="1" t="str">
        <f>IFERROR(IF(VLOOKUP($D5905,'VLookup Lists'!$B$11:$C$29,2,FALSE)="FLIP",1,0),"")</f>
        <v/>
      </c>
      <c r="O5905" s="1" t="b">
        <f>ISNUMBER(MATCH($E5905,'VLookup Lists'!$E$2:$E$17,0))</f>
        <v>0</v>
      </c>
    </row>
    <row r="5906" spans="1:15" ht="15" customHeight="1" x14ac:dyDescent="0.2">
      <c r="A5906" s="1" t="str">
        <f t="shared" si="55"/>
        <v/>
      </c>
      <c r="E5906" s="1" t="s">
        <v>352</v>
      </c>
      <c r="F5906" s="38"/>
      <c r="G5906" s="38"/>
      <c r="M5906" s="1">
        <f>IF(ISNUMBER(MATCH(E5906,_xlfn.VSTACK('VLookup Lists'!$E$2:$E$17,'VLookup Lists'!$H$2:$H$38,'VLookup Lists'!$J$2:$J$8),0)),1,0)</f>
        <v>0</v>
      </c>
      <c r="N5906" s="1" t="str">
        <f>IFERROR(IF(VLOOKUP($D5906,'VLookup Lists'!$B$11:$C$29,2,FALSE)="FLIP",1,0),"")</f>
        <v/>
      </c>
      <c r="O5906" s="1" t="b">
        <f>ISNUMBER(MATCH($E5906,'VLookup Lists'!$E$2:$E$17,0))</f>
        <v>0</v>
      </c>
    </row>
    <row r="5907" spans="1:15" ht="15" customHeight="1" x14ac:dyDescent="0.2">
      <c r="A5907" s="1" t="str">
        <f t="shared" si="55"/>
        <v/>
      </c>
      <c r="E5907" s="1" t="s">
        <v>352</v>
      </c>
      <c r="F5907" s="38"/>
      <c r="G5907" s="38"/>
      <c r="M5907" s="1">
        <f>IF(ISNUMBER(MATCH(E5907,_xlfn.VSTACK('VLookup Lists'!$E$2:$E$17,'VLookup Lists'!$H$2:$H$38,'VLookup Lists'!$J$2:$J$8),0)),1,0)</f>
        <v>0</v>
      </c>
      <c r="N5907" s="1" t="str">
        <f>IFERROR(IF(VLOOKUP($D5907,'VLookup Lists'!$B$11:$C$29,2,FALSE)="FLIP",1,0),"")</f>
        <v/>
      </c>
      <c r="O5907" s="1" t="b">
        <f>ISNUMBER(MATCH($E5907,'VLookup Lists'!$E$2:$E$17,0))</f>
        <v>0</v>
      </c>
    </row>
    <row r="5908" spans="1:15" ht="15" customHeight="1" x14ac:dyDescent="0.2">
      <c r="A5908" s="1" t="str">
        <f t="shared" si="55"/>
        <v/>
      </c>
      <c r="E5908" s="1" t="s">
        <v>352</v>
      </c>
      <c r="F5908" s="38"/>
      <c r="G5908" s="38"/>
      <c r="M5908" s="1">
        <f>IF(ISNUMBER(MATCH(E5908,_xlfn.VSTACK('VLookup Lists'!$E$2:$E$17,'VLookup Lists'!$H$2:$H$38,'VLookup Lists'!$J$2:$J$8),0)),1,0)</f>
        <v>0</v>
      </c>
      <c r="N5908" s="1" t="str">
        <f>IFERROR(IF(VLOOKUP($D5908,'VLookup Lists'!$B$11:$C$29,2,FALSE)="FLIP",1,0),"")</f>
        <v/>
      </c>
      <c r="O5908" s="1" t="b">
        <f>ISNUMBER(MATCH($E5908,'VLookup Lists'!$E$2:$E$17,0))</f>
        <v>0</v>
      </c>
    </row>
    <row r="5909" spans="1:15" ht="15" customHeight="1" x14ac:dyDescent="0.2">
      <c r="A5909" s="1" t="str">
        <f t="shared" si="55"/>
        <v/>
      </c>
      <c r="E5909" s="1" t="s">
        <v>352</v>
      </c>
      <c r="F5909" s="38"/>
      <c r="G5909" s="38"/>
      <c r="M5909" s="1">
        <f>IF(ISNUMBER(MATCH(E5909,_xlfn.VSTACK('VLookup Lists'!$E$2:$E$17,'VLookup Lists'!$H$2:$H$38,'VLookup Lists'!$J$2:$J$8),0)),1,0)</f>
        <v>0</v>
      </c>
      <c r="N5909" s="1" t="str">
        <f>IFERROR(IF(VLOOKUP($D5909,'VLookup Lists'!$B$11:$C$29,2,FALSE)="FLIP",1,0),"")</f>
        <v/>
      </c>
      <c r="O5909" s="1" t="b">
        <f>ISNUMBER(MATCH($E5909,'VLookup Lists'!$E$2:$E$17,0))</f>
        <v>0</v>
      </c>
    </row>
    <row r="5910" spans="1:15" ht="15" customHeight="1" x14ac:dyDescent="0.2">
      <c r="A5910" s="1" t="str">
        <f t="shared" si="55"/>
        <v/>
      </c>
      <c r="E5910" s="1" t="s">
        <v>352</v>
      </c>
      <c r="F5910" s="38"/>
      <c r="G5910" s="38"/>
      <c r="M5910" s="1">
        <f>IF(ISNUMBER(MATCH(E5910,_xlfn.VSTACK('VLookup Lists'!$E$2:$E$17,'VLookup Lists'!$H$2:$H$38,'VLookup Lists'!$J$2:$J$8),0)),1,0)</f>
        <v>0</v>
      </c>
      <c r="N5910" s="1" t="str">
        <f>IFERROR(IF(VLOOKUP($D5910,'VLookup Lists'!$B$11:$C$29,2,FALSE)="FLIP",1,0),"")</f>
        <v/>
      </c>
      <c r="O5910" s="1" t="b">
        <f>ISNUMBER(MATCH($E5910,'VLookup Lists'!$E$2:$E$17,0))</f>
        <v>0</v>
      </c>
    </row>
    <row r="5911" spans="1:15" ht="15" customHeight="1" x14ac:dyDescent="0.2">
      <c r="A5911" s="1" t="str">
        <f t="shared" si="55"/>
        <v/>
      </c>
      <c r="E5911" s="1" t="s">
        <v>352</v>
      </c>
      <c r="F5911" s="38"/>
      <c r="G5911" s="38"/>
      <c r="M5911" s="1">
        <f>IF(ISNUMBER(MATCH(E5911,_xlfn.VSTACK('VLookup Lists'!$E$2:$E$17,'VLookup Lists'!$H$2:$H$38,'VLookup Lists'!$J$2:$J$8),0)),1,0)</f>
        <v>0</v>
      </c>
      <c r="N5911" s="1" t="str">
        <f>IFERROR(IF(VLOOKUP($D5911,'VLookup Lists'!$B$11:$C$29,2,FALSE)="FLIP",1,0),"")</f>
        <v/>
      </c>
      <c r="O5911" s="1" t="b">
        <f>ISNUMBER(MATCH($E5911,'VLookup Lists'!$E$2:$E$17,0))</f>
        <v>0</v>
      </c>
    </row>
    <row r="5912" spans="1:15" ht="15" customHeight="1" x14ac:dyDescent="0.2">
      <c r="A5912" s="1" t="str">
        <f t="shared" si="55"/>
        <v/>
      </c>
      <c r="E5912" s="1" t="s">
        <v>352</v>
      </c>
      <c r="F5912" s="38"/>
      <c r="G5912" s="38"/>
      <c r="M5912" s="1">
        <f>IF(ISNUMBER(MATCH(E5912,_xlfn.VSTACK('VLookup Lists'!$E$2:$E$17,'VLookup Lists'!$H$2:$H$38,'VLookup Lists'!$J$2:$J$8),0)),1,0)</f>
        <v>0</v>
      </c>
      <c r="N5912" s="1" t="str">
        <f>IFERROR(IF(VLOOKUP($D5912,'VLookup Lists'!$B$11:$C$29,2,FALSE)="FLIP",1,0),"")</f>
        <v/>
      </c>
      <c r="O5912" s="1" t="b">
        <f>ISNUMBER(MATCH($E5912,'VLookup Lists'!$E$2:$E$17,0))</f>
        <v>0</v>
      </c>
    </row>
    <row r="5913" spans="1:15" ht="15" customHeight="1" x14ac:dyDescent="0.2">
      <c r="A5913" s="1" t="str">
        <f t="shared" si="55"/>
        <v/>
      </c>
      <c r="E5913" s="1" t="s">
        <v>352</v>
      </c>
      <c r="F5913" s="38"/>
      <c r="G5913" s="38"/>
      <c r="M5913" s="1">
        <f>IF(ISNUMBER(MATCH(E5913,_xlfn.VSTACK('VLookup Lists'!$E$2:$E$17,'VLookup Lists'!$H$2:$H$38,'VLookup Lists'!$J$2:$J$8),0)),1,0)</f>
        <v>0</v>
      </c>
      <c r="N5913" s="1" t="str">
        <f>IFERROR(IF(VLOOKUP($D5913,'VLookup Lists'!$B$11:$C$29,2,FALSE)="FLIP",1,0),"")</f>
        <v/>
      </c>
      <c r="O5913" s="1" t="b">
        <f>ISNUMBER(MATCH($E5913,'VLookup Lists'!$E$2:$E$17,0))</f>
        <v>0</v>
      </c>
    </row>
    <row r="5914" spans="1:15" ht="15" customHeight="1" x14ac:dyDescent="0.2">
      <c r="A5914" s="1" t="str">
        <f t="shared" si="55"/>
        <v/>
      </c>
      <c r="E5914" s="1" t="s">
        <v>352</v>
      </c>
      <c r="F5914" s="38"/>
      <c r="G5914" s="38"/>
      <c r="M5914" s="1">
        <f>IF(ISNUMBER(MATCH(E5914,_xlfn.VSTACK('VLookup Lists'!$E$2:$E$17,'VLookup Lists'!$H$2:$H$38,'VLookup Lists'!$J$2:$J$8),0)),1,0)</f>
        <v>0</v>
      </c>
      <c r="N5914" s="1" t="str">
        <f>IFERROR(IF(VLOOKUP($D5914,'VLookup Lists'!$B$11:$C$29,2,FALSE)="FLIP",1,0),"")</f>
        <v/>
      </c>
      <c r="O5914" s="1" t="b">
        <f>ISNUMBER(MATCH($E5914,'VLookup Lists'!$E$2:$E$17,0))</f>
        <v>0</v>
      </c>
    </row>
    <row r="5915" spans="1:15" ht="15" customHeight="1" x14ac:dyDescent="0.2">
      <c r="A5915" s="1" t="str">
        <f t="shared" si="55"/>
        <v/>
      </c>
      <c r="E5915" s="1" t="s">
        <v>352</v>
      </c>
      <c r="F5915" s="38"/>
      <c r="G5915" s="38"/>
      <c r="M5915" s="1">
        <f>IF(ISNUMBER(MATCH(E5915,_xlfn.VSTACK('VLookup Lists'!$E$2:$E$17,'VLookup Lists'!$H$2:$H$38,'VLookup Lists'!$J$2:$J$8),0)),1,0)</f>
        <v>0</v>
      </c>
      <c r="N5915" s="1" t="str">
        <f>IFERROR(IF(VLOOKUP($D5915,'VLookup Lists'!$B$11:$C$29,2,FALSE)="FLIP",1,0),"")</f>
        <v/>
      </c>
      <c r="O5915" s="1" t="b">
        <f>ISNUMBER(MATCH($E5915,'VLookup Lists'!$E$2:$E$17,0))</f>
        <v>0</v>
      </c>
    </row>
    <row r="5916" spans="1:15" ht="15" customHeight="1" x14ac:dyDescent="0.2">
      <c r="A5916" s="1" t="str">
        <f t="shared" si="55"/>
        <v/>
      </c>
      <c r="E5916" s="1" t="s">
        <v>352</v>
      </c>
      <c r="F5916" s="38"/>
      <c r="G5916" s="38"/>
      <c r="M5916" s="1">
        <f>IF(ISNUMBER(MATCH(E5916,_xlfn.VSTACK('VLookup Lists'!$E$2:$E$17,'VLookup Lists'!$H$2:$H$38,'VLookup Lists'!$J$2:$J$8),0)),1,0)</f>
        <v>0</v>
      </c>
      <c r="N5916" s="1" t="str">
        <f>IFERROR(IF(VLOOKUP($D5916,'VLookup Lists'!$B$11:$C$29,2,FALSE)="FLIP",1,0),"")</f>
        <v/>
      </c>
      <c r="O5916" s="1" t="b">
        <f>ISNUMBER(MATCH($E5916,'VLookup Lists'!$E$2:$E$17,0))</f>
        <v>0</v>
      </c>
    </row>
    <row r="5917" spans="1:15" ht="15" customHeight="1" x14ac:dyDescent="0.2">
      <c r="A5917" s="1" t="str">
        <f t="shared" si="55"/>
        <v/>
      </c>
      <c r="E5917" s="1" t="s">
        <v>352</v>
      </c>
      <c r="F5917" s="38"/>
      <c r="G5917" s="38"/>
      <c r="M5917" s="1">
        <f>IF(ISNUMBER(MATCH(E5917,_xlfn.VSTACK('VLookup Lists'!$E$2:$E$17,'VLookup Lists'!$H$2:$H$38,'VLookup Lists'!$J$2:$J$8),0)),1,0)</f>
        <v>0</v>
      </c>
      <c r="N5917" s="1" t="str">
        <f>IFERROR(IF(VLOOKUP($D5917,'VLookup Lists'!$B$11:$C$29,2,FALSE)="FLIP",1,0),"")</f>
        <v/>
      </c>
      <c r="O5917" s="1" t="b">
        <f>ISNUMBER(MATCH($E5917,'VLookup Lists'!$E$2:$E$17,0))</f>
        <v>0</v>
      </c>
    </row>
    <row r="5918" spans="1:15" ht="15" customHeight="1" x14ac:dyDescent="0.2">
      <c r="A5918" s="1" t="str">
        <f t="shared" si="55"/>
        <v/>
      </c>
      <c r="E5918" s="1" t="s">
        <v>352</v>
      </c>
      <c r="F5918" s="38"/>
      <c r="G5918" s="38"/>
      <c r="M5918" s="1">
        <f>IF(ISNUMBER(MATCH(E5918,_xlfn.VSTACK('VLookup Lists'!$E$2:$E$17,'VLookup Lists'!$H$2:$H$38,'VLookup Lists'!$J$2:$J$8),0)),1,0)</f>
        <v>0</v>
      </c>
      <c r="N5918" s="1" t="str">
        <f>IFERROR(IF(VLOOKUP($D5918,'VLookup Lists'!$B$11:$C$29,2,FALSE)="FLIP",1,0),"")</f>
        <v/>
      </c>
      <c r="O5918" s="1" t="b">
        <f>ISNUMBER(MATCH($E5918,'VLookup Lists'!$E$2:$E$17,0))</f>
        <v>0</v>
      </c>
    </row>
    <row r="5919" spans="1:15" ht="15" customHeight="1" x14ac:dyDescent="0.2">
      <c r="A5919" s="1" t="str">
        <f t="shared" si="55"/>
        <v/>
      </c>
      <c r="E5919" s="1" t="s">
        <v>352</v>
      </c>
      <c r="F5919" s="38"/>
      <c r="G5919" s="38"/>
      <c r="M5919" s="1">
        <f>IF(ISNUMBER(MATCH(E5919,_xlfn.VSTACK('VLookup Lists'!$E$2:$E$17,'VLookup Lists'!$H$2:$H$38,'VLookup Lists'!$J$2:$J$8),0)),1,0)</f>
        <v>0</v>
      </c>
      <c r="N5919" s="1" t="str">
        <f>IFERROR(IF(VLOOKUP($D5919,'VLookup Lists'!$B$11:$C$29,2,FALSE)="FLIP",1,0),"")</f>
        <v/>
      </c>
      <c r="O5919" s="1" t="b">
        <f>ISNUMBER(MATCH($E5919,'VLookup Lists'!$E$2:$E$17,0))</f>
        <v>0</v>
      </c>
    </row>
    <row r="5920" spans="1:15" ht="15" customHeight="1" x14ac:dyDescent="0.2">
      <c r="A5920" s="1" t="str">
        <f t="shared" si="55"/>
        <v/>
      </c>
      <c r="E5920" s="1" t="s">
        <v>352</v>
      </c>
      <c r="F5920" s="38"/>
      <c r="G5920" s="38"/>
      <c r="M5920" s="1">
        <f>IF(ISNUMBER(MATCH(E5920,_xlfn.VSTACK('VLookup Lists'!$E$2:$E$17,'VLookup Lists'!$H$2:$H$38,'VLookup Lists'!$J$2:$J$8),0)),1,0)</f>
        <v>0</v>
      </c>
      <c r="N5920" s="1" t="str">
        <f>IFERROR(IF(VLOOKUP($D5920,'VLookup Lists'!$B$11:$C$29,2,FALSE)="FLIP",1,0),"")</f>
        <v/>
      </c>
      <c r="O5920" s="1" t="b">
        <f>ISNUMBER(MATCH($E5920,'VLookup Lists'!$E$2:$E$17,0))</f>
        <v>0</v>
      </c>
    </row>
    <row r="5921" spans="1:15" ht="15" customHeight="1" x14ac:dyDescent="0.2">
      <c r="A5921" s="1" t="str">
        <f t="shared" si="55"/>
        <v/>
      </c>
      <c r="E5921" s="1" t="s">
        <v>352</v>
      </c>
      <c r="F5921" s="38"/>
      <c r="G5921" s="38"/>
      <c r="M5921" s="1">
        <f>IF(ISNUMBER(MATCH(E5921,_xlfn.VSTACK('VLookup Lists'!$E$2:$E$17,'VLookup Lists'!$H$2:$H$38,'VLookup Lists'!$J$2:$J$8),0)),1,0)</f>
        <v>0</v>
      </c>
      <c r="N5921" s="1" t="str">
        <f>IFERROR(IF(VLOOKUP($D5921,'VLookup Lists'!$B$11:$C$29,2,FALSE)="FLIP",1,0),"")</f>
        <v/>
      </c>
      <c r="O5921" s="1" t="b">
        <f>ISNUMBER(MATCH($E5921,'VLookup Lists'!$E$2:$E$17,0))</f>
        <v>0</v>
      </c>
    </row>
    <row r="5922" spans="1:15" ht="15" customHeight="1" x14ac:dyDescent="0.2">
      <c r="A5922" s="1" t="str">
        <f t="shared" si="55"/>
        <v/>
      </c>
      <c r="E5922" s="1" t="s">
        <v>352</v>
      </c>
      <c r="F5922" s="38"/>
      <c r="G5922" s="38"/>
      <c r="M5922" s="1">
        <f>IF(ISNUMBER(MATCH(E5922,_xlfn.VSTACK('VLookup Lists'!$E$2:$E$17,'VLookup Lists'!$H$2:$H$38,'VLookup Lists'!$J$2:$J$8),0)),1,0)</f>
        <v>0</v>
      </c>
      <c r="N5922" s="1" t="str">
        <f>IFERROR(IF(VLOOKUP($D5922,'VLookup Lists'!$B$11:$C$29,2,FALSE)="FLIP",1,0),"")</f>
        <v/>
      </c>
      <c r="O5922" s="1" t="b">
        <f>ISNUMBER(MATCH($E5922,'VLookup Lists'!$E$2:$E$17,0))</f>
        <v>0</v>
      </c>
    </row>
    <row r="5923" spans="1:15" ht="15" customHeight="1" x14ac:dyDescent="0.2">
      <c r="A5923" s="1" t="str">
        <f t="shared" si="55"/>
        <v/>
      </c>
      <c r="E5923" s="1" t="s">
        <v>352</v>
      </c>
      <c r="F5923" s="38"/>
      <c r="G5923" s="38"/>
      <c r="M5923" s="1">
        <f>IF(ISNUMBER(MATCH(E5923,_xlfn.VSTACK('VLookup Lists'!$E$2:$E$17,'VLookup Lists'!$H$2:$H$38,'VLookup Lists'!$J$2:$J$8),0)),1,0)</f>
        <v>0</v>
      </c>
      <c r="N5923" s="1" t="str">
        <f>IFERROR(IF(VLOOKUP($D5923,'VLookup Lists'!$B$11:$C$29,2,FALSE)="FLIP",1,0),"")</f>
        <v/>
      </c>
      <c r="O5923" s="1" t="b">
        <f>ISNUMBER(MATCH($E5923,'VLookup Lists'!$E$2:$E$17,0))</f>
        <v>0</v>
      </c>
    </row>
    <row r="5924" spans="1:15" ht="15" customHeight="1" x14ac:dyDescent="0.2">
      <c r="A5924" s="1" t="str">
        <f t="shared" si="55"/>
        <v/>
      </c>
      <c r="E5924" s="1" t="s">
        <v>352</v>
      </c>
      <c r="F5924" s="38"/>
      <c r="G5924" s="38"/>
      <c r="M5924" s="1">
        <f>IF(ISNUMBER(MATCH(E5924,_xlfn.VSTACK('VLookup Lists'!$E$2:$E$17,'VLookup Lists'!$H$2:$H$38,'VLookup Lists'!$J$2:$J$8),0)),1,0)</f>
        <v>0</v>
      </c>
      <c r="N5924" s="1" t="str">
        <f>IFERROR(IF(VLOOKUP($D5924,'VLookup Lists'!$B$11:$C$29,2,FALSE)="FLIP",1,0),"")</f>
        <v/>
      </c>
      <c r="O5924" s="1" t="b">
        <f>ISNUMBER(MATCH($E5924,'VLookup Lists'!$E$2:$E$17,0))</f>
        <v>0</v>
      </c>
    </row>
    <row r="5925" spans="1:15" ht="15" customHeight="1" x14ac:dyDescent="0.2">
      <c r="A5925" s="1" t="str">
        <f t="shared" si="55"/>
        <v/>
      </c>
      <c r="E5925" s="1" t="s">
        <v>352</v>
      </c>
      <c r="F5925" s="38"/>
      <c r="G5925" s="38"/>
      <c r="M5925" s="1">
        <f>IF(ISNUMBER(MATCH(E5925,_xlfn.VSTACK('VLookup Lists'!$E$2:$E$17,'VLookup Lists'!$H$2:$H$38,'VLookup Lists'!$J$2:$J$8),0)),1,0)</f>
        <v>0</v>
      </c>
      <c r="N5925" s="1" t="str">
        <f>IFERROR(IF(VLOOKUP($D5925,'VLookup Lists'!$B$11:$C$29,2,FALSE)="FLIP",1,0),"")</f>
        <v/>
      </c>
      <c r="O5925" s="1" t="b">
        <f>ISNUMBER(MATCH($E5925,'VLookup Lists'!$E$2:$E$17,0))</f>
        <v>0</v>
      </c>
    </row>
    <row r="5926" spans="1:15" ht="15" customHeight="1" x14ac:dyDescent="0.2">
      <c r="A5926" s="1" t="str">
        <f t="shared" si="55"/>
        <v/>
      </c>
      <c r="E5926" s="1" t="s">
        <v>352</v>
      </c>
      <c r="F5926" s="38"/>
      <c r="G5926" s="38"/>
      <c r="M5926" s="1">
        <f>IF(ISNUMBER(MATCH(E5926,_xlfn.VSTACK('VLookup Lists'!$E$2:$E$17,'VLookup Lists'!$H$2:$H$38,'VLookup Lists'!$J$2:$J$8),0)),1,0)</f>
        <v>0</v>
      </c>
      <c r="N5926" s="1" t="str">
        <f>IFERROR(IF(VLOOKUP($D5926,'VLookup Lists'!$B$11:$C$29,2,FALSE)="FLIP",1,0),"")</f>
        <v/>
      </c>
      <c r="O5926" s="1" t="b">
        <f>ISNUMBER(MATCH($E5926,'VLookup Lists'!$E$2:$E$17,0))</f>
        <v>0</v>
      </c>
    </row>
    <row r="5927" spans="1:15" ht="15" customHeight="1" x14ac:dyDescent="0.2">
      <c r="A5927" s="1" t="str">
        <f t="shared" si="55"/>
        <v/>
      </c>
      <c r="E5927" s="1" t="s">
        <v>352</v>
      </c>
      <c r="F5927" s="38"/>
      <c r="G5927" s="38"/>
      <c r="M5927" s="1">
        <f>IF(ISNUMBER(MATCH(E5927,_xlfn.VSTACK('VLookup Lists'!$E$2:$E$17,'VLookup Lists'!$H$2:$H$38,'VLookup Lists'!$J$2:$J$8),0)),1,0)</f>
        <v>0</v>
      </c>
      <c r="N5927" s="1" t="str">
        <f>IFERROR(IF(VLOOKUP($D5927,'VLookup Lists'!$B$11:$C$29,2,FALSE)="FLIP",1,0),"")</f>
        <v/>
      </c>
      <c r="O5927" s="1" t="b">
        <f>ISNUMBER(MATCH($E5927,'VLookup Lists'!$E$2:$E$17,0))</f>
        <v>0</v>
      </c>
    </row>
    <row r="5928" spans="1:15" ht="15" customHeight="1" x14ac:dyDescent="0.2">
      <c r="A5928" s="1" t="str">
        <f t="shared" si="55"/>
        <v/>
      </c>
      <c r="E5928" s="1" t="s">
        <v>352</v>
      </c>
      <c r="F5928" s="38"/>
      <c r="G5928" s="38"/>
      <c r="M5928" s="1">
        <f>IF(ISNUMBER(MATCH(E5928,_xlfn.VSTACK('VLookup Lists'!$E$2:$E$17,'VLookup Lists'!$H$2:$H$38,'VLookup Lists'!$J$2:$J$8),0)),1,0)</f>
        <v>0</v>
      </c>
      <c r="N5928" s="1" t="str">
        <f>IFERROR(IF(VLOOKUP($D5928,'VLookup Lists'!$B$11:$C$29,2,FALSE)="FLIP",1,0),"")</f>
        <v/>
      </c>
      <c r="O5928" s="1" t="b">
        <f>ISNUMBER(MATCH($E5928,'VLookup Lists'!$E$2:$E$17,0))</f>
        <v>0</v>
      </c>
    </row>
    <row r="5929" spans="1:15" ht="15" customHeight="1" x14ac:dyDescent="0.2">
      <c r="A5929" s="1" t="str">
        <f t="shared" si="55"/>
        <v/>
      </c>
      <c r="E5929" s="1" t="s">
        <v>352</v>
      </c>
      <c r="F5929" s="38"/>
      <c r="G5929" s="38"/>
      <c r="M5929" s="1">
        <f>IF(ISNUMBER(MATCH(E5929,_xlfn.VSTACK('VLookup Lists'!$E$2:$E$17,'VLookup Lists'!$H$2:$H$38,'VLookup Lists'!$J$2:$J$8),0)),1,0)</f>
        <v>0</v>
      </c>
      <c r="N5929" s="1" t="str">
        <f>IFERROR(IF(VLOOKUP($D5929,'VLookup Lists'!$B$11:$C$29,2,FALSE)="FLIP",1,0),"")</f>
        <v/>
      </c>
      <c r="O5929" s="1" t="b">
        <f>ISNUMBER(MATCH($E5929,'VLookup Lists'!$E$2:$E$17,0))</f>
        <v>0</v>
      </c>
    </row>
    <row r="5930" spans="1:15" ht="15" customHeight="1" x14ac:dyDescent="0.2">
      <c r="A5930" s="1" t="str">
        <f t="shared" si="55"/>
        <v/>
      </c>
      <c r="E5930" s="1" t="s">
        <v>352</v>
      </c>
      <c r="F5930" s="38"/>
      <c r="G5930" s="38"/>
      <c r="M5930" s="1">
        <f>IF(ISNUMBER(MATCH(E5930,_xlfn.VSTACK('VLookup Lists'!$E$2:$E$17,'VLookup Lists'!$H$2:$H$38,'VLookup Lists'!$J$2:$J$8),0)),1,0)</f>
        <v>0</v>
      </c>
      <c r="N5930" s="1" t="str">
        <f>IFERROR(IF(VLOOKUP($D5930,'VLookup Lists'!$B$11:$C$29,2,FALSE)="FLIP",1,0),"")</f>
        <v/>
      </c>
      <c r="O5930" s="1" t="b">
        <f>ISNUMBER(MATCH($E5930,'VLookup Lists'!$E$2:$E$17,0))</f>
        <v>0</v>
      </c>
    </row>
    <row r="5931" spans="1:15" ht="15" customHeight="1" x14ac:dyDescent="0.2">
      <c r="A5931" s="1" t="str">
        <f t="shared" si="55"/>
        <v/>
      </c>
      <c r="E5931" s="1" t="s">
        <v>352</v>
      </c>
      <c r="F5931" s="38"/>
      <c r="G5931" s="38"/>
      <c r="M5931" s="1">
        <f>IF(ISNUMBER(MATCH(E5931,_xlfn.VSTACK('VLookup Lists'!$E$2:$E$17,'VLookup Lists'!$H$2:$H$38,'VLookup Lists'!$J$2:$J$8),0)),1,0)</f>
        <v>0</v>
      </c>
      <c r="N5931" s="1" t="str">
        <f>IFERROR(IF(VLOOKUP($D5931,'VLookup Lists'!$B$11:$C$29,2,FALSE)="FLIP",1,0),"")</f>
        <v/>
      </c>
      <c r="O5931" s="1" t="b">
        <f>ISNUMBER(MATCH($E5931,'VLookup Lists'!$E$2:$E$17,0))</f>
        <v>0</v>
      </c>
    </row>
    <row r="5932" spans="1:15" ht="15" customHeight="1" x14ac:dyDescent="0.2">
      <c r="A5932" s="1" t="str">
        <f t="shared" si="55"/>
        <v/>
      </c>
      <c r="E5932" s="1" t="s">
        <v>352</v>
      </c>
      <c r="F5932" s="38"/>
      <c r="G5932" s="38"/>
      <c r="M5932" s="1">
        <f>IF(ISNUMBER(MATCH(E5932,_xlfn.VSTACK('VLookup Lists'!$E$2:$E$17,'VLookup Lists'!$H$2:$H$38,'VLookup Lists'!$J$2:$J$8),0)),1,0)</f>
        <v>0</v>
      </c>
      <c r="N5932" s="1" t="str">
        <f>IFERROR(IF(VLOOKUP($D5932,'VLookup Lists'!$B$11:$C$29,2,FALSE)="FLIP",1,0),"")</f>
        <v/>
      </c>
      <c r="O5932" s="1" t="b">
        <f>ISNUMBER(MATCH($E5932,'VLookup Lists'!$E$2:$E$17,0))</f>
        <v>0</v>
      </c>
    </row>
    <row r="5933" spans="1:15" ht="15" customHeight="1" x14ac:dyDescent="0.2">
      <c r="A5933" s="1" t="str">
        <f t="shared" si="55"/>
        <v/>
      </c>
      <c r="E5933" s="1" t="s">
        <v>352</v>
      </c>
      <c r="F5933" s="38"/>
      <c r="G5933" s="38"/>
      <c r="M5933" s="1">
        <f>IF(ISNUMBER(MATCH(E5933,_xlfn.VSTACK('VLookup Lists'!$E$2:$E$17,'VLookup Lists'!$H$2:$H$38,'VLookup Lists'!$J$2:$J$8),0)),1,0)</f>
        <v>0</v>
      </c>
      <c r="N5933" s="1" t="str">
        <f>IFERROR(IF(VLOOKUP($D5933,'VLookup Lists'!$B$11:$C$29,2,FALSE)="FLIP",1,0),"")</f>
        <v/>
      </c>
      <c r="O5933" s="1" t="b">
        <f>ISNUMBER(MATCH($E5933,'VLookup Lists'!$E$2:$E$17,0))</f>
        <v>0</v>
      </c>
    </row>
    <row r="5934" spans="1:15" ht="15" customHeight="1" x14ac:dyDescent="0.2">
      <c r="A5934" s="1" t="str">
        <f t="shared" si="55"/>
        <v/>
      </c>
      <c r="E5934" s="1" t="s">
        <v>352</v>
      </c>
      <c r="F5934" s="38"/>
      <c r="G5934" s="38"/>
      <c r="M5934" s="1">
        <f>IF(ISNUMBER(MATCH(E5934,_xlfn.VSTACK('VLookup Lists'!$E$2:$E$17,'VLookup Lists'!$H$2:$H$38,'VLookup Lists'!$J$2:$J$8),0)),1,0)</f>
        <v>0</v>
      </c>
      <c r="N5934" s="1" t="str">
        <f>IFERROR(IF(VLOOKUP($D5934,'VLookup Lists'!$B$11:$C$29,2,FALSE)="FLIP",1,0),"")</f>
        <v/>
      </c>
      <c r="O5934" s="1" t="b">
        <f>ISNUMBER(MATCH($E5934,'VLookup Lists'!$E$2:$E$17,0))</f>
        <v>0</v>
      </c>
    </row>
    <row r="5935" spans="1:15" ht="15" customHeight="1" x14ac:dyDescent="0.2">
      <c r="A5935" s="1" t="str">
        <f t="shared" si="55"/>
        <v/>
      </c>
      <c r="E5935" s="1" t="s">
        <v>352</v>
      </c>
      <c r="F5935" s="38"/>
      <c r="G5935" s="38"/>
      <c r="M5935" s="1">
        <f>IF(ISNUMBER(MATCH(E5935,_xlfn.VSTACK('VLookup Lists'!$E$2:$E$17,'VLookup Lists'!$H$2:$H$38,'VLookup Lists'!$J$2:$J$8),0)),1,0)</f>
        <v>0</v>
      </c>
      <c r="N5935" s="1" t="str">
        <f>IFERROR(IF(VLOOKUP($D5935,'VLookup Lists'!$B$11:$C$29,2,FALSE)="FLIP",1,0),"")</f>
        <v/>
      </c>
      <c r="O5935" s="1" t="b">
        <f>ISNUMBER(MATCH($E5935,'VLookup Lists'!$E$2:$E$17,0))</f>
        <v>0</v>
      </c>
    </row>
    <row r="5936" spans="1:15" ht="15" customHeight="1" x14ac:dyDescent="0.2">
      <c r="A5936" s="1" t="str">
        <f t="shared" si="55"/>
        <v/>
      </c>
      <c r="E5936" s="1" t="s">
        <v>352</v>
      </c>
      <c r="F5936" s="38"/>
      <c r="G5936" s="38"/>
      <c r="M5936" s="1">
        <f>IF(ISNUMBER(MATCH(E5936,_xlfn.VSTACK('VLookup Lists'!$E$2:$E$17,'VLookup Lists'!$H$2:$H$38,'VLookup Lists'!$J$2:$J$8),0)),1,0)</f>
        <v>0</v>
      </c>
      <c r="N5936" s="1" t="str">
        <f>IFERROR(IF(VLOOKUP($D5936,'VLookup Lists'!$B$11:$C$29,2,FALSE)="FLIP",1,0),"")</f>
        <v/>
      </c>
      <c r="O5936" s="1" t="b">
        <f>ISNUMBER(MATCH($E5936,'VLookup Lists'!$E$2:$E$17,0))</f>
        <v>0</v>
      </c>
    </row>
    <row r="5937" spans="1:15" ht="15" customHeight="1" x14ac:dyDescent="0.2">
      <c r="A5937" s="1" t="str">
        <f t="shared" si="55"/>
        <v/>
      </c>
      <c r="E5937" s="1" t="s">
        <v>352</v>
      </c>
      <c r="F5937" s="38"/>
      <c r="G5937" s="38"/>
      <c r="M5937" s="1">
        <f>IF(ISNUMBER(MATCH(E5937,_xlfn.VSTACK('VLookup Lists'!$E$2:$E$17,'VLookup Lists'!$H$2:$H$38,'VLookup Lists'!$J$2:$J$8),0)),1,0)</f>
        <v>0</v>
      </c>
      <c r="N5937" s="1" t="str">
        <f>IFERROR(IF(VLOOKUP($D5937,'VLookup Lists'!$B$11:$C$29,2,FALSE)="FLIP",1,0),"")</f>
        <v/>
      </c>
      <c r="O5937" s="1" t="b">
        <f>ISNUMBER(MATCH($E5937,'VLookup Lists'!$E$2:$E$17,0))</f>
        <v>0</v>
      </c>
    </row>
    <row r="5938" spans="1:15" ht="15" customHeight="1" x14ac:dyDescent="0.2">
      <c r="A5938" s="1" t="str">
        <f t="shared" si="55"/>
        <v/>
      </c>
      <c r="E5938" s="1" t="s">
        <v>352</v>
      </c>
      <c r="F5938" s="38"/>
      <c r="G5938" s="38"/>
      <c r="M5938" s="1">
        <f>IF(ISNUMBER(MATCH(E5938,_xlfn.VSTACK('VLookup Lists'!$E$2:$E$17,'VLookup Lists'!$H$2:$H$38,'VLookup Lists'!$J$2:$J$8),0)),1,0)</f>
        <v>0</v>
      </c>
      <c r="N5938" s="1" t="str">
        <f>IFERROR(IF(VLOOKUP($D5938,'VLookup Lists'!$B$11:$C$29,2,FALSE)="FLIP",1,0),"")</f>
        <v/>
      </c>
      <c r="O5938" s="1" t="b">
        <f>ISNUMBER(MATCH($E5938,'VLookup Lists'!$E$2:$E$17,0))</f>
        <v>0</v>
      </c>
    </row>
    <row r="5939" spans="1:15" ht="15" customHeight="1" x14ac:dyDescent="0.2">
      <c r="A5939" s="1" t="str">
        <f t="shared" si="55"/>
        <v/>
      </c>
      <c r="E5939" s="1" t="s">
        <v>352</v>
      </c>
      <c r="F5939" s="38"/>
      <c r="G5939" s="38"/>
      <c r="M5939" s="1">
        <f>IF(ISNUMBER(MATCH(E5939,_xlfn.VSTACK('VLookup Lists'!$E$2:$E$17,'VLookup Lists'!$H$2:$H$38,'VLookup Lists'!$J$2:$J$8),0)),1,0)</f>
        <v>0</v>
      </c>
      <c r="N5939" s="1" t="str">
        <f>IFERROR(IF(VLOOKUP($D5939,'VLookup Lists'!$B$11:$C$29,2,FALSE)="FLIP",1,0),"")</f>
        <v/>
      </c>
      <c r="O5939" s="1" t="b">
        <f>ISNUMBER(MATCH($E5939,'VLookup Lists'!$E$2:$E$17,0))</f>
        <v>0</v>
      </c>
    </row>
    <row r="5940" spans="1:15" ht="15" customHeight="1" x14ac:dyDescent="0.2">
      <c r="A5940" s="1" t="str">
        <f t="shared" si="55"/>
        <v/>
      </c>
      <c r="E5940" s="1" t="s">
        <v>352</v>
      </c>
      <c r="F5940" s="38"/>
      <c r="G5940" s="38"/>
      <c r="M5940" s="1">
        <f>IF(ISNUMBER(MATCH(E5940,_xlfn.VSTACK('VLookup Lists'!$E$2:$E$17,'VLookup Lists'!$H$2:$H$38,'VLookup Lists'!$J$2:$J$8),0)),1,0)</f>
        <v>0</v>
      </c>
      <c r="N5940" s="1" t="str">
        <f>IFERROR(IF(VLOOKUP($D5940,'VLookup Lists'!$B$11:$C$29,2,FALSE)="FLIP",1,0),"")</f>
        <v/>
      </c>
      <c r="O5940" s="1" t="b">
        <f>ISNUMBER(MATCH($E5940,'VLookup Lists'!$E$2:$E$17,0))</f>
        <v>0</v>
      </c>
    </row>
    <row r="5941" spans="1:15" ht="15" customHeight="1" x14ac:dyDescent="0.2">
      <c r="A5941" s="1" t="str">
        <f t="shared" si="55"/>
        <v/>
      </c>
      <c r="E5941" s="1" t="s">
        <v>352</v>
      </c>
      <c r="F5941" s="38"/>
      <c r="G5941" s="38"/>
      <c r="M5941" s="1">
        <f>IF(ISNUMBER(MATCH(E5941,_xlfn.VSTACK('VLookup Lists'!$E$2:$E$17,'VLookup Lists'!$H$2:$H$38,'VLookup Lists'!$J$2:$J$8),0)),1,0)</f>
        <v>0</v>
      </c>
      <c r="N5941" s="1" t="str">
        <f>IFERROR(IF(VLOOKUP($D5941,'VLookup Lists'!$B$11:$C$29,2,FALSE)="FLIP",1,0),"")</f>
        <v/>
      </c>
      <c r="O5941" s="1" t="b">
        <f>ISNUMBER(MATCH($E5941,'VLookup Lists'!$E$2:$E$17,0))</f>
        <v>0</v>
      </c>
    </row>
    <row r="5942" spans="1:15" ht="15" customHeight="1" x14ac:dyDescent="0.2">
      <c r="A5942" s="1" t="str">
        <f t="shared" si="55"/>
        <v/>
      </c>
      <c r="E5942" s="1" t="s">
        <v>352</v>
      </c>
      <c r="F5942" s="38"/>
      <c r="G5942" s="38"/>
      <c r="M5942" s="1">
        <f>IF(ISNUMBER(MATCH(E5942,_xlfn.VSTACK('VLookup Lists'!$E$2:$E$17,'VLookup Lists'!$H$2:$H$38,'VLookup Lists'!$J$2:$J$8),0)),1,0)</f>
        <v>0</v>
      </c>
      <c r="N5942" s="1" t="str">
        <f>IFERROR(IF(VLOOKUP($D5942,'VLookup Lists'!$B$11:$C$29,2,FALSE)="FLIP",1,0),"")</f>
        <v/>
      </c>
      <c r="O5942" s="1" t="b">
        <f>ISNUMBER(MATCH($E5942,'VLookup Lists'!$E$2:$E$17,0))</f>
        <v>0</v>
      </c>
    </row>
    <row r="5943" spans="1:15" ht="15" customHeight="1" x14ac:dyDescent="0.2">
      <c r="A5943" s="1" t="str">
        <f t="shared" si="55"/>
        <v/>
      </c>
      <c r="E5943" s="1" t="s">
        <v>352</v>
      </c>
      <c r="F5943" s="38"/>
      <c r="G5943" s="38"/>
      <c r="M5943" s="1">
        <f>IF(ISNUMBER(MATCH(E5943,_xlfn.VSTACK('VLookup Lists'!$E$2:$E$17,'VLookup Lists'!$H$2:$H$38,'VLookup Lists'!$J$2:$J$8),0)),1,0)</f>
        <v>0</v>
      </c>
      <c r="N5943" s="1" t="str">
        <f>IFERROR(IF(VLOOKUP($D5943,'VLookup Lists'!$B$11:$C$29,2,FALSE)="FLIP",1,0),"")</f>
        <v/>
      </c>
      <c r="O5943" s="1" t="b">
        <f>ISNUMBER(MATCH($E5943,'VLookup Lists'!$E$2:$E$17,0))</f>
        <v>0</v>
      </c>
    </row>
    <row r="5944" spans="1:15" ht="15" customHeight="1" x14ac:dyDescent="0.2">
      <c r="A5944" s="1" t="str">
        <f t="shared" si="55"/>
        <v/>
      </c>
      <c r="E5944" s="1" t="s">
        <v>352</v>
      </c>
      <c r="F5944" s="38"/>
      <c r="G5944" s="38"/>
      <c r="M5944" s="1">
        <f>IF(ISNUMBER(MATCH(E5944,_xlfn.VSTACK('VLookup Lists'!$E$2:$E$17,'VLookup Lists'!$H$2:$H$38,'VLookup Lists'!$J$2:$J$8),0)),1,0)</f>
        <v>0</v>
      </c>
      <c r="N5944" s="1" t="str">
        <f>IFERROR(IF(VLOOKUP($D5944,'VLookup Lists'!$B$11:$C$29,2,FALSE)="FLIP",1,0),"")</f>
        <v/>
      </c>
      <c r="O5944" s="1" t="b">
        <f>ISNUMBER(MATCH($E5944,'VLookup Lists'!$E$2:$E$17,0))</f>
        <v>0</v>
      </c>
    </row>
    <row r="5945" spans="1:15" ht="15" customHeight="1" x14ac:dyDescent="0.2">
      <c r="A5945" s="1" t="str">
        <f t="shared" si="55"/>
        <v/>
      </c>
      <c r="E5945" s="1" t="s">
        <v>352</v>
      </c>
      <c r="F5945" s="38"/>
      <c r="G5945" s="38"/>
      <c r="M5945" s="1">
        <f>IF(ISNUMBER(MATCH(E5945,_xlfn.VSTACK('VLookup Lists'!$E$2:$E$17,'VLookup Lists'!$H$2:$H$38,'VLookup Lists'!$J$2:$J$8),0)),1,0)</f>
        <v>0</v>
      </c>
      <c r="N5945" s="1" t="str">
        <f>IFERROR(IF(VLOOKUP($D5945,'VLookup Lists'!$B$11:$C$29,2,FALSE)="FLIP",1,0),"")</f>
        <v/>
      </c>
      <c r="O5945" s="1" t="b">
        <f>ISNUMBER(MATCH($E5945,'VLookup Lists'!$E$2:$E$17,0))</f>
        <v>0</v>
      </c>
    </row>
    <row r="5946" spans="1:15" ht="15" customHeight="1" x14ac:dyDescent="0.2">
      <c r="A5946" s="1" t="str">
        <f t="shared" si="55"/>
        <v/>
      </c>
      <c r="E5946" s="1" t="s">
        <v>352</v>
      </c>
      <c r="F5946" s="38"/>
      <c r="G5946" s="38"/>
      <c r="M5946" s="1">
        <f>IF(ISNUMBER(MATCH(E5946,_xlfn.VSTACK('VLookup Lists'!$E$2:$E$17,'VLookup Lists'!$H$2:$H$38,'VLookup Lists'!$J$2:$J$8),0)),1,0)</f>
        <v>0</v>
      </c>
      <c r="N5946" s="1" t="str">
        <f>IFERROR(IF(VLOOKUP($D5946,'VLookup Lists'!$B$11:$C$29,2,FALSE)="FLIP",1,0),"")</f>
        <v/>
      </c>
      <c r="O5946" s="1" t="b">
        <f>ISNUMBER(MATCH($E5946,'VLookup Lists'!$E$2:$E$17,0))</f>
        <v>0</v>
      </c>
    </row>
    <row r="5947" spans="1:15" ht="15" customHeight="1" x14ac:dyDescent="0.2">
      <c r="A5947" s="1" t="str">
        <f t="shared" si="55"/>
        <v/>
      </c>
      <c r="E5947" s="1" t="s">
        <v>352</v>
      </c>
      <c r="F5947" s="38"/>
      <c r="G5947" s="38"/>
      <c r="M5947" s="1">
        <f>IF(ISNUMBER(MATCH(E5947,_xlfn.VSTACK('VLookup Lists'!$E$2:$E$17,'VLookup Lists'!$H$2:$H$38,'VLookup Lists'!$J$2:$J$8),0)),1,0)</f>
        <v>0</v>
      </c>
      <c r="N5947" s="1" t="str">
        <f>IFERROR(IF(VLOOKUP($D5947,'VLookup Lists'!$B$11:$C$29,2,FALSE)="FLIP",1,0),"")</f>
        <v/>
      </c>
      <c r="O5947" s="1" t="b">
        <f>ISNUMBER(MATCH($E5947,'VLookup Lists'!$E$2:$E$17,0))</f>
        <v>0</v>
      </c>
    </row>
    <row r="5948" spans="1:15" ht="15" customHeight="1" x14ac:dyDescent="0.2">
      <c r="A5948" s="1" t="str">
        <f t="shared" si="55"/>
        <v/>
      </c>
      <c r="E5948" s="1" t="s">
        <v>352</v>
      </c>
      <c r="F5948" s="38"/>
      <c r="G5948" s="38"/>
      <c r="M5948" s="1">
        <f>IF(ISNUMBER(MATCH(E5948,_xlfn.VSTACK('VLookup Lists'!$E$2:$E$17,'VLookup Lists'!$H$2:$H$38,'VLookup Lists'!$J$2:$J$8),0)),1,0)</f>
        <v>0</v>
      </c>
      <c r="N5948" s="1" t="str">
        <f>IFERROR(IF(VLOOKUP($D5948,'VLookup Lists'!$B$11:$C$29,2,FALSE)="FLIP",1,0),"")</f>
        <v/>
      </c>
      <c r="O5948" s="1" t="b">
        <f>ISNUMBER(MATCH($E5948,'VLookup Lists'!$E$2:$E$17,0))</f>
        <v>0</v>
      </c>
    </row>
    <row r="5949" spans="1:15" ht="15" customHeight="1" x14ac:dyDescent="0.2">
      <c r="A5949" s="1" t="str">
        <f t="shared" si="55"/>
        <v/>
      </c>
      <c r="E5949" s="1" t="s">
        <v>352</v>
      </c>
      <c r="F5949" s="38"/>
      <c r="G5949" s="38"/>
      <c r="M5949" s="1">
        <f>IF(ISNUMBER(MATCH(E5949,_xlfn.VSTACK('VLookup Lists'!$E$2:$E$17,'VLookup Lists'!$H$2:$H$38,'VLookup Lists'!$J$2:$J$8),0)),1,0)</f>
        <v>0</v>
      </c>
      <c r="N5949" s="1" t="str">
        <f>IFERROR(IF(VLOOKUP($D5949,'VLookup Lists'!$B$11:$C$29,2,FALSE)="FLIP",1,0),"")</f>
        <v/>
      </c>
      <c r="O5949" s="1" t="b">
        <f>ISNUMBER(MATCH($E5949,'VLookup Lists'!$E$2:$E$17,0))</f>
        <v>0</v>
      </c>
    </row>
    <row r="5950" spans="1:15" ht="15" customHeight="1" x14ac:dyDescent="0.2">
      <c r="A5950" s="1" t="str">
        <f t="shared" si="55"/>
        <v/>
      </c>
      <c r="E5950" s="1" t="s">
        <v>352</v>
      </c>
      <c r="F5950" s="38"/>
      <c r="G5950" s="38"/>
      <c r="M5950" s="1">
        <f>IF(ISNUMBER(MATCH(E5950,_xlfn.VSTACK('VLookup Lists'!$E$2:$E$17,'VLookup Lists'!$H$2:$H$38,'VLookup Lists'!$J$2:$J$8),0)),1,0)</f>
        <v>0</v>
      </c>
      <c r="N5950" s="1" t="str">
        <f>IFERROR(IF(VLOOKUP($D5950,'VLookup Lists'!$B$11:$C$29,2,FALSE)="FLIP",1,0),"")</f>
        <v/>
      </c>
      <c r="O5950" s="1" t="b">
        <f>ISNUMBER(MATCH($E5950,'VLookup Lists'!$E$2:$E$17,0))</f>
        <v>0</v>
      </c>
    </row>
    <row r="5951" spans="1:15" ht="15" customHeight="1" x14ac:dyDescent="0.2">
      <c r="A5951" s="1" t="str">
        <f t="shared" si="55"/>
        <v/>
      </c>
      <c r="E5951" s="1" t="s">
        <v>352</v>
      </c>
      <c r="F5951" s="38"/>
      <c r="G5951" s="38"/>
      <c r="M5951" s="1">
        <f>IF(ISNUMBER(MATCH(E5951,_xlfn.VSTACK('VLookup Lists'!$E$2:$E$17,'VLookup Lists'!$H$2:$H$38,'VLookup Lists'!$J$2:$J$8),0)),1,0)</f>
        <v>0</v>
      </c>
      <c r="N5951" s="1" t="str">
        <f>IFERROR(IF(VLOOKUP($D5951,'VLookup Lists'!$B$11:$C$29,2,FALSE)="FLIP",1,0),"")</f>
        <v/>
      </c>
      <c r="O5951" s="1" t="b">
        <f>ISNUMBER(MATCH($E5951,'VLookup Lists'!$E$2:$E$17,0))</f>
        <v>0</v>
      </c>
    </row>
    <row r="5952" spans="1:15" ht="15" customHeight="1" x14ac:dyDescent="0.2">
      <c r="A5952" s="1" t="str">
        <f t="shared" si="55"/>
        <v/>
      </c>
      <c r="E5952" s="1" t="s">
        <v>352</v>
      </c>
      <c r="F5952" s="38"/>
      <c r="G5952" s="38"/>
      <c r="M5952" s="1">
        <f>IF(ISNUMBER(MATCH(E5952,_xlfn.VSTACK('VLookup Lists'!$E$2:$E$17,'VLookup Lists'!$H$2:$H$38,'VLookup Lists'!$J$2:$J$8),0)),1,0)</f>
        <v>0</v>
      </c>
      <c r="N5952" s="1" t="str">
        <f>IFERROR(IF(VLOOKUP($D5952,'VLookup Lists'!$B$11:$C$29,2,FALSE)="FLIP",1,0),"")</f>
        <v/>
      </c>
      <c r="O5952" s="1" t="b">
        <f>ISNUMBER(MATCH($E5952,'VLookup Lists'!$E$2:$E$17,0))</f>
        <v>0</v>
      </c>
    </row>
    <row r="5953" spans="1:15" ht="15" customHeight="1" x14ac:dyDescent="0.2">
      <c r="A5953" s="1" t="str">
        <f t="shared" si="55"/>
        <v/>
      </c>
      <c r="E5953" s="1" t="s">
        <v>352</v>
      </c>
      <c r="F5953" s="38"/>
      <c r="G5953" s="38"/>
      <c r="M5953" s="1">
        <f>IF(ISNUMBER(MATCH(E5953,_xlfn.VSTACK('VLookup Lists'!$E$2:$E$17,'VLookup Lists'!$H$2:$H$38,'VLookup Lists'!$J$2:$J$8),0)),1,0)</f>
        <v>0</v>
      </c>
      <c r="N5953" s="1" t="str">
        <f>IFERROR(IF(VLOOKUP($D5953,'VLookup Lists'!$B$11:$C$29,2,FALSE)="FLIP",1,0),"")</f>
        <v/>
      </c>
      <c r="O5953" s="1" t="b">
        <f>ISNUMBER(MATCH($E5953,'VLookup Lists'!$E$2:$E$17,0))</f>
        <v>0</v>
      </c>
    </row>
    <row r="5954" spans="1:15" ht="15" customHeight="1" x14ac:dyDescent="0.2">
      <c r="A5954" s="1" t="str">
        <f t="shared" ref="A5954:A6208" si="56">IF(ISBLANK(B5954),"","ICJIA")</f>
        <v/>
      </c>
      <c r="E5954" s="1" t="s">
        <v>352</v>
      </c>
      <c r="F5954" s="38"/>
      <c r="G5954" s="38"/>
      <c r="M5954" s="1">
        <f>IF(ISNUMBER(MATCH(E5954,_xlfn.VSTACK('VLookup Lists'!$E$2:$E$17,'VLookup Lists'!$H$2:$H$38,'VLookup Lists'!$J$2:$J$8),0)),1,0)</f>
        <v>0</v>
      </c>
      <c r="N5954" s="1" t="str">
        <f>IFERROR(IF(VLOOKUP($D5954,'VLookup Lists'!$B$11:$C$29,2,FALSE)="FLIP",1,0),"")</f>
        <v/>
      </c>
      <c r="O5954" s="1" t="b">
        <f>ISNUMBER(MATCH($E5954,'VLookup Lists'!$E$2:$E$17,0))</f>
        <v>0</v>
      </c>
    </row>
    <row r="5955" spans="1:15" ht="15" customHeight="1" x14ac:dyDescent="0.2">
      <c r="A5955" s="1" t="str">
        <f t="shared" si="56"/>
        <v/>
      </c>
      <c r="E5955" s="1" t="s">
        <v>352</v>
      </c>
      <c r="F5955" s="38"/>
      <c r="G5955" s="38"/>
      <c r="M5955" s="1">
        <f>IF(ISNUMBER(MATCH(E5955,_xlfn.VSTACK('VLookup Lists'!$E$2:$E$17,'VLookup Lists'!$H$2:$H$38,'VLookup Lists'!$J$2:$J$8),0)),1,0)</f>
        <v>0</v>
      </c>
      <c r="N5955" s="1" t="str">
        <f>IFERROR(IF(VLOOKUP($D5955,'VLookup Lists'!$B$11:$C$29,2,FALSE)="FLIP",1,0),"")</f>
        <v/>
      </c>
      <c r="O5955" s="1" t="b">
        <f>ISNUMBER(MATCH($E5955,'VLookup Lists'!$E$2:$E$17,0))</f>
        <v>0</v>
      </c>
    </row>
    <row r="5956" spans="1:15" ht="15" customHeight="1" x14ac:dyDescent="0.2">
      <c r="A5956" s="1" t="str">
        <f t="shared" si="56"/>
        <v/>
      </c>
      <c r="E5956" s="1" t="s">
        <v>352</v>
      </c>
      <c r="F5956" s="38"/>
      <c r="G5956" s="38"/>
      <c r="M5956" s="1">
        <f>IF(ISNUMBER(MATCH(E5956,_xlfn.VSTACK('VLookup Lists'!$E$2:$E$17,'VLookup Lists'!$H$2:$H$38,'VLookup Lists'!$J$2:$J$8),0)),1,0)</f>
        <v>0</v>
      </c>
      <c r="N5956" s="1" t="str">
        <f>IFERROR(IF(VLOOKUP($D5956,'VLookup Lists'!$B$11:$C$29,2,FALSE)="FLIP",1,0),"")</f>
        <v/>
      </c>
      <c r="O5956" s="1" t="b">
        <f>ISNUMBER(MATCH($E5956,'VLookup Lists'!$E$2:$E$17,0))</f>
        <v>0</v>
      </c>
    </row>
    <row r="5957" spans="1:15" ht="15" customHeight="1" x14ac:dyDescent="0.2">
      <c r="A5957" s="1" t="str">
        <f t="shared" si="56"/>
        <v/>
      </c>
      <c r="E5957" s="1" t="s">
        <v>352</v>
      </c>
      <c r="F5957" s="38"/>
      <c r="G5957" s="38"/>
      <c r="M5957" s="1">
        <f>IF(ISNUMBER(MATCH(E5957,_xlfn.VSTACK('VLookup Lists'!$E$2:$E$17,'VLookup Lists'!$H$2:$H$38,'VLookup Lists'!$J$2:$J$8),0)),1,0)</f>
        <v>0</v>
      </c>
      <c r="N5957" s="1" t="str">
        <f>IFERROR(IF(VLOOKUP($D5957,'VLookup Lists'!$B$11:$C$29,2,FALSE)="FLIP",1,0),"")</f>
        <v/>
      </c>
      <c r="O5957" s="1" t="b">
        <f>ISNUMBER(MATCH($E5957,'VLookup Lists'!$E$2:$E$17,0))</f>
        <v>0</v>
      </c>
    </row>
    <row r="5958" spans="1:15" ht="15" customHeight="1" x14ac:dyDescent="0.2">
      <c r="A5958" s="1" t="str">
        <f t="shared" si="56"/>
        <v/>
      </c>
      <c r="E5958" s="1" t="s">
        <v>352</v>
      </c>
      <c r="F5958" s="38"/>
      <c r="G5958" s="38"/>
      <c r="M5958" s="1">
        <f>IF(ISNUMBER(MATCH(E5958,_xlfn.VSTACK('VLookup Lists'!$E$2:$E$17,'VLookup Lists'!$H$2:$H$38,'VLookup Lists'!$J$2:$J$8),0)),1,0)</f>
        <v>0</v>
      </c>
      <c r="N5958" s="1" t="str">
        <f>IFERROR(IF(VLOOKUP($D5958,'VLookup Lists'!$B$11:$C$29,2,FALSE)="FLIP",1,0),"")</f>
        <v/>
      </c>
      <c r="O5958" s="1" t="b">
        <f>ISNUMBER(MATCH($E5958,'VLookup Lists'!$E$2:$E$17,0))</f>
        <v>0</v>
      </c>
    </row>
    <row r="5959" spans="1:15" ht="15" customHeight="1" x14ac:dyDescent="0.2">
      <c r="A5959" s="1" t="str">
        <f t="shared" si="56"/>
        <v/>
      </c>
      <c r="E5959" s="1" t="s">
        <v>352</v>
      </c>
      <c r="F5959" s="38"/>
      <c r="G5959" s="38"/>
      <c r="M5959" s="1">
        <f>IF(ISNUMBER(MATCH(E5959,_xlfn.VSTACK('VLookup Lists'!$E$2:$E$17,'VLookup Lists'!$H$2:$H$38,'VLookup Lists'!$J$2:$J$8),0)),1,0)</f>
        <v>0</v>
      </c>
      <c r="N5959" s="1" t="str">
        <f>IFERROR(IF(VLOOKUP($D5959,'VLookup Lists'!$B$11:$C$29,2,FALSE)="FLIP",1,0),"")</f>
        <v/>
      </c>
      <c r="O5959" s="1" t="b">
        <f>ISNUMBER(MATCH($E5959,'VLookup Lists'!$E$2:$E$17,0))</f>
        <v>0</v>
      </c>
    </row>
    <row r="5960" spans="1:15" ht="15" customHeight="1" x14ac:dyDescent="0.2">
      <c r="A5960" s="1" t="str">
        <f t="shared" si="56"/>
        <v/>
      </c>
      <c r="E5960" s="1" t="s">
        <v>352</v>
      </c>
      <c r="F5960" s="38"/>
      <c r="G5960" s="38"/>
      <c r="M5960" s="1">
        <f>IF(ISNUMBER(MATCH(E5960,_xlfn.VSTACK('VLookup Lists'!$E$2:$E$17,'VLookup Lists'!$H$2:$H$38,'VLookup Lists'!$J$2:$J$8),0)),1,0)</f>
        <v>0</v>
      </c>
      <c r="N5960" s="1" t="str">
        <f>IFERROR(IF(VLOOKUP($D5960,'VLookup Lists'!$B$11:$C$29,2,FALSE)="FLIP",1,0),"")</f>
        <v/>
      </c>
      <c r="O5960" s="1" t="b">
        <f>ISNUMBER(MATCH($E5960,'VLookup Lists'!$E$2:$E$17,0))</f>
        <v>0</v>
      </c>
    </row>
    <row r="5961" spans="1:15" ht="15" customHeight="1" x14ac:dyDescent="0.2">
      <c r="A5961" s="1" t="str">
        <f t="shared" si="56"/>
        <v/>
      </c>
      <c r="E5961" s="1" t="s">
        <v>352</v>
      </c>
      <c r="F5961" s="38"/>
      <c r="G5961" s="38"/>
      <c r="M5961" s="1">
        <f>IF(ISNUMBER(MATCH(E5961,_xlfn.VSTACK('VLookup Lists'!$E$2:$E$17,'VLookup Lists'!$H$2:$H$38,'VLookup Lists'!$J$2:$J$8),0)),1,0)</f>
        <v>0</v>
      </c>
      <c r="N5961" s="1" t="str">
        <f>IFERROR(IF(VLOOKUP($D5961,'VLookup Lists'!$B$11:$C$29,2,FALSE)="FLIP",1,0),"")</f>
        <v/>
      </c>
      <c r="O5961" s="1" t="b">
        <f>ISNUMBER(MATCH($E5961,'VLookup Lists'!$E$2:$E$17,0))</f>
        <v>0</v>
      </c>
    </row>
    <row r="5962" spans="1:15" ht="15" customHeight="1" x14ac:dyDescent="0.2">
      <c r="A5962" s="1" t="str">
        <f t="shared" si="56"/>
        <v/>
      </c>
      <c r="E5962" s="1" t="s">
        <v>352</v>
      </c>
      <c r="F5962" s="38"/>
      <c r="G5962" s="38"/>
      <c r="M5962" s="1">
        <f>IF(ISNUMBER(MATCH(E5962,_xlfn.VSTACK('VLookup Lists'!$E$2:$E$17,'VLookup Lists'!$H$2:$H$38,'VLookup Lists'!$J$2:$J$8),0)),1,0)</f>
        <v>0</v>
      </c>
      <c r="N5962" s="1" t="str">
        <f>IFERROR(IF(VLOOKUP($D5962,'VLookup Lists'!$B$11:$C$29,2,FALSE)="FLIP",1,0),"")</f>
        <v/>
      </c>
      <c r="O5962" s="1" t="b">
        <f>ISNUMBER(MATCH($E5962,'VLookup Lists'!$E$2:$E$17,0))</f>
        <v>0</v>
      </c>
    </row>
    <row r="5963" spans="1:15" ht="15" customHeight="1" x14ac:dyDescent="0.2">
      <c r="A5963" s="1" t="str">
        <f t="shared" si="56"/>
        <v/>
      </c>
      <c r="E5963" s="1" t="s">
        <v>352</v>
      </c>
      <c r="F5963" s="38"/>
      <c r="G5963" s="38"/>
      <c r="M5963" s="1">
        <f>IF(ISNUMBER(MATCH(E5963,_xlfn.VSTACK('VLookup Lists'!$E$2:$E$17,'VLookup Lists'!$H$2:$H$38,'VLookup Lists'!$J$2:$J$8),0)),1,0)</f>
        <v>0</v>
      </c>
      <c r="N5963" s="1" t="str">
        <f>IFERROR(IF(VLOOKUP($D5963,'VLookup Lists'!$B$11:$C$29,2,FALSE)="FLIP",1,0),"")</f>
        <v/>
      </c>
      <c r="O5963" s="1" t="b">
        <f>ISNUMBER(MATCH($E5963,'VLookup Lists'!$E$2:$E$17,0))</f>
        <v>0</v>
      </c>
    </row>
    <row r="5964" spans="1:15" ht="15" customHeight="1" x14ac:dyDescent="0.2">
      <c r="A5964" s="1" t="str">
        <f t="shared" si="56"/>
        <v/>
      </c>
      <c r="E5964" s="1" t="s">
        <v>352</v>
      </c>
      <c r="F5964" s="38"/>
      <c r="G5964" s="38"/>
      <c r="M5964" s="1">
        <f>IF(ISNUMBER(MATCH(E5964,_xlfn.VSTACK('VLookup Lists'!$E$2:$E$17,'VLookup Lists'!$H$2:$H$38,'VLookup Lists'!$J$2:$J$8),0)),1,0)</f>
        <v>0</v>
      </c>
      <c r="N5964" s="1" t="str">
        <f>IFERROR(IF(VLOOKUP($D5964,'VLookup Lists'!$B$11:$C$29,2,FALSE)="FLIP",1,0),"")</f>
        <v/>
      </c>
      <c r="O5964" s="1" t="b">
        <f>ISNUMBER(MATCH($E5964,'VLookup Lists'!$E$2:$E$17,0))</f>
        <v>0</v>
      </c>
    </row>
    <row r="5965" spans="1:15" ht="15" customHeight="1" x14ac:dyDescent="0.2">
      <c r="A5965" s="1" t="str">
        <f t="shared" si="56"/>
        <v/>
      </c>
      <c r="E5965" s="1" t="s">
        <v>352</v>
      </c>
      <c r="F5965" s="38"/>
      <c r="G5965" s="38"/>
      <c r="M5965" s="1">
        <f>IF(ISNUMBER(MATCH(E5965,_xlfn.VSTACK('VLookup Lists'!$E$2:$E$17,'VLookup Lists'!$H$2:$H$38,'VLookup Lists'!$J$2:$J$8),0)),1,0)</f>
        <v>0</v>
      </c>
      <c r="N5965" s="1" t="str">
        <f>IFERROR(IF(VLOOKUP($D5965,'VLookup Lists'!$B$11:$C$29,2,FALSE)="FLIP",1,0),"")</f>
        <v/>
      </c>
      <c r="O5965" s="1" t="b">
        <f>ISNUMBER(MATCH($E5965,'VLookup Lists'!$E$2:$E$17,0))</f>
        <v>0</v>
      </c>
    </row>
    <row r="5966" spans="1:15" ht="15" customHeight="1" x14ac:dyDescent="0.2">
      <c r="A5966" s="1" t="str">
        <f t="shared" si="56"/>
        <v/>
      </c>
      <c r="E5966" s="1" t="s">
        <v>352</v>
      </c>
      <c r="F5966" s="38"/>
      <c r="G5966" s="38"/>
      <c r="M5966" s="1">
        <f>IF(ISNUMBER(MATCH(E5966,_xlfn.VSTACK('VLookup Lists'!$E$2:$E$17,'VLookup Lists'!$H$2:$H$38,'VLookup Lists'!$J$2:$J$8),0)),1,0)</f>
        <v>0</v>
      </c>
      <c r="N5966" s="1" t="str">
        <f>IFERROR(IF(VLOOKUP($D5966,'VLookup Lists'!$B$11:$C$29,2,FALSE)="FLIP",1,0),"")</f>
        <v/>
      </c>
      <c r="O5966" s="1" t="b">
        <f>ISNUMBER(MATCH($E5966,'VLookup Lists'!$E$2:$E$17,0))</f>
        <v>0</v>
      </c>
    </row>
    <row r="5967" spans="1:15" ht="15" customHeight="1" x14ac:dyDescent="0.2">
      <c r="A5967" s="1" t="str">
        <f t="shared" si="56"/>
        <v/>
      </c>
      <c r="E5967" s="1" t="s">
        <v>352</v>
      </c>
      <c r="F5967" s="38"/>
      <c r="G5967" s="38"/>
      <c r="M5967" s="1">
        <f>IF(ISNUMBER(MATCH(E5967,_xlfn.VSTACK('VLookup Lists'!$E$2:$E$17,'VLookup Lists'!$H$2:$H$38,'VLookup Lists'!$J$2:$J$8),0)),1,0)</f>
        <v>0</v>
      </c>
      <c r="N5967" s="1" t="str">
        <f>IFERROR(IF(VLOOKUP($D5967,'VLookup Lists'!$B$11:$C$29,2,FALSE)="FLIP",1,0),"")</f>
        <v/>
      </c>
      <c r="O5967" s="1" t="b">
        <f>ISNUMBER(MATCH($E5967,'VLookup Lists'!$E$2:$E$17,0))</f>
        <v>0</v>
      </c>
    </row>
    <row r="5968" spans="1:15" ht="15" customHeight="1" x14ac:dyDescent="0.2">
      <c r="A5968" s="1" t="str">
        <f t="shared" si="56"/>
        <v/>
      </c>
      <c r="E5968" s="1" t="s">
        <v>352</v>
      </c>
      <c r="F5968" s="38"/>
      <c r="G5968" s="38"/>
      <c r="M5968" s="1">
        <f>IF(ISNUMBER(MATCH(E5968,_xlfn.VSTACK('VLookup Lists'!$E$2:$E$17,'VLookup Lists'!$H$2:$H$38,'VLookup Lists'!$J$2:$J$8),0)),1,0)</f>
        <v>0</v>
      </c>
      <c r="N5968" s="1" t="str">
        <f>IFERROR(IF(VLOOKUP($D5968,'VLookup Lists'!$B$11:$C$29,2,FALSE)="FLIP",1,0),"")</f>
        <v/>
      </c>
      <c r="O5968" s="1" t="b">
        <f>ISNUMBER(MATCH($E5968,'VLookup Lists'!$E$2:$E$17,0))</f>
        <v>0</v>
      </c>
    </row>
    <row r="5969" spans="1:15" ht="15" customHeight="1" x14ac:dyDescent="0.2">
      <c r="A5969" s="1" t="str">
        <f t="shared" si="56"/>
        <v/>
      </c>
      <c r="E5969" s="1" t="s">
        <v>352</v>
      </c>
      <c r="F5969" s="38"/>
      <c r="G5969" s="38"/>
      <c r="M5969" s="1">
        <f>IF(ISNUMBER(MATCH(E5969,_xlfn.VSTACK('VLookup Lists'!$E$2:$E$17,'VLookup Lists'!$H$2:$H$38,'VLookup Lists'!$J$2:$J$8),0)),1,0)</f>
        <v>0</v>
      </c>
      <c r="N5969" s="1" t="str">
        <f>IFERROR(IF(VLOOKUP($D5969,'VLookup Lists'!$B$11:$C$29,2,FALSE)="FLIP",1,0),"")</f>
        <v/>
      </c>
      <c r="O5969" s="1" t="b">
        <f>ISNUMBER(MATCH($E5969,'VLookup Lists'!$E$2:$E$17,0))</f>
        <v>0</v>
      </c>
    </row>
    <row r="5970" spans="1:15" ht="15" customHeight="1" x14ac:dyDescent="0.2">
      <c r="A5970" s="1" t="str">
        <f t="shared" si="56"/>
        <v/>
      </c>
      <c r="E5970" s="1" t="s">
        <v>352</v>
      </c>
      <c r="F5970" s="38"/>
      <c r="G5970" s="38"/>
      <c r="M5970" s="1">
        <f>IF(ISNUMBER(MATCH(E5970,_xlfn.VSTACK('VLookup Lists'!$E$2:$E$17,'VLookup Lists'!$H$2:$H$38,'VLookup Lists'!$J$2:$J$8),0)),1,0)</f>
        <v>0</v>
      </c>
      <c r="N5970" s="1" t="str">
        <f>IFERROR(IF(VLOOKUP($D5970,'VLookup Lists'!$B$11:$C$29,2,FALSE)="FLIP",1,0),"")</f>
        <v/>
      </c>
      <c r="O5970" s="1" t="b">
        <f>ISNUMBER(MATCH($E5970,'VLookup Lists'!$E$2:$E$17,0))</f>
        <v>0</v>
      </c>
    </row>
    <row r="5971" spans="1:15" ht="15" customHeight="1" x14ac:dyDescent="0.2">
      <c r="A5971" s="1" t="str">
        <f t="shared" si="56"/>
        <v/>
      </c>
      <c r="E5971" s="1" t="s">
        <v>352</v>
      </c>
      <c r="F5971" s="38"/>
      <c r="G5971" s="38"/>
      <c r="M5971" s="1">
        <f>IF(ISNUMBER(MATCH(E5971,_xlfn.VSTACK('VLookup Lists'!$E$2:$E$17,'VLookup Lists'!$H$2:$H$38,'VLookup Lists'!$J$2:$J$8),0)),1,0)</f>
        <v>0</v>
      </c>
      <c r="N5971" s="1" t="str">
        <f>IFERROR(IF(VLOOKUP($D5971,'VLookup Lists'!$B$11:$C$29,2,FALSE)="FLIP",1,0),"")</f>
        <v/>
      </c>
      <c r="O5971" s="1" t="b">
        <f>ISNUMBER(MATCH($E5971,'VLookup Lists'!$E$2:$E$17,0))</f>
        <v>0</v>
      </c>
    </row>
    <row r="5972" spans="1:15" ht="15" customHeight="1" x14ac:dyDescent="0.2">
      <c r="A5972" s="1" t="str">
        <f t="shared" si="56"/>
        <v/>
      </c>
      <c r="E5972" s="1" t="s">
        <v>352</v>
      </c>
      <c r="F5972" s="38"/>
      <c r="G5972" s="38"/>
      <c r="M5972" s="1">
        <f>IF(ISNUMBER(MATCH(E5972,_xlfn.VSTACK('VLookup Lists'!$E$2:$E$17,'VLookup Lists'!$H$2:$H$38,'VLookup Lists'!$J$2:$J$8),0)),1,0)</f>
        <v>0</v>
      </c>
      <c r="N5972" s="1" t="str">
        <f>IFERROR(IF(VLOOKUP($D5972,'VLookup Lists'!$B$11:$C$29,2,FALSE)="FLIP",1,0),"")</f>
        <v/>
      </c>
      <c r="O5972" s="1" t="b">
        <f>ISNUMBER(MATCH($E5972,'VLookup Lists'!$E$2:$E$17,0))</f>
        <v>0</v>
      </c>
    </row>
    <row r="5973" spans="1:15" ht="15" customHeight="1" x14ac:dyDescent="0.2">
      <c r="A5973" s="1" t="str">
        <f t="shared" si="56"/>
        <v/>
      </c>
      <c r="E5973" s="1" t="s">
        <v>352</v>
      </c>
      <c r="F5973" s="38"/>
      <c r="G5973" s="38"/>
      <c r="M5973" s="1">
        <f>IF(ISNUMBER(MATCH(E5973,_xlfn.VSTACK('VLookup Lists'!$E$2:$E$17,'VLookup Lists'!$H$2:$H$38,'VLookup Lists'!$J$2:$J$8),0)),1,0)</f>
        <v>0</v>
      </c>
      <c r="N5973" s="1" t="str">
        <f>IFERROR(IF(VLOOKUP($D5973,'VLookup Lists'!$B$11:$C$29,2,FALSE)="FLIP",1,0),"")</f>
        <v/>
      </c>
      <c r="O5973" s="1" t="b">
        <f>ISNUMBER(MATCH($E5973,'VLookup Lists'!$E$2:$E$17,0))</f>
        <v>0</v>
      </c>
    </row>
    <row r="5974" spans="1:15" ht="15" customHeight="1" x14ac:dyDescent="0.2">
      <c r="A5974" s="1" t="str">
        <f t="shared" si="56"/>
        <v/>
      </c>
      <c r="E5974" s="1" t="s">
        <v>352</v>
      </c>
      <c r="F5974" s="38"/>
      <c r="G5974" s="38"/>
      <c r="M5974" s="1">
        <f>IF(ISNUMBER(MATCH(E5974,_xlfn.VSTACK('VLookup Lists'!$E$2:$E$17,'VLookup Lists'!$H$2:$H$38,'VLookup Lists'!$J$2:$J$8),0)),1,0)</f>
        <v>0</v>
      </c>
      <c r="N5974" s="1" t="str">
        <f>IFERROR(IF(VLOOKUP($D5974,'VLookup Lists'!$B$11:$C$29,2,FALSE)="FLIP",1,0),"")</f>
        <v/>
      </c>
      <c r="O5974" s="1" t="b">
        <f>ISNUMBER(MATCH($E5974,'VLookup Lists'!$E$2:$E$17,0))</f>
        <v>0</v>
      </c>
    </row>
    <row r="5975" spans="1:15" ht="15" customHeight="1" x14ac:dyDescent="0.2">
      <c r="A5975" s="1" t="str">
        <f t="shared" si="56"/>
        <v/>
      </c>
      <c r="E5975" s="1" t="s">
        <v>352</v>
      </c>
      <c r="F5975" s="38"/>
      <c r="G5975" s="38"/>
      <c r="M5975" s="1">
        <f>IF(ISNUMBER(MATCH(E5975,_xlfn.VSTACK('VLookup Lists'!$E$2:$E$17,'VLookup Lists'!$H$2:$H$38,'VLookup Lists'!$J$2:$J$8),0)),1,0)</f>
        <v>0</v>
      </c>
      <c r="N5975" s="1" t="str">
        <f>IFERROR(IF(VLOOKUP($D5975,'VLookup Lists'!$B$11:$C$29,2,FALSE)="FLIP",1,0),"")</f>
        <v/>
      </c>
      <c r="O5975" s="1" t="b">
        <f>ISNUMBER(MATCH($E5975,'VLookup Lists'!$E$2:$E$17,0))</f>
        <v>0</v>
      </c>
    </row>
    <row r="5976" spans="1:15" ht="15" customHeight="1" x14ac:dyDescent="0.2">
      <c r="A5976" s="1" t="str">
        <f t="shared" si="56"/>
        <v/>
      </c>
      <c r="E5976" s="1" t="s">
        <v>352</v>
      </c>
      <c r="F5976" s="38"/>
      <c r="G5976" s="38"/>
      <c r="M5976" s="1">
        <f>IF(ISNUMBER(MATCH(E5976,_xlfn.VSTACK('VLookup Lists'!$E$2:$E$17,'VLookup Lists'!$H$2:$H$38,'VLookup Lists'!$J$2:$J$8),0)),1,0)</f>
        <v>0</v>
      </c>
      <c r="N5976" s="1" t="str">
        <f>IFERROR(IF(VLOOKUP($D5976,'VLookup Lists'!$B$11:$C$29,2,FALSE)="FLIP",1,0),"")</f>
        <v/>
      </c>
      <c r="O5976" s="1" t="b">
        <f>ISNUMBER(MATCH($E5976,'VLookup Lists'!$E$2:$E$17,0))</f>
        <v>0</v>
      </c>
    </row>
    <row r="5977" spans="1:15" ht="15" customHeight="1" x14ac:dyDescent="0.2">
      <c r="A5977" s="1" t="str">
        <f t="shared" si="56"/>
        <v/>
      </c>
      <c r="E5977" s="1" t="s">
        <v>352</v>
      </c>
      <c r="F5977" s="38"/>
      <c r="G5977" s="38"/>
      <c r="M5977" s="1">
        <f>IF(ISNUMBER(MATCH(E5977,_xlfn.VSTACK('VLookup Lists'!$E$2:$E$17,'VLookup Lists'!$H$2:$H$38,'VLookup Lists'!$J$2:$J$8),0)),1,0)</f>
        <v>0</v>
      </c>
      <c r="N5977" s="1" t="str">
        <f>IFERROR(IF(VLOOKUP($D5977,'VLookup Lists'!$B$11:$C$29,2,FALSE)="FLIP",1,0),"")</f>
        <v/>
      </c>
      <c r="O5977" s="1" t="b">
        <f>ISNUMBER(MATCH($E5977,'VLookup Lists'!$E$2:$E$17,0))</f>
        <v>0</v>
      </c>
    </row>
    <row r="5978" spans="1:15" ht="15" customHeight="1" x14ac:dyDescent="0.2">
      <c r="A5978" s="1" t="str">
        <f t="shared" si="56"/>
        <v/>
      </c>
      <c r="E5978" s="1" t="s">
        <v>352</v>
      </c>
      <c r="F5978" s="38"/>
      <c r="G5978" s="38"/>
      <c r="M5978" s="1">
        <f>IF(ISNUMBER(MATCH(E5978,_xlfn.VSTACK('VLookup Lists'!$E$2:$E$17,'VLookup Lists'!$H$2:$H$38,'VLookup Lists'!$J$2:$J$8),0)),1,0)</f>
        <v>0</v>
      </c>
      <c r="N5978" s="1" t="str">
        <f>IFERROR(IF(VLOOKUP($D5978,'VLookup Lists'!$B$11:$C$29,2,FALSE)="FLIP",1,0),"")</f>
        <v/>
      </c>
      <c r="O5978" s="1" t="b">
        <f>ISNUMBER(MATCH($E5978,'VLookup Lists'!$E$2:$E$17,0))</f>
        <v>0</v>
      </c>
    </row>
    <row r="5979" spans="1:15" ht="15" customHeight="1" x14ac:dyDescent="0.2">
      <c r="A5979" s="1" t="str">
        <f t="shared" si="56"/>
        <v/>
      </c>
      <c r="E5979" s="1" t="s">
        <v>352</v>
      </c>
      <c r="F5979" s="38"/>
      <c r="G5979" s="38"/>
      <c r="M5979" s="1">
        <f>IF(ISNUMBER(MATCH(E5979,_xlfn.VSTACK('VLookup Lists'!$E$2:$E$17,'VLookup Lists'!$H$2:$H$38,'VLookup Lists'!$J$2:$J$8),0)),1,0)</f>
        <v>0</v>
      </c>
      <c r="N5979" s="1" t="str">
        <f>IFERROR(IF(VLOOKUP($D5979,'VLookup Lists'!$B$11:$C$29,2,FALSE)="FLIP",1,0),"")</f>
        <v/>
      </c>
      <c r="O5979" s="1" t="b">
        <f>ISNUMBER(MATCH($E5979,'VLookup Lists'!$E$2:$E$17,0))</f>
        <v>0</v>
      </c>
    </row>
    <row r="5980" spans="1:15" ht="15" customHeight="1" x14ac:dyDescent="0.2">
      <c r="A5980" s="1" t="str">
        <f t="shared" si="56"/>
        <v/>
      </c>
      <c r="E5980" s="1" t="s">
        <v>352</v>
      </c>
      <c r="F5980" s="38"/>
      <c r="G5980" s="38"/>
      <c r="M5980" s="1">
        <f>IF(ISNUMBER(MATCH(E5980,_xlfn.VSTACK('VLookup Lists'!$E$2:$E$17,'VLookup Lists'!$H$2:$H$38,'VLookup Lists'!$J$2:$J$8),0)),1,0)</f>
        <v>0</v>
      </c>
      <c r="N5980" s="1" t="str">
        <f>IFERROR(IF(VLOOKUP($D5980,'VLookup Lists'!$B$11:$C$29,2,FALSE)="FLIP",1,0),"")</f>
        <v/>
      </c>
      <c r="O5980" s="1" t="b">
        <f>ISNUMBER(MATCH($E5980,'VLookup Lists'!$E$2:$E$17,0))</f>
        <v>0</v>
      </c>
    </row>
    <row r="5981" spans="1:15" ht="15" customHeight="1" x14ac:dyDescent="0.2">
      <c r="A5981" s="1" t="str">
        <f t="shared" si="56"/>
        <v/>
      </c>
      <c r="E5981" s="1" t="s">
        <v>352</v>
      </c>
      <c r="F5981" s="38"/>
      <c r="G5981" s="38"/>
      <c r="M5981" s="1">
        <f>IF(ISNUMBER(MATCH(E5981,_xlfn.VSTACK('VLookup Lists'!$E$2:$E$17,'VLookup Lists'!$H$2:$H$38,'VLookup Lists'!$J$2:$J$8),0)),1,0)</f>
        <v>0</v>
      </c>
      <c r="N5981" s="1" t="str">
        <f>IFERROR(IF(VLOOKUP($D5981,'VLookup Lists'!$B$11:$C$29,2,FALSE)="FLIP",1,0),"")</f>
        <v/>
      </c>
      <c r="O5981" s="1" t="b">
        <f>ISNUMBER(MATCH($E5981,'VLookup Lists'!$E$2:$E$17,0))</f>
        <v>0</v>
      </c>
    </row>
    <row r="5982" spans="1:15" ht="15" customHeight="1" x14ac:dyDescent="0.2">
      <c r="A5982" s="1" t="str">
        <f t="shared" si="56"/>
        <v/>
      </c>
      <c r="E5982" s="1" t="s">
        <v>352</v>
      </c>
      <c r="F5982" s="38"/>
      <c r="G5982" s="38"/>
      <c r="M5982" s="1">
        <f>IF(ISNUMBER(MATCH(E5982,_xlfn.VSTACK('VLookup Lists'!$E$2:$E$17,'VLookup Lists'!$H$2:$H$38,'VLookup Lists'!$J$2:$J$8),0)),1,0)</f>
        <v>0</v>
      </c>
      <c r="N5982" s="1" t="str">
        <f>IFERROR(IF(VLOOKUP($D5982,'VLookup Lists'!$B$11:$C$29,2,FALSE)="FLIP",1,0),"")</f>
        <v/>
      </c>
      <c r="O5982" s="1" t="b">
        <f>ISNUMBER(MATCH($E5982,'VLookup Lists'!$E$2:$E$17,0))</f>
        <v>0</v>
      </c>
    </row>
    <row r="5983" spans="1:15" ht="15" customHeight="1" x14ac:dyDescent="0.2">
      <c r="A5983" s="1" t="str">
        <f t="shared" si="56"/>
        <v/>
      </c>
      <c r="E5983" s="1" t="s">
        <v>352</v>
      </c>
      <c r="F5983" s="38"/>
      <c r="G5983" s="38"/>
      <c r="M5983" s="1">
        <f>IF(ISNUMBER(MATCH(E5983,_xlfn.VSTACK('VLookup Lists'!$E$2:$E$17,'VLookup Lists'!$H$2:$H$38,'VLookup Lists'!$J$2:$J$8),0)),1,0)</f>
        <v>0</v>
      </c>
      <c r="N5983" s="1" t="str">
        <f>IFERROR(IF(VLOOKUP($D5983,'VLookup Lists'!$B$11:$C$29,2,FALSE)="FLIP",1,0),"")</f>
        <v/>
      </c>
      <c r="O5983" s="1" t="b">
        <f>ISNUMBER(MATCH($E5983,'VLookup Lists'!$E$2:$E$17,0))</f>
        <v>0</v>
      </c>
    </row>
    <row r="5984" spans="1:15" ht="15" customHeight="1" x14ac:dyDescent="0.2">
      <c r="A5984" s="1" t="str">
        <f t="shared" si="56"/>
        <v/>
      </c>
      <c r="E5984" s="1" t="s">
        <v>352</v>
      </c>
      <c r="F5984" s="38"/>
      <c r="G5984" s="38"/>
      <c r="M5984" s="1">
        <f>IF(ISNUMBER(MATCH(E5984,_xlfn.VSTACK('VLookup Lists'!$E$2:$E$17,'VLookup Lists'!$H$2:$H$38,'VLookup Lists'!$J$2:$J$8),0)),1,0)</f>
        <v>0</v>
      </c>
      <c r="N5984" s="1" t="str">
        <f>IFERROR(IF(VLOOKUP($D5984,'VLookup Lists'!$B$11:$C$29,2,FALSE)="FLIP",1,0),"")</f>
        <v/>
      </c>
      <c r="O5984" s="1" t="b">
        <f>ISNUMBER(MATCH($E5984,'VLookup Lists'!$E$2:$E$17,0))</f>
        <v>0</v>
      </c>
    </row>
    <row r="5985" spans="1:15" ht="15" customHeight="1" x14ac:dyDescent="0.2">
      <c r="A5985" s="1" t="str">
        <f t="shared" si="56"/>
        <v/>
      </c>
      <c r="E5985" s="1" t="s">
        <v>352</v>
      </c>
      <c r="F5985" s="38"/>
      <c r="G5985" s="38"/>
      <c r="M5985" s="1">
        <f>IF(ISNUMBER(MATCH(E5985,_xlfn.VSTACK('VLookup Lists'!$E$2:$E$17,'VLookup Lists'!$H$2:$H$38,'VLookup Lists'!$J$2:$J$8),0)),1,0)</f>
        <v>0</v>
      </c>
      <c r="N5985" s="1" t="str">
        <f>IFERROR(IF(VLOOKUP($D5985,'VLookup Lists'!$B$11:$C$29,2,FALSE)="FLIP",1,0),"")</f>
        <v/>
      </c>
      <c r="O5985" s="1" t="b">
        <f>ISNUMBER(MATCH($E5985,'VLookup Lists'!$E$2:$E$17,0))</f>
        <v>0</v>
      </c>
    </row>
    <row r="5986" spans="1:15" ht="15" customHeight="1" x14ac:dyDescent="0.2">
      <c r="A5986" s="1" t="str">
        <f t="shared" si="56"/>
        <v/>
      </c>
      <c r="E5986" s="1" t="s">
        <v>352</v>
      </c>
      <c r="F5986" s="38"/>
      <c r="G5986" s="38"/>
      <c r="M5986" s="1">
        <f>IF(ISNUMBER(MATCH(E5986,_xlfn.VSTACK('VLookup Lists'!$E$2:$E$17,'VLookup Lists'!$H$2:$H$38,'VLookup Lists'!$J$2:$J$8),0)),1,0)</f>
        <v>0</v>
      </c>
      <c r="N5986" s="1" t="str">
        <f>IFERROR(IF(VLOOKUP($D5986,'VLookup Lists'!$B$11:$C$29,2,FALSE)="FLIP",1,0),"")</f>
        <v/>
      </c>
      <c r="O5986" s="1" t="b">
        <f>ISNUMBER(MATCH($E5986,'VLookup Lists'!$E$2:$E$17,0))</f>
        <v>0</v>
      </c>
    </row>
    <row r="5987" spans="1:15" ht="15" customHeight="1" x14ac:dyDescent="0.2">
      <c r="A5987" s="1" t="str">
        <f t="shared" si="56"/>
        <v/>
      </c>
      <c r="E5987" s="1" t="s">
        <v>352</v>
      </c>
      <c r="F5987" s="38"/>
      <c r="G5987" s="38"/>
      <c r="M5987" s="1">
        <f>IF(ISNUMBER(MATCH(E5987,_xlfn.VSTACK('VLookup Lists'!$E$2:$E$17,'VLookup Lists'!$H$2:$H$38,'VLookup Lists'!$J$2:$J$8),0)),1,0)</f>
        <v>0</v>
      </c>
      <c r="N5987" s="1" t="str">
        <f>IFERROR(IF(VLOOKUP($D5987,'VLookup Lists'!$B$11:$C$29,2,FALSE)="FLIP",1,0),"")</f>
        <v/>
      </c>
      <c r="O5987" s="1" t="b">
        <f>ISNUMBER(MATCH($E5987,'VLookup Lists'!$E$2:$E$17,0))</f>
        <v>0</v>
      </c>
    </row>
    <row r="5988" spans="1:15" ht="15" customHeight="1" x14ac:dyDescent="0.2">
      <c r="A5988" s="1" t="str">
        <f t="shared" si="56"/>
        <v/>
      </c>
      <c r="E5988" s="1" t="s">
        <v>352</v>
      </c>
      <c r="F5988" s="38"/>
      <c r="G5988" s="38"/>
      <c r="M5988" s="1">
        <f>IF(ISNUMBER(MATCH(E5988,_xlfn.VSTACK('VLookup Lists'!$E$2:$E$17,'VLookup Lists'!$H$2:$H$38,'VLookup Lists'!$J$2:$J$8),0)),1,0)</f>
        <v>0</v>
      </c>
      <c r="N5988" s="1" t="str">
        <f>IFERROR(IF(VLOOKUP($D5988,'VLookup Lists'!$B$11:$C$29,2,FALSE)="FLIP",1,0),"")</f>
        <v/>
      </c>
      <c r="O5988" s="1" t="b">
        <f>ISNUMBER(MATCH($E5988,'VLookup Lists'!$E$2:$E$17,0))</f>
        <v>0</v>
      </c>
    </row>
    <row r="5989" spans="1:15" ht="15" customHeight="1" x14ac:dyDescent="0.2">
      <c r="A5989" s="1" t="str">
        <f t="shared" si="56"/>
        <v/>
      </c>
      <c r="E5989" s="1" t="s">
        <v>352</v>
      </c>
      <c r="F5989" s="38"/>
      <c r="G5989" s="38"/>
      <c r="M5989" s="1">
        <f>IF(ISNUMBER(MATCH(E5989,_xlfn.VSTACK('VLookup Lists'!$E$2:$E$17,'VLookup Lists'!$H$2:$H$38,'VLookup Lists'!$J$2:$J$8),0)),1,0)</f>
        <v>0</v>
      </c>
      <c r="N5989" s="1" t="str">
        <f>IFERROR(IF(VLOOKUP($D5989,'VLookup Lists'!$B$11:$C$29,2,FALSE)="FLIP",1,0),"")</f>
        <v/>
      </c>
      <c r="O5989" s="1" t="b">
        <f>ISNUMBER(MATCH($E5989,'VLookup Lists'!$E$2:$E$17,0))</f>
        <v>0</v>
      </c>
    </row>
    <row r="5990" spans="1:15" ht="15" customHeight="1" x14ac:dyDescent="0.2">
      <c r="A5990" s="1" t="str">
        <f t="shared" si="56"/>
        <v/>
      </c>
      <c r="E5990" s="1" t="s">
        <v>352</v>
      </c>
      <c r="F5990" s="38"/>
      <c r="G5990" s="38"/>
      <c r="M5990" s="1">
        <f>IF(ISNUMBER(MATCH(E5990,_xlfn.VSTACK('VLookup Lists'!$E$2:$E$17,'VLookup Lists'!$H$2:$H$38,'VLookup Lists'!$J$2:$J$8),0)),1,0)</f>
        <v>0</v>
      </c>
      <c r="N5990" s="1" t="str">
        <f>IFERROR(IF(VLOOKUP($D5990,'VLookup Lists'!$B$11:$C$29,2,FALSE)="FLIP",1,0),"")</f>
        <v/>
      </c>
      <c r="O5990" s="1" t="b">
        <f>ISNUMBER(MATCH($E5990,'VLookup Lists'!$E$2:$E$17,0))</f>
        <v>0</v>
      </c>
    </row>
    <row r="5991" spans="1:15" ht="15" customHeight="1" x14ac:dyDescent="0.2">
      <c r="A5991" s="1" t="str">
        <f t="shared" si="56"/>
        <v/>
      </c>
      <c r="E5991" s="1" t="s">
        <v>352</v>
      </c>
      <c r="F5991" s="38"/>
      <c r="G5991" s="38"/>
      <c r="M5991" s="1">
        <f>IF(ISNUMBER(MATCH(E5991,_xlfn.VSTACK('VLookup Lists'!$E$2:$E$17,'VLookup Lists'!$H$2:$H$38,'VLookup Lists'!$J$2:$J$8),0)),1,0)</f>
        <v>0</v>
      </c>
      <c r="N5991" s="1" t="str">
        <f>IFERROR(IF(VLOOKUP($D5991,'VLookup Lists'!$B$11:$C$29,2,FALSE)="FLIP",1,0),"")</f>
        <v/>
      </c>
      <c r="O5991" s="1" t="b">
        <f>ISNUMBER(MATCH($E5991,'VLookup Lists'!$E$2:$E$17,0))</f>
        <v>0</v>
      </c>
    </row>
    <row r="5992" spans="1:15" ht="15" customHeight="1" x14ac:dyDescent="0.2">
      <c r="A5992" s="1" t="str">
        <f t="shared" si="56"/>
        <v/>
      </c>
      <c r="E5992" s="1" t="s">
        <v>352</v>
      </c>
      <c r="F5992" s="38"/>
      <c r="G5992" s="38"/>
      <c r="M5992" s="1">
        <f>IF(ISNUMBER(MATCH(E5992,_xlfn.VSTACK('VLookup Lists'!$E$2:$E$17,'VLookup Lists'!$H$2:$H$38,'VLookup Lists'!$J$2:$J$8),0)),1,0)</f>
        <v>0</v>
      </c>
      <c r="N5992" s="1" t="str">
        <f>IFERROR(IF(VLOOKUP($D5992,'VLookup Lists'!$B$11:$C$29,2,FALSE)="FLIP",1,0),"")</f>
        <v/>
      </c>
      <c r="O5992" s="1" t="b">
        <f>ISNUMBER(MATCH($E5992,'VLookup Lists'!$E$2:$E$17,0))</f>
        <v>0</v>
      </c>
    </row>
    <row r="5993" spans="1:15" ht="15" customHeight="1" x14ac:dyDescent="0.2">
      <c r="A5993" s="1" t="str">
        <f t="shared" si="56"/>
        <v/>
      </c>
      <c r="E5993" s="1" t="s">
        <v>352</v>
      </c>
      <c r="F5993" s="38"/>
      <c r="G5993" s="38"/>
      <c r="M5993" s="1">
        <f>IF(ISNUMBER(MATCH(E5993,_xlfn.VSTACK('VLookup Lists'!$E$2:$E$17,'VLookup Lists'!$H$2:$H$38,'VLookup Lists'!$J$2:$J$8),0)),1,0)</f>
        <v>0</v>
      </c>
      <c r="N5993" s="1" t="str">
        <f>IFERROR(IF(VLOOKUP($D5993,'VLookup Lists'!$B$11:$C$29,2,FALSE)="FLIP",1,0),"")</f>
        <v/>
      </c>
      <c r="O5993" s="1" t="b">
        <f>ISNUMBER(MATCH($E5993,'VLookup Lists'!$E$2:$E$17,0))</f>
        <v>0</v>
      </c>
    </row>
    <row r="5994" spans="1:15" ht="15" customHeight="1" x14ac:dyDescent="0.2">
      <c r="A5994" s="1" t="str">
        <f t="shared" si="56"/>
        <v/>
      </c>
      <c r="E5994" s="1" t="s">
        <v>352</v>
      </c>
      <c r="F5994" s="38"/>
      <c r="G5994" s="38"/>
      <c r="M5994" s="1">
        <f>IF(ISNUMBER(MATCH(E5994,_xlfn.VSTACK('VLookup Lists'!$E$2:$E$17,'VLookup Lists'!$H$2:$H$38,'VLookup Lists'!$J$2:$J$8),0)),1,0)</f>
        <v>0</v>
      </c>
      <c r="N5994" s="1" t="str">
        <f>IFERROR(IF(VLOOKUP($D5994,'VLookup Lists'!$B$11:$C$29,2,FALSE)="FLIP",1,0),"")</f>
        <v/>
      </c>
      <c r="O5994" s="1" t="b">
        <f>ISNUMBER(MATCH($E5994,'VLookup Lists'!$E$2:$E$17,0))</f>
        <v>0</v>
      </c>
    </row>
    <row r="5995" spans="1:15" ht="15" customHeight="1" x14ac:dyDescent="0.2">
      <c r="A5995" s="1" t="str">
        <f t="shared" si="56"/>
        <v/>
      </c>
      <c r="E5995" s="1" t="s">
        <v>352</v>
      </c>
      <c r="F5995" s="38"/>
      <c r="G5995" s="38"/>
      <c r="M5995" s="1">
        <f>IF(ISNUMBER(MATCH(E5995,_xlfn.VSTACK('VLookup Lists'!$E$2:$E$17,'VLookup Lists'!$H$2:$H$38,'VLookup Lists'!$J$2:$J$8),0)),1,0)</f>
        <v>0</v>
      </c>
      <c r="N5995" s="1" t="str">
        <f>IFERROR(IF(VLOOKUP($D5995,'VLookup Lists'!$B$11:$C$29,2,FALSE)="FLIP",1,0),"")</f>
        <v/>
      </c>
      <c r="O5995" s="1" t="b">
        <f>ISNUMBER(MATCH($E5995,'VLookup Lists'!$E$2:$E$17,0))</f>
        <v>0</v>
      </c>
    </row>
    <row r="5996" spans="1:15" ht="15" customHeight="1" x14ac:dyDescent="0.2">
      <c r="A5996" s="1" t="str">
        <f t="shared" si="56"/>
        <v/>
      </c>
      <c r="E5996" s="1" t="s">
        <v>352</v>
      </c>
      <c r="F5996" s="38"/>
      <c r="G5996" s="38"/>
      <c r="M5996" s="1">
        <f>IF(ISNUMBER(MATCH(E5996,_xlfn.VSTACK('VLookup Lists'!$E$2:$E$17,'VLookup Lists'!$H$2:$H$38,'VLookup Lists'!$J$2:$J$8),0)),1,0)</f>
        <v>0</v>
      </c>
      <c r="N5996" s="1" t="str">
        <f>IFERROR(IF(VLOOKUP($D5996,'VLookup Lists'!$B$11:$C$29,2,FALSE)="FLIP",1,0),"")</f>
        <v/>
      </c>
      <c r="O5996" s="1" t="b">
        <f>ISNUMBER(MATCH($E5996,'VLookup Lists'!$E$2:$E$17,0))</f>
        <v>0</v>
      </c>
    </row>
    <row r="5997" spans="1:15" ht="15" customHeight="1" x14ac:dyDescent="0.2">
      <c r="A5997" s="1" t="str">
        <f t="shared" si="56"/>
        <v/>
      </c>
      <c r="E5997" s="1" t="s">
        <v>352</v>
      </c>
      <c r="F5997" s="38"/>
      <c r="G5997" s="38"/>
      <c r="M5997" s="1">
        <f>IF(ISNUMBER(MATCH(E5997,_xlfn.VSTACK('VLookup Lists'!$E$2:$E$17,'VLookup Lists'!$H$2:$H$38,'VLookup Lists'!$J$2:$J$8),0)),1,0)</f>
        <v>0</v>
      </c>
      <c r="N5997" s="1" t="str">
        <f>IFERROR(IF(VLOOKUP($D5997,'VLookup Lists'!$B$11:$C$29,2,FALSE)="FLIP",1,0),"")</f>
        <v/>
      </c>
      <c r="O5997" s="1" t="b">
        <f>ISNUMBER(MATCH($E5997,'VLookup Lists'!$E$2:$E$17,0))</f>
        <v>0</v>
      </c>
    </row>
    <row r="5998" spans="1:15" ht="15" customHeight="1" x14ac:dyDescent="0.2">
      <c r="A5998" s="1" t="str">
        <f t="shared" si="56"/>
        <v/>
      </c>
      <c r="E5998" s="1" t="s">
        <v>352</v>
      </c>
      <c r="F5998" s="38"/>
      <c r="G5998" s="38"/>
      <c r="M5998" s="1">
        <f>IF(ISNUMBER(MATCH(E5998,_xlfn.VSTACK('VLookup Lists'!$E$2:$E$17,'VLookup Lists'!$H$2:$H$38,'VLookup Lists'!$J$2:$J$8),0)),1,0)</f>
        <v>0</v>
      </c>
      <c r="N5998" s="1" t="str">
        <f>IFERROR(IF(VLOOKUP($D5998,'VLookup Lists'!$B$11:$C$29,2,FALSE)="FLIP",1,0),"")</f>
        <v/>
      </c>
      <c r="O5998" s="1" t="b">
        <f>ISNUMBER(MATCH($E5998,'VLookup Lists'!$E$2:$E$17,0))</f>
        <v>0</v>
      </c>
    </row>
    <row r="5999" spans="1:15" ht="15" customHeight="1" x14ac:dyDescent="0.2">
      <c r="A5999" s="1" t="str">
        <f t="shared" si="56"/>
        <v/>
      </c>
      <c r="E5999" s="1" t="s">
        <v>352</v>
      </c>
      <c r="F5999" s="38"/>
      <c r="G5999" s="38"/>
      <c r="M5999" s="1">
        <f>IF(ISNUMBER(MATCH(E5999,_xlfn.VSTACK('VLookup Lists'!$E$2:$E$17,'VLookup Lists'!$H$2:$H$38,'VLookup Lists'!$J$2:$J$8),0)),1,0)</f>
        <v>0</v>
      </c>
      <c r="N5999" s="1" t="str">
        <f>IFERROR(IF(VLOOKUP($D5999,'VLookup Lists'!$B$11:$C$29,2,FALSE)="FLIP",1,0),"")</f>
        <v/>
      </c>
      <c r="O5999" s="1" t="b">
        <f>ISNUMBER(MATCH($E5999,'VLookup Lists'!$E$2:$E$17,0))</f>
        <v>0</v>
      </c>
    </row>
    <row r="6000" spans="1:15" ht="15" customHeight="1" x14ac:dyDescent="0.2">
      <c r="A6000" s="1" t="str">
        <f t="shared" si="56"/>
        <v/>
      </c>
      <c r="E6000" s="1" t="s">
        <v>352</v>
      </c>
      <c r="F6000" s="38"/>
      <c r="G6000" s="38"/>
      <c r="M6000" s="1">
        <f>IF(ISNUMBER(MATCH(E6000,_xlfn.VSTACK('VLookup Lists'!$E$2:$E$17,'VLookup Lists'!$H$2:$H$38,'VLookup Lists'!$J$2:$J$8),0)),1,0)</f>
        <v>0</v>
      </c>
      <c r="N6000" s="1" t="str">
        <f>IFERROR(IF(VLOOKUP($D6000,'VLookup Lists'!$B$11:$C$29,2,FALSE)="FLIP",1,0),"")</f>
        <v/>
      </c>
      <c r="O6000" s="1" t="b">
        <f>ISNUMBER(MATCH($E6000,'VLookup Lists'!$E$2:$E$17,0))</f>
        <v>0</v>
      </c>
    </row>
    <row r="6001" spans="1:15" ht="15" customHeight="1" x14ac:dyDescent="0.2">
      <c r="A6001" s="1" t="str">
        <f t="shared" si="56"/>
        <v/>
      </c>
      <c r="E6001" s="1" t="s">
        <v>352</v>
      </c>
      <c r="F6001" s="38"/>
      <c r="G6001" s="38"/>
      <c r="M6001" s="1">
        <f>IF(ISNUMBER(MATCH(E6001,_xlfn.VSTACK('VLookup Lists'!$E$2:$E$17,'VLookup Lists'!$H$2:$H$38,'VLookup Lists'!$J$2:$J$8),0)),1,0)</f>
        <v>0</v>
      </c>
      <c r="N6001" s="1" t="str">
        <f>IFERROR(IF(VLOOKUP($D6001,'VLookup Lists'!$B$11:$C$29,2,FALSE)="FLIP",1,0),"")</f>
        <v/>
      </c>
      <c r="O6001" s="1" t="b">
        <f>ISNUMBER(MATCH($E6001,'VLookup Lists'!$E$2:$E$17,0))</f>
        <v>0</v>
      </c>
    </row>
    <row r="6002" spans="1:15" ht="15" customHeight="1" x14ac:dyDescent="0.2">
      <c r="A6002" s="1" t="str">
        <f t="shared" si="56"/>
        <v/>
      </c>
      <c r="E6002" s="1" t="s">
        <v>352</v>
      </c>
      <c r="F6002" s="38"/>
      <c r="G6002" s="38"/>
      <c r="M6002" s="1">
        <f>IF(ISNUMBER(MATCH(E6002,_xlfn.VSTACK('VLookup Lists'!$E$2:$E$17,'VLookup Lists'!$H$2:$H$38,'VLookup Lists'!$J$2:$J$8),0)),1,0)</f>
        <v>0</v>
      </c>
      <c r="N6002" s="1" t="str">
        <f>IFERROR(IF(VLOOKUP($D6002,'VLookup Lists'!$B$11:$C$29,2,FALSE)="FLIP",1,0),"")</f>
        <v/>
      </c>
      <c r="O6002" s="1" t="b">
        <f>ISNUMBER(MATCH($E6002,'VLookup Lists'!$E$2:$E$17,0))</f>
        <v>0</v>
      </c>
    </row>
    <row r="6003" spans="1:15" ht="15" customHeight="1" x14ac:dyDescent="0.2">
      <c r="A6003" s="1" t="str">
        <f t="shared" si="56"/>
        <v/>
      </c>
      <c r="E6003" s="1" t="s">
        <v>352</v>
      </c>
      <c r="F6003" s="38"/>
      <c r="G6003" s="38"/>
      <c r="M6003" s="1">
        <f>IF(ISNUMBER(MATCH(E6003,_xlfn.VSTACK('VLookup Lists'!$E$2:$E$17,'VLookup Lists'!$H$2:$H$38,'VLookup Lists'!$J$2:$J$8),0)),1,0)</f>
        <v>0</v>
      </c>
      <c r="N6003" s="1" t="str">
        <f>IFERROR(IF(VLOOKUP($D6003,'VLookup Lists'!$B$11:$C$29,2,FALSE)="FLIP",1,0),"")</f>
        <v/>
      </c>
      <c r="O6003" s="1" t="b">
        <f>ISNUMBER(MATCH($E6003,'VLookup Lists'!$E$2:$E$17,0))</f>
        <v>0</v>
      </c>
    </row>
    <row r="6004" spans="1:15" ht="15" customHeight="1" x14ac:dyDescent="0.2">
      <c r="A6004" s="1" t="str">
        <f t="shared" si="56"/>
        <v/>
      </c>
      <c r="E6004" s="1" t="s">
        <v>352</v>
      </c>
      <c r="F6004" s="38"/>
      <c r="G6004" s="38"/>
      <c r="M6004" s="1">
        <f>IF(ISNUMBER(MATCH(E6004,_xlfn.VSTACK('VLookup Lists'!$E$2:$E$17,'VLookup Lists'!$H$2:$H$38,'VLookup Lists'!$J$2:$J$8),0)),1,0)</f>
        <v>0</v>
      </c>
      <c r="N6004" s="1" t="str">
        <f>IFERROR(IF(VLOOKUP($D6004,'VLookup Lists'!$B$11:$C$29,2,FALSE)="FLIP",1,0),"")</f>
        <v/>
      </c>
      <c r="O6004" s="1" t="b">
        <f>ISNUMBER(MATCH($E6004,'VLookup Lists'!$E$2:$E$17,0))</f>
        <v>0</v>
      </c>
    </row>
    <row r="6005" spans="1:15" ht="15" customHeight="1" x14ac:dyDescent="0.2">
      <c r="A6005" s="1" t="str">
        <f t="shared" si="56"/>
        <v/>
      </c>
      <c r="E6005" s="1" t="s">
        <v>352</v>
      </c>
      <c r="F6005" s="38"/>
      <c r="G6005" s="38"/>
      <c r="M6005" s="1">
        <f>IF(ISNUMBER(MATCH(E6005,_xlfn.VSTACK('VLookup Lists'!$E$2:$E$17,'VLookup Lists'!$H$2:$H$38,'VLookup Lists'!$J$2:$J$8),0)),1,0)</f>
        <v>0</v>
      </c>
      <c r="N6005" s="1" t="str">
        <f>IFERROR(IF(VLOOKUP($D6005,'VLookup Lists'!$B$11:$C$29,2,FALSE)="FLIP",1,0),"")</f>
        <v/>
      </c>
      <c r="O6005" s="1" t="b">
        <f>ISNUMBER(MATCH($E6005,'VLookup Lists'!$E$2:$E$17,0))</f>
        <v>0</v>
      </c>
    </row>
    <row r="6006" spans="1:15" ht="15" customHeight="1" x14ac:dyDescent="0.2">
      <c r="A6006" s="1" t="str">
        <f t="shared" si="56"/>
        <v/>
      </c>
      <c r="E6006" s="1" t="s">
        <v>352</v>
      </c>
      <c r="F6006" s="38"/>
      <c r="G6006" s="38"/>
      <c r="M6006" s="1">
        <f>IF(ISNUMBER(MATCH(E6006,_xlfn.VSTACK('VLookup Lists'!$E$2:$E$17,'VLookup Lists'!$H$2:$H$38,'VLookup Lists'!$J$2:$J$8),0)),1,0)</f>
        <v>0</v>
      </c>
      <c r="N6006" s="1" t="str">
        <f>IFERROR(IF(VLOOKUP($D6006,'VLookup Lists'!$B$11:$C$29,2,FALSE)="FLIP",1,0),"")</f>
        <v/>
      </c>
      <c r="O6006" s="1" t="b">
        <f>ISNUMBER(MATCH($E6006,'VLookup Lists'!$E$2:$E$17,0))</f>
        <v>0</v>
      </c>
    </row>
    <row r="6007" spans="1:15" ht="15" customHeight="1" x14ac:dyDescent="0.2">
      <c r="A6007" s="1" t="str">
        <f t="shared" si="56"/>
        <v/>
      </c>
      <c r="E6007" s="1" t="s">
        <v>352</v>
      </c>
      <c r="F6007" s="38"/>
      <c r="G6007" s="38"/>
      <c r="M6007" s="1">
        <f>IF(ISNUMBER(MATCH(E6007,_xlfn.VSTACK('VLookup Lists'!$E$2:$E$17,'VLookup Lists'!$H$2:$H$38,'VLookup Lists'!$J$2:$J$8),0)),1,0)</f>
        <v>0</v>
      </c>
      <c r="N6007" s="1" t="str">
        <f>IFERROR(IF(VLOOKUP($D6007,'VLookup Lists'!$B$11:$C$29,2,FALSE)="FLIP",1,0),"")</f>
        <v/>
      </c>
      <c r="O6007" s="1" t="b">
        <f>ISNUMBER(MATCH($E6007,'VLookup Lists'!$E$2:$E$17,0))</f>
        <v>0</v>
      </c>
    </row>
    <row r="6008" spans="1:15" ht="15" customHeight="1" x14ac:dyDescent="0.2">
      <c r="A6008" s="1" t="str">
        <f t="shared" si="56"/>
        <v/>
      </c>
      <c r="E6008" s="1" t="s">
        <v>352</v>
      </c>
      <c r="F6008" s="38"/>
      <c r="G6008" s="38"/>
      <c r="M6008" s="1">
        <f>IF(ISNUMBER(MATCH(E6008,_xlfn.VSTACK('VLookup Lists'!$E$2:$E$17,'VLookup Lists'!$H$2:$H$38,'VLookup Lists'!$J$2:$J$8),0)),1,0)</f>
        <v>0</v>
      </c>
      <c r="N6008" s="1" t="str">
        <f>IFERROR(IF(VLOOKUP($D6008,'VLookup Lists'!$B$11:$C$29,2,FALSE)="FLIP",1,0),"")</f>
        <v/>
      </c>
      <c r="O6008" s="1" t="b">
        <f>ISNUMBER(MATCH($E6008,'VLookup Lists'!$E$2:$E$17,0))</f>
        <v>0</v>
      </c>
    </row>
    <row r="6009" spans="1:15" ht="15" customHeight="1" x14ac:dyDescent="0.2">
      <c r="A6009" s="1" t="str">
        <f t="shared" si="56"/>
        <v/>
      </c>
      <c r="E6009" s="1" t="s">
        <v>352</v>
      </c>
      <c r="F6009" s="38"/>
      <c r="G6009" s="38"/>
      <c r="M6009" s="1">
        <f>IF(ISNUMBER(MATCH(E6009,_xlfn.VSTACK('VLookup Lists'!$E$2:$E$17,'VLookup Lists'!$H$2:$H$38,'VLookup Lists'!$J$2:$J$8),0)),1,0)</f>
        <v>0</v>
      </c>
      <c r="N6009" s="1" t="str">
        <f>IFERROR(IF(VLOOKUP($D6009,'VLookup Lists'!$B$11:$C$29,2,FALSE)="FLIP",1,0),"")</f>
        <v/>
      </c>
      <c r="O6009" s="1" t="b">
        <f>ISNUMBER(MATCH($E6009,'VLookup Lists'!$E$2:$E$17,0))</f>
        <v>0</v>
      </c>
    </row>
    <row r="6010" spans="1:15" ht="15" customHeight="1" x14ac:dyDescent="0.2">
      <c r="A6010" s="1" t="str">
        <f t="shared" si="56"/>
        <v/>
      </c>
      <c r="E6010" s="1" t="s">
        <v>352</v>
      </c>
      <c r="F6010" s="38"/>
      <c r="G6010" s="38"/>
      <c r="M6010" s="1">
        <f>IF(ISNUMBER(MATCH(E6010,_xlfn.VSTACK('VLookup Lists'!$E$2:$E$17,'VLookup Lists'!$H$2:$H$38,'VLookup Lists'!$J$2:$J$8),0)),1,0)</f>
        <v>0</v>
      </c>
      <c r="N6010" s="1" t="str">
        <f>IFERROR(IF(VLOOKUP($D6010,'VLookup Lists'!$B$11:$C$29,2,FALSE)="FLIP",1,0),"")</f>
        <v/>
      </c>
      <c r="O6010" s="1" t="b">
        <f>ISNUMBER(MATCH($E6010,'VLookup Lists'!$E$2:$E$17,0))</f>
        <v>0</v>
      </c>
    </row>
    <row r="6011" spans="1:15" ht="15" customHeight="1" x14ac:dyDescent="0.2">
      <c r="A6011" s="1" t="str">
        <f t="shared" si="56"/>
        <v/>
      </c>
      <c r="E6011" s="1" t="s">
        <v>352</v>
      </c>
      <c r="F6011" s="38"/>
      <c r="G6011" s="38"/>
      <c r="M6011" s="1">
        <f>IF(ISNUMBER(MATCH(E6011,_xlfn.VSTACK('VLookup Lists'!$E$2:$E$17,'VLookup Lists'!$H$2:$H$38,'VLookup Lists'!$J$2:$J$8),0)),1,0)</f>
        <v>0</v>
      </c>
      <c r="N6011" s="1" t="str">
        <f>IFERROR(IF(VLOOKUP($D6011,'VLookup Lists'!$B$11:$C$29,2,FALSE)="FLIP",1,0),"")</f>
        <v/>
      </c>
      <c r="O6011" s="1" t="b">
        <f>ISNUMBER(MATCH($E6011,'VLookup Lists'!$E$2:$E$17,0))</f>
        <v>0</v>
      </c>
    </row>
    <row r="6012" spans="1:15" ht="15" customHeight="1" x14ac:dyDescent="0.2">
      <c r="A6012" s="1" t="str">
        <f t="shared" si="56"/>
        <v/>
      </c>
      <c r="E6012" s="1" t="s">
        <v>352</v>
      </c>
      <c r="F6012" s="38"/>
      <c r="G6012" s="38"/>
      <c r="M6012" s="1">
        <f>IF(ISNUMBER(MATCH(E6012,_xlfn.VSTACK('VLookup Lists'!$E$2:$E$17,'VLookup Lists'!$H$2:$H$38,'VLookup Lists'!$J$2:$J$8),0)),1,0)</f>
        <v>0</v>
      </c>
      <c r="N6012" s="1" t="str">
        <f>IFERROR(IF(VLOOKUP($D6012,'VLookup Lists'!$B$11:$C$29,2,FALSE)="FLIP",1,0),"")</f>
        <v/>
      </c>
      <c r="O6012" s="1" t="b">
        <f>ISNUMBER(MATCH($E6012,'VLookup Lists'!$E$2:$E$17,0))</f>
        <v>0</v>
      </c>
    </row>
    <row r="6013" spans="1:15" ht="15" customHeight="1" x14ac:dyDescent="0.2">
      <c r="A6013" s="1" t="str">
        <f t="shared" si="56"/>
        <v/>
      </c>
      <c r="E6013" s="1" t="s">
        <v>352</v>
      </c>
      <c r="F6013" s="38"/>
      <c r="G6013" s="38"/>
      <c r="M6013" s="1">
        <f>IF(ISNUMBER(MATCH(E6013,_xlfn.VSTACK('VLookup Lists'!$E$2:$E$17,'VLookup Lists'!$H$2:$H$38,'VLookup Lists'!$J$2:$J$8),0)),1,0)</f>
        <v>0</v>
      </c>
      <c r="N6013" s="1" t="str">
        <f>IFERROR(IF(VLOOKUP($D6013,'VLookup Lists'!$B$11:$C$29,2,FALSE)="FLIP",1,0),"")</f>
        <v/>
      </c>
      <c r="O6013" s="1" t="b">
        <f>ISNUMBER(MATCH($E6013,'VLookup Lists'!$E$2:$E$17,0))</f>
        <v>0</v>
      </c>
    </row>
    <row r="6014" spans="1:15" ht="15" customHeight="1" x14ac:dyDescent="0.2">
      <c r="A6014" s="1" t="str">
        <f t="shared" si="56"/>
        <v/>
      </c>
      <c r="E6014" s="1" t="s">
        <v>352</v>
      </c>
      <c r="F6014" s="38"/>
      <c r="G6014" s="38"/>
      <c r="M6014" s="1">
        <f>IF(ISNUMBER(MATCH(E6014,_xlfn.VSTACK('VLookup Lists'!$E$2:$E$17,'VLookup Lists'!$H$2:$H$38,'VLookup Lists'!$J$2:$J$8),0)),1,0)</f>
        <v>0</v>
      </c>
      <c r="N6014" s="1" t="str">
        <f>IFERROR(IF(VLOOKUP($D6014,'VLookup Lists'!$B$11:$C$29,2,FALSE)="FLIP",1,0),"")</f>
        <v/>
      </c>
      <c r="O6014" s="1" t="b">
        <f>ISNUMBER(MATCH($E6014,'VLookup Lists'!$E$2:$E$17,0))</f>
        <v>0</v>
      </c>
    </row>
    <row r="6015" spans="1:15" ht="15" customHeight="1" x14ac:dyDescent="0.2">
      <c r="A6015" s="1" t="str">
        <f t="shared" si="56"/>
        <v/>
      </c>
      <c r="E6015" s="1" t="s">
        <v>352</v>
      </c>
      <c r="F6015" s="38"/>
      <c r="G6015" s="38"/>
      <c r="M6015" s="1">
        <f>IF(ISNUMBER(MATCH(E6015,_xlfn.VSTACK('VLookup Lists'!$E$2:$E$17,'VLookup Lists'!$H$2:$H$38,'VLookup Lists'!$J$2:$J$8),0)),1,0)</f>
        <v>0</v>
      </c>
      <c r="N6015" s="1" t="str">
        <f>IFERROR(IF(VLOOKUP($D6015,'VLookup Lists'!$B$11:$C$29,2,FALSE)="FLIP",1,0),"")</f>
        <v/>
      </c>
      <c r="O6015" s="1" t="b">
        <f>ISNUMBER(MATCH($E6015,'VLookup Lists'!$E$2:$E$17,0))</f>
        <v>0</v>
      </c>
    </row>
    <row r="6016" spans="1:15" ht="15" customHeight="1" x14ac:dyDescent="0.2">
      <c r="A6016" s="1" t="str">
        <f t="shared" si="56"/>
        <v/>
      </c>
      <c r="E6016" s="1" t="s">
        <v>352</v>
      </c>
      <c r="F6016" s="38"/>
      <c r="G6016" s="38"/>
      <c r="M6016" s="1">
        <f>IF(ISNUMBER(MATCH(E6016,_xlfn.VSTACK('VLookup Lists'!$E$2:$E$17,'VLookup Lists'!$H$2:$H$38,'VLookup Lists'!$J$2:$J$8),0)),1,0)</f>
        <v>0</v>
      </c>
      <c r="N6016" s="1" t="str">
        <f>IFERROR(IF(VLOOKUP($D6016,'VLookup Lists'!$B$11:$C$29,2,FALSE)="FLIP",1,0),"")</f>
        <v/>
      </c>
      <c r="O6016" s="1" t="b">
        <f>ISNUMBER(MATCH($E6016,'VLookup Lists'!$E$2:$E$17,0))</f>
        <v>0</v>
      </c>
    </row>
    <row r="6017" spans="1:15" ht="15" customHeight="1" x14ac:dyDescent="0.2">
      <c r="A6017" s="1" t="str">
        <f t="shared" si="56"/>
        <v/>
      </c>
      <c r="E6017" s="1" t="s">
        <v>352</v>
      </c>
      <c r="F6017" s="38"/>
      <c r="G6017" s="38"/>
      <c r="M6017" s="1">
        <f>IF(ISNUMBER(MATCH(E6017,_xlfn.VSTACK('VLookup Lists'!$E$2:$E$17,'VLookup Lists'!$H$2:$H$38,'VLookup Lists'!$J$2:$J$8),0)),1,0)</f>
        <v>0</v>
      </c>
      <c r="N6017" s="1" t="str">
        <f>IFERROR(IF(VLOOKUP($D6017,'VLookup Lists'!$B$11:$C$29,2,FALSE)="FLIP",1,0),"")</f>
        <v/>
      </c>
      <c r="O6017" s="1" t="b">
        <f>ISNUMBER(MATCH($E6017,'VLookup Lists'!$E$2:$E$17,0))</f>
        <v>0</v>
      </c>
    </row>
    <row r="6018" spans="1:15" ht="15" customHeight="1" x14ac:dyDescent="0.2">
      <c r="A6018" s="1" t="str">
        <f t="shared" si="56"/>
        <v/>
      </c>
      <c r="E6018" s="1" t="s">
        <v>352</v>
      </c>
      <c r="F6018" s="38"/>
      <c r="G6018" s="38"/>
      <c r="M6018" s="1">
        <f>IF(ISNUMBER(MATCH(E6018,_xlfn.VSTACK('VLookup Lists'!$E$2:$E$17,'VLookup Lists'!$H$2:$H$38,'VLookup Lists'!$J$2:$J$8),0)),1,0)</f>
        <v>0</v>
      </c>
      <c r="N6018" s="1" t="str">
        <f>IFERROR(IF(VLOOKUP($D6018,'VLookup Lists'!$B$11:$C$29,2,FALSE)="FLIP",1,0),"")</f>
        <v/>
      </c>
      <c r="O6018" s="1" t="b">
        <f>ISNUMBER(MATCH($E6018,'VLookup Lists'!$E$2:$E$17,0))</f>
        <v>0</v>
      </c>
    </row>
    <row r="6019" spans="1:15" ht="15" customHeight="1" x14ac:dyDescent="0.2">
      <c r="A6019" s="1" t="str">
        <f t="shared" si="56"/>
        <v/>
      </c>
      <c r="E6019" s="1" t="s">
        <v>352</v>
      </c>
      <c r="F6019" s="38"/>
      <c r="G6019" s="38"/>
      <c r="M6019" s="1">
        <f>IF(ISNUMBER(MATCH(E6019,_xlfn.VSTACK('VLookup Lists'!$E$2:$E$17,'VLookup Lists'!$H$2:$H$38,'VLookup Lists'!$J$2:$J$8),0)),1,0)</f>
        <v>0</v>
      </c>
      <c r="N6019" s="1" t="str">
        <f>IFERROR(IF(VLOOKUP($D6019,'VLookup Lists'!$B$11:$C$29,2,FALSE)="FLIP",1,0),"")</f>
        <v/>
      </c>
      <c r="O6019" s="1" t="b">
        <f>ISNUMBER(MATCH($E6019,'VLookup Lists'!$E$2:$E$17,0))</f>
        <v>0</v>
      </c>
    </row>
    <row r="6020" spans="1:15" ht="15" customHeight="1" x14ac:dyDescent="0.2">
      <c r="A6020" s="1" t="str">
        <f t="shared" si="56"/>
        <v/>
      </c>
      <c r="E6020" s="1" t="s">
        <v>352</v>
      </c>
      <c r="F6020" s="38"/>
      <c r="G6020" s="38"/>
      <c r="M6020" s="1">
        <f>IF(ISNUMBER(MATCH(E6020,_xlfn.VSTACK('VLookup Lists'!$E$2:$E$17,'VLookup Lists'!$H$2:$H$38,'VLookup Lists'!$J$2:$J$8),0)),1,0)</f>
        <v>0</v>
      </c>
      <c r="N6020" s="1" t="str">
        <f>IFERROR(IF(VLOOKUP($D6020,'VLookup Lists'!$B$11:$C$29,2,FALSE)="FLIP",1,0),"")</f>
        <v/>
      </c>
      <c r="O6020" s="1" t="b">
        <f>ISNUMBER(MATCH($E6020,'VLookup Lists'!$E$2:$E$17,0))</f>
        <v>0</v>
      </c>
    </row>
    <row r="6021" spans="1:15" ht="15" customHeight="1" x14ac:dyDescent="0.2">
      <c r="A6021" s="1" t="str">
        <f t="shared" si="56"/>
        <v/>
      </c>
      <c r="E6021" s="1" t="s">
        <v>352</v>
      </c>
      <c r="F6021" s="38"/>
      <c r="G6021" s="38"/>
      <c r="M6021" s="1">
        <f>IF(ISNUMBER(MATCH(E6021,_xlfn.VSTACK('VLookup Lists'!$E$2:$E$17,'VLookup Lists'!$H$2:$H$38,'VLookup Lists'!$J$2:$J$8),0)),1,0)</f>
        <v>0</v>
      </c>
      <c r="N6021" s="1" t="str">
        <f>IFERROR(IF(VLOOKUP($D6021,'VLookup Lists'!$B$11:$C$29,2,FALSE)="FLIP",1,0),"")</f>
        <v/>
      </c>
      <c r="O6021" s="1" t="b">
        <f>ISNUMBER(MATCH($E6021,'VLookup Lists'!$E$2:$E$17,0))</f>
        <v>0</v>
      </c>
    </row>
    <row r="6022" spans="1:15" ht="15" customHeight="1" x14ac:dyDescent="0.2">
      <c r="A6022" s="1" t="str">
        <f t="shared" si="56"/>
        <v/>
      </c>
      <c r="E6022" s="1" t="s">
        <v>352</v>
      </c>
      <c r="F6022" s="38"/>
      <c r="G6022" s="38"/>
      <c r="M6022" s="1">
        <f>IF(ISNUMBER(MATCH(E6022,_xlfn.VSTACK('VLookup Lists'!$E$2:$E$17,'VLookup Lists'!$H$2:$H$38,'VLookup Lists'!$J$2:$J$8),0)),1,0)</f>
        <v>0</v>
      </c>
      <c r="N6022" s="1" t="str">
        <f>IFERROR(IF(VLOOKUP($D6022,'VLookup Lists'!$B$11:$C$29,2,FALSE)="FLIP",1,0),"")</f>
        <v/>
      </c>
      <c r="O6022" s="1" t="b">
        <f>ISNUMBER(MATCH($E6022,'VLookup Lists'!$E$2:$E$17,0))</f>
        <v>0</v>
      </c>
    </row>
    <row r="6023" spans="1:15" ht="15" customHeight="1" x14ac:dyDescent="0.2">
      <c r="A6023" s="1" t="str">
        <f t="shared" si="56"/>
        <v/>
      </c>
      <c r="E6023" s="1" t="s">
        <v>352</v>
      </c>
      <c r="F6023" s="38"/>
      <c r="G6023" s="38"/>
      <c r="M6023" s="1">
        <f>IF(ISNUMBER(MATCH(E6023,_xlfn.VSTACK('VLookup Lists'!$E$2:$E$17,'VLookup Lists'!$H$2:$H$38,'VLookup Lists'!$J$2:$J$8),0)),1,0)</f>
        <v>0</v>
      </c>
      <c r="N6023" s="1" t="str">
        <f>IFERROR(IF(VLOOKUP($D6023,'VLookup Lists'!$B$11:$C$29,2,FALSE)="FLIP",1,0),"")</f>
        <v/>
      </c>
      <c r="O6023" s="1" t="b">
        <f>ISNUMBER(MATCH($E6023,'VLookup Lists'!$E$2:$E$17,0))</f>
        <v>0</v>
      </c>
    </row>
    <row r="6024" spans="1:15" ht="15" customHeight="1" x14ac:dyDescent="0.2">
      <c r="A6024" s="1" t="str">
        <f t="shared" si="56"/>
        <v/>
      </c>
      <c r="E6024" s="1" t="s">
        <v>352</v>
      </c>
      <c r="F6024" s="38"/>
      <c r="G6024" s="38"/>
      <c r="M6024" s="1">
        <f>IF(ISNUMBER(MATCH(E6024,_xlfn.VSTACK('VLookup Lists'!$E$2:$E$17,'VLookup Lists'!$H$2:$H$38,'VLookup Lists'!$J$2:$J$8),0)),1,0)</f>
        <v>0</v>
      </c>
      <c r="N6024" s="1" t="str">
        <f>IFERROR(IF(VLOOKUP($D6024,'VLookup Lists'!$B$11:$C$29,2,FALSE)="FLIP",1,0),"")</f>
        <v/>
      </c>
      <c r="O6024" s="1" t="b">
        <f>ISNUMBER(MATCH($E6024,'VLookup Lists'!$E$2:$E$17,0))</f>
        <v>0</v>
      </c>
    </row>
    <row r="6025" spans="1:15" ht="15" customHeight="1" x14ac:dyDescent="0.2">
      <c r="A6025" s="1" t="str">
        <f t="shared" si="56"/>
        <v/>
      </c>
      <c r="E6025" s="1" t="s">
        <v>352</v>
      </c>
      <c r="F6025" s="38"/>
      <c r="G6025" s="38"/>
      <c r="M6025" s="1">
        <f>IF(ISNUMBER(MATCH(E6025,_xlfn.VSTACK('VLookup Lists'!$E$2:$E$17,'VLookup Lists'!$H$2:$H$38,'VLookup Lists'!$J$2:$J$8),0)),1,0)</f>
        <v>0</v>
      </c>
      <c r="N6025" s="1" t="str">
        <f>IFERROR(IF(VLOOKUP($D6025,'VLookup Lists'!$B$11:$C$29,2,FALSE)="FLIP",1,0),"")</f>
        <v/>
      </c>
      <c r="O6025" s="1" t="b">
        <f>ISNUMBER(MATCH($E6025,'VLookup Lists'!$E$2:$E$17,0))</f>
        <v>0</v>
      </c>
    </row>
    <row r="6026" spans="1:15" ht="15" customHeight="1" x14ac:dyDescent="0.2">
      <c r="A6026" s="1" t="str">
        <f t="shared" si="56"/>
        <v/>
      </c>
      <c r="E6026" s="1" t="s">
        <v>352</v>
      </c>
      <c r="F6026" s="38"/>
      <c r="G6026" s="38"/>
      <c r="M6026" s="1">
        <f>IF(ISNUMBER(MATCH(E6026,_xlfn.VSTACK('VLookup Lists'!$E$2:$E$17,'VLookup Lists'!$H$2:$H$38,'VLookup Lists'!$J$2:$J$8),0)),1,0)</f>
        <v>0</v>
      </c>
      <c r="N6026" s="1" t="str">
        <f>IFERROR(IF(VLOOKUP($D6026,'VLookup Lists'!$B$11:$C$29,2,FALSE)="FLIP",1,0),"")</f>
        <v/>
      </c>
      <c r="O6026" s="1" t="b">
        <f>ISNUMBER(MATCH($E6026,'VLookup Lists'!$E$2:$E$17,0))</f>
        <v>0</v>
      </c>
    </row>
    <row r="6027" spans="1:15" ht="15" customHeight="1" x14ac:dyDescent="0.2">
      <c r="A6027" s="1" t="str">
        <f t="shared" si="56"/>
        <v/>
      </c>
      <c r="E6027" s="1" t="s">
        <v>352</v>
      </c>
      <c r="F6027" s="38"/>
      <c r="G6027" s="38"/>
      <c r="M6027" s="1">
        <f>IF(ISNUMBER(MATCH(E6027,_xlfn.VSTACK('VLookup Lists'!$E$2:$E$17,'VLookup Lists'!$H$2:$H$38,'VLookup Lists'!$J$2:$J$8),0)),1,0)</f>
        <v>0</v>
      </c>
      <c r="N6027" s="1" t="str">
        <f>IFERROR(IF(VLOOKUP($D6027,'VLookup Lists'!$B$11:$C$29,2,FALSE)="FLIP",1,0),"")</f>
        <v/>
      </c>
      <c r="O6027" s="1" t="b">
        <f>ISNUMBER(MATCH($E6027,'VLookup Lists'!$E$2:$E$17,0))</f>
        <v>0</v>
      </c>
    </row>
    <row r="6028" spans="1:15" ht="15" customHeight="1" x14ac:dyDescent="0.2">
      <c r="A6028" s="1" t="str">
        <f t="shared" si="56"/>
        <v/>
      </c>
      <c r="E6028" s="1" t="s">
        <v>352</v>
      </c>
      <c r="F6028" s="38"/>
      <c r="G6028" s="38"/>
      <c r="M6028" s="1">
        <f>IF(ISNUMBER(MATCH(E6028,_xlfn.VSTACK('VLookup Lists'!$E$2:$E$17,'VLookup Lists'!$H$2:$H$38,'VLookup Lists'!$J$2:$J$8),0)),1,0)</f>
        <v>0</v>
      </c>
      <c r="N6028" s="1" t="str">
        <f>IFERROR(IF(VLOOKUP($D6028,'VLookup Lists'!$B$11:$C$29,2,FALSE)="FLIP",1,0),"")</f>
        <v/>
      </c>
      <c r="O6028" s="1" t="b">
        <f>ISNUMBER(MATCH($E6028,'VLookup Lists'!$E$2:$E$17,0))</f>
        <v>0</v>
      </c>
    </row>
    <row r="6029" spans="1:15" ht="15" customHeight="1" x14ac:dyDescent="0.2">
      <c r="A6029" s="1" t="str">
        <f t="shared" si="56"/>
        <v/>
      </c>
      <c r="E6029" s="1" t="s">
        <v>352</v>
      </c>
      <c r="F6029" s="38"/>
      <c r="G6029" s="38"/>
      <c r="M6029" s="1">
        <f>IF(ISNUMBER(MATCH(E6029,_xlfn.VSTACK('VLookup Lists'!$E$2:$E$17,'VLookup Lists'!$H$2:$H$38,'VLookup Lists'!$J$2:$J$8),0)),1,0)</f>
        <v>0</v>
      </c>
      <c r="N6029" s="1" t="str">
        <f>IFERROR(IF(VLOOKUP($D6029,'VLookup Lists'!$B$11:$C$29,2,FALSE)="FLIP",1,0),"")</f>
        <v/>
      </c>
      <c r="O6029" s="1" t="b">
        <f>ISNUMBER(MATCH($E6029,'VLookup Lists'!$E$2:$E$17,0))</f>
        <v>0</v>
      </c>
    </row>
    <row r="6030" spans="1:15" ht="15" customHeight="1" x14ac:dyDescent="0.2">
      <c r="A6030" s="1" t="str">
        <f t="shared" si="56"/>
        <v/>
      </c>
      <c r="E6030" s="1" t="s">
        <v>352</v>
      </c>
      <c r="F6030" s="38"/>
      <c r="G6030" s="38"/>
      <c r="M6030" s="1">
        <f>IF(ISNUMBER(MATCH(E6030,_xlfn.VSTACK('VLookup Lists'!$E$2:$E$17,'VLookup Lists'!$H$2:$H$38,'VLookup Lists'!$J$2:$J$8),0)),1,0)</f>
        <v>0</v>
      </c>
      <c r="N6030" s="1" t="str">
        <f>IFERROR(IF(VLOOKUP($D6030,'VLookup Lists'!$B$11:$C$29,2,FALSE)="FLIP",1,0),"")</f>
        <v/>
      </c>
      <c r="O6030" s="1" t="b">
        <f>ISNUMBER(MATCH($E6030,'VLookup Lists'!$E$2:$E$17,0))</f>
        <v>0</v>
      </c>
    </row>
    <row r="6031" spans="1:15" ht="15" customHeight="1" x14ac:dyDescent="0.2">
      <c r="A6031" s="1" t="str">
        <f t="shared" si="56"/>
        <v/>
      </c>
      <c r="E6031" s="1" t="s">
        <v>352</v>
      </c>
      <c r="F6031" s="38"/>
      <c r="G6031" s="38"/>
      <c r="M6031" s="1">
        <f>IF(ISNUMBER(MATCH(E6031,_xlfn.VSTACK('VLookup Lists'!$E$2:$E$17,'VLookup Lists'!$H$2:$H$38,'VLookup Lists'!$J$2:$J$8),0)),1,0)</f>
        <v>0</v>
      </c>
      <c r="N6031" s="1" t="str">
        <f>IFERROR(IF(VLOOKUP($D6031,'VLookup Lists'!$B$11:$C$29,2,FALSE)="FLIP",1,0),"")</f>
        <v/>
      </c>
      <c r="O6031" s="1" t="b">
        <f>ISNUMBER(MATCH($E6031,'VLookup Lists'!$E$2:$E$17,0))</f>
        <v>0</v>
      </c>
    </row>
    <row r="6032" spans="1:15" ht="15" customHeight="1" x14ac:dyDescent="0.2">
      <c r="A6032" s="1" t="str">
        <f t="shared" si="56"/>
        <v/>
      </c>
      <c r="E6032" s="1" t="s">
        <v>352</v>
      </c>
      <c r="F6032" s="38"/>
      <c r="G6032" s="38"/>
      <c r="M6032" s="1">
        <f>IF(ISNUMBER(MATCH(E6032,_xlfn.VSTACK('VLookup Lists'!$E$2:$E$17,'VLookup Lists'!$H$2:$H$38,'VLookup Lists'!$J$2:$J$8),0)),1,0)</f>
        <v>0</v>
      </c>
      <c r="N6032" s="1" t="str">
        <f>IFERROR(IF(VLOOKUP($D6032,'VLookup Lists'!$B$11:$C$29,2,FALSE)="FLIP",1,0),"")</f>
        <v/>
      </c>
      <c r="O6032" s="1" t="b">
        <f>ISNUMBER(MATCH($E6032,'VLookup Lists'!$E$2:$E$17,0))</f>
        <v>0</v>
      </c>
    </row>
    <row r="6033" spans="1:15" ht="15" customHeight="1" x14ac:dyDescent="0.2">
      <c r="A6033" s="1" t="str">
        <f t="shared" si="56"/>
        <v/>
      </c>
      <c r="E6033" s="1" t="s">
        <v>352</v>
      </c>
      <c r="F6033" s="38"/>
      <c r="G6033" s="38"/>
      <c r="M6033" s="1">
        <f>IF(ISNUMBER(MATCH(E6033,_xlfn.VSTACK('VLookup Lists'!$E$2:$E$17,'VLookup Lists'!$H$2:$H$38,'VLookup Lists'!$J$2:$J$8),0)),1,0)</f>
        <v>0</v>
      </c>
      <c r="N6033" s="1" t="str">
        <f>IFERROR(IF(VLOOKUP($D6033,'VLookup Lists'!$B$11:$C$29,2,FALSE)="FLIP",1,0),"")</f>
        <v/>
      </c>
      <c r="O6033" s="1" t="b">
        <f>ISNUMBER(MATCH($E6033,'VLookup Lists'!$E$2:$E$17,0))</f>
        <v>0</v>
      </c>
    </row>
    <row r="6034" spans="1:15" ht="15" customHeight="1" x14ac:dyDescent="0.2">
      <c r="A6034" s="1" t="str">
        <f t="shared" si="56"/>
        <v/>
      </c>
      <c r="E6034" s="1" t="s">
        <v>352</v>
      </c>
      <c r="F6034" s="38"/>
      <c r="G6034" s="38"/>
      <c r="M6034" s="1">
        <f>IF(ISNUMBER(MATCH(E6034,_xlfn.VSTACK('VLookup Lists'!$E$2:$E$17,'VLookup Lists'!$H$2:$H$38,'VLookup Lists'!$J$2:$J$8),0)),1,0)</f>
        <v>0</v>
      </c>
      <c r="N6034" s="1" t="str">
        <f>IFERROR(IF(VLOOKUP($D6034,'VLookup Lists'!$B$11:$C$29,2,FALSE)="FLIP",1,0),"")</f>
        <v/>
      </c>
      <c r="O6034" s="1" t="b">
        <f>ISNUMBER(MATCH($E6034,'VLookup Lists'!$E$2:$E$17,0))</f>
        <v>0</v>
      </c>
    </row>
    <row r="6035" spans="1:15" ht="15" customHeight="1" x14ac:dyDescent="0.2">
      <c r="A6035" s="1" t="str">
        <f t="shared" si="56"/>
        <v/>
      </c>
      <c r="E6035" s="1" t="s">
        <v>352</v>
      </c>
      <c r="F6035" s="38"/>
      <c r="G6035" s="38"/>
      <c r="M6035" s="1">
        <f>IF(ISNUMBER(MATCH(E6035,_xlfn.VSTACK('VLookup Lists'!$E$2:$E$17,'VLookup Lists'!$H$2:$H$38,'VLookup Lists'!$J$2:$J$8),0)),1,0)</f>
        <v>0</v>
      </c>
      <c r="N6035" s="1" t="str">
        <f>IFERROR(IF(VLOOKUP($D6035,'VLookup Lists'!$B$11:$C$29,2,FALSE)="FLIP",1,0),"")</f>
        <v/>
      </c>
      <c r="O6035" s="1" t="b">
        <f>ISNUMBER(MATCH($E6035,'VLookup Lists'!$E$2:$E$17,0))</f>
        <v>0</v>
      </c>
    </row>
    <row r="6036" spans="1:15" ht="15" customHeight="1" x14ac:dyDescent="0.2">
      <c r="A6036" s="1" t="str">
        <f t="shared" si="56"/>
        <v/>
      </c>
      <c r="E6036" s="1" t="s">
        <v>352</v>
      </c>
      <c r="F6036" s="38"/>
      <c r="G6036" s="38"/>
      <c r="M6036" s="1">
        <f>IF(ISNUMBER(MATCH(E6036,_xlfn.VSTACK('VLookup Lists'!$E$2:$E$17,'VLookup Lists'!$H$2:$H$38,'VLookup Lists'!$J$2:$J$8),0)),1,0)</f>
        <v>0</v>
      </c>
      <c r="N6036" s="1" t="str">
        <f>IFERROR(IF(VLOOKUP($D6036,'VLookup Lists'!$B$11:$C$29,2,FALSE)="FLIP",1,0),"")</f>
        <v/>
      </c>
      <c r="O6036" s="1" t="b">
        <f>ISNUMBER(MATCH($E6036,'VLookup Lists'!$E$2:$E$17,0))</f>
        <v>0</v>
      </c>
    </row>
    <row r="6037" spans="1:15" ht="15" customHeight="1" x14ac:dyDescent="0.2">
      <c r="A6037" s="1" t="str">
        <f t="shared" si="56"/>
        <v/>
      </c>
      <c r="E6037" s="1" t="s">
        <v>352</v>
      </c>
      <c r="F6037" s="38"/>
      <c r="G6037" s="38"/>
      <c r="M6037" s="1">
        <f>IF(ISNUMBER(MATCH(E6037,_xlfn.VSTACK('VLookup Lists'!$E$2:$E$17,'VLookup Lists'!$H$2:$H$38,'VLookup Lists'!$J$2:$J$8),0)),1,0)</f>
        <v>0</v>
      </c>
      <c r="N6037" s="1" t="str">
        <f>IFERROR(IF(VLOOKUP($D6037,'VLookup Lists'!$B$11:$C$29,2,FALSE)="FLIP",1,0),"")</f>
        <v/>
      </c>
      <c r="O6037" s="1" t="b">
        <f>ISNUMBER(MATCH($E6037,'VLookup Lists'!$E$2:$E$17,0))</f>
        <v>0</v>
      </c>
    </row>
    <row r="6038" spans="1:15" ht="15" customHeight="1" x14ac:dyDescent="0.2">
      <c r="A6038" s="1" t="str">
        <f t="shared" si="56"/>
        <v/>
      </c>
      <c r="E6038" s="1" t="s">
        <v>352</v>
      </c>
      <c r="F6038" s="38"/>
      <c r="G6038" s="38"/>
      <c r="M6038" s="1">
        <f>IF(ISNUMBER(MATCH(E6038,_xlfn.VSTACK('VLookup Lists'!$E$2:$E$17,'VLookup Lists'!$H$2:$H$38,'VLookup Lists'!$J$2:$J$8),0)),1,0)</f>
        <v>0</v>
      </c>
      <c r="N6038" s="1" t="str">
        <f>IFERROR(IF(VLOOKUP($D6038,'VLookup Lists'!$B$11:$C$29,2,FALSE)="FLIP",1,0),"")</f>
        <v/>
      </c>
      <c r="O6038" s="1" t="b">
        <f>ISNUMBER(MATCH($E6038,'VLookup Lists'!$E$2:$E$17,0))</f>
        <v>0</v>
      </c>
    </row>
    <row r="6039" spans="1:15" ht="15" customHeight="1" x14ac:dyDescent="0.2">
      <c r="A6039" s="1" t="str">
        <f t="shared" si="56"/>
        <v/>
      </c>
      <c r="E6039" s="1" t="s">
        <v>352</v>
      </c>
      <c r="F6039" s="38"/>
      <c r="G6039" s="38"/>
      <c r="M6039" s="1">
        <f>IF(ISNUMBER(MATCH(E6039,_xlfn.VSTACK('VLookup Lists'!$E$2:$E$17,'VLookup Lists'!$H$2:$H$38,'VLookup Lists'!$J$2:$J$8),0)),1,0)</f>
        <v>0</v>
      </c>
      <c r="N6039" s="1" t="str">
        <f>IFERROR(IF(VLOOKUP($D6039,'VLookup Lists'!$B$11:$C$29,2,FALSE)="FLIP",1,0),"")</f>
        <v/>
      </c>
      <c r="O6039" s="1" t="b">
        <f>ISNUMBER(MATCH($E6039,'VLookup Lists'!$E$2:$E$17,0))</f>
        <v>0</v>
      </c>
    </row>
    <row r="6040" spans="1:15" ht="15" customHeight="1" x14ac:dyDescent="0.2">
      <c r="A6040" s="1" t="str">
        <f t="shared" si="56"/>
        <v/>
      </c>
      <c r="E6040" s="1" t="s">
        <v>352</v>
      </c>
      <c r="F6040" s="38"/>
      <c r="G6040" s="38"/>
      <c r="M6040" s="1">
        <f>IF(ISNUMBER(MATCH(E6040,_xlfn.VSTACK('VLookup Lists'!$E$2:$E$17,'VLookup Lists'!$H$2:$H$38,'VLookup Lists'!$J$2:$J$8),0)),1,0)</f>
        <v>0</v>
      </c>
      <c r="N6040" s="1" t="str">
        <f>IFERROR(IF(VLOOKUP($D6040,'VLookup Lists'!$B$11:$C$29,2,FALSE)="FLIP",1,0),"")</f>
        <v/>
      </c>
      <c r="O6040" s="1" t="b">
        <f>ISNUMBER(MATCH($E6040,'VLookup Lists'!$E$2:$E$17,0))</f>
        <v>0</v>
      </c>
    </row>
    <row r="6041" spans="1:15" ht="15" customHeight="1" x14ac:dyDescent="0.2">
      <c r="A6041" s="1" t="str">
        <f t="shared" si="56"/>
        <v/>
      </c>
      <c r="E6041" s="1" t="s">
        <v>352</v>
      </c>
      <c r="F6041" s="38"/>
      <c r="G6041" s="38"/>
      <c r="M6041" s="1">
        <f>IF(ISNUMBER(MATCH(E6041,_xlfn.VSTACK('VLookup Lists'!$E$2:$E$17,'VLookup Lists'!$H$2:$H$38,'VLookup Lists'!$J$2:$J$8),0)),1,0)</f>
        <v>0</v>
      </c>
      <c r="N6041" s="1" t="str">
        <f>IFERROR(IF(VLOOKUP($D6041,'VLookup Lists'!$B$11:$C$29,2,FALSE)="FLIP",1,0),"")</f>
        <v/>
      </c>
      <c r="O6041" s="1" t="b">
        <f>ISNUMBER(MATCH($E6041,'VLookup Lists'!$E$2:$E$17,0))</f>
        <v>0</v>
      </c>
    </row>
    <row r="6042" spans="1:15" ht="15" customHeight="1" x14ac:dyDescent="0.2">
      <c r="A6042" s="1" t="str">
        <f t="shared" si="56"/>
        <v/>
      </c>
      <c r="E6042" s="1" t="s">
        <v>352</v>
      </c>
      <c r="F6042" s="38"/>
      <c r="G6042" s="38"/>
      <c r="M6042" s="1">
        <f>IF(ISNUMBER(MATCH(E6042,_xlfn.VSTACK('VLookup Lists'!$E$2:$E$17,'VLookup Lists'!$H$2:$H$38,'VLookup Lists'!$J$2:$J$8),0)),1,0)</f>
        <v>0</v>
      </c>
      <c r="N6042" s="1" t="str">
        <f>IFERROR(IF(VLOOKUP($D6042,'VLookup Lists'!$B$11:$C$29,2,FALSE)="FLIP",1,0),"")</f>
        <v/>
      </c>
      <c r="O6042" s="1" t="b">
        <f>ISNUMBER(MATCH($E6042,'VLookup Lists'!$E$2:$E$17,0))</f>
        <v>0</v>
      </c>
    </row>
    <row r="6043" spans="1:15" ht="15" customHeight="1" x14ac:dyDescent="0.2">
      <c r="A6043" s="1" t="str">
        <f t="shared" si="56"/>
        <v/>
      </c>
      <c r="E6043" s="1" t="s">
        <v>352</v>
      </c>
      <c r="F6043" s="38"/>
      <c r="G6043" s="38"/>
      <c r="M6043" s="1">
        <f>IF(ISNUMBER(MATCH(E6043,_xlfn.VSTACK('VLookup Lists'!$E$2:$E$17,'VLookup Lists'!$H$2:$H$38,'VLookup Lists'!$J$2:$J$8),0)),1,0)</f>
        <v>0</v>
      </c>
      <c r="N6043" s="1" t="str">
        <f>IFERROR(IF(VLOOKUP($D6043,'VLookup Lists'!$B$11:$C$29,2,FALSE)="FLIP",1,0),"")</f>
        <v/>
      </c>
      <c r="O6043" s="1" t="b">
        <f>ISNUMBER(MATCH($E6043,'VLookup Lists'!$E$2:$E$17,0))</f>
        <v>0</v>
      </c>
    </row>
    <row r="6044" spans="1:15" ht="15" customHeight="1" x14ac:dyDescent="0.2">
      <c r="A6044" s="1" t="str">
        <f t="shared" si="56"/>
        <v/>
      </c>
      <c r="E6044" s="1" t="s">
        <v>352</v>
      </c>
      <c r="F6044" s="38"/>
      <c r="G6044" s="38"/>
      <c r="M6044" s="1">
        <f>IF(ISNUMBER(MATCH(E6044,_xlfn.VSTACK('VLookup Lists'!$E$2:$E$17,'VLookup Lists'!$H$2:$H$38,'VLookup Lists'!$J$2:$J$8),0)),1,0)</f>
        <v>0</v>
      </c>
      <c r="N6044" s="1" t="str">
        <f>IFERROR(IF(VLOOKUP($D6044,'VLookup Lists'!$B$11:$C$29,2,FALSE)="FLIP",1,0),"")</f>
        <v/>
      </c>
      <c r="O6044" s="1" t="b">
        <f>ISNUMBER(MATCH($E6044,'VLookup Lists'!$E$2:$E$17,0))</f>
        <v>0</v>
      </c>
    </row>
    <row r="6045" spans="1:15" ht="15" customHeight="1" x14ac:dyDescent="0.2">
      <c r="A6045" s="1" t="str">
        <f t="shared" si="56"/>
        <v/>
      </c>
      <c r="E6045" s="1" t="s">
        <v>352</v>
      </c>
      <c r="F6045" s="38"/>
      <c r="G6045" s="38"/>
      <c r="M6045" s="1">
        <f>IF(ISNUMBER(MATCH(E6045,_xlfn.VSTACK('VLookup Lists'!$E$2:$E$17,'VLookup Lists'!$H$2:$H$38,'VLookup Lists'!$J$2:$J$8),0)),1,0)</f>
        <v>0</v>
      </c>
      <c r="N6045" s="1" t="str">
        <f>IFERROR(IF(VLOOKUP($D6045,'VLookup Lists'!$B$11:$C$29,2,FALSE)="FLIP",1,0),"")</f>
        <v/>
      </c>
      <c r="O6045" s="1" t="b">
        <f>ISNUMBER(MATCH($E6045,'VLookup Lists'!$E$2:$E$17,0))</f>
        <v>0</v>
      </c>
    </row>
    <row r="6046" spans="1:15" ht="15" customHeight="1" x14ac:dyDescent="0.2">
      <c r="A6046" s="1" t="str">
        <f t="shared" si="56"/>
        <v/>
      </c>
      <c r="E6046" s="1" t="s">
        <v>352</v>
      </c>
      <c r="F6046" s="38"/>
      <c r="G6046" s="38"/>
      <c r="M6046" s="1">
        <f>IF(ISNUMBER(MATCH(E6046,_xlfn.VSTACK('VLookup Lists'!$E$2:$E$17,'VLookup Lists'!$H$2:$H$38,'VLookup Lists'!$J$2:$J$8),0)),1,0)</f>
        <v>0</v>
      </c>
      <c r="N6046" s="1" t="str">
        <f>IFERROR(IF(VLOOKUP($D6046,'VLookup Lists'!$B$11:$C$29,2,FALSE)="FLIP",1,0),"")</f>
        <v/>
      </c>
      <c r="O6046" s="1" t="b">
        <f>ISNUMBER(MATCH($E6046,'VLookup Lists'!$E$2:$E$17,0))</f>
        <v>0</v>
      </c>
    </row>
    <row r="6047" spans="1:15" ht="15" customHeight="1" x14ac:dyDescent="0.2">
      <c r="A6047" s="1" t="str">
        <f t="shared" si="56"/>
        <v/>
      </c>
      <c r="E6047" s="1" t="s">
        <v>352</v>
      </c>
      <c r="F6047" s="38"/>
      <c r="G6047" s="38"/>
      <c r="M6047" s="1">
        <f>IF(ISNUMBER(MATCH(E6047,_xlfn.VSTACK('VLookup Lists'!$E$2:$E$17,'VLookup Lists'!$H$2:$H$38,'VLookup Lists'!$J$2:$J$8),0)),1,0)</f>
        <v>0</v>
      </c>
      <c r="N6047" s="1" t="str">
        <f>IFERROR(IF(VLOOKUP($D6047,'VLookup Lists'!$B$11:$C$29,2,FALSE)="FLIP",1,0),"")</f>
        <v/>
      </c>
      <c r="O6047" s="1" t="b">
        <f>ISNUMBER(MATCH($E6047,'VLookup Lists'!$E$2:$E$17,0))</f>
        <v>0</v>
      </c>
    </row>
    <row r="6048" spans="1:15" ht="15" customHeight="1" x14ac:dyDescent="0.2">
      <c r="A6048" s="1" t="str">
        <f t="shared" si="56"/>
        <v/>
      </c>
      <c r="E6048" s="1" t="s">
        <v>352</v>
      </c>
      <c r="F6048" s="38"/>
      <c r="G6048" s="38"/>
      <c r="M6048" s="1">
        <f>IF(ISNUMBER(MATCH(E6048,_xlfn.VSTACK('VLookup Lists'!$E$2:$E$17,'VLookup Lists'!$H$2:$H$38,'VLookup Lists'!$J$2:$J$8),0)),1,0)</f>
        <v>0</v>
      </c>
      <c r="N6048" s="1" t="str">
        <f>IFERROR(IF(VLOOKUP($D6048,'VLookup Lists'!$B$11:$C$29,2,FALSE)="FLIP",1,0),"")</f>
        <v/>
      </c>
      <c r="O6048" s="1" t="b">
        <f>ISNUMBER(MATCH($E6048,'VLookup Lists'!$E$2:$E$17,0))</f>
        <v>0</v>
      </c>
    </row>
    <row r="6049" spans="1:15" ht="15" customHeight="1" x14ac:dyDescent="0.2">
      <c r="A6049" s="1" t="str">
        <f t="shared" si="56"/>
        <v/>
      </c>
      <c r="E6049" s="1" t="s">
        <v>352</v>
      </c>
      <c r="F6049" s="38"/>
      <c r="G6049" s="38"/>
      <c r="M6049" s="1">
        <f>IF(ISNUMBER(MATCH(E6049,_xlfn.VSTACK('VLookup Lists'!$E$2:$E$17,'VLookup Lists'!$H$2:$H$38,'VLookup Lists'!$J$2:$J$8),0)),1,0)</f>
        <v>0</v>
      </c>
      <c r="N6049" s="1" t="str">
        <f>IFERROR(IF(VLOOKUP($D6049,'VLookup Lists'!$B$11:$C$29,2,FALSE)="FLIP",1,0),"")</f>
        <v/>
      </c>
      <c r="O6049" s="1" t="b">
        <f>ISNUMBER(MATCH($E6049,'VLookup Lists'!$E$2:$E$17,0))</f>
        <v>0</v>
      </c>
    </row>
    <row r="6050" spans="1:15" ht="15" customHeight="1" x14ac:dyDescent="0.2">
      <c r="A6050" s="1" t="str">
        <f t="shared" si="56"/>
        <v/>
      </c>
      <c r="E6050" s="1" t="s">
        <v>352</v>
      </c>
      <c r="F6050" s="38"/>
      <c r="G6050" s="38"/>
      <c r="M6050" s="1">
        <f>IF(ISNUMBER(MATCH(E6050,_xlfn.VSTACK('VLookup Lists'!$E$2:$E$17,'VLookup Lists'!$H$2:$H$38,'VLookup Lists'!$J$2:$J$8),0)),1,0)</f>
        <v>0</v>
      </c>
      <c r="N6050" s="1" t="str">
        <f>IFERROR(IF(VLOOKUP($D6050,'VLookup Lists'!$B$11:$C$29,2,FALSE)="FLIP",1,0),"")</f>
        <v/>
      </c>
      <c r="O6050" s="1" t="b">
        <f>ISNUMBER(MATCH($E6050,'VLookup Lists'!$E$2:$E$17,0))</f>
        <v>0</v>
      </c>
    </row>
    <row r="6051" spans="1:15" ht="15" customHeight="1" x14ac:dyDescent="0.2">
      <c r="A6051" s="1" t="str">
        <f t="shared" si="56"/>
        <v/>
      </c>
      <c r="E6051" s="1" t="s">
        <v>352</v>
      </c>
      <c r="F6051" s="38"/>
      <c r="G6051" s="38"/>
      <c r="M6051" s="1">
        <f>IF(ISNUMBER(MATCH(E6051,_xlfn.VSTACK('VLookup Lists'!$E$2:$E$17,'VLookup Lists'!$H$2:$H$38,'VLookup Lists'!$J$2:$J$8),0)),1,0)</f>
        <v>0</v>
      </c>
      <c r="N6051" s="1" t="str">
        <f>IFERROR(IF(VLOOKUP($D6051,'VLookup Lists'!$B$11:$C$29,2,FALSE)="FLIP",1,0),"")</f>
        <v/>
      </c>
      <c r="O6051" s="1" t="b">
        <f>ISNUMBER(MATCH($E6051,'VLookup Lists'!$E$2:$E$17,0))</f>
        <v>0</v>
      </c>
    </row>
    <row r="6052" spans="1:15" ht="15" customHeight="1" x14ac:dyDescent="0.2">
      <c r="A6052" s="1" t="str">
        <f t="shared" si="56"/>
        <v/>
      </c>
      <c r="E6052" s="1" t="s">
        <v>352</v>
      </c>
      <c r="F6052" s="38"/>
      <c r="G6052" s="38"/>
      <c r="M6052" s="1">
        <f>IF(ISNUMBER(MATCH(E6052,_xlfn.VSTACK('VLookup Lists'!$E$2:$E$17,'VLookup Lists'!$H$2:$H$38,'VLookup Lists'!$J$2:$J$8),0)),1,0)</f>
        <v>0</v>
      </c>
      <c r="N6052" s="1" t="str">
        <f>IFERROR(IF(VLOOKUP($D6052,'VLookup Lists'!$B$11:$C$29,2,FALSE)="FLIP",1,0),"")</f>
        <v/>
      </c>
      <c r="O6052" s="1" t="b">
        <f>ISNUMBER(MATCH($E6052,'VLookup Lists'!$E$2:$E$17,0))</f>
        <v>0</v>
      </c>
    </row>
    <row r="6053" spans="1:15" ht="15" customHeight="1" x14ac:dyDescent="0.2">
      <c r="A6053" s="1" t="str">
        <f t="shared" si="56"/>
        <v/>
      </c>
      <c r="E6053" s="1" t="s">
        <v>352</v>
      </c>
      <c r="F6053" s="38"/>
      <c r="G6053" s="38"/>
      <c r="M6053" s="1">
        <f>IF(ISNUMBER(MATCH(E6053,_xlfn.VSTACK('VLookup Lists'!$E$2:$E$17,'VLookup Lists'!$H$2:$H$38,'VLookup Lists'!$J$2:$J$8),0)),1,0)</f>
        <v>0</v>
      </c>
      <c r="N6053" s="1" t="str">
        <f>IFERROR(IF(VLOOKUP($D6053,'VLookup Lists'!$B$11:$C$29,2,FALSE)="FLIP",1,0),"")</f>
        <v/>
      </c>
      <c r="O6053" s="1" t="b">
        <f>ISNUMBER(MATCH($E6053,'VLookup Lists'!$E$2:$E$17,0))</f>
        <v>0</v>
      </c>
    </row>
    <row r="6054" spans="1:15" ht="15" customHeight="1" x14ac:dyDescent="0.2">
      <c r="A6054" s="1" t="str">
        <f t="shared" si="56"/>
        <v/>
      </c>
      <c r="E6054" s="1" t="s">
        <v>352</v>
      </c>
      <c r="F6054" s="38"/>
      <c r="G6054" s="38"/>
      <c r="M6054" s="1">
        <f>IF(ISNUMBER(MATCH(E6054,_xlfn.VSTACK('VLookup Lists'!$E$2:$E$17,'VLookup Lists'!$H$2:$H$38,'VLookup Lists'!$J$2:$J$8),0)),1,0)</f>
        <v>0</v>
      </c>
      <c r="N6054" s="1" t="str">
        <f>IFERROR(IF(VLOOKUP($D6054,'VLookup Lists'!$B$11:$C$29,2,FALSE)="FLIP",1,0),"")</f>
        <v/>
      </c>
      <c r="O6054" s="1" t="b">
        <f>ISNUMBER(MATCH($E6054,'VLookup Lists'!$E$2:$E$17,0))</f>
        <v>0</v>
      </c>
    </row>
    <row r="6055" spans="1:15" ht="15" customHeight="1" x14ac:dyDescent="0.2">
      <c r="A6055" s="1" t="str">
        <f t="shared" si="56"/>
        <v/>
      </c>
      <c r="E6055" s="1" t="s">
        <v>352</v>
      </c>
      <c r="F6055" s="38"/>
      <c r="G6055" s="38"/>
      <c r="M6055" s="1">
        <f>IF(ISNUMBER(MATCH(E6055,_xlfn.VSTACK('VLookup Lists'!$E$2:$E$17,'VLookup Lists'!$H$2:$H$38,'VLookup Lists'!$J$2:$J$8),0)),1,0)</f>
        <v>0</v>
      </c>
      <c r="N6055" s="1" t="str">
        <f>IFERROR(IF(VLOOKUP($D6055,'VLookup Lists'!$B$11:$C$29,2,FALSE)="FLIP",1,0),"")</f>
        <v/>
      </c>
      <c r="O6055" s="1" t="b">
        <f>ISNUMBER(MATCH($E6055,'VLookup Lists'!$E$2:$E$17,0))</f>
        <v>0</v>
      </c>
    </row>
    <row r="6056" spans="1:15" ht="15" customHeight="1" x14ac:dyDescent="0.2">
      <c r="A6056" s="1" t="str">
        <f t="shared" si="56"/>
        <v/>
      </c>
      <c r="E6056" s="1" t="s">
        <v>352</v>
      </c>
      <c r="F6056" s="38"/>
      <c r="G6056" s="38"/>
      <c r="M6056" s="1">
        <f>IF(ISNUMBER(MATCH(E6056,_xlfn.VSTACK('VLookup Lists'!$E$2:$E$17,'VLookup Lists'!$H$2:$H$38,'VLookup Lists'!$J$2:$J$8),0)),1,0)</f>
        <v>0</v>
      </c>
      <c r="N6056" s="1" t="str">
        <f>IFERROR(IF(VLOOKUP($D6056,'VLookup Lists'!$B$11:$C$29,2,FALSE)="FLIP",1,0),"")</f>
        <v/>
      </c>
      <c r="O6056" s="1" t="b">
        <f>ISNUMBER(MATCH($E6056,'VLookup Lists'!$E$2:$E$17,0))</f>
        <v>0</v>
      </c>
    </row>
    <row r="6057" spans="1:15" ht="15" customHeight="1" x14ac:dyDescent="0.2">
      <c r="A6057" s="1" t="str">
        <f t="shared" si="56"/>
        <v/>
      </c>
      <c r="E6057" s="1" t="s">
        <v>352</v>
      </c>
      <c r="F6057" s="38"/>
      <c r="G6057" s="38"/>
      <c r="M6057" s="1">
        <f>IF(ISNUMBER(MATCH(E6057,_xlfn.VSTACK('VLookup Lists'!$E$2:$E$17,'VLookup Lists'!$H$2:$H$38,'VLookup Lists'!$J$2:$J$8),0)),1,0)</f>
        <v>0</v>
      </c>
      <c r="N6057" s="1" t="str">
        <f>IFERROR(IF(VLOOKUP($D6057,'VLookup Lists'!$B$11:$C$29,2,FALSE)="FLIP",1,0),"")</f>
        <v/>
      </c>
      <c r="O6057" s="1" t="b">
        <f>ISNUMBER(MATCH($E6057,'VLookup Lists'!$E$2:$E$17,0))</f>
        <v>0</v>
      </c>
    </row>
    <row r="6058" spans="1:15" ht="15" customHeight="1" x14ac:dyDescent="0.2">
      <c r="A6058" s="1" t="str">
        <f t="shared" si="56"/>
        <v/>
      </c>
      <c r="E6058" s="1" t="s">
        <v>352</v>
      </c>
      <c r="F6058" s="38"/>
      <c r="G6058" s="38"/>
      <c r="M6058" s="1">
        <f>IF(ISNUMBER(MATCH(E6058,_xlfn.VSTACK('VLookup Lists'!$E$2:$E$17,'VLookup Lists'!$H$2:$H$38,'VLookup Lists'!$J$2:$J$8),0)),1,0)</f>
        <v>0</v>
      </c>
      <c r="N6058" s="1" t="str">
        <f>IFERROR(IF(VLOOKUP($D6058,'VLookup Lists'!$B$11:$C$29,2,FALSE)="FLIP",1,0),"")</f>
        <v/>
      </c>
      <c r="O6058" s="1" t="b">
        <f>ISNUMBER(MATCH($E6058,'VLookup Lists'!$E$2:$E$17,0))</f>
        <v>0</v>
      </c>
    </row>
    <row r="6059" spans="1:15" ht="15" customHeight="1" x14ac:dyDescent="0.2">
      <c r="A6059" s="1" t="str">
        <f t="shared" si="56"/>
        <v/>
      </c>
      <c r="E6059" s="1" t="s">
        <v>352</v>
      </c>
      <c r="F6059" s="38"/>
      <c r="G6059" s="38"/>
      <c r="M6059" s="1">
        <f>IF(ISNUMBER(MATCH(E6059,_xlfn.VSTACK('VLookup Lists'!$E$2:$E$17,'VLookup Lists'!$H$2:$H$38,'VLookup Lists'!$J$2:$J$8),0)),1,0)</f>
        <v>0</v>
      </c>
      <c r="N6059" s="1" t="str">
        <f>IFERROR(IF(VLOOKUP($D6059,'VLookup Lists'!$B$11:$C$29,2,FALSE)="FLIP",1,0),"")</f>
        <v/>
      </c>
      <c r="O6059" s="1" t="b">
        <f>ISNUMBER(MATCH($E6059,'VLookup Lists'!$E$2:$E$17,0))</f>
        <v>0</v>
      </c>
    </row>
    <row r="6060" spans="1:15" ht="15" customHeight="1" x14ac:dyDescent="0.2">
      <c r="A6060" s="1" t="str">
        <f t="shared" si="56"/>
        <v/>
      </c>
      <c r="E6060" s="1" t="s">
        <v>352</v>
      </c>
      <c r="F6060" s="38"/>
      <c r="G6060" s="38"/>
      <c r="M6060" s="1">
        <f>IF(ISNUMBER(MATCH(E6060,_xlfn.VSTACK('VLookup Lists'!$E$2:$E$17,'VLookup Lists'!$H$2:$H$38,'VLookup Lists'!$J$2:$J$8),0)),1,0)</f>
        <v>0</v>
      </c>
      <c r="N6060" s="1" t="str">
        <f>IFERROR(IF(VLOOKUP($D6060,'VLookup Lists'!$B$11:$C$29,2,FALSE)="FLIP",1,0),"")</f>
        <v/>
      </c>
      <c r="O6060" s="1" t="b">
        <f>ISNUMBER(MATCH($E6060,'VLookup Lists'!$E$2:$E$17,0))</f>
        <v>0</v>
      </c>
    </row>
    <row r="6061" spans="1:15" ht="15" customHeight="1" x14ac:dyDescent="0.2">
      <c r="A6061" s="1" t="str">
        <f t="shared" si="56"/>
        <v/>
      </c>
      <c r="E6061" s="1" t="s">
        <v>352</v>
      </c>
      <c r="F6061" s="38"/>
      <c r="G6061" s="38"/>
      <c r="M6061" s="1">
        <f>IF(ISNUMBER(MATCH(E6061,_xlfn.VSTACK('VLookup Lists'!$E$2:$E$17,'VLookup Lists'!$H$2:$H$38,'VLookup Lists'!$J$2:$J$8),0)),1,0)</f>
        <v>0</v>
      </c>
      <c r="N6061" s="1" t="str">
        <f>IFERROR(IF(VLOOKUP($D6061,'VLookup Lists'!$B$11:$C$29,2,FALSE)="FLIP",1,0),"")</f>
        <v/>
      </c>
      <c r="O6061" s="1" t="b">
        <f>ISNUMBER(MATCH($E6061,'VLookup Lists'!$E$2:$E$17,0))</f>
        <v>0</v>
      </c>
    </row>
    <row r="6062" spans="1:15" ht="15" customHeight="1" x14ac:dyDescent="0.2">
      <c r="A6062" s="1" t="str">
        <f t="shared" si="56"/>
        <v/>
      </c>
      <c r="E6062" s="1" t="s">
        <v>352</v>
      </c>
      <c r="F6062" s="38"/>
      <c r="G6062" s="38"/>
      <c r="M6062" s="1">
        <f>IF(ISNUMBER(MATCH(E6062,_xlfn.VSTACK('VLookup Lists'!$E$2:$E$17,'VLookup Lists'!$H$2:$H$38,'VLookup Lists'!$J$2:$J$8),0)),1,0)</f>
        <v>0</v>
      </c>
      <c r="N6062" s="1" t="str">
        <f>IFERROR(IF(VLOOKUP($D6062,'VLookup Lists'!$B$11:$C$29,2,FALSE)="FLIP",1,0),"")</f>
        <v/>
      </c>
      <c r="O6062" s="1" t="b">
        <f>ISNUMBER(MATCH($E6062,'VLookup Lists'!$E$2:$E$17,0))</f>
        <v>0</v>
      </c>
    </row>
    <row r="6063" spans="1:15" ht="15" customHeight="1" x14ac:dyDescent="0.2">
      <c r="A6063" s="1" t="str">
        <f t="shared" si="56"/>
        <v/>
      </c>
      <c r="E6063" s="1" t="s">
        <v>352</v>
      </c>
      <c r="F6063" s="38"/>
      <c r="G6063" s="38"/>
      <c r="M6063" s="1">
        <f>IF(ISNUMBER(MATCH(E6063,_xlfn.VSTACK('VLookup Lists'!$E$2:$E$17,'VLookup Lists'!$H$2:$H$38,'VLookup Lists'!$J$2:$J$8),0)),1,0)</f>
        <v>0</v>
      </c>
      <c r="N6063" s="1" t="str">
        <f>IFERROR(IF(VLOOKUP($D6063,'VLookup Lists'!$B$11:$C$29,2,FALSE)="FLIP",1,0),"")</f>
        <v/>
      </c>
      <c r="O6063" s="1" t="b">
        <f>ISNUMBER(MATCH($E6063,'VLookup Lists'!$E$2:$E$17,0))</f>
        <v>0</v>
      </c>
    </row>
    <row r="6064" spans="1:15" ht="15" customHeight="1" x14ac:dyDescent="0.2">
      <c r="A6064" s="1" t="str">
        <f t="shared" si="56"/>
        <v/>
      </c>
      <c r="E6064" s="1" t="s">
        <v>352</v>
      </c>
      <c r="F6064" s="38"/>
      <c r="G6064" s="38"/>
      <c r="M6064" s="1">
        <f>IF(ISNUMBER(MATCH(E6064,_xlfn.VSTACK('VLookup Lists'!$E$2:$E$17,'VLookup Lists'!$H$2:$H$38,'VLookup Lists'!$J$2:$J$8),0)),1,0)</f>
        <v>0</v>
      </c>
      <c r="N6064" s="1" t="str">
        <f>IFERROR(IF(VLOOKUP($D6064,'VLookup Lists'!$B$11:$C$29,2,FALSE)="FLIP",1,0),"")</f>
        <v/>
      </c>
      <c r="O6064" s="1" t="b">
        <f>ISNUMBER(MATCH($E6064,'VLookup Lists'!$E$2:$E$17,0))</f>
        <v>0</v>
      </c>
    </row>
    <row r="6065" spans="1:15" ht="15" customHeight="1" x14ac:dyDescent="0.2">
      <c r="A6065" s="1" t="str">
        <f t="shared" si="56"/>
        <v/>
      </c>
      <c r="E6065" s="1" t="s">
        <v>352</v>
      </c>
      <c r="F6065" s="38"/>
      <c r="G6065" s="38"/>
      <c r="M6065" s="1">
        <f>IF(ISNUMBER(MATCH(E6065,_xlfn.VSTACK('VLookup Lists'!$E$2:$E$17,'VLookup Lists'!$H$2:$H$38,'VLookup Lists'!$J$2:$J$8),0)),1,0)</f>
        <v>0</v>
      </c>
      <c r="N6065" s="1" t="str">
        <f>IFERROR(IF(VLOOKUP($D6065,'VLookup Lists'!$B$11:$C$29,2,FALSE)="FLIP",1,0),"")</f>
        <v/>
      </c>
      <c r="O6065" s="1" t="b">
        <f>ISNUMBER(MATCH($E6065,'VLookup Lists'!$E$2:$E$17,0))</f>
        <v>0</v>
      </c>
    </row>
    <row r="6066" spans="1:15" ht="15" customHeight="1" x14ac:dyDescent="0.2">
      <c r="A6066" s="1" t="str">
        <f t="shared" si="56"/>
        <v/>
      </c>
      <c r="E6066" s="1" t="s">
        <v>352</v>
      </c>
      <c r="F6066" s="38"/>
      <c r="G6066" s="38"/>
      <c r="M6066" s="1">
        <f>IF(ISNUMBER(MATCH(E6066,_xlfn.VSTACK('VLookup Lists'!$E$2:$E$17,'VLookup Lists'!$H$2:$H$38,'VLookup Lists'!$J$2:$J$8),0)),1,0)</f>
        <v>0</v>
      </c>
      <c r="N6066" s="1" t="str">
        <f>IFERROR(IF(VLOOKUP($D6066,'VLookup Lists'!$B$11:$C$29,2,FALSE)="FLIP",1,0),"")</f>
        <v/>
      </c>
      <c r="O6066" s="1" t="b">
        <f>ISNUMBER(MATCH($E6066,'VLookup Lists'!$E$2:$E$17,0))</f>
        <v>0</v>
      </c>
    </row>
    <row r="6067" spans="1:15" ht="15" customHeight="1" x14ac:dyDescent="0.2">
      <c r="A6067" s="1" t="str">
        <f t="shared" si="56"/>
        <v/>
      </c>
      <c r="E6067" s="1" t="s">
        <v>352</v>
      </c>
      <c r="F6067" s="38"/>
      <c r="G6067" s="38"/>
      <c r="M6067" s="1">
        <f>IF(ISNUMBER(MATCH(E6067,_xlfn.VSTACK('VLookup Lists'!$E$2:$E$17,'VLookup Lists'!$H$2:$H$38,'VLookup Lists'!$J$2:$J$8),0)),1,0)</f>
        <v>0</v>
      </c>
      <c r="N6067" s="1" t="str">
        <f>IFERROR(IF(VLOOKUP($D6067,'VLookup Lists'!$B$11:$C$29,2,FALSE)="FLIP",1,0),"")</f>
        <v/>
      </c>
      <c r="O6067" s="1" t="b">
        <f>ISNUMBER(MATCH($E6067,'VLookup Lists'!$E$2:$E$17,0))</f>
        <v>0</v>
      </c>
    </row>
    <row r="6068" spans="1:15" ht="15" customHeight="1" x14ac:dyDescent="0.2">
      <c r="A6068" s="1" t="str">
        <f t="shared" si="56"/>
        <v/>
      </c>
      <c r="E6068" s="1" t="s">
        <v>352</v>
      </c>
      <c r="F6068" s="38"/>
      <c r="G6068" s="38"/>
      <c r="M6068" s="1">
        <f>IF(ISNUMBER(MATCH(E6068,_xlfn.VSTACK('VLookup Lists'!$E$2:$E$17,'VLookup Lists'!$H$2:$H$38,'VLookup Lists'!$J$2:$J$8),0)),1,0)</f>
        <v>0</v>
      </c>
      <c r="N6068" s="1" t="str">
        <f>IFERROR(IF(VLOOKUP($D6068,'VLookup Lists'!$B$11:$C$29,2,FALSE)="FLIP",1,0),"")</f>
        <v/>
      </c>
      <c r="O6068" s="1" t="b">
        <f>ISNUMBER(MATCH($E6068,'VLookup Lists'!$E$2:$E$17,0))</f>
        <v>0</v>
      </c>
    </row>
    <row r="6069" spans="1:15" ht="15" customHeight="1" x14ac:dyDescent="0.2">
      <c r="A6069" s="1" t="str">
        <f t="shared" si="56"/>
        <v/>
      </c>
      <c r="E6069" s="1" t="s">
        <v>352</v>
      </c>
      <c r="F6069" s="38"/>
      <c r="G6069" s="38"/>
      <c r="M6069" s="1">
        <f>IF(ISNUMBER(MATCH(E6069,_xlfn.VSTACK('VLookup Lists'!$E$2:$E$17,'VLookup Lists'!$H$2:$H$38,'VLookup Lists'!$J$2:$J$8),0)),1,0)</f>
        <v>0</v>
      </c>
      <c r="N6069" s="1" t="str">
        <f>IFERROR(IF(VLOOKUP($D6069,'VLookup Lists'!$B$11:$C$29,2,FALSE)="FLIP",1,0),"")</f>
        <v/>
      </c>
      <c r="O6069" s="1" t="b">
        <f>ISNUMBER(MATCH($E6069,'VLookup Lists'!$E$2:$E$17,0))</f>
        <v>0</v>
      </c>
    </row>
    <row r="6070" spans="1:15" ht="15" customHeight="1" x14ac:dyDescent="0.2">
      <c r="A6070" s="1" t="str">
        <f t="shared" si="56"/>
        <v/>
      </c>
      <c r="E6070" s="1" t="s">
        <v>352</v>
      </c>
      <c r="F6070" s="38"/>
      <c r="G6070" s="38"/>
      <c r="M6070" s="1">
        <f>IF(ISNUMBER(MATCH(E6070,_xlfn.VSTACK('VLookup Lists'!$E$2:$E$17,'VLookup Lists'!$H$2:$H$38,'VLookup Lists'!$J$2:$J$8),0)),1,0)</f>
        <v>0</v>
      </c>
      <c r="N6070" s="1" t="str">
        <f>IFERROR(IF(VLOOKUP($D6070,'VLookup Lists'!$B$11:$C$29,2,FALSE)="FLIP",1,0),"")</f>
        <v/>
      </c>
      <c r="O6070" s="1" t="b">
        <f>ISNUMBER(MATCH($E6070,'VLookup Lists'!$E$2:$E$17,0))</f>
        <v>0</v>
      </c>
    </row>
    <row r="6071" spans="1:15" ht="15" customHeight="1" x14ac:dyDescent="0.2">
      <c r="A6071" s="1" t="str">
        <f t="shared" si="56"/>
        <v/>
      </c>
      <c r="E6071" s="1" t="s">
        <v>352</v>
      </c>
      <c r="F6071" s="38"/>
      <c r="G6071" s="38"/>
      <c r="M6071" s="1">
        <f>IF(ISNUMBER(MATCH(E6071,_xlfn.VSTACK('VLookup Lists'!$E$2:$E$17,'VLookup Lists'!$H$2:$H$38,'VLookup Lists'!$J$2:$J$8),0)),1,0)</f>
        <v>0</v>
      </c>
      <c r="N6071" s="1" t="str">
        <f>IFERROR(IF(VLOOKUP($D6071,'VLookup Lists'!$B$11:$C$29,2,FALSE)="FLIP",1,0),"")</f>
        <v/>
      </c>
      <c r="O6071" s="1" t="b">
        <f>ISNUMBER(MATCH($E6071,'VLookup Lists'!$E$2:$E$17,0))</f>
        <v>0</v>
      </c>
    </row>
    <row r="6072" spans="1:15" ht="15" customHeight="1" x14ac:dyDescent="0.2">
      <c r="A6072" s="1" t="str">
        <f t="shared" si="56"/>
        <v/>
      </c>
      <c r="E6072" s="1" t="s">
        <v>352</v>
      </c>
      <c r="F6072" s="38"/>
      <c r="G6072" s="38"/>
      <c r="M6072" s="1">
        <f>IF(ISNUMBER(MATCH(E6072,_xlfn.VSTACK('VLookup Lists'!$E$2:$E$17,'VLookup Lists'!$H$2:$H$38,'VLookup Lists'!$J$2:$J$8),0)),1,0)</f>
        <v>0</v>
      </c>
      <c r="N6072" s="1" t="str">
        <f>IFERROR(IF(VLOOKUP($D6072,'VLookup Lists'!$B$11:$C$29,2,FALSE)="FLIP",1,0),"")</f>
        <v/>
      </c>
      <c r="O6072" s="1" t="b">
        <f>ISNUMBER(MATCH($E6072,'VLookup Lists'!$E$2:$E$17,0))</f>
        <v>0</v>
      </c>
    </row>
    <row r="6073" spans="1:15" ht="15" customHeight="1" x14ac:dyDescent="0.2">
      <c r="A6073" s="1" t="str">
        <f t="shared" si="56"/>
        <v/>
      </c>
      <c r="E6073" s="1" t="s">
        <v>352</v>
      </c>
      <c r="F6073" s="38"/>
      <c r="G6073" s="38"/>
      <c r="M6073" s="1">
        <f>IF(ISNUMBER(MATCH(E6073,_xlfn.VSTACK('VLookup Lists'!$E$2:$E$17,'VLookup Lists'!$H$2:$H$38,'VLookup Lists'!$J$2:$J$8),0)),1,0)</f>
        <v>0</v>
      </c>
      <c r="N6073" s="1" t="str">
        <f>IFERROR(IF(VLOOKUP($D6073,'VLookup Lists'!$B$11:$C$29,2,FALSE)="FLIP",1,0),"")</f>
        <v/>
      </c>
      <c r="O6073" s="1" t="b">
        <f>ISNUMBER(MATCH($E6073,'VLookup Lists'!$E$2:$E$17,0))</f>
        <v>0</v>
      </c>
    </row>
    <row r="6074" spans="1:15" ht="15" customHeight="1" x14ac:dyDescent="0.2">
      <c r="A6074" s="1" t="str">
        <f t="shared" si="56"/>
        <v/>
      </c>
      <c r="E6074" s="1" t="s">
        <v>352</v>
      </c>
      <c r="F6074" s="38"/>
      <c r="G6074" s="38"/>
      <c r="M6074" s="1">
        <f>IF(ISNUMBER(MATCH(E6074,_xlfn.VSTACK('VLookup Lists'!$E$2:$E$17,'VLookup Lists'!$H$2:$H$38,'VLookup Lists'!$J$2:$J$8),0)),1,0)</f>
        <v>0</v>
      </c>
      <c r="N6074" s="1" t="str">
        <f>IFERROR(IF(VLOOKUP($D6074,'VLookup Lists'!$B$11:$C$29,2,FALSE)="FLIP",1,0),"")</f>
        <v/>
      </c>
      <c r="O6074" s="1" t="b">
        <f>ISNUMBER(MATCH($E6074,'VLookup Lists'!$E$2:$E$17,0))</f>
        <v>0</v>
      </c>
    </row>
    <row r="6075" spans="1:15" ht="15" customHeight="1" x14ac:dyDescent="0.2">
      <c r="A6075" s="1" t="str">
        <f t="shared" si="56"/>
        <v/>
      </c>
      <c r="E6075" s="1" t="s">
        <v>352</v>
      </c>
      <c r="F6075" s="38"/>
      <c r="G6075" s="38"/>
      <c r="M6075" s="1">
        <f>IF(ISNUMBER(MATCH(E6075,_xlfn.VSTACK('VLookup Lists'!$E$2:$E$17,'VLookup Lists'!$H$2:$H$38,'VLookup Lists'!$J$2:$J$8),0)),1,0)</f>
        <v>0</v>
      </c>
      <c r="N6075" s="1" t="str">
        <f>IFERROR(IF(VLOOKUP($D6075,'VLookup Lists'!$B$11:$C$29,2,FALSE)="FLIP",1,0),"")</f>
        <v/>
      </c>
      <c r="O6075" s="1" t="b">
        <f>ISNUMBER(MATCH($E6075,'VLookup Lists'!$E$2:$E$17,0))</f>
        <v>0</v>
      </c>
    </row>
    <row r="6076" spans="1:15" ht="15" customHeight="1" x14ac:dyDescent="0.2">
      <c r="A6076" s="1" t="str">
        <f t="shared" si="56"/>
        <v/>
      </c>
      <c r="E6076" s="1" t="s">
        <v>352</v>
      </c>
      <c r="F6076" s="38"/>
      <c r="G6076" s="38"/>
      <c r="M6076" s="1">
        <f>IF(ISNUMBER(MATCH(E6076,_xlfn.VSTACK('VLookup Lists'!$E$2:$E$17,'VLookup Lists'!$H$2:$H$38,'VLookup Lists'!$J$2:$J$8),0)),1,0)</f>
        <v>0</v>
      </c>
      <c r="N6076" s="1" t="str">
        <f>IFERROR(IF(VLOOKUP($D6076,'VLookup Lists'!$B$11:$C$29,2,FALSE)="FLIP",1,0),"")</f>
        <v/>
      </c>
      <c r="O6076" s="1" t="b">
        <f>ISNUMBER(MATCH($E6076,'VLookup Lists'!$E$2:$E$17,0))</f>
        <v>0</v>
      </c>
    </row>
    <row r="6077" spans="1:15" ht="15" customHeight="1" x14ac:dyDescent="0.2">
      <c r="A6077" s="1" t="str">
        <f t="shared" si="56"/>
        <v/>
      </c>
      <c r="E6077" s="1" t="s">
        <v>352</v>
      </c>
      <c r="F6077" s="38"/>
      <c r="G6077" s="38"/>
      <c r="M6077" s="1">
        <f>IF(ISNUMBER(MATCH(E6077,_xlfn.VSTACK('VLookup Lists'!$E$2:$E$17,'VLookup Lists'!$H$2:$H$38,'VLookup Lists'!$J$2:$J$8),0)),1,0)</f>
        <v>0</v>
      </c>
      <c r="N6077" s="1" t="str">
        <f>IFERROR(IF(VLOOKUP($D6077,'VLookup Lists'!$B$11:$C$29,2,FALSE)="FLIP",1,0),"")</f>
        <v/>
      </c>
      <c r="O6077" s="1" t="b">
        <f>ISNUMBER(MATCH($E6077,'VLookup Lists'!$E$2:$E$17,0))</f>
        <v>0</v>
      </c>
    </row>
    <row r="6078" spans="1:15" ht="15" customHeight="1" x14ac:dyDescent="0.2">
      <c r="A6078" s="1" t="str">
        <f t="shared" si="56"/>
        <v/>
      </c>
      <c r="E6078" s="1" t="s">
        <v>352</v>
      </c>
      <c r="F6078" s="38"/>
      <c r="G6078" s="38"/>
      <c r="M6078" s="1">
        <f>IF(ISNUMBER(MATCH(E6078,_xlfn.VSTACK('VLookup Lists'!$E$2:$E$17,'VLookup Lists'!$H$2:$H$38,'VLookup Lists'!$J$2:$J$8),0)),1,0)</f>
        <v>0</v>
      </c>
      <c r="N6078" s="1" t="str">
        <f>IFERROR(IF(VLOOKUP($D6078,'VLookup Lists'!$B$11:$C$29,2,FALSE)="FLIP",1,0),"")</f>
        <v/>
      </c>
      <c r="O6078" s="1" t="b">
        <f>ISNUMBER(MATCH($E6078,'VLookup Lists'!$E$2:$E$17,0))</f>
        <v>0</v>
      </c>
    </row>
    <row r="6079" spans="1:15" ht="15" customHeight="1" x14ac:dyDescent="0.2">
      <c r="A6079" s="1" t="str">
        <f t="shared" si="56"/>
        <v/>
      </c>
      <c r="E6079" s="1" t="s">
        <v>352</v>
      </c>
      <c r="F6079" s="38"/>
      <c r="G6079" s="38"/>
      <c r="M6079" s="1">
        <f>IF(ISNUMBER(MATCH(E6079,_xlfn.VSTACK('VLookup Lists'!$E$2:$E$17,'VLookup Lists'!$H$2:$H$38,'VLookup Lists'!$J$2:$J$8),0)),1,0)</f>
        <v>0</v>
      </c>
      <c r="N6079" s="1" t="str">
        <f>IFERROR(IF(VLOOKUP($D6079,'VLookup Lists'!$B$11:$C$29,2,FALSE)="FLIP",1,0),"")</f>
        <v/>
      </c>
      <c r="O6079" s="1" t="b">
        <f>ISNUMBER(MATCH($E6079,'VLookup Lists'!$E$2:$E$17,0))</f>
        <v>0</v>
      </c>
    </row>
    <row r="6080" spans="1:15" ht="15" customHeight="1" x14ac:dyDescent="0.2">
      <c r="A6080" s="1" t="str">
        <f t="shared" si="56"/>
        <v/>
      </c>
      <c r="E6080" s="1" t="s">
        <v>352</v>
      </c>
      <c r="F6080" s="38"/>
      <c r="G6080" s="38"/>
      <c r="M6080" s="1">
        <f>IF(ISNUMBER(MATCH(E6080,_xlfn.VSTACK('VLookup Lists'!$E$2:$E$17,'VLookup Lists'!$H$2:$H$38,'VLookup Lists'!$J$2:$J$8),0)),1,0)</f>
        <v>0</v>
      </c>
      <c r="N6080" s="1" t="str">
        <f>IFERROR(IF(VLOOKUP($D6080,'VLookup Lists'!$B$11:$C$29,2,FALSE)="FLIP",1,0),"")</f>
        <v/>
      </c>
      <c r="O6080" s="1" t="b">
        <f>ISNUMBER(MATCH($E6080,'VLookup Lists'!$E$2:$E$17,0))</f>
        <v>0</v>
      </c>
    </row>
    <row r="6081" spans="1:15" ht="15" customHeight="1" x14ac:dyDescent="0.2">
      <c r="A6081" s="1" t="str">
        <f t="shared" si="56"/>
        <v/>
      </c>
      <c r="E6081" s="1" t="s">
        <v>352</v>
      </c>
      <c r="F6081" s="38"/>
      <c r="G6081" s="38"/>
      <c r="M6081" s="1">
        <f>IF(ISNUMBER(MATCH(E6081,_xlfn.VSTACK('VLookup Lists'!$E$2:$E$17,'VLookup Lists'!$H$2:$H$38,'VLookup Lists'!$J$2:$J$8),0)),1,0)</f>
        <v>0</v>
      </c>
      <c r="N6081" s="1" t="str">
        <f>IFERROR(IF(VLOOKUP($D6081,'VLookup Lists'!$B$11:$C$29,2,FALSE)="FLIP",1,0),"")</f>
        <v/>
      </c>
      <c r="O6081" s="1" t="b">
        <f>ISNUMBER(MATCH($E6081,'VLookup Lists'!$E$2:$E$17,0))</f>
        <v>0</v>
      </c>
    </row>
    <row r="6082" spans="1:15" ht="15" customHeight="1" x14ac:dyDescent="0.2">
      <c r="A6082" s="1" t="str">
        <f t="shared" si="56"/>
        <v/>
      </c>
      <c r="E6082" s="1" t="s">
        <v>352</v>
      </c>
      <c r="F6082" s="38"/>
      <c r="G6082" s="38"/>
      <c r="M6082" s="1">
        <f>IF(ISNUMBER(MATCH(E6082,_xlfn.VSTACK('VLookup Lists'!$E$2:$E$17,'VLookup Lists'!$H$2:$H$38,'VLookup Lists'!$J$2:$J$8),0)),1,0)</f>
        <v>0</v>
      </c>
      <c r="N6082" s="1" t="str">
        <f>IFERROR(IF(VLOOKUP($D6082,'VLookup Lists'!$B$11:$C$29,2,FALSE)="FLIP",1,0),"")</f>
        <v/>
      </c>
      <c r="O6082" s="1" t="b">
        <f>ISNUMBER(MATCH($E6082,'VLookup Lists'!$E$2:$E$17,0))</f>
        <v>0</v>
      </c>
    </row>
    <row r="6083" spans="1:15" ht="15" customHeight="1" x14ac:dyDescent="0.2">
      <c r="A6083" s="1" t="str">
        <f t="shared" si="56"/>
        <v/>
      </c>
      <c r="E6083" s="1" t="s">
        <v>352</v>
      </c>
      <c r="F6083" s="38"/>
      <c r="G6083" s="38"/>
      <c r="M6083" s="1">
        <f>IF(ISNUMBER(MATCH(E6083,_xlfn.VSTACK('VLookup Lists'!$E$2:$E$17,'VLookup Lists'!$H$2:$H$38,'VLookup Lists'!$J$2:$J$8),0)),1,0)</f>
        <v>0</v>
      </c>
      <c r="N6083" s="1" t="str">
        <f>IFERROR(IF(VLOOKUP($D6083,'VLookup Lists'!$B$11:$C$29,2,FALSE)="FLIP",1,0),"")</f>
        <v/>
      </c>
      <c r="O6083" s="1" t="b">
        <f>ISNUMBER(MATCH($E6083,'VLookup Lists'!$E$2:$E$17,0))</f>
        <v>0</v>
      </c>
    </row>
    <row r="6084" spans="1:15" ht="15" customHeight="1" x14ac:dyDescent="0.2">
      <c r="A6084" s="1" t="str">
        <f t="shared" si="56"/>
        <v/>
      </c>
      <c r="E6084" s="1" t="s">
        <v>352</v>
      </c>
      <c r="F6084" s="38"/>
      <c r="G6084" s="38"/>
      <c r="M6084" s="1">
        <f>IF(ISNUMBER(MATCH(E6084,_xlfn.VSTACK('VLookup Lists'!$E$2:$E$17,'VLookup Lists'!$H$2:$H$38,'VLookup Lists'!$J$2:$J$8),0)),1,0)</f>
        <v>0</v>
      </c>
      <c r="N6084" s="1" t="str">
        <f>IFERROR(IF(VLOOKUP($D6084,'VLookup Lists'!$B$11:$C$29,2,FALSE)="FLIP",1,0),"")</f>
        <v/>
      </c>
      <c r="O6084" s="1" t="b">
        <f>ISNUMBER(MATCH($E6084,'VLookup Lists'!$E$2:$E$17,0))</f>
        <v>0</v>
      </c>
    </row>
    <row r="6085" spans="1:15" ht="15" customHeight="1" x14ac:dyDescent="0.2">
      <c r="A6085" s="1" t="str">
        <f t="shared" si="56"/>
        <v/>
      </c>
      <c r="E6085" s="1" t="s">
        <v>352</v>
      </c>
      <c r="F6085" s="38"/>
      <c r="G6085" s="38"/>
      <c r="M6085" s="1">
        <f>IF(ISNUMBER(MATCH(E6085,_xlfn.VSTACK('VLookup Lists'!$E$2:$E$17,'VLookup Lists'!$H$2:$H$38,'VLookup Lists'!$J$2:$J$8),0)),1,0)</f>
        <v>0</v>
      </c>
      <c r="N6085" s="1" t="str">
        <f>IFERROR(IF(VLOOKUP($D6085,'VLookup Lists'!$B$11:$C$29,2,FALSE)="FLIP",1,0),"")</f>
        <v/>
      </c>
      <c r="O6085" s="1" t="b">
        <f>ISNUMBER(MATCH($E6085,'VLookup Lists'!$E$2:$E$17,0))</f>
        <v>0</v>
      </c>
    </row>
    <row r="6086" spans="1:15" ht="15" customHeight="1" x14ac:dyDescent="0.2">
      <c r="A6086" s="1" t="str">
        <f t="shared" si="56"/>
        <v/>
      </c>
      <c r="E6086" s="1" t="s">
        <v>352</v>
      </c>
      <c r="F6086" s="38"/>
      <c r="G6086" s="38"/>
      <c r="M6086" s="1">
        <f>IF(ISNUMBER(MATCH(E6086,_xlfn.VSTACK('VLookup Lists'!$E$2:$E$17,'VLookup Lists'!$H$2:$H$38,'VLookup Lists'!$J$2:$J$8),0)),1,0)</f>
        <v>0</v>
      </c>
      <c r="N6086" s="1" t="str">
        <f>IFERROR(IF(VLOOKUP($D6086,'VLookup Lists'!$B$11:$C$29,2,FALSE)="FLIP",1,0),"")</f>
        <v/>
      </c>
      <c r="O6086" s="1" t="b">
        <f>ISNUMBER(MATCH($E6086,'VLookup Lists'!$E$2:$E$17,0))</f>
        <v>0</v>
      </c>
    </row>
    <row r="6087" spans="1:15" ht="15" customHeight="1" x14ac:dyDescent="0.2">
      <c r="A6087" s="1" t="str">
        <f t="shared" si="56"/>
        <v/>
      </c>
      <c r="E6087" s="1" t="s">
        <v>352</v>
      </c>
      <c r="F6087" s="38"/>
      <c r="G6087" s="38"/>
      <c r="M6087" s="1">
        <f>IF(ISNUMBER(MATCH(E6087,_xlfn.VSTACK('VLookup Lists'!$E$2:$E$17,'VLookup Lists'!$H$2:$H$38,'VLookup Lists'!$J$2:$J$8),0)),1,0)</f>
        <v>0</v>
      </c>
      <c r="N6087" s="1" t="str">
        <f>IFERROR(IF(VLOOKUP($D6087,'VLookup Lists'!$B$11:$C$29,2,FALSE)="FLIP",1,0),"")</f>
        <v/>
      </c>
      <c r="O6087" s="1" t="b">
        <f>ISNUMBER(MATCH($E6087,'VLookup Lists'!$E$2:$E$17,0))</f>
        <v>0</v>
      </c>
    </row>
    <row r="6088" spans="1:15" ht="15" customHeight="1" x14ac:dyDescent="0.2">
      <c r="A6088" s="1" t="str">
        <f t="shared" si="56"/>
        <v/>
      </c>
      <c r="E6088" s="1" t="s">
        <v>352</v>
      </c>
      <c r="F6088" s="38"/>
      <c r="G6088" s="38"/>
      <c r="M6088" s="1">
        <f>IF(ISNUMBER(MATCH(E6088,_xlfn.VSTACK('VLookup Lists'!$E$2:$E$17,'VLookup Lists'!$H$2:$H$38,'VLookup Lists'!$J$2:$J$8),0)),1,0)</f>
        <v>0</v>
      </c>
      <c r="N6088" s="1" t="str">
        <f>IFERROR(IF(VLOOKUP($D6088,'VLookup Lists'!$B$11:$C$29,2,FALSE)="FLIP",1,0),"")</f>
        <v/>
      </c>
      <c r="O6088" s="1" t="b">
        <f>ISNUMBER(MATCH($E6088,'VLookup Lists'!$E$2:$E$17,0))</f>
        <v>0</v>
      </c>
    </row>
    <row r="6089" spans="1:15" ht="15" customHeight="1" x14ac:dyDescent="0.2">
      <c r="A6089" s="1" t="str">
        <f t="shared" si="56"/>
        <v/>
      </c>
      <c r="E6089" s="1" t="s">
        <v>352</v>
      </c>
      <c r="F6089" s="38"/>
      <c r="G6089" s="38"/>
      <c r="M6089" s="1">
        <f>IF(ISNUMBER(MATCH(E6089,_xlfn.VSTACK('VLookup Lists'!$E$2:$E$17,'VLookup Lists'!$H$2:$H$38,'VLookup Lists'!$J$2:$J$8),0)),1,0)</f>
        <v>0</v>
      </c>
      <c r="N6089" s="1" t="str">
        <f>IFERROR(IF(VLOOKUP($D6089,'VLookup Lists'!$B$11:$C$29,2,FALSE)="FLIP",1,0),"")</f>
        <v/>
      </c>
      <c r="O6089" s="1" t="b">
        <f>ISNUMBER(MATCH($E6089,'VLookup Lists'!$E$2:$E$17,0))</f>
        <v>0</v>
      </c>
    </row>
    <row r="6090" spans="1:15" ht="15" customHeight="1" x14ac:dyDescent="0.2">
      <c r="A6090" s="1" t="str">
        <f t="shared" si="56"/>
        <v/>
      </c>
      <c r="E6090" s="1" t="s">
        <v>352</v>
      </c>
      <c r="F6090" s="38"/>
      <c r="G6090" s="38"/>
      <c r="M6090" s="1">
        <f>IF(ISNUMBER(MATCH(E6090,_xlfn.VSTACK('VLookup Lists'!$E$2:$E$17,'VLookup Lists'!$H$2:$H$38,'VLookup Lists'!$J$2:$J$8),0)),1,0)</f>
        <v>0</v>
      </c>
      <c r="N6090" s="1" t="str">
        <f>IFERROR(IF(VLOOKUP($D6090,'VLookup Lists'!$B$11:$C$29,2,FALSE)="FLIP",1,0),"")</f>
        <v/>
      </c>
      <c r="O6090" s="1" t="b">
        <f>ISNUMBER(MATCH($E6090,'VLookup Lists'!$E$2:$E$17,0))</f>
        <v>0</v>
      </c>
    </row>
    <row r="6091" spans="1:15" ht="15" customHeight="1" x14ac:dyDescent="0.2">
      <c r="A6091" s="1" t="str">
        <f t="shared" si="56"/>
        <v/>
      </c>
      <c r="E6091" s="1" t="s">
        <v>352</v>
      </c>
      <c r="F6091" s="38"/>
      <c r="G6091" s="38"/>
      <c r="M6091" s="1">
        <f>IF(ISNUMBER(MATCH(E6091,_xlfn.VSTACK('VLookup Lists'!$E$2:$E$17,'VLookup Lists'!$H$2:$H$38,'VLookup Lists'!$J$2:$J$8),0)),1,0)</f>
        <v>0</v>
      </c>
      <c r="N6091" s="1" t="str">
        <f>IFERROR(IF(VLOOKUP($D6091,'VLookup Lists'!$B$11:$C$29,2,FALSE)="FLIP",1,0),"")</f>
        <v/>
      </c>
      <c r="O6091" s="1" t="b">
        <f>ISNUMBER(MATCH($E6091,'VLookup Lists'!$E$2:$E$17,0))</f>
        <v>0</v>
      </c>
    </row>
    <row r="6092" spans="1:15" ht="15" customHeight="1" x14ac:dyDescent="0.2">
      <c r="A6092" s="1" t="str">
        <f t="shared" si="56"/>
        <v/>
      </c>
      <c r="E6092" s="1" t="s">
        <v>352</v>
      </c>
      <c r="F6092" s="38"/>
      <c r="G6092" s="38"/>
      <c r="M6092" s="1">
        <f>IF(ISNUMBER(MATCH(E6092,_xlfn.VSTACK('VLookup Lists'!$E$2:$E$17,'VLookup Lists'!$H$2:$H$38,'VLookup Lists'!$J$2:$J$8),0)),1,0)</f>
        <v>0</v>
      </c>
      <c r="N6092" s="1" t="str">
        <f>IFERROR(IF(VLOOKUP($D6092,'VLookup Lists'!$B$11:$C$29,2,FALSE)="FLIP",1,0),"")</f>
        <v/>
      </c>
      <c r="O6092" s="1" t="b">
        <f>ISNUMBER(MATCH($E6092,'VLookup Lists'!$E$2:$E$17,0))</f>
        <v>0</v>
      </c>
    </row>
    <row r="6093" spans="1:15" ht="15" customHeight="1" x14ac:dyDescent="0.2">
      <c r="A6093" s="1" t="str">
        <f t="shared" si="56"/>
        <v/>
      </c>
      <c r="E6093" s="1" t="s">
        <v>352</v>
      </c>
      <c r="F6093" s="38"/>
      <c r="G6093" s="38"/>
      <c r="M6093" s="1">
        <f>IF(ISNUMBER(MATCH(E6093,_xlfn.VSTACK('VLookup Lists'!$E$2:$E$17,'VLookup Lists'!$H$2:$H$38,'VLookup Lists'!$J$2:$J$8),0)),1,0)</f>
        <v>0</v>
      </c>
      <c r="N6093" s="1" t="str">
        <f>IFERROR(IF(VLOOKUP($D6093,'VLookup Lists'!$B$11:$C$29,2,FALSE)="FLIP",1,0),"")</f>
        <v/>
      </c>
      <c r="O6093" s="1" t="b">
        <f>ISNUMBER(MATCH($E6093,'VLookup Lists'!$E$2:$E$17,0))</f>
        <v>0</v>
      </c>
    </row>
    <row r="6094" spans="1:15" ht="15" customHeight="1" x14ac:dyDescent="0.2">
      <c r="A6094" s="1" t="str">
        <f t="shared" si="56"/>
        <v/>
      </c>
      <c r="E6094" s="1" t="s">
        <v>352</v>
      </c>
      <c r="F6094" s="38"/>
      <c r="G6094" s="38"/>
      <c r="M6094" s="1">
        <f>IF(ISNUMBER(MATCH(E6094,_xlfn.VSTACK('VLookup Lists'!$E$2:$E$17,'VLookup Lists'!$H$2:$H$38,'VLookup Lists'!$J$2:$J$8),0)),1,0)</f>
        <v>0</v>
      </c>
      <c r="N6094" s="1" t="str">
        <f>IFERROR(IF(VLOOKUP($D6094,'VLookup Lists'!$B$11:$C$29,2,FALSE)="FLIP",1,0),"")</f>
        <v/>
      </c>
      <c r="O6094" s="1" t="b">
        <f>ISNUMBER(MATCH($E6094,'VLookup Lists'!$E$2:$E$17,0))</f>
        <v>0</v>
      </c>
    </row>
    <row r="6095" spans="1:15" ht="15" customHeight="1" x14ac:dyDescent="0.2">
      <c r="A6095" s="1" t="str">
        <f t="shared" si="56"/>
        <v/>
      </c>
      <c r="E6095" s="1" t="s">
        <v>352</v>
      </c>
      <c r="F6095" s="38"/>
      <c r="G6095" s="38"/>
      <c r="M6095" s="1">
        <f>IF(ISNUMBER(MATCH(E6095,_xlfn.VSTACK('VLookup Lists'!$E$2:$E$17,'VLookup Lists'!$H$2:$H$38,'VLookup Lists'!$J$2:$J$8),0)),1,0)</f>
        <v>0</v>
      </c>
      <c r="N6095" s="1" t="str">
        <f>IFERROR(IF(VLOOKUP($D6095,'VLookup Lists'!$B$11:$C$29,2,FALSE)="FLIP",1,0),"")</f>
        <v/>
      </c>
      <c r="O6095" s="1" t="b">
        <f>ISNUMBER(MATCH($E6095,'VLookup Lists'!$E$2:$E$17,0))</f>
        <v>0</v>
      </c>
    </row>
    <row r="6096" spans="1:15" ht="15" customHeight="1" x14ac:dyDescent="0.2">
      <c r="A6096" s="1" t="str">
        <f t="shared" si="56"/>
        <v/>
      </c>
      <c r="E6096" s="1" t="s">
        <v>352</v>
      </c>
      <c r="F6096" s="38"/>
      <c r="G6096" s="38"/>
      <c r="M6096" s="1">
        <f>IF(ISNUMBER(MATCH(E6096,_xlfn.VSTACK('VLookup Lists'!$E$2:$E$17,'VLookup Lists'!$H$2:$H$38,'VLookup Lists'!$J$2:$J$8),0)),1,0)</f>
        <v>0</v>
      </c>
      <c r="N6096" s="1" t="str">
        <f>IFERROR(IF(VLOOKUP($D6096,'VLookup Lists'!$B$11:$C$29,2,FALSE)="FLIP",1,0),"")</f>
        <v/>
      </c>
      <c r="O6096" s="1" t="b">
        <f>ISNUMBER(MATCH($E6096,'VLookup Lists'!$E$2:$E$17,0))</f>
        <v>0</v>
      </c>
    </row>
    <row r="6097" spans="1:15" ht="15" customHeight="1" x14ac:dyDescent="0.2">
      <c r="A6097" s="1" t="str">
        <f t="shared" si="56"/>
        <v/>
      </c>
      <c r="E6097" s="1" t="s">
        <v>352</v>
      </c>
      <c r="F6097" s="38"/>
      <c r="G6097" s="38"/>
      <c r="M6097" s="1">
        <f>IF(ISNUMBER(MATCH(E6097,_xlfn.VSTACK('VLookup Lists'!$E$2:$E$17,'VLookup Lists'!$H$2:$H$38,'VLookup Lists'!$J$2:$J$8),0)),1,0)</f>
        <v>0</v>
      </c>
      <c r="N6097" s="1" t="str">
        <f>IFERROR(IF(VLOOKUP($D6097,'VLookup Lists'!$B$11:$C$29,2,FALSE)="FLIP",1,0),"")</f>
        <v/>
      </c>
      <c r="O6097" s="1" t="b">
        <f>ISNUMBER(MATCH($E6097,'VLookup Lists'!$E$2:$E$17,0))</f>
        <v>0</v>
      </c>
    </row>
    <row r="6098" spans="1:15" ht="15" customHeight="1" x14ac:dyDescent="0.2">
      <c r="A6098" s="1" t="str">
        <f t="shared" si="56"/>
        <v/>
      </c>
      <c r="E6098" s="1" t="s">
        <v>352</v>
      </c>
      <c r="F6098" s="38"/>
      <c r="G6098" s="38"/>
      <c r="M6098" s="1">
        <f>IF(ISNUMBER(MATCH(E6098,_xlfn.VSTACK('VLookup Lists'!$E$2:$E$17,'VLookup Lists'!$H$2:$H$38,'VLookup Lists'!$J$2:$J$8),0)),1,0)</f>
        <v>0</v>
      </c>
      <c r="N6098" s="1" t="str">
        <f>IFERROR(IF(VLOOKUP($D6098,'VLookup Lists'!$B$11:$C$29,2,FALSE)="FLIP",1,0),"")</f>
        <v/>
      </c>
      <c r="O6098" s="1" t="b">
        <f>ISNUMBER(MATCH($E6098,'VLookup Lists'!$E$2:$E$17,0))</f>
        <v>0</v>
      </c>
    </row>
    <row r="6099" spans="1:15" ht="15" customHeight="1" x14ac:dyDescent="0.2">
      <c r="A6099" s="1" t="str">
        <f t="shared" si="56"/>
        <v/>
      </c>
      <c r="E6099" s="1" t="s">
        <v>352</v>
      </c>
      <c r="F6099" s="38"/>
      <c r="G6099" s="38"/>
      <c r="M6099" s="1">
        <f>IF(ISNUMBER(MATCH(E6099,_xlfn.VSTACK('VLookup Lists'!$E$2:$E$17,'VLookup Lists'!$H$2:$H$38,'VLookup Lists'!$J$2:$J$8),0)),1,0)</f>
        <v>0</v>
      </c>
      <c r="N6099" s="1" t="str">
        <f>IFERROR(IF(VLOOKUP($D6099,'VLookup Lists'!$B$11:$C$29,2,FALSE)="FLIP",1,0),"")</f>
        <v/>
      </c>
      <c r="O6099" s="1" t="b">
        <f>ISNUMBER(MATCH($E6099,'VLookup Lists'!$E$2:$E$17,0))</f>
        <v>0</v>
      </c>
    </row>
    <row r="6100" spans="1:15" ht="15" customHeight="1" x14ac:dyDescent="0.2">
      <c r="A6100" s="1" t="str">
        <f t="shared" si="56"/>
        <v/>
      </c>
      <c r="E6100" s="1" t="s">
        <v>352</v>
      </c>
      <c r="F6100" s="38"/>
      <c r="G6100" s="38"/>
      <c r="M6100" s="1">
        <f>IF(ISNUMBER(MATCH(E6100,_xlfn.VSTACK('VLookup Lists'!$E$2:$E$17,'VLookup Lists'!$H$2:$H$38,'VLookup Lists'!$J$2:$J$8),0)),1,0)</f>
        <v>0</v>
      </c>
      <c r="N6100" s="1" t="str">
        <f>IFERROR(IF(VLOOKUP($D6100,'VLookup Lists'!$B$11:$C$29,2,FALSE)="FLIP",1,0),"")</f>
        <v/>
      </c>
      <c r="O6100" s="1" t="b">
        <f>ISNUMBER(MATCH($E6100,'VLookup Lists'!$E$2:$E$17,0))</f>
        <v>0</v>
      </c>
    </row>
    <row r="6101" spans="1:15" ht="15" customHeight="1" x14ac:dyDescent="0.2">
      <c r="A6101" s="1" t="str">
        <f t="shared" si="56"/>
        <v/>
      </c>
      <c r="E6101" s="1" t="s">
        <v>352</v>
      </c>
      <c r="F6101" s="38"/>
      <c r="G6101" s="38"/>
      <c r="M6101" s="1">
        <f>IF(ISNUMBER(MATCH(E6101,_xlfn.VSTACK('VLookup Lists'!$E$2:$E$17,'VLookup Lists'!$H$2:$H$38,'VLookup Lists'!$J$2:$J$8),0)),1,0)</f>
        <v>0</v>
      </c>
      <c r="N6101" s="1" t="str">
        <f>IFERROR(IF(VLOOKUP($D6101,'VLookup Lists'!$B$11:$C$29,2,FALSE)="FLIP",1,0),"")</f>
        <v/>
      </c>
      <c r="O6101" s="1" t="b">
        <f>ISNUMBER(MATCH($E6101,'VLookup Lists'!$E$2:$E$17,0))</f>
        <v>0</v>
      </c>
    </row>
    <row r="6102" spans="1:15" ht="15" customHeight="1" x14ac:dyDescent="0.2">
      <c r="A6102" s="1" t="str">
        <f t="shared" si="56"/>
        <v/>
      </c>
      <c r="E6102" s="1" t="s">
        <v>352</v>
      </c>
      <c r="F6102" s="38"/>
      <c r="G6102" s="38"/>
      <c r="M6102" s="1">
        <f>IF(ISNUMBER(MATCH(E6102,_xlfn.VSTACK('VLookup Lists'!$E$2:$E$17,'VLookup Lists'!$H$2:$H$38,'VLookup Lists'!$J$2:$J$8),0)),1,0)</f>
        <v>0</v>
      </c>
      <c r="N6102" s="1" t="str">
        <f>IFERROR(IF(VLOOKUP($D6102,'VLookup Lists'!$B$11:$C$29,2,FALSE)="FLIP",1,0),"")</f>
        <v/>
      </c>
      <c r="O6102" s="1" t="b">
        <f>ISNUMBER(MATCH($E6102,'VLookup Lists'!$E$2:$E$17,0))</f>
        <v>0</v>
      </c>
    </row>
    <row r="6103" spans="1:15" ht="15" customHeight="1" x14ac:dyDescent="0.2">
      <c r="A6103" s="1" t="str">
        <f t="shared" si="56"/>
        <v/>
      </c>
      <c r="E6103" s="1" t="s">
        <v>352</v>
      </c>
      <c r="F6103" s="38"/>
      <c r="G6103" s="38"/>
      <c r="M6103" s="1">
        <f>IF(ISNUMBER(MATCH(E6103,_xlfn.VSTACK('VLookup Lists'!$E$2:$E$17,'VLookup Lists'!$H$2:$H$38,'VLookup Lists'!$J$2:$J$8),0)),1,0)</f>
        <v>0</v>
      </c>
      <c r="N6103" s="1" t="str">
        <f>IFERROR(IF(VLOOKUP($D6103,'VLookup Lists'!$B$11:$C$29,2,FALSE)="FLIP",1,0),"")</f>
        <v/>
      </c>
      <c r="O6103" s="1" t="b">
        <f>ISNUMBER(MATCH($E6103,'VLookup Lists'!$E$2:$E$17,0))</f>
        <v>0</v>
      </c>
    </row>
    <row r="6104" spans="1:15" ht="15" customHeight="1" x14ac:dyDescent="0.2">
      <c r="A6104" s="1" t="str">
        <f t="shared" si="56"/>
        <v/>
      </c>
      <c r="E6104" s="1" t="s">
        <v>352</v>
      </c>
      <c r="F6104" s="38"/>
      <c r="G6104" s="38"/>
      <c r="M6104" s="1">
        <f>IF(ISNUMBER(MATCH(E6104,_xlfn.VSTACK('VLookup Lists'!$E$2:$E$17,'VLookup Lists'!$H$2:$H$38,'VLookup Lists'!$J$2:$J$8),0)),1,0)</f>
        <v>0</v>
      </c>
      <c r="N6104" s="1" t="str">
        <f>IFERROR(IF(VLOOKUP($D6104,'VLookup Lists'!$B$11:$C$29,2,FALSE)="FLIP",1,0),"")</f>
        <v/>
      </c>
      <c r="O6104" s="1" t="b">
        <f>ISNUMBER(MATCH($E6104,'VLookup Lists'!$E$2:$E$17,0))</f>
        <v>0</v>
      </c>
    </row>
    <row r="6105" spans="1:15" ht="15" customHeight="1" x14ac:dyDescent="0.2">
      <c r="A6105" s="1" t="str">
        <f t="shared" si="56"/>
        <v/>
      </c>
      <c r="E6105" s="1" t="s">
        <v>352</v>
      </c>
      <c r="F6105" s="38"/>
      <c r="G6105" s="38"/>
      <c r="M6105" s="1">
        <f>IF(ISNUMBER(MATCH(E6105,_xlfn.VSTACK('VLookup Lists'!$E$2:$E$17,'VLookup Lists'!$H$2:$H$38,'VLookup Lists'!$J$2:$J$8),0)),1,0)</f>
        <v>0</v>
      </c>
      <c r="N6105" s="1" t="str">
        <f>IFERROR(IF(VLOOKUP($D6105,'VLookup Lists'!$B$11:$C$29,2,FALSE)="FLIP",1,0),"")</f>
        <v/>
      </c>
      <c r="O6105" s="1" t="b">
        <f>ISNUMBER(MATCH($E6105,'VLookup Lists'!$E$2:$E$17,0))</f>
        <v>0</v>
      </c>
    </row>
    <row r="6106" spans="1:15" ht="15" customHeight="1" x14ac:dyDescent="0.2">
      <c r="A6106" s="1" t="str">
        <f t="shared" si="56"/>
        <v/>
      </c>
      <c r="E6106" s="1" t="s">
        <v>352</v>
      </c>
      <c r="F6106" s="38"/>
      <c r="G6106" s="38"/>
      <c r="M6106" s="1">
        <f>IF(ISNUMBER(MATCH(E6106,_xlfn.VSTACK('VLookup Lists'!$E$2:$E$17,'VLookup Lists'!$H$2:$H$38,'VLookup Lists'!$J$2:$J$8),0)),1,0)</f>
        <v>0</v>
      </c>
      <c r="N6106" s="1" t="str">
        <f>IFERROR(IF(VLOOKUP($D6106,'VLookup Lists'!$B$11:$C$29,2,FALSE)="FLIP",1,0),"")</f>
        <v/>
      </c>
      <c r="O6106" s="1" t="b">
        <f>ISNUMBER(MATCH($E6106,'VLookup Lists'!$E$2:$E$17,0))</f>
        <v>0</v>
      </c>
    </row>
    <row r="6107" spans="1:15" ht="15" customHeight="1" x14ac:dyDescent="0.2">
      <c r="A6107" s="1" t="str">
        <f t="shared" si="56"/>
        <v/>
      </c>
      <c r="E6107" s="1" t="s">
        <v>352</v>
      </c>
      <c r="F6107" s="38"/>
      <c r="G6107" s="38"/>
      <c r="M6107" s="1">
        <f>IF(ISNUMBER(MATCH(E6107,_xlfn.VSTACK('VLookup Lists'!$E$2:$E$17,'VLookup Lists'!$H$2:$H$38,'VLookup Lists'!$J$2:$J$8),0)),1,0)</f>
        <v>0</v>
      </c>
      <c r="N6107" s="1" t="str">
        <f>IFERROR(IF(VLOOKUP($D6107,'VLookup Lists'!$B$11:$C$29,2,FALSE)="FLIP",1,0),"")</f>
        <v/>
      </c>
      <c r="O6107" s="1" t="b">
        <f>ISNUMBER(MATCH($E6107,'VLookup Lists'!$E$2:$E$17,0))</f>
        <v>0</v>
      </c>
    </row>
    <row r="6108" spans="1:15" ht="15" customHeight="1" x14ac:dyDescent="0.2">
      <c r="A6108" s="1" t="str">
        <f t="shared" si="56"/>
        <v/>
      </c>
      <c r="E6108" s="1" t="s">
        <v>352</v>
      </c>
      <c r="F6108" s="38"/>
      <c r="G6108" s="38"/>
      <c r="M6108" s="1">
        <f>IF(ISNUMBER(MATCH(E6108,_xlfn.VSTACK('VLookup Lists'!$E$2:$E$17,'VLookup Lists'!$H$2:$H$38,'VLookup Lists'!$J$2:$J$8),0)),1,0)</f>
        <v>0</v>
      </c>
      <c r="N6108" s="1" t="str">
        <f>IFERROR(IF(VLOOKUP($D6108,'VLookup Lists'!$B$11:$C$29,2,FALSE)="FLIP",1,0),"")</f>
        <v/>
      </c>
      <c r="O6108" s="1" t="b">
        <f>ISNUMBER(MATCH($E6108,'VLookup Lists'!$E$2:$E$17,0))</f>
        <v>0</v>
      </c>
    </row>
    <row r="6109" spans="1:15" ht="15" customHeight="1" x14ac:dyDescent="0.2">
      <c r="A6109" s="1" t="str">
        <f t="shared" si="56"/>
        <v/>
      </c>
      <c r="E6109" s="1" t="s">
        <v>352</v>
      </c>
      <c r="F6109" s="38"/>
      <c r="G6109" s="38"/>
      <c r="M6109" s="1">
        <f>IF(ISNUMBER(MATCH(E6109,_xlfn.VSTACK('VLookup Lists'!$E$2:$E$17,'VLookup Lists'!$H$2:$H$38,'VLookup Lists'!$J$2:$J$8),0)),1,0)</f>
        <v>0</v>
      </c>
      <c r="N6109" s="1" t="str">
        <f>IFERROR(IF(VLOOKUP($D6109,'VLookup Lists'!$B$11:$C$29,2,FALSE)="FLIP",1,0),"")</f>
        <v/>
      </c>
      <c r="O6109" s="1" t="b">
        <f>ISNUMBER(MATCH($E6109,'VLookup Lists'!$E$2:$E$17,0))</f>
        <v>0</v>
      </c>
    </row>
    <row r="6110" spans="1:15" ht="15" customHeight="1" x14ac:dyDescent="0.2">
      <c r="A6110" s="1" t="str">
        <f t="shared" si="56"/>
        <v/>
      </c>
      <c r="E6110" s="1" t="s">
        <v>352</v>
      </c>
      <c r="F6110" s="38"/>
      <c r="G6110" s="38"/>
      <c r="M6110" s="1">
        <f>IF(ISNUMBER(MATCH(E6110,_xlfn.VSTACK('VLookup Lists'!$E$2:$E$17,'VLookup Lists'!$H$2:$H$38,'VLookup Lists'!$J$2:$J$8),0)),1,0)</f>
        <v>0</v>
      </c>
      <c r="N6110" s="1" t="str">
        <f>IFERROR(IF(VLOOKUP($D6110,'VLookup Lists'!$B$11:$C$29,2,FALSE)="FLIP",1,0),"")</f>
        <v/>
      </c>
      <c r="O6110" s="1" t="b">
        <f>ISNUMBER(MATCH($E6110,'VLookup Lists'!$E$2:$E$17,0))</f>
        <v>0</v>
      </c>
    </row>
    <row r="6111" spans="1:15" ht="15" customHeight="1" x14ac:dyDescent="0.2">
      <c r="A6111" s="1" t="str">
        <f t="shared" si="56"/>
        <v/>
      </c>
      <c r="E6111" s="1" t="s">
        <v>352</v>
      </c>
      <c r="F6111" s="38"/>
      <c r="G6111" s="38"/>
      <c r="M6111" s="1">
        <f>IF(ISNUMBER(MATCH(E6111,_xlfn.VSTACK('VLookup Lists'!$E$2:$E$17,'VLookup Lists'!$H$2:$H$38,'VLookup Lists'!$J$2:$J$8),0)),1,0)</f>
        <v>0</v>
      </c>
      <c r="N6111" s="1" t="str">
        <f>IFERROR(IF(VLOOKUP($D6111,'VLookup Lists'!$B$11:$C$29,2,FALSE)="FLIP",1,0),"")</f>
        <v/>
      </c>
      <c r="O6111" s="1" t="b">
        <f>ISNUMBER(MATCH($E6111,'VLookup Lists'!$E$2:$E$17,0))</f>
        <v>0</v>
      </c>
    </row>
    <row r="6112" spans="1:15" ht="15" customHeight="1" x14ac:dyDescent="0.2">
      <c r="A6112" s="1" t="str">
        <f t="shared" si="56"/>
        <v/>
      </c>
      <c r="E6112" s="1" t="s">
        <v>352</v>
      </c>
      <c r="F6112" s="38"/>
      <c r="G6112" s="38"/>
      <c r="M6112" s="1">
        <f>IF(ISNUMBER(MATCH(E6112,_xlfn.VSTACK('VLookup Lists'!$E$2:$E$17,'VLookup Lists'!$H$2:$H$38,'VLookup Lists'!$J$2:$J$8),0)),1,0)</f>
        <v>0</v>
      </c>
      <c r="N6112" s="1" t="str">
        <f>IFERROR(IF(VLOOKUP($D6112,'VLookup Lists'!$B$11:$C$29,2,FALSE)="FLIP",1,0),"")</f>
        <v/>
      </c>
      <c r="O6112" s="1" t="b">
        <f>ISNUMBER(MATCH($E6112,'VLookup Lists'!$E$2:$E$17,0))</f>
        <v>0</v>
      </c>
    </row>
    <row r="6113" spans="1:15" ht="15" customHeight="1" x14ac:dyDescent="0.2">
      <c r="A6113" s="1" t="str">
        <f t="shared" si="56"/>
        <v/>
      </c>
      <c r="E6113" s="1" t="s">
        <v>352</v>
      </c>
      <c r="F6113" s="38"/>
      <c r="G6113" s="38"/>
      <c r="M6113" s="1">
        <f>IF(ISNUMBER(MATCH(E6113,_xlfn.VSTACK('VLookup Lists'!$E$2:$E$17,'VLookup Lists'!$H$2:$H$38,'VLookup Lists'!$J$2:$J$8),0)),1,0)</f>
        <v>0</v>
      </c>
      <c r="N6113" s="1" t="str">
        <f>IFERROR(IF(VLOOKUP($D6113,'VLookup Lists'!$B$11:$C$29,2,FALSE)="FLIP",1,0),"")</f>
        <v/>
      </c>
      <c r="O6113" s="1" t="b">
        <f>ISNUMBER(MATCH($E6113,'VLookup Lists'!$E$2:$E$17,0))</f>
        <v>0</v>
      </c>
    </row>
    <row r="6114" spans="1:15" ht="15" customHeight="1" x14ac:dyDescent="0.2">
      <c r="A6114" s="1" t="str">
        <f t="shared" si="56"/>
        <v/>
      </c>
      <c r="E6114" s="1" t="s">
        <v>352</v>
      </c>
      <c r="F6114" s="38"/>
      <c r="G6114" s="38"/>
      <c r="M6114" s="1">
        <f>IF(ISNUMBER(MATCH(E6114,_xlfn.VSTACK('VLookup Lists'!$E$2:$E$17,'VLookup Lists'!$H$2:$H$38,'VLookup Lists'!$J$2:$J$8),0)),1,0)</f>
        <v>0</v>
      </c>
      <c r="N6114" s="1" t="str">
        <f>IFERROR(IF(VLOOKUP($D6114,'VLookup Lists'!$B$11:$C$29,2,FALSE)="FLIP",1,0),"")</f>
        <v/>
      </c>
      <c r="O6114" s="1" t="b">
        <f>ISNUMBER(MATCH($E6114,'VLookup Lists'!$E$2:$E$17,0))</f>
        <v>0</v>
      </c>
    </row>
    <row r="6115" spans="1:15" ht="15" customHeight="1" x14ac:dyDescent="0.2">
      <c r="A6115" s="1" t="str">
        <f t="shared" si="56"/>
        <v/>
      </c>
      <c r="E6115" s="1" t="s">
        <v>352</v>
      </c>
      <c r="F6115" s="38"/>
      <c r="G6115" s="38"/>
      <c r="M6115" s="1">
        <f>IF(ISNUMBER(MATCH(E6115,_xlfn.VSTACK('VLookup Lists'!$E$2:$E$17,'VLookup Lists'!$H$2:$H$38,'VLookup Lists'!$J$2:$J$8),0)),1,0)</f>
        <v>0</v>
      </c>
      <c r="N6115" s="1" t="str">
        <f>IFERROR(IF(VLOOKUP($D6115,'VLookup Lists'!$B$11:$C$29,2,FALSE)="FLIP",1,0),"")</f>
        <v/>
      </c>
      <c r="O6115" s="1" t="b">
        <f>ISNUMBER(MATCH($E6115,'VLookup Lists'!$E$2:$E$17,0))</f>
        <v>0</v>
      </c>
    </row>
    <row r="6116" spans="1:15" ht="15" customHeight="1" x14ac:dyDescent="0.2">
      <c r="A6116" s="1" t="str">
        <f t="shared" si="56"/>
        <v/>
      </c>
      <c r="E6116" s="1" t="s">
        <v>352</v>
      </c>
      <c r="F6116" s="38"/>
      <c r="G6116" s="38"/>
      <c r="M6116" s="1">
        <f>IF(ISNUMBER(MATCH(E6116,_xlfn.VSTACK('VLookup Lists'!$E$2:$E$17,'VLookup Lists'!$H$2:$H$38,'VLookup Lists'!$J$2:$J$8),0)),1,0)</f>
        <v>0</v>
      </c>
      <c r="N6116" s="1" t="str">
        <f>IFERROR(IF(VLOOKUP($D6116,'VLookup Lists'!$B$11:$C$29,2,FALSE)="FLIP",1,0),"")</f>
        <v/>
      </c>
      <c r="O6116" s="1" t="b">
        <f>ISNUMBER(MATCH($E6116,'VLookup Lists'!$E$2:$E$17,0))</f>
        <v>0</v>
      </c>
    </row>
    <row r="6117" spans="1:15" ht="15" customHeight="1" x14ac:dyDescent="0.2">
      <c r="A6117" s="1" t="str">
        <f t="shared" si="56"/>
        <v/>
      </c>
      <c r="E6117" s="1" t="s">
        <v>352</v>
      </c>
      <c r="F6117" s="38"/>
      <c r="G6117" s="38"/>
      <c r="M6117" s="1">
        <f>IF(ISNUMBER(MATCH(E6117,_xlfn.VSTACK('VLookup Lists'!$E$2:$E$17,'VLookup Lists'!$H$2:$H$38,'VLookup Lists'!$J$2:$J$8),0)),1,0)</f>
        <v>0</v>
      </c>
      <c r="N6117" s="1" t="str">
        <f>IFERROR(IF(VLOOKUP($D6117,'VLookup Lists'!$B$11:$C$29,2,FALSE)="FLIP",1,0),"")</f>
        <v/>
      </c>
      <c r="O6117" s="1" t="b">
        <f>ISNUMBER(MATCH($E6117,'VLookup Lists'!$E$2:$E$17,0))</f>
        <v>0</v>
      </c>
    </row>
    <row r="6118" spans="1:15" ht="15" customHeight="1" x14ac:dyDescent="0.2">
      <c r="A6118" s="1" t="str">
        <f t="shared" si="56"/>
        <v/>
      </c>
      <c r="E6118" s="1" t="s">
        <v>352</v>
      </c>
      <c r="F6118" s="38"/>
      <c r="G6118" s="38"/>
      <c r="M6118" s="1">
        <f>IF(ISNUMBER(MATCH(E6118,_xlfn.VSTACK('VLookup Lists'!$E$2:$E$17,'VLookup Lists'!$H$2:$H$38,'VLookup Lists'!$J$2:$J$8),0)),1,0)</f>
        <v>0</v>
      </c>
      <c r="N6118" s="1" t="str">
        <f>IFERROR(IF(VLOOKUP($D6118,'VLookup Lists'!$B$11:$C$29,2,FALSE)="FLIP",1,0),"")</f>
        <v/>
      </c>
      <c r="O6118" s="1" t="b">
        <f>ISNUMBER(MATCH($E6118,'VLookup Lists'!$E$2:$E$17,0))</f>
        <v>0</v>
      </c>
    </row>
    <row r="6119" spans="1:15" ht="15" customHeight="1" x14ac:dyDescent="0.2">
      <c r="A6119" s="1" t="str">
        <f t="shared" si="56"/>
        <v/>
      </c>
      <c r="E6119" s="1" t="s">
        <v>352</v>
      </c>
      <c r="F6119" s="38"/>
      <c r="G6119" s="38"/>
      <c r="M6119" s="1">
        <f>IF(ISNUMBER(MATCH(E6119,_xlfn.VSTACK('VLookup Lists'!$E$2:$E$17,'VLookup Lists'!$H$2:$H$38,'VLookup Lists'!$J$2:$J$8),0)),1,0)</f>
        <v>0</v>
      </c>
      <c r="N6119" s="1" t="str">
        <f>IFERROR(IF(VLOOKUP($D6119,'VLookup Lists'!$B$11:$C$29,2,FALSE)="FLIP",1,0),"")</f>
        <v/>
      </c>
      <c r="O6119" s="1" t="b">
        <f>ISNUMBER(MATCH($E6119,'VLookup Lists'!$E$2:$E$17,0))</f>
        <v>0</v>
      </c>
    </row>
    <row r="6120" spans="1:15" ht="15" customHeight="1" x14ac:dyDescent="0.2">
      <c r="A6120" s="1" t="str">
        <f t="shared" si="56"/>
        <v/>
      </c>
      <c r="E6120" s="1" t="s">
        <v>352</v>
      </c>
      <c r="F6120" s="38"/>
      <c r="G6120" s="38"/>
      <c r="M6120" s="1">
        <f>IF(ISNUMBER(MATCH(E6120,_xlfn.VSTACK('VLookup Lists'!$E$2:$E$17,'VLookup Lists'!$H$2:$H$38,'VLookup Lists'!$J$2:$J$8),0)),1,0)</f>
        <v>0</v>
      </c>
      <c r="N6120" s="1" t="str">
        <f>IFERROR(IF(VLOOKUP($D6120,'VLookup Lists'!$B$11:$C$29,2,FALSE)="FLIP",1,0),"")</f>
        <v/>
      </c>
      <c r="O6120" s="1" t="b">
        <f>ISNUMBER(MATCH($E6120,'VLookup Lists'!$E$2:$E$17,0))</f>
        <v>0</v>
      </c>
    </row>
    <row r="6121" spans="1:15" ht="15" customHeight="1" x14ac:dyDescent="0.2">
      <c r="A6121" s="1" t="str">
        <f t="shared" si="56"/>
        <v/>
      </c>
      <c r="E6121" s="1" t="s">
        <v>352</v>
      </c>
      <c r="F6121" s="38"/>
      <c r="G6121" s="38"/>
      <c r="M6121" s="1">
        <f>IF(ISNUMBER(MATCH(E6121,_xlfn.VSTACK('VLookup Lists'!$E$2:$E$17,'VLookup Lists'!$H$2:$H$38,'VLookup Lists'!$J$2:$J$8),0)),1,0)</f>
        <v>0</v>
      </c>
      <c r="N6121" s="1" t="str">
        <f>IFERROR(IF(VLOOKUP($D6121,'VLookup Lists'!$B$11:$C$29,2,FALSE)="FLIP",1,0),"")</f>
        <v/>
      </c>
      <c r="O6121" s="1" t="b">
        <f>ISNUMBER(MATCH($E6121,'VLookup Lists'!$E$2:$E$17,0))</f>
        <v>0</v>
      </c>
    </row>
    <row r="6122" spans="1:15" ht="15" customHeight="1" x14ac:dyDescent="0.2">
      <c r="A6122" s="1" t="str">
        <f t="shared" si="56"/>
        <v/>
      </c>
      <c r="E6122" s="1" t="s">
        <v>352</v>
      </c>
      <c r="F6122" s="38"/>
      <c r="G6122" s="38"/>
      <c r="M6122" s="1">
        <f>IF(ISNUMBER(MATCH(E6122,_xlfn.VSTACK('VLookup Lists'!$E$2:$E$17,'VLookup Lists'!$H$2:$H$38,'VLookup Lists'!$J$2:$J$8),0)),1,0)</f>
        <v>0</v>
      </c>
      <c r="N6122" s="1" t="str">
        <f>IFERROR(IF(VLOOKUP($D6122,'VLookup Lists'!$B$11:$C$29,2,FALSE)="FLIP",1,0),"")</f>
        <v/>
      </c>
      <c r="O6122" s="1" t="b">
        <f>ISNUMBER(MATCH($E6122,'VLookup Lists'!$E$2:$E$17,0))</f>
        <v>0</v>
      </c>
    </row>
    <row r="6123" spans="1:15" ht="15" customHeight="1" x14ac:dyDescent="0.2">
      <c r="A6123" s="1" t="str">
        <f t="shared" si="56"/>
        <v/>
      </c>
      <c r="E6123" s="1" t="s">
        <v>352</v>
      </c>
      <c r="F6123" s="38"/>
      <c r="G6123" s="38"/>
      <c r="M6123" s="1">
        <f>IF(ISNUMBER(MATCH(E6123,_xlfn.VSTACK('VLookup Lists'!$E$2:$E$17,'VLookup Lists'!$H$2:$H$38,'VLookup Lists'!$J$2:$J$8),0)),1,0)</f>
        <v>0</v>
      </c>
      <c r="N6123" s="1" t="str">
        <f>IFERROR(IF(VLOOKUP($D6123,'VLookup Lists'!$B$11:$C$29,2,FALSE)="FLIP",1,0),"")</f>
        <v/>
      </c>
      <c r="O6123" s="1" t="b">
        <f>ISNUMBER(MATCH($E6123,'VLookup Lists'!$E$2:$E$17,0))</f>
        <v>0</v>
      </c>
    </row>
    <row r="6124" spans="1:15" ht="15" customHeight="1" x14ac:dyDescent="0.2">
      <c r="A6124" s="1" t="str">
        <f t="shared" si="56"/>
        <v/>
      </c>
      <c r="E6124" s="1" t="s">
        <v>352</v>
      </c>
      <c r="F6124" s="38"/>
      <c r="G6124" s="38"/>
      <c r="M6124" s="1">
        <f>IF(ISNUMBER(MATCH(E6124,_xlfn.VSTACK('VLookup Lists'!$E$2:$E$17,'VLookup Lists'!$H$2:$H$38,'VLookup Lists'!$J$2:$J$8),0)),1,0)</f>
        <v>0</v>
      </c>
      <c r="N6124" s="1" t="str">
        <f>IFERROR(IF(VLOOKUP($D6124,'VLookup Lists'!$B$11:$C$29,2,FALSE)="FLIP",1,0),"")</f>
        <v/>
      </c>
      <c r="O6124" s="1" t="b">
        <f>ISNUMBER(MATCH($E6124,'VLookup Lists'!$E$2:$E$17,0))</f>
        <v>0</v>
      </c>
    </row>
    <row r="6125" spans="1:15" ht="15" customHeight="1" x14ac:dyDescent="0.2">
      <c r="A6125" s="1" t="str">
        <f t="shared" si="56"/>
        <v/>
      </c>
      <c r="E6125" s="1" t="s">
        <v>352</v>
      </c>
      <c r="F6125" s="38"/>
      <c r="G6125" s="38"/>
      <c r="M6125" s="1">
        <f>IF(ISNUMBER(MATCH(E6125,_xlfn.VSTACK('VLookup Lists'!$E$2:$E$17,'VLookup Lists'!$H$2:$H$38,'VLookup Lists'!$J$2:$J$8),0)),1,0)</f>
        <v>0</v>
      </c>
      <c r="N6125" s="1" t="str">
        <f>IFERROR(IF(VLOOKUP($D6125,'VLookup Lists'!$B$11:$C$29,2,FALSE)="FLIP",1,0),"")</f>
        <v/>
      </c>
      <c r="O6125" s="1" t="b">
        <f>ISNUMBER(MATCH($E6125,'VLookup Lists'!$E$2:$E$17,0))</f>
        <v>0</v>
      </c>
    </row>
    <row r="6126" spans="1:15" ht="15" customHeight="1" x14ac:dyDescent="0.2">
      <c r="A6126" s="1" t="str">
        <f t="shared" si="56"/>
        <v/>
      </c>
      <c r="E6126" s="1" t="s">
        <v>352</v>
      </c>
      <c r="F6126" s="38"/>
      <c r="G6126" s="38"/>
      <c r="M6126" s="1">
        <f>IF(ISNUMBER(MATCH(E6126,_xlfn.VSTACK('VLookup Lists'!$E$2:$E$17,'VLookup Lists'!$H$2:$H$38,'VLookup Lists'!$J$2:$J$8),0)),1,0)</f>
        <v>0</v>
      </c>
      <c r="N6126" s="1" t="str">
        <f>IFERROR(IF(VLOOKUP($D6126,'VLookup Lists'!$B$11:$C$29,2,FALSE)="FLIP",1,0),"")</f>
        <v/>
      </c>
      <c r="O6126" s="1" t="b">
        <f>ISNUMBER(MATCH($E6126,'VLookup Lists'!$E$2:$E$17,0))</f>
        <v>0</v>
      </c>
    </row>
    <row r="6127" spans="1:15" ht="15" customHeight="1" x14ac:dyDescent="0.2">
      <c r="A6127" s="1" t="str">
        <f t="shared" si="56"/>
        <v/>
      </c>
      <c r="E6127" s="1" t="s">
        <v>352</v>
      </c>
      <c r="F6127" s="38"/>
      <c r="G6127" s="38"/>
      <c r="M6127" s="1">
        <f>IF(ISNUMBER(MATCH(E6127,_xlfn.VSTACK('VLookup Lists'!$E$2:$E$17,'VLookup Lists'!$H$2:$H$38,'VLookup Lists'!$J$2:$J$8),0)),1,0)</f>
        <v>0</v>
      </c>
      <c r="N6127" s="1" t="str">
        <f>IFERROR(IF(VLOOKUP($D6127,'VLookup Lists'!$B$11:$C$29,2,FALSE)="FLIP",1,0),"")</f>
        <v/>
      </c>
      <c r="O6127" s="1" t="b">
        <f>ISNUMBER(MATCH($E6127,'VLookup Lists'!$E$2:$E$17,0))</f>
        <v>0</v>
      </c>
    </row>
    <row r="6128" spans="1:15" ht="15" customHeight="1" x14ac:dyDescent="0.2">
      <c r="A6128" s="1" t="str">
        <f t="shared" si="56"/>
        <v/>
      </c>
      <c r="E6128" s="1" t="s">
        <v>352</v>
      </c>
      <c r="F6128" s="38"/>
      <c r="G6128" s="38"/>
      <c r="M6128" s="1">
        <f>IF(ISNUMBER(MATCH(E6128,_xlfn.VSTACK('VLookup Lists'!$E$2:$E$17,'VLookup Lists'!$H$2:$H$38,'VLookup Lists'!$J$2:$J$8),0)),1,0)</f>
        <v>0</v>
      </c>
      <c r="N6128" s="1" t="str">
        <f>IFERROR(IF(VLOOKUP($D6128,'VLookup Lists'!$B$11:$C$29,2,FALSE)="FLIP",1,0),"")</f>
        <v/>
      </c>
      <c r="O6128" s="1" t="b">
        <f>ISNUMBER(MATCH($E6128,'VLookup Lists'!$E$2:$E$17,0))</f>
        <v>0</v>
      </c>
    </row>
    <row r="6129" spans="1:15" ht="15" customHeight="1" x14ac:dyDescent="0.2">
      <c r="A6129" s="1" t="str">
        <f t="shared" si="56"/>
        <v/>
      </c>
      <c r="E6129" s="1" t="s">
        <v>352</v>
      </c>
      <c r="F6129" s="38"/>
      <c r="G6129" s="38"/>
      <c r="M6129" s="1">
        <f>IF(ISNUMBER(MATCH(E6129,_xlfn.VSTACK('VLookup Lists'!$E$2:$E$17,'VLookup Lists'!$H$2:$H$38,'VLookup Lists'!$J$2:$J$8),0)),1,0)</f>
        <v>0</v>
      </c>
      <c r="N6129" s="1" t="str">
        <f>IFERROR(IF(VLOOKUP($D6129,'VLookup Lists'!$B$11:$C$29,2,FALSE)="FLIP",1,0),"")</f>
        <v/>
      </c>
      <c r="O6129" s="1" t="b">
        <f>ISNUMBER(MATCH($E6129,'VLookup Lists'!$E$2:$E$17,0))</f>
        <v>0</v>
      </c>
    </row>
    <row r="6130" spans="1:15" ht="15" customHeight="1" x14ac:dyDescent="0.2">
      <c r="A6130" s="1" t="str">
        <f t="shared" si="56"/>
        <v/>
      </c>
      <c r="E6130" s="1" t="s">
        <v>352</v>
      </c>
      <c r="F6130" s="38"/>
      <c r="G6130" s="38"/>
      <c r="M6130" s="1">
        <f>IF(ISNUMBER(MATCH(E6130,_xlfn.VSTACK('VLookup Lists'!$E$2:$E$17,'VLookup Lists'!$H$2:$H$38,'VLookup Lists'!$J$2:$J$8),0)),1,0)</f>
        <v>0</v>
      </c>
      <c r="N6130" s="1" t="str">
        <f>IFERROR(IF(VLOOKUP($D6130,'VLookup Lists'!$B$11:$C$29,2,FALSE)="FLIP",1,0),"")</f>
        <v/>
      </c>
      <c r="O6130" s="1" t="b">
        <f>ISNUMBER(MATCH($E6130,'VLookup Lists'!$E$2:$E$17,0))</f>
        <v>0</v>
      </c>
    </row>
    <row r="6131" spans="1:15" ht="15" customHeight="1" x14ac:dyDescent="0.2">
      <c r="A6131" s="1" t="str">
        <f t="shared" si="56"/>
        <v/>
      </c>
      <c r="E6131" s="1" t="s">
        <v>352</v>
      </c>
      <c r="F6131" s="38"/>
      <c r="G6131" s="38"/>
      <c r="M6131" s="1">
        <f>IF(ISNUMBER(MATCH(E6131,_xlfn.VSTACK('VLookup Lists'!$E$2:$E$17,'VLookup Lists'!$H$2:$H$38,'VLookup Lists'!$J$2:$J$8),0)),1,0)</f>
        <v>0</v>
      </c>
      <c r="N6131" s="1" t="str">
        <f>IFERROR(IF(VLOOKUP($D6131,'VLookup Lists'!$B$11:$C$29,2,FALSE)="FLIP",1,0),"")</f>
        <v/>
      </c>
      <c r="O6131" s="1" t="b">
        <f>ISNUMBER(MATCH($E6131,'VLookup Lists'!$E$2:$E$17,0))</f>
        <v>0</v>
      </c>
    </row>
    <row r="6132" spans="1:15" ht="15" customHeight="1" x14ac:dyDescent="0.2">
      <c r="A6132" s="1" t="str">
        <f t="shared" si="56"/>
        <v/>
      </c>
      <c r="E6132" s="1" t="s">
        <v>352</v>
      </c>
      <c r="F6132" s="38"/>
      <c r="G6132" s="38"/>
      <c r="M6132" s="1">
        <f>IF(ISNUMBER(MATCH(E6132,_xlfn.VSTACK('VLookup Lists'!$E$2:$E$17,'VLookup Lists'!$H$2:$H$38,'VLookup Lists'!$J$2:$J$8),0)),1,0)</f>
        <v>0</v>
      </c>
      <c r="N6132" s="1" t="str">
        <f>IFERROR(IF(VLOOKUP($D6132,'VLookup Lists'!$B$11:$C$29,2,FALSE)="FLIP",1,0),"")</f>
        <v/>
      </c>
      <c r="O6132" s="1" t="b">
        <f>ISNUMBER(MATCH($E6132,'VLookup Lists'!$E$2:$E$17,0))</f>
        <v>0</v>
      </c>
    </row>
    <row r="6133" spans="1:15" ht="15" customHeight="1" x14ac:dyDescent="0.2">
      <c r="A6133" s="1" t="str">
        <f t="shared" si="56"/>
        <v/>
      </c>
      <c r="E6133" s="1" t="s">
        <v>352</v>
      </c>
      <c r="F6133" s="38"/>
      <c r="G6133" s="38"/>
      <c r="M6133" s="1">
        <f>IF(ISNUMBER(MATCH(E6133,_xlfn.VSTACK('VLookup Lists'!$E$2:$E$17,'VLookup Lists'!$H$2:$H$38,'VLookup Lists'!$J$2:$J$8),0)),1,0)</f>
        <v>0</v>
      </c>
      <c r="N6133" s="1" t="str">
        <f>IFERROR(IF(VLOOKUP($D6133,'VLookup Lists'!$B$11:$C$29,2,FALSE)="FLIP",1,0),"")</f>
        <v/>
      </c>
      <c r="O6133" s="1" t="b">
        <f>ISNUMBER(MATCH($E6133,'VLookup Lists'!$E$2:$E$17,0))</f>
        <v>0</v>
      </c>
    </row>
    <row r="6134" spans="1:15" ht="15" customHeight="1" x14ac:dyDescent="0.2">
      <c r="A6134" s="1" t="str">
        <f t="shared" si="56"/>
        <v/>
      </c>
      <c r="E6134" s="1" t="s">
        <v>352</v>
      </c>
      <c r="F6134" s="38"/>
      <c r="G6134" s="38"/>
      <c r="M6134" s="1">
        <f>IF(ISNUMBER(MATCH(E6134,_xlfn.VSTACK('VLookup Lists'!$E$2:$E$17,'VLookup Lists'!$H$2:$H$38,'VLookup Lists'!$J$2:$J$8),0)),1,0)</f>
        <v>0</v>
      </c>
      <c r="N6134" s="1" t="str">
        <f>IFERROR(IF(VLOOKUP($D6134,'VLookup Lists'!$B$11:$C$29,2,FALSE)="FLIP",1,0),"")</f>
        <v/>
      </c>
      <c r="O6134" s="1" t="b">
        <f>ISNUMBER(MATCH($E6134,'VLookup Lists'!$E$2:$E$17,0))</f>
        <v>0</v>
      </c>
    </row>
    <row r="6135" spans="1:15" ht="15" customHeight="1" x14ac:dyDescent="0.2">
      <c r="A6135" s="1" t="str">
        <f t="shared" si="56"/>
        <v/>
      </c>
      <c r="E6135" s="1" t="s">
        <v>352</v>
      </c>
      <c r="F6135" s="38"/>
      <c r="G6135" s="38"/>
      <c r="M6135" s="1">
        <f>IF(ISNUMBER(MATCH(E6135,_xlfn.VSTACK('VLookup Lists'!$E$2:$E$17,'VLookup Lists'!$H$2:$H$38,'VLookup Lists'!$J$2:$J$8),0)),1,0)</f>
        <v>0</v>
      </c>
      <c r="N6135" s="1" t="str">
        <f>IFERROR(IF(VLOOKUP($D6135,'VLookup Lists'!$B$11:$C$29,2,FALSE)="FLIP",1,0),"")</f>
        <v/>
      </c>
      <c r="O6135" s="1" t="b">
        <f>ISNUMBER(MATCH($E6135,'VLookup Lists'!$E$2:$E$17,0))</f>
        <v>0</v>
      </c>
    </row>
    <row r="6136" spans="1:15" ht="15" customHeight="1" x14ac:dyDescent="0.2">
      <c r="A6136" s="1" t="str">
        <f t="shared" si="56"/>
        <v/>
      </c>
      <c r="E6136" s="1" t="s">
        <v>352</v>
      </c>
      <c r="F6136" s="38"/>
      <c r="G6136" s="38"/>
      <c r="M6136" s="1">
        <f>IF(ISNUMBER(MATCH(E6136,_xlfn.VSTACK('VLookup Lists'!$E$2:$E$17,'VLookup Lists'!$H$2:$H$38,'VLookup Lists'!$J$2:$J$8),0)),1,0)</f>
        <v>0</v>
      </c>
      <c r="N6136" s="1" t="str">
        <f>IFERROR(IF(VLOOKUP($D6136,'VLookup Lists'!$B$11:$C$29,2,FALSE)="FLIP",1,0),"")</f>
        <v/>
      </c>
      <c r="O6136" s="1" t="b">
        <f>ISNUMBER(MATCH($E6136,'VLookup Lists'!$E$2:$E$17,0))</f>
        <v>0</v>
      </c>
    </row>
    <row r="6137" spans="1:15" ht="15" customHeight="1" x14ac:dyDescent="0.2">
      <c r="A6137" s="1" t="str">
        <f t="shared" si="56"/>
        <v/>
      </c>
      <c r="E6137" s="1" t="s">
        <v>352</v>
      </c>
      <c r="F6137" s="38"/>
      <c r="G6137" s="38"/>
      <c r="M6137" s="1">
        <f>IF(ISNUMBER(MATCH(E6137,_xlfn.VSTACK('VLookup Lists'!$E$2:$E$17,'VLookup Lists'!$H$2:$H$38,'VLookup Lists'!$J$2:$J$8),0)),1,0)</f>
        <v>0</v>
      </c>
      <c r="N6137" s="1" t="str">
        <f>IFERROR(IF(VLOOKUP($D6137,'VLookup Lists'!$B$11:$C$29,2,FALSE)="FLIP",1,0),"")</f>
        <v/>
      </c>
      <c r="O6137" s="1" t="b">
        <f>ISNUMBER(MATCH($E6137,'VLookup Lists'!$E$2:$E$17,0))</f>
        <v>0</v>
      </c>
    </row>
    <row r="6138" spans="1:15" ht="15" customHeight="1" x14ac:dyDescent="0.2">
      <c r="A6138" s="1" t="str">
        <f t="shared" si="56"/>
        <v/>
      </c>
      <c r="E6138" s="1" t="s">
        <v>352</v>
      </c>
      <c r="F6138" s="38"/>
      <c r="G6138" s="38"/>
      <c r="M6138" s="1">
        <f>IF(ISNUMBER(MATCH(E6138,_xlfn.VSTACK('VLookup Lists'!$E$2:$E$17,'VLookup Lists'!$H$2:$H$38,'VLookup Lists'!$J$2:$J$8),0)),1,0)</f>
        <v>0</v>
      </c>
      <c r="N6138" s="1" t="str">
        <f>IFERROR(IF(VLOOKUP($D6138,'VLookup Lists'!$B$11:$C$29,2,FALSE)="FLIP",1,0),"")</f>
        <v/>
      </c>
      <c r="O6138" s="1" t="b">
        <f>ISNUMBER(MATCH($E6138,'VLookup Lists'!$E$2:$E$17,0))</f>
        <v>0</v>
      </c>
    </row>
    <row r="6139" spans="1:15" ht="15" customHeight="1" x14ac:dyDescent="0.2">
      <c r="A6139" s="1" t="str">
        <f t="shared" si="56"/>
        <v/>
      </c>
      <c r="E6139" s="1" t="s">
        <v>352</v>
      </c>
      <c r="F6139" s="38"/>
      <c r="G6139" s="38"/>
      <c r="M6139" s="1">
        <f>IF(ISNUMBER(MATCH(E6139,_xlfn.VSTACK('VLookup Lists'!$E$2:$E$17,'VLookup Lists'!$H$2:$H$38,'VLookup Lists'!$J$2:$J$8),0)),1,0)</f>
        <v>0</v>
      </c>
      <c r="N6139" s="1" t="str">
        <f>IFERROR(IF(VLOOKUP($D6139,'VLookup Lists'!$B$11:$C$29,2,FALSE)="FLIP",1,0),"")</f>
        <v/>
      </c>
      <c r="O6139" s="1" t="b">
        <f>ISNUMBER(MATCH($E6139,'VLookup Lists'!$E$2:$E$17,0))</f>
        <v>0</v>
      </c>
    </row>
    <row r="6140" spans="1:15" ht="15" customHeight="1" x14ac:dyDescent="0.2">
      <c r="A6140" s="1" t="str">
        <f t="shared" si="56"/>
        <v/>
      </c>
      <c r="E6140" s="1" t="s">
        <v>352</v>
      </c>
      <c r="F6140" s="38"/>
      <c r="G6140" s="38"/>
      <c r="M6140" s="1">
        <f>IF(ISNUMBER(MATCH(E6140,_xlfn.VSTACK('VLookup Lists'!$E$2:$E$17,'VLookup Lists'!$H$2:$H$38,'VLookup Lists'!$J$2:$J$8),0)),1,0)</f>
        <v>0</v>
      </c>
      <c r="N6140" s="1" t="str">
        <f>IFERROR(IF(VLOOKUP($D6140,'VLookup Lists'!$B$11:$C$29,2,FALSE)="FLIP",1,0),"")</f>
        <v/>
      </c>
      <c r="O6140" s="1" t="b">
        <f>ISNUMBER(MATCH($E6140,'VLookup Lists'!$E$2:$E$17,0))</f>
        <v>0</v>
      </c>
    </row>
    <row r="6141" spans="1:15" ht="15" customHeight="1" x14ac:dyDescent="0.2">
      <c r="A6141" s="1" t="str">
        <f t="shared" si="56"/>
        <v/>
      </c>
      <c r="E6141" s="1" t="s">
        <v>352</v>
      </c>
      <c r="F6141" s="38"/>
      <c r="G6141" s="38"/>
      <c r="M6141" s="1">
        <f>IF(ISNUMBER(MATCH(E6141,_xlfn.VSTACK('VLookup Lists'!$E$2:$E$17,'VLookup Lists'!$H$2:$H$38,'VLookup Lists'!$J$2:$J$8),0)),1,0)</f>
        <v>0</v>
      </c>
      <c r="N6141" s="1" t="str">
        <f>IFERROR(IF(VLOOKUP($D6141,'VLookup Lists'!$B$11:$C$29,2,FALSE)="FLIP",1,0),"")</f>
        <v/>
      </c>
      <c r="O6141" s="1" t="b">
        <f>ISNUMBER(MATCH($E6141,'VLookup Lists'!$E$2:$E$17,0))</f>
        <v>0</v>
      </c>
    </row>
    <row r="6142" spans="1:15" ht="15" customHeight="1" x14ac:dyDescent="0.2">
      <c r="A6142" s="1" t="str">
        <f t="shared" si="56"/>
        <v/>
      </c>
      <c r="E6142" s="1" t="s">
        <v>352</v>
      </c>
      <c r="F6142" s="38"/>
      <c r="G6142" s="38"/>
      <c r="M6142" s="1">
        <f>IF(ISNUMBER(MATCH(E6142,_xlfn.VSTACK('VLookup Lists'!$E$2:$E$17,'VLookup Lists'!$H$2:$H$38,'VLookup Lists'!$J$2:$J$8),0)),1,0)</f>
        <v>0</v>
      </c>
      <c r="N6142" s="1" t="str">
        <f>IFERROR(IF(VLOOKUP($D6142,'VLookup Lists'!$B$11:$C$29,2,FALSE)="FLIP",1,0),"")</f>
        <v/>
      </c>
      <c r="O6142" s="1" t="b">
        <f>ISNUMBER(MATCH($E6142,'VLookup Lists'!$E$2:$E$17,0))</f>
        <v>0</v>
      </c>
    </row>
    <row r="6143" spans="1:15" ht="15" customHeight="1" x14ac:dyDescent="0.2">
      <c r="A6143" s="1" t="str">
        <f t="shared" si="56"/>
        <v/>
      </c>
      <c r="E6143" s="1" t="s">
        <v>352</v>
      </c>
      <c r="F6143" s="38"/>
      <c r="G6143" s="38"/>
      <c r="M6143" s="1">
        <f>IF(ISNUMBER(MATCH(E6143,_xlfn.VSTACK('VLookup Lists'!$E$2:$E$17,'VLookup Lists'!$H$2:$H$38,'VLookup Lists'!$J$2:$J$8),0)),1,0)</f>
        <v>0</v>
      </c>
      <c r="N6143" s="1" t="str">
        <f>IFERROR(IF(VLOOKUP($D6143,'VLookup Lists'!$B$11:$C$29,2,FALSE)="FLIP",1,0),"")</f>
        <v/>
      </c>
      <c r="O6143" s="1" t="b">
        <f>ISNUMBER(MATCH($E6143,'VLookup Lists'!$E$2:$E$17,0))</f>
        <v>0</v>
      </c>
    </row>
    <row r="6144" spans="1:15" ht="15" customHeight="1" x14ac:dyDescent="0.2">
      <c r="A6144" s="1" t="str">
        <f t="shared" si="56"/>
        <v/>
      </c>
      <c r="E6144" s="1" t="s">
        <v>352</v>
      </c>
      <c r="F6144" s="38"/>
      <c r="G6144" s="38"/>
      <c r="M6144" s="1">
        <f>IF(ISNUMBER(MATCH(E6144,_xlfn.VSTACK('VLookup Lists'!$E$2:$E$17,'VLookup Lists'!$H$2:$H$38,'VLookup Lists'!$J$2:$J$8),0)),1,0)</f>
        <v>0</v>
      </c>
      <c r="N6144" s="1" t="str">
        <f>IFERROR(IF(VLOOKUP($D6144,'VLookup Lists'!$B$11:$C$29,2,FALSE)="FLIP",1,0),"")</f>
        <v/>
      </c>
      <c r="O6144" s="1" t="b">
        <f>ISNUMBER(MATCH($E6144,'VLookup Lists'!$E$2:$E$17,0))</f>
        <v>0</v>
      </c>
    </row>
    <row r="6145" spans="1:15" ht="15" customHeight="1" x14ac:dyDescent="0.2">
      <c r="A6145" s="1" t="str">
        <f t="shared" si="56"/>
        <v/>
      </c>
      <c r="E6145" s="1" t="s">
        <v>352</v>
      </c>
      <c r="F6145" s="38"/>
      <c r="G6145" s="38"/>
      <c r="M6145" s="1">
        <f>IF(ISNUMBER(MATCH(E6145,_xlfn.VSTACK('VLookup Lists'!$E$2:$E$17,'VLookup Lists'!$H$2:$H$38,'VLookup Lists'!$J$2:$J$8),0)),1,0)</f>
        <v>0</v>
      </c>
      <c r="N6145" s="1" t="str">
        <f>IFERROR(IF(VLOOKUP($D6145,'VLookup Lists'!$B$11:$C$29,2,FALSE)="FLIP",1,0),"")</f>
        <v/>
      </c>
      <c r="O6145" s="1" t="b">
        <f>ISNUMBER(MATCH($E6145,'VLookup Lists'!$E$2:$E$17,0))</f>
        <v>0</v>
      </c>
    </row>
    <row r="6146" spans="1:15" ht="15" customHeight="1" x14ac:dyDescent="0.2">
      <c r="A6146" s="1" t="str">
        <f t="shared" si="56"/>
        <v/>
      </c>
      <c r="E6146" s="1" t="s">
        <v>352</v>
      </c>
      <c r="F6146" s="38"/>
      <c r="G6146" s="38"/>
      <c r="M6146" s="1">
        <f>IF(ISNUMBER(MATCH(E6146,_xlfn.VSTACK('VLookup Lists'!$E$2:$E$17,'VLookup Lists'!$H$2:$H$38,'VLookup Lists'!$J$2:$J$8),0)),1,0)</f>
        <v>0</v>
      </c>
      <c r="N6146" s="1" t="str">
        <f>IFERROR(IF(VLOOKUP($D6146,'VLookup Lists'!$B$11:$C$29,2,FALSE)="FLIP",1,0),"")</f>
        <v/>
      </c>
      <c r="O6146" s="1" t="b">
        <f>ISNUMBER(MATCH($E6146,'VLookup Lists'!$E$2:$E$17,0))</f>
        <v>0</v>
      </c>
    </row>
    <row r="6147" spans="1:15" ht="15" customHeight="1" x14ac:dyDescent="0.2">
      <c r="A6147" s="1" t="str">
        <f t="shared" si="56"/>
        <v/>
      </c>
      <c r="E6147" s="1" t="s">
        <v>352</v>
      </c>
      <c r="F6147" s="38"/>
      <c r="G6147" s="38"/>
      <c r="M6147" s="1">
        <f>IF(ISNUMBER(MATCH(E6147,_xlfn.VSTACK('VLookup Lists'!$E$2:$E$17,'VLookup Lists'!$H$2:$H$38,'VLookup Lists'!$J$2:$J$8),0)),1,0)</f>
        <v>0</v>
      </c>
      <c r="N6147" s="1" t="str">
        <f>IFERROR(IF(VLOOKUP($D6147,'VLookup Lists'!$B$11:$C$29,2,FALSE)="FLIP",1,0),"")</f>
        <v/>
      </c>
      <c r="O6147" s="1" t="b">
        <f>ISNUMBER(MATCH($E6147,'VLookup Lists'!$E$2:$E$17,0))</f>
        <v>0</v>
      </c>
    </row>
    <row r="6148" spans="1:15" ht="15" customHeight="1" x14ac:dyDescent="0.2">
      <c r="A6148" s="1" t="str">
        <f t="shared" si="56"/>
        <v/>
      </c>
      <c r="E6148" s="1" t="s">
        <v>352</v>
      </c>
      <c r="F6148" s="38"/>
      <c r="G6148" s="38"/>
      <c r="M6148" s="1">
        <f>IF(ISNUMBER(MATCH(E6148,_xlfn.VSTACK('VLookup Lists'!$E$2:$E$17,'VLookup Lists'!$H$2:$H$38,'VLookup Lists'!$J$2:$J$8),0)),1,0)</f>
        <v>0</v>
      </c>
      <c r="N6148" s="1" t="str">
        <f>IFERROR(IF(VLOOKUP($D6148,'VLookup Lists'!$B$11:$C$29,2,FALSE)="FLIP",1,0),"")</f>
        <v/>
      </c>
      <c r="O6148" s="1" t="b">
        <f>ISNUMBER(MATCH($E6148,'VLookup Lists'!$E$2:$E$17,0))</f>
        <v>0</v>
      </c>
    </row>
    <row r="6149" spans="1:15" ht="15" customHeight="1" x14ac:dyDescent="0.2">
      <c r="A6149" s="1" t="str">
        <f t="shared" si="56"/>
        <v/>
      </c>
      <c r="E6149" s="1" t="s">
        <v>352</v>
      </c>
      <c r="F6149" s="38"/>
      <c r="G6149" s="38"/>
      <c r="M6149" s="1">
        <f>IF(ISNUMBER(MATCH(E6149,_xlfn.VSTACK('VLookup Lists'!$E$2:$E$17,'VLookup Lists'!$H$2:$H$38,'VLookup Lists'!$J$2:$J$8),0)),1,0)</f>
        <v>0</v>
      </c>
      <c r="N6149" s="1" t="str">
        <f>IFERROR(IF(VLOOKUP($D6149,'VLookup Lists'!$B$11:$C$29,2,FALSE)="FLIP",1,0),"")</f>
        <v/>
      </c>
      <c r="O6149" s="1" t="b">
        <f>ISNUMBER(MATCH($E6149,'VLookup Lists'!$E$2:$E$17,0))</f>
        <v>0</v>
      </c>
    </row>
    <row r="6150" spans="1:15" ht="15" customHeight="1" x14ac:dyDescent="0.2">
      <c r="A6150" s="1" t="str">
        <f t="shared" si="56"/>
        <v/>
      </c>
      <c r="E6150" s="1" t="s">
        <v>352</v>
      </c>
      <c r="F6150" s="38"/>
      <c r="G6150" s="38"/>
      <c r="M6150" s="1">
        <f>IF(ISNUMBER(MATCH(E6150,_xlfn.VSTACK('VLookup Lists'!$E$2:$E$17,'VLookup Lists'!$H$2:$H$38,'VLookup Lists'!$J$2:$J$8),0)),1,0)</f>
        <v>0</v>
      </c>
      <c r="N6150" s="1" t="str">
        <f>IFERROR(IF(VLOOKUP($D6150,'VLookup Lists'!$B$11:$C$29,2,FALSE)="FLIP",1,0),"")</f>
        <v/>
      </c>
      <c r="O6150" s="1" t="b">
        <f>ISNUMBER(MATCH($E6150,'VLookup Lists'!$E$2:$E$17,0))</f>
        <v>0</v>
      </c>
    </row>
    <row r="6151" spans="1:15" ht="15" customHeight="1" x14ac:dyDescent="0.2">
      <c r="A6151" s="1" t="str">
        <f t="shared" si="56"/>
        <v/>
      </c>
      <c r="E6151" s="1" t="s">
        <v>352</v>
      </c>
      <c r="F6151" s="38"/>
      <c r="G6151" s="38"/>
      <c r="M6151" s="1">
        <f>IF(ISNUMBER(MATCH(E6151,_xlfn.VSTACK('VLookup Lists'!$E$2:$E$17,'VLookup Lists'!$H$2:$H$38,'VLookup Lists'!$J$2:$J$8),0)),1,0)</f>
        <v>0</v>
      </c>
      <c r="N6151" s="1" t="str">
        <f>IFERROR(IF(VLOOKUP($D6151,'VLookup Lists'!$B$11:$C$29,2,FALSE)="FLIP",1,0),"")</f>
        <v/>
      </c>
      <c r="O6151" s="1" t="b">
        <f>ISNUMBER(MATCH($E6151,'VLookup Lists'!$E$2:$E$17,0))</f>
        <v>0</v>
      </c>
    </row>
    <row r="6152" spans="1:15" ht="15" customHeight="1" x14ac:dyDescent="0.2">
      <c r="A6152" s="1" t="str">
        <f t="shared" si="56"/>
        <v/>
      </c>
      <c r="E6152" s="1" t="s">
        <v>352</v>
      </c>
      <c r="F6152" s="38"/>
      <c r="G6152" s="38"/>
      <c r="M6152" s="1">
        <f>IF(ISNUMBER(MATCH(E6152,_xlfn.VSTACK('VLookup Lists'!$E$2:$E$17,'VLookup Lists'!$H$2:$H$38,'VLookup Lists'!$J$2:$J$8),0)),1,0)</f>
        <v>0</v>
      </c>
      <c r="N6152" s="1" t="str">
        <f>IFERROR(IF(VLOOKUP($D6152,'VLookup Lists'!$B$11:$C$29,2,FALSE)="FLIP",1,0),"")</f>
        <v/>
      </c>
      <c r="O6152" s="1" t="b">
        <f>ISNUMBER(MATCH($E6152,'VLookup Lists'!$E$2:$E$17,0))</f>
        <v>0</v>
      </c>
    </row>
    <row r="6153" spans="1:15" ht="15" customHeight="1" x14ac:dyDescent="0.2">
      <c r="A6153" s="1" t="str">
        <f t="shared" si="56"/>
        <v/>
      </c>
      <c r="E6153" s="1" t="s">
        <v>352</v>
      </c>
      <c r="F6153" s="38"/>
      <c r="G6153" s="38"/>
      <c r="M6153" s="1">
        <f>IF(ISNUMBER(MATCH(E6153,_xlfn.VSTACK('VLookup Lists'!$E$2:$E$17,'VLookup Lists'!$H$2:$H$38,'VLookup Lists'!$J$2:$J$8),0)),1,0)</f>
        <v>0</v>
      </c>
      <c r="N6153" s="1" t="str">
        <f>IFERROR(IF(VLOOKUP($D6153,'VLookup Lists'!$B$11:$C$29,2,FALSE)="FLIP",1,0),"")</f>
        <v/>
      </c>
      <c r="O6153" s="1" t="b">
        <f>ISNUMBER(MATCH($E6153,'VLookup Lists'!$E$2:$E$17,0))</f>
        <v>0</v>
      </c>
    </row>
    <row r="6154" spans="1:15" ht="15" customHeight="1" x14ac:dyDescent="0.2">
      <c r="A6154" s="1" t="str">
        <f t="shared" si="56"/>
        <v/>
      </c>
      <c r="E6154" s="1" t="s">
        <v>352</v>
      </c>
      <c r="F6154" s="38"/>
      <c r="G6154" s="38"/>
      <c r="M6154" s="1">
        <f>IF(ISNUMBER(MATCH(E6154,_xlfn.VSTACK('VLookup Lists'!$E$2:$E$17,'VLookup Lists'!$H$2:$H$38,'VLookup Lists'!$J$2:$J$8),0)),1,0)</f>
        <v>0</v>
      </c>
      <c r="N6154" s="1" t="str">
        <f>IFERROR(IF(VLOOKUP($D6154,'VLookup Lists'!$B$11:$C$29,2,FALSE)="FLIP",1,0),"")</f>
        <v/>
      </c>
      <c r="O6154" s="1" t="b">
        <f>ISNUMBER(MATCH($E6154,'VLookup Lists'!$E$2:$E$17,0))</f>
        <v>0</v>
      </c>
    </row>
    <row r="6155" spans="1:15" ht="15" customHeight="1" x14ac:dyDescent="0.2">
      <c r="A6155" s="1" t="str">
        <f t="shared" si="56"/>
        <v/>
      </c>
      <c r="E6155" s="1" t="s">
        <v>352</v>
      </c>
      <c r="F6155" s="38"/>
      <c r="G6155" s="38"/>
      <c r="M6155" s="1">
        <f>IF(ISNUMBER(MATCH(E6155,_xlfn.VSTACK('VLookup Lists'!$E$2:$E$17,'VLookup Lists'!$H$2:$H$38,'VLookup Lists'!$J$2:$J$8),0)),1,0)</f>
        <v>0</v>
      </c>
      <c r="N6155" s="1" t="str">
        <f>IFERROR(IF(VLOOKUP($D6155,'VLookup Lists'!$B$11:$C$29,2,FALSE)="FLIP",1,0),"")</f>
        <v/>
      </c>
      <c r="O6155" s="1" t="b">
        <f>ISNUMBER(MATCH($E6155,'VLookup Lists'!$E$2:$E$17,0))</f>
        <v>0</v>
      </c>
    </row>
    <row r="6156" spans="1:15" ht="15" customHeight="1" x14ac:dyDescent="0.2">
      <c r="A6156" s="1" t="str">
        <f t="shared" si="56"/>
        <v/>
      </c>
      <c r="E6156" s="1" t="s">
        <v>352</v>
      </c>
      <c r="F6156" s="38"/>
      <c r="G6156" s="38"/>
      <c r="M6156" s="1">
        <f>IF(ISNUMBER(MATCH(E6156,_xlfn.VSTACK('VLookup Lists'!$E$2:$E$17,'VLookup Lists'!$H$2:$H$38,'VLookup Lists'!$J$2:$J$8),0)),1,0)</f>
        <v>0</v>
      </c>
      <c r="N6156" s="1" t="str">
        <f>IFERROR(IF(VLOOKUP($D6156,'VLookup Lists'!$B$11:$C$29,2,FALSE)="FLIP",1,0),"")</f>
        <v/>
      </c>
      <c r="O6156" s="1" t="b">
        <f>ISNUMBER(MATCH($E6156,'VLookup Lists'!$E$2:$E$17,0))</f>
        <v>0</v>
      </c>
    </row>
    <row r="6157" spans="1:15" ht="15" customHeight="1" x14ac:dyDescent="0.2">
      <c r="A6157" s="1" t="str">
        <f t="shared" si="56"/>
        <v/>
      </c>
      <c r="E6157" s="1" t="s">
        <v>352</v>
      </c>
      <c r="F6157" s="38"/>
      <c r="G6157" s="38"/>
      <c r="M6157" s="1">
        <f>IF(ISNUMBER(MATCH(E6157,_xlfn.VSTACK('VLookup Lists'!$E$2:$E$17,'VLookup Lists'!$H$2:$H$38,'VLookup Lists'!$J$2:$J$8),0)),1,0)</f>
        <v>0</v>
      </c>
      <c r="N6157" s="1" t="str">
        <f>IFERROR(IF(VLOOKUP($D6157,'VLookup Lists'!$B$11:$C$29,2,FALSE)="FLIP",1,0),"")</f>
        <v/>
      </c>
      <c r="O6157" s="1" t="b">
        <f>ISNUMBER(MATCH($E6157,'VLookup Lists'!$E$2:$E$17,0))</f>
        <v>0</v>
      </c>
    </row>
    <row r="6158" spans="1:15" ht="15" customHeight="1" x14ac:dyDescent="0.2">
      <c r="A6158" s="1" t="str">
        <f t="shared" si="56"/>
        <v/>
      </c>
      <c r="E6158" s="1" t="s">
        <v>352</v>
      </c>
      <c r="F6158" s="38"/>
      <c r="G6158" s="38"/>
      <c r="M6158" s="1">
        <f>IF(ISNUMBER(MATCH(E6158,_xlfn.VSTACK('VLookup Lists'!$E$2:$E$17,'VLookup Lists'!$H$2:$H$38,'VLookup Lists'!$J$2:$J$8),0)),1,0)</f>
        <v>0</v>
      </c>
      <c r="N6158" s="1" t="str">
        <f>IFERROR(IF(VLOOKUP($D6158,'VLookup Lists'!$B$11:$C$29,2,FALSE)="FLIP",1,0),"")</f>
        <v/>
      </c>
      <c r="O6158" s="1" t="b">
        <f>ISNUMBER(MATCH($E6158,'VLookup Lists'!$E$2:$E$17,0))</f>
        <v>0</v>
      </c>
    </row>
    <row r="6159" spans="1:15" ht="15" customHeight="1" x14ac:dyDescent="0.2">
      <c r="A6159" s="1" t="str">
        <f t="shared" si="56"/>
        <v/>
      </c>
      <c r="E6159" s="1" t="s">
        <v>352</v>
      </c>
      <c r="F6159" s="38"/>
      <c r="G6159" s="38"/>
      <c r="M6159" s="1">
        <f>IF(ISNUMBER(MATCH(E6159,_xlfn.VSTACK('VLookup Lists'!$E$2:$E$17,'VLookup Lists'!$H$2:$H$38,'VLookup Lists'!$J$2:$J$8),0)),1,0)</f>
        <v>0</v>
      </c>
      <c r="N6159" s="1" t="str">
        <f>IFERROR(IF(VLOOKUP($D6159,'VLookup Lists'!$B$11:$C$29,2,FALSE)="FLIP",1,0),"")</f>
        <v/>
      </c>
      <c r="O6159" s="1" t="b">
        <f>ISNUMBER(MATCH($E6159,'VLookup Lists'!$E$2:$E$17,0))</f>
        <v>0</v>
      </c>
    </row>
    <row r="6160" spans="1:15" ht="15" customHeight="1" x14ac:dyDescent="0.2">
      <c r="A6160" s="1" t="str">
        <f t="shared" si="56"/>
        <v/>
      </c>
      <c r="E6160" s="1" t="s">
        <v>352</v>
      </c>
      <c r="F6160" s="38"/>
      <c r="G6160" s="38"/>
      <c r="M6160" s="1">
        <f>IF(ISNUMBER(MATCH(E6160,_xlfn.VSTACK('VLookup Lists'!$E$2:$E$17,'VLookup Lists'!$H$2:$H$38,'VLookup Lists'!$J$2:$J$8),0)),1,0)</f>
        <v>0</v>
      </c>
      <c r="N6160" s="1" t="str">
        <f>IFERROR(IF(VLOOKUP($D6160,'VLookup Lists'!$B$11:$C$29,2,FALSE)="FLIP",1,0),"")</f>
        <v/>
      </c>
      <c r="O6160" s="1" t="b">
        <f>ISNUMBER(MATCH($E6160,'VLookup Lists'!$E$2:$E$17,0))</f>
        <v>0</v>
      </c>
    </row>
    <row r="6161" spans="1:15" ht="15" customHeight="1" x14ac:dyDescent="0.2">
      <c r="A6161" s="1" t="str">
        <f t="shared" si="56"/>
        <v/>
      </c>
      <c r="E6161" s="1" t="s">
        <v>352</v>
      </c>
      <c r="F6161" s="38"/>
      <c r="G6161" s="38"/>
      <c r="M6161" s="1">
        <f>IF(ISNUMBER(MATCH(E6161,_xlfn.VSTACK('VLookup Lists'!$E$2:$E$17,'VLookup Lists'!$H$2:$H$38,'VLookup Lists'!$J$2:$J$8),0)),1,0)</f>
        <v>0</v>
      </c>
      <c r="N6161" s="1" t="str">
        <f>IFERROR(IF(VLOOKUP($D6161,'VLookup Lists'!$B$11:$C$29,2,FALSE)="FLIP",1,0),"")</f>
        <v/>
      </c>
      <c r="O6161" s="1" t="b">
        <f>ISNUMBER(MATCH($E6161,'VLookup Lists'!$E$2:$E$17,0))</f>
        <v>0</v>
      </c>
    </row>
    <row r="6162" spans="1:15" ht="15" customHeight="1" x14ac:dyDescent="0.2">
      <c r="A6162" s="1" t="str">
        <f t="shared" si="56"/>
        <v/>
      </c>
      <c r="E6162" s="1" t="s">
        <v>352</v>
      </c>
      <c r="F6162" s="38"/>
      <c r="G6162" s="38"/>
      <c r="M6162" s="1">
        <f>IF(ISNUMBER(MATCH(E6162,_xlfn.VSTACK('VLookup Lists'!$E$2:$E$17,'VLookup Lists'!$H$2:$H$38,'VLookup Lists'!$J$2:$J$8),0)),1,0)</f>
        <v>0</v>
      </c>
      <c r="N6162" s="1" t="str">
        <f>IFERROR(IF(VLOOKUP($D6162,'VLookup Lists'!$B$11:$C$29,2,FALSE)="FLIP",1,0),"")</f>
        <v/>
      </c>
      <c r="O6162" s="1" t="b">
        <f>ISNUMBER(MATCH($E6162,'VLookup Lists'!$E$2:$E$17,0))</f>
        <v>0</v>
      </c>
    </row>
    <row r="6163" spans="1:15" ht="15" customHeight="1" x14ac:dyDescent="0.2">
      <c r="A6163" s="1" t="str">
        <f t="shared" si="56"/>
        <v/>
      </c>
      <c r="E6163" s="1" t="s">
        <v>352</v>
      </c>
      <c r="F6163" s="38"/>
      <c r="G6163" s="38"/>
      <c r="M6163" s="1">
        <f>IF(ISNUMBER(MATCH(E6163,_xlfn.VSTACK('VLookup Lists'!$E$2:$E$17,'VLookup Lists'!$H$2:$H$38,'VLookup Lists'!$J$2:$J$8),0)),1,0)</f>
        <v>0</v>
      </c>
      <c r="N6163" s="1" t="str">
        <f>IFERROR(IF(VLOOKUP($D6163,'VLookup Lists'!$B$11:$C$29,2,FALSE)="FLIP",1,0),"")</f>
        <v/>
      </c>
      <c r="O6163" s="1" t="b">
        <f>ISNUMBER(MATCH($E6163,'VLookup Lists'!$E$2:$E$17,0))</f>
        <v>0</v>
      </c>
    </row>
    <row r="6164" spans="1:15" ht="15" customHeight="1" x14ac:dyDescent="0.2">
      <c r="A6164" s="1" t="str">
        <f t="shared" si="56"/>
        <v/>
      </c>
      <c r="E6164" s="1" t="s">
        <v>352</v>
      </c>
      <c r="F6164" s="38"/>
      <c r="G6164" s="38"/>
      <c r="M6164" s="1">
        <f>IF(ISNUMBER(MATCH(E6164,_xlfn.VSTACK('VLookup Lists'!$E$2:$E$17,'VLookup Lists'!$H$2:$H$38,'VLookup Lists'!$J$2:$J$8),0)),1,0)</f>
        <v>0</v>
      </c>
      <c r="N6164" s="1" t="str">
        <f>IFERROR(IF(VLOOKUP($D6164,'VLookup Lists'!$B$11:$C$29,2,FALSE)="FLIP",1,0),"")</f>
        <v/>
      </c>
      <c r="O6164" s="1" t="b">
        <f>ISNUMBER(MATCH($E6164,'VLookup Lists'!$E$2:$E$17,0))</f>
        <v>0</v>
      </c>
    </row>
    <row r="6165" spans="1:15" ht="15" customHeight="1" x14ac:dyDescent="0.2">
      <c r="A6165" s="1" t="str">
        <f t="shared" si="56"/>
        <v/>
      </c>
      <c r="E6165" s="1" t="s">
        <v>352</v>
      </c>
      <c r="F6165" s="38"/>
      <c r="G6165" s="38"/>
      <c r="M6165" s="1">
        <f>IF(ISNUMBER(MATCH(E6165,_xlfn.VSTACK('VLookup Lists'!$E$2:$E$17,'VLookup Lists'!$H$2:$H$38,'VLookup Lists'!$J$2:$J$8),0)),1,0)</f>
        <v>0</v>
      </c>
      <c r="N6165" s="1" t="str">
        <f>IFERROR(IF(VLOOKUP($D6165,'VLookup Lists'!$B$11:$C$29,2,FALSE)="FLIP",1,0),"")</f>
        <v/>
      </c>
      <c r="O6165" s="1" t="b">
        <f>ISNUMBER(MATCH($E6165,'VLookup Lists'!$E$2:$E$17,0))</f>
        <v>0</v>
      </c>
    </row>
    <row r="6166" spans="1:15" ht="15" customHeight="1" x14ac:dyDescent="0.2">
      <c r="A6166" s="1" t="str">
        <f t="shared" si="56"/>
        <v/>
      </c>
      <c r="E6166" s="1" t="s">
        <v>352</v>
      </c>
      <c r="F6166" s="38"/>
      <c r="G6166" s="38"/>
      <c r="M6166" s="1">
        <f>IF(ISNUMBER(MATCH(E6166,_xlfn.VSTACK('VLookup Lists'!$E$2:$E$17,'VLookup Lists'!$H$2:$H$38,'VLookup Lists'!$J$2:$J$8),0)),1,0)</f>
        <v>0</v>
      </c>
      <c r="N6166" s="1" t="str">
        <f>IFERROR(IF(VLOOKUP($D6166,'VLookup Lists'!$B$11:$C$29,2,FALSE)="FLIP",1,0),"")</f>
        <v/>
      </c>
      <c r="O6166" s="1" t="b">
        <f>ISNUMBER(MATCH($E6166,'VLookup Lists'!$E$2:$E$17,0))</f>
        <v>0</v>
      </c>
    </row>
    <row r="6167" spans="1:15" ht="15" customHeight="1" x14ac:dyDescent="0.2">
      <c r="A6167" s="1" t="str">
        <f t="shared" si="56"/>
        <v/>
      </c>
      <c r="E6167" s="1" t="s">
        <v>352</v>
      </c>
      <c r="F6167" s="38"/>
      <c r="G6167" s="38"/>
      <c r="M6167" s="1">
        <f>IF(ISNUMBER(MATCH(E6167,_xlfn.VSTACK('VLookup Lists'!$E$2:$E$17,'VLookup Lists'!$H$2:$H$38,'VLookup Lists'!$J$2:$J$8),0)),1,0)</f>
        <v>0</v>
      </c>
      <c r="N6167" s="1" t="str">
        <f>IFERROR(IF(VLOOKUP($D6167,'VLookup Lists'!$B$11:$C$29,2,FALSE)="FLIP",1,0),"")</f>
        <v/>
      </c>
      <c r="O6167" s="1" t="b">
        <f>ISNUMBER(MATCH($E6167,'VLookup Lists'!$E$2:$E$17,0))</f>
        <v>0</v>
      </c>
    </row>
    <row r="6168" spans="1:15" ht="15" customHeight="1" x14ac:dyDescent="0.2">
      <c r="A6168" s="1" t="str">
        <f t="shared" si="56"/>
        <v/>
      </c>
      <c r="E6168" s="1" t="s">
        <v>352</v>
      </c>
      <c r="F6168" s="38"/>
      <c r="G6168" s="38"/>
      <c r="M6168" s="1">
        <f>IF(ISNUMBER(MATCH(E6168,_xlfn.VSTACK('VLookup Lists'!$E$2:$E$17,'VLookup Lists'!$H$2:$H$38,'VLookup Lists'!$J$2:$J$8),0)),1,0)</f>
        <v>0</v>
      </c>
      <c r="N6168" s="1" t="str">
        <f>IFERROR(IF(VLOOKUP($D6168,'VLookup Lists'!$B$11:$C$29,2,FALSE)="FLIP",1,0),"")</f>
        <v/>
      </c>
      <c r="O6168" s="1" t="b">
        <f>ISNUMBER(MATCH($E6168,'VLookup Lists'!$E$2:$E$17,0))</f>
        <v>0</v>
      </c>
    </row>
    <row r="6169" spans="1:15" ht="15" customHeight="1" x14ac:dyDescent="0.2">
      <c r="A6169" s="1" t="str">
        <f t="shared" si="56"/>
        <v/>
      </c>
      <c r="E6169" s="1" t="s">
        <v>352</v>
      </c>
      <c r="F6169" s="38"/>
      <c r="G6169" s="38"/>
      <c r="M6169" s="1">
        <f>IF(ISNUMBER(MATCH(E6169,_xlfn.VSTACK('VLookup Lists'!$E$2:$E$17,'VLookup Lists'!$H$2:$H$38,'VLookup Lists'!$J$2:$J$8),0)),1,0)</f>
        <v>0</v>
      </c>
      <c r="N6169" s="1" t="str">
        <f>IFERROR(IF(VLOOKUP($D6169,'VLookup Lists'!$B$11:$C$29,2,FALSE)="FLIP",1,0),"")</f>
        <v/>
      </c>
      <c r="O6169" s="1" t="b">
        <f>ISNUMBER(MATCH($E6169,'VLookup Lists'!$E$2:$E$17,0))</f>
        <v>0</v>
      </c>
    </row>
    <row r="6170" spans="1:15" ht="15" customHeight="1" x14ac:dyDescent="0.2">
      <c r="A6170" s="1" t="str">
        <f t="shared" si="56"/>
        <v/>
      </c>
      <c r="E6170" s="1" t="s">
        <v>352</v>
      </c>
      <c r="F6170" s="38"/>
      <c r="G6170" s="38"/>
      <c r="M6170" s="1">
        <f>IF(ISNUMBER(MATCH(E6170,_xlfn.VSTACK('VLookup Lists'!$E$2:$E$17,'VLookup Lists'!$H$2:$H$38,'VLookup Lists'!$J$2:$J$8),0)),1,0)</f>
        <v>0</v>
      </c>
      <c r="N6170" s="1" t="str">
        <f>IFERROR(IF(VLOOKUP($D6170,'VLookup Lists'!$B$11:$C$29,2,FALSE)="FLIP",1,0),"")</f>
        <v/>
      </c>
      <c r="O6170" s="1" t="b">
        <f>ISNUMBER(MATCH($E6170,'VLookup Lists'!$E$2:$E$17,0))</f>
        <v>0</v>
      </c>
    </row>
    <row r="6171" spans="1:15" ht="15" customHeight="1" x14ac:dyDescent="0.2">
      <c r="A6171" s="1" t="str">
        <f t="shared" si="56"/>
        <v/>
      </c>
      <c r="E6171" s="1" t="s">
        <v>352</v>
      </c>
      <c r="F6171" s="38"/>
      <c r="G6171" s="38"/>
      <c r="M6171" s="1">
        <f>IF(ISNUMBER(MATCH(E6171,_xlfn.VSTACK('VLookup Lists'!$E$2:$E$17,'VLookup Lists'!$H$2:$H$38,'VLookup Lists'!$J$2:$J$8),0)),1,0)</f>
        <v>0</v>
      </c>
      <c r="N6171" s="1" t="str">
        <f>IFERROR(IF(VLOOKUP($D6171,'VLookup Lists'!$B$11:$C$29,2,FALSE)="FLIP",1,0),"")</f>
        <v/>
      </c>
      <c r="O6171" s="1" t="b">
        <f>ISNUMBER(MATCH($E6171,'VLookup Lists'!$E$2:$E$17,0))</f>
        <v>0</v>
      </c>
    </row>
    <row r="6172" spans="1:15" ht="15" customHeight="1" x14ac:dyDescent="0.2">
      <c r="A6172" s="1" t="str">
        <f t="shared" si="56"/>
        <v/>
      </c>
      <c r="E6172" s="1" t="s">
        <v>352</v>
      </c>
      <c r="F6172" s="38"/>
      <c r="G6172" s="38"/>
      <c r="M6172" s="1">
        <f>IF(ISNUMBER(MATCH(E6172,_xlfn.VSTACK('VLookup Lists'!$E$2:$E$17,'VLookup Lists'!$H$2:$H$38,'VLookup Lists'!$J$2:$J$8),0)),1,0)</f>
        <v>0</v>
      </c>
      <c r="N6172" s="1" t="str">
        <f>IFERROR(IF(VLOOKUP($D6172,'VLookup Lists'!$B$11:$C$29,2,FALSE)="FLIP",1,0),"")</f>
        <v/>
      </c>
      <c r="O6172" s="1" t="b">
        <f>ISNUMBER(MATCH($E6172,'VLookup Lists'!$E$2:$E$17,0))</f>
        <v>0</v>
      </c>
    </row>
    <row r="6173" spans="1:15" ht="15" customHeight="1" x14ac:dyDescent="0.2">
      <c r="A6173" s="1" t="str">
        <f t="shared" si="56"/>
        <v/>
      </c>
      <c r="E6173" s="1" t="s">
        <v>352</v>
      </c>
      <c r="F6173" s="38"/>
      <c r="G6173" s="38"/>
      <c r="M6173" s="1">
        <f>IF(ISNUMBER(MATCH(E6173,_xlfn.VSTACK('VLookup Lists'!$E$2:$E$17,'VLookup Lists'!$H$2:$H$38,'VLookup Lists'!$J$2:$J$8),0)),1,0)</f>
        <v>0</v>
      </c>
      <c r="N6173" s="1" t="str">
        <f>IFERROR(IF(VLOOKUP($D6173,'VLookup Lists'!$B$11:$C$29,2,FALSE)="FLIP",1,0),"")</f>
        <v/>
      </c>
      <c r="O6173" s="1" t="b">
        <f>ISNUMBER(MATCH($E6173,'VLookup Lists'!$E$2:$E$17,0))</f>
        <v>0</v>
      </c>
    </row>
    <row r="6174" spans="1:15" ht="15" customHeight="1" x14ac:dyDescent="0.2">
      <c r="A6174" s="1" t="str">
        <f t="shared" si="56"/>
        <v/>
      </c>
      <c r="E6174" s="1" t="s">
        <v>352</v>
      </c>
      <c r="F6174" s="38"/>
      <c r="G6174" s="38"/>
      <c r="M6174" s="1">
        <f>IF(ISNUMBER(MATCH(E6174,_xlfn.VSTACK('VLookup Lists'!$E$2:$E$17,'VLookup Lists'!$H$2:$H$38,'VLookup Lists'!$J$2:$J$8),0)),1,0)</f>
        <v>0</v>
      </c>
      <c r="N6174" s="1" t="str">
        <f>IFERROR(IF(VLOOKUP($D6174,'VLookup Lists'!$B$11:$C$29,2,FALSE)="FLIP",1,0),"")</f>
        <v/>
      </c>
      <c r="O6174" s="1" t="b">
        <f>ISNUMBER(MATCH($E6174,'VLookup Lists'!$E$2:$E$17,0))</f>
        <v>0</v>
      </c>
    </row>
    <row r="6175" spans="1:15" ht="15" customHeight="1" x14ac:dyDescent="0.2">
      <c r="A6175" s="1" t="str">
        <f t="shared" si="56"/>
        <v/>
      </c>
      <c r="E6175" s="1" t="s">
        <v>352</v>
      </c>
      <c r="F6175" s="38"/>
      <c r="G6175" s="38"/>
      <c r="M6175" s="1">
        <f>IF(ISNUMBER(MATCH(E6175,_xlfn.VSTACK('VLookup Lists'!$E$2:$E$17,'VLookup Lists'!$H$2:$H$38,'VLookup Lists'!$J$2:$J$8),0)),1,0)</f>
        <v>0</v>
      </c>
      <c r="N6175" s="1" t="str">
        <f>IFERROR(IF(VLOOKUP($D6175,'VLookup Lists'!$B$11:$C$29,2,FALSE)="FLIP",1,0),"")</f>
        <v/>
      </c>
      <c r="O6175" s="1" t="b">
        <f>ISNUMBER(MATCH($E6175,'VLookup Lists'!$E$2:$E$17,0))</f>
        <v>0</v>
      </c>
    </row>
    <row r="6176" spans="1:15" ht="15" customHeight="1" x14ac:dyDescent="0.2">
      <c r="A6176" s="1" t="str">
        <f t="shared" si="56"/>
        <v/>
      </c>
      <c r="E6176" s="1" t="s">
        <v>352</v>
      </c>
      <c r="F6176" s="38"/>
      <c r="G6176" s="38"/>
      <c r="M6176" s="1">
        <f>IF(ISNUMBER(MATCH(E6176,_xlfn.VSTACK('VLookup Lists'!$E$2:$E$17,'VLookup Lists'!$H$2:$H$38,'VLookup Lists'!$J$2:$J$8),0)),1,0)</f>
        <v>0</v>
      </c>
      <c r="N6176" s="1" t="str">
        <f>IFERROR(IF(VLOOKUP($D6176,'VLookup Lists'!$B$11:$C$29,2,FALSE)="FLIP",1,0),"")</f>
        <v/>
      </c>
      <c r="O6176" s="1" t="b">
        <f>ISNUMBER(MATCH($E6176,'VLookup Lists'!$E$2:$E$17,0))</f>
        <v>0</v>
      </c>
    </row>
    <row r="6177" spans="1:15" ht="15" customHeight="1" x14ac:dyDescent="0.2">
      <c r="A6177" s="1" t="str">
        <f t="shared" si="56"/>
        <v/>
      </c>
      <c r="E6177" s="1" t="s">
        <v>352</v>
      </c>
      <c r="F6177" s="38"/>
      <c r="G6177" s="38"/>
      <c r="M6177" s="1">
        <f>IF(ISNUMBER(MATCH(E6177,_xlfn.VSTACK('VLookup Lists'!$E$2:$E$17,'VLookup Lists'!$H$2:$H$38,'VLookup Lists'!$J$2:$J$8),0)),1,0)</f>
        <v>0</v>
      </c>
      <c r="N6177" s="1" t="str">
        <f>IFERROR(IF(VLOOKUP($D6177,'VLookup Lists'!$B$11:$C$29,2,FALSE)="FLIP",1,0),"")</f>
        <v/>
      </c>
      <c r="O6177" s="1" t="b">
        <f>ISNUMBER(MATCH($E6177,'VLookup Lists'!$E$2:$E$17,0))</f>
        <v>0</v>
      </c>
    </row>
    <row r="6178" spans="1:15" ht="15" customHeight="1" x14ac:dyDescent="0.2">
      <c r="A6178" s="1" t="str">
        <f t="shared" si="56"/>
        <v/>
      </c>
      <c r="E6178" s="1" t="s">
        <v>352</v>
      </c>
      <c r="F6178" s="38"/>
      <c r="G6178" s="38"/>
      <c r="M6178" s="1">
        <f>IF(ISNUMBER(MATCH(E6178,_xlfn.VSTACK('VLookup Lists'!$E$2:$E$17,'VLookup Lists'!$H$2:$H$38,'VLookup Lists'!$J$2:$J$8),0)),1,0)</f>
        <v>0</v>
      </c>
      <c r="N6178" s="1" t="str">
        <f>IFERROR(IF(VLOOKUP($D6178,'VLookup Lists'!$B$11:$C$29,2,FALSE)="FLIP",1,0),"")</f>
        <v/>
      </c>
      <c r="O6178" s="1" t="b">
        <f>ISNUMBER(MATCH($E6178,'VLookup Lists'!$E$2:$E$17,0))</f>
        <v>0</v>
      </c>
    </row>
    <row r="6179" spans="1:15" ht="15" customHeight="1" x14ac:dyDescent="0.2">
      <c r="A6179" s="1" t="str">
        <f t="shared" si="56"/>
        <v/>
      </c>
      <c r="E6179" s="1" t="s">
        <v>352</v>
      </c>
      <c r="F6179" s="38"/>
      <c r="G6179" s="38"/>
      <c r="M6179" s="1">
        <f>IF(ISNUMBER(MATCH(E6179,_xlfn.VSTACK('VLookup Lists'!$E$2:$E$17,'VLookup Lists'!$H$2:$H$38,'VLookup Lists'!$J$2:$J$8),0)),1,0)</f>
        <v>0</v>
      </c>
      <c r="N6179" s="1" t="str">
        <f>IFERROR(IF(VLOOKUP($D6179,'VLookup Lists'!$B$11:$C$29,2,FALSE)="FLIP",1,0),"")</f>
        <v/>
      </c>
      <c r="O6179" s="1" t="b">
        <f>ISNUMBER(MATCH($E6179,'VLookup Lists'!$E$2:$E$17,0))</f>
        <v>0</v>
      </c>
    </row>
    <row r="6180" spans="1:15" ht="15" customHeight="1" x14ac:dyDescent="0.2">
      <c r="A6180" s="1" t="str">
        <f t="shared" si="56"/>
        <v/>
      </c>
      <c r="E6180" s="1" t="s">
        <v>352</v>
      </c>
      <c r="F6180" s="38"/>
      <c r="G6180" s="38"/>
      <c r="M6180" s="1">
        <f>IF(ISNUMBER(MATCH(E6180,_xlfn.VSTACK('VLookup Lists'!$E$2:$E$17,'VLookup Lists'!$H$2:$H$38,'VLookup Lists'!$J$2:$J$8),0)),1,0)</f>
        <v>0</v>
      </c>
      <c r="N6180" s="1" t="str">
        <f>IFERROR(IF(VLOOKUP($D6180,'VLookup Lists'!$B$11:$C$29,2,FALSE)="FLIP",1,0),"")</f>
        <v/>
      </c>
      <c r="O6180" s="1" t="b">
        <f>ISNUMBER(MATCH($E6180,'VLookup Lists'!$E$2:$E$17,0))</f>
        <v>0</v>
      </c>
    </row>
    <row r="6181" spans="1:15" ht="15" customHeight="1" x14ac:dyDescent="0.2">
      <c r="A6181" s="1" t="str">
        <f t="shared" si="56"/>
        <v/>
      </c>
      <c r="E6181" s="1" t="s">
        <v>352</v>
      </c>
      <c r="F6181" s="38"/>
      <c r="G6181" s="38"/>
      <c r="M6181" s="1">
        <f>IF(ISNUMBER(MATCH(E6181,_xlfn.VSTACK('VLookup Lists'!$E$2:$E$17,'VLookup Lists'!$H$2:$H$38,'VLookup Lists'!$J$2:$J$8),0)),1,0)</f>
        <v>0</v>
      </c>
      <c r="N6181" s="1" t="str">
        <f>IFERROR(IF(VLOOKUP($D6181,'VLookup Lists'!$B$11:$C$29,2,FALSE)="FLIP",1,0),"")</f>
        <v/>
      </c>
      <c r="O6181" s="1" t="b">
        <f>ISNUMBER(MATCH($E6181,'VLookup Lists'!$E$2:$E$17,0))</f>
        <v>0</v>
      </c>
    </row>
    <row r="6182" spans="1:15" ht="15" customHeight="1" x14ac:dyDescent="0.2">
      <c r="A6182" s="1" t="str">
        <f t="shared" si="56"/>
        <v/>
      </c>
      <c r="E6182" s="1" t="s">
        <v>352</v>
      </c>
      <c r="F6182" s="38"/>
      <c r="G6182" s="38"/>
      <c r="M6182" s="1">
        <f>IF(ISNUMBER(MATCH(E6182,_xlfn.VSTACK('VLookup Lists'!$E$2:$E$17,'VLookup Lists'!$H$2:$H$38,'VLookup Lists'!$J$2:$J$8),0)),1,0)</f>
        <v>0</v>
      </c>
      <c r="N6182" s="1" t="str">
        <f>IFERROR(IF(VLOOKUP($D6182,'VLookup Lists'!$B$11:$C$29,2,FALSE)="FLIP",1,0),"")</f>
        <v/>
      </c>
      <c r="O6182" s="1" t="b">
        <f>ISNUMBER(MATCH($E6182,'VLookup Lists'!$E$2:$E$17,0))</f>
        <v>0</v>
      </c>
    </row>
    <row r="6183" spans="1:15" ht="15" customHeight="1" x14ac:dyDescent="0.2">
      <c r="A6183" s="1" t="str">
        <f t="shared" si="56"/>
        <v/>
      </c>
      <c r="E6183" s="1" t="s">
        <v>352</v>
      </c>
      <c r="F6183" s="38"/>
      <c r="G6183" s="38"/>
      <c r="M6183" s="1">
        <f>IF(ISNUMBER(MATCH(E6183,_xlfn.VSTACK('VLookup Lists'!$E$2:$E$17,'VLookup Lists'!$H$2:$H$38,'VLookup Lists'!$J$2:$J$8),0)),1,0)</f>
        <v>0</v>
      </c>
      <c r="N6183" s="1" t="str">
        <f>IFERROR(IF(VLOOKUP($D6183,'VLookup Lists'!$B$11:$C$29,2,FALSE)="FLIP",1,0),"")</f>
        <v/>
      </c>
      <c r="O6183" s="1" t="b">
        <f>ISNUMBER(MATCH($E6183,'VLookup Lists'!$E$2:$E$17,0))</f>
        <v>0</v>
      </c>
    </row>
    <row r="6184" spans="1:15" ht="15" customHeight="1" x14ac:dyDescent="0.2">
      <c r="A6184" s="1" t="str">
        <f t="shared" si="56"/>
        <v/>
      </c>
      <c r="E6184" s="1" t="s">
        <v>352</v>
      </c>
      <c r="F6184" s="38"/>
      <c r="G6184" s="38"/>
      <c r="M6184" s="1">
        <f>IF(ISNUMBER(MATCH(E6184,_xlfn.VSTACK('VLookup Lists'!$E$2:$E$17,'VLookup Lists'!$H$2:$H$38,'VLookup Lists'!$J$2:$J$8),0)),1,0)</f>
        <v>0</v>
      </c>
      <c r="N6184" s="1" t="str">
        <f>IFERROR(IF(VLOOKUP($D6184,'VLookup Lists'!$B$11:$C$29,2,FALSE)="FLIP",1,0),"")</f>
        <v/>
      </c>
      <c r="O6184" s="1" t="b">
        <f>ISNUMBER(MATCH($E6184,'VLookup Lists'!$E$2:$E$17,0))</f>
        <v>0</v>
      </c>
    </row>
    <row r="6185" spans="1:15" ht="15" customHeight="1" x14ac:dyDescent="0.2">
      <c r="A6185" s="1" t="str">
        <f t="shared" si="56"/>
        <v/>
      </c>
      <c r="E6185" s="1" t="s">
        <v>352</v>
      </c>
      <c r="F6185" s="38"/>
      <c r="G6185" s="38"/>
      <c r="M6185" s="1">
        <f>IF(ISNUMBER(MATCH(E6185,_xlfn.VSTACK('VLookup Lists'!$E$2:$E$17,'VLookup Lists'!$H$2:$H$38,'VLookup Lists'!$J$2:$J$8),0)),1,0)</f>
        <v>0</v>
      </c>
      <c r="N6185" s="1" t="str">
        <f>IFERROR(IF(VLOOKUP($D6185,'VLookup Lists'!$B$11:$C$29,2,FALSE)="FLIP",1,0),"")</f>
        <v/>
      </c>
      <c r="O6185" s="1" t="b">
        <f>ISNUMBER(MATCH($E6185,'VLookup Lists'!$E$2:$E$17,0))</f>
        <v>0</v>
      </c>
    </row>
    <row r="6186" spans="1:15" ht="15" customHeight="1" x14ac:dyDescent="0.2">
      <c r="A6186" s="1" t="str">
        <f t="shared" si="56"/>
        <v/>
      </c>
      <c r="E6186" s="1" t="s">
        <v>352</v>
      </c>
      <c r="F6186" s="38"/>
      <c r="G6186" s="38"/>
      <c r="M6186" s="1">
        <f>IF(ISNUMBER(MATCH(E6186,_xlfn.VSTACK('VLookup Lists'!$E$2:$E$17,'VLookup Lists'!$H$2:$H$38,'VLookup Lists'!$J$2:$J$8),0)),1,0)</f>
        <v>0</v>
      </c>
      <c r="N6186" s="1" t="str">
        <f>IFERROR(IF(VLOOKUP($D6186,'VLookup Lists'!$B$11:$C$29,2,FALSE)="FLIP",1,0),"")</f>
        <v/>
      </c>
      <c r="O6186" s="1" t="b">
        <f>ISNUMBER(MATCH($E6186,'VLookup Lists'!$E$2:$E$17,0))</f>
        <v>0</v>
      </c>
    </row>
    <row r="6187" spans="1:15" ht="15" customHeight="1" x14ac:dyDescent="0.2">
      <c r="A6187" s="1" t="str">
        <f t="shared" si="56"/>
        <v/>
      </c>
      <c r="E6187" s="1" t="s">
        <v>352</v>
      </c>
      <c r="F6187" s="38"/>
      <c r="G6187" s="38"/>
      <c r="M6187" s="1">
        <f>IF(ISNUMBER(MATCH(E6187,_xlfn.VSTACK('VLookup Lists'!$E$2:$E$17,'VLookup Lists'!$H$2:$H$38,'VLookup Lists'!$J$2:$J$8),0)),1,0)</f>
        <v>0</v>
      </c>
      <c r="N6187" s="1" t="str">
        <f>IFERROR(IF(VLOOKUP($D6187,'VLookup Lists'!$B$11:$C$29,2,FALSE)="FLIP",1,0),"")</f>
        <v/>
      </c>
      <c r="O6187" s="1" t="b">
        <f>ISNUMBER(MATCH($E6187,'VLookup Lists'!$E$2:$E$17,0))</f>
        <v>0</v>
      </c>
    </row>
    <row r="6188" spans="1:15" ht="15" customHeight="1" x14ac:dyDescent="0.2">
      <c r="A6188" s="1" t="str">
        <f t="shared" si="56"/>
        <v/>
      </c>
      <c r="E6188" s="1" t="s">
        <v>352</v>
      </c>
      <c r="F6188" s="38"/>
      <c r="G6188" s="38"/>
      <c r="M6188" s="1">
        <f>IF(ISNUMBER(MATCH(E6188,_xlfn.VSTACK('VLookup Lists'!$E$2:$E$17,'VLookup Lists'!$H$2:$H$38,'VLookup Lists'!$J$2:$J$8),0)),1,0)</f>
        <v>0</v>
      </c>
      <c r="N6188" s="1" t="str">
        <f>IFERROR(IF(VLOOKUP($D6188,'VLookup Lists'!$B$11:$C$29,2,FALSE)="FLIP",1,0),"")</f>
        <v/>
      </c>
      <c r="O6188" s="1" t="b">
        <f>ISNUMBER(MATCH($E6188,'VLookup Lists'!$E$2:$E$17,0))</f>
        <v>0</v>
      </c>
    </row>
    <row r="6189" spans="1:15" ht="15" customHeight="1" x14ac:dyDescent="0.2">
      <c r="A6189" s="1" t="str">
        <f t="shared" si="56"/>
        <v/>
      </c>
      <c r="E6189" s="1" t="s">
        <v>352</v>
      </c>
      <c r="F6189" s="38"/>
      <c r="G6189" s="38"/>
      <c r="M6189" s="1">
        <f>IF(ISNUMBER(MATCH(E6189,_xlfn.VSTACK('VLookup Lists'!$E$2:$E$17,'VLookup Lists'!$H$2:$H$38,'VLookup Lists'!$J$2:$J$8),0)),1,0)</f>
        <v>0</v>
      </c>
      <c r="N6189" s="1" t="str">
        <f>IFERROR(IF(VLOOKUP($D6189,'VLookup Lists'!$B$11:$C$29,2,FALSE)="FLIP",1,0),"")</f>
        <v/>
      </c>
      <c r="O6189" s="1" t="b">
        <f>ISNUMBER(MATCH($E6189,'VLookup Lists'!$E$2:$E$17,0))</f>
        <v>0</v>
      </c>
    </row>
    <row r="6190" spans="1:15" ht="15" customHeight="1" x14ac:dyDescent="0.2">
      <c r="A6190" s="1" t="str">
        <f t="shared" si="56"/>
        <v/>
      </c>
      <c r="E6190" s="1" t="s">
        <v>352</v>
      </c>
      <c r="F6190" s="38"/>
      <c r="G6190" s="38"/>
      <c r="M6190" s="1">
        <f>IF(ISNUMBER(MATCH(E6190,_xlfn.VSTACK('VLookup Lists'!$E$2:$E$17,'VLookup Lists'!$H$2:$H$38,'VLookup Lists'!$J$2:$J$8),0)),1,0)</f>
        <v>0</v>
      </c>
      <c r="N6190" s="1" t="str">
        <f>IFERROR(IF(VLOOKUP($D6190,'VLookup Lists'!$B$11:$C$29,2,FALSE)="FLIP",1,0),"")</f>
        <v/>
      </c>
      <c r="O6190" s="1" t="b">
        <f>ISNUMBER(MATCH($E6190,'VLookup Lists'!$E$2:$E$17,0))</f>
        <v>0</v>
      </c>
    </row>
    <row r="6191" spans="1:15" ht="15" customHeight="1" x14ac:dyDescent="0.2">
      <c r="A6191" s="1" t="str">
        <f t="shared" si="56"/>
        <v/>
      </c>
      <c r="E6191" s="1" t="s">
        <v>352</v>
      </c>
      <c r="F6191" s="38"/>
      <c r="G6191" s="38"/>
      <c r="M6191" s="1">
        <f>IF(ISNUMBER(MATCH(E6191,_xlfn.VSTACK('VLookup Lists'!$E$2:$E$17,'VLookup Lists'!$H$2:$H$38,'VLookup Lists'!$J$2:$J$8),0)),1,0)</f>
        <v>0</v>
      </c>
      <c r="N6191" s="1" t="str">
        <f>IFERROR(IF(VLOOKUP($D6191,'VLookup Lists'!$B$11:$C$29,2,FALSE)="FLIP",1,0),"")</f>
        <v/>
      </c>
      <c r="O6191" s="1" t="b">
        <f>ISNUMBER(MATCH($E6191,'VLookup Lists'!$E$2:$E$17,0))</f>
        <v>0</v>
      </c>
    </row>
    <row r="6192" spans="1:15" ht="15" customHeight="1" x14ac:dyDescent="0.2">
      <c r="A6192" s="1" t="str">
        <f t="shared" si="56"/>
        <v/>
      </c>
      <c r="E6192" s="1" t="s">
        <v>352</v>
      </c>
      <c r="F6192" s="38"/>
      <c r="G6192" s="38"/>
      <c r="M6192" s="1">
        <f>IF(ISNUMBER(MATCH(E6192,_xlfn.VSTACK('VLookup Lists'!$E$2:$E$17,'VLookup Lists'!$H$2:$H$38,'VLookup Lists'!$J$2:$J$8),0)),1,0)</f>
        <v>0</v>
      </c>
      <c r="N6192" s="1" t="str">
        <f>IFERROR(IF(VLOOKUP($D6192,'VLookup Lists'!$B$11:$C$29,2,FALSE)="FLIP",1,0),"")</f>
        <v/>
      </c>
      <c r="O6192" s="1" t="b">
        <f>ISNUMBER(MATCH($E6192,'VLookup Lists'!$E$2:$E$17,0))</f>
        <v>0</v>
      </c>
    </row>
    <row r="6193" spans="1:15" ht="15" customHeight="1" x14ac:dyDescent="0.2">
      <c r="A6193" s="1" t="str">
        <f t="shared" si="56"/>
        <v/>
      </c>
      <c r="E6193" s="1" t="s">
        <v>352</v>
      </c>
      <c r="F6193" s="38"/>
      <c r="G6193" s="38"/>
      <c r="M6193" s="1">
        <f>IF(ISNUMBER(MATCH(E6193,_xlfn.VSTACK('VLookup Lists'!$E$2:$E$17,'VLookup Lists'!$H$2:$H$38,'VLookup Lists'!$J$2:$J$8),0)),1,0)</f>
        <v>0</v>
      </c>
      <c r="N6193" s="1" t="str">
        <f>IFERROR(IF(VLOOKUP($D6193,'VLookup Lists'!$B$11:$C$29,2,FALSE)="FLIP",1,0),"")</f>
        <v/>
      </c>
      <c r="O6193" s="1" t="b">
        <f>ISNUMBER(MATCH($E6193,'VLookup Lists'!$E$2:$E$17,0))</f>
        <v>0</v>
      </c>
    </row>
    <row r="6194" spans="1:15" ht="15" customHeight="1" x14ac:dyDescent="0.2">
      <c r="A6194" s="1" t="str">
        <f t="shared" si="56"/>
        <v/>
      </c>
      <c r="E6194" s="1" t="s">
        <v>352</v>
      </c>
      <c r="F6194" s="38"/>
      <c r="G6194" s="38"/>
      <c r="M6194" s="1">
        <f>IF(ISNUMBER(MATCH(E6194,_xlfn.VSTACK('VLookup Lists'!$E$2:$E$17,'VLookup Lists'!$H$2:$H$38,'VLookup Lists'!$J$2:$J$8),0)),1,0)</f>
        <v>0</v>
      </c>
      <c r="N6194" s="1" t="str">
        <f>IFERROR(IF(VLOOKUP($D6194,'VLookup Lists'!$B$11:$C$29,2,FALSE)="FLIP",1,0),"")</f>
        <v/>
      </c>
      <c r="O6194" s="1" t="b">
        <f>ISNUMBER(MATCH($E6194,'VLookup Lists'!$E$2:$E$17,0))</f>
        <v>0</v>
      </c>
    </row>
    <row r="6195" spans="1:15" ht="15" customHeight="1" x14ac:dyDescent="0.2">
      <c r="A6195" s="1" t="str">
        <f t="shared" si="56"/>
        <v/>
      </c>
      <c r="E6195" s="1" t="s">
        <v>352</v>
      </c>
      <c r="F6195" s="38"/>
      <c r="G6195" s="38"/>
      <c r="M6195" s="1">
        <f>IF(ISNUMBER(MATCH(E6195,_xlfn.VSTACK('VLookup Lists'!$E$2:$E$17,'VLookup Lists'!$H$2:$H$38,'VLookup Lists'!$J$2:$J$8),0)),1,0)</f>
        <v>0</v>
      </c>
      <c r="N6195" s="1" t="str">
        <f>IFERROR(IF(VLOOKUP($D6195,'VLookup Lists'!$B$11:$C$29,2,FALSE)="FLIP",1,0),"")</f>
        <v/>
      </c>
      <c r="O6195" s="1" t="b">
        <f>ISNUMBER(MATCH($E6195,'VLookup Lists'!$E$2:$E$17,0))</f>
        <v>0</v>
      </c>
    </row>
    <row r="6196" spans="1:15" ht="15" customHeight="1" x14ac:dyDescent="0.2">
      <c r="A6196" s="1" t="str">
        <f t="shared" si="56"/>
        <v/>
      </c>
      <c r="E6196" s="1" t="s">
        <v>352</v>
      </c>
      <c r="F6196" s="38"/>
      <c r="G6196" s="38"/>
      <c r="M6196" s="1">
        <f>IF(ISNUMBER(MATCH(E6196,_xlfn.VSTACK('VLookup Lists'!$E$2:$E$17,'VLookup Lists'!$H$2:$H$38,'VLookup Lists'!$J$2:$J$8),0)),1,0)</f>
        <v>0</v>
      </c>
      <c r="N6196" s="1" t="str">
        <f>IFERROR(IF(VLOOKUP($D6196,'VLookup Lists'!$B$11:$C$29,2,FALSE)="FLIP",1,0),"")</f>
        <v/>
      </c>
      <c r="O6196" s="1" t="b">
        <f>ISNUMBER(MATCH($E6196,'VLookup Lists'!$E$2:$E$17,0))</f>
        <v>0</v>
      </c>
    </row>
    <row r="6197" spans="1:15" ht="15" customHeight="1" x14ac:dyDescent="0.2">
      <c r="A6197" s="1" t="str">
        <f t="shared" si="56"/>
        <v/>
      </c>
      <c r="E6197" s="1" t="s">
        <v>352</v>
      </c>
      <c r="F6197" s="38"/>
      <c r="G6197" s="38"/>
      <c r="M6197" s="1">
        <f>IF(ISNUMBER(MATCH(E6197,_xlfn.VSTACK('VLookup Lists'!$E$2:$E$17,'VLookup Lists'!$H$2:$H$38,'VLookup Lists'!$J$2:$J$8),0)),1,0)</f>
        <v>0</v>
      </c>
      <c r="N6197" s="1" t="str">
        <f>IFERROR(IF(VLOOKUP($D6197,'VLookup Lists'!$B$11:$C$29,2,FALSE)="FLIP",1,0),"")</f>
        <v/>
      </c>
      <c r="O6197" s="1" t="b">
        <f>ISNUMBER(MATCH($E6197,'VLookup Lists'!$E$2:$E$17,0))</f>
        <v>0</v>
      </c>
    </row>
    <row r="6198" spans="1:15" ht="15" customHeight="1" x14ac:dyDescent="0.2">
      <c r="A6198" s="1" t="str">
        <f t="shared" si="56"/>
        <v/>
      </c>
      <c r="E6198" s="1" t="s">
        <v>352</v>
      </c>
      <c r="F6198" s="38"/>
      <c r="G6198" s="38"/>
      <c r="M6198" s="1">
        <f>IF(ISNUMBER(MATCH(E6198,_xlfn.VSTACK('VLookup Lists'!$E$2:$E$17,'VLookup Lists'!$H$2:$H$38,'VLookup Lists'!$J$2:$J$8),0)),1,0)</f>
        <v>0</v>
      </c>
      <c r="N6198" s="1" t="str">
        <f>IFERROR(IF(VLOOKUP($D6198,'VLookup Lists'!$B$11:$C$29,2,FALSE)="FLIP",1,0),"")</f>
        <v/>
      </c>
      <c r="O6198" s="1" t="b">
        <f>ISNUMBER(MATCH($E6198,'VLookup Lists'!$E$2:$E$17,0))</f>
        <v>0</v>
      </c>
    </row>
    <row r="6199" spans="1:15" ht="15" customHeight="1" x14ac:dyDescent="0.2">
      <c r="A6199" s="1" t="str">
        <f t="shared" si="56"/>
        <v/>
      </c>
      <c r="E6199" s="1" t="s">
        <v>352</v>
      </c>
      <c r="F6199" s="38"/>
      <c r="G6199" s="38"/>
      <c r="M6199" s="1">
        <f>IF(ISNUMBER(MATCH(E6199,_xlfn.VSTACK('VLookup Lists'!$E$2:$E$17,'VLookup Lists'!$H$2:$H$38,'VLookup Lists'!$J$2:$J$8),0)),1,0)</f>
        <v>0</v>
      </c>
      <c r="N6199" s="1" t="str">
        <f>IFERROR(IF(VLOOKUP($D6199,'VLookup Lists'!$B$11:$C$29,2,FALSE)="FLIP",1,0),"")</f>
        <v/>
      </c>
      <c r="O6199" s="1" t="b">
        <f>ISNUMBER(MATCH($E6199,'VLookup Lists'!$E$2:$E$17,0))</f>
        <v>0</v>
      </c>
    </row>
    <row r="6200" spans="1:15" ht="15" customHeight="1" x14ac:dyDescent="0.2">
      <c r="A6200" s="1" t="str">
        <f t="shared" si="56"/>
        <v/>
      </c>
      <c r="E6200" s="1" t="s">
        <v>352</v>
      </c>
      <c r="F6200" s="38"/>
      <c r="G6200" s="38"/>
      <c r="M6200" s="1">
        <f>IF(ISNUMBER(MATCH(E6200,_xlfn.VSTACK('VLookup Lists'!$E$2:$E$17,'VLookup Lists'!$H$2:$H$38,'VLookup Lists'!$J$2:$J$8),0)),1,0)</f>
        <v>0</v>
      </c>
      <c r="N6200" s="1" t="str">
        <f>IFERROR(IF(VLOOKUP($D6200,'VLookup Lists'!$B$11:$C$29,2,FALSE)="FLIP",1,0),"")</f>
        <v/>
      </c>
      <c r="O6200" s="1" t="b">
        <f>ISNUMBER(MATCH($E6200,'VLookup Lists'!$E$2:$E$17,0))</f>
        <v>0</v>
      </c>
    </row>
    <row r="6201" spans="1:15" ht="15" customHeight="1" x14ac:dyDescent="0.2">
      <c r="A6201" s="1" t="str">
        <f t="shared" si="56"/>
        <v/>
      </c>
      <c r="E6201" s="1" t="s">
        <v>352</v>
      </c>
      <c r="F6201" s="38"/>
      <c r="G6201" s="38"/>
      <c r="M6201" s="1">
        <f>IF(ISNUMBER(MATCH(E6201,_xlfn.VSTACK('VLookup Lists'!$E$2:$E$17,'VLookup Lists'!$H$2:$H$38,'VLookup Lists'!$J$2:$J$8),0)),1,0)</f>
        <v>0</v>
      </c>
      <c r="N6201" s="1" t="str">
        <f>IFERROR(IF(VLOOKUP($D6201,'VLookup Lists'!$B$11:$C$29,2,FALSE)="FLIP",1,0),"")</f>
        <v/>
      </c>
      <c r="O6201" s="1" t="b">
        <f>ISNUMBER(MATCH($E6201,'VLookup Lists'!$E$2:$E$17,0))</f>
        <v>0</v>
      </c>
    </row>
    <row r="6202" spans="1:15" ht="15" customHeight="1" x14ac:dyDescent="0.2">
      <c r="A6202" s="1" t="str">
        <f t="shared" si="56"/>
        <v/>
      </c>
      <c r="E6202" s="1" t="s">
        <v>352</v>
      </c>
      <c r="F6202" s="38"/>
      <c r="G6202" s="38"/>
      <c r="M6202" s="1">
        <f>IF(ISNUMBER(MATCH(E6202,_xlfn.VSTACK('VLookup Lists'!$E$2:$E$17,'VLookup Lists'!$H$2:$H$38,'VLookup Lists'!$J$2:$J$8),0)),1,0)</f>
        <v>0</v>
      </c>
      <c r="N6202" s="1" t="str">
        <f>IFERROR(IF(VLOOKUP($D6202,'VLookup Lists'!$B$11:$C$29,2,FALSE)="FLIP",1,0),"")</f>
        <v/>
      </c>
      <c r="O6202" s="1" t="b">
        <f>ISNUMBER(MATCH($E6202,'VLookup Lists'!$E$2:$E$17,0))</f>
        <v>0</v>
      </c>
    </row>
    <row r="6203" spans="1:15" ht="15" customHeight="1" x14ac:dyDescent="0.2">
      <c r="A6203" s="1" t="str">
        <f t="shared" si="56"/>
        <v/>
      </c>
      <c r="E6203" s="1" t="s">
        <v>352</v>
      </c>
      <c r="F6203" s="38"/>
      <c r="G6203" s="38"/>
      <c r="M6203" s="1">
        <f>IF(ISNUMBER(MATCH(E6203,_xlfn.VSTACK('VLookup Lists'!$E$2:$E$17,'VLookup Lists'!$H$2:$H$38,'VLookup Lists'!$J$2:$J$8),0)),1,0)</f>
        <v>0</v>
      </c>
      <c r="N6203" s="1" t="str">
        <f>IFERROR(IF(VLOOKUP($D6203,'VLookup Lists'!$B$11:$C$29,2,FALSE)="FLIP",1,0),"")</f>
        <v/>
      </c>
      <c r="O6203" s="1" t="b">
        <f>ISNUMBER(MATCH($E6203,'VLookup Lists'!$E$2:$E$17,0))</f>
        <v>0</v>
      </c>
    </row>
    <row r="6204" spans="1:15" ht="15" customHeight="1" x14ac:dyDescent="0.2">
      <c r="A6204" s="1" t="str">
        <f t="shared" si="56"/>
        <v/>
      </c>
      <c r="E6204" s="1" t="s">
        <v>352</v>
      </c>
      <c r="F6204" s="38"/>
      <c r="G6204" s="38"/>
      <c r="M6204" s="1">
        <f>IF(ISNUMBER(MATCH(E6204,_xlfn.VSTACK('VLookup Lists'!$E$2:$E$17,'VLookup Lists'!$H$2:$H$38,'VLookup Lists'!$J$2:$J$8),0)),1,0)</f>
        <v>0</v>
      </c>
      <c r="N6204" s="1" t="str">
        <f>IFERROR(IF(VLOOKUP($D6204,'VLookup Lists'!$B$11:$C$29,2,FALSE)="FLIP",1,0),"")</f>
        <v/>
      </c>
      <c r="O6204" s="1" t="b">
        <f>ISNUMBER(MATCH($E6204,'VLookup Lists'!$E$2:$E$17,0))</f>
        <v>0</v>
      </c>
    </row>
    <row r="6205" spans="1:15" ht="15" customHeight="1" x14ac:dyDescent="0.2">
      <c r="A6205" s="1" t="str">
        <f t="shared" si="56"/>
        <v/>
      </c>
      <c r="E6205" s="1" t="s">
        <v>352</v>
      </c>
      <c r="F6205" s="38"/>
      <c r="G6205" s="38"/>
      <c r="M6205" s="1">
        <f>IF(ISNUMBER(MATCH(E6205,_xlfn.VSTACK('VLookup Lists'!$E$2:$E$17,'VLookup Lists'!$H$2:$H$38,'VLookup Lists'!$J$2:$J$8),0)),1,0)</f>
        <v>0</v>
      </c>
      <c r="N6205" s="1" t="str">
        <f>IFERROR(IF(VLOOKUP($D6205,'VLookup Lists'!$B$11:$C$29,2,FALSE)="FLIP",1,0),"")</f>
        <v/>
      </c>
      <c r="O6205" s="1" t="b">
        <f>ISNUMBER(MATCH($E6205,'VLookup Lists'!$E$2:$E$17,0))</f>
        <v>0</v>
      </c>
    </row>
    <row r="6206" spans="1:15" ht="15" customHeight="1" x14ac:dyDescent="0.2">
      <c r="A6206" s="1" t="str">
        <f t="shared" si="56"/>
        <v/>
      </c>
      <c r="E6206" s="1" t="s">
        <v>352</v>
      </c>
      <c r="F6206" s="38"/>
      <c r="G6206" s="38"/>
      <c r="M6206" s="1">
        <f>IF(ISNUMBER(MATCH(E6206,_xlfn.VSTACK('VLookup Lists'!$E$2:$E$17,'VLookup Lists'!$H$2:$H$38,'VLookup Lists'!$J$2:$J$8),0)),1,0)</f>
        <v>0</v>
      </c>
      <c r="N6206" s="1" t="str">
        <f>IFERROR(IF(VLOOKUP($D6206,'VLookup Lists'!$B$11:$C$29,2,FALSE)="FLIP",1,0),"")</f>
        <v/>
      </c>
      <c r="O6206" s="1" t="b">
        <f>ISNUMBER(MATCH($E6206,'VLookup Lists'!$E$2:$E$17,0))</f>
        <v>0</v>
      </c>
    </row>
    <row r="6207" spans="1:15" ht="15" customHeight="1" x14ac:dyDescent="0.2">
      <c r="A6207" s="1" t="str">
        <f t="shared" si="56"/>
        <v/>
      </c>
      <c r="E6207" s="1" t="s">
        <v>352</v>
      </c>
      <c r="F6207" s="38"/>
      <c r="G6207" s="38"/>
      <c r="M6207" s="1">
        <f>IF(ISNUMBER(MATCH(E6207,_xlfn.VSTACK('VLookup Lists'!$E$2:$E$17,'VLookup Lists'!$H$2:$H$38,'VLookup Lists'!$J$2:$J$8),0)),1,0)</f>
        <v>0</v>
      </c>
      <c r="N6207" s="1" t="str">
        <f>IFERROR(IF(VLOOKUP($D6207,'VLookup Lists'!$B$11:$C$29,2,FALSE)="FLIP",1,0),"")</f>
        <v/>
      </c>
      <c r="O6207" s="1" t="b">
        <f>ISNUMBER(MATCH($E6207,'VLookup Lists'!$E$2:$E$17,0))</f>
        <v>0</v>
      </c>
    </row>
    <row r="6208" spans="1:15" ht="15" customHeight="1" x14ac:dyDescent="0.2">
      <c r="A6208" s="1" t="str">
        <f t="shared" si="56"/>
        <v/>
      </c>
      <c r="E6208" s="1" t="s">
        <v>352</v>
      </c>
      <c r="F6208" s="38"/>
      <c r="G6208" s="38"/>
      <c r="M6208" s="1">
        <f>IF(ISNUMBER(MATCH(E6208,_xlfn.VSTACK('VLookup Lists'!$E$2:$E$17,'VLookup Lists'!$H$2:$H$38,'VLookup Lists'!$J$2:$J$8),0)),1,0)</f>
        <v>0</v>
      </c>
      <c r="N6208" s="1" t="str">
        <f>IFERROR(IF(VLOOKUP($D6208,'VLookup Lists'!$B$11:$C$29,2,FALSE)="FLIP",1,0),"")</f>
        <v/>
      </c>
      <c r="O6208" s="1" t="b">
        <f>ISNUMBER(MATCH($E6208,'VLookup Lists'!$E$2:$E$17,0))</f>
        <v>0</v>
      </c>
    </row>
    <row r="6209" spans="1:15" ht="15" customHeight="1" x14ac:dyDescent="0.2">
      <c r="A6209" s="1" t="str">
        <f t="shared" ref="A6209:A6463" si="57">IF(ISBLANK(B6209),"","ICJIA")</f>
        <v/>
      </c>
      <c r="E6209" s="1" t="s">
        <v>352</v>
      </c>
      <c r="F6209" s="38"/>
      <c r="G6209" s="38"/>
      <c r="M6209" s="1">
        <f>IF(ISNUMBER(MATCH(E6209,_xlfn.VSTACK('VLookup Lists'!$E$2:$E$17,'VLookup Lists'!$H$2:$H$38,'VLookup Lists'!$J$2:$J$8),0)),1,0)</f>
        <v>0</v>
      </c>
      <c r="N6209" s="1" t="str">
        <f>IFERROR(IF(VLOOKUP($D6209,'VLookup Lists'!$B$11:$C$29,2,FALSE)="FLIP",1,0),"")</f>
        <v/>
      </c>
      <c r="O6209" s="1" t="b">
        <f>ISNUMBER(MATCH($E6209,'VLookup Lists'!$E$2:$E$17,0))</f>
        <v>0</v>
      </c>
    </row>
    <row r="6210" spans="1:15" ht="15" customHeight="1" x14ac:dyDescent="0.2">
      <c r="A6210" s="1" t="str">
        <f t="shared" si="57"/>
        <v/>
      </c>
      <c r="E6210" s="1" t="s">
        <v>352</v>
      </c>
      <c r="F6210" s="38"/>
      <c r="G6210" s="38"/>
      <c r="M6210" s="1">
        <f>IF(ISNUMBER(MATCH(E6210,_xlfn.VSTACK('VLookup Lists'!$E$2:$E$17,'VLookup Lists'!$H$2:$H$38,'VLookup Lists'!$J$2:$J$8),0)),1,0)</f>
        <v>0</v>
      </c>
      <c r="N6210" s="1" t="str">
        <f>IFERROR(IF(VLOOKUP($D6210,'VLookup Lists'!$B$11:$C$29,2,FALSE)="FLIP",1,0),"")</f>
        <v/>
      </c>
      <c r="O6210" s="1" t="b">
        <f>ISNUMBER(MATCH($E6210,'VLookup Lists'!$E$2:$E$17,0))</f>
        <v>0</v>
      </c>
    </row>
    <row r="6211" spans="1:15" ht="15" customHeight="1" x14ac:dyDescent="0.2">
      <c r="A6211" s="1" t="str">
        <f t="shared" si="57"/>
        <v/>
      </c>
      <c r="E6211" s="1" t="s">
        <v>352</v>
      </c>
      <c r="F6211" s="38"/>
      <c r="G6211" s="38"/>
      <c r="M6211" s="1">
        <f>IF(ISNUMBER(MATCH(E6211,_xlfn.VSTACK('VLookup Lists'!$E$2:$E$17,'VLookup Lists'!$H$2:$H$38,'VLookup Lists'!$J$2:$J$8),0)),1,0)</f>
        <v>0</v>
      </c>
      <c r="N6211" s="1" t="str">
        <f>IFERROR(IF(VLOOKUP($D6211,'VLookup Lists'!$B$11:$C$29,2,FALSE)="FLIP",1,0),"")</f>
        <v/>
      </c>
      <c r="O6211" s="1" t="b">
        <f>ISNUMBER(MATCH($E6211,'VLookup Lists'!$E$2:$E$17,0))</f>
        <v>0</v>
      </c>
    </row>
    <row r="6212" spans="1:15" ht="15" customHeight="1" x14ac:dyDescent="0.2">
      <c r="A6212" s="1" t="str">
        <f t="shared" si="57"/>
        <v/>
      </c>
      <c r="E6212" s="1" t="s">
        <v>352</v>
      </c>
      <c r="F6212" s="38"/>
      <c r="G6212" s="38"/>
      <c r="M6212" s="1">
        <f>IF(ISNUMBER(MATCH(E6212,_xlfn.VSTACK('VLookup Lists'!$E$2:$E$17,'VLookup Lists'!$H$2:$H$38,'VLookup Lists'!$J$2:$J$8),0)),1,0)</f>
        <v>0</v>
      </c>
      <c r="N6212" s="1" t="str">
        <f>IFERROR(IF(VLOOKUP($D6212,'VLookup Lists'!$B$11:$C$29,2,FALSE)="FLIP",1,0),"")</f>
        <v/>
      </c>
      <c r="O6212" s="1" t="b">
        <f>ISNUMBER(MATCH($E6212,'VLookup Lists'!$E$2:$E$17,0))</f>
        <v>0</v>
      </c>
    </row>
    <row r="6213" spans="1:15" ht="15" customHeight="1" x14ac:dyDescent="0.2">
      <c r="A6213" s="1" t="str">
        <f t="shared" si="57"/>
        <v/>
      </c>
      <c r="E6213" s="1" t="s">
        <v>352</v>
      </c>
      <c r="F6213" s="38"/>
      <c r="G6213" s="38"/>
      <c r="M6213" s="1">
        <f>IF(ISNUMBER(MATCH(E6213,_xlfn.VSTACK('VLookup Lists'!$E$2:$E$17,'VLookup Lists'!$H$2:$H$38,'VLookup Lists'!$J$2:$J$8),0)),1,0)</f>
        <v>0</v>
      </c>
      <c r="N6213" s="1" t="str">
        <f>IFERROR(IF(VLOOKUP($D6213,'VLookup Lists'!$B$11:$C$29,2,FALSE)="FLIP",1,0),"")</f>
        <v/>
      </c>
      <c r="O6213" s="1" t="b">
        <f>ISNUMBER(MATCH($E6213,'VLookup Lists'!$E$2:$E$17,0))</f>
        <v>0</v>
      </c>
    </row>
    <row r="6214" spans="1:15" ht="15" customHeight="1" x14ac:dyDescent="0.2">
      <c r="A6214" s="1" t="str">
        <f t="shared" si="57"/>
        <v/>
      </c>
      <c r="E6214" s="1" t="s">
        <v>352</v>
      </c>
      <c r="F6214" s="38"/>
      <c r="G6214" s="38"/>
      <c r="M6214" s="1">
        <f>IF(ISNUMBER(MATCH(E6214,_xlfn.VSTACK('VLookup Lists'!$E$2:$E$17,'VLookup Lists'!$H$2:$H$38,'VLookup Lists'!$J$2:$J$8),0)),1,0)</f>
        <v>0</v>
      </c>
      <c r="N6214" s="1" t="str">
        <f>IFERROR(IF(VLOOKUP($D6214,'VLookup Lists'!$B$11:$C$29,2,FALSE)="FLIP",1,0),"")</f>
        <v/>
      </c>
      <c r="O6214" s="1" t="b">
        <f>ISNUMBER(MATCH($E6214,'VLookup Lists'!$E$2:$E$17,0))</f>
        <v>0</v>
      </c>
    </row>
    <row r="6215" spans="1:15" ht="15" customHeight="1" x14ac:dyDescent="0.2">
      <c r="A6215" s="1" t="str">
        <f t="shared" si="57"/>
        <v/>
      </c>
      <c r="E6215" s="1" t="s">
        <v>352</v>
      </c>
      <c r="F6215" s="38"/>
      <c r="G6215" s="38"/>
      <c r="M6215" s="1">
        <f>IF(ISNUMBER(MATCH(E6215,_xlfn.VSTACK('VLookup Lists'!$E$2:$E$17,'VLookup Lists'!$H$2:$H$38,'VLookup Lists'!$J$2:$J$8),0)),1,0)</f>
        <v>0</v>
      </c>
      <c r="N6215" s="1" t="str">
        <f>IFERROR(IF(VLOOKUP($D6215,'VLookup Lists'!$B$11:$C$29,2,FALSE)="FLIP",1,0),"")</f>
        <v/>
      </c>
      <c r="O6215" s="1" t="b">
        <f>ISNUMBER(MATCH($E6215,'VLookup Lists'!$E$2:$E$17,0))</f>
        <v>0</v>
      </c>
    </row>
    <row r="6216" spans="1:15" ht="15" customHeight="1" x14ac:dyDescent="0.2">
      <c r="A6216" s="1" t="str">
        <f t="shared" si="57"/>
        <v/>
      </c>
      <c r="E6216" s="1" t="s">
        <v>352</v>
      </c>
      <c r="F6216" s="38"/>
      <c r="G6216" s="38"/>
      <c r="M6216" s="1">
        <f>IF(ISNUMBER(MATCH(E6216,_xlfn.VSTACK('VLookup Lists'!$E$2:$E$17,'VLookup Lists'!$H$2:$H$38,'VLookup Lists'!$J$2:$J$8),0)),1,0)</f>
        <v>0</v>
      </c>
      <c r="N6216" s="1" t="str">
        <f>IFERROR(IF(VLOOKUP($D6216,'VLookup Lists'!$B$11:$C$29,2,FALSE)="FLIP",1,0),"")</f>
        <v/>
      </c>
      <c r="O6216" s="1" t="b">
        <f>ISNUMBER(MATCH($E6216,'VLookup Lists'!$E$2:$E$17,0))</f>
        <v>0</v>
      </c>
    </row>
    <row r="6217" spans="1:15" ht="15" customHeight="1" x14ac:dyDescent="0.2">
      <c r="A6217" s="1" t="str">
        <f t="shared" si="57"/>
        <v/>
      </c>
      <c r="E6217" s="1" t="s">
        <v>352</v>
      </c>
      <c r="F6217" s="38"/>
      <c r="G6217" s="38"/>
      <c r="M6217" s="1">
        <f>IF(ISNUMBER(MATCH(E6217,_xlfn.VSTACK('VLookup Lists'!$E$2:$E$17,'VLookup Lists'!$H$2:$H$38,'VLookup Lists'!$J$2:$J$8),0)),1,0)</f>
        <v>0</v>
      </c>
      <c r="N6217" s="1" t="str">
        <f>IFERROR(IF(VLOOKUP($D6217,'VLookup Lists'!$B$11:$C$29,2,FALSE)="FLIP",1,0),"")</f>
        <v/>
      </c>
      <c r="O6217" s="1" t="b">
        <f>ISNUMBER(MATCH($E6217,'VLookup Lists'!$E$2:$E$17,0))</f>
        <v>0</v>
      </c>
    </row>
    <row r="6218" spans="1:15" ht="15" customHeight="1" x14ac:dyDescent="0.2">
      <c r="A6218" s="1" t="str">
        <f t="shared" si="57"/>
        <v/>
      </c>
      <c r="E6218" s="1" t="s">
        <v>352</v>
      </c>
      <c r="F6218" s="38"/>
      <c r="G6218" s="38"/>
      <c r="M6218" s="1">
        <f>IF(ISNUMBER(MATCH(E6218,_xlfn.VSTACK('VLookup Lists'!$E$2:$E$17,'VLookup Lists'!$H$2:$H$38,'VLookup Lists'!$J$2:$J$8),0)),1,0)</f>
        <v>0</v>
      </c>
      <c r="N6218" s="1" t="str">
        <f>IFERROR(IF(VLOOKUP($D6218,'VLookup Lists'!$B$11:$C$29,2,FALSE)="FLIP",1,0),"")</f>
        <v/>
      </c>
      <c r="O6218" s="1" t="b">
        <f>ISNUMBER(MATCH($E6218,'VLookup Lists'!$E$2:$E$17,0))</f>
        <v>0</v>
      </c>
    </row>
    <row r="6219" spans="1:15" ht="15" customHeight="1" x14ac:dyDescent="0.2">
      <c r="A6219" s="1" t="str">
        <f t="shared" si="57"/>
        <v/>
      </c>
      <c r="E6219" s="1" t="s">
        <v>352</v>
      </c>
      <c r="F6219" s="38"/>
      <c r="G6219" s="38"/>
      <c r="M6219" s="1">
        <f>IF(ISNUMBER(MATCH(E6219,_xlfn.VSTACK('VLookup Lists'!$E$2:$E$17,'VLookup Lists'!$H$2:$H$38,'VLookup Lists'!$J$2:$J$8),0)),1,0)</f>
        <v>0</v>
      </c>
      <c r="N6219" s="1" t="str">
        <f>IFERROR(IF(VLOOKUP($D6219,'VLookup Lists'!$B$11:$C$29,2,FALSE)="FLIP",1,0),"")</f>
        <v/>
      </c>
      <c r="O6219" s="1" t="b">
        <f>ISNUMBER(MATCH($E6219,'VLookup Lists'!$E$2:$E$17,0))</f>
        <v>0</v>
      </c>
    </row>
    <row r="6220" spans="1:15" ht="15" customHeight="1" x14ac:dyDescent="0.2">
      <c r="A6220" s="1" t="str">
        <f t="shared" si="57"/>
        <v/>
      </c>
      <c r="E6220" s="1" t="s">
        <v>352</v>
      </c>
      <c r="F6220" s="38"/>
      <c r="G6220" s="38"/>
      <c r="M6220" s="1">
        <f>IF(ISNUMBER(MATCH(E6220,_xlfn.VSTACK('VLookup Lists'!$E$2:$E$17,'VLookup Lists'!$H$2:$H$38,'VLookup Lists'!$J$2:$J$8),0)),1,0)</f>
        <v>0</v>
      </c>
      <c r="N6220" s="1" t="str">
        <f>IFERROR(IF(VLOOKUP($D6220,'VLookup Lists'!$B$11:$C$29,2,FALSE)="FLIP",1,0),"")</f>
        <v/>
      </c>
      <c r="O6220" s="1" t="b">
        <f>ISNUMBER(MATCH($E6220,'VLookup Lists'!$E$2:$E$17,0))</f>
        <v>0</v>
      </c>
    </row>
    <row r="6221" spans="1:15" ht="15" customHeight="1" x14ac:dyDescent="0.2">
      <c r="A6221" s="1" t="str">
        <f t="shared" si="57"/>
        <v/>
      </c>
      <c r="E6221" s="1" t="s">
        <v>352</v>
      </c>
      <c r="F6221" s="38"/>
      <c r="G6221" s="38"/>
      <c r="M6221" s="1">
        <f>IF(ISNUMBER(MATCH(E6221,_xlfn.VSTACK('VLookup Lists'!$E$2:$E$17,'VLookup Lists'!$H$2:$H$38,'VLookup Lists'!$J$2:$J$8),0)),1,0)</f>
        <v>0</v>
      </c>
      <c r="N6221" s="1" t="str">
        <f>IFERROR(IF(VLOOKUP($D6221,'VLookup Lists'!$B$11:$C$29,2,FALSE)="FLIP",1,0),"")</f>
        <v/>
      </c>
      <c r="O6221" s="1" t="b">
        <f>ISNUMBER(MATCH($E6221,'VLookup Lists'!$E$2:$E$17,0))</f>
        <v>0</v>
      </c>
    </row>
    <row r="6222" spans="1:15" ht="15" customHeight="1" x14ac:dyDescent="0.2">
      <c r="A6222" s="1" t="str">
        <f t="shared" si="57"/>
        <v/>
      </c>
      <c r="E6222" s="1" t="s">
        <v>352</v>
      </c>
      <c r="F6222" s="38"/>
      <c r="G6222" s="38"/>
      <c r="M6222" s="1">
        <f>IF(ISNUMBER(MATCH(E6222,_xlfn.VSTACK('VLookup Lists'!$E$2:$E$17,'VLookup Lists'!$H$2:$H$38,'VLookup Lists'!$J$2:$J$8),0)),1,0)</f>
        <v>0</v>
      </c>
      <c r="N6222" s="1" t="str">
        <f>IFERROR(IF(VLOOKUP($D6222,'VLookup Lists'!$B$11:$C$29,2,FALSE)="FLIP",1,0),"")</f>
        <v/>
      </c>
      <c r="O6222" s="1" t="b">
        <f>ISNUMBER(MATCH($E6222,'VLookup Lists'!$E$2:$E$17,0))</f>
        <v>0</v>
      </c>
    </row>
    <row r="6223" spans="1:15" ht="15" customHeight="1" x14ac:dyDescent="0.2">
      <c r="A6223" s="1" t="str">
        <f t="shared" si="57"/>
        <v/>
      </c>
      <c r="E6223" s="1" t="s">
        <v>352</v>
      </c>
      <c r="F6223" s="38"/>
      <c r="G6223" s="38"/>
      <c r="M6223" s="1">
        <f>IF(ISNUMBER(MATCH(E6223,_xlfn.VSTACK('VLookup Lists'!$E$2:$E$17,'VLookup Lists'!$H$2:$H$38,'VLookup Lists'!$J$2:$J$8),0)),1,0)</f>
        <v>0</v>
      </c>
      <c r="N6223" s="1" t="str">
        <f>IFERROR(IF(VLOOKUP($D6223,'VLookup Lists'!$B$11:$C$29,2,FALSE)="FLIP",1,0),"")</f>
        <v/>
      </c>
      <c r="O6223" s="1" t="b">
        <f>ISNUMBER(MATCH($E6223,'VLookup Lists'!$E$2:$E$17,0))</f>
        <v>0</v>
      </c>
    </row>
    <row r="6224" spans="1:15" ht="15" customHeight="1" x14ac:dyDescent="0.2">
      <c r="A6224" s="1" t="str">
        <f t="shared" si="57"/>
        <v/>
      </c>
      <c r="E6224" s="1" t="s">
        <v>352</v>
      </c>
      <c r="F6224" s="38"/>
      <c r="G6224" s="38"/>
      <c r="M6224" s="1">
        <f>IF(ISNUMBER(MATCH(E6224,_xlfn.VSTACK('VLookup Lists'!$E$2:$E$17,'VLookup Lists'!$H$2:$H$38,'VLookup Lists'!$J$2:$J$8),0)),1,0)</f>
        <v>0</v>
      </c>
      <c r="N6224" s="1" t="str">
        <f>IFERROR(IF(VLOOKUP($D6224,'VLookup Lists'!$B$11:$C$29,2,FALSE)="FLIP",1,0),"")</f>
        <v/>
      </c>
      <c r="O6224" s="1" t="b">
        <f>ISNUMBER(MATCH($E6224,'VLookup Lists'!$E$2:$E$17,0))</f>
        <v>0</v>
      </c>
    </row>
    <row r="6225" spans="1:15" ht="15" customHeight="1" x14ac:dyDescent="0.2">
      <c r="A6225" s="1" t="str">
        <f t="shared" si="57"/>
        <v/>
      </c>
      <c r="E6225" s="1" t="s">
        <v>352</v>
      </c>
      <c r="F6225" s="38"/>
      <c r="G6225" s="38"/>
      <c r="M6225" s="1">
        <f>IF(ISNUMBER(MATCH(E6225,_xlfn.VSTACK('VLookup Lists'!$E$2:$E$17,'VLookup Lists'!$H$2:$H$38,'VLookup Lists'!$J$2:$J$8),0)),1,0)</f>
        <v>0</v>
      </c>
      <c r="N6225" s="1" t="str">
        <f>IFERROR(IF(VLOOKUP($D6225,'VLookup Lists'!$B$11:$C$29,2,FALSE)="FLIP",1,0),"")</f>
        <v/>
      </c>
      <c r="O6225" s="1" t="b">
        <f>ISNUMBER(MATCH($E6225,'VLookup Lists'!$E$2:$E$17,0))</f>
        <v>0</v>
      </c>
    </row>
    <row r="6226" spans="1:15" ht="15" customHeight="1" x14ac:dyDescent="0.2">
      <c r="A6226" s="1" t="str">
        <f t="shared" si="57"/>
        <v/>
      </c>
      <c r="E6226" s="1" t="s">
        <v>352</v>
      </c>
      <c r="F6226" s="38"/>
      <c r="G6226" s="38"/>
      <c r="M6226" s="1">
        <f>IF(ISNUMBER(MATCH(E6226,_xlfn.VSTACK('VLookup Lists'!$E$2:$E$17,'VLookup Lists'!$H$2:$H$38,'VLookup Lists'!$J$2:$J$8),0)),1,0)</f>
        <v>0</v>
      </c>
      <c r="N6226" s="1" t="str">
        <f>IFERROR(IF(VLOOKUP($D6226,'VLookup Lists'!$B$11:$C$29,2,FALSE)="FLIP",1,0),"")</f>
        <v/>
      </c>
      <c r="O6226" s="1" t="b">
        <f>ISNUMBER(MATCH($E6226,'VLookup Lists'!$E$2:$E$17,0))</f>
        <v>0</v>
      </c>
    </row>
    <row r="6227" spans="1:15" ht="15" customHeight="1" x14ac:dyDescent="0.2">
      <c r="A6227" s="1" t="str">
        <f t="shared" si="57"/>
        <v/>
      </c>
      <c r="E6227" s="1" t="s">
        <v>352</v>
      </c>
      <c r="F6227" s="38"/>
      <c r="G6227" s="38"/>
      <c r="M6227" s="1">
        <f>IF(ISNUMBER(MATCH(E6227,_xlfn.VSTACK('VLookup Lists'!$E$2:$E$17,'VLookup Lists'!$H$2:$H$38,'VLookup Lists'!$J$2:$J$8),0)),1,0)</f>
        <v>0</v>
      </c>
      <c r="N6227" s="1" t="str">
        <f>IFERROR(IF(VLOOKUP($D6227,'VLookup Lists'!$B$11:$C$29,2,FALSE)="FLIP",1,0),"")</f>
        <v/>
      </c>
      <c r="O6227" s="1" t="b">
        <f>ISNUMBER(MATCH($E6227,'VLookup Lists'!$E$2:$E$17,0))</f>
        <v>0</v>
      </c>
    </row>
    <row r="6228" spans="1:15" ht="15" customHeight="1" x14ac:dyDescent="0.2">
      <c r="A6228" s="1" t="str">
        <f t="shared" si="57"/>
        <v/>
      </c>
      <c r="E6228" s="1" t="s">
        <v>352</v>
      </c>
      <c r="F6228" s="38"/>
      <c r="G6228" s="38"/>
      <c r="M6228" s="1">
        <f>IF(ISNUMBER(MATCH(E6228,_xlfn.VSTACK('VLookup Lists'!$E$2:$E$17,'VLookup Lists'!$H$2:$H$38,'VLookup Lists'!$J$2:$J$8),0)),1,0)</f>
        <v>0</v>
      </c>
      <c r="N6228" s="1" t="str">
        <f>IFERROR(IF(VLOOKUP($D6228,'VLookup Lists'!$B$11:$C$29,2,FALSE)="FLIP",1,0),"")</f>
        <v/>
      </c>
      <c r="O6228" s="1" t="b">
        <f>ISNUMBER(MATCH($E6228,'VLookup Lists'!$E$2:$E$17,0))</f>
        <v>0</v>
      </c>
    </row>
    <row r="6229" spans="1:15" ht="15" customHeight="1" x14ac:dyDescent="0.2">
      <c r="A6229" s="1" t="str">
        <f t="shared" si="57"/>
        <v/>
      </c>
      <c r="E6229" s="1" t="s">
        <v>352</v>
      </c>
      <c r="F6229" s="38"/>
      <c r="G6229" s="38"/>
      <c r="M6229" s="1">
        <f>IF(ISNUMBER(MATCH(E6229,_xlfn.VSTACK('VLookup Lists'!$E$2:$E$17,'VLookup Lists'!$H$2:$H$38,'VLookup Lists'!$J$2:$J$8),0)),1,0)</f>
        <v>0</v>
      </c>
      <c r="N6229" s="1" t="str">
        <f>IFERROR(IF(VLOOKUP($D6229,'VLookup Lists'!$B$11:$C$29,2,FALSE)="FLIP",1,0),"")</f>
        <v/>
      </c>
      <c r="O6229" s="1" t="b">
        <f>ISNUMBER(MATCH($E6229,'VLookup Lists'!$E$2:$E$17,0))</f>
        <v>0</v>
      </c>
    </row>
    <row r="6230" spans="1:15" ht="15" customHeight="1" x14ac:dyDescent="0.2">
      <c r="A6230" s="1" t="str">
        <f t="shared" si="57"/>
        <v/>
      </c>
      <c r="E6230" s="1" t="s">
        <v>352</v>
      </c>
      <c r="F6230" s="38"/>
      <c r="G6230" s="38"/>
      <c r="M6230" s="1">
        <f>IF(ISNUMBER(MATCH(E6230,_xlfn.VSTACK('VLookup Lists'!$E$2:$E$17,'VLookup Lists'!$H$2:$H$38,'VLookup Lists'!$J$2:$J$8),0)),1,0)</f>
        <v>0</v>
      </c>
      <c r="N6230" s="1" t="str">
        <f>IFERROR(IF(VLOOKUP($D6230,'VLookup Lists'!$B$11:$C$29,2,FALSE)="FLIP",1,0),"")</f>
        <v/>
      </c>
      <c r="O6230" s="1" t="b">
        <f>ISNUMBER(MATCH($E6230,'VLookup Lists'!$E$2:$E$17,0))</f>
        <v>0</v>
      </c>
    </row>
    <row r="6231" spans="1:15" ht="15" customHeight="1" x14ac:dyDescent="0.2">
      <c r="A6231" s="1" t="str">
        <f t="shared" si="57"/>
        <v/>
      </c>
      <c r="E6231" s="1" t="s">
        <v>352</v>
      </c>
      <c r="F6231" s="38"/>
      <c r="G6231" s="38"/>
      <c r="M6231" s="1">
        <f>IF(ISNUMBER(MATCH(E6231,_xlfn.VSTACK('VLookup Lists'!$E$2:$E$17,'VLookup Lists'!$H$2:$H$38,'VLookup Lists'!$J$2:$J$8),0)),1,0)</f>
        <v>0</v>
      </c>
      <c r="N6231" s="1" t="str">
        <f>IFERROR(IF(VLOOKUP($D6231,'VLookup Lists'!$B$11:$C$29,2,FALSE)="FLIP",1,0),"")</f>
        <v/>
      </c>
      <c r="O6231" s="1" t="b">
        <f>ISNUMBER(MATCH($E6231,'VLookup Lists'!$E$2:$E$17,0))</f>
        <v>0</v>
      </c>
    </row>
    <row r="6232" spans="1:15" ht="15" customHeight="1" x14ac:dyDescent="0.2">
      <c r="A6232" s="1" t="str">
        <f t="shared" si="57"/>
        <v/>
      </c>
      <c r="E6232" s="1" t="s">
        <v>352</v>
      </c>
      <c r="F6232" s="38"/>
      <c r="G6232" s="38"/>
      <c r="M6232" s="1">
        <f>IF(ISNUMBER(MATCH(E6232,_xlfn.VSTACK('VLookup Lists'!$E$2:$E$17,'VLookup Lists'!$H$2:$H$38,'VLookup Lists'!$J$2:$J$8),0)),1,0)</f>
        <v>0</v>
      </c>
      <c r="N6232" s="1" t="str">
        <f>IFERROR(IF(VLOOKUP($D6232,'VLookup Lists'!$B$11:$C$29,2,FALSE)="FLIP",1,0),"")</f>
        <v/>
      </c>
      <c r="O6232" s="1" t="b">
        <f>ISNUMBER(MATCH($E6232,'VLookup Lists'!$E$2:$E$17,0))</f>
        <v>0</v>
      </c>
    </row>
    <row r="6233" spans="1:15" ht="15" customHeight="1" x14ac:dyDescent="0.2">
      <c r="A6233" s="1" t="str">
        <f t="shared" si="57"/>
        <v/>
      </c>
      <c r="E6233" s="1" t="s">
        <v>352</v>
      </c>
      <c r="F6233" s="38"/>
      <c r="G6233" s="38"/>
      <c r="M6233" s="1">
        <f>IF(ISNUMBER(MATCH(E6233,_xlfn.VSTACK('VLookup Lists'!$E$2:$E$17,'VLookup Lists'!$H$2:$H$38,'VLookup Lists'!$J$2:$J$8),0)),1,0)</f>
        <v>0</v>
      </c>
      <c r="N6233" s="1" t="str">
        <f>IFERROR(IF(VLOOKUP($D6233,'VLookup Lists'!$B$11:$C$29,2,FALSE)="FLIP",1,0),"")</f>
        <v/>
      </c>
      <c r="O6233" s="1" t="b">
        <f>ISNUMBER(MATCH($E6233,'VLookup Lists'!$E$2:$E$17,0))</f>
        <v>0</v>
      </c>
    </row>
    <row r="6234" spans="1:15" ht="15" customHeight="1" x14ac:dyDescent="0.2">
      <c r="A6234" s="1" t="str">
        <f t="shared" si="57"/>
        <v/>
      </c>
      <c r="E6234" s="1" t="s">
        <v>352</v>
      </c>
      <c r="F6234" s="38"/>
      <c r="G6234" s="38"/>
      <c r="M6234" s="1">
        <f>IF(ISNUMBER(MATCH(E6234,_xlfn.VSTACK('VLookup Lists'!$E$2:$E$17,'VLookup Lists'!$H$2:$H$38,'VLookup Lists'!$J$2:$J$8),0)),1,0)</f>
        <v>0</v>
      </c>
      <c r="N6234" s="1" t="str">
        <f>IFERROR(IF(VLOOKUP($D6234,'VLookup Lists'!$B$11:$C$29,2,FALSE)="FLIP",1,0),"")</f>
        <v/>
      </c>
      <c r="O6234" s="1" t="b">
        <f>ISNUMBER(MATCH($E6234,'VLookup Lists'!$E$2:$E$17,0))</f>
        <v>0</v>
      </c>
    </row>
    <row r="6235" spans="1:15" ht="15" customHeight="1" x14ac:dyDescent="0.2">
      <c r="A6235" s="1" t="str">
        <f t="shared" si="57"/>
        <v/>
      </c>
      <c r="E6235" s="1" t="s">
        <v>352</v>
      </c>
      <c r="F6235" s="38"/>
      <c r="G6235" s="38"/>
      <c r="M6235" s="1">
        <f>IF(ISNUMBER(MATCH(E6235,_xlfn.VSTACK('VLookup Lists'!$E$2:$E$17,'VLookup Lists'!$H$2:$H$38,'VLookup Lists'!$J$2:$J$8),0)),1,0)</f>
        <v>0</v>
      </c>
      <c r="N6235" s="1" t="str">
        <f>IFERROR(IF(VLOOKUP($D6235,'VLookup Lists'!$B$11:$C$29,2,FALSE)="FLIP",1,0),"")</f>
        <v/>
      </c>
      <c r="O6235" s="1" t="b">
        <f>ISNUMBER(MATCH($E6235,'VLookup Lists'!$E$2:$E$17,0))</f>
        <v>0</v>
      </c>
    </row>
    <row r="6236" spans="1:15" ht="15" customHeight="1" x14ac:dyDescent="0.2">
      <c r="A6236" s="1" t="str">
        <f t="shared" si="57"/>
        <v/>
      </c>
      <c r="E6236" s="1" t="s">
        <v>352</v>
      </c>
      <c r="F6236" s="38"/>
      <c r="G6236" s="38"/>
      <c r="M6236" s="1">
        <f>IF(ISNUMBER(MATCH(E6236,_xlfn.VSTACK('VLookup Lists'!$E$2:$E$17,'VLookup Lists'!$H$2:$H$38,'VLookup Lists'!$J$2:$J$8),0)),1,0)</f>
        <v>0</v>
      </c>
      <c r="N6236" s="1" t="str">
        <f>IFERROR(IF(VLOOKUP($D6236,'VLookup Lists'!$B$11:$C$29,2,FALSE)="FLIP",1,0),"")</f>
        <v/>
      </c>
      <c r="O6236" s="1" t="b">
        <f>ISNUMBER(MATCH($E6236,'VLookup Lists'!$E$2:$E$17,0))</f>
        <v>0</v>
      </c>
    </row>
    <row r="6237" spans="1:15" ht="15" customHeight="1" x14ac:dyDescent="0.2">
      <c r="A6237" s="1" t="str">
        <f t="shared" si="57"/>
        <v/>
      </c>
      <c r="E6237" s="1" t="s">
        <v>352</v>
      </c>
      <c r="F6237" s="38"/>
      <c r="G6237" s="38"/>
      <c r="M6237" s="1">
        <f>IF(ISNUMBER(MATCH(E6237,_xlfn.VSTACK('VLookup Lists'!$E$2:$E$17,'VLookup Lists'!$H$2:$H$38,'VLookup Lists'!$J$2:$J$8),0)),1,0)</f>
        <v>0</v>
      </c>
      <c r="N6237" s="1" t="str">
        <f>IFERROR(IF(VLOOKUP($D6237,'VLookup Lists'!$B$11:$C$29,2,FALSE)="FLIP",1,0),"")</f>
        <v/>
      </c>
      <c r="O6237" s="1" t="b">
        <f>ISNUMBER(MATCH($E6237,'VLookup Lists'!$E$2:$E$17,0))</f>
        <v>0</v>
      </c>
    </row>
    <row r="6238" spans="1:15" ht="15" customHeight="1" x14ac:dyDescent="0.2">
      <c r="A6238" s="1" t="str">
        <f t="shared" si="57"/>
        <v/>
      </c>
      <c r="E6238" s="1" t="s">
        <v>352</v>
      </c>
      <c r="F6238" s="38"/>
      <c r="G6238" s="38"/>
      <c r="M6238" s="1">
        <f>IF(ISNUMBER(MATCH(E6238,_xlfn.VSTACK('VLookup Lists'!$E$2:$E$17,'VLookup Lists'!$H$2:$H$38,'VLookup Lists'!$J$2:$J$8),0)),1,0)</f>
        <v>0</v>
      </c>
      <c r="N6238" s="1" t="str">
        <f>IFERROR(IF(VLOOKUP($D6238,'VLookup Lists'!$B$11:$C$29,2,FALSE)="FLIP",1,0),"")</f>
        <v/>
      </c>
      <c r="O6238" s="1" t="b">
        <f>ISNUMBER(MATCH($E6238,'VLookup Lists'!$E$2:$E$17,0))</f>
        <v>0</v>
      </c>
    </row>
    <row r="6239" spans="1:15" ht="15" customHeight="1" x14ac:dyDescent="0.2">
      <c r="A6239" s="1" t="str">
        <f t="shared" si="57"/>
        <v/>
      </c>
      <c r="E6239" s="1" t="s">
        <v>352</v>
      </c>
      <c r="F6239" s="38"/>
      <c r="G6239" s="38"/>
      <c r="M6239" s="1">
        <f>IF(ISNUMBER(MATCH(E6239,_xlfn.VSTACK('VLookup Lists'!$E$2:$E$17,'VLookup Lists'!$H$2:$H$38,'VLookup Lists'!$J$2:$J$8),0)),1,0)</f>
        <v>0</v>
      </c>
      <c r="N6239" s="1" t="str">
        <f>IFERROR(IF(VLOOKUP($D6239,'VLookup Lists'!$B$11:$C$29,2,FALSE)="FLIP",1,0),"")</f>
        <v/>
      </c>
      <c r="O6239" s="1" t="b">
        <f>ISNUMBER(MATCH($E6239,'VLookup Lists'!$E$2:$E$17,0))</f>
        <v>0</v>
      </c>
    </row>
    <row r="6240" spans="1:15" ht="15" customHeight="1" x14ac:dyDescent="0.2">
      <c r="A6240" s="1" t="str">
        <f t="shared" si="57"/>
        <v/>
      </c>
      <c r="E6240" s="1" t="s">
        <v>352</v>
      </c>
      <c r="F6240" s="38"/>
      <c r="G6240" s="38"/>
      <c r="M6240" s="1">
        <f>IF(ISNUMBER(MATCH(E6240,_xlfn.VSTACK('VLookup Lists'!$E$2:$E$17,'VLookup Lists'!$H$2:$H$38,'VLookup Lists'!$J$2:$J$8),0)),1,0)</f>
        <v>0</v>
      </c>
      <c r="N6240" s="1" t="str">
        <f>IFERROR(IF(VLOOKUP($D6240,'VLookup Lists'!$B$11:$C$29,2,FALSE)="FLIP",1,0),"")</f>
        <v/>
      </c>
      <c r="O6240" s="1" t="b">
        <f>ISNUMBER(MATCH($E6240,'VLookup Lists'!$E$2:$E$17,0))</f>
        <v>0</v>
      </c>
    </row>
    <row r="6241" spans="1:15" ht="15" customHeight="1" x14ac:dyDescent="0.2">
      <c r="A6241" s="1" t="str">
        <f t="shared" si="57"/>
        <v/>
      </c>
      <c r="E6241" s="1" t="s">
        <v>352</v>
      </c>
      <c r="F6241" s="38"/>
      <c r="G6241" s="38"/>
      <c r="M6241" s="1">
        <f>IF(ISNUMBER(MATCH(E6241,_xlfn.VSTACK('VLookup Lists'!$E$2:$E$17,'VLookup Lists'!$H$2:$H$38,'VLookup Lists'!$J$2:$J$8),0)),1,0)</f>
        <v>0</v>
      </c>
      <c r="N6241" s="1" t="str">
        <f>IFERROR(IF(VLOOKUP($D6241,'VLookup Lists'!$B$11:$C$29,2,FALSE)="FLIP",1,0),"")</f>
        <v/>
      </c>
      <c r="O6241" s="1" t="b">
        <f>ISNUMBER(MATCH($E6241,'VLookup Lists'!$E$2:$E$17,0))</f>
        <v>0</v>
      </c>
    </row>
    <row r="6242" spans="1:15" ht="15" customHeight="1" x14ac:dyDescent="0.2">
      <c r="A6242" s="1" t="str">
        <f t="shared" si="57"/>
        <v/>
      </c>
      <c r="E6242" s="1" t="s">
        <v>352</v>
      </c>
      <c r="F6242" s="38"/>
      <c r="G6242" s="38"/>
      <c r="M6242" s="1">
        <f>IF(ISNUMBER(MATCH(E6242,_xlfn.VSTACK('VLookup Lists'!$E$2:$E$17,'VLookup Lists'!$H$2:$H$38,'VLookup Lists'!$J$2:$J$8),0)),1,0)</f>
        <v>0</v>
      </c>
      <c r="N6242" s="1" t="str">
        <f>IFERROR(IF(VLOOKUP($D6242,'VLookup Lists'!$B$11:$C$29,2,FALSE)="FLIP",1,0),"")</f>
        <v/>
      </c>
      <c r="O6242" s="1" t="b">
        <f>ISNUMBER(MATCH($E6242,'VLookup Lists'!$E$2:$E$17,0))</f>
        <v>0</v>
      </c>
    </row>
    <row r="6243" spans="1:15" ht="15" customHeight="1" x14ac:dyDescent="0.2">
      <c r="A6243" s="1" t="str">
        <f t="shared" si="57"/>
        <v/>
      </c>
      <c r="E6243" s="1" t="s">
        <v>352</v>
      </c>
      <c r="F6243" s="38"/>
      <c r="G6243" s="38"/>
      <c r="M6243" s="1">
        <f>IF(ISNUMBER(MATCH(E6243,_xlfn.VSTACK('VLookup Lists'!$E$2:$E$17,'VLookup Lists'!$H$2:$H$38,'VLookup Lists'!$J$2:$J$8),0)),1,0)</f>
        <v>0</v>
      </c>
      <c r="N6243" s="1" t="str">
        <f>IFERROR(IF(VLOOKUP($D6243,'VLookup Lists'!$B$11:$C$29,2,FALSE)="FLIP",1,0),"")</f>
        <v/>
      </c>
      <c r="O6243" s="1" t="b">
        <f>ISNUMBER(MATCH($E6243,'VLookup Lists'!$E$2:$E$17,0))</f>
        <v>0</v>
      </c>
    </row>
    <row r="6244" spans="1:15" ht="15" customHeight="1" x14ac:dyDescent="0.2">
      <c r="A6244" s="1" t="str">
        <f t="shared" si="57"/>
        <v/>
      </c>
      <c r="E6244" s="1" t="s">
        <v>352</v>
      </c>
      <c r="F6244" s="38"/>
      <c r="G6244" s="38"/>
      <c r="M6244" s="1">
        <f>IF(ISNUMBER(MATCH(E6244,_xlfn.VSTACK('VLookup Lists'!$E$2:$E$17,'VLookup Lists'!$H$2:$H$38,'VLookup Lists'!$J$2:$J$8),0)),1,0)</f>
        <v>0</v>
      </c>
      <c r="N6244" s="1" t="str">
        <f>IFERROR(IF(VLOOKUP($D6244,'VLookup Lists'!$B$11:$C$29,2,FALSE)="FLIP",1,0),"")</f>
        <v/>
      </c>
      <c r="O6244" s="1" t="b">
        <f>ISNUMBER(MATCH($E6244,'VLookup Lists'!$E$2:$E$17,0))</f>
        <v>0</v>
      </c>
    </row>
    <row r="6245" spans="1:15" ht="15" customHeight="1" x14ac:dyDescent="0.2">
      <c r="A6245" s="1" t="str">
        <f t="shared" si="57"/>
        <v/>
      </c>
      <c r="E6245" s="1" t="s">
        <v>352</v>
      </c>
      <c r="F6245" s="38"/>
      <c r="G6245" s="38"/>
      <c r="M6245" s="1">
        <f>IF(ISNUMBER(MATCH(E6245,_xlfn.VSTACK('VLookup Lists'!$E$2:$E$17,'VLookup Lists'!$H$2:$H$38,'VLookup Lists'!$J$2:$J$8),0)),1,0)</f>
        <v>0</v>
      </c>
      <c r="N6245" s="1" t="str">
        <f>IFERROR(IF(VLOOKUP($D6245,'VLookup Lists'!$B$11:$C$29,2,FALSE)="FLIP",1,0),"")</f>
        <v/>
      </c>
      <c r="O6245" s="1" t="b">
        <f>ISNUMBER(MATCH($E6245,'VLookup Lists'!$E$2:$E$17,0))</f>
        <v>0</v>
      </c>
    </row>
    <row r="6246" spans="1:15" ht="15" customHeight="1" x14ac:dyDescent="0.2">
      <c r="A6246" s="1" t="str">
        <f t="shared" si="57"/>
        <v/>
      </c>
      <c r="E6246" s="1" t="s">
        <v>352</v>
      </c>
      <c r="F6246" s="38"/>
      <c r="G6246" s="38"/>
      <c r="M6246" s="1">
        <f>IF(ISNUMBER(MATCH(E6246,_xlfn.VSTACK('VLookup Lists'!$E$2:$E$17,'VLookup Lists'!$H$2:$H$38,'VLookup Lists'!$J$2:$J$8),0)),1,0)</f>
        <v>0</v>
      </c>
      <c r="N6246" s="1" t="str">
        <f>IFERROR(IF(VLOOKUP($D6246,'VLookup Lists'!$B$11:$C$29,2,FALSE)="FLIP",1,0),"")</f>
        <v/>
      </c>
      <c r="O6246" s="1" t="b">
        <f>ISNUMBER(MATCH($E6246,'VLookup Lists'!$E$2:$E$17,0))</f>
        <v>0</v>
      </c>
    </row>
    <row r="6247" spans="1:15" ht="15" customHeight="1" x14ac:dyDescent="0.2">
      <c r="A6247" s="1" t="str">
        <f t="shared" si="57"/>
        <v/>
      </c>
      <c r="E6247" s="1" t="s">
        <v>352</v>
      </c>
      <c r="F6247" s="38"/>
      <c r="G6247" s="38"/>
      <c r="M6247" s="1">
        <f>IF(ISNUMBER(MATCH(E6247,_xlfn.VSTACK('VLookup Lists'!$E$2:$E$17,'VLookup Lists'!$H$2:$H$38,'VLookup Lists'!$J$2:$J$8),0)),1,0)</f>
        <v>0</v>
      </c>
      <c r="N6247" s="1" t="str">
        <f>IFERROR(IF(VLOOKUP($D6247,'VLookup Lists'!$B$11:$C$29,2,FALSE)="FLIP",1,0),"")</f>
        <v/>
      </c>
      <c r="O6247" s="1" t="b">
        <f>ISNUMBER(MATCH($E6247,'VLookup Lists'!$E$2:$E$17,0))</f>
        <v>0</v>
      </c>
    </row>
    <row r="6248" spans="1:15" ht="15" customHeight="1" x14ac:dyDescent="0.2">
      <c r="A6248" s="1" t="str">
        <f t="shared" si="57"/>
        <v/>
      </c>
      <c r="E6248" s="1" t="s">
        <v>352</v>
      </c>
      <c r="F6248" s="38"/>
      <c r="G6248" s="38"/>
      <c r="M6248" s="1">
        <f>IF(ISNUMBER(MATCH(E6248,_xlfn.VSTACK('VLookup Lists'!$E$2:$E$17,'VLookup Lists'!$H$2:$H$38,'VLookup Lists'!$J$2:$J$8),0)),1,0)</f>
        <v>0</v>
      </c>
      <c r="N6248" s="1" t="str">
        <f>IFERROR(IF(VLOOKUP($D6248,'VLookup Lists'!$B$11:$C$29,2,FALSE)="FLIP",1,0),"")</f>
        <v/>
      </c>
      <c r="O6248" s="1" t="b">
        <f>ISNUMBER(MATCH($E6248,'VLookup Lists'!$E$2:$E$17,0))</f>
        <v>0</v>
      </c>
    </row>
    <row r="6249" spans="1:15" ht="15" customHeight="1" x14ac:dyDescent="0.2">
      <c r="A6249" s="1" t="str">
        <f t="shared" si="57"/>
        <v/>
      </c>
      <c r="E6249" s="1" t="s">
        <v>352</v>
      </c>
      <c r="F6249" s="38"/>
      <c r="G6249" s="38"/>
      <c r="M6249" s="1">
        <f>IF(ISNUMBER(MATCH(E6249,_xlfn.VSTACK('VLookup Lists'!$E$2:$E$17,'VLookup Lists'!$H$2:$H$38,'VLookup Lists'!$J$2:$J$8),0)),1,0)</f>
        <v>0</v>
      </c>
      <c r="N6249" s="1" t="str">
        <f>IFERROR(IF(VLOOKUP($D6249,'VLookup Lists'!$B$11:$C$29,2,FALSE)="FLIP",1,0),"")</f>
        <v/>
      </c>
      <c r="O6249" s="1" t="b">
        <f>ISNUMBER(MATCH($E6249,'VLookup Lists'!$E$2:$E$17,0))</f>
        <v>0</v>
      </c>
    </row>
    <row r="6250" spans="1:15" ht="15" customHeight="1" x14ac:dyDescent="0.2">
      <c r="A6250" s="1" t="str">
        <f t="shared" si="57"/>
        <v/>
      </c>
      <c r="E6250" s="1" t="s">
        <v>352</v>
      </c>
      <c r="F6250" s="38"/>
      <c r="G6250" s="38"/>
      <c r="M6250" s="1">
        <f>IF(ISNUMBER(MATCH(E6250,_xlfn.VSTACK('VLookup Lists'!$E$2:$E$17,'VLookup Lists'!$H$2:$H$38,'VLookup Lists'!$J$2:$J$8),0)),1,0)</f>
        <v>0</v>
      </c>
      <c r="N6250" s="1" t="str">
        <f>IFERROR(IF(VLOOKUP($D6250,'VLookup Lists'!$B$11:$C$29,2,FALSE)="FLIP",1,0),"")</f>
        <v/>
      </c>
      <c r="O6250" s="1" t="b">
        <f>ISNUMBER(MATCH($E6250,'VLookup Lists'!$E$2:$E$17,0))</f>
        <v>0</v>
      </c>
    </row>
    <row r="6251" spans="1:15" ht="15" customHeight="1" x14ac:dyDescent="0.2">
      <c r="A6251" s="1" t="str">
        <f t="shared" si="57"/>
        <v/>
      </c>
      <c r="E6251" s="1" t="s">
        <v>352</v>
      </c>
      <c r="F6251" s="38"/>
      <c r="G6251" s="38"/>
      <c r="M6251" s="1">
        <f>IF(ISNUMBER(MATCH(E6251,_xlfn.VSTACK('VLookup Lists'!$E$2:$E$17,'VLookup Lists'!$H$2:$H$38,'VLookup Lists'!$J$2:$J$8),0)),1,0)</f>
        <v>0</v>
      </c>
      <c r="N6251" s="1" t="str">
        <f>IFERROR(IF(VLOOKUP($D6251,'VLookup Lists'!$B$11:$C$29,2,FALSE)="FLIP",1,0),"")</f>
        <v/>
      </c>
      <c r="O6251" s="1" t="b">
        <f>ISNUMBER(MATCH($E6251,'VLookup Lists'!$E$2:$E$17,0))</f>
        <v>0</v>
      </c>
    </row>
    <row r="6252" spans="1:15" ht="15" customHeight="1" x14ac:dyDescent="0.2">
      <c r="A6252" s="1" t="str">
        <f t="shared" si="57"/>
        <v/>
      </c>
      <c r="E6252" s="1" t="s">
        <v>352</v>
      </c>
      <c r="F6252" s="38"/>
      <c r="G6252" s="38"/>
      <c r="M6252" s="1">
        <f>IF(ISNUMBER(MATCH(E6252,_xlfn.VSTACK('VLookup Lists'!$E$2:$E$17,'VLookup Lists'!$H$2:$H$38,'VLookup Lists'!$J$2:$J$8),0)),1,0)</f>
        <v>0</v>
      </c>
      <c r="N6252" s="1" t="str">
        <f>IFERROR(IF(VLOOKUP($D6252,'VLookup Lists'!$B$11:$C$29,2,FALSE)="FLIP",1,0),"")</f>
        <v/>
      </c>
      <c r="O6252" s="1" t="b">
        <f>ISNUMBER(MATCH($E6252,'VLookup Lists'!$E$2:$E$17,0))</f>
        <v>0</v>
      </c>
    </row>
    <row r="6253" spans="1:15" ht="15" customHeight="1" x14ac:dyDescent="0.2">
      <c r="A6253" s="1" t="str">
        <f t="shared" si="57"/>
        <v/>
      </c>
      <c r="E6253" s="1" t="s">
        <v>352</v>
      </c>
      <c r="F6253" s="38"/>
      <c r="G6253" s="38"/>
      <c r="M6253" s="1">
        <f>IF(ISNUMBER(MATCH(E6253,_xlfn.VSTACK('VLookup Lists'!$E$2:$E$17,'VLookup Lists'!$H$2:$H$38,'VLookup Lists'!$J$2:$J$8),0)),1,0)</f>
        <v>0</v>
      </c>
      <c r="N6253" s="1" t="str">
        <f>IFERROR(IF(VLOOKUP($D6253,'VLookup Lists'!$B$11:$C$29,2,FALSE)="FLIP",1,0),"")</f>
        <v/>
      </c>
      <c r="O6253" s="1" t="b">
        <f>ISNUMBER(MATCH($E6253,'VLookup Lists'!$E$2:$E$17,0))</f>
        <v>0</v>
      </c>
    </row>
    <row r="6254" spans="1:15" ht="15" customHeight="1" x14ac:dyDescent="0.2">
      <c r="A6254" s="1" t="str">
        <f t="shared" si="57"/>
        <v/>
      </c>
      <c r="E6254" s="1" t="s">
        <v>352</v>
      </c>
      <c r="F6254" s="38"/>
      <c r="G6254" s="38"/>
      <c r="M6254" s="1">
        <f>IF(ISNUMBER(MATCH(E6254,_xlfn.VSTACK('VLookup Lists'!$E$2:$E$17,'VLookup Lists'!$H$2:$H$38,'VLookup Lists'!$J$2:$J$8),0)),1,0)</f>
        <v>0</v>
      </c>
      <c r="N6254" s="1" t="str">
        <f>IFERROR(IF(VLOOKUP($D6254,'VLookup Lists'!$B$11:$C$29,2,FALSE)="FLIP",1,0),"")</f>
        <v/>
      </c>
      <c r="O6254" s="1" t="b">
        <f>ISNUMBER(MATCH($E6254,'VLookup Lists'!$E$2:$E$17,0))</f>
        <v>0</v>
      </c>
    </row>
    <row r="6255" spans="1:15" ht="15" customHeight="1" x14ac:dyDescent="0.2">
      <c r="A6255" s="1" t="str">
        <f t="shared" si="57"/>
        <v/>
      </c>
      <c r="E6255" s="1" t="s">
        <v>352</v>
      </c>
      <c r="F6255" s="38"/>
      <c r="G6255" s="38"/>
      <c r="M6255" s="1">
        <f>IF(ISNUMBER(MATCH(E6255,_xlfn.VSTACK('VLookup Lists'!$E$2:$E$17,'VLookup Lists'!$H$2:$H$38,'VLookup Lists'!$J$2:$J$8),0)),1,0)</f>
        <v>0</v>
      </c>
      <c r="N6255" s="1" t="str">
        <f>IFERROR(IF(VLOOKUP($D6255,'VLookup Lists'!$B$11:$C$29,2,FALSE)="FLIP",1,0),"")</f>
        <v/>
      </c>
      <c r="O6255" s="1" t="b">
        <f>ISNUMBER(MATCH($E6255,'VLookup Lists'!$E$2:$E$17,0))</f>
        <v>0</v>
      </c>
    </row>
    <row r="6256" spans="1:15" ht="15" customHeight="1" x14ac:dyDescent="0.2">
      <c r="A6256" s="1" t="str">
        <f t="shared" si="57"/>
        <v/>
      </c>
      <c r="E6256" s="1" t="s">
        <v>352</v>
      </c>
      <c r="F6256" s="38"/>
      <c r="G6256" s="38"/>
      <c r="M6256" s="1">
        <f>IF(ISNUMBER(MATCH(E6256,_xlfn.VSTACK('VLookup Lists'!$E$2:$E$17,'VLookup Lists'!$H$2:$H$38,'VLookup Lists'!$J$2:$J$8),0)),1,0)</f>
        <v>0</v>
      </c>
      <c r="N6256" s="1" t="str">
        <f>IFERROR(IF(VLOOKUP($D6256,'VLookup Lists'!$B$11:$C$29,2,FALSE)="FLIP",1,0),"")</f>
        <v/>
      </c>
      <c r="O6256" s="1" t="b">
        <f>ISNUMBER(MATCH($E6256,'VLookup Lists'!$E$2:$E$17,0))</f>
        <v>0</v>
      </c>
    </row>
    <row r="6257" spans="1:15" ht="15" customHeight="1" x14ac:dyDescent="0.2">
      <c r="A6257" s="1" t="str">
        <f t="shared" si="57"/>
        <v/>
      </c>
      <c r="E6257" s="1" t="s">
        <v>352</v>
      </c>
      <c r="F6257" s="38"/>
      <c r="G6257" s="38"/>
      <c r="M6257" s="1">
        <f>IF(ISNUMBER(MATCH(E6257,_xlfn.VSTACK('VLookup Lists'!$E$2:$E$17,'VLookup Lists'!$H$2:$H$38,'VLookup Lists'!$J$2:$J$8),0)),1,0)</f>
        <v>0</v>
      </c>
      <c r="N6257" s="1" t="str">
        <f>IFERROR(IF(VLOOKUP($D6257,'VLookup Lists'!$B$11:$C$29,2,FALSE)="FLIP",1,0),"")</f>
        <v/>
      </c>
      <c r="O6257" s="1" t="b">
        <f>ISNUMBER(MATCH($E6257,'VLookup Lists'!$E$2:$E$17,0))</f>
        <v>0</v>
      </c>
    </row>
    <row r="6258" spans="1:15" ht="15" customHeight="1" x14ac:dyDescent="0.2">
      <c r="A6258" s="1" t="str">
        <f t="shared" si="57"/>
        <v/>
      </c>
      <c r="E6258" s="1" t="s">
        <v>352</v>
      </c>
      <c r="F6258" s="38"/>
      <c r="G6258" s="38"/>
      <c r="M6258" s="1">
        <f>IF(ISNUMBER(MATCH(E6258,_xlfn.VSTACK('VLookup Lists'!$E$2:$E$17,'VLookup Lists'!$H$2:$H$38,'VLookup Lists'!$J$2:$J$8),0)),1,0)</f>
        <v>0</v>
      </c>
      <c r="N6258" s="1" t="str">
        <f>IFERROR(IF(VLOOKUP($D6258,'VLookup Lists'!$B$11:$C$29,2,FALSE)="FLIP",1,0),"")</f>
        <v/>
      </c>
      <c r="O6258" s="1" t="b">
        <f>ISNUMBER(MATCH($E6258,'VLookup Lists'!$E$2:$E$17,0))</f>
        <v>0</v>
      </c>
    </row>
    <row r="6259" spans="1:15" ht="15" customHeight="1" x14ac:dyDescent="0.2">
      <c r="A6259" s="1" t="str">
        <f t="shared" si="57"/>
        <v/>
      </c>
      <c r="E6259" s="1" t="s">
        <v>352</v>
      </c>
      <c r="F6259" s="38"/>
      <c r="G6259" s="38"/>
      <c r="M6259" s="1">
        <f>IF(ISNUMBER(MATCH(E6259,_xlfn.VSTACK('VLookup Lists'!$E$2:$E$17,'VLookup Lists'!$H$2:$H$38,'VLookup Lists'!$J$2:$J$8),0)),1,0)</f>
        <v>0</v>
      </c>
      <c r="N6259" s="1" t="str">
        <f>IFERROR(IF(VLOOKUP($D6259,'VLookup Lists'!$B$11:$C$29,2,FALSE)="FLIP",1,0),"")</f>
        <v/>
      </c>
      <c r="O6259" s="1" t="b">
        <f>ISNUMBER(MATCH($E6259,'VLookup Lists'!$E$2:$E$17,0))</f>
        <v>0</v>
      </c>
    </row>
    <row r="6260" spans="1:15" ht="15" customHeight="1" x14ac:dyDescent="0.2">
      <c r="A6260" s="1" t="str">
        <f t="shared" si="57"/>
        <v/>
      </c>
      <c r="E6260" s="1" t="s">
        <v>352</v>
      </c>
      <c r="F6260" s="38"/>
      <c r="G6260" s="38"/>
      <c r="M6260" s="1">
        <f>IF(ISNUMBER(MATCH(E6260,_xlfn.VSTACK('VLookup Lists'!$E$2:$E$17,'VLookup Lists'!$H$2:$H$38,'VLookup Lists'!$J$2:$J$8),0)),1,0)</f>
        <v>0</v>
      </c>
      <c r="N6260" s="1" t="str">
        <f>IFERROR(IF(VLOOKUP($D6260,'VLookup Lists'!$B$11:$C$29,2,FALSE)="FLIP",1,0),"")</f>
        <v/>
      </c>
      <c r="O6260" s="1" t="b">
        <f>ISNUMBER(MATCH($E6260,'VLookup Lists'!$E$2:$E$17,0))</f>
        <v>0</v>
      </c>
    </row>
    <row r="6261" spans="1:15" ht="15" customHeight="1" x14ac:dyDescent="0.2">
      <c r="A6261" s="1" t="str">
        <f t="shared" si="57"/>
        <v/>
      </c>
      <c r="E6261" s="1" t="s">
        <v>352</v>
      </c>
      <c r="F6261" s="38"/>
      <c r="G6261" s="38"/>
      <c r="M6261" s="1">
        <f>IF(ISNUMBER(MATCH(E6261,_xlfn.VSTACK('VLookup Lists'!$E$2:$E$17,'VLookup Lists'!$H$2:$H$38,'VLookup Lists'!$J$2:$J$8),0)),1,0)</f>
        <v>0</v>
      </c>
      <c r="N6261" s="1" t="str">
        <f>IFERROR(IF(VLOOKUP($D6261,'VLookup Lists'!$B$11:$C$29,2,FALSE)="FLIP",1,0),"")</f>
        <v/>
      </c>
      <c r="O6261" s="1" t="b">
        <f>ISNUMBER(MATCH($E6261,'VLookup Lists'!$E$2:$E$17,0))</f>
        <v>0</v>
      </c>
    </row>
    <row r="6262" spans="1:15" ht="15" customHeight="1" x14ac:dyDescent="0.2">
      <c r="A6262" s="1" t="str">
        <f t="shared" si="57"/>
        <v/>
      </c>
      <c r="E6262" s="1" t="s">
        <v>352</v>
      </c>
      <c r="F6262" s="38"/>
      <c r="G6262" s="38"/>
      <c r="M6262" s="1">
        <f>IF(ISNUMBER(MATCH(E6262,_xlfn.VSTACK('VLookup Lists'!$E$2:$E$17,'VLookup Lists'!$H$2:$H$38,'VLookup Lists'!$J$2:$J$8),0)),1,0)</f>
        <v>0</v>
      </c>
      <c r="N6262" s="1" t="str">
        <f>IFERROR(IF(VLOOKUP($D6262,'VLookup Lists'!$B$11:$C$29,2,FALSE)="FLIP",1,0),"")</f>
        <v/>
      </c>
      <c r="O6262" s="1" t="b">
        <f>ISNUMBER(MATCH($E6262,'VLookup Lists'!$E$2:$E$17,0))</f>
        <v>0</v>
      </c>
    </row>
    <row r="6263" spans="1:15" ht="15" customHeight="1" x14ac:dyDescent="0.2">
      <c r="A6263" s="1" t="str">
        <f t="shared" si="57"/>
        <v/>
      </c>
      <c r="E6263" s="1" t="s">
        <v>352</v>
      </c>
      <c r="F6263" s="38"/>
      <c r="G6263" s="38"/>
      <c r="M6263" s="1">
        <f>IF(ISNUMBER(MATCH(E6263,_xlfn.VSTACK('VLookup Lists'!$E$2:$E$17,'VLookup Lists'!$H$2:$H$38,'VLookup Lists'!$J$2:$J$8),0)),1,0)</f>
        <v>0</v>
      </c>
      <c r="N6263" s="1" t="str">
        <f>IFERROR(IF(VLOOKUP($D6263,'VLookup Lists'!$B$11:$C$29,2,FALSE)="FLIP",1,0),"")</f>
        <v/>
      </c>
      <c r="O6263" s="1" t="b">
        <f>ISNUMBER(MATCH($E6263,'VLookup Lists'!$E$2:$E$17,0))</f>
        <v>0</v>
      </c>
    </row>
    <row r="6264" spans="1:15" ht="15" customHeight="1" x14ac:dyDescent="0.2">
      <c r="A6264" s="1" t="str">
        <f t="shared" si="57"/>
        <v/>
      </c>
      <c r="E6264" s="1" t="s">
        <v>352</v>
      </c>
      <c r="F6264" s="38"/>
      <c r="G6264" s="38"/>
      <c r="M6264" s="1">
        <f>IF(ISNUMBER(MATCH(E6264,_xlfn.VSTACK('VLookup Lists'!$E$2:$E$17,'VLookup Lists'!$H$2:$H$38,'VLookup Lists'!$J$2:$J$8),0)),1,0)</f>
        <v>0</v>
      </c>
      <c r="N6264" s="1" t="str">
        <f>IFERROR(IF(VLOOKUP($D6264,'VLookup Lists'!$B$11:$C$29,2,FALSE)="FLIP",1,0),"")</f>
        <v/>
      </c>
      <c r="O6264" s="1" t="b">
        <f>ISNUMBER(MATCH($E6264,'VLookup Lists'!$E$2:$E$17,0))</f>
        <v>0</v>
      </c>
    </row>
    <row r="6265" spans="1:15" ht="15" customHeight="1" x14ac:dyDescent="0.2">
      <c r="A6265" s="1" t="str">
        <f t="shared" si="57"/>
        <v/>
      </c>
      <c r="E6265" s="1" t="s">
        <v>352</v>
      </c>
      <c r="F6265" s="38"/>
      <c r="G6265" s="38"/>
      <c r="M6265" s="1">
        <f>IF(ISNUMBER(MATCH(E6265,_xlfn.VSTACK('VLookup Lists'!$E$2:$E$17,'VLookup Lists'!$H$2:$H$38,'VLookup Lists'!$J$2:$J$8),0)),1,0)</f>
        <v>0</v>
      </c>
      <c r="N6265" s="1" t="str">
        <f>IFERROR(IF(VLOOKUP($D6265,'VLookup Lists'!$B$11:$C$29,2,FALSE)="FLIP",1,0),"")</f>
        <v/>
      </c>
      <c r="O6265" s="1" t="b">
        <f>ISNUMBER(MATCH($E6265,'VLookup Lists'!$E$2:$E$17,0))</f>
        <v>0</v>
      </c>
    </row>
    <row r="6266" spans="1:15" ht="15" customHeight="1" x14ac:dyDescent="0.2">
      <c r="A6266" s="1" t="str">
        <f t="shared" si="57"/>
        <v/>
      </c>
      <c r="E6266" s="1" t="s">
        <v>352</v>
      </c>
      <c r="F6266" s="38"/>
      <c r="G6266" s="38"/>
      <c r="M6266" s="1">
        <f>IF(ISNUMBER(MATCH(E6266,_xlfn.VSTACK('VLookup Lists'!$E$2:$E$17,'VLookup Lists'!$H$2:$H$38,'VLookup Lists'!$J$2:$J$8),0)),1,0)</f>
        <v>0</v>
      </c>
      <c r="N6266" s="1" t="str">
        <f>IFERROR(IF(VLOOKUP($D6266,'VLookup Lists'!$B$11:$C$29,2,FALSE)="FLIP",1,0),"")</f>
        <v/>
      </c>
      <c r="O6266" s="1" t="b">
        <f>ISNUMBER(MATCH($E6266,'VLookup Lists'!$E$2:$E$17,0))</f>
        <v>0</v>
      </c>
    </row>
    <row r="6267" spans="1:15" ht="15" customHeight="1" x14ac:dyDescent="0.2">
      <c r="A6267" s="1" t="str">
        <f t="shared" si="57"/>
        <v/>
      </c>
      <c r="E6267" s="1" t="s">
        <v>352</v>
      </c>
      <c r="F6267" s="38"/>
      <c r="G6267" s="38"/>
      <c r="M6267" s="1">
        <f>IF(ISNUMBER(MATCH(E6267,_xlfn.VSTACK('VLookup Lists'!$E$2:$E$17,'VLookup Lists'!$H$2:$H$38,'VLookup Lists'!$J$2:$J$8),0)),1,0)</f>
        <v>0</v>
      </c>
      <c r="N6267" s="1" t="str">
        <f>IFERROR(IF(VLOOKUP($D6267,'VLookup Lists'!$B$11:$C$29,2,FALSE)="FLIP",1,0),"")</f>
        <v/>
      </c>
      <c r="O6267" s="1" t="b">
        <f>ISNUMBER(MATCH($E6267,'VLookup Lists'!$E$2:$E$17,0))</f>
        <v>0</v>
      </c>
    </row>
    <row r="6268" spans="1:15" ht="15" customHeight="1" x14ac:dyDescent="0.2">
      <c r="A6268" s="1" t="str">
        <f t="shared" si="57"/>
        <v/>
      </c>
      <c r="E6268" s="1" t="s">
        <v>352</v>
      </c>
      <c r="F6268" s="38"/>
      <c r="G6268" s="38"/>
      <c r="M6268" s="1">
        <f>IF(ISNUMBER(MATCH(E6268,_xlfn.VSTACK('VLookup Lists'!$E$2:$E$17,'VLookup Lists'!$H$2:$H$38,'VLookup Lists'!$J$2:$J$8),0)),1,0)</f>
        <v>0</v>
      </c>
      <c r="N6268" s="1" t="str">
        <f>IFERROR(IF(VLOOKUP($D6268,'VLookup Lists'!$B$11:$C$29,2,FALSE)="FLIP",1,0),"")</f>
        <v/>
      </c>
      <c r="O6268" s="1" t="b">
        <f>ISNUMBER(MATCH($E6268,'VLookup Lists'!$E$2:$E$17,0))</f>
        <v>0</v>
      </c>
    </row>
    <row r="6269" spans="1:15" ht="15" customHeight="1" x14ac:dyDescent="0.2">
      <c r="A6269" s="1" t="str">
        <f t="shared" si="57"/>
        <v/>
      </c>
      <c r="E6269" s="1" t="s">
        <v>352</v>
      </c>
      <c r="F6269" s="38"/>
      <c r="G6269" s="38"/>
      <c r="M6269" s="1">
        <f>IF(ISNUMBER(MATCH(E6269,_xlfn.VSTACK('VLookup Lists'!$E$2:$E$17,'VLookup Lists'!$H$2:$H$38,'VLookup Lists'!$J$2:$J$8),0)),1,0)</f>
        <v>0</v>
      </c>
      <c r="N6269" s="1" t="str">
        <f>IFERROR(IF(VLOOKUP($D6269,'VLookup Lists'!$B$11:$C$29,2,FALSE)="FLIP",1,0),"")</f>
        <v/>
      </c>
      <c r="O6269" s="1" t="b">
        <f>ISNUMBER(MATCH($E6269,'VLookup Lists'!$E$2:$E$17,0))</f>
        <v>0</v>
      </c>
    </row>
    <row r="6270" spans="1:15" ht="15" customHeight="1" x14ac:dyDescent="0.2">
      <c r="A6270" s="1" t="str">
        <f t="shared" si="57"/>
        <v/>
      </c>
      <c r="E6270" s="1" t="s">
        <v>352</v>
      </c>
      <c r="F6270" s="38"/>
      <c r="G6270" s="38"/>
      <c r="M6270" s="1">
        <f>IF(ISNUMBER(MATCH(E6270,_xlfn.VSTACK('VLookup Lists'!$E$2:$E$17,'VLookup Lists'!$H$2:$H$38,'VLookup Lists'!$J$2:$J$8),0)),1,0)</f>
        <v>0</v>
      </c>
      <c r="N6270" s="1" t="str">
        <f>IFERROR(IF(VLOOKUP($D6270,'VLookup Lists'!$B$11:$C$29,2,FALSE)="FLIP",1,0),"")</f>
        <v/>
      </c>
      <c r="O6270" s="1" t="b">
        <f>ISNUMBER(MATCH($E6270,'VLookup Lists'!$E$2:$E$17,0))</f>
        <v>0</v>
      </c>
    </row>
    <row r="6271" spans="1:15" ht="15" customHeight="1" x14ac:dyDescent="0.2">
      <c r="A6271" s="1" t="str">
        <f t="shared" si="57"/>
        <v/>
      </c>
      <c r="E6271" s="1" t="s">
        <v>352</v>
      </c>
      <c r="F6271" s="38"/>
      <c r="G6271" s="38"/>
      <c r="M6271" s="1">
        <f>IF(ISNUMBER(MATCH(E6271,_xlfn.VSTACK('VLookup Lists'!$E$2:$E$17,'VLookup Lists'!$H$2:$H$38,'VLookup Lists'!$J$2:$J$8),0)),1,0)</f>
        <v>0</v>
      </c>
      <c r="N6271" s="1" t="str">
        <f>IFERROR(IF(VLOOKUP($D6271,'VLookup Lists'!$B$11:$C$29,2,FALSE)="FLIP",1,0),"")</f>
        <v/>
      </c>
      <c r="O6271" s="1" t="b">
        <f>ISNUMBER(MATCH($E6271,'VLookup Lists'!$E$2:$E$17,0))</f>
        <v>0</v>
      </c>
    </row>
    <row r="6272" spans="1:15" ht="15" customHeight="1" x14ac:dyDescent="0.2">
      <c r="A6272" s="1" t="str">
        <f t="shared" si="57"/>
        <v/>
      </c>
      <c r="E6272" s="1" t="s">
        <v>352</v>
      </c>
      <c r="F6272" s="38"/>
      <c r="G6272" s="38"/>
      <c r="M6272" s="1">
        <f>IF(ISNUMBER(MATCH(E6272,_xlfn.VSTACK('VLookup Lists'!$E$2:$E$17,'VLookup Lists'!$H$2:$H$38,'VLookup Lists'!$J$2:$J$8),0)),1,0)</f>
        <v>0</v>
      </c>
      <c r="N6272" s="1" t="str">
        <f>IFERROR(IF(VLOOKUP($D6272,'VLookup Lists'!$B$11:$C$29,2,FALSE)="FLIP",1,0),"")</f>
        <v/>
      </c>
      <c r="O6272" s="1" t="b">
        <f>ISNUMBER(MATCH($E6272,'VLookup Lists'!$E$2:$E$17,0))</f>
        <v>0</v>
      </c>
    </row>
    <row r="6273" spans="1:15" ht="15" customHeight="1" x14ac:dyDescent="0.2">
      <c r="A6273" s="1" t="str">
        <f t="shared" si="57"/>
        <v/>
      </c>
      <c r="E6273" s="1" t="s">
        <v>352</v>
      </c>
      <c r="F6273" s="38"/>
      <c r="G6273" s="38"/>
      <c r="M6273" s="1">
        <f>IF(ISNUMBER(MATCH(E6273,_xlfn.VSTACK('VLookup Lists'!$E$2:$E$17,'VLookup Lists'!$H$2:$H$38,'VLookup Lists'!$J$2:$J$8),0)),1,0)</f>
        <v>0</v>
      </c>
      <c r="N6273" s="1" t="str">
        <f>IFERROR(IF(VLOOKUP($D6273,'VLookup Lists'!$B$11:$C$29,2,FALSE)="FLIP",1,0),"")</f>
        <v/>
      </c>
      <c r="O6273" s="1" t="b">
        <f>ISNUMBER(MATCH($E6273,'VLookup Lists'!$E$2:$E$17,0))</f>
        <v>0</v>
      </c>
    </row>
    <row r="6274" spans="1:15" ht="15" customHeight="1" x14ac:dyDescent="0.2">
      <c r="A6274" s="1" t="str">
        <f t="shared" si="57"/>
        <v/>
      </c>
      <c r="E6274" s="1" t="s">
        <v>352</v>
      </c>
      <c r="F6274" s="38"/>
      <c r="G6274" s="38"/>
      <c r="M6274" s="1">
        <f>IF(ISNUMBER(MATCH(E6274,_xlfn.VSTACK('VLookup Lists'!$E$2:$E$17,'VLookup Lists'!$H$2:$H$38,'VLookup Lists'!$J$2:$J$8),0)),1,0)</f>
        <v>0</v>
      </c>
      <c r="N6274" s="1" t="str">
        <f>IFERROR(IF(VLOOKUP($D6274,'VLookup Lists'!$B$11:$C$29,2,FALSE)="FLIP",1,0),"")</f>
        <v/>
      </c>
      <c r="O6274" s="1" t="b">
        <f>ISNUMBER(MATCH($E6274,'VLookup Lists'!$E$2:$E$17,0))</f>
        <v>0</v>
      </c>
    </row>
    <row r="6275" spans="1:15" ht="15" customHeight="1" x14ac:dyDescent="0.2">
      <c r="A6275" s="1" t="str">
        <f t="shared" si="57"/>
        <v/>
      </c>
      <c r="E6275" s="1" t="s">
        <v>352</v>
      </c>
      <c r="F6275" s="38"/>
      <c r="G6275" s="38"/>
      <c r="M6275" s="1">
        <f>IF(ISNUMBER(MATCH(E6275,_xlfn.VSTACK('VLookup Lists'!$E$2:$E$17,'VLookup Lists'!$H$2:$H$38,'VLookup Lists'!$J$2:$J$8),0)),1,0)</f>
        <v>0</v>
      </c>
      <c r="N6275" s="1" t="str">
        <f>IFERROR(IF(VLOOKUP($D6275,'VLookup Lists'!$B$11:$C$29,2,FALSE)="FLIP",1,0),"")</f>
        <v/>
      </c>
      <c r="O6275" s="1" t="b">
        <f>ISNUMBER(MATCH($E6275,'VLookup Lists'!$E$2:$E$17,0))</f>
        <v>0</v>
      </c>
    </row>
    <row r="6276" spans="1:15" ht="15" customHeight="1" x14ac:dyDescent="0.2">
      <c r="A6276" s="1" t="str">
        <f t="shared" si="57"/>
        <v/>
      </c>
      <c r="E6276" s="1" t="s">
        <v>352</v>
      </c>
      <c r="F6276" s="38"/>
      <c r="G6276" s="38"/>
      <c r="M6276" s="1">
        <f>IF(ISNUMBER(MATCH(E6276,_xlfn.VSTACK('VLookup Lists'!$E$2:$E$17,'VLookup Lists'!$H$2:$H$38,'VLookup Lists'!$J$2:$J$8),0)),1,0)</f>
        <v>0</v>
      </c>
      <c r="N6276" s="1" t="str">
        <f>IFERROR(IF(VLOOKUP($D6276,'VLookup Lists'!$B$11:$C$29,2,FALSE)="FLIP",1,0),"")</f>
        <v/>
      </c>
      <c r="O6276" s="1" t="b">
        <f>ISNUMBER(MATCH($E6276,'VLookup Lists'!$E$2:$E$17,0))</f>
        <v>0</v>
      </c>
    </row>
    <row r="6277" spans="1:15" ht="15" customHeight="1" x14ac:dyDescent="0.2">
      <c r="A6277" s="1" t="str">
        <f t="shared" si="57"/>
        <v/>
      </c>
      <c r="E6277" s="1" t="s">
        <v>352</v>
      </c>
      <c r="F6277" s="38"/>
      <c r="G6277" s="38"/>
      <c r="M6277" s="1">
        <f>IF(ISNUMBER(MATCH(E6277,_xlfn.VSTACK('VLookup Lists'!$E$2:$E$17,'VLookup Lists'!$H$2:$H$38,'VLookup Lists'!$J$2:$J$8),0)),1,0)</f>
        <v>0</v>
      </c>
      <c r="N6277" s="1" t="str">
        <f>IFERROR(IF(VLOOKUP($D6277,'VLookup Lists'!$B$11:$C$29,2,FALSE)="FLIP",1,0),"")</f>
        <v/>
      </c>
      <c r="O6277" s="1" t="b">
        <f>ISNUMBER(MATCH($E6277,'VLookup Lists'!$E$2:$E$17,0))</f>
        <v>0</v>
      </c>
    </row>
    <row r="6278" spans="1:15" ht="15" customHeight="1" x14ac:dyDescent="0.2">
      <c r="A6278" s="1" t="str">
        <f t="shared" si="57"/>
        <v/>
      </c>
      <c r="E6278" s="1" t="s">
        <v>352</v>
      </c>
      <c r="F6278" s="38"/>
      <c r="G6278" s="38"/>
      <c r="M6278" s="1">
        <f>IF(ISNUMBER(MATCH(E6278,_xlfn.VSTACK('VLookup Lists'!$E$2:$E$17,'VLookup Lists'!$H$2:$H$38,'VLookup Lists'!$J$2:$J$8),0)),1,0)</f>
        <v>0</v>
      </c>
      <c r="N6278" s="1" t="str">
        <f>IFERROR(IF(VLOOKUP($D6278,'VLookup Lists'!$B$11:$C$29,2,FALSE)="FLIP",1,0),"")</f>
        <v/>
      </c>
      <c r="O6278" s="1" t="b">
        <f>ISNUMBER(MATCH($E6278,'VLookup Lists'!$E$2:$E$17,0))</f>
        <v>0</v>
      </c>
    </row>
    <row r="6279" spans="1:15" ht="15" customHeight="1" x14ac:dyDescent="0.2">
      <c r="A6279" s="1" t="str">
        <f t="shared" si="57"/>
        <v/>
      </c>
      <c r="E6279" s="1" t="s">
        <v>352</v>
      </c>
      <c r="F6279" s="38"/>
      <c r="G6279" s="38"/>
      <c r="M6279" s="1">
        <f>IF(ISNUMBER(MATCH(E6279,_xlfn.VSTACK('VLookup Lists'!$E$2:$E$17,'VLookup Lists'!$H$2:$H$38,'VLookup Lists'!$J$2:$J$8),0)),1,0)</f>
        <v>0</v>
      </c>
      <c r="N6279" s="1" t="str">
        <f>IFERROR(IF(VLOOKUP($D6279,'VLookup Lists'!$B$11:$C$29,2,FALSE)="FLIP",1,0),"")</f>
        <v/>
      </c>
      <c r="O6279" s="1" t="b">
        <f>ISNUMBER(MATCH($E6279,'VLookup Lists'!$E$2:$E$17,0))</f>
        <v>0</v>
      </c>
    </row>
    <row r="6280" spans="1:15" ht="15" customHeight="1" x14ac:dyDescent="0.2">
      <c r="A6280" s="1" t="str">
        <f t="shared" si="57"/>
        <v/>
      </c>
      <c r="E6280" s="1" t="s">
        <v>352</v>
      </c>
      <c r="F6280" s="38"/>
      <c r="G6280" s="38"/>
      <c r="M6280" s="1">
        <f>IF(ISNUMBER(MATCH(E6280,_xlfn.VSTACK('VLookup Lists'!$E$2:$E$17,'VLookup Lists'!$H$2:$H$38,'VLookup Lists'!$J$2:$J$8),0)),1,0)</f>
        <v>0</v>
      </c>
      <c r="N6280" s="1" t="str">
        <f>IFERROR(IF(VLOOKUP($D6280,'VLookup Lists'!$B$11:$C$29,2,FALSE)="FLIP",1,0),"")</f>
        <v/>
      </c>
      <c r="O6280" s="1" t="b">
        <f>ISNUMBER(MATCH($E6280,'VLookup Lists'!$E$2:$E$17,0))</f>
        <v>0</v>
      </c>
    </row>
    <row r="6281" spans="1:15" ht="15" customHeight="1" x14ac:dyDescent="0.2">
      <c r="A6281" s="1" t="str">
        <f t="shared" si="57"/>
        <v/>
      </c>
      <c r="E6281" s="1" t="s">
        <v>352</v>
      </c>
      <c r="F6281" s="38"/>
      <c r="G6281" s="38"/>
      <c r="M6281" s="1">
        <f>IF(ISNUMBER(MATCH(E6281,_xlfn.VSTACK('VLookup Lists'!$E$2:$E$17,'VLookup Lists'!$H$2:$H$38,'VLookup Lists'!$J$2:$J$8),0)),1,0)</f>
        <v>0</v>
      </c>
      <c r="N6281" s="1" t="str">
        <f>IFERROR(IF(VLOOKUP($D6281,'VLookup Lists'!$B$11:$C$29,2,FALSE)="FLIP",1,0),"")</f>
        <v/>
      </c>
      <c r="O6281" s="1" t="b">
        <f>ISNUMBER(MATCH($E6281,'VLookup Lists'!$E$2:$E$17,0))</f>
        <v>0</v>
      </c>
    </row>
    <row r="6282" spans="1:15" ht="15" customHeight="1" x14ac:dyDescent="0.2">
      <c r="A6282" s="1" t="str">
        <f t="shared" si="57"/>
        <v/>
      </c>
      <c r="E6282" s="1" t="s">
        <v>352</v>
      </c>
      <c r="F6282" s="38"/>
      <c r="G6282" s="38"/>
      <c r="M6282" s="1">
        <f>IF(ISNUMBER(MATCH(E6282,_xlfn.VSTACK('VLookup Lists'!$E$2:$E$17,'VLookup Lists'!$H$2:$H$38,'VLookup Lists'!$J$2:$J$8),0)),1,0)</f>
        <v>0</v>
      </c>
      <c r="N6282" s="1" t="str">
        <f>IFERROR(IF(VLOOKUP($D6282,'VLookup Lists'!$B$11:$C$29,2,FALSE)="FLIP",1,0),"")</f>
        <v/>
      </c>
      <c r="O6282" s="1" t="b">
        <f>ISNUMBER(MATCH($E6282,'VLookup Lists'!$E$2:$E$17,0))</f>
        <v>0</v>
      </c>
    </row>
    <row r="6283" spans="1:15" ht="15" customHeight="1" x14ac:dyDescent="0.2">
      <c r="A6283" s="1" t="str">
        <f t="shared" si="57"/>
        <v/>
      </c>
      <c r="E6283" s="1" t="s">
        <v>352</v>
      </c>
      <c r="F6283" s="38"/>
      <c r="G6283" s="38"/>
      <c r="M6283" s="1">
        <f>IF(ISNUMBER(MATCH(E6283,_xlfn.VSTACK('VLookup Lists'!$E$2:$E$17,'VLookup Lists'!$H$2:$H$38,'VLookup Lists'!$J$2:$J$8),0)),1,0)</f>
        <v>0</v>
      </c>
      <c r="N6283" s="1" t="str">
        <f>IFERROR(IF(VLOOKUP($D6283,'VLookup Lists'!$B$11:$C$29,2,FALSE)="FLIP",1,0),"")</f>
        <v/>
      </c>
      <c r="O6283" s="1" t="b">
        <f>ISNUMBER(MATCH($E6283,'VLookup Lists'!$E$2:$E$17,0))</f>
        <v>0</v>
      </c>
    </row>
    <row r="6284" spans="1:15" ht="15" customHeight="1" x14ac:dyDescent="0.2">
      <c r="A6284" s="1" t="str">
        <f t="shared" si="57"/>
        <v/>
      </c>
      <c r="E6284" s="1" t="s">
        <v>352</v>
      </c>
      <c r="F6284" s="38"/>
      <c r="G6284" s="38"/>
      <c r="M6284" s="1">
        <f>IF(ISNUMBER(MATCH(E6284,_xlfn.VSTACK('VLookup Lists'!$E$2:$E$17,'VLookup Lists'!$H$2:$H$38,'VLookup Lists'!$J$2:$J$8),0)),1,0)</f>
        <v>0</v>
      </c>
      <c r="N6284" s="1" t="str">
        <f>IFERROR(IF(VLOOKUP($D6284,'VLookup Lists'!$B$11:$C$29,2,FALSE)="FLIP",1,0),"")</f>
        <v/>
      </c>
      <c r="O6284" s="1" t="b">
        <f>ISNUMBER(MATCH($E6284,'VLookup Lists'!$E$2:$E$17,0))</f>
        <v>0</v>
      </c>
    </row>
    <row r="6285" spans="1:15" ht="15" customHeight="1" x14ac:dyDescent="0.2">
      <c r="A6285" s="1" t="str">
        <f t="shared" si="57"/>
        <v/>
      </c>
      <c r="E6285" s="1" t="s">
        <v>352</v>
      </c>
      <c r="F6285" s="38"/>
      <c r="G6285" s="38"/>
      <c r="M6285" s="1">
        <f>IF(ISNUMBER(MATCH(E6285,_xlfn.VSTACK('VLookup Lists'!$E$2:$E$17,'VLookup Lists'!$H$2:$H$38,'VLookup Lists'!$J$2:$J$8),0)),1,0)</f>
        <v>0</v>
      </c>
      <c r="N6285" s="1" t="str">
        <f>IFERROR(IF(VLOOKUP($D6285,'VLookup Lists'!$B$11:$C$29,2,FALSE)="FLIP",1,0),"")</f>
        <v/>
      </c>
      <c r="O6285" s="1" t="b">
        <f>ISNUMBER(MATCH($E6285,'VLookup Lists'!$E$2:$E$17,0))</f>
        <v>0</v>
      </c>
    </row>
    <row r="6286" spans="1:15" ht="15" customHeight="1" x14ac:dyDescent="0.2">
      <c r="A6286" s="1" t="str">
        <f t="shared" si="57"/>
        <v/>
      </c>
      <c r="E6286" s="1" t="s">
        <v>352</v>
      </c>
      <c r="F6286" s="38"/>
      <c r="G6286" s="38"/>
      <c r="M6286" s="1">
        <f>IF(ISNUMBER(MATCH(E6286,_xlfn.VSTACK('VLookup Lists'!$E$2:$E$17,'VLookup Lists'!$H$2:$H$38,'VLookup Lists'!$J$2:$J$8),0)),1,0)</f>
        <v>0</v>
      </c>
      <c r="N6286" s="1" t="str">
        <f>IFERROR(IF(VLOOKUP($D6286,'VLookup Lists'!$B$11:$C$29,2,FALSE)="FLIP",1,0),"")</f>
        <v/>
      </c>
      <c r="O6286" s="1" t="b">
        <f>ISNUMBER(MATCH($E6286,'VLookup Lists'!$E$2:$E$17,0))</f>
        <v>0</v>
      </c>
    </row>
    <row r="6287" spans="1:15" ht="15" customHeight="1" x14ac:dyDescent="0.2">
      <c r="A6287" s="1" t="str">
        <f t="shared" si="57"/>
        <v/>
      </c>
      <c r="E6287" s="1" t="s">
        <v>352</v>
      </c>
      <c r="F6287" s="38"/>
      <c r="G6287" s="38"/>
      <c r="M6287" s="1">
        <f>IF(ISNUMBER(MATCH(E6287,_xlfn.VSTACK('VLookup Lists'!$E$2:$E$17,'VLookup Lists'!$H$2:$H$38,'VLookup Lists'!$J$2:$J$8),0)),1,0)</f>
        <v>0</v>
      </c>
      <c r="N6287" s="1" t="str">
        <f>IFERROR(IF(VLOOKUP($D6287,'VLookup Lists'!$B$11:$C$29,2,FALSE)="FLIP",1,0),"")</f>
        <v/>
      </c>
      <c r="O6287" s="1" t="b">
        <f>ISNUMBER(MATCH($E6287,'VLookup Lists'!$E$2:$E$17,0))</f>
        <v>0</v>
      </c>
    </row>
    <row r="6288" spans="1:15" ht="15" customHeight="1" x14ac:dyDescent="0.2">
      <c r="A6288" s="1" t="str">
        <f t="shared" si="57"/>
        <v/>
      </c>
      <c r="E6288" s="1" t="s">
        <v>352</v>
      </c>
      <c r="F6288" s="38"/>
      <c r="G6288" s="38"/>
      <c r="M6288" s="1">
        <f>IF(ISNUMBER(MATCH(E6288,_xlfn.VSTACK('VLookup Lists'!$E$2:$E$17,'VLookup Lists'!$H$2:$H$38,'VLookup Lists'!$J$2:$J$8),0)),1,0)</f>
        <v>0</v>
      </c>
      <c r="N6288" s="1" t="str">
        <f>IFERROR(IF(VLOOKUP($D6288,'VLookup Lists'!$B$11:$C$29,2,FALSE)="FLIP",1,0),"")</f>
        <v/>
      </c>
      <c r="O6288" s="1" t="b">
        <f>ISNUMBER(MATCH($E6288,'VLookup Lists'!$E$2:$E$17,0))</f>
        <v>0</v>
      </c>
    </row>
    <row r="6289" spans="1:15" ht="15" customHeight="1" x14ac:dyDescent="0.2">
      <c r="A6289" s="1" t="str">
        <f t="shared" si="57"/>
        <v/>
      </c>
      <c r="E6289" s="1" t="s">
        <v>352</v>
      </c>
      <c r="F6289" s="38"/>
      <c r="G6289" s="38"/>
      <c r="M6289" s="1">
        <f>IF(ISNUMBER(MATCH(E6289,_xlfn.VSTACK('VLookup Lists'!$E$2:$E$17,'VLookup Lists'!$H$2:$H$38,'VLookup Lists'!$J$2:$J$8),0)),1,0)</f>
        <v>0</v>
      </c>
      <c r="N6289" s="1" t="str">
        <f>IFERROR(IF(VLOOKUP($D6289,'VLookup Lists'!$B$11:$C$29,2,FALSE)="FLIP",1,0),"")</f>
        <v/>
      </c>
      <c r="O6289" s="1" t="b">
        <f>ISNUMBER(MATCH($E6289,'VLookup Lists'!$E$2:$E$17,0))</f>
        <v>0</v>
      </c>
    </row>
    <row r="6290" spans="1:15" ht="15" customHeight="1" x14ac:dyDescent="0.2">
      <c r="A6290" s="1" t="str">
        <f t="shared" si="57"/>
        <v/>
      </c>
      <c r="E6290" s="1" t="s">
        <v>352</v>
      </c>
      <c r="F6290" s="38"/>
      <c r="G6290" s="38"/>
      <c r="M6290" s="1">
        <f>IF(ISNUMBER(MATCH(E6290,_xlfn.VSTACK('VLookup Lists'!$E$2:$E$17,'VLookup Lists'!$H$2:$H$38,'VLookup Lists'!$J$2:$J$8),0)),1,0)</f>
        <v>0</v>
      </c>
      <c r="N6290" s="1" t="str">
        <f>IFERROR(IF(VLOOKUP($D6290,'VLookup Lists'!$B$11:$C$29,2,FALSE)="FLIP",1,0),"")</f>
        <v/>
      </c>
      <c r="O6290" s="1" t="b">
        <f>ISNUMBER(MATCH($E6290,'VLookup Lists'!$E$2:$E$17,0))</f>
        <v>0</v>
      </c>
    </row>
    <row r="6291" spans="1:15" ht="15" customHeight="1" x14ac:dyDescent="0.2">
      <c r="A6291" s="1" t="str">
        <f t="shared" si="57"/>
        <v/>
      </c>
      <c r="E6291" s="1" t="s">
        <v>352</v>
      </c>
      <c r="F6291" s="38"/>
      <c r="G6291" s="38"/>
      <c r="M6291" s="1">
        <f>IF(ISNUMBER(MATCH(E6291,_xlfn.VSTACK('VLookup Lists'!$E$2:$E$17,'VLookup Lists'!$H$2:$H$38,'VLookup Lists'!$J$2:$J$8),0)),1,0)</f>
        <v>0</v>
      </c>
      <c r="N6291" s="1" t="str">
        <f>IFERROR(IF(VLOOKUP($D6291,'VLookup Lists'!$B$11:$C$29,2,FALSE)="FLIP",1,0),"")</f>
        <v/>
      </c>
      <c r="O6291" s="1" t="b">
        <f>ISNUMBER(MATCH($E6291,'VLookup Lists'!$E$2:$E$17,0))</f>
        <v>0</v>
      </c>
    </row>
    <row r="6292" spans="1:15" ht="15" customHeight="1" x14ac:dyDescent="0.2">
      <c r="A6292" s="1" t="str">
        <f t="shared" si="57"/>
        <v/>
      </c>
      <c r="E6292" s="1" t="s">
        <v>352</v>
      </c>
      <c r="F6292" s="38"/>
      <c r="G6292" s="38"/>
      <c r="M6292" s="1">
        <f>IF(ISNUMBER(MATCH(E6292,_xlfn.VSTACK('VLookup Lists'!$E$2:$E$17,'VLookup Lists'!$H$2:$H$38,'VLookup Lists'!$J$2:$J$8),0)),1,0)</f>
        <v>0</v>
      </c>
      <c r="N6292" s="1" t="str">
        <f>IFERROR(IF(VLOOKUP($D6292,'VLookup Lists'!$B$11:$C$29,2,FALSE)="FLIP",1,0),"")</f>
        <v/>
      </c>
      <c r="O6292" s="1" t="b">
        <f>ISNUMBER(MATCH($E6292,'VLookup Lists'!$E$2:$E$17,0))</f>
        <v>0</v>
      </c>
    </row>
    <row r="6293" spans="1:15" ht="15" customHeight="1" x14ac:dyDescent="0.2">
      <c r="A6293" s="1" t="str">
        <f t="shared" si="57"/>
        <v/>
      </c>
      <c r="E6293" s="1" t="s">
        <v>352</v>
      </c>
      <c r="F6293" s="38"/>
      <c r="G6293" s="38"/>
      <c r="M6293" s="1">
        <f>IF(ISNUMBER(MATCH(E6293,_xlfn.VSTACK('VLookup Lists'!$E$2:$E$17,'VLookup Lists'!$H$2:$H$38,'VLookup Lists'!$J$2:$J$8),0)),1,0)</f>
        <v>0</v>
      </c>
      <c r="N6293" s="1" t="str">
        <f>IFERROR(IF(VLOOKUP($D6293,'VLookup Lists'!$B$11:$C$29,2,FALSE)="FLIP",1,0),"")</f>
        <v/>
      </c>
      <c r="O6293" s="1" t="b">
        <f>ISNUMBER(MATCH($E6293,'VLookup Lists'!$E$2:$E$17,0))</f>
        <v>0</v>
      </c>
    </row>
    <row r="6294" spans="1:15" ht="15" customHeight="1" x14ac:dyDescent="0.2">
      <c r="A6294" s="1" t="str">
        <f t="shared" si="57"/>
        <v/>
      </c>
      <c r="E6294" s="1" t="s">
        <v>352</v>
      </c>
      <c r="F6294" s="38"/>
      <c r="G6294" s="38"/>
      <c r="M6294" s="1">
        <f>IF(ISNUMBER(MATCH(E6294,_xlfn.VSTACK('VLookup Lists'!$E$2:$E$17,'VLookup Lists'!$H$2:$H$38,'VLookup Lists'!$J$2:$J$8),0)),1,0)</f>
        <v>0</v>
      </c>
      <c r="N6294" s="1" t="str">
        <f>IFERROR(IF(VLOOKUP($D6294,'VLookup Lists'!$B$11:$C$29,2,FALSE)="FLIP",1,0),"")</f>
        <v/>
      </c>
      <c r="O6294" s="1" t="b">
        <f>ISNUMBER(MATCH($E6294,'VLookup Lists'!$E$2:$E$17,0))</f>
        <v>0</v>
      </c>
    </row>
    <row r="6295" spans="1:15" ht="15" customHeight="1" x14ac:dyDescent="0.2">
      <c r="A6295" s="1" t="str">
        <f t="shared" si="57"/>
        <v/>
      </c>
      <c r="E6295" s="1" t="s">
        <v>352</v>
      </c>
      <c r="F6295" s="38"/>
      <c r="G6295" s="38"/>
      <c r="M6295" s="1">
        <f>IF(ISNUMBER(MATCH(E6295,_xlfn.VSTACK('VLookup Lists'!$E$2:$E$17,'VLookup Lists'!$H$2:$H$38,'VLookup Lists'!$J$2:$J$8),0)),1,0)</f>
        <v>0</v>
      </c>
      <c r="N6295" s="1" t="str">
        <f>IFERROR(IF(VLOOKUP($D6295,'VLookup Lists'!$B$11:$C$29,2,FALSE)="FLIP",1,0),"")</f>
        <v/>
      </c>
      <c r="O6295" s="1" t="b">
        <f>ISNUMBER(MATCH($E6295,'VLookup Lists'!$E$2:$E$17,0))</f>
        <v>0</v>
      </c>
    </row>
    <row r="6296" spans="1:15" ht="15" customHeight="1" x14ac:dyDescent="0.2">
      <c r="A6296" s="1" t="str">
        <f t="shared" si="57"/>
        <v/>
      </c>
      <c r="E6296" s="1" t="s">
        <v>352</v>
      </c>
      <c r="F6296" s="38"/>
      <c r="G6296" s="38"/>
      <c r="M6296" s="1">
        <f>IF(ISNUMBER(MATCH(E6296,_xlfn.VSTACK('VLookup Lists'!$E$2:$E$17,'VLookup Lists'!$H$2:$H$38,'VLookup Lists'!$J$2:$J$8),0)),1,0)</f>
        <v>0</v>
      </c>
      <c r="N6296" s="1" t="str">
        <f>IFERROR(IF(VLOOKUP($D6296,'VLookup Lists'!$B$11:$C$29,2,FALSE)="FLIP",1,0),"")</f>
        <v/>
      </c>
      <c r="O6296" s="1" t="b">
        <f>ISNUMBER(MATCH($E6296,'VLookup Lists'!$E$2:$E$17,0))</f>
        <v>0</v>
      </c>
    </row>
    <row r="6297" spans="1:15" ht="15" customHeight="1" x14ac:dyDescent="0.2">
      <c r="A6297" s="1" t="str">
        <f t="shared" si="57"/>
        <v/>
      </c>
      <c r="E6297" s="1" t="s">
        <v>352</v>
      </c>
      <c r="F6297" s="38"/>
      <c r="G6297" s="38"/>
      <c r="M6297" s="1">
        <f>IF(ISNUMBER(MATCH(E6297,_xlfn.VSTACK('VLookup Lists'!$E$2:$E$17,'VLookup Lists'!$H$2:$H$38,'VLookup Lists'!$J$2:$J$8),0)),1,0)</f>
        <v>0</v>
      </c>
      <c r="N6297" s="1" t="str">
        <f>IFERROR(IF(VLOOKUP($D6297,'VLookup Lists'!$B$11:$C$29,2,FALSE)="FLIP",1,0),"")</f>
        <v/>
      </c>
      <c r="O6297" s="1" t="b">
        <f>ISNUMBER(MATCH($E6297,'VLookup Lists'!$E$2:$E$17,0))</f>
        <v>0</v>
      </c>
    </row>
    <row r="6298" spans="1:15" ht="15" customHeight="1" x14ac:dyDescent="0.2">
      <c r="A6298" s="1" t="str">
        <f t="shared" si="57"/>
        <v/>
      </c>
      <c r="E6298" s="1" t="s">
        <v>352</v>
      </c>
      <c r="F6298" s="38"/>
      <c r="G6298" s="38"/>
      <c r="M6298" s="1">
        <f>IF(ISNUMBER(MATCH(E6298,_xlfn.VSTACK('VLookup Lists'!$E$2:$E$17,'VLookup Lists'!$H$2:$H$38,'VLookup Lists'!$J$2:$J$8),0)),1,0)</f>
        <v>0</v>
      </c>
      <c r="N6298" s="1" t="str">
        <f>IFERROR(IF(VLOOKUP($D6298,'VLookup Lists'!$B$11:$C$29,2,FALSE)="FLIP",1,0),"")</f>
        <v/>
      </c>
      <c r="O6298" s="1" t="b">
        <f>ISNUMBER(MATCH($E6298,'VLookup Lists'!$E$2:$E$17,0))</f>
        <v>0</v>
      </c>
    </row>
    <row r="6299" spans="1:15" ht="15" customHeight="1" x14ac:dyDescent="0.2">
      <c r="A6299" s="1" t="str">
        <f t="shared" si="57"/>
        <v/>
      </c>
      <c r="E6299" s="1" t="s">
        <v>352</v>
      </c>
      <c r="F6299" s="38"/>
      <c r="G6299" s="38"/>
      <c r="M6299" s="1">
        <f>IF(ISNUMBER(MATCH(E6299,_xlfn.VSTACK('VLookup Lists'!$E$2:$E$17,'VLookup Lists'!$H$2:$H$38,'VLookup Lists'!$J$2:$J$8),0)),1,0)</f>
        <v>0</v>
      </c>
      <c r="N6299" s="1" t="str">
        <f>IFERROR(IF(VLOOKUP($D6299,'VLookup Lists'!$B$11:$C$29,2,FALSE)="FLIP",1,0),"")</f>
        <v/>
      </c>
      <c r="O6299" s="1" t="b">
        <f>ISNUMBER(MATCH($E6299,'VLookup Lists'!$E$2:$E$17,0))</f>
        <v>0</v>
      </c>
    </row>
    <row r="6300" spans="1:15" ht="15" customHeight="1" x14ac:dyDescent="0.2">
      <c r="A6300" s="1" t="str">
        <f t="shared" si="57"/>
        <v/>
      </c>
      <c r="E6300" s="1" t="s">
        <v>352</v>
      </c>
      <c r="F6300" s="38"/>
      <c r="G6300" s="38"/>
      <c r="M6300" s="1">
        <f>IF(ISNUMBER(MATCH(E6300,_xlfn.VSTACK('VLookup Lists'!$E$2:$E$17,'VLookup Lists'!$H$2:$H$38,'VLookup Lists'!$J$2:$J$8),0)),1,0)</f>
        <v>0</v>
      </c>
      <c r="N6300" s="1" t="str">
        <f>IFERROR(IF(VLOOKUP($D6300,'VLookup Lists'!$B$11:$C$29,2,FALSE)="FLIP",1,0),"")</f>
        <v/>
      </c>
      <c r="O6300" s="1" t="b">
        <f>ISNUMBER(MATCH($E6300,'VLookup Lists'!$E$2:$E$17,0))</f>
        <v>0</v>
      </c>
    </row>
    <row r="6301" spans="1:15" ht="15" customHeight="1" x14ac:dyDescent="0.2">
      <c r="A6301" s="1" t="str">
        <f t="shared" si="57"/>
        <v/>
      </c>
      <c r="E6301" s="1" t="s">
        <v>352</v>
      </c>
      <c r="F6301" s="38"/>
      <c r="G6301" s="38"/>
      <c r="M6301" s="1">
        <f>IF(ISNUMBER(MATCH(E6301,_xlfn.VSTACK('VLookup Lists'!$E$2:$E$17,'VLookup Lists'!$H$2:$H$38,'VLookup Lists'!$J$2:$J$8),0)),1,0)</f>
        <v>0</v>
      </c>
      <c r="N6301" s="1" t="str">
        <f>IFERROR(IF(VLOOKUP($D6301,'VLookup Lists'!$B$11:$C$29,2,FALSE)="FLIP",1,0),"")</f>
        <v/>
      </c>
      <c r="O6301" s="1" t="b">
        <f>ISNUMBER(MATCH($E6301,'VLookup Lists'!$E$2:$E$17,0))</f>
        <v>0</v>
      </c>
    </row>
    <row r="6302" spans="1:15" ht="15" customHeight="1" x14ac:dyDescent="0.2">
      <c r="A6302" s="1" t="str">
        <f t="shared" si="57"/>
        <v/>
      </c>
      <c r="E6302" s="1" t="s">
        <v>352</v>
      </c>
      <c r="F6302" s="38"/>
      <c r="G6302" s="38"/>
      <c r="M6302" s="1">
        <f>IF(ISNUMBER(MATCH(E6302,_xlfn.VSTACK('VLookup Lists'!$E$2:$E$17,'VLookup Lists'!$H$2:$H$38,'VLookup Lists'!$J$2:$J$8),0)),1,0)</f>
        <v>0</v>
      </c>
      <c r="N6302" s="1" t="str">
        <f>IFERROR(IF(VLOOKUP($D6302,'VLookup Lists'!$B$11:$C$29,2,FALSE)="FLIP",1,0),"")</f>
        <v/>
      </c>
      <c r="O6302" s="1" t="b">
        <f>ISNUMBER(MATCH($E6302,'VLookup Lists'!$E$2:$E$17,0))</f>
        <v>0</v>
      </c>
    </row>
    <row r="6303" spans="1:15" ht="15" customHeight="1" x14ac:dyDescent="0.2">
      <c r="A6303" s="1" t="str">
        <f t="shared" si="57"/>
        <v/>
      </c>
      <c r="E6303" s="1" t="s">
        <v>352</v>
      </c>
      <c r="F6303" s="38"/>
      <c r="G6303" s="38"/>
      <c r="M6303" s="1">
        <f>IF(ISNUMBER(MATCH(E6303,_xlfn.VSTACK('VLookup Lists'!$E$2:$E$17,'VLookup Lists'!$H$2:$H$38,'VLookup Lists'!$J$2:$J$8),0)),1,0)</f>
        <v>0</v>
      </c>
      <c r="N6303" s="1" t="str">
        <f>IFERROR(IF(VLOOKUP($D6303,'VLookup Lists'!$B$11:$C$29,2,FALSE)="FLIP",1,0),"")</f>
        <v/>
      </c>
      <c r="O6303" s="1" t="b">
        <f>ISNUMBER(MATCH($E6303,'VLookup Lists'!$E$2:$E$17,0))</f>
        <v>0</v>
      </c>
    </row>
    <row r="6304" spans="1:15" ht="15" customHeight="1" x14ac:dyDescent="0.2">
      <c r="A6304" s="1" t="str">
        <f t="shared" si="57"/>
        <v/>
      </c>
      <c r="E6304" s="1" t="s">
        <v>352</v>
      </c>
      <c r="F6304" s="38"/>
      <c r="G6304" s="38"/>
      <c r="M6304" s="1">
        <f>IF(ISNUMBER(MATCH(E6304,_xlfn.VSTACK('VLookup Lists'!$E$2:$E$17,'VLookup Lists'!$H$2:$H$38,'VLookup Lists'!$J$2:$J$8),0)),1,0)</f>
        <v>0</v>
      </c>
      <c r="N6304" s="1" t="str">
        <f>IFERROR(IF(VLOOKUP($D6304,'VLookup Lists'!$B$11:$C$29,2,FALSE)="FLIP",1,0),"")</f>
        <v/>
      </c>
      <c r="O6304" s="1" t="b">
        <f>ISNUMBER(MATCH($E6304,'VLookup Lists'!$E$2:$E$17,0))</f>
        <v>0</v>
      </c>
    </row>
    <row r="6305" spans="1:15" ht="15" customHeight="1" x14ac:dyDescent="0.2">
      <c r="A6305" s="1" t="str">
        <f t="shared" si="57"/>
        <v/>
      </c>
      <c r="E6305" s="1" t="s">
        <v>352</v>
      </c>
      <c r="F6305" s="38"/>
      <c r="G6305" s="38"/>
      <c r="M6305" s="1">
        <f>IF(ISNUMBER(MATCH(E6305,_xlfn.VSTACK('VLookup Lists'!$E$2:$E$17,'VLookup Lists'!$H$2:$H$38,'VLookup Lists'!$J$2:$J$8),0)),1,0)</f>
        <v>0</v>
      </c>
      <c r="N6305" s="1" t="str">
        <f>IFERROR(IF(VLOOKUP($D6305,'VLookup Lists'!$B$11:$C$29,2,FALSE)="FLIP",1,0),"")</f>
        <v/>
      </c>
      <c r="O6305" s="1" t="b">
        <f>ISNUMBER(MATCH($E6305,'VLookup Lists'!$E$2:$E$17,0))</f>
        <v>0</v>
      </c>
    </row>
    <row r="6306" spans="1:15" ht="15" customHeight="1" x14ac:dyDescent="0.2">
      <c r="A6306" s="1" t="str">
        <f t="shared" si="57"/>
        <v/>
      </c>
      <c r="E6306" s="1" t="s">
        <v>352</v>
      </c>
      <c r="F6306" s="38"/>
      <c r="G6306" s="38"/>
      <c r="M6306" s="1">
        <f>IF(ISNUMBER(MATCH(E6306,_xlfn.VSTACK('VLookup Lists'!$E$2:$E$17,'VLookup Lists'!$H$2:$H$38,'VLookup Lists'!$J$2:$J$8),0)),1,0)</f>
        <v>0</v>
      </c>
      <c r="N6306" s="1" t="str">
        <f>IFERROR(IF(VLOOKUP($D6306,'VLookup Lists'!$B$11:$C$29,2,FALSE)="FLIP",1,0),"")</f>
        <v/>
      </c>
      <c r="O6306" s="1" t="b">
        <f>ISNUMBER(MATCH($E6306,'VLookup Lists'!$E$2:$E$17,0))</f>
        <v>0</v>
      </c>
    </row>
    <row r="6307" spans="1:15" ht="15" customHeight="1" x14ac:dyDescent="0.2">
      <c r="A6307" s="1" t="str">
        <f t="shared" si="57"/>
        <v/>
      </c>
      <c r="E6307" s="1" t="s">
        <v>352</v>
      </c>
      <c r="F6307" s="38"/>
      <c r="G6307" s="38"/>
      <c r="M6307" s="1">
        <f>IF(ISNUMBER(MATCH(E6307,_xlfn.VSTACK('VLookup Lists'!$E$2:$E$17,'VLookup Lists'!$H$2:$H$38,'VLookup Lists'!$J$2:$J$8),0)),1,0)</f>
        <v>0</v>
      </c>
      <c r="N6307" s="1" t="str">
        <f>IFERROR(IF(VLOOKUP($D6307,'VLookup Lists'!$B$11:$C$29,2,FALSE)="FLIP",1,0),"")</f>
        <v/>
      </c>
      <c r="O6307" s="1" t="b">
        <f>ISNUMBER(MATCH($E6307,'VLookup Lists'!$E$2:$E$17,0))</f>
        <v>0</v>
      </c>
    </row>
    <row r="6308" spans="1:15" ht="15" customHeight="1" x14ac:dyDescent="0.2">
      <c r="A6308" s="1" t="str">
        <f t="shared" si="57"/>
        <v/>
      </c>
      <c r="E6308" s="1" t="s">
        <v>352</v>
      </c>
      <c r="F6308" s="38"/>
      <c r="G6308" s="38"/>
      <c r="M6308" s="1">
        <f>IF(ISNUMBER(MATCH(E6308,_xlfn.VSTACK('VLookup Lists'!$E$2:$E$17,'VLookup Lists'!$H$2:$H$38,'VLookup Lists'!$J$2:$J$8),0)),1,0)</f>
        <v>0</v>
      </c>
      <c r="N6308" s="1" t="str">
        <f>IFERROR(IF(VLOOKUP($D6308,'VLookup Lists'!$B$11:$C$29,2,FALSE)="FLIP",1,0),"")</f>
        <v/>
      </c>
      <c r="O6308" s="1" t="b">
        <f>ISNUMBER(MATCH($E6308,'VLookup Lists'!$E$2:$E$17,0))</f>
        <v>0</v>
      </c>
    </row>
    <row r="6309" spans="1:15" ht="15" customHeight="1" x14ac:dyDescent="0.2">
      <c r="A6309" s="1" t="str">
        <f t="shared" si="57"/>
        <v/>
      </c>
      <c r="E6309" s="1" t="s">
        <v>352</v>
      </c>
      <c r="F6309" s="38"/>
      <c r="G6309" s="38"/>
      <c r="M6309" s="1">
        <f>IF(ISNUMBER(MATCH(E6309,_xlfn.VSTACK('VLookup Lists'!$E$2:$E$17,'VLookup Lists'!$H$2:$H$38,'VLookup Lists'!$J$2:$J$8),0)),1,0)</f>
        <v>0</v>
      </c>
      <c r="N6309" s="1" t="str">
        <f>IFERROR(IF(VLOOKUP($D6309,'VLookup Lists'!$B$11:$C$29,2,FALSE)="FLIP",1,0),"")</f>
        <v/>
      </c>
      <c r="O6309" s="1" t="b">
        <f>ISNUMBER(MATCH($E6309,'VLookup Lists'!$E$2:$E$17,0))</f>
        <v>0</v>
      </c>
    </row>
    <row r="6310" spans="1:15" ht="15" customHeight="1" x14ac:dyDescent="0.2">
      <c r="A6310" s="1" t="str">
        <f t="shared" si="57"/>
        <v/>
      </c>
      <c r="E6310" s="1" t="s">
        <v>352</v>
      </c>
      <c r="F6310" s="38"/>
      <c r="G6310" s="38"/>
      <c r="M6310" s="1">
        <f>IF(ISNUMBER(MATCH(E6310,_xlfn.VSTACK('VLookup Lists'!$E$2:$E$17,'VLookup Lists'!$H$2:$H$38,'VLookup Lists'!$J$2:$J$8),0)),1,0)</f>
        <v>0</v>
      </c>
      <c r="N6310" s="1" t="str">
        <f>IFERROR(IF(VLOOKUP($D6310,'VLookup Lists'!$B$11:$C$29,2,FALSE)="FLIP",1,0),"")</f>
        <v/>
      </c>
      <c r="O6310" s="1" t="b">
        <f>ISNUMBER(MATCH($E6310,'VLookup Lists'!$E$2:$E$17,0))</f>
        <v>0</v>
      </c>
    </row>
    <row r="6311" spans="1:15" ht="15" customHeight="1" x14ac:dyDescent="0.2">
      <c r="A6311" s="1" t="str">
        <f t="shared" si="57"/>
        <v/>
      </c>
      <c r="E6311" s="1" t="s">
        <v>352</v>
      </c>
      <c r="F6311" s="38"/>
      <c r="G6311" s="38"/>
      <c r="M6311" s="1">
        <f>IF(ISNUMBER(MATCH(E6311,_xlfn.VSTACK('VLookup Lists'!$E$2:$E$17,'VLookup Lists'!$H$2:$H$38,'VLookup Lists'!$J$2:$J$8),0)),1,0)</f>
        <v>0</v>
      </c>
      <c r="N6311" s="1" t="str">
        <f>IFERROR(IF(VLOOKUP($D6311,'VLookup Lists'!$B$11:$C$29,2,FALSE)="FLIP",1,0),"")</f>
        <v/>
      </c>
      <c r="O6311" s="1" t="b">
        <f>ISNUMBER(MATCH($E6311,'VLookup Lists'!$E$2:$E$17,0))</f>
        <v>0</v>
      </c>
    </row>
    <row r="6312" spans="1:15" ht="15" customHeight="1" x14ac:dyDescent="0.2">
      <c r="A6312" s="1" t="str">
        <f t="shared" si="57"/>
        <v/>
      </c>
      <c r="E6312" s="1" t="s">
        <v>352</v>
      </c>
      <c r="F6312" s="38"/>
      <c r="G6312" s="38"/>
      <c r="M6312" s="1">
        <f>IF(ISNUMBER(MATCH(E6312,_xlfn.VSTACK('VLookup Lists'!$E$2:$E$17,'VLookup Lists'!$H$2:$H$38,'VLookup Lists'!$J$2:$J$8),0)),1,0)</f>
        <v>0</v>
      </c>
      <c r="N6312" s="1" t="str">
        <f>IFERROR(IF(VLOOKUP($D6312,'VLookup Lists'!$B$11:$C$29,2,FALSE)="FLIP",1,0),"")</f>
        <v/>
      </c>
      <c r="O6312" s="1" t="b">
        <f>ISNUMBER(MATCH($E6312,'VLookup Lists'!$E$2:$E$17,0))</f>
        <v>0</v>
      </c>
    </row>
    <row r="6313" spans="1:15" ht="15" customHeight="1" x14ac:dyDescent="0.2">
      <c r="A6313" s="1" t="str">
        <f t="shared" si="57"/>
        <v/>
      </c>
      <c r="E6313" s="1" t="s">
        <v>352</v>
      </c>
      <c r="F6313" s="38"/>
      <c r="G6313" s="38"/>
      <c r="M6313" s="1">
        <f>IF(ISNUMBER(MATCH(E6313,_xlfn.VSTACK('VLookup Lists'!$E$2:$E$17,'VLookup Lists'!$H$2:$H$38,'VLookup Lists'!$J$2:$J$8),0)),1,0)</f>
        <v>0</v>
      </c>
      <c r="N6313" s="1" t="str">
        <f>IFERROR(IF(VLOOKUP($D6313,'VLookup Lists'!$B$11:$C$29,2,FALSE)="FLIP",1,0),"")</f>
        <v/>
      </c>
      <c r="O6313" s="1" t="b">
        <f>ISNUMBER(MATCH($E6313,'VLookup Lists'!$E$2:$E$17,0))</f>
        <v>0</v>
      </c>
    </row>
    <row r="6314" spans="1:15" ht="15" customHeight="1" x14ac:dyDescent="0.2">
      <c r="A6314" s="1" t="str">
        <f t="shared" si="57"/>
        <v/>
      </c>
      <c r="E6314" s="1" t="s">
        <v>352</v>
      </c>
      <c r="F6314" s="38"/>
      <c r="G6314" s="38"/>
      <c r="M6314" s="1">
        <f>IF(ISNUMBER(MATCH(E6314,_xlfn.VSTACK('VLookup Lists'!$E$2:$E$17,'VLookup Lists'!$H$2:$H$38,'VLookup Lists'!$J$2:$J$8),0)),1,0)</f>
        <v>0</v>
      </c>
      <c r="N6314" s="1" t="str">
        <f>IFERROR(IF(VLOOKUP($D6314,'VLookup Lists'!$B$11:$C$29,2,FALSE)="FLIP",1,0),"")</f>
        <v/>
      </c>
      <c r="O6314" s="1" t="b">
        <f>ISNUMBER(MATCH($E6314,'VLookup Lists'!$E$2:$E$17,0))</f>
        <v>0</v>
      </c>
    </row>
    <row r="6315" spans="1:15" ht="15" customHeight="1" x14ac:dyDescent="0.2">
      <c r="A6315" s="1" t="str">
        <f t="shared" si="57"/>
        <v/>
      </c>
      <c r="E6315" s="1" t="s">
        <v>352</v>
      </c>
      <c r="F6315" s="38"/>
      <c r="G6315" s="38"/>
      <c r="M6315" s="1">
        <f>IF(ISNUMBER(MATCH(E6315,_xlfn.VSTACK('VLookup Lists'!$E$2:$E$17,'VLookup Lists'!$H$2:$H$38,'VLookup Lists'!$J$2:$J$8),0)),1,0)</f>
        <v>0</v>
      </c>
      <c r="N6315" s="1" t="str">
        <f>IFERROR(IF(VLOOKUP($D6315,'VLookup Lists'!$B$11:$C$29,2,FALSE)="FLIP",1,0),"")</f>
        <v/>
      </c>
      <c r="O6315" s="1" t="b">
        <f>ISNUMBER(MATCH($E6315,'VLookup Lists'!$E$2:$E$17,0))</f>
        <v>0</v>
      </c>
    </row>
    <row r="6316" spans="1:15" ht="15" customHeight="1" x14ac:dyDescent="0.2">
      <c r="A6316" s="1" t="str">
        <f t="shared" si="57"/>
        <v/>
      </c>
      <c r="E6316" s="1" t="s">
        <v>352</v>
      </c>
      <c r="F6316" s="38"/>
      <c r="G6316" s="38"/>
      <c r="M6316" s="1">
        <f>IF(ISNUMBER(MATCH(E6316,_xlfn.VSTACK('VLookup Lists'!$E$2:$E$17,'VLookup Lists'!$H$2:$H$38,'VLookup Lists'!$J$2:$J$8),0)),1,0)</f>
        <v>0</v>
      </c>
      <c r="N6316" s="1" t="str">
        <f>IFERROR(IF(VLOOKUP($D6316,'VLookup Lists'!$B$11:$C$29,2,FALSE)="FLIP",1,0),"")</f>
        <v/>
      </c>
      <c r="O6316" s="1" t="b">
        <f>ISNUMBER(MATCH($E6316,'VLookup Lists'!$E$2:$E$17,0))</f>
        <v>0</v>
      </c>
    </row>
    <row r="6317" spans="1:15" ht="15" customHeight="1" x14ac:dyDescent="0.2">
      <c r="A6317" s="1" t="str">
        <f t="shared" si="57"/>
        <v/>
      </c>
      <c r="E6317" s="1" t="s">
        <v>352</v>
      </c>
      <c r="F6317" s="38"/>
      <c r="G6317" s="38"/>
      <c r="M6317" s="1">
        <f>IF(ISNUMBER(MATCH(E6317,_xlfn.VSTACK('VLookup Lists'!$E$2:$E$17,'VLookup Lists'!$H$2:$H$38,'VLookup Lists'!$J$2:$J$8),0)),1,0)</f>
        <v>0</v>
      </c>
      <c r="N6317" s="1" t="str">
        <f>IFERROR(IF(VLOOKUP($D6317,'VLookup Lists'!$B$11:$C$29,2,FALSE)="FLIP",1,0),"")</f>
        <v/>
      </c>
      <c r="O6317" s="1" t="b">
        <f>ISNUMBER(MATCH($E6317,'VLookup Lists'!$E$2:$E$17,0))</f>
        <v>0</v>
      </c>
    </row>
    <row r="6318" spans="1:15" ht="15" customHeight="1" x14ac:dyDescent="0.2">
      <c r="A6318" s="1" t="str">
        <f t="shared" si="57"/>
        <v/>
      </c>
      <c r="E6318" s="1" t="s">
        <v>352</v>
      </c>
      <c r="F6318" s="38"/>
      <c r="G6318" s="38"/>
      <c r="M6318" s="1">
        <f>IF(ISNUMBER(MATCH(E6318,_xlfn.VSTACK('VLookup Lists'!$E$2:$E$17,'VLookup Lists'!$H$2:$H$38,'VLookup Lists'!$J$2:$J$8),0)),1,0)</f>
        <v>0</v>
      </c>
      <c r="N6318" s="1" t="str">
        <f>IFERROR(IF(VLOOKUP($D6318,'VLookup Lists'!$B$11:$C$29,2,FALSE)="FLIP",1,0),"")</f>
        <v/>
      </c>
      <c r="O6318" s="1" t="b">
        <f>ISNUMBER(MATCH($E6318,'VLookup Lists'!$E$2:$E$17,0))</f>
        <v>0</v>
      </c>
    </row>
    <row r="6319" spans="1:15" ht="15" customHeight="1" x14ac:dyDescent="0.2">
      <c r="A6319" s="1" t="str">
        <f t="shared" si="57"/>
        <v/>
      </c>
      <c r="E6319" s="1" t="s">
        <v>352</v>
      </c>
      <c r="F6319" s="38"/>
      <c r="G6319" s="38"/>
      <c r="M6319" s="1">
        <f>IF(ISNUMBER(MATCH(E6319,_xlfn.VSTACK('VLookup Lists'!$E$2:$E$17,'VLookup Lists'!$H$2:$H$38,'VLookup Lists'!$J$2:$J$8),0)),1,0)</f>
        <v>0</v>
      </c>
      <c r="N6319" s="1" t="str">
        <f>IFERROR(IF(VLOOKUP($D6319,'VLookup Lists'!$B$11:$C$29,2,FALSE)="FLIP",1,0),"")</f>
        <v/>
      </c>
      <c r="O6319" s="1" t="b">
        <f>ISNUMBER(MATCH($E6319,'VLookup Lists'!$E$2:$E$17,0))</f>
        <v>0</v>
      </c>
    </row>
    <row r="6320" spans="1:15" ht="15" customHeight="1" x14ac:dyDescent="0.2">
      <c r="A6320" s="1" t="str">
        <f t="shared" si="57"/>
        <v/>
      </c>
      <c r="E6320" s="1" t="s">
        <v>352</v>
      </c>
      <c r="F6320" s="38"/>
      <c r="G6320" s="38"/>
      <c r="M6320" s="1">
        <f>IF(ISNUMBER(MATCH(E6320,_xlfn.VSTACK('VLookup Lists'!$E$2:$E$17,'VLookup Lists'!$H$2:$H$38,'VLookup Lists'!$J$2:$J$8),0)),1,0)</f>
        <v>0</v>
      </c>
      <c r="N6320" s="1" t="str">
        <f>IFERROR(IF(VLOOKUP($D6320,'VLookup Lists'!$B$11:$C$29,2,FALSE)="FLIP",1,0),"")</f>
        <v/>
      </c>
      <c r="O6320" s="1" t="b">
        <f>ISNUMBER(MATCH($E6320,'VLookup Lists'!$E$2:$E$17,0))</f>
        <v>0</v>
      </c>
    </row>
    <row r="6321" spans="1:15" ht="15" customHeight="1" x14ac:dyDescent="0.2">
      <c r="A6321" s="1" t="str">
        <f t="shared" si="57"/>
        <v/>
      </c>
      <c r="E6321" s="1" t="s">
        <v>352</v>
      </c>
      <c r="F6321" s="38"/>
      <c r="G6321" s="38"/>
      <c r="M6321" s="1">
        <f>IF(ISNUMBER(MATCH(E6321,_xlfn.VSTACK('VLookup Lists'!$E$2:$E$17,'VLookup Lists'!$H$2:$H$38,'VLookup Lists'!$J$2:$J$8),0)),1,0)</f>
        <v>0</v>
      </c>
      <c r="N6321" s="1" t="str">
        <f>IFERROR(IF(VLOOKUP($D6321,'VLookup Lists'!$B$11:$C$29,2,FALSE)="FLIP",1,0),"")</f>
        <v/>
      </c>
      <c r="O6321" s="1" t="b">
        <f>ISNUMBER(MATCH($E6321,'VLookup Lists'!$E$2:$E$17,0))</f>
        <v>0</v>
      </c>
    </row>
    <row r="6322" spans="1:15" ht="15" customHeight="1" x14ac:dyDescent="0.2">
      <c r="A6322" s="1" t="str">
        <f t="shared" si="57"/>
        <v/>
      </c>
      <c r="E6322" s="1" t="s">
        <v>352</v>
      </c>
      <c r="F6322" s="38"/>
      <c r="G6322" s="38"/>
      <c r="M6322" s="1">
        <f>IF(ISNUMBER(MATCH(E6322,_xlfn.VSTACK('VLookup Lists'!$E$2:$E$17,'VLookup Lists'!$H$2:$H$38,'VLookup Lists'!$J$2:$J$8),0)),1,0)</f>
        <v>0</v>
      </c>
      <c r="N6322" s="1" t="str">
        <f>IFERROR(IF(VLOOKUP($D6322,'VLookup Lists'!$B$11:$C$29,2,FALSE)="FLIP",1,0),"")</f>
        <v/>
      </c>
      <c r="O6322" s="1" t="b">
        <f>ISNUMBER(MATCH($E6322,'VLookup Lists'!$E$2:$E$17,0))</f>
        <v>0</v>
      </c>
    </row>
    <row r="6323" spans="1:15" ht="15" customHeight="1" x14ac:dyDescent="0.2">
      <c r="A6323" s="1" t="str">
        <f t="shared" si="57"/>
        <v/>
      </c>
      <c r="E6323" s="1" t="s">
        <v>352</v>
      </c>
      <c r="F6323" s="38"/>
      <c r="G6323" s="38"/>
      <c r="M6323" s="1">
        <f>IF(ISNUMBER(MATCH(E6323,_xlfn.VSTACK('VLookup Lists'!$E$2:$E$17,'VLookup Lists'!$H$2:$H$38,'VLookup Lists'!$J$2:$J$8),0)),1,0)</f>
        <v>0</v>
      </c>
      <c r="N6323" s="1" t="str">
        <f>IFERROR(IF(VLOOKUP($D6323,'VLookup Lists'!$B$11:$C$29,2,FALSE)="FLIP",1,0),"")</f>
        <v/>
      </c>
      <c r="O6323" s="1" t="b">
        <f>ISNUMBER(MATCH($E6323,'VLookup Lists'!$E$2:$E$17,0))</f>
        <v>0</v>
      </c>
    </row>
    <row r="6324" spans="1:15" ht="15" customHeight="1" x14ac:dyDescent="0.2">
      <c r="A6324" s="1" t="str">
        <f t="shared" si="57"/>
        <v/>
      </c>
      <c r="E6324" s="1" t="s">
        <v>352</v>
      </c>
      <c r="F6324" s="38"/>
      <c r="G6324" s="38"/>
      <c r="M6324" s="1">
        <f>IF(ISNUMBER(MATCH(E6324,_xlfn.VSTACK('VLookup Lists'!$E$2:$E$17,'VLookup Lists'!$H$2:$H$38,'VLookup Lists'!$J$2:$J$8),0)),1,0)</f>
        <v>0</v>
      </c>
      <c r="N6324" s="1" t="str">
        <f>IFERROR(IF(VLOOKUP($D6324,'VLookup Lists'!$B$11:$C$29,2,FALSE)="FLIP",1,0),"")</f>
        <v/>
      </c>
      <c r="O6324" s="1" t="b">
        <f>ISNUMBER(MATCH($E6324,'VLookup Lists'!$E$2:$E$17,0))</f>
        <v>0</v>
      </c>
    </row>
    <row r="6325" spans="1:15" ht="15" customHeight="1" x14ac:dyDescent="0.2">
      <c r="A6325" s="1" t="str">
        <f t="shared" si="57"/>
        <v/>
      </c>
      <c r="E6325" s="1" t="s">
        <v>352</v>
      </c>
      <c r="F6325" s="38"/>
      <c r="G6325" s="38"/>
      <c r="M6325" s="1">
        <f>IF(ISNUMBER(MATCH(E6325,_xlfn.VSTACK('VLookup Lists'!$E$2:$E$17,'VLookup Lists'!$H$2:$H$38,'VLookup Lists'!$J$2:$J$8),0)),1,0)</f>
        <v>0</v>
      </c>
      <c r="N6325" s="1" t="str">
        <f>IFERROR(IF(VLOOKUP($D6325,'VLookup Lists'!$B$11:$C$29,2,FALSE)="FLIP",1,0),"")</f>
        <v/>
      </c>
      <c r="O6325" s="1" t="b">
        <f>ISNUMBER(MATCH($E6325,'VLookup Lists'!$E$2:$E$17,0))</f>
        <v>0</v>
      </c>
    </row>
    <row r="6326" spans="1:15" ht="15" customHeight="1" x14ac:dyDescent="0.2">
      <c r="A6326" s="1" t="str">
        <f t="shared" si="57"/>
        <v/>
      </c>
      <c r="E6326" s="1" t="s">
        <v>352</v>
      </c>
      <c r="F6326" s="38"/>
      <c r="G6326" s="38"/>
      <c r="M6326" s="1">
        <f>IF(ISNUMBER(MATCH(E6326,_xlfn.VSTACK('VLookup Lists'!$E$2:$E$17,'VLookup Lists'!$H$2:$H$38,'VLookup Lists'!$J$2:$J$8),0)),1,0)</f>
        <v>0</v>
      </c>
      <c r="N6326" s="1" t="str">
        <f>IFERROR(IF(VLOOKUP($D6326,'VLookup Lists'!$B$11:$C$29,2,FALSE)="FLIP",1,0),"")</f>
        <v/>
      </c>
      <c r="O6326" s="1" t="b">
        <f>ISNUMBER(MATCH($E6326,'VLookup Lists'!$E$2:$E$17,0))</f>
        <v>0</v>
      </c>
    </row>
    <row r="6327" spans="1:15" ht="15" customHeight="1" x14ac:dyDescent="0.2">
      <c r="A6327" s="1" t="str">
        <f t="shared" si="57"/>
        <v/>
      </c>
      <c r="E6327" s="1" t="s">
        <v>352</v>
      </c>
      <c r="F6327" s="38"/>
      <c r="G6327" s="38"/>
      <c r="M6327" s="1">
        <f>IF(ISNUMBER(MATCH(E6327,_xlfn.VSTACK('VLookup Lists'!$E$2:$E$17,'VLookup Lists'!$H$2:$H$38,'VLookup Lists'!$J$2:$J$8),0)),1,0)</f>
        <v>0</v>
      </c>
      <c r="N6327" s="1" t="str">
        <f>IFERROR(IF(VLOOKUP($D6327,'VLookup Lists'!$B$11:$C$29,2,FALSE)="FLIP",1,0),"")</f>
        <v/>
      </c>
      <c r="O6327" s="1" t="b">
        <f>ISNUMBER(MATCH($E6327,'VLookup Lists'!$E$2:$E$17,0))</f>
        <v>0</v>
      </c>
    </row>
    <row r="6328" spans="1:15" ht="15" customHeight="1" x14ac:dyDescent="0.2">
      <c r="A6328" s="1" t="str">
        <f t="shared" si="57"/>
        <v/>
      </c>
      <c r="E6328" s="1" t="s">
        <v>352</v>
      </c>
      <c r="F6328" s="38"/>
      <c r="G6328" s="38"/>
      <c r="M6328" s="1">
        <f>IF(ISNUMBER(MATCH(E6328,_xlfn.VSTACK('VLookup Lists'!$E$2:$E$17,'VLookup Lists'!$H$2:$H$38,'VLookup Lists'!$J$2:$J$8),0)),1,0)</f>
        <v>0</v>
      </c>
      <c r="N6328" s="1" t="str">
        <f>IFERROR(IF(VLOOKUP($D6328,'VLookup Lists'!$B$11:$C$29,2,FALSE)="FLIP",1,0),"")</f>
        <v/>
      </c>
      <c r="O6328" s="1" t="b">
        <f>ISNUMBER(MATCH($E6328,'VLookup Lists'!$E$2:$E$17,0))</f>
        <v>0</v>
      </c>
    </row>
    <row r="6329" spans="1:15" ht="15" customHeight="1" x14ac:dyDescent="0.2">
      <c r="A6329" s="1" t="str">
        <f t="shared" si="57"/>
        <v/>
      </c>
      <c r="E6329" s="1" t="s">
        <v>352</v>
      </c>
      <c r="F6329" s="38"/>
      <c r="G6329" s="38"/>
      <c r="M6329" s="1">
        <f>IF(ISNUMBER(MATCH(E6329,_xlfn.VSTACK('VLookup Lists'!$E$2:$E$17,'VLookup Lists'!$H$2:$H$38,'VLookup Lists'!$J$2:$J$8),0)),1,0)</f>
        <v>0</v>
      </c>
      <c r="N6329" s="1" t="str">
        <f>IFERROR(IF(VLOOKUP($D6329,'VLookup Lists'!$B$11:$C$29,2,FALSE)="FLIP",1,0),"")</f>
        <v/>
      </c>
      <c r="O6329" s="1" t="b">
        <f>ISNUMBER(MATCH($E6329,'VLookup Lists'!$E$2:$E$17,0))</f>
        <v>0</v>
      </c>
    </row>
    <row r="6330" spans="1:15" ht="15" customHeight="1" x14ac:dyDescent="0.2">
      <c r="A6330" s="1" t="str">
        <f t="shared" si="57"/>
        <v/>
      </c>
      <c r="E6330" s="1" t="s">
        <v>352</v>
      </c>
      <c r="F6330" s="38"/>
      <c r="G6330" s="38"/>
      <c r="M6330" s="1">
        <f>IF(ISNUMBER(MATCH(E6330,_xlfn.VSTACK('VLookup Lists'!$E$2:$E$17,'VLookup Lists'!$H$2:$H$38,'VLookup Lists'!$J$2:$J$8),0)),1,0)</f>
        <v>0</v>
      </c>
      <c r="N6330" s="1" t="str">
        <f>IFERROR(IF(VLOOKUP($D6330,'VLookup Lists'!$B$11:$C$29,2,FALSE)="FLIP",1,0),"")</f>
        <v/>
      </c>
      <c r="O6330" s="1" t="b">
        <f>ISNUMBER(MATCH($E6330,'VLookup Lists'!$E$2:$E$17,0))</f>
        <v>0</v>
      </c>
    </row>
    <row r="6331" spans="1:15" ht="15" customHeight="1" x14ac:dyDescent="0.2">
      <c r="A6331" s="1" t="str">
        <f t="shared" si="57"/>
        <v/>
      </c>
      <c r="E6331" s="1" t="s">
        <v>352</v>
      </c>
      <c r="F6331" s="38"/>
      <c r="G6331" s="38"/>
      <c r="M6331" s="1">
        <f>IF(ISNUMBER(MATCH(E6331,_xlfn.VSTACK('VLookup Lists'!$E$2:$E$17,'VLookup Lists'!$H$2:$H$38,'VLookup Lists'!$J$2:$J$8),0)),1,0)</f>
        <v>0</v>
      </c>
      <c r="N6331" s="1" t="str">
        <f>IFERROR(IF(VLOOKUP($D6331,'VLookup Lists'!$B$11:$C$29,2,FALSE)="FLIP",1,0),"")</f>
        <v/>
      </c>
      <c r="O6331" s="1" t="b">
        <f>ISNUMBER(MATCH($E6331,'VLookup Lists'!$E$2:$E$17,0))</f>
        <v>0</v>
      </c>
    </row>
    <row r="6332" spans="1:15" ht="15" customHeight="1" x14ac:dyDescent="0.2">
      <c r="A6332" s="1" t="str">
        <f t="shared" si="57"/>
        <v/>
      </c>
      <c r="E6332" s="1" t="s">
        <v>352</v>
      </c>
      <c r="F6332" s="38"/>
      <c r="G6332" s="38"/>
      <c r="M6332" s="1">
        <f>IF(ISNUMBER(MATCH(E6332,_xlfn.VSTACK('VLookup Lists'!$E$2:$E$17,'VLookup Lists'!$H$2:$H$38,'VLookup Lists'!$J$2:$J$8),0)),1,0)</f>
        <v>0</v>
      </c>
      <c r="N6332" s="1" t="str">
        <f>IFERROR(IF(VLOOKUP($D6332,'VLookup Lists'!$B$11:$C$29,2,FALSE)="FLIP",1,0),"")</f>
        <v/>
      </c>
      <c r="O6332" s="1" t="b">
        <f>ISNUMBER(MATCH($E6332,'VLookup Lists'!$E$2:$E$17,0))</f>
        <v>0</v>
      </c>
    </row>
    <row r="6333" spans="1:15" ht="15" customHeight="1" x14ac:dyDescent="0.2">
      <c r="A6333" s="1" t="str">
        <f t="shared" si="57"/>
        <v/>
      </c>
      <c r="E6333" s="1" t="s">
        <v>352</v>
      </c>
      <c r="F6333" s="38"/>
      <c r="G6333" s="38"/>
      <c r="M6333" s="1">
        <f>IF(ISNUMBER(MATCH(E6333,_xlfn.VSTACK('VLookup Lists'!$E$2:$E$17,'VLookup Lists'!$H$2:$H$38,'VLookup Lists'!$J$2:$J$8),0)),1,0)</f>
        <v>0</v>
      </c>
      <c r="N6333" s="1" t="str">
        <f>IFERROR(IF(VLOOKUP($D6333,'VLookup Lists'!$B$11:$C$29,2,FALSE)="FLIP",1,0),"")</f>
        <v/>
      </c>
      <c r="O6333" s="1" t="b">
        <f>ISNUMBER(MATCH($E6333,'VLookup Lists'!$E$2:$E$17,0))</f>
        <v>0</v>
      </c>
    </row>
    <row r="6334" spans="1:15" ht="15" customHeight="1" x14ac:dyDescent="0.2">
      <c r="A6334" s="1" t="str">
        <f t="shared" si="57"/>
        <v/>
      </c>
      <c r="E6334" s="1" t="s">
        <v>352</v>
      </c>
      <c r="F6334" s="38"/>
      <c r="G6334" s="38"/>
      <c r="M6334" s="1">
        <f>IF(ISNUMBER(MATCH(E6334,_xlfn.VSTACK('VLookup Lists'!$E$2:$E$17,'VLookup Lists'!$H$2:$H$38,'VLookup Lists'!$J$2:$J$8),0)),1,0)</f>
        <v>0</v>
      </c>
      <c r="N6334" s="1" t="str">
        <f>IFERROR(IF(VLOOKUP($D6334,'VLookup Lists'!$B$11:$C$29,2,FALSE)="FLIP",1,0),"")</f>
        <v/>
      </c>
      <c r="O6334" s="1" t="b">
        <f>ISNUMBER(MATCH($E6334,'VLookup Lists'!$E$2:$E$17,0))</f>
        <v>0</v>
      </c>
    </row>
    <row r="6335" spans="1:15" ht="15" customHeight="1" x14ac:dyDescent="0.2">
      <c r="A6335" s="1" t="str">
        <f t="shared" si="57"/>
        <v/>
      </c>
      <c r="E6335" s="1" t="s">
        <v>352</v>
      </c>
      <c r="F6335" s="38"/>
      <c r="G6335" s="38"/>
      <c r="M6335" s="1">
        <f>IF(ISNUMBER(MATCH(E6335,_xlfn.VSTACK('VLookup Lists'!$E$2:$E$17,'VLookup Lists'!$H$2:$H$38,'VLookup Lists'!$J$2:$J$8),0)),1,0)</f>
        <v>0</v>
      </c>
      <c r="N6335" s="1" t="str">
        <f>IFERROR(IF(VLOOKUP($D6335,'VLookup Lists'!$B$11:$C$29,2,FALSE)="FLIP",1,0),"")</f>
        <v/>
      </c>
      <c r="O6335" s="1" t="b">
        <f>ISNUMBER(MATCH($E6335,'VLookup Lists'!$E$2:$E$17,0))</f>
        <v>0</v>
      </c>
    </row>
    <row r="6336" spans="1:15" ht="15" customHeight="1" x14ac:dyDescent="0.2">
      <c r="A6336" s="1" t="str">
        <f t="shared" si="57"/>
        <v/>
      </c>
      <c r="E6336" s="1" t="s">
        <v>352</v>
      </c>
      <c r="F6336" s="38"/>
      <c r="G6336" s="38"/>
      <c r="M6336" s="1">
        <f>IF(ISNUMBER(MATCH(E6336,_xlfn.VSTACK('VLookup Lists'!$E$2:$E$17,'VLookup Lists'!$H$2:$H$38,'VLookup Lists'!$J$2:$J$8),0)),1,0)</f>
        <v>0</v>
      </c>
      <c r="N6336" s="1" t="str">
        <f>IFERROR(IF(VLOOKUP($D6336,'VLookup Lists'!$B$11:$C$29,2,FALSE)="FLIP",1,0),"")</f>
        <v/>
      </c>
      <c r="O6336" s="1" t="b">
        <f>ISNUMBER(MATCH($E6336,'VLookup Lists'!$E$2:$E$17,0))</f>
        <v>0</v>
      </c>
    </row>
    <row r="6337" spans="1:15" ht="15" customHeight="1" x14ac:dyDescent="0.2">
      <c r="A6337" s="1" t="str">
        <f t="shared" si="57"/>
        <v/>
      </c>
      <c r="E6337" s="1" t="s">
        <v>352</v>
      </c>
      <c r="F6337" s="38"/>
      <c r="G6337" s="38"/>
      <c r="M6337" s="1">
        <f>IF(ISNUMBER(MATCH(E6337,_xlfn.VSTACK('VLookup Lists'!$E$2:$E$17,'VLookup Lists'!$H$2:$H$38,'VLookup Lists'!$J$2:$J$8),0)),1,0)</f>
        <v>0</v>
      </c>
      <c r="N6337" s="1" t="str">
        <f>IFERROR(IF(VLOOKUP($D6337,'VLookup Lists'!$B$11:$C$29,2,FALSE)="FLIP",1,0),"")</f>
        <v/>
      </c>
      <c r="O6337" s="1" t="b">
        <f>ISNUMBER(MATCH($E6337,'VLookup Lists'!$E$2:$E$17,0))</f>
        <v>0</v>
      </c>
    </row>
    <row r="6338" spans="1:15" ht="15" customHeight="1" x14ac:dyDescent="0.2">
      <c r="A6338" s="1" t="str">
        <f t="shared" si="57"/>
        <v/>
      </c>
      <c r="E6338" s="1" t="s">
        <v>352</v>
      </c>
      <c r="F6338" s="38"/>
      <c r="G6338" s="38"/>
      <c r="M6338" s="1">
        <f>IF(ISNUMBER(MATCH(E6338,_xlfn.VSTACK('VLookup Lists'!$E$2:$E$17,'VLookup Lists'!$H$2:$H$38,'VLookup Lists'!$J$2:$J$8),0)),1,0)</f>
        <v>0</v>
      </c>
      <c r="N6338" s="1" t="str">
        <f>IFERROR(IF(VLOOKUP($D6338,'VLookup Lists'!$B$11:$C$29,2,FALSE)="FLIP",1,0),"")</f>
        <v/>
      </c>
      <c r="O6338" s="1" t="b">
        <f>ISNUMBER(MATCH($E6338,'VLookup Lists'!$E$2:$E$17,0))</f>
        <v>0</v>
      </c>
    </row>
    <row r="6339" spans="1:15" ht="15" customHeight="1" x14ac:dyDescent="0.2">
      <c r="A6339" s="1" t="str">
        <f t="shared" si="57"/>
        <v/>
      </c>
      <c r="E6339" s="1" t="s">
        <v>352</v>
      </c>
      <c r="F6339" s="38"/>
      <c r="G6339" s="38"/>
      <c r="M6339" s="1">
        <f>IF(ISNUMBER(MATCH(E6339,_xlfn.VSTACK('VLookup Lists'!$E$2:$E$17,'VLookup Lists'!$H$2:$H$38,'VLookup Lists'!$J$2:$J$8),0)),1,0)</f>
        <v>0</v>
      </c>
      <c r="N6339" s="1" t="str">
        <f>IFERROR(IF(VLOOKUP($D6339,'VLookup Lists'!$B$11:$C$29,2,FALSE)="FLIP",1,0),"")</f>
        <v/>
      </c>
      <c r="O6339" s="1" t="b">
        <f>ISNUMBER(MATCH($E6339,'VLookup Lists'!$E$2:$E$17,0))</f>
        <v>0</v>
      </c>
    </row>
    <row r="6340" spans="1:15" ht="15" customHeight="1" x14ac:dyDescent="0.2">
      <c r="A6340" s="1" t="str">
        <f t="shared" si="57"/>
        <v/>
      </c>
      <c r="E6340" s="1" t="s">
        <v>352</v>
      </c>
      <c r="F6340" s="38"/>
      <c r="G6340" s="38"/>
      <c r="M6340" s="1">
        <f>IF(ISNUMBER(MATCH(E6340,_xlfn.VSTACK('VLookup Lists'!$E$2:$E$17,'VLookup Lists'!$H$2:$H$38,'VLookup Lists'!$J$2:$J$8),0)),1,0)</f>
        <v>0</v>
      </c>
      <c r="N6340" s="1" t="str">
        <f>IFERROR(IF(VLOOKUP($D6340,'VLookup Lists'!$B$11:$C$29,2,FALSE)="FLIP",1,0),"")</f>
        <v/>
      </c>
      <c r="O6340" s="1" t="b">
        <f>ISNUMBER(MATCH($E6340,'VLookup Lists'!$E$2:$E$17,0))</f>
        <v>0</v>
      </c>
    </row>
    <row r="6341" spans="1:15" ht="15" customHeight="1" x14ac:dyDescent="0.2">
      <c r="A6341" s="1" t="str">
        <f t="shared" si="57"/>
        <v/>
      </c>
      <c r="E6341" s="1" t="s">
        <v>352</v>
      </c>
      <c r="F6341" s="38"/>
      <c r="G6341" s="38"/>
      <c r="M6341" s="1">
        <f>IF(ISNUMBER(MATCH(E6341,_xlfn.VSTACK('VLookup Lists'!$E$2:$E$17,'VLookup Lists'!$H$2:$H$38,'VLookup Lists'!$J$2:$J$8),0)),1,0)</f>
        <v>0</v>
      </c>
      <c r="N6341" s="1" t="str">
        <f>IFERROR(IF(VLOOKUP($D6341,'VLookup Lists'!$B$11:$C$29,2,FALSE)="FLIP",1,0),"")</f>
        <v/>
      </c>
      <c r="O6341" s="1" t="b">
        <f>ISNUMBER(MATCH($E6341,'VLookup Lists'!$E$2:$E$17,0))</f>
        <v>0</v>
      </c>
    </row>
    <row r="6342" spans="1:15" ht="15" customHeight="1" x14ac:dyDescent="0.2">
      <c r="A6342" s="1" t="str">
        <f t="shared" si="57"/>
        <v/>
      </c>
      <c r="E6342" s="1" t="s">
        <v>352</v>
      </c>
      <c r="F6342" s="38"/>
      <c r="G6342" s="38"/>
      <c r="M6342" s="1">
        <f>IF(ISNUMBER(MATCH(E6342,_xlfn.VSTACK('VLookup Lists'!$E$2:$E$17,'VLookup Lists'!$H$2:$H$38,'VLookup Lists'!$J$2:$J$8),0)),1,0)</f>
        <v>0</v>
      </c>
      <c r="N6342" s="1" t="str">
        <f>IFERROR(IF(VLOOKUP($D6342,'VLookup Lists'!$B$11:$C$29,2,FALSE)="FLIP",1,0),"")</f>
        <v/>
      </c>
      <c r="O6342" s="1" t="b">
        <f>ISNUMBER(MATCH($E6342,'VLookup Lists'!$E$2:$E$17,0))</f>
        <v>0</v>
      </c>
    </row>
    <row r="6343" spans="1:15" ht="15" customHeight="1" x14ac:dyDescent="0.2">
      <c r="A6343" s="1" t="str">
        <f t="shared" si="57"/>
        <v/>
      </c>
      <c r="E6343" s="1" t="s">
        <v>352</v>
      </c>
      <c r="F6343" s="38"/>
      <c r="G6343" s="38"/>
      <c r="M6343" s="1">
        <f>IF(ISNUMBER(MATCH(E6343,_xlfn.VSTACK('VLookup Lists'!$E$2:$E$17,'VLookup Lists'!$H$2:$H$38,'VLookup Lists'!$J$2:$J$8),0)),1,0)</f>
        <v>0</v>
      </c>
      <c r="N6343" s="1" t="str">
        <f>IFERROR(IF(VLOOKUP($D6343,'VLookup Lists'!$B$11:$C$29,2,FALSE)="FLIP",1,0),"")</f>
        <v/>
      </c>
      <c r="O6343" s="1" t="b">
        <f>ISNUMBER(MATCH($E6343,'VLookup Lists'!$E$2:$E$17,0))</f>
        <v>0</v>
      </c>
    </row>
    <row r="6344" spans="1:15" ht="15" customHeight="1" x14ac:dyDescent="0.2">
      <c r="A6344" s="1" t="str">
        <f t="shared" si="57"/>
        <v/>
      </c>
      <c r="E6344" s="1" t="s">
        <v>352</v>
      </c>
      <c r="F6344" s="38"/>
      <c r="G6344" s="38"/>
      <c r="M6344" s="1">
        <f>IF(ISNUMBER(MATCH(E6344,_xlfn.VSTACK('VLookup Lists'!$E$2:$E$17,'VLookup Lists'!$H$2:$H$38,'VLookup Lists'!$J$2:$J$8),0)),1,0)</f>
        <v>0</v>
      </c>
      <c r="N6344" s="1" t="str">
        <f>IFERROR(IF(VLOOKUP($D6344,'VLookup Lists'!$B$11:$C$29,2,FALSE)="FLIP",1,0),"")</f>
        <v/>
      </c>
      <c r="O6344" s="1" t="b">
        <f>ISNUMBER(MATCH($E6344,'VLookup Lists'!$E$2:$E$17,0))</f>
        <v>0</v>
      </c>
    </row>
    <row r="6345" spans="1:15" ht="15" customHeight="1" x14ac:dyDescent="0.2">
      <c r="A6345" s="1" t="str">
        <f t="shared" si="57"/>
        <v/>
      </c>
      <c r="E6345" s="1" t="s">
        <v>352</v>
      </c>
      <c r="F6345" s="38"/>
      <c r="G6345" s="38"/>
      <c r="M6345" s="1">
        <f>IF(ISNUMBER(MATCH(E6345,_xlfn.VSTACK('VLookup Lists'!$E$2:$E$17,'VLookup Lists'!$H$2:$H$38,'VLookup Lists'!$J$2:$J$8),0)),1,0)</f>
        <v>0</v>
      </c>
      <c r="N6345" s="1" t="str">
        <f>IFERROR(IF(VLOOKUP($D6345,'VLookup Lists'!$B$11:$C$29,2,FALSE)="FLIP",1,0),"")</f>
        <v/>
      </c>
      <c r="O6345" s="1" t="b">
        <f>ISNUMBER(MATCH($E6345,'VLookup Lists'!$E$2:$E$17,0))</f>
        <v>0</v>
      </c>
    </row>
    <row r="6346" spans="1:15" ht="15" customHeight="1" x14ac:dyDescent="0.2">
      <c r="A6346" s="1" t="str">
        <f t="shared" si="57"/>
        <v/>
      </c>
      <c r="E6346" s="1" t="s">
        <v>352</v>
      </c>
      <c r="F6346" s="38"/>
      <c r="G6346" s="38"/>
      <c r="M6346" s="1">
        <f>IF(ISNUMBER(MATCH(E6346,_xlfn.VSTACK('VLookup Lists'!$E$2:$E$17,'VLookup Lists'!$H$2:$H$38,'VLookup Lists'!$J$2:$J$8),0)),1,0)</f>
        <v>0</v>
      </c>
      <c r="N6346" s="1" t="str">
        <f>IFERROR(IF(VLOOKUP($D6346,'VLookup Lists'!$B$11:$C$29,2,FALSE)="FLIP",1,0),"")</f>
        <v/>
      </c>
      <c r="O6346" s="1" t="b">
        <f>ISNUMBER(MATCH($E6346,'VLookup Lists'!$E$2:$E$17,0))</f>
        <v>0</v>
      </c>
    </row>
    <row r="6347" spans="1:15" ht="15" customHeight="1" x14ac:dyDescent="0.2">
      <c r="A6347" s="1" t="str">
        <f t="shared" si="57"/>
        <v/>
      </c>
      <c r="E6347" s="1" t="s">
        <v>352</v>
      </c>
      <c r="F6347" s="38"/>
      <c r="G6347" s="38"/>
      <c r="M6347" s="1">
        <f>IF(ISNUMBER(MATCH(E6347,_xlfn.VSTACK('VLookup Lists'!$E$2:$E$17,'VLookup Lists'!$H$2:$H$38,'VLookup Lists'!$J$2:$J$8),0)),1,0)</f>
        <v>0</v>
      </c>
      <c r="N6347" s="1" t="str">
        <f>IFERROR(IF(VLOOKUP($D6347,'VLookup Lists'!$B$11:$C$29,2,FALSE)="FLIP",1,0),"")</f>
        <v/>
      </c>
      <c r="O6347" s="1" t="b">
        <f>ISNUMBER(MATCH($E6347,'VLookup Lists'!$E$2:$E$17,0))</f>
        <v>0</v>
      </c>
    </row>
    <row r="6348" spans="1:15" ht="15" customHeight="1" x14ac:dyDescent="0.2">
      <c r="A6348" s="1" t="str">
        <f t="shared" si="57"/>
        <v/>
      </c>
      <c r="E6348" s="1" t="s">
        <v>352</v>
      </c>
      <c r="F6348" s="38"/>
      <c r="G6348" s="38"/>
      <c r="M6348" s="1">
        <f>IF(ISNUMBER(MATCH(E6348,_xlfn.VSTACK('VLookup Lists'!$E$2:$E$17,'VLookup Lists'!$H$2:$H$38,'VLookup Lists'!$J$2:$J$8),0)),1,0)</f>
        <v>0</v>
      </c>
      <c r="N6348" s="1" t="str">
        <f>IFERROR(IF(VLOOKUP($D6348,'VLookup Lists'!$B$11:$C$29,2,FALSE)="FLIP",1,0),"")</f>
        <v/>
      </c>
      <c r="O6348" s="1" t="b">
        <f>ISNUMBER(MATCH($E6348,'VLookup Lists'!$E$2:$E$17,0))</f>
        <v>0</v>
      </c>
    </row>
    <row r="6349" spans="1:15" ht="15" customHeight="1" x14ac:dyDescent="0.2">
      <c r="A6349" s="1" t="str">
        <f t="shared" si="57"/>
        <v/>
      </c>
      <c r="E6349" s="1" t="s">
        <v>352</v>
      </c>
      <c r="F6349" s="38"/>
      <c r="G6349" s="38"/>
      <c r="M6349" s="1">
        <f>IF(ISNUMBER(MATCH(E6349,_xlfn.VSTACK('VLookup Lists'!$E$2:$E$17,'VLookup Lists'!$H$2:$H$38,'VLookup Lists'!$J$2:$J$8),0)),1,0)</f>
        <v>0</v>
      </c>
      <c r="N6349" s="1" t="str">
        <f>IFERROR(IF(VLOOKUP($D6349,'VLookup Lists'!$B$11:$C$29,2,FALSE)="FLIP",1,0),"")</f>
        <v/>
      </c>
      <c r="O6349" s="1" t="b">
        <f>ISNUMBER(MATCH($E6349,'VLookup Lists'!$E$2:$E$17,0))</f>
        <v>0</v>
      </c>
    </row>
    <row r="6350" spans="1:15" ht="15" customHeight="1" x14ac:dyDescent="0.2">
      <c r="A6350" s="1" t="str">
        <f t="shared" si="57"/>
        <v/>
      </c>
      <c r="E6350" s="1" t="s">
        <v>352</v>
      </c>
      <c r="F6350" s="38"/>
      <c r="G6350" s="38"/>
      <c r="M6350" s="1">
        <f>IF(ISNUMBER(MATCH(E6350,_xlfn.VSTACK('VLookup Lists'!$E$2:$E$17,'VLookup Lists'!$H$2:$H$38,'VLookup Lists'!$J$2:$J$8),0)),1,0)</f>
        <v>0</v>
      </c>
      <c r="N6350" s="1" t="str">
        <f>IFERROR(IF(VLOOKUP($D6350,'VLookup Lists'!$B$11:$C$29,2,FALSE)="FLIP",1,0),"")</f>
        <v/>
      </c>
      <c r="O6350" s="1" t="b">
        <f>ISNUMBER(MATCH($E6350,'VLookup Lists'!$E$2:$E$17,0))</f>
        <v>0</v>
      </c>
    </row>
    <row r="6351" spans="1:15" ht="15" customHeight="1" x14ac:dyDescent="0.2">
      <c r="A6351" s="1" t="str">
        <f t="shared" si="57"/>
        <v/>
      </c>
      <c r="E6351" s="1" t="s">
        <v>352</v>
      </c>
      <c r="F6351" s="38"/>
      <c r="G6351" s="38"/>
      <c r="M6351" s="1">
        <f>IF(ISNUMBER(MATCH(E6351,_xlfn.VSTACK('VLookup Lists'!$E$2:$E$17,'VLookup Lists'!$H$2:$H$38,'VLookup Lists'!$J$2:$J$8),0)),1,0)</f>
        <v>0</v>
      </c>
      <c r="N6351" s="1" t="str">
        <f>IFERROR(IF(VLOOKUP($D6351,'VLookup Lists'!$B$11:$C$29,2,FALSE)="FLIP",1,0),"")</f>
        <v/>
      </c>
      <c r="O6351" s="1" t="b">
        <f>ISNUMBER(MATCH($E6351,'VLookup Lists'!$E$2:$E$17,0))</f>
        <v>0</v>
      </c>
    </row>
    <row r="6352" spans="1:15" ht="15" customHeight="1" x14ac:dyDescent="0.2">
      <c r="A6352" s="1" t="str">
        <f t="shared" si="57"/>
        <v/>
      </c>
      <c r="E6352" s="1" t="s">
        <v>352</v>
      </c>
      <c r="F6352" s="38"/>
      <c r="G6352" s="38"/>
      <c r="M6352" s="1">
        <f>IF(ISNUMBER(MATCH(E6352,_xlfn.VSTACK('VLookup Lists'!$E$2:$E$17,'VLookup Lists'!$H$2:$H$38,'VLookup Lists'!$J$2:$J$8),0)),1,0)</f>
        <v>0</v>
      </c>
      <c r="N6352" s="1" t="str">
        <f>IFERROR(IF(VLOOKUP($D6352,'VLookup Lists'!$B$11:$C$29,2,FALSE)="FLIP",1,0),"")</f>
        <v/>
      </c>
      <c r="O6352" s="1" t="b">
        <f>ISNUMBER(MATCH($E6352,'VLookup Lists'!$E$2:$E$17,0))</f>
        <v>0</v>
      </c>
    </row>
    <row r="6353" spans="1:15" ht="15" customHeight="1" x14ac:dyDescent="0.2">
      <c r="A6353" s="1" t="str">
        <f t="shared" si="57"/>
        <v/>
      </c>
      <c r="E6353" s="1" t="s">
        <v>352</v>
      </c>
      <c r="F6353" s="38"/>
      <c r="G6353" s="38"/>
      <c r="M6353" s="1">
        <f>IF(ISNUMBER(MATCH(E6353,_xlfn.VSTACK('VLookup Lists'!$E$2:$E$17,'VLookup Lists'!$H$2:$H$38,'VLookup Lists'!$J$2:$J$8),0)),1,0)</f>
        <v>0</v>
      </c>
      <c r="N6353" s="1" t="str">
        <f>IFERROR(IF(VLOOKUP($D6353,'VLookup Lists'!$B$11:$C$29,2,FALSE)="FLIP",1,0),"")</f>
        <v/>
      </c>
      <c r="O6353" s="1" t="b">
        <f>ISNUMBER(MATCH($E6353,'VLookup Lists'!$E$2:$E$17,0))</f>
        <v>0</v>
      </c>
    </row>
    <row r="6354" spans="1:15" ht="15" customHeight="1" x14ac:dyDescent="0.2">
      <c r="A6354" s="1" t="str">
        <f t="shared" si="57"/>
        <v/>
      </c>
      <c r="E6354" s="1" t="s">
        <v>352</v>
      </c>
      <c r="F6354" s="38"/>
      <c r="G6354" s="38"/>
      <c r="M6354" s="1">
        <f>IF(ISNUMBER(MATCH(E6354,_xlfn.VSTACK('VLookup Lists'!$E$2:$E$17,'VLookup Lists'!$H$2:$H$38,'VLookup Lists'!$J$2:$J$8),0)),1,0)</f>
        <v>0</v>
      </c>
      <c r="N6354" s="1" t="str">
        <f>IFERROR(IF(VLOOKUP($D6354,'VLookup Lists'!$B$11:$C$29,2,FALSE)="FLIP",1,0),"")</f>
        <v/>
      </c>
      <c r="O6354" s="1" t="b">
        <f>ISNUMBER(MATCH($E6354,'VLookup Lists'!$E$2:$E$17,0))</f>
        <v>0</v>
      </c>
    </row>
    <row r="6355" spans="1:15" ht="15" customHeight="1" x14ac:dyDescent="0.2">
      <c r="A6355" s="1" t="str">
        <f t="shared" si="57"/>
        <v/>
      </c>
      <c r="E6355" s="1" t="s">
        <v>352</v>
      </c>
      <c r="F6355" s="38"/>
      <c r="G6355" s="38"/>
      <c r="M6355" s="1">
        <f>IF(ISNUMBER(MATCH(E6355,_xlfn.VSTACK('VLookup Lists'!$E$2:$E$17,'VLookup Lists'!$H$2:$H$38,'VLookup Lists'!$J$2:$J$8),0)),1,0)</f>
        <v>0</v>
      </c>
      <c r="N6355" s="1" t="str">
        <f>IFERROR(IF(VLOOKUP($D6355,'VLookup Lists'!$B$11:$C$29,2,FALSE)="FLIP",1,0),"")</f>
        <v/>
      </c>
      <c r="O6355" s="1" t="b">
        <f>ISNUMBER(MATCH($E6355,'VLookup Lists'!$E$2:$E$17,0))</f>
        <v>0</v>
      </c>
    </row>
    <row r="6356" spans="1:15" ht="15" customHeight="1" x14ac:dyDescent="0.2">
      <c r="A6356" s="1" t="str">
        <f t="shared" si="57"/>
        <v/>
      </c>
      <c r="E6356" s="1" t="s">
        <v>352</v>
      </c>
      <c r="F6356" s="38"/>
      <c r="G6356" s="38"/>
      <c r="M6356" s="1">
        <f>IF(ISNUMBER(MATCH(E6356,_xlfn.VSTACK('VLookup Lists'!$E$2:$E$17,'VLookup Lists'!$H$2:$H$38,'VLookup Lists'!$J$2:$J$8),0)),1,0)</f>
        <v>0</v>
      </c>
      <c r="N6356" s="1" t="str">
        <f>IFERROR(IF(VLOOKUP($D6356,'VLookup Lists'!$B$11:$C$29,2,FALSE)="FLIP",1,0),"")</f>
        <v/>
      </c>
      <c r="O6356" s="1" t="b">
        <f>ISNUMBER(MATCH($E6356,'VLookup Lists'!$E$2:$E$17,0))</f>
        <v>0</v>
      </c>
    </row>
    <row r="6357" spans="1:15" ht="15" customHeight="1" x14ac:dyDescent="0.2">
      <c r="A6357" s="1" t="str">
        <f t="shared" si="57"/>
        <v/>
      </c>
      <c r="E6357" s="1" t="s">
        <v>352</v>
      </c>
      <c r="F6357" s="38"/>
      <c r="G6357" s="38"/>
      <c r="M6357" s="1">
        <f>IF(ISNUMBER(MATCH(E6357,_xlfn.VSTACK('VLookup Lists'!$E$2:$E$17,'VLookup Lists'!$H$2:$H$38,'VLookup Lists'!$J$2:$J$8),0)),1,0)</f>
        <v>0</v>
      </c>
      <c r="N6357" s="1" t="str">
        <f>IFERROR(IF(VLOOKUP($D6357,'VLookup Lists'!$B$11:$C$29,2,FALSE)="FLIP",1,0),"")</f>
        <v/>
      </c>
      <c r="O6357" s="1" t="b">
        <f>ISNUMBER(MATCH($E6357,'VLookup Lists'!$E$2:$E$17,0))</f>
        <v>0</v>
      </c>
    </row>
    <row r="6358" spans="1:15" ht="15" customHeight="1" x14ac:dyDescent="0.2">
      <c r="A6358" s="1" t="str">
        <f t="shared" si="57"/>
        <v/>
      </c>
      <c r="E6358" s="1" t="s">
        <v>352</v>
      </c>
      <c r="F6358" s="38"/>
      <c r="G6358" s="38"/>
      <c r="M6358" s="1">
        <f>IF(ISNUMBER(MATCH(E6358,_xlfn.VSTACK('VLookup Lists'!$E$2:$E$17,'VLookup Lists'!$H$2:$H$38,'VLookup Lists'!$J$2:$J$8),0)),1,0)</f>
        <v>0</v>
      </c>
      <c r="N6358" s="1" t="str">
        <f>IFERROR(IF(VLOOKUP($D6358,'VLookup Lists'!$B$11:$C$29,2,FALSE)="FLIP",1,0),"")</f>
        <v/>
      </c>
      <c r="O6358" s="1" t="b">
        <f>ISNUMBER(MATCH($E6358,'VLookup Lists'!$E$2:$E$17,0))</f>
        <v>0</v>
      </c>
    </row>
    <row r="6359" spans="1:15" ht="15" customHeight="1" x14ac:dyDescent="0.2">
      <c r="A6359" s="1" t="str">
        <f t="shared" si="57"/>
        <v/>
      </c>
      <c r="E6359" s="1" t="s">
        <v>352</v>
      </c>
      <c r="F6359" s="38"/>
      <c r="G6359" s="38"/>
      <c r="M6359" s="1">
        <f>IF(ISNUMBER(MATCH(E6359,_xlfn.VSTACK('VLookup Lists'!$E$2:$E$17,'VLookup Lists'!$H$2:$H$38,'VLookup Lists'!$J$2:$J$8),0)),1,0)</f>
        <v>0</v>
      </c>
      <c r="N6359" s="1" t="str">
        <f>IFERROR(IF(VLOOKUP($D6359,'VLookup Lists'!$B$11:$C$29,2,FALSE)="FLIP",1,0),"")</f>
        <v/>
      </c>
      <c r="O6359" s="1" t="b">
        <f>ISNUMBER(MATCH($E6359,'VLookup Lists'!$E$2:$E$17,0))</f>
        <v>0</v>
      </c>
    </row>
    <row r="6360" spans="1:15" ht="15" customHeight="1" x14ac:dyDescent="0.2">
      <c r="A6360" s="1" t="str">
        <f t="shared" si="57"/>
        <v/>
      </c>
      <c r="E6360" s="1" t="s">
        <v>352</v>
      </c>
      <c r="F6360" s="38"/>
      <c r="G6360" s="38"/>
      <c r="M6360" s="1">
        <f>IF(ISNUMBER(MATCH(E6360,_xlfn.VSTACK('VLookup Lists'!$E$2:$E$17,'VLookup Lists'!$H$2:$H$38,'VLookup Lists'!$J$2:$J$8),0)),1,0)</f>
        <v>0</v>
      </c>
      <c r="N6360" s="1" t="str">
        <f>IFERROR(IF(VLOOKUP($D6360,'VLookup Lists'!$B$11:$C$29,2,FALSE)="FLIP",1,0),"")</f>
        <v/>
      </c>
      <c r="O6360" s="1" t="b">
        <f>ISNUMBER(MATCH($E6360,'VLookup Lists'!$E$2:$E$17,0))</f>
        <v>0</v>
      </c>
    </row>
    <row r="6361" spans="1:15" ht="15" customHeight="1" x14ac:dyDescent="0.2">
      <c r="A6361" s="1" t="str">
        <f t="shared" si="57"/>
        <v/>
      </c>
      <c r="E6361" s="1" t="s">
        <v>352</v>
      </c>
      <c r="F6361" s="38"/>
      <c r="G6361" s="38"/>
      <c r="M6361" s="1">
        <f>IF(ISNUMBER(MATCH(E6361,_xlfn.VSTACK('VLookup Lists'!$E$2:$E$17,'VLookup Lists'!$H$2:$H$38,'VLookup Lists'!$J$2:$J$8),0)),1,0)</f>
        <v>0</v>
      </c>
      <c r="N6361" s="1" t="str">
        <f>IFERROR(IF(VLOOKUP($D6361,'VLookup Lists'!$B$11:$C$29,2,FALSE)="FLIP",1,0),"")</f>
        <v/>
      </c>
      <c r="O6361" s="1" t="b">
        <f>ISNUMBER(MATCH($E6361,'VLookup Lists'!$E$2:$E$17,0))</f>
        <v>0</v>
      </c>
    </row>
    <row r="6362" spans="1:15" ht="15" customHeight="1" x14ac:dyDescent="0.2">
      <c r="A6362" s="1" t="str">
        <f t="shared" si="57"/>
        <v/>
      </c>
      <c r="E6362" s="1" t="s">
        <v>352</v>
      </c>
      <c r="F6362" s="38"/>
      <c r="G6362" s="38"/>
      <c r="M6362" s="1">
        <f>IF(ISNUMBER(MATCH(E6362,_xlfn.VSTACK('VLookup Lists'!$E$2:$E$17,'VLookup Lists'!$H$2:$H$38,'VLookup Lists'!$J$2:$J$8),0)),1,0)</f>
        <v>0</v>
      </c>
      <c r="N6362" s="1" t="str">
        <f>IFERROR(IF(VLOOKUP($D6362,'VLookup Lists'!$B$11:$C$29,2,FALSE)="FLIP",1,0),"")</f>
        <v/>
      </c>
      <c r="O6362" s="1" t="b">
        <f>ISNUMBER(MATCH($E6362,'VLookup Lists'!$E$2:$E$17,0))</f>
        <v>0</v>
      </c>
    </row>
    <row r="6363" spans="1:15" ht="15" customHeight="1" x14ac:dyDescent="0.2">
      <c r="A6363" s="1" t="str">
        <f t="shared" si="57"/>
        <v/>
      </c>
      <c r="E6363" s="1" t="s">
        <v>352</v>
      </c>
      <c r="F6363" s="38"/>
      <c r="G6363" s="38"/>
      <c r="M6363" s="1">
        <f>IF(ISNUMBER(MATCH(E6363,_xlfn.VSTACK('VLookup Lists'!$E$2:$E$17,'VLookup Lists'!$H$2:$H$38,'VLookup Lists'!$J$2:$J$8),0)),1,0)</f>
        <v>0</v>
      </c>
      <c r="N6363" s="1" t="str">
        <f>IFERROR(IF(VLOOKUP($D6363,'VLookup Lists'!$B$11:$C$29,2,FALSE)="FLIP",1,0),"")</f>
        <v/>
      </c>
      <c r="O6363" s="1" t="b">
        <f>ISNUMBER(MATCH($E6363,'VLookup Lists'!$E$2:$E$17,0))</f>
        <v>0</v>
      </c>
    </row>
    <row r="6364" spans="1:15" ht="15" customHeight="1" x14ac:dyDescent="0.2">
      <c r="A6364" s="1" t="str">
        <f t="shared" si="57"/>
        <v/>
      </c>
      <c r="E6364" s="1" t="s">
        <v>352</v>
      </c>
      <c r="F6364" s="38"/>
      <c r="G6364" s="38"/>
      <c r="M6364" s="1">
        <f>IF(ISNUMBER(MATCH(E6364,_xlfn.VSTACK('VLookup Lists'!$E$2:$E$17,'VLookup Lists'!$H$2:$H$38,'VLookup Lists'!$J$2:$J$8),0)),1,0)</f>
        <v>0</v>
      </c>
      <c r="N6364" s="1" t="str">
        <f>IFERROR(IF(VLOOKUP($D6364,'VLookup Lists'!$B$11:$C$29,2,FALSE)="FLIP",1,0),"")</f>
        <v/>
      </c>
      <c r="O6364" s="1" t="b">
        <f>ISNUMBER(MATCH($E6364,'VLookup Lists'!$E$2:$E$17,0))</f>
        <v>0</v>
      </c>
    </row>
    <row r="6365" spans="1:15" ht="15" customHeight="1" x14ac:dyDescent="0.2">
      <c r="A6365" s="1" t="str">
        <f t="shared" si="57"/>
        <v/>
      </c>
      <c r="E6365" s="1" t="s">
        <v>352</v>
      </c>
      <c r="F6365" s="38"/>
      <c r="G6365" s="38"/>
      <c r="M6365" s="1">
        <f>IF(ISNUMBER(MATCH(E6365,_xlfn.VSTACK('VLookup Lists'!$E$2:$E$17,'VLookup Lists'!$H$2:$H$38,'VLookup Lists'!$J$2:$J$8),0)),1,0)</f>
        <v>0</v>
      </c>
      <c r="N6365" s="1" t="str">
        <f>IFERROR(IF(VLOOKUP($D6365,'VLookup Lists'!$B$11:$C$29,2,FALSE)="FLIP",1,0),"")</f>
        <v/>
      </c>
      <c r="O6365" s="1" t="b">
        <f>ISNUMBER(MATCH($E6365,'VLookup Lists'!$E$2:$E$17,0))</f>
        <v>0</v>
      </c>
    </row>
    <row r="6366" spans="1:15" ht="15" customHeight="1" x14ac:dyDescent="0.2">
      <c r="A6366" s="1" t="str">
        <f t="shared" si="57"/>
        <v/>
      </c>
      <c r="E6366" s="1" t="s">
        <v>352</v>
      </c>
      <c r="F6366" s="38"/>
      <c r="G6366" s="38"/>
      <c r="M6366" s="1">
        <f>IF(ISNUMBER(MATCH(E6366,_xlfn.VSTACK('VLookup Lists'!$E$2:$E$17,'VLookup Lists'!$H$2:$H$38,'VLookup Lists'!$J$2:$J$8),0)),1,0)</f>
        <v>0</v>
      </c>
      <c r="N6366" s="1" t="str">
        <f>IFERROR(IF(VLOOKUP($D6366,'VLookup Lists'!$B$11:$C$29,2,FALSE)="FLIP",1,0),"")</f>
        <v/>
      </c>
      <c r="O6366" s="1" t="b">
        <f>ISNUMBER(MATCH($E6366,'VLookup Lists'!$E$2:$E$17,0))</f>
        <v>0</v>
      </c>
    </row>
    <row r="6367" spans="1:15" ht="15" customHeight="1" x14ac:dyDescent="0.2">
      <c r="A6367" s="1" t="str">
        <f t="shared" si="57"/>
        <v/>
      </c>
      <c r="E6367" s="1" t="s">
        <v>352</v>
      </c>
      <c r="F6367" s="38"/>
      <c r="G6367" s="38"/>
      <c r="M6367" s="1">
        <f>IF(ISNUMBER(MATCH(E6367,_xlfn.VSTACK('VLookup Lists'!$E$2:$E$17,'VLookup Lists'!$H$2:$H$38,'VLookup Lists'!$J$2:$J$8),0)),1,0)</f>
        <v>0</v>
      </c>
      <c r="N6367" s="1" t="str">
        <f>IFERROR(IF(VLOOKUP($D6367,'VLookup Lists'!$B$11:$C$29,2,FALSE)="FLIP",1,0),"")</f>
        <v/>
      </c>
      <c r="O6367" s="1" t="b">
        <f>ISNUMBER(MATCH($E6367,'VLookup Lists'!$E$2:$E$17,0))</f>
        <v>0</v>
      </c>
    </row>
    <row r="6368" spans="1:15" ht="15" customHeight="1" x14ac:dyDescent="0.2">
      <c r="A6368" s="1" t="str">
        <f t="shared" si="57"/>
        <v/>
      </c>
      <c r="E6368" s="1" t="s">
        <v>352</v>
      </c>
      <c r="F6368" s="38"/>
      <c r="G6368" s="38"/>
      <c r="M6368" s="1">
        <f>IF(ISNUMBER(MATCH(E6368,_xlfn.VSTACK('VLookup Lists'!$E$2:$E$17,'VLookup Lists'!$H$2:$H$38,'VLookup Lists'!$J$2:$J$8),0)),1,0)</f>
        <v>0</v>
      </c>
      <c r="N6368" s="1" t="str">
        <f>IFERROR(IF(VLOOKUP($D6368,'VLookup Lists'!$B$11:$C$29,2,FALSE)="FLIP",1,0),"")</f>
        <v/>
      </c>
      <c r="O6368" s="1" t="b">
        <f>ISNUMBER(MATCH($E6368,'VLookup Lists'!$E$2:$E$17,0))</f>
        <v>0</v>
      </c>
    </row>
    <row r="6369" spans="1:15" ht="15" customHeight="1" x14ac:dyDescent="0.2">
      <c r="A6369" s="1" t="str">
        <f t="shared" si="57"/>
        <v/>
      </c>
      <c r="E6369" s="1" t="s">
        <v>352</v>
      </c>
      <c r="F6369" s="38"/>
      <c r="G6369" s="38"/>
      <c r="M6369" s="1">
        <f>IF(ISNUMBER(MATCH(E6369,_xlfn.VSTACK('VLookup Lists'!$E$2:$E$17,'VLookup Lists'!$H$2:$H$38,'VLookup Lists'!$J$2:$J$8),0)),1,0)</f>
        <v>0</v>
      </c>
      <c r="N6369" s="1" t="str">
        <f>IFERROR(IF(VLOOKUP($D6369,'VLookup Lists'!$B$11:$C$29,2,FALSE)="FLIP",1,0),"")</f>
        <v/>
      </c>
      <c r="O6369" s="1" t="b">
        <f>ISNUMBER(MATCH($E6369,'VLookup Lists'!$E$2:$E$17,0))</f>
        <v>0</v>
      </c>
    </row>
    <row r="6370" spans="1:15" ht="15" customHeight="1" x14ac:dyDescent="0.2">
      <c r="A6370" s="1" t="str">
        <f t="shared" si="57"/>
        <v/>
      </c>
      <c r="E6370" s="1" t="s">
        <v>352</v>
      </c>
      <c r="F6370" s="38"/>
      <c r="G6370" s="38"/>
      <c r="M6370" s="1">
        <f>IF(ISNUMBER(MATCH(E6370,_xlfn.VSTACK('VLookup Lists'!$E$2:$E$17,'VLookup Lists'!$H$2:$H$38,'VLookup Lists'!$J$2:$J$8),0)),1,0)</f>
        <v>0</v>
      </c>
      <c r="N6370" s="1" t="str">
        <f>IFERROR(IF(VLOOKUP($D6370,'VLookup Lists'!$B$11:$C$29,2,FALSE)="FLIP",1,0),"")</f>
        <v/>
      </c>
      <c r="O6370" s="1" t="b">
        <f>ISNUMBER(MATCH($E6370,'VLookup Lists'!$E$2:$E$17,0))</f>
        <v>0</v>
      </c>
    </row>
    <row r="6371" spans="1:15" ht="15" customHeight="1" x14ac:dyDescent="0.2">
      <c r="A6371" s="1" t="str">
        <f t="shared" si="57"/>
        <v/>
      </c>
      <c r="E6371" s="1" t="s">
        <v>352</v>
      </c>
      <c r="F6371" s="38"/>
      <c r="G6371" s="38"/>
      <c r="M6371" s="1">
        <f>IF(ISNUMBER(MATCH(E6371,_xlfn.VSTACK('VLookup Lists'!$E$2:$E$17,'VLookup Lists'!$H$2:$H$38,'VLookup Lists'!$J$2:$J$8),0)),1,0)</f>
        <v>0</v>
      </c>
      <c r="N6371" s="1" t="str">
        <f>IFERROR(IF(VLOOKUP($D6371,'VLookup Lists'!$B$11:$C$29,2,FALSE)="FLIP",1,0),"")</f>
        <v/>
      </c>
      <c r="O6371" s="1" t="b">
        <f>ISNUMBER(MATCH($E6371,'VLookup Lists'!$E$2:$E$17,0))</f>
        <v>0</v>
      </c>
    </row>
    <row r="6372" spans="1:15" ht="15" customHeight="1" x14ac:dyDescent="0.2">
      <c r="A6372" s="1" t="str">
        <f t="shared" si="57"/>
        <v/>
      </c>
      <c r="E6372" s="1" t="s">
        <v>352</v>
      </c>
      <c r="F6372" s="38"/>
      <c r="G6372" s="38"/>
      <c r="M6372" s="1">
        <f>IF(ISNUMBER(MATCH(E6372,_xlfn.VSTACK('VLookup Lists'!$E$2:$E$17,'VLookup Lists'!$H$2:$H$38,'VLookup Lists'!$J$2:$J$8),0)),1,0)</f>
        <v>0</v>
      </c>
      <c r="N6372" s="1" t="str">
        <f>IFERROR(IF(VLOOKUP($D6372,'VLookup Lists'!$B$11:$C$29,2,FALSE)="FLIP",1,0),"")</f>
        <v/>
      </c>
      <c r="O6372" s="1" t="b">
        <f>ISNUMBER(MATCH($E6372,'VLookup Lists'!$E$2:$E$17,0))</f>
        <v>0</v>
      </c>
    </row>
    <row r="6373" spans="1:15" ht="15" customHeight="1" x14ac:dyDescent="0.2">
      <c r="A6373" s="1" t="str">
        <f t="shared" si="57"/>
        <v/>
      </c>
      <c r="E6373" s="1" t="s">
        <v>352</v>
      </c>
      <c r="F6373" s="38"/>
      <c r="G6373" s="38"/>
      <c r="M6373" s="1">
        <f>IF(ISNUMBER(MATCH(E6373,_xlfn.VSTACK('VLookup Lists'!$E$2:$E$17,'VLookup Lists'!$H$2:$H$38,'VLookup Lists'!$J$2:$J$8),0)),1,0)</f>
        <v>0</v>
      </c>
      <c r="N6373" s="1" t="str">
        <f>IFERROR(IF(VLOOKUP($D6373,'VLookup Lists'!$B$11:$C$29,2,FALSE)="FLIP",1,0),"")</f>
        <v/>
      </c>
      <c r="O6373" s="1" t="b">
        <f>ISNUMBER(MATCH($E6373,'VLookup Lists'!$E$2:$E$17,0))</f>
        <v>0</v>
      </c>
    </row>
    <row r="6374" spans="1:15" ht="15" customHeight="1" x14ac:dyDescent="0.2">
      <c r="A6374" s="1" t="str">
        <f t="shared" si="57"/>
        <v/>
      </c>
      <c r="E6374" s="1" t="s">
        <v>352</v>
      </c>
      <c r="F6374" s="38"/>
      <c r="G6374" s="38"/>
      <c r="M6374" s="1">
        <f>IF(ISNUMBER(MATCH(E6374,_xlfn.VSTACK('VLookup Lists'!$E$2:$E$17,'VLookup Lists'!$H$2:$H$38,'VLookup Lists'!$J$2:$J$8),0)),1,0)</f>
        <v>0</v>
      </c>
      <c r="N6374" s="1" t="str">
        <f>IFERROR(IF(VLOOKUP($D6374,'VLookup Lists'!$B$11:$C$29,2,FALSE)="FLIP",1,0),"")</f>
        <v/>
      </c>
      <c r="O6374" s="1" t="b">
        <f>ISNUMBER(MATCH($E6374,'VLookup Lists'!$E$2:$E$17,0))</f>
        <v>0</v>
      </c>
    </row>
    <row r="6375" spans="1:15" ht="15" customHeight="1" x14ac:dyDescent="0.2">
      <c r="A6375" s="1" t="str">
        <f t="shared" si="57"/>
        <v/>
      </c>
      <c r="E6375" s="1" t="s">
        <v>352</v>
      </c>
      <c r="F6375" s="38"/>
      <c r="G6375" s="38"/>
      <c r="M6375" s="1">
        <f>IF(ISNUMBER(MATCH(E6375,_xlfn.VSTACK('VLookup Lists'!$E$2:$E$17,'VLookup Lists'!$H$2:$H$38,'VLookup Lists'!$J$2:$J$8),0)),1,0)</f>
        <v>0</v>
      </c>
      <c r="N6375" s="1" t="str">
        <f>IFERROR(IF(VLOOKUP($D6375,'VLookup Lists'!$B$11:$C$29,2,FALSE)="FLIP",1,0),"")</f>
        <v/>
      </c>
      <c r="O6375" s="1" t="b">
        <f>ISNUMBER(MATCH($E6375,'VLookup Lists'!$E$2:$E$17,0))</f>
        <v>0</v>
      </c>
    </row>
    <row r="6376" spans="1:15" ht="15" customHeight="1" x14ac:dyDescent="0.2">
      <c r="A6376" s="1" t="str">
        <f t="shared" si="57"/>
        <v/>
      </c>
      <c r="E6376" s="1" t="s">
        <v>352</v>
      </c>
      <c r="F6376" s="38"/>
      <c r="G6376" s="38"/>
      <c r="M6376" s="1">
        <f>IF(ISNUMBER(MATCH(E6376,_xlfn.VSTACK('VLookup Lists'!$E$2:$E$17,'VLookup Lists'!$H$2:$H$38,'VLookup Lists'!$J$2:$J$8),0)),1,0)</f>
        <v>0</v>
      </c>
      <c r="N6376" s="1" t="str">
        <f>IFERROR(IF(VLOOKUP($D6376,'VLookup Lists'!$B$11:$C$29,2,FALSE)="FLIP",1,0),"")</f>
        <v/>
      </c>
      <c r="O6376" s="1" t="b">
        <f>ISNUMBER(MATCH($E6376,'VLookup Lists'!$E$2:$E$17,0))</f>
        <v>0</v>
      </c>
    </row>
    <row r="6377" spans="1:15" ht="15" customHeight="1" x14ac:dyDescent="0.2">
      <c r="A6377" s="1" t="str">
        <f t="shared" si="57"/>
        <v/>
      </c>
      <c r="E6377" s="1" t="s">
        <v>352</v>
      </c>
      <c r="F6377" s="38"/>
      <c r="G6377" s="38"/>
      <c r="M6377" s="1">
        <f>IF(ISNUMBER(MATCH(E6377,_xlfn.VSTACK('VLookup Lists'!$E$2:$E$17,'VLookup Lists'!$H$2:$H$38,'VLookup Lists'!$J$2:$J$8),0)),1,0)</f>
        <v>0</v>
      </c>
      <c r="N6377" s="1" t="str">
        <f>IFERROR(IF(VLOOKUP($D6377,'VLookup Lists'!$B$11:$C$29,2,FALSE)="FLIP",1,0),"")</f>
        <v/>
      </c>
      <c r="O6377" s="1" t="b">
        <f>ISNUMBER(MATCH($E6377,'VLookup Lists'!$E$2:$E$17,0))</f>
        <v>0</v>
      </c>
    </row>
    <row r="6378" spans="1:15" ht="15" customHeight="1" x14ac:dyDescent="0.2">
      <c r="A6378" s="1" t="str">
        <f t="shared" si="57"/>
        <v/>
      </c>
      <c r="E6378" s="1" t="s">
        <v>352</v>
      </c>
      <c r="F6378" s="38"/>
      <c r="G6378" s="38"/>
      <c r="M6378" s="1">
        <f>IF(ISNUMBER(MATCH(E6378,_xlfn.VSTACK('VLookup Lists'!$E$2:$E$17,'VLookup Lists'!$H$2:$H$38,'VLookup Lists'!$J$2:$J$8),0)),1,0)</f>
        <v>0</v>
      </c>
      <c r="N6378" s="1" t="str">
        <f>IFERROR(IF(VLOOKUP($D6378,'VLookup Lists'!$B$11:$C$29,2,FALSE)="FLIP",1,0),"")</f>
        <v/>
      </c>
      <c r="O6378" s="1" t="b">
        <f>ISNUMBER(MATCH($E6378,'VLookup Lists'!$E$2:$E$17,0))</f>
        <v>0</v>
      </c>
    </row>
    <row r="6379" spans="1:15" ht="15" customHeight="1" x14ac:dyDescent="0.2">
      <c r="A6379" s="1" t="str">
        <f t="shared" si="57"/>
        <v/>
      </c>
      <c r="E6379" s="1" t="s">
        <v>352</v>
      </c>
      <c r="F6379" s="38"/>
      <c r="G6379" s="38"/>
      <c r="M6379" s="1">
        <f>IF(ISNUMBER(MATCH(E6379,_xlfn.VSTACK('VLookup Lists'!$E$2:$E$17,'VLookup Lists'!$H$2:$H$38,'VLookup Lists'!$J$2:$J$8),0)),1,0)</f>
        <v>0</v>
      </c>
      <c r="N6379" s="1" t="str">
        <f>IFERROR(IF(VLOOKUP($D6379,'VLookup Lists'!$B$11:$C$29,2,FALSE)="FLIP",1,0),"")</f>
        <v/>
      </c>
      <c r="O6379" s="1" t="b">
        <f>ISNUMBER(MATCH($E6379,'VLookup Lists'!$E$2:$E$17,0))</f>
        <v>0</v>
      </c>
    </row>
    <row r="6380" spans="1:15" ht="15" customHeight="1" x14ac:dyDescent="0.2">
      <c r="A6380" s="1" t="str">
        <f t="shared" si="57"/>
        <v/>
      </c>
      <c r="E6380" s="1" t="s">
        <v>352</v>
      </c>
      <c r="F6380" s="38"/>
      <c r="G6380" s="38"/>
      <c r="M6380" s="1">
        <f>IF(ISNUMBER(MATCH(E6380,_xlfn.VSTACK('VLookup Lists'!$E$2:$E$17,'VLookup Lists'!$H$2:$H$38,'VLookup Lists'!$J$2:$J$8),0)),1,0)</f>
        <v>0</v>
      </c>
      <c r="N6380" s="1" t="str">
        <f>IFERROR(IF(VLOOKUP($D6380,'VLookup Lists'!$B$11:$C$29,2,FALSE)="FLIP",1,0),"")</f>
        <v/>
      </c>
      <c r="O6380" s="1" t="b">
        <f>ISNUMBER(MATCH($E6380,'VLookup Lists'!$E$2:$E$17,0))</f>
        <v>0</v>
      </c>
    </row>
    <row r="6381" spans="1:15" ht="15" customHeight="1" x14ac:dyDescent="0.2">
      <c r="A6381" s="1" t="str">
        <f t="shared" si="57"/>
        <v/>
      </c>
      <c r="E6381" s="1" t="s">
        <v>352</v>
      </c>
      <c r="F6381" s="38"/>
      <c r="G6381" s="38"/>
      <c r="M6381" s="1">
        <f>IF(ISNUMBER(MATCH(E6381,_xlfn.VSTACK('VLookup Lists'!$E$2:$E$17,'VLookup Lists'!$H$2:$H$38,'VLookup Lists'!$J$2:$J$8),0)),1,0)</f>
        <v>0</v>
      </c>
      <c r="N6381" s="1" t="str">
        <f>IFERROR(IF(VLOOKUP($D6381,'VLookup Lists'!$B$11:$C$29,2,FALSE)="FLIP",1,0),"")</f>
        <v/>
      </c>
      <c r="O6381" s="1" t="b">
        <f>ISNUMBER(MATCH($E6381,'VLookup Lists'!$E$2:$E$17,0))</f>
        <v>0</v>
      </c>
    </row>
    <row r="6382" spans="1:15" ht="15" customHeight="1" x14ac:dyDescent="0.2">
      <c r="A6382" s="1" t="str">
        <f t="shared" si="57"/>
        <v/>
      </c>
      <c r="E6382" s="1" t="s">
        <v>352</v>
      </c>
      <c r="F6382" s="38"/>
      <c r="G6382" s="38"/>
      <c r="M6382" s="1">
        <f>IF(ISNUMBER(MATCH(E6382,_xlfn.VSTACK('VLookup Lists'!$E$2:$E$17,'VLookup Lists'!$H$2:$H$38,'VLookup Lists'!$J$2:$J$8),0)),1,0)</f>
        <v>0</v>
      </c>
      <c r="N6382" s="1" t="str">
        <f>IFERROR(IF(VLOOKUP($D6382,'VLookup Lists'!$B$11:$C$29,2,FALSE)="FLIP",1,0),"")</f>
        <v/>
      </c>
      <c r="O6382" s="1" t="b">
        <f>ISNUMBER(MATCH($E6382,'VLookup Lists'!$E$2:$E$17,0))</f>
        <v>0</v>
      </c>
    </row>
    <row r="6383" spans="1:15" ht="15" customHeight="1" x14ac:dyDescent="0.2">
      <c r="A6383" s="1" t="str">
        <f t="shared" si="57"/>
        <v/>
      </c>
      <c r="E6383" s="1" t="s">
        <v>352</v>
      </c>
      <c r="F6383" s="38"/>
      <c r="G6383" s="38"/>
      <c r="M6383" s="1">
        <f>IF(ISNUMBER(MATCH(E6383,_xlfn.VSTACK('VLookup Lists'!$E$2:$E$17,'VLookup Lists'!$H$2:$H$38,'VLookup Lists'!$J$2:$J$8),0)),1,0)</f>
        <v>0</v>
      </c>
      <c r="N6383" s="1" t="str">
        <f>IFERROR(IF(VLOOKUP($D6383,'VLookup Lists'!$B$11:$C$29,2,FALSE)="FLIP",1,0),"")</f>
        <v/>
      </c>
      <c r="O6383" s="1" t="b">
        <f>ISNUMBER(MATCH($E6383,'VLookup Lists'!$E$2:$E$17,0))</f>
        <v>0</v>
      </c>
    </row>
    <row r="6384" spans="1:15" ht="15" customHeight="1" x14ac:dyDescent="0.2">
      <c r="A6384" s="1" t="str">
        <f t="shared" si="57"/>
        <v/>
      </c>
      <c r="E6384" s="1" t="s">
        <v>352</v>
      </c>
      <c r="F6384" s="38"/>
      <c r="G6384" s="38"/>
      <c r="M6384" s="1">
        <f>IF(ISNUMBER(MATCH(E6384,_xlfn.VSTACK('VLookup Lists'!$E$2:$E$17,'VLookup Lists'!$H$2:$H$38,'VLookup Lists'!$J$2:$J$8),0)),1,0)</f>
        <v>0</v>
      </c>
      <c r="N6384" s="1" t="str">
        <f>IFERROR(IF(VLOOKUP($D6384,'VLookup Lists'!$B$11:$C$29,2,FALSE)="FLIP",1,0),"")</f>
        <v/>
      </c>
      <c r="O6384" s="1" t="b">
        <f>ISNUMBER(MATCH($E6384,'VLookup Lists'!$E$2:$E$17,0))</f>
        <v>0</v>
      </c>
    </row>
    <row r="6385" spans="1:15" ht="15" customHeight="1" x14ac:dyDescent="0.2">
      <c r="A6385" s="1" t="str">
        <f t="shared" si="57"/>
        <v/>
      </c>
      <c r="E6385" s="1" t="s">
        <v>352</v>
      </c>
      <c r="F6385" s="38"/>
      <c r="G6385" s="38"/>
      <c r="M6385" s="1">
        <f>IF(ISNUMBER(MATCH(E6385,_xlfn.VSTACK('VLookup Lists'!$E$2:$E$17,'VLookup Lists'!$H$2:$H$38,'VLookup Lists'!$J$2:$J$8),0)),1,0)</f>
        <v>0</v>
      </c>
      <c r="N6385" s="1" t="str">
        <f>IFERROR(IF(VLOOKUP($D6385,'VLookup Lists'!$B$11:$C$29,2,FALSE)="FLIP",1,0),"")</f>
        <v/>
      </c>
      <c r="O6385" s="1" t="b">
        <f>ISNUMBER(MATCH($E6385,'VLookup Lists'!$E$2:$E$17,0))</f>
        <v>0</v>
      </c>
    </row>
    <row r="6386" spans="1:15" ht="15" customHeight="1" x14ac:dyDescent="0.2">
      <c r="A6386" s="1" t="str">
        <f t="shared" si="57"/>
        <v/>
      </c>
      <c r="E6386" s="1" t="s">
        <v>352</v>
      </c>
      <c r="F6386" s="38"/>
      <c r="G6386" s="38"/>
      <c r="M6386" s="1">
        <f>IF(ISNUMBER(MATCH(E6386,_xlfn.VSTACK('VLookup Lists'!$E$2:$E$17,'VLookup Lists'!$H$2:$H$38,'VLookup Lists'!$J$2:$J$8),0)),1,0)</f>
        <v>0</v>
      </c>
      <c r="N6386" s="1" t="str">
        <f>IFERROR(IF(VLOOKUP($D6386,'VLookup Lists'!$B$11:$C$29,2,FALSE)="FLIP",1,0),"")</f>
        <v/>
      </c>
      <c r="O6386" s="1" t="b">
        <f>ISNUMBER(MATCH($E6386,'VLookup Lists'!$E$2:$E$17,0))</f>
        <v>0</v>
      </c>
    </row>
    <row r="6387" spans="1:15" ht="15" customHeight="1" x14ac:dyDescent="0.2">
      <c r="A6387" s="1" t="str">
        <f t="shared" si="57"/>
        <v/>
      </c>
      <c r="E6387" s="1" t="s">
        <v>352</v>
      </c>
      <c r="F6387" s="38"/>
      <c r="G6387" s="38"/>
      <c r="M6387" s="1">
        <f>IF(ISNUMBER(MATCH(E6387,_xlfn.VSTACK('VLookup Lists'!$E$2:$E$17,'VLookup Lists'!$H$2:$H$38,'VLookup Lists'!$J$2:$J$8),0)),1,0)</f>
        <v>0</v>
      </c>
      <c r="N6387" s="1" t="str">
        <f>IFERROR(IF(VLOOKUP($D6387,'VLookup Lists'!$B$11:$C$29,2,FALSE)="FLIP",1,0),"")</f>
        <v/>
      </c>
      <c r="O6387" s="1" t="b">
        <f>ISNUMBER(MATCH($E6387,'VLookup Lists'!$E$2:$E$17,0))</f>
        <v>0</v>
      </c>
    </row>
    <row r="6388" spans="1:15" ht="15" customHeight="1" x14ac:dyDescent="0.2">
      <c r="A6388" s="1" t="str">
        <f t="shared" si="57"/>
        <v/>
      </c>
      <c r="E6388" s="1" t="s">
        <v>352</v>
      </c>
      <c r="F6388" s="38"/>
      <c r="G6388" s="38"/>
      <c r="M6388" s="1">
        <f>IF(ISNUMBER(MATCH(E6388,_xlfn.VSTACK('VLookup Lists'!$E$2:$E$17,'VLookup Lists'!$H$2:$H$38,'VLookup Lists'!$J$2:$J$8),0)),1,0)</f>
        <v>0</v>
      </c>
      <c r="N6388" s="1" t="str">
        <f>IFERROR(IF(VLOOKUP($D6388,'VLookup Lists'!$B$11:$C$29,2,FALSE)="FLIP",1,0),"")</f>
        <v/>
      </c>
      <c r="O6388" s="1" t="b">
        <f>ISNUMBER(MATCH($E6388,'VLookup Lists'!$E$2:$E$17,0))</f>
        <v>0</v>
      </c>
    </row>
    <row r="6389" spans="1:15" ht="15" customHeight="1" x14ac:dyDescent="0.2">
      <c r="A6389" s="1" t="str">
        <f t="shared" si="57"/>
        <v/>
      </c>
      <c r="E6389" s="1" t="s">
        <v>352</v>
      </c>
      <c r="F6389" s="38"/>
      <c r="G6389" s="38"/>
      <c r="M6389" s="1">
        <f>IF(ISNUMBER(MATCH(E6389,_xlfn.VSTACK('VLookup Lists'!$E$2:$E$17,'VLookup Lists'!$H$2:$H$38,'VLookup Lists'!$J$2:$J$8),0)),1,0)</f>
        <v>0</v>
      </c>
      <c r="N6389" s="1" t="str">
        <f>IFERROR(IF(VLOOKUP($D6389,'VLookup Lists'!$B$11:$C$29,2,FALSE)="FLIP",1,0),"")</f>
        <v/>
      </c>
      <c r="O6389" s="1" t="b">
        <f>ISNUMBER(MATCH($E6389,'VLookup Lists'!$E$2:$E$17,0))</f>
        <v>0</v>
      </c>
    </row>
    <row r="6390" spans="1:15" ht="15" customHeight="1" x14ac:dyDescent="0.2">
      <c r="A6390" s="1" t="str">
        <f t="shared" si="57"/>
        <v/>
      </c>
      <c r="E6390" s="1" t="s">
        <v>352</v>
      </c>
      <c r="F6390" s="38"/>
      <c r="G6390" s="38"/>
      <c r="M6390" s="1">
        <f>IF(ISNUMBER(MATCH(E6390,_xlfn.VSTACK('VLookup Lists'!$E$2:$E$17,'VLookup Lists'!$H$2:$H$38,'VLookup Lists'!$J$2:$J$8),0)),1,0)</f>
        <v>0</v>
      </c>
      <c r="N6390" s="1" t="str">
        <f>IFERROR(IF(VLOOKUP($D6390,'VLookup Lists'!$B$11:$C$29,2,FALSE)="FLIP",1,0),"")</f>
        <v/>
      </c>
      <c r="O6390" s="1" t="b">
        <f>ISNUMBER(MATCH($E6390,'VLookup Lists'!$E$2:$E$17,0))</f>
        <v>0</v>
      </c>
    </row>
    <row r="6391" spans="1:15" ht="15" customHeight="1" x14ac:dyDescent="0.2">
      <c r="A6391" s="1" t="str">
        <f t="shared" si="57"/>
        <v/>
      </c>
      <c r="E6391" s="1" t="s">
        <v>352</v>
      </c>
      <c r="F6391" s="38"/>
      <c r="G6391" s="38"/>
      <c r="M6391" s="1">
        <f>IF(ISNUMBER(MATCH(E6391,_xlfn.VSTACK('VLookup Lists'!$E$2:$E$17,'VLookup Lists'!$H$2:$H$38,'VLookup Lists'!$J$2:$J$8),0)),1,0)</f>
        <v>0</v>
      </c>
      <c r="N6391" s="1" t="str">
        <f>IFERROR(IF(VLOOKUP($D6391,'VLookup Lists'!$B$11:$C$29,2,FALSE)="FLIP",1,0),"")</f>
        <v/>
      </c>
      <c r="O6391" s="1" t="b">
        <f>ISNUMBER(MATCH($E6391,'VLookup Lists'!$E$2:$E$17,0))</f>
        <v>0</v>
      </c>
    </row>
    <row r="6392" spans="1:15" ht="15" customHeight="1" x14ac:dyDescent="0.2">
      <c r="A6392" s="1" t="str">
        <f t="shared" si="57"/>
        <v/>
      </c>
      <c r="E6392" s="1" t="s">
        <v>352</v>
      </c>
      <c r="F6392" s="38"/>
      <c r="G6392" s="38"/>
      <c r="M6392" s="1">
        <f>IF(ISNUMBER(MATCH(E6392,_xlfn.VSTACK('VLookup Lists'!$E$2:$E$17,'VLookup Lists'!$H$2:$H$38,'VLookup Lists'!$J$2:$J$8),0)),1,0)</f>
        <v>0</v>
      </c>
      <c r="N6392" s="1" t="str">
        <f>IFERROR(IF(VLOOKUP($D6392,'VLookup Lists'!$B$11:$C$29,2,FALSE)="FLIP",1,0),"")</f>
        <v/>
      </c>
      <c r="O6392" s="1" t="b">
        <f>ISNUMBER(MATCH($E6392,'VLookup Lists'!$E$2:$E$17,0))</f>
        <v>0</v>
      </c>
    </row>
    <row r="6393" spans="1:15" ht="15" customHeight="1" x14ac:dyDescent="0.2">
      <c r="A6393" s="1" t="str">
        <f t="shared" si="57"/>
        <v/>
      </c>
      <c r="E6393" s="1" t="s">
        <v>352</v>
      </c>
      <c r="F6393" s="38"/>
      <c r="G6393" s="38"/>
      <c r="M6393" s="1">
        <f>IF(ISNUMBER(MATCH(E6393,_xlfn.VSTACK('VLookup Lists'!$E$2:$E$17,'VLookup Lists'!$H$2:$H$38,'VLookup Lists'!$J$2:$J$8),0)),1,0)</f>
        <v>0</v>
      </c>
      <c r="N6393" s="1" t="str">
        <f>IFERROR(IF(VLOOKUP($D6393,'VLookup Lists'!$B$11:$C$29,2,FALSE)="FLIP",1,0),"")</f>
        <v/>
      </c>
      <c r="O6393" s="1" t="b">
        <f>ISNUMBER(MATCH($E6393,'VLookup Lists'!$E$2:$E$17,0))</f>
        <v>0</v>
      </c>
    </row>
    <row r="6394" spans="1:15" ht="15" customHeight="1" x14ac:dyDescent="0.2">
      <c r="A6394" s="1" t="str">
        <f t="shared" si="57"/>
        <v/>
      </c>
      <c r="E6394" s="1" t="s">
        <v>352</v>
      </c>
      <c r="F6394" s="38"/>
      <c r="G6394" s="38"/>
      <c r="M6394" s="1">
        <f>IF(ISNUMBER(MATCH(E6394,_xlfn.VSTACK('VLookup Lists'!$E$2:$E$17,'VLookup Lists'!$H$2:$H$38,'VLookup Lists'!$J$2:$J$8),0)),1,0)</f>
        <v>0</v>
      </c>
      <c r="N6394" s="1" t="str">
        <f>IFERROR(IF(VLOOKUP($D6394,'VLookup Lists'!$B$11:$C$29,2,FALSE)="FLIP",1,0),"")</f>
        <v/>
      </c>
      <c r="O6394" s="1" t="b">
        <f>ISNUMBER(MATCH($E6394,'VLookup Lists'!$E$2:$E$17,0))</f>
        <v>0</v>
      </c>
    </row>
    <row r="6395" spans="1:15" ht="15" customHeight="1" x14ac:dyDescent="0.2">
      <c r="A6395" s="1" t="str">
        <f t="shared" si="57"/>
        <v/>
      </c>
      <c r="E6395" s="1" t="s">
        <v>352</v>
      </c>
      <c r="F6395" s="38"/>
      <c r="G6395" s="38"/>
      <c r="M6395" s="1">
        <f>IF(ISNUMBER(MATCH(E6395,_xlfn.VSTACK('VLookup Lists'!$E$2:$E$17,'VLookup Lists'!$H$2:$H$38,'VLookup Lists'!$J$2:$J$8),0)),1,0)</f>
        <v>0</v>
      </c>
      <c r="N6395" s="1" t="str">
        <f>IFERROR(IF(VLOOKUP($D6395,'VLookup Lists'!$B$11:$C$29,2,FALSE)="FLIP",1,0),"")</f>
        <v/>
      </c>
      <c r="O6395" s="1" t="b">
        <f>ISNUMBER(MATCH($E6395,'VLookup Lists'!$E$2:$E$17,0))</f>
        <v>0</v>
      </c>
    </row>
    <row r="6396" spans="1:15" ht="15" customHeight="1" x14ac:dyDescent="0.2">
      <c r="A6396" s="1" t="str">
        <f t="shared" si="57"/>
        <v/>
      </c>
      <c r="E6396" s="1" t="s">
        <v>352</v>
      </c>
      <c r="F6396" s="38"/>
      <c r="G6396" s="38"/>
      <c r="M6396" s="1">
        <f>IF(ISNUMBER(MATCH(E6396,_xlfn.VSTACK('VLookup Lists'!$E$2:$E$17,'VLookup Lists'!$H$2:$H$38,'VLookup Lists'!$J$2:$J$8),0)),1,0)</f>
        <v>0</v>
      </c>
      <c r="N6396" s="1" t="str">
        <f>IFERROR(IF(VLOOKUP($D6396,'VLookup Lists'!$B$11:$C$29,2,FALSE)="FLIP",1,0),"")</f>
        <v/>
      </c>
      <c r="O6396" s="1" t="b">
        <f>ISNUMBER(MATCH($E6396,'VLookup Lists'!$E$2:$E$17,0))</f>
        <v>0</v>
      </c>
    </row>
    <row r="6397" spans="1:15" ht="15" customHeight="1" x14ac:dyDescent="0.2">
      <c r="A6397" s="1" t="str">
        <f t="shared" si="57"/>
        <v/>
      </c>
      <c r="E6397" s="1" t="s">
        <v>352</v>
      </c>
      <c r="F6397" s="38"/>
      <c r="G6397" s="38"/>
      <c r="M6397" s="1">
        <f>IF(ISNUMBER(MATCH(E6397,_xlfn.VSTACK('VLookup Lists'!$E$2:$E$17,'VLookup Lists'!$H$2:$H$38,'VLookup Lists'!$J$2:$J$8),0)),1,0)</f>
        <v>0</v>
      </c>
      <c r="N6397" s="1" t="str">
        <f>IFERROR(IF(VLOOKUP($D6397,'VLookup Lists'!$B$11:$C$29,2,FALSE)="FLIP",1,0),"")</f>
        <v/>
      </c>
      <c r="O6397" s="1" t="b">
        <f>ISNUMBER(MATCH($E6397,'VLookup Lists'!$E$2:$E$17,0))</f>
        <v>0</v>
      </c>
    </row>
    <row r="6398" spans="1:15" ht="15" customHeight="1" x14ac:dyDescent="0.2">
      <c r="A6398" s="1" t="str">
        <f t="shared" si="57"/>
        <v/>
      </c>
      <c r="E6398" s="1" t="s">
        <v>352</v>
      </c>
      <c r="F6398" s="38"/>
      <c r="G6398" s="38"/>
      <c r="M6398" s="1">
        <f>IF(ISNUMBER(MATCH(E6398,_xlfn.VSTACK('VLookup Lists'!$E$2:$E$17,'VLookup Lists'!$H$2:$H$38,'VLookup Lists'!$J$2:$J$8),0)),1,0)</f>
        <v>0</v>
      </c>
      <c r="N6398" s="1" t="str">
        <f>IFERROR(IF(VLOOKUP($D6398,'VLookup Lists'!$B$11:$C$29,2,FALSE)="FLIP",1,0),"")</f>
        <v/>
      </c>
      <c r="O6398" s="1" t="b">
        <f>ISNUMBER(MATCH($E6398,'VLookup Lists'!$E$2:$E$17,0))</f>
        <v>0</v>
      </c>
    </row>
    <row r="6399" spans="1:15" ht="15" customHeight="1" x14ac:dyDescent="0.2">
      <c r="A6399" s="1" t="str">
        <f t="shared" si="57"/>
        <v/>
      </c>
      <c r="E6399" s="1" t="s">
        <v>352</v>
      </c>
      <c r="F6399" s="38"/>
      <c r="G6399" s="38"/>
      <c r="M6399" s="1">
        <f>IF(ISNUMBER(MATCH(E6399,_xlfn.VSTACK('VLookup Lists'!$E$2:$E$17,'VLookup Lists'!$H$2:$H$38,'VLookup Lists'!$J$2:$J$8),0)),1,0)</f>
        <v>0</v>
      </c>
      <c r="N6399" s="1" t="str">
        <f>IFERROR(IF(VLOOKUP($D6399,'VLookup Lists'!$B$11:$C$29,2,FALSE)="FLIP",1,0),"")</f>
        <v/>
      </c>
      <c r="O6399" s="1" t="b">
        <f>ISNUMBER(MATCH($E6399,'VLookup Lists'!$E$2:$E$17,0))</f>
        <v>0</v>
      </c>
    </row>
    <row r="6400" spans="1:15" ht="15" customHeight="1" x14ac:dyDescent="0.2">
      <c r="A6400" s="1" t="str">
        <f t="shared" si="57"/>
        <v/>
      </c>
      <c r="E6400" s="1" t="s">
        <v>352</v>
      </c>
      <c r="F6400" s="38"/>
      <c r="G6400" s="38"/>
      <c r="M6400" s="1">
        <f>IF(ISNUMBER(MATCH(E6400,_xlfn.VSTACK('VLookup Lists'!$E$2:$E$17,'VLookup Lists'!$H$2:$H$38,'VLookup Lists'!$J$2:$J$8),0)),1,0)</f>
        <v>0</v>
      </c>
      <c r="N6400" s="1" t="str">
        <f>IFERROR(IF(VLOOKUP($D6400,'VLookup Lists'!$B$11:$C$29,2,FALSE)="FLIP",1,0),"")</f>
        <v/>
      </c>
      <c r="O6400" s="1" t="b">
        <f>ISNUMBER(MATCH($E6400,'VLookup Lists'!$E$2:$E$17,0))</f>
        <v>0</v>
      </c>
    </row>
    <row r="6401" spans="1:15" ht="15" customHeight="1" x14ac:dyDescent="0.2">
      <c r="A6401" s="1" t="str">
        <f t="shared" si="57"/>
        <v/>
      </c>
      <c r="E6401" s="1" t="s">
        <v>352</v>
      </c>
      <c r="F6401" s="38"/>
      <c r="G6401" s="38"/>
      <c r="M6401" s="1">
        <f>IF(ISNUMBER(MATCH(E6401,_xlfn.VSTACK('VLookup Lists'!$E$2:$E$17,'VLookup Lists'!$H$2:$H$38,'VLookup Lists'!$J$2:$J$8),0)),1,0)</f>
        <v>0</v>
      </c>
      <c r="N6401" s="1" t="str">
        <f>IFERROR(IF(VLOOKUP($D6401,'VLookup Lists'!$B$11:$C$29,2,FALSE)="FLIP",1,0),"")</f>
        <v/>
      </c>
      <c r="O6401" s="1" t="b">
        <f>ISNUMBER(MATCH($E6401,'VLookup Lists'!$E$2:$E$17,0))</f>
        <v>0</v>
      </c>
    </row>
    <row r="6402" spans="1:15" ht="15" customHeight="1" x14ac:dyDescent="0.2">
      <c r="A6402" s="1" t="str">
        <f t="shared" si="57"/>
        <v/>
      </c>
      <c r="E6402" s="1" t="s">
        <v>352</v>
      </c>
      <c r="F6402" s="38"/>
      <c r="G6402" s="38"/>
      <c r="M6402" s="1">
        <f>IF(ISNUMBER(MATCH(E6402,_xlfn.VSTACK('VLookup Lists'!$E$2:$E$17,'VLookup Lists'!$H$2:$H$38,'VLookup Lists'!$J$2:$J$8),0)),1,0)</f>
        <v>0</v>
      </c>
      <c r="N6402" s="1" t="str">
        <f>IFERROR(IF(VLOOKUP($D6402,'VLookup Lists'!$B$11:$C$29,2,FALSE)="FLIP",1,0),"")</f>
        <v/>
      </c>
      <c r="O6402" s="1" t="b">
        <f>ISNUMBER(MATCH($E6402,'VLookup Lists'!$E$2:$E$17,0))</f>
        <v>0</v>
      </c>
    </row>
    <row r="6403" spans="1:15" ht="15" customHeight="1" x14ac:dyDescent="0.2">
      <c r="A6403" s="1" t="str">
        <f t="shared" si="57"/>
        <v/>
      </c>
      <c r="E6403" s="1" t="s">
        <v>352</v>
      </c>
      <c r="F6403" s="38"/>
      <c r="G6403" s="38"/>
      <c r="M6403" s="1">
        <f>IF(ISNUMBER(MATCH(E6403,_xlfn.VSTACK('VLookup Lists'!$E$2:$E$17,'VLookup Lists'!$H$2:$H$38,'VLookup Lists'!$J$2:$J$8),0)),1,0)</f>
        <v>0</v>
      </c>
      <c r="N6403" s="1" t="str">
        <f>IFERROR(IF(VLOOKUP($D6403,'VLookup Lists'!$B$11:$C$29,2,FALSE)="FLIP",1,0),"")</f>
        <v/>
      </c>
      <c r="O6403" s="1" t="b">
        <f>ISNUMBER(MATCH($E6403,'VLookup Lists'!$E$2:$E$17,0))</f>
        <v>0</v>
      </c>
    </row>
    <row r="6404" spans="1:15" ht="15" customHeight="1" x14ac:dyDescent="0.2">
      <c r="A6404" s="1" t="str">
        <f t="shared" si="57"/>
        <v/>
      </c>
      <c r="E6404" s="1" t="s">
        <v>352</v>
      </c>
      <c r="F6404" s="38"/>
      <c r="G6404" s="38"/>
      <c r="M6404" s="1">
        <f>IF(ISNUMBER(MATCH(E6404,_xlfn.VSTACK('VLookup Lists'!$E$2:$E$17,'VLookup Lists'!$H$2:$H$38,'VLookup Lists'!$J$2:$J$8),0)),1,0)</f>
        <v>0</v>
      </c>
      <c r="N6404" s="1" t="str">
        <f>IFERROR(IF(VLOOKUP($D6404,'VLookup Lists'!$B$11:$C$29,2,FALSE)="FLIP",1,0),"")</f>
        <v/>
      </c>
      <c r="O6404" s="1" t="b">
        <f>ISNUMBER(MATCH($E6404,'VLookup Lists'!$E$2:$E$17,0))</f>
        <v>0</v>
      </c>
    </row>
    <row r="6405" spans="1:15" ht="15" customHeight="1" x14ac:dyDescent="0.2">
      <c r="A6405" s="1" t="str">
        <f t="shared" si="57"/>
        <v/>
      </c>
      <c r="E6405" s="1" t="s">
        <v>352</v>
      </c>
      <c r="F6405" s="38"/>
      <c r="G6405" s="38"/>
      <c r="M6405" s="1">
        <f>IF(ISNUMBER(MATCH(E6405,_xlfn.VSTACK('VLookup Lists'!$E$2:$E$17,'VLookup Lists'!$H$2:$H$38,'VLookup Lists'!$J$2:$J$8),0)),1,0)</f>
        <v>0</v>
      </c>
      <c r="N6405" s="1" t="str">
        <f>IFERROR(IF(VLOOKUP($D6405,'VLookup Lists'!$B$11:$C$29,2,FALSE)="FLIP",1,0),"")</f>
        <v/>
      </c>
      <c r="O6405" s="1" t="b">
        <f>ISNUMBER(MATCH($E6405,'VLookup Lists'!$E$2:$E$17,0))</f>
        <v>0</v>
      </c>
    </row>
    <row r="6406" spans="1:15" ht="15" customHeight="1" x14ac:dyDescent="0.2">
      <c r="A6406" s="1" t="str">
        <f t="shared" si="57"/>
        <v/>
      </c>
      <c r="E6406" s="1" t="s">
        <v>352</v>
      </c>
      <c r="F6406" s="38"/>
      <c r="G6406" s="38"/>
      <c r="M6406" s="1">
        <f>IF(ISNUMBER(MATCH(E6406,_xlfn.VSTACK('VLookup Lists'!$E$2:$E$17,'VLookup Lists'!$H$2:$H$38,'VLookup Lists'!$J$2:$J$8),0)),1,0)</f>
        <v>0</v>
      </c>
      <c r="N6406" s="1" t="str">
        <f>IFERROR(IF(VLOOKUP($D6406,'VLookup Lists'!$B$11:$C$29,2,FALSE)="FLIP",1,0),"")</f>
        <v/>
      </c>
      <c r="O6406" s="1" t="b">
        <f>ISNUMBER(MATCH($E6406,'VLookup Lists'!$E$2:$E$17,0))</f>
        <v>0</v>
      </c>
    </row>
    <row r="6407" spans="1:15" ht="15" customHeight="1" x14ac:dyDescent="0.2">
      <c r="A6407" s="1" t="str">
        <f t="shared" si="57"/>
        <v/>
      </c>
      <c r="E6407" s="1" t="s">
        <v>352</v>
      </c>
      <c r="F6407" s="38"/>
      <c r="G6407" s="38"/>
      <c r="M6407" s="1">
        <f>IF(ISNUMBER(MATCH(E6407,_xlfn.VSTACK('VLookup Lists'!$E$2:$E$17,'VLookup Lists'!$H$2:$H$38,'VLookup Lists'!$J$2:$J$8),0)),1,0)</f>
        <v>0</v>
      </c>
      <c r="N6407" s="1" t="str">
        <f>IFERROR(IF(VLOOKUP($D6407,'VLookup Lists'!$B$11:$C$29,2,FALSE)="FLIP",1,0),"")</f>
        <v/>
      </c>
      <c r="O6407" s="1" t="b">
        <f>ISNUMBER(MATCH($E6407,'VLookup Lists'!$E$2:$E$17,0))</f>
        <v>0</v>
      </c>
    </row>
    <row r="6408" spans="1:15" ht="15" customHeight="1" x14ac:dyDescent="0.2">
      <c r="A6408" s="1" t="str">
        <f t="shared" si="57"/>
        <v/>
      </c>
      <c r="E6408" s="1" t="s">
        <v>352</v>
      </c>
      <c r="F6408" s="38"/>
      <c r="G6408" s="38"/>
      <c r="M6408" s="1">
        <f>IF(ISNUMBER(MATCH(E6408,_xlfn.VSTACK('VLookup Lists'!$E$2:$E$17,'VLookup Lists'!$H$2:$H$38,'VLookup Lists'!$J$2:$J$8),0)),1,0)</f>
        <v>0</v>
      </c>
      <c r="N6408" s="1" t="str">
        <f>IFERROR(IF(VLOOKUP($D6408,'VLookup Lists'!$B$11:$C$29,2,FALSE)="FLIP",1,0),"")</f>
        <v/>
      </c>
      <c r="O6408" s="1" t="b">
        <f>ISNUMBER(MATCH($E6408,'VLookup Lists'!$E$2:$E$17,0))</f>
        <v>0</v>
      </c>
    </row>
    <row r="6409" spans="1:15" ht="15" customHeight="1" x14ac:dyDescent="0.2">
      <c r="A6409" s="1" t="str">
        <f t="shared" si="57"/>
        <v/>
      </c>
      <c r="E6409" s="1" t="s">
        <v>352</v>
      </c>
      <c r="F6409" s="38"/>
      <c r="G6409" s="38"/>
      <c r="M6409" s="1">
        <f>IF(ISNUMBER(MATCH(E6409,_xlfn.VSTACK('VLookup Lists'!$E$2:$E$17,'VLookup Lists'!$H$2:$H$38,'VLookup Lists'!$J$2:$J$8),0)),1,0)</f>
        <v>0</v>
      </c>
      <c r="N6409" s="1" t="str">
        <f>IFERROR(IF(VLOOKUP($D6409,'VLookup Lists'!$B$11:$C$29,2,FALSE)="FLIP",1,0),"")</f>
        <v/>
      </c>
      <c r="O6409" s="1" t="b">
        <f>ISNUMBER(MATCH($E6409,'VLookup Lists'!$E$2:$E$17,0))</f>
        <v>0</v>
      </c>
    </row>
    <row r="6410" spans="1:15" ht="15" customHeight="1" x14ac:dyDescent="0.2">
      <c r="A6410" s="1" t="str">
        <f t="shared" si="57"/>
        <v/>
      </c>
      <c r="E6410" s="1" t="s">
        <v>352</v>
      </c>
      <c r="F6410" s="38"/>
      <c r="G6410" s="38"/>
      <c r="M6410" s="1">
        <f>IF(ISNUMBER(MATCH(E6410,_xlfn.VSTACK('VLookup Lists'!$E$2:$E$17,'VLookup Lists'!$H$2:$H$38,'VLookup Lists'!$J$2:$J$8),0)),1,0)</f>
        <v>0</v>
      </c>
      <c r="N6410" s="1" t="str">
        <f>IFERROR(IF(VLOOKUP($D6410,'VLookup Lists'!$B$11:$C$29,2,FALSE)="FLIP",1,0),"")</f>
        <v/>
      </c>
      <c r="O6410" s="1" t="b">
        <f>ISNUMBER(MATCH($E6410,'VLookup Lists'!$E$2:$E$17,0))</f>
        <v>0</v>
      </c>
    </row>
    <row r="6411" spans="1:15" ht="15" customHeight="1" x14ac:dyDescent="0.2">
      <c r="A6411" s="1" t="str">
        <f t="shared" si="57"/>
        <v/>
      </c>
      <c r="E6411" s="1" t="s">
        <v>352</v>
      </c>
      <c r="F6411" s="38"/>
      <c r="G6411" s="38"/>
      <c r="M6411" s="1">
        <f>IF(ISNUMBER(MATCH(E6411,_xlfn.VSTACK('VLookup Lists'!$E$2:$E$17,'VLookup Lists'!$H$2:$H$38,'VLookup Lists'!$J$2:$J$8),0)),1,0)</f>
        <v>0</v>
      </c>
      <c r="N6411" s="1" t="str">
        <f>IFERROR(IF(VLOOKUP($D6411,'VLookup Lists'!$B$11:$C$29,2,FALSE)="FLIP",1,0),"")</f>
        <v/>
      </c>
      <c r="O6411" s="1" t="b">
        <f>ISNUMBER(MATCH($E6411,'VLookup Lists'!$E$2:$E$17,0))</f>
        <v>0</v>
      </c>
    </row>
    <row r="6412" spans="1:15" ht="15" customHeight="1" x14ac:dyDescent="0.2">
      <c r="A6412" s="1" t="str">
        <f t="shared" si="57"/>
        <v/>
      </c>
      <c r="E6412" s="1" t="s">
        <v>352</v>
      </c>
      <c r="F6412" s="38"/>
      <c r="G6412" s="38"/>
      <c r="M6412" s="1">
        <f>IF(ISNUMBER(MATCH(E6412,_xlfn.VSTACK('VLookup Lists'!$E$2:$E$17,'VLookup Lists'!$H$2:$H$38,'VLookup Lists'!$J$2:$J$8),0)),1,0)</f>
        <v>0</v>
      </c>
      <c r="N6412" s="1" t="str">
        <f>IFERROR(IF(VLOOKUP($D6412,'VLookup Lists'!$B$11:$C$29,2,FALSE)="FLIP",1,0),"")</f>
        <v/>
      </c>
      <c r="O6412" s="1" t="b">
        <f>ISNUMBER(MATCH($E6412,'VLookup Lists'!$E$2:$E$17,0))</f>
        <v>0</v>
      </c>
    </row>
    <row r="6413" spans="1:15" ht="15" customHeight="1" x14ac:dyDescent="0.2">
      <c r="A6413" s="1" t="str">
        <f t="shared" si="57"/>
        <v/>
      </c>
      <c r="E6413" s="1" t="s">
        <v>352</v>
      </c>
      <c r="F6413" s="38"/>
      <c r="G6413" s="38"/>
      <c r="M6413" s="1">
        <f>IF(ISNUMBER(MATCH(E6413,_xlfn.VSTACK('VLookup Lists'!$E$2:$E$17,'VLookup Lists'!$H$2:$H$38,'VLookup Lists'!$J$2:$J$8),0)),1,0)</f>
        <v>0</v>
      </c>
      <c r="N6413" s="1" t="str">
        <f>IFERROR(IF(VLOOKUP($D6413,'VLookup Lists'!$B$11:$C$29,2,FALSE)="FLIP",1,0),"")</f>
        <v/>
      </c>
      <c r="O6413" s="1" t="b">
        <f>ISNUMBER(MATCH($E6413,'VLookup Lists'!$E$2:$E$17,0))</f>
        <v>0</v>
      </c>
    </row>
    <row r="6414" spans="1:15" ht="15" customHeight="1" x14ac:dyDescent="0.2">
      <c r="A6414" s="1" t="str">
        <f t="shared" si="57"/>
        <v/>
      </c>
      <c r="E6414" s="1" t="s">
        <v>352</v>
      </c>
      <c r="F6414" s="38"/>
      <c r="G6414" s="38"/>
      <c r="M6414" s="1">
        <f>IF(ISNUMBER(MATCH(E6414,_xlfn.VSTACK('VLookup Lists'!$E$2:$E$17,'VLookup Lists'!$H$2:$H$38,'VLookup Lists'!$J$2:$J$8),0)),1,0)</f>
        <v>0</v>
      </c>
      <c r="N6414" s="1" t="str">
        <f>IFERROR(IF(VLOOKUP($D6414,'VLookup Lists'!$B$11:$C$29,2,FALSE)="FLIP",1,0),"")</f>
        <v/>
      </c>
      <c r="O6414" s="1" t="b">
        <f>ISNUMBER(MATCH($E6414,'VLookup Lists'!$E$2:$E$17,0))</f>
        <v>0</v>
      </c>
    </row>
    <row r="6415" spans="1:15" ht="15" customHeight="1" x14ac:dyDescent="0.2">
      <c r="A6415" s="1" t="str">
        <f t="shared" si="57"/>
        <v/>
      </c>
      <c r="E6415" s="1" t="s">
        <v>352</v>
      </c>
      <c r="F6415" s="38"/>
      <c r="G6415" s="38"/>
      <c r="M6415" s="1">
        <f>IF(ISNUMBER(MATCH(E6415,_xlfn.VSTACK('VLookup Lists'!$E$2:$E$17,'VLookup Lists'!$H$2:$H$38,'VLookup Lists'!$J$2:$J$8),0)),1,0)</f>
        <v>0</v>
      </c>
      <c r="N6415" s="1" t="str">
        <f>IFERROR(IF(VLOOKUP($D6415,'VLookup Lists'!$B$11:$C$29,2,FALSE)="FLIP",1,0),"")</f>
        <v/>
      </c>
      <c r="O6415" s="1" t="b">
        <f>ISNUMBER(MATCH($E6415,'VLookup Lists'!$E$2:$E$17,0))</f>
        <v>0</v>
      </c>
    </row>
    <row r="6416" spans="1:15" ht="15" customHeight="1" x14ac:dyDescent="0.2">
      <c r="A6416" s="1" t="str">
        <f t="shared" si="57"/>
        <v/>
      </c>
      <c r="E6416" s="1" t="s">
        <v>352</v>
      </c>
      <c r="F6416" s="38"/>
      <c r="G6416" s="38"/>
      <c r="M6416" s="1">
        <f>IF(ISNUMBER(MATCH(E6416,_xlfn.VSTACK('VLookup Lists'!$E$2:$E$17,'VLookup Lists'!$H$2:$H$38,'VLookup Lists'!$J$2:$J$8),0)),1,0)</f>
        <v>0</v>
      </c>
      <c r="N6416" s="1" t="str">
        <f>IFERROR(IF(VLOOKUP($D6416,'VLookup Lists'!$B$11:$C$29,2,FALSE)="FLIP",1,0),"")</f>
        <v/>
      </c>
      <c r="O6416" s="1" t="b">
        <f>ISNUMBER(MATCH($E6416,'VLookup Lists'!$E$2:$E$17,0))</f>
        <v>0</v>
      </c>
    </row>
    <row r="6417" spans="1:15" ht="15" customHeight="1" x14ac:dyDescent="0.2">
      <c r="A6417" s="1" t="str">
        <f t="shared" si="57"/>
        <v/>
      </c>
      <c r="E6417" s="1" t="s">
        <v>352</v>
      </c>
      <c r="F6417" s="38"/>
      <c r="G6417" s="38"/>
      <c r="M6417" s="1">
        <f>IF(ISNUMBER(MATCH(E6417,_xlfn.VSTACK('VLookup Lists'!$E$2:$E$17,'VLookup Lists'!$H$2:$H$38,'VLookup Lists'!$J$2:$J$8),0)),1,0)</f>
        <v>0</v>
      </c>
      <c r="N6417" s="1" t="str">
        <f>IFERROR(IF(VLOOKUP($D6417,'VLookup Lists'!$B$11:$C$29,2,FALSE)="FLIP",1,0),"")</f>
        <v/>
      </c>
      <c r="O6417" s="1" t="b">
        <f>ISNUMBER(MATCH($E6417,'VLookup Lists'!$E$2:$E$17,0))</f>
        <v>0</v>
      </c>
    </row>
    <row r="6418" spans="1:15" ht="15" customHeight="1" x14ac:dyDescent="0.2">
      <c r="A6418" s="1" t="str">
        <f t="shared" si="57"/>
        <v/>
      </c>
      <c r="E6418" s="1" t="s">
        <v>352</v>
      </c>
      <c r="F6418" s="38"/>
      <c r="G6418" s="38"/>
      <c r="M6418" s="1">
        <f>IF(ISNUMBER(MATCH(E6418,_xlfn.VSTACK('VLookup Lists'!$E$2:$E$17,'VLookup Lists'!$H$2:$H$38,'VLookup Lists'!$J$2:$J$8),0)),1,0)</f>
        <v>0</v>
      </c>
      <c r="N6418" s="1" t="str">
        <f>IFERROR(IF(VLOOKUP($D6418,'VLookup Lists'!$B$11:$C$29,2,FALSE)="FLIP",1,0),"")</f>
        <v/>
      </c>
      <c r="O6418" s="1" t="b">
        <f>ISNUMBER(MATCH($E6418,'VLookup Lists'!$E$2:$E$17,0))</f>
        <v>0</v>
      </c>
    </row>
    <row r="6419" spans="1:15" ht="15" customHeight="1" x14ac:dyDescent="0.2">
      <c r="A6419" s="1" t="str">
        <f t="shared" si="57"/>
        <v/>
      </c>
      <c r="E6419" s="1" t="s">
        <v>352</v>
      </c>
      <c r="F6419" s="38"/>
      <c r="G6419" s="38"/>
      <c r="M6419" s="1">
        <f>IF(ISNUMBER(MATCH(E6419,_xlfn.VSTACK('VLookup Lists'!$E$2:$E$17,'VLookup Lists'!$H$2:$H$38,'VLookup Lists'!$J$2:$J$8),0)),1,0)</f>
        <v>0</v>
      </c>
      <c r="N6419" s="1" t="str">
        <f>IFERROR(IF(VLOOKUP($D6419,'VLookup Lists'!$B$11:$C$29,2,FALSE)="FLIP",1,0),"")</f>
        <v/>
      </c>
      <c r="O6419" s="1" t="b">
        <f>ISNUMBER(MATCH($E6419,'VLookup Lists'!$E$2:$E$17,0))</f>
        <v>0</v>
      </c>
    </row>
    <row r="6420" spans="1:15" ht="15" customHeight="1" x14ac:dyDescent="0.2">
      <c r="A6420" s="1" t="str">
        <f t="shared" si="57"/>
        <v/>
      </c>
      <c r="E6420" s="1" t="s">
        <v>352</v>
      </c>
      <c r="F6420" s="38"/>
      <c r="G6420" s="38"/>
      <c r="M6420" s="1">
        <f>IF(ISNUMBER(MATCH(E6420,_xlfn.VSTACK('VLookup Lists'!$E$2:$E$17,'VLookup Lists'!$H$2:$H$38,'VLookup Lists'!$J$2:$J$8),0)),1,0)</f>
        <v>0</v>
      </c>
      <c r="N6420" s="1" t="str">
        <f>IFERROR(IF(VLOOKUP($D6420,'VLookup Lists'!$B$11:$C$29,2,FALSE)="FLIP",1,0),"")</f>
        <v/>
      </c>
      <c r="O6420" s="1" t="b">
        <f>ISNUMBER(MATCH($E6420,'VLookup Lists'!$E$2:$E$17,0))</f>
        <v>0</v>
      </c>
    </row>
    <row r="6421" spans="1:15" ht="15" customHeight="1" x14ac:dyDescent="0.2">
      <c r="A6421" s="1" t="str">
        <f t="shared" si="57"/>
        <v/>
      </c>
      <c r="E6421" s="1" t="s">
        <v>352</v>
      </c>
      <c r="F6421" s="38"/>
      <c r="G6421" s="38"/>
      <c r="M6421" s="1">
        <f>IF(ISNUMBER(MATCH(E6421,_xlfn.VSTACK('VLookup Lists'!$E$2:$E$17,'VLookup Lists'!$H$2:$H$38,'VLookup Lists'!$J$2:$J$8),0)),1,0)</f>
        <v>0</v>
      </c>
      <c r="N6421" s="1" t="str">
        <f>IFERROR(IF(VLOOKUP($D6421,'VLookup Lists'!$B$11:$C$29,2,FALSE)="FLIP",1,0),"")</f>
        <v/>
      </c>
      <c r="O6421" s="1" t="b">
        <f>ISNUMBER(MATCH($E6421,'VLookup Lists'!$E$2:$E$17,0))</f>
        <v>0</v>
      </c>
    </row>
    <row r="6422" spans="1:15" ht="15" customHeight="1" x14ac:dyDescent="0.2">
      <c r="A6422" s="1" t="str">
        <f t="shared" si="57"/>
        <v/>
      </c>
      <c r="E6422" s="1" t="s">
        <v>352</v>
      </c>
      <c r="F6422" s="38"/>
      <c r="G6422" s="38"/>
      <c r="M6422" s="1">
        <f>IF(ISNUMBER(MATCH(E6422,_xlfn.VSTACK('VLookup Lists'!$E$2:$E$17,'VLookup Lists'!$H$2:$H$38,'VLookup Lists'!$J$2:$J$8),0)),1,0)</f>
        <v>0</v>
      </c>
      <c r="N6422" s="1" t="str">
        <f>IFERROR(IF(VLOOKUP($D6422,'VLookup Lists'!$B$11:$C$29,2,FALSE)="FLIP",1,0),"")</f>
        <v/>
      </c>
      <c r="O6422" s="1" t="b">
        <f>ISNUMBER(MATCH($E6422,'VLookup Lists'!$E$2:$E$17,0))</f>
        <v>0</v>
      </c>
    </row>
    <row r="6423" spans="1:15" ht="15" customHeight="1" x14ac:dyDescent="0.2">
      <c r="A6423" s="1" t="str">
        <f t="shared" si="57"/>
        <v/>
      </c>
      <c r="E6423" s="1" t="s">
        <v>352</v>
      </c>
      <c r="F6423" s="38"/>
      <c r="G6423" s="38"/>
      <c r="M6423" s="1">
        <f>IF(ISNUMBER(MATCH(E6423,_xlfn.VSTACK('VLookup Lists'!$E$2:$E$17,'VLookup Lists'!$H$2:$H$38,'VLookup Lists'!$J$2:$J$8),0)),1,0)</f>
        <v>0</v>
      </c>
      <c r="N6423" s="1" t="str">
        <f>IFERROR(IF(VLOOKUP($D6423,'VLookup Lists'!$B$11:$C$29,2,FALSE)="FLIP",1,0),"")</f>
        <v/>
      </c>
      <c r="O6423" s="1" t="b">
        <f>ISNUMBER(MATCH($E6423,'VLookup Lists'!$E$2:$E$17,0))</f>
        <v>0</v>
      </c>
    </row>
    <row r="6424" spans="1:15" ht="15" customHeight="1" x14ac:dyDescent="0.2">
      <c r="A6424" s="1" t="str">
        <f t="shared" si="57"/>
        <v/>
      </c>
      <c r="E6424" s="1" t="s">
        <v>352</v>
      </c>
      <c r="F6424" s="38"/>
      <c r="G6424" s="38"/>
      <c r="M6424" s="1">
        <f>IF(ISNUMBER(MATCH(E6424,_xlfn.VSTACK('VLookup Lists'!$E$2:$E$17,'VLookup Lists'!$H$2:$H$38,'VLookup Lists'!$J$2:$J$8),0)),1,0)</f>
        <v>0</v>
      </c>
      <c r="N6424" s="1" t="str">
        <f>IFERROR(IF(VLOOKUP($D6424,'VLookup Lists'!$B$11:$C$29,2,FALSE)="FLIP",1,0),"")</f>
        <v/>
      </c>
      <c r="O6424" s="1" t="b">
        <f>ISNUMBER(MATCH($E6424,'VLookup Lists'!$E$2:$E$17,0))</f>
        <v>0</v>
      </c>
    </row>
    <row r="6425" spans="1:15" ht="15" customHeight="1" x14ac:dyDescent="0.2">
      <c r="A6425" s="1" t="str">
        <f t="shared" si="57"/>
        <v/>
      </c>
      <c r="E6425" s="1" t="s">
        <v>352</v>
      </c>
      <c r="F6425" s="38"/>
      <c r="G6425" s="38"/>
      <c r="M6425" s="1">
        <f>IF(ISNUMBER(MATCH(E6425,_xlfn.VSTACK('VLookup Lists'!$E$2:$E$17,'VLookup Lists'!$H$2:$H$38,'VLookup Lists'!$J$2:$J$8),0)),1,0)</f>
        <v>0</v>
      </c>
      <c r="N6425" s="1" t="str">
        <f>IFERROR(IF(VLOOKUP($D6425,'VLookup Lists'!$B$11:$C$29,2,FALSE)="FLIP",1,0),"")</f>
        <v/>
      </c>
      <c r="O6425" s="1" t="b">
        <f>ISNUMBER(MATCH($E6425,'VLookup Lists'!$E$2:$E$17,0))</f>
        <v>0</v>
      </c>
    </row>
    <row r="6426" spans="1:15" ht="15" customHeight="1" x14ac:dyDescent="0.2">
      <c r="A6426" s="1" t="str">
        <f t="shared" si="57"/>
        <v/>
      </c>
      <c r="E6426" s="1" t="s">
        <v>352</v>
      </c>
      <c r="F6426" s="38"/>
      <c r="G6426" s="38"/>
      <c r="M6426" s="1">
        <f>IF(ISNUMBER(MATCH(E6426,_xlfn.VSTACK('VLookup Lists'!$E$2:$E$17,'VLookup Lists'!$H$2:$H$38,'VLookup Lists'!$J$2:$J$8),0)),1,0)</f>
        <v>0</v>
      </c>
      <c r="N6426" s="1" t="str">
        <f>IFERROR(IF(VLOOKUP($D6426,'VLookup Lists'!$B$11:$C$29,2,FALSE)="FLIP",1,0),"")</f>
        <v/>
      </c>
      <c r="O6426" s="1" t="b">
        <f>ISNUMBER(MATCH($E6426,'VLookup Lists'!$E$2:$E$17,0))</f>
        <v>0</v>
      </c>
    </row>
    <row r="6427" spans="1:15" ht="15" customHeight="1" x14ac:dyDescent="0.2">
      <c r="A6427" s="1" t="str">
        <f t="shared" si="57"/>
        <v/>
      </c>
      <c r="E6427" s="1" t="s">
        <v>352</v>
      </c>
      <c r="F6427" s="38"/>
      <c r="G6427" s="38"/>
      <c r="M6427" s="1">
        <f>IF(ISNUMBER(MATCH(E6427,_xlfn.VSTACK('VLookup Lists'!$E$2:$E$17,'VLookup Lists'!$H$2:$H$38,'VLookup Lists'!$J$2:$J$8),0)),1,0)</f>
        <v>0</v>
      </c>
      <c r="N6427" s="1" t="str">
        <f>IFERROR(IF(VLOOKUP($D6427,'VLookup Lists'!$B$11:$C$29,2,FALSE)="FLIP",1,0),"")</f>
        <v/>
      </c>
      <c r="O6427" s="1" t="b">
        <f>ISNUMBER(MATCH($E6427,'VLookup Lists'!$E$2:$E$17,0))</f>
        <v>0</v>
      </c>
    </row>
    <row r="6428" spans="1:15" ht="15" customHeight="1" x14ac:dyDescent="0.2">
      <c r="A6428" s="1" t="str">
        <f t="shared" si="57"/>
        <v/>
      </c>
      <c r="E6428" s="1" t="s">
        <v>352</v>
      </c>
      <c r="F6428" s="38"/>
      <c r="G6428" s="38"/>
      <c r="M6428" s="1">
        <f>IF(ISNUMBER(MATCH(E6428,_xlfn.VSTACK('VLookup Lists'!$E$2:$E$17,'VLookup Lists'!$H$2:$H$38,'VLookup Lists'!$J$2:$J$8),0)),1,0)</f>
        <v>0</v>
      </c>
      <c r="N6428" s="1" t="str">
        <f>IFERROR(IF(VLOOKUP($D6428,'VLookup Lists'!$B$11:$C$29,2,FALSE)="FLIP",1,0),"")</f>
        <v/>
      </c>
      <c r="O6428" s="1" t="b">
        <f>ISNUMBER(MATCH($E6428,'VLookup Lists'!$E$2:$E$17,0))</f>
        <v>0</v>
      </c>
    </row>
    <row r="6429" spans="1:15" ht="15" customHeight="1" x14ac:dyDescent="0.2">
      <c r="A6429" s="1" t="str">
        <f t="shared" si="57"/>
        <v/>
      </c>
      <c r="E6429" s="1" t="s">
        <v>352</v>
      </c>
      <c r="F6429" s="38"/>
      <c r="G6429" s="38"/>
      <c r="M6429" s="1">
        <f>IF(ISNUMBER(MATCH(E6429,_xlfn.VSTACK('VLookup Lists'!$E$2:$E$17,'VLookup Lists'!$H$2:$H$38,'VLookup Lists'!$J$2:$J$8),0)),1,0)</f>
        <v>0</v>
      </c>
      <c r="N6429" s="1" t="str">
        <f>IFERROR(IF(VLOOKUP($D6429,'VLookup Lists'!$B$11:$C$29,2,FALSE)="FLIP",1,0),"")</f>
        <v/>
      </c>
      <c r="O6429" s="1" t="b">
        <f>ISNUMBER(MATCH($E6429,'VLookup Lists'!$E$2:$E$17,0))</f>
        <v>0</v>
      </c>
    </row>
    <row r="6430" spans="1:15" ht="15" customHeight="1" x14ac:dyDescent="0.2">
      <c r="A6430" s="1" t="str">
        <f t="shared" si="57"/>
        <v/>
      </c>
      <c r="E6430" s="1" t="s">
        <v>352</v>
      </c>
      <c r="F6430" s="38"/>
      <c r="G6430" s="38"/>
      <c r="M6430" s="1">
        <f>IF(ISNUMBER(MATCH(E6430,_xlfn.VSTACK('VLookup Lists'!$E$2:$E$17,'VLookup Lists'!$H$2:$H$38,'VLookup Lists'!$J$2:$J$8),0)),1,0)</f>
        <v>0</v>
      </c>
      <c r="N6430" s="1" t="str">
        <f>IFERROR(IF(VLOOKUP($D6430,'VLookup Lists'!$B$11:$C$29,2,FALSE)="FLIP",1,0),"")</f>
        <v/>
      </c>
      <c r="O6430" s="1" t="b">
        <f>ISNUMBER(MATCH($E6430,'VLookup Lists'!$E$2:$E$17,0))</f>
        <v>0</v>
      </c>
    </row>
    <row r="6431" spans="1:15" ht="15" customHeight="1" x14ac:dyDescent="0.2">
      <c r="A6431" s="1" t="str">
        <f t="shared" si="57"/>
        <v/>
      </c>
      <c r="E6431" s="1" t="s">
        <v>352</v>
      </c>
      <c r="F6431" s="38"/>
      <c r="G6431" s="38"/>
      <c r="M6431" s="1">
        <f>IF(ISNUMBER(MATCH(E6431,_xlfn.VSTACK('VLookup Lists'!$E$2:$E$17,'VLookup Lists'!$H$2:$H$38,'VLookup Lists'!$J$2:$J$8),0)),1,0)</f>
        <v>0</v>
      </c>
      <c r="N6431" s="1" t="str">
        <f>IFERROR(IF(VLOOKUP($D6431,'VLookup Lists'!$B$11:$C$29,2,FALSE)="FLIP",1,0),"")</f>
        <v/>
      </c>
      <c r="O6431" s="1" t="b">
        <f>ISNUMBER(MATCH($E6431,'VLookup Lists'!$E$2:$E$17,0))</f>
        <v>0</v>
      </c>
    </row>
    <row r="6432" spans="1:15" ht="15" customHeight="1" x14ac:dyDescent="0.2">
      <c r="A6432" s="1" t="str">
        <f t="shared" si="57"/>
        <v/>
      </c>
      <c r="E6432" s="1" t="s">
        <v>352</v>
      </c>
      <c r="F6432" s="38"/>
      <c r="G6432" s="38"/>
      <c r="M6432" s="1">
        <f>IF(ISNUMBER(MATCH(E6432,_xlfn.VSTACK('VLookup Lists'!$E$2:$E$17,'VLookup Lists'!$H$2:$H$38,'VLookup Lists'!$J$2:$J$8),0)),1,0)</f>
        <v>0</v>
      </c>
      <c r="N6432" s="1" t="str">
        <f>IFERROR(IF(VLOOKUP($D6432,'VLookup Lists'!$B$11:$C$29,2,FALSE)="FLIP",1,0),"")</f>
        <v/>
      </c>
      <c r="O6432" s="1" t="b">
        <f>ISNUMBER(MATCH($E6432,'VLookup Lists'!$E$2:$E$17,0))</f>
        <v>0</v>
      </c>
    </row>
    <row r="6433" spans="1:15" ht="15" customHeight="1" x14ac:dyDescent="0.2">
      <c r="A6433" s="1" t="str">
        <f t="shared" si="57"/>
        <v/>
      </c>
      <c r="E6433" s="1" t="s">
        <v>352</v>
      </c>
      <c r="F6433" s="38"/>
      <c r="G6433" s="38"/>
      <c r="M6433" s="1">
        <f>IF(ISNUMBER(MATCH(E6433,_xlfn.VSTACK('VLookup Lists'!$E$2:$E$17,'VLookup Lists'!$H$2:$H$38,'VLookup Lists'!$J$2:$J$8),0)),1,0)</f>
        <v>0</v>
      </c>
      <c r="N6433" s="1" t="str">
        <f>IFERROR(IF(VLOOKUP($D6433,'VLookup Lists'!$B$11:$C$29,2,FALSE)="FLIP",1,0),"")</f>
        <v/>
      </c>
      <c r="O6433" s="1" t="b">
        <f>ISNUMBER(MATCH($E6433,'VLookup Lists'!$E$2:$E$17,0))</f>
        <v>0</v>
      </c>
    </row>
    <row r="6434" spans="1:15" ht="15" customHeight="1" x14ac:dyDescent="0.2">
      <c r="A6434" s="1" t="str">
        <f t="shared" si="57"/>
        <v/>
      </c>
      <c r="E6434" s="1" t="s">
        <v>352</v>
      </c>
      <c r="F6434" s="38"/>
      <c r="G6434" s="38"/>
      <c r="M6434" s="1">
        <f>IF(ISNUMBER(MATCH(E6434,_xlfn.VSTACK('VLookup Lists'!$E$2:$E$17,'VLookup Lists'!$H$2:$H$38,'VLookup Lists'!$J$2:$J$8),0)),1,0)</f>
        <v>0</v>
      </c>
      <c r="N6434" s="1" t="str">
        <f>IFERROR(IF(VLOOKUP($D6434,'VLookup Lists'!$B$11:$C$29,2,FALSE)="FLIP",1,0),"")</f>
        <v/>
      </c>
      <c r="O6434" s="1" t="b">
        <f>ISNUMBER(MATCH($E6434,'VLookup Lists'!$E$2:$E$17,0))</f>
        <v>0</v>
      </c>
    </row>
    <row r="6435" spans="1:15" ht="15" customHeight="1" x14ac:dyDescent="0.2">
      <c r="A6435" s="1" t="str">
        <f t="shared" si="57"/>
        <v/>
      </c>
      <c r="E6435" s="1" t="s">
        <v>352</v>
      </c>
      <c r="F6435" s="38"/>
      <c r="G6435" s="38"/>
      <c r="M6435" s="1">
        <f>IF(ISNUMBER(MATCH(E6435,_xlfn.VSTACK('VLookup Lists'!$E$2:$E$17,'VLookup Lists'!$H$2:$H$38,'VLookup Lists'!$J$2:$J$8),0)),1,0)</f>
        <v>0</v>
      </c>
      <c r="N6435" s="1" t="str">
        <f>IFERROR(IF(VLOOKUP($D6435,'VLookup Lists'!$B$11:$C$29,2,FALSE)="FLIP",1,0),"")</f>
        <v/>
      </c>
      <c r="O6435" s="1" t="b">
        <f>ISNUMBER(MATCH($E6435,'VLookup Lists'!$E$2:$E$17,0))</f>
        <v>0</v>
      </c>
    </row>
    <row r="6436" spans="1:15" ht="15" customHeight="1" x14ac:dyDescent="0.2">
      <c r="A6436" s="1" t="str">
        <f t="shared" si="57"/>
        <v/>
      </c>
      <c r="E6436" s="1" t="s">
        <v>352</v>
      </c>
      <c r="F6436" s="38"/>
      <c r="G6436" s="38"/>
      <c r="M6436" s="1">
        <f>IF(ISNUMBER(MATCH(E6436,_xlfn.VSTACK('VLookup Lists'!$E$2:$E$17,'VLookup Lists'!$H$2:$H$38,'VLookup Lists'!$J$2:$J$8),0)),1,0)</f>
        <v>0</v>
      </c>
      <c r="N6436" s="1" t="str">
        <f>IFERROR(IF(VLOOKUP($D6436,'VLookup Lists'!$B$11:$C$29,2,FALSE)="FLIP",1,0),"")</f>
        <v/>
      </c>
      <c r="O6436" s="1" t="b">
        <f>ISNUMBER(MATCH($E6436,'VLookup Lists'!$E$2:$E$17,0))</f>
        <v>0</v>
      </c>
    </row>
    <row r="6437" spans="1:15" ht="15" customHeight="1" x14ac:dyDescent="0.2">
      <c r="A6437" s="1" t="str">
        <f t="shared" si="57"/>
        <v/>
      </c>
      <c r="E6437" s="1" t="s">
        <v>352</v>
      </c>
      <c r="F6437" s="38"/>
      <c r="G6437" s="38"/>
      <c r="M6437" s="1">
        <f>IF(ISNUMBER(MATCH(E6437,_xlfn.VSTACK('VLookup Lists'!$E$2:$E$17,'VLookup Lists'!$H$2:$H$38,'VLookup Lists'!$J$2:$J$8),0)),1,0)</f>
        <v>0</v>
      </c>
      <c r="N6437" s="1" t="str">
        <f>IFERROR(IF(VLOOKUP($D6437,'VLookup Lists'!$B$11:$C$29,2,FALSE)="FLIP",1,0),"")</f>
        <v/>
      </c>
      <c r="O6437" s="1" t="b">
        <f>ISNUMBER(MATCH($E6437,'VLookup Lists'!$E$2:$E$17,0))</f>
        <v>0</v>
      </c>
    </row>
    <row r="6438" spans="1:15" ht="15" customHeight="1" x14ac:dyDescent="0.2">
      <c r="A6438" s="1" t="str">
        <f t="shared" si="57"/>
        <v/>
      </c>
      <c r="E6438" s="1" t="s">
        <v>352</v>
      </c>
      <c r="F6438" s="38"/>
      <c r="G6438" s="38"/>
      <c r="M6438" s="1">
        <f>IF(ISNUMBER(MATCH(E6438,_xlfn.VSTACK('VLookup Lists'!$E$2:$E$17,'VLookup Lists'!$H$2:$H$38,'VLookup Lists'!$J$2:$J$8),0)),1,0)</f>
        <v>0</v>
      </c>
      <c r="N6438" s="1" t="str">
        <f>IFERROR(IF(VLOOKUP($D6438,'VLookup Lists'!$B$11:$C$29,2,FALSE)="FLIP",1,0),"")</f>
        <v/>
      </c>
      <c r="O6438" s="1" t="b">
        <f>ISNUMBER(MATCH($E6438,'VLookup Lists'!$E$2:$E$17,0))</f>
        <v>0</v>
      </c>
    </row>
    <row r="6439" spans="1:15" ht="15" customHeight="1" x14ac:dyDescent="0.2">
      <c r="A6439" s="1" t="str">
        <f t="shared" si="57"/>
        <v/>
      </c>
      <c r="E6439" s="1" t="s">
        <v>352</v>
      </c>
      <c r="F6439" s="38"/>
      <c r="G6439" s="38"/>
      <c r="M6439" s="1">
        <f>IF(ISNUMBER(MATCH(E6439,_xlfn.VSTACK('VLookup Lists'!$E$2:$E$17,'VLookup Lists'!$H$2:$H$38,'VLookup Lists'!$J$2:$J$8),0)),1,0)</f>
        <v>0</v>
      </c>
      <c r="N6439" s="1" t="str">
        <f>IFERROR(IF(VLOOKUP($D6439,'VLookup Lists'!$B$11:$C$29,2,FALSE)="FLIP",1,0),"")</f>
        <v/>
      </c>
      <c r="O6439" s="1" t="b">
        <f>ISNUMBER(MATCH($E6439,'VLookup Lists'!$E$2:$E$17,0))</f>
        <v>0</v>
      </c>
    </row>
    <row r="6440" spans="1:15" ht="15" customHeight="1" x14ac:dyDescent="0.2">
      <c r="A6440" s="1" t="str">
        <f t="shared" si="57"/>
        <v/>
      </c>
      <c r="E6440" s="1" t="s">
        <v>352</v>
      </c>
      <c r="F6440" s="38"/>
      <c r="G6440" s="38"/>
      <c r="M6440" s="1">
        <f>IF(ISNUMBER(MATCH(E6440,_xlfn.VSTACK('VLookup Lists'!$E$2:$E$17,'VLookup Lists'!$H$2:$H$38,'VLookup Lists'!$J$2:$J$8),0)),1,0)</f>
        <v>0</v>
      </c>
      <c r="N6440" s="1" t="str">
        <f>IFERROR(IF(VLOOKUP($D6440,'VLookup Lists'!$B$11:$C$29,2,FALSE)="FLIP",1,0),"")</f>
        <v/>
      </c>
      <c r="O6440" s="1" t="b">
        <f>ISNUMBER(MATCH($E6440,'VLookup Lists'!$E$2:$E$17,0))</f>
        <v>0</v>
      </c>
    </row>
    <row r="6441" spans="1:15" ht="15" customHeight="1" x14ac:dyDescent="0.2">
      <c r="A6441" s="1" t="str">
        <f t="shared" si="57"/>
        <v/>
      </c>
      <c r="E6441" s="1" t="s">
        <v>352</v>
      </c>
      <c r="F6441" s="38"/>
      <c r="G6441" s="38"/>
      <c r="M6441" s="1">
        <f>IF(ISNUMBER(MATCH(E6441,_xlfn.VSTACK('VLookup Lists'!$E$2:$E$17,'VLookup Lists'!$H$2:$H$38,'VLookup Lists'!$J$2:$J$8),0)),1,0)</f>
        <v>0</v>
      </c>
      <c r="N6441" s="1" t="str">
        <f>IFERROR(IF(VLOOKUP($D6441,'VLookup Lists'!$B$11:$C$29,2,FALSE)="FLIP",1,0),"")</f>
        <v/>
      </c>
      <c r="O6441" s="1" t="b">
        <f>ISNUMBER(MATCH($E6441,'VLookup Lists'!$E$2:$E$17,0))</f>
        <v>0</v>
      </c>
    </row>
    <row r="6442" spans="1:15" ht="15" customHeight="1" x14ac:dyDescent="0.2">
      <c r="A6442" s="1" t="str">
        <f t="shared" si="57"/>
        <v/>
      </c>
      <c r="E6442" s="1" t="s">
        <v>352</v>
      </c>
      <c r="F6442" s="38"/>
      <c r="G6442" s="38"/>
      <c r="M6442" s="1">
        <f>IF(ISNUMBER(MATCH(E6442,_xlfn.VSTACK('VLookup Lists'!$E$2:$E$17,'VLookup Lists'!$H$2:$H$38,'VLookup Lists'!$J$2:$J$8),0)),1,0)</f>
        <v>0</v>
      </c>
      <c r="N6442" s="1" t="str">
        <f>IFERROR(IF(VLOOKUP($D6442,'VLookup Lists'!$B$11:$C$29,2,FALSE)="FLIP",1,0),"")</f>
        <v/>
      </c>
      <c r="O6442" s="1" t="b">
        <f>ISNUMBER(MATCH($E6442,'VLookup Lists'!$E$2:$E$17,0))</f>
        <v>0</v>
      </c>
    </row>
    <row r="6443" spans="1:15" ht="15" customHeight="1" x14ac:dyDescent="0.2">
      <c r="A6443" s="1" t="str">
        <f t="shared" si="57"/>
        <v/>
      </c>
      <c r="E6443" s="1" t="s">
        <v>352</v>
      </c>
      <c r="F6443" s="38"/>
      <c r="G6443" s="38"/>
      <c r="M6443" s="1">
        <f>IF(ISNUMBER(MATCH(E6443,_xlfn.VSTACK('VLookup Lists'!$E$2:$E$17,'VLookup Lists'!$H$2:$H$38,'VLookup Lists'!$J$2:$J$8),0)),1,0)</f>
        <v>0</v>
      </c>
      <c r="N6443" s="1" t="str">
        <f>IFERROR(IF(VLOOKUP($D6443,'VLookup Lists'!$B$11:$C$29,2,FALSE)="FLIP",1,0),"")</f>
        <v/>
      </c>
      <c r="O6443" s="1" t="b">
        <f>ISNUMBER(MATCH($E6443,'VLookup Lists'!$E$2:$E$17,0))</f>
        <v>0</v>
      </c>
    </row>
    <row r="6444" spans="1:15" ht="15" customHeight="1" x14ac:dyDescent="0.2">
      <c r="A6444" s="1" t="str">
        <f t="shared" si="57"/>
        <v/>
      </c>
      <c r="E6444" s="1" t="s">
        <v>352</v>
      </c>
      <c r="F6444" s="38"/>
      <c r="G6444" s="38"/>
      <c r="M6444" s="1">
        <f>IF(ISNUMBER(MATCH(E6444,_xlfn.VSTACK('VLookup Lists'!$E$2:$E$17,'VLookup Lists'!$H$2:$H$38,'VLookup Lists'!$J$2:$J$8),0)),1,0)</f>
        <v>0</v>
      </c>
      <c r="N6444" s="1" t="str">
        <f>IFERROR(IF(VLOOKUP($D6444,'VLookup Lists'!$B$11:$C$29,2,FALSE)="FLIP",1,0),"")</f>
        <v/>
      </c>
      <c r="O6444" s="1" t="b">
        <f>ISNUMBER(MATCH($E6444,'VLookup Lists'!$E$2:$E$17,0))</f>
        <v>0</v>
      </c>
    </row>
    <row r="6445" spans="1:15" ht="15" customHeight="1" x14ac:dyDescent="0.2">
      <c r="A6445" s="1" t="str">
        <f t="shared" si="57"/>
        <v/>
      </c>
      <c r="E6445" s="1" t="s">
        <v>352</v>
      </c>
      <c r="F6445" s="38"/>
      <c r="G6445" s="38"/>
      <c r="M6445" s="1">
        <f>IF(ISNUMBER(MATCH(E6445,_xlfn.VSTACK('VLookup Lists'!$E$2:$E$17,'VLookup Lists'!$H$2:$H$38,'VLookup Lists'!$J$2:$J$8),0)),1,0)</f>
        <v>0</v>
      </c>
      <c r="N6445" s="1" t="str">
        <f>IFERROR(IF(VLOOKUP($D6445,'VLookup Lists'!$B$11:$C$29,2,FALSE)="FLIP",1,0),"")</f>
        <v/>
      </c>
      <c r="O6445" s="1" t="b">
        <f>ISNUMBER(MATCH($E6445,'VLookup Lists'!$E$2:$E$17,0))</f>
        <v>0</v>
      </c>
    </row>
    <row r="6446" spans="1:15" ht="15" customHeight="1" x14ac:dyDescent="0.2">
      <c r="A6446" s="1" t="str">
        <f t="shared" si="57"/>
        <v/>
      </c>
      <c r="E6446" s="1" t="s">
        <v>352</v>
      </c>
      <c r="F6446" s="38"/>
      <c r="G6446" s="38"/>
      <c r="M6446" s="1">
        <f>IF(ISNUMBER(MATCH(E6446,_xlfn.VSTACK('VLookup Lists'!$E$2:$E$17,'VLookup Lists'!$H$2:$H$38,'VLookup Lists'!$J$2:$J$8),0)),1,0)</f>
        <v>0</v>
      </c>
      <c r="N6446" s="1" t="str">
        <f>IFERROR(IF(VLOOKUP($D6446,'VLookup Lists'!$B$11:$C$29,2,FALSE)="FLIP",1,0),"")</f>
        <v/>
      </c>
      <c r="O6446" s="1" t="b">
        <f>ISNUMBER(MATCH($E6446,'VLookup Lists'!$E$2:$E$17,0))</f>
        <v>0</v>
      </c>
    </row>
    <row r="6447" spans="1:15" ht="15" customHeight="1" x14ac:dyDescent="0.2">
      <c r="A6447" s="1" t="str">
        <f t="shared" si="57"/>
        <v/>
      </c>
      <c r="E6447" s="1" t="s">
        <v>352</v>
      </c>
      <c r="F6447" s="38"/>
      <c r="G6447" s="38"/>
      <c r="M6447" s="1">
        <f>IF(ISNUMBER(MATCH(E6447,_xlfn.VSTACK('VLookup Lists'!$E$2:$E$17,'VLookup Lists'!$H$2:$H$38,'VLookup Lists'!$J$2:$J$8),0)),1,0)</f>
        <v>0</v>
      </c>
      <c r="N6447" s="1" t="str">
        <f>IFERROR(IF(VLOOKUP($D6447,'VLookup Lists'!$B$11:$C$29,2,FALSE)="FLIP",1,0),"")</f>
        <v/>
      </c>
      <c r="O6447" s="1" t="b">
        <f>ISNUMBER(MATCH($E6447,'VLookup Lists'!$E$2:$E$17,0))</f>
        <v>0</v>
      </c>
    </row>
    <row r="6448" spans="1:15" ht="15" customHeight="1" x14ac:dyDescent="0.2">
      <c r="A6448" s="1" t="str">
        <f t="shared" si="57"/>
        <v/>
      </c>
      <c r="E6448" s="1" t="s">
        <v>352</v>
      </c>
      <c r="F6448" s="38"/>
      <c r="G6448" s="38"/>
      <c r="M6448" s="1">
        <f>IF(ISNUMBER(MATCH(E6448,_xlfn.VSTACK('VLookup Lists'!$E$2:$E$17,'VLookup Lists'!$H$2:$H$38,'VLookup Lists'!$J$2:$J$8),0)),1,0)</f>
        <v>0</v>
      </c>
      <c r="N6448" s="1" t="str">
        <f>IFERROR(IF(VLOOKUP($D6448,'VLookup Lists'!$B$11:$C$29,2,FALSE)="FLIP",1,0),"")</f>
        <v/>
      </c>
      <c r="O6448" s="1" t="b">
        <f>ISNUMBER(MATCH($E6448,'VLookup Lists'!$E$2:$E$17,0))</f>
        <v>0</v>
      </c>
    </row>
    <row r="6449" spans="1:15" ht="15" customHeight="1" x14ac:dyDescent="0.2">
      <c r="A6449" s="1" t="str">
        <f t="shared" si="57"/>
        <v/>
      </c>
      <c r="E6449" s="1" t="s">
        <v>352</v>
      </c>
      <c r="F6449" s="38"/>
      <c r="G6449" s="38"/>
      <c r="M6449" s="1">
        <f>IF(ISNUMBER(MATCH(E6449,_xlfn.VSTACK('VLookup Lists'!$E$2:$E$17,'VLookup Lists'!$H$2:$H$38,'VLookup Lists'!$J$2:$J$8),0)),1,0)</f>
        <v>0</v>
      </c>
      <c r="N6449" s="1" t="str">
        <f>IFERROR(IF(VLOOKUP($D6449,'VLookup Lists'!$B$11:$C$29,2,FALSE)="FLIP",1,0),"")</f>
        <v/>
      </c>
      <c r="O6449" s="1" t="b">
        <f>ISNUMBER(MATCH($E6449,'VLookup Lists'!$E$2:$E$17,0))</f>
        <v>0</v>
      </c>
    </row>
    <row r="6450" spans="1:15" ht="15" customHeight="1" x14ac:dyDescent="0.2">
      <c r="A6450" s="1" t="str">
        <f t="shared" si="57"/>
        <v/>
      </c>
      <c r="E6450" s="1" t="s">
        <v>352</v>
      </c>
      <c r="F6450" s="38"/>
      <c r="G6450" s="38"/>
      <c r="M6450" s="1">
        <f>IF(ISNUMBER(MATCH(E6450,_xlfn.VSTACK('VLookup Lists'!$E$2:$E$17,'VLookup Lists'!$H$2:$H$38,'VLookup Lists'!$J$2:$J$8),0)),1,0)</f>
        <v>0</v>
      </c>
      <c r="N6450" s="1" t="str">
        <f>IFERROR(IF(VLOOKUP($D6450,'VLookup Lists'!$B$11:$C$29,2,FALSE)="FLIP",1,0),"")</f>
        <v/>
      </c>
      <c r="O6450" s="1" t="b">
        <f>ISNUMBER(MATCH($E6450,'VLookup Lists'!$E$2:$E$17,0))</f>
        <v>0</v>
      </c>
    </row>
    <row r="6451" spans="1:15" ht="15" customHeight="1" x14ac:dyDescent="0.2">
      <c r="A6451" s="1" t="str">
        <f t="shared" si="57"/>
        <v/>
      </c>
      <c r="E6451" s="1" t="s">
        <v>352</v>
      </c>
      <c r="F6451" s="38"/>
      <c r="G6451" s="38"/>
      <c r="M6451" s="1">
        <f>IF(ISNUMBER(MATCH(E6451,_xlfn.VSTACK('VLookup Lists'!$E$2:$E$17,'VLookup Lists'!$H$2:$H$38,'VLookup Lists'!$J$2:$J$8),0)),1,0)</f>
        <v>0</v>
      </c>
      <c r="N6451" s="1" t="str">
        <f>IFERROR(IF(VLOOKUP($D6451,'VLookup Lists'!$B$11:$C$29,2,FALSE)="FLIP",1,0),"")</f>
        <v/>
      </c>
      <c r="O6451" s="1" t="b">
        <f>ISNUMBER(MATCH($E6451,'VLookup Lists'!$E$2:$E$17,0))</f>
        <v>0</v>
      </c>
    </row>
    <row r="6452" spans="1:15" ht="15" customHeight="1" x14ac:dyDescent="0.2">
      <c r="A6452" s="1" t="str">
        <f t="shared" si="57"/>
        <v/>
      </c>
      <c r="E6452" s="1" t="s">
        <v>352</v>
      </c>
      <c r="F6452" s="38"/>
      <c r="G6452" s="38"/>
      <c r="M6452" s="1">
        <f>IF(ISNUMBER(MATCH(E6452,_xlfn.VSTACK('VLookup Lists'!$E$2:$E$17,'VLookup Lists'!$H$2:$H$38,'VLookup Lists'!$J$2:$J$8),0)),1,0)</f>
        <v>0</v>
      </c>
      <c r="N6452" s="1" t="str">
        <f>IFERROR(IF(VLOOKUP($D6452,'VLookup Lists'!$B$11:$C$29,2,FALSE)="FLIP",1,0),"")</f>
        <v/>
      </c>
      <c r="O6452" s="1" t="b">
        <f>ISNUMBER(MATCH($E6452,'VLookup Lists'!$E$2:$E$17,0))</f>
        <v>0</v>
      </c>
    </row>
    <row r="6453" spans="1:15" ht="15" customHeight="1" x14ac:dyDescent="0.2">
      <c r="A6453" s="1" t="str">
        <f t="shared" si="57"/>
        <v/>
      </c>
      <c r="E6453" s="1" t="s">
        <v>352</v>
      </c>
      <c r="F6453" s="38"/>
      <c r="G6453" s="38"/>
      <c r="M6453" s="1">
        <f>IF(ISNUMBER(MATCH(E6453,_xlfn.VSTACK('VLookup Lists'!$E$2:$E$17,'VLookup Lists'!$H$2:$H$38,'VLookup Lists'!$J$2:$J$8),0)),1,0)</f>
        <v>0</v>
      </c>
      <c r="N6453" s="1" t="str">
        <f>IFERROR(IF(VLOOKUP($D6453,'VLookup Lists'!$B$11:$C$29,2,FALSE)="FLIP",1,0),"")</f>
        <v/>
      </c>
      <c r="O6453" s="1" t="b">
        <f>ISNUMBER(MATCH($E6453,'VLookup Lists'!$E$2:$E$17,0))</f>
        <v>0</v>
      </c>
    </row>
    <row r="6454" spans="1:15" ht="15" customHeight="1" x14ac:dyDescent="0.2">
      <c r="A6454" s="1" t="str">
        <f t="shared" si="57"/>
        <v/>
      </c>
      <c r="E6454" s="1" t="s">
        <v>352</v>
      </c>
      <c r="F6454" s="38"/>
      <c r="G6454" s="38"/>
      <c r="M6454" s="1">
        <f>IF(ISNUMBER(MATCH(E6454,_xlfn.VSTACK('VLookup Lists'!$E$2:$E$17,'VLookup Lists'!$H$2:$H$38,'VLookup Lists'!$J$2:$J$8),0)),1,0)</f>
        <v>0</v>
      </c>
      <c r="N6454" s="1" t="str">
        <f>IFERROR(IF(VLOOKUP($D6454,'VLookup Lists'!$B$11:$C$29,2,FALSE)="FLIP",1,0),"")</f>
        <v/>
      </c>
      <c r="O6454" s="1" t="b">
        <f>ISNUMBER(MATCH($E6454,'VLookup Lists'!$E$2:$E$17,0))</f>
        <v>0</v>
      </c>
    </row>
    <row r="6455" spans="1:15" ht="15" customHeight="1" x14ac:dyDescent="0.2">
      <c r="A6455" s="1" t="str">
        <f t="shared" si="57"/>
        <v/>
      </c>
      <c r="E6455" s="1" t="s">
        <v>352</v>
      </c>
      <c r="F6455" s="38"/>
      <c r="G6455" s="38"/>
      <c r="M6455" s="1">
        <f>IF(ISNUMBER(MATCH(E6455,_xlfn.VSTACK('VLookup Lists'!$E$2:$E$17,'VLookup Lists'!$H$2:$H$38,'VLookup Lists'!$J$2:$J$8),0)),1,0)</f>
        <v>0</v>
      </c>
      <c r="N6455" s="1" t="str">
        <f>IFERROR(IF(VLOOKUP($D6455,'VLookup Lists'!$B$11:$C$29,2,FALSE)="FLIP",1,0),"")</f>
        <v/>
      </c>
      <c r="O6455" s="1" t="b">
        <f>ISNUMBER(MATCH($E6455,'VLookup Lists'!$E$2:$E$17,0))</f>
        <v>0</v>
      </c>
    </row>
    <row r="6456" spans="1:15" ht="15" customHeight="1" x14ac:dyDescent="0.2">
      <c r="A6456" s="1" t="str">
        <f t="shared" si="57"/>
        <v/>
      </c>
      <c r="E6456" s="1" t="s">
        <v>352</v>
      </c>
      <c r="F6456" s="38"/>
      <c r="G6456" s="38"/>
      <c r="M6456" s="1">
        <f>IF(ISNUMBER(MATCH(E6456,_xlfn.VSTACK('VLookup Lists'!$E$2:$E$17,'VLookup Lists'!$H$2:$H$38,'VLookup Lists'!$J$2:$J$8),0)),1,0)</f>
        <v>0</v>
      </c>
      <c r="N6456" s="1" t="str">
        <f>IFERROR(IF(VLOOKUP($D6456,'VLookup Lists'!$B$11:$C$29,2,FALSE)="FLIP",1,0),"")</f>
        <v/>
      </c>
      <c r="O6456" s="1" t="b">
        <f>ISNUMBER(MATCH($E6456,'VLookup Lists'!$E$2:$E$17,0))</f>
        <v>0</v>
      </c>
    </row>
    <row r="6457" spans="1:15" ht="15" customHeight="1" x14ac:dyDescent="0.2">
      <c r="A6457" s="1" t="str">
        <f t="shared" si="57"/>
        <v/>
      </c>
      <c r="E6457" s="1" t="s">
        <v>352</v>
      </c>
      <c r="F6457" s="38"/>
      <c r="G6457" s="38"/>
      <c r="M6457" s="1">
        <f>IF(ISNUMBER(MATCH(E6457,_xlfn.VSTACK('VLookup Lists'!$E$2:$E$17,'VLookup Lists'!$H$2:$H$38,'VLookup Lists'!$J$2:$J$8),0)),1,0)</f>
        <v>0</v>
      </c>
      <c r="N6457" s="1" t="str">
        <f>IFERROR(IF(VLOOKUP($D6457,'VLookup Lists'!$B$11:$C$29,2,FALSE)="FLIP",1,0),"")</f>
        <v/>
      </c>
      <c r="O6457" s="1" t="b">
        <f>ISNUMBER(MATCH($E6457,'VLookup Lists'!$E$2:$E$17,0))</f>
        <v>0</v>
      </c>
    </row>
    <row r="6458" spans="1:15" ht="15" customHeight="1" x14ac:dyDescent="0.2">
      <c r="A6458" s="1" t="str">
        <f t="shared" si="57"/>
        <v/>
      </c>
      <c r="E6458" s="1" t="s">
        <v>352</v>
      </c>
      <c r="F6458" s="38"/>
      <c r="G6458" s="38"/>
      <c r="M6458" s="1">
        <f>IF(ISNUMBER(MATCH(E6458,_xlfn.VSTACK('VLookup Lists'!$E$2:$E$17,'VLookup Lists'!$H$2:$H$38,'VLookup Lists'!$J$2:$J$8),0)),1,0)</f>
        <v>0</v>
      </c>
      <c r="N6458" s="1" t="str">
        <f>IFERROR(IF(VLOOKUP($D6458,'VLookup Lists'!$B$11:$C$29,2,FALSE)="FLIP",1,0),"")</f>
        <v/>
      </c>
      <c r="O6458" s="1" t="b">
        <f>ISNUMBER(MATCH($E6458,'VLookup Lists'!$E$2:$E$17,0))</f>
        <v>0</v>
      </c>
    </row>
    <row r="6459" spans="1:15" ht="15" customHeight="1" x14ac:dyDescent="0.2">
      <c r="A6459" s="1" t="str">
        <f t="shared" si="57"/>
        <v/>
      </c>
      <c r="E6459" s="1" t="s">
        <v>352</v>
      </c>
      <c r="F6459" s="38"/>
      <c r="G6459" s="38"/>
      <c r="M6459" s="1">
        <f>IF(ISNUMBER(MATCH(E6459,_xlfn.VSTACK('VLookup Lists'!$E$2:$E$17,'VLookup Lists'!$H$2:$H$38,'VLookup Lists'!$J$2:$J$8),0)),1,0)</f>
        <v>0</v>
      </c>
      <c r="N6459" s="1" t="str">
        <f>IFERROR(IF(VLOOKUP($D6459,'VLookup Lists'!$B$11:$C$29,2,FALSE)="FLIP",1,0),"")</f>
        <v/>
      </c>
      <c r="O6459" s="1" t="b">
        <f>ISNUMBER(MATCH($E6459,'VLookup Lists'!$E$2:$E$17,0))</f>
        <v>0</v>
      </c>
    </row>
    <row r="6460" spans="1:15" ht="15" customHeight="1" x14ac:dyDescent="0.2">
      <c r="A6460" s="1" t="str">
        <f t="shared" si="57"/>
        <v/>
      </c>
      <c r="E6460" s="1" t="s">
        <v>352</v>
      </c>
      <c r="F6460" s="38"/>
      <c r="G6460" s="38"/>
      <c r="M6460" s="1">
        <f>IF(ISNUMBER(MATCH(E6460,_xlfn.VSTACK('VLookup Lists'!$E$2:$E$17,'VLookup Lists'!$H$2:$H$38,'VLookup Lists'!$J$2:$J$8),0)),1,0)</f>
        <v>0</v>
      </c>
      <c r="N6460" s="1" t="str">
        <f>IFERROR(IF(VLOOKUP($D6460,'VLookup Lists'!$B$11:$C$29,2,FALSE)="FLIP",1,0),"")</f>
        <v/>
      </c>
      <c r="O6460" s="1" t="b">
        <f>ISNUMBER(MATCH($E6460,'VLookup Lists'!$E$2:$E$17,0))</f>
        <v>0</v>
      </c>
    </row>
    <row r="6461" spans="1:15" ht="15" customHeight="1" x14ac:dyDescent="0.2">
      <c r="A6461" s="1" t="str">
        <f t="shared" si="57"/>
        <v/>
      </c>
      <c r="E6461" s="1" t="s">
        <v>352</v>
      </c>
      <c r="F6461" s="38"/>
      <c r="G6461" s="38"/>
      <c r="M6461" s="1">
        <f>IF(ISNUMBER(MATCH(E6461,_xlfn.VSTACK('VLookup Lists'!$E$2:$E$17,'VLookup Lists'!$H$2:$H$38,'VLookup Lists'!$J$2:$J$8),0)),1,0)</f>
        <v>0</v>
      </c>
      <c r="N6461" s="1" t="str">
        <f>IFERROR(IF(VLOOKUP($D6461,'VLookup Lists'!$B$11:$C$29,2,FALSE)="FLIP",1,0),"")</f>
        <v/>
      </c>
      <c r="O6461" s="1" t="b">
        <f>ISNUMBER(MATCH($E6461,'VLookup Lists'!$E$2:$E$17,0))</f>
        <v>0</v>
      </c>
    </row>
    <row r="6462" spans="1:15" ht="15" customHeight="1" x14ac:dyDescent="0.2">
      <c r="A6462" s="1" t="str">
        <f t="shared" si="57"/>
        <v/>
      </c>
      <c r="E6462" s="1" t="s">
        <v>352</v>
      </c>
      <c r="F6462" s="38"/>
      <c r="G6462" s="38"/>
      <c r="M6462" s="1">
        <f>IF(ISNUMBER(MATCH(E6462,_xlfn.VSTACK('VLookup Lists'!$E$2:$E$17,'VLookup Lists'!$H$2:$H$38,'VLookup Lists'!$J$2:$J$8),0)),1,0)</f>
        <v>0</v>
      </c>
      <c r="N6462" s="1" t="str">
        <f>IFERROR(IF(VLOOKUP($D6462,'VLookup Lists'!$B$11:$C$29,2,FALSE)="FLIP",1,0),"")</f>
        <v/>
      </c>
      <c r="O6462" s="1" t="b">
        <f>ISNUMBER(MATCH($E6462,'VLookup Lists'!$E$2:$E$17,0))</f>
        <v>0</v>
      </c>
    </row>
    <row r="6463" spans="1:15" ht="15" customHeight="1" x14ac:dyDescent="0.2">
      <c r="A6463" s="1" t="str">
        <f t="shared" si="57"/>
        <v/>
      </c>
      <c r="E6463" s="1" t="s">
        <v>352</v>
      </c>
      <c r="F6463" s="38"/>
      <c r="G6463" s="38"/>
      <c r="M6463" s="1">
        <f>IF(ISNUMBER(MATCH(E6463,_xlfn.VSTACK('VLookup Lists'!$E$2:$E$17,'VLookup Lists'!$H$2:$H$38,'VLookup Lists'!$J$2:$J$8),0)),1,0)</f>
        <v>0</v>
      </c>
      <c r="N6463" s="1" t="str">
        <f>IFERROR(IF(VLOOKUP($D6463,'VLookup Lists'!$B$11:$C$29,2,FALSE)="FLIP",1,0),"")</f>
        <v/>
      </c>
      <c r="O6463" s="1" t="b">
        <f>ISNUMBER(MATCH($E6463,'VLookup Lists'!$E$2:$E$17,0))</f>
        <v>0</v>
      </c>
    </row>
    <row r="6464" spans="1:15" ht="15" customHeight="1" x14ac:dyDescent="0.2">
      <c r="A6464" s="1" t="str">
        <f t="shared" ref="A6464:A6718" si="58">IF(ISBLANK(B6464),"","ICJIA")</f>
        <v/>
      </c>
      <c r="E6464" s="1" t="s">
        <v>352</v>
      </c>
      <c r="F6464" s="38"/>
      <c r="G6464" s="38"/>
      <c r="M6464" s="1">
        <f>IF(ISNUMBER(MATCH(E6464,_xlfn.VSTACK('VLookup Lists'!$E$2:$E$17,'VLookup Lists'!$H$2:$H$38,'VLookup Lists'!$J$2:$J$8),0)),1,0)</f>
        <v>0</v>
      </c>
      <c r="N6464" s="1" t="str">
        <f>IFERROR(IF(VLOOKUP($D6464,'VLookup Lists'!$B$11:$C$29,2,FALSE)="FLIP",1,0),"")</f>
        <v/>
      </c>
      <c r="O6464" s="1" t="b">
        <f>ISNUMBER(MATCH($E6464,'VLookup Lists'!$E$2:$E$17,0))</f>
        <v>0</v>
      </c>
    </row>
    <row r="6465" spans="1:15" ht="15" customHeight="1" x14ac:dyDescent="0.2">
      <c r="A6465" s="1" t="str">
        <f t="shared" si="58"/>
        <v/>
      </c>
      <c r="E6465" s="1" t="s">
        <v>352</v>
      </c>
      <c r="F6465" s="38"/>
      <c r="G6465" s="38"/>
      <c r="M6465" s="1">
        <f>IF(ISNUMBER(MATCH(E6465,_xlfn.VSTACK('VLookup Lists'!$E$2:$E$17,'VLookup Lists'!$H$2:$H$38,'VLookup Lists'!$J$2:$J$8),0)),1,0)</f>
        <v>0</v>
      </c>
      <c r="N6465" s="1" t="str">
        <f>IFERROR(IF(VLOOKUP($D6465,'VLookup Lists'!$B$11:$C$29,2,FALSE)="FLIP",1,0),"")</f>
        <v/>
      </c>
      <c r="O6465" s="1" t="b">
        <f>ISNUMBER(MATCH($E6465,'VLookup Lists'!$E$2:$E$17,0))</f>
        <v>0</v>
      </c>
    </row>
    <row r="6466" spans="1:15" ht="15" customHeight="1" x14ac:dyDescent="0.2">
      <c r="A6466" s="1" t="str">
        <f t="shared" si="58"/>
        <v/>
      </c>
      <c r="E6466" s="1" t="s">
        <v>352</v>
      </c>
      <c r="F6466" s="38"/>
      <c r="G6466" s="38"/>
      <c r="M6466" s="1">
        <f>IF(ISNUMBER(MATCH(E6466,_xlfn.VSTACK('VLookup Lists'!$E$2:$E$17,'VLookup Lists'!$H$2:$H$38,'VLookup Lists'!$J$2:$J$8),0)),1,0)</f>
        <v>0</v>
      </c>
      <c r="N6466" s="1" t="str">
        <f>IFERROR(IF(VLOOKUP($D6466,'VLookup Lists'!$B$11:$C$29,2,FALSE)="FLIP",1,0),"")</f>
        <v/>
      </c>
      <c r="O6466" s="1" t="b">
        <f>ISNUMBER(MATCH($E6466,'VLookup Lists'!$E$2:$E$17,0))</f>
        <v>0</v>
      </c>
    </row>
    <row r="6467" spans="1:15" ht="15" customHeight="1" x14ac:dyDescent="0.2">
      <c r="A6467" s="1" t="str">
        <f t="shared" si="58"/>
        <v/>
      </c>
      <c r="E6467" s="1" t="s">
        <v>352</v>
      </c>
      <c r="F6467" s="38"/>
      <c r="G6467" s="38"/>
      <c r="M6467" s="1">
        <f>IF(ISNUMBER(MATCH(E6467,_xlfn.VSTACK('VLookup Lists'!$E$2:$E$17,'VLookup Lists'!$H$2:$H$38,'VLookup Lists'!$J$2:$J$8),0)),1,0)</f>
        <v>0</v>
      </c>
      <c r="N6467" s="1" t="str">
        <f>IFERROR(IF(VLOOKUP($D6467,'VLookup Lists'!$B$11:$C$29,2,FALSE)="FLIP",1,0),"")</f>
        <v/>
      </c>
      <c r="O6467" s="1" t="b">
        <f>ISNUMBER(MATCH($E6467,'VLookup Lists'!$E$2:$E$17,0))</f>
        <v>0</v>
      </c>
    </row>
    <row r="6468" spans="1:15" ht="15" customHeight="1" x14ac:dyDescent="0.2">
      <c r="A6468" s="1" t="str">
        <f t="shared" si="58"/>
        <v/>
      </c>
      <c r="E6468" s="1" t="s">
        <v>352</v>
      </c>
      <c r="F6468" s="38"/>
      <c r="G6468" s="38"/>
      <c r="M6468" s="1">
        <f>IF(ISNUMBER(MATCH(E6468,_xlfn.VSTACK('VLookup Lists'!$E$2:$E$17,'VLookup Lists'!$H$2:$H$38,'VLookup Lists'!$J$2:$J$8),0)),1,0)</f>
        <v>0</v>
      </c>
      <c r="N6468" s="1" t="str">
        <f>IFERROR(IF(VLOOKUP($D6468,'VLookup Lists'!$B$11:$C$29,2,FALSE)="FLIP",1,0),"")</f>
        <v/>
      </c>
      <c r="O6468" s="1" t="b">
        <f>ISNUMBER(MATCH($E6468,'VLookup Lists'!$E$2:$E$17,0))</f>
        <v>0</v>
      </c>
    </row>
    <row r="6469" spans="1:15" ht="15" customHeight="1" x14ac:dyDescent="0.2">
      <c r="A6469" s="1" t="str">
        <f t="shared" si="58"/>
        <v/>
      </c>
      <c r="E6469" s="1" t="s">
        <v>352</v>
      </c>
      <c r="F6469" s="38"/>
      <c r="G6469" s="38"/>
      <c r="M6469" s="1">
        <f>IF(ISNUMBER(MATCH(E6469,_xlfn.VSTACK('VLookup Lists'!$E$2:$E$17,'VLookup Lists'!$H$2:$H$38,'VLookup Lists'!$J$2:$J$8),0)),1,0)</f>
        <v>0</v>
      </c>
      <c r="N6469" s="1" t="str">
        <f>IFERROR(IF(VLOOKUP($D6469,'VLookup Lists'!$B$11:$C$29,2,FALSE)="FLIP",1,0),"")</f>
        <v/>
      </c>
      <c r="O6469" s="1" t="b">
        <f>ISNUMBER(MATCH($E6469,'VLookup Lists'!$E$2:$E$17,0))</f>
        <v>0</v>
      </c>
    </row>
    <row r="6470" spans="1:15" ht="15" customHeight="1" x14ac:dyDescent="0.2">
      <c r="A6470" s="1" t="str">
        <f t="shared" si="58"/>
        <v/>
      </c>
      <c r="E6470" s="1" t="s">
        <v>352</v>
      </c>
      <c r="F6470" s="38"/>
      <c r="G6470" s="38"/>
      <c r="M6470" s="1">
        <f>IF(ISNUMBER(MATCH(E6470,_xlfn.VSTACK('VLookup Lists'!$E$2:$E$17,'VLookup Lists'!$H$2:$H$38,'VLookup Lists'!$J$2:$J$8),0)),1,0)</f>
        <v>0</v>
      </c>
      <c r="N6470" s="1" t="str">
        <f>IFERROR(IF(VLOOKUP($D6470,'VLookup Lists'!$B$11:$C$29,2,FALSE)="FLIP",1,0),"")</f>
        <v/>
      </c>
      <c r="O6470" s="1" t="b">
        <f>ISNUMBER(MATCH($E6470,'VLookup Lists'!$E$2:$E$17,0))</f>
        <v>0</v>
      </c>
    </row>
    <row r="6471" spans="1:15" ht="15" customHeight="1" x14ac:dyDescent="0.2">
      <c r="A6471" s="1" t="str">
        <f t="shared" si="58"/>
        <v/>
      </c>
      <c r="E6471" s="1" t="s">
        <v>352</v>
      </c>
      <c r="F6471" s="38"/>
      <c r="G6471" s="38"/>
      <c r="M6471" s="1">
        <f>IF(ISNUMBER(MATCH(E6471,_xlfn.VSTACK('VLookup Lists'!$E$2:$E$17,'VLookup Lists'!$H$2:$H$38,'VLookup Lists'!$J$2:$J$8),0)),1,0)</f>
        <v>0</v>
      </c>
      <c r="N6471" s="1" t="str">
        <f>IFERROR(IF(VLOOKUP($D6471,'VLookup Lists'!$B$11:$C$29,2,FALSE)="FLIP",1,0),"")</f>
        <v/>
      </c>
      <c r="O6471" s="1" t="b">
        <f>ISNUMBER(MATCH($E6471,'VLookup Lists'!$E$2:$E$17,0))</f>
        <v>0</v>
      </c>
    </row>
    <row r="6472" spans="1:15" ht="15" customHeight="1" x14ac:dyDescent="0.2">
      <c r="A6472" s="1" t="str">
        <f t="shared" si="58"/>
        <v/>
      </c>
      <c r="E6472" s="1" t="s">
        <v>352</v>
      </c>
      <c r="F6472" s="38"/>
      <c r="G6472" s="38"/>
      <c r="M6472" s="1">
        <f>IF(ISNUMBER(MATCH(E6472,_xlfn.VSTACK('VLookup Lists'!$E$2:$E$17,'VLookup Lists'!$H$2:$H$38,'VLookup Lists'!$J$2:$J$8),0)),1,0)</f>
        <v>0</v>
      </c>
      <c r="N6472" s="1" t="str">
        <f>IFERROR(IF(VLOOKUP($D6472,'VLookup Lists'!$B$11:$C$29,2,FALSE)="FLIP",1,0),"")</f>
        <v/>
      </c>
      <c r="O6472" s="1" t="b">
        <f>ISNUMBER(MATCH($E6472,'VLookup Lists'!$E$2:$E$17,0))</f>
        <v>0</v>
      </c>
    </row>
    <row r="6473" spans="1:15" ht="15" customHeight="1" x14ac:dyDescent="0.2">
      <c r="A6473" s="1" t="str">
        <f t="shared" si="58"/>
        <v/>
      </c>
      <c r="E6473" s="1" t="s">
        <v>352</v>
      </c>
      <c r="F6473" s="38"/>
      <c r="G6473" s="38"/>
      <c r="M6473" s="1">
        <f>IF(ISNUMBER(MATCH(E6473,_xlfn.VSTACK('VLookup Lists'!$E$2:$E$17,'VLookup Lists'!$H$2:$H$38,'VLookup Lists'!$J$2:$J$8),0)),1,0)</f>
        <v>0</v>
      </c>
      <c r="N6473" s="1" t="str">
        <f>IFERROR(IF(VLOOKUP($D6473,'VLookup Lists'!$B$11:$C$29,2,FALSE)="FLIP",1,0),"")</f>
        <v/>
      </c>
      <c r="O6473" s="1" t="b">
        <f>ISNUMBER(MATCH($E6473,'VLookup Lists'!$E$2:$E$17,0))</f>
        <v>0</v>
      </c>
    </row>
    <row r="6474" spans="1:15" ht="15" customHeight="1" x14ac:dyDescent="0.2">
      <c r="A6474" s="1" t="str">
        <f t="shared" si="58"/>
        <v/>
      </c>
      <c r="E6474" s="1" t="s">
        <v>352</v>
      </c>
      <c r="F6474" s="38"/>
      <c r="G6474" s="38"/>
      <c r="M6474" s="1">
        <f>IF(ISNUMBER(MATCH(E6474,_xlfn.VSTACK('VLookup Lists'!$E$2:$E$17,'VLookup Lists'!$H$2:$H$38,'VLookup Lists'!$J$2:$J$8),0)),1,0)</f>
        <v>0</v>
      </c>
      <c r="N6474" s="1" t="str">
        <f>IFERROR(IF(VLOOKUP($D6474,'VLookup Lists'!$B$11:$C$29,2,FALSE)="FLIP",1,0),"")</f>
        <v/>
      </c>
      <c r="O6474" s="1" t="b">
        <f>ISNUMBER(MATCH($E6474,'VLookup Lists'!$E$2:$E$17,0))</f>
        <v>0</v>
      </c>
    </row>
    <row r="6475" spans="1:15" ht="15" customHeight="1" x14ac:dyDescent="0.2">
      <c r="A6475" s="1" t="str">
        <f t="shared" si="58"/>
        <v/>
      </c>
      <c r="E6475" s="1" t="s">
        <v>352</v>
      </c>
      <c r="F6475" s="38"/>
      <c r="G6475" s="38"/>
      <c r="M6475" s="1">
        <f>IF(ISNUMBER(MATCH(E6475,_xlfn.VSTACK('VLookup Lists'!$E$2:$E$17,'VLookup Lists'!$H$2:$H$38,'VLookup Lists'!$J$2:$J$8),0)),1,0)</f>
        <v>0</v>
      </c>
      <c r="N6475" s="1" t="str">
        <f>IFERROR(IF(VLOOKUP($D6475,'VLookup Lists'!$B$11:$C$29,2,FALSE)="FLIP",1,0),"")</f>
        <v/>
      </c>
      <c r="O6475" s="1" t="b">
        <f>ISNUMBER(MATCH($E6475,'VLookup Lists'!$E$2:$E$17,0))</f>
        <v>0</v>
      </c>
    </row>
    <row r="6476" spans="1:15" ht="15" customHeight="1" x14ac:dyDescent="0.2">
      <c r="A6476" s="1" t="str">
        <f t="shared" si="58"/>
        <v/>
      </c>
      <c r="E6476" s="1" t="s">
        <v>352</v>
      </c>
      <c r="F6476" s="38"/>
      <c r="G6476" s="38"/>
      <c r="M6476" s="1">
        <f>IF(ISNUMBER(MATCH(E6476,_xlfn.VSTACK('VLookup Lists'!$E$2:$E$17,'VLookup Lists'!$H$2:$H$38,'VLookup Lists'!$J$2:$J$8),0)),1,0)</f>
        <v>0</v>
      </c>
      <c r="N6476" s="1" t="str">
        <f>IFERROR(IF(VLOOKUP($D6476,'VLookup Lists'!$B$11:$C$29,2,FALSE)="FLIP",1,0),"")</f>
        <v/>
      </c>
      <c r="O6476" s="1" t="b">
        <f>ISNUMBER(MATCH($E6476,'VLookup Lists'!$E$2:$E$17,0))</f>
        <v>0</v>
      </c>
    </row>
    <row r="6477" spans="1:15" ht="15" customHeight="1" x14ac:dyDescent="0.2">
      <c r="A6477" s="1" t="str">
        <f t="shared" si="58"/>
        <v/>
      </c>
      <c r="E6477" s="1" t="s">
        <v>352</v>
      </c>
      <c r="F6477" s="38"/>
      <c r="G6477" s="38"/>
      <c r="M6477" s="1">
        <f>IF(ISNUMBER(MATCH(E6477,_xlfn.VSTACK('VLookup Lists'!$E$2:$E$17,'VLookup Lists'!$H$2:$H$38,'VLookup Lists'!$J$2:$J$8),0)),1,0)</f>
        <v>0</v>
      </c>
      <c r="N6477" s="1" t="str">
        <f>IFERROR(IF(VLOOKUP($D6477,'VLookup Lists'!$B$11:$C$29,2,FALSE)="FLIP",1,0),"")</f>
        <v/>
      </c>
      <c r="O6477" s="1" t="b">
        <f>ISNUMBER(MATCH($E6477,'VLookup Lists'!$E$2:$E$17,0))</f>
        <v>0</v>
      </c>
    </row>
    <row r="6478" spans="1:15" ht="15" customHeight="1" x14ac:dyDescent="0.2">
      <c r="A6478" s="1" t="str">
        <f t="shared" si="58"/>
        <v/>
      </c>
      <c r="E6478" s="1" t="s">
        <v>352</v>
      </c>
      <c r="F6478" s="38"/>
      <c r="G6478" s="38"/>
      <c r="M6478" s="1">
        <f>IF(ISNUMBER(MATCH(E6478,_xlfn.VSTACK('VLookup Lists'!$E$2:$E$17,'VLookup Lists'!$H$2:$H$38,'VLookup Lists'!$J$2:$J$8),0)),1,0)</f>
        <v>0</v>
      </c>
      <c r="N6478" s="1" t="str">
        <f>IFERROR(IF(VLOOKUP($D6478,'VLookup Lists'!$B$11:$C$29,2,FALSE)="FLIP",1,0),"")</f>
        <v/>
      </c>
      <c r="O6478" s="1" t="b">
        <f>ISNUMBER(MATCH($E6478,'VLookup Lists'!$E$2:$E$17,0))</f>
        <v>0</v>
      </c>
    </row>
    <row r="6479" spans="1:15" ht="15" customHeight="1" x14ac:dyDescent="0.2">
      <c r="A6479" s="1" t="str">
        <f t="shared" si="58"/>
        <v/>
      </c>
      <c r="E6479" s="1" t="s">
        <v>352</v>
      </c>
      <c r="F6479" s="38"/>
      <c r="G6479" s="38"/>
      <c r="M6479" s="1">
        <f>IF(ISNUMBER(MATCH(E6479,_xlfn.VSTACK('VLookup Lists'!$E$2:$E$17,'VLookup Lists'!$H$2:$H$38,'VLookup Lists'!$J$2:$J$8),0)),1,0)</f>
        <v>0</v>
      </c>
      <c r="N6479" s="1" t="str">
        <f>IFERROR(IF(VLOOKUP($D6479,'VLookup Lists'!$B$11:$C$29,2,FALSE)="FLIP",1,0),"")</f>
        <v/>
      </c>
      <c r="O6479" s="1" t="b">
        <f>ISNUMBER(MATCH($E6479,'VLookup Lists'!$E$2:$E$17,0))</f>
        <v>0</v>
      </c>
    </row>
    <row r="6480" spans="1:15" ht="15" customHeight="1" x14ac:dyDescent="0.2">
      <c r="A6480" s="1" t="str">
        <f t="shared" si="58"/>
        <v/>
      </c>
      <c r="E6480" s="1" t="s">
        <v>352</v>
      </c>
      <c r="F6480" s="38"/>
      <c r="G6480" s="38"/>
      <c r="M6480" s="1">
        <f>IF(ISNUMBER(MATCH(E6480,_xlfn.VSTACK('VLookup Lists'!$E$2:$E$17,'VLookup Lists'!$H$2:$H$38,'VLookup Lists'!$J$2:$J$8),0)),1,0)</f>
        <v>0</v>
      </c>
      <c r="N6480" s="1" t="str">
        <f>IFERROR(IF(VLOOKUP($D6480,'VLookup Lists'!$B$11:$C$29,2,FALSE)="FLIP",1,0),"")</f>
        <v/>
      </c>
      <c r="O6480" s="1" t="b">
        <f>ISNUMBER(MATCH($E6480,'VLookup Lists'!$E$2:$E$17,0))</f>
        <v>0</v>
      </c>
    </row>
    <row r="6481" spans="1:15" ht="15" customHeight="1" x14ac:dyDescent="0.2">
      <c r="A6481" s="1" t="str">
        <f t="shared" si="58"/>
        <v/>
      </c>
      <c r="E6481" s="1" t="s">
        <v>352</v>
      </c>
      <c r="F6481" s="38"/>
      <c r="G6481" s="38"/>
      <c r="M6481" s="1">
        <f>IF(ISNUMBER(MATCH(E6481,_xlfn.VSTACK('VLookup Lists'!$E$2:$E$17,'VLookup Lists'!$H$2:$H$38,'VLookup Lists'!$J$2:$J$8),0)),1,0)</f>
        <v>0</v>
      </c>
      <c r="N6481" s="1" t="str">
        <f>IFERROR(IF(VLOOKUP($D6481,'VLookup Lists'!$B$11:$C$29,2,FALSE)="FLIP",1,0),"")</f>
        <v/>
      </c>
      <c r="O6481" s="1" t="b">
        <f>ISNUMBER(MATCH($E6481,'VLookup Lists'!$E$2:$E$17,0))</f>
        <v>0</v>
      </c>
    </row>
    <row r="6482" spans="1:15" ht="15" customHeight="1" x14ac:dyDescent="0.2">
      <c r="A6482" s="1" t="str">
        <f t="shared" si="58"/>
        <v/>
      </c>
      <c r="E6482" s="1" t="s">
        <v>352</v>
      </c>
      <c r="F6482" s="38"/>
      <c r="G6482" s="38"/>
      <c r="M6482" s="1">
        <f>IF(ISNUMBER(MATCH(E6482,_xlfn.VSTACK('VLookup Lists'!$E$2:$E$17,'VLookup Lists'!$H$2:$H$38,'VLookup Lists'!$J$2:$J$8),0)),1,0)</f>
        <v>0</v>
      </c>
      <c r="N6482" s="1" t="str">
        <f>IFERROR(IF(VLOOKUP($D6482,'VLookup Lists'!$B$11:$C$29,2,FALSE)="FLIP",1,0),"")</f>
        <v/>
      </c>
      <c r="O6482" s="1" t="b">
        <f>ISNUMBER(MATCH($E6482,'VLookup Lists'!$E$2:$E$17,0))</f>
        <v>0</v>
      </c>
    </row>
    <row r="6483" spans="1:15" ht="15" customHeight="1" x14ac:dyDescent="0.2">
      <c r="A6483" s="1" t="str">
        <f t="shared" si="58"/>
        <v/>
      </c>
      <c r="E6483" s="1" t="s">
        <v>352</v>
      </c>
      <c r="F6483" s="38"/>
      <c r="G6483" s="38"/>
      <c r="M6483" s="1">
        <f>IF(ISNUMBER(MATCH(E6483,_xlfn.VSTACK('VLookup Lists'!$E$2:$E$17,'VLookup Lists'!$H$2:$H$38,'VLookup Lists'!$J$2:$J$8),0)),1,0)</f>
        <v>0</v>
      </c>
      <c r="N6483" s="1" t="str">
        <f>IFERROR(IF(VLOOKUP($D6483,'VLookup Lists'!$B$11:$C$29,2,FALSE)="FLIP",1,0),"")</f>
        <v/>
      </c>
      <c r="O6483" s="1" t="b">
        <f>ISNUMBER(MATCH($E6483,'VLookup Lists'!$E$2:$E$17,0))</f>
        <v>0</v>
      </c>
    </row>
    <row r="6484" spans="1:15" ht="15" customHeight="1" x14ac:dyDescent="0.2">
      <c r="A6484" s="1" t="str">
        <f t="shared" si="58"/>
        <v/>
      </c>
      <c r="E6484" s="1" t="s">
        <v>352</v>
      </c>
      <c r="F6484" s="38"/>
      <c r="G6484" s="38"/>
      <c r="M6484" s="1">
        <f>IF(ISNUMBER(MATCH(E6484,_xlfn.VSTACK('VLookup Lists'!$E$2:$E$17,'VLookup Lists'!$H$2:$H$38,'VLookup Lists'!$J$2:$J$8),0)),1,0)</f>
        <v>0</v>
      </c>
      <c r="N6484" s="1" t="str">
        <f>IFERROR(IF(VLOOKUP($D6484,'VLookup Lists'!$B$11:$C$29,2,FALSE)="FLIP",1,0),"")</f>
        <v/>
      </c>
      <c r="O6484" s="1" t="b">
        <f>ISNUMBER(MATCH($E6484,'VLookup Lists'!$E$2:$E$17,0))</f>
        <v>0</v>
      </c>
    </row>
    <row r="6485" spans="1:15" ht="15" customHeight="1" x14ac:dyDescent="0.2">
      <c r="A6485" s="1" t="str">
        <f t="shared" si="58"/>
        <v/>
      </c>
      <c r="E6485" s="1" t="s">
        <v>352</v>
      </c>
      <c r="F6485" s="38"/>
      <c r="G6485" s="38"/>
      <c r="M6485" s="1">
        <f>IF(ISNUMBER(MATCH(E6485,_xlfn.VSTACK('VLookup Lists'!$E$2:$E$17,'VLookup Lists'!$H$2:$H$38,'VLookup Lists'!$J$2:$J$8),0)),1,0)</f>
        <v>0</v>
      </c>
      <c r="N6485" s="1" t="str">
        <f>IFERROR(IF(VLOOKUP($D6485,'VLookup Lists'!$B$11:$C$29,2,FALSE)="FLIP",1,0),"")</f>
        <v/>
      </c>
      <c r="O6485" s="1" t="b">
        <f>ISNUMBER(MATCH($E6485,'VLookup Lists'!$E$2:$E$17,0))</f>
        <v>0</v>
      </c>
    </row>
    <row r="6486" spans="1:15" ht="15" customHeight="1" x14ac:dyDescent="0.2">
      <c r="A6486" s="1" t="str">
        <f t="shared" si="58"/>
        <v/>
      </c>
      <c r="E6486" s="1" t="s">
        <v>352</v>
      </c>
      <c r="F6486" s="38"/>
      <c r="G6486" s="38"/>
      <c r="M6486" s="1">
        <f>IF(ISNUMBER(MATCH(E6486,_xlfn.VSTACK('VLookup Lists'!$E$2:$E$17,'VLookup Lists'!$H$2:$H$38,'VLookup Lists'!$J$2:$J$8),0)),1,0)</f>
        <v>0</v>
      </c>
      <c r="N6486" s="1" t="str">
        <f>IFERROR(IF(VLOOKUP($D6486,'VLookup Lists'!$B$11:$C$29,2,FALSE)="FLIP",1,0),"")</f>
        <v/>
      </c>
      <c r="O6486" s="1" t="b">
        <f>ISNUMBER(MATCH($E6486,'VLookup Lists'!$E$2:$E$17,0))</f>
        <v>0</v>
      </c>
    </row>
    <row r="6487" spans="1:15" ht="15" customHeight="1" x14ac:dyDescent="0.2">
      <c r="A6487" s="1" t="str">
        <f t="shared" si="58"/>
        <v/>
      </c>
      <c r="E6487" s="1" t="s">
        <v>352</v>
      </c>
      <c r="F6487" s="38"/>
      <c r="G6487" s="38"/>
      <c r="M6487" s="1">
        <f>IF(ISNUMBER(MATCH(E6487,_xlfn.VSTACK('VLookup Lists'!$E$2:$E$17,'VLookup Lists'!$H$2:$H$38,'VLookup Lists'!$J$2:$J$8),0)),1,0)</f>
        <v>0</v>
      </c>
      <c r="N6487" s="1" t="str">
        <f>IFERROR(IF(VLOOKUP($D6487,'VLookup Lists'!$B$11:$C$29,2,FALSE)="FLIP",1,0),"")</f>
        <v/>
      </c>
      <c r="O6487" s="1" t="b">
        <f>ISNUMBER(MATCH($E6487,'VLookup Lists'!$E$2:$E$17,0))</f>
        <v>0</v>
      </c>
    </row>
    <row r="6488" spans="1:15" ht="15" customHeight="1" x14ac:dyDescent="0.2">
      <c r="A6488" s="1" t="str">
        <f t="shared" si="58"/>
        <v/>
      </c>
      <c r="E6488" s="1" t="s">
        <v>352</v>
      </c>
      <c r="F6488" s="38"/>
      <c r="G6488" s="38"/>
      <c r="M6488" s="1">
        <f>IF(ISNUMBER(MATCH(E6488,_xlfn.VSTACK('VLookup Lists'!$E$2:$E$17,'VLookup Lists'!$H$2:$H$38,'VLookup Lists'!$J$2:$J$8),0)),1,0)</f>
        <v>0</v>
      </c>
      <c r="N6488" s="1" t="str">
        <f>IFERROR(IF(VLOOKUP($D6488,'VLookup Lists'!$B$11:$C$29,2,FALSE)="FLIP",1,0),"")</f>
        <v/>
      </c>
      <c r="O6488" s="1" t="b">
        <f>ISNUMBER(MATCH($E6488,'VLookup Lists'!$E$2:$E$17,0))</f>
        <v>0</v>
      </c>
    </row>
    <row r="6489" spans="1:15" ht="15" customHeight="1" x14ac:dyDescent="0.2">
      <c r="A6489" s="1" t="str">
        <f t="shared" si="58"/>
        <v/>
      </c>
      <c r="E6489" s="1" t="s">
        <v>352</v>
      </c>
      <c r="F6489" s="38"/>
      <c r="G6489" s="38"/>
      <c r="M6489" s="1">
        <f>IF(ISNUMBER(MATCH(E6489,_xlfn.VSTACK('VLookup Lists'!$E$2:$E$17,'VLookup Lists'!$H$2:$H$38,'VLookup Lists'!$J$2:$J$8),0)),1,0)</f>
        <v>0</v>
      </c>
      <c r="N6489" s="1" t="str">
        <f>IFERROR(IF(VLOOKUP($D6489,'VLookup Lists'!$B$11:$C$29,2,FALSE)="FLIP",1,0),"")</f>
        <v/>
      </c>
      <c r="O6489" s="1" t="b">
        <f>ISNUMBER(MATCH($E6489,'VLookup Lists'!$E$2:$E$17,0))</f>
        <v>0</v>
      </c>
    </row>
    <row r="6490" spans="1:15" ht="15" customHeight="1" x14ac:dyDescent="0.2">
      <c r="A6490" s="1" t="str">
        <f t="shared" si="58"/>
        <v/>
      </c>
      <c r="E6490" s="1" t="s">
        <v>352</v>
      </c>
      <c r="F6490" s="38"/>
      <c r="G6490" s="38"/>
      <c r="M6490" s="1">
        <f>IF(ISNUMBER(MATCH(E6490,_xlfn.VSTACK('VLookup Lists'!$E$2:$E$17,'VLookup Lists'!$H$2:$H$38,'VLookup Lists'!$J$2:$J$8),0)),1,0)</f>
        <v>0</v>
      </c>
      <c r="N6490" s="1" t="str">
        <f>IFERROR(IF(VLOOKUP($D6490,'VLookup Lists'!$B$11:$C$29,2,FALSE)="FLIP",1,0),"")</f>
        <v/>
      </c>
      <c r="O6490" s="1" t="b">
        <f>ISNUMBER(MATCH($E6490,'VLookup Lists'!$E$2:$E$17,0))</f>
        <v>0</v>
      </c>
    </row>
    <row r="6491" spans="1:15" ht="15" customHeight="1" x14ac:dyDescent="0.2">
      <c r="A6491" s="1" t="str">
        <f t="shared" si="58"/>
        <v/>
      </c>
      <c r="E6491" s="1" t="s">
        <v>352</v>
      </c>
      <c r="F6491" s="38"/>
      <c r="G6491" s="38"/>
      <c r="M6491" s="1">
        <f>IF(ISNUMBER(MATCH(E6491,_xlfn.VSTACK('VLookup Lists'!$E$2:$E$17,'VLookup Lists'!$H$2:$H$38,'VLookup Lists'!$J$2:$J$8),0)),1,0)</f>
        <v>0</v>
      </c>
      <c r="N6491" s="1" t="str">
        <f>IFERROR(IF(VLOOKUP($D6491,'VLookup Lists'!$B$11:$C$29,2,FALSE)="FLIP",1,0),"")</f>
        <v/>
      </c>
      <c r="O6491" s="1" t="b">
        <f>ISNUMBER(MATCH($E6491,'VLookup Lists'!$E$2:$E$17,0))</f>
        <v>0</v>
      </c>
    </row>
    <row r="6492" spans="1:15" ht="15" customHeight="1" x14ac:dyDescent="0.2">
      <c r="A6492" s="1" t="str">
        <f t="shared" si="58"/>
        <v/>
      </c>
      <c r="E6492" s="1" t="s">
        <v>352</v>
      </c>
      <c r="F6492" s="38"/>
      <c r="G6492" s="38"/>
      <c r="M6492" s="1">
        <f>IF(ISNUMBER(MATCH(E6492,_xlfn.VSTACK('VLookup Lists'!$E$2:$E$17,'VLookup Lists'!$H$2:$H$38,'VLookup Lists'!$J$2:$J$8),0)),1,0)</f>
        <v>0</v>
      </c>
      <c r="N6492" s="1" t="str">
        <f>IFERROR(IF(VLOOKUP($D6492,'VLookup Lists'!$B$11:$C$29,2,FALSE)="FLIP",1,0),"")</f>
        <v/>
      </c>
      <c r="O6492" s="1" t="b">
        <f>ISNUMBER(MATCH($E6492,'VLookup Lists'!$E$2:$E$17,0))</f>
        <v>0</v>
      </c>
    </row>
    <row r="6493" spans="1:15" ht="15" customHeight="1" x14ac:dyDescent="0.2">
      <c r="A6493" s="1" t="str">
        <f t="shared" si="58"/>
        <v/>
      </c>
      <c r="E6493" s="1" t="s">
        <v>352</v>
      </c>
      <c r="F6493" s="38"/>
      <c r="G6493" s="38"/>
      <c r="M6493" s="1">
        <f>IF(ISNUMBER(MATCH(E6493,_xlfn.VSTACK('VLookup Lists'!$E$2:$E$17,'VLookup Lists'!$H$2:$H$38,'VLookup Lists'!$J$2:$J$8),0)),1,0)</f>
        <v>0</v>
      </c>
      <c r="N6493" s="1" t="str">
        <f>IFERROR(IF(VLOOKUP($D6493,'VLookup Lists'!$B$11:$C$29,2,FALSE)="FLIP",1,0),"")</f>
        <v/>
      </c>
      <c r="O6493" s="1" t="b">
        <f>ISNUMBER(MATCH($E6493,'VLookup Lists'!$E$2:$E$17,0))</f>
        <v>0</v>
      </c>
    </row>
    <row r="6494" spans="1:15" ht="15" customHeight="1" x14ac:dyDescent="0.2">
      <c r="A6494" s="1" t="str">
        <f t="shared" si="58"/>
        <v/>
      </c>
      <c r="E6494" s="1" t="s">
        <v>352</v>
      </c>
      <c r="F6494" s="38"/>
      <c r="G6494" s="38"/>
      <c r="M6494" s="1">
        <f>IF(ISNUMBER(MATCH(E6494,_xlfn.VSTACK('VLookup Lists'!$E$2:$E$17,'VLookup Lists'!$H$2:$H$38,'VLookup Lists'!$J$2:$J$8),0)),1,0)</f>
        <v>0</v>
      </c>
      <c r="N6494" s="1" t="str">
        <f>IFERROR(IF(VLOOKUP($D6494,'VLookup Lists'!$B$11:$C$29,2,FALSE)="FLIP",1,0),"")</f>
        <v/>
      </c>
      <c r="O6494" s="1" t="b">
        <f>ISNUMBER(MATCH($E6494,'VLookup Lists'!$E$2:$E$17,0))</f>
        <v>0</v>
      </c>
    </row>
    <row r="6495" spans="1:15" ht="15" customHeight="1" x14ac:dyDescent="0.2">
      <c r="A6495" s="1" t="str">
        <f t="shared" si="58"/>
        <v/>
      </c>
      <c r="E6495" s="1" t="s">
        <v>352</v>
      </c>
      <c r="F6495" s="38"/>
      <c r="G6495" s="38"/>
      <c r="M6495" s="1">
        <f>IF(ISNUMBER(MATCH(E6495,_xlfn.VSTACK('VLookup Lists'!$E$2:$E$17,'VLookup Lists'!$H$2:$H$38,'VLookup Lists'!$J$2:$J$8),0)),1,0)</f>
        <v>0</v>
      </c>
      <c r="N6495" s="1" t="str">
        <f>IFERROR(IF(VLOOKUP($D6495,'VLookup Lists'!$B$11:$C$29,2,FALSE)="FLIP",1,0),"")</f>
        <v/>
      </c>
      <c r="O6495" s="1" t="b">
        <f>ISNUMBER(MATCH($E6495,'VLookup Lists'!$E$2:$E$17,0))</f>
        <v>0</v>
      </c>
    </row>
    <row r="6496" spans="1:15" ht="15" customHeight="1" x14ac:dyDescent="0.2">
      <c r="A6496" s="1" t="str">
        <f t="shared" si="58"/>
        <v/>
      </c>
      <c r="E6496" s="1" t="s">
        <v>352</v>
      </c>
      <c r="F6496" s="38"/>
      <c r="G6496" s="38"/>
      <c r="M6496" s="1">
        <f>IF(ISNUMBER(MATCH(E6496,_xlfn.VSTACK('VLookup Lists'!$E$2:$E$17,'VLookup Lists'!$H$2:$H$38,'VLookup Lists'!$J$2:$J$8),0)),1,0)</f>
        <v>0</v>
      </c>
      <c r="N6496" s="1" t="str">
        <f>IFERROR(IF(VLOOKUP($D6496,'VLookup Lists'!$B$11:$C$29,2,FALSE)="FLIP",1,0),"")</f>
        <v/>
      </c>
      <c r="O6496" s="1" t="b">
        <f>ISNUMBER(MATCH($E6496,'VLookup Lists'!$E$2:$E$17,0))</f>
        <v>0</v>
      </c>
    </row>
    <row r="6497" spans="1:15" ht="15" customHeight="1" x14ac:dyDescent="0.2">
      <c r="A6497" s="1" t="str">
        <f t="shared" si="58"/>
        <v/>
      </c>
      <c r="E6497" s="1" t="s">
        <v>352</v>
      </c>
      <c r="F6497" s="38"/>
      <c r="G6497" s="38"/>
      <c r="M6497" s="1">
        <f>IF(ISNUMBER(MATCH(E6497,_xlfn.VSTACK('VLookup Lists'!$E$2:$E$17,'VLookup Lists'!$H$2:$H$38,'VLookup Lists'!$J$2:$J$8),0)),1,0)</f>
        <v>0</v>
      </c>
      <c r="N6497" s="1" t="str">
        <f>IFERROR(IF(VLOOKUP($D6497,'VLookup Lists'!$B$11:$C$29,2,FALSE)="FLIP",1,0),"")</f>
        <v/>
      </c>
      <c r="O6497" s="1" t="b">
        <f>ISNUMBER(MATCH($E6497,'VLookup Lists'!$E$2:$E$17,0))</f>
        <v>0</v>
      </c>
    </row>
    <row r="6498" spans="1:15" ht="15" customHeight="1" x14ac:dyDescent="0.2">
      <c r="A6498" s="1" t="str">
        <f t="shared" si="58"/>
        <v/>
      </c>
      <c r="E6498" s="1" t="s">
        <v>352</v>
      </c>
      <c r="F6498" s="38"/>
      <c r="G6498" s="38"/>
      <c r="M6498" s="1">
        <f>IF(ISNUMBER(MATCH(E6498,_xlfn.VSTACK('VLookup Lists'!$E$2:$E$17,'VLookup Lists'!$H$2:$H$38,'VLookup Lists'!$J$2:$J$8),0)),1,0)</f>
        <v>0</v>
      </c>
      <c r="N6498" s="1" t="str">
        <f>IFERROR(IF(VLOOKUP($D6498,'VLookup Lists'!$B$11:$C$29,2,FALSE)="FLIP",1,0),"")</f>
        <v/>
      </c>
      <c r="O6498" s="1" t="b">
        <f>ISNUMBER(MATCH($E6498,'VLookup Lists'!$E$2:$E$17,0))</f>
        <v>0</v>
      </c>
    </row>
    <row r="6499" spans="1:15" ht="15" customHeight="1" x14ac:dyDescent="0.2">
      <c r="A6499" s="1" t="str">
        <f t="shared" si="58"/>
        <v/>
      </c>
      <c r="E6499" s="1" t="s">
        <v>352</v>
      </c>
      <c r="F6499" s="38"/>
      <c r="G6499" s="38"/>
      <c r="M6499" s="1">
        <f>IF(ISNUMBER(MATCH(E6499,_xlfn.VSTACK('VLookup Lists'!$E$2:$E$17,'VLookup Lists'!$H$2:$H$38,'VLookup Lists'!$J$2:$J$8),0)),1,0)</f>
        <v>0</v>
      </c>
      <c r="N6499" s="1" t="str">
        <f>IFERROR(IF(VLOOKUP($D6499,'VLookup Lists'!$B$11:$C$29,2,FALSE)="FLIP",1,0),"")</f>
        <v/>
      </c>
      <c r="O6499" s="1" t="b">
        <f>ISNUMBER(MATCH($E6499,'VLookup Lists'!$E$2:$E$17,0))</f>
        <v>0</v>
      </c>
    </row>
    <row r="6500" spans="1:15" ht="15" customHeight="1" x14ac:dyDescent="0.2">
      <c r="A6500" s="1" t="str">
        <f t="shared" si="58"/>
        <v/>
      </c>
      <c r="E6500" s="1" t="s">
        <v>352</v>
      </c>
      <c r="F6500" s="38"/>
      <c r="G6500" s="38"/>
      <c r="M6500" s="1">
        <f>IF(ISNUMBER(MATCH(E6500,_xlfn.VSTACK('VLookup Lists'!$E$2:$E$17,'VLookup Lists'!$H$2:$H$38,'VLookup Lists'!$J$2:$J$8),0)),1,0)</f>
        <v>0</v>
      </c>
      <c r="N6500" s="1" t="str">
        <f>IFERROR(IF(VLOOKUP($D6500,'VLookup Lists'!$B$11:$C$29,2,FALSE)="FLIP",1,0),"")</f>
        <v/>
      </c>
      <c r="O6500" s="1" t="b">
        <f>ISNUMBER(MATCH($E6500,'VLookup Lists'!$E$2:$E$17,0))</f>
        <v>0</v>
      </c>
    </row>
    <row r="6501" spans="1:15" ht="15" customHeight="1" x14ac:dyDescent="0.2">
      <c r="A6501" s="1" t="str">
        <f t="shared" si="58"/>
        <v/>
      </c>
      <c r="E6501" s="1" t="s">
        <v>352</v>
      </c>
      <c r="F6501" s="38"/>
      <c r="G6501" s="38"/>
      <c r="M6501" s="1">
        <f>IF(ISNUMBER(MATCH(E6501,_xlfn.VSTACK('VLookup Lists'!$E$2:$E$17,'VLookup Lists'!$H$2:$H$38,'VLookup Lists'!$J$2:$J$8),0)),1,0)</f>
        <v>0</v>
      </c>
      <c r="N6501" s="1" t="str">
        <f>IFERROR(IF(VLOOKUP($D6501,'VLookup Lists'!$B$11:$C$29,2,FALSE)="FLIP",1,0),"")</f>
        <v/>
      </c>
      <c r="O6501" s="1" t="b">
        <f>ISNUMBER(MATCH($E6501,'VLookup Lists'!$E$2:$E$17,0))</f>
        <v>0</v>
      </c>
    </row>
    <row r="6502" spans="1:15" ht="15" customHeight="1" x14ac:dyDescent="0.2">
      <c r="A6502" s="1" t="str">
        <f t="shared" si="58"/>
        <v/>
      </c>
      <c r="E6502" s="1" t="s">
        <v>352</v>
      </c>
      <c r="F6502" s="38"/>
      <c r="G6502" s="38"/>
      <c r="M6502" s="1">
        <f>IF(ISNUMBER(MATCH(E6502,_xlfn.VSTACK('VLookup Lists'!$E$2:$E$17,'VLookup Lists'!$H$2:$H$38,'VLookup Lists'!$J$2:$J$8),0)),1,0)</f>
        <v>0</v>
      </c>
      <c r="N6502" s="1" t="str">
        <f>IFERROR(IF(VLOOKUP($D6502,'VLookup Lists'!$B$11:$C$29,2,FALSE)="FLIP",1,0),"")</f>
        <v/>
      </c>
      <c r="O6502" s="1" t="b">
        <f>ISNUMBER(MATCH($E6502,'VLookup Lists'!$E$2:$E$17,0))</f>
        <v>0</v>
      </c>
    </row>
    <row r="6503" spans="1:15" ht="15" customHeight="1" x14ac:dyDescent="0.2">
      <c r="A6503" s="1" t="str">
        <f t="shared" si="58"/>
        <v/>
      </c>
      <c r="E6503" s="1" t="s">
        <v>352</v>
      </c>
      <c r="F6503" s="38"/>
      <c r="G6503" s="38"/>
      <c r="M6503" s="1">
        <f>IF(ISNUMBER(MATCH(E6503,_xlfn.VSTACK('VLookup Lists'!$E$2:$E$17,'VLookup Lists'!$H$2:$H$38,'VLookup Lists'!$J$2:$J$8),0)),1,0)</f>
        <v>0</v>
      </c>
      <c r="N6503" s="1" t="str">
        <f>IFERROR(IF(VLOOKUP($D6503,'VLookup Lists'!$B$11:$C$29,2,FALSE)="FLIP",1,0),"")</f>
        <v/>
      </c>
      <c r="O6503" s="1" t="b">
        <f>ISNUMBER(MATCH($E6503,'VLookup Lists'!$E$2:$E$17,0))</f>
        <v>0</v>
      </c>
    </row>
    <row r="6504" spans="1:15" ht="15" customHeight="1" x14ac:dyDescent="0.2">
      <c r="A6504" s="1" t="str">
        <f t="shared" si="58"/>
        <v/>
      </c>
      <c r="E6504" s="1" t="s">
        <v>352</v>
      </c>
      <c r="F6504" s="38"/>
      <c r="G6504" s="38"/>
      <c r="M6504" s="1">
        <f>IF(ISNUMBER(MATCH(E6504,_xlfn.VSTACK('VLookup Lists'!$E$2:$E$17,'VLookup Lists'!$H$2:$H$38,'VLookup Lists'!$J$2:$J$8),0)),1,0)</f>
        <v>0</v>
      </c>
      <c r="N6504" s="1" t="str">
        <f>IFERROR(IF(VLOOKUP($D6504,'VLookup Lists'!$B$11:$C$29,2,FALSE)="FLIP",1,0),"")</f>
        <v/>
      </c>
      <c r="O6504" s="1" t="b">
        <f>ISNUMBER(MATCH($E6504,'VLookup Lists'!$E$2:$E$17,0))</f>
        <v>0</v>
      </c>
    </row>
    <row r="6505" spans="1:15" ht="15" customHeight="1" x14ac:dyDescent="0.2">
      <c r="A6505" s="1" t="str">
        <f t="shared" si="58"/>
        <v/>
      </c>
      <c r="E6505" s="1" t="s">
        <v>352</v>
      </c>
      <c r="F6505" s="38"/>
      <c r="G6505" s="38"/>
      <c r="M6505" s="1">
        <f>IF(ISNUMBER(MATCH(E6505,_xlfn.VSTACK('VLookup Lists'!$E$2:$E$17,'VLookup Lists'!$H$2:$H$38,'VLookup Lists'!$J$2:$J$8),0)),1,0)</f>
        <v>0</v>
      </c>
      <c r="N6505" s="1" t="str">
        <f>IFERROR(IF(VLOOKUP($D6505,'VLookup Lists'!$B$11:$C$29,2,FALSE)="FLIP",1,0),"")</f>
        <v/>
      </c>
      <c r="O6505" s="1" t="b">
        <f>ISNUMBER(MATCH($E6505,'VLookup Lists'!$E$2:$E$17,0))</f>
        <v>0</v>
      </c>
    </row>
    <row r="6506" spans="1:15" ht="15" customHeight="1" x14ac:dyDescent="0.2">
      <c r="A6506" s="1" t="str">
        <f t="shared" si="58"/>
        <v/>
      </c>
      <c r="E6506" s="1" t="s">
        <v>352</v>
      </c>
      <c r="F6506" s="38"/>
      <c r="G6506" s="38"/>
      <c r="M6506" s="1">
        <f>IF(ISNUMBER(MATCH(E6506,_xlfn.VSTACK('VLookup Lists'!$E$2:$E$17,'VLookup Lists'!$H$2:$H$38,'VLookup Lists'!$J$2:$J$8),0)),1,0)</f>
        <v>0</v>
      </c>
      <c r="N6506" s="1" t="str">
        <f>IFERROR(IF(VLOOKUP($D6506,'VLookup Lists'!$B$11:$C$29,2,FALSE)="FLIP",1,0),"")</f>
        <v/>
      </c>
      <c r="O6506" s="1" t="b">
        <f>ISNUMBER(MATCH($E6506,'VLookup Lists'!$E$2:$E$17,0))</f>
        <v>0</v>
      </c>
    </row>
    <row r="6507" spans="1:15" ht="15" customHeight="1" x14ac:dyDescent="0.2">
      <c r="A6507" s="1" t="str">
        <f t="shared" si="58"/>
        <v/>
      </c>
      <c r="E6507" s="1" t="s">
        <v>352</v>
      </c>
      <c r="F6507" s="38"/>
      <c r="G6507" s="38"/>
      <c r="M6507" s="1">
        <f>IF(ISNUMBER(MATCH(E6507,_xlfn.VSTACK('VLookup Lists'!$E$2:$E$17,'VLookup Lists'!$H$2:$H$38,'VLookup Lists'!$J$2:$J$8),0)),1,0)</f>
        <v>0</v>
      </c>
      <c r="N6507" s="1" t="str">
        <f>IFERROR(IF(VLOOKUP($D6507,'VLookup Lists'!$B$11:$C$29,2,FALSE)="FLIP",1,0),"")</f>
        <v/>
      </c>
      <c r="O6507" s="1" t="b">
        <f>ISNUMBER(MATCH($E6507,'VLookup Lists'!$E$2:$E$17,0))</f>
        <v>0</v>
      </c>
    </row>
    <row r="6508" spans="1:15" ht="15" customHeight="1" x14ac:dyDescent="0.2">
      <c r="A6508" s="1" t="str">
        <f t="shared" si="58"/>
        <v/>
      </c>
      <c r="E6508" s="1" t="s">
        <v>352</v>
      </c>
      <c r="F6508" s="38"/>
      <c r="G6508" s="38"/>
      <c r="M6508" s="1">
        <f>IF(ISNUMBER(MATCH(E6508,_xlfn.VSTACK('VLookup Lists'!$E$2:$E$17,'VLookup Lists'!$H$2:$H$38,'VLookup Lists'!$J$2:$J$8),0)),1,0)</f>
        <v>0</v>
      </c>
      <c r="N6508" s="1" t="str">
        <f>IFERROR(IF(VLOOKUP($D6508,'VLookup Lists'!$B$11:$C$29,2,FALSE)="FLIP",1,0),"")</f>
        <v/>
      </c>
      <c r="O6508" s="1" t="b">
        <f>ISNUMBER(MATCH($E6508,'VLookup Lists'!$E$2:$E$17,0))</f>
        <v>0</v>
      </c>
    </row>
    <row r="6509" spans="1:15" ht="15" customHeight="1" x14ac:dyDescent="0.2">
      <c r="A6509" s="1" t="str">
        <f t="shared" si="58"/>
        <v/>
      </c>
      <c r="E6509" s="1" t="s">
        <v>352</v>
      </c>
      <c r="F6509" s="38"/>
      <c r="G6509" s="38"/>
      <c r="M6509" s="1">
        <f>IF(ISNUMBER(MATCH(E6509,_xlfn.VSTACK('VLookup Lists'!$E$2:$E$17,'VLookup Lists'!$H$2:$H$38,'VLookup Lists'!$J$2:$J$8),0)),1,0)</f>
        <v>0</v>
      </c>
      <c r="N6509" s="1" t="str">
        <f>IFERROR(IF(VLOOKUP($D6509,'VLookup Lists'!$B$11:$C$29,2,FALSE)="FLIP",1,0),"")</f>
        <v/>
      </c>
      <c r="O6509" s="1" t="b">
        <f>ISNUMBER(MATCH($E6509,'VLookup Lists'!$E$2:$E$17,0))</f>
        <v>0</v>
      </c>
    </row>
    <row r="6510" spans="1:15" ht="15" customHeight="1" x14ac:dyDescent="0.2">
      <c r="A6510" s="1" t="str">
        <f t="shared" si="58"/>
        <v/>
      </c>
      <c r="E6510" s="1" t="s">
        <v>352</v>
      </c>
      <c r="F6510" s="38"/>
      <c r="G6510" s="38"/>
      <c r="M6510" s="1">
        <f>IF(ISNUMBER(MATCH(E6510,_xlfn.VSTACK('VLookup Lists'!$E$2:$E$17,'VLookup Lists'!$H$2:$H$38,'VLookup Lists'!$J$2:$J$8),0)),1,0)</f>
        <v>0</v>
      </c>
      <c r="N6510" s="1" t="str">
        <f>IFERROR(IF(VLOOKUP($D6510,'VLookup Lists'!$B$11:$C$29,2,FALSE)="FLIP",1,0),"")</f>
        <v/>
      </c>
      <c r="O6510" s="1" t="b">
        <f>ISNUMBER(MATCH($E6510,'VLookup Lists'!$E$2:$E$17,0))</f>
        <v>0</v>
      </c>
    </row>
    <row r="6511" spans="1:15" ht="15" customHeight="1" x14ac:dyDescent="0.2">
      <c r="A6511" s="1" t="str">
        <f t="shared" si="58"/>
        <v/>
      </c>
      <c r="E6511" s="1" t="s">
        <v>352</v>
      </c>
      <c r="F6511" s="38"/>
      <c r="G6511" s="38"/>
      <c r="M6511" s="1">
        <f>IF(ISNUMBER(MATCH(E6511,_xlfn.VSTACK('VLookup Lists'!$E$2:$E$17,'VLookup Lists'!$H$2:$H$38,'VLookup Lists'!$J$2:$J$8),0)),1,0)</f>
        <v>0</v>
      </c>
      <c r="N6511" s="1" t="str">
        <f>IFERROR(IF(VLOOKUP($D6511,'VLookup Lists'!$B$11:$C$29,2,FALSE)="FLIP",1,0),"")</f>
        <v/>
      </c>
      <c r="O6511" s="1" t="b">
        <f>ISNUMBER(MATCH($E6511,'VLookup Lists'!$E$2:$E$17,0))</f>
        <v>0</v>
      </c>
    </row>
    <row r="6512" spans="1:15" ht="15" customHeight="1" x14ac:dyDescent="0.2">
      <c r="A6512" s="1" t="str">
        <f t="shared" si="58"/>
        <v/>
      </c>
      <c r="E6512" s="1" t="s">
        <v>352</v>
      </c>
      <c r="F6512" s="38"/>
      <c r="G6512" s="38"/>
      <c r="M6512" s="1">
        <f>IF(ISNUMBER(MATCH(E6512,_xlfn.VSTACK('VLookup Lists'!$E$2:$E$17,'VLookup Lists'!$H$2:$H$38,'VLookup Lists'!$J$2:$J$8),0)),1,0)</f>
        <v>0</v>
      </c>
      <c r="N6512" s="1" t="str">
        <f>IFERROR(IF(VLOOKUP($D6512,'VLookup Lists'!$B$11:$C$29,2,FALSE)="FLIP",1,0),"")</f>
        <v/>
      </c>
      <c r="O6512" s="1" t="b">
        <f>ISNUMBER(MATCH($E6512,'VLookup Lists'!$E$2:$E$17,0))</f>
        <v>0</v>
      </c>
    </row>
    <row r="6513" spans="1:15" ht="15" customHeight="1" x14ac:dyDescent="0.2">
      <c r="A6513" s="1" t="str">
        <f t="shared" si="58"/>
        <v/>
      </c>
      <c r="E6513" s="1" t="s">
        <v>352</v>
      </c>
      <c r="F6513" s="38"/>
      <c r="G6513" s="38"/>
      <c r="M6513" s="1">
        <f>IF(ISNUMBER(MATCH(E6513,_xlfn.VSTACK('VLookup Lists'!$E$2:$E$17,'VLookup Lists'!$H$2:$H$38,'VLookup Lists'!$J$2:$J$8),0)),1,0)</f>
        <v>0</v>
      </c>
      <c r="N6513" s="1" t="str">
        <f>IFERROR(IF(VLOOKUP($D6513,'VLookup Lists'!$B$11:$C$29,2,FALSE)="FLIP",1,0),"")</f>
        <v/>
      </c>
      <c r="O6513" s="1" t="b">
        <f>ISNUMBER(MATCH($E6513,'VLookup Lists'!$E$2:$E$17,0))</f>
        <v>0</v>
      </c>
    </row>
    <row r="6514" spans="1:15" ht="15" customHeight="1" x14ac:dyDescent="0.2">
      <c r="A6514" s="1" t="str">
        <f t="shared" si="58"/>
        <v/>
      </c>
      <c r="E6514" s="1" t="s">
        <v>352</v>
      </c>
      <c r="F6514" s="38"/>
      <c r="G6514" s="38"/>
      <c r="M6514" s="1">
        <f>IF(ISNUMBER(MATCH(E6514,_xlfn.VSTACK('VLookup Lists'!$E$2:$E$17,'VLookup Lists'!$H$2:$H$38,'VLookup Lists'!$J$2:$J$8),0)),1,0)</f>
        <v>0</v>
      </c>
      <c r="N6514" s="1" t="str">
        <f>IFERROR(IF(VLOOKUP($D6514,'VLookup Lists'!$B$11:$C$29,2,FALSE)="FLIP",1,0),"")</f>
        <v/>
      </c>
      <c r="O6514" s="1" t="b">
        <f>ISNUMBER(MATCH($E6514,'VLookup Lists'!$E$2:$E$17,0))</f>
        <v>0</v>
      </c>
    </row>
    <row r="6515" spans="1:15" ht="15" customHeight="1" x14ac:dyDescent="0.2">
      <c r="A6515" s="1" t="str">
        <f t="shared" si="58"/>
        <v/>
      </c>
      <c r="E6515" s="1" t="s">
        <v>352</v>
      </c>
      <c r="F6515" s="38"/>
      <c r="G6515" s="38"/>
      <c r="M6515" s="1">
        <f>IF(ISNUMBER(MATCH(E6515,_xlfn.VSTACK('VLookup Lists'!$E$2:$E$17,'VLookup Lists'!$H$2:$H$38,'VLookup Lists'!$J$2:$J$8),0)),1,0)</f>
        <v>0</v>
      </c>
      <c r="N6515" s="1" t="str">
        <f>IFERROR(IF(VLOOKUP($D6515,'VLookup Lists'!$B$11:$C$29,2,FALSE)="FLIP",1,0),"")</f>
        <v/>
      </c>
      <c r="O6515" s="1" t="b">
        <f>ISNUMBER(MATCH($E6515,'VLookup Lists'!$E$2:$E$17,0))</f>
        <v>0</v>
      </c>
    </row>
    <row r="6516" spans="1:15" ht="15" customHeight="1" x14ac:dyDescent="0.2">
      <c r="A6516" s="1" t="str">
        <f t="shared" si="58"/>
        <v/>
      </c>
      <c r="E6516" s="1" t="s">
        <v>352</v>
      </c>
      <c r="F6516" s="38"/>
      <c r="G6516" s="38"/>
      <c r="M6516" s="1">
        <f>IF(ISNUMBER(MATCH(E6516,_xlfn.VSTACK('VLookup Lists'!$E$2:$E$17,'VLookup Lists'!$H$2:$H$38,'VLookup Lists'!$J$2:$J$8),0)),1,0)</f>
        <v>0</v>
      </c>
      <c r="N6516" s="1" t="str">
        <f>IFERROR(IF(VLOOKUP($D6516,'VLookup Lists'!$B$11:$C$29,2,FALSE)="FLIP",1,0),"")</f>
        <v/>
      </c>
      <c r="O6516" s="1" t="b">
        <f>ISNUMBER(MATCH($E6516,'VLookup Lists'!$E$2:$E$17,0))</f>
        <v>0</v>
      </c>
    </row>
    <row r="6517" spans="1:15" ht="15" customHeight="1" x14ac:dyDescent="0.2">
      <c r="A6517" s="1" t="str">
        <f t="shared" si="58"/>
        <v/>
      </c>
      <c r="E6517" s="1" t="s">
        <v>352</v>
      </c>
      <c r="F6517" s="38"/>
      <c r="G6517" s="38"/>
      <c r="M6517" s="1">
        <f>IF(ISNUMBER(MATCH(E6517,_xlfn.VSTACK('VLookup Lists'!$E$2:$E$17,'VLookup Lists'!$H$2:$H$38,'VLookup Lists'!$J$2:$J$8),0)),1,0)</f>
        <v>0</v>
      </c>
      <c r="N6517" s="1" t="str">
        <f>IFERROR(IF(VLOOKUP($D6517,'VLookup Lists'!$B$11:$C$29,2,FALSE)="FLIP",1,0),"")</f>
        <v/>
      </c>
      <c r="O6517" s="1" t="b">
        <f>ISNUMBER(MATCH($E6517,'VLookup Lists'!$E$2:$E$17,0))</f>
        <v>0</v>
      </c>
    </row>
    <row r="6518" spans="1:15" ht="15" customHeight="1" x14ac:dyDescent="0.2">
      <c r="A6518" s="1" t="str">
        <f t="shared" si="58"/>
        <v/>
      </c>
      <c r="E6518" s="1" t="s">
        <v>352</v>
      </c>
      <c r="F6518" s="38"/>
      <c r="G6518" s="38"/>
      <c r="M6518" s="1">
        <f>IF(ISNUMBER(MATCH(E6518,_xlfn.VSTACK('VLookup Lists'!$E$2:$E$17,'VLookup Lists'!$H$2:$H$38,'VLookup Lists'!$J$2:$J$8),0)),1,0)</f>
        <v>0</v>
      </c>
      <c r="N6518" s="1" t="str">
        <f>IFERROR(IF(VLOOKUP($D6518,'VLookup Lists'!$B$11:$C$29,2,FALSE)="FLIP",1,0),"")</f>
        <v/>
      </c>
      <c r="O6518" s="1" t="b">
        <f>ISNUMBER(MATCH($E6518,'VLookup Lists'!$E$2:$E$17,0))</f>
        <v>0</v>
      </c>
    </row>
    <row r="6519" spans="1:15" ht="15" customHeight="1" x14ac:dyDescent="0.2">
      <c r="A6519" s="1" t="str">
        <f t="shared" si="58"/>
        <v/>
      </c>
      <c r="E6519" s="1" t="s">
        <v>352</v>
      </c>
      <c r="F6519" s="38"/>
      <c r="G6519" s="38"/>
      <c r="M6519" s="1">
        <f>IF(ISNUMBER(MATCH(E6519,_xlfn.VSTACK('VLookup Lists'!$E$2:$E$17,'VLookup Lists'!$H$2:$H$38,'VLookup Lists'!$J$2:$J$8),0)),1,0)</f>
        <v>0</v>
      </c>
      <c r="N6519" s="1" t="str">
        <f>IFERROR(IF(VLOOKUP($D6519,'VLookup Lists'!$B$11:$C$29,2,FALSE)="FLIP",1,0),"")</f>
        <v/>
      </c>
      <c r="O6519" s="1" t="b">
        <f>ISNUMBER(MATCH($E6519,'VLookup Lists'!$E$2:$E$17,0))</f>
        <v>0</v>
      </c>
    </row>
    <row r="6520" spans="1:15" ht="15" customHeight="1" x14ac:dyDescent="0.2">
      <c r="A6520" s="1" t="str">
        <f t="shared" si="58"/>
        <v/>
      </c>
      <c r="E6520" s="1" t="s">
        <v>352</v>
      </c>
      <c r="F6520" s="38"/>
      <c r="G6520" s="38"/>
      <c r="M6520" s="1">
        <f>IF(ISNUMBER(MATCH(E6520,_xlfn.VSTACK('VLookup Lists'!$E$2:$E$17,'VLookup Lists'!$H$2:$H$38,'VLookup Lists'!$J$2:$J$8),0)),1,0)</f>
        <v>0</v>
      </c>
      <c r="N6520" s="1" t="str">
        <f>IFERROR(IF(VLOOKUP($D6520,'VLookup Lists'!$B$11:$C$29,2,FALSE)="FLIP",1,0),"")</f>
        <v/>
      </c>
      <c r="O6520" s="1" t="b">
        <f>ISNUMBER(MATCH($E6520,'VLookup Lists'!$E$2:$E$17,0))</f>
        <v>0</v>
      </c>
    </row>
    <row r="6521" spans="1:15" ht="15" customHeight="1" x14ac:dyDescent="0.2">
      <c r="A6521" s="1" t="str">
        <f t="shared" si="58"/>
        <v/>
      </c>
      <c r="E6521" s="1" t="s">
        <v>352</v>
      </c>
      <c r="F6521" s="38"/>
      <c r="G6521" s="38"/>
      <c r="M6521" s="1">
        <f>IF(ISNUMBER(MATCH(E6521,_xlfn.VSTACK('VLookup Lists'!$E$2:$E$17,'VLookup Lists'!$H$2:$H$38,'VLookup Lists'!$J$2:$J$8),0)),1,0)</f>
        <v>0</v>
      </c>
      <c r="N6521" s="1" t="str">
        <f>IFERROR(IF(VLOOKUP($D6521,'VLookup Lists'!$B$11:$C$29,2,FALSE)="FLIP",1,0),"")</f>
        <v/>
      </c>
      <c r="O6521" s="1" t="b">
        <f>ISNUMBER(MATCH($E6521,'VLookup Lists'!$E$2:$E$17,0))</f>
        <v>0</v>
      </c>
    </row>
    <row r="6522" spans="1:15" ht="15" customHeight="1" x14ac:dyDescent="0.2">
      <c r="A6522" s="1" t="str">
        <f t="shared" si="58"/>
        <v/>
      </c>
      <c r="E6522" s="1" t="s">
        <v>352</v>
      </c>
      <c r="F6522" s="38"/>
      <c r="G6522" s="38"/>
      <c r="M6522" s="1">
        <f>IF(ISNUMBER(MATCH(E6522,_xlfn.VSTACK('VLookup Lists'!$E$2:$E$17,'VLookup Lists'!$H$2:$H$38,'VLookup Lists'!$J$2:$J$8),0)),1,0)</f>
        <v>0</v>
      </c>
      <c r="N6522" s="1" t="str">
        <f>IFERROR(IF(VLOOKUP($D6522,'VLookup Lists'!$B$11:$C$29,2,FALSE)="FLIP",1,0),"")</f>
        <v/>
      </c>
      <c r="O6522" s="1" t="b">
        <f>ISNUMBER(MATCH($E6522,'VLookup Lists'!$E$2:$E$17,0))</f>
        <v>0</v>
      </c>
    </row>
    <row r="6523" spans="1:15" ht="15" customHeight="1" x14ac:dyDescent="0.2">
      <c r="A6523" s="1" t="str">
        <f t="shared" si="58"/>
        <v/>
      </c>
      <c r="E6523" s="1" t="s">
        <v>352</v>
      </c>
      <c r="F6523" s="38"/>
      <c r="G6523" s="38"/>
      <c r="M6523" s="1">
        <f>IF(ISNUMBER(MATCH(E6523,_xlfn.VSTACK('VLookup Lists'!$E$2:$E$17,'VLookup Lists'!$H$2:$H$38,'VLookup Lists'!$J$2:$J$8),0)),1,0)</f>
        <v>0</v>
      </c>
      <c r="N6523" s="1" t="str">
        <f>IFERROR(IF(VLOOKUP($D6523,'VLookup Lists'!$B$11:$C$29,2,FALSE)="FLIP",1,0),"")</f>
        <v/>
      </c>
      <c r="O6523" s="1" t="b">
        <f>ISNUMBER(MATCH($E6523,'VLookup Lists'!$E$2:$E$17,0))</f>
        <v>0</v>
      </c>
    </row>
    <row r="6524" spans="1:15" ht="15" customHeight="1" x14ac:dyDescent="0.2">
      <c r="A6524" s="1" t="str">
        <f t="shared" si="58"/>
        <v/>
      </c>
      <c r="E6524" s="1" t="s">
        <v>352</v>
      </c>
      <c r="F6524" s="38"/>
      <c r="G6524" s="38"/>
      <c r="M6524" s="1">
        <f>IF(ISNUMBER(MATCH(E6524,_xlfn.VSTACK('VLookup Lists'!$E$2:$E$17,'VLookup Lists'!$H$2:$H$38,'VLookup Lists'!$J$2:$J$8),0)),1,0)</f>
        <v>0</v>
      </c>
      <c r="N6524" s="1" t="str">
        <f>IFERROR(IF(VLOOKUP($D6524,'VLookup Lists'!$B$11:$C$29,2,FALSE)="FLIP",1,0),"")</f>
        <v/>
      </c>
      <c r="O6524" s="1" t="b">
        <f>ISNUMBER(MATCH($E6524,'VLookup Lists'!$E$2:$E$17,0))</f>
        <v>0</v>
      </c>
    </row>
    <row r="6525" spans="1:15" ht="15" customHeight="1" x14ac:dyDescent="0.2">
      <c r="A6525" s="1" t="str">
        <f t="shared" si="58"/>
        <v/>
      </c>
      <c r="E6525" s="1" t="s">
        <v>352</v>
      </c>
      <c r="F6525" s="38"/>
      <c r="G6525" s="38"/>
      <c r="M6525" s="1">
        <f>IF(ISNUMBER(MATCH(E6525,_xlfn.VSTACK('VLookup Lists'!$E$2:$E$17,'VLookup Lists'!$H$2:$H$38,'VLookup Lists'!$J$2:$J$8),0)),1,0)</f>
        <v>0</v>
      </c>
      <c r="N6525" s="1" t="str">
        <f>IFERROR(IF(VLOOKUP($D6525,'VLookup Lists'!$B$11:$C$29,2,FALSE)="FLIP",1,0),"")</f>
        <v/>
      </c>
      <c r="O6525" s="1" t="b">
        <f>ISNUMBER(MATCH($E6525,'VLookup Lists'!$E$2:$E$17,0))</f>
        <v>0</v>
      </c>
    </row>
    <row r="6526" spans="1:15" ht="15" customHeight="1" x14ac:dyDescent="0.2">
      <c r="A6526" s="1" t="str">
        <f t="shared" si="58"/>
        <v/>
      </c>
      <c r="E6526" s="1" t="s">
        <v>352</v>
      </c>
      <c r="F6526" s="38"/>
      <c r="G6526" s="38"/>
      <c r="M6526" s="1">
        <f>IF(ISNUMBER(MATCH(E6526,_xlfn.VSTACK('VLookup Lists'!$E$2:$E$17,'VLookup Lists'!$H$2:$H$38,'VLookup Lists'!$J$2:$J$8),0)),1,0)</f>
        <v>0</v>
      </c>
      <c r="N6526" s="1" t="str">
        <f>IFERROR(IF(VLOOKUP($D6526,'VLookup Lists'!$B$11:$C$29,2,FALSE)="FLIP",1,0),"")</f>
        <v/>
      </c>
      <c r="O6526" s="1" t="b">
        <f>ISNUMBER(MATCH($E6526,'VLookup Lists'!$E$2:$E$17,0))</f>
        <v>0</v>
      </c>
    </row>
    <row r="6527" spans="1:15" ht="15" customHeight="1" x14ac:dyDescent="0.2">
      <c r="A6527" s="1" t="str">
        <f t="shared" si="58"/>
        <v/>
      </c>
      <c r="E6527" s="1" t="s">
        <v>352</v>
      </c>
      <c r="F6527" s="38"/>
      <c r="G6527" s="38"/>
      <c r="M6527" s="1">
        <f>IF(ISNUMBER(MATCH(E6527,_xlfn.VSTACK('VLookup Lists'!$E$2:$E$17,'VLookup Lists'!$H$2:$H$38,'VLookup Lists'!$J$2:$J$8),0)),1,0)</f>
        <v>0</v>
      </c>
      <c r="N6527" s="1" t="str">
        <f>IFERROR(IF(VLOOKUP($D6527,'VLookup Lists'!$B$11:$C$29,2,FALSE)="FLIP",1,0),"")</f>
        <v/>
      </c>
      <c r="O6527" s="1" t="b">
        <f>ISNUMBER(MATCH($E6527,'VLookup Lists'!$E$2:$E$17,0))</f>
        <v>0</v>
      </c>
    </row>
    <row r="6528" spans="1:15" ht="15" customHeight="1" x14ac:dyDescent="0.2">
      <c r="A6528" s="1" t="str">
        <f t="shared" si="58"/>
        <v/>
      </c>
      <c r="E6528" s="1" t="s">
        <v>352</v>
      </c>
      <c r="F6528" s="38"/>
      <c r="G6528" s="38"/>
      <c r="M6528" s="1">
        <f>IF(ISNUMBER(MATCH(E6528,_xlfn.VSTACK('VLookup Lists'!$E$2:$E$17,'VLookup Lists'!$H$2:$H$38,'VLookup Lists'!$J$2:$J$8),0)),1,0)</f>
        <v>0</v>
      </c>
      <c r="N6528" s="1" t="str">
        <f>IFERROR(IF(VLOOKUP($D6528,'VLookup Lists'!$B$11:$C$29,2,FALSE)="FLIP",1,0),"")</f>
        <v/>
      </c>
      <c r="O6528" s="1" t="b">
        <f>ISNUMBER(MATCH($E6528,'VLookup Lists'!$E$2:$E$17,0))</f>
        <v>0</v>
      </c>
    </row>
    <row r="6529" spans="1:15" ht="15" customHeight="1" x14ac:dyDescent="0.2">
      <c r="A6529" s="1" t="str">
        <f t="shared" si="58"/>
        <v/>
      </c>
      <c r="E6529" s="1" t="s">
        <v>352</v>
      </c>
      <c r="F6529" s="38"/>
      <c r="G6529" s="38"/>
      <c r="M6529" s="1">
        <f>IF(ISNUMBER(MATCH(E6529,_xlfn.VSTACK('VLookup Lists'!$E$2:$E$17,'VLookup Lists'!$H$2:$H$38,'VLookup Lists'!$J$2:$J$8),0)),1,0)</f>
        <v>0</v>
      </c>
      <c r="N6529" s="1" t="str">
        <f>IFERROR(IF(VLOOKUP($D6529,'VLookup Lists'!$B$11:$C$29,2,FALSE)="FLIP",1,0),"")</f>
        <v/>
      </c>
      <c r="O6529" s="1" t="b">
        <f>ISNUMBER(MATCH($E6529,'VLookup Lists'!$E$2:$E$17,0))</f>
        <v>0</v>
      </c>
    </row>
    <row r="6530" spans="1:15" ht="15" customHeight="1" x14ac:dyDescent="0.2">
      <c r="A6530" s="1" t="str">
        <f t="shared" si="58"/>
        <v/>
      </c>
      <c r="E6530" s="1" t="s">
        <v>352</v>
      </c>
      <c r="F6530" s="38"/>
      <c r="G6530" s="38"/>
      <c r="M6530" s="1">
        <f>IF(ISNUMBER(MATCH(E6530,_xlfn.VSTACK('VLookup Lists'!$E$2:$E$17,'VLookup Lists'!$H$2:$H$38,'VLookup Lists'!$J$2:$J$8),0)),1,0)</f>
        <v>0</v>
      </c>
      <c r="N6530" s="1" t="str">
        <f>IFERROR(IF(VLOOKUP($D6530,'VLookup Lists'!$B$11:$C$29,2,FALSE)="FLIP",1,0),"")</f>
        <v/>
      </c>
      <c r="O6530" s="1" t="b">
        <f>ISNUMBER(MATCH($E6530,'VLookup Lists'!$E$2:$E$17,0))</f>
        <v>0</v>
      </c>
    </row>
    <row r="6531" spans="1:15" ht="15" customHeight="1" x14ac:dyDescent="0.2">
      <c r="A6531" s="1" t="str">
        <f t="shared" si="58"/>
        <v/>
      </c>
      <c r="E6531" s="1" t="s">
        <v>352</v>
      </c>
      <c r="F6531" s="38"/>
      <c r="G6531" s="38"/>
      <c r="M6531" s="1">
        <f>IF(ISNUMBER(MATCH(E6531,_xlfn.VSTACK('VLookup Lists'!$E$2:$E$17,'VLookup Lists'!$H$2:$H$38,'VLookup Lists'!$J$2:$J$8),0)),1,0)</f>
        <v>0</v>
      </c>
      <c r="N6531" s="1" t="str">
        <f>IFERROR(IF(VLOOKUP($D6531,'VLookup Lists'!$B$11:$C$29,2,FALSE)="FLIP",1,0),"")</f>
        <v/>
      </c>
      <c r="O6531" s="1" t="b">
        <f>ISNUMBER(MATCH($E6531,'VLookup Lists'!$E$2:$E$17,0))</f>
        <v>0</v>
      </c>
    </row>
    <row r="6532" spans="1:15" ht="15" customHeight="1" x14ac:dyDescent="0.2">
      <c r="A6532" s="1" t="str">
        <f t="shared" si="58"/>
        <v/>
      </c>
      <c r="E6532" s="1" t="s">
        <v>352</v>
      </c>
      <c r="F6532" s="38"/>
      <c r="G6532" s="38"/>
      <c r="M6532" s="1">
        <f>IF(ISNUMBER(MATCH(E6532,_xlfn.VSTACK('VLookup Lists'!$E$2:$E$17,'VLookup Lists'!$H$2:$H$38,'VLookup Lists'!$J$2:$J$8),0)),1,0)</f>
        <v>0</v>
      </c>
      <c r="N6532" s="1" t="str">
        <f>IFERROR(IF(VLOOKUP($D6532,'VLookup Lists'!$B$11:$C$29,2,FALSE)="FLIP",1,0),"")</f>
        <v/>
      </c>
      <c r="O6532" s="1" t="b">
        <f>ISNUMBER(MATCH($E6532,'VLookup Lists'!$E$2:$E$17,0))</f>
        <v>0</v>
      </c>
    </row>
    <row r="6533" spans="1:15" ht="15" customHeight="1" x14ac:dyDescent="0.2">
      <c r="A6533" s="1" t="str">
        <f t="shared" si="58"/>
        <v/>
      </c>
      <c r="E6533" s="1" t="s">
        <v>352</v>
      </c>
      <c r="F6533" s="38"/>
      <c r="G6533" s="38"/>
      <c r="M6533" s="1">
        <f>IF(ISNUMBER(MATCH(E6533,_xlfn.VSTACK('VLookup Lists'!$E$2:$E$17,'VLookup Lists'!$H$2:$H$38,'VLookup Lists'!$J$2:$J$8),0)),1,0)</f>
        <v>0</v>
      </c>
      <c r="N6533" s="1" t="str">
        <f>IFERROR(IF(VLOOKUP($D6533,'VLookup Lists'!$B$11:$C$29,2,FALSE)="FLIP",1,0),"")</f>
        <v/>
      </c>
      <c r="O6533" s="1" t="b">
        <f>ISNUMBER(MATCH($E6533,'VLookup Lists'!$E$2:$E$17,0))</f>
        <v>0</v>
      </c>
    </row>
    <row r="6534" spans="1:15" ht="15" customHeight="1" x14ac:dyDescent="0.2">
      <c r="A6534" s="1" t="str">
        <f t="shared" si="58"/>
        <v/>
      </c>
      <c r="E6534" s="1" t="s">
        <v>352</v>
      </c>
      <c r="F6534" s="38"/>
      <c r="G6534" s="38"/>
      <c r="M6534" s="1">
        <f>IF(ISNUMBER(MATCH(E6534,_xlfn.VSTACK('VLookup Lists'!$E$2:$E$17,'VLookup Lists'!$H$2:$H$38,'VLookup Lists'!$J$2:$J$8),0)),1,0)</f>
        <v>0</v>
      </c>
      <c r="N6534" s="1" t="str">
        <f>IFERROR(IF(VLOOKUP($D6534,'VLookup Lists'!$B$11:$C$29,2,FALSE)="FLIP",1,0),"")</f>
        <v/>
      </c>
      <c r="O6534" s="1" t="b">
        <f>ISNUMBER(MATCH($E6534,'VLookup Lists'!$E$2:$E$17,0))</f>
        <v>0</v>
      </c>
    </row>
    <row r="6535" spans="1:15" ht="15" customHeight="1" x14ac:dyDescent="0.2">
      <c r="A6535" s="1" t="str">
        <f t="shared" si="58"/>
        <v/>
      </c>
      <c r="E6535" s="1" t="s">
        <v>352</v>
      </c>
      <c r="F6535" s="38"/>
      <c r="G6535" s="38"/>
      <c r="M6535" s="1">
        <f>IF(ISNUMBER(MATCH(E6535,_xlfn.VSTACK('VLookup Lists'!$E$2:$E$17,'VLookup Lists'!$H$2:$H$38,'VLookup Lists'!$J$2:$J$8),0)),1,0)</f>
        <v>0</v>
      </c>
      <c r="N6535" s="1" t="str">
        <f>IFERROR(IF(VLOOKUP($D6535,'VLookup Lists'!$B$11:$C$29,2,FALSE)="FLIP",1,0),"")</f>
        <v/>
      </c>
      <c r="O6535" s="1" t="b">
        <f>ISNUMBER(MATCH($E6535,'VLookup Lists'!$E$2:$E$17,0))</f>
        <v>0</v>
      </c>
    </row>
    <row r="6536" spans="1:15" ht="15" customHeight="1" x14ac:dyDescent="0.2">
      <c r="A6536" s="1" t="str">
        <f t="shared" si="58"/>
        <v/>
      </c>
      <c r="E6536" s="1" t="s">
        <v>352</v>
      </c>
      <c r="F6536" s="38"/>
      <c r="G6536" s="38"/>
      <c r="M6536" s="1">
        <f>IF(ISNUMBER(MATCH(E6536,_xlfn.VSTACK('VLookup Lists'!$E$2:$E$17,'VLookup Lists'!$H$2:$H$38,'VLookup Lists'!$J$2:$J$8),0)),1,0)</f>
        <v>0</v>
      </c>
      <c r="N6536" s="1" t="str">
        <f>IFERROR(IF(VLOOKUP($D6536,'VLookup Lists'!$B$11:$C$29,2,FALSE)="FLIP",1,0),"")</f>
        <v/>
      </c>
      <c r="O6536" s="1" t="b">
        <f>ISNUMBER(MATCH($E6536,'VLookup Lists'!$E$2:$E$17,0))</f>
        <v>0</v>
      </c>
    </row>
    <row r="6537" spans="1:15" ht="15" customHeight="1" x14ac:dyDescent="0.2">
      <c r="A6537" s="1" t="str">
        <f t="shared" si="58"/>
        <v/>
      </c>
      <c r="E6537" s="1" t="s">
        <v>352</v>
      </c>
      <c r="F6537" s="38"/>
      <c r="G6537" s="38"/>
      <c r="M6537" s="1">
        <f>IF(ISNUMBER(MATCH(E6537,_xlfn.VSTACK('VLookup Lists'!$E$2:$E$17,'VLookup Lists'!$H$2:$H$38,'VLookup Lists'!$J$2:$J$8),0)),1,0)</f>
        <v>0</v>
      </c>
      <c r="N6537" s="1" t="str">
        <f>IFERROR(IF(VLOOKUP($D6537,'VLookup Lists'!$B$11:$C$29,2,FALSE)="FLIP",1,0),"")</f>
        <v/>
      </c>
      <c r="O6537" s="1" t="b">
        <f>ISNUMBER(MATCH($E6537,'VLookup Lists'!$E$2:$E$17,0))</f>
        <v>0</v>
      </c>
    </row>
    <row r="6538" spans="1:15" ht="15" customHeight="1" x14ac:dyDescent="0.2">
      <c r="A6538" s="1" t="str">
        <f t="shared" si="58"/>
        <v/>
      </c>
      <c r="E6538" s="1" t="s">
        <v>352</v>
      </c>
      <c r="F6538" s="38"/>
      <c r="G6538" s="38"/>
      <c r="M6538" s="1">
        <f>IF(ISNUMBER(MATCH(E6538,_xlfn.VSTACK('VLookup Lists'!$E$2:$E$17,'VLookup Lists'!$H$2:$H$38,'VLookup Lists'!$J$2:$J$8),0)),1,0)</f>
        <v>0</v>
      </c>
      <c r="N6538" s="1" t="str">
        <f>IFERROR(IF(VLOOKUP($D6538,'VLookup Lists'!$B$11:$C$29,2,FALSE)="FLIP",1,0),"")</f>
        <v/>
      </c>
      <c r="O6538" s="1" t="b">
        <f>ISNUMBER(MATCH($E6538,'VLookup Lists'!$E$2:$E$17,0))</f>
        <v>0</v>
      </c>
    </row>
    <row r="6539" spans="1:15" ht="15" customHeight="1" x14ac:dyDescent="0.2">
      <c r="A6539" s="1" t="str">
        <f t="shared" si="58"/>
        <v/>
      </c>
      <c r="E6539" s="1" t="s">
        <v>352</v>
      </c>
      <c r="F6539" s="38"/>
      <c r="G6539" s="38"/>
      <c r="M6539" s="1">
        <f>IF(ISNUMBER(MATCH(E6539,_xlfn.VSTACK('VLookup Lists'!$E$2:$E$17,'VLookup Lists'!$H$2:$H$38,'VLookup Lists'!$J$2:$J$8),0)),1,0)</f>
        <v>0</v>
      </c>
      <c r="N6539" s="1" t="str">
        <f>IFERROR(IF(VLOOKUP($D6539,'VLookup Lists'!$B$11:$C$29,2,FALSE)="FLIP",1,0),"")</f>
        <v/>
      </c>
      <c r="O6539" s="1" t="b">
        <f>ISNUMBER(MATCH($E6539,'VLookup Lists'!$E$2:$E$17,0))</f>
        <v>0</v>
      </c>
    </row>
    <row r="6540" spans="1:15" ht="15" customHeight="1" x14ac:dyDescent="0.2">
      <c r="A6540" s="1" t="str">
        <f t="shared" si="58"/>
        <v/>
      </c>
      <c r="E6540" s="1" t="s">
        <v>352</v>
      </c>
      <c r="F6540" s="38"/>
      <c r="G6540" s="38"/>
      <c r="M6540" s="1">
        <f>IF(ISNUMBER(MATCH(E6540,_xlfn.VSTACK('VLookup Lists'!$E$2:$E$17,'VLookup Lists'!$H$2:$H$38,'VLookup Lists'!$J$2:$J$8),0)),1,0)</f>
        <v>0</v>
      </c>
      <c r="N6540" s="1" t="str">
        <f>IFERROR(IF(VLOOKUP($D6540,'VLookup Lists'!$B$11:$C$29,2,FALSE)="FLIP",1,0),"")</f>
        <v/>
      </c>
      <c r="O6540" s="1" t="b">
        <f>ISNUMBER(MATCH($E6540,'VLookup Lists'!$E$2:$E$17,0))</f>
        <v>0</v>
      </c>
    </row>
    <row r="6541" spans="1:15" ht="15" customHeight="1" x14ac:dyDescent="0.2">
      <c r="A6541" s="1" t="str">
        <f t="shared" si="58"/>
        <v/>
      </c>
      <c r="E6541" s="1" t="s">
        <v>352</v>
      </c>
      <c r="F6541" s="38"/>
      <c r="G6541" s="38"/>
      <c r="M6541" s="1">
        <f>IF(ISNUMBER(MATCH(E6541,_xlfn.VSTACK('VLookup Lists'!$E$2:$E$17,'VLookup Lists'!$H$2:$H$38,'VLookup Lists'!$J$2:$J$8),0)),1,0)</f>
        <v>0</v>
      </c>
      <c r="N6541" s="1" t="str">
        <f>IFERROR(IF(VLOOKUP($D6541,'VLookup Lists'!$B$11:$C$29,2,FALSE)="FLIP",1,0),"")</f>
        <v/>
      </c>
      <c r="O6541" s="1" t="b">
        <f>ISNUMBER(MATCH($E6541,'VLookup Lists'!$E$2:$E$17,0))</f>
        <v>0</v>
      </c>
    </row>
    <row r="6542" spans="1:15" ht="15" customHeight="1" x14ac:dyDescent="0.2">
      <c r="A6542" s="1" t="str">
        <f t="shared" si="58"/>
        <v/>
      </c>
      <c r="E6542" s="1" t="s">
        <v>352</v>
      </c>
      <c r="F6542" s="38"/>
      <c r="G6542" s="38"/>
      <c r="M6542" s="1">
        <f>IF(ISNUMBER(MATCH(E6542,_xlfn.VSTACK('VLookup Lists'!$E$2:$E$17,'VLookup Lists'!$H$2:$H$38,'VLookup Lists'!$J$2:$J$8),0)),1,0)</f>
        <v>0</v>
      </c>
      <c r="N6542" s="1" t="str">
        <f>IFERROR(IF(VLOOKUP($D6542,'VLookup Lists'!$B$11:$C$29,2,FALSE)="FLIP",1,0),"")</f>
        <v/>
      </c>
      <c r="O6542" s="1" t="b">
        <f>ISNUMBER(MATCH($E6542,'VLookup Lists'!$E$2:$E$17,0))</f>
        <v>0</v>
      </c>
    </row>
    <row r="6543" spans="1:15" ht="15" customHeight="1" x14ac:dyDescent="0.2">
      <c r="A6543" s="1" t="str">
        <f t="shared" si="58"/>
        <v/>
      </c>
      <c r="E6543" s="1" t="s">
        <v>352</v>
      </c>
      <c r="F6543" s="38"/>
      <c r="G6543" s="38"/>
      <c r="M6543" s="1">
        <f>IF(ISNUMBER(MATCH(E6543,_xlfn.VSTACK('VLookup Lists'!$E$2:$E$17,'VLookup Lists'!$H$2:$H$38,'VLookup Lists'!$J$2:$J$8),0)),1,0)</f>
        <v>0</v>
      </c>
      <c r="N6543" s="1" t="str">
        <f>IFERROR(IF(VLOOKUP($D6543,'VLookup Lists'!$B$11:$C$29,2,FALSE)="FLIP",1,0),"")</f>
        <v/>
      </c>
      <c r="O6543" s="1" t="b">
        <f>ISNUMBER(MATCH($E6543,'VLookup Lists'!$E$2:$E$17,0))</f>
        <v>0</v>
      </c>
    </row>
    <row r="6544" spans="1:15" ht="15" customHeight="1" x14ac:dyDescent="0.2">
      <c r="A6544" s="1" t="str">
        <f t="shared" si="58"/>
        <v/>
      </c>
      <c r="E6544" s="1" t="s">
        <v>352</v>
      </c>
      <c r="F6544" s="38"/>
      <c r="G6544" s="38"/>
      <c r="M6544" s="1">
        <f>IF(ISNUMBER(MATCH(E6544,_xlfn.VSTACK('VLookup Lists'!$E$2:$E$17,'VLookup Lists'!$H$2:$H$38,'VLookup Lists'!$J$2:$J$8),0)),1,0)</f>
        <v>0</v>
      </c>
      <c r="N6544" s="1" t="str">
        <f>IFERROR(IF(VLOOKUP($D6544,'VLookup Lists'!$B$11:$C$29,2,FALSE)="FLIP",1,0),"")</f>
        <v/>
      </c>
      <c r="O6544" s="1" t="b">
        <f>ISNUMBER(MATCH($E6544,'VLookup Lists'!$E$2:$E$17,0))</f>
        <v>0</v>
      </c>
    </row>
    <row r="6545" spans="1:15" ht="15" customHeight="1" x14ac:dyDescent="0.2">
      <c r="A6545" s="1" t="str">
        <f t="shared" si="58"/>
        <v/>
      </c>
      <c r="E6545" s="1" t="s">
        <v>352</v>
      </c>
      <c r="F6545" s="38"/>
      <c r="G6545" s="38"/>
      <c r="M6545" s="1">
        <f>IF(ISNUMBER(MATCH(E6545,_xlfn.VSTACK('VLookup Lists'!$E$2:$E$17,'VLookup Lists'!$H$2:$H$38,'VLookup Lists'!$J$2:$J$8),0)),1,0)</f>
        <v>0</v>
      </c>
      <c r="N6545" s="1" t="str">
        <f>IFERROR(IF(VLOOKUP($D6545,'VLookup Lists'!$B$11:$C$29,2,FALSE)="FLIP",1,0),"")</f>
        <v/>
      </c>
      <c r="O6545" s="1" t="b">
        <f>ISNUMBER(MATCH($E6545,'VLookup Lists'!$E$2:$E$17,0))</f>
        <v>0</v>
      </c>
    </row>
    <row r="6546" spans="1:15" ht="15" customHeight="1" x14ac:dyDescent="0.2">
      <c r="A6546" s="1" t="str">
        <f t="shared" si="58"/>
        <v/>
      </c>
      <c r="E6546" s="1" t="s">
        <v>352</v>
      </c>
      <c r="F6546" s="38"/>
      <c r="G6546" s="38"/>
      <c r="M6546" s="1">
        <f>IF(ISNUMBER(MATCH(E6546,_xlfn.VSTACK('VLookup Lists'!$E$2:$E$17,'VLookup Lists'!$H$2:$H$38,'VLookup Lists'!$J$2:$J$8),0)),1,0)</f>
        <v>0</v>
      </c>
      <c r="N6546" s="1" t="str">
        <f>IFERROR(IF(VLOOKUP($D6546,'VLookup Lists'!$B$11:$C$29,2,FALSE)="FLIP",1,0),"")</f>
        <v/>
      </c>
      <c r="O6546" s="1" t="b">
        <f>ISNUMBER(MATCH($E6546,'VLookup Lists'!$E$2:$E$17,0))</f>
        <v>0</v>
      </c>
    </row>
    <row r="6547" spans="1:15" ht="15" customHeight="1" x14ac:dyDescent="0.2">
      <c r="A6547" s="1" t="str">
        <f t="shared" si="58"/>
        <v/>
      </c>
      <c r="E6547" s="1" t="s">
        <v>352</v>
      </c>
      <c r="F6547" s="38"/>
      <c r="G6547" s="38"/>
      <c r="M6547" s="1">
        <f>IF(ISNUMBER(MATCH(E6547,_xlfn.VSTACK('VLookup Lists'!$E$2:$E$17,'VLookup Lists'!$H$2:$H$38,'VLookup Lists'!$J$2:$J$8),0)),1,0)</f>
        <v>0</v>
      </c>
      <c r="N6547" s="1" t="str">
        <f>IFERROR(IF(VLOOKUP($D6547,'VLookup Lists'!$B$11:$C$29,2,FALSE)="FLIP",1,0),"")</f>
        <v/>
      </c>
      <c r="O6547" s="1" t="b">
        <f>ISNUMBER(MATCH($E6547,'VLookup Lists'!$E$2:$E$17,0))</f>
        <v>0</v>
      </c>
    </row>
    <row r="6548" spans="1:15" ht="15" customHeight="1" x14ac:dyDescent="0.2">
      <c r="A6548" s="1" t="str">
        <f t="shared" si="58"/>
        <v/>
      </c>
      <c r="E6548" s="1" t="s">
        <v>352</v>
      </c>
      <c r="F6548" s="38"/>
      <c r="G6548" s="38"/>
      <c r="M6548" s="1">
        <f>IF(ISNUMBER(MATCH(E6548,_xlfn.VSTACK('VLookup Lists'!$E$2:$E$17,'VLookup Lists'!$H$2:$H$38,'VLookup Lists'!$J$2:$J$8),0)),1,0)</f>
        <v>0</v>
      </c>
      <c r="N6548" s="1" t="str">
        <f>IFERROR(IF(VLOOKUP($D6548,'VLookup Lists'!$B$11:$C$29,2,FALSE)="FLIP",1,0),"")</f>
        <v/>
      </c>
      <c r="O6548" s="1" t="b">
        <f>ISNUMBER(MATCH($E6548,'VLookup Lists'!$E$2:$E$17,0))</f>
        <v>0</v>
      </c>
    </row>
    <row r="6549" spans="1:15" ht="15" customHeight="1" x14ac:dyDescent="0.2">
      <c r="A6549" s="1" t="str">
        <f t="shared" si="58"/>
        <v/>
      </c>
      <c r="E6549" s="1" t="s">
        <v>352</v>
      </c>
      <c r="F6549" s="38"/>
      <c r="G6549" s="38"/>
      <c r="M6549" s="1">
        <f>IF(ISNUMBER(MATCH(E6549,_xlfn.VSTACK('VLookup Lists'!$E$2:$E$17,'VLookup Lists'!$H$2:$H$38,'VLookup Lists'!$J$2:$J$8),0)),1,0)</f>
        <v>0</v>
      </c>
      <c r="N6549" s="1" t="str">
        <f>IFERROR(IF(VLOOKUP($D6549,'VLookup Lists'!$B$11:$C$29,2,FALSE)="FLIP",1,0),"")</f>
        <v/>
      </c>
      <c r="O6549" s="1" t="b">
        <f>ISNUMBER(MATCH($E6549,'VLookup Lists'!$E$2:$E$17,0))</f>
        <v>0</v>
      </c>
    </row>
    <row r="6550" spans="1:15" ht="15" customHeight="1" x14ac:dyDescent="0.2">
      <c r="A6550" s="1" t="str">
        <f t="shared" si="58"/>
        <v/>
      </c>
      <c r="E6550" s="1" t="s">
        <v>352</v>
      </c>
      <c r="F6550" s="38"/>
      <c r="G6550" s="38"/>
      <c r="M6550" s="1">
        <f>IF(ISNUMBER(MATCH(E6550,_xlfn.VSTACK('VLookup Lists'!$E$2:$E$17,'VLookup Lists'!$H$2:$H$38,'VLookup Lists'!$J$2:$J$8),0)),1,0)</f>
        <v>0</v>
      </c>
      <c r="N6550" s="1" t="str">
        <f>IFERROR(IF(VLOOKUP($D6550,'VLookup Lists'!$B$11:$C$29,2,FALSE)="FLIP",1,0),"")</f>
        <v/>
      </c>
      <c r="O6550" s="1" t="b">
        <f>ISNUMBER(MATCH($E6550,'VLookup Lists'!$E$2:$E$17,0))</f>
        <v>0</v>
      </c>
    </row>
    <row r="6551" spans="1:15" ht="15" customHeight="1" x14ac:dyDescent="0.2">
      <c r="A6551" s="1" t="str">
        <f t="shared" si="58"/>
        <v/>
      </c>
      <c r="E6551" s="1" t="s">
        <v>352</v>
      </c>
      <c r="F6551" s="38"/>
      <c r="G6551" s="38"/>
      <c r="M6551" s="1">
        <f>IF(ISNUMBER(MATCH(E6551,_xlfn.VSTACK('VLookup Lists'!$E$2:$E$17,'VLookup Lists'!$H$2:$H$38,'VLookup Lists'!$J$2:$J$8),0)),1,0)</f>
        <v>0</v>
      </c>
      <c r="N6551" s="1" t="str">
        <f>IFERROR(IF(VLOOKUP($D6551,'VLookup Lists'!$B$11:$C$29,2,FALSE)="FLIP",1,0),"")</f>
        <v/>
      </c>
      <c r="O6551" s="1" t="b">
        <f>ISNUMBER(MATCH($E6551,'VLookup Lists'!$E$2:$E$17,0))</f>
        <v>0</v>
      </c>
    </row>
    <row r="6552" spans="1:15" ht="15" customHeight="1" x14ac:dyDescent="0.2">
      <c r="A6552" s="1" t="str">
        <f t="shared" si="58"/>
        <v/>
      </c>
      <c r="E6552" s="1" t="s">
        <v>352</v>
      </c>
      <c r="F6552" s="38"/>
      <c r="G6552" s="38"/>
      <c r="M6552" s="1">
        <f>IF(ISNUMBER(MATCH(E6552,_xlfn.VSTACK('VLookup Lists'!$E$2:$E$17,'VLookup Lists'!$H$2:$H$38,'VLookup Lists'!$J$2:$J$8),0)),1,0)</f>
        <v>0</v>
      </c>
      <c r="N6552" s="1" t="str">
        <f>IFERROR(IF(VLOOKUP($D6552,'VLookup Lists'!$B$11:$C$29,2,FALSE)="FLIP",1,0),"")</f>
        <v/>
      </c>
      <c r="O6552" s="1" t="b">
        <f>ISNUMBER(MATCH($E6552,'VLookup Lists'!$E$2:$E$17,0))</f>
        <v>0</v>
      </c>
    </row>
    <row r="6553" spans="1:15" ht="15" customHeight="1" x14ac:dyDescent="0.2">
      <c r="A6553" s="1" t="str">
        <f t="shared" si="58"/>
        <v/>
      </c>
      <c r="E6553" s="1" t="s">
        <v>352</v>
      </c>
      <c r="F6553" s="38"/>
      <c r="G6553" s="38"/>
      <c r="M6553" s="1">
        <f>IF(ISNUMBER(MATCH(E6553,_xlfn.VSTACK('VLookup Lists'!$E$2:$E$17,'VLookup Lists'!$H$2:$H$38,'VLookup Lists'!$J$2:$J$8),0)),1,0)</f>
        <v>0</v>
      </c>
      <c r="N6553" s="1" t="str">
        <f>IFERROR(IF(VLOOKUP($D6553,'VLookup Lists'!$B$11:$C$29,2,FALSE)="FLIP",1,0),"")</f>
        <v/>
      </c>
      <c r="O6553" s="1" t="b">
        <f>ISNUMBER(MATCH($E6553,'VLookup Lists'!$E$2:$E$17,0))</f>
        <v>0</v>
      </c>
    </row>
    <row r="6554" spans="1:15" ht="15" customHeight="1" x14ac:dyDescent="0.2">
      <c r="A6554" s="1" t="str">
        <f t="shared" si="58"/>
        <v/>
      </c>
      <c r="E6554" s="1" t="s">
        <v>352</v>
      </c>
      <c r="F6554" s="38"/>
      <c r="G6554" s="38"/>
      <c r="M6554" s="1">
        <f>IF(ISNUMBER(MATCH(E6554,_xlfn.VSTACK('VLookup Lists'!$E$2:$E$17,'VLookup Lists'!$H$2:$H$38,'VLookup Lists'!$J$2:$J$8),0)),1,0)</f>
        <v>0</v>
      </c>
      <c r="N6554" s="1" t="str">
        <f>IFERROR(IF(VLOOKUP($D6554,'VLookup Lists'!$B$11:$C$29,2,FALSE)="FLIP",1,0),"")</f>
        <v/>
      </c>
      <c r="O6554" s="1" t="b">
        <f>ISNUMBER(MATCH($E6554,'VLookup Lists'!$E$2:$E$17,0))</f>
        <v>0</v>
      </c>
    </row>
    <row r="6555" spans="1:15" ht="15" customHeight="1" x14ac:dyDescent="0.2">
      <c r="A6555" s="1" t="str">
        <f t="shared" si="58"/>
        <v/>
      </c>
      <c r="E6555" s="1" t="s">
        <v>352</v>
      </c>
      <c r="F6555" s="38"/>
      <c r="G6555" s="38"/>
      <c r="M6555" s="1">
        <f>IF(ISNUMBER(MATCH(E6555,_xlfn.VSTACK('VLookup Lists'!$E$2:$E$17,'VLookup Lists'!$H$2:$H$38,'VLookup Lists'!$J$2:$J$8),0)),1,0)</f>
        <v>0</v>
      </c>
      <c r="N6555" s="1" t="str">
        <f>IFERROR(IF(VLOOKUP($D6555,'VLookup Lists'!$B$11:$C$29,2,FALSE)="FLIP",1,0),"")</f>
        <v/>
      </c>
      <c r="O6555" s="1" t="b">
        <f>ISNUMBER(MATCH($E6555,'VLookup Lists'!$E$2:$E$17,0))</f>
        <v>0</v>
      </c>
    </row>
    <row r="6556" spans="1:15" ht="15" customHeight="1" x14ac:dyDescent="0.2">
      <c r="A6556" s="1" t="str">
        <f t="shared" si="58"/>
        <v/>
      </c>
      <c r="E6556" s="1" t="s">
        <v>352</v>
      </c>
      <c r="F6556" s="38"/>
      <c r="G6556" s="38"/>
      <c r="M6556" s="1">
        <f>IF(ISNUMBER(MATCH(E6556,_xlfn.VSTACK('VLookup Lists'!$E$2:$E$17,'VLookup Lists'!$H$2:$H$38,'VLookup Lists'!$J$2:$J$8),0)),1,0)</f>
        <v>0</v>
      </c>
      <c r="N6556" s="1" t="str">
        <f>IFERROR(IF(VLOOKUP($D6556,'VLookup Lists'!$B$11:$C$29,2,FALSE)="FLIP",1,0),"")</f>
        <v/>
      </c>
      <c r="O6556" s="1" t="b">
        <f>ISNUMBER(MATCH($E6556,'VLookup Lists'!$E$2:$E$17,0))</f>
        <v>0</v>
      </c>
    </row>
    <row r="6557" spans="1:15" ht="15" customHeight="1" x14ac:dyDescent="0.2">
      <c r="A6557" s="1" t="str">
        <f t="shared" si="58"/>
        <v/>
      </c>
      <c r="E6557" s="1" t="s">
        <v>352</v>
      </c>
      <c r="F6557" s="38"/>
      <c r="G6557" s="38"/>
      <c r="M6557" s="1">
        <f>IF(ISNUMBER(MATCH(E6557,_xlfn.VSTACK('VLookup Lists'!$E$2:$E$17,'VLookup Lists'!$H$2:$H$38,'VLookup Lists'!$J$2:$J$8),0)),1,0)</f>
        <v>0</v>
      </c>
      <c r="N6557" s="1" t="str">
        <f>IFERROR(IF(VLOOKUP($D6557,'VLookup Lists'!$B$11:$C$29,2,FALSE)="FLIP",1,0),"")</f>
        <v/>
      </c>
      <c r="O6557" s="1" t="b">
        <f>ISNUMBER(MATCH($E6557,'VLookup Lists'!$E$2:$E$17,0))</f>
        <v>0</v>
      </c>
    </row>
    <row r="6558" spans="1:15" ht="15" customHeight="1" x14ac:dyDescent="0.2">
      <c r="A6558" s="1" t="str">
        <f t="shared" si="58"/>
        <v/>
      </c>
      <c r="E6558" s="1" t="s">
        <v>352</v>
      </c>
      <c r="F6558" s="38"/>
      <c r="G6558" s="38"/>
      <c r="M6558" s="1">
        <f>IF(ISNUMBER(MATCH(E6558,_xlfn.VSTACK('VLookup Lists'!$E$2:$E$17,'VLookup Lists'!$H$2:$H$38,'VLookup Lists'!$J$2:$J$8),0)),1,0)</f>
        <v>0</v>
      </c>
      <c r="N6558" s="1" t="str">
        <f>IFERROR(IF(VLOOKUP($D6558,'VLookup Lists'!$B$11:$C$29,2,FALSE)="FLIP",1,0),"")</f>
        <v/>
      </c>
      <c r="O6558" s="1" t="b">
        <f>ISNUMBER(MATCH($E6558,'VLookup Lists'!$E$2:$E$17,0))</f>
        <v>0</v>
      </c>
    </row>
    <row r="6559" spans="1:15" ht="15" customHeight="1" x14ac:dyDescent="0.2">
      <c r="A6559" s="1" t="str">
        <f t="shared" si="58"/>
        <v/>
      </c>
      <c r="E6559" s="1" t="s">
        <v>352</v>
      </c>
      <c r="F6559" s="38"/>
      <c r="G6559" s="38"/>
      <c r="M6559" s="1">
        <f>IF(ISNUMBER(MATCH(E6559,_xlfn.VSTACK('VLookup Lists'!$E$2:$E$17,'VLookup Lists'!$H$2:$H$38,'VLookup Lists'!$J$2:$J$8),0)),1,0)</f>
        <v>0</v>
      </c>
      <c r="N6559" s="1" t="str">
        <f>IFERROR(IF(VLOOKUP($D6559,'VLookup Lists'!$B$11:$C$29,2,FALSE)="FLIP",1,0),"")</f>
        <v/>
      </c>
      <c r="O6559" s="1" t="b">
        <f>ISNUMBER(MATCH($E6559,'VLookup Lists'!$E$2:$E$17,0))</f>
        <v>0</v>
      </c>
    </row>
    <row r="6560" spans="1:15" ht="15" customHeight="1" x14ac:dyDescent="0.2">
      <c r="A6560" s="1" t="str">
        <f t="shared" si="58"/>
        <v/>
      </c>
      <c r="E6560" s="1" t="s">
        <v>352</v>
      </c>
      <c r="F6560" s="38"/>
      <c r="G6560" s="38"/>
      <c r="M6560" s="1">
        <f>IF(ISNUMBER(MATCH(E6560,_xlfn.VSTACK('VLookup Lists'!$E$2:$E$17,'VLookup Lists'!$H$2:$H$38,'VLookup Lists'!$J$2:$J$8),0)),1,0)</f>
        <v>0</v>
      </c>
      <c r="N6560" s="1" t="str">
        <f>IFERROR(IF(VLOOKUP($D6560,'VLookup Lists'!$B$11:$C$29,2,FALSE)="FLIP",1,0),"")</f>
        <v/>
      </c>
      <c r="O6560" s="1" t="b">
        <f>ISNUMBER(MATCH($E6560,'VLookup Lists'!$E$2:$E$17,0))</f>
        <v>0</v>
      </c>
    </row>
    <row r="6561" spans="1:15" ht="15" customHeight="1" x14ac:dyDescent="0.2">
      <c r="A6561" s="1" t="str">
        <f t="shared" si="58"/>
        <v/>
      </c>
      <c r="E6561" s="1" t="s">
        <v>352</v>
      </c>
      <c r="F6561" s="38"/>
      <c r="G6561" s="38"/>
      <c r="M6561" s="1">
        <f>IF(ISNUMBER(MATCH(E6561,_xlfn.VSTACK('VLookup Lists'!$E$2:$E$17,'VLookup Lists'!$H$2:$H$38,'VLookup Lists'!$J$2:$J$8),0)),1,0)</f>
        <v>0</v>
      </c>
      <c r="N6561" s="1" t="str">
        <f>IFERROR(IF(VLOOKUP($D6561,'VLookup Lists'!$B$11:$C$29,2,FALSE)="FLIP",1,0),"")</f>
        <v/>
      </c>
      <c r="O6561" s="1" t="b">
        <f>ISNUMBER(MATCH($E6561,'VLookup Lists'!$E$2:$E$17,0))</f>
        <v>0</v>
      </c>
    </row>
    <row r="6562" spans="1:15" ht="15" customHeight="1" x14ac:dyDescent="0.2">
      <c r="A6562" s="1" t="str">
        <f t="shared" si="58"/>
        <v/>
      </c>
      <c r="E6562" s="1" t="s">
        <v>352</v>
      </c>
      <c r="F6562" s="38"/>
      <c r="G6562" s="38"/>
      <c r="M6562" s="1">
        <f>IF(ISNUMBER(MATCH(E6562,_xlfn.VSTACK('VLookup Lists'!$E$2:$E$17,'VLookup Lists'!$H$2:$H$38,'VLookup Lists'!$J$2:$J$8),0)),1,0)</f>
        <v>0</v>
      </c>
      <c r="N6562" s="1" t="str">
        <f>IFERROR(IF(VLOOKUP($D6562,'VLookup Lists'!$B$11:$C$29,2,FALSE)="FLIP",1,0),"")</f>
        <v/>
      </c>
      <c r="O6562" s="1" t="b">
        <f>ISNUMBER(MATCH($E6562,'VLookup Lists'!$E$2:$E$17,0))</f>
        <v>0</v>
      </c>
    </row>
    <row r="6563" spans="1:15" ht="15" customHeight="1" x14ac:dyDescent="0.2">
      <c r="A6563" s="1" t="str">
        <f t="shared" si="58"/>
        <v/>
      </c>
      <c r="E6563" s="1" t="s">
        <v>352</v>
      </c>
      <c r="F6563" s="38"/>
      <c r="G6563" s="38"/>
      <c r="M6563" s="1">
        <f>IF(ISNUMBER(MATCH(E6563,_xlfn.VSTACK('VLookup Lists'!$E$2:$E$17,'VLookup Lists'!$H$2:$H$38,'VLookup Lists'!$J$2:$J$8),0)),1,0)</f>
        <v>0</v>
      </c>
      <c r="N6563" s="1" t="str">
        <f>IFERROR(IF(VLOOKUP($D6563,'VLookup Lists'!$B$11:$C$29,2,FALSE)="FLIP",1,0),"")</f>
        <v/>
      </c>
      <c r="O6563" s="1" t="b">
        <f>ISNUMBER(MATCH($E6563,'VLookup Lists'!$E$2:$E$17,0))</f>
        <v>0</v>
      </c>
    </row>
    <row r="6564" spans="1:15" ht="15" customHeight="1" x14ac:dyDescent="0.2">
      <c r="A6564" s="1" t="str">
        <f t="shared" si="58"/>
        <v/>
      </c>
      <c r="E6564" s="1" t="s">
        <v>352</v>
      </c>
      <c r="F6564" s="38"/>
      <c r="G6564" s="38"/>
      <c r="M6564" s="1">
        <f>IF(ISNUMBER(MATCH(E6564,_xlfn.VSTACK('VLookup Lists'!$E$2:$E$17,'VLookup Lists'!$H$2:$H$38,'VLookup Lists'!$J$2:$J$8),0)),1,0)</f>
        <v>0</v>
      </c>
      <c r="N6564" s="1" t="str">
        <f>IFERROR(IF(VLOOKUP($D6564,'VLookup Lists'!$B$11:$C$29,2,FALSE)="FLIP",1,0),"")</f>
        <v/>
      </c>
      <c r="O6564" s="1" t="b">
        <f>ISNUMBER(MATCH($E6564,'VLookup Lists'!$E$2:$E$17,0))</f>
        <v>0</v>
      </c>
    </row>
    <row r="6565" spans="1:15" ht="15" customHeight="1" x14ac:dyDescent="0.2">
      <c r="A6565" s="1" t="str">
        <f t="shared" si="58"/>
        <v/>
      </c>
      <c r="E6565" s="1" t="s">
        <v>352</v>
      </c>
      <c r="F6565" s="38"/>
      <c r="G6565" s="38"/>
      <c r="M6565" s="1">
        <f>IF(ISNUMBER(MATCH(E6565,_xlfn.VSTACK('VLookup Lists'!$E$2:$E$17,'VLookup Lists'!$H$2:$H$38,'VLookup Lists'!$J$2:$J$8),0)),1,0)</f>
        <v>0</v>
      </c>
      <c r="N6565" s="1" t="str">
        <f>IFERROR(IF(VLOOKUP($D6565,'VLookup Lists'!$B$11:$C$29,2,FALSE)="FLIP",1,0),"")</f>
        <v/>
      </c>
      <c r="O6565" s="1" t="b">
        <f>ISNUMBER(MATCH($E6565,'VLookup Lists'!$E$2:$E$17,0))</f>
        <v>0</v>
      </c>
    </row>
    <row r="6566" spans="1:15" ht="15" customHeight="1" x14ac:dyDescent="0.2">
      <c r="A6566" s="1" t="str">
        <f t="shared" si="58"/>
        <v/>
      </c>
      <c r="E6566" s="1" t="s">
        <v>352</v>
      </c>
      <c r="F6566" s="38"/>
      <c r="G6566" s="38"/>
      <c r="M6566" s="1">
        <f>IF(ISNUMBER(MATCH(E6566,_xlfn.VSTACK('VLookup Lists'!$E$2:$E$17,'VLookup Lists'!$H$2:$H$38,'VLookup Lists'!$J$2:$J$8),0)),1,0)</f>
        <v>0</v>
      </c>
      <c r="N6566" s="1" t="str">
        <f>IFERROR(IF(VLOOKUP($D6566,'VLookup Lists'!$B$11:$C$29,2,FALSE)="FLIP",1,0),"")</f>
        <v/>
      </c>
      <c r="O6566" s="1" t="b">
        <f>ISNUMBER(MATCH($E6566,'VLookup Lists'!$E$2:$E$17,0))</f>
        <v>0</v>
      </c>
    </row>
    <row r="6567" spans="1:15" ht="15" customHeight="1" x14ac:dyDescent="0.2">
      <c r="A6567" s="1" t="str">
        <f t="shared" si="58"/>
        <v/>
      </c>
      <c r="E6567" s="1" t="s">
        <v>352</v>
      </c>
      <c r="F6567" s="38"/>
      <c r="G6567" s="38"/>
      <c r="M6567" s="1">
        <f>IF(ISNUMBER(MATCH(E6567,_xlfn.VSTACK('VLookup Lists'!$E$2:$E$17,'VLookup Lists'!$H$2:$H$38,'VLookup Lists'!$J$2:$J$8),0)),1,0)</f>
        <v>0</v>
      </c>
      <c r="N6567" s="1" t="str">
        <f>IFERROR(IF(VLOOKUP($D6567,'VLookup Lists'!$B$11:$C$29,2,FALSE)="FLIP",1,0),"")</f>
        <v/>
      </c>
      <c r="O6567" s="1" t="b">
        <f>ISNUMBER(MATCH($E6567,'VLookup Lists'!$E$2:$E$17,0))</f>
        <v>0</v>
      </c>
    </row>
    <row r="6568" spans="1:15" ht="15" customHeight="1" x14ac:dyDescent="0.2">
      <c r="A6568" s="1" t="str">
        <f t="shared" si="58"/>
        <v/>
      </c>
      <c r="E6568" s="1" t="s">
        <v>352</v>
      </c>
      <c r="F6568" s="38"/>
      <c r="G6568" s="38"/>
      <c r="M6568" s="1">
        <f>IF(ISNUMBER(MATCH(E6568,_xlfn.VSTACK('VLookup Lists'!$E$2:$E$17,'VLookup Lists'!$H$2:$H$38,'VLookup Lists'!$J$2:$J$8),0)),1,0)</f>
        <v>0</v>
      </c>
      <c r="N6568" s="1" t="str">
        <f>IFERROR(IF(VLOOKUP($D6568,'VLookup Lists'!$B$11:$C$29,2,FALSE)="FLIP",1,0),"")</f>
        <v/>
      </c>
      <c r="O6568" s="1" t="b">
        <f>ISNUMBER(MATCH($E6568,'VLookup Lists'!$E$2:$E$17,0))</f>
        <v>0</v>
      </c>
    </row>
    <row r="6569" spans="1:15" ht="15" customHeight="1" x14ac:dyDescent="0.2">
      <c r="A6569" s="1" t="str">
        <f t="shared" si="58"/>
        <v/>
      </c>
      <c r="E6569" s="1" t="s">
        <v>352</v>
      </c>
      <c r="F6569" s="38"/>
      <c r="G6569" s="38"/>
      <c r="M6569" s="1">
        <f>IF(ISNUMBER(MATCH(E6569,_xlfn.VSTACK('VLookup Lists'!$E$2:$E$17,'VLookup Lists'!$H$2:$H$38,'VLookup Lists'!$J$2:$J$8),0)),1,0)</f>
        <v>0</v>
      </c>
      <c r="N6569" s="1" t="str">
        <f>IFERROR(IF(VLOOKUP($D6569,'VLookup Lists'!$B$11:$C$29,2,FALSE)="FLIP",1,0),"")</f>
        <v/>
      </c>
      <c r="O6569" s="1" t="b">
        <f>ISNUMBER(MATCH($E6569,'VLookup Lists'!$E$2:$E$17,0))</f>
        <v>0</v>
      </c>
    </row>
    <row r="6570" spans="1:15" ht="15" customHeight="1" x14ac:dyDescent="0.2">
      <c r="A6570" s="1" t="str">
        <f t="shared" si="58"/>
        <v/>
      </c>
      <c r="E6570" s="1" t="s">
        <v>352</v>
      </c>
      <c r="F6570" s="38"/>
      <c r="G6570" s="38"/>
      <c r="M6570" s="1">
        <f>IF(ISNUMBER(MATCH(E6570,_xlfn.VSTACK('VLookup Lists'!$E$2:$E$17,'VLookup Lists'!$H$2:$H$38,'VLookup Lists'!$J$2:$J$8),0)),1,0)</f>
        <v>0</v>
      </c>
      <c r="N6570" s="1" t="str">
        <f>IFERROR(IF(VLOOKUP($D6570,'VLookup Lists'!$B$11:$C$29,2,FALSE)="FLIP",1,0),"")</f>
        <v/>
      </c>
      <c r="O6570" s="1" t="b">
        <f>ISNUMBER(MATCH($E6570,'VLookup Lists'!$E$2:$E$17,0))</f>
        <v>0</v>
      </c>
    </row>
    <row r="6571" spans="1:15" ht="15" customHeight="1" x14ac:dyDescent="0.2">
      <c r="A6571" s="1" t="str">
        <f t="shared" si="58"/>
        <v/>
      </c>
      <c r="E6571" s="1" t="s">
        <v>352</v>
      </c>
      <c r="F6571" s="38"/>
      <c r="G6571" s="38"/>
      <c r="M6571" s="1">
        <f>IF(ISNUMBER(MATCH(E6571,_xlfn.VSTACK('VLookup Lists'!$E$2:$E$17,'VLookup Lists'!$H$2:$H$38,'VLookup Lists'!$J$2:$J$8),0)),1,0)</f>
        <v>0</v>
      </c>
      <c r="N6571" s="1" t="str">
        <f>IFERROR(IF(VLOOKUP($D6571,'VLookup Lists'!$B$11:$C$29,2,FALSE)="FLIP",1,0),"")</f>
        <v/>
      </c>
      <c r="O6571" s="1" t="b">
        <f>ISNUMBER(MATCH($E6571,'VLookup Lists'!$E$2:$E$17,0))</f>
        <v>0</v>
      </c>
    </row>
    <row r="6572" spans="1:15" ht="15" customHeight="1" x14ac:dyDescent="0.2">
      <c r="A6572" s="1" t="str">
        <f t="shared" si="58"/>
        <v/>
      </c>
      <c r="E6572" s="1" t="s">
        <v>352</v>
      </c>
      <c r="F6572" s="38"/>
      <c r="G6572" s="38"/>
      <c r="M6572" s="1">
        <f>IF(ISNUMBER(MATCH(E6572,_xlfn.VSTACK('VLookup Lists'!$E$2:$E$17,'VLookup Lists'!$H$2:$H$38,'VLookup Lists'!$J$2:$J$8),0)),1,0)</f>
        <v>0</v>
      </c>
      <c r="N6572" s="1" t="str">
        <f>IFERROR(IF(VLOOKUP($D6572,'VLookup Lists'!$B$11:$C$29,2,FALSE)="FLIP",1,0),"")</f>
        <v/>
      </c>
      <c r="O6572" s="1" t="b">
        <f>ISNUMBER(MATCH($E6572,'VLookup Lists'!$E$2:$E$17,0))</f>
        <v>0</v>
      </c>
    </row>
    <row r="6573" spans="1:15" ht="15" customHeight="1" x14ac:dyDescent="0.2">
      <c r="A6573" s="1" t="str">
        <f t="shared" si="58"/>
        <v/>
      </c>
      <c r="E6573" s="1" t="s">
        <v>352</v>
      </c>
      <c r="F6573" s="38"/>
      <c r="G6573" s="38"/>
      <c r="M6573" s="1">
        <f>IF(ISNUMBER(MATCH(E6573,_xlfn.VSTACK('VLookup Lists'!$E$2:$E$17,'VLookup Lists'!$H$2:$H$38,'VLookup Lists'!$J$2:$J$8),0)),1,0)</f>
        <v>0</v>
      </c>
      <c r="N6573" s="1" t="str">
        <f>IFERROR(IF(VLOOKUP($D6573,'VLookup Lists'!$B$11:$C$29,2,FALSE)="FLIP",1,0),"")</f>
        <v/>
      </c>
      <c r="O6573" s="1" t="b">
        <f>ISNUMBER(MATCH($E6573,'VLookup Lists'!$E$2:$E$17,0))</f>
        <v>0</v>
      </c>
    </row>
    <row r="6574" spans="1:15" ht="15" customHeight="1" x14ac:dyDescent="0.2">
      <c r="A6574" s="1" t="str">
        <f t="shared" si="58"/>
        <v/>
      </c>
      <c r="E6574" s="1" t="s">
        <v>352</v>
      </c>
      <c r="F6574" s="38"/>
      <c r="G6574" s="38"/>
      <c r="M6574" s="1">
        <f>IF(ISNUMBER(MATCH(E6574,_xlfn.VSTACK('VLookup Lists'!$E$2:$E$17,'VLookup Lists'!$H$2:$H$38,'VLookup Lists'!$J$2:$J$8),0)),1,0)</f>
        <v>0</v>
      </c>
      <c r="N6574" s="1" t="str">
        <f>IFERROR(IF(VLOOKUP($D6574,'VLookup Lists'!$B$11:$C$29,2,FALSE)="FLIP",1,0),"")</f>
        <v/>
      </c>
      <c r="O6574" s="1" t="b">
        <f>ISNUMBER(MATCH($E6574,'VLookup Lists'!$E$2:$E$17,0))</f>
        <v>0</v>
      </c>
    </row>
    <row r="6575" spans="1:15" ht="15" customHeight="1" x14ac:dyDescent="0.2">
      <c r="A6575" s="1" t="str">
        <f t="shared" si="58"/>
        <v/>
      </c>
      <c r="E6575" s="1" t="s">
        <v>352</v>
      </c>
      <c r="F6575" s="38"/>
      <c r="G6575" s="38"/>
      <c r="M6575" s="1">
        <f>IF(ISNUMBER(MATCH(E6575,_xlfn.VSTACK('VLookup Lists'!$E$2:$E$17,'VLookup Lists'!$H$2:$H$38,'VLookup Lists'!$J$2:$J$8),0)),1,0)</f>
        <v>0</v>
      </c>
      <c r="N6575" s="1" t="str">
        <f>IFERROR(IF(VLOOKUP($D6575,'VLookup Lists'!$B$11:$C$29,2,FALSE)="FLIP",1,0),"")</f>
        <v/>
      </c>
      <c r="O6575" s="1" t="b">
        <f>ISNUMBER(MATCH($E6575,'VLookup Lists'!$E$2:$E$17,0))</f>
        <v>0</v>
      </c>
    </row>
    <row r="6576" spans="1:15" ht="15" customHeight="1" x14ac:dyDescent="0.2">
      <c r="A6576" s="1" t="str">
        <f t="shared" si="58"/>
        <v/>
      </c>
      <c r="E6576" s="1" t="s">
        <v>352</v>
      </c>
      <c r="F6576" s="38"/>
      <c r="G6576" s="38"/>
      <c r="M6576" s="1">
        <f>IF(ISNUMBER(MATCH(E6576,_xlfn.VSTACK('VLookup Lists'!$E$2:$E$17,'VLookup Lists'!$H$2:$H$38,'VLookup Lists'!$J$2:$J$8),0)),1,0)</f>
        <v>0</v>
      </c>
      <c r="N6576" s="1" t="str">
        <f>IFERROR(IF(VLOOKUP($D6576,'VLookup Lists'!$B$11:$C$29,2,FALSE)="FLIP",1,0),"")</f>
        <v/>
      </c>
      <c r="O6576" s="1" t="b">
        <f>ISNUMBER(MATCH($E6576,'VLookup Lists'!$E$2:$E$17,0))</f>
        <v>0</v>
      </c>
    </row>
    <row r="6577" spans="1:15" ht="15" customHeight="1" x14ac:dyDescent="0.2">
      <c r="A6577" s="1" t="str">
        <f t="shared" si="58"/>
        <v/>
      </c>
      <c r="E6577" s="1" t="s">
        <v>352</v>
      </c>
      <c r="F6577" s="38"/>
      <c r="G6577" s="38"/>
      <c r="M6577" s="1">
        <f>IF(ISNUMBER(MATCH(E6577,_xlfn.VSTACK('VLookup Lists'!$E$2:$E$17,'VLookup Lists'!$H$2:$H$38,'VLookup Lists'!$J$2:$J$8),0)),1,0)</f>
        <v>0</v>
      </c>
      <c r="N6577" s="1" t="str">
        <f>IFERROR(IF(VLOOKUP($D6577,'VLookup Lists'!$B$11:$C$29,2,FALSE)="FLIP",1,0),"")</f>
        <v/>
      </c>
      <c r="O6577" s="1" t="b">
        <f>ISNUMBER(MATCH($E6577,'VLookup Lists'!$E$2:$E$17,0))</f>
        <v>0</v>
      </c>
    </row>
    <row r="6578" spans="1:15" ht="15" customHeight="1" x14ac:dyDescent="0.2">
      <c r="A6578" s="1" t="str">
        <f t="shared" si="58"/>
        <v/>
      </c>
      <c r="E6578" s="1" t="s">
        <v>352</v>
      </c>
      <c r="F6578" s="38"/>
      <c r="G6578" s="38"/>
      <c r="M6578" s="1">
        <f>IF(ISNUMBER(MATCH(E6578,_xlfn.VSTACK('VLookup Lists'!$E$2:$E$17,'VLookup Lists'!$H$2:$H$38,'VLookup Lists'!$J$2:$J$8),0)),1,0)</f>
        <v>0</v>
      </c>
      <c r="N6578" s="1" t="str">
        <f>IFERROR(IF(VLOOKUP($D6578,'VLookup Lists'!$B$11:$C$29,2,FALSE)="FLIP",1,0),"")</f>
        <v/>
      </c>
      <c r="O6578" s="1" t="b">
        <f>ISNUMBER(MATCH($E6578,'VLookup Lists'!$E$2:$E$17,0))</f>
        <v>0</v>
      </c>
    </row>
    <row r="6579" spans="1:15" ht="15" customHeight="1" x14ac:dyDescent="0.2">
      <c r="A6579" s="1" t="str">
        <f t="shared" si="58"/>
        <v/>
      </c>
      <c r="E6579" s="1" t="s">
        <v>352</v>
      </c>
      <c r="F6579" s="38"/>
      <c r="G6579" s="38"/>
      <c r="M6579" s="1">
        <f>IF(ISNUMBER(MATCH(E6579,_xlfn.VSTACK('VLookup Lists'!$E$2:$E$17,'VLookup Lists'!$H$2:$H$38,'VLookup Lists'!$J$2:$J$8),0)),1,0)</f>
        <v>0</v>
      </c>
      <c r="N6579" s="1" t="str">
        <f>IFERROR(IF(VLOOKUP($D6579,'VLookup Lists'!$B$11:$C$29,2,FALSE)="FLIP",1,0),"")</f>
        <v/>
      </c>
      <c r="O6579" s="1" t="b">
        <f>ISNUMBER(MATCH($E6579,'VLookup Lists'!$E$2:$E$17,0))</f>
        <v>0</v>
      </c>
    </row>
    <row r="6580" spans="1:15" ht="15" customHeight="1" x14ac:dyDescent="0.2">
      <c r="A6580" s="1" t="str">
        <f t="shared" si="58"/>
        <v/>
      </c>
      <c r="E6580" s="1" t="s">
        <v>352</v>
      </c>
      <c r="F6580" s="38"/>
      <c r="G6580" s="38"/>
      <c r="M6580" s="1">
        <f>IF(ISNUMBER(MATCH(E6580,_xlfn.VSTACK('VLookup Lists'!$E$2:$E$17,'VLookup Lists'!$H$2:$H$38,'VLookup Lists'!$J$2:$J$8),0)),1,0)</f>
        <v>0</v>
      </c>
      <c r="N6580" s="1" t="str">
        <f>IFERROR(IF(VLOOKUP($D6580,'VLookup Lists'!$B$11:$C$29,2,FALSE)="FLIP",1,0),"")</f>
        <v/>
      </c>
      <c r="O6580" s="1" t="b">
        <f>ISNUMBER(MATCH($E6580,'VLookup Lists'!$E$2:$E$17,0))</f>
        <v>0</v>
      </c>
    </row>
    <row r="6581" spans="1:15" ht="15" customHeight="1" x14ac:dyDescent="0.2">
      <c r="A6581" s="1" t="str">
        <f t="shared" si="58"/>
        <v/>
      </c>
      <c r="E6581" s="1" t="s">
        <v>352</v>
      </c>
      <c r="F6581" s="38"/>
      <c r="G6581" s="38"/>
      <c r="M6581" s="1">
        <f>IF(ISNUMBER(MATCH(E6581,_xlfn.VSTACK('VLookup Lists'!$E$2:$E$17,'VLookup Lists'!$H$2:$H$38,'VLookup Lists'!$J$2:$J$8),0)),1,0)</f>
        <v>0</v>
      </c>
      <c r="N6581" s="1" t="str">
        <f>IFERROR(IF(VLOOKUP($D6581,'VLookup Lists'!$B$11:$C$29,2,FALSE)="FLIP",1,0),"")</f>
        <v/>
      </c>
      <c r="O6581" s="1" t="b">
        <f>ISNUMBER(MATCH($E6581,'VLookup Lists'!$E$2:$E$17,0))</f>
        <v>0</v>
      </c>
    </row>
    <row r="6582" spans="1:15" ht="15" customHeight="1" x14ac:dyDescent="0.2">
      <c r="A6582" s="1" t="str">
        <f t="shared" si="58"/>
        <v/>
      </c>
      <c r="E6582" s="1" t="s">
        <v>352</v>
      </c>
      <c r="F6582" s="38"/>
      <c r="G6582" s="38"/>
      <c r="M6582" s="1">
        <f>IF(ISNUMBER(MATCH(E6582,_xlfn.VSTACK('VLookup Lists'!$E$2:$E$17,'VLookup Lists'!$H$2:$H$38,'VLookup Lists'!$J$2:$J$8),0)),1,0)</f>
        <v>0</v>
      </c>
      <c r="N6582" s="1" t="str">
        <f>IFERROR(IF(VLOOKUP($D6582,'VLookup Lists'!$B$11:$C$29,2,FALSE)="FLIP",1,0),"")</f>
        <v/>
      </c>
      <c r="O6582" s="1" t="b">
        <f>ISNUMBER(MATCH($E6582,'VLookup Lists'!$E$2:$E$17,0))</f>
        <v>0</v>
      </c>
    </row>
    <row r="6583" spans="1:15" ht="15" customHeight="1" x14ac:dyDescent="0.2">
      <c r="A6583" s="1" t="str">
        <f t="shared" si="58"/>
        <v/>
      </c>
      <c r="E6583" s="1" t="s">
        <v>352</v>
      </c>
      <c r="F6583" s="38"/>
      <c r="G6583" s="38"/>
      <c r="M6583" s="1">
        <f>IF(ISNUMBER(MATCH(E6583,_xlfn.VSTACK('VLookup Lists'!$E$2:$E$17,'VLookup Lists'!$H$2:$H$38,'VLookup Lists'!$J$2:$J$8),0)),1,0)</f>
        <v>0</v>
      </c>
      <c r="N6583" s="1" t="str">
        <f>IFERROR(IF(VLOOKUP($D6583,'VLookup Lists'!$B$11:$C$29,2,FALSE)="FLIP",1,0),"")</f>
        <v/>
      </c>
      <c r="O6583" s="1" t="b">
        <f>ISNUMBER(MATCH($E6583,'VLookup Lists'!$E$2:$E$17,0))</f>
        <v>0</v>
      </c>
    </row>
    <row r="6584" spans="1:15" ht="15" customHeight="1" x14ac:dyDescent="0.2">
      <c r="A6584" s="1" t="str">
        <f t="shared" si="58"/>
        <v/>
      </c>
      <c r="E6584" s="1" t="s">
        <v>352</v>
      </c>
      <c r="F6584" s="38"/>
      <c r="G6584" s="38"/>
      <c r="M6584" s="1">
        <f>IF(ISNUMBER(MATCH(E6584,_xlfn.VSTACK('VLookup Lists'!$E$2:$E$17,'VLookup Lists'!$H$2:$H$38,'VLookup Lists'!$J$2:$J$8),0)),1,0)</f>
        <v>0</v>
      </c>
      <c r="N6584" s="1" t="str">
        <f>IFERROR(IF(VLOOKUP($D6584,'VLookup Lists'!$B$11:$C$29,2,FALSE)="FLIP",1,0),"")</f>
        <v/>
      </c>
      <c r="O6584" s="1" t="b">
        <f>ISNUMBER(MATCH($E6584,'VLookup Lists'!$E$2:$E$17,0))</f>
        <v>0</v>
      </c>
    </row>
    <row r="6585" spans="1:15" ht="15" customHeight="1" x14ac:dyDescent="0.2">
      <c r="A6585" s="1" t="str">
        <f t="shared" si="58"/>
        <v/>
      </c>
      <c r="E6585" s="1" t="s">
        <v>352</v>
      </c>
      <c r="F6585" s="38"/>
      <c r="G6585" s="38"/>
      <c r="M6585" s="1">
        <f>IF(ISNUMBER(MATCH(E6585,_xlfn.VSTACK('VLookup Lists'!$E$2:$E$17,'VLookup Lists'!$H$2:$H$38,'VLookup Lists'!$J$2:$J$8),0)),1,0)</f>
        <v>0</v>
      </c>
      <c r="N6585" s="1" t="str">
        <f>IFERROR(IF(VLOOKUP($D6585,'VLookup Lists'!$B$11:$C$29,2,FALSE)="FLIP",1,0),"")</f>
        <v/>
      </c>
      <c r="O6585" s="1" t="b">
        <f>ISNUMBER(MATCH($E6585,'VLookup Lists'!$E$2:$E$17,0))</f>
        <v>0</v>
      </c>
    </row>
    <row r="6586" spans="1:15" ht="15" customHeight="1" x14ac:dyDescent="0.2">
      <c r="A6586" s="1" t="str">
        <f t="shared" si="58"/>
        <v/>
      </c>
      <c r="E6586" s="1" t="s">
        <v>352</v>
      </c>
      <c r="F6586" s="38"/>
      <c r="G6586" s="38"/>
      <c r="M6586" s="1">
        <f>IF(ISNUMBER(MATCH(E6586,_xlfn.VSTACK('VLookup Lists'!$E$2:$E$17,'VLookup Lists'!$H$2:$H$38,'VLookup Lists'!$J$2:$J$8),0)),1,0)</f>
        <v>0</v>
      </c>
      <c r="N6586" s="1" t="str">
        <f>IFERROR(IF(VLOOKUP($D6586,'VLookup Lists'!$B$11:$C$29,2,FALSE)="FLIP",1,0),"")</f>
        <v/>
      </c>
      <c r="O6586" s="1" t="b">
        <f>ISNUMBER(MATCH($E6586,'VLookup Lists'!$E$2:$E$17,0))</f>
        <v>0</v>
      </c>
    </row>
    <row r="6587" spans="1:15" ht="15" customHeight="1" x14ac:dyDescent="0.2">
      <c r="A6587" s="1" t="str">
        <f t="shared" si="58"/>
        <v/>
      </c>
      <c r="E6587" s="1" t="s">
        <v>352</v>
      </c>
      <c r="F6587" s="38"/>
      <c r="G6587" s="38"/>
      <c r="M6587" s="1">
        <f>IF(ISNUMBER(MATCH(E6587,_xlfn.VSTACK('VLookup Lists'!$E$2:$E$17,'VLookup Lists'!$H$2:$H$38,'VLookup Lists'!$J$2:$J$8),0)),1,0)</f>
        <v>0</v>
      </c>
      <c r="N6587" s="1" t="str">
        <f>IFERROR(IF(VLOOKUP($D6587,'VLookup Lists'!$B$11:$C$29,2,FALSE)="FLIP",1,0),"")</f>
        <v/>
      </c>
      <c r="O6587" s="1" t="b">
        <f>ISNUMBER(MATCH($E6587,'VLookup Lists'!$E$2:$E$17,0))</f>
        <v>0</v>
      </c>
    </row>
    <row r="6588" spans="1:15" ht="15" customHeight="1" x14ac:dyDescent="0.2">
      <c r="A6588" s="1" t="str">
        <f t="shared" si="58"/>
        <v/>
      </c>
      <c r="E6588" s="1" t="s">
        <v>352</v>
      </c>
      <c r="F6588" s="38"/>
      <c r="G6588" s="38"/>
      <c r="M6588" s="1">
        <f>IF(ISNUMBER(MATCH(E6588,_xlfn.VSTACK('VLookup Lists'!$E$2:$E$17,'VLookup Lists'!$H$2:$H$38,'VLookup Lists'!$J$2:$J$8),0)),1,0)</f>
        <v>0</v>
      </c>
      <c r="N6588" s="1" t="str">
        <f>IFERROR(IF(VLOOKUP($D6588,'VLookup Lists'!$B$11:$C$29,2,FALSE)="FLIP",1,0),"")</f>
        <v/>
      </c>
      <c r="O6588" s="1" t="b">
        <f>ISNUMBER(MATCH($E6588,'VLookup Lists'!$E$2:$E$17,0))</f>
        <v>0</v>
      </c>
    </row>
    <row r="6589" spans="1:15" ht="15" customHeight="1" x14ac:dyDescent="0.2">
      <c r="A6589" s="1" t="str">
        <f t="shared" si="58"/>
        <v/>
      </c>
      <c r="E6589" s="1" t="s">
        <v>352</v>
      </c>
      <c r="F6589" s="38"/>
      <c r="G6589" s="38"/>
      <c r="M6589" s="1">
        <f>IF(ISNUMBER(MATCH(E6589,_xlfn.VSTACK('VLookup Lists'!$E$2:$E$17,'VLookup Lists'!$H$2:$H$38,'VLookup Lists'!$J$2:$J$8),0)),1,0)</f>
        <v>0</v>
      </c>
      <c r="N6589" s="1" t="str">
        <f>IFERROR(IF(VLOOKUP($D6589,'VLookup Lists'!$B$11:$C$29,2,FALSE)="FLIP",1,0),"")</f>
        <v/>
      </c>
      <c r="O6589" s="1" t="b">
        <f>ISNUMBER(MATCH($E6589,'VLookup Lists'!$E$2:$E$17,0))</f>
        <v>0</v>
      </c>
    </row>
    <row r="6590" spans="1:15" ht="15" customHeight="1" x14ac:dyDescent="0.2">
      <c r="A6590" s="1" t="str">
        <f t="shared" si="58"/>
        <v/>
      </c>
      <c r="E6590" s="1" t="s">
        <v>352</v>
      </c>
      <c r="F6590" s="38"/>
      <c r="G6590" s="38"/>
      <c r="M6590" s="1">
        <f>IF(ISNUMBER(MATCH(E6590,_xlfn.VSTACK('VLookup Lists'!$E$2:$E$17,'VLookup Lists'!$H$2:$H$38,'VLookup Lists'!$J$2:$J$8),0)),1,0)</f>
        <v>0</v>
      </c>
      <c r="N6590" s="1" t="str">
        <f>IFERROR(IF(VLOOKUP($D6590,'VLookup Lists'!$B$11:$C$29,2,FALSE)="FLIP",1,0),"")</f>
        <v/>
      </c>
      <c r="O6590" s="1" t="b">
        <f>ISNUMBER(MATCH($E6590,'VLookup Lists'!$E$2:$E$17,0))</f>
        <v>0</v>
      </c>
    </row>
    <row r="6591" spans="1:15" ht="15" customHeight="1" x14ac:dyDescent="0.2">
      <c r="A6591" s="1" t="str">
        <f t="shared" si="58"/>
        <v/>
      </c>
      <c r="E6591" s="1" t="s">
        <v>352</v>
      </c>
      <c r="F6591" s="38"/>
      <c r="G6591" s="38"/>
      <c r="M6591" s="1">
        <f>IF(ISNUMBER(MATCH(E6591,_xlfn.VSTACK('VLookup Lists'!$E$2:$E$17,'VLookup Lists'!$H$2:$H$38,'VLookup Lists'!$J$2:$J$8),0)),1,0)</f>
        <v>0</v>
      </c>
      <c r="N6591" s="1" t="str">
        <f>IFERROR(IF(VLOOKUP($D6591,'VLookup Lists'!$B$11:$C$29,2,FALSE)="FLIP",1,0),"")</f>
        <v/>
      </c>
      <c r="O6591" s="1" t="b">
        <f>ISNUMBER(MATCH($E6591,'VLookup Lists'!$E$2:$E$17,0))</f>
        <v>0</v>
      </c>
    </row>
    <row r="6592" spans="1:15" ht="15" customHeight="1" x14ac:dyDescent="0.2">
      <c r="A6592" s="1" t="str">
        <f t="shared" si="58"/>
        <v/>
      </c>
      <c r="E6592" s="1" t="s">
        <v>352</v>
      </c>
      <c r="F6592" s="38"/>
      <c r="G6592" s="38"/>
      <c r="M6592" s="1">
        <f>IF(ISNUMBER(MATCH(E6592,_xlfn.VSTACK('VLookup Lists'!$E$2:$E$17,'VLookup Lists'!$H$2:$H$38,'VLookup Lists'!$J$2:$J$8),0)),1,0)</f>
        <v>0</v>
      </c>
      <c r="N6592" s="1" t="str">
        <f>IFERROR(IF(VLOOKUP($D6592,'VLookup Lists'!$B$11:$C$29,2,FALSE)="FLIP",1,0),"")</f>
        <v/>
      </c>
      <c r="O6592" s="1" t="b">
        <f>ISNUMBER(MATCH($E6592,'VLookup Lists'!$E$2:$E$17,0))</f>
        <v>0</v>
      </c>
    </row>
    <row r="6593" spans="1:15" ht="15" customHeight="1" x14ac:dyDescent="0.2">
      <c r="A6593" s="1" t="str">
        <f t="shared" si="58"/>
        <v/>
      </c>
      <c r="E6593" s="1" t="s">
        <v>352</v>
      </c>
      <c r="F6593" s="38"/>
      <c r="G6593" s="38"/>
      <c r="M6593" s="1">
        <f>IF(ISNUMBER(MATCH(E6593,_xlfn.VSTACK('VLookup Lists'!$E$2:$E$17,'VLookup Lists'!$H$2:$H$38,'VLookup Lists'!$J$2:$J$8),0)),1,0)</f>
        <v>0</v>
      </c>
      <c r="N6593" s="1" t="str">
        <f>IFERROR(IF(VLOOKUP($D6593,'VLookup Lists'!$B$11:$C$29,2,FALSE)="FLIP",1,0),"")</f>
        <v/>
      </c>
      <c r="O6593" s="1" t="b">
        <f>ISNUMBER(MATCH($E6593,'VLookup Lists'!$E$2:$E$17,0))</f>
        <v>0</v>
      </c>
    </row>
    <row r="6594" spans="1:15" ht="15" customHeight="1" x14ac:dyDescent="0.2">
      <c r="A6594" s="1" t="str">
        <f t="shared" si="58"/>
        <v/>
      </c>
      <c r="E6594" s="1" t="s">
        <v>352</v>
      </c>
      <c r="F6594" s="38"/>
      <c r="G6594" s="38"/>
      <c r="M6594" s="1">
        <f>IF(ISNUMBER(MATCH(E6594,_xlfn.VSTACK('VLookup Lists'!$E$2:$E$17,'VLookup Lists'!$H$2:$H$38,'VLookup Lists'!$J$2:$J$8),0)),1,0)</f>
        <v>0</v>
      </c>
      <c r="N6594" s="1" t="str">
        <f>IFERROR(IF(VLOOKUP($D6594,'VLookup Lists'!$B$11:$C$29,2,FALSE)="FLIP",1,0),"")</f>
        <v/>
      </c>
      <c r="O6594" s="1" t="b">
        <f>ISNUMBER(MATCH($E6594,'VLookup Lists'!$E$2:$E$17,0))</f>
        <v>0</v>
      </c>
    </row>
    <row r="6595" spans="1:15" ht="15" customHeight="1" x14ac:dyDescent="0.2">
      <c r="A6595" s="1" t="str">
        <f t="shared" si="58"/>
        <v/>
      </c>
      <c r="E6595" s="1" t="s">
        <v>352</v>
      </c>
      <c r="F6595" s="38"/>
      <c r="G6595" s="38"/>
      <c r="M6595" s="1">
        <f>IF(ISNUMBER(MATCH(E6595,_xlfn.VSTACK('VLookup Lists'!$E$2:$E$17,'VLookup Lists'!$H$2:$H$38,'VLookup Lists'!$J$2:$J$8),0)),1,0)</f>
        <v>0</v>
      </c>
      <c r="N6595" s="1" t="str">
        <f>IFERROR(IF(VLOOKUP($D6595,'VLookup Lists'!$B$11:$C$29,2,FALSE)="FLIP",1,0),"")</f>
        <v/>
      </c>
      <c r="O6595" s="1" t="b">
        <f>ISNUMBER(MATCH($E6595,'VLookup Lists'!$E$2:$E$17,0))</f>
        <v>0</v>
      </c>
    </row>
    <row r="6596" spans="1:15" ht="15" customHeight="1" x14ac:dyDescent="0.2">
      <c r="A6596" s="1" t="str">
        <f t="shared" si="58"/>
        <v/>
      </c>
      <c r="E6596" s="1" t="s">
        <v>352</v>
      </c>
      <c r="F6596" s="38"/>
      <c r="G6596" s="38"/>
      <c r="M6596" s="1">
        <f>IF(ISNUMBER(MATCH(E6596,_xlfn.VSTACK('VLookup Lists'!$E$2:$E$17,'VLookup Lists'!$H$2:$H$38,'VLookup Lists'!$J$2:$J$8),0)),1,0)</f>
        <v>0</v>
      </c>
      <c r="N6596" s="1" t="str">
        <f>IFERROR(IF(VLOOKUP($D6596,'VLookup Lists'!$B$11:$C$29,2,FALSE)="FLIP",1,0),"")</f>
        <v/>
      </c>
      <c r="O6596" s="1" t="b">
        <f>ISNUMBER(MATCH($E6596,'VLookup Lists'!$E$2:$E$17,0))</f>
        <v>0</v>
      </c>
    </row>
    <row r="6597" spans="1:15" ht="15" customHeight="1" x14ac:dyDescent="0.2">
      <c r="A6597" s="1" t="str">
        <f t="shared" si="58"/>
        <v/>
      </c>
      <c r="E6597" s="1" t="s">
        <v>352</v>
      </c>
      <c r="F6597" s="38"/>
      <c r="G6597" s="38"/>
      <c r="M6597" s="1">
        <f>IF(ISNUMBER(MATCH(E6597,_xlfn.VSTACK('VLookup Lists'!$E$2:$E$17,'VLookup Lists'!$H$2:$H$38,'VLookup Lists'!$J$2:$J$8),0)),1,0)</f>
        <v>0</v>
      </c>
      <c r="N6597" s="1" t="str">
        <f>IFERROR(IF(VLOOKUP($D6597,'VLookup Lists'!$B$11:$C$29,2,FALSE)="FLIP",1,0),"")</f>
        <v/>
      </c>
      <c r="O6597" s="1" t="b">
        <f>ISNUMBER(MATCH($E6597,'VLookup Lists'!$E$2:$E$17,0))</f>
        <v>0</v>
      </c>
    </row>
    <row r="6598" spans="1:15" ht="15" customHeight="1" x14ac:dyDescent="0.2">
      <c r="A6598" s="1" t="str">
        <f t="shared" si="58"/>
        <v/>
      </c>
      <c r="E6598" s="1" t="s">
        <v>352</v>
      </c>
      <c r="F6598" s="38"/>
      <c r="G6598" s="38"/>
      <c r="M6598" s="1">
        <f>IF(ISNUMBER(MATCH(E6598,_xlfn.VSTACK('VLookup Lists'!$E$2:$E$17,'VLookup Lists'!$H$2:$H$38,'VLookup Lists'!$J$2:$J$8),0)),1,0)</f>
        <v>0</v>
      </c>
      <c r="N6598" s="1" t="str">
        <f>IFERROR(IF(VLOOKUP($D6598,'VLookup Lists'!$B$11:$C$29,2,FALSE)="FLIP",1,0),"")</f>
        <v/>
      </c>
      <c r="O6598" s="1" t="b">
        <f>ISNUMBER(MATCH($E6598,'VLookup Lists'!$E$2:$E$17,0))</f>
        <v>0</v>
      </c>
    </row>
    <row r="6599" spans="1:15" ht="15" customHeight="1" x14ac:dyDescent="0.2">
      <c r="A6599" s="1" t="str">
        <f t="shared" si="58"/>
        <v/>
      </c>
      <c r="E6599" s="1" t="s">
        <v>352</v>
      </c>
      <c r="F6599" s="38"/>
      <c r="G6599" s="38"/>
      <c r="M6599" s="1">
        <f>IF(ISNUMBER(MATCH(E6599,_xlfn.VSTACK('VLookup Lists'!$E$2:$E$17,'VLookup Lists'!$H$2:$H$38,'VLookup Lists'!$J$2:$J$8),0)),1,0)</f>
        <v>0</v>
      </c>
      <c r="N6599" s="1" t="str">
        <f>IFERROR(IF(VLOOKUP($D6599,'VLookup Lists'!$B$11:$C$29,2,FALSE)="FLIP",1,0),"")</f>
        <v/>
      </c>
      <c r="O6599" s="1" t="b">
        <f>ISNUMBER(MATCH($E6599,'VLookup Lists'!$E$2:$E$17,0))</f>
        <v>0</v>
      </c>
    </row>
    <row r="6600" spans="1:15" ht="15" customHeight="1" x14ac:dyDescent="0.2">
      <c r="A6600" s="1" t="str">
        <f t="shared" si="58"/>
        <v/>
      </c>
      <c r="E6600" s="1" t="s">
        <v>352</v>
      </c>
      <c r="F6600" s="38"/>
      <c r="G6600" s="38"/>
      <c r="M6600" s="1">
        <f>IF(ISNUMBER(MATCH(E6600,_xlfn.VSTACK('VLookup Lists'!$E$2:$E$17,'VLookup Lists'!$H$2:$H$38,'VLookup Lists'!$J$2:$J$8),0)),1,0)</f>
        <v>0</v>
      </c>
      <c r="N6600" s="1" t="str">
        <f>IFERROR(IF(VLOOKUP($D6600,'VLookup Lists'!$B$11:$C$29,2,FALSE)="FLIP",1,0),"")</f>
        <v/>
      </c>
      <c r="O6600" s="1" t="b">
        <f>ISNUMBER(MATCH($E6600,'VLookup Lists'!$E$2:$E$17,0))</f>
        <v>0</v>
      </c>
    </row>
    <row r="6601" spans="1:15" ht="15" customHeight="1" x14ac:dyDescent="0.2">
      <c r="A6601" s="1" t="str">
        <f t="shared" si="58"/>
        <v/>
      </c>
      <c r="E6601" s="1" t="s">
        <v>352</v>
      </c>
      <c r="F6601" s="38"/>
      <c r="G6601" s="38"/>
      <c r="M6601" s="1">
        <f>IF(ISNUMBER(MATCH(E6601,_xlfn.VSTACK('VLookup Lists'!$E$2:$E$17,'VLookup Lists'!$H$2:$H$38,'VLookup Lists'!$J$2:$J$8),0)),1,0)</f>
        <v>0</v>
      </c>
      <c r="N6601" s="1" t="str">
        <f>IFERROR(IF(VLOOKUP($D6601,'VLookup Lists'!$B$11:$C$29,2,FALSE)="FLIP",1,0),"")</f>
        <v/>
      </c>
      <c r="O6601" s="1" t="b">
        <f>ISNUMBER(MATCH($E6601,'VLookup Lists'!$E$2:$E$17,0))</f>
        <v>0</v>
      </c>
    </row>
    <row r="6602" spans="1:15" ht="15" customHeight="1" x14ac:dyDescent="0.2">
      <c r="A6602" s="1" t="str">
        <f t="shared" si="58"/>
        <v/>
      </c>
      <c r="E6602" s="1" t="s">
        <v>352</v>
      </c>
      <c r="F6602" s="38"/>
      <c r="G6602" s="38"/>
      <c r="M6602" s="1">
        <f>IF(ISNUMBER(MATCH(E6602,_xlfn.VSTACK('VLookup Lists'!$E$2:$E$17,'VLookup Lists'!$H$2:$H$38,'VLookup Lists'!$J$2:$J$8),0)),1,0)</f>
        <v>0</v>
      </c>
      <c r="N6602" s="1" t="str">
        <f>IFERROR(IF(VLOOKUP($D6602,'VLookup Lists'!$B$11:$C$29,2,FALSE)="FLIP",1,0),"")</f>
        <v/>
      </c>
      <c r="O6602" s="1" t="b">
        <f>ISNUMBER(MATCH($E6602,'VLookup Lists'!$E$2:$E$17,0))</f>
        <v>0</v>
      </c>
    </row>
    <row r="6603" spans="1:15" ht="15" customHeight="1" x14ac:dyDescent="0.2">
      <c r="A6603" s="1" t="str">
        <f t="shared" si="58"/>
        <v/>
      </c>
      <c r="E6603" s="1" t="s">
        <v>352</v>
      </c>
      <c r="F6603" s="38"/>
      <c r="G6603" s="38"/>
      <c r="M6603" s="1">
        <f>IF(ISNUMBER(MATCH(E6603,_xlfn.VSTACK('VLookup Lists'!$E$2:$E$17,'VLookup Lists'!$H$2:$H$38,'VLookup Lists'!$J$2:$J$8),0)),1,0)</f>
        <v>0</v>
      </c>
      <c r="N6603" s="1" t="str">
        <f>IFERROR(IF(VLOOKUP($D6603,'VLookup Lists'!$B$11:$C$29,2,FALSE)="FLIP",1,0),"")</f>
        <v/>
      </c>
      <c r="O6603" s="1" t="b">
        <f>ISNUMBER(MATCH($E6603,'VLookup Lists'!$E$2:$E$17,0))</f>
        <v>0</v>
      </c>
    </row>
    <row r="6604" spans="1:15" ht="15" customHeight="1" x14ac:dyDescent="0.2">
      <c r="A6604" s="1" t="str">
        <f t="shared" si="58"/>
        <v/>
      </c>
      <c r="E6604" s="1" t="s">
        <v>352</v>
      </c>
      <c r="F6604" s="38"/>
      <c r="G6604" s="38"/>
      <c r="M6604" s="1">
        <f>IF(ISNUMBER(MATCH(E6604,_xlfn.VSTACK('VLookup Lists'!$E$2:$E$17,'VLookup Lists'!$H$2:$H$38,'VLookup Lists'!$J$2:$J$8),0)),1,0)</f>
        <v>0</v>
      </c>
      <c r="N6604" s="1" t="str">
        <f>IFERROR(IF(VLOOKUP($D6604,'VLookup Lists'!$B$11:$C$29,2,FALSE)="FLIP",1,0),"")</f>
        <v/>
      </c>
      <c r="O6604" s="1" t="b">
        <f>ISNUMBER(MATCH($E6604,'VLookup Lists'!$E$2:$E$17,0))</f>
        <v>0</v>
      </c>
    </row>
    <row r="6605" spans="1:15" ht="15" customHeight="1" x14ac:dyDescent="0.2">
      <c r="A6605" s="1" t="str">
        <f t="shared" si="58"/>
        <v/>
      </c>
      <c r="E6605" s="1" t="s">
        <v>352</v>
      </c>
      <c r="F6605" s="38"/>
      <c r="G6605" s="38"/>
      <c r="M6605" s="1">
        <f>IF(ISNUMBER(MATCH(E6605,_xlfn.VSTACK('VLookup Lists'!$E$2:$E$17,'VLookup Lists'!$H$2:$H$38,'VLookup Lists'!$J$2:$J$8),0)),1,0)</f>
        <v>0</v>
      </c>
      <c r="N6605" s="1" t="str">
        <f>IFERROR(IF(VLOOKUP($D6605,'VLookup Lists'!$B$11:$C$29,2,FALSE)="FLIP",1,0),"")</f>
        <v/>
      </c>
      <c r="O6605" s="1" t="b">
        <f>ISNUMBER(MATCH($E6605,'VLookup Lists'!$E$2:$E$17,0))</f>
        <v>0</v>
      </c>
    </row>
    <row r="6606" spans="1:15" ht="15" customHeight="1" x14ac:dyDescent="0.2">
      <c r="A6606" s="1" t="str">
        <f t="shared" si="58"/>
        <v/>
      </c>
      <c r="E6606" s="1" t="s">
        <v>352</v>
      </c>
      <c r="F6606" s="38"/>
      <c r="G6606" s="38"/>
      <c r="M6606" s="1">
        <f>IF(ISNUMBER(MATCH(E6606,_xlfn.VSTACK('VLookup Lists'!$E$2:$E$17,'VLookup Lists'!$H$2:$H$38,'VLookup Lists'!$J$2:$J$8),0)),1,0)</f>
        <v>0</v>
      </c>
      <c r="N6606" s="1" t="str">
        <f>IFERROR(IF(VLOOKUP($D6606,'VLookup Lists'!$B$11:$C$29,2,FALSE)="FLIP",1,0),"")</f>
        <v/>
      </c>
      <c r="O6606" s="1" t="b">
        <f>ISNUMBER(MATCH($E6606,'VLookup Lists'!$E$2:$E$17,0))</f>
        <v>0</v>
      </c>
    </row>
    <row r="6607" spans="1:15" ht="15" customHeight="1" x14ac:dyDescent="0.2">
      <c r="A6607" s="1" t="str">
        <f t="shared" si="58"/>
        <v/>
      </c>
      <c r="E6607" s="1" t="s">
        <v>352</v>
      </c>
      <c r="F6607" s="38"/>
      <c r="G6607" s="38"/>
      <c r="M6607" s="1">
        <f>IF(ISNUMBER(MATCH(E6607,_xlfn.VSTACK('VLookup Lists'!$E$2:$E$17,'VLookup Lists'!$H$2:$H$38,'VLookup Lists'!$J$2:$J$8),0)),1,0)</f>
        <v>0</v>
      </c>
      <c r="N6607" s="1" t="str">
        <f>IFERROR(IF(VLOOKUP($D6607,'VLookup Lists'!$B$11:$C$29,2,FALSE)="FLIP",1,0),"")</f>
        <v/>
      </c>
      <c r="O6607" s="1" t="b">
        <f>ISNUMBER(MATCH($E6607,'VLookup Lists'!$E$2:$E$17,0))</f>
        <v>0</v>
      </c>
    </row>
    <row r="6608" spans="1:15" ht="15" customHeight="1" x14ac:dyDescent="0.2">
      <c r="A6608" s="1" t="str">
        <f t="shared" si="58"/>
        <v/>
      </c>
      <c r="E6608" s="1" t="s">
        <v>352</v>
      </c>
      <c r="F6608" s="38"/>
      <c r="G6608" s="38"/>
      <c r="M6608" s="1">
        <f>IF(ISNUMBER(MATCH(E6608,_xlfn.VSTACK('VLookup Lists'!$E$2:$E$17,'VLookup Lists'!$H$2:$H$38,'VLookup Lists'!$J$2:$J$8),0)),1,0)</f>
        <v>0</v>
      </c>
      <c r="N6608" s="1" t="str">
        <f>IFERROR(IF(VLOOKUP($D6608,'VLookup Lists'!$B$11:$C$29,2,FALSE)="FLIP",1,0),"")</f>
        <v/>
      </c>
      <c r="O6608" s="1" t="b">
        <f>ISNUMBER(MATCH($E6608,'VLookup Lists'!$E$2:$E$17,0))</f>
        <v>0</v>
      </c>
    </row>
    <row r="6609" spans="1:15" ht="15" customHeight="1" x14ac:dyDescent="0.2">
      <c r="A6609" s="1" t="str">
        <f t="shared" si="58"/>
        <v/>
      </c>
      <c r="E6609" s="1" t="s">
        <v>352</v>
      </c>
      <c r="F6609" s="38"/>
      <c r="G6609" s="38"/>
      <c r="M6609" s="1">
        <f>IF(ISNUMBER(MATCH(E6609,_xlfn.VSTACK('VLookup Lists'!$E$2:$E$17,'VLookup Lists'!$H$2:$H$38,'VLookup Lists'!$J$2:$J$8),0)),1,0)</f>
        <v>0</v>
      </c>
      <c r="N6609" s="1" t="str">
        <f>IFERROR(IF(VLOOKUP($D6609,'VLookup Lists'!$B$11:$C$29,2,FALSE)="FLIP",1,0),"")</f>
        <v/>
      </c>
      <c r="O6609" s="1" t="b">
        <f>ISNUMBER(MATCH($E6609,'VLookup Lists'!$E$2:$E$17,0))</f>
        <v>0</v>
      </c>
    </row>
    <row r="6610" spans="1:15" ht="15" customHeight="1" x14ac:dyDescent="0.2">
      <c r="A6610" s="1" t="str">
        <f t="shared" si="58"/>
        <v/>
      </c>
      <c r="E6610" s="1" t="s">
        <v>352</v>
      </c>
      <c r="F6610" s="38"/>
      <c r="G6610" s="38"/>
      <c r="M6610" s="1">
        <f>IF(ISNUMBER(MATCH(E6610,_xlfn.VSTACK('VLookup Lists'!$E$2:$E$17,'VLookup Lists'!$H$2:$H$38,'VLookup Lists'!$J$2:$J$8),0)),1,0)</f>
        <v>0</v>
      </c>
      <c r="N6610" s="1" t="str">
        <f>IFERROR(IF(VLOOKUP($D6610,'VLookup Lists'!$B$11:$C$29,2,FALSE)="FLIP",1,0),"")</f>
        <v/>
      </c>
      <c r="O6610" s="1" t="b">
        <f>ISNUMBER(MATCH($E6610,'VLookup Lists'!$E$2:$E$17,0))</f>
        <v>0</v>
      </c>
    </row>
    <row r="6611" spans="1:15" ht="15" customHeight="1" x14ac:dyDescent="0.2">
      <c r="A6611" s="1" t="str">
        <f t="shared" si="58"/>
        <v/>
      </c>
      <c r="E6611" s="1" t="s">
        <v>352</v>
      </c>
      <c r="F6611" s="38"/>
      <c r="G6611" s="38"/>
      <c r="M6611" s="1">
        <f>IF(ISNUMBER(MATCH(E6611,_xlfn.VSTACK('VLookup Lists'!$E$2:$E$17,'VLookup Lists'!$H$2:$H$38,'VLookup Lists'!$J$2:$J$8),0)),1,0)</f>
        <v>0</v>
      </c>
      <c r="N6611" s="1" t="str">
        <f>IFERROR(IF(VLOOKUP($D6611,'VLookup Lists'!$B$11:$C$29,2,FALSE)="FLIP",1,0),"")</f>
        <v/>
      </c>
      <c r="O6611" s="1" t="b">
        <f>ISNUMBER(MATCH($E6611,'VLookup Lists'!$E$2:$E$17,0))</f>
        <v>0</v>
      </c>
    </row>
    <row r="6612" spans="1:15" ht="15" customHeight="1" x14ac:dyDescent="0.2">
      <c r="A6612" s="1" t="str">
        <f t="shared" si="58"/>
        <v/>
      </c>
      <c r="E6612" s="1" t="s">
        <v>352</v>
      </c>
      <c r="F6612" s="38"/>
      <c r="G6612" s="38"/>
      <c r="M6612" s="1">
        <f>IF(ISNUMBER(MATCH(E6612,_xlfn.VSTACK('VLookup Lists'!$E$2:$E$17,'VLookup Lists'!$H$2:$H$38,'VLookup Lists'!$J$2:$J$8),0)),1,0)</f>
        <v>0</v>
      </c>
      <c r="N6612" s="1" t="str">
        <f>IFERROR(IF(VLOOKUP($D6612,'VLookup Lists'!$B$11:$C$29,2,FALSE)="FLIP",1,0),"")</f>
        <v/>
      </c>
      <c r="O6612" s="1" t="b">
        <f>ISNUMBER(MATCH($E6612,'VLookup Lists'!$E$2:$E$17,0))</f>
        <v>0</v>
      </c>
    </row>
    <row r="6613" spans="1:15" ht="15" customHeight="1" x14ac:dyDescent="0.2">
      <c r="A6613" s="1" t="str">
        <f t="shared" si="58"/>
        <v/>
      </c>
      <c r="E6613" s="1" t="s">
        <v>352</v>
      </c>
      <c r="F6613" s="38"/>
      <c r="G6613" s="38"/>
      <c r="M6613" s="1">
        <f>IF(ISNUMBER(MATCH(E6613,_xlfn.VSTACK('VLookup Lists'!$E$2:$E$17,'VLookup Lists'!$H$2:$H$38,'VLookup Lists'!$J$2:$J$8),0)),1,0)</f>
        <v>0</v>
      </c>
      <c r="N6613" s="1" t="str">
        <f>IFERROR(IF(VLOOKUP($D6613,'VLookup Lists'!$B$11:$C$29,2,FALSE)="FLIP",1,0),"")</f>
        <v/>
      </c>
      <c r="O6613" s="1" t="b">
        <f>ISNUMBER(MATCH($E6613,'VLookup Lists'!$E$2:$E$17,0))</f>
        <v>0</v>
      </c>
    </row>
    <row r="6614" spans="1:15" ht="15" customHeight="1" x14ac:dyDescent="0.2">
      <c r="A6614" s="1" t="str">
        <f t="shared" si="58"/>
        <v/>
      </c>
      <c r="E6614" s="1" t="s">
        <v>352</v>
      </c>
      <c r="F6614" s="38"/>
      <c r="G6614" s="38"/>
      <c r="M6614" s="1">
        <f>IF(ISNUMBER(MATCH(E6614,_xlfn.VSTACK('VLookup Lists'!$E$2:$E$17,'VLookup Lists'!$H$2:$H$38,'VLookup Lists'!$J$2:$J$8),0)),1,0)</f>
        <v>0</v>
      </c>
      <c r="N6614" s="1" t="str">
        <f>IFERROR(IF(VLOOKUP($D6614,'VLookup Lists'!$B$11:$C$29,2,FALSE)="FLIP",1,0),"")</f>
        <v/>
      </c>
      <c r="O6614" s="1" t="b">
        <f>ISNUMBER(MATCH($E6614,'VLookup Lists'!$E$2:$E$17,0))</f>
        <v>0</v>
      </c>
    </row>
    <row r="6615" spans="1:15" ht="15" customHeight="1" x14ac:dyDescent="0.2">
      <c r="A6615" s="1" t="str">
        <f t="shared" si="58"/>
        <v/>
      </c>
      <c r="E6615" s="1" t="s">
        <v>352</v>
      </c>
      <c r="F6615" s="38"/>
      <c r="G6615" s="38"/>
      <c r="M6615" s="1">
        <f>IF(ISNUMBER(MATCH(E6615,_xlfn.VSTACK('VLookup Lists'!$E$2:$E$17,'VLookup Lists'!$H$2:$H$38,'VLookup Lists'!$J$2:$J$8),0)),1,0)</f>
        <v>0</v>
      </c>
      <c r="N6615" s="1" t="str">
        <f>IFERROR(IF(VLOOKUP($D6615,'VLookup Lists'!$B$11:$C$29,2,FALSE)="FLIP",1,0),"")</f>
        <v/>
      </c>
      <c r="O6615" s="1" t="b">
        <f>ISNUMBER(MATCH($E6615,'VLookup Lists'!$E$2:$E$17,0))</f>
        <v>0</v>
      </c>
    </row>
    <row r="6616" spans="1:15" ht="15" customHeight="1" x14ac:dyDescent="0.2">
      <c r="A6616" s="1" t="str">
        <f t="shared" si="58"/>
        <v/>
      </c>
      <c r="E6616" s="1" t="s">
        <v>352</v>
      </c>
      <c r="F6616" s="38"/>
      <c r="G6616" s="38"/>
      <c r="M6616" s="1">
        <f>IF(ISNUMBER(MATCH(E6616,_xlfn.VSTACK('VLookup Lists'!$E$2:$E$17,'VLookup Lists'!$H$2:$H$38,'VLookup Lists'!$J$2:$J$8),0)),1,0)</f>
        <v>0</v>
      </c>
      <c r="N6616" s="1" t="str">
        <f>IFERROR(IF(VLOOKUP($D6616,'VLookup Lists'!$B$11:$C$29,2,FALSE)="FLIP",1,0),"")</f>
        <v/>
      </c>
      <c r="O6616" s="1" t="b">
        <f>ISNUMBER(MATCH($E6616,'VLookup Lists'!$E$2:$E$17,0))</f>
        <v>0</v>
      </c>
    </row>
    <row r="6617" spans="1:15" ht="15" customHeight="1" x14ac:dyDescent="0.2">
      <c r="A6617" s="1" t="str">
        <f t="shared" si="58"/>
        <v/>
      </c>
      <c r="E6617" s="1" t="s">
        <v>352</v>
      </c>
      <c r="F6617" s="38"/>
      <c r="G6617" s="38"/>
      <c r="M6617" s="1">
        <f>IF(ISNUMBER(MATCH(E6617,_xlfn.VSTACK('VLookup Lists'!$E$2:$E$17,'VLookup Lists'!$H$2:$H$38,'VLookup Lists'!$J$2:$J$8),0)),1,0)</f>
        <v>0</v>
      </c>
      <c r="N6617" s="1" t="str">
        <f>IFERROR(IF(VLOOKUP($D6617,'VLookup Lists'!$B$11:$C$29,2,FALSE)="FLIP",1,0),"")</f>
        <v/>
      </c>
      <c r="O6617" s="1" t="b">
        <f>ISNUMBER(MATCH($E6617,'VLookup Lists'!$E$2:$E$17,0))</f>
        <v>0</v>
      </c>
    </row>
    <row r="6618" spans="1:15" ht="15" customHeight="1" x14ac:dyDescent="0.2">
      <c r="A6618" s="1" t="str">
        <f t="shared" si="58"/>
        <v/>
      </c>
      <c r="E6618" s="1" t="s">
        <v>352</v>
      </c>
      <c r="F6618" s="38"/>
      <c r="G6618" s="38"/>
      <c r="M6618" s="1">
        <f>IF(ISNUMBER(MATCH(E6618,_xlfn.VSTACK('VLookup Lists'!$E$2:$E$17,'VLookup Lists'!$H$2:$H$38,'VLookup Lists'!$J$2:$J$8),0)),1,0)</f>
        <v>0</v>
      </c>
      <c r="N6618" s="1" t="str">
        <f>IFERROR(IF(VLOOKUP($D6618,'VLookup Lists'!$B$11:$C$29,2,FALSE)="FLIP",1,0),"")</f>
        <v/>
      </c>
      <c r="O6618" s="1" t="b">
        <f>ISNUMBER(MATCH($E6618,'VLookup Lists'!$E$2:$E$17,0))</f>
        <v>0</v>
      </c>
    </row>
    <row r="6619" spans="1:15" ht="15" customHeight="1" x14ac:dyDescent="0.2">
      <c r="A6619" s="1" t="str">
        <f t="shared" si="58"/>
        <v/>
      </c>
      <c r="E6619" s="1" t="s">
        <v>352</v>
      </c>
      <c r="F6619" s="38"/>
      <c r="G6619" s="38"/>
      <c r="M6619" s="1">
        <f>IF(ISNUMBER(MATCH(E6619,_xlfn.VSTACK('VLookup Lists'!$E$2:$E$17,'VLookup Lists'!$H$2:$H$38,'VLookup Lists'!$J$2:$J$8),0)),1,0)</f>
        <v>0</v>
      </c>
      <c r="N6619" s="1" t="str">
        <f>IFERROR(IF(VLOOKUP($D6619,'VLookup Lists'!$B$11:$C$29,2,FALSE)="FLIP",1,0),"")</f>
        <v/>
      </c>
      <c r="O6619" s="1" t="b">
        <f>ISNUMBER(MATCH($E6619,'VLookup Lists'!$E$2:$E$17,0))</f>
        <v>0</v>
      </c>
    </row>
    <row r="6620" spans="1:15" ht="15" customHeight="1" x14ac:dyDescent="0.2">
      <c r="A6620" s="1" t="str">
        <f t="shared" si="58"/>
        <v/>
      </c>
      <c r="E6620" s="1" t="s">
        <v>352</v>
      </c>
      <c r="F6620" s="38"/>
      <c r="G6620" s="38"/>
      <c r="M6620" s="1">
        <f>IF(ISNUMBER(MATCH(E6620,_xlfn.VSTACK('VLookup Lists'!$E$2:$E$17,'VLookup Lists'!$H$2:$H$38,'VLookup Lists'!$J$2:$J$8),0)),1,0)</f>
        <v>0</v>
      </c>
      <c r="N6620" s="1" t="str">
        <f>IFERROR(IF(VLOOKUP($D6620,'VLookup Lists'!$B$11:$C$29,2,FALSE)="FLIP",1,0),"")</f>
        <v/>
      </c>
      <c r="O6620" s="1" t="b">
        <f>ISNUMBER(MATCH($E6620,'VLookup Lists'!$E$2:$E$17,0))</f>
        <v>0</v>
      </c>
    </row>
    <row r="6621" spans="1:15" ht="15" customHeight="1" x14ac:dyDescent="0.2">
      <c r="A6621" s="1" t="str">
        <f t="shared" si="58"/>
        <v/>
      </c>
      <c r="E6621" s="1" t="s">
        <v>352</v>
      </c>
      <c r="F6621" s="38"/>
      <c r="G6621" s="38"/>
      <c r="M6621" s="1">
        <f>IF(ISNUMBER(MATCH(E6621,_xlfn.VSTACK('VLookup Lists'!$E$2:$E$17,'VLookup Lists'!$H$2:$H$38,'VLookup Lists'!$J$2:$J$8),0)),1,0)</f>
        <v>0</v>
      </c>
      <c r="N6621" s="1" t="str">
        <f>IFERROR(IF(VLOOKUP($D6621,'VLookup Lists'!$B$11:$C$29,2,FALSE)="FLIP",1,0),"")</f>
        <v/>
      </c>
      <c r="O6621" s="1" t="b">
        <f>ISNUMBER(MATCH($E6621,'VLookup Lists'!$E$2:$E$17,0))</f>
        <v>0</v>
      </c>
    </row>
    <row r="6622" spans="1:15" ht="15" customHeight="1" x14ac:dyDescent="0.2">
      <c r="A6622" s="1" t="str">
        <f t="shared" si="58"/>
        <v/>
      </c>
      <c r="E6622" s="1" t="s">
        <v>352</v>
      </c>
      <c r="F6622" s="38"/>
      <c r="G6622" s="38"/>
      <c r="M6622" s="1">
        <f>IF(ISNUMBER(MATCH(E6622,_xlfn.VSTACK('VLookup Lists'!$E$2:$E$17,'VLookup Lists'!$H$2:$H$38,'VLookup Lists'!$J$2:$J$8),0)),1,0)</f>
        <v>0</v>
      </c>
      <c r="N6622" s="1" t="str">
        <f>IFERROR(IF(VLOOKUP($D6622,'VLookup Lists'!$B$11:$C$29,2,FALSE)="FLIP",1,0),"")</f>
        <v/>
      </c>
      <c r="O6622" s="1" t="b">
        <f>ISNUMBER(MATCH($E6622,'VLookup Lists'!$E$2:$E$17,0))</f>
        <v>0</v>
      </c>
    </row>
    <row r="6623" spans="1:15" ht="15" customHeight="1" x14ac:dyDescent="0.2">
      <c r="A6623" s="1" t="str">
        <f t="shared" si="58"/>
        <v/>
      </c>
      <c r="E6623" s="1" t="s">
        <v>352</v>
      </c>
      <c r="F6623" s="38"/>
      <c r="G6623" s="38"/>
      <c r="M6623" s="1">
        <f>IF(ISNUMBER(MATCH(E6623,_xlfn.VSTACK('VLookup Lists'!$E$2:$E$17,'VLookup Lists'!$H$2:$H$38,'VLookup Lists'!$J$2:$J$8),0)),1,0)</f>
        <v>0</v>
      </c>
      <c r="N6623" s="1" t="str">
        <f>IFERROR(IF(VLOOKUP($D6623,'VLookup Lists'!$B$11:$C$29,2,FALSE)="FLIP",1,0),"")</f>
        <v/>
      </c>
      <c r="O6623" s="1" t="b">
        <f>ISNUMBER(MATCH($E6623,'VLookup Lists'!$E$2:$E$17,0))</f>
        <v>0</v>
      </c>
    </row>
    <row r="6624" spans="1:15" ht="15" customHeight="1" x14ac:dyDescent="0.2">
      <c r="A6624" s="1" t="str">
        <f t="shared" si="58"/>
        <v/>
      </c>
      <c r="E6624" s="1" t="s">
        <v>352</v>
      </c>
      <c r="F6624" s="38"/>
      <c r="G6624" s="38"/>
      <c r="M6624" s="1">
        <f>IF(ISNUMBER(MATCH(E6624,_xlfn.VSTACK('VLookup Lists'!$E$2:$E$17,'VLookup Lists'!$H$2:$H$38,'VLookup Lists'!$J$2:$J$8),0)),1,0)</f>
        <v>0</v>
      </c>
      <c r="N6624" s="1" t="str">
        <f>IFERROR(IF(VLOOKUP($D6624,'VLookup Lists'!$B$11:$C$29,2,FALSE)="FLIP",1,0),"")</f>
        <v/>
      </c>
      <c r="O6624" s="1" t="b">
        <f>ISNUMBER(MATCH($E6624,'VLookup Lists'!$E$2:$E$17,0))</f>
        <v>0</v>
      </c>
    </row>
    <row r="6625" spans="1:15" ht="15" customHeight="1" x14ac:dyDescent="0.2">
      <c r="A6625" s="1" t="str">
        <f t="shared" si="58"/>
        <v/>
      </c>
      <c r="E6625" s="1" t="s">
        <v>352</v>
      </c>
      <c r="F6625" s="38"/>
      <c r="G6625" s="38"/>
      <c r="M6625" s="1">
        <f>IF(ISNUMBER(MATCH(E6625,_xlfn.VSTACK('VLookup Lists'!$E$2:$E$17,'VLookup Lists'!$H$2:$H$38,'VLookup Lists'!$J$2:$J$8),0)),1,0)</f>
        <v>0</v>
      </c>
      <c r="N6625" s="1" t="str">
        <f>IFERROR(IF(VLOOKUP($D6625,'VLookup Lists'!$B$11:$C$29,2,FALSE)="FLIP",1,0),"")</f>
        <v/>
      </c>
      <c r="O6625" s="1" t="b">
        <f>ISNUMBER(MATCH($E6625,'VLookup Lists'!$E$2:$E$17,0))</f>
        <v>0</v>
      </c>
    </row>
    <row r="6626" spans="1:15" ht="15" customHeight="1" x14ac:dyDescent="0.2">
      <c r="A6626" s="1" t="str">
        <f t="shared" si="58"/>
        <v/>
      </c>
      <c r="E6626" s="1" t="s">
        <v>352</v>
      </c>
      <c r="F6626" s="38"/>
      <c r="G6626" s="38"/>
      <c r="M6626" s="1">
        <f>IF(ISNUMBER(MATCH(E6626,_xlfn.VSTACK('VLookup Lists'!$E$2:$E$17,'VLookup Lists'!$H$2:$H$38,'VLookup Lists'!$J$2:$J$8),0)),1,0)</f>
        <v>0</v>
      </c>
      <c r="N6626" s="1" t="str">
        <f>IFERROR(IF(VLOOKUP($D6626,'VLookup Lists'!$B$11:$C$29,2,FALSE)="FLIP",1,0),"")</f>
        <v/>
      </c>
      <c r="O6626" s="1" t="b">
        <f>ISNUMBER(MATCH($E6626,'VLookup Lists'!$E$2:$E$17,0))</f>
        <v>0</v>
      </c>
    </row>
    <row r="6627" spans="1:15" ht="15" customHeight="1" x14ac:dyDescent="0.2">
      <c r="A6627" s="1" t="str">
        <f t="shared" si="58"/>
        <v/>
      </c>
      <c r="E6627" s="1" t="s">
        <v>352</v>
      </c>
      <c r="F6627" s="38"/>
      <c r="G6627" s="38"/>
      <c r="M6627" s="1">
        <f>IF(ISNUMBER(MATCH(E6627,_xlfn.VSTACK('VLookup Lists'!$E$2:$E$17,'VLookup Lists'!$H$2:$H$38,'VLookup Lists'!$J$2:$J$8),0)),1,0)</f>
        <v>0</v>
      </c>
      <c r="N6627" s="1" t="str">
        <f>IFERROR(IF(VLOOKUP($D6627,'VLookup Lists'!$B$11:$C$29,2,FALSE)="FLIP",1,0),"")</f>
        <v/>
      </c>
      <c r="O6627" s="1" t="b">
        <f>ISNUMBER(MATCH($E6627,'VLookup Lists'!$E$2:$E$17,0))</f>
        <v>0</v>
      </c>
    </row>
    <row r="6628" spans="1:15" ht="15" customHeight="1" x14ac:dyDescent="0.2">
      <c r="A6628" s="1" t="str">
        <f t="shared" si="58"/>
        <v/>
      </c>
      <c r="E6628" s="1" t="s">
        <v>352</v>
      </c>
      <c r="F6628" s="38"/>
      <c r="G6628" s="38"/>
      <c r="M6628" s="1">
        <f>IF(ISNUMBER(MATCH(E6628,_xlfn.VSTACK('VLookup Lists'!$E$2:$E$17,'VLookup Lists'!$H$2:$H$38,'VLookup Lists'!$J$2:$J$8),0)),1,0)</f>
        <v>0</v>
      </c>
      <c r="N6628" s="1" t="str">
        <f>IFERROR(IF(VLOOKUP($D6628,'VLookup Lists'!$B$11:$C$29,2,FALSE)="FLIP",1,0),"")</f>
        <v/>
      </c>
      <c r="O6628" s="1" t="b">
        <f>ISNUMBER(MATCH($E6628,'VLookup Lists'!$E$2:$E$17,0))</f>
        <v>0</v>
      </c>
    </row>
    <row r="6629" spans="1:15" ht="15" customHeight="1" x14ac:dyDescent="0.2">
      <c r="A6629" s="1" t="str">
        <f t="shared" si="58"/>
        <v/>
      </c>
      <c r="E6629" s="1" t="s">
        <v>352</v>
      </c>
      <c r="F6629" s="38"/>
      <c r="G6629" s="38"/>
      <c r="M6629" s="1">
        <f>IF(ISNUMBER(MATCH(E6629,_xlfn.VSTACK('VLookup Lists'!$E$2:$E$17,'VLookup Lists'!$H$2:$H$38,'VLookup Lists'!$J$2:$J$8),0)),1,0)</f>
        <v>0</v>
      </c>
      <c r="N6629" s="1" t="str">
        <f>IFERROR(IF(VLOOKUP($D6629,'VLookup Lists'!$B$11:$C$29,2,FALSE)="FLIP",1,0),"")</f>
        <v/>
      </c>
      <c r="O6629" s="1" t="b">
        <f>ISNUMBER(MATCH($E6629,'VLookup Lists'!$E$2:$E$17,0))</f>
        <v>0</v>
      </c>
    </row>
    <row r="6630" spans="1:15" ht="15" customHeight="1" x14ac:dyDescent="0.2">
      <c r="A6630" s="1" t="str">
        <f t="shared" si="58"/>
        <v/>
      </c>
      <c r="E6630" s="1" t="s">
        <v>352</v>
      </c>
      <c r="F6630" s="38"/>
      <c r="G6630" s="38"/>
      <c r="M6630" s="1">
        <f>IF(ISNUMBER(MATCH(E6630,_xlfn.VSTACK('VLookup Lists'!$E$2:$E$17,'VLookup Lists'!$H$2:$H$38,'VLookup Lists'!$J$2:$J$8),0)),1,0)</f>
        <v>0</v>
      </c>
      <c r="N6630" s="1" t="str">
        <f>IFERROR(IF(VLOOKUP($D6630,'VLookup Lists'!$B$11:$C$29,2,FALSE)="FLIP",1,0),"")</f>
        <v/>
      </c>
      <c r="O6630" s="1" t="b">
        <f>ISNUMBER(MATCH($E6630,'VLookup Lists'!$E$2:$E$17,0))</f>
        <v>0</v>
      </c>
    </row>
    <row r="6631" spans="1:15" ht="15" customHeight="1" x14ac:dyDescent="0.2">
      <c r="A6631" s="1" t="str">
        <f t="shared" si="58"/>
        <v/>
      </c>
      <c r="E6631" s="1" t="s">
        <v>352</v>
      </c>
      <c r="F6631" s="38"/>
      <c r="G6631" s="38"/>
      <c r="M6631" s="1">
        <f>IF(ISNUMBER(MATCH(E6631,_xlfn.VSTACK('VLookup Lists'!$E$2:$E$17,'VLookup Lists'!$H$2:$H$38,'VLookup Lists'!$J$2:$J$8),0)),1,0)</f>
        <v>0</v>
      </c>
      <c r="N6631" s="1" t="str">
        <f>IFERROR(IF(VLOOKUP($D6631,'VLookup Lists'!$B$11:$C$29,2,FALSE)="FLIP",1,0),"")</f>
        <v/>
      </c>
      <c r="O6631" s="1" t="b">
        <f>ISNUMBER(MATCH($E6631,'VLookup Lists'!$E$2:$E$17,0))</f>
        <v>0</v>
      </c>
    </row>
    <row r="6632" spans="1:15" ht="15" customHeight="1" x14ac:dyDescent="0.2">
      <c r="A6632" s="1" t="str">
        <f t="shared" si="58"/>
        <v/>
      </c>
      <c r="E6632" s="1" t="s">
        <v>352</v>
      </c>
      <c r="F6632" s="38"/>
      <c r="G6632" s="38"/>
      <c r="M6632" s="1">
        <f>IF(ISNUMBER(MATCH(E6632,_xlfn.VSTACK('VLookup Lists'!$E$2:$E$17,'VLookup Lists'!$H$2:$H$38,'VLookup Lists'!$J$2:$J$8),0)),1,0)</f>
        <v>0</v>
      </c>
      <c r="N6632" s="1" t="str">
        <f>IFERROR(IF(VLOOKUP($D6632,'VLookup Lists'!$B$11:$C$29,2,FALSE)="FLIP",1,0),"")</f>
        <v/>
      </c>
      <c r="O6632" s="1" t="b">
        <f>ISNUMBER(MATCH($E6632,'VLookup Lists'!$E$2:$E$17,0))</f>
        <v>0</v>
      </c>
    </row>
    <row r="6633" spans="1:15" ht="15" customHeight="1" x14ac:dyDescent="0.2">
      <c r="A6633" s="1" t="str">
        <f t="shared" si="58"/>
        <v/>
      </c>
      <c r="E6633" s="1" t="s">
        <v>352</v>
      </c>
      <c r="F6633" s="38"/>
      <c r="G6633" s="38"/>
      <c r="M6633" s="1">
        <f>IF(ISNUMBER(MATCH(E6633,_xlfn.VSTACK('VLookup Lists'!$E$2:$E$17,'VLookup Lists'!$H$2:$H$38,'VLookup Lists'!$J$2:$J$8),0)),1,0)</f>
        <v>0</v>
      </c>
      <c r="N6633" s="1" t="str">
        <f>IFERROR(IF(VLOOKUP($D6633,'VLookup Lists'!$B$11:$C$29,2,FALSE)="FLIP",1,0),"")</f>
        <v/>
      </c>
      <c r="O6633" s="1" t="b">
        <f>ISNUMBER(MATCH($E6633,'VLookup Lists'!$E$2:$E$17,0))</f>
        <v>0</v>
      </c>
    </row>
    <row r="6634" spans="1:15" ht="15" customHeight="1" x14ac:dyDescent="0.2">
      <c r="A6634" s="1" t="str">
        <f t="shared" si="58"/>
        <v/>
      </c>
      <c r="E6634" s="1" t="s">
        <v>352</v>
      </c>
      <c r="F6634" s="38"/>
      <c r="G6634" s="38"/>
      <c r="M6634" s="1">
        <f>IF(ISNUMBER(MATCH(E6634,_xlfn.VSTACK('VLookup Lists'!$E$2:$E$17,'VLookup Lists'!$H$2:$H$38,'VLookup Lists'!$J$2:$J$8),0)),1,0)</f>
        <v>0</v>
      </c>
      <c r="N6634" s="1" t="str">
        <f>IFERROR(IF(VLOOKUP($D6634,'VLookup Lists'!$B$11:$C$29,2,FALSE)="FLIP",1,0),"")</f>
        <v/>
      </c>
      <c r="O6634" s="1" t="b">
        <f>ISNUMBER(MATCH($E6634,'VLookup Lists'!$E$2:$E$17,0))</f>
        <v>0</v>
      </c>
    </row>
    <row r="6635" spans="1:15" ht="15" customHeight="1" x14ac:dyDescent="0.2">
      <c r="A6635" s="1" t="str">
        <f t="shared" si="58"/>
        <v/>
      </c>
      <c r="E6635" s="1" t="s">
        <v>352</v>
      </c>
      <c r="F6635" s="38"/>
      <c r="G6635" s="38"/>
      <c r="M6635" s="1">
        <f>IF(ISNUMBER(MATCH(E6635,_xlfn.VSTACK('VLookup Lists'!$E$2:$E$17,'VLookup Lists'!$H$2:$H$38,'VLookup Lists'!$J$2:$J$8),0)),1,0)</f>
        <v>0</v>
      </c>
      <c r="N6635" s="1" t="str">
        <f>IFERROR(IF(VLOOKUP($D6635,'VLookup Lists'!$B$11:$C$29,2,FALSE)="FLIP",1,0),"")</f>
        <v/>
      </c>
      <c r="O6635" s="1" t="b">
        <f>ISNUMBER(MATCH($E6635,'VLookup Lists'!$E$2:$E$17,0))</f>
        <v>0</v>
      </c>
    </row>
    <row r="6636" spans="1:15" ht="15" customHeight="1" x14ac:dyDescent="0.2">
      <c r="A6636" s="1" t="str">
        <f t="shared" si="58"/>
        <v/>
      </c>
      <c r="E6636" s="1" t="s">
        <v>352</v>
      </c>
      <c r="F6636" s="38"/>
      <c r="G6636" s="38"/>
      <c r="M6636" s="1">
        <f>IF(ISNUMBER(MATCH(E6636,_xlfn.VSTACK('VLookup Lists'!$E$2:$E$17,'VLookup Lists'!$H$2:$H$38,'VLookup Lists'!$J$2:$J$8),0)),1,0)</f>
        <v>0</v>
      </c>
      <c r="N6636" s="1" t="str">
        <f>IFERROR(IF(VLOOKUP($D6636,'VLookup Lists'!$B$11:$C$29,2,FALSE)="FLIP",1,0),"")</f>
        <v/>
      </c>
      <c r="O6636" s="1" t="b">
        <f>ISNUMBER(MATCH($E6636,'VLookup Lists'!$E$2:$E$17,0))</f>
        <v>0</v>
      </c>
    </row>
    <row r="6637" spans="1:15" ht="15" customHeight="1" x14ac:dyDescent="0.2">
      <c r="A6637" s="1" t="str">
        <f t="shared" si="58"/>
        <v/>
      </c>
      <c r="E6637" s="1" t="s">
        <v>352</v>
      </c>
      <c r="F6637" s="38"/>
      <c r="G6637" s="38"/>
      <c r="M6637" s="1">
        <f>IF(ISNUMBER(MATCH(E6637,_xlfn.VSTACK('VLookup Lists'!$E$2:$E$17,'VLookup Lists'!$H$2:$H$38,'VLookup Lists'!$J$2:$J$8),0)),1,0)</f>
        <v>0</v>
      </c>
      <c r="N6637" s="1" t="str">
        <f>IFERROR(IF(VLOOKUP($D6637,'VLookup Lists'!$B$11:$C$29,2,FALSE)="FLIP",1,0),"")</f>
        <v/>
      </c>
      <c r="O6637" s="1" t="b">
        <f>ISNUMBER(MATCH($E6637,'VLookup Lists'!$E$2:$E$17,0))</f>
        <v>0</v>
      </c>
    </row>
    <row r="6638" spans="1:15" ht="15" customHeight="1" x14ac:dyDescent="0.2">
      <c r="A6638" s="1" t="str">
        <f t="shared" si="58"/>
        <v/>
      </c>
      <c r="E6638" s="1" t="s">
        <v>352</v>
      </c>
      <c r="F6638" s="38"/>
      <c r="G6638" s="38"/>
      <c r="M6638" s="1">
        <f>IF(ISNUMBER(MATCH(E6638,_xlfn.VSTACK('VLookup Lists'!$E$2:$E$17,'VLookup Lists'!$H$2:$H$38,'VLookup Lists'!$J$2:$J$8),0)),1,0)</f>
        <v>0</v>
      </c>
      <c r="N6638" s="1" t="str">
        <f>IFERROR(IF(VLOOKUP($D6638,'VLookup Lists'!$B$11:$C$29,2,FALSE)="FLIP",1,0),"")</f>
        <v/>
      </c>
      <c r="O6638" s="1" t="b">
        <f>ISNUMBER(MATCH($E6638,'VLookup Lists'!$E$2:$E$17,0))</f>
        <v>0</v>
      </c>
    </row>
    <row r="6639" spans="1:15" ht="15" customHeight="1" x14ac:dyDescent="0.2">
      <c r="A6639" s="1" t="str">
        <f t="shared" si="58"/>
        <v/>
      </c>
      <c r="E6639" s="1" t="s">
        <v>352</v>
      </c>
      <c r="F6639" s="38"/>
      <c r="G6639" s="38"/>
      <c r="M6639" s="1">
        <f>IF(ISNUMBER(MATCH(E6639,_xlfn.VSTACK('VLookup Lists'!$E$2:$E$17,'VLookup Lists'!$H$2:$H$38,'VLookup Lists'!$J$2:$J$8),0)),1,0)</f>
        <v>0</v>
      </c>
      <c r="N6639" s="1" t="str">
        <f>IFERROR(IF(VLOOKUP($D6639,'VLookup Lists'!$B$11:$C$29,2,FALSE)="FLIP",1,0),"")</f>
        <v/>
      </c>
      <c r="O6639" s="1" t="b">
        <f>ISNUMBER(MATCH($E6639,'VLookup Lists'!$E$2:$E$17,0))</f>
        <v>0</v>
      </c>
    </row>
    <row r="6640" spans="1:15" ht="15" customHeight="1" x14ac:dyDescent="0.2">
      <c r="A6640" s="1" t="str">
        <f t="shared" si="58"/>
        <v/>
      </c>
      <c r="E6640" s="1" t="s">
        <v>352</v>
      </c>
      <c r="F6640" s="38"/>
      <c r="G6640" s="38"/>
      <c r="M6640" s="1">
        <f>IF(ISNUMBER(MATCH(E6640,_xlfn.VSTACK('VLookup Lists'!$E$2:$E$17,'VLookup Lists'!$H$2:$H$38,'VLookup Lists'!$J$2:$J$8),0)),1,0)</f>
        <v>0</v>
      </c>
      <c r="N6640" s="1" t="str">
        <f>IFERROR(IF(VLOOKUP($D6640,'VLookup Lists'!$B$11:$C$29,2,FALSE)="FLIP",1,0),"")</f>
        <v/>
      </c>
      <c r="O6640" s="1" t="b">
        <f>ISNUMBER(MATCH($E6640,'VLookup Lists'!$E$2:$E$17,0))</f>
        <v>0</v>
      </c>
    </row>
    <row r="6641" spans="1:15" ht="15" customHeight="1" x14ac:dyDescent="0.2">
      <c r="A6641" s="1" t="str">
        <f t="shared" si="58"/>
        <v/>
      </c>
      <c r="E6641" s="1" t="s">
        <v>352</v>
      </c>
      <c r="F6641" s="38"/>
      <c r="G6641" s="38"/>
      <c r="M6641" s="1">
        <f>IF(ISNUMBER(MATCH(E6641,_xlfn.VSTACK('VLookup Lists'!$E$2:$E$17,'VLookup Lists'!$H$2:$H$38,'VLookup Lists'!$J$2:$J$8),0)),1,0)</f>
        <v>0</v>
      </c>
      <c r="N6641" s="1" t="str">
        <f>IFERROR(IF(VLOOKUP($D6641,'VLookup Lists'!$B$11:$C$29,2,FALSE)="FLIP",1,0),"")</f>
        <v/>
      </c>
      <c r="O6641" s="1" t="b">
        <f>ISNUMBER(MATCH($E6641,'VLookup Lists'!$E$2:$E$17,0))</f>
        <v>0</v>
      </c>
    </row>
    <row r="6642" spans="1:15" ht="15" customHeight="1" x14ac:dyDescent="0.2">
      <c r="A6642" s="1" t="str">
        <f t="shared" si="58"/>
        <v/>
      </c>
      <c r="E6642" s="1" t="s">
        <v>352</v>
      </c>
      <c r="F6642" s="38"/>
      <c r="G6642" s="38"/>
      <c r="M6642" s="1">
        <f>IF(ISNUMBER(MATCH(E6642,_xlfn.VSTACK('VLookup Lists'!$E$2:$E$17,'VLookup Lists'!$H$2:$H$38,'VLookup Lists'!$J$2:$J$8),0)),1,0)</f>
        <v>0</v>
      </c>
      <c r="N6642" s="1" t="str">
        <f>IFERROR(IF(VLOOKUP($D6642,'VLookup Lists'!$B$11:$C$29,2,FALSE)="FLIP",1,0),"")</f>
        <v/>
      </c>
      <c r="O6642" s="1" t="b">
        <f>ISNUMBER(MATCH($E6642,'VLookup Lists'!$E$2:$E$17,0))</f>
        <v>0</v>
      </c>
    </row>
    <row r="6643" spans="1:15" ht="15" customHeight="1" x14ac:dyDescent="0.2">
      <c r="A6643" s="1" t="str">
        <f t="shared" si="58"/>
        <v/>
      </c>
      <c r="E6643" s="1" t="s">
        <v>352</v>
      </c>
      <c r="F6643" s="38"/>
      <c r="G6643" s="38"/>
      <c r="M6643" s="1">
        <f>IF(ISNUMBER(MATCH(E6643,_xlfn.VSTACK('VLookup Lists'!$E$2:$E$17,'VLookup Lists'!$H$2:$H$38,'VLookup Lists'!$J$2:$J$8),0)),1,0)</f>
        <v>0</v>
      </c>
      <c r="N6643" s="1" t="str">
        <f>IFERROR(IF(VLOOKUP($D6643,'VLookup Lists'!$B$11:$C$29,2,FALSE)="FLIP",1,0),"")</f>
        <v/>
      </c>
      <c r="O6643" s="1" t="b">
        <f>ISNUMBER(MATCH($E6643,'VLookup Lists'!$E$2:$E$17,0))</f>
        <v>0</v>
      </c>
    </row>
    <row r="6644" spans="1:15" ht="15" customHeight="1" x14ac:dyDescent="0.2">
      <c r="A6644" s="1" t="str">
        <f t="shared" si="58"/>
        <v/>
      </c>
      <c r="E6644" s="1" t="s">
        <v>352</v>
      </c>
      <c r="F6644" s="38"/>
      <c r="G6644" s="38"/>
      <c r="M6644" s="1">
        <f>IF(ISNUMBER(MATCH(E6644,_xlfn.VSTACK('VLookup Lists'!$E$2:$E$17,'VLookup Lists'!$H$2:$H$38,'VLookup Lists'!$J$2:$J$8),0)),1,0)</f>
        <v>0</v>
      </c>
      <c r="N6644" s="1" t="str">
        <f>IFERROR(IF(VLOOKUP($D6644,'VLookup Lists'!$B$11:$C$29,2,FALSE)="FLIP",1,0),"")</f>
        <v/>
      </c>
      <c r="O6644" s="1" t="b">
        <f>ISNUMBER(MATCH($E6644,'VLookup Lists'!$E$2:$E$17,0))</f>
        <v>0</v>
      </c>
    </row>
    <row r="6645" spans="1:15" ht="15" customHeight="1" x14ac:dyDescent="0.2">
      <c r="A6645" s="1" t="str">
        <f t="shared" si="58"/>
        <v/>
      </c>
      <c r="E6645" s="1" t="s">
        <v>352</v>
      </c>
      <c r="F6645" s="38"/>
      <c r="G6645" s="38"/>
      <c r="M6645" s="1">
        <f>IF(ISNUMBER(MATCH(E6645,_xlfn.VSTACK('VLookup Lists'!$E$2:$E$17,'VLookup Lists'!$H$2:$H$38,'VLookup Lists'!$J$2:$J$8),0)),1,0)</f>
        <v>0</v>
      </c>
      <c r="N6645" s="1" t="str">
        <f>IFERROR(IF(VLOOKUP($D6645,'VLookup Lists'!$B$11:$C$29,2,FALSE)="FLIP",1,0),"")</f>
        <v/>
      </c>
      <c r="O6645" s="1" t="b">
        <f>ISNUMBER(MATCH($E6645,'VLookup Lists'!$E$2:$E$17,0))</f>
        <v>0</v>
      </c>
    </row>
    <row r="6646" spans="1:15" ht="15" customHeight="1" x14ac:dyDescent="0.2">
      <c r="A6646" s="1" t="str">
        <f t="shared" si="58"/>
        <v/>
      </c>
      <c r="E6646" s="1" t="s">
        <v>352</v>
      </c>
      <c r="F6646" s="38"/>
      <c r="G6646" s="38"/>
      <c r="M6646" s="1">
        <f>IF(ISNUMBER(MATCH(E6646,_xlfn.VSTACK('VLookup Lists'!$E$2:$E$17,'VLookup Lists'!$H$2:$H$38,'VLookup Lists'!$J$2:$J$8),0)),1,0)</f>
        <v>0</v>
      </c>
      <c r="N6646" s="1" t="str">
        <f>IFERROR(IF(VLOOKUP($D6646,'VLookup Lists'!$B$11:$C$29,2,FALSE)="FLIP",1,0),"")</f>
        <v/>
      </c>
      <c r="O6646" s="1" t="b">
        <f>ISNUMBER(MATCH($E6646,'VLookup Lists'!$E$2:$E$17,0))</f>
        <v>0</v>
      </c>
    </row>
    <row r="6647" spans="1:15" ht="15" customHeight="1" x14ac:dyDescent="0.2">
      <c r="A6647" s="1" t="str">
        <f t="shared" si="58"/>
        <v/>
      </c>
      <c r="E6647" s="1" t="s">
        <v>352</v>
      </c>
      <c r="F6647" s="38"/>
      <c r="G6647" s="38"/>
      <c r="M6647" s="1">
        <f>IF(ISNUMBER(MATCH(E6647,_xlfn.VSTACK('VLookup Lists'!$E$2:$E$17,'VLookup Lists'!$H$2:$H$38,'VLookup Lists'!$J$2:$J$8),0)),1,0)</f>
        <v>0</v>
      </c>
      <c r="N6647" s="1" t="str">
        <f>IFERROR(IF(VLOOKUP($D6647,'VLookup Lists'!$B$11:$C$29,2,FALSE)="FLIP",1,0),"")</f>
        <v/>
      </c>
      <c r="O6647" s="1" t="b">
        <f>ISNUMBER(MATCH($E6647,'VLookup Lists'!$E$2:$E$17,0))</f>
        <v>0</v>
      </c>
    </row>
    <row r="6648" spans="1:15" ht="15" customHeight="1" x14ac:dyDescent="0.2">
      <c r="A6648" s="1" t="str">
        <f t="shared" si="58"/>
        <v/>
      </c>
      <c r="E6648" s="1" t="s">
        <v>352</v>
      </c>
      <c r="F6648" s="38"/>
      <c r="G6648" s="38"/>
      <c r="M6648" s="1">
        <f>IF(ISNUMBER(MATCH(E6648,_xlfn.VSTACK('VLookup Lists'!$E$2:$E$17,'VLookup Lists'!$H$2:$H$38,'VLookup Lists'!$J$2:$J$8),0)),1,0)</f>
        <v>0</v>
      </c>
      <c r="N6648" s="1" t="str">
        <f>IFERROR(IF(VLOOKUP($D6648,'VLookup Lists'!$B$11:$C$29,2,FALSE)="FLIP",1,0),"")</f>
        <v/>
      </c>
      <c r="O6648" s="1" t="b">
        <f>ISNUMBER(MATCH($E6648,'VLookup Lists'!$E$2:$E$17,0))</f>
        <v>0</v>
      </c>
    </row>
    <row r="6649" spans="1:15" ht="15" customHeight="1" x14ac:dyDescent="0.2">
      <c r="A6649" s="1" t="str">
        <f t="shared" si="58"/>
        <v/>
      </c>
      <c r="E6649" s="1" t="s">
        <v>352</v>
      </c>
      <c r="F6649" s="38"/>
      <c r="G6649" s="38"/>
      <c r="M6649" s="1">
        <f>IF(ISNUMBER(MATCH(E6649,_xlfn.VSTACK('VLookup Lists'!$E$2:$E$17,'VLookup Lists'!$H$2:$H$38,'VLookup Lists'!$J$2:$J$8),0)),1,0)</f>
        <v>0</v>
      </c>
      <c r="N6649" s="1" t="str">
        <f>IFERROR(IF(VLOOKUP($D6649,'VLookup Lists'!$B$11:$C$29,2,FALSE)="FLIP",1,0),"")</f>
        <v/>
      </c>
      <c r="O6649" s="1" t="b">
        <f>ISNUMBER(MATCH($E6649,'VLookup Lists'!$E$2:$E$17,0))</f>
        <v>0</v>
      </c>
    </row>
    <row r="6650" spans="1:15" ht="15" customHeight="1" x14ac:dyDescent="0.2">
      <c r="A6650" s="1" t="str">
        <f t="shared" si="58"/>
        <v/>
      </c>
      <c r="E6650" s="1" t="s">
        <v>352</v>
      </c>
      <c r="F6650" s="38"/>
      <c r="G6650" s="38"/>
      <c r="M6650" s="1">
        <f>IF(ISNUMBER(MATCH(E6650,_xlfn.VSTACK('VLookup Lists'!$E$2:$E$17,'VLookup Lists'!$H$2:$H$38,'VLookup Lists'!$J$2:$J$8),0)),1,0)</f>
        <v>0</v>
      </c>
      <c r="N6650" s="1" t="str">
        <f>IFERROR(IF(VLOOKUP($D6650,'VLookup Lists'!$B$11:$C$29,2,FALSE)="FLIP",1,0),"")</f>
        <v/>
      </c>
      <c r="O6650" s="1" t="b">
        <f>ISNUMBER(MATCH($E6650,'VLookup Lists'!$E$2:$E$17,0))</f>
        <v>0</v>
      </c>
    </row>
    <row r="6651" spans="1:15" ht="15" customHeight="1" x14ac:dyDescent="0.2">
      <c r="A6651" s="1" t="str">
        <f t="shared" si="58"/>
        <v/>
      </c>
      <c r="E6651" s="1" t="s">
        <v>352</v>
      </c>
      <c r="F6651" s="38"/>
      <c r="G6651" s="38"/>
      <c r="M6651" s="1">
        <f>IF(ISNUMBER(MATCH(E6651,_xlfn.VSTACK('VLookup Lists'!$E$2:$E$17,'VLookup Lists'!$H$2:$H$38,'VLookup Lists'!$J$2:$J$8),0)),1,0)</f>
        <v>0</v>
      </c>
      <c r="N6651" s="1" t="str">
        <f>IFERROR(IF(VLOOKUP($D6651,'VLookup Lists'!$B$11:$C$29,2,FALSE)="FLIP",1,0),"")</f>
        <v/>
      </c>
      <c r="O6651" s="1" t="b">
        <f>ISNUMBER(MATCH($E6651,'VLookup Lists'!$E$2:$E$17,0))</f>
        <v>0</v>
      </c>
    </row>
    <row r="6652" spans="1:15" ht="15" customHeight="1" x14ac:dyDescent="0.2">
      <c r="A6652" s="1" t="str">
        <f t="shared" si="58"/>
        <v/>
      </c>
      <c r="E6652" s="1" t="s">
        <v>352</v>
      </c>
      <c r="F6652" s="38"/>
      <c r="G6652" s="38"/>
      <c r="M6652" s="1">
        <f>IF(ISNUMBER(MATCH(E6652,_xlfn.VSTACK('VLookup Lists'!$E$2:$E$17,'VLookup Lists'!$H$2:$H$38,'VLookup Lists'!$J$2:$J$8),0)),1,0)</f>
        <v>0</v>
      </c>
      <c r="N6652" s="1" t="str">
        <f>IFERROR(IF(VLOOKUP($D6652,'VLookup Lists'!$B$11:$C$29,2,FALSE)="FLIP",1,0),"")</f>
        <v/>
      </c>
      <c r="O6652" s="1" t="b">
        <f>ISNUMBER(MATCH($E6652,'VLookup Lists'!$E$2:$E$17,0))</f>
        <v>0</v>
      </c>
    </row>
    <row r="6653" spans="1:15" ht="15" customHeight="1" x14ac:dyDescent="0.2">
      <c r="A6653" s="1" t="str">
        <f t="shared" si="58"/>
        <v/>
      </c>
      <c r="E6653" s="1" t="s">
        <v>352</v>
      </c>
      <c r="F6653" s="38"/>
      <c r="G6653" s="38"/>
      <c r="M6653" s="1">
        <f>IF(ISNUMBER(MATCH(E6653,_xlfn.VSTACK('VLookup Lists'!$E$2:$E$17,'VLookup Lists'!$H$2:$H$38,'VLookup Lists'!$J$2:$J$8),0)),1,0)</f>
        <v>0</v>
      </c>
      <c r="N6653" s="1" t="str">
        <f>IFERROR(IF(VLOOKUP($D6653,'VLookup Lists'!$B$11:$C$29,2,FALSE)="FLIP",1,0),"")</f>
        <v/>
      </c>
      <c r="O6653" s="1" t="b">
        <f>ISNUMBER(MATCH($E6653,'VLookup Lists'!$E$2:$E$17,0))</f>
        <v>0</v>
      </c>
    </row>
    <row r="6654" spans="1:15" ht="15" customHeight="1" x14ac:dyDescent="0.2">
      <c r="A6654" s="1" t="str">
        <f t="shared" si="58"/>
        <v/>
      </c>
      <c r="E6654" s="1" t="s">
        <v>352</v>
      </c>
      <c r="F6654" s="38"/>
      <c r="G6654" s="38"/>
      <c r="M6654" s="1">
        <f>IF(ISNUMBER(MATCH(E6654,_xlfn.VSTACK('VLookup Lists'!$E$2:$E$17,'VLookup Lists'!$H$2:$H$38,'VLookup Lists'!$J$2:$J$8),0)),1,0)</f>
        <v>0</v>
      </c>
      <c r="N6654" s="1" t="str">
        <f>IFERROR(IF(VLOOKUP($D6654,'VLookup Lists'!$B$11:$C$29,2,FALSE)="FLIP",1,0),"")</f>
        <v/>
      </c>
      <c r="O6654" s="1" t="b">
        <f>ISNUMBER(MATCH($E6654,'VLookup Lists'!$E$2:$E$17,0))</f>
        <v>0</v>
      </c>
    </row>
    <row r="6655" spans="1:15" ht="15" customHeight="1" x14ac:dyDescent="0.2">
      <c r="A6655" s="1" t="str">
        <f t="shared" si="58"/>
        <v/>
      </c>
      <c r="E6655" s="1" t="s">
        <v>352</v>
      </c>
      <c r="F6655" s="38"/>
      <c r="G6655" s="38"/>
      <c r="M6655" s="1">
        <f>IF(ISNUMBER(MATCH(E6655,_xlfn.VSTACK('VLookup Lists'!$E$2:$E$17,'VLookup Lists'!$H$2:$H$38,'VLookup Lists'!$J$2:$J$8),0)),1,0)</f>
        <v>0</v>
      </c>
      <c r="N6655" s="1" t="str">
        <f>IFERROR(IF(VLOOKUP($D6655,'VLookup Lists'!$B$11:$C$29,2,FALSE)="FLIP",1,0),"")</f>
        <v/>
      </c>
      <c r="O6655" s="1" t="b">
        <f>ISNUMBER(MATCH($E6655,'VLookup Lists'!$E$2:$E$17,0))</f>
        <v>0</v>
      </c>
    </row>
    <row r="6656" spans="1:15" ht="15" customHeight="1" x14ac:dyDescent="0.2">
      <c r="A6656" s="1" t="str">
        <f t="shared" si="58"/>
        <v/>
      </c>
      <c r="E6656" s="1" t="s">
        <v>352</v>
      </c>
      <c r="F6656" s="38"/>
      <c r="G6656" s="38"/>
      <c r="M6656" s="1">
        <f>IF(ISNUMBER(MATCH(E6656,_xlfn.VSTACK('VLookup Lists'!$E$2:$E$17,'VLookup Lists'!$H$2:$H$38,'VLookup Lists'!$J$2:$J$8),0)),1,0)</f>
        <v>0</v>
      </c>
      <c r="N6656" s="1" t="str">
        <f>IFERROR(IF(VLOOKUP($D6656,'VLookup Lists'!$B$11:$C$29,2,FALSE)="FLIP",1,0),"")</f>
        <v/>
      </c>
      <c r="O6656" s="1" t="b">
        <f>ISNUMBER(MATCH($E6656,'VLookup Lists'!$E$2:$E$17,0))</f>
        <v>0</v>
      </c>
    </row>
    <row r="6657" spans="1:15" ht="15" customHeight="1" x14ac:dyDescent="0.2">
      <c r="A6657" s="1" t="str">
        <f t="shared" si="58"/>
        <v/>
      </c>
      <c r="E6657" s="1" t="s">
        <v>352</v>
      </c>
      <c r="F6657" s="38"/>
      <c r="G6657" s="38"/>
      <c r="M6657" s="1">
        <f>IF(ISNUMBER(MATCH(E6657,_xlfn.VSTACK('VLookup Lists'!$E$2:$E$17,'VLookup Lists'!$H$2:$H$38,'VLookup Lists'!$J$2:$J$8),0)),1,0)</f>
        <v>0</v>
      </c>
      <c r="N6657" s="1" t="str">
        <f>IFERROR(IF(VLOOKUP($D6657,'VLookup Lists'!$B$11:$C$29,2,FALSE)="FLIP",1,0),"")</f>
        <v/>
      </c>
      <c r="O6657" s="1" t="b">
        <f>ISNUMBER(MATCH($E6657,'VLookup Lists'!$E$2:$E$17,0))</f>
        <v>0</v>
      </c>
    </row>
    <row r="6658" spans="1:15" ht="15" customHeight="1" x14ac:dyDescent="0.2">
      <c r="A6658" s="1" t="str">
        <f t="shared" si="58"/>
        <v/>
      </c>
      <c r="E6658" s="1" t="s">
        <v>352</v>
      </c>
      <c r="F6658" s="38"/>
      <c r="G6658" s="38"/>
      <c r="M6658" s="1">
        <f>IF(ISNUMBER(MATCH(E6658,_xlfn.VSTACK('VLookup Lists'!$E$2:$E$17,'VLookup Lists'!$H$2:$H$38,'VLookup Lists'!$J$2:$J$8),0)),1,0)</f>
        <v>0</v>
      </c>
      <c r="N6658" s="1" t="str">
        <f>IFERROR(IF(VLOOKUP($D6658,'VLookup Lists'!$B$11:$C$29,2,FALSE)="FLIP",1,0),"")</f>
        <v/>
      </c>
      <c r="O6658" s="1" t="b">
        <f>ISNUMBER(MATCH($E6658,'VLookup Lists'!$E$2:$E$17,0))</f>
        <v>0</v>
      </c>
    </row>
    <row r="6659" spans="1:15" ht="15" customHeight="1" x14ac:dyDescent="0.2">
      <c r="A6659" s="1" t="str">
        <f t="shared" si="58"/>
        <v/>
      </c>
      <c r="E6659" s="1" t="s">
        <v>352</v>
      </c>
      <c r="F6659" s="38"/>
      <c r="G6659" s="38"/>
      <c r="M6659" s="1">
        <f>IF(ISNUMBER(MATCH(E6659,_xlfn.VSTACK('VLookup Lists'!$E$2:$E$17,'VLookup Lists'!$H$2:$H$38,'VLookup Lists'!$J$2:$J$8),0)),1,0)</f>
        <v>0</v>
      </c>
      <c r="N6659" s="1" t="str">
        <f>IFERROR(IF(VLOOKUP($D6659,'VLookup Lists'!$B$11:$C$29,2,FALSE)="FLIP",1,0),"")</f>
        <v/>
      </c>
      <c r="O6659" s="1" t="b">
        <f>ISNUMBER(MATCH($E6659,'VLookup Lists'!$E$2:$E$17,0))</f>
        <v>0</v>
      </c>
    </row>
    <row r="6660" spans="1:15" ht="15" customHeight="1" x14ac:dyDescent="0.2">
      <c r="A6660" s="1" t="str">
        <f t="shared" si="58"/>
        <v/>
      </c>
      <c r="E6660" s="1" t="s">
        <v>352</v>
      </c>
      <c r="F6660" s="38"/>
      <c r="G6660" s="38"/>
      <c r="M6660" s="1">
        <f>IF(ISNUMBER(MATCH(E6660,_xlfn.VSTACK('VLookup Lists'!$E$2:$E$17,'VLookup Lists'!$H$2:$H$38,'VLookup Lists'!$J$2:$J$8),0)),1,0)</f>
        <v>0</v>
      </c>
      <c r="N6660" s="1" t="str">
        <f>IFERROR(IF(VLOOKUP($D6660,'VLookup Lists'!$B$11:$C$29,2,FALSE)="FLIP",1,0),"")</f>
        <v/>
      </c>
      <c r="O6660" s="1" t="b">
        <f>ISNUMBER(MATCH($E6660,'VLookup Lists'!$E$2:$E$17,0))</f>
        <v>0</v>
      </c>
    </row>
    <row r="6661" spans="1:15" ht="15" customHeight="1" x14ac:dyDescent="0.2">
      <c r="A6661" s="1" t="str">
        <f t="shared" si="58"/>
        <v/>
      </c>
      <c r="E6661" s="1" t="s">
        <v>352</v>
      </c>
      <c r="F6661" s="38"/>
      <c r="G6661" s="38"/>
      <c r="M6661" s="1">
        <f>IF(ISNUMBER(MATCH(E6661,_xlfn.VSTACK('VLookup Lists'!$E$2:$E$17,'VLookup Lists'!$H$2:$H$38,'VLookup Lists'!$J$2:$J$8),0)),1,0)</f>
        <v>0</v>
      </c>
      <c r="N6661" s="1" t="str">
        <f>IFERROR(IF(VLOOKUP($D6661,'VLookup Lists'!$B$11:$C$29,2,FALSE)="FLIP",1,0),"")</f>
        <v/>
      </c>
      <c r="O6661" s="1" t="b">
        <f>ISNUMBER(MATCH($E6661,'VLookup Lists'!$E$2:$E$17,0))</f>
        <v>0</v>
      </c>
    </row>
    <row r="6662" spans="1:15" ht="15" customHeight="1" x14ac:dyDescent="0.2">
      <c r="A6662" s="1" t="str">
        <f t="shared" si="58"/>
        <v/>
      </c>
      <c r="E6662" s="1" t="s">
        <v>352</v>
      </c>
      <c r="F6662" s="38"/>
      <c r="G6662" s="38"/>
      <c r="M6662" s="1">
        <f>IF(ISNUMBER(MATCH(E6662,_xlfn.VSTACK('VLookup Lists'!$E$2:$E$17,'VLookup Lists'!$H$2:$H$38,'VLookup Lists'!$J$2:$J$8),0)),1,0)</f>
        <v>0</v>
      </c>
      <c r="N6662" s="1" t="str">
        <f>IFERROR(IF(VLOOKUP($D6662,'VLookup Lists'!$B$11:$C$29,2,FALSE)="FLIP",1,0),"")</f>
        <v/>
      </c>
      <c r="O6662" s="1" t="b">
        <f>ISNUMBER(MATCH($E6662,'VLookup Lists'!$E$2:$E$17,0))</f>
        <v>0</v>
      </c>
    </row>
    <row r="6663" spans="1:15" ht="15" customHeight="1" x14ac:dyDescent="0.2">
      <c r="A6663" s="1" t="str">
        <f t="shared" si="58"/>
        <v/>
      </c>
      <c r="E6663" s="1" t="s">
        <v>352</v>
      </c>
      <c r="F6663" s="38"/>
      <c r="G6663" s="38"/>
      <c r="M6663" s="1">
        <f>IF(ISNUMBER(MATCH(E6663,_xlfn.VSTACK('VLookup Lists'!$E$2:$E$17,'VLookup Lists'!$H$2:$H$38,'VLookup Lists'!$J$2:$J$8),0)),1,0)</f>
        <v>0</v>
      </c>
      <c r="N6663" s="1" t="str">
        <f>IFERROR(IF(VLOOKUP($D6663,'VLookup Lists'!$B$11:$C$29,2,FALSE)="FLIP",1,0),"")</f>
        <v/>
      </c>
      <c r="O6663" s="1" t="b">
        <f>ISNUMBER(MATCH($E6663,'VLookup Lists'!$E$2:$E$17,0))</f>
        <v>0</v>
      </c>
    </row>
    <row r="6664" spans="1:15" ht="15" customHeight="1" x14ac:dyDescent="0.2">
      <c r="A6664" s="1" t="str">
        <f t="shared" si="58"/>
        <v/>
      </c>
      <c r="E6664" s="1" t="s">
        <v>352</v>
      </c>
      <c r="F6664" s="38"/>
      <c r="G6664" s="38"/>
      <c r="M6664" s="1">
        <f>IF(ISNUMBER(MATCH(E6664,_xlfn.VSTACK('VLookup Lists'!$E$2:$E$17,'VLookup Lists'!$H$2:$H$38,'VLookup Lists'!$J$2:$J$8),0)),1,0)</f>
        <v>0</v>
      </c>
      <c r="N6664" s="1" t="str">
        <f>IFERROR(IF(VLOOKUP($D6664,'VLookup Lists'!$B$11:$C$29,2,FALSE)="FLIP",1,0),"")</f>
        <v/>
      </c>
      <c r="O6664" s="1" t="b">
        <f>ISNUMBER(MATCH($E6664,'VLookup Lists'!$E$2:$E$17,0))</f>
        <v>0</v>
      </c>
    </row>
    <row r="6665" spans="1:15" ht="15" customHeight="1" x14ac:dyDescent="0.2">
      <c r="A6665" s="1" t="str">
        <f t="shared" si="58"/>
        <v/>
      </c>
      <c r="E6665" s="1" t="s">
        <v>352</v>
      </c>
      <c r="F6665" s="38"/>
      <c r="G6665" s="38"/>
      <c r="M6665" s="1">
        <f>IF(ISNUMBER(MATCH(E6665,_xlfn.VSTACK('VLookup Lists'!$E$2:$E$17,'VLookup Lists'!$H$2:$H$38,'VLookup Lists'!$J$2:$J$8),0)),1,0)</f>
        <v>0</v>
      </c>
      <c r="N6665" s="1" t="str">
        <f>IFERROR(IF(VLOOKUP($D6665,'VLookup Lists'!$B$11:$C$29,2,FALSE)="FLIP",1,0),"")</f>
        <v/>
      </c>
      <c r="O6665" s="1" t="b">
        <f>ISNUMBER(MATCH($E6665,'VLookup Lists'!$E$2:$E$17,0))</f>
        <v>0</v>
      </c>
    </row>
    <row r="6666" spans="1:15" ht="15" customHeight="1" x14ac:dyDescent="0.2">
      <c r="A6666" s="1" t="str">
        <f t="shared" si="58"/>
        <v/>
      </c>
      <c r="E6666" s="1" t="s">
        <v>352</v>
      </c>
      <c r="F6666" s="38"/>
      <c r="G6666" s="38"/>
      <c r="M6666" s="1">
        <f>IF(ISNUMBER(MATCH(E6666,_xlfn.VSTACK('VLookup Lists'!$E$2:$E$17,'VLookup Lists'!$H$2:$H$38,'VLookup Lists'!$J$2:$J$8),0)),1,0)</f>
        <v>0</v>
      </c>
      <c r="N6666" s="1" t="str">
        <f>IFERROR(IF(VLOOKUP($D6666,'VLookup Lists'!$B$11:$C$29,2,FALSE)="FLIP",1,0),"")</f>
        <v/>
      </c>
      <c r="O6666" s="1" t="b">
        <f>ISNUMBER(MATCH($E6666,'VLookup Lists'!$E$2:$E$17,0))</f>
        <v>0</v>
      </c>
    </row>
    <row r="6667" spans="1:15" ht="15" customHeight="1" x14ac:dyDescent="0.2">
      <c r="A6667" s="1" t="str">
        <f t="shared" si="58"/>
        <v/>
      </c>
      <c r="E6667" s="1" t="s">
        <v>352</v>
      </c>
      <c r="F6667" s="38"/>
      <c r="G6667" s="38"/>
      <c r="M6667" s="1">
        <f>IF(ISNUMBER(MATCH(E6667,_xlfn.VSTACK('VLookup Lists'!$E$2:$E$17,'VLookup Lists'!$H$2:$H$38,'VLookup Lists'!$J$2:$J$8),0)),1,0)</f>
        <v>0</v>
      </c>
      <c r="N6667" s="1" t="str">
        <f>IFERROR(IF(VLOOKUP($D6667,'VLookup Lists'!$B$11:$C$29,2,FALSE)="FLIP",1,0),"")</f>
        <v/>
      </c>
      <c r="O6667" s="1" t="b">
        <f>ISNUMBER(MATCH($E6667,'VLookup Lists'!$E$2:$E$17,0))</f>
        <v>0</v>
      </c>
    </row>
    <row r="6668" spans="1:15" ht="15" customHeight="1" x14ac:dyDescent="0.2">
      <c r="A6668" s="1" t="str">
        <f t="shared" si="58"/>
        <v/>
      </c>
      <c r="E6668" s="1" t="s">
        <v>352</v>
      </c>
      <c r="F6668" s="38"/>
      <c r="G6668" s="38"/>
      <c r="M6668" s="1">
        <f>IF(ISNUMBER(MATCH(E6668,_xlfn.VSTACK('VLookup Lists'!$E$2:$E$17,'VLookup Lists'!$H$2:$H$38,'VLookup Lists'!$J$2:$J$8),0)),1,0)</f>
        <v>0</v>
      </c>
      <c r="N6668" s="1" t="str">
        <f>IFERROR(IF(VLOOKUP($D6668,'VLookup Lists'!$B$11:$C$29,2,FALSE)="FLIP",1,0),"")</f>
        <v/>
      </c>
      <c r="O6668" s="1" t="b">
        <f>ISNUMBER(MATCH($E6668,'VLookup Lists'!$E$2:$E$17,0))</f>
        <v>0</v>
      </c>
    </row>
    <row r="6669" spans="1:15" ht="15" customHeight="1" x14ac:dyDescent="0.2">
      <c r="A6669" s="1" t="str">
        <f t="shared" si="58"/>
        <v/>
      </c>
      <c r="E6669" s="1" t="s">
        <v>352</v>
      </c>
      <c r="F6669" s="38"/>
      <c r="G6669" s="38"/>
      <c r="M6669" s="1">
        <f>IF(ISNUMBER(MATCH(E6669,_xlfn.VSTACK('VLookup Lists'!$E$2:$E$17,'VLookup Lists'!$H$2:$H$38,'VLookup Lists'!$J$2:$J$8),0)),1,0)</f>
        <v>0</v>
      </c>
      <c r="N6669" s="1" t="str">
        <f>IFERROR(IF(VLOOKUP($D6669,'VLookup Lists'!$B$11:$C$29,2,FALSE)="FLIP",1,0),"")</f>
        <v/>
      </c>
      <c r="O6669" s="1" t="b">
        <f>ISNUMBER(MATCH($E6669,'VLookup Lists'!$E$2:$E$17,0))</f>
        <v>0</v>
      </c>
    </row>
    <row r="6670" spans="1:15" ht="15" customHeight="1" x14ac:dyDescent="0.2">
      <c r="A6670" s="1" t="str">
        <f t="shared" si="58"/>
        <v/>
      </c>
      <c r="E6670" s="1" t="s">
        <v>352</v>
      </c>
      <c r="F6670" s="38"/>
      <c r="G6670" s="38"/>
      <c r="M6670" s="1">
        <f>IF(ISNUMBER(MATCH(E6670,_xlfn.VSTACK('VLookup Lists'!$E$2:$E$17,'VLookup Lists'!$H$2:$H$38,'VLookup Lists'!$J$2:$J$8),0)),1,0)</f>
        <v>0</v>
      </c>
      <c r="N6670" s="1" t="str">
        <f>IFERROR(IF(VLOOKUP($D6670,'VLookup Lists'!$B$11:$C$29,2,FALSE)="FLIP",1,0),"")</f>
        <v/>
      </c>
      <c r="O6670" s="1" t="b">
        <f>ISNUMBER(MATCH($E6670,'VLookup Lists'!$E$2:$E$17,0))</f>
        <v>0</v>
      </c>
    </row>
    <row r="6671" spans="1:15" ht="15" customHeight="1" x14ac:dyDescent="0.2">
      <c r="A6671" s="1" t="str">
        <f t="shared" si="58"/>
        <v/>
      </c>
      <c r="E6671" s="1" t="s">
        <v>352</v>
      </c>
      <c r="F6671" s="38"/>
      <c r="G6671" s="38"/>
      <c r="M6671" s="1">
        <f>IF(ISNUMBER(MATCH(E6671,_xlfn.VSTACK('VLookup Lists'!$E$2:$E$17,'VLookup Lists'!$H$2:$H$38,'VLookup Lists'!$J$2:$J$8),0)),1,0)</f>
        <v>0</v>
      </c>
      <c r="N6671" s="1" t="str">
        <f>IFERROR(IF(VLOOKUP($D6671,'VLookup Lists'!$B$11:$C$29,2,FALSE)="FLIP",1,0),"")</f>
        <v/>
      </c>
      <c r="O6671" s="1" t="b">
        <f>ISNUMBER(MATCH($E6671,'VLookup Lists'!$E$2:$E$17,0))</f>
        <v>0</v>
      </c>
    </row>
    <row r="6672" spans="1:15" ht="15" customHeight="1" x14ac:dyDescent="0.2">
      <c r="A6672" s="1" t="str">
        <f t="shared" si="58"/>
        <v/>
      </c>
      <c r="E6672" s="1" t="s">
        <v>352</v>
      </c>
      <c r="F6672" s="38"/>
      <c r="G6672" s="38"/>
      <c r="M6672" s="1">
        <f>IF(ISNUMBER(MATCH(E6672,_xlfn.VSTACK('VLookup Lists'!$E$2:$E$17,'VLookup Lists'!$H$2:$H$38,'VLookup Lists'!$J$2:$J$8),0)),1,0)</f>
        <v>0</v>
      </c>
      <c r="N6672" s="1" t="str">
        <f>IFERROR(IF(VLOOKUP($D6672,'VLookup Lists'!$B$11:$C$29,2,FALSE)="FLIP",1,0),"")</f>
        <v/>
      </c>
      <c r="O6672" s="1" t="b">
        <f>ISNUMBER(MATCH($E6672,'VLookup Lists'!$E$2:$E$17,0))</f>
        <v>0</v>
      </c>
    </row>
    <row r="6673" spans="1:15" ht="15" customHeight="1" x14ac:dyDescent="0.2">
      <c r="A6673" s="1" t="str">
        <f t="shared" si="58"/>
        <v/>
      </c>
      <c r="E6673" s="1" t="s">
        <v>352</v>
      </c>
      <c r="F6673" s="38"/>
      <c r="G6673" s="38"/>
      <c r="M6673" s="1">
        <f>IF(ISNUMBER(MATCH(E6673,_xlfn.VSTACK('VLookup Lists'!$E$2:$E$17,'VLookup Lists'!$H$2:$H$38,'VLookup Lists'!$J$2:$J$8),0)),1,0)</f>
        <v>0</v>
      </c>
      <c r="N6673" s="1" t="str">
        <f>IFERROR(IF(VLOOKUP($D6673,'VLookup Lists'!$B$11:$C$29,2,FALSE)="FLIP",1,0),"")</f>
        <v/>
      </c>
      <c r="O6673" s="1" t="b">
        <f>ISNUMBER(MATCH($E6673,'VLookup Lists'!$E$2:$E$17,0))</f>
        <v>0</v>
      </c>
    </row>
    <row r="6674" spans="1:15" ht="15" customHeight="1" x14ac:dyDescent="0.2">
      <c r="A6674" s="1" t="str">
        <f t="shared" si="58"/>
        <v/>
      </c>
      <c r="E6674" s="1" t="s">
        <v>352</v>
      </c>
      <c r="F6674" s="38"/>
      <c r="G6674" s="38"/>
      <c r="M6674" s="1">
        <f>IF(ISNUMBER(MATCH(E6674,_xlfn.VSTACK('VLookup Lists'!$E$2:$E$17,'VLookup Lists'!$H$2:$H$38,'VLookup Lists'!$J$2:$J$8),0)),1,0)</f>
        <v>0</v>
      </c>
      <c r="N6674" s="1" t="str">
        <f>IFERROR(IF(VLOOKUP($D6674,'VLookup Lists'!$B$11:$C$29,2,FALSE)="FLIP",1,0),"")</f>
        <v/>
      </c>
      <c r="O6674" s="1" t="b">
        <f>ISNUMBER(MATCH($E6674,'VLookup Lists'!$E$2:$E$17,0))</f>
        <v>0</v>
      </c>
    </row>
    <row r="6675" spans="1:15" ht="15" customHeight="1" x14ac:dyDescent="0.2">
      <c r="A6675" s="1" t="str">
        <f t="shared" si="58"/>
        <v/>
      </c>
      <c r="E6675" s="1" t="s">
        <v>352</v>
      </c>
      <c r="F6675" s="38"/>
      <c r="G6675" s="38"/>
      <c r="M6675" s="1">
        <f>IF(ISNUMBER(MATCH(E6675,_xlfn.VSTACK('VLookup Lists'!$E$2:$E$17,'VLookup Lists'!$H$2:$H$38,'VLookup Lists'!$J$2:$J$8),0)),1,0)</f>
        <v>0</v>
      </c>
      <c r="N6675" s="1" t="str">
        <f>IFERROR(IF(VLOOKUP($D6675,'VLookup Lists'!$B$11:$C$29,2,FALSE)="FLIP",1,0),"")</f>
        <v/>
      </c>
      <c r="O6675" s="1" t="b">
        <f>ISNUMBER(MATCH($E6675,'VLookup Lists'!$E$2:$E$17,0))</f>
        <v>0</v>
      </c>
    </row>
    <row r="6676" spans="1:15" ht="15" customHeight="1" x14ac:dyDescent="0.2">
      <c r="A6676" s="1" t="str">
        <f t="shared" si="58"/>
        <v/>
      </c>
      <c r="E6676" s="1" t="s">
        <v>352</v>
      </c>
      <c r="F6676" s="38"/>
      <c r="G6676" s="38"/>
      <c r="M6676" s="1">
        <f>IF(ISNUMBER(MATCH(E6676,_xlfn.VSTACK('VLookup Lists'!$E$2:$E$17,'VLookup Lists'!$H$2:$H$38,'VLookup Lists'!$J$2:$J$8),0)),1,0)</f>
        <v>0</v>
      </c>
      <c r="N6676" s="1" t="str">
        <f>IFERROR(IF(VLOOKUP($D6676,'VLookup Lists'!$B$11:$C$29,2,FALSE)="FLIP",1,0),"")</f>
        <v/>
      </c>
      <c r="O6676" s="1" t="b">
        <f>ISNUMBER(MATCH($E6676,'VLookup Lists'!$E$2:$E$17,0))</f>
        <v>0</v>
      </c>
    </row>
    <row r="6677" spans="1:15" ht="15" customHeight="1" x14ac:dyDescent="0.2">
      <c r="A6677" s="1" t="str">
        <f t="shared" si="58"/>
        <v/>
      </c>
      <c r="E6677" s="1" t="s">
        <v>352</v>
      </c>
      <c r="F6677" s="38"/>
      <c r="G6677" s="38"/>
      <c r="M6677" s="1">
        <f>IF(ISNUMBER(MATCH(E6677,_xlfn.VSTACK('VLookup Lists'!$E$2:$E$17,'VLookup Lists'!$H$2:$H$38,'VLookup Lists'!$J$2:$J$8),0)),1,0)</f>
        <v>0</v>
      </c>
      <c r="N6677" s="1" t="str">
        <f>IFERROR(IF(VLOOKUP($D6677,'VLookup Lists'!$B$11:$C$29,2,FALSE)="FLIP",1,0),"")</f>
        <v/>
      </c>
      <c r="O6677" s="1" t="b">
        <f>ISNUMBER(MATCH($E6677,'VLookup Lists'!$E$2:$E$17,0))</f>
        <v>0</v>
      </c>
    </row>
    <row r="6678" spans="1:15" ht="15" customHeight="1" x14ac:dyDescent="0.2">
      <c r="A6678" s="1" t="str">
        <f t="shared" si="58"/>
        <v/>
      </c>
      <c r="E6678" s="1" t="s">
        <v>352</v>
      </c>
      <c r="F6678" s="38"/>
      <c r="G6678" s="38"/>
      <c r="M6678" s="1">
        <f>IF(ISNUMBER(MATCH(E6678,_xlfn.VSTACK('VLookup Lists'!$E$2:$E$17,'VLookup Lists'!$H$2:$H$38,'VLookup Lists'!$J$2:$J$8),0)),1,0)</f>
        <v>0</v>
      </c>
      <c r="N6678" s="1" t="str">
        <f>IFERROR(IF(VLOOKUP($D6678,'VLookup Lists'!$B$11:$C$29,2,FALSE)="FLIP",1,0),"")</f>
        <v/>
      </c>
      <c r="O6678" s="1" t="b">
        <f>ISNUMBER(MATCH($E6678,'VLookup Lists'!$E$2:$E$17,0))</f>
        <v>0</v>
      </c>
    </row>
    <row r="6679" spans="1:15" ht="15" customHeight="1" x14ac:dyDescent="0.2">
      <c r="A6679" s="1" t="str">
        <f t="shared" si="58"/>
        <v/>
      </c>
      <c r="E6679" s="1" t="s">
        <v>352</v>
      </c>
      <c r="F6679" s="38"/>
      <c r="G6679" s="38"/>
      <c r="M6679" s="1">
        <f>IF(ISNUMBER(MATCH(E6679,_xlfn.VSTACK('VLookup Lists'!$E$2:$E$17,'VLookup Lists'!$H$2:$H$38,'VLookup Lists'!$J$2:$J$8),0)),1,0)</f>
        <v>0</v>
      </c>
      <c r="N6679" s="1" t="str">
        <f>IFERROR(IF(VLOOKUP($D6679,'VLookup Lists'!$B$11:$C$29,2,FALSE)="FLIP",1,0),"")</f>
        <v/>
      </c>
      <c r="O6679" s="1" t="b">
        <f>ISNUMBER(MATCH($E6679,'VLookup Lists'!$E$2:$E$17,0))</f>
        <v>0</v>
      </c>
    </row>
    <row r="6680" spans="1:15" ht="15" customHeight="1" x14ac:dyDescent="0.2">
      <c r="A6680" s="1" t="str">
        <f t="shared" si="58"/>
        <v/>
      </c>
      <c r="E6680" s="1" t="s">
        <v>352</v>
      </c>
      <c r="F6680" s="38"/>
      <c r="G6680" s="38"/>
      <c r="M6680" s="1">
        <f>IF(ISNUMBER(MATCH(E6680,_xlfn.VSTACK('VLookup Lists'!$E$2:$E$17,'VLookup Lists'!$H$2:$H$38,'VLookup Lists'!$J$2:$J$8),0)),1,0)</f>
        <v>0</v>
      </c>
      <c r="N6680" s="1" t="str">
        <f>IFERROR(IF(VLOOKUP($D6680,'VLookup Lists'!$B$11:$C$29,2,FALSE)="FLIP",1,0),"")</f>
        <v/>
      </c>
      <c r="O6680" s="1" t="b">
        <f>ISNUMBER(MATCH($E6680,'VLookup Lists'!$E$2:$E$17,0))</f>
        <v>0</v>
      </c>
    </row>
    <row r="6681" spans="1:15" ht="15" customHeight="1" x14ac:dyDescent="0.2">
      <c r="A6681" s="1" t="str">
        <f t="shared" si="58"/>
        <v/>
      </c>
      <c r="E6681" s="1" t="s">
        <v>352</v>
      </c>
      <c r="F6681" s="38"/>
      <c r="G6681" s="38"/>
      <c r="M6681" s="1">
        <f>IF(ISNUMBER(MATCH(E6681,_xlfn.VSTACK('VLookup Lists'!$E$2:$E$17,'VLookup Lists'!$H$2:$H$38,'VLookup Lists'!$J$2:$J$8),0)),1,0)</f>
        <v>0</v>
      </c>
      <c r="N6681" s="1" t="str">
        <f>IFERROR(IF(VLOOKUP($D6681,'VLookup Lists'!$B$11:$C$29,2,FALSE)="FLIP",1,0),"")</f>
        <v/>
      </c>
      <c r="O6681" s="1" t="b">
        <f>ISNUMBER(MATCH($E6681,'VLookup Lists'!$E$2:$E$17,0))</f>
        <v>0</v>
      </c>
    </row>
    <row r="6682" spans="1:15" ht="15" customHeight="1" x14ac:dyDescent="0.2">
      <c r="A6682" s="1" t="str">
        <f t="shared" si="58"/>
        <v/>
      </c>
      <c r="E6682" s="1" t="s">
        <v>352</v>
      </c>
      <c r="F6682" s="38"/>
      <c r="G6682" s="38"/>
      <c r="M6682" s="1">
        <f>IF(ISNUMBER(MATCH(E6682,_xlfn.VSTACK('VLookup Lists'!$E$2:$E$17,'VLookup Lists'!$H$2:$H$38,'VLookup Lists'!$J$2:$J$8),0)),1,0)</f>
        <v>0</v>
      </c>
      <c r="N6682" s="1" t="str">
        <f>IFERROR(IF(VLOOKUP($D6682,'VLookup Lists'!$B$11:$C$29,2,FALSE)="FLIP",1,0),"")</f>
        <v/>
      </c>
      <c r="O6682" s="1" t="b">
        <f>ISNUMBER(MATCH($E6682,'VLookup Lists'!$E$2:$E$17,0))</f>
        <v>0</v>
      </c>
    </row>
    <row r="6683" spans="1:15" ht="15" customHeight="1" x14ac:dyDescent="0.2">
      <c r="A6683" s="1" t="str">
        <f t="shared" si="58"/>
        <v/>
      </c>
      <c r="E6683" s="1" t="s">
        <v>352</v>
      </c>
      <c r="F6683" s="38"/>
      <c r="G6683" s="38"/>
      <c r="M6683" s="1">
        <f>IF(ISNUMBER(MATCH(E6683,_xlfn.VSTACK('VLookup Lists'!$E$2:$E$17,'VLookup Lists'!$H$2:$H$38,'VLookup Lists'!$J$2:$J$8),0)),1,0)</f>
        <v>0</v>
      </c>
      <c r="N6683" s="1" t="str">
        <f>IFERROR(IF(VLOOKUP($D6683,'VLookup Lists'!$B$11:$C$29,2,FALSE)="FLIP",1,0),"")</f>
        <v/>
      </c>
      <c r="O6683" s="1" t="b">
        <f>ISNUMBER(MATCH($E6683,'VLookup Lists'!$E$2:$E$17,0))</f>
        <v>0</v>
      </c>
    </row>
    <row r="6684" spans="1:15" ht="15" customHeight="1" x14ac:dyDescent="0.2">
      <c r="A6684" s="1" t="str">
        <f t="shared" si="58"/>
        <v/>
      </c>
      <c r="E6684" s="1" t="s">
        <v>352</v>
      </c>
      <c r="F6684" s="38"/>
      <c r="G6684" s="38"/>
      <c r="M6684" s="1">
        <f>IF(ISNUMBER(MATCH(E6684,_xlfn.VSTACK('VLookup Lists'!$E$2:$E$17,'VLookup Lists'!$H$2:$H$38,'VLookup Lists'!$J$2:$J$8),0)),1,0)</f>
        <v>0</v>
      </c>
      <c r="N6684" s="1" t="str">
        <f>IFERROR(IF(VLOOKUP($D6684,'VLookup Lists'!$B$11:$C$29,2,FALSE)="FLIP",1,0),"")</f>
        <v/>
      </c>
      <c r="O6684" s="1" t="b">
        <f>ISNUMBER(MATCH($E6684,'VLookup Lists'!$E$2:$E$17,0))</f>
        <v>0</v>
      </c>
    </row>
    <row r="6685" spans="1:15" ht="15" customHeight="1" x14ac:dyDescent="0.2">
      <c r="A6685" s="1" t="str">
        <f t="shared" si="58"/>
        <v/>
      </c>
      <c r="E6685" s="1" t="s">
        <v>352</v>
      </c>
      <c r="F6685" s="38"/>
      <c r="G6685" s="38"/>
      <c r="M6685" s="1">
        <f>IF(ISNUMBER(MATCH(E6685,_xlfn.VSTACK('VLookup Lists'!$E$2:$E$17,'VLookup Lists'!$H$2:$H$38,'VLookup Lists'!$J$2:$J$8),0)),1,0)</f>
        <v>0</v>
      </c>
      <c r="N6685" s="1" t="str">
        <f>IFERROR(IF(VLOOKUP($D6685,'VLookup Lists'!$B$11:$C$29,2,FALSE)="FLIP",1,0),"")</f>
        <v/>
      </c>
      <c r="O6685" s="1" t="b">
        <f>ISNUMBER(MATCH($E6685,'VLookup Lists'!$E$2:$E$17,0))</f>
        <v>0</v>
      </c>
    </row>
    <row r="6686" spans="1:15" ht="15" customHeight="1" x14ac:dyDescent="0.2">
      <c r="A6686" s="1" t="str">
        <f t="shared" si="58"/>
        <v/>
      </c>
      <c r="E6686" s="1" t="s">
        <v>352</v>
      </c>
      <c r="F6686" s="38"/>
      <c r="G6686" s="38"/>
      <c r="M6686" s="1">
        <f>IF(ISNUMBER(MATCH(E6686,_xlfn.VSTACK('VLookup Lists'!$E$2:$E$17,'VLookup Lists'!$H$2:$H$38,'VLookup Lists'!$J$2:$J$8),0)),1,0)</f>
        <v>0</v>
      </c>
      <c r="N6686" s="1" t="str">
        <f>IFERROR(IF(VLOOKUP($D6686,'VLookup Lists'!$B$11:$C$29,2,FALSE)="FLIP",1,0),"")</f>
        <v/>
      </c>
      <c r="O6686" s="1" t="b">
        <f>ISNUMBER(MATCH($E6686,'VLookup Lists'!$E$2:$E$17,0))</f>
        <v>0</v>
      </c>
    </row>
    <row r="6687" spans="1:15" ht="15" customHeight="1" x14ac:dyDescent="0.2">
      <c r="A6687" s="1" t="str">
        <f t="shared" si="58"/>
        <v/>
      </c>
      <c r="E6687" s="1" t="s">
        <v>352</v>
      </c>
      <c r="F6687" s="38"/>
      <c r="G6687" s="38"/>
      <c r="M6687" s="1">
        <f>IF(ISNUMBER(MATCH(E6687,_xlfn.VSTACK('VLookup Lists'!$E$2:$E$17,'VLookup Lists'!$H$2:$H$38,'VLookup Lists'!$J$2:$J$8),0)),1,0)</f>
        <v>0</v>
      </c>
      <c r="N6687" s="1" t="str">
        <f>IFERROR(IF(VLOOKUP($D6687,'VLookup Lists'!$B$11:$C$29,2,FALSE)="FLIP",1,0),"")</f>
        <v/>
      </c>
      <c r="O6687" s="1" t="b">
        <f>ISNUMBER(MATCH($E6687,'VLookup Lists'!$E$2:$E$17,0))</f>
        <v>0</v>
      </c>
    </row>
    <row r="6688" spans="1:15" ht="15" customHeight="1" x14ac:dyDescent="0.2">
      <c r="A6688" s="1" t="str">
        <f t="shared" si="58"/>
        <v/>
      </c>
      <c r="E6688" s="1" t="s">
        <v>352</v>
      </c>
      <c r="F6688" s="38"/>
      <c r="G6688" s="38"/>
      <c r="M6688" s="1">
        <f>IF(ISNUMBER(MATCH(E6688,_xlfn.VSTACK('VLookup Lists'!$E$2:$E$17,'VLookup Lists'!$H$2:$H$38,'VLookup Lists'!$J$2:$J$8),0)),1,0)</f>
        <v>0</v>
      </c>
      <c r="N6688" s="1" t="str">
        <f>IFERROR(IF(VLOOKUP($D6688,'VLookup Lists'!$B$11:$C$29,2,FALSE)="FLIP",1,0),"")</f>
        <v/>
      </c>
      <c r="O6688" s="1" t="b">
        <f>ISNUMBER(MATCH($E6688,'VLookup Lists'!$E$2:$E$17,0))</f>
        <v>0</v>
      </c>
    </row>
    <row r="6689" spans="1:15" ht="15" customHeight="1" x14ac:dyDescent="0.2">
      <c r="A6689" s="1" t="str">
        <f t="shared" si="58"/>
        <v/>
      </c>
      <c r="E6689" s="1" t="s">
        <v>352</v>
      </c>
      <c r="F6689" s="38"/>
      <c r="G6689" s="38"/>
      <c r="M6689" s="1">
        <f>IF(ISNUMBER(MATCH(E6689,_xlfn.VSTACK('VLookup Lists'!$E$2:$E$17,'VLookup Lists'!$H$2:$H$38,'VLookup Lists'!$J$2:$J$8),0)),1,0)</f>
        <v>0</v>
      </c>
      <c r="N6689" s="1" t="str">
        <f>IFERROR(IF(VLOOKUP($D6689,'VLookup Lists'!$B$11:$C$29,2,FALSE)="FLIP",1,0),"")</f>
        <v/>
      </c>
      <c r="O6689" s="1" t="b">
        <f>ISNUMBER(MATCH($E6689,'VLookup Lists'!$E$2:$E$17,0))</f>
        <v>0</v>
      </c>
    </row>
    <row r="6690" spans="1:15" ht="15" customHeight="1" x14ac:dyDescent="0.2">
      <c r="A6690" s="1" t="str">
        <f t="shared" si="58"/>
        <v/>
      </c>
      <c r="E6690" s="1" t="s">
        <v>352</v>
      </c>
      <c r="F6690" s="38"/>
      <c r="G6690" s="38"/>
      <c r="M6690" s="1">
        <f>IF(ISNUMBER(MATCH(E6690,_xlfn.VSTACK('VLookup Lists'!$E$2:$E$17,'VLookup Lists'!$H$2:$H$38,'VLookup Lists'!$J$2:$J$8),0)),1,0)</f>
        <v>0</v>
      </c>
      <c r="N6690" s="1" t="str">
        <f>IFERROR(IF(VLOOKUP($D6690,'VLookup Lists'!$B$11:$C$29,2,FALSE)="FLIP",1,0),"")</f>
        <v/>
      </c>
      <c r="O6690" s="1" t="b">
        <f>ISNUMBER(MATCH($E6690,'VLookup Lists'!$E$2:$E$17,0))</f>
        <v>0</v>
      </c>
    </row>
    <row r="6691" spans="1:15" ht="15" customHeight="1" x14ac:dyDescent="0.2">
      <c r="A6691" s="1" t="str">
        <f t="shared" si="58"/>
        <v/>
      </c>
      <c r="E6691" s="1" t="s">
        <v>352</v>
      </c>
      <c r="F6691" s="38"/>
      <c r="G6691" s="38"/>
      <c r="M6691" s="1">
        <f>IF(ISNUMBER(MATCH(E6691,_xlfn.VSTACK('VLookup Lists'!$E$2:$E$17,'VLookup Lists'!$H$2:$H$38,'VLookup Lists'!$J$2:$J$8),0)),1,0)</f>
        <v>0</v>
      </c>
      <c r="N6691" s="1" t="str">
        <f>IFERROR(IF(VLOOKUP($D6691,'VLookup Lists'!$B$11:$C$29,2,FALSE)="FLIP",1,0),"")</f>
        <v/>
      </c>
      <c r="O6691" s="1" t="b">
        <f>ISNUMBER(MATCH($E6691,'VLookup Lists'!$E$2:$E$17,0))</f>
        <v>0</v>
      </c>
    </row>
    <row r="6692" spans="1:15" ht="15" customHeight="1" x14ac:dyDescent="0.2">
      <c r="A6692" s="1" t="str">
        <f t="shared" si="58"/>
        <v/>
      </c>
      <c r="E6692" s="1" t="s">
        <v>352</v>
      </c>
      <c r="F6692" s="38"/>
      <c r="G6692" s="38"/>
      <c r="M6692" s="1">
        <f>IF(ISNUMBER(MATCH(E6692,_xlfn.VSTACK('VLookup Lists'!$E$2:$E$17,'VLookup Lists'!$H$2:$H$38,'VLookup Lists'!$J$2:$J$8),0)),1,0)</f>
        <v>0</v>
      </c>
      <c r="N6692" s="1" t="str">
        <f>IFERROR(IF(VLOOKUP($D6692,'VLookup Lists'!$B$11:$C$29,2,FALSE)="FLIP",1,0),"")</f>
        <v/>
      </c>
      <c r="O6692" s="1" t="b">
        <f>ISNUMBER(MATCH($E6692,'VLookup Lists'!$E$2:$E$17,0))</f>
        <v>0</v>
      </c>
    </row>
    <row r="6693" spans="1:15" ht="15" customHeight="1" x14ac:dyDescent="0.2">
      <c r="A6693" s="1" t="str">
        <f t="shared" si="58"/>
        <v/>
      </c>
      <c r="E6693" s="1" t="s">
        <v>352</v>
      </c>
      <c r="F6693" s="38"/>
      <c r="G6693" s="38"/>
      <c r="M6693" s="1">
        <f>IF(ISNUMBER(MATCH(E6693,_xlfn.VSTACK('VLookup Lists'!$E$2:$E$17,'VLookup Lists'!$H$2:$H$38,'VLookup Lists'!$J$2:$J$8),0)),1,0)</f>
        <v>0</v>
      </c>
      <c r="N6693" s="1" t="str">
        <f>IFERROR(IF(VLOOKUP($D6693,'VLookup Lists'!$B$11:$C$29,2,FALSE)="FLIP",1,0),"")</f>
        <v/>
      </c>
      <c r="O6693" s="1" t="b">
        <f>ISNUMBER(MATCH($E6693,'VLookup Lists'!$E$2:$E$17,0))</f>
        <v>0</v>
      </c>
    </row>
    <row r="6694" spans="1:15" ht="15" customHeight="1" x14ac:dyDescent="0.2">
      <c r="A6694" s="1" t="str">
        <f t="shared" si="58"/>
        <v/>
      </c>
      <c r="E6694" s="1" t="s">
        <v>352</v>
      </c>
      <c r="F6694" s="38"/>
      <c r="G6694" s="38"/>
      <c r="M6694" s="1">
        <f>IF(ISNUMBER(MATCH(E6694,_xlfn.VSTACK('VLookup Lists'!$E$2:$E$17,'VLookup Lists'!$H$2:$H$38,'VLookup Lists'!$J$2:$J$8),0)),1,0)</f>
        <v>0</v>
      </c>
      <c r="N6694" s="1" t="str">
        <f>IFERROR(IF(VLOOKUP($D6694,'VLookup Lists'!$B$11:$C$29,2,FALSE)="FLIP",1,0),"")</f>
        <v/>
      </c>
      <c r="O6694" s="1" t="b">
        <f>ISNUMBER(MATCH($E6694,'VLookup Lists'!$E$2:$E$17,0))</f>
        <v>0</v>
      </c>
    </row>
    <row r="6695" spans="1:15" ht="15" customHeight="1" x14ac:dyDescent="0.2">
      <c r="A6695" s="1" t="str">
        <f t="shared" si="58"/>
        <v/>
      </c>
      <c r="E6695" s="1" t="s">
        <v>352</v>
      </c>
      <c r="F6695" s="38"/>
      <c r="G6695" s="38"/>
      <c r="M6695" s="1">
        <f>IF(ISNUMBER(MATCH(E6695,_xlfn.VSTACK('VLookup Lists'!$E$2:$E$17,'VLookup Lists'!$H$2:$H$38,'VLookup Lists'!$J$2:$J$8),0)),1,0)</f>
        <v>0</v>
      </c>
      <c r="N6695" s="1" t="str">
        <f>IFERROR(IF(VLOOKUP($D6695,'VLookup Lists'!$B$11:$C$29,2,FALSE)="FLIP",1,0),"")</f>
        <v/>
      </c>
      <c r="O6695" s="1" t="b">
        <f>ISNUMBER(MATCH($E6695,'VLookup Lists'!$E$2:$E$17,0))</f>
        <v>0</v>
      </c>
    </row>
    <row r="6696" spans="1:15" ht="15" customHeight="1" x14ac:dyDescent="0.2">
      <c r="A6696" s="1" t="str">
        <f t="shared" si="58"/>
        <v/>
      </c>
      <c r="E6696" s="1" t="s">
        <v>352</v>
      </c>
      <c r="F6696" s="38"/>
      <c r="G6696" s="38"/>
      <c r="M6696" s="1">
        <f>IF(ISNUMBER(MATCH(E6696,_xlfn.VSTACK('VLookup Lists'!$E$2:$E$17,'VLookup Lists'!$H$2:$H$38,'VLookup Lists'!$J$2:$J$8),0)),1,0)</f>
        <v>0</v>
      </c>
      <c r="N6696" s="1" t="str">
        <f>IFERROR(IF(VLOOKUP($D6696,'VLookup Lists'!$B$11:$C$29,2,FALSE)="FLIP",1,0),"")</f>
        <v/>
      </c>
      <c r="O6696" s="1" t="b">
        <f>ISNUMBER(MATCH($E6696,'VLookup Lists'!$E$2:$E$17,0))</f>
        <v>0</v>
      </c>
    </row>
    <row r="6697" spans="1:15" ht="15" customHeight="1" x14ac:dyDescent="0.2">
      <c r="A6697" s="1" t="str">
        <f t="shared" si="58"/>
        <v/>
      </c>
      <c r="E6697" s="1" t="s">
        <v>352</v>
      </c>
      <c r="F6697" s="38"/>
      <c r="G6697" s="38"/>
      <c r="M6697" s="1">
        <f>IF(ISNUMBER(MATCH(E6697,_xlfn.VSTACK('VLookup Lists'!$E$2:$E$17,'VLookup Lists'!$H$2:$H$38,'VLookup Lists'!$J$2:$J$8),0)),1,0)</f>
        <v>0</v>
      </c>
      <c r="N6697" s="1" t="str">
        <f>IFERROR(IF(VLOOKUP($D6697,'VLookup Lists'!$B$11:$C$29,2,FALSE)="FLIP",1,0),"")</f>
        <v/>
      </c>
      <c r="O6697" s="1" t="b">
        <f>ISNUMBER(MATCH($E6697,'VLookup Lists'!$E$2:$E$17,0))</f>
        <v>0</v>
      </c>
    </row>
    <row r="6698" spans="1:15" ht="15" customHeight="1" x14ac:dyDescent="0.2">
      <c r="A6698" s="1" t="str">
        <f t="shared" si="58"/>
        <v/>
      </c>
      <c r="E6698" s="1" t="s">
        <v>352</v>
      </c>
      <c r="F6698" s="38"/>
      <c r="G6698" s="38"/>
      <c r="M6698" s="1">
        <f>IF(ISNUMBER(MATCH(E6698,_xlfn.VSTACK('VLookup Lists'!$E$2:$E$17,'VLookup Lists'!$H$2:$H$38,'VLookup Lists'!$J$2:$J$8),0)),1,0)</f>
        <v>0</v>
      </c>
      <c r="N6698" s="1" t="str">
        <f>IFERROR(IF(VLOOKUP($D6698,'VLookup Lists'!$B$11:$C$29,2,FALSE)="FLIP",1,0),"")</f>
        <v/>
      </c>
      <c r="O6698" s="1" t="b">
        <f>ISNUMBER(MATCH($E6698,'VLookup Lists'!$E$2:$E$17,0))</f>
        <v>0</v>
      </c>
    </row>
    <row r="6699" spans="1:15" ht="15" customHeight="1" x14ac:dyDescent="0.2">
      <c r="A6699" s="1" t="str">
        <f t="shared" si="58"/>
        <v/>
      </c>
      <c r="E6699" s="1" t="s">
        <v>352</v>
      </c>
      <c r="F6699" s="38"/>
      <c r="G6699" s="38"/>
      <c r="M6699" s="1">
        <f>IF(ISNUMBER(MATCH(E6699,_xlfn.VSTACK('VLookup Lists'!$E$2:$E$17,'VLookup Lists'!$H$2:$H$38,'VLookup Lists'!$J$2:$J$8),0)),1,0)</f>
        <v>0</v>
      </c>
      <c r="N6699" s="1" t="str">
        <f>IFERROR(IF(VLOOKUP($D6699,'VLookup Lists'!$B$11:$C$29,2,FALSE)="FLIP",1,0),"")</f>
        <v/>
      </c>
      <c r="O6699" s="1" t="b">
        <f>ISNUMBER(MATCH($E6699,'VLookup Lists'!$E$2:$E$17,0))</f>
        <v>0</v>
      </c>
    </row>
    <row r="6700" spans="1:15" ht="15" customHeight="1" x14ac:dyDescent="0.2">
      <c r="A6700" s="1" t="str">
        <f t="shared" si="58"/>
        <v/>
      </c>
      <c r="E6700" s="1" t="s">
        <v>352</v>
      </c>
      <c r="F6700" s="38"/>
      <c r="G6700" s="38"/>
      <c r="M6700" s="1">
        <f>IF(ISNUMBER(MATCH(E6700,_xlfn.VSTACK('VLookup Lists'!$E$2:$E$17,'VLookup Lists'!$H$2:$H$38,'VLookup Lists'!$J$2:$J$8),0)),1,0)</f>
        <v>0</v>
      </c>
      <c r="N6700" s="1" t="str">
        <f>IFERROR(IF(VLOOKUP($D6700,'VLookup Lists'!$B$11:$C$29,2,FALSE)="FLIP",1,0),"")</f>
        <v/>
      </c>
      <c r="O6700" s="1" t="b">
        <f>ISNUMBER(MATCH($E6700,'VLookup Lists'!$E$2:$E$17,0))</f>
        <v>0</v>
      </c>
    </row>
    <row r="6701" spans="1:15" ht="15" customHeight="1" x14ac:dyDescent="0.2">
      <c r="A6701" s="1" t="str">
        <f t="shared" si="58"/>
        <v/>
      </c>
      <c r="E6701" s="1" t="s">
        <v>352</v>
      </c>
      <c r="F6701" s="38"/>
      <c r="G6701" s="38"/>
      <c r="M6701" s="1">
        <f>IF(ISNUMBER(MATCH(E6701,_xlfn.VSTACK('VLookup Lists'!$E$2:$E$17,'VLookup Lists'!$H$2:$H$38,'VLookup Lists'!$J$2:$J$8),0)),1,0)</f>
        <v>0</v>
      </c>
      <c r="N6701" s="1" t="str">
        <f>IFERROR(IF(VLOOKUP($D6701,'VLookup Lists'!$B$11:$C$29,2,FALSE)="FLIP",1,0),"")</f>
        <v/>
      </c>
      <c r="O6701" s="1" t="b">
        <f>ISNUMBER(MATCH($E6701,'VLookup Lists'!$E$2:$E$17,0))</f>
        <v>0</v>
      </c>
    </row>
    <row r="6702" spans="1:15" ht="15" customHeight="1" x14ac:dyDescent="0.2">
      <c r="A6702" s="1" t="str">
        <f t="shared" si="58"/>
        <v/>
      </c>
      <c r="E6702" s="1" t="s">
        <v>352</v>
      </c>
      <c r="F6702" s="38"/>
      <c r="G6702" s="38"/>
      <c r="M6702" s="1">
        <f>IF(ISNUMBER(MATCH(E6702,_xlfn.VSTACK('VLookup Lists'!$E$2:$E$17,'VLookup Lists'!$H$2:$H$38,'VLookup Lists'!$J$2:$J$8),0)),1,0)</f>
        <v>0</v>
      </c>
      <c r="N6702" s="1" t="str">
        <f>IFERROR(IF(VLOOKUP($D6702,'VLookup Lists'!$B$11:$C$29,2,FALSE)="FLIP",1,0),"")</f>
        <v/>
      </c>
      <c r="O6702" s="1" t="b">
        <f>ISNUMBER(MATCH($E6702,'VLookup Lists'!$E$2:$E$17,0))</f>
        <v>0</v>
      </c>
    </row>
    <row r="6703" spans="1:15" ht="15" customHeight="1" x14ac:dyDescent="0.2">
      <c r="A6703" s="1" t="str">
        <f t="shared" si="58"/>
        <v/>
      </c>
      <c r="E6703" s="1" t="s">
        <v>352</v>
      </c>
      <c r="F6703" s="38"/>
      <c r="G6703" s="38"/>
      <c r="M6703" s="1">
        <f>IF(ISNUMBER(MATCH(E6703,_xlfn.VSTACK('VLookup Lists'!$E$2:$E$17,'VLookup Lists'!$H$2:$H$38,'VLookup Lists'!$J$2:$J$8),0)),1,0)</f>
        <v>0</v>
      </c>
      <c r="N6703" s="1" t="str">
        <f>IFERROR(IF(VLOOKUP($D6703,'VLookup Lists'!$B$11:$C$29,2,FALSE)="FLIP",1,0),"")</f>
        <v/>
      </c>
      <c r="O6703" s="1" t="b">
        <f>ISNUMBER(MATCH($E6703,'VLookup Lists'!$E$2:$E$17,0))</f>
        <v>0</v>
      </c>
    </row>
    <row r="6704" spans="1:15" ht="15" customHeight="1" x14ac:dyDescent="0.2">
      <c r="A6704" s="1" t="str">
        <f t="shared" si="58"/>
        <v/>
      </c>
      <c r="E6704" s="1" t="s">
        <v>352</v>
      </c>
      <c r="F6704" s="38"/>
      <c r="G6704" s="38"/>
      <c r="M6704" s="1">
        <f>IF(ISNUMBER(MATCH(E6704,_xlfn.VSTACK('VLookup Lists'!$E$2:$E$17,'VLookup Lists'!$H$2:$H$38,'VLookup Lists'!$J$2:$J$8),0)),1,0)</f>
        <v>0</v>
      </c>
      <c r="N6704" s="1" t="str">
        <f>IFERROR(IF(VLOOKUP($D6704,'VLookup Lists'!$B$11:$C$29,2,FALSE)="FLIP",1,0),"")</f>
        <v/>
      </c>
      <c r="O6704" s="1" t="b">
        <f>ISNUMBER(MATCH($E6704,'VLookup Lists'!$E$2:$E$17,0))</f>
        <v>0</v>
      </c>
    </row>
    <row r="6705" spans="1:15" ht="15" customHeight="1" x14ac:dyDescent="0.2">
      <c r="A6705" s="1" t="str">
        <f t="shared" si="58"/>
        <v/>
      </c>
      <c r="E6705" s="1" t="s">
        <v>352</v>
      </c>
      <c r="F6705" s="38"/>
      <c r="G6705" s="38"/>
      <c r="M6705" s="1">
        <f>IF(ISNUMBER(MATCH(E6705,_xlfn.VSTACK('VLookup Lists'!$E$2:$E$17,'VLookup Lists'!$H$2:$H$38,'VLookup Lists'!$J$2:$J$8),0)),1,0)</f>
        <v>0</v>
      </c>
      <c r="N6705" s="1" t="str">
        <f>IFERROR(IF(VLOOKUP($D6705,'VLookup Lists'!$B$11:$C$29,2,FALSE)="FLIP",1,0),"")</f>
        <v/>
      </c>
      <c r="O6705" s="1" t="b">
        <f>ISNUMBER(MATCH($E6705,'VLookup Lists'!$E$2:$E$17,0))</f>
        <v>0</v>
      </c>
    </row>
    <row r="6706" spans="1:15" ht="15" customHeight="1" x14ac:dyDescent="0.2">
      <c r="A6706" s="1" t="str">
        <f t="shared" si="58"/>
        <v/>
      </c>
      <c r="E6706" s="1" t="s">
        <v>352</v>
      </c>
      <c r="F6706" s="38"/>
      <c r="G6706" s="38"/>
      <c r="M6706" s="1">
        <f>IF(ISNUMBER(MATCH(E6706,_xlfn.VSTACK('VLookup Lists'!$E$2:$E$17,'VLookup Lists'!$H$2:$H$38,'VLookup Lists'!$J$2:$J$8),0)),1,0)</f>
        <v>0</v>
      </c>
      <c r="N6706" s="1" t="str">
        <f>IFERROR(IF(VLOOKUP($D6706,'VLookup Lists'!$B$11:$C$29,2,FALSE)="FLIP",1,0),"")</f>
        <v/>
      </c>
      <c r="O6706" s="1" t="b">
        <f>ISNUMBER(MATCH($E6706,'VLookup Lists'!$E$2:$E$17,0))</f>
        <v>0</v>
      </c>
    </row>
    <row r="6707" spans="1:15" ht="15" customHeight="1" x14ac:dyDescent="0.2">
      <c r="A6707" s="1" t="str">
        <f t="shared" si="58"/>
        <v/>
      </c>
      <c r="E6707" s="1" t="s">
        <v>352</v>
      </c>
      <c r="F6707" s="38"/>
      <c r="G6707" s="38"/>
      <c r="M6707" s="1">
        <f>IF(ISNUMBER(MATCH(E6707,_xlfn.VSTACK('VLookup Lists'!$E$2:$E$17,'VLookup Lists'!$H$2:$H$38,'VLookup Lists'!$J$2:$J$8),0)),1,0)</f>
        <v>0</v>
      </c>
      <c r="N6707" s="1" t="str">
        <f>IFERROR(IF(VLOOKUP($D6707,'VLookup Lists'!$B$11:$C$29,2,FALSE)="FLIP",1,0),"")</f>
        <v/>
      </c>
      <c r="O6707" s="1" t="b">
        <f>ISNUMBER(MATCH($E6707,'VLookup Lists'!$E$2:$E$17,0))</f>
        <v>0</v>
      </c>
    </row>
    <row r="6708" spans="1:15" ht="15" customHeight="1" x14ac:dyDescent="0.2">
      <c r="A6708" s="1" t="str">
        <f t="shared" si="58"/>
        <v/>
      </c>
      <c r="E6708" s="1" t="s">
        <v>352</v>
      </c>
      <c r="F6708" s="38"/>
      <c r="G6708" s="38"/>
      <c r="M6708" s="1">
        <f>IF(ISNUMBER(MATCH(E6708,_xlfn.VSTACK('VLookup Lists'!$E$2:$E$17,'VLookup Lists'!$H$2:$H$38,'VLookup Lists'!$J$2:$J$8),0)),1,0)</f>
        <v>0</v>
      </c>
      <c r="N6708" s="1" t="str">
        <f>IFERROR(IF(VLOOKUP($D6708,'VLookup Lists'!$B$11:$C$29,2,FALSE)="FLIP",1,0),"")</f>
        <v/>
      </c>
      <c r="O6708" s="1" t="b">
        <f>ISNUMBER(MATCH($E6708,'VLookup Lists'!$E$2:$E$17,0))</f>
        <v>0</v>
      </c>
    </row>
    <row r="6709" spans="1:15" ht="15" customHeight="1" x14ac:dyDescent="0.2">
      <c r="A6709" s="1" t="str">
        <f t="shared" si="58"/>
        <v/>
      </c>
      <c r="E6709" s="1" t="s">
        <v>352</v>
      </c>
      <c r="F6709" s="38"/>
      <c r="G6709" s="38"/>
      <c r="M6709" s="1">
        <f>IF(ISNUMBER(MATCH(E6709,_xlfn.VSTACK('VLookup Lists'!$E$2:$E$17,'VLookup Lists'!$H$2:$H$38,'VLookup Lists'!$J$2:$J$8),0)),1,0)</f>
        <v>0</v>
      </c>
      <c r="N6709" s="1" t="str">
        <f>IFERROR(IF(VLOOKUP($D6709,'VLookup Lists'!$B$11:$C$29,2,FALSE)="FLIP",1,0),"")</f>
        <v/>
      </c>
      <c r="O6709" s="1" t="b">
        <f>ISNUMBER(MATCH($E6709,'VLookup Lists'!$E$2:$E$17,0))</f>
        <v>0</v>
      </c>
    </row>
    <row r="6710" spans="1:15" ht="15" customHeight="1" x14ac:dyDescent="0.2">
      <c r="A6710" s="1" t="str">
        <f t="shared" si="58"/>
        <v/>
      </c>
      <c r="E6710" s="1" t="s">
        <v>352</v>
      </c>
      <c r="F6710" s="38"/>
      <c r="G6710" s="38"/>
      <c r="M6710" s="1">
        <f>IF(ISNUMBER(MATCH(E6710,_xlfn.VSTACK('VLookup Lists'!$E$2:$E$17,'VLookup Lists'!$H$2:$H$38,'VLookup Lists'!$J$2:$J$8),0)),1,0)</f>
        <v>0</v>
      </c>
      <c r="N6710" s="1" t="str">
        <f>IFERROR(IF(VLOOKUP($D6710,'VLookup Lists'!$B$11:$C$29,2,FALSE)="FLIP",1,0),"")</f>
        <v/>
      </c>
      <c r="O6710" s="1" t="b">
        <f>ISNUMBER(MATCH($E6710,'VLookup Lists'!$E$2:$E$17,0))</f>
        <v>0</v>
      </c>
    </row>
    <row r="6711" spans="1:15" ht="15" customHeight="1" x14ac:dyDescent="0.2">
      <c r="A6711" s="1" t="str">
        <f t="shared" si="58"/>
        <v/>
      </c>
      <c r="E6711" s="1" t="s">
        <v>352</v>
      </c>
      <c r="F6711" s="38"/>
      <c r="G6711" s="38"/>
      <c r="M6711" s="1">
        <f>IF(ISNUMBER(MATCH(E6711,_xlfn.VSTACK('VLookup Lists'!$E$2:$E$17,'VLookup Lists'!$H$2:$H$38,'VLookup Lists'!$J$2:$J$8),0)),1,0)</f>
        <v>0</v>
      </c>
      <c r="N6711" s="1" t="str">
        <f>IFERROR(IF(VLOOKUP($D6711,'VLookup Lists'!$B$11:$C$29,2,FALSE)="FLIP",1,0),"")</f>
        <v/>
      </c>
      <c r="O6711" s="1" t="b">
        <f>ISNUMBER(MATCH($E6711,'VLookup Lists'!$E$2:$E$17,0))</f>
        <v>0</v>
      </c>
    </row>
    <row r="6712" spans="1:15" ht="15" customHeight="1" x14ac:dyDescent="0.2">
      <c r="A6712" s="1" t="str">
        <f t="shared" si="58"/>
        <v/>
      </c>
      <c r="E6712" s="1" t="s">
        <v>352</v>
      </c>
      <c r="F6712" s="38"/>
      <c r="G6712" s="38"/>
      <c r="M6712" s="1">
        <f>IF(ISNUMBER(MATCH(E6712,_xlfn.VSTACK('VLookup Lists'!$E$2:$E$17,'VLookup Lists'!$H$2:$H$38,'VLookup Lists'!$J$2:$J$8),0)),1,0)</f>
        <v>0</v>
      </c>
      <c r="N6712" s="1" t="str">
        <f>IFERROR(IF(VLOOKUP($D6712,'VLookup Lists'!$B$11:$C$29,2,FALSE)="FLIP",1,0),"")</f>
        <v/>
      </c>
      <c r="O6712" s="1" t="b">
        <f>ISNUMBER(MATCH($E6712,'VLookup Lists'!$E$2:$E$17,0))</f>
        <v>0</v>
      </c>
    </row>
    <row r="6713" spans="1:15" ht="15" customHeight="1" x14ac:dyDescent="0.2">
      <c r="A6713" s="1" t="str">
        <f t="shared" si="58"/>
        <v/>
      </c>
      <c r="E6713" s="1" t="s">
        <v>352</v>
      </c>
      <c r="F6713" s="38"/>
      <c r="G6713" s="38"/>
      <c r="M6713" s="1">
        <f>IF(ISNUMBER(MATCH(E6713,_xlfn.VSTACK('VLookup Lists'!$E$2:$E$17,'VLookup Lists'!$H$2:$H$38,'VLookup Lists'!$J$2:$J$8),0)),1,0)</f>
        <v>0</v>
      </c>
      <c r="N6713" s="1" t="str">
        <f>IFERROR(IF(VLOOKUP($D6713,'VLookup Lists'!$B$11:$C$29,2,FALSE)="FLIP",1,0),"")</f>
        <v/>
      </c>
      <c r="O6713" s="1" t="b">
        <f>ISNUMBER(MATCH($E6713,'VLookup Lists'!$E$2:$E$17,0))</f>
        <v>0</v>
      </c>
    </row>
    <row r="6714" spans="1:15" ht="15" customHeight="1" x14ac:dyDescent="0.2">
      <c r="A6714" s="1" t="str">
        <f t="shared" si="58"/>
        <v/>
      </c>
      <c r="E6714" s="1" t="s">
        <v>352</v>
      </c>
      <c r="F6714" s="38"/>
      <c r="G6714" s="38"/>
      <c r="M6714" s="1">
        <f>IF(ISNUMBER(MATCH(E6714,_xlfn.VSTACK('VLookup Lists'!$E$2:$E$17,'VLookup Lists'!$H$2:$H$38,'VLookup Lists'!$J$2:$J$8),0)),1,0)</f>
        <v>0</v>
      </c>
      <c r="N6714" s="1" t="str">
        <f>IFERROR(IF(VLOOKUP($D6714,'VLookup Lists'!$B$11:$C$29,2,FALSE)="FLIP",1,0),"")</f>
        <v/>
      </c>
      <c r="O6714" s="1" t="b">
        <f>ISNUMBER(MATCH($E6714,'VLookup Lists'!$E$2:$E$17,0))</f>
        <v>0</v>
      </c>
    </row>
    <row r="6715" spans="1:15" ht="15" customHeight="1" x14ac:dyDescent="0.2">
      <c r="A6715" s="1" t="str">
        <f t="shared" si="58"/>
        <v/>
      </c>
      <c r="E6715" s="1" t="s">
        <v>352</v>
      </c>
      <c r="F6715" s="38"/>
      <c r="G6715" s="38"/>
      <c r="M6715" s="1">
        <f>IF(ISNUMBER(MATCH(E6715,_xlfn.VSTACK('VLookup Lists'!$E$2:$E$17,'VLookup Lists'!$H$2:$H$38,'VLookup Lists'!$J$2:$J$8),0)),1,0)</f>
        <v>0</v>
      </c>
      <c r="N6715" s="1" t="str">
        <f>IFERROR(IF(VLOOKUP($D6715,'VLookup Lists'!$B$11:$C$29,2,FALSE)="FLIP",1,0),"")</f>
        <v/>
      </c>
      <c r="O6715" s="1" t="b">
        <f>ISNUMBER(MATCH($E6715,'VLookup Lists'!$E$2:$E$17,0))</f>
        <v>0</v>
      </c>
    </row>
    <row r="6716" spans="1:15" ht="15" customHeight="1" x14ac:dyDescent="0.2">
      <c r="A6716" s="1" t="str">
        <f t="shared" si="58"/>
        <v/>
      </c>
      <c r="E6716" s="1" t="s">
        <v>352</v>
      </c>
      <c r="F6716" s="38"/>
      <c r="G6716" s="38"/>
      <c r="M6716" s="1">
        <f>IF(ISNUMBER(MATCH(E6716,_xlfn.VSTACK('VLookup Lists'!$E$2:$E$17,'VLookup Lists'!$H$2:$H$38,'VLookup Lists'!$J$2:$J$8),0)),1,0)</f>
        <v>0</v>
      </c>
      <c r="N6716" s="1" t="str">
        <f>IFERROR(IF(VLOOKUP($D6716,'VLookup Lists'!$B$11:$C$29,2,FALSE)="FLIP",1,0),"")</f>
        <v/>
      </c>
      <c r="O6716" s="1" t="b">
        <f>ISNUMBER(MATCH($E6716,'VLookup Lists'!$E$2:$E$17,0))</f>
        <v>0</v>
      </c>
    </row>
    <row r="6717" spans="1:15" ht="15" customHeight="1" x14ac:dyDescent="0.2">
      <c r="A6717" s="1" t="str">
        <f t="shared" si="58"/>
        <v/>
      </c>
      <c r="E6717" s="1" t="s">
        <v>352</v>
      </c>
      <c r="F6717" s="38"/>
      <c r="G6717" s="38"/>
      <c r="M6717" s="1">
        <f>IF(ISNUMBER(MATCH(E6717,_xlfn.VSTACK('VLookup Lists'!$E$2:$E$17,'VLookup Lists'!$H$2:$H$38,'VLookup Lists'!$J$2:$J$8),0)),1,0)</f>
        <v>0</v>
      </c>
      <c r="N6717" s="1" t="str">
        <f>IFERROR(IF(VLOOKUP($D6717,'VLookup Lists'!$B$11:$C$29,2,FALSE)="FLIP",1,0),"")</f>
        <v/>
      </c>
      <c r="O6717" s="1" t="b">
        <f>ISNUMBER(MATCH($E6717,'VLookup Lists'!$E$2:$E$17,0))</f>
        <v>0</v>
      </c>
    </row>
    <row r="6718" spans="1:15" ht="15" customHeight="1" x14ac:dyDescent="0.2">
      <c r="A6718" s="1" t="str">
        <f t="shared" si="58"/>
        <v/>
      </c>
      <c r="E6718" s="1" t="s">
        <v>352</v>
      </c>
      <c r="F6718" s="38"/>
      <c r="G6718" s="38"/>
      <c r="M6718" s="1">
        <f>IF(ISNUMBER(MATCH(E6718,_xlfn.VSTACK('VLookup Lists'!$E$2:$E$17,'VLookup Lists'!$H$2:$H$38,'VLookup Lists'!$J$2:$J$8),0)),1,0)</f>
        <v>0</v>
      </c>
      <c r="N6718" s="1" t="str">
        <f>IFERROR(IF(VLOOKUP($D6718,'VLookup Lists'!$B$11:$C$29,2,FALSE)="FLIP",1,0),"")</f>
        <v/>
      </c>
      <c r="O6718" s="1" t="b">
        <f>ISNUMBER(MATCH($E6718,'VLookup Lists'!$E$2:$E$17,0))</f>
        <v>0</v>
      </c>
    </row>
    <row r="6719" spans="1:15" ht="15" customHeight="1" x14ac:dyDescent="0.2">
      <c r="A6719" s="1" t="str">
        <f t="shared" ref="A6719:A6973" si="59">IF(ISBLANK(B6719),"","ICJIA")</f>
        <v/>
      </c>
      <c r="E6719" s="1" t="s">
        <v>352</v>
      </c>
      <c r="F6719" s="38"/>
      <c r="G6719" s="38"/>
      <c r="M6719" s="1">
        <f>IF(ISNUMBER(MATCH(E6719,_xlfn.VSTACK('VLookup Lists'!$E$2:$E$17,'VLookup Lists'!$H$2:$H$38,'VLookup Lists'!$J$2:$J$8),0)),1,0)</f>
        <v>0</v>
      </c>
      <c r="N6719" s="1" t="str">
        <f>IFERROR(IF(VLOOKUP($D6719,'VLookup Lists'!$B$11:$C$29,2,FALSE)="FLIP",1,0),"")</f>
        <v/>
      </c>
      <c r="O6719" s="1" t="b">
        <f>ISNUMBER(MATCH($E6719,'VLookup Lists'!$E$2:$E$17,0))</f>
        <v>0</v>
      </c>
    </row>
    <row r="6720" spans="1:15" ht="15" customHeight="1" x14ac:dyDescent="0.2">
      <c r="A6720" s="1" t="str">
        <f t="shared" si="59"/>
        <v/>
      </c>
      <c r="E6720" s="1" t="s">
        <v>352</v>
      </c>
      <c r="F6720" s="38"/>
      <c r="G6720" s="38"/>
      <c r="M6720" s="1">
        <f>IF(ISNUMBER(MATCH(E6720,_xlfn.VSTACK('VLookup Lists'!$E$2:$E$17,'VLookup Lists'!$H$2:$H$38,'VLookup Lists'!$J$2:$J$8),0)),1,0)</f>
        <v>0</v>
      </c>
      <c r="N6720" s="1" t="str">
        <f>IFERROR(IF(VLOOKUP($D6720,'VLookup Lists'!$B$11:$C$29,2,FALSE)="FLIP",1,0),"")</f>
        <v/>
      </c>
      <c r="O6720" s="1" t="b">
        <f>ISNUMBER(MATCH($E6720,'VLookup Lists'!$E$2:$E$17,0))</f>
        <v>0</v>
      </c>
    </row>
    <row r="6721" spans="1:15" ht="15" customHeight="1" x14ac:dyDescent="0.2">
      <c r="A6721" s="1" t="str">
        <f t="shared" si="59"/>
        <v/>
      </c>
      <c r="E6721" s="1" t="s">
        <v>352</v>
      </c>
      <c r="F6721" s="38"/>
      <c r="G6721" s="38"/>
      <c r="M6721" s="1">
        <f>IF(ISNUMBER(MATCH(E6721,_xlfn.VSTACK('VLookup Lists'!$E$2:$E$17,'VLookup Lists'!$H$2:$H$38,'VLookup Lists'!$J$2:$J$8),0)),1,0)</f>
        <v>0</v>
      </c>
      <c r="N6721" s="1" t="str">
        <f>IFERROR(IF(VLOOKUP($D6721,'VLookup Lists'!$B$11:$C$29,2,FALSE)="FLIP",1,0),"")</f>
        <v/>
      </c>
      <c r="O6721" s="1" t="b">
        <f>ISNUMBER(MATCH($E6721,'VLookup Lists'!$E$2:$E$17,0))</f>
        <v>0</v>
      </c>
    </row>
    <row r="6722" spans="1:15" ht="15" customHeight="1" x14ac:dyDescent="0.2">
      <c r="A6722" s="1" t="str">
        <f t="shared" si="59"/>
        <v/>
      </c>
      <c r="E6722" s="1" t="s">
        <v>352</v>
      </c>
      <c r="F6722" s="38"/>
      <c r="G6722" s="38"/>
      <c r="M6722" s="1">
        <f>IF(ISNUMBER(MATCH(E6722,_xlfn.VSTACK('VLookup Lists'!$E$2:$E$17,'VLookup Lists'!$H$2:$H$38,'VLookup Lists'!$J$2:$J$8),0)),1,0)</f>
        <v>0</v>
      </c>
      <c r="N6722" s="1" t="str">
        <f>IFERROR(IF(VLOOKUP($D6722,'VLookup Lists'!$B$11:$C$29,2,FALSE)="FLIP",1,0),"")</f>
        <v/>
      </c>
      <c r="O6722" s="1" t="b">
        <f>ISNUMBER(MATCH($E6722,'VLookup Lists'!$E$2:$E$17,0))</f>
        <v>0</v>
      </c>
    </row>
    <row r="6723" spans="1:15" ht="15" customHeight="1" x14ac:dyDescent="0.2">
      <c r="A6723" s="1" t="str">
        <f t="shared" si="59"/>
        <v/>
      </c>
      <c r="E6723" s="1" t="s">
        <v>352</v>
      </c>
      <c r="F6723" s="38"/>
      <c r="G6723" s="38"/>
      <c r="M6723" s="1">
        <f>IF(ISNUMBER(MATCH(E6723,_xlfn.VSTACK('VLookup Lists'!$E$2:$E$17,'VLookup Lists'!$H$2:$H$38,'VLookup Lists'!$J$2:$J$8),0)),1,0)</f>
        <v>0</v>
      </c>
      <c r="N6723" s="1" t="str">
        <f>IFERROR(IF(VLOOKUP($D6723,'VLookup Lists'!$B$11:$C$29,2,FALSE)="FLIP",1,0),"")</f>
        <v/>
      </c>
      <c r="O6723" s="1" t="b">
        <f>ISNUMBER(MATCH($E6723,'VLookup Lists'!$E$2:$E$17,0))</f>
        <v>0</v>
      </c>
    </row>
    <row r="6724" spans="1:15" ht="15" customHeight="1" x14ac:dyDescent="0.2">
      <c r="A6724" s="1" t="str">
        <f t="shared" si="59"/>
        <v/>
      </c>
      <c r="E6724" s="1" t="s">
        <v>352</v>
      </c>
      <c r="F6724" s="38"/>
      <c r="G6724" s="38"/>
      <c r="M6724" s="1">
        <f>IF(ISNUMBER(MATCH(E6724,_xlfn.VSTACK('VLookup Lists'!$E$2:$E$17,'VLookup Lists'!$H$2:$H$38,'VLookup Lists'!$J$2:$J$8),0)),1,0)</f>
        <v>0</v>
      </c>
      <c r="N6724" s="1" t="str">
        <f>IFERROR(IF(VLOOKUP($D6724,'VLookup Lists'!$B$11:$C$29,2,FALSE)="FLIP",1,0),"")</f>
        <v/>
      </c>
      <c r="O6724" s="1" t="b">
        <f>ISNUMBER(MATCH($E6724,'VLookup Lists'!$E$2:$E$17,0))</f>
        <v>0</v>
      </c>
    </row>
    <row r="6725" spans="1:15" ht="15" customHeight="1" x14ac:dyDescent="0.2">
      <c r="A6725" s="1" t="str">
        <f t="shared" si="59"/>
        <v/>
      </c>
      <c r="E6725" s="1" t="s">
        <v>352</v>
      </c>
      <c r="F6725" s="38"/>
      <c r="G6725" s="38"/>
      <c r="M6725" s="1">
        <f>IF(ISNUMBER(MATCH(E6725,_xlfn.VSTACK('VLookup Lists'!$E$2:$E$17,'VLookup Lists'!$H$2:$H$38,'VLookup Lists'!$J$2:$J$8),0)),1,0)</f>
        <v>0</v>
      </c>
      <c r="N6725" s="1" t="str">
        <f>IFERROR(IF(VLOOKUP($D6725,'VLookup Lists'!$B$11:$C$29,2,FALSE)="FLIP",1,0),"")</f>
        <v/>
      </c>
      <c r="O6725" s="1" t="b">
        <f>ISNUMBER(MATCH($E6725,'VLookup Lists'!$E$2:$E$17,0))</f>
        <v>0</v>
      </c>
    </row>
    <row r="6726" spans="1:15" ht="15" customHeight="1" x14ac:dyDescent="0.2">
      <c r="A6726" s="1" t="str">
        <f t="shared" si="59"/>
        <v/>
      </c>
      <c r="E6726" s="1" t="s">
        <v>352</v>
      </c>
      <c r="F6726" s="38"/>
      <c r="G6726" s="38"/>
      <c r="M6726" s="1">
        <f>IF(ISNUMBER(MATCH(E6726,_xlfn.VSTACK('VLookup Lists'!$E$2:$E$17,'VLookup Lists'!$H$2:$H$38,'VLookup Lists'!$J$2:$J$8),0)),1,0)</f>
        <v>0</v>
      </c>
      <c r="N6726" s="1" t="str">
        <f>IFERROR(IF(VLOOKUP($D6726,'VLookup Lists'!$B$11:$C$29,2,FALSE)="FLIP",1,0),"")</f>
        <v/>
      </c>
      <c r="O6726" s="1" t="b">
        <f>ISNUMBER(MATCH($E6726,'VLookup Lists'!$E$2:$E$17,0))</f>
        <v>0</v>
      </c>
    </row>
    <row r="6727" spans="1:15" ht="15" customHeight="1" x14ac:dyDescent="0.2">
      <c r="A6727" s="1" t="str">
        <f t="shared" si="59"/>
        <v/>
      </c>
      <c r="E6727" s="1" t="s">
        <v>352</v>
      </c>
      <c r="F6727" s="38"/>
      <c r="G6727" s="38"/>
      <c r="M6727" s="1">
        <f>IF(ISNUMBER(MATCH(E6727,_xlfn.VSTACK('VLookup Lists'!$E$2:$E$17,'VLookup Lists'!$H$2:$H$38,'VLookup Lists'!$J$2:$J$8),0)),1,0)</f>
        <v>0</v>
      </c>
      <c r="N6727" s="1" t="str">
        <f>IFERROR(IF(VLOOKUP($D6727,'VLookup Lists'!$B$11:$C$29,2,FALSE)="FLIP",1,0),"")</f>
        <v/>
      </c>
      <c r="O6727" s="1" t="b">
        <f>ISNUMBER(MATCH($E6727,'VLookup Lists'!$E$2:$E$17,0))</f>
        <v>0</v>
      </c>
    </row>
    <row r="6728" spans="1:15" ht="15" customHeight="1" x14ac:dyDescent="0.2">
      <c r="A6728" s="1" t="str">
        <f t="shared" si="59"/>
        <v/>
      </c>
      <c r="E6728" s="1" t="s">
        <v>352</v>
      </c>
      <c r="F6728" s="38"/>
      <c r="G6728" s="38"/>
      <c r="M6728" s="1">
        <f>IF(ISNUMBER(MATCH(E6728,_xlfn.VSTACK('VLookup Lists'!$E$2:$E$17,'VLookup Lists'!$H$2:$H$38,'VLookup Lists'!$J$2:$J$8),0)),1,0)</f>
        <v>0</v>
      </c>
      <c r="N6728" s="1" t="str">
        <f>IFERROR(IF(VLOOKUP($D6728,'VLookup Lists'!$B$11:$C$29,2,FALSE)="FLIP",1,0),"")</f>
        <v/>
      </c>
      <c r="O6728" s="1" t="b">
        <f>ISNUMBER(MATCH($E6728,'VLookup Lists'!$E$2:$E$17,0))</f>
        <v>0</v>
      </c>
    </row>
    <row r="6729" spans="1:15" ht="15" customHeight="1" x14ac:dyDescent="0.2">
      <c r="A6729" s="1" t="str">
        <f t="shared" si="59"/>
        <v/>
      </c>
      <c r="E6729" s="1" t="s">
        <v>352</v>
      </c>
      <c r="F6729" s="38"/>
      <c r="G6729" s="38"/>
      <c r="M6729" s="1">
        <f>IF(ISNUMBER(MATCH(E6729,_xlfn.VSTACK('VLookup Lists'!$E$2:$E$17,'VLookup Lists'!$H$2:$H$38,'VLookup Lists'!$J$2:$J$8),0)),1,0)</f>
        <v>0</v>
      </c>
      <c r="N6729" s="1" t="str">
        <f>IFERROR(IF(VLOOKUP($D6729,'VLookup Lists'!$B$11:$C$29,2,FALSE)="FLIP",1,0),"")</f>
        <v/>
      </c>
      <c r="O6729" s="1" t="b">
        <f>ISNUMBER(MATCH($E6729,'VLookup Lists'!$E$2:$E$17,0))</f>
        <v>0</v>
      </c>
    </row>
    <row r="6730" spans="1:15" ht="15" customHeight="1" x14ac:dyDescent="0.2">
      <c r="A6730" s="1" t="str">
        <f t="shared" si="59"/>
        <v/>
      </c>
      <c r="E6730" s="1" t="s">
        <v>352</v>
      </c>
      <c r="F6730" s="38"/>
      <c r="G6730" s="38"/>
      <c r="M6730" s="1">
        <f>IF(ISNUMBER(MATCH(E6730,_xlfn.VSTACK('VLookup Lists'!$E$2:$E$17,'VLookup Lists'!$H$2:$H$38,'VLookup Lists'!$J$2:$J$8),0)),1,0)</f>
        <v>0</v>
      </c>
      <c r="N6730" s="1" t="str">
        <f>IFERROR(IF(VLOOKUP($D6730,'VLookup Lists'!$B$11:$C$29,2,FALSE)="FLIP",1,0),"")</f>
        <v/>
      </c>
      <c r="O6730" s="1" t="b">
        <f>ISNUMBER(MATCH($E6730,'VLookup Lists'!$E$2:$E$17,0))</f>
        <v>0</v>
      </c>
    </row>
    <row r="6731" spans="1:15" ht="15" customHeight="1" x14ac:dyDescent="0.2">
      <c r="A6731" s="1" t="str">
        <f t="shared" si="59"/>
        <v/>
      </c>
      <c r="E6731" s="1" t="s">
        <v>352</v>
      </c>
      <c r="F6731" s="38"/>
      <c r="G6731" s="38"/>
      <c r="M6731" s="1">
        <f>IF(ISNUMBER(MATCH(E6731,_xlfn.VSTACK('VLookup Lists'!$E$2:$E$17,'VLookup Lists'!$H$2:$H$38,'VLookup Lists'!$J$2:$J$8),0)),1,0)</f>
        <v>0</v>
      </c>
      <c r="N6731" s="1" t="str">
        <f>IFERROR(IF(VLOOKUP($D6731,'VLookup Lists'!$B$11:$C$29,2,FALSE)="FLIP",1,0),"")</f>
        <v/>
      </c>
      <c r="O6731" s="1" t="b">
        <f>ISNUMBER(MATCH($E6731,'VLookup Lists'!$E$2:$E$17,0))</f>
        <v>0</v>
      </c>
    </row>
    <row r="6732" spans="1:15" ht="15" customHeight="1" x14ac:dyDescent="0.2">
      <c r="A6732" s="1" t="str">
        <f t="shared" si="59"/>
        <v/>
      </c>
      <c r="E6732" s="1" t="s">
        <v>352</v>
      </c>
      <c r="F6732" s="38"/>
      <c r="G6732" s="38"/>
      <c r="M6732" s="1">
        <f>IF(ISNUMBER(MATCH(E6732,_xlfn.VSTACK('VLookup Lists'!$E$2:$E$17,'VLookup Lists'!$H$2:$H$38,'VLookup Lists'!$J$2:$J$8),0)),1,0)</f>
        <v>0</v>
      </c>
      <c r="N6732" s="1" t="str">
        <f>IFERROR(IF(VLOOKUP($D6732,'VLookup Lists'!$B$11:$C$29,2,FALSE)="FLIP",1,0),"")</f>
        <v/>
      </c>
      <c r="O6732" s="1" t="b">
        <f>ISNUMBER(MATCH($E6732,'VLookup Lists'!$E$2:$E$17,0))</f>
        <v>0</v>
      </c>
    </row>
    <row r="6733" spans="1:15" ht="15" customHeight="1" x14ac:dyDescent="0.2">
      <c r="A6733" s="1" t="str">
        <f t="shared" si="59"/>
        <v/>
      </c>
      <c r="E6733" s="1" t="s">
        <v>352</v>
      </c>
      <c r="F6733" s="38"/>
      <c r="G6733" s="38"/>
      <c r="M6733" s="1">
        <f>IF(ISNUMBER(MATCH(E6733,_xlfn.VSTACK('VLookup Lists'!$E$2:$E$17,'VLookup Lists'!$H$2:$H$38,'VLookup Lists'!$J$2:$J$8),0)),1,0)</f>
        <v>0</v>
      </c>
      <c r="N6733" s="1" t="str">
        <f>IFERROR(IF(VLOOKUP($D6733,'VLookup Lists'!$B$11:$C$29,2,FALSE)="FLIP",1,0),"")</f>
        <v/>
      </c>
      <c r="O6733" s="1" t="b">
        <f>ISNUMBER(MATCH($E6733,'VLookup Lists'!$E$2:$E$17,0))</f>
        <v>0</v>
      </c>
    </row>
    <row r="6734" spans="1:15" ht="15" customHeight="1" x14ac:dyDescent="0.2">
      <c r="A6734" s="1" t="str">
        <f t="shared" si="59"/>
        <v/>
      </c>
      <c r="E6734" s="1" t="s">
        <v>352</v>
      </c>
      <c r="F6734" s="38"/>
      <c r="G6734" s="38"/>
      <c r="M6734" s="1">
        <f>IF(ISNUMBER(MATCH(E6734,_xlfn.VSTACK('VLookup Lists'!$E$2:$E$17,'VLookup Lists'!$H$2:$H$38,'VLookup Lists'!$J$2:$J$8),0)),1,0)</f>
        <v>0</v>
      </c>
      <c r="N6734" s="1" t="str">
        <f>IFERROR(IF(VLOOKUP($D6734,'VLookup Lists'!$B$11:$C$29,2,FALSE)="FLIP",1,0),"")</f>
        <v/>
      </c>
      <c r="O6734" s="1" t="b">
        <f>ISNUMBER(MATCH($E6734,'VLookup Lists'!$E$2:$E$17,0))</f>
        <v>0</v>
      </c>
    </row>
    <row r="6735" spans="1:15" ht="15" customHeight="1" x14ac:dyDescent="0.2">
      <c r="A6735" s="1" t="str">
        <f t="shared" si="59"/>
        <v/>
      </c>
      <c r="E6735" s="1" t="s">
        <v>352</v>
      </c>
      <c r="F6735" s="38"/>
      <c r="G6735" s="38"/>
      <c r="M6735" s="1">
        <f>IF(ISNUMBER(MATCH(E6735,_xlfn.VSTACK('VLookup Lists'!$E$2:$E$17,'VLookup Lists'!$H$2:$H$38,'VLookup Lists'!$J$2:$J$8),0)),1,0)</f>
        <v>0</v>
      </c>
      <c r="N6735" s="1" t="str">
        <f>IFERROR(IF(VLOOKUP($D6735,'VLookup Lists'!$B$11:$C$29,2,FALSE)="FLIP",1,0),"")</f>
        <v/>
      </c>
      <c r="O6735" s="1" t="b">
        <f>ISNUMBER(MATCH($E6735,'VLookup Lists'!$E$2:$E$17,0))</f>
        <v>0</v>
      </c>
    </row>
    <row r="6736" spans="1:15" ht="15" customHeight="1" x14ac:dyDescent="0.2">
      <c r="A6736" s="1" t="str">
        <f t="shared" si="59"/>
        <v/>
      </c>
      <c r="E6736" s="1" t="s">
        <v>352</v>
      </c>
      <c r="F6736" s="38"/>
      <c r="G6736" s="38"/>
      <c r="M6736" s="1">
        <f>IF(ISNUMBER(MATCH(E6736,_xlfn.VSTACK('VLookup Lists'!$E$2:$E$17,'VLookup Lists'!$H$2:$H$38,'VLookup Lists'!$J$2:$J$8),0)),1,0)</f>
        <v>0</v>
      </c>
      <c r="N6736" s="1" t="str">
        <f>IFERROR(IF(VLOOKUP($D6736,'VLookup Lists'!$B$11:$C$29,2,FALSE)="FLIP",1,0),"")</f>
        <v/>
      </c>
      <c r="O6736" s="1" t="b">
        <f>ISNUMBER(MATCH($E6736,'VLookup Lists'!$E$2:$E$17,0))</f>
        <v>0</v>
      </c>
    </row>
    <row r="6737" spans="1:15" ht="15" customHeight="1" x14ac:dyDescent="0.2">
      <c r="A6737" s="1" t="str">
        <f t="shared" si="59"/>
        <v/>
      </c>
      <c r="E6737" s="1" t="s">
        <v>352</v>
      </c>
      <c r="F6737" s="38"/>
      <c r="G6737" s="38"/>
      <c r="M6737" s="1">
        <f>IF(ISNUMBER(MATCH(E6737,_xlfn.VSTACK('VLookup Lists'!$E$2:$E$17,'VLookup Lists'!$H$2:$H$38,'VLookup Lists'!$J$2:$J$8),0)),1,0)</f>
        <v>0</v>
      </c>
      <c r="N6737" s="1" t="str">
        <f>IFERROR(IF(VLOOKUP($D6737,'VLookup Lists'!$B$11:$C$29,2,FALSE)="FLIP",1,0),"")</f>
        <v/>
      </c>
      <c r="O6737" s="1" t="b">
        <f>ISNUMBER(MATCH($E6737,'VLookup Lists'!$E$2:$E$17,0))</f>
        <v>0</v>
      </c>
    </row>
    <row r="6738" spans="1:15" ht="15" customHeight="1" x14ac:dyDescent="0.2">
      <c r="A6738" s="1" t="str">
        <f t="shared" si="59"/>
        <v/>
      </c>
      <c r="E6738" s="1" t="s">
        <v>352</v>
      </c>
      <c r="F6738" s="38"/>
      <c r="G6738" s="38"/>
      <c r="M6738" s="1">
        <f>IF(ISNUMBER(MATCH(E6738,_xlfn.VSTACK('VLookup Lists'!$E$2:$E$17,'VLookup Lists'!$H$2:$H$38,'VLookup Lists'!$J$2:$J$8),0)),1,0)</f>
        <v>0</v>
      </c>
      <c r="N6738" s="1" t="str">
        <f>IFERROR(IF(VLOOKUP($D6738,'VLookup Lists'!$B$11:$C$29,2,FALSE)="FLIP",1,0),"")</f>
        <v/>
      </c>
      <c r="O6738" s="1" t="b">
        <f>ISNUMBER(MATCH($E6738,'VLookup Lists'!$E$2:$E$17,0))</f>
        <v>0</v>
      </c>
    </row>
    <row r="6739" spans="1:15" ht="15" customHeight="1" x14ac:dyDescent="0.2">
      <c r="A6739" s="1" t="str">
        <f t="shared" si="59"/>
        <v/>
      </c>
      <c r="E6739" s="1" t="s">
        <v>352</v>
      </c>
      <c r="F6739" s="38"/>
      <c r="G6739" s="38"/>
      <c r="M6739" s="1">
        <f>IF(ISNUMBER(MATCH(E6739,_xlfn.VSTACK('VLookup Lists'!$E$2:$E$17,'VLookup Lists'!$H$2:$H$38,'VLookup Lists'!$J$2:$J$8),0)),1,0)</f>
        <v>0</v>
      </c>
      <c r="N6739" s="1" t="str">
        <f>IFERROR(IF(VLOOKUP($D6739,'VLookup Lists'!$B$11:$C$29,2,FALSE)="FLIP",1,0),"")</f>
        <v/>
      </c>
      <c r="O6739" s="1" t="b">
        <f>ISNUMBER(MATCH($E6739,'VLookup Lists'!$E$2:$E$17,0))</f>
        <v>0</v>
      </c>
    </row>
    <row r="6740" spans="1:15" ht="15" customHeight="1" x14ac:dyDescent="0.2">
      <c r="A6740" s="1" t="str">
        <f t="shared" si="59"/>
        <v/>
      </c>
      <c r="E6740" s="1" t="s">
        <v>352</v>
      </c>
      <c r="F6740" s="38"/>
      <c r="G6740" s="38"/>
      <c r="M6740" s="1">
        <f>IF(ISNUMBER(MATCH(E6740,_xlfn.VSTACK('VLookup Lists'!$E$2:$E$17,'VLookup Lists'!$H$2:$H$38,'VLookup Lists'!$J$2:$J$8),0)),1,0)</f>
        <v>0</v>
      </c>
      <c r="N6740" s="1" t="str">
        <f>IFERROR(IF(VLOOKUP($D6740,'VLookup Lists'!$B$11:$C$29,2,FALSE)="FLIP",1,0),"")</f>
        <v/>
      </c>
      <c r="O6740" s="1" t="b">
        <f>ISNUMBER(MATCH($E6740,'VLookup Lists'!$E$2:$E$17,0))</f>
        <v>0</v>
      </c>
    </row>
    <row r="6741" spans="1:15" ht="15" customHeight="1" x14ac:dyDescent="0.2">
      <c r="A6741" s="1" t="str">
        <f t="shared" si="59"/>
        <v/>
      </c>
      <c r="E6741" s="1" t="s">
        <v>352</v>
      </c>
      <c r="F6741" s="38"/>
      <c r="G6741" s="38"/>
      <c r="M6741" s="1">
        <f>IF(ISNUMBER(MATCH(E6741,_xlfn.VSTACK('VLookup Lists'!$E$2:$E$17,'VLookup Lists'!$H$2:$H$38,'VLookup Lists'!$J$2:$J$8),0)),1,0)</f>
        <v>0</v>
      </c>
      <c r="N6741" s="1" t="str">
        <f>IFERROR(IF(VLOOKUP($D6741,'VLookup Lists'!$B$11:$C$29,2,FALSE)="FLIP",1,0),"")</f>
        <v/>
      </c>
      <c r="O6741" s="1" t="b">
        <f>ISNUMBER(MATCH($E6741,'VLookup Lists'!$E$2:$E$17,0))</f>
        <v>0</v>
      </c>
    </row>
    <row r="6742" spans="1:15" ht="15" customHeight="1" x14ac:dyDescent="0.2">
      <c r="A6742" s="1" t="str">
        <f t="shared" si="59"/>
        <v/>
      </c>
      <c r="E6742" s="1" t="s">
        <v>352</v>
      </c>
      <c r="F6742" s="38"/>
      <c r="G6742" s="38"/>
      <c r="M6742" s="1">
        <f>IF(ISNUMBER(MATCH(E6742,_xlfn.VSTACK('VLookup Lists'!$E$2:$E$17,'VLookup Lists'!$H$2:$H$38,'VLookup Lists'!$J$2:$J$8),0)),1,0)</f>
        <v>0</v>
      </c>
      <c r="N6742" s="1" t="str">
        <f>IFERROR(IF(VLOOKUP($D6742,'VLookup Lists'!$B$11:$C$29,2,FALSE)="FLIP",1,0),"")</f>
        <v/>
      </c>
      <c r="O6742" s="1" t="b">
        <f>ISNUMBER(MATCH($E6742,'VLookup Lists'!$E$2:$E$17,0))</f>
        <v>0</v>
      </c>
    </row>
    <row r="6743" spans="1:15" ht="15" customHeight="1" x14ac:dyDescent="0.2">
      <c r="A6743" s="1" t="str">
        <f t="shared" si="59"/>
        <v/>
      </c>
      <c r="E6743" s="1" t="s">
        <v>352</v>
      </c>
      <c r="F6743" s="38"/>
      <c r="G6743" s="38"/>
      <c r="M6743" s="1">
        <f>IF(ISNUMBER(MATCH(E6743,_xlfn.VSTACK('VLookup Lists'!$E$2:$E$17,'VLookup Lists'!$H$2:$H$38,'VLookup Lists'!$J$2:$J$8),0)),1,0)</f>
        <v>0</v>
      </c>
      <c r="N6743" s="1" t="str">
        <f>IFERROR(IF(VLOOKUP($D6743,'VLookup Lists'!$B$11:$C$29,2,FALSE)="FLIP",1,0),"")</f>
        <v/>
      </c>
      <c r="O6743" s="1" t="b">
        <f>ISNUMBER(MATCH($E6743,'VLookup Lists'!$E$2:$E$17,0))</f>
        <v>0</v>
      </c>
    </row>
    <row r="6744" spans="1:15" ht="15" customHeight="1" x14ac:dyDescent="0.2">
      <c r="A6744" s="1" t="str">
        <f t="shared" si="59"/>
        <v/>
      </c>
      <c r="E6744" s="1" t="s">
        <v>352</v>
      </c>
      <c r="F6744" s="38"/>
      <c r="G6744" s="38"/>
      <c r="M6744" s="1">
        <f>IF(ISNUMBER(MATCH(E6744,_xlfn.VSTACK('VLookup Lists'!$E$2:$E$17,'VLookup Lists'!$H$2:$H$38,'VLookup Lists'!$J$2:$J$8),0)),1,0)</f>
        <v>0</v>
      </c>
      <c r="N6744" s="1" t="str">
        <f>IFERROR(IF(VLOOKUP($D6744,'VLookup Lists'!$B$11:$C$29,2,FALSE)="FLIP",1,0),"")</f>
        <v/>
      </c>
      <c r="O6744" s="1" t="b">
        <f>ISNUMBER(MATCH($E6744,'VLookup Lists'!$E$2:$E$17,0))</f>
        <v>0</v>
      </c>
    </row>
    <row r="6745" spans="1:15" ht="15" customHeight="1" x14ac:dyDescent="0.2">
      <c r="A6745" s="1" t="str">
        <f t="shared" si="59"/>
        <v/>
      </c>
      <c r="E6745" s="1" t="s">
        <v>352</v>
      </c>
      <c r="F6745" s="38"/>
      <c r="G6745" s="38"/>
      <c r="M6745" s="1">
        <f>IF(ISNUMBER(MATCH(E6745,_xlfn.VSTACK('VLookup Lists'!$E$2:$E$17,'VLookup Lists'!$H$2:$H$38,'VLookup Lists'!$J$2:$J$8),0)),1,0)</f>
        <v>0</v>
      </c>
      <c r="N6745" s="1" t="str">
        <f>IFERROR(IF(VLOOKUP($D6745,'VLookup Lists'!$B$11:$C$29,2,FALSE)="FLIP",1,0),"")</f>
        <v/>
      </c>
      <c r="O6745" s="1" t="b">
        <f>ISNUMBER(MATCH($E6745,'VLookup Lists'!$E$2:$E$17,0))</f>
        <v>0</v>
      </c>
    </row>
    <row r="6746" spans="1:15" ht="15" customHeight="1" x14ac:dyDescent="0.2">
      <c r="A6746" s="1" t="str">
        <f t="shared" si="59"/>
        <v/>
      </c>
      <c r="E6746" s="1" t="s">
        <v>352</v>
      </c>
      <c r="F6746" s="38"/>
      <c r="G6746" s="38"/>
      <c r="M6746" s="1">
        <f>IF(ISNUMBER(MATCH(E6746,_xlfn.VSTACK('VLookup Lists'!$E$2:$E$17,'VLookup Lists'!$H$2:$H$38,'VLookup Lists'!$J$2:$J$8),0)),1,0)</f>
        <v>0</v>
      </c>
      <c r="N6746" s="1" t="str">
        <f>IFERROR(IF(VLOOKUP($D6746,'VLookup Lists'!$B$11:$C$29,2,FALSE)="FLIP",1,0),"")</f>
        <v/>
      </c>
      <c r="O6746" s="1" t="b">
        <f>ISNUMBER(MATCH($E6746,'VLookup Lists'!$E$2:$E$17,0))</f>
        <v>0</v>
      </c>
    </row>
    <row r="6747" spans="1:15" ht="15" customHeight="1" x14ac:dyDescent="0.2">
      <c r="A6747" s="1" t="str">
        <f t="shared" si="59"/>
        <v/>
      </c>
      <c r="E6747" s="1" t="s">
        <v>352</v>
      </c>
      <c r="F6747" s="38"/>
      <c r="G6747" s="38"/>
      <c r="M6747" s="1">
        <f>IF(ISNUMBER(MATCH(E6747,_xlfn.VSTACK('VLookup Lists'!$E$2:$E$17,'VLookup Lists'!$H$2:$H$38,'VLookup Lists'!$J$2:$J$8),0)),1,0)</f>
        <v>0</v>
      </c>
      <c r="N6747" s="1" t="str">
        <f>IFERROR(IF(VLOOKUP($D6747,'VLookup Lists'!$B$11:$C$29,2,FALSE)="FLIP",1,0),"")</f>
        <v/>
      </c>
      <c r="O6747" s="1" t="b">
        <f>ISNUMBER(MATCH($E6747,'VLookup Lists'!$E$2:$E$17,0))</f>
        <v>0</v>
      </c>
    </row>
    <row r="6748" spans="1:15" ht="15" customHeight="1" x14ac:dyDescent="0.2">
      <c r="A6748" s="1" t="str">
        <f t="shared" si="59"/>
        <v/>
      </c>
      <c r="E6748" s="1" t="s">
        <v>352</v>
      </c>
      <c r="F6748" s="38"/>
      <c r="G6748" s="38"/>
      <c r="M6748" s="1">
        <f>IF(ISNUMBER(MATCH(E6748,_xlfn.VSTACK('VLookup Lists'!$E$2:$E$17,'VLookup Lists'!$H$2:$H$38,'VLookup Lists'!$J$2:$J$8),0)),1,0)</f>
        <v>0</v>
      </c>
      <c r="N6748" s="1" t="str">
        <f>IFERROR(IF(VLOOKUP($D6748,'VLookup Lists'!$B$11:$C$29,2,FALSE)="FLIP",1,0),"")</f>
        <v/>
      </c>
      <c r="O6748" s="1" t="b">
        <f>ISNUMBER(MATCH($E6748,'VLookup Lists'!$E$2:$E$17,0))</f>
        <v>0</v>
      </c>
    </row>
    <row r="6749" spans="1:15" ht="15" customHeight="1" x14ac:dyDescent="0.2">
      <c r="A6749" s="1" t="str">
        <f t="shared" si="59"/>
        <v/>
      </c>
      <c r="E6749" s="1" t="s">
        <v>352</v>
      </c>
      <c r="F6749" s="38"/>
      <c r="G6749" s="38"/>
      <c r="M6749" s="1">
        <f>IF(ISNUMBER(MATCH(E6749,_xlfn.VSTACK('VLookup Lists'!$E$2:$E$17,'VLookup Lists'!$H$2:$H$38,'VLookup Lists'!$J$2:$J$8),0)),1,0)</f>
        <v>0</v>
      </c>
      <c r="N6749" s="1" t="str">
        <f>IFERROR(IF(VLOOKUP($D6749,'VLookup Lists'!$B$11:$C$29,2,FALSE)="FLIP",1,0),"")</f>
        <v/>
      </c>
      <c r="O6749" s="1" t="b">
        <f>ISNUMBER(MATCH($E6749,'VLookup Lists'!$E$2:$E$17,0))</f>
        <v>0</v>
      </c>
    </row>
    <row r="6750" spans="1:15" ht="15" customHeight="1" x14ac:dyDescent="0.2">
      <c r="A6750" s="1" t="str">
        <f t="shared" si="59"/>
        <v/>
      </c>
      <c r="E6750" s="1" t="s">
        <v>352</v>
      </c>
      <c r="F6750" s="38"/>
      <c r="G6750" s="38"/>
      <c r="M6750" s="1">
        <f>IF(ISNUMBER(MATCH(E6750,_xlfn.VSTACK('VLookup Lists'!$E$2:$E$17,'VLookup Lists'!$H$2:$H$38,'VLookup Lists'!$J$2:$J$8),0)),1,0)</f>
        <v>0</v>
      </c>
      <c r="N6750" s="1" t="str">
        <f>IFERROR(IF(VLOOKUP($D6750,'VLookup Lists'!$B$11:$C$29,2,FALSE)="FLIP",1,0),"")</f>
        <v/>
      </c>
      <c r="O6750" s="1" t="b">
        <f>ISNUMBER(MATCH($E6750,'VLookup Lists'!$E$2:$E$17,0))</f>
        <v>0</v>
      </c>
    </row>
    <row r="6751" spans="1:15" ht="15" customHeight="1" x14ac:dyDescent="0.2">
      <c r="A6751" s="1" t="str">
        <f t="shared" si="59"/>
        <v/>
      </c>
      <c r="E6751" s="1" t="s">
        <v>352</v>
      </c>
      <c r="F6751" s="38"/>
      <c r="G6751" s="38"/>
      <c r="M6751" s="1">
        <f>IF(ISNUMBER(MATCH(E6751,_xlfn.VSTACK('VLookup Lists'!$E$2:$E$17,'VLookup Lists'!$H$2:$H$38,'VLookup Lists'!$J$2:$J$8),0)),1,0)</f>
        <v>0</v>
      </c>
      <c r="N6751" s="1" t="str">
        <f>IFERROR(IF(VLOOKUP($D6751,'VLookup Lists'!$B$11:$C$29,2,FALSE)="FLIP",1,0),"")</f>
        <v/>
      </c>
      <c r="O6751" s="1" t="b">
        <f>ISNUMBER(MATCH($E6751,'VLookup Lists'!$E$2:$E$17,0))</f>
        <v>0</v>
      </c>
    </row>
    <row r="6752" spans="1:15" ht="15" customHeight="1" x14ac:dyDescent="0.2">
      <c r="A6752" s="1" t="str">
        <f t="shared" si="59"/>
        <v/>
      </c>
      <c r="E6752" s="1" t="s">
        <v>352</v>
      </c>
      <c r="F6752" s="38"/>
      <c r="G6752" s="38"/>
      <c r="M6752" s="1">
        <f>IF(ISNUMBER(MATCH(E6752,_xlfn.VSTACK('VLookup Lists'!$E$2:$E$17,'VLookup Lists'!$H$2:$H$38,'VLookup Lists'!$J$2:$J$8),0)),1,0)</f>
        <v>0</v>
      </c>
      <c r="N6752" s="1" t="str">
        <f>IFERROR(IF(VLOOKUP($D6752,'VLookup Lists'!$B$11:$C$29,2,FALSE)="FLIP",1,0),"")</f>
        <v/>
      </c>
      <c r="O6752" s="1" t="b">
        <f>ISNUMBER(MATCH($E6752,'VLookup Lists'!$E$2:$E$17,0))</f>
        <v>0</v>
      </c>
    </row>
    <row r="6753" spans="1:15" ht="15" customHeight="1" x14ac:dyDescent="0.2">
      <c r="A6753" s="1" t="str">
        <f t="shared" si="59"/>
        <v/>
      </c>
      <c r="E6753" s="1" t="s">
        <v>352</v>
      </c>
      <c r="F6753" s="38"/>
      <c r="G6753" s="38"/>
      <c r="M6753" s="1">
        <f>IF(ISNUMBER(MATCH(E6753,_xlfn.VSTACK('VLookup Lists'!$E$2:$E$17,'VLookup Lists'!$H$2:$H$38,'VLookup Lists'!$J$2:$J$8),0)),1,0)</f>
        <v>0</v>
      </c>
      <c r="N6753" s="1" t="str">
        <f>IFERROR(IF(VLOOKUP($D6753,'VLookup Lists'!$B$11:$C$29,2,FALSE)="FLIP",1,0),"")</f>
        <v/>
      </c>
      <c r="O6753" s="1" t="b">
        <f>ISNUMBER(MATCH($E6753,'VLookup Lists'!$E$2:$E$17,0))</f>
        <v>0</v>
      </c>
    </row>
    <row r="6754" spans="1:15" ht="15" customHeight="1" x14ac:dyDescent="0.2">
      <c r="A6754" s="1" t="str">
        <f t="shared" si="59"/>
        <v/>
      </c>
      <c r="E6754" s="1" t="s">
        <v>352</v>
      </c>
      <c r="F6754" s="38"/>
      <c r="G6754" s="38"/>
      <c r="M6754" s="1">
        <f>IF(ISNUMBER(MATCH(E6754,_xlfn.VSTACK('VLookup Lists'!$E$2:$E$17,'VLookup Lists'!$H$2:$H$38,'VLookup Lists'!$J$2:$J$8),0)),1,0)</f>
        <v>0</v>
      </c>
      <c r="N6754" s="1" t="str">
        <f>IFERROR(IF(VLOOKUP($D6754,'VLookup Lists'!$B$11:$C$29,2,FALSE)="FLIP",1,0),"")</f>
        <v/>
      </c>
      <c r="O6754" s="1" t="b">
        <f>ISNUMBER(MATCH($E6754,'VLookup Lists'!$E$2:$E$17,0))</f>
        <v>0</v>
      </c>
    </row>
    <row r="6755" spans="1:15" ht="15" customHeight="1" x14ac:dyDescent="0.2">
      <c r="A6755" s="1" t="str">
        <f t="shared" si="59"/>
        <v/>
      </c>
      <c r="E6755" s="1" t="s">
        <v>352</v>
      </c>
      <c r="F6755" s="38"/>
      <c r="G6755" s="38"/>
      <c r="M6755" s="1">
        <f>IF(ISNUMBER(MATCH(E6755,_xlfn.VSTACK('VLookup Lists'!$E$2:$E$17,'VLookup Lists'!$H$2:$H$38,'VLookup Lists'!$J$2:$J$8),0)),1,0)</f>
        <v>0</v>
      </c>
      <c r="N6755" s="1" t="str">
        <f>IFERROR(IF(VLOOKUP($D6755,'VLookup Lists'!$B$11:$C$29,2,FALSE)="FLIP",1,0),"")</f>
        <v/>
      </c>
      <c r="O6755" s="1" t="b">
        <f>ISNUMBER(MATCH($E6755,'VLookup Lists'!$E$2:$E$17,0))</f>
        <v>0</v>
      </c>
    </row>
    <row r="6756" spans="1:15" ht="15" customHeight="1" x14ac:dyDescent="0.2">
      <c r="A6756" s="1" t="str">
        <f t="shared" si="59"/>
        <v/>
      </c>
      <c r="E6756" s="1" t="s">
        <v>352</v>
      </c>
      <c r="F6756" s="38"/>
      <c r="G6756" s="38"/>
      <c r="M6756" s="1">
        <f>IF(ISNUMBER(MATCH(E6756,_xlfn.VSTACK('VLookup Lists'!$E$2:$E$17,'VLookup Lists'!$H$2:$H$38,'VLookup Lists'!$J$2:$J$8),0)),1,0)</f>
        <v>0</v>
      </c>
      <c r="N6756" s="1" t="str">
        <f>IFERROR(IF(VLOOKUP($D6756,'VLookup Lists'!$B$11:$C$29,2,FALSE)="FLIP",1,0),"")</f>
        <v/>
      </c>
      <c r="O6756" s="1" t="b">
        <f>ISNUMBER(MATCH($E6756,'VLookup Lists'!$E$2:$E$17,0))</f>
        <v>0</v>
      </c>
    </row>
    <row r="6757" spans="1:15" ht="15" customHeight="1" x14ac:dyDescent="0.2">
      <c r="A6757" s="1" t="str">
        <f t="shared" si="59"/>
        <v/>
      </c>
      <c r="E6757" s="1" t="s">
        <v>352</v>
      </c>
      <c r="F6757" s="38"/>
      <c r="G6757" s="38"/>
      <c r="M6757" s="1">
        <f>IF(ISNUMBER(MATCH(E6757,_xlfn.VSTACK('VLookup Lists'!$E$2:$E$17,'VLookup Lists'!$H$2:$H$38,'VLookup Lists'!$J$2:$J$8),0)),1,0)</f>
        <v>0</v>
      </c>
      <c r="N6757" s="1" t="str">
        <f>IFERROR(IF(VLOOKUP($D6757,'VLookup Lists'!$B$11:$C$29,2,FALSE)="FLIP",1,0),"")</f>
        <v/>
      </c>
      <c r="O6757" s="1" t="b">
        <f>ISNUMBER(MATCH($E6757,'VLookup Lists'!$E$2:$E$17,0))</f>
        <v>0</v>
      </c>
    </row>
    <row r="6758" spans="1:15" ht="15" customHeight="1" x14ac:dyDescent="0.2">
      <c r="A6758" s="1" t="str">
        <f t="shared" si="59"/>
        <v/>
      </c>
      <c r="E6758" s="1" t="s">
        <v>352</v>
      </c>
      <c r="F6758" s="38"/>
      <c r="G6758" s="38"/>
      <c r="M6758" s="1">
        <f>IF(ISNUMBER(MATCH(E6758,_xlfn.VSTACK('VLookup Lists'!$E$2:$E$17,'VLookup Lists'!$H$2:$H$38,'VLookup Lists'!$J$2:$J$8),0)),1,0)</f>
        <v>0</v>
      </c>
      <c r="N6758" s="1" t="str">
        <f>IFERROR(IF(VLOOKUP($D6758,'VLookup Lists'!$B$11:$C$29,2,FALSE)="FLIP",1,0),"")</f>
        <v/>
      </c>
      <c r="O6758" s="1" t="b">
        <f>ISNUMBER(MATCH($E6758,'VLookup Lists'!$E$2:$E$17,0))</f>
        <v>0</v>
      </c>
    </row>
    <row r="6759" spans="1:15" ht="15" customHeight="1" x14ac:dyDescent="0.2">
      <c r="A6759" s="1" t="str">
        <f t="shared" si="59"/>
        <v/>
      </c>
      <c r="E6759" s="1" t="s">
        <v>352</v>
      </c>
      <c r="F6759" s="38"/>
      <c r="G6759" s="38"/>
      <c r="M6759" s="1">
        <f>IF(ISNUMBER(MATCH(E6759,_xlfn.VSTACK('VLookup Lists'!$E$2:$E$17,'VLookup Lists'!$H$2:$H$38,'VLookup Lists'!$J$2:$J$8),0)),1,0)</f>
        <v>0</v>
      </c>
      <c r="N6759" s="1" t="str">
        <f>IFERROR(IF(VLOOKUP($D6759,'VLookup Lists'!$B$11:$C$29,2,FALSE)="FLIP",1,0),"")</f>
        <v/>
      </c>
      <c r="O6759" s="1" t="b">
        <f>ISNUMBER(MATCH($E6759,'VLookup Lists'!$E$2:$E$17,0))</f>
        <v>0</v>
      </c>
    </row>
    <row r="6760" spans="1:15" ht="15" customHeight="1" x14ac:dyDescent="0.2">
      <c r="A6760" s="1" t="str">
        <f t="shared" si="59"/>
        <v/>
      </c>
      <c r="E6760" s="1" t="s">
        <v>352</v>
      </c>
      <c r="F6760" s="38"/>
      <c r="G6760" s="38"/>
      <c r="M6760" s="1">
        <f>IF(ISNUMBER(MATCH(E6760,_xlfn.VSTACK('VLookup Lists'!$E$2:$E$17,'VLookup Lists'!$H$2:$H$38,'VLookup Lists'!$J$2:$J$8),0)),1,0)</f>
        <v>0</v>
      </c>
      <c r="N6760" s="1" t="str">
        <f>IFERROR(IF(VLOOKUP($D6760,'VLookup Lists'!$B$11:$C$29,2,FALSE)="FLIP",1,0),"")</f>
        <v/>
      </c>
      <c r="O6760" s="1" t="b">
        <f>ISNUMBER(MATCH($E6760,'VLookup Lists'!$E$2:$E$17,0))</f>
        <v>0</v>
      </c>
    </row>
    <row r="6761" spans="1:15" ht="15" customHeight="1" x14ac:dyDescent="0.2">
      <c r="A6761" s="1" t="str">
        <f t="shared" si="59"/>
        <v/>
      </c>
      <c r="E6761" s="1" t="s">
        <v>352</v>
      </c>
      <c r="F6761" s="38"/>
      <c r="G6761" s="38"/>
      <c r="M6761" s="1">
        <f>IF(ISNUMBER(MATCH(E6761,_xlfn.VSTACK('VLookup Lists'!$E$2:$E$17,'VLookup Lists'!$H$2:$H$38,'VLookup Lists'!$J$2:$J$8),0)),1,0)</f>
        <v>0</v>
      </c>
      <c r="N6761" s="1" t="str">
        <f>IFERROR(IF(VLOOKUP($D6761,'VLookup Lists'!$B$11:$C$29,2,FALSE)="FLIP",1,0),"")</f>
        <v/>
      </c>
      <c r="O6761" s="1" t="b">
        <f>ISNUMBER(MATCH($E6761,'VLookup Lists'!$E$2:$E$17,0))</f>
        <v>0</v>
      </c>
    </row>
    <row r="6762" spans="1:15" ht="15" customHeight="1" x14ac:dyDescent="0.2">
      <c r="A6762" s="1" t="str">
        <f t="shared" si="59"/>
        <v/>
      </c>
      <c r="E6762" s="1" t="s">
        <v>352</v>
      </c>
      <c r="F6762" s="38"/>
      <c r="G6762" s="38"/>
      <c r="M6762" s="1">
        <f>IF(ISNUMBER(MATCH(E6762,_xlfn.VSTACK('VLookup Lists'!$E$2:$E$17,'VLookup Lists'!$H$2:$H$38,'VLookup Lists'!$J$2:$J$8),0)),1,0)</f>
        <v>0</v>
      </c>
      <c r="N6762" s="1" t="str">
        <f>IFERROR(IF(VLOOKUP($D6762,'VLookup Lists'!$B$11:$C$29,2,FALSE)="FLIP",1,0),"")</f>
        <v/>
      </c>
      <c r="O6762" s="1" t="b">
        <f>ISNUMBER(MATCH($E6762,'VLookup Lists'!$E$2:$E$17,0))</f>
        <v>0</v>
      </c>
    </row>
    <row r="6763" spans="1:15" ht="15" customHeight="1" x14ac:dyDescent="0.2">
      <c r="A6763" s="1" t="str">
        <f t="shared" si="59"/>
        <v/>
      </c>
      <c r="E6763" s="1" t="s">
        <v>352</v>
      </c>
      <c r="F6763" s="38"/>
      <c r="G6763" s="38"/>
      <c r="M6763" s="1">
        <f>IF(ISNUMBER(MATCH(E6763,_xlfn.VSTACK('VLookup Lists'!$E$2:$E$17,'VLookup Lists'!$H$2:$H$38,'VLookup Lists'!$J$2:$J$8),0)),1,0)</f>
        <v>0</v>
      </c>
      <c r="N6763" s="1" t="str">
        <f>IFERROR(IF(VLOOKUP($D6763,'VLookup Lists'!$B$11:$C$29,2,FALSE)="FLIP",1,0),"")</f>
        <v/>
      </c>
      <c r="O6763" s="1" t="b">
        <f>ISNUMBER(MATCH($E6763,'VLookup Lists'!$E$2:$E$17,0))</f>
        <v>0</v>
      </c>
    </row>
    <row r="6764" spans="1:15" ht="15" customHeight="1" x14ac:dyDescent="0.2">
      <c r="A6764" s="1" t="str">
        <f t="shared" si="59"/>
        <v/>
      </c>
      <c r="E6764" s="1" t="s">
        <v>352</v>
      </c>
      <c r="F6764" s="38"/>
      <c r="G6764" s="38"/>
      <c r="M6764" s="1">
        <f>IF(ISNUMBER(MATCH(E6764,_xlfn.VSTACK('VLookup Lists'!$E$2:$E$17,'VLookup Lists'!$H$2:$H$38,'VLookup Lists'!$J$2:$J$8),0)),1,0)</f>
        <v>0</v>
      </c>
      <c r="N6764" s="1" t="str">
        <f>IFERROR(IF(VLOOKUP($D6764,'VLookup Lists'!$B$11:$C$29,2,FALSE)="FLIP",1,0),"")</f>
        <v/>
      </c>
      <c r="O6764" s="1" t="b">
        <f>ISNUMBER(MATCH($E6764,'VLookup Lists'!$E$2:$E$17,0))</f>
        <v>0</v>
      </c>
    </row>
    <row r="6765" spans="1:15" ht="15" customHeight="1" x14ac:dyDescent="0.2">
      <c r="A6765" s="1" t="str">
        <f t="shared" si="59"/>
        <v/>
      </c>
      <c r="E6765" s="1" t="s">
        <v>352</v>
      </c>
      <c r="F6765" s="38"/>
      <c r="G6765" s="38"/>
      <c r="M6765" s="1">
        <f>IF(ISNUMBER(MATCH(E6765,_xlfn.VSTACK('VLookup Lists'!$E$2:$E$17,'VLookup Lists'!$H$2:$H$38,'VLookup Lists'!$J$2:$J$8),0)),1,0)</f>
        <v>0</v>
      </c>
      <c r="N6765" s="1" t="str">
        <f>IFERROR(IF(VLOOKUP($D6765,'VLookup Lists'!$B$11:$C$29,2,FALSE)="FLIP",1,0),"")</f>
        <v/>
      </c>
      <c r="O6765" s="1" t="b">
        <f>ISNUMBER(MATCH($E6765,'VLookup Lists'!$E$2:$E$17,0))</f>
        <v>0</v>
      </c>
    </row>
    <row r="6766" spans="1:15" ht="15" customHeight="1" x14ac:dyDescent="0.2">
      <c r="A6766" s="1" t="str">
        <f t="shared" si="59"/>
        <v/>
      </c>
      <c r="E6766" s="1" t="s">
        <v>352</v>
      </c>
      <c r="F6766" s="38"/>
      <c r="G6766" s="38"/>
      <c r="M6766" s="1">
        <f>IF(ISNUMBER(MATCH(E6766,_xlfn.VSTACK('VLookup Lists'!$E$2:$E$17,'VLookup Lists'!$H$2:$H$38,'VLookup Lists'!$J$2:$J$8),0)),1,0)</f>
        <v>0</v>
      </c>
      <c r="N6766" s="1" t="str">
        <f>IFERROR(IF(VLOOKUP($D6766,'VLookup Lists'!$B$11:$C$29,2,FALSE)="FLIP",1,0),"")</f>
        <v/>
      </c>
      <c r="O6766" s="1" t="b">
        <f>ISNUMBER(MATCH($E6766,'VLookup Lists'!$E$2:$E$17,0))</f>
        <v>0</v>
      </c>
    </row>
    <row r="6767" spans="1:15" ht="15" customHeight="1" x14ac:dyDescent="0.2">
      <c r="A6767" s="1" t="str">
        <f t="shared" si="59"/>
        <v/>
      </c>
      <c r="E6767" s="1" t="s">
        <v>352</v>
      </c>
      <c r="F6767" s="38"/>
      <c r="G6767" s="38"/>
      <c r="M6767" s="1">
        <f>IF(ISNUMBER(MATCH(E6767,_xlfn.VSTACK('VLookup Lists'!$E$2:$E$17,'VLookup Lists'!$H$2:$H$38,'VLookup Lists'!$J$2:$J$8),0)),1,0)</f>
        <v>0</v>
      </c>
      <c r="N6767" s="1" t="str">
        <f>IFERROR(IF(VLOOKUP($D6767,'VLookup Lists'!$B$11:$C$29,2,FALSE)="FLIP",1,0),"")</f>
        <v/>
      </c>
      <c r="O6767" s="1" t="b">
        <f>ISNUMBER(MATCH($E6767,'VLookup Lists'!$E$2:$E$17,0))</f>
        <v>0</v>
      </c>
    </row>
    <row r="6768" spans="1:15" ht="15" customHeight="1" x14ac:dyDescent="0.2">
      <c r="A6768" s="1" t="str">
        <f t="shared" si="59"/>
        <v/>
      </c>
      <c r="E6768" s="1" t="s">
        <v>352</v>
      </c>
      <c r="F6768" s="38"/>
      <c r="G6768" s="38"/>
      <c r="M6768" s="1">
        <f>IF(ISNUMBER(MATCH(E6768,_xlfn.VSTACK('VLookup Lists'!$E$2:$E$17,'VLookup Lists'!$H$2:$H$38,'VLookup Lists'!$J$2:$J$8),0)),1,0)</f>
        <v>0</v>
      </c>
      <c r="N6768" s="1" t="str">
        <f>IFERROR(IF(VLOOKUP($D6768,'VLookup Lists'!$B$11:$C$29,2,FALSE)="FLIP",1,0),"")</f>
        <v/>
      </c>
      <c r="O6768" s="1" t="b">
        <f>ISNUMBER(MATCH($E6768,'VLookup Lists'!$E$2:$E$17,0))</f>
        <v>0</v>
      </c>
    </row>
    <row r="6769" spans="1:15" ht="15" customHeight="1" x14ac:dyDescent="0.2">
      <c r="A6769" s="1" t="str">
        <f t="shared" si="59"/>
        <v/>
      </c>
      <c r="E6769" s="1" t="s">
        <v>352</v>
      </c>
      <c r="F6769" s="38"/>
      <c r="G6769" s="38"/>
      <c r="M6769" s="1">
        <f>IF(ISNUMBER(MATCH(E6769,_xlfn.VSTACK('VLookup Lists'!$E$2:$E$17,'VLookup Lists'!$H$2:$H$38,'VLookup Lists'!$J$2:$J$8),0)),1,0)</f>
        <v>0</v>
      </c>
      <c r="N6769" s="1" t="str">
        <f>IFERROR(IF(VLOOKUP($D6769,'VLookup Lists'!$B$11:$C$29,2,FALSE)="FLIP",1,0),"")</f>
        <v/>
      </c>
      <c r="O6769" s="1" t="b">
        <f>ISNUMBER(MATCH($E6769,'VLookup Lists'!$E$2:$E$17,0))</f>
        <v>0</v>
      </c>
    </row>
    <row r="6770" spans="1:15" ht="15" customHeight="1" x14ac:dyDescent="0.2">
      <c r="A6770" s="1" t="str">
        <f t="shared" si="59"/>
        <v/>
      </c>
      <c r="E6770" s="1" t="s">
        <v>352</v>
      </c>
      <c r="F6770" s="38"/>
      <c r="G6770" s="38"/>
      <c r="M6770" s="1">
        <f>IF(ISNUMBER(MATCH(E6770,_xlfn.VSTACK('VLookup Lists'!$E$2:$E$17,'VLookup Lists'!$H$2:$H$38,'VLookup Lists'!$J$2:$J$8),0)),1,0)</f>
        <v>0</v>
      </c>
      <c r="N6770" s="1" t="str">
        <f>IFERROR(IF(VLOOKUP($D6770,'VLookup Lists'!$B$11:$C$29,2,FALSE)="FLIP",1,0),"")</f>
        <v/>
      </c>
      <c r="O6770" s="1" t="b">
        <f>ISNUMBER(MATCH($E6770,'VLookup Lists'!$E$2:$E$17,0))</f>
        <v>0</v>
      </c>
    </row>
    <row r="6771" spans="1:15" ht="15" customHeight="1" x14ac:dyDescent="0.2">
      <c r="A6771" s="1" t="str">
        <f t="shared" si="59"/>
        <v/>
      </c>
      <c r="E6771" s="1" t="s">
        <v>352</v>
      </c>
      <c r="F6771" s="38"/>
      <c r="G6771" s="38"/>
      <c r="M6771" s="1">
        <f>IF(ISNUMBER(MATCH(E6771,_xlfn.VSTACK('VLookup Lists'!$E$2:$E$17,'VLookup Lists'!$H$2:$H$38,'VLookup Lists'!$J$2:$J$8),0)),1,0)</f>
        <v>0</v>
      </c>
      <c r="N6771" s="1" t="str">
        <f>IFERROR(IF(VLOOKUP($D6771,'VLookup Lists'!$B$11:$C$29,2,FALSE)="FLIP",1,0),"")</f>
        <v/>
      </c>
      <c r="O6771" s="1" t="b">
        <f>ISNUMBER(MATCH($E6771,'VLookup Lists'!$E$2:$E$17,0))</f>
        <v>0</v>
      </c>
    </row>
    <row r="6772" spans="1:15" ht="15" customHeight="1" x14ac:dyDescent="0.2">
      <c r="A6772" s="1" t="str">
        <f t="shared" si="59"/>
        <v/>
      </c>
      <c r="E6772" s="1" t="s">
        <v>352</v>
      </c>
      <c r="F6772" s="38"/>
      <c r="G6772" s="38"/>
      <c r="M6772" s="1">
        <f>IF(ISNUMBER(MATCH(E6772,_xlfn.VSTACK('VLookup Lists'!$E$2:$E$17,'VLookup Lists'!$H$2:$H$38,'VLookup Lists'!$J$2:$J$8),0)),1,0)</f>
        <v>0</v>
      </c>
      <c r="N6772" s="1" t="str">
        <f>IFERROR(IF(VLOOKUP($D6772,'VLookup Lists'!$B$11:$C$29,2,FALSE)="FLIP",1,0),"")</f>
        <v/>
      </c>
      <c r="O6772" s="1" t="b">
        <f>ISNUMBER(MATCH($E6772,'VLookup Lists'!$E$2:$E$17,0))</f>
        <v>0</v>
      </c>
    </row>
    <row r="6773" spans="1:15" ht="15" customHeight="1" x14ac:dyDescent="0.2">
      <c r="A6773" s="1" t="str">
        <f t="shared" si="59"/>
        <v/>
      </c>
      <c r="E6773" s="1" t="s">
        <v>352</v>
      </c>
      <c r="F6773" s="38"/>
      <c r="G6773" s="38"/>
      <c r="M6773" s="1">
        <f>IF(ISNUMBER(MATCH(E6773,_xlfn.VSTACK('VLookup Lists'!$E$2:$E$17,'VLookup Lists'!$H$2:$H$38,'VLookup Lists'!$J$2:$J$8),0)),1,0)</f>
        <v>0</v>
      </c>
      <c r="N6773" s="1" t="str">
        <f>IFERROR(IF(VLOOKUP($D6773,'VLookup Lists'!$B$11:$C$29,2,FALSE)="FLIP",1,0),"")</f>
        <v/>
      </c>
      <c r="O6773" s="1" t="b">
        <f>ISNUMBER(MATCH($E6773,'VLookup Lists'!$E$2:$E$17,0))</f>
        <v>0</v>
      </c>
    </row>
    <row r="6774" spans="1:15" ht="15" customHeight="1" x14ac:dyDescent="0.2">
      <c r="A6774" s="1" t="str">
        <f t="shared" si="59"/>
        <v/>
      </c>
      <c r="E6774" s="1" t="s">
        <v>352</v>
      </c>
      <c r="F6774" s="38"/>
      <c r="G6774" s="38"/>
      <c r="M6774" s="1">
        <f>IF(ISNUMBER(MATCH(E6774,_xlfn.VSTACK('VLookup Lists'!$E$2:$E$17,'VLookup Lists'!$H$2:$H$38,'VLookup Lists'!$J$2:$J$8),0)),1,0)</f>
        <v>0</v>
      </c>
      <c r="N6774" s="1" t="str">
        <f>IFERROR(IF(VLOOKUP($D6774,'VLookup Lists'!$B$11:$C$29,2,FALSE)="FLIP",1,0),"")</f>
        <v/>
      </c>
      <c r="O6774" s="1" t="b">
        <f>ISNUMBER(MATCH($E6774,'VLookup Lists'!$E$2:$E$17,0))</f>
        <v>0</v>
      </c>
    </row>
    <row r="6775" spans="1:15" ht="15" customHeight="1" x14ac:dyDescent="0.2">
      <c r="A6775" s="1" t="str">
        <f t="shared" si="59"/>
        <v/>
      </c>
      <c r="E6775" s="1" t="s">
        <v>352</v>
      </c>
      <c r="F6775" s="38"/>
      <c r="G6775" s="38"/>
      <c r="M6775" s="1">
        <f>IF(ISNUMBER(MATCH(E6775,_xlfn.VSTACK('VLookup Lists'!$E$2:$E$17,'VLookup Lists'!$H$2:$H$38,'VLookup Lists'!$J$2:$J$8),0)),1,0)</f>
        <v>0</v>
      </c>
      <c r="N6775" s="1" t="str">
        <f>IFERROR(IF(VLOOKUP($D6775,'VLookup Lists'!$B$11:$C$29,2,FALSE)="FLIP",1,0),"")</f>
        <v/>
      </c>
      <c r="O6775" s="1" t="b">
        <f>ISNUMBER(MATCH($E6775,'VLookup Lists'!$E$2:$E$17,0))</f>
        <v>0</v>
      </c>
    </row>
    <row r="6776" spans="1:15" ht="15" customHeight="1" x14ac:dyDescent="0.2">
      <c r="A6776" s="1" t="str">
        <f t="shared" si="59"/>
        <v/>
      </c>
      <c r="E6776" s="1" t="s">
        <v>352</v>
      </c>
      <c r="F6776" s="38"/>
      <c r="G6776" s="38"/>
      <c r="M6776" s="1">
        <f>IF(ISNUMBER(MATCH(E6776,_xlfn.VSTACK('VLookup Lists'!$E$2:$E$17,'VLookup Lists'!$H$2:$H$38,'VLookup Lists'!$J$2:$J$8),0)),1,0)</f>
        <v>0</v>
      </c>
      <c r="N6776" s="1" t="str">
        <f>IFERROR(IF(VLOOKUP($D6776,'VLookup Lists'!$B$11:$C$29,2,FALSE)="FLIP",1,0),"")</f>
        <v/>
      </c>
      <c r="O6776" s="1" t="b">
        <f>ISNUMBER(MATCH($E6776,'VLookup Lists'!$E$2:$E$17,0))</f>
        <v>0</v>
      </c>
    </row>
    <row r="6777" spans="1:15" ht="15" customHeight="1" x14ac:dyDescent="0.2">
      <c r="A6777" s="1" t="str">
        <f t="shared" si="59"/>
        <v/>
      </c>
      <c r="E6777" s="1" t="s">
        <v>352</v>
      </c>
      <c r="F6777" s="38"/>
      <c r="G6777" s="38"/>
      <c r="M6777" s="1">
        <f>IF(ISNUMBER(MATCH(E6777,_xlfn.VSTACK('VLookup Lists'!$E$2:$E$17,'VLookup Lists'!$H$2:$H$38,'VLookup Lists'!$J$2:$J$8),0)),1,0)</f>
        <v>0</v>
      </c>
      <c r="N6777" s="1" t="str">
        <f>IFERROR(IF(VLOOKUP($D6777,'VLookup Lists'!$B$11:$C$29,2,FALSE)="FLIP",1,0),"")</f>
        <v/>
      </c>
      <c r="O6777" s="1" t="b">
        <f>ISNUMBER(MATCH($E6777,'VLookup Lists'!$E$2:$E$17,0))</f>
        <v>0</v>
      </c>
    </row>
    <row r="6778" spans="1:15" ht="15" customHeight="1" x14ac:dyDescent="0.2">
      <c r="A6778" s="1" t="str">
        <f t="shared" si="59"/>
        <v/>
      </c>
      <c r="E6778" s="1" t="s">
        <v>352</v>
      </c>
      <c r="F6778" s="38"/>
      <c r="G6778" s="38"/>
      <c r="M6778" s="1">
        <f>IF(ISNUMBER(MATCH(E6778,_xlfn.VSTACK('VLookup Lists'!$E$2:$E$17,'VLookup Lists'!$H$2:$H$38,'VLookup Lists'!$J$2:$J$8),0)),1,0)</f>
        <v>0</v>
      </c>
      <c r="N6778" s="1" t="str">
        <f>IFERROR(IF(VLOOKUP($D6778,'VLookup Lists'!$B$11:$C$29,2,FALSE)="FLIP",1,0),"")</f>
        <v/>
      </c>
      <c r="O6778" s="1" t="b">
        <f>ISNUMBER(MATCH($E6778,'VLookup Lists'!$E$2:$E$17,0))</f>
        <v>0</v>
      </c>
    </row>
    <row r="6779" spans="1:15" ht="15" customHeight="1" x14ac:dyDescent="0.2">
      <c r="A6779" s="1" t="str">
        <f t="shared" si="59"/>
        <v/>
      </c>
      <c r="E6779" s="1" t="s">
        <v>352</v>
      </c>
      <c r="F6779" s="38"/>
      <c r="G6779" s="38"/>
      <c r="M6779" s="1">
        <f>IF(ISNUMBER(MATCH(E6779,_xlfn.VSTACK('VLookup Lists'!$E$2:$E$17,'VLookup Lists'!$H$2:$H$38,'VLookup Lists'!$J$2:$J$8),0)),1,0)</f>
        <v>0</v>
      </c>
      <c r="N6779" s="1" t="str">
        <f>IFERROR(IF(VLOOKUP($D6779,'VLookup Lists'!$B$11:$C$29,2,FALSE)="FLIP",1,0),"")</f>
        <v/>
      </c>
      <c r="O6779" s="1" t="b">
        <f>ISNUMBER(MATCH($E6779,'VLookup Lists'!$E$2:$E$17,0))</f>
        <v>0</v>
      </c>
    </row>
    <row r="6780" spans="1:15" ht="15" customHeight="1" x14ac:dyDescent="0.2">
      <c r="A6780" s="1" t="str">
        <f t="shared" si="59"/>
        <v/>
      </c>
      <c r="E6780" s="1" t="s">
        <v>352</v>
      </c>
      <c r="F6780" s="38"/>
      <c r="G6780" s="38"/>
      <c r="M6780" s="1">
        <f>IF(ISNUMBER(MATCH(E6780,_xlfn.VSTACK('VLookup Lists'!$E$2:$E$17,'VLookup Lists'!$H$2:$H$38,'VLookup Lists'!$J$2:$J$8),0)),1,0)</f>
        <v>0</v>
      </c>
      <c r="N6780" s="1" t="str">
        <f>IFERROR(IF(VLOOKUP($D6780,'VLookup Lists'!$B$11:$C$29,2,FALSE)="FLIP",1,0),"")</f>
        <v/>
      </c>
      <c r="O6780" s="1" t="b">
        <f>ISNUMBER(MATCH($E6780,'VLookup Lists'!$E$2:$E$17,0))</f>
        <v>0</v>
      </c>
    </row>
    <row r="6781" spans="1:15" ht="15" customHeight="1" x14ac:dyDescent="0.2">
      <c r="A6781" s="1" t="str">
        <f t="shared" si="59"/>
        <v/>
      </c>
      <c r="E6781" s="1" t="s">
        <v>352</v>
      </c>
      <c r="F6781" s="38"/>
      <c r="G6781" s="38"/>
      <c r="M6781" s="1">
        <f>IF(ISNUMBER(MATCH(E6781,_xlfn.VSTACK('VLookup Lists'!$E$2:$E$17,'VLookup Lists'!$H$2:$H$38,'VLookup Lists'!$J$2:$J$8),0)),1,0)</f>
        <v>0</v>
      </c>
      <c r="N6781" s="1" t="str">
        <f>IFERROR(IF(VLOOKUP($D6781,'VLookup Lists'!$B$11:$C$29,2,FALSE)="FLIP",1,0),"")</f>
        <v/>
      </c>
      <c r="O6781" s="1" t="b">
        <f>ISNUMBER(MATCH($E6781,'VLookup Lists'!$E$2:$E$17,0))</f>
        <v>0</v>
      </c>
    </row>
    <row r="6782" spans="1:15" ht="15" customHeight="1" x14ac:dyDescent="0.2">
      <c r="A6782" s="1" t="str">
        <f t="shared" si="59"/>
        <v/>
      </c>
      <c r="E6782" s="1" t="s">
        <v>352</v>
      </c>
      <c r="F6782" s="38"/>
      <c r="G6782" s="38"/>
      <c r="M6782" s="1">
        <f>IF(ISNUMBER(MATCH(E6782,_xlfn.VSTACK('VLookup Lists'!$E$2:$E$17,'VLookup Lists'!$H$2:$H$38,'VLookup Lists'!$J$2:$J$8),0)),1,0)</f>
        <v>0</v>
      </c>
      <c r="N6782" s="1" t="str">
        <f>IFERROR(IF(VLOOKUP($D6782,'VLookup Lists'!$B$11:$C$29,2,FALSE)="FLIP",1,0),"")</f>
        <v/>
      </c>
      <c r="O6782" s="1" t="b">
        <f>ISNUMBER(MATCH($E6782,'VLookup Lists'!$E$2:$E$17,0))</f>
        <v>0</v>
      </c>
    </row>
    <row r="6783" spans="1:15" ht="15" customHeight="1" x14ac:dyDescent="0.2">
      <c r="A6783" s="1" t="str">
        <f t="shared" si="59"/>
        <v/>
      </c>
      <c r="E6783" s="1" t="s">
        <v>352</v>
      </c>
      <c r="F6783" s="38"/>
      <c r="G6783" s="38"/>
      <c r="M6783" s="1">
        <f>IF(ISNUMBER(MATCH(E6783,_xlfn.VSTACK('VLookup Lists'!$E$2:$E$17,'VLookup Lists'!$H$2:$H$38,'VLookup Lists'!$J$2:$J$8),0)),1,0)</f>
        <v>0</v>
      </c>
      <c r="N6783" s="1" t="str">
        <f>IFERROR(IF(VLOOKUP($D6783,'VLookup Lists'!$B$11:$C$29,2,FALSE)="FLIP",1,0),"")</f>
        <v/>
      </c>
      <c r="O6783" s="1" t="b">
        <f>ISNUMBER(MATCH($E6783,'VLookup Lists'!$E$2:$E$17,0))</f>
        <v>0</v>
      </c>
    </row>
    <row r="6784" spans="1:15" ht="15" customHeight="1" x14ac:dyDescent="0.2">
      <c r="A6784" s="1" t="str">
        <f t="shared" si="59"/>
        <v/>
      </c>
      <c r="E6784" s="1" t="s">
        <v>352</v>
      </c>
      <c r="F6784" s="38"/>
      <c r="G6784" s="38"/>
      <c r="M6784" s="1">
        <f>IF(ISNUMBER(MATCH(E6784,_xlfn.VSTACK('VLookup Lists'!$E$2:$E$17,'VLookup Lists'!$H$2:$H$38,'VLookup Lists'!$J$2:$J$8),0)),1,0)</f>
        <v>0</v>
      </c>
      <c r="N6784" s="1" t="str">
        <f>IFERROR(IF(VLOOKUP($D6784,'VLookup Lists'!$B$11:$C$29,2,FALSE)="FLIP",1,0),"")</f>
        <v/>
      </c>
      <c r="O6784" s="1" t="b">
        <f>ISNUMBER(MATCH($E6784,'VLookup Lists'!$E$2:$E$17,0))</f>
        <v>0</v>
      </c>
    </row>
    <row r="6785" spans="1:15" ht="15" customHeight="1" x14ac:dyDescent="0.2">
      <c r="A6785" s="1" t="str">
        <f t="shared" si="59"/>
        <v/>
      </c>
      <c r="E6785" s="1" t="s">
        <v>352</v>
      </c>
      <c r="F6785" s="38"/>
      <c r="G6785" s="38"/>
      <c r="M6785" s="1">
        <f>IF(ISNUMBER(MATCH(E6785,_xlfn.VSTACK('VLookup Lists'!$E$2:$E$17,'VLookup Lists'!$H$2:$H$38,'VLookup Lists'!$J$2:$J$8),0)),1,0)</f>
        <v>0</v>
      </c>
      <c r="N6785" s="1" t="str">
        <f>IFERROR(IF(VLOOKUP($D6785,'VLookup Lists'!$B$11:$C$29,2,FALSE)="FLIP",1,0),"")</f>
        <v/>
      </c>
      <c r="O6785" s="1" t="b">
        <f>ISNUMBER(MATCH($E6785,'VLookup Lists'!$E$2:$E$17,0))</f>
        <v>0</v>
      </c>
    </row>
    <row r="6786" spans="1:15" ht="15" customHeight="1" x14ac:dyDescent="0.2">
      <c r="A6786" s="1" t="str">
        <f t="shared" si="59"/>
        <v/>
      </c>
      <c r="E6786" s="1" t="s">
        <v>352</v>
      </c>
      <c r="F6786" s="38"/>
      <c r="G6786" s="38"/>
      <c r="M6786" s="1">
        <f>IF(ISNUMBER(MATCH(E6786,_xlfn.VSTACK('VLookup Lists'!$E$2:$E$17,'VLookup Lists'!$H$2:$H$38,'VLookup Lists'!$J$2:$J$8),0)),1,0)</f>
        <v>0</v>
      </c>
      <c r="N6786" s="1" t="str">
        <f>IFERROR(IF(VLOOKUP($D6786,'VLookup Lists'!$B$11:$C$29,2,FALSE)="FLIP",1,0),"")</f>
        <v/>
      </c>
      <c r="O6786" s="1" t="b">
        <f>ISNUMBER(MATCH($E6786,'VLookup Lists'!$E$2:$E$17,0))</f>
        <v>0</v>
      </c>
    </row>
    <row r="6787" spans="1:15" ht="15" customHeight="1" x14ac:dyDescent="0.2">
      <c r="A6787" s="1" t="str">
        <f t="shared" si="59"/>
        <v/>
      </c>
      <c r="E6787" s="1" t="s">
        <v>352</v>
      </c>
      <c r="F6787" s="38"/>
      <c r="G6787" s="38"/>
      <c r="M6787" s="1">
        <f>IF(ISNUMBER(MATCH(E6787,_xlfn.VSTACK('VLookup Lists'!$E$2:$E$17,'VLookup Lists'!$H$2:$H$38,'VLookup Lists'!$J$2:$J$8),0)),1,0)</f>
        <v>0</v>
      </c>
      <c r="N6787" s="1" t="str">
        <f>IFERROR(IF(VLOOKUP($D6787,'VLookup Lists'!$B$11:$C$29,2,FALSE)="FLIP",1,0),"")</f>
        <v/>
      </c>
      <c r="O6787" s="1" t="b">
        <f>ISNUMBER(MATCH($E6787,'VLookup Lists'!$E$2:$E$17,0))</f>
        <v>0</v>
      </c>
    </row>
    <row r="6788" spans="1:15" ht="15" customHeight="1" x14ac:dyDescent="0.2">
      <c r="A6788" s="1" t="str">
        <f t="shared" si="59"/>
        <v/>
      </c>
      <c r="E6788" s="1" t="s">
        <v>352</v>
      </c>
      <c r="F6788" s="38"/>
      <c r="G6788" s="38"/>
      <c r="M6788" s="1">
        <f>IF(ISNUMBER(MATCH(E6788,_xlfn.VSTACK('VLookup Lists'!$E$2:$E$17,'VLookup Lists'!$H$2:$H$38,'VLookup Lists'!$J$2:$J$8),0)),1,0)</f>
        <v>0</v>
      </c>
      <c r="N6788" s="1" t="str">
        <f>IFERROR(IF(VLOOKUP($D6788,'VLookup Lists'!$B$11:$C$29,2,FALSE)="FLIP",1,0),"")</f>
        <v/>
      </c>
      <c r="O6788" s="1" t="b">
        <f>ISNUMBER(MATCH($E6788,'VLookup Lists'!$E$2:$E$17,0))</f>
        <v>0</v>
      </c>
    </row>
    <row r="6789" spans="1:15" ht="15" customHeight="1" x14ac:dyDescent="0.2">
      <c r="A6789" s="1" t="str">
        <f t="shared" si="59"/>
        <v/>
      </c>
      <c r="E6789" s="1" t="s">
        <v>352</v>
      </c>
      <c r="F6789" s="38"/>
      <c r="G6789" s="38"/>
      <c r="M6789" s="1">
        <f>IF(ISNUMBER(MATCH(E6789,_xlfn.VSTACK('VLookup Lists'!$E$2:$E$17,'VLookup Lists'!$H$2:$H$38,'VLookup Lists'!$J$2:$J$8),0)),1,0)</f>
        <v>0</v>
      </c>
      <c r="N6789" s="1" t="str">
        <f>IFERROR(IF(VLOOKUP($D6789,'VLookup Lists'!$B$11:$C$29,2,FALSE)="FLIP",1,0),"")</f>
        <v/>
      </c>
      <c r="O6789" s="1" t="b">
        <f>ISNUMBER(MATCH($E6789,'VLookup Lists'!$E$2:$E$17,0))</f>
        <v>0</v>
      </c>
    </row>
    <row r="6790" spans="1:15" ht="15" customHeight="1" x14ac:dyDescent="0.2">
      <c r="A6790" s="1" t="str">
        <f t="shared" si="59"/>
        <v/>
      </c>
      <c r="E6790" s="1" t="s">
        <v>352</v>
      </c>
      <c r="F6790" s="38"/>
      <c r="G6790" s="38"/>
      <c r="M6790" s="1">
        <f>IF(ISNUMBER(MATCH(E6790,_xlfn.VSTACK('VLookup Lists'!$E$2:$E$17,'VLookup Lists'!$H$2:$H$38,'VLookup Lists'!$J$2:$J$8),0)),1,0)</f>
        <v>0</v>
      </c>
      <c r="N6790" s="1" t="str">
        <f>IFERROR(IF(VLOOKUP($D6790,'VLookup Lists'!$B$11:$C$29,2,FALSE)="FLIP",1,0),"")</f>
        <v/>
      </c>
      <c r="O6790" s="1" t="b">
        <f>ISNUMBER(MATCH($E6790,'VLookup Lists'!$E$2:$E$17,0))</f>
        <v>0</v>
      </c>
    </row>
    <row r="6791" spans="1:15" ht="15" customHeight="1" x14ac:dyDescent="0.2">
      <c r="A6791" s="1" t="str">
        <f t="shared" si="59"/>
        <v/>
      </c>
      <c r="E6791" s="1" t="s">
        <v>352</v>
      </c>
      <c r="F6791" s="38"/>
      <c r="G6791" s="38"/>
      <c r="M6791" s="1">
        <f>IF(ISNUMBER(MATCH(E6791,_xlfn.VSTACK('VLookup Lists'!$E$2:$E$17,'VLookup Lists'!$H$2:$H$38,'VLookup Lists'!$J$2:$J$8),0)),1,0)</f>
        <v>0</v>
      </c>
      <c r="N6791" s="1" t="str">
        <f>IFERROR(IF(VLOOKUP($D6791,'VLookup Lists'!$B$11:$C$29,2,FALSE)="FLIP",1,0),"")</f>
        <v/>
      </c>
      <c r="O6791" s="1" t="b">
        <f>ISNUMBER(MATCH($E6791,'VLookup Lists'!$E$2:$E$17,0))</f>
        <v>0</v>
      </c>
    </row>
    <row r="6792" spans="1:15" ht="15" customHeight="1" x14ac:dyDescent="0.2">
      <c r="A6792" s="1" t="str">
        <f t="shared" si="59"/>
        <v/>
      </c>
      <c r="E6792" s="1" t="s">
        <v>352</v>
      </c>
      <c r="F6792" s="38"/>
      <c r="G6792" s="38"/>
      <c r="M6792" s="1">
        <f>IF(ISNUMBER(MATCH(E6792,_xlfn.VSTACK('VLookup Lists'!$E$2:$E$17,'VLookup Lists'!$H$2:$H$38,'VLookup Lists'!$J$2:$J$8),0)),1,0)</f>
        <v>0</v>
      </c>
      <c r="N6792" s="1" t="str">
        <f>IFERROR(IF(VLOOKUP($D6792,'VLookup Lists'!$B$11:$C$29,2,FALSE)="FLIP",1,0),"")</f>
        <v/>
      </c>
      <c r="O6792" s="1" t="b">
        <f>ISNUMBER(MATCH($E6792,'VLookup Lists'!$E$2:$E$17,0))</f>
        <v>0</v>
      </c>
    </row>
    <row r="6793" spans="1:15" ht="15" customHeight="1" x14ac:dyDescent="0.2">
      <c r="A6793" s="1" t="str">
        <f t="shared" si="59"/>
        <v/>
      </c>
      <c r="E6793" s="1" t="s">
        <v>352</v>
      </c>
      <c r="F6793" s="38"/>
      <c r="G6793" s="38"/>
      <c r="M6793" s="1">
        <f>IF(ISNUMBER(MATCH(E6793,_xlfn.VSTACK('VLookup Lists'!$E$2:$E$17,'VLookup Lists'!$H$2:$H$38,'VLookup Lists'!$J$2:$J$8),0)),1,0)</f>
        <v>0</v>
      </c>
      <c r="N6793" s="1" t="str">
        <f>IFERROR(IF(VLOOKUP($D6793,'VLookup Lists'!$B$11:$C$29,2,FALSE)="FLIP",1,0),"")</f>
        <v/>
      </c>
      <c r="O6793" s="1" t="b">
        <f>ISNUMBER(MATCH($E6793,'VLookup Lists'!$E$2:$E$17,0))</f>
        <v>0</v>
      </c>
    </row>
    <row r="6794" spans="1:15" ht="15" customHeight="1" x14ac:dyDescent="0.2">
      <c r="A6794" s="1" t="str">
        <f t="shared" si="59"/>
        <v/>
      </c>
      <c r="E6794" s="1" t="s">
        <v>352</v>
      </c>
      <c r="F6794" s="38"/>
      <c r="G6794" s="38"/>
      <c r="M6794" s="1">
        <f>IF(ISNUMBER(MATCH(E6794,_xlfn.VSTACK('VLookup Lists'!$E$2:$E$17,'VLookup Lists'!$H$2:$H$38,'VLookup Lists'!$J$2:$J$8),0)),1,0)</f>
        <v>0</v>
      </c>
      <c r="N6794" s="1" t="str">
        <f>IFERROR(IF(VLOOKUP($D6794,'VLookup Lists'!$B$11:$C$29,2,FALSE)="FLIP",1,0),"")</f>
        <v/>
      </c>
      <c r="O6794" s="1" t="b">
        <f>ISNUMBER(MATCH($E6794,'VLookup Lists'!$E$2:$E$17,0))</f>
        <v>0</v>
      </c>
    </row>
    <row r="6795" spans="1:15" ht="15" customHeight="1" x14ac:dyDescent="0.2">
      <c r="A6795" s="1" t="str">
        <f t="shared" si="59"/>
        <v/>
      </c>
      <c r="E6795" s="1" t="s">
        <v>352</v>
      </c>
      <c r="F6795" s="38"/>
      <c r="G6795" s="38"/>
      <c r="M6795" s="1">
        <f>IF(ISNUMBER(MATCH(E6795,_xlfn.VSTACK('VLookup Lists'!$E$2:$E$17,'VLookup Lists'!$H$2:$H$38,'VLookup Lists'!$J$2:$J$8),0)),1,0)</f>
        <v>0</v>
      </c>
      <c r="N6795" s="1" t="str">
        <f>IFERROR(IF(VLOOKUP($D6795,'VLookup Lists'!$B$11:$C$29,2,FALSE)="FLIP",1,0),"")</f>
        <v/>
      </c>
      <c r="O6795" s="1" t="b">
        <f>ISNUMBER(MATCH($E6795,'VLookup Lists'!$E$2:$E$17,0))</f>
        <v>0</v>
      </c>
    </row>
    <row r="6796" spans="1:15" ht="15" customHeight="1" x14ac:dyDescent="0.2">
      <c r="A6796" s="1" t="str">
        <f t="shared" si="59"/>
        <v/>
      </c>
      <c r="E6796" s="1" t="s">
        <v>352</v>
      </c>
      <c r="F6796" s="38"/>
      <c r="G6796" s="38"/>
      <c r="M6796" s="1">
        <f>IF(ISNUMBER(MATCH(E6796,_xlfn.VSTACK('VLookup Lists'!$E$2:$E$17,'VLookup Lists'!$H$2:$H$38,'VLookup Lists'!$J$2:$J$8),0)),1,0)</f>
        <v>0</v>
      </c>
      <c r="N6796" s="1" t="str">
        <f>IFERROR(IF(VLOOKUP($D6796,'VLookup Lists'!$B$11:$C$29,2,FALSE)="FLIP",1,0),"")</f>
        <v/>
      </c>
      <c r="O6796" s="1" t="b">
        <f>ISNUMBER(MATCH($E6796,'VLookup Lists'!$E$2:$E$17,0))</f>
        <v>0</v>
      </c>
    </row>
    <row r="6797" spans="1:15" ht="15" customHeight="1" x14ac:dyDescent="0.2">
      <c r="A6797" s="1" t="str">
        <f t="shared" si="59"/>
        <v/>
      </c>
      <c r="E6797" s="1" t="s">
        <v>352</v>
      </c>
      <c r="F6797" s="38"/>
      <c r="G6797" s="38"/>
      <c r="M6797" s="1">
        <f>IF(ISNUMBER(MATCH(E6797,_xlfn.VSTACK('VLookup Lists'!$E$2:$E$17,'VLookup Lists'!$H$2:$H$38,'VLookup Lists'!$J$2:$J$8),0)),1,0)</f>
        <v>0</v>
      </c>
      <c r="N6797" s="1" t="str">
        <f>IFERROR(IF(VLOOKUP($D6797,'VLookup Lists'!$B$11:$C$29,2,FALSE)="FLIP",1,0),"")</f>
        <v/>
      </c>
      <c r="O6797" s="1" t="b">
        <f>ISNUMBER(MATCH($E6797,'VLookup Lists'!$E$2:$E$17,0))</f>
        <v>0</v>
      </c>
    </row>
    <row r="6798" spans="1:15" ht="15" customHeight="1" x14ac:dyDescent="0.2">
      <c r="A6798" s="1" t="str">
        <f t="shared" si="59"/>
        <v/>
      </c>
      <c r="E6798" s="1" t="s">
        <v>352</v>
      </c>
      <c r="F6798" s="38"/>
      <c r="G6798" s="38"/>
      <c r="M6798" s="1">
        <f>IF(ISNUMBER(MATCH(E6798,_xlfn.VSTACK('VLookup Lists'!$E$2:$E$17,'VLookup Lists'!$H$2:$H$38,'VLookup Lists'!$J$2:$J$8),0)),1,0)</f>
        <v>0</v>
      </c>
      <c r="N6798" s="1" t="str">
        <f>IFERROR(IF(VLOOKUP($D6798,'VLookup Lists'!$B$11:$C$29,2,FALSE)="FLIP",1,0),"")</f>
        <v/>
      </c>
      <c r="O6798" s="1" t="b">
        <f>ISNUMBER(MATCH($E6798,'VLookup Lists'!$E$2:$E$17,0))</f>
        <v>0</v>
      </c>
    </row>
    <row r="6799" spans="1:15" ht="15" customHeight="1" x14ac:dyDescent="0.2">
      <c r="A6799" s="1" t="str">
        <f t="shared" si="59"/>
        <v/>
      </c>
      <c r="E6799" s="1" t="s">
        <v>352</v>
      </c>
      <c r="F6799" s="38"/>
      <c r="G6799" s="38"/>
      <c r="M6799" s="1">
        <f>IF(ISNUMBER(MATCH(E6799,_xlfn.VSTACK('VLookup Lists'!$E$2:$E$17,'VLookup Lists'!$H$2:$H$38,'VLookup Lists'!$J$2:$J$8),0)),1,0)</f>
        <v>0</v>
      </c>
      <c r="N6799" s="1" t="str">
        <f>IFERROR(IF(VLOOKUP($D6799,'VLookup Lists'!$B$11:$C$29,2,FALSE)="FLIP",1,0),"")</f>
        <v/>
      </c>
      <c r="O6799" s="1" t="b">
        <f>ISNUMBER(MATCH($E6799,'VLookup Lists'!$E$2:$E$17,0))</f>
        <v>0</v>
      </c>
    </row>
    <row r="6800" spans="1:15" ht="15" customHeight="1" x14ac:dyDescent="0.2">
      <c r="A6800" s="1" t="str">
        <f t="shared" si="59"/>
        <v/>
      </c>
      <c r="E6800" s="1" t="s">
        <v>352</v>
      </c>
      <c r="F6800" s="38"/>
      <c r="G6800" s="38"/>
      <c r="M6800" s="1">
        <f>IF(ISNUMBER(MATCH(E6800,_xlfn.VSTACK('VLookup Lists'!$E$2:$E$17,'VLookup Lists'!$H$2:$H$38,'VLookup Lists'!$J$2:$J$8),0)),1,0)</f>
        <v>0</v>
      </c>
      <c r="N6800" s="1" t="str">
        <f>IFERROR(IF(VLOOKUP($D6800,'VLookup Lists'!$B$11:$C$29,2,FALSE)="FLIP",1,0),"")</f>
        <v/>
      </c>
      <c r="O6800" s="1" t="b">
        <f>ISNUMBER(MATCH($E6800,'VLookup Lists'!$E$2:$E$17,0))</f>
        <v>0</v>
      </c>
    </row>
    <row r="6801" spans="1:15" ht="15" customHeight="1" x14ac:dyDescent="0.2">
      <c r="A6801" s="1" t="str">
        <f t="shared" si="59"/>
        <v/>
      </c>
      <c r="E6801" s="1" t="s">
        <v>352</v>
      </c>
      <c r="F6801" s="38"/>
      <c r="G6801" s="38"/>
      <c r="M6801" s="1">
        <f>IF(ISNUMBER(MATCH(E6801,_xlfn.VSTACK('VLookup Lists'!$E$2:$E$17,'VLookup Lists'!$H$2:$H$38,'VLookup Lists'!$J$2:$J$8),0)),1,0)</f>
        <v>0</v>
      </c>
      <c r="N6801" s="1" t="str">
        <f>IFERROR(IF(VLOOKUP($D6801,'VLookup Lists'!$B$11:$C$29,2,FALSE)="FLIP",1,0),"")</f>
        <v/>
      </c>
      <c r="O6801" s="1" t="b">
        <f>ISNUMBER(MATCH($E6801,'VLookup Lists'!$E$2:$E$17,0))</f>
        <v>0</v>
      </c>
    </row>
    <row r="6802" spans="1:15" ht="15" customHeight="1" x14ac:dyDescent="0.2">
      <c r="A6802" s="1" t="str">
        <f t="shared" si="59"/>
        <v/>
      </c>
      <c r="E6802" s="1" t="s">
        <v>352</v>
      </c>
      <c r="F6802" s="38"/>
      <c r="G6802" s="38"/>
      <c r="M6802" s="1">
        <f>IF(ISNUMBER(MATCH(E6802,_xlfn.VSTACK('VLookup Lists'!$E$2:$E$17,'VLookup Lists'!$H$2:$H$38,'VLookup Lists'!$J$2:$J$8),0)),1,0)</f>
        <v>0</v>
      </c>
      <c r="N6802" s="1" t="str">
        <f>IFERROR(IF(VLOOKUP($D6802,'VLookup Lists'!$B$11:$C$29,2,FALSE)="FLIP",1,0),"")</f>
        <v/>
      </c>
      <c r="O6802" s="1" t="b">
        <f>ISNUMBER(MATCH($E6802,'VLookup Lists'!$E$2:$E$17,0))</f>
        <v>0</v>
      </c>
    </row>
    <row r="6803" spans="1:15" ht="15" customHeight="1" x14ac:dyDescent="0.2">
      <c r="A6803" s="1" t="str">
        <f t="shared" si="59"/>
        <v/>
      </c>
      <c r="E6803" s="1" t="s">
        <v>352</v>
      </c>
      <c r="F6803" s="38"/>
      <c r="G6803" s="38"/>
      <c r="M6803" s="1">
        <f>IF(ISNUMBER(MATCH(E6803,_xlfn.VSTACK('VLookup Lists'!$E$2:$E$17,'VLookup Lists'!$H$2:$H$38,'VLookup Lists'!$J$2:$J$8),0)),1,0)</f>
        <v>0</v>
      </c>
      <c r="N6803" s="1" t="str">
        <f>IFERROR(IF(VLOOKUP($D6803,'VLookup Lists'!$B$11:$C$29,2,FALSE)="FLIP",1,0),"")</f>
        <v/>
      </c>
      <c r="O6803" s="1" t="b">
        <f>ISNUMBER(MATCH($E6803,'VLookup Lists'!$E$2:$E$17,0))</f>
        <v>0</v>
      </c>
    </row>
    <row r="6804" spans="1:15" ht="15" customHeight="1" x14ac:dyDescent="0.2">
      <c r="A6804" s="1" t="str">
        <f t="shared" si="59"/>
        <v/>
      </c>
      <c r="E6804" s="1" t="s">
        <v>352</v>
      </c>
      <c r="F6804" s="38"/>
      <c r="G6804" s="38"/>
      <c r="M6804" s="1">
        <f>IF(ISNUMBER(MATCH(E6804,_xlfn.VSTACK('VLookup Lists'!$E$2:$E$17,'VLookup Lists'!$H$2:$H$38,'VLookup Lists'!$J$2:$J$8),0)),1,0)</f>
        <v>0</v>
      </c>
      <c r="N6804" s="1" t="str">
        <f>IFERROR(IF(VLOOKUP($D6804,'VLookup Lists'!$B$11:$C$29,2,FALSE)="FLIP",1,0),"")</f>
        <v/>
      </c>
      <c r="O6804" s="1" t="b">
        <f>ISNUMBER(MATCH($E6804,'VLookup Lists'!$E$2:$E$17,0))</f>
        <v>0</v>
      </c>
    </row>
    <row r="6805" spans="1:15" ht="15" customHeight="1" x14ac:dyDescent="0.2">
      <c r="A6805" s="1" t="str">
        <f t="shared" si="59"/>
        <v/>
      </c>
      <c r="E6805" s="1" t="s">
        <v>352</v>
      </c>
      <c r="F6805" s="38"/>
      <c r="G6805" s="38"/>
      <c r="M6805" s="1">
        <f>IF(ISNUMBER(MATCH(E6805,_xlfn.VSTACK('VLookup Lists'!$E$2:$E$17,'VLookup Lists'!$H$2:$H$38,'VLookup Lists'!$J$2:$J$8),0)),1,0)</f>
        <v>0</v>
      </c>
      <c r="N6805" s="1" t="str">
        <f>IFERROR(IF(VLOOKUP($D6805,'VLookup Lists'!$B$11:$C$29,2,FALSE)="FLIP",1,0),"")</f>
        <v/>
      </c>
      <c r="O6805" s="1" t="b">
        <f>ISNUMBER(MATCH($E6805,'VLookup Lists'!$E$2:$E$17,0))</f>
        <v>0</v>
      </c>
    </row>
    <row r="6806" spans="1:15" ht="15" customHeight="1" x14ac:dyDescent="0.2">
      <c r="A6806" s="1" t="str">
        <f t="shared" si="59"/>
        <v/>
      </c>
      <c r="E6806" s="1" t="s">
        <v>352</v>
      </c>
      <c r="F6806" s="38"/>
      <c r="G6806" s="38"/>
      <c r="M6806" s="1">
        <f>IF(ISNUMBER(MATCH(E6806,_xlfn.VSTACK('VLookup Lists'!$E$2:$E$17,'VLookup Lists'!$H$2:$H$38,'VLookup Lists'!$J$2:$J$8),0)),1,0)</f>
        <v>0</v>
      </c>
      <c r="N6806" s="1" t="str">
        <f>IFERROR(IF(VLOOKUP($D6806,'VLookup Lists'!$B$11:$C$29,2,FALSE)="FLIP",1,0),"")</f>
        <v/>
      </c>
      <c r="O6806" s="1" t="b">
        <f>ISNUMBER(MATCH($E6806,'VLookup Lists'!$E$2:$E$17,0))</f>
        <v>0</v>
      </c>
    </row>
    <row r="6807" spans="1:15" ht="15" customHeight="1" x14ac:dyDescent="0.2">
      <c r="A6807" s="1" t="str">
        <f t="shared" si="59"/>
        <v/>
      </c>
      <c r="E6807" s="1" t="s">
        <v>352</v>
      </c>
      <c r="F6807" s="38"/>
      <c r="G6807" s="38"/>
      <c r="M6807" s="1">
        <f>IF(ISNUMBER(MATCH(E6807,_xlfn.VSTACK('VLookup Lists'!$E$2:$E$17,'VLookup Lists'!$H$2:$H$38,'VLookup Lists'!$J$2:$J$8),0)),1,0)</f>
        <v>0</v>
      </c>
      <c r="N6807" s="1" t="str">
        <f>IFERROR(IF(VLOOKUP($D6807,'VLookup Lists'!$B$11:$C$29,2,FALSE)="FLIP",1,0),"")</f>
        <v/>
      </c>
      <c r="O6807" s="1" t="b">
        <f>ISNUMBER(MATCH($E6807,'VLookup Lists'!$E$2:$E$17,0))</f>
        <v>0</v>
      </c>
    </row>
    <row r="6808" spans="1:15" ht="15" customHeight="1" x14ac:dyDescent="0.2">
      <c r="A6808" s="1" t="str">
        <f t="shared" si="59"/>
        <v/>
      </c>
      <c r="E6808" s="1" t="s">
        <v>352</v>
      </c>
      <c r="F6808" s="38"/>
      <c r="G6808" s="38"/>
      <c r="M6808" s="1">
        <f>IF(ISNUMBER(MATCH(E6808,_xlfn.VSTACK('VLookup Lists'!$E$2:$E$17,'VLookup Lists'!$H$2:$H$38,'VLookup Lists'!$J$2:$J$8),0)),1,0)</f>
        <v>0</v>
      </c>
      <c r="N6808" s="1" t="str">
        <f>IFERROR(IF(VLOOKUP($D6808,'VLookup Lists'!$B$11:$C$29,2,FALSE)="FLIP",1,0),"")</f>
        <v/>
      </c>
      <c r="O6808" s="1" t="b">
        <f>ISNUMBER(MATCH($E6808,'VLookup Lists'!$E$2:$E$17,0))</f>
        <v>0</v>
      </c>
    </row>
    <row r="6809" spans="1:15" ht="15" customHeight="1" x14ac:dyDescent="0.2">
      <c r="A6809" s="1" t="str">
        <f t="shared" si="59"/>
        <v/>
      </c>
      <c r="E6809" s="1" t="s">
        <v>352</v>
      </c>
      <c r="F6809" s="38"/>
      <c r="G6809" s="38"/>
      <c r="M6809" s="1">
        <f>IF(ISNUMBER(MATCH(E6809,_xlfn.VSTACK('VLookup Lists'!$E$2:$E$17,'VLookup Lists'!$H$2:$H$38,'VLookup Lists'!$J$2:$J$8),0)),1,0)</f>
        <v>0</v>
      </c>
      <c r="N6809" s="1" t="str">
        <f>IFERROR(IF(VLOOKUP($D6809,'VLookup Lists'!$B$11:$C$29,2,FALSE)="FLIP",1,0),"")</f>
        <v/>
      </c>
      <c r="O6809" s="1" t="b">
        <f>ISNUMBER(MATCH($E6809,'VLookup Lists'!$E$2:$E$17,0))</f>
        <v>0</v>
      </c>
    </row>
    <row r="6810" spans="1:15" ht="15" customHeight="1" x14ac:dyDescent="0.2">
      <c r="A6810" s="1" t="str">
        <f t="shared" si="59"/>
        <v/>
      </c>
      <c r="E6810" s="1" t="s">
        <v>352</v>
      </c>
      <c r="F6810" s="38"/>
      <c r="G6810" s="38"/>
      <c r="M6810" s="1">
        <f>IF(ISNUMBER(MATCH(E6810,_xlfn.VSTACK('VLookup Lists'!$E$2:$E$17,'VLookup Lists'!$H$2:$H$38,'VLookup Lists'!$J$2:$J$8),0)),1,0)</f>
        <v>0</v>
      </c>
      <c r="N6810" s="1" t="str">
        <f>IFERROR(IF(VLOOKUP($D6810,'VLookup Lists'!$B$11:$C$29,2,FALSE)="FLIP",1,0),"")</f>
        <v/>
      </c>
      <c r="O6810" s="1" t="b">
        <f>ISNUMBER(MATCH($E6810,'VLookup Lists'!$E$2:$E$17,0))</f>
        <v>0</v>
      </c>
    </row>
    <row r="6811" spans="1:15" ht="15" customHeight="1" x14ac:dyDescent="0.2">
      <c r="A6811" s="1" t="str">
        <f t="shared" si="59"/>
        <v/>
      </c>
      <c r="E6811" s="1" t="s">
        <v>352</v>
      </c>
      <c r="F6811" s="38"/>
      <c r="G6811" s="38"/>
      <c r="M6811" s="1">
        <f>IF(ISNUMBER(MATCH(E6811,_xlfn.VSTACK('VLookup Lists'!$E$2:$E$17,'VLookup Lists'!$H$2:$H$38,'VLookup Lists'!$J$2:$J$8),0)),1,0)</f>
        <v>0</v>
      </c>
      <c r="N6811" s="1" t="str">
        <f>IFERROR(IF(VLOOKUP($D6811,'VLookup Lists'!$B$11:$C$29,2,FALSE)="FLIP",1,0),"")</f>
        <v/>
      </c>
      <c r="O6811" s="1" t="b">
        <f>ISNUMBER(MATCH($E6811,'VLookup Lists'!$E$2:$E$17,0))</f>
        <v>0</v>
      </c>
    </row>
    <row r="6812" spans="1:15" ht="15" customHeight="1" x14ac:dyDescent="0.2">
      <c r="A6812" s="1" t="str">
        <f t="shared" si="59"/>
        <v/>
      </c>
      <c r="E6812" s="1" t="s">
        <v>352</v>
      </c>
      <c r="F6812" s="38"/>
      <c r="G6812" s="38"/>
      <c r="M6812" s="1">
        <f>IF(ISNUMBER(MATCH(E6812,_xlfn.VSTACK('VLookup Lists'!$E$2:$E$17,'VLookup Lists'!$H$2:$H$38,'VLookup Lists'!$J$2:$J$8),0)),1,0)</f>
        <v>0</v>
      </c>
      <c r="N6812" s="1" t="str">
        <f>IFERROR(IF(VLOOKUP($D6812,'VLookup Lists'!$B$11:$C$29,2,FALSE)="FLIP",1,0),"")</f>
        <v/>
      </c>
      <c r="O6812" s="1" t="b">
        <f>ISNUMBER(MATCH($E6812,'VLookup Lists'!$E$2:$E$17,0))</f>
        <v>0</v>
      </c>
    </row>
    <row r="6813" spans="1:15" ht="15" customHeight="1" x14ac:dyDescent="0.2">
      <c r="A6813" s="1" t="str">
        <f t="shared" si="59"/>
        <v/>
      </c>
      <c r="E6813" s="1" t="s">
        <v>352</v>
      </c>
      <c r="F6813" s="38"/>
      <c r="G6813" s="38"/>
      <c r="M6813" s="1">
        <f>IF(ISNUMBER(MATCH(E6813,_xlfn.VSTACK('VLookup Lists'!$E$2:$E$17,'VLookup Lists'!$H$2:$H$38,'VLookup Lists'!$J$2:$J$8),0)),1,0)</f>
        <v>0</v>
      </c>
      <c r="N6813" s="1" t="str">
        <f>IFERROR(IF(VLOOKUP($D6813,'VLookup Lists'!$B$11:$C$29,2,FALSE)="FLIP",1,0),"")</f>
        <v/>
      </c>
      <c r="O6813" s="1" t="b">
        <f>ISNUMBER(MATCH($E6813,'VLookup Lists'!$E$2:$E$17,0))</f>
        <v>0</v>
      </c>
    </row>
    <row r="6814" spans="1:15" ht="15" customHeight="1" x14ac:dyDescent="0.2">
      <c r="A6814" s="1" t="str">
        <f t="shared" si="59"/>
        <v/>
      </c>
      <c r="E6814" s="1" t="s">
        <v>352</v>
      </c>
      <c r="F6814" s="38"/>
      <c r="G6814" s="38"/>
      <c r="M6814" s="1">
        <f>IF(ISNUMBER(MATCH(E6814,_xlfn.VSTACK('VLookup Lists'!$E$2:$E$17,'VLookup Lists'!$H$2:$H$38,'VLookup Lists'!$J$2:$J$8),0)),1,0)</f>
        <v>0</v>
      </c>
      <c r="N6814" s="1" t="str">
        <f>IFERROR(IF(VLOOKUP($D6814,'VLookup Lists'!$B$11:$C$29,2,FALSE)="FLIP",1,0),"")</f>
        <v/>
      </c>
      <c r="O6814" s="1" t="b">
        <f>ISNUMBER(MATCH($E6814,'VLookup Lists'!$E$2:$E$17,0))</f>
        <v>0</v>
      </c>
    </row>
    <row r="6815" spans="1:15" ht="15" customHeight="1" x14ac:dyDescent="0.2">
      <c r="A6815" s="1" t="str">
        <f t="shared" si="59"/>
        <v/>
      </c>
      <c r="E6815" s="1" t="s">
        <v>352</v>
      </c>
      <c r="F6815" s="38"/>
      <c r="G6815" s="38"/>
      <c r="M6815" s="1">
        <f>IF(ISNUMBER(MATCH(E6815,_xlfn.VSTACK('VLookup Lists'!$E$2:$E$17,'VLookup Lists'!$H$2:$H$38,'VLookup Lists'!$J$2:$J$8),0)),1,0)</f>
        <v>0</v>
      </c>
      <c r="N6815" s="1" t="str">
        <f>IFERROR(IF(VLOOKUP($D6815,'VLookup Lists'!$B$11:$C$29,2,FALSE)="FLIP",1,0),"")</f>
        <v/>
      </c>
      <c r="O6815" s="1" t="b">
        <f>ISNUMBER(MATCH($E6815,'VLookup Lists'!$E$2:$E$17,0))</f>
        <v>0</v>
      </c>
    </row>
    <row r="6816" spans="1:15" ht="15" customHeight="1" x14ac:dyDescent="0.2">
      <c r="A6816" s="1" t="str">
        <f t="shared" si="59"/>
        <v/>
      </c>
      <c r="E6816" s="1" t="s">
        <v>352</v>
      </c>
      <c r="F6816" s="38"/>
      <c r="G6816" s="38"/>
      <c r="M6816" s="1">
        <f>IF(ISNUMBER(MATCH(E6816,_xlfn.VSTACK('VLookup Lists'!$E$2:$E$17,'VLookup Lists'!$H$2:$H$38,'VLookup Lists'!$J$2:$J$8),0)),1,0)</f>
        <v>0</v>
      </c>
      <c r="N6816" s="1" t="str">
        <f>IFERROR(IF(VLOOKUP($D6816,'VLookup Lists'!$B$11:$C$29,2,FALSE)="FLIP",1,0),"")</f>
        <v/>
      </c>
      <c r="O6816" s="1" t="b">
        <f>ISNUMBER(MATCH($E6816,'VLookup Lists'!$E$2:$E$17,0))</f>
        <v>0</v>
      </c>
    </row>
    <row r="6817" spans="1:15" ht="15" customHeight="1" x14ac:dyDescent="0.2">
      <c r="A6817" s="1" t="str">
        <f t="shared" si="59"/>
        <v/>
      </c>
      <c r="E6817" s="1" t="s">
        <v>352</v>
      </c>
      <c r="F6817" s="38"/>
      <c r="G6817" s="38"/>
      <c r="M6817" s="1">
        <f>IF(ISNUMBER(MATCH(E6817,_xlfn.VSTACK('VLookup Lists'!$E$2:$E$17,'VLookup Lists'!$H$2:$H$38,'VLookup Lists'!$J$2:$J$8),0)),1,0)</f>
        <v>0</v>
      </c>
      <c r="N6817" s="1" t="str">
        <f>IFERROR(IF(VLOOKUP($D6817,'VLookup Lists'!$B$11:$C$29,2,FALSE)="FLIP",1,0),"")</f>
        <v/>
      </c>
      <c r="O6817" s="1" t="b">
        <f>ISNUMBER(MATCH($E6817,'VLookup Lists'!$E$2:$E$17,0))</f>
        <v>0</v>
      </c>
    </row>
    <row r="6818" spans="1:15" ht="15" customHeight="1" x14ac:dyDescent="0.2">
      <c r="A6818" s="1" t="str">
        <f t="shared" si="59"/>
        <v/>
      </c>
      <c r="E6818" s="1" t="s">
        <v>352</v>
      </c>
      <c r="F6818" s="38"/>
      <c r="G6818" s="38"/>
      <c r="M6818" s="1">
        <f>IF(ISNUMBER(MATCH(E6818,_xlfn.VSTACK('VLookup Lists'!$E$2:$E$17,'VLookup Lists'!$H$2:$H$38,'VLookup Lists'!$J$2:$J$8),0)),1,0)</f>
        <v>0</v>
      </c>
      <c r="N6818" s="1" t="str">
        <f>IFERROR(IF(VLOOKUP($D6818,'VLookup Lists'!$B$11:$C$29,2,FALSE)="FLIP",1,0),"")</f>
        <v/>
      </c>
      <c r="O6818" s="1" t="b">
        <f>ISNUMBER(MATCH($E6818,'VLookup Lists'!$E$2:$E$17,0))</f>
        <v>0</v>
      </c>
    </row>
    <row r="6819" spans="1:15" ht="15" customHeight="1" x14ac:dyDescent="0.2">
      <c r="A6819" s="1" t="str">
        <f t="shared" si="59"/>
        <v/>
      </c>
      <c r="E6819" s="1" t="s">
        <v>352</v>
      </c>
      <c r="F6819" s="38"/>
      <c r="G6819" s="38"/>
      <c r="M6819" s="1">
        <f>IF(ISNUMBER(MATCH(E6819,_xlfn.VSTACK('VLookup Lists'!$E$2:$E$17,'VLookup Lists'!$H$2:$H$38,'VLookup Lists'!$J$2:$J$8),0)),1,0)</f>
        <v>0</v>
      </c>
      <c r="N6819" s="1" t="str">
        <f>IFERROR(IF(VLOOKUP($D6819,'VLookup Lists'!$B$11:$C$29,2,FALSE)="FLIP",1,0),"")</f>
        <v/>
      </c>
      <c r="O6819" s="1" t="b">
        <f>ISNUMBER(MATCH($E6819,'VLookup Lists'!$E$2:$E$17,0))</f>
        <v>0</v>
      </c>
    </row>
    <row r="6820" spans="1:15" ht="15" customHeight="1" x14ac:dyDescent="0.2">
      <c r="A6820" s="1" t="str">
        <f t="shared" si="59"/>
        <v/>
      </c>
      <c r="E6820" s="1" t="s">
        <v>352</v>
      </c>
      <c r="F6820" s="38"/>
      <c r="G6820" s="38"/>
      <c r="M6820" s="1">
        <f>IF(ISNUMBER(MATCH(E6820,_xlfn.VSTACK('VLookup Lists'!$E$2:$E$17,'VLookup Lists'!$H$2:$H$38,'VLookup Lists'!$J$2:$J$8),0)),1,0)</f>
        <v>0</v>
      </c>
      <c r="N6820" s="1" t="str">
        <f>IFERROR(IF(VLOOKUP($D6820,'VLookup Lists'!$B$11:$C$29,2,FALSE)="FLIP",1,0),"")</f>
        <v/>
      </c>
      <c r="O6820" s="1" t="b">
        <f>ISNUMBER(MATCH($E6820,'VLookup Lists'!$E$2:$E$17,0))</f>
        <v>0</v>
      </c>
    </row>
    <row r="6821" spans="1:15" ht="15" customHeight="1" x14ac:dyDescent="0.2">
      <c r="A6821" s="1" t="str">
        <f t="shared" si="59"/>
        <v/>
      </c>
      <c r="E6821" s="1" t="s">
        <v>352</v>
      </c>
      <c r="F6821" s="38"/>
      <c r="G6821" s="38"/>
      <c r="M6821" s="1">
        <f>IF(ISNUMBER(MATCH(E6821,_xlfn.VSTACK('VLookup Lists'!$E$2:$E$17,'VLookup Lists'!$H$2:$H$38,'VLookup Lists'!$J$2:$J$8),0)),1,0)</f>
        <v>0</v>
      </c>
      <c r="N6821" s="1" t="str">
        <f>IFERROR(IF(VLOOKUP($D6821,'VLookup Lists'!$B$11:$C$29,2,FALSE)="FLIP",1,0),"")</f>
        <v/>
      </c>
      <c r="O6821" s="1" t="b">
        <f>ISNUMBER(MATCH($E6821,'VLookup Lists'!$E$2:$E$17,0))</f>
        <v>0</v>
      </c>
    </row>
    <row r="6822" spans="1:15" ht="15" customHeight="1" x14ac:dyDescent="0.2">
      <c r="A6822" s="1" t="str">
        <f t="shared" si="59"/>
        <v/>
      </c>
      <c r="E6822" s="1" t="s">
        <v>352</v>
      </c>
      <c r="F6822" s="38"/>
      <c r="G6822" s="38"/>
      <c r="M6822" s="1">
        <f>IF(ISNUMBER(MATCH(E6822,_xlfn.VSTACK('VLookup Lists'!$E$2:$E$17,'VLookup Lists'!$H$2:$H$38,'VLookup Lists'!$J$2:$J$8),0)),1,0)</f>
        <v>0</v>
      </c>
      <c r="N6822" s="1" t="str">
        <f>IFERROR(IF(VLOOKUP($D6822,'VLookup Lists'!$B$11:$C$29,2,FALSE)="FLIP",1,0),"")</f>
        <v/>
      </c>
      <c r="O6822" s="1" t="b">
        <f>ISNUMBER(MATCH($E6822,'VLookup Lists'!$E$2:$E$17,0))</f>
        <v>0</v>
      </c>
    </row>
    <row r="6823" spans="1:15" ht="15" customHeight="1" x14ac:dyDescent="0.2">
      <c r="A6823" s="1" t="str">
        <f t="shared" si="59"/>
        <v/>
      </c>
      <c r="E6823" s="1" t="s">
        <v>352</v>
      </c>
      <c r="F6823" s="38"/>
      <c r="G6823" s="38"/>
      <c r="M6823" s="1">
        <f>IF(ISNUMBER(MATCH(E6823,_xlfn.VSTACK('VLookup Lists'!$E$2:$E$17,'VLookup Lists'!$H$2:$H$38,'VLookup Lists'!$J$2:$J$8),0)),1,0)</f>
        <v>0</v>
      </c>
      <c r="N6823" s="1" t="str">
        <f>IFERROR(IF(VLOOKUP($D6823,'VLookup Lists'!$B$11:$C$29,2,FALSE)="FLIP",1,0),"")</f>
        <v/>
      </c>
      <c r="O6823" s="1" t="b">
        <f>ISNUMBER(MATCH($E6823,'VLookup Lists'!$E$2:$E$17,0))</f>
        <v>0</v>
      </c>
    </row>
    <row r="6824" spans="1:15" ht="15" customHeight="1" x14ac:dyDescent="0.2">
      <c r="A6824" s="1" t="str">
        <f t="shared" si="59"/>
        <v/>
      </c>
      <c r="E6824" s="1" t="s">
        <v>352</v>
      </c>
      <c r="F6824" s="38"/>
      <c r="G6824" s="38"/>
      <c r="M6824" s="1">
        <f>IF(ISNUMBER(MATCH(E6824,_xlfn.VSTACK('VLookup Lists'!$E$2:$E$17,'VLookup Lists'!$H$2:$H$38,'VLookup Lists'!$J$2:$J$8),0)),1,0)</f>
        <v>0</v>
      </c>
      <c r="N6824" s="1" t="str">
        <f>IFERROR(IF(VLOOKUP($D6824,'VLookup Lists'!$B$11:$C$29,2,FALSE)="FLIP",1,0),"")</f>
        <v/>
      </c>
      <c r="O6824" s="1" t="b">
        <f>ISNUMBER(MATCH($E6824,'VLookup Lists'!$E$2:$E$17,0))</f>
        <v>0</v>
      </c>
    </row>
    <row r="6825" spans="1:15" ht="15" customHeight="1" x14ac:dyDescent="0.2">
      <c r="A6825" s="1" t="str">
        <f t="shared" si="59"/>
        <v/>
      </c>
      <c r="E6825" s="1" t="s">
        <v>352</v>
      </c>
      <c r="F6825" s="38"/>
      <c r="G6825" s="38"/>
      <c r="M6825" s="1">
        <f>IF(ISNUMBER(MATCH(E6825,_xlfn.VSTACK('VLookup Lists'!$E$2:$E$17,'VLookup Lists'!$H$2:$H$38,'VLookup Lists'!$J$2:$J$8),0)),1,0)</f>
        <v>0</v>
      </c>
      <c r="N6825" s="1" t="str">
        <f>IFERROR(IF(VLOOKUP($D6825,'VLookup Lists'!$B$11:$C$29,2,FALSE)="FLIP",1,0),"")</f>
        <v/>
      </c>
      <c r="O6825" s="1" t="b">
        <f>ISNUMBER(MATCH($E6825,'VLookup Lists'!$E$2:$E$17,0))</f>
        <v>0</v>
      </c>
    </row>
    <row r="6826" spans="1:15" ht="15" customHeight="1" x14ac:dyDescent="0.2">
      <c r="A6826" s="1" t="str">
        <f t="shared" si="59"/>
        <v/>
      </c>
      <c r="E6826" s="1" t="s">
        <v>352</v>
      </c>
      <c r="F6826" s="38"/>
      <c r="G6826" s="38"/>
      <c r="M6826" s="1">
        <f>IF(ISNUMBER(MATCH(E6826,_xlfn.VSTACK('VLookup Lists'!$E$2:$E$17,'VLookup Lists'!$H$2:$H$38,'VLookup Lists'!$J$2:$J$8),0)),1,0)</f>
        <v>0</v>
      </c>
      <c r="N6826" s="1" t="str">
        <f>IFERROR(IF(VLOOKUP($D6826,'VLookup Lists'!$B$11:$C$29,2,FALSE)="FLIP",1,0),"")</f>
        <v/>
      </c>
      <c r="O6826" s="1" t="b">
        <f>ISNUMBER(MATCH($E6826,'VLookup Lists'!$E$2:$E$17,0))</f>
        <v>0</v>
      </c>
    </row>
    <row r="6827" spans="1:15" ht="15" customHeight="1" x14ac:dyDescent="0.2">
      <c r="A6827" s="1" t="str">
        <f t="shared" si="59"/>
        <v/>
      </c>
      <c r="E6827" s="1" t="s">
        <v>352</v>
      </c>
      <c r="F6827" s="38"/>
      <c r="G6827" s="38"/>
      <c r="M6827" s="1">
        <f>IF(ISNUMBER(MATCH(E6827,_xlfn.VSTACK('VLookup Lists'!$E$2:$E$17,'VLookup Lists'!$H$2:$H$38,'VLookup Lists'!$J$2:$J$8),0)),1,0)</f>
        <v>0</v>
      </c>
      <c r="N6827" s="1" t="str">
        <f>IFERROR(IF(VLOOKUP($D6827,'VLookup Lists'!$B$11:$C$29,2,FALSE)="FLIP",1,0),"")</f>
        <v/>
      </c>
      <c r="O6827" s="1" t="b">
        <f>ISNUMBER(MATCH($E6827,'VLookup Lists'!$E$2:$E$17,0))</f>
        <v>0</v>
      </c>
    </row>
    <row r="6828" spans="1:15" ht="15" customHeight="1" x14ac:dyDescent="0.2">
      <c r="A6828" s="1" t="str">
        <f t="shared" si="59"/>
        <v/>
      </c>
      <c r="E6828" s="1" t="s">
        <v>352</v>
      </c>
      <c r="F6828" s="38"/>
      <c r="G6828" s="38"/>
      <c r="M6828" s="1">
        <f>IF(ISNUMBER(MATCH(E6828,_xlfn.VSTACK('VLookup Lists'!$E$2:$E$17,'VLookup Lists'!$H$2:$H$38,'VLookup Lists'!$J$2:$J$8),0)),1,0)</f>
        <v>0</v>
      </c>
      <c r="N6828" s="1" t="str">
        <f>IFERROR(IF(VLOOKUP($D6828,'VLookup Lists'!$B$11:$C$29,2,FALSE)="FLIP",1,0),"")</f>
        <v/>
      </c>
      <c r="O6828" s="1" t="b">
        <f>ISNUMBER(MATCH($E6828,'VLookup Lists'!$E$2:$E$17,0))</f>
        <v>0</v>
      </c>
    </row>
    <row r="6829" spans="1:15" ht="15" customHeight="1" x14ac:dyDescent="0.2">
      <c r="A6829" s="1" t="str">
        <f t="shared" si="59"/>
        <v/>
      </c>
      <c r="E6829" s="1" t="s">
        <v>352</v>
      </c>
      <c r="F6829" s="38"/>
      <c r="G6829" s="38"/>
      <c r="M6829" s="1">
        <f>IF(ISNUMBER(MATCH(E6829,_xlfn.VSTACK('VLookup Lists'!$E$2:$E$17,'VLookup Lists'!$H$2:$H$38,'VLookup Lists'!$J$2:$J$8),0)),1,0)</f>
        <v>0</v>
      </c>
      <c r="N6829" s="1" t="str">
        <f>IFERROR(IF(VLOOKUP($D6829,'VLookup Lists'!$B$11:$C$29,2,FALSE)="FLIP",1,0),"")</f>
        <v/>
      </c>
      <c r="O6829" s="1" t="b">
        <f>ISNUMBER(MATCH($E6829,'VLookup Lists'!$E$2:$E$17,0))</f>
        <v>0</v>
      </c>
    </row>
    <row r="6830" spans="1:15" ht="15" customHeight="1" x14ac:dyDescent="0.2">
      <c r="A6830" s="1" t="str">
        <f t="shared" si="59"/>
        <v/>
      </c>
      <c r="E6830" s="1" t="s">
        <v>352</v>
      </c>
      <c r="F6830" s="38"/>
      <c r="G6830" s="38"/>
      <c r="M6830" s="1">
        <f>IF(ISNUMBER(MATCH(E6830,_xlfn.VSTACK('VLookup Lists'!$E$2:$E$17,'VLookup Lists'!$H$2:$H$38,'VLookup Lists'!$J$2:$J$8),0)),1,0)</f>
        <v>0</v>
      </c>
      <c r="N6830" s="1" t="str">
        <f>IFERROR(IF(VLOOKUP($D6830,'VLookup Lists'!$B$11:$C$29,2,FALSE)="FLIP",1,0),"")</f>
        <v/>
      </c>
      <c r="O6830" s="1" t="b">
        <f>ISNUMBER(MATCH($E6830,'VLookup Lists'!$E$2:$E$17,0))</f>
        <v>0</v>
      </c>
    </row>
    <row r="6831" spans="1:15" ht="15" customHeight="1" x14ac:dyDescent="0.2">
      <c r="A6831" s="1" t="str">
        <f t="shared" si="59"/>
        <v/>
      </c>
      <c r="E6831" s="1" t="s">
        <v>352</v>
      </c>
      <c r="F6831" s="38"/>
      <c r="G6831" s="38"/>
      <c r="M6831" s="1">
        <f>IF(ISNUMBER(MATCH(E6831,_xlfn.VSTACK('VLookup Lists'!$E$2:$E$17,'VLookup Lists'!$H$2:$H$38,'VLookup Lists'!$J$2:$J$8),0)),1,0)</f>
        <v>0</v>
      </c>
      <c r="N6831" s="1" t="str">
        <f>IFERROR(IF(VLOOKUP($D6831,'VLookup Lists'!$B$11:$C$29,2,FALSE)="FLIP",1,0),"")</f>
        <v/>
      </c>
      <c r="O6831" s="1" t="b">
        <f>ISNUMBER(MATCH($E6831,'VLookup Lists'!$E$2:$E$17,0))</f>
        <v>0</v>
      </c>
    </row>
    <row r="6832" spans="1:15" ht="15" customHeight="1" x14ac:dyDescent="0.2">
      <c r="A6832" s="1" t="str">
        <f t="shared" si="59"/>
        <v/>
      </c>
      <c r="E6832" s="1" t="s">
        <v>352</v>
      </c>
      <c r="F6832" s="38"/>
      <c r="G6832" s="38"/>
      <c r="M6832" s="1">
        <f>IF(ISNUMBER(MATCH(E6832,_xlfn.VSTACK('VLookup Lists'!$E$2:$E$17,'VLookup Lists'!$H$2:$H$38,'VLookup Lists'!$J$2:$J$8),0)),1,0)</f>
        <v>0</v>
      </c>
      <c r="N6832" s="1" t="str">
        <f>IFERROR(IF(VLOOKUP($D6832,'VLookup Lists'!$B$11:$C$29,2,FALSE)="FLIP",1,0),"")</f>
        <v/>
      </c>
      <c r="O6832" s="1" t="b">
        <f>ISNUMBER(MATCH($E6832,'VLookup Lists'!$E$2:$E$17,0))</f>
        <v>0</v>
      </c>
    </row>
    <row r="6833" spans="1:15" ht="15" customHeight="1" x14ac:dyDescent="0.2">
      <c r="A6833" s="1" t="str">
        <f t="shared" si="59"/>
        <v/>
      </c>
      <c r="E6833" s="1" t="s">
        <v>352</v>
      </c>
      <c r="F6833" s="38"/>
      <c r="G6833" s="38"/>
      <c r="M6833" s="1">
        <f>IF(ISNUMBER(MATCH(E6833,_xlfn.VSTACK('VLookup Lists'!$E$2:$E$17,'VLookup Lists'!$H$2:$H$38,'VLookup Lists'!$J$2:$J$8),0)),1,0)</f>
        <v>0</v>
      </c>
      <c r="N6833" s="1" t="str">
        <f>IFERROR(IF(VLOOKUP($D6833,'VLookup Lists'!$B$11:$C$29,2,FALSE)="FLIP",1,0),"")</f>
        <v/>
      </c>
      <c r="O6833" s="1" t="b">
        <f>ISNUMBER(MATCH($E6833,'VLookup Lists'!$E$2:$E$17,0))</f>
        <v>0</v>
      </c>
    </row>
    <row r="6834" spans="1:15" ht="15" customHeight="1" x14ac:dyDescent="0.2">
      <c r="A6834" s="1" t="str">
        <f t="shared" si="59"/>
        <v/>
      </c>
      <c r="E6834" s="1" t="s">
        <v>352</v>
      </c>
      <c r="F6834" s="38"/>
      <c r="G6834" s="38"/>
      <c r="M6834" s="1">
        <f>IF(ISNUMBER(MATCH(E6834,_xlfn.VSTACK('VLookup Lists'!$E$2:$E$17,'VLookup Lists'!$H$2:$H$38,'VLookup Lists'!$J$2:$J$8),0)),1,0)</f>
        <v>0</v>
      </c>
      <c r="N6834" s="1" t="str">
        <f>IFERROR(IF(VLOOKUP($D6834,'VLookup Lists'!$B$11:$C$29,2,FALSE)="FLIP",1,0),"")</f>
        <v/>
      </c>
      <c r="O6834" s="1" t="b">
        <f>ISNUMBER(MATCH($E6834,'VLookup Lists'!$E$2:$E$17,0))</f>
        <v>0</v>
      </c>
    </row>
    <row r="6835" spans="1:15" ht="15" customHeight="1" x14ac:dyDescent="0.2">
      <c r="A6835" s="1" t="str">
        <f t="shared" si="59"/>
        <v/>
      </c>
      <c r="E6835" s="1" t="s">
        <v>352</v>
      </c>
      <c r="F6835" s="38"/>
      <c r="G6835" s="38"/>
      <c r="M6835" s="1">
        <f>IF(ISNUMBER(MATCH(E6835,_xlfn.VSTACK('VLookup Lists'!$E$2:$E$17,'VLookup Lists'!$H$2:$H$38,'VLookup Lists'!$J$2:$J$8),0)),1,0)</f>
        <v>0</v>
      </c>
      <c r="N6835" s="1" t="str">
        <f>IFERROR(IF(VLOOKUP($D6835,'VLookup Lists'!$B$11:$C$29,2,FALSE)="FLIP",1,0),"")</f>
        <v/>
      </c>
      <c r="O6835" s="1" t="b">
        <f>ISNUMBER(MATCH($E6835,'VLookup Lists'!$E$2:$E$17,0))</f>
        <v>0</v>
      </c>
    </row>
    <row r="6836" spans="1:15" ht="15" customHeight="1" x14ac:dyDescent="0.2">
      <c r="A6836" s="1" t="str">
        <f t="shared" si="59"/>
        <v/>
      </c>
      <c r="E6836" s="1" t="s">
        <v>352</v>
      </c>
      <c r="F6836" s="38"/>
      <c r="G6836" s="38"/>
      <c r="M6836" s="1">
        <f>IF(ISNUMBER(MATCH(E6836,_xlfn.VSTACK('VLookup Lists'!$E$2:$E$17,'VLookup Lists'!$H$2:$H$38,'VLookup Lists'!$J$2:$J$8),0)),1,0)</f>
        <v>0</v>
      </c>
      <c r="N6836" s="1" t="str">
        <f>IFERROR(IF(VLOOKUP($D6836,'VLookup Lists'!$B$11:$C$29,2,FALSE)="FLIP",1,0),"")</f>
        <v/>
      </c>
      <c r="O6836" s="1" t="b">
        <f>ISNUMBER(MATCH($E6836,'VLookup Lists'!$E$2:$E$17,0))</f>
        <v>0</v>
      </c>
    </row>
    <row r="6837" spans="1:15" ht="15" customHeight="1" x14ac:dyDescent="0.2">
      <c r="A6837" s="1" t="str">
        <f t="shared" si="59"/>
        <v/>
      </c>
      <c r="E6837" s="1" t="s">
        <v>352</v>
      </c>
      <c r="F6837" s="38"/>
      <c r="G6837" s="38"/>
      <c r="M6837" s="1">
        <f>IF(ISNUMBER(MATCH(E6837,_xlfn.VSTACK('VLookup Lists'!$E$2:$E$17,'VLookup Lists'!$H$2:$H$38,'VLookup Lists'!$J$2:$J$8),0)),1,0)</f>
        <v>0</v>
      </c>
      <c r="N6837" s="1" t="str">
        <f>IFERROR(IF(VLOOKUP($D6837,'VLookup Lists'!$B$11:$C$29,2,FALSE)="FLIP",1,0),"")</f>
        <v/>
      </c>
      <c r="O6837" s="1" t="b">
        <f>ISNUMBER(MATCH($E6837,'VLookup Lists'!$E$2:$E$17,0))</f>
        <v>0</v>
      </c>
    </row>
    <row r="6838" spans="1:15" ht="15" customHeight="1" x14ac:dyDescent="0.2">
      <c r="A6838" s="1" t="str">
        <f t="shared" si="59"/>
        <v/>
      </c>
      <c r="E6838" s="1" t="s">
        <v>352</v>
      </c>
      <c r="F6838" s="38"/>
      <c r="G6838" s="38"/>
      <c r="M6838" s="1">
        <f>IF(ISNUMBER(MATCH(E6838,_xlfn.VSTACK('VLookup Lists'!$E$2:$E$17,'VLookup Lists'!$H$2:$H$38,'VLookup Lists'!$J$2:$J$8),0)),1,0)</f>
        <v>0</v>
      </c>
      <c r="N6838" s="1" t="str">
        <f>IFERROR(IF(VLOOKUP($D6838,'VLookup Lists'!$B$11:$C$29,2,FALSE)="FLIP",1,0),"")</f>
        <v/>
      </c>
      <c r="O6838" s="1" t="b">
        <f>ISNUMBER(MATCH($E6838,'VLookup Lists'!$E$2:$E$17,0))</f>
        <v>0</v>
      </c>
    </row>
    <row r="6839" spans="1:15" ht="15" customHeight="1" x14ac:dyDescent="0.2">
      <c r="A6839" s="1" t="str">
        <f t="shared" si="59"/>
        <v/>
      </c>
      <c r="E6839" s="1" t="s">
        <v>352</v>
      </c>
      <c r="F6839" s="38"/>
      <c r="G6839" s="38"/>
      <c r="M6839" s="1">
        <f>IF(ISNUMBER(MATCH(E6839,_xlfn.VSTACK('VLookup Lists'!$E$2:$E$17,'VLookup Lists'!$H$2:$H$38,'VLookup Lists'!$J$2:$J$8),0)),1,0)</f>
        <v>0</v>
      </c>
      <c r="N6839" s="1" t="str">
        <f>IFERROR(IF(VLOOKUP($D6839,'VLookup Lists'!$B$11:$C$29,2,FALSE)="FLIP",1,0),"")</f>
        <v/>
      </c>
      <c r="O6839" s="1" t="b">
        <f>ISNUMBER(MATCH($E6839,'VLookup Lists'!$E$2:$E$17,0))</f>
        <v>0</v>
      </c>
    </row>
    <row r="6840" spans="1:15" ht="15" customHeight="1" x14ac:dyDescent="0.2">
      <c r="A6840" s="1" t="str">
        <f t="shared" si="59"/>
        <v/>
      </c>
      <c r="E6840" s="1" t="s">
        <v>352</v>
      </c>
      <c r="F6840" s="38"/>
      <c r="G6840" s="38"/>
      <c r="M6840" s="1">
        <f>IF(ISNUMBER(MATCH(E6840,_xlfn.VSTACK('VLookup Lists'!$E$2:$E$17,'VLookup Lists'!$H$2:$H$38,'VLookup Lists'!$J$2:$J$8),0)),1,0)</f>
        <v>0</v>
      </c>
      <c r="N6840" s="1" t="str">
        <f>IFERROR(IF(VLOOKUP($D6840,'VLookup Lists'!$B$11:$C$29,2,FALSE)="FLIP",1,0),"")</f>
        <v/>
      </c>
      <c r="O6840" s="1" t="b">
        <f>ISNUMBER(MATCH($E6840,'VLookup Lists'!$E$2:$E$17,0))</f>
        <v>0</v>
      </c>
    </row>
    <row r="6841" spans="1:15" ht="15" customHeight="1" x14ac:dyDescent="0.2">
      <c r="A6841" s="1" t="str">
        <f t="shared" si="59"/>
        <v/>
      </c>
      <c r="E6841" s="1" t="s">
        <v>352</v>
      </c>
      <c r="F6841" s="38"/>
      <c r="G6841" s="38"/>
      <c r="M6841" s="1">
        <f>IF(ISNUMBER(MATCH(E6841,_xlfn.VSTACK('VLookup Lists'!$E$2:$E$17,'VLookup Lists'!$H$2:$H$38,'VLookup Lists'!$J$2:$J$8),0)),1,0)</f>
        <v>0</v>
      </c>
      <c r="N6841" s="1" t="str">
        <f>IFERROR(IF(VLOOKUP($D6841,'VLookup Lists'!$B$11:$C$29,2,FALSE)="FLIP",1,0),"")</f>
        <v/>
      </c>
      <c r="O6841" s="1" t="b">
        <f>ISNUMBER(MATCH($E6841,'VLookup Lists'!$E$2:$E$17,0))</f>
        <v>0</v>
      </c>
    </row>
    <row r="6842" spans="1:15" ht="15" customHeight="1" x14ac:dyDescent="0.2">
      <c r="A6842" s="1" t="str">
        <f t="shared" si="59"/>
        <v/>
      </c>
      <c r="E6842" s="1" t="s">
        <v>352</v>
      </c>
      <c r="F6842" s="38"/>
      <c r="G6842" s="38"/>
      <c r="M6842" s="1">
        <f>IF(ISNUMBER(MATCH(E6842,_xlfn.VSTACK('VLookup Lists'!$E$2:$E$17,'VLookup Lists'!$H$2:$H$38,'VLookup Lists'!$J$2:$J$8),0)),1,0)</f>
        <v>0</v>
      </c>
      <c r="N6842" s="1" t="str">
        <f>IFERROR(IF(VLOOKUP($D6842,'VLookup Lists'!$B$11:$C$29,2,FALSE)="FLIP",1,0),"")</f>
        <v/>
      </c>
      <c r="O6842" s="1" t="b">
        <f>ISNUMBER(MATCH($E6842,'VLookup Lists'!$E$2:$E$17,0))</f>
        <v>0</v>
      </c>
    </row>
    <row r="6843" spans="1:15" ht="15" customHeight="1" x14ac:dyDescent="0.2">
      <c r="A6843" s="1" t="str">
        <f t="shared" si="59"/>
        <v/>
      </c>
      <c r="E6843" s="1" t="s">
        <v>352</v>
      </c>
      <c r="F6843" s="38"/>
      <c r="G6843" s="38"/>
      <c r="M6843" s="1">
        <f>IF(ISNUMBER(MATCH(E6843,_xlfn.VSTACK('VLookup Lists'!$E$2:$E$17,'VLookup Lists'!$H$2:$H$38,'VLookup Lists'!$J$2:$J$8),0)),1,0)</f>
        <v>0</v>
      </c>
      <c r="N6843" s="1" t="str">
        <f>IFERROR(IF(VLOOKUP($D6843,'VLookup Lists'!$B$11:$C$29,2,FALSE)="FLIP",1,0),"")</f>
        <v/>
      </c>
      <c r="O6843" s="1" t="b">
        <f>ISNUMBER(MATCH($E6843,'VLookup Lists'!$E$2:$E$17,0))</f>
        <v>0</v>
      </c>
    </row>
    <row r="6844" spans="1:15" ht="15" customHeight="1" x14ac:dyDescent="0.2">
      <c r="A6844" s="1" t="str">
        <f t="shared" si="59"/>
        <v/>
      </c>
      <c r="E6844" s="1" t="s">
        <v>352</v>
      </c>
      <c r="F6844" s="38"/>
      <c r="G6844" s="38"/>
      <c r="M6844" s="1">
        <f>IF(ISNUMBER(MATCH(E6844,_xlfn.VSTACK('VLookup Lists'!$E$2:$E$17,'VLookup Lists'!$H$2:$H$38,'VLookup Lists'!$J$2:$J$8),0)),1,0)</f>
        <v>0</v>
      </c>
      <c r="N6844" s="1" t="str">
        <f>IFERROR(IF(VLOOKUP($D6844,'VLookup Lists'!$B$11:$C$29,2,FALSE)="FLIP",1,0),"")</f>
        <v/>
      </c>
      <c r="O6844" s="1" t="b">
        <f>ISNUMBER(MATCH($E6844,'VLookup Lists'!$E$2:$E$17,0))</f>
        <v>0</v>
      </c>
    </row>
    <row r="6845" spans="1:15" ht="15" customHeight="1" x14ac:dyDescent="0.2">
      <c r="A6845" s="1" t="str">
        <f t="shared" si="59"/>
        <v/>
      </c>
      <c r="E6845" s="1" t="s">
        <v>352</v>
      </c>
      <c r="F6845" s="38"/>
      <c r="G6845" s="38"/>
      <c r="M6845" s="1">
        <f>IF(ISNUMBER(MATCH(E6845,_xlfn.VSTACK('VLookup Lists'!$E$2:$E$17,'VLookup Lists'!$H$2:$H$38,'VLookup Lists'!$J$2:$J$8),0)),1,0)</f>
        <v>0</v>
      </c>
      <c r="N6845" s="1" t="str">
        <f>IFERROR(IF(VLOOKUP($D6845,'VLookup Lists'!$B$11:$C$29,2,FALSE)="FLIP",1,0),"")</f>
        <v/>
      </c>
      <c r="O6845" s="1" t="b">
        <f>ISNUMBER(MATCH($E6845,'VLookup Lists'!$E$2:$E$17,0))</f>
        <v>0</v>
      </c>
    </row>
    <row r="6846" spans="1:15" ht="15" customHeight="1" x14ac:dyDescent="0.2">
      <c r="A6846" s="1" t="str">
        <f t="shared" si="59"/>
        <v/>
      </c>
      <c r="E6846" s="1" t="s">
        <v>352</v>
      </c>
      <c r="F6846" s="38"/>
      <c r="G6846" s="38"/>
      <c r="M6846" s="1">
        <f>IF(ISNUMBER(MATCH(E6846,_xlfn.VSTACK('VLookup Lists'!$E$2:$E$17,'VLookup Lists'!$H$2:$H$38,'VLookup Lists'!$J$2:$J$8),0)),1,0)</f>
        <v>0</v>
      </c>
      <c r="N6846" s="1" t="str">
        <f>IFERROR(IF(VLOOKUP($D6846,'VLookup Lists'!$B$11:$C$29,2,FALSE)="FLIP",1,0),"")</f>
        <v/>
      </c>
      <c r="O6846" s="1" t="b">
        <f>ISNUMBER(MATCH($E6846,'VLookup Lists'!$E$2:$E$17,0))</f>
        <v>0</v>
      </c>
    </row>
    <row r="6847" spans="1:15" ht="15" customHeight="1" x14ac:dyDescent="0.2">
      <c r="A6847" s="1" t="str">
        <f t="shared" si="59"/>
        <v/>
      </c>
      <c r="E6847" s="1" t="s">
        <v>352</v>
      </c>
      <c r="F6847" s="38"/>
      <c r="G6847" s="38"/>
      <c r="M6847" s="1">
        <f>IF(ISNUMBER(MATCH(E6847,_xlfn.VSTACK('VLookup Lists'!$E$2:$E$17,'VLookup Lists'!$H$2:$H$38,'VLookup Lists'!$J$2:$J$8),0)),1,0)</f>
        <v>0</v>
      </c>
      <c r="N6847" s="1" t="str">
        <f>IFERROR(IF(VLOOKUP($D6847,'VLookup Lists'!$B$11:$C$29,2,FALSE)="FLIP",1,0),"")</f>
        <v/>
      </c>
      <c r="O6847" s="1" t="b">
        <f>ISNUMBER(MATCH($E6847,'VLookup Lists'!$E$2:$E$17,0))</f>
        <v>0</v>
      </c>
    </row>
    <row r="6848" spans="1:15" ht="15" customHeight="1" x14ac:dyDescent="0.2">
      <c r="A6848" s="1" t="str">
        <f t="shared" si="59"/>
        <v/>
      </c>
      <c r="E6848" s="1" t="s">
        <v>352</v>
      </c>
      <c r="F6848" s="38"/>
      <c r="G6848" s="38"/>
      <c r="M6848" s="1">
        <f>IF(ISNUMBER(MATCH(E6848,_xlfn.VSTACK('VLookup Lists'!$E$2:$E$17,'VLookup Lists'!$H$2:$H$38,'VLookup Lists'!$J$2:$J$8),0)),1,0)</f>
        <v>0</v>
      </c>
      <c r="N6848" s="1" t="str">
        <f>IFERROR(IF(VLOOKUP($D6848,'VLookup Lists'!$B$11:$C$29,2,FALSE)="FLIP",1,0),"")</f>
        <v/>
      </c>
      <c r="O6848" s="1" t="b">
        <f>ISNUMBER(MATCH($E6848,'VLookup Lists'!$E$2:$E$17,0))</f>
        <v>0</v>
      </c>
    </row>
    <row r="6849" spans="1:15" ht="15" customHeight="1" x14ac:dyDescent="0.2">
      <c r="A6849" s="1" t="str">
        <f t="shared" si="59"/>
        <v/>
      </c>
      <c r="E6849" s="1" t="s">
        <v>352</v>
      </c>
      <c r="F6849" s="38"/>
      <c r="G6849" s="38"/>
      <c r="M6849" s="1">
        <f>IF(ISNUMBER(MATCH(E6849,_xlfn.VSTACK('VLookup Lists'!$E$2:$E$17,'VLookup Lists'!$H$2:$H$38,'VLookup Lists'!$J$2:$J$8),0)),1,0)</f>
        <v>0</v>
      </c>
      <c r="N6849" s="1" t="str">
        <f>IFERROR(IF(VLOOKUP($D6849,'VLookup Lists'!$B$11:$C$29,2,FALSE)="FLIP",1,0),"")</f>
        <v/>
      </c>
      <c r="O6849" s="1" t="b">
        <f>ISNUMBER(MATCH($E6849,'VLookup Lists'!$E$2:$E$17,0))</f>
        <v>0</v>
      </c>
    </row>
    <row r="6850" spans="1:15" ht="15" customHeight="1" x14ac:dyDescent="0.2">
      <c r="A6850" s="1" t="str">
        <f t="shared" si="59"/>
        <v/>
      </c>
      <c r="E6850" s="1" t="s">
        <v>352</v>
      </c>
      <c r="F6850" s="38"/>
      <c r="G6850" s="38"/>
      <c r="M6850" s="1">
        <f>IF(ISNUMBER(MATCH(E6850,_xlfn.VSTACK('VLookup Lists'!$E$2:$E$17,'VLookup Lists'!$H$2:$H$38,'VLookup Lists'!$J$2:$J$8),0)),1,0)</f>
        <v>0</v>
      </c>
      <c r="N6850" s="1" t="str">
        <f>IFERROR(IF(VLOOKUP($D6850,'VLookup Lists'!$B$11:$C$29,2,FALSE)="FLIP",1,0),"")</f>
        <v/>
      </c>
      <c r="O6850" s="1" t="b">
        <f>ISNUMBER(MATCH($E6850,'VLookup Lists'!$E$2:$E$17,0))</f>
        <v>0</v>
      </c>
    </row>
    <row r="6851" spans="1:15" ht="15" customHeight="1" x14ac:dyDescent="0.2">
      <c r="A6851" s="1" t="str">
        <f t="shared" si="59"/>
        <v/>
      </c>
      <c r="E6851" s="1" t="s">
        <v>352</v>
      </c>
      <c r="F6851" s="38"/>
      <c r="G6851" s="38"/>
      <c r="M6851" s="1">
        <f>IF(ISNUMBER(MATCH(E6851,_xlfn.VSTACK('VLookup Lists'!$E$2:$E$17,'VLookup Lists'!$H$2:$H$38,'VLookup Lists'!$J$2:$J$8),0)),1,0)</f>
        <v>0</v>
      </c>
      <c r="N6851" s="1" t="str">
        <f>IFERROR(IF(VLOOKUP($D6851,'VLookup Lists'!$B$11:$C$29,2,FALSE)="FLIP",1,0),"")</f>
        <v/>
      </c>
      <c r="O6851" s="1" t="b">
        <f>ISNUMBER(MATCH($E6851,'VLookup Lists'!$E$2:$E$17,0))</f>
        <v>0</v>
      </c>
    </row>
    <row r="6852" spans="1:15" ht="15" customHeight="1" x14ac:dyDescent="0.2">
      <c r="A6852" s="1" t="str">
        <f t="shared" si="59"/>
        <v/>
      </c>
      <c r="E6852" s="1" t="s">
        <v>352</v>
      </c>
      <c r="F6852" s="38"/>
      <c r="G6852" s="38"/>
      <c r="M6852" s="1">
        <f>IF(ISNUMBER(MATCH(E6852,_xlfn.VSTACK('VLookup Lists'!$E$2:$E$17,'VLookup Lists'!$H$2:$H$38,'VLookup Lists'!$J$2:$J$8),0)),1,0)</f>
        <v>0</v>
      </c>
      <c r="N6852" s="1" t="str">
        <f>IFERROR(IF(VLOOKUP($D6852,'VLookup Lists'!$B$11:$C$29,2,FALSE)="FLIP",1,0),"")</f>
        <v/>
      </c>
      <c r="O6852" s="1" t="b">
        <f>ISNUMBER(MATCH($E6852,'VLookup Lists'!$E$2:$E$17,0))</f>
        <v>0</v>
      </c>
    </row>
    <row r="6853" spans="1:15" ht="15" customHeight="1" x14ac:dyDescent="0.2">
      <c r="A6853" s="1" t="str">
        <f t="shared" si="59"/>
        <v/>
      </c>
      <c r="E6853" s="1" t="s">
        <v>352</v>
      </c>
      <c r="F6853" s="38"/>
      <c r="G6853" s="38"/>
      <c r="M6853" s="1">
        <f>IF(ISNUMBER(MATCH(E6853,_xlfn.VSTACK('VLookup Lists'!$E$2:$E$17,'VLookup Lists'!$H$2:$H$38,'VLookup Lists'!$J$2:$J$8),0)),1,0)</f>
        <v>0</v>
      </c>
      <c r="N6853" s="1" t="str">
        <f>IFERROR(IF(VLOOKUP($D6853,'VLookup Lists'!$B$11:$C$29,2,FALSE)="FLIP",1,0),"")</f>
        <v/>
      </c>
      <c r="O6853" s="1" t="b">
        <f>ISNUMBER(MATCH($E6853,'VLookup Lists'!$E$2:$E$17,0))</f>
        <v>0</v>
      </c>
    </row>
    <row r="6854" spans="1:15" ht="15" customHeight="1" x14ac:dyDescent="0.2">
      <c r="A6854" s="1" t="str">
        <f t="shared" si="59"/>
        <v/>
      </c>
      <c r="E6854" s="1" t="s">
        <v>352</v>
      </c>
      <c r="F6854" s="38"/>
      <c r="G6854" s="38"/>
      <c r="M6854" s="1">
        <f>IF(ISNUMBER(MATCH(E6854,_xlfn.VSTACK('VLookup Lists'!$E$2:$E$17,'VLookup Lists'!$H$2:$H$38,'VLookup Lists'!$J$2:$J$8),0)),1,0)</f>
        <v>0</v>
      </c>
      <c r="N6854" s="1" t="str">
        <f>IFERROR(IF(VLOOKUP($D6854,'VLookup Lists'!$B$11:$C$29,2,FALSE)="FLIP",1,0),"")</f>
        <v/>
      </c>
      <c r="O6854" s="1" t="b">
        <f>ISNUMBER(MATCH($E6854,'VLookup Lists'!$E$2:$E$17,0))</f>
        <v>0</v>
      </c>
    </row>
    <row r="6855" spans="1:15" ht="15" customHeight="1" x14ac:dyDescent="0.2">
      <c r="A6855" s="1" t="str">
        <f t="shared" si="59"/>
        <v/>
      </c>
      <c r="E6855" s="1" t="s">
        <v>352</v>
      </c>
      <c r="F6855" s="38"/>
      <c r="G6855" s="38"/>
      <c r="M6855" s="1">
        <f>IF(ISNUMBER(MATCH(E6855,_xlfn.VSTACK('VLookup Lists'!$E$2:$E$17,'VLookup Lists'!$H$2:$H$38,'VLookup Lists'!$J$2:$J$8),0)),1,0)</f>
        <v>0</v>
      </c>
      <c r="N6855" s="1" t="str">
        <f>IFERROR(IF(VLOOKUP($D6855,'VLookup Lists'!$B$11:$C$29,2,FALSE)="FLIP",1,0),"")</f>
        <v/>
      </c>
      <c r="O6855" s="1" t="b">
        <f>ISNUMBER(MATCH($E6855,'VLookup Lists'!$E$2:$E$17,0))</f>
        <v>0</v>
      </c>
    </row>
    <row r="6856" spans="1:15" ht="15" customHeight="1" x14ac:dyDescent="0.2">
      <c r="A6856" s="1" t="str">
        <f t="shared" si="59"/>
        <v/>
      </c>
      <c r="E6856" s="1" t="s">
        <v>352</v>
      </c>
      <c r="F6856" s="38"/>
      <c r="G6856" s="38"/>
      <c r="M6856" s="1">
        <f>IF(ISNUMBER(MATCH(E6856,_xlfn.VSTACK('VLookup Lists'!$E$2:$E$17,'VLookup Lists'!$H$2:$H$38,'VLookup Lists'!$J$2:$J$8),0)),1,0)</f>
        <v>0</v>
      </c>
      <c r="N6856" s="1" t="str">
        <f>IFERROR(IF(VLOOKUP($D6856,'VLookup Lists'!$B$11:$C$29,2,FALSE)="FLIP",1,0),"")</f>
        <v/>
      </c>
      <c r="O6856" s="1" t="b">
        <f>ISNUMBER(MATCH($E6856,'VLookup Lists'!$E$2:$E$17,0))</f>
        <v>0</v>
      </c>
    </row>
    <row r="6857" spans="1:15" ht="15" customHeight="1" x14ac:dyDescent="0.2">
      <c r="A6857" s="1" t="str">
        <f t="shared" si="59"/>
        <v/>
      </c>
      <c r="E6857" s="1" t="s">
        <v>352</v>
      </c>
      <c r="F6857" s="38"/>
      <c r="G6857" s="38"/>
      <c r="M6857" s="1">
        <f>IF(ISNUMBER(MATCH(E6857,_xlfn.VSTACK('VLookup Lists'!$E$2:$E$17,'VLookup Lists'!$H$2:$H$38,'VLookup Lists'!$J$2:$J$8),0)),1,0)</f>
        <v>0</v>
      </c>
      <c r="N6857" s="1" t="str">
        <f>IFERROR(IF(VLOOKUP($D6857,'VLookup Lists'!$B$11:$C$29,2,FALSE)="FLIP",1,0),"")</f>
        <v/>
      </c>
      <c r="O6857" s="1" t="b">
        <f>ISNUMBER(MATCH($E6857,'VLookup Lists'!$E$2:$E$17,0))</f>
        <v>0</v>
      </c>
    </row>
    <row r="6858" spans="1:15" ht="15" customHeight="1" x14ac:dyDescent="0.2">
      <c r="A6858" s="1" t="str">
        <f t="shared" si="59"/>
        <v/>
      </c>
      <c r="E6858" s="1" t="s">
        <v>352</v>
      </c>
      <c r="F6858" s="38"/>
      <c r="G6858" s="38"/>
      <c r="M6858" s="1">
        <f>IF(ISNUMBER(MATCH(E6858,_xlfn.VSTACK('VLookup Lists'!$E$2:$E$17,'VLookup Lists'!$H$2:$H$38,'VLookup Lists'!$J$2:$J$8),0)),1,0)</f>
        <v>0</v>
      </c>
      <c r="N6858" s="1" t="str">
        <f>IFERROR(IF(VLOOKUP($D6858,'VLookup Lists'!$B$11:$C$29,2,FALSE)="FLIP",1,0),"")</f>
        <v/>
      </c>
      <c r="O6858" s="1" t="b">
        <f>ISNUMBER(MATCH($E6858,'VLookup Lists'!$E$2:$E$17,0))</f>
        <v>0</v>
      </c>
    </row>
    <row r="6859" spans="1:15" ht="15" customHeight="1" x14ac:dyDescent="0.2">
      <c r="A6859" s="1" t="str">
        <f t="shared" si="59"/>
        <v/>
      </c>
      <c r="E6859" s="1" t="s">
        <v>352</v>
      </c>
      <c r="F6859" s="38"/>
      <c r="G6859" s="38"/>
      <c r="M6859" s="1">
        <f>IF(ISNUMBER(MATCH(E6859,_xlfn.VSTACK('VLookup Lists'!$E$2:$E$17,'VLookup Lists'!$H$2:$H$38,'VLookup Lists'!$J$2:$J$8),0)),1,0)</f>
        <v>0</v>
      </c>
      <c r="N6859" s="1" t="str">
        <f>IFERROR(IF(VLOOKUP($D6859,'VLookup Lists'!$B$11:$C$29,2,FALSE)="FLIP",1,0),"")</f>
        <v/>
      </c>
      <c r="O6859" s="1" t="b">
        <f>ISNUMBER(MATCH($E6859,'VLookup Lists'!$E$2:$E$17,0))</f>
        <v>0</v>
      </c>
    </row>
    <row r="6860" spans="1:15" ht="15" customHeight="1" x14ac:dyDescent="0.2">
      <c r="A6860" s="1" t="str">
        <f t="shared" si="59"/>
        <v/>
      </c>
      <c r="E6860" s="1" t="s">
        <v>352</v>
      </c>
      <c r="F6860" s="38"/>
      <c r="G6860" s="38"/>
      <c r="M6860" s="1">
        <f>IF(ISNUMBER(MATCH(E6860,_xlfn.VSTACK('VLookup Lists'!$E$2:$E$17,'VLookup Lists'!$H$2:$H$38,'VLookup Lists'!$J$2:$J$8),0)),1,0)</f>
        <v>0</v>
      </c>
      <c r="N6860" s="1" t="str">
        <f>IFERROR(IF(VLOOKUP($D6860,'VLookup Lists'!$B$11:$C$29,2,FALSE)="FLIP",1,0),"")</f>
        <v/>
      </c>
      <c r="O6860" s="1" t="b">
        <f>ISNUMBER(MATCH($E6860,'VLookup Lists'!$E$2:$E$17,0))</f>
        <v>0</v>
      </c>
    </row>
    <row r="6861" spans="1:15" ht="15" customHeight="1" x14ac:dyDescent="0.2">
      <c r="A6861" s="1" t="str">
        <f t="shared" si="59"/>
        <v/>
      </c>
      <c r="E6861" s="1" t="s">
        <v>352</v>
      </c>
      <c r="F6861" s="38"/>
      <c r="G6861" s="38"/>
      <c r="M6861" s="1">
        <f>IF(ISNUMBER(MATCH(E6861,_xlfn.VSTACK('VLookup Lists'!$E$2:$E$17,'VLookup Lists'!$H$2:$H$38,'VLookup Lists'!$J$2:$J$8),0)),1,0)</f>
        <v>0</v>
      </c>
      <c r="N6861" s="1" t="str">
        <f>IFERROR(IF(VLOOKUP($D6861,'VLookup Lists'!$B$11:$C$29,2,FALSE)="FLIP",1,0),"")</f>
        <v/>
      </c>
      <c r="O6861" s="1" t="b">
        <f>ISNUMBER(MATCH($E6861,'VLookup Lists'!$E$2:$E$17,0))</f>
        <v>0</v>
      </c>
    </row>
    <row r="6862" spans="1:15" ht="15" customHeight="1" x14ac:dyDescent="0.2">
      <c r="A6862" s="1" t="str">
        <f t="shared" si="59"/>
        <v/>
      </c>
      <c r="E6862" s="1" t="s">
        <v>352</v>
      </c>
      <c r="F6862" s="38"/>
      <c r="G6862" s="38"/>
      <c r="M6862" s="1">
        <f>IF(ISNUMBER(MATCH(E6862,_xlfn.VSTACK('VLookup Lists'!$E$2:$E$17,'VLookup Lists'!$H$2:$H$38,'VLookup Lists'!$J$2:$J$8),0)),1,0)</f>
        <v>0</v>
      </c>
      <c r="N6862" s="1" t="str">
        <f>IFERROR(IF(VLOOKUP($D6862,'VLookup Lists'!$B$11:$C$29,2,FALSE)="FLIP",1,0),"")</f>
        <v/>
      </c>
      <c r="O6862" s="1" t="b">
        <f>ISNUMBER(MATCH($E6862,'VLookup Lists'!$E$2:$E$17,0))</f>
        <v>0</v>
      </c>
    </row>
    <row r="6863" spans="1:15" ht="15" customHeight="1" x14ac:dyDescent="0.2">
      <c r="A6863" s="1" t="str">
        <f t="shared" si="59"/>
        <v/>
      </c>
      <c r="E6863" s="1" t="s">
        <v>352</v>
      </c>
      <c r="F6863" s="38"/>
      <c r="G6863" s="38"/>
      <c r="M6863" s="1">
        <f>IF(ISNUMBER(MATCH(E6863,_xlfn.VSTACK('VLookup Lists'!$E$2:$E$17,'VLookup Lists'!$H$2:$H$38,'VLookup Lists'!$J$2:$J$8),0)),1,0)</f>
        <v>0</v>
      </c>
      <c r="N6863" s="1" t="str">
        <f>IFERROR(IF(VLOOKUP($D6863,'VLookup Lists'!$B$11:$C$29,2,FALSE)="FLIP",1,0),"")</f>
        <v/>
      </c>
      <c r="O6863" s="1" t="b">
        <f>ISNUMBER(MATCH($E6863,'VLookup Lists'!$E$2:$E$17,0))</f>
        <v>0</v>
      </c>
    </row>
    <row r="6864" spans="1:15" ht="15" customHeight="1" x14ac:dyDescent="0.2">
      <c r="A6864" s="1" t="str">
        <f t="shared" si="59"/>
        <v/>
      </c>
      <c r="E6864" s="1" t="s">
        <v>352</v>
      </c>
      <c r="F6864" s="38"/>
      <c r="G6864" s="38"/>
      <c r="M6864" s="1">
        <f>IF(ISNUMBER(MATCH(E6864,_xlfn.VSTACK('VLookup Lists'!$E$2:$E$17,'VLookup Lists'!$H$2:$H$38,'VLookup Lists'!$J$2:$J$8),0)),1,0)</f>
        <v>0</v>
      </c>
      <c r="N6864" s="1" t="str">
        <f>IFERROR(IF(VLOOKUP($D6864,'VLookup Lists'!$B$11:$C$29,2,FALSE)="FLIP",1,0),"")</f>
        <v/>
      </c>
      <c r="O6864" s="1" t="b">
        <f>ISNUMBER(MATCH($E6864,'VLookup Lists'!$E$2:$E$17,0))</f>
        <v>0</v>
      </c>
    </row>
    <row r="6865" spans="1:15" ht="15" customHeight="1" x14ac:dyDescent="0.2">
      <c r="A6865" s="1" t="str">
        <f t="shared" si="59"/>
        <v/>
      </c>
      <c r="E6865" s="1" t="s">
        <v>352</v>
      </c>
      <c r="F6865" s="38"/>
      <c r="G6865" s="38"/>
      <c r="M6865" s="1">
        <f>IF(ISNUMBER(MATCH(E6865,_xlfn.VSTACK('VLookup Lists'!$E$2:$E$17,'VLookup Lists'!$H$2:$H$38,'VLookup Lists'!$J$2:$J$8),0)),1,0)</f>
        <v>0</v>
      </c>
      <c r="N6865" s="1" t="str">
        <f>IFERROR(IF(VLOOKUP($D6865,'VLookup Lists'!$B$11:$C$29,2,FALSE)="FLIP",1,0),"")</f>
        <v/>
      </c>
      <c r="O6865" s="1" t="b">
        <f>ISNUMBER(MATCH($E6865,'VLookup Lists'!$E$2:$E$17,0))</f>
        <v>0</v>
      </c>
    </row>
    <row r="6866" spans="1:15" ht="15" customHeight="1" x14ac:dyDescent="0.2">
      <c r="A6866" s="1" t="str">
        <f t="shared" si="59"/>
        <v/>
      </c>
      <c r="E6866" s="1" t="s">
        <v>352</v>
      </c>
      <c r="F6866" s="38"/>
      <c r="G6866" s="38"/>
      <c r="M6866" s="1">
        <f>IF(ISNUMBER(MATCH(E6866,_xlfn.VSTACK('VLookup Lists'!$E$2:$E$17,'VLookup Lists'!$H$2:$H$38,'VLookup Lists'!$J$2:$J$8),0)),1,0)</f>
        <v>0</v>
      </c>
      <c r="N6866" s="1" t="str">
        <f>IFERROR(IF(VLOOKUP($D6866,'VLookup Lists'!$B$11:$C$29,2,FALSE)="FLIP",1,0),"")</f>
        <v/>
      </c>
      <c r="O6866" s="1" t="b">
        <f>ISNUMBER(MATCH($E6866,'VLookup Lists'!$E$2:$E$17,0))</f>
        <v>0</v>
      </c>
    </row>
    <row r="6867" spans="1:15" ht="15" customHeight="1" x14ac:dyDescent="0.2">
      <c r="A6867" s="1" t="str">
        <f t="shared" si="59"/>
        <v/>
      </c>
      <c r="E6867" s="1" t="s">
        <v>352</v>
      </c>
      <c r="F6867" s="38"/>
      <c r="G6867" s="38"/>
      <c r="M6867" s="1">
        <f>IF(ISNUMBER(MATCH(E6867,_xlfn.VSTACK('VLookup Lists'!$E$2:$E$17,'VLookup Lists'!$H$2:$H$38,'VLookup Lists'!$J$2:$J$8),0)),1,0)</f>
        <v>0</v>
      </c>
      <c r="N6867" s="1" t="str">
        <f>IFERROR(IF(VLOOKUP($D6867,'VLookup Lists'!$B$11:$C$29,2,FALSE)="FLIP",1,0),"")</f>
        <v/>
      </c>
      <c r="O6867" s="1" t="b">
        <f>ISNUMBER(MATCH($E6867,'VLookup Lists'!$E$2:$E$17,0))</f>
        <v>0</v>
      </c>
    </row>
    <row r="6868" spans="1:15" ht="15" customHeight="1" x14ac:dyDescent="0.2">
      <c r="A6868" s="1" t="str">
        <f t="shared" si="59"/>
        <v/>
      </c>
      <c r="E6868" s="1" t="s">
        <v>352</v>
      </c>
      <c r="F6868" s="38"/>
      <c r="G6868" s="38"/>
      <c r="M6868" s="1">
        <f>IF(ISNUMBER(MATCH(E6868,_xlfn.VSTACK('VLookup Lists'!$E$2:$E$17,'VLookup Lists'!$H$2:$H$38,'VLookup Lists'!$J$2:$J$8),0)),1,0)</f>
        <v>0</v>
      </c>
      <c r="N6868" s="1" t="str">
        <f>IFERROR(IF(VLOOKUP($D6868,'VLookup Lists'!$B$11:$C$29,2,FALSE)="FLIP",1,0),"")</f>
        <v/>
      </c>
      <c r="O6868" s="1" t="b">
        <f>ISNUMBER(MATCH($E6868,'VLookup Lists'!$E$2:$E$17,0))</f>
        <v>0</v>
      </c>
    </row>
    <row r="6869" spans="1:15" ht="15" customHeight="1" x14ac:dyDescent="0.2">
      <c r="A6869" s="1" t="str">
        <f t="shared" si="59"/>
        <v/>
      </c>
      <c r="E6869" s="1" t="s">
        <v>352</v>
      </c>
      <c r="F6869" s="38"/>
      <c r="G6869" s="38"/>
      <c r="M6869" s="1">
        <f>IF(ISNUMBER(MATCH(E6869,_xlfn.VSTACK('VLookup Lists'!$E$2:$E$17,'VLookup Lists'!$H$2:$H$38,'VLookup Lists'!$J$2:$J$8),0)),1,0)</f>
        <v>0</v>
      </c>
      <c r="N6869" s="1" t="str">
        <f>IFERROR(IF(VLOOKUP($D6869,'VLookup Lists'!$B$11:$C$29,2,FALSE)="FLIP",1,0),"")</f>
        <v/>
      </c>
      <c r="O6869" s="1" t="b">
        <f>ISNUMBER(MATCH($E6869,'VLookup Lists'!$E$2:$E$17,0))</f>
        <v>0</v>
      </c>
    </row>
    <row r="6870" spans="1:15" ht="15" customHeight="1" x14ac:dyDescent="0.2">
      <c r="A6870" s="1" t="str">
        <f t="shared" si="59"/>
        <v/>
      </c>
      <c r="E6870" s="1" t="s">
        <v>352</v>
      </c>
      <c r="F6870" s="38"/>
      <c r="G6870" s="38"/>
      <c r="M6870" s="1">
        <f>IF(ISNUMBER(MATCH(E6870,_xlfn.VSTACK('VLookup Lists'!$E$2:$E$17,'VLookup Lists'!$H$2:$H$38,'VLookup Lists'!$J$2:$J$8),0)),1,0)</f>
        <v>0</v>
      </c>
      <c r="N6870" s="1" t="str">
        <f>IFERROR(IF(VLOOKUP($D6870,'VLookup Lists'!$B$11:$C$29,2,FALSE)="FLIP",1,0),"")</f>
        <v/>
      </c>
      <c r="O6870" s="1" t="b">
        <f>ISNUMBER(MATCH($E6870,'VLookup Lists'!$E$2:$E$17,0))</f>
        <v>0</v>
      </c>
    </row>
    <row r="6871" spans="1:15" ht="15" customHeight="1" x14ac:dyDescent="0.2">
      <c r="A6871" s="1" t="str">
        <f t="shared" si="59"/>
        <v/>
      </c>
      <c r="E6871" s="1" t="s">
        <v>352</v>
      </c>
      <c r="F6871" s="38"/>
      <c r="G6871" s="38"/>
      <c r="M6871" s="1">
        <f>IF(ISNUMBER(MATCH(E6871,_xlfn.VSTACK('VLookup Lists'!$E$2:$E$17,'VLookup Lists'!$H$2:$H$38,'VLookup Lists'!$J$2:$J$8),0)),1,0)</f>
        <v>0</v>
      </c>
      <c r="N6871" s="1" t="str">
        <f>IFERROR(IF(VLOOKUP($D6871,'VLookup Lists'!$B$11:$C$29,2,FALSE)="FLIP",1,0),"")</f>
        <v/>
      </c>
      <c r="O6871" s="1" t="b">
        <f>ISNUMBER(MATCH($E6871,'VLookup Lists'!$E$2:$E$17,0))</f>
        <v>0</v>
      </c>
    </row>
    <row r="6872" spans="1:15" ht="15" customHeight="1" x14ac:dyDescent="0.2">
      <c r="A6872" s="1" t="str">
        <f t="shared" si="59"/>
        <v/>
      </c>
      <c r="E6872" s="1" t="s">
        <v>352</v>
      </c>
      <c r="F6872" s="38"/>
      <c r="G6872" s="38"/>
      <c r="M6872" s="1">
        <f>IF(ISNUMBER(MATCH(E6872,_xlfn.VSTACK('VLookup Lists'!$E$2:$E$17,'VLookup Lists'!$H$2:$H$38,'VLookup Lists'!$J$2:$J$8),0)),1,0)</f>
        <v>0</v>
      </c>
      <c r="N6872" s="1" t="str">
        <f>IFERROR(IF(VLOOKUP($D6872,'VLookup Lists'!$B$11:$C$29,2,FALSE)="FLIP",1,0),"")</f>
        <v/>
      </c>
      <c r="O6872" s="1" t="b">
        <f>ISNUMBER(MATCH($E6872,'VLookup Lists'!$E$2:$E$17,0))</f>
        <v>0</v>
      </c>
    </row>
    <row r="6873" spans="1:15" ht="15" customHeight="1" x14ac:dyDescent="0.2">
      <c r="A6873" s="1" t="str">
        <f t="shared" si="59"/>
        <v/>
      </c>
      <c r="E6873" s="1" t="s">
        <v>352</v>
      </c>
      <c r="F6873" s="38"/>
      <c r="G6873" s="38"/>
      <c r="M6873" s="1">
        <f>IF(ISNUMBER(MATCH(E6873,_xlfn.VSTACK('VLookup Lists'!$E$2:$E$17,'VLookup Lists'!$H$2:$H$38,'VLookup Lists'!$J$2:$J$8),0)),1,0)</f>
        <v>0</v>
      </c>
      <c r="N6873" s="1" t="str">
        <f>IFERROR(IF(VLOOKUP($D6873,'VLookup Lists'!$B$11:$C$29,2,FALSE)="FLIP",1,0),"")</f>
        <v/>
      </c>
      <c r="O6873" s="1" t="b">
        <f>ISNUMBER(MATCH($E6873,'VLookup Lists'!$E$2:$E$17,0))</f>
        <v>0</v>
      </c>
    </row>
    <row r="6874" spans="1:15" ht="15" customHeight="1" x14ac:dyDescent="0.2">
      <c r="A6874" s="1" t="str">
        <f t="shared" si="59"/>
        <v/>
      </c>
      <c r="E6874" s="1" t="s">
        <v>352</v>
      </c>
      <c r="F6874" s="38"/>
      <c r="G6874" s="38"/>
      <c r="M6874" s="1">
        <f>IF(ISNUMBER(MATCH(E6874,_xlfn.VSTACK('VLookup Lists'!$E$2:$E$17,'VLookup Lists'!$H$2:$H$38,'VLookup Lists'!$J$2:$J$8),0)),1,0)</f>
        <v>0</v>
      </c>
      <c r="N6874" s="1" t="str">
        <f>IFERROR(IF(VLOOKUP($D6874,'VLookup Lists'!$B$11:$C$29,2,FALSE)="FLIP",1,0),"")</f>
        <v/>
      </c>
      <c r="O6874" s="1" t="b">
        <f>ISNUMBER(MATCH($E6874,'VLookup Lists'!$E$2:$E$17,0))</f>
        <v>0</v>
      </c>
    </row>
    <row r="6875" spans="1:15" ht="15" customHeight="1" x14ac:dyDescent="0.2">
      <c r="A6875" s="1" t="str">
        <f t="shared" si="59"/>
        <v/>
      </c>
      <c r="E6875" s="1" t="s">
        <v>352</v>
      </c>
      <c r="F6875" s="38"/>
      <c r="G6875" s="38"/>
      <c r="M6875" s="1">
        <f>IF(ISNUMBER(MATCH(E6875,_xlfn.VSTACK('VLookup Lists'!$E$2:$E$17,'VLookup Lists'!$H$2:$H$38,'VLookup Lists'!$J$2:$J$8),0)),1,0)</f>
        <v>0</v>
      </c>
      <c r="N6875" s="1" t="str">
        <f>IFERROR(IF(VLOOKUP($D6875,'VLookup Lists'!$B$11:$C$29,2,FALSE)="FLIP",1,0),"")</f>
        <v/>
      </c>
      <c r="O6875" s="1" t="b">
        <f>ISNUMBER(MATCH($E6875,'VLookup Lists'!$E$2:$E$17,0))</f>
        <v>0</v>
      </c>
    </row>
    <row r="6876" spans="1:15" ht="15" customHeight="1" x14ac:dyDescent="0.2">
      <c r="A6876" s="1" t="str">
        <f t="shared" si="59"/>
        <v/>
      </c>
      <c r="E6876" s="1" t="s">
        <v>352</v>
      </c>
      <c r="F6876" s="38"/>
      <c r="G6876" s="38"/>
      <c r="M6876" s="1">
        <f>IF(ISNUMBER(MATCH(E6876,_xlfn.VSTACK('VLookup Lists'!$E$2:$E$17,'VLookup Lists'!$H$2:$H$38,'VLookup Lists'!$J$2:$J$8),0)),1,0)</f>
        <v>0</v>
      </c>
      <c r="N6876" s="1" t="str">
        <f>IFERROR(IF(VLOOKUP($D6876,'VLookup Lists'!$B$11:$C$29,2,FALSE)="FLIP",1,0),"")</f>
        <v/>
      </c>
      <c r="O6876" s="1" t="b">
        <f>ISNUMBER(MATCH($E6876,'VLookup Lists'!$E$2:$E$17,0))</f>
        <v>0</v>
      </c>
    </row>
    <row r="6877" spans="1:15" ht="15" customHeight="1" x14ac:dyDescent="0.2">
      <c r="A6877" s="1" t="str">
        <f t="shared" si="59"/>
        <v/>
      </c>
      <c r="E6877" s="1" t="s">
        <v>352</v>
      </c>
      <c r="F6877" s="38"/>
      <c r="G6877" s="38"/>
      <c r="M6877" s="1">
        <f>IF(ISNUMBER(MATCH(E6877,_xlfn.VSTACK('VLookup Lists'!$E$2:$E$17,'VLookup Lists'!$H$2:$H$38,'VLookup Lists'!$J$2:$J$8),0)),1,0)</f>
        <v>0</v>
      </c>
      <c r="N6877" s="1" t="str">
        <f>IFERROR(IF(VLOOKUP($D6877,'VLookup Lists'!$B$11:$C$29,2,FALSE)="FLIP",1,0),"")</f>
        <v/>
      </c>
      <c r="O6877" s="1" t="b">
        <f>ISNUMBER(MATCH($E6877,'VLookup Lists'!$E$2:$E$17,0))</f>
        <v>0</v>
      </c>
    </row>
    <row r="6878" spans="1:15" ht="15" customHeight="1" x14ac:dyDescent="0.2">
      <c r="A6878" s="1" t="str">
        <f t="shared" si="59"/>
        <v/>
      </c>
      <c r="E6878" s="1" t="s">
        <v>352</v>
      </c>
      <c r="F6878" s="38"/>
      <c r="G6878" s="38"/>
      <c r="M6878" s="1">
        <f>IF(ISNUMBER(MATCH(E6878,_xlfn.VSTACK('VLookup Lists'!$E$2:$E$17,'VLookup Lists'!$H$2:$H$38,'VLookup Lists'!$J$2:$J$8),0)),1,0)</f>
        <v>0</v>
      </c>
      <c r="N6878" s="1" t="str">
        <f>IFERROR(IF(VLOOKUP($D6878,'VLookup Lists'!$B$11:$C$29,2,FALSE)="FLIP",1,0),"")</f>
        <v/>
      </c>
      <c r="O6878" s="1" t="b">
        <f>ISNUMBER(MATCH($E6878,'VLookup Lists'!$E$2:$E$17,0))</f>
        <v>0</v>
      </c>
    </row>
    <row r="6879" spans="1:15" ht="15" customHeight="1" x14ac:dyDescent="0.2">
      <c r="A6879" s="1" t="str">
        <f t="shared" si="59"/>
        <v/>
      </c>
      <c r="E6879" s="1" t="s">
        <v>352</v>
      </c>
      <c r="F6879" s="38"/>
      <c r="G6879" s="38"/>
      <c r="M6879" s="1">
        <f>IF(ISNUMBER(MATCH(E6879,_xlfn.VSTACK('VLookup Lists'!$E$2:$E$17,'VLookup Lists'!$H$2:$H$38,'VLookup Lists'!$J$2:$J$8),0)),1,0)</f>
        <v>0</v>
      </c>
      <c r="N6879" s="1" t="str">
        <f>IFERROR(IF(VLOOKUP($D6879,'VLookup Lists'!$B$11:$C$29,2,FALSE)="FLIP",1,0),"")</f>
        <v/>
      </c>
      <c r="O6879" s="1" t="b">
        <f>ISNUMBER(MATCH($E6879,'VLookup Lists'!$E$2:$E$17,0))</f>
        <v>0</v>
      </c>
    </row>
    <row r="6880" spans="1:15" ht="15" customHeight="1" x14ac:dyDescent="0.2">
      <c r="A6880" s="1" t="str">
        <f t="shared" si="59"/>
        <v/>
      </c>
      <c r="E6880" s="1" t="s">
        <v>352</v>
      </c>
      <c r="F6880" s="38"/>
      <c r="G6880" s="38"/>
      <c r="M6880" s="1">
        <f>IF(ISNUMBER(MATCH(E6880,_xlfn.VSTACK('VLookup Lists'!$E$2:$E$17,'VLookup Lists'!$H$2:$H$38,'VLookup Lists'!$J$2:$J$8),0)),1,0)</f>
        <v>0</v>
      </c>
      <c r="N6880" s="1" t="str">
        <f>IFERROR(IF(VLOOKUP($D6880,'VLookup Lists'!$B$11:$C$29,2,FALSE)="FLIP",1,0),"")</f>
        <v/>
      </c>
      <c r="O6880" s="1" t="b">
        <f>ISNUMBER(MATCH($E6880,'VLookup Lists'!$E$2:$E$17,0))</f>
        <v>0</v>
      </c>
    </row>
    <row r="6881" spans="1:15" ht="15" customHeight="1" x14ac:dyDescent="0.2">
      <c r="A6881" s="1" t="str">
        <f t="shared" si="59"/>
        <v/>
      </c>
      <c r="E6881" s="1" t="s">
        <v>352</v>
      </c>
      <c r="F6881" s="38"/>
      <c r="G6881" s="38"/>
      <c r="M6881" s="1">
        <f>IF(ISNUMBER(MATCH(E6881,_xlfn.VSTACK('VLookup Lists'!$E$2:$E$17,'VLookup Lists'!$H$2:$H$38,'VLookup Lists'!$J$2:$J$8),0)),1,0)</f>
        <v>0</v>
      </c>
      <c r="N6881" s="1" t="str">
        <f>IFERROR(IF(VLOOKUP($D6881,'VLookup Lists'!$B$11:$C$29,2,FALSE)="FLIP",1,0),"")</f>
        <v/>
      </c>
      <c r="O6881" s="1" t="b">
        <f>ISNUMBER(MATCH($E6881,'VLookup Lists'!$E$2:$E$17,0))</f>
        <v>0</v>
      </c>
    </row>
    <row r="6882" spans="1:15" ht="15" customHeight="1" x14ac:dyDescent="0.2">
      <c r="A6882" s="1" t="str">
        <f t="shared" si="59"/>
        <v/>
      </c>
      <c r="E6882" s="1" t="s">
        <v>352</v>
      </c>
      <c r="F6882" s="38"/>
      <c r="G6882" s="38"/>
      <c r="M6882" s="1">
        <f>IF(ISNUMBER(MATCH(E6882,_xlfn.VSTACK('VLookup Lists'!$E$2:$E$17,'VLookup Lists'!$H$2:$H$38,'VLookup Lists'!$J$2:$J$8),0)),1,0)</f>
        <v>0</v>
      </c>
      <c r="N6882" s="1" t="str">
        <f>IFERROR(IF(VLOOKUP($D6882,'VLookup Lists'!$B$11:$C$29,2,FALSE)="FLIP",1,0),"")</f>
        <v/>
      </c>
      <c r="O6882" s="1" t="b">
        <f>ISNUMBER(MATCH($E6882,'VLookup Lists'!$E$2:$E$17,0))</f>
        <v>0</v>
      </c>
    </row>
    <row r="6883" spans="1:15" ht="15" customHeight="1" x14ac:dyDescent="0.2">
      <c r="A6883" s="1" t="str">
        <f t="shared" si="59"/>
        <v/>
      </c>
      <c r="E6883" s="1" t="s">
        <v>352</v>
      </c>
      <c r="F6883" s="38"/>
      <c r="G6883" s="38"/>
      <c r="M6883" s="1">
        <f>IF(ISNUMBER(MATCH(E6883,_xlfn.VSTACK('VLookup Lists'!$E$2:$E$17,'VLookup Lists'!$H$2:$H$38,'VLookup Lists'!$J$2:$J$8),0)),1,0)</f>
        <v>0</v>
      </c>
      <c r="N6883" s="1" t="str">
        <f>IFERROR(IF(VLOOKUP($D6883,'VLookup Lists'!$B$11:$C$29,2,FALSE)="FLIP",1,0),"")</f>
        <v/>
      </c>
      <c r="O6883" s="1" t="b">
        <f>ISNUMBER(MATCH($E6883,'VLookup Lists'!$E$2:$E$17,0))</f>
        <v>0</v>
      </c>
    </row>
    <row r="6884" spans="1:15" ht="15" customHeight="1" x14ac:dyDescent="0.2">
      <c r="A6884" s="1" t="str">
        <f t="shared" si="59"/>
        <v/>
      </c>
      <c r="E6884" s="1" t="s">
        <v>352</v>
      </c>
      <c r="F6884" s="38"/>
      <c r="G6884" s="38"/>
      <c r="M6884" s="1">
        <f>IF(ISNUMBER(MATCH(E6884,_xlfn.VSTACK('VLookup Lists'!$E$2:$E$17,'VLookup Lists'!$H$2:$H$38,'VLookup Lists'!$J$2:$J$8),0)),1,0)</f>
        <v>0</v>
      </c>
      <c r="N6884" s="1" t="str">
        <f>IFERROR(IF(VLOOKUP($D6884,'VLookup Lists'!$B$11:$C$29,2,FALSE)="FLIP",1,0),"")</f>
        <v/>
      </c>
      <c r="O6884" s="1" t="b">
        <f>ISNUMBER(MATCH($E6884,'VLookup Lists'!$E$2:$E$17,0))</f>
        <v>0</v>
      </c>
    </row>
    <row r="6885" spans="1:15" ht="15" customHeight="1" x14ac:dyDescent="0.2">
      <c r="A6885" s="1" t="str">
        <f t="shared" si="59"/>
        <v/>
      </c>
      <c r="E6885" s="1" t="s">
        <v>352</v>
      </c>
      <c r="F6885" s="38"/>
      <c r="G6885" s="38"/>
      <c r="M6885" s="1">
        <f>IF(ISNUMBER(MATCH(E6885,_xlfn.VSTACK('VLookup Lists'!$E$2:$E$17,'VLookup Lists'!$H$2:$H$38,'VLookup Lists'!$J$2:$J$8),0)),1,0)</f>
        <v>0</v>
      </c>
      <c r="N6885" s="1" t="str">
        <f>IFERROR(IF(VLOOKUP($D6885,'VLookup Lists'!$B$11:$C$29,2,FALSE)="FLIP",1,0),"")</f>
        <v/>
      </c>
      <c r="O6885" s="1" t="b">
        <f>ISNUMBER(MATCH($E6885,'VLookup Lists'!$E$2:$E$17,0))</f>
        <v>0</v>
      </c>
    </row>
    <row r="6886" spans="1:15" ht="15" customHeight="1" x14ac:dyDescent="0.2">
      <c r="A6886" s="1" t="str">
        <f t="shared" si="59"/>
        <v/>
      </c>
      <c r="E6886" s="1" t="s">
        <v>352</v>
      </c>
      <c r="F6886" s="38"/>
      <c r="G6886" s="38"/>
      <c r="M6886" s="1">
        <f>IF(ISNUMBER(MATCH(E6886,_xlfn.VSTACK('VLookup Lists'!$E$2:$E$17,'VLookup Lists'!$H$2:$H$38,'VLookup Lists'!$J$2:$J$8),0)),1,0)</f>
        <v>0</v>
      </c>
      <c r="N6886" s="1" t="str">
        <f>IFERROR(IF(VLOOKUP($D6886,'VLookup Lists'!$B$11:$C$29,2,FALSE)="FLIP",1,0),"")</f>
        <v/>
      </c>
      <c r="O6886" s="1" t="b">
        <f>ISNUMBER(MATCH($E6886,'VLookup Lists'!$E$2:$E$17,0))</f>
        <v>0</v>
      </c>
    </row>
    <row r="6887" spans="1:15" ht="15" customHeight="1" x14ac:dyDescent="0.2">
      <c r="A6887" s="1" t="str">
        <f t="shared" si="59"/>
        <v/>
      </c>
      <c r="E6887" s="1" t="s">
        <v>352</v>
      </c>
      <c r="F6887" s="38"/>
      <c r="G6887" s="38"/>
      <c r="M6887" s="1">
        <f>IF(ISNUMBER(MATCH(E6887,_xlfn.VSTACK('VLookup Lists'!$E$2:$E$17,'VLookup Lists'!$H$2:$H$38,'VLookup Lists'!$J$2:$J$8),0)),1,0)</f>
        <v>0</v>
      </c>
      <c r="N6887" s="1" t="str">
        <f>IFERROR(IF(VLOOKUP($D6887,'VLookup Lists'!$B$11:$C$29,2,FALSE)="FLIP",1,0),"")</f>
        <v/>
      </c>
      <c r="O6887" s="1" t="b">
        <f>ISNUMBER(MATCH($E6887,'VLookup Lists'!$E$2:$E$17,0))</f>
        <v>0</v>
      </c>
    </row>
    <row r="6888" spans="1:15" ht="15" customHeight="1" x14ac:dyDescent="0.2">
      <c r="A6888" s="1" t="str">
        <f t="shared" si="59"/>
        <v/>
      </c>
      <c r="E6888" s="1" t="s">
        <v>352</v>
      </c>
      <c r="F6888" s="38"/>
      <c r="G6888" s="38"/>
      <c r="M6888" s="1">
        <f>IF(ISNUMBER(MATCH(E6888,_xlfn.VSTACK('VLookup Lists'!$E$2:$E$17,'VLookup Lists'!$H$2:$H$38,'VLookup Lists'!$J$2:$J$8),0)),1,0)</f>
        <v>0</v>
      </c>
      <c r="N6888" s="1" t="str">
        <f>IFERROR(IF(VLOOKUP($D6888,'VLookup Lists'!$B$11:$C$29,2,FALSE)="FLIP",1,0),"")</f>
        <v/>
      </c>
      <c r="O6888" s="1" t="b">
        <f>ISNUMBER(MATCH($E6888,'VLookup Lists'!$E$2:$E$17,0))</f>
        <v>0</v>
      </c>
    </row>
    <row r="6889" spans="1:15" ht="15" customHeight="1" x14ac:dyDescent="0.2">
      <c r="A6889" s="1" t="str">
        <f t="shared" si="59"/>
        <v/>
      </c>
      <c r="E6889" s="1" t="s">
        <v>352</v>
      </c>
      <c r="F6889" s="38"/>
      <c r="G6889" s="38"/>
      <c r="M6889" s="1">
        <f>IF(ISNUMBER(MATCH(E6889,_xlfn.VSTACK('VLookup Lists'!$E$2:$E$17,'VLookup Lists'!$H$2:$H$38,'VLookup Lists'!$J$2:$J$8),0)),1,0)</f>
        <v>0</v>
      </c>
      <c r="N6889" s="1" t="str">
        <f>IFERROR(IF(VLOOKUP($D6889,'VLookup Lists'!$B$11:$C$29,2,FALSE)="FLIP",1,0),"")</f>
        <v/>
      </c>
      <c r="O6889" s="1" t="b">
        <f>ISNUMBER(MATCH($E6889,'VLookup Lists'!$E$2:$E$17,0))</f>
        <v>0</v>
      </c>
    </row>
    <row r="6890" spans="1:15" ht="15" customHeight="1" x14ac:dyDescent="0.2">
      <c r="A6890" s="1" t="str">
        <f t="shared" si="59"/>
        <v/>
      </c>
      <c r="E6890" s="1" t="s">
        <v>352</v>
      </c>
      <c r="F6890" s="38"/>
      <c r="G6890" s="38"/>
      <c r="M6890" s="1">
        <f>IF(ISNUMBER(MATCH(E6890,_xlfn.VSTACK('VLookup Lists'!$E$2:$E$17,'VLookup Lists'!$H$2:$H$38,'VLookup Lists'!$J$2:$J$8),0)),1,0)</f>
        <v>0</v>
      </c>
      <c r="N6890" s="1" t="str">
        <f>IFERROR(IF(VLOOKUP($D6890,'VLookup Lists'!$B$11:$C$29,2,FALSE)="FLIP",1,0),"")</f>
        <v/>
      </c>
      <c r="O6890" s="1" t="b">
        <f>ISNUMBER(MATCH($E6890,'VLookup Lists'!$E$2:$E$17,0))</f>
        <v>0</v>
      </c>
    </row>
    <row r="6891" spans="1:15" ht="15" customHeight="1" x14ac:dyDescent="0.2">
      <c r="A6891" s="1" t="str">
        <f t="shared" si="59"/>
        <v/>
      </c>
      <c r="E6891" s="1" t="s">
        <v>352</v>
      </c>
      <c r="F6891" s="38"/>
      <c r="G6891" s="38"/>
      <c r="M6891" s="1">
        <f>IF(ISNUMBER(MATCH(E6891,_xlfn.VSTACK('VLookup Lists'!$E$2:$E$17,'VLookup Lists'!$H$2:$H$38,'VLookup Lists'!$J$2:$J$8),0)),1,0)</f>
        <v>0</v>
      </c>
      <c r="N6891" s="1" t="str">
        <f>IFERROR(IF(VLOOKUP($D6891,'VLookup Lists'!$B$11:$C$29,2,FALSE)="FLIP",1,0),"")</f>
        <v/>
      </c>
      <c r="O6891" s="1" t="b">
        <f>ISNUMBER(MATCH($E6891,'VLookup Lists'!$E$2:$E$17,0))</f>
        <v>0</v>
      </c>
    </row>
    <row r="6892" spans="1:15" ht="15" customHeight="1" x14ac:dyDescent="0.2">
      <c r="A6892" s="1" t="str">
        <f t="shared" si="59"/>
        <v/>
      </c>
      <c r="E6892" s="1" t="s">
        <v>352</v>
      </c>
      <c r="F6892" s="38"/>
      <c r="G6892" s="38"/>
      <c r="M6892" s="1">
        <f>IF(ISNUMBER(MATCH(E6892,_xlfn.VSTACK('VLookup Lists'!$E$2:$E$17,'VLookup Lists'!$H$2:$H$38,'VLookup Lists'!$J$2:$J$8),0)),1,0)</f>
        <v>0</v>
      </c>
      <c r="N6892" s="1" t="str">
        <f>IFERROR(IF(VLOOKUP($D6892,'VLookup Lists'!$B$11:$C$29,2,FALSE)="FLIP",1,0),"")</f>
        <v/>
      </c>
      <c r="O6892" s="1" t="b">
        <f>ISNUMBER(MATCH($E6892,'VLookup Lists'!$E$2:$E$17,0))</f>
        <v>0</v>
      </c>
    </row>
    <row r="6893" spans="1:15" ht="15" customHeight="1" x14ac:dyDescent="0.2">
      <c r="A6893" s="1" t="str">
        <f t="shared" si="59"/>
        <v/>
      </c>
      <c r="E6893" s="1" t="s">
        <v>352</v>
      </c>
      <c r="F6893" s="38"/>
      <c r="G6893" s="38"/>
      <c r="M6893" s="1">
        <f>IF(ISNUMBER(MATCH(E6893,_xlfn.VSTACK('VLookup Lists'!$E$2:$E$17,'VLookup Lists'!$H$2:$H$38,'VLookup Lists'!$J$2:$J$8),0)),1,0)</f>
        <v>0</v>
      </c>
      <c r="N6893" s="1" t="str">
        <f>IFERROR(IF(VLOOKUP($D6893,'VLookup Lists'!$B$11:$C$29,2,FALSE)="FLIP",1,0),"")</f>
        <v/>
      </c>
      <c r="O6893" s="1" t="b">
        <f>ISNUMBER(MATCH($E6893,'VLookup Lists'!$E$2:$E$17,0))</f>
        <v>0</v>
      </c>
    </row>
    <row r="6894" spans="1:15" ht="15" customHeight="1" x14ac:dyDescent="0.2">
      <c r="A6894" s="1" t="str">
        <f t="shared" si="59"/>
        <v/>
      </c>
      <c r="E6894" s="1" t="s">
        <v>352</v>
      </c>
      <c r="F6894" s="38"/>
      <c r="G6894" s="38"/>
      <c r="M6894" s="1">
        <f>IF(ISNUMBER(MATCH(E6894,_xlfn.VSTACK('VLookup Lists'!$E$2:$E$17,'VLookup Lists'!$H$2:$H$38,'VLookup Lists'!$J$2:$J$8),0)),1,0)</f>
        <v>0</v>
      </c>
      <c r="N6894" s="1" t="str">
        <f>IFERROR(IF(VLOOKUP($D6894,'VLookup Lists'!$B$11:$C$29,2,FALSE)="FLIP",1,0),"")</f>
        <v/>
      </c>
      <c r="O6894" s="1" t="b">
        <f>ISNUMBER(MATCH($E6894,'VLookup Lists'!$E$2:$E$17,0))</f>
        <v>0</v>
      </c>
    </row>
    <row r="6895" spans="1:15" ht="15" customHeight="1" x14ac:dyDescent="0.2">
      <c r="A6895" s="1" t="str">
        <f t="shared" si="59"/>
        <v/>
      </c>
      <c r="E6895" s="1" t="s">
        <v>352</v>
      </c>
      <c r="F6895" s="38"/>
      <c r="G6895" s="38"/>
      <c r="M6895" s="1">
        <f>IF(ISNUMBER(MATCH(E6895,_xlfn.VSTACK('VLookup Lists'!$E$2:$E$17,'VLookup Lists'!$H$2:$H$38,'VLookup Lists'!$J$2:$J$8),0)),1,0)</f>
        <v>0</v>
      </c>
      <c r="N6895" s="1" t="str">
        <f>IFERROR(IF(VLOOKUP($D6895,'VLookup Lists'!$B$11:$C$29,2,FALSE)="FLIP",1,0),"")</f>
        <v/>
      </c>
      <c r="O6895" s="1" t="b">
        <f>ISNUMBER(MATCH($E6895,'VLookup Lists'!$E$2:$E$17,0))</f>
        <v>0</v>
      </c>
    </row>
    <row r="6896" spans="1:15" ht="15" customHeight="1" x14ac:dyDescent="0.2">
      <c r="A6896" s="1" t="str">
        <f t="shared" si="59"/>
        <v/>
      </c>
      <c r="E6896" s="1" t="s">
        <v>352</v>
      </c>
      <c r="F6896" s="38"/>
      <c r="G6896" s="38"/>
      <c r="M6896" s="1">
        <f>IF(ISNUMBER(MATCH(E6896,_xlfn.VSTACK('VLookup Lists'!$E$2:$E$17,'VLookup Lists'!$H$2:$H$38,'VLookup Lists'!$J$2:$J$8),0)),1,0)</f>
        <v>0</v>
      </c>
      <c r="N6896" s="1" t="str">
        <f>IFERROR(IF(VLOOKUP($D6896,'VLookup Lists'!$B$11:$C$29,2,FALSE)="FLIP",1,0),"")</f>
        <v/>
      </c>
      <c r="O6896" s="1" t="b">
        <f>ISNUMBER(MATCH($E6896,'VLookup Lists'!$E$2:$E$17,0))</f>
        <v>0</v>
      </c>
    </row>
    <row r="6897" spans="1:15" ht="15" customHeight="1" x14ac:dyDescent="0.2">
      <c r="A6897" s="1" t="str">
        <f t="shared" si="59"/>
        <v/>
      </c>
      <c r="E6897" s="1" t="s">
        <v>352</v>
      </c>
      <c r="F6897" s="38"/>
      <c r="G6897" s="38"/>
      <c r="M6897" s="1">
        <f>IF(ISNUMBER(MATCH(E6897,_xlfn.VSTACK('VLookup Lists'!$E$2:$E$17,'VLookup Lists'!$H$2:$H$38,'VLookup Lists'!$J$2:$J$8),0)),1,0)</f>
        <v>0</v>
      </c>
      <c r="N6897" s="1" t="str">
        <f>IFERROR(IF(VLOOKUP($D6897,'VLookup Lists'!$B$11:$C$29,2,FALSE)="FLIP",1,0),"")</f>
        <v/>
      </c>
      <c r="O6897" s="1" t="b">
        <f>ISNUMBER(MATCH($E6897,'VLookup Lists'!$E$2:$E$17,0))</f>
        <v>0</v>
      </c>
    </row>
    <row r="6898" spans="1:15" ht="15" customHeight="1" x14ac:dyDescent="0.2">
      <c r="A6898" s="1" t="str">
        <f t="shared" si="59"/>
        <v/>
      </c>
      <c r="E6898" s="1" t="s">
        <v>352</v>
      </c>
      <c r="F6898" s="38"/>
      <c r="G6898" s="38"/>
      <c r="M6898" s="1">
        <f>IF(ISNUMBER(MATCH(E6898,_xlfn.VSTACK('VLookup Lists'!$E$2:$E$17,'VLookup Lists'!$H$2:$H$38,'VLookup Lists'!$J$2:$J$8),0)),1,0)</f>
        <v>0</v>
      </c>
      <c r="N6898" s="1" t="str">
        <f>IFERROR(IF(VLOOKUP($D6898,'VLookup Lists'!$B$11:$C$29,2,FALSE)="FLIP",1,0),"")</f>
        <v/>
      </c>
      <c r="O6898" s="1" t="b">
        <f>ISNUMBER(MATCH($E6898,'VLookup Lists'!$E$2:$E$17,0))</f>
        <v>0</v>
      </c>
    </row>
    <row r="6899" spans="1:15" ht="15" customHeight="1" x14ac:dyDescent="0.2">
      <c r="A6899" s="1" t="str">
        <f t="shared" si="59"/>
        <v/>
      </c>
      <c r="E6899" s="1" t="s">
        <v>352</v>
      </c>
      <c r="F6899" s="38"/>
      <c r="G6899" s="38"/>
      <c r="M6899" s="1">
        <f>IF(ISNUMBER(MATCH(E6899,_xlfn.VSTACK('VLookup Lists'!$E$2:$E$17,'VLookup Lists'!$H$2:$H$38,'VLookup Lists'!$J$2:$J$8),0)),1,0)</f>
        <v>0</v>
      </c>
      <c r="N6899" s="1" t="str">
        <f>IFERROR(IF(VLOOKUP($D6899,'VLookup Lists'!$B$11:$C$29,2,FALSE)="FLIP",1,0),"")</f>
        <v/>
      </c>
      <c r="O6899" s="1" t="b">
        <f>ISNUMBER(MATCH($E6899,'VLookup Lists'!$E$2:$E$17,0))</f>
        <v>0</v>
      </c>
    </row>
    <row r="6900" spans="1:15" ht="15" customHeight="1" x14ac:dyDescent="0.2">
      <c r="A6900" s="1" t="str">
        <f t="shared" si="59"/>
        <v/>
      </c>
      <c r="E6900" s="1" t="s">
        <v>352</v>
      </c>
      <c r="F6900" s="38"/>
      <c r="G6900" s="38"/>
      <c r="M6900" s="1">
        <f>IF(ISNUMBER(MATCH(E6900,_xlfn.VSTACK('VLookup Lists'!$E$2:$E$17,'VLookup Lists'!$H$2:$H$38,'VLookup Lists'!$J$2:$J$8),0)),1,0)</f>
        <v>0</v>
      </c>
      <c r="N6900" s="1" t="str">
        <f>IFERROR(IF(VLOOKUP($D6900,'VLookup Lists'!$B$11:$C$29,2,FALSE)="FLIP",1,0),"")</f>
        <v/>
      </c>
      <c r="O6900" s="1" t="b">
        <f>ISNUMBER(MATCH($E6900,'VLookup Lists'!$E$2:$E$17,0))</f>
        <v>0</v>
      </c>
    </row>
    <row r="6901" spans="1:15" ht="15" customHeight="1" x14ac:dyDescent="0.2">
      <c r="A6901" s="1" t="str">
        <f t="shared" si="59"/>
        <v/>
      </c>
      <c r="E6901" s="1" t="s">
        <v>352</v>
      </c>
      <c r="F6901" s="38"/>
      <c r="G6901" s="38"/>
      <c r="M6901" s="1">
        <f>IF(ISNUMBER(MATCH(E6901,_xlfn.VSTACK('VLookup Lists'!$E$2:$E$17,'VLookup Lists'!$H$2:$H$38,'VLookup Lists'!$J$2:$J$8),0)),1,0)</f>
        <v>0</v>
      </c>
      <c r="N6901" s="1" t="str">
        <f>IFERROR(IF(VLOOKUP($D6901,'VLookup Lists'!$B$11:$C$29,2,FALSE)="FLIP",1,0),"")</f>
        <v/>
      </c>
      <c r="O6901" s="1" t="b">
        <f>ISNUMBER(MATCH($E6901,'VLookup Lists'!$E$2:$E$17,0))</f>
        <v>0</v>
      </c>
    </row>
    <row r="6902" spans="1:15" ht="15" customHeight="1" x14ac:dyDescent="0.2">
      <c r="A6902" s="1" t="str">
        <f t="shared" si="59"/>
        <v/>
      </c>
      <c r="E6902" s="1" t="s">
        <v>352</v>
      </c>
      <c r="F6902" s="38"/>
      <c r="G6902" s="38"/>
      <c r="M6902" s="1">
        <f>IF(ISNUMBER(MATCH(E6902,_xlfn.VSTACK('VLookup Lists'!$E$2:$E$17,'VLookup Lists'!$H$2:$H$38,'VLookup Lists'!$J$2:$J$8),0)),1,0)</f>
        <v>0</v>
      </c>
      <c r="N6902" s="1" t="str">
        <f>IFERROR(IF(VLOOKUP($D6902,'VLookup Lists'!$B$11:$C$29,2,FALSE)="FLIP",1,0),"")</f>
        <v/>
      </c>
      <c r="O6902" s="1" t="b">
        <f>ISNUMBER(MATCH($E6902,'VLookup Lists'!$E$2:$E$17,0))</f>
        <v>0</v>
      </c>
    </row>
    <row r="6903" spans="1:15" ht="15" customHeight="1" x14ac:dyDescent="0.2">
      <c r="A6903" s="1" t="str">
        <f t="shared" si="59"/>
        <v/>
      </c>
      <c r="E6903" s="1" t="s">
        <v>352</v>
      </c>
      <c r="F6903" s="38"/>
      <c r="G6903" s="38"/>
      <c r="M6903" s="1">
        <f>IF(ISNUMBER(MATCH(E6903,_xlfn.VSTACK('VLookup Lists'!$E$2:$E$17,'VLookup Lists'!$H$2:$H$38,'VLookup Lists'!$J$2:$J$8),0)),1,0)</f>
        <v>0</v>
      </c>
      <c r="N6903" s="1" t="str">
        <f>IFERROR(IF(VLOOKUP($D6903,'VLookup Lists'!$B$11:$C$29,2,FALSE)="FLIP",1,0),"")</f>
        <v/>
      </c>
      <c r="O6903" s="1" t="b">
        <f>ISNUMBER(MATCH($E6903,'VLookup Lists'!$E$2:$E$17,0))</f>
        <v>0</v>
      </c>
    </row>
    <row r="6904" spans="1:15" ht="15" customHeight="1" x14ac:dyDescent="0.2">
      <c r="A6904" s="1" t="str">
        <f t="shared" si="59"/>
        <v/>
      </c>
      <c r="E6904" s="1" t="s">
        <v>352</v>
      </c>
      <c r="F6904" s="38"/>
      <c r="G6904" s="38"/>
      <c r="M6904" s="1">
        <f>IF(ISNUMBER(MATCH(E6904,_xlfn.VSTACK('VLookup Lists'!$E$2:$E$17,'VLookup Lists'!$H$2:$H$38,'VLookup Lists'!$J$2:$J$8),0)),1,0)</f>
        <v>0</v>
      </c>
      <c r="N6904" s="1" t="str">
        <f>IFERROR(IF(VLOOKUP($D6904,'VLookup Lists'!$B$11:$C$29,2,FALSE)="FLIP",1,0),"")</f>
        <v/>
      </c>
      <c r="O6904" s="1" t="b">
        <f>ISNUMBER(MATCH($E6904,'VLookup Lists'!$E$2:$E$17,0))</f>
        <v>0</v>
      </c>
    </row>
    <row r="6905" spans="1:15" ht="15" customHeight="1" x14ac:dyDescent="0.2">
      <c r="A6905" s="1" t="str">
        <f t="shared" si="59"/>
        <v/>
      </c>
      <c r="E6905" s="1" t="s">
        <v>352</v>
      </c>
      <c r="F6905" s="38"/>
      <c r="G6905" s="38"/>
      <c r="M6905" s="1">
        <f>IF(ISNUMBER(MATCH(E6905,_xlfn.VSTACK('VLookup Lists'!$E$2:$E$17,'VLookup Lists'!$H$2:$H$38,'VLookup Lists'!$J$2:$J$8),0)),1,0)</f>
        <v>0</v>
      </c>
      <c r="N6905" s="1" t="str">
        <f>IFERROR(IF(VLOOKUP($D6905,'VLookup Lists'!$B$11:$C$29,2,FALSE)="FLIP",1,0),"")</f>
        <v/>
      </c>
      <c r="O6905" s="1" t="b">
        <f>ISNUMBER(MATCH($E6905,'VLookup Lists'!$E$2:$E$17,0))</f>
        <v>0</v>
      </c>
    </row>
    <row r="6906" spans="1:15" ht="15" customHeight="1" x14ac:dyDescent="0.2">
      <c r="A6906" s="1" t="str">
        <f t="shared" si="59"/>
        <v/>
      </c>
      <c r="E6906" s="1" t="s">
        <v>352</v>
      </c>
      <c r="F6906" s="38"/>
      <c r="G6906" s="38"/>
      <c r="M6906" s="1">
        <f>IF(ISNUMBER(MATCH(E6906,_xlfn.VSTACK('VLookup Lists'!$E$2:$E$17,'VLookup Lists'!$H$2:$H$38,'VLookup Lists'!$J$2:$J$8),0)),1,0)</f>
        <v>0</v>
      </c>
      <c r="N6906" s="1" t="str">
        <f>IFERROR(IF(VLOOKUP($D6906,'VLookup Lists'!$B$11:$C$29,2,FALSE)="FLIP",1,0),"")</f>
        <v/>
      </c>
      <c r="O6906" s="1" t="b">
        <f>ISNUMBER(MATCH($E6906,'VLookup Lists'!$E$2:$E$17,0))</f>
        <v>0</v>
      </c>
    </row>
    <row r="6907" spans="1:15" ht="15" customHeight="1" x14ac:dyDescent="0.2">
      <c r="A6907" s="1" t="str">
        <f t="shared" si="59"/>
        <v/>
      </c>
      <c r="E6907" s="1" t="s">
        <v>352</v>
      </c>
      <c r="F6907" s="38"/>
      <c r="G6907" s="38"/>
      <c r="M6907" s="1">
        <f>IF(ISNUMBER(MATCH(E6907,_xlfn.VSTACK('VLookup Lists'!$E$2:$E$17,'VLookup Lists'!$H$2:$H$38,'VLookup Lists'!$J$2:$J$8),0)),1,0)</f>
        <v>0</v>
      </c>
      <c r="N6907" s="1" t="str">
        <f>IFERROR(IF(VLOOKUP($D6907,'VLookup Lists'!$B$11:$C$29,2,FALSE)="FLIP",1,0),"")</f>
        <v/>
      </c>
      <c r="O6907" s="1" t="b">
        <f>ISNUMBER(MATCH($E6907,'VLookup Lists'!$E$2:$E$17,0))</f>
        <v>0</v>
      </c>
    </row>
    <row r="6908" spans="1:15" ht="15" customHeight="1" x14ac:dyDescent="0.2">
      <c r="A6908" s="1" t="str">
        <f t="shared" si="59"/>
        <v/>
      </c>
      <c r="E6908" s="1" t="s">
        <v>352</v>
      </c>
      <c r="F6908" s="38"/>
      <c r="G6908" s="38"/>
      <c r="M6908" s="1">
        <f>IF(ISNUMBER(MATCH(E6908,_xlfn.VSTACK('VLookup Lists'!$E$2:$E$17,'VLookup Lists'!$H$2:$H$38,'VLookup Lists'!$J$2:$J$8),0)),1,0)</f>
        <v>0</v>
      </c>
      <c r="N6908" s="1" t="str">
        <f>IFERROR(IF(VLOOKUP($D6908,'VLookup Lists'!$B$11:$C$29,2,FALSE)="FLIP",1,0),"")</f>
        <v/>
      </c>
      <c r="O6908" s="1" t="b">
        <f>ISNUMBER(MATCH($E6908,'VLookup Lists'!$E$2:$E$17,0))</f>
        <v>0</v>
      </c>
    </row>
    <row r="6909" spans="1:15" ht="15" customHeight="1" x14ac:dyDescent="0.2">
      <c r="A6909" s="1" t="str">
        <f t="shared" si="59"/>
        <v/>
      </c>
      <c r="E6909" s="1" t="s">
        <v>352</v>
      </c>
      <c r="F6909" s="38"/>
      <c r="G6909" s="38"/>
      <c r="M6909" s="1">
        <f>IF(ISNUMBER(MATCH(E6909,_xlfn.VSTACK('VLookup Lists'!$E$2:$E$17,'VLookup Lists'!$H$2:$H$38,'VLookup Lists'!$J$2:$J$8),0)),1,0)</f>
        <v>0</v>
      </c>
      <c r="N6909" s="1" t="str">
        <f>IFERROR(IF(VLOOKUP($D6909,'VLookup Lists'!$B$11:$C$29,2,FALSE)="FLIP",1,0),"")</f>
        <v/>
      </c>
      <c r="O6909" s="1" t="b">
        <f>ISNUMBER(MATCH($E6909,'VLookup Lists'!$E$2:$E$17,0))</f>
        <v>0</v>
      </c>
    </row>
    <row r="6910" spans="1:15" ht="15" customHeight="1" x14ac:dyDescent="0.2">
      <c r="A6910" s="1" t="str">
        <f t="shared" si="59"/>
        <v/>
      </c>
      <c r="E6910" s="1" t="s">
        <v>352</v>
      </c>
      <c r="F6910" s="38"/>
      <c r="G6910" s="38"/>
      <c r="M6910" s="1">
        <f>IF(ISNUMBER(MATCH(E6910,_xlfn.VSTACK('VLookup Lists'!$E$2:$E$17,'VLookup Lists'!$H$2:$H$38,'VLookup Lists'!$J$2:$J$8),0)),1,0)</f>
        <v>0</v>
      </c>
      <c r="N6910" s="1" t="str">
        <f>IFERROR(IF(VLOOKUP($D6910,'VLookup Lists'!$B$11:$C$29,2,FALSE)="FLIP",1,0),"")</f>
        <v/>
      </c>
      <c r="O6910" s="1" t="b">
        <f>ISNUMBER(MATCH($E6910,'VLookup Lists'!$E$2:$E$17,0))</f>
        <v>0</v>
      </c>
    </row>
    <row r="6911" spans="1:15" ht="15" customHeight="1" x14ac:dyDescent="0.2">
      <c r="A6911" s="1" t="str">
        <f t="shared" si="59"/>
        <v/>
      </c>
      <c r="E6911" s="1" t="s">
        <v>352</v>
      </c>
      <c r="F6911" s="38"/>
      <c r="G6911" s="38"/>
      <c r="M6911" s="1">
        <f>IF(ISNUMBER(MATCH(E6911,_xlfn.VSTACK('VLookup Lists'!$E$2:$E$17,'VLookup Lists'!$H$2:$H$38,'VLookup Lists'!$J$2:$J$8),0)),1,0)</f>
        <v>0</v>
      </c>
      <c r="N6911" s="1" t="str">
        <f>IFERROR(IF(VLOOKUP($D6911,'VLookup Lists'!$B$11:$C$29,2,FALSE)="FLIP",1,0),"")</f>
        <v/>
      </c>
      <c r="O6911" s="1" t="b">
        <f>ISNUMBER(MATCH($E6911,'VLookup Lists'!$E$2:$E$17,0))</f>
        <v>0</v>
      </c>
    </row>
    <row r="6912" spans="1:15" ht="15" customHeight="1" x14ac:dyDescent="0.2">
      <c r="A6912" s="1" t="str">
        <f t="shared" si="59"/>
        <v/>
      </c>
      <c r="E6912" s="1" t="s">
        <v>352</v>
      </c>
      <c r="F6912" s="38"/>
      <c r="G6912" s="38"/>
      <c r="M6912" s="1">
        <f>IF(ISNUMBER(MATCH(E6912,_xlfn.VSTACK('VLookup Lists'!$E$2:$E$17,'VLookup Lists'!$H$2:$H$38,'VLookup Lists'!$J$2:$J$8),0)),1,0)</f>
        <v>0</v>
      </c>
      <c r="N6912" s="1" t="str">
        <f>IFERROR(IF(VLOOKUP($D6912,'VLookup Lists'!$B$11:$C$29,2,FALSE)="FLIP",1,0),"")</f>
        <v/>
      </c>
      <c r="O6912" s="1" t="b">
        <f>ISNUMBER(MATCH($E6912,'VLookup Lists'!$E$2:$E$17,0))</f>
        <v>0</v>
      </c>
    </row>
    <row r="6913" spans="1:15" ht="15" customHeight="1" x14ac:dyDescent="0.2">
      <c r="A6913" s="1" t="str">
        <f t="shared" si="59"/>
        <v/>
      </c>
      <c r="E6913" s="1" t="s">
        <v>352</v>
      </c>
      <c r="F6913" s="38"/>
      <c r="G6913" s="38"/>
      <c r="M6913" s="1">
        <f>IF(ISNUMBER(MATCH(E6913,_xlfn.VSTACK('VLookup Lists'!$E$2:$E$17,'VLookup Lists'!$H$2:$H$38,'VLookup Lists'!$J$2:$J$8),0)),1,0)</f>
        <v>0</v>
      </c>
      <c r="N6913" s="1" t="str">
        <f>IFERROR(IF(VLOOKUP($D6913,'VLookup Lists'!$B$11:$C$29,2,FALSE)="FLIP",1,0),"")</f>
        <v/>
      </c>
      <c r="O6913" s="1" t="b">
        <f>ISNUMBER(MATCH($E6913,'VLookup Lists'!$E$2:$E$17,0))</f>
        <v>0</v>
      </c>
    </row>
    <row r="6914" spans="1:15" ht="15" customHeight="1" x14ac:dyDescent="0.2">
      <c r="A6914" s="1" t="str">
        <f t="shared" si="59"/>
        <v/>
      </c>
      <c r="E6914" s="1" t="s">
        <v>352</v>
      </c>
      <c r="F6914" s="38"/>
      <c r="G6914" s="38"/>
      <c r="M6914" s="1">
        <f>IF(ISNUMBER(MATCH(E6914,_xlfn.VSTACK('VLookup Lists'!$E$2:$E$17,'VLookup Lists'!$H$2:$H$38,'VLookup Lists'!$J$2:$J$8),0)),1,0)</f>
        <v>0</v>
      </c>
      <c r="N6914" s="1" t="str">
        <f>IFERROR(IF(VLOOKUP($D6914,'VLookup Lists'!$B$11:$C$29,2,FALSE)="FLIP",1,0),"")</f>
        <v/>
      </c>
      <c r="O6914" s="1" t="b">
        <f>ISNUMBER(MATCH($E6914,'VLookup Lists'!$E$2:$E$17,0))</f>
        <v>0</v>
      </c>
    </row>
    <row r="6915" spans="1:15" ht="15" customHeight="1" x14ac:dyDescent="0.2">
      <c r="A6915" s="1" t="str">
        <f t="shared" si="59"/>
        <v/>
      </c>
      <c r="E6915" s="1" t="s">
        <v>352</v>
      </c>
      <c r="F6915" s="38"/>
      <c r="G6915" s="38"/>
      <c r="M6915" s="1">
        <f>IF(ISNUMBER(MATCH(E6915,_xlfn.VSTACK('VLookup Lists'!$E$2:$E$17,'VLookup Lists'!$H$2:$H$38,'VLookup Lists'!$J$2:$J$8),0)),1,0)</f>
        <v>0</v>
      </c>
      <c r="N6915" s="1" t="str">
        <f>IFERROR(IF(VLOOKUP($D6915,'VLookup Lists'!$B$11:$C$29,2,FALSE)="FLIP",1,0),"")</f>
        <v/>
      </c>
      <c r="O6915" s="1" t="b">
        <f>ISNUMBER(MATCH($E6915,'VLookup Lists'!$E$2:$E$17,0))</f>
        <v>0</v>
      </c>
    </row>
    <row r="6916" spans="1:15" ht="15" customHeight="1" x14ac:dyDescent="0.2">
      <c r="A6916" s="1" t="str">
        <f t="shared" si="59"/>
        <v/>
      </c>
      <c r="E6916" s="1" t="s">
        <v>352</v>
      </c>
      <c r="F6916" s="38"/>
      <c r="G6916" s="38"/>
      <c r="M6916" s="1">
        <f>IF(ISNUMBER(MATCH(E6916,_xlfn.VSTACK('VLookup Lists'!$E$2:$E$17,'VLookup Lists'!$H$2:$H$38,'VLookup Lists'!$J$2:$J$8),0)),1,0)</f>
        <v>0</v>
      </c>
      <c r="N6916" s="1" t="str">
        <f>IFERROR(IF(VLOOKUP($D6916,'VLookup Lists'!$B$11:$C$29,2,FALSE)="FLIP",1,0),"")</f>
        <v/>
      </c>
      <c r="O6916" s="1" t="b">
        <f>ISNUMBER(MATCH($E6916,'VLookup Lists'!$E$2:$E$17,0))</f>
        <v>0</v>
      </c>
    </row>
    <row r="6917" spans="1:15" ht="15" customHeight="1" x14ac:dyDescent="0.2">
      <c r="A6917" s="1" t="str">
        <f t="shared" si="59"/>
        <v/>
      </c>
      <c r="E6917" s="1" t="s">
        <v>352</v>
      </c>
      <c r="F6917" s="38"/>
      <c r="G6917" s="38"/>
      <c r="M6917" s="1">
        <f>IF(ISNUMBER(MATCH(E6917,_xlfn.VSTACK('VLookup Lists'!$E$2:$E$17,'VLookup Lists'!$H$2:$H$38,'VLookup Lists'!$J$2:$J$8),0)),1,0)</f>
        <v>0</v>
      </c>
      <c r="N6917" s="1" t="str">
        <f>IFERROR(IF(VLOOKUP($D6917,'VLookup Lists'!$B$11:$C$29,2,FALSE)="FLIP",1,0),"")</f>
        <v/>
      </c>
      <c r="O6917" s="1" t="b">
        <f>ISNUMBER(MATCH($E6917,'VLookup Lists'!$E$2:$E$17,0))</f>
        <v>0</v>
      </c>
    </row>
    <row r="6918" spans="1:15" ht="15" customHeight="1" x14ac:dyDescent="0.2">
      <c r="A6918" s="1" t="str">
        <f t="shared" si="59"/>
        <v/>
      </c>
      <c r="E6918" s="1" t="s">
        <v>352</v>
      </c>
      <c r="F6918" s="38"/>
      <c r="G6918" s="38"/>
      <c r="M6918" s="1">
        <f>IF(ISNUMBER(MATCH(E6918,_xlfn.VSTACK('VLookup Lists'!$E$2:$E$17,'VLookup Lists'!$H$2:$H$38,'VLookup Lists'!$J$2:$J$8),0)),1,0)</f>
        <v>0</v>
      </c>
      <c r="N6918" s="1" t="str">
        <f>IFERROR(IF(VLOOKUP($D6918,'VLookup Lists'!$B$11:$C$29,2,FALSE)="FLIP",1,0),"")</f>
        <v/>
      </c>
      <c r="O6918" s="1" t="b">
        <f>ISNUMBER(MATCH($E6918,'VLookup Lists'!$E$2:$E$17,0))</f>
        <v>0</v>
      </c>
    </row>
    <row r="6919" spans="1:15" ht="15" customHeight="1" x14ac:dyDescent="0.2">
      <c r="A6919" s="1" t="str">
        <f t="shared" si="59"/>
        <v/>
      </c>
      <c r="E6919" s="1" t="s">
        <v>352</v>
      </c>
      <c r="F6919" s="38"/>
      <c r="G6919" s="38"/>
      <c r="M6919" s="1">
        <f>IF(ISNUMBER(MATCH(E6919,_xlfn.VSTACK('VLookup Lists'!$E$2:$E$17,'VLookup Lists'!$H$2:$H$38,'VLookup Lists'!$J$2:$J$8),0)),1,0)</f>
        <v>0</v>
      </c>
      <c r="N6919" s="1" t="str">
        <f>IFERROR(IF(VLOOKUP($D6919,'VLookup Lists'!$B$11:$C$29,2,FALSE)="FLIP",1,0),"")</f>
        <v/>
      </c>
      <c r="O6919" s="1" t="b">
        <f>ISNUMBER(MATCH($E6919,'VLookup Lists'!$E$2:$E$17,0))</f>
        <v>0</v>
      </c>
    </row>
    <row r="6920" spans="1:15" ht="15" customHeight="1" x14ac:dyDescent="0.2">
      <c r="A6920" s="1" t="str">
        <f t="shared" si="59"/>
        <v/>
      </c>
      <c r="E6920" s="1" t="s">
        <v>352</v>
      </c>
      <c r="F6920" s="38"/>
      <c r="G6920" s="38"/>
      <c r="M6920" s="1">
        <f>IF(ISNUMBER(MATCH(E6920,_xlfn.VSTACK('VLookup Lists'!$E$2:$E$17,'VLookup Lists'!$H$2:$H$38,'VLookup Lists'!$J$2:$J$8),0)),1,0)</f>
        <v>0</v>
      </c>
      <c r="N6920" s="1" t="str">
        <f>IFERROR(IF(VLOOKUP($D6920,'VLookup Lists'!$B$11:$C$29,2,FALSE)="FLIP",1,0),"")</f>
        <v/>
      </c>
      <c r="O6920" s="1" t="b">
        <f>ISNUMBER(MATCH($E6920,'VLookup Lists'!$E$2:$E$17,0))</f>
        <v>0</v>
      </c>
    </row>
    <row r="6921" spans="1:15" ht="15" customHeight="1" x14ac:dyDescent="0.2">
      <c r="A6921" s="1" t="str">
        <f t="shared" si="59"/>
        <v/>
      </c>
      <c r="E6921" s="1" t="s">
        <v>352</v>
      </c>
      <c r="F6921" s="38"/>
      <c r="G6921" s="38"/>
      <c r="M6921" s="1">
        <f>IF(ISNUMBER(MATCH(E6921,_xlfn.VSTACK('VLookup Lists'!$E$2:$E$17,'VLookup Lists'!$H$2:$H$38,'VLookup Lists'!$J$2:$J$8),0)),1,0)</f>
        <v>0</v>
      </c>
      <c r="N6921" s="1" t="str">
        <f>IFERROR(IF(VLOOKUP($D6921,'VLookup Lists'!$B$11:$C$29,2,FALSE)="FLIP",1,0),"")</f>
        <v/>
      </c>
      <c r="O6921" s="1" t="b">
        <f>ISNUMBER(MATCH($E6921,'VLookup Lists'!$E$2:$E$17,0))</f>
        <v>0</v>
      </c>
    </row>
    <row r="6922" spans="1:15" ht="15" customHeight="1" x14ac:dyDescent="0.2">
      <c r="A6922" s="1" t="str">
        <f t="shared" si="59"/>
        <v/>
      </c>
      <c r="E6922" s="1" t="s">
        <v>352</v>
      </c>
      <c r="F6922" s="38"/>
      <c r="G6922" s="38"/>
      <c r="M6922" s="1">
        <f>IF(ISNUMBER(MATCH(E6922,_xlfn.VSTACK('VLookup Lists'!$E$2:$E$17,'VLookup Lists'!$H$2:$H$38,'VLookup Lists'!$J$2:$J$8),0)),1,0)</f>
        <v>0</v>
      </c>
      <c r="N6922" s="1" t="str">
        <f>IFERROR(IF(VLOOKUP($D6922,'VLookup Lists'!$B$11:$C$29,2,FALSE)="FLIP",1,0),"")</f>
        <v/>
      </c>
      <c r="O6922" s="1" t="b">
        <f>ISNUMBER(MATCH($E6922,'VLookup Lists'!$E$2:$E$17,0))</f>
        <v>0</v>
      </c>
    </row>
    <row r="6923" spans="1:15" ht="15" customHeight="1" x14ac:dyDescent="0.2">
      <c r="A6923" s="1" t="str">
        <f t="shared" si="59"/>
        <v/>
      </c>
      <c r="E6923" s="1" t="s">
        <v>352</v>
      </c>
      <c r="F6923" s="38"/>
      <c r="G6923" s="38"/>
      <c r="M6923" s="1">
        <f>IF(ISNUMBER(MATCH(E6923,_xlfn.VSTACK('VLookup Lists'!$E$2:$E$17,'VLookup Lists'!$H$2:$H$38,'VLookup Lists'!$J$2:$J$8),0)),1,0)</f>
        <v>0</v>
      </c>
      <c r="N6923" s="1" t="str">
        <f>IFERROR(IF(VLOOKUP($D6923,'VLookup Lists'!$B$11:$C$29,2,FALSE)="FLIP",1,0),"")</f>
        <v/>
      </c>
      <c r="O6923" s="1" t="b">
        <f>ISNUMBER(MATCH($E6923,'VLookup Lists'!$E$2:$E$17,0))</f>
        <v>0</v>
      </c>
    </row>
    <row r="6924" spans="1:15" ht="15" customHeight="1" x14ac:dyDescent="0.2">
      <c r="A6924" s="1" t="str">
        <f t="shared" si="59"/>
        <v/>
      </c>
      <c r="E6924" s="1" t="s">
        <v>352</v>
      </c>
      <c r="F6924" s="38"/>
      <c r="G6924" s="38"/>
      <c r="M6924" s="1">
        <f>IF(ISNUMBER(MATCH(E6924,_xlfn.VSTACK('VLookup Lists'!$E$2:$E$17,'VLookup Lists'!$H$2:$H$38,'VLookup Lists'!$J$2:$J$8),0)),1,0)</f>
        <v>0</v>
      </c>
      <c r="N6924" s="1" t="str">
        <f>IFERROR(IF(VLOOKUP($D6924,'VLookup Lists'!$B$11:$C$29,2,FALSE)="FLIP",1,0),"")</f>
        <v/>
      </c>
      <c r="O6924" s="1" t="b">
        <f>ISNUMBER(MATCH($E6924,'VLookup Lists'!$E$2:$E$17,0))</f>
        <v>0</v>
      </c>
    </row>
    <row r="6925" spans="1:15" ht="15" customHeight="1" x14ac:dyDescent="0.2">
      <c r="A6925" s="1" t="str">
        <f t="shared" si="59"/>
        <v/>
      </c>
      <c r="E6925" s="1" t="s">
        <v>352</v>
      </c>
      <c r="F6925" s="38"/>
      <c r="G6925" s="38"/>
      <c r="M6925" s="1">
        <f>IF(ISNUMBER(MATCH(E6925,_xlfn.VSTACK('VLookup Lists'!$E$2:$E$17,'VLookup Lists'!$H$2:$H$38,'VLookup Lists'!$J$2:$J$8),0)),1,0)</f>
        <v>0</v>
      </c>
      <c r="N6925" s="1" t="str">
        <f>IFERROR(IF(VLOOKUP($D6925,'VLookup Lists'!$B$11:$C$29,2,FALSE)="FLIP",1,0),"")</f>
        <v/>
      </c>
      <c r="O6925" s="1" t="b">
        <f>ISNUMBER(MATCH($E6925,'VLookup Lists'!$E$2:$E$17,0))</f>
        <v>0</v>
      </c>
    </row>
    <row r="6926" spans="1:15" ht="15" customHeight="1" x14ac:dyDescent="0.2">
      <c r="A6926" s="1" t="str">
        <f t="shared" si="59"/>
        <v/>
      </c>
      <c r="E6926" s="1" t="s">
        <v>352</v>
      </c>
      <c r="F6926" s="38"/>
      <c r="G6926" s="38"/>
      <c r="M6926" s="1">
        <f>IF(ISNUMBER(MATCH(E6926,_xlfn.VSTACK('VLookup Lists'!$E$2:$E$17,'VLookup Lists'!$H$2:$H$38,'VLookup Lists'!$J$2:$J$8),0)),1,0)</f>
        <v>0</v>
      </c>
      <c r="N6926" s="1" t="str">
        <f>IFERROR(IF(VLOOKUP($D6926,'VLookup Lists'!$B$11:$C$29,2,FALSE)="FLIP",1,0),"")</f>
        <v/>
      </c>
      <c r="O6926" s="1" t="b">
        <f>ISNUMBER(MATCH($E6926,'VLookup Lists'!$E$2:$E$17,0))</f>
        <v>0</v>
      </c>
    </row>
    <row r="6927" spans="1:15" ht="15" customHeight="1" x14ac:dyDescent="0.2">
      <c r="A6927" s="1" t="str">
        <f t="shared" si="59"/>
        <v/>
      </c>
      <c r="E6927" s="1" t="s">
        <v>352</v>
      </c>
      <c r="F6927" s="38"/>
      <c r="G6927" s="38"/>
      <c r="M6927" s="1">
        <f>IF(ISNUMBER(MATCH(E6927,_xlfn.VSTACK('VLookup Lists'!$E$2:$E$17,'VLookup Lists'!$H$2:$H$38,'VLookup Lists'!$J$2:$J$8),0)),1,0)</f>
        <v>0</v>
      </c>
      <c r="N6927" s="1" t="str">
        <f>IFERROR(IF(VLOOKUP($D6927,'VLookup Lists'!$B$11:$C$29,2,FALSE)="FLIP",1,0),"")</f>
        <v/>
      </c>
      <c r="O6927" s="1" t="b">
        <f>ISNUMBER(MATCH($E6927,'VLookup Lists'!$E$2:$E$17,0))</f>
        <v>0</v>
      </c>
    </row>
    <row r="6928" spans="1:15" ht="15" customHeight="1" x14ac:dyDescent="0.2">
      <c r="A6928" s="1" t="str">
        <f t="shared" si="59"/>
        <v/>
      </c>
      <c r="E6928" s="1" t="s">
        <v>352</v>
      </c>
      <c r="F6928" s="38"/>
      <c r="G6928" s="38"/>
      <c r="M6928" s="1">
        <f>IF(ISNUMBER(MATCH(E6928,_xlfn.VSTACK('VLookup Lists'!$E$2:$E$17,'VLookup Lists'!$H$2:$H$38,'VLookup Lists'!$J$2:$J$8),0)),1,0)</f>
        <v>0</v>
      </c>
      <c r="N6928" s="1" t="str">
        <f>IFERROR(IF(VLOOKUP($D6928,'VLookup Lists'!$B$11:$C$29,2,FALSE)="FLIP",1,0),"")</f>
        <v/>
      </c>
      <c r="O6928" s="1" t="b">
        <f>ISNUMBER(MATCH($E6928,'VLookup Lists'!$E$2:$E$17,0))</f>
        <v>0</v>
      </c>
    </row>
    <row r="6929" spans="1:15" ht="15" customHeight="1" x14ac:dyDescent="0.2">
      <c r="A6929" s="1" t="str">
        <f t="shared" si="59"/>
        <v/>
      </c>
      <c r="E6929" s="1" t="s">
        <v>352</v>
      </c>
      <c r="F6929" s="38"/>
      <c r="G6929" s="38"/>
      <c r="M6929" s="1">
        <f>IF(ISNUMBER(MATCH(E6929,_xlfn.VSTACK('VLookup Lists'!$E$2:$E$17,'VLookup Lists'!$H$2:$H$38,'VLookup Lists'!$J$2:$J$8),0)),1,0)</f>
        <v>0</v>
      </c>
      <c r="N6929" s="1" t="str">
        <f>IFERROR(IF(VLOOKUP($D6929,'VLookup Lists'!$B$11:$C$29,2,FALSE)="FLIP",1,0),"")</f>
        <v/>
      </c>
      <c r="O6929" s="1" t="b">
        <f>ISNUMBER(MATCH($E6929,'VLookup Lists'!$E$2:$E$17,0))</f>
        <v>0</v>
      </c>
    </row>
    <row r="6930" spans="1:15" ht="15" customHeight="1" x14ac:dyDescent="0.2">
      <c r="A6930" s="1" t="str">
        <f t="shared" si="59"/>
        <v/>
      </c>
      <c r="E6930" s="1" t="s">
        <v>352</v>
      </c>
      <c r="F6930" s="38"/>
      <c r="G6930" s="38"/>
      <c r="M6930" s="1">
        <f>IF(ISNUMBER(MATCH(E6930,_xlfn.VSTACK('VLookup Lists'!$E$2:$E$17,'VLookup Lists'!$H$2:$H$38,'VLookup Lists'!$J$2:$J$8),0)),1,0)</f>
        <v>0</v>
      </c>
      <c r="N6930" s="1" t="str">
        <f>IFERROR(IF(VLOOKUP($D6930,'VLookup Lists'!$B$11:$C$29,2,FALSE)="FLIP",1,0),"")</f>
        <v/>
      </c>
      <c r="O6930" s="1" t="b">
        <f>ISNUMBER(MATCH($E6930,'VLookup Lists'!$E$2:$E$17,0))</f>
        <v>0</v>
      </c>
    </row>
    <row r="6931" spans="1:15" ht="15" customHeight="1" x14ac:dyDescent="0.2">
      <c r="A6931" s="1" t="str">
        <f t="shared" si="59"/>
        <v/>
      </c>
      <c r="E6931" s="1" t="s">
        <v>352</v>
      </c>
      <c r="F6931" s="38"/>
      <c r="G6931" s="38"/>
      <c r="M6931" s="1">
        <f>IF(ISNUMBER(MATCH(E6931,_xlfn.VSTACK('VLookup Lists'!$E$2:$E$17,'VLookup Lists'!$H$2:$H$38,'VLookup Lists'!$J$2:$J$8),0)),1,0)</f>
        <v>0</v>
      </c>
      <c r="N6931" s="1" t="str">
        <f>IFERROR(IF(VLOOKUP($D6931,'VLookup Lists'!$B$11:$C$29,2,FALSE)="FLIP",1,0),"")</f>
        <v/>
      </c>
      <c r="O6931" s="1" t="b">
        <f>ISNUMBER(MATCH($E6931,'VLookup Lists'!$E$2:$E$17,0))</f>
        <v>0</v>
      </c>
    </row>
    <row r="6932" spans="1:15" ht="15" customHeight="1" x14ac:dyDescent="0.2">
      <c r="A6932" s="1" t="str">
        <f t="shared" si="59"/>
        <v/>
      </c>
      <c r="E6932" s="1" t="s">
        <v>352</v>
      </c>
      <c r="F6932" s="38"/>
      <c r="G6932" s="38"/>
      <c r="M6932" s="1">
        <f>IF(ISNUMBER(MATCH(E6932,_xlfn.VSTACK('VLookup Lists'!$E$2:$E$17,'VLookup Lists'!$H$2:$H$38,'VLookup Lists'!$J$2:$J$8),0)),1,0)</f>
        <v>0</v>
      </c>
      <c r="N6932" s="1" t="str">
        <f>IFERROR(IF(VLOOKUP($D6932,'VLookup Lists'!$B$11:$C$29,2,FALSE)="FLIP",1,0),"")</f>
        <v/>
      </c>
      <c r="O6932" s="1" t="b">
        <f>ISNUMBER(MATCH($E6932,'VLookup Lists'!$E$2:$E$17,0))</f>
        <v>0</v>
      </c>
    </row>
    <row r="6933" spans="1:15" ht="15" customHeight="1" x14ac:dyDescent="0.2">
      <c r="A6933" s="1" t="str">
        <f t="shared" si="59"/>
        <v/>
      </c>
      <c r="E6933" s="1" t="s">
        <v>352</v>
      </c>
      <c r="F6933" s="38"/>
      <c r="G6933" s="38"/>
      <c r="M6933" s="1">
        <f>IF(ISNUMBER(MATCH(E6933,_xlfn.VSTACK('VLookup Lists'!$E$2:$E$17,'VLookup Lists'!$H$2:$H$38,'VLookup Lists'!$J$2:$J$8),0)),1,0)</f>
        <v>0</v>
      </c>
      <c r="N6933" s="1" t="str">
        <f>IFERROR(IF(VLOOKUP($D6933,'VLookup Lists'!$B$11:$C$29,2,FALSE)="FLIP",1,0),"")</f>
        <v/>
      </c>
      <c r="O6933" s="1" t="b">
        <f>ISNUMBER(MATCH($E6933,'VLookup Lists'!$E$2:$E$17,0))</f>
        <v>0</v>
      </c>
    </row>
    <row r="6934" spans="1:15" ht="15" customHeight="1" x14ac:dyDescent="0.2">
      <c r="A6934" s="1" t="str">
        <f t="shared" si="59"/>
        <v/>
      </c>
      <c r="E6934" s="1" t="s">
        <v>352</v>
      </c>
      <c r="F6934" s="38"/>
      <c r="G6934" s="38"/>
      <c r="M6934" s="1">
        <f>IF(ISNUMBER(MATCH(E6934,_xlfn.VSTACK('VLookup Lists'!$E$2:$E$17,'VLookup Lists'!$H$2:$H$38,'VLookup Lists'!$J$2:$J$8),0)),1,0)</f>
        <v>0</v>
      </c>
      <c r="N6934" s="1" t="str">
        <f>IFERROR(IF(VLOOKUP($D6934,'VLookup Lists'!$B$11:$C$29,2,FALSE)="FLIP",1,0),"")</f>
        <v/>
      </c>
      <c r="O6934" s="1" t="b">
        <f>ISNUMBER(MATCH($E6934,'VLookup Lists'!$E$2:$E$17,0))</f>
        <v>0</v>
      </c>
    </row>
    <row r="6935" spans="1:15" ht="15" customHeight="1" x14ac:dyDescent="0.2">
      <c r="A6935" s="1" t="str">
        <f t="shared" si="59"/>
        <v/>
      </c>
      <c r="E6935" s="1" t="s">
        <v>352</v>
      </c>
      <c r="F6935" s="38"/>
      <c r="G6935" s="38"/>
      <c r="M6935" s="1">
        <f>IF(ISNUMBER(MATCH(E6935,_xlfn.VSTACK('VLookup Lists'!$E$2:$E$17,'VLookup Lists'!$H$2:$H$38,'VLookup Lists'!$J$2:$J$8),0)),1,0)</f>
        <v>0</v>
      </c>
      <c r="N6935" s="1" t="str">
        <f>IFERROR(IF(VLOOKUP($D6935,'VLookup Lists'!$B$11:$C$29,2,FALSE)="FLIP",1,0),"")</f>
        <v/>
      </c>
      <c r="O6935" s="1" t="b">
        <f>ISNUMBER(MATCH($E6935,'VLookup Lists'!$E$2:$E$17,0))</f>
        <v>0</v>
      </c>
    </row>
    <row r="6936" spans="1:15" ht="15" customHeight="1" x14ac:dyDescent="0.2">
      <c r="A6936" s="1" t="str">
        <f t="shared" si="59"/>
        <v/>
      </c>
      <c r="E6936" s="1" t="s">
        <v>352</v>
      </c>
      <c r="F6936" s="38"/>
      <c r="G6936" s="38"/>
      <c r="M6936" s="1">
        <f>IF(ISNUMBER(MATCH(E6936,_xlfn.VSTACK('VLookup Lists'!$E$2:$E$17,'VLookup Lists'!$H$2:$H$38,'VLookup Lists'!$J$2:$J$8),0)),1,0)</f>
        <v>0</v>
      </c>
      <c r="N6936" s="1" t="str">
        <f>IFERROR(IF(VLOOKUP($D6936,'VLookup Lists'!$B$11:$C$29,2,FALSE)="FLIP",1,0),"")</f>
        <v/>
      </c>
      <c r="O6936" s="1" t="b">
        <f>ISNUMBER(MATCH($E6936,'VLookup Lists'!$E$2:$E$17,0))</f>
        <v>0</v>
      </c>
    </row>
    <row r="6937" spans="1:15" ht="15" customHeight="1" x14ac:dyDescent="0.2">
      <c r="A6937" s="1" t="str">
        <f t="shared" si="59"/>
        <v/>
      </c>
      <c r="E6937" s="1" t="s">
        <v>352</v>
      </c>
      <c r="F6937" s="38"/>
      <c r="G6937" s="38"/>
      <c r="M6937" s="1">
        <f>IF(ISNUMBER(MATCH(E6937,_xlfn.VSTACK('VLookup Lists'!$E$2:$E$17,'VLookup Lists'!$H$2:$H$38,'VLookup Lists'!$J$2:$J$8),0)),1,0)</f>
        <v>0</v>
      </c>
      <c r="N6937" s="1" t="str">
        <f>IFERROR(IF(VLOOKUP($D6937,'VLookup Lists'!$B$11:$C$29,2,FALSE)="FLIP",1,0),"")</f>
        <v/>
      </c>
      <c r="O6937" s="1" t="b">
        <f>ISNUMBER(MATCH($E6937,'VLookup Lists'!$E$2:$E$17,0))</f>
        <v>0</v>
      </c>
    </row>
    <row r="6938" spans="1:15" ht="15" customHeight="1" x14ac:dyDescent="0.2">
      <c r="A6938" s="1" t="str">
        <f t="shared" si="59"/>
        <v/>
      </c>
      <c r="E6938" s="1" t="s">
        <v>352</v>
      </c>
      <c r="F6938" s="38"/>
      <c r="G6938" s="38"/>
      <c r="M6938" s="1">
        <f>IF(ISNUMBER(MATCH(E6938,_xlfn.VSTACK('VLookup Lists'!$E$2:$E$17,'VLookup Lists'!$H$2:$H$38,'VLookup Lists'!$J$2:$J$8),0)),1,0)</f>
        <v>0</v>
      </c>
      <c r="N6938" s="1" t="str">
        <f>IFERROR(IF(VLOOKUP($D6938,'VLookup Lists'!$B$11:$C$29,2,FALSE)="FLIP",1,0),"")</f>
        <v/>
      </c>
      <c r="O6938" s="1" t="b">
        <f>ISNUMBER(MATCH($E6938,'VLookup Lists'!$E$2:$E$17,0))</f>
        <v>0</v>
      </c>
    </row>
    <row r="6939" spans="1:15" ht="15" customHeight="1" x14ac:dyDescent="0.2">
      <c r="A6939" s="1" t="str">
        <f t="shared" si="59"/>
        <v/>
      </c>
      <c r="E6939" s="1" t="s">
        <v>352</v>
      </c>
      <c r="F6939" s="38"/>
      <c r="G6939" s="38"/>
      <c r="M6939" s="1">
        <f>IF(ISNUMBER(MATCH(E6939,_xlfn.VSTACK('VLookup Lists'!$E$2:$E$17,'VLookup Lists'!$H$2:$H$38,'VLookup Lists'!$J$2:$J$8),0)),1,0)</f>
        <v>0</v>
      </c>
      <c r="N6939" s="1" t="str">
        <f>IFERROR(IF(VLOOKUP($D6939,'VLookup Lists'!$B$11:$C$29,2,FALSE)="FLIP",1,0),"")</f>
        <v/>
      </c>
      <c r="O6939" s="1" t="b">
        <f>ISNUMBER(MATCH($E6939,'VLookup Lists'!$E$2:$E$17,0))</f>
        <v>0</v>
      </c>
    </row>
    <row r="6940" spans="1:15" ht="15" customHeight="1" x14ac:dyDescent="0.2">
      <c r="A6940" s="1" t="str">
        <f t="shared" si="59"/>
        <v/>
      </c>
      <c r="E6940" s="1" t="s">
        <v>352</v>
      </c>
      <c r="F6940" s="38"/>
      <c r="G6940" s="38"/>
      <c r="M6940" s="1">
        <f>IF(ISNUMBER(MATCH(E6940,_xlfn.VSTACK('VLookup Lists'!$E$2:$E$17,'VLookup Lists'!$H$2:$H$38,'VLookup Lists'!$J$2:$J$8),0)),1,0)</f>
        <v>0</v>
      </c>
      <c r="N6940" s="1" t="str">
        <f>IFERROR(IF(VLOOKUP($D6940,'VLookup Lists'!$B$11:$C$29,2,FALSE)="FLIP",1,0),"")</f>
        <v/>
      </c>
      <c r="O6940" s="1" t="b">
        <f>ISNUMBER(MATCH($E6940,'VLookup Lists'!$E$2:$E$17,0))</f>
        <v>0</v>
      </c>
    </row>
    <row r="6941" spans="1:15" ht="15" customHeight="1" x14ac:dyDescent="0.2">
      <c r="A6941" s="1" t="str">
        <f t="shared" si="59"/>
        <v/>
      </c>
      <c r="E6941" s="1" t="s">
        <v>352</v>
      </c>
      <c r="F6941" s="38"/>
      <c r="G6941" s="38"/>
      <c r="M6941" s="1">
        <f>IF(ISNUMBER(MATCH(E6941,_xlfn.VSTACK('VLookup Lists'!$E$2:$E$17,'VLookup Lists'!$H$2:$H$38,'VLookup Lists'!$J$2:$J$8),0)),1,0)</f>
        <v>0</v>
      </c>
      <c r="N6941" s="1" t="str">
        <f>IFERROR(IF(VLOOKUP($D6941,'VLookup Lists'!$B$11:$C$29,2,FALSE)="FLIP",1,0),"")</f>
        <v/>
      </c>
      <c r="O6941" s="1" t="b">
        <f>ISNUMBER(MATCH($E6941,'VLookup Lists'!$E$2:$E$17,0))</f>
        <v>0</v>
      </c>
    </row>
    <row r="6942" spans="1:15" ht="15" customHeight="1" x14ac:dyDescent="0.2">
      <c r="A6942" s="1" t="str">
        <f t="shared" si="59"/>
        <v/>
      </c>
      <c r="E6942" s="1" t="s">
        <v>352</v>
      </c>
      <c r="F6942" s="38"/>
      <c r="G6942" s="38"/>
      <c r="M6942" s="1">
        <f>IF(ISNUMBER(MATCH(E6942,_xlfn.VSTACK('VLookup Lists'!$E$2:$E$17,'VLookup Lists'!$H$2:$H$38,'VLookup Lists'!$J$2:$J$8),0)),1,0)</f>
        <v>0</v>
      </c>
      <c r="N6942" s="1" t="str">
        <f>IFERROR(IF(VLOOKUP($D6942,'VLookup Lists'!$B$11:$C$29,2,FALSE)="FLIP",1,0),"")</f>
        <v/>
      </c>
      <c r="O6942" s="1" t="b">
        <f>ISNUMBER(MATCH($E6942,'VLookup Lists'!$E$2:$E$17,0))</f>
        <v>0</v>
      </c>
    </row>
    <row r="6943" spans="1:15" ht="15" customHeight="1" x14ac:dyDescent="0.2">
      <c r="A6943" s="1" t="str">
        <f t="shared" si="59"/>
        <v/>
      </c>
      <c r="E6943" s="1" t="s">
        <v>352</v>
      </c>
      <c r="F6943" s="38"/>
      <c r="G6943" s="38"/>
      <c r="M6943" s="1">
        <f>IF(ISNUMBER(MATCH(E6943,_xlfn.VSTACK('VLookup Lists'!$E$2:$E$17,'VLookup Lists'!$H$2:$H$38,'VLookup Lists'!$J$2:$J$8),0)),1,0)</f>
        <v>0</v>
      </c>
      <c r="N6943" s="1" t="str">
        <f>IFERROR(IF(VLOOKUP($D6943,'VLookup Lists'!$B$11:$C$29,2,FALSE)="FLIP",1,0),"")</f>
        <v/>
      </c>
      <c r="O6943" s="1" t="b">
        <f>ISNUMBER(MATCH($E6943,'VLookup Lists'!$E$2:$E$17,0))</f>
        <v>0</v>
      </c>
    </row>
    <row r="6944" spans="1:15" ht="15" customHeight="1" x14ac:dyDescent="0.2">
      <c r="A6944" s="1" t="str">
        <f t="shared" si="59"/>
        <v/>
      </c>
      <c r="E6944" s="1" t="s">
        <v>352</v>
      </c>
      <c r="F6944" s="38"/>
      <c r="G6944" s="38"/>
      <c r="M6944" s="1">
        <f>IF(ISNUMBER(MATCH(E6944,_xlfn.VSTACK('VLookup Lists'!$E$2:$E$17,'VLookup Lists'!$H$2:$H$38,'VLookup Lists'!$J$2:$J$8),0)),1,0)</f>
        <v>0</v>
      </c>
      <c r="N6944" s="1" t="str">
        <f>IFERROR(IF(VLOOKUP($D6944,'VLookup Lists'!$B$11:$C$29,2,FALSE)="FLIP",1,0),"")</f>
        <v/>
      </c>
      <c r="O6944" s="1" t="b">
        <f>ISNUMBER(MATCH($E6944,'VLookup Lists'!$E$2:$E$17,0))</f>
        <v>0</v>
      </c>
    </row>
    <row r="6945" spans="1:15" ht="15" customHeight="1" x14ac:dyDescent="0.2">
      <c r="A6945" s="1" t="str">
        <f t="shared" si="59"/>
        <v/>
      </c>
      <c r="E6945" s="1" t="s">
        <v>352</v>
      </c>
      <c r="F6945" s="38"/>
      <c r="G6945" s="38"/>
      <c r="M6945" s="1">
        <f>IF(ISNUMBER(MATCH(E6945,_xlfn.VSTACK('VLookup Lists'!$E$2:$E$17,'VLookup Lists'!$H$2:$H$38,'VLookup Lists'!$J$2:$J$8),0)),1,0)</f>
        <v>0</v>
      </c>
      <c r="N6945" s="1" t="str">
        <f>IFERROR(IF(VLOOKUP($D6945,'VLookup Lists'!$B$11:$C$29,2,FALSE)="FLIP",1,0),"")</f>
        <v/>
      </c>
      <c r="O6945" s="1" t="b">
        <f>ISNUMBER(MATCH($E6945,'VLookup Lists'!$E$2:$E$17,0))</f>
        <v>0</v>
      </c>
    </row>
    <row r="6946" spans="1:15" ht="15" customHeight="1" x14ac:dyDescent="0.2">
      <c r="A6946" s="1" t="str">
        <f t="shared" si="59"/>
        <v/>
      </c>
      <c r="E6946" s="1" t="s">
        <v>352</v>
      </c>
      <c r="F6946" s="38"/>
      <c r="G6946" s="38"/>
      <c r="M6946" s="1">
        <f>IF(ISNUMBER(MATCH(E6946,_xlfn.VSTACK('VLookup Lists'!$E$2:$E$17,'VLookup Lists'!$H$2:$H$38,'VLookup Lists'!$J$2:$J$8),0)),1,0)</f>
        <v>0</v>
      </c>
      <c r="N6946" s="1" t="str">
        <f>IFERROR(IF(VLOOKUP($D6946,'VLookup Lists'!$B$11:$C$29,2,FALSE)="FLIP",1,0),"")</f>
        <v/>
      </c>
      <c r="O6946" s="1" t="b">
        <f>ISNUMBER(MATCH($E6946,'VLookup Lists'!$E$2:$E$17,0))</f>
        <v>0</v>
      </c>
    </row>
    <row r="6947" spans="1:15" ht="15" customHeight="1" x14ac:dyDescent="0.2">
      <c r="A6947" s="1" t="str">
        <f t="shared" si="59"/>
        <v/>
      </c>
      <c r="E6947" s="1" t="s">
        <v>352</v>
      </c>
      <c r="F6947" s="38"/>
      <c r="G6947" s="38"/>
      <c r="M6947" s="1">
        <f>IF(ISNUMBER(MATCH(E6947,_xlfn.VSTACK('VLookup Lists'!$E$2:$E$17,'VLookup Lists'!$H$2:$H$38,'VLookup Lists'!$J$2:$J$8),0)),1,0)</f>
        <v>0</v>
      </c>
      <c r="N6947" s="1" t="str">
        <f>IFERROR(IF(VLOOKUP($D6947,'VLookup Lists'!$B$11:$C$29,2,FALSE)="FLIP",1,0),"")</f>
        <v/>
      </c>
      <c r="O6947" s="1" t="b">
        <f>ISNUMBER(MATCH($E6947,'VLookup Lists'!$E$2:$E$17,0))</f>
        <v>0</v>
      </c>
    </row>
    <row r="6948" spans="1:15" ht="15" customHeight="1" x14ac:dyDescent="0.2">
      <c r="A6948" s="1" t="str">
        <f t="shared" si="59"/>
        <v/>
      </c>
      <c r="E6948" s="1" t="s">
        <v>352</v>
      </c>
      <c r="F6948" s="38"/>
      <c r="G6948" s="38"/>
      <c r="M6948" s="1">
        <f>IF(ISNUMBER(MATCH(E6948,_xlfn.VSTACK('VLookup Lists'!$E$2:$E$17,'VLookup Lists'!$H$2:$H$38,'VLookup Lists'!$J$2:$J$8),0)),1,0)</f>
        <v>0</v>
      </c>
      <c r="N6948" s="1" t="str">
        <f>IFERROR(IF(VLOOKUP($D6948,'VLookup Lists'!$B$11:$C$29,2,FALSE)="FLIP",1,0),"")</f>
        <v/>
      </c>
      <c r="O6948" s="1" t="b">
        <f>ISNUMBER(MATCH($E6948,'VLookup Lists'!$E$2:$E$17,0))</f>
        <v>0</v>
      </c>
    </row>
    <row r="6949" spans="1:15" ht="15" customHeight="1" x14ac:dyDescent="0.2">
      <c r="A6949" s="1" t="str">
        <f t="shared" si="59"/>
        <v/>
      </c>
      <c r="E6949" s="1" t="s">
        <v>352</v>
      </c>
      <c r="F6949" s="38"/>
      <c r="G6949" s="38"/>
      <c r="M6949" s="1">
        <f>IF(ISNUMBER(MATCH(E6949,_xlfn.VSTACK('VLookup Lists'!$E$2:$E$17,'VLookup Lists'!$H$2:$H$38,'VLookup Lists'!$J$2:$J$8),0)),1,0)</f>
        <v>0</v>
      </c>
      <c r="N6949" s="1" t="str">
        <f>IFERROR(IF(VLOOKUP($D6949,'VLookup Lists'!$B$11:$C$29,2,FALSE)="FLIP",1,0),"")</f>
        <v/>
      </c>
      <c r="O6949" s="1" t="b">
        <f>ISNUMBER(MATCH($E6949,'VLookup Lists'!$E$2:$E$17,0))</f>
        <v>0</v>
      </c>
    </row>
    <row r="6950" spans="1:15" ht="15" customHeight="1" x14ac:dyDescent="0.2">
      <c r="A6950" s="1" t="str">
        <f t="shared" si="59"/>
        <v/>
      </c>
      <c r="E6950" s="1" t="s">
        <v>352</v>
      </c>
      <c r="F6950" s="38"/>
      <c r="G6950" s="38"/>
      <c r="M6950" s="1">
        <f>IF(ISNUMBER(MATCH(E6950,_xlfn.VSTACK('VLookup Lists'!$E$2:$E$17,'VLookup Lists'!$H$2:$H$38,'VLookup Lists'!$J$2:$J$8),0)),1,0)</f>
        <v>0</v>
      </c>
      <c r="N6950" s="1" t="str">
        <f>IFERROR(IF(VLOOKUP($D6950,'VLookup Lists'!$B$11:$C$29,2,FALSE)="FLIP",1,0),"")</f>
        <v/>
      </c>
      <c r="O6950" s="1" t="b">
        <f>ISNUMBER(MATCH($E6950,'VLookup Lists'!$E$2:$E$17,0))</f>
        <v>0</v>
      </c>
    </row>
    <row r="6951" spans="1:15" ht="15" customHeight="1" x14ac:dyDescent="0.2">
      <c r="A6951" s="1" t="str">
        <f t="shared" si="59"/>
        <v/>
      </c>
      <c r="E6951" s="1" t="s">
        <v>352</v>
      </c>
      <c r="F6951" s="38"/>
      <c r="G6951" s="38"/>
      <c r="M6951" s="1">
        <f>IF(ISNUMBER(MATCH(E6951,_xlfn.VSTACK('VLookup Lists'!$E$2:$E$17,'VLookup Lists'!$H$2:$H$38,'VLookup Lists'!$J$2:$J$8),0)),1,0)</f>
        <v>0</v>
      </c>
      <c r="N6951" s="1" t="str">
        <f>IFERROR(IF(VLOOKUP($D6951,'VLookup Lists'!$B$11:$C$29,2,FALSE)="FLIP",1,0),"")</f>
        <v/>
      </c>
      <c r="O6951" s="1" t="b">
        <f>ISNUMBER(MATCH($E6951,'VLookup Lists'!$E$2:$E$17,0))</f>
        <v>0</v>
      </c>
    </row>
    <row r="6952" spans="1:15" ht="15" customHeight="1" x14ac:dyDescent="0.2">
      <c r="A6952" s="1" t="str">
        <f t="shared" si="59"/>
        <v/>
      </c>
      <c r="E6952" s="1" t="s">
        <v>352</v>
      </c>
      <c r="F6952" s="38"/>
      <c r="G6952" s="38"/>
      <c r="M6952" s="1">
        <f>IF(ISNUMBER(MATCH(E6952,_xlfn.VSTACK('VLookup Lists'!$E$2:$E$17,'VLookup Lists'!$H$2:$H$38,'VLookup Lists'!$J$2:$J$8),0)),1,0)</f>
        <v>0</v>
      </c>
      <c r="N6952" s="1" t="str">
        <f>IFERROR(IF(VLOOKUP($D6952,'VLookup Lists'!$B$11:$C$29,2,FALSE)="FLIP",1,0),"")</f>
        <v/>
      </c>
      <c r="O6952" s="1" t="b">
        <f>ISNUMBER(MATCH($E6952,'VLookup Lists'!$E$2:$E$17,0))</f>
        <v>0</v>
      </c>
    </row>
    <row r="6953" spans="1:15" ht="15" customHeight="1" x14ac:dyDescent="0.2">
      <c r="A6953" s="1" t="str">
        <f t="shared" si="59"/>
        <v/>
      </c>
      <c r="E6953" s="1" t="s">
        <v>352</v>
      </c>
      <c r="F6953" s="38"/>
      <c r="G6953" s="38"/>
      <c r="M6953" s="1">
        <f>IF(ISNUMBER(MATCH(E6953,_xlfn.VSTACK('VLookup Lists'!$E$2:$E$17,'VLookup Lists'!$H$2:$H$38,'VLookup Lists'!$J$2:$J$8),0)),1,0)</f>
        <v>0</v>
      </c>
      <c r="N6953" s="1" t="str">
        <f>IFERROR(IF(VLOOKUP($D6953,'VLookup Lists'!$B$11:$C$29,2,FALSE)="FLIP",1,0),"")</f>
        <v/>
      </c>
      <c r="O6953" s="1" t="b">
        <f>ISNUMBER(MATCH($E6953,'VLookup Lists'!$E$2:$E$17,0))</f>
        <v>0</v>
      </c>
    </row>
    <row r="6954" spans="1:15" ht="15" customHeight="1" x14ac:dyDescent="0.2">
      <c r="A6954" s="1" t="str">
        <f t="shared" si="59"/>
        <v/>
      </c>
      <c r="E6954" s="1" t="s">
        <v>352</v>
      </c>
      <c r="F6954" s="38"/>
      <c r="G6954" s="38"/>
      <c r="M6954" s="1">
        <f>IF(ISNUMBER(MATCH(E6954,_xlfn.VSTACK('VLookup Lists'!$E$2:$E$17,'VLookup Lists'!$H$2:$H$38,'VLookup Lists'!$J$2:$J$8),0)),1,0)</f>
        <v>0</v>
      </c>
      <c r="N6954" s="1" t="str">
        <f>IFERROR(IF(VLOOKUP($D6954,'VLookup Lists'!$B$11:$C$29,2,FALSE)="FLIP",1,0),"")</f>
        <v/>
      </c>
      <c r="O6954" s="1" t="b">
        <f>ISNUMBER(MATCH($E6954,'VLookup Lists'!$E$2:$E$17,0))</f>
        <v>0</v>
      </c>
    </row>
    <row r="6955" spans="1:15" ht="15" customHeight="1" x14ac:dyDescent="0.2">
      <c r="A6955" s="1" t="str">
        <f t="shared" si="59"/>
        <v/>
      </c>
      <c r="E6955" s="1" t="s">
        <v>352</v>
      </c>
      <c r="F6955" s="38"/>
      <c r="G6955" s="38"/>
      <c r="M6955" s="1">
        <f>IF(ISNUMBER(MATCH(E6955,_xlfn.VSTACK('VLookup Lists'!$E$2:$E$17,'VLookup Lists'!$H$2:$H$38,'VLookup Lists'!$J$2:$J$8),0)),1,0)</f>
        <v>0</v>
      </c>
      <c r="N6955" s="1" t="str">
        <f>IFERROR(IF(VLOOKUP($D6955,'VLookup Lists'!$B$11:$C$29,2,FALSE)="FLIP",1,0),"")</f>
        <v/>
      </c>
      <c r="O6955" s="1" t="b">
        <f>ISNUMBER(MATCH($E6955,'VLookup Lists'!$E$2:$E$17,0))</f>
        <v>0</v>
      </c>
    </row>
    <row r="6956" spans="1:15" ht="15" customHeight="1" x14ac:dyDescent="0.2">
      <c r="A6956" s="1" t="str">
        <f t="shared" si="59"/>
        <v/>
      </c>
      <c r="E6956" s="1" t="s">
        <v>352</v>
      </c>
      <c r="F6956" s="38"/>
      <c r="G6956" s="38"/>
      <c r="M6956" s="1">
        <f>IF(ISNUMBER(MATCH(E6956,_xlfn.VSTACK('VLookup Lists'!$E$2:$E$17,'VLookup Lists'!$H$2:$H$38,'VLookup Lists'!$J$2:$J$8),0)),1,0)</f>
        <v>0</v>
      </c>
      <c r="N6956" s="1" t="str">
        <f>IFERROR(IF(VLOOKUP($D6956,'VLookup Lists'!$B$11:$C$29,2,FALSE)="FLIP",1,0),"")</f>
        <v/>
      </c>
      <c r="O6956" s="1" t="b">
        <f>ISNUMBER(MATCH($E6956,'VLookup Lists'!$E$2:$E$17,0))</f>
        <v>0</v>
      </c>
    </row>
    <row r="6957" spans="1:15" ht="15" customHeight="1" x14ac:dyDescent="0.2">
      <c r="A6957" s="1" t="str">
        <f t="shared" si="59"/>
        <v/>
      </c>
      <c r="E6957" s="1" t="s">
        <v>352</v>
      </c>
      <c r="F6957" s="38"/>
      <c r="G6957" s="38"/>
      <c r="M6957" s="1">
        <f>IF(ISNUMBER(MATCH(E6957,_xlfn.VSTACK('VLookup Lists'!$E$2:$E$17,'VLookup Lists'!$H$2:$H$38,'VLookup Lists'!$J$2:$J$8),0)),1,0)</f>
        <v>0</v>
      </c>
      <c r="N6957" s="1" t="str">
        <f>IFERROR(IF(VLOOKUP($D6957,'VLookup Lists'!$B$11:$C$29,2,FALSE)="FLIP",1,0),"")</f>
        <v/>
      </c>
      <c r="O6957" s="1" t="b">
        <f>ISNUMBER(MATCH($E6957,'VLookup Lists'!$E$2:$E$17,0))</f>
        <v>0</v>
      </c>
    </row>
    <row r="6958" spans="1:15" ht="15" customHeight="1" x14ac:dyDescent="0.2">
      <c r="A6958" s="1" t="str">
        <f t="shared" si="59"/>
        <v/>
      </c>
      <c r="E6958" s="1" t="s">
        <v>352</v>
      </c>
      <c r="F6958" s="38"/>
      <c r="G6958" s="38"/>
      <c r="M6958" s="1">
        <f>IF(ISNUMBER(MATCH(E6958,_xlfn.VSTACK('VLookup Lists'!$E$2:$E$17,'VLookup Lists'!$H$2:$H$38,'VLookup Lists'!$J$2:$J$8),0)),1,0)</f>
        <v>0</v>
      </c>
      <c r="N6958" s="1" t="str">
        <f>IFERROR(IF(VLOOKUP($D6958,'VLookup Lists'!$B$11:$C$29,2,FALSE)="FLIP",1,0),"")</f>
        <v/>
      </c>
      <c r="O6958" s="1" t="b">
        <f>ISNUMBER(MATCH($E6958,'VLookup Lists'!$E$2:$E$17,0))</f>
        <v>0</v>
      </c>
    </row>
    <row r="6959" spans="1:15" ht="15" customHeight="1" x14ac:dyDescent="0.2">
      <c r="A6959" s="1" t="str">
        <f t="shared" si="59"/>
        <v/>
      </c>
      <c r="E6959" s="1" t="s">
        <v>352</v>
      </c>
      <c r="F6959" s="38"/>
      <c r="G6959" s="38"/>
      <c r="M6959" s="1">
        <f>IF(ISNUMBER(MATCH(E6959,_xlfn.VSTACK('VLookup Lists'!$E$2:$E$17,'VLookup Lists'!$H$2:$H$38,'VLookup Lists'!$J$2:$J$8),0)),1,0)</f>
        <v>0</v>
      </c>
      <c r="N6959" s="1" t="str">
        <f>IFERROR(IF(VLOOKUP($D6959,'VLookup Lists'!$B$11:$C$29,2,FALSE)="FLIP",1,0),"")</f>
        <v/>
      </c>
      <c r="O6959" s="1" t="b">
        <f>ISNUMBER(MATCH($E6959,'VLookup Lists'!$E$2:$E$17,0))</f>
        <v>0</v>
      </c>
    </row>
    <row r="6960" spans="1:15" ht="15" customHeight="1" x14ac:dyDescent="0.2">
      <c r="A6960" s="1" t="str">
        <f t="shared" si="59"/>
        <v/>
      </c>
      <c r="E6960" s="1" t="s">
        <v>352</v>
      </c>
      <c r="F6960" s="38"/>
      <c r="G6960" s="38"/>
      <c r="M6960" s="1">
        <f>IF(ISNUMBER(MATCH(E6960,_xlfn.VSTACK('VLookup Lists'!$E$2:$E$17,'VLookup Lists'!$H$2:$H$38,'VLookup Lists'!$J$2:$J$8),0)),1,0)</f>
        <v>0</v>
      </c>
      <c r="N6960" s="1" t="str">
        <f>IFERROR(IF(VLOOKUP($D6960,'VLookup Lists'!$B$11:$C$29,2,FALSE)="FLIP",1,0),"")</f>
        <v/>
      </c>
      <c r="O6960" s="1" t="b">
        <f>ISNUMBER(MATCH($E6960,'VLookup Lists'!$E$2:$E$17,0))</f>
        <v>0</v>
      </c>
    </row>
    <row r="6961" spans="1:15" ht="15" customHeight="1" x14ac:dyDescent="0.2">
      <c r="A6961" s="1" t="str">
        <f t="shared" si="59"/>
        <v/>
      </c>
      <c r="E6961" s="1" t="s">
        <v>352</v>
      </c>
      <c r="F6961" s="38"/>
      <c r="G6961" s="38"/>
      <c r="M6961" s="1">
        <f>IF(ISNUMBER(MATCH(E6961,_xlfn.VSTACK('VLookup Lists'!$E$2:$E$17,'VLookup Lists'!$H$2:$H$38,'VLookup Lists'!$J$2:$J$8),0)),1,0)</f>
        <v>0</v>
      </c>
      <c r="N6961" s="1" t="str">
        <f>IFERROR(IF(VLOOKUP($D6961,'VLookup Lists'!$B$11:$C$29,2,FALSE)="FLIP",1,0),"")</f>
        <v/>
      </c>
      <c r="O6961" s="1" t="b">
        <f>ISNUMBER(MATCH($E6961,'VLookup Lists'!$E$2:$E$17,0))</f>
        <v>0</v>
      </c>
    </row>
    <row r="6962" spans="1:15" ht="15" customHeight="1" x14ac:dyDescent="0.2">
      <c r="A6962" s="1" t="str">
        <f t="shared" si="59"/>
        <v/>
      </c>
      <c r="E6962" s="1" t="s">
        <v>352</v>
      </c>
      <c r="F6962" s="38"/>
      <c r="G6962" s="38"/>
      <c r="M6962" s="1">
        <f>IF(ISNUMBER(MATCH(E6962,_xlfn.VSTACK('VLookup Lists'!$E$2:$E$17,'VLookup Lists'!$H$2:$H$38,'VLookup Lists'!$J$2:$J$8),0)),1,0)</f>
        <v>0</v>
      </c>
      <c r="N6962" s="1" t="str">
        <f>IFERROR(IF(VLOOKUP($D6962,'VLookup Lists'!$B$11:$C$29,2,FALSE)="FLIP",1,0),"")</f>
        <v/>
      </c>
      <c r="O6962" s="1" t="b">
        <f>ISNUMBER(MATCH($E6962,'VLookup Lists'!$E$2:$E$17,0))</f>
        <v>0</v>
      </c>
    </row>
    <row r="6963" spans="1:15" ht="15" customHeight="1" x14ac:dyDescent="0.2">
      <c r="A6963" s="1" t="str">
        <f t="shared" si="59"/>
        <v/>
      </c>
      <c r="E6963" s="1" t="s">
        <v>352</v>
      </c>
      <c r="F6963" s="38"/>
      <c r="G6963" s="38"/>
      <c r="M6963" s="1">
        <f>IF(ISNUMBER(MATCH(E6963,_xlfn.VSTACK('VLookup Lists'!$E$2:$E$17,'VLookup Lists'!$H$2:$H$38,'VLookup Lists'!$J$2:$J$8),0)),1,0)</f>
        <v>0</v>
      </c>
      <c r="N6963" s="1" t="str">
        <f>IFERROR(IF(VLOOKUP($D6963,'VLookup Lists'!$B$11:$C$29,2,FALSE)="FLIP",1,0),"")</f>
        <v/>
      </c>
      <c r="O6963" s="1" t="b">
        <f>ISNUMBER(MATCH($E6963,'VLookup Lists'!$E$2:$E$17,0))</f>
        <v>0</v>
      </c>
    </row>
    <row r="6964" spans="1:15" ht="15" customHeight="1" x14ac:dyDescent="0.2">
      <c r="A6964" s="1" t="str">
        <f t="shared" si="59"/>
        <v/>
      </c>
      <c r="E6964" s="1" t="s">
        <v>352</v>
      </c>
      <c r="F6964" s="38"/>
      <c r="G6964" s="38"/>
      <c r="M6964" s="1">
        <f>IF(ISNUMBER(MATCH(E6964,_xlfn.VSTACK('VLookup Lists'!$E$2:$E$17,'VLookup Lists'!$H$2:$H$38,'VLookup Lists'!$J$2:$J$8),0)),1,0)</f>
        <v>0</v>
      </c>
      <c r="N6964" s="1" t="str">
        <f>IFERROR(IF(VLOOKUP($D6964,'VLookup Lists'!$B$11:$C$29,2,FALSE)="FLIP",1,0),"")</f>
        <v/>
      </c>
      <c r="O6964" s="1" t="b">
        <f>ISNUMBER(MATCH($E6964,'VLookup Lists'!$E$2:$E$17,0))</f>
        <v>0</v>
      </c>
    </row>
    <row r="6965" spans="1:15" ht="15" customHeight="1" x14ac:dyDescent="0.2">
      <c r="A6965" s="1" t="str">
        <f t="shared" si="59"/>
        <v/>
      </c>
      <c r="E6965" s="1" t="s">
        <v>352</v>
      </c>
      <c r="F6965" s="38"/>
      <c r="G6965" s="38"/>
      <c r="M6965" s="1">
        <f>IF(ISNUMBER(MATCH(E6965,_xlfn.VSTACK('VLookup Lists'!$E$2:$E$17,'VLookup Lists'!$H$2:$H$38,'VLookup Lists'!$J$2:$J$8),0)),1,0)</f>
        <v>0</v>
      </c>
      <c r="N6965" s="1" t="str">
        <f>IFERROR(IF(VLOOKUP($D6965,'VLookup Lists'!$B$11:$C$29,2,FALSE)="FLIP",1,0),"")</f>
        <v/>
      </c>
      <c r="O6965" s="1" t="b">
        <f>ISNUMBER(MATCH($E6965,'VLookup Lists'!$E$2:$E$17,0))</f>
        <v>0</v>
      </c>
    </row>
    <row r="6966" spans="1:15" ht="15" customHeight="1" x14ac:dyDescent="0.2">
      <c r="A6966" s="1" t="str">
        <f t="shared" si="59"/>
        <v/>
      </c>
      <c r="E6966" s="1" t="s">
        <v>352</v>
      </c>
      <c r="F6966" s="38"/>
      <c r="G6966" s="38"/>
      <c r="M6966" s="1">
        <f>IF(ISNUMBER(MATCH(E6966,_xlfn.VSTACK('VLookup Lists'!$E$2:$E$17,'VLookup Lists'!$H$2:$H$38,'VLookup Lists'!$J$2:$J$8),0)),1,0)</f>
        <v>0</v>
      </c>
      <c r="N6966" s="1" t="str">
        <f>IFERROR(IF(VLOOKUP($D6966,'VLookup Lists'!$B$11:$C$29,2,FALSE)="FLIP",1,0),"")</f>
        <v/>
      </c>
      <c r="O6966" s="1" t="b">
        <f>ISNUMBER(MATCH($E6966,'VLookup Lists'!$E$2:$E$17,0))</f>
        <v>0</v>
      </c>
    </row>
    <row r="6967" spans="1:15" ht="15" customHeight="1" x14ac:dyDescent="0.2">
      <c r="A6967" s="1" t="str">
        <f t="shared" si="59"/>
        <v/>
      </c>
      <c r="E6967" s="1" t="s">
        <v>352</v>
      </c>
      <c r="F6967" s="38"/>
      <c r="G6967" s="38"/>
      <c r="M6967" s="1">
        <f>IF(ISNUMBER(MATCH(E6967,_xlfn.VSTACK('VLookup Lists'!$E$2:$E$17,'VLookup Lists'!$H$2:$H$38,'VLookup Lists'!$J$2:$J$8),0)),1,0)</f>
        <v>0</v>
      </c>
      <c r="N6967" s="1" t="str">
        <f>IFERROR(IF(VLOOKUP($D6967,'VLookup Lists'!$B$11:$C$29,2,FALSE)="FLIP",1,0),"")</f>
        <v/>
      </c>
      <c r="O6967" s="1" t="b">
        <f>ISNUMBER(MATCH($E6967,'VLookup Lists'!$E$2:$E$17,0))</f>
        <v>0</v>
      </c>
    </row>
    <row r="6968" spans="1:15" ht="15" customHeight="1" x14ac:dyDescent="0.2">
      <c r="A6968" s="1" t="str">
        <f t="shared" si="59"/>
        <v/>
      </c>
      <c r="E6968" s="1" t="s">
        <v>352</v>
      </c>
      <c r="F6968" s="38"/>
      <c r="G6968" s="38"/>
      <c r="M6968" s="1">
        <f>IF(ISNUMBER(MATCH(E6968,_xlfn.VSTACK('VLookup Lists'!$E$2:$E$17,'VLookup Lists'!$H$2:$H$38,'VLookup Lists'!$J$2:$J$8),0)),1,0)</f>
        <v>0</v>
      </c>
      <c r="N6968" s="1" t="str">
        <f>IFERROR(IF(VLOOKUP($D6968,'VLookup Lists'!$B$11:$C$29,2,FALSE)="FLIP",1,0),"")</f>
        <v/>
      </c>
      <c r="O6968" s="1" t="b">
        <f>ISNUMBER(MATCH($E6968,'VLookup Lists'!$E$2:$E$17,0))</f>
        <v>0</v>
      </c>
    </row>
    <row r="6969" spans="1:15" ht="15" customHeight="1" x14ac:dyDescent="0.2">
      <c r="A6969" s="1" t="str">
        <f t="shared" si="59"/>
        <v/>
      </c>
      <c r="E6969" s="1" t="s">
        <v>352</v>
      </c>
      <c r="F6969" s="38"/>
      <c r="G6969" s="38"/>
      <c r="M6969" s="1">
        <f>IF(ISNUMBER(MATCH(E6969,_xlfn.VSTACK('VLookup Lists'!$E$2:$E$17,'VLookup Lists'!$H$2:$H$38,'VLookup Lists'!$J$2:$J$8),0)),1,0)</f>
        <v>0</v>
      </c>
      <c r="N6969" s="1" t="str">
        <f>IFERROR(IF(VLOOKUP($D6969,'VLookup Lists'!$B$11:$C$29,2,FALSE)="FLIP",1,0),"")</f>
        <v/>
      </c>
      <c r="O6969" s="1" t="b">
        <f>ISNUMBER(MATCH($E6969,'VLookup Lists'!$E$2:$E$17,0))</f>
        <v>0</v>
      </c>
    </row>
    <row r="6970" spans="1:15" ht="15" customHeight="1" x14ac:dyDescent="0.2">
      <c r="A6970" s="1" t="str">
        <f t="shared" si="59"/>
        <v/>
      </c>
      <c r="E6970" s="1" t="s">
        <v>352</v>
      </c>
      <c r="F6970" s="38"/>
      <c r="G6970" s="38"/>
      <c r="M6970" s="1">
        <f>IF(ISNUMBER(MATCH(E6970,_xlfn.VSTACK('VLookup Lists'!$E$2:$E$17,'VLookup Lists'!$H$2:$H$38,'VLookup Lists'!$J$2:$J$8),0)),1,0)</f>
        <v>0</v>
      </c>
      <c r="N6970" s="1" t="str">
        <f>IFERROR(IF(VLOOKUP($D6970,'VLookup Lists'!$B$11:$C$29,2,FALSE)="FLIP",1,0),"")</f>
        <v/>
      </c>
      <c r="O6970" s="1" t="b">
        <f>ISNUMBER(MATCH($E6970,'VLookup Lists'!$E$2:$E$17,0))</f>
        <v>0</v>
      </c>
    </row>
    <row r="6971" spans="1:15" ht="15" customHeight="1" x14ac:dyDescent="0.2">
      <c r="A6971" s="1" t="str">
        <f t="shared" si="59"/>
        <v/>
      </c>
      <c r="E6971" s="1" t="s">
        <v>352</v>
      </c>
      <c r="F6971" s="38"/>
      <c r="G6971" s="38"/>
      <c r="M6971" s="1">
        <f>IF(ISNUMBER(MATCH(E6971,_xlfn.VSTACK('VLookup Lists'!$E$2:$E$17,'VLookup Lists'!$H$2:$H$38,'VLookup Lists'!$J$2:$J$8),0)),1,0)</f>
        <v>0</v>
      </c>
      <c r="N6971" s="1" t="str">
        <f>IFERROR(IF(VLOOKUP($D6971,'VLookup Lists'!$B$11:$C$29,2,FALSE)="FLIP",1,0),"")</f>
        <v/>
      </c>
      <c r="O6971" s="1" t="b">
        <f>ISNUMBER(MATCH($E6971,'VLookup Lists'!$E$2:$E$17,0))</f>
        <v>0</v>
      </c>
    </row>
    <row r="6972" spans="1:15" ht="15" customHeight="1" x14ac:dyDescent="0.2">
      <c r="A6972" s="1" t="str">
        <f t="shared" si="59"/>
        <v/>
      </c>
      <c r="E6972" s="1" t="s">
        <v>352</v>
      </c>
      <c r="F6972" s="38"/>
      <c r="G6972" s="38"/>
      <c r="M6972" s="1">
        <f>IF(ISNUMBER(MATCH(E6972,_xlfn.VSTACK('VLookup Lists'!$E$2:$E$17,'VLookup Lists'!$H$2:$H$38,'VLookup Lists'!$J$2:$J$8),0)),1,0)</f>
        <v>0</v>
      </c>
      <c r="N6972" s="1" t="str">
        <f>IFERROR(IF(VLOOKUP($D6972,'VLookup Lists'!$B$11:$C$29,2,FALSE)="FLIP",1,0),"")</f>
        <v/>
      </c>
      <c r="O6972" s="1" t="b">
        <f>ISNUMBER(MATCH($E6972,'VLookup Lists'!$E$2:$E$17,0))</f>
        <v>0</v>
      </c>
    </row>
    <row r="6973" spans="1:15" ht="15" customHeight="1" x14ac:dyDescent="0.2">
      <c r="A6973" s="1" t="str">
        <f t="shared" si="59"/>
        <v/>
      </c>
      <c r="E6973" s="1" t="s">
        <v>352</v>
      </c>
      <c r="F6973" s="38"/>
      <c r="G6973" s="38"/>
      <c r="M6973" s="1">
        <f>IF(ISNUMBER(MATCH(E6973,_xlfn.VSTACK('VLookup Lists'!$E$2:$E$17,'VLookup Lists'!$H$2:$H$38,'VLookup Lists'!$J$2:$J$8),0)),1,0)</f>
        <v>0</v>
      </c>
      <c r="N6973" s="1" t="str">
        <f>IFERROR(IF(VLOOKUP($D6973,'VLookup Lists'!$B$11:$C$29,2,FALSE)="FLIP",1,0),"")</f>
        <v/>
      </c>
      <c r="O6973" s="1" t="b">
        <f>ISNUMBER(MATCH($E6973,'VLookup Lists'!$E$2:$E$17,0))</f>
        <v>0</v>
      </c>
    </row>
    <row r="6974" spans="1:15" ht="15" customHeight="1" x14ac:dyDescent="0.2">
      <c r="A6974" s="1" t="str">
        <f t="shared" ref="A6974:A7228" si="60">IF(ISBLANK(B6974),"","ICJIA")</f>
        <v/>
      </c>
      <c r="E6974" s="1" t="s">
        <v>352</v>
      </c>
      <c r="F6974" s="38"/>
      <c r="G6974" s="38"/>
      <c r="M6974" s="1">
        <f>IF(ISNUMBER(MATCH(E6974,_xlfn.VSTACK('VLookup Lists'!$E$2:$E$17,'VLookup Lists'!$H$2:$H$38,'VLookup Lists'!$J$2:$J$8),0)),1,0)</f>
        <v>0</v>
      </c>
      <c r="N6974" s="1" t="str">
        <f>IFERROR(IF(VLOOKUP($D6974,'VLookup Lists'!$B$11:$C$29,2,FALSE)="FLIP",1,0),"")</f>
        <v/>
      </c>
      <c r="O6974" s="1" t="b">
        <f>ISNUMBER(MATCH($E6974,'VLookup Lists'!$E$2:$E$17,0))</f>
        <v>0</v>
      </c>
    </row>
    <row r="6975" spans="1:15" ht="15" customHeight="1" x14ac:dyDescent="0.2">
      <c r="A6975" s="1" t="str">
        <f t="shared" si="60"/>
        <v/>
      </c>
      <c r="E6975" s="1" t="s">
        <v>352</v>
      </c>
      <c r="F6975" s="38"/>
      <c r="G6975" s="38"/>
      <c r="M6975" s="1">
        <f>IF(ISNUMBER(MATCH(E6975,_xlfn.VSTACK('VLookup Lists'!$E$2:$E$17,'VLookup Lists'!$H$2:$H$38,'VLookup Lists'!$J$2:$J$8),0)),1,0)</f>
        <v>0</v>
      </c>
      <c r="N6975" s="1" t="str">
        <f>IFERROR(IF(VLOOKUP($D6975,'VLookup Lists'!$B$11:$C$29,2,FALSE)="FLIP",1,0),"")</f>
        <v/>
      </c>
      <c r="O6975" s="1" t="b">
        <f>ISNUMBER(MATCH($E6975,'VLookup Lists'!$E$2:$E$17,0))</f>
        <v>0</v>
      </c>
    </row>
    <row r="6976" spans="1:15" ht="15" customHeight="1" x14ac:dyDescent="0.2">
      <c r="A6976" s="1" t="str">
        <f t="shared" si="60"/>
        <v/>
      </c>
      <c r="E6976" s="1" t="s">
        <v>352</v>
      </c>
      <c r="F6976" s="38"/>
      <c r="G6976" s="38"/>
      <c r="M6976" s="1">
        <f>IF(ISNUMBER(MATCH(E6976,_xlfn.VSTACK('VLookup Lists'!$E$2:$E$17,'VLookup Lists'!$H$2:$H$38,'VLookup Lists'!$J$2:$J$8),0)),1,0)</f>
        <v>0</v>
      </c>
      <c r="N6976" s="1" t="str">
        <f>IFERROR(IF(VLOOKUP($D6976,'VLookup Lists'!$B$11:$C$29,2,FALSE)="FLIP",1,0),"")</f>
        <v/>
      </c>
      <c r="O6976" s="1" t="b">
        <f>ISNUMBER(MATCH($E6976,'VLookup Lists'!$E$2:$E$17,0))</f>
        <v>0</v>
      </c>
    </row>
    <row r="6977" spans="1:15" ht="15" customHeight="1" x14ac:dyDescent="0.2">
      <c r="A6977" s="1" t="str">
        <f t="shared" si="60"/>
        <v/>
      </c>
      <c r="E6977" s="1" t="s">
        <v>352</v>
      </c>
      <c r="F6977" s="38"/>
      <c r="G6977" s="38"/>
      <c r="M6977" s="1">
        <f>IF(ISNUMBER(MATCH(E6977,_xlfn.VSTACK('VLookup Lists'!$E$2:$E$17,'VLookup Lists'!$H$2:$H$38,'VLookup Lists'!$J$2:$J$8),0)),1,0)</f>
        <v>0</v>
      </c>
      <c r="N6977" s="1" t="str">
        <f>IFERROR(IF(VLOOKUP($D6977,'VLookup Lists'!$B$11:$C$29,2,FALSE)="FLIP",1,0),"")</f>
        <v/>
      </c>
      <c r="O6977" s="1" t="b">
        <f>ISNUMBER(MATCH($E6977,'VLookup Lists'!$E$2:$E$17,0))</f>
        <v>0</v>
      </c>
    </row>
    <row r="6978" spans="1:15" ht="15" customHeight="1" x14ac:dyDescent="0.2">
      <c r="A6978" s="1" t="str">
        <f t="shared" si="60"/>
        <v/>
      </c>
      <c r="E6978" s="1" t="s">
        <v>352</v>
      </c>
      <c r="F6978" s="38"/>
      <c r="G6978" s="38"/>
      <c r="M6978" s="1">
        <f>IF(ISNUMBER(MATCH(E6978,_xlfn.VSTACK('VLookup Lists'!$E$2:$E$17,'VLookup Lists'!$H$2:$H$38,'VLookup Lists'!$J$2:$J$8),0)),1,0)</f>
        <v>0</v>
      </c>
      <c r="N6978" s="1" t="str">
        <f>IFERROR(IF(VLOOKUP($D6978,'VLookup Lists'!$B$11:$C$29,2,FALSE)="FLIP",1,0),"")</f>
        <v/>
      </c>
      <c r="O6978" s="1" t="b">
        <f>ISNUMBER(MATCH($E6978,'VLookup Lists'!$E$2:$E$17,0))</f>
        <v>0</v>
      </c>
    </row>
    <row r="6979" spans="1:15" ht="15" customHeight="1" x14ac:dyDescent="0.2">
      <c r="A6979" s="1" t="str">
        <f t="shared" si="60"/>
        <v/>
      </c>
      <c r="E6979" s="1" t="s">
        <v>352</v>
      </c>
      <c r="F6979" s="38"/>
      <c r="G6979" s="38"/>
      <c r="M6979" s="1">
        <f>IF(ISNUMBER(MATCH(E6979,_xlfn.VSTACK('VLookup Lists'!$E$2:$E$17,'VLookup Lists'!$H$2:$H$38,'VLookup Lists'!$J$2:$J$8),0)),1,0)</f>
        <v>0</v>
      </c>
      <c r="N6979" s="1" t="str">
        <f>IFERROR(IF(VLOOKUP($D6979,'VLookup Lists'!$B$11:$C$29,2,FALSE)="FLIP",1,0),"")</f>
        <v/>
      </c>
      <c r="O6979" s="1" t="b">
        <f>ISNUMBER(MATCH($E6979,'VLookup Lists'!$E$2:$E$17,0))</f>
        <v>0</v>
      </c>
    </row>
    <row r="6980" spans="1:15" ht="15" customHeight="1" x14ac:dyDescent="0.2">
      <c r="A6980" s="1" t="str">
        <f t="shared" si="60"/>
        <v/>
      </c>
      <c r="E6980" s="1" t="s">
        <v>352</v>
      </c>
      <c r="F6980" s="38"/>
      <c r="G6980" s="38"/>
      <c r="M6980" s="1">
        <f>IF(ISNUMBER(MATCH(E6980,_xlfn.VSTACK('VLookup Lists'!$E$2:$E$17,'VLookup Lists'!$H$2:$H$38,'VLookup Lists'!$J$2:$J$8),0)),1,0)</f>
        <v>0</v>
      </c>
      <c r="N6980" s="1" t="str">
        <f>IFERROR(IF(VLOOKUP($D6980,'VLookup Lists'!$B$11:$C$29,2,FALSE)="FLIP",1,0),"")</f>
        <v/>
      </c>
      <c r="O6980" s="1" t="b">
        <f>ISNUMBER(MATCH($E6980,'VLookup Lists'!$E$2:$E$17,0))</f>
        <v>0</v>
      </c>
    </row>
    <row r="6981" spans="1:15" ht="15" customHeight="1" x14ac:dyDescent="0.2">
      <c r="A6981" s="1" t="str">
        <f t="shared" si="60"/>
        <v/>
      </c>
      <c r="E6981" s="1" t="s">
        <v>352</v>
      </c>
      <c r="F6981" s="38"/>
      <c r="G6981" s="38"/>
      <c r="M6981" s="1">
        <f>IF(ISNUMBER(MATCH(E6981,_xlfn.VSTACK('VLookup Lists'!$E$2:$E$17,'VLookup Lists'!$H$2:$H$38,'VLookup Lists'!$J$2:$J$8),0)),1,0)</f>
        <v>0</v>
      </c>
      <c r="N6981" s="1" t="str">
        <f>IFERROR(IF(VLOOKUP($D6981,'VLookup Lists'!$B$11:$C$29,2,FALSE)="FLIP",1,0),"")</f>
        <v/>
      </c>
      <c r="O6981" s="1" t="b">
        <f>ISNUMBER(MATCH($E6981,'VLookup Lists'!$E$2:$E$17,0))</f>
        <v>0</v>
      </c>
    </row>
    <row r="6982" spans="1:15" ht="15" customHeight="1" x14ac:dyDescent="0.2">
      <c r="A6982" s="1" t="str">
        <f t="shared" si="60"/>
        <v/>
      </c>
      <c r="E6982" s="1" t="s">
        <v>352</v>
      </c>
      <c r="F6982" s="38"/>
      <c r="G6982" s="38"/>
      <c r="M6982" s="1">
        <f>IF(ISNUMBER(MATCH(E6982,_xlfn.VSTACK('VLookup Lists'!$E$2:$E$17,'VLookup Lists'!$H$2:$H$38,'VLookup Lists'!$J$2:$J$8),0)),1,0)</f>
        <v>0</v>
      </c>
      <c r="N6982" s="1" t="str">
        <f>IFERROR(IF(VLOOKUP($D6982,'VLookup Lists'!$B$11:$C$29,2,FALSE)="FLIP",1,0),"")</f>
        <v/>
      </c>
      <c r="O6982" s="1" t="b">
        <f>ISNUMBER(MATCH($E6982,'VLookup Lists'!$E$2:$E$17,0))</f>
        <v>0</v>
      </c>
    </row>
    <row r="6983" spans="1:15" ht="15" customHeight="1" x14ac:dyDescent="0.2">
      <c r="A6983" s="1" t="str">
        <f t="shared" si="60"/>
        <v/>
      </c>
      <c r="E6983" s="1" t="s">
        <v>352</v>
      </c>
      <c r="F6983" s="38"/>
      <c r="G6983" s="38"/>
      <c r="M6983" s="1">
        <f>IF(ISNUMBER(MATCH(E6983,_xlfn.VSTACK('VLookup Lists'!$E$2:$E$17,'VLookup Lists'!$H$2:$H$38,'VLookup Lists'!$J$2:$J$8),0)),1,0)</f>
        <v>0</v>
      </c>
      <c r="N6983" s="1" t="str">
        <f>IFERROR(IF(VLOOKUP($D6983,'VLookup Lists'!$B$11:$C$29,2,FALSE)="FLIP",1,0),"")</f>
        <v/>
      </c>
      <c r="O6983" s="1" t="b">
        <f>ISNUMBER(MATCH($E6983,'VLookup Lists'!$E$2:$E$17,0))</f>
        <v>0</v>
      </c>
    </row>
    <row r="6984" spans="1:15" ht="15" customHeight="1" x14ac:dyDescent="0.2">
      <c r="A6984" s="1" t="str">
        <f t="shared" si="60"/>
        <v/>
      </c>
      <c r="E6984" s="1" t="s">
        <v>352</v>
      </c>
      <c r="F6984" s="38"/>
      <c r="G6984" s="38"/>
      <c r="M6984" s="1">
        <f>IF(ISNUMBER(MATCH(E6984,_xlfn.VSTACK('VLookup Lists'!$E$2:$E$17,'VLookup Lists'!$H$2:$H$38,'VLookup Lists'!$J$2:$J$8),0)),1,0)</f>
        <v>0</v>
      </c>
      <c r="N6984" s="1" t="str">
        <f>IFERROR(IF(VLOOKUP($D6984,'VLookup Lists'!$B$11:$C$29,2,FALSE)="FLIP",1,0),"")</f>
        <v/>
      </c>
      <c r="O6984" s="1" t="b">
        <f>ISNUMBER(MATCH($E6984,'VLookup Lists'!$E$2:$E$17,0))</f>
        <v>0</v>
      </c>
    </row>
    <row r="6985" spans="1:15" ht="15" customHeight="1" x14ac:dyDescent="0.2">
      <c r="A6985" s="1" t="str">
        <f t="shared" si="60"/>
        <v/>
      </c>
      <c r="E6985" s="1" t="s">
        <v>352</v>
      </c>
      <c r="F6985" s="38"/>
      <c r="G6985" s="38"/>
      <c r="M6985" s="1">
        <f>IF(ISNUMBER(MATCH(E6985,_xlfn.VSTACK('VLookup Lists'!$E$2:$E$17,'VLookup Lists'!$H$2:$H$38,'VLookup Lists'!$J$2:$J$8),0)),1,0)</f>
        <v>0</v>
      </c>
      <c r="N6985" s="1" t="str">
        <f>IFERROR(IF(VLOOKUP($D6985,'VLookup Lists'!$B$11:$C$29,2,FALSE)="FLIP",1,0),"")</f>
        <v/>
      </c>
      <c r="O6985" s="1" t="b">
        <f>ISNUMBER(MATCH($E6985,'VLookup Lists'!$E$2:$E$17,0))</f>
        <v>0</v>
      </c>
    </row>
    <row r="6986" spans="1:15" ht="15" customHeight="1" x14ac:dyDescent="0.2">
      <c r="A6986" s="1" t="str">
        <f t="shared" si="60"/>
        <v/>
      </c>
      <c r="E6986" s="1" t="s">
        <v>352</v>
      </c>
      <c r="F6986" s="38"/>
      <c r="G6986" s="38"/>
      <c r="M6986" s="1">
        <f>IF(ISNUMBER(MATCH(E6986,_xlfn.VSTACK('VLookup Lists'!$E$2:$E$17,'VLookup Lists'!$H$2:$H$38,'VLookup Lists'!$J$2:$J$8),0)),1,0)</f>
        <v>0</v>
      </c>
      <c r="N6986" s="1" t="str">
        <f>IFERROR(IF(VLOOKUP($D6986,'VLookup Lists'!$B$11:$C$29,2,FALSE)="FLIP",1,0),"")</f>
        <v/>
      </c>
      <c r="O6986" s="1" t="b">
        <f>ISNUMBER(MATCH($E6986,'VLookup Lists'!$E$2:$E$17,0))</f>
        <v>0</v>
      </c>
    </row>
    <row r="6987" spans="1:15" ht="15" customHeight="1" x14ac:dyDescent="0.2">
      <c r="A6987" s="1" t="str">
        <f t="shared" si="60"/>
        <v/>
      </c>
      <c r="E6987" s="1" t="s">
        <v>352</v>
      </c>
      <c r="F6987" s="38"/>
      <c r="G6987" s="38"/>
      <c r="M6987" s="1">
        <f>IF(ISNUMBER(MATCH(E6987,_xlfn.VSTACK('VLookup Lists'!$E$2:$E$17,'VLookup Lists'!$H$2:$H$38,'VLookup Lists'!$J$2:$J$8),0)),1,0)</f>
        <v>0</v>
      </c>
      <c r="N6987" s="1" t="str">
        <f>IFERROR(IF(VLOOKUP($D6987,'VLookup Lists'!$B$11:$C$29,2,FALSE)="FLIP",1,0),"")</f>
        <v/>
      </c>
      <c r="O6987" s="1" t="b">
        <f>ISNUMBER(MATCH($E6987,'VLookup Lists'!$E$2:$E$17,0))</f>
        <v>0</v>
      </c>
    </row>
    <row r="6988" spans="1:15" ht="15" customHeight="1" x14ac:dyDescent="0.2">
      <c r="A6988" s="1" t="str">
        <f t="shared" si="60"/>
        <v/>
      </c>
      <c r="E6988" s="1" t="s">
        <v>352</v>
      </c>
      <c r="F6988" s="38"/>
      <c r="G6988" s="38"/>
      <c r="M6988" s="1">
        <f>IF(ISNUMBER(MATCH(E6988,_xlfn.VSTACK('VLookup Lists'!$E$2:$E$17,'VLookup Lists'!$H$2:$H$38,'VLookup Lists'!$J$2:$J$8),0)),1,0)</f>
        <v>0</v>
      </c>
      <c r="N6988" s="1" t="str">
        <f>IFERROR(IF(VLOOKUP($D6988,'VLookup Lists'!$B$11:$C$29,2,FALSE)="FLIP",1,0),"")</f>
        <v/>
      </c>
      <c r="O6988" s="1" t="b">
        <f>ISNUMBER(MATCH($E6988,'VLookup Lists'!$E$2:$E$17,0))</f>
        <v>0</v>
      </c>
    </row>
    <row r="6989" spans="1:15" ht="15" customHeight="1" x14ac:dyDescent="0.2">
      <c r="A6989" s="1" t="str">
        <f t="shared" si="60"/>
        <v/>
      </c>
      <c r="E6989" s="1" t="s">
        <v>352</v>
      </c>
      <c r="F6989" s="38"/>
      <c r="G6989" s="38"/>
      <c r="M6989" s="1">
        <f>IF(ISNUMBER(MATCH(E6989,_xlfn.VSTACK('VLookup Lists'!$E$2:$E$17,'VLookup Lists'!$H$2:$H$38,'VLookup Lists'!$J$2:$J$8),0)),1,0)</f>
        <v>0</v>
      </c>
      <c r="N6989" s="1" t="str">
        <f>IFERROR(IF(VLOOKUP($D6989,'VLookup Lists'!$B$11:$C$29,2,FALSE)="FLIP",1,0),"")</f>
        <v/>
      </c>
      <c r="O6989" s="1" t="b">
        <f>ISNUMBER(MATCH($E6989,'VLookup Lists'!$E$2:$E$17,0))</f>
        <v>0</v>
      </c>
    </row>
    <row r="6990" spans="1:15" ht="15" customHeight="1" x14ac:dyDescent="0.2">
      <c r="A6990" s="1" t="str">
        <f t="shared" si="60"/>
        <v/>
      </c>
      <c r="E6990" s="1" t="s">
        <v>352</v>
      </c>
      <c r="F6990" s="38"/>
      <c r="G6990" s="38"/>
      <c r="M6990" s="1">
        <f>IF(ISNUMBER(MATCH(E6990,_xlfn.VSTACK('VLookup Lists'!$E$2:$E$17,'VLookup Lists'!$H$2:$H$38,'VLookup Lists'!$J$2:$J$8),0)),1,0)</f>
        <v>0</v>
      </c>
      <c r="N6990" s="1" t="str">
        <f>IFERROR(IF(VLOOKUP($D6990,'VLookup Lists'!$B$11:$C$29,2,FALSE)="FLIP",1,0),"")</f>
        <v/>
      </c>
      <c r="O6990" s="1" t="b">
        <f>ISNUMBER(MATCH($E6990,'VLookup Lists'!$E$2:$E$17,0))</f>
        <v>0</v>
      </c>
    </row>
    <row r="6991" spans="1:15" ht="15" customHeight="1" x14ac:dyDescent="0.2">
      <c r="A6991" s="1" t="str">
        <f t="shared" si="60"/>
        <v/>
      </c>
      <c r="E6991" s="1" t="s">
        <v>352</v>
      </c>
      <c r="F6991" s="38"/>
      <c r="G6991" s="38"/>
      <c r="M6991" s="1">
        <f>IF(ISNUMBER(MATCH(E6991,_xlfn.VSTACK('VLookup Lists'!$E$2:$E$17,'VLookup Lists'!$H$2:$H$38,'VLookup Lists'!$J$2:$J$8),0)),1,0)</f>
        <v>0</v>
      </c>
      <c r="N6991" s="1" t="str">
        <f>IFERROR(IF(VLOOKUP($D6991,'VLookup Lists'!$B$11:$C$29,2,FALSE)="FLIP",1,0),"")</f>
        <v/>
      </c>
      <c r="O6991" s="1" t="b">
        <f>ISNUMBER(MATCH($E6991,'VLookup Lists'!$E$2:$E$17,0))</f>
        <v>0</v>
      </c>
    </row>
    <row r="6992" spans="1:15" ht="15" customHeight="1" x14ac:dyDescent="0.2">
      <c r="A6992" s="1" t="str">
        <f t="shared" si="60"/>
        <v/>
      </c>
      <c r="E6992" s="1" t="s">
        <v>352</v>
      </c>
      <c r="F6992" s="38"/>
      <c r="G6992" s="38"/>
      <c r="M6992" s="1">
        <f>IF(ISNUMBER(MATCH(E6992,_xlfn.VSTACK('VLookup Lists'!$E$2:$E$17,'VLookup Lists'!$H$2:$H$38,'VLookup Lists'!$J$2:$J$8),0)),1,0)</f>
        <v>0</v>
      </c>
      <c r="N6992" s="1" t="str">
        <f>IFERROR(IF(VLOOKUP($D6992,'VLookup Lists'!$B$11:$C$29,2,FALSE)="FLIP",1,0),"")</f>
        <v/>
      </c>
      <c r="O6992" s="1" t="b">
        <f>ISNUMBER(MATCH($E6992,'VLookup Lists'!$E$2:$E$17,0))</f>
        <v>0</v>
      </c>
    </row>
    <row r="6993" spans="1:15" ht="15" customHeight="1" x14ac:dyDescent="0.2">
      <c r="A6993" s="1" t="str">
        <f t="shared" si="60"/>
        <v/>
      </c>
      <c r="E6993" s="1" t="s">
        <v>352</v>
      </c>
      <c r="F6993" s="38"/>
      <c r="G6993" s="38"/>
      <c r="M6993" s="1">
        <f>IF(ISNUMBER(MATCH(E6993,_xlfn.VSTACK('VLookup Lists'!$E$2:$E$17,'VLookup Lists'!$H$2:$H$38,'VLookup Lists'!$J$2:$J$8),0)),1,0)</f>
        <v>0</v>
      </c>
      <c r="N6993" s="1" t="str">
        <f>IFERROR(IF(VLOOKUP($D6993,'VLookup Lists'!$B$11:$C$29,2,FALSE)="FLIP",1,0),"")</f>
        <v/>
      </c>
      <c r="O6993" s="1" t="b">
        <f>ISNUMBER(MATCH($E6993,'VLookup Lists'!$E$2:$E$17,0))</f>
        <v>0</v>
      </c>
    </row>
    <row r="6994" spans="1:15" ht="15" customHeight="1" x14ac:dyDescent="0.2">
      <c r="A6994" s="1" t="str">
        <f t="shared" si="60"/>
        <v/>
      </c>
      <c r="E6994" s="1" t="s">
        <v>352</v>
      </c>
      <c r="F6994" s="38"/>
      <c r="G6994" s="38"/>
      <c r="M6994" s="1">
        <f>IF(ISNUMBER(MATCH(E6994,_xlfn.VSTACK('VLookup Lists'!$E$2:$E$17,'VLookup Lists'!$H$2:$H$38,'VLookup Lists'!$J$2:$J$8),0)),1,0)</f>
        <v>0</v>
      </c>
      <c r="N6994" s="1" t="str">
        <f>IFERROR(IF(VLOOKUP($D6994,'VLookup Lists'!$B$11:$C$29,2,FALSE)="FLIP",1,0),"")</f>
        <v/>
      </c>
      <c r="O6994" s="1" t="b">
        <f>ISNUMBER(MATCH($E6994,'VLookup Lists'!$E$2:$E$17,0))</f>
        <v>0</v>
      </c>
    </row>
    <row r="6995" spans="1:15" ht="15" customHeight="1" x14ac:dyDescent="0.2">
      <c r="A6995" s="1" t="str">
        <f t="shared" si="60"/>
        <v/>
      </c>
      <c r="E6995" s="1" t="s">
        <v>352</v>
      </c>
      <c r="F6995" s="38"/>
      <c r="G6995" s="38"/>
      <c r="M6995" s="1">
        <f>IF(ISNUMBER(MATCH(E6995,_xlfn.VSTACK('VLookup Lists'!$E$2:$E$17,'VLookup Lists'!$H$2:$H$38,'VLookup Lists'!$J$2:$J$8),0)),1,0)</f>
        <v>0</v>
      </c>
      <c r="N6995" s="1" t="str">
        <f>IFERROR(IF(VLOOKUP($D6995,'VLookup Lists'!$B$11:$C$29,2,FALSE)="FLIP",1,0),"")</f>
        <v/>
      </c>
      <c r="O6995" s="1" t="b">
        <f>ISNUMBER(MATCH($E6995,'VLookup Lists'!$E$2:$E$17,0))</f>
        <v>0</v>
      </c>
    </row>
    <row r="6996" spans="1:15" ht="15" customHeight="1" x14ac:dyDescent="0.2">
      <c r="A6996" s="1" t="str">
        <f t="shared" si="60"/>
        <v/>
      </c>
      <c r="E6996" s="1" t="s">
        <v>352</v>
      </c>
      <c r="F6996" s="38"/>
      <c r="G6996" s="38"/>
      <c r="M6996" s="1">
        <f>IF(ISNUMBER(MATCH(E6996,_xlfn.VSTACK('VLookup Lists'!$E$2:$E$17,'VLookup Lists'!$H$2:$H$38,'VLookup Lists'!$J$2:$J$8),0)),1,0)</f>
        <v>0</v>
      </c>
      <c r="N6996" s="1" t="str">
        <f>IFERROR(IF(VLOOKUP($D6996,'VLookup Lists'!$B$11:$C$29,2,FALSE)="FLIP",1,0),"")</f>
        <v/>
      </c>
      <c r="O6996" s="1" t="b">
        <f>ISNUMBER(MATCH($E6996,'VLookup Lists'!$E$2:$E$17,0))</f>
        <v>0</v>
      </c>
    </row>
    <row r="6997" spans="1:15" ht="15" customHeight="1" x14ac:dyDescent="0.2">
      <c r="A6997" s="1" t="str">
        <f t="shared" si="60"/>
        <v/>
      </c>
      <c r="E6997" s="1" t="s">
        <v>352</v>
      </c>
      <c r="F6997" s="38"/>
      <c r="G6997" s="38"/>
      <c r="M6997" s="1">
        <f>IF(ISNUMBER(MATCH(E6997,_xlfn.VSTACK('VLookup Lists'!$E$2:$E$17,'VLookup Lists'!$H$2:$H$38,'VLookup Lists'!$J$2:$J$8),0)),1,0)</f>
        <v>0</v>
      </c>
      <c r="N6997" s="1" t="str">
        <f>IFERROR(IF(VLOOKUP($D6997,'VLookup Lists'!$B$11:$C$29,2,FALSE)="FLIP",1,0),"")</f>
        <v/>
      </c>
      <c r="O6997" s="1" t="b">
        <f>ISNUMBER(MATCH($E6997,'VLookup Lists'!$E$2:$E$17,0))</f>
        <v>0</v>
      </c>
    </row>
    <row r="6998" spans="1:15" ht="15" customHeight="1" x14ac:dyDescent="0.2">
      <c r="A6998" s="1" t="str">
        <f t="shared" si="60"/>
        <v/>
      </c>
      <c r="E6998" s="1" t="s">
        <v>352</v>
      </c>
      <c r="F6998" s="38"/>
      <c r="G6998" s="38"/>
      <c r="M6998" s="1">
        <f>IF(ISNUMBER(MATCH(E6998,_xlfn.VSTACK('VLookup Lists'!$E$2:$E$17,'VLookup Lists'!$H$2:$H$38,'VLookup Lists'!$J$2:$J$8),0)),1,0)</f>
        <v>0</v>
      </c>
      <c r="N6998" s="1" t="str">
        <f>IFERROR(IF(VLOOKUP($D6998,'VLookup Lists'!$B$11:$C$29,2,FALSE)="FLIP",1,0),"")</f>
        <v/>
      </c>
      <c r="O6998" s="1" t="b">
        <f>ISNUMBER(MATCH($E6998,'VLookup Lists'!$E$2:$E$17,0))</f>
        <v>0</v>
      </c>
    </row>
    <row r="6999" spans="1:15" ht="15" customHeight="1" x14ac:dyDescent="0.2">
      <c r="A6999" s="1" t="str">
        <f t="shared" si="60"/>
        <v/>
      </c>
      <c r="E6999" s="1" t="s">
        <v>352</v>
      </c>
      <c r="F6999" s="38"/>
      <c r="G6999" s="38"/>
      <c r="M6999" s="1">
        <f>IF(ISNUMBER(MATCH(E6999,_xlfn.VSTACK('VLookup Lists'!$E$2:$E$17,'VLookup Lists'!$H$2:$H$38,'VLookup Lists'!$J$2:$J$8),0)),1,0)</f>
        <v>0</v>
      </c>
      <c r="N6999" s="1" t="str">
        <f>IFERROR(IF(VLOOKUP($D6999,'VLookup Lists'!$B$11:$C$29,2,FALSE)="FLIP",1,0),"")</f>
        <v/>
      </c>
      <c r="O6999" s="1" t="b">
        <f>ISNUMBER(MATCH($E6999,'VLookup Lists'!$E$2:$E$17,0))</f>
        <v>0</v>
      </c>
    </row>
    <row r="7000" spans="1:15" ht="15" customHeight="1" x14ac:dyDescent="0.2">
      <c r="A7000" s="1" t="str">
        <f t="shared" si="60"/>
        <v/>
      </c>
      <c r="E7000" s="1" t="s">
        <v>352</v>
      </c>
      <c r="F7000" s="38"/>
      <c r="G7000" s="38"/>
      <c r="M7000" s="1">
        <f>IF(ISNUMBER(MATCH(E7000,_xlfn.VSTACK('VLookup Lists'!$E$2:$E$17,'VLookup Lists'!$H$2:$H$38,'VLookup Lists'!$J$2:$J$8),0)),1,0)</f>
        <v>0</v>
      </c>
      <c r="N7000" s="1" t="str">
        <f>IFERROR(IF(VLOOKUP($D7000,'VLookup Lists'!$B$11:$C$29,2,FALSE)="FLIP",1,0),"")</f>
        <v/>
      </c>
      <c r="O7000" s="1" t="b">
        <f>ISNUMBER(MATCH($E7000,'VLookup Lists'!$E$2:$E$17,0))</f>
        <v>0</v>
      </c>
    </row>
    <row r="7001" spans="1:15" ht="15" customHeight="1" x14ac:dyDescent="0.2">
      <c r="A7001" s="1" t="str">
        <f t="shared" si="60"/>
        <v/>
      </c>
      <c r="E7001" s="1" t="s">
        <v>352</v>
      </c>
      <c r="F7001" s="38"/>
      <c r="G7001" s="38"/>
      <c r="M7001" s="1">
        <f>IF(ISNUMBER(MATCH(E7001,_xlfn.VSTACK('VLookup Lists'!$E$2:$E$17,'VLookup Lists'!$H$2:$H$38,'VLookup Lists'!$J$2:$J$8),0)),1,0)</f>
        <v>0</v>
      </c>
      <c r="N7001" s="1" t="str">
        <f>IFERROR(IF(VLOOKUP($D7001,'VLookup Lists'!$B$11:$C$29,2,FALSE)="FLIP",1,0),"")</f>
        <v/>
      </c>
      <c r="O7001" s="1" t="b">
        <f>ISNUMBER(MATCH($E7001,'VLookup Lists'!$E$2:$E$17,0))</f>
        <v>0</v>
      </c>
    </row>
    <row r="7002" spans="1:15" ht="15" customHeight="1" x14ac:dyDescent="0.2">
      <c r="A7002" s="1" t="str">
        <f t="shared" si="60"/>
        <v/>
      </c>
      <c r="E7002" s="1" t="s">
        <v>352</v>
      </c>
      <c r="F7002" s="38"/>
      <c r="G7002" s="38"/>
      <c r="M7002" s="1">
        <f>IF(ISNUMBER(MATCH(E7002,_xlfn.VSTACK('VLookup Lists'!$E$2:$E$17,'VLookup Lists'!$H$2:$H$38,'VLookup Lists'!$J$2:$J$8),0)),1,0)</f>
        <v>0</v>
      </c>
      <c r="N7002" s="1" t="str">
        <f>IFERROR(IF(VLOOKUP($D7002,'VLookup Lists'!$B$11:$C$29,2,FALSE)="FLIP",1,0),"")</f>
        <v/>
      </c>
      <c r="O7002" s="1" t="b">
        <f>ISNUMBER(MATCH($E7002,'VLookup Lists'!$E$2:$E$17,0))</f>
        <v>0</v>
      </c>
    </row>
    <row r="7003" spans="1:15" ht="15" customHeight="1" x14ac:dyDescent="0.2">
      <c r="A7003" s="1" t="str">
        <f t="shared" si="60"/>
        <v/>
      </c>
      <c r="E7003" s="1" t="s">
        <v>352</v>
      </c>
      <c r="F7003" s="38"/>
      <c r="G7003" s="38"/>
      <c r="M7003" s="1">
        <f>IF(ISNUMBER(MATCH(E7003,_xlfn.VSTACK('VLookup Lists'!$E$2:$E$17,'VLookup Lists'!$H$2:$H$38,'VLookup Lists'!$J$2:$J$8),0)),1,0)</f>
        <v>0</v>
      </c>
      <c r="N7003" s="1" t="str">
        <f>IFERROR(IF(VLOOKUP($D7003,'VLookup Lists'!$B$11:$C$29,2,FALSE)="FLIP",1,0),"")</f>
        <v/>
      </c>
      <c r="O7003" s="1" t="b">
        <f>ISNUMBER(MATCH($E7003,'VLookup Lists'!$E$2:$E$17,0))</f>
        <v>0</v>
      </c>
    </row>
    <row r="7004" spans="1:15" ht="15" customHeight="1" x14ac:dyDescent="0.2">
      <c r="A7004" s="1" t="str">
        <f t="shared" si="60"/>
        <v/>
      </c>
      <c r="E7004" s="1" t="s">
        <v>352</v>
      </c>
      <c r="F7004" s="38"/>
      <c r="G7004" s="38"/>
      <c r="M7004" s="1">
        <f>IF(ISNUMBER(MATCH(E7004,_xlfn.VSTACK('VLookup Lists'!$E$2:$E$17,'VLookup Lists'!$H$2:$H$38,'VLookup Lists'!$J$2:$J$8),0)),1,0)</f>
        <v>0</v>
      </c>
      <c r="N7004" s="1" t="str">
        <f>IFERROR(IF(VLOOKUP($D7004,'VLookup Lists'!$B$11:$C$29,2,FALSE)="FLIP",1,0),"")</f>
        <v/>
      </c>
      <c r="O7004" s="1" t="b">
        <f>ISNUMBER(MATCH($E7004,'VLookup Lists'!$E$2:$E$17,0))</f>
        <v>0</v>
      </c>
    </row>
    <row r="7005" spans="1:15" ht="15" customHeight="1" x14ac:dyDescent="0.2">
      <c r="A7005" s="1" t="str">
        <f t="shared" si="60"/>
        <v/>
      </c>
      <c r="E7005" s="1" t="s">
        <v>352</v>
      </c>
      <c r="F7005" s="38"/>
      <c r="G7005" s="38"/>
      <c r="M7005" s="1">
        <f>IF(ISNUMBER(MATCH(E7005,_xlfn.VSTACK('VLookup Lists'!$E$2:$E$17,'VLookup Lists'!$H$2:$H$38,'VLookup Lists'!$J$2:$J$8),0)),1,0)</f>
        <v>0</v>
      </c>
      <c r="N7005" s="1" t="str">
        <f>IFERROR(IF(VLOOKUP($D7005,'VLookup Lists'!$B$11:$C$29,2,FALSE)="FLIP",1,0),"")</f>
        <v/>
      </c>
      <c r="O7005" s="1" t="b">
        <f>ISNUMBER(MATCH($E7005,'VLookup Lists'!$E$2:$E$17,0))</f>
        <v>0</v>
      </c>
    </row>
    <row r="7006" spans="1:15" ht="15" customHeight="1" x14ac:dyDescent="0.2">
      <c r="A7006" s="1" t="str">
        <f t="shared" si="60"/>
        <v/>
      </c>
      <c r="E7006" s="1" t="s">
        <v>352</v>
      </c>
      <c r="F7006" s="38"/>
      <c r="G7006" s="38"/>
      <c r="M7006" s="1">
        <f>IF(ISNUMBER(MATCH(E7006,_xlfn.VSTACK('VLookup Lists'!$E$2:$E$17,'VLookup Lists'!$H$2:$H$38,'VLookup Lists'!$J$2:$J$8),0)),1,0)</f>
        <v>0</v>
      </c>
      <c r="N7006" s="1" t="str">
        <f>IFERROR(IF(VLOOKUP($D7006,'VLookup Lists'!$B$11:$C$29,2,FALSE)="FLIP",1,0),"")</f>
        <v/>
      </c>
      <c r="O7006" s="1" t="b">
        <f>ISNUMBER(MATCH($E7006,'VLookup Lists'!$E$2:$E$17,0))</f>
        <v>0</v>
      </c>
    </row>
    <row r="7007" spans="1:15" ht="15" customHeight="1" x14ac:dyDescent="0.2">
      <c r="A7007" s="1" t="str">
        <f t="shared" si="60"/>
        <v/>
      </c>
      <c r="E7007" s="1" t="s">
        <v>352</v>
      </c>
      <c r="F7007" s="38"/>
      <c r="G7007" s="38"/>
      <c r="M7007" s="1">
        <f>IF(ISNUMBER(MATCH(E7007,_xlfn.VSTACK('VLookup Lists'!$E$2:$E$17,'VLookup Lists'!$H$2:$H$38,'VLookup Lists'!$J$2:$J$8),0)),1,0)</f>
        <v>0</v>
      </c>
      <c r="N7007" s="1" t="str">
        <f>IFERROR(IF(VLOOKUP($D7007,'VLookup Lists'!$B$11:$C$29,2,FALSE)="FLIP",1,0),"")</f>
        <v/>
      </c>
      <c r="O7007" s="1" t="b">
        <f>ISNUMBER(MATCH($E7007,'VLookup Lists'!$E$2:$E$17,0))</f>
        <v>0</v>
      </c>
    </row>
    <row r="7008" spans="1:15" ht="15" customHeight="1" x14ac:dyDescent="0.2">
      <c r="A7008" s="1" t="str">
        <f t="shared" si="60"/>
        <v/>
      </c>
      <c r="E7008" s="1" t="s">
        <v>352</v>
      </c>
      <c r="F7008" s="38"/>
      <c r="G7008" s="38"/>
      <c r="M7008" s="1">
        <f>IF(ISNUMBER(MATCH(E7008,_xlfn.VSTACK('VLookup Lists'!$E$2:$E$17,'VLookup Lists'!$H$2:$H$38,'VLookup Lists'!$J$2:$J$8),0)),1,0)</f>
        <v>0</v>
      </c>
      <c r="N7008" s="1" t="str">
        <f>IFERROR(IF(VLOOKUP($D7008,'VLookup Lists'!$B$11:$C$29,2,FALSE)="FLIP",1,0),"")</f>
        <v/>
      </c>
      <c r="O7008" s="1" t="b">
        <f>ISNUMBER(MATCH($E7008,'VLookup Lists'!$E$2:$E$17,0))</f>
        <v>0</v>
      </c>
    </row>
    <row r="7009" spans="1:15" ht="15" customHeight="1" x14ac:dyDescent="0.2">
      <c r="A7009" s="1" t="str">
        <f t="shared" si="60"/>
        <v/>
      </c>
      <c r="E7009" s="1" t="s">
        <v>352</v>
      </c>
      <c r="F7009" s="38"/>
      <c r="G7009" s="38"/>
      <c r="M7009" s="1">
        <f>IF(ISNUMBER(MATCH(E7009,_xlfn.VSTACK('VLookup Lists'!$E$2:$E$17,'VLookup Lists'!$H$2:$H$38,'VLookup Lists'!$J$2:$J$8),0)),1,0)</f>
        <v>0</v>
      </c>
      <c r="N7009" s="1" t="str">
        <f>IFERROR(IF(VLOOKUP($D7009,'VLookup Lists'!$B$11:$C$29,2,FALSE)="FLIP",1,0),"")</f>
        <v/>
      </c>
      <c r="O7009" s="1" t="b">
        <f>ISNUMBER(MATCH($E7009,'VLookup Lists'!$E$2:$E$17,0))</f>
        <v>0</v>
      </c>
    </row>
    <row r="7010" spans="1:15" ht="15" customHeight="1" x14ac:dyDescent="0.2">
      <c r="A7010" s="1" t="str">
        <f t="shared" si="60"/>
        <v/>
      </c>
      <c r="E7010" s="1" t="s">
        <v>352</v>
      </c>
      <c r="F7010" s="38"/>
      <c r="G7010" s="38"/>
      <c r="M7010" s="1">
        <f>IF(ISNUMBER(MATCH(E7010,_xlfn.VSTACK('VLookup Lists'!$E$2:$E$17,'VLookup Lists'!$H$2:$H$38,'VLookup Lists'!$J$2:$J$8),0)),1,0)</f>
        <v>0</v>
      </c>
      <c r="N7010" s="1" t="str">
        <f>IFERROR(IF(VLOOKUP($D7010,'VLookup Lists'!$B$11:$C$29,2,FALSE)="FLIP",1,0),"")</f>
        <v/>
      </c>
      <c r="O7010" s="1" t="b">
        <f>ISNUMBER(MATCH($E7010,'VLookup Lists'!$E$2:$E$17,0))</f>
        <v>0</v>
      </c>
    </row>
    <row r="7011" spans="1:15" ht="15" customHeight="1" x14ac:dyDescent="0.2">
      <c r="A7011" s="1" t="str">
        <f t="shared" si="60"/>
        <v/>
      </c>
      <c r="E7011" s="1" t="s">
        <v>352</v>
      </c>
      <c r="F7011" s="38"/>
      <c r="G7011" s="38"/>
      <c r="M7011" s="1">
        <f>IF(ISNUMBER(MATCH(E7011,_xlfn.VSTACK('VLookup Lists'!$E$2:$E$17,'VLookup Lists'!$H$2:$H$38,'VLookup Lists'!$J$2:$J$8),0)),1,0)</f>
        <v>0</v>
      </c>
      <c r="N7011" s="1" t="str">
        <f>IFERROR(IF(VLOOKUP($D7011,'VLookup Lists'!$B$11:$C$29,2,FALSE)="FLIP",1,0),"")</f>
        <v/>
      </c>
      <c r="O7011" s="1" t="b">
        <f>ISNUMBER(MATCH($E7011,'VLookup Lists'!$E$2:$E$17,0))</f>
        <v>0</v>
      </c>
    </row>
    <row r="7012" spans="1:15" ht="15" customHeight="1" x14ac:dyDescent="0.2">
      <c r="A7012" s="1" t="str">
        <f t="shared" si="60"/>
        <v/>
      </c>
      <c r="E7012" s="1" t="s">
        <v>352</v>
      </c>
      <c r="F7012" s="38"/>
      <c r="G7012" s="38"/>
      <c r="M7012" s="1">
        <f>IF(ISNUMBER(MATCH(E7012,_xlfn.VSTACK('VLookup Lists'!$E$2:$E$17,'VLookup Lists'!$H$2:$H$38,'VLookup Lists'!$J$2:$J$8),0)),1,0)</f>
        <v>0</v>
      </c>
      <c r="N7012" s="1" t="str">
        <f>IFERROR(IF(VLOOKUP($D7012,'VLookup Lists'!$B$11:$C$29,2,FALSE)="FLIP",1,0),"")</f>
        <v/>
      </c>
      <c r="O7012" s="1" t="b">
        <f>ISNUMBER(MATCH($E7012,'VLookup Lists'!$E$2:$E$17,0))</f>
        <v>0</v>
      </c>
    </row>
    <row r="7013" spans="1:15" ht="15" customHeight="1" x14ac:dyDescent="0.2">
      <c r="A7013" s="1" t="str">
        <f t="shared" si="60"/>
        <v/>
      </c>
      <c r="E7013" s="1" t="s">
        <v>352</v>
      </c>
      <c r="F7013" s="38"/>
      <c r="G7013" s="38"/>
      <c r="M7013" s="1">
        <f>IF(ISNUMBER(MATCH(E7013,_xlfn.VSTACK('VLookup Lists'!$E$2:$E$17,'VLookup Lists'!$H$2:$H$38,'VLookup Lists'!$J$2:$J$8),0)),1,0)</f>
        <v>0</v>
      </c>
      <c r="N7013" s="1" t="str">
        <f>IFERROR(IF(VLOOKUP($D7013,'VLookup Lists'!$B$11:$C$29,2,FALSE)="FLIP",1,0),"")</f>
        <v/>
      </c>
      <c r="O7013" s="1" t="b">
        <f>ISNUMBER(MATCH($E7013,'VLookup Lists'!$E$2:$E$17,0))</f>
        <v>0</v>
      </c>
    </row>
    <row r="7014" spans="1:15" ht="15" customHeight="1" x14ac:dyDescent="0.2">
      <c r="A7014" s="1" t="str">
        <f t="shared" si="60"/>
        <v/>
      </c>
      <c r="E7014" s="1" t="s">
        <v>352</v>
      </c>
      <c r="F7014" s="38"/>
      <c r="G7014" s="38"/>
      <c r="M7014" s="1">
        <f>IF(ISNUMBER(MATCH(E7014,_xlfn.VSTACK('VLookup Lists'!$E$2:$E$17,'VLookup Lists'!$H$2:$H$38,'VLookup Lists'!$J$2:$J$8),0)),1,0)</f>
        <v>0</v>
      </c>
      <c r="N7014" s="1" t="str">
        <f>IFERROR(IF(VLOOKUP($D7014,'VLookup Lists'!$B$11:$C$29,2,FALSE)="FLIP",1,0),"")</f>
        <v/>
      </c>
      <c r="O7014" s="1" t="b">
        <f>ISNUMBER(MATCH($E7014,'VLookup Lists'!$E$2:$E$17,0))</f>
        <v>0</v>
      </c>
    </row>
    <row r="7015" spans="1:15" ht="15" customHeight="1" x14ac:dyDescent="0.2">
      <c r="A7015" s="1" t="str">
        <f t="shared" si="60"/>
        <v/>
      </c>
      <c r="E7015" s="1" t="s">
        <v>352</v>
      </c>
      <c r="F7015" s="38"/>
      <c r="G7015" s="38"/>
      <c r="M7015" s="1">
        <f>IF(ISNUMBER(MATCH(E7015,_xlfn.VSTACK('VLookup Lists'!$E$2:$E$17,'VLookup Lists'!$H$2:$H$38,'VLookup Lists'!$J$2:$J$8),0)),1,0)</f>
        <v>0</v>
      </c>
      <c r="N7015" s="1" t="str">
        <f>IFERROR(IF(VLOOKUP($D7015,'VLookup Lists'!$B$11:$C$29,2,FALSE)="FLIP",1,0),"")</f>
        <v/>
      </c>
      <c r="O7015" s="1" t="b">
        <f>ISNUMBER(MATCH($E7015,'VLookup Lists'!$E$2:$E$17,0))</f>
        <v>0</v>
      </c>
    </row>
    <row r="7016" spans="1:15" ht="15" customHeight="1" x14ac:dyDescent="0.2">
      <c r="A7016" s="1" t="str">
        <f t="shared" si="60"/>
        <v/>
      </c>
      <c r="E7016" s="1" t="s">
        <v>352</v>
      </c>
      <c r="F7016" s="38"/>
      <c r="G7016" s="38"/>
      <c r="M7016" s="1">
        <f>IF(ISNUMBER(MATCH(E7016,_xlfn.VSTACK('VLookup Lists'!$E$2:$E$17,'VLookup Lists'!$H$2:$H$38,'VLookup Lists'!$J$2:$J$8),0)),1,0)</f>
        <v>0</v>
      </c>
      <c r="N7016" s="1" t="str">
        <f>IFERROR(IF(VLOOKUP($D7016,'VLookup Lists'!$B$11:$C$29,2,FALSE)="FLIP",1,0),"")</f>
        <v/>
      </c>
      <c r="O7016" s="1" t="b">
        <f>ISNUMBER(MATCH($E7016,'VLookup Lists'!$E$2:$E$17,0))</f>
        <v>0</v>
      </c>
    </row>
    <row r="7017" spans="1:15" ht="15" customHeight="1" x14ac:dyDescent="0.2">
      <c r="A7017" s="1" t="str">
        <f t="shared" si="60"/>
        <v/>
      </c>
      <c r="E7017" s="1" t="s">
        <v>352</v>
      </c>
      <c r="F7017" s="38"/>
      <c r="G7017" s="38"/>
      <c r="M7017" s="1">
        <f>IF(ISNUMBER(MATCH(E7017,_xlfn.VSTACK('VLookup Lists'!$E$2:$E$17,'VLookup Lists'!$H$2:$H$38,'VLookup Lists'!$J$2:$J$8),0)),1,0)</f>
        <v>0</v>
      </c>
      <c r="N7017" s="1" t="str">
        <f>IFERROR(IF(VLOOKUP($D7017,'VLookup Lists'!$B$11:$C$29,2,FALSE)="FLIP",1,0),"")</f>
        <v/>
      </c>
      <c r="O7017" s="1" t="b">
        <f>ISNUMBER(MATCH($E7017,'VLookup Lists'!$E$2:$E$17,0))</f>
        <v>0</v>
      </c>
    </row>
    <row r="7018" spans="1:15" ht="15" customHeight="1" x14ac:dyDescent="0.2">
      <c r="A7018" s="1" t="str">
        <f t="shared" si="60"/>
        <v/>
      </c>
      <c r="E7018" s="1" t="s">
        <v>352</v>
      </c>
      <c r="F7018" s="38"/>
      <c r="G7018" s="38"/>
      <c r="M7018" s="1">
        <f>IF(ISNUMBER(MATCH(E7018,_xlfn.VSTACK('VLookup Lists'!$E$2:$E$17,'VLookup Lists'!$H$2:$H$38,'VLookup Lists'!$J$2:$J$8),0)),1,0)</f>
        <v>0</v>
      </c>
      <c r="N7018" s="1" t="str">
        <f>IFERROR(IF(VLOOKUP($D7018,'VLookup Lists'!$B$11:$C$29,2,FALSE)="FLIP",1,0),"")</f>
        <v/>
      </c>
      <c r="O7018" s="1" t="b">
        <f>ISNUMBER(MATCH($E7018,'VLookup Lists'!$E$2:$E$17,0))</f>
        <v>0</v>
      </c>
    </row>
    <row r="7019" spans="1:15" ht="15" customHeight="1" x14ac:dyDescent="0.2">
      <c r="A7019" s="1" t="str">
        <f t="shared" si="60"/>
        <v/>
      </c>
      <c r="E7019" s="1" t="s">
        <v>352</v>
      </c>
      <c r="F7019" s="38"/>
      <c r="G7019" s="38"/>
      <c r="M7019" s="1">
        <f>IF(ISNUMBER(MATCH(E7019,_xlfn.VSTACK('VLookup Lists'!$E$2:$E$17,'VLookup Lists'!$H$2:$H$38,'VLookup Lists'!$J$2:$J$8),0)),1,0)</f>
        <v>0</v>
      </c>
      <c r="N7019" s="1" t="str">
        <f>IFERROR(IF(VLOOKUP($D7019,'VLookup Lists'!$B$11:$C$29,2,FALSE)="FLIP",1,0),"")</f>
        <v/>
      </c>
      <c r="O7019" s="1" t="b">
        <f>ISNUMBER(MATCH($E7019,'VLookup Lists'!$E$2:$E$17,0))</f>
        <v>0</v>
      </c>
    </row>
    <row r="7020" spans="1:15" ht="15" customHeight="1" x14ac:dyDescent="0.2">
      <c r="A7020" s="1" t="str">
        <f t="shared" si="60"/>
        <v/>
      </c>
      <c r="E7020" s="1" t="s">
        <v>352</v>
      </c>
      <c r="F7020" s="38"/>
      <c r="G7020" s="38"/>
      <c r="M7020" s="1">
        <f>IF(ISNUMBER(MATCH(E7020,_xlfn.VSTACK('VLookup Lists'!$E$2:$E$17,'VLookup Lists'!$H$2:$H$38,'VLookup Lists'!$J$2:$J$8),0)),1,0)</f>
        <v>0</v>
      </c>
      <c r="N7020" s="1" t="str">
        <f>IFERROR(IF(VLOOKUP($D7020,'VLookup Lists'!$B$11:$C$29,2,FALSE)="FLIP",1,0),"")</f>
        <v/>
      </c>
      <c r="O7020" s="1" t="b">
        <f>ISNUMBER(MATCH($E7020,'VLookup Lists'!$E$2:$E$17,0))</f>
        <v>0</v>
      </c>
    </row>
    <row r="7021" spans="1:15" ht="15" customHeight="1" x14ac:dyDescent="0.2">
      <c r="A7021" s="1" t="str">
        <f t="shared" si="60"/>
        <v/>
      </c>
      <c r="E7021" s="1" t="s">
        <v>352</v>
      </c>
      <c r="F7021" s="38"/>
      <c r="G7021" s="38"/>
      <c r="M7021" s="1">
        <f>IF(ISNUMBER(MATCH(E7021,_xlfn.VSTACK('VLookup Lists'!$E$2:$E$17,'VLookup Lists'!$H$2:$H$38,'VLookup Lists'!$J$2:$J$8),0)),1,0)</f>
        <v>0</v>
      </c>
      <c r="N7021" s="1" t="str">
        <f>IFERROR(IF(VLOOKUP($D7021,'VLookup Lists'!$B$11:$C$29,2,FALSE)="FLIP",1,0),"")</f>
        <v/>
      </c>
      <c r="O7021" s="1" t="b">
        <f>ISNUMBER(MATCH($E7021,'VLookup Lists'!$E$2:$E$17,0))</f>
        <v>0</v>
      </c>
    </row>
    <row r="7022" spans="1:15" ht="15" customHeight="1" x14ac:dyDescent="0.2">
      <c r="A7022" s="1" t="str">
        <f t="shared" si="60"/>
        <v/>
      </c>
      <c r="E7022" s="1" t="s">
        <v>352</v>
      </c>
      <c r="F7022" s="38"/>
      <c r="G7022" s="38"/>
      <c r="M7022" s="1">
        <f>IF(ISNUMBER(MATCH(E7022,_xlfn.VSTACK('VLookup Lists'!$E$2:$E$17,'VLookup Lists'!$H$2:$H$38,'VLookup Lists'!$J$2:$J$8),0)),1,0)</f>
        <v>0</v>
      </c>
      <c r="N7022" s="1" t="str">
        <f>IFERROR(IF(VLOOKUP($D7022,'VLookup Lists'!$B$11:$C$29,2,FALSE)="FLIP",1,0),"")</f>
        <v/>
      </c>
      <c r="O7022" s="1" t="b">
        <f>ISNUMBER(MATCH($E7022,'VLookup Lists'!$E$2:$E$17,0))</f>
        <v>0</v>
      </c>
    </row>
    <row r="7023" spans="1:15" ht="15" customHeight="1" x14ac:dyDescent="0.2">
      <c r="A7023" s="1" t="str">
        <f t="shared" si="60"/>
        <v/>
      </c>
      <c r="E7023" s="1" t="s">
        <v>352</v>
      </c>
      <c r="F7023" s="38"/>
      <c r="G7023" s="38"/>
      <c r="M7023" s="1">
        <f>IF(ISNUMBER(MATCH(E7023,_xlfn.VSTACK('VLookup Lists'!$E$2:$E$17,'VLookup Lists'!$H$2:$H$38,'VLookup Lists'!$J$2:$J$8),0)),1,0)</f>
        <v>0</v>
      </c>
      <c r="N7023" s="1" t="str">
        <f>IFERROR(IF(VLOOKUP($D7023,'VLookup Lists'!$B$11:$C$29,2,FALSE)="FLIP",1,0),"")</f>
        <v/>
      </c>
      <c r="O7023" s="1" t="b">
        <f>ISNUMBER(MATCH($E7023,'VLookup Lists'!$E$2:$E$17,0))</f>
        <v>0</v>
      </c>
    </row>
    <row r="7024" spans="1:15" ht="15" customHeight="1" x14ac:dyDescent="0.2">
      <c r="A7024" s="1" t="str">
        <f t="shared" si="60"/>
        <v/>
      </c>
      <c r="E7024" s="1" t="s">
        <v>352</v>
      </c>
      <c r="F7024" s="38"/>
      <c r="G7024" s="38"/>
      <c r="M7024" s="1">
        <f>IF(ISNUMBER(MATCH(E7024,_xlfn.VSTACK('VLookup Lists'!$E$2:$E$17,'VLookup Lists'!$H$2:$H$38,'VLookup Lists'!$J$2:$J$8),0)),1,0)</f>
        <v>0</v>
      </c>
      <c r="N7024" s="1" t="str">
        <f>IFERROR(IF(VLOOKUP($D7024,'VLookup Lists'!$B$11:$C$29,2,FALSE)="FLIP",1,0),"")</f>
        <v/>
      </c>
      <c r="O7024" s="1" t="b">
        <f>ISNUMBER(MATCH($E7024,'VLookup Lists'!$E$2:$E$17,0))</f>
        <v>0</v>
      </c>
    </row>
    <row r="7025" spans="1:15" ht="15" customHeight="1" x14ac:dyDescent="0.2">
      <c r="A7025" s="1" t="str">
        <f t="shared" si="60"/>
        <v/>
      </c>
      <c r="E7025" s="1" t="s">
        <v>352</v>
      </c>
      <c r="F7025" s="38"/>
      <c r="G7025" s="38"/>
      <c r="M7025" s="1">
        <f>IF(ISNUMBER(MATCH(E7025,_xlfn.VSTACK('VLookup Lists'!$E$2:$E$17,'VLookup Lists'!$H$2:$H$38,'VLookup Lists'!$J$2:$J$8),0)),1,0)</f>
        <v>0</v>
      </c>
      <c r="N7025" s="1" t="str">
        <f>IFERROR(IF(VLOOKUP($D7025,'VLookup Lists'!$B$11:$C$29,2,FALSE)="FLIP",1,0),"")</f>
        <v/>
      </c>
      <c r="O7025" s="1" t="b">
        <f>ISNUMBER(MATCH($E7025,'VLookup Lists'!$E$2:$E$17,0))</f>
        <v>0</v>
      </c>
    </row>
    <row r="7026" spans="1:15" ht="15" customHeight="1" x14ac:dyDescent="0.2">
      <c r="A7026" s="1" t="str">
        <f t="shared" si="60"/>
        <v/>
      </c>
      <c r="E7026" s="1" t="s">
        <v>352</v>
      </c>
      <c r="F7026" s="38"/>
      <c r="G7026" s="38"/>
      <c r="M7026" s="1">
        <f>IF(ISNUMBER(MATCH(E7026,_xlfn.VSTACK('VLookup Lists'!$E$2:$E$17,'VLookup Lists'!$H$2:$H$38,'VLookup Lists'!$J$2:$J$8),0)),1,0)</f>
        <v>0</v>
      </c>
      <c r="N7026" s="1" t="str">
        <f>IFERROR(IF(VLOOKUP($D7026,'VLookup Lists'!$B$11:$C$29,2,FALSE)="FLIP",1,0),"")</f>
        <v/>
      </c>
      <c r="O7026" s="1" t="b">
        <f>ISNUMBER(MATCH($E7026,'VLookup Lists'!$E$2:$E$17,0))</f>
        <v>0</v>
      </c>
    </row>
    <row r="7027" spans="1:15" ht="15" customHeight="1" x14ac:dyDescent="0.2">
      <c r="A7027" s="1" t="str">
        <f t="shared" si="60"/>
        <v/>
      </c>
      <c r="E7027" s="1" t="s">
        <v>352</v>
      </c>
      <c r="F7027" s="38"/>
      <c r="G7027" s="38"/>
      <c r="M7027" s="1">
        <f>IF(ISNUMBER(MATCH(E7027,_xlfn.VSTACK('VLookup Lists'!$E$2:$E$17,'VLookup Lists'!$H$2:$H$38,'VLookup Lists'!$J$2:$J$8),0)),1,0)</f>
        <v>0</v>
      </c>
      <c r="N7027" s="1" t="str">
        <f>IFERROR(IF(VLOOKUP($D7027,'VLookup Lists'!$B$11:$C$29,2,FALSE)="FLIP",1,0),"")</f>
        <v/>
      </c>
      <c r="O7027" s="1" t="b">
        <f>ISNUMBER(MATCH($E7027,'VLookup Lists'!$E$2:$E$17,0))</f>
        <v>0</v>
      </c>
    </row>
    <row r="7028" spans="1:15" ht="15" customHeight="1" x14ac:dyDescent="0.2">
      <c r="A7028" s="1" t="str">
        <f t="shared" si="60"/>
        <v/>
      </c>
      <c r="E7028" s="1" t="s">
        <v>352</v>
      </c>
      <c r="F7028" s="38"/>
      <c r="G7028" s="38"/>
      <c r="M7028" s="1">
        <f>IF(ISNUMBER(MATCH(E7028,_xlfn.VSTACK('VLookup Lists'!$E$2:$E$17,'VLookup Lists'!$H$2:$H$38,'VLookup Lists'!$J$2:$J$8),0)),1,0)</f>
        <v>0</v>
      </c>
      <c r="N7028" s="1" t="str">
        <f>IFERROR(IF(VLOOKUP($D7028,'VLookup Lists'!$B$11:$C$29,2,FALSE)="FLIP",1,0),"")</f>
        <v/>
      </c>
      <c r="O7028" s="1" t="b">
        <f>ISNUMBER(MATCH($E7028,'VLookup Lists'!$E$2:$E$17,0))</f>
        <v>0</v>
      </c>
    </row>
    <row r="7029" spans="1:15" ht="15" customHeight="1" x14ac:dyDescent="0.2">
      <c r="A7029" s="1" t="str">
        <f t="shared" si="60"/>
        <v/>
      </c>
      <c r="E7029" s="1" t="s">
        <v>352</v>
      </c>
      <c r="F7029" s="38"/>
      <c r="G7029" s="38"/>
      <c r="M7029" s="1">
        <f>IF(ISNUMBER(MATCH(E7029,_xlfn.VSTACK('VLookup Lists'!$E$2:$E$17,'VLookup Lists'!$H$2:$H$38,'VLookup Lists'!$J$2:$J$8),0)),1,0)</f>
        <v>0</v>
      </c>
      <c r="N7029" s="1" t="str">
        <f>IFERROR(IF(VLOOKUP($D7029,'VLookup Lists'!$B$11:$C$29,2,FALSE)="FLIP",1,0),"")</f>
        <v/>
      </c>
      <c r="O7029" s="1" t="b">
        <f>ISNUMBER(MATCH($E7029,'VLookup Lists'!$E$2:$E$17,0))</f>
        <v>0</v>
      </c>
    </row>
    <row r="7030" spans="1:15" ht="15" customHeight="1" x14ac:dyDescent="0.2">
      <c r="A7030" s="1" t="str">
        <f t="shared" si="60"/>
        <v/>
      </c>
      <c r="E7030" s="1" t="s">
        <v>352</v>
      </c>
      <c r="F7030" s="38"/>
      <c r="G7030" s="38"/>
      <c r="M7030" s="1">
        <f>IF(ISNUMBER(MATCH(E7030,_xlfn.VSTACK('VLookup Lists'!$E$2:$E$17,'VLookup Lists'!$H$2:$H$38,'VLookup Lists'!$J$2:$J$8),0)),1,0)</f>
        <v>0</v>
      </c>
      <c r="N7030" s="1" t="str">
        <f>IFERROR(IF(VLOOKUP($D7030,'VLookup Lists'!$B$11:$C$29,2,FALSE)="FLIP",1,0),"")</f>
        <v/>
      </c>
      <c r="O7030" s="1" t="b">
        <f>ISNUMBER(MATCH($E7030,'VLookup Lists'!$E$2:$E$17,0))</f>
        <v>0</v>
      </c>
    </row>
    <row r="7031" spans="1:15" ht="15" customHeight="1" x14ac:dyDescent="0.2">
      <c r="A7031" s="1" t="str">
        <f t="shared" si="60"/>
        <v/>
      </c>
      <c r="E7031" s="1" t="s">
        <v>352</v>
      </c>
      <c r="F7031" s="38"/>
      <c r="G7031" s="38"/>
      <c r="M7031" s="1">
        <f>IF(ISNUMBER(MATCH(E7031,_xlfn.VSTACK('VLookup Lists'!$E$2:$E$17,'VLookup Lists'!$H$2:$H$38,'VLookup Lists'!$J$2:$J$8),0)),1,0)</f>
        <v>0</v>
      </c>
      <c r="N7031" s="1" t="str">
        <f>IFERROR(IF(VLOOKUP($D7031,'VLookup Lists'!$B$11:$C$29,2,FALSE)="FLIP",1,0),"")</f>
        <v/>
      </c>
      <c r="O7031" s="1" t="b">
        <f>ISNUMBER(MATCH($E7031,'VLookup Lists'!$E$2:$E$17,0))</f>
        <v>0</v>
      </c>
    </row>
    <row r="7032" spans="1:15" ht="15" customHeight="1" x14ac:dyDescent="0.2">
      <c r="A7032" s="1" t="str">
        <f t="shared" si="60"/>
        <v/>
      </c>
      <c r="E7032" s="1" t="s">
        <v>352</v>
      </c>
      <c r="F7032" s="38"/>
      <c r="G7032" s="38"/>
      <c r="M7032" s="1">
        <f>IF(ISNUMBER(MATCH(E7032,_xlfn.VSTACK('VLookup Lists'!$E$2:$E$17,'VLookup Lists'!$H$2:$H$38,'VLookup Lists'!$J$2:$J$8),0)),1,0)</f>
        <v>0</v>
      </c>
      <c r="N7032" s="1" t="str">
        <f>IFERROR(IF(VLOOKUP($D7032,'VLookup Lists'!$B$11:$C$29,2,FALSE)="FLIP",1,0),"")</f>
        <v/>
      </c>
      <c r="O7032" s="1" t="b">
        <f>ISNUMBER(MATCH($E7032,'VLookup Lists'!$E$2:$E$17,0))</f>
        <v>0</v>
      </c>
    </row>
    <row r="7033" spans="1:15" ht="15" customHeight="1" x14ac:dyDescent="0.2">
      <c r="A7033" s="1" t="str">
        <f t="shared" si="60"/>
        <v/>
      </c>
      <c r="E7033" s="1" t="s">
        <v>352</v>
      </c>
      <c r="F7033" s="38"/>
      <c r="G7033" s="38"/>
      <c r="M7033" s="1">
        <f>IF(ISNUMBER(MATCH(E7033,_xlfn.VSTACK('VLookup Lists'!$E$2:$E$17,'VLookup Lists'!$H$2:$H$38,'VLookup Lists'!$J$2:$J$8),0)),1,0)</f>
        <v>0</v>
      </c>
      <c r="N7033" s="1" t="str">
        <f>IFERROR(IF(VLOOKUP($D7033,'VLookup Lists'!$B$11:$C$29,2,FALSE)="FLIP",1,0),"")</f>
        <v/>
      </c>
      <c r="O7033" s="1" t="b">
        <f>ISNUMBER(MATCH($E7033,'VLookup Lists'!$E$2:$E$17,0))</f>
        <v>0</v>
      </c>
    </row>
    <row r="7034" spans="1:15" ht="15" customHeight="1" x14ac:dyDescent="0.2">
      <c r="A7034" s="1" t="str">
        <f t="shared" si="60"/>
        <v/>
      </c>
      <c r="E7034" s="1" t="s">
        <v>352</v>
      </c>
      <c r="F7034" s="38"/>
      <c r="G7034" s="38"/>
      <c r="M7034" s="1">
        <f>IF(ISNUMBER(MATCH(E7034,_xlfn.VSTACK('VLookup Lists'!$E$2:$E$17,'VLookup Lists'!$H$2:$H$38,'VLookup Lists'!$J$2:$J$8),0)),1,0)</f>
        <v>0</v>
      </c>
      <c r="N7034" s="1" t="str">
        <f>IFERROR(IF(VLOOKUP($D7034,'VLookup Lists'!$B$11:$C$29,2,FALSE)="FLIP",1,0),"")</f>
        <v/>
      </c>
      <c r="O7034" s="1" t="b">
        <f>ISNUMBER(MATCH($E7034,'VLookup Lists'!$E$2:$E$17,0))</f>
        <v>0</v>
      </c>
    </row>
    <row r="7035" spans="1:15" ht="15" customHeight="1" x14ac:dyDescent="0.2">
      <c r="A7035" s="1" t="str">
        <f t="shared" si="60"/>
        <v/>
      </c>
      <c r="E7035" s="1" t="s">
        <v>352</v>
      </c>
      <c r="F7035" s="38"/>
      <c r="G7035" s="38"/>
      <c r="M7035" s="1">
        <f>IF(ISNUMBER(MATCH(E7035,_xlfn.VSTACK('VLookup Lists'!$E$2:$E$17,'VLookup Lists'!$H$2:$H$38,'VLookup Lists'!$J$2:$J$8),0)),1,0)</f>
        <v>0</v>
      </c>
      <c r="N7035" s="1" t="str">
        <f>IFERROR(IF(VLOOKUP($D7035,'VLookup Lists'!$B$11:$C$29,2,FALSE)="FLIP",1,0),"")</f>
        <v/>
      </c>
      <c r="O7035" s="1" t="b">
        <f>ISNUMBER(MATCH($E7035,'VLookup Lists'!$E$2:$E$17,0))</f>
        <v>0</v>
      </c>
    </row>
    <row r="7036" spans="1:15" ht="15" customHeight="1" x14ac:dyDescent="0.2">
      <c r="A7036" s="1" t="str">
        <f t="shared" si="60"/>
        <v/>
      </c>
      <c r="E7036" s="1" t="s">
        <v>352</v>
      </c>
      <c r="F7036" s="38"/>
      <c r="G7036" s="38"/>
      <c r="M7036" s="1">
        <f>IF(ISNUMBER(MATCH(E7036,_xlfn.VSTACK('VLookup Lists'!$E$2:$E$17,'VLookup Lists'!$H$2:$H$38,'VLookup Lists'!$J$2:$J$8),0)),1,0)</f>
        <v>0</v>
      </c>
      <c r="N7036" s="1" t="str">
        <f>IFERROR(IF(VLOOKUP($D7036,'VLookup Lists'!$B$11:$C$29,2,FALSE)="FLIP",1,0),"")</f>
        <v/>
      </c>
      <c r="O7036" s="1" t="b">
        <f>ISNUMBER(MATCH($E7036,'VLookup Lists'!$E$2:$E$17,0))</f>
        <v>0</v>
      </c>
    </row>
    <row r="7037" spans="1:15" ht="15" customHeight="1" x14ac:dyDescent="0.2">
      <c r="A7037" s="1" t="str">
        <f t="shared" si="60"/>
        <v/>
      </c>
      <c r="E7037" s="1" t="s">
        <v>352</v>
      </c>
      <c r="F7037" s="38"/>
      <c r="G7037" s="38"/>
      <c r="M7037" s="1">
        <f>IF(ISNUMBER(MATCH(E7037,_xlfn.VSTACK('VLookup Lists'!$E$2:$E$17,'VLookup Lists'!$H$2:$H$38,'VLookup Lists'!$J$2:$J$8),0)),1,0)</f>
        <v>0</v>
      </c>
      <c r="N7037" s="1" t="str">
        <f>IFERROR(IF(VLOOKUP($D7037,'VLookup Lists'!$B$11:$C$29,2,FALSE)="FLIP",1,0),"")</f>
        <v/>
      </c>
      <c r="O7037" s="1" t="b">
        <f>ISNUMBER(MATCH($E7037,'VLookup Lists'!$E$2:$E$17,0))</f>
        <v>0</v>
      </c>
    </row>
    <row r="7038" spans="1:15" ht="15" customHeight="1" x14ac:dyDescent="0.2">
      <c r="A7038" s="1" t="str">
        <f t="shared" si="60"/>
        <v/>
      </c>
      <c r="E7038" s="1" t="s">
        <v>352</v>
      </c>
      <c r="F7038" s="38"/>
      <c r="G7038" s="38"/>
      <c r="M7038" s="1">
        <f>IF(ISNUMBER(MATCH(E7038,_xlfn.VSTACK('VLookup Lists'!$E$2:$E$17,'VLookup Lists'!$H$2:$H$38,'VLookup Lists'!$J$2:$J$8),0)),1,0)</f>
        <v>0</v>
      </c>
      <c r="N7038" s="1" t="str">
        <f>IFERROR(IF(VLOOKUP($D7038,'VLookup Lists'!$B$11:$C$29,2,FALSE)="FLIP",1,0),"")</f>
        <v/>
      </c>
      <c r="O7038" s="1" t="b">
        <f>ISNUMBER(MATCH($E7038,'VLookup Lists'!$E$2:$E$17,0))</f>
        <v>0</v>
      </c>
    </row>
    <row r="7039" spans="1:15" ht="15" customHeight="1" x14ac:dyDescent="0.2">
      <c r="A7039" s="1" t="str">
        <f t="shared" si="60"/>
        <v/>
      </c>
      <c r="E7039" s="1" t="s">
        <v>352</v>
      </c>
      <c r="F7039" s="38"/>
      <c r="G7039" s="38"/>
      <c r="M7039" s="1">
        <f>IF(ISNUMBER(MATCH(E7039,_xlfn.VSTACK('VLookup Lists'!$E$2:$E$17,'VLookup Lists'!$H$2:$H$38,'VLookup Lists'!$J$2:$J$8),0)),1,0)</f>
        <v>0</v>
      </c>
      <c r="N7039" s="1" t="str">
        <f>IFERROR(IF(VLOOKUP($D7039,'VLookup Lists'!$B$11:$C$29,2,FALSE)="FLIP",1,0),"")</f>
        <v/>
      </c>
      <c r="O7039" s="1" t="b">
        <f>ISNUMBER(MATCH($E7039,'VLookup Lists'!$E$2:$E$17,0))</f>
        <v>0</v>
      </c>
    </row>
    <row r="7040" spans="1:15" ht="15" customHeight="1" x14ac:dyDescent="0.2">
      <c r="A7040" s="1" t="str">
        <f t="shared" si="60"/>
        <v/>
      </c>
      <c r="E7040" s="1" t="s">
        <v>352</v>
      </c>
      <c r="F7040" s="38"/>
      <c r="G7040" s="38"/>
      <c r="M7040" s="1">
        <f>IF(ISNUMBER(MATCH(E7040,_xlfn.VSTACK('VLookup Lists'!$E$2:$E$17,'VLookup Lists'!$H$2:$H$38,'VLookup Lists'!$J$2:$J$8),0)),1,0)</f>
        <v>0</v>
      </c>
      <c r="N7040" s="1" t="str">
        <f>IFERROR(IF(VLOOKUP($D7040,'VLookup Lists'!$B$11:$C$29,2,FALSE)="FLIP",1,0),"")</f>
        <v/>
      </c>
      <c r="O7040" s="1" t="b">
        <f>ISNUMBER(MATCH($E7040,'VLookup Lists'!$E$2:$E$17,0))</f>
        <v>0</v>
      </c>
    </row>
    <row r="7041" spans="1:15" ht="15" customHeight="1" x14ac:dyDescent="0.2">
      <c r="A7041" s="1" t="str">
        <f t="shared" si="60"/>
        <v/>
      </c>
      <c r="E7041" s="1" t="s">
        <v>352</v>
      </c>
      <c r="F7041" s="38"/>
      <c r="G7041" s="38"/>
      <c r="M7041" s="1">
        <f>IF(ISNUMBER(MATCH(E7041,_xlfn.VSTACK('VLookup Lists'!$E$2:$E$17,'VLookup Lists'!$H$2:$H$38,'VLookup Lists'!$J$2:$J$8),0)),1,0)</f>
        <v>0</v>
      </c>
      <c r="N7041" s="1" t="str">
        <f>IFERROR(IF(VLOOKUP($D7041,'VLookup Lists'!$B$11:$C$29,2,FALSE)="FLIP",1,0),"")</f>
        <v/>
      </c>
      <c r="O7041" s="1" t="b">
        <f>ISNUMBER(MATCH($E7041,'VLookup Lists'!$E$2:$E$17,0))</f>
        <v>0</v>
      </c>
    </row>
    <row r="7042" spans="1:15" ht="15" customHeight="1" x14ac:dyDescent="0.2">
      <c r="A7042" s="1" t="str">
        <f t="shared" si="60"/>
        <v/>
      </c>
      <c r="E7042" s="1" t="s">
        <v>352</v>
      </c>
      <c r="F7042" s="38"/>
      <c r="G7042" s="38"/>
      <c r="M7042" s="1">
        <f>IF(ISNUMBER(MATCH(E7042,_xlfn.VSTACK('VLookup Lists'!$E$2:$E$17,'VLookup Lists'!$H$2:$H$38,'VLookup Lists'!$J$2:$J$8),0)),1,0)</f>
        <v>0</v>
      </c>
      <c r="N7042" s="1" t="str">
        <f>IFERROR(IF(VLOOKUP($D7042,'VLookup Lists'!$B$11:$C$29,2,FALSE)="FLIP",1,0),"")</f>
        <v/>
      </c>
      <c r="O7042" s="1" t="b">
        <f>ISNUMBER(MATCH($E7042,'VLookup Lists'!$E$2:$E$17,0))</f>
        <v>0</v>
      </c>
    </row>
    <row r="7043" spans="1:15" ht="15" customHeight="1" x14ac:dyDescent="0.2">
      <c r="A7043" s="1" t="str">
        <f t="shared" si="60"/>
        <v/>
      </c>
      <c r="E7043" s="1" t="s">
        <v>352</v>
      </c>
      <c r="F7043" s="38"/>
      <c r="G7043" s="38"/>
      <c r="M7043" s="1">
        <f>IF(ISNUMBER(MATCH(E7043,_xlfn.VSTACK('VLookup Lists'!$E$2:$E$17,'VLookup Lists'!$H$2:$H$38,'VLookup Lists'!$J$2:$J$8),0)),1,0)</f>
        <v>0</v>
      </c>
      <c r="N7043" s="1" t="str">
        <f>IFERROR(IF(VLOOKUP($D7043,'VLookup Lists'!$B$11:$C$29,2,FALSE)="FLIP",1,0),"")</f>
        <v/>
      </c>
      <c r="O7043" s="1" t="b">
        <f>ISNUMBER(MATCH($E7043,'VLookup Lists'!$E$2:$E$17,0))</f>
        <v>0</v>
      </c>
    </row>
    <row r="7044" spans="1:15" ht="15" customHeight="1" x14ac:dyDescent="0.2">
      <c r="A7044" s="1" t="str">
        <f t="shared" si="60"/>
        <v/>
      </c>
      <c r="E7044" s="1" t="s">
        <v>352</v>
      </c>
      <c r="F7044" s="38"/>
      <c r="G7044" s="38"/>
      <c r="M7044" s="1">
        <f>IF(ISNUMBER(MATCH(E7044,_xlfn.VSTACK('VLookup Lists'!$E$2:$E$17,'VLookup Lists'!$H$2:$H$38,'VLookup Lists'!$J$2:$J$8),0)),1,0)</f>
        <v>0</v>
      </c>
      <c r="N7044" s="1" t="str">
        <f>IFERROR(IF(VLOOKUP($D7044,'VLookup Lists'!$B$11:$C$29,2,FALSE)="FLIP",1,0),"")</f>
        <v/>
      </c>
      <c r="O7044" s="1" t="b">
        <f>ISNUMBER(MATCH($E7044,'VLookup Lists'!$E$2:$E$17,0))</f>
        <v>0</v>
      </c>
    </row>
    <row r="7045" spans="1:15" ht="15" customHeight="1" x14ac:dyDescent="0.2">
      <c r="A7045" s="1" t="str">
        <f t="shared" si="60"/>
        <v/>
      </c>
      <c r="E7045" s="1" t="s">
        <v>352</v>
      </c>
      <c r="F7045" s="38"/>
      <c r="G7045" s="38"/>
      <c r="M7045" s="1">
        <f>IF(ISNUMBER(MATCH(E7045,_xlfn.VSTACK('VLookup Lists'!$E$2:$E$17,'VLookup Lists'!$H$2:$H$38,'VLookup Lists'!$J$2:$J$8),0)),1,0)</f>
        <v>0</v>
      </c>
      <c r="N7045" s="1" t="str">
        <f>IFERROR(IF(VLOOKUP($D7045,'VLookup Lists'!$B$11:$C$29,2,FALSE)="FLIP",1,0),"")</f>
        <v/>
      </c>
      <c r="O7045" s="1" t="b">
        <f>ISNUMBER(MATCH($E7045,'VLookup Lists'!$E$2:$E$17,0))</f>
        <v>0</v>
      </c>
    </row>
    <row r="7046" spans="1:15" ht="15" customHeight="1" x14ac:dyDescent="0.2">
      <c r="A7046" s="1" t="str">
        <f t="shared" si="60"/>
        <v/>
      </c>
      <c r="E7046" s="1" t="s">
        <v>352</v>
      </c>
      <c r="F7046" s="38"/>
      <c r="G7046" s="38"/>
      <c r="M7046" s="1">
        <f>IF(ISNUMBER(MATCH(E7046,_xlfn.VSTACK('VLookup Lists'!$E$2:$E$17,'VLookup Lists'!$H$2:$H$38,'VLookup Lists'!$J$2:$J$8),0)),1,0)</f>
        <v>0</v>
      </c>
      <c r="N7046" s="1" t="str">
        <f>IFERROR(IF(VLOOKUP($D7046,'VLookup Lists'!$B$11:$C$29,2,FALSE)="FLIP",1,0),"")</f>
        <v/>
      </c>
      <c r="O7046" s="1" t="b">
        <f>ISNUMBER(MATCH($E7046,'VLookup Lists'!$E$2:$E$17,0))</f>
        <v>0</v>
      </c>
    </row>
    <row r="7047" spans="1:15" ht="15" customHeight="1" x14ac:dyDescent="0.2">
      <c r="A7047" s="1" t="str">
        <f t="shared" si="60"/>
        <v/>
      </c>
      <c r="E7047" s="1" t="s">
        <v>352</v>
      </c>
      <c r="F7047" s="38"/>
      <c r="G7047" s="38"/>
      <c r="M7047" s="1">
        <f>IF(ISNUMBER(MATCH(E7047,_xlfn.VSTACK('VLookup Lists'!$E$2:$E$17,'VLookup Lists'!$H$2:$H$38,'VLookup Lists'!$J$2:$J$8),0)),1,0)</f>
        <v>0</v>
      </c>
      <c r="N7047" s="1" t="str">
        <f>IFERROR(IF(VLOOKUP($D7047,'VLookup Lists'!$B$11:$C$29,2,FALSE)="FLIP",1,0),"")</f>
        <v/>
      </c>
      <c r="O7047" s="1" t="b">
        <f>ISNUMBER(MATCH($E7047,'VLookup Lists'!$E$2:$E$17,0))</f>
        <v>0</v>
      </c>
    </row>
    <row r="7048" spans="1:15" ht="15" customHeight="1" x14ac:dyDescent="0.2">
      <c r="A7048" s="1" t="str">
        <f t="shared" si="60"/>
        <v/>
      </c>
      <c r="E7048" s="1" t="s">
        <v>352</v>
      </c>
      <c r="F7048" s="38"/>
      <c r="G7048" s="38"/>
      <c r="M7048" s="1">
        <f>IF(ISNUMBER(MATCH(E7048,_xlfn.VSTACK('VLookup Lists'!$E$2:$E$17,'VLookup Lists'!$H$2:$H$38,'VLookup Lists'!$J$2:$J$8),0)),1,0)</f>
        <v>0</v>
      </c>
      <c r="N7048" s="1" t="str">
        <f>IFERROR(IF(VLOOKUP($D7048,'VLookup Lists'!$B$11:$C$29,2,FALSE)="FLIP",1,0),"")</f>
        <v/>
      </c>
      <c r="O7048" s="1" t="b">
        <f>ISNUMBER(MATCH($E7048,'VLookup Lists'!$E$2:$E$17,0))</f>
        <v>0</v>
      </c>
    </row>
    <row r="7049" spans="1:15" ht="15" customHeight="1" x14ac:dyDescent="0.2">
      <c r="A7049" s="1" t="str">
        <f t="shared" si="60"/>
        <v/>
      </c>
      <c r="E7049" s="1" t="s">
        <v>352</v>
      </c>
      <c r="F7049" s="38"/>
      <c r="G7049" s="38"/>
      <c r="M7049" s="1">
        <f>IF(ISNUMBER(MATCH(E7049,_xlfn.VSTACK('VLookup Lists'!$E$2:$E$17,'VLookup Lists'!$H$2:$H$38,'VLookup Lists'!$J$2:$J$8),0)),1,0)</f>
        <v>0</v>
      </c>
      <c r="N7049" s="1" t="str">
        <f>IFERROR(IF(VLOOKUP($D7049,'VLookup Lists'!$B$11:$C$29,2,FALSE)="FLIP",1,0),"")</f>
        <v/>
      </c>
      <c r="O7049" s="1" t="b">
        <f>ISNUMBER(MATCH($E7049,'VLookup Lists'!$E$2:$E$17,0))</f>
        <v>0</v>
      </c>
    </row>
    <row r="7050" spans="1:15" ht="15" customHeight="1" x14ac:dyDescent="0.2">
      <c r="A7050" s="1" t="str">
        <f t="shared" si="60"/>
        <v/>
      </c>
      <c r="E7050" s="1" t="s">
        <v>352</v>
      </c>
      <c r="F7050" s="38"/>
      <c r="G7050" s="38"/>
      <c r="M7050" s="1">
        <f>IF(ISNUMBER(MATCH(E7050,_xlfn.VSTACK('VLookup Lists'!$E$2:$E$17,'VLookup Lists'!$H$2:$H$38,'VLookup Lists'!$J$2:$J$8),0)),1,0)</f>
        <v>0</v>
      </c>
      <c r="N7050" s="1" t="str">
        <f>IFERROR(IF(VLOOKUP($D7050,'VLookup Lists'!$B$11:$C$29,2,FALSE)="FLIP",1,0),"")</f>
        <v/>
      </c>
      <c r="O7050" s="1" t="b">
        <f>ISNUMBER(MATCH($E7050,'VLookup Lists'!$E$2:$E$17,0))</f>
        <v>0</v>
      </c>
    </row>
    <row r="7051" spans="1:15" ht="15" customHeight="1" x14ac:dyDescent="0.2">
      <c r="A7051" s="1" t="str">
        <f t="shared" si="60"/>
        <v/>
      </c>
      <c r="E7051" s="1" t="s">
        <v>352</v>
      </c>
      <c r="F7051" s="38"/>
      <c r="G7051" s="38"/>
      <c r="M7051" s="1">
        <f>IF(ISNUMBER(MATCH(E7051,_xlfn.VSTACK('VLookup Lists'!$E$2:$E$17,'VLookup Lists'!$H$2:$H$38,'VLookup Lists'!$J$2:$J$8),0)),1,0)</f>
        <v>0</v>
      </c>
      <c r="N7051" s="1" t="str">
        <f>IFERROR(IF(VLOOKUP($D7051,'VLookup Lists'!$B$11:$C$29,2,FALSE)="FLIP",1,0),"")</f>
        <v/>
      </c>
      <c r="O7051" s="1" t="b">
        <f>ISNUMBER(MATCH($E7051,'VLookup Lists'!$E$2:$E$17,0))</f>
        <v>0</v>
      </c>
    </row>
    <row r="7052" spans="1:15" ht="15" customHeight="1" x14ac:dyDescent="0.2">
      <c r="A7052" s="1" t="str">
        <f t="shared" si="60"/>
        <v/>
      </c>
      <c r="E7052" s="1" t="s">
        <v>352</v>
      </c>
      <c r="F7052" s="38"/>
      <c r="G7052" s="38"/>
      <c r="M7052" s="1">
        <f>IF(ISNUMBER(MATCH(E7052,_xlfn.VSTACK('VLookup Lists'!$E$2:$E$17,'VLookup Lists'!$H$2:$H$38,'VLookup Lists'!$J$2:$J$8),0)),1,0)</f>
        <v>0</v>
      </c>
      <c r="N7052" s="1" t="str">
        <f>IFERROR(IF(VLOOKUP($D7052,'VLookup Lists'!$B$11:$C$29,2,FALSE)="FLIP",1,0),"")</f>
        <v/>
      </c>
      <c r="O7052" s="1" t="b">
        <f>ISNUMBER(MATCH($E7052,'VLookup Lists'!$E$2:$E$17,0))</f>
        <v>0</v>
      </c>
    </row>
    <row r="7053" spans="1:15" ht="15" customHeight="1" x14ac:dyDescent="0.2">
      <c r="A7053" s="1" t="str">
        <f t="shared" si="60"/>
        <v/>
      </c>
      <c r="E7053" s="1" t="s">
        <v>352</v>
      </c>
      <c r="F7053" s="38"/>
      <c r="G7053" s="38"/>
      <c r="M7053" s="1">
        <f>IF(ISNUMBER(MATCH(E7053,_xlfn.VSTACK('VLookup Lists'!$E$2:$E$17,'VLookup Lists'!$H$2:$H$38,'VLookup Lists'!$J$2:$J$8),0)),1,0)</f>
        <v>0</v>
      </c>
      <c r="N7053" s="1" t="str">
        <f>IFERROR(IF(VLOOKUP($D7053,'VLookup Lists'!$B$11:$C$29,2,FALSE)="FLIP",1,0),"")</f>
        <v/>
      </c>
      <c r="O7053" s="1" t="b">
        <f>ISNUMBER(MATCH($E7053,'VLookup Lists'!$E$2:$E$17,0))</f>
        <v>0</v>
      </c>
    </row>
    <row r="7054" spans="1:15" ht="15" customHeight="1" x14ac:dyDescent="0.2">
      <c r="A7054" s="1" t="str">
        <f t="shared" si="60"/>
        <v/>
      </c>
      <c r="E7054" s="1" t="s">
        <v>352</v>
      </c>
      <c r="F7054" s="38"/>
      <c r="G7054" s="38"/>
      <c r="M7054" s="1">
        <f>IF(ISNUMBER(MATCH(E7054,_xlfn.VSTACK('VLookup Lists'!$E$2:$E$17,'VLookup Lists'!$H$2:$H$38,'VLookup Lists'!$J$2:$J$8),0)),1,0)</f>
        <v>0</v>
      </c>
      <c r="N7054" s="1" t="str">
        <f>IFERROR(IF(VLOOKUP($D7054,'VLookup Lists'!$B$11:$C$29,2,FALSE)="FLIP",1,0),"")</f>
        <v/>
      </c>
      <c r="O7054" s="1" t="b">
        <f>ISNUMBER(MATCH($E7054,'VLookup Lists'!$E$2:$E$17,0))</f>
        <v>0</v>
      </c>
    </row>
    <row r="7055" spans="1:15" ht="15" customHeight="1" x14ac:dyDescent="0.2">
      <c r="A7055" s="1" t="str">
        <f t="shared" si="60"/>
        <v/>
      </c>
      <c r="E7055" s="1" t="s">
        <v>352</v>
      </c>
      <c r="F7055" s="38"/>
      <c r="G7055" s="38"/>
      <c r="M7055" s="1">
        <f>IF(ISNUMBER(MATCH(E7055,_xlfn.VSTACK('VLookup Lists'!$E$2:$E$17,'VLookup Lists'!$H$2:$H$38,'VLookup Lists'!$J$2:$J$8),0)),1,0)</f>
        <v>0</v>
      </c>
      <c r="N7055" s="1" t="str">
        <f>IFERROR(IF(VLOOKUP($D7055,'VLookup Lists'!$B$11:$C$29,2,FALSE)="FLIP",1,0),"")</f>
        <v/>
      </c>
      <c r="O7055" s="1" t="b">
        <f>ISNUMBER(MATCH($E7055,'VLookup Lists'!$E$2:$E$17,0))</f>
        <v>0</v>
      </c>
    </row>
    <row r="7056" spans="1:15" ht="15" customHeight="1" x14ac:dyDescent="0.2">
      <c r="A7056" s="1" t="str">
        <f t="shared" si="60"/>
        <v/>
      </c>
      <c r="E7056" s="1" t="s">
        <v>352</v>
      </c>
      <c r="F7056" s="38"/>
      <c r="G7056" s="38"/>
      <c r="M7056" s="1">
        <f>IF(ISNUMBER(MATCH(E7056,_xlfn.VSTACK('VLookup Lists'!$E$2:$E$17,'VLookup Lists'!$H$2:$H$38,'VLookup Lists'!$J$2:$J$8),0)),1,0)</f>
        <v>0</v>
      </c>
      <c r="N7056" s="1" t="str">
        <f>IFERROR(IF(VLOOKUP($D7056,'VLookup Lists'!$B$11:$C$29,2,FALSE)="FLIP",1,0),"")</f>
        <v/>
      </c>
      <c r="O7056" s="1" t="b">
        <f>ISNUMBER(MATCH($E7056,'VLookup Lists'!$E$2:$E$17,0))</f>
        <v>0</v>
      </c>
    </row>
    <row r="7057" spans="1:15" ht="15" customHeight="1" x14ac:dyDescent="0.2">
      <c r="A7057" s="1" t="str">
        <f t="shared" si="60"/>
        <v/>
      </c>
      <c r="E7057" s="1" t="s">
        <v>352</v>
      </c>
      <c r="F7057" s="38"/>
      <c r="G7057" s="38"/>
      <c r="M7057" s="1">
        <f>IF(ISNUMBER(MATCH(E7057,_xlfn.VSTACK('VLookup Lists'!$E$2:$E$17,'VLookup Lists'!$H$2:$H$38,'VLookup Lists'!$J$2:$J$8),0)),1,0)</f>
        <v>0</v>
      </c>
      <c r="N7057" s="1" t="str">
        <f>IFERROR(IF(VLOOKUP($D7057,'VLookup Lists'!$B$11:$C$29,2,FALSE)="FLIP",1,0),"")</f>
        <v/>
      </c>
      <c r="O7057" s="1" t="b">
        <f>ISNUMBER(MATCH($E7057,'VLookup Lists'!$E$2:$E$17,0))</f>
        <v>0</v>
      </c>
    </row>
    <row r="7058" spans="1:15" ht="15" customHeight="1" x14ac:dyDescent="0.2">
      <c r="A7058" s="1" t="str">
        <f t="shared" si="60"/>
        <v/>
      </c>
      <c r="E7058" s="1" t="s">
        <v>352</v>
      </c>
      <c r="F7058" s="38"/>
      <c r="G7058" s="38"/>
      <c r="M7058" s="1">
        <f>IF(ISNUMBER(MATCH(E7058,_xlfn.VSTACK('VLookup Lists'!$E$2:$E$17,'VLookup Lists'!$H$2:$H$38,'VLookup Lists'!$J$2:$J$8),0)),1,0)</f>
        <v>0</v>
      </c>
      <c r="N7058" s="1" t="str">
        <f>IFERROR(IF(VLOOKUP($D7058,'VLookup Lists'!$B$11:$C$29,2,FALSE)="FLIP",1,0),"")</f>
        <v/>
      </c>
      <c r="O7058" s="1" t="b">
        <f>ISNUMBER(MATCH($E7058,'VLookup Lists'!$E$2:$E$17,0))</f>
        <v>0</v>
      </c>
    </row>
    <row r="7059" spans="1:15" ht="15" customHeight="1" x14ac:dyDescent="0.2">
      <c r="A7059" s="1" t="str">
        <f t="shared" si="60"/>
        <v/>
      </c>
      <c r="E7059" s="1" t="s">
        <v>352</v>
      </c>
      <c r="F7059" s="38"/>
      <c r="G7059" s="38"/>
      <c r="M7059" s="1">
        <f>IF(ISNUMBER(MATCH(E7059,_xlfn.VSTACK('VLookup Lists'!$E$2:$E$17,'VLookup Lists'!$H$2:$H$38,'VLookup Lists'!$J$2:$J$8),0)),1,0)</f>
        <v>0</v>
      </c>
      <c r="N7059" s="1" t="str">
        <f>IFERROR(IF(VLOOKUP($D7059,'VLookup Lists'!$B$11:$C$29,2,FALSE)="FLIP",1,0),"")</f>
        <v/>
      </c>
      <c r="O7059" s="1" t="b">
        <f>ISNUMBER(MATCH($E7059,'VLookup Lists'!$E$2:$E$17,0))</f>
        <v>0</v>
      </c>
    </row>
    <row r="7060" spans="1:15" ht="15" customHeight="1" x14ac:dyDescent="0.2">
      <c r="A7060" s="1" t="str">
        <f t="shared" si="60"/>
        <v/>
      </c>
      <c r="E7060" s="1" t="s">
        <v>352</v>
      </c>
      <c r="F7060" s="38"/>
      <c r="G7060" s="38"/>
      <c r="M7060" s="1">
        <f>IF(ISNUMBER(MATCH(E7060,_xlfn.VSTACK('VLookup Lists'!$E$2:$E$17,'VLookup Lists'!$H$2:$H$38,'VLookup Lists'!$J$2:$J$8),0)),1,0)</f>
        <v>0</v>
      </c>
      <c r="N7060" s="1" t="str">
        <f>IFERROR(IF(VLOOKUP($D7060,'VLookup Lists'!$B$11:$C$29,2,FALSE)="FLIP",1,0),"")</f>
        <v/>
      </c>
      <c r="O7060" s="1" t="b">
        <f>ISNUMBER(MATCH($E7060,'VLookup Lists'!$E$2:$E$17,0))</f>
        <v>0</v>
      </c>
    </row>
    <row r="7061" spans="1:15" ht="15" customHeight="1" x14ac:dyDescent="0.2">
      <c r="A7061" s="1" t="str">
        <f t="shared" si="60"/>
        <v/>
      </c>
      <c r="E7061" s="1" t="s">
        <v>352</v>
      </c>
      <c r="F7061" s="38"/>
      <c r="G7061" s="38"/>
      <c r="M7061" s="1">
        <f>IF(ISNUMBER(MATCH(E7061,_xlfn.VSTACK('VLookup Lists'!$E$2:$E$17,'VLookup Lists'!$H$2:$H$38,'VLookup Lists'!$J$2:$J$8),0)),1,0)</f>
        <v>0</v>
      </c>
      <c r="N7061" s="1" t="str">
        <f>IFERROR(IF(VLOOKUP($D7061,'VLookup Lists'!$B$11:$C$29,2,FALSE)="FLIP",1,0),"")</f>
        <v/>
      </c>
      <c r="O7061" s="1" t="b">
        <f>ISNUMBER(MATCH($E7061,'VLookup Lists'!$E$2:$E$17,0))</f>
        <v>0</v>
      </c>
    </row>
    <row r="7062" spans="1:15" ht="15" customHeight="1" x14ac:dyDescent="0.2">
      <c r="A7062" s="1" t="str">
        <f t="shared" si="60"/>
        <v/>
      </c>
      <c r="E7062" s="1" t="s">
        <v>352</v>
      </c>
      <c r="F7062" s="38"/>
      <c r="G7062" s="38"/>
      <c r="M7062" s="1">
        <f>IF(ISNUMBER(MATCH(E7062,_xlfn.VSTACK('VLookup Lists'!$E$2:$E$17,'VLookup Lists'!$H$2:$H$38,'VLookup Lists'!$J$2:$J$8),0)),1,0)</f>
        <v>0</v>
      </c>
      <c r="N7062" s="1" t="str">
        <f>IFERROR(IF(VLOOKUP($D7062,'VLookup Lists'!$B$11:$C$29,2,FALSE)="FLIP",1,0),"")</f>
        <v/>
      </c>
      <c r="O7062" s="1" t="b">
        <f>ISNUMBER(MATCH($E7062,'VLookup Lists'!$E$2:$E$17,0))</f>
        <v>0</v>
      </c>
    </row>
    <row r="7063" spans="1:15" ht="15" customHeight="1" x14ac:dyDescent="0.2">
      <c r="A7063" s="1" t="str">
        <f t="shared" si="60"/>
        <v/>
      </c>
      <c r="E7063" s="1" t="s">
        <v>352</v>
      </c>
      <c r="F7063" s="38"/>
      <c r="G7063" s="38"/>
      <c r="M7063" s="1">
        <f>IF(ISNUMBER(MATCH(E7063,_xlfn.VSTACK('VLookup Lists'!$E$2:$E$17,'VLookup Lists'!$H$2:$H$38,'VLookup Lists'!$J$2:$J$8),0)),1,0)</f>
        <v>0</v>
      </c>
      <c r="N7063" s="1" t="str">
        <f>IFERROR(IF(VLOOKUP($D7063,'VLookup Lists'!$B$11:$C$29,2,FALSE)="FLIP",1,0),"")</f>
        <v/>
      </c>
      <c r="O7063" s="1" t="b">
        <f>ISNUMBER(MATCH($E7063,'VLookup Lists'!$E$2:$E$17,0))</f>
        <v>0</v>
      </c>
    </row>
    <row r="7064" spans="1:15" ht="15" customHeight="1" x14ac:dyDescent="0.2">
      <c r="A7064" s="1" t="str">
        <f t="shared" si="60"/>
        <v/>
      </c>
      <c r="E7064" s="1" t="s">
        <v>352</v>
      </c>
      <c r="F7064" s="38"/>
      <c r="G7064" s="38"/>
      <c r="M7064" s="1">
        <f>IF(ISNUMBER(MATCH(E7064,_xlfn.VSTACK('VLookup Lists'!$E$2:$E$17,'VLookup Lists'!$H$2:$H$38,'VLookup Lists'!$J$2:$J$8),0)),1,0)</f>
        <v>0</v>
      </c>
      <c r="N7064" s="1" t="str">
        <f>IFERROR(IF(VLOOKUP($D7064,'VLookup Lists'!$B$11:$C$29,2,FALSE)="FLIP",1,0),"")</f>
        <v/>
      </c>
      <c r="O7064" s="1" t="b">
        <f>ISNUMBER(MATCH($E7064,'VLookup Lists'!$E$2:$E$17,0))</f>
        <v>0</v>
      </c>
    </row>
    <row r="7065" spans="1:15" ht="15" customHeight="1" x14ac:dyDescent="0.2">
      <c r="A7065" s="1" t="str">
        <f t="shared" si="60"/>
        <v/>
      </c>
      <c r="E7065" s="1" t="s">
        <v>352</v>
      </c>
      <c r="F7065" s="38"/>
      <c r="G7065" s="38"/>
      <c r="M7065" s="1">
        <f>IF(ISNUMBER(MATCH(E7065,_xlfn.VSTACK('VLookup Lists'!$E$2:$E$17,'VLookup Lists'!$H$2:$H$38,'VLookup Lists'!$J$2:$J$8),0)),1,0)</f>
        <v>0</v>
      </c>
      <c r="N7065" s="1" t="str">
        <f>IFERROR(IF(VLOOKUP($D7065,'VLookup Lists'!$B$11:$C$29,2,FALSE)="FLIP",1,0),"")</f>
        <v/>
      </c>
      <c r="O7065" s="1" t="b">
        <f>ISNUMBER(MATCH($E7065,'VLookup Lists'!$E$2:$E$17,0))</f>
        <v>0</v>
      </c>
    </row>
    <row r="7066" spans="1:15" ht="15" customHeight="1" x14ac:dyDescent="0.2">
      <c r="A7066" s="1" t="str">
        <f t="shared" si="60"/>
        <v/>
      </c>
      <c r="E7066" s="1" t="s">
        <v>352</v>
      </c>
      <c r="F7066" s="38"/>
      <c r="G7066" s="38"/>
      <c r="M7066" s="1">
        <f>IF(ISNUMBER(MATCH(E7066,_xlfn.VSTACK('VLookup Lists'!$E$2:$E$17,'VLookup Lists'!$H$2:$H$38,'VLookup Lists'!$J$2:$J$8),0)),1,0)</f>
        <v>0</v>
      </c>
      <c r="N7066" s="1" t="str">
        <f>IFERROR(IF(VLOOKUP($D7066,'VLookup Lists'!$B$11:$C$29,2,FALSE)="FLIP",1,0),"")</f>
        <v/>
      </c>
      <c r="O7066" s="1" t="b">
        <f>ISNUMBER(MATCH($E7066,'VLookup Lists'!$E$2:$E$17,0))</f>
        <v>0</v>
      </c>
    </row>
    <row r="7067" spans="1:15" ht="15" customHeight="1" x14ac:dyDescent="0.2">
      <c r="A7067" s="1" t="str">
        <f t="shared" si="60"/>
        <v/>
      </c>
      <c r="E7067" s="1" t="s">
        <v>352</v>
      </c>
      <c r="F7067" s="38"/>
      <c r="G7067" s="38"/>
      <c r="M7067" s="1">
        <f>IF(ISNUMBER(MATCH(E7067,_xlfn.VSTACK('VLookup Lists'!$E$2:$E$17,'VLookup Lists'!$H$2:$H$38,'VLookup Lists'!$J$2:$J$8),0)),1,0)</f>
        <v>0</v>
      </c>
      <c r="N7067" s="1" t="str">
        <f>IFERROR(IF(VLOOKUP($D7067,'VLookup Lists'!$B$11:$C$29,2,FALSE)="FLIP",1,0),"")</f>
        <v/>
      </c>
      <c r="O7067" s="1" t="b">
        <f>ISNUMBER(MATCH($E7067,'VLookup Lists'!$E$2:$E$17,0))</f>
        <v>0</v>
      </c>
    </row>
    <row r="7068" spans="1:15" ht="15" customHeight="1" x14ac:dyDescent="0.2">
      <c r="A7068" s="1" t="str">
        <f t="shared" si="60"/>
        <v/>
      </c>
      <c r="E7068" s="1" t="s">
        <v>352</v>
      </c>
      <c r="F7068" s="38"/>
      <c r="G7068" s="38"/>
      <c r="M7068" s="1">
        <f>IF(ISNUMBER(MATCH(E7068,_xlfn.VSTACK('VLookup Lists'!$E$2:$E$17,'VLookup Lists'!$H$2:$H$38,'VLookup Lists'!$J$2:$J$8),0)),1,0)</f>
        <v>0</v>
      </c>
      <c r="N7068" s="1" t="str">
        <f>IFERROR(IF(VLOOKUP($D7068,'VLookup Lists'!$B$11:$C$29,2,FALSE)="FLIP",1,0),"")</f>
        <v/>
      </c>
      <c r="O7068" s="1" t="b">
        <f>ISNUMBER(MATCH($E7068,'VLookup Lists'!$E$2:$E$17,0))</f>
        <v>0</v>
      </c>
    </row>
    <row r="7069" spans="1:15" ht="15" customHeight="1" x14ac:dyDescent="0.2">
      <c r="A7069" s="1" t="str">
        <f t="shared" si="60"/>
        <v/>
      </c>
      <c r="E7069" s="1" t="s">
        <v>352</v>
      </c>
      <c r="F7069" s="38"/>
      <c r="G7069" s="38"/>
      <c r="M7069" s="1">
        <f>IF(ISNUMBER(MATCH(E7069,_xlfn.VSTACK('VLookup Lists'!$E$2:$E$17,'VLookup Lists'!$H$2:$H$38,'VLookup Lists'!$J$2:$J$8),0)),1,0)</f>
        <v>0</v>
      </c>
      <c r="N7069" s="1" t="str">
        <f>IFERROR(IF(VLOOKUP($D7069,'VLookup Lists'!$B$11:$C$29,2,FALSE)="FLIP",1,0),"")</f>
        <v/>
      </c>
      <c r="O7069" s="1" t="b">
        <f>ISNUMBER(MATCH($E7069,'VLookup Lists'!$E$2:$E$17,0))</f>
        <v>0</v>
      </c>
    </row>
    <row r="7070" spans="1:15" ht="15" customHeight="1" x14ac:dyDescent="0.2">
      <c r="A7070" s="1" t="str">
        <f t="shared" si="60"/>
        <v/>
      </c>
      <c r="E7070" s="1" t="s">
        <v>352</v>
      </c>
      <c r="F7070" s="38"/>
      <c r="G7070" s="38"/>
      <c r="M7070" s="1">
        <f>IF(ISNUMBER(MATCH(E7070,_xlfn.VSTACK('VLookup Lists'!$E$2:$E$17,'VLookup Lists'!$H$2:$H$38,'VLookup Lists'!$J$2:$J$8),0)),1,0)</f>
        <v>0</v>
      </c>
      <c r="N7070" s="1" t="str">
        <f>IFERROR(IF(VLOOKUP($D7070,'VLookup Lists'!$B$11:$C$29,2,FALSE)="FLIP",1,0),"")</f>
        <v/>
      </c>
      <c r="O7070" s="1" t="b">
        <f>ISNUMBER(MATCH($E7070,'VLookup Lists'!$E$2:$E$17,0))</f>
        <v>0</v>
      </c>
    </row>
    <row r="7071" spans="1:15" ht="15" customHeight="1" x14ac:dyDescent="0.2">
      <c r="A7071" s="1" t="str">
        <f t="shared" si="60"/>
        <v/>
      </c>
      <c r="E7071" s="1" t="s">
        <v>352</v>
      </c>
      <c r="F7071" s="38"/>
      <c r="G7071" s="38"/>
      <c r="M7071" s="1">
        <f>IF(ISNUMBER(MATCH(E7071,_xlfn.VSTACK('VLookup Lists'!$E$2:$E$17,'VLookup Lists'!$H$2:$H$38,'VLookup Lists'!$J$2:$J$8),0)),1,0)</f>
        <v>0</v>
      </c>
      <c r="N7071" s="1" t="str">
        <f>IFERROR(IF(VLOOKUP($D7071,'VLookup Lists'!$B$11:$C$29,2,FALSE)="FLIP",1,0),"")</f>
        <v/>
      </c>
      <c r="O7071" s="1" t="b">
        <f>ISNUMBER(MATCH($E7071,'VLookup Lists'!$E$2:$E$17,0))</f>
        <v>0</v>
      </c>
    </row>
    <row r="7072" spans="1:15" ht="15" customHeight="1" x14ac:dyDescent="0.2">
      <c r="A7072" s="1" t="str">
        <f t="shared" si="60"/>
        <v/>
      </c>
      <c r="E7072" s="1" t="s">
        <v>352</v>
      </c>
      <c r="F7072" s="38"/>
      <c r="G7072" s="38"/>
      <c r="M7072" s="1">
        <f>IF(ISNUMBER(MATCH(E7072,_xlfn.VSTACK('VLookup Lists'!$E$2:$E$17,'VLookup Lists'!$H$2:$H$38,'VLookup Lists'!$J$2:$J$8),0)),1,0)</f>
        <v>0</v>
      </c>
      <c r="N7072" s="1" t="str">
        <f>IFERROR(IF(VLOOKUP($D7072,'VLookup Lists'!$B$11:$C$29,2,FALSE)="FLIP",1,0),"")</f>
        <v/>
      </c>
      <c r="O7072" s="1" t="b">
        <f>ISNUMBER(MATCH($E7072,'VLookup Lists'!$E$2:$E$17,0))</f>
        <v>0</v>
      </c>
    </row>
    <row r="7073" spans="1:15" ht="15" customHeight="1" x14ac:dyDescent="0.2">
      <c r="A7073" s="1" t="str">
        <f t="shared" si="60"/>
        <v/>
      </c>
      <c r="E7073" s="1" t="s">
        <v>352</v>
      </c>
      <c r="F7073" s="38"/>
      <c r="G7073" s="38"/>
      <c r="M7073" s="1">
        <f>IF(ISNUMBER(MATCH(E7073,_xlfn.VSTACK('VLookup Lists'!$E$2:$E$17,'VLookup Lists'!$H$2:$H$38,'VLookup Lists'!$J$2:$J$8),0)),1,0)</f>
        <v>0</v>
      </c>
      <c r="N7073" s="1" t="str">
        <f>IFERROR(IF(VLOOKUP($D7073,'VLookup Lists'!$B$11:$C$29,2,FALSE)="FLIP",1,0),"")</f>
        <v/>
      </c>
      <c r="O7073" s="1" t="b">
        <f>ISNUMBER(MATCH($E7073,'VLookup Lists'!$E$2:$E$17,0))</f>
        <v>0</v>
      </c>
    </row>
    <row r="7074" spans="1:15" ht="15" customHeight="1" x14ac:dyDescent="0.2">
      <c r="A7074" s="1" t="str">
        <f t="shared" si="60"/>
        <v/>
      </c>
      <c r="E7074" s="1" t="s">
        <v>352</v>
      </c>
      <c r="F7074" s="38"/>
      <c r="G7074" s="38"/>
      <c r="M7074" s="1">
        <f>IF(ISNUMBER(MATCH(E7074,_xlfn.VSTACK('VLookup Lists'!$E$2:$E$17,'VLookup Lists'!$H$2:$H$38,'VLookup Lists'!$J$2:$J$8),0)),1,0)</f>
        <v>0</v>
      </c>
      <c r="N7074" s="1" t="str">
        <f>IFERROR(IF(VLOOKUP($D7074,'VLookup Lists'!$B$11:$C$29,2,FALSE)="FLIP",1,0),"")</f>
        <v/>
      </c>
      <c r="O7074" s="1" t="b">
        <f>ISNUMBER(MATCH($E7074,'VLookup Lists'!$E$2:$E$17,0))</f>
        <v>0</v>
      </c>
    </row>
    <row r="7075" spans="1:15" ht="15" customHeight="1" x14ac:dyDescent="0.2">
      <c r="A7075" s="1" t="str">
        <f t="shared" si="60"/>
        <v/>
      </c>
      <c r="E7075" s="1" t="s">
        <v>352</v>
      </c>
      <c r="F7075" s="38"/>
      <c r="G7075" s="38"/>
      <c r="M7075" s="1">
        <f>IF(ISNUMBER(MATCH(E7075,_xlfn.VSTACK('VLookup Lists'!$E$2:$E$17,'VLookup Lists'!$H$2:$H$38,'VLookup Lists'!$J$2:$J$8),0)),1,0)</f>
        <v>0</v>
      </c>
      <c r="N7075" s="1" t="str">
        <f>IFERROR(IF(VLOOKUP($D7075,'VLookup Lists'!$B$11:$C$29,2,FALSE)="FLIP",1,0),"")</f>
        <v/>
      </c>
      <c r="O7075" s="1" t="b">
        <f>ISNUMBER(MATCH($E7075,'VLookup Lists'!$E$2:$E$17,0))</f>
        <v>0</v>
      </c>
    </row>
    <row r="7076" spans="1:15" ht="15" customHeight="1" x14ac:dyDescent="0.2">
      <c r="A7076" s="1" t="str">
        <f t="shared" si="60"/>
        <v/>
      </c>
      <c r="E7076" s="1" t="s">
        <v>352</v>
      </c>
      <c r="F7076" s="38"/>
      <c r="G7076" s="38"/>
      <c r="M7076" s="1">
        <f>IF(ISNUMBER(MATCH(E7076,_xlfn.VSTACK('VLookup Lists'!$E$2:$E$17,'VLookup Lists'!$H$2:$H$38,'VLookup Lists'!$J$2:$J$8),0)),1,0)</f>
        <v>0</v>
      </c>
      <c r="N7076" s="1" t="str">
        <f>IFERROR(IF(VLOOKUP($D7076,'VLookup Lists'!$B$11:$C$29,2,FALSE)="FLIP",1,0),"")</f>
        <v/>
      </c>
      <c r="O7076" s="1" t="b">
        <f>ISNUMBER(MATCH($E7076,'VLookup Lists'!$E$2:$E$17,0))</f>
        <v>0</v>
      </c>
    </row>
    <row r="7077" spans="1:15" ht="15" customHeight="1" x14ac:dyDescent="0.2">
      <c r="A7077" s="1" t="str">
        <f t="shared" si="60"/>
        <v/>
      </c>
      <c r="E7077" s="1" t="s">
        <v>352</v>
      </c>
      <c r="F7077" s="38"/>
      <c r="G7077" s="38"/>
      <c r="M7077" s="1">
        <f>IF(ISNUMBER(MATCH(E7077,_xlfn.VSTACK('VLookup Lists'!$E$2:$E$17,'VLookup Lists'!$H$2:$H$38,'VLookup Lists'!$J$2:$J$8),0)),1,0)</f>
        <v>0</v>
      </c>
      <c r="N7077" s="1" t="str">
        <f>IFERROR(IF(VLOOKUP($D7077,'VLookup Lists'!$B$11:$C$29,2,FALSE)="FLIP",1,0),"")</f>
        <v/>
      </c>
      <c r="O7077" s="1" t="b">
        <f>ISNUMBER(MATCH($E7077,'VLookup Lists'!$E$2:$E$17,0))</f>
        <v>0</v>
      </c>
    </row>
    <row r="7078" spans="1:15" ht="15" customHeight="1" x14ac:dyDescent="0.2">
      <c r="A7078" s="1" t="str">
        <f t="shared" si="60"/>
        <v/>
      </c>
      <c r="E7078" s="1" t="s">
        <v>352</v>
      </c>
      <c r="F7078" s="38"/>
      <c r="G7078" s="38"/>
      <c r="M7078" s="1">
        <f>IF(ISNUMBER(MATCH(E7078,_xlfn.VSTACK('VLookup Lists'!$E$2:$E$17,'VLookup Lists'!$H$2:$H$38,'VLookup Lists'!$J$2:$J$8),0)),1,0)</f>
        <v>0</v>
      </c>
      <c r="N7078" s="1" t="str">
        <f>IFERROR(IF(VLOOKUP($D7078,'VLookup Lists'!$B$11:$C$29,2,FALSE)="FLIP",1,0),"")</f>
        <v/>
      </c>
      <c r="O7078" s="1" t="b">
        <f>ISNUMBER(MATCH($E7078,'VLookup Lists'!$E$2:$E$17,0))</f>
        <v>0</v>
      </c>
    </row>
    <row r="7079" spans="1:15" ht="15" customHeight="1" x14ac:dyDescent="0.2">
      <c r="A7079" s="1" t="str">
        <f t="shared" si="60"/>
        <v/>
      </c>
      <c r="E7079" s="1" t="s">
        <v>352</v>
      </c>
      <c r="F7079" s="38"/>
      <c r="G7079" s="38"/>
      <c r="M7079" s="1">
        <f>IF(ISNUMBER(MATCH(E7079,_xlfn.VSTACK('VLookup Lists'!$E$2:$E$17,'VLookup Lists'!$H$2:$H$38,'VLookup Lists'!$J$2:$J$8),0)),1,0)</f>
        <v>0</v>
      </c>
      <c r="N7079" s="1" t="str">
        <f>IFERROR(IF(VLOOKUP($D7079,'VLookup Lists'!$B$11:$C$29,2,FALSE)="FLIP",1,0),"")</f>
        <v/>
      </c>
      <c r="O7079" s="1" t="b">
        <f>ISNUMBER(MATCH($E7079,'VLookup Lists'!$E$2:$E$17,0))</f>
        <v>0</v>
      </c>
    </row>
    <row r="7080" spans="1:15" ht="15" customHeight="1" x14ac:dyDescent="0.2">
      <c r="A7080" s="1" t="str">
        <f t="shared" si="60"/>
        <v/>
      </c>
      <c r="E7080" s="1" t="s">
        <v>352</v>
      </c>
      <c r="F7080" s="38"/>
      <c r="G7080" s="38"/>
      <c r="M7080" s="1">
        <f>IF(ISNUMBER(MATCH(E7080,_xlfn.VSTACK('VLookup Lists'!$E$2:$E$17,'VLookup Lists'!$H$2:$H$38,'VLookup Lists'!$J$2:$J$8),0)),1,0)</f>
        <v>0</v>
      </c>
      <c r="N7080" s="1" t="str">
        <f>IFERROR(IF(VLOOKUP($D7080,'VLookup Lists'!$B$11:$C$29,2,FALSE)="FLIP",1,0),"")</f>
        <v/>
      </c>
      <c r="O7080" s="1" t="b">
        <f>ISNUMBER(MATCH($E7080,'VLookup Lists'!$E$2:$E$17,0))</f>
        <v>0</v>
      </c>
    </row>
    <row r="7081" spans="1:15" ht="15" customHeight="1" x14ac:dyDescent="0.2">
      <c r="A7081" s="1" t="str">
        <f t="shared" si="60"/>
        <v/>
      </c>
      <c r="E7081" s="1" t="s">
        <v>352</v>
      </c>
      <c r="F7081" s="38"/>
      <c r="G7081" s="38"/>
      <c r="M7081" s="1">
        <f>IF(ISNUMBER(MATCH(E7081,_xlfn.VSTACK('VLookup Lists'!$E$2:$E$17,'VLookup Lists'!$H$2:$H$38,'VLookup Lists'!$J$2:$J$8),0)),1,0)</f>
        <v>0</v>
      </c>
      <c r="N7081" s="1" t="str">
        <f>IFERROR(IF(VLOOKUP($D7081,'VLookup Lists'!$B$11:$C$29,2,FALSE)="FLIP",1,0),"")</f>
        <v/>
      </c>
      <c r="O7081" s="1" t="b">
        <f>ISNUMBER(MATCH($E7081,'VLookup Lists'!$E$2:$E$17,0))</f>
        <v>0</v>
      </c>
    </row>
    <row r="7082" spans="1:15" ht="15" customHeight="1" x14ac:dyDescent="0.2">
      <c r="A7082" s="1" t="str">
        <f t="shared" si="60"/>
        <v/>
      </c>
      <c r="E7082" s="1" t="s">
        <v>352</v>
      </c>
      <c r="F7082" s="38"/>
      <c r="G7082" s="38"/>
      <c r="M7082" s="1">
        <f>IF(ISNUMBER(MATCH(E7082,_xlfn.VSTACK('VLookup Lists'!$E$2:$E$17,'VLookup Lists'!$H$2:$H$38,'VLookup Lists'!$J$2:$J$8),0)),1,0)</f>
        <v>0</v>
      </c>
      <c r="N7082" s="1" t="str">
        <f>IFERROR(IF(VLOOKUP($D7082,'VLookup Lists'!$B$11:$C$29,2,FALSE)="FLIP",1,0),"")</f>
        <v/>
      </c>
      <c r="O7082" s="1" t="b">
        <f>ISNUMBER(MATCH($E7082,'VLookup Lists'!$E$2:$E$17,0))</f>
        <v>0</v>
      </c>
    </row>
    <row r="7083" spans="1:15" ht="15" customHeight="1" x14ac:dyDescent="0.2">
      <c r="A7083" s="1" t="str">
        <f t="shared" si="60"/>
        <v/>
      </c>
      <c r="E7083" s="1" t="s">
        <v>352</v>
      </c>
      <c r="F7083" s="38"/>
      <c r="G7083" s="38"/>
      <c r="M7083" s="1">
        <f>IF(ISNUMBER(MATCH(E7083,_xlfn.VSTACK('VLookup Lists'!$E$2:$E$17,'VLookup Lists'!$H$2:$H$38,'VLookup Lists'!$J$2:$J$8),0)),1,0)</f>
        <v>0</v>
      </c>
      <c r="N7083" s="1" t="str">
        <f>IFERROR(IF(VLOOKUP($D7083,'VLookup Lists'!$B$11:$C$29,2,FALSE)="FLIP",1,0),"")</f>
        <v/>
      </c>
      <c r="O7083" s="1" t="b">
        <f>ISNUMBER(MATCH($E7083,'VLookup Lists'!$E$2:$E$17,0))</f>
        <v>0</v>
      </c>
    </row>
    <row r="7084" spans="1:15" ht="15" customHeight="1" x14ac:dyDescent="0.2">
      <c r="A7084" s="1" t="str">
        <f t="shared" si="60"/>
        <v/>
      </c>
      <c r="E7084" s="1" t="s">
        <v>352</v>
      </c>
      <c r="F7084" s="38"/>
      <c r="G7084" s="38"/>
      <c r="M7084" s="1">
        <f>IF(ISNUMBER(MATCH(E7084,_xlfn.VSTACK('VLookup Lists'!$E$2:$E$17,'VLookup Lists'!$H$2:$H$38,'VLookup Lists'!$J$2:$J$8),0)),1,0)</f>
        <v>0</v>
      </c>
      <c r="N7084" s="1" t="str">
        <f>IFERROR(IF(VLOOKUP($D7084,'VLookup Lists'!$B$11:$C$29,2,FALSE)="FLIP",1,0),"")</f>
        <v/>
      </c>
      <c r="O7084" s="1" t="b">
        <f>ISNUMBER(MATCH($E7084,'VLookup Lists'!$E$2:$E$17,0))</f>
        <v>0</v>
      </c>
    </row>
    <row r="7085" spans="1:15" ht="15" customHeight="1" x14ac:dyDescent="0.2">
      <c r="A7085" s="1" t="str">
        <f t="shared" si="60"/>
        <v/>
      </c>
      <c r="E7085" s="1" t="s">
        <v>352</v>
      </c>
      <c r="F7085" s="38"/>
      <c r="G7085" s="38"/>
      <c r="M7085" s="1">
        <f>IF(ISNUMBER(MATCH(E7085,_xlfn.VSTACK('VLookup Lists'!$E$2:$E$17,'VLookup Lists'!$H$2:$H$38,'VLookup Lists'!$J$2:$J$8),0)),1,0)</f>
        <v>0</v>
      </c>
      <c r="N7085" s="1" t="str">
        <f>IFERROR(IF(VLOOKUP($D7085,'VLookup Lists'!$B$11:$C$29,2,FALSE)="FLIP",1,0),"")</f>
        <v/>
      </c>
      <c r="O7085" s="1" t="b">
        <f>ISNUMBER(MATCH($E7085,'VLookup Lists'!$E$2:$E$17,0))</f>
        <v>0</v>
      </c>
    </row>
    <row r="7086" spans="1:15" ht="15" customHeight="1" x14ac:dyDescent="0.2">
      <c r="A7086" s="1" t="str">
        <f t="shared" si="60"/>
        <v/>
      </c>
      <c r="E7086" s="1" t="s">
        <v>352</v>
      </c>
      <c r="F7086" s="38"/>
      <c r="G7086" s="38"/>
      <c r="M7086" s="1">
        <f>IF(ISNUMBER(MATCH(E7086,_xlfn.VSTACK('VLookup Lists'!$E$2:$E$17,'VLookup Lists'!$H$2:$H$38,'VLookup Lists'!$J$2:$J$8),0)),1,0)</f>
        <v>0</v>
      </c>
      <c r="N7086" s="1" t="str">
        <f>IFERROR(IF(VLOOKUP($D7086,'VLookup Lists'!$B$11:$C$29,2,FALSE)="FLIP",1,0),"")</f>
        <v/>
      </c>
      <c r="O7086" s="1" t="b">
        <f>ISNUMBER(MATCH($E7086,'VLookup Lists'!$E$2:$E$17,0))</f>
        <v>0</v>
      </c>
    </row>
    <row r="7087" spans="1:15" ht="15" customHeight="1" x14ac:dyDescent="0.2">
      <c r="A7087" s="1" t="str">
        <f t="shared" si="60"/>
        <v/>
      </c>
      <c r="E7087" s="1" t="s">
        <v>352</v>
      </c>
      <c r="F7087" s="38"/>
      <c r="G7087" s="38"/>
      <c r="M7087" s="1">
        <f>IF(ISNUMBER(MATCH(E7087,_xlfn.VSTACK('VLookup Lists'!$E$2:$E$17,'VLookup Lists'!$H$2:$H$38,'VLookup Lists'!$J$2:$J$8),0)),1,0)</f>
        <v>0</v>
      </c>
      <c r="N7087" s="1" t="str">
        <f>IFERROR(IF(VLOOKUP($D7087,'VLookup Lists'!$B$11:$C$29,2,FALSE)="FLIP",1,0),"")</f>
        <v/>
      </c>
      <c r="O7087" s="1" t="b">
        <f>ISNUMBER(MATCH($E7087,'VLookup Lists'!$E$2:$E$17,0))</f>
        <v>0</v>
      </c>
    </row>
    <row r="7088" spans="1:15" ht="15" customHeight="1" x14ac:dyDescent="0.2">
      <c r="A7088" s="1" t="str">
        <f t="shared" si="60"/>
        <v/>
      </c>
      <c r="E7088" s="1" t="s">
        <v>352</v>
      </c>
      <c r="F7088" s="38"/>
      <c r="G7088" s="38"/>
      <c r="M7088" s="1">
        <f>IF(ISNUMBER(MATCH(E7088,_xlfn.VSTACK('VLookup Lists'!$E$2:$E$17,'VLookup Lists'!$H$2:$H$38,'VLookup Lists'!$J$2:$J$8),0)),1,0)</f>
        <v>0</v>
      </c>
      <c r="N7088" s="1" t="str">
        <f>IFERROR(IF(VLOOKUP($D7088,'VLookup Lists'!$B$11:$C$29,2,FALSE)="FLIP",1,0),"")</f>
        <v/>
      </c>
      <c r="O7088" s="1" t="b">
        <f>ISNUMBER(MATCH($E7088,'VLookup Lists'!$E$2:$E$17,0))</f>
        <v>0</v>
      </c>
    </row>
    <row r="7089" spans="1:15" ht="15" customHeight="1" x14ac:dyDescent="0.2">
      <c r="A7089" s="1" t="str">
        <f t="shared" si="60"/>
        <v/>
      </c>
      <c r="E7089" s="1" t="s">
        <v>352</v>
      </c>
      <c r="F7089" s="38"/>
      <c r="G7089" s="38"/>
      <c r="M7089" s="1">
        <f>IF(ISNUMBER(MATCH(E7089,_xlfn.VSTACK('VLookup Lists'!$E$2:$E$17,'VLookup Lists'!$H$2:$H$38,'VLookup Lists'!$J$2:$J$8),0)),1,0)</f>
        <v>0</v>
      </c>
      <c r="N7089" s="1" t="str">
        <f>IFERROR(IF(VLOOKUP($D7089,'VLookup Lists'!$B$11:$C$29,2,FALSE)="FLIP",1,0),"")</f>
        <v/>
      </c>
      <c r="O7089" s="1" t="b">
        <f>ISNUMBER(MATCH($E7089,'VLookup Lists'!$E$2:$E$17,0))</f>
        <v>0</v>
      </c>
    </row>
    <row r="7090" spans="1:15" ht="15" customHeight="1" x14ac:dyDescent="0.2">
      <c r="A7090" s="1" t="str">
        <f t="shared" si="60"/>
        <v/>
      </c>
      <c r="E7090" s="1" t="s">
        <v>352</v>
      </c>
      <c r="F7090" s="38"/>
      <c r="G7090" s="38"/>
      <c r="M7090" s="1">
        <f>IF(ISNUMBER(MATCH(E7090,_xlfn.VSTACK('VLookup Lists'!$E$2:$E$17,'VLookup Lists'!$H$2:$H$38,'VLookup Lists'!$J$2:$J$8),0)),1,0)</f>
        <v>0</v>
      </c>
      <c r="N7090" s="1" t="str">
        <f>IFERROR(IF(VLOOKUP($D7090,'VLookup Lists'!$B$11:$C$29,2,FALSE)="FLIP",1,0),"")</f>
        <v/>
      </c>
      <c r="O7090" s="1" t="b">
        <f>ISNUMBER(MATCH($E7090,'VLookup Lists'!$E$2:$E$17,0))</f>
        <v>0</v>
      </c>
    </row>
    <row r="7091" spans="1:15" ht="15" customHeight="1" x14ac:dyDescent="0.2">
      <c r="A7091" s="1" t="str">
        <f t="shared" si="60"/>
        <v/>
      </c>
      <c r="E7091" s="1" t="s">
        <v>352</v>
      </c>
      <c r="F7091" s="38"/>
      <c r="G7091" s="38"/>
      <c r="M7091" s="1">
        <f>IF(ISNUMBER(MATCH(E7091,_xlfn.VSTACK('VLookup Lists'!$E$2:$E$17,'VLookup Lists'!$H$2:$H$38,'VLookup Lists'!$J$2:$J$8),0)),1,0)</f>
        <v>0</v>
      </c>
      <c r="N7091" s="1" t="str">
        <f>IFERROR(IF(VLOOKUP($D7091,'VLookup Lists'!$B$11:$C$29,2,FALSE)="FLIP",1,0),"")</f>
        <v/>
      </c>
      <c r="O7091" s="1" t="b">
        <f>ISNUMBER(MATCH($E7091,'VLookup Lists'!$E$2:$E$17,0))</f>
        <v>0</v>
      </c>
    </row>
    <row r="7092" spans="1:15" ht="15" customHeight="1" x14ac:dyDescent="0.2">
      <c r="A7092" s="1" t="str">
        <f t="shared" si="60"/>
        <v/>
      </c>
      <c r="E7092" s="1" t="s">
        <v>352</v>
      </c>
      <c r="F7092" s="38"/>
      <c r="G7092" s="38"/>
      <c r="M7092" s="1">
        <f>IF(ISNUMBER(MATCH(E7092,_xlfn.VSTACK('VLookup Lists'!$E$2:$E$17,'VLookup Lists'!$H$2:$H$38,'VLookup Lists'!$J$2:$J$8),0)),1,0)</f>
        <v>0</v>
      </c>
      <c r="N7092" s="1" t="str">
        <f>IFERROR(IF(VLOOKUP($D7092,'VLookup Lists'!$B$11:$C$29,2,FALSE)="FLIP",1,0),"")</f>
        <v/>
      </c>
      <c r="O7092" s="1" t="b">
        <f>ISNUMBER(MATCH($E7092,'VLookup Lists'!$E$2:$E$17,0))</f>
        <v>0</v>
      </c>
    </row>
    <row r="7093" spans="1:15" ht="15" customHeight="1" x14ac:dyDescent="0.2">
      <c r="A7093" s="1" t="str">
        <f t="shared" si="60"/>
        <v/>
      </c>
      <c r="E7093" s="1" t="s">
        <v>352</v>
      </c>
      <c r="F7093" s="38"/>
      <c r="G7093" s="38"/>
      <c r="M7093" s="1">
        <f>IF(ISNUMBER(MATCH(E7093,_xlfn.VSTACK('VLookup Lists'!$E$2:$E$17,'VLookup Lists'!$H$2:$H$38,'VLookup Lists'!$J$2:$J$8),0)),1,0)</f>
        <v>0</v>
      </c>
      <c r="N7093" s="1" t="str">
        <f>IFERROR(IF(VLOOKUP($D7093,'VLookup Lists'!$B$11:$C$29,2,FALSE)="FLIP",1,0),"")</f>
        <v/>
      </c>
      <c r="O7093" s="1" t="b">
        <f>ISNUMBER(MATCH($E7093,'VLookup Lists'!$E$2:$E$17,0))</f>
        <v>0</v>
      </c>
    </row>
    <row r="7094" spans="1:15" ht="15" customHeight="1" x14ac:dyDescent="0.2">
      <c r="A7094" s="1" t="str">
        <f t="shared" si="60"/>
        <v/>
      </c>
      <c r="E7094" s="1" t="s">
        <v>352</v>
      </c>
      <c r="F7094" s="38"/>
      <c r="G7094" s="38"/>
      <c r="M7094" s="1">
        <f>IF(ISNUMBER(MATCH(E7094,_xlfn.VSTACK('VLookup Lists'!$E$2:$E$17,'VLookup Lists'!$H$2:$H$38,'VLookup Lists'!$J$2:$J$8),0)),1,0)</f>
        <v>0</v>
      </c>
      <c r="N7094" s="1" t="str">
        <f>IFERROR(IF(VLOOKUP($D7094,'VLookup Lists'!$B$11:$C$29,2,FALSE)="FLIP",1,0),"")</f>
        <v/>
      </c>
      <c r="O7094" s="1" t="b">
        <f>ISNUMBER(MATCH($E7094,'VLookup Lists'!$E$2:$E$17,0))</f>
        <v>0</v>
      </c>
    </row>
    <row r="7095" spans="1:15" ht="15" customHeight="1" x14ac:dyDescent="0.2">
      <c r="A7095" s="1" t="str">
        <f t="shared" si="60"/>
        <v/>
      </c>
      <c r="E7095" s="1" t="s">
        <v>352</v>
      </c>
      <c r="F7095" s="38"/>
      <c r="G7095" s="38"/>
      <c r="M7095" s="1">
        <f>IF(ISNUMBER(MATCH(E7095,_xlfn.VSTACK('VLookup Lists'!$E$2:$E$17,'VLookup Lists'!$H$2:$H$38,'VLookup Lists'!$J$2:$J$8),0)),1,0)</f>
        <v>0</v>
      </c>
      <c r="N7095" s="1" t="str">
        <f>IFERROR(IF(VLOOKUP($D7095,'VLookup Lists'!$B$11:$C$29,2,FALSE)="FLIP",1,0),"")</f>
        <v/>
      </c>
      <c r="O7095" s="1" t="b">
        <f>ISNUMBER(MATCH($E7095,'VLookup Lists'!$E$2:$E$17,0))</f>
        <v>0</v>
      </c>
    </row>
    <row r="7096" spans="1:15" ht="15" customHeight="1" x14ac:dyDescent="0.2">
      <c r="A7096" s="1" t="str">
        <f t="shared" si="60"/>
        <v/>
      </c>
      <c r="E7096" s="1" t="s">
        <v>352</v>
      </c>
      <c r="F7096" s="38"/>
      <c r="G7096" s="38"/>
      <c r="M7096" s="1">
        <f>IF(ISNUMBER(MATCH(E7096,_xlfn.VSTACK('VLookup Lists'!$E$2:$E$17,'VLookup Lists'!$H$2:$H$38,'VLookup Lists'!$J$2:$J$8),0)),1,0)</f>
        <v>0</v>
      </c>
      <c r="N7096" s="1" t="str">
        <f>IFERROR(IF(VLOOKUP($D7096,'VLookup Lists'!$B$11:$C$29,2,FALSE)="FLIP",1,0),"")</f>
        <v/>
      </c>
      <c r="O7096" s="1" t="b">
        <f>ISNUMBER(MATCH($E7096,'VLookup Lists'!$E$2:$E$17,0))</f>
        <v>0</v>
      </c>
    </row>
    <row r="7097" spans="1:15" ht="15" customHeight="1" x14ac:dyDescent="0.2">
      <c r="A7097" s="1" t="str">
        <f t="shared" si="60"/>
        <v/>
      </c>
      <c r="E7097" s="1" t="s">
        <v>352</v>
      </c>
      <c r="F7097" s="38"/>
      <c r="G7097" s="38"/>
      <c r="M7097" s="1">
        <f>IF(ISNUMBER(MATCH(E7097,_xlfn.VSTACK('VLookup Lists'!$E$2:$E$17,'VLookup Lists'!$H$2:$H$38,'VLookup Lists'!$J$2:$J$8),0)),1,0)</f>
        <v>0</v>
      </c>
      <c r="N7097" s="1" t="str">
        <f>IFERROR(IF(VLOOKUP($D7097,'VLookup Lists'!$B$11:$C$29,2,FALSE)="FLIP",1,0),"")</f>
        <v/>
      </c>
      <c r="O7097" s="1" t="b">
        <f>ISNUMBER(MATCH($E7097,'VLookup Lists'!$E$2:$E$17,0))</f>
        <v>0</v>
      </c>
    </row>
    <row r="7098" spans="1:15" ht="15" customHeight="1" x14ac:dyDescent="0.2">
      <c r="A7098" s="1" t="str">
        <f t="shared" si="60"/>
        <v/>
      </c>
      <c r="E7098" s="1" t="s">
        <v>352</v>
      </c>
      <c r="F7098" s="38"/>
      <c r="G7098" s="38"/>
      <c r="M7098" s="1">
        <f>IF(ISNUMBER(MATCH(E7098,_xlfn.VSTACK('VLookup Lists'!$E$2:$E$17,'VLookup Lists'!$H$2:$H$38,'VLookup Lists'!$J$2:$J$8),0)),1,0)</f>
        <v>0</v>
      </c>
      <c r="N7098" s="1" t="str">
        <f>IFERROR(IF(VLOOKUP($D7098,'VLookup Lists'!$B$11:$C$29,2,FALSE)="FLIP",1,0),"")</f>
        <v/>
      </c>
      <c r="O7098" s="1" t="b">
        <f>ISNUMBER(MATCH($E7098,'VLookup Lists'!$E$2:$E$17,0))</f>
        <v>0</v>
      </c>
    </row>
    <row r="7099" spans="1:15" ht="15" customHeight="1" x14ac:dyDescent="0.2">
      <c r="A7099" s="1" t="str">
        <f t="shared" si="60"/>
        <v/>
      </c>
      <c r="E7099" s="1" t="s">
        <v>352</v>
      </c>
      <c r="F7099" s="38"/>
      <c r="G7099" s="38"/>
      <c r="M7099" s="1">
        <f>IF(ISNUMBER(MATCH(E7099,_xlfn.VSTACK('VLookup Lists'!$E$2:$E$17,'VLookup Lists'!$H$2:$H$38,'VLookup Lists'!$J$2:$J$8),0)),1,0)</f>
        <v>0</v>
      </c>
      <c r="N7099" s="1" t="str">
        <f>IFERROR(IF(VLOOKUP($D7099,'VLookup Lists'!$B$11:$C$29,2,FALSE)="FLIP",1,0),"")</f>
        <v/>
      </c>
      <c r="O7099" s="1" t="b">
        <f>ISNUMBER(MATCH($E7099,'VLookup Lists'!$E$2:$E$17,0))</f>
        <v>0</v>
      </c>
    </row>
    <row r="7100" spans="1:15" ht="15" customHeight="1" x14ac:dyDescent="0.2">
      <c r="A7100" s="1" t="str">
        <f t="shared" si="60"/>
        <v/>
      </c>
      <c r="E7100" s="1" t="s">
        <v>352</v>
      </c>
      <c r="F7100" s="38"/>
      <c r="G7100" s="38"/>
      <c r="M7100" s="1">
        <f>IF(ISNUMBER(MATCH(E7100,_xlfn.VSTACK('VLookup Lists'!$E$2:$E$17,'VLookup Lists'!$H$2:$H$38,'VLookup Lists'!$J$2:$J$8),0)),1,0)</f>
        <v>0</v>
      </c>
      <c r="N7100" s="1" t="str">
        <f>IFERROR(IF(VLOOKUP($D7100,'VLookup Lists'!$B$11:$C$29,2,FALSE)="FLIP",1,0),"")</f>
        <v/>
      </c>
      <c r="O7100" s="1" t="b">
        <f>ISNUMBER(MATCH($E7100,'VLookup Lists'!$E$2:$E$17,0))</f>
        <v>0</v>
      </c>
    </row>
    <row r="7101" spans="1:15" ht="15" customHeight="1" x14ac:dyDescent="0.2">
      <c r="A7101" s="1" t="str">
        <f t="shared" si="60"/>
        <v/>
      </c>
      <c r="E7101" s="1" t="s">
        <v>352</v>
      </c>
      <c r="F7101" s="38"/>
      <c r="G7101" s="38"/>
      <c r="M7101" s="1">
        <f>IF(ISNUMBER(MATCH(E7101,_xlfn.VSTACK('VLookup Lists'!$E$2:$E$17,'VLookup Lists'!$H$2:$H$38,'VLookup Lists'!$J$2:$J$8),0)),1,0)</f>
        <v>0</v>
      </c>
      <c r="N7101" s="1" t="str">
        <f>IFERROR(IF(VLOOKUP($D7101,'VLookup Lists'!$B$11:$C$29,2,FALSE)="FLIP",1,0),"")</f>
        <v/>
      </c>
      <c r="O7101" s="1" t="b">
        <f>ISNUMBER(MATCH($E7101,'VLookup Lists'!$E$2:$E$17,0))</f>
        <v>0</v>
      </c>
    </row>
    <row r="7102" spans="1:15" ht="15" customHeight="1" x14ac:dyDescent="0.2">
      <c r="A7102" s="1" t="str">
        <f t="shared" si="60"/>
        <v/>
      </c>
      <c r="E7102" s="1" t="s">
        <v>352</v>
      </c>
      <c r="F7102" s="38"/>
      <c r="G7102" s="38"/>
      <c r="M7102" s="1">
        <f>IF(ISNUMBER(MATCH(E7102,_xlfn.VSTACK('VLookup Lists'!$E$2:$E$17,'VLookup Lists'!$H$2:$H$38,'VLookup Lists'!$J$2:$J$8),0)),1,0)</f>
        <v>0</v>
      </c>
      <c r="N7102" s="1" t="str">
        <f>IFERROR(IF(VLOOKUP($D7102,'VLookup Lists'!$B$11:$C$29,2,FALSE)="FLIP",1,0),"")</f>
        <v/>
      </c>
      <c r="O7102" s="1" t="b">
        <f>ISNUMBER(MATCH($E7102,'VLookup Lists'!$E$2:$E$17,0))</f>
        <v>0</v>
      </c>
    </row>
    <row r="7103" spans="1:15" ht="15" customHeight="1" x14ac:dyDescent="0.2">
      <c r="A7103" s="1" t="str">
        <f t="shared" si="60"/>
        <v/>
      </c>
      <c r="E7103" s="1" t="s">
        <v>352</v>
      </c>
      <c r="F7103" s="38"/>
      <c r="G7103" s="38"/>
      <c r="M7103" s="1">
        <f>IF(ISNUMBER(MATCH(E7103,_xlfn.VSTACK('VLookup Lists'!$E$2:$E$17,'VLookup Lists'!$H$2:$H$38,'VLookup Lists'!$J$2:$J$8),0)),1,0)</f>
        <v>0</v>
      </c>
      <c r="N7103" s="1" t="str">
        <f>IFERROR(IF(VLOOKUP($D7103,'VLookup Lists'!$B$11:$C$29,2,FALSE)="FLIP",1,0),"")</f>
        <v/>
      </c>
      <c r="O7103" s="1" t="b">
        <f>ISNUMBER(MATCH($E7103,'VLookup Lists'!$E$2:$E$17,0))</f>
        <v>0</v>
      </c>
    </row>
    <row r="7104" spans="1:15" ht="15" customHeight="1" x14ac:dyDescent="0.2">
      <c r="A7104" s="1" t="str">
        <f t="shared" si="60"/>
        <v/>
      </c>
      <c r="E7104" s="1" t="s">
        <v>352</v>
      </c>
      <c r="F7104" s="38"/>
      <c r="G7104" s="38"/>
      <c r="M7104" s="1">
        <f>IF(ISNUMBER(MATCH(E7104,_xlfn.VSTACK('VLookup Lists'!$E$2:$E$17,'VLookup Lists'!$H$2:$H$38,'VLookup Lists'!$J$2:$J$8),0)),1,0)</f>
        <v>0</v>
      </c>
      <c r="N7104" s="1" t="str">
        <f>IFERROR(IF(VLOOKUP($D7104,'VLookup Lists'!$B$11:$C$29,2,FALSE)="FLIP",1,0),"")</f>
        <v/>
      </c>
      <c r="O7104" s="1" t="b">
        <f>ISNUMBER(MATCH($E7104,'VLookup Lists'!$E$2:$E$17,0))</f>
        <v>0</v>
      </c>
    </row>
    <row r="7105" spans="1:15" ht="15" customHeight="1" x14ac:dyDescent="0.2">
      <c r="A7105" s="1" t="str">
        <f t="shared" si="60"/>
        <v/>
      </c>
      <c r="E7105" s="1" t="s">
        <v>352</v>
      </c>
      <c r="F7105" s="38"/>
      <c r="G7105" s="38"/>
      <c r="M7105" s="1">
        <f>IF(ISNUMBER(MATCH(E7105,_xlfn.VSTACK('VLookup Lists'!$E$2:$E$17,'VLookup Lists'!$H$2:$H$38,'VLookup Lists'!$J$2:$J$8),0)),1,0)</f>
        <v>0</v>
      </c>
      <c r="N7105" s="1" t="str">
        <f>IFERROR(IF(VLOOKUP($D7105,'VLookup Lists'!$B$11:$C$29,2,FALSE)="FLIP",1,0),"")</f>
        <v/>
      </c>
      <c r="O7105" s="1" t="b">
        <f>ISNUMBER(MATCH($E7105,'VLookup Lists'!$E$2:$E$17,0))</f>
        <v>0</v>
      </c>
    </row>
    <row r="7106" spans="1:15" ht="15" customHeight="1" x14ac:dyDescent="0.2">
      <c r="A7106" s="1" t="str">
        <f t="shared" si="60"/>
        <v/>
      </c>
      <c r="E7106" s="1" t="s">
        <v>352</v>
      </c>
      <c r="F7106" s="38"/>
      <c r="G7106" s="38"/>
      <c r="M7106" s="1">
        <f>IF(ISNUMBER(MATCH(E7106,_xlfn.VSTACK('VLookup Lists'!$E$2:$E$17,'VLookup Lists'!$H$2:$H$38,'VLookup Lists'!$J$2:$J$8),0)),1,0)</f>
        <v>0</v>
      </c>
      <c r="N7106" s="1" t="str">
        <f>IFERROR(IF(VLOOKUP($D7106,'VLookup Lists'!$B$11:$C$29,2,FALSE)="FLIP",1,0),"")</f>
        <v/>
      </c>
      <c r="O7106" s="1" t="b">
        <f>ISNUMBER(MATCH($E7106,'VLookup Lists'!$E$2:$E$17,0))</f>
        <v>0</v>
      </c>
    </row>
    <row r="7107" spans="1:15" ht="15" customHeight="1" x14ac:dyDescent="0.2">
      <c r="A7107" s="1" t="str">
        <f t="shared" si="60"/>
        <v/>
      </c>
      <c r="E7107" s="1" t="s">
        <v>352</v>
      </c>
      <c r="F7107" s="38"/>
      <c r="G7107" s="38"/>
      <c r="M7107" s="1">
        <f>IF(ISNUMBER(MATCH(E7107,_xlfn.VSTACK('VLookup Lists'!$E$2:$E$17,'VLookup Lists'!$H$2:$H$38,'VLookup Lists'!$J$2:$J$8),0)),1,0)</f>
        <v>0</v>
      </c>
      <c r="N7107" s="1" t="str">
        <f>IFERROR(IF(VLOOKUP($D7107,'VLookup Lists'!$B$11:$C$29,2,FALSE)="FLIP",1,0),"")</f>
        <v/>
      </c>
      <c r="O7107" s="1" t="b">
        <f>ISNUMBER(MATCH($E7107,'VLookup Lists'!$E$2:$E$17,0))</f>
        <v>0</v>
      </c>
    </row>
    <row r="7108" spans="1:15" ht="15" customHeight="1" x14ac:dyDescent="0.2">
      <c r="A7108" s="1" t="str">
        <f t="shared" si="60"/>
        <v/>
      </c>
      <c r="E7108" s="1" t="s">
        <v>352</v>
      </c>
      <c r="F7108" s="38"/>
      <c r="G7108" s="38"/>
      <c r="M7108" s="1">
        <f>IF(ISNUMBER(MATCH(E7108,_xlfn.VSTACK('VLookup Lists'!$E$2:$E$17,'VLookup Lists'!$H$2:$H$38,'VLookup Lists'!$J$2:$J$8),0)),1,0)</f>
        <v>0</v>
      </c>
      <c r="N7108" s="1" t="str">
        <f>IFERROR(IF(VLOOKUP($D7108,'VLookup Lists'!$B$11:$C$29,2,FALSE)="FLIP",1,0),"")</f>
        <v/>
      </c>
      <c r="O7108" s="1" t="b">
        <f>ISNUMBER(MATCH($E7108,'VLookup Lists'!$E$2:$E$17,0))</f>
        <v>0</v>
      </c>
    </row>
    <row r="7109" spans="1:15" ht="15" customHeight="1" x14ac:dyDescent="0.2">
      <c r="A7109" s="1" t="str">
        <f t="shared" si="60"/>
        <v/>
      </c>
      <c r="E7109" s="1" t="s">
        <v>352</v>
      </c>
      <c r="F7109" s="38"/>
      <c r="G7109" s="38"/>
      <c r="M7109" s="1">
        <f>IF(ISNUMBER(MATCH(E7109,_xlfn.VSTACK('VLookup Lists'!$E$2:$E$17,'VLookup Lists'!$H$2:$H$38,'VLookup Lists'!$J$2:$J$8),0)),1,0)</f>
        <v>0</v>
      </c>
      <c r="N7109" s="1" t="str">
        <f>IFERROR(IF(VLOOKUP($D7109,'VLookup Lists'!$B$11:$C$29,2,FALSE)="FLIP",1,0),"")</f>
        <v/>
      </c>
      <c r="O7109" s="1" t="b">
        <f>ISNUMBER(MATCH($E7109,'VLookup Lists'!$E$2:$E$17,0))</f>
        <v>0</v>
      </c>
    </row>
    <row r="7110" spans="1:15" ht="15" customHeight="1" x14ac:dyDescent="0.2">
      <c r="A7110" s="1" t="str">
        <f t="shared" si="60"/>
        <v/>
      </c>
      <c r="E7110" s="1" t="s">
        <v>352</v>
      </c>
      <c r="F7110" s="38"/>
      <c r="G7110" s="38"/>
      <c r="M7110" s="1">
        <f>IF(ISNUMBER(MATCH(E7110,_xlfn.VSTACK('VLookup Lists'!$E$2:$E$17,'VLookup Lists'!$H$2:$H$38,'VLookup Lists'!$J$2:$J$8),0)),1,0)</f>
        <v>0</v>
      </c>
      <c r="N7110" s="1" t="str">
        <f>IFERROR(IF(VLOOKUP($D7110,'VLookup Lists'!$B$11:$C$29,2,FALSE)="FLIP",1,0),"")</f>
        <v/>
      </c>
      <c r="O7110" s="1" t="b">
        <f>ISNUMBER(MATCH($E7110,'VLookup Lists'!$E$2:$E$17,0))</f>
        <v>0</v>
      </c>
    </row>
    <row r="7111" spans="1:15" ht="15" customHeight="1" x14ac:dyDescent="0.2">
      <c r="A7111" s="1" t="str">
        <f t="shared" si="60"/>
        <v/>
      </c>
      <c r="E7111" s="1" t="s">
        <v>352</v>
      </c>
      <c r="F7111" s="38"/>
      <c r="G7111" s="38"/>
      <c r="M7111" s="1">
        <f>IF(ISNUMBER(MATCH(E7111,_xlfn.VSTACK('VLookup Lists'!$E$2:$E$17,'VLookup Lists'!$H$2:$H$38,'VLookup Lists'!$J$2:$J$8),0)),1,0)</f>
        <v>0</v>
      </c>
      <c r="N7111" s="1" t="str">
        <f>IFERROR(IF(VLOOKUP($D7111,'VLookup Lists'!$B$11:$C$29,2,FALSE)="FLIP",1,0),"")</f>
        <v/>
      </c>
      <c r="O7111" s="1" t="b">
        <f>ISNUMBER(MATCH($E7111,'VLookup Lists'!$E$2:$E$17,0))</f>
        <v>0</v>
      </c>
    </row>
    <row r="7112" spans="1:15" ht="15" customHeight="1" x14ac:dyDescent="0.2">
      <c r="A7112" s="1" t="str">
        <f t="shared" si="60"/>
        <v/>
      </c>
      <c r="E7112" s="1" t="s">
        <v>352</v>
      </c>
      <c r="F7112" s="38"/>
      <c r="G7112" s="38"/>
      <c r="M7112" s="1">
        <f>IF(ISNUMBER(MATCH(E7112,_xlfn.VSTACK('VLookup Lists'!$E$2:$E$17,'VLookup Lists'!$H$2:$H$38,'VLookup Lists'!$J$2:$J$8),0)),1,0)</f>
        <v>0</v>
      </c>
      <c r="N7112" s="1" t="str">
        <f>IFERROR(IF(VLOOKUP($D7112,'VLookup Lists'!$B$11:$C$29,2,FALSE)="FLIP",1,0),"")</f>
        <v/>
      </c>
      <c r="O7112" s="1" t="b">
        <f>ISNUMBER(MATCH($E7112,'VLookup Lists'!$E$2:$E$17,0))</f>
        <v>0</v>
      </c>
    </row>
    <row r="7113" spans="1:15" ht="15" customHeight="1" x14ac:dyDescent="0.2">
      <c r="A7113" s="1" t="str">
        <f t="shared" si="60"/>
        <v/>
      </c>
      <c r="E7113" s="1" t="s">
        <v>352</v>
      </c>
      <c r="F7113" s="38"/>
      <c r="G7113" s="38"/>
      <c r="M7113" s="1">
        <f>IF(ISNUMBER(MATCH(E7113,_xlfn.VSTACK('VLookup Lists'!$E$2:$E$17,'VLookup Lists'!$H$2:$H$38,'VLookup Lists'!$J$2:$J$8),0)),1,0)</f>
        <v>0</v>
      </c>
      <c r="N7113" s="1" t="str">
        <f>IFERROR(IF(VLOOKUP($D7113,'VLookup Lists'!$B$11:$C$29,2,FALSE)="FLIP",1,0),"")</f>
        <v/>
      </c>
      <c r="O7113" s="1" t="b">
        <f>ISNUMBER(MATCH($E7113,'VLookup Lists'!$E$2:$E$17,0))</f>
        <v>0</v>
      </c>
    </row>
    <row r="7114" spans="1:15" ht="15" customHeight="1" x14ac:dyDescent="0.2">
      <c r="A7114" s="1" t="str">
        <f t="shared" si="60"/>
        <v/>
      </c>
      <c r="E7114" s="1" t="s">
        <v>352</v>
      </c>
      <c r="F7114" s="38"/>
      <c r="G7114" s="38"/>
      <c r="M7114" s="1">
        <f>IF(ISNUMBER(MATCH(E7114,_xlfn.VSTACK('VLookup Lists'!$E$2:$E$17,'VLookup Lists'!$H$2:$H$38,'VLookup Lists'!$J$2:$J$8),0)),1,0)</f>
        <v>0</v>
      </c>
      <c r="N7114" s="1" t="str">
        <f>IFERROR(IF(VLOOKUP($D7114,'VLookup Lists'!$B$11:$C$29,2,FALSE)="FLIP",1,0),"")</f>
        <v/>
      </c>
      <c r="O7114" s="1" t="b">
        <f>ISNUMBER(MATCH($E7114,'VLookup Lists'!$E$2:$E$17,0))</f>
        <v>0</v>
      </c>
    </row>
    <row r="7115" spans="1:15" ht="15" customHeight="1" x14ac:dyDescent="0.2">
      <c r="A7115" s="1" t="str">
        <f t="shared" si="60"/>
        <v/>
      </c>
      <c r="E7115" s="1" t="s">
        <v>352</v>
      </c>
      <c r="F7115" s="38"/>
      <c r="G7115" s="38"/>
      <c r="M7115" s="1">
        <f>IF(ISNUMBER(MATCH(E7115,_xlfn.VSTACK('VLookup Lists'!$E$2:$E$17,'VLookup Lists'!$H$2:$H$38,'VLookup Lists'!$J$2:$J$8),0)),1,0)</f>
        <v>0</v>
      </c>
      <c r="N7115" s="1" t="str">
        <f>IFERROR(IF(VLOOKUP($D7115,'VLookup Lists'!$B$11:$C$29,2,FALSE)="FLIP",1,0),"")</f>
        <v/>
      </c>
      <c r="O7115" s="1" t="b">
        <f>ISNUMBER(MATCH($E7115,'VLookup Lists'!$E$2:$E$17,0))</f>
        <v>0</v>
      </c>
    </row>
    <row r="7116" spans="1:15" ht="15" customHeight="1" x14ac:dyDescent="0.2">
      <c r="A7116" s="1" t="str">
        <f t="shared" si="60"/>
        <v/>
      </c>
      <c r="E7116" s="1" t="s">
        <v>352</v>
      </c>
      <c r="F7116" s="38"/>
      <c r="G7116" s="38"/>
      <c r="M7116" s="1">
        <f>IF(ISNUMBER(MATCH(E7116,_xlfn.VSTACK('VLookup Lists'!$E$2:$E$17,'VLookup Lists'!$H$2:$H$38,'VLookup Lists'!$J$2:$J$8),0)),1,0)</f>
        <v>0</v>
      </c>
      <c r="N7116" s="1" t="str">
        <f>IFERROR(IF(VLOOKUP($D7116,'VLookup Lists'!$B$11:$C$29,2,FALSE)="FLIP",1,0),"")</f>
        <v/>
      </c>
      <c r="O7116" s="1" t="b">
        <f>ISNUMBER(MATCH($E7116,'VLookup Lists'!$E$2:$E$17,0))</f>
        <v>0</v>
      </c>
    </row>
    <row r="7117" spans="1:15" ht="15" customHeight="1" x14ac:dyDescent="0.2">
      <c r="A7117" s="1" t="str">
        <f t="shared" si="60"/>
        <v/>
      </c>
      <c r="E7117" s="1" t="s">
        <v>352</v>
      </c>
      <c r="F7117" s="38"/>
      <c r="G7117" s="38"/>
      <c r="M7117" s="1">
        <f>IF(ISNUMBER(MATCH(E7117,_xlfn.VSTACK('VLookup Lists'!$E$2:$E$17,'VLookup Lists'!$H$2:$H$38,'VLookup Lists'!$J$2:$J$8),0)),1,0)</f>
        <v>0</v>
      </c>
      <c r="N7117" s="1" t="str">
        <f>IFERROR(IF(VLOOKUP($D7117,'VLookup Lists'!$B$11:$C$29,2,FALSE)="FLIP",1,0),"")</f>
        <v/>
      </c>
      <c r="O7117" s="1" t="b">
        <f>ISNUMBER(MATCH($E7117,'VLookup Lists'!$E$2:$E$17,0))</f>
        <v>0</v>
      </c>
    </row>
    <row r="7118" spans="1:15" ht="15" customHeight="1" x14ac:dyDescent="0.2">
      <c r="A7118" s="1" t="str">
        <f t="shared" si="60"/>
        <v/>
      </c>
      <c r="E7118" s="1" t="s">
        <v>352</v>
      </c>
      <c r="F7118" s="38"/>
      <c r="G7118" s="38"/>
      <c r="M7118" s="1">
        <f>IF(ISNUMBER(MATCH(E7118,_xlfn.VSTACK('VLookup Lists'!$E$2:$E$17,'VLookup Lists'!$H$2:$H$38,'VLookup Lists'!$J$2:$J$8),0)),1,0)</f>
        <v>0</v>
      </c>
      <c r="N7118" s="1" t="str">
        <f>IFERROR(IF(VLOOKUP($D7118,'VLookup Lists'!$B$11:$C$29,2,FALSE)="FLIP",1,0),"")</f>
        <v/>
      </c>
      <c r="O7118" s="1" t="b">
        <f>ISNUMBER(MATCH($E7118,'VLookup Lists'!$E$2:$E$17,0))</f>
        <v>0</v>
      </c>
    </row>
    <row r="7119" spans="1:15" ht="15" customHeight="1" x14ac:dyDescent="0.2">
      <c r="A7119" s="1" t="str">
        <f t="shared" si="60"/>
        <v/>
      </c>
      <c r="E7119" s="1" t="s">
        <v>352</v>
      </c>
      <c r="F7119" s="38"/>
      <c r="G7119" s="38"/>
      <c r="M7119" s="1">
        <f>IF(ISNUMBER(MATCH(E7119,_xlfn.VSTACK('VLookup Lists'!$E$2:$E$17,'VLookup Lists'!$H$2:$H$38,'VLookup Lists'!$J$2:$J$8),0)),1,0)</f>
        <v>0</v>
      </c>
      <c r="N7119" s="1" t="str">
        <f>IFERROR(IF(VLOOKUP($D7119,'VLookup Lists'!$B$11:$C$29,2,FALSE)="FLIP",1,0),"")</f>
        <v/>
      </c>
      <c r="O7119" s="1" t="b">
        <f>ISNUMBER(MATCH($E7119,'VLookup Lists'!$E$2:$E$17,0))</f>
        <v>0</v>
      </c>
    </row>
    <row r="7120" spans="1:15" ht="15" customHeight="1" x14ac:dyDescent="0.2">
      <c r="A7120" s="1" t="str">
        <f t="shared" si="60"/>
        <v/>
      </c>
      <c r="E7120" s="1" t="s">
        <v>352</v>
      </c>
      <c r="F7120" s="38"/>
      <c r="G7120" s="38"/>
      <c r="M7120" s="1">
        <f>IF(ISNUMBER(MATCH(E7120,_xlfn.VSTACK('VLookup Lists'!$E$2:$E$17,'VLookup Lists'!$H$2:$H$38,'VLookup Lists'!$J$2:$J$8),0)),1,0)</f>
        <v>0</v>
      </c>
      <c r="N7120" s="1" t="str">
        <f>IFERROR(IF(VLOOKUP($D7120,'VLookup Lists'!$B$11:$C$29,2,FALSE)="FLIP",1,0),"")</f>
        <v/>
      </c>
      <c r="O7120" s="1" t="b">
        <f>ISNUMBER(MATCH($E7120,'VLookup Lists'!$E$2:$E$17,0))</f>
        <v>0</v>
      </c>
    </row>
    <row r="7121" spans="1:15" ht="15" customHeight="1" x14ac:dyDescent="0.2">
      <c r="A7121" s="1" t="str">
        <f t="shared" si="60"/>
        <v/>
      </c>
      <c r="E7121" s="1" t="s">
        <v>352</v>
      </c>
      <c r="F7121" s="38"/>
      <c r="G7121" s="38"/>
      <c r="M7121" s="1">
        <f>IF(ISNUMBER(MATCH(E7121,_xlfn.VSTACK('VLookup Lists'!$E$2:$E$17,'VLookup Lists'!$H$2:$H$38,'VLookup Lists'!$J$2:$J$8),0)),1,0)</f>
        <v>0</v>
      </c>
      <c r="N7121" s="1" t="str">
        <f>IFERROR(IF(VLOOKUP($D7121,'VLookup Lists'!$B$11:$C$29,2,FALSE)="FLIP",1,0),"")</f>
        <v/>
      </c>
      <c r="O7121" s="1" t="b">
        <f>ISNUMBER(MATCH($E7121,'VLookup Lists'!$E$2:$E$17,0))</f>
        <v>0</v>
      </c>
    </row>
    <row r="7122" spans="1:15" ht="15" customHeight="1" x14ac:dyDescent="0.2">
      <c r="A7122" s="1" t="str">
        <f t="shared" si="60"/>
        <v/>
      </c>
      <c r="E7122" s="1" t="s">
        <v>352</v>
      </c>
      <c r="F7122" s="38"/>
      <c r="G7122" s="38"/>
      <c r="M7122" s="1">
        <f>IF(ISNUMBER(MATCH(E7122,_xlfn.VSTACK('VLookup Lists'!$E$2:$E$17,'VLookup Lists'!$H$2:$H$38,'VLookup Lists'!$J$2:$J$8),0)),1,0)</f>
        <v>0</v>
      </c>
      <c r="N7122" s="1" t="str">
        <f>IFERROR(IF(VLOOKUP($D7122,'VLookup Lists'!$B$11:$C$29,2,FALSE)="FLIP",1,0),"")</f>
        <v/>
      </c>
      <c r="O7122" s="1" t="b">
        <f>ISNUMBER(MATCH($E7122,'VLookup Lists'!$E$2:$E$17,0))</f>
        <v>0</v>
      </c>
    </row>
    <row r="7123" spans="1:15" ht="15" customHeight="1" x14ac:dyDescent="0.2">
      <c r="A7123" s="1" t="str">
        <f t="shared" si="60"/>
        <v/>
      </c>
      <c r="E7123" s="1" t="s">
        <v>352</v>
      </c>
      <c r="F7123" s="38"/>
      <c r="G7123" s="38"/>
      <c r="M7123" s="1">
        <f>IF(ISNUMBER(MATCH(E7123,_xlfn.VSTACK('VLookup Lists'!$E$2:$E$17,'VLookup Lists'!$H$2:$H$38,'VLookup Lists'!$J$2:$J$8),0)),1,0)</f>
        <v>0</v>
      </c>
      <c r="N7123" s="1" t="str">
        <f>IFERROR(IF(VLOOKUP($D7123,'VLookup Lists'!$B$11:$C$29,2,FALSE)="FLIP",1,0),"")</f>
        <v/>
      </c>
      <c r="O7123" s="1" t="b">
        <f>ISNUMBER(MATCH($E7123,'VLookup Lists'!$E$2:$E$17,0))</f>
        <v>0</v>
      </c>
    </row>
    <row r="7124" spans="1:15" ht="15" customHeight="1" x14ac:dyDescent="0.2">
      <c r="A7124" s="1" t="str">
        <f t="shared" si="60"/>
        <v/>
      </c>
      <c r="E7124" s="1" t="s">
        <v>352</v>
      </c>
      <c r="F7124" s="38"/>
      <c r="G7124" s="38"/>
      <c r="M7124" s="1">
        <f>IF(ISNUMBER(MATCH(E7124,_xlfn.VSTACK('VLookup Lists'!$E$2:$E$17,'VLookup Lists'!$H$2:$H$38,'VLookup Lists'!$J$2:$J$8),0)),1,0)</f>
        <v>0</v>
      </c>
      <c r="N7124" s="1" t="str">
        <f>IFERROR(IF(VLOOKUP($D7124,'VLookup Lists'!$B$11:$C$29,2,FALSE)="FLIP",1,0),"")</f>
        <v/>
      </c>
      <c r="O7124" s="1" t="b">
        <f>ISNUMBER(MATCH($E7124,'VLookup Lists'!$E$2:$E$17,0))</f>
        <v>0</v>
      </c>
    </row>
    <row r="7125" spans="1:15" ht="15" customHeight="1" x14ac:dyDescent="0.2">
      <c r="A7125" s="1" t="str">
        <f t="shared" si="60"/>
        <v/>
      </c>
      <c r="E7125" s="1" t="s">
        <v>352</v>
      </c>
      <c r="F7125" s="38"/>
      <c r="G7125" s="38"/>
      <c r="M7125" s="1">
        <f>IF(ISNUMBER(MATCH(E7125,_xlfn.VSTACK('VLookup Lists'!$E$2:$E$17,'VLookup Lists'!$H$2:$H$38,'VLookup Lists'!$J$2:$J$8),0)),1,0)</f>
        <v>0</v>
      </c>
      <c r="N7125" s="1" t="str">
        <f>IFERROR(IF(VLOOKUP($D7125,'VLookup Lists'!$B$11:$C$29,2,FALSE)="FLIP",1,0),"")</f>
        <v/>
      </c>
      <c r="O7125" s="1" t="b">
        <f>ISNUMBER(MATCH($E7125,'VLookup Lists'!$E$2:$E$17,0))</f>
        <v>0</v>
      </c>
    </row>
    <row r="7126" spans="1:15" ht="15" customHeight="1" x14ac:dyDescent="0.2">
      <c r="A7126" s="1" t="str">
        <f t="shared" si="60"/>
        <v/>
      </c>
      <c r="E7126" s="1" t="s">
        <v>352</v>
      </c>
      <c r="F7126" s="38"/>
      <c r="G7126" s="38"/>
      <c r="M7126" s="1">
        <f>IF(ISNUMBER(MATCH(E7126,_xlfn.VSTACK('VLookup Lists'!$E$2:$E$17,'VLookup Lists'!$H$2:$H$38,'VLookup Lists'!$J$2:$J$8),0)),1,0)</f>
        <v>0</v>
      </c>
      <c r="N7126" s="1" t="str">
        <f>IFERROR(IF(VLOOKUP($D7126,'VLookup Lists'!$B$11:$C$29,2,FALSE)="FLIP",1,0),"")</f>
        <v/>
      </c>
      <c r="O7126" s="1" t="b">
        <f>ISNUMBER(MATCH($E7126,'VLookup Lists'!$E$2:$E$17,0))</f>
        <v>0</v>
      </c>
    </row>
    <row r="7127" spans="1:15" ht="15" customHeight="1" x14ac:dyDescent="0.2">
      <c r="A7127" s="1" t="str">
        <f t="shared" si="60"/>
        <v/>
      </c>
      <c r="E7127" s="1" t="s">
        <v>352</v>
      </c>
      <c r="F7127" s="38"/>
      <c r="G7127" s="38"/>
      <c r="M7127" s="1">
        <f>IF(ISNUMBER(MATCH(E7127,_xlfn.VSTACK('VLookup Lists'!$E$2:$E$17,'VLookup Lists'!$H$2:$H$38,'VLookup Lists'!$J$2:$J$8),0)),1,0)</f>
        <v>0</v>
      </c>
      <c r="N7127" s="1" t="str">
        <f>IFERROR(IF(VLOOKUP($D7127,'VLookup Lists'!$B$11:$C$29,2,FALSE)="FLIP",1,0),"")</f>
        <v/>
      </c>
      <c r="O7127" s="1" t="b">
        <f>ISNUMBER(MATCH($E7127,'VLookup Lists'!$E$2:$E$17,0))</f>
        <v>0</v>
      </c>
    </row>
    <row r="7128" spans="1:15" ht="15" customHeight="1" x14ac:dyDescent="0.2">
      <c r="A7128" s="1" t="str">
        <f t="shared" si="60"/>
        <v/>
      </c>
      <c r="E7128" s="1" t="s">
        <v>352</v>
      </c>
      <c r="F7128" s="38"/>
      <c r="G7128" s="38"/>
      <c r="M7128" s="1">
        <f>IF(ISNUMBER(MATCH(E7128,_xlfn.VSTACK('VLookup Lists'!$E$2:$E$17,'VLookup Lists'!$H$2:$H$38,'VLookup Lists'!$J$2:$J$8),0)),1,0)</f>
        <v>0</v>
      </c>
      <c r="N7128" s="1" t="str">
        <f>IFERROR(IF(VLOOKUP($D7128,'VLookup Lists'!$B$11:$C$29,2,FALSE)="FLIP",1,0),"")</f>
        <v/>
      </c>
      <c r="O7128" s="1" t="b">
        <f>ISNUMBER(MATCH($E7128,'VLookup Lists'!$E$2:$E$17,0))</f>
        <v>0</v>
      </c>
    </row>
    <row r="7129" spans="1:15" ht="15" customHeight="1" x14ac:dyDescent="0.2">
      <c r="A7129" s="1" t="str">
        <f t="shared" si="60"/>
        <v/>
      </c>
      <c r="E7129" s="1" t="s">
        <v>352</v>
      </c>
      <c r="F7129" s="38"/>
      <c r="G7129" s="38"/>
      <c r="M7129" s="1">
        <f>IF(ISNUMBER(MATCH(E7129,_xlfn.VSTACK('VLookup Lists'!$E$2:$E$17,'VLookup Lists'!$H$2:$H$38,'VLookup Lists'!$J$2:$J$8),0)),1,0)</f>
        <v>0</v>
      </c>
      <c r="N7129" s="1" t="str">
        <f>IFERROR(IF(VLOOKUP($D7129,'VLookup Lists'!$B$11:$C$29,2,FALSE)="FLIP",1,0),"")</f>
        <v/>
      </c>
      <c r="O7129" s="1" t="b">
        <f>ISNUMBER(MATCH($E7129,'VLookup Lists'!$E$2:$E$17,0))</f>
        <v>0</v>
      </c>
    </row>
    <row r="7130" spans="1:15" ht="15" customHeight="1" x14ac:dyDescent="0.2">
      <c r="A7130" s="1" t="str">
        <f t="shared" si="60"/>
        <v/>
      </c>
      <c r="E7130" s="1" t="s">
        <v>352</v>
      </c>
      <c r="F7130" s="38"/>
      <c r="G7130" s="38"/>
      <c r="M7130" s="1">
        <f>IF(ISNUMBER(MATCH(E7130,_xlfn.VSTACK('VLookup Lists'!$E$2:$E$17,'VLookup Lists'!$H$2:$H$38,'VLookup Lists'!$J$2:$J$8),0)),1,0)</f>
        <v>0</v>
      </c>
      <c r="N7130" s="1" t="str">
        <f>IFERROR(IF(VLOOKUP($D7130,'VLookup Lists'!$B$11:$C$29,2,FALSE)="FLIP",1,0),"")</f>
        <v/>
      </c>
      <c r="O7130" s="1" t="b">
        <f>ISNUMBER(MATCH($E7130,'VLookup Lists'!$E$2:$E$17,0))</f>
        <v>0</v>
      </c>
    </row>
    <row r="7131" spans="1:15" ht="15" customHeight="1" x14ac:dyDescent="0.2">
      <c r="A7131" s="1" t="str">
        <f t="shared" si="60"/>
        <v/>
      </c>
      <c r="E7131" s="1" t="s">
        <v>352</v>
      </c>
      <c r="F7131" s="38"/>
      <c r="G7131" s="38"/>
      <c r="M7131" s="1">
        <f>IF(ISNUMBER(MATCH(E7131,_xlfn.VSTACK('VLookup Lists'!$E$2:$E$17,'VLookup Lists'!$H$2:$H$38,'VLookup Lists'!$J$2:$J$8),0)),1,0)</f>
        <v>0</v>
      </c>
      <c r="N7131" s="1" t="str">
        <f>IFERROR(IF(VLOOKUP($D7131,'VLookup Lists'!$B$11:$C$29,2,FALSE)="FLIP",1,0),"")</f>
        <v/>
      </c>
      <c r="O7131" s="1" t="b">
        <f>ISNUMBER(MATCH($E7131,'VLookup Lists'!$E$2:$E$17,0))</f>
        <v>0</v>
      </c>
    </row>
    <row r="7132" spans="1:15" ht="15" customHeight="1" x14ac:dyDescent="0.2">
      <c r="A7132" s="1" t="str">
        <f t="shared" si="60"/>
        <v/>
      </c>
      <c r="E7132" s="1" t="s">
        <v>352</v>
      </c>
      <c r="F7132" s="38"/>
      <c r="G7132" s="38"/>
      <c r="M7132" s="1">
        <f>IF(ISNUMBER(MATCH(E7132,_xlfn.VSTACK('VLookup Lists'!$E$2:$E$17,'VLookup Lists'!$H$2:$H$38,'VLookup Lists'!$J$2:$J$8),0)),1,0)</f>
        <v>0</v>
      </c>
      <c r="N7132" s="1" t="str">
        <f>IFERROR(IF(VLOOKUP($D7132,'VLookup Lists'!$B$11:$C$29,2,FALSE)="FLIP",1,0),"")</f>
        <v/>
      </c>
      <c r="O7132" s="1" t="b">
        <f>ISNUMBER(MATCH($E7132,'VLookup Lists'!$E$2:$E$17,0))</f>
        <v>0</v>
      </c>
    </row>
    <row r="7133" spans="1:15" ht="15" customHeight="1" x14ac:dyDescent="0.2">
      <c r="A7133" s="1" t="str">
        <f t="shared" si="60"/>
        <v/>
      </c>
      <c r="E7133" s="1" t="s">
        <v>352</v>
      </c>
      <c r="F7133" s="38"/>
      <c r="G7133" s="38"/>
      <c r="M7133" s="1">
        <f>IF(ISNUMBER(MATCH(E7133,_xlfn.VSTACK('VLookup Lists'!$E$2:$E$17,'VLookup Lists'!$H$2:$H$38,'VLookup Lists'!$J$2:$J$8),0)),1,0)</f>
        <v>0</v>
      </c>
      <c r="N7133" s="1" t="str">
        <f>IFERROR(IF(VLOOKUP($D7133,'VLookup Lists'!$B$11:$C$29,2,FALSE)="FLIP",1,0),"")</f>
        <v/>
      </c>
      <c r="O7133" s="1" t="b">
        <f>ISNUMBER(MATCH($E7133,'VLookup Lists'!$E$2:$E$17,0))</f>
        <v>0</v>
      </c>
    </row>
    <row r="7134" spans="1:15" ht="15" customHeight="1" x14ac:dyDescent="0.2">
      <c r="A7134" s="1" t="str">
        <f t="shared" si="60"/>
        <v/>
      </c>
      <c r="E7134" s="1" t="s">
        <v>352</v>
      </c>
      <c r="F7134" s="38"/>
      <c r="G7134" s="38"/>
      <c r="M7134" s="1">
        <f>IF(ISNUMBER(MATCH(E7134,_xlfn.VSTACK('VLookup Lists'!$E$2:$E$17,'VLookup Lists'!$H$2:$H$38,'VLookup Lists'!$J$2:$J$8),0)),1,0)</f>
        <v>0</v>
      </c>
      <c r="N7134" s="1" t="str">
        <f>IFERROR(IF(VLOOKUP($D7134,'VLookup Lists'!$B$11:$C$29,2,FALSE)="FLIP",1,0),"")</f>
        <v/>
      </c>
      <c r="O7134" s="1" t="b">
        <f>ISNUMBER(MATCH($E7134,'VLookup Lists'!$E$2:$E$17,0))</f>
        <v>0</v>
      </c>
    </row>
    <row r="7135" spans="1:15" ht="15" customHeight="1" x14ac:dyDescent="0.2">
      <c r="A7135" s="1" t="str">
        <f t="shared" si="60"/>
        <v/>
      </c>
      <c r="E7135" s="1" t="s">
        <v>352</v>
      </c>
      <c r="F7135" s="38"/>
      <c r="G7135" s="38"/>
      <c r="M7135" s="1">
        <f>IF(ISNUMBER(MATCH(E7135,_xlfn.VSTACK('VLookup Lists'!$E$2:$E$17,'VLookup Lists'!$H$2:$H$38,'VLookup Lists'!$J$2:$J$8),0)),1,0)</f>
        <v>0</v>
      </c>
      <c r="N7135" s="1" t="str">
        <f>IFERROR(IF(VLOOKUP($D7135,'VLookup Lists'!$B$11:$C$29,2,FALSE)="FLIP",1,0),"")</f>
        <v/>
      </c>
      <c r="O7135" s="1" t="b">
        <f>ISNUMBER(MATCH($E7135,'VLookup Lists'!$E$2:$E$17,0))</f>
        <v>0</v>
      </c>
    </row>
    <row r="7136" spans="1:15" ht="15" customHeight="1" x14ac:dyDescent="0.2">
      <c r="A7136" s="1" t="str">
        <f t="shared" si="60"/>
        <v/>
      </c>
      <c r="E7136" s="1" t="s">
        <v>352</v>
      </c>
      <c r="F7136" s="38"/>
      <c r="G7136" s="38"/>
      <c r="M7136" s="1">
        <f>IF(ISNUMBER(MATCH(E7136,_xlfn.VSTACK('VLookup Lists'!$E$2:$E$17,'VLookup Lists'!$H$2:$H$38,'VLookup Lists'!$J$2:$J$8),0)),1,0)</f>
        <v>0</v>
      </c>
      <c r="N7136" s="1" t="str">
        <f>IFERROR(IF(VLOOKUP($D7136,'VLookup Lists'!$B$11:$C$29,2,FALSE)="FLIP",1,0),"")</f>
        <v/>
      </c>
      <c r="O7136" s="1" t="b">
        <f>ISNUMBER(MATCH($E7136,'VLookup Lists'!$E$2:$E$17,0))</f>
        <v>0</v>
      </c>
    </row>
    <row r="7137" spans="1:15" ht="15" customHeight="1" x14ac:dyDescent="0.2">
      <c r="A7137" s="1" t="str">
        <f t="shared" si="60"/>
        <v/>
      </c>
      <c r="E7137" s="1" t="s">
        <v>352</v>
      </c>
      <c r="F7137" s="38"/>
      <c r="G7137" s="38"/>
      <c r="M7137" s="1">
        <f>IF(ISNUMBER(MATCH(E7137,_xlfn.VSTACK('VLookup Lists'!$E$2:$E$17,'VLookup Lists'!$H$2:$H$38,'VLookup Lists'!$J$2:$J$8),0)),1,0)</f>
        <v>0</v>
      </c>
      <c r="N7137" s="1" t="str">
        <f>IFERROR(IF(VLOOKUP($D7137,'VLookup Lists'!$B$11:$C$29,2,FALSE)="FLIP",1,0),"")</f>
        <v/>
      </c>
      <c r="O7137" s="1" t="b">
        <f>ISNUMBER(MATCH($E7137,'VLookup Lists'!$E$2:$E$17,0))</f>
        <v>0</v>
      </c>
    </row>
    <row r="7138" spans="1:15" ht="15" customHeight="1" x14ac:dyDescent="0.2">
      <c r="A7138" s="1" t="str">
        <f t="shared" si="60"/>
        <v/>
      </c>
      <c r="E7138" s="1" t="s">
        <v>352</v>
      </c>
      <c r="F7138" s="38"/>
      <c r="G7138" s="38"/>
      <c r="M7138" s="1">
        <f>IF(ISNUMBER(MATCH(E7138,_xlfn.VSTACK('VLookup Lists'!$E$2:$E$17,'VLookup Lists'!$H$2:$H$38,'VLookup Lists'!$J$2:$J$8),0)),1,0)</f>
        <v>0</v>
      </c>
      <c r="N7138" s="1" t="str">
        <f>IFERROR(IF(VLOOKUP($D7138,'VLookup Lists'!$B$11:$C$29,2,FALSE)="FLIP",1,0),"")</f>
        <v/>
      </c>
      <c r="O7138" s="1" t="b">
        <f>ISNUMBER(MATCH($E7138,'VLookup Lists'!$E$2:$E$17,0))</f>
        <v>0</v>
      </c>
    </row>
    <row r="7139" spans="1:15" ht="15" customHeight="1" x14ac:dyDescent="0.2">
      <c r="A7139" s="1" t="str">
        <f t="shared" si="60"/>
        <v/>
      </c>
      <c r="E7139" s="1" t="s">
        <v>352</v>
      </c>
      <c r="F7139" s="38"/>
      <c r="G7139" s="38"/>
      <c r="M7139" s="1">
        <f>IF(ISNUMBER(MATCH(E7139,_xlfn.VSTACK('VLookup Lists'!$E$2:$E$17,'VLookup Lists'!$H$2:$H$38,'VLookup Lists'!$J$2:$J$8),0)),1,0)</f>
        <v>0</v>
      </c>
      <c r="N7139" s="1" t="str">
        <f>IFERROR(IF(VLOOKUP($D7139,'VLookup Lists'!$B$11:$C$29,2,FALSE)="FLIP",1,0),"")</f>
        <v/>
      </c>
      <c r="O7139" s="1" t="b">
        <f>ISNUMBER(MATCH($E7139,'VLookup Lists'!$E$2:$E$17,0))</f>
        <v>0</v>
      </c>
    </row>
    <row r="7140" spans="1:15" ht="15" customHeight="1" x14ac:dyDescent="0.2">
      <c r="A7140" s="1" t="str">
        <f t="shared" si="60"/>
        <v/>
      </c>
      <c r="E7140" s="1" t="s">
        <v>352</v>
      </c>
      <c r="F7140" s="38"/>
      <c r="G7140" s="38"/>
      <c r="M7140" s="1">
        <f>IF(ISNUMBER(MATCH(E7140,_xlfn.VSTACK('VLookup Lists'!$E$2:$E$17,'VLookup Lists'!$H$2:$H$38,'VLookup Lists'!$J$2:$J$8),0)),1,0)</f>
        <v>0</v>
      </c>
      <c r="N7140" s="1" t="str">
        <f>IFERROR(IF(VLOOKUP($D7140,'VLookup Lists'!$B$11:$C$29,2,FALSE)="FLIP",1,0),"")</f>
        <v/>
      </c>
      <c r="O7140" s="1" t="b">
        <f>ISNUMBER(MATCH($E7140,'VLookup Lists'!$E$2:$E$17,0))</f>
        <v>0</v>
      </c>
    </row>
    <row r="7141" spans="1:15" ht="15" customHeight="1" x14ac:dyDescent="0.2">
      <c r="A7141" s="1" t="str">
        <f t="shared" si="60"/>
        <v/>
      </c>
      <c r="E7141" s="1" t="s">
        <v>352</v>
      </c>
      <c r="F7141" s="38"/>
      <c r="G7141" s="38"/>
      <c r="M7141" s="1">
        <f>IF(ISNUMBER(MATCH(E7141,_xlfn.VSTACK('VLookup Lists'!$E$2:$E$17,'VLookup Lists'!$H$2:$H$38,'VLookup Lists'!$J$2:$J$8),0)),1,0)</f>
        <v>0</v>
      </c>
      <c r="N7141" s="1" t="str">
        <f>IFERROR(IF(VLOOKUP($D7141,'VLookup Lists'!$B$11:$C$29,2,FALSE)="FLIP",1,0),"")</f>
        <v/>
      </c>
      <c r="O7141" s="1" t="b">
        <f>ISNUMBER(MATCH($E7141,'VLookup Lists'!$E$2:$E$17,0))</f>
        <v>0</v>
      </c>
    </row>
    <row r="7142" spans="1:15" ht="15" customHeight="1" x14ac:dyDescent="0.2">
      <c r="A7142" s="1" t="str">
        <f t="shared" si="60"/>
        <v/>
      </c>
      <c r="E7142" s="1" t="s">
        <v>352</v>
      </c>
      <c r="F7142" s="38"/>
      <c r="G7142" s="38"/>
      <c r="M7142" s="1">
        <f>IF(ISNUMBER(MATCH(E7142,_xlfn.VSTACK('VLookup Lists'!$E$2:$E$17,'VLookup Lists'!$H$2:$H$38,'VLookup Lists'!$J$2:$J$8),0)),1,0)</f>
        <v>0</v>
      </c>
      <c r="N7142" s="1" t="str">
        <f>IFERROR(IF(VLOOKUP($D7142,'VLookup Lists'!$B$11:$C$29,2,FALSE)="FLIP",1,0),"")</f>
        <v/>
      </c>
      <c r="O7142" s="1" t="b">
        <f>ISNUMBER(MATCH($E7142,'VLookup Lists'!$E$2:$E$17,0))</f>
        <v>0</v>
      </c>
    </row>
    <row r="7143" spans="1:15" ht="15" customHeight="1" x14ac:dyDescent="0.2">
      <c r="A7143" s="1" t="str">
        <f t="shared" si="60"/>
        <v/>
      </c>
      <c r="E7143" s="1" t="s">
        <v>352</v>
      </c>
      <c r="F7143" s="38"/>
      <c r="G7143" s="38"/>
      <c r="M7143" s="1">
        <f>IF(ISNUMBER(MATCH(E7143,_xlfn.VSTACK('VLookup Lists'!$E$2:$E$17,'VLookup Lists'!$H$2:$H$38,'VLookup Lists'!$J$2:$J$8),0)),1,0)</f>
        <v>0</v>
      </c>
      <c r="N7143" s="1" t="str">
        <f>IFERROR(IF(VLOOKUP($D7143,'VLookup Lists'!$B$11:$C$29,2,FALSE)="FLIP",1,0),"")</f>
        <v/>
      </c>
      <c r="O7143" s="1" t="b">
        <f>ISNUMBER(MATCH($E7143,'VLookup Lists'!$E$2:$E$17,0))</f>
        <v>0</v>
      </c>
    </row>
    <row r="7144" spans="1:15" ht="15" customHeight="1" x14ac:dyDescent="0.2">
      <c r="A7144" s="1" t="str">
        <f t="shared" si="60"/>
        <v/>
      </c>
      <c r="E7144" s="1" t="s">
        <v>352</v>
      </c>
      <c r="F7144" s="38"/>
      <c r="G7144" s="38"/>
      <c r="M7144" s="1">
        <f>IF(ISNUMBER(MATCH(E7144,_xlfn.VSTACK('VLookup Lists'!$E$2:$E$17,'VLookup Lists'!$H$2:$H$38,'VLookup Lists'!$J$2:$J$8),0)),1,0)</f>
        <v>0</v>
      </c>
      <c r="N7144" s="1" t="str">
        <f>IFERROR(IF(VLOOKUP($D7144,'VLookup Lists'!$B$11:$C$29,2,FALSE)="FLIP",1,0),"")</f>
        <v/>
      </c>
      <c r="O7144" s="1" t="b">
        <f>ISNUMBER(MATCH($E7144,'VLookup Lists'!$E$2:$E$17,0))</f>
        <v>0</v>
      </c>
    </row>
    <row r="7145" spans="1:15" ht="15" customHeight="1" x14ac:dyDescent="0.2">
      <c r="A7145" s="1" t="str">
        <f t="shared" si="60"/>
        <v/>
      </c>
      <c r="E7145" s="1" t="s">
        <v>352</v>
      </c>
      <c r="F7145" s="38"/>
      <c r="G7145" s="38"/>
      <c r="M7145" s="1">
        <f>IF(ISNUMBER(MATCH(E7145,_xlfn.VSTACK('VLookup Lists'!$E$2:$E$17,'VLookup Lists'!$H$2:$H$38,'VLookup Lists'!$J$2:$J$8),0)),1,0)</f>
        <v>0</v>
      </c>
      <c r="N7145" s="1" t="str">
        <f>IFERROR(IF(VLOOKUP($D7145,'VLookup Lists'!$B$11:$C$29,2,FALSE)="FLIP",1,0),"")</f>
        <v/>
      </c>
      <c r="O7145" s="1" t="b">
        <f>ISNUMBER(MATCH($E7145,'VLookup Lists'!$E$2:$E$17,0))</f>
        <v>0</v>
      </c>
    </row>
    <row r="7146" spans="1:15" ht="15" customHeight="1" x14ac:dyDescent="0.2">
      <c r="A7146" s="1" t="str">
        <f t="shared" si="60"/>
        <v/>
      </c>
      <c r="E7146" s="1" t="s">
        <v>352</v>
      </c>
      <c r="F7146" s="38"/>
      <c r="G7146" s="38"/>
      <c r="M7146" s="1">
        <f>IF(ISNUMBER(MATCH(E7146,_xlfn.VSTACK('VLookup Lists'!$E$2:$E$17,'VLookup Lists'!$H$2:$H$38,'VLookup Lists'!$J$2:$J$8),0)),1,0)</f>
        <v>0</v>
      </c>
      <c r="N7146" s="1" t="str">
        <f>IFERROR(IF(VLOOKUP($D7146,'VLookup Lists'!$B$11:$C$29,2,FALSE)="FLIP",1,0),"")</f>
        <v/>
      </c>
      <c r="O7146" s="1" t="b">
        <f>ISNUMBER(MATCH($E7146,'VLookup Lists'!$E$2:$E$17,0))</f>
        <v>0</v>
      </c>
    </row>
    <row r="7147" spans="1:15" ht="15" customHeight="1" x14ac:dyDescent="0.2">
      <c r="A7147" s="1" t="str">
        <f t="shared" si="60"/>
        <v/>
      </c>
      <c r="E7147" s="1" t="s">
        <v>352</v>
      </c>
      <c r="F7147" s="38"/>
      <c r="G7147" s="38"/>
      <c r="M7147" s="1">
        <f>IF(ISNUMBER(MATCH(E7147,_xlfn.VSTACK('VLookup Lists'!$E$2:$E$17,'VLookup Lists'!$H$2:$H$38,'VLookup Lists'!$J$2:$J$8),0)),1,0)</f>
        <v>0</v>
      </c>
      <c r="N7147" s="1" t="str">
        <f>IFERROR(IF(VLOOKUP($D7147,'VLookup Lists'!$B$11:$C$29,2,FALSE)="FLIP",1,0),"")</f>
        <v/>
      </c>
      <c r="O7147" s="1" t="b">
        <f>ISNUMBER(MATCH($E7147,'VLookup Lists'!$E$2:$E$17,0))</f>
        <v>0</v>
      </c>
    </row>
    <row r="7148" spans="1:15" ht="15" customHeight="1" x14ac:dyDescent="0.2">
      <c r="A7148" s="1" t="str">
        <f t="shared" si="60"/>
        <v/>
      </c>
      <c r="E7148" s="1" t="s">
        <v>352</v>
      </c>
      <c r="F7148" s="38"/>
      <c r="G7148" s="38"/>
      <c r="M7148" s="1">
        <f>IF(ISNUMBER(MATCH(E7148,_xlfn.VSTACK('VLookup Lists'!$E$2:$E$17,'VLookup Lists'!$H$2:$H$38,'VLookup Lists'!$J$2:$J$8),0)),1,0)</f>
        <v>0</v>
      </c>
      <c r="N7148" s="1" t="str">
        <f>IFERROR(IF(VLOOKUP($D7148,'VLookup Lists'!$B$11:$C$29,2,FALSE)="FLIP",1,0),"")</f>
        <v/>
      </c>
      <c r="O7148" s="1" t="b">
        <f>ISNUMBER(MATCH($E7148,'VLookup Lists'!$E$2:$E$17,0))</f>
        <v>0</v>
      </c>
    </row>
    <row r="7149" spans="1:15" ht="15" customHeight="1" x14ac:dyDescent="0.2">
      <c r="A7149" s="1" t="str">
        <f t="shared" si="60"/>
        <v/>
      </c>
      <c r="E7149" s="1" t="s">
        <v>352</v>
      </c>
      <c r="F7149" s="38"/>
      <c r="G7149" s="38"/>
      <c r="M7149" s="1">
        <f>IF(ISNUMBER(MATCH(E7149,_xlfn.VSTACK('VLookup Lists'!$E$2:$E$17,'VLookup Lists'!$H$2:$H$38,'VLookup Lists'!$J$2:$J$8),0)),1,0)</f>
        <v>0</v>
      </c>
      <c r="N7149" s="1" t="str">
        <f>IFERROR(IF(VLOOKUP($D7149,'VLookup Lists'!$B$11:$C$29,2,FALSE)="FLIP",1,0),"")</f>
        <v/>
      </c>
      <c r="O7149" s="1" t="b">
        <f>ISNUMBER(MATCH($E7149,'VLookup Lists'!$E$2:$E$17,0))</f>
        <v>0</v>
      </c>
    </row>
    <row r="7150" spans="1:15" ht="15" customHeight="1" x14ac:dyDescent="0.2">
      <c r="A7150" s="1" t="str">
        <f t="shared" si="60"/>
        <v/>
      </c>
      <c r="E7150" s="1" t="s">
        <v>352</v>
      </c>
      <c r="F7150" s="38"/>
      <c r="G7150" s="38"/>
      <c r="M7150" s="1">
        <f>IF(ISNUMBER(MATCH(E7150,_xlfn.VSTACK('VLookup Lists'!$E$2:$E$17,'VLookup Lists'!$H$2:$H$38,'VLookup Lists'!$J$2:$J$8),0)),1,0)</f>
        <v>0</v>
      </c>
      <c r="N7150" s="1" t="str">
        <f>IFERROR(IF(VLOOKUP($D7150,'VLookup Lists'!$B$11:$C$29,2,FALSE)="FLIP",1,0),"")</f>
        <v/>
      </c>
      <c r="O7150" s="1" t="b">
        <f>ISNUMBER(MATCH($E7150,'VLookup Lists'!$E$2:$E$17,0))</f>
        <v>0</v>
      </c>
    </row>
    <row r="7151" spans="1:15" ht="15" customHeight="1" x14ac:dyDescent="0.2">
      <c r="A7151" s="1" t="str">
        <f t="shared" si="60"/>
        <v/>
      </c>
      <c r="E7151" s="1" t="s">
        <v>352</v>
      </c>
      <c r="F7151" s="38"/>
      <c r="G7151" s="38"/>
      <c r="M7151" s="1">
        <f>IF(ISNUMBER(MATCH(E7151,_xlfn.VSTACK('VLookup Lists'!$E$2:$E$17,'VLookup Lists'!$H$2:$H$38,'VLookup Lists'!$J$2:$J$8),0)),1,0)</f>
        <v>0</v>
      </c>
      <c r="N7151" s="1" t="str">
        <f>IFERROR(IF(VLOOKUP($D7151,'VLookup Lists'!$B$11:$C$29,2,FALSE)="FLIP",1,0),"")</f>
        <v/>
      </c>
      <c r="O7151" s="1" t="b">
        <f>ISNUMBER(MATCH($E7151,'VLookup Lists'!$E$2:$E$17,0))</f>
        <v>0</v>
      </c>
    </row>
    <row r="7152" spans="1:15" ht="15" customHeight="1" x14ac:dyDescent="0.2">
      <c r="A7152" s="1" t="str">
        <f t="shared" si="60"/>
        <v/>
      </c>
      <c r="E7152" s="1" t="s">
        <v>352</v>
      </c>
      <c r="F7152" s="38"/>
      <c r="G7152" s="38"/>
      <c r="M7152" s="1">
        <f>IF(ISNUMBER(MATCH(E7152,_xlfn.VSTACK('VLookup Lists'!$E$2:$E$17,'VLookup Lists'!$H$2:$H$38,'VLookup Lists'!$J$2:$J$8),0)),1,0)</f>
        <v>0</v>
      </c>
      <c r="N7152" s="1" t="str">
        <f>IFERROR(IF(VLOOKUP($D7152,'VLookup Lists'!$B$11:$C$29,2,FALSE)="FLIP",1,0),"")</f>
        <v/>
      </c>
      <c r="O7152" s="1" t="b">
        <f>ISNUMBER(MATCH($E7152,'VLookup Lists'!$E$2:$E$17,0))</f>
        <v>0</v>
      </c>
    </row>
    <row r="7153" spans="1:15" ht="15" customHeight="1" x14ac:dyDescent="0.2">
      <c r="A7153" s="1" t="str">
        <f t="shared" si="60"/>
        <v/>
      </c>
      <c r="E7153" s="1" t="s">
        <v>352</v>
      </c>
      <c r="F7153" s="38"/>
      <c r="G7153" s="38"/>
      <c r="M7153" s="1">
        <f>IF(ISNUMBER(MATCH(E7153,_xlfn.VSTACK('VLookup Lists'!$E$2:$E$17,'VLookup Lists'!$H$2:$H$38,'VLookup Lists'!$J$2:$J$8),0)),1,0)</f>
        <v>0</v>
      </c>
      <c r="N7153" s="1" t="str">
        <f>IFERROR(IF(VLOOKUP($D7153,'VLookup Lists'!$B$11:$C$29,2,FALSE)="FLIP",1,0),"")</f>
        <v/>
      </c>
      <c r="O7153" s="1" t="b">
        <f>ISNUMBER(MATCH($E7153,'VLookup Lists'!$E$2:$E$17,0))</f>
        <v>0</v>
      </c>
    </row>
    <row r="7154" spans="1:15" ht="15" customHeight="1" x14ac:dyDescent="0.2">
      <c r="A7154" s="1" t="str">
        <f t="shared" si="60"/>
        <v/>
      </c>
      <c r="E7154" s="1" t="s">
        <v>352</v>
      </c>
      <c r="F7154" s="38"/>
      <c r="G7154" s="38"/>
      <c r="M7154" s="1">
        <f>IF(ISNUMBER(MATCH(E7154,_xlfn.VSTACK('VLookup Lists'!$E$2:$E$17,'VLookup Lists'!$H$2:$H$38,'VLookup Lists'!$J$2:$J$8),0)),1,0)</f>
        <v>0</v>
      </c>
      <c r="N7154" s="1" t="str">
        <f>IFERROR(IF(VLOOKUP($D7154,'VLookup Lists'!$B$11:$C$29,2,FALSE)="FLIP",1,0),"")</f>
        <v/>
      </c>
      <c r="O7154" s="1" t="b">
        <f>ISNUMBER(MATCH($E7154,'VLookup Lists'!$E$2:$E$17,0))</f>
        <v>0</v>
      </c>
    </row>
    <row r="7155" spans="1:15" ht="15" customHeight="1" x14ac:dyDescent="0.2">
      <c r="A7155" s="1" t="str">
        <f t="shared" si="60"/>
        <v/>
      </c>
      <c r="E7155" s="1" t="s">
        <v>352</v>
      </c>
      <c r="F7155" s="38"/>
      <c r="G7155" s="38"/>
      <c r="M7155" s="1">
        <f>IF(ISNUMBER(MATCH(E7155,_xlfn.VSTACK('VLookup Lists'!$E$2:$E$17,'VLookup Lists'!$H$2:$H$38,'VLookup Lists'!$J$2:$J$8),0)),1,0)</f>
        <v>0</v>
      </c>
      <c r="N7155" s="1" t="str">
        <f>IFERROR(IF(VLOOKUP($D7155,'VLookup Lists'!$B$11:$C$29,2,FALSE)="FLIP",1,0),"")</f>
        <v/>
      </c>
      <c r="O7155" s="1" t="b">
        <f>ISNUMBER(MATCH($E7155,'VLookup Lists'!$E$2:$E$17,0))</f>
        <v>0</v>
      </c>
    </row>
    <row r="7156" spans="1:15" ht="15" customHeight="1" x14ac:dyDescent="0.2">
      <c r="A7156" s="1" t="str">
        <f t="shared" si="60"/>
        <v/>
      </c>
      <c r="E7156" s="1" t="s">
        <v>352</v>
      </c>
      <c r="F7156" s="38"/>
      <c r="G7156" s="38"/>
      <c r="M7156" s="1">
        <f>IF(ISNUMBER(MATCH(E7156,_xlfn.VSTACK('VLookup Lists'!$E$2:$E$17,'VLookup Lists'!$H$2:$H$38,'VLookup Lists'!$J$2:$J$8),0)),1,0)</f>
        <v>0</v>
      </c>
      <c r="N7156" s="1" t="str">
        <f>IFERROR(IF(VLOOKUP($D7156,'VLookup Lists'!$B$11:$C$29,2,FALSE)="FLIP",1,0),"")</f>
        <v/>
      </c>
      <c r="O7156" s="1" t="b">
        <f>ISNUMBER(MATCH($E7156,'VLookup Lists'!$E$2:$E$17,0))</f>
        <v>0</v>
      </c>
    </row>
    <row r="7157" spans="1:15" ht="15" customHeight="1" x14ac:dyDescent="0.2">
      <c r="A7157" s="1" t="str">
        <f t="shared" si="60"/>
        <v/>
      </c>
      <c r="E7157" s="1" t="s">
        <v>352</v>
      </c>
      <c r="F7157" s="38"/>
      <c r="G7157" s="38"/>
      <c r="M7157" s="1">
        <f>IF(ISNUMBER(MATCH(E7157,_xlfn.VSTACK('VLookup Lists'!$E$2:$E$17,'VLookup Lists'!$H$2:$H$38,'VLookup Lists'!$J$2:$J$8),0)),1,0)</f>
        <v>0</v>
      </c>
      <c r="N7157" s="1" t="str">
        <f>IFERROR(IF(VLOOKUP($D7157,'VLookup Lists'!$B$11:$C$29,2,FALSE)="FLIP",1,0),"")</f>
        <v/>
      </c>
      <c r="O7157" s="1" t="b">
        <f>ISNUMBER(MATCH($E7157,'VLookup Lists'!$E$2:$E$17,0))</f>
        <v>0</v>
      </c>
    </row>
    <row r="7158" spans="1:15" ht="15" customHeight="1" x14ac:dyDescent="0.2">
      <c r="A7158" s="1" t="str">
        <f t="shared" si="60"/>
        <v/>
      </c>
      <c r="E7158" s="1" t="s">
        <v>352</v>
      </c>
      <c r="F7158" s="38"/>
      <c r="G7158" s="38"/>
      <c r="M7158" s="1">
        <f>IF(ISNUMBER(MATCH(E7158,_xlfn.VSTACK('VLookup Lists'!$E$2:$E$17,'VLookup Lists'!$H$2:$H$38,'VLookup Lists'!$J$2:$J$8),0)),1,0)</f>
        <v>0</v>
      </c>
      <c r="N7158" s="1" t="str">
        <f>IFERROR(IF(VLOOKUP($D7158,'VLookup Lists'!$B$11:$C$29,2,FALSE)="FLIP",1,0),"")</f>
        <v/>
      </c>
      <c r="O7158" s="1" t="b">
        <f>ISNUMBER(MATCH($E7158,'VLookup Lists'!$E$2:$E$17,0))</f>
        <v>0</v>
      </c>
    </row>
    <row r="7159" spans="1:15" ht="15" customHeight="1" x14ac:dyDescent="0.2">
      <c r="A7159" s="1" t="str">
        <f t="shared" si="60"/>
        <v/>
      </c>
      <c r="E7159" s="1" t="s">
        <v>352</v>
      </c>
      <c r="F7159" s="38"/>
      <c r="G7159" s="38"/>
      <c r="M7159" s="1">
        <f>IF(ISNUMBER(MATCH(E7159,_xlfn.VSTACK('VLookup Lists'!$E$2:$E$17,'VLookup Lists'!$H$2:$H$38,'VLookup Lists'!$J$2:$J$8),0)),1,0)</f>
        <v>0</v>
      </c>
      <c r="N7159" s="1" t="str">
        <f>IFERROR(IF(VLOOKUP($D7159,'VLookup Lists'!$B$11:$C$29,2,FALSE)="FLIP",1,0),"")</f>
        <v/>
      </c>
      <c r="O7159" s="1" t="b">
        <f>ISNUMBER(MATCH($E7159,'VLookup Lists'!$E$2:$E$17,0))</f>
        <v>0</v>
      </c>
    </row>
    <row r="7160" spans="1:15" ht="15" customHeight="1" x14ac:dyDescent="0.2">
      <c r="A7160" s="1" t="str">
        <f t="shared" si="60"/>
        <v/>
      </c>
      <c r="E7160" s="1" t="s">
        <v>352</v>
      </c>
      <c r="F7160" s="38"/>
      <c r="G7160" s="38"/>
      <c r="M7160" s="1">
        <f>IF(ISNUMBER(MATCH(E7160,_xlfn.VSTACK('VLookup Lists'!$E$2:$E$17,'VLookup Lists'!$H$2:$H$38,'VLookup Lists'!$J$2:$J$8),0)),1,0)</f>
        <v>0</v>
      </c>
      <c r="N7160" s="1" t="str">
        <f>IFERROR(IF(VLOOKUP($D7160,'VLookup Lists'!$B$11:$C$29,2,FALSE)="FLIP",1,0),"")</f>
        <v/>
      </c>
      <c r="O7160" s="1" t="b">
        <f>ISNUMBER(MATCH($E7160,'VLookup Lists'!$E$2:$E$17,0))</f>
        <v>0</v>
      </c>
    </row>
    <row r="7161" spans="1:15" ht="15" customHeight="1" x14ac:dyDescent="0.2">
      <c r="A7161" s="1" t="str">
        <f t="shared" si="60"/>
        <v/>
      </c>
      <c r="E7161" s="1" t="s">
        <v>352</v>
      </c>
      <c r="F7161" s="38"/>
      <c r="G7161" s="38"/>
      <c r="M7161" s="1">
        <f>IF(ISNUMBER(MATCH(E7161,_xlfn.VSTACK('VLookup Lists'!$E$2:$E$17,'VLookup Lists'!$H$2:$H$38,'VLookup Lists'!$J$2:$J$8),0)),1,0)</f>
        <v>0</v>
      </c>
      <c r="N7161" s="1" t="str">
        <f>IFERROR(IF(VLOOKUP($D7161,'VLookup Lists'!$B$11:$C$29,2,FALSE)="FLIP",1,0),"")</f>
        <v/>
      </c>
      <c r="O7161" s="1" t="b">
        <f>ISNUMBER(MATCH($E7161,'VLookup Lists'!$E$2:$E$17,0))</f>
        <v>0</v>
      </c>
    </row>
    <row r="7162" spans="1:15" ht="15" customHeight="1" x14ac:dyDescent="0.2">
      <c r="A7162" s="1" t="str">
        <f t="shared" si="60"/>
        <v/>
      </c>
      <c r="E7162" s="1" t="s">
        <v>352</v>
      </c>
      <c r="F7162" s="38"/>
      <c r="G7162" s="38"/>
      <c r="M7162" s="1">
        <f>IF(ISNUMBER(MATCH(E7162,_xlfn.VSTACK('VLookup Lists'!$E$2:$E$17,'VLookup Lists'!$H$2:$H$38,'VLookup Lists'!$J$2:$J$8),0)),1,0)</f>
        <v>0</v>
      </c>
      <c r="N7162" s="1" t="str">
        <f>IFERROR(IF(VLOOKUP($D7162,'VLookup Lists'!$B$11:$C$29,2,FALSE)="FLIP",1,0),"")</f>
        <v/>
      </c>
      <c r="O7162" s="1" t="b">
        <f>ISNUMBER(MATCH($E7162,'VLookup Lists'!$E$2:$E$17,0))</f>
        <v>0</v>
      </c>
    </row>
    <row r="7163" spans="1:15" ht="15" customHeight="1" x14ac:dyDescent="0.2">
      <c r="A7163" s="1" t="str">
        <f t="shared" si="60"/>
        <v/>
      </c>
      <c r="E7163" s="1" t="s">
        <v>352</v>
      </c>
      <c r="F7163" s="38"/>
      <c r="G7163" s="38"/>
      <c r="M7163" s="1">
        <f>IF(ISNUMBER(MATCH(E7163,_xlfn.VSTACK('VLookup Lists'!$E$2:$E$17,'VLookup Lists'!$H$2:$H$38,'VLookup Lists'!$J$2:$J$8),0)),1,0)</f>
        <v>0</v>
      </c>
      <c r="N7163" s="1" t="str">
        <f>IFERROR(IF(VLOOKUP($D7163,'VLookup Lists'!$B$11:$C$29,2,FALSE)="FLIP",1,0),"")</f>
        <v/>
      </c>
      <c r="O7163" s="1" t="b">
        <f>ISNUMBER(MATCH($E7163,'VLookup Lists'!$E$2:$E$17,0))</f>
        <v>0</v>
      </c>
    </row>
    <row r="7164" spans="1:15" ht="15" customHeight="1" x14ac:dyDescent="0.2">
      <c r="A7164" s="1" t="str">
        <f t="shared" si="60"/>
        <v/>
      </c>
      <c r="E7164" s="1" t="s">
        <v>352</v>
      </c>
      <c r="F7164" s="38"/>
      <c r="G7164" s="38"/>
      <c r="M7164" s="1">
        <f>IF(ISNUMBER(MATCH(E7164,_xlfn.VSTACK('VLookup Lists'!$E$2:$E$17,'VLookup Lists'!$H$2:$H$38,'VLookup Lists'!$J$2:$J$8),0)),1,0)</f>
        <v>0</v>
      </c>
      <c r="N7164" s="1" t="str">
        <f>IFERROR(IF(VLOOKUP($D7164,'VLookup Lists'!$B$11:$C$29,2,FALSE)="FLIP",1,0),"")</f>
        <v/>
      </c>
      <c r="O7164" s="1" t="b">
        <f>ISNUMBER(MATCH($E7164,'VLookup Lists'!$E$2:$E$17,0))</f>
        <v>0</v>
      </c>
    </row>
    <row r="7165" spans="1:15" ht="15" customHeight="1" x14ac:dyDescent="0.2">
      <c r="A7165" s="1" t="str">
        <f t="shared" si="60"/>
        <v/>
      </c>
      <c r="E7165" s="1" t="s">
        <v>352</v>
      </c>
      <c r="F7165" s="38"/>
      <c r="G7165" s="38"/>
      <c r="M7165" s="1">
        <f>IF(ISNUMBER(MATCH(E7165,_xlfn.VSTACK('VLookup Lists'!$E$2:$E$17,'VLookup Lists'!$H$2:$H$38,'VLookup Lists'!$J$2:$J$8),0)),1,0)</f>
        <v>0</v>
      </c>
      <c r="N7165" s="1" t="str">
        <f>IFERROR(IF(VLOOKUP($D7165,'VLookup Lists'!$B$11:$C$29,2,FALSE)="FLIP",1,0),"")</f>
        <v/>
      </c>
      <c r="O7165" s="1" t="b">
        <f>ISNUMBER(MATCH($E7165,'VLookup Lists'!$E$2:$E$17,0))</f>
        <v>0</v>
      </c>
    </row>
    <row r="7166" spans="1:15" ht="15" customHeight="1" x14ac:dyDescent="0.2">
      <c r="A7166" s="1" t="str">
        <f t="shared" si="60"/>
        <v/>
      </c>
      <c r="E7166" s="1" t="s">
        <v>352</v>
      </c>
      <c r="F7166" s="38"/>
      <c r="G7166" s="38"/>
      <c r="M7166" s="1">
        <f>IF(ISNUMBER(MATCH(E7166,_xlfn.VSTACK('VLookup Lists'!$E$2:$E$17,'VLookup Lists'!$H$2:$H$38,'VLookup Lists'!$J$2:$J$8),0)),1,0)</f>
        <v>0</v>
      </c>
      <c r="N7166" s="1" t="str">
        <f>IFERROR(IF(VLOOKUP($D7166,'VLookup Lists'!$B$11:$C$29,2,FALSE)="FLIP",1,0),"")</f>
        <v/>
      </c>
      <c r="O7166" s="1" t="b">
        <f>ISNUMBER(MATCH($E7166,'VLookup Lists'!$E$2:$E$17,0))</f>
        <v>0</v>
      </c>
    </row>
    <row r="7167" spans="1:15" ht="15" customHeight="1" x14ac:dyDescent="0.2">
      <c r="A7167" s="1" t="str">
        <f t="shared" si="60"/>
        <v/>
      </c>
      <c r="E7167" s="1" t="s">
        <v>352</v>
      </c>
      <c r="F7167" s="38"/>
      <c r="G7167" s="38"/>
      <c r="M7167" s="1">
        <f>IF(ISNUMBER(MATCH(E7167,_xlfn.VSTACK('VLookup Lists'!$E$2:$E$17,'VLookup Lists'!$H$2:$H$38,'VLookup Lists'!$J$2:$J$8),0)),1,0)</f>
        <v>0</v>
      </c>
      <c r="N7167" s="1" t="str">
        <f>IFERROR(IF(VLOOKUP($D7167,'VLookup Lists'!$B$11:$C$29,2,FALSE)="FLIP",1,0),"")</f>
        <v/>
      </c>
      <c r="O7167" s="1" t="b">
        <f>ISNUMBER(MATCH($E7167,'VLookup Lists'!$E$2:$E$17,0))</f>
        <v>0</v>
      </c>
    </row>
    <row r="7168" spans="1:15" ht="15" customHeight="1" x14ac:dyDescent="0.2">
      <c r="A7168" s="1" t="str">
        <f t="shared" si="60"/>
        <v/>
      </c>
      <c r="E7168" s="1" t="s">
        <v>352</v>
      </c>
      <c r="F7168" s="38"/>
      <c r="G7168" s="38"/>
      <c r="M7168" s="1">
        <f>IF(ISNUMBER(MATCH(E7168,_xlfn.VSTACK('VLookup Lists'!$E$2:$E$17,'VLookup Lists'!$H$2:$H$38,'VLookup Lists'!$J$2:$J$8),0)),1,0)</f>
        <v>0</v>
      </c>
      <c r="N7168" s="1" t="str">
        <f>IFERROR(IF(VLOOKUP($D7168,'VLookup Lists'!$B$11:$C$29,2,FALSE)="FLIP",1,0),"")</f>
        <v/>
      </c>
      <c r="O7168" s="1" t="b">
        <f>ISNUMBER(MATCH($E7168,'VLookup Lists'!$E$2:$E$17,0))</f>
        <v>0</v>
      </c>
    </row>
    <row r="7169" spans="1:15" ht="15" customHeight="1" x14ac:dyDescent="0.2">
      <c r="A7169" s="1" t="str">
        <f t="shared" si="60"/>
        <v/>
      </c>
      <c r="E7169" s="1" t="s">
        <v>352</v>
      </c>
      <c r="F7169" s="38"/>
      <c r="G7169" s="38"/>
      <c r="M7169" s="1">
        <f>IF(ISNUMBER(MATCH(E7169,_xlfn.VSTACK('VLookup Lists'!$E$2:$E$17,'VLookup Lists'!$H$2:$H$38,'VLookup Lists'!$J$2:$J$8),0)),1,0)</f>
        <v>0</v>
      </c>
      <c r="N7169" s="1" t="str">
        <f>IFERROR(IF(VLOOKUP($D7169,'VLookup Lists'!$B$11:$C$29,2,FALSE)="FLIP",1,0),"")</f>
        <v/>
      </c>
      <c r="O7169" s="1" t="b">
        <f>ISNUMBER(MATCH($E7169,'VLookup Lists'!$E$2:$E$17,0))</f>
        <v>0</v>
      </c>
    </row>
    <row r="7170" spans="1:15" ht="15" customHeight="1" x14ac:dyDescent="0.2">
      <c r="A7170" s="1" t="str">
        <f t="shared" si="60"/>
        <v/>
      </c>
      <c r="E7170" s="1" t="s">
        <v>352</v>
      </c>
      <c r="F7170" s="38"/>
      <c r="G7170" s="38"/>
      <c r="M7170" s="1">
        <f>IF(ISNUMBER(MATCH(E7170,_xlfn.VSTACK('VLookup Lists'!$E$2:$E$17,'VLookup Lists'!$H$2:$H$38,'VLookup Lists'!$J$2:$J$8),0)),1,0)</f>
        <v>0</v>
      </c>
      <c r="N7170" s="1" t="str">
        <f>IFERROR(IF(VLOOKUP($D7170,'VLookup Lists'!$B$11:$C$29,2,FALSE)="FLIP",1,0),"")</f>
        <v/>
      </c>
      <c r="O7170" s="1" t="b">
        <f>ISNUMBER(MATCH($E7170,'VLookup Lists'!$E$2:$E$17,0))</f>
        <v>0</v>
      </c>
    </row>
    <row r="7171" spans="1:15" ht="15" customHeight="1" x14ac:dyDescent="0.2">
      <c r="A7171" s="1" t="str">
        <f t="shared" si="60"/>
        <v/>
      </c>
      <c r="E7171" s="1" t="s">
        <v>352</v>
      </c>
      <c r="F7171" s="38"/>
      <c r="G7171" s="38"/>
      <c r="M7171" s="1">
        <f>IF(ISNUMBER(MATCH(E7171,_xlfn.VSTACK('VLookup Lists'!$E$2:$E$17,'VLookup Lists'!$H$2:$H$38,'VLookup Lists'!$J$2:$J$8),0)),1,0)</f>
        <v>0</v>
      </c>
      <c r="N7171" s="1" t="str">
        <f>IFERROR(IF(VLOOKUP($D7171,'VLookup Lists'!$B$11:$C$29,2,FALSE)="FLIP",1,0),"")</f>
        <v/>
      </c>
      <c r="O7171" s="1" t="b">
        <f>ISNUMBER(MATCH($E7171,'VLookup Lists'!$E$2:$E$17,0))</f>
        <v>0</v>
      </c>
    </row>
    <row r="7172" spans="1:15" ht="15" customHeight="1" x14ac:dyDescent="0.2">
      <c r="A7172" s="1" t="str">
        <f t="shared" si="60"/>
        <v/>
      </c>
      <c r="E7172" s="1" t="s">
        <v>352</v>
      </c>
      <c r="F7172" s="38"/>
      <c r="G7172" s="38"/>
      <c r="M7172" s="1">
        <f>IF(ISNUMBER(MATCH(E7172,_xlfn.VSTACK('VLookup Lists'!$E$2:$E$17,'VLookup Lists'!$H$2:$H$38,'VLookup Lists'!$J$2:$J$8),0)),1,0)</f>
        <v>0</v>
      </c>
      <c r="N7172" s="1" t="str">
        <f>IFERROR(IF(VLOOKUP($D7172,'VLookup Lists'!$B$11:$C$29,2,FALSE)="FLIP",1,0),"")</f>
        <v/>
      </c>
      <c r="O7172" s="1" t="b">
        <f>ISNUMBER(MATCH($E7172,'VLookup Lists'!$E$2:$E$17,0))</f>
        <v>0</v>
      </c>
    </row>
    <row r="7173" spans="1:15" ht="15" customHeight="1" x14ac:dyDescent="0.2">
      <c r="A7173" s="1" t="str">
        <f t="shared" si="60"/>
        <v/>
      </c>
      <c r="E7173" s="1" t="s">
        <v>352</v>
      </c>
      <c r="F7173" s="38"/>
      <c r="G7173" s="38"/>
      <c r="M7173" s="1">
        <f>IF(ISNUMBER(MATCH(E7173,_xlfn.VSTACK('VLookup Lists'!$E$2:$E$17,'VLookup Lists'!$H$2:$H$38,'VLookup Lists'!$J$2:$J$8),0)),1,0)</f>
        <v>0</v>
      </c>
      <c r="N7173" s="1" t="str">
        <f>IFERROR(IF(VLOOKUP($D7173,'VLookup Lists'!$B$11:$C$29,2,FALSE)="FLIP",1,0),"")</f>
        <v/>
      </c>
      <c r="O7173" s="1" t="b">
        <f>ISNUMBER(MATCH($E7173,'VLookup Lists'!$E$2:$E$17,0))</f>
        <v>0</v>
      </c>
    </row>
    <row r="7174" spans="1:15" ht="15" customHeight="1" x14ac:dyDescent="0.2">
      <c r="A7174" s="1" t="str">
        <f t="shared" si="60"/>
        <v/>
      </c>
      <c r="E7174" s="1" t="s">
        <v>352</v>
      </c>
      <c r="F7174" s="38"/>
      <c r="G7174" s="38"/>
      <c r="M7174" s="1">
        <f>IF(ISNUMBER(MATCH(E7174,_xlfn.VSTACK('VLookup Lists'!$E$2:$E$17,'VLookup Lists'!$H$2:$H$38,'VLookup Lists'!$J$2:$J$8),0)),1,0)</f>
        <v>0</v>
      </c>
      <c r="N7174" s="1" t="str">
        <f>IFERROR(IF(VLOOKUP($D7174,'VLookup Lists'!$B$11:$C$29,2,FALSE)="FLIP",1,0),"")</f>
        <v/>
      </c>
      <c r="O7174" s="1" t="b">
        <f>ISNUMBER(MATCH($E7174,'VLookup Lists'!$E$2:$E$17,0))</f>
        <v>0</v>
      </c>
    </row>
    <row r="7175" spans="1:15" ht="15" customHeight="1" x14ac:dyDescent="0.2">
      <c r="A7175" s="1" t="str">
        <f t="shared" si="60"/>
        <v/>
      </c>
      <c r="E7175" s="1" t="s">
        <v>352</v>
      </c>
      <c r="F7175" s="38"/>
      <c r="G7175" s="38"/>
      <c r="M7175" s="1">
        <f>IF(ISNUMBER(MATCH(E7175,_xlfn.VSTACK('VLookup Lists'!$E$2:$E$17,'VLookup Lists'!$H$2:$H$38,'VLookup Lists'!$J$2:$J$8),0)),1,0)</f>
        <v>0</v>
      </c>
      <c r="N7175" s="1" t="str">
        <f>IFERROR(IF(VLOOKUP($D7175,'VLookup Lists'!$B$11:$C$29,2,FALSE)="FLIP",1,0),"")</f>
        <v/>
      </c>
      <c r="O7175" s="1" t="b">
        <f>ISNUMBER(MATCH($E7175,'VLookup Lists'!$E$2:$E$17,0))</f>
        <v>0</v>
      </c>
    </row>
    <row r="7176" spans="1:15" ht="15" customHeight="1" x14ac:dyDescent="0.2">
      <c r="A7176" s="1" t="str">
        <f t="shared" si="60"/>
        <v/>
      </c>
      <c r="E7176" s="1" t="s">
        <v>352</v>
      </c>
      <c r="F7176" s="38"/>
      <c r="G7176" s="38"/>
      <c r="M7176" s="1">
        <f>IF(ISNUMBER(MATCH(E7176,_xlfn.VSTACK('VLookup Lists'!$E$2:$E$17,'VLookup Lists'!$H$2:$H$38,'VLookup Lists'!$J$2:$J$8),0)),1,0)</f>
        <v>0</v>
      </c>
      <c r="N7176" s="1" t="str">
        <f>IFERROR(IF(VLOOKUP($D7176,'VLookup Lists'!$B$11:$C$29,2,FALSE)="FLIP",1,0),"")</f>
        <v/>
      </c>
      <c r="O7176" s="1" t="b">
        <f>ISNUMBER(MATCH($E7176,'VLookup Lists'!$E$2:$E$17,0))</f>
        <v>0</v>
      </c>
    </row>
    <row r="7177" spans="1:15" ht="15" customHeight="1" x14ac:dyDescent="0.2">
      <c r="A7177" s="1" t="str">
        <f t="shared" si="60"/>
        <v/>
      </c>
      <c r="E7177" s="1" t="s">
        <v>352</v>
      </c>
      <c r="F7177" s="38"/>
      <c r="G7177" s="38"/>
      <c r="M7177" s="1">
        <f>IF(ISNUMBER(MATCH(E7177,_xlfn.VSTACK('VLookup Lists'!$E$2:$E$17,'VLookup Lists'!$H$2:$H$38,'VLookup Lists'!$J$2:$J$8),0)),1,0)</f>
        <v>0</v>
      </c>
      <c r="N7177" s="1" t="str">
        <f>IFERROR(IF(VLOOKUP($D7177,'VLookup Lists'!$B$11:$C$29,2,FALSE)="FLIP",1,0),"")</f>
        <v/>
      </c>
      <c r="O7177" s="1" t="b">
        <f>ISNUMBER(MATCH($E7177,'VLookup Lists'!$E$2:$E$17,0))</f>
        <v>0</v>
      </c>
    </row>
    <row r="7178" spans="1:15" ht="15" customHeight="1" x14ac:dyDescent="0.2">
      <c r="A7178" s="1" t="str">
        <f t="shared" si="60"/>
        <v/>
      </c>
      <c r="E7178" s="1" t="s">
        <v>352</v>
      </c>
      <c r="F7178" s="38"/>
      <c r="G7178" s="38"/>
      <c r="M7178" s="1">
        <f>IF(ISNUMBER(MATCH(E7178,_xlfn.VSTACK('VLookup Lists'!$E$2:$E$17,'VLookup Lists'!$H$2:$H$38,'VLookup Lists'!$J$2:$J$8),0)),1,0)</f>
        <v>0</v>
      </c>
      <c r="N7178" s="1" t="str">
        <f>IFERROR(IF(VLOOKUP($D7178,'VLookup Lists'!$B$11:$C$29,2,FALSE)="FLIP",1,0),"")</f>
        <v/>
      </c>
      <c r="O7178" s="1" t="b">
        <f>ISNUMBER(MATCH($E7178,'VLookup Lists'!$E$2:$E$17,0))</f>
        <v>0</v>
      </c>
    </row>
    <row r="7179" spans="1:15" ht="15" customHeight="1" x14ac:dyDescent="0.2">
      <c r="A7179" s="1" t="str">
        <f t="shared" si="60"/>
        <v/>
      </c>
      <c r="E7179" s="1" t="s">
        <v>352</v>
      </c>
      <c r="F7179" s="38"/>
      <c r="G7179" s="38"/>
      <c r="M7179" s="1">
        <f>IF(ISNUMBER(MATCH(E7179,_xlfn.VSTACK('VLookup Lists'!$E$2:$E$17,'VLookup Lists'!$H$2:$H$38,'VLookup Lists'!$J$2:$J$8),0)),1,0)</f>
        <v>0</v>
      </c>
      <c r="N7179" s="1" t="str">
        <f>IFERROR(IF(VLOOKUP($D7179,'VLookup Lists'!$B$11:$C$29,2,FALSE)="FLIP",1,0),"")</f>
        <v/>
      </c>
      <c r="O7179" s="1" t="b">
        <f>ISNUMBER(MATCH($E7179,'VLookup Lists'!$E$2:$E$17,0))</f>
        <v>0</v>
      </c>
    </row>
    <row r="7180" spans="1:15" ht="15" customHeight="1" x14ac:dyDescent="0.2">
      <c r="A7180" s="1" t="str">
        <f t="shared" si="60"/>
        <v/>
      </c>
      <c r="E7180" s="1" t="s">
        <v>352</v>
      </c>
      <c r="F7180" s="38"/>
      <c r="G7180" s="38"/>
      <c r="M7180" s="1">
        <f>IF(ISNUMBER(MATCH(E7180,_xlfn.VSTACK('VLookup Lists'!$E$2:$E$17,'VLookup Lists'!$H$2:$H$38,'VLookup Lists'!$J$2:$J$8),0)),1,0)</f>
        <v>0</v>
      </c>
      <c r="N7180" s="1" t="str">
        <f>IFERROR(IF(VLOOKUP($D7180,'VLookup Lists'!$B$11:$C$29,2,FALSE)="FLIP",1,0),"")</f>
        <v/>
      </c>
      <c r="O7180" s="1" t="b">
        <f>ISNUMBER(MATCH($E7180,'VLookup Lists'!$E$2:$E$17,0))</f>
        <v>0</v>
      </c>
    </row>
    <row r="7181" spans="1:15" ht="15" customHeight="1" x14ac:dyDescent="0.2">
      <c r="A7181" s="1" t="str">
        <f t="shared" si="60"/>
        <v/>
      </c>
      <c r="E7181" s="1" t="s">
        <v>352</v>
      </c>
      <c r="F7181" s="38"/>
      <c r="G7181" s="38"/>
      <c r="M7181" s="1">
        <f>IF(ISNUMBER(MATCH(E7181,_xlfn.VSTACK('VLookup Lists'!$E$2:$E$17,'VLookup Lists'!$H$2:$H$38,'VLookup Lists'!$J$2:$J$8),0)),1,0)</f>
        <v>0</v>
      </c>
      <c r="N7181" s="1" t="str">
        <f>IFERROR(IF(VLOOKUP($D7181,'VLookup Lists'!$B$11:$C$29,2,FALSE)="FLIP",1,0),"")</f>
        <v/>
      </c>
      <c r="O7181" s="1" t="b">
        <f>ISNUMBER(MATCH($E7181,'VLookup Lists'!$E$2:$E$17,0))</f>
        <v>0</v>
      </c>
    </row>
    <row r="7182" spans="1:15" ht="15" customHeight="1" x14ac:dyDescent="0.2">
      <c r="A7182" s="1" t="str">
        <f t="shared" si="60"/>
        <v/>
      </c>
      <c r="E7182" s="1" t="s">
        <v>352</v>
      </c>
      <c r="F7182" s="38"/>
      <c r="G7182" s="38"/>
      <c r="M7182" s="1">
        <f>IF(ISNUMBER(MATCH(E7182,_xlfn.VSTACK('VLookup Lists'!$E$2:$E$17,'VLookup Lists'!$H$2:$H$38,'VLookup Lists'!$J$2:$J$8),0)),1,0)</f>
        <v>0</v>
      </c>
      <c r="N7182" s="1" t="str">
        <f>IFERROR(IF(VLOOKUP($D7182,'VLookup Lists'!$B$11:$C$29,2,FALSE)="FLIP",1,0),"")</f>
        <v/>
      </c>
      <c r="O7182" s="1" t="b">
        <f>ISNUMBER(MATCH($E7182,'VLookup Lists'!$E$2:$E$17,0))</f>
        <v>0</v>
      </c>
    </row>
    <row r="7183" spans="1:15" ht="15" customHeight="1" x14ac:dyDescent="0.2">
      <c r="A7183" s="1" t="str">
        <f t="shared" si="60"/>
        <v/>
      </c>
      <c r="E7183" s="1" t="s">
        <v>352</v>
      </c>
      <c r="F7183" s="38"/>
      <c r="G7183" s="38"/>
      <c r="M7183" s="1">
        <f>IF(ISNUMBER(MATCH(E7183,_xlfn.VSTACK('VLookup Lists'!$E$2:$E$17,'VLookup Lists'!$H$2:$H$38,'VLookup Lists'!$J$2:$J$8),0)),1,0)</f>
        <v>0</v>
      </c>
      <c r="N7183" s="1" t="str">
        <f>IFERROR(IF(VLOOKUP($D7183,'VLookup Lists'!$B$11:$C$29,2,FALSE)="FLIP",1,0),"")</f>
        <v/>
      </c>
      <c r="O7183" s="1" t="b">
        <f>ISNUMBER(MATCH($E7183,'VLookup Lists'!$E$2:$E$17,0))</f>
        <v>0</v>
      </c>
    </row>
    <row r="7184" spans="1:15" ht="15" customHeight="1" x14ac:dyDescent="0.2">
      <c r="A7184" s="1" t="str">
        <f t="shared" si="60"/>
        <v/>
      </c>
      <c r="E7184" s="1" t="s">
        <v>352</v>
      </c>
      <c r="F7184" s="38"/>
      <c r="G7184" s="38"/>
      <c r="M7184" s="1">
        <f>IF(ISNUMBER(MATCH(E7184,_xlfn.VSTACK('VLookup Lists'!$E$2:$E$17,'VLookup Lists'!$H$2:$H$38,'VLookup Lists'!$J$2:$J$8),0)),1,0)</f>
        <v>0</v>
      </c>
      <c r="N7184" s="1" t="str">
        <f>IFERROR(IF(VLOOKUP($D7184,'VLookup Lists'!$B$11:$C$29,2,FALSE)="FLIP",1,0),"")</f>
        <v/>
      </c>
      <c r="O7184" s="1" t="b">
        <f>ISNUMBER(MATCH($E7184,'VLookup Lists'!$E$2:$E$17,0))</f>
        <v>0</v>
      </c>
    </row>
    <row r="7185" spans="1:15" ht="15" customHeight="1" x14ac:dyDescent="0.2">
      <c r="A7185" s="1" t="str">
        <f t="shared" si="60"/>
        <v/>
      </c>
      <c r="E7185" s="1" t="s">
        <v>352</v>
      </c>
      <c r="F7185" s="38"/>
      <c r="G7185" s="38"/>
      <c r="M7185" s="1">
        <f>IF(ISNUMBER(MATCH(E7185,_xlfn.VSTACK('VLookup Lists'!$E$2:$E$17,'VLookup Lists'!$H$2:$H$38,'VLookup Lists'!$J$2:$J$8),0)),1,0)</f>
        <v>0</v>
      </c>
      <c r="N7185" s="1" t="str">
        <f>IFERROR(IF(VLOOKUP($D7185,'VLookup Lists'!$B$11:$C$29,2,FALSE)="FLIP",1,0),"")</f>
        <v/>
      </c>
      <c r="O7185" s="1" t="b">
        <f>ISNUMBER(MATCH($E7185,'VLookup Lists'!$E$2:$E$17,0))</f>
        <v>0</v>
      </c>
    </row>
    <row r="7186" spans="1:15" ht="15" customHeight="1" x14ac:dyDescent="0.2">
      <c r="A7186" s="1" t="str">
        <f t="shared" si="60"/>
        <v/>
      </c>
      <c r="E7186" s="1" t="s">
        <v>352</v>
      </c>
      <c r="F7186" s="38"/>
      <c r="G7186" s="38"/>
      <c r="M7186" s="1">
        <f>IF(ISNUMBER(MATCH(E7186,_xlfn.VSTACK('VLookup Lists'!$E$2:$E$17,'VLookup Lists'!$H$2:$H$38,'VLookup Lists'!$J$2:$J$8),0)),1,0)</f>
        <v>0</v>
      </c>
      <c r="N7186" s="1" t="str">
        <f>IFERROR(IF(VLOOKUP($D7186,'VLookup Lists'!$B$11:$C$29,2,FALSE)="FLIP",1,0),"")</f>
        <v/>
      </c>
      <c r="O7186" s="1" t="b">
        <f>ISNUMBER(MATCH($E7186,'VLookup Lists'!$E$2:$E$17,0))</f>
        <v>0</v>
      </c>
    </row>
    <row r="7187" spans="1:15" ht="15" customHeight="1" x14ac:dyDescent="0.2">
      <c r="A7187" s="1" t="str">
        <f t="shared" si="60"/>
        <v/>
      </c>
      <c r="E7187" s="1" t="s">
        <v>352</v>
      </c>
      <c r="F7187" s="38"/>
      <c r="G7187" s="38"/>
      <c r="M7187" s="1">
        <f>IF(ISNUMBER(MATCH(E7187,_xlfn.VSTACK('VLookup Lists'!$E$2:$E$17,'VLookup Lists'!$H$2:$H$38,'VLookup Lists'!$J$2:$J$8),0)),1,0)</f>
        <v>0</v>
      </c>
      <c r="N7187" s="1" t="str">
        <f>IFERROR(IF(VLOOKUP($D7187,'VLookup Lists'!$B$11:$C$29,2,FALSE)="FLIP",1,0),"")</f>
        <v/>
      </c>
      <c r="O7187" s="1" t="b">
        <f>ISNUMBER(MATCH($E7187,'VLookup Lists'!$E$2:$E$17,0))</f>
        <v>0</v>
      </c>
    </row>
    <row r="7188" spans="1:15" ht="15" customHeight="1" x14ac:dyDescent="0.2">
      <c r="A7188" s="1" t="str">
        <f t="shared" si="60"/>
        <v/>
      </c>
      <c r="E7188" s="1" t="s">
        <v>352</v>
      </c>
      <c r="F7188" s="38"/>
      <c r="G7188" s="38"/>
      <c r="M7188" s="1">
        <f>IF(ISNUMBER(MATCH(E7188,_xlfn.VSTACK('VLookup Lists'!$E$2:$E$17,'VLookup Lists'!$H$2:$H$38,'VLookup Lists'!$J$2:$J$8),0)),1,0)</f>
        <v>0</v>
      </c>
      <c r="N7188" s="1" t="str">
        <f>IFERROR(IF(VLOOKUP($D7188,'VLookup Lists'!$B$11:$C$29,2,FALSE)="FLIP",1,0),"")</f>
        <v/>
      </c>
      <c r="O7188" s="1" t="b">
        <f>ISNUMBER(MATCH($E7188,'VLookup Lists'!$E$2:$E$17,0))</f>
        <v>0</v>
      </c>
    </row>
    <row r="7189" spans="1:15" ht="15" customHeight="1" x14ac:dyDescent="0.2">
      <c r="A7189" s="1" t="str">
        <f t="shared" si="60"/>
        <v/>
      </c>
      <c r="E7189" s="1" t="s">
        <v>352</v>
      </c>
      <c r="F7189" s="38"/>
      <c r="G7189" s="38"/>
      <c r="M7189" s="1">
        <f>IF(ISNUMBER(MATCH(E7189,_xlfn.VSTACK('VLookup Lists'!$E$2:$E$17,'VLookup Lists'!$H$2:$H$38,'VLookup Lists'!$J$2:$J$8),0)),1,0)</f>
        <v>0</v>
      </c>
      <c r="N7189" s="1" t="str">
        <f>IFERROR(IF(VLOOKUP($D7189,'VLookup Lists'!$B$11:$C$29,2,FALSE)="FLIP",1,0),"")</f>
        <v/>
      </c>
      <c r="O7189" s="1" t="b">
        <f>ISNUMBER(MATCH($E7189,'VLookup Lists'!$E$2:$E$17,0))</f>
        <v>0</v>
      </c>
    </row>
    <row r="7190" spans="1:15" ht="15" customHeight="1" x14ac:dyDescent="0.2">
      <c r="A7190" s="1" t="str">
        <f t="shared" si="60"/>
        <v/>
      </c>
      <c r="E7190" s="1" t="s">
        <v>352</v>
      </c>
      <c r="F7190" s="38"/>
      <c r="G7190" s="38"/>
      <c r="M7190" s="1">
        <f>IF(ISNUMBER(MATCH(E7190,_xlfn.VSTACK('VLookup Lists'!$E$2:$E$17,'VLookup Lists'!$H$2:$H$38,'VLookup Lists'!$J$2:$J$8),0)),1,0)</f>
        <v>0</v>
      </c>
      <c r="N7190" s="1" t="str">
        <f>IFERROR(IF(VLOOKUP($D7190,'VLookup Lists'!$B$11:$C$29,2,FALSE)="FLIP",1,0),"")</f>
        <v/>
      </c>
      <c r="O7190" s="1" t="b">
        <f>ISNUMBER(MATCH($E7190,'VLookup Lists'!$E$2:$E$17,0))</f>
        <v>0</v>
      </c>
    </row>
    <row r="7191" spans="1:15" ht="15" customHeight="1" x14ac:dyDescent="0.2">
      <c r="A7191" s="1" t="str">
        <f t="shared" si="60"/>
        <v/>
      </c>
      <c r="E7191" s="1" t="s">
        <v>352</v>
      </c>
      <c r="F7191" s="38"/>
      <c r="G7191" s="38"/>
      <c r="M7191" s="1">
        <f>IF(ISNUMBER(MATCH(E7191,_xlfn.VSTACK('VLookup Lists'!$E$2:$E$17,'VLookup Lists'!$H$2:$H$38,'VLookup Lists'!$J$2:$J$8),0)),1,0)</f>
        <v>0</v>
      </c>
      <c r="N7191" s="1" t="str">
        <f>IFERROR(IF(VLOOKUP($D7191,'VLookup Lists'!$B$11:$C$29,2,FALSE)="FLIP",1,0),"")</f>
        <v/>
      </c>
      <c r="O7191" s="1" t="b">
        <f>ISNUMBER(MATCH($E7191,'VLookup Lists'!$E$2:$E$17,0))</f>
        <v>0</v>
      </c>
    </row>
    <row r="7192" spans="1:15" ht="15" customHeight="1" x14ac:dyDescent="0.2">
      <c r="A7192" s="1" t="str">
        <f t="shared" si="60"/>
        <v/>
      </c>
      <c r="E7192" s="1" t="s">
        <v>352</v>
      </c>
      <c r="F7192" s="38"/>
      <c r="G7192" s="38"/>
      <c r="M7192" s="1">
        <f>IF(ISNUMBER(MATCH(E7192,_xlfn.VSTACK('VLookup Lists'!$E$2:$E$17,'VLookup Lists'!$H$2:$H$38,'VLookup Lists'!$J$2:$J$8),0)),1,0)</f>
        <v>0</v>
      </c>
      <c r="N7192" s="1" t="str">
        <f>IFERROR(IF(VLOOKUP($D7192,'VLookup Lists'!$B$11:$C$29,2,FALSE)="FLIP",1,0),"")</f>
        <v/>
      </c>
      <c r="O7192" s="1" t="b">
        <f>ISNUMBER(MATCH($E7192,'VLookup Lists'!$E$2:$E$17,0))</f>
        <v>0</v>
      </c>
    </row>
    <row r="7193" spans="1:15" ht="15" customHeight="1" x14ac:dyDescent="0.2">
      <c r="A7193" s="1" t="str">
        <f t="shared" si="60"/>
        <v/>
      </c>
      <c r="E7193" s="1" t="s">
        <v>352</v>
      </c>
      <c r="F7193" s="38"/>
      <c r="G7193" s="38"/>
      <c r="M7193" s="1">
        <f>IF(ISNUMBER(MATCH(E7193,_xlfn.VSTACK('VLookup Lists'!$E$2:$E$17,'VLookup Lists'!$H$2:$H$38,'VLookup Lists'!$J$2:$J$8),0)),1,0)</f>
        <v>0</v>
      </c>
      <c r="N7193" s="1" t="str">
        <f>IFERROR(IF(VLOOKUP($D7193,'VLookup Lists'!$B$11:$C$29,2,FALSE)="FLIP",1,0),"")</f>
        <v/>
      </c>
      <c r="O7193" s="1" t="b">
        <f>ISNUMBER(MATCH($E7193,'VLookup Lists'!$E$2:$E$17,0))</f>
        <v>0</v>
      </c>
    </row>
    <row r="7194" spans="1:15" ht="15" customHeight="1" x14ac:dyDescent="0.2">
      <c r="A7194" s="1" t="str">
        <f t="shared" si="60"/>
        <v/>
      </c>
      <c r="E7194" s="1" t="s">
        <v>352</v>
      </c>
      <c r="F7194" s="38"/>
      <c r="G7194" s="38"/>
      <c r="M7194" s="1">
        <f>IF(ISNUMBER(MATCH(E7194,_xlfn.VSTACK('VLookup Lists'!$E$2:$E$17,'VLookup Lists'!$H$2:$H$38,'VLookup Lists'!$J$2:$J$8),0)),1,0)</f>
        <v>0</v>
      </c>
      <c r="N7194" s="1" t="str">
        <f>IFERROR(IF(VLOOKUP($D7194,'VLookup Lists'!$B$11:$C$29,2,FALSE)="FLIP",1,0),"")</f>
        <v/>
      </c>
      <c r="O7194" s="1" t="b">
        <f>ISNUMBER(MATCH($E7194,'VLookup Lists'!$E$2:$E$17,0))</f>
        <v>0</v>
      </c>
    </row>
    <row r="7195" spans="1:15" ht="15" customHeight="1" x14ac:dyDescent="0.2">
      <c r="A7195" s="1" t="str">
        <f t="shared" si="60"/>
        <v/>
      </c>
      <c r="E7195" s="1" t="s">
        <v>352</v>
      </c>
      <c r="F7195" s="38"/>
      <c r="G7195" s="38"/>
      <c r="M7195" s="1">
        <f>IF(ISNUMBER(MATCH(E7195,_xlfn.VSTACK('VLookup Lists'!$E$2:$E$17,'VLookup Lists'!$H$2:$H$38,'VLookup Lists'!$J$2:$J$8),0)),1,0)</f>
        <v>0</v>
      </c>
      <c r="N7195" s="1" t="str">
        <f>IFERROR(IF(VLOOKUP($D7195,'VLookup Lists'!$B$11:$C$29,2,FALSE)="FLIP",1,0),"")</f>
        <v/>
      </c>
      <c r="O7195" s="1" t="b">
        <f>ISNUMBER(MATCH($E7195,'VLookup Lists'!$E$2:$E$17,0))</f>
        <v>0</v>
      </c>
    </row>
    <row r="7196" spans="1:15" ht="15" customHeight="1" x14ac:dyDescent="0.2">
      <c r="A7196" s="1" t="str">
        <f t="shared" si="60"/>
        <v/>
      </c>
      <c r="E7196" s="1" t="s">
        <v>352</v>
      </c>
      <c r="F7196" s="38"/>
      <c r="G7196" s="38"/>
      <c r="M7196" s="1">
        <f>IF(ISNUMBER(MATCH(E7196,_xlfn.VSTACK('VLookup Lists'!$E$2:$E$17,'VLookup Lists'!$H$2:$H$38,'VLookup Lists'!$J$2:$J$8),0)),1,0)</f>
        <v>0</v>
      </c>
      <c r="N7196" s="1" t="str">
        <f>IFERROR(IF(VLOOKUP($D7196,'VLookup Lists'!$B$11:$C$29,2,FALSE)="FLIP",1,0),"")</f>
        <v/>
      </c>
      <c r="O7196" s="1" t="b">
        <f>ISNUMBER(MATCH($E7196,'VLookup Lists'!$E$2:$E$17,0))</f>
        <v>0</v>
      </c>
    </row>
    <row r="7197" spans="1:15" ht="15" customHeight="1" x14ac:dyDescent="0.2">
      <c r="A7197" s="1" t="str">
        <f t="shared" si="60"/>
        <v/>
      </c>
      <c r="E7197" s="1" t="s">
        <v>352</v>
      </c>
      <c r="F7197" s="38"/>
      <c r="G7197" s="38"/>
      <c r="M7197" s="1">
        <f>IF(ISNUMBER(MATCH(E7197,_xlfn.VSTACK('VLookup Lists'!$E$2:$E$17,'VLookup Lists'!$H$2:$H$38,'VLookup Lists'!$J$2:$J$8),0)),1,0)</f>
        <v>0</v>
      </c>
      <c r="N7197" s="1" t="str">
        <f>IFERROR(IF(VLOOKUP($D7197,'VLookup Lists'!$B$11:$C$29,2,FALSE)="FLIP",1,0),"")</f>
        <v/>
      </c>
      <c r="O7197" s="1" t="b">
        <f>ISNUMBER(MATCH($E7197,'VLookup Lists'!$E$2:$E$17,0))</f>
        <v>0</v>
      </c>
    </row>
    <row r="7198" spans="1:15" ht="15" customHeight="1" x14ac:dyDescent="0.2">
      <c r="A7198" s="1" t="str">
        <f t="shared" si="60"/>
        <v/>
      </c>
      <c r="E7198" s="1" t="s">
        <v>352</v>
      </c>
      <c r="F7198" s="38"/>
      <c r="G7198" s="38"/>
      <c r="M7198" s="1">
        <f>IF(ISNUMBER(MATCH(E7198,_xlfn.VSTACK('VLookup Lists'!$E$2:$E$17,'VLookup Lists'!$H$2:$H$38,'VLookup Lists'!$J$2:$J$8),0)),1,0)</f>
        <v>0</v>
      </c>
      <c r="N7198" s="1" t="str">
        <f>IFERROR(IF(VLOOKUP($D7198,'VLookup Lists'!$B$11:$C$29,2,FALSE)="FLIP",1,0),"")</f>
        <v/>
      </c>
      <c r="O7198" s="1" t="b">
        <f>ISNUMBER(MATCH($E7198,'VLookup Lists'!$E$2:$E$17,0))</f>
        <v>0</v>
      </c>
    </row>
    <row r="7199" spans="1:15" ht="15" customHeight="1" x14ac:dyDescent="0.2">
      <c r="A7199" s="1" t="str">
        <f t="shared" si="60"/>
        <v/>
      </c>
      <c r="E7199" s="1" t="s">
        <v>352</v>
      </c>
      <c r="F7199" s="38"/>
      <c r="G7199" s="38"/>
      <c r="M7199" s="1">
        <f>IF(ISNUMBER(MATCH(E7199,_xlfn.VSTACK('VLookup Lists'!$E$2:$E$17,'VLookup Lists'!$H$2:$H$38,'VLookup Lists'!$J$2:$J$8),0)),1,0)</f>
        <v>0</v>
      </c>
      <c r="N7199" s="1" t="str">
        <f>IFERROR(IF(VLOOKUP($D7199,'VLookup Lists'!$B$11:$C$29,2,FALSE)="FLIP",1,0),"")</f>
        <v/>
      </c>
      <c r="O7199" s="1" t="b">
        <f>ISNUMBER(MATCH($E7199,'VLookup Lists'!$E$2:$E$17,0))</f>
        <v>0</v>
      </c>
    </row>
    <row r="7200" spans="1:15" ht="15" customHeight="1" x14ac:dyDescent="0.2">
      <c r="A7200" s="1" t="str">
        <f t="shared" si="60"/>
        <v/>
      </c>
      <c r="E7200" s="1" t="s">
        <v>352</v>
      </c>
      <c r="F7200" s="38"/>
      <c r="G7200" s="38"/>
      <c r="M7200" s="1">
        <f>IF(ISNUMBER(MATCH(E7200,_xlfn.VSTACK('VLookup Lists'!$E$2:$E$17,'VLookup Lists'!$H$2:$H$38,'VLookup Lists'!$J$2:$J$8),0)),1,0)</f>
        <v>0</v>
      </c>
      <c r="N7200" s="1" t="str">
        <f>IFERROR(IF(VLOOKUP($D7200,'VLookup Lists'!$B$11:$C$29,2,FALSE)="FLIP",1,0),"")</f>
        <v/>
      </c>
      <c r="O7200" s="1" t="b">
        <f>ISNUMBER(MATCH($E7200,'VLookup Lists'!$E$2:$E$17,0))</f>
        <v>0</v>
      </c>
    </row>
    <row r="7201" spans="1:15" ht="15" customHeight="1" x14ac:dyDescent="0.2">
      <c r="A7201" s="1" t="str">
        <f t="shared" si="60"/>
        <v/>
      </c>
      <c r="E7201" s="1" t="s">
        <v>352</v>
      </c>
      <c r="F7201" s="38"/>
      <c r="G7201" s="38"/>
      <c r="M7201" s="1">
        <f>IF(ISNUMBER(MATCH(E7201,_xlfn.VSTACK('VLookup Lists'!$E$2:$E$17,'VLookup Lists'!$H$2:$H$38,'VLookup Lists'!$J$2:$J$8),0)),1,0)</f>
        <v>0</v>
      </c>
      <c r="N7201" s="1" t="str">
        <f>IFERROR(IF(VLOOKUP($D7201,'VLookup Lists'!$B$11:$C$29,2,FALSE)="FLIP",1,0),"")</f>
        <v/>
      </c>
      <c r="O7201" s="1" t="b">
        <f>ISNUMBER(MATCH($E7201,'VLookup Lists'!$E$2:$E$17,0))</f>
        <v>0</v>
      </c>
    </row>
    <row r="7202" spans="1:15" ht="15" customHeight="1" x14ac:dyDescent="0.2">
      <c r="A7202" s="1" t="str">
        <f t="shared" si="60"/>
        <v/>
      </c>
      <c r="E7202" s="1" t="s">
        <v>352</v>
      </c>
      <c r="F7202" s="38"/>
      <c r="G7202" s="38"/>
      <c r="M7202" s="1">
        <f>IF(ISNUMBER(MATCH(E7202,_xlfn.VSTACK('VLookup Lists'!$E$2:$E$17,'VLookup Lists'!$H$2:$H$38,'VLookup Lists'!$J$2:$J$8),0)),1,0)</f>
        <v>0</v>
      </c>
      <c r="N7202" s="1" t="str">
        <f>IFERROR(IF(VLOOKUP($D7202,'VLookup Lists'!$B$11:$C$29,2,FALSE)="FLIP",1,0),"")</f>
        <v/>
      </c>
      <c r="O7202" s="1" t="b">
        <f>ISNUMBER(MATCH($E7202,'VLookup Lists'!$E$2:$E$17,0))</f>
        <v>0</v>
      </c>
    </row>
    <row r="7203" spans="1:15" ht="15" customHeight="1" x14ac:dyDescent="0.2">
      <c r="A7203" s="1" t="str">
        <f t="shared" si="60"/>
        <v/>
      </c>
      <c r="E7203" s="1" t="s">
        <v>352</v>
      </c>
      <c r="F7203" s="38"/>
      <c r="G7203" s="38"/>
      <c r="M7203" s="1">
        <f>IF(ISNUMBER(MATCH(E7203,_xlfn.VSTACK('VLookup Lists'!$E$2:$E$17,'VLookup Lists'!$H$2:$H$38,'VLookup Lists'!$J$2:$J$8),0)),1,0)</f>
        <v>0</v>
      </c>
      <c r="N7203" s="1" t="str">
        <f>IFERROR(IF(VLOOKUP($D7203,'VLookup Lists'!$B$11:$C$29,2,FALSE)="FLIP",1,0),"")</f>
        <v/>
      </c>
      <c r="O7203" s="1" t="b">
        <f>ISNUMBER(MATCH($E7203,'VLookup Lists'!$E$2:$E$17,0))</f>
        <v>0</v>
      </c>
    </row>
    <row r="7204" spans="1:15" ht="15" customHeight="1" x14ac:dyDescent="0.2">
      <c r="A7204" s="1" t="str">
        <f t="shared" si="60"/>
        <v/>
      </c>
      <c r="E7204" s="1" t="s">
        <v>352</v>
      </c>
      <c r="F7204" s="38"/>
      <c r="G7204" s="38"/>
      <c r="M7204" s="1">
        <f>IF(ISNUMBER(MATCH(E7204,_xlfn.VSTACK('VLookup Lists'!$E$2:$E$17,'VLookup Lists'!$H$2:$H$38,'VLookup Lists'!$J$2:$J$8),0)),1,0)</f>
        <v>0</v>
      </c>
      <c r="N7204" s="1" t="str">
        <f>IFERROR(IF(VLOOKUP($D7204,'VLookup Lists'!$B$11:$C$29,2,FALSE)="FLIP",1,0),"")</f>
        <v/>
      </c>
      <c r="O7204" s="1" t="b">
        <f>ISNUMBER(MATCH($E7204,'VLookup Lists'!$E$2:$E$17,0))</f>
        <v>0</v>
      </c>
    </row>
    <row r="7205" spans="1:15" ht="15" customHeight="1" x14ac:dyDescent="0.2">
      <c r="A7205" s="1" t="str">
        <f t="shared" si="60"/>
        <v/>
      </c>
      <c r="E7205" s="1" t="s">
        <v>352</v>
      </c>
      <c r="F7205" s="38"/>
      <c r="G7205" s="38"/>
      <c r="M7205" s="1">
        <f>IF(ISNUMBER(MATCH(E7205,_xlfn.VSTACK('VLookup Lists'!$E$2:$E$17,'VLookup Lists'!$H$2:$H$38,'VLookup Lists'!$J$2:$J$8),0)),1,0)</f>
        <v>0</v>
      </c>
      <c r="N7205" s="1" t="str">
        <f>IFERROR(IF(VLOOKUP($D7205,'VLookup Lists'!$B$11:$C$29,2,FALSE)="FLIP",1,0),"")</f>
        <v/>
      </c>
      <c r="O7205" s="1" t="b">
        <f>ISNUMBER(MATCH($E7205,'VLookup Lists'!$E$2:$E$17,0))</f>
        <v>0</v>
      </c>
    </row>
    <row r="7206" spans="1:15" ht="15" customHeight="1" x14ac:dyDescent="0.2">
      <c r="A7206" s="1" t="str">
        <f t="shared" si="60"/>
        <v/>
      </c>
      <c r="E7206" s="1" t="s">
        <v>352</v>
      </c>
      <c r="F7206" s="38"/>
      <c r="G7206" s="38"/>
      <c r="M7206" s="1">
        <f>IF(ISNUMBER(MATCH(E7206,_xlfn.VSTACK('VLookup Lists'!$E$2:$E$17,'VLookup Lists'!$H$2:$H$38,'VLookup Lists'!$J$2:$J$8),0)),1,0)</f>
        <v>0</v>
      </c>
      <c r="N7206" s="1" t="str">
        <f>IFERROR(IF(VLOOKUP($D7206,'VLookup Lists'!$B$11:$C$29,2,FALSE)="FLIP",1,0),"")</f>
        <v/>
      </c>
      <c r="O7206" s="1" t="b">
        <f>ISNUMBER(MATCH($E7206,'VLookup Lists'!$E$2:$E$17,0))</f>
        <v>0</v>
      </c>
    </row>
    <row r="7207" spans="1:15" ht="15" customHeight="1" x14ac:dyDescent="0.2">
      <c r="A7207" s="1" t="str">
        <f t="shared" si="60"/>
        <v/>
      </c>
      <c r="E7207" s="1" t="s">
        <v>352</v>
      </c>
      <c r="F7207" s="38"/>
      <c r="G7207" s="38"/>
      <c r="M7207" s="1">
        <f>IF(ISNUMBER(MATCH(E7207,_xlfn.VSTACK('VLookup Lists'!$E$2:$E$17,'VLookup Lists'!$H$2:$H$38,'VLookup Lists'!$J$2:$J$8),0)),1,0)</f>
        <v>0</v>
      </c>
      <c r="N7207" s="1" t="str">
        <f>IFERROR(IF(VLOOKUP($D7207,'VLookup Lists'!$B$11:$C$29,2,FALSE)="FLIP",1,0),"")</f>
        <v/>
      </c>
      <c r="O7207" s="1" t="b">
        <f>ISNUMBER(MATCH($E7207,'VLookup Lists'!$E$2:$E$17,0))</f>
        <v>0</v>
      </c>
    </row>
    <row r="7208" spans="1:15" ht="15" customHeight="1" x14ac:dyDescent="0.2">
      <c r="A7208" s="1" t="str">
        <f t="shared" si="60"/>
        <v/>
      </c>
      <c r="E7208" s="1" t="s">
        <v>352</v>
      </c>
      <c r="F7208" s="38"/>
      <c r="G7208" s="38"/>
      <c r="M7208" s="1">
        <f>IF(ISNUMBER(MATCH(E7208,_xlfn.VSTACK('VLookup Lists'!$E$2:$E$17,'VLookup Lists'!$H$2:$H$38,'VLookup Lists'!$J$2:$J$8),0)),1,0)</f>
        <v>0</v>
      </c>
      <c r="N7208" s="1" t="str">
        <f>IFERROR(IF(VLOOKUP($D7208,'VLookup Lists'!$B$11:$C$29,2,FALSE)="FLIP",1,0),"")</f>
        <v/>
      </c>
      <c r="O7208" s="1" t="b">
        <f>ISNUMBER(MATCH($E7208,'VLookup Lists'!$E$2:$E$17,0))</f>
        <v>0</v>
      </c>
    </row>
    <row r="7209" spans="1:15" ht="15" customHeight="1" x14ac:dyDescent="0.2">
      <c r="A7209" s="1" t="str">
        <f t="shared" si="60"/>
        <v/>
      </c>
      <c r="E7209" s="1" t="s">
        <v>352</v>
      </c>
      <c r="F7209" s="38"/>
      <c r="G7209" s="38"/>
      <c r="M7209" s="1">
        <f>IF(ISNUMBER(MATCH(E7209,_xlfn.VSTACK('VLookup Lists'!$E$2:$E$17,'VLookup Lists'!$H$2:$H$38,'VLookup Lists'!$J$2:$J$8),0)),1,0)</f>
        <v>0</v>
      </c>
      <c r="N7209" s="1" t="str">
        <f>IFERROR(IF(VLOOKUP($D7209,'VLookup Lists'!$B$11:$C$29,2,FALSE)="FLIP",1,0),"")</f>
        <v/>
      </c>
      <c r="O7209" s="1" t="b">
        <f>ISNUMBER(MATCH($E7209,'VLookup Lists'!$E$2:$E$17,0))</f>
        <v>0</v>
      </c>
    </row>
    <row r="7210" spans="1:15" ht="15" customHeight="1" x14ac:dyDescent="0.2">
      <c r="A7210" s="1" t="str">
        <f t="shared" si="60"/>
        <v/>
      </c>
      <c r="E7210" s="1" t="s">
        <v>352</v>
      </c>
      <c r="F7210" s="38"/>
      <c r="G7210" s="38"/>
      <c r="M7210" s="1">
        <f>IF(ISNUMBER(MATCH(E7210,_xlfn.VSTACK('VLookup Lists'!$E$2:$E$17,'VLookup Lists'!$H$2:$H$38,'VLookup Lists'!$J$2:$J$8),0)),1,0)</f>
        <v>0</v>
      </c>
      <c r="N7210" s="1" t="str">
        <f>IFERROR(IF(VLOOKUP($D7210,'VLookup Lists'!$B$11:$C$29,2,FALSE)="FLIP",1,0),"")</f>
        <v/>
      </c>
      <c r="O7210" s="1" t="b">
        <f>ISNUMBER(MATCH($E7210,'VLookup Lists'!$E$2:$E$17,0))</f>
        <v>0</v>
      </c>
    </row>
    <row r="7211" spans="1:15" ht="15" customHeight="1" x14ac:dyDescent="0.2">
      <c r="A7211" s="1" t="str">
        <f t="shared" si="60"/>
        <v/>
      </c>
      <c r="E7211" s="1" t="s">
        <v>352</v>
      </c>
      <c r="F7211" s="38"/>
      <c r="G7211" s="38"/>
      <c r="M7211" s="1">
        <f>IF(ISNUMBER(MATCH(E7211,_xlfn.VSTACK('VLookup Lists'!$E$2:$E$17,'VLookup Lists'!$H$2:$H$38,'VLookup Lists'!$J$2:$J$8),0)),1,0)</f>
        <v>0</v>
      </c>
      <c r="N7211" s="1" t="str">
        <f>IFERROR(IF(VLOOKUP($D7211,'VLookup Lists'!$B$11:$C$29,2,FALSE)="FLIP",1,0),"")</f>
        <v/>
      </c>
      <c r="O7211" s="1" t="b">
        <f>ISNUMBER(MATCH($E7211,'VLookup Lists'!$E$2:$E$17,0))</f>
        <v>0</v>
      </c>
    </row>
    <row r="7212" spans="1:15" ht="15" customHeight="1" x14ac:dyDescent="0.2">
      <c r="A7212" s="1" t="str">
        <f t="shared" si="60"/>
        <v/>
      </c>
      <c r="E7212" s="1" t="s">
        <v>352</v>
      </c>
      <c r="F7212" s="38"/>
      <c r="G7212" s="38"/>
      <c r="M7212" s="1">
        <f>IF(ISNUMBER(MATCH(E7212,_xlfn.VSTACK('VLookup Lists'!$E$2:$E$17,'VLookup Lists'!$H$2:$H$38,'VLookup Lists'!$J$2:$J$8),0)),1,0)</f>
        <v>0</v>
      </c>
      <c r="N7212" s="1" t="str">
        <f>IFERROR(IF(VLOOKUP($D7212,'VLookup Lists'!$B$11:$C$29,2,FALSE)="FLIP",1,0),"")</f>
        <v/>
      </c>
      <c r="O7212" s="1" t="b">
        <f>ISNUMBER(MATCH($E7212,'VLookup Lists'!$E$2:$E$17,0))</f>
        <v>0</v>
      </c>
    </row>
    <row r="7213" spans="1:15" ht="15" customHeight="1" x14ac:dyDescent="0.2">
      <c r="A7213" s="1" t="str">
        <f t="shared" si="60"/>
        <v/>
      </c>
      <c r="E7213" s="1" t="s">
        <v>352</v>
      </c>
      <c r="F7213" s="38"/>
      <c r="G7213" s="38"/>
      <c r="M7213" s="1">
        <f>IF(ISNUMBER(MATCH(E7213,_xlfn.VSTACK('VLookup Lists'!$E$2:$E$17,'VLookup Lists'!$H$2:$H$38,'VLookup Lists'!$J$2:$J$8),0)),1,0)</f>
        <v>0</v>
      </c>
      <c r="N7213" s="1" t="str">
        <f>IFERROR(IF(VLOOKUP($D7213,'VLookup Lists'!$B$11:$C$29,2,FALSE)="FLIP",1,0),"")</f>
        <v/>
      </c>
      <c r="O7213" s="1" t="b">
        <f>ISNUMBER(MATCH($E7213,'VLookup Lists'!$E$2:$E$17,0))</f>
        <v>0</v>
      </c>
    </row>
    <row r="7214" spans="1:15" ht="15" customHeight="1" x14ac:dyDescent="0.2">
      <c r="A7214" s="1" t="str">
        <f t="shared" si="60"/>
        <v/>
      </c>
      <c r="E7214" s="1" t="s">
        <v>352</v>
      </c>
      <c r="F7214" s="38"/>
      <c r="G7214" s="38"/>
      <c r="M7214" s="1">
        <f>IF(ISNUMBER(MATCH(E7214,_xlfn.VSTACK('VLookup Lists'!$E$2:$E$17,'VLookup Lists'!$H$2:$H$38,'VLookup Lists'!$J$2:$J$8),0)),1,0)</f>
        <v>0</v>
      </c>
      <c r="N7214" s="1" t="str">
        <f>IFERROR(IF(VLOOKUP($D7214,'VLookup Lists'!$B$11:$C$29,2,FALSE)="FLIP",1,0),"")</f>
        <v/>
      </c>
      <c r="O7214" s="1" t="b">
        <f>ISNUMBER(MATCH($E7214,'VLookup Lists'!$E$2:$E$17,0))</f>
        <v>0</v>
      </c>
    </row>
    <row r="7215" spans="1:15" ht="15" customHeight="1" x14ac:dyDescent="0.2">
      <c r="A7215" s="1" t="str">
        <f t="shared" si="60"/>
        <v/>
      </c>
      <c r="E7215" s="1" t="s">
        <v>352</v>
      </c>
      <c r="F7215" s="38"/>
      <c r="G7215" s="38"/>
      <c r="M7215" s="1">
        <f>IF(ISNUMBER(MATCH(E7215,_xlfn.VSTACK('VLookup Lists'!$E$2:$E$17,'VLookup Lists'!$H$2:$H$38,'VLookup Lists'!$J$2:$J$8),0)),1,0)</f>
        <v>0</v>
      </c>
      <c r="N7215" s="1" t="str">
        <f>IFERROR(IF(VLOOKUP($D7215,'VLookup Lists'!$B$11:$C$29,2,FALSE)="FLIP",1,0),"")</f>
        <v/>
      </c>
      <c r="O7215" s="1" t="b">
        <f>ISNUMBER(MATCH($E7215,'VLookup Lists'!$E$2:$E$17,0))</f>
        <v>0</v>
      </c>
    </row>
    <row r="7216" spans="1:15" ht="15" customHeight="1" x14ac:dyDescent="0.2">
      <c r="A7216" s="1" t="str">
        <f t="shared" si="60"/>
        <v/>
      </c>
      <c r="E7216" s="1" t="s">
        <v>352</v>
      </c>
      <c r="F7216" s="38"/>
      <c r="G7216" s="38"/>
      <c r="M7216" s="1">
        <f>IF(ISNUMBER(MATCH(E7216,_xlfn.VSTACK('VLookup Lists'!$E$2:$E$17,'VLookup Lists'!$H$2:$H$38,'VLookup Lists'!$J$2:$J$8),0)),1,0)</f>
        <v>0</v>
      </c>
      <c r="N7216" s="1" t="str">
        <f>IFERROR(IF(VLOOKUP($D7216,'VLookup Lists'!$B$11:$C$29,2,FALSE)="FLIP",1,0),"")</f>
        <v/>
      </c>
      <c r="O7216" s="1" t="b">
        <f>ISNUMBER(MATCH($E7216,'VLookup Lists'!$E$2:$E$17,0))</f>
        <v>0</v>
      </c>
    </row>
    <row r="7217" spans="1:15" ht="15" customHeight="1" x14ac:dyDescent="0.2">
      <c r="A7217" s="1" t="str">
        <f t="shared" si="60"/>
        <v/>
      </c>
      <c r="E7217" s="1" t="s">
        <v>352</v>
      </c>
      <c r="F7217" s="38"/>
      <c r="G7217" s="38"/>
      <c r="M7217" s="1">
        <f>IF(ISNUMBER(MATCH(E7217,_xlfn.VSTACK('VLookup Lists'!$E$2:$E$17,'VLookup Lists'!$H$2:$H$38,'VLookup Lists'!$J$2:$J$8),0)),1,0)</f>
        <v>0</v>
      </c>
      <c r="N7217" s="1" t="str">
        <f>IFERROR(IF(VLOOKUP($D7217,'VLookup Lists'!$B$11:$C$29,2,FALSE)="FLIP",1,0),"")</f>
        <v/>
      </c>
      <c r="O7217" s="1" t="b">
        <f>ISNUMBER(MATCH($E7217,'VLookup Lists'!$E$2:$E$17,0))</f>
        <v>0</v>
      </c>
    </row>
    <row r="7218" spans="1:15" ht="15" customHeight="1" x14ac:dyDescent="0.2">
      <c r="A7218" s="1" t="str">
        <f t="shared" si="60"/>
        <v/>
      </c>
      <c r="E7218" s="1" t="s">
        <v>352</v>
      </c>
      <c r="F7218" s="38"/>
      <c r="G7218" s="38"/>
      <c r="M7218" s="1">
        <f>IF(ISNUMBER(MATCH(E7218,_xlfn.VSTACK('VLookup Lists'!$E$2:$E$17,'VLookup Lists'!$H$2:$H$38,'VLookup Lists'!$J$2:$J$8),0)),1,0)</f>
        <v>0</v>
      </c>
      <c r="N7218" s="1" t="str">
        <f>IFERROR(IF(VLOOKUP($D7218,'VLookup Lists'!$B$11:$C$29,2,FALSE)="FLIP",1,0),"")</f>
        <v/>
      </c>
      <c r="O7218" s="1" t="b">
        <f>ISNUMBER(MATCH($E7218,'VLookup Lists'!$E$2:$E$17,0))</f>
        <v>0</v>
      </c>
    </row>
    <row r="7219" spans="1:15" ht="15" customHeight="1" x14ac:dyDescent="0.2">
      <c r="A7219" s="1" t="str">
        <f t="shared" si="60"/>
        <v/>
      </c>
      <c r="E7219" s="1" t="s">
        <v>352</v>
      </c>
      <c r="F7219" s="38"/>
      <c r="G7219" s="38"/>
      <c r="M7219" s="1">
        <f>IF(ISNUMBER(MATCH(E7219,_xlfn.VSTACK('VLookup Lists'!$E$2:$E$17,'VLookup Lists'!$H$2:$H$38,'VLookup Lists'!$J$2:$J$8),0)),1,0)</f>
        <v>0</v>
      </c>
      <c r="N7219" s="1" t="str">
        <f>IFERROR(IF(VLOOKUP($D7219,'VLookup Lists'!$B$11:$C$29,2,FALSE)="FLIP",1,0),"")</f>
        <v/>
      </c>
      <c r="O7219" s="1" t="b">
        <f>ISNUMBER(MATCH($E7219,'VLookup Lists'!$E$2:$E$17,0))</f>
        <v>0</v>
      </c>
    </row>
    <row r="7220" spans="1:15" ht="15" customHeight="1" x14ac:dyDescent="0.2">
      <c r="A7220" s="1" t="str">
        <f t="shared" si="60"/>
        <v/>
      </c>
      <c r="E7220" s="1" t="s">
        <v>352</v>
      </c>
      <c r="F7220" s="38"/>
      <c r="G7220" s="38"/>
      <c r="M7220" s="1">
        <f>IF(ISNUMBER(MATCH(E7220,_xlfn.VSTACK('VLookup Lists'!$E$2:$E$17,'VLookup Lists'!$H$2:$H$38,'VLookup Lists'!$J$2:$J$8),0)),1,0)</f>
        <v>0</v>
      </c>
      <c r="N7220" s="1" t="str">
        <f>IFERROR(IF(VLOOKUP($D7220,'VLookup Lists'!$B$11:$C$29,2,FALSE)="FLIP",1,0),"")</f>
        <v/>
      </c>
      <c r="O7220" s="1" t="b">
        <f>ISNUMBER(MATCH($E7220,'VLookup Lists'!$E$2:$E$17,0))</f>
        <v>0</v>
      </c>
    </row>
    <row r="7221" spans="1:15" ht="15" customHeight="1" x14ac:dyDescent="0.2">
      <c r="A7221" s="1" t="str">
        <f t="shared" si="60"/>
        <v/>
      </c>
      <c r="E7221" s="1" t="s">
        <v>352</v>
      </c>
      <c r="F7221" s="38"/>
      <c r="G7221" s="38"/>
      <c r="M7221" s="1">
        <f>IF(ISNUMBER(MATCH(E7221,_xlfn.VSTACK('VLookup Lists'!$E$2:$E$17,'VLookup Lists'!$H$2:$H$38,'VLookup Lists'!$J$2:$J$8),0)),1,0)</f>
        <v>0</v>
      </c>
      <c r="N7221" s="1" t="str">
        <f>IFERROR(IF(VLOOKUP($D7221,'VLookup Lists'!$B$11:$C$29,2,FALSE)="FLIP",1,0),"")</f>
        <v/>
      </c>
      <c r="O7221" s="1" t="b">
        <f>ISNUMBER(MATCH($E7221,'VLookup Lists'!$E$2:$E$17,0))</f>
        <v>0</v>
      </c>
    </row>
    <row r="7222" spans="1:15" ht="15" customHeight="1" x14ac:dyDescent="0.2">
      <c r="A7222" s="1" t="str">
        <f t="shared" si="60"/>
        <v/>
      </c>
      <c r="E7222" s="1" t="s">
        <v>352</v>
      </c>
      <c r="F7222" s="38"/>
      <c r="G7222" s="38"/>
      <c r="M7222" s="1">
        <f>IF(ISNUMBER(MATCH(E7222,_xlfn.VSTACK('VLookup Lists'!$E$2:$E$17,'VLookup Lists'!$H$2:$H$38,'VLookup Lists'!$J$2:$J$8),0)),1,0)</f>
        <v>0</v>
      </c>
      <c r="N7222" s="1" t="str">
        <f>IFERROR(IF(VLOOKUP($D7222,'VLookup Lists'!$B$11:$C$29,2,FALSE)="FLIP",1,0),"")</f>
        <v/>
      </c>
      <c r="O7222" s="1" t="b">
        <f>ISNUMBER(MATCH($E7222,'VLookup Lists'!$E$2:$E$17,0))</f>
        <v>0</v>
      </c>
    </row>
    <row r="7223" spans="1:15" ht="15" customHeight="1" x14ac:dyDescent="0.2">
      <c r="A7223" s="1" t="str">
        <f t="shared" si="60"/>
        <v/>
      </c>
      <c r="E7223" s="1" t="s">
        <v>352</v>
      </c>
      <c r="F7223" s="38"/>
      <c r="G7223" s="38"/>
      <c r="M7223" s="1">
        <f>IF(ISNUMBER(MATCH(E7223,_xlfn.VSTACK('VLookup Lists'!$E$2:$E$17,'VLookup Lists'!$H$2:$H$38,'VLookup Lists'!$J$2:$J$8),0)),1,0)</f>
        <v>0</v>
      </c>
      <c r="N7223" s="1" t="str">
        <f>IFERROR(IF(VLOOKUP($D7223,'VLookup Lists'!$B$11:$C$29,2,FALSE)="FLIP",1,0),"")</f>
        <v/>
      </c>
      <c r="O7223" s="1" t="b">
        <f>ISNUMBER(MATCH($E7223,'VLookup Lists'!$E$2:$E$17,0))</f>
        <v>0</v>
      </c>
    </row>
    <row r="7224" spans="1:15" ht="15" customHeight="1" x14ac:dyDescent="0.2">
      <c r="A7224" s="1" t="str">
        <f t="shared" si="60"/>
        <v/>
      </c>
      <c r="E7224" s="1" t="s">
        <v>352</v>
      </c>
      <c r="F7224" s="38"/>
      <c r="G7224" s="38"/>
      <c r="M7224" s="1">
        <f>IF(ISNUMBER(MATCH(E7224,_xlfn.VSTACK('VLookup Lists'!$E$2:$E$17,'VLookup Lists'!$H$2:$H$38,'VLookup Lists'!$J$2:$J$8),0)),1,0)</f>
        <v>0</v>
      </c>
      <c r="N7224" s="1" t="str">
        <f>IFERROR(IF(VLOOKUP($D7224,'VLookup Lists'!$B$11:$C$29,2,FALSE)="FLIP",1,0),"")</f>
        <v/>
      </c>
      <c r="O7224" s="1" t="b">
        <f>ISNUMBER(MATCH($E7224,'VLookup Lists'!$E$2:$E$17,0))</f>
        <v>0</v>
      </c>
    </row>
    <row r="7225" spans="1:15" ht="15" customHeight="1" x14ac:dyDescent="0.2">
      <c r="A7225" s="1" t="str">
        <f t="shared" si="60"/>
        <v/>
      </c>
      <c r="E7225" s="1" t="s">
        <v>352</v>
      </c>
      <c r="F7225" s="38"/>
      <c r="G7225" s="38"/>
      <c r="M7225" s="1">
        <f>IF(ISNUMBER(MATCH(E7225,_xlfn.VSTACK('VLookup Lists'!$E$2:$E$17,'VLookup Lists'!$H$2:$H$38,'VLookup Lists'!$J$2:$J$8),0)),1,0)</f>
        <v>0</v>
      </c>
      <c r="N7225" s="1" t="str">
        <f>IFERROR(IF(VLOOKUP($D7225,'VLookup Lists'!$B$11:$C$29,2,FALSE)="FLIP",1,0),"")</f>
        <v/>
      </c>
      <c r="O7225" s="1" t="b">
        <f>ISNUMBER(MATCH($E7225,'VLookup Lists'!$E$2:$E$17,0))</f>
        <v>0</v>
      </c>
    </row>
    <row r="7226" spans="1:15" ht="15" customHeight="1" x14ac:dyDescent="0.2">
      <c r="A7226" s="1" t="str">
        <f t="shared" si="60"/>
        <v/>
      </c>
      <c r="E7226" s="1" t="s">
        <v>352</v>
      </c>
      <c r="F7226" s="38"/>
      <c r="G7226" s="38"/>
      <c r="M7226" s="1">
        <f>IF(ISNUMBER(MATCH(E7226,_xlfn.VSTACK('VLookup Lists'!$E$2:$E$17,'VLookup Lists'!$H$2:$H$38,'VLookup Lists'!$J$2:$J$8),0)),1,0)</f>
        <v>0</v>
      </c>
      <c r="N7226" s="1" t="str">
        <f>IFERROR(IF(VLOOKUP($D7226,'VLookup Lists'!$B$11:$C$29,2,FALSE)="FLIP",1,0),"")</f>
        <v/>
      </c>
      <c r="O7226" s="1" t="b">
        <f>ISNUMBER(MATCH($E7226,'VLookup Lists'!$E$2:$E$17,0))</f>
        <v>0</v>
      </c>
    </row>
    <row r="7227" spans="1:15" ht="15" customHeight="1" x14ac:dyDescent="0.2">
      <c r="A7227" s="1" t="str">
        <f t="shared" si="60"/>
        <v/>
      </c>
      <c r="E7227" s="1" t="s">
        <v>352</v>
      </c>
      <c r="F7227" s="38"/>
      <c r="G7227" s="38"/>
      <c r="M7227" s="1">
        <f>IF(ISNUMBER(MATCH(E7227,_xlfn.VSTACK('VLookup Lists'!$E$2:$E$17,'VLookup Lists'!$H$2:$H$38,'VLookup Lists'!$J$2:$J$8),0)),1,0)</f>
        <v>0</v>
      </c>
      <c r="N7227" s="1" t="str">
        <f>IFERROR(IF(VLOOKUP($D7227,'VLookup Lists'!$B$11:$C$29,2,FALSE)="FLIP",1,0),"")</f>
        <v/>
      </c>
      <c r="O7227" s="1" t="b">
        <f>ISNUMBER(MATCH($E7227,'VLookup Lists'!$E$2:$E$17,0))</f>
        <v>0</v>
      </c>
    </row>
    <row r="7228" spans="1:15" ht="15" customHeight="1" x14ac:dyDescent="0.2">
      <c r="A7228" s="1" t="str">
        <f t="shared" si="60"/>
        <v/>
      </c>
      <c r="E7228" s="1" t="s">
        <v>352</v>
      </c>
      <c r="F7228" s="38"/>
      <c r="G7228" s="38"/>
      <c r="M7228" s="1">
        <f>IF(ISNUMBER(MATCH(E7228,_xlfn.VSTACK('VLookup Lists'!$E$2:$E$17,'VLookup Lists'!$H$2:$H$38,'VLookup Lists'!$J$2:$J$8),0)),1,0)</f>
        <v>0</v>
      </c>
      <c r="N7228" s="1" t="str">
        <f>IFERROR(IF(VLOOKUP($D7228,'VLookup Lists'!$B$11:$C$29,2,FALSE)="FLIP",1,0),"")</f>
        <v/>
      </c>
      <c r="O7228" s="1" t="b">
        <f>ISNUMBER(MATCH($E7228,'VLookup Lists'!$E$2:$E$17,0))</f>
        <v>0</v>
      </c>
    </row>
    <row r="7229" spans="1:15" ht="15" customHeight="1" x14ac:dyDescent="0.2">
      <c r="A7229" s="1" t="str">
        <f t="shared" ref="A7229:A7483" si="61">IF(ISBLANK(B7229),"","ICJIA")</f>
        <v/>
      </c>
      <c r="E7229" s="1" t="s">
        <v>352</v>
      </c>
      <c r="F7229" s="38"/>
      <c r="G7229" s="38"/>
      <c r="M7229" s="1">
        <f>IF(ISNUMBER(MATCH(E7229,_xlfn.VSTACK('VLookup Lists'!$E$2:$E$17,'VLookup Lists'!$H$2:$H$38,'VLookup Lists'!$J$2:$J$8),0)),1,0)</f>
        <v>0</v>
      </c>
      <c r="N7229" s="1" t="str">
        <f>IFERROR(IF(VLOOKUP($D7229,'VLookup Lists'!$B$11:$C$29,2,FALSE)="FLIP",1,0),"")</f>
        <v/>
      </c>
      <c r="O7229" s="1" t="b">
        <f>ISNUMBER(MATCH($E7229,'VLookup Lists'!$E$2:$E$17,0))</f>
        <v>0</v>
      </c>
    </row>
    <row r="7230" spans="1:15" ht="15" customHeight="1" x14ac:dyDescent="0.2">
      <c r="A7230" s="1" t="str">
        <f t="shared" si="61"/>
        <v/>
      </c>
      <c r="E7230" s="1" t="s">
        <v>352</v>
      </c>
      <c r="F7230" s="38"/>
      <c r="G7230" s="38"/>
      <c r="M7230" s="1">
        <f>IF(ISNUMBER(MATCH(E7230,_xlfn.VSTACK('VLookup Lists'!$E$2:$E$17,'VLookup Lists'!$H$2:$H$38,'VLookup Lists'!$J$2:$J$8),0)),1,0)</f>
        <v>0</v>
      </c>
      <c r="N7230" s="1" t="str">
        <f>IFERROR(IF(VLOOKUP($D7230,'VLookup Lists'!$B$11:$C$29,2,FALSE)="FLIP",1,0),"")</f>
        <v/>
      </c>
      <c r="O7230" s="1" t="b">
        <f>ISNUMBER(MATCH($E7230,'VLookup Lists'!$E$2:$E$17,0))</f>
        <v>0</v>
      </c>
    </row>
    <row r="7231" spans="1:15" ht="15" customHeight="1" x14ac:dyDescent="0.2">
      <c r="A7231" s="1" t="str">
        <f t="shared" si="61"/>
        <v/>
      </c>
      <c r="E7231" s="1" t="s">
        <v>352</v>
      </c>
      <c r="F7231" s="38"/>
      <c r="G7231" s="38"/>
      <c r="M7231" s="1">
        <f>IF(ISNUMBER(MATCH(E7231,_xlfn.VSTACK('VLookup Lists'!$E$2:$E$17,'VLookup Lists'!$H$2:$H$38,'VLookup Lists'!$J$2:$J$8),0)),1,0)</f>
        <v>0</v>
      </c>
      <c r="N7231" s="1" t="str">
        <f>IFERROR(IF(VLOOKUP($D7231,'VLookup Lists'!$B$11:$C$29,2,FALSE)="FLIP",1,0),"")</f>
        <v/>
      </c>
      <c r="O7231" s="1" t="b">
        <f>ISNUMBER(MATCH($E7231,'VLookup Lists'!$E$2:$E$17,0))</f>
        <v>0</v>
      </c>
    </row>
    <row r="7232" spans="1:15" ht="15" customHeight="1" x14ac:dyDescent="0.2">
      <c r="A7232" s="1" t="str">
        <f t="shared" si="61"/>
        <v/>
      </c>
      <c r="E7232" s="1" t="s">
        <v>352</v>
      </c>
      <c r="F7232" s="38"/>
      <c r="G7232" s="38"/>
      <c r="M7232" s="1">
        <f>IF(ISNUMBER(MATCH(E7232,_xlfn.VSTACK('VLookup Lists'!$E$2:$E$17,'VLookup Lists'!$H$2:$H$38,'VLookup Lists'!$J$2:$J$8),0)),1,0)</f>
        <v>0</v>
      </c>
      <c r="N7232" s="1" t="str">
        <f>IFERROR(IF(VLOOKUP($D7232,'VLookup Lists'!$B$11:$C$29,2,FALSE)="FLIP",1,0),"")</f>
        <v/>
      </c>
      <c r="O7232" s="1" t="b">
        <f>ISNUMBER(MATCH($E7232,'VLookup Lists'!$E$2:$E$17,0))</f>
        <v>0</v>
      </c>
    </row>
    <row r="7233" spans="1:15" ht="15" customHeight="1" x14ac:dyDescent="0.2">
      <c r="A7233" s="1" t="str">
        <f t="shared" si="61"/>
        <v/>
      </c>
      <c r="E7233" s="1" t="s">
        <v>352</v>
      </c>
      <c r="F7233" s="38"/>
      <c r="G7233" s="38"/>
      <c r="M7233" s="1">
        <f>IF(ISNUMBER(MATCH(E7233,_xlfn.VSTACK('VLookup Lists'!$E$2:$E$17,'VLookup Lists'!$H$2:$H$38,'VLookup Lists'!$J$2:$J$8),0)),1,0)</f>
        <v>0</v>
      </c>
      <c r="N7233" s="1" t="str">
        <f>IFERROR(IF(VLOOKUP($D7233,'VLookup Lists'!$B$11:$C$29,2,FALSE)="FLIP",1,0),"")</f>
        <v/>
      </c>
      <c r="O7233" s="1" t="b">
        <f>ISNUMBER(MATCH($E7233,'VLookup Lists'!$E$2:$E$17,0))</f>
        <v>0</v>
      </c>
    </row>
    <row r="7234" spans="1:15" ht="15" customHeight="1" x14ac:dyDescent="0.2">
      <c r="A7234" s="1" t="str">
        <f t="shared" si="61"/>
        <v/>
      </c>
      <c r="E7234" s="1" t="s">
        <v>352</v>
      </c>
      <c r="F7234" s="38"/>
      <c r="G7234" s="38"/>
      <c r="M7234" s="1">
        <f>IF(ISNUMBER(MATCH(E7234,_xlfn.VSTACK('VLookup Lists'!$E$2:$E$17,'VLookup Lists'!$H$2:$H$38,'VLookup Lists'!$J$2:$J$8),0)),1,0)</f>
        <v>0</v>
      </c>
      <c r="N7234" s="1" t="str">
        <f>IFERROR(IF(VLOOKUP($D7234,'VLookup Lists'!$B$11:$C$29,2,FALSE)="FLIP",1,0),"")</f>
        <v/>
      </c>
      <c r="O7234" s="1" t="b">
        <f>ISNUMBER(MATCH($E7234,'VLookup Lists'!$E$2:$E$17,0))</f>
        <v>0</v>
      </c>
    </row>
    <row r="7235" spans="1:15" ht="15" customHeight="1" x14ac:dyDescent="0.2">
      <c r="A7235" s="1" t="str">
        <f t="shared" si="61"/>
        <v/>
      </c>
      <c r="E7235" s="1" t="s">
        <v>352</v>
      </c>
      <c r="F7235" s="38"/>
      <c r="G7235" s="38"/>
      <c r="M7235" s="1">
        <f>IF(ISNUMBER(MATCH(E7235,_xlfn.VSTACK('VLookup Lists'!$E$2:$E$17,'VLookup Lists'!$H$2:$H$38,'VLookup Lists'!$J$2:$J$8),0)),1,0)</f>
        <v>0</v>
      </c>
      <c r="N7235" s="1" t="str">
        <f>IFERROR(IF(VLOOKUP($D7235,'VLookup Lists'!$B$11:$C$29,2,FALSE)="FLIP",1,0),"")</f>
        <v/>
      </c>
      <c r="O7235" s="1" t="b">
        <f>ISNUMBER(MATCH($E7235,'VLookup Lists'!$E$2:$E$17,0))</f>
        <v>0</v>
      </c>
    </row>
    <row r="7236" spans="1:15" ht="15" customHeight="1" x14ac:dyDescent="0.2">
      <c r="A7236" s="1" t="str">
        <f t="shared" si="61"/>
        <v/>
      </c>
      <c r="E7236" s="1" t="s">
        <v>352</v>
      </c>
      <c r="F7236" s="38"/>
      <c r="G7236" s="38"/>
      <c r="M7236" s="1">
        <f>IF(ISNUMBER(MATCH(E7236,_xlfn.VSTACK('VLookup Lists'!$E$2:$E$17,'VLookup Lists'!$H$2:$H$38,'VLookup Lists'!$J$2:$J$8),0)),1,0)</f>
        <v>0</v>
      </c>
      <c r="N7236" s="1" t="str">
        <f>IFERROR(IF(VLOOKUP($D7236,'VLookup Lists'!$B$11:$C$29,2,FALSE)="FLIP",1,0),"")</f>
        <v/>
      </c>
      <c r="O7236" s="1" t="b">
        <f>ISNUMBER(MATCH($E7236,'VLookup Lists'!$E$2:$E$17,0))</f>
        <v>0</v>
      </c>
    </row>
    <row r="7237" spans="1:15" ht="15" customHeight="1" x14ac:dyDescent="0.2">
      <c r="A7237" s="1" t="str">
        <f t="shared" si="61"/>
        <v/>
      </c>
      <c r="E7237" s="1" t="s">
        <v>352</v>
      </c>
      <c r="F7237" s="38"/>
      <c r="G7237" s="38"/>
      <c r="M7237" s="1">
        <f>IF(ISNUMBER(MATCH(E7237,_xlfn.VSTACK('VLookup Lists'!$E$2:$E$17,'VLookup Lists'!$H$2:$H$38,'VLookup Lists'!$J$2:$J$8),0)),1,0)</f>
        <v>0</v>
      </c>
      <c r="N7237" s="1" t="str">
        <f>IFERROR(IF(VLOOKUP($D7237,'VLookup Lists'!$B$11:$C$29,2,FALSE)="FLIP",1,0),"")</f>
        <v/>
      </c>
      <c r="O7237" s="1" t="b">
        <f>ISNUMBER(MATCH($E7237,'VLookup Lists'!$E$2:$E$17,0))</f>
        <v>0</v>
      </c>
    </row>
    <row r="7238" spans="1:15" ht="15" customHeight="1" x14ac:dyDescent="0.2">
      <c r="A7238" s="1" t="str">
        <f t="shared" si="61"/>
        <v/>
      </c>
      <c r="E7238" s="1" t="s">
        <v>352</v>
      </c>
      <c r="F7238" s="38"/>
      <c r="G7238" s="38"/>
      <c r="M7238" s="1">
        <f>IF(ISNUMBER(MATCH(E7238,_xlfn.VSTACK('VLookup Lists'!$E$2:$E$17,'VLookup Lists'!$H$2:$H$38,'VLookup Lists'!$J$2:$J$8),0)),1,0)</f>
        <v>0</v>
      </c>
      <c r="N7238" s="1" t="str">
        <f>IFERROR(IF(VLOOKUP($D7238,'VLookup Lists'!$B$11:$C$29,2,FALSE)="FLIP",1,0),"")</f>
        <v/>
      </c>
      <c r="O7238" s="1" t="b">
        <f>ISNUMBER(MATCH($E7238,'VLookup Lists'!$E$2:$E$17,0))</f>
        <v>0</v>
      </c>
    </row>
    <row r="7239" spans="1:15" ht="15" customHeight="1" x14ac:dyDescent="0.2">
      <c r="A7239" s="1" t="str">
        <f t="shared" si="61"/>
        <v/>
      </c>
      <c r="E7239" s="1" t="s">
        <v>352</v>
      </c>
      <c r="F7239" s="38"/>
      <c r="G7239" s="38"/>
      <c r="M7239" s="1">
        <f>IF(ISNUMBER(MATCH(E7239,_xlfn.VSTACK('VLookup Lists'!$E$2:$E$17,'VLookup Lists'!$H$2:$H$38,'VLookup Lists'!$J$2:$J$8),0)),1,0)</f>
        <v>0</v>
      </c>
      <c r="N7239" s="1" t="str">
        <f>IFERROR(IF(VLOOKUP($D7239,'VLookup Lists'!$B$11:$C$29,2,FALSE)="FLIP",1,0),"")</f>
        <v/>
      </c>
      <c r="O7239" s="1" t="b">
        <f>ISNUMBER(MATCH($E7239,'VLookup Lists'!$E$2:$E$17,0))</f>
        <v>0</v>
      </c>
    </row>
    <row r="7240" spans="1:15" ht="15" customHeight="1" x14ac:dyDescent="0.2">
      <c r="A7240" s="1" t="str">
        <f t="shared" si="61"/>
        <v/>
      </c>
      <c r="E7240" s="1" t="s">
        <v>352</v>
      </c>
      <c r="F7240" s="38"/>
      <c r="G7240" s="38"/>
      <c r="M7240" s="1">
        <f>IF(ISNUMBER(MATCH(E7240,_xlfn.VSTACK('VLookup Lists'!$E$2:$E$17,'VLookup Lists'!$H$2:$H$38,'VLookup Lists'!$J$2:$J$8),0)),1,0)</f>
        <v>0</v>
      </c>
      <c r="N7240" s="1" t="str">
        <f>IFERROR(IF(VLOOKUP($D7240,'VLookup Lists'!$B$11:$C$29,2,FALSE)="FLIP",1,0),"")</f>
        <v/>
      </c>
      <c r="O7240" s="1" t="b">
        <f>ISNUMBER(MATCH($E7240,'VLookup Lists'!$E$2:$E$17,0))</f>
        <v>0</v>
      </c>
    </row>
    <row r="7241" spans="1:15" ht="15" customHeight="1" x14ac:dyDescent="0.2">
      <c r="A7241" s="1" t="str">
        <f t="shared" si="61"/>
        <v/>
      </c>
      <c r="E7241" s="1" t="s">
        <v>352</v>
      </c>
      <c r="F7241" s="38"/>
      <c r="G7241" s="38"/>
      <c r="M7241" s="1">
        <f>IF(ISNUMBER(MATCH(E7241,_xlfn.VSTACK('VLookup Lists'!$E$2:$E$17,'VLookup Lists'!$H$2:$H$38,'VLookup Lists'!$J$2:$J$8),0)),1,0)</f>
        <v>0</v>
      </c>
      <c r="N7241" s="1" t="str">
        <f>IFERROR(IF(VLOOKUP($D7241,'VLookup Lists'!$B$11:$C$29,2,FALSE)="FLIP",1,0),"")</f>
        <v/>
      </c>
      <c r="O7241" s="1" t="b">
        <f>ISNUMBER(MATCH($E7241,'VLookup Lists'!$E$2:$E$17,0))</f>
        <v>0</v>
      </c>
    </row>
    <row r="7242" spans="1:15" ht="15" customHeight="1" x14ac:dyDescent="0.2">
      <c r="A7242" s="1" t="str">
        <f t="shared" si="61"/>
        <v/>
      </c>
      <c r="E7242" s="1" t="s">
        <v>352</v>
      </c>
      <c r="F7242" s="38"/>
      <c r="G7242" s="38"/>
      <c r="M7242" s="1">
        <f>IF(ISNUMBER(MATCH(E7242,_xlfn.VSTACK('VLookup Lists'!$E$2:$E$17,'VLookup Lists'!$H$2:$H$38,'VLookup Lists'!$J$2:$J$8),0)),1,0)</f>
        <v>0</v>
      </c>
      <c r="N7242" s="1" t="str">
        <f>IFERROR(IF(VLOOKUP($D7242,'VLookup Lists'!$B$11:$C$29,2,FALSE)="FLIP",1,0),"")</f>
        <v/>
      </c>
      <c r="O7242" s="1" t="b">
        <f>ISNUMBER(MATCH($E7242,'VLookup Lists'!$E$2:$E$17,0))</f>
        <v>0</v>
      </c>
    </row>
    <row r="7243" spans="1:15" ht="15" customHeight="1" x14ac:dyDescent="0.2">
      <c r="A7243" s="1" t="str">
        <f t="shared" si="61"/>
        <v/>
      </c>
      <c r="E7243" s="1" t="s">
        <v>352</v>
      </c>
      <c r="F7243" s="38"/>
      <c r="G7243" s="38"/>
      <c r="M7243" s="1">
        <f>IF(ISNUMBER(MATCH(E7243,_xlfn.VSTACK('VLookup Lists'!$E$2:$E$17,'VLookup Lists'!$H$2:$H$38,'VLookup Lists'!$J$2:$J$8),0)),1,0)</f>
        <v>0</v>
      </c>
      <c r="N7243" s="1" t="str">
        <f>IFERROR(IF(VLOOKUP($D7243,'VLookup Lists'!$B$11:$C$29,2,FALSE)="FLIP",1,0),"")</f>
        <v/>
      </c>
      <c r="O7243" s="1" t="b">
        <f>ISNUMBER(MATCH($E7243,'VLookup Lists'!$E$2:$E$17,0))</f>
        <v>0</v>
      </c>
    </row>
    <row r="7244" spans="1:15" ht="15" customHeight="1" x14ac:dyDescent="0.2">
      <c r="A7244" s="1" t="str">
        <f t="shared" si="61"/>
        <v/>
      </c>
      <c r="E7244" s="1" t="s">
        <v>352</v>
      </c>
      <c r="F7244" s="38"/>
      <c r="G7244" s="38"/>
      <c r="M7244" s="1">
        <f>IF(ISNUMBER(MATCH(E7244,_xlfn.VSTACK('VLookup Lists'!$E$2:$E$17,'VLookup Lists'!$H$2:$H$38,'VLookup Lists'!$J$2:$J$8),0)),1,0)</f>
        <v>0</v>
      </c>
      <c r="N7244" s="1" t="str">
        <f>IFERROR(IF(VLOOKUP($D7244,'VLookup Lists'!$B$11:$C$29,2,FALSE)="FLIP",1,0),"")</f>
        <v/>
      </c>
      <c r="O7244" s="1" t="b">
        <f>ISNUMBER(MATCH($E7244,'VLookup Lists'!$E$2:$E$17,0))</f>
        <v>0</v>
      </c>
    </row>
    <row r="7245" spans="1:15" ht="15" customHeight="1" x14ac:dyDescent="0.2">
      <c r="A7245" s="1" t="str">
        <f t="shared" si="61"/>
        <v/>
      </c>
      <c r="E7245" s="1" t="s">
        <v>352</v>
      </c>
      <c r="F7245" s="38"/>
      <c r="G7245" s="38"/>
      <c r="M7245" s="1">
        <f>IF(ISNUMBER(MATCH(E7245,_xlfn.VSTACK('VLookup Lists'!$E$2:$E$17,'VLookup Lists'!$H$2:$H$38,'VLookup Lists'!$J$2:$J$8),0)),1,0)</f>
        <v>0</v>
      </c>
      <c r="N7245" s="1" t="str">
        <f>IFERROR(IF(VLOOKUP($D7245,'VLookup Lists'!$B$11:$C$29,2,FALSE)="FLIP",1,0),"")</f>
        <v/>
      </c>
      <c r="O7245" s="1" t="b">
        <f>ISNUMBER(MATCH($E7245,'VLookup Lists'!$E$2:$E$17,0))</f>
        <v>0</v>
      </c>
    </row>
    <row r="7246" spans="1:15" ht="15" customHeight="1" x14ac:dyDescent="0.2">
      <c r="A7246" s="1" t="str">
        <f t="shared" si="61"/>
        <v/>
      </c>
      <c r="E7246" s="1" t="s">
        <v>352</v>
      </c>
      <c r="F7246" s="38"/>
      <c r="G7246" s="38"/>
      <c r="M7246" s="1">
        <f>IF(ISNUMBER(MATCH(E7246,_xlfn.VSTACK('VLookup Lists'!$E$2:$E$17,'VLookup Lists'!$H$2:$H$38,'VLookup Lists'!$J$2:$J$8),0)),1,0)</f>
        <v>0</v>
      </c>
      <c r="N7246" s="1" t="str">
        <f>IFERROR(IF(VLOOKUP($D7246,'VLookup Lists'!$B$11:$C$29,2,FALSE)="FLIP",1,0),"")</f>
        <v/>
      </c>
      <c r="O7246" s="1" t="b">
        <f>ISNUMBER(MATCH($E7246,'VLookup Lists'!$E$2:$E$17,0))</f>
        <v>0</v>
      </c>
    </row>
    <row r="7247" spans="1:15" ht="15" customHeight="1" x14ac:dyDescent="0.2">
      <c r="A7247" s="1" t="str">
        <f t="shared" si="61"/>
        <v/>
      </c>
      <c r="E7247" s="1" t="s">
        <v>352</v>
      </c>
      <c r="F7247" s="38"/>
      <c r="G7247" s="38"/>
      <c r="M7247" s="1">
        <f>IF(ISNUMBER(MATCH(E7247,_xlfn.VSTACK('VLookup Lists'!$E$2:$E$17,'VLookup Lists'!$H$2:$H$38,'VLookup Lists'!$J$2:$J$8),0)),1,0)</f>
        <v>0</v>
      </c>
      <c r="N7247" s="1" t="str">
        <f>IFERROR(IF(VLOOKUP($D7247,'VLookup Lists'!$B$11:$C$29,2,FALSE)="FLIP",1,0),"")</f>
        <v/>
      </c>
      <c r="O7247" s="1" t="b">
        <f>ISNUMBER(MATCH($E7247,'VLookup Lists'!$E$2:$E$17,0))</f>
        <v>0</v>
      </c>
    </row>
    <row r="7248" spans="1:15" ht="15" customHeight="1" x14ac:dyDescent="0.2">
      <c r="A7248" s="1" t="str">
        <f t="shared" si="61"/>
        <v/>
      </c>
      <c r="E7248" s="1" t="s">
        <v>352</v>
      </c>
      <c r="F7248" s="38"/>
      <c r="G7248" s="38"/>
      <c r="M7248" s="1">
        <f>IF(ISNUMBER(MATCH(E7248,_xlfn.VSTACK('VLookup Lists'!$E$2:$E$17,'VLookup Lists'!$H$2:$H$38,'VLookup Lists'!$J$2:$J$8),0)),1,0)</f>
        <v>0</v>
      </c>
      <c r="N7248" s="1" t="str">
        <f>IFERROR(IF(VLOOKUP($D7248,'VLookup Lists'!$B$11:$C$29,2,FALSE)="FLIP",1,0),"")</f>
        <v/>
      </c>
      <c r="O7248" s="1" t="b">
        <f>ISNUMBER(MATCH($E7248,'VLookup Lists'!$E$2:$E$17,0))</f>
        <v>0</v>
      </c>
    </row>
    <row r="7249" spans="1:15" ht="15" customHeight="1" x14ac:dyDescent="0.2">
      <c r="A7249" s="1" t="str">
        <f t="shared" si="61"/>
        <v/>
      </c>
      <c r="E7249" s="1" t="s">
        <v>352</v>
      </c>
      <c r="F7249" s="38"/>
      <c r="G7249" s="38"/>
      <c r="M7249" s="1">
        <f>IF(ISNUMBER(MATCH(E7249,_xlfn.VSTACK('VLookup Lists'!$E$2:$E$17,'VLookup Lists'!$H$2:$H$38,'VLookup Lists'!$J$2:$J$8),0)),1,0)</f>
        <v>0</v>
      </c>
      <c r="N7249" s="1" t="str">
        <f>IFERROR(IF(VLOOKUP($D7249,'VLookup Lists'!$B$11:$C$29,2,FALSE)="FLIP",1,0),"")</f>
        <v/>
      </c>
      <c r="O7249" s="1" t="b">
        <f>ISNUMBER(MATCH($E7249,'VLookup Lists'!$E$2:$E$17,0))</f>
        <v>0</v>
      </c>
    </row>
    <row r="7250" spans="1:15" ht="15" customHeight="1" x14ac:dyDescent="0.2">
      <c r="A7250" s="1" t="str">
        <f t="shared" si="61"/>
        <v/>
      </c>
      <c r="E7250" s="1" t="s">
        <v>352</v>
      </c>
      <c r="F7250" s="38"/>
      <c r="G7250" s="38"/>
      <c r="M7250" s="1">
        <f>IF(ISNUMBER(MATCH(E7250,_xlfn.VSTACK('VLookup Lists'!$E$2:$E$17,'VLookup Lists'!$H$2:$H$38,'VLookup Lists'!$J$2:$J$8),0)),1,0)</f>
        <v>0</v>
      </c>
      <c r="N7250" s="1" t="str">
        <f>IFERROR(IF(VLOOKUP($D7250,'VLookup Lists'!$B$11:$C$29,2,FALSE)="FLIP",1,0),"")</f>
        <v/>
      </c>
      <c r="O7250" s="1" t="b">
        <f>ISNUMBER(MATCH($E7250,'VLookup Lists'!$E$2:$E$17,0))</f>
        <v>0</v>
      </c>
    </row>
    <row r="7251" spans="1:15" ht="15" customHeight="1" x14ac:dyDescent="0.2">
      <c r="A7251" s="1" t="str">
        <f t="shared" si="61"/>
        <v/>
      </c>
      <c r="E7251" s="1" t="s">
        <v>352</v>
      </c>
      <c r="F7251" s="38"/>
      <c r="G7251" s="38"/>
      <c r="M7251" s="1">
        <f>IF(ISNUMBER(MATCH(E7251,_xlfn.VSTACK('VLookup Lists'!$E$2:$E$17,'VLookup Lists'!$H$2:$H$38,'VLookup Lists'!$J$2:$J$8),0)),1,0)</f>
        <v>0</v>
      </c>
      <c r="N7251" s="1" t="str">
        <f>IFERROR(IF(VLOOKUP($D7251,'VLookup Lists'!$B$11:$C$29,2,FALSE)="FLIP",1,0),"")</f>
        <v/>
      </c>
      <c r="O7251" s="1" t="b">
        <f>ISNUMBER(MATCH($E7251,'VLookup Lists'!$E$2:$E$17,0))</f>
        <v>0</v>
      </c>
    </row>
    <row r="7252" spans="1:15" ht="15" customHeight="1" x14ac:dyDescent="0.2">
      <c r="A7252" s="1" t="str">
        <f t="shared" si="61"/>
        <v/>
      </c>
      <c r="E7252" s="1" t="s">
        <v>352</v>
      </c>
      <c r="F7252" s="38"/>
      <c r="G7252" s="38"/>
      <c r="M7252" s="1">
        <f>IF(ISNUMBER(MATCH(E7252,_xlfn.VSTACK('VLookup Lists'!$E$2:$E$17,'VLookup Lists'!$H$2:$H$38,'VLookup Lists'!$J$2:$J$8),0)),1,0)</f>
        <v>0</v>
      </c>
      <c r="N7252" s="1" t="str">
        <f>IFERROR(IF(VLOOKUP($D7252,'VLookup Lists'!$B$11:$C$29,2,FALSE)="FLIP",1,0),"")</f>
        <v/>
      </c>
      <c r="O7252" s="1" t="b">
        <f>ISNUMBER(MATCH($E7252,'VLookup Lists'!$E$2:$E$17,0))</f>
        <v>0</v>
      </c>
    </row>
    <row r="7253" spans="1:15" ht="15" customHeight="1" x14ac:dyDescent="0.2">
      <c r="A7253" s="1" t="str">
        <f t="shared" si="61"/>
        <v/>
      </c>
      <c r="E7253" s="1" t="s">
        <v>352</v>
      </c>
      <c r="F7253" s="38"/>
      <c r="G7253" s="38"/>
      <c r="M7253" s="1">
        <f>IF(ISNUMBER(MATCH(E7253,_xlfn.VSTACK('VLookup Lists'!$E$2:$E$17,'VLookup Lists'!$H$2:$H$38,'VLookup Lists'!$J$2:$J$8),0)),1,0)</f>
        <v>0</v>
      </c>
      <c r="N7253" s="1" t="str">
        <f>IFERROR(IF(VLOOKUP($D7253,'VLookup Lists'!$B$11:$C$29,2,FALSE)="FLIP",1,0),"")</f>
        <v/>
      </c>
      <c r="O7253" s="1" t="b">
        <f>ISNUMBER(MATCH($E7253,'VLookup Lists'!$E$2:$E$17,0))</f>
        <v>0</v>
      </c>
    </row>
    <row r="7254" spans="1:15" ht="15" customHeight="1" x14ac:dyDescent="0.2">
      <c r="A7254" s="1" t="str">
        <f t="shared" si="61"/>
        <v/>
      </c>
      <c r="E7254" s="1" t="s">
        <v>352</v>
      </c>
      <c r="F7254" s="38"/>
      <c r="G7254" s="38"/>
      <c r="M7254" s="1">
        <f>IF(ISNUMBER(MATCH(E7254,_xlfn.VSTACK('VLookup Lists'!$E$2:$E$17,'VLookup Lists'!$H$2:$H$38,'VLookup Lists'!$J$2:$J$8),0)),1,0)</f>
        <v>0</v>
      </c>
      <c r="N7254" s="1" t="str">
        <f>IFERROR(IF(VLOOKUP($D7254,'VLookup Lists'!$B$11:$C$29,2,FALSE)="FLIP",1,0),"")</f>
        <v/>
      </c>
      <c r="O7254" s="1" t="b">
        <f>ISNUMBER(MATCH($E7254,'VLookup Lists'!$E$2:$E$17,0))</f>
        <v>0</v>
      </c>
    </row>
    <row r="7255" spans="1:15" ht="15" customHeight="1" x14ac:dyDescent="0.2">
      <c r="A7255" s="1" t="str">
        <f t="shared" si="61"/>
        <v/>
      </c>
      <c r="E7255" s="1" t="s">
        <v>352</v>
      </c>
      <c r="F7255" s="38"/>
      <c r="G7255" s="38"/>
      <c r="M7255" s="1">
        <f>IF(ISNUMBER(MATCH(E7255,_xlfn.VSTACK('VLookup Lists'!$E$2:$E$17,'VLookup Lists'!$H$2:$H$38,'VLookup Lists'!$J$2:$J$8),0)),1,0)</f>
        <v>0</v>
      </c>
      <c r="N7255" s="1" t="str">
        <f>IFERROR(IF(VLOOKUP($D7255,'VLookup Lists'!$B$11:$C$29,2,FALSE)="FLIP",1,0),"")</f>
        <v/>
      </c>
      <c r="O7255" s="1" t="b">
        <f>ISNUMBER(MATCH($E7255,'VLookup Lists'!$E$2:$E$17,0))</f>
        <v>0</v>
      </c>
    </row>
    <row r="7256" spans="1:15" ht="15" customHeight="1" x14ac:dyDescent="0.2">
      <c r="A7256" s="1" t="str">
        <f t="shared" si="61"/>
        <v/>
      </c>
      <c r="E7256" s="1" t="s">
        <v>352</v>
      </c>
      <c r="F7256" s="38"/>
      <c r="G7256" s="38"/>
      <c r="M7256" s="1">
        <f>IF(ISNUMBER(MATCH(E7256,_xlfn.VSTACK('VLookup Lists'!$E$2:$E$17,'VLookup Lists'!$H$2:$H$38,'VLookup Lists'!$J$2:$J$8),0)),1,0)</f>
        <v>0</v>
      </c>
      <c r="N7256" s="1" t="str">
        <f>IFERROR(IF(VLOOKUP($D7256,'VLookup Lists'!$B$11:$C$29,2,FALSE)="FLIP",1,0),"")</f>
        <v/>
      </c>
      <c r="O7256" s="1" t="b">
        <f>ISNUMBER(MATCH($E7256,'VLookup Lists'!$E$2:$E$17,0))</f>
        <v>0</v>
      </c>
    </row>
    <row r="7257" spans="1:15" ht="15" customHeight="1" x14ac:dyDescent="0.2">
      <c r="A7257" s="1" t="str">
        <f t="shared" si="61"/>
        <v/>
      </c>
      <c r="E7257" s="1" t="s">
        <v>352</v>
      </c>
      <c r="F7257" s="38"/>
      <c r="G7257" s="38"/>
      <c r="M7257" s="1">
        <f>IF(ISNUMBER(MATCH(E7257,_xlfn.VSTACK('VLookup Lists'!$E$2:$E$17,'VLookup Lists'!$H$2:$H$38,'VLookup Lists'!$J$2:$J$8),0)),1,0)</f>
        <v>0</v>
      </c>
      <c r="N7257" s="1" t="str">
        <f>IFERROR(IF(VLOOKUP($D7257,'VLookup Lists'!$B$11:$C$29,2,FALSE)="FLIP",1,0),"")</f>
        <v/>
      </c>
      <c r="O7257" s="1" t="b">
        <f>ISNUMBER(MATCH($E7257,'VLookup Lists'!$E$2:$E$17,0))</f>
        <v>0</v>
      </c>
    </row>
    <row r="7258" spans="1:15" ht="15" customHeight="1" x14ac:dyDescent="0.2">
      <c r="A7258" s="1" t="str">
        <f t="shared" si="61"/>
        <v/>
      </c>
      <c r="E7258" s="1" t="s">
        <v>352</v>
      </c>
      <c r="F7258" s="38"/>
      <c r="G7258" s="38"/>
      <c r="M7258" s="1">
        <f>IF(ISNUMBER(MATCH(E7258,_xlfn.VSTACK('VLookup Lists'!$E$2:$E$17,'VLookup Lists'!$H$2:$H$38,'VLookup Lists'!$J$2:$J$8),0)),1,0)</f>
        <v>0</v>
      </c>
      <c r="N7258" s="1" t="str">
        <f>IFERROR(IF(VLOOKUP($D7258,'VLookup Lists'!$B$11:$C$29,2,FALSE)="FLIP",1,0),"")</f>
        <v/>
      </c>
      <c r="O7258" s="1" t="b">
        <f>ISNUMBER(MATCH($E7258,'VLookup Lists'!$E$2:$E$17,0))</f>
        <v>0</v>
      </c>
    </row>
    <row r="7259" spans="1:15" ht="15" customHeight="1" x14ac:dyDescent="0.2">
      <c r="A7259" s="1" t="str">
        <f t="shared" si="61"/>
        <v/>
      </c>
      <c r="E7259" s="1" t="s">
        <v>352</v>
      </c>
      <c r="F7259" s="38"/>
      <c r="G7259" s="38"/>
      <c r="M7259" s="1">
        <f>IF(ISNUMBER(MATCH(E7259,_xlfn.VSTACK('VLookup Lists'!$E$2:$E$17,'VLookup Lists'!$H$2:$H$38,'VLookup Lists'!$J$2:$J$8),0)),1,0)</f>
        <v>0</v>
      </c>
      <c r="N7259" s="1" t="str">
        <f>IFERROR(IF(VLOOKUP($D7259,'VLookup Lists'!$B$11:$C$29,2,FALSE)="FLIP",1,0),"")</f>
        <v/>
      </c>
      <c r="O7259" s="1" t="b">
        <f>ISNUMBER(MATCH($E7259,'VLookup Lists'!$E$2:$E$17,0))</f>
        <v>0</v>
      </c>
    </row>
    <row r="7260" spans="1:15" ht="15" customHeight="1" x14ac:dyDescent="0.2">
      <c r="A7260" s="1" t="str">
        <f t="shared" si="61"/>
        <v/>
      </c>
      <c r="E7260" s="1" t="s">
        <v>352</v>
      </c>
      <c r="F7260" s="38"/>
      <c r="G7260" s="38"/>
      <c r="M7260" s="1">
        <f>IF(ISNUMBER(MATCH(E7260,_xlfn.VSTACK('VLookup Lists'!$E$2:$E$17,'VLookup Lists'!$H$2:$H$38,'VLookup Lists'!$J$2:$J$8),0)),1,0)</f>
        <v>0</v>
      </c>
      <c r="N7260" s="1" t="str">
        <f>IFERROR(IF(VLOOKUP($D7260,'VLookup Lists'!$B$11:$C$29,2,FALSE)="FLIP",1,0),"")</f>
        <v/>
      </c>
      <c r="O7260" s="1" t="b">
        <f>ISNUMBER(MATCH($E7260,'VLookup Lists'!$E$2:$E$17,0))</f>
        <v>0</v>
      </c>
    </row>
    <row r="7261" spans="1:15" ht="15" customHeight="1" x14ac:dyDescent="0.2">
      <c r="A7261" s="1" t="str">
        <f t="shared" si="61"/>
        <v/>
      </c>
      <c r="E7261" s="1" t="s">
        <v>352</v>
      </c>
      <c r="F7261" s="38"/>
      <c r="G7261" s="38"/>
      <c r="M7261" s="1">
        <f>IF(ISNUMBER(MATCH(E7261,_xlfn.VSTACK('VLookup Lists'!$E$2:$E$17,'VLookup Lists'!$H$2:$H$38,'VLookup Lists'!$J$2:$J$8),0)),1,0)</f>
        <v>0</v>
      </c>
      <c r="N7261" s="1" t="str">
        <f>IFERROR(IF(VLOOKUP($D7261,'VLookup Lists'!$B$11:$C$29,2,FALSE)="FLIP",1,0),"")</f>
        <v/>
      </c>
      <c r="O7261" s="1" t="b">
        <f>ISNUMBER(MATCH($E7261,'VLookup Lists'!$E$2:$E$17,0))</f>
        <v>0</v>
      </c>
    </row>
    <row r="7262" spans="1:15" ht="15" customHeight="1" x14ac:dyDescent="0.2">
      <c r="A7262" s="1" t="str">
        <f t="shared" si="61"/>
        <v/>
      </c>
      <c r="E7262" s="1" t="s">
        <v>352</v>
      </c>
      <c r="F7262" s="38"/>
      <c r="G7262" s="38"/>
      <c r="M7262" s="1">
        <f>IF(ISNUMBER(MATCH(E7262,_xlfn.VSTACK('VLookup Lists'!$E$2:$E$17,'VLookup Lists'!$H$2:$H$38,'VLookup Lists'!$J$2:$J$8),0)),1,0)</f>
        <v>0</v>
      </c>
      <c r="N7262" s="1" t="str">
        <f>IFERROR(IF(VLOOKUP($D7262,'VLookup Lists'!$B$11:$C$29,2,FALSE)="FLIP",1,0),"")</f>
        <v/>
      </c>
      <c r="O7262" s="1" t="b">
        <f>ISNUMBER(MATCH($E7262,'VLookup Lists'!$E$2:$E$17,0))</f>
        <v>0</v>
      </c>
    </row>
    <row r="7263" spans="1:15" ht="15" customHeight="1" x14ac:dyDescent="0.2">
      <c r="A7263" s="1" t="str">
        <f t="shared" si="61"/>
        <v/>
      </c>
      <c r="E7263" s="1" t="s">
        <v>352</v>
      </c>
      <c r="F7263" s="38"/>
      <c r="G7263" s="38"/>
      <c r="M7263" s="1">
        <f>IF(ISNUMBER(MATCH(E7263,_xlfn.VSTACK('VLookup Lists'!$E$2:$E$17,'VLookup Lists'!$H$2:$H$38,'VLookup Lists'!$J$2:$J$8),0)),1,0)</f>
        <v>0</v>
      </c>
      <c r="N7263" s="1" t="str">
        <f>IFERROR(IF(VLOOKUP($D7263,'VLookup Lists'!$B$11:$C$29,2,FALSE)="FLIP",1,0),"")</f>
        <v/>
      </c>
      <c r="O7263" s="1" t="b">
        <f>ISNUMBER(MATCH($E7263,'VLookup Lists'!$E$2:$E$17,0))</f>
        <v>0</v>
      </c>
    </row>
    <row r="7264" spans="1:15" ht="15" customHeight="1" x14ac:dyDescent="0.2">
      <c r="A7264" s="1" t="str">
        <f t="shared" si="61"/>
        <v/>
      </c>
      <c r="E7264" s="1" t="s">
        <v>352</v>
      </c>
      <c r="F7264" s="38"/>
      <c r="G7264" s="38"/>
      <c r="M7264" s="1">
        <f>IF(ISNUMBER(MATCH(E7264,_xlfn.VSTACK('VLookup Lists'!$E$2:$E$17,'VLookup Lists'!$H$2:$H$38,'VLookup Lists'!$J$2:$J$8),0)),1,0)</f>
        <v>0</v>
      </c>
      <c r="N7264" s="1" t="str">
        <f>IFERROR(IF(VLOOKUP($D7264,'VLookup Lists'!$B$11:$C$29,2,FALSE)="FLIP",1,0),"")</f>
        <v/>
      </c>
      <c r="O7264" s="1" t="b">
        <f>ISNUMBER(MATCH($E7264,'VLookup Lists'!$E$2:$E$17,0))</f>
        <v>0</v>
      </c>
    </row>
    <row r="7265" spans="1:15" ht="15" customHeight="1" x14ac:dyDescent="0.2">
      <c r="A7265" s="1" t="str">
        <f t="shared" si="61"/>
        <v/>
      </c>
      <c r="E7265" s="1" t="s">
        <v>352</v>
      </c>
      <c r="F7265" s="38"/>
      <c r="G7265" s="38"/>
      <c r="M7265" s="1">
        <f>IF(ISNUMBER(MATCH(E7265,_xlfn.VSTACK('VLookup Lists'!$E$2:$E$17,'VLookup Lists'!$H$2:$H$38,'VLookup Lists'!$J$2:$J$8),0)),1,0)</f>
        <v>0</v>
      </c>
      <c r="N7265" s="1" t="str">
        <f>IFERROR(IF(VLOOKUP($D7265,'VLookup Lists'!$B$11:$C$29,2,FALSE)="FLIP",1,0),"")</f>
        <v/>
      </c>
      <c r="O7265" s="1" t="b">
        <f>ISNUMBER(MATCH($E7265,'VLookup Lists'!$E$2:$E$17,0))</f>
        <v>0</v>
      </c>
    </row>
    <row r="7266" spans="1:15" ht="15" customHeight="1" x14ac:dyDescent="0.2">
      <c r="A7266" s="1" t="str">
        <f t="shared" si="61"/>
        <v/>
      </c>
      <c r="E7266" s="1" t="s">
        <v>352</v>
      </c>
      <c r="F7266" s="38"/>
      <c r="G7266" s="38"/>
      <c r="M7266" s="1">
        <f>IF(ISNUMBER(MATCH(E7266,_xlfn.VSTACK('VLookup Lists'!$E$2:$E$17,'VLookup Lists'!$H$2:$H$38,'VLookup Lists'!$J$2:$J$8),0)),1,0)</f>
        <v>0</v>
      </c>
      <c r="N7266" s="1" t="str">
        <f>IFERROR(IF(VLOOKUP($D7266,'VLookup Lists'!$B$11:$C$29,2,FALSE)="FLIP",1,0),"")</f>
        <v/>
      </c>
      <c r="O7266" s="1" t="b">
        <f>ISNUMBER(MATCH($E7266,'VLookup Lists'!$E$2:$E$17,0))</f>
        <v>0</v>
      </c>
    </row>
    <row r="7267" spans="1:15" ht="15" customHeight="1" x14ac:dyDescent="0.2">
      <c r="A7267" s="1" t="str">
        <f t="shared" si="61"/>
        <v/>
      </c>
      <c r="E7267" s="1" t="s">
        <v>352</v>
      </c>
      <c r="F7267" s="38"/>
      <c r="G7267" s="38"/>
      <c r="M7267" s="1">
        <f>IF(ISNUMBER(MATCH(E7267,_xlfn.VSTACK('VLookup Lists'!$E$2:$E$17,'VLookup Lists'!$H$2:$H$38,'VLookup Lists'!$J$2:$J$8),0)),1,0)</f>
        <v>0</v>
      </c>
      <c r="N7267" s="1" t="str">
        <f>IFERROR(IF(VLOOKUP($D7267,'VLookup Lists'!$B$11:$C$29,2,FALSE)="FLIP",1,0),"")</f>
        <v/>
      </c>
      <c r="O7267" s="1" t="b">
        <f>ISNUMBER(MATCH($E7267,'VLookup Lists'!$E$2:$E$17,0))</f>
        <v>0</v>
      </c>
    </row>
    <row r="7268" spans="1:15" ht="15" customHeight="1" x14ac:dyDescent="0.2">
      <c r="A7268" s="1" t="str">
        <f t="shared" si="61"/>
        <v/>
      </c>
      <c r="E7268" s="1" t="s">
        <v>352</v>
      </c>
      <c r="F7268" s="38"/>
      <c r="G7268" s="38"/>
      <c r="M7268" s="1">
        <f>IF(ISNUMBER(MATCH(E7268,_xlfn.VSTACK('VLookup Lists'!$E$2:$E$17,'VLookup Lists'!$H$2:$H$38,'VLookup Lists'!$J$2:$J$8),0)),1,0)</f>
        <v>0</v>
      </c>
      <c r="N7268" s="1" t="str">
        <f>IFERROR(IF(VLOOKUP($D7268,'VLookup Lists'!$B$11:$C$29,2,FALSE)="FLIP",1,0),"")</f>
        <v/>
      </c>
      <c r="O7268" s="1" t="b">
        <f>ISNUMBER(MATCH($E7268,'VLookup Lists'!$E$2:$E$17,0))</f>
        <v>0</v>
      </c>
    </row>
    <row r="7269" spans="1:15" ht="15" customHeight="1" x14ac:dyDescent="0.2">
      <c r="A7269" s="1" t="str">
        <f t="shared" si="61"/>
        <v/>
      </c>
      <c r="E7269" s="1" t="s">
        <v>352</v>
      </c>
      <c r="F7269" s="38"/>
      <c r="G7269" s="38"/>
      <c r="M7269" s="1">
        <f>IF(ISNUMBER(MATCH(E7269,_xlfn.VSTACK('VLookup Lists'!$E$2:$E$17,'VLookup Lists'!$H$2:$H$38,'VLookup Lists'!$J$2:$J$8),0)),1,0)</f>
        <v>0</v>
      </c>
      <c r="N7269" s="1" t="str">
        <f>IFERROR(IF(VLOOKUP($D7269,'VLookup Lists'!$B$11:$C$29,2,FALSE)="FLIP",1,0),"")</f>
        <v/>
      </c>
      <c r="O7269" s="1" t="b">
        <f>ISNUMBER(MATCH($E7269,'VLookup Lists'!$E$2:$E$17,0))</f>
        <v>0</v>
      </c>
    </row>
    <row r="7270" spans="1:15" ht="15" customHeight="1" x14ac:dyDescent="0.2">
      <c r="A7270" s="1" t="str">
        <f t="shared" si="61"/>
        <v/>
      </c>
      <c r="E7270" s="1" t="s">
        <v>352</v>
      </c>
      <c r="F7270" s="38"/>
      <c r="G7270" s="38"/>
      <c r="M7270" s="1">
        <f>IF(ISNUMBER(MATCH(E7270,_xlfn.VSTACK('VLookup Lists'!$E$2:$E$17,'VLookup Lists'!$H$2:$H$38,'VLookup Lists'!$J$2:$J$8),0)),1,0)</f>
        <v>0</v>
      </c>
      <c r="N7270" s="1" t="str">
        <f>IFERROR(IF(VLOOKUP($D7270,'VLookup Lists'!$B$11:$C$29,2,FALSE)="FLIP",1,0),"")</f>
        <v/>
      </c>
      <c r="O7270" s="1" t="b">
        <f>ISNUMBER(MATCH($E7270,'VLookup Lists'!$E$2:$E$17,0))</f>
        <v>0</v>
      </c>
    </row>
    <row r="7271" spans="1:15" ht="15" customHeight="1" x14ac:dyDescent="0.2">
      <c r="A7271" s="1" t="str">
        <f t="shared" si="61"/>
        <v/>
      </c>
      <c r="E7271" s="1" t="s">
        <v>352</v>
      </c>
      <c r="F7271" s="38"/>
      <c r="G7271" s="38"/>
      <c r="M7271" s="1">
        <f>IF(ISNUMBER(MATCH(E7271,_xlfn.VSTACK('VLookup Lists'!$E$2:$E$17,'VLookup Lists'!$H$2:$H$38,'VLookup Lists'!$J$2:$J$8),0)),1,0)</f>
        <v>0</v>
      </c>
      <c r="N7271" s="1" t="str">
        <f>IFERROR(IF(VLOOKUP($D7271,'VLookup Lists'!$B$11:$C$29,2,FALSE)="FLIP",1,0),"")</f>
        <v/>
      </c>
      <c r="O7271" s="1" t="b">
        <f>ISNUMBER(MATCH($E7271,'VLookup Lists'!$E$2:$E$17,0))</f>
        <v>0</v>
      </c>
    </row>
    <row r="7272" spans="1:15" ht="15" customHeight="1" x14ac:dyDescent="0.2">
      <c r="A7272" s="1" t="str">
        <f t="shared" si="61"/>
        <v/>
      </c>
      <c r="E7272" s="1" t="s">
        <v>352</v>
      </c>
      <c r="F7272" s="38"/>
      <c r="G7272" s="38"/>
      <c r="M7272" s="1">
        <f>IF(ISNUMBER(MATCH(E7272,_xlfn.VSTACK('VLookup Lists'!$E$2:$E$17,'VLookup Lists'!$H$2:$H$38,'VLookup Lists'!$J$2:$J$8),0)),1,0)</f>
        <v>0</v>
      </c>
      <c r="N7272" s="1" t="str">
        <f>IFERROR(IF(VLOOKUP($D7272,'VLookup Lists'!$B$11:$C$29,2,FALSE)="FLIP",1,0),"")</f>
        <v/>
      </c>
      <c r="O7272" s="1" t="b">
        <f>ISNUMBER(MATCH($E7272,'VLookup Lists'!$E$2:$E$17,0))</f>
        <v>0</v>
      </c>
    </row>
    <row r="7273" spans="1:15" ht="15" customHeight="1" x14ac:dyDescent="0.2">
      <c r="A7273" s="1" t="str">
        <f t="shared" si="61"/>
        <v/>
      </c>
      <c r="E7273" s="1" t="s">
        <v>352</v>
      </c>
      <c r="F7273" s="38"/>
      <c r="G7273" s="38"/>
      <c r="M7273" s="1">
        <f>IF(ISNUMBER(MATCH(E7273,_xlfn.VSTACK('VLookup Lists'!$E$2:$E$17,'VLookup Lists'!$H$2:$H$38,'VLookup Lists'!$J$2:$J$8),0)),1,0)</f>
        <v>0</v>
      </c>
      <c r="N7273" s="1" t="str">
        <f>IFERROR(IF(VLOOKUP($D7273,'VLookup Lists'!$B$11:$C$29,2,FALSE)="FLIP",1,0),"")</f>
        <v/>
      </c>
      <c r="O7273" s="1" t="b">
        <f>ISNUMBER(MATCH($E7273,'VLookup Lists'!$E$2:$E$17,0))</f>
        <v>0</v>
      </c>
    </row>
    <row r="7274" spans="1:15" ht="15" customHeight="1" x14ac:dyDescent="0.2">
      <c r="A7274" s="1" t="str">
        <f t="shared" si="61"/>
        <v/>
      </c>
      <c r="E7274" s="1" t="s">
        <v>352</v>
      </c>
      <c r="F7274" s="38"/>
      <c r="G7274" s="38"/>
      <c r="M7274" s="1">
        <f>IF(ISNUMBER(MATCH(E7274,_xlfn.VSTACK('VLookup Lists'!$E$2:$E$17,'VLookup Lists'!$H$2:$H$38,'VLookup Lists'!$J$2:$J$8),0)),1,0)</f>
        <v>0</v>
      </c>
      <c r="N7274" s="1" t="str">
        <f>IFERROR(IF(VLOOKUP($D7274,'VLookup Lists'!$B$11:$C$29,2,FALSE)="FLIP",1,0),"")</f>
        <v/>
      </c>
      <c r="O7274" s="1" t="b">
        <f>ISNUMBER(MATCH($E7274,'VLookup Lists'!$E$2:$E$17,0))</f>
        <v>0</v>
      </c>
    </row>
    <row r="7275" spans="1:15" ht="15" customHeight="1" x14ac:dyDescent="0.2">
      <c r="A7275" s="1" t="str">
        <f t="shared" si="61"/>
        <v/>
      </c>
      <c r="E7275" s="1" t="s">
        <v>352</v>
      </c>
      <c r="F7275" s="38"/>
      <c r="G7275" s="38"/>
      <c r="M7275" s="1">
        <f>IF(ISNUMBER(MATCH(E7275,_xlfn.VSTACK('VLookup Lists'!$E$2:$E$17,'VLookup Lists'!$H$2:$H$38,'VLookup Lists'!$J$2:$J$8),0)),1,0)</f>
        <v>0</v>
      </c>
      <c r="N7275" s="1" t="str">
        <f>IFERROR(IF(VLOOKUP($D7275,'VLookup Lists'!$B$11:$C$29,2,FALSE)="FLIP",1,0),"")</f>
        <v/>
      </c>
      <c r="O7275" s="1" t="b">
        <f>ISNUMBER(MATCH($E7275,'VLookup Lists'!$E$2:$E$17,0))</f>
        <v>0</v>
      </c>
    </row>
    <row r="7276" spans="1:15" ht="15" customHeight="1" x14ac:dyDescent="0.2">
      <c r="A7276" s="1" t="str">
        <f t="shared" si="61"/>
        <v/>
      </c>
      <c r="E7276" s="1" t="s">
        <v>352</v>
      </c>
      <c r="F7276" s="38"/>
      <c r="G7276" s="38"/>
      <c r="M7276" s="1">
        <f>IF(ISNUMBER(MATCH(E7276,_xlfn.VSTACK('VLookup Lists'!$E$2:$E$17,'VLookup Lists'!$H$2:$H$38,'VLookup Lists'!$J$2:$J$8),0)),1,0)</f>
        <v>0</v>
      </c>
      <c r="N7276" s="1" t="str">
        <f>IFERROR(IF(VLOOKUP($D7276,'VLookup Lists'!$B$11:$C$29,2,FALSE)="FLIP",1,0),"")</f>
        <v/>
      </c>
      <c r="O7276" s="1" t="b">
        <f>ISNUMBER(MATCH($E7276,'VLookup Lists'!$E$2:$E$17,0))</f>
        <v>0</v>
      </c>
    </row>
    <row r="7277" spans="1:15" ht="15" customHeight="1" x14ac:dyDescent="0.2">
      <c r="A7277" s="1" t="str">
        <f t="shared" si="61"/>
        <v/>
      </c>
      <c r="E7277" s="1" t="s">
        <v>352</v>
      </c>
      <c r="F7277" s="38"/>
      <c r="G7277" s="38"/>
      <c r="M7277" s="1">
        <f>IF(ISNUMBER(MATCH(E7277,_xlfn.VSTACK('VLookup Lists'!$E$2:$E$17,'VLookup Lists'!$H$2:$H$38,'VLookup Lists'!$J$2:$J$8),0)),1,0)</f>
        <v>0</v>
      </c>
      <c r="N7277" s="1" t="str">
        <f>IFERROR(IF(VLOOKUP($D7277,'VLookup Lists'!$B$11:$C$29,2,FALSE)="FLIP",1,0),"")</f>
        <v/>
      </c>
      <c r="O7277" s="1" t="b">
        <f>ISNUMBER(MATCH($E7277,'VLookup Lists'!$E$2:$E$17,0))</f>
        <v>0</v>
      </c>
    </row>
    <row r="7278" spans="1:15" ht="15" customHeight="1" x14ac:dyDescent="0.2">
      <c r="A7278" s="1" t="str">
        <f t="shared" si="61"/>
        <v/>
      </c>
      <c r="E7278" s="1" t="s">
        <v>352</v>
      </c>
      <c r="F7278" s="38"/>
      <c r="G7278" s="38"/>
      <c r="M7278" s="1">
        <f>IF(ISNUMBER(MATCH(E7278,_xlfn.VSTACK('VLookup Lists'!$E$2:$E$17,'VLookup Lists'!$H$2:$H$38,'VLookup Lists'!$J$2:$J$8),0)),1,0)</f>
        <v>0</v>
      </c>
      <c r="N7278" s="1" t="str">
        <f>IFERROR(IF(VLOOKUP($D7278,'VLookup Lists'!$B$11:$C$29,2,FALSE)="FLIP",1,0),"")</f>
        <v/>
      </c>
      <c r="O7278" s="1" t="b">
        <f>ISNUMBER(MATCH($E7278,'VLookup Lists'!$E$2:$E$17,0))</f>
        <v>0</v>
      </c>
    </row>
    <row r="7279" spans="1:15" ht="15" customHeight="1" x14ac:dyDescent="0.2">
      <c r="A7279" s="1" t="str">
        <f t="shared" si="61"/>
        <v/>
      </c>
      <c r="E7279" s="1" t="s">
        <v>352</v>
      </c>
      <c r="F7279" s="38"/>
      <c r="G7279" s="38"/>
      <c r="M7279" s="1">
        <f>IF(ISNUMBER(MATCH(E7279,_xlfn.VSTACK('VLookup Lists'!$E$2:$E$17,'VLookup Lists'!$H$2:$H$38,'VLookup Lists'!$J$2:$J$8),0)),1,0)</f>
        <v>0</v>
      </c>
      <c r="N7279" s="1" t="str">
        <f>IFERROR(IF(VLOOKUP($D7279,'VLookup Lists'!$B$11:$C$29,2,FALSE)="FLIP",1,0),"")</f>
        <v/>
      </c>
      <c r="O7279" s="1" t="b">
        <f>ISNUMBER(MATCH($E7279,'VLookup Lists'!$E$2:$E$17,0))</f>
        <v>0</v>
      </c>
    </row>
    <row r="7280" spans="1:15" ht="15" customHeight="1" x14ac:dyDescent="0.2">
      <c r="A7280" s="1" t="str">
        <f t="shared" si="61"/>
        <v/>
      </c>
      <c r="E7280" s="1" t="s">
        <v>352</v>
      </c>
      <c r="F7280" s="38"/>
      <c r="G7280" s="38"/>
      <c r="M7280" s="1">
        <f>IF(ISNUMBER(MATCH(E7280,_xlfn.VSTACK('VLookup Lists'!$E$2:$E$17,'VLookup Lists'!$H$2:$H$38,'VLookup Lists'!$J$2:$J$8),0)),1,0)</f>
        <v>0</v>
      </c>
      <c r="N7280" s="1" t="str">
        <f>IFERROR(IF(VLOOKUP($D7280,'VLookup Lists'!$B$11:$C$29,2,FALSE)="FLIP",1,0),"")</f>
        <v/>
      </c>
      <c r="O7280" s="1" t="b">
        <f>ISNUMBER(MATCH($E7280,'VLookup Lists'!$E$2:$E$17,0))</f>
        <v>0</v>
      </c>
    </row>
    <row r="7281" spans="1:15" ht="15" customHeight="1" x14ac:dyDescent="0.2">
      <c r="A7281" s="1" t="str">
        <f t="shared" si="61"/>
        <v/>
      </c>
      <c r="E7281" s="1" t="s">
        <v>352</v>
      </c>
      <c r="F7281" s="38"/>
      <c r="G7281" s="38"/>
      <c r="M7281" s="1">
        <f>IF(ISNUMBER(MATCH(E7281,_xlfn.VSTACK('VLookup Lists'!$E$2:$E$17,'VLookup Lists'!$H$2:$H$38,'VLookup Lists'!$J$2:$J$8),0)),1,0)</f>
        <v>0</v>
      </c>
      <c r="N7281" s="1" t="str">
        <f>IFERROR(IF(VLOOKUP($D7281,'VLookup Lists'!$B$11:$C$29,2,FALSE)="FLIP",1,0),"")</f>
        <v/>
      </c>
      <c r="O7281" s="1" t="b">
        <f>ISNUMBER(MATCH($E7281,'VLookup Lists'!$E$2:$E$17,0))</f>
        <v>0</v>
      </c>
    </row>
    <row r="7282" spans="1:15" ht="15" customHeight="1" x14ac:dyDescent="0.2">
      <c r="A7282" s="1" t="str">
        <f t="shared" si="61"/>
        <v/>
      </c>
      <c r="E7282" s="1" t="s">
        <v>352</v>
      </c>
      <c r="F7282" s="38"/>
      <c r="G7282" s="38"/>
      <c r="M7282" s="1">
        <f>IF(ISNUMBER(MATCH(E7282,_xlfn.VSTACK('VLookup Lists'!$E$2:$E$17,'VLookup Lists'!$H$2:$H$38,'VLookup Lists'!$J$2:$J$8),0)),1,0)</f>
        <v>0</v>
      </c>
      <c r="N7282" s="1" t="str">
        <f>IFERROR(IF(VLOOKUP($D7282,'VLookup Lists'!$B$11:$C$29,2,FALSE)="FLIP",1,0),"")</f>
        <v/>
      </c>
      <c r="O7282" s="1" t="b">
        <f>ISNUMBER(MATCH($E7282,'VLookup Lists'!$E$2:$E$17,0))</f>
        <v>0</v>
      </c>
    </row>
    <row r="7283" spans="1:15" ht="15" customHeight="1" x14ac:dyDescent="0.2">
      <c r="A7283" s="1" t="str">
        <f t="shared" si="61"/>
        <v/>
      </c>
      <c r="E7283" s="1" t="s">
        <v>352</v>
      </c>
      <c r="F7283" s="38"/>
      <c r="G7283" s="38"/>
      <c r="M7283" s="1">
        <f>IF(ISNUMBER(MATCH(E7283,_xlfn.VSTACK('VLookup Lists'!$E$2:$E$17,'VLookup Lists'!$H$2:$H$38,'VLookup Lists'!$J$2:$J$8),0)),1,0)</f>
        <v>0</v>
      </c>
      <c r="N7283" s="1" t="str">
        <f>IFERROR(IF(VLOOKUP($D7283,'VLookup Lists'!$B$11:$C$29,2,FALSE)="FLIP",1,0),"")</f>
        <v/>
      </c>
      <c r="O7283" s="1" t="b">
        <f>ISNUMBER(MATCH($E7283,'VLookup Lists'!$E$2:$E$17,0))</f>
        <v>0</v>
      </c>
    </row>
    <row r="7284" spans="1:15" ht="15" customHeight="1" x14ac:dyDescent="0.2">
      <c r="A7284" s="1" t="str">
        <f t="shared" si="61"/>
        <v/>
      </c>
      <c r="E7284" s="1" t="s">
        <v>352</v>
      </c>
      <c r="F7284" s="38"/>
      <c r="G7284" s="38"/>
      <c r="M7284" s="1">
        <f>IF(ISNUMBER(MATCH(E7284,_xlfn.VSTACK('VLookup Lists'!$E$2:$E$17,'VLookup Lists'!$H$2:$H$38,'VLookup Lists'!$J$2:$J$8),0)),1,0)</f>
        <v>0</v>
      </c>
      <c r="N7284" s="1" t="str">
        <f>IFERROR(IF(VLOOKUP($D7284,'VLookup Lists'!$B$11:$C$29,2,FALSE)="FLIP",1,0),"")</f>
        <v/>
      </c>
      <c r="O7284" s="1" t="b">
        <f>ISNUMBER(MATCH($E7284,'VLookup Lists'!$E$2:$E$17,0))</f>
        <v>0</v>
      </c>
    </row>
    <row r="7285" spans="1:15" ht="15" customHeight="1" x14ac:dyDescent="0.2">
      <c r="A7285" s="1" t="str">
        <f t="shared" si="61"/>
        <v/>
      </c>
      <c r="E7285" s="1" t="s">
        <v>352</v>
      </c>
      <c r="F7285" s="38"/>
      <c r="G7285" s="38"/>
      <c r="M7285" s="1">
        <f>IF(ISNUMBER(MATCH(E7285,_xlfn.VSTACK('VLookup Lists'!$E$2:$E$17,'VLookup Lists'!$H$2:$H$38,'VLookup Lists'!$J$2:$J$8),0)),1,0)</f>
        <v>0</v>
      </c>
      <c r="N7285" s="1" t="str">
        <f>IFERROR(IF(VLOOKUP($D7285,'VLookup Lists'!$B$11:$C$29,2,FALSE)="FLIP",1,0),"")</f>
        <v/>
      </c>
      <c r="O7285" s="1" t="b">
        <f>ISNUMBER(MATCH($E7285,'VLookup Lists'!$E$2:$E$17,0))</f>
        <v>0</v>
      </c>
    </row>
    <row r="7286" spans="1:15" ht="15" customHeight="1" x14ac:dyDescent="0.2">
      <c r="A7286" s="1" t="str">
        <f t="shared" si="61"/>
        <v/>
      </c>
      <c r="E7286" s="1" t="s">
        <v>352</v>
      </c>
      <c r="F7286" s="38"/>
      <c r="G7286" s="38"/>
      <c r="M7286" s="1">
        <f>IF(ISNUMBER(MATCH(E7286,_xlfn.VSTACK('VLookup Lists'!$E$2:$E$17,'VLookup Lists'!$H$2:$H$38,'VLookup Lists'!$J$2:$J$8),0)),1,0)</f>
        <v>0</v>
      </c>
      <c r="N7286" s="1" t="str">
        <f>IFERROR(IF(VLOOKUP($D7286,'VLookup Lists'!$B$11:$C$29,2,FALSE)="FLIP",1,0),"")</f>
        <v/>
      </c>
      <c r="O7286" s="1" t="b">
        <f>ISNUMBER(MATCH($E7286,'VLookup Lists'!$E$2:$E$17,0))</f>
        <v>0</v>
      </c>
    </row>
    <row r="7287" spans="1:15" ht="15" customHeight="1" x14ac:dyDescent="0.2">
      <c r="A7287" s="1" t="str">
        <f t="shared" si="61"/>
        <v/>
      </c>
      <c r="E7287" s="1" t="s">
        <v>352</v>
      </c>
      <c r="F7287" s="38"/>
      <c r="G7287" s="38"/>
      <c r="M7287" s="1">
        <f>IF(ISNUMBER(MATCH(E7287,_xlfn.VSTACK('VLookup Lists'!$E$2:$E$17,'VLookup Lists'!$H$2:$H$38,'VLookup Lists'!$J$2:$J$8),0)),1,0)</f>
        <v>0</v>
      </c>
      <c r="N7287" s="1" t="str">
        <f>IFERROR(IF(VLOOKUP($D7287,'VLookup Lists'!$B$11:$C$29,2,FALSE)="FLIP",1,0),"")</f>
        <v/>
      </c>
      <c r="O7287" s="1" t="b">
        <f>ISNUMBER(MATCH($E7287,'VLookup Lists'!$E$2:$E$17,0))</f>
        <v>0</v>
      </c>
    </row>
    <row r="7288" spans="1:15" ht="15" customHeight="1" x14ac:dyDescent="0.2">
      <c r="A7288" s="1" t="str">
        <f t="shared" si="61"/>
        <v/>
      </c>
      <c r="E7288" s="1" t="s">
        <v>352</v>
      </c>
      <c r="F7288" s="38"/>
      <c r="G7288" s="38"/>
      <c r="M7288" s="1">
        <f>IF(ISNUMBER(MATCH(E7288,_xlfn.VSTACK('VLookup Lists'!$E$2:$E$17,'VLookup Lists'!$H$2:$H$38,'VLookup Lists'!$J$2:$J$8),0)),1,0)</f>
        <v>0</v>
      </c>
      <c r="N7288" s="1" t="str">
        <f>IFERROR(IF(VLOOKUP($D7288,'VLookup Lists'!$B$11:$C$29,2,FALSE)="FLIP",1,0),"")</f>
        <v/>
      </c>
      <c r="O7288" s="1" t="b">
        <f>ISNUMBER(MATCH($E7288,'VLookup Lists'!$E$2:$E$17,0))</f>
        <v>0</v>
      </c>
    </row>
    <row r="7289" spans="1:15" ht="15" customHeight="1" x14ac:dyDescent="0.2">
      <c r="A7289" s="1" t="str">
        <f t="shared" si="61"/>
        <v/>
      </c>
      <c r="E7289" s="1" t="s">
        <v>352</v>
      </c>
      <c r="F7289" s="38"/>
      <c r="G7289" s="38"/>
      <c r="M7289" s="1">
        <f>IF(ISNUMBER(MATCH(E7289,_xlfn.VSTACK('VLookup Lists'!$E$2:$E$17,'VLookup Lists'!$H$2:$H$38,'VLookup Lists'!$J$2:$J$8),0)),1,0)</f>
        <v>0</v>
      </c>
      <c r="N7289" s="1" t="str">
        <f>IFERROR(IF(VLOOKUP($D7289,'VLookup Lists'!$B$11:$C$29,2,FALSE)="FLIP",1,0),"")</f>
        <v/>
      </c>
      <c r="O7289" s="1" t="b">
        <f>ISNUMBER(MATCH($E7289,'VLookup Lists'!$E$2:$E$17,0))</f>
        <v>0</v>
      </c>
    </row>
    <row r="7290" spans="1:15" ht="15" customHeight="1" x14ac:dyDescent="0.2">
      <c r="A7290" s="1" t="str">
        <f t="shared" si="61"/>
        <v/>
      </c>
      <c r="E7290" s="1" t="s">
        <v>352</v>
      </c>
      <c r="F7290" s="38"/>
      <c r="G7290" s="38"/>
      <c r="M7290" s="1">
        <f>IF(ISNUMBER(MATCH(E7290,_xlfn.VSTACK('VLookup Lists'!$E$2:$E$17,'VLookup Lists'!$H$2:$H$38,'VLookup Lists'!$J$2:$J$8),0)),1,0)</f>
        <v>0</v>
      </c>
      <c r="N7290" s="1" t="str">
        <f>IFERROR(IF(VLOOKUP($D7290,'VLookup Lists'!$B$11:$C$29,2,FALSE)="FLIP",1,0),"")</f>
        <v/>
      </c>
      <c r="O7290" s="1" t="b">
        <f>ISNUMBER(MATCH($E7290,'VLookup Lists'!$E$2:$E$17,0))</f>
        <v>0</v>
      </c>
    </row>
    <row r="7291" spans="1:15" ht="15" customHeight="1" x14ac:dyDescent="0.2">
      <c r="A7291" s="1" t="str">
        <f t="shared" si="61"/>
        <v/>
      </c>
      <c r="E7291" s="1" t="s">
        <v>352</v>
      </c>
      <c r="F7291" s="38"/>
      <c r="G7291" s="38"/>
      <c r="M7291" s="1">
        <f>IF(ISNUMBER(MATCH(E7291,_xlfn.VSTACK('VLookup Lists'!$E$2:$E$17,'VLookup Lists'!$H$2:$H$38,'VLookup Lists'!$J$2:$J$8),0)),1,0)</f>
        <v>0</v>
      </c>
      <c r="N7291" s="1" t="str">
        <f>IFERROR(IF(VLOOKUP($D7291,'VLookup Lists'!$B$11:$C$29,2,FALSE)="FLIP",1,0),"")</f>
        <v/>
      </c>
      <c r="O7291" s="1" t="b">
        <f>ISNUMBER(MATCH($E7291,'VLookup Lists'!$E$2:$E$17,0))</f>
        <v>0</v>
      </c>
    </row>
    <row r="7292" spans="1:15" ht="15" customHeight="1" x14ac:dyDescent="0.2">
      <c r="A7292" s="1" t="str">
        <f t="shared" si="61"/>
        <v/>
      </c>
      <c r="E7292" s="1" t="s">
        <v>352</v>
      </c>
      <c r="F7292" s="38"/>
      <c r="G7292" s="38"/>
      <c r="M7292" s="1">
        <f>IF(ISNUMBER(MATCH(E7292,_xlfn.VSTACK('VLookup Lists'!$E$2:$E$17,'VLookup Lists'!$H$2:$H$38,'VLookup Lists'!$J$2:$J$8),0)),1,0)</f>
        <v>0</v>
      </c>
      <c r="N7292" s="1" t="str">
        <f>IFERROR(IF(VLOOKUP($D7292,'VLookup Lists'!$B$11:$C$29,2,FALSE)="FLIP",1,0),"")</f>
        <v/>
      </c>
      <c r="O7292" s="1" t="b">
        <f>ISNUMBER(MATCH($E7292,'VLookup Lists'!$E$2:$E$17,0))</f>
        <v>0</v>
      </c>
    </row>
    <row r="7293" spans="1:15" ht="15" customHeight="1" x14ac:dyDescent="0.2">
      <c r="A7293" s="1" t="str">
        <f t="shared" si="61"/>
        <v/>
      </c>
      <c r="E7293" s="1" t="s">
        <v>352</v>
      </c>
      <c r="F7293" s="38"/>
      <c r="G7293" s="38"/>
      <c r="M7293" s="1">
        <f>IF(ISNUMBER(MATCH(E7293,_xlfn.VSTACK('VLookup Lists'!$E$2:$E$17,'VLookup Lists'!$H$2:$H$38,'VLookup Lists'!$J$2:$J$8),0)),1,0)</f>
        <v>0</v>
      </c>
      <c r="N7293" s="1" t="str">
        <f>IFERROR(IF(VLOOKUP($D7293,'VLookup Lists'!$B$11:$C$29,2,FALSE)="FLIP",1,0),"")</f>
        <v/>
      </c>
      <c r="O7293" s="1" t="b">
        <f>ISNUMBER(MATCH($E7293,'VLookup Lists'!$E$2:$E$17,0))</f>
        <v>0</v>
      </c>
    </row>
    <row r="7294" spans="1:15" ht="15" customHeight="1" x14ac:dyDescent="0.2">
      <c r="A7294" s="1" t="str">
        <f t="shared" si="61"/>
        <v/>
      </c>
      <c r="E7294" s="1" t="s">
        <v>352</v>
      </c>
      <c r="F7294" s="38"/>
      <c r="G7294" s="38"/>
      <c r="M7294" s="1">
        <f>IF(ISNUMBER(MATCH(E7294,_xlfn.VSTACK('VLookup Lists'!$E$2:$E$17,'VLookup Lists'!$H$2:$H$38,'VLookup Lists'!$J$2:$J$8),0)),1,0)</f>
        <v>0</v>
      </c>
      <c r="N7294" s="1" t="str">
        <f>IFERROR(IF(VLOOKUP($D7294,'VLookup Lists'!$B$11:$C$29,2,FALSE)="FLIP",1,0),"")</f>
        <v/>
      </c>
      <c r="O7294" s="1" t="b">
        <f>ISNUMBER(MATCH($E7294,'VLookup Lists'!$E$2:$E$17,0))</f>
        <v>0</v>
      </c>
    </row>
    <row r="7295" spans="1:15" ht="15" customHeight="1" x14ac:dyDescent="0.2">
      <c r="A7295" s="1" t="str">
        <f t="shared" si="61"/>
        <v/>
      </c>
      <c r="E7295" s="1" t="s">
        <v>352</v>
      </c>
      <c r="F7295" s="38"/>
      <c r="G7295" s="38"/>
      <c r="M7295" s="1">
        <f>IF(ISNUMBER(MATCH(E7295,_xlfn.VSTACK('VLookup Lists'!$E$2:$E$17,'VLookup Lists'!$H$2:$H$38,'VLookup Lists'!$J$2:$J$8),0)),1,0)</f>
        <v>0</v>
      </c>
      <c r="N7295" s="1" t="str">
        <f>IFERROR(IF(VLOOKUP($D7295,'VLookup Lists'!$B$11:$C$29,2,FALSE)="FLIP",1,0),"")</f>
        <v/>
      </c>
      <c r="O7295" s="1" t="b">
        <f>ISNUMBER(MATCH($E7295,'VLookup Lists'!$E$2:$E$17,0))</f>
        <v>0</v>
      </c>
    </row>
    <row r="7296" spans="1:15" ht="15" customHeight="1" x14ac:dyDescent="0.2">
      <c r="A7296" s="1" t="str">
        <f t="shared" si="61"/>
        <v/>
      </c>
      <c r="E7296" s="1" t="s">
        <v>352</v>
      </c>
      <c r="F7296" s="38"/>
      <c r="G7296" s="38"/>
      <c r="M7296" s="1">
        <f>IF(ISNUMBER(MATCH(E7296,_xlfn.VSTACK('VLookup Lists'!$E$2:$E$17,'VLookup Lists'!$H$2:$H$38,'VLookup Lists'!$J$2:$J$8),0)),1,0)</f>
        <v>0</v>
      </c>
      <c r="N7296" s="1" t="str">
        <f>IFERROR(IF(VLOOKUP($D7296,'VLookup Lists'!$B$11:$C$29,2,FALSE)="FLIP",1,0),"")</f>
        <v/>
      </c>
      <c r="O7296" s="1" t="b">
        <f>ISNUMBER(MATCH($E7296,'VLookup Lists'!$E$2:$E$17,0))</f>
        <v>0</v>
      </c>
    </row>
    <row r="7297" spans="1:15" ht="15" customHeight="1" x14ac:dyDescent="0.2">
      <c r="A7297" s="1" t="str">
        <f t="shared" si="61"/>
        <v/>
      </c>
      <c r="E7297" s="1" t="s">
        <v>352</v>
      </c>
      <c r="F7297" s="38"/>
      <c r="G7297" s="38"/>
      <c r="M7297" s="1">
        <f>IF(ISNUMBER(MATCH(E7297,_xlfn.VSTACK('VLookup Lists'!$E$2:$E$17,'VLookup Lists'!$H$2:$H$38,'VLookup Lists'!$J$2:$J$8),0)),1,0)</f>
        <v>0</v>
      </c>
      <c r="N7297" s="1" t="str">
        <f>IFERROR(IF(VLOOKUP($D7297,'VLookup Lists'!$B$11:$C$29,2,FALSE)="FLIP",1,0),"")</f>
        <v/>
      </c>
      <c r="O7297" s="1" t="b">
        <f>ISNUMBER(MATCH($E7297,'VLookup Lists'!$E$2:$E$17,0))</f>
        <v>0</v>
      </c>
    </row>
    <row r="7298" spans="1:15" ht="15" customHeight="1" x14ac:dyDescent="0.2">
      <c r="A7298" s="1" t="str">
        <f t="shared" si="61"/>
        <v/>
      </c>
      <c r="E7298" s="1" t="s">
        <v>352</v>
      </c>
      <c r="F7298" s="38"/>
      <c r="G7298" s="38"/>
      <c r="M7298" s="1">
        <f>IF(ISNUMBER(MATCH(E7298,_xlfn.VSTACK('VLookup Lists'!$E$2:$E$17,'VLookup Lists'!$H$2:$H$38,'VLookup Lists'!$J$2:$J$8),0)),1,0)</f>
        <v>0</v>
      </c>
      <c r="N7298" s="1" t="str">
        <f>IFERROR(IF(VLOOKUP($D7298,'VLookup Lists'!$B$11:$C$29,2,FALSE)="FLIP",1,0),"")</f>
        <v/>
      </c>
      <c r="O7298" s="1" t="b">
        <f>ISNUMBER(MATCH($E7298,'VLookup Lists'!$E$2:$E$17,0))</f>
        <v>0</v>
      </c>
    </row>
    <row r="7299" spans="1:15" ht="15" customHeight="1" x14ac:dyDescent="0.2">
      <c r="A7299" s="1" t="str">
        <f t="shared" si="61"/>
        <v/>
      </c>
      <c r="E7299" s="1" t="s">
        <v>352</v>
      </c>
      <c r="F7299" s="38"/>
      <c r="G7299" s="38"/>
      <c r="M7299" s="1">
        <f>IF(ISNUMBER(MATCH(E7299,_xlfn.VSTACK('VLookup Lists'!$E$2:$E$17,'VLookup Lists'!$H$2:$H$38,'VLookup Lists'!$J$2:$J$8),0)),1,0)</f>
        <v>0</v>
      </c>
      <c r="N7299" s="1" t="str">
        <f>IFERROR(IF(VLOOKUP($D7299,'VLookup Lists'!$B$11:$C$29,2,FALSE)="FLIP",1,0),"")</f>
        <v/>
      </c>
      <c r="O7299" s="1" t="b">
        <f>ISNUMBER(MATCH($E7299,'VLookup Lists'!$E$2:$E$17,0))</f>
        <v>0</v>
      </c>
    </row>
    <row r="7300" spans="1:15" ht="15" customHeight="1" x14ac:dyDescent="0.2">
      <c r="A7300" s="1" t="str">
        <f t="shared" si="61"/>
        <v/>
      </c>
      <c r="E7300" s="1" t="s">
        <v>352</v>
      </c>
      <c r="F7300" s="38"/>
      <c r="G7300" s="38"/>
      <c r="M7300" s="1">
        <f>IF(ISNUMBER(MATCH(E7300,_xlfn.VSTACK('VLookup Lists'!$E$2:$E$17,'VLookup Lists'!$H$2:$H$38,'VLookup Lists'!$J$2:$J$8),0)),1,0)</f>
        <v>0</v>
      </c>
      <c r="N7300" s="1" t="str">
        <f>IFERROR(IF(VLOOKUP($D7300,'VLookup Lists'!$B$11:$C$29,2,FALSE)="FLIP",1,0),"")</f>
        <v/>
      </c>
      <c r="O7300" s="1" t="b">
        <f>ISNUMBER(MATCH($E7300,'VLookup Lists'!$E$2:$E$17,0))</f>
        <v>0</v>
      </c>
    </row>
    <row r="7301" spans="1:15" ht="15" customHeight="1" x14ac:dyDescent="0.2">
      <c r="A7301" s="1" t="str">
        <f t="shared" si="61"/>
        <v/>
      </c>
      <c r="E7301" s="1" t="s">
        <v>352</v>
      </c>
      <c r="F7301" s="38"/>
      <c r="G7301" s="38"/>
      <c r="M7301" s="1">
        <f>IF(ISNUMBER(MATCH(E7301,_xlfn.VSTACK('VLookup Lists'!$E$2:$E$17,'VLookup Lists'!$H$2:$H$38,'VLookup Lists'!$J$2:$J$8),0)),1,0)</f>
        <v>0</v>
      </c>
      <c r="N7301" s="1" t="str">
        <f>IFERROR(IF(VLOOKUP($D7301,'VLookup Lists'!$B$11:$C$29,2,FALSE)="FLIP",1,0),"")</f>
        <v/>
      </c>
      <c r="O7301" s="1" t="b">
        <f>ISNUMBER(MATCH($E7301,'VLookup Lists'!$E$2:$E$17,0))</f>
        <v>0</v>
      </c>
    </row>
    <row r="7302" spans="1:15" ht="15" customHeight="1" x14ac:dyDescent="0.2">
      <c r="A7302" s="1" t="str">
        <f t="shared" si="61"/>
        <v/>
      </c>
      <c r="E7302" s="1" t="s">
        <v>352</v>
      </c>
      <c r="F7302" s="38"/>
      <c r="G7302" s="38"/>
      <c r="M7302" s="1">
        <f>IF(ISNUMBER(MATCH(E7302,_xlfn.VSTACK('VLookup Lists'!$E$2:$E$17,'VLookup Lists'!$H$2:$H$38,'VLookup Lists'!$J$2:$J$8),0)),1,0)</f>
        <v>0</v>
      </c>
      <c r="N7302" s="1" t="str">
        <f>IFERROR(IF(VLOOKUP($D7302,'VLookup Lists'!$B$11:$C$29,2,FALSE)="FLIP",1,0),"")</f>
        <v/>
      </c>
      <c r="O7302" s="1" t="b">
        <f>ISNUMBER(MATCH($E7302,'VLookup Lists'!$E$2:$E$17,0))</f>
        <v>0</v>
      </c>
    </row>
    <row r="7303" spans="1:15" ht="15" customHeight="1" x14ac:dyDescent="0.2">
      <c r="A7303" s="1" t="str">
        <f t="shared" si="61"/>
        <v/>
      </c>
      <c r="E7303" s="1" t="s">
        <v>352</v>
      </c>
      <c r="F7303" s="38"/>
      <c r="G7303" s="38"/>
      <c r="M7303" s="1">
        <f>IF(ISNUMBER(MATCH(E7303,_xlfn.VSTACK('VLookup Lists'!$E$2:$E$17,'VLookup Lists'!$H$2:$H$38,'VLookup Lists'!$J$2:$J$8),0)),1,0)</f>
        <v>0</v>
      </c>
      <c r="N7303" s="1" t="str">
        <f>IFERROR(IF(VLOOKUP($D7303,'VLookup Lists'!$B$11:$C$29,2,FALSE)="FLIP",1,0),"")</f>
        <v/>
      </c>
      <c r="O7303" s="1" t="b">
        <f>ISNUMBER(MATCH($E7303,'VLookup Lists'!$E$2:$E$17,0))</f>
        <v>0</v>
      </c>
    </row>
    <row r="7304" spans="1:15" ht="15" customHeight="1" x14ac:dyDescent="0.2">
      <c r="A7304" s="1" t="str">
        <f t="shared" si="61"/>
        <v/>
      </c>
      <c r="E7304" s="1" t="s">
        <v>352</v>
      </c>
      <c r="F7304" s="38"/>
      <c r="G7304" s="38"/>
      <c r="M7304" s="1">
        <f>IF(ISNUMBER(MATCH(E7304,_xlfn.VSTACK('VLookup Lists'!$E$2:$E$17,'VLookup Lists'!$H$2:$H$38,'VLookup Lists'!$J$2:$J$8),0)),1,0)</f>
        <v>0</v>
      </c>
      <c r="N7304" s="1" t="str">
        <f>IFERROR(IF(VLOOKUP($D7304,'VLookup Lists'!$B$11:$C$29,2,FALSE)="FLIP",1,0),"")</f>
        <v/>
      </c>
      <c r="O7304" s="1" t="b">
        <f>ISNUMBER(MATCH($E7304,'VLookup Lists'!$E$2:$E$17,0))</f>
        <v>0</v>
      </c>
    </row>
    <row r="7305" spans="1:15" ht="15" customHeight="1" x14ac:dyDescent="0.2">
      <c r="A7305" s="1" t="str">
        <f t="shared" si="61"/>
        <v/>
      </c>
      <c r="E7305" s="1" t="s">
        <v>352</v>
      </c>
      <c r="F7305" s="38"/>
      <c r="G7305" s="38"/>
      <c r="M7305" s="1">
        <f>IF(ISNUMBER(MATCH(E7305,_xlfn.VSTACK('VLookup Lists'!$E$2:$E$17,'VLookup Lists'!$H$2:$H$38,'VLookup Lists'!$J$2:$J$8),0)),1,0)</f>
        <v>0</v>
      </c>
      <c r="N7305" s="1" t="str">
        <f>IFERROR(IF(VLOOKUP($D7305,'VLookup Lists'!$B$11:$C$29,2,FALSE)="FLIP",1,0),"")</f>
        <v/>
      </c>
      <c r="O7305" s="1" t="b">
        <f>ISNUMBER(MATCH($E7305,'VLookup Lists'!$E$2:$E$17,0))</f>
        <v>0</v>
      </c>
    </row>
    <row r="7306" spans="1:15" ht="15" customHeight="1" x14ac:dyDescent="0.2">
      <c r="A7306" s="1" t="str">
        <f t="shared" si="61"/>
        <v/>
      </c>
      <c r="E7306" s="1" t="s">
        <v>352</v>
      </c>
      <c r="F7306" s="38"/>
      <c r="G7306" s="38"/>
      <c r="M7306" s="1">
        <f>IF(ISNUMBER(MATCH(E7306,_xlfn.VSTACK('VLookup Lists'!$E$2:$E$17,'VLookup Lists'!$H$2:$H$38,'VLookup Lists'!$J$2:$J$8),0)),1,0)</f>
        <v>0</v>
      </c>
      <c r="N7306" s="1" t="str">
        <f>IFERROR(IF(VLOOKUP($D7306,'VLookup Lists'!$B$11:$C$29,2,FALSE)="FLIP",1,0),"")</f>
        <v/>
      </c>
      <c r="O7306" s="1" t="b">
        <f>ISNUMBER(MATCH($E7306,'VLookup Lists'!$E$2:$E$17,0))</f>
        <v>0</v>
      </c>
    </row>
    <row r="7307" spans="1:15" ht="15" customHeight="1" x14ac:dyDescent="0.2">
      <c r="A7307" s="1" t="str">
        <f t="shared" si="61"/>
        <v/>
      </c>
      <c r="E7307" s="1" t="s">
        <v>352</v>
      </c>
      <c r="F7307" s="38"/>
      <c r="G7307" s="38"/>
      <c r="M7307" s="1">
        <f>IF(ISNUMBER(MATCH(E7307,_xlfn.VSTACK('VLookup Lists'!$E$2:$E$17,'VLookup Lists'!$H$2:$H$38,'VLookup Lists'!$J$2:$J$8),0)),1,0)</f>
        <v>0</v>
      </c>
      <c r="N7307" s="1" t="str">
        <f>IFERROR(IF(VLOOKUP($D7307,'VLookup Lists'!$B$11:$C$29,2,FALSE)="FLIP",1,0),"")</f>
        <v/>
      </c>
      <c r="O7307" s="1" t="b">
        <f>ISNUMBER(MATCH($E7307,'VLookup Lists'!$E$2:$E$17,0))</f>
        <v>0</v>
      </c>
    </row>
    <row r="7308" spans="1:15" ht="15" customHeight="1" x14ac:dyDescent="0.2">
      <c r="A7308" s="1" t="str">
        <f t="shared" si="61"/>
        <v/>
      </c>
      <c r="E7308" s="1" t="s">
        <v>352</v>
      </c>
      <c r="F7308" s="38"/>
      <c r="G7308" s="38"/>
      <c r="M7308" s="1">
        <f>IF(ISNUMBER(MATCH(E7308,_xlfn.VSTACK('VLookup Lists'!$E$2:$E$17,'VLookup Lists'!$H$2:$H$38,'VLookup Lists'!$J$2:$J$8),0)),1,0)</f>
        <v>0</v>
      </c>
      <c r="N7308" s="1" t="str">
        <f>IFERROR(IF(VLOOKUP($D7308,'VLookup Lists'!$B$11:$C$29,2,FALSE)="FLIP",1,0),"")</f>
        <v/>
      </c>
      <c r="O7308" s="1" t="b">
        <f>ISNUMBER(MATCH($E7308,'VLookup Lists'!$E$2:$E$17,0))</f>
        <v>0</v>
      </c>
    </row>
    <row r="7309" spans="1:15" ht="15" customHeight="1" x14ac:dyDescent="0.2">
      <c r="A7309" s="1" t="str">
        <f t="shared" si="61"/>
        <v/>
      </c>
      <c r="E7309" s="1" t="s">
        <v>352</v>
      </c>
      <c r="F7309" s="38"/>
      <c r="G7309" s="38"/>
      <c r="M7309" s="1">
        <f>IF(ISNUMBER(MATCH(E7309,_xlfn.VSTACK('VLookup Lists'!$E$2:$E$17,'VLookup Lists'!$H$2:$H$38,'VLookup Lists'!$J$2:$J$8),0)),1,0)</f>
        <v>0</v>
      </c>
      <c r="N7309" s="1" t="str">
        <f>IFERROR(IF(VLOOKUP($D7309,'VLookup Lists'!$B$11:$C$29,2,FALSE)="FLIP",1,0),"")</f>
        <v/>
      </c>
      <c r="O7309" s="1" t="b">
        <f>ISNUMBER(MATCH($E7309,'VLookup Lists'!$E$2:$E$17,0))</f>
        <v>0</v>
      </c>
    </row>
    <row r="7310" spans="1:15" ht="15" customHeight="1" x14ac:dyDescent="0.2">
      <c r="A7310" s="1" t="str">
        <f t="shared" si="61"/>
        <v/>
      </c>
      <c r="E7310" s="1" t="s">
        <v>352</v>
      </c>
      <c r="F7310" s="38"/>
      <c r="G7310" s="38"/>
      <c r="M7310" s="1">
        <f>IF(ISNUMBER(MATCH(E7310,_xlfn.VSTACK('VLookup Lists'!$E$2:$E$17,'VLookup Lists'!$H$2:$H$38,'VLookup Lists'!$J$2:$J$8),0)),1,0)</f>
        <v>0</v>
      </c>
      <c r="N7310" s="1" t="str">
        <f>IFERROR(IF(VLOOKUP($D7310,'VLookup Lists'!$B$11:$C$29,2,FALSE)="FLIP",1,0),"")</f>
        <v/>
      </c>
      <c r="O7310" s="1" t="b">
        <f>ISNUMBER(MATCH($E7310,'VLookup Lists'!$E$2:$E$17,0))</f>
        <v>0</v>
      </c>
    </row>
    <row r="7311" spans="1:15" ht="15" customHeight="1" x14ac:dyDescent="0.2">
      <c r="A7311" s="1" t="str">
        <f t="shared" si="61"/>
        <v/>
      </c>
      <c r="E7311" s="1" t="s">
        <v>352</v>
      </c>
      <c r="F7311" s="38"/>
      <c r="G7311" s="38"/>
      <c r="M7311" s="1">
        <f>IF(ISNUMBER(MATCH(E7311,_xlfn.VSTACK('VLookup Lists'!$E$2:$E$17,'VLookup Lists'!$H$2:$H$38,'VLookup Lists'!$J$2:$J$8),0)),1,0)</f>
        <v>0</v>
      </c>
      <c r="N7311" s="1" t="str">
        <f>IFERROR(IF(VLOOKUP($D7311,'VLookup Lists'!$B$11:$C$29,2,FALSE)="FLIP",1,0),"")</f>
        <v/>
      </c>
      <c r="O7311" s="1" t="b">
        <f>ISNUMBER(MATCH($E7311,'VLookup Lists'!$E$2:$E$17,0))</f>
        <v>0</v>
      </c>
    </row>
    <row r="7312" spans="1:15" ht="15" customHeight="1" x14ac:dyDescent="0.2">
      <c r="A7312" s="1" t="str">
        <f t="shared" si="61"/>
        <v/>
      </c>
      <c r="E7312" s="1" t="s">
        <v>352</v>
      </c>
      <c r="F7312" s="38"/>
      <c r="G7312" s="38"/>
      <c r="M7312" s="1">
        <f>IF(ISNUMBER(MATCH(E7312,_xlfn.VSTACK('VLookup Lists'!$E$2:$E$17,'VLookup Lists'!$H$2:$H$38,'VLookup Lists'!$J$2:$J$8),0)),1,0)</f>
        <v>0</v>
      </c>
      <c r="N7312" s="1" t="str">
        <f>IFERROR(IF(VLOOKUP($D7312,'VLookup Lists'!$B$11:$C$29,2,FALSE)="FLIP",1,0),"")</f>
        <v/>
      </c>
      <c r="O7312" s="1" t="b">
        <f>ISNUMBER(MATCH($E7312,'VLookup Lists'!$E$2:$E$17,0))</f>
        <v>0</v>
      </c>
    </row>
    <row r="7313" spans="1:15" ht="15" customHeight="1" x14ac:dyDescent="0.2">
      <c r="A7313" s="1" t="str">
        <f t="shared" si="61"/>
        <v/>
      </c>
      <c r="E7313" s="1" t="s">
        <v>352</v>
      </c>
      <c r="F7313" s="38"/>
      <c r="G7313" s="38"/>
      <c r="M7313" s="1">
        <f>IF(ISNUMBER(MATCH(E7313,_xlfn.VSTACK('VLookup Lists'!$E$2:$E$17,'VLookup Lists'!$H$2:$H$38,'VLookup Lists'!$J$2:$J$8),0)),1,0)</f>
        <v>0</v>
      </c>
      <c r="N7313" s="1" t="str">
        <f>IFERROR(IF(VLOOKUP($D7313,'VLookup Lists'!$B$11:$C$29,2,FALSE)="FLIP",1,0),"")</f>
        <v/>
      </c>
      <c r="O7313" s="1" t="b">
        <f>ISNUMBER(MATCH($E7313,'VLookup Lists'!$E$2:$E$17,0))</f>
        <v>0</v>
      </c>
    </row>
    <row r="7314" spans="1:15" ht="15" customHeight="1" x14ac:dyDescent="0.2">
      <c r="A7314" s="1" t="str">
        <f t="shared" si="61"/>
        <v/>
      </c>
      <c r="E7314" s="1" t="s">
        <v>352</v>
      </c>
      <c r="F7314" s="38"/>
      <c r="G7314" s="38"/>
      <c r="M7314" s="1">
        <f>IF(ISNUMBER(MATCH(E7314,_xlfn.VSTACK('VLookup Lists'!$E$2:$E$17,'VLookup Lists'!$H$2:$H$38,'VLookup Lists'!$J$2:$J$8),0)),1,0)</f>
        <v>0</v>
      </c>
      <c r="N7314" s="1" t="str">
        <f>IFERROR(IF(VLOOKUP($D7314,'VLookup Lists'!$B$11:$C$29,2,FALSE)="FLIP",1,0),"")</f>
        <v/>
      </c>
      <c r="O7314" s="1" t="b">
        <f>ISNUMBER(MATCH($E7314,'VLookup Lists'!$E$2:$E$17,0))</f>
        <v>0</v>
      </c>
    </row>
    <row r="7315" spans="1:15" ht="15" customHeight="1" x14ac:dyDescent="0.2">
      <c r="A7315" s="1" t="str">
        <f t="shared" si="61"/>
        <v/>
      </c>
      <c r="E7315" s="1" t="s">
        <v>352</v>
      </c>
      <c r="F7315" s="38"/>
      <c r="G7315" s="38"/>
      <c r="M7315" s="1">
        <f>IF(ISNUMBER(MATCH(E7315,_xlfn.VSTACK('VLookup Lists'!$E$2:$E$17,'VLookup Lists'!$H$2:$H$38,'VLookup Lists'!$J$2:$J$8),0)),1,0)</f>
        <v>0</v>
      </c>
      <c r="N7315" s="1" t="str">
        <f>IFERROR(IF(VLOOKUP($D7315,'VLookup Lists'!$B$11:$C$29,2,FALSE)="FLIP",1,0),"")</f>
        <v/>
      </c>
      <c r="O7315" s="1" t="b">
        <f>ISNUMBER(MATCH($E7315,'VLookup Lists'!$E$2:$E$17,0))</f>
        <v>0</v>
      </c>
    </row>
    <row r="7316" spans="1:15" ht="15" customHeight="1" x14ac:dyDescent="0.2">
      <c r="A7316" s="1" t="str">
        <f t="shared" si="61"/>
        <v/>
      </c>
      <c r="E7316" s="1" t="s">
        <v>352</v>
      </c>
      <c r="F7316" s="38"/>
      <c r="G7316" s="38"/>
      <c r="M7316" s="1">
        <f>IF(ISNUMBER(MATCH(E7316,_xlfn.VSTACK('VLookup Lists'!$E$2:$E$17,'VLookup Lists'!$H$2:$H$38,'VLookup Lists'!$J$2:$J$8),0)),1,0)</f>
        <v>0</v>
      </c>
      <c r="N7316" s="1" t="str">
        <f>IFERROR(IF(VLOOKUP($D7316,'VLookup Lists'!$B$11:$C$29,2,FALSE)="FLIP",1,0),"")</f>
        <v/>
      </c>
      <c r="O7316" s="1" t="b">
        <f>ISNUMBER(MATCH($E7316,'VLookup Lists'!$E$2:$E$17,0))</f>
        <v>0</v>
      </c>
    </row>
    <row r="7317" spans="1:15" ht="15" customHeight="1" x14ac:dyDescent="0.2">
      <c r="A7317" s="1" t="str">
        <f t="shared" si="61"/>
        <v/>
      </c>
      <c r="E7317" s="1" t="s">
        <v>352</v>
      </c>
      <c r="F7317" s="38"/>
      <c r="G7317" s="38"/>
      <c r="M7317" s="1">
        <f>IF(ISNUMBER(MATCH(E7317,_xlfn.VSTACK('VLookup Lists'!$E$2:$E$17,'VLookup Lists'!$H$2:$H$38,'VLookup Lists'!$J$2:$J$8),0)),1,0)</f>
        <v>0</v>
      </c>
      <c r="N7317" s="1" t="str">
        <f>IFERROR(IF(VLOOKUP($D7317,'VLookup Lists'!$B$11:$C$29,2,FALSE)="FLIP",1,0),"")</f>
        <v/>
      </c>
      <c r="O7317" s="1" t="b">
        <f>ISNUMBER(MATCH($E7317,'VLookup Lists'!$E$2:$E$17,0))</f>
        <v>0</v>
      </c>
    </row>
    <row r="7318" spans="1:15" ht="15" customHeight="1" x14ac:dyDescent="0.2">
      <c r="A7318" s="1" t="str">
        <f t="shared" si="61"/>
        <v/>
      </c>
      <c r="E7318" s="1" t="s">
        <v>352</v>
      </c>
      <c r="F7318" s="38"/>
      <c r="G7318" s="38"/>
      <c r="M7318" s="1">
        <f>IF(ISNUMBER(MATCH(E7318,_xlfn.VSTACK('VLookup Lists'!$E$2:$E$17,'VLookup Lists'!$H$2:$H$38,'VLookup Lists'!$J$2:$J$8),0)),1,0)</f>
        <v>0</v>
      </c>
      <c r="N7318" s="1" t="str">
        <f>IFERROR(IF(VLOOKUP($D7318,'VLookup Lists'!$B$11:$C$29,2,FALSE)="FLIP",1,0),"")</f>
        <v/>
      </c>
      <c r="O7318" s="1" t="b">
        <f>ISNUMBER(MATCH($E7318,'VLookup Lists'!$E$2:$E$17,0))</f>
        <v>0</v>
      </c>
    </row>
    <row r="7319" spans="1:15" ht="15" customHeight="1" x14ac:dyDescent="0.2">
      <c r="A7319" s="1" t="str">
        <f t="shared" si="61"/>
        <v/>
      </c>
      <c r="E7319" s="1" t="s">
        <v>352</v>
      </c>
      <c r="F7319" s="38"/>
      <c r="G7319" s="38"/>
      <c r="M7319" s="1">
        <f>IF(ISNUMBER(MATCH(E7319,_xlfn.VSTACK('VLookup Lists'!$E$2:$E$17,'VLookup Lists'!$H$2:$H$38,'VLookup Lists'!$J$2:$J$8),0)),1,0)</f>
        <v>0</v>
      </c>
      <c r="N7319" s="1" t="str">
        <f>IFERROR(IF(VLOOKUP($D7319,'VLookup Lists'!$B$11:$C$29,2,FALSE)="FLIP",1,0),"")</f>
        <v/>
      </c>
      <c r="O7319" s="1" t="b">
        <f>ISNUMBER(MATCH($E7319,'VLookup Lists'!$E$2:$E$17,0))</f>
        <v>0</v>
      </c>
    </row>
    <row r="7320" spans="1:15" ht="15" customHeight="1" x14ac:dyDescent="0.2">
      <c r="A7320" s="1" t="str">
        <f t="shared" si="61"/>
        <v/>
      </c>
      <c r="E7320" s="1" t="s">
        <v>352</v>
      </c>
      <c r="F7320" s="38"/>
      <c r="G7320" s="38"/>
      <c r="M7320" s="1">
        <f>IF(ISNUMBER(MATCH(E7320,_xlfn.VSTACK('VLookup Lists'!$E$2:$E$17,'VLookup Lists'!$H$2:$H$38,'VLookup Lists'!$J$2:$J$8),0)),1,0)</f>
        <v>0</v>
      </c>
      <c r="N7320" s="1" t="str">
        <f>IFERROR(IF(VLOOKUP($D7320,'VLookup Lists'!$B$11:$C$29,2,FALSE)="FLIP",1,0),"")</f>
        <v/>
      </c>
      <c r="O7320" s="1" t="b">
        <f>ISNUMBER(MATCH($E7320,'VLookup Lists'!$E$2:$E$17,0))</f>
        <v>0</v>
      </c>
    </row>
    <row r="7321" spans="1:15" ht="15" customHeight="1" x14ac:dyDescent="0.2">
      <c r="A7321" s="1" t="str">
        <f t="shared" si="61"/>
        <v/>
      </c>
      <c r="E7321" s="1" t="s">
        <v>352</v>
      </c>
      <c r="F7321" s="38"/>
      <c r="G7321" s="38"/>
      <c r="M7321" s="1">
        <f>IF(ISNUMBER(MATCH(E7321,_xlfn.VSTACK('VLookup Lists'!$E$2:$E$17,'VLookup Lists'!$H$2:$H$38,'VLookup Lists'!$J$2:$J$8),0)),1,0)</f>
        <v>0</v>
      </c>
      <c r="N7321" s="1" t="str">
        <f>IFERROR(IF(VLOOKUP($D7321,'VLookup Lists'!$B$11:$C$29,2,FALSE)="FLIP",1,0),"")</f>
        <v/>
      </c>
      <c r="O7321" s="1" t="b">
        <f>ISNUMBER(MATCH($E7321,'VLookup Lists'!$E$2:$E$17,0))</f>
        <v>0</v>
      </c>
    </row>
    <row r="7322" spans="1:15" ht="15" customHeight="1" x14ac:dyDescent="0.2">
      <c r="A7322" s="1" t="str">
        <f t="shared" si="61"/>
        <v/>
      </c>
      <c r="E7322" s="1" t="s">
        <v>352</v>
      </c>
      <c r="F7322" s="38"/>
      <c r="G7322" s="38"/>
      <c r="M7322" s="1">
        <f>IF(ISNUMBER(MATCH(E7322,_xlfn.VSTACK('VLookup Lists'!$E$2:$E$17,'VLookup Lists'!$H$2:$H$38,'VLookup Lists'!$J$2:$J$8),0)),1,0)</f>
        <v>0</v>
      </c>
      <c r="N7322" s="1" t="str">
        <f>IFERROR(IF(VLOOKUP($D7322,'VLookup Lists'!$B$11:$C$29,2,FALSE)="FLIP",1,0),"")</f>
        <v/>
      </c>
      <c r="O7322" s="1" t="b">
        <f>ISNUMBER(MATCH($E7322,'VLookup Lists'!$E$2:$E$17,0))</f>
        <v>0</v>
      </c>
    </row>
    <row r="7323" spans="1:15" ht="15" customHeight="1" x14ac:dyDescent="0.2">
      <c r="A7323" s="1" t="str">
        <f t="shared" si="61"/>
        <v/>
      </c>
      <c r="E7323" s="1" t="s">
        <v>352</v>
      </c>
      <c r="F7323" s="38"/>
      <c r="G7323" s="38"/>
      <c r="M7323" s="1">
        <f>IF(ISNUMBER(MATCH(E7323,_xlfn.VSTACK('VLookup Lists'!$E$2:$E$17,'VLookup Lists'!$H$2:$H$38,'VLookup Lists'!$J$2:$J$8),0)),1,0)</f>
        <v>0</v>
      </c>
      <c r="N7323" s="1" t="str">
        <f>IFERROR(IF(VLOOKUP($D7323,'VLookup Lists'!$B$11:$C$29,2,FALSE)="FLIP",1,0),"")</f>
        <v/>
      </c>
      <c r="O7323" s="1" t="b">
        <f>ISNUMBER(MATCH($E7323,'VLookup Lists'!$E$2:$E$17,0))</f>
        <v>0</v>
      </c>
    </row>
    <row r="7324" spans="1:15" ht="15" customHeight="1" x14ac:dyDescent="0.2">
      <c r="A7324" s="1" t="str">
        <f t="shared" si="61"/>
        <v/>
      </c>
      <c r="E7324" s="1" t="s">
        <v>352</v>
      </c>
      <c r="F7324" s="38"/>
      <c r="G7324" s="38"/>
      <c r="M7324" s="1">
        <f>IF(ISNUMBER(MATCH(E7324,_xlfn.VSTACK('VLookup Lists'!$E$2:$E$17,'VLookup Lists'!$H$2:$H$38,'VLookup Lists'!$J$2:$J$8),0)),1,0)</f>
        <v>0</v>
      </c>
      <c r="N7324" s="1" t="str">
        <f>IFERROR(IF(VLOOKUP($D7324,'VLookup Lists'!$B$11:$C$29,2,FALSE)="FLIP",1,0),"")</f>
        <v/>
      </c>
      <c r="O7324" s="1" t="b">
        <f>ISNUMBER(MATCH($E7324,'VLookup Lists'!$E$2:$E$17,0))</f>
        <v>0</v>
      </c>
    </row>
    <row r="7325" spans="1:15" ht="15" customHeight="1" x14ac:dyDescent="0.2">
      <c r="A7325" s="1" t="str">
        <f t="shared" si="61"/>
        <v/>
      </c>
      <c r="E7325" s="1" t="s">
        <v>352</v>
      </c>
      <c r="F7325" s="38"/>
      <c r="G7325" s="38"/>
      <c r="M7325" s="1">
        <f>IF(ISNUMBER(MATCH(E7325,_xlfn.VSTACK('VLookup Lists'!$E$2:$E$17,'VLookup Lists'!$H$2:$H$38,'VLookup Lists'!$J$2:$J$8),0)),1,0)</f>
        <v>0</v>
      </c>
      <c r="N7325" s="1" t="str">
        <f>IFERROR(IF(VLOOKUP($D7325,'VLookup Lists'!$B$11:$C$29,2,FALSE)="FLIP",1,0),"")</f>
        <v/>
      </c>
      <c r="O7325" s="1" t="b">
        <f>ISNUMBER(MATCH($E7325,'VLookup Lists'!$E$2:$E$17,0))</f>
        <v>0</v>
      </c>
    </row>
    <row r="7326" spans="1:15" ht="15" customHeight="1" x14ac:dyDescent="0.2">
      <c r="A7326" s="1" t="str">
        <f t="shared" si="61"/>
        <v/>
      </c>
      <c r="E7326" s="1" t="s">
        <v>352</v>
      </c>
      <c r="F7326" s="38"/>
      <c r="G7326" s="38"/>
      <c r="M7326" s="1">
        <f>IF(ISNUMBER(MATCH(E7326,_xlfn.VSTACK('VLookup Lists'!$E$2:$E$17,'VLookup Lists'!$H$2:$H$38,'VLookup Lists'!$J$2:$J$8),0)),1,0)</f>
        <v>0</v>
      </c>
      <c r="N7326" s="1" t="str">
        <f>IFERROR(IF(VLOOKUP($D7326,'VLookup Lists'!$B$11:$C$29,2,FALSE)="FLIP",1,0),"")</f>
        <v/>
      </c>
      <c r="O7326" s="1" t="b">
        <f>ISNUMBER(MATCH($E7326,'VLookup Lists'!$E$2:$E$17,0))</f>
        <v>0</v>
      </c>
    </row>
    <row r="7327" spans="1:15" ht="15" customHeight="1" x14ac:dyDescent="0.2">
      <c r="A7327" s="1" t="str">
        <f t="shared" si="61"/>
        <v/>
      </c>
      <c r="E7327" s="1" t="s">
        <v>352</v>
      </c>
      <c r="F7327" s="38"/>
      <c r="G7327" s="38"/>
      <c r="M7327" s="1">
        <f>IF(ISNUMBER(MATCH(E7327,_xlfn.VSTACK('VLookup Lists'!$E$2:$E$17,'VLookup Lists'!$H$2:$H$38,'VLookup Lists'!$J$2:$J$8),0)),1,0)</f>
        <v>0</v>
      </c>
      <c r="N7327" s="1" t="str">
        <f>IFERROR(IF(VLOOKUP($D7327,'VLookup Lists'!$B$11:$C$29,2,FALSE)="FLIP",1,0),"")</f>
        <v/>
      </c>
      <c r="O7327" s="1" t="b">
        <f>ISNUMBER(MATCH($E7327,'VLookup Lists'!$E$2:$E$17,0))</f>
        <v>0</v>
      </c>
    </row>
    <row r="7328" spans="1:15" ht="15" customHeight="1" x14ac:dyDescent="0.2">
      <c r="A7328" s="1" t="str">
        <f t="shared" si="61"/>
        <v/>
      </c>
      <c r="E7328" s="1" t="s">
        <v>352</v>
      </c>
      <c r="F7328" s="38"/>
      <c r="G7328" s="38"/>
      <c r="M7328" s="1">
        <f>IF(ISNUMBER(MATCH(E7328,_xlfn.VSTACK('VLookup Lists'!$E$2:$E$17,'VLookup Lists'!$H$2:$H$38,'VLookup Lists'!$J$2:$J$8),0)),1,0)</f>
        <v>0</v>
      </c>
      <c r="N7328" s="1" t="str">
        <f>IFERROR(IF(VLOOKUP($D7328,'VLookup Lists'!$B$11:$C$29,2,FALSE)="FLIP",1,0),"")</f>
        <v/>
      </c>
      <c r="O7328" s="1" t="b">
        <f>ISNUMBER(MATCH($E7328,'VLookup Lists'!$E$2:$E$17,0))</f>
        <v>0</v>
      </c>
    </row>
    <row r="7329" spans="1:15" ht="15" customHeight="1" x14ac:dyDescent="0.2">
      <c r="A7329" s="1" t="str">
        <f t="shared" si="61"/>
        <v/>
      </c>
      <c r="E7329" s="1" t="s">
        <v>352</v>
      </c>
      <c r="F7329" s="38"/>
      <c r="G7329" s="38"/>
      <c r="M7329" s="1">
        <f>IF(ISNUMBER(MATCH(E7329,_xlfn.VSTACK('VLookup Lists'!$E$2:$E$17,'VLookup Lists'!$H$2:$H$38,'VLookup Lists'!$J$2:$J$8),0)),1,0)</f>
        <v>0</v>
      </c>
      <c r="N7329" s="1" t="str">
        <f>IFERROR(IF(VLOOKUP($D7329,'VLookup Lists'!$B$11:$C$29,2,FALSE)="FLIP",1,0),"")</f>
        <v/>
      </c>
      <c r="O7329" s="1" t="b">
        <f>ISNUMBER(MATCH($E7329,'VLookup Lists'!$E$2:$E$17,0))</f>
        <v>0</v>
      </c>
    </row>
    <row r="7330" spans="1:15" ht="15" customHeight="1" x14ac:dyDescent="0.2">
      <c r="A7330" s="1" t="str">
        <f t="shared" si="61"/>
        <v/>
      </c>
      <c r="E7330" s="1" t="s">
        <v>352</v>
      </c>
      <c r="F7330" s="38"/>
      <c r="G7330" s="38"/>
      <c r="M7330" s="1">
        <f>IF(ISNUMBER(MATCH(E7330,_xlfn.VSTACK('VLookup Lists'!$E$2:$E$17,'VLookup Lists'!$H$2:$H$38,'VLookup Lists'!$J$2:$J$8),0)),1,0)</f>
        <v>0</v>
      </c>
      <c r="N7330" s="1" t="str">
        <f>IFERROR(IF(VLOOKUP($D7330,'VLookup Lists'!$B$11:$C$29,2,FALSE)="FLIP",1,0),"")</f>
        <v/>
      </c>
      <c r="O7330" s="1" t="b">
        <f>ISNUMBER(MATCH($E7330,'VLookup Lists'!$E$2:$E$17,0))</f>
        <v>0</v>
      </c>
    </row>
    <row r="7331" spans="1:15" ht="15" customHeight="1" x14ac:dyDescent="0.2">
      <c r="A7331" s="1" t="str">
        <f t="shared" si="61"/>
        <v/>
      </c>
      <c r="E7331" s="1" t="s">
        <v>352</v>
      </c>
      <c r="F7331" s="38"/>
      <c r="G7331" s="38"/>
      <c r="M7331" s="1">
        <f>IF(ISNUMBER(MATCH(E7331,_xlfn.VSTACK('VLookup Lists'!$E$2:$E$17,'VLookup Lists'!$H$2:$H$38,'VLookup Lists'!$J$2:$J$8),0)),1,0)</f>
        <v>0</v>
      </c>
      <c r="N7331" s="1" t="str">
        <f>IFERROR(IF(VLOOKUP($D7331,'VLookup Lists'!$B$11:$C$29,2,FALSE)="FLIP",1,0),"")</f>
        <v/>
      </c>
      <c r="O7331" s="1" t="b">
        <f>ISNUMBER(MATCH($E7331,'VLookup Lists'!$E$2:$E$17,0))</f>
        <v>0</v>
      </c>
    </row>
    <row r="7332" spans="1:15" ht="15" customHeight="1" x14ac:dyDescent="0.2">
      <c r="A7332" s="1" t="str">
        <f t="shared" si="61"/>
        <v/>
      </c>
      <c r="E7332" s="1" t="s">
        <v>352</v>
      </c>
      <c r="F7332" s="38"/>
      <c r="G7332" s="38"/>
      <c r="M7332" s="1">
        <f>IF(ISNUMBER(MATCH(E7332,_xlfn.VSTACK('VLookup Lists'!$E$2:$E$17,'VLookup Lists'!$H$2:$H$38,'VLookup Lists'!$J$2:$J$8),0)),1,0)</f>
        <v>0</v>
      </c>
      <c r="N7332" s="1" t="str">
        <f>IFERROR(IF(VLOOKUP($D7332,'VLookup Lists'!$B$11:$C$29,2,FALSE)="FLIP",1,0),"")</f>
        <v/>
      </c>
      <c r="O7332" s="1" t="b">
        <f>ISNUMBER(MATCH($E7332,'VLookup Lists'!$E$2:$E$17,0))</f>
        <v>0</v>
      </c>
    </row>
    <row r="7333" spans="1:15" ht="15" customHeight="1" x14ac:dyDescent="0.2">
      <c r="A7333" s="1" t="str">
        <f t="shared" si="61"/>
        <v/>
      </c>
      <c r="E7333" s="1" t="s">
        <v>352</v>
      </c>
      <c r="F7333" s="38"/>
      <c r="G7333" s="38"/>
      <c r="M7333" s="1">
        <f>IF(ISNUMBER(MATCH(E7333,_xlfn.VSTACK('VLookup Lists'!$E$2:$E$17,'VLookup Lists'!$H$2:$H$38,'VLookup Lists'!$J$2:$J$8),0)),1,0)</f>
        <v>0</v>
      </c>
      <c r="N7333" s="1" t="str">
        <f>IFERROR(IF(VLOOKUP($D7333,'VLookup Lists'!$B$11:$C$29,2,FALSE)="FLIP",1,0),"")</f>
        <v/>
      </c>
      <c r="O7333" s="1" t="b">
        <f>ISNUMBER(MATCH($E7333,'VLookup Lists'!$E$2:$E$17,0))</f>
        <v>0</v>
      </c>
    </row>
    <row r="7334" spans="1:15" ht="15" customHeight="1" x14ac:dyDescent="0.2">
      <c r="A7334" s="1" t="str">
        <f t="shared" si="61"/>
        <v/>
      </c>
      <c r="E7334" s="1" t="s">
        <v>352</v>
      </c>
      <c r="F7334" s="38"/>
      <c r="G7334" s="38"/>
      <c r="M7334" s="1">
        <f>IF(ISNUMBER(MATCH(E7334,_xlfn.VSTACK('VLookup Lists'!$E$2:$E$17,'VLookup Lists'!$H$2:$H$38,'VLookup Lists'!$J$2:$J$8),0)),1,0)</f>
        <v>0</v>
      </c>
      <c r="N7334" s="1" t="str">
        <f>IFERROR(IF(VLOOKUP($D7334,'VLookup Lists'!$B$11:$C$29,2,FALSE)="FLIP",1,0),"")</f>
        <v/>
      </c>
      <c r="O7334" s="1" t="b">
        <f>ISNUMBER(MATCH($E7334,'VLookup Lists'!$E$2:$E$17,0))</f>
        <v>0</v>
      </c>
    </row>
    <row r="7335" spans="1:15" ht="15" customHeight="1" x14ac:dyDescent="0.2">
      <c r="A7335" s="1" t="str">
        <f t="shared" si="61"/>
        <v/>
      </c>
      <c r="E7335" s="1" t="s">
        <v>352</v>
      </c>
      <c r="F7335" s="38"/>
      <c r="G7335" s="38"/>
      <c r="M7335" s="1">
        <f>IF(ISNUMBER(MATCH(E7335,_xlfn.VSTACK('VLookup Lists'!$E$2:$E$17,'VLookup Lists'!$H$2:$H$38,'VLookup Lists'!$J$2:$J$8),0)),1,0)</f>
        <v>0</v>
      </c>
      <c r="N7335" s="1" t="str">
        <f>IFERROR(IF(VLOOKUP($D7335,'VLookup Lists'!$B$11:$C$29,2,FALSE)="FLIP",1,0),"")</f>
        <v/>
      </c>
      <c r="O7335" s="1" t="b">
        <f>ISNUMBER(MATCH($E7335,'VLookup Lists'!$E$2:$E$17,0))</f>
        <v>0</v>
      </c>
    </row>
    <row r="7336" spans="1:15" ht="15" customHeight="1" x14ac:dyDescent="0.2">
      <c r="A7336" s="1" t="str">
        <f t="shared" si="61"/>
        <v/>
      </c>
      <c r="E7336" s="1" t="s">
        <v>352</v>
      </c>
      <c r="F7336" s="38"/>
      <c r="G7336" s="38"/>
      <c r="M7336" s="1">
        <f>IF(ISNUMBER(MATCH(E7336,_xlfn.VSTACK('VLookup Lists'!$E$2:$E$17,'VLookup Lists'!$H$2:$H$38,'VLookup Lists'!$J$2:$J$8),0)),1,0)</f>
        <v>0</v>
      </c>
      <c r="N7336" s="1" t="str">
        <f>IFERROR(IF(VLOOKUP($D7336,'VLookup Lists'!$B$11:$C$29,2,FALSE)="FLIP",1,0),"")</f>
        <v/>
      </c>
      <c r="O7336" s="1" t="b">
        <f>ISNUMBER(MATCH($E7336,'VLookup Lists'!$E$2:$E$17,0))</f>
        <v>0</v>
      </c>
    </row>
    <row r="7337" spans="1:15" ht="15" customHeight="1" x14ac:dyDescent="0.2">
      <c r="A7337" s="1" t="str">
        <f t="shared" si="61"/>
        <v/>
      </c>
      <c r="E7337" s="1" t="s">
        <v>352</v>
      </c>
      <c r="F7337" s="38"/>
      <c r="G7337" s="38"/>
      <c r="M7337" s="1">
        <f>IF(ISNUMBER(MATCH(E7337,_xlfn.VSTACK('VLookup Lists'!$E$2:$E$17,'VLookup Lists'!$H$2:$H$38,'VLookup Lists'!$J$2:$J$8),0)),1,0)</f>
        <v>0</v>
      </c>
      <c r="N7337" s="1" t="str">
        <f>IFERROR(IF(VLOOKUP($D7337,'VLookup Lists'!$B$11:$C$29,2,FALSE)="FLIP",1,0),"")</f>
        <v/>
      </c>
      <c r="O7337" s="1" t="b">
        <f>ISNUMBER(MATCH($E7337,'VLookup Lists'!$E$2:$E$17,0))</f>
        <v>0</v>
      </c>
    </row>
    <row r="7338" spans="1:15" ht="15" customHeight="1" x14ac:dyDescent="0.2">
      <c r="A7338" s="1" t="str">
        <f t="shared" si="61"/>
        <v/>
      </c>
      <c r="E7338" s="1" t="s">
        <v>352</v>
      </c>
      <c r="F7338" s="38"/>
      <c r="G7338" s="38"/>
      <c r="M7338" s="1">
        <f>IF(ISNUMBER(MATCH(E7338,_xlfn.VSTACK('VLookup Lists'!$E$2:$E$17,'VLookup Lists'!$H$2:$H$38,'VLookup Lists'!$J$2:$J$8),0)),1,0)</f>
        <v>0</v>
      </c>
      <c r="N7338" s="1" t="str">
        <f>IFERROR(IF(VLOOKUP($D7338,'VLookup Lists'!$B$11:$C$29,2,FALSE)="FLIP",1,0),"")</f>
        <v/>
      </c>
      <c r="O7338" s="1" t="b">
        <f>ISNUMBER(MATCH($E7338,'VLookup Lists'!$E$2:$E$17,0))</f>
        <v>0</v>
      </c>
    </row>
    <row r="7339" spans="1:15" ht="15" customHeight="1" x14ac:dyDescent="0.2">
      <c r="A7339" s="1" t="str">
        <f t="shared" si="61"/>
        <v/>
      </c>
      <c r="E7339" s="1" t="s">
        <v>352</v>
      </c>
      <c r="F7339" s="38"/>
      <c r="G7339" s="38"/>
      <c r="M7339" s="1">
        <f>IF(ISNUMBER(MATCH(E7339,_xlfn.VSTACK('VLookup Lists'!$E$2:$E$17,'VLookup Lists'!$H$2:$H$38,'VLookup Lists'!$J$2:$J$8),0)),1,0)</f>
        <v>0</v>
      </c>
      <c r="N7339" s="1" t="str">
        <f>IFERROR(IF(VLOOKUP($D7339,'VLookup Lists'!$B$11:$C$29,2,FALSE)="FLIP",1,0),"")</f>
        <v/>
      </c>
      <c r="O7339" s="1" t="b">
        <f>ISNUMBER(MATCH($E7339,'VLookup Lists'!$E$2:$E$17,0))</f>
        <v>0</v>
      </c>
    </row>
    <row r="7340" spans="1:15" ht="15" customHeight="1" x14ac:dyDescent="0.2">
      <c r="A7340" s="1" t="str">
        <f t="shared" si="61"/>
        <v/>
      </c>
      <c r="E7340" s="1" t="s">
        <v>352</v>
      </c>
      <c r="F7340" s="38"/>
      <c r="G7340" s="38"/>
      <c r="M7340" s="1">
        <f>IF(ISNUMBER(MATCH(E7340,_xlfn.VSTACK('VLookup Lists'!$E$2:$E$17,'VLookup Lists'!$H$2:$H$38,'VLookup Lists'!$J$2:$J$8),0)),1,0)</f>
        <v>0</v>
      </c>
      <c r="N7340" s="1" t="str">
        <f>IFERROR(IF(VLOOKUP($D7340,'VLookup Lists'!$B$11:$C$29,2,FALSE)="FLIP",1,0),"")</f>
        <v/>
      </c>
      <c r="O7340" s="1" t="b">
        <f>ISNUMBER(MATCH($E7340,'VLookup Lists'!$E$2:$E$17,0))</f>
        <v>0</v>
      </c>
    </row>
    <row r="7341" spans="1:15" ht="15" customHeight="1" x14ac:dyDescent="0.2">
      <c r="A7341" s="1" t="str">
        <f t="shared" si="61"/>
        <v/>
      </c>
      <c r="E7341" s="1" t="s">
        <v>352</v>
      </c>
      <c r="F7341" s="38"/>
      <c r="G7341" s="38"/>
      <c r="M7341" s="1">
        <f>IF(ISNUMBER(MATCH(E7341,_xlfn.VSTACK('VLookup Lists'!$E$2:$E$17,'VLookup Lists'!$H$2:$H$38,'VLookup Lists'!$J$2:$J$8),0)),1,0)</f>
        <v>0</v>
      </c>
      <c r="N7341" s="1" t="str">
        <f>IFERROR(IF(VLOOKUP($D7341,'VLookup Lists'!$B$11:$C$29,2,FALSE)="FLIP",1,0),"")</f>
        <v/>
      </c>
      <c r="O7341" s="1" t="b">
        <f>ISNUMBER(MATCH($E7341,'VLookup Lists'!$E$2:$E$17,0))</f>
        <v>0</v>
      </c>
    </row>
    <row r="7342" spans="1:15" ht="15" customHeight="1" x14ac:dyDescent="0.2">
      <c r="A7342" s="1" t="str">
        <f t="shared" si="61"/>
        <v/>
      </c>
      <c r="E7342" s="1" t="s">
        <v>352</v>
      </c>
      <c r="F7342" s="38"/>
      <c r="G7342" s="38"/>
      <c r="M7342" s="1">
        <f>IF(ISNUMBER(MATCH(E7342,_xlfn.VSTACK('VLookup Lists'!$E$2:$E$17,'VLookup Lists'!$H$2:$H$38,'VLookup Lists'!$J$2:$J$8),0)),1,0)</f>
        <v>0</v>
      </c>
      <c r="N7342" s="1" t="str">
        <f>IFERROR(IF(VLOOKUP($D7342,'VLookup Lists'!$B$11:$C$29,2,FALSE)="FLIP",1,0),"")</f>
        <v/>
      </c>
      <c r="O7342" s="1" t="b">
        <f>ISNUMBER(MATCH($E7342,'VLookup Lists'!$E$2:$E$17,0))</f>
        <v>0</v>
      </c>
    </row>
    <row r="7343" spans="1:15" ht="15" customHeight="1" x14ac:dyDescent="0.2">
      <c r="A7343" s="1" t="str">
        <f t="shared" si="61"/>
        <v/>
      </c>
      <c r="E7343" s="1" t="s">
        <v>352</v>
      </c>
      <c r="F7343" s="38"/>
      <c r="G7343" s="38"/>
      <c r="M7343" s="1">
        <f>IF(ISNUMBER(MATCH(E7343,_xlfn.VSTACK('VLookup Lists'!$E$2:$E$17,'VLookup Lists'!$H$2:$H$38,'VLookup Lists'!$J$2:$J$8),0)),1,0)</f>
        <v>0</v>
      </c>
      <c r="N7343" s="1" t="str">
        <f>IFERROR(IF(VLOOKUP($D7343,'VLookup Lists'!$B$11:$C$29,2,FALSE)="FLIP",1,0),"")</f>
        <v/>
      </c>
      <c r="O7343" s="1" t="b">
        <f>ISNUMBER(MATCH($E7343,'VLookup Lists'!$E$2:$E$17,0))</f>
        <v>0</v>
      </c>
    </row>
    <row r="7344" spans="1:15" ht="15" customHeight="1" x14ac:dyDescent="0.2">
      <c r="A7344" s="1" t="str">
        <f t="shared" si="61"/>
        <v/>
      </c>
      <c r="E7344" s="1" t="s">
        <v>352</v>
      </c>
      <c r="F7344" s="38"/>
      <c r="G7344" s="38"/>
      <c r="M7344" s="1">
        <f>IF(ISNUMBER(MATCH(E7344,_xlfn.VSTACK('VLookup Lists'!$E$2:$E$17,'VLookup Lists'!$H$2:$H$38,'VLookup Lists'!$J$2:$J$8),0)),1,0)</f>
        <v>0</v>
      </c>
      <c r="N7344" s="1" t="str">
        <f>IFERROR(IF(VLOOKUP($D7344,'VLookup Lists'!$B$11:$C$29,2,FALSE)="FLIP",1,0),"")</f>
        <v/>
      </c>
      <c r="O7344" s="1" t="b">
        <f>ISNUMBER(MATCH($E7344,'VLookup Lists'!$E$2:$E$17,0))</f>
        <v>0</v>
      </c>
    </row>
    <row r="7345" spans="1:15" ht="15" customHeight="1" x14ac:dyDescent="0.2">
      <c r="A7345" s="1" t="str">
        <f t="shared" si="61"/>
        <v/>
      </c>
      <c r="E7345" s="1" t="s">
        <v>352</v>
      </c>
      <c r="F7345" s="38"/>
      <c r="G7345" s="38"/>
      <c r="M7345" s="1">
        <f>IF(ISNUMBER(MATCH(E7345,_xlfn.VSTACK('VLookup Lists'!$E$2:$E$17,'VLookup Lists'!$H$2:$H$38,'VLookup Lists'!$J$2:$J$8),0)),1,0)</f>
        <v>0</v>
      </c>
      <c r="N7345" s="1" t="str">
        <f>IFERROR(IF(VLOOKUP($D7345,'VLookup Lists'!$B$11:$C$29,2,FALSE)="FLIP",1,0),"")</f>
        <v/>
      </c>
      <c r="O7345" s="1" t="b">
        <f>ISNUMBER(MATCH($E7345,'VLookup Lists'!$E$2:$E$17,0))</f>
        <v>0</v>
      </c>
    </row>
    <row r="7346" spans="1:15" ht="15" customHeight="1" x14ac:dyDescent="0.2">
      <c r="A7346" s="1" t="str">
        <f t="shared" si="61"/>
        <v/>
      </c>
      <c r="E7346" s="1" t="s">
        <v>352</v>
      </c>
      <c r="F7346" s="38"/>
      <c r="G7346" s="38"/>
      <c r="M7346" s="1">
        <f>IF(ISNUMBER(MATCH(E7346,_xlfn.VSTACK('VLookup Lists'!$E$2:$E$17,'VLookup Lists'!$H$2:$H$38,'VLookup Lists'!$J$2:$J$8),0)),1,0)</f>
        <v>0</v>
      </c>
      <c r="N7346" s="1" t="str">
        <f>IFERROR(IF(VLOOKUP($D7346,'VLookup Lists'!$B$11:$C$29,2,FALSE)="FLIP",1,0),"")</f>
        <v/>
      </c>
      <c r="O7346" s="1" t="b">
        <f>ISNUMBER(MATCH($E7346,'VLookup Lists'!$E$2:$E$17,0))</f>
        <v>0</v>
      </c>
    </row>
    <row r="7347" spans="1:15" ht="15" customHeight="1" x14ac:dyDescent="0.2">
      <c r="A7347" s="1" t="str">
        <f t="shared" si="61"/>
        <v/>
      </c>
      <c r="E7347" s="1" t="s">
        <v>352</v>
      </c>
      <c r="F7347" s="38"/>
      <c r="G7347" s="38"/>
      <c r="M7347" s="1">
        <f>IF(ISNUMBER(MATCH(E7347,_xlfn.VSTACK('VLookup Lists'!$E$2:$E$17,'VLookup Lists'!$H$2:$H$38,'VLookup Lists'!$J$2:$J$8),0)),1,0)</f>
        <v>0</v>
      </c>
      <c r="N7347" s="1" t="str">
        <f>IFERROR(IF(VLOOKUP($D7347,'VLookup Lists'!$B$11:$C$29,2,FALSE)="FLIP",1,0),"")</f>
        <v/>
      </c>
      <c r="O7347" s="1" t="b">
        <f>ISNUMBER(MATCH($E7347,'VLookup Lists'!$E$2:$E$17,0))</f>
        <v>0</v>
      </c>
    </row>
    <row r="7348" spans="1:15" ht="15" customHeight="1" x14ac:dyDescent="0.2">
      <c r="A7348" s="1" t="str">
        <f t="shared" si="61"/>
        <v/>
      </c>
      <c r="E7348" s="1" t="s">
        <v>352</v>
      </c>
      <c r="F7348" s="38"/>
      <c r="G7348" s="38"/>
      <c r="M7348" s="1">
        <f>IF(ISNUMBER(MATCH(E7348,_xlfn.VSTACK('VLookup Lists'!$E$2:$E$17,'VLookup Lists'!$H$2:$H$38,'VLookup Lists'!$J$2:$J$8),0)),1,0)</f>
        <v>0</v>
      </c>
      <c r="N7348" s="1" t="str">
        <f>IFERROR(IF(VLOOKUP($D7348,'VLookup Lists'!$B$11:$C$29,2,FALSE)="FLIP",1,0),"")</f>
        <v/>
      </c>
      <c r="O7348" s="1" t="b">
        <f>ISNUMBER(MATCH($E7348,'VLookup Lists'!$E$2:$E$17,0))</f>
        <v>0</v>
      </c>
    </row>
    <row r="7349" spans="1:15" ht="15" customHeight="1" x14ac:dyDescent="0.2">
      <c r="A7349" s="1" t="str">
        <f t="shared" si="61"/>
        <v/>
      </c>
      <c r="E7349" s="1" t="s">
        <v>352</v>
      </c>
      <c r="F7349" s="38"/>
      <c r="G7349" s="38"/>
      <c r="M7349" s="1">
        <f>IF(ISNUMBER(MATCH(E7349,_xlfn.VSTACK('VLookup Lists'!$E$2:$E$17,'VLookup Lists'!$H$2:$H$38,'VLookup Lists'!$J$2:$J$8),0)),1,0)</f>
        <v>0</v>
      </c>
      <c r="N7349" s="1" t="str">
        <f>IFERROR(IF(VLOOKUP($D7349,'VLookup Lists'!$B$11:$C$29,2,FALSE)="FLIP",1,0),"")</f>
        <v/>
      </c>
      <c r="O7349" s="1" t="b">
        <f>ISNUMBER(MATCH($E7349,'VLookup Lists'!$E$2:$E$17,0))</f>
        <v>0</v>
      </c>
    </row>
    <row r="7350" spans="1:15" ht="15" customHeight="1" x14ac:dyDescent="0.2">
      <c r="A7350" s="1" t="str">
        <f t="shared" si="61"/>
        <v/>
      </c>
      <c r="E7350" s="1" t="s">
        <v>352</v>
      </c>
      <c r="F7350" s="38"/>
      <c r="G7350" s="38"/>
      <c r="M7350" s="1">
        <f>IF(ISNUMBER(MATCH(E7350,_xlfn.VSTACK('VLookup Lists'!$E$2:$E$17,'VLookup Lists'!$H$2:$H$38,'VLookup Lists'!$J$2:$J$8),0)),1,0)</f>
        <v>0</v>
      </c>
      <c r="N7350" s="1" t="str">
        <f>IFERROR(IF(VLOOKUP($D7350,'VLookup Lists'!$B$11:$C$29,2,FALSE)="FLIP",1,0),"")</f>
        <v/>
      </c>
      <c r="O7350" s="1" t="b">
        <f>ISNUMBER(MATCH($E7350,'VLookup Lists'!$E$2:$E$17,0))</f>
        <v>0</v>
      </c>
    </row>
    <row r="7351" spans="1:15" ht="15" customHeight="1" x14ac:dyDescent="0.2">
      <c r="A7351" s="1" t="str">
        <f t="shared" si="61"/>
        <v/>
      </c>
      <c r="E7351" s="1" t="s">
        <v>352</v>
      </c>
      <c r="F7351" s="38"/>
      <c r="G7351" s="38"/>
      <c r="M7351" s="1">
        <f>IF(ISNUMBER(MATCH(E7351,_xlfn.VSTACK('VLookup Lists'!$E$2:$E$17,'VLookup Lists'!$H$2:$H$38,'VLookup Lists'!$J$2:$J$8),0)),1,0)</f>
        <v>0</v>
      </c>
      <c r="N7351" s="1" t="str">
        <f>IFERROR(IF(VLOOKUP($D7351,'VLookup Lists'!$B$11:$C$29,2,FALSE)="FLIP",1,0),"")</f>
        <v/>
      </c>
      <c r="O7351" s="1" t="b">
        <f>ISNUMBER(MATCH($E7351,'VLookup Lists'!$E$2:$E$17,0))</f>
        <v>0</v>
      </c>
    </row>
    <row r="7352" spans="1:15" ht="15" customHeight="1" x14ac:dyDescent="0.2">
      <c r="A7352" s="1" t="str">
        <f t="shared" si="61"/>
        <v/>
      </c>
      <c r="E7352" s="1" t="s">
        <v>352</v>
      </c>
      <c r="F7352" s="38"/>
      <c r="G7352" s="38"/>
      <c r="M7352" s="1">
        <f>IF(ISNUMBER(MATCH(E7352,_xlfn.VSTACK('VLookup Lists'!$E$2:$E$17,'VLookup Lists'!$H$2:$H$38,'VLookup Lists'!$J$2:$J$8),0)),1,0)</f>
        <v>0</v>
      </c>
      <c r="N7352" s="1" t="str">
        <f>IFERROR(IF(VLOOKUP($D7352,'VLookup Lists'!$B$11:$C$29,2,FALSE)="FLIP",1,0),"")</f>
        <v/>
      </c>
      <c r="O7352" s="1" t="b">
        <f>ISNUMBER(MATCH($E7352,'VLookup Lists'!$E$2:$E$17,0))</f>
        <v>0</v>
      </c>
    </row>
    <row r="7353" spans="1:15" ht="15" customHeight="1" x14ac:dyDescent="0.2">
      <c r="A7353" s="1" t="str">
        <f t="shared" si="61"/>
        <v/>
      </c>
      <c r="E7353" s="1" t="s">
        <v>352</v>
      </c>
      <c r="F7353" s="38"/>
      <c r="G7353" s="38"/>
      <c r="M7353" s="1">
        <f>IF(ISNUMBER(MATCH(E7353,_xlfn.VSTACK('VLookup Lists'!$E$2:$E$17,'VLookup Lists'!$H$2:$H$38,'VLookup Lists'!$J$2:$J$8),0)),1,0)</f>
        <v>0</v>
      </c>
      <c r="N7353" s="1" t="str">
        <f>IFERROR(IF(VLOOKUP($D7353,'VLookup Lists'!$B$11:$C$29,2,FALSE)="FLIP",1,0),"")</f>
        <v/>
      </c>
      <c r="O7353" s="1" t="b">
        <f>ISNUMBER(MATCH($E7353,'VLookup Lists'!$E$2:$E$17,0))</f>
        <v>0</v>
      </c>
    </row>
    <row r="7354" spans="1:15" ht="15" customHeight="1" x14ac:dyDescent="0.2">
      <c r="A7354" s="1" t="str">
        <f t="shared" si="61"/>
        <v/>
      </c>
      <c r="E7354" s="1" t="s">
        <v>352</v>
      </c>
      <c r="F7354" s="38"/>
      <c r="G7354" s="38"/>
      <c r="M7354" s="1">
        <f>IF(ISNUMBER(MATCH(E7354,_xlfn.VSTACK('VLookup Lists'!$E$2:$E$17,'VLookup Lists'!$H$2:$H$38,'VLookup Lists'!$J$2:$J$8),0)),1,0)</f>
        <v>0</v>
      </c>
      <c r="N7354" s="1" t="str">
        <f>IFERROR(IF(VLOOKUP($D7354,'VLookup Lists'!$B$11:$C$29,2,FALSE)="FLIP",1,0),"")</f>
        <v/>
      </c>
      <c r="O7354" s="1" t="b">
        <f>ISNUMBER(MATCH($E7354,'VLookup Lists'!$E$2:$E$17,0))</f>
        <v>0</v>
      </c>
    </row>
    <row r="7355" spans="1:15" ht="15" customHeight="1" x14ac:dyDescent="0.2">
      <c r="A7355" s="1" t="str">
        <f t="shared" si="61"/>
        <v/>
      </c>
      <c r="E7355" s="1" t="s">
        <v>352</v>
      </c>
      <c r="F7355" s="38"/>
      <c r="G7355" s="38"/>
      <c r="M7355" s="1">
        <f>IF(ISNUMBER(MATCH(E7355,_xlfn.VSTACK('VLookup Lists'!$E$2:$E$17,'VLookup Lists'!$H$2:$H$38,'VLookup Lists'!$J$2:$J$8),0)),1,0)</f>
        <v>0</v>
      </c>
      <c r="N7355" s="1" t="str">
        <f>IFERROR(IF(VLOOKUP($D7355,'VLookup Lists'!$B$11:$C$29,2,FALSE)="FLIP",1,0),"")</f>
        <v/>
      </c>
      <c r="O7355" s="1" t="b">
        <f>ISNUMBER(MATCH($E7355,'VLookup Lists'!$E$2:$E$17,0))</f>
        <v>0</v>
      </c>
    </row>
    <row r="7356" spans="1:15" ht="15" customHeight="1" x14ac:dyDescent="0.2">
      <c r="A7356" s="1" t="str">
        <f t="shared" si="61"/>
        <v/>
      </c>
      <c r="E7356" s="1" t="s">
        <v>352</v>
      </c>
      <c r="F7356" s="38"/>
      <c r="G7356" s="38"/>
      <c r="M7356" s="1">
        <f>IF(ISNUMBER(MATCH(E7356,_xlfn.VSTACK('VLookup Lists'!$E$2:$E$17,'VLookup Lists'!$H$2:$H$38,'VLookup Lists'!$J$2:$J$8),0)),1,0)</f>
        <v>0</v>
      </c>
      <c r="N7356" s="1" t="str">
        <f>IFERROR(IF(VLOOKUP($D7356,'VLookup Lists'!$B$11:$C$29,2,FALSE)="FLIP",1,0),"")</f>
        <v/>
      </c>
      <c r="O7356" s="1" t="b">
        <f>ISNUMBER(MATCH($E7356,'VLookup Lists'!$E$2:$E$17,0))</f>
        <v>0</v>
      </c>
    </row>
    <row r="7357" spans="1:15" ht="15" customHeight="1" x14ac:dyDescent="0.2">
      <c r="A7357" s="1" t="str">
        <f t="shared" si="61"/>
        <v/>
      </c>
      <c r="E7357" s="1" t="s">
        <v>352</v>
      </c>
      <c r="F7357" s="38"/>
      <c r="G7357" s="38"/>
      <c r="M7357" s="1">
        <f>IF(ISNUMBER(MATCH(E7357,_xlfn.VSTACK('VLookup Lists'!$E$2:$E$17,'VLookup Lists'!$H$2:$H$38,'VLookup Lists'!$J$2:$J$8),0)),1,0)</f>
        <v>0</v>
      </c>
      <c r="N7357" s="1" t="str">
        <f>IFERROR(IF(VLOOKUP($D7357,'VLookup Lists'!$B$11:$C$29,2,FALSE)="FLIP",1,0),"")</f>
        <v/>
      </c>
      <c r="O7357" s="1" t="b">
        <f>ISNUMBER(MATCH($E7357,'VLookup Lists'!$E$2:$E$17,0))</f>
        <v>0</v>
      </c>
    </row>
    <row r="7358" spans="1:15" ht="15" customHeight="1" x14ac:dyDescent="0.2">
      <c r="A7358" s="1" t="str">
        <f t="shared" si="61"/>
        <v/>
      </c>
      <c r="E7358" s="1" t="s">
        <v>352</v>
      </c>
      <c r="F7358" s="38"/>
      <c r="G7358" s="38"/>
      <c r="M7358" s="1">
        <f>IF(ISNUMBER(MATCH(E7358,_xlfn.VSTACK('VLookup Lists'!$E$2:$E$17,'VLookup Lists'!$H$2:$H$38,'VLookup Lists'!$J$2:$J$8),0)),1,0)</f>
        <v>0</v>
      </c>
      <c r="N7358" s="1" t="str">
        <f>IFERROR(IF(VLOOKUP($D7358,'VLookup Lists'!$B$11:$C$29,2,FALSE)="FLIP",1,0),"")</f>
        <v/>
      </c>
      <c r="O7358" s="1" t="b">
        <f>ISNUMBER(MATCH($E7358,'VLookup Lists'!$E$2:$E$17,0))</f>
        <v>0</v>
      </c>
    </row>
    <row r="7359" spans="1:15" ht="15" customHeight="1" x14ac:dyDescent="0.2">
      <c r="A7359" s="1" t="str">
        <f t="shared" si="61"/>
        <v/>
      </c>
      <c r="E7359" s="1" t="s">
        <v>352</v>
      </c>
      <c r="F7359" s="38"/>
      <c r="G7359" s="38"/>
      <c r="M7359" s="1">
        <f>IF(ISNUMBER(MATCH(E7359,_xlfn.VSTACK('VLookup Lists'!$E$2:$E$17,'VLookup Lists'!$H$2:$H$38,'VLookup Lists'!$J$2:$J$8),0)),1,0)</f>
        <v>0</v>
      </c>
      <c r="N7359" s="1" t="str">
        <f>IFERROR(IF(VLOOKUP($D7359,'VLookup Lists'!$B$11:$C$29,2,FALSE)="FLIP",1,0),"")</f>
        <v/>
      </c>
      <c r="O7359" s="1" t="b">
        <f>ISNUMBER(MATCH($E7359,'VLookup Lists'!$E$2:$E$17,0))</f>
        <v>0</v>
      </c>
    </row>
    <row r="7360" spans="1:15" ht="15" customHeight="1" x14ac:dyDescent="0.2">
      <c r="A7360" s="1" t="str">
        <f t="shared" si="61"/>
        <v/>
      </c>
      <c r="E7360" s="1" t="s">
        <v>352</v>
      </c>
      <c r="F7360" s="38"/>
      <c r="G7360" s="38"/>
      <c r="M7360" s="1">
        <f>IF(ISNUMBER(MATCH(E7360,_xlfn.VSTACK('VLookup Lists'!$E$2:$E$17,'VLookup Lists'!$H$2:$H$38,'VLookup Lists'!$J$2:$J$8),0)),1,0)</f>
        <v>0</v>
      </c>
      <c r="N7360" s="1" t="str">
        <f>IFERROR(IF(VLOOKUP($D7360,'VLookup Lists'!$B$11:$C$29,2,FALSE)="FLIP",1,0),"")</f>
        <v/>
      </c>
      <c r="O7360" s="1" t="b">
        <f>ISNUMBER(MATCH($E7360,'VLookup Lists'!$E$2:$E$17,0))</f>
        <v>0</v>
      </c>
    </row>
    <row r="7361" spans="1:15" ht="15" customHeight="1" x14ac:dyDescent="0.2">
      <c r="A7361" s="1" t="str">
        <f t="shared" si="61"/>
        <v/>
      </c>
      <c r="E7361" s="1" t="s">
        <v>352</v>
      </c>
      <c r="F7361" s="38"/>
      <c r="G7361" s="38"/>
      <c r="M7361" s="1">
        <f>IF(ISNUMBER(MATCH(E7361,_xlfn.VSTACK('VLookup Lists'!$E$2:$E$17,'VLookup Lists'!$H$2:$H$38,'VLookup Lists'!$J$2:$J$8),0)),1,0)</f>
        <v>0</v>
      </c>
      <c r="N7361" s="1" t="str">
        <f>IFERROR(IF(VLOOKUP($D7361,'VLookup Lists'!$B$11:$C$29,2,FALSE)="FLIP",1,0),"")</f>
        <v/>
      </c>
      <c r="O7361" s="1" t="b">
        <f>ISNUMBER(MATCH($E7361,'VLookup Lists'!$E$2:$E$17,0))</f>
        <v>0</v>
      </c>
    </row>
    <row r="7362" spans="1:15" ht="15" customHeight="1" x14ac:dyDescent="0.2">
      <c r="A7362" s="1" t="str">
        <f t="shared" si="61"/>
        <v/>
      </c>
      <c r="E7362" s="1" t="s">
        <v>352</v>
      </c>
      <c r="F7362" s="38"/>
      <c r="G7362" s="38"/>
      <c r="M7362" s="1">
        <f>IF(ISNUMBER(MATCH(E7362,_xlfn.VSTACK('VLookup Lists'!$E$2:$E$17,'VLookup Lists'!$H$2:$H$38,'VLookup Lists'!$J$2:$J$8),0)),1,0)</f>
        <v>0</v>
      </c>
      <c r="N7362" s="1" t="str">
        <f>IFERROR(IF(VLOOKUP($D7362,'VLookup Lists'!$B$11:$C$29,2,FALSE)="FLIP",1,0),"")</f>
        <v/>
      </c>
      <c r="O7362" s="1" t="b">
        <f>ISNUMBER(MATCH($E7362,'VLookup Lists'!$E$2:$E$17,0))</f>
        <v>0</v>
      </c>
    </row>
    <row r="7363" spans="1:15" ht="15" customHeight="1" x14ac:dyDescent="0.2">
      <c r="A7363" s="1" t="str">
        <f t="shared" si="61"/>
        <v/>
      </c>
      <c r="E7363" s="1" t="s">
        <v>352</v>
      </c>
      <c r="F7363" s="38"/>
      <c r="G7363" s="38"/>
      <c r="M7363" s="1">
        <f>IF(ISNUMBER(MATCH(E7363,_xlfn.VSTACK('VLookup Lists'!$E$2:$E$17,'VLookup Lists'!$H$2:$H$38,'VLookup Lists'!$J$2:$J$8),0)),1,0)</f>
        <v>0</v>
      </c>
      <c r="N7363" s="1" t="str">
        <f>IFERROR(IF(VLOOKUP($D7363,'VLookup Lists'!$B$11:$C$29,2,FALSE)="FLIP",1,0),"")</f>
        <v/>
      </c>
      <c r="O7363" s="1" t="b">
        <f>ISNUMBER(MATCH($E7363,'VLookup Lists'!$E$2:$E$17,0))</f>
        <v>0</v>
      </c>
    </row>
    <row r="7364" spans="1:15" ht="15" customHeight="1" x14ac:dyDescent="0.2">
      <c r="A7364" s="1" t="str">
        <f t="shared" si="61"/>
        <v/>
      </c>
      <c r="E7364" s="1" t="s">
        <v>352</v>
      </c>
      <c r="F7364" s="38"/>
      <c r="G7364" s="38"/>
      <c r="M7364" s="1">
        <f>IF(ISNUMBER(MATCH(E7364,_xlfn.VSTACK('VLookup Lists'!$E$2:$E$17,'VLookup Lists'!$H$2:$H$38,'VLookup Lists'!$J$2:$J$8),0)),1,0)</f>
        <v>0</v>
      </c>
      <c r="N7364" s="1" t="str">
        <f>IFERROR(IF(VLOOKUP($D7364,'VLookup Lists'!$B$11:$C$29,2,FALSE)="FLIP",1,0),"")</f>
        <v/>
      </c>
      <c r="O7364" s="1" t="b">
        <f>ISNUMBER(MATCH($E7364,'VLookup Lists'!$E$2:$E$17,0))</f>
        <v>0</v>
      </c>
    </row>
    <row r="7365" spans="1:15" ht="15" customHeight="1" x14ac:dyDescent="0.2">
      <c r="A7365" s="1" t="str">
        <f t="shared" si="61"/>
        <v/>
      </c>
      <c r="E7365" s="1" t="s">
        <v>352</v>
      </c>
      <c r="F7365" s="38"/>
      <c r="G7365" s="38"/>
      <c r="M7365" s="1">
        <f>IF(ISNUMBER(MATCH(E7365,_xlfn.VSTACK('VLookup Lists'!$E$2:$E$17,'VLookup Lists'!$H$2:$H$38,'VLookup Lists'!$J$2:$J$8),0)),1,0)</f>
        <v>0</v>
      </c>
      <c r="N7365" s="1" t="str">
        <f>IFERROR(IF(VLOOKUP($D7365,'VLookup Lists'!$B$11:$C$29,2,FALSE)="FLIP",1,0),"")</f>
        <v/>
      </c>
      <c r="O7365" s="1" t="b">
        <f>ISNUMBER(MATCH($E7365,'VLookup Lists'!$E$2:$E$17,0))</f>
        <v>0</v>
      </c>
    </row>
    <row r="7366" spans="1:15" ht="15" customHeight="1" x14ac:dyDescent="0.2">
      <c r="A7366" s="1" t="str">
        <f t="shared" si="61"/>
        <v/>
      </c>
      <c r="E7366" s="1" t="s">
        <v>352</v>
      </c>
      <c r="F7366" s="38"/>
      <c r="G7366" s="38"/>
      <c r="M7366" s="1">
        <f>IF(ISNUMBER(MATCH(E7366,_xlfn.VSTACK('VLookup Lists'!$E$2:$E$17,'VLookup Lists'!$H$2:$H$38,'VLookup Lists'!$J$2:$J$8),0)),1,0)</f>
        <v>0</v>
      </c>
      <c r="N7366" s="1" t="str">
        <f>IFERROR(IF(VLOOKUP($D7366,'VLookup Lists'!$B$11:$C$29,2,FALSE)="FLIP",1,0),"")</f>
        <v/>
      </c>
      <c r="O7366" s="1" t="b">
        <f>ISNUMBER(MATCH($E7366,'VLookup Lists'!$E$2:$E$17,0))</f>
        <v>0</v>
      </c>
    </row>
    <row r="7367" spans="1:15" ht="15" customHeight="1" x14ac:dyDescent="0.2">
      <c r="A7367" s="1" t="str">
        <f t="shared" si="61"/>
        <v/>
      </c>
      <c r="E7367" s="1" t="s">
        <v>352</v>
      </c>
      <c r="F7367" s="38"/>
      <c r="G7367" s="38"/>
      <c r="M7367" s="1">
        <f>IF(ISNUMBER(MATCH(E7367,_xlfn.VSTACK('VLookup Lists'!$E$2:$E$17,'VLookup Lists'!$H$2:$H$38,'VLookup Lists'!$J$2:$J$8),0)),1,0)</f>
        <v>0</v>
      </c>
      <c r="N7367" s="1" t="str">
        <f>IFERROR(IF(VLOOKUP($D7367,'VLookup Lists'!$B$11:$C$29,2,FALSE)="FLIP",1,0),"")</f>
        <v/>
      </c>
      <c r="O7367" s="1" t="b">
        <f>ISNUMBER(MATCH($E7367,'VLookup Lists'!$E$2:$E$17,0))</f>
        <v>0</v>
      </c>
    </row>
    <row r="7368" spans="1:15" ht="15" customHeight="1" x14ac:dyDescent="0.2">
      <c r="A7368" s="1" t="str">
        <f t="shared" si="61"/>
        <v/>
      </c>
      <c r="E7368" s="1" t="s">
        <v>352</v>
      </c>
      <c r="F7368" s="38"/>
      <c r="G7368" s="38"/>
      <c r="M7368" s="1">
        <f>IF(ISNUMBER(MATCH(E7368,_xlfn.VSTACK('VLookup Lists'!$E$2:$E$17,'VLookup Lists'!$H$2:$H$38,'VLookup Lists'!$J$2:$J$8),0)),1,0)</f>
        <v>0</v>
      </c>
      <c r="N7368" s="1" t="str">
        <f>IFERROR(IF(VLOOKUP($D7368,'VLookup Lists'!$B$11:$C$29,2,FALSE)="FLIP",1,0),"")</f>
        <v/>
      </c>
      <c r="O7368" s="1" t="b">
        <f>ISNUMBER(MATCH($E7368,'VLookup Lists'!$E$2:$E$17,0))</f>
        <v>0</v>
      </c>
    </row>
    <row r="7369" spans="1:15" ht="15" customHeight="1" x14ac:dyDescent="0.2">
      <c r="A7369" s="1" t="str">
        <f t="shared" si="61"/>
        <v/>
      </c>
      <c r="E7369" s="1" t="s">
        <v>352</v>
      </c>
      <c r="F7369" s="38"/>
      <c r="G7369" s="38"/>
      <c r="M7369" s="1">
        <f>IF(ISNUMBER(MATCH(E7369,_xlfn.VSTACK('VLookup Lists'!$E$2:$E$17,'VLookup Lists'!$H$2:$H$38,'VLookup Lists'!$J$2:$J$8),0)),1,0)</f>
        <v>0</v>
      </c>
      <c r="N7369" s="1" t="str">
        <f>IFERROR(IF(VLOOKUP($D7369,'VLookup Lists'!$B$11:$C$29,2,FALSE)="FLIP",1,0),"")</f>
        <v/>
      </c>
      <c r="O7369" s="1" t="b">
        <f>ISNUMBER(MATCH($E7369,'VLookup Lists'!$E$2:$E$17,0))</f>
        <v>0</v>
      </c>
    </row>
    <row r="7370" spans="1:15" ht="15" customHeight="1" x14ac:dyDescent="0.2">
      <c r="A7370" s="1" t="str">
        <f t="shared" si="61"/>
        <v/>
      </c>
      <c r="E7370" s="1" t="s">
        <v>352</v>
      </c>
      <c r="F7370" s="38"/>
      <c r="G7370" s="38"/>
      <c r="M7370" s="1">
        <f>IF(ISNUMBER(MATCH(E7370,_xlfn.VSTACK('VLookup Lists'!$E$2:$E$17,'VLookup Lists'!$H$2:$H$38,'VLookup Lists'!$J$2:$J$8),0)),1,0)</f>
        <v>0</v>
      </c>
      <c r="N7370" s="1" t="str">
        <f>IFERROR(IF(VLOOKUP($D7370,'VLookup Lists'!$B$11:$C$29,2,FALSE)="FLIP",1,0),"")</f>
        <v/>
      </c>
      <c r="O7370" s="1" t="b">
        <f>ISNUMBER(MATCH($E7370,'VLookup Lists'!$E$2:$E$17,0))</f>
        <v>0</v>
      </c>
    </row>
    <row r="7371" spans="1:15" ht="15" customHeight="1" x14ac:dyDescent="0.2">
      <c r="A7371" s="1" t="str">
        <f t="shared" si="61"/>
        <v/>
      </c>
      <c r="E7371" s="1" t="s">
        <v>352</v>
      </c>
      <c r="F7371" s="38"/>
      <c r="G7371" s="38"/>
      <c r="M7371" s="1">
        <f>IF(ISNUMBER(MATCH(E7371,_xlfn.VSTACK('VLookup Lists'!$E$2:$E$17,'VLookup Lists'!$H$2:$H$38,'VLookup Lists'!$J$2:$J$8),0)),1,0)</f>
        <v>0</v>
      </c>
      <c r="N7371" s="1" t="str">
        <f>IFERROR(IF(VLOOKUP($D7371,'VLookup Lists'!$B$11:$C$29,2,FALSE)="FLIP",1,0),"")</f>
        <v/>
      </c>
      <c r="O7371" s="1" t="b">
        <f>ISNUMBER(MATCH($E7371,'VLookup Lists'!$E$2:$E$17,0))</f>
        <v>0</v>
      </c>
    </row>
    <row r="7372" spans="1:15" ht="15" customHeight="1" x14ac:dyDescent="0.2">
      <c r="A7372" s="1" t="str">
        <f t="shared" si="61"/>
        <v/>
      </c>
      <c r="E7372" s="1" t="s">
        <v>352</v>
      </c>
      <c r="F7372" s="38"/>
      <c r="G7372" s="38"/>
      <c r="M7372" s="1">
        <f>IF(ISNUMBER(MATCH(E7372,_xlfn.VSTACK('VLookup Lists'!$E$2:$E$17,'VLookup Lists'!$H$2:$H$38,'VLookup Lists'!$J$2:$J$8),0)),1,0)</f>
        <v>0</v>
      </c>
      <c r="N7372" s="1" t="str">
        <f>IFERROR(IF(VLOOKUP($D7372,'VLookup Lists'!$B$11:$C$29,2,FALSE)="FLIP",1,0),"")</f>
        <v/>
      </c>
      <c r="O7372" s="1" t="b">
        <f>ISNUMBER(MATCH($E7372,'VLookup Lists'!$E$2:$E$17,0))</f>
        <v>0</v>
      </c>
    </row>
    <row r="7373" spans="1:15" ht="15" customHeight="1" x14ac:dyDescent="0.2">
      <c r="A7373" s="1" t="str">
        <f t="shared" si="61"/>
        <v/>
      </c>
      <c r="E7373" s="1" t="s">
        <v>352</v>
      </c>
      <c r="F7373" s="38"/>
      <c r="G7373" s="38"/>
      <c r="M7373" s="1">
        <f>IF(ISNUMBER(MATCH(E7373,_xlfn.VSTACK('VLookup Lists'!$E$2:$E$17,'VLookup Lists'!$H$2:$H$38,'VLookup Lists'!$J$2:$J$8),0)),1,0)</f>
        <v>0</v>
      </c>
      <c r="N7373" s="1" t="str">
        <f>IFERROR(IF(VLOOKUP($D7373,'VLookup Lists'!$B$11:$C$29,2,FALSE)="FLIP",1,0),"")</f>
        <v/>
      </c>
      <c r="O7373" s="1" t="b">
        <f>ISNUMBER(MATCH($E7373,'VLookup Lists'!$E$2:$E$17,0))</f>
        <v>0</v>
      </c>
    </row>
    <row r="7374" spans="1:15" ht="15" customHeight="1" x14ac:dyDescent="0.2">
      <c r="A7374" s="1" t="str">
        <f t="shared" si="61"/>
        <v/>
      </c>
      <c r="E7374" s="1" t="s">
        <v>352</v>
      </c>
      <c r="F7374" s="38"/>
      <c r="G7374" s="38"/>
      <c r="M7374" s="1">
        <f>IF(ISNUMBER(MATCH(E7374,_xlfn.VSTACK('VLookup Lists'!$E$2:$E$17,'VLookup Lists'!$H$2:$H$38,'VLookup Lists'!$J$2:$J$8),0)),1,0)</f>
        <v>0</v>
      </c>
      <c r="N7374" s="1" t="str">
        <f>IFERROR(IF(VLOOKUP($D7374,'VLookup Lists'!$B$11:$C$29,2,FALSE)="FLIP",1,0),"")</f>
        <v/>
      </c>
      <c r="O7374" s="1" t="b">
        <f>ISNUMBER(MATCH($E7374,'VLookup Lists'!$E$2:$E$17,0))</f>
        <v>0</v>
      </c>
    </row>
    <row r="7375" spans="1:15" ht="15" customHeight="1" x14ac:dyDescent="0.2">
      <c r="A7375" s="1" t="str">
        <f t="shared" si="61"/>
        <v/>
      </c>
      <c r="E7375" s="1" t="s">
        <v>352</v>
      </c>
      <c r="F7375" s="38"/>
      <c r="G7375" s="38"/>
      <c r="M7375" s="1">
        <f>IF(ISNUMBER(MATCH(E7375,_xlfn.VSTACK('VLookup Lists'!$E$2:$E$17,'VLookup Lists'!$H$2:$H$38,'VLookup Lists'!$J$2:$J$8),0)),1,0)</f>
        <v>0</v>
      </c>
      <c r="N7375" s="1" t="str">
        <f>IFERROR(IF(VLOOKUP($D7375,'VLookup Lists'!$B$11:$C$29,2,FALSE)="FLIP",1,0),"")</f>
        <v/>
      </c>
      <c r="O7375" s="1" t="b">
        <f>ISNUMBER(MATCH($E7375,'VLookup Lists'!$E$2:$E$17,0))</f>
        <v>0</v>
      </c>
    </row>
    <row r="7376" spans="1:15" ht="15" customHeight="1" x14ac:dyDescent="0.2">
      <c r="A7376" s="1" t="str">
        <f t="shared" si="61"/>
        <v/>
      </c>
      <c r="E7376" s="1" t="s">
        <v>352</v>
      </c>
      <c r="F7376" s="38"/>
      <c r="G7376" s="38"/>
      <c r="M7376" s="1">
        <f>IF(ISNUMBER(MATCH(E7376,_xlfn.VSTACK('VLookup Lists'!$E$2:$E$17,'VLookup Lists'!$H$2:$H$38,'VLookup Lists'!$J$2:$J$8),0)),1,0)</f>
        <v>0</v>
      </c>
      <c r="N7376" s="1" t="str">
        <f>IFERROR(IF(VLOOKUP($D7376,'VLookup Lists'!$B$11:$C$29,2,FALSE)="FLIP",1,0),"")</f>
        <v/>
      </c>
      <c r="O7376" s="1" t="b">
        <f>ISNUMBER(MATCH($E7376,'VLookup Lists'!$E$2:$E$17,0))</f>
        <v>0</v>
      </c>
    </row>
    <row r="7377" spans="1:15" ht="15" customHeight="1" x14ac:dyDescent="0.2">
      <c r="A7377" s="1" t="str">
        <f t="shared" si="61"/>
        <v/>
      </c>
      <c r="E7377" s="1" t="s">
        <v>352</v>
      </c>
      <c r="F7377" s="38"/>
      <c r="G7377" s="38"/>
      <c r="M7377" s="1">
        <f>IF(ISNUMBER(MATCH(E7377,_xlfn.VSTACK('VLookup Lists'!$E$2:$E$17,'VLookup Lists'!$H$2:$H$38,'VLookup Lists'!$J$2:$J$8),0)),1,0)</f>
        <v>0</v>
      </c>
      <c r="N7377" s="1" t="str">
        <f>IFERROR(IF(VLOOKUP($D7377,'VLookup Lists'!$B$11:$C$29,2,FALSE)="FLIP",1,0),"")</f>
        <v/>
      </c>
      <c r="O7377" s="1" t="b">
        <f>ISNUMBER(MATCH($E7377,'VLookup Lists'!$E$2:$E$17,0))</f>
        <v>0</v>
      </c>
    </row>
    <row r="7378" spans="1:15" ht="15" customHeight="1" x14ac:dyDescent="0.2">
      <c r="A7378" s="1" t="str">
        <f t="shared" si="61"/>
        <v/>
      </c>
      <c r="E7378" s="1" t="s">
        <v>352</v>
      </c>
      <c r="F7378" s="38"/>
      <c r="G7378" s="38"/>
      <c r="M7378" s="1">
        <f>IF(ISNUMBER(MATCH(E7378,_xlfn.VSTACK('VLookup Lists'!$E$2:$E$17,'VLookup Lists'!$H$2:$H$38,'VLookup Lists'!$J$2:$J$8),0)),1,0)</f>
        <v>0</v>
      </c>
      <c r="N7378" s="1" t="str">
        <f>IFERROR(IF(VLOOKUP($D7378,'VLookup Lists'!$B$11:$C$29,2,FALSE)="FLIP",1,0),"")</f>
        <v/>
      </c>
      <c r="O7378" s="1" t="b">
        <f>ISNUMBER(MATCH($E7378,'VLookup Lists'!$E$2:$E$17,0))</f>
        <v>0</v>
      </c>
    </row>
    <row r="7379" spans="1:15" ht="15" customHeight="1" x14ac:dyDescent="0.2">
      <c r="A7379" s="1" t="str">
        <f t="shared" si="61"/>
        <v/>
      </c>
      <c r="E7379" s="1" t="s">
        <v>352</v>
      </c>
      <c r="F7379" s="38"/>
      <c r="G7379" s="38"/>
      <c r="M7379" s="1">
        <f>IF(ISNUMBER(MATCH(E7379,_xlfn.VSTACK('VLookup Lists'!$E$2:$E$17,'VLookup Lists'!$H$2:$H$38,'VLookup Lists'!$J$2:$J$8),0)),1,0)</f>
        <v>0</v>
      </c>
      <c r="N7379" s="1" t="str">
        <f>IFERROR(IF(VLOOKUP($D7379,'VLookup Lists'!$B$11:$C$29,2,FALSE)="FLIP",1,0),"")</f>
        <v/>
      </c>
      <c r="O7379" s="1" t="b">
        <f>ISNUMBER(MATCH($E7379,'VLookup Lists'!$E$2:$E$17,0))</f>
        <v>0</v>
      </c>
    </row>
    <row r="7380" spans="1:15" ht="15" customHeight="1" x14ac:dyDescent="0.2">
      <c r="A7380" s="1" t="str">
        <f t="shared" si="61"/>
        <v/>
      </c>
      <c r="E7380" s="1" t="s">
        <v>352</v>
      </c>
      <c r="F7380" s="38"/>
      <c r="G7380" s="38"/>
      <c r="M7380" s="1">
        <f>IF(ISNUMBER(MATCH(E7380,_xlfn.VSTACK('VLookup Lists'!$E$2:$E$17,'VLookup Lists'!$H$2:$H$38,'VLookup Lists'!$J$2:$J$8),0)),1,0)</f>
        <v>0</v>
      </c>
      <c r="N7380" s="1" t="str">
        <f>IFERROR(IF(VLOOKUP($D7380,'VLookup Lists'!$B$11:$C$29,2,FALSE)="FLIP",1,0),"")</f>
        <v/>
      </c>
      <c r="O7380" s="1" t="b">
        <f>ISNUMBER(MATCH($E7380,'VLookup Lists'!$E$2:$E$17,0))</f>
        <v>0</v>
      </c>
    </row>
    <row r="7381" spans="1:15" ht="15" customHeight="1" x14ac:dyDescent="0.2">
      <c r="A7381" s="1" t="str">
        <f t="shared" si="61"/>
        <v/>
      </c>
      <c r="E7381" s="1" t="s">
        <v>352</v>
      </c>
      <c r="F7381" s="38"/>
      <c r="G7381" s="38"/>
      <c r="M7381" s="1">
        <f>IF(ISNUMBER(MATCH(E7381,_xlfn.VSTACK('VLookup Lists'!$E$2:$E$17,'VLookup Lists'!$H$2:$H$38,'VLookup Lists'!$J$2:$J$8),0)),1,0)</f>
        <v>0</v>
      </c>
      <c r="N7381" s="1" t="str">
        <f>IFERROR(IF(VLOOKUP($D7381,'VLookup Lists'!$B$11:$C$29,2,FALSE)="FLIP",1,0),"")</f>
        <v/>
      </c>
      <c r="O7381" s="1" t="b">
        <f>ISNUMBER(MATCH($E7381,'VLookup Lists'!$E$2:$E$17,0))</f>
        <v>0</v>
      </c>
    </row>
    <row r="7382" spans="1:15" ht="15" customHeight="1" x14ac:dyDescent="0.2">
      <c r="A7382" s="1" t="str">
        <f t="shared" si="61"/>
        <v/>
      </c>
      <c r="E7382" s="1" t="s">
        <v>352</v>
      </c>
      <c r="F7382" s="38"/>
      <c r="G7382" s="38"/>
      <c r="M7382" s="1">
        <f>IF(ISNUMBER(MATCH(E7382,_xlfn.VSTACK('VLookup Lists'!$E$2:$E$17,'VLookup Lists'!$H$2:$H$38,'VLookup Lists'!$J$2:$J$8),0)),1,0)</f>
        <v>0</v>
      </c>
      <c r="N7382" s="1" t="str">
        <f>IFERROR(IF(VLOOKUP($D7382,'VLookup Lists'!$B$11:$C$29,2,FALSE)="FLIP",1,0),"")</f>
        <v/>
      </c>
      <c r="O7382" s="1" t="b">
        <f>ISNUMBER(MATCH($E7382,'VLookup Lists'!$E$2:$E$17,0))</f>
        <v>0</v>
      </c>
    </row>
    <row r="7383" spans="1:15" ht="15" customHeight="1" x14ac:dyDescent="0.2">
      <c r="A7383" s="1" t="str">
        <f t="shared" si="61"/>
        <v/>
      </c>
      <c r="E7383" s="1" t="s">
        <v>352</v>
      </c>
      <c r="F7383" s="38"/>
      <c r="G7383" s="38"/>
      <c r="M7383" s="1">
        <f>IF(ISNUMBER(MATCH(E7383,_xlfn.VSTACK('VLookup Lists'!$E$2:$E$17,'VLookup Lists'!$H$2:$H$38,'VLookup Lists'!$J$2:$J$8),0)),1,0)</f>
        <v>0</v>
      </c>
      <c r="N7383" s="1" t="str">
        <f>IFERROR(IF(VLOOKUP($D7383,'VLookup Lists'!$B$11:$C$29,2,FALSE)="FLIP",1,0),"")</f>
        <v/>
      </c>
      <c r="O7383" s="1" t="b">
        <f>ISNUMBER(MATCH($E7383,'VLookup Lists'!$E$2:$E$17,0))</f>
        <v>0</v>
      </c>
    </row>
    <row r="7384" spans="1:15" ht="15" customHeight="1" x14ac:dyDescent="0.2">
      <c r="A7384" s="1" t="str">
        <f t="shared" si="61"/>
        <v/>
      </c>
      <c r="E7384" s="1" t="s">
        <v>352</v>
      </c>
      <c r="F7384" s="38"/>
      <c r="G7384" s="38"/>
      <c r="M7384" s="1">
        <f>IF(ISNUMBER(MATCH(E7384,_xlfn.VSTACK('VLookup Lists'!$E$2:$E$17,'VLookup Lists'!$H$2:$H$38,'VLookup Lists'!$J$2:$J$8),0)),1,0)</f>
        <v>0</v>
      </c>
      <c r="N7384" s="1" t="str">
        <f>IFERROR(IF(VLOOKUP($D7384,'VLookup Lists'!$B$11:$C$29,2,FALSE)="FLIP",1,0),"")</f>
        <v/>
      </c>
      <c r="O7384" s="1" t="b">
        <f>ISNUMBER(MATCH($E7384,'VLookup Lists'!$E$2:$E$17,0))</f>
        <v>0</v>
      </c>
    </row>
    <row r="7385" spans="1:15" ht="15" customHeight="1" x14ac:dyDescent="0.2">
      <c r="A7385" s="1" t="str">
        <f t="shared" si="61"/>
        <v/>
      </c>
      <c r="E7385" s="1" t="s">
        <v>352</v>
      </c>
      <c r="F7385" s="38"/>
      <c r="G7385" s="38"/>
      <c r="M7385" s="1">
        <f>IF(ISNUMBER(MATCH(E7385,_xlfn.VSTACK('VLookup Lists'!$E$2:$E$17,'VLookup Lists'!$H$2:$H$38,'VLookup Lists'!$J$2:$J$8),0)),1,0)</f>
        <v>0</v>
      </c>
      <c r="N7385" s="1" t="str">
        <f>IFERROR(IF(VLOOKUP($D7385,'VLookup Lists'!$B$11:$C$29,2,FALSE)="FLIP",1,0),"")</f>
        <v/>
      </c>
      <c r="O7385" s="1" t="b">
        <f>ISNUMBER(MATCH($E7385,'VLookup Lists'!$E$2:$E$17,0))</f>
        <v>0</v>
      </c>
    </row>
    <row r="7386" spans="1:15" ht="15" customHeight="1" x14ac:dyDescent="0.2">
      <c r="A7386" s="1" t="str">
        <f t="shared" si="61"/>
        <v/>
      </c>
      <c r="E7386" s="1" t="s">
        <v>352</v>
      </c>
      <c r="F7386" s="38"/>
      <c r="G7386" s="38"/>
      <c r="M7386" s="1">
        <f>IF(ISNUMBER(MATCH(E7386,_xlfn.VSTACK('VLookup Lists'!$E$2:$E$17,'VLookup Lists'!$H$2:$H$38,'VLookup Lists'!$J$2:$J$8),0)),1,0)</f>
        <v>0</v>
      </c>
      <c r="N7386" s="1" t="str">
        <f>IFERROR(IF(VLOOKUP($D7386,'VLookup Lists'!$B$11:$C$29,2,FALSE)="FLIP",1,0),"")</f>
        <v/>
      </c>
      <c r="O7386" s="1" t="b">
        <f>ISNUMBER(MATCH($E7386,'VLookup Lists'!$E$2:$E$17,0))</f>
        <v>0</v>
      </c>
    </row>
    <row r="7387" spans="1:15" ht="15" customHeight="1" x14ac:dyDescent="0.2">
      <c r="A7387" s="1" t="str">
        <f t="shared" si="61"/>
        <v/>
      </c>
      <c r="E7387" s="1" t="s">
        <v>352</v>
      </c>
      <c r="F7387" s="38"/>
      <c r="G7387" s="38"/>
      <c r="M7387" s="1">
        <f>IF(ISNUMBER(MATCH(E7387,_xlfn.VSTACK('VLookup Lists'!$E$2:$E$17,'VLookup Lists'!$H$2:$H$38,'VLookup Lists'!$J$2:$J$8),0)),1,0)</f>
        <v>0</v>
      </c>
      <c r="N7387" s="1" t="str">
        <f>IFERROR(IF(VLOOKUP($D7387,'VLookup Lists'!$B$11:$C$29,2,FALSE)="FLIP",1,0),"")</f>
        <v/>
      </c>
      <c r="O7387" s="1" t="b">
        <f>ISNUMBER(MATCH($E7387,'VLookup Lists'!$E$2:$E$17,0))</f>
        <v>0</v>
      </c>
    </row>
    <row r="7388" spans="1:15" ht="15" customHeight="1" x14ac:dyDescent="0.2">
      <c r="A7388" s="1" t="str">
        <f t="shared" si="61"/>
        <v/>
      </c>
      <c r="E7388" s="1" t="s">
        <v>352</v>
      </c>
      <c r="F7388" s="38"/>
      <c r="G7388" s="38"/>
      <c r="M7388" s="1">
        <f>IF(ISNUMBER(MATCH(E7388,_xlfn.VSTACK('VLookup Lists'!$E$2:$E$17,'VLookup Lists'!$H$2:$H$38,'VLookup Lists'!$J$2:$J$8),0)),1,0)</f>
        <v>0</v>
      </c>
      <c r="N7388" s="1" t="str">
        <f>IFERROR(IF(VLOOKUP($D7388,'VLookup Lists'!$B$11:$C$29,2,FALSE)="FLIP",1,0),"")</f>
        <v/>
      </c>
      <c r="O7388" s="1" t="b">
        <f>ISNUMBER(MATCH($E7388,'VLookup Lists'!$E$2:$E$17,0))</f>
        <v>0</v>
      </c>
    </row>
    <row r="7389" spans="1:15" ht="15" customHeight="1" x14ac:dyDescent="0.2">
      <c r="A7389" s="1" t="str">
        <f t="shared" si="61"/>
        <v/>
      </c>
      <c r="E7389" s="1" t="s">
        <v>352</v>
      </c>
      <c r="F7389" s="38"/>
      <c r="G7389" s="38"/>
      <c r="M7389" s="1">
        <f>IF(ISNUMBER(MATCH(E7389,_xlfn.VSTACK('VLookup Lists'!$E$2:$E$17,'VLookup Lists'!$H$2:$H$38,'VLookup Lists'!$J$2:$J$8),0)),1,0)</f>
        <v>0</v>
      </c>
      <c r="N7389" s="1" t="str">
        <f>IFERROR(IF(VLOOKUP($D7389,'VLookup Lists'!$B$11:$C$29,2,FALSE)="FLIP",1,0),"")</f>
        <v/>
      </c>
      <c r="O7389" s="1" t="b">
        <f>ISNUMBER(MATCH($E7389,'VLookup Lists'!$E$2:$E$17,0))</f>
        <v>0</v>
      </c>
    </row>
    <row r="7390" spans="1:15" ht="15" customHeight="1" x14ac:dyDescent="0.2">
      <c r="A7390" s="1" t="str">
        <f t="shared" si="61"/>
        <v/>
      </c>
      <c r="E7390" s="1" t="s">
        <v>352</v>
      </c>
      <c r="F7390" s="38"/>
      <c r="G7390" s="38"/>
      <c r="M7390" s="1">
        <f>IF(ISNUMBER(MATCH(E7390,_xlfn.VSTACK('VLookup Lists'!$E$2:$E$17,'VLookup Lists'!$H$2:$H$38,'VLookup Lists'!$J$2:$J$8),0)),1,0)</f>
        <v>0</v>
      </c>
      <c r="N7390" s="1" t="str">
        <f>IFERROR(IF(VLOOKUP($D7390,'VLookup Lists'!$B$11:$C$29,2,FALSE)="FLIP",1,0),"")</f>
        <v/>
      </c>
      <c r="O7390" s="1" t="b">
        <f>ISNUMBER(MATCH($E7390,'VLookup Lists'!$E$2:$E$17,0))</f>
        <v>0</v>
      </c>
    </row>
    <row r="7391" spans="1:15" ht="15" customHeight="1" x14ac:dyDescent="0.2">
      <c r="A7391" s="1" t="str">
        <f t="shared" si="61"/>
        <v/>
      </c>
      <c r="E7391" s="1" t="s">
        <v>352</v>
      </c>
      <c r="F7391" s="38"/>
      <c r="G7391" s="38"/>
      <c r="M7391" s="1">
        <f>IF(ISNUMBER(MATCH(E7391,_xlfn.VSTACK('VLookup Lists'!$E$2:$E$17,'VLookup Lists'!$H$2:$H$38,'VLookup Lists'!$J$2:$J$8),0)),1,0)</f>
        <v>0</v>
      </c>
      <c r="N7391" s="1" t="str">
        <f>IFERROR(IF(VLOOKUP($D7391,'VLookup Lists'!$B$11:$C$29,2,FALSE)="FLIP",1,0),"")</f>
        <v/>
      </c>
      <c r="O7391" s="1" t="b">
        <f>ISNUMBER(MATCH($E7391,'VLookup Lists'!$E$2:$E$17,0))</f>
        <v>0</v>
      </c>
    </row>
    <row r="7392" spans="1:15" ht="15" customHeight="1" x14ac:dyDescent="0.2">
      <c r="A7392" s="1" t="str">
        <f t="shared" si="61"/>
        <v/>
      </c>
      <c r="E7392" s="1" t="s">
        <v>352</v>
      </c>
      <c r="F7392" s="38"/>
      <c r="G7392" s="38"/>
      <c r="M7392" s="1">
        <f>IF(ISNUMBER(MATCH(E7392,_xlfn.VSTACK('VLookup Lists'!$E$2:$E$17,'VLookup Lists'!$H$2:$H$38,'VLookup Lists'!$J$2:$J$8),0)),1,0)</f>
        <v>0</v>
      </c>
      <c r="N7392" s="1" t="str">
        <f>IFERROR(IF(VLOOKUP($D7392,'VLookup Lists'!$B$11:$C$29,2,FALSE)="FLIP",1,0),"")</f>
        <v/>
      </c>
      <c r="O7392" s="1" t="b">
        <f>ISNUMBER(MATCH($E7392,'VLookup Lists'!$E$2:$E$17,0))</f>
        <v>0</v>
      </c>
    </row>
    <row r="7393" spans="1:15" ht="15" customHeight="1" x14ac:dyDescent="0.2">
      <c r="A7393" s="1" t="str">
        <f t="shared" si="61"/>
        <v/>
      </c>
      <c r="E7393" s="1" t="s">
        <v>352</v>
      </c>
      <c r="F7393" s="38"/>
      <c r="G7393" s="38"/>
      <c r="M7393" s="1">
        <f>IF(ISNUMBER(MATCH(E7393,_xlfn.VSTACK('VLookup Lists'!$E$2:$E$17,'VLookup Lists'!$H$2:$H$38,'VLookup Lists'!$J$2:$J$8),0)),1,0)</f>
        <v>0</v>
      </c>
      <c r="N7393" s="1" t="str">
        <f>IFERROR(IF(VLOOKUP($D7393,'VLookup Lists'!$B$11:$C$29,2,FALSE)="FLIP",1,0),"")</f>
        <v/>
      </c>
      <c r="O7393" s="1" t="b">
        <f>ISNUMBER(MATCH($E7393,'VLookup Lists'!$E$2:$E$17,0))</f>
        <v>0</v>
      </c>
    </row>
    <row r="7394" spans="1:15" ht="15" customHeight="1" x14ac:dyDescent="0.2">
      <c r="A7394" s="1" t="str">
        <f t="shared" si="61"/>
        <v/>
      </c>
      <c r="E7394" s="1" t="s">
        <v>352</v>
      </c>
      <c r="F7394" s="38"/>
      <c r="G7394" s="38"/>
      <c r="M7394" s="1">
        <f>IF(ISNUMBER(MATCH(E7394,_xlfn.VSTACK('VLookup Lists'!$E$2:$E$17,'VLookup Lists'!$H$2:$H$38,'VLookup Lists'!$J$2:$J$8),0)),1,0)</f>
        <v>0</v>
      </c>
      <c r="N7394" s="1" t="str">
        <f>IFERROR(IF(VLOOKUP($D7394,'VLookup Lists'!$B$11:$C$29,2,FALSE)="FLIP",1,0),"")</f>
        <v/>
      </c>
      <c r="O7394" s="1" t="b">
        <f>ISNUMBER(MATCH($E7394,'VLookup Lists'!$E$2:$E$17,0))</f>
        <v>0</v>
      </c>
    </row>
    <row r="7395" spans="1:15" ht="15" customHeight="1" x14ac:dyDescent="0.2">
      <c r="A7395" s="1" t="str">
        <f t="shared" si="61"/>
        <v/>
      </c>
      <c r="E7395" s="1" t="s">
        <v>352</v>
      </c>
      <c r="F7395" s="38"/>
      <c r="G7395" s="38"/>
      <c r="M7395" s="1">
        <f>IF(ISNUMBER(MATCH(E7395,_xlfn.VSTACK('VLookup Lists'!$E$2:$E$17,'VLookup Lists'!$H$2:$H$38,'VLookup Lists'!$J$2:$J$8),0)),1,0)</f>
        <v>0</v>
      </c>
      <c r="N7395" s="1" t="str">
        <f>IFERROR(IF(VLOOKUP($D7395,'VLookup Lists'!$B$11:$C$29,2,FALSE)="FLIP",1,0),"")</f>
        <v/>
      </c>
      <c r="O7395" s="1" t="b">
        <f>ISNUMBER(MATCH($E7395,'VLookup Lists'!$E$2:$E$17,0))</f>
        <v>0</v>
      </c>
    </row>
    <row r="7396" spans="1:15" ht="15" customHeight="1" x14ac:dyDescent="0.2">
      <c r="A7396" s="1" t="str">
        <f t="shared" si="61"/>
        <v/>
      </c>
      <c r="E7396" s="1" t="s">
        <v>352</v>
      </c>
      <c r="F7396" s="38"/>
      <c r="G7396" s="38"/>
      <c r="M7396" s="1">
        <f>IF(ISNUMBER(MATCH(E7396,_xlfn.VSTACK('VLookup Lists'!$E$2:$E$17,'VLookup Lists'!$H$2:$H$38,'VLookup Lists'!$J$2:$J$8),0)),1,0)</f>
        <v>0</v>
      </c>
      <c r="N7396" s="1" t="str">
        <f>IFERROR(IF(VLOOKUP($D7396,'VLookup Lists'!$B$11:$C$29,2,FALSE)="FLIP",1,0),"")</f>
        <v/>
      </c>
      <c r="O7396" s="1" t="b">
        <f>ISNUMBER(MATCH($E7396,'VLookup Lists'!$E$2:$E$17,0))</f>
        <v>0</v>
      </c>
    </row>
    <row r="7397" spans="1:15" ht="15" customHeight="1" x14ac:dyDescent="0.2">
      <c r="A7397" s="1" t="str">
        <f t="shared" si="61"/>
        <v/>
      </c>
      <c r="E7397" s="1" t="s">
        <v>352</v>
      </c>
      <c r="F7397" s="38"/>
      <c r="G7397" s="38"/>
      <c r="M7397" s="1">
        <f>IF(ISNUMBER(MATCH(E7397,_xlfn.VSTACK('VLookup Lists'!$E$2:$E$17,'VLookup Lists'!$H$2:$H$38,'VLookup Lists'!$J$2:$J$8),0)),1,0)</f>
        <v>0</v>
      </c>
      <c r="N7397" s="1" t="str">
        <f>IFERROR(IF(VLOOKUP($D7397,'VLookup Lists'!$B$11:$C$29,2,FALSE)="FLIP",1,0),"")</f>
        <v/>
      </c>
      <c r="O7397" s="1" t="b">
        <f>ISNUMBER(MATCH($E7397,'VLookup Lists'!$E$2:$E$17,0))</f>
        <v>0</v>
      </c>
    </row>
    <row r="7398" spans="1:15" ht="15" customHeight="1" x14ac:dyDescent="0.2">
      <c r="A7398" s="1" t="str">
        <f t="shared" si="61"/>
        <v/>
      </c>
      <c r="E7398" s="1" t="s">
        <v>352</v>
      </c>
      <c r="F7398" s="38"/>
      <c r="G7398" s="38"/>
      <c r="M7398" s="1">
        <f>IF(ISNUMBER(MATCH(E7398,_xlfn.VSTACK('VLookup Lists'!$E$2:$E$17,'VLookup Lists'!$H$2:$H$38,'VLookup Lists'!$J$2:$J$8),0)),1,0)</f>
        <v>0</v>
      </c>
      <c r="N7398" s="1" t="str">
        <f>IFERROR(IF(VLOOKUP($D7398,'VLookup Lists'!$B$11:$C$29,2,FALSE)="FLIP",1,0),"")</f>
        <v/>
      </c>
      <c r="O7398" s="1" t="b">
        <f>ISNUMBER(MATCH($E7398,'VLookup Lists'!$E$2:$E$17,0))</f>
        <v>0</v>
      </c>
    </row>
    <row r="7399" spans="1:15" ht="15" customHeight="1" x14ac:dyDescent="0.2">
      <c r="A7399" s="1" t="str">
        <f t="shared" si="61"/>
        <v/>
      </c>
      <c r="E7399" s="1" t="s">
        <v>352</v>
      </c>
      <c r="F7399" s="38"/>
      <c r="G7399" s="38"/>
      <c r="M7399" s="1">
        <f>IF(ISNUMBER(MATCH(E7399,_xlfn.VSTACK('VLookup Lists'!$E$2:$E$17,'VLookup Lists'!$H$2:$H$38,'VLookup Lists'!$J$2:$J$8),0)),1,0)</f>
        <v>0</v>
      </c>
      <c r="N7399" s="1" t="str">
        <f>IFERROR(IF(VLOOKUP($D7399,'VLookup Lists'!$B$11:$C$29,2,FALSE)="FLIP",1,0),"")</f>
        <v/>
      </c>
      <c r="O7399" s="1" t="b">
        <f>ISNUMBER(MATCH($E7399,'VLookup Lists'!$E$2:$E$17,0))</f>
        <v>0</v>
      </c>
    </row>
    <row r="7400" spans="1:15" ht="15" customHeight="1" x14ac:dyDescent="0.2">
      <c r="A7400" s="1" t="str">
        <f t="shared" si="61"/>
        <v/>
      </c>
      <c r="E7400" s="1" t="s">
        <v>352</v>
      </c>
      <c r="F7400" s="38"/>
      <c r="G7400" s="38"/>
      <c r="M7400" s="1">
        <f>IF(ISNUMBER(MATCH(E7400,_xlfn.VSTACK('VLookup Lists'!$E$2:$E$17,'VLookup Lists'!$H$2:$H$38,'VLookup Lists'!$J$2:$J$8),0)),1,0)</f>
        <v>0</v>
      </c>
      <c r="N7400" s="1" t="str">
        <f>IFERROR(IF(VLOOKUP($D7400,'VLookup Lists'!$B$11:$C$29,2,FALSE)="FLIP",1,0),"")</f>
        <v/>
      </c>
      <c r="O7400" s="1" t="b">
        <f>ISNUMBER(MATCH($E7400,'VLookup Lists'!$E$2:$E$17,0))</f>
        <v>0</v>
      </c>
    </row>
    <row r="7401" spans="1:15" ht="15" customHeight="1" x14ac:dyDescent="0.2">
      <c r="A7401" s="1" t="str">
        <f t="shared" si="61"/>
        <v/>
      </c>
      <c r="E7401" s="1" t="s">
        <v>352</v>
      </c>
      <c r="F7401" s="38"/>
      <c r="G7401" s="38"/>
      <c r="M7401" s="1">
        <f>IF(ISNUMBER(MATCH(E7401,_xlfn.VSTACK('VLookup Lists'!$E$2:$E$17,'VLookup Lists'!$H$2:$H$38,'VLookup Lists'!$J$2:$J$8),0)),1,0)</f>
        <v>0</v>
      </c>
      <c r="N7401" s="1" t="str">
        <f>IFERROR(IF(VLOOKUP($D7401,'VLookup Lists'!$B$11:$C$29,2,FALSE)="FLIP",1,0),"")</f>
        <v/>
      </c>
      <c r="O7401" s="1" t="b">
        <f>ISNUMBER(MATCH($E7401,'VLookup Lists'!$E$2:$E$17,0))</f>
        <v>0</v>
      </c>
    </row>
    <row r="7402" spans="1:15" ht="15" customHeight="1" x14ac:dyDescent="0.2">
      <c r="A7402" s="1" t="str">
        <f t="shared" si="61"/>
        <v/>
      </c>
      <c r="E7402" s="1" t="s">
        <v>352</v>
      </c>
      <c r="F7402" s="38"/>
      <c r="G7402" s="38"/>
      <c r="M7402" s="1">
        <f>IF(ISNUMBER(MATCH(E7402,_xlfn.VSTACK('VLookup Lists'!$E$2:$E$17,'VLookup Lists'!$H$2:$H$38,'VLookup Lists'!$J$2:$J$8),0)),1,0)</f>
        <v>0</v>
      </c>
      <c r="N7402" s="1" t="str">
        <f>IFERROR(IF(VLOOKUP($D7402,'VLookup Lists'!$B$11:$C$29,2,FALSE)="FLIP",1,0),"")</f>
        <v/>
      </c>
      <c r="O7402" s="1" t="b">
        <f>ISNUMBER(MATCH($E7402,'VLookup Lists'!$E$2:$E$17,0))</f>
        <v>0</v>
      </c>
    </row>
    <row r="7403" spans="1:15" ht="15" customHeight="1" x14ac:dyDescent="0.2">
      <c r="A7403" s="1" t="str">
        <f t="shared" si="61"/>
        <v/>
      </c>
      <c r="E7403" s="1" t="s">
        <v>352</v>
      </c>
      <c r="F7403" s="38"/>
      <c r="G7403" s="38"/>
      <c r="M7403" s="1">
        <f>IF(ISNUMBER(MATCH(E7403,_xlfn.VSTACK('VLookup Lists'!$E$2:$E$17,'VLookup Lists'!$H$2:$H$38,'VLookup Lists'!$J$2:$J$8),0)),1,0)</f>
        <v>0</v>
      </c>
      <c r="N7403" s="1" t="str">
        <f>IFERROR(IF(VLOOKUP($D7403,'VLookup Lists'!$B$11:$C$29,2,FALSE)="FLIP",1,0),"")</f>
        <v/>
      </c>
      <c r="O7403" s="1" t="b">
        <f>ISNUMBER(MATCH($E7403,'VLookup Lists'!$E$2:$E$17,0))</f>
        <v>0</v>
      </c>
    </row>
    <row r="7404" spans="1:15" ht="15" customHeight="1" x14ac:dyDescent="0.2">
      <c r="A7404" s="1" t="str">
        <f t="shared" si="61"/>
        <v/>
      </c>
      <c r="E7404" s="1" t="s">
        <v>352</v>
      </c>
      <c r="F7404" s="38"/>
      <c r="G7404" s="38"/>
      <c r="M7404" s="1">
        <f>IF(ISNUMBER(MATCH(E7404,_xlfn.VSTACK('VLookup Lists'!$E$2:$E$17,'VLookup Lists'!$H$2:$H$38,'VLookup Lists'!$J$2:$J$8),0)),1,0)</f>
        <v>0</v>
      </c>
      <c r="N7404" s="1" t="str">
        <f>IFERROR(IF(VLOOKUP($D7404,'VLookup Lists'!$B$11:$C$29,2,FALSE)="FLIP",1,0),"")</f>
        <v/>
      </c>
      <c r="O7404" s="1" t="b">
        <f>ISNUMBER(MATCH($E7404,'VLookup Lists'!$E$2:$E$17,0))</f>
        <v>0</v>
      </c>
    </row>
    <row r="7405" spans="1:15" ht="15" customHeight="1" x14ac:dyDescent="0.2">
      <c r="A7405" s="1" t="str">
        <f t="shared" si="61"/>
        <v/>
      </c>
      <c r="E7405" s="1" t="s">
        <v>352</v>
      </c>
      <c r="F7405" s="38"/>
      <c r="G7405" s="38"/>
      <c r="M7405" s="1">
        <f>IF(ISNUMBER(MATCH(E7405,_xlfn.VSTACK('VLookup Lists'!$E$2:$E$17,'VLookup Lists'!$H$2:$H$38,'VLookup Lists'!$J$2:$J$8),0)),1,0)</f>
        <v>0</v>
      </c>
      <c r="N7405" s="1" t="str">
        <f>IFERROR(IF(VLOOKUP($D7405,'VLookup Lists'!$B$11:$C$29,2,FALSE)="FLIP",1,0),"")</f>
        <v/>
      </c>
      <c r="O7405" s="1" t="b">
        <f>ISNUMBER(MATCH($E7405,'VLookup Lists'!$E$2:$E$17,0))</f>
        <v>0</v>
      </c>
    </row>
    <row r="7406" spans="1:15" ht="15" customHeight="1" x14ac:dyDescent="0.2">
      <c r="A7406" s="1" t="str">
        <f t="shared" si="61"/>
        <v/>
      </c>
      <c r="E7406" s="1" t="s">
        <v>352</v>
      </c>
      <c r="F7406" s="38"/>
      <c r="G7406" s="38"/>
      <c r="M7406" s="1">
        <f>IF(ISNUMBER(MATCH(E7406,_xlfn.VSTACK('VLookup Lists'!$E$2:$E$17,'VLookup Lists'!$H$2:$H$38,'VLookup Lists'!$J$2:$J$8),0)),1,0)</f>
        <v>0</v>
      </c>
      <c r="N7406" s="1" t="str">
        <f>IFERROR(IF(VLOOKUP($D7406,'VLookup Lists'!$B$11:$C$29,2,FALSE)="FLIP",1,0),"")</f>
        <v/>
      </c>
      <c r="O7406" s="1" t="b">
        <f>ISNUMBER(MATCH($E7406,'VLookup Lists'!$E$2:$E$17,0))</f>
        <v>0</v>
      </c>
    </row>
    <row r="7407" spans="1:15" ht="15" customHeight="1" x14ac:dyDescent="0.2">
      <c r="A7407" s="1" t="str">
        <f t="shared" si="61"/>
        <v/>
      </c>
      <c r="E7407" s="1" t="s">
        <v>352</v>
      </c>
      <c r="F7407" s="38"/>
      <c r="G7407" s="38"/>
      <c r="M7407" s="1">
        <f>IF(ISNUMBER(MATCH(E7407,_xlfn.VSTACK('VLookup Lists'!$E$2:$E$17,'VLookup Lists'!$H$2:$H$38,'VLookup Lists'!$J$2:$J$8),0)),1,0)</f>
        <v>0</v>
      </c>
      <c r="N7407" s="1" t="str">
        <f>IFERROR(IF(VLOOKUP($D7407,'VLookup Lists'!$B$11:$C$29,2,FALSE)="FLIP",1,0),"")</f>
        <v/>
      </c>
      <c r="O7407" s="1" t="b">
        <f>ISNUMBER(MATCH($E7407,'VLookup Lists'!$E$2:$E$17,0))</f>
        <v>0</v>
      </c>
    </row>
    <row r="7408" spans="1:15" ht="15" customHeight="1" x14ac:dyDescent="0.2">
      <c r="A7408" s="1" t="str">
        <f t="shared" si="61"/>
        <v/>
      </c>
      <c r="E7408" s="1" t="s">
        <v>352</v>
      </c>
      <c r="F7408" s="38"/>
      <c r="G7408" s="38"/>
      <c r="M7408" s="1">
        <f>IF(ISNUMBER(MATCH(E7408,_xlfn.VSTACK('VLookup Lists'!$E$2:$E$17,'VLookup Lists'!$H$2:$H$38,'VLookup Lists'!$J$2:$J$8),0)),1,0)</f>
        <v>0</v>
      </c>
      <c r="N7408" s="1" t="str">
        <f>IFERROR(IF(VLOOKUP($D7408,'VLookup Lists'!$B$11:$C$29,2,FALSE)="FLIP",1,0),"")</f>
        <v/>
      </c>
      <c r="O7408" s="1" t="b">
        <f>ISNUMBER(MATCH($E7408,'VLookup Lists'!$E$2:$E$17,0))</f>
        <v>0</v>
      </c>
    </row>
    <row r="7409" spans="1:15" ht="15" customHeight="1" x14ac:dyDescent="0.2">
      <c r="A7409" s="1" t="str">
        <f t="shared" si="61"/>
        <v/>
      </c>
      <c r="E7409" s="1" t="s">
        <v>352</v>
      </c>
      <c r="F7409" s="38"/>
      <c r="G7409" s="38"/>
      <c r="M7409" s="1">
        <f>IF(ISNUMBER(MATCH(E7409,_xlfn.VSTACK('VLookup Lists'!$E$2:$E$17,'VLookup Lists'!$H$2:$H$38,'VLookup Lists'!$J$2:$J$8),0)),1,0)</f>
        <v>0</v>
      </c>
      <c r="N7409" s="1" t="str">
        <f>IFERROR(IF(VLOOKUP($D7409,'VLookup Lists'!$B$11:$C$29,2,FALSE)="FLIP",1,0),"")</f>
        <v/>
      </c>
      <c r="O7409" s="1" t="b">
        <f>ISNUMBER(MATCH($E7409,'VLookup Lists'!$E$2:$E$17,0))</f>
        <v>0</v>
      </c>
    </row>
    <row r="7410" spans="1:15" ht="15" customHeight="1" x14ac:dyDescent="0.2">
      <c r="A7410" s="1" t="str">
        <f t="shared" si="61"/>
        <v/>
      </c>
      <c r="E7410" s="1" t="s">
        <v>352</v>
      </c>
      <c r="F7410" s="38"/>
      <c r="G7410" s="38"/>
      <c r="M7410" s="1">
        <f>IF(ISNUMBER(MATCH(E7410,_xlfn.VSTACK('VLookup Lists'!$E$2:$E$17,'VLookup Lists'!$H$2:$H$38,'VLookup Lists'!$J$2:$J$8),0)),1,0)</f>
        <v>0</v>
      </c>
      <c r="N7410" s="1" t="str">
        <f>IFERROR(IF(VLOOKUP($D7410,'VLookup Lists'!$B$11:$C$29,2,FALSE)="FLIP",1,0),"")</f>
        <v/>
      </c>
      <c r="O7410" s="1" t="b">
        <f>ISNUMBER(MATCH($E7410,'VLookup Lists'!$E$2:$E$17,0))</f>
        <v>0</v>
      </c>
    </row>
    <row r="7411" spans="1:15" ht="15" customHeight="1" x14ac:dyDescent="0.2">
      <c r="A7411" s="1" t="str">
        <f t="shared" si="61"/>
        <v/>
      </c>
      <c r="E7411" s="1" t="s">
        <v>352</v>
      </c>
      <c r="F7411" s="38"/>
      <c r="G7411" s="38"/>
      <c r="M7411" s="1">
        <f>IF(ISNUMBER(MATCH(E7411,_xlfn.VSTACK('VLookup Lists'!$E$2:$E$17,'VLookup Lists'!$H$2:$H$38,'VLookup Lists'!$J$2:$J$8),0)),1,0)</f>
        <v>0</v>
      </c>
      <c r="N7411" s="1" t="str">
        <f>IFERROR(IF(VLOOKUP($D7411,'VLookup Lists'!$B$11:$C$29,2,FALSE)="FLIP",1,0),"")</f>
        <v/>
      </c>
      <c r="O7411" s="1" t="b">
        <f>ISNUMBER(MATCH($E7411,'VLookup Lists'!$E$2:$E$17,0))</f>
        <v>0</v>
      </c>
    </row>
    <row r="7412" spans="1:15" ht="15" customHeight="1" x14ac:dyDescent="0.2">
      <c r="A7412" s="1" t="str">
        <f t="shared" si="61"/>
        <v/>
      </c>
      <c r="E7412" s="1" t="s">
        <v>352</v>
      </c>
      <c r="F7412" s="38"/>
      <c r="G7412" s="38"/>
      <c r="M7412" s="1">
        <f>IF(ISNUMBER(MATCH(E7412,_xlfn.VSTACK('VLookup Lists'!$E$2:$E$17,'VLookup Lists'!$H$2:$H$38,'VLookup Lists'!$J$2:$J$8),0)),1,0)</f>
        <v>0</v>
      </c>
      <c r="N7412" s="1" t="str">
        <f>IFERROR(IF(VLOOKUP($D7412,'VLookup Lists'!$B$11:$C$29,2,FALSE)="FLIP",1,0),"")</f>
        <v/>
      </c>
      <c r="O7412" s="1" t="b">
        <f>ISNUMBER(MATCH($E7412,'VLookup Lists'!$E$2:$E$17,0))</f>
        <v>0</v>
      </c>
    </row>
    <row r="7413" spans="1:15" ht="15" customHeight="1" x14ac:dyDescent="0.2">
      <c r="A7413" s="1" t="str">
        <f t="shared" si="61"/>
        <v/>
      </c>
      <c r="E7413" s="1" t="s">
        <v>352</v>
      </c>
      <c r="F7413" s="38"/>
      <c r="G7413" s="38"/>
      <c r="M7413" s="1">
        <f>IF(ISNUMBER(MATCH(E7413,_xlfn.VSTACK('VLookup Lists'!$E$2:$E$17,'VLookup Lists'!$H$2:$H$38,'VLookup Lists'!$J$2:$J$8),0)),1,0)</f>
        <v>0</v>
      </c>
      <c r="N7413" s="1" t="str">
        <f>IFERROR(IF(VLOOKUP($D7413,'VLookup Lists'!$B$11:$C$29,2,FALSE)="FLIP",1,0),"")</f>
        <v/>
      </c>
      <c r="O7413" s="1" t="b">
        <f>ISNUMBER(MATCH($E7413,'VLookup Lists'!$E$2:$E$17,0))</f>
        <v>0</v>
      </c>
    </row>
    <row r="7414" spans="1:15" ht="15" customHeight="1" x14ac:dyDescent="0.2">
      <c r="A7414" s="1" t="str">
        <f t="shared" si="61"/>
        <v/>
      </c>
      <c r="E7414" s="1" t="s">
        <v>352</v>
      </c>
      <c r="F7414" s="38"/>
      <c r="G7414" s="38"/>
      <c r="M7414" s="1">
        <f>IF(ISNUMBER(MATCH(E7414,_xlfn.VSTACK('VLookup Lists'!$E$2:$E$17,'VLookup Lists'!$H$2:$H$38,'VLookup Lists'!$J$2:$J$8),0)),1,0)</f>
        <v>0</v>
      </c>
      <c r="N7414" s="1" t="str">
        <f>IFERROR(IF(VLOOKUP($D7414,'VLookup Lists'!$B$11:$C$29,2,FALSE)="FLIP",1,0),"")</f>
        <v/>
      </c>
      <c r="O7414" s="1" t="b">
        <f>ISNUMBER(MATCH($E7414,'VLookup Lists'!$E$2:$E$17,0))</f>
        <v>0</v>
      </c>
    </row>
    <row r="7415" spans="1:15" ht="15" customHeight="1" x14ac:dyDescent="0.2">
      <c r="A7415" s="1" t="str">
        <f t="shared" si="61"/>
        <v/>
      </c>
      <c r="E7415" s="1" t="s">
        <v>352</v>
      </c>
      <c r="F7415" s="38"/>
      <c r="G7415" s="38"/>
      <c r="M7415" s="1">
        <f>IF(ISNUMBER(MATCH(E7415,_xlfn.VSTACK('VLookup Lists'!$E$2:$E$17,'VLookup Lists'!$H$2:$H$38,'VLookup Lists'!$J$2:$J$8),0)),1,0)</f>
        <v>0</v>
      </c>
      <c r="N7415" s="1" t="str">
        <f>IFERROR(IF(VLOOKUP($D7415,'VLookup Lists'!$B$11:$C$29,2,FALSE)="FLIP",1,0),"")</f>
        <v/>
      </c>
      <c r="O7415" s="1" t="b">
        <f>ISNUMBER(MATCH($E7415,'VLookup Lists'!$E$2:$E$17,0))</f>
        <v>0</v>
      </c>
    </row>
    <row r="7416" spans="1:15" ht="15" customHeight="1" x14ac:dyDescent="0.2">
      <c r="A7416" s="1" t="str">
        <f t="shared" si="61"/>
        <v/>
      </c>
      <c r="E7416" s="1" t="s">
        <v>352</v>
      </c>
      <c r="F7416" s="38"/>
      <c r="G7416" s="38"/>
      <c r="M7416" s="1">
        <f>IF(ISNUMBER(MATCH(E7416,_xlfn.VSTACK('VLookup Lists'!$E$2:$E$17,'VLookup Lists'!$H$2:$H$38,'VLookup Lists'!$J$2:$J$8),0)),1,0)</f>
        <v>0</v>
      </c>
      <c r="N7416" s="1" t="str">
        <f>IFERROR(IF(VLOOKUP($D7416,'VLookup Lists'!$B$11:$C$29,2,FALSE)="FLIP",1,0),"")</f>
        <v/>
      </c>
      <c r="O7416" s="1" t="b">
        <f>ISNUMBER(MATCH($E7416,'VLookup Lists'!$E$2:$E$17,0))</f>
        <v>0</v>
      </c>
    </row>
    <row r="7417" spans="1:15" ht="15" customHeight="1" x14ac:dyDescent="0.2">
      <c r="A7417" s="1" t="str">
        <f t="shared" si="61"/>
        <v/>
      </c>
      <c r="E7417" s="1" t="s">
        <v>352</v>
      </c>
      <c r="F7417" s="38"/>
      <c r="G7417" s="38"/>
      <c r="M7417" s="1">
        <f>IF(ISNUMBER(MATCH(E7417,_xlfn.VSTACK('VLookup Lists'!$E$2:$E$17,'VLookup Lists'!$H$2:$H$38,'VLookup Lists'!$J$2:$J$8),0)),1,0)</f>
        <v>0</v>
      </c>
      <c r="N7417" s="1" t="str">
        <f>IFERROR(IF(VLOOKUP($D7417,'VLookup Lists'!$B$11:$C$29,2,FALSE)="FLIP",1,0),"")</f>
        <v/>
      </c>
      <c r="O7417" s="1" t="b">
        <f>ISNUMBER(MATCH($E7417,'VLookup Lists'!$E$2:$E$17,0))</f>
        <v>0</v>
      </c>
    </row>
    <row r="7418" spans="1:15" ht="15" customHeight="1" x14ac:dyDescent="0.2">
      <c r="A7418" s="1" t="str">
        <f t="shared" si="61"/>
        <v/>
      </c>
      <c r="E7418" s="1" t="s">
        <v>352</v>
      </c>
      <c r="F7418" s="38"/>
      <c r="G7418" s="38"/>
      <c r="M7418" s="1">
        <f>IF(ISNUMBER(MATCH(E7418,_xlfn.VSTACK('VLookup Lists'!$E$2:$E$17,'VLookup Lists'!$H$2:$H$38,'VLookup Lists'!$J$2:$J$8),0)),1,0)</f>
        <v>0</v>
      </c>
      <c r="N7418" s="1" t="str">
        <f>IFERROR(IF(VLOOKUP($D7418,'VLookup Lists'!$B$11:$C$29,2,FALSE)="FLIP",1,0),"")</f>
        <v/>
      </c>
      <c r="O7418" s="1" t="b">
        <f>ISNUMBER(MATCH($E7418,'VLookup Lists'!$E$2:$E$17,0))</f>
        <v>0</v>
      </c>
    </row>
    <row r="7419" spans="1:15" ht="15" customHeight="1" x14ac:dyDescent="0.2">
      <c r="A7419" s="1" t="str">
        <f t="shared" si="61"/>
        <v/>
      </c>
      <c r="E7419" s="1" t="s">
        <v>352</v>
      </c>
      <c r="F7419" s="38"/>
      <c r="G7419" s="38"/>
      <c r="M7419" s="1">
        <f>IF(ISNUMBER(MATCH(E7419,_xlfn.VSTACK('VLookup Lists'!$E$2:$E$17,'VLookup Lists'!$H$2:$H$38,'VLookup Lists'!$J$2:$J$8),0)),1,0)</f>
        <v>0</v>
      </c>
      <c r="N7419" s="1" t="str">
        <f>IFERROR(IF(VLOOKUP($D7419,'VLookup Lists'!$B$11:$C$29,2,FALSE)="FLIP",1,0),"")</f>
        <v/>
      </c>
      <c r="O7419" s="1" t="b">
        <f>ISNUMBER(MATCH($E7419,'VLookup Lists'!$E$2:$E$17,0))</f>
        <v>0</v>
      </c>
    </row>
    <row r="7420" spans="1:15" ht="15" customHeight="1" x14ac:dyDescent="0.2">
      <c r="A7420" s="1" t="str">
        <f t="shared" si="61"/>
        <v/>
      </c>
      <c r="E7420" s="1" t="s">
        <v>352</v>
      </c>
      <c r="F7420" s="38"/>
      <c r="G7420" s="38"/>
      <c r="M7420" s="1">
        <f>IF(ISNUMBER(MATCH(E7420,_xlfn.VSTACK('VLookup Lists'!$E$2:$E$17,'VLookup Lists'!$H$2:$H$38,'VLookup Lists'!$J$2:$J$8),0)),1,0)</f>
        <v>0</v>
      </c>
      <c r="N7420" s="1" t="str">
        <f>IFERROR(IF(VLOOKUP($D7420,'VLookup Lists'!$B$11:$C$29,2,FALSE)="FLIP",1,0),"")</f>
        <v/>
      </c>
      <c r="O7420" s="1" t="b">
        <f>ISNUMBER(MATCH($E7420,'VLookup Lists'!$E$2:$E$17,0))</f>
        <v>0</v>
      </c>
    </row>
    <row r="7421" spans="1:15" ht="15" customHeight="1" x14ac:dyDescent="0.2">
      <c r="A7421" s="1" t="str">
        <f t="shared" si="61"/>
        <v/>
      </c>
      <c r="E7421" s="1" t="s">
        <v>352</v>
      </c>
      <c r="F7421" s="38"/>
      <c r="G7421" s="38"/>
      <c r="M7421" s="1">
        <f>IF(ISNUMBER(MATCH(E7421,_xlfn.VSTACK('VLookup Lists'!$E$2:$E$17,'VLookup Lists'!$H$2:$H$38,'VLookup Lists'!$J$2:$J$8),0)),1,0)</f>
        <v>0</v>
      </c>
      <c r="N7421" s="1" t="str">
        <f>IFERROR(IF(VLOOKUP($D7421,'VLookup Lists'!$B$11:$C$29,2,FALSE)="FLIP",1,0),"")</f>
        <v/>
      </c>
      <c r="O7421" s="1" t="b">
        <f>ISNUMBER(MATCH($E7421,'VLookup Lists'!$E$2:$E$17,0))</f>
        <v>0</v>
      </c>
    </row>
    <row r="7422" spans="1:15" ht="15" customHeight="1" x14ac:dyDescent="0.2">
      <c r="A7422" s="1" t="str">
        <f t="shared" si="61"/>
        <v/>
      </c>
      <c r="E7422" s="1" t="s">
        <v>352</v>
      </c>
      <c r="F7422" s="38"/>
      <c r="G7422" s="38"/>
      <c r="M7422" s="1">
        <f>IF(ISNUMBER(MATCH(E7422,_xlfn.VSTACK('VLookup Lists'!$E$2:$E$17,'VLookup Lists'!$H$2:$H$38,'VLookup Lists'!$J$2:$J$8),0)),1,0)</f>
        <v>0</v>
      </c>
      <c r="N7422" s="1" t="str">
        <f>IFERROR(IF(VLOOKUP($D7422,'VLookup Lists'!$B$11:$C$29,2,FALSE)="FLIP",1,0),"")</f>
        <v/>
      </c>
      <c r="O7422" s="1" t="b">
        <f>ISNUMBER(MATCH($E7422,'VLookup Lists'!$E$2:$E$17,0))</f>
        <v>0</v>
      </c>
    </row>
    <row r="7423" spans="1:15" ht="15" customHeight="1" x14ac:dyDescent="0.2">
      <c r="A7423" s="1" t="str">
        <f t="shared" si="61"/>
        <v/>
      </c>
      <c r="E7423" s="1" t="s">
        <v>352</v>
      </c>
      <c r="F7423" s="38"/>
      <c r="G7423" s="38"/>
      <c r="M7423" s="1">
        <f>IF(ISNUMBER(MATCH(E7423,_xlfn.VSTACK('VLookup Lists'!$E$2:$E$17,'VLookup Lists'!$H$2:$H$38,'VLookup Lists'!$J$2:$J$8),0)),1,0)</f>
        <v>0</v>
      </c>
      <c r="N7423" s="1" t="str">
        <f>IFERROR(IF(VLOOKUP($D7423,'VLookup Lists'!$B$11:$C$29,2,FALSE)="FLIP",1,0),"")</f>
        <v/>
      </c>
      <c r="O7423" s="1" t="b">
        <f>ISNUMBER(MATCH($E7423,'VLookup Lists'!$E$2:$E$17,0))</f>
        <v>0</v>
      </c>
    </row>
    <row r="7424" spans="1:15" ht="15" customHeight="1" x14ac:dyDescent="0.2">
      <c r="A7424" s="1" t="str">
        <f t="shared" si="61"/>
        <v/>
      </c>
      <c r="E7424" s="1" t="s">
        <v>352</v>
      </c>
      <c r="F7424" s="38"/>
      <c r="G7424" s="38"/>
      <c r="M7424" s="1">
        <f>IF(ISNUMBER(MATCH(E7424,_xlfn.VSTACK('VLookup Lists'!$E$2:$E$17,'VLookup Lists'!$H$2:$H$38,'VLookup Lists'!$J$2:$J$8),0)),1,0)</f>
        <v>0</v>
      </c>
      <c r="N7424" s="1" t="str">
        <f>IFERROR(IF(VLOOKUP($D7424,'VLookup Lists'!$B$11:$C$29,2,FALSE)="FLIP",1,0),"")</f>
        <v/>
      </c>
      <c r="O7424" s="1" t="b">
        <f>ISNUMBER(MATCH($E7424,'VLookup Lists'!$E$2:$E$17,0))</f>
        <v>0</v>
      </c>
    </row>
    <row r="7425" spans="1:15" ht="15" customHeight="1" x14ac:dyDescent="0.2">
      <c r="A7425" s="1" t="str">
        <f t="shared" si="61"/>
        <v/>
      </c>
      <c r="E7425" s="1" t="s">
        <v>352</v>
      </c>
      <c r="F7425" s="38"/>
      <c r="G7425" s="38"/>
      <c r="M7425" s="1">
        <f>IF(ISNUMBER(MATCH(E7425,_xlfn.VSTACK('VLookup Lists'!$E$2:$E$17,'VLookup Lists'!$H$2:$H$38,'VLookup Lists'!$J$2:$J$8),0)),1,0)</f>
        <v>0</v>
      </c>
      <c r="N7425" s="1" t="str">
        <f>IFERROR(IF(VLOOKUP($D7425,'VLookup Lists'!$B$11:$C$29,2,FALSE)="FLIP",1,0),"")</f>
        <v/>
      </c>
      <c r="O7425" s="1" t="b">
        <f>ISNUMBER(MATCH($E7425,'VLookup Lists'!$E$2:$E$17,0))</f>
        <v>0</v>
      </c>
    </row>
    <row r="7426" spans="1:15" ht="15" customHeight="1" x14ac:dyDescent="0.2">
      <c r="A7426" s="1" t="str">
        <f t="shared" si="61"/>
        <v/>
      </c>
      <c r="E7426" s="1" t="s">
        <v>352</v>
      </c>
      <c r="F7426" s="38"/>
      <c r="G7426" s="38"/>
      <c r="M7426" s="1">
        <f>IF(ISNUMBER(MATCH(E7426,_xlfn.VSTACK('VLookup Lists'!$E$2:$E$17,'VLookup Lists'!$H$2:$H$38,'VLookup Lists'!$J$2:$J$8),0)),1,0)</f>
        <v>0</v>
      </c>
      <c r="N7426" s="1" t="str">
        <f>IFERROR(IF(VLOOKUP($D7426,'VLookup Lists'!$B$11:$C$29,2,FALSE)="FLIP",1,0),"")</f>
        <v/>
      </c>
      <c r="O7426" s="1" t="b">
        <f>ISNUMBER(MATCH($E7426,'VLookup Lists'!$E$2:$E$17,0))</f>
        <v>0</v>
      </c>
    </row>
    <row r="7427" spans="1:15" ht="15" customHeight="1" x14ac:dyDescent="0.2">
      <c r="A7427" s="1" t="str">
        <f t="shared" si="61"/>
        <v/>
      </c>
      <c r="E7427" s="1" t="s">
        <v>352</v>
      </c>
      <c r="F7427" s="38"/>
      <c r="G7427" s="38"/>
      <c r="M7427" s="1">
        <f>IF(ISNUMBER(MATCH(E7427,_xlfn.VSTACK('VLookup Lists'!$E$2:$E$17,'VLookup Lists'!$H$2:$H$38,'VLookup Lists'!$J$2:$J$8),0)),1,0)</f>
        <v>0</v>
      </c>
      <c r="N7427" s="1" t="str">
        <f>IFERROR(IF(VLOOKUP($D7427,'VLookup Lists'!$B$11:$C$29,2,FALSE)="FLIP",1,0),"")</f>
        <v/>
      </c>
      <c r="O7427" s="1" t="b">
        <f>ISNUMBER(MATCH($E7427,'VLookup Lists'!$E$2:$E$17,0))</f>
        <v>0</v>
      </c>
    </row>
    <row r="7428" spans="1:15" ht="15" customHeight="1" x14ac:dyDescent="0.2">
      <c r="A7428" s="1" t="str">
        <f t="shared" si="61"/>
        <v/>
      </c>
      <c r="E7428" s="1" t="s">
        <v>352</v>
      </c>
      <c r="F7428" s="38"/>
      <c r="G7428" s="38"/>
      <c r="M7428" s="1">
        <f>IF(ISNUMBER(MATCH(E7428,_xlfn.VSTACK('VLookup Lists'!$E$2:$E$17,'VLookup Lists'!$H$2:$H$38,'VLookup Lists'!$J$2:$J$8),0)),1,0)</f>
        <v>0</v>
      </c>
      <c r="N7428" s="1" t="str">
        <f>IFERROR(IF(VLOOKUP($D7428,'VLookup Lists'!$B$11:$C$29,2,FALSE)="FLIP",1,0),"")</f>
        <v/>
      </c>
      <c r="O7428" s="1" t="b">
        <f>ISNUMBER(MATCH($E7428,'VLookup Lists'!$E$2:$E$17,0))</f>
        <v>0</v>
      </c>
    </row>
    <row r="7429" spans="1:15" ht="15" customHeight="1" x14ac:dyDescent="0.2">
      <c r="A7429" s="1" t="str">
        <f t="shared" si="61"/>
        <v/>
      </c>
      <c r="E7429" s="1" t="s">
        <v>352</v>
      </c>
      <c r="F7429" s="38"/>
      <c r="G7429" s="38"/>
      <c r="M7429" s="1">
        <f>IF(ISNUMBER(MATCH(E7429,_xlfn.VSTACK('VLookup Lists'!$E$2:$E$17,'VLookup Lists'!$H$2:$H$38,'VLookup Lists'!$J$2:$J$8),0)),1,0)</f>
        <v>0</v>
      </c>
      <c r="N7429" s="1" t="str">
        <f>IFERROR(IF(VLOOKUP($D7429,'VLookup Lists'!$B$11:$C$29,2,FALSE)="FLIP",1,0),"")</f>
        <v/>
      </c>
      <c r="O7429" s="1" t="b">
        <f>ISNUMBER(MATCH($E7429,'VLookup Lists'!$E$2:$E$17,0))</f>
        <v>0</v>
      </c>
    </row>
    <row r="7430" spans="1:15" ht="15" customHeight="1" x14ac:dyDescent="0.2">
      <c r="A7430" s="1" t="str">
        <f t="shared" si="61"/>
        <v/>
      </c>
      <c r="E7430" s="1" t="s">
        <v>352</v>
      </c>
      <c r="F7430" s="38"/>
      <c r="G7430" s="38"/>
      <c r="M7430" s="1">
        <f>IF(ISNUMBER(MATCH(E7430,_xlfn.VSTACK('VLookup Lists'!$E$2:$E$17,'VLookup Lists'!$H$2:$H$38,'VLookup Lists'!$J$2:$J$8),0)),1,0)</f>
        <v>0</v>
      </c>
      <c r="N7430" s="1" t="str">
        <f>IFERROR(IF(VLOOKUP($D7430,'VLookup Lists'!$B$11:$C$29,2,FALSE)="FLIP",1,0),"")</f>
        <v/>
      </c>
      <c r="O7430" s="1" t="b">
        <f>ISNUMBER(MATCH($E7430,'VLookup Lists'!$E$2:$E$17,0))</f>
        <v>0</v>
      </c>
    </row>
    <row r="7431" spans="1:15" ht="15" customHeight="1" x14ac:dyDescent="0.2">
      <c r="A7431" s="1" t="str">
        <f t="shared" si="61"/>
        <v/>
      </c>
      <c r="E7431" s="1" t="s">
        <v>352</v>
      </c>
      <c r="F7431" s="38"/>
      <c r="G7431" s="38"/>
      <c r="M7431" s="1">
        <f>IF(ISNUMBER(MATCH(E7431,_xlfn.VSTACK('VLookup Lists'!$E$2:$E$17,'VLookup Lists'!$H$2:$H$38,'VLookup Lists'!$J$2:$J$8),0)),1,0)</f>
        <v>0</v>
      </c>
      <c r="N7431" s="1" t="str">
        <f>IFERROR(IF(VLOOKUP($D7431,'VLookup Lists'!$B$11:$C$29,2,FALSE)="FLIP",1,0),"")</f>
        <v/>
      </c>
      <c r="O7431" s="1" t="b">
        <f>ISNUMBER(MATCH($E7431,'VLookup Lists'!$E$2:$E$17,0))</f>
        <v>0</v>
      </c>
    </row>
    <row r="7432" spans="1:15" ht="15" customHeight="1" x14ac:dyDescent="0.2">
      <c r="A7432" s="1" t="str">
        <f t="shared" si="61"/>
        <v/>
      </c>
      <c r="E7432" s="1" t="s">
        <v>352</v>
      </c>
      <c r="F7432" s="38"/>
      <c r="G7432" s="38"/>
      <c r="M7432" s="1">
        <f>IF(ISNUMBER(MATCH(E7432,_xlfn.VSTACK('VLookup Lists'!$E$2:$E$17,'VLookup Lists'!$H$2:$H$38,'VLookup Lists'!$J$2:$J$8),0)),1,0)</f>
        <v>0</v>
      </c>
      <c r="N7432" s="1" t="str">
        <f>IFERROR(IF(VLOOKUP($D7432,'VLookup Lists'!$B$11:$C$29,2,FALSE)="FLIP",1,0),"")</f>
        <v/>
      </c>
      <c r="O7432" s="1" t="b">
        <f>ISNUMBER(MATCH($E7432,'VLookup Lists'!$E$2:$E$17,0))</f>
        <v>0</v>
      </c>
    </row>
    <row r="7433" spans="1:15" ht="15" customHeight="1" x14ac:dyDescent="0.2">
      <c r="A7433" s="1" t="str">
        <f t="shared" si="61"/>
        <v/>
      </c>
      <c r="E7433" s="1" t="s">
        <v>352</v>
      </c>
      <c r="F7433" s="38"/>
      <c r="G7433" s="38"/>
      <c r="M7433" s="1">
        <f>IF(ISNUMBER(MATCH(E7433,_xlfn.VSTACK('VLookup Lists'!$E$2:$E$17,'VLookup Lists'!$H$2:$H$38,'VLookup Lists'!$J$2:$J$8),0)),1,0)</f>
        <v>0</v>
      </c>
      <c r="N7433" s="1" t="str">
        <f>IFERROR(IF(VLOOKUP($D7433,'VLookup Lists'!$B$11:$C$29,2,FALSE)="FLIP",1,0),"")</f>
        <v/>
      </c>
      <c r="O7433" s="1" t="b">
        <f>ISNUMBER(MATCH($E7433,'VLookup Lists'!$E$2:$E$17,0))</f>
        <v>0</v>
      </c>
    </row>
    <row r="7434" spans="1:15" ht="15" customHeight="1" x14ac:dyDescent="0.2">
      <c r="A7434" s="1" t="str">
        <f t="shared" si="61"/>
        <v/>
      </c>
      <c r="E7434" s="1" t="s">
        <v>352</v>
      </c>
      <c r="F7434" s="38"/>
      <c r="G7434" s="38"/>
      <c r="M7434" s="1">
        <f>IF(ISNUMBER(MATCH(E7434,_xlfn.VSTACK('VLookup Lists'!$E$2:$E$17,'VLookup Lists'!$H$2:$H$38,'VLookup Lists'!$J$2:$J$8),0)),1,0)</f>
        <v>0</v>
      </c>
      <c r="N7434" s="1" t="str">
        <f>IFERROR(IF(VLOOKUP($D7434,'VLookup Lists'!$B$11:$C$29,2,FALSE)="FLIP",1,0),"")</f>
        <v/>
      </c>
      <c r="O7434" s="1" t="b">
        <f>ISNUMBER(MATCH($E7434,'VLookup Lists'!$E$2:$E$17,0))</f>
        <v>0</v>
      </c>
    </row>
    <row r="7435" spans="1:15" ht="15" customHeight="1" x14ac:dyDescent="0.2">
      <c r="A7435" s="1" t="str">
        <f t="shared" si="61"/>
        <v/>
      </c>
      <c r="E7435" s="1" t="s">
        <v>352</v>
      </c>
      <c r="F7435" s="38"/>
      <c r="G7435" s="38"/>
      <c r="M7435" s="1">
        <f>IF(ISNUMBER(MATCH(E7435,_xlfn.VSTACK('VLookup Lists'!$E$2:$E$17,'VLookup Lists'!$H$2:$H$38,'VLookup Lists'!$J$2:$J$8),0)),1,0)</f>
        <v>0</v>
      </c>
      <c r="N7435" s="1" t="str">
        <f>IFERROR(IF(VLOOKUP($D7435,'VLookup Lists'!$B$11:$C$29,2,FALSE)="FLIP",1,0),"")</f>
        <v/>
      </c>
      <c r="O7435" s="1" t="b">
        <f>ISNUMBER(MATCH($E7435,'VLookup Lists'!$E$2:$E$17,0))</f>
        <v>0</v>
      </c>
    </row>
    <row r="7436" spans="1:15" ht="15" customHeight="1" x14ac:dyDescent="0.2">
      <c r="A7436" s="1" t="str">
        <f t="shared" si="61"/>
        <v/>
      </c>
      <c r="E7436" s="1" t="s">
        <v>352</v>
      </c>
      <c r="F7436" s="38"/>
      <c r="G7436" s="38"/>
      <c r="M7436" s="1">
        <f>IF(ISNUMBER(MATCH(E7436,_xlfn.VSTACK('VLookup Lists'!$E$2:$E$17,'VLookup Lists'!$H$2:$H$38,'VLookup Lists'!$J$2:$J$8),0)),1,0)</f>
        <v>0</v>
      </c>
      <c r="N7436" s="1" t="str">
        <f>IFERROR(IF(VLOOKUP($D7436,'VLookup Lists'!$B$11:$C$29,2,FALSE)="FLIP",1,0),"")</f>
        <v/>
      </c>
      <c r="O7436" s="1" t="b">
        <f>ISNUMBER(MATCH($E7436,'VLookup Lists'!$E$2:$E$17,0))</f>
        <v>0</v>
      </c>
    </row>
    <row r="7437" spans="1:15" ht="15" customHeight="1" x14ac:dyDescent="0.2">
      <c r="A7437" s="1" t="str">
        <f t="shared" si="61"/>
        <v/>
      </c>
      <c r="E7437" s="1" t="s">
        <v>352</v>
      </c>
      <c r="F7437" s="38"/>
      <c r="G7437" s="38"/>
      <c r="M7437" s="1">
        <f>IF(ISNUMBER(MATCH(E7437,_xlfn.VSTACK('VLookup Lists'!$E$2:$E$17,'VLookup Lists'!$H$2:$H$38,'VLookup Lists'!$J$2:$J$8),0)),1,0)</f>
        <v>0</v>
      </c>
      <c r="N7437" s="1" t="str">
        <f>IFERROR(IF(VLOOKUP($D7437,'VLookup Lists'!$B$11:$C$29,2,FALSE)="FLIP",1,0),"")</f>
        <v/>
      </c>
      <c r="O7437" s="1" t="b">
        <f>ISNUMBER(MATCH($E7437,'VLookup Lists'!$E$2:$E$17,0))</f>
        <v>0</v>
      </c>
    </row>
    <row r="7438" spans="1:15" ht="15" customHeight="1" x14ac:dyDescent="0.2">
      <c r="A7438" s="1" t="str">
        <f t="shared" si="61"/>
        <v/>
      </c>
      <c r="E7438" s="1" t="s">
        <v>352</v>
      </c>
      <c r="F7438" s="38"/>
      <c r="G7438" s="38"/>
      <c r="M7438" s="1">
        <f>IF(ISNUMBER(MATCH(E7438,_xlfn.VSTACK('VLookup Lists'!$E$2:$E$17,'VLookup Lists'!$H$2:$H$38,'VLookup Lists'!$J$2:$J$8),0)),1,0)</f>
        <v>0</v>
      </c>
      <c r="N7438" s="1" t="str">
        <f>IFERROR(IF(VLOOKUP($D7438,'VLookup Lists'!$B$11:$C$29,2,FALSE)="FLIP",1,0),"")</f>
        <v/>
      </c>
      <c r="O7438" s="1" t="b">
        <f>ISNUMBER(MATCH($E7438,'VLookup Lists'!$E$2:$E$17,0))</f>
        <v>0</v>
      </c>
    </row>
    <row r="7439" spans="1:15" ht="15" customHeight="1" x14ac:dyDescent="0.2">
      <c r="A7439" s="1" t="str">
        <f t="shared" si="61"/>
        <v/>
      </c>
      <c r="E7439" s="1" t="s">
        <v>352</v>
      </c>
      <c r="F7439" s="38"/>
      <c r="G7439" s="38"/>
      <c r="M7439" s="1">
        <f>IF(ISNUMBER(MATCH(E7439,_xlfn.VSTACK('VLookup Lists'!$E$2:$E$17,'VLookup Lists'!$H$2:$H$38,'VLookup Lists'!$J$2:$J$8),0)),1,0)</f>
        <v>0</v>
      </c>
      <c r="N7439" s="1" t="str">
        <f>IFERROR(IF(VLOOKUP($D7439,'VLookup Lists'!$B$11:$C$29,2,FALSE)="FLIP",1,0),"")</f>
        <v/>
      </c>
      <c r="O7439" s="1" t="b">
        <f>ISNUMBER(MATCH($E7439,'VLookup Lists'!$E$2:$E$17,0))</f>
        <v>0</v>
      </c>
    </row>
    <row r="7440" spans="1:15" ht="15" customHeight="1" x14ac:dyDescent="0.2">
      <c r="A7440" s="1" t="str">
        <f t="shared" si="61"/>
        <v/>
      </c>
      <c r="E7440" s="1" t="s">
        <v>352</v>
      </c>
      <c r="F7440" s="38"/>
      <c r="G7440" s="38"/>
      <c r="M7440" s="1">
        <f>IF(ISNUMBER(MATCH(E7440,_xlfn.VSTACK('VLookup Lists'!$E$2:$E$17,'VLookup Lists'!$H$2:$H$38,'VLookup Lists'!$J$2:$J$8),0)),1,0)</f>
        <v>0</v>
      </c>
      <c r="N7440" s="1" t="str">
        <f>IFERROR(IF(VLOOKUP($D7440,'VLookup Lists'!$B$11:$C$29,2,FALSE)="FLIP",1,0),"")</f>
        <v/>
      </c>
      <c r="O7440" s="1" t="b">
        <f>ISNUMBER(MATCH($E7440,'VLookup Lists'!$E$2:$E$17,0))</f>
        <v>0</v>
      </c>
    </row>
    <row r="7441" spans="1:15" ht="15" customHeight="1" x14ac:dyDescent="0.2">
      <c r="A7441" s="1" t="str">
        <f t="shared" si="61"/>
        <v/>
      </c>
      <c r="E7441" s="1" t="s">
        <v>352</v>
      </c>
      <c r="F7441" s="38"/>
      <c r="G7441" s="38"/>
      <c r="M7441" s="1">
        <f>IF(ISNUMBER(MATCH(E7441,_xlfn.VSTACK('VLookup Lists'!$E$2:$E$17,'VLookup Lists'!$H$2:$H$38,'VLookup Lists'!$J$2:$J$8),0)),1,0)</f>
        <v>0</v>
      </c>
      <c r="N7441" s="1" t="str">
        <f>IFERROR(IF(VLOOKUP($D7441,'VLookup Lists'!$B$11:$C$29,2,FALSE)="FLIP",1,0),"")</f>
        <v/>
      </c>
      <c r="O7441" s="1" t="b">
        <f>ISNUMBER(MATCH($E7441,'VLookup Lists'!$E$2:$E$17,0))</f>
        <v>0</v>
      </c>
    </row>
    <row r="7442" spans="1:15" ht="15" customHeight="1" x14ac:dyDescent="0.2">
      <c r="A7442" s="1" t="str">
        <f t="shared" si="61"/>
        <v/>
      </c>
      <c r="E7442" s="1" t="s">
        <v>352</v>
      </c>
      <c r="F7442" s="38"/>
      <c r="G7442" s="38"/>
      <c r="M7442" s="1">
        <f>IF(ISNUMBER(MATCH(E7442,_xlfn.VSTACK('VLookup Lists'!$E$2:$E$17,'VLookup Lists'!$H$2:$H$38,'VLookup Lists'!$J$2:$J$8),0)),1,0)</f>
        <v>0</v>
      </c>
      <c r="N7442" s="1" t="str">
        <f>IFERROR(IF(VLOOKUP($D7442,'VLookup Lists'!$B$11:$C$29,2,FALSE)="FLIP",1,0),"")</f>
        <v/>
      </c>
      <c r="O7442" s="1" t="b">
        <f>ISNUMBER(MATCH($E7442,'VLookup Lists'!$E$2:$E$17,0))</f>
        <v>0</v>
      </c>
    </row>
    <row r="7443" spans="1:15" ht="15" customHeight="1" x14ac:dyDescent="0.2">
      <c r="A7443" s="1" t="str">
        <f t="shared" si="61"/>
        <v/>
      </c>
      <c r="E7443" s="1" t="s">
        <v>352</v>
      </c>
      <c r="F7443" s="38"/>
      <c r="G7443" s="38"/>
      <c r="M7443" s="1">
        <f>IF(ISNUMBER(MATCH(E7443,_xlfn.VSTACK('VLookup Lists'!$E$2:$E$17,'VLookup Lists'!$H$2:$H$38,'VLookup Lists'!$J$2:$J$8),0)),1,0)</f>
        <v>0</v>
      </c>
      <c r="N7443" s="1" t="str">
        <f>IFERROR(IF(VLOOKUP($D7443,'VLookup Lists'!$B$11:$C$29,2,FALSE)="FLIP",1,0),"")</f>
        <v/>
      </c>
      <c r="O7443" s="1" t="b">
        <f>ISNUMBER(MATCH($E7443,'VLookup Lists'!$E$2:$E$17,0))</f>
        <v>0</v>
      </c>
    </row>
    <row r="7444" spans="1:15" ht="15" customHeight="1" x14ac:dyDescent="0.2">
      <c r="A7444" s="1" t="str">
        <f t="shared" si="61"/>
        <v/>
      </c>
      <c r="E7444" s="1" t="s">
        <v>352</v>
      </c>
      <c r="F7444" s="38"/>
      <c r="G7444" s="38"/>
      <c r="M7444" s="1">
        <f>IF(ISNUMBER(MATCH(E7444,_xlfn.VSTACK('VLookup Lists'!$E$2:$E$17,'VLookup Lists'!$H$2:$H$38,'VLookup Lists'!$J$2:$J$8),0)),1,0)</f>
        <v>0</v>
      </c>
      <c r="N7444" s="1" t="str">
        <f>IFERROR(IF(VLOOKUP($D7444,'VLookup Lists'!$B$11:$C$29,2,FALSE)="FLIP",1,0),"")</f>
        <v/>
      </c>
      <c r="O7444" s="1" t="b">
        <f>ISNUMBER(MATCH($E7444,'VLookup Lists'!$E$2:$E$17,0))</f>
        <v>0</v>
      </c>
    </row>
    <row r="7445" spans="1:15" ht="15" customHeight="1" x14ac:dyDescent="0.2">
      <c r="A7445" s="1" t="str">
        <f t="shared" si="61"/>
        <v/>
      </c>
      <c r="E7445" s="1" t="s">
        <v>352</v>
      </c>
      <c r="F7445" s="38"/>
      <c r="G7445" s="38"/>
      <c r="M7445" s="1">
        <f>IF(ISNUMBER(MATCH(E7445,_xlfn.VSTACK('VLookup Lists'!$E$2:$E$17,'VLookup Lists'!$H$2:$H$38,'VLookup Lists'!$J$2:$J$8),0)),1,0)</f>
        <v>0</v>
      </c>
      <c r="N7445" s="1" t="str">
        <f>IFERROR(IF(VLOOKUP($D7445,'VLookup Lists'!$B$11:$C$29,2,FALSE)="FLIP",1,0),"")</f>
        <v/>
      </c>
      <c r="O7445" s="1" t="b">
        <f>ISNUMBER(MATCH($E7445,'VLookup Lists'!$E$2:$E$17,0))</f>
        <v>0</v>
      </c>
    </row>
    <row r="7446" spans="1:15" ht="15" customHeight="1" x14ac:dyDescent="0.2">
      <c r="A7446" s="1" t="str">
        <f t="shared" si="61"/>
        <v/>
      </c>
      <c r="E7446" s="1" t="s">
        <v>352</v>
      </c>
      <c r="F7446" s="38"/>
      <c r="G7446" s="38"/>
      <c r="M7446" s="1">
        <f>IF(ISNUMBER(MATCH(E7446,_xlfn.VSTACK('VLookup Lists'!$E$2:$E$17,'VLookup Lists'!$H$2:$H$38,'VLookup Lists'!$J$2:$J$8),0)),1,0)</f>
        <v>0</v>
      </c>
      <c r="N7446" s="1" t="str">
        <f>IFERROR(IF(VLOOKUP($D7446,'VLookup Lists'!$B$11:$C$29,2,FALSE)="FLIP",1,0),"")</f>
        <v/>
      </c>
      <c r="O7446" s="1" t="b">
        <f>ISNUMBER(MATCH($E7446,'VLookup Lists'!$E$2:$E$17,0))</f>
        <v>0</v>
      </c>
    </row>
    <row r="7447" spans="1:15" ht="15" customHeight="1" x14ac:dyDescent="0.2">
      <c r="A7447" s="1" t="str">
        <f t="shared" si="61"/>
        <v/>
      </c>
      <c r="E7447" s="1" t="s">
        <v>352</v>
      </c>
      <c r="F7447" s="38"/>
      <c r="G7447" s="38"/>
      <c r="M7447" s="1">
        <f>IF(ISNUMBER(MATCH(E7447,_xlfn.VSTACK('VLookup Lists'!$E$2:$E$17,'VLookup Lists'!$H$2:$H$38,'VLookup Lists'!$J$2:$J$8),0)),1,0)</f>
        <v>0</v>
      </c>
      <c r="N7447" s="1" t="str">
        <f>IFERROR(IF(VLOOKUP($D7447,'VLookup Lists'!$B$11:$C$29,2,FALSE)="FLIP",1,0),"")</f>
        <v/>
      </c>
      <c r="O7447" s="1" t="b">
        <f>ISNUMBER(MATCH($E7447,'VLookup Lists'!$E$2:$E$17,0))</f>
        <v>0</v>
      </c>
    </row>
    <row r="7448" spans="1:15" ht="15" customHeight="1" x14ac:dyDescent="0.2">
      <c r="A7448" s="1" t="str">
        <f t="shared" si="61"/>
        <v/>
      </c>
      <c r="E7448" s="1" t="s">
        <v>352</v>
      </c>
      <c r="F7448" s="38"/>
      <c r="G7448" s="38"/>
      <c r="M7448" s="1">
        <f>IF(ISNUMBER(MATCH(E7448,_xlfn.VSTACK('VLookup Lists'!$E$2:$E$17,'VLookup Lists'!$H$2:$H$38,'VLookup Lists'!$J$2:$J$8),0)),1,0)</f>
        <v>0</v>
      </c>
      <c r="N7448" s="1" t="str">
        <f>IFERROR(IF(VLOOKUP($D7448,'VLookup Lists'!$B$11:$C$29,2,FALSE)="FLIP",1,0),"")</f>
        <v/>
      </c>
      <c r="O7448" s="1" t="b">
        <f>ISNUMBER(MATCH($E7448,'VLookup Lists'!$E$2:$E$17,0))</f>
        <v>0</v>
      </c>
    </row>
    <row r="7449" spans="1:15" ht="15" customHeight="1" x14ac:dyDescent="0.2">
      <c r="A7449" s="1" t="str">
        <f t="shared" si="61"/>
        <v/>
      </c>
      <c r="E7449" s="1" t="s">
        <v>352</v>
      </c>
      <c r="F7449" s="38"/>
      <c r="G7449" s="38"/>
      <c r="M7449" s="1">
        <f>IF(ISNUMBER(MATCH(E7449,_xlfn.VSTACK('VLookup Lists'!$E$2:$E$17,'VLookup Lists'!$H$2:$H$38,'VLookup Lists'!$J$2:$J$8),0)),1,0)</f>
        <v>0</v>
      </c>
      <c r="N7449" s="1" t="str">
        <f>IFERROR(IF(VLOOKUP($D7449,'VLookup Lists'!$B$11:$C$29,2,FALSE)="FLIP",1,0),"")</f>
        <v/>
      </c>
      <c r="O7449" s="1" t="b">
        <f>ISNUMBER(MATCH($E7449,'VLookup Lists'!$E$2:$E$17,0))</f>
        <v>0</v>
      </c>
    </row>
    <row r="7450" spans="1:15" ht="15" customHeight="1" x14ac:dyDescent="0.2">
      <c r="A7450" s="1" t="str">
        <f t="shared" si="61"/>
        <v/>
      </c>
      <c r="E7450" s="1" t="s">
        <v>352</v>
      </c>
      <c r="F7450" s="38"/>
      <c r="G7450" s="38"/>
      <c r="M7450" s="1">
        <f>IF(ISNUMBER(MATCH(E7450,_xlfn.VSTACK('VLookup Lists'!$E$2:$E$17,'VLookup Lists'!$H$2:$H$38,'VLookup Lists'!$J$2:$J$8),0)),1,0)</f>
        <v>0</v>
      </c>
      <c r="N7450" s="1" t="str">
        <f>IFERROR(IF(VLOOKUP($D7450,'VLookup Lists'!$B$11:$C$29,2,FALSE)="FLIP",1,0),"")</f>
        <v/>
      </c>
      <c r="O7450" s="1" t="b">
        <f>ISNUMBER(MATCH($E7450,'VLookup Lists'!$E$2:$E$17,0))</f>
        <v>0</v>
      </c>
    </row>
    <row r="7451" spans="1:15" ht="15" customHeight="1" x14ac:dyDescent="0.2">
      <c r="A7451" s="1" t="str">
        <f t="shared" si="61"/>
        <v/>
      </c>
      <c r="E7451" s="1" t="s">
        <v>352</v>
      </c>
      <c r="F7451" s="38"/>
      <c r="G7451" s="38"/>
      <c r="M7451" s="1">
        <f>IF(ISNUMBER(MATCH(E7451,_xlfn.VSTACK('VLookup Lists'!$E$2:$E$17,'VLookup Lists'!$H$2:$H$38,'VLookup Lists'!$J$2:$J$8),0)),1,0)</f>
        <v>0</v>
      </c>
      <c r="N7451" s="1" t="str">
        <f>IFERROR(IF(VLOOKUP($D7451,'VLookup Lists'!$B$11:$C$29,2,FALSE)="FLIP",1,0),"")</f>
        <v/>
      </c>
      <c r="O7451" s="1" t="b">
        <f>ISNUMBER(MATCH($E7451,'VLookup Lists'!$E$2:$E$17,0))</f>
        <v>0</v>
      </c>
    </row>
    <row r="7452" spans="1:15" ht="15" customHeight="1" x14ac:dyDescent="0.2">
      <c r="A7452" s="1" t="str">
        <f t="shared" si="61"/>
        <v/>
      </c>
      <c r="E7452" s="1" t="s">
        <v>352</v>
      </c>
      <c r="F7452" s="38"/>
      <c r="G7452" s="38"/>
      <c r="M7452" s="1">
        <f>IF(ISNUMBER(MATCH(E7452,_xlfn.VSTACK('VLookup Lists'!$E$2:$E$17,'VLookup Lists'!$H$2:$H$38,'VLookup Lists'!$J$2:$J$8),0)),1,0)</f>
        <v>0</v>
      </c>
      <c r="N7452" s="1" t="str">
        <f>IFERROR(IF(VLOOKUP($D7452,'VLookup Lists'!$B$11:$C$29,2,FALSE)="FLIP",1,0),"")</f>
        <v/>
      </c>
      <c r="O7452" s="1" t="b">
        <f>ISNUMBER(MATCH($E7452,'VLookup Lists'!$E$2:$E$17,0))</f>
        <v>0</v>
      </c>
    </row>
    <row r="7453" spans="1:15" ht="15" customHeight="1" x14ac:dyDescent="0.2">
      <c r="A7453" s="1" t="str">
        <f t="shared" si="61"/>
        <v/>
      </c>
      <c r="E7453" s="1" t="s">
        <v>352</v>
      </c>
      <c r="F7453" s="38"/>
      <c r="G7453" s="38"/>
      <c r="M7453" s="1">
        <f>IF(ISNUMBER(MATCH(E7453,_xlfn.VSTACK('VLookup Lists'!$E$2:$E$17,'VLookup Lists'!$H$2:$H$38,'VLookup Lists'!$J$2:$J$8),0)),1,0)</f>
        <v>0</v>
      </c>
      <c r="N7453" s="1" t="str">
        <f>IFERROR(IF(VLOOKUP($D7453,'VLookup Lists'!$B$11:$C$29,2,FALSE)="FLIP",1,0),"")</f>
        <v/>
      </c>
      <c r="O7453" s="1" t="b">
        <f>ISNUMBER(MATCH($E7453,'VLookup Lists'!$E$2:$E$17,0))</f>
        <v>0</v>
      </c>
    </row>
    <row r="7454" spans="1:15" ht="15" customHeight="1" x14ac:dyDescent="0.2">
      <c r="A7454" s="1" t="str">
        <f t="shared" si="61"/>
        <v/>
      </c>
      <c r="E7454" s="1" t="s">
        <v>352</v>
      </c>
      <c r="F7454" s="38"/>
      <c r="G7454" s="38"/>
      <c r="M7454" s="1">
        <f>IF(ISNUMBER(MATCH(E7454,_xlfn.VSTACK('VLookup Lists'!$E$2:$E$17,'VLookup Lists'!$H$2:$H$38,'VLookup Lists'!$J$2:$J$8),0)),1,0)</f>
        <v>0</v>
      </c>
      <c r="N7454" s="1" t="str">
        <f>IFERROR(IF(VLOOKUP($D7454,'VLookup Lists'!$B$11:$C$29,2,FALSE)="FLIP",1,0),"")</f>
        <v/>
      </c>
      <c r="O7454" s="1" t="b">
        <f>ISNUMBER(MATCH($E7454,'VLookup Lists'!$E$2:$E$17,0))</f>
        <v>0</v>
      </c>
    </row>
    <row r="7455" spans="1:15" ht="15" customHeight="1" x14ac:dyDescent="0.2">
      <c r="A7455" s="1" t="str">
        <f t="shared" si="61"/>
        <v/>
      </c>
      <c r="E7455" s="1" t="s">
        <v>352</v>
      </c>
      <c r="F7455" s="38"/>
      <c r="G7455" s="38"/>
      <c r="M7455" s="1">
        <f>IF(ISNUMBER(MATCH(E7455,_xlfn.VSTACK('VLookup Lists'!$E$2:$E$17,'VLookup Lists'!$H$2:$H$38,'VLookup Lists'!$J$2:$J$8),0)),1,0)</f>
        <v>0</v>
      </c>
      <c r="N7455" s="1" t="str">
        <f>IFERROR(IF(VLOOKUP($D7455,'VLookup Lists'!$B$11:$C$29,2,FALSE)="FLIP",1,0),"")</f>
        <v/>
      </c>
      <c r="O7455" s="1" t="b">
        <f>ISNUMBER(MATCH($E7455,'VLookup Lists'!$E$2:$E$17,0))</f>
        <v>0</v>
      </c>
    </row>
    <row r="7456" spans="1:15" ht="15" customHeight="1" x14ac:dyDescent="0.2">
      <c r="A7456" s="1" t="str">
        <f t="shared" si="61"/>
        <v/>
      </c>
      <c r="E7456" s="1" t="s">
        <v>352</v>
      </c>
      <c r="F7456" s="38"/>
      <c r="G7456" s="38"/>
      <c r="M7456" s="1">
        <f>IF(ISNUMBER(MATCH(E7456,_xlfn.VSTACK('VLookup Lists'!$E$2:$E$17,'VLookup Lists'!$H$2:$H$38,'VLookup Lists'!$J$2:$J$8),0)),1,0)</f>
        <v>0</v>
      </c>
      <c r="N7456" s="1" t="str">
        <f>IFERROR(IF(VLOOKUP($D7456,'VLookup Lists'!$B$11:$C$29,2,FALSE)="FLIP",1,0),"")</f>
        <v/>
      </c>
      <c r="O7456" s="1" t="b">
        <f>ISNUMBER(MATCH($E7456,'VLookup Lists'!$E$2:$E$17,0))</f>
        <v>0</v>
      </c>
    </row>
    <row r="7457" spans="1:15" ht="15" customHeight="1" x14ac:dyDescent="0.2">
      <c r="A7457" s="1" t="str">
        <f t="shared" si="61"/>
        <v/>
      </c>
      <c r="E7457" s="1" t="s">
        <v>352</v>
      </c>
      <c r="F7457" s="38"/>
      <c r="G7457" s="38"/>
      <c r="M7457" s="1">
        <f>IF(ISNUMBER(MATCH(E7457,_xlfn.VSTACK('VLookup Lists'!$E$2:$E$17,'VLookup Lists'!$H$2:$H$38,'VLookup Lists'!$J$2:$J$8),0)),1,0)</f>
        <v>0</v>
      </c>
      <c r="N7457" s="1" t="str">
        <f>IFERROR(IF(VLOOKUP($D7457,'VLookup Lists'!$B$11:$C$29,2,FALSE)="FLIP",1,0),"")</f>
        <v/>
      </c>
      <c r="O7457" s="1" t="b">
        <f>ISNUMBER(MATCH($E7457,'VLookup Lists'!$E$2:$E$17,0))</f>
        <v>0</v>
      </c>
    </row>
    <row r="7458" spans="1:15" ht="15" customHeight="1" x14ac:dyDescent="0.2">
      <c r="A7458" s="1" t="str">
        <f t="shared" si="61"/>
        <v/>
      </c>
      <c r="E7458" s="1" t="s">
        <v>352</v>
      </c>
      <c r="F7458" s="38"/>
      <c r="G7458" s="38"/>
      <c r="M7458" s="1">
        <f>IF(ISNUMBER(MATCH(E7458,_xlfn.VSTACK('VLookup Lists'!$E$2:$E$17,'VLookup Lists'!$H$2:$H$38,'VLookup Lists'!$J$2:$J$8),0)),1,0)</f>
        <v>0</v>
      </c>
      <c r="N7458" s="1" t="str">
        <f>IFERROR(IF(VLOOKUP($D7458,'VLookup Lists'!$B$11:$C$29,2,FALSE)="FLIP",1,0),"")</f>
        <v/>
      </c>
      <c r="O7458" s="1" t="b">
        <f>ISNUMBER(MATCH($E7458,'VLookup Lists'!$E$2:$E$17,0))</f>
        <v>0</v>
      </c>
    </row>
    <row r="7459" spans="1:15" ht="15" customHeight="1" x14ac:dyDescent="0.2">
      <c r="A7459" s="1" t="str">
        <f t="shared" si="61"/>
        <v/>
      </c>
      <c r="E7459" s="1" t="s">
        <v>352</v>
      </c>
      <c r="F7459" s="38"/>
      <c r="G7459" s="38"/>
      <c r="M7459" s="1">
        <f>IF(ISNUMBER(MATCH(E7459,_xlfn.VSTACK('VLookup Lists'!$E$2:$E$17,'VLookup Lists'!$H$2:$H$38,'VLookup Lists'!$J$2:$J$8),0)),1,0)</f>
        <v>0</v>
      </c>
      <c r="N7459" s="1" t="str">
        <f>IFERROR(IF(VLOOKUP($D7459,'VLookup Lists'!$B$11:$C$29,2,FALSE)="FLIP",1,0),"")</f>
        <v/>
      </c>
      <c r="O7459" s="1" t="b">
        <f>ISNUMBER(MATCH($E7459,'VLookup Lists'!$E$2:$E$17,0))</f>
        <v>0</v>
      </c>
    </row>
    <row r="7460" spans="1:15" ht="15" customHeight="1" x14ac:dyDescent="0.2">
      <c r="A7460" s="1" t="str">
        <f t="shared" si="61"/>
        <v/>
      </c>
      <c r="E7460" s="1" t="s">
        <v>352</v>
      </c>
      <c r="F7460" s="38"/>
      <c r="G7460" s="38"/>
      <c r="M7460" s="1">
        <f>IF(ISNUMBER(MATCH(E7460,_xlfn.VSTACK('VLookup Lists'!$E$2:$E$17,'VLookup Lists'!$H$2:$H$38,'VLookup Lists'!$J$2:$J$8),0)),1,0)</f>
        <v>0</v>
      </c>
      <c r="N7460" s="1" t="str">
        <f>IFERROR(IF(VLOOKUP($D7460,'VLookup Lists'!$B$11:$C$29,2,FALSE)="FLIP",1,0),"")</f>
        <v/>
      </c>
      <c r="O7460" s="1" t="b">
        <f>ISNUMBER(MATCH($E7460,'VLookup Lists'!$E$2:$E$17,0))</f>
        <v>0</v>
      </c>
    </row>
    <row r="7461" spans="1:15" ht="15" customHeight="1" x14ac:dyDescent="0.2">
      <c r="A7461" s="1" t="str">
        <f t="shared" si="61"/>
        <v/>
      </c>
      <c r="E7461" s="1" t="s">
        <v>352</v>
      </c>
      <c r="F7461" s="38"/>
      <c r="G7461" s="38"/>
      <c r="M7461" s="1">
        <f>IF(ISNUMBER(MATCH(E7461,_xlfn.VSTACK('VLookup Lists'!$E$2:$E$17,'VLookup Lists'!$H$2:$H$38,'VLookup Lists'!$J$2:$J$8),0)),1,0)</f>
        <v>0</v>
      </c>
      <c r="N7461" s="1" t="str">
        <f>IFERROR(IF(VLOOKUP($D7461,'VLookup Lists'!$B$11:$C$29,2,FALSE)="FLIP",1,0),"")</f>
        <v/>
      </c>
      <c r="O7461" s="1" t="b">
        <f>ISNUMBER(MATCH($E7461,'VLookup Lists'!$E$2:$E$17,0))</f>
        <v>0</v>
      </c>
    </row>
    <row r="7462" spans="1:15" ht="15" customHeight="1" x14ac:dyDescent="0.2">
      <c r="A7462" s="1" t="str">
        <f t="shared" si="61"/>
        <v/>
      </c>
      <c r="E7462" s="1" t="s">
        <v>352</v>
      </c>
      <c r="F7462" s="38"/>
      <c r="G7462" s="38"/>
      <c r="M7462" s="1">
        <f>IF(ISNUMBER(MATCH(E7462,_xlfn.VSTACK('VLookup Lists'!$E$2:$E$17,'VLookup Lists'!$H$2:$H$38,'VLookup Lists'!$J$2:$J$8),0)),1,0)</f>
        <v>0</v>
      </c>
      <c r="N7462" s="1" t="str">
        <f>IFERROR(IF(VLOOKUP($D7462,'VLookup Lists'!$B$11:$C$29,2,FALSE)="FLIP",1,0),"")</f>
        <v/>
      </c>
      <c r="O7462" s="1" t="b">
        <f>ISNUMBER(MATCH($E7462,'VLookup Lists'!$E$2:$E$17,0))</f>
        <v>0</v>
      </c>
    </row>
    <row r="7463" spans="1:15" ht="15" customHeight="1" x14ac:dyDescent="0.2">
      <c r="A7463" s="1" t="str">
        <f t="shared" si="61"/>
        <v/>
      </c>
      <c r="E7463" s="1" t="s">
        <v>352</v>
      </c>
      <c r="F7463" s="38"/>
      <c r="G7463" s="38"/>
      <c r="M7463" s="1">
        <f>IF(ISNUMBER(MATCH(E7463,_xlfn.VSTACK('VLookup Lists'!$E$2:$E$17,'VLookup Lists'!$H$2:$H$38,'VLookup Lists'!$J$2:$J$8),0)),1,0)</f>
        <v>0</v>
      </c>
      <c r="N7463" s="1" t="str">
        <f>IFERROR(IF(VLOOKUP($D7463,'VLookup Lists'!$B$11:$C$29,2,FALSE)="FLIP",1,0),"")</f>
        <v/>
      </c>
      <c r="O7463" s="1" t="b">
        <f>ISNUMBER(MATCH($E7463,'VLookup Lists'!$E$2:$E$17,0))</f>
        <v>0</v>
      </c>
    </row>
    <row r="7464" spans="1:15" ht="15" customHeight="1" x14ac:dyDescent="0.2">
      <c r="A7464" s="1" t="str">
        <f t="shared" si="61"/>
        <v/>
      </c>
      <c r="E7464" s="1" t="s">
        <v>352</v>
      </c>
      <c r="F7464" s="38"/>
      <c r="G7464" s="38"/>
      <c r="M7464" s="1">
        <f>IF(ISNUMBER(MATCH(E7464,_xlfn.VSTACK('VLookup Lists'!$E$2:$E$17,'VLookup Lists'!$H$2:$H$38,'VLookup Lists'!$J$2:$J$8),0)),1,0)</f>
        <v>0</v>
      </c>
      <c r="N7464" s="1" t="str">
        <f>IFERROR(IF(VLOOKUP($D7464,'VLookup Lists'!$B$11:$C$29,2,FALSE)="FLIP",1,0),"")</f>
        <v/>
      </c>
      <c r="O7464" s="1" t="b">
        <f>ISNUMBER(MATCH($E7464,'VLookup Lists'!$E$2:$E$17,0))</f>
        <v>0</v>
      </c>
    </row>
    <row r="7465" spans="1:15" ht="15" customHeight="1" x14ac:dyDescent="0.2">
      <c r="A7465" s="1" t="str">
        <f t="shared" si="61"/>
        <v/>
      </c>
      <c r="E7465" s="1" t="s">
        <v>352</v>
      </c>
      <c r="F7465" s="38"/>
      <c r="G7465" s="38"/>
      <c r="M7465" s="1">
        <f>IF(ISNUMBER(MATCH(E7465,_xlfn.VSTACK('VLookup Lists'!$E$2:$E$17,'VLookup Lists'!$H$2:$H$38,'VLookup Lists'!$J$2:$J$8),0)),1,0)</f>
        <v>0</v>
      </c>
      <c r="N7465" s="1" t="str">
        <f>IFERROR(IF(VLOOKUP($D7465,'VLookup Lists'!$B$11:$C$29,2,FALSE)="FLIP",1,0),"")</f>
        <v/>
      </c>
      <c r="O7465" s="1" t="b">
        <f>ISNUMBER(MATCH($E7465,'VLookup Lists'!$E$2:$E$17,0))</f>
        <v>0</v>
      </c>
    </row>
    <row r="7466" spans="1:15" ht="15" customHeight="1" x14ac:dyDescent="0.2">
      <c r="A7466" s="1" t="str">
        <f t="shared" si="61"/>
        <v/>
      </c>
      <c r="E7466" s="1" t="s">
        <v>352</v>
      </c>
      <c r="F7466" s="38"/>
      <c r="G7466" s="38"/>
      <c r="M7466" s="1">
        <f>IF(ISNUMBER(MATCH(E7466,_xlfn.VSTACK('VLookup Lists'!$E$2:$E$17,'VLookup Lists'!$H$2:$H$38,'VLookup Lists'!$J$2:$J$8),0)),1,0)</f>
        <v>0</v>
      </c>
      <c r="N7466" s="1" t="str">
        <f>IFERROR(IF(VLOOKUP($D7466,'VLookup Lists'!$B$11:$C$29,2,FALSE)="FLIP",1,0),"")</f>
        <v/>
      </c>
      <c r="O7466" s="1" t="b">
        <f>ISNUMBER(MATCH($E7466,'VLookup Lists'!$E$2:$E$17,0))</f>
        <v>0</v>
      </c>
    </row>
    <row r="7467" spans="1:15" ht="15" customHeight="1" x14ac:dyDescent="0.2">
      <c r="A7467" s="1" t="str">
        <f t="shared" si="61"/>
        <v/>
      </c>
      <c r="E7467" s="1" t="s">
        <v>352</v>
      </c>
      <c r="F7467" s="38"/>
      <c r="G7467" s="38"/>
      <c r="M7467" s="1">
        <f>IF(ISNUMBER(MATCH(E7467,_xlfn.VSTACK('VLookup Lists'!$E$2:$E$17,'VLookup Lists'!$H$2:$H$38,'VLookup Lists'!$J$2:$J$8),0)),1,0)</f>
        <v>0</v>
      </c>
      <c r="N7467" s="1" t="str">
        <f>IFERROR(IF(VLOOKUP($D7467,'VLookup Lists'!$B$11:$C$29,2,FALSE)="FLIP",1,0),"")</f>
        <v/>
      </c>
      <c r="O7467" s="1" t="b">
        <f>ISNUMBER(MATCH($E7467,'VLookup Lists'!$E$2:$E$17,0))</f>
        <v>0</v>
      </c>
    </row>
    <row r="7468" spans="1:15" ht="15" customHeight="1" x14ac:dyDescent="0.2">
      <c r="A7468" s="1" t="str">
        <f t="shared" si="61"/>
        <v/>
      </c>
      <c r="E7468" s="1" t="s">
        <v>352</v>
      </c>
      <c r="F7468" s="38"/>
      <c r="G7468" s="38"/>
      <c r="M7468" s="1">
        <f>IF(ISNUMBER(MATCH(E7468,_xlfn.VSTACK('VLookup Lists'!$E$2:$E$17,'VLookup Lists'!$H$2:$H$38,'VLookup Lists'!$J$2:$J$8),0)),1,0)</f>
        <v>0</v>
      </c>
      <c r="N7468" s="1" t="str">
        <f>IFERROR(IF(VLOOKUP($D7468,'VLookup Lists'!$B$11:$C$29,2,FALSE)="FLIP",1,0),"")</f>
        <v/>
      </c>
      <c r="O7468" s="1" t="b">
        <f>ISNUMBER(MATCH($E7468,'VLookup Lists'!$E$2:$E$17,0))</f>
        <v>0</v>
      </c>
    </row>
    <row r="7469" spans="1:15" ht="15" customHeight="1" x14ac:dyDescent="0.2">
      <c r="A7469" s="1" t="str">
        <f t="shared" si="61"/>
        <v/>
      </c>
      <c r="E7469" s="1" t="s">
        <v>352</v>
      </c>
      <c r="F7469" s="38"/>
      <c r="G7469" s="38"/>
      <c r="M7469" s="1">
        <f>IF(ISNUMBER(MATCH(E7469,_xlfn.VSTACK('VLookup Lists'!$E$2:$E$17,'VLookup Lists'!$H$2:$H$38,'VLookup Lists'!$J$2:$J$8),0)),1,0)</f>
        <v>0</v>
      </c>
      <c r="N7469" s="1" t="str">
        <f>IFERROR(IF(VLOOKUP($D7469,'VLookup Lists'!$B$11:$C$29,2,FALSE)="FLIP",1,0),"")</f>
        <v/>
      </c>
      <c r="O7469" s="1" t="b">
        <f>ISNUMBER(MATCH($E7469,'VLookup Lists'!$E$2:$E$17,0))</f>
        <v>0</v>
      </c>
    </row>
    <row r="7470" spans="1:15" ht="15" customHeight="1" x14ac:dyDescent="0.2">
      <c r="A7470" s="1" t="str">
        <f t="shared" si="61"/>
        <v/>
      </c>
      <c r="E7470" s="1" t="s">
        <v>352</v>
      </c>
      <c r="F7470" s="38"/>
      <c r="G7470" s="38"/>
      <c r="M7470" s="1">
        <f>IF(ISNUMBER(MATCH(E7470,_xlfn.VSTACK('VLookup Lists'!$E$2:$E$17,'VLookup Lists'!$H$2:$H$38,'VLookup Lists'!$J$2:$J$8),0)),1,0)</f>
        <v>0</v>
      </c>
      <c r="N7470" s="1" t="str">
        <f>IFERROR(IF(VLOOKUP($D7470,'VLookup Lists'!$B$11:$C$29,2,FALSE)="FLIP",1,0),"")</f>
        <v/>
      </c>
      <c r="O7470" s="1" t="b">
        <f>ISNUMBER(MATCH($E7470,'VLookup Lists'!$E$2:$E$17,0))</f>
        <v>0</v>
      </c>
    </row>
    <row r="7471" spans="1:15" ht="15" customHeight="1" x14ac:dyDescent="0.2">
      <c r="A7471" s="1" t="str">
        <f t="shared" si="61"/>
        <v/>
      </c>
      <c r="E7471" s="1" t="s">
        <v>352</v>
      </c>
      <c r="F7471" s="38"/>
      <c r="G7471" s="38"/>
      <c r="M7471" s="1">
        <f>IF(ISNUMBER(MATCH(E7471,_xlfn.VSTACK('VLookup Lists'!$E$2:$E$17,'VLookup Lists'!$H$2:$H$38,'VLookup Lists'!$J$2:$J$8),0)),1,0)</f>
        <v>0</v>
      </c>
      <c r="N7471" s="1" t="str">
        <f>IFERROR(IF(VLOOKUP($D7471,'VLookup Lists'!$B$11:$C$29,2,FALSE)="FLIP",1,0),"")</f>
        <v/>
      </c>
      <c r="O7471" s="1" t="b">
        <f>ISNUMBER(MATCH($E7471,'VLookup Lists'!$E$2:$E$17,0))</f>
        <v>0</v>
      </c>
    </row>
    <row r="7472" spans="1:15" ht="15" customHeight="1" x14ac:dyDescent="0.2">
      <c r="A7472" s="1" t="str">
        <f t="shared" si="61"/>
        <v/>
      </c>
      <c r="E7472" s="1" t="s">
        <v>352</v>
      </c>
      <c r="F7472" s="38"/>
      <c r="G7472" s="38"/>
      <c r="M7472" s="1">
        <f>IF(ISNUMBER(MATCH(E7472,_xlfn.VSTACK('VLookup Lists'!$E$2:$E$17,'VLookup Lists'!$H$2:$H$38,'VLookup Lists'!$J$2:$J$8),0)),1,0)</f>
        <v>0</v>
      </c>
      <c r="N7472" s="1" t="str">
        <f>IFERROR(IF(VLOOKUP($D7472,'VLookup Lists'!$B$11:$C$29,2,FALSE)="FLIP",1,0),"")</f>
        <v/>
      </c>
      <c r="O7472" s="1" t="b">
        <f>ISNUMBER(MATCH($E7472,'VLookup Lists'!$E$2:$E$17,0))</f>
        <v>0</v>
      </c>
    </row>
    <row r="7473" spans="1:15" ht="15" customHeight="1" x14ac:dyDescent="0.2">
      <c r="A7473" s="1" t="str">
        <f t="shared" si="61"/>
        <v/>
      </c>
      <c r="E7473" s="1" t="s">
        <v>352</v>
      </c>
      <c r="F7473" s="38"/>
      <c r="G7473" s="38"/>
      <c r="M7473" s="1">
        <f>IF(ISNUMBER(MATCH(E7473,_xlfn.VSTACK('VLookup Lists'!$E$2:$E$17,'VLookup Lists'!$H$2:$H$38,'VLookup Lists'!$J$2:$J$8),0)),1,0)</f>
        <v>0</v>
      </c>
      <c r="N7473" s="1" t="str">
        <f>IFERROR(IF(VLOOKUP($D7473,'VLookup Lists'!$B$11:$C$29,2,FALSE)="FLIP",1,0),"")</f>
        <v/>
      </c>
      <c r="O7473" s="1" t="b">
        <f>ISNUMBER(MATCH($E7473,'VLookup Lists'!$E$2:$E$17,0))</f>
        <v>0</v>
      </c>
    </row>
    <row r="7474" spans="1:15" ht="15" customHeight="1" x14ac:dyDescent="0.2">
      <c r="A7474" s="1" t="str">
        <f t="shared" si="61"/>
        <v/>
      </c>
      <c r="E7474" s="1" t="s">
        <v>352</v>
      </c>
      <c r="F7474" s="38"/>
      <c r="G7474" s="38"/>
      <c r="M7474" s="1">
        <f>IF(ISNUMBER(MATCH(E7474,_xlfn.VSTACK('VLookup Lists'!$E$2:$E$17,'VLookup Lists'!$H$2:$H$38,'VLookup Lists'!$J$2:$J$8),0)),1,0)</f>
        <v>0</v>
      </c>
      <c r="N7474" s="1" t="str">
        <f>IFERROR(IF(VLOOKUP($D7474,'VLookup Lists'!$B$11:$C$29,2,FALSE)="FLIP",1,0),"")</f>
        <v/>
      </c>
      <c r="O7474" s="1" t="b">
        <f>ISNUMBER(MATCH($E7474,'VLookup Lists'!$E$2:$E$17,0))</f>
        <v>0</v>
      </c>
    </row>
    <row r="7475" spans="1:15" ht="15" customHeight="1" x14ac:dyDescent="0.2">
      <c r="A7475" s="1" t="str">
        <f t="shared" si="61"/>
        <v/>
      </c>
      <c r="E7475" s="1" t="s">
        <v>352</v>
      </c>
      <c r="F7475" s="38"/>
      <c r="G7475" s="38"/>
      <c r="M7475" s="1">
        <f>IF(ISNUMBER(MATCH(E7475,_xlfn.VSTACK('VLookup Lists'!$E$2:$E$17,'VLookup Lists'!$H$2:$H$38,'VLookup Lists'!$J$2:$J$8),0)),1,0)</f>
        <v>0</v>
      </c>
      <c r="N7475" s="1" t="str">
        <f>IFERROR(IF(VLOOKUP($D7475,'VLookup Lists'!$B$11:$C$29,2,FALSE)="FLIP",1,0),"")</f>
        <v/>
      </c>
      <c r="O7475" s="1" t="b">
        <f>ISNUMBER(MATCH($E7475,'VLookup Lists'!$E$2:$E$17,0))</f>
        <v>0</v>
      </c>
    </row>
    <row r="7476" spans="1:15" ht="15" customHeight="1" x14ac:dyDescent="0.2">
      <c r="A7476" s="1" t="str">
        <f t="shared" si="61"/>
        <v/>
      </c>
      <c r="E7476" s="1" t="s">
        <v>352</v>
      </c>
      <c r="F7476" s="38"/>
      <c r="G7476" s="38"/>
      <c r="M7476" s="1">
        <f>IF(ISNUMBER(MATCH(E7476,_xlfn.VSTACK('VLookup Lists'!$E$2:$E$17,'VLookup Lists'!$H$2:$H$38,'VLookup Lists'!$J$2:$J$8),0)),1,0)</f>
        <v>0</v>
      </c>
      <c r="N7476" s="1" t="str">
        <f>IFERROR(IF(VLOOKUP($D7476,'VLookup Lists'!$B$11:$C$29,2,FALSE)="FLIP",1,0),"")</f>
        <v/>
      </c>
      <c r="O7476" s="1" t="b">
        <f>ISNUMBER(MATCH($E7476,'VLookup Lists'!$E$2:$E$17,0))</f>
        <v>0</v>
      </c>
    </row>
    <row r="7477" spans="1:15" ht="15" customHeight="1" x14ac:dyDescent="0.2">
      <c r="A7477" s="1" t="str">
        <f t="shared" si="61"/>
        <v/>
      </c>
      <c r="E7477" s="1" t="s">
        <v>352</v>
      </c>
      <c r="F7477" s="38"/>
      <c r="G7477" s="38"/>
      <c r="M7477" s="1">
        <f>IF(ISNUMBER(MATCH(E7477,_xlfn.VSTACK('VLookup Lists'!$E$2:$E$17,'VLookup Lists'!$H$2:$H$38,'VLookup Lists'!$J$2:$J$8),0)),1,0)</f>
        <v>0</v>
      </c>
      <c r="N7477" s="1" t="str">
        <f>IFERROR(IF(VLOOKUP($D7477,'VLookup Lists'!$B$11:$C$29,2,FALSE)="FLIP",1,0),"")</f>
        <v/>
      </c>
      <c r="O7477" s="1" t="b">
        <f>ISNUMBER(MATCH($E7477,'VLookup Lists'!$E$2:$E$17,0))</f>
        <v>0</v>
      </c>
    </row>
    <row r="7478" spans="1:15" ht="15" customHeight="1" x14ac:dyDescent="0.2">
      <c r="A7478" s="1" t="str">
        <f t="shared" si="61"/>
        <v/>
      </c>
      <c r="E7478" s="1" t="s">
        <v>352</v>
      </c>
      <c r="F7478" s="38"/>
      <c r="G7478" s="38"/>
      <c r="M7478" s="1">
        <f>IF(ISNUMBER(MATCH(E7478,_xlfn.VSTACK('VLookup Lists'!$E$2:$E$17,'VLookup Lists'!$H$2:$H$38,'VLookup Lists'!$J$2:$J$8),0)),1,0)</f>
        <v>0</v>
      </c>
      <c r="N7478" s="1" t="str">
        <f>IFERROR(IF(VLOOKUP($D7478,'VLookup Lists'!$B$11:$C$29,2,FALSE)="FLIP",1,0),"")</f>
        <v/>
      </c>
      <c r="O7478" s="1" t="b">
        <f>ISNUMBER(MATCH($E7478,'VLookup Lists'!$E$2:$E$17,0))</f>
        <v>0</v>
      </c>
    </row>
    <row r="7479" spans="1:15" ht="15" customHeight="1" x14ac:dyDescent="0.2">
      <c r="A7479" s="1" t="str">
        <f t="shared" si="61"/>
        <v/>
      </c>
      <c r="E7479" s="1" t="s">
        <v>352</v>
      </c>
      <c r="F7479" s="38"/>
      <c r="G7479" s="38"/>
      <c r="M7479" s="1">
        <f>IF(ISNUMBER(MATCH(E7479,_xlfn.VSTACK('VLookup Lists'!$E$2:$E$17,'VLookup Lists'!$H$2:$H$38,'VLookup Lists'!$J$2:$J$8),0)),1,0)</f>
        <v>0</v>
      </c>
      <c r="N7479" s="1" t="str">
        <f>IFERROR(IF(VLOOKUP($D7479,'VLookup Lists'!$B$11:$C$29,2,FALSE)="FLIP",1,0),"")</f>
        <v/>
      </c>
      <c r="O7479" s="1" t="b">
        <f>ISNUMBER(MATCH($E7479,'VLookup Lists'!$E$2:$E$17,0))</f>
        <v>0</v>
      </c>
    </row>
    <row r="7480" spans="1:15" ht="15" customHeight="1" x14ac:dyDescent="0.2">
      <c r="A7480" s="1" t="str">
        <f t="shared" si="61"/>
        <v/>
      </c>
      <c r="E7480" s="1" t="s">
        <v>352</v>
      </c>
      <c r="F7480" s="38"/>
      <c r="G7480" s="38"/>
      <c r="M7480" s="1">
        <f>IF(ISNUMBER(MATCH(E7480,_xlfn.VSTACK('VLookup Lists'!$E$2:$E$17,'VLookup Lists'!$H$2:$H$38,'VLookup Lists'!$J$2:$J$8),0)),1,0)</f>
        <v>0</v>
      </c>
      <c r="N7480" s="1" t="str">
        <f>IFERROR(IF(VLOOKUP($D7480,'VLookup Lists'!$B$11:$C$29,2,FALSE)="FLIP",1,0),"")</f>
        <v/>
      </c>
      <c r="O7480" s="1" t="b">
        <f>ISNUMBER(MATCH($E7480,'VLookup Lists'!$E$2:$E$17,0))</f>
        <v>0</v>
      </c>
    </row>
    <row r="7481" spans="1:15" ht="15" customHeight="1" x14ac:dyDescent="0.2">
      <c r="A7481" s="1" t="str">
        <f t="shared" si="61"/>
        <v/>
      </c>
      <c r="E7481" s="1" t="s">
        <v>352</v>
      </c>
      <c r="F7481" s="38"/>
      <c r="G7481" s="38"/>
      <c r="M7481" s="1">
        <f>IF(ISNUMBER(MATCH(E7481,_xlfn.VSTACK('VLookup Lists'!$E$2:$E$17,'VLookup Lists'!$H$2:$H$38,'VLookup Lists'!$J$2:$J$8),0)),1,0)</f>
        <v>0</v>
      </c>
      <c r="N7481" s="1" t="str">
        <f>IFERROR(IF(VLOOKUP($D7481,'VLookup Lists'!$B$11:$C$29,2,FALSE)="FLIP",1,0),"")</f>
        <v/>
      </c>
      <c r="O7481" s="1" t="b">
        <f>ISNUMBER(MATCH($E7481,'VLookup Lists'!$E$2:$E$17,0))</f>
        <v>0</v>
      </c>
    </row>
    <row r="7482" spans="1:15" ht="15" customHeight="1" x14ac:dyDescent="0.2">
      <c r="A7482" s="1" t="str">
        <f t="shared" si="61"/>
        <v/>
      </c>
      <c r="E7482" s="1" t="s">
        <v>352</v>
      </c>
      <c r="F7482" s="38"/>
      <c r="G7482" s="38"/>
      <c r="M7482" s="1">
        <f>IF(ISNUMBER(MATCH(E7482,_xlfn.VSTACK('VLookup Lists'!$E$2:$E$17,'VLookup Lists'!$H$2:$H$38,'VLookup Lists'!$J$2:$J$8),0)),1,0)</f>
        <v>0</v>
      </c>
      <c r="N7482" s="1" t="str">
        <f>IFERROR(IF(VLOOKUP($D7482,'VLookup Lists'!$B$11:$C$29,2,FALSE)="FLIP",1,0),"")</f>
        <v/>
      </c>
      <c r="O7482" s="1" t="b">
        <f>ISNUMBER(MATCH($E7482,'VLookup Lists'!$E$2:$E$17,0))</f>
        <v>0</v>
      </c>
    </row>
    <row r="7483" spans="1:15" ht="15" customHeight="1" x14ac:dyDescent="0.2">
      <c r="A7483" s="1" t="str">
        <f t="shared" si="61"/>
        <v/>
      </c>
      <c r="E7483" s="1" t="s">
        <v>352</v>
      </c>
      <c r="F7483" s="38"/>
      <c r="G7483" s="38"/>
      <c r="M7483" s="1">
        <f>IF(ISNUMBER(MATCH(E7483,_xlfn.VSTACK('VLookup Lists'!$E$2:$E$17,'VLookup Lists'!$H$2:$H$38,'VLookup Lists'!$J$2:$J$8),0)),1,0)</f>
        <v>0</v>
      </c>
      <c r="N7483" s="1" t="str">
        <f>IFERROR(IF(VLOOKUP($D7483,'VLookup Lists'!$B$11:$C$29,2,FALSE)="FLIP",1,0),"")</f>
        <v/>
      </c>
      <c r="O7483" s="1" t="b">
        <f>ISNUMBER(MATCH($E7483,'VLookup Lists'!$E$2:$E$17,0))</f>
        <v>0</v>
      </c>
    </row>
    <row r="7484" spans="1:15" ht="15" customHeight="1" x14ac:dyDescent="0.2">
      <c r="A7484" s="1" t="str">
        <f t="shared" ref="A7484:A7738" si="62">IF(ISBLANK(B7484),"","ICJIA")</f>
        <v/>
      </c>
      <c r="E7484" s="1" t="s">
        <v>352</v>
      </c>
      <c r="F7484" s="38"/>
      <c r="G7484" s="38"/>
      <c r="M7484" s="1">
        <f>IF(ISNUMBER(MATCH(E7484,_xlfn.VSTACK('VLookup Lists'!$E$2:$E$17,'VLookup Lists'!$H$2:$H$38,'VLookup Lists'!$J$2:$J$8),0)),1,0)</f>
        <v>0</v>
      </c>
      <c r="N7484" s="1" t="str">
        <f>IFERROR(IF(VLOOKUP($D7484,'VLookup Lists'!$B$11:$C$29,2,FALSE)="FLIP",1,0),"")</f>
        <v/>
      </c>
      <c r="O7484" s="1" t="b">
        <f>ISNUMBER(MATCH($E7484,'VLookup Lists'!$E$2:$E$17,0))</f>
        <v>0</v>
      </c>
    </row>
    <row r="7485" spans="1:15" ht="15" customHeight="1" x14ac:dyDescent="0.2">
      <c r="A7485" s="1" t="str">
        <f t="shared" si="62"/>
        <v/>
      </c>
      <c r="E7485" s="1" t="s">
        <v>352</v>
      </c>
      <c r="F7485" s="38"/>
      <c r="G7485" s="38"/>
      <c r="M7485" s="1">
        <f>IF(ISNUMBER(MATCH(E7485,_xlfn.VSTACK('VLookup Lists'!$E$2:$E$17,'VLookup Lists'!$H$2:$H$38,'VLookup Lists'!$J$2:$J$8),0)),1,0)</f>
        <v>0</v>
      </c>
      <c r="N7485" s="1" t="str">
        <f>IFERROR(IF(VLOOKUP($D7485,'VLookup Lists'!$B$11:$C$29,2,FALSE)="FLIP",1,0),"")</f>
        <v/>
      </c>
      <c r="O7485" s="1" t="b">
        <f>ISNUMBER(MATCH($E7485,'VLookup Lists'!$E$2:$E$17,0))</f>
        <v>0</v>
      </c>
    </row>
    <row r="7486" spans="1:15" ht="15" customHeight="1" x14ac:dyDescent="0.2">
      <c r="A7486" s="1" t="str">
        <f t="shared" si="62"/>
        <v/>
      </c>
      <c r="E7486" s="1" t="s">
        <v>352</v>
      </c>
      <c r="F7486" s="38"/>
      <c r="G7486" s="38"/>
      <c r="M7486" s="1">
        <f>IF(ISNUMBER(MATCH(E7486,_xlfn.VSTACK('VLookup Lists'!$E$2:$E$17,'VLookup Lists'!$H$2:$H$38,'VLookup Lists'!$J$2:$J$8),0)),1,0)</f>
        <v>0</v>
      </c>
      <c r="N7486" s="1" t="str">
        <f>IFERROR(IF(VLOOKUP($D7486,'VLookup Lists'!$B$11:$C$29,2,FALSE)="FLIP",1,0),"")</f>
        <v/>
      </c>
      <c r="O7486" s="1" t="b">
        <f>ISNUMBER(MATCH($E7486,'VLookup Lists'!$E$2:$E$17,0))</f>
        <v>0</v>
      </c>
    </row>
    <row r="7487" spans="1:15" ht="15" customHeight="1" x14ac:dyDescent="0.2">
      <c r="A7487" s="1" t="str">
        <f t="shared" si="62"/>
        <v/>
      </c>
      <c r="E7487" s="1" t="s">
        <v>352</v>
      </c>
      <c r="F7487" s="38"/>
      <c r="G7487" s="38"/>
      <c r="M7487" s="1">
        <f>IF(ISNUMBER(MATCH(E7487,_xlfn.VSTACK('VLookup Lists'!$E$2:$E$17,'VLookup Lists'!$H$2:$H$38,'VLookup Lists'!$J$2:$J$8),0)),1,0)</f>
        <v>0</v>
      </c>
      <c r="N7487" s="1" t="str">
        <f>IFERROR(IF(VLOOKUP($D7487,'VLookup Lists'!$B$11:$C$29,2,FALSE)="FLIP",1,0),"")</f>
        <v/>
      </c>
      <c r="O7487" s="1" t="b">
        <f>ISNUMBER(MATCH($E7487,'VLookup Lists'!$E$2:$E$17,0))</f>
        <v>0</v>
      </c>
    </row>
    <row r="7488" spans="1:15" ht="15" customHeight="1" x14ac:dyDescent="0.2">
      <c r="A7488" s="1" t="str">
        <f t="shared" si="62"/>
        <v/>
      </c>
      <c r="E7488" s="1" t="s">
        <v>352</v>
      </c>
      <c r="F7488" s="38"/>
      <c r="G7488" s="38"/>
      <c r="M7488" s="1">
        <f>IF(ISNUMBER(MATCH(E7488,_xlfn.VSTACK('VLookup Lists'!$E$2:$E$17,'VLookup Lists'!$H$2:$H$38,'VLookup Lists'!$J$2:$J$8),0)),1,0)</f>
        <v>0</v>
      </c>
      <c r="N7488" s="1" t="str">
        <f>IFERROR(IF(VLOOKUP($D7488,'VLookup Lists'!$B$11:$C$29,2,FALSE)="FLIP",1,0),"")</f>
        <v/>
      </c>
      <c r="O7488" s="1" t="b">
        <f>ISNUMBER(MATCH($E7488,'VLookup Lists'!$E$2:$E$17,0))</f>
        <v>0</v>
      </c>
    </row>
    <row r="7489" spans="1:15" ht="15" customHeight="1" x14ac:dyDescent="0.2">
      <c r="A7489" s="1" t="str">
        <f t="shared" si="62"/>
        <v/>
      </c>
      <c r="E7489" s="1" t="s">
        <v>352</v>
      </c>
      <c r="F7489" s="38"/>
      <c r="G7489" s="38"/>
      <c r="M7489" s="1">
        <f>IF(ISNUMBER(MATCH(E7489,_xlfn.VSTACK('VLookup Lists'!$E$2:$E$17,'VLookup Lists'!$H$2:$H$38,'VLookup Lists'!$J$2:$J$8),0)),1,0)</f>
        <v>0</v>
      </c>
      <c r="N7489" s="1" t="str">
        <f>IFERROR(IF(VLOOKUP($D7489,'VLookup Lists'!$B$11:$C$29,2,FALSE)="FLIP",1,0),"")</f>
        <v/>
      </c>
      <c r="O7489" s="1" t="b">
        <f>ISNUMBER(MATCH($E7489,'VLookup Lists'!$E$2:$E$17,0))</f>
        <v>0</v>
      </c>
    </row>
    <row r="7490" spans="1:15" ht="15" customHeight="1" x14ac:dyDescent="0.2">
      <c r="A7490" s="1" t="str">
        <f t="shared" si="62"/>
        <v/>
      </c>
      <c r="E7490" s="1" t="s">
        <v>352</v>
      </c>
      <c r="F7490" s="38"/>
      <c r="G7490" s="38"/>
      <c r="M7490" s="1">
        <f>IF(ISNUMBER(MATCH(E7490,_xlfn.VSTACK('VLookup Lists'!$E$2:$E$17,'VLookup Lists'!$H$2:$H$38,'VLookup Lists'!$J$2:$J$8),0)),1,0)</f>
        <v>0</v>
      </c>
      <c r="N7490" s="1" t="str">
        <f>IFERROR(IF(VLOOKUP($D7490,'VLookup Lists'!$B$11:$C$29,2,FALSE)="FLIP",1,0),"")</f>
        <v/>
      </c>
      <c r="O7490" s="1" t="b">
        <f>ISNUMBER(MATCH($E7490,'VLookup Lists'!$E$2:$E$17,0))</f>
        <v>0</v>
      </c>
    </row>
    <row r="7491" spans="1:15" ht="15" customHeight="1" x14ac:dyDescent="0.2">
      <c r="A7491" s="1" t="str">
        <f t="shared" si="62"/>
        <v/>
      </c>
      <c r="E7491" s="1" t="s">
        <v>352</v>
      </c>
      <c r="F7491" s="38"/>
      <c r="G7491" s="38"/>
      <c r="M7491" s="1">
        <f>IF(ISNUMBER(MATCH(E7491,_xlfn.VSTACK('VLookup Lists'!$E$2:$E$17,'VLookup Lists'!$H$2:$H$38,'VLookup Lists'!$J$2:$J$8),0)),1,0)</f>
        <v>0</v>
      </c>
      <c r="N7491" s="1" t="str">
        <f>IFERROR(IF(VLOOKUP($D7491,'VLookup Lists'!$B$11:$C$29,2,FALSE)="FLIP",1,0),"")</f>
        <v/>
      </c>
      <c r="O7491" s="1" t="b">
        <f>ISNUMBER(MATCH($E7491,'VLookup Lists'!$E$2:$E$17,0))</f>
        <v>0</v>
      </c>
    </row>
    <row r="7492" spans="1:15" ht="15" customHeight="1" x14ac:dyDescent="0.2">
      <c r="A7492" s="1" t="str">
        <f t="shared" si="62"/>
        <v/>
      </c>
      <c r="E7492" s="1" t="s">
        <v>352</v>
      </c>
      <c r="F7492" s="38"/>
      <c r="G7492" s="38"/>
      <c r="M7492" s="1">
        <f>IF(ISNUMBER(MATCH(E7492,_xlfn.VSTACK('VLookup Lists'!$E$2:$E$17,'VLookup Lists'!$H$2:$H$38,'VLookup Lists'!$J$2:$J$8),0)),1,0)</f>
        <v>0</v>
      </c>
      <c r="N7492" s="1" t="str">
        <f>IFERROR(IF(VLOOKUP($D7492,'VLookup Lists'!$B$11:$C$29,2,FALSE)="FLIP",1,0),"")</f>
        <v/>
      </c>
      <c r="O7492" s="1" t="b">
        <f>ISNUMBER(MATCH($E7492,'VLookup Lists'!$E$2:$E$17,0))</f>
        <v>0</v>
      </c>
    </row>
    <row r="7493" spans="1:15" ht="15" customHeight="1" x14ac:dyDescent="0.2">
      <c r="A7493" s="1" t="str">
        <f t="shared" si="62"/>
        <v/>
      </c>
      <c r="E7493" s="1" t="s">
        <v>352</v>
      </c>
      <c r="F7493" s="38"/>
      <c r="G7493" s="38"/>
      <c r="M7493" s="1">
        <f>IF(ISNUMBER(MATCH(E7493,_xlfn.VSTACK('VLookup Lists'!$E$2:$E$17,'VLookup Lists'!$H$2:$H$38,'VLookup Lists'!$J$2:$J$8),0)),1,0)</f>
        <v>0</v>
      </c>
      <c r="N7493" s="1" t="str">
        <f>IFERROR(IF(VLOOKUP($D7493,'VLookup Lists'!$B$11:$C$29,2,FALSE)="FLIP",1,0),"")</f>
        <v/>
      </c>
      <c r="O7493" s="1" t="b">
        <f>ISNUMBER(MATCH($E7493,'VLookup Lists'!$E$2:$E$17,0))</f>
        <v>0</v>
      </c>
    </row>
    <row r="7494" spans="1:15" ht="15" customHeight="1" x14ac:dyDescent="0.2">
      <c r="A7494" s="1" t="str">
        <f t="shared" si="62"/>
        <v/>
      </c>
      <c r="E7494" s="1" t="s">
        <v>352</v>
      </c>
      <c r="F7494" s="38"/>
      <c r="G7494" s="38"/>
      <c r="M7494" s="1">
        <f>IF(ISNUMBER(MATCH(E7494,_xlfn.VSTACK('VLookup Lists'!$E$2:$E$17,'VLookup Lists'!$H$2:$H$38,'VLookup Lists'!$J$2:$J$8),0)),1,0)</f>
        <v>0</v>
      </c>
      <c r="N7494" s="1" t="str">
        <f>IFERROR(IF(VLOOKUP($D7494,'VLookup Lists'!$B$11:$C$29,2,FALSE)="FLIP",1,0),"")</f>
        <v/>
      </c>
      <c r="O7494" s="1" t="b">
        <f>ISNUMBER(MATCH($E7494,'VLookup Lists'!$E$2:$E$17,0))</f>
        <v>0</v>
      </c>
    </row>
    <row r="7495" spans="1:15" ht="15" customHeight="1" x14ac:dyDescent="0.2">
      <c r="A7495" s="1" t="str">
        <f t="shared" si="62"/>
        <v/>
      </c>
      <c r="E7495" s="1" t="s">
        <v>352</v>
      </c>
      <c r="F7495" s="38"/>
      <c r="G7495" s="38"/>
      <c r="M7495" s="1">
        <f>IF(ISNUMBER(MATCH(E7495,_xlfn.VSTACK('VLookup Lists'!$E$2:$E$17,'VLookup Lists'!$H$2:$H$38,'VLookup Lists'!$J$2:$J$8),0)),1,0)</f>
        <v>0</v>
      </c>
      <c r="N7495" s="1" t="str">
        <f>IFERROR(IF(VLOOKUP($D7495,'VLookup Lists'!$B$11:$C$29,2,FALSE)="FLIP",1,0),"")</f>
        <v/>
      </c>
      <c r="O7495" s="1" t="b">
        <f>ISNUMBER(MATCH($E7495,'VLookup Lists'!$E$2:$E$17,0))</f>
        <v>0</v>
      </c>
    </row>
    <row r="7496" spans="1:15" ht="15" customHeight="1" x14ac:dyDescent="0.2">
      <c r="A7496" s="1" t="str">
        <f t="shared" si="62"/>
        <v/>
      </c>
      <c r="E7496" s="1" t="s">
        <v>352</v>
      </c>
      <c r="F7496" s="38"/>
      <c r="G7496" s="38"/>
      <c r="M7496" s="1">
        <f>IF(ISNUMBER(MATCH(E7496,_xlfn.VSTACK('VLookup Lists'!$E$2:$E$17,'VLookup Lists'!$H$2:$H$38,'VLookup Lists'!$J$2:$J$8),0)),1,0)</f>
        <v>0</v>
      </c>
      <c r="N7496" s="1" t="str">
        <f>IFERROR(IF(VLOOKUP($D7496,'VLookup Lists'!$B$11:$C$29,2,FALSE)="FLIP",1,0),"")</f>
        <v/>
      </c>
      <c r="O7496" s="1" t="b">
        <f>ISNUMBER(MATCH($E7496,'VLookup Lists'!$E$2:$E$17,0))</f>
        <v>0</v>
      </c>
    </row>
    <row r="7497" spans="1:15" ht="15" customHeight="1" x14ac:dyDescent="0.2">
      <c r="A7497" s="1" t="str">
        <f t="shared" si="62"/>
        <v/>
      </c>
      <c r="E7497" s="1" t="s">
        <v>352</v>
      </c>
      <c r="F7497" s="38"/>
      <c r="G7497" s="38"/>
      <c r="M7497" s="1">
        <f>IF(ISNUMBER(MATCH(E7497,_xlfn.VSTACK('VLookup Lists'!$E$2:$E$17,'VLookup Lists'!$H$2:$H$38,'VLookup Lists'!$J$2:$J$8),0)),1,0)</f>
        <v>0</v>
      </c>
      <c r="N7497" s="1" t="str">
        <f>IFERROR(IF(VLOOKUP($D7497,'VLookup Lists'!$B$11:$C$29,2,FALSE)="FLIP",1,0),"")</f>
        <v/>
      </c>
      <c r="O7497" s="1" t="b">
        <f>ISNUMBER(MATCH($E7497,'VLookup Lists'!$E$2:$E$17,0))</f>
        <v>0</v>
      </c>
    </row>
    <row r="7498" spans="1:15" ht="15" customHeight="1" x14ac:dyDescent="0.2">
      <c r="A7498" s="1" t="str">
        <f t="shared" si="62"/>
        <v/>
      </c>
      <c r="E7498" s="1" t="s">
        <v>352</v>
      </c>
      <c r="F7498" s="38"/>
      <c r="G7498" s="38"/>
      <c r="M7498" s="1">
        <f>IF(ISNUMBER(MATCH(E7498,_xlfn.VSTACK('VLookup Lists'!$E$2:$E$17,'VLookup Lists'!$H$2:$H$38,'VLookup Lists'!$J$2:$J$8),0)),1,0)</f>
        <v>0</v>
      </c>
      <c r="N7498" s="1" t="str">
        <f>IFERROR(IF(VLOOKUP($D7498,'VLookup Lists'!$B$11:$C$29,2,FALSE)="FLIP",1,0),"")</f>
        <v/>
      </c>
      <c r="O7498" s="1" t="b">
        <f>ISNUMBER(MATCH($E7498,'VLookup Lists'!$E$2:$E$17,0))</f>
        <v>0</v>
      </c>
    </row>
    <row r="7499" spans="1:15" ht="15" customHeight="1" x14ac:dyDescent="0.2">
      <c r="A7499" s="1" t="str">
        <f t="shared" si="62"/>
        <v/>
      </c>
      <c r="E7499" s="1" t="s">
        <v>352</v>
      </c>
      <c r="F7499" s="38"/>
      <c r="G7499" s="38"/>
      <c r="M7499" s="1">
        <f>IF(ISNUMBER(MATCH(E7499,_xlfn.VSTACK('VLookup Lists'!$E$2:$E$17,'VLookup Lists'!$H$2:$H$38,'VLookup Lists'!$J$2:$J$8),0)),1,0)</f>
        <v>0</v>
      </c>
      <c r="N7499" s="1" t="str">
        <f>IFERROR(IF(VLOOKUP($D7499,'VLookup Lists'!$B$11:$C$29,2,FALSE)="FLIP",1,0),"")</f>
        <v/>
      </c>
      <c r="O7499" s="1" t="b">
        <f>ISNUMBER(MATCH($E7499,'VLookup Lists'!$E$2:$E$17,0))</f>
        <v>0</v>
      </c>
    </row>
    <row r="7500" spans="1:15" ht="15" customHeight="1" x14ac:dyDescent="0.2">
      <c r="A7500" s="1" t="str">
        <f t="shared" si="62"/>
        <v/>
      </c>
      <c r="E7500" s="1" t="s">
        <v>352</v>
      </c>
      <c r="F7500" s="38"/>
      <c r="G7500" s="38"/>
      <c r="M7500" s="1">
        <f>IF(ISNUMBER(MATCH(E7500,_xlfn.VSTACK('VLookup Lists'!$E$2:$E$17,'VLookup Lists'!$H$2:$H$38,'VLookup Lists'!$J$2:$J$8),0)),1,0)</f>
        <v>0</v>
      </c>
      <c r="N7500" s="1" t="str">
        <f>IFERROR(IF(VLOOKUP($D7500,'VLookup Lists'!$B$11:$C$29,2,FALSE)="FLIP",1,0),"")</f>
        <v/>
      </c>
      <c r="O7500" s="1" t="b">
        <f>ISNUMBER(MATCH($E7500,'VLookup Lists'!$E$2:$E$17,0))</f>
        <v>0</v>
      </c>
    </row>
    <row r="7501" spans="1:15" ht="15" customHeight="1" x14ac:dyDescent="0.2">
      <c r="A7501" s="1" t="str">
        <f t="shared" si="62"/>
        <v/>
      </c>
      <c r="E7501" s="1" t="s">
        <v>352</v>
      </c>
      <c r="F7501" s="38"/>
      <c r="G7501" s="38"/>
      <c r="M7501" s="1">
        <f>IF(ISNUMBER(MATCH(E7501,_xlfn.VSTACK('VLookup Lists'!$E$2:$E$17,'VLookup Lists'!$H$2:$H$38,'VLookup Lists'!$J$2:$J$8),0)),1,0)</f>
        <v>0</v>
      </c>
      <c r="N7501" s="1" t="str">
        <f>IFERROR(IF(VLOOKUP($D7501,'VLookup Lists'!$B$11:$C$29,2,FALSE)="FLIP",1,0),"")</f>
        <v/>
      </c>
      <c r="O7501" s="1" t="b">
        <f>ISNUMBER(MATCH($E7501,'VLookup Lists'!$E$2:$E$17,0))</f>
        <v>0</v>
      </c>
    </row>
    <row r="7502" spans="1:15" ht="15" customHeight="1" x14ac:dyDescent="0.2">
      <c r="A7502" s="1" t="str">
        <f t="shared" si="62"/>
        <v/>
      </c>
      <c r="E7502" s="1" t="s">
        <v>352</v>
      </c>
      <c r="F7502" s="38"/>
      <c r="G7502" s="38"/>
      <c r="M7502" s="1">
        <f>IF(ISNUMBER(MATCH(E7502,_xlfn.VSTACK('VLookup Lists'!$E$2:$E$17,'VLookup Lists'!$H$2:$H$38,'VLookup Lists'!$J$2:$J$8),0)),1,0)</f>
        <v>0</v>
      </c>
      <c r="N7502" s="1" t="str">
        <f>IFERROR(IF(VLOOKUP($D7502,'VLookup Lists'!$B$11:$C$29,2,FALSE)="FLIP",1,0),"")</f>
        <v/>
      </c>
      <c r="O7502" s="1" t="b">
        <f>ISNUMBER(MATCH($E7502,'VLookup Lists'!$E$2:$E$17,0))</f>
        <v>0</v>
      </c>
    </row>
    <row r="7503" spans="1:15" ht="15" customHeight="1" x14ac:dyDescent="0.2">
      <c r="A7503" s="1" t="str">
        <f t="shared" si="62"/>
        <v/>
      </c>
      <c r="E7503" s="1" t="s">
        <v>352</v>
      </c>
      <c r="F7503" s="38"/>
      <c r="G7503" s="38"/>
      <c r="M7503" s="1">
        <f>IF(ISNUMBER(MATCH(E7503,_xlfn.VSTACK('VLookup Lists'!$E$2:$E$17,'VLookup Lists'!$H$2:$H$38,'VLookup Lists'!$J$2:$J$8),0)),1,0)</f>
        <v>0</v>
      </c>
      <c r="N7503" s="1" t="str">
        <f>IFERROR(IF(VLOOKUP($D7503,'VLookup Lists'!$B$11:$C$29,2,FALSE)="FLIP",1,0),"")</f>
        <v/>
      </c>
      <c r="O7503" s="1" t="b">
        <f>ISNUMBER(MATCH($E7503,'VLookup Lists'!$E$2:$E$17,0))</f>
        <v>0</v>
      </c>
    </row>
    <row r="7504" spans="1:15" ht="15" customHeight="1" x14ac:dyDescent="0.2">
      <c r="A7504" s="1" t="str">
        <f t="shared" si="62"/>
        <v/>
      </c>
      <c r="E7504" s="1" t="s">
        <v>352</v>
      </c>
      <c r="F7504" s="38"/>
      <c r="G7504" s="38"/>
      <c r="M7504" s="1">
        <f>IF(ISNUMBER(MATCH(E7504,_xlfn.VSTACK('VLookup Lists'!$E$2:$E$17,'VLookup Lists'!$H$2:$H$38,'VLookup Lists'!$J$2:$J$8),0)),1,0)</f>
        <v>0</v>
      </c>
      <c r="N7504" s="1" t="str">
        <f>IFERROR(IF(VLOOKUP($D7504,'VLookup Lists'!$B$11:$C$29,2,FALSE)="FLIP",1,0),"")</f>
        <v/>
      </c>
      <c r="O7504" s="1" t="b">
        <f>ISNUMBER(MATCH($E7504,'VLookup Lists'!$E$2:$E$17,0))</f>
        <v>0</v>
      </c>
    </row>
    <row r="7505" spans="1:15" ht="15" customHeight="1" x14ac:dyDescent="0.2">
      <c r="A7505" s="1" t="str">
        <f t="shared" si="62"/>
        <v/>
      </c>
      <c r="E7505" s="1" t="s">
        <v>352</v>
      </c>
      <c r="F7505" s="38"/>
      <c r="G7505" s="38"/>
      <c r="M7505" s="1">
        <f>IF(ISNUMBER(MATCH(E7505,_xlfn.VSTACK('VLookup Lists'!$E$2:$E$17,'VLookup Lists'!$H$2:$H$38,'VLookup Lists'!$J$2:$J$8),0)),1,0)</f>
        <v>0</v>
      </c>
      <c r="N7505" s="1" t="str">
        <f>IFERROR(IF(VLOOKUP($D7505,'VLookup Lists'!$B$11:$C$29,2,FALSE)="FLIP",1,0),"")</f>
        <v/>
      </c>
      <c r="O7505" s="1" t="b">
        <f>ISNUMBER(MATCH($E7505,'VLookup Lists'!$E$2:$E$17,0))</f>
        <v>0</v>
      </c>
    </row>
    <row r="7506" spans="1:15" ht="15" customHeight="1" x14ac:dyDescent="0.2">
      <c r="A7506" s="1" t="str">
        <f t="shared" si="62"/>
        <v/>
      </c>
      <c r="E7506" s="1" t="s">
        <v>352</v>
      </c>
      <c r="F7506" s="38"/>
      <c r="G7506" s="38"/>
      <c r="M7506" s="1">
        <f>IF(ISNUMBER(MATCH(E7506,_xlfn.VSTACK('VLookup Lists'!$E$2:$E$17,'VLookup Lists'!$H$2:$H$38,'VLookup Lists'!$J$2:$J$8),0)),1,0)</f>
        <v>0</v>
      </c>
      <c r="N7506" s="1" t="str">
        <f>IFERROR(IF(VLOOKUP($D7506,'VLookup Lists'!$B$11:$C$29,2,FALSE)="FLIP",1,0),"")</f>
        <v/>
      </c>
      <c r="O7506" s="1" t="b">
        <f>ISNUMBER(MATCH($E7506,'VLookup Lists'!$E$2:$E$17,0))</f>
        <v>0</v>
      </c>
    </row>
    <row r="7507" spans="1:15" ht="15" customHeight="1" x14ac:dyDescent="0.2">
      <c r="A7507" s="1" t="str">
        <f t="shared" si="62"/>
        <v/>
      </c>
      <c r="E7507" s="1" t="s">
        <v>352</v>
      </c>
      <c r="F7507" s="38"/>
      <c r="G7507" s="38"/>
      <c r="M7507" s="1">
        <f>IF(ISNUMBER(MATCH(E7507,_xlfn.VSTACK('VLookup Lists'!$E$2:$E$17,'VLookup Lists'!$H$2:$H$38,'VLookup Lists'!$J$2:$J$8),0)),1,0)</f>
        <v>0</v>
      </c>
      <c r="N7507" s="1" t="str">
        <f>IFERROR(IF(VLOOKUP($D7507,'VLookup Lists'!$B$11:$C$29,2,FALSE)="FLIP",1,0),"")</f>
        <v/>
      </c>
      <c r="O7507" s="1" t="b">
        <f>ISNUMBER(MATCH($E7507,'VLookup Lists'!$E$2:$E$17,0))</f>
        <v>0</v>
      </c>
    </row>
    <row r="7508" spans="1:15" ht="15" customHeight="1" x14ac:dyDescent="0.2">
      <c r="A7508" s="1" t="str">
        <f t="shared" si="62"/>
        <v/>
      </c>
      <c r="E7508" s="1" t="s">
        <v>352</v>
      </c>
      <c r="F7508" s="38"/>
      <c r="G7508" s="38"/>
      <c r="M7508" s="1">
        <f>IF(ISNUMBER(MATCH(E7508,_xlfn.VSTACK('VLookup Lists'!$E$2:$E$17,'VLookup Lists'!$H$2:$H$38,'VLookup Lists'!$J$2:$J$8),0)),1,0)</f>
        <v>0</v>
      </c>
      <c r="N7508" s="1" t="str">
        <f>IFERROR(IF(VLOOKUP($D7508,'VLookup Lists'!$B$11:$C$29,2,FALSE)="FLIP",1,0),"")</f>
        <v/>
      </c>
      <c r="O7508" s="1" t="b">
        <f>ISNUMBER(MATCH($E7508,'VLookup Lists'!$E$2:$E$17,0))</f>
        <v>0</v>
      </c>
    </row>
    <row r="7509" spans="1:15" ht="15" customHeight="1" x14ac:dyDescent="0.2">
      <c r="A7509" s="1" t="str">
        <f t="shared" si="62"/>
        <v/>
      </c>
      <c r="E7509" s="1" t="s">
        <v>352</v>
      </c>
      <c r="F7509" s="38"/>
      <c r="G7509" s="38"/>
      <c r="M7509" s="1">
        <f>IF(ISNUMBER(MATCH(E7509,_xlfn.VSTACK('VLookup Lists'!$E$2:$E$17,'VLookup Lists'!$H$2:$H$38,'VLookup Lists'!$J$2:$J$8),0)),1,0)</f>
        <v>0</v>
      </c>
      <c r="N7509" s="1" t="str">
        <f>IFERROR(IF(VLOOKUP($D7509,'VLookup Lists'!$B$11:$C$29,2,FALSE)="FLIP",1,0),"")</f>
        <v/>
      </c>
      <c r="O7509" s="1" t="b">
        <f>ISNUMBER(MATCH($E7509,'VLookup Lists'!$E$2:$E$17,0))</f>
        <v>0</v>
      </c>
    </row>
    <row r="7510" spans="1:15" ht="15" customHeight="1" x14ac:dyDescent="0.2">
      <c r="A7510" s="1" t="str">
        <f t="shared" si="62"/>
        <v/>
      </c>
      <c r="E7510" s="1" t="s">
        <v>352</v>
      </c>
      <c r="F7510" s="38"/>
      <c r="G7510" s="38"/>
      <c r="M7510" s="1">
        <f>IF(ISNUMBER(MATCH(E7510,_xlfn.VSTACK('VLookup Lists'!$E$2:$E$17,'VLookup Lists'!$H$2:$H$38,'VLookup Lists'!$J$2:$J$8),0)),1,0)</f>
        <v>0</v>
      </c>
      <c r="N7510" s="1" t="str">
        <f>IFERROR(IF(VLOOKUP($D7510,'VLookup Lists'!$B$11:$C$29,2,FALSE)="FLIP",1,0),"")</f>
        <v/>
      </c>
      <c r="O7510" s="1" t="b">
        <f>ISNUMBER(MATCH($E7510,'VLookup Lists'!$E$2:$E$17,0))</f>
        <v>0</v>
      </c>
    </row>
    <row r="7511" spans="1:15" ht="15" customHeight="1" x14ac:dyDescent="0.2">
      <c r="A7511" s="1" t="str">
        <f t="shared" si="62"/>
        <v/>
      </c>
      <c r="E7511" s="1" t="s">
        <v>352</v>
      </c>
      <c r="F7511" s="38"/>
      <c r="G7511" s="38"/>
      <c r="M7511" s="1">
        <f>IF(ISNUMBER(MATCH(E7511,_xlfn.VSTACK('VLookup Lists'!$E$2:$E$17,'VLookup Lists'!$H$2:$H$38,'VLookup Lists'!$J$2:$J$8),0)),1,0)</f>
        <v>0</v>
      </c>
      <c r="N7511" s="1" t="str">
        <f>IFERROR(IF(VLOOKUP($D7511,'VLookup Lists'!$B$11:$C$29,2,FALSE)="FLIP",1,0),"")</f>
        <v/>
      </c>
      <c r="O7511" s="1" t="b">
        <f>ISNUMBER(MATCH($E7511,'VLookup Lists'!$E$2:$E$17,0))</f>
        <v>0</v>
      </c>
    </row>
    <row r="7512" spans="1:15" ht="15" customHeight="1" x14ac:dyDescent="0.2">
      <c r="A7512" s="1" t="str">
        <f t="shared" si="62"/>
        <v/>
      </c>
      <c r="E7512" s="1" t="s">
        <v>352</v>
      </c>
      <c r="F7512" s="38"/>
      <c r="G7512" s="38"/>
      <c r="M7512" s="1">
        <f>IF(ISNUMBER(MATCH(E7512,_xlfn.VSTACK('VLookup Lists'!$E$2:$E$17,'VLookup Lists'!$H$2:$H$38,'VLookup Lists'!$J$2:$J$8),0)),1,0)</f>
        <v>0</v>
      </c>
      <c r="N7512" s="1" t="str">
        <f>IFERROR(IF(VLOOKUP($D7512,'VLookup Lists'!$B$11:$C$29,2,FALSE)="FLIP",1,0),"")</f>
        <v/>
      </c>
      <c r="O7512" s="1" t="b">
        <f>ISNUMBER(MATCH($E7512,'VLookup Lists'!$E$2:$E$17,0))</f>
        <v>0</v>
      </c>
    </row>
    <row r="7513" spans="1:15" ht="15" customHeight="1" x14ac:dyDescent="0.2">
      <c r="A7513" s="1" t="str">
        <f t="shared" si="62"/>
        <v/>
      </c>
      <c r="E7513" s="1" t="s">
        <v>352</v>
      </c>
      <c r="F7513" s="38"/>
      <c r="G7513" s="38"/>
      <c r="M7513" s="1">
        <f>IF(ISNUMBER(MATCH(E7513,_xlfn.VSTACK('VLookup Lists'!$E$2:$E$17,'VLookup Lists'!$H$2:$H$38,'VLookup Lists'!$J$2:$J$8),0)),1,0)</f>
        <v>0</v>
      </c>
      <c r="N7513" s="1" t="str">
        <f>IFERROR(IF(VLOOKUP($D7513,'VLookup Lists'!$B$11:$C$29,2,FALSE)="FLIP",1,0),"")</f>
        <v/>
      </c>
      <c r="O7513" s="1" t="b">
        <f>ISNUMBER(MATCH($E7513,'VLookup Lists'!$E$2:$E$17,0))</f>
        <v>0</v>
      </c>
    </row>
    <row r="7514" spans="1:15" ht="15" customHeight="1" x14ac:dyDescent="0.2">
      <c r="A7514" s="1" t="str">
        <f t="shared" si="62"/>
        <v/>
      </c>
      <c r="E7514" s="1" t="s">
        <v>352</v>
      </c>
      <c r="F7514" s="38"/>
      <c r="G7514" s="38"/>
      <c r="M7514" s="1">
        <f>IF(ISNUMBER(MATCH(E7514,_xlfn.VSTACK('VLookup Lists'!$E$2:$E$17,'VLookup Lists'!$H$2:$H$38,'VLookup Lists'!$J$2:$J$8),0)),1,0)</f>
        <v>0</v>
      </c>
      <c r="N7514" s="1" t="str">
        <f>IFERROR(IF(VLOOKUP($D7514,'VLookup Lists'!$B$11:$C$29,2,FALSE)="FLIP",1,0),"")</f>
        <v/>
      </c>
      <c r="O7514" s="1" t="b">
        <f>ISNUMBER(MATCH($E7514,'VLookup Lists'!$E$2:$E$17,0))</f>
        <v>0</v>
      </c>
    </row>
    <row r="7515" spans="1:15" ht="15" customHeight="1" x14ac:dyDescent="0.2">
      <c r="A7515" s="1" t="str">
        <f t="shared" si="62"/>
        <v/>
      </c>
      <c r="E7515" s="1" t="s">
        <v>352</v>
      </c>
      <c r="F7515" s="38"/>
      <c r="G7515" s="38"/>
      <c r="M7515" s="1">
        <f>IF(ISNUMBER(MATCH(E7515,_xlfn.VSTACK('VLookup Lists'!$E$2:$E$17,'VLookup Lists'!$H$2:$H$38,'VLookup Lists'!$J$2:$J$8),0)),1,0)</f>
        <v>0</v>
      </c>
      <c r="N7515" s="1" t="str">
        <f>IFERROR(IF(VLOOKUP($D7515,'VLookup Lists'!$B$11:$C$29,2,FALSE)="FLIP",1,0),"")</f>
        <v/>
      </c>
      <c r="O7515" s="1" t="b">
        <f>ISNUMBER(MATCH($E7515,'VLookup Lists'!$E$2:$E$17,0))</f>
        <v>0</v>
      </c>
    </row>
    <row r="7516" spans="1:15" ht="15" customHeight="1" x14ac:dyDescent="0.2">
      <c r="A7516" s="1" t="str">
        <f t="shared" si="62"/>
        <v/>
      </c>
      <c r="E7516" s="1" t="s">
        <v>352</v>
      </c>
      <c r="F7516" s="38"/>
      <c r="G7516" s="38"/>
      <c r="M7516" s="1">
        <f>IF(ISNUMBER(MATCH(E7516,_xlfn.VSTACK('VLookup Lists'!$E$2:$E$17,'VLookup Lists'!$H$2:$H$38,'VLookup Lists'!$J$2:$J$8),0)),1,0)</f>
        <v>0</v>
      </c>
      <c r="N7516" s="1" t="str">
        <f>IFERROR(IF(VLOOKUP($D7516,'VLookup Lists'!$B$11:$C$29,2,FALSE)="FLIP",1,0),"")</f>
        <v/>
      </c>
      <c r="O7516" s="1" t="b">
        <f>ISNUMBER(MATCH($E7516,'VLookup Lists'!$E$2:$E$17,0))</f>
        <v>0</v>
      </c>
    </row>
    <row r="7517" spans="1:15" ht="15" customHeight="1" x14ac:dyDescent="0.2">
      <c r="A7517" s="1" t="str">
        <f t="shared" si="62"/>
        <v/>
      </c>
      <c r="E7517" s="1" t="s">
        <v>352</v>
      </c>
      <c r="F7517" s="38"/>
      <c r="G7517" s="38"/>
      <c r="M7517" s="1">
        <f>IF(ISNUMBER(MATCH(E7517,_xlfn.VSTACK('VLookup Lists'!$E$2:$E$17,'VLookup Lists'!$H$2:$H$38,'VLookup Lists'!$J$2:$J$8),0)),1,0)</f>
        <v>0</v>
      </c>
      <c r="N7517" s="1" t="str">
        <f>IFERROR(IF(VLOOKUP($D7517,'VLookup Lists'!$B$11:$C$29,2,FALSE)="FLIP",1,0),"")</f>
        <v/>
      </c>
      <c r="O7517" s="1" t="b">
        <f>ISNUMBER(MATCH($E7517,'VLookup Lists'!$E$2:$E$17,0))</f>
        <v>0</v>
      </c>
    </row>
    <row r="7518" spans="1:15" ht="15" customHeight="1" x14ac:dyDescent="0.2">
      <c r="A7518" s="1" t="str">
        <f t="shared" si="62"/>
        <v/>
      </c>
      <c r="E7518" s="1" t="s">
        <v>352</v>
      </c>
      <c r="F7518" s="38"/>
      <c r="G7518" s="38"/>
      <c r="M7518" s="1">
        <f>IF(ISNUMBER(MATCH(E7518,_xlfn.VSTACK('VLookup Lists'!$E$2:$E$17,'VLookup Lists'!$H$2:$H$38,'VLookup Lists'!$J$2:$J$8),0)),1,0)</f>
        <v>0</v>
      </c>
      <c r="N7518" s="1" t="str">
        <f>IFERROR(IF(VLOOKUP($D7518,'VLookup Lists'!$B$11:$C$29,2,FALSE)="FLIP",1,0),"")</f>
        <v/>
      </c>
      <c r="O7518" s="1" t="b">
        <f>ISNUMBER(MATCH($E7518,'VLookup Lists'!$E$2:$E$17,0))</f>
        <v>0</v>
      </c>
    </row>
    <row r="7519" spans="1:15" ht="15" customHeight="1" x14ac:dyDescent="0.2">
      <c r="A7519" s="1" t="str">
        <f t="shared" si="62"/>
        <v/>
      </c>
      <c r="E7519" s="1" t="s">
        <v>352</v>
      </c>
      <c r="F7519" s="38"/>
      <c r="G7519" s="38"/>
      <c r="M7519" s="1">
        <f>IF(ISNUMBER(MATCH(E7519,_xlfn.VSTACK('VLookup Lists'!$E$2:$E$17,'VLookup Lists'!$H$2:$H$38,'VLookup Lists'!$J$2:$J$8),0)),1,0)</f>
        <v>0</v>
      </c>
      <c r="N7519" s="1" t="str">
        <f>IFERROR(IF(VLOOKUP($D7519,'VLookup Lists'!$B$11:$C$29,2,FALSE)="FLIP",1,0),"")</f>
        <v/>
      </c>
      <c r="O7519" s="1" t="b">
        <f>ISNUMBER(MATCH($E7519,'VLookup Lists'!$E$2:$E$17,0))</f>
        <v>0</v>
      </c>
    </row>
    <row r="7520" spans="1:15" ht="15" customHeight="1" x14ac:dyDescent="0.2">
      <c r="A7520" s="1" t="str">
        <f t="shared" si="62"/>
        <v/>
      </c>
      <c r="E7520" s="1" t="s">
        <v>352</v>
      </c>
      <c r="F7520" s="38"/>
      <c r="G7520" s="38"/>
      <c r="M7520" s="1">
        <f>IF(ISNUMBER(MATCH(E7520,_xlfn.VSTACK('VLookup Lists'!$E$2:$E$17,'VLookup Lists'!$H$2:$H$38,'VLookup Lists'!$J$2:$J$8),0)),1,0)</f>
        <v>0</v>
      </c>
      <c r="N7520" s="1" t="str">
        <f>IFERROR(IF(VLOOKUP($D7520,'VLookup Lists'!$B$11:$C$29,2,FALSE)="FLIP",1,0),"")</f>
        <v/>
      </c>
      <c r="O7520" s="1" t="b">
        <f>ISNUMBER(MATCH($E7520,'VLookup Lists'!$E$2:$E$17,0))</f>
        <v>0</v>
      </c>
    </row>
    <row r="7521" spans="1:15" ht="15" customHeight="1" x14ac:dyDescent="0.2">
      <c r="A7521" s="1" t="str">
        <f t="shared" si="62"/>
        <v/>
      </c>
      <c r="E7521" s="1" t="s">
        <v>352</v>
      </c>
      <c r="F7521" s="38"/>
      <c r="G7521" s="38"/>
      <c r="M7521" s="1">
        <f>IF(ISNUMBER(MATCH(E7521,_xlfn.VSTACK('VLookup Lists'!$E$2:$E$17,'VLookup Lists'!$H$2:$H$38,'VLookup Lists'!$J$2:$J$8),0)),1,0)</f>
        <v>0</v>
      </c>
      <c r="N7521" s="1" t="str">
        <f>IFERROR(IF(VLOOKUP($D7521,'VLookup Lists'!$B$11:$C$29,2,FALSE)="FLIP",1,0),"")</f>
        <v/>
      </c>
      <c r="O7521" s="1" t="b">
        <f>ISNUMBER(MATCH($E7521,'VLookup Lists'!$E$2:$E$17,0))</f>
        <v>0</v>
      </c>
    </row>
    <row r="7522" spans="1:15" ht="15" customHeight="1" x14ac:dyDescent="0.2">
      <c r="A7522" s="1" t="str">
        <f t="shared" si="62"/>
        <v/>
      </c>
      <c r="E7522" s="1" t="s">
        <v>352</v>
      </c>
      <c r="F7522" s="38"/>
      <c r="G7522" s="38"/>
      <c r="M7522" s="1">
        <f>IF(ISNUMBER(MATCH(E7522,_xlfn.VSTACK('VLookup Lists'!$E$2:$E$17,'VLookup Lists'!$H$2:$H$38,'VLookup Lists'!$J$2:$J$8),0)),1,0)</f>
        <v>0</v>
      </c>
      <c r="N7522" s="1" t="str">
        <f>IFERROR(IF(VLOOKUP($D7522,'VLookup Lists'!$B$11:$C$29,2,FALSE)="FLIP",1,0),"")</f>
        <v/>
      </c>
      <c r="O7522" s="1" t="b">
        <f>ISNUMBER(MATCH($E7522,'VLookup Lists'!$E$2:$E$17,0))</f>
        <v>0</v>
      </c>
    </row>
    <row r="7523" spans="1:15" ht="15" customHeight="1" x14ac:dyDescent="0.2">
      <c r="A7523" s="1" t="str">
        <f t="shared" si="62"/>
        <v/>
      </c>
      <c r="E7523" s="1" t="s">
        <v>352</v>
      </c>
      <c r="F7523" s="38"/>
      <c r="G7523" s="38"/>
      <c r="M7523" s="1">
        <f>IF(ISNUMBER(MATCH(E7523,_xlfn.VSTACK('VLookup Lists'!$E$2:$E$17,'VLookup Lists'!$H$2:$H$38,'VLookup Lists'!$J$2:$J$8),0)),1,0)</f>
        <v>0</v>
      </c>
      <c r="N7523" s="1" t="str">
        <f>IFERROR(IF(VLOOKUP($D7523,'VLookup Lists'!$B$11:$C$29,2,FALSE)="FLIP",1,0),"")</f>
        <v/>
      </c>
      <c r="O7523" s="1" t="b">
        <f>ISNUMBER(MATCH($E7523,'VLookup Lists'!$E$2:$E$17,0))</f>
        <v>0</v>
      </c>
    </row>
    <row r="7524" spans="1:15" ht="15" customHeight="1" x14ac:dyDescent="0.2">
      <c r="A7524" s="1" t="str">
        <f t="shared" si="62"/>
        <v/>
      </c>
      <c r="E7524" s="1" t="s">
        <v>352</v>
      </c>
      <c r="F7524" s="38"/>
      <c r="G7524" s="38"/>
      <c r="M7524" s="1">
        <f>IF(ISNUMBER(MATCH(E7524,_xlfn.VSTACK('VLookup Lists'!$E$2:$E$17,'VLookup Lists'!$H$2:$H$38,'VLookup Lists'!$J$2:$J$8),0)),1,0)</f>
        <v>0</v>
      </c>
      <c r="N7524" s="1" t="str">
        <f>IFERROR(IF(VLOOKUP($D7524,'VLookup Lists'!$B$11:$C$29,2,FALSE)="FLIP",1,0),"")</f>
        <v/>
      </c>
      <c r="O7524" s="1" t="b">
        <f>ISNUMBER(MATCH($E7524,'VLookup Lists'!$E$2:$E$17,0))</f>
        <v>0</v>
      </c>
    </row>
    <row r="7525" spans="1:15" ht="15" customHeight="1" x14ac:dyDescent="0.2">
      <c r="A7525" s="1" t="str">
        <f t="shared" si="62"/>
        <v/>
      </c>
      <c r="E7525" s="1" t="s">
        <v>352</v>
      </c>
      <c r="F7525" s="38"/>
      <c r="G7525" s="38"/>
      <c r="M7525" s="1">
        <f>IF(ISNUMBER(MATCH(E7525,_xlfn.VSTACK('VLookup Lists'!$E$2:$E$17,'VLookup Lists'!$H$2:$H$38,'VLookup Lists'!$J$2:$J$8),0)),1,0)</f>
        <v>0</v>
      </c>
      <c r="N7525" s="1" t="str">
        <f>IFERROR(IF(VLOOKUP($D7525,'VLookup Lists'!$B$11:$C$29,2,FALSE)="FLIP",1,0),"")</f>
        <v/>
      </c>
      <c r="O7525" s="1" t="b">
        <f>ISNUMBER(MATCH($E7525,'VLookup Lists'!$E$2:$E$17,0))</f>
        <v>0</v>
      </c>
    </row>
    <row r="7526" spans="1:15" ht="15" customHeight="1" x14ac:dyDescent="0.2">
      <c r="A7526" s="1" t="str">
        <f t="shared" si="62"/>
        <v/>
      </c>
      <c r="E7526" s="1" t="s">
        <v>352</v>
      </c>
      <c r="F7526" s="38"/>
      <c r="G7526" s="38"/>
      <c r="M7526" s="1">
        <f>IF(ISNUMBER(MATCH(E7526,_xlfn.VSTACK('VLookup Lists'!$E$2:$E$17,'VLookup Lists'!$H$2:$H$38,'VLookup Lists'!$J$2:$J$8),0)),1,0)</f>
        <v>0</v>
      </c>
      <c r="N7526" s="1" t="str">
        <f>IFERROR(IF(VLOOKUP($D7526,'VLookup Lists'!$B$11:$C$29,2,FALSE)="FLIP",1,0),"")</f>
        <v/>
      </c>
      <c r="O7526" s="1" t="b">
        <f>ISNUMBER(MATCH($E7526,'VLookup Lists'!$E$2:$E$17,0))</f>
        <v>0</v>
      </c>
    </row>
    <row r="7527" spans="1:15" ht="15" customHeight="1" x14ac:dyDescent="0.2">
      <c r="A7527" s="1" t="str">
        <f t="shared" si="62"/>
        <v/>
      </c>
      <c r="E7527" s="1" t="s">
        <v>352</v>
      </c>
      <c r="F7527" s="38"/>
      <c r="G7527" s="38"/>
      <c r="M7527" s="1">
        <f>IF(ISNUMBER(MATCH(E7527,_xlfn.VSTACK('VLookup Lists'!$E$2:$E$17,'VLookup Lists'!$H$2:$H$38,'VLookup Lists'!$J$2:$J$8),0)),1,0)</f>
        <v>0</v>
      </c>
      <c r="N7527" s="1" t="str">
        <f>IFERROR(IF(VLOOKUP($D7527,'VLookup Lists'!$B$11:$C$29,2,FALSE)="FLIP",1,0),"")</f>
        <v/>
      </c>
      <c r="O7527" s="1" t="b">
        <f>ISNUMBER(MATCH($E7527,'VLookup Lists'!$E$2:$E$17,0))</f>
        <v>0</v>
      </c>
    </row>
    <row r="7528" spans="1:15" ht="15" customHeight="1" x14ac:dyDescent="0.2">
      <c r="A7528" s="1" t="str">
        <f t="shared" si="62"/>
        <v/>
      </c>
      <c r="E7528" s="1" t="s">
        <v>352</v>
      </c>
      <c r="F7528" s="38"/>
      <c r="G7528" s="38"/>
      <c r="M7528" s="1">
        <f>IF(ISNUMBER(MATCH(E7528,_xlfn.VSTACK('VLookup Lists'!$E$2:$E$17,'VLookup Lists'!$H$2:$H$38,'VLookup Lists'!$J$2:$J$8),0)),1,0)</f>
        <v>0</v>
      </c>
      <c r="N7528" s="1" t="str">
        <f>IFERROR(IF(VLOOKUP($D7528,'VLookup Lists'!$B$11:$C$29,2,FALSE)="FLIP",1,0),"")</f>
        <v/>
      </c>
      <c r="O7528" s="1" t="b">
        <f>ISNUMBER(MATCH($E7528,'VLookup Lists'!$E$2:$E$17,0))</f>
        <v>0</v>
      </c>
    </row>
    <row r="7529" spans="1:15" ht="15" customHeight="1" x14ac:dyDescent="0.2">
      <c r="A7529" s="1" t="str">
        <f t="shared" si="62"/>
        <v/>
      </c>
      <c r="E7529" s="1" t="s">
        <v>352</v>
      </c>
      <c r="F7529" s="38"/>
      <c r="G7529" s="38"/>
      <c r="M7529" s="1">
        <f>IF(ISNUMBER(MATCH(E7529,_xlfn.VSTACK('VLookup Lists'!$E$2:$E$17,'VLookup Lists'!$H$2:$H$38,'VLookup Lists'!$J$2:$J$8),0)),1,0)</f>
        <v>0</v>
      </c>
      <c r="N7529" s="1" t="str">
        <f>IFERROR(IF(VLOOKUP($D7529,'VLookup Lists'!$B$11:$C$29,2,FALSE)="FLIP",1,0),"")</f>
        <v/>
      </c>
      <c r="O7529" s="1" t="b">
        <f>ISNUMBER(MATCH($E7529,'VLookup Lists'!$E$2:$E$17,0))</f>
        <v>0</v>
      </c>
    </row>
    <row r="7530" spans="1:15" ht="15" customHeight="1" x14ac:dyDescent="0.2">
      <c r="A7530" s="1" t="str">
        <f t="shared" si="62"/>
        <v/>
      </c>
      <c r="E7530" s="1" t="s">
        <v>352</v>
      </c>
      <c r="F7530" s="38"/>
      <c r="G7530" s="38"/>
      <c r="M7530" s="1">
        <f>IF(ISNUMBER(MATCH(E7530,_xlfn.VSTACK('VLookup Lists'!$E$2:$E$17,'VLookup Lists'!$H$2:$H$38,'VLookup Lists'!$J$2:$J$8),0)),1,0)</f>
        <v>0</v>
      </c>
      <c r="N7530" s="1" t="str">
        <f>IFERROR(IF(VLOOKUP($D7530,'VLookup Lists'!$B$11:$C$29,2,FALSE)="FLIP",1,0),"")</f>
        <v/>
      </c>
      <c r="O7530" s="1" t="b">
        <f>ISNUMBER(MATCH($E7530,'VLookup Lists'!$E$2:$E$17,0))</f>
        <v>0</v>
      </c>
    </row>
    <row r="7531" spans="1:15" ht="15" customHeight="1" x14ac:dyDescent="0.2">
      <c r="A7531" s="1" t="str">
        <f t="shared" si="62"/>
        <v/>
      </c>
      <c r="E7531" s="1" t="s">
        <v>352</v>
      </c>
      <c r="F7531" s="38"/>
      <c r="G7531" s="38"/>
      <c r="M7531" s="1">
        <f>IF(ISNUMBER(MATCH(E7531,_xlfn.VSTACK('VLookup Lists'!$E$2:$E$17,'VLookup Lists'!$H$2:$H$38,'VLookup Lists'!$J$2:$J$8),0)),1,0)</f>
        <v>0</v>
      </c>
      <c r="N7531" s="1" t="str">
        <f>IFERROR(IF(VLOOKUP($D7531,'VLookup Lists'!$B$11:$C$29,2,FALSE)="FLIP",1,0),"")</f>
        <v/>
      </c>
      <c r="O7531" s="1" t="b">
        <f>ISNUMBER(MATCH($E7531,'VLookup Lists'!$E$2:$E$17,0))</f>
        <v>0</v>
      </c>
    </row>
    <row r="7532" spans="1:15" ht="15" customHeight="1" x14ac:dyDescent="0.2">
      <c r="A7532" s="1" t="str">
        <f t="shared" si="62"/>
        <v/>
      </c>
      <c r="E7532" s="1" t="s">
        <v>352</v>
      </c>
      <c r="F7532" s="38"/>
      <c r="G7532" s="38"/>
      <c r="M7532" s="1">
        <f>IF(ISNUMBER(MATCH(E7532,_xlfn.VSTACK('VLookup Lists'!$E$2:$E$17,'VLookup Lists'!$H$2:$H$38,'VLookup Lists'!$J$2:$J$8),0)),1,0)</f>
        <v>0</v>
      </c>
      <c r="N7532" s="1" t="str">
        <f>IFERROR(IF(VLOOKUP($D7532,'VLookup Lists'!$B$11:$C$29,2,FALSE)="FLIP",1,0),"")</f>
        <v/>
      </c>
      <c r="O7532" s="1" t="b">
        <f>ISNUMBER(MATCH($E7532,'VLookup Lists'!$E$2:$E$17,0))</f>
        <v>0</v>
      </c>
    </row>
    <row r="7533" spans="1:15" ht="15" customHeight="1" x14ac:dyDescent="0.2">
      <c r="A7533" s="1" t="str">
        <f t="shared" si="62"/>
        <v/>
      </c>
      <c r="E7533" s="1" t="s">
        <v>352</v>
      </c>
      <c r="F7533" s="38"/>
      <c r="G7533" s="38"/>
      <c r="M7533" s="1">
        <f>IF(ISNUMBER(MATCH(E7533,_xlfn.VSTACK('VLookup Lists'!$E$2:$E$17,'VLookup Lists'!$H$2:$H$38,'VLookup Lists'!$J$2:$J$8),0)),1,0)</f>
        <v>0</v>
      </c>
      <c r="N7533" s="1" t="str">
        <f>IFERROR(IF(VLOOKUP($D7533,'VLookup Lists'!$B$11:$C$29,2,FALSE)="FLIP",1,0),"")</f>
        <v/>
      </c>
      <c r="O7533" s="1" t="b">
        <f>ISNUMBER(MATCH($E7533,'VLookup Lists'!$E$2:$E$17,0))</f>
        <v>0</v>
      </c>
    </row>
    <row r="7534" spans="1:15" ht="15" customHeight="1" x14ac:dyDescent="0.2">
      <c r="A7534" s="1" t="str">
        <f t="shared" si="62"/>
        <v/>
      </c>
      <c r="E7534" s="1" t="s">
        <v>352</v>
      </c>
      <c r="F7534" s="38"/>
      <c r="G7534" s="38"/>
      <c r="M7534" s="1">
        <f>IF(ISNUMBER(MATCH(E7534,_xlfn.VSTACK('VLookup Lists'!$E$2:$E$17,'VLookup Lists'!$H$2:$H$38,'VLookup Lists'!$J$2:$J$8),0)),1,0)</f>
        <v>0</v>
      </c>
      <c r="N7534" s="1" t="str">
        <f>IFERROR(IF(VLOOKUP($D7534,'VLookup Lists'!$B$11:$C$29,2,FALSE)="FLIP",1,0),"")</f>
        <v/>
      </c>
      <c r="O7534" s="1" t="b">
        <f>ISNUMBER(MATCH($E7534,'VLookup Lists'!$E$2:$E$17,0))</f>
        <v>0</v>
      </c>
    </row>
    <row r="7535" spans="1:15" ht="15" customHeight="1" x14ac:dyDescent="0.2">
      <c r="A7535" s="1" t="str">
        <f t="shared" si="62"/>
        <v/>
      </c>
      <c r="E7535" s="1" t="s">
        <v>352</v>
      </c>
      <c r="F7535" s="38"/>
      <c r="G7535" s="38"/>
      <c r="M7535" s="1">
        <f>IF(ISNUMBER(MATCH(E7535,_xlfn.VSTACK('VLookup Lists'!$E$2:$E$17,'VLookup Lists'!$H$2:$H$38,'VLookup Lists'!$J$2:$J$8),0)),1,0)</f>
        <v>0</v>
      </c>
      <c r="N7535" s="1" t="str">
        <f>IFERROR(IF(VLOOKUP($D7535,'VLookup Lists'!$B$11:$C$29,2,FALSE)="FLIP",1,0),"")</f>
        <v/>
      </c>
      <c r="O7535" s="1" t="b">
        <f>ISNUMBER(MATCH($E7535,'VLookup Lists'!$E$2:$E$17,0))</f>
        <v>0</v>
      </c>
    </row>
    <row r="7536" spans="1:15" ht="15" customHeight="1" x14ac:dyDescent="0.2">
      <c r="A7536" s="1" t="str">
        <f t="shared" si="62"/>
        <v/>
      </c>
      <c r="E7536" s="1" t="s">
        <v>352</v>
      </c>
      <c r="F7536" s="38"/>
      <c r="G7536" s="38"/>
      <c r="M7536" s="1">
        <f>IF(ISNUMBER(MATCH(E7536,_xlfn.VSTACK('VLookup Lists'!$E$2:$E$17,'VLookup Lists'!$H$2:$H$38,'VLookup Lists'!$J$2:$J$8),0)),1,0)</f>
        <v>0</v>
      </c>
      <c r="N7536" s="1" t="str">
        <f>IFERROR(IF(VLOOKUP($D7536,'VLookup Lists'!$B$11:$C$29,2,FALSE)="FLIP",1,0),"")</f>
        <v/>
      </c>
      <c r="O7536" s="1" t="b">
        <f>ISNUMBER(MATCH($E7536,'VLookup Lists'!$E$2:$E$17,0))</f>
        <v>0</v>
      </c>
    </row>
    <row r="7537" spans="1:15" ht="15" customHeight="1" x14ac:dyDescent="0.2">
      <c r="A7537" s="1" t="str">
        <f t="shared" si="62"/>
        <v/>
      </c>
      <c r="E7537" s="1" t="s">
        <v>352</v>
      </c>
      <c r="F7537" s="38"/>
      <c r="G7537" s="38"/>
      <c r="M7537" s="1">
        <f>IF(ISNUMBER(MATCH(E7537,_xlfn.VSTACK('VLookup Lists'!$E$2:$E$17,'VLookup Lists'!$H$2:$H$38,'VLookup Lists'!$J$2:$J$8),0)),1,0)</f>
        <v>0</v>
      </c>
      <c r="N7537" s="1" t="str">
        <f>IFERROR(IF(VLOOKUP($D7537,'VLookup Lists'!$B$11:$C$29,2,FALSE)="FLIP",1,0),"")</f>
        <v/>
      </c>
      <c r="O7537" s="1" t="b">
        <f>ISNUMBER(MATCH($E7537,'VLookup Lists'!$E$2:$E$17,0))</f>
        <v>0</v>
      </c>
    </row>
    <row r="7538" spans="1:15" ht="15" customHeight="1" x14ac:dyDescent="0.2">
      <c r="A7538" s="1" t="str">
        <f t="shared" si="62"/>
        <v/>
      </c>
      <c r="E7538" s="1" t="s">
        <v>352</v>
      </c>
      <c r="F7538" s="38"/>
      <c r="G7538" s="38"/>
      <c r="M7538" s="1">
        <f>IF(ISNUMBER(MATCH(E7538,_xlfn.VSTACK('VLookup Lists'!$E$2:$E$17,'VLookup Lists'!$H$2:$H$38,'VLookup Lists'!$J$2:$J$8),0)),1,0)</f>
        <v>0</v>
      </c>
      <c r="N7538" s="1" t="str">
        <f>IFERROR(IF(VLOOKUP($D7538,'VLookup Lists'!$B$11:$C$29,2,FALSE)="FLIP",1,0),"")</f>
        <v/>
      </c>
      <c r="O7538" s="1" t="b">
        <f>ISNUMBER(MATCH($E7538,'VLookup Lists'!$E$2:$E$17,0))</f>
        <v>0</v>
      </c>
    </row>
    <row r="7539" spans="1:15" ht="15" customHeight="1" x14ac:dyDescent="0.2">
      <c r="A7539" s="1" t="str">
        <f t="shared" si="62"/>
        <v/>
      </c>
      <c r="E7539" s="1" t="s">
        <v>352</v>
      </c>
      <c r="F7539" s="38"/>
      <c r="G7539" s="38"/>
      <c r="M7539" s="1">
        <f>IF(ISNUMBER(MATCH(E7539,_xlfn.VSTACK('VLookup Lists'!$E$2:$E$17,'VLookup Lists'!$H$2:$H$38,'VLookup Lists'!$J$2:$J$8),0)),1,0)</f>
        <v>0</v>
      </c>
      <c r="N7539" s="1" t="str">
        <f>IFERROR(IF(VLOOKUP($D7539,'VLookup Lists'!$B$11:$C$29,2,FALSE)="FLIP",1,0),"")</f>
        <v/>
      </c>
      <c r="O7539" s="1" t="b">
        <f>ISNUMBER(MATCH($E7539,'VLookup Lists'!$E$2:$E$17,0))</f>
        <v>0</v>
      </c>
    </row>
    <row r="7540" spans="1:15" ht="15" customHeight="1" x14ac:dyDescent="0.2">
      <c r="A7540" s="1" t="str">
        <f t="shared" si="62"/>
        <v/>
      </c>
      <c r="E7540" s="1" t="s">
        <v>352</v>
      </c>
      <c r="F7540" s="38"/>
      <c r="G7540" s="38"/>
      <c r="M7540" s="1">
        <f>IF(ISNUMBER(MATCH(E7540,_xlfn.VSTACK('VLookup Lists'!$E$2:$E$17,'VLookup Lists'!$H$2:$H$38,'VLookup Lists'!$J$2:$J$8),0)),1,0)</f>
        <v>0</v>
      </c>
      <c r="N7540" s="1" t="str">
        <f>IFERROR(IF(VLOOKUP($D7540,'VLookup Lists'!$B$11:$C$29,2,FALSE)="FLIP",1,0),"")</f>
        <v/>
      </c>
      <c r="O7540" s="1" t="b">
        <f>ISNUMBER(MATCH($E7540,'VLookup Lists'!$E$2:$E$17,0))</f>
        <v>0</v>
      </c>
    </row>
    <row r="7541" spans="1:15" ht="15" customHeight="1" x14ac:dyDescent="0.2">
      <c r="A7541" s="1" t="str">
        <f t="shared" si="62"/>
        <v/>
      </c>
      <c r="E7541" s="1" t="s">
        <v>352</v>
      </c>
      <c r="F7541" s="38"/>
      <c r="G7541" s="38"/>
      <c r="M7541" s="1">
        <f>IF(ISNUMBER(MATCH(E7541,_xlfn.VSTACK('VLookup Lists'!$E$2:$E$17,'VLookup Lists'!$H$2:$H$38,'VLookup Lists'!$J$2:$J$8),0)),1,0)</f>
        <v>0</v>
      </c>
      <c r="N7541" s="1" t="str">
        <f>IFERROR(IF(VLOOKUP($D7541,'VLookup Lists'!$B$11:$C$29,2,FALSE)="FLIP",1,0),"")</f>
        <v/>
      </c>
      <c r="O7541" s="1" t="b">
        <f>ISNUMBER(MATCH($E7541,'VLookup Lists'!$E$2:$E$17,0))</f>
        <v>0</v>
      </c>
    </row>
    <row r="7542" spans="1:15" ht="15" customHeight="1" x14ac:dyDescent="0.2">
      <c r="A7542" s="1" t="str">
        <f t="shared" si="62"/>
        <v/>
      </c>
      <c r="E7542" s="1" t="s">
        <v>352</v>
      </c>
      <c r="F7542" s="38"/>
      <c r="G7542" s="38"/>
      <c r="M7542" s="1">
        <f>IF(ISNUMBER(MATCH(E7542,_xlfn.VSTACK('VLookup Lists'!$E$2:$E$17,'VLookup Lists'!$H$2:$H$38,'VLookup Lists'!$J$2:$J$8),0)),1,0)</f>
        <v>0</v>
      </c>
      <c r="N7542" s="1" t="str">
        <f>IFERROR(IF(VLOOKUP($D7542,'VLookup Lists'!$B$11:$C$29,2,FALSE)="FLIP",1,0),"")</f>
        <v/>
      </c>
      <c r="O7542" s="1" t="b">
        <f>ISNUMBER(MATCH($E7542,'VLookup Lists'!$E$2:$E$17,0))</f>
        <v>0</v>
      </c>
    </row>
    <row r="7543" spans="1:15" ht="15" customHeight="1" x14ac:dyDescent="0.2">
      <c r="A7543" s="1" t="str">
        <f t="shared" si="62"/>
        <v/>
      </c>
      <c r="E7543" s="1" t="s">
        <v>352</v>
      </c>
      <c r="F7543" s="38"/>
      <c r="G7543" s="38"/>
      <c r="M7543" s="1">
        <f>IF(ISNUMBER(MATCH(E7543,_xlfn.VSTACK('VLookup Lists'!$E$2:$E$17,'VLookup Lists'!$H$2:$H$38,'VLookup Lists'!$J$2:$J$8),0)),1,0)</f>
        <v>0</v>
      </c>
      <c r="N7543" s="1" t="str">
        <f>IFERROR(IF(VLOOKUP($D7543,'VLookup Lists'!$B$11:$C$29,2,FALSE)="FLIP",1,0),"")</f>
        <v/>
      </c>
      <c r="O7543" s="1" t="b">
        <f>ISNUMBER(MATCH($E7543,'VLookup Lists'!$E$2:$E$17,0))</f>
        <v>0</v>
      </c>
    </row>
    <row r="7544" spans="1:15" ht="15" customHeight="1" x14ac:dyDescent="0.2">
      <c r="A7544" s="1" t="str">
        <f t="shared" si="62"/>
        <v/>
      </c>
      <c r="E7544" s="1" t="s">
        <v>352</v>
      </c>
      <c r="F7544" s="38"/>
      <c r="G7544" s="38"/>
      <c r="M7544" s="1">
        <f>IF(ISNUMBER(MATCH(E7544,_xlfn.VSTACK('VLookup Lists'!$E$2:$E$17,'VLookup Lists'!$H$2:$H$38,'VLookup Lists'!$J$2:$J$8),0)),1,0)</f>
        <v>0</v>
      </c>
      <c r="N7544" s="1" t="str">
        <f>IFERROR(IF(VLOOKUP($D7544,'VLookup Lists'!$B$11:$C$29,2,FALSE)="FLIP",1,0),"")</f>
        <v/>
      </c>
      <c r="O7544" s="1" t="b">
        <f>ISNUMBER(MATCH($E7544,'VLookup Lists'!$E$2:$E$17,0))</f>
        <v>0</v>
      </c>
    </row>
    <row r="7545" spans="1:15" ht="15" customHeight="1" x14ac:dyDescent="0.2">
      <c r="A7545" s="1" t="str">
        <f t="shared" si="62"/>
        <v/>
      </c>
      <c r="E7545" s="1" t="s">
        <v>352</v>
      </c>
      <c r="F7545" s="38"/>
      <c r="G7545" s="38"/>
      <c r="M7545" s="1">
        <f>IF(ISNUMBER(MATCH(E7545,_xlfn.VSTACK('VLookup Lists'!$E$2:$E$17,'VLookup Lists'!$H$2:$H$38,'VLookup Lists'!$J$2:$J$8),0)),1,0)</f>
        <v>0</v>
      </c>
      <c r="N7545" s="1" t="str">
        <f>IFERROR(IF(VLOOKUP($D7545,'VLookup Lists'!$B$11:$C$29,2,FALSE)="FLIP",1,0),"")</f>
        <v/>
      </c>
      <c r="O7545" s="1" t="b">
        <f>ISNUMBER(MATCH($E7545,'VLookup Lists'!$E$2:$E$17,0))</f>
        <v>0</v>
      </c>
    </row>
    <row r="7546" spans="1:15" ht="15" customHeight="1" x14ac:dyDescent="0.2">
      <c r="A7546" s="1" t="str">
        <f t="shared" si="62"/>
        <v/>
      </c>
      <c r="E7546" s="1" t="s">
        <v>352</v>
      </c>
      <c r="F7546" s="38"/>
      <c r="G7546" s="38"/>
      <c r="M7546" s="1">
        <f>IF(ISNUMBER(MATCH(E7546,_xlfn.VSTACK('VLookup Lists'!$E$2:$E$17,'VLookup Lists'!$H$2:$H$38,'VLookup Lists'!$J$2:$J$8),0)),1,0)</f>
        <v>0</v>
      </c>
      <c r="N7546" s="1" t="str">
        <f>IFERROR(IF(VLOOKUP($D7546,'VLookup Lists'!$B$11:$C$29,2,FALSE)="FLIP",1,0),"")</f>
        <v/>
      </c>
      <c r="O7546" s="1" t="b">
        <f>ISNUMBER(MATCH($E7546,'VLookup Lists'!$E$2:$E$17,0))</f>
        <v>0</v>
      </c>
    </row>
    <row r="7547" spans="1:15" ht="15" customHeight="1" x14ac:dyDescent="0.2">
      <c r="A7547" s="1" t="str">
        <f t="shared" si="62"/>
        <v/>
      </c>
      <c r="E7547" s="1" t="s">
        <v>352</v>
      </c>
      <c r="F7547" s="38"/>
      <c r="G7547" s="38"/>
      <c r="M7547" s="1">
        <f>IF(ISNUMBER(MATCH(E7547,_xlfn.VSTACK('VLookup Lists'!$E$2:$E$17,'VLookup Lists'!$H$2:$H$38,'VLookup Lists'!$J$2:$J$8),0)),1,0)</f>
        <v>0</v>
      </c>
      <c r="N7547" s="1" t="str">
        <f>IFERROR(IF(VLOOKUP($D7547,'VLookup Lists'!$B$11:$C$29,2,FALSE)="FLIP",1,0),"")</f>
        <v/>
      </c>
      <c r="O7547" s="1" t="b">
        <f>ISNUMBER(MATCH($E7547,'VLookup Lists'!$E$2:$E$17,0))</f>
        <v>0</v>
      </c>
    </row>
    <row r="7548" spans="1:15" ht="15" customHeight="1" x14ac:dyDescent="0.2">
      <c r="A7548" s="1" t="str">
        <f t="shared" si="62"/>
        <v/>
      </c>
      <c r="E7548" s="1" t="s">
        <v>352</v>
      </c>
      <c r="F7548" s="38"/>
      <c r="G7548" s="38"/>
      <c r="M7548" s="1">
        <f>IF(ISNUMBER(MATCH(E7548,_xlfn.VSTACK('VLookup Lists'!$E$2:$E$17,'VLookup Lists'!$H$2:$H$38,'VLookup Lists'!$J$2:$J$8),0)),1,0)</f>
        <v>0</v>
      </c>
      <c r="N7548" s="1" t="str">
        <f>IFERROR(IF(VLOOKUP($D7548,'VLookup Lists'!$B$11:$C$29,2,FALSE)="FLIP",1,0),"")</f>
        <v/>
      </c>
      <c r="O7548" s="1" t="b">
        <f>ISNUMBER(MATCH($E7548,'VLookup Lists'!$E$2:$E$17,0))</f>
        <v>0</v>
      </c>
    </row>
    <row r="7549" spans="1:15" ht="15" customHeight="1" x14ac:dyDescent="0.2">
      <c r="A7549" s="1" t="str">
        <f t="shared" si="62"/>
        <v/>
      </c>
      <c r="E7549" s="1" t="s">
        <v>352</v>
      </c>
      <c r="F7549" s="38"/>
      <c r="G7549" s="38"/>
      <c r="M7549" s="1">
        <f>IF(ISNUMBER(MATCH(E7549,_xlfn.VSTACK('VLookup Lists'!$E$2:$E$17,'VLookup Lists'!$H$2:$H$38,'VLookup Lists'!$J$2:$J$8),0)),1,0)</f>
        <v>0</v>
      </c>
      <c r="N7549" s="1" t="str">
        <f>IFERROR(IF(VLOOKUP($D7549,'VLookup Lists'!$B$11:$C$29,2,FALSE)="FLIP",1,0),"")</f>
        <v/>
      </c>
      <c r="O7549" s="1" t="b">
        <f>ISNUMBER(MATCH($E7549,'VLookup Lists'!$E$2:$E$17,0))</f>
        <v>0</v>
      </c>
    </row>
    <row r="7550" spans="1:15" ht="15" customHeight="1" x14ac:dyDescent="0.2">
      <c r="A7550" s="1" t="str">
        <f t="shared" si="62"/>
        <v/>
      </c>
      <c r="E7550" s="1" t="s">
        <v>352</v>
      </c>
      <c r="F7550" s="38"/>
      <c r="G7550" s="38"/>
      <c r="M7550" s="1">
        <f>IF(ISNUMBER(MATCH(E7550,_xlfn.VSTACK('VLookup Lists'!$E$2:$E$17,'VLookup Lists'!$H$2:$H$38,'VLookup Lists'!$J$2:$J$8),0)),1,0)</f>
        <v>0</v>
      </c>
      <c r="N7550" s="1" t="str">
        <f>IFERROR(IF(VLOOKUP($D7550,'VLookup Lists'!$B$11:$C$29,2,FALSE)="FLIP",1,0),"")</f>
        <v/>
      </c>
      <c r="O7550" s="1" t="b">
        <f>ISNUMBER(MATCH($E7550,'VLookup Lists'!$E$2:$E$17,0))</f>
        <v>0</v>
      </c>
    </row>
    <row r="7551" spans="1:15" ht="15" customHeight="1" x14ac:dyDescent="0.2">
      <c r="A7551" s="1" t="str">
        <f t="shared" si="62"/>
        <v/>
      </c>
      <c r="E7551" s="1" t="s">
        <v>352</v>
      </c>
      <c r="F7551" s="38"/>
      <c r="G7551" s="38"/>
      <c r="M7551" s="1">
        <f>IF(ISNUMBER(MATCH(E7551,_xlfn.VSTACK('VLookup Lists'!$E$2:$E$17,'VLookup Lists'!$H$2:$H$38,'VLookup Lists'!$J$2:$J$8),0)),1,0)</f>
        <v>0</v>
      </c>
      <c r="N7551" s="1" t="str">
        <f>IFERROR(IF(VLOOKUP($D7551,'VLookup Lists'!$B$11:$C$29,2,FALSE)="FLIP",1,0),"")</f>
        <v/>
      </c>
      <c r="O7551" s="1" t="b">
        <f>ISNUMBER(MATCH($E7551,'VLookup Lists'!$E$2:$E$17,0))</f>
        <v>0</v>
      </c>
    </row>
    <row r="7552" spans="1:15" ht="15" customHeight="1" x14ac:dyDescent="0.2">
      <c r="A7552" s="1" t="str">
        <f t="shared" si="62"/>
        <v/>
      </c>
      <c r="E7552" s="1" t="s">
        <v>352</v>
      </c>
      <c r="F7552" s="38"/>
      <c r="G7552" s="38"/>
      <c r="M7552" s="1">
        <f>IF(ISNUMBER(MATCH(E7552,_xlfn.VSTACK('VLookup Lists'!$E$2:$E$17,'VLookup Lists'!$H$2:$H$38,'VLookup Lists'!$J$2:$J$8),0)),1,0)</f>
        <v>0</v>
      </c>
      <c r="N7552" s="1" t="str">
        <f>IFERROR(IF(VLOOKUP($D7552,'VLookup Lists'!$B$11:$C$29,2,FALSE)="FLIP",1,0),"")</f>
        <v/>
      </c>
      <c r="O7552" s="1" t="b">
        <f>ISNUMBER(MATCH($E7552,'VLookup Lists'!$E$2:$E$17,0))</f>
        <v>0</v>
      </c>
    </row>
    <row r="7553" spans="1:15" ht="15" customHeight="1" x14ac:dyDescent="0.2">
      <c r="A7553" s="1" t="str">
        <f t="shared" si="62"/>
        <v/>
      </c>
      <c r="E7553" s="1" t="s">
        <v>352</v>
      </c>
      <c r="F7553" s="38"/>
      <c r="G7553" s="38"/>
      <c r="M7553" s="1">
        <f>IF(ISNUMBER(MATCH(E7553,_xlfn.VSTACK('VLookup Lists'!$E$2:$E$17,'VLookup Lists'!$H$2:$H$38,'VLookup Lists'!$J$2:$J$8),0)),1,0)</f>
        <v>0</v>
      </c>
      <c r="N7553" s="1" t="str">
        <f>IFERROR(IF(VLOOKUP($D7553,'VLookup Lists'!$B$11:$C$29,2,FALSE)="FLIP",1,0),"")</f>
        <v/>
      </c>
      <c r="O7553" s="1" t="b">
        <f>ISNUMBER(MATCH($E7553,'VLookup Lists'!$E$2:$E$17,0))</f>
        <v>0</v>
      </c>
    </row>
    <row r="7554" spans="1:15" ht="15" customHeight="1" x14ac:dyDescent="0.2">
      <c r="A7554" s="1" t="str">
        <f t="shared" si="62"/>
        <v/>
      </c>
      <c r="E7554" s="1" t="s">
        <v>352</v>
      </c>
      <c r="F7554" s="38"/>
      <c r="G7554" s="38"/>
      <c r="M7554" s="1">
        <f>IF(ISNUMBER(MATCH(E7554,_xlfn.VSTACK('VLookup Lists'!$E$2:$E$17,'VLookup Lists'!$H$2:$H$38,'VLookup Lists'!$J$2:$J$8),0)),1,0)</f>
        <v>0</v>
      </c>
      <c r="N7554" s="1" t="str">
        <f>IFERROR(IF(VLOOKUP($D7554,'VLookup Lists'!$B$11:$C$29,2,FALSE)="FLIP",1,0),"")</f>
        <v/>
      </c>
      <c r="O7554" s="1" t="b">
        <f>ISNUMBER(MATCH($E7554,'VLookup Lists'!$E$2:$E$17,0))</f>
        <v>0</v>
      </c>
    </row>
    <row r="7555" spans="1:15" ht="15" customHeight="1" x14ac:dyDescent="0.2">
      <c r="A7555" s="1" t="str">
        <f t="shared" si="62"/>
        <v/>
      </c>
      <c r="E7555" s="1" t="s">
        <v>352</v>
      </c>
      <c r="F7555" s="38"/>
      <c r="G7555" s="38"/>
      <c r="M7555" s="1">
        <f>IF(ISNUMBER(MATCH(E7555,_xlfn.VSTACK('VLookup Lists'!$E$2:$E$17,'VLookup Lists'!$H$2:$H$38,'VLookup Lists'!$J$2:$J$8),0)),1,0)</f>
        <v>0</v>
      </c>
      <c r="N7555" s="1" t="str">
        <f>IFERROR(IF(VLOOKUP($D7555,'VLookup Lists'!$B$11:$C$29,2,FALSE)="FLIP",1,0),"")</f>
        <v/>
      </c>
      <c r="O7555" s="1" t="b">
        <f>ISNUMBER(MATCH($E7555,'VLookup Lists'!$E$2:$E$17,0))</f>
        <v>0</v>
      </c>
    </row>
    <row r="7556" spans="1:15" ht="15" customHeight="1" x14ac:dyDescent="0.2">
      <c r="A7556" s="1" t="str">
        <f t="shared" si="62"/>
        <v/>
      </c>
      <c r="E7556" s="1" t="s">
        <v>352</v>
      </c>
      <c r="F7556" s="38"/>
      <c r="G7556" s="38"/>
      <c r="M7556" s="1">
        <f>IF(ISNUMBER(MATCH(E7556,_xlfn.VSTACK('VLookup Lists'!$E$2:$E$17,'VLookup Lists'!$H$2:$H$38,'VLookup Lists'!$J$2:$J$8),0)),1,0)</f>
        <v>0</v>
      </c>
      <c r="N7556" s="1" t="str">
        <f>IFERROR(IF(VLOOKUP($D7556,'VLookup Lists'!$B$11:$C$29,2,FALSE)="FLIP",1,0),"")</f>
        <v/>
      </c>
      <c r="O7556" s="1" t="b">
        <f>ISNUMBER(MATCH($E7556,'VLookup Lists'!$E$2:$E$17,0))</f>
        <v>0</v>
      </c>
    </row>
    <row r="7557" spans="1:15" ht="15" customHeight="1" x14ac:dyDescent="0.2">
      <c r="A7557" s="1" t="str">
        <f t="shared" si="62"/>
        <v/>
      </c>
      <c r="E7557" s="1" t="s">
        <v>352</v>
      </c>
      <c r="F7557" s="38"/>
      <c r="G7557" s="38"/>
      <c r="M7557" s="1">
        <f>IF(ISNUMBER(MATCH(E7557,_xlfn.VSTACK('VLookup Lists'!$E$2:$E$17,'VLookup Lists'!$H$2:$H$38,'VLookup Lists'!$J$2:$J$8),0)),1,0)</f>
        <v>0</v>
      </c>
      <c r="N7557" s="1" t="str">
        <f>IFERROR(IF(VLOOKUP($D7557,'VLookup Lists'!$B$11:$C$29,2,FALSE)="FLIP",1,0),"")</f>
        <v/>
      </c>
      <c r="O7557" s="1" t="b">
        <f>ISNUMBER(MATCH($E7557,'VLookup Lists'!$E$2:$E$17,0))</f>
        <v>0</v>
      </c>
    </row>
    <row r="7558" spans="1:15" ht="15" customHeight="1" x14ac:dyDescent="0.2">
      <c r="A7558" s="1" t="str">
        <f t="shared" si="62"/>
        <v/>
      </c>
      <c r="E7558" s="1" t="s">
        <v>352</v>
      </c>
      <c r="F7558" s="38"/>
      <c r="G7558" s="38"/>
      <c r="M7558" s="1">
        <f>IF(ISNUMBER(MATCH(E7558,_xlfn.VSTACK('VLookup Lists'!$E$2:$E$17,'VLookup Lists'!$H$2:$H$38,'VLookup Lists'!$J$2:$J$8),0)),1,0)</f>
        <v>0</v>
      </c>
      <c r="N7558" s="1" t="str">
        <f>IFERROR(IF(VLOOKUP($D7558,'VLookup Lists'!$B$11:$C$29,2,FALSE)="FLIP",1,0),"")</f>
        <v/>
      </c>
      <c r="O7558" s="1" t="b">
        <f>ISNUMBER(MATCH($E7558,'VLookup Lists'!$E$2:$E$17,0))</f>
        <v>0</v>
      </c>
    </row>
    <row r="7559" spans="1:15" ht="15" customHeight="1" x14ac:dyDescent="0.2">
      <c r="A7559" s="1" t="str">
        <f t="shared" si="62"/>
        <v/>
      </c>
      <c r="E7559" s="1" t="s">
        <v>352</v>
      </c>
      <c r="F7559" s="38"/>
      <c r="G7559" s="38"/>
      <c r="M7559" s="1">
        <f>IF(ISNUMBER(MATCH(E7559,_xlfn.VSTACK('VLookup Lists'!$E$2:$E$17,'VLookup Lists'!$H$2:$H$38,'VLookup Lists'!$J$2:$J$8),0)),1,0)</f>
        <v>0</v>
      </c>
      <c r="N7559" s="1" t="str">
        <f>IFERROR(IF(VLOOKUP($D7559,'VLookup Lists'!$B$11:$C$29,2,FALSE)="FLIP",1,0),"")</f>
        <v/>
      </c>
      <c r="O7559" s="1" t="b">
        <f>ISNUMBER(MATCH($E7559,'VLookup Lists'!$E$2:$E$17,0))</f>
        <v>0</v>
      </c>
    </row>
    <row r="7560" spans="1:15" ht="15" customHeight="1" x14ac:dyDescent="0.2">
      <c r="A7560" s="1" t="str">
        <f t="shared" si="62"/>
        <v/>
      </c>
      <c r="E7560" s="1" t="s">
        <v>352</v>
      </c>
      <c r="F7560" s="38"/>
      <c r="G7560" s="38"/>
      <c r="M7560" s="1">
        <f>IF(ISNUMBER(MATCH(E7560,_xlfn.VSTACK('VLookup Lists'!$E$2:$E$17,'VLookup Lists'!$H$2:$H$38,'VLookup Lists'!$J$2:$J$8),0)),1,0)</f>
        <v>0</v>
      </c>
      <c r="N7560" s="1" t="str">
        <f>IFERROR(IF(VLOOKUP($D7560,'VLookup Lists'!$B$11:$C$29,2,FALSE)="FLIP",1,0),"")</f>
        <v/>
      </c>
      <c r="O7560" s="1" t="b">
        <f>ISNUMBER(MATCH($E7560,'VLookup Lists'!$E$2:$E$17,0))</f>
        <v>0</v>
      </c>
    </row>
    <row r="7561" spans="1:15" ht="15" customHeight="1" x14ac:dyDescent="0.2">
      <c r="A7561" s="1" t="str">
        <f t="shared" si="62"/>
        <v/>
      </c>
      <c r="E7561" s="1" t="s">
        <v>352</v>
      </c>
      <c r="F7561" s="38"/>
      <c r="G7561" s="38"/>
      <c r="M7561" s="1">
        <f>IF(ISNUMBER(MATCH(E7561,_xlfn.VSTACK('VLookup Lists'!$E$2:$E$17,'VLookup Lists'!$H$2:$H$38,'VLookup Lists'!$J$2:$J$8),0)),1,0)</f>
        <v>0</v>
      </c>
      <c r="N7561" s="1" t="str">
        <f>IFERROR(IF(VLOOKUP($D7561,'VLookup Lists'!$B$11:$C$29,2,FALSE)="FLIP",1,0),"")</f>
        <v/>
      </c>
      <c r="O7561" s="1" t="b">
        <f>ISNUMBER(MATCH($E7561,'VLookup Lists'!$E$2:$E$17,0))</f>
        <v>0</v>
      </c>
    </row>
    <row r="7562" spans="1:15" ht="15" customHeight="1" x14ac:dyDescent="0.2">
      <c r="A7562" s="1" t="str">
        <f t="shared" si="62"/>
        <v/>
      </c>
      <c r="E7562" s="1" t="s">
        <v>352</v>
      </c>
      <c r="F7562" s="38"/>
      <c r="G7562" s="38"/>
      <c r="M7562" s="1">
        <f>IF(ISNUMBER(MATCH(E7562,_xlfn.VSTACK('VLookup Lists'!$E$2:$E$17,'VLookup Lists'!$H$2:$H$38,'VLookup Lists'!$J$2:$J$8),0)),1,0)</f>
        <v>0</v>
      </c>
      <c r="N7562" s="1" t="str">
        <f>IFERROR(IF(VLOOKUP($D7562,'VLookup Lists'!$B$11:$C$29,2,FALSE)="FLIP",1,0),"")</f>
        <v/>
      </c>
      <c r="O7562" s="1" t="b">
        <f>ISNUMBER(MATCH($E7562,'VLookup Lists'!$E$2:$E$17,0))</f>
        <v>0</v>
      </c>
    </row>
    <row r="7563" spans="1:15" ht="15" customHeight="1" x14ac:dyDescent="0.2">
      <c r="A7563" s="1" t="str">
        <f t="shared" si="62"/>
        <v/>
      </c>
      <c r="E7563" s="1" t="s">
        <v>352</v>
      </c>
      <c r="F7563" s="38"/>
      <c r="G7563" s="38"/>
      <c r="M7563" s="1">
        <f>IF(ISNUMBER(MATCH(E7563,_xlfn.VSTACK('VLookup Lists'!$E$2:$E$17,'VLookup Lists'!$H$2:$H$38,'VLookup Lists'!$J$2:$J$8),0)),1,0)</f>
        <v>0</v>
      </c>
      <c r="N7563" s="1" t="str">
        <f>IFERROR(IF(VLOOKUP($D7563,'VLookup Lists'!$B$11:$C$29,2,FALSE)="FLIP",1,0),"")</f>
        <v/>
      </c>
      <c r="O7563" s="1" t="b">
        <f>ISNUMBER(MATCH($E7563,'VLookup Lists'!$E$2:$E$17,0))</f>
        <v>0</v>
      </c>
    </row>
    <row r="7564" spans="1:15" ht="15" customHeight="1" x14ac:dyDescent="0.2">
      <c r="A7564" s="1" t="str">
        <f t="shared" si="62"/>
        <v/>
      </c>
      <c r="E7564" s="1" t="s">
        <v>352</v>
      </c>
      <c r="F7564" s="38"/>
      <c r="G7564" s="38"/>
      <c r="M7564" s="1">
        <f>IF(ISNUMBER(MATCH(E7564,_xlfn.VSTACK('VLookup Lists'!$E$2:$E$17,'VLookup Lists'!$H$2:$H$38,'VLookup Lists'!$J$2:$J$8),0)),1,0)</f>
        <v>0</v>
      </c>
      <c r="N7564" s="1" t="str">
        <f>IFERROR(IF(VLOOKUP($D7564,'VLookup Lists'!$B$11:$C$29,2,FALSE)="FLIP",1,0),"")</f>
        <v/>
      </c>
      <c r="O7564" s="1" t="b">
        <f>ISNUMBER(MATCH($E7564,'VLookup Lists'!$E$2:$E$17,0))</f>
        <v>0</v>
      </c>
    </row>
    <row r="7565" spans="1:15" ht="15" customHeight="1" x14ac:dyDescent="0.2">
      <c r="A7565" s="1" t="str">
        <f t="shared" si="62"/>
        <v/>
      </c>
      <c r="E7565" s="1" t="s">
        <v>352</v>
      </c>
      <c r="F7565" s="38"/>
      <c r="G7565" s="38"/>
      <c r="M7565" s="1">
        <f>IF(ISNUMBER(MATCH(E7565,_xlfn.VSTACK('VLookup Lists'!$E$2:$E$17,'VLookup Lists'!$H$2:$H$38,'VLookup Lists'!$J$2:$J$8),0)),1,0)</f>
        <v>0</v>
      </c>
      <c r="N7565" s="1" t="str">
        <f>IFERROR(IF(VLOOKUP($D7565,'VLookup Lists'!$B$11:$C$29,2,FALSE)="FLIP",1,0),"")</f>
        <v/>
      </c>
      <c r="O7565" s="1" t="b">
        <f>ISNUMBER(MATCH($E7565,'VLookup Lists'!$E$2:$E$17,0))</f>
        <v>0</v>
      </c>
    </row>
    <row r="7566" spans="1:15" ht="15" customHeight="1" x14ac:dyDescent="0.2">
      <c r="A7566" s="1" t="str">
        <f t="shared" si="62"/>
        <v/>
      </c>
      <c r="E7566" s="1" t="s">
        <v>352</v>
      </c>
      <c r="F7566" s="38"/>
      <c r="G7566" s="38"/>
      <c r="M7566" s="1">
        <f>IF(ISNUMBER(MATCH(E7566,_xlfn.VSTACK('VLookup Lists'!$E$2:$E$17,'VLookup Lists'!$H$2:$H$38,'VLookup Lists'!$J$2:$J$8),0)),1,0)</f>
        <v>0</v>
      </c>
      <c r="N7566" s="1" t="str">
        <f>IFERROR(IF(VLOOKUP($D7566,'VLookup Lists'!$B$11:$C$29,2,FALSE)="FLIP",1,0),"")</f>
        <v/>
      </c>
      <c r="O7566" s="1" t="b">
        <f>ISNUMBER(MATCH($E7566,'VLookup Lists'!$E$2:$E$17,0))</f>
        <v>0</v>
      </c>
    </row>
    <row r="7567" spans="1:15" ht="15" customHeight="1" x14ac:dyDescent="0.2">
      <c r="A7567" s="1" t="str">
        <f t="shared" si="62"/>
        <v/>
      </c>
      <c r="E7567" s="1" t="s">
        <v>352</v>
      </c>
      <c r="F7567" s="38"/>
      <c r="G7567" s="38"/>
      <c r="M7567" s="1">
        <f>IF(ISNUMBER(MATCH(E7567,_xlfn.VSTACK('VLookup Lists'!$E$2:$E$17,'VLookup Lists'!$H$2:$H$38,'VLookup Lists'!$J$2:$J$8),0)),1,0)</f>
        <v>0</v>
      </c>
      <c r="N7567" s="1" t="str">
        <f>IFERROR(IF(VLOOKUP($D7567,'VLookup Lists'!$B$11:$C$29,2,FALSE)="FLIP",1,0),"")</f>
        <v/>
      </c>
      <c r="O7567" s="1" t="b">
        <f>ISNUMBER(MATCH($E7567,'VLookup Lists'!$E$2:$E$17,0))</f>
        <v>0</v>
      </c>
    </row>
    <row r="7568" spans="1:15" ht="15" customHeight="1" x14ac:dyDescent="0.2">
      <c r="A7568" s="1" t="str">
        <f t="shared" si="62"/>
        <v/>
      </c>
      <c r="E7568" s="1" t="s">
        <v>352</v>
      </c>
      <c r="F7568" s="38"/>
      <c r="G7568" s="38"/>
      <c r="M7568" s="1">
        <f>IF(ISNUMBER(MATCH(E7568,_xlfn.VSTACK('VLookup Lists'!$E$2:$E$17,'VLookup Lists'!$H$2:$H$38,'VLookup Lists'!$J$2:$J$8),0)),1,0)</f>
        <v>0</v>
      </c>
      <c r="N7568" s="1" t="str">
        <f>IFERROR(IF(VLOOKUP($D7568,'VLookup Lists'!$B$11:$C$29,2,FALSE)="FLIP",1,0),"")</f>
        <v/>
      </c>
      <c r="O7568" s="1" t="b">
        <f>ISNUMBER(MATCH($E7568,'VLookup Lists'!$E$2:$E$17,0))</f>
        <v>0</v>
      </c>
    </row>
    <row r="7569" spans="1:15" ht="15" customHeight="1" x14ac:dyDescent="0.2">
      <c r="A7569" s="1" t="str">
        <f t="shared" si="62"/>
        <v/>
      </c>
      <c r="E7569" s="1" t="s">
        <v>352</v>
      </c>
      <c r="F7569" s="38"/>
      <c r="G7569" s="38"/>
      <c r="M7569" s="1">
        <f>IF(ISNUMBER(MATCH(E7569,_xlfn.VSTACK('VLookup Lists'!$E$2:$E$17,'VLookup Lists'!$H$2:$H$38,'VLookup Lists'!$J$2:$J$8),0)),1,0)</f>
        <v>0</v>
      </c>
      <c r="N7569" s="1" t="str">
        <f>IFERROR(IF(VLOOKUP($D7569,'VLookup Lists'!$B$11:$C$29,2,FALSE)="FLIP",1,0),"")</f>
        <v/>
      </c>
      <c r="O7569" s="1" t="b">
        <f>ISNUMBER(MATCH($E7569,'VLookup Lists'!$E$2:$E$17,0))</f>
        <v>0</v>
      </c>
    </row>
    <row r="7570" spans="1:15" ht="15" customHeight="1" x14ac:dyDescent="0.2">
      <c r="A7570" s="1" t="str">
        <f t="shared" si="62"/>
        <v/>
      </c>
      <c r="E7570" s="1" t="s">
        <v>352</v>
      </c>
      <c r="F7570" s="38"/>
      <c r="G7570" s="38"/>
      <c r="M7570" s="1">
        <f>IF(ISNUMBER(MATCH(E7570,_xlfn.VSTACK('VLookup Lists'!$E$2:$E$17,'VLookup Lists'!$H$2:$H$38,'VLookup Lists'!$J$2:$J$8),0)),1,0)</f>
        <v>0</v>
      </c>
      <c r="N7570" s="1" t="str">
        <f>IFERROR(IF(VLOOKUP($D7570,'VLookup Lists'!$B$11:$C$29,2,FALSE)="FLIP",1,0),"")</f>
        <v/>
      </c>
      <c r="O7570" s="1" t="b">
        <f>ISNUMBER(MATCH($E7570,'VLookup Lists'!$E$2:$E$17,0))</f>
        <v>0</v>
      </c>
    </row>
    <row r="7571" spans="1:15" ht="15" customHeight="1" x14ac:dyDescent="0.2">
      <c r="A7571" s="1" t="str">
        <f t="shared" si="62"/>
        <v/>
      </c>
      <c r="E7571" s="1" t="s">
        <v>352</v>
      </c>
      <c r="F7571" s="38"/>
      <c r="G7571" s="38"/>
      <c r="M7571" s="1">
        <f>IF(ISNUMBER(MATCH(E7571,_xlfn.VSTACK('VLookup Lists'!$E$2:$E$17,'VLookup Lists'!$H$2:$H$38,'VLookup Lists'!$J$2:$J$8),0)),1,0)</f>
        <v>0</v>
      </c>
      <c r="N7571" s="1" t="str">
        <f>IFERROR(IF(VLOOKUP($D7571,'VLookup Lists'!$B$11:$C$29,2,FALSE)="FLIP",1,0),"")</f>
        <v/>
      </c>
      <c r="O7571" s="1" t="b">
        <f>ISNUMBER(MATCH($E7571,'VLookup Lists'!$E$2:$E$17,0))</f>
        <v>0</v>
      </c>
    </row>
    <row r="7572" spans="1:15" ht="15" customHeight="1" x14ac:dyDescent="0.2">
      <c r="A7572" s="1" t="str">
        <f t="shared" si="62"/>
        <v/>
      </c>
      <c r="E7572" s="1" t="s">
        <v>352</v>
      </c>
      <c r="F7572" s="38"/>
      <c r="G7572" s="38"/>
      <c r="M7572" s="1">
        <f>IF(ISNUMBER(MATCH(E7572,_xlfn.VSTACK('VLookup Lists'!$E$2:$E$17,'VLookup Lists'!$H$2:$H$38,'VLookup Lists'!$J$2:$J$8),0)),1,0)</f>
        <v>0</v>
      </c>
      <c r="N7572" s="1" t="str">
        <f>IFERROR(IF(VLOOKUP($D7572,'VLookup Lists'!$B$11:$C$29,2,FALSE)="FLIP",1,0),"")</f>
        <v/>
      </c>
      <c r="O7572" s="1" t="b">
        <f>ISNUMBER(MATCH($E7572,'VLookup Lists'!$E$2:$E$17,0))</f>
        <v>0</v>
      </c>
    </row>
    <row r="7573" spans="1:15" ht="15" customHeight="1" x14ac:dyDescent="0.2">
      <c r="A7573" s="1" t="str">
        <f t="shared" si="62"/>
        <v/>
      </c>
      <c r="E7573" s="1" t="s">
        <v>352</v>
      </c>
      <c r="F7573" s="38"/>
      <c r="G7573" s="38"/>
      <c r="M7573" s="1">
        <f>IF(ISNUMBER(MATCH(E7573,_xlfn.VSTACK('VLookup Lists'!$E$2:$E$17,'VLookup Lists'!$H$2:$H$38,'VLookup Lists'!$J$2:$J$8),0)),1,0)</f>
        <v>0</v>
      </c>
      <c r="N7573" s="1" t="str">
        <f>IFERROR(IF(VLOOKUP($D7573,'VLookup Lists'!$B$11:$C$29,2,FALSE)="FLIP",1,0),"")</f>
        <v/>
      </c>
      <c r="O7573" s="1" t="b">
        <f>ISNUMBER(MATCH($E7573,'VLookup Lists'!$E$2:$E$17,0))</f>
        <v>0</v>
      </c>
    </row>
    <row r="7574" spans="1:15" ht="15" customHeight="1" x14ac:dyDescent="0.2">
      <c r="A7574" s="1" t="str">
        <f t="shared" si="62"/>
        <v/>
      </c>
      <c r="E7574" s="1" t="s">
        <v>352</v>
      </c>
      <c r="F7574" s="38"/>
      <c r="G7574" s="38"/>
      <c r="M7574" s="1">
        <f>IF(ISNUMBER(MATCH(E7574,_xlfn.VSTACK('VLookup Lists'!$E$2:$E$17,'VLookup Lists'!$H$2:$H$38,'VLookup Lists'!$J$2:$J$8),0)),1,0)</f>
        <v>0</v>
      </c>
      <c r="N7574" s="1" t="str">
        <f>IFERROR(IF(VLOOKUP($D7574,'VLookup Lists'!$B$11:$C$29,2,FALSE)="FLIP",1,0),"")</f>
        <v/>
      </c>
      <c r="O7574" s="1" t="b">
        <f>ISNUMBER(MATCH($E7574,'VLookup Lists'!$E$2:$E$17,0))</f>
        <v>0</v>
      </c>
    </row>
    <row r="7575" spans="1:15" ht="15" customHeight="1" x14ac:dyDescent="0.2">
      <c r="A7575" s="1" t="str">
        <f t="shared" si="62"/>
        <v/>
      </c>
      <c r="E7575" s="1" t="s">
        <v>352</v>
      </c>
      <c r="F7575" s="38"/>
      <c r="G7575" s="38"/>
      <c r="M7575" s="1">
        <f>IF(ISNUMBER(MATCH(E7575,_xlfn.VSTACK('VLookup Lists'!$E$2:$E$17,'VLookup Lists'!$H$2:$H$38,'VLookup Lists'!$J$2:$J$8),0)),1,0)</f>
        <v>0</v>
      </c>
      <c r="N7575" s="1" t="str">
        <f>IFERROR(IF(VLOOKUP($D7575,'VLookup Lists'!$B$11:$C$29,2,FALSE)="FLIP",1,0),"")</f>
        <v/>
      </c>
      <c r="O7575" s="1" t="b">
        <f>ISNUMBER(MATCH($E7575,'VLookup Lists'!$E$2:$E$17,0))</f>
        <v>0</v>
      </c>
    </row>
    <row r="7576" spans="1:15" ht="15" customHeight="1" x14ac:dyDescent="0.2">
      <c r="A7576" s="1" t="str">
        <f t="shared" si="62"/>
        <v/>
      </c>
      <c r="E7576" s="1" t="s">
        <v>352</v>
      </c>
      <c r="F7576" s="38"/>
      <c r="G7576" s="38"/>
      <c r="M7576" s="1">
        <f>IF(ISNUMBER(MATCH(E7576,_xlfn.VSTACK('VLookup Lists'!$E$2:$E$17,'VLookup Lists'!$H$2:$H$38,'VLookup Lists'!$J$2:$J$8),0)),1,0)</f>
        <v>0</v>
      </c>
      <c r="N7576" s="1" t="str">
        <f>IFERROR(IF(VLOOKUP($D7576,'VLookup Lists'!$B$11:$C$29,2,FALSE)="FLIP",1,0),"")</f>
        <v/>
      </c>
      <c r="O7576" s="1" t="b">
        <f>ISNUMBER(MATCH($E7576,'VLookup Lists'!$E$2:$E$17,0))</f>
        <v>0</v>
      </c>
    </row>
    <row r="7577" spans="1:15" ht="15" customHeight="1" x14ac:dyDescent="0.2">
      <c r="A7577" s="1" t="str">
        <f t="shared" si="62"/>
        <v/>
      </c>
      <c r="E7577" s="1" t="s">
        <v>352</v>
      </c>
      <c r="F7577" s="38"/>
      <c r="G7577" s="38"/>
      <c r="M7577" s="1">
        <f>IF(ISNUMBER(MATCH(E7577,_xlfn.VSTACK('VLookup Lists'!$E$2:$E$17,'VLookup Lists'!$H$2:$H$38,'VLookup Lists'!$J$2:$J$8),0)),1,0)</f>
        <v>0</v>
      </c>
      <c r="N7577" s="1" t="str">
        <f>IFERROR(IF(VLOOKUP($D7577,'VLookup Lists'!$B$11:$C$29,2,FALSE)="FLIP",1,0),"")</f>
        <v/>
      </c>
      <c r="O7577" s="1" t="b">
        <f>ISNUMBER(MATCH($E7577,'VLookup Lists'!$E$2:$E$17,0))</f>
        <v>0</v>
      </c>
    </row>
    <row r="7578" spans="1:15" ht="15" customHeight="1" x14ac:dyDescent="0.2">
      <c r="A7578" s="1" t="str">
        <f t="shared" si="62"/>
        <v/>
      </c>
      <c r="E7578" s="1" t="s">
        <v>352</v>
      </c>
      <c r="F7578" s="38"/>
      <c r="G7578" s="38"/>
      <c r="M7578" s="1">
        <f>IF(ISNUMBER(MATCH(E7578,_xlfn.VSTACK('VLookup Lists'!$E$2:$E$17,'VLookup Lists'!$H$2:$H$38,'VLookup Lists'!$J$2:$J$8),0)),1,0)</f>
        <v>0</v>
      </c>
      <c r="N7578" s="1" t="str">
        <f>IFERROR(IF(VLOOKUP($D7578,'VLookup Lists'!$B$11:$C$29,2,FALSE)="FLIP",1,0),"")</f>
        <v/>
      </c>
      <c r="O7578" s="1" t="b">
        <f>ISNUMBER(MATCH($E7578,'VLookup Lists'!$E$2:$E$17,0))</f>
        <v>0</v>
      </c>
    </row>
    <row r="7579" spans="1:15" ht="15" customHeight="1" x14ac:dyDescent="0.2">
      <c r="A7579" s="1" t="str">
        <f t="shared" si="62"/>
        <v/>
      </c>
      <c r="E7579" s="1" t="s">
        <v>352</v>
      </c>
      <c r="F7579" s="38"/>
      <c r="G7579" s="38"/>
      <c r="M7579" s="1">
        <f>IF(ISNUMBER(MATCH(E7579,_xlfn.VSTACK('VLookup Lists'!$E$2:$E$17,'VLookup Lists'!$H$2:$H$38,'VLookup Lists'!$J$2:$J$8),0)),1,0)</f>
        <v>0</v>
      </c>
      <c r="N7579" s="1" t="str">
        <f>IFERROR(IF(VLOOKUP($D7579,'VLookup Lists'!$B$11:$C$29,2,FALSE)="FLIP",1,0),"")</f>
        <v/>
      </c>
      <c r="O7579" s="1" t="b">
        <f>ISNUMBER(MATCH($E7579,'VLookup Lists'!$E$2:$E$17,0))</f>
        <v>0</v>
      </c>
    </row>
    <row r="7580" spans="1:15" ht="15" customHeight="1" x14ac:dyDescent="0.2">
      <c r="A7580" s="1" t="str">
        <f t="shared" si="62"/>
        <v/>
      </c>
      <c r="E7580" s="1" t="s">
        <v>352</v>
      </c>
      <c r="F7580" s="38"/>
      <c r="G7580" s="38"/>
      <c r="M7580" s="1">
        <f>IF(ISNUMBER(MATCH(E7580,_xlfn.VSTACK('VLookup Lists'!$E$2:$E$17,'VLookup Lists'!$H$2:$H$38,'VLookup Lists'!$J$2:$J$8),0)),1,0)</f>
        <v>0</v>
      </c>
      <c r="N7580" s="1" t="str">
        <f>IFERROR(IF(VLOOKUP($D7580,'VLookup Lists'!$B$11:$C$29,2,FALSE)="FLIP",1,0),"")</f>
        <v/>
      </c>
      <c r="O7580" s="1" t="b">
        <f>ISNUMBER(MATCH($E7580,'VLookup Lists'!$E$2:$E$17,0))</f>
        <v>0</v>
      </c>
    </row>
    <row r="7581" spans="1:15" ht="15" customHeight="1" x14ac:dyDescent="0.2">
      <c r="A7581" s="1" t="str">
        <f t="shared" si="62"/>
        <v/>
      </c>
      <c r="E7581" s="1" t="s">
        <v>352</v>
      </c>
      <c r="F7581" s="38"/>
      <c r="G7581" s="38"/>
      <c r="M7581" s="1">
        <f>IF(ISNUMBER(MATCH(E7581,_xlfn.VSTACK('VLookup Lists'!$E$2:$E$17,'VLookup Lists'!$H$2:$H$38,'VLookup Lists'!$J$2:$J$8),0)),1,0)</f>
        <v>0</v>
      </c>
      <c r="N7581" s="1" t="str">
        <f>IFERROR(IF(VLOOKUP($D7581,'VLookup Lists'!$B$11:$C$29,2,FALSE)="FLIP",1,0),"")</f>
        <v/>
      </c>
      <c r="O7581" s="1" t="b">
        <f>ISNUMBER(MATCH($E7581,'VLookup Lists'!$E$2:$E$17,0))</f>
        <v>0</v>
      </c>
    </row>
    <row r="7582" spans="1:15" ht="15" customHeight="1" x14ac:dyDescent="0.2">
      <c r="A7582" s="1" t="str">
        <f t="shared" si="62"/>
        <v/>
      </c>
      <c r="E7582" s="1" t="s">
        <v>352</v>
      </c>
      <c r="F7582" s="38"/>
      <c r="G7582" s="38"/>
      <c r="M7582" s="1">
        <f>IF(ISNUMBER(MATCH(E7582,_xlfn.VSTACK('VLookup Lists'!$E$2:$E$17,'VLookup Lists'!$H$2:$H$38,'VLookup Lists'!$J$2:$J$8),0)),1,0)</f>
        <v>0</v>
      </c>
      <c r="N7582" s="1" t="str">
        <f>IFERROR(IF(VLOOKUP($D7582,'VLookup Lists'!$B$11:$C$29,2,FALSE)="FLIP",1,0),"")</f>
        <v/>
      </c>
      <c r="O7582" s="1" t="b">
        <f>ISNUMBER(MATCH($E7582,'VLookup Lists'!$E$2:$E$17,0))</f>
        <v>0</v>
      </c>
    </row>
    <row r="7583" spans="1:15" ht="15" customHeight="1" x14ac:dyDescent="0.2">
      <c r="A7583" s="1" t="str">
        <f t="shared" si="62"/>
        <v/>
      </c>
      <c r="E7583" s="1" t="s">
        <v>352</v>
      </c>
      <c r="F7583" s="38"/>
      <c r="G7583" s="38"/>
      <c r="M7583" s="1">
        <f>IF(ISNUMBER(MATCH(E7583,_xlfn.VSTACK('VLookup Lists'!$E$2:$E$17,'VLookup Lists'!$H$2:$H$38,'VLookup Lists'!$J$2:$J$8),0)),1,0)</f>
        <v>0</v>
      </c>
      <c r="N7583" s="1" t="str">
        <f>IFERROR(IF(VLOOKUP($D7583,'VLookup Lists'!$B$11:$C$29,2,FALSE)="FLIP",1,0),"")</f>
        <v/>
      </c>
      <c r="O7583" s="1" t="b">
        <f>ISNUMBER(MATCH($E7583,'VLookup Lists'!$E$2:$E$17,0))</f>
        <v>0</v>
      </c>
    </row>
    <row r="7584" spans="1:15" ht="15" customHeight="1" x14ac:dyDescent="0.2">
      <c r="A7584" s="1" t="str">
        <f t="shared" si="62"/>
        <v/>
      </c>
      <c r="E7584" s="1" t="s">
        <v>352</v>
      </c>
      <c r="F7584" s="38"/>
      <c r="G7584" s="38"/>
      <c r="M7584" s="1">
        <f>IF(ISNUMBER(MATCH(E7584,_xlfn.VSTACK('VLookup Lists'!$E$2:$E$17,'VLookup Lists'!$H$2:$H$38,'VLookup Lists'!$J$2:$J$8),0)),1,0)</f>
        <v>0</v>
      </c>
      <c r="N7584" s="1" t="str">
        <f>IFERROR(IF(VLOOKUP($D7584,'VLookup Lists'!$B$11:$C$29,2,FALSE)="FLIP",1,0),"")</f>
        <v/>
      </c>
      <c r="O7584" s="1" t="b">
        <f>ISNUMBER(MATCH($E7584,'VLookup Lists'!$E$2:$E$17,0))</f>
        <v>0</v>
      </c>
    </row>
    <row r="7585" spans="1:15" ht="15" customHeight="1" x14ac:dyDescent="0.2">
      <c r="A7585" s="1" t="str">
        <f t="shared" si="62"/>
        <v/>
      </c>
      <c r="E7585" s="1" t="s">
        <v>352</v>
      </c>
      <c r="F7585" s="38"/>
      <c r="G7585" s="38"/>
      <c r="M7585" s="1">
        <f>IF(ISNUMBER(MATCH(E7585,_xlfn.VSTACK('VLookup Lists'!$E$2:$E$17,'VLookup Lists'!$H$2:$H$38,'VLookup Lists'!$J$2:$J$8),0)),1,0)</f>
        <v>0</v>
      </c>
      <c r="N7585" s="1" t="str">
        <f>IFERROR(IF(VLOOKUP($D7585,'VLookup Lists'!$B$11:$C$29,2,FALSE)="FLIP",1,0),"")</f>
        <v/>
      </c>
      <c r="O7585" s="1" t="b">
        <f>ISNUMBER(MATCH($E7585,'VLookup Lists'!$E$2:$E$17,0))</f>
        <v>0</v>
      </c>
    </row>
    <row r="7586" spans="1:15" ht="15" customHeight="1" x14ac:dyDescent="0.2">
      <c r="A7586" s="1" t="str">
        <f t="shared" si="62"/>
        <v/>
      </c>
      <c r="E7586" s="1" t="s">
        <v>352</v>
      </c>
      <c r="F7586" s="38"/>
      <c r="G7586" s="38"/>
      <c r="M7586" s="1">
        <f>IF(ISNUMBER(MATCH(E7586,_xlfn.VSTACK('VLookup Lists'!$E$2:$E$17,'VLookup Lists'!$H$2:$H$38,'VLookup Lists'!$J$2:$J$8),0)),1,0)</f>
        <v>0</v>
      </c>
      <c r="N7586" s="1" t="str">
        <f>IFERROR(IF(VLOOKUP($D7586,'VLookup Lists'!$B$11:$C$29,2,FALSE)="FLIP",1,0),"")</f>
        <v/>
      </c>
      <c r="O7586" s="1" t="b">
        <f>ISNUMBER(MATCH($E7586,'VLookup Lists'!$E$2:$E$17,0))</f>
        <v>0</v>
      </c>
    </row>
    <row r="7587" spans="1:15" ht="15" customHeight="1" x14ac:dyDescent="0.2">
      <c r="A7587" s="1" t="str">
        <f t="shared" si="62"/>
        <v/>
      </c>
      <c r="E7587" s="1" t="s">
        <v>352</v>
      </c>
      <c r="F7587" s="38"/>
      <c r="G7587" s="38"/>
      <c r="M7587" s="1">
        <f>IF(ISNUMBER(MATCH(E7587,_xlfn.VSTACK('VLookup Lists'!$E$2:$E$17,'VLookup Lists'!$H$2:$H$38,'VLookup Lists'!$J$2:$J$8),0)),1,0)</f>
        <v>0</v>
      </c>
      <c r="N7587" s="1" t="str">
        <f>IFERROR(IF(VLOOKUP($D7587,'VLookup Lists'!$B$11:$C$29,2,FALSE)="FLIP",1,0),"")</f>
        <v/>
      </c>
      <c r="O7587" s="1" t="b">
        <f>ISNUMBER(MATCH($E7587,'VLookup Lists'!$E$2:$E$17,0))</f>
        <v>0</v>
      </c>
    </row>
    <row r="7588" spans="1:15" ht="15" customHeight="1" x14ac:dyDescent="0.2">
      <c r="A7588" s="1" t="str">
        <f t="shared" si="62"/>
        <v/>
      </c>
      <c r="E7588" s="1" t="s">
        <v>352</v>
      </c>
      <c r="F7588" s="38"/>
      <c r="G7588" s="38"/>
      <c r="M7588" s="1">
        <f>IF(ISNUMBER(MATCH(E7588,_xlfn.VSTACK('VLookup Lists'!$E$2:$E$17,'VLookup Lists'!$H$2:$H$38,'VLookup Lists'!$J$2:$J$8),0)),1,0)</f>
        <v>0</v>
      </c>
      <c r="N7588" s="1" t="str">
        <f>IFERROR(IF(VLOOKUP($D7588,'VLookup Lists'!$B$11:$C$29,2,FALSE)="FLIP",1,0),"")</f>
        <v/>
      </c>
      <c r="O7588" s="1" t="b">
        <f>ISNUMBER(MATCH($E7588,'VLookup Lists'!$E$2:$E$17,0))</f>
        <v>0</v>
      </c>
    </row>
    <row r="7589" spans="1:15" ht="15" customHeight="1" x14ac:dyDescent="0.2">
      <c r="A7589" s="1" t="str">
        <f t="shared" si="62"/>
        <v/>
      </c>
      <c r="E7589" s="1" t="s">
        <v>352</v>
      </c>
      <c r="F7589" s="38"/>
      <c r="G7589" s="38"/>
      <c r="M7589" s="1">
        <f>IF(ISNUMBER(MATCH(E7589,_xlfn.VSTACK('VLookup Lists'!$E$2:$E$17,'VLookup Lists'!$H$2:$H$38,'VLookup Lists'!$J$2:$J$8),0)),1,0)</f>
        <v>0</v>
      </c>
      <c r="N7589" s="1" t="str">
        <f>IFERROR(IF(VLOOKUP($D7589,'VLookup Lists'!$B$11:$C$29,2,FALSE)="FLIP",1,0),"")</f>
        <v/>
      </c>
      <c r="O7589" s="1" t="b">
        <f>ISNUMBER(MATCH($E7589,'VLookup Lists'!$E$2:$E$17,0))</f>
        <v>0</v>
      </c>
    </row>
    <row r="7590" spans="1:15" ht="15" customHeight="1" x14ac:dyDescent="0.2">
      <c r="A7590" s="1" t="str">
        <f t="shared" si="62"/>
        <v/>
      </c>
      <c r="E7590" s="1" t="s">
        <v>352</v>
      </c>
      <c r="F7590" s="38"/>
      <c r="G7590" s="38"/>
      <c r="M7590" s="1">
        <f>IF(ISNUMBER(MATCH(E7590,_xlfn.VSTACK('VLookup Lists'!$E$2:$E$17,'VLookup Lists'!$H$2:$H$38,'VLookup Lists'!$J$2:$J$8),0)),1,0)</f>
        <v>0</v>
      </c>
      <c r="N7590" s="1" t="str">
        <f>IFERROR(IF(VLOOKUP($D7590,'VLookup Lists'!$B$11:$C$29,2,FALSE)="FLIP",1,0),"")</f>
        <v/>
      </c>
      <c r="O7590" s="1" t="b">
        <f>ISNUMBER(MATCH($E7590,'VLookup Lists'!$E$2:$E$17,0))</f>
        <v>0</v>
      </c>
    </row>
    <row r="7591" spans="1:15" ht="15" customHeight="1" x14ac:dyDescent="0.2">
      <c r="A7591" s="1" t="str">
        <f t="shared" si="62"/>
        <v/>
      </c>
      <c r="E7591" s="1" t="s">
        <v>352</v>
      </c>
      <c r="F7591" s="38"/>
      <c r="G7591" s="38"/>
      <c r="M7591" s="1">
        <f>IF(ISNUMBER(MATCH(E7591,_xlfn.VSTACK('VLookup Lists'!$E$2:$E$17,'VLookup Lists'!$H$2:$H$38,'VLookup Lists'!$J$2:$J$8),0)),1,0)</f>
        <v>0</v>
      </c>
      <c r="N7591" s="1" t="str">
        <f>IFERROR(IF(VLOOKUP($D7591,'VLookup Lists'!$B$11:$C$29,2,FALSE)="FLIP",1,0),"")</f>
        <v/>
      </c>
      <c r="O7591" s="1" t="b">
        <f>ISNUMBER(MATCH($E7591,'VLookup Lists'!$E$2:$E$17,0))</f>
        <v>0</v>
      </c>
    </row>
    <row r="7592" spans="1:15" ht="15" customHeight="1" x14ac:dyDescent="0.2">
      <c r="A7592" s="1" t="str">
        <f t="shared" si="62"/>
        <v/>
      </c>
      <c r="E7592" s="1" t="s">
        <v>352</v>
      </c>
      <c r="F7592" s="38"/>
      <c r="G7592" s="38"/>
      <c r="M7592" s="1">
        <f>IF(ISNUMBER(MATCH(E7592,_xlfn.VSTACK('VLookup Lists'!$E$2:$E$17,'VLookup Lists'!$H$2:$H$38,'VLookup Lists'!$J$2:$J$8),0)),1,0)</f>
        <v>0</v>
      </c>
      <c r="N7592" s="1" t="str">
        <f>IFERROR(IF(VLOOKUP($D7592,'VLookup Lists'!$B$11:$C$29,2,FALSE)="FLIP",1,0),"")</f>
        <v/>
      </c>
      <c r="O7592" s="1" t="b">
        <f>ISNUMBER(MATCH($E7592,'VLookup Lists'!$E$2:$E$17,0))</f>
        <v>0</v>
      </c>
    </row>
    <row r="7593" spans="1:15" ht="15" customHeight="1" x14ac:dyDescent="0.2">
      <c r="A7593" s="1" t="str">
        <f t="shared" si="62"/>
        <v/>
      </c>
      <c r="E7593" s="1" t="s">
        <v>352</v>
      </c>
      <c r="F7593" s="38"/>
      <c r="G7593" s="38"/>
      <c r="M7593" s="1">
        <f>IF(ISNUMBER(MATCH(E7593,_xlfn.VSTACK('VLookup Lists'!$E$2:$E$17,'VLookup Lists'!$H$2:$H$38,'VLookup Lists'!$J$2:$J$8),0)),1,0)</f>
        <v>0</v>
      </c>
      <c r="N7593" s="1" t="str">
        <f>IFERROR(IF(VLOOKUP($D7593,'VLookup Lists'!$B$11:$C$29,2,FALSE)="FLIP",1,0),"")</f>
        <v/>
      </c>
      <c r="O7593" s="1" t="b">
        <f>ISNUMBER(MATCH($E7593,'VLookup Lists'!$E$2:$E$17,0))</f>
        <v>0</v>
      </c>
    </row>
    <row r="7594" spans="1:15" ht="15" customHeight="1" x14ac:dyDescent="0.2">
      <c r="A7594" s="1" t="str">
        <f t="shared" si="62"/>
        <v/>
      </c>
      <c r="E7594" s="1" t="s">
        <v>352</v>
      </c>
      <c r="F7594" s="38"/>
      <c r="G7594" s="38"/>
      <c r="M7594" s="1">
        <f>IF(ISNUMBER(MATCH(E7594,_xlfn.VSTACK('VLookup Lists'!$E$2:$E$17,'VLookup Lists'!$H$2:$H$38,'VLookup Lists'!$J$2:$J$8),0)),1,0)</f>
        <v>0</v>
      </c>
      <c r="N7594" s="1" t="str">
        <f>IFERROR(IF(VLOOKUP($D7594,'VLookup Lists'!$B$11:$C$29,2,FALSE)="FLIP",1,0),"")</f>
        <v/>
      </c>
      <c r="O7594" s="1" t="b">
        <f>ISNUMBER(MATCH($E7594,'VLookup Lists'!$E$2:$E$17,0))</f>
        <v>0</v>
      </c>
    </row>
    <row r="7595" spans="1:15" ht="15" customHeight="1" x14ac:dyDescent="0.2">
      <c r="A7595" s="1" t="str">
        <f t="shared" si="62"/>
        <v/>
      </c>
      <c r="E7595" s="1" t="s">
        <v>352</v>
      </c>
      <c r="F7595" s="38"/>
      <c r="G7595" s="38"/>
      <c r="M7595" s="1">
        <f>IF(ISNUMBER(MATCH(E7595,_xlfn.VSTACK('VLookup Lists'!$E$2:$E$17,'VLookup Lists'!$H$2:$H$38,'VLookup Lists'!$J$2:$J$8),0)),1,0)</f>
        <v>0</v>
      </c>
      <c r="N7595" s="1" t="str">
        <f>IFERROR(IF(VLOOKUP($D7595,'VLookup Lists'!$B$11:$C$29,2,FALSE)="FLIP",1,0),"")</f>
        <v/>
      </c>
      <c r="O7595" s="1" t="b">
        <f>ISNUMBER(MATCH($E7595,'VLookup Lists'!$E$2:$E$17,0))</f>
        <v>0</v>
      </c>
    </row>
    <row r="7596" spans="1:15" ht="15" customHeight="1" x14ac:dyDescent="0.2">
      <c r="A7596" s="1" t="str">
        <f t="shared" si="62"/>
        <v/>
      </c>
      <c r="E7596" s="1" t="s">
        <v>352</v>
      </c>
      <c r="F7596" s="38"/>
      <c r="G7596" s="38"/>
      <c r="M7596" s="1">
        <f>IF(ISNUMBER(MATCH(E7596,_xlfn.VSTACK('VLookup Lists'!$E$2:$E$17,'VLookup Lists'!$H$2:$H$38,'VLookup Lists'!$J$2:$J$8),0)),1,0)</f>
        <v>0</v>
      </c>
      <c r="N7596" s="1" t="str">
        <f>IFERROR(IF(VLOOKUP($D7596,'VLookup Lists'!$B$11:$C$29,2,FALSE)="FLIP",1,0),"")</f>
        <v/>
      </c>
      <c r="O7596" s="1" t="b">
        <f>ISNUMBER(MATCH($E7596,'VLookup Lists'!$E$2:$E$17,0))</f>
        <v>0</v>
      </c>
    </row>
    <row r="7597" spans="1:15" ht="15" customHeight="1" x14ac:dyDescent="0.2">
      <c r="A7597" s="1" t="str">
        <f t="shared" si="62"/>
        <v/>
      </c>
      <c r="E7597" s="1" t="s">
        <v>352</v>
      </c>
      <c r="F7597" s="38"/>
      <c r="G7597" s="38"/>
      <c r="M7597" s="1">
        <f>IF(ISNUMBER(MATCH(E7597,_xlfn.VSTACK('VLookup Lists'!$E$2:$E$17,'VLookup Lists'!$H$2:$H$38,'VLookup Lists'!$J$2:$J$8),0)),1,0)</f>
        <v>0</v>
      </c>
      <c r="N7597" s="1" t="str">
        <f>IFERROR(IF(VLOOKUP($D7597,'VLookup Lists'!$B$11:$C$29,2,FALSE)="FLIP",1,0),"")</f>
        <v/>
      </c>
      <c r="O7597" s="1" t="b">
        <f>ISNUMBER(MATCH($E7597,'VLookup Lists'!$E$2:$E$17,0))</f>
        <v>0</v>
      </c>
    </row>
    <row r="7598" spans="1:15" ht="15" customHeight="1" x14ac:dyDescent="0.2">
      <c r="A7598" s="1" t="str">
        <f t="shared" si="62"/>
        <v/>
      </c>
      <c r="E7598" s="1" t="s">
        <v>352</v>
      </c>
      <c r="F7598" s="38"/>
      <c r="G7598" s="38"/>
      <c r="M7598" s="1">
        <f>IF(ISNUMBER(MATCH(E7598,_xlfn.VSTACK('VLookup Lists'!$E$2:$E$17,'VLookup Lists'!$H$2:$H$38,'VLookup Lists'!$J$2:$J$8),0)),1,0)</f>
        <v>0</v>
      </c>
      <c r="N7598" s="1" t="str">
        <f>IFERROR(IF(VLOOKUP($D7598,'VLookup Lists'!$B$11:$C$29,2,FALSE)="FLIP",1,0),"")</f>
        <v/>
      </c>
      <c r="O7598" s="1" t="b">
        <f>ISNUMBER(MATCH($E7598,'VLookup Lists'!$E$2:$E$17,0))</f>
        <v>0</v>
      </c>
    </row>
    <row r="7599" spans="1:15" ht="15" customHeight="1" x14ac:dyDescent="0.2">
      <c r="A7599" s="1" t="str">
        <f t="shared" si="62"/>
        <v/>
      </c>
      <c r="E7599" s="1" t="s">
        <v>352</v>
      </c>
      <c r="F7599" s="38"/>
      <c r="G7599" s="38"/>
      <c r="M7599" s="1">
        <f>IF(ISNUMBER(MATCH(E7599,_xlfn.VSTACK('VLookup Lists'!$E$2:$E$17,'VLookup Lists'!$H$2:$H$38,'VLookup Lists'!$J$2:$J$8),0)),1,0)</f>
        <v>0</v>
      </c>
      <c r="N7599" s="1" t="str">
        <f>IFERROR(IF(VLOOKUP($D7599,'VLookup Lists'!$B$11:$C$29,2,FALSE)="FLIP",1,0),"")</f>
        <v/>
      </c>
      <c r="O7599" s="1" t="b">
        <f>ISNUMBER(MATCH($E7599,'VLookup Lists'!$E$2:$E$17,0))</f>
        <v>0</v>
      </c>
    </row>
    <row r="7600" spans="1:15" ht="15" customHeight="1" x14ac:dyDescent="0.2">
      <c r="A7600" s="1" t="str">
        <f t="shared" si="62"/>
        <v/>
      </c>
      <c r="E7600" s="1" t="s">
        <v>352</v>
      </c>
      <c r="F7600" s="38"/>
      <c r="G7600" s="38"/>
      <c r="M7600" s="1">
        <f>IF(ISNUMBER(MATCH(E7600,_xlfn.VSTACK('VLookup Lists'!$E$2:$E$17,'VLookup Lists'!$H$2:$H$38,'VLookup Lists'!$J$2:$J$8),0)),1,0)</f>
        <v>0</v>
      </c>
      <c r="N7600" s="1" t="str">
        <f>IFERROR(IF(VLOOKUP($D7600,'VLookup Lists'!$B$11:$C$29,2,FALSE)="FLIP",1,0),"")</f>
        <v/>
      </c>
      <c r="O7600" s="1" t="b">
        <f>ISNUMBER(MATCH($E7600,'VLookup Lists'!$E$2:$E$17,0))</f>
        <v>0</v>
      </c>
    </row>
    <row r="7601" spans="1:15" ht="15" customHeight="1" x14ac:dyDescent="0.2">
      <c r="A7601" s="1" t="str">
        <f t="shared" si="62"/>
        <v/>
      </c>
      <c r="E7601" s="1" t="s">
        <v>352</v>
      </c>
      <c r="F7601" s="38"/>
      <c r="G7601" s="38"/>
      <c r="M7601" s="1">
        <f>IF(ISNUMBER(MATCH(E7601,_xlfn.VSTACK('VLookup Lists'!$E$2:$E$17,'VLookup Lists'!$H$2:$H$38,'VLookup Lists'!$J$2:$J$8),0)),1,0)</f>
        <v>0</v>
      </c>
      <c r="N7601" s="1" t="str">
        <f>IFERROR(IF(VLOOKUP($D7601,'VLookup Lists'!$B$11:$C$29,2,FALSE)="FLIP",1,0),"")</f>
        <v/>
      </c>
      <c r="O7601" s="1" t="b">
        <f>ISNUMBER(MATCH($E7601,'VLookup Lists'!$E$2:$E$17,0))</f>
        <v>0</v>
      </c>
    </row>
    <row r="7602" spans="1:15" ht="15" customHeight="1" x14ac:dyDescent="0.2">
      <c r="A7602" s="1" t="str">
        <f t="shared" si="62"/>
        <v/>
      </c>
      <c r="E7602" s="1" t="s">
        <v>352</v>
      </c>
      <c r="F7602" s="38"/>
      <c r="G7602" s="38"/>
      <c r="M7602" s="1">
        <f>IF(ISNUMBER(MATCH(E7602,_xlfn.VSTACK('VLookup Lists'!$E$2:$E$17,'VLookup Lists'!$H$2:$H$38,'VLookup Lists'!$J$2:$J$8),0)),1,0)</f>
        <v>0</v>
      </c>
      <c r="N7602" s="1" t="str">
        <f>IFERROR(IF(VLOOKUP($D7602,'VLookup Lists'!$B$11:$C$29,2,FALSE)="FLIP",1,0),"")</f>
        <v/>
      </c>
      <c r="O7602" s="1" t="b">
        <f>ISNUMBER(MATCH($E7602,'VLookup Lists'!$E$2:$E$17,0))</f>
        <v>0</v>
      </c>
    </row>
    <row r="7603" spans="1:15" ht="15" customHeight="1" x14ac:dyDescent="0.2">
      <c r="A7603" s="1" t="str">
        <f t="shared" si="62"/>
        <v/>
      </c>
      <c r="E7603" s="1" t="s">
        <v>352</v>
      </c>
      <c r="F7603" s="38"/>
      <c r="G7603" s="38"/>
      <c r="M7603" s="1">
        <f>IF(ISNUMBER(MATCH(E7603,_xlfn.VSTACK('VLookup Lists'!$E$2:$E$17,'VLookup Lists'!$H$2:$H$38,'VLookup Lists'!$J$2:$J$8),0)),1,0)</f>
        <v>0</v>
      </c>
      <c r="N7603" s="1" t="str">
        <f>IFERROR(IF(VLOOKUP($D7603,'VLookup Lists'!$B$11:$C$29,2,FALSE)="FLIP",1,0),"")</f>
        <v/>
      </c>
      <c r="O7603" s="1" t="b">
        <f>ISNUMBER(MATCH($E7603,'VLookup Lists'!$E$2:$E$17,0))</f>
        <v>0</v>
      </c>
    </row>
    <row r="7604" spans="1:15" ht="15" customHeight="1" x14ac:dyDescent="0.2">
      <c r="A7604" s="1" t="str">
        <f t="shared" si="62"/>
        <v/>
      </c>
      <c r="E7604" s="1" t="s">
        <v>352</v>
      </c>
      <c r="F7604" s="38"/>
      <c r="G7604" s="38"/>
      <c r="M7604" s="1">
        <f>IF(ISNUMBER(MATCH(E7604,_xlfn.VSTACK('VLookup Lists'!$E$2:$E$17,'VLookup Lists'!$H$2:$H$38,'VLookup Lists'!$J$2:$J$8),0)),1,0)</f>
        <v>0</v>
      </c>
      <c r="N7604" s="1" t="str">
        <f>IFERROR(IF(VLOOKUP($D7604,'VLookup Lists'!$B$11:$C$29,2,FALSE)="FLIP",1,0),"")</f>
        <v/>
      </c>
      <c r="O7604" s="1" t="b">
        <f>ISNUMBER(MATCH($E7604,'VLookup Lists'!$E$2:$E$17,0))</f>
        <v>0</v>
      </c>
    </row>
    <row r="7605" spans="1:15" ht="15" customHeight="1" x14ac:dyDescent="0.2">
      <c r="A7605" s="1" t="str">
        <f t="shared" si="62"/>
        <v/>
      </c>
      <c r="E7605" s="1" t="s">
        <v>352</v>
      </c>
      <c r="F7605" s="38"/>
      <c r="G7605" s="38"/>
      <c r="M7605" s="1">
        <f>IF(ISNUMBER(MATCH(E7605,_xlfn.VSTACK('VLookup Lists'!$E$2:$E$17,'VLookup Lists'!$H$2:$H$38,'VLookup Lists'!$J$2:$J$8),0)),1,0)</f>
        <v>0</v>
      </c>
      <c r="N7605" s="1" t="str">
        <f>IFERROR(IF(VLOOKUP($D7605,'VLookup Lists'!$B$11:$C$29,2,FALSE)="FLIP",1,0),"")</f>
        <v/>
      </c>
      <c r="O7605" s="1" t="b">
        <f>ISNUMBER(MATCH($E7605,'VLookup Lists'!$E$2:$E$17,0))</f>
        <v>0</v>
      </c>
    </row>
    <row r="7606" spans="1:15" ht="15" customHeight="1" x14ac:dyDescent="0.2">
      <c r="A7606" s="1" t="str">
        <f t="shared" si="62"/>
        <v/>
      </c>
      <c r="E7606" s="1" t="s">
        <v>352</v>
      </c>
      <c r="F7606" s="38"/>
      <c r="G7606" s="38"/>
      <c r="M7606" s="1">
        <f>IF(ISNUMBER(MATCH(E7606,_xlfn.VSTACK('VLookup Lists'!$E$2:$E$17,'VLookup Lists'!$H$2:$H$38,'VLookup Lists'!$J$2:$J$8),0)),1,0)</f>
        <v>0</v>
      </c>
      <c r="N7606" s="1" t="str">
        <f>IFERROR(IF(VLOOKUP($D7606,'VLookup Lists'!$B$11:$C$29,2,FALSE)="FLIP",1,0),"")</f>
        <v/>
      </c>
      <c r="O7606" s="1" t="b">
        <f>ISNUMBER(MATCH($E7606,'VLookup Lists'!$E$2:$E$17,0))</f>
        <v>0</v>
      </c>
    </row>
    <row r="7607" spans="1:15" ht="15" customHeight="1" x14ac:dyDescent="0.2">
      <c r="A7607" s="1" t="str">
        <f t="shared" si="62"/>
        <v/>
      </c>
      <c r="E7607" s="1" t="s">
        <v>352</v>
      </c>
      <c r="F7607" s="38"/>
      <c r="G7607" s="38"/>
      <c r="M7607" s="1">
        <f>IF(ISNUMBER(MATCH(E7607,_xlfn.VSTACK('VLookup Lists'!$E$2:$E$17,'VLookup Lists'!$H$2:$H$38,'VLookup Lists'!$J$2:$J$8),0)),1,0)</f>
        <v>0</v>
      </c>
      <c r="N7607" s="1" t="str">
        <f>IFERROR(IF(VLOOKUP($D7607,'VLookup Lists'!$B$11:$C$29,2,FALSE)="FLIP",1,0),"")</f>
        <v/>
      </c>
      <c r="O7607" s="1" t="b">
        <f>ISNUMBER(MATCH($E7607,'VLookup Lists'!$E$2:$E$17,0))</f>
        <v>0</v>
      </c>
    </row>
    <row r="7608" spans="1:15" ht="15" customHeight="1" x14ac:dyDescent="0.2">
      <c r="A7608" s="1" t="str">
        <f t="shared" si="62"/>
        <v/>
      </c>
      <c r="E7608" s="1" t="s">
        <v>352</v>
      </c>
      <c r="F7608" s="38"/>
      <c r="G7608" s="38"/>
      <c r="M7608" s="1">
        <f>IF(ISNUMBER(MATCH(E7608,_xlfn.VSTACK('VLookup Lists'!$E$2:$E$17,'VLookup Lists'!$H$2:$H$38,'VLookup Lists'!$J$2:$J$8),0)),1,0)</f>
        <v>0</v>
      </c>
      <c r="N7608" s="1" t="str">
        <f>IFERROR(IF(VLOOKUP($D7608,'VLookup Lists'!$B$11:$C$29,2,FALSE)="FLIP",1,0),"")</f>
        <v/>
      </c>
      <c r="O7608" s="1" t="b">
        <f>ISNUMBER(MATCH($E7608,'VLookup Lists'!$E$2:$E$17,0))</f>
        <v>0</v>
      </c>
    </row>
    <row r="7609" spans="1:15" ht="15" customHeight="1" x14ac:dyDescent="0.2">
      <c r="A7609" s="1" t="str">
        <f t="shared" si="62"/>
        <v/>
      </c>
      <c r="E7609" s="1" t="s">
        <v>352</v>
      </c>
      <c r="F7609" s="38"/>
      <c r="G7609" s="38"/>
      <c r="M7609" s="1">
        <f>IF(ISNUMBER(MATCH(E7609,_xlfn.VSTACK('VLookup Lists'!$E$2:$E$17,'VLookup Lists'!$H$2:$H$38,'VLookup Lists'!$J$2:$J$8),0)),1,0)</f>
        <v>0</v>
      </c>
      <c r="N7609" s="1" t="str">
        <f>IFERROR(IF(VLOOKUP($D7609,'VLookup Lists'!$B$11:$C$29,2,FALSE)="FLIP",1,0),"")</f>
        <v/>
      </c>
      <c r="O7609" s="1" t="b">
        <f>ISNUMBER(MATCH($E7609,'VLookup Lists'!$E$2:$E$17,0))</f>
        <v>0</v>
      </c>
    </row>
    <row r="7610" spans="1:15" ht="15" customHeight="1" x14ac:dyDescent="0.2">
      <c r="A7610" s="1" t="str">
        <f t="shared" si="62"/>
        <v/>
      </c>
      <c r="E7610" s="1" t="s">
        <v>352</v>
      </c>
      <c r="F7610" s="38"/>
      <c r="G7610" s="38"/>
      <c r="M7610" s="1">
        <f>IF(ISNUMBER(MATCH(E7610,_xlfn.VSTACK('VLookup Lists'!$E$2:$E$17,'VLookup Lists'!$H$2:$H$38,'VLookup Lists'!$J$2:$J$8),0)),1,0)</f>
        <v>0</v>
      </c>
      <c r="N7610" s="1" t="str">
        <f>IFERROR(IF(VLOOKUP($D7610,'VLookup Lists'!$B$11:$C$29,2,FALSE)="FLIP",1,0),"")</f>
        <v/>
      </c>
      <c r="O7610" s="1" t="b">
        <f>ISNUMBER(MATCH($E7610,'VLookup Lists'!$E$2:$E$17,0))</f>
        <v>0</v>
      </c>
    </row>
    <row r="7611" spans="1:15" ht="15" customHeight="1" x14ac:dyDescent="0.2">
      <c r="A7611" s="1" t="str">
        <f t="shared" si="62"/>
        <v/>
      </c>
      <c r="E7611" s="1" t="s">
        <v>352</v>
      </c>
      <c r="F7611" s="38"/>
      <c r="G7611" s="38"/>
      <c r="M7611" s="1">
        <f>IF(ISNUMBER(MATCH(E7611,_xlfn.VSTACK('VLookup Lists'!$E$2:$E$17,'VLookup Lists'!$H$2:$H$38,'VLookup Lists'!$J$2:$J$8),0)),1,0)</f>
        <v>0</v>
      </c>
      <c r="N7611" s="1" t="str">
        <f>IFERROR(IF(VLOOKUP($D7611,'VLookup Lists'!$B$11:$C$29,2,FALSE)="FLIP",1,0),"")</f>
        <v/>
      </c>
      <c r="O7611" s="1" t="b">
        <f>ISNUMBER(MATCH($E7611,'VLookup Lists'!$E$2:$E$17,0))</f>
        <v>0</v>
      </c>
    </row>
    <row r="7612" spans="1:15" ht="15" customHeight="1" x14ac:dyDescent="0.2">
      <c r="A7612" s="1" t="str">
        <f t="shared" si="62"/>
        <v/>
      </c>
      <c r="E7612" s="1" t="s">
        <v>352</v>
      </c>
      <c r="F7612" s="38"/>
      <c r="G7612" s="38"/>
      <c r="M7612" s="1">
        <f>IF(ISNUMBER(MATCH(E7612,_xlfn.VSTACK('VLookup Lists'!$E$2:$E$17,'VLookup Lists'!$H$2:$H$38,'VLookup Lists'!$J$2:$J$8),0)),1,0)</f>
        <v>0</v>
      </c>
      <c r="N7612" s="1" t="str">
        <f>IFERROR(IF(VLOOKUP($D7612,'VLookup Lists'!$B$11:$C$29,2,FALSE)="FLIP",1,0),"")</f>
        <v/>
      </c>
      <c r="O7612" s="1" t="b">
        <f>ISNUMBER(MATCH($E7612,'VLookup Lists'!$E$2:$E$17,0))</f>
        <v>0</v>
      </c>
    </row>
    <row r="7613" spans="1:15" ht="15" customHeight="1" x14ac:dyDescent="0.2">
      <c r="A7613" s="1" t="str">
        <f t="shared" si="62"/>
        <v/>
      </c>
      <c r="E7613" s="1" t="s">
        <v>352</v>
      </c>
      <c r="F7613" s="38"/>
      <c r="G7613" s="38"/>
      <c r="M7613" s="1">
        <f>IF(ISNUMBER(MATCH(E7613,_xlfn.VSTACK('VLookup Lists'!$E$2:$E$17,'VLookup Lists'!$H$2:$H$38,'VLookup Lists'!$J$2:$J$8),0)),1,0)</f>
        <v>0</v>
      </c>
      <c r="N7613" s="1" t="str">
        <f>IFERROR(IF(VLOOKUP($D7613,'VLookup Lists'!$B$11:$C$29,2,FALSE)="FLIP",1,0),"")</f>
        <v/>
      </c>
      <c r="O7613" s="1" t="b">
        <f>ISNUMBER(MATCH($E7613,'VLookup Lists'!$E$2:$E$17,0))</f>
        <v>0</v>
      </c>
    </row>
    <row r="7614" spans="1:15" ht="15" customHeight="1" x14ac:dyDescent="0.2">
      <c r="A7614" s="1" t="str">
        <f t="shared" si="62"/>
        <v/>
      </c>
      <c r="E7614" s="1" t="s">
        <v>352</v>
      </c>
      <c r="F7614" s="38"/>
      <c r="G7614" s="38"/>
      <c r="M7614" s="1">
        <f>IF(ISNUMBER(MATCH(E7614,_xlfn.VSTACK('VLookup Lists'!$E$2:$E$17,'VLookup Lists'!$H$2:$H$38,'VLookup Lists'!$J$2:$J$8),0)),1,0)</f>
        <v>0</v>
      </c>
      <c r="N7614" s="1" t="str">
        <f>IFERROR(IF(VLOOKUP($D7614,'VLookup Lists'!$B$11:$C$29,2,FALSE)="FLIP",1,0),"")</f>
        <v/>
      </c>
      <c r="O7614" s="1" t="b">
        <f>ISNUMBER(MATCH($E7614,'VLookup Lists'!$E$2:$E$17,0))</f>
        <v>0</v>
      </c>
    </row>
    <row r="7615" spans="1:15" ht="15" customHeight="1" x14ac:dyDescent="0.2">
      <c r="A7615" s="1" t="str">
        <f t="shared" si="62"/>
        <v/>
      </c>
      <c r="E7615" s="1" t="s">
        <v>352</v>
      </c>
      <c r="F7615" s="38"/>
      <c r="G7615" s="38"/>
      <c r="M7615" s="1">
        <f>IF(ISNUMBER(MATCH(E7615,_xlfn.VSTACK('VLookup Lists'!$E$2:$E$17,'VLookup Lists'!$H$2:$H$38,'VLookup Lists'!$J$2:$J$8),0)),1,0)</f>
        <v>0</v>
      </c>
      <c r="N7615" s="1" t="str">
        <f>IFERROR(IF(VLOOKUP($D7615,'VLookup Lists'!$B$11:$C$29,2,FALSE)="FLIP",1,0),"")</f>
        <v/>
      </c>
      <c r="O7615" s="1" t="b">
        <f>ISNUMBER(MATCH($E7615,'VLookup Lists'!$E$2:$E$17,0))</f>
        <v>0</v>
      </c>
    </row>
    <row r="7616" spans="1:15" ht="15" customHeight="1" x14ac:dyDescent="0.2">
      <c r="A7616" s="1" t="str">
        <f t="shared" si="62"/>
        <v/>
      </c>
      <c r="E7616" s="1" t="s">
        <v>352</v>
      </c>
      <c r="F7616" s="38"/>
      <c r="G7616" s="38"/>
      <c r="M7616" s="1">
        <f>IF(ISNUMBER(MATCH(E7616,_xlfn.VSTACK('VLookup Lists'!$E$2:$E$17,'VLookup Lists'!$H$2:$H$38,'VLookup Lists'!$J$2:$J$8),0)),1,0)</f>
        <v>0</v>
      </c>
      <c r="N7616" s="1" t="str">
        <f>IFERROR(IF(VLOOKUP($D7616,'VLookup Lists'!$B$11:$C$29,2,FALSE)="FLIP",1,0),"")</f>
        <v/>
      </c>
      <c r="O7616" s="1" t="b">
        <f>ISNUMBER(MATCH($E7616,'VLookup Lists'!$E$2:$E$17,0))</f>
        <v>0</v>
      </c>
    </row>
    <row r="7617" spans="1:15" ht="15" customHeight="1" x14ac:dyDescent="0.2">
      <c r="A7617" s="1" t="str">
        <f t="shared" si="62"/>
        <v/>
      </c>
      <c r="E7617" s="1" t="s">
        <v>352</v>
      </c>
      <c r="F7617" s="38"/>
      <c r="G7617" s="38"/>
      <c r="M7617" s="1">
        <f>IF(ISNUMBER(MATCH(E7617,_xlfn.VSTACK('VLookup Lists'!$E$2:$E$17,'VLookup Lists'!$H$2:$H$38,'VLookup Lists'!$J$2:$J$8),0)),1,0)</f>
        <v>0</v>
      </c>
      <c r="N7617" s="1" t="str">
        <f>IFERROR(IF(VLOOKUP($D7617,'VLookup Lists'!$B$11:$C$29,2,FALSE)="FLIP",1,0),"")</f>
        <v/>
      </c>
      <c r="O7617" s="1" t="b">
        <f>ISNUMBER(MATCH($E7617,'VLookup Lists'!$E$2:$E$17,0))</f>
        <v>0</v>
      </c>
    </row>
    <row r="7618" spans="1:15" ht="15" customHeight="1" x14ac:dyDescent="0.2">
      <c r="A7618" s="1" t="str">
        <f t="shared" si="62"/>
        <v/>
      </c>
      <c r="E7618" s="1" t="s">
        <v>352</v>
      </c>
      <c r="F7618" s="38"/>
      <c r="G7618" s="38"/>
      <c r="M7618" s="1">
        <f>IF(ISNUMBER(MATCH(E7618,_xlfn.VSTACK('VLookup Lists'!$E$2:$E$17,'VLookup Lists'!$H$2:$H$38,'VLookup Lists'!$J$2:$J$8),0)),1,0)</f>
        <v>0</v>
      </c>
      <c r="N7618" s="1" t="str">
        <f>IFERROR(IF(VLOOKUP($D7618,'VLookup Lists'!$B$11:$C$29,2,FALSE)="FLIP",1,0),"")</f>
        <v/>
      </c>
      <c r="O7618" s="1" t="b">
        <f>ISNUMBER(MATCH($E7618,'VLookup Lists'!$E$2:$E$17,0))</f>
        <v>0</v>
      </c>
    </row>
    <row r="7619" spans="1:15" ht="15" customHeight="1" x14ac:dyDescent="0.2">
      <c r="A7619" s="1" t="str">
        <f t="shared" si="62"/>
        <v/>
      </c>
      <c r="E7619" s="1" t="s">
        <v>352</v>
      </c>
      <c r="F7619" s="38"/>
      <c r="G7619" s="38"/>
      <c r="M7619" s="1">
        <f>IF(ISNUMBER(MATCH(E7619,_xlfn.VSTACK('VLookup Lists'!$E$2:$E$17,'VLookup Lists'!$H$2:$H$38,'VLookup Lists'!$J$2:$J$8),0)),1,0)</f>
        <v>0</v>
      </c>
      <c r="N7619" s="1" t="str">
        <f>IFERROR(IF(VLOOKUP($D7619,'VLookup Lists'!$B$11:$C$29,2,FALSE)="FLIP",1,0),"")</f>
        <v/>
      </c>
      <c r="O7619" s="1" t="b">
        <f>ISNUMBER(MATCH($E7619,'VLookup Lists'!$E$2:$E$17,0))</f>
        <v>0</v>
      </c>
    </row>
    <row r="7620" spans="1:15" ht="15" customHeight="1" x14ac:dyDescent="0.2">
      <c r="A7620" s="1" t="str">
        <f t="shared" si="62"/>
        <v/>
      </c>
      <c r="E7620" s="1" t="s">
        <v>352</v>
      </c>
      <c r="F7620" s="38"/>
      <c r="G7620" s="38"/>
      <c r="M7620" s="1">
        <f>IF(ISNUMBER(MATCH(E7620,_xlfn.VSTACK('VLookup Lists'!$E$2:$E$17,'VLookup Lists'!$H$2:$H$38,'VLookup Lists'!$J$2:$J$8),0)),1,0)</f>
        <v>0</v>
      </c>
      <c r="N7620" s="1" t="str">
        <f>IFERROR(IF(VLOOKUP($D7620,'VLookup Lists'!$B$11:$C$29,2,FALSE)="FLIP",1,0),"")</f>
        <v/>
      </c>
      <c r="O7620" s="1" t="b">
        <f>ISNUMBER(MATCH($E7620,'VLookup Lists'!$E$2:$E$17,0))</f>
        <v>0</v>
      </c>
    </row>
    <row r="7621" spans="1:15" ht="15" customHeight="1" x14ac:dyDescent="0.2">
      <c r="A7621" s="1" t="str">
        <f t="shared" si="62"/>
        <v/>
      </c>
      <c r="E7621" s="1" t="s">
        <v>352</v>
      </c>
      <c r="F7621" s="38"/>
      <c r="G7621" s="38"/>
      <c r="M7621" s="1">
        <f>IF(ISNUMBER(MATCH(E7621,_xlfn.VSTACK('VLookup Lists'!$E$2:$E$17,'VLookup Lists'!$H$2:$H$38,'VLookup Lists'!$J$2:$J$8),0)),1,0)</f>
        <v>0</v>
      </c>
      <c r="N7621" s="1" t="str">
        <f>IFERROR(IF(VLOOKUP($D7621,'VLookup Lists'!$B$11:$C$29,2,FALSE)="FLIP",1,0),"")</f>
        <v/>
      </c>
      <c r="O7621" s="1" t="b">
        <f>ISNUMBER(MATCH($E7621,'VLookup Lists'!$E$2:$E$17,0))</f>
        <v>0</v>
      </c>
    </row>
    <row r="7622" spans="1:15" ht="15" customHeight="1" x14ac:dyDescent="0.2">
      <c r="A7622" s="1" t="str">
        <f t="shared" si="62"/>
        <v/>
      </c>
      <c r="E7622" s="1" t="s">
        <v>352</v>
      </c>
      <c r="F7622" s="38"/>
      <c r="G7622" s="38"/>
      <c r="M7622" s="1">
        <f>IF(ISNUMBER(MATCH(E7622,_xlfn.VSTACK('VLookup Lists'!$E$2:$E$17,'VLookup Lists'!$H$2:$H$38,'VLookup Lists'!$J$2:$J$8),0)),1,0)</f>
        <v>0</v>
      </c>
      <c r="N7622" s="1" t="str">
        <f>IFERROR(IF(VLOOKUP($D7622,'VLookup Lists'!$B$11:$C$29,2,FALSE)="FLIP",1,0),"")</f>
        <v/>
      </c>
      <c r="O7622" s="1" t="b">
        <f>ISNUMBER(MATCH($E7622,'VLookup Lists'!$E$2:$E$17,0))</f>
        <v>0</v>
      </c>
    </row>
    <row r="7623" spans="1:15" ht="15" customHeight="1" x14ac:dyDescent="0.2">
      <c r="A7623" s="1" t="str">
        <f t="shared" si="62"/>
        <v/>
      </c>
      <c r="E7623" s="1" t="s">
        <v>352</v>
      </c>
      <c r="F7623" s="38"/>
      <c r="G7623" s="38"/>
      <c r="M7623" s="1">
        <f>IF(ISNUMBER(MATCH(E7623,_xlfn.VSTACK('VLookup Lists'!$E$2:$E$17,'VLookup Lists'!$H$2:$H$38,'VLookup Lists'!$J$2:$J$8),0)),1,0)</f>
        <v>0</v>
      </c>
      <c r="N7623" s="1" t="str">
        <f>IFERROR(IF(VLOOKUP($D7623,'VLookup Lists'!$B$11:$C$29,2,FALSE)="FLIP",1,0),"")</f>
        <v/>
      </c>
      <c r="O7623" s="1" t="b">
        <f>ISNUMBER(MATCH($E7623,'VLookup Lists'!$E$2:$E$17,0))</f>
        <v>0</v>
      </c>
    </row>
    <row r="7624" spans="1:15" ht="15" customHeight="1" x14ac:dyDescent="0.2">
      <c r="A7624" s="1" t="str">
        <f t="shared" si="62"/>
        <v/>
      </c>
      <c r="E7624" s="1" t="s">
        <v>352</v>
      </c>
      <c r="F7624" s="38"/>
      <c r="G7624" s="38"/>
      <c r="M7624" s="1">
        <f>IF(ISNUMBER(MATCH(E7624,_xlfn.VSTACK('VLookup Lists'!$E$2:$E$17,'VLookup Lists'!$H$2:$H$38,'VLookup Lists'!$J$2:$J$8),0)),1,0)</f>
        <v>0</v>
      </c>
      <c r="N7624" s="1" t="str">
        <f>IFERROR(IF(VLOOKUP($D7624,'VLookup Lists'!$B$11:$C$29,2,FALSE)="FLIP",1,0),"")</f>
        <v/>
      </c>
      <c r="O7624" s="1" t="b">
        <f>ISNUMBER(MATCH($E7624,'VLookup Lists'!$E$2:$E$17,0))</f>
        <v>0</v>
      </c>
    </row>
    <row r="7625" spans="1:15" ht="15" customHeight="1" x14ac:dyDescent="0.2">
      <c r="A7625" s="1" t="str">
        <f t="shared" si="62"/>
        <v/>
      </c>
      <c r="E7625" s="1" t="s">
        <v>352</v>
      </c>
      <c r="F7625" s="38"/>
      <c r="G7625" s="38"/>
      <c r="M7625" s="1">
        <f>IF(ISNUMBER(MATCH(E7625,_xlfn.VSTACK('VLookup Lists'!$E$2:$E$17,'VLookup Lists'!$H$2:$H$38,'VLookup Lists'!$J$2:$J$8),0)),1,0)</f>
        <v>0</v>
      </c>
      <c r="N7625" s="1" t="str">
        <f>IFERROR(IF(VLOOKUP($D7625,'VLookup Lists'!$B$11:$C$29,2,FALSE)="FLIP",1,0),"")</f>
        <v/>
      </c>
      <c r="O7625" s="1" t="b">
        <f>ISNUMBER(MATCH($E7625,'VLookup Lists'!$E$2:$E$17,0))</f>
        <v>0</v>
      </c>
    </row>
    <row r="7626" spans="1:15" ht="15" customHeight="1" x14ac:dyDescent="0.2">
      <c r="A7626" s="1" t="str">
        <f t="shared" si="62"/>
        <v/>
      </c>
      <c r="E7626" s="1" t="s">
        <v>352</v>
      </c>
      <c r="F7626" s="38"/>
      <c r="G7626" s="38"/>
      <c r="M7626" s="1">
        <f>IF(ISNUMBER(MATCH(E7626,_xlfn.VSTACK('VLookup Lists'!$E$2:$E$17,'VLookup Lists'!$H$2:$H$38,'VLookup Lists'!$J$2:$J$8),0)),1,0)</f>
        <v>0</v>
      </c>
      <c r="N7626" s="1" t="str">
        <f>IFERROR(IF(VLOOKUP($D7626,'VLookup Lists'!$B$11:$C$29,2,FALSE)="FLIP",1,0),"")</f>
        <v/>
      </c>
      <c r="O7626" s="1" t="b">
        <f>ISNUMBER(MATCH($E7626,'VLookup Lists'!$E$2:$E$17,0))</f>
        <v>0</v>
      </c>
    </row>
    <row r="7627" spans="1:15" ht="15" customHeight="1" x14ac:dyDescent="0.2">
      <c r="A7627" s="1" t="str">
        <f t="shared" si="62"/>
        <v/>
      </c>
      <c r="E7627" s="1" t="s">
        <v>352</v>
      </c>
      <c r="F7627" s="38"/>
      <c r="G7627" s="38"/>
      <c r="M7627" s="1">
        <f>IF(ISNUMBER(MATCH(E7627,_xlfn.VSTACK('VLookup Lists'!$E$2:$E$17,'VLookup Lists'!$H$2:$H$38,'VLookup Lists'!$J$2:$J$8),0)),1,0)</f>
        <v>0</v>
      </c>
      <c r="N7627" s="1" t="str">
        <f>IFERROR(IF(VLOOKUP($D7627,'VLookup Lists'!$B$11:$C$29,2,FALSE)="FLIP",1,0),"")</f>
        <v/>
      </c>
      <c r="O7627" s="1" t="b">
        <f>ISNUMBER(MATCH($E7627,'VLookup Lists'!$E$2:$E$17,0))</f>
        <v>0</v>
      </c>
    </row>
    <row r="7628" spans="1:15" ht="15" customHeight="1" x14ac:dyDescent="0.2">
      <c r="A7628" s="1" t="str">
        <f t="shared" si="62"/>
        <v/>
      </c>
      <c r="E7628" s="1" t="s">
        <v>352</v>
      </c>
      <c r="F7628" s="38"/>
      <c r="G7628" s="38"/>
      <c r="M7628" s="1">
        <f>IF(ISNUMBER(MATCH(E7628,_xlfn.VSTACK('VLookup Lists'!$E$2:$E$17,'VLookup Lists'!$H$2:$H$38,'VLookup Lists'!$J$2:$J$8),0)),1,0)</f>
        <v>0</v>
      </c>
      <c r="N7628" s="1" t="str">
        <f>IFERROR(IF(VLOOKUP($D7628,'VLookup Lists'!$B$11:$C$29,2,FALSE)="FLIP",1,0),"")</f>
        <v/>
      </c>
      <c r="O7628" s="1" t="b">
        <f>ISNUMBER(MATCH($E7628,'VLookup Lists'!$E$2:$E$17,0))</f>
        <v>0</v>
      </c>
    </row>
    <row r="7629" spans="1:15" ht="15" customHeight="1" x14ac:dyDescent="0.2">
      <c r="A7629" s="1" t="str">
        <f t="shared" si="62"/>
        <v/>
      </c>
      <c r="E7629" s="1" t="s">
        <v>352</v>
      </c>
      <c r="F7629" s="38"/>
      <c r="G7629" s="38"/>
      <c r="M7629" s="1">
        <f>IF(ISNUMBER(MATCH(E7629,_xlfn.VSTACK('VLookup Lists'!$E$2:$E$17,'VLookup Lists'!$H$2:$H$38,'VLookup Lists'!$J$2:$J$8),0)),1,0)</f>
        <v>0</v>
      </c>
      <c r="N7629" s="1" t="str">
        <f>IFERROR(IF(VLOOKUP($D7629,'VLookup Lists'!$B$11:$C$29,2,FALSE)="FLIP",1,0),"")</f>
        <v/>
      </c>
      <c r="O7629" s="1" t="b">
        <f>ISNUMBER(MATCH($E7629,'VLookup Lists'!$E$2:$E$17,0))</f>
        <v>0</v>
      </c>
    </row>
    <row r="7630" spans="1:15" ht="15" customHeight="1" x14ac:dyDescent="0.2">
      <c r="A7630" s="1" t="str">
        <f t="shared" si="62"/>
        <v/>
      </c>
      <c r="E7630" s="1" t="s">
        <v>352</v>
      </c>
      <c r="F7630" s="38"/>
      <c r="G7630" s="38"/>
      <c r="M7630" s="1">
        <f>IF(ISNUMBER(MATCH(E7630,_xlfn.VSTACK('VLookup Lists'!$E$2:$E$17,'VLookup Lists'!$H$2:$H$38,'VLookup Lists'!$J$2:$J$8),0)),1,0)</f>
        <v>0</v>
      </c>
      <c r="N7630" s="1" t="str">
        <f>IFERROR(IF(VLOOKUP($D7630,'VLookup Lists'!$B$11:$C$29,2,FALSE)="FLIP",1,0),"")</f>
        <v/>
      </c>
      <c r="O7630" s="1" t="b">
        <f>ISNUMBER(MATCH($E7630,'VLookup Lists'!$E$2:$E$17,0))</f>
        <v>0</v>
      </c>
    </row>
    <row r="7631" spans="1:15" ht="15" customHeight="1" x14ac:dyDescent="0.2">
      <c r="A7631" s="1" t="str">
        <f t="shared" si="62"/>
        <v/>
      </c>
      <c r="E7631" s="1" t="s">
        <v>352</v>
      </c>
      <c r="F7631" s="38"/>
      <c r="G7631" s="38"/>
      <c r="M7631" s="1">
        <f>IF(ISNUMBER(MATCH(E7631,_xlfn.VSTACK('VLookup Lists'!$E$2:$E$17,'VLookup Lists'!$H$2:$H$38,'VLookup Lists'!$J$2:$J$8),0)),1,0)</f>
        <v>0</v>
      </c>
      <c r="N7631" s="1" t="str">
        <f>IFERROR(IF(VLOOKUP($D7631,'VLookup Lists'!$B$11:$C$29,2,FALSE)="FLIP",1,0),"")</f>
        <v/>
      </c>
      <c r="O7631" s="1" t="b">
        <f>ISNUMBER(MATCH($E7631,'VLookup Lists'!$E$2:$E$17,0))</f>
        <v>0</v>
      </c>
    </row>
    <row r="7632" spans="1:15" ht="15" customHeight="1" x14ac:dyDescent="0.2">
      <c r="A7632" s="1" t="str">
        <f t="shared" si="62"/>
        <v/>
      </c>
      <c r="E7632" s="1" t="s">
        <v>352</v>
      </c>
      <c r="F7632" s="38"/>
      <c r="G7632" s="38"/>
      <c r="M7632" s="1">
        <f>IF(ISNUMBER(MATCH(E7632,_xlfn.VSTACK('VLookup Lists'!$E$2:$E$17,'VLookup Lists'!$H$2:$H$38,'VLookup Lists'!$J$2:$J$8),0)),1,0)</f>
        <v>0</v>
      </c>
      <c r="N7632" s="1" t="str">
        <f>IFERROR(IF(VLOOKUP($D7632,'VLookup Lists'!$B$11:$C$29,2,FALSE)="FLIP",1,0),"")</f>
        <v/>
      </c>
      <c r="O7632" s="1" t="b">
        <f>ISNUMBER(MATCH($E7632,'VLookup Lists'!$E$2:$E$17,0))</f>
        <v>0</v>
      </c>
    </row>
    <row r="7633" spans="1:15" ht="15" customHeight="1" x14ac:dyDescent="0.2">
      <c r="A7633" s="1" t="str">
        <f t="shared" si="62"/>
        <v/>
      </c>
      <c r="E7633" s="1" t="s">
        <v>352</v>
      </c>
      <c r="F7633" s="38"/>
      <c r="G7633" s="38"/>
      <c r="M7633" s="1">
        <f>IF(ISNUMBER(MATCH(E7633,_xlfn.VSTACK('VLookup Lists'!$E$2:$E$17,'VLookup Lists'!$H$2:$H$38,'VLookup Lists'!$J$2:$J$8),0)),1,0)</f>
        <v>0</v>
      </c>
      <c r="N7633" s="1" t="str">
        <f>IFERROR(IF(VLOOKUP($D7633,'VLookup Lists'!$B$11:$C$29,2,FALSE)="FLIP",1,0),"")</f>
        <v/>
      </c>
      <c r="O7633" s="1" t="b">
        <f>ISNUMBER(MATCH($E7633,'VLookup Lists'!$E$2:$E$17,0))</f>
        <v>0</v>
      </c>
    </row>
    <row r="7634" spans="1:15" ht="15" customHeight="1" x14ac:dyDescent="0.2">
      <c r="A7634" s="1" t="str">
        <f t="shared" si="62"/>
        <v/>
      </c>
      <c r="E7634" s="1" t="s">
        <v>352</v>
      </c>
      <c r="F7634" s="38"/>
      <c r="G7634" s="38"/>
      <c r="M7634" s="1">
        <f>IF(ISNUMBER(MATCH(E7634,_xlfn.VSTACK('VLookup Lists'!$E$2:$E$17,'VLookup Lists'!$H$2:$H$38,'VLookup Lists'!$J$2:$J$8),0)),1,0)</f>
        <v>0</v>
      </c>
      <c r="N7634" s="1" t="str">
        <f>IFERROR(IF(VLOOKUP($D7634,'VLookup Lists'!$B$11:$C$29,2,FALSE)="FLIP",1,0),"")</f>
        <v/>
      </c>
      <c r="O7634" s="1" t="b">
        <f>ISNUMBER(MATCH($E7634,'VLookup Lists'!$E$2:$E$17,0))</f>
        <v>0</v>
      </c>
    </row>
    <row r="7635" spans="1:15" ht="15" customHeight="1" x14ac:dyDescent="0.2">
      <c r="A7635" s="1" t="str">
        <f t="shared" si="62"/>
        <v/>
      </c>
      <c r="E7635" s="1" t="s">
        <v>352</v>
      </c>
      <c r="F7635" s="38"/>
      <c r="G7635" s="38"/>
      <c r="M7635" s="1">
        <f>IF(ISNUMBER(MATCH(E7635,_xlfn.VSTACK('VLookup Lists'!$E$2:$E$17,'VLookup Lists'!$H$2:$H$38,'VLookup Lists'!$J$2:$J$8),0)),1,0)</f>
        <v>0</v>
      </c>
      <c r="N7635" s="1" t="str">
        <f>IFERROR(IF(VLOOKUP($D7635,'VLookup Lists'!$B$11:$C$29,2,FALSE)="FLIP",1,0),"")</f>
        <v/>
      </c>
      <c r="O7635" s="1" t="b">
        <f>ISNUMBER(MATCH($E7635,'VLookup Lists'!$E$2:$E$17,0))</f>
        <v>0</v>
      </c>
    </row>
    <row r="7636" spans="1:15" ht="15" customHeight="1" x14ac:dyDescent="0.2">
      <c r="A7636" s="1" t="str">
        <f t="shared" si="62"/>
        <v/>
      </c>
      <c r="E7636" s="1" t="s">
        <v>352</v>
      </c>
      <c r="F7636" s="38"/>
      <c r="G7636" s="38"/>
      <c r="M7636" s="1">
        <f>IF(ISNUMBER(MATCH(E7636,_xlfn.VSTACK('VLookup Lists'!$E$2:$E$17,'VLookup Lists'!$H$2:$H$38,'VLookup Lists'!$J$2:$J$8),0)),1,0)</f>
        <v>0</v>
      </c>
      <c r="N7636" s="1" t="str">
        <f>IFERROR(IF(VLOOKUP($D7636,'VLookup Lists'!$B$11:$C$29,2,FALSE)="FLIP",1,0),"")</f>
        <v/>
      </c>
      <c r="O7636" s="1" t="b">
        <f>ISNUMBER(MATCH($E7636,'VLookup Lists'!$E$2:$E$17,0))</f>
        <v>0</v>
      </c>
    </row>
    <row r="7637" spans="1:15" ht="15" customHeight="1" x14ac:dyDescent="0.2">
      <c r="A7637" s="1" t="str">
        <f t="shared" si="62"/>
        <v/>
      </c>
      <c r="E7637" s="1" t="s">
        <v>352</v>
      </c>
      <c r="F7637" s="38"/>
      <c r="G7637" s="38"/>
      <c r="M7637" s="1">
        <f>IF(ISNUMBER(MATCH(E7637,_xlfn.VSTACK('VLookup Lists'!$E$2:$E$17,'VLookup Lists'!$H$2:$H$38,'VLookup Lists'!$J$2:$J$8),0)),1,0)</f>
        <v>0</v>
      </c>
      <c r="N7637" s="1" t="str">
        <f>IFERROR(IF(VLOOKUP($D7637,'VLookup Lists'!$B$11:$C$29,2,FALSE)="FLIP",1,0),"")</f>
        <v/>
      </c>
      <c r="O7637" s="1" t="b">
        <f>ISNUMBER(MATCH($E7637,'VLookup Lists'!$E$2:$E$17,0))</f>
        <v>0</v>
      </c>
    </row>
    <row r="7638" spans="1:15" ht="15" customHeight="1" x14ac:dyDescent="0.2">
      <c r="A7638" s="1" t="str">
        <f t="shared" si="62"/>
        <v/>
      </c>
      <c r="E7638" s="1" t="s">
        <v>352</v>
      </c>
      <c r="F7638" s="38"/>
      <c r="G7638" s="38"/>
      <c r="M7638" s="1">
        <f>IF(ISNUMBER(MATCH(E7638,_xlfn.VSTACK('VLookup Lists'!$E$2:$E$17,'VLookup Lists'!$H$2:$H$38,'VLookup Lists'!$J$2:$J$8),0)),1,0)</f>
        <v>0</v>
      </c>
      <c r="N7638" s="1" t="str">
        <f>IFERROR(IF(VLOOKUP($D7638,'VLookup Lists'!$B$11:$C$29,2,FALSE)="FLIP",1,0),"")</f>
        <v/>
      </c>
      <c r="O7638" s="1" t="b">
        <f>ISNUMBER(MATCH($E7638,'VLookup Lists'!$E$2:$E$17,0))</f>
        <v>0</v>
      </c>
    </row>
    <row r="7639" spans="1:15" ht="15" customHeight="1" x14ac:dyDescent="0.2">
      <c r="A7639" s="1" t="str">
        <f t="shared" si="62"/>
        <v/>
      </c>
      <c r="E7639" s="1" t="s">
        <v>352</v>
      </c>
      <c r="F7639" s="38"/>
      <c r="G7639" s="38"/>
      <c r="M7639" s="1">
        <f>IF(ISNUMBER(MATCH(E7639,_xlfn.VSTACK('VLookup Lists'!$E$2:$E$17,'VLookup Lists'!$H$2:$H$38,'VLookup Lists'!$J$2:$J$8),0)),1,0)</f>
        <v>0</v>
      </c>
      <c r="N7639" s="1" t="str">
        <f>IFERROR(IF(VLOOKUP($D7639,'VLookup Lists'!$B$11:$C$29,2,FALSE)="FLIP",1,0),"")</f>
        <v/>
      </c>
      <c r="O7639" s="1" t="b">
        <f>ISNUMBER(MATCH($E7639,'VLookup Lists'!$E$2:$E$17,0))</f>
        <v>0</v>
      </c>
    </row>
    <row r="7640" spans="1:15" ht="15" customHeight="1" x14ac:dyDescent="0.2">
      <c r="A7640" s="1" t="str">
        <f t="shared" si="62"/>
        <v/>
      </c>
      <c r="E7640" s="1" t="s">
        <v>352</v>
      </c>
      <c r="F7640" s="38"/>
      <c r="G7640" s="38"/>
      <c r="M7640" s="1">
        <f>IF(ISNUMBER(MATCH(E7640,_xlfn.VSTACK('VLookup Lists'!$E$2:$E$17,'VLookup Lists'!$H$2:$H$38,'VLookup Lists'!$J$2:$J$8),0)),1,0)</f>
        <v>0</v>
      </c>
      <c r="N7640" s="1" t="str">
        <f>IFERROR(IF(VLOOKUP($D7640,'VLookup Lists'!$B$11:$C$29,2,FALSE)="FLIP",1,0),"")</f>
        <v/>
      </c>
      <c r="O7640" s="1" t="b">
        <f>ISNUMBER(MATCH($E7640,'VLookup Lists'!$E$2:$E$17,0))</f>
        <v>0</v>
      </c>
    </row>
    <row r="7641" spans="1:15" ht="15" customHeight="1" x14ac:dyDescent="0.2">
      <c r="A7641" s="1" t="str">
        <f t="shared" si="62"/>
        <v/>
      </c>
      <c r="E7641" s="1" t="s">
        <v>352</v>
      </c>
      <c r="F7641" s="38"/>
      <c r="G7641" s="38"/>
      <c r="M7641" s="1">
        <f>IF(ISNUMBER(MATCH(E7641,_xlfn.VSTACK('VLookup Lists'!$E$2:$E$17,'VLookup Lists'!$H$2:$H$38,'VLookup Lists'!$J$2:$J$8),0)),1,0)</f>
        <v>0</v>
      </c>
      <c r="N7641" s="1" t="str">
        <f>IFERROR(IF(VLOOKUP($D7641,'VLookup Lists'!$B$11:$C$29,2,FALSE)="FLIP",1,0),"")</f>
        <v/>
      </c>
      <c r="O7641" s="1" t="b">
        <f>ISNUMBER(MATCH($E7641,'VLookup Lists'!$E$2:$E$17,0))</f>
        <v>0</v>
      </c>
    </row>
    <row r="7642" spans="1:15" ht="15" customHeight="1" x14ac:dyDescent="0.2">
      <c r="A7642" s="1" t="str">
        <f t="shared" si="62"/>
        <v/>
      </c>
      <c r="E7642" s="1" t="s">
        <v>352</v>
      </c>
      <c r="F7642" s="38"/>
      <c r="G7642" s="38"/>
      <c r="M7642" s="1">
        <f>IF(ISNUMBER(MATCH(E7642,_xlfn.VSTACK('VLookup Lists'!$E$2:$E$17,'VLookup Lists'!$H$2:$H$38,'VLookup Lists'!$J$2:$J$8),0)),1,0)</f>
        <v>0</v>
      </c>
      <c r="N7642" s="1" t="str">
        <f>IFERROR(IF(VLOOKUP($D7642,'VLookup Lists'!$B$11:$C$29,2,FALSE)="FLIP",1,0),"")</f>
        <v/>
      </c>
      <c r="O7642" s="1" t="b">
        <f>ISNUMBER(MATCH($E7642,'VLookup Lists'!$E$2:$E$17,0))</f>
        <v>0</v>
      </c>
    </row>
    <row r="7643" spans="1:15" ht="15" customHeight="1" x14ac:dyDescent="0.2">
      <c r="A7643" s="1" t="str">
        <f t="shared" si="62"/>
        <v/>
      </c>
      <c r="E7643" s="1" t="s">
        <v>352</v>
      </c>
      <c r="F7643" s="38"/>
      <c r="G7643" s="38"/>
      <c r="M7643" s="1">
        <f>IF(ISNUMBER(MATCH(E7643,_xlfn.VSTACK('VLookup Lists'!$E$2:$E$17,'VLookup Lists'!$H$2:$H$38,'VLookup Lists'!$J$2:$J$8),0)),1,0)</f>
        <v>0</v>
      </c>
      <c r="N7643" s="1" t="str">
        <f>IFERROR(IF(VLOOKUP($D7643,'VLookup Lists'!$B$11:$C$29,2,FALSE)="FLIP",1,0),"")</f>
        <v/>
      </c>
      <c r="O7643" s="1" t="b">
        <f>ISNUMBER(MATCH($E7643,'VLookup Lists'!$E$2:$E$17,0))</f>
        <v>0</v>
      </c>
    </row>
    <row r="7644" spans="1:15" ht="15" customHeight="1" x14ac:dyDescent="0.2">
      <c r="A7644" s="1" t="str">
        <f t="shared" si="62"/>
        <v/>
      </c>
      <c r="E7644" s="1" t="s">
        <v>352</v>
      </c>
      <c r="F7644" s="38"/>
      <c r="G7644" s="38"/>
      <c r="M7644" s="1">
        <f>IF(ISNUMBER(MATCH(E7644,_xlfn.VSTACK('VLookup Lists'!$E$2:$E$17,'VLookup Lists'!$H$2:$H$38,'VLookup Lists'!$J$2:$J$8),0)),1,0)</f>
        <v>0</v>
      </c>
      <c r="N7644" s="1" t="str">
        <f>IFERROR(IF(VLOOKUP($D7644,'VLookup Lists'!$B$11:$C$29,2,FALSE)="FLIP",1,0),"")</f>
        <v/>
      </c>
      <c r="O7644" s="1" t="b">
        <f>ISNUMBER(MATCH($E7644,'VLookup Lists'!$E$2:$E$17,0))</f>
        <v>0</v>
      </c>
    </row>
    <row r="7645" spans="1:15" ht="15" customHeight="1" x14ac:dyDescent="0.2">
      <c r="A7645" s="1" t="str">
        <f t="shared" si="62"/>
        <v/>
      </c>
      <c r="E7645" s="1" t="s">
        <v>352</v>
      </c>
      <c r="F7645" s="38"/>
      <c r="G7645" s="38"/>
      <c r="M7645" s="1">
        <f>IF(ISNUMBER(MATCH(E7645,_xlfn.VSTACK('VLookup Lists'!$E$2:$E$17,'VLookup Lists'!$H$2:$H$38,'VLookup Lists'!$J$2:$J$8),0)),1,0)</f>
        <v>0</v>
      </c>
      <c r="N7645" s="1" t="str">
        <f>IFERROR(IF(VLOOKUP($D7645,'VLookup Lists'!$B$11:$C$29,2,FALSE)="FLIP",1,0),"")</f>
        <v/>
      </c>
      <c r="O7645" s="1" t="b">
        <f>ISNUMBER(MATCH($E7645,'VLookup Lists'!$E$2:$E$17,0))</f>
        <v>0</v>
      </c>
    </row>
    <row r="7646" spans="1:15" ht="15" customHeight="1" x14ac:dyDescent="0.2">
      <c r="A7646" s="1" t="str">
        <f t="shared" si="62"/>
        <v/>
      </c>
      <c r="E7646" s="1" t="s">
        <v>352</v>
      </c>
      <c r="F7646" s="38"/>
      <c r="G7646" s="38"/>
      <c r="M7646" s="1">
        <f>IF(ISNUMBER(MATCH(E7646,_xlfn.VSTACK('VLookup Lists'!$E$2:$E$17,'VLookup Lists'!$H$2:$H$38,'VLookup Lists'!$J$2:$J$8),0)),1,0)</f>
        <v>0</v>
      </c>
      <c r="N7646" s="1" t="str">
        <f>IFERROR(IF(VLOOKUP($D7646,'VLookup Lists'!$B$11:$C$29,2,FALSE)="FLIP",1,0),"")</f>
        <v/>
      </c>
      <c r="O7646" s="1" t="b">
        <f>ISNUMBER(MATCH($E7646,'VLookup Lists'!$E$2:$E$17,0))</f>
        <v>0</v>
      </c>
    </row>
    <row r="7647" spans="1:15" ht="15" customHeight="1" x14ac:dyDescent="0.2">
      <c r="A7647" s="1" t="str">
        <f t="shared" si="62"/>
        <v/>
      </c>
      <c r="E7647" s="1" t="s">
        <v>352</v>
      </c>
      <c r="F7647" s="38"/>
      <c r="G7647" s="38"/>
      <c r="M7647" s="1">
        <f>IF(ISNUMBER(MATCH(E7647,_xlfn.VSTACK('VLookup Lists'!$E$2:$E$17,'VLookup Lists'!$H$2:$H$38,'VLookup Lists'!$J$2:$J$8),0)),1,0)</f>
        <v>0</v>
      </c>
      <c r="N7647" s="1" t="str">
        <f>IFERROR(IF(VLOOKUP($D7647,'VLookup Lists'!$B$11:$C$29,2,FALSE)="FLIP",1,0),"")</f>
        <v/>
      </c>
      <c r="O7647" s="1" t="b">
        <f>ISNUMBER(MATCH($E7647,'VLookup Lists'!$E$2:$E$17,0))</f>
        <v>0</v>
      </c>
    </row>
    <row r="7648" spans="1:15" ht="15" customHeight="1" x14ac:dyDescent="0.2">
      <c r="A7648" s="1" t="str">
        <f t="shared" si="62"/>
        <v/>
      </c>
      <c r="E7648" s="1" t="s">
        <v>352</v>
      </c>
      <c r="F7648" s="38"/>
      <c r="G7648" s="38"/>
      <c r="M7648" s="1">
        <f>IF(ISNUMBER(MATCH(E7648,_xlfn.VSTACK('VLookup Lists'!$E$2:$E$17,'VLookup Lists'!$H$2:$H$38,'VLookup Lists'!$J$2:$J$8),0)),1,0)</f>
        <v>0</v>
      </c>
      <c r="N7648" s="1" t="str">
        <f>IFERROR(IF(VLOOKUP($D7648,'VLookup Lists'!$B$11:$C$29,2,FALSE)="FLIP",1,0),"")</f>
        <v/>
      </c>
      <c r="O7648" s="1" t="b">
        <f>ISNUMBER(MATCH($E7648,'VLookup Lists'!$E$2:$E$17,0))</f>
        <v>0</v>
      </c>
    </row>
    <row r="7649" spans="1:15" ht="15" customHeight="1" x14ac:dyDescent="0.2">
      <c r="A7649" s="1" t="str">
        <f t="shared" si="62"/>
        <v/>
      </c>
      <c r="E7649" s="1" t="s">
        <v>352</v>
      </c>
      <c r="F7649" s="38"/>
      <c r="G7649" s="38"/>
      <c r="M7649" s="1">
        <f>IF(ISNUMBER(MATCH(E7649,_xlfn.VSTACK('VLookup Lists'!$E$2:$E$17,'VLookup Lists'!$H$2:$H$38,'VLookup Lists'!$J$2:$J$8),0)),1,0)</f>
        <v>0</v>
      </c>
      <c r="N7649" s="1" t="str">
        <f>IFERROR(IF(VLOOKUP($D7649,'VLookup Lists'!$B$11:$C$29,2,FALSE)="FLIP",1,0),"")</f>
        <v/>
      </c>
      <c r="O7649" s="1" t="b">
        <f>ISNUMBER(MATCH($E7649,'VLookup Lists'!$E$2:$E$17,0))</f>
        <v>0</v>
      </c>
    </row>
    <row r="7650" spans="1:15" ht="15" customHeight="1" x14ac:dyDescent="0.2">
      <c r="A7650" s="1" t="str">
        <f t="shared" si="62"/>
        <v/>
      </c>
      <c r="E7650" s="1" t="s">
        <v>352</v>
      </c>
      <c r="F7650" s="38"/>
      <c r="G7650" s="38"/>
      <c r="M7650" s="1">
        <f>IF(ISNUMBER(MATCH(E7650,_xlfn.VSTACK('VLookup Lists'!$E$2:$E$17,'VLookup Lists'!$H$2:$H$38,'VLookup Lists'!$J$2:$J$8),0)),1,0)</f>
        <v>0</v>
      </c>
      <c r="N7650" s="1" t="str">
        <f>IFERROR(IF(VLOOKUP($D7650,'VLookup Lists'!$B$11:$C$29,2,FALSE)="FLIP",1,0),"")</f>
        <v/>
      </c>
      <c r="O7650" s="1" t="b">
        <f>ISNUMBER(MATCH($E7650,'VLookup Lists'!$E$2:$E$17,0))</f>
        <v>0</v>
      </c>
    </row>
    <row r="7651" spans="1:15" ht="15" customHeight="1" x14ac:dyDescent="0.2">
      <c r="A7651" s="1" t="str">
        <f t="shared" si="62"/>
        <v/>
      </c>
      <c r="E7651" s="1" t="s">
        <v>352</v>
      </c>
      <c r="F7651" s="38"/>
      <c r="G7651" s="38"/>
      <c r="M7651" s="1">
        <f>IF(ISNUMBER(MATCH(E7651,_xlfn.VSTACK('VLookup Lists'!$E$2:$E$17,'VLookup Lists'!$H$2:$H$38,'VLookup Lists'!$J$2:$J$8),0)),1,0)</f>
        <v>0</v>
      </c>
      <c r="N7651" s="1" t="str">
        <f>IFERROR(IF(VLOOKUP($D7651,'VLookup Lists'!$B$11:$C$29,2,FALSE)="FLIP",1,0),"")</f>
        <v/>
      </c>
      <c r="O7651" s="1" t="b">
        <f>ISNUMBER(MATCH($E7651,'VLookup Lists'!$E$2:$E$17,0))</f>
        <v>0</v>
      </c>
    </row>
    <row r="7652" spans="1:15" ht="15" customHeight="1" x14ac:dyDescent="0.2">
      <c r="A7652" s="1" t="str">
        <f t="shared" si="62"/>
        <v/>
      </c>
      <c r="E7652" s="1" t="s">
        <v>352</v>
      </c>
      <c r="F7652" s="38"/>
      <c r="G7652" s="38"/>
      <c r="M7652" s="1">
        <f>IF(ISNUMBER(MATCH(E7652,_xlfn.VSTACK('VLookup Lists'!$E$2:$E$17,'VLookup Lists'!$H$2:$H$38,'VLookup Lists'!$J$2:$J$8),0)),1,0)</f>
        <v>0</v>
      </c>
      <c r="N7652" s="1" t="str">
        <f>IFERROR(IF(VLOOKUP($D7652,'VLookup Lists'!$B$11:$C$29,2,FALSE)="FLIP",1,0),"")</f>
        <v/>
      </c>
      <c r="O7652" s="1" t="b">
        <f>ISNUMBER(MATCH($E7652,'VLookup Lists'!$E$2:$E$17,0))</f>
        <v>0</v>
      </c>
    </row>
    <row r="7653" spans="1:15" ht="15" customHeight="1" x14ac:dyDescent="0.2">
      <c r="A7653" s="1" t="str">
        <f t="shared" si="62"/>
        <v/>
      </c>
      <c r="E7653" s="1" t="s">
        <v>352</v>
      </c>
      <c r="F7653" s="38"/>
      <c r="G7653" s="38"/>
      <c r="M7653" s="1">
        <f>IF(ISNUMBER(MATCH(E7653,_xlfn.VSTACK('VLookup Lists'!$E$2:$E$17,'VLookup Lists'!$H$2:$H$38,'VLookup Lists'!$J$2:$J$8),0)),1,0)</f>
        <v>0</v>
      </c>
      <c r="N7653" s="1" t="str">
        <f>IFERROR(IF(VLOOKUP($D7653,'VLookup Lists'!$B$11:$C$29,2,FALSE)="FLIP",1,0),"")</f>
        <v/>
      </c>
      <c r="O7653" s="1" t="b">
        <f>ISNUMBER(MATCH($E7653,'VLookup Lists'!$E$2:$E$17,0))</f>
        <v>0</v>
      </c>
    </row>
    <row r="7654" spans="1:15" ht="15" customHeight="1" x14ac:dyDescent="0.2">
      <c r="A7654" s="1" t="str">
        <f t="shared" si="62"/>
        <v/>
      </c>
      <c r="E7654" s="1" t="s">
        <v>352</v>
      </c>
      <c r="F7654" s="38"/>
      <c r="G7654" s="38"/>
      <c r="M7654" s="1">
        <f>IF(ISNUMBER(MATCH(E7654,_xlfn.VSTACK('VLookup Lists'!$E$2:$E$17,'VLookup Lists'!$H$2:$H$38,'VLookup Lists'!$J$2:$J$8),0)),1,0)</f>
        <v>0</v>
      </c>
      <c r="N7654" s="1" t="str">
        <f>IFERROR(IF(VLOOKUP($D7654,'VLookup Lists'!$B$11:$C$29,2,FALSE)="FLIP",1,0),"")</f>
        <v/>
      </c>
      <c r="O7654" s="1" t="b">
        <f>ISNUMBER(MATCH($E7654,'VLookup Lists'!$E$2:$E$17,0))</f>
        <v>0</v>
      </c>
    </row>
    <row r="7655" spans="1:15" ht="15" customHeight="1" x14ac:dyDescent="0.2">
      <c r="A7655" s="1" t="str">
        <f t="shared" si="62"/>
        <v/>
      </c>
      <c r="E7655" s="1" t="s">
        <v>352</v>
      </c>
      <c r="F7655" s="38"/>
      <c r="G7655" s="38"/>
      <c r="M7655" s="1">
        <f>IF(ISNUMBER(MATCH(E7655,_xlfn.VSTACK('VLookup Lists'!$E$2:$E$17,'VLookup Lists'!$H$2:$H$38,'VLookup Lists'!$J$2:$J$8),0)),1,0)</f>
        <v>0</v>
      </c>
      <c r="N7655" s="1" t="str">
        <f>IFERROR(IF(VLOOKUP($D7655,'VLookup Lists'!$B$11:$C$29,2,FALSE)="FLIP",1,0),"")</f>
        <v/>
      </c>
      <c r="O7655" s="1" t="b">
        <f>ISNUMBER(MATCH($E7655,'VLookup Lists'!$E$2:$E$17,0))</f>
        <v>0</v>
      </c>
    </row>
    <row r="7656" spans="1:15" ht="15" customHeight="1" x14ac:dyDescent="0.2">
      <c r="A7656" s="1" t="str">
        <f t="shared" si="62"/>
        <v/>
      </c>
      <c r="E7656" s="1" t="s">
        <v>352</v>
      </c>
      <c r="F7656" s="38"/>
      <c r="G7656" s="38"/>
      <c r="M7656" s="1">
        <f>IF(ISNUMBER(MATCH(E7656,_xlfn.VSTACK('VLookup Lists'!$E$2:$E$17,'VLookup Lists'!$H$2:$H$38,'VLookup Lists'!$J$2:$J$8),0)),1,0)</f>
        <v>0</v>
      </c>
      <c r="N7656" s="1" t="str">
        <f>IFERROR(IF(VLOOKUP($D7656,'VLookup Lists'!$B$11:$C$29,2,FALSE)="FLIP",1,0),"")</f>
        <v/>
      </c>
      <c r="O7656" s="1" t="b">
        <f>ISNUMBER(MATCH($E7656,'VLookup Lists'!$E$2:$E$17,0))</f>
        <v>0</v>
      </c>
    </row>
    <row r="7657" spans="1:15" ht="15" customHeight="1" x14ac:dyDescent="0.2">
      <c r="A7657" s="1" t="str">
        <f t="shared" si="62"/>
        <v/>
      </c>
      <c r="E7657" s="1" t="s">
        <v>352</v>
      </c>
      <c r="F7657" s="38"/>
      <c r="G7657" s="38"/>
      <c r="M7657" s="1">
        <f>IF(ISNUMBER(MATCH(E7657,_xlfn.VSTACK('VLookup Lists'!$E$2:$E$17,'VLookup Lists'!$H$2:$H$38,'VLookup Lists'!$J$2:$J$8),0)),1,0)</f>
        <v>0</v>
      </c>
      <c r="N7657" s="1" t="str">
        <f>IFERROR(IF(VLOOKUP($D7657,'VLookup Lists'!$B$11:$C$29,2,FALSE)="FLIP",1,0),"")</f>
        <v/>
      </c>
      <c r="O7657" s="1" t="b">
        <f>ISNUMBER(MATCH($E7657,'VLookup Lists'!$E$2:$E$17,0))</f>
        <v>0</v>
      </c>
    </row>
    <row r="7658" spans="1:15" ht="15" customHeight="1" x14ac:dyDescent="0.2">
      <c r="A7658" s="1" t="str">
        <f t="shared" si="62"/>
        <v/>
      </c>
      <c r="E7658" s="1" t="s">
        <v>352</v>
      </c>
      <c r="F7658" s="38"/>
      <c r="G7658" s="38"/>
      <c r="M7658" s="1">
        <f>IF(ISNUMBER(MATCH(E7658,_xlfn.VSTACK('VLookup Lists'!$E$2:$E$17,'VLookup Lists'!$H$2:$H$38,'VLookup Lists'!$J$2:$J$8),0)),1,0)</f>
        <v>0</v>
      </c>
      <c r="N7658" s="1" t="str">
        <f>IFERROR(IF(VLOOKUP($D7658,'VLookup Lists'!$B$11:$C$29,2,FALSE)="FLIP",1,0),"")</f>
        <v/>
      </c>
      <c r="O7658" s="1" t="b">
        <f>ISNUMBER(MATCH($E7658,'VLookup Lists'!$E$2:$E$17,0))</f>
        <v>0</v>
      </c>
    </row>
    <row r="7659" spans="1:15" ht="15" customHeight="1" x14ac:dyDescent="0.2">
      <c r="A7659" s="1" t="str">
        <f t="shared" si="62"/>
        <v/>
      </c>
      <c r="E7659" s="1" t="s">
        <v>352</v>
      </c>
      <c r="F7659" s="38"/>
      <c r="G7659" s="38"/>
      <c r="M7659" s="1">
        <f>IF(ISNUMBER(MATCH(E7659,_xlfn.VSTACK('VLookup Lists'!$E$2:$E$17,'VLookup Lists'!$H$2:$H$38,'VLookup Lists'!$J$2:$J$8),0)),1,0)</f>
        <v>0</v>
      </c>
      <c r="N7659" s="1" t="str">
        <f>IFERROR(IF(VLOOKUP($D7659,'VLookup Lists'!$B$11:$C$29,2,FALSE)="FLIP",1,0),"")</f>
        <v/>
      </c>
      <c r="O7659" s="1" t="b">
        <f>ISNUMBER(MATCH($E7659,'VLookup Lists'!$E$2:$E$17,0))</f>
        <v>0</v>
      </c>
    </row>
    <row r="7660" spans="1:15" ht="15" customHeight="1" x14ac:dyDescent="0.2">
      <c r="A7660" s="1" t="str">
        <f t="shared" si="62"/>
        <v/>
      </c>
      <c r="E7660" s="1" t="s">
        <v>352</v>
      </c>
      <c r="F7660" s="38"/>
      <c r="G7660" s="38"/>
      <c r="M7660" s="1">
        <f>IF(ISNUMBER(MATCH(E7660,_xlfn.VSTACK('VLookup Lists'!$E$2:$E$17,'VLookup Lists'!$H$2:$H$38,'VLookup Lists'!$J$2:$J$8),0)),1,0)</f>
        <v>0</v>
      </c>
      <c r="N7660" s="1" t="str">
        <f>IFERROR(IF(VLOOKUP($D7660,'VLookup Lists'!$B$11:$C$29,2,FALSE)="FLIP",1,0),"")</f>
        <v/>
      </c>
      <c r="O7660" s="1" t="b">
        <f>ISNUMBER(MATCH($E7660,'VLookup Lists'!$E$2:$E$17,0))</f>
        <v>0</v>
      </c>
    </row>
    <row r="7661" spans="1:15" ht="15" customHeight="1" x14ac:dyDescent="0.2">
      <c r="A7661" s="1" t="str">
        <f t="shared" si="62"/>
        <v/>
      </c>
      <c r="E7661" s="1" t="s">
        <v>352</v>
      </c>
      <c r="F7661" s="38"/>
      <c r="G7661" s="38"/>
      <c r="M7661" s="1">
        <f>IF(ISNUMBER(MATCH(E7661,_xlfn.VSTACK('VLookup Lists'!$E$2:$E$17,'VLookup Lists'!$H$2:$H$38,'VLookup Lists'!$J$2:$J$8),0)),1,0)</f>
        <v>0</v>
      </c>
      <c r="N7661" s="1" t="str">
        <f>IFERROR(IF(VLOOKUP($D7661,'VLookup Lists'!$B$11:$C$29,2,FALSE)="FLIP",1,0),"")</f>
        <v/>
      </c>
      <c r="O7661" s="1" t="b">
        <f>ISNUMBER(MATCH($E7661,'VLookup Lists'!$E$2:$E$17,0))</f>
        <v>0</v>
      </c>
    </row>
    <row r="7662" spans="1:15" ht="15" customHeight="1" x14ac:dyDescent="0.2">
      <c r="A7662" s="1" t="str">
        <f t="shared" si="62"/>
        <v/>
      </c>
      <c r="E7662" s="1" t="s">
        <v>352</v>
      </c>
      <c r="F7662" s="38"/>
      <c r="G7662" s="38"/>
      <c r="M7662" s="1">
        <f>IF(ISNUMBER(MATCH(E7662,_xlfn.VSTACK('VLookup Lists'!$E$2:$E$17,'VLookup Lists'!$H$2:$H$38,'VLookup Lists'!$J$2:$J$8),0)),1,0)</f>
        <v>0</v>
      </c>
      <c r="N7662" s="1" t="str">
        <f>IFERROR(IF(VLOOKUP($D7662,'VLookup Lists'!$B$11:$C$29,2,FALSE)="FLIP",1,0),"")</f>
        <v/>
      </c>
      <c r="O7662" s="1" t="b">
        <f>ISNUMBER(MATCH($E7662,'VLookup Lists'!$E$2:$E$17,0))</f>
        <v>0</v>
      </c>
    </row>
    <row r="7663" spans="1:15" ht="15" customHeight="1" x14ac:dyDescent="0.2">
      <c r="A7663" s="1" t="str">
        <f t="shared" si="62"/>
        <v/>
      </c>
      <c r="E7663" s="1" t="s">
        <v>352</v>
      </c>
      <c r="F7663" s="38"/>
      <c r="G7663" s="38"/>
      <c r="M7663" s="1">
        <f>IF(ISNUMBER(MATCH(E7663,_xlfn.VSTACK('VLookup Lists'!$E$2:$E$17,'VLookup Lists'!$H$2:$H$38,'VLookup Lists'!$J$2:$J$8),0)),1,0)</f>
        <v>0</v>
      </c>
      <c r="N7663" s="1" t="str">
        <f>IFERROR(IF(VLOOKUP($D7663,'VLookup Lists'!$B$11:$C$29,2,FALSE)="FLIP",1,0),"")</f>
        <v/>
      </c>
      <c r="O7663" s="1" t="b">
        <f>ISNUMBER(MATCH($E7663,'VLookup Lists'!$E$2:$E$17,0))</f>
        <v>0</v>
      </c>
    </row>
    <row r="7664" spans="1:15" ht="15" customHeight="1" x14ac:dyDescent="0.2">
      <c r="A7664" s="1" t="str">
        <f t="shared" si="62"/>
        <v/>
      </c>
      <c r="E7664" s="1" t="s">
        <v>352</v>
      </c>
      <c r="F7664" s="38"/>
      <c r="G7664" s="38"/>
      <c r="M7664" s="1">
        <f>IF(ISNUMBER(MATCH(E7664,_xlfn.VSTACK('VLookup Lists'!$E$2:$E$17,'VLookup Lists'!$H$2:$H$38,'VLookup Lists'!$J$2:$J$8),0)),1,0)</f>
        <v>0</v>
      </c>
      <c r="N7664" s="1" t="str">
        <f>IFERROR(IF(VLOOKUP($D7664,'VLookup Lists'!$B$11:$C$29,2,FALSE)="FLIP",1,0),"")</f>
        <v/>
      </c>
      <c r="O7664" s="1" t="b">
        <f>ISNUMBER(MATCH($E7664,'VLookup Lists'!$E$2:$E$17,0))</f>
        <v>0</v>
      </c>
    </row>
    <row r="7665" spans="1:15" ht="15" customHeight="1" x14ac:dyDescent="0.2">
      <c r="A7665" s="1" t="str">
        <f t="shared" si="62"/>
        <v/>
      </c>
      <c r="E7665" s="1" t="s">
        <v>352</v>
      </c>
      <c r="F7665" s="38"/>
      <c r="G7665" s="38"/>
      <c r="M7665" s="1">
        <f>IF(ISNUMBER(MATCH(E7665,_xlfn.VSTACK('VLookup Lists'!$E$2:$E$17,'VLookup Lists'!$H$2:$H$38,'VLookup Lists'!$J$2:$J$8),0)),1,0)</f>
        <v>0</v>
      </c>
      <c r="N7665" s="1" t="str">
        <f>IFERROR(IF(VLOOKUP($D7665,'VLookup Lists'!$B$11:$C$29,2,FALSE)="FLIP",1,0),"")</f>
        <v/>
      </c>
      <c r="O7665" s="1" t="b">
        <f>ISNUMBER(MATCH($E7665,'VLookup Lists'!$E$2:$E$17,0))</f>
        <v>0</v>
      </c>
    </row>
    <row r="7666" spans="1:15" ht="15" customHeight="1" x14ac:dyDescent="0.2">
      <c r="A7666" s="1" t="str">
        <f t="shared" si="62"/>
        <v/>
      </c>
      <c r="E7666" s="1" t="s">
        <v>352</v>
      </c>
      <c r="F7666" s="38"/>
      <c r="G7666" s="38"/>
      <c r="M7666" s="1">
        <f>IF(ISNUMBER(MATCH(E7666,_xlfn.VSTACK('VLookup Lists'!$E$2:$E$17,'VLookup Lists'!$H$2:$H$38,'VLookup Lists'!$J$2:$J$8),0)),1,0)</f>
        <v>0</v>
      </c>
      <c r="N7666" s="1" t="str">
        <f>IFERROR(IF(VLOOKUP($D7666,'VLookup Lists'!$B$11:$C$29,2,FALSE)="FLIP",1,0),"")</f>
        <v/>
      </c>
      <c r="O7666" s="1" t="b">
        <f>ISNUMBER(MATCH($E7666,'VLookup Lists'!$E$2:$E$17,0))</f>
        <v>0</v>
      </c>
    </row>
    <row r="7667" spans="1:15" ht="15" customHeight="1" x14ac:dyDescent="0.2">
      <c r="A7667" s="1" t="str">
        <f t="shared" si="62"/>
        <v/>
      </c>
      <c r="E7667" s="1" t="s">
        <v>352</v>
      </c>
      <c r="F7667" s="38"/>
      <c r="G7667" s="38"/>
      <c r="M7667" s="1">
        <f>IF(ISNUMBER(MATCH(E7667,_xlfn.VSTACK('VLookup Lists'!$E$2:$E$17,'VLookup Lists'!$H$2:$H$38,'VLookup Lists'!$J$2:$J$8),0)),1,0)</f>
        <v>0</v>
      </c>
      <c r="N7667" s="1" t="str">
        <f>IFERROR(IF(VLOOKUP($D7667,'VLookup Lists'!$B$11:$C$29,2,FALSE)="FLIP",1,0),"")</f>
        <v/>
      </c>
      <c r="O7667" s="1" t="b">
        <f>ISNUMBER(MATCH($E7667,'VLookup Lists'!$E$2:$E$17,0))</f>
        <v>0</v>
      </c>
    </row>
    <row r="7668" spans="1:15" ht="15" customHeight="1" x14ac:dyDescent="0.2">
      <c r="A7668" s="1" t="str">
        <f t="shared" si="62"/>
        <v/>
      </c>
      <c r="E7668" s="1" t="s">
        <v>352</v>
      </c>
      <c r="F7668" s="38"/>
      <c r="G7668" s="38"/>
      <c r="M7668" s="1">
        <f>IF(ISNUMBER(MATCH(E7668,_xlfn.VSTACK('VLookup Lists'!$E$2:$E$17,'VLookup Lists'!$H$2:$H$38,'VLookup Lists'!$J$2:$J$8),0)),1,0)</f>
        <v>0</v>
      </c>
      <c r="N7668" s="1" t="str">
        <f>IFERROR(IF(VLOOKUP($D7668,'VLookup Lists'!$B$11:$C$29,2,FALSE)="FLIP",1,0),"")</f>
        <v/>
      </c>
      <c r="O7668" s="1" t="b">
        <f>ISNUMBER(MATCH($E7668,'VLookup Lists'!$E$2:$E$17,0))</f>
        <v>0</v>
      </c>
    </row>
    <row r="7669" spans="1:15" ht="15" customHeight="1" x14ac:dyDescent="0.2">
      <c r="A7669" s="1" t="str">
        <f t="shared" si="62"/>
        <v/>
      </c>
      <c r="E7669" s="1" t="s">
        <v>352</v>
      </c>
      <c r="F7669" s="38"/>
      <c r="G7669" s="38"/>
      <c r="M7669" s="1">
        <f>IF(ISNUMBER(MATCH(E7669,_xlfn.VSTACK('VLookup Lists'!$E$2:$E$17,'VLookup Lists'!$H$2:$H$38,'VLookup Lists'!$J$2:$J$8),0)),1,0)</f>
        <v>0</v>
      </c>
      <c r="N7669" s="1" t="str">
        <f>IFERROR(IF(VLOOKUP($D7669,'VLookup Lists'!$B$11:$C$29,2,FALSE)="FLIP",1,0),"")</f>
        <v/>
      </c>
      <c r="O7669" s="1" t="b">
        <f>ISNUMBER(MATCH($E7669,'VLookup Lists'!$E$2:$E$17,0))</f>
        <v>0</v>
      </c>
    </row>
    <row r="7670" spans="1:15" ht="15" customHeight="1" x14ac:dyDescent="0.2">
      <c r="A7670" s="1" t="str">
        <f t="shared" si="62"/>
        <v/>
      </c>
      <c r="E7670" s="1" t="s">
        <v>352</v>
      </c>
      <c r="F7670" s="38"/>
      <c r="G7670" s="38"/>
      <c r="M7670" s="1">
        <f>IF(ISNUMBER(MATCH(E7670,_xlfn.VSTACK('VLookup Lists'!$E$2:$E$17,'VLookup Lists'!$H$2:$H$38,'VLookup Lists'!$J$2:$J$8),0)),1,0)</f>
        <v>0</v>
      </c>
      <c r="N7670" s="1" t="str">
        <f>IFERROR(IF(VLOOKUP($D7670,'VLookup Lists'!$B$11:$C$29,2,FALSE)="FLIP",1,0),"")</f>
        <v/>
      </c>
      <c r="O7670" s="1" t="b">
        <f>ISNUMBER(MATCH($E7670,'VLookup Lists'!$E$2:$E$17,0))</f>
        <v>0</v>
      </c>
    </row>
    <row r="7671" spans="1:15" ht="15" customHeight="1" x14ac:dyDescent="0.2">
      <c r="A7671" s="1" t="str">
        <f t="shared" si="62"/>
        <v/>
      </c>
      <c r="E7671" s="1" t="s">
        <v>352</v>
      </c>
      <c r="F7671" s="38"/>
      <c r="G7671" s="38"/>
      <c r="M7671" s="1">
        <f>IF(ISNUMBER(MATCH(E7671,_xlfn.VSTACK('VLookup Lists'!$E$2:$E$17,'VLookup Lists'!$H$2:$H$38,'VLookup Lists'!$J$2:$J$8),0)),1,0)</f>
        <v>0</v>
      </c>
      <c r="N7671" s="1" t="str">
        <f>IFERROR(IF(VLOOKUP($D7671,'VLookup Lists'!$B$11:$C$29,2,FALSE)="FLIP",1,0),"")</f>
        <v/>
      </c>
      <c r="O7671" s="1" t="b">
        <f>ISNUMBER(MATCH($E7671,'VLookup Lists'!$E$2:$E$17,0))</f>
        <v>0</v>
      </c>
    </row>
    <row r="7672" spans="1:15" ht="15" customHeight="1" x14ac:dyDescent="0.2">
      <c r="A7672" s="1" t="str">
        <f t="shared" si="62"/>
        <v/>
      </c>
      <c r="E7672" s="1" t="s">
        <v>352</v>
      </c>
      <c r="F7672" s="38"/>
      <c r="G7672" s="38"/>
      <c r="M7672" s="1">
        <f>IF(ISNUMBER(MATCH(E7672,_xlfn.VSTACK('VLookup Lists'!$E$2:$E$17,'VLookup Lists'!$H$2:$H$38,'VLookup Lists'!$J$2:$J$8),0)),1,0)</f>
        <v>0</v>
      </c>
      <c r="N7672" s="1" t="str">
        <f>IFERROR(IF(VLOOKUP($D7672,'VLookup Lists'!$B$11:$C$29,2,FALSE)="FLIP",1,0),"")</f>
        <v/>
      </c>
      <c r="O7672" s="1" t="b">
        <f>ISNUMBER(MATCH($E7672,'VLookup Lists'!$E$2:$E$17,0))</f>
        <v>0</v>
      </c>
    </row>
    <row r="7673" spans="1:15" ht="15" customHeight="1" x14ac:dyDescent="0.2">
      <c r="A7673" s="1" t="str">
        <f t="shared" si="62"/>
        <v/>
      </c>
      <c r="E7673" s="1" t="s">
        <v>352</v>
      </c>
      <c r="F7673" s="38"/>
      <c r="G7673" s="38"/>
      <c r="M7673" s="1">
        <f>IF(ISNUMBER(MATCH(E7673,_xlfn.VSTACK('VLookup Lists'!$E$2:$E$17,'VLookup Lists'!$H$2:$H$38,'VLookup Lists'!$J$2:$J$8),0)),1,0)</f>
        <v>0</v>
      </c>
      <c r="N7673" s="1" t="str">
        <f>IFERROR(IF(VLOOKUP($D7673,'VLookup Lists'!$B$11:$C$29,2,FALSE)="FLIP",1,0),"")</f>
        <v/>
      </c>
      <c r="O7673" s="1" t="b">
        <f>ISNUMBER(MATCH($E7673,'VLookup Lists'!$E$2:$E$17,0))</f>
        <v>0</v>
      </c>
    </row>
    <row r="7674" spans="1:15" ht="15" customHeight="1" x14ac:dyDescent="0.2">
      <c r="A7674" s="1" t="str">
        <f t="shared" si="62"/>
        <v/>
      </c>
      <c r="E7674" s="1" t="s">
        <v>352</v>
      </c>
      <c r="F7674" s="38"/>
      <c r="G7674" s="38"/>
      <c r="M7674" s="1">
        <f>IF(ISNUMBER(MATCH(E7674,_xlfn.VSTACK('VLookup Lists'!$E$2:$E$17,'VLookup Lists'!$H$2:$H$38,'VLookup Lists'!$J$2:$J$8),0)),1,0)</f>
        <v>0</v>
      </c>
      <c r="N7674" s="1" t="str">
        <f>IFERROR(IF(VLOOKUP($D7674,'VLookup Lists'!$B$11:$C$29,2,FALSE)="FLIP",1,0),"")</f>
        <v/>
      </c>
      <c r="O7674" s="1" t="b">
        <f>ISNUMBER(MATCH($E7674,'VLookup Lists'!$E$2:$E$17,0))</f>
        <v>0</v>
      </c>
    </row>
    <row r="7675" spans="1:15" ht="15" customHeight="1" x14ac:dyDescent="0.2">
      <c r="A7675" s="1" t="str">
        <f t="shared" si="62"/>
        <v/>
      </c>
      <c r="E7675" s="1" t="s">
        <v>352</v>
      </c>
      <c r="F7675" s="38"/>
      <c r="G7675" s="38"/>
      <c r="M7675" s="1">
        <f>IF(ISNUMBER(MATCH(E7675,_xlfn.VSTACK('VLookup Lists'!$E$2:$E$17,'VLookup Lists'!$H$2:$H$38,'VLookup Lists'!$J$2:$J$8),0)),1,0)</f>
        <v>0</v>
      </c>
      <c r="N7675" s="1" t="str">
        <f>IFERROR(IF(VLOOKUP($D7675,'VLookup Lists'!$B$11:$C$29,2,FALSE)="FLIP",1,0),"")</f>
        <v/>
      </c>
      <c r="O7675" s="1" t="b">
        <f>ISNUMBER(MATCH($E7675,'VLookup Lists'!$E$2:$E$17,0))</f>
        <v>0</v>
      </c>
    </row>
    <row r="7676" spans="1:15" ht="15" customHeight="1" x14ac:dyDescent="0.2">
      <c r="A7676" s="1" t="str">
        <f t="shared" si="62"/>
        <v/>
      </c>
      <c r="E7676" s="1" t="s">
        <v>352</v>
      </c>
      <c r="F7676" s="38"/>
      <c r="G7676" s="38"/>
      <c r="M7676" s="1">
        <f>IF(ISNUMBER(MATCH(E7676,_xlfn.VSTACK('VLookup Lists'!$E$2:$E$17,'VLookup Lists'!$H$2:$H$38,'VLookup Lists'!$J$2:$J$8),0)),1,0)</f>
        <v>0</v>
      </c>
      <c r="N7676" s="1" t="str">
        <f>IFERROR(IF(VLOOKUP($D7676,'VLookup Lists'!$B$11:$C$29,2,FALSE)="FLIP",1,0),"")</f>
        <v/>
      </c>
      <c r="O7676" s="1" t="b">
        <f>ISNUMBER(MATCH($E7676,'VLookup Lists'!$E$2:$E$17,0))</f>
        <v>0</v>
      </c>
    </row>
    <row r="7677" spans="1:15" ht="15" customHeight="1" x14ac:dyDescent="0.2">
      <c r="A7677" s="1" t="str">
        <f t="shared" si="62"/>
        <v/>
      </c>
      <c r="E7677" s="1" t="s">
        <v>352</v>
      </c>
      <c r="F7677" s="38"/>
      <c r="G7677" s="38"/>
      <c r="M7677" s="1">
        <f>IF(ISNUMBER(MATCH(E7677,_xlfn.VSTACK('VLookup Lists'!$E$2:$E$17,'VLookup Lists'!$H$2:$H$38,'VLookup Lists'!$J$2:$J$8),0)),1,0)</f>
        <v>0</v>
      </c>
      <c r="N7677" s="1" t="str">
        <f>IFERROR(IF(VLOOKUP($D7677,'VLookup Lists'!$B$11:$C$29,2,FALSE)="FLIP",1,0),"")</f>
        <v/>
      </c>
      <c r="O7677" s="1" t="b">
        <f>ISNUMBER(MATCH($E7677,'VLookup Lists'!$E$2:$E$17,0))</f>
        <v>0</v>
      </c>
    </row>
    <row r="7678" spans="1:15" ht="15" customHeight="1" x14ac:dyDescent="0.2">
      <c r="A7678" s="1" t="str">
        <f t="shared" si="62"/>
        <v/>
      </c>
      <c r="E7678" s="1" t="s">
        <v>352</v>
      </c>
      <c r="F7678" s="38"/>
      <c r="G7678" s="38"/>
      <c r="M7678" s="1">
        <f>IF(ISNUMBER(MATCH(E7678,_xlfn.VSTACK('VLookup Lists'!$E$2:$E$17,'VLookup Lists'!$H$2:$H$38,'VLookup Lists'!$J$2:$J$8),0)),1,0)</f>
        <v>0</v>
      </c>
      <c r="N7678" s="1" t="str">
        <f>IFERROR(IF(VLOOKUP($D7678,'VLookup Lists'!$B$11:$C$29,2,FALSE)="FLIP",1,0),"")</f>
        <v/>
      </c>
      <c r="O7678" s="1" t="b">
        <f>ISNUMBER(MATCH($E7678,'VLookup Lists'!$E$2:$E$17,0))</f>
        <v>0</v>
      </c>
    </row>
    <row r="7679" spans="1:15" ht="15" customHeight="1" x14ac:dyDescent="0.2">
      <c r="A7679" s="1" t="str">
        <f t="shared" si="62"/>
        <v/>
      </c>
      <c r="E7679" s="1" t="s">
        <v>352</v>
      </c>
      <c r="F7679" s="38"/>
      <c r="G7679" s="38"/>
      <c r="M7679" s="1">
        <f>IF(ISNUMBER(MATCH(E7679,_xlfn.VSTACK('VLookup Lists'!$E$2:$E$17,'VLookup Lists'!$H$2:$H$38,'VLookup Lists'!$J$2:$J$8),0)),1,0)</f>
        <v>0</v>
      </c>
      <c r="N7679" s="1" t="str">
        <f>IFERROR(IF(VLOOKUP($D7679,'VLookup Lists'!$B$11:$C$29,2,FALSE)="FLIP",1,0),"")</f>
        <v/>
      </c>
      <c r="O7679" s="1" t="b">
        <f>ISNUMBER(MATCH($E7679,'VLookup Lists'!$E$2:$E$17,0))</f>
        <v>0</v>
      </c>
    </row>
    <row r="7680" spans="1:15" ht="15" customHeight="1" x14ac:dyDescent="0.2">
      <c r="A7680" s="1" t="str">
        <f t="shared" si="62"/>
        <v/>
      </c>
      <c r="E7680" s="1" t="s">
        <v>352</v>
      </c>
      <c r="F7680" s="38"/>
      <c r="G7680" s="38"/>
      <c r="M7680" s="1">
        <f>IF(ISNUMBER(MATCH(E7680,_xlfn.VSTACK('VLookup Lists'!$E$2:$E$17,'VLookup Lists'!$H$2:$H$38,'VLookup Lists'!$J$2:$J$8),0)),1,0)</f>
        <v>0</v>
      </c>
      <c r="N7680" s="1" t="str">
        <f>IFERROR(IF(VLOOKUP($D7680,'VLookup Lists'!$B$11:$C$29,2,FALSE)="FLIP",1,0),"")</f>
        <v/>
      </c>
      <c r="O7680" s="1" t="b">
        <f>ISNUMBER(MATCH($E7680,'VLookup Lists'!$E$2:$E$17,0))</f>
        <v>0</v>
      </c>
    </row>
    <row r="7681" spans="1:15" ht="15" customHeight="1" x14ac:dyDescent="0.2">
      <c r="A7681" s="1" t="str">
        <f t="shared" si="62"/>
        <v/>
      </c>
      <c r="E7681" s="1" t="s">
        <v>352</v>
      </c>
      <c r="F7681" s="38"/>
      <c r="G7681" s="38"/>
      <c r="M7681" s="1">
        <f>IF(ISNUMBER(MATCH(E7681,_xlfn.VSTACK('VLookup Lists'!$E$2:$E$17,'VLookup Lists'!$H$2:$H$38,'VLookup Lists'!$J$2:$J$8),0)),1,0)</f>
        <v>0</v>
      </c>
      <c r="N7681" s="1" t="str">
        <f>IFERROR(IF(VLOOKUP($D7681,'VLookup Lists'!$B$11:$C$29,2,FALSE)="FLIP",1,0),"")</f>
        <v/>
      </c>
      <c r="O7681" s="1" t="b">
        <f>ISNUMBER(MATCH($E7681,'VLookup Lists'!$E$2:$E$17,0))</f>
        <v>0</v>
      </c>
    </row>
    <row r="7682" spans="1:15" ht="15" customHeight="1" x14ac:dyDescent="0.2">
      <c r="A7682" s="1" t="str">
        <f t="shared" si="62"/>
        <v/>
      </c>
      <c r="E7682" s="1" t="s">
        <v>352</v>
      </c>
      <c r="F7682" s="38"/>
      <c r="G7682" s="38"/>
      <c r="M7682" s="1">
        <f>IF(ISNUMBER(MATCH(E7682,_xlfn.VSTACK('VLookup Lists'!$E$2:$E$17,'VLookup Lists'!$H$2:$H$38,'VLookup Lists'!$J$2:$J$8),0)),1,0)</f>
        <v>0</v>
      </c>
      <c r="N7682" s="1" t="str">
        <f>IFERROR(IF(VLOOKUP($D7682,'VLookup Lists'!$B$11:$C$29,2,FALSE)="FLIP",1,0),"")</f>
        <v/>
      </c>
      <c r="O7682" s="1" t="b">
        <f>ISNUMBER(MATCH($E7682,'VLookup Lists'!$E$2:$E$17,0))</f>
        <v>0</v>
      </c>
    </row>
    <row r="7683" spans="1:15" ht="15" customHeight="1" x14ac:dyDescent="0.2">
      <c r="A7683" s="1" t="str">
        <f t="shared" si="62"/>
        <v/>
      </c>
      <c r="E7683" s="1" t="s">
        <v>352</v>
      </c>
      <c r="F7683" s="38"/>
      <c r="G7683" s="38"/>
      <c r="M7683" s="1">
        <f>IF(ISNUMBER(MATCH(E7683,_xlfn.VSTACK('VLookup Lists'!$E$2:$E$17,'VLookup Lists'!$H$2:$H$38,'VLookup Lists'!$J$2:$J$8),0)),1,0)</f>
        <v>0</v>
      </c>
      <c r="N7683" s="1" t="str">
        <f>IFERROR(IF(VLOOKUP($D7683,'VLookup Lists'!$B$11:$C$29,2,FALSE)="FLIP",1,0),"")</f>
        <v/>
      </c>
      <c r="O7683" s="1" t="b">
        <f>ISNUMBER(MATCH($E7683,'VLookup Lists'!$E$2:$E$17,0))</f>
        <v>0</v>
      </c>
    </row>
    <row r="7684" spans="1:15" ht="15" customHeight="1" x14ac:dyDescent="0.2">
      <c r="A7684" s="1" t="str">
        <f t="shared" si="62"/>
        <v/>
      </c>
      <c r="E7684" s="1" t="s">
        <v>352</v>
      </c>
      <c r="F7684" s="38"/>
      <c r="G7684" s="38"/>
      <c r="M7684" s="1">
        <f>IF(ISNUMBER(MATCH(E7684,_xlfn.VSTACK('VLookup Lists'!$E$2:$E$17,'VLookup Lists'!$H$2:$H$38,'VLookup Lists'!$J$2:$J$8),0)),1,0)</f>
        <v>0</v>
      </c>
      <c r="N7684" s="1" t="str">
        <f>IFERROR(IF(VLOOKUP($D7684,'VLookup Lists'!$B$11:$C$29,2,FALSE)="FLIP",1,0),"")</f>
        <v/>
      </c>
      <c r="O7684" s="1" t="b">
        <f>ISNUMBER(MATCH($E7684,'VLookup Lists'!$E$2:$E$17,0))</f>
        <v>0</v>
      </c>
    </row>
    <row r="7685" spans="1:15" ht="15" customHeight="1" x14ac:dyDescent="0.2">
      <c r="A7685" s="1" t="str">
        <f t="shared" si="62"/>
        <v/>
      </c>
      <c r="E7685" s="1" t="s">
        <v>352</v>
      </c>
      <c r="F7685" s="38"/>
      <c r="G7685" s="38"/>
      <c r="M7685" s="1">
        <f>IF(ISNUMBER(MATCH(E7685,_xlfn.VSTACK('VLookup Lists'!$E$2:$E$17,'VLookup Lists'!$H$2:$H$38,'VLookup Lists'!$J$2:$J$8),0)),1,0)</f>
        <v>0</v>
      </c>
      <c r="N7685" s="1" t="str">
        <f>IFERROR(IF(VLOOKUP($D7685,'VLookup Lists'!$B$11:$C$29,2,FALSE)="FLIP",1,0),"")</f>
        <v/>
      </c>
      <c r="O7685" s="1" t="b">
        <f>ISNUMBER(MATCH($E7685,'VLookup Lists'!$E$2:$E$17,0))</f>
        <v>0</v>
      </c>
    </row>
    <row r="7686" spans="1:15" ht="15" customHeight="1" x14ac:dyDescent="0.2">
      <c r="A7686" s="1" t="str">
        <f t="shared" si="62"/>
        <v/>
      </c>
      <c r="E7686" s="1" t="s">
        <v>352</v>
      </c>
      <c r="F7686" s="38"/>
      <c r="G7686" s="38"/>
      <c r="M7686" s="1">
        <f>IF(ISNUMBER(MATCH(E7686,_xlfn.VSTACK('VLookup Lists'!$E$2:$E$17,'VLookup Lists'!$H$2:$H$38,'VLookup Lists'!$J$2:$J$8),0)),1,0)</f>
        <v>0</v>
      </c>
      <c r="N7686" s="1" t="str">
        <f>IFERROR(IF(VLOOKUP($D7686,'VLookup Lists'!$B$11:$C$29,2,FALSE)="FLIP",1,0),"")</f>
        <v/>
      </c>
      <c r="O7686" s="1" t="b">
        <f>ISNUMBER(MATCH($E7686,'VLookup Lists'!$E$2:$E$17,0))</f>
        <v>0</v>
      </c>
    </row>
    <row r="7687" spans="1:15" ht="15" customHeight="1" x14ac:dyDescent="0.2">
      <c r="A7687" s="1" t="str">
        <f t="shared" si="62"/>
        <v/>
      </c>
      <c r="E7687" s="1" t="s">
        <v>352</v>
      </c>
      <c r="F7687" s="38"/>
      <c r="G7687" s="38"/>
      <c r="M7687" s="1">
        <f>IF(ISNUMBER(MATCH(E7687,_xlfn.VSTACK('VLookup Lists'!$E$2:$E$17,'VLookup Lists'!$H$2:$H$38,'VLookup Lists'!$J$2:$J$8),0)),1,0)</f>
        <v>0</v>
      </c>
      <c r="N7687" s="1" t="str">
        <f>IFERROR(IF(VLOOKUP($D7687,'VLookup Lists'!$B$11:$C$29,2,FALSE)="FLIP",1,0),"")</f>
        <v/>
      </c>
      <c r="O7687" s="1" t="b">
        <f>ISNUMBER(MATCH($E7687,'VLookup Lists'!$E$2:$E$17,0))</f>
        <v>0</v>
      </c>
    </row>
    <row r="7688" spans="1:15" ht="15" customHeight="1" x14ac:dyDescent="0.2">
      <c r="A7688" s="1" t="str">
        <f t="shared" si="62"/>
        <v/>
      </c>
      <c r="E7688" s="1" t="s">
        <v>352</v>
      </c>
      <c r="F7688" s="38"/>
      <c r="G7688" s="38"/>
      <c r="M7688" s="1">
        <f>IF(ISNUMBER(MATCH(E7688,_xlfn.VSTACK('VLookup Lists'!$E$2:$E$17,'VLookup Lists'!$H$2:$H$38,'VLookup Lists'!$J$2:$J$8),0)),1,0)</f>
        <v>0</v>
      </c>
      <c r="N7688" s="1" t="str">
        <f>IFERROR(IF(VLOOKUP($D7688,'VLookup Lists'!$B$11:$C$29,2,FALSE)="FLIP",1,0),"")</f>
        <v/>
      </c>
      <c r="O7688" s="1" t="b">
        <f>ISNUMBER(MATCH($E7688,'VLookup Lists'!$E$2:$E$17,0))</f>
        <v>0</v>
      </c>
    </row>
    <row r="7689" spans="1:15" ht="15" customHeight="1" x14ac:dyDescent="0.2">
      <c r="A7689" s="1" t="str">
        <f t="shared" si="62"/>
        <v/>
      </c>
      <c r="E7689" s="1" t="s">
        <v>352</v>
      </c>
      <c r="F7689" s="38"/>
      <c r="G7689" s="38"/>
      <c r="M7689" s="1">
        <f>IF(ISNUMBER(MATCH(E7689,_xlfn.VSTACK('VLookup Lists'!$E$2:$E$17,'VLookup Lists'!$H$2:$H$38,'VLookup Lists'!$J$2:$J$8),0)),1,0)</f>
        <v>0</v>
      </c>
      <c r="N7689" s="1" t="str">
        <f>IFERROR(IF(VLOOKUP($D7689,'VLookup Lists'!$B$11:$C$29,2,FALSE)="FLIP",1,0),"")</f>
        <v/>
      </c>
      <c r="O7689" s="1" t="b">
        <f>ISNUMBER(MATCH($E7689,'VLookup Lists'!$E$2:$E$17,0))</f>
        <v>0</v>
      </c>
    </row>
    <row r="7690" spans="1:15" ht="15" customHeight="1" x14ac:dyDescent="0.2">
      <c r="A7690" s="1" t="str">
        <f t="shared" si="62"/>
        <v/>
      </c>
      <c r="E7690" s="1" t="s">
        <v>352</v>
      </c>
      <c r="F7690" s="38"/>
      <c r="G7690" s="38"/>
      <c r="M7690" s="1">
        <f>IF(ISNUMBER(MATCH(E7690,_xlfn.VSTACK('VLookup Lists'!$E$2:$E$17,'VLookup Lists'!$H$2:$H$38,'VLookup Lists'!$J$2:$J$8),0)),1,0)</f>
        <v>0</v>
      </c>
      <c r="N7690" s="1" t="str">
        <f>IFERROR(IF(VLOOKUP($D7690,'VLookup Lists'!$B$11:$C$29,2,FALSE)="FLIP",1,0),"")</f>
        <v/>
      </c>
      <c r="O7690" s="1" t="b">
        <f>ISNUMBER(MATCH($E7690,'VLookup Lists'!$E$2:$E$17,0))</f>
        <v>0</v>
      </c>
    </row>
    <row r="7691" spans="1:15" ht="15" customHeight="1" x14ac:dyDescent="0.2">
      <c r="A7691" s="1" t="str">
        <f t="shared" si="62"/>
        <v/>
      </c>
      <c r="E7691" s="1" t="s">
        <v>352</v>
      </c>
      <c r="F7691" s="38"/>
      <c r="G7691" s="38"/>
      <c r="M7691" s="1">
        <f>IF(ISNUMBER(MATCH(E7691,_xlfn.VSTACK('VLookup Lists'!$E$2:$E$17,'VLookup Lists'!$H$2:$H$38,'VLookup Lists'!$J$2:$J$8),0)),1,0)</f>
        <v>0</v>
      </c>
      <c r="N7691" s="1" t="str">
        <f>IFERROR(IF(VLOOKUP($D7691,'VLookup Lists'!$B$11:$C$29,2,FALSE)="FLIP",1,0),"")</f>
        <v/>
      </c>
      <c r="O7691" s="1" t="b">
        <f>ISNUMBER(MATCH($E7691,'VLookup Lists'!$E$2:$E$17,0))</f>
        <v>0</v>
      </c>
    </row>
    <row r="7692" spans="1:15" ht="15" customHeight="1" x14ac:dyDescent="0.2">
      <c r="A7692" s="1" t="str">
        <f t="shared" si="62"/>
        <v/>
      </c>
      <c r="E7692" s="1" t="s">
        <v>352</v>
      </c>
      <c r="F7692" s="38"/>
      <c r="G7692" s="38"/>
      <c r="M7692" s="1">
        <f>IF(ISNUMBER(MATCH(E7692,_xlfn.VSTACK('VLookup Lists'!$E$2:$E$17,'VLookup Lists'!$H$2:$H$38,'VLookup Lists'!$J$2:$J$8),0)),1,0)</f>
        <v>0</v>
      </c>
      <c r="N7692" s="1" t="str">
        <f>IFERROR(IF(VLOOKUP($D7692,'VLookup Lists'!$B$11:$C$29,2,FALSE)="FLIP",1,0),"")</f>
        <v/>
      </c>
      <c r="O7692" s="1" t="b">
        <f>ISNUMBER(MATCH($E7692,'VLookup Lists'!$E$2:$E$17,0))</f>
        <v>0</v>
      </c>
    </row>
    <row r="7693" spans="1:15" ht="15" customHeight="1" x14ac:dyDescent="0.2">
      <c r="A7693" s="1" t="str">
        <f t="shared" si="62"/>
        <v/>
      </c>
      <c r="E7693" s="1" t="s">
        <v>352</v>
      </c>
      <c r="F7693" s="38"/>
      <c r="G7693" s="38"/>
      <c r="M7693" s="1">
        <f>IF(ISNUMBER(MATCH(E7693,_xlfn.VSTACK('VLookup Lists'!$E$2:$E$17,'VLookup Lists'!$H$2:$H$38,'VLookup Lists'!$J$2:$J$8),0)),1,0)</f>
        <v>0</v>
      </c>
      <c r="N7693" s="1" t="str">
        <f>IFERROR(IF(VLOOKUP($D7693,'VLookup Lists'!$B$11:$C$29,2,FALSE)="FLIP",1,0),"")</f>
        <v/>
      </c>
      <c r="O7693" s="1" t="b">
        <f>ISNUMBER(MATCH($E7693,'VLookup Lists'!$E$2:$E$17,0))</f>
        <v>0</v>
      </c>
    </row>
    <row r="7694" spans="1:15" ht="15" customHeight="1" x14ac:dyDescent="0.2">
      <c r="A7694" s="1" t="str">
        <f t="shared" si="62"/>
        <v/>
      </c>
      <c r="E7694" s="1" t="s">
        <v>352</v>
      </c>
      <c r="F7694" s="38"/>
      <c r="G7694" s="38"/>
      <c r="M7694" s="1">
        <f>IF(ISNUMBER(MATCH(E7694,_xlfn.VSTACK('VLookup Lists'!$E$2:$E$17,'VLookup Lists'!$H$2:$H$38,'VLookup Lists'!$J$2:$J$8),0)),1,0)</f>
        <v>0</v>
      </c>
      <c r="N7694" s="1" t="str">
        <f>IFERROR(IF(VLOOKUP($D7694,'VLookup Lists'!$B$11:$C$29,2,FALSE)="FLIP",1,0),"")</f>
        <v/>
      </c>
      <c r="O7694" s="1" t="b">
        <f>ISNUMBER(MATCH($E7694,'VLookup Lists'!$E$2:$E$17,0))</f>
        <v>0</v>
      </c>
    </row>
    <row r="7695" spans="1:15" ht="15" customHeight="1" x14ac:dyDescent="0.2">
      <c r="A7695" s="1" t="str">
        <f t="shared" si="62"/>
        <v/>
      </c>
      <c r="E7695" s="1" t="s">
        <v>352</v>
      </c>
      <c r="F7695" s="38"/>
      <c r="G7695" s="38"/>
      <c r="M7695" s="1">
        <f>IF(ISNUMBER(MATCH(E7695,_xlfn.VSTACK('VLookup Lists'!$E$2:$E$17,'VLookup Lists'!$H$2:$H$38,'VLookup Lists'!$J$2:$J$8),0)),1,0)</f>
        <v>0</v>
      </c>
      <c r="N7695" s="1" t="str">
        <f>IFERROR(IF(VLOOKUP($D7695,'VLookup Lists'!$B$11:$C$29,2,FALSE)="FLIP",1,0),"")</f>
        <v/>
      </c>
      <c r="O7695" s="1" t="b">
        <f>ISNUMBER(MATCH($E7695,'VLookup Lists'!$E$2:$E$17,0))</f>
        <v>0</v>
      </c>
    </row>
    <row r="7696" spans="1:15" ht="15" customHeight="1" x14ac:dyDescent="0.2">
      <c r="A7696" s="1" t="str">
        <f t="shared" si="62"/>
        <v/>
      </c>
      <c r="E7696" s="1" t="s">
        <v>352</v>
      </c>
      <c r="F7696" s="38"/>
      <c r="G7696" s="38"/>
      <c r="M7696" s="1">
        <f>IF(ISNUMBER(MATCH(E7696,_xlfn.VSTACK('VLookup Lists'!$E$2:$E$17,'VLookup Lists'!$H$2:$H$38,'VLookup Lists'!$J$2:$J$8),0)),1,0)</f>
        <v>0</v>
      </c>
      <c r="N7696" s="1" t="str">
        <f>IFERROR(IF(VLOOKUP($D7696,'VLookup Lists'!$B$11:$C$29,2,FALSE)="FLIP",1,0),"")</f>
        <v/>
      </c>
      <c r="O7696" s="1" t="b">
        <f>ISNUMBER(MATCH($E7696,'VLookup Lists'!$E$2:$E$17,0))</f>
        <v>0</v>
      </c>
    </row>
    <row r="7697" spans="1:15" ht="15" customHeight="1" x14ac:dyDescent="0.2">
      <c r="A7697" s="1" t="str">
        <f t="shared" si="62"/>
        <v/>
      </c>
      <c r="E7697" s="1" t="s">
        <v>352</v>
      </c>
      <c r="F7697" s="38"/>
      <c r="G7697" s="38"/>
      <c r="M7697" s="1">
        <f>IF(ISNUMBER(MATCH(E7697,_xlfn.VSTACK('VLookup Lists'!$E$2:$E$17,'VLookup Lists'!$H$2:$H$38,'VLookup Lists'!$J$2:$J$8),0)),1,0)</f>
        <v>0</v>
      </c>
      <c r="N7697" s="1" t="str">
        <f>IFERROR(IF(VLOOKUP($D7697,'VLookup Lists'!$B$11:$C$29,2,FALSE)="FLIP",1,0),"")</f>
        <v/>
      </c>
      <c r="O7697" s="1" t="b">
        <f>ISNUMBER(MATCH($E7697,'VLookup Lists'!$E$2:$E$17,0))</f>
        <v>0</v>
      </c>
    </row>
    <row r="7698" spans="1:15" ht="15" customHeight="1" x14ac:dyDescent="0.2">
      <c r="A7698" s="1" t="str">
        <f t="shared" si="62"/>
        <v/>
      </c>
      <c r="E7698" s="1" t="s">
        <v>352</v>
      </c>
      <c r="F7698" s="38"/>
      <c r="G7698" s="38"/>
      <c r="M7698" s="1">
        <f>IF(ISNUMBER(MATCH(E7698,_xlfn.VSTACK('VLookup Lists'!$E$2:$E$17,'VLookup Lists'!$H$2:$H$38,'VLookup Lists'!$J$2:$J$8),0)),1,0)</f>
        <v>0</v>
      </c>
      <c r="N7698" s="1" t="str">
        <f>IFERROR(IF(VLOOKUP($D7698,'VLookup Lists'!$B$11:$C$29,2,FALSE)="FLIP",1,0),"")</f>
        <v/>
      </c>
      <c r="O7698" s="1" t="b">
        <f>ISNUMBER(MATCH($E7698,'VLookup Lists'!$E$2:$E$17,0))</f>
        <v>0</v>
      </c>
    </row>
    <row r="7699" spans="1:15" ht="15" customHeight="1" x14ac:dyDescent="0.2">
      <c r="A7699" s="1" t="str">
        <f t="shared" si="62"/>
        <v/>
      </c>
      <c r="E7699" s="1" t="s">
        <v>352</v>
      </c>
      <c r="F7699" s="38"/>
      <c r="G7699" s="38"/>
      <c r="M7699" s="1">
        <f>IF(ISNUMBER(MATCH(E7699,_xlfn.VSTACK('VLookup Lists'!$E$2:$E$17,'VLookup Lists'!$H$2:$H$38,'VLookup Lists'!$J$2:$J$8),0)),1,0)</f>
        <v>0</v>
      </c>
      <c r="N7699" s="1" t="str">
        <f>IFERROR(IF(VLOOKUP($D7699,'VLookup Lists'!$B$11:$C$29,2,FALSE)="FLIP",1,0),"")</f>
        <v/>
      </c>
      <c r="O7699" s="1" t="b">
        <f>ISNUMBER(MATCH($E7699,'VLookup Lists'!$E$2:$E$17,0))</f>
        <v>0</v>
      </c>
    </row>
    <row r="7700" spans="1:15" ht="15" customHeight="1" x14ac:dyDescent="0.2">
      <c r="A7700" s="1" t="str">
        <f t="shared" si="62"/>
        <v/>
      </c>
      <c r="E7700" s="1" t="s">
        <v>352</v>
      </c>
      <c r="F7700" s="38"/>
      <c r="G7700" s="38"/>
      <c r="M7700" s="1">
        <f>IF(ISNUMBER(MATCH(E7700,_xlfn.VSTACK('VLookup Lists'!$E$2:$E$17,'VLookup Lists'!$H$2:$H$38,'VLookup Lists'!$J$2:$J$8),0)),1,0)</f>
        <v>0</v>
      </c>
      <c r="N7700" s="1" t="str">
        <f>IFERROR(IF(VLOOKUP($D7700,'VLookup Lists'!$B$11:$C$29,2,FALSE)="FLIP",1,0),"")</f>
        <v/>
      </c>
      <c r="O7700" s="1" t="b">
        <f>ISNUMBER(MATCH($E7700,'VLookup Lists'!$E$2:$E$17,0))</f>
        <v>0</v>
      </c>
    </row>
    <row r="7701" spans="1:15" ht="15" customHeight="1" x14ac:dyDescent="0.2">
      <c r="A7701" s="1" t="str">
        <f t="shared" si="62"/>
        <v/>
      </c>
      <c r="E7701" s="1" t="s">
        <v>352</v>
      </c>
      <c r="F7701" s="38"/>
      <c r="G7701" s="38"/>
      <c r="M7701" s="1">
        <f>IF(ISNUMBER(MATCH(E7701,_xlfn.VSTACK('VLookup Lists'!$E$2:$E$17,'VLookup Lists'!$H$2:$H$38,'VLookup Lists'!$J$2:$J$8),0)),1,0)</f>
        <v>0</v>
      </c>
      <c r="N7701" s="1" t="str">
        <f>IFERROR(IF(VLOOKUP($D7701,'VLookup Lists'!$B$11:$C$29,2,FALSE)="FLIP",1,0),"")</f>
        <v/>
      </c>
      <c r="O7701" s="1" t="b">
        <f>ISNUMBER(MATCH($E7701,'VLookup Lists'!$E$2:$E$17,0))</f>
        <v>0</v>
      </c>
    </row>
    <row r="7702" spans="1:15" ht="15" customHeight="1" x14ac:dyDescent="0.2">
      <c r="A7702" s="1" t="str">
        <f t="shared" si="62"/>
        <v/>
      </c>
      <c r="E7702" s="1" t="s">
        <v>352</v>
      </c>
      <c r="F7702" s="38"/>
      <c r="G7702" s="38"/>
      <c r="M7702" s="1">
        <f>IF(ISNUMBER(MATCH(E7702,_xlfn.VSTACK('VLookup Lists'!$E$2:$E$17,'VLookup Lists'!$H$2:$H$38,'VLookup Lists'!$J$2:$J$8),0)),1,0)</f>
        <v>0</v>
      </c>
      <c r="N7702" s="1" t="str">
        <f>IFERROR(IF(VLOOKUP($D7702,'VLookup Lists'!$B$11:$C$29,2,FALSE)="FLIP",1,0),"")</f>
        <v/>
      </c>
      <c r="O7702" s="1" t="b">
        <f>ISNUMBER(MATCH($E7702,'VLookup Lists'!$E$2:$E$17,0))</f>
        <v>0</v>
      </c>
    </row>
    <row r="7703" spans="1:15" ht="15" customHeight="1" x14ac:dyDescent="0.2">
      <c r="A7703" s="1" t="str">
        <f t="shared" si="62"/>
        <v/>
      </c>
      <c r="E7703" s="1" t="s">
        <v>352</v>
      </c>
      <c r="F7703" s="38"/>
      <c r="G7703" s="38"/>
      <c r="M7703" s="1">
        <f>IF(ISNUMBER(MATCH(E7703,_xlfn.VSTACK('VLookup Lists'!$E$2:$E$17,'VLookup Lists'!$H$2:$H$38,'VLookup Lists'!$J$2:$J$8),0)),1,0)</f>
        <v>0</v>
      </c>
      <c r="N7703" s="1" t="str">
        <f>IFERROR(IF(VLOOKUP($D7703,'VLookup Lists'!$B$11:$C$29,2,FALSE)="FLIP",1,0),"")</f>
        <v/>
      </c>
      <c r="O7703" s="1" t="b">
        <f>ISNUMBER(MATCH($E7703,'VLookup Lists'!$E$2:$E$17,0))</f>
        <v>0</v>
      </c>
    </row>
    <row r="7704" spans="1:15" ht="15" customHeight="1" x14ac:dyDescent="0.2">
      <c r="A7704" s="1" t="str">
        <f t="shared" si="62"/>
        <v/>
      </c>
      <c r="E7704" s="1" t="s">
        <v>352</v>
      </c>
      <c r="F7704" s="38"/>
      <c r="G7704" s="38"/>
      <c r="M7704" s="1">
        <f>IF(ISNUMBER(MATCH(E7704,_xlfn.VSTACK('VLookup Lists'!$E$2:$E$17,'VLookup Lists'!$H$2:$H$38,'VLookup Lists'!$J$2:$J$8),0)),1,0)</f>
        <v>0</v>
      </c>
      <c r="N7704" s="1" t="str">
        <f>IFERROR(IF(VLOOKUP($D7704,'VLookup Lists'!$B$11:$C$29,2,FALSE)="FLIP",1,0),"")</f>
        <v/>
      </c>
      <c r="O7704" s="1" t="b">
        <f>ISNUMBER(MATCH($E7704,'VLookup Lists'!$E$2:$E$17,0))</f>
        <v>0</v>
      </c>
    </row>
    <row r="7705" spans="1:15" ht="15" customHeight="1" x14ac:dyDescent="0.2">
      <c r="A7705" s="1" t="str">
        <f t="shared" si="62"/>
        <v/>
      </c>
      <c r="E7705" s="1" t="s">
        <v>352</v>
      </c>
      <c r="F7705" s="38"/>
      <c r="G7705" s="38"/>
      <c r="M7705" s="1">
        <f>IF(ISNUMBER(MATCH(E7705,_xlfn.VSTACK('VLookup Lists'!$E$2:$E$17,'VLookup Lists'!$H$2:$H$38,'VLookup Lists'!$J$2:$J$8),0)),1,0)</f>
        <v>0</v>
      </c>
      <c r="N7705" s="1" t="str">
        <f>IFERROR(IF(VLOOKUP($D7705,'VLookup Lists'!$B$11:$C$29,2,FALSE)="FLIP",1,0),"")</f>
        <v/>
      </c>
      <c r="O7705" s="1" t="b">
        <f>ISNUMBER(MATCH($E7705,'VLookup Lists'!$E$2:$E$17,0))</f>
        <v>0</v>
      </c>
    </row>
    <row r="7706" spans="1:15" ht="15" customHeight="1" x14ac:dyDescent="0.2">
      <c r="A7706" s="1" t="str">
        <f t="shared" si="62"/>
        <v/>
      </c>
      <c r="E7706" s="1" t="s">
        <v>352</v>
      </c>
      <c r="F7706" s="38"/>
      <c r="G7706" s="38"/>
      <c r="M7706" s="1">
        <f>IF(ISNUMBER(MATCH(E7706,_xlfn.VSTACK('VLookup Lists'!$E$2:$E$17,'VLookup Lists'!$H$2:$H$38,'VLookup Lists'!$J$2:$J$8),0)),1,0)</f>
        <v>0</v>
      </c>
      <c r="N7706" s="1" t="str">
        <f>IFERROR(IF(VLOOKUP($D7706,'VLookup Lists'!$B$11:$C$29,2,FALSE)="FLIP",1,0),"")</f>
        <v/>
      </c>
      <c r="O7706" s="1" t="b">
        <f>ISNUMBER(MATCH($E7706,'VLookup Lists'!$E$2:$E$17,0))</f>
        <v>0</v>
      </c>
    </row>
    <row r="7707" spans="1:15" ht="15" customHeight="1" x14ac:dyDescent="0.2">
      <c r="A7707" s="1" t="str">
        <f t="shared" si="62"/>
        <v/>
      </c>
      <c r="E7707" s="1" t="s">
        <v>352</v>
      </c>
      <c r="F7707" s="38"/>
      <c r="G7707" s="38"/>
      <c r="M7707" s="1">
        <f>IF(ISNUMBER(MATCH(E7707,_xlfn.VSTACK('VLookup Lists'!$E$2:$E$17,'VLookup Lists'!$H$2:$H$38,'VLookup Lists'!$J$2:$J$8),0)),1,0)</f>
        <v>0</v>
      </c>
      <c r="N7707" s="1" t="str">
        <f>IFERROR(IF(VLOOKUP($D7707,'VLookup Lists'!$B$11:$C$29,2,FALSE)="FLIP",1,0),"")</f>
        <v/>
      </c>
      <c r="O7707" s="1" t="b">
        <f>ISNUMBER(MATCH($E7707,'VLookup Lists'!$E$2:$E$17,0))</f>
        <v>0</v>
      </c>
    </row>
    <row r="7708" spans="1:15" ht="15" customHeight="1" x14ac:dyDescent="0.2">
      <c r="A7708" s="1" t="str">
        <f t="shared" si="62"/>
        <v/>
      </c>
      <c r="E7708" s="1" t="s">
        <v>352</v>
      </c>
      <c r="F7708" s="38"/>
      <c r="G7708" s="38"/>
      <c r="M7708" s="1">
        <f>IF(ISNUMBER(MATCH(E7708,_xlfn.VSTACK('VLookup Lists'!$E$2:$E$17,'VLookup Lists'!$H$2:$H$38,'VLookup Lists'!$J$2:$J$8),0)),1,0)</f>
        <v>0</v>
      </c>
      <c r="N7708" s="1" t="str">
        <f>IFERROR(IF(VLOOKUP($D7708,'VLookup Lists'!$B$11:$C$29,2,FALSE)="FLIP",1,0),"")</f>
        <v/>
      </c>
      <c r="O7708" s="1" t="b">
        <f>ISNUMBER(MATCH($E7708,'VLookup Lists'!$E$2:$E$17,0))</f>
        <v>0</v>
      </c>
    </row>
    <row r="7709" spans="1:15" ht="15" customHeight="1" x14ac:dyDescent="0.2">
      <c r="A7709" s="1" t="str">
        <f t="shared" si="62"/>
        <v/>
      </c>
      <c r="E7709" s="1" t="s">
        <v>352</v>
      </c>
      <c r="F7709" s="38"/>
      <c r="G7709" s="38"/>
      <c r="M7709" s="1">
        <f>IF(ISNUMBER(MATCH(E7709,_xlfn.VSTACK('VLookup Lists'!$E$2:$E$17,'VLookup Lists'!$H$2:$H$38,'VLookup Lists'!$J$2:$J$8),0)),1,0)</f>
        <v>0</v>
      </c>
      <c r="N7709" s="1" t="str">
        <f>IFERROR(IF(VLOOKUP($D7709,'VLookup Lists'!$B$11:$C$29,2,FALSE)="FLIP",1,0),"")</f>
        <v/>
      </c>
      <c r="O7709" s="1" t="b">
        <f>ISNUMBER(MATCH($E7709,'VLookup Lists'!$E$2:$E$17,0))</f>
        <v>0</v>
      </c>
    </row>
    <row r="7710" spans="1:15" ht="15" customHeight="1" x14ac:dyDescent="0.2">
      <c r="A7710" s="1" t="str">
        <f t="shared" si="62"/>
        <v/>
      </c>
      <c r="E7710" s="1" t="s">
        <v>352</v>
      </c>
      <c r="F7710" s="38"/>
      <c r="G7710" s="38"/>
      <c r="M7710" s="1">
        <f>IF(ISNUMBER(MATCH(E7710,_xlfn.VSTACK('VLookup Lists'!$E$2:$E$17,'VLookup Lists'!$H$2:$H$38,'VLookup Lists'!$J$2:$J$8),0)),1,0)</f>
        <v>0</v>
      </c>
      <c r="N7710" s="1" t="str">
        <f>IFERROR(IF(VLOOKUP($D7710,'VLookup Lists'!$B$11:$C$29,2,FALSE)="FLIP",1,0),"")</f>
        <v/>
      </c>
      <c r="O7710" s="1" t="b">
        <f>ISNUMBER(MATCH($E7710,'VLookup Lists'!$E$2:$E$17,0))</f>
        <v>0</v>
      </c>
    </row>
    <row r="7711" spans="1:15" ht="15" customHeight="1" x14ac:dyDescent="0.2">
      <c r="A7711" s="1" t="str">
        <f t="shared" si="62"/>
        <v/>
      </c>
      <c r="E7711" s="1" t="s">
        <v>352</v>
      </c>
      <c r="F7711" s="38"/>
      <c r="G7711" s="38"/>
      <c r="M7711" s="1">
        <f>IF(ISNUMBER(MATCH(E7711,_xlfn.VSTACK('VLookup Lists'!$E$2:$E$17,'VLookup Lists'!$H$2:$H$38,'VLookup Lists'!$J$2:$J$8),0)),1,0)</f>
        <v>0</v>
      </c>
      <c r="N7711" s="1" t="str">
        <f>IFERROR(IF(VLOOKUP($D7711,'VLookup Lists'!$B$11:$C$29,2,FALSE)="FLIP",1,0),"")</f>
        <v/>
      </c>
      <c r="O7711" s="1" t="b">
        <f>ISNUMBER(MATCH($E7711,'VLookup Lists'!$E$2:$E$17,0))</f>
        <v>0</v>
      </c>
    </row>
    <row r="7712" spans="1:15" ht="15" customHeight="1" x14ac:dyDescent="0.2">
      <c r="A7712" s="1" t="str">
        <f t="shared" si="62"/>
        <v/>
      </c>
      <c r="E7712" s="1" t="s">
        <v>352</v>
      </c>
      <c r="F7712" s="38"/>
      <c r="G7712" s="38"/>
      <c r="M7712" s="1">
        <f>IF(ISNUMBER(MATCH(E7712,_xlfn.VSTACK('VLookup Lists'!$E$2:$E$17,'VLookup Lists'!$H$2:$H$38,'VLookup Lists'!$J$2:$J$8),0)),1,0)</f>
        <v>0</v>
      </c>
      <c r="N7712" s="1" t="str">
        <f>IFERROR(IF(VLOOKUP($D7712,'VLookup Lists'!$B$11:$C$29,2,FALSE)="FLIP",1,0),"")</f>
        <v/>
      </c>
      <c r="O7712" s="1" t="b">
        <f>ISNUMBER(MATCH($E7712,'VLookup Lists'!$E$2:$E$17,0))</f>
        <v>0</v>
      </c>
    </row>
    <row r="7713" spans="1:15" ht="15" customHeight="1" x14ac:dyDescent="0.2">
      <c r="A7713" s="1" t="str">
        <f t="shared" si="62"/>
        <v/>
      </c>
      <c r="E7713" s="1" t="s">
        <v>352</v>
      </c>
      <c r="F7713" s="38"/>
      <c r="G7713" s="38"/>
      <c r="M7713" s="1">
        <f>IF(ISNUMBER(MATCH(E7713,_xlfn.VSTACK('VLookup Lists'!$E$2:$E$17,'VLookup Lists'!$H$2:$H$38,'VLookup Lists'!$J$2:$J$8),0)),1,0)</f>
        <v>0</v>
      </c>
      <c r="N7713" s="1" t="str">
        <f>IFERROR(IF(VLOOKUP($D7713,'VLookup Lists'!$B$11:$C$29,2,FALSE)="FLIP",1,0),"")</f>
        <v/>
      </c>
      <c r="O7713" s="1" t="b">
        <f>ISNUMBER(MATCH($E7713,'VLookup Lists'!$E$2:$E$17,0))</f>
        <v>0</v>
      </c>
    </row>
    <row r="7714" spans="1:15" ht="15" customHeight="1" x14ac:dyDescent="0.2">
      <c r="A7714" s="1" t="str">
        <f t="shared" si="62"/>
        <v/>
      </c>
      <c r="E7714" s="1" t="s">
        <v>352</v>
      </c>
      <c r="F7714" s="38"/>
      <c r="G7714" s="38"/>
      <c r="M7714" s="1">
        <f>IF(ISNUMBER(MATCH(E7714,_xlfn.VSTACK('VLookup Lists'!$E$2:$E$17,'VLookup Lists'!$H$2:$H$38,'VLookup Lists'!$J$2:$J$8),0)),1,0)</f>
        <v>0</v>
      </c>
      <c r="N7714" s="1" t="str">
        <f>IFERROR(IF(VLOOKUP($D7714,'VLookup Lists'!$B$11:$C$29,2,FALSE)="FLIP",1,0),"")</f>
        <v/>
      </c>
      <c r="O7714" s="1" t="b">
        <f>ISNUMBER(MATCH($E7714,'VLookup Lists'!$E$2:$E$17,0))</f>
        <v>0</v>
      </c>
    </row>
    <row r="7715" spans="1:15" ht="15" customHeight="1" x14ac:dyDescent="0.2">
      <c r="A7715" s="1" t="str">
        <f t="shared" si="62"/>
        <v/>
      </c>
      <c r="E7715" s="1" t="s">
        <v>352</v>
      </c>
      <c r="F7715" s="38"/>
      <c r="G7715" s="38"/>
      <c r="M7715" s="1">
        <f>IF(ISNUMBER(MATCH(E7715,_xlfn.VSTACK('VLookup Lists'!$E$2:$E$17,'VLookup Lists'!$H$2:$H$38,'VLookup Lists'!$J$2:$J$8),0)),1,0)</f>
        <v>0</v>
      </c>
      <c r="N7715" s="1" t="str">
        <f>IFERROR(IF(VLOOKUP($D7715,'VLookup Lists'!$B$11:$C$29,2,FALSE)="FLIP",1,0),"")</f>
        <v/>
      </c>
      <c r="O7715" s="1" t="b">
        <f>ISNUMBER(MATCH($E7715,'VLookup Lists'!$E$2:$E$17,0))</f>
        <v>0</v>
      </c>
    </row>
    <row r="7716" spans="1:15" ht="15" customHeight="1" x14ac:dyDescent="0.2">
      <c r="A7716" s="1" t="str">
        <f t="shared" si="62"/>
        <v/>
      </c>
      <c r="E7716" s="1" t="s">
        <v>352</v>
      </c>
      <c r="F7716" s="38"/>
      <c r="G7716" s="38"/>
      <c r="M7716" s="1">
        <f>IF(ISNUMBER(MATCH(E7716,_xlfn.VSTACK('VLookup Lists'!$E$2:$E$17,'VLookup Lists'!$H$2:$H$38,'VLookup Lists'!$J$2:$J$8),0)),1,0)</f>
        <v>0</v>
      </c>
      <c r="N7716" s="1" t="str">
        <f>IFERROR(IF(VLOOKUP($D7716,'VLookup Lists'!$B$11:$C$29,2,FALSE)="FLIP",1,0),"")</f>
        <v/>
      </c>
      <c r="O7716" s="1" t="b">
        <f>ISNUMBER(MATCH($E7716,'VLookup Lists'!$E$2:$E$17,0))</f>
        <v>0</v>
      </c>
    </row>
    <row r="7717" spans="1:15" ht="15" customHeight="1" x14ac:dyDescent="0.2">
      <c r="A7717" s="1" t="str">
        <f t="shared" si="62"/>
        <v/>
      </c>
      <c r="E7717" s="1" t="s">
        <v>352</v>
      </c>
      <c r="F7717" s="38"/>
      <c r="G7717" s="38"/>
      <c r="M7717" s="1">
        <f>IF(ISNUMBER(MATCH(E7717,_xlfn.VSTACK('VLookup Lists'!$E$2:$E$17,'VLookup Lists'!$H$2:$H$38,'VLookup Lists'!$J$2:$J$8),0)),1,0)</f>
        <v>0</v>
      </c>
      <c r="N7717" s="1" t="str">
        <f>IFERROR(IF(VLOOKUP($D7717,'VLookup Lists'!$B$11:$C$29,2,FALSE)="FLIP",1,0),"")</f>
        <v/>
      </c>
      <c r="O7717" s="1" t="b">
        <f>ISNUMBER(MATCH($E7717,'VLookup Lists'!$E$2:$E$17,0))</f>
        <v>0</v>
      </c>
    </row>
    <row r="7718" spans="1:15" ht="15" customHeight="1" x14ac:dyDescent="0.2">
      <c r="A7718" s="1" t="str">
        <f t="shared" si="62"/>
        <v/>
      </c>
      <c r="E7718" s="1" t="s">
        <v>352</v>
      </c>
      <c r="F7718" s="38"/>
      <c r="G7718" s="38"/>
      <c r="M7718" s="1">
        <f>IF(ISNUMBER(MATCH(E7718,_xlfn.VSTACK('VLookup Lists'!$E$2:$E$17,'VLookup Lists'!$H$2:$H$38,'VLookup Lists'!$J$2:$J$8),0)),1,0)</f>
        <v>0</v>
      </c>
      <c r="N7718" s="1" t="str">
        <f>IFERROR(IF(VLOOKUP($D7718,'VLookup Lists'!$B$11:$C$29,2,FALSE)="FLIP",1,0),"")</f>
        <v/>
      </c>
      <c r="O7718" s="1" t="b">
        <f>ISNUMBER(MATCH($E7718,'VLookup Lists'!$E$2:$E$17,0))</f>
        <v>0</v>
      </c>
    </row>
    <row r="7719" spans="1:15" ht="15" customHeight="1" x14ac:dyDescent="0.2">
      <c r="A7719" s="1" t="str">
        <f t="shared" si="62"/>
        <v/>
      </c>
      <c r="E7719" s="1" t="s">
        <v>352</v>
      </c>
      <c r="F7719" s="38"/>
      <c r="G7719" s="38"/>
      <c r="M7719" s="1">
        <f>IF(ISNUMBER(MATCH(E7719,_xlfn.VSTACK('VLookup Lists'!$E$2:$E$17,'VLookup Lists'!$H$2:$H$38,'VLookup Lists'!$J$2:$J$8),0)),1,0)</f>
        <v>0</v>
      </c>
      <c r="N7719" s="1" t="str">
        <f>IFERROR(IF(VLOOKUP($D7719,'VLookup Lists'!$B$11:$C$29,2,FALSE)="FLIP",1,0),"")</f>
        <v/>
      </c>
      <c r="O7719" s="1" t="b">
        <f>ISNUMBER(MATCH($E7719,'VLookup Lists'!$E$2:$E$17,0))</f>
        <v>0</v>
      </c>
    </row>
    <row r="7720" spans="1:15" ht="15" customHeight="1" x14ac:dyDescent="0.2">
      <c r="A7720" s="1" t="str">
        <f t="shared" si="62"/>
        <v/>
      </c>
      <c r="E7720" s="1" t="s">
        <v>352</v>
      </c>
      <c r="F7720" s="38"/>
      <c r="G7720" s="38"/>
      <c r="M7720" s="1">
        <f>IF(ISNUMBER(MATCH(E7720,_xlfn.VSTACK('VLookup Lists'!$E$2:$E$17,'VLookup Lists'!$H$2:$H$38,'VLookup Lists'!$J$2:$J$8),0)),1,0)</f>
        <v>0</v>
      </c>
      <c r="N7720" s="1" t="str">
        <f>IFERROR(IF(VLOOKUP($D7720,'VLookup Lists'!$B$11:$C$29,2,FALSE)="FLIP",1,0),"")</f>
        <v/>
      </c>
      <c r="O7720" s="1" t="b">
        <f>ISNUMBER(MATCH($E7720,'VLookup Lists'!$E$2:$E$17,0))</f>
        <v>0</v>
      </c>
    </row>
    <row r="7721" spans="1:15" ht="15" customHeight="1" x14ac:dyDescent="0.2">
      <c r="A7721" s="1" t="str">
        <f t="shared" si="62"/>
        <v/>
      </c>
      <c r="E7721" s="1" t="s">
        <v>352</v>
      </c>
      <c r="F7721" s="38"/>
      <c r="G7721" s="38"/>
      <c r="M7721" s="1">
        <f>IF(ISNUMBER(MATCH(E7721,_xlfn.VSTACK('VLookup Lists'!$E$2:$E$17,'VLookup Lists'!$H$2:$H$38,'VLookup Lists'!$J$2:$J$8),0)),1,0)</f>
        <v>0</v>
      </c>
      <c r="N7721" s="1" t="str">
        <f>IFERROR(IF(VLOOKUP($D7721,'VLookup Lists'!$B$11:$C$29,2,FALSE)="FLIP",1,0),"")</f>
        <v/>
      </c>
      <c r="O7721" s="1" t="b">
        <f>ISNUMBER(MATCH($E7721,'VLookup Lists'!$E$2:$E$17,0))</f>
        <v>0</v>
      </c>
    </row>
    <row r="7722" spans="1:15" ht="15" customHeight="1" x14ac:dyDescent="0.2">
      <c r="A7722" s="1" t="str">
        <f t="shared" si="62"/>
        <v/>
      </c>
      <c r="E7722" s="1" t="s">
        <v>352</v>
      </c>
      <c r="F7722" s="38"/>
      <c r="G7722" s="38"/>
      <c r="M7722" s="1">
        <f>IF(ISNUMBER(MATCH(E7722,_xlfn.VSTACK('VLookup Lists'!$E$2:$E$17,'VLookup Lists'!$H$2:$H$38,'VLookup Lists'!$J$2:$J$8),0)),1,0)</f>
        <v>0</v>
      </c>
      <c r="N7722" s="1" t="str">
        <f>IFERROR(IF(VLOOKUP($D7722,'VLookup Lists'!$B$11:$C$29,2,FALSE)="FLIP",1,0),"")</f>
        <v/>
      </c>
      <c r="O7722" s="1" t="b">
        <f>ISNUMBER(MATCH($E7722,'VLookup Lists'!$E$2:$E$17,0))</f>
        <v>0</v>
      </c>
    </row>
    <row r="7723" spans="1:15" ht="15" customHeight="1" x14ac:dyDescent="0.2">
      <c r="A7723" s="1" t="str">
        <f t="shared" si="62"/>
        <v/>
      </c>
      <c r="E7723" s="1" t="s">
        <v>352</v>
      </c>
      <c r="F7723" s="38"/>
      <c r="G7723" s="38"/>
      <c r="M7723" s="1">
        <f>IF(ISNUMBER(MATCH(E7723,_xlfn.VSTACK('VLookup Lists'!$E$2:$E$17,'VLookup Lists'!$H$2:$H$38,'VLookup Lists'!$J$2:$J$8),0)),1,0)</f>
        <v>0</v>
      </c>
      <c r="N7723" s="1" t="str">
        <f>IFERROR(IF(VLOOKUP($D7723,'VLookup Lists'!$B$11:$C$29,2,FALSE)="FLIP",1,0),"")</f>
        <v/>
      </c>
      <c r="O7723" s="1" t="b">
        <f>ISNUMBER(MATCH($E7723,'VLookup Lists'!$E$2:$E$17,0))</f>
        <v>0</v>
      </c>
    </row>
    <row r="7724" spans="1:15" ht="15" customHeight="1" x14ac:dyDescent="0.2">
      <c r="A7724" s="1" t="str">
        <f t="shared" si="62"/>
        <v/>
      </c>
      <c r="E7724" s="1" t="s">
        <v>352</v>
      </c>
      <c r="F7724" s="38"/>
      <c r="G7724" s="38"/>
      <c r="M7724" s="1">
        <f>IF(ISNUMBER(MATCH(E7724,_xlfn.VSTACK('VLookup Lists'!$E$2:$E$17,'VLookup Lists'!$H$2:$H$38,'VLookup Lists'!$J$2:$J$8),0)),1,0)</f>
        <v>0</v>
      </c>
      <c r="N7724" s="1" t="str">
        <f>IFERROR(IF(VLOOKUP($D7724,'VLookup Lists'!$B$11:$C$29,2,FALSE)="FLIP",1,0),"")</f>
        <v/>
      </c>
      <c r="O7724" s="1" t="b">
        <f>ISNUMBER(MATCH($E7724,'VLookup Lists'!$E$2:$E$17,0))</f>
        <v>0</v>
      </c>
    </row>
    <row r="7725" spans="1:15" ht="15" customHeight="1" x14ac:dyDescent="0.2">
      <c r="A7725" s="1" t="str">
        <f t="shared" si="62"/>
        <v/>
      </c>
      <c r="E7725" s="1" t="s">
        <v>352</v>
      </c>
      <c r="F7725" s="38"/>
      <c r="G7725" s="38"/>
      <c r="M7725" s="1">
        <f>IF(ISNUMBER(MATCH(E7725,_xlfn.VSTACK('VLookup Lists'!$E$2:$E$17,'VLookup Lists'!$H$2:$H$38,'VLookup Lists'!$J$2:$J$8),0)),1,0)</f>
        <v>0</v>
      </c>
      <c r="N7725" s="1" t="str">
        <f>IFERROR(IF(VLOOKUP($D7725,'VLookup Lists'!$B$11:$C$29,2,FALSE)="FLIP",1,0),"")</f>
        <v/>
      </c>
      <c r="O7725" s="1" t="b">
        <f>ISNUMBER(MATCH($E7725,'VLookup Lists'!$E$2:$E$17,0))</f>
        <v>0</v>
      </c>
    </row>
    <row r="7726" spans="1:15" ht="15" customHeight="1" x14ac:dyDescent="0.2">
      <c r="A7726" s="1" t="str">
        <f t="shared" si="62"/>
        <v/>
      </c>
      <c r="E7726" s="1" t="s">
        <v>352</v>
      </c>
      <c r="F7726" s="38"/>
      <c r="G7726" s="38"/>
      <c r="M7726" s="1">
        <f>IF(ISNUMBER(MATCH(E7726,_xlfn.VSTACK('VLookup Lists'!$E$2:$E$17,'VLookup Lists'!$H$2:$H$38,'VLookup Lists'!$J$2:$J$8),0)),1,0)</f>
        <v>0</v>
      </c>
      <c r="N7726" s="1" t="str">
        <f>IFERROR(IF(VLOOKUP($D7726,'VLookup Lists'!$B$11:$C$29,2,FALSE)="FLIP",1,0),"")</f>
        <v/>
      </c>
      <c r="O7726" s="1" t="b">
        <f>ISNUMBER(MATCH($E7726,'VLookup Lists'!$E$2:$E$17,0))</f>
        <v>0</v>
      </c>
    </row>
    <row r="7727" spans="1:15" ht="15" customHeight="1" x14ac:dyDescent="0.2">
      <c r="A7727" s="1" t="str">
        <f t="shared" si="62"/>
        <v/>
      </c>
      <c r="E7727" s="1" t="s">
        <v>352</v>
      </c>
      <c r="F7727" s="38"/>
      <c r="G7727" s="38"/>
      <c r="M7727" s="1">
        <f>IF(ISNUMBER(MATCH(E7727,_xlfn.VSTACK('VLookup Lists'!$E$2:$E$17,'VLookup Lists'!$H$2:$H$38,'VLookup Lists'!$J$2:$J$8),0)),1,0)</f>
        <v>0</v>
      </c>
      <c r="N7727" s="1" t="str">
        <f>IFERROR(IF(VLOOKUP($D7727,'VLookup Lists'!$B$11:$C$29,2,FALSE)="FLIP",1,0),"")</f>
        <v/>
      </c>
      <c r="O7727" s="1" t="b">
        <f>ISNUMBER(MATCH($E7727,'VLookup Lists'!$E$2:$E$17,0))</f>
        <v>0</v>
      </c>
    </row>
    <row r="7728" spans="1:15" ht="15" customHeight="1" x14ac:dyDescent="0.2">
      <c r="A7728" s="1" t="str">
        <f t="shared" si="62"/>
        <v/>
      </c>
      <c r="E7728" s="1" t="s">
        <v>352</v>
      </c>
      <c r="F7728" s="38"/>
      <c r="G7728" s="38"/>
      <c r="M7728" s="1">
        <f>IF(ISNUMBER(MATCH(E7728,_xlfn.VSTACK('VLookup Lists'!$E$2:$E$17,'VLookup Lists'!$H$2:$H$38,'VLookup Lists'!$J$2:$J$8),0)),1,0)</f>
        <v>0</v>
      </c>
      <c r="N7728" s="1" t="str">
        <f>IFERROR(IF(VLOOKUP($D7728,'VLookup Lists'!$B$11:$C$29,2,FALSE)="FLIP",1,0),"")</f>
        <v/>
      </c>
      <c r="O7728" s="1" t="b">
        <f>ISNUMBER(MATCH($E7728,'VLookup Lists'!$E$2:$E$17,0))</f>
        <v>0</v>
      </c>
    </row>
    <row r="7729" spans="1:15" ht="15" customHeight="1" x14ac:dyDescent="0.2">
      <c r="A7729" s="1" t="str">
        <f t="shared" si="62"/>
        <v/>
      </c>
      <c r="E7729" s="1" t="s">
        <v>352</v>
      </c>
      <c r="F7729" s="38"/>
      <c r="G7729" s="38"/>
      <c r="M7729" s="1">
        <f>IF(ISNUMBER(MATCH(E7729,_xlfn.VSTACK('VLookup Lists'!$E$2:$E$17,'VLookup Lists'!$H$2:$H$38,'VLookup Lists'!$J$2:$J$8),0)),1,0)</f>
        <v>0</v>
      </c>
      <c r="N7729" s="1" t="str">
        <f>IFERROR(IF(VLOOKUP($D7729,'VLookup Lists'!$B$11:$C$29,2,FALSE)="FLIP",1,0),"")</f>
        <v/>
      </c>
      <c r="O7729" s="1" t="b">
        <f>ISNUMBER(MATCH($E7729,'VLookup Lists'!$E$2:$E$17,0))</f>
        <v>0</v>
      </c>
    </row>
    <row r="7730" spans="1:15" ht="15" customHeight="1" x14ac:dyDescent="0.2">
      <c r="A7730" s="1" t="str">
        <f t="shared" si="62"/>
        <v/>
      </c>
      <c r="E7730" s="1" t="s">
        <v>352</v>
      </c>
      <c r="F7730" s="38"/>
      <c r="G7730" s="38"/>
      <c r="M7730" s="1">
        <f>IF(ISNUMBER(MATCH(E7730,_xlfn.VSTACK('VLookup Lists'!$E$2:$E$17,'VLookup Lists'!$H$2:$H$38,'VLookup Lists'!$J$2:$J$8),0)),1,0)</f>
        <v>0</v>
      </c>
      <c r="N7730" s="1" t="str">
        <f>IFERROR(IF(VLOOKUP($D7730,'VLookup Lists'!$B$11:$C$29,2,FALSE)="FLIP",1,0),"")</f>
        <v/>
      </c>
      <c r="O7730" s="1" t="b">
        <f>ISNUMBER(MATCH($E7730,'VLookup Lists'!$E$2:$E$17,0))</f>
        <v>0</v>
      </c>
    </row>
    <row r="7731" spans="1:15" ht="15" customHeight="1" x14ac:dyDescent="0.2">
      <c r="A7731" s="1" t="str">
        <f t="shared" si="62"/>
        <v/>
      </c>
      <c r="E7731" s="1" t="s">
        <v>352</v>
      </c>
      <c r="F7731" s="38"/>
      <c r="G7731" s="38"/>
      <c r="M7731" s="1">
        <f>IF(ISNUMBER(MATCH(E7731,_xlfn.VSTACK('VLookup Lists'!$E$2:$E$17,'VLookup Lists'!$H$2:$H$38,'VLookup Lists'!$J$2:$J$8),0)),1,0)</f>
        <v>0</v>
      </c>
      <c r="N7731" s="1" t="str">
        <f>IFERROR(IF(VLOOKUP($D7731,'VLookup Lists'!$B$11:$C$29,2,FALSE)="FLIP",1,0),"")</f>
        <v/>
      </c>
      <c r="O7731" s="1" t="b">
        <f>ISNUMBER(MATCH($E7731,'VLookup Lists'!$E$2:$E$17,0))</f>
        <v>0</v>
      </c>
    </row>
    <row r="7732" spans="1:15" ht="15" customHeight="1" x14ac:dyDescent="0.2">
      <c r="A7732" s="1" t="str">
        <f t="shared" si="62"/>
        <v/>
      </c>
      <c r="E7732" s="1" t="s">
        <v>352</v>
      </c>
      <c r="F7732" s="38"/>
      <c r="G7732" s="38"/>
      <c r="M7732" s="1">
        <f>IF(ISNUMBER(MATCH(E7732,_xlfn.VSTACK('VLookup Lists'!$E$2:$E$17,'VLookup Lists'!$H$2:$H$38,'VLookup Lists'!$J$2:$J$8),0)),1,0)</f>
        <v>0</v>
      </c>
      <c r="N7732" s="1" t="str">
        <f>IFERROR(IF(VLOOKUP($D7732,'VLookup Lists'!$B$11:$C$29,2,FALSE)="FLIP",1,0),"")</f>
        <v/>
      </c>
      <c r="O7732" s="1" t="b">
        <f>ISNUMBER(MATCH($E7732,'VLookup Lists'!$E$2:$E$17,0))</f>
        <v>0</v>
      </c>
    </row>
    <row r="7733" spans="1:15" ht="15" customHeight="1" x14ac:dyDescent="0.2">
      <c r="A7733" s="1" t="str">
        <f t="shared" si="62"/>
        <v/>
      </c>
      <c r="E7733" s="1" t="s">
        <v>352</v>
      </c>
      <c r="F7733" s="38"/>
      <c r="G7733" s="38"/>
      <c r="M7733" s="1">
        <f>IF(ISNUMBER(MATCH(E7733,_xlfn.VSTACK('VLookup Lists'!$E$2:$E$17,'VLookup Lists'!$H$2:$H$38,'VLookup Lists'!$J$2:$J$8),0)),1,0)</f>
        <v>0</v>
      </c>
      <c r="N7733" s="1" t="str">
        <f>IFERROR(IF(VLOOKUP($D7733,'VLookup Lists'!$B$11:$C$29,2,FALSE)="FLIP",1,0),"")</f>
        <v/>
      </c>
      <c r="O7733" s="1" t="b">
        <f>ISNUMBER(MATCH($E7733,'VLookup Lists'!$E$2:$E$17,0))</f>
        <v>0</v>
      </c>
    </row>
    <row r="7734" spans="1:15" ht="15" customHeight="1" x14ac:dyDescent="0.2">
      <c r="A7734" s="1" t="str">
        <f t="shared" si="62"/>
        <v/>
      </c>
      <c r="E7734" s="1" t="s">
        <v>352</v>
      </c>
      <c r="F7734" s="38"/>
      <c r="G7734" s="38"/>
      <c r="M7734" s="1">
        <f>IF(ISNUMBER(MATCH(E7734,_xlfn.VSTACK('VLookup Lists'!$E$2:$E$17,'VLookup Lists'!$H$2:$H$38,'VLookup Lists'!$J$2:$J$8),0)),1,0)</f>
        <v>0</v>
      </c>
      <c r="N7734" s="1" t="str">
        <f>IFERROR(IF(VLOOKUP($D7734,'VLookup Lists'!$B$11:$C$29,2,FALSE)="FLIP",1,0),"")</f>
        <v/>
      </c>
      <c r="O7734" s="1" t="b">
        <f>ISNUMBER(MATCH($E7734,'VLookup Lists'!$E$2:$E$17,0))</f>
        <v>0</v>
      </c>
    </row>
    <row r="7735" spans="1:15" ht="15" customHeight="1" x14ac:dyDescent="0.2">
      <c r="A7735" s="1" t="str">
        <f t="shared" si="62"/>
        <v/>
      </c>
      <c r="E7735" s="1" t="s">
        <v>352</v>
      </c>
      <c r="F7735" s="38"/>
      <c r="G7735" s="38"/>
      <c r="M7735" s="1">
        <f>IF(ISNUMBER(MATCH(E7735,_xlfn.VSTACK('VLookup Lists'!$E$2:$E$17,'VLookup Lists'!$H$2:$H$38,'VLookup Lists'!$J$2:$J$8),0)),1,0)</f>
        <v>0</v>
      </c>
      <c r="N7735" s="1" t="str">
        <f>IFERROR(IF(VLOOKUP($D7735,'VLookup Lists'!$B$11:$C$29,2,FALSE)="FLIP",1,0),"")</f>
        <v/>
      </c>
      <c r="O7735" s="1" t="b">
        <f>ISNUMBER(MATCH($E7735,'VLookup Lists'!$E$2:$E$17,0))</f>
        <v>0</v>
      </c>
    </row>
    <row r="7736" spans="1:15" ht="15" customHeight="1" x14ac:dyDescent="0.2">
      <c r="A7736" s="1" t="str">
        <f t="shared" si="62"/>
        <v/>
      </c>
      <c r="E7736" s="1" t="s">
        <v>352</v>
      </c>
      <c r="F7736" s="38"/>
      <c r="G7736" s="38"/>
      <c r="M7736" s="1">
        <f>IF(ISNUMBER(MATCH(E7736,_xlfn.VSTACK('VLookup Lists'!$E$2:$E$17,'VLookup Lists'!$H$2:$H$38,'VLookup Lists'!$J$2:$J$8),0)),1,0)</f>
        <v>0</v>
      </c>
      <c r="N7736" s="1" t="str">
        <f>IFERROR(IF(VLOOKUP($D7736,'VLookup Lists'!$B$11:$C$29,2,FALSE)="FLIP",1,0),"")</f>
        <v/>
      </c>
      <c r="O7736" s="1" t="b">
        <f>ISNUMBER(MATCH($E7736,'VLookup Lists'!$E$2:$E$17,0))</f>
        <v>0</v>
      </c>
    </row>
    <row r="7737" spans="1:15" ht="15" customHeight="1" x14ac:dyDescent="0.2">
      <c r="A7737" s="1" t="str">
        <f t="shared" si="62"/>
        <v/>
      </c>
      <c r="E7737" s="1" t="s">
        <v>352</v>
      </c>
      <c r="F7737" s="38"/>
      <c r="G7737" s="38"/>
      <c r="M7737" s="1">
        <f>IF(ISNUMBER(MATCH(E7737,_xlfn.VSTACK('VLookup Lists'!$E$2:$E$17,'VLookup Lists'!$H$2:$H$38,'VLookup Lists'!$J$2:$J$8),0)),1,0)</f>
        <v>0</v>
      </c>
      <c r="N7737" s="1" t="str">
        <f>IFERROR(IF(VLOOKUP($D7737,'VLookup Lists'!$B$11:$C$29,2,FALSE)="FLIP",1,0),"")</f>
        <v/>
      </c>
      <c r="O7737" s="1" t="b">
        <f>ISNUMBER(MATCH($E7737,'VLookup Lists'!$E$2:$E$17,0))</f>
        <v>0</v>
      </c>
    </row>
    <row r="7738" spans="1:15" ht="15" customHeight="1" x14ac:dyDescent="0.2">
      <c r="A7738" s="1" t="str">
        <f t="shared" si="62"/>
        <v/>
      </c>
      <c r="E7738" s="1" t="s">
        <v>352</v>
      </c>
      <c r="F7738" s="38"/>
      <c r="G7738" s="38"/>
      <c r="M7738" s="1">
        <f>IF(ISNUMBER(MATCH(E7738,_xlfn.VSTACK('VLookup Lists'!$E$2:$E$17,'VLookup Lists'!$H$2:$H$38,'VLookup Lists'!$J$2:$J$8),0)),1,0)</f>
        <v>0</v>
      </c>
      <c r="N7738" s="1" t="str">
        <f>IFERROR(IF(VLOOKUP($D7738,'VLookup Lists'!$B$11:$C$29,2,FALSE)="FLIP",1,0),"")</f>
        <v/>
      </c>
      <c r="O7738" s="1" t="b">
        <f>ISNUMBER(MATCH($E7738,'VLookup Lists'!$E$2:$E$17,0))</f>
        <v>0</v>
      </c>
    </row>
    <row r="7739" spans="1:15" ht="15" customHeight="1" x14ac:dyDescent="0.2">
      <c r="A7739" s="1" t="str">
        <f t="shared" ref="A7739:A7993" si="63">IF(ISBLANK(B7739),"","ICJIA")</f>
        <v/>
      </c>
      <c r="E7739" s="1" t="s">
        <v>352</v>
      </c>
      <c r="F7739" s="38"/>
      <c r="G7739" s="38"/>
      <c r="M7739" s="1">
        <f>IF(ISNUMBER(MATCH(E7739,_xlfn.VSTACK('VLookup Lists'!$E$2:$E$17,'VLookup Lists'!$H$2:$H$38,'VLookup Lists'!$J$2:$J$8),0)),1,0)</f>
        <v>0</v>
      </c>
      <c r="N7739" s="1" t="str">
        <f>IFERROR(IF(VLOOKUP($D7739,'VLookup Lists'!$B$11:$C$29,2,FALSE)="FLIP",1,0),"")</f>
        <v/>
      </c>
      <c r="O7739" s="1" t="b">
        <f>ISNUMBER(MATCH($E7739,'VLookup Lists'!$E$2:$E$17,0))</f>
        <v>0</v>
      </c>
    </row>
    <row r="7740" spans="1:15" ht="15" customHeight="1" x14ac:dyDescent="0.2">
      <c r="A7740" s="1" t="str">
        <f t="shared" si="63"/>
        <v/>
      </c>
      <c r="E7740" s="1" t="s">
        <v>352</v>
      </c>
      <c r="F7740" s="38"/>
      <c r="G7740" s="38"/>
      <c r="M7740" s="1">
        <f>IF(ISNUMBER(MATCH(E7740,_xlfn.VSTACK('VLookup Lists'!$E$2:$E$17,'VLookup Lists'!$H$2:$H$38,'VLookup Lists'!$J$2:$J$8),0)),1,0)</f>
        <v>0</v>
      </c>
      <c r="N7740" s="1" t="str">
        <f>IFERROR(IF(VLOOKUP($D7740,'VLookup Lists'!$B$11:$C$29,2,FALSE)="FLIP",1,0),"")</f>
        <v/>
      </c>
      <c r="O7740" s="1" t="b">
        <f>ISNUMBER(MATCH($E7740,'VLookup Lists'!$E$2:$E$17,0))</f>
        <v>0</v>
      </c>
    </row>
    <row r="7741" spans="1:15" ht="15" customHeight="1" x14ac:dyDescent="0.2">
      <c r="A7741" s="1" t="str">
        <f t="shared" si="63"/>
        <v/>
      </c>
      <c r="E7741" s="1" t="s">
        <v>352</v>
      </c>
      <c r="F7741" s="38"/>
      <c r="G7741" s="38"/>
      <c r="M7741" s="1">
        <f>IF(ISNUMBER(MATCH(E7741,_xlfn.VSTACK('VLookup Lists'!$E$2:$E$17,'VLookup Lists'!$H$2:$H$38,'VLookup Lists'!$J$2:$J$8),0)),1,0)</f>
        <v>0</v>
      </c>
      <c r="N7741" s="1" t="str">
        <f>IFERROR(IF(VLOOKUP($D7741,'VLookup Lists'!$B$11:$C$29,2,FALSE)="FLIP",1,0),"")</f>
        <v/>
      </c>
      <c r="O7741" s="1" t="b">
        <f>ISNUMBER(MATCH($E7741,'VLookup Lists'!$E$2:$E$17,0))</f>
        <v>0</v>
      </c>
    </row>
    <row r="7742" spans="1:15" ht="15" customHeight="1" x14ac:dyDescent="0.2">
      <c r="A7742" s="1" t="str">
        <f t="shared" si="63"/>
        <v/>
      </c>
      <c r="E7742" s="1" t="s">
        <v>352</v>
      </c>
      <c r="F7742" s="38"/>
      <c r="G7742" s="38"/>
      <c r="M7742" s="1">
        <f>IF(ISNUMBER(MATCH(E7742,_xlfn.VSTACK('VLookup Lists'!$E$2:$E$17,'VLookup Lists'!$H$2:$H$38,'VLookup Lists'!$J$2:$J$8),0)),1,0)</f>
        <v>0</v>
      </c>
      <c r="N7742" s="1" t="str">
        <f>IFERROR(IF(VLOOKUP($D7742,'VLookup Lists'!$B$11:$C$29,2,FALSE)="FLIP",1,0),"")</f>
        <v/>
      </c>
      <c r="O7742" s="1" t="b">
        <f>ISNUMBER(MATCH($E7742,'VLookup Lists'!$E$2:$E$17,0))</f>
        <v>0</v>
      </c>
    </row>
    <row r="7743" spans="1:15" ht="15" customHeight="1" x14ac:dyDescent="0.2">
      <c r="A7743" s="1" t="str">
        <f t="shared" si="63"/>
        <v/>
      </c>
      <c r="E7743" s="1" t="s">
        <v>352</v>
      </c>
      <c r="F7743" s="38"/>
      <c r="G7743" s="38"/>
      <c r="M7743" s="1">
        <f>IF(ISNUMBER(MATCH(E7743,_xlfn.VSTACK('VLookup Lists'!$E$2:$E$17,'VLookup Lists'!$H$2:$H$38,'VLookup Lists'!$J$2:$J$8),0)),1,0)</f>
        <v>0</v>
      </c>
      <c r="N7743" s="1" t="str">
        <f>IFERROR(IF(VLOOKUP($D7743,'VLookup Lists'!$B$11:$C$29,2,FALSE)="FLIP",1,0),"")</f>
        <v/>
      </c>
      <c r="O7743" s="1" t="b">
        <f>ISNUMBER(MATCH($E7743,'VLookup Lists'!$E$2:$E$17,0))</f>
        <v>0</v>
      </c>
    </row>
    <row r="7744" spans="1:15" ht="15" customHeight="1" x14ac:dyDescent="0.2">
      <c r="A7744" s="1" t="str">
        <f t="shared" si="63"/>
        <v/>
      </c>
      <c r="E7744" s="1" t="s">
        <v>352</v>
      </c>
      <c r="F7744" s="38"/>
      <c r="G7744" s="38"/>
      <c r="M7744" s="1">
        <f>IF(ISNUMBER(MATCH(E7744,_xlfn.VSTACK('VLookup Lists'!$E$2:$E$17,'VLookup Lists'!$H$2:$H$38,'VLookup Lists'!$J$2:$J$8),0)),1,0)</f>
        <v>0</v>
      </c>
      <c r="N7744" s="1" t="str">
        <f>IFERROR(IF(VLOOKUP($D7744,'VLookup Lists'!$B$11:$C$29,2,FALSE)="FLIP",1,0),"")</f>
        <v/>
      </c>
      <c r="O7744" s="1" t="b">
        <f>ISNUMBER(MATCH($E7744,'VLookup Lists'!$E$2:$E$17,0))</f>
        <v>0</v>
      </c>
    </row>
    <row r="7745" spans="1:15" ht="15" customHeight="1" x14ac:dyDescent="0.2">
      <c r="A7745" s="1" t="str">
        <f t="shared" si="63"/>
        <v/>
      </c>
      <c r="E7745" s="1" t="s">
        <v>352</v>
      </c>
      <c r="F7745" s="38"/>
      <c r="G7745" s="38"/>
      <c r="M7745" s="1">
        <f>IF(ISNUMBER(MATCH(E7745,_xlfn.VSTACK('VLookup Lists'!$E$2:$E$17,'VLookup Lists'!$H$2:$H$38,'VLookup Lists'!$J$2:$J$8),0)),1,0)</f>
        <v>0</v>
      </c>
      <c r="N7745" s="1" t="str">
        <f>IFERROR(IF(VLOOKUP($D7745,'VLookup Lists'!$B$11:$C$29,2,FALSE)="FLIP",1,0),"")</f>
        <v/>
      </c>
      <c r="O7745" s="1" t="b">
        <f>ISNUMBER(MATCH($E7745,'VLookup Lists'!$E$2:$E$17,0))</f>
        <v>0</v>
      </c>
    </row>
    <row r="7746" spans="1:15" ht="15" customHeight="1" x14ac:dyDescent="0.2">
      <c r="A7746" s="1" t="str">
        <f t="shared" si="63"/>
        <v/>
      </c>
      <c r="E7746" s="1" t="s">
        <v>352</v>
      </c>
      <c r="F7746" s="38"/>
      <c r="G7746" s="38"/>
      <c r="M7746" s="1">
        <f>IF(ISNUMBER(MATCH(E7746,_xlfn.VSTACK('VLookup Lists'!$E$2:$E$17,'VLookup Lists'!$H$2:$H$38,'VLookup Lists'!$J$2:$J$8),0)),1,0)</f>
        <v>0</v>
      </c>
      <c r="N7746" s="1" t="str">
        <f>IFERROR(IF(VLOOKUP($D7746,'VLookup Lists'!$B$11:$C$29,2,FALSE)="FLIP",1,0),"")</f>
        <v/>
      </c>
      <c r="O7746" s="1" t="b">
        <f>ISNUMBER(MATCH($E7746,'VLookup Lists'!$E$2:$E$17,0))</f>
        <v>0</v>
      </c>
    </row>
    <row r="7747" spans="1:15" ht="15" customHeight="1" x14ac:dyDescent="0.2">
      <c r="A7747" s="1" t="str">
        <f t="shared" si="63"/>
        <v/>
      </c>
      <c r="E7747" s="1" t="s">
        <v>352</v>
      </c>
      <c r="F7747" s="38"/>
      <c r="G7747" s="38"/>
      <c r="M7747" s="1">
        <f>IF(ISNUMBER(MATCH(E7747,_xlfn.VSTACK('VLookup Lists'!$E$2:$E$17,'VLookup Lists'!$H$2:$H$38,'VLookup Lists'!$J$2:$J$8),0)),1,0)</f>
        <v>0</v>
      </c>
      <c r="N7747" s="1" t="str">
        <f>IFERROR(IF(VLOOKUP($D7747,'VLookup Lists'!$B$11:$C$29,2,FALSE)="FLIP",1,0),"")</f>
        <v/>
      </c>
      <c r="O7747" s="1" t="b">
        <f>ISNUMBER(MATCH($E7747,'VLookup Lists'!$E$2:$E$17,0))</f>
        <v>0</v>
      </c>
    </row>
    <row r="7748" spans="1:15" ht="15" customHeight="1" x14ac:dyDescent="0.2">
      <c r="A7748" s="1" t="str">
        <f t="shared" si="63"/>
        <v/>
      </c>
      <c r="E7748" s="1" t="s">
        <v>352</v>
      </c>
      <c r="F7748" s="38"/>
      <c r="G7748" s="38"/>
      <c r="M7748" s="1">
        <f>IF(ISNUMBER(MATCH(E7748,_xlfn.VSTACK('VLookup Lists'!$E$2:$E$17,'VLookup Lists'!$H$2:$H$38,'VLookup Lists'!$J$2:$J$8),0)),1,0)</f>
        <v>0</v>
      </c>
      <c r="N7748" s="1" t="str">
        <f>IFERROR(IF(VLOOKUP($D7748,'VLookup Lists'!$B$11:$C$29,2,FALSE)="FLIP",1,0),"")</f>
        <v/>
      </c>
      <c r="O7748" s="1" t="b">
        <f>ISNUMBER(MATCH($E7748,'VLookup Lists'!$E$2:$E$17,0))</f>
        <v>0</v>
      </c>
    </row>
    <row r="7749" spans="1:15" ht="15" customHeight="1" x14ac:dyDescent="0.2">
      <c r="A7749" s="1" t="str">
        <f t="shared" si="63"/>
        <v/>
      </c>
      <c r="E7749" s="1" t="s">
        <v>352</v>
      </c>
      <c r="F7749" s="38"/>
      <c r="G7749" s="38"/>
      <c r="M7749" s="1">
        <f>IF(ISNUMBER(MATCH(E7749,_xlfn.VSTACK('VLookup Lists'!$E$2:$E$17,'VLookup Lists'!$H$2:$H$38,'VLookup Lists'!$J$2:$J$8),0)),1,0)</f>
        <v>0</v>
      </c>
      <c r="N7749" s="1" t="str">
        <f>IFERROR(IF(VLOOKUP($D7749,'VLookup Lists'!$B$11:$C$29,2,FALSE)="FLIP",1,0),"")</f>
        <v/>
      </c>
      <c r="O7749" s="1" t="b">
        <f>ISNUMBER(MATCH($E7749,'VLookup Lists'!$E$2:$E$17,0))</f>
        <v>0</v>
      </c>
    </row>
    <row r="7750" spans="1:15" ht="15" customHeight="1" x14ac:dyDescent="0.2">
      <c r="A7750" s="1" t="str">
        <f t="shared" si="63"/>
        <v/>
      </c>
      <c r="E7750" s="1" t="s">
        <v>352</v>
      </c>
      <c r="F7750" s="38"/>
      <c r="G7750" s="38"/>
      <c r="M7750" s="1">
        <f>IF(ISNUMBER(MATCH(E7750,_xlfn.VSTACK('VLookup Lists'!$E$2:$E$17,'VLookup Lists'!$H$2:$H$38,'VLookup Lists'!$J$2:$J$8),0)),1,0)</f>
        <v>0</v>
      </c>
      <c r="N7750" s="1" t="str">
        <f>IFERROR(IF(VLOOKUP($D7750,'VLookup Lists'!$B$11:$C$29,2,FALSE)="FLIP",1,0),"")</f>
        <v/>
      </c>
      <c r="O7750" s="1" t="b">
        <f>ISNUMBER(MATCH($E7750,'VLookup Lists'!$E$2:$E$17,0))</f>
        <v>0</v>
      </c>
    </row>
    <row r="7751" spans="1:15" ht="15" customHeight="1" x14ac:dyDescent="0.2">
      <c r="A7751" s="1" t="str">
        <f t="shared" si="63"/>
        <v/>
      </c>
      <c r="E7751" s="1" t="s">
        <v>352</v>
      </c>
      <c r="F7751" s="38"/>
      <c r="G7751" s="38"/>
      <c r="M7751" s="1">
        <f>IF(ISNUMBER(MATCH(E7751,_xlfn.VSTACK('VLookup Lists'!$E$2:$E$17,'VLookup Lists'!$H$2:$H$38,'VLookup Lists'!$J$2:$J$8),0)),1,0)</f>
        <v>0</v>
      </c>
      <c r="N7751" s="1" t="str">
        <f>IFERROR(IF(VLOOKUP($D7751,'VLookup Lists'!$B$11:$C$29,2,FALSE)="FLIP",1,0),"")</f>
        <v/>
      </c>
      <c r="O7751" s="1" t="b">
        <f>ISNUMBER(MATCH($E7751,'VLookup Lists'!$E$2:$E$17,0))</f>
        <v>0</v>
      </c>
    </row>
    <row r="7752" spans="1:15" ht="15" customHeight="1" x14ac:dyDescent="0.2">
      <c r="A7752" s="1" t="str">
        <f t="shared" si="63"/>
        <v/>
      </c>
      <c r="E7752" s="1" t="s">
        <v>352</v>
      </c>
      <c r="F7752" s="38"/>
      <c r="G7752" s="38"/>
      <c r="M7752" s="1">
        <f>IF(ISNUMBER(MATCH(E7752,_xlfn.VSTACK('VLookup Lists'!$E$2:$E$17,'VLookup Lists'!$H$2:$H$38,'VLookup Lists'!$J$2:$J$8),0)),1,0)</f>
        <v>0</v>
      </c>
      <c r="N7752" s="1" t="str">
        <f>IFERROR(IF(VLOOKUP($D7752,'VLookup Lists'!$B$11:$C$29,2,FALSE)="FLIP",1,0),"")</f>
        <v/>
      </c>
      <c r="O7752" s="1" t="b">
        <f>ISNUMBER(MATCH($E7752,'VLookup Lists'!$E$2:$E$17,0))</f>
        <v>0</v>
      </c>
    </row>
    <row r="7753" spans="1:15" ht="15" customHeight="1" x14ac:dyDescent="0.2">
      <c r="A7753" s="1" t="str">
        <f t="shared" si="63"/>
        <v/>
      </c>
      <c r="E7753" s="1" t="s">
        <v>352</v>
      </c>
      <c r="F7753" s="38"/>
      <c r="G7753" s="38"/>
      <c r="M7753" s="1">
        <f>IF(ISNUMBER(MATCH(E7753,_xlfn.VSTACK('VLookup Lists'!$E$2:$E$17,'VLookup Lists'!$H$2:$H$38,'VLookup Lists'!$J$2:$J$8),0)),1,0)</f>
        <v>0</v>
      </c>
      <c r="N7753" s="1" t="str">
        <f>IFERROR(IF(VLOOKUP($D7753,'VLookup Lists'!$B$11:$C$29,2,FALSE)="FLIP",1,0),"")</f>
        <v/>
      </c>
      <c r="O7753" s="1" t="b">
        <f>ISNUMBER(MATCH($E7753,'VLookup Lists'!$E$2:$E$17,0))</f>
        <v>0</v>
      </c>
    </row>
    <row r="7754" spans="1:15" ht="15" customHeight="1" x14ac:dyDescent="0.2">
      <c r="A7754" s="1" t="str">
        <f t="shared" si="63"/>
        <v/>
      </c>
      <c r="E7754" s="1" t="s">
        <v>352</v>
      </c>
      <c r="F7754" s="38"/>
      <c r="G7754" s="38"/>
      <c r="M7754" s="1">
        <f>IF(ISNUMBER(MATCH(E7754,_xlfn.VSTACK('VLookup Lists'!$E$2:$E$17,'VLookup Lists'!$H$2:$H$38,'VLookup Lists'!$J$2:$J$8),0)),1,0)</f>
        <v>0</v>
      </c>
      <c r="N7754" s="1" t="str">
        <f>IFERROR(IF(VLOOKUP($D7754,'VLookup Lists'!$B$11:$C$29,2,FALSE)="FLIP",1,0),"")</f>
        <v/>
      </c>
      <c r="O7754" s="1" t="b">
        <f>ISNUMBER(MATCH($E7754,'VLookup Lists'!$E$2:$E$17,0))</f>
        <v>0</v>
      </c>
    </row>
    <row r="7755" spans="1:15" ht="15" customHeight="1" x14ac:dyDescent="0.2">
      <c r="A7755" s="1" t="str">
        <f t="shared" si="63"/>
        <v/>
      </c>
      <c r="E7755" s="1" t="s">
        <v>352</v>
      </c>
      <c r="F7755" s="38"/>
      <c r="G7755" s="38"/>
      <c r="M7755" s="1">
        <f>IF(ISNUMBER(MATCH(E7755,_xlfn.VSTACK('VLookup Lists'!$E$2:$E$17,'VLookup Lists'!$H$2:$H$38,'VLookup Lists'!$J$2:$J$8),0)),1,0)</f>
        <v>0</v>
      </c>
      <c r="N7755" s="1" t="str">
        <f>IFERROR(IF(VLOOKUP($D7755,'VLookup Lists'!$B$11:$C$29,2,FALSE)="FLIP",1,0),"")</f>
        <v/>
      </c>
      <c r="O7755" s="1" t="b">
        <f>ISNUMBER(MATCH($E7755,'VLookup Lists'!$E$2:$E$17,0))</f>
        <v>0</v>
      </c>
    </row>
    <row r="7756" spans="1:15" ht="15" customHeight="1" x14ac:dyDescent="0.2">
      <c r="A7756" s="1" t="str">
        <f t="shared" si="63"/>
        <v/>
      </c>
      <c r="E7756" s="1" t="s">
        <v>352</v>
      </c>
      <c r="F7756" s="38"/>
      <c r="G7756" s="38"/>
      <c r="M7756" s="1">
        <f>IF(ISNUMBER(MATCH(E7756,_xlfn.VSTACK('VLookup Lists'!$E$2:$E$17,'VLookup Lists'!$H$2:$H$38,'VLookup Lists'!$J$2:$J$8),0)),1,0)</f>
        <v>0</v>
      </c>
      <c r="N7756" s="1" t="str">
        <f>IFERROR(IF(VLOOKUP($D7756,'VLookup Lists'!$B$11:$C$29,2,FALSE)="FLIP",1,0),"")</f>
        <v/>
      </c>
      <c r="O7756" s="1" t="b">
        <f>ISNUMBER(MATCH($E7756,'VLookup Lists'!$E$2:$E$17,0))</f>
        <v>0</v>
      </c>
    </row>
    <row r="7757" spans="1:15" ht="15" customHeight="1" x14ac:dyDescent="0.2">
      <c r="A7757" s="1" t="str">
        <f t="shared" si="63"/>
        <v/>
      </c>
      <c r="E7757" s="1" t="s">
        <v>352</v>
      </c>
      <c r="F7757" s="38"/>
      <c r="G7757" s="38"/>
      <c r="M7757" s="1">
        <f>IF(ISNUMBER(MATCH(E7757,_xlfn.VSTACK('VLookup Lists'!$E$2:$E$17,'VLookup Lists'!$H$2:$H$38,'VLookup Lists'!$J$2:$J$8),0)),1,0)</f>
        <v>0</v>
      </c>
      <c r="N7757" s="1" t="str">
        <f>IFERROR(IF(VLOOKUP($D7757,'VLookup Lists'!$B$11:$C$29,2,FALSE)="FLIP",1,0),"")</f>
        <v/>
      </c>
      <c r="O7757" s="1" t="b">
        <f>ISNUMBER(MATCH($E7757,'VLookup Lists'!$E$2:$E$17,0))</f>
        <v>0</v>
      </c>
    </row>
    <row r="7758" spans="1:15" ht="15" customHeight="1" x14ac:dyDescent="0.2">
      <c r="A7758" s="1" t="str">
        <f t="shared" si="63"/>
        <v/>
      </c>
      <c r="E7758" s="1" t="s">
        <v>352</v>
      </c>
      <c r="F7758" s="38"/>
      <c r="G7758" s="38"/>
      <c r="M7758" s="1">
        <f>IF(ISNUMBER(MATCH(E7758,_xlfn.VSTACK('VLookup Lists'!$E$2:$E$17,'VLookup Lists'!$H$2:$H$38,'VLookup Lists'!$J$2:$J$8),0)),1,0)</f>
        <v>0</v>
      </c>
      <c r="N7758" s="1" t="str">
        <f>IFERROR(IF(VLOOKUP($D7758,'VLookup Lists'!$B$11:$C$29,2,FALSE)="FLIP",1,0),"")</f>
        <v/>
      </c>
      <c r="O7758" s="1" t="b">
        <f>ISNUMBER(MATCH($E7758,'VLookup Lists'!$E$2:$E$17,0))</f>
        <v>0</v>
      </c>
    </row>
    <row r="7759" spans="1:15" ht="15" customHeight="1" x14ac:dyDescent="0.2">
      <c r="A7759" s="1" t="str">
        <f t="shared" si="63"/>
        <v/>
      </c>
      <c r="E7759" s="1" t="s">
        <v>352</v>
      </c>
      <c r="F7759" s="38"/>
      <c r="G7759" s="38"/>
      <c r="M7759" s="1">
        <f>IF(ISNUMBER(MATCH(E7759,_xlfn.VSTACK('VLookup Lists'!$E$2:$E$17,'VLookup Lists'!$H$2:$H$38,'VLookup Lists'!$J$2:$J$8),0)),1,0)</f>
        <v>0</v>
      </c>
      <c r="N7759" s="1" t="str">
        <f>IFERROR(IF(VLOOKUP($D7759,'VLookup Lists'!$B$11:$C$29,2,FALSE)="FLIP",1,0),"")</f>
        <v/>
      </c>
      <c r="O7759" s="1" t="b">
        <f>ISNUMBER(MATCH($E7759,'VLookup Lists'!$E$2:$E$17,0))</f>
        <v>0</v>
      </c>
    </row>
    <row r="7760" spans="1:15" ht="15" customHeight="1" x14ac:dyDescent="0.2">
      <c r="A7760" s="1" t="str">
        <f t="shared" si="63"/>
        <v/>
      </c>
      <c r="E7760" s="1" t="s">
        <v>352</v>
      </c>
      <c r="F7760" s="38"/>
      <c r="G7760" s="38"/>
      <c r="M7760" s="1">
        <f>IF(ISNUMBER(MATCH(E7760,_xlfn.VSTACK('VLookup Lists'!$E$2:$E$17,'VLookup Lists'!$H$2:$H$38,'VLookup Lists'!$J$2:$J$8),0)),1,0)</f>
        <v>0</v>
      </c>
      <c r="N7760" s="1" t="str">
        <f>IFERROR(IF(VLOOKUP($D7760,'VLookup Lists'!$B$11:$C$29,2,FALSE)="FLIP",1,0),"")</f>
        <v/>
      </c>
      <c r="O7760" s="1" t="b">
        <f>ISNUMBER(MATCH($E7760,'VLookup Lists'!$E$2:$E$17,0))</f>
        <v>0</v>
      </c>
    </row>
    <row r="7761" spans="1:15" ht="15" customHeight="1" x14ac:dyDescent="0.2">
      <c r="A7761" s="1" t="str">
        <f t="shared" si="63"/>
        <v/>
      </c>
      <c r="E7761" s="1" t="s">
        <v>352</v>
      </c>
      <c r="F7761" s="38"/>
      <c r="G7761" s="38"/>
      <c r="M7761" s="1">
        <f>IF(ISNUMBER(MATCH(E7761,_xlfn.VSTACK('VLookup Lists'!$E$2:$E$17,'VLookup Lists'!$H$2:$H$38,'VLookup Lists'!$J$2:$J$8),0)),1,0)</f>
        <v>0</v>
      </c>
      <c r="N7761" s="1" t="str">
        <f>IFERROR(IF(VLOOKUP($D7761,'VLookup Lists'!$B$11:$C$29,2,FALSE)="FLIP",1,0),"")</f>
        <v/>
      </c>
      <c r="O7761" s="1" t="b">
        <f>ISNUMBER(MATCH($E7761,'VLookup Lists'!$E$2:$E$17,0))</f>
        <v>0</v>
      </c>
    </row>
    <row r="7762" spans="1:15" ht="15" customHeight="1" x14ac:dyDescent="0.2">
      <c r="A7762" s="1" t="str">
        <f t="shared" si="63"/>
        <v/>
      </c>
      <c r="E7762" s="1" t="s">
        <v>352</v>
      </c>
      <c r="F7762" s="38"/>
      <c r="G7762" s="38"/>
      <c r="M7762" s="1">
        <f>IF(ISNUMBER(MATCH(E7762,_xlfn.VSTACK('VLookup Lists'!$E$2:$E$17,'VLookup Lists'!$H$2:$H$38,'VLookup Lists'!$J$2:$J$8),0)),1,0)</f>
        <v>0</v>
      </c>
      <c r="N7762" s="1" t="str">
        <f>IFERROR(IF(VLOOKUP($D7762,'VLookup Lists'!$B$11:$C$29,2,FALSE)="FLIP",1,0),"")</f>
        <v/>
      </c>
      <c r="O7762" s="1" t="b">
        <f>ISNUMBER(MATCH($E7762,'VLookup Lists'!$E$2:$E$17,0))</f>
        <v>0</v>
      </c>
    </row>
    <row r="7763" spans="1:15" ht="15" customHeight="1" x14ac:dyDescent="0.2">
      <c r="A7763" s="1" t="str">
        <f t="shared" si="63"/>
        <v/>
      </c>
      <c r="E7763" s="1" t="s">
        <v>352</v>
      </c>
      <c r="F7763" s="38"/>
      <c r="G7763" s="38"/>
      <c r="M7763" s="1">
        <f>IF(ISNUMBER(MATCH(E7763,_xlfn.VSTACK('VLookup Lists'!$E$2:$E$17,'VLookup Lists'!$H$2:$H$38,'VLookup Lists'!$J$2:$J$8),0)),1,0)</f>
        <v>0</v>
      </c>
      <c r="N7763" s="1" t="str">
        <f>IFERROR(IF(VLOOKUP($D7763,'VLookup Lists'!$B$11:$C$29,2,FALSE)="FLIP",1,0),"")</f>
        <v/>
      </c>
      <c r="O7763" s="1" t="b">
        <f>ISNUMBER(MATCH($E7763,'VLookup Lists'!$E$2:$E$17,0))</f>
        <v>0</v>
      </c>
    </row>
    <row r="7764" spans="1:15" ht="15" customHeight="1" x14ac:dyDescent="0.2">
      <c r="A7764" s="1" t="str">
        <f t="shared" si="63"/>
        <v/>
      </c>
      <c r="E7764" s="1" t="s">
        <v>352</v>
      </c>
      <c r="F7764" s="38"/>
      <c r="G7764" s="38"/>
      <c r="M7764" s="1">
        <f>IF(ISNUMBER(MATCH(E7764,_xlfn.VSTACK('VLookup Lists'!$E$2:$E$17,'VLookup Lists'!$H$2:$H$38,'VLookup Lists'!$J$2:$J$8),0)),1,0)</f>
        <v>0</v>
      </c>
      <c r="N7764" s="1" t="str">
        <f>IFERROR(IF(VLOOKUP($D7764,'VLookup Lists'!$B$11:$C$29,2,FALSE)="FLIP",1,0),"")</f>
        <v/>
      </c>
      <c r="O7764" s="1" t="b">
        <f>ISNUMBER(MATCH($E7764,'VLookup Lists'!$E$2:$E$17,0))</f>
        <v>0</v>
      </c>
    </row>
    <row r="7765" spans="1:15" ht="15" customHeight="1" x14ac:dyDescent="0.2">
      <c r="A7765" s="1" t="str">
        <f t="shared" si="63"/>
        <v/>
      </c>
      <c r="E7765" s="1" t="s">
        <v>352</v>
      </c>
      <c r="F7765" s="38"/>
      <c r="G7765" s="38"/>
      <c r="M7765" s="1">
        <f>IF(ISNUMBER(MATCH(E7765,_xlfn.VSTACK('VLookup Lists'!$E$2:$E$17,'VLookup Lists'!$H$2:$H$38,'VLookup Lists'!$J$2:$J$8),0)),1,0)</f>
        <v>0</v>
      </c>
      <c r="N7765" s="1" t="str">
        <f>IFERROR(IF(VLOOKUP($D7765,'VLookup Lists'!$B$11:$C$29,2,FALSE)="FLIP",1,0),"")</f>
        <v/>
      </c>
      <c r="O7765" s="1" t="b">
        <f>ISNUMBER(MATCH($E7765,'VLookup Lists'!$E$2:$E$17,0))</f>
        <v>0</v>
      </c>
    </row>
    <row r="7766" spans="1:15" ht="15" customHeight="1" x14ac:dyDescent="0.2">
      <c r="A7766" s="1" t="str">
        <f t="shared" si="63"/>
        <v/>
      </c>
      <c r="E7766" s="1" t="s">
        <v>352</v>
      </c>
      <c r="F7766" s="38"/>
      <c r="G7766" s="38"/>
      <c r="M7766" s="1">
        <f>IF(ISNUMBER(MATCH(E7766,_xlfn.VSTACK('VLookup Lists'!$E$2:$E$17,'VLookup Lists'!$H$2:$H$38,'VLookup Lists'!$J$2:$J$8),0)),1,0)</f>
        <v>0</v>
      </c>
      <c r="N7766" s="1" t="str">
        <f>IFERROR(IF(VLOOKUP($D7766,'VLookup Lists'!$B$11:$C$29,2,FALSE)="FLIP",1,0),"")</f>
        <v/>
      </c>
      <c r="O7766" s="1" t="b">
        <f>ISNUMBER(MATCH($E7766,'VLookup Lists'!$E$2:$E$17,0))</f>
        <v>0</v>
      </c>
    </row>
    <row r="7767" spans="1:15" ht="15" customHeight="1" x14ac:dyDescent="0.2">
      <c r="A7767" s="1" t="str">
        <f t="shared" si="63"/>
        <v/>
      </c>
      <c r="E7767" s="1" t="s">
        <v>352</v>
      </c>
      <c r="F7767" s="38"/>
      <c r="G7767" s="38"/>
      <c r="M7767" s="1">
        <f>IF(ISNUMBER(MATCH(E7767,_xlfn.VSTACK('VLookup Lists'!$E$2:$E$17,'VLookup Lists'!$H$2:$H$38,'VLookup Lists'!$J$2:$J$8),0)),1,0)</f>
        <v>0</v>
      </c>
      <c r="N7767" s="1" t="str">
        <f>IFERROR(IF(VLOOKUP($D7767,'VLookup Lists'!$B$11:$C$29,2,FALSE)="FLIP",1,0),"")</f>
        <v/>
      </c>
      <c r="O7767" s="1" t="b">
        <f>ISNUMBER(MATCH($E7767,'VLookup Lists'!$E$2:$E$17,0))</f>
        <v>0</v>
      </c>
    </row>
    <row r="7768" spans="1:15" ht="15" customHeight="1" x14ac:dyDescent="0.2">
      <c r="A7768" s="1" t="str">
        <f t="shared" si="63"/>
        <v/>
      </c>
      <c r="E7768" s="1" t="s">
        <v>352</v>
      </c>
      <c r="F7768" s="38"/>
      <c r="G7768" s="38"/>
      <c r="M7768" s="1">
        <f>IF(ISNUMBER(MATCH(E7768,_xlfn.VSTACK('VLookup Lists'!$E$2:$E$17,'VLookup Lists'!$H$2:$H$38,'VLookup Lists'!$J$2:$J$8),0)),1,0)</f>
        <v>0</v>
      </c>
      <c r="N7768" s="1" t="str">
        <f>IFERROR(IF(VLOOKUP($D7768,'VLookup Lists'!$B$11:$C$29,2,FALSE)="FLIP",1,0),"")</f>
        <v/>
      </c>
      <c r="O7768" s="1" t="b">
        <f>ISNUMBER(MATCH($E7768,'VLookup Lists'!$E$2:$E$17,0))</f>
        <v>0</v>
      </c>
    </row>
    <row r="7769" spans="1:15" ht="15" customHeight="1" x14ac:dyDescent="0.2">
      <c r="A7769" s="1" t="str">
        <f t="shared" si="63"/>
        <v/>
      </c>
      <c r="E7769" s="1" t="s">
        <v>352</v>
      </c>
      <c r="F7769" s="38"/>
      <c r="G7769" s="38"/>
      <c r="M7769" s="1">
        <f>IF(ISNUMBER(MATCH(E7769,_xlfn.VSTACK('VLookup Lists'!$E$2:$E$17,'VLookup Lists'!$H$2:$H$38,'VLookup Lists'!$J$2:$J$8),0)),1,0)</f>
        <v>0</v>
      </c>
      <c r="N7769" s="1" t="str">
        <f>IFERROR(IF(VLOOKUP($D7769,'VLookup Lists'!$B$11:$C$29,2,FALSE)="FLIP",1,0),"")</f>
        <v/>
      </c>
      <c r="O7769" s="1" t="b">
        <f>ISNUMBER(MATCH($E7769,'VLookup Lists'!$E$2:$E$17,0))</f>
        <v>0</v>
      </c>
    </row>
    <row r="7770" spans="1:15" ht="15" customHeight="1" x14ac:dyDescent="0.2">
      <c r="A7770" s="1" t="str">
        <f t="shared" si="63"/>
        <v/>
      </c>
      <c r="E7770" s="1" t="s">
        <v>352</v>
      </c>
      <c r="F7770" s="38"/>
      <c r="G7770" s="38"/>
      <c r="M7770" s="1">
        <f>IF(ISNUMBER(MATCH(E7770,_xlfn.VSTACK('VLookup Lists'!$E$2:$E$17,'VLookup Lists'!$H$2:$H$38,'VLookup Lists'!$J$2:$J$8),0)),1,0)</f>
        <v>0</v>
      </c>
      <c r="N7770" s="1" t="str">
        <f>IFERROR(IF(VLOOKUP($D7770,'VLookup Lists'!$B$11:$C$29,2,FALSE)="FLIP",1,0),"")</f>
        <v/>
      </c>
      <c r="O7770" s="1" t="b">
        <f>ISNUMBER(MATCH($E7770,'VLookup Lists'!$E$2:$E$17,0))</f>
        <v>0</v>
      </c>
    </row>
    <row r="7771" spans="1:15" ht="15" customHeight="1" x14ac:dyDescent="0.2">
      <c r="A7771" s="1" t="str">
        <f t="shared" si="63"/>
        <v/>
      </c>
      <c r="E7771" s="1" t="s">
        <v>352</v>
      </c>
      <c r="F7771" s="38"/>
      <c r="G7771" s="38"/>
      <c r="M7771" s="1">
        <f>IF(ISNUMBER(MATCH(E7771,_xlfn.VSTACK('VLookup Lists'!$E$2:$E$17,'VLookup Lists'!$H$2:$H$38,'VLookup Lists'!$J$2:$J$8),0)),1,0)</f>
        <v>0</v>
      </c>
      <c r="N7771" s="1" t="str">
        <f>IFERROR(IF(VLOOKUP($D7771,'VLookup Lists'!$B$11:$C$29,2,FALSE)="FLIP",1,0),"")</f>
        <v/>
      </c>
      <c r="O7771" s="1" t="b">
        <f>ISNUMBER(MATCH($E7771,'VLookup Lists'!$E$2:$E$17,0))</f>
        <v>0</v>
      </c>
    </row>
    <row r="7772" spans="1:15" ht="15" customHeight="1" x14ac:dyDescent="0.2">
      <c r="A7772" s="1" t="str">
        <f t="shared" si="63"/>
        <v/>
      </c>
      <c r="E7772" s="1" t="s">
        <v>352</v>
      </c>
      <c r="F7772" s="38"/>
      <c r="G7772" s="38"/>
      <c r="M7772" s="1">
        <f>IF(ISNUMBER(MATCH(E7772,_xlfn.VSTACK('VLookup Lists'!$E$2:$E$17,'VLookup Lists'!$H$2:$H$38,'VLookup Lists'!$J$2:$J$8),0)),1,0)</f>
        <v>0</v>
      </c>
      <c r="N7772" s="1" t="str">
        <f>IFERROR(IF(VLOOKUP($D7772,'VLookup Lists'!$B$11:$C$29,2,FALSE)="FLIP",1,0),"")</f>
        <v/>
      </c>
      <c r="O7772" s="1" t="b">
        <f>ISNUMBER(MATCH($E7772,'VLookup Lists'!$E$2:$E$17,0))</f>
        <v>0</v>
      </c>
    </row>
    <row r="7773" spans="1:15" ht="15" customHeight="1" x14ac:dyDescent="0.2">
      <c r="A7773" s="1" t="str">
        <f t="shared" si="63"/>
        <v/>
      </c>
      <c r="E7773" s="1" t="s">
        <v>352</v>
      </c>
      <c r="F7773" s="38"/>
      <c r="G7773" s="38"/>
      <c r="M7773" s="1">
        <f>IF(ISNUMBER(MATCH(E7773,_xlfn.VSTACK('VLookup Lists'!$E$2:$E$17,'VLookup Lists'!$H$2:$H$38,'VLookup Lists'!$J$2:$J$8),0)),1,0)</f>
        <v>0</v>
      </c>
      <c r="N7773" s="1" t="str">
        <f>IFERROR(IF(VLOOKUP($D7773,'VLookup Lists'!$B$11:$C$29,2,FALSE)="FLIP",1,0),"")</f>
        <v/>
      </c>
      <c r="O7773" s="1" t="b">
        <f>ISNUMBER(MATCH($E7773,'VLookup Lists'!$E$2:$E$17,0))</f>
        <v>0</v>
      </c>
    </row>
    <row r="7774" spans="1:15" ht="15" customHeight="1" x14ac:dyDescent="0.2">
      <c r="A7774" s="1" t="str">
        <f t="shared" si="63"/>
        <v/>
      </c>
      <c r="E7774" s="1" t="s">
        <v>352</v>
      </c>
      <c r="F7774" s="38"/>
      <c r="G7774" s="38"/>
      <c r="M7774" s="1">
        <f>IF(ISNUMBER(MATCH(E7774,_xlfn.VSTACK('VLookup Lists'!$E$2:$E$17,'VLookup Lists'!$H$2:$H$38,'VLookup Lists'!$J$2:$J$8),0)),1,0)</f>
        <v>0</v>
      </c>
      <c r="N7774" s="1" t="str">
        <f>IFERROR(IF(VLOOKUP($D7774,'VLookup Lists'!$B$11:$C$29,2,FALSE)="FLIP",1,0),"")</f>
        <v/>
      </c>
      <c r="O7774" s="1" t="b">
        <f>ISNUMBER(MATCH($E7774,'VLookup Lists'!$E$2:$E$17,0))</f>
        <v>0</v>
      </c>
    </row>
    <row r="7775" spans="1:15" ht="15" customHeight="1" x14ac:dyDescent="0.2">
      <c r="A7775" s="1" t="str">
        <f t="shared" si="63"/>
        <v/>
      </c>
      <c r="E7775" s="1" t="s">
        <v>352</v>
      </c>
      <c r="F7775" s="38"/>
      <c r="G7775" s="38"/>
      <c r="M7775" s="1">
        <f>IF(ISNUMBER(MATCH(E7775,_xlfn.VSTACK('VLookup Lists'!$E$2:$E$17,'VLookup Lists'!$H$2:$H$38,'VLookup Lists'!$J$2:$J$8),0)),1,0)</f>
        <v>0</v>
      </c>
      <c r="N7775" s="1" t="str">
        <f>IFERROR(IF(VLOOKUP($D7775,'VLookup Lists'!$B$11:$C$29,2,FALSE)="FLIP",1,0),"")</f>
        <v/>
      </c>
      <c r="O7775" s="1" t="b">
        <f>ISNUMBER(MATCH($E7775,'VLookup Lists'!$E$2:$E$17,0))</f>
        <v>0</v>
      </c>
    </row>
    <row r="7776" spans="1:15" ht="15" customHeight="1" x14ac:dyDescent="0.2">
      <c r="A7776" s="1" t="str">
        <f t="shared" si="63"/>
        <v/>
      </c>
      <c r="E7776" s="1" t="s">
        <v>352</v>
      </c>
      <c r="F7776" s="38"/>
      <c r="G7776" s="38"/>
      <c r="M7776" s="1">
        <f>IF(ISNUMBER(MATCH(E7776,_xlfn.VSTACK('VLookup Lists'!$E$2:$E$17,'VLookup Lists'!$H$2:$H$38,'VLookup Lists'!$J$2:$J$8),0)),1,0)</f>
        <v>0</v>
      </c>
      <c r="N7776" s="1" t="str">
        <f>IFERROR(IF(VLOOKUP($D7776,'VLookup Lists'!$B$11:$C$29,2,FALSE)="FLIP",1,0),"")</f>
        <v/>
      </c>
      <c r="O7776" s="1" t="b">
        <f>ISNUMBER(MATCH($E7776,'VLookup Lists'!$E$2:$E$17,0))</f>
        <v>0</v>
      </c>
    </row>
    <row r="7777" spans="1:15" ht="15" customHeight="1" x14ac:dyDescent="0.2">
      <c r="A7777" s="1" t="str">
        <f t="shared" si="63"/>
        <v/>
      </c>
      <c r="E7777" s="1" t="s">
        <v>352</v>
      </c>
      <c r="F7777" s="38"/>
      <c r="G7777" s="38"/>
      <c r="M7777" s="1">
        <f>IF(ISNUMBER(MATCH(E7777,_xlfn.VSTACK('VLookup Lists'!$E$2:$E$17,'VLookup Lists'!$H$2:$H$38,'VLookup Lists'!$J$2:$J$8),0)),1,0)</f>
        <v>0</v>
      </c>
      <c r="N7777" s="1" t="str">
        <f>IFERROR(IF(VLOOKUP($D7777,'VLookup Lists'!$B$11:$C$29,2,FALSE)="FLIP",1,0),"")</f>
        <v/>
      </c>
      <c r="O7777" s="1" t="b">
        <f>ISNUMBER(MATCH($E7777,'VLookup Lists'!$E$2:$E$17,0))</f>
        <v>0</v>
      </c>
    </row>
    <row r="7778" spans="1:15" ht="15" customHeight="1" x14ac:dyDescent="0.2">
      <c r="A7778" s="1" t="str">
        <f t="shared" si="63"/>
        <v/>
      </c>
      <c r="E7778" s="1" t="s">
        <v>352</v>
      </c>
      <c r="F7778" s="38"/>
      <c r="G7778" s="38"/>
      <c r="M7778" s="1">
        <f>IF(ISNUMBER(MATCH(E7778,_xlfn.VSTACK('VLookup Lists'!$E$2:$E$17,'VLookup Lists'!$H$2:$H$38,'VLookup Lists'!$J$2:$J$8),0)),1,0)</f>
        <v>0</v>
      </c>
      <c r="N7778" s="1" t="str">
        <f>IFERROR(IF(VLOOKUP($D7778,'VLookup Lists'!$B$11:$C$29,2,FALSE)="FLIP",1,0),"")</f>
        <v/>
      </c>
      <c r="O7778" s="1" t="b">
        <f>ISNUMBER(MATCH($E7778,'VLookup Lists'!$E$2:$E$17,0))</f>
        <v>0</v>
      </c>
    </row>
    <row r="7779" spans="1:15" ht="15" customHeight="1" x14ac:dyDescent="0.2">
      <c r="A7779" s="1" t="str">
        <f t="shared" si="63"/>
        <v/>
      </c>
      <c r="E7779" s="1" t="s">
        <v>352</v>
      </c>
      <c r="F7779" s="38"/>
      <c r="G7779" s="38"/>
      <c r="M7779" s="1">
        <f>IF(ISNUMBER(MATCH(E7779,_xlfn.VSTACK('VLookup Lists'!$E$2:$E$17,'VLookup Lists'!$H$2:$H$38,'VLookup Lists'!$J$2:$J$8),0)),1,0)</f>
        <v>0</v>
      </c>
      <c r="N7779" s="1" t="str">
        <f>IFERROR(IF(VLOOKUP($D7779,'VLookup Lists'!$B$11:$C$29,2,FALSE)="FLIP",1,0),"")</f>
        <v/>
      </c>
      <c r="O7779" s="1" t="b">
        <f>ISNUMBER(MATCH($E7779,'VLookup Lists'!$E$2:$E$17,0))</f>
        <v>0</v>
      </c>
    </row>
    <row r="7780" spans="1:15" ht="15" customHeight="1" x14ac:dyDescent="0.2">
      <c r="A7780" s="1" t="str">
        <f t="shared" si="63"/>
        <v/>
      </c>
      <c r="E7780" s="1" t="s">
        <v>352</v>
      </c>
      <c r="F7780" s="38"/>
      <c r="G7780" s="38"/>
      <c r="M7780" s="1">
        <f>IF(ISNUMBER(MATCH(E7780,_xlfn.VSTACK('VLookup Lists'!$E$2:$E$17,'VLookup Lists'!$H$2:$H$38,'VLookup Lists'!$J$2:$J$8),0)),1,0)</f>
        <v>0</v>
      </c>
      <c r="N7780" s="1" t="str">
        <f>IFERROR(IF(VLOOKUP($D7780,'VLookup Lists'!$B$11:$C$29,2,FALSE)="FLIP",1,0),"")</f>
        <v/>
      </c>
      <c r="O7780" s="1" t="b">
        <f>ISNUMBER(MATCH($E7780,'VLookup Lists'!$E$2:$E$17,0))</f>
        <v>0</v>
      </c>
    </row>
    <row r="7781" spans="1:15" ht="15" customHeight="1" x14ac:dyDescent="0.2">
      <c r="A7781" s="1" t="str">
        <f t="shared" si="63"/>
        <v/>
      </c>
      <c r="E7781" s="1" t="s">
        <v>352</v>
      </c>
      <c r="F7781" s="38"/>
      <c r="G7781" s="38"/>
      <c r="M7781" s="1">
        <f>IF(ISNUMBER(MATCH(E7781,_xlfn.VSTACK('VLookup Lists'!$E$2:$E$17,'VLookup Lists'!$H$2:$H$38,'VLookup Lists'!$J$2:$J$8),0)),1,0)</f>
        <v>0</v>
      </c>
      <c r="N7781" s="1" t="str">
        <f>IFERROR(IF(VLOOKUP($D7781,'VLookup Lists'!$B$11:$C$29,2,FALSE)="FLIP",1,0),"")</f>
        <v/>
      </c>
      <c r="O7781" s="1" t="b">
        <f>ISNUMBER(MATCH($E7781,'VLookup Lists'!$E$2:$E$17,0))</f>
        <v>0</v>
      </c>
    </row>
    <row r="7782" spans="1:15" ht="15" customHeight="1" x14ac:dyDescent="0.2">
      <c r="A7782" s="1" t="str">
        <f t="shared" si="63"/>
        <v/>
      </c>
      <c r="E7782" s="1" t="s">
        <v>352</v>
      </c>
      <c r="F7782" s="38"/>
      <c r="G7782" s="38"/>
      <c r="M7782" s="1">
        <f>IF(ISNUMBER(MATCH(E7782,_xlfn.VSTACK('VLookup Lists'!$E$2:$E$17,'VLookup Lists'!$H$2:$H$38,'VLookup Lists'!$J$2:$J$8),0)),1,0)</f>
        <v>0</v>
      </c>
      <c r="N7782" s="1" t="str">
        <f>IFERROR(IF(VLOOKUP($D7782,'VLookup Lists'!$B$11:$C$29,2,FALSE)="FLIP",1,0),"")</f>
        <v/>
      </c>
      <c r="O7782" s="1" t="b">
        <f>ISNUMBER(MATCH($E7782,'VLookup Lists'!$E$2:$E$17,0))</f>
        <v>0</v>
      </c>
    </row>
    <row r="7783" spans="1:15" ht="15" customHeight="1" x14ac:dyDescent="0.2">
      <c r="A7783" s="1" t="str">
        <f t="shared" si="63"/>
        <v/>
      </c>
      <c r="E7783" s="1" t="s">
        <v>352</v>
      </c>
      <c r="F7783" s="38"/>
      <c r="G7783" s="38"/>
      <c r="M7783" s="1">
        <f>IF(ISNUMBER(MATCH(E7783,_xlfn.VSTACK('VLookup Lists'!$E$2:$E$17,'VLookup Lists'!$H$2:$H$38,'VLookup Lists'!$J$2:$J$8),0)),1,0)</f>
        <v>0</v>
      </c>
      <c r="N7783" s="1" t="str">
        <f>IFERROR(IF(VLOOKUP($D7783,'VLookup Lists'!$B$11:$C$29,2,FALSE)="FLIP",1,0),"")</f>
        <v/>
      </c>
      <c r="O7783" s="1" t="b">
        <f>ISNUMBER(MATCH($E7783,'VLookup Lists'!$E$2:$E$17,0))</f>
        <v>0</v>
      </c>
    </row>
    <row r="7784" spans="1:15" ht="15" customHeight="1" x14ac:dyDescent="0.2">
      <c r="A7784" s="1" t="str">
        <f t="shared" si="63"/>
        <v/>
      </c>
      <c r="E7784" s="1" t="s">
        <v>352</v>
      </c>
      <c r="F7784" s="38"/>
      <c r="G7784" s="38"/>
      <c r="M7784" s="1">
        <f>IF(ISNUMBER(MATCH(E7784,_xlfn.VSTACK('VLookup Lists'!$E$2:$E$17,'VLookup Lists'!$H$2:$H$38,'VLookup Lists'!$J$2:$J$8),0)),1,0)</f>
        <v>0</v>
      </c>
      <c r="N7784" s="1" t="str">
        <f>IFERROR(IF(VLOOKUP($D7784,'VLookup Lists'!$B$11:$C$29,2,FALSE)="FLIP",1,0),"")</f>
        <v/>
      </c>
      <c r="O7784" s="1" t="b">
        <f>ISNUMBER(MATCH($E7784,'VLookup Lists'!$E$2:$E$17,0))</f>
        <v>0</v>
      </c>
    </row>
    <row r="7785" spans="1:15" ht="15" customHeight="1" x14ac:dyDescent="0.2">
      <c r="A7785" s="1" t="str">
        <f t="shared" si="63"/>
        <v/>
      </c>
      <c r="E7785" s="1" t="s">
        <v>352</v>
      </c>
      <c r="F7785" s="38"/>
      <c r="G7785" s="38"/>
      <c r="M7785" s="1">
        <f>IF(ISNUMBER(MATCH(E7785,_xlfn.VSTACK('VLookup Lists'!$E$2:$E$17,'VLookup Lists'!$H$2:$H$38,'VLookup Lists'!$J$2:$J$8),0)),1,0)</f>
        <v>0</v>
      </c>
      <c r="N7785" s="1" t="str">
        <f>IFERROR(IF(VLOOKUP($D7785,'VLookup Lists'!$B$11:$C$29,2,FALSE)="FLIP",1,0),"")</f>
        <v/>
      </c>
      <c r="O7785" s="1" t="b">
        <f>ISNUMBER(MATCH($E7785,'VLookup Lists'!$E$2:$E$17,0))</f>
        <v>0</v>
      </c>
    </row>
    <row r="7786" spans="1:15" ht="15" customHeight="1" x14ac:dyDescent="0.2">
      <c r="A7786" s="1" t="str">
        <f t="shared" si="63"/>
        <v/>
      </c>
      <c r="E7786" s="1" t="s">
        <v>352</v>
      </c>
      <c r="F7786" s="38"/>
      <c r="G7786" s="38"/>
      <c r="M7786" s="1">
        <f>IF(ISNUMBER(MATCH(E7786,_xlfn.VSTACK('VLookup Lists'!$E$2:$E$17,'VLookup Lists'!$H$2:$H$38,'VLookup Lists'!$J$2:$J$8),0)),1,0)</f>
        <v>0</v>
      </c>
      <c r="N7786" s="1" t="str">
        <f>IFERROR(IF(VLOOKUP($D7786,'VLookup Lists'!$B$11:$C$29,2,FALSE)="FLIP",1,0),"")</f>
        <v/>
      </c>
      <c r="O7786" s="1" t="b">
        <f>ISNUMBER(MATCH($E7786,'VLookup Lists'!$E$2:$E$17,0))</f>
        <v>0</v>
      </c>
    </row>
    <row r="7787" spans="1:15" ht="15" customHeight="1" x14ac:dyDescent="0.2">
      <c r="A7787" s="1" t="str">
        <f t="shared" si="63"/>
        <v/>
      </c>
      <c r="E7787" s="1" t="s">
        <v>352</v>
      </c>
      <c r="F7787" s="38"/>
      <c r="G7787" s="38"/>
      <c r="M7787" s="1">
        <f>IF(ISNUMBER(MATCH(E7787,_xlfn.VSTACK('VLookup Lists'!$E$2:$E$17,'VLookup Lists'!$H$2:$H$38,'VLookup Lists'!$J$2:$J$8),0)),1,0)</f>
        <v>0</v>
      </c>
      <c r="N7787" s="1" t="str">
        <f>IFERROR(IF(VLOOKUP($D7787,'VLookup Lists'!$B$11:$C$29,2,FALSE)="FLIP",1,0),"")</f>
        <v/>
      </c>
      <c r="O7787" s="1" t="b">
        <f>ISNUMBER(MATCH($E7787,'VLookup Lists'!$E$2:$E$17,0))</f>
        <v>0</v>
      </c>
    </row>
    <row r="7788" spans="1:15" ht="15" customHeight="1" x14ac:dyDescent="0.2">
      <c r="A7788" s="1" t="str">
        <f t="shared" si="63"/>
        <v/>
      </c>
      <c r="E7788" s="1" t="s">
        <v>352</v>
      </c>
      <c r="F7788" s="38"/>
      <c r="G7788" s="38"/>
      <c r="M7788" s="1">
        <f>IF(ISNUMBER(MATCH(E7788,_xlfn.VSTACK('VLookup Lists'!$E$2:$E$17,'VLookup Lists'!$H$2:$H$38,'VLookup Lists'!$J$2:$J$8),0)),1,0)</f>
        <v>0</v>
      </c>
      <c r="N7788" s="1" t="str">
        <f>IFERROR(IF(VLOOKUP($D7788,'VLookup Lists'!$B$11:$C$29,2,FALSE)="FLIP",1,0),"")</f>
        <v/>
      </c>
      <c r="O7788" s="1" t="b">
        <f>ISNUMBER(MATCH($E7788,'VLookup Lists'!$E$2:$E$17,0))</f>
        <v>0</v>
      </c>
    </row>
    <row r="7789" spans="1:15" ht="15" customHeight="1" x14ac:dyDescent="0.2">
      <c r="A7789" s="1" t="str">
        <f t="shared" si="63"/>
        <v/>
      </c>
      <c r="E7789" s="1" t="s">
        <v>352</v>
      </c>
      <c r="F7789" s="38"/>
      <c r="G7789" s="38"/>
      <c r="M7789" s="1">
        <f>IF(ISNUMBER(MATCH(E7789,_xlfn.VSTACK('VLookup Lists'!$E$2:$E$17,'VLookup Lists'!$H$2:$H$38,'VLookup Lists'!$J$2:$J$8),0)),1,0)</f>
        <v>0</v>
      </c>
      <c r="N7789" s="1" t="str">
        <f>IFERROR(IF(VLOOKUP($D7789,'VLookup Lists'!$B$11:$C$29,2,FALSE)="FLIP",1,0),"")</f>
        <v/>
      </c>
      <c r="O7789" s="1" t="b">
        <f>ISNUMBER(MATCH($E7789,'VLookup Lists'!$E$2:$E$17,0))</f>
        <v>0</v>
      </c>
    </row>
    <row r="7790" spans="1:15" ht="15" customHeight="1" x14ac:dyDescent="0.2">
      <c r="A7790" s="1" t="str">
        <f t="shared" si="63"/>
        <v/>
      </c>
      <c r="E7790" s="1" t="s">
        <v>352</v>
      </c>
      <c r="F7790" s="38"/>
      <c r="G7790" s="38"/>
      <c r="M7790" s="1">
        <f>IF(ISNUMBER(MATCH(E7790,_xlfn.VSTACK('VLookup Lists'!$E$2:$E$17,'VLookup Lists'!$H$2:$H$38,'VLookup Lists'!$J$2:$J$8),0)),1,0)</f>
        <v>0</v>
      </c>
      <c r="N7790" s="1" t="str">
        <f>IFERROR(IF(VLOOKUP($D7790,'VLookup Lists'!$B$11:$C$29,2,FALSE)="FLIP",1,0),"")</f>
        <v/>
      </c>
      <c r="O7790" s="1" t="b">
        <f>ISNUMBER(MATCH($E7790,'VLookup Lists'!$E$2:$E$17,0))</f>
        <v>0</v>
      </c>
    </row>
    <row r="7791" spans="1:15" ht="15" customHeight="1" x14ac:dyDescent="0.2">
      <c r="A7791" s="1" t="str">
        <f t="shared" si="63"/>
        <v/>
      </c>
      <c r="E7791" s="1" t="s">
        <v>352</v>
      </c>
      <c r="F7791" s="38"/>
      <c r="G7791" s="38"/>
      <c r="M7791" s="1">
        <f>IF(ISNUMBER(MATCH(E7791,_xlfn.VSTACK('VLookup Lists'!$E$2:$E$17,'VLookup Lists'!$H$2:$H$38,'VLookup Lists'!$J$2:$J$8),0)),1,0)</f>
        <v>0</v>
      </c>
      <c r="N7791" s="1" t="str">
        <f>IFERROR(IF(VLOOKUP($D7791,'VLookup Lists'!$B$11:$C$29,2,FALSE)="FLIP",1,0),"")</f>
        <v/>
      </c>
      <c r="O7791" s="1" t="b">
        <f>ISNUMBER(MATCH($E7791,'VLookup Lists'!$E$2:$E$17,0))</f>
        <v>0</v>
      </c>
    </row>
    <row r="7792" spans="1:15" ht="15" customHeight="1" x14ac:dyDescent="0.2">
      <c r="A7792" s="1" t="str">
        <f t="shared" si="63"/>
        <v/>
      </c>
      <c r="E7792" s="1" t="s">
        <v>352</v>
      </c>
      <c r="F7792" s="38"/>
      <c r="G7792" s="38"/>
      <c r="M7792" s="1">
        <f>IF(ISNUMBER(MATCH(E7792,_xlfn.VSTACK('VLookup Lists'!$E$2:$E$17,'VLookup Lists'!$H$2:$H$38,'VLookup Lists'!$J$2:$J$8),0)),1,0)</f>
        <v>0</v>
      </c>
      <c r="N7792" s="1" t="str">
        <f>IFERROR(IF(VLOOKUP($D7792,'VLookup Lists'!$B$11:$C$29,2,FALSE)="FLIP",1,0),"")</f>
        <v/>
      </c>
      <c r="O7792" s="1" t="b">
        <f>ISNUMBER(MATCH($E7792,'VLookup Lists'!$E$2:$E$17,0))</f>
        <v>0</v>
      </c>
    </row>
    <row r="7793" spans="1:15" ht="15" customHeight="1" x14ac:dyDescent="0.2">
      <c r="A7793" s="1" t="str">
        <f t="shared" si="63"/>
        <v/>
      </c>
      <c r="E7793" s="1" t="s">
        <v>352</v>
      </c>
      <c r="F7793" s="38"/>
      <c r="G7793" s="38"/>
      <c r="M7793" s="1">
        <f>IF(ISNUMBER(MATCH(E7793,_xlfn.VSTACK('VLookup Lists'!$E$2:$E$17,'VLookup Lists'!$H$2:$H$38,'VLookup Lists'!$J$2:$J$8),0)),1,0)</f>
        <v>0</v>
      </c>
      <c r="N7793" s="1" t="str">
        <f>IFERROR(IF(VLOOKUP($D7793,'VLookup Lists'!$B$11:$C$29,2,FALSE)="FLIP",1,0),"")</f>
        <v/>
      </c>
      <c r="O7793" s="1" t="b">
        <f>ISNUMBER(MATCH($E7793,'VLookup Lists'!$E$2:$E$17,0))</f>
        <v>0</v>
      </c>
    </row>
    <row r="7794" spans="1:15" ht="15" customHeight="1" x14ac:dyDescent="0.2">
      <c r="A7794" s="1" t="str">
        <f t="shared" si="63"/>
        <v/>
      </c>
      <c r="E7794" s="1" t="s">
        <v>352</v>
      </c>
      <c r="F7794" s="38"/>
      <c r="G7794" s="38"/>
      <c r="M7794" s="1">
        <f>IF(ISNUMBER(MATCH(E7794,_xlfn.VSTACK('VLookup Lists'!$E$2:$E$17,'VLookup Lists'!$H$2:$H$38,'VLookup Lists'!$J$2:$J$8),0)),1,0)</f>
        <v>0</v>
      </c>
      <c r="N7794" s="1" t="str">
        <f>IFERROR(IF(VLOOKUP($D7794,'VLookup Lists'!$B$11:$C$29,2,FALSE)="FLIP",1,0),"")</f>
        <v/>
      </c>
      <c r="O7794" s="1" t="b">
        <f>ISNUMBER(MATCH($E7794,'VLookup Lists'!$E$2:$E$17,0))</f>
        <v>0</v>
      </c>
    </row>
    <row r="7795" spans="1:15" ht="15" customHeight="1" x14ac:dyDescent="0.2">
      <c r="A7795" s="1" t="str">
        <f t="shared" si="63"/>
        <v/>
      </c>
      <c r="E7795" s="1" t="s">
        <v>352</v>
      </c>
      <c r="F7795" s="38"/>
      <c r="G7795" s="38"/>
      <c r="M7795" s="1">
        <f>IF(ISNUMBER(MATCH(E7795,_xlfn.VSTACK('VLookup Lists'!$E$2:$E$17,'VLookup Lists'!$H$2:$H$38,'VLookup Lists'!$J$2:$J$8),0)),1,0)</f>
        <v>0</v>
      </c>
      <c r="N7795" s="1" t="str">
        <f>IFERROR(IF(VLOOKUP($D7795,'VLookup Lists'!$B$11:$C$29,2,FALSE)="FLIP",1,0),"")</f>
        <v/>
      </c>
      <c r="O7795" s="1" t="b">
        <f>ISNUMBER(MATCH($E7795,'VLookup Lists'!$E$2:$E$17,0))</f>
        <v>0</v>
      </c>
    </row>
    <row r="7796" spans="1:15" ht="15" customHeight="1" x14ac:dyDescent="0.2">
      <c r="A7796" s="1" t="str">
        <f t="shared" si="63"/>
        <v/>
      </c>
      <c r="E7796" s="1" t="s">
        <v>352</v>
      </c>
      <c r="F7796" s="38"/>
      <c r="G7796" s="38"/>
      <c r="M7796" s="1">
        <f>IF(ISNUMBER(MATCH(E7796,_xlfn.VSTACK('VLookup Lists'!$E$2:$E$17,'VLookup Lists'!$H$2:$H$38,'VLookup Lists'!$J$2:$J$8),0)),1,0)</f>
        <v>0</v>
      </c>
      <c r="N7796" s="1" t="str">
        <f>IFERROR(IF(VLOOKUP($D7796,'VLookup Lists'!$B$11:$C$29,2,FALSE)="FLIP",1,0),"")</f>
        <v/>
      </c>
      <c r="O7796" s="1" t="b">
        <f>ISNUMBER(MATCH($E7796,'VLookup Lists'!$E$2:$E$17,0))</f>
        <v>0</v>
      </c>
    </row>
    <row r="7797" spans="1:15" ht="15" customHeight="1" x14ac:dyDescent="0.2">
      <c r="A7797" s="1" t="str">
        <f t="shared" si="63"/>
        <v/>
      </c>
      <c r="E7797" s="1" t="s">
        <v>352</v>
      </c>
      <c r="F7797" s="38"/>
      <c r="G7797" s="38"/>
      <c r="M7797" s="1">
        <f>IF(ISNUMBER(MATCH(E7797,_xlfn.VSTACK('VLookup Lists'!$E$2:$E$17,'VLookup Lists'!$H$2:$H$38,'VLookup Lists'!$J$2:$J$8),0)),1,0)</f>
        <v>0</v>
      </c>
      <c r="N7797" s="1" t="str">
        <f>IFERROR(IF(VLOOKUP($D7797,'VLookup Lists'!$B$11:$C$29,2,FALSE)="FLIP",1,0),"")</f>
        <v/>
      </c>
      <c r="O7797" s="1" t="b">
        <f>ISNUMBER(MATCH($E7797,'VLookup Lists'!$E$2:$E$17,0))</f>
        <v>0</v>
      </c>
    </row>
    <row r="7798" spans="1:15" ht="15" customHeight="1" x14ac:dyDescent="0.2">
      <c r="A7798" s="1" t="str">
        <f t="shared" si="63"/>
        <v/>
      </c>
      <c r="E7798" s="1" t="s">
        <v>352</v>
      </c>
      <c r="F7798" s="38"/>
      <c r="G7798" s="38"/>
      <c r="M7798" s="1">
        <f>IF(ISNUMBER(MATCH(E7798,_xlfn.VSTACK('VLookup Lists'!$E$2:$E$17,'VLookup Lists'!$H$2:$H$38,'VLookup Lists'!$J$2:$J$8),0)),1,0)</f>
        <v>0</v>
      </c>
      <c r="N7798" s="1" t="str">
        <f>IFERROR(IF(VLOOKUP($D7798,'VLookup Lists'!$B$11:$C$29,2,FALSE)="FLIP",1,0),"")</f>
        <v/>
      </c>
      <c r="O7798" s="1" t="b">
        <f>ISNUMBER(MATCH($E7798,'VLookup Lists'!$E$2:$E$17,0))</f>
        <v>0</v>
      </c>
    </row>
    <row r="7799" spans="1:15" ht="15" customHeight="1" x14ac:dyDescent="0.2">
      <c r="A7799" s="1" t="str">
        <f t="shared" si="63"/>
        <v/>
      </c>
      <c r="E7799" s="1" t="s">
        <v>352</v>
      </c>
      <c r="F7799" s="38"/>
      <c r="G7799" s="38"/>
      <c r="M7799" s="1">
        <f>IF(ISNUMBER(MATCH(E7799,_xlfn.VSTACK('VLookup Lists'!$E$2:$E$17,'VLookup Lists'!$H$2:$H$38,'VLookup Lists'!$J$2:$J$8),0)),1,0)</f>
        <v>0</v>
      </c>
      <c r="N7799" s="1" t="str">
        <f>IFERROR(IF(VLOOKUP($D7799,'VLookup Lists'!$B$11:$C$29,2,FALSE)="FLIP",1,0),"")</f>
        <v/>
      </c>
      <c r="O7799" s="1" t="b">
        <f>ISNUMBER(MATCH($E7799,'VLookup Lists'!$E$2:$E$17,0))</f>
        <v>0</v>
      </c>
    </row>
    <row r="7800" spans="1:15" ht="15" customHeight="1" x14ac:dyDescent="0.2">
      <c r="A7800" s="1" t="str">
        <f t="shared" si="63"/>
        <v/>
      </c>
      <c r="E7800" s="1" t="s">
        <v>352</v>
      </c>
      <c r="F7800" s="38"/>
      <c r="G7800" s="38"/>
      <c r="M7800" s="1">
        <f>IF(ISNUMBER(MATCH(E7800,_xlfn.VSTACK('VLookup Lists'!$E$2:$E$17,'VLookup Lists'!$H$2:$H$38,'VLookup Lists'!$J$2:$J$8),0)),1,0)</f>
        <v>0</v>
      </c>
      <c r="N7800" s="1" t="str">
        <f>IFERROR(IF(VLOOKUP($D7800,'VLookup Lists'!$B$11:$C$29,2,FALSE)="FLIP",1,0),"")</f>
        <v/>
      </c>
      <c r="O7800" s="1" t="b">
        <f>ISNUMBER(MATCH($E7800,'VLookup Lists'!$E$2:$E$17,0))</f>
        <v>0</v>
      </c>
    </row>
    <row r="7801" spans="1:15" ht="15" customHeight="1" x14ac:dyDescent="0.2">
      <c r="A7801" s="1" t="str">
        <f t="shared" si="63"/>
        <v/>
      </c>
      <c r="E7801" s="1" t="s">
        <v>352</v>
      </c>
      <c r="F7801" s="38"/>
      <c r="G7801" s="38"/>
      <c r="M7801" s="1">
        <f>IF(ISNUMBER(MATCH(E7801,_xlfn.VSTACK('VLookup Lists'!$E$2:$E$17,'VLookup Lists'!$H$2:$H$38,'VLookup Lists'!$J$2:$J$8),0)),1,0)</f>
        <v>0</v>
      </c>
      <c r="N7801" s="1" t="str">
        <f>IFERROR(IF(VLOOKUP($D7801,'VLookup Lists'!$B$11:$C$29,2,FALSE)="FLIP",1,0),"")</f>
        <v/>
      </c>
      <c r="O7801" s="1" t="b">
        <f>ISNUMBER(MATCH($E7801,'VLookup Lists'!$E$2:$E$17,0))</f>
        <v>0</v>
      </c>
    </row>
    <row r="7802" spans="1:15" ht="15" customHeight="1" x14ac:dyDescent="0.2">
      <c r="A7802" s="1" t="str">
        <f t="shared" si="63"/>
        <v/>
      </c>
      <c r="E7802" s="1" t="s">
        <v>352</v>
      </c>
      <c r="F7802" s="38"/>
      <c r="G7802" s="38"/>
      <c r="M7802" s="1">
        <f>IF(ISNUMBER(MATCH(E7802,_xlfn.VSTACK('VLookup Lists'!$E$2:$E$17,'VLookup Lists'!$H$2:$H$38,'VLookup Lists'!$J$2:$J$8),0)),1,0)</f>
        <v>0</v>
      </c>
      <c r="N7802" s="1" t="str">
        <f>IFERROR(IF(VLOOKUP($D7802,'VLookup Lists'!$B$11:$C$29,2,FALSE)="FLIP",1,0),"")</f>
        <v/>
      </c>
      <c r="O7802" s="1" t="b">
        <f>ISNUMBER(MATCH($E7802,'VLookup Lists'!$E$2:$E$17,0))</f>
        <v>0</v>
      </c>
    </row>
    <row r="7803" spans="1:15" ht="15" customHeight="1" x14ac:dyDescent="0.2">
      <c r="A7803" s="1" t="str">
        <f t="shared" si="63"/>
        <v/>
      </c>
      <c r="E7803" s="1" t="s">
        <v>352</v>
      </c>
      <c r="F7803" s="38"/>
      <c r="G7803" s="38"/>
      <c r="M7803" s="1">
        <f>IF(ISNUMBER(MATCH(E7803,_xlfn.VSTACK('VLookup Lists'!$E$2:$E$17,'VLookup Lists'!$H$2:$H$38,'VLookup Lists'!$J$2:$J$8),0)),1,0)</f>
        <v>0</v>
      </c>
      <c r="N7803" s="1" t="str">
        <f>IFERROR(IF(VLOOKUP($D7803,'VLookup Lists'!$B$11:$C$29,2,FALSE)="FLIP",1,0),"")</f>
        <v/>
      </c>
      <c r="O7803" s="1" t="b">
        <f>ISNUMBER(MATCH($E7803,'VLookup Lists'!$E$2:$E$17,0))</f>
        <v>0</v>
      </c>
    </row>
    <row r="7804" spans="1:15" ht="15" customHeight="1" x14ac:dyDescent="0.2">
      <c r="A7804" s="1" t="str">
        <f t="shared" si="63"/>
        <v/>
      </c>
      <c r="E7804" s="1" t="s">
        <v>352</v>
      </c>
      <c r="F7804" s="38"/>
      <c r="G7804" s="38"/>
      <c r="M7804" s="1">
        <f>IF(ISNUMBER(MATCH(E7804,_xlfn.VSTACK('VLookup Lists'!$E$2:$E$17,'VLookup Lists'!$H$2:$H$38,'VLookup Lists'!$J$2:$J$8),0)),1,0)</f>
        <v>0</v>
      </c>
      <c r="N7804" s="1" t="str">
        <f>IFERROR(IF(VLOOKUP($D7804,'VLookup Lists'!$B$11:$C$29,2,FALSE)="FLIP",1,0),"")</f>
        <v/>
      </c>
      <c r="O7804" s="1" t="b">
        <f>ISNUMBER(MATCH($E7804,'VLookup Lists'!$E$2:$E$17,0))</f>
        <v>0</v>
      </c>
    </row>
    <row r="7805" spans="1:15" ht="15" customHeight="1" x14ac:dyDescent="0.2">
      <c r="A7805" s="1" t="str">
        <f t="shared" si="63"/>
        <v/>
      </c>
      <c r="E7805" s="1" t="s">
        <v>352</v>
      </c>
      <c r="F7805" s="38"/>
      <c r="G7805" s="38"/>
      <c r="M7805" s="1">
        <f>IF(ISNUMBER(MATCH(E7805,_xlfn.VSTACK('VLookup Lists'!$E$2:$E$17,'VLookup Lists'!$H$2:$H$38,'VLookup Lists'!$J$2:$J$8),0)),1,0)</f>
        <v>0</v>
      </c>
      <c r="N7805" s="1" t="str">
        <f>IFERROR(IF(VLOOKUP($D7805,'VLookup Lists'!$B$11:$C$29,2,FALSE)="FLIP",1,0),"")</f>
        <v/>
      </c>
      <c r="O7805" s="1" t="b">
        <f>ISNUMBER(MATCH($E7805,'VLookup Lists'!$E$2:$E$17,0))</f>
        <v>0</v>
      </c>
    </row>
    <row r="7806" spans="1:15" ht="15" customHeight="1" x14ac:dyDescent="0.2">
      <c r="A7806" s="1" t="str">
        <f t="shared" si="63"/>
        <v/>
      </c>
      <c r="E7806" s="1" t="s">
        <v>352</v>
      </c>
      <c r="F7806" s="38"/>
      <c r="G7806" s="38"/>
      <c r="M7806" s="1">
        <f>IF(ISNUMBER(MATCH(E7806,_xlfn.VSTACK('VLookup Lists'!$E$2:$E$17,'VLookup Lists'!$H$2:$H$38,'VLookup Lists'!$J$2:$J$8),0)),1,0)</f>
        <v>0</v>
      </c>
      <c r="N7806" s="1" t="str">
        <f>IFERROR(IF(VLOOKUP($D7806,'VLookup Lists'!$B$11:$C$29,2,FALSE)="FLIP",1,0),"")</f>
        <v/>
      </c>
      <c r="O7806" s="1" t="b">
        <f>ISNUMBER(MATCH($E7806,'VLookup Lists'!$E$2:$E$17,0))</f>
        <v>0</v>
      </c>
    </row>
    <row r="7807" spans="1:15" ht="15" customHeight="1" x14ac:dyDescent="0.2">
      <c r="A7807" s="1" t="str">
        <f t="shared" si="63"/>
        <v/>
      </c>
      <c r="E7807" s="1" t="s">
        <v>352</v>
      </c>
      <c r="F7807" s="38"/>
      <c r="G7807" s="38"/>
      <c r="M7807" s="1">
        <f>IF(ISNUMBER(MATCH(E7807,_xlfn.VSTACK('VLookup Lists'!$E$2:$E$17,'VLookup Lists'!$H$2:$H$38,'VLookup Lists'!$J$2:$J$8),0)),1,0)</f>
        <v>0</v>
      </c>
      <c r="N7807" s="1" t="str">
        <f>IFERROR(IF(VLOOKUP($D7807,'VLookup Lists'!$B$11:$C$29,2,FALSE)="FLIP",1,0),"")</f>
        <v/>
      </c>
      <c r="O7807" s="1" t="b">
        <f>ISNUMBER(MATCH($E7807,'VLookup Lists'!$E$2:$E$17,0))</f>
        <v>0</v>
      </c>
    </row>
    <row r="7808" spans="1:15" ht="15" customHeight="1" x14ac:dyDescent="0.2">
      <c r="A7808" s="1" t="str">
        <f t="shared" si="63"/>
        <v/>
      </c>
      <c r="E7808" s="1" t="s">
        <v>352</v>
      </c>
      <c r="F7808" s="38"/>
      <c r="G7808" s="38"/>
      <c r="M7808" s="1">
        <f>IF(ISNUMBER(MATCH(E7808,_xlfn.VSTACK('VLookup Lists'!$E$2:$E$17,'VLookup Lists'!$H$2:$H$38,'VLookup Lists'!$J$2:$J$8),0)),1,0)</f>
        <v>0</v>
      </c>
      <c r="N7808" s="1" t="str">
        <f>IFERROR(IF(VLOOKUP($D7808,'VLookup Lists'!$B$11:$C$29,2,FALSE)="FLIP",1,0),"")</f>
        <v/>
      </c>
      <c r="O7808" s="1" t="b">
        <f>ISNUMBER(MATCH($E7808,'VLookup Lists'!$E$2:$E$17,0))</f>
        <v>0</v>
      </c>
    </row>
    <row r="7809" spans="1:15" ht="15" customHeight="1" x14ac:dyDescent="0.2">
      <c r="A7809" s="1" t="str">
        <f t="shared" si="63"/>
        <v/>
      </c>
      <c r="E7809" s="1" t="s">
        <v>352</v>
      </c>
      <c r="F7809" s="38"/>
      <c r="G7809" s="38"/>
      <c r="M7809" s="1">
        <f>IF(ISNUMBER(MATCH(E7809,_xlfn.VSTACK('VLookup Lists'!$E$2:$E$17,'VLookup Lists'!$H$2:$H$38,'VLookup Lists'!$J$2:$J$8),0)),1,0)</f>
        <v>0</v>
      </c>
      <c r="N7809" s="1" t="str">
        <f>IFERROR(IF(VLOOKUP($D7809,'VLookup Lists'!$B$11:$C$29,2,FALSE)="FLIP",1,0),"")</f>
        <v/>
      </c>
      <c r="O7809" s="1" t="b">
        <f>ISNUMBER(MATCH($E7809,'VLookup Lists'!$E$2:$E$17,0))</f>
        <v>0</v>
      </c>
    </row>
    <row r="7810" spans="1:15" ht="15" customHeight="1" x14ac:dyDescent="0.2">
      <c r="A7810" s="1" t="str">
        <f t="shared" si="63"/>
        <v/>
      </c>
      <c r="E7810" s="1" t="s">
        <v>352</v>
      </c>
      <c r="F7810" s="38"/>
      <c r="G7810" s="38"/>
      <c r="M7810" s="1">
        <f>IF(ISNUMBER(MATCH(E7810,_xlfn.VSTACK('VLookup Lists'!$E$2:$E$17,'VLookup Lists'!$H$2:$H$38,'VLookup Lists'!$J$2:$J$8),0)),1,0)</f>
        <v>0</v>
      </c>
      <c r="N7810" s="1" t="str">
        <f>IFERROR(IF(VLOOKUP($D7810,'VLookup Lists'!$B$11:$C$29,2,FALSE)="FLIP",1,0),"")</f>
        <v/>
      </c>
      <c r="O7810" s="1" t="b">
        <f>ISNUMBER(MATCH($E7810,'VLookup Lists'!$E$2:$E$17,0))</f>
        <v>0</v>
      </c>
    </row>
    <row r="7811" spans="1:15" ht="15" customHeight="1" x14ac:dyDescent="0.2">
      <c r="A7811" s="1" t="str">
        <f t="shared" si="63"/>
        <v/>
      </c>
      <c r="E7811" s="1" t="s">
        <v>352</v>
      </c>
      <c r="F7811" s="38"/>
      <c r="G7811" s="38"/>
      <c r="M7811" s="1">
        <f>IF(ISNUMBER(MATCH(E7811,_xlfn.VSTACK('VLookup Lists'!$E$2:$E$17,'VLookup Lists'!$H$2:$H$38,'VLookup Lists'!$J$2:$J$8),0)),1,0)</f>
        <v>0</v>
      </c>
      <c r="N7811" s="1" t="str">
        <f>IFERROR(IF(VLOOKUP($D7811,'VLookup Lists'!$B$11:$C$29,2,FALSE)="FLIP",1,0),"")</f>
        <v/>
      </c>
      <c r="O7811" s="1" t="b">
        <f>ISNUMBER(MATCH($E7811,'VLookup Lists'!$E$2:$E$17,0))</f>
        <v>0</v>
      </c>
    </row>
    <row r="7812" spans="1:15" ht="15" customHeight="1" x14ac:dyDescent="0.2">
      <c r="A7812" s="1" t="str">
        <f t="shared" si="63"/>
        <v/>
      </c>
      <c r="E7812" s="1" t="s">
        <v>352</v>
      </c>
      <c r="F7812" s="38"/>
      <c r="G7812" s="38"/>
      <c r="M7812" s="1">
        <f>IF(ISNUMBER(MATCH(E7812,_xlfn.VSTACK('VLookup Lists'!$E$2:$E$17,'VLookup Lists'!$H$2:$H$38,'VLookup Lists'!$J$2:$J$8),0)),1,0)</f>
        <v>0</v>
      </c>
      <c r="N7812" s="1" t="str">
        <f>IFERROR(IF(VLOOKUP($D7812,'VLookup Lists'!$B$11:$C$29,2,FALSE)="FLIP",1,0),"")</f>
        <v/>
      </c>
      <c r="O7812" s="1" t="b">
        <f>ISNUMBER(MATCH($E7812,'VLookup Lists'!$E$2:$E$17,0))</f>
        <v>0</v>
      </c>
    </row>
    <row r="7813" spans="1:15" ht="15" customHeight="1" x14ac:dyDescent="0.2">
      <c r="A7813" s="1" t="str">
        <f t="shared" si="63"/>
        <v/>
      </c>
      <c r="E7813" s="1" t="s">
        <v>352</v>
      </c>
      <c r="F7813" s="38"/>
      <c r="G7813" s="38"/>
      <c r="M7813" s="1">
        <f>IF(ISNUMBER(MATCH(E7813,_xlfn.VSTACK('VLookup Lists'!$E$2:$E$17,'VLookup Lists'!$H$2:$H$38,'VLookup Lists'!$J$2:$J$8),0)),1,0)</f>
        <v>0</v>
      </c>
      <c r="N7813" s="1" t="str">
        <f>IFERROR(IF(VLOOKUP($D7813,'VLookup Lists'!$B$11:$C$29,2,FALSE)="FLIP",1,0),"")</f>
        <v/>
      </c>
      <c r="O7813" s="1" t="b">
        <f>ISNUMBER(MATCH($E7813,'VLookup Lists'!$E$2:$E$17,0))</f>
        <v>0</v>
      </c>
    </row>
    <row r="7814" spans="1:15" ht="15" customHeight="1" x14ac:dyDescent="0.2">
      <c r="A7814" s="1" t="str">
        <f t="shared" si="63"/>
        <v/>
      </c>
      <c r="E7814" s="1" t="s">
        <v>352</v>
      </c>
      <c r="F7814" s="38"/>
      <c r="G7814" s="38"/>
      <c r="M7814" s="1">
        <f>IF(ISNUMBER(MATCH(E7814,_xlfn.VSTACK('VLookup Lists'!$E$2:$E$17,'VLookup Lists'!$H$2:$H$38,'VLookup Lists'!$J$2:$J$8),0)),1,0)</f>
        <v>0</v>
      </c>
      <c r="N7814" s="1" t="str">
        <f>IFERROR(IF(VLOOKUP($D7814,'VLookup Lists'!$B$11:$C$29,2,FALSE)="FLIP",1,0),"")</f>
        <v/>
      </c>
      <c r="O7814" s="1" t="b">
        <f>ISNUMBER(MATCH($E7814,'VLookup Lists'!$E$2:$E$17,0))</f>
        <v>0</v>
      </c>
    </row>
    <row r="7815" spans="1:15" ht="15" customHeight="1" x14ac:dyDescent="0.2">
      <c r="A7815" s="1" t="str">
        <f t="shared" si="63"/>
        <v/>
      </c>
      <c r="E7815" s="1" t="s">
        <v>352</v>
      </c>
      <c r="F7815" s="38"/>
      <c r="G7815" s="38"/>
      <c r="M7815" s="1">
        <f>IF(ISNUMBER(MATCH(E7815,_xlfn.VSTACK('VLookup Lists'!$E$2:$E$17,'VLookup Lists'!$H$2:$H$38,'VLookup Lists'!$J$2:$J$8),0)),1,0)</f>
        <v>0</v>
      </c>
      <c r="N7815" s="1" t="str">
        <f>IFERROR(IF(VLOOKUP($D7815,'VLookup Lists'!$B$11:$C$29,2,FALSE)="FLIP",1,0),"")</f>
        <v/>
      </c>
      <c r="O7815" s="1" t="b">
        <f>ISNUMBER(MATCH($E7815,'VLookup Lists'!$E$2:$E$17,0))</f>
        <v>0</v>
      </c>
    </row>
    <row r="7816" spans="1:15" ht="15" customHeight="1" x14ac:dyDescent="0.2">
      <c r="A7816" s="1" t="str">
        <f t="shared" si="63"/>
        <v/>
      </c>
      <c r="E7816" s="1" t="s">
        <v>352</v>
      </c>
      <c r="F7816" s="38"/>
      <c r="G7816" s="38"/>
      <c r="M7816" s="1">
        <f>IF(ISNUMBER(MATCH(E7816,_xlfn.VSTACK('VLookup Lists'!$E$2:$E$17,'VLookup Lists'!$H$2:$H$38,'VLookup Lists'!$J$2:$J$8),0)),1,0)</f>
        <v>0</v>
      </c>
      <c r="N7816" s="1" t="str">
        <f>IFERROR(IF(VLOOKUP($D7816,'VLookup Lists'!$B$11:$C$29,2,FALSE)="FLIP",1,0),"")</f>
        <v/>
      </c>
      <c r="O7816" s="1" t="b">
        <f>ISNUMBER(MATCH($E7816,'VLookup Lists'!$E$2:$E$17,0))</f>
        <v>0</v>
      </c>
    </row>
    <row r="7817" spans="1:15" ht="15" customHeight="1" x14ac:dyDescent="0.2">
      <c r="A7817" s="1" t="str">
        <f t="shared" si="63"/>
        <v/>
      </c>
      <c r="E7817" s="1" t="s">
        <v>352</v>
      </c>
      <c r="F7817" s="38"/>
      <c r="G7817" s="38"/>
      <c r="M7817" s="1">
        <f>IF(ISNUMBER(MATCH(E7817,_xlfn.VSTACK('VLookup Lists'!$E$2:$E$17,'VLookup Lists'!$H$2:$H$38,'VLookup Lists'!$J$2:$J$8),0)),1,0)</f>
        <v>0</v>
      </c>
      <c r="N7817" s="1" t="str">
        <f>IFERROR(IF(VLOOKUP($D7817,'VLookup Lists'!$B$11:$C$29,2,FALSE)="FLIP",1,0),"")</f>
        <v/>
      </c>
      <c r="O7817" s="1" t="b">
        <f>ISNUMBER(MATCH($E7817,'VLookup Lists'!$E$2:$E$17,0))</f>
        <v>0</v>
      </c>
    </row>
    <row r="7818" spans="1:15" ht="15" customHeight="1" x14ac:dyDescent="0.2">
      <c r="A7818" s="1" t="str">
        <f t="shared" si="63"/>
        <v/>
      </c>
      <c r="E7818" s="1" t="s">
        <v>352</v>
      </c>
      <c r="F7818" s="38"/>
      <c r="G7818" s="38"/>
      <c r="M7818" s="1">
        <f>IF(ISNUMBER(MATCH(E7818,_xlfn.VSTACK('VLookup Lists'!$E$2:$E$17,'VLookup Lists'!$H$2:$H$38,'VLookup Lists'!$J$2:$J$8),0)),1,0)</f>
        <v>0</v>
      </c>
      <c r="N7818" s="1" t="str">
        <f>IFERROR(IF(VLOOKUP($D7818,'VLookup Lists'!$B$11:$C$29,2,FALSE)="FLIP",1,0),"")</f>
        <v/>
      </c>
      <c r="O7818" s="1" t="b">
        <f>ISNUMBER(MATCH($E7818,'VLookup Lists'!$E$2:$E$17,0))</f>
        <v>0</v>
      </c>
    </row>
    <row r="7819" spans="1:15" ht="15" customHeight="1" x14ac:dyDescent="0.2">
      <c r="A7819" s="1" t="str">
        <f t="shared" si="63"/>
        <v/>
      </c>
      <c r="E7819" s="1" t="s">
        <v>352</v>
      </c>
      <c r="F7819" s="38"/>
      <c r="G7819" s="38"/>
      <c r="M7819" s="1">
        <f>IF(ISNUMBER(MATCH(E7819,_xlfn.VSTACK('VLookup Lists'!$E$2:$E$17,'VLookup Lists'!$H$2:$H$38,'VLookup Lists'!$J$2:$J$8),0)),1,0)</f>
        <v>0</v>
      </c>
      <c r="N7819" s="1" t="str">
        <f>IFERROR(IF(VLOOKUP($D7819,'VLookup Lists'!$B$11:$C$29,2,FALSE)="FLIP",1,0),"")</f>
        <v/>
      </c>
      <c r="O7819" s="1" t="b">
        <f>ISNUMBER(MATCH($E7819,'VLookup Lists'!$E$2:$E$17,0))</f>
        <v>0</v>
      </c>
    </row>
    <row r="7820" spans="1:15" ht="15" customHeight="1" x14ac:dyDescent="0.2">
      <c r="A7820" s="1" t="str">
        <f t="shared" si="63"/>
        <v/>
      </c>
      <c r="E7820" s="1" t="s">
        <v>352</v>
      </c>
      <c r="F7820" s="38"/>
      <c r="G7820" s="38"/>
      <c r="M7820" s="1">
        <f>IF(ISNUMBER(MATCH(E7820,_xlfn.VSTACK('VLookup Lists'!$E$2:$E$17,'VLookup Lists'!$H$2:$H$38,'VLookup Lists'!$J$2:$J$8),0)),1,0)</f>
        <v>0</v>
      </c>
      <c r="N7820" s="1" t="str">
        <f>IFERROR(IF(VLOOKUP($D7820,'VLookup Lists'!$B$11:$C$29,2,FALSE)="FLIP",1,0),"")</f>
        <v/>
      </c>
      <c r="O7820" s="1" t="b">
        <f>ISNUMBER(MATCH($E7820,'VLookup Lists'!$E$2:$E$17,0))</f>
        <v>0</v>
      </c>
    </row>
    <row r="7821" spans="1:15" ht="15" customHeight="1" x14ac:dyDescent="0.2">
      <c r="A7821" s="1" t="str">
        <f t="shared" si="63"/>
        <v/>
      </c>
      <c r="E7821" s="1" t="s">
        <v>352</v>
      </c>
      <c r="F7821" s="38"/>
      <c r="G7821" s="38"/>
      <c r="M7821" s="1">
        <f>IF(ISNUMBER(MATCH(E7821,_xlfn.VSTACK('VLookup Lists'!$E$2:$E$17,'VLookup Lists'!$H$2:$H$38,'VLookup Lists'!$J$2:$J$8),0)),1,0)</f>
        <v>0</v>
      </c>
      <c r="N7821" s="1" t="str">
        <f>IFERROR(IF(VLOOKUP($D7821,'VLookup Lists'!$B$11:$C$29,2,FALSE)="FLIP",1,0),"")</f>
        <v/>
      </c>
      <c r="O7821" s="1" t="b">
        <f>ISNUMBER(MATCH($E7821,'VLookup Lists'!$E$2:$E$17,0))</f>
        <v>0</v>
      </c>
    </row>
    <row r="7822" spans="1:15" ht="15" customHeight="1" x14ac:dyDescent="0.2">
      <c r="A7822" s="1" t="str">
        <f t="shared" si="63"/>
        <v/>
      </c>
      <c r="E7822" s="1" t="s">
        <v>352</v>
      </c>
      <c r="F7822" s="38"/>
      <c r="G7822" s="38"/>
      <c r="M7822" s="1">
        <f>IF(ISNUMBER(MATCH(E7822,_xlfn.VSTACK('VLookup Lists'!$E$2:$E$17,'VLookup Lists'!$H$2:$H$38,'VLookup Lists'!$J$2:$J$8),0)),1,0)</f>
        <v>0</v>
      </c>
      <c r="N7822" s="1" t="str">
        <f>IFERROR(IF(VLOOKUP($D7822,'VLookup Lists'!$B$11:$C$29,2,FALSE)="FLIP",1,0),"")</f>
        <v/>
      </c>
      <c r="O7822" s="1" t="b">
        <f>ISNUMBER(MATCH($E7822,'VLookup Lists'!$E$2:$E$17,0))</f>
        <v>0</v>
      </c>
    </row>
    <row r="7823" spans="1:15" ht="15" customHeight="1" x14ac:dyDescent="0.2">
      <c r="A7823" s="1" t="str">
        <f t="shared" si="63"/>
        <v/>
      </c>
      <c r="E7823" s="1" t="s">
        <v>352</v>
      </c>
      <c r="F7823" s="38"/>
      <c r="G7823" s="38"/>
      <c r="M7823" s="1">
        <f>IF(ISNUMBER(MATCH(E7823,_xlfn.VSTACK('VLookup Lists'!$E$2:$E$17,'VLookup Lists'!$H$2:$H$38,'VLookup Lists'!$J$2:$J$8),0)),1,0)</f>
        <v>0</v>
      </c>
      <c r="N7823" s="1" t="str">
        <f>IFERROR(IF(VLOOKUP($D7823,'VLookup Lists'!$B$11:$C$29,2,FALSE)="FLIP",1,0),"")</f>
        <v/>
      </c>
      <c r="O7823" s="1" t="b">
        <f>ISNUMBER(MATCH($E7823,'VLookup Lists'!$E$2:$E$17,0))</f>
        <v>0</v>
      </c>
    </row>
    <row r="7824" spans="1:15" ht="15" customHeight="1" x14ac:dyDescent="0.2">
      <c r="A7824" s="1" t="str">
        <f t="shared" si="63"/>
        <v/>
      </c>
      <c r="E7824" s="1" t="s">
        <v>352</v>
      </c>
      <c r="F7824" s="38"/>
      <c r="G7824" s="38"/>
      <c r="M7824" s="1">
        <f>IF(ISNUMBER(MATCH(E7824,_xlfn.VSTACK('VLookup Lists'!$E$2:$E$17,'VLookup Lists'!$H$2:$H$38,'VLookup Lists'!$J$2:$J$8),0)),1,0)</f>
        <v>0</v>
      </c>
      <c r="N7824" s="1" t="str">
        <f>IFERROR(IF(VLOOKUP($D7824,'VLookup Lists'!$B$11:$C$29,2,FALSE)="FLIP",1,0),"")</f>
        <v/>
      </c>
      <c r="O7824" s="1" t="b">
        <f>ISNUMBER(MATCH($E7824,'VLookup Lists'!$E$2:$E$17,0))</f>
        <v>0</v>
      </c>
    </row>
    <row r="7825" spans="1:15" ht="15" customHeight="1" x14ac:dyDescent="0.2">
      <c r="A7825" s="1" t="str">
        <f t="shared" si="63"/>
        <v/>
      </c>
      <c r="E7825" s="1" t="s">
        <v>352</v>
      </c>
      <c r="F7825" s="38"/>
      <c r="G7825" s="38"/>
      <c r="M7825" s="1">
        <f>IF(ISNUMBER(MATCH(E7825,_xlfn.VSTACK('VLookup Lists'!$E$2:$E$17,'VLookup Lists'!$H$2:$H$38,'VLookup Lists'!$J$2:$J$8),0)),1,0)</f>
        <v>0</v>
      </c>
      <c r="N7825" s="1" t="str">
        <f>IFERROR(IF(VLOOKUP($D7825,'VLookup Lists'!$B$11:$C$29,2,FALSE)="FLIP",1,0),"")</f>
        <v/>
      </c>
      <c r="O7825" s="1" t="b">
        <f>ISNUMBER(MATCH($E7825,'VLookup Lists'!$E$2:$E$17,0))</f>
        <v>0</v>
      </c>
    </row>
    <row r="7826" spans="1:15" ht="15" customHeight="1" x14ac:dyDescent="0.2">
      <c r="A7826" s="1" t="str">
        <f t="shared" si="63"/>
        <v/>
      </c>
      <c r="E7826" s="1" t="s">
        <v>352</v>
      </c>
      <c r="F7826" s="38"/>
      <c r="G7826" s="38"/>
      <c r="M7826" s="1">
        <f>IF(ISNUMBER(MATCH(E7826,_xlfn.VSTACK('VLookup Lists'!$E$2:$E$17,'VLookup Lists'!$H$2:$H$38,'VLookup Lists'!$J$2:$J$8),0)),1,0)</f>
        <v>0</v>
      </c>
      <c r="N7826" s="1" t="str">
        <f>IFERROR(IF(VLOOKUP($D7826,'VLookup Lists'!$B$11:$C$29,2,FALSE)="FLIP",1,0),"")</f>
        <v/>
      </c>
      <c r="O7826" s="1" t="b">
        <f>ISNUMBER(MATCH($E7826,'VLookup Lists'!$E$2:$E$17,0))</f>
        <v>0</v>
      </c>
    </row>
    <row r="7827" spans="1:15" ht="15" customHeight="1" x14ac:dyDescent="0.2">
      <c r="A7827" s="1" t="str">
        <f t="shared" si="63"/>
        <v/>
      </c>
      <c r="E7827" s="1" t="s">
        <v>352</v>
      </c>
      <c r="F7827" s="38"/>
      <c r="G7827" s="38"/>
      <c r="M7827" s="1">
        <f>IF(ISNUMBER(MATCH(E7827,_xlfn.VSTACK('VLookup Lists'!$E$2:$E$17,'VLookup Lists'!$H$2:$H$38,'VLookup Lists'!$J$2:$J$8),0)),1,0)</f>
        <v>0</v>
      </c>
      <c r="N7827" s="1" t="str">
        <f>IFERROR(IF(VLOOKUP($D7827,'VLookup Lists'!$B$11:$C$29,2,FALSE)="FLIP",1,0),"")</f>
        <v/>
      </c>
      <c r="O7827" s="1" t="b">
        <f>ISNUMBER(MATCH($E7827,'VLookup Lists'!$E$2:$E$17,0))</f>
        <v>0</v>
      </c>
    </row>
    <row r="7828" spans="1:15" ht="15" customHeight="1" x14ac:dyDescent="0.2">
      <c r="A7828" s="1" t="str">
        <f t="shared" si="63"/>
        <v/>
      </c>
      <c r="E7828" s="1" t="s">
        <v>352</v>
      </c>
      <c r="F7828" s="38"/>
      <c r="G7828" s="38"/>
      <c r="M7828" s="1">
        <f>IF(ISNUMBER(MATCH(E7828,_xlfn.VSTACK('VLookup Lists'!$E$2:$E$17,'VLookup Lists'!$H$2:$H$38,'VLookup Lists'!$J$2:$J$8),0)),1,0)</f>
        <v>0</v>
      </c>
      <c r="N7828" s="1" t="str">
        <f>IFERROR(IF(VLOOKUP($D7828,'VLookup Lists'!$B$11:$C$29,2,FALSE)="FLIP",1,0),"")</f>
        <v/>
      </c>
      <c r="O7828" s="1" t="b">
        <f>ISNUMBER(MATCH($E7828,'VLookup Lists'!$E$2:$E$17,0))</f>
        <v>0</v>
      </c>
    </row>
    <row r="7829" spans="1:15" ht="15" customHeight="1" x14ac:dyDescent="0.2">
      <c r="A7829" s="1" t="str">
        <f t="shared" si="63"/>
        <v/>
      </c>
      <c r="E7829" s="1" t="s">
        <v>352</v>
      </c>
      <c r="F7829" s="38"/>
      <c r="G7829" s="38"/>
      <c r="M7829" s="1">
        <f>IF(ISNUMBER(MATCH(E7829,_xlfn.VSTACK('VLookup Lists'!$E$2:$E$17,'VLookup Lists'!$H$2:$H$38,'VLookup Lists'!$J$2:$J$8),0)),1,0)</f>
        <v>0</v>
      </c>
      <c r="N7829" s="1" t="str">
        <f>IFERROR(IF(VLOOKUP($D7829,'VLookup Lists'!$B$11:$C$29,2,FALSE)="FLIP",1,0),"")</f>
        <v/>
      </c>
      <c r="O7829" s="1" t="b">
        <f>ISNUMBER(MATCH($E7829,'VLookup Lists'!$E$2:$E$17,0))</f>
        <v>0</v>
      </c>
    </row>
    <row r="7830" spans="1:15" ht="15" customHeight="1" x14ac:dyDescent="0.2">
      <c r="A7830" s="1" t="str">
        <f t="shared" si="63"/>
        <v/>
      </c>
      <c r="E7830" s="1" t="s">
        <v>352</v>
      </c>
      <c r="F7830" s="38"/>
      <c r="G7830" s="38"/>
      <c r="M7830" s="1">
        <f>IF(ISNUMBER(MATCH(E7830,_xlfn.VSTACK('VLookup Lists'!$E$2:$E$17,'VLookup Lists'!$H$2:$H$38,'VLookup Lists'!$J$2:$J$8),0)),1,0)</f>
        <v>0</v>
      </c>
      <c r="N7830" s="1" t="str">
        <f>IFERROR(IF(VLOOKUP($D7830,'VLookup Lists'!$B$11:$C$29,2,FALSE)="FLIP",1,0),"")</f>
        <v/>
      </c>
      <c r="O7830" s="1" t="b">
        <f>ISNUMBER(MATCH($E7830,'VLookup Lists'!$E$2:$E$17,0))</f>
        <v>0</v>
      </c>
    </row>
    <row r="7831" spans="1:15" ht="15" customHeight="1" x14ac:dyDescent="0.2">
      <c r="A7831" s="1" t="str">
        <f t="shared" si="63"/>
        <v/>
      </c>
      <c r="E7831" s="1" t="s">
        <v>352</v>
      </c>
      <c r="F7831" s="38"/>
      <c r="G7831" s="38"/>
      <c r="M7831" s="1">
        <f>IF(ISNUMBER(MATCH(E7831,_xlfn.VSTACK('VLookup Lists'!$E$2:$E$17,'VLookup Lists'!$H$2:$H$38,'VLookup Lists'!$J$2:$J$8),0)),1,0)</f>
        <v>0</v>
      </c>
      <c r="N7831" s="1" t="str">
        <f>IFERROR(IF(VLOOKUP($D7831,'VLookup Lists'!$B$11:$C$29,2,FALSE)="FLIP",1,0),"")</f>
        <v/>
      </c>
      <c r="O7831" s="1" t="b">
        <f>ISNUMBER(MATCH($E7831,'VLookup Lists'!$E$2:$E$17,0))</f>
        <v>0</v>
      </c>
    </row>
    <row r="7832" spans="1:15" ht="15" customHeight="1" x14ac:dyDescent="0.2">
      <c r="A7832" s="1" t="str">
        <f t="shared" si="63"/>
        <v/>
      </c>
      <c r="E7832" s="1" t="s">
        <v>352</v>
      </c>
      <c r="F7832" s="38"/>
      <c r="G7832" s="38"/>
      <c r="M7832" s="1">
        <f>IF(ISNUMBER(MATCH(E7832,_xlfn.VSTACK('VLookup Lists'!$E$2:$E$17,'VLookup Lists'!$H$2:$H$38,'VLookup Lists'!$J$2:$J$8),0)),1,0)</f>
        <v>0</v>
      </c>
      <c r="N7832" s="1" t="str">
        <f>IFERROR(IF(VLOOKUP($D7832,'VLookup Lists'!$B$11:$C$29,2,FALSE)="FLIP",1,0),"")</f>
        <v/>
      </c>
      <c r="O7832" s="1" t="b">
        <f>ISNUMBER(MATCH($E7832,'VLookup Lists'!$E$2:$E$17,0))</f>
        <v>0</v>
      </c>
    </row>
    <row r="7833" spans="1:15" ht="15" customHeight="1" x14ac:dyDescent="0.2">
      <c r="A7833" s="1" t="str">
        <f t="shared" si="63"/>
        <v/>
      </c>
      <c r="E7833" s="1" t="s">
        <v>352</v>
      </c>
      <c r="F7833" s="38"/>
      <c r="G7833" s="38"/>
      <c r="M7833" s="1">
        <f>IF(ISNUMBER(MATCH(E7833,_xlfn.VSTACK('VLookup Lists'!$E$2:$E$17,'VLookup Lists'!$H$2:$H$38,'VLookup Lists'!$J$2:$J$8),0)),1,0)</f>
        <v>0</v>
      </c>
      <c r="N7833" s="1" t="str">
        <f>IFERROR(IF(VLOOKUP($D7833,'VLookup Lists'!$B$11:$C$29,2,FALSE)="FLIP",1,0),"")</f>
        <v/>
      </c>
      <c r="O7833" s="1" t="b">
        <f>ISNUMBER(MATCH($E7833,'VLookup Lists'!$E$2:$E$17,0))</f>
        <v>0</v>
      </c>
    </row>
    <row r="7834" spans="1:15" ht="15" customHeight="1" x14ac:dyDescent="0.2">
      <c r="A7834" s="1" t="str">
        <f t="shared" si="63"/>
        <v/>
      </c>
      <c r="E7834" s="1" t="s">
        <v>352</v>
      </c>
      <c r="F7834" s="38"/>
      <c r="G7834" s="38"/>
      <c r="M7834" s="1">
        <f>IF(ISNUMBER(MATCH(E7834,_xlfn.VSTACK('VLookup Lists'!$E$2:$E$17,'VLookup Lists'!$H$2:$H$38,'VLookup Lists'!$J$2:$J$8),0)),1,0)</f>
        <v>0</v>
      </c>
      <c r="N7834" s="1" t="str">
        <f>IFERROR(IF(VLOOKUP($D7834,'VLookup Lists'!$B$11:$C$29,2,FALSE)="FLIP",1,0),"")</f>
        <v/>
      </c>
      <c r="O7834" s="1" t="b">
        <f>ISNUMBER(MATCH($E7834,'VLookup Lists'!$E$2:$E$17,0))</f>
        <v>0</v>
      </c>
    </row>
    <row r="7835" spans="1:15" ht="15" customHeight="1" x14ac:dyDescent="0.2">
      <c r="A7835" s="1" t="str">
        <f t="shared" si="63"/>
        <v/>
      </c>
      <c r="E7835" s="1" t="s">
        <v>352</v>
      </c>
      <c r="F7835" s="38"/>
      <c r="G7835" s="38"/>
      <c r="M7835" s="1">
        <f>IF(ISNUMBER(MATCH(E7835,_xlfn.VSTACK('VLookup Lists'!$E$2:$E$17,'VLookup Lists'!$H$2:$H$38,'VLookup Lists'!$J$2:$J$8),0)),1,0)</f>
        <v>0</v>
      </c>
      <c r="N7835" s="1" t="str">
        <f>IFERROR(IF(VLOOKUP($D7835,'VLookup Lists'!$B$11:$C$29,2,FALSE)="FLIP",1,0),"")</f>
        <v/>
      </c>
      <c r="O7835" s="1" t="b">
        <f>ISNUMBER(MATCH($E7835,'VLookup Lists'!$E$2:$E$17,0))</f>
        <v>0</v>
      </c>
    </row>
    <row r="7836" spans="1:15" ht="15" customHeight="1" x14ac:dyDescent="0.2">
      <c r="A7836" s="1" t="str">
        <f t="shared" si="63"/>
        <v/>
      </c>
      <c r="E7836" s="1" t="s">
        <v>352</v>
      </c>
      <c r="F7836" s="38"/>
      <c r="G7836" s="38"/>
      <c r="M7836" s="1">
        <f>IF(ISNUMBER(MATCH(E7836,_xlfn.VSTACK('VLookup Lists'!$E$2:$E$17,'VLookup Lists'!$H$2:$H$38,'VLookup Lists'!$J$2:$J$8),0)),1,0)</f>
        <v>0</v>
      </c>
      <c r="N7836" s="1" t="str">
        <f>IFERROR(IF(VLOOKUP($D7836,'VLookup Lists'!$B$11:$C$29,2,FALSE)="FLIP",1,0),"")</f>
        <v/>
      </c>
      <c r="O7836" s="1" t="b">
        <f>ISNUMBER(MATCH($E7836,'VLookup Lists'!$E$2:$E$17,0))</f>
        <v>0</v>
      </c>
    </row>
    <row r="7837" spans="1:15" ht="15" customHeight="1" x14ac:dyDescent="0.2">
      <c r="A7837" s="1" t="str">
        <f t="shared" si="63"/>
        <v/>
      </c>
      <c r="E7837" s="1" t="s">
        <v>352</v>
      </c>
      <c r="F7837" s="38"/>
      <c r="G7837" s="38"/>
      <c r="M7837" s="1">
        <f>IF(ISNUMBER(MATCH(E7837,_xlfn.VSTACK('VLookup Lists'!$E$2:$E$17,'VLookup Lists'!$H$2:$H$38,'VLookup Lists'!$J$2:$J$8),0)),1,0)</f>
        <v>0</v>
      </c>
      <c r="N7837" s="1" t="str">
        <f>IFERROR(IF(VLOOKUP($D7837,'VLookup Lists'!$B$11:$C$29,2,FALSE)="FLIP",1,0),"")</f>
        <v/>
      </c>
      <c r="O7837" s="1" t="b">
        <f>ISNUMBER(MATCH($E7837,'VLookup Lists'!$E$2:$E$17,0))</f>
        <v>0</v>
      </c>
    </row>
    <row r="7838" spans="1:15" ht="15" customHeight="1" x14ac:dyDescent="0.2">
      <c r="A7838" s="1" t="str">
        <f t="shared" si="63"/>
        <v/>
      </c>
      <c r="E7838" s="1" t="s">
        <v>352</v>
      </c>
      <c r="F7838" s="38"/>
      <c r="G7838" s="38"/>
      <c r="M7838" s="1">
        <f>IF(ISNUMBER(MATCH(E7838,_xlfn.VSTACK('VLookup Lists'!$E$2:$E$17,'VLookup Lists'!$H$2:$H$38,'VLookup Lists'!$J$2:$J$8),0)),1,0)</f>
        <v>0</v>
      </c>
      <c r="N7838" s="1" t="str">
        <f>IFERROR(IF(VLOOKUP($D7838,'VLookup Lists'!$B$11:$C$29,2,FALSE)="FLIP",1,0),"")</f>
        <v/>
      </c>
      <c r="O7838" s="1" t="b">
        <f>ISNUMBER(MATCH($E7838,'VLookup Lists'!$E$2:$E$17,0))</f>
        <v>0</v>
      </c>
    </row>
    <row r="7839" spans="1:15" ht="15" customHeight="1" x14ac:dyDescent="0.2">
      <c r="A7839" s="1" t="str">
        <f t="shared" si="63"/>
        <v/>
      </c>
      <c r="E7839" s="1" t="s">
        <v>352</v>
      </c>
      <c r="F7839" s="38"/>
      <c r="G7839" s="38"/>
      <c r="M7839" s="1">
        <f>IF(ISNUMBER(MATCH(E7839,_xlfn.VSTACK('VLookup Lists'!$E$2:$E$17,'VLookup Lists'!$H$2:$H$38,'VLookup Lists'!$J$2:$J$8),0)),1,0)</f>
        <v>0</v>
      </c>
      <c r="N7839" s="1" t="str">
        <f>IFERROR(IF(VLOOKUP($D7839,'VLookup Lists'!$B$11:$C$29,2,FALSE)="FLIP",1,0),"")</f>
        <v/>
      </c>
      <c r="O7839" s="1" t="b">
        <f>ISNUMBER(MATCH($E7839,'VLookup Lists'!$E$2:$E$17,0))</f>
        <v>0</v>
      </c>
    </row>
    <row r="7840" spans="1:15" ht="15" customHeight="1" x14ac:dyDescent="0.2">
      <c r="A7840" s="1" t="str">
        <f t="shared" si="63"/>
        <v/>
      </c>
      <c r="E7840" s="1" t="s">
        <v>352</v>
      </c>
      <c r="F7840" s="38"/>
      <c r="G7840" s="38"/>
      <c r="M7840" s="1">
        <f>IF(ISNUMBER(MATCH(E7840,_xlfn.VSTACK('VLookup Lists'!$E$2:$E$17,'VLookup Lists'!$H$2:$H$38,'VLookup Lists'!$J$2:$J$8),0)),1,0)</f>
        <v>0</v>
      </c>
      <c r="N7840" s="1" t="str">
        <f>IFERROR(IF(VLOOKUP($D7840,'VLookup Lists'!$B$11:$C$29,2,FALSE)="FLIP",1,0),"")</f>
        <v/>
      </c>
      <c r="O7840" s="1" t="b">
        <f>ISNUMBER(MATCH($E7840,'VLookup Lists'!$E$2:$E$17,0))</f>
        <v>0</v>
      </c>
    </row>
    <row r="7841" spans="1:15" ht="15" customHeight="1" x14ac:dyDescent="0.2">
      <c r="A7841" s="1" t="str">
        <f t="shared" si="63"/>
        <v/>
      </c>
      <c r="E7841" s="1" t="s">
        <v>352</v>
      </c>
      <c r="F7841" s="38"/>
      <c r="G7841" s="38"/>
      <c r="M7841" s="1">
        <f>IF(ISNUMBER(MATCH(E7841,_xlfn.VSTACK('VLookup Lists'!$E$2:$E$17,'VLookup Lists'!$H$2:$H$38,'VLookup Lists'!$J$2:$J$8),0)),1,0)</f>
        <v>0</v>
      </c>
      <c r="N7841" s="1" t="str">
        <f>IFERROR(IF(VLOOKUP($D7841,'VLookup Lists'!$B$11:$C$29,2,FALSE)="FLIP",1,0),"")</f>
        <v/>
      </c>
      <c r="O7841" s="1" t="b">
        <f>ISNUMBER(MATCH($E7841,'VLookup Lists'!$E$2:$E$17,0))</f>
        <v>0</v>
      </c>
    </row>
    <row r="7842" spans="1:15" ht="15" customHeight="1" x14ac:dyDescent="0.2">
      <c r="A7842" s="1" t="str">
        <f t="shared" si="63"/>
        <v/>
      </c>
      <c r="E7842" s="1" t="s">
        <v>352</v>
      </c>
      <c r="F7842" s="38"/>
      <c r="G7842" s="38"/>
      <c r="M7842" s="1">
        <f>IF(ISNUMBER(MATCH(E7842,_xlfn.VSTACK('VLookup Lists'!$E$2:$E$17,'VLookup Lists'!$H$2:$H$38,'VLookup Lists'!$J$2:$J$8),0)),1,0)</f>
        <v>0</v>
      </c>
      <c r="N7842" s="1" t="str">
        <f>IFERROR(IF(VLOOKUP($D7842,'VLookup Lists'!$B$11:$C$29,2,FALSE)="FLIP",1,0),"")</f>
        <v/>
      </c>
      <c r="O7842" s="1" t="b">
        <f>ISNUMBER(MATCH($E7842,'VLookup Lists'!$E$2:$E$17,0))</f>
        <v>0</v>
      </c>
    </row>
    <row r="7843" spans="1:15" ht="15" customHeight="1" x14ac:dyDescent="0.2">
      <c r="A7843" s="1" t="str">
        <f t="shared" si="63"/>
        <v/>
      </c>
      <c r="E7843" s="1" t="s">
        <v>352</v>
      </c>
      <c r="F7843" s="38"/>
      <c r="G7843" s="38"/>
      <c r="M7843" s="1">
        <f>IF(ISNUMBER(MATCH(E7843,_xlfn.VSTACK('VLookup Lists'!$E$2:$E$17,'VLookup Lists'!$H$2:$H$38,'VLookup Lists'!$J$2:$J$8),0)),1,0)</f>
        <v>0</v>
      </c>
      <c r="N7843" s="1" t="str">
        <f>IFERROR(IF(VLOOKUP($D7843,'VLookup Lists'!$B$11:$C$29,2,FALSE)="FLIP",1,0),"")</f>
        <v/>
      </c>
      <c r="O7843" s="1" t="b">
        <f>ISNUMBER(MATCH($E7843,'VLookup Lists'!$E$2:$E$17,0))</f>
        <v>0</v>
      </c>
    </row>
    <row r="7844" spans="1:15" ht="15" customHeight="1" x14ac:dyDescent="0.2">
      <c r="A7844" s="1" t="str">
        <f t="shared" si="63"/>
        <v/>
      </c>
      <c r="E7844" s="1" t="s">
        <v>352</v>
      </c>
      <c r="F7844" s="38"/>
      <c r="G7844" s="38"/>
      <c r="M7844" s="1">
        <f>IF(ISNUMBER(MATCH(E7844,_xlfn.VSTACK('VLookup Lists'!$E$2:$E$17,'VLookup Lists'!$H$2:$H$38,'VLookup Lists'!$J$2:$J$8),0)),1,0)</f>
        <v>0</v>
      </c>
      <c r="N7844" s="1" t="str">
        <f>IFERROR(IF(VLOOKUP($D7844,'VLookup Lists'!$B$11:$C$29,2,FALSE)="FLIP",1,0),"")</f>
        <v/>
      </c>
      <c r="O7844" s="1" t="b">
        <f>ISNUMBER(MATCH($E7844,'VLookup Lists'!$E$2:$E$17,0))</f>
        <v>0</v>
      </c>
    </row>
    <row r="7845" spans="1:15" ht="15" customHeight="1" x14ac:dyDescent="0.2">
      <c r="A7845" s="1" t="str">
        <f t="shared" si="63"/>
        <v/>
      </c>
      <c r="E7845" s="1" t="s">
        <v>352</v>
      </c>
      <c r="F7845" s="38"/>
      <c r="G7845" s="38"/>
      <c r="M7845" s="1">
        <f>IF(ISNUMBER(MATCH(E7845,_xlfn.VSTACK('VLookup Lists'!$E$2:$E$17,'VLookup Lists'!$H$2:$H$38,'VLookup Lists'!$J$2:$J$8),0)),1,0)</f>
        <v>0</v>
      </c>
      <c r="N7845" s="1" t="str">
        <f>IFERROR(IF(VLOOKUP($D7845,'VLookup Lists'!$B$11:$C$29,2,FALSE)="FLIP",1,0),"")</f>
        <v/>
      </c>
      <c r="O7845" s="1" t="b">
        <f>ISNUMBER(MATCH($E7845,'VLookup Lists'!$E$2:$E$17,0))</f>
        <v>0</v>
      </c>
    </row>
    <row r="7846" spans="1:15" ht="15" customHeight="1" x14ac:dyDescent="0.2">
      <c r="A7846" s="1" t="str">
        <f t="shared" si="63"/>
        <v/>
      </c>
      <c r="E7846" s="1" t="s">
        <v>352</v>
      </c>
      <c r="F7846" s="38"/>
      <c r="G7846" s="38"/>
      <c r="M7846" s="1">
        <f>IF(ISNUMBER(MATCH(E7846,_xlfn.VSTACK('VLookup Lists'!$E$2:$E$17,'VLookup Lists'!$H$2:$H$38,'VLookup Lists'!$J$2:$J$8),0)),1,0)</f>
        <v>0</v>
      </c>
      <c r="N7846" s="1" t="str">
        <f>IFERROR(IF(VLOOKUP($D7846,'VLookup Lists'!$B$11:$C$29,2,FALSE)="FLIP",1,0),"")</f>
        <v/>
      </c>
      <c r="O7846" s="1" t="b">
        <f>ISNUMBER(MATCH($E7846,'VLookup Lists'!$E$2:$E$17,0))</f>
        <v>0</v>
      </c>
    </row>
    <row r="7847" spans="1:15" ht="15" customHeight="1" x14ac:dyDescent="0.2">
      <c r="A7847" s="1" t="str">
        <f t="shared" si="63"/>
        <v/>
      </c>
      <c r="E7847" s="1" t="s">
        <v>352</v>
      </c>
      <c r="F7847" s="38"/>
      <c r="G7847" s="38"/>
      <c r="M7847" s="1">
        <f>IF(ISNUMBER(MATCH(E7847,_xlfn.VSTACK('VLookup Lists'!$E$2:$E$17,'VLookup Lists'!$H$2:$H$38,'VLookup Lists'!$J$2:$J$8),0)),1,0)</f>
        <v>0</v>
      </c>
      <c r="N7847" s="1" t="str">
        <f>IFERROR(IF(VLOOKUP($D7847,'VLookup Lists'!$B$11:$C$29,2,FALSE)="FLIP",1,0),"")</f>
        <v/>
      </c>
      <c r="O7847" s="1" t="b">
        <f>ISNUMBER(MATCH($E7847,'VLookup Lists'!$E$2:$E$17,0))</f>
        <v>0</v>
      </c>
    </row>
    <row r="7848" spans="1:15" ht="15" customHeight="1" x14ac:dyDescent="0.2">
      <c r="A7848" s="1" t="str">
        <f t="shared" si="63"/>
        <v/>
      </c>
      <c r="E7848" s="1" t="s">
        <v>352</v>
      </c>
      <c r="F7848" s="38"/>
      <c r="G7848" s="38"/>
      <c r="M7848" s="1">
        <f>IF(ISNUMBER(MATCH(E7848,_xlfn.VSTACK('VLookup Lists'!$E$2:$E$17,'VLookup Lists'!$H$2:$H$38,'VLookup Lists'!$J$2:$J$8),0)),1,0)</f>
        <v>0</v>
      </c>
      <c r="N7848" s="1" t="str">
        <f>IFERROR(IF(VLOOKUP($D7848,'VLookup Lists'!$B$11:$C$29,2,FALSE)="FLIP",1,0),"")</f>
        <v/>
      </c>
      <c r="O7848" s="1" t="b">
        <f>ISNUMBER(MATCH($E7848,'VLookup Lists'!$E$2:$E$17,0))</f>
        <v>0</v>
      </c>
    </row>
    <row r="7849" spans="1:15" ht="15" customHeight="1" x14ac:dyDescent="0.2">
      <c r="A7849" s="1" t="str">
        <f t="shared" si="63"/>
        <v/>
      </c>
      <c r="E7849" s="1" t="s">
        <v>352</v>
      </c>
      <c r="F7849" s="38"/>
      <c r="G7849" s="38"/>
      <c r="M7849" s="1">
        <f>IF(ISNUMBER(MATCH(E7849,_xlfn.VSTACK('VLookup Lists'!$E$2:$E$17,'VLookup Lists'!$H$2:$H$38,'VLookup Lists'!$J$2:$J$8),0)),1,0)</f>
        <v>0</v>
      </c>
      <c r="N7849" s="1" t="str">
        <f>IFERROR(IF(VLOOKUP($D7849,'VLookup Lists'!$B$11:$C$29,2,FALSE)="FLIP",1,0),"")</f>
        <v/>
      </c>
      <c r="O7849" s="1" t="b">
        <f>ISNUMBER(MATCH($E7849,'VLookup Lists'!$E$2:$E$17,0))</f>
        <v>0</v>
      </c>
    </row>
    <row r="7850" spans="1:15" ht="15" customHeight="1" x14ac:dyDescent="0.2">
      <c r="A7850" s="1" t="str">
        <f t="shared" si="63"/>
        <v/>
      </c>
      <c r="E7850" s="1" t="s">
        <v>352</v>
      </c>
      <c r="F7850" s="38"/>
      <c r="G7850" s="38"/>
      <c r="M7850" s="1">
        <f>IF(ISNUMBER(MATCH(E7850,_xlfn.VSTACK('VLookup Lists'!$E$2:$E$17,'VLookup Lists'!$H$2:$H$38,'VLookup Lists'!$J$2:$J$8),0)),1,0)</f>
        <v>0</v>
      </c>
      <c r="N7850" s="1" t="str">
        <f>IFERROR(IF(VLOOKUP($D7850,'VLookup Lists'!$B$11:$C$29,2,FALSE)="FLIP",1,0),"")</f>
        <v/>
      </c>
      <c r="O7850" s="1" t="b">
        <f>ISNUMBER(MATCH($E7850,'VLookup Lists'!$E$2:$E$17,0))</f>
        <v>0</v>
      </c>
    </row>
    <row r="7851" spans="1:15" ht="15" customHeight="1" x14ac:dyDescent="0.2">
      <c r="A7851" s="1" t="str">
        <f t="shared" si="63"/>
        <v/>
      </c>
      <c r="E7851" s="1" t="s">
        <v>352</v>
      </c>
      <c r="F7851" s="38"/>
      <c r="G7851" s="38"/>
      <c r="M7851" s="1">
        <f>IF(ISNUMBER(MATCH(E7851,_xlfn.VSTACK('VLookup Lists'!$E$2:$E$17,'VLookup Lists'!$H$2:$H$38,'VLookup Lists'!$J$2:$J$8),0)),1,0)</f>
        <v>0</v>
      </c>
      <c r="N7851" s="1" t="str">
        <f>IFERROR(IF(VLOOKUP($D7851,'VLookup Lists'!$B$11:$C$29,2,FALSE)="FLIP",1,0),"")</f>
        <v/>
      </c>
      <c r="O7851" s="1" t="b">
        <f>ISNUMBER(MATCH($E7851,'VLookup Lists'!$E$2:$E$17,0))</f>
        <v>0</v>
      </c>
    </row>
    <row r="7852" spans="1:15" ht="15" customHeight="1" x14ac:dyDescent="0.2">
      <c r="A7852" s="1" t="str">
        <f t="shared" si="63"/>
        <v/>
      </c>
      <c r="E7852" s="1" t="s">
        <v>352</v>
      </c>
      <c r="F7852" s="38"/>
      <c r="G7852" s="38"/>
      <c r="M7852" s="1">
        <f>IF(ISNUMBER(MATCH(E7852,_xlfn.VSTACK('VLookup Lists'!$E$2:$E$17,'VLookup Lists'!$H$2:$H$38,'VLookup Lists'!$J$2:$J$8),0)),1,0)</f>
        <v>0</v>
      </c>
      <c r="N7852" s="1" t="str">
        <f>IFERROR(IF(VLOOKUP($D7852,'VLookup Lists'!$B$11:$C$29,2,FALSE)="FLIP",1,0),"")</f>
        <v/>
      </c>
      <c r="O7852" s="1" t="b">
        <f>ISNUMBER(MATCH($E7852,'VLookup Lists'!$E$2:$E$17,0))</f>
        <v>0</v>
      </c>
    </row>
    <row r="7853" spans="1:15" ht="15" customHeight="1" x14ac:dyDescent="0.2">
      <c r="A7853" s="1" t="str">
        <f t="shared" si="63"/>
        <v/>
      </c>
      <c r="E7853" s="1" t="s">
        <v>352</v>
      </c>
      <c r="F7853" s="38"/>
      <c r="G7853" s="38"/>
      <c r="M7853" s="1">
        <f>IF(ISNUMBER(MATCH(E7853,_xlfn.VSTACK('VLookup Lists'!$E$2:$E$17,'VLookup Lists'!$H$2:$H$38,'VLookup Lists'!$J$2:$J$8),0)),1,0)</f>
        <v>0</v>
      </c>
      <c r="N7853" s="1" t="str">
        <f>IFERROR(IF(VLOOKUP($D7853,'VLookup Lists'!$B$11:$C$29,2,FALSE)="FLIP",1,0),"")</f>
        <v/>
      </c>
      <c r="O7853" s="1" t="b">
        <f>ISNUMBER(MATCH($E7853,'VLookup Lists'!$E$2:$E$17,0))</f>
        <v>0</v>
      </c>
    </row>
    <row r="7854" spans="1:15" ht="15" customHeight="1" x14ac:dyDescent="0.2">
      <c r="A7854" s="1" t="str">
        <f t="shared" si="63"/>
        <v/>
      </c>
      <c r="E7854" s="1" t="s">
        <v>352</v>
      </c>
      <c r="F7854" s="38"/>
      <c r="G7854" s="38"/>
      <c r="M7854" s="1">
        <f>IF(ISNUMBER(MATCH(E7854,_xlfn.VSTACK('VLookup Lists'!$E$2:$E$17,'VLookup Lists'!$H$2:$H$38,'VLookup Lists'!$J$2:$J$8),0)),1,0)</f>
        <v>0</v>
      </c>
      <c r="N7854" s="1" t="str">
        <f>IFERROR(IF(VLOOKUP($D7854,'VLookup Lists'!$B$11:$C$29,2,FALSE)="FLIP",1,0),"")</f>
        <v/>
      </c>
      <c r="O7854" s="1" t="b">
        <f>ISNUMBER(MATCH($E7854,'VLookup Lists'!$E$2:$E$17,0))</f>
        <v>0</v>
      </c>
    </row>
    <row r="7855" spans="1:15" ht="15" customHeight="1" x14ac:dyDescent="0.2">
      <c r="A7855" s="1" t="str">
        <f t="shared" si="63"/>
        <v/>
      </c>
      <c r="E7855" s="1" t="s">
        <v>352</v>
      </c>
      <c r="F7855" s="38"/>
      <c r="G7855" s="38"/>
      <c r="M7855" s="1">
        <f>IF(ISNUMBER(MATCH(E7855,_xlfn.VSTACK('VLookup Lists'!$E$2:$E$17,'VLookup Lists'!$H$2:$H$38,'VLookup Lists'!$J$2:$J$8),0)),1,0)</f>
        <v>0</v>
      </c>
      <c r="N7855" s="1" t="str">
        <f>IFERROR(IF(VLOOKUP($D7855,'VLookup Lists'!$B$11:$C$29,2,FALSE)="FLIP",1,0),"")</f>
        <v/>
      </c>
      <c r="O7855" s="1" t="b">
        <f>ISNUMBER(MATCH($E7855,'VLookup Lists'!$E$2:$E$17,0))</f>
        <v>0</v>
      </c>
    </row>
    <row r="7856" spans="1:15" ht="15" customHeight="1" x14ac:dyDescent="0.2">
      <c r="A7856" s="1" t="str">
        <f t="shared" si="63"/>
        <v/>
      </c>
      <c r="E7856" s="1" t="s">
        <v>352</v>
      </c>
      <c r="F7856" s="38"/>
      <c r="G7856" s="38"/>
      <c r="M7856" s="1">
        <f>IF(ISNUMBER(MATCH(E7856,_xlfn.VSTACK('VLookup Lists'!$E$2:$E$17,'VLookup Lists'!$H$2:$H$38,'VLookup Lists'!$J$2:$J$8),0)),1,0)</f>
        <v>0</v>
      </c>
      <c r="N7856" s="1" t="str">
        <f>IFERROR(IF(VLOOKUP($D7856,'VLookup Lists'!$B$11:$C$29,2,FALSE)="FLIP",1,0),"")</f>
        <v/>
      </c>
      <c r="O7856" s="1" t="b">
        <f>ISNUMBER(MATCH($E7856,'VLookup Lists'!$E$2:$E$17,0))</f>
        <v>0</v>
      </c>
    </row>
    <row r="7857" spans="1:15" ht="15" customHeight="1" x14ac:dyDescent="0.2">
      <c r="A7857" s="1" t="str">
        <f t="shared" si="63"/>
        <v/>
      </c>
      <c r="E7857" s="1" t="s">
        <v>352</v>
      </c>
      <c r="F7857" s="38"/>
      <c r="G7857" s="38"/>
      <c r="M7857" s="1">
        <f>IF(ISNUMBER(MATCH(E7857,_xlfn.VSTACK('VLookup Lists'!$E$2:$E$17,'VLookup Lists'!$H$2:$H$38,'VLookup Lists'!$J$2:$J$8),0)),1,0)</f>
        <v>0</v>
      </c>
      <c r="N7857" s="1" t="str">
        <f>IFERROR(IF(VLOOKUP($D7857,'VLookup Lists'!$B$11:$C$29,2,FALSE)="FLIP",1,0),"")</f>
        <v/>
      </c>
      <c r="O7857" s="1" t="b">
        <f>ISNUMBER(MATCH($E7857,'VLookup Lists'!$E$2:$E$17,0))</f>
        <v>0</v>
      </c>
    </row>
    <row r="7858" spans="1:15" ht="15" customHeight="1" x14ac:dyDescent="0.2">
      <c r="A7858" s="1" t="str">
        <f t="shared" si="63"/>
        <v/>
      </c>
      <c r="E7858" s="1" t="s">
        <v>352</v>
      </c>
      <c r="F7858" s="38"/>
      <c r="G7858" s="38"/>
      <c r="M7858" s="1">
        <f>IF(ISNUMBER(MATCH(E7858,_xlfn.VSTACK('VLookup Lists'!$E$2:$E$17,'VLookup Lists'!$H$2:$H$38,'VLookup Lists'!$J$2:$J$8),0)),1,0)</f>
        <v>0</v>
      </c>
      <c r="N7858" s="1" t="str">
        <f>IFERROR(IF(VLOOKUP($D7858,'VLookup Lists'!$B$11:$C$29,2,FALSE)="FLIP",1,0),"")</f>
        <v/>
      </c>
      <c r="O7858" s="1" t="b">
        <f>ISNUMBER(MATCH($E7858,'VLookup Lists'!$E$2:$E$17,0))</f>
        <v>0</v>
      </c>
    </row>
    <row r="7859" spans="1:15" ht="15" customHeight="1" x14ac:dyDescent="0.2">
      <c r="A7859" s="1" t="str">
        <f t="shared" si="63"/>
        <v/>
      </c>
      <c r="E7859" s="1" t="s">
        <v>352</v>
      </c>
      <c r="F7859" s="38"/>
      <c r="G7859" s="38"/>
      <c r="M7859" s="1">
        <f>IF(ISNUMBER(MATCH(E7859,_xlfn.VSTACK('VLookup Lists'!$E$2:$E$17,'VLookup Lists'!$H$2:$H$38,'VLookup Lists'!$J$2:$J$8),0)),1,0)</f>
        <v>0</v>
      </c>
      <c r="N7859" s="1" t="str">
        <f>IFERROR(IF(VLOOKUP($D7859,'VLookup Lists'!$B$11:$C$29,2,FALSE)="FLIP",1,0),"")</f>
        <v/>
      </c>
      <c r="O7859" s="1" t="b">
        <f>ISNUMBER(MATCH($E7859,'VLookup Lists'!$E$2:$E$17,0))</f>
        <v>0</v>
      </c>
    </row>
    <row r="7860" spans="1:15" ht="15" customHeight="1" x14ac:dyDescent="0.2">
      <c r="A7860" s="1" t="str">
        <f t="shared" si="63"/>
        <v/>
      </c>
      <c r="E7860" s="1" t="s">
        <v>352</v>
      </c>
      <c r="F7860" s="38"/>
      <c r="G7860" s="38"/>
      <c r="M7860" s="1">
        <f>IF(ISNUMBER(MATCH(E7860,_xlfn.VSTACK('VLookup Lists'!$E$2:$E$17,'VLookup Lists'!$H$2:$H$38,'VLookup Lists'!$J$2:$J$8),0)),1,0)</f>
        <v>0</v>
      </c>
      <c r="N7860" s="1" t="str">
        <f>IFERROR(IF(VLOOKUP($D7860,'VLookup Lists'!$B$11:$C$29,2,FALSE)="FLIP",1,0),"")</f>
        <v/>
      </c>
      <c r="O7860" s="1" t="b">
        <f>ISNUMBER(MATCH($E7860,'VLookup Lists'!$E$2:$E$17,0))</f>
        <v>0</v>
      </c>
    </row>
    <row r="7861" spans="1:15" ht="15" customHeight="1" x14ac:dyDescent="0.2">
      <c r="A7861" s="1" t="str">
        <f t="shared" si="63"/>
        <v/>
      </c>
      <c r="E7861" s="1" t="s">
        <v>352</v>
      </c>
      <c r="F7861" s="38"/>
      <c r="G7861" s="38"/>
      <c r="M7861" s="1">
        <f>IF(ISNUMBER(MATCH(E7861,_xlfn.VSTACK('VLookup Lists'!$E$2:$E$17,'VLookup Lists'!$H$2:$H$38,'VLookup Lists'!$J$2:$J$8),0)),1,0)</f>
        <v>0</v>
      </c>
      <c r="N7861" s="1" t="str">
        <f>IFERROR(IF(VLOOKUP($D7861,'VLookup Lists'!$B$11:$C$29,2,FALSE)="FLIP",1,0),"")</f>
        <v/>
      </c>
      <c r="O7861" s="1" t="b">
        <f>ISNUMBER(MATCH($E7861,'VLookup Lists'!$E$2:$E$17,0))</f>
        <v>0</v>
      </c>
    </row>
    <row r="7862" spans="1:15" ht="15" customHeight="1" x14ac:dyDescent="0.2">
      <c r="A7862" s="1" t="str">
        <f t="shared" si="63"/>
        <v/>
      </c>
      <c r="E7862" s="1" t="s">
        <v>352</v>
      </c>
      <c r="F7862" s="38"/>
      <c r="G7862" s="38"/>
      <c r="M7862" s="1">
        <f>IF(ISNUMBER(MATCH(E7862,_xlfn.VSTACK('VLookup Lists'!$E$2:$E$17,'VLookup Lists'!$H$2:$H$38,'VLookup Lists'!$J$2:$J$8),0)),1,0)</f>
        <v>0</v>
      </c>
      <c r="N7862" s="1" t="str">
        <f>IFERROR(IF(VLOOKUP($D7862,'VLookup Lists'!$B$11:$C$29,2,FALSE)="FLIP",1,0),"")</f>
        <v/>
      </c>
      <c r="O7862" s="1" t="b">
        <f>ISNUMBER(MATCH($E7862,'VLookup Lists'!$E$2:$E$17,0))</f>
        <v>0</v>
      </c>
    </row>
    <row r="7863" spans="1:15" ht="15" customHeight="1" x14ac:dyDescent="0.2">
      <c r="A7863" s="1" t="str">
        <f t="shared" si="63"/>
        <v/>
      </c>
      <c r="E7863" s="1" t="s">
        <v>352</v>
      </c>
      <c r="F7863" s="38"/>
      <c r="G7863" s="38"/>
      <c r="M7863" s="1">
        <f>IF(ISNUMBER(MATCH(E7863,_xlfn.VSTACK('VLookup Lists'!$E$2:$E$17,'VLookup Lists'!$H$2:$H$38,'VLookup Lists'!$J$2:$J$8),0)),1,0)</f>
        <v>0</v>
      </c>
      <c r="N7863" s="1" t="str">
        <f>IFERROR(IF(VLOOKUP($D7863,'VLookup Lists'!$B$11:$C$29,2,FALSE)="FLIP",1,0),"")</f>
        <v/>
      </c>
      <c r="O7863" s="1" t="b">
        <f>ISNUMBER(MATCH($E7863,'VLookup Lists'!$E$2:$E$17,0))</f>
        <v>0</v>
      </c>
    </row>
    <row r="7864" spans="1:15" ht="15" customHeight="1" x14ac:dyDescent="0.2">
      <c r="A7864" s="1" t="str">
        <f t="shared" si="63"/>
        <v/>
      </c>
      <c r="E7864" s="1" t="s">
        <v>352</v>
      </c>
      <c r="F7864" s="38"/>
      <c r="G7864" s="38"/>
      <c r="M7864" s="1">
        <f>IF(ISNUMBER(MATCH(E7864,_xlfn.VSTACK('VLookup Lists'!$E$2:$E$17,'VLookup Lists'!$H$2:$H$38,'VLookup Lists'!$J$2:$J$8),0)),1,0)</f>
        <v>0</v>
      </c>
      <c r="N7864" s="1" t="str">
        <f>IFERROR(IF(VLOOKUP($D7864,'VLookup Lists'!$B$11:$C$29,2,FALSE)="FLIP",1,0),"")</f>
        <v/>
      </c>
      <c r="O7864" s="1" t="b">
        <f>ISNUMBER(MATCH($E7864,'VLookup Lists'!$E$2:$E$17,0))</f>
        <v>0</v>
      </c>
    </row>
    <row r="7865" spans="1:15" ht="15" customHeight="1" x14ac:dyDescent="0.2">
      <c r="A7865" s="1" t="str">
        <f t="shared" si="63"/>
        <v/>
      </c>
      <c r="E7865" s="1" t="s">
        <v>352</v>
      </c>
      <c r="F7865" s="38"/>
      <c r="G7865" s="38"/>
      <c r="M7865" s="1">
        <f>IF(ISNUMBER(MATCH(E7865,_xlfn.VSTACK('VLookup Lists'!$E$2:$E$17,'VLookup Lists'!$H$2:$H$38,'VLookup Lists'!$J$2:$J$8),0)),1,0)</f>
        <v>0</v>
      </c>
      <c r="N7865" s="1" t="str">
        <f>IFERROR(IF(VLOOKUP($D7865,'VLookup Lists'!$B$11:$C$29,2,FALSE)="FLIP",1,0),"")</f>
        <v/>
      </c>
      <c r="O7865" s="1" t="b">
        <f>ISNUMBER(MATCH($E7865,'VLookup Lists'!$E$2:$E$17,0))</f>
        <v>0</v>
      </c>
    </row>
    <row r="7866" spans="1:15" ht="15" customHeight="1" x14ac:dyDescent="0.2">
      <c r="A7866" s="1" t="str">
        <f t="shared" si="63"/>
        <v/>
      </c>
      <c r="E7866" s="1" t="s">
        <v>352</v>
      </c>
      <c r="F7866" s="38"/>
      <c r="G7866" s="38"/>
      <c r="M7866" s="1">
        <f>IF(ISNUMBER(MATCH(E7866,_xlfn.VSTACK('VLookup Lists'!$E$2:$E$17,'VLookup Lists'!$H$2:$H$38,'VLookup Lists'!$J$2:$J$8),0)),1,0)</f>
        <v>0</v>
      </c>
      <c r="N7866" s="1" t="str">
        <f>IFERROR(IF(VLOOKUP($D7866,'VLookup Lists'!$B$11:$C$29,2,FALSE)="FLIP",1,0),"")</f>
        <v/>
      </c>
      <c r="O7866" s="1" t="b">
        <f>ISNUMBER(MATCH($E7866,'VLookup Lists'!$E$2:$E$17,0))</f>
        <v>0</v>
      </c>
    </row>
    <row r="7867" spans="1:15" ht="15" customHeight="1" x14ac:dyDescent="0.2">
      <c r="A7867" s="1" t="str">
        <f t="shared" si="63"/>
        <v/>
      </c>
      <c r="E7867" s="1" t="s">
        <v>352</v>
      </c>
      <c r="F7867" s="38"/>
      <c r="G7867" s="38"/>
      <c r="M7867" s="1">
        <f>IF(ISNUMBER(MATCH(E7867,_xlfn.VSTACK('VLookup Lists'!$E$2:$E$17,'VLookup Lists'!$H$2:$H$38,'VLookup Lists'!$J$2:$J$8),0)),1,0)</f>
        <v>0</v>
      </c>
      <c r="N7867" s="1" t="str">
        <f>IFERROR(IF(VLOOKUP($D7867,'VLookup Lists'!$B$11:$C$29,2,FALSE)="FLIP",1,0),"")</f>
        <v/>
      </c>
      <c r="O7867" s="1" t="b">
        <f>ISNUMBER(MATCH($E7867,'VLookup Lists'!$E$2:$E$17,0))</f>
        <v>0</v>
      </c>
    </row>
    <row r="7868" spans="1:15" ht="15" customHeight="1" x14ac:dyDescent="0.2">
      <c r="A7868" s="1" t="str">
        <f t="shared" si="63"/>
        <v/>
      </c>
      <c r="E7868" s="1" t="s">
        <v>352</v>
      </c>
      <c r="F7868" s="38"/>
      <c r="G7868" s="38"/>
      <c r="M7868" s="1">
        <f>IF(ISNUMBER(MATCH(E7868,_xlfn.VSTACK('VLookup Lists'!$E$2:$E$17,'VLookup Lists'!$H$2:$H$38,'VLookup Lists'!$J$2:$J$8),0)),1,0)</f>
        <v>0</v>
      </c>
      <c r="N7868" s="1" t="str">
        <f>IFERROR(IF(VLOOKUP($D7868,'VLookup Lists'!$B$11:$C$29,2,FALSE)="FLIP",1,0),"")</f>
        <v/>
      </c>
      <c r="O7868" s="1" t="b">
        <f>ISNUMBER(MATCH($E7868,'VLookup Lists'!$E$2:$E$17,0))</f>
        <v>0</v>
      </c>
    </row>
    <row r="7869" spans="1:15" ht="15" customHeight="1" x14ac:dyDescent="0.2">
      <c r="A7869" s="1" t="str">
        <f t="shared" si="63"/>
        <v/>
      </c>
      <c r="E7869" s="1" t="s">
        <v>352</v>
      </c>
      <c r="F7869" s="38"/>
      <c r="G7869" s="38"/>
      <c r="M7869" s="1">
        <f>IF(ISNUMBER(MATCH(E7869,_xlfn.VSTACK('VLookup Lists'!$E$2:$E$17,'VLookup Lists'!$H$2:$H$38,'VLookup Lists'!$J$2:$J$8),0)),1,0)</f>
        <v>0</v>
      </c>
      <c r="N7869" s="1" t="str">
        <f>IFERROR(IF(VLOOKUP($D7869,'VLookup Lists'!$B$11:$C$29,2,FALSE)="FLIP",1,0),"")</f>
        <v/>
      </c>
      <c r="O7869" s="1" t="b">
        <f>ISNUMBER(MATCH($E7869,'VLookup Lists'!$E$2:$E$17,0))</f>
        <v>0</v>
      </c>
    </row>
    <row r="7870" spans="1:15" ht="15" customHeight="1" x14ac:dyDescent="0.2">
      <c r="A7870" s="1" t="str">
        <f t="shared" si="63"/>
        <v/>
      </c>
      <c r="E7870" s="1" t="s">
        <v>352</v>
      </c>
      <c r="F7870" s="38"/>
      <c r="G7870" s="38"/>
      <c r="M7870" s="1">
        <f>IF(ISNUMBER(MATCH(E7870,_xlfn.VSTACK('VLookup Lists'!$E$2:$E$17,'VLookup Lists'!$H$2:$H$38,'VLookup Lists'!$J$2:$J$8),0)),1,0)</f>
        <v>0</v>
      </c>
      <c r="N7870" s="1" t="str">
        <f>IFERROR(IF(VLOOKUP($D7870,'VLookup Lists'!$B$11:$C$29,2,FALSE)="FLIP",1,0),"")</f>
        <v/>
      </c>
      <c r="O7870" s="1" t="b">
        <f>ISNUMBER(MATCH($E7870,'VLookup Lists'!$E$2:$E$17,0))</f>
        <v>0</v>
      </c>
    </row>
    <row r="7871" spans="1:15" ht="15" customHeight="1" x14ac:dyDescent="0.2">
      <c r="A7871" s="1" t="str">
        <f t="shared" si="63"/>
        <v/>
      </c>
      <c r="E7871" s="1" t="s">
        <v>352</v>
      </c>
      <c r="F7871" s="38"/>
      <c r="G7871" s="38"/>
      <c r="M7871" s="1">
        <f>IF(ISNUMBER(MATCH(E7871,_xlfn.VSTACK('VLookup Lists'!$E$2:$E$17,'VLookup Lists'!$H$2:$H$38,'VLookup Lists'!$J$2:$J$8),0)),1,0)</f>
        <v>0</v>
      </c>
      <c r="N7871" s="1" t="str">
        <f>IFERROR(IF(VLOOKUP($D7871,'VLookup Lists'!$B$11:$C$29,2,FALSE)="FLIP",1,0),"")</f>
        <v/>
      </c>
      <c r="O7871" s="1" t="b">
        <f>ISNUMBER(MATCH($E7871,'VLookup Lists'!$E$2:$E$17,0))</f>
        <v>0</v>
      </c>
    </row>
    <row r="7872" spans="1:15" ht="15" customHeight="1" x14ac:dyDescent="0.2">
      <c r="A7872" s="1" t="str">
        <f t="shared" si="63"/>
        <v/>
      </c>
      <c r="E7872" s="1" t="s">
        <v>352</v>
      </c>
      <c r="F7872" s="38"/>
      <c r="G7872" s="38"/>
      <c r="M7872" s="1">
        <f>IF(ISNUMBER(MATCH(E7872,_xlfn.VSTACK('VLookup Lists'!$E$2:$E$17,'VLookup Lists'!$H$2:$H$38,'VLookup Lists'!$J$2:$J$8),0)),1,0)</f>
        <v>0</v>
      </c>
      <c r="N7872" s="1" t="str">
        <f>IFERROR(IF(VLOOKUP($D7872,'VLookup Lists'!$B$11:$C$29,2,FALSE)="FLIP",1,0),"")</f>
        <v/>
      </c>
      <c r="O7872" s="1" t="b">
        <f>ISNUMBER(MATCH($E7872,'VLookup Lists'!$E$2:$E$17,0))</f>
        <v>0</v>
      </c>
    </row>
    <row r="7873" spans="1:15" ht="15" customHeight="1" x14ac:dyDescent="0.2">
      <c r="A7873" s="1" t="str">
        <f t="shared" si="63"/>
        <v/>
      </c>
      <c r="E7873" s="1" t="s">
        <v>352</v>
      </c>
      <c r="F7873" s="38"/>
      <c r="G7873" s="38"/>
      <c r="M7873" s="1">
        <f>IF(ISNUMBER(MATCH(E7873,_xlfn.VSTACK('VLookup Lists'!$E$2:$E$17,'VLookup Lists'!$H$2:$H$38,'VLookup Lists'!$J$2:$J$8),0)),1,0)</f>
        <v>0</v>
      </c>
      <c r="N7873" s="1" t="str">
        <f>IFERROR(IF(VLOOKUP($D7873,'VLookup Lists'!$B$11:$C$29,2,FALSE)="FLIP",1,0),"")</f>
        <v/>
      </c>
      <c r="O7873" s="1" t="b">
        <f>ISNUMBER(MATCH($E7873,'VLookup Lists'!$E$2:$E$17,0))</f>
        <v>0</v>
      </c>
    </row>
    <row r="7874" spans="1:15" ht="15" customHeight="1" x14ac:dyDescent="0.2">
      <c r="A7874" s="1" t="str">
        <f t="shared" si="63"/>
        <v/>
      </c>
      <c r="E7874" s="1" t="s">
        <v>352</v>
      </c>
      <c r="F7874" s="38"/>
      <c r="G7874" s="38"/>
      <c r="M7874" s="1">
        <f>IF(ISNUMBER(MATCH(E7874,_xlfn.VSTACK('VLookup Lists'!$E$2:$E$17,'VLookup Lists'!$H$2:$H$38,'VLookup Lists'!$J$2:$J$8),0)),1,0)</f>
        <v>0</v>
      </c>
      <c r="N7874" s="1" t="str">
        <f>IFERROR(IF(VLOOKUP($D7874,'VLookup Lists'!$B$11:$C$29,2,FALSE)="FLIP",1,0),"")</f>
        <v/>
      </c>
      <c r="O7874" s="1" t="b">
        <f>ISNUMBER(MATCH($E7874,'VLookup Lists'!$E$2:$E$17,0))</f>
        <v>0</v>
      </c>
    </row>
    <row r="7875" spans="1:15" ht="15" customHeight="1" x14ac:dyDescent="0.2">
      <c r="A7875" s="1" t="str">
        <f t="shared" si="63"/>
        <v/>
      </c>
      <c r="E7875" s="1" t="s">
        <v>352</v>
      </c>
      <c r="F7875" s="38"/>
      <c r="G7875" s="38"/>
      <c r="M7875" s="1">
        <f>IF(ISNUMBER(MATCH(E7875,_xlfn.VSTACK('VLookup Lists'!$E$2:$E$17,'VLookup Lists'!$H$2:$H$38,'VLookup Lists'!$J$2:$J$8),0)),1,0)</f>
        <v>0</v>
      </c>
      <c r="N7875" s="1" t="str">
        <f>IFERROR(IF(VLOOKUP($D7875,'VLookup Lists'!$B$11:$C$29,2,FALSE)="FLIP",1,0),"")</f>
        <v/>
      </c>
      <c r="O7875" s="1" t="b">
        <f>ISNUMBER(MATCH($E7875,'VLookup Lists'!$E$2:$E$17,0))</f>
        <v>0</v>
      </c>
    </row>
    <row r="7876" spans="1:15" ht="15" customHeight="1" x14ac:dyDescent="0.2">
      <c r="A7876" s="1" t="str">
        <f t="shared" si="63"/>
        <v/>
      </c>
      <c r="E7876" s="1" t="s">
        <v>352</v>
      </c>
      <c r="F7876" s="38"/>
      <c r="G7876" s="38"/>
      <c r="M7876" s="1">
        <f>IF(ISNUMBER(MATCH(E7876,_xlfn.VSTACK('VLookup Lists'!$E$2:$E$17,'VLookup Lists'!$H$2:$H$38,'VLookup Lists'!$J$2:$J$8),0)),1,0)</f>
        <v>0</v>
      </c>
      <c r="N7876" s="1" t="str">
        <f>IFERROR(IF(VLOOKUP($D7876,'VLookup Lists'!$B$11:$C$29,2,FALSE)="FLIP",1,0),"")</f>
        <v/>
      </c>
      <c r="O7876" s="1" t="b">
        <f>ISNUMBER(MATCH($E7876,'VLookup Lists'!$E$2:$E$17,0))</f>
        <v>0</v>
      </c>
    </row>
    <row r="7877" spans="1:15" ht="15" customHeight="1" x14ac:dyDescent="0.2">
      <c r="A7877" s="1" t="str">
        <f t="shared" si="63"/>
        <v/>
      </c>
      <c r="E7877" s="1" t="s">
        <v>352</v>
      </c>
      <c r="F7877" s="38"/>
      <c r="G7877" s="38"/>
      <c r="M7877" s="1">
        <f>IF(ISNUMBER(MATCH(E7877,_xlfn.VSTACK('VLookup Lists'!$E$2:$E$17,'VLookup Lists'!$H$2:$H$38,'VLookup Lists'!$J$2:$J$8),0)),1,0)</f>
        <v>0</v>
      </c>
      <c r="N7877" s="1" t="str">
        <f>IFERROR(IF(VLOOKUP($D7877,'VLookup Lists'!$B$11:$C$29,2,FALSE)="FLIP",1,0),"")</f>
        <v/>
      </c>
      <c r="O7877" s="1" t="b">
        <f>ISNUMBER(MATCH($E7877,'VLookup Lists'!$E$2:$E$17,0))</f>
        <v>0</v>
      </c>
    </row>
    <row r="7878" spans="1:15" ht="15" customHeight="1" x14ac:dyDescent="0.2">
      <c r="A7878" s="1" t="str">
        <f t="shared" si="63"/>
        <v/>
      </c>
      <c r="E7878" s="1" t="s">
        <v>352</v>
      </c>
      <c r="F7878" s="38"/>
      <c r="G7878" s="38"/>
      <c r="M7878" s="1">
        <f>IF(ISNUMBER(MATCH(E7878,_xlfn.VSTACK('VLookup Lists'!$E$2:$E$17,'VLookup Lists'!$H$2:$H$38,'VLookup Lists'!$J$2:$J$8),0)),1,0)</f>
        <v>0</v>
      </c>
      <c r="N7878" s="1" t="str">
        <f>IFERROR(IF(VLOOKUP($D7878,'VLookup Lists'!$B$11:$C$29,2,FALSE)="FLIP",1,0),"")</f>
        <v/>
      </c>
      <c r="O7878" s="1" t="b">
        <f>ISNUMBER(MATCH($E7878,'VLookup Lists'!$E$2:$E$17,0))</f>
        <v>0</v>
      </c>
    </row>
    <row r="7879" spans="1:15" ht="15" customHeight="1" x14ac:dyDescent="0.2">
      <c r="A7879" s="1" t="str">
        <f t="shared" si="63"/>
        <v/>
      </c>
      <c r="E7879" s="1" t="s">
        <v>352</v>
      </c>
      <c r="F7879" s="38"/>
      <c r="G7879" s="38"/>
      <c r="M7879" s="1">
        <f>IF(ISNUMBER(MATCH(E7879,_xlfn.VSTACK('VLookup Lists'!$E$2:$E$17,'VLookup Lists'!$H$2:$H$38,'VLookup Lists'!$J$2:$J$8),0)),1,0)</f>
        <v>0</v>
      </c>
      <c r="N7879" s="1" t="str">
        <f>IFERROR(IF(VLOOKUP($D7879,'VLookup Lists'!$B$11:$C$29,2,FALSE)="FLIP",1,0),"")</f>
        <v/>
      </c>
      <c r="O7879" s="1" t="b">
        <f>ISNUMBER(MATCH($E7879,'VLookup Lists'!$E$2:$E$17,0))</f>
        <v>0</v>
      </c>
    </row>
    <row r="7880" spans="1:15" ht="15" customHeight="1" x14ac:dyDescent="0.2">
      <c r="A7880" s="1" t="str">
        <f t="shared" si="63"/>
        <v/>
      </c>
      <c r="E7880" s="1" t="s">
        <v>352</v>
      </c>
      <c r="F7880" s="38"/>
      <c r="G7880" s="38"/>
      <c r="M7880" s="1">
        <f>IF(ISNUMBER(MATCH(E7880,_xlfn.VSTACK('VLookup Lists'!$E$2:$E$17,'VLookup Lists'!$H$2:$H$38,'VLookup Lists'!$J$2:$J$8),0)),1,0)</f>
        <v>0</v>
      </c>
      <c r="N7880" s="1" t="str">
        <f>IFERROR(IF(VLOOKUP($D7880,'VLookup Lists'!$B$11:$C$29,2,FALSE)="FLIP",1,0),"")</f>
        <v/>
      </c>
      <c r="O7880" s="1" t="b">
        <f>ISNUMBER(MATCH($E7880,'VLookup Lists'!$E$2:$E$17,0))</f>
        <v>0</v>
      </c>
    </row>
    <row r="7881" spans="1:15" ht="15" customHeight="1" x14ac:dyDescent="0.2">
      <c r="A7881" s="1" t="str">
        <f t="shared" si="63"/>
        <v/>
      </c>
      <c r="E7881" s="1" t="s">
        <v>352</v>
      </c>
      <c r="F7881" s="38"/>
      <c r="G7881" s="38"/>
      <c r="M7881" s="1">
        <f>IF(ISNUMBER(MATCH(E7881,_xlfn.VSTACK('VLookup Lists'!$E$2:$E$17,'VLookup Lists'!$H$2:$H$38,'VLookup Lists'!$J$2:$J$8),0)),1,0)</f>
        <v>0</v>
      </c>
      <c r="N7881" s="1" t="str">
        <f>IFERROR(IF(VLOOKUP($D7881,'VLookup Lists'!$B$11:$C$29,2,FALSE)="FLIP",1,0),"")</f>
        <v/>
      </c>
      <c r="O7881" s="1" t="b">
        <f>ISNUMBER(MATCH($E7881,'VLookup Lists'!$E$2:$E$17,0))</f>
        <v>0</v>
      </c>
    </row>
    <row r="7882" spans="1:15" ht="15" customHeight="1" x14ac:dyDescent="0.2">
      <c r="A7882" s="1" t="str">
        <f t="shared" si="63"/>
        <v/>
      </c>
      <c r="E7882" s="1" t="s">
        <v>352</v>
      </c>
      <c r="F7882" s="38"/>
      <c r="G7882" s="38"/>
      <c r="M7882" s="1">
        <f>IF(ISNUMBER(MATCH(E7882,_xlfn.VSTACK('VLookup Lists'!$E$2:$E$17,'VLookup Lists'!$H$2:$H$38,'VLookup Lists'!$J$2:$J$8),0)),1,0)</f>
        <v>0</v>
      </c>
      <c r="N7882" s="1" t="str">
        <f>IFERROR(IF(VLOOKUP($D7882,'VLookup Lists'!$B$11:$C$29,2,FALSE)="FLIP",1,0),"")</f>
        <v/>
      </c>
      <c r="O7882" s="1" t="b">
        <f>ISNUMBER(MATCH($E7882,'VLookup Lists'!$E$2:$E$17,0))</f>
        <v>0</v>
      </c>
    </row>
    <row r="7883" spans="1:15" ht="15" customHeight="1" x14ac:dyDescent="0.2">
      <c r="A7883" s="1" t="str">
        <f t="shared" si="63"/>
        <v/>
      </c>
      <c r="E7883" s="1" t="s">
        <v>352</v>
      </c>
      <c r="F7883" s="38"/>
      <c r="G7883" s="38"/>
      <c r="M7883" s="1">
        <f>IF(ISNUMBER(MATCH(E7883,_xlfn.VSTACK('VLookup Lists'!$E$2:$E$17,'VLookup Lists'!$H$2:$H$38,'VLookup Lists'!$J$2:$J$8),0)),1,0)</f>
        <v>0</v>
      </c>
      <c r="N7883" s="1" t="str">
        <f>IFERROR(IF(VLOOKUP($D7883,'VLookup Lists'!$B$11:$C$29,2,FALSE)="FLIP",1,0),"")</f>
        <v/>
      </c>
      <c r="O7883" s="1" t="b">
        <f>ISNUMBER(MATCH($E7883,'VLookup Lists'!$E$2:$E$17,0))</f>
        <v>0</v>
      </c>
    </row>
    <row r="7884" spans="1:15" ht="15" customHeight="1" x14ac:dyDescent="0.2">
      <c r="A7884" s="1" t="str">
        <f t="shared" si="63"/>
        <v/>
      </c>
      <c r="E7884" s="1" t="s">
        <v>352</v>
      </c>
      <c r="F7884" s="38"/>
      <c r="G7884" s="38"/>
      <c r="M7884" s="1">
        <f>IF(ISNUMBER(MATCH(E7884,_xlfn.VSTACK('VLookup Lists'!$E$2:$E$17,'VLookup Lists'!$H$2:$H$38,'VLookup Lists'!$J$2:$J$8),0)),1,0)</f>
        <v>0</v>
      </c>
      <c r="N7884" s="1" t="str">
        <f>IFERROR(IF(VLOOKUP($D7884,'VLookup Lists'!$B$11:$C$29,2,FALSE)="FLIP",1,0),"")</f>
        <v/>
      </c>
      <c r="O7884" s="1" t="b">
        <f>ISNUMBER(MATCH($E7884,'VLookup Lists'!$E$2:$E$17,0))</f>
        <v>0</v>
      </c>
    </row>
    <row r="7885" spans="1:15" ht="15" customHeight="1" x14ac:dyDescent="0.2">
      <c r="A7885" s="1" t="str">
        <f t="shared" si="63"/>
        <v/>
      </c>
      <c r="E7885" s="1" t="s">
        <v>352</v>
      </c>
      <c r="F7885" s="38"/>
      <c r="G7885" s="38"/>
      <c r="M7885" s="1">
        <f>IF(ISNUMBER(MATCH(E7885,_xlfn.VSTACK('VLookup Lists'!$E$2:$E$17,'VLookup Lists'!$H$2:$H$38,'VLookup Lists'!$J$2:$J$8),0)),1,0)</f>
        <v>0</v>
      </c>
      <c r="N7885" s="1" t="str">
        <f>IFERROR(IF(VLOOKUP($D7885,'VLookup Lists'!$B$11:$C$29,2,FALSE)="FLIP",1,0),"")</f>
        <v/>
      </c>
      <c r="O7885" s="1" t="b">
        <f>ISNUMBER(MATCH($E7885,'VLookup Lists'!$E$2:$E$17,0))</f>
        <v>0</v>
      </c>
    </row>
    <row r="7886" spans="1:15" ht="15" customHeight="1" x14ac:dyDescent="0.2">
      <c r="A7886" s="1" t="str">
        <f t="shared" si="63"/>
        <v/>
      </c>
      <c r="E7886" s="1" t="s">
        <v>352</v>
      </c>
      <c r="F7886" s="38"/>
      <c r="G7886" s="38"/>
      <c r="M7886" s="1">
        <f>IF(ISNUMBER(MATCH(E7886,_xlfn.VSTACK('VLookup Lists'!$E$2:$E$17,'VLookup Lists'!$H$2:$H$38,'VLookup Lists'!$J$2:$J$8),0)),1,0)</f>
        <v>0</v>
      </c>
      <c r="N7886" s="1" t="str">
        <f>IFERROR(IF(VLOOKUP($D7886,'VLookup Lists'!$B$11:$C$29,2,FALSE)="FLIP",1,0),"")</f>
        <v/>
      </c>
      <c r="O7886" s="1" t="b">
        <f>ISNUMBER(MATCH($E7886,'VLookup Lists'!$E$2:$E$17,0))</f>
        <v>0</v>
      </c>
    </row>
    <row r="7887" spans="1:15" ht="15" customHeight="1" x14ac:dyDescent="0.2">
      <c r="A7887" s="1" t="str">
        <f t="shared" si="63"/>
        <v/>
      </c>
      <c r="E7887" s="1" t="s">
        <v>352</v>
      </c>
      <c r="F7887" s="38"/>
      <c r="G7887" s="38"/>
      <c r="M7887" s="1">
        <f>IF(ISNUMBER(MATCH(E7887,_xlfn.VSTACK('VLookup Lists'!$E$2:$E$17,'VLookup Lists'!$H$2:$H$38,'VLookup Lists'!$J$2:$J$8),0)),1,0)</f>
        <v>0</v>
      </c>
      <c r="N7887" s="1" t="str">
        <f>IFERROR(IF(VLOOKUP($D7887,'VLookup Lists'!$B$11:$C$29,2,FALSE)="FLIP",1,0),"")</f>
        <v/>
      </c>
      <c r="O7887" s="1" t="b">
        <f>ISNUMBER(MATCH($E7887,'VLookup Lists'!$E$2:$E$17,0))</f>
        <v>0</v>
      </c>
    </row>
    <row r="7888" spans="1:15" ht="15" customHeight="1" x14ac:dyDescent="0.2">
      <c r="A7888" s="1" t="str">
        <f t="shared" si="63"/>
        <v/>
      </c>
      <c r="E7888" s="1" t="s">
        <v>352</v>
      </c>
      <c r="F7888" s="38"/>
      <c r="G7888" s="38"/>
      <c r="M7888" s="1">
        <f>IF(ISNUMBER(MATCH(E7888,_xlfn.VSTACK('VLookup Lists'!$E$2:$E$17,'VLookup Lists'!$H$2:$H$38,'VLookup Lists'!$J$2:$J$8),0)),1,0)</f>
        <v>0</v>
      </c>
      <c r="N7888" s="1" t="str">
        <f>IFERROR(IF(VLOOKUP($D7888,'VLookup Lists'!$B$11:$C$29,2,FALSE)="FLIP",1,0),"")</f>
        <v/>
      </c>
      <c r="O7888" s="1" t="b">
        <f>ISNUMBER(MATCH($E7888,'VLookup Lists'!$E$2:$E$17,0))</f>
        <v>0</v>
      </c>
    </row>
    <row r="7889" spans="1:15" ht="15" customHeight="1" x14ac:dyDescent="0.2">
      <c r="A7889" s="1" t="str">
        <f t="shared" si="63"/>
        <v/>
      </c>
      <c r="E7889" s="1" t="s">
        <v>352</v>
      </c>
      <c r="F7889" s="38"/>
      <c r="G7889" s="38"/>
      <c r="M7889" s="1">
        <f>IF(ISNUMBER(MATCH(E7889,_xlfn.VSTACK('VLookup Lists'!$E$2:$E$17,'VLookup Lists'!$H$2:$H$38,'VLookup Lists'!$J$2:$J$8),0)),1,0)</f>
        <v>0</v>
      </c>
      <c r="N7889" s="1" t="str">
        <f>IFERROR(IF(VLOOKUP($D7889,'VLookup Lists'!$B$11:$C$29,2,FALSE)="FLIP",1,0),"")</f>
        <v/>
      </c>
      <c r="O7889" s="1" t="b">
        <f>ISNUMBER(MATCH($E7889,'VLookup Lists'!$E$2:$E$17,0))</f>
        <v>0</v>
      </c>
    </row>
    <row r="7890" spans="1:15" ht="15" customHeight="1" x14ac:dyDescent="0.2">
      <c r="A7890" s="1" t="str">
        <f t="shared" si="63"/>
        <v/>
      </c>
      <c r="E7890" s="1" t="s">
        <v>352</v>
      </c>
      <c r="F7890" s="38"/>
      <c r="G7890" s="38"/>
      <c r="M7890" s="1">
        <f>IF(ISNUMBER(MATCH(E7890,_xlfn.VSTACK('VLookup Lists'!$E$2:$E$17,'VLookup Lists'!$H$2:$H$38,'VLookup Lists'!$J$2:$J$8),0)),1,0)</f>
        <v>0</v>
      </c>
      <c r="N7890" s="1" t="str">
        <f>IFERROR(IF(VLOOKUP($D7890,'VLookup Lists'!$B$11:$C$29,2,FALSE)="FLIP",1,0),"")</f>
        <v/>
      </c>
      <c r="O7890" s="1" t="b">
        <f>ISNUMBER(MATCH($E7890,'VLookup Lists'!$E$2:$E$17,0))</f>
        <v>0</v>
      </c>
    </row>
    <row r="7891" spans="1:15" ht="15" customHeight="1" x14ac:dyDescent="0.2">
      <c r="A7891" s="1" t="str">
        <f t="shared" si="63"/>
        <v/>
      </c>
      <c r="E7891" s="1" t="s">
        <v>352</v>
      </c>
      <c r="F7891" s="38"/>
      <c r="G7891" s="38"/>
      <c r="M7891" s="1">
        <f>IF(ISNUMBER(MATCH(E7891,_xlfn.VSTACK('VLookup Lists'!$E$2:$E$17,'VLookup Lists'!$H$2:$H$38,'VLookup Lists'!$J$2:$J$8),0)),1,0)</f>
        <v>0</v>
      </c>
      <c r="N7891" s="1" t="str">
        <f>IFERROR(IF(VLOOKUP($D7891,'VLookup Lists'!$B$11:$C$29,2,FALSE)="FLIP",1,0),"")</f>
        <v/>
      </c>
      <c r="O7891" s="1" t="b">
        <f>ISNUMBER(MATCH($E7891,'VLookup Lists'!$E$2:$E$17,0))</f>
        <v>0</v>
      </c>
    </row>
    <row r="7892" spans="1:15" ht="15" customHeight="1" x14ac:dyDescent="0.2">
      <c r="A7892" s="1" t="str">
        <f t="shared" si="63"/>
        <v/>
      </c>
      <c r="E7892" s="1" t="s">
        <v>352</v>
      </c>
      <c r="F7892" s="38"/>
      <c r="G7892" s="38"/>
      <c r="M7892" s="1">
        <f>IF(ISNUMBER(MATCH(E7892,_xlfn.VSTACK('VLookup Lists'!$E$2:$E$17,'VLookup Lists'!$H$2:$H$38,'VLookup Lists'!$J$2:$J$8),0)),1,0)</f>
        <v>0</v>
      </c>
      <c r="N7892" s="1" t="str">
        <f>IFERROR(IF(VLOOKUP($D7892,'VLookup Lists'!$B$11:$C$29,2,FALSE)="FLIP",1,0),"")</f>
        <v/>
      </c>
      <c r="O7892" s="1" t="b">
        <f>ISNUMBER(MATCH($E7892,'VLookup Lists'!$E$2:$E$17,0))</f>
        <v>0</v>
      </c>
    </row>
    <row r="7893" spans="1:15" ht="15" customHeight="1" x14ac:dyDescent="0.2">
      <c r="A7893" s="1" t="str">
        <f t="shared" si="63"/>
        <v/>
      </c>
      <c r="E7893" s="1" t="s">
        <v>352</v>
      </c>
      <c r="F7893" s="38"/>
      <c r="G7893" s="38"/>
      <c r="M7893" s="1">
        <f>IF(ISNUMBER(MATCH(E7893,_xlfn.VSTACK('VLookup Lists'!$E$2:$E$17,'VLookup Lists'!$H$2:$H$38,'VLookup Lists'!$J$2:$J$8),0)),1,0)</f>
        <v>0</v>
      </c>
      <c r="N7893" s="1" t="str">
        <f>IFERROR(IF(VLOOKUP($D7893,'VLookup Lists'!$B$11:$C$29,2,FALSE)="FLIP",1,0),"")</f>
        <v/>
      </c>
      <c r="O7893" s="1" t="b">
        <f>ISNUMBER(MATCH($E7893,'VLookup Lists'!$E$2:$E$17,0))</f>
        <v>0</v>
      </c>
    </row>
    <row r="7894" spans="1:15" ht="15" customHeight="1" x14ac:dyDescent="0.2">
      <c r="A7894" s="1" t="str">
        <f t="shared" si="63"/>
        <v/>
      </c>
      <c r="E7894" s="1" t="s">
        <v>352</v>
      </c>
      <c r="F7894" s="38"/>
      <c r="G7894" s="38"/>
      <c r="M7894" s="1">
        <f>IF(ISNUMBER(MATCH(E7894,_xlfn.VSTACK('VLookup Lists'!$E$2:$E$17,'VLookup Lists'!$H$2:$H$38,'VLookup Lists'!$J$2:$J$8),0)),1,0)</f>
        <v>0</v>
      </c>
      <c r="N7894" s="1" t="str">
        <f>IFERROR(IF(VLOOKUP($D7894,'VLookup Lists'!$B$11:$C$29,2,FALSE)="FLIP",1,0),"")</f>
        <v/>
      </c>
      <c r="O7894" s="1" t="b">
        <f>ISNUMBER(MATCH($E7894,'VLookup Lists'!$E$2:$E$17,0))</f>
        <v>0</v>
      </c>
    </row>
    <row r="7895" spans="1:15" ht="15" customHeight="1" x14ac:dyDescent="0.2">
      <c r="A7895" s="1" t="str">
        <f t="shared" si="63"/>
        <v/>
      </c>
      <c r="E7895" s="1" t="s">
        <v>352</v>
      </c>
      <c r="F7895" s="38"/>
      <c r="G7895" s="38"/>
      <c r="M7895" s="1">
        <f>IF(ISNUMBER(MATCH(E7895,_xlfn.VSTACK('VLookup Lists'!$E$2:$E$17,'VLookup Lists'!$H$2:$H$38,'VLookup Lists'!$J$2:$J$8),0)),1,0)</f>
        <v>0</v>
      </c>
      <c r="N7895" s="1" t="str">
        <f>IFERROR(IF(VLOOKUP($D7895,'VLookup Lists'!$B$11:$C$29,2,FALSE)="FLIP",1,0),"")</f>
        <v/>
      </c>
      <c r="O7895" s="1" t="b">
        <f>ISNUMBER(MATCH($E7895,'VLookup Lists'!$E$2:$E$17,0))</f>
        <v>0</v>
      </c>
    </row>
    <row r="7896" spans="1:15" ht="15" customHeight="1" x14ac:dyDescent="0.2">
      <c r="A7896" s="1" t="str">
        <f t="shared" si="63"/>
        <v/>
      </c>
      <c r="E7896" s="1" t="s">
        <v>352</v>
      </c>
      <c r="F7896" s="38"/>
      <c r="G7896" s="38"/>
      <c r="M7896" s="1">
        <f>IF(ISNUMBER(MATCH(E7896,_xlfn.VSTACK('VLookup Lists'!$E$2:$E$17,'VLookup Lists'!$H$2:$H$38,'VLookup Lists'!$J$2:$J$8),0)),1,0)</f>
        <v>0</v>
      </c>
      <c r="N7896" s="1" t="str">
        <f>IFERROR(IF(VLOOKUP($D7896,'VLookup Lists'!$B$11:$C$29,2,FALSE)="FLIP",1,0),"")</f>
        <v/>
      </c>
      <c r="O7896" s="1" t="b">
        <f>ISNUMBER(MATCH($E7896,'VLookup Lists'!$E$2:$E$17,0))</f>
        <v>0</v>
      </c>
    </row>
    <row r="7897" spans="1:15" ht="15" customHeight="1" x14ac:dyDescent="0.2">
      <c r="A7897" s="1" t="str">
        <f t="shared" si="63"/>
        <v/>
      </c>
      <c r="E7897" s="1" t="s">
        <v>352</v>
      </c>
      <c r="F7897" s="38"/>
      <c r="G7897" s="38"/>
      <c r="M7897" s="1">
        <f>IF(ISNUMBER(MATCH(E7897,_xlfn.VSTACK('VLookup Lists'!$E$2:$E$17,'VLookup Lists'!$H$2:$H$38,'VLookup Lists'!$J$2:$J$8),0)),1,0)</f>
        <v>0</v>
      </c>
      <c r="N7897" s="1" t="str">
        <f>IFERROR(IF(VLOOKUP($D7897,'VLookup Lists'!$B$11:$C$29,2,FALSE)="FLIP",1,0),"")</f>
        <v/>
      </c>
      <c r="O7897" s="1" t="b">
        <f>ISNUMBER(MATCH($E7897,'VLookup Lists'!$E$2:$E$17,0))</f>
        <v>0</v>
      </c>
    </row>
    <row r="7898" spans="1:15" ht="15" customHeight="1" x14ac:dyDescent="0.2">
      <c r="A7898" s="1" t="str">
        <f t="shared" si="63"/>
        <v/>
      </c>
      <c r="E7898" s="1" t="s">
        <v>352</v>
      </c>
      <c r="F7898" s="38"/>
      <c r="G7898" s="38"/>
      <c r="M7898" s="1">
        <f>IF(ISNUMBER(MATCH(E7898,_xlfn.VSTACK('VLookup Lists'!$E$2:$E$17,'VLookup Lists'!$H$2:$H$38,'VLookup Lists'!$J$2:$J$8),0)),1,0)</f>
        <v>0</v>
      </c>
      <c r="N7898" s="1" t="str">
        <f>IFERROR(IF(VLOOKUP($D7898,'VLookup Lists'!$B$11:$C$29,2,FALSE)="FLIP",1,0),"")</f>
        <v/>
      </c>
      <c r="O7898" s="1" t="b">
        <f>ISNUMBER(MATCH($E7898,'VLookup Lists'!$E$2:$E$17,0))</f>
        <v>0</v>
      </c>
    </row>
    <row r="7899" spans="1:15" ht="15" customHeight="1" x14ac:dyDescent="0.2">
      <c r="A7899" s="1" t="str">
        <f t="shared" si="63"/>
        <v/>
      </c>
      <c r="E7899" s="1" t="s">
        <v>352</v>
      </c>
      <c r="F7899" s="38"/>
      <c r="G7899" s="38"/>
      <c r="M7899" s="1">
        <f>IF(ISNUMBER(MATCH(E7899,_xlfn.VSTACK('VLookup Lists'!$E$2:$E$17,'VLookup Lists'!$H$2:$H$38,'VLookup Lists'!$J$2:$J$8),0)),1,0)</f>
        <v>0</v>
      </c>
      <c r="N7899" s="1" t="str">
        <f>IFERROR(IF(VLOOKUP($D7899,'VLookup Lists'!$B$11:$C$29,2,FALSE)="FLIP",1,0),"")</f>
        <v/>
      </c>
      <c r="O7899" s="1" t="b">
        <f>ISNUMBER(MATCH($E7899,'VLookup Lists'!$E$2:$E$17,0))</f>
        <v>0</v>
      </c>
    </row>
    <row r="7900" spans="1:15" ht="15" customHeight="1" x14ac:dyDescent="0.2">
      <c r="A7900" s="1" t="str">
        <f t="shared" si="63"/>
        <v/>
      </c>
      <c r="E7900" s="1" t="s">
        <v>352</v>
      </c>
      <c r="F7900" s="38"/>
      <c r="G7900" s="38"/>
      <c r="M7900" s="1">
        <f>IF(ISNUMBER(MATCH(E7900,_xlfn.VSTACK('VLookup Lists'!$E$2:$E$17,'VLookup Lists'!$H$2:$H$38,'VLookup Lists'!$J$2:$J$8),0)),1,0)</f>
        <v>0</v>
      </c>
      <c r="N7900" s="1" t="str">
        <f>IFERROR(IF(VLOOKUP($D7900,'VLookup Lists'!$B$11:$C$29,2,FALSE)="FLIP",1,0),"")</f>
        <v/>
      </c>
      <c r="O7900" s="1" t="b">
        <f>ISNUMBER(MATCH($E7900,'VLookup Lists'!$E$2:$E$17,0))</f>
        <v>0</v>
      </c>
    </row>
    <row r="7901" spans="1:15" ht="15" customHeight="1" x14ac:dyDescent="0.2">
      <c r="A7901" s="1" t="str">
        <f t="shared" si="63"/>
        <v/>
      </c>
      <c r="E7901" s="1" t="s">
        <v>352</v>
      </c>
      <c r="F7901" s="38"/>
      <c r="G7901" s="38"/>
      <c r="M7901" s="1">
        <f>IF(ISNUMBER(MATCH(E7901,_xlfn.VSTACK('VLookup Lists'!$E$2:$E$17,'VLookup Lists'!$H$2:$H$38,'VLookup Lists'!$J$2:$J$8),0)),1,0)</f>
        <v>0</v>
      </c>
      <c r="N7901" s="1" t="str">
        <f>IFERROR(IF(VLOOKUP($D7901,'VLookup Lists'!$B$11:$C$29,2,FALSE)="FLIP",1,0),"")</f>
        <v/>
      </c>
      <c r="O7901" s="1" t="b">
        <f>ISNUMBER(MATCH($E7901,'VLookup Lists'!$E$2:$E$17,0))</f>
        <v>0</v>
      </c>
    </row>
    <row r="7902" spans="1:15" ht="15" customHeight="1" x14ac:dyDescent="0.2">
      <c r="A7902" s="1" t="str">
        <f t="shared" si="63"/>
        <v/>
      </c>
      <c r="E7902" s="1" t="s">
        <v>352</v>
      </c>
      <c r="F7902" s="38"/>
      <c r="G7902" s="38"/>
      <c r="M7902" s="1">
        <f>IF(ISNUMBER(MATCH(E7902,_xlfn.VSTACK('VLookup Lists'!$E$2:$E$17,'VLookup Lists'!$H$2:$H$38,'VLookup Lists'!$J$2:$J$8),0)),1,0)</f>
        <v>0</v>
      </c>
      <c r="N7902" s="1" t="str">
        <f>IFERROR(IF(VLOOKUP($D7902,'VLookup Lists'!$B$11:$C$29,2,FALSE)="FLIP",1,0),"")</f>
        <v/>
      </c>
      <c r="O7902" s="1" t="b">
        <f>ISNUMBER(MATCH($E7902,'VLookup Lists'!$E$2:$E$17,0))</f>
        <v>0</v>
      </c>
    </row>
    <row r="7903" spans="1:15" ht="15" customHeight="1" x14ac:dyDescent="0.2">
      <c r="A7903" s="1" t="str">
        <f t="shared" si="63"/>
        <v/>
      </c>
      <c r="E7903" s="1" t="s">
        <v>352</v>
      </c>
      <c r="F7903" s="38"/>
      <c r="G7903" s="38"/>
      <c r="M7903" s="1">
        <f>IF(ISNUMBER(MATCH(E7903,_xlfn.VSTACK('VLookup Lists'!$E$2:$E$17,'VLookup Lists'!$H$2:$H$38,'VLookup Lists'!$J$2:$J$8),0)),1,0)</f>
        <v>0</v>
      </c>
      <c r="N7903" s="1" t="str">
        <f>IFERROR(IF(VLOOKUP($D7903,'VLookup Lists'!$B$11:$C$29,2,FALSE)="FLIP",1,0),"")</f>
        <v/>
      </c>
      <c r="O7903" s="1" t="b">
        <f>ISNUMBER(MATCH($E7903,'VLookup Lists'!$E$2:$E$17,0))</f>
        <v>0</v>
      </c>
    </row>
    <row r="7904" spans="1:15" ht="15" customHeight="1" x14ac:dyDescent="0.2">
      <c r="A7904" s="1" t="str">
        <f t="shared" si="63"/>
        <v/>
      </c>
      <c r="E7904" s="1" t="s">
        <v>352</v>
      </c>
      <c r="F7904" s="38"/>
      <c r="G7904" s="38"/>
      <c r="M7904" s="1">
        <f>IF(ISNUMBER(MATCH(E7904,_xlfn.VSTACK('VLookup Lists'!$E$2:$E$17,'VLookup Lists'!$H$2:$H$38,'VLookup Lists'!$J$2:$J$8),0)),1,0)</f>
        <v>0</v>
      </c>
      <c r="N7904" s="1" t="str">
        <f>IFERROR(IF(VLOOKUP($D7904,'VLookup Lists'!$B$11:$C$29,2,FALSE)="FLIP",1,0),"")</f>
        <v/>
      </c>
      <c r="O7904" s="1" t="b">
        <f>ISNUMBER(MATCH($E7904,'VLookup Lists'!$E$2:$E$17,0))</f>
        <v>0</v>
      </c>
    </row>
    <row r="7905" spans="1:15" ht="15" customHeight="1" x14ac:dyDescent="0.2">
      <c r="A7905" s="1" t="str">
        <f t="shared" si="63"/>
        <v/>
      </c>
      <c r="E7905" s="1" t="s">
        <v>352</v>
      </c>
      <c r="F7905" s="38"/>
      <c r="G7905" s="38"/>
      <c r="M7905" s="1">
        <f>IF(ISNUMBER(MATCH(E7905,_xlfn.VSTACK('VLookup Lists'!$E$2:$E$17,'VLookup Lists'!$H$2:$H$38,'VLookup Lists'!$J$2:$J$8),0)),1,0)</f>
        <v>0</v>
      </c>
      <c r="N7905" s="1" t="str">
        <f>IFERROR(IF(VLOOKUP($D7905,'VLookup Lists'!$B$11:$C$29,2,FALSE)="FLIP",1,0),"")</f>
        <v/>
      </c>
      <c r="O7905" s="1" t="b">
        <f>ISNUMBER(MATCH($E7905,'VLookup Lists'!$E$2:$E$17,0))</f>
        <v>0</v>
      </c>
    </row>
    <row r="7906" spans="1:15" ht="15" customHeight="1" x14ac:dyDescent="0.2">
      <c r="A7906" s="1" t="str">
        <f t="shared" si="63"/>
        <v/>
      </c>
      <c r="E7906" s="1" t="s">
        <v>352</v>
      </c>
      <c r="F7906" s="38"/>
      <c r="G7906" s="38"/>
      <c r="M7906" s="1">
        <f>IF(ISNUMBER(MATCH(E7906,_xlfn.VSTACK('VLookup Lists'!$E$2:$E$17,'VLookup Lists'!$H$2:$H$38,'VLookup Lists'!$J$2:$J$8),0)),1,0)</f>
        <v>0</v>
      </c>
      <c r="N7906" s="1" t="str">
        <f>IFERROR(IF(VLOOKUP($D7906,'VLookup Lists'!$B$11:$C$29,2,FALSE)="FLIP",1,0),"")</f>
        <v/>
      </c>
      <c r="O7906" s="1" t="b">
        <f>ISNUMBER(MATCH($E7906,'VLookup Lists'!$E$2:$E$17,0))</f>
        <v>0</v>
      </c>
    </row>
    <row r="7907" spans="1:15" ht="15" customHeight="1" x14ac:dyDescent="0.2">
      <c r="A7907" s="1" t="str">
        <f t="shared" si="63"/>
        <v/>
      </c>
      <c r="E7907" s="1" t="s">
        <v>352</v>
      </c>
      <c r="F7907" s="38"/>
      <c r="G7907" s="38"/>
      <c r="M7907" s="1">
        <f>IF(ISNUMBER(MATCH(E7907,_xlfn.VSTACK('VLookup Lists'!$E$2:$E$17,'VLookup Lists'!$H$2:$H$38,'VLookup Lists'!$J$2:$J$8),0)),1,0)</f>
        <v>0</v>
      </c>
      <c r="N7907" s="1" t="str">
        <f>IFERROR(IF(VLOOKUP($D7907,'VLookup Lists'!$B$11:$C$29,2,FALSE)="FLIP",1,0),"")</f>
        <v/>
      </c>
      <c r="O7907" s="1" t="b">
        <f>ISNUMBER(MATCH($E7907,'VLookup Lists'!$E$2:$E$17,0))</f>
        <v>0</v>
      </c>
    </row>
    <row r="7908" spans="1:15" ht="15" customHeight="1" x14ac:dyDescent="0.2">
      <c r="A7908" s="1" t="str">
        <f t="shared" si="63"/>
        <v/>
      </c>
      <c r="E7908" s="1" t="s">
        <v>352</v>
      </c>
      <c r="F7908" s="38"/>
      <c r="G7908" s="38"/>
      <c r="M7908" s="1">
        <f>IF(ISNUMBER(MATCH(E7908,_xlfn.VSTACK('VLookup Lists'!$E$2:$E$17,'VLookup Lists'!$H$2:$H$38,'VLookup Lists'!$J$2:$J$8),0)),1,0)</f>
        <v>0</v>
      </c>
      <c r="N7908" s="1" t="str">
        <f>IFERROR(IF(VLOOKUP($D7908,'VLookup Lists'!$B$11:$C$29,2,FALSE)="FLIP",1,0),"")</f>
        <v/>
      </c>
      <c r="O7908" s="1" t="b">
        <f>ISNUMBER(MATCH($E7908,'VLookup Lists'!$E$2:$E$17,0))</f>
        <v>0</v>
      </c>
    </row>
    <row r="7909" spans="1:15" ht="15" customHeight="1" x14ac:dyDescent="0.2">
      <c r="A7909" s="1" t="str">
        <f t="shared" si="63"/>
        <v/>
      </c>
      <c r="E7909" s="1" t="s">
        <v>352</v>
      </c>
      <c r="F7909" s="38"/>
      <c r="G7909" s="38"/>
      <c r="M7909" s="1">
        <f>IF(ISNUMBER(MATCH(E7909,_xlfn.VSTACK('VLookup Lists'!$E$2:$E$17,'VLookup Lists'!$H$2:$H$38,'VLookup Lists'!$J$2:$J$8),0)),1,0)</f>
        <v>0</v>
      </c>
      <c r="N7909" s="1" t="str">
        <f>IFERROR(IF(VLOOKUP($D7909,'VLookup Lists'!$B$11:$C$29,2,FALSE)="FLIP",1,0),"")</f>
        <v/>
      </c>
      <c r="O7909" s="1" t="b">
        <f>ISNUMBER(MATCH($E7909,'VLookup Lists'!$E$2:$E$17,0))</f>
        <v>0</v>
      </c>
    </row>
    <row r="7910" spans="1:15" ht="15" customHeight="1" x14ac:dyDescent="0.2">
      <c r="A7910" s="1" t="str">
        <f t="shared" si="63"/>
        <v/>
      </c>
      <c r="E7910" s="1" t="s">
        <v>352</v>
      </c>
      <c r="F7910" s="38"/>
      <c r="G7910" s="38"/>
      <c r="M7910" s="1">
        <f>IF(ISNUMBER(MATCH(E7910,_xlfn.VSTACK('VLookup Lists'!$E$2:$E$17,'VLookup Lists'!$H$2:$H$38,'VLookup Lists'!$J$2:$J$8),0)),1,0)</f>
        <v>0</v>
      </c>
      <c r="N7910" s="1" t="str">
        <f>IFERROR(IF(VLOOKUP($D7910,'VLookup Lists'!$B$11:$C$29,2,FALSE)="FLIP",1,0),"")</f>
        <v/>
      </c>
      <c r="O7910" s="1" t="b">
        <f>ISNUMBER(MATCH($E7910,'VLookup Lists'!$E$2:$E$17,0))</f>
        <v>0</v>
      </c>
    </row>
    <row r="7911" spans="1:15" ht="15" customHeight="1" x14ac:dyDescent="0.2">
      <c r="A7911" s="1" t="str">
        <f t="shared" si="63"/>
        <v/>
      </c>
      <c r="E7911" s="1" t="s">
        <v>352</v>
      </c>
      <c r="F7911" s="38"/>
      <c r="G7911" s="38"/>
      <c r="M7911" s="1">
        <f>IF(ISNUMBER(MATCH(E7911,_xlfn.VSTACK('VLookup Lists'!$E$2:$E$17,'VLookup Lists'!$H$2:$H$38,'VLookup Lists'!$J$2:$J$8),0)),1,0)</f>
        <v>0</v>
      </c>
      <c r="N7911" s="1" t="str">
        <f>IFERROR(IF(VLOOKUP($D7911,'VLookup Lists'!$B$11:$C$29,2,FALSE)="FLIP",1,0),"")</f>
        <v/>
      </c>
      <c r="O7911" s="1" t="b">
        <f>ISNUMBER(MATCH($E7911,'VLookup Lists'!$E$2:$E$17,0))</f>
        <v>0</v>
      </c>
    </row>
    <row r="7912" spans="1:15" ht="15" customHeight="1" x14ac:dyDescent="0.2">
      <c r="A7912" s="1" t="str">
        <f t="shared" si="63"/>
        <v/>
      </c>
      <c r="E7912" s="1" t="s">
        <v>352</v>
      </c>
      <c r="F7912" s="38"/>
      <c r="G7912" s="38"/>
      <c r="M7912" s="1">
        <f>IF(ISNUMBER(MATCH(E7912,_xlfn.VSTACK('VLookup Lists'!$E$2:$E$17,'VLookup Lists'!$H$2:$H$38,'VLookup Lists'!$J$2:$J$8),0)),1,0)</f>
        <v>0</v>
      </c>
      <c r="N7912" s="1" t="str">
        <f>IFERROR(IF(VLOOKUP($D7912,'VLookup Lists'!$B$11:$C$29,2,FALSE)="FLIP",1,0),"")</f>
        <v/>
      </c>
      <c r="O7912" s="1" t="b">
        <f>ISNUMBER(MATCH($E7912,'VLookup Lists'!$E$2:$E$17,0))</f>
        <v>0</v>
      </c>
    </row>
    <row r="7913" spans="1:15" ht="15" customHeight="1" x14ac:dyDescent="0.2">
      <c r="A7913" s="1" t="str">
        <f t="shared" si="63"/>
        <v/>
      </c>
      <c r="E7913" s="1" t="s">
        <v>352</v>
      </c>
      <c r="F7913" s="38"/>
      <c r="G7913" s="38"/>
      <c r="M7913" s="1">
        <f>IF(ISNUMBER(MATCH(E7913,_xlfn.VSTACK('VLookup Lists'!$E$2:$E$17,'VLookup Lists'!$H$2:$H$38,'VLookup Lists'!$J$2:$J$8),0)),1,0)</f>
        <v>0</v>
      </c>
      <c r="N7913" s="1" t="str">
        <f>IFERROR(IF(VLOOKUP($D7913,'VLookup Lists'!$B$11:$C$29,2,FALSE)="FLIP",1,0),"")</f>
        <v/>
      </c>
      <c r="O7913" s="1" t="b">
        <f>ISNUMBER(MATCH($E7913,'VLookup Lists'!$E$2:$E$17,0))</f>
        <v>0</v>
      </c>
    </row>
    <row r="7914" spans="1:15" ht="15" customHeight="1" x14ac:dyDescent="0.2">
      <c r="A7914" s="1" t="str">
        <f t="shared" si="63"/>
        <v/>
      </c>
      <c r="E7914" s="1" t="s">
        <v>352</v>
      </c>
      <c r="F7914" s="38"/>
      <c r="G7914" s="38"/>
      <c r="M7914" s="1">
        <f>IF(ISNUMBER(MATCH(E7914,_xlfn.VSTACK('VLookup Lists'!$E$2:$E$17,'VLookup Lists'!$H$2:$H$38,'VLookup Lists'!$J$2:$J$8),0)),1,0)</f>
        <v>0</v>
      </c>
      <c r="N7914" s="1" t="str">
        <f>IFERROR(IF(VLOOKUP($D7914,'VLookup Lists'!$B$11:$C$29,2,FALSE)="FLIP",1,0),"")</f>
        <v/>
      </c>
      <c r="O7914" s="1" t="b">
        <f>ISNUMBER(MATCH($E7914,'VLookup Lists'!$E$2:$E$17,0))</f>
        <v>0</v>
      </c>
    </row>
    <row r="7915" spans="1:15" ht="15" customHeight="1" x14ac:dyDescent="0.2">
      <c r="A7915" s="1" t="str">
        <f t="shared" si="63"/>
        <v/>
      </c>
      <c r="E7915" s="1" t="s">
        <v>352</v>
      </c>
      <c r="F7915" s="38"/>
      <c r="G7915" s="38"/>
      <c r="M7915" s="1">
        <f>IF(ISNUMBER(MATCH(E7915,_xlfn.VSTACK('VLookup Lists'!$E$2:$E$17,'VLookup Lists'!$H$2:$H$38,'VLookup Lists'!$J$2:$J$8),0)),1,0)</f>
        <v>0</v>
      </c>
      <c r="N7915" s="1" t="str">
        <f>IFERROR(IF(VLOOKUP($D7915,'VLookup Lists'!$B$11:$C$29,2,FALSE)="FLIP",1,0),"")</f>
        <v/>
      </c>
      <c r="O7915" s="1" t="b">
        <f>ISNUMBER(MATCH($E7915,'VLookup Lists'!$E$2:$E$17,0))</f>
        <v>0</v>
      </c>
    </row>
    <row r="7916" spans="1:15" ht="15" customHeight="1" x14ac:dyDescent="0.2">
      <c r="A7916" s="1" t="str">
        <f t="shared" si="63"/>
        <v/>
      </c>
      <c r="E7916" s="1" t="s">
        <v>352</v>
      </c>
      <c r="F7916" s="38"/>
      <c r="G7916" s="38"/>
      <c r="M7916" s="1">
        <f>IF(ISNUMBER(MATCH(E7916,_xlfn.VSTACK('VLookup Lists'!$E$2:$E$17,'VLookup Lists'!$H$2:$H$38,'VLookup Lists'!$J$2:$J$8),0)),1,0)</f>
        <v>0</v>
      </c>
      <c r="N7916" s="1" t="str">
        <f>IFERROR(IF(VLOOKUP($D7916,'VLookup Lists'!$B$11:$C$29,2,FALSE)="FLIP",1,0),"")</f>
        <v/>
      </c>
      <c r="O7916" s="1" t="b">
        <f>ISNUMBER(MATCH($E7916,'VLookup Lists'!$E$2:$E$17,0))</f>
        <v>0</v>
      </c>
    </row>
    <row r="7917" spans="1:15" ht="15" customHeight="1" x14ac:dyDescent="0.2">
      <c r="A7917" s="1" t="str">
        <f t="shared" si="63"/>
        <v/>
      </c>
      <c r="E7917" s="1" t="s">
        <v>352</v>
      </c>
      <c r="F7917" s="38"/>
      <c r="G7917" s="38"/>
      <c r="M7917" s="1">
        <f>IF(ISNUMBER(MATCH(E7917,_xlfn.VSTACK('VLookup Lists'!$E$2:$E$17,'VLookup Lists'!$H$2:$H$38,'VLookup Lists'!$J$2:$J$8),0)),1,0)</f>
        <v>0</v>
      </c>
      <c r="N7917" s="1" t="str">
        <f>IFERROR(IF(VLOOKUP($D7917,'VLookup Lists'!$B$11:$C$29,2,FALSE)="FLIP",1,0),"")</f>
        <v/>
      </c>
      <c r="O7917" s="1" t="b">
        <f>ISNUMBER(MATCH($E7917,'VLookup Lists'!$E$2:$E$17,0))</f>
        <v>0</v>
      </c>
    </row>
    <row r="7918" spans="1:15" ht="15" customHeight="1" x14ac:dyDescent="0.2">
      <c r="A7918" s="1" t="str">
        <f t="shared" si="63"/>
        <v/>
      </c>
      <c r="E7918" s="1" t="s">
        <v>352</v>
      </c>
      <c r="F7918" s="38"/>
      <c r="G7918" s="38"/>
      <c r="M7918" s="1">
        <f>IF(ISNUMBER(MATCH(E7918,_xlfn.VSTACK('VLookup Lists'!$E$2:$E$17,'VLookup Lists'!$H$2:$H$38,'VLookup Lists'!$J$2:$J$8),0)),1,0)</f>
        <v>0</v>
      </c>
      <c r="N7918" s="1" t="str">
        <f>IFERROR(IF(VLOOKUP($D7918,'VLookup Lists'!$B$11:$C$29,2,FALSE)="FLIP",1,0),"")</f>
        <v/>
      </c>
      <c r="O7918" s="1" t="b">
        <f>ISNUMBER(MATCH($E7918,'VLookup Lists'!$E$2:$E$17,0))</f>
        <v>0</v>
      </c>
    </row>
    <row r="7919" spans="1:15" ht="15" customHeight="1" x14ac:dyDescent="0.2">
      <c r="A7919" s="1" t="str">
        <f t="shared" si="63"/>
        <v/>
      </c>
      <c r="E7919" s="1" t="s">
        <v>352</v>
      </c>
      <c r="F7919" s="38"/>
      <c r="G7919" s="38"/>
      <c r="M7919" s="1">
        <f>IF(ISNUMBER(MATCH(E7919,_xlfn.VSTACK('VLookup Lists'!$E$2:$E$17,'VLookup Lists'!$H$2:$H$38,'VLookup Lists'!$J$2:$J$8),0)),1,0)</f>
        <v>0</v>
      </c>
      <c r="N7919" s="1" t="str">
        <f>IFERROR(IF(VLOOKUP($D7919,'VLookup Lists'!$B$11:$C$29,2,FALSE)="FLIP",1,0),"")</f>
        <v/>
      </c>
      <c r="O7919" s="1" t="b">
        <f>ISNUMBER(MATCH($E7919,'VLookup Lists'!$E$2:$E$17,0))</f>
        <v>0</v>
      </c>
    </row>
    <row r="7920" spans="1:15" ht="15" customHeight="1" x14ac:dyDescent="0.2">
      <c r="A7920" s="1" t="str">
        <f t="shared" si="63"/>
        <v/>
      </c>
      <c r="E7920" s="1" t="s">
        <v>352</v>
      </c>
      <c r="F7920" s="38"/>
      <c r="G7920" s="38"/>
      <c r="M7920" s="1">
        <f>IF(ISNUMBER(MATCH(E7920,_xlfn.VSTACK('VLookup Lists'!$E$2:$E$17,'VLookup Lists'!$H$2:$H$38,'VLookup Lists'!$J$2:$J$8),0)),1,0)</f>
        <v>0</v>
      </c>
      <c r="N7920" s="1" t="str">
        <f>IFERROR(IF(VLOOKUP($D7920,'VLookup Lists'!$B$11:$C$29,2,FALSE)="FLIP",1,0),"")</f>
        <v/>
      </c>
      <c r="O7920" s="1" t="b">
        <f>ISNUMBER(MATCH($E7920,'VLookup Lists'!$E$2:$E$17,0))</f>
        <v>0</v>
      </c>
    </row>
    <row r="7921" spans="1:15" ht="15" customHeight="1" x14ac:dyDescent="0.2">
      <c r="A7921" s="1" t="str">
        <f t="shared" si="63"/>
        <v/>
      </c>
      <c r="E7921" s="1" t="s">
        <v>352</v>
      </c>
      <c r="F7921" s="38"/>
      <c r="G7921" s="38"/>
      <c r="M7921" s="1">
        <f>IF(ISNUMBER(MATCH(E7921,_xlfn.VSTACK('VLookup Lists'!$E$2:$E$17,'VLookup Lists'!$H$2:$H$38,'VLookup Lists'!$J$2:$J$8),0)),1,0)</f>
        <v>0</v>
      </c>
      <c r="N7921" s="1" t="str">
        <f>IFERROR(IF(VLOOKUP($D7921,'VLookup Lists'!$B$11:$C$29,2,FALSE)="FLIP",1,0),"")</f>
        <v/>
      </c>
      <c r="O7921" s="1" t="b">
        <f>ISNUMBER(MATCH($E7921,'VLookup Lists'!$E$2:$E$17,0))</f>
        <v>0</v>
      </c>
    </row>
    <row r="7922" spans="1:15" ht="15" customHeight="1" x14ac:dyDescent="0.2">
      <c r="A7922" s="1" t="str">
        <f t="shared" si="63"/>
        <v/>
      </c>
      <c r="E7922" s="1" t="s">
        <v>352</v>
      </c>
      <c r="F7922" s="38"/>
      <c r="G7922" s="38"/>
      <c r="M7922" s="1">
        <f>IF(ISNUMBER(MATCH(E7922,_xlfn.VSTACK('VLookup Lists'!$E$2:$E$17,'VLookup Lists'!$H$2:$H$38,'VLookup Lists'!$J$2:$J$8),0)),1,0)</f>
        <v>0</v>
      </c>
      <c r="N7922" s="1" t="str">
        <f>IFERROR(IF(VLOOKUP($D7922,'VLookup Lists'!$B$11:$C$29,2,FALSE)="FLIP",1,0),"")</f>
        <v/>
      </c>
      <c r="O7922" s="1" t="b">
        <f>ISNUMBER(MATCH($E7922,'VLookup Lists'!$E$2:$E$17,0))</f>
        <v>0</v>
      </c>
    </row>
    <row r="7923" spans="1:15" ht="15" customHeight="1" x14ac:dyDescent="0.2">
      <c r="A7923" s="1" t="str">
        <f t="shared" si="63"/>
        <v/>
      </c>
      <c r="E7923" s="1" t="s">
        <v>352</v>
      </c>
      <c r="F7923" s="38"/>
      <c r="G7923" s="38"/>
      <c r="M7923" s="1">
        <f>IF(ISNUMBER(MATCH(E7923,_xlfn.VSTACK('VLookup Lists'!$E$2:$E$17,'VLookup Lists'!$H$2:$H$38,'VLookup Lists'!$J$2:$J$8),0)),1,0)</f>
        <v>0</v>
      </c>
      <c r="N7923" s="1" t="str">
        <f>IFERROR(IF(VLOOKUP($D7923,'VLookup Lists'!$B$11:$C$29,2,FALSE)="FLIP",1,0),"")</f>
        <v/>
      </c>
      <c r="O7923" s="1" t="b">
        <f>ISNUMBER(MATCH($E7923,'VLookup Lists'!$E$2:$E$17,0))</f>
        <v>0</v>
      </c>
    </row>
    <row r="7924" spans="1:15" ht="15" customHeight="1" x14ac:dyDescent="0.2">
      <c r="A7924" s="1" t="str">
        <f t="shared" si="63"/>
        <v/>
      </c>
      <c r="E7924" s="1" t="s">
        <v>352</v>
      </c>
      <c r="F7924" s="38"/>
      <c r="G7924" s="38"/>
      <c r="M7924" s="1">
        <f>IF(ISNUMBER(MATCH(E7924,_xlfn.VSTACK('VLookup Lists'!$E$2:$E$17,'VLookup Lists'!$H$2:$H$38,'VLookup Lists'!$J$2:$J$8),0)),1,0)</f>
        <v>0</v>
      </c>
      <c r="N7924" s="1" t="str">
        <f>IFERROR(IF(VLOOKUP($D7924,'VLookup Lists'!$B$11:$C$29,2,FALSE)="FLIP",1,0),"")</f>
        <v/>
      </c>
      <c r="O7924" s="1" t="b">
        <f>ISNUMBER(MATCH($E7924,'VLookup Lists'!$E$2:$E$17,0))</f>
        <v>0</v>
      </c>
    </row>
    <row r="7925" spans="1:15" ht="15" customHeight="1" x14ac:dyDescent="0.2">
      <c r="A7925" s="1" t="str">
        <f t="shared" si="63"/>
        <v/>
      </c>
      <c r="E7925" s="1" t="s">
        <v>352</v>
      </c>
      <c r="F7925" s="38"/>
      <c r="G7925" s="38"/>
      <c r="M7925" s="1">
        <f>IF(ISNUMBER(MATCH(E7925,_xlfn.VSTACK('VLookup Lists'!$E$2:$E$17,'VLookup Lists'!$H$2:$H$38,'VLookup Lists'!$J$2:$J$8),0)),1,0)</f>
        <v>0</v>
      </c>
      <c r="N7925" s="1" t="str">
        <f>IFERROR(IF(VLOOKUP($D7925,'VLookup Lists'!$B$11:$C$29,2,FALSE)="FLIP",1,0),"")</f>
        <v/>
      </c>
      <c r="O7925" s="1" t="b">
        <f>ISNUMBER(MATCH($E7925,'VLookup Lists'!$E$2:$E$17,0))</f>
        <v>0</v>
      </c>
    </row>
    <row r="7926" spans="1:15" ht="15" customHeight="1" x14ac:dyDescent="0.2">
      <c r="A7926" s="1" t="str">
        <f t="shared" si="63"/>
        <v/>
      </c>
      <c r="E7926" s="1" t="s">
        <v>352</v>
      </c>
      <c r="F7926" s="38"/>
      <c r="G7926" s="38"/>
      <c r="M7926" s="1">
        <f>IF(ISNUMBER(MATCH(E7926,_xlfn.VSTACK('VLookup Lists'!$E$2:$E$17,'VLookup Lists'!$H$2:$H$38,'VLookup Lists'!$J$2:$J$8),0)),1,0)</f>
        <v>0</v>
      </c>
      <c r="N7926" s="1" t="str">
        <f>IFERROR(IF(VLOOKUP($D7926,'VLookup Lists'!$B$11:$C$29,2,FALSE)="FLIP",1,0),"")</f>
        <v/>
      </c>
      <c r="O7926" s="1" t="b">
        <f>ISNUMBER(MATCH($E7926,'VLookup Lists'!$E$2:$E$17,0))</f>
        <v>0</v>
      </c>
    </row>
    <row r="7927" spans="1:15" ht="15" customHeight="1" x14ac:dyDescent="0.2">
      <c r="A7927" s="1" t="str">
        <f t="shared" si="63"/>
        <v/>
      </c>
      <c r="E7927" s="1" t="s">
        <v>352</v>
      </c>
      <c r="F7927" s="38"/>
      <c r="G7927" s="38"/>
      <c r="M7927" s="1">
        <f>IF(ISNUMBER(MATCH(E7927,_xlfn.VSTACK('VLookup Lists'!$E$2:$E$17,'VLookup Lists'!$H$2:$H$38,'VLookup Lists'!$J$2:$J$8),0)),1,0)</f>
        <v>0</v>
      </c>
      <c r="N7927" s="1" t="str">
        <f>IFERROR(IF(VLOOKUP($D7927,'VLookup Lists'!$B$11:$C$29,2,FALSE)="FLIP",1,0),"")</f>
        <v/>
      </c>
      <c r="O7927" s="1" t="b">
        <f>ISNUMBER(MATCH($E7927,'VLookup Lists'!$E$2:$E$17,0))</f>
        <v>0</v>
      </c>
    </row>
    <row r="7928" spans="1:15" ht="15" customHeight="1" x14ac:dyDescent="0.2">
      <c r="A7928" s="1" t="str">
        <f t="shared" si="63"/>
        <v/>
      </c>
      <c r="E7928" s="1" t="s">
        <v>352</v>
      </c>
      <c r="F7928" s="38"/>
      <c r="G7928" s="38"/>
      <c r="M7928" s="1">
        <f>IF(ISNUMBER(MATCH(E7928,_xlfn.VSTACK('VLookup Lists'!$E$2:$E$17,'VLookup Lists'!$H$2:$H$38,'VLookup Lists'!$J$2:$J$8),0)),1,0)</f>
        <v>0</v>
      </c>
      <c r="N7928" s="1" t="str">
        <f>IFERROR(IF(VLOOKUP($D7928,'VLookup Lists'!$B$11:$C$29,2,FALSE)="FLIP",1,0),"")</f>
        <v/>
      </c>
      <c r="O7928" s="1" t="b">
        <f>ISNUMBER(MATCH($E7928,'VLookup Lists'!$E$2:$E$17,0))</f>
        <v>0</v>
      </c>
    </row>
    <row r="7929" spans="1:15" ht="15" customHeight="1" x14ac:dyDescent="0.2">
      <c r="A7929" s="1" t="str">
        <f t="shared" si="63"/>
        <v/>
      </c>
      <c r="E7929" s="1" t="s">
        <v>352</v>
      </c>
      <c r="F7929" s="38"/>
      <c r="G7929" s="38"/>
      <c r="M7929" s="1">
        <f>IF(ISNUMBER(MATCH(E7929,_xlfn.VSTACK('VLookup Lists'!$E$2:$E$17,'VLookup Lists'!$H$2:$H$38,'VLookup Lists'!$J$2:$J$8),0)),1,0)</f>
        <v>0</v>
      </c>
      <c r="N7929" s="1" t="str">
        <f>IFERROR(IF(VLOOKUP($D7929,'VLookup Lists'!$B$11:$C$29,2,FALSE)="FLIP",1,0),"")</f>
        <v/>
      </c>
      <c r="O7929" s="1" t="b">
        <f>ISNUMBER(MATCH($E7929,'VLookup Lists'!$E$2:$E$17,0))</f>
        <v>0</v>
      </c>
    </row>
    <row r="7930" spans="1:15" ht="15" customHeight="1" x14ac:dyDescent="0.2">
      <c r="A7930" s="1" t="str">
        <f t="shared" si="63"/>
        <v/>
      </c>
      <c r="E7930" s="1" t="s">
        <v>352</v>
      </c>
      <c r="F7930" s="38"/>
      <c r="G7930" s="38"/>
      <c r="M7930" s="1">
        <f>IF(ISNUMBER(MATCH(E7930,_xlfn.VSTACK('VLookup Lists'!$E$2:$E$17,'VLookup Lists'!$H$2:$H$38,'VLookup Lists'!$J$2:$J$8),0)),1,0)</f>
        <v>0</v>
      </c>
      <c r="N7930" s="1" t="str">
        <f>IFERROR(IF(VLOOKUP($D7930,'VLookup Lists'!$B$11:$C$29,2,FALSE)="FLIP",1,0),"")</f>
        <v/>
      </c>
      <c r="O7930" s="1" t="b">
        <f>ISNUMBER(MATCH($E7930,'VLookup Lists'!$E$2:$E$17,0))</f>
        <v>0</v>
      </c>
    </row>
    <row r="7931" spans="1:15" ht="15" customHeight="1" x14ac:dyDescent="0.2">
      <c r="A7931" s="1" t="str">
        <f t="shared" si="63"/>
        <v/>
      </c>
      <c r="E7931" s="1" t="s">
        <v>352</v>
      </c>
      <c r="F7931" s="38"/>
      <c r="G7931" s="38"/>
      <c r="M7931" s="1">
        <f>IF(ISNUMBER(MATCH(E7931,_xlfn.VSTACK('VLookup Lists'!$E$2:$E$17,'VLookup Lists'!$H$2:$H$38,'VLookup Lists'!$J$2:$J$8),0)),1,0)</f>
        <v>0</v>
      </c>
      <c r="N7931" s="1" t="str">
        <f>IFERROR(IF(VLOOKUP($D7931,'VLookup Lists'!$B$11:$C$29,2,FALSE)="FLIP",1,0),"")</f>
        <v/>
      </c>
      <c r="O7931" s="1" t="b">
        <f>ISNUMBER(MATCH($E7931,'VLookup Lists'!$E$2:$E$17,0))</f>
        <v>0</v>
      </c>
    </row>
    <row r="7932" spans="1:15" ht="15" customHeight="1" x14ac:dyDescent="0.2">
      <c r="A7932" s="1" t="str">
        <f t="shared" si="63"/>
        <v/>
      </c>
      <c r="E7932" s="1" t="s">
        <v>352</v>
      </c>
      <c r="F7932" s="38"/>
      <c r="G7932" s="38"/>
      <c r="M7932" s="1">
        <f>IF(ISNUMBER(MATCH(E7932,_xlfn.VSTACK('VLookup Lists'!$E$2:$E$17,'VLookup Lists'!$H$2:$H$38,'VLookup Lists'!$J$2:$J$8),0)),1,0)</f>
        <v>0</v>
      </c>
      <c r="N7932" s="1" t="str">
        <f>IFERROR(IF(VLOOKUP($D7932,'VLookup Lists'!$B$11:$C$29,2,FALSE)="FLIP",1,0),"")</f>
        <v/>
      </c>
      <c r="O7932" s="1" t="b">
        <f>ISNUMBER(MATCH($E7932,'VLookup Lists'!$E$2:$E$17,0))</f>
        <v>0</v>
      </c>
    </row>
    <row r="7933" spans="1:15" ht="15" customHeight="1" x14ac:dyDescent="0.2">
      <c r="A7933" s="1" t="str">
        <f t="shared" si="63"/>
        <v/>
      </c>
      <c r="E7933" s="1" t="s">
        <v>352</v>
      </c>
      <c r="F7933" s="38"/>
      <c r="G7933" s="38"/>
      <c r="M7933" s="1">
        <f>IF(ISNUMBER(MATCH(E7933,_xlfn.VSTACK('VLookup Lists'!$E$2:$E$17,'VLookup Lists'!$H$2:$H$38,'VLookup Lists'!$J$2:$J$8),0)),1,0)</f>
        <v>0</v>
      </c>
      <c r="N7933" s="1" t="str">
        <f>IFERROR(IF(VLOOKUP($D7933,'VLookup Lists'!$B$11:$C$29,2,FALSE)="FLIP",1,0),"")</f>
        <v/>
      </c>
      <c r="O7933" s="1" t="b">
        <f>ISNUMBER(MATCH($E7933,'VLookup Lists'!$E$2:$E$17,0))</f>
        <v>0</v>
      </c>
    </row>
    <row r="7934" spans="1:15" ht="15" customHeight="1" x14ac:dyDescent="0.2">
      <c r="A7934" s="1" t="str">
        <f t="shared" si="63"/>
        <v/>
      </c>
      <c r="E7934" s="1" t="s">
        <v>352</v>
      </c>
      <c r="F7934" s="38"/>
      <c r="G7934" s="38"/>
      <c r="M7934" s="1">
        <f>IF(ISNUMBER(MATCH(E7934,_xlfn.VSTACK('VLookup Lists'!$E$2:$E$17,'VLookup Lists'!$H$2:$H$38,'VLookup Lists'!$J$2:$J$8),0)),1,0)</f>
        <v>0</v>
      </c>
      <c r="N7934" s="1" t="str">
        <f>IFERROR(IF(VLOOKUP($D7934,'VLookup Lists'!$B$11:$C$29,2,FALSE)="FLIP",1,0),"")</f>
        <v/>
      </c>
      <c r="O7934" s="1" t="b">
        <f>ISNUMBER(MATCH($E7934,'VLookup Lists'!$E$2:$E$17,0))</f>
        <v>0</v>
      </c>
    </row>
    <row r="7935" spans="1:15" ht="15" customHeight="1" x14ac:dyDescent="0.2">
      <c r="A7935" s="1" t="str">
        <f t="shared" si="63"/>
        <v/>
      </c>
      <c r="E7935" s="1" t="s">
        <v>352</v>
      </c>
      <c r="F7935" s="38"/>
      <c r="G7935" s="38"/>
      <c r="M7935" s="1">
        <f>IF(ISNUMBER(MATCH(E7935,_xlfn.VSTACK('VLookup Lists'!$E$2:$E$17,'VLookup Lists'!$H$2:$H$38,'VLookup Lists'!$J$2:$J$8),0)),1,0)</f>
        <v>0</v>
      </c>
      <c r="N7935" s="1" t="str">
        <f>IFERROR(IF(VLOOKUP($D7935,'VLookup Lists'!$B$11:$C$29,2,FALSE)="FLIP",1,0),"")</f>
        <v/>
      </c>
      <c r="O7935" s="1" t="b">
        <f>ISNUMBER(MATCH($E7935,'VLookup Lists'!$E$2:$E$17,0))</f>
        <v>0</v>
      </c>
    </row>
    <row r="7936" spans="1:15" ht="15" customHeight="1" x14ac:dyDescent="0.2">
      <c r="A7936" s="1" t="str">
        <f t="shared" si="63"/>
        <v/>
      </c>
      <c r="E7936" s="1" t="s">
        <v>352</v>
      </c>
      <c r="F7936" s="38"/>
      <c r="G7936" s="38"/>
      <c r="M7936" s="1">
        <f>IF(ISNUMBER(MATCH(E7936,_xlfn.VSTACK('VLookup Lists'!$E$2:$E$17,'VLookup Lists'!$H$2:$H$38,'VLookup Lists'!$J$2:$J$8),0)),1,0)</f>
        <v>0</v>
      </c>
      <c r="N7936" s="1" t="str">
        <f>IFERROR(IF(VLOOKUP($D7936,'VLookup Lists'!$B$11:$C$29,2,FALSE)="FLIP",1,0),"")</f>
        <v/>
      </c>
      <c r="O7936" s="1" t="b">
        <f>ISNUMBER(MATCH($E7936,'VLookup Lists'!$E$2:$E$17,0))</f>
        <v>0</v>
      </c>
    </row>
    <row r="7937" spans="1:15" ht="15" customHeight="1" x14ac:dyDescent="0.2">
      <c r="A7937" s="1" t="str">
        <f t="shared" si="63"/>
        <v/>
      </c>
      <c r="E7937" s="1" t="s">
        <v>352</v>
      </c>
      <c r="F7937" s="38"/>
      <c r="G7937" s="38"/>
      <c r="M7937" s="1">
        <f>IF(ISNUMBER(MATCH(E7937,_xlfn.VSTACK('VLookup Lists'!$E$2:$E$17,'VLookup Lists'!$H$2:$H$38,'VLookup Lists'!$J$2:$J$8),0)),1,0)</f>
        <v>0</v>
      </c>
      <c r="N7937" s="1" t="str">
        <f>IFERROR(IF(VLOOKUP($D7937,'VLookup Lists'!$B$11:$C$29,2,FALSE)="FLIP",1,0),"")</f>
        <v/>
      </c>
      <c r="O7937" s="1" t="b">
        <f>ISNUMBER(MATCH($E7937,'VLookup Lists'!$E$2:$E$17,0))</f>
        <v>0</v>
      </c>
    </row>
    <row r="7938" spans="1:15" ht="15" customHeight="1" x14ac:dyDescent="0.2">
      <c r="A7938" s="1" t="str">
        <f t="shared" si="63"/>
        <v/>
      </c>
      <c r="E7938" s="1" t="s">
        <v>352</v>
      </c>
      <c r="F7938" s="38"/>
      <c r="G7938" s="38"/>
      <c r="M7938" s="1">
        <f>IF(ISNUMBER(MATCH(E7938,_xlfn.VSTACK('VLookup Lists'!$E$2:$E$17,'VLookup Lists'!$H$2:$H$38,'VLookup Lists'!$J$2:$J$8),0)),1,0)</f>
        <v>0</v>
      </c>
      <c r="N7938" s="1" t="str">
        <f>IFERROR(IF(VLOOKUP($D7938,'VLookup Lists'!$B$11:$C$29,2,FALSE)="FLIP",1,0),"")</f>
        <v/>
      </c>
      <c r="O7938" s="1" t="b">
        <f>ISNUMBER(MATCH($E7938,'VLookup Lists'!$E$2:$E$17,0))</f>
        <v>0</v>
      </c>
    </row>
    <row r="7939" spans="1:15" ht="15" customHeight="1" x14ac:dyDescent="0.2">
      <c r="A7939" s="1" t="str">
        <f t="shared" si="63"/>
        <v/>
      </c>
      <c r="E7939" s="1" t="s">
        <v>352</v>
      </c>
      <c r="F7939" s="38"/>
      <c r="G7939" s="38"/>
      <c r="M7939" s="1">
        <f>IF(ISNUMBER(MATCH(E7939,_xlfn.VSTACK('VLookup Lists'!$E$2:$E$17,'VLookup Lists'!$H$2:$H$38,'VLookup Lists'!$J$2:$J$8),0)),1,0)</f>
        <v>0</v>
      </c>
      <c r="N7939" s="1" t="str">
        <f>IFERROR(IF(VLOOKUP($D7939,'VLookup Lists'!$B$11:$C$29,2,FALSE)="FLIP",1,0),"")</f>
        <v/>
      </c>
      <c r="O7939" s="1" t="b">
        <f>ISNUMBER(MATCH($E7939,'VLookup Lists'!$E$2:$E$17,0))</f>
        <v>0</v>
      </c>
    </row>
    <row r="7940" spans="1:15" ht="15" customHeight="1" x14ac:dyDescent="0.2">
      <c r="A7940" s="1" t="str">
        <f t="shared" si="63"/>
        <v/>
      </c>
      <c r="E7940" s="1" t="s">
        <v>352</v>
      </c>
      <c r="F7940" s="38"/>
      <c r="G7940" s="38"/>
      <c r="M7940" s="1">
        <f>IF(ISNUMBER(MATCH(E7940,_xlfn.VSTACK('VLookup Lists'!$E$2:$E$17,'VLookup Lists'!$H$2:$H$38,'VLookup Lists'!$J$2:$J$8),0)),1,0)</f>
        <v>0</v>
      </c>
      <c r="N7940" s="1" t="str">
        <f>IFERROR(IF(VLOOKUP($D7940,'VLookup Lists'!$B$11:$C$29,2,FALSE)="FLIP",1,0),"")</f>
        <v/>
      </c>
      <c r="O7940" s="1" t="b">
        <f>ISNUMBER(MATCH($E7940,'VLookup Lists'!$E$2:$E$17,0))</f>
        <v>0</v>
      </c>
    </row>
    <row r="7941" spans="1:15" ht="15" customHeight="1" x14ac:dyDescent="0.2">
      <c r="A7941" s="1" t="str">
        <f t="shared" si="63"/>
        <v/>
      </c>
      <c r="E7941" s="1" t="s">
        <v>352</v>
      </c>
      <c r="F7941" s="38"/>
      <c r="G7941" s="38"/>
      <c r="M7941" s="1">
        <f>IF(ISNUMBER(MATCH(E7941,_xlfn.VSTACK('VLookup Lists'!$E$2:$E$17,'VLookup Lists'!$H$2:$H$38,'VLookup Lists'!$J$2:$J$8),0)),1,0)</f>
        <v>0</v>
      </c>
      <c r="N7941" s="1" t="str">
        <f>IFERROR(IF(VLOOKUP($D7941,'VLookup Lists'!$B$11:$C$29,2,FALSE)="FLIP",1,0),"")</f>
        <v/>
      </c>
      <c r="O7941" s="1" t="b">
        <f>ISNUMBER(MATCH($E7941,'VLookup Lists'!$E$2:$E$17,0))</f>
        <v>0</v>
      </c>
    </row>
    <row r="7942" spans="1:15" ht="15" customHeight="1" x14ac:dyDescent="0.2">
      <c r="A7942" s="1" t="str">
        <f t="shared" si="63"/>
        <v/>
      </c>
      <c r="E7942" s="1" t="s">
        <v>352</v>
      </c>
      <c r="F7942" s="38"/>
      <c r="G7942" s="38"/>
      <c r="M7942" s="1">
        <f>IF(ISNUMBER(MATCH(E7942,_xlfn.VSTACK('VLookup Lists'!$E$2:$E$17,'VLookup Lists'!$H$2:$H$38,'VLookup Lists'!$J$2:$J$8),0)),1,0)</f>
        <v>0</v>
      </c>
      <c r="N7942" s="1" t="str">
        <f>IFERROR(IF(VLOOKUP($D7942,'VLookup Lists'!$B$11:$C$29,2,FALSE)="FLIP",1,0),"")</f>
        <v/>
      </c>
      <c r="O7942" s="1" t="b">
        <f>ISNUMBER(MATCH($E7942,'VLookup Lists'!$E$2:$E$17,0))</f>
        <v>0</v>
      </c>
    </row>
    <row r="7943" spans="1:15" ht="15" customHeight="1" x14ac:dyDescent="0.2">
      <c r="A7943" s="1" t="str">
        <f t="shared" si="63"/>
        <v/>
      </c>
      <c r="E7943" s="1" t="s">
        <v>352</v>
      </c>
      <c r="F7943" s="38"/>
      <c r="G7943" s="38"/>
      <c r="M7943" s="1">
        <f>IF(ISNUMBER(MATCH(E7943,_xlfn.VSTACK('VLookup Lists'!$E$2:$E$17,'VLookup Lists'!$H$2:$H$38,'VLookup Lists'!$J$2:$J$8),0)),1,0)</f>
        <v>0</v>
      </c>
      <c r="N7943" s="1" t="str">
        <f>IFERROR(IF(VLOOKUP($D7943,'VLookup Lists'!$B$11:$C$29,2,FALSE)="FLIP",1,0),"")</f>
        <v/>
      </c>
      <c r="O7943" s="1" t="b">
        <f>ISNUMBER(MATCH($E7943,'VLookup Lists'!$E$2:$E$17,0))</f>
        <v>0</v>
      </c>
    </row>
    <row r="7944" spans="1:15" ht="15" customHeight="1" x14ac:dyDescent="0.2">
      <c r="A7944" s="1" t="str">
        <f t="shared" si="63"/>
        <v/>
      </c>
      <c r="E7944" s="1" t="s">
        <v>352</v>
      </c>
      <c r="F7944" s="38"/>
      <c r="G7944" s="38"/>
      <c r="M7944" s="1">
        <f>IF(ISNUMBER(MATCH(E7944,_xlfn.VSTACK('VLookup Lists'!$E$2:$E$17,'VLookup Lists'!$H$2:$H$38,'VLookup Lists'!$J$2:$J$8),0)),1,0)</f>
        <v>0</v>
      </c>
      <c r="N7944" s="1" t="str">
        <f>IFERROR(IF(VLOOKUP($D7944,'VLookup Lists'!$B$11:$C$29,2,FALSE)="FLIP",1,0),"")</f>
        <v/>
      </c>
      <c r="O7944" s="1" t="b">
        <f>ISNUMBER(MATCH($E7944,'VLookup Lists'!$E$2:$E$17,0))</f>
        <v>0</v>
      </c>
    </row>
    <row r="7945" spans="1:15" ht="15" customHeight="1" x14ac:dyDescent="0.2">
      <c r="A7945" s="1" t="str">
        <f t="shared" si="63"/>
        <v/>
      </c>
      <c r="E7945" s="1" t="s">
        <v>352</v>
      </c>
      <c r="F7945" s="38"/>
      <c r="G7945" s="38"/>
      <c r="M7945" s="1">
        <f>IF(ISNUMBER(MATCH(E7945,_xlfn.VSTACK('VLookup Lists'!$E$2:$E$17,'VLookup Lists'!$H$2:$H$38,'VLookup Lists'!$J$2:$J$8),0)),1,0)</f>
        <v>0</v>
      </c>
      <c r="N7945" s="1" t="str">
        <f>IFERROR(IF(VLOOKUP($D7945,'VLookup Lists'!$B$11:$C$29,2,FALSE)="FLIP",1,0),"")</f>
        <v/>
      </c>
      <c r="O7945" s="1" t="b">
        <f>ISNUMBER(MATCH($E7945,'VLookup Lists'!$E$2:$E$17,0))</f>
        <v>0</v>
      </c>
    </row>
    <row r="7946" spans="1:15" ht="15" customHeight="1" x14ac:dyDescent="0.2">
      <c r="A7946" s="1" t="str">
        <f t="shared" si="63"/>
        <v/>
      </c>
      <c r="E7946" s="1" t="s">
        <v>352</v>
      </c>
      <c r="F7946" s="38"/>
      <c r="G7946" s="38"/>
      <c r="M7946" s="1">
        <f>IF(ISNUMBER(MATCH(E7946,_xlfn.VSTACK('VLookup Lists'!$E$2:$E$17,'VLookup Lists'!$H$2:$H$38,'VLookup Lists'!$J$2:$J$8),0)),1,0)</f>
        <v>0</v>
      </c>
      <c r="N7946" s="1" t="str">
        <f>IFERROR(IF(VLOOKUP($D7946,'VLookup Lists'!$B$11:$C$29,2,FALSE)="FLIP",1,0),"")</f>
        <v/>
      </c>
      <c r="O7946" s="1" t="b">
        <f>ISNUMBER(MATCH($E7946,'VLookup Lists'!$E$2:$E$17,0))</f>
        <v>0</v>
      </c>
    </row>
    <row r="7947" spans="1:15" ht="15" customHeight="1" x14ac:dyDescent="0.2">
      <c r="A7947" s="1" t="str">
        <f t="shared" si="63"/>
        <v/>
      </c>
      <c r="E7947" s="1" t="s">
        <v>352</v>
      </c>
      <c r="F7947" s="38"/>
      <c r="G7947" s="38"/>
      <c r="M7947" s="1">
        <f>IF(ISNUMBER(MATCH(E7947,_xlfn.VSTACK('VLookup Lists'!$E$2:$E$17,'VLookup Lists'!$H$2:$H$38,'VLookup Lists'!$J$2:$J$8),0)),1,0)</f>
        <v>0</v>
      </c>
      <c r="N7947" s="1" t="str">
        <f>IFERROR(IF(VLOOKUP($D7947,'VLookup Lists'!$B$11:$C$29,2,FALSE)="FLIP",1,0),"")</f>
        <v/>
      </c>
      <c r="O7947" s="1" t="b">
        <f>ISNUMBER(MATCH($E7947,'VLookup Lists'!$E$2:$E$17,0))</f>
        <v>0</v>
      </c>
    </row>
    <row r="7948" spans="1:15" ht="15" customHeight="1" x14ac:dyDescent="0.2">
      <c r="A7948" s="1" t="str">
        <f t="shared" si="63"/>
        <v/>
      </c>
      <c r="E7948" s="1" t="s">
        <v>352</v>
      </c>
      <c r="F7948" s="38"/>
      <c r="G7948" s="38"/>
      <c r="M7948" s="1">
        <f>IF(ISNUMBER(MATCH(E7948,_xlfn.VSTACK('VLookup Lists'!$E$2:$E$17,'VLookup Lists'!$H$2:$H$38,'VLookup Lists'!$J$2:$J$8),0)),1,0)</f>
        <v>0</v>
      </c>
      <c r="N7948" s="1" t="str">
        <f>IFERROR(IF(VLOOKUP($D7948,'VLookup Lists'!$B$11:$C$29,2,FALSE)="FLIP",1,0),"")</f>
        <v/>
      </c>
      <c r="O7948" s="1" t="b">
        <f>ISNUMBER(MATCH($E7948,'VLookup Lists'!$E$2:$E$17,0))</f>
        <v>0</v>
      </c>
    </row>
    <row r="7949" spans="1:15" ht="15" customHeight="1" x14ac:dyDescent="0.2">
      <c r="A7949" s="1" t="str">
        <f t="shared" si="63"/>
        <v/>
      </c>
      <c r="E7949" s="1" t="s">
        <v>352</v>
      </c>
      <c r="F7949" s="38"/>
      <c r="G7949" s="38"/>
      <c r="M7949" s="1">
        <f>IF(ISNUMBER(MATCH(E7949,_xlfn.VSTACK('VLookup Lists'!$E$2:$E$17,'VLookup Lists'!$H$2:$H$38,'VLookup Lists'!$J$2:$J$8),0)),1,0)</f>
        <v>0</v>
      </c>
      <c r="N7949" s="1" t="str">
        <f>IFERROR(IF(VLOOKUP($D7949,'VLookup Lists'!$B$11:$C$29,2,FALSE)="FLIP",1,0),"")</f>
        <v/>
      </c>
      <c r="O7949" s="1" t="b">
        <f>ISNUMBER(MATCH($E7949,'VLookup Lists'!$E$2:$E$17,0))</f>
        <v>0</v>
      </c>
    </row>
    <row r="7950" spans="1:15" ht="15" customHeight="1" x14ac:dyDescent="0.2">
      <c r="A7950" s="1" t="str">
        <f t="shared" si="63"/>
        <v/>
      </c>
      <c r="E7950" s="1" t="s">
        <v>352</v>
      </c>
      <c r="F7950" s="38"/>
      <c r="G7950" s="38"/>
      <c r="M7950" s="1">
        <f>IF(ISNUMBER(MATCH(E7950,_xlfn.VSTACK('VLookup Lists'!$E$2:$E$17,'VLookup Lists'!$H$2:$H$38,'VLookup Lists'!$J$2:$J$8),0)),1,0)</f>
        <v>0</v>
      </c>
      <c r="N7950" s="1" t="str">
        <f>IFERROR(IF(VLOOKUP($D7950,'VLookup Lists'!$B$11:$C$29,2,FALSE)="FLIP",1,0),"")</f>
        <v/>
      </c>
      <c r="O7950" s="1" t="b">
        <f>ISNUMBER(MATCH($E7950,'VLookup Lists'!$E$2:$E$17,0))</f>
        <v>0</v>
      </c>
    </row>
    <row r="7951" spans="1:15" ht="15" customHeight="1" x14ac:dyDescent="0.2">
      <c r="A7951" s="1" t="str">
        <f t="shared" si="63"/>
        <v/>
      </c>
      <c r="E7951" s="1" t="s">
        <v>352</v>
      </c>
      <c r="F7951" s="38"/>
      <c r="G7951" s="38"/>
      <c r="M7951" s="1">
        <f>IF(ISNUMBER(MATCH(E7951,_xlfn.VSTACK('VLookup Lists'!$E$2:$E$17,'VLookup Lists'!$H$2:$H$38,'VLookup Lists'!$J$2:$J$8),0)),1,0)</f>
        <v>0</v>
      </c>
      <c r="N7951" s="1" t="str">
        <f>IFERROR(IF(VLOOKUP($D7951,'VLookup Lists'!$B$11:$C$29,2,FALSE)="FLIP",1,0),"")</f>
        <v/>
      </c>
      <c r="O7951" s="1" t="b">
        <f>ISNUMBER(MATCH($E7951,'VLookup Lists'!$E$2:$E$17,0))</f>
        <v>0</v>
      </c>
    </row>
    <row r="7952" spans="1:15" ht="15" customHeight="1" x14ac:dyDescent="0.2">
      <c r="A7952" s="1" t="str">
        <f t="shared" si="63"/>
        <v/>
      </c>
      <c r="E7952" s="1" t="s">
        <v>352</v>
      </c>
      <c r="F7952" s="38"/>
      <c r="G7952" s="38"/>
      <c r="M7952" s="1">
        <f>IF(ISNUMBER(MATCH(E7952,_xlfn.VSTACK('VLookup Lists'!$E$2:$E$17,'VLookup Lists'!$H$2:$H$38,'VLookup Lists'!$J$2:$J$8),0)),1,0)</f>
        <v>0</v>
      </c>
      <c r="N7952" s="1" t="str">
        <f>IFERROR(IF(VLOOKUP($D7952,'VLookup Lists'!$B$11:$C$29,2,FALSE)="FLIP",1,0),"")</f>
        <v/>
      </c>
      <c r="O7952" s="1" t="b">
        <f>ISNUMBER(MATCH($E7952,'VLookup Lists'!$E$2:$E$17,0))</f>
        <v>0</v>
      </c>
    </row>
    <row r="7953" spans="1:15" ht="15" customHeight="1" x14ac:dyDescent="0.2">
      <c r="A7953" s="1" t="str">
        <f t="shared" si="63"/>
        <v/>
      </c>
      <c r="E7953" s="1" t="s">
        <v>352</v>
      </c>
      <c r="F7953" s="38"/>
      <c r="G7953" s="38"/>
      <c r="M7953" s="1">
        <f>IF(ISNUMBER(MATCH(E7953,_xlfn.VSTACK('VLookup Lists'!$E$2:$E$17,'VLookup Lists'!$H$2:$H$38,'VLookup Lists'!$J$2:$J$8),0)),1,0)</f>
        <v>0</v>
      </c>
      <c r="N7953" s="1" t="str">
        <f>IFERROR(IF(VLOOKUP($D7953,'VLookup Lists'!$B$11:$C$29,2,FALSE)="FLIP",1,0),"")</f>
        <v/>
      </c>
      <c r="O7953" s="1" t="b">
        <f>ISNUMBER(MATCH($E7953,'VLookup Lists'!$E$2:$E$17,0))</f>
        <v>0</v>
      </c>
    </row>
    <row r="7954" spans="1:15" ht="15" customHeight="1" x14ac:dyDescent="0.2">
      <c r="A7954" s="1" t="str">
        <f t="shared" si="63"/>
        <v/>
      </c>
      <c r="E7954" s="1" t="s">
        <v>352</v>
      </c>
      <c r="F7954" s="38"/>
      <c r="G7954" s="38"/>
      <c r="M7954" s="1">
        <f>IF(ISNUMBER(MATCH(E7954,_xlfn.VSTACK('VLookup Lists'!$E$2:$E$17,'VLookup Lists'!$H$2:$H$38,'VLookup Lists'!$J$2:$J$8),0)),1,0)</f>
        <v>0</v>
      </c>
      <c r="N7954" s="1" t="str">
        <f>IFERROR(IF(VLOOKUP($D7954,'VLookup Lists'!$B$11:$C$29,2,FALSE)="FLIP",1,0),"")</f>
        <v/>
      </c>
      <c r="O7954" s="1" t="b">
        <f>ISNUMBER(MATCH($E7954,'VLookup Lists'!$E$2:$E$17,0))</f>
        <v>0</v>
      </c>
    </row>
    <row r="7955" spans="1:15" ht="15" customHeight="1" x14ac:dyDescent="0.2">
      <c r="A7955" s="1" t="str">
        <f t="shared" si="63"/>
        <v/>
      </c>
      <c r="E7955" s="1" t="s">
        <v>352</v>
      </c>
      <c r="F7955" s="38"/>
      <c r="G7955" s="38"/>
      <c r="M7955" s="1">
        <f>IF(ISNUMBER(MATCH(E7955,_xlfn.VSTACK('VLookup Lists'!$E$2:$E$17,'VLookup Lists'!$H$2:$H$38,'VLookup Lists'!$J$2:$J$8),0)),1,0)</f>
        <v>0</v>
      </c>
      <c r="N7955" s="1" t="str">
        <f>IFERROR(IF(VLOOKUP($D7955,'VLookup Lists'!$B$11:$C$29,2,FALSE)="FLIP",1,0),"")</f>
        <v/>
      </c>
      <c r="O7955" s="1" t="b">
        <f>ISNUMBER(MATCH($E7955,'VLookup Lists'!$E$2:$E$17,0))</f>
        <v>0</v>
      </c>
    </row>
    <row r="7956" spans="1:15" ht="15" customHeight="1" x14ac:dyDescent="0.2">
      <c r="A7956" s="1" t="str">
        <f t="shared" si="63"/>
        <v/>
      </c>
      <c r="E7956" s="1" t="s">
        <v>352</v>
      </c>
      <c r="F7956" s="38"/>
      <c r="G7956" s="38"/>
      <c r="M7956" s="1">
        <f>IF(ISNUMBER(MATCH(E7956,_xlfn.VSTACK('VLookup Lists'!$E$2:$E$17,'VLookup Lists'!$H$2:$H$38,'VLookup Lists'!$J$2:$J$8),0)),1,0)</f>
        <v>0</v>
      </c>
      <c r="N7956" s="1" t="str">
        <f>IFERROR(IF(VLOOKUP($D7956,'VLookup Lists'!$B$11:$C$29,2,FALSE)="FLIP",1,0),"")</f>
        <v/>
      </c>
      <c r="O7956" s="1" t="b">
        <f>ISNUMBER(MATCH($E7956,'VLookup Lists'!$E$2:$E$17,0))</f>
        <v>0</v>
      </c>
    </row>
    <row r="7957" spans="1:15" ht="15" customHeight="1" x14ac:dyDescent="0.2">
      <c r="A7957" s="1" t="str">
        <f t="shared" si="63"/>
        <v/>
      </c>
      <c r="E7957" s="1" t="s">
        <v>352</v>
      </c>
      <c r="F7957" s="38"/>
      <c r="G7957" s="38"/>
      <c r="M7957" s="1">
        <f>IF(ISNUMBER(MATCH(E7957,_xlfn.VSTACK('VLookup Lists'!$E$2:$E$17,'VLookup Lists'!$H$2:$H$38,'VLookup Lists'!$J$2:$J$8),0)),1,0)</f>
        <v>0</v>
      </c>
      <c r="N7957" s="1" t="str">
        <f>IFERROR(IF(VLOOKUP($D7957,'VLookup Lists'!$B$11:$C$29,2,FALSE)="FLIP",1,0),"")</f>
        <v/>
      </c>
      <c r="O7957" s="1" t="b">
        <f>ISNUMBER(MATCH($E7957,'VLookup Lists'!$E$2:$E$17,0))</f>
        <v>0</v>
      </c>
    </row>
    <row r="7958" spans="1:15" ht="15" customHeight="1" x14ac:dyDescent="0.2">
      <c r="A7958" s="1" t="str">
        <f t="shared" si="63"/>
        <v/>
      </c>
      <c r="E7958" s="1" t="s">
        <v>352</v>
      </c>
      <c r="F7958" s="38"/>
      <c r="G7958" s="38"/>
      <c r="M7958" s="1">
        <f>IF(ISNUMBER(MATCH(E7958,_xlfn.VSTACK('VLookup Lists'!$E$2:$E$17,'VLookup Lists'!$H$2:$H$38,'VLookup Lists'!$J$2:$J$8),0)),1,0)</f>
        <v>0</v>
      </c>
      <c r="N7958" s="1" t="str">
        <f>IFERROR(IF(VLOOKUP($D7958,'VLookup Lists'!$B$11:$C$29,2,FALSE)="FLIP",1,0),"")</f>
        <v/>
      </c>
      <c r="O7958" s="1" t="b">
        <f>ISNUMBER(MATCH($E7958,'VLookup Lists'!$E$2:$E$17,0))</f>
        <v>0</v>
      </c>
    </row>
    <row r="7959" spans="1:15" ht="15" customHeight="1" x14ac:dyDescent="0.2">
      <c r="A7959" s="1" t="str">
        <f t="shared" si="63"/>
        <v/>
      </c>
      <c r="E7959" s="1" t="s">
        <v>352</v>
      </c>
      <c r="F7959" s="38"/>
      <c r="G7959" s="38"/>
      <c r="M7959" s="1">
        <f>IF(ISNUMBER(MATCH(E7959,_xlfn.VSTACK('VLookup Lists'!$E$2:$E$17,'VLookup Lists'!$H$2:$H$38,'VLookup Lists'!$J$2:$J$8),0)),1,0)</f>
        <v>0</v>
      </c>
      <c r="N7959" s="1" t="str">
        <f>IFERROR(IF(VLOOKUP($D7959,'VLookup Lists'!$B$11:$C$29,2,FALSE)="FLIP",1,0),"")</f>
        <v/>
      </c>
      <c r="O7959" s="1" t="b">
        <f>ISNUMBER(MATCH($E7959,'VLookup Lists'!$E$2:$E$17,0))</f>
        <v>0</v>
      </c>
    </row>
    <row r="7960" spans="1:15" ht="15" customHeight="1" x14ac:dyDescent="0.2">
      <c r="A7960" s="1" t="str">
        <f t="shared" si="63"/>
        <v/>
      </c>
      <c r="E7960" s="1" t="s">
        <v>352</v>
      </c>
      <c r="F7960" s="38"/>
      <c r="G7960" s="38"/>
      <c r="M7960" s="1">
        <f>IF(ISNUMBER(MATCH(E7960,_xlfn.VSTACK('VLookup Lists'!$E$2:$E$17,'VLookup Lists'!$H$2:$H$38,'VLookup Lists'!$J$2:$J$8),0)),1,0)</f>
        <v>0</v>
      </c>
      <c r="N7960" s="1" t="str">
        <f>IFERROR(IF(VLOOKUP($D7960,'VLookup Lists'!$B$11:$C$29,2,FALSE)="FLIP",1,0),"")</f>
        <v/>
      </c>
      <c r="O7960" s="1" t="b">
        <f>ISNUMBER(MATCH($E7960,'VLookup Lists'!$E$2:$E$17,0))</f>
        <v>0</v>
      </c>
    </row>
    <row r="7961" spans="1:15" ht="15" customHeight="1" x14ac:dyDescent="0.2">
      <c r="A7961" s="1" t="str">
        <f t="shared" si="63"/>
        <v/>
      </c>
      <c r="E7961" s="1" t="s">
        <v>352</v>
      </c>
      <c r="F7961" s="38"/>
      <c r="G7961" s="38"/>
      <c r="M7961" s="1">
        <f>IF(ISNUMBER(MATCH(E7961,_xlfn.VSTACK('VLookup Lists'!$E$2:$E$17,'VLookup Lists'!$H$2:$H$38,'VLookup Lists'!$J$2:$J$8),0)),1,0)</f>
        <v>0</v>
      </c>
      <c r="N7961" s="1" t="str">
        <f>IFERROR(IF(VLOOKUP($D7961,'VLookup Lists'!$B$11:$C$29,2,FALSE)="FLIP",1,0),"")</f>
        <v/>
      </c>
      <c r="O7961" s="1" t="b">
        <f>ISNUMBER(MATCH($E7961,'VLookup Lists'!$E$2:$E$17,0))</f>
        <v>0</v>
      </c>
    </row>
    <row r="7962" spans="1:15" ht="15" customHeight="1" x14ac:dyDescent="0.2">
      <c r="A7962" s="1" t="str">
        <f t="shared" si="63"/>
        <v/>
      </c>
      <c r="E7962" s="1" t="s">
        <v>352</v>
      </c>
      <c r="F7962" s="38"/>
      <c r="G7962" s="38"/>
      <c r="M7962" s="1">
        <f>IF(ISNUMBER(MATCH(E7962,_xlfn.VSTACK('VLookup Lists'!$E$2:$E$17,'VLookup Lists'!$H$2:$H$38,'VLookup Lists'!$J$2:$J$8),0)),1,0)</f>
        <v>0</v>
      </c>
      <c r="N7962" s="1" t="str">
        <f>IFERROR(IF(VLOOKUP($D7962,'VLookup Lists'!$B$11:$C$29,2,FALSE)="FLIP",1,0),"")</f>
        <v/>
      </c>
      <c r="O7962" s="1" t="b">
        <f>ISNUMBER(MATCH($E7962,'VLookup Lists'!$E$2:$E$17,0))</f>
        <v>0</v>
      </c>
    </row>
    <row r="7963" spans="1:15" ht="15" customHeight="1" x14ac:dyDescent="0.2">
      <c r="A7963" s="1" t="str">
        <f t="shared" si="63"/>
        <v/>
      </c>
      <c r="E7963" s="1" t="s">
        <v>352</v>
      </c>
      <c r="F7963" s="38"/>
      <c r="G7963" s="38"/>
      <c r="M7963" s="1">
        <f>IF(ISNUMBER(MATCH(E7963,_xlfn.VSTACK('VLookup Lists'!$E$2:$E$17,'VLookup Lists'!$H$2:$H$38,'VLookup Lists'!$J$2:$J$8),0)),1,0)</f>
        <v>0</v>
      </c>
      <c r="N7963" s="1" t="str">
        <f>IFERROR(IF(VLOOKUP($D7963,'VLookup Lists'!$B$11:$C$29,2,FALSE)="FLIP",1,0),"")</f>
        <v/>
      </c>
      <c r="O7963" s="1" t="b">
        <f>ISNUMBER(MATCH($E7963,'VLookup Lists'!$E$2:$E$17,0))</f>
        <v>0</v>
      </c>
    </row>
    <row r="7964" spans="1:15" ht="15" customHeight="1" x14ac:dyDescent="0.2">
      <c r="A7964" s="1" t="str">
        <f t="shared" si="63"/>
        <v/>
      </c>
      <c r="E7964" s="1" t="s">
        <v>352</v>
      </c>
      <c r="F7964" s="38"/>
      <c r="G7964" s="38"/>
      <c r="M7964" s="1">
        <f>IF(ISNUMBER(MATCH(E7964,_xlfn.VSTACK('VLookup Lists'!$E$2:$E$17,'VLookup Lists'!$H$2:$H$38,'VLookup Lists'!$J$2:$J$8),0)),1,0)</f>
        <v>0</v>
      </c>
      <c r="N7964" s="1" t="str">
        <f>IFERROR(IF(VLOOKUP($D7964,'VLookup Lists'!$B$11:$C$29,2,FALSE)="FLIP",1,0),"")</f>
        <v/>
      </c>
      <c r="O7964" s="1" t="b">
        <f>ISNUMBER(MATCH($E7964,'VLookup Lists'!$E$2:$E$17,0))</f>
        <v>0</v>
      </c>
    </row>
    <row r="7965" spans="1:15" ht="15" customHeight="1" x14ac:dyDescent="0.2">
      <c r="A7965" s="1" t="str">
        <f t="shared" si="63"/>
        <v/>
      </c>
      <c r="E7965" s="1" t="s">
        <v>352</v>
      </c>
      <c r="F7965" s="38"/>
      <c r="G7965" s="38"/>
      <c r="M7965" s="1">
        <f>IF(ISNUMBER(MATCH(E7965,_xlfn.VSTACK('VLookup Lists'!$E$2:$E$17,'VLookup Lists'!$H$2:$H$38,'VLookup Lists'!$J$2:$J$8),0)),1,0)</f>
        <v>0</v>
      </c>
      <c r="N7965" s="1" t="str">
        <f>IFERROR(IF(VLOOKUP($D7965,'VLookup Lists'!$B$11:$C$29,2,FALSE)="FLIP",1,0),"")</f>
        <v/>
      </c>
      <c r="O7965" s="1" t="b">
        <f>ISNUMBER(MATCH($E7965,'VLookup Lists'!$E$2:$E$17,0))</f>
        <v>0</v>
      </c>
    </row>
    <row r="7966" spans="1:15" ht="15" customHeight="1" x14ac:dyDescent="0.2">
      <c r="A7966" s="1" t="str">
        <f t="shared" si="63"/>
        <v/>
      </c>
      <c r="E7966" s="1" t="s">
        <v>352</v>
      </c>
      <c r="F7966" s="38"/>
      <c r="G7966" s="38"/>
      <c r="M7966" s="1">
        <f>IF(ISNUMBER(MATCH(E7966,_xlfn.VSTACK('VLookup Lists'!$E$2:$E$17,'VLookup Lists'!$H$2:$H$38,'VLookup Lists'!$J$2:$J$8),0)),1,0)</f>
        <v>0</v>
      </c>
      <c r="N7966" s="1" t="str">
        <f>IFERROR(IF(VLOOKUP($D7966,'VLookup Lists'!$B$11:$C$29,2,FALSE)="FLIP",1,0),"")</f>
        <v/>
      </c>
      <c r="O7966" s="1" t="b">
        <f>ISNUMBER(MATCH($E7966,'VLookup Lists'!$E$2:$E$17,0))</f>
        <v>0</v>
      </c>
    </row>
    <row r="7967" spans="1:15" ht="15" customHeight="1" x14ac:dyDescent="0.2">
      <c r="A7967" s="1" t="str">
        <f t="shared" si="63"/>
        <v/>
      </c>
      <c r="E7967" s="1" t="s">
        <v>352</v>
      </c>
      <c r="F7967" s="38"/>
      <c r="G7967" s="38"/>
      <c r="M7967" s="1">
        <f>IF(ISNUMBER(MATCH(E7967,_xlfn.VSTACK('VLookup Lists'!$E$2:$E$17,'VLookup Lists'!$H$2:$H$38,'VLookup Lists'!$J$2:$J$8),0)),1,0)</f>
        <v>0</v>
      </c>
      <c r="N7967" s="1" t="str">
        <f>IFERROR(IF(VLOOKUP($D7967,'VLookup Lists'!$B$11:$C$29,2,FALSE)="FLIP",1,0),"")</f>
        <v/>
      </c>
      <c r="O7967" s="1" t="b">
        <f>ISNUMBER(MATCH($E7967,'VLookup Lists'!$E$2:$E$17,0))</f>
        <v>0</v>
      </c>
    </row>
    <row r="7968" spans="1:15" ht="15" customHeight="1" x14ac:dyDescent="0.2">
      <c r="A7968" s="1" t="str">
        <f t="shared" si="63"/>
        <v/>
      </c>
      <c r="E7968" s="1" t="s">
        <v>352</v>
      </c>
      <c r="F7968" s="38"/>
      <c r="G7968" s="38"/>
      <c r="M7968" s="1">
        <f>IF(ISNUMBER(MATCH(E7968,_xlfn.VSTACK('VLookup Lists'!$E$2:$E$17,'VLookup Lists'!$H$2:$H$38,'VLookup Lists'!$J$2:$J$8),0)),1,0)</f>
        <v>0</v>
      </c>
      <c r="N7968" s="1" t="str">
        <f>IFERROR(IF(VLOOKUP($D7968,'VLookup Lists'!$B$11:$C$29,2,FALSE)="FLIP",1,0),"")</f>
        <v/>
      </c>
      <c r="O7968" s="1" t="b">
        <f>ISNUMBER(MATCH($E7968,'VLookup Lists'!$E$2:$E$17,0))</f>
        <v>0</v>
      </c>
    </row>
    <row r="7969" spans="1:15" ht="15" customHeight="1" x14ac:dyDescent="0.2">
      <c r="A7969" s="1" t="str">
        <f t="shared" si="63"/>
        <v/>
      </c>
      <c r="E7969" s="1" t="s">
        <v>352</v>
      </c>
      <c r="F7969" s="38"/>
      <c r="G7969" s="38"/>
      <c r="M7969" s="1">
        <f>IF(ISNUMBER(MATCH(E7969,_xlfn.VSTACK('VLookup Lists'!$E$2:$E$17,'VLookup Lists'!$H$2:$H$38,'VLookup Lists'!$J$2:$J$8),0)),1,0)</f>
        <v>0</v>
      </c>
      <c r="N7969" s="1" t="str">
        <f>IFERROR(IF(VLOOKUP($D7969,'VLookup Lists'!$B$11:$C$29,2,FALSE)="FLIP",1,0),"")</f>
        <v/>
      </c>
      <c r="O7969" s="1" t="b">
        <f>ISNUMBER(MATCH($E7969,'VLookup Lists'!$E$2:$E$17,0))</f>
        <v>0</v>
      </c>
    </row>
    <row r="7970" spans="1:15" ht="15" customHeight="1" x14ac:dyDescent="0.2">
      <c r="A7970" s="1" t="str">
        <f t="shared" si="63"/>
        <v/>
      </c>
      <c r="E7970" s="1" t="s">
        <v>352</v>
      </c>
      <c r="F7970" s="38"/>
      <c r="G7970" s="38"/>
      <c r="M7970" s="1">
        <f>IF(ISNUMBER(MATCH(E7970,_xlfn.VSTACK('VLookup Lists'!$E$2:$E$17,'VLookup Lists'!$H$2:$H$38,'VLookup Lists'!$J$2:$J$8),0)),1,0)</f>
        <v>0</v>
      </c>
      <c r="N7970" s="1" t="str">
        <f>IFERROR(IF(VLOOKUP($D7970,'VLookup Lists'!$B$11:$C$29,2,FALSE)="FLIP",1,0),"")</f>
        <v/>
      </c>
      <c r="O7970" s="1" t="b">
        <f>ISNUMBER(MATCH($E7970,'VLookup Lists'!$E$2:$E$17,0))</f>
        <v>0</v>
      </c>
    </row>
    <row r="7971" spans="1:15" ht="15" customHeight="1" x14ac:dyDescent="0.2">
      <c r="A7971" s="1" t="str">
        <f t="shared" si="63"/>
        <v/>
      </c>
      <c r="E7971" s="1" t="s">
        <v>352</v>
      </c>
      <c r="F7971" s="38"/>
      <c r="G7971" s="38"/>
      <c r="M7971" s="1">
        <f>IF(ISNUMBER(MATCH(E7971,_xlfn.VSTACK('VLookup Lists'!$E$2:$E$17,'VLookup Lists'!$H$2:$H$38,'VLookup Lists'!$J$2:$J$8),0)),1,0)</f>
        <v>0</v>
      </c>
      <c r="N7971" s="1" t="str">
        <f>IFERROR(IF(VLOOKUP($D7971,'VLookup Lists'!$B$11:$C$29,2,FALSE)="FLIP",1,0),"")</f>
        <v/>
      </c>
      <c r="O7971" s="1" t="b">
        <f>ISNUMBER(MATCH($E7971,'VLookup Lists'!$E$2:$E$17,0))</f>
        <v>0</v>
      </c>
    </row>
    <row r="7972" spans="1:15" ht="15" customHeight="1" x14ac:dyDescent="0.2">
      <c r="A7972" s="1" t="str">
        <f t="shared" si="63"/>
        <v/>
      </c>
      <c r="E7972" s="1" t="s">
        <v>352</v>
      </c>
      <c r="F7972" s="38"/>
      <c r="G7972" s="38"/>
      <c r="M7972" s="1">
        <f>IF(ISNUMBER(MATCH(E7972,_xlfn.VSTACK('VLookup Lists'!$E$2:$E$17,'VLookup Lists'!$H$2:$H$38,'VLookup Lists'!$J$2:$J$8),0)),1,0)</f>
        <v>0</v>
      </c>
      <c r="N7972" s="1" t="str">
        <f>IFERROR(IF(VLOOKUP($D7972,'VLookup Lists'!$B$11:$C$29,2,FALSE)="FLIP",1,0),"")</f>
        <v/>
      </c>
      <c r="O7972" s="1" t="b">
        <f>ISNUMBER(MATCH($E7972,'VLookup Lists'!$E$2:$E$17,0))</f>
        <v>0</v>
      </c>
    </row>
    <row r="7973" spans="1:15" ht="15" customHeight="1" x14ac:dyDescent="0.2">
      <c r="A7973" s="1" t="str">
        <f t="shared" si="63"/>
        <v/>
      </c>
      <c r="E7973" s="1" t="s">
        <v>352</v>
      </c>
      <c r="F7973" s="38"/>
      <c r="G7973" s="38"/>
      <c r="M7973" s="1">
        <f>IF(ISNUMBER(MATCH(E7973,_xlfn.VSTACK('VLookup Lists'!$E$2:$E$17,'VLookup Lists'!$H$2:$H$38,'VLookup Lists'!$J$2:$J$8),0)),1,0)</f>
        <v>0</v>
      </c>
      <c r="N7973" s="1" t="str">
        <f>IFERROR(IF(VLOOKUP($D7973,'VLookup Lists'!$B$11:$C$29,2,FALSE)="FLIP",1,0),"")</f>
        <v/>
      </c>
      <c r="O7973" s="1" t="b">
        <f>ISNUMBER(MATCH($E7973,'VLookup Lists'!$E$2:$E$17,0))</f>
        <v>0</v>
      </c>
    </row>
    <row r="7974" spans="1:15" ht="15" customHeight="1" x14ac:dyDescent="0.2">
      <c r="A7974" s="1" t="str">
        <f t="shared" si="63"/>
        <v/>
      </c>
      <c r="E7974" s="1" t="s">
        <v>352</v>
      </c>
      <c r="F7974" s="38"/>
      <c r="G7974" s="38"/>
      <c r="M7974" s="1">
        <f>IF(ISNUMBER(MATCH(E7974,_xlfn.VSTACK('VLookup Lists'!$E$2:$E$17,'VLookup Lists'!$H$2:$H$38,'VLookup Lists'!$J$2:$J$8),0)),1,0)</f>
        <v>0</v>
      </c>
      <c r="N7974" s="1" t="str">
        <f>IFERROR(IF(VLOOKUP($D7974,'VLookup Lists'!$B$11:$C$29,2,FALSE)="FLIP",1,0),"")</f>
        <v/>
      </c>
      <c r="O7974" s="1" t="b">
        <f>ISNUMBER(MATCH($E7974,'VLookup Lists'!$E$2:$E$17,0))</f>
        <v>0</v>
      </c>
    </row>
    <row r="7975" spans="1:15" ht="15" customHeight="1" x14ac:dyDescent="0.2">
      <c r="A7975" s="1" t="str">
        <f t="shared" si="63"/>
        <v/>
      </c>
      <c r="E7975" s="1" t="s">
        <v>352</v>
      </c>
      <c r="F7975" s="38"/>
      <c r="G7975" s="38"/>
      <c r="M7975" s="1">
        <f>IF(ISNUMBER(MATCH(E7975,_xlfn.VSTACK('VLookup Lists'!$E$2:$E$17,'VLookup Lists'!$H$2:$H$38,'VLookup Lists'!$J$2:$J$8),0)),1,0)</f>
        <v>0</v>
      </c>
      <c r="N7975" s="1" t="str">
        <f>IFERROR(IF(VLOOKUP($D7975,'VLookup Lists'!$B$11:$C$29,2,FALSE)="FLIP",1,0),"")</f>
        <v/>
      </c>
      <c r="O7975" s="1" t="b">
        <f>ISNUMBER(MATCH($E7975,'VLookup Lists'!$E$2:$E$17,0))</f>
        <v>0</v>
      </c>
    </row>
    <row r="7976" spans="1:15" ht="15" customHeight="1" x14ac:dyDescent="0.2">
      <c r="A7976" s="1" t="str">
        <f t="shared" si="63"/>
        <v/>
      </c>
      <c r="E7976" s="1" t="s">
        <v>352</v>
      </c>
      <c r="F7976" s="38"/>
      <c r="G7976" s="38"/>
      <c r="M7976" s="1">
        <f>IF(ISNUMBER(MATCH(E7976,_xlfn.VSTACK('VLookup Lists'!$E$2:$E$17,'VLookup Lists'!$H$2:$H$38,'VLookup Lists'!$J$2:$J$8),0)),1,0)</f>
        <v>0</v>
      </c>
      <c r="N7976" s="1" t="str">
        <f>IFERROR(IF(VLOOKUP($D7976,'VLookup Lists'!$B$11:$C$29,2,FALSE)="FLIP",1,0),"")</f>
        <v/>
      </c>
      <c r="O7976" s="1" t="b">
        <f>ISNUMBER(MATCH($E7976,'VLookup Lists'!$E$2:$E$17,0))</f>
        <v>0</v>
      </c>
    </row>
    <row r="7977" spans="1:15" ht="15" customHeight="1" x14ac:dyDescent="0.2">
      <c r="A7977" s="1" t="str">
        <f t="shared" si="63"/>
        <v/>
      </c>
      <c r="E7977" s="1" t="s">
        <v>352</v>
      </c>
      <c r="F7977" s="38"/>
      <c r="G7977" s="38"/>
      <c r="M7977" s="1">
        <f>IF(ISNUMBER(MATCH(E7977,_xlfn.VSTACK('VLookup Lists'!$E$2:$E$17,'VLookup Lists'!$H$2:$H$38,'VLookup Lists'!$J$2:$J$8),0)),1,0)</f>
        <v>0</v>
      </c>
      <c r="N7977" s="1" t="str">
        <f>IFERROR(IF(VLOOKUP($D7977,'VLookup Lists'!$B$11:$C$29,2,FALSE)="FLIP",1,0),"")</f>
        <v/>
      </c>
      <c r="O7977" s="1" t="b">
        <f>ISNUMBER(MATCH($E7977,'VLookup Lists'!$E$2:$E$17,0))</f>
        <v>0</v>
      </c>
    </row>
    <row r="7978" spans="1:15" ht="15" customHeight="1" x14ac:dyDescent="0.2">
      <c r="A7978" s="1" t="str">
        <f t="shared" si="63"/>
        <v/>
      </c>
      <c r="E7978" s="1" t="s">
        <v>352</v>
      </c>
      <c r="F7978" s="38"/>
      <c r="G7978" s="38"/>
      <c r="M7978" s="1">
        <f>IF(ISNUMBER(MATCH(E7978,_xlfn.VSTACK('VLookup Lists'!$E$2:$E$17,'VLookup Lists'!$H$2:$H$38,'VLookup Lists'!$J$2:$J$8),0)),1,0)</f>
        <v>0</v>
      </c>
      <c r="N7978" s="1" t="str">
        <f>IFERROR(IF(VLOOKUP($D7978,'VLookup Lists'!$B$11:$C$29,2,FALSE)="FLIP",1,0),"")</f>
        <v/>
      </c>
      <c r="O7978" s="1" t="b">
        <f>ISNUMBER(MATCH($E7978,'VLookup Lists'!$E$2:$E$17,0))</f>
        <v>0</v>
      </c>
    </row>
    <row r="7979" spans="1:15" ht="15" customHeight="1" x14ac:dyDescent="0.2">
      <c r="A7979" s="1" t="str">
        <f t="shared" si="63"/>
        <v/>
      </c>
      <c r="E7979" s="1" t="s">
        <v>352</v>
      </c>
      <c r="F7979" s="38"/>
      <c r="G7979" s="38"/>
      <c r="M7979" s="1">
        <f>IF(ISNUMBER(MATCH(E7979,_xlfn.VSTACK('VLookup Lists'!$E$2:$E$17,'VLookup Lists'!$H$2:$H$38,'VLookup Lists'!$J$2:$J$8),0)),1,0)</f>
        <v>0</v>
      </c>
      <c r="N7979" s="1" t="str">
        <f>IFERROR(IF(VLOOKUP($D7979,'VLookup Lists'!$B$11:$C$29,2,FALSE)="FLIP",1,0),"")</f>
        <v/>
      </c>
      <c r="O7979" s="1" t="b">
        <f>ISNUMBER(MATCH($E7979,'VLookup Lists'!$E$2:$E$17,0))</f>
        <v>0</v>
      </c>
    </row>
    <row r="7980" spans="1:15" ht="15" customHeight="1" x14ac:dyDescent="0.2">
      <c r="A7980" s="1" t="str">
        <f t="shared" si="63"/>
        <v/>
      </c>
      <c r="E7980" s="1" t="s">
        <v>352</v>
      </c>
      <c r="F7980" s="38"/>
      <c r="G7980" s="38"/>
      <c r="M7980" s="1">
        <f>IF(ISNUMBER(MATCH(E7980,_xlfn.VSTACK('VLookup Lists'!$E$2:$E$17,'VLookup Lists'!$H$2:$H$38,'VLookup Lists'!$J$2:$J$8),0)),1,0)</f>
        <v>0</v>
      </c>
      <c r="N7980" s="1" t="str">
        <f>IFERROR(IF(VLOOKUP($D7980,'VLookup Lists'!$B$11:$C$29,2,FALSE)="FLIP",1,0),"")</f>
        <v/>
      </c>
      <c r="O7980" s="1" t="b">
        <f>ISNUMBER(MATCH($E7980,'VLookup Lists'!$E$2:$E$17,0))</f>
        <v>0</v>
      </c>
    </row>
    <row r="7981" spans="1:15" ht="15" customHeight="1" x14ac:dyDescent="0.2">
      <c r="A7981" s="1" t="str">
        <f t="shared" si="63"/>
        <v/>
      </c>
      <c r="E7981" s="1" t="s">
        <v>352</v>
      </c>
      <c r="F7981" s="38"/>
      <c r="G7981" s="38"/>
      <c r="M7981" s="1">
        <f>IF(ISNUMBER(MATCH(E7981,_xlfn.VSTACK('VLookup Lists'!$E$2:$E$17,'VLookup Lists'!$H$2:$H$38,'VLookup Lists'!$J$2:$J$8),0)),1,0)</f>
        <v>0</v>
      </c>
      <c r="N7981" s="1" t="str">
        <f>IFERROR(IF(VLOOKUP($D7981,'VLookup Lists'!$B$11:$C$29,2,FALSE)="FLIP",1,0),"")</f>
        <v/>
      </c>
      <c r="O7981" s="1" t="b">
        <f>ISNUMBER(MATCH($E7981,'VLookup Lists'!$E$2:$E$17,0))</f>
        <v>0</v>
      </c>
    </row>
    <row r="7982" spans="1:15" ht="15" customHeight="1" x14ac:dyDescent="0.2">
      <c r="A7982" s="1" t="str">
        <f t="shared" si="63"/>
        <v/>
      </c>
      <c r="E7982" s="1" t="s">
        <v>352</v>
      </c>
      <c r="F7982" s="38"/>
      <c r="G7982" s="38"/>
      <c r="M7982" s="1">
        <f>IF(ISNUMBER(MATCH(E7982,_xlfn.VSTACK('VLookup Lists'!$E$2:$E$17,'VLookup Lists'!$H$2:$H$38,'VLookup Lists'!$J$2:$J$8),0)),1,0)</f>
        <v>0</v>
      </c>
      <c r="N7982" s="1" t="str">
        <f>IFERROR(IF(VLOOKUP($D7982,'VLookup Lists'!$B$11:$C$29,2,FALSE)="FLIP",1,0),"")</f>
        <v/>
      </c>
      <c r="O7982" s="1" t="b">
        <f>ISNUMBER(MATCH($E7982,'VLookup Lists'!$E$2:$E$17,0))</f>
        <v>0</v>
      </c>
    </row>
    <row r="7983" spans="1:15" ht="15" customHeight="1" x14ac:dyDescent="0.2">
      <c r="A7983" s="1" t="str">
        <f t="shared" si="63"/>
        <v/>
      </c>
      <c r="E7983" s="1" t="s">
        <v>352</v>
      </c>
      <c r="F7983" s="38"/>
      <c r="G7983" s="38"/>
      <c r="M7983" s="1">
        <f>IF(ISNUMBER(MATCH(E7983,_xlfn.VSTACK('VLookup Lists'!$E$2:$E$17,'VLookup Lists'!$H$2:$H$38,'VLookup Lists'!$J$2:$J$8),0)),1,0)</f>
        <v>0</v>
      </c>
      <c r="N7983" s="1" t="str">
        <f>IFERROR(IF(VLOOKUP($D7983,'VLookup Lists'!$B$11:$C$29,2,FALSE)="FLIP",1,0),"")</f>
        <v/>
      </c>
      <c r="O7983" s="1" t="b">
        <f>ISNUMBER(MATCH($E7983,'VLookup Lists'!$E$2:$E$17,0))</f>
        <v>0</v>
      </c>
    </row>
    <row r="7984" spans="1:15" ht="15" customHeight="1" x14ac:dyDescent="0.2">
      <c r="A7984" s="1" t="str">
        <f t="shared" si="63"/>
        <v/>
      </c>
      <c r="E7984" s="1" t="s">
        <v>352</v>
      </c>
      <c r="F7984" s="38"/>
      <c r="G7984" s="38"/>
      <c r="M7984" s="1">
        <f>IF(ISNUMBER(MATCH(E7984,_xlfn.VSTACK('VLookup Lists'!$E$2:$E$17,'VLookup Lists'!$H$2:$H$38,'VLookup Lists'!$J$2:$J$8),0)),1,0)</f>
        <v>0</v>
      </c>
      <c r="N7984" s="1" t="str">
        <f>IFERROR(IF(VLOOKUP($D7984,'VLookup Lists'!$B$11:$C$29,2,FALSE)="FLIP",1,0),"")</f>
        <v/>
      </c>
      <c r="O7984" s="1" t="b">
        <f>ISNUMBER(MATCH($E7984,'VLookup Lists'!$E$2:$E$17,0))</f>
        <v>0</v>
      </c>
    </row>
    <row r="7985" spans="1:15" ht="15" customHeight="1" x14ac:dyDescent="0.2">
      <c r="A7985" s="1" t="str">
        <f t="shared" si="63"/>
        <v/>
      </c>
      <c r="E7985" s="1" t="s">
        <v>352</v>
      </c>
      <c r="F7985" s="38"/>
      <c r="G7985" s="38"/>
      <c r="M7985" s="1">
        <f>IF(ISNUMBER(MATCH(E7985,_xlfn.VSTACK('VLookup Lists'!$E$2:$E$17,'VLookup Lists'!$H$2:$H$38,'VLookup Lists'!$J$2:$J$8),0)),1,0)</f>
        <v>0</v>
      </c>
      <c r="N7985" s="1" t="str">
        <f>IFERROR(IF(VLOOKUP($D7985,'VLookup Lists'!$B$11:$C$29,2,FALSE)="FLIP",1,0),"")</f>
        <v/>
      </c>
      <c r="O7985" s="1" t="b">
        <f>ISNUMBER(MATCH($E7985,'VLookup Lists'!$E$2:$E$17,0))</f>
        <v>0</v>
      </c>
    </row>
    <row r="7986" spans="1:15" ht="15" customHeight="1" x14ac:dyDescent="0.2">
      <c r="A7986" s="1" t="str">
        <f t="shared" si="63"/>
        <v/>
      </c>
      <c r="E7986" s="1" t="s">
        <v>352</v>
      </c>
      <c r="F7986" s="38"/>
      <c r="G7986" s="38"/>
      <c r="M7986" s="1">
        <f>IF(ISNUMBER(MATCH(E7986,_xlfn.VSTACK('VLookup Lists'!$E$2:$E$17,'VLookup Lists'!$H$2:$H$38,'VLookup Lists'!$J$2:$J$8),0)),1,0)</f>
        <v>0</v>
      </c>
      <c r="N7986" s="1" t="str">
        <f>IFERROR(IF(VLOOKUP($D7986,'VLookup Lists'!$B$11:$C$29,2,FALSE)="FLIP",1,0),"")</f>
        <v/>
      </c>
      <c r="O7986" s="1" t="b">
        <f>ISNUMBER(MATCH($E7986,'VLookup Lists'!$E$2:$E$17,0))</f>
        <v>0</v>
      </c>
    </row>
    <row r="7987" spans="1:15" ht="15" customHeight="1" x14ac:dyDescent="0.2">
      <c r="A7987" s="1" t="str">
        <f t="shared" si="63"/>
        <v/>
      </c>
      <c r="E7987" s="1" t="s">
        <v>352</v>
      </c>
      <c r="F7987" s="38"/>
      <c r="G7987" s="38"/>
      <c r="M7987" s="1">
        <f>IF(ISNUMBER(MATCH(E7987,_xlfn.VSTACK('VLookup Lists'!$E$2:$E$17,'VLookup Lists'!$H$2:$H$38,'VLookup Lists'!$J$2:$J$8),0)),1,0)</f>
        <v>0</v>
      </c>
      <c r="N7987" s="1" t="str">
        <f>IFERROR(IF(VLOOKUP($D7987,'VLookup Lists'!$B$11:$C$29,2,FALSE)="FLIP",1,0),"")</f>
        <v/>
      </c>
      <c r="O7987" s="1" t="b">
        <f>ISNUMBER(MATCH($E7987,'VLookup Lists'!$E$2:$E$17,0))</f>
        <v>0</v>
      </c>
    </row>
    <row r="7988" spans="1:15" ht="15" customHeight="1" x14ac:dyDescent="0.2">
      <c r="A7988" s="1" t="str">
        <f t="shared" si="63"/>
        <v/>
      </c>
      <c r="E7988" s="1" t="s">
        <v>352</v>
      </c>
      <c r="F7988" s="38"/>
      <c r="G7988" s="38"/>
      <c r="M7988" s="1">
        <f>IF(ISNUMBER(MATCH(E7988,_xlfn.VSTACK('VLookup Lists'!$E$2:$E$17,'VLookup Lists'!$H$2:$H$38,'VLookup Lists'!$J$2:$J$8),0)),1,0)</f>
        <v>0</v>
      </c>
      <c r="N7988" s="1" t="str">
        <f>IFERROR(IF(VLOOKUP($D7988,'VLookup Lists'!$B$11:$C$29,2,FALSE)="FLIP",1,0),"")</f>
        <v/>
      </c>
      <c r="O7988" s="1" t="b">
        <f>ISNUMBER(MATCH($E7988,'VLookup Lists'!$E$2:$E$17,0))</f>
        <v>0</v>
      </c>
    </row>
    <row r="7989" spans="1:15" ht="15" customHeight="1" x14ac:dyDescent="0.2">
      <c r="A7989" s="1" t="str">
        <f t="shared" si="63"/>
        <v/>
      </c>
      <c r="E7989" s="1" t="s">
        <v>352</v>
      </c>
      <c r="F7989" s="38"/>
      <c r="G7989" s="38"/>
      <c r="M7989" s="1">
        <f>IF(ISNUMBER(MATCH(E7989,_xlfn.VSTACK('VLookup Lists'!$E$2:$E$17,'VLookup Lists'!$H$2:$H$38,'VLookup Lists'!$J$2:$J$8),0)),1,0)</f>
        <v>0</v>
      </c>
      <c r="N7989" s="1" t="str">
        <f>IFERROR(IF(VLOOKUP($D7989,'VLookup Lists'!$B$11:$C$29,2,FALSE)="FLIP",1,0),"")</f>
        <v/>
      </c>
      <c r="O7989" s="1" t="b">
        <f>ISNUMBER(MATCH($E7989,'VLookup Lists'!$E$2:$E$17,0))</f>
        <v>0</v>
      </c>
    </row>
    <row r="7990" spans="1:15" ht="15" customHeight="1" x14ac:dyDescent="0.2">
      <c r="A7990" s="1" t="str">
        <f t="shared" si="63"/>
        <v/>
      </c>
      <c r="E7990" s="1" t="s">
        <v>352</v>
      </c>
      <c r="F7990" s="38"/>
      <c r="G7990" s="38"/>
      <c r="M7990" s="1">
        <f>IF(ISNUMBER(MATCH(E7990,_xlfn.VSTACK('VLookup Lists'!$E$2:$E$17,'VLookup Lists'!$H$2:$H$38,'VLookup Lists'!$J$2:$J$8),0)),1,0)</f>
        <v>0</v>
      </c>
      <c r="N7990" s="1" t="str">
        <f>IFERROR(IF(VLOOKUP($D7990,'VLookup Lists'!$B$11:$C$29,2,FALSE)="FLIP",1,0),"")</f>
        <v/>
      </c>
      <c r="O7990" s="1" t="b">
        <f>ISNUMBER(MATCH($E7990,'VLookup Lists'!$E$2:$E$17,0))</f>
        <v>0</v>
      </c>
    </row>
    <row r="7991" spans="1:15" ht="15" customHeight="1" x14ac:dyDescent="0.2">
      <c r="A7991" s="1" t="str">
        <f t="shared" si="63"/>
        <v/>
      </c>
      <c r="E7991" s="1" t="s">
        <v>352</v>
      </c>
      <c r="F7991" s="38"/>
      <c r="G7991" s="38"/>
      <c r="M7991" s="1">
        <f>IF(ISNUMBER(MATCH(E7991,_xlfn.VSTACK('VLookup Lists'!$E$2:$E$17,'VLookup Lists'!$H$2:$H$38,'VLookup Lists'!$J$2:$J$8),0)),1,0)</f>
        <v>0</v>
      </c>
      <c r="N7991" s="1" t="str">
        <f>IFERROR(IF(VLOOKUP($D7991,'VLookup Lists'!$B$11:$C$29,2,FALSE)="FLIP",1,0),"")</f>
        <v/>
      </c>
      <c r="O7991" s="1" t="b">
        <f>ISNUMBER(MATCH($E7991,'VLookup Lists'!$E$2:$E$17,0))</f>
        <v>0</v>
      </c>
    </row>
    <row r="7992" spans="1:15" ht="15" customHeight="1" x14ac:dyDescent="0.2">
      <c r="A7992" s="1" t="str">
        <f t="shared" si="63"/>
        <v/>
      </c>
      <c r="E7992" s="1" t="s">
        <v>352</v>
      </c>
      <c r="F7992" s="38"/>
      <c r="G7992" s="38"/>
      <c r="M7992" s="1">
        <f>IF(ISNUMBER(MATCH(E7992,_xlfn.VSTACK('VLookup Lists'!$E$2:$E$17,'VLookup Lists'!$H$2:$H$38,'VLookup Lists'!$J$2:$J$8),0)),1,0)</f>
        <v>0</v>
      </c>
      <c r="N7992" s="1" t="str">
        <f>IFERROR(IF(VLOOKUP($D7992,'VLookup Lists'!$B$11:$C$29,2,FALSE)="FLIP",1,0),"")</f>
        <v/>
      </c>
      <c r="O7992" s="1" t="b">
        <f>ISNUMBER(MATCH($E7992,'VLookup Lists'!$E$2:$E$17,0))</f>
        <v>0</v>
      </c>
    </row>
    <row r="7993" spans="1:15" ht="15" customHeight="1" x14ac:dyDescent="0.2">
      <c r="A7993" s="1" t="str">
        <f t="shared" si="63"/>
        <v/>
      </c>
      <c r="E7993" s="1" t="s">
        <v>352</v>
      </c>
      <c r="F7993" s="38"/>
      <c r="G7993" s="38"/>
      <c r="M7993" s="1">
        <f>IF(ISNUMBER(MATCH(E7993,_xlfn.VSTACK('VLookup Lists'!$E$2:$E$17,'VLookup Lists'!$H$2:$H$38,'VLookup Lists'!$J$2:$J$8),0)),1,0)</f>
        <v>0</v>
      </c>
      <c r="N7993" s="1" t="str">
        <f>IFERROR(IF(VLOOKUP($D7993,'VLookup Lists'!$B$11:$C$29,2,FALSE)="FLIP",1,0),"")</f>
        <v/>
      </c>
      <c r="O7993" s="1" t="b">
        <f>ISNUMBER(MATCH($E7993,'VLookup Lists'!$E$2:$E$17,0))</f>
        <v>0</v>
      </c>
    </row>
    <row r="7994" spans="1:15" ht="15" customHeight="1" x14ac:dyDescent="0.2">
      <c r="A7994" s="1" t="str">
        <f t="shared" ref="A7994:A8248" si="64">IF(ISBLANK(B7994),"","ICJIA")</f>
        <v/>
      </c>
      <c r="E7994" s="1" t="s">
        <v>352</v>
      </c>
      <c r="F7994" s="38"/>
      <c r="G7994" s="38"/>
      <c r="M7994" s="1">
        <f>IF(ISNUMBER(MATCH(E7994,_xlfn.VSTACK('VLookup Lists'!$E$2:$E$17,'VLookup Lists'!$H$2:$H$38,'VLookup Lists'!$J$2:$J$8),0)),1,0)</f>
        <v>0</v>
      </c>
      <c r="N7994" s="1" t="str">
        <f>IFERROR(IF(VLOOKUP($D7994,'VLookup Lists'!$B$11:$C$29,2,FALSE)="FLIP",1,0),"")</f>
        <v/>
      </c>
      <c r="O7994" s="1" t="b">
        <f>ISNUMBER(MATCH($E7994,'VLookup Lists'!$E$2:$E$17,0))</f>
        <v>0</v>
      </c>
    </row>
    <row r="7995" spans="1:15" ht="15" customHeight="1" x14ac:dyDescent="0.2">
      <c r="A7995" s="1" t="str">
        <f t="shared" si="64"/>
        <v/>
      </c>
      <c r="E7995" s="1" t="s">
        <v>352</v>
      </c>
      <c r="F7995" s="38"/>
      <c r="G7995" s="38"/>
      <c r="M7995" s="1">
        <f>IF(ISNUMBER(MATCH(E7995,_xlfn.VSTACK('VLookup Lists'!$E$2:$E$17,'VLookup Lists'!$H$2:$H$38,'VLookup Lists'!$J$2:$J$8),0)),1,0)</f>
        <v>0</v>
      </c>
      <c r="N7995" s="1" t="str">
        <f>IFERROR(IF(VLOOKUP($D7995,'VLookup Lists'!$B$11:$C$29,2,FALSE)="FLIP",1,0),"")</f>
        <v/>
      </c>
      <c r="O7995" s="1" t="b">
        <f>ISNUMBER(MATCH($E7995,'VLookup Lists'!$E$2:$E$17,0))</f>
        <v>0</v>
      </c>
    </row>
    <row r="7996" spans="1:15" ht="15" customHeight="1" x14ac:dyDescent="0.2">
      <c r="A7996" s="1" t="str">
        <f t="shared" si="64"/>
        <v/>
      </c>
      <c r="E7996" s="1" t="s">
        <v>352</v>
      </c>
      <c r="F7996" s="38"/>
      <c r="G7996" s="38"/>
      <c r="M7996" s="1">
        <f>IF(ISNUMBER(MATCH(E7996,_xlfn.VSTACK('VLookup Lists'!$E$2:$E$17,'VLookup Lists'!$H$2:$H$38,'VLookup Lists'!$J$2:$J$8),0)),1,0)</f>
        <v>0</v>
      </c>
      <c r="N7996" s="1" t="str">
        <f>IFERROR(IF(VLOOKUP($D7996,'VLookup Lists'!$B$11:$C$29,2,FALSE)="FLIP",1,0),"")</f>
        <v/>
      </c>
      <c r="O7996" s="1" t="b">
        <f>ISNUMBER(MATCH($E7996,'VLookup Lists'!$E$2:$E$17,0))</f>
        <v>0</v>
      </c>
    </row>
    <row r="7997" spans="1:15" ht="15" customHeight="1" x14ac:dyDescent="0.2">
      <c r="A7997" s="1" t="str">
        <f t="shared" si="64"/>
        <v/>
      </c>
      <c r="E7997" s="1" t="s">
        <v>352</v>
      </c>
      <c r="F7997" s="38"/>
      <c r="G7997" s="38"/>
      <c r="M7997" s="1">
        <f>IF(ISNUMBER(MATCH(E7997,_xlfn.VSTACK('VLookup Lists'!$E$2:$E$17,'VLookup Lists'!$H$2:$H$38,'VLookup Lists'!$J$2:$J$8),0)),1,0)</f>
        <v>0</v>
      </c>
      <c r="N7997" s="1" t="str">
        <f>IFERROR(IF(VLOOKUP($D7997,'VLookup Lists'!$B$11:$C$29,2,FALSE)="FLIP",1,0),"")</f>
        <v/>
      </c>
      <c r="O7997" s="1" t="b">
        <f>ISNUMBER(MATCH($E7997,'VLookup Lists'!$E$2:$E$17,0))</f>
        <v>0</v>
      </c>
    </row>
    <row r="7998" spans="1:15" ht="15" customHeight="1" x14ac:dyDescent="0.2">
      <c r="A7998" s="1" t="str">
        <f t="shared" si="64"/>
        <v/>
      </c>
      <c r="E7998" s="1" t="s">
        <v>352</v>
      </c>
      <c r="F7998" s="38"/>
      <c r="G7998" s="38"/>
      <c r="M7998" s="1">
        <f>IF(ISNUMBER(MATCH(E7998,_xlfn.VSTACK('VLookup Lists'!$E$2:$E$17,'VLookup Lists'!$H$2:$H$38,'VLookup Lists'!$J$2:$J$8),0)),1,0)</f>
        <v>0</v>
      </c>
      <c r="N7998" s="1" t="str">
        <f>IFERROR(IF(VLOOKUP($D7998,'VLookup Lists'!$B$11:$C$29,2,FALSE)="FLIP",1,0),"")</f>
        <v/>
      </c>
      <c r="O7998" s="1" t="b">
        <f>ISNUMBER(MATCH($E7998,'VLookup Lists'!$E$2:$E$17,0))</f>
        <v>0</v>
      </c>
    </row>
    <row r="7999" spans="1:15" ht="15" customHeight="1" x14ac:dyDescent="0.2">
      <c r="A7999" s="1" t="str">
        <f t="shared" si="64"/>
        <v/>
      </c>
      <c r="E7999" s="1" t="s">
        <v>352</v>
      </c>
      <c r="F7999" s="38"/>
      <c r="G7999" s="38"/>
      <c r="M7999" s="1">
        <f>IF(ISNUMBER(MATCH(E7999,_xlfn.VSTACK('VLookup Lists'!$E$2:$E$17,'VLookup Lists'!$H$2:$H$38,'VLookup Lists'!$J$2:$J$8),0)),1,0)</f>
        <v>0</v>
      </c>
      <c r="N7999" s="1" t="str">
        <f>IFERROR(IF(VLOOKUP($D7999,'VLookup Lists'!$B$11:$C$29,2,FALSE)="FLIP",1,0),"")</f>
        <v/>
      </c>
      <c r="O7999" s="1" t="b">
        <f>ISNUMBER(MATCH($E7999,'VLookup Lists'!$E$2:$E$17,0))</f>
        <v>0</v>
      </c>
    </row>
    <row r="8000" spans="1:15" ht="15" customHeight="1" x14ac:dyDescent="0.2">
      <c r="A8000" s="1" t="str">
        <f t="shared" si="64"/>
        <v/>
      </c>
      <c r="E8000" s="1" t="s">
        <v>352</v>
      </c>
      <c r="F8000" s="38"/>
      <c r="G8000" s="38"/>
      <c r="M8000" s="1">
        <f>IF(ISNUMBER(MATCH(E8000,_xlfn.VSTACK('VLookup Lists'!$E$2:$E$17,'VLookup Lists'!$H$2:$H$38,'VLookup Lists'!$J$2:$J$8),0)),1,0)</f>
        <v>0</v>
      </c>
      <c r="N8000" s="1" t="str">
        <f>IFERROR(IF(VLOOKUP($D8000,'VLookup Lists'!$B$11:$C$29,2,FALSE)="FLIP",1,0),"")</f>
        <v/>
      </c>
      <c r="O8000" s="1" t="b">
        <f>ISNUMBER(MATCH($E8000,'VLookup Lists'!$E$2:$E$17,0))</f>
        <v>0</v>
      </c>
    </row>
    <row r="8001" spans="1:15" ht="15" customHeight="1" x14ac:dyDescent="0.2">
      <c r="A8001" s="1" t="str">
        <f t="shared" si="64"/>
        <v/>
      </c>
      <c r="E8001" s="1" t="s">
        <v>352</v>
      </c>
      <c r="F8001" s="38"/>
      <c r="G8001" s="38"/>
      <c r="M8001" s="1">
        <f>IF(ISNUMBER(MATCH(E8001,_xlfn.VSTACK('VLookup Lists'!$E$2:$E$17,'VLookup Lists'!$H$2:$H$38,'VLookup Lists'!$J$2:$J$8),0)),1,0)</f>
        <v>0</v>
      </c>
      <c r="N8001" s="1" t="str">
        <f>IFERROR(IF(VLOOKUP($D8001,'VLookup Lists'!$B$11:$C$29,2,FALSE)="FLIP",1,0),"")</f>
        <v/>
      </c>
      <c r="O8001" s="1" t="b">
        <f>ISNUMBER(MATCH($E8001,'VLookup Lists'!$E$2:$E$17,0))</f>
        <v>0</v>
      </c>
    </row>
    <row r="8002" spans="1:15" ht="15" customHeight="1" x14ac:dyDescent="0.2">
      <c r="A8002" s="1" t="str">
        <f t="shared" si="64"/>
        <v/>
      </c>
      <c r="E8002" s="1" t="s">
        <v>352</v>
      </c>
      <c r="F8002" s="38"/>
      <c r="G8002" s="38"/>
      <c r="M8002" s="1">
        <f>IF(ISNUMBER(MATCH(E8002,_xlfn.VSTACK('VLookup Lists'!$E$2:$E$17,'VLookup Lists'!$H$2:$H$38,'VLookup Lists'!$J$2:$J$8),0)),1,0)</f>
        <v>0</v>
      </c>
      <c r="N8002" s="1" t="str">
        <f>IFERROR(IF(VLOOKUP($D8002,'VLookup Lists'!$B$11:$C$29,2,FALSE)="FLIP",1,0),"")</f>
        <v/>
      </c>
      <c r="O8002" s="1" t="b">
        <f>ISNUMBER(MATCH($E8002,'VLookup Lists'!$E$2:$E$17,0))</f>
        <v>0</v>
      </c>
    </row>
    <row r="8003" spans="1:15" ht="15" customHeight="1" x14ac:dyDescent="0.2">
      <c r="A8003" s="1" t="str">
        <f t="shared" si="64"/>
        <v/>
      </c>
      <c r="E8003" s="1" t="s">
        <v>352</v>
      </c>
      <c r="F8003" s="38"/>
      <c r="G8003" s="38"/>
      <c r="M8003" s="1">
        <f>IF(ISNUMBER(MATCH(E8003,_xlfn.VSTACK('VLookup Lists'!$E$2:$E$17,'VLookup Lists'!$H$2:$H$38,'VLookup Lists'!$J$2:$J$8),0)),1,0)</f>
        <v>0</v>
      </c>
      <c r="N8003" s="1" t="str">
        <f>IFERROR(IF(VLOOKUP($D8003,'VLookup Lists'!$B$11:$C$29,2,FALSE)="FLIP",1,0),"")</f>
        <v/>
      </c>
      <c r="O8003" s="1" t="b">
        <f>ISNUMBER(MATCH($E8003,'VLookup Lists'!$E$2:$E$17,0))</f>
        <v>0</v>
      </c>
    </row>
    <row r="8004" spans="1:15" ht="15" customHeight="1" x14ac:dyDescent="0.2">
      <c r="A8004" s="1" t="str">
        <f t="shared" si="64"/>
        <v/>
      </c>
      <c r="E8004" s="1" t="s">
        <v>352</v>
      </c>
      <c r="F8004" s="38"/>
      <c r="G8004" s="38"/>
      <c r="M8004" s="1">
        <f>IF(ISNUMBER(MATCH(E8004,_xlfn.VSTACK('VLookup Lists'!$E$2:$E$17,'VLookup Lists'!$H$2:$H$38,'VLookup Lists'!$J$2:$J$8),0)),1,0)</f>
        <v>0</v>
      </c>
      <c r="N8004" s="1" t="str">
        <f>IFERROR(IF(VLOOKUP($D8004,'VLookup Lists'!$B$11:$C$29,2,FALSE)="FLIP",1,0),"")</f>
        <v/>
      </c>
      <c r="O8004" s="1" t="b">
        <f>ISNUMBER(MATCH($E8004,'VLookup Lists'!$E$2:$E$17,0))</f>
        <v>0</v>
      </c>
    </row>
    <row r="8005" spans="1:15" ht="15" customHeight="1" x14ac:dyDescent="0.2">
      <c r="A8005" s="1" t="str">
        <f t="shared" si="64"/>
        <v/>
      </c>
      <c r="E8005" s="1" t="s">
        <v>352</v>
      </c>
      <c r="F8005" s="38"/>
      <c r="G8005" s="38"/>
      <c r="M8005" s="1">
        <f>IF(ISNUMBER(MATCH(E8005,_xlfn.VSTACK('VLookup Lists'!$E$2:$E$17,'VLookup Lists'!$H$2:$H$38,'VLookup Lists'!$J$2:$J$8),0)),1,0)</f>
        <v>0</v>
      </c>
      <c r="N8005" s="1" t="str">
        <f>IFERROR(IF(VLOOKUP($D8005,'VLookup Lists'!$B$11:$C$29,2,FALSE)="FLIP",1,0),"")</f>
        <v/>
      </c>
      <c r="O8005" s="1" t="b">
        <f>ISNUMBER(MATCH($E8005,'VLookup Lists'!$E$2:$E$17,0))</f>
        <v>0</v>
      </c>
    </row>
    <row r="8006" spans="1:15" ht="15" customHeight="1" x14ac:dyDescent="0.2">
      <c r="A8006" s="1" t="str">
        <f t="shared" si="64"/>
        <v/>
      </c>
      <c r="E8006" s="1" t="s">
        <v>352</v>
      </c>
      <c r="F8006" s="38"/>
      <c r="G8006" s="38"/>
      <c r="M8006" s="1">
        <f>IF(ISNUMBER(MATCH(E8006,_xlfn.VSTACK('VLookup Lists'!$E$2:$E$17,'VLookup Lists'!$H$2:$H$38,'VLookup Lists'!$J$2:$J$8),0)),1,0)</f>
        <v>0</v>
      </c>
      <c r="N8006" s="1" t="str">
        <f>IFERROR(IF(VLOOKUP($D8006,'VLookup Lists'!$B$11:$C$29,2,FALSE)="FLIP",1,0),"")</f>
        <v/>
      </c>
      <c r="O8006" s="1" t="b">
        <f>ISNUMBER(MATCH($E8006,'VLookup Lists'!$E$2:$E$17,0))</f>
        <v>0</v>
      </c>
    </row>
    <row r="8007" spans="1:15" ht="15" customHeight="1" x14ac:dyDescent="0.2">
      <c r="A8007" s="1" t="str">
        <f t="shared" si="64"/>
        <v/>
      </c>
      <c r="E8007" s="1" t="s">
        <v>352</v>
      </c>
      <c r="F8007" s="38"/>
      <c r="G8007" s="38"/>
      <c r="M8007" s="1">
        <f>IF(ISNUMBER(MATCH(E8007,_xlfn.VSTACK('VLookup Lists'!$E$2:$E$17,'VLookup Lists'!$H$2:$H$38,'VLookup Lists'!$J$2:$J$8),0)),1,0)</f>
        <v>0</v>
      </c>
      <c r="N8007" s="1" t="str">
        <f>IFERROR(IF(VLOOKUP($D8007,'VLookup Lists'!$B$11:$C$29,2,FALSE)="FLIP",1,0),"")</f>
        <v/>
      </c>
      <c r="O8007" s="1" t="b">
        <f>ISNUMBER(MATCH($E8007,'VLookup Lists'!$E$2:$E$17,0))</f>
        <v>0</v>
      </c>
    </row>
    <row r="8008" spans="1:15" ht="15" customHeight="1" x14ac:dyDescent="0.2">
      <c r="A8008" s="1" t="str">
        <f t="shared" si="64"/>
        <v/>
      </c>
      <c r="E8008" s="1" t="s">
        <v>352</v>
      </c>
      <c r="F8008" s="38"/>
      <c r="G8008" s="38"/>
      <c r="M8008" s="1">
        <f>IF(ISNUMBER(MATCH(E8008,_xlfn.VSTACK('VLookup Lists'!$E$2:$E$17,'VLookup Lists'!$H$2:$H$38,'VLookup Lists'!$J$2:$J$8),0)),1,0)</f>
        <v>0</v>
      </c>
      <c r="N8008" s="1" t="str">
        <f>IFERROR(IF(VLOOKUP($D8008,'VLookup Lists'!$B$11:$C$29,2,FALSE)="FLIP",1,0),"")</f>
        <v/>
      </c>
      <c r="O8008" s="1" t="b">
        <f>ISNUMBER(MATCH($E8008,'VLookup Lists'!$E$2:$E$17,0))</f>
        <v>0</v>
      </c>
    </row>
    <row r="8009" spans="1:15" ht="15" customHeight="1" x14ac:dyDescent="0.2">
      <c r="A8009" s="1" t="str">
        <f t="shared" si="64"/>
        <v/>
      </c>
      <c r="E8009" s="1" t="s">
        <v>352</v>
      </c>
      <c r="F8009" s="38"/>
      <c r="G8009" s="38"/>
      <c r="M8009" s="1">
        <f>IF(ISNUMBER(MATCH(E8009,_xlfn.VSTACK('VLookup Lists'!$E$2:$E$17,'VLookup Lists'!$H$2:$H$38,'VLookup Lists'!$J$2:$J$8),0)),1,0)</f>
        <v>0</v>
      </c>
      <c r="N8009" s="1" t="str">
        <f>IFERROR(IF(VLOOKUP($D8009,'VLookup Lists'!$B$11:$C$29,2,FALSE)="FLIP",1,0),"")</f>
        <v/>
      </c>
      <c r="O8009" s="1" t="b">
        <f>ISNUMBER(MATCH($E8009,'VLookup Lists'!$E$2:$E$17,0))</f>
        <v>0</v>
      </c>
    </row>
    <row r="8010" spans="1:15" ht="15" customHeight="1" x14ac:dyDescent="0.2">
      <c r="A8010" s="1" t="str">
        <f t="shared" si="64"/>
        <v/>
      </c>
      <c r="E8010" s="1" t="s">
        <v>352</v>
      </c>
      <c r="F8010" s="38"/>
      <c r="G8010" s="38"/>
      <c r="M8010" s="1">
        <f>IF(ISNUMBER(MATCH(E8010,_xlfn.VSTACK('VLookup Lists'!$E$2:$E$17,'VLookup Lists'!$H$2:$H$38,'VLookup Lists'!$J$2:$J$8),0)),1,0)</f>
        <v>0</v>
      </c>
      <c r="N8010" s="1" t="str">
        <f>IFERROR(IF(VLOOKUP($D8010,'VLookup Lists'!$B$11:$C$29,2,FALSE)="FLIP",1,0),"")</f>
        <v/>
      </c>
      <c r="O8010" s="1" t="b">
        <f>ISNUMBER(MATCH($E8010,'VLookup Lists'!$E$2:$E$17,0))</f>
        <v>0</v>
      </c>
    </row>
    <row r="8011" spans="1:15" ht="15" customHeight="1" x14ac:dyDescent="0.2">
      <c r="A8011" s="1" t="str">
        <f t="shared" si="64"/>
        <v/>
      </c>
      <c r="E8011" s="1" t="s">
        <v>352</v>
      </c>
      <c r="F8011" s="38"/>
      <c r="G8011" s="38"/>
      <c r="M8011" s="1">
        <f>IF(ISNUMBER(MATCH(E8011,_xlfn.VSTACK('VLookup Lists'!$E$2:$E$17,'VLookup Lists'!$H$2:$H$38,'VLookup Lists'!$J$2:$J$8),0)),1,0)</f>
        <v>0</v>
      </c>
      <c r="N8011" s="1" t="str">
        <f>IFERROR(IF(VLOOKUP($D8011,'VLookup Lists'!$B$11:$C$29,2,FALSE)="FLIP",1,0),"")</f>
        <v/>
      </c>
      <c r="O8011" s="1" t="b">
        <f>ISNUMBER(MATCH($E8011,'VLookup Lists'!$E$2:$E$17,0))</f>
        <v>0</v>
      </c>
    </row>
    <row r="8012" spans="1:15" ht="15" customHeight="1" x14ac:dyDescent="0.2">
      <c r="A8012" s="1" t="str">
        <f t="shared" si="64"/>
        <v/>
      </c>
      <c r="E8012" s="1" t="s">
        <v>352</v>
      </c>
      <c r="F8012" s="38"/>
      <c r="G8012" s="38"/>
      <c r="M8012" s="1">
        <f>IF(ISNUMBER(MATCH(E8012,_xlfn.VSTACK('VLookup Lists'!$E$2:$E$17,'VLookup Lists'!$H$2:$H$38,'VLookup Lists'!$J$2:$J$8),0)),1,0)</f>
        <v>0</v>
      </c>
      <c r="N8012" s="1" t="str">
        <f>IFERROR(IF(VLOOKUP($D8012,'VLookup Lists'!$B$11:$C$29,2,FALSE)="FLIP",1,0),"")</f>
        <v/>
      </c>
      <c r="O8012" s="1" t="b">
        <f>ISNUMBER(MATCH($E8012,'VLookup Lists'!$E$2:$E$17,0))</f>
        <v>0</v>
      </c>
    </row>
    <row r="8013" spans="1:15" ht="15" customHeight="1" x14ac:dyDescent="0.2">
      <c r="A8013" s="1" t="str">
        <f t="shared" si="64"/>
        <v/>
      </c>
      <c r="E8013" s="1" t="s">
        <v>352</v>
      </c>
      <c r="F8013" s="38"/>
      <c r="G8013" s="38"/>
      <c r="M8013" s="1">
        <f>IF(ISNUMBER(MATCH(E8013,_xlfn.VSTACK('VLookup Lists'!$E$2:$E$17,'VLookup Lists'!$H$2:$H$38,'VLookup Lists'!$J$2:$J$8),0)),1,0)</f>
        <v>0</v>
      </c>
      <c r="N8013" s="1" t="str">
        <f>IFERROR(IF(VLOOKUP($D8013,'VLookup Lists'!$B$11:$C$29,2,FALSE)="FLIP",1,0),"")</f>
        <v/>
      </c>
      <c r="O8013" s="1" t="b">
        <f>ISNUMBER(MATCH($E8013,'VLookup Lists'!$E$2:$E$17,0))</f>
        <v>0</v>
      </c>
    </row>
    <row r="8014" spans="1:15" ht="15" customHeight="1" x14ac:dyDescent="0.2">
      <c r="A8014" s="1" t="str">
        <f t="shared" si="64"/>
        <v/>
      </c>
      <c r="E8014" s="1" t="s">
        <v>352</v>
      </c>
      <c r="F8014" s="38"/>
      <c r="G8014" s="38"/>
      <c r="M8014" s="1">
        <f>IF(ISNUMBER(MATCH(E8014,_xlfn.VSTACK('VLookup Lists'!$E$2:$E$17,'VLookup Lists'!$H$2:$H$38,'VLookup Lists'!$J$2:$J$8),0)),1,0)</f>
        <v>0</v>
      </c>
      <c r="N8014" s="1" t="str">
        <f>IFERROR(IF(VLOOKUP($D8014,'VLookup Lists'!$B$11:$C$29,2,FALSE)="FLIP",1,0),"")</f>
        <v/>
      </c>
      <c r="O8014" s="1" t="b">
        <f>ISNUMBER(MATCH($E8014,'VLookup Lists'!$E$2:$E$17,0))</f>
        <v>0</v>
      </c>
    </row>
    <row r="8015" spans="1:15" ht="15" customHeight="1" x14ac:dyDescent="0.2">
      <c r="A8015" s="1" t="str">
        <f t="shared" si="64"/>
        <v/>
      </c>
      <c r="E8015" s="1" t="s">
        <v>352</v>
      </c>
      <c r="F8015" s="38"/>
      <c r="G8015" s="38"/>
      <c r="M8015" s="1">
        <f>IF(ISNUMBER(MATCH(E8015,_xlfn.VSTACK('VLookup Lists'!$E$2:$E$17,'VLookup Lists'!$H$2:$H$38,'VLookup Lists'!$J$2:$J$8),0)),1,0)</f>
        <v>0</v>
      </c>
      <c r="N8015" s="1" t="str">
        <f>IFERROR(IF(VLOOKUP($D8015,'VLookup Lists'!$B$11:$C$29,2,FALSE)="FLIP",1,0),"")</f>
        <v/>
      </c>
      <c r="O8015" s="1" t="b">
        <f>ISNUMBER(MATCH($E8015,'VLookup Lists'!$E$2:$E$17,0))</f>
        <v>0</v>
      </c>
    </row>
    <row r="8016" spans="1:15" ht="15" customHeight="1" x14ac:dyDescent="0.2">
      <c r="A8016" s="1" t="str">
        <f t="shared" si="64"/>
        <v/>
      </c>
      <c r="E8016" s="1" t="s">
        <v>352</v>
      </c>
      <c r="F8016" s="38"/>
      <c r="G8016" s="38"/>
      <c r="M8016" s="1">
        <f>IF(ISNUMBER(MATCH(E8016,_xlfn.VSTACK('VLookup Lists'!$E$2:$E$17,'VLookup Lists'!$H$2:$H$38,'VLookup Lists'!$J$2:$J$8),0)),1,0)</f>
        <v>0</v>
      </c>
      <c r="N8016" s="1" t="str">
        <f>IFERROR(IF(VLOOKUP($D8016,'VLookup Lists'!$B$11:$C$29,2,FALSE)="FLIP",1,0),"")</f>
        <v/>
      </c>
      <c r="O8016" s="1" t="b">
        <f>ISNUMBER(MATCH($E8016,'VLookup Lists'!$E$2:$E$17,0))</f>
        <v>0</v>
      </c>
    </row>
    <row r="8017" spans="1:15" ht="15" customHeight="1" x14ac:dyDescent="0.2">
      <c r="A8017" s="1" t="str">
        <f t="shared" si="64"/>
        <v/>
      </c>
      <c r="E8017" s="1" t="s">
        <v>352</v>
      </c>
      <c r="F8017" s="38"/>
      <c r="G8017" s="38"/>
      <c r="M8017" s="1">
        <f>IF(ISNUMBER(MATCH(E8017,_xlfn.VSTACK('VLookup Lists'!$E$2:$E$17,'VLookup Lists'!$H$2:$H$38,'VLookup Lists'!$J$2:$J$8),0)),1,0)</f>
        <v>0</v>
      </c>
      <c r="N8017" s="1" t="str">
        <f>IFERROR(IF(VLOOKUP($D8017,'VLookup Lists'!$B$11:$C$29,2,FALSE)="FLIP",1,0),"")</f>
        <v/>
      </c>
      <c r="O8017" s="1" t="b">
        <f>ISNUMBER(MATCH($E8017,'VLookup Lists'!$E$2:$E$17,0))</f>
        <v>0</v>
      </c>
    </row>
    <row r="8018" spans="1:15" ht="15" customHeight="1" x14ac:dyDescent="0.2">
      <c r="A8018" s="1" t="str">
        <f t="shared" si="64"/>
        <v/>
      </c>
      <c r="E8018" s="1" t="s">
        <v>352</v>
      </c>
      <c r="F8018" s="38"/>
      <c r="G8018" s="38"/>
      <c r="M8018" s="1">
        <f>IF(ISNUMBER(MATCH(E8018,_xlfn.VSTACK('VLookup Lists'!$E$2:$E$17,'VLookup Lists'!$H$2:$H$38,'VLookup Lists'!$J$2:$J$8),0)),1,0)</f>
        <v>0</v>
      </c>
      <c r="N8018" s="1" t="str">
        <f>IFERROR(IF(VLOOKUP($D8018,'VLookup Lists'!$B$11:$C$29,2,FALSE)="FLIP",1,0),"")</f>
        <v/>
      </c>
      <c r="O8018" s="1" t="b">
        <f>ISNUMBER(MATCH($E8018,'VLookup Lists'!$E$2:$E$17,0))</f>
        <v>0</v>
      </c>
    </row>
    <row r="8019" spans="1:15" ht="15" customHeight="1" x14ac:dyDescent="0.2">
      <c r="A8019" s="1" t="str">
        <f t="shared" si="64"/>
        <v/>
      </c>
      <c r="E8019" s="1" t="s">
        <v>352</v>
      </c>
      <c r="F8019" s="38"/>
      <c r="G8019" s="38"/>
      <c r="M8019" s="1">
        <f>IF(ISNUMBER(MATCH(E8019,_xlfn.VSTACK('VLookup Lists'!$E$2:$E$17,'VLookup Lists'!$H$2:$H$38,'VLookup Lists'!$J$2:$J$8),0)),1,0)</f>
        <v>0</v>
      </c>
      <c r="N8019" s="1" t="str">
        <f>IFERROR(IF(VLOOKUP($D8019,'VLookup Lists'!$B$11:$C$29,2,FALSE)="FLIP",1,0),"")</f>
        <v/>
      </c>
      <c r="O8019" s="1" t="b">
        <f>ISNUMBER(MATCH($E8019,'VLookup Lists'!$E$2:$E$17,0))</f>
        <v>0</v>
      </c>
    </row>
    <row r="8020" spans="1:15" ht="15" customHeight="1" x14ac:dyDescent="0.2">
      <c r="A8020" s="1" t="str">
        <f t="shared" si="64"/>
        <v/>
      </c>
      <c r="E8020" s="1" t="s">
        <v>352</v>
      </c>
      <c r="F8020" s="38"/>
      <c r="G8020" s="38"/>
      <c r="M8020" s="1">
        <f>IF(ISNUMBER(MATCH(E8020,_xlfn.VSTACK('VLookup Lists'!$E$2:$E$17,'VLookup Lists'!$H$2:$H$38,'VLookup Lists'!$J$2:$J$8),0)),1,0)</f>
        <v>0</v>
      </c>
      <c r="N8020" s="1" t="str">
        <f>IFERROR(IF(VLOOKUP($D8020,'VLookup Lists'!$B$11:$C$29,2,FALSE)="FLIP",1,0),"")</f>
        <v/>
      </c>
      <c r="O8020" s="1" t="b">
        <f>ISNUMBER(MATCH($E8020,'VLookup Lists'!$E$2:$E$17,0))</f>
        <v>0</v>
      </c>
    </row>
    <row r="8021" spans="1:15" ht="15" customHeight="1" x14ac:dyDescent="0.2">
      <c r="A8021" s="1" t="str">
        <f t="shared" si="64"/>
        <v/>
      </c>
      <c r="E8021" s="1" t="s">
        <v>352</v>
      </c>
      <c r="F8021" s="38"/>
      <c r="G8021" s="38"/>
      <c r="M8021" s="1">
        <f>IF(ISNUMBER(MATCH(E8021,_xlfn.VSTACK('VLookup Lists'!$E$2:$E$17,'VLookup Lists'!$H$2:$H$38,'VLookup Lists'!$J$2:$J$8),0)),1,0)</f>
        <v>0</v>
      </c>
      <c r="N8021" s="1" t="str">
        <f>IFERROR(IF(VLOOKUP($D8021,'VLookup Lists'!$B$11:$C$29,2,FALSE)="FLIP",1,0),"")</f>
        <v/>
      </c>
      <c r="O8021" s="1" t="b">
        <f>ISNUMBER(MATCH($E8021,'VLookup Lists'!$E$2:$E$17,0))</f>
        <v>0</v>
      </c>
    </row>
    <row r="8022" spans="1:15" ht="15" customHeight="1" x14ac:dyDescent="0.2">
      <c r="A8022" s="1" t="str">
        <f t="shared" si="64"/>
        <v/>
      </c>
      <c r="E8022" s="1" t="s">
        <v>352</v>
      </c>
      <c r="F8022" s="38"/>
      <c r="G8022" s="38"/>
      <c r="M8022" s="1">
        <f>IF(ISNUMBER(MATCH(E8022,_xlfn.VSTACK('VLookup Lists'!$E$2:$E$17,'VLookup Lists'!$H$2:$H$38,'VLookup Lists'!$J$2:$J$8),0)),1,0)</f>
        <v>0</v>
      </c>
      <c r="N8022" s="1" t="str">
        <f>IFERROR(IF(VLOOKUP($D8022,'VLookup Lists'!$B$11:$C$29,2,FALSE)="FLIP",1,0),"")</f>
        <v/>
      </c>
      <c r="O8022" s="1" t="b">
        <f>ISNUMBER(MATCH($E8022,'VLookup Lists'!$E$2:$E$17,0))</f>
        <v>0</v>
      </c>
    </row>
    <row r="8023" spans="1:15" ht="15" customHeight="1" x14ac:dyDescent="0.2">
      <c r="A8023" s="1" t="str">
        <f t="shared" si="64"/>
        <v/>
      </c>
      <c r="E8023" s="1" t="s">
        <v>352</v>
      </c>
      <c r="F8023" s="38"/>
      <c r="G8023" s="38"/>
      <c r="M8023" s="1">
        <f>IF(ISNUMBER(MATCH(E8023,_xlfn.VSTACK('VLookup Lists'!$E$2:$E$17,'VLookup Lists'!$H$2:$H$38,'VLookup Lists'!$J$2:$J$8),0)),1,0)</f>
        <v>0</v>
      </c>
      <c r="N8023" s="1" t="str">
        <f>IFERROR(IF(VLOOKUP($D8023,'VLookup Lists'!$B$11:$C$29,2,FALSE)="FLIP",1,0),"")</f>
        <v/>
      </c>
      <c r="O8023" s="1" t="b">
        <f>ISNUMBER(MATCH($E8023,'VLookup Lists'!$E$2:$E$17,0))</f>
        <v>0</v>
      </c>
    </row>
    <row r="8024" spans="1:15" ht="15" customHeight="1" x14ac:dyDescent="0.2">
      <c r="A8024" s="1" t="str">
        <f t="shared" si="64"/>
        <v/>
      </c>
      <c r="E8024" s="1" t="s">
        <v>352</v>
      </c>
      <c r="F8024" s="38"/>
      <c r="G8024" s="38"/>
      <c r="M8024" s="1">
        <f>IF(ISNUMBER(MATCH(E8024,_xlfn.VSTACK('VLookup Lists'!$E$2:$E$17,'VLookup Lists'!$H$2:$H$38,'VLookup Lists'!$J$2:$J$8),0)),1,0)</f>
        <v>0</v>
      </c>
      <c r="N8024" s="1" t="str">
        <f>IFERROR(IF(VLOOKUP($D8024,'VLookup Lists'!$B$11:$C$29,2,FALSE)="FLIP",1,0),"")</f>
        <v/>
      </c>
      <c r="O8024" s="1" t="b">
        <f>ISNUMBER(MATCH($E8024,'VLookup Lists'!$E$2:$E$17,0))</f>
        <v>0</v>
      </c>
    </row>
    <row r="8025" spans="1:15" ht="15" customHeight="1" x14ac:dyDescent="0.2">
      <c r="A8025" s="1" t="str">
        <f t="shared" si="64"/>
        <v/>
      </c>
      <c r="E8025" s="1" t="s">
        <v>352</v>
      </c>
      <c r="F8025" s="38"/>
      <c r="G8025" s="38"/>
      <c r="M8025" s="1">
        <f>IF(ISNUMBER(MATCH(E8025,_xlfn.VSTACK('VLookup Lists'!$E$2:$E$17,'VLookup Lists'!$H$2:$H$38,'VLookup Lists'!$J$2:$J$8),0)),1,0)</f>
        <v>0</v>
      </c>
      <c r="N8025" s="1" t="str">
        <f>IFERROR(IF(VLOOKUP($D8025,'VLookup Lists'!$B$11:$C$29,2,FALSE)="FLIP",1,0),"")</f>
        <v/>
      </c>
      <c r="O8025" s="1" t="b">
        <f>ISNUMBER(MATCH($E8025,'VLookup Lists'!$E$2:$E$17,0))</f>
        <v>0</v>
      </c>
    </row>
    <row r="8026" spans="1:15" ht="15" customHeight="1" x14ac:dyDescent="0.2">
      <c r="A8026" s="1" t="str">
        <f t="shared" si="64"/>
        <v/>
      </c>
      <c r="E8026" s="1" t="s">
        <v>352</v>
      </c>
      <c r="F8026" s="38"/>
      <c r="G8026" s="38"/>
      <c r="M8026" s="1">
        <f>IF(ISNUMBER(MATCH(E8026,_xlfn.VSTACK('VLookup Lists'!$E$2:$E$17,'VLookup Lists'!$H$2:$H$38,'VLookup Lists'!$J$2:$J$8),0)),1,0)</f>
        <v>0</v>
      </c>
      <c r="N8026" s="1" t="str">
        <f>IFERROR(IF(VLOOKUP($D8026,'VLookup Lists'!$B$11:$C$29,2,FALSE)="FLIP",1,0),"")</f>
        <v/>
      </c>
      <c r="O8026" s="1" t="b">
        <f>ISNUMBER(MATCH($E8026,'VLookup Lists'!$E$2:$E$17,0))</f>
        <v>0</v>
      </c>
    </row>
    <row r="8027" spans="1:15" ht="15" customHeight="1" x14ac:dyDescent="0.2">
      <c r="A8027" s="1" t="str">
        <f t="shared" si="64"/>
        <v/>
      </c>
      <c r="E8027" s="1" t="s">
        <v>352</v>
      </c>
      <c r="F8027" s="38"/>
      <c r="G8027" s="38"/>
      <c r="M8027" s="1">
        <f>IF(ISNUMBER(MATCH(E8027,_xlfn.VSTACK('VLookup Lists'!$E$2:$E$17,'VLookup Lists'!$H$2:$H$38,'VLookup Lists'!$J$2:$J$8),0)),1,0)</f>
        <v>0</v>
      </c>
      <c r="N8027" s="1" t="str">
        <f>IFERROR(IF(VLOOKUP($D8027,'VLookup Lists'!$B$11:$C$29,2,FALSE)="FLIP",1,0),"")</f>
        <v/>
      </c>
      <c r="O8027" s="1" t="b">
        <f>ISNUMBER(MATCH($E8027,'VLookup Lists'!$E$2:$E$17,0))</f>
        <v>0</v>
      </c>
    </row>
    <row r="8028" spans="1:15" ht="15" customHeight="1" x14ac:dyDescent="0.2">
      <c r="A8028" s="1" t="str">
        <f t="shared" si="64"/>
        <v/>
      </c>
      <c r="E8028" s="1" t="s">
        <v>352</v>
      </c>
      <c r="F8028" s="38"/>
      <c r="G8028" s="38"/>
      <c r="M8028" s="1">
        <f>IF(ISNUMBER(MATCH(E8028,_xlfn.VSTACK('VLookup Lists'!$E$2:$E$17,'VLookup Lists'!$H$2:$H$38,'VLookup Lists'!$J$2:$J$8),0)),1,0)</f>
        <v>0</v>
      </c>
      <c r="N8028" s="1" t="str">
        <f>IFERROR(IF(VLOOKUP($D8028,'VLookup Lists'!$B$11:$C$29,2,FALSE)="FLIP",1,0),"")</f>
        <v/>
      </c>
      <c r="O8028" s="1" t="b">
        <f>ISNUMBER(MATCH($E8028,'VLookup Lists'!$E$2:$E$17,0))</f>
        <v>0</v>
      </c>
    </row>
    <row r="8029" spans="1:15" ht="15" customHeight="1" x14ac:dyDescent="0.2">
      <c r="A8029" s="1" t="str">
        <f t="shared" si="64"/>
        <v/>
      </c>
      <c r="E8029" s="1" t="s">
        <v>352</v>
      </c>
      <c r="F8029" s="38"/>
      <c r="G8029" s="38"/>
      <c r="M8029" s="1">
        <f>IF(ISNUMBER(MATCH(E8029,_xlfn.VSTACK('VLookup Lists'!$E$2:$E$17,'VLookup Lists'!$H$2:$H$38,'VLookup Lists'!$J$2:$J$8),0)),1,0)</f>
        <v>0</v>
      </c>
      <c r="N8029" s="1" t="str">
        <f>IFERROR(IF(VLOOKUP($D8029,'VLookup Lists'!$B$11:$C$29,2,FALSE)="FLIP",1,0),"")</f>
        <v/>
      </c>
      <c r="O8029" s="1" t="b">
        <f>ISNUMBER(MATCH($E8029,'VLookup Lists'!$E$2:$E$17,0))</f>
        <v>0</v>
      </c>
    </row>
    <row r="8030" spans="1:15" ht="15" customHeight="1" x14ac:dyDescent="0.2">
      <c r="A8030" s="1" t="str">
        <f t="shared" si="64"/>
        <v/>
      </c>
      <c r="E8030" s="1" t="s">
        <v>352</v>
      </c>
      <c r="F8030" s="38"/>
      <c r="G8030" s="38"/>
      <c r="M8030" s="1">
        <f>IF(ISNUMBER(MATCH(E8030,_xlfn.VSTACK('VLookup Lists'!$E$2:$E$17,'VLookup Lists'!$H$2:$H$38,'VLookup Lists'!$J$2:$J$8),0)),1,0)</f>
        <v>0</v>
      </c>
      <c r="N8030" s="1" t="str">
        <f>IFERROR(IF(VLOOKUP($D8030,'VLookup Lists'!$B$11:$C$29,2,FALSE)="FLIP",1,0),"")</f>
        <v/>
      </c>
      <c r="O8030" s="1" t="b">
        <f>ISNUMBER(MATCH($E8030,'VLookup Lists'!$E$2:$E$17,0))</f>
        <v>0</v>
      </c>
    </row>
    <row r="8031" spans="1:15" ht="15" customHeight="1" x14ac:dyDescent="0.2">
      <c r="A8031" s="1" t="str">
        <f t="shared" si="64"/>
        <v/>
      </c>
      <c r="E8031" s="1" t="s">
        <v>352</v>
      </c>
      <c r="F8031" s="38"/>
      <c r="G8031" s="38"/>
      <c r="M8031" s="1">
        <f>IF(ISNUMBER(MATCH(E8031,_xlfn.VSTACK('VLookup Lists'!$E$2:$E$17,'VLookup Lists'!$H$2:$H$38,'VLookup Lists'!$J$2:$J$8),0)),1,0)</f>
        <v>0</v>
      </c>
      <c r="N8031" s="1" t="str">
        <f>IFERROR(IF(VLOOKUP($D8031,'VLookup Lists'!$B$11:$C$29,2,FALSE)="FLIP",1,0),"")</f>
        <v/>
      </c>
      <c r="O8031" s="1" t="b">
        <f>ISNUMBER(MATCH($E8031,'VLookup Lists'!$E$2:$E$17,0))</f>
        <v>0</v>
      </c>
    </row>
    <row r="8032" spans="1:15" ht="15" customHeight="1" x14ac:dyDescent="0.2">
      <c r="A8032" s="1" t="str">
        <f t="shared" si="64"/>
        <v/>
      </c>
      <c r="E8032" s="1" t="s">
        <v>352</v>
      </c>
      <c r="F8032" s="38"/>
      <c r="G8032" s="38"/>
      <c r="M8032" s="1">
        <f>IF(ISNUMBER(MATCH(E8032,_xlfn.VSTACK('VLookup Lists'!$E$2:$E$17,'VLookup Lists'!$H$2:$H$38,'VLookup Lists'!$J$2:$J$8),0)),1,0)</f>
        <v>0</v>
      </c>
      <c r="N8032" s="1" t="str">
        <f>IFERROR(IF(VLOOKUP($D8032,'VLookup Lists'!$B$11:$C$29,2,FALSE)="FLIP",1,0),"")</f>
        <v/>
      </c>
      <c r="O8032" s="1" t="b">
        <f>ISNUMBER(MATCH($E8032,'VLookup Lists'!$E$2:$E$17,0))</f>
        <v>0</v>
      </c>
    </row>
    <row r="8033" spans="1:15" ht="15" customHeight="1" x14ac:dyDescent="0.2">
      <c r="A8033" s="1" t="str">
        <f t="shared" si="64"/>
        <v/>
      </c>
      <c r="E8033" s="1" t="s">
        <v>352</v>
      </c>
      <c r="F8033" s="38"/>
      <c r="G8033" s="38"/>
      <c r="M8033" s="1">
        <f>IF(ISNUMBER(MATCH(E8033,_xlfn.VSTACK('VLookup Lists'!$E$2:$E$17,'VLookup Lists'!$H$2:$H$38,'VLookup Lists'!$J$2:$J$8),0)),1,0)</f>
        <v>0</v>
      </c>
      <c r="N8033" s="1" t="str">
        <f>IFERROR(IF(VLOOKUP($D8033,'VLookup Lists'!$B$11:$C$29,2,FALSE)="FLIP",1,0),"")</f>
        <v/>
      </c>
      <c r="O8033" s="1" t="b">
        <f>ISNUMBER(MATCH($E8033,'VLookup Lists'!$E$2:$E$17,0))</f>
        <v>0</v>
      </c>
    </row>
    <row r="8034" spans="1:15" ht="15" customHeight="1" x14ac:dyDescent="0.2">
      <c r="A8034" s="1" t="str">
        <f t="shared" si="64"/>
        <v/>
      </c>
      <c r="E8034" s="1" t="s">
        <v>352</v>
      </c>
      <c r="F8034" s="38"/>
      <c r="G8034" s="38"/>
      <c r="M8034" s="1">
        <f>IF(ISNUMBER(MATCH(E8034,_xlfn.VSTACK('VLookup Lists'!$E$2:$E$17,'VLookup Lists'!$H$2:$H$38,'VLookup Lists'!$J$2:$J$8),0)),1,0)</f>
        <v>0</v>
      </c>
      <c r="N8034" s="1" t="str">
        <f>IFERROR(IF(VLOOKUP($D8034,'VLookup Lists'!$B$11:$C$29,2,FALSE)="FLIP",1,0),"")</f>
        <v/>
      </c>
      <c r="O8034" s="1" t="b">
        <f>ISNUMBER(MATCH($E8034,'VLookup Lists'!$E$2:$E$17,0))</f>
        <v>0</v>
      </c>
    </row>
    <row r="8035" spans="1:15" ht="15" customHeight="1" x14ac:dyDescent="0.2">
      <c r="A8035" s="1" t="str">
        <f t="shared" si="64"/>
        <v/>
      </c>
      <c r="E8035" s="1" t="s">
        <v>352</v>
      </c>
      <c r="F8035" s="38"/>
      <c r="G8035" s="38"/>
      <c r="M8035" s="1">
        <f>IF(ISNUMBER(MATCH(E8035,_xlfn.VSTACK('VLookup Lists'!$E$2:$E$17,'VLookup Lists'!$H$2:$H$38,'VLookup Lists'!$J$2:$J$8),0)),1,0)</f>
        <v>0</v>
      </c>
      <c r="N8035" s="1" t="str">
        <f>IFERROR(IF(VLOOKUP($D8035,'VLookup Lists'!$B$11:$C$29,2,FALSE)="FLIP",1,0),"")</f>
        <v/>
      </c>
      <c r="O8035" s="1" t="b">
        <f>ISNUMBER(MATCH($E8035,'VLookup Lists'!$E$2:$E$17,0))</f>
        <v>0</v>
      </c>
    </row>
    <row r="8036" spans="1:15" ht="15" customHeight="1" x14ac:dyDescent="0.2">
      <c r="A8036" s="1" t="str">
        <f t="shared" si="64"/>
        <v/>
      </c>
      <c r="E8036" s="1" t="s">
        <v>352</v>
      </c>
      <c r="F8036" s="38"/>
      <c r="G8036" s="38"/>
      <c r="M8036" s="1">
        <f>IF(ISNUMBER(MATCH(E8036,_xlfn.VSTACK('VLookup Lists'!$E$2:$E$17,'VLookup Lists'!$H$2:$H$38,'VLookup Lists'!$J$2:$J$8),0)),1,0)</f>
        <v>0</v>
      </c>
      <c r="N8036" s="1" t="str">
        <f>IFERROR(IF(VLOOKUP($D8036,'VLookup Lists'!$B$11:$C$29,2,FALSE)="FLIP",1,0),"")</f>
        <v/>
      </c>
      <c r="O8036" s="1" t="b">
        <f>ISNUMBER(MATCH($E8036,'VLookup Lists'!$E$2:$E$17,0))</f>
        <v>0</v>
      </c>
    </row>
    <row r="8037" spans="1:15" ht="15" customHeight="1" x14ac:dyDescent="0.2">
      <c r="A8037" s="1" t="str">
        <f t="shared" si="64"/>
        <v/>
      </c>
      <c r="E8037" s="1" t="s">
        <v>352</v>
      </c>
      <c r="F8037" s="38"/>
      <c r="G8037" s="38"/>
      <c r="M8037" s="1">
        <f>IF(ISNUMBER(MATCH(E8037,_xlfn.VSTACK('VLookup Lists'!$E$2:$E$17,'VLookup Lists'!$H$2:$H$38,'VLookup Lists'!$J$2:$J$8),0)),1,0)</f>
        <v>0</v>
      </c>
      <c r="N8037" s="1" t="str">
        <f>IFERROR(IF(VLOOKUP($D8037,'VLookup Lists'!$B$11:$C$29,2,FALSE)="FLIP",1,0),"")</f>
        <v/>
      </c>
      <c r="O8037" s="1" t="b">
        <f>ISNUMBER(MATCH($E8037,'VLookup Lists'!$E$2:$E$17,0))</f>
        <v>0</v>
      </c>
    </row>
    <row r="8038" spans="1:15" ht="15" customHeight="1" x14ac:dyDescent="0.2">
      <c r="A8038" s="1" t="str">
        <f t="shared" si="64"/>
        <v/>
      </c>
      <c r="E8038" s="1" t="s">
        <v>352</v>
      </c>
      <c r="F8038" s="38"/>
      <c r="G8038" s="38"/>
      <c r="M8038" s="1">
        <f>IF(ISNUMBER(MATCH(E8038,_xlfn.VSTACK('VLookup Lists'!$E$2:$E$17,'VLookup Lists'!$H$2:$H$38,'VLookup Lists'!$J$2:$J$8),0)),1,0)</f>
        <v>0</v>
      </c>
      <c r="N8038" s="1" t="str">
        <f>IFERROR(IF(VLOOKUP($D8038,'VLookup Lists'!$B$11:$C$29,2,FALSE)="FLIP",1,0),"")</f>
        <v/>
      </c>
      <c r="O8038" s="1" t="b">
        <f>ISNUMBER(MATCH($E8038,'VLookup Lists'!$E$2:$E$17,0))</f>
        <v>0</v>
      </c>
    </row>
    <row r="8039" spans="1:15" ht="15" customHeight="1" x14ac:dyDescent="0.2">
      <c r="A8039" s="1" t="str">
        <f t="shared" si="64"/>
        <v/>
      </c>
      <c r="E8039" s="1" t="s">
        <v>352</v>
      </c>
      <c r="F8039" s="38"/>
      <c r="G8039" s="38"/>
      <c r="M8039" s="1">
        <f>IF(ISNUMBER(MATCH(E8039,_xlfn.VSTACK('VLookup Lists'!$E$2:$E$17,'VLookup Lists'!$H$2:$H$38,'VLookup Lists'!$J$2:$J$8),0)),1,0)</f>
        <v>0</v>
      </c>
      <c r="N8039" s="1" t="str">
        <f>IFERROR(IF(VLOOKUP($D8039,'VLookup Lists'!$B$11:$C$29,2,FALSE)="FLIP",1,0),"")</f>
        <v/>
      </c>
      <c r="O8039" s="1" t="b">
        <f>ISNUMBER(MATCH($E8039,'VLookup Lists'!$E$2:$E$17,0))</f>
        <v>0</v>
      </c>
    </row>
    <row r="8040" spans="1:15" ht="15" customHeight="1" x14ac:dyDescent="0.2">
      <c r="A8040" s="1" t="str">
        <f t="shared" si="64"/>
        <v/>
      </c>
      <c r="E8040" s="1" t="s">
        <v>352</v>
      </c>
      <c r="F8040" s="38"/>
      <c r="G8040" s="38"/>
      <c r="M8040" s="1">
        <f>IF(ISNUMBER(MATCH(E8040,_xlfn.VSTACK('VLookup Lists'!$E$2:$E$17,'VLookup Lists'!$H$2:$H$38,'VLookup Lists'!$J$2:$J$8),0)),1,0)</f>
        <v>0</v>
      </c>
      <c r="N8040" s="1" t="str">
        <f>IFERROR(IF(VLOOKUP($D8040,'VLookup Lists'!$B$11:$C$29,2,FALSE)="FLIP",1,0),"")</f>
        <v/>
      </c>
      <c r="O8040" s="1" t="b">
        <f>ISNUMBER(MATCH($E8040,'VLookup Lists'!$E$2:$E$17,0))</f>
        <v>0</v>
      </c>
    </row>
    <row r="8041" spans="1:15" ht="15" customHeight="1" x14ac:dyDescent="0.2">
      <c r="A8041" s="1" t="str">
        <f t="shared" si="64"/>
        <v/>
      </c>
      <c r="E8041" s="1" t="s">
        <v>352</v>
      </c>
      <c r="F8041" s="38"/>
      <c r="G8041" s="38"/>
      <c r="M8041" s="1">
        <f>IF(ISNUMBER(MATCH(E8041,_xlfn.VSTACK('VLookup Lists'!$E$2:$E$17,'VLookup Lists'!$H$2:$H$38,'VLookup Lists'!$J$2:$J$8),0)),1,0)</f>
        <v>0</v>
      </c>
      <c r="N8041" s="1" t="str">
        <f>IFERROR(IF(VLOOKUP($D8041,'VLookup Lists'!$B$11:$C$29,2,FALSE)="FLIP",1,0),"")</f>
        <v/>
      </c>
      <c r="O8041" s="1" t="b">
        <f>ISNUMBER(MATCH($E8041,'VLookup Lists'!$E$2:$E$17,0))</f>
        <v>0</v>
      </c>
    </row>
    <row r="8042" spans="1:15" ht="15" customHeight="1" x14ac:dyDescent="0.2">
      <c r="A8042" s="1" t="str">
        <f t="shared" si="64"/>
        <v/>
      </c>
      <c r="E8042" s="1" t="s">
        <v>352</v>
      </c>
      <c r="F8042" s="38"/>
      <c r="G8042" s="38"/>
      <c r="M8042" s="1">
        <f>IF(ISNUMBER(MATCH(E8042,_xlfn.VSTACK('VLookup Lists'!$E$2:$E$17,'VLookup Lists'!$H$2:$H$38,'VLookup Lists'!$J$2:$J$8),0)),1,0)</f>
        <v>0</v>
      </c>
      <c r="N8042" s="1" t="str">
        <f>IFERROR(IF(VLOOKUP($D8042,'VLookup Lists'!$B$11:$C$29,2,FALSE)="FLIP",1,0),"")</f>
        <v/>
      </c>
      <c r="O8042" s="1" t="b">
        <f>ISNUMBER(MATCH($E8042,'VLookup Lists'!$E$2:$E$17,0))</f>
        <v>0</v>
      </c>
    </row>
    <row r="8043" spans="1:15" ht="15" customHeight="1" x14ac:dyDescent="0.2">
      <c r="A8043" s="1" t="str">
        <f t="shared" si="64"/>
        <v/>
      </c>
      <c r="E8043" s="1" t="s">
        <v>352</v>
      </c>
      <c r="F8043" s="38"/>
      <c r="G8043" s="38"/>
      <c r="M8043" s="1">
        <f>IF(ISNUMBER(MATCH(E8043,_xlfn.VSTACK('VLookup Lists'!$E$2:$E$17,'VLookup Lists'!$H$2:$H$38,'VLookup Lists'!$J$2:$J$8),0)),1,0)</f>
        <v>0</v>
      </c>
      <c r="N8043" s="1" t="str">
        <f>IFERROR(IF(VLOOKUP($D8043,'VLookup Lists'!$B$11:$C$29,2,FALSE)="FLIP",1,0),"")</f>
        <v/>
      </c>
      <c r="O8043" s="1" t="b">
        <f>ISNUMBER(MATCH($E8043,'VLookup Lists'!$E$2:$E$17,0))</f>
        <v>0</v>
      </c>
    </row>
    <row r="8044" spans="1:15" ht="15" customHeight="1" x14ac:dyDescent="0.2">
      <c r="A8044" s="1" t="str">
        <f t="shared" si="64"/>
        <v/>
      </c>
      <c r="E8044" s="1" t="s">
        <v>352</v>
      </c>
      <c r="F8044" s="38"/>
      <c r="G8044" s="38"/>
      <c r="M8044" s="1">
        <f>IF(ISNUMBER(MATCH(E8044,_xlfn.VSTACK('VLookup Lists'!$E$2:$E$17,'VLookup Lists'!$H$2:$H$38,'VLookup Lists'!$J$2:$J$8),0)),1,0)</f>
        <v>0</v>
      </c>
      <c r="N8044" s="1" t="str">
        <f>IFERROR(IF(VLOOKUP($D8044,'VLookup Lists'!$B$11:$C$29,2,FALSE)="FLIP",1,0),"")</f>
        <v/>
      </c>
      <c r="O8044" s="1" t="b">
        <f>ISNUMBER(MATCH($E8044,'VLookup Lists'!$E$2:$E$17,0))</f>
        <v>0</v>
      </c>
    </row>
    <row r="8045" spans="1:15" ht="15" customHeight="1" x14ac:dyDescent="0.2">
      <c r="A8045" s="1" t="str">
        <f t="shared" si="64"/>
        <v/>
      </c>
      <c r="E8045" s="1" t="s">
        <v>352</v>
      </c>
      <c r="F8045" s="38"/>
      <c r="G8045" s="38"/>
      <c r="M8045" s="1">
        <f>IF(ISNUMBER(MATCH(E8045,_xlfn.VSTACK('VLookup Lists'!$E$2:$E$17,'VLookup Lists'!$H$2:$H$38,'VLookup Lists'!$J$2:$J$8),0)),1,0)</f>
        <v>0</v>
      </c>
      <c r="N8045" s="1" t="str">
        <f>IFERROR(IF(VLOOKUP($D8045,'VLookup Lists'!$B$11:$C$29,2,FALSE)="FLIP",1,0),"")</f>
        <v/>
      </c>
      <c r="O8045" s="1" t="b">
        <f>ISNUMBER(MATCH($E8045,'VLookup Lists'!$E$2:$E$17,0))</f>
        <v>0</v>
      </c>
    </row>
    <row r="8046" spans="1:15" ht="15" customHeight="1" x14ac:dyDescent="0.2">
      <c r="A8046" s="1" t="str">
        <f t="shared" si="64"/>
        <v/>
      </c>
      <c r="E8046" s="1" t="s">
        <v>352</v>
      </c>
      <c r="F8046" s="38"/>
      <c r="G8046" s="38"/>
      <c r="M8046" s="1">
        <f>IF(ISNUMBER(MATCH(E8046,_xlfn.VSTACK('VLookup Lists'!$E$2:$E$17,'VLookup Lists'!$H$2:$H$38,'VLookup Lists'!$J$2:$J$8),0)),1,0)</f>
        <v>0</v>
      </c>
      <c r="N8046" s="1" t="str">
        <f>IFERROR(IF(VLOOKUP($D8046,'VLookup Lists'!$B$11:$C$29,2,FALSE)="FLIP",1,0),"")</f>
        <v/>
      </c>
      <c r="O8046" s="1" t="b">
        <f>ISNUMBER(MATCH($E8046,'VLookup Lists'!$E$2:$E$17,0))</f>
        <v>0</v>
      </c>
    </row>
    <row r="8047" spans="1:15" ht="15" customHeight="1" x14ac:dyDescent="0.2">
      <c r="A8047" s="1" t="str">
        <f t="shared" si="64"/>
        <v/>
      </c>
      <c r="E8047" s="1" t="s">
        <v>352</v>
      </c>
      <c r="F8047" s="38"/>
      <c r="G8047" s="38"/>
      <c r="M8047" s="1">
        <f>IF(ISNUMBER(MATCH(E8047,_xlfn.VSTACK('VLookup Lists'!$E$2:$E$17,'VLookup Lists'!$H$2:$H$38,'VLookup Lists'!$J$2:$J$8),0)),1,0)</f>
        <v>0</v>
      </c>
      <c r="N8047" s="1" t="str">
        <f>IFERROR(IF(VLOOKUP($D8047,'VLookup Lists'!$B$11:$C$29,2,FALSE)="FLIP",1,0),"")</f>
        <v/>
      </c>
      <c r="O8047" s="1" t="b">
        <f>ISNUMBER(MATCH($E8047,'VLookup Lists'!$E$2:$E$17,0))</f>
        <v>0</v>
      </c>
    </row>
    <row r="8048" spans="1:15" ht="15" customHeight="1" x14ac:dyDescent="0.2">
      <c r="A8048" s="1" t="str">
        <f t="shared" si="64"/>
        <v/>
      </c>
      <c r="E8048" s="1" t="s">
        <v>352</v>
      </c>
      <c r="F8048" s="38"/>
      <c r="G8048" s="38"/>
      <c r="M8048" s="1">
        <f>IF(ISNUMBER(MATCH(E8048,_xlfn.VSTACK('VLookup Lists'!$E$2:$E$17,'VLookup Lists'!$H$2:$H$38,'VLookup Lists'!$J$2:$J$8),0)),1,0)</f>
        <v>0</v>
      </c>
      <c r="N8048" s="1" t="str">
        <f>IFERROR(IF(VLOOKUP($D8048,'VLookup Lists'!$B$11:$C$29,2,FALSE)="FLIP",1,0),"")</f>
        <v/>
      </c>
      <c r="O8048" s="1" t="b">
        <f>ISNUMBER(MATCH($E8048,'VLookup Lists'!$E$2:$E$17,0))</f>
        <v>0</v>
      </c>
    </row>
    <row r="8049" spans="1:15" ht="15" customHeight="1" x14ac:dyDescent="0.2">
      <c r="A8049" s="1" t="str">
        <f t="shared" si="64"/>
        <v/>
      </c>
      <c r="E8049" s="1" t="s">
        <v>352</v>
      </c>
      <c r="F8049" s="38"/>
      <c r="G8049" s="38"/>
      <c r="M8049" s="1">
        <f>IF(ISNUMBER(MATCH(E8049,_xlfn.VSTACK('VLookup Lists'!$E$2:$E$17,'VLookup Lists'!$H$2:$H$38,'VLookup Lists'!$J$2:$J$8),0)),1,0)</f>
        <v>0</v>
      </c>
      <c r="N8049" s="1" t="str">
        <f>IFERROR(IF(VLOOKUP($D8049,'VLookup Lists'!$B$11:$C$29,2,FALSE)="FLIP",1,0),"")</f>
        <v/>
      </c>
      <c r="O8049" s="1" t="b">
        <f>ISNUMBER(MATCH($E8049,'VLookup Lists'!$E$2:$E$17,0))</f>
        <v>0</v>
      </c>
    </row>
    <row r="8050" spans="1:15" ht="15" customHeight="1" x14ac:dyDescent="0.2">
      <c r="A8050" s="1" t="str">
        <f t="shared" si="64"/>
        <v/>
      </c>
      <c r="E8050" s="1" t="s">
        <v>352</v>
      </c>
      <c r="F8050" s="38"/>
      <c r="G8050" s="38"/>
      <c r="M8050" s="1">
        <f>IF(ISNUMBER(MATCH(E8050,_xlfn.VSTACK('VLookup Lists'!$E$2:$E$17,'VLookup Lists'!$H$2:$H$38,'VLookup Lists'!$J$2:$J$8),0)),1,0)</f>
        <v>0</v>
      </c>
      <c r="N8050" s="1" t="str">
        <f>IFERROR(IF(VLOOKUP($D8050,'VLookup Lists'!$B$11:$C$29,2,FALSE)="FLIP",1,0),"")</f>
        <v/>
      </c>
      <c r="O8050" s="1" t="b">
        <f>ISNUMBER(MATCH($E8050,'VLookup Lists'!$E$2:$E$17,0))</f>
        <v>0</v>
      </c>
    </row>
    <row r="8051" spans="1:15" ht="15" customHeight="1" x14ac:dyDescent="0.2">
      <c r="A8051" s="1" t="str">
        <f t="shared" si="64"/>
        <v/>
      </c>
      <c r="E8051" s="1" t="s">
        <v>352</v>
      </c>
      <c r="F8051" s="38"/>
      <c r="G8051" s="38"/>
      <c r="M8051" s="1">
        <f>IF(ISNUMBER(MATCH(E8051,_xlfn.VSTACK('VLookup Lists'!$E$2:$E$17,'VLookup Lists'!$H$2:$H$38,'VLookup Lists'!$J$2:$J$8),0)),1,0)</f>
        <v>0</v>
      </c>
      <c r="N8051" s="1" t="str">
        <f>IFERROR(IF(VLOOKUP($D8051,'VLookup Lists'!$B$11:$C$29,2,FALSE)="FLIP",1,0),"")</f>
        <v/>
      </c>
      <c r="O8051" s="1" t="b">
        <f>ISNUMBER(MATCH($E8051,'VLookup Lists'!$E$2:$E$17,0))</f>
        <v>0</v>
      </c>
    </row>
    <row r="8052" spans="1:15" ht="15" customHeight="1" x14ac:dyDescent="0.2">
      <c r="A8052" s="1" t="str">
        <f t="shared" si="64"/>
        <v/>
      </c>
      <c r="E8052" s="1" t="s">
        <v>352</v>
      </c>
      <c r="F8052" s="38"/>
      <c r="G8052" s="38"/>
      <c r="M8052" s="1">
        <f>IF(ISNUMBER(MATCH(E8052,_xlfn.VSTACK('VLookup Lists'!$E$2:$E$17,'VLookup Lists'!$H$2:$H$38,'VLookup Lists'!$J$2:$J$8),0)),1,0)</f>
        <v>0</v>
      </c>
      <c r="N8052" s="1" t="str">
        <f>IFERROR(IF(VLOOKUP($D8052,'VLookup Lists'!$B$11:$C$29,2,FALSE)="FLIP",1,0),"")</f>
        <v/>
      </c>
      <c r="O8052" s="1" t="b">
        <f>ISNUMBER(MATCH($E8052,'VLookup Lists'!$E$2:$E$17,0))</f>
        <v>0</v>
      </c>
    </row>
    <row r="8053" spans="1:15" ht="15" customHeight="1" x14ac:dyDescent="0.2">
      <c r="A8053" s="1" t="str">
        <f t="shared" si="64"/>
        <v/>
      </c>
      <c r="E8053" s="1" t="s">
        <v>352</v>
      </c>
      <c r="F8053" s="38"/>
      <c r="G8053" s="38"/>
      <c r="M8053" s="1">
        <f>IF(ISNUMBER(MATCH(E8053,_xlfn.VSTACK('VLookup Lists'!$E$2:$E$17,'VLookup Lists'!$H$2:$H$38,'VLookup Lists'!$J$2:$J$8),0)),1,0)</f>
        <v>0</v>
      </c>
      <c r="N8053" s="1" t="str">
        <f>IFERROR(IF(VLOOKUP($D8053,'VLookup Lists'!$B$11:$C$29,2,FALSE)="FLIP",1,0),"")</f>
        <v/>
      </c>
      <c r="O8053" s="1" t="b">
        <f>ISNUMBER(MATCH($E8053,'VLookup Lists'!$E$2:$E$17,0))</f>
        <v>0</v>
      </c>
    </row>
    <row r="8054" spans="1:15" ht="15" customHeight="1" x14ac:dyDescent="0.2">
      <c r="A8054" s="1" t="str">
        <f t="shared" si="64"/>
        <v/>
      </c>
      <c r="E8054" s="1" t="s">
        <v>352</v>
      </c>
      <c r="F8054" s="38"/>
      <c r="G8054" s="38"/>
      <c r="M8054" s="1">
        <f>IF(ISNUMBER(MATCH(E8054,_xlfn.VSTACK('VLookup Lists'!$E$2:$E$17,'VLookup Lists'!$H$2:$H$38,'VLookup Lists'!$J$2:$J$8),0)),1,0)</f>
        <v>0</v>
      </c>
      <c r="N8054" s="1" t="str">
        <f>IFERROR(IF(VLOOKUP($D8054,'VLookup Lists'!$B$11:$C$29,2,FALSE)="FLIP",1,0),"")</f>
        <v/>
      </c>
      <c r="O8054" s="1" t="b">
        <f>ISNUMBER(MATCH($E8054,'VLookup Lists'!$E$2:$E$17,0))</f>
        <v>0</v>
      </c>
    </row>
    <row r="8055" spans="1:15" ht="15" customHeight="1" x14ac:dyDescent="0.2">
      <c r="A8055" s="1" t="str">
        <f t="shared" si="64"/>
        <v/>
      </c>
      <c r="E8055" s="1" t="s">
        <v>352</v>
      </c>
      <c r="F8055" s="38"/>
      <c r="G8055" s="38"/>
      <c r="M8055" s="1">
        <f>IF(ISNUMBER(MATCH(E8055,_xlfn.VSTACK('VLookup Lists'!$E$2:$E$17,'VLookup Lists'!$H$2:$H$38,'VLookup Lists'!$J$2:$J$8),0)),1,0)</f>
        <v>0</v>
      </c>
      <c r="N8055" s="1" t="str">
        <f>IFERROR(IF(VLOOKUP($D8055,'VLookup Lists'!$B$11:$C$29,2,FALSE)="FLIP",1,0),"")</f>
        <v/>
      </c>
      <c r="O8055" s="1" t="b">
        <f>ISNUMBER(MATCH($E8055,'VLookup Lists'!$E$2:$E$17,0))</f>
        <v>0</v>
      </c>
    </row>
    <row r="8056" spans="1:15" ht="15" customHeight="1" x14ac:dyDescent="0.2">
      <c r="A8056" s="1" t="str">
        <f t="shared" si="64"/>
        <v/>
      </c>
      <c r="E8056" s="1" t="s">
        <v>352</v>
      </c>
      <c r="F8056" s="38"/>
      <c r="G8056" s="38"/>
      <c r="M8056" s="1">
        <f>IF(ISNUMBER(MATCH(E8056,_xlfn.VSTACK('VLookup Lists'!$E$2:$E$17,'VLookup Lists'!$H$2:$H$38,'VLookup Lists'!$J$2:$J$8),0)),1,0)</f>
        <v>0</v>
      </c>
      <c r="N8056" s="1" t="str">
        <f>IFERROR(IF(VLOOKUP($D8056,'VLookup Lists'!$B$11:$C$29,2,FALSE)="FLIP",1,0),"")</f>
        <v/>
      </c>
      <c r="O8056" s="1" t="b">
        <f>ISNUMBER(MATCH($E8056,'VLookup Lists'!$E$2:$E$17,0))</f>
        <v>0</v>
      </c>
    </row>
    <row r="8057" spans="1:15" ht="15" customHeight="1" x14ac:dyDescent="0.2">
      <c r="A8057" s="1" t="str">
        <f t="shared" si="64"/>
        <v/>
      </c>
      <c r="E8057" s="1" t="s">
        <v>352</v>
      </c>
      <c r="F8057" s="38"/>
      <c r="G8057" s="38"/>
      <c r="M8057" s="1">
        <f>IF(ISNUMBER(MATCH(E8057,_xlfn.VSTACK('VLookup Lists'!$E$2:$E$17,'VLookup Lists'!$H$2:$H$38,'VLookup Lists'!$J$2:$J$8),0)),1,0)</f>
        <v>0</v>
      </c>
      <c r="N8057" s="1" t="str">
        <f>IFERROR(IF(VLOOKUP($D8057,'VLookup Lists'!$B$11:$C$29,2,FALSE)="FLIP",1,0),"")</f>
        <v/>
      </c>
      <c r="O8057" s="1" t="b">
        <f>ISNUMBER(MATCH($E8057,'VLookup Lists'!$E$2:$E$17,0))</f>
        <v>0</v>
      </c>
    </row>
    <row r="8058" spans="1:15" ht="15" customHeight="1" x14ac:dyDescent="0.2">
      <c r="A8058" s="1" t="str">
        <f t="shared" si="64"/>
        <v/>
      </c>
      <c r="E8058" s="1" t="s">
        <v>352</v>
      </c>
      <c r="F8058" s="38"/>
      <c r="G8058" s="38"/>
      <c r="M8058" s="1">
        <f>IF(ISNUMBER(MATCH(E8058,_xlfn.VSTACK('VLookup Lists'!$E$2:$E$17,'VLookup Lists'!$H$2:$H$38,'VLookup Lists'!$J$2:$J$8),0)),1,0)</f>
        <v>0</v>
      </c>
      <c r="N8058" s="1" t="str">
        <f>IFERROR(IF(VLOOKUP($D8058,'VLookup Lists'!$B$11:$C$29,2,FALSE)="FLIP",1,0),"")</f>
        <v/>
      </c>
      <c r="O8058" s="1" t="b">
        <f>ISNUMBER(MATCH($E8058,'VLookup Lists'!$E$2:$E$17,0))</f>
        <v>0</v>
      </c>
    </row>
    <row r="8059" spans="1:15" ht="15" customHeight="1" x14ac:dyDescent="0.2">
      <c r="A8059" s="1" t="str">
        <f t="shared" si="64"/>
        <v/>
      </c>
      <c r="E8059" s="1" t="s">
        <v>352</v>
      </c>
      <c r="F8059" s="38"/>
      <c r="G8059" s="38"/>
      <c r="M8059" s="1">
        <f>IF(ISNUMBER(MATCH(E8059,_xlfn.VSTACK('VLookup Lists'!$E$2:$E$17,'VLookup Lists'!$H$2:$H$38,'VLookup Lists'!$J$2:$J$8),0)),1,0)</f>
        <v>0</v>
      </c>
      <c r="N8059" s="1" t="str">
        <f>IFERROR(IF(VLOOKUP($D8059,'VLookup Lists'!$B$11:$C$29,2,FALSE)="FLIP",1,0),"")</f>
        <v/>
      </c>
      <c r="O8059" s="1" t="b">
        <f>ISNUMBER(MATCH($E8059,'VLookup Lists'!$E$2:$E$17,0))</f>
        <v>0</v>
      </c>
    </row>
    <row r="8060" spans="1:15" ht="15" customHeight="1" x14ac:dyDescent="0.2">
      <c r="A8060" s="1" t="str">
        <f t="shared" si="64"/>
        <v/>
      </c>
      <c r="E8060" s="1" t="s">
        <v>352</v>
      </c>
      <c r="F8060" s="38"/>
      <c r="G8060" s="38"/>
      <c r="M8060" s="1">
        <f>IF(ISNUMBER(MATCH(E8060,_xlfn.VSTACK('VLookup Lists'!$E$2:$E$17,'VLookup Lists'!$H$2:$H$38,'VLookup Lists'!$J$2:$J$8),0)),1,0)</f>
        <v>0</v>
      </c>
      <c r="N8060" s="1" t="str">
        <f>IFERROR(IF(VLOOKUP($D8060,'VLookup Lists'!$B$11:$C$29,2,FALSE)="FLIP",1,0),"")</f>
        <v/>
      </c>
      <c r="O8060" s="1" t="b">
        <f>ISNUMBER(MATCH($E8060,'VLookup Lists'!$E$2:$E$17,0))</f>
        <v>0</v>
      </c>
    </row>
    <row r="8061" spans="1:15" ht="15" customHeight="1" x14ac:dyDescent="0.2">
      <c r="A8061" s="1" t="str">
        <f t="shared" si="64"/>
        <v/>
      </c>
      <c r="E8061" s="1" t="s">
        <v>352</v>
      </c>
      <c r="F8061" s="38"/>
      <c r="G8061" s="38"/>
      <c r="M8061" s="1">
        <f>IF(ISNUMBER(MATCH(E8061,_xlfn.VSTACK('VLookup Lists'!$E$2:$E$17,'VLookup Lists'!$H$2:$H$38,'VLookup Lists'!$J$2:$J$8),0)),1,0)</f>
        <v>0</v>
      </c>
      <c r="N8061" s="1" t="str">
        <f>IFERROR(IF(VLOOKUP($D8061,'VLookup Lists'!$B$11:$C$29,2,FALSE)="FLIP",1,0),"")</f>
        <v/>
      </c>
      <c r="O8061" s="1" t="b">
        <f>ISNUMBER(MATCH($E8061,'VLookup Lists'!$E$2:$E$17,0))</f>
        <v>0</v>
      </c>
    </row>
    <row r="8062" spans="1:15" ht="15" customHeight="1" x14ac:dyDescent="0.2">
      <c r="A8062" s="1" t="str">
        <f t="shared" si="64"/>
        <v/>
      </c>
      <c r="E8062" s="1" t="s">
        <v>352</v>
      </c>
      <c r="F8062" s="38"/>
      <c r="G8062" s="38"/>
      <c r="M8062" s="1">
        <f>IF(ISNUMBER(MATCH(E8062,_xlfn.VSTACK('VLookup Lists'!$E$2:$E$17,'VLookup Lists'!$H$2:$H$38,'VLookup Lists'!$J$2:$J$8),0)),1,0)</f>
        <v>0</v>
      </c>
      <c r="N8062" s="1" t="str">
        <f>IFERROR(IF(VLOOKUP($D8062,'VLookup Lists'!$B$11:$C$29,2,FALSE)="FLIP",1,0),"")</f>
        <v/>
      </c>
      <c r="O8062" s="1" t="b">
        <f>ISNUMBER(MATCH($E8062,'VLookup Lists'!$E$2:$E$17,0))</f>
        <v>0</v>
      </c>
    </row>
    <row r="8063" spans="1:15" ht="15" customHeight="1" x14ac:dyDescent="0.2">
      <c r="A8063" s="1" t="str">
        <f t="shared" si="64"/>
        <v/>
      </c>
      <c r="E8063" s="1" t="s">
        <v>352</v>
      </c>
      <c r="F8063" s="38"/>
      <c r="G8063" s="38"/>
      <c r="M8063" s="1">
        <f>IF(ISNUMBER(MATCH(E8063,_xlfn.VSTACK('VLookup Lists'!$E$2:$E$17,'VLookup Lists'!$H$2:$H$38,'VLookup Lists'!$J$2:$J$8),0)),1,0)</f>
        <v>0</v>
      </c>
      <c r="N8063" s="1" t="str">
        <f>IFERROR(IF(VLOOKUP($D8063,'VLookup Lists'!$B$11:$C$29,2,FALSE)="FLIP",1,0),"")</f>
        <v/>
      </c>
      <c r="O8063" s="1" t="b">
        <f>ISNUMBER(MATCH($E8063,'VLookup Lists'!$E$2:$E$17,0))</f>
        <v>0</v>
      </c>
    </row>
    <row r="8064" spans="1:15" ht="15" customHeight="1" x14ac:dyDescent="0.2">
      <c r="A8064" s="1" t="str">
        <f t="shared" si="64"/>
        <v/>
      </c>
      <c r="E8064" s="1" t="s">
        <v>352</v>
      </c>
      <c r="F8064" s="38"/>
      <c r="G8064" s="38"/>
      <c r="M8064" s="1">
        <f>IF(ISNUMBER(MATCH(E8064,_xlfn.VSTACK('VLookup Lists'!$E$2:$E$17,'VLookup Lists'!$H$2:$H$38,'VLookup Lists'!$J$2:$J$8),0)),1,0)</f>
        <v>0</v>
      </c>
      <c r="N8064" s="1" t="str">
        <f>IFERROR(IF(VLOOKUP($D8064,'VLookup Lists'!$B$11:$C$29,2,FALSE)="FLIP",1,0),"")</f>
        <v/>
      </c>
      <c r="O8064" s="1" t="b">
        <f>ISNUMBER(MATCH($E8064,'VLookup Lists'!$E$2:$E$17,0))</f>
        <v>0</v>
      </c>
    </row>
    <row r="8065" spans="1:15" ht="15" customHeight="1" x14ac:dyDescent="0.2">
      <c r="A8065" s="1" t="str">
        <f t="shared" si="64"/>
        <v/>
      </c>
      <c r="E8065" s="1" t="s">
        <v>352</v>
      </c>
      <c r="F8065" s="38"/>
      <c r="G8065" s="38"/>
      <c r="M8065" s="1">
        <f>IF(ISNUMBER(MATCH(E8065,_xlfn.VSTACK('VLookup Lists'!$E$2:$E$17,'VLookup Lists'!$H$2:$H$38,'VLookup Lists'!$J$2:$J$8),0)),1,0)</f>
        <v>0</v>
      </c>
      <c r="N8065" s="1" t="str">
        <f>IFERROR(IF(VLOOKUP($D8065,'VLookup Lists'!$B$11:$C$29,2,FALSE)="FLIP",1,0),"")</f>
        <v/>
      </c>
      <c r="O8065" s="1" t="b">
        <f>ISNUMBER(MATCH($E8065,'VLookup Lists'!$E$2:$E$17,0))</f>
        <v>0</v>
      </c>
    </row>
    <row r="8066" spans="1:15" ht="15" customHeight="1" x14ac:dyDescent="0.2">
      <c r="A8066" s="1" t="str">
        <f t="shared" si="64"/>
        <v/>
      </c>
      <c r="E8066" s="1" t="s">
        <v>352</v>
      </c>
      <c r="F8066" s="38"/>
      <c r="G8066" s="38"/>
      <c r="M8066" s="1">
        <f>IF(ISNUMBER(MATCH(E8066,_xlfn.VSTACK('VLookup Lists'!$E$2:$E$17,'VLookup Lists'!$H$2:$H$38,'VLookup Lists'!$J$2:$J$8),0)),1,0)</f>
        <v>0</v>
      </c>
      <c r="N8066" s="1" t="str">
        <f>IFERROR(IF(VLOOKUP($D8066,'VLookup Lists'!$B$11:$C$29,2,FALSE)="FLIP",1,0),"")</f>
        <v/>
      </c>
      <c r="O8066" s="1" t="b">
        <f>ISNUMBER(MATCH($E8066,'VLookup Lists'!$E$2:$E$17,0))</f>
        <v>0</v>
      </c>
    </row>
    <row r="8067" spans="1:15" ht="15" customHeight="1" x14ac:dyDescent="0.2">
      <c r="A8067" s="1" t="str">
        <f t="shared" si="64"/>
        <v/>
      </c>
      <c r="E8067" s="1" t="s">
        <v>352</v>
      </c>
      <c r="F8067" s="38"/>
      <c r="G8067" s="38"/>
      <c r="M8067" s="1">
        <f>IF(ISNUMBER(MATCH(E8067,_xlfn.VSTACK('VLookup Lists'!$E$2:$E$17,'VLookup Lists'!$H$2:$H$38,'VLookup Lists'!$J$2:$J$8),0)),1,0)</f>
        <v>0</v>
      </c>
      <c r="N8067" s="1" t="str">
        <f>IFERROR(IF(VLOOKUP($D8067,'VLookup Lists'!$B$11:$C$29,2,FALSE)="FLIP",1,0),"")</f>
        <v/>
      </c>
      <c r="O8067" s="1" t="b">
        <f>ISNUMBER(MATCH($E8067,'VLookup Lists'!$E$2:$E$17,0))</f>
        <v>0</v>
      </c>
    </row>
    <row r="8068" spans="1:15" ht="15" customHeight="1" x14ac:dyDescent="0.2">
      <c r="A8068" s="1" t="str">
        <f t="shared" si="64"/>
        <v/>
      </c>
      <c r="E8068" s="1" t="s">
        <v>352</v>
      </c>
      <c r="F8068" s="38"/>
      <c r="G8068" s="38"/>
      <c r="M8068" s="1">
        <f>IF(ISNUMBER(MATCH(E8068,_xlfn.VSTACK('VLookup Lists'!$E$2:$E$17,'VLookup Lists'!$H$2:$H$38,'VLookup Lists'!$J$2:$J$8),0)),1,0)</f>
        <v>0</v>
      </c>
      <c r="N8068" s="1" t="str">
        <f>IFERROR(IF(VLOOKUP($D8068,'VLookup Lists'!$B$11:$C$29,2,FALSE)="FLIP",1,0),"")</f>
        <v/>
      </c>
      <c r="O8068" s="1" t="b">
        <f>ISNUMBER(MATCH($E8068,'VLookup Lists'!$E$2:$E$17,0))</f>
        <v>0</v>
      </c>
    </row>
    <row r="8069" spans="1:15" ht="15" customHeight="1" x14ac:dyDescent="0.2">
      <c r="A8069" s="1" t="str">
        <f t="shared" si="64"/>
        <v/>
      </c>
      <c r="E8069" s="1" t="s">
        <v>352</v>
      </c>
      <c r="F8069" s="38"/>
      <c r="G8069" s="38"/>
      <c r="M8069" s="1">
        <f>IF(ISNUMBER(MATCH(E8069,_xlfn.VSTACK('VLookup Lists'!$E$2:$E$17,'VLookup Lists'!$H$2:$H$38,'VLookup Lists'!$J$2:$J$8),0)),1,0)</f>
        <v>0</v>
      </c>
      <c r="N8069" s="1" t="str">
        <f>IFERROR(IF(VLOOKUP($D8069,'VLookup Lists'!$B$11:$C$29,2,FALSE)="FLIP",1,0),"")</f>
        <v/>
      </c>
      <c r="O8069" s="1" t="b">
        <f>ISNUMBER(MATCH($E8069,'VLookup Lists'!$E$2:$E$17,0))</f>
        <v>0</v>
      </c>
    </row>
    <row r="8070" spans="1:15" ht="15" customHeight="1" x14ac:dyDescent="0.2">
      <c r="A8070" s="1" t="str">
        <f t="shared" si="64"/>
        <v/>
      </c>
      <c r="E8070" s="1" t="s">
        <v>352</v>
      </c>
      <c r="F8070" s="38"/>
      <c r="G8070" s="38"/>
      <c r="M8070" s="1">
        <f>IF(ISNUMBER(MATCH(E8070,_xlfn.VSTACK('VLookup Lists'!$E$2:$E$17,'VLookup Lists'!$H$2:$H$38,'VLookup Lists'!$J$2:$J$8),0)),1,0)</f>
        <v>0</v>
      </c>
      <c r="N8070" s="1" t="str">
        <f>IFERROR(IF(VLOOKUP($D8070,'VLookup Lists'!$B$11:$C$29,2,FALSE)="FLIP",1,0),"")</f>
        <v/>
      </c>
      <c r="O8070" s="1" t="b">
        <f>ISNUMBER(MATCH($E8070,'VLookup Lists'!$E$2:$E$17,0))</f>
        <v>0</v>
      </c>
    </row>
    <row r="8071" spans="1:15" ht="15" customHeight="1" x14ac:dyDescent="0.2">
      <c r="A8071" s="1" t="str">
        <f t="shared" si="64"/>
        <v/>
      </c>
      <c r="E8071" s="1" t="s">
        <v>352</v>
      </c>
      <c r="F8071" s="38"/>
      <c r="G8071" s="38"/>
      <c r="M8071" s="1">
        <f>IF(ISNUMBER(MATCH(E8071,_xlfn.VSTACK('VLookup Lists'!$E$2:$E$17,'VLookup Lists'!$H$2:$H$38,'VLookup Lists'!$J$2:$J$8),0)),1,0)</f>
        <v>0</v>
      </c>
      <c r="N8071" s="1" t="str">
        <f>IFERROR(IF(VLOOKUP($D8071,'VLookup Lists'!$B$11:$C$29,2,FALSE)="FLIP",1,0),"")</f>
        <v/>
      </c>
      <c r="O8071" s="1" t="b">
        <f>ISNUMBER(MATCH($E8071,'VLookup Lists'!$E$2:$E$17,0))</f>
        <v>0</v>
      </c>
    </row>
    <row r="8072" spans="1:15" ht="15" customHeight="1" x14ac:dyDescent="0.2">
      <c r="A8072" s="1" t="str">
        <f t="shared" si="64"/>
        <v/>
      </c>
      <c r="E8072" s="1" t="s">
        <v>352</v>
      </c>
      <c r="F8072" s="38"/>
      <c r="G8072" s="38"/>
      <c r="M8072" s="1">
        <f>IF(ISNUMBER(MATCH(E8072,_xlfn.VSTACK('VLookup Lists'!$E$2:$E$17,'VLookup Lists'!$H$2:$H$38,'VLookup Lists'!$J$2:$J$8),0)),1,0)</f>
        <v>0</v>
      </c>
      <c r="N8072" s="1" t="str">
        <f>IFERROR(IF(VLOOKUP($D8072,'VLookup Lists'!$B$11:$C$29,2,FALSE)="FLIP",1,0),"")</f>
        <v/>
      </c>
      <c r="O8072" s="1" t="b">
        <f>ISNUMBER(MATCH($E8072,'VLookup Lists'!$E$2:$E$17,0))</f>
        <v>0</v>
      </c>
    </row>
    <row r="8073" spans="1:15" ht="15" customHeight="1" x14ac:dyDescent="0.2">
      <c r="A8073" s="1" t="str">
        <f t="shared" si="64"/>
        <v/>
      </c>
      <c r="E8073" s="1" t="s">
        <v>352</v>
      </c>
      <c r="F8073" s="38"/>
      <c r="G8073" s="38"/>
      <c r="M8073" s="1">
        <f>IF(ISNUMBER(MATCH(E8073,_xlfn.VSTACK('VLookup Lists'!$E$2:$E$17,'VLookup Lists'!$H$2:$H$38,'VLookup Lists'!$J$2:$J$8),0)),1,0)</f>
        <v>0</v>
      </c>
      <c r="N8073" s="1" t="str">
        <f>IFERROR(IF(VLOOKUP($D8073,'VLookup Lists'!$B$11:$C$29,2,FALSE)="FLIP",1,0),"")</f>
        <v/>
      </c>
      <c r="O8073" s="1" t="b">
        <f>ISNUMBER(MATCH($E8073,'VLookup Lists'!$E$2:$E$17,0))</f>
        <v>0</v>
      </c>
    </row>
    <row r="8074" spans="1:15" ht="15" customHeight="1" x14ac:dyDescent="0.2">
      <c r="A8074" s="1" t="str">
        <f t="shared" si="64"/>
        <v/>
      </c>
      <c r="E8074" s="1" t="s">
        <v>352</v>
      </c>
      <c r="F8074" s="38"/>
      <c r="G8074" s="38"/>
      <c r="M8074" s="1">
        <f>IF(ISNUMBER(MATCH(E8074,_xlfn.VSTACK('VLookup Lists'!$E$2:$E$17,'VLookup Lists'!$H$2:$H$38,'VLookup Lists'!$J$2:$J$8),0)),1,0)</f>
        <v>0</v>
      </c>
      <c r="N8074" s="1" t="str">
        <f>IFERROR(IF(VLOOKUP($D8074,'VLookup Lists'!$B$11:$C$29,2,FALSE)="FLIP",1,0),"")</f>
        <v/>
      </c>
      <c r="O8074" s="1" t="b">
        <f>ISNUMBER(MATCH($E8074,'VLookup Lists'!$E$2:$E$17,0))</f>
        <v>0</v>
      </c>
    </row>
    <row r="8075" spans="1:15" ht="15" customHeight="1" x14ac:dyDescent="0.2">
      <c r="A8075" s="1" t="str">
        <f t="shared" si="64"/>
        <v/>
      </c>
      <c r="E8075" s="1" t="s">
        <v>352</v>
      </c>
      <c r="F8075" s="38"/>
      <c r="G8075" s="38"/>
      <c r="M8075" s="1">
        <f>IF(ISNUMBER(MATCH(E8075,_xlfn.VSTACK('VLookup Lists'!$E$2:$E$17,'VLookup Lists'!$H$2:$H$38,'VLookup Lists'!$J$2:$J$8),0)),1,0)</f>
        <v>0</v>
      </c>
      <c r="N8075" s="1" t="str">
        <f>IFERROR(IF(VLOOKUP($D8075,'VLookup Lists'!$B$11:$C$29,2,FALSE)="FLIP",1,0),"")</f>
        <v/>
      </c>
      <c r="O8075" s="1" t="b">
        <f>ISNUMBER(MATCH($E8075,'VLookup Lists'!$E$2:$E$17,0))</f>
        <v>0</v>
      </c>
    </row>
    <row r="8076" spans="1:15" ht="15" customHeight="1" x14ac:dyDescent="0.2">
      <c r="A8076" s="1" t="str">
        <f t="shared" si="64"/>
        <v/>
      </c>
      <c r="E8076" s="1" t="s">
        <v>352</v>
      </c>
      <c r="F8076" s="38"/>
      <c r="G8076" s="38"/>
      <c r="M8076" s="1">
        <f>IF(ISNUMBER(MATCH(E8076,_xlfn.VSTACK('VLookup Lists'!$E$2:$E$17,'VLookup Lists'!$H$2:$H$38,'VLookup Lists'!$J$2:$J$8),0)),1,0)</f>
        <v>0</v>
      </c>
      <c r="N8076" s="1" t="str">
        <f>IFERROR(IF(VLOOKUP($D8076,'VLookup Lists'!$B$11:$C$29,2,FALSE)="FLIP",1,0),"")</f>
        <v/>
      </c>
      <c r="O8076" s="1" t="b">
        <f>ISNUMBER(MATCH($E8076,'VLookup Lists'!$E$2:$E$17,0))</f>
        <v>0</v>
      </c>
    </row>
    <row r="8077" spans="1:15" ht="15" customHeight="1" x14ac:dyDescent="0.2">
      <c r="A8077" s="1" t="str">
        <f t="shared" si="64"/>
        <v/>
      </c>
      <c r="E8077" s="1" t="s">
        <v>352</v>
      </c>
      <c r="F8077" s="38"/>
      <c r="G8077" s="38"/>
      <c r="M8077" s="1">
        <f>IF(ISNUMBER(MATCH(E8077,_xlfn.VSTACK('VLookup Lists'!$E$2:$E$17,'VLookup Lists'!$H$2:$H$38,'VLookup Lists'!$J$2:$J$8),0)),1,0)</f>
        <v>0</v>
      </c>
      <c r="N8077" s="1" t="str">
        <f>IFERROR(IF(VLOOKUP($D8077,'VLookup Lists'!$B$11:$C$29,2,FALSE)="FLIP",1,0),"")</f>
        <v/>
      </c>
      <c r="O8077" s="1" t="b">
        <f>ISNUMBER(MATCH($E8077,'VLookup Lists'!$E$2:$E$17,0))</f>
        <v>0</v>
      </c>
    </row>
    <row r="8078" spans="1:15" ht="15" customHeight="1" x14ac:dyDescent="0.2">
      <c r="A8078" s="1" t="str">
        <f t="shared" si="64"/>
        <v/>
      </c>
      <c r="E8078" s="1" t="s">
        <v>352</v>
      </c>
      <c r="F8078" s="38"/>
      <c r="G8078" s="38"/>
      <c r="M8078" s="1">
        <f>IF(ISNUMBER(MATCH(E8078,_xlfn.VSTACK('VLookup Lists'!$E$2:$E$17,'VLookup Lists'!$H$2:$H$38,'VLookup Lists'!$J$2:$J$8),0)),1,0)</f>
        <v>0</v>
      </c>
      <c r="N8078" s="1" t="str">
        <f>IFERROR(IF(VLOOKUP($D8078,'VLookup Lists'!$B$11:$C$29,2,FALSE)="FLIP",1,0),"")</f>
        <v/>
      </c>
      <c r="O8078" s="1" t="b">
        <f>ISNUMBER(MATCH($E8078,'VLookup Lists'!$E$2:$E$17,0))</f>
        <v>0</v>
      </c>
    </row>
    <row r="8079" spans="1:15" ht="15" customHeight="1" x14ac:dyDescent="0.2">
      <c r="A8079" s="1" t="str">
        <f t="shared" si="64"/>
        <v/>
      </c>
      <c r="E8079" s="1" t="s">
        <v>352</v>
      </c>
      <c r="F8079" s="38"/>
      <c r="G8079" s="38"/>
      <c r="M8079" s="1">
        <f>IF(ISNUMBER(MATCH(E8079,_xlfn.VSTACK('VLookup Lists'!$E$2:$E$17,'VLookup Lists'!$H$2:$H$38,'VLookup Lists'!$J$2:$J$8),0)),1,0)</f>
        <v>0</v>
      </c>
      <c r="N8079" s="1" t="str">
        <f>IFERROR(IF(VLOOKUP($D8079,'VLookup Lists'!$B$11:$C$29,2,FALSE)="FLIP",1,0),"")</f>
        <v/>
      </c>
      <c r="O8079" s="1" t="b">
        <f>ISNUMBER(MATCH($E8079,'VLookup Lists'!$E$2:$E$17,0))</f>
        <v>0</v>
      </c>
    </row>
    <row r="8080" spans="1:15" ht="15" customHeight="1" x14ac:dyDescent="0.2">
      <c r="A8080" s="1" t="str">
        <f t="shared" si="64"/>
        <v/>
      </c>
      <c r="E8080" s="1" t="s">
        <v>352</v>
      </c>
      <c r="F8080" s="38"/>
      <c r="G8080" s="38"/>
      <c r="M8080" s="1">
        <f>IF(ISNUMBER(MATCH(E8080,_xlfn.VSTACK('VLookup Lists'!$E$2:$E$17,'VLookup Lists'!$H$2:$H$38,'VLookup Lists'!$J$2:$J$8),0)),1,0)</f>
        <v>0</v>
      </c>
      <c r="N8080" s="1" t="str">
        <f>IFERROR(IF(VLOOKUP($D8080,'VLookup Lists'!$B$11:$C$29,2,FALSE)="FLIP",1,0),"")</f>
        <v/>
      </c>
      <c r="O8080" s="1" t="b">
        <f>ISNUMBER(MATCH($E8080,'VLookup Lists'!$E$2:$E$17,0))</f>
        <v>0</v>
      </c>
    </row>
    <row r="8081" spans="1:15" ht="15" customHeight="1" x14ac:dyDescent="0.2">
      <c r="A8081" s="1" t="str">
        <f t="shared" si="64"/>
        <v/>
      </c>
      <c r="E8081" s="1" t="s">
        <v>352</v>
      </c>
      <c r="F8081" s="38"/>
      <c r="G8081" s="38"/>
      <c r="M8081" s="1">
        <f>IF(ISNUMBER(MATCH(E8081,_xlfn.VSTACK('VLookup Lists'!$E$2:$E$17,'VLookup Lists'!$H$2:$H$38,'VLookup Lists'!$J$2:$J$8),0)),1,0)</f>
        <v>0</v>
      </c>
      <c r="N8081" s="1" t="str">
        <f>IFERROR(IF(VLOOKUP($D8081,'VLookup Lists'!$B$11:$C$29,2,FALSE)="FLIP",1,0),"")</f>
        <v/>
      </c>
      <c r="O8081" s="1" t="b">
        <f>ISNUMBER(MATCH($E8081,'VLookup Lists'!$E$2:$E$17,0))</f>
        <v>0</v>
      </c>
    </row>
    <row r="8082" spans="1:15" ht="15" customHeight="1" x14ac:dyDescent="0.2">
      <c r="A8082" s="1" t="str">
        <f t="shared" si="64"/>
        <v/>
      </c>
      <c r="E8082" s="1" t="s">
        <v>352</v>
      </c>
      <c r="F8082" s="38"/>
      <c r="G8082" s="38"/>
      <c r="M8082" s="1">
        <f>IF(ISNUMBER(MATCH(E8082,_xlfn.VSTACK('VLookup Lists'!$E$2:$E$17,'VLookup Lists'!$H$2:$H$38,'VLookup Lists'!$J$2:$J$8),0)),1,0)</f>
        <v>0</v>
      </c>
      <c r="N8082" s="1" t="str">
        <f>IFERROR(IF(VLOOKUP($D8082,'VLookup Lists'!$B$11:$C$29,2,FALSE)="FLIP",1,0),"")</f>
        <v/>
      </c>
      <c r="O8082" s="1" t="b">
        <f>ISNUMBER(MATCH($E8082,'VLookup Lists'!$E$2:$E$17,0))</f>
        <v>0</v>
      </c>
    </row>
    <row r="8083" spans="1:15" ht="15" customHeight="1" x14ac:dyDescent="0.2">
      <c r="A8083" s="1" t="str">
        <f t="shared" si="64"/>
        <v/>
      </c>
      <c r="E8083" s="1" t="s">
        <v>352</v>
      </c>
      <c r="F8083" s="38"/>
      <c r="G8083" s="38"/>
      <c r="M8083" s="1">
        <f>IF(ISNUMBER(MATCH(E8083,_xlfn.VSTACK('VLookup Lists'!$E$2:$E$17,'VLookup Lists'!$H$2:$H$38,'VLookup Lists'!$J$2:$J$8),0)),1,0)</f>
        <v>0</v>
      </c>
      <c r="N8083" s="1" t="str">
        <f>IFERROR(IF(VLOOKUP($D8083,'VLookup Lists'!$B$11:$C$29,2,FALSE)="FLIP",1,0),"")</f>
        <v/>
      </c>
      <c r="O8083" s="1" t="b">
        <f>ISNUMBER(MATCH($E8083,'VLookup Lists'!$E$2:$E$17,0))</f>
        <v>0</v>
      </c>
    </row>
    <row r="8084" spans="1:15" ht="15" customHeight="1" x14ac:dyDescent="0.2">
      <c r="A8084" s="1" t="str">
        <f t="shared" si="64"/>
        <v/>
      </c>
      <c r="E8084" s="1" t="s">
        <v>352</v>
      </c>
      <c r="F8084" s="38"/>
      <c r="G8084" s="38"/>
      <c r="M8084" s="1">
        <f>IF(ISNUMBER(MATCH(E8084,_xlfn.VSTACK('VLookup Lists'!$E$2:$E$17,'VLookup Lists'!$H$2:$H$38,'VLookup Lists'!$J$2:$J$8),0)),1,0)</f>
        <v>0</v>
      </c>
      <c r="N8084" s="1" t="str">
        <f>IFERROR(IF(VLOOKUP($D8084,'VLookup Lists'!$B$11:$C$29,2,FALSE)="FLIP",1,0),"")</f>
        <v/>
      </c>
      <c r="O8084" s="1" t="b">
        <f>ISNUMBER(MATCH($E8084,'VLookup Lists'!$E$2:$E$17,0))</f>
        <v>0</v>
      </c>
    </row>
    <row r="8085" spans="1:15" ht="15" customHeight="1" x14ac:dyDescent="0.2">
      <c r="A8085" s="1" t="str">
        <f t="shared" si="64"/>
        <v/>
      </c>
      <c r="E8085" s="1" t="s">
        <v>352</v>
      </c>
      <c r="F8085" s="38"/>
      <c r="G8085" s="38"/>
      <c r="M8085" s="1">
        <f>IF(ISNUMBER(MATCH(E8085,_xlfn.VSTACK('VLookup Lists'!$E$2:$E$17,'VLookup Lists'!$H$2:$H$38,'VLookup Lists'!$J$2:$J$8),0)),1,0)</f>
        <v>0</v>
      </c>
      <c r="N8085" s="1" t="str">
        <f>IFERROR(IF(VLOOKUP($D8085,'VLookup Lists'!$B$11:$C$29,2,FALSE)="FLIP",1,0),"")</f>
        <v/>
      </c>
      <c r="O8085" s="1" t="b">
        <f>ISNUMBER(MATCH($E8085,'VLookup Lists'!$E$2:$E$17,0))</f>
        <v>0</v>
      </c>
    </row>
    <row r="8086" spans="1:15" ht="15" customHeight="1" x14ac:dyDescent="0.2">
      <c r="A8086" s="1" t="str">
        <f t="shared" si="64"/>
        <v/>
      </c>
      <c r="E8086" s="1" t="s">
        <v>352</v>
      </c>
      <c r="F8086" s="38"/>
      <c r="G8086" s="38"/>
      <c r="M8086" s="1">
        <f>IF(ISNUMBER(MATCH(E8086,_xlfn.VSTACK('VLookup Lists'!$E$2:$E$17,'VLookup Lists'!$H$2:$H$38,'VLookup Lists'!$J$2:$J$8),0)),1,0)</f>
        <v>0</v>
      </c>
      <c r="N8086" s="1" t="str">
        <f>IFERROR(IF(VLOOKUP($D8086,'VLookup Lists'!$B$11:$C$29,2,FALSE)="FLIP",1,0),"")</f>
        <v/>
      </c>
      <c r="O8086" s="1" t="b">
        <f>ISNUMBER(MATCH($E8086,'VLookup Lists'!$E$2:$E$17,0))</f>
        <v>0</v>
      </c>
    </row>
    <row r="8087" spans="1:15" ht="15" customHeight="1" x14ac:dyDescent="0.2">
      <c r="A8087" s="1" t="str">
        <f t="shared" si="64"/>
        <v/>
      </c>
      <c r="E8087" s="1" t="s">
        <v>352</v>
      </c>
      <c r="F8087" s="38"/>
      <c r="G8087" s="38"/>
      <c r="M8087" s="1">
        <f>IF(ISNUMBER(MATCH(E8087,_xlfn.VSTACK('VLookup Lists'!$E$2:$E$17,'VLookup Lists'!$H$2:$H$38,'VLookup Lists'!$J$2:$J$8),0)),1,0)</f>
        <v>0</v>
      </c>
      <c r="N8087" s="1" t="str">
        <f>IFERROR(IF(VLOOKUP($D8087,'VLookup Lists'!$B$11:$C$29,2,FALSE)="FLIP",1,0),"")</f>
        <v/>
      </c>
      <c r="O8087" s="1" t="b">
        <f>ISNUMBER(MATCH($E8087,'VLookup Lists'!$E$2:$E$17,0))</f>
        <v>0</v>
      </c>
    </row>
    <row r="8088" spans="1:15" ht="15" customHeight="1" x14ac:dyDescent="0.2">
      <c r="A8088" s="1" t="str">
        <f t="shared" si="64"/>
        <v/>
      </c>
      <c r="E8088" s="1" t="s">
        <v>352</v>
      </c>
      <c r="F8088" s="38"/>
      <c r="G8088" s="38"/>
      <c r="M8088" s="1">
        <f>IF(ISNUMBER(MATCH(E8088,_xlfn.VSTACK('VLookup Lists'!$E$2:$E$17,'VLookup Lists'!$H$2:$H$38,'VLookup Lists'!$J$2:$J$8),0)),1,0)</f>
        <v>0</v>
      </c>
      <c r="N8088" s="1" t="str">
        <f>IFERROR(IF(VLOOKUP($D8088,'VLookup Lists'!$B$11:$C$29,2,FALSE)="FLIP",1,0),"")</f>
        <v/>
      </c>
      <c r="O8088" s="1" t="b">
        <f>ISNUMBER(MATCH($E8088,'VLookup Lists'!$E$2:$E$17,0))</f>
        <v>0</v>
      </c>
    </row>
    <row r="8089" spans="1:15" ht="15" customHeight="1" x14ac:dyDescent="0.2">
      <c r="A8089" s="1" t="str">
        <f t="shared" si="64"/>
        <v/>
      </c>
      <c r="E8089" s="1" t="s">
        <v>352</v>
      </c>
      <c r="F8089" s="38"/>
      <c r="G8089" s="38"/>
      <c r="M8089" s="1">
        <f>IF(ISNUMBER(MATCH(E8089,_xlfn.VSTACK('VLookup Lists'!$E$2:$E$17,'VLookup Lists'!$H$2:$H$38,'VLookup Lists'!$J$2:$J$8),0)),1,0)</f>
        <v>0</v>
      </c>
      <c r="N8089" s="1" t="str">
        <f>IFERROR(IF(VLOOKUP($D8089,'VLookup Lists'!$B$11:$C$29,2,FALSE)="FLIP",1,0),"")</f>
        <v/>
      </c>
      <c r="O8089" s="1" t="b">
        <f>ISNUMBER(MATCH($E8089,'VLookup Lists'!$E$2:$E$17,0))</f>
        <v>0</v>
      </c>
    </row>
    <row r="8090" spans="1:15" ht="15" customHeight="1" x14ac:dyDescent="0.2">
      <c r="A8090" s="1" t="str">
        <f t="shared" si="64"/>
        <v/>
      </c>
      <c r="E8090" s="1" t="s">
        <v>352</v>
      </c>
      <c r="F8090" s="38"/>
      <c r="G8090" s="38"/>
      <c r="M8090" s="1">
        <f>IF(ISNUMBER(MATCH(E8090,_xlfn.VSTACK('VLookup Lists'!$E$2:$E$17,'VLookup Lists'!$H$2:$H$38,'VLookup Lists'!$J$2:$J$8),0)),1,0)</f>
        <v>0</v>
      </c>
      <c r="N8090" s="1" t="str">
        <f>IFERROR(IF(VLOOKUP($D8090,'VLookup Lists'!$B$11:$C$29,2,FALSE)="FLIP",1,0),"")</f>
        <v/>
      </c>
      <c r="O8090" s="1" t="b">
        <f>ISNUMBER(MATCH($E8090,'VLookup Lists'!$E$2:$E$17,0))</f>
        <v>0</v>
      </c>
    </row>
    <row r="8091" spans="1:15" ht="15" customHeight="1" x14ac:dyDescent="0.2">
      <c r="A8091" s="1" t="str">
        <f t="shared" si="64"/>
        <v/>
      </c>
      <c r="E8091" s="1" t="s">
        <v>352</v>
      </c>
      <c r="F8091" s="38"/>
      <c r="G8091" s="38"/>
      <c r="M8091" s="1">
        <f>IF(ISNUMBER(MATCH(E8091,_xlfn.VSTACK('VLookup Lists'!$E$2:$E$17,'VLookup Lists'!$H$2:$H$38,'VLookup Lists'!$J$2:$J$8),0)),1,0)</f>
        <v>0</v>
      </c>
      <c r="N8091" s="1" t="str">
        <f>IFERROR(IF(VLOOKUP($D8091,'VLookup Lists'!$B$11:$C$29,2,FALSE)="FLIP",1,0),"")</f>
        <v/>
      </c>
      <c r="O8091" s="1" t="b">
        <f>ISNUMBER(MATCH($E8091,'VLookup Lists'!$E$2:$E$17,0))</f>
        <v>0</v>
      </c>
    </row>
    <row r="8092" spans="1:15" ht="15" customHeight="1" x14ac:dyDescent="0.2">
      <c r="A8092" s="1" t="str">
        <f t="shared" si="64"/>
        <v/>
      </c>
      <c r="E8092" s="1" t="s">
        <v>352</v>
      </c>
      <c r="F8092" s="38"/>
      <c r="G8092" s="38"/>
      <c r="M8092" s="1">
        <f>IF(ISNUMBER(MATCH(E8092,_xlfn.VSTACK('VLookup Lists'!$E$2:$E$17,'VLookup Lists'!$H$2:$H$38,'VLookup Lists'!$J$2:$J$8),0)),1,0)</f>
        <v>0</v>
      </c>
      <c r="N8092" s="1" t="str">
        <f>IFERROR(IF(VLOOKUP($D8092,'VLookup Lists'!$B$11:$C$29,2,FALSE)="FLIP",1,0),"")</f>
        <v/>
      </c>
      <c r="O8092" s="1" t="b">
        <f>ISNUMBER(MATCH($E8092,'VLookup Lists'!$E$2:$E$17,0))</f>
        <v>0</v>
      </c>
    </row>
    <row r="8093" spans="1:15" ht="15" customHeight="1" x14ac:dyDescent="0.2">
      <c r="A8093" s="1" t="str">
        <f t="shared" si="64"/>
        <v/>
      </c>
      <c r="E8093" s="1" t="s">
        <v>352</v>
      </c>
      <c r="F8093" s="38"/>
      <c r="G8093" s="38"/>
      <c r="M8093" s="1">
        <f>IF(ISNUMBER(MATCH(E8093,_xlfn.VSTACK('VLookup Lists'!$E$2:$E$17,'VLookup Lists'!$H$2:$H$38,'VLookup Lists'!$J$2:$J$8),0)),1,0)</f>
        <v>0</v>
      </c>
      <c r="N8093" s="1" t="str">
        <f>IFERROR(IF(VLOOKUP($D8093,'VLookup Lists'!$B$11:$C$29,2,FALSE)="FLIP",1,0),"")</f>
        <v/>
      </c>
      <c r="O8093" s="1" t="b">
        <f>ISNUMBER(MATCH($E8093,'VLookup Lists'!$E$2:$E$17,0))</f>
        <v>0</v>
      </c>
    </row>
    <row r="8094" spans="1:15" ht="15" customHeight="1" x14ac:dyDescent="0.2">
      <c r="A8094" s="1" t="str">
        <f t="shared" si="64"/>
        <v/>
      </c>
      <c r="E8094" s="1" t="s">
        <v>352</v>
      </c>
      <c r="F8094" s="38"/>
      <c r="G8094" s="38"/>
      <c r="M8094" s="1">
        <f>IF(ISNUMBER(MATCH(E8094,_xlfn.VSTACK('VLookup Lists'!$E$2:$E$17,'VLookup Lists'!$H$2:$H$38,'VLookup Lists'!$J$2:$J$8),0)),1,0)</f>
        <v>0</v>
      </c>
      <c r="N8094" s="1" t="str">
        <f>IFERROR(IF(VLOOKUP($D8094,'VLookup Lists'!$B$11:$C$29,2,FALSE)="FLIP",1,0),"")</f>
        <v/>
      </c>
      <c r="O8094" s="1" t="b">
        <f>ISNUMBER(MATCH($E8094,'VLookup Lists'!$E$2:$E$17,0))</f>
        <v>0</v>
      </c>
    </row>
    <row r="8095" spans="1:15" ht="15" customHeight="1" x14ac:dyDescent="0.2">
      <c r="A8095" s="1" t="str">
        <f t="shared" si="64"/>
        <v/>
      </c>
      <c r="E8095" s="1" t="s">
        <v>352</v>
      </c>
      <c r="F8095" s="38"/>
      <c r="G8095" s="38"/>
      <c r="M8095" s="1">
        <f>IF(ISNUMBER(MATCH(E8095,_xlfn.VSTACK('VLookup Lists'!$E$2:$E$17,'VLookup Lists'!$H$2:$H$38,'VLookup Lists'!$J$2:$J$8),0)),1,0)</f>
        <v>0</v>
      </c>
      <c r="N8095" s="1" t="str">
        <f>IFERROR(IF(VLOOKUP($D8095,'VLookup Lists'!$B$11:$C$29,2,FALSE)="FLIP",1,0),"")</f>
        <v/>
      </c>
      <c r="O8095" s="1" t="b">
        <f>ISNUMBER(MATCH($E8095,'VLookup Lists'!$E$2:$E$17,0))</f>
        <v>0</v>
      </c>
    </row>
    <row r="8096" spans="1:15" ht="15" customHeight="1" x14ac:dyDescent="0.2">
      <c r="A8096" s="1" t="str">
        <f t="shared" si="64"/>
        <v/>
      </c>
      <c r="E8096" s="1" t="s">
        <v>352</v>
      </c>
      <c r="F8096" s="38"/>
      <c r="G8096" s="38"/>
      <c r="M8096" s="1">
        <f>IF(ISNUMBER(MATCH(E8096,_xlfn.VSTACK('VLookup Lists'!$E$2:$E$17,'VLookup Lists'!$H$2:$H$38,'VLookup Lists'!$J$2:$J$8),0)),1,0)</f>
        <v>0</v>
      </c>
      <c r="N8096" s="1" t="str">
        <f>IFERROR(IF(VLOOKUP($D8096,'VLookup Lists'!$B$11:$C$29,2,FALSE)="FLIP",1,0),"")</f>
        <v/>
      </c>
      <c r="O8096" s="1" t="b">
        <f>ISNUMBER(MATCH($E8096,'VLookup Lists'!$E$2:$E$17,0))</f>
        <v>0</v>
      </c>
    </row>
    <row r="8097" spans="1:15" ht="15" customHeight="1" x14ac:dyDescent="0.2">
      <c r="A8097" s="1" t="str">
        <f t="shared" si="64"/>
        <v/>
      </c>
      <c r="E8097" s="1" t="s">
        <v>352</v>
      </c>
      <c r="F8097" s="38"/>
      <c r="G8097" s="38"/>
      <c r="M8097" s="1">
        <f>IF(ISNUMBER(MATCH(E8097,_xlfn.VSTACK('VLookup Lists'!$E$2:$E$17,'VLookup Lists'!$H$2:$H$38,'VLookup Lists'!$J$2:$J$8),0)),1,0)</f>
        <v>0</v>
      </c>
      <c r="N8097" s="1" t="str">
        <f>IFERROR(IF(VLOOKUP($D8097,'VLookup Lists'!$B$11:$C$29,2,FALSE)="FLIP",1,0),"")</f>
        <v/>
      </c>
      <c r="O8097" s="1" t="b">
        <f>ISNUMBER(MATCH($E8097,'VLookup Lists'!$E$2:$E$17,0))</f>
        <v>0</v>
      </c>
    </row>
    <row r="8098" spans="1:15" ht="15" customHeight="1" x14ac:dyDescent="0.2">
      <c r="A8098" s="1" t="str">
        <f t="shared" si="64"/>
        <v/>
      </c>
      <c r="E8098" s="1" t="s">
        <v>352</v>
      </c>
      <c r="F8098" s="38"/>
      <c r="G8098" s="38"/>
      <c r="M8098" s="1">
        <f>IF(ISNUMBER(MATCH(E8098,_xlfn.VSTACK('VLookup Lists'!$E$2:$E$17,'VLookup Lists'!$H$2:$H$38,'VLookup Lists'!$J$2:$J$8),0)),1,0)</f>
        <v>0</v>
      </c>
      <c r="N8098" s="1" t="str">
        <f>IFERROR(IF(VLOOKUP($D8098,'VLookup Lists'!$B$11:$C$29,2,FALSE)="FLIP",1,0),"")</f>
        <v/>
      </c>
      <c r="O8098" s="1" t="b">
        <f>ISNUMBER(MATCH($E8098,'VLookup Lists'!$E$2:$E$17,0))</f>
        <v>0</v>
      </c>
    </row>
    <row r="8099" spans="1:15" ht="15" customHeight="1" x14ac:dyDescent="0.2">
      <c r="A8099" s="1" t="str">
        <f t="shared" si="64"/>
        <v/>
      </c>
      <c r="E8099" s="1" t="s">
        <v>352</v>
      </c>
      <c r="F8099" s="38"/>
      <c r="G8099" s="38"/>
      <c r="M8099" s="1">
        <f>IF(ISNUMBER(MATCH(E8099,_xlfn.VSTACK('VLookup Lists'!$E$2:$E$17,'VLookup Lists'!$H$2:$H$38,'VLookup Lists'!$J$2:$J$8),0)),1,0)</f>
        <v>0</v>
      </c>
      <c r="N8099" s="1" t="str">
        <f>IFERROR(IF(VLOOKUP($D8099,'VLookup Lists'!$B$11:$C$29,2,FALSE)="FLIP",1,0),"")</f>
        <v/>
      </c>
      <c r="O8099" s="1" t="b">
        <f>ISNUMBER(MATCH($E8099,'VLookup Lists'!$E$2:$E$17,0))</f>
        <v>0</v>
      </c>
    </row>
    <row r="8100" spans="1:15" ht="15" customHeight="1" x14ac:dyDescent="0.2">
      <c r="A8100" s="1" t="str">
        <f t="shared" si="64"/>
        <v/>
      </c>
      <c r="E8100" s="1" t="s">
        <v>352</v>
      </c>
      <c r="F8100" s="38"/>
      <c r="G8100" s="38"/>
      <c r="M8100" s="1">
        <f>IF(ISNUMBER(MATCH(E8100,_xlfn.VSTACK('VLookup Lists'!$E$2:$E$17,'VLookup Lists'!$H$2:$H$38,'VLookup Lists'!$J$2:$J$8),0)),1,0)</f>
        <v>0</v>
      </c>
      <c r="N8100" s="1" t="str">
        <f>IFERROR(IF(VLOOKUP($D8100,'VLookup Lists'!$B$11:$C$29,2,FALSE)="FLIP",1,0),"")</f>
        <v/>
      </c>
      <c r="O8100" s="1" t="b">
        <f>ISNUMBER(MATCH($E8100,'VLookup Lists'!$E$2:$E$17,0))</f>
        <v>0</v>
      </c>
    </row>
    <row r="8101" spans="1:15" ht="15" customHeight="1" x14ac:dyDescent="0.2">
      <c r="A8101" s="1" t="str">
        <f t="shared" si="64"/>
        <v/>
      </c>
      <c r="E8101" s="1" t="s">
        <v>352</v>
      </c>
      <c r="F8101" s="38"/>
      <c r="G8101" s="38"/>
      <c r="M8101" s="1">
        <f>IF(ISNUMBER(MATCH(E8101,_xlfn.VSTACK('VLookup Lists'!$E$2:$E$17,'VLookup Lists'!$H$2:$H$38,'VLookup Lists'!$J$2:$J$8),0)),1,0)</f>
        <v>0</v>
      </c>
      <c r="N8101" s="1" t="str">
        <f>IFERROR(IF(VLOOKUP($D8101,'VLookup Lists'!$B$11:$C$29,2,FALSE)="FLIP",1,0),"")</f>
        <v/>
      </c>
      <c r="O8101" s="1" t="b">
        <f>ISNUMBER(MATCH($E8101,'VLookup Lists'!$E$2:$E$17,0))</f>
        <v>0</v>
      </c>
    </row>
    <row r="8102" spans="1:15" ht="15" customHeight="1" x14ac:dyDescent="0.2">
      <c r="A8102" s="1" t="str">
        <f t="shared" si="64"/>
        <v/>
      </c>
      <c r="E8102" s="1" t="s">
        <v>352</v>
      </c>
      <c r="F8102" s="38"/>
      <c r="G8102" s="38"/>
      <c r="M8102" s="1">
        <f>IF(ISNUMBER(MATCH(E8102,_xlfn.VSTACK('VLookup Lists'!$E$2:$E$17,'VLookup Lists'!$H$2:$H$38,'VLookup Lists'!$J$2:$J$8),0)),1,0)</f>
        <v>0</v>
      </c>
      <c r="N8102" s="1" t="str">
        <f>IFERROR(IF(VLOOKUP($D8102,'VLookup Lists'!$B$11:$C$29,2,FALSE)="FLIP",1,0),"")</f>
        <v/>
      </c>
      <c r="O8102" s="1" t="b">
        <f>ISNUMBER(MATCH($E8102,'VLookup Lists'!$E$2:$E$17,0))</f>
        <v>0</v>
      </c>
    </row>
    <row r="8103" spans="1:15" ht="15" customHeight="1" x14ac:dyDescent="0.2">
      <c r="A8103" s="1" t="str">
        <f t="shared" si="64"/>
        <v/>
      </c>
      <c r="E8103" s="1" t="s">
        <v>352</v>
      </c>
      <c r="F8103" s="38"/>
      <c r="G8103" s="38"/>
      <c r="M8103" s="1">
        <f>IF(ISNUMBER(MATCH(E8103,_xlfn.VSTACK('VLookup Lists'!$E$2:$E$17,'VLookup Lists'!$H$2:$H$38,'VLookup Lists'!$J$2:$J$8),0)),1,0)</f>
        <v>0</v>
      </c>
      <c r="N8103" s="1" t="str">
        <f>IFERROR(IF(VLOOKUP($D8103,'VLookup Lists'!$B$11:$C$29,2,FALSE)="FLIP",1,0),"")</f>
        <v/>
      </c>
      <c r="O8103" s="1" t="b">
        <f>ISNUMBER(MATCH($E8103,'VLookup Lists'!$E$2:$E$17,0))</f>
        <v>0</v>
      </c>
    </row>
    <row r="8104" spans="1:15" ht="15" customHeight="1" x14ac:dyDescent="0.2">
      <c r="A8104" s="1" t="str">
        <f t="shared" si="64"/>
        <v/>
      </c>
      <c r="E8104" s="1" t="s">
        <v>352</v>
      </c>
      <c r="F8104" s="38"/>
      <c r="G8104" s="38"/>
      <c r="M8104" s="1">
        <f>IF(ISNUMBER(MATCH(E8104,_xlfn.VSTACK('VLookup Lists'!$E$2:$E$17,'VLookup Lists'!$H$2:$H$38,'VLookup Lists'!$J$2:$J$8),0)),1,0)</f>
        <v>0</v>
      </c>
      <c r="N8104" s="1" t="str">
        <f>IFERROR(IF(VLOOKUP($D8104,'VLookup Lists'!$B$11:$C$29,2,FALSE)="FLIP",1,0),"")</f>
        <v/>
      </c>
      <c r="O8104" s="1" t="b">
        <f>ISNUMBER(MATCH($E8104,'VLookup Lists'!$E$2:$E$17,0))</f>
        <v>0</v>
      </c>
    </row>
    <row r="8105" spans="1:15" ht="15" customHeight="1" x14ac:dyDescent="0.2">
      <c r="A8105" s="1" t="str">
        <f t="shared" si="64"/>
        <v/>
      </c>
      <c r="E8105" s="1" t="s">
        <v>352</v>
      </c>
      <c r="F8105" s="38"/>
      <c r="G8105" s="38"/>
      <c r="M8105" s="1">
        <f>IF(ISNUMBER(MATCH(E8105,_xlfn.VSTACK('VLookup Lists'!$E$2:$E$17,'VLookup Lists'!$H$2:$H$38,'VLookup Lists'!$J$2:$J$8),0)),1,0)</f>
        <v>0</v>
      </c>
      <c r="N8105" s="1" t="str">
        <f>IFERROR(IF(VLOOKUP($D8105,'VLookup Lists'!$B$11:$C$29,2,FALSE)="FLIP",1,0),"")</f>
        <v/>
      </c>
      <c r="O8105" s="1" t="b">
        <f>ISNUMBER(MATCH($E8105,'VLookup Lists'!$E$2:$E$17,0))</f>
        <v>0</v>
      </c>
    </row>
    <row r="8106" spans="1:15" ht="15" customHeight="1" x14ac:dyDescent="0.2">
      <c r="A8106" s="1" t="str">
        <f t="shared" si="64"/>
        <v/>
      </c>
      <c r="E8106" s="1" t="s">
        <v>352</v>
      </c>
      <c r="F8106" s="38"/>
      <c r="G8106" s="38"/>
      <c r="M8106" s="1">
        <f>IF(ISNUMBER(MATCH(E8106,_xlfn.VSTACK('VLookup Lists'!$E$2:$E$17,'VLookup Lists'!$H$2:$H$38,'VLookup Lists'!$J$2:$J$8),0)),1,0)</f>
        <v>0</v>
      </c>
      <c r="N8106" s="1" t="str">
        <f>IFERROR(IF(VLOOKUP($D8106,'VLookup Lists'!$B$11:$C$29,2,FALSE)="FLIP",1,0),"")</f>
        <v/>
      </c>
      <c r="O8106" s="1" t="b">
        <f>ISNUMBER(MATCH($E8106,'VLookup Lists'!$E$2:$E$17,0))</f>
        <v>0</v>
      </c>
    </row>
    <row r="8107" spans="1:15" ht="15" customHeight="1" x14ac:dyDescent="0.2">
      <c r="A8107" s="1" t="str">
        <f t="shared" si="64"/>
        <v/>
      </c>
      <c r="E8107" s="1" t="s">
        <v>352</v>
      </c>
      <c r="F8107" s="38"/>
      <c r="G8107" s="38"/>
      <c r="M8107" s="1">
        <f>IF(ISNUMBER(MATCH(E8107,_xlfn.VSTACK('VLookup Lists'!$E$2:$E$17,'VLookup Lists'!$H$2:$H$38,'VLookup Lists'!$J$2:$J$8),0)),1,0)</f>
        <v>0</v>
      </c>
      <c r="N8107" s="1" t="str">
        <f>IFERROR(IF(VLOOKUP($D8107,'VLookup Lists'!$B$11:$C$29,2,FALSE)="FLIP",1,0),"")</f>
        <v/>
      </c>
      <c r="O8107" s="1" t="b">
        <f>ISNUMBER(MATCH($E8107,'VLookup Lists'!$E$2:$E$17,0))</f>
        <v>0</v>
      </c>
    </row>
    <row r="8108" spans="1:15" ht="15" customHeight="1" x14ac:dyDescent="0.2">
      <c r="A8108" s="1" t="str">
        <f t="shared" si="64"/>
        <v/>
      </c>
      <c r="E8108" s="1" t="s">
        <v>352</v>
      </c>
      <c r="F8108" s="38"/>
      <c r="G8108" s="38"/>
      <c r="M8108" s="1">
        <f>IF(ISNUMBER(MATCH(E8108,_xlfn.VSTACK('VLookup Lists'!$E$2:$E$17,'VLookup Lists'!$H$2:$H$38,'VLookup Lists'!$J$2:$J$8),0)),1,0)</f>
        <v>0</v>
      </c>
      <c r="N8108" s="1" t="str">
        <f>IFERROR(IF(VLOOKUP($D8108,'VLookup Lists'!$B$11:$C$29,2,FALSE)="FLIP",1,0),"")</f>
        <v/>
      </c>
      <c r="O8108" s="1" t="b">
        <f>ISNUMBER(MATCH($E8108,'VLookup Lists'!$E$2:$E$17,0))</f>
        <v>0</v>
      </c>
    </row>
    <row r="8109" spans="1:15" ht="15" customHeight="1" x14ac:dyDescent="0.2">
      <c r="A8109" s="1" t="str">
        <f t="shared" si="64"/>
        <v/>
      </c>
      <c r="E8109" s="1" t="s">
        <v>352</v>
      </c>
      <c r="F8109" s="38"/>
      <c r="G8109" s="38"/>
      <c r="M8109" s="1">
        <f>IF(ISNUMBER(MATCH(E8109,_xlfn.VSTACK('VLookup Lists'!$E$2:$E$17,'VLookup Lists'!$H$2:$H$38,'VLookup Lists'!$J$2:$J$8),0)),1,0)</f>
        <v>0</v>
      </c>
      <c r="N8109" s="1" t="str">
        <f>IFERROR(IF(VLOOKUP($D8109,'VLookup Lists'!$B$11:$C$29,2,FALSE)="FLIP",1,0),"")</f>
        <v/>
      </c>
      <c r="O8109" s="1" t="b">
        <f>ISNUMBER(MATCH($E8109,'VLookup Lists'!$E$2:$E$17,0))</f>
        <v>0</v>
      </c>
    </row>
    <row r="8110" spans="1:15" ht="15" customHeight="1" x14ac:dyDescent="0.2">
      <c r="A8110" s="1" t="str">
        <f t="shared" si="64"/>
        <v/>
      </c>
      <c r="E8110" s="1" t="s">
        <v>352</v>
      </c>
      <c r="F8110" s="38"/>
      <c r="G8110" s="38"/>
      <c r="M8110" s="1">
        <f>IF(ISNUMBER(MATCH(E8110,_xlfn.VSTACK('VLookup Lists'!$E$2:$E$17,'VLookup Lists'!$H$2:$H$38,'VLookup Lists'!$J$2:$J$8),0)),1,0)</f>
        <v>0</v>
      </c>
      <c r="N8110" s="1" t="str">
        <f>IFERROR(IF(VLOOKUP($D8110,'VLookup Lists'!$B$11:$C$29,2,FALSE)="FLIP",1,0),"")</f>
        <v/>
      </c>
      <c r="O8110" s="1" t="b">
        <f>ISNUMBER(MATCH($E8110,'VLookup Lists'!$E$2:$E$17,0))</f>
        <v>0</v>
      </c>
    </row>
    <row r="8111" spans="1:15" ht="15" customHeight="1" x14ac:dyDescent="0.2">
      <c r="A8111" s="1" t="str">
        <f t="shared" si="64"/>
        <v/>
      </c>
      <c r="E8111" s="1" t="s">
        <v>352</v>
      </c>
      <c r="F8111" s="38"/>
      <c r="G8111" s="38"/>
      <c r="M8111" s="1">
        <f>IF(ISNUMBER(MATCH(E8111,_xlfn.VSTACK('VLookup Lists'!$E$2:$E$17,'VLookup Lists'!$H$2:$H$38,'VLookup Lists'!$J$2:$J$8),0)),1,0)</f>
        <v>0</v>
      </c>
      <c r="N8111" s="1" t="str">
        <f>IFERROR(IF(VLOOKUP($D8111,'VLookup Lists'!$B$11:$C$29,2,FALSE)="FLIP",1,0),"")</f>
        <v/>
      </c>
      <c r="O8111" s="1" t="b">
        <f>ISNUMBER(MATCH($E8111,'VLookup Lists'!$E$2:$E$17,0))</f>
        <v>0</v>
      </c>
    </row>
    <row r="8112" spans="1:15" ht="15" customHeight="1" x14ac:dyDescent="0.2">
      <c r="A8112" s="1" t="str">
        <f t="shared" si="64"/>
        <v/>
      </c>
      <c r="E8112" s="1" t="s">
        <v>352</v>
      </c>
      <c r="F8112" s="38"/>
      <c r="G8112" s="38"/>
      <c r="M8112" s="1">
        <f>IF(ISNUMBER(MATCH(E8112,_xlfn.VSTACK('VLookup Lists'!$E$2:$E$17,'VLookup Lists'!$H$2:$H$38,'VLookup Lists'!$J$2:$J$8),0)),1,0)</f>
        <v>0</v>
      </c>
      <c r="N8112" s="1" t="str">
        <f>IFERROR(IF(VLOOKUP($D8112,'VLookup Lists'!$B$11:$C$29,2,FALSE)="FLIP",1,0),"")</f>
        <v/>
      </c>
      <c r="O8112" s="1" t="b">
        <f>ISNUMBER(MATCH($E8112,'VLookup Lists'!$E$2:$E$17,0))</f>
        <v>0</v>
      </c>
    </row>
    <row r="8113" spans="1:15" ht="15" customHeight="1" x14ac:dyDescent="0.2">
      <c r="A8113" s="1" t="str">
        <f t="shared" si="64"/>
        <v/>
      </c>
      <c r="E8113" s="1" t="s">
        <v>352</v>
      </c>
      <c r="F8113" s="38"/>
      <c r="G8113" s="38"/>
      <c r="M8113" s="1">
        <f>IF(ISNUMBER(MATCH(E8113,_xlfn.VSTACK('VLookup Lists'!$E$2:$E$17,'VLookup Lists'!$H$2:$H$38,'VLookup Lists'!$J$2:$J$8),0)),1,0)</f>
        <v>0</v>
      </c>
      <c r="N8113" s="1" t="str">
        <f>IFERROR(IF(VLOOKUP($D8113,'VLookup Lists'!$B$11:$C$29,2,FALSE)="FLIP",1,0),"")</f>
        <v/>
      </c>
      <c r="O8113" s="1" t="b">
        <f>ISNUMBER(MATCH($E8113,'VLookup Lists'!$E$2:$E$17,0))</f>
        <v>0</v>
      </c>
    </row>
    <row r="8114" spans="1:15" ht="15" customHeight="1" x14ac:dyDescent="0.2">
      <c r="A8114" s="1" t="str">
        <f t="shared" si="64"/>
        <v/>
      </c>
      <c r="E8114" s="1" t="s">
        <v>352</v>
      </c>
      <c r="F8114" s="38"/>
      <c r="G8114" s="38"/>
      <c r="M8114" s="1">
        <f>IF(ISNUMBER(MATCH(E8114,_xlfn.VSTACK('VLookup Lists'!$E$2:$E$17,'VLookup Lists'!$H$2:$H$38,'VLookup Lists'!$J$2:$J$8),0)),1,0)</f>
        <v>0</v>
      </c>
      <c r="N8114" s="1" t="str">
        <f>IFERROR(IF(VLOOKUP($D8114,'VLookup Lists'!$B$11:$C$29,2,FALSE)="FLIP",1,0),"")</f>
        <v/>
      </c>
      <c r="O8114" s="1" t="b">
        <f>ISNUMBER(MATCH($E8114,'VLookup Lists'!$E$2:$E$17,0))</f>
        <v>0</v>
      </c>
    </row>
    <row r="8115" spans="1:15" ht="15" customHeight="1" x14ac:dyDescent="0.2">
      <c r="A8115" s="1" t="str">
        <f t="shared" si="64"/>
        <v/>
      </c>
      <c r="E8115" s="1" t="s">
        <v>352</v>
      </c>
      <c r="F8115" s="38"/>
      <c r="G8115" s="38"/>
      <c r="M8115" s="1">
        <f>IF(ISNUMBER(MATCH(E8115,_xlfn.VSTACK('VLookup Lists'!$E$2:$E$17,'VLookup Lists'!$H$2:$H$38,'VLookup Lists'!$J$2:$J$8),0)),1,0)</f>
        <v>0</v>
      </c>
      <c r="N8115" s="1" t="str">
        <f>IFERROR(IF(VLOOKUP($D8115,'VLookup Lists'!$B$11:$C$29,2,FALSE)="FLIP",1,0),"")</f>
        <v/>
      </c>
      <c r="O8115" s="1" t="b">
        <f>ISNUMBER(MATCH($E8115,'VLookup Lists'!$E$2:$E$17,0))</f>
        <v>0</v>
      </c>
    </row>
    <row r="8116" spans="1:15" ht="15" customHeight="1" x14ac:dyDescent="0.2">
      <c r="A8116" s="1" t="str">
        <f t="shared" si="64"/>
        <v/>
      </c>
      <c r="E8116" s="1" t="s">
        <v>352</v>
      </c>
      <c r="F8116" s="38"/>
      <c r="G8116" s="38"/>
      <c r="M8116" s="1">
        <f>IF(ISNUMBER(MATCH(E8116,_xlfn.VSTACK('VLookup Lists'!$E$2:$E$17,'VLookup Lists'!$H$2:$H$38,'VLookup Lists'!$J$2:$J$8),0)),1,0)</f>
        <v>0</v>
      </c>
      <c r="N8116" s="1" t="str">
        <f>IFERROR(IF(VLOOKUP($D8116,'VLookup Lists'!$B$11:$C$29,2,FALSE)="FLIP",1,0),"")</f>
        <v/>
      </c>
      <c r="O8116" s="1" t="b">
        <f>ISNUMBER(MATCH($E8116,'VLookup Lists'!$E$2:$E$17,0))</f>
        <v>0</v>
      </c>
    </row>
    <row r="8117" spans="1:15" ht="15" customHeight="1" x14ac:dyDescent="0.2">
      <c r="A8117" s="1" t="str">
        <f t="shared" si="64"/>
        <v/>
      </c>
      <c r="E8117" s="1" t="s">
        <v>352</v>
      </c>
      <c r="F8117" s="38"/>
      <c r="G8117" s="38"/>
      <c r="M8117" s="1">
        <f>IF(ISNUMBER(MATCH(E8117,_xlfn.VSTACK('VLookup Lists'!$E$2:$E$17,'VLookup Lists'!$H$2:$H$38,'VLookup Lists'!$J$2:$J$8),0)),1,0)</f>
        <v>0</v>
      </c>
      <c r="N8117" s="1" t="str">
        <f>IFERROR(IF(VLOOKUP($D8117,'VLookup Lists'!$B$11:$C$29,2,FALSE)="FLIP",1,0),"")</f>
        <v/>
      </c>
      <c r="O8117" s="1" t="b">
        <f>ISNUMBER(MATCH($E8117,'VLookup Lists'!$E$2:$E$17,0))</f>
        <v>0</v>
      </c>
    </row>
    <row r="8118" spans="1:15" ht="15" customHeight="1" x14ac:dyDescent="0.2">
      <c r="A8118" s="1" t="str">
        <f t="shared" si="64"/>
        <v/>
      </c>
      <c r="E8118" s="1" t="s">
        <v>352</v>
      </c>
      <c r="F8118" s="38"/>
      <c r="G8118" s="38"/>
      <c r="M8118" s="1">
        <f>IF(ISNUMBER(MATCH(E8118,_xlfn.VSTACK('VLookup Lists'!$E$2:$E$17,'VLookup Lists'!$H$2:$H$38,'VLookup Lists'!$J$2:$J$8),0)),1,0)</f>
        <v>0</v>
      </c>
      <c r="N8118" s="1" t="str">
        <f>IFERROR(IF(VLOOKUP($D8118,'VLookup Lists'!$B$11:$C$29,2,FALSE)="FLIP",1,0),"")</f>
        <v/>
      </c>
      <c r="O8118" s="1" t="b">
        <f>ISNUMBER(MATCH($E8118,'VLookup Lists'!$E$2:$E$17,0))</f>
        <v>0</v>
      </c>
    </row>
    <row r="8119" spans="1:15" ht="15" customHeight="1" x14ac:dyDescent="0.2">
      <c r="A8119" s="1" t="str">
        <f t="shared" si="64"/>
        <v/>
      </c>
      <c r="E8119" s="1" t="s">
        <v>352</v>
      </c>
      <c r="F8119" s="38"/>
      <c r="G8119" s="38"/>
      <c r="M8119" s="1">
        <f>IF(ISNUMBER(MATCH(E8119,_xlfn.VSTACK('VLookup Lists'!$E$2:$E$17,'VLookup Lists'!$H$2:$H$38,'VLookup Lists'!$J$2:$J$8),0)),1,0)</f>
        <v>0</v>
      </c>
      <c r="N8119" s="1" t="str">
        <f>IFERROR(IF(VLOOKUP($D8119,'VLookup Lists'!$B$11:$C$29,2,FALSE)="FLIP",1,0),"")</f>
        <v/>
      </c>
      <c r="O8119" s="1" t="b">
        <f>ISNUMBER(MATCH($E8119,'VLookup Lists'!$E$2:$E$17,0))</f>
        <v>0</v>
      </c>
    </row>
    <row r="8120" spans="1:15" ht="15" customHeight="1" x14ac:dyDescent="0.2">
      <c r="A8120" s="1" t="str">
        <f t="shared" si="64"/>
        <v/>
      </c>
      <c r="E8120" s="1" t="s">
        <v>352</v>
      </c>
      <c r="F8120" s="38"/>
      <c r="G8120" s="38"/>
      <c r="M8120" s="1">
        <f>IF(ISNUMBER(MATCH(E8120,_xlfn.VSTACK('VLookup Lists'!$E$2:$E$17,'VLookup Lists'!$H$2:$H$38,'VLookup Lists'!$J$2:$J$8),0)),1,0)</f>
        <v>0</v>
      </c>
      <c r="N8120" s="1" t="str">
        <f>IFERROR(IF(VLOOKUP($D8120,'VLookup Lists'!$B$11:$C$29,2,FALSE)="FLIP",1,0),"")</f>
        <v/>
      </c>
      <c r="O8120" s="1" t="b">
        <f>ISNUMBER(MATCH($E8120,'VLookup Lists'!$E$2:$E$17,0))</f>
        <v>0</v>
      </c>
    </row>
    <row r="8121" spans="1:15" ht="15" customHeight="1" x14ac:dyDescent="0.2">
      <c r="A8121" s="1" t="str">
        <f t="shared" si="64"/>
        <v/>
      </c>
      <c r="E8121" s="1" t="s">
        <v>352</v>
      </c>
      <c r="F8121" s="38"/>
      <c r="G8121" s="38"/>
      <c r="M8121" s="1">
        <f>IF(ISNUMBER(MATCH(E8121,_xlfn.VSTACK('VLookup Lists'!$E$2:$E$17,'VLookup Lists'!$H$2:$H$38,'VLookup Lists'!$J$2:$J$8),0)),1,0)</f>
        <v>0</v>
      </c>
      <c r="N8121" s="1" t="str">
        <f>IFERROR(IF(VLOOKUP($D8121,'VLookup Lists'!$B$11:$C$29,2,FALSE)="FLIP",1,0),"")</f>
        <v/>
      </c>
      <c r="O8121" s="1" t="b">
        <f>ISNUMBER(MATCH($E8121,'VLookup Lists'!$E$2:$E$17,0))</f>
        <v>0</v>
      </c>
    </row>
    <row r="8122" spans="1:15" ht="15" customHeight="1" x14ac:dyDescent="0.2">
      <c r="A8122" s="1" t="str">
        <f t="shared" si="64"/>
        <v/>
      </c>
      <c r="E8122" s="1" t="s">
        <v>352</v>
      </c>
      <c r="F8122" s="38"/>
      <c r="G8122" s="38"/>
      <c r="M8122" s="1">
        <f>IF(ISNUMBER(MATCH(E8122,_xlfn.VSTACK('VLookup Lists'!$E$2:$E$17,'VLookup Lists'!$H$2:$H$38,'VLookup Lists'!$J$2:$J$8),0)),1,0)</f>
        <v>0</v>
      </c>
      <c r="N8122" s="1" t="str">
        <f>IFERROR(IF(VLOOKUP($D8122,'VLookup Lists'!$B$11:$C$29,2,FALSE)="FLIP",1,0),"")</f>
        <v/>
      </c>
      <c r="O8122" s="1" t="b">
        <f>ISNUMBER(MATCH($E8122,'VLookup Lists'!$E$2:$E$17,0))</f>
        <v>0</v>
      </c>
    </row>
    <row r="8123" spans="1:15" ht="15" customHeight="1" x14ac:dyDescent="0.2">
      <c r="A8123" s="1" t="str">
        <f t="shared" si="64"/>
        <v/>
      </c>
      <c r="E8123" s="1" t="s">
        <v>352</v>
      </c>
      <c r="F8123" s="38"/>
      <c r="G8123" s="38"/>
      <c r="M8123" s="1">
        <f>IF(ISNUMBER(MATCH(E8123,_xlfn.VSTACK('VLookup Lists'!$E$2:$E$17,'VLookup Lists'!$H$2:$H$38,'VLookup Lists'!$J$2:$J$8),0)),1,0)</f>
        <v>0</v>
      </c>
      <c r="N8123" s="1" t="str">
        <f>IFERROR(IF(VLOOKUP($D8123,'VLookup Lists'!$B$11:$C$29,2,FALSE)="FLIP",1,0),"")</f>
        <v/>
      </c>
      <c r="O8123" s="1" t="b">
        <f>ISNUMBER(MATCH($E8123,'VLookup Lists'!$E$2:$E$17,0))</f>
        <v>0</v>
      </c>
    </row>
    <row r="8124" spans="1:15" ht="15" customHeight="1" x14ac:dyDescent="0.2">
      <c r="A8124" s="1" t="str">
        <f t="shared" si="64"/>
        <v/>
      </c>
      <c r="E8124" s="1" t="s">
        <v>352</v>
      </c>
      <c r="F8124" s="38"/>
      <c r="G8124" s="38"/>
      <c r="M8124" s="1">
        <f>IF(ISNUMBER(MATCH(E8124,_xlfn.VSTACK('VLookup Lists'!$E$2:$E$17,'VLookup Lists'!$H$2:$H$38,'VLookup Lists'!$J$2:$J$8),0)),1,0)</f>
        <v>0</v>
      </c>
      <c r="N8124" s="1" t="str">
        <f>IFERROR(IF(VLOOKUP($D8124,'VLookup Lists'!$B$11:$C$29,2,FALSE)="FLIP",1,0),"")</f>
        <v/>
      </c>
      <c r="O8124" s="1" t="b">
        <f>ISNUMBER(MATCH($E8124,'VLookup Lists'!$E$2:$E$17,0))</f>
        <v>0</v>
      </c>
    </row>
    <row r="8125" spans="1:15" ht="15" customHeight="1" x14ac:dyDescent="0.2">
      <c r="A8125" s="1" t="str">
        <f t="shared" si="64"/>
        <v/>
      </c>
      <c r="E8125" s="1" t="s">
        <v>352</v>
      </c>
      <c r="F8125" s="38"/>
      <c r="G8125" s="38"/>
      <c r="M8125" s="1">
        <f>IF(ISNUMBER(MATCH(E8125,_xlfn.VSTACK('VLookup Lists'!$E$2:$E$17,'VLookup Lists'!$H$2:$H$38,'VLookup Lists'!$J$2:$J$8),0)),1,0)</f>
        <v>0</v>
      </c>
      <c r="N8125" s="1" t="str">
        <f>IFERROR(IF(VLOOKUP($D8125,'VLookup Lists'!$B$11:$C$29,2,FALSE)="FLIP",1,0),"")</f>
        <v/>
      </c>
      <c r="O8125" s="1" t="b">
        <f>ISNUMBER(MATCH($E8125,'VLookup Lists'!$E$2:$E$17,0))</f>
        <v>0</v>
      </c>
    </row>
    <row r="8126" spans="1:15" ht="15" customHeight="1" x14ac:dyDescent="0.2">
      <c r="A8126" s="1" t="str">
        <f t="shared" si="64"/>
        <v/>
      </c>
      <c r="E8126" s="1" t="s">
        <v>352</v>
      </c>
      <c r="F8126" s="38"/>
      <c r="G8126" s="38"/>
      <c r="M8126" s="1">
        <f>IF(ISNUMBER(MATCH(E8126,_xlfn.VSTACK('VLookup Lists'!$E$2:$E$17,'VLookup Lists'!$H$2:$H$38,'VLookup Lists'!$J$2:$J$8),0)),1,0)</f>
        <v>0</v>
      </c>
      <c r="N8126" s="1" t="str">
        <f>IFERROR(IF(VLOOKUP($D8126,'VLookup Lists'!$B$11:$C$29,2,FALSE)="FLIP",1,0),"")</f>
        <v/>
      </c>
      <c r="O8126" s="1" t="b">
        <f>ISNUMBER(MATCH($E8126,'VLookup Lists'!$E$2:$E$17,0))</f>
        <v>0</v>
      </c>
    </row>
    <row r="8127" spans="1:15" ht="15" customHeight="1" x14ac:dyDescent="0.2">
      <c r="A8127" s="1" t="str">
        <f t="shared" si="64"/>
        <v/>
      </c>
      <c r="E8127" s="1" t="s">
        <v>352</v>
      </c>
      <c r="F8127" s="38"/>
      <c r="G8127" s="38"/>
      <c r="M8127" s="1">
        <f>IF(ISNUMBER(MATCH(E8127,_xlfn.VSTACK('VLookup Lists'!$E$2:$E$17,'VLookup Lists'!$H$2:$H$38,'VLookup Lists'!$J$2:$J$8),0)),1,0)</f>
        <v>0</v>
      </c>
      <c r="N8127" s="1" t="str">
        <f>IFERROR(IF(VLOOKUP($D8127,'VLookup Lists'!$B$11:$C$29,2,FALSE)="FLIP",1,0),"")</f>
        <v/>
      </c>
      <c r="O8127" s="1" t="b">
        <f>ISNUMBER(MATCH($E8127,'VLookup Lists'!$E$2:$E$17,0))</f>
        <v>0</v>
      </c>
    </row>
    <row r="8128" spans="1:15" ht="15" customHeight="1" x14ac:dyDescent="0.2">
      <c r="A8128" s="1" t="str">
        <f t="shared" si="64"/>
        <v/>
      </c>
      <c r="E8128" s="1" t="s">
        <v>352</v>
      </c>
      <c r="F8128" s="38"/>
      <c r="G8128" s="38"/>
      <c r="M8128" s="1">
        <f>IF(ISNUMBER(MATCH(E8128,_xlfn.VSTACK('VLookup Lists'!$E$2:$E$17,'VLookup Lists'!$H$2:$H$38,'VLookup Lists'!$J$2:$J$8),0)),1,0)</f>
        <v>0</v>
      </c>
      <c r="N8128" s="1" t="str">
        <f>IFERROR(IF(VLOOKUP($D8128,'VLookup Lists'!$B$11:$C$29,2,FALSE)="FLIP",1,0),"")</f>
        <v/>
      </c>
      <c r="O8128" s="1" t="b">
        <f>ISNUMBER(MATCH($E8128,'VLookup Lists'!$E$2:$E$17,0))</f>
        <v>0</v>
      </c>
    </row>
    <row r="8129" spans="1:15" ht="15" customHeight="1" x14ac:dyDescent="0.2">
      <c r="A8129" s="1" t="str">
        <f t="shared" si="64"/>
        <v/>
      </c>
      <c r="E8129" s="1" t="s">
        <v>352</v>
      </c>
      <c r="F8129" s="38"/>
      <c r="G8129" s="38"/>
      <c r="M8129" s="1">
        <f>IF(ISNUMBER(MATCH(E8129,_xlfn.VSTACK('VLookup Lists'!$E$2:$E$17,'VLookup Lists'!$H$2:$H$38,'VLookup Lists'!$J$2:$J$8),0)),1,0)</f>
        <v>0</v>
      </c>
      <c r="N8129" s="1" t="str">
        <f>IFERROR(IF(VLOOKUP($D8129,'VLookup Lists'!$B$11:$C$29,2,FALSE)="FLIP",1,0),"")</f>
        <v/>
      </c>
      <c r="O8129" s="1" t="b">
        <f>ISNUMBER(MATCH($E8129,'VLookup Lists'!$E$2:$E$17,0))</f>
        <v>0</v>
      </c>
    </row>
    <row r="8130" spans="1:15" ht="15" customHeight="1" x14ac:dyDescent="0.2">
      <c r="A8130" s="1" t="str">
        <f t="shared" si="64"/>
        <v/>
      </c>
      <c r="E8130" s="1" t="s">
        <v>352</v>
      </c>
      <c r="F8130" s="38"/>
      <c r="G8130" s="38"/>
      <c r="M8130" s="1">
        <f>IF(ISNUMBER(MATCH(E8130,_xlfn.VSTACK('VLookup Lists'!$E$2:$E$17,'VLookup Lists'!$H$2:$H$38,'VLookup Lists'!$J$2:$J$8),0)),1,0)</f>
        <v>0</v>
      </c>
      <c r="N8130" s="1" t="str">
        <f>IFERROR(IF(VLOOKUP($D8130,'VLookup Lists'!$B$11:$C$29,2,FALSE)="FLIP",1,0),"")</f>
        <v/>
      </c>
      <c r="O8130" s="1" t="b">
        <f>ISNUMBER(MATCH($E8130,'VLookup Lists'!$E$2:$E$17,0))</f>
        <v>0</v>
      </c>
    </row>
    <row r="8131" spans="1:15" ht="15" customHeight="1" x14ac:dyDescent="0.2">
      <c r="A8131" s="1" t="str">
        <f t="shared" si="64"/>
        <v/>
      </c>
      <c r="E8131" s="1" t="s">
        <v>352</v>
      </c>
      <c r="F8131" s="38"/>
      <c r="G8131" s="38"/>
      <c r="M8131" s="1">
        <f>IF(ISNUMBER(MATCH(E8131,_xlfn.VSTACK('VLookup Lists'!$E$2:$E$17,'VLookup Lists'!$H$2:$H$38,'VLookup Lists'!$J$2:$J$8),0)),1,0)</f>
        <v>0</v>
      </c>
      <c r="N8131" s="1" t="str">
        <f>IFERROR(IF(VLOOKUP($D8131,'VLookup Lists'!$B$11:$C$29,2,FALSE)="FLIP",1,0),"")</f>
        <v/>
      </c>
      <c r="O8131" s="1" t="b">
        <f>ISNUMBER(MATCH($E8131,'VLookup Lists'!$E$2:$E$17,0))</f>
        <v>0</v>
      </c>
    </row>
    <row r="8132" spans="1:15" ht="15" customHeight="1" x14ac:dyDescent="0.2">
      <c r="A8132" s="1" t="str">
        <f t="shared" si="64"/>
        <v/>
      </c>
      <c r="E8132" s="1" t="s">
        <v>352</v>
      </c>
      <c r="F8132" s="38"/>
      <c r="G8132" s="38"/>
      <c r="M8132" s="1">
        <f>IF(ISNUMBER(MATCH(E8132,_xlfn.VSTACK('VLookup Lists'!$E$2:$E$17,'VLookup Lists'!$H$2:$H$38,'VLookup Lists'!$J$2:$J$8),0)),1,0)</f>
        <v>0</v>
      </c>
      <c r="N8132" s="1" t="str">
        <f>IFERROR(IF(VLOOKUP($D8132,'VLookup Lists'!$B$11:$C$29,2,FALSE)="FLIP",1,0),"")</f>
        <v/>
      </c>
      <c r="O8132" s="1" t="b">
        <f>ISNUMBER(MATCH($E8132,'VLookup Lists'!$E$2:$E$17,0))</f>
        <v>0</v>
      </c>
    </row>
    <row r="8133" spans="1:15" ht="15" customHeight="1" x14ac:dyDescent="0.2">
      <c r="A8133" s="1" t="str">
        <f t="shared" si="64"/>
        <v/>
      </c>
      <c r="E8133" s="1" t="s">
        <v>352</v>
      </c>
      <c r="F8133" s="38"/>
      <c r="G8133" s="38"/>
      <c r="M8133" s="1">
        <f>IF(ISNUMBER(MATCH(E8133,_xlfn.VSTACK('VLookup Lists'!$E$2:$E$17,'VLookup Lists'!$H$2:$H$38,'VLookup Lists'!$J$2:$J$8),0)),1,0)</f>
        <v>0</v>
      </c>
      <c r="N8133" s="1" t="str">
        <f>IFERROR(IF(VLOOKUP($D8133,'VLookup Lists'!$B$11:$C$29,2,FALSE)="FLIP",1,0),"")</f>
        <v/>
      </c>
      <c r="O8133" s="1" t="b">
        <f>ISNUMBER(MATCH($E8133,'VLookup Lists'!$E$2:$E$17,0))</f>
        <v>0</v>
      </c>
    </row>
    <row r="8134" spans="1:15" ht="15" customHeight="1" x14ac:dyDescent="0.2">
      <c r="A8134" s="1" t="str">
        <f t="shared" si="64"/>
        <v/>
      </c>
      <c r="E8134" s="1" t="s">
        <v>352</v>
      </c>
      <c r="F8134" s="38"/>
      <c r="G8134" s="38"/>
      <c r="M8134" s="1">
        <f>IF(ISNUMBER(MATCH(E8134,_xlfn.VSTACK('VLookup Lists'!$E$2:$E$17,'VLookup Lists'!$H$2:$H$38,'VLookup Lists'!$J$2:$J$8),0)),1,0)</f>
        <v>0</v>
      </c>
      <c r="N8134" s="1" t="str">
        <f>IFERROR(IF(VLOOKUP($D8134,'VLookup Lists'!$B$11:$C$29,2,FALSE)="FLIP",1,0),"")</f>
        <v/>
      </c>
      <c r="O8134" s="1" t="b">
        <f>ISNUMBER(MATCH($E8134,'VLookup Lists'!$E$2:$E$17,0))</f>
        <v>0</v>
      </c>
    </row>
    <row r="8135" spans="1:15" ht="15" customHeight="1" x14ac:dyDescent="0.2">
      <c r="A8135" s="1" t="str">
        <f t="shared" si="64"/>
        <v/>
      </c>
      <c r="E8135" s="1" t="s">
        <v>352</v>
      </c>
      <c r="F8135" s="38"/>
      <c r="G8135" s="38"/>
      <c r="M8135" s="1">
        <f>IF(ISNUMBER(MATCH(E8135,_xlfn.VSTACK('VLookup Lists'!$E$2:$E$17,'VLookup Lists'!$H$2:$H$38,'VLookup Lists'!$J$2:$J$8),0)),1,0)</f>
        <v>0</v>
      </c>
      <c r="N8135" s="1" t="str">
        <f>IFERROR(IF(VLOOKUP($D8135,'VLookup Lists'!$B$11:$C$29,2,FALSE)="FLIP",1,0),"")</f>
        <v/>
      </c>
      <c r="O8135" s="1" t="b">
        <f>ISNUMBER(MATCH($E8135,'VLookup Lists'!$E$2:$E$17,0))</f>
        <v>0</v>
      </c>
    </row>
    <row r="8136" spans="1:15" ht="15" customHeight="1" x14ac:dyDescent="0.2">
      <c r="A8136" s="1" t="str">
        <f t="shared" si="64"/>
        <v/>
      </c>
      <c r="E8136" s="1" t="s">
        <v>352</v>
      </c>
      <c r="F8136" s="38"/>
      <c r="G8136" s="38"/>
      <c r="M8136" s="1">
        <f>IF(ISNUMBER(MATCH(E8136,_xlfn.VSTACK('VLookup Lists'!$E$2:$E$17,'VLookup Lists'!$H$2:$H$38,'VLookup Lists'!$J$2:$J$8),0)),1,0)</f>
        <v>0</v>
      </c>
      <c r="N8136" s="1" t="str">
        <f>IFERROR(IF(VLOOKUP($D8136,'VLookup Lists'!$B$11:$C$29,2,FALSE)="FLIP",1,0),"")</f>
        <v/>
      </c>
      <c r="O8136" s="1" t="b">
        <f>ISNUMBER(MATCH($E8136,'VLookup Lists'!$E$2:$E$17,0))</f>
        <v>0</v>
      </c>
    </row>
    <row r="8137" spans="1:15" ht="15" customHeight="1" x14ac:dyDescent="0.2">
      <c r="A8137" s="1" t="str">
        <f t="shared" si="64"/>
        <v/>
      </c>
      <c r="E8137" s="1" t="s">
        <v>352</v>
      </c>
      <c r="F8137" s="38"/>
      <c r="G8137" s="38"/>
      <c r="M8137" s="1">
        <f>IF(ISNUMBER(MATCH(E8137,_xlfn.VSTACK('VLookup Lists'!$E$2:$E$17,'VLookup Lists'!$H$2:$H$38,'VLookup Lists'!$J$2:$J$8),0)),1,0)</f>
        <v>0</v>
      </c>
      <c r="N8137" s="1" t="str">
        <f>IFERROR(IF(VLOOKUP($D8137,'VLookup Lists'!$B$11:$C$29,2,FALSE)="FLIP",1,0),"")</f>
        <v/>
      </c>
      <c r="O8137" s="1" t="b">
        <f>ISNUMBER(MATCH($E8137,'VLookup Lists'!$E$2:$E$17,0))</f>
        <v>0</v>
      </c>
    </row>
    <row r="8138" spans="1:15" ht="15" customHeight="1" x14ac:dyDescent="0.2">
      <c r="A8138" s="1" t="str">
        <f t="shared" si="64"/>
        <v/>
      </c>
      <c r="E8138" s="1" t="s">
        <v>352</v>
      </c>
      <c r="F8138" s="38"/>
      <c r="G8138" s="38"/>
      <c r="M8138" s="1">
        <f>IF(ISNUMBER(MATCH(E8138,_xlfn.VSTACK('VLookup Lists'!$E$2:$E$17,'VLookup Lists'!$H$2:$H$38,'VLookup Lists'!$J$2:$J$8),0)),1,0)</f>
        <v>0</v>
      </c>
      <c r="N8138" s="1" t="str">
        <f>IFERROR(IF(VLOOKUP($D8138,'VLookup Lists'!$B$11:$C$29,2,FALSE)="FLIP",1,0),"")</f>
        <v/>
      </c>
      <c r="O8138" s="1" t="b">
        <f>ISNUMBER(MATCH($E8138,'VLookup Lists'!$E$2:$E$17,0))</f>
        <v>0</v>
      </c>
    </row>
    <row r="8139" spans="1:15" ht="15" customHeight="1" x14ac:dyDescent="0.2">
      <c r="A8139" s="1" t="str">
        <f t="shared" si="64"/>
        <v/>
      </c>
      <c r="E8139" s="1" t="s">
        <v>352</v>
      </c>
      <c r="F8139" s="38"/>
      <c r="G8139" s="38"/>
      <c r="M8139" s="1">
        <f>IF(ISNUMBER(MATCH(E8139,_xlfn.VSTACK('VLookup Lists'!$E$2:$E$17,'VLookup Lists'!$H$2:$H$38,'VLookup Lists'!$J$2:$J$8),0)),1,0)</f>
        <v>0</v>
      </c>
      <c r="N8139" s="1" t="str">
        <f>IFERROR(IF(VLOOKUP($D8139,'VLookup Lists'!$B$11:$C$29,2,FALSE)="FLIP",1,0),"")</f>
        <v/>
      </c>
      <c r="O8139" s="1" t="b">
        <f>ISNUMBER(MATCH($E8139,'VLookup Lists'!$E$2:$E$17,0))</f>
        <v>0</v>
      </c>
    </row>
    <row r="8140" spans="1:15" ht="15" customHeight="1" x14ac:dyDescent="0.2">
      <c r="A8140" s="1" t="str">
        <f t="shared" si="64"/>
        <v/>
      </c>
      <c r="E8140" s="1" t="s">
        <v>352</v>
      </c>
      <c r="F8140" s="38"/>
      <c r="G8140" s="38"/>
      <c r="M8140" s="1">
        <f>IF(ISNUMBER(MATCH(E8140,_xlfn.VSTACK('VLookup Lists'!$E$2:$E$17,'VLookup Lists'!$H$2:$H$38,'VLookup Lists'!$J$2:$J$8),0)),1,0)</f>
        <v>0</v>
      </c>
      <c r="N8140" s="1" t="str">
        <f>IFERROR(IF(VLOOKUP($D8140,'VLookup Lists'!$B$11:$C$29,2,FALSE)="FLIP",1,0),"")</f>
        <v/>
      </c>
      <c r="O8140" s="1" t="b">
        <f>ISNUMBER(MATCH($E8140,'VLookup Lists'!$E$2:$E$17,0))</f>
        <v>0</v>
      </c>
    </row>
    <row r="8141" spans="1:15" ht="15" customHeight="1" x14ac:dyDescent="0.2">
      <c r="A8141" s="1" t="str">
        <f t="shared" si="64"/>
        <v/>
      </c>
      <c r="E8141" s="1" t="s">
        <v>352</v>
      </c>
      <c r="F8141" s="38"/>
      <c r="G8141" s="38"/>
      <c r="M8141" s="1">
        <f>IF(ISNUMBER(MATCH(E8141,_xlfn.VSTACK('VLookup Lists'!$E$2:$E$17,'VLookup Lists'!$H$2:$H$38,'VLookup Lists'!$J$2:$J$8),0)),1,0)</f>
        <v>0</v>
      </c>
      <c r="N8141" s="1" t="str">
        <f>IFERROR(IF(VLOOKUP($D8141,'VLookup Lists'!$B$11:$C$29,2,FALSE)="FLIP",1,0),"")</f>
        <v/>
      </c>
      <c r="O8141" s="1" t="b">
        <f>ISNUMBER(MATCH($E8141,'VLookup Lists'!$E$2:$E$17,0))</f>
        <v>0</v>
      </c>
    </row>
    <row r="8142" spans="1:15" ht="15" customHeight="1" x14ac:dyDescent="0.2">
      <c r="A8142" s="1" t="str">
        <f t="shared" si="64"/>
        <v/>
      </c>
      <c r="E8142" s="1" t="s">
        <v>352</v>
      </c>
      <c r="F8142" s="38"/>
      <c r="G8142" s="38"/>
      <c r="M8142" s="1">
        <f>IF(ISNUMBER(MATCH(E8142,_xlfn.VSTACK('VLookup Lists'!$E$2:$E$17,'VLookup Lists'!$H$2:$H$38,'VLookup Lists'!$J$2:$J$8),0)),1,0)</f>
        <v>0</v>
      </c>
      <c r="N8142" s="1" t="str">
        <f>IFERROR(IF(VLOOKUP($D8142,'VLookup Lists'!$B$11:$C$29,2,FALSE)="FLIP",1,0),"")</f>
        <v/>
      </c>
      <c r="O8142" s="1" t="b">
        <f>ISNUMBER(MATCH($E8142,'VLookup Lists'!$E$2:$E$17,0))</f>
        <v>0</v>
      </c>
    </row>
    <row r="8143" spans="1:15" ht="15" customHeight="1" x14ac:dyDescent="0.2">
      <c r="A8143" s="1" t="str">
        <f t="shared" si="64"/>
        <v/>
      </c>
      <c r="E8143" s="1" t="s">
        <v>352</v>
      </c>
      <c r="F8143" s="38"/>
      <c r="G8143" s="38"/>
      <c r="M8143" s="1">
        <f>IF(ISNUMBER(MATCH(E8143,_xlfn.VSTACK('VLookup Lists'!$E$2:$E$17,'VLookup Lists'!$H$2:$H$38,'VLookup Lists'!$J$2:$J$8),0)),1,0)</f>
        <v>0</v>
      </c>
      <c r="N8143" s="1" t="str">
        <f>IFERROR(IF(VLOOKUP($D8143,'VLookup Lists'!$B$11:$C$29,2,FALSE)="FLIP",1,0),"")</f>
        <v/>
      </c>
      <c r="O8143" s="1" t="b">
        <f>ISNUMBER(MATCH($E8143,'VLookup Lists'!$E$2:$E$17,0))</f>
        <v>0</v>
      </c>
    </row>
    <row r="8144" spans="1:15" ht="15" customHeight="1" x14ac:dyDescent="0.2">
      <c r="A8144" s="1" t="str">
        <f t="shared" si="64"/>
        <v/>
      </c>
      <c r="E8144" s="1" t="s">
        <v>352</v>
      </c>
      <c r="F8144" s="38"/>
      <c r="G8144" s="38"/>
      <c r="M8144" s="1">
        <f>IF(ISNUMBER(MATCH(E8144,_xlfn.VSTACK('VLookup Lists'!$E$2:$E$17,'VLookup Lists'!$H$2:$H$38,'VLookup Lists'!$J$2:$J$8),0)),1,0)</f>
        <v>0</v>
      </c>
      <c r="N8144" s="1" t="str">
        <f>IFERROR(IF(VLOOKUP($D8144,'VLookup Lists'!$B$11:$C$29,2,FALSE)="FLIP",1,0),"")</f>
        <v/>
      </c>
      <c r="O8144" s="1" t="b">
        <f>ISNUMBER(MATCH($E8144,'VLookup Lists'!$E$2:$E$17,0))</f>
        <v>0</v>
      </c>
    </row>
    <row r="8145" spans="1:15" ht="15" customHeight="1" x14ac:dyDescent="0.2">
      <c r="A8145" s="1" t="str">
        <f t="shared" si="64"/>
        <v/>
      </c>
      <c r="E8145" s="1" t="s">
        <v>352</v>
      </c>
      <c r="F8145" s="38"/>
      <c r="G8145" s="38"/>
      <c r="M8145" s="1">
        <f>IF(ISNUMBER(MATCH(E8145,_xlfn.VSTACK('VLookup Lists'!$E$2:$E$17,'VLookup Lists'!$H$2:$H$38,'VLookup Lists'!$J$2:$J$8),0)),1,0)</f>
        <v>0</v>
      </c>
      <c r="N8145" s="1" t="str">
        <f>IFERROR(IF(VLOOKUP($D8145,'VLookup Lists'!$B$11:$C$29,2,FALSE)="FLIP",1,0),"")</f>
        <v/>
      </c>
      <c r="O8145" s="1" t="b">
        <f>ISNUMBER(MATCH($E8145,'VLookup Lists'!$E$2:$E$17,0))</f>
        <v>0</v>
      </c>
    </row>
    <row r="8146" spans="1:15" ht="15" customHeight="1" x14ac:dyDescent="0.2">
      <c r="A8146" s="1" t="str">
        <f t="shared" si="64"/>
        <v/>
      </c>
      <c r="E8146" s="1" t="s">
        <v>352</v>
      </c>
      <c r="F8146" s="38"/>
      <c r="G8146" s="38"/>
      <c r="M8146" s="1">
        <f>IF(ISNUMBER(MATCH(E8146,_xlfn.VSTACK('VLookup Lists'!$E$2:$E$17,'VLookup Lists'!$H$2:$H$38,'VLookup Lists'!$J$2:$J$8),0)),1,0)</f>
        <v>0</v>
      </c>
      <c r="N8146" s="1" t="str">
        <f>IFERROR(IF(VLOOKUP($D8146,'VLookup Lists'!$B$11:$C$29,2,FALSE)="FLIP",1,0),"")</f>
        <v/>
      </c>
      <c r="O8146" s="1" t="b">
        <f>ISNUMBER(MATCH($E8146,'VLookup Lists'!$E$2:$E$17,0))</f>
        <v>0</v>
      </c>
    </row>
    <row r="8147" spans="1:15" ht="15" customHeight="1" x14ac:dyDescent="0.2">
      <c r="A8147" s="1" t="str">
        <f t="shared" si="64"/>
        <v/>
      </c>
      <c r="E8147" s="1" t="s">
        <v>352</v>
      </c>
      <c r="F8147" s="38"/>
      <c r="G8147" s="38"/>
      <c r="M8147" s="1">
        <f>IF(ISNUMBER(MATCH(E8147,_xlfn.VSTACK('VLookup Lists'!$E$2:$E$17,'VLookup Lists'!$H$2:$H$38,'VLookup Lists'!$J$2:$J$8),0)),1,0)</f>
        <v>0</v>
      </c>
      <c r="N8147" s="1" t="str">
        <f>IFERROR(IF(VLOOKUP($D8147,'VLookup Lists'!$B$11:$C$29,2,FALSE)="FLIP",1,0),"")</f>
        <v/>
      </c>
      <c r="O8147" s="1" t="b">
        <f>ISNUMBER(MATCH($E8147,'VLookup Lists'!$E$2:$E$17,0))</f>
        <v>0</v>
      </c>
    </row>
    <row r="8148" spans="1:15" ht="15" customHeight="1" x14ac:dyDescent="0.2">
      <c r="A8148" s="1" t="str">
        <f t="shared" si="64"/>
        <v/>
      </c>
      <c r="E8148" s="1" t="s">
        <v>352</v>
      </c>
      <c r="F8148" s="38"/>
      <c r="G8148" s="38"/>
      <c r="M8148" s="1">
        <f>IF(ISNUMBER(MATCH(E8148,_xlfn.VSTACK('VLookup Lists'!$E$2:$E$17,'VLookup Lists'!$H$2:$H$38,'VLookup Lists'!$J$2:$J$8),0)),1,0)</f>
        <v>0</v>
      </c>
      <c r="N8148" s="1" t="str">
        <f>IFERROR(IF(VLOOKUP($D8148,'VLookup Lists'!$B$11:$C$29,2,FALSE)="FLIP",1,0),"")</f>
        <v/>
      </c>
      <c r="O8148" s="1" t="b">
        <f>ISNUMBER(MATCH($E8148,'VLookup Lists'!$E$2:$E$17,0))</f>
        <v>0</v>
      </c>
    </row>
    <row r="8149" spans="1:15" ht="15" customHeight="1" x14ac:dyDescent="0.2">
      <c r="A8149" s="1" t="str">
        <f t="shared" si="64"/>
        <v/>
      </c>
      <c r="E8149" s="1" t="s">
        <v>352</v>
      </c>
      <c r="F8149" s="38"/>
      <c r="G8149" s="38"/>
      <c r="M8149" s="1">
        <f>IF(ISNUMBER(MATCH(E8149,_xlfn.VSTACK('VLookup Lists'!$E$2:$E$17,'VLookup Lists'!$H$2:$H$38,'VLookup Lists'!$J$2:$J$8),0)),1,0)</f>
        <v>0</v>
      </c>
      <c r="N8149" s="1" t="str">
        <f>IFERROR(IF(VLOOKUP($D8149,'VLookup Lists'!$B$11:$C$29,2,FALSE)="FLIP",1,0),"")</f>
        <v/>
      </c>
      <c r="O8149" s="1" t="b">
        <f>ISNUMBER(MATCH($E8149,'VLookup Lists'!$E$2:$E$17,0))</f>
        <v>0</v>
      </c>
    </row>
    <row r="8150" spans="1:15" ht="15" customHeight="1" x14ac:dyDescent="0.2">
      <c r="A8150" s="1" t="str">
        <f t="shared" si="64"/>
        <v/>
      </c>
      <c r="E8150" s="1" t="s">
        <v>352</v>
      </c>
      <c r="F8150" s="38"/>
      <c r="G8150" s="38"/>
      <c r="M8150" s="1">
        <f>IF(ISNUMBER(MATCH(E8150,_xlfn.VSTACK('VLookup Lists'!$E$2:$E$17,'VLookup Lists'!$H$2:$H$38,'VLookup Lists'!$J$2:$J$8),0)),1,0)</f>
        <v>0</v>
      </c>
      <c r="N8150" s="1" t="str">
        <f>IFERROR(IF(VLOOKUP($D8150,'VLookup Lists'!$B$11:$C$29,2,FALSE)="FLIP",1,0),"")</f>
        <v/>
      </c>
      <c r="O8150" s="1" t="b">
        <f>ISNUMBER(MATCH($E8150,'VLookup Lists'!$E$2:$E$17,0))</f>
        <v>0</v>
      </c>
    </row>
    <row r="8151" spans="1:15" ht="15" customHeight="1" x14ac:dyDescent="0.2">
      <c r="A8151" s="1" t="str">
        <f t="shared" si="64"/>
        <v/>
      </c>
      <c r="E8151" s="1" t="s">
        <v>352</v>
      </c>
      <c r="F8151" s="38"/>
      <c r="G8151" s="38"/>
      <c r="M8151" s="1">
        <f>IF(ISNUMBER(MATCH(E8151,_xlfn.VSTACK('VLookup Lists'!$E$2:$E$17,'VLookup Lists'!$H$2:$H$38,'VLookup Lists'!$J$2:$J$8),0)),1,0)</f>
        <v>0</v>
      </c>
      <c r="N8151" s="1" t="str">
        <f>IFERROR(IF(VLOOKUP($D8151,'VLookup Lists'!$B$11:$C$29,2,FALSE)="FLIP",1,0),"")</f>
        <v/>
      </c>
      <c r="O8151" s="1" t="b">
        <f>ISNUMBER(MATCH($E8151,'VLookup Lists'!$E$2:$E$17,0))</f>
        <v>0</v>
      </c>
    </row>
    <row r="8152" spans="1:15" ht="15" customHeight="1" x14ac:dyDescent="0.2">
      <c r="A8152" s="1" t="str">
        <f t="shared" si="64"/>
        <v/>
      </c>
      <c r="E8152" s="1" t="s">
        <v>352</v>
      </c>
      <c r="F8152" s="38"/>
      <c r="G8152" s="38"/>
      <c r="M8152" s="1">
        <f>IF(ISNUMBER(MATCH(E8152,_xlfn.VSTACK('VLookup Lists'!$E$2:$E$17,'VLookup Lists'!$H$2:$H$38,'VLookup Lists'!$J$2:$J$8),0)),1,0)</f>
        <v>0</v>
      </c>
      <c r="N8152" s="1" t="str">
        <f>IFERROR(IF(VLOOKUP($D8152,'VLookup Lists'!$B$11:$C$29,2,FALSE)="FLIP",1,0),"")</f>
        <v/>
      </c>
      <c r="O8152" s="1" t="b">
        <f>ISNUMBER(MATCH($E8152,'VLookup Lists'!$E$2:$E$17,0))</f>
        <v>0</v>
      </c>
    </row>
    <row r="8153" spans="1:15" ht="15" customHeight="1" x14ac:dyDescent="0.2">
      <c r="A8153" s="1" t="str">
        <f t="shared" si="64"/>
        <v/>
      </c>
      <c r="E8153" s="1" t="s">
        <v>352</v>
      </c>
      <c r="F8153" s="38"/>
      <c r="G8153" s="38"/>
      <c r="M8153" s="1">
        <f>IF(ISNUMBER(MATCH(E8153,_xlfn.VSTACK('VLookup Lists'!$E$2:$E$17,'VLookup Lists'!$H$2:$H$38,'VLookup Lists'!$J$2:$J$8),0)),1,0)</f>
        <v>0</v>
      </c>
      <c r="N8153" s="1" t="str">
        <f>IFERROR(IF(VLOOKUP($D8153,'VLookup Lists'!$B$11:$C$29,2,FALSE)="FLIP",1,0),"")</f>
        <v/>
      </c>
      <c r="O8153" s="1" t="b">
        <f>ISNUMBER(MATCH($E8153,'VLookup Lists'!$E$2:$E$17,0))</f>
        <v>0</v>
      </c>
    </row>
    <row r="8154" spans="1:15" ht="15" customHeight="1" x14ac:dyDescent="0.2">
      <c r="A8154" s="1" t="str">
        <f t="shared" si="64"/>
        <v/>
      </c>
      <c r="E8154" s="1" t="s">
        <v>352</v>
      </c>
      <c r="F8154" s="38"/>
      <c r="G8154" s="38"/>
      <c r="M8154" s="1">
        <f>IF(ISNUMBER(MATCH(E8154,_xlfn.VSTACK('VLookup Lists'!$E$2:$E$17,'VLookup Lists'!$H$2:$H$38,'VLookup Lists'!$J$2:$J$8),0)),1,0)</f>
        <v>0</v>
      </c>
      <c r="N8154" s="1" t="str">
        <f>IFERROR(IF(VLOOKUP($D8154,'VLookup Lists'!$B$11:$C$29,2,FALSE)="FLIP",1,0),"")</f>
        <v/>
      </c>
      <c r="O8154" s="1" t="b">
        <f>ISNUMBER(MATCH($E8154,'VLookup Lists'!$E$2:$E$17,0))</f>
        <v>0</v>
      </c>
    </row>
    <row r="8155" spans="1:15" ht="15" customHeight="1" x14ac:dyDescent="0.2">
      <c r="A8155" s="1" t="str">
        <f t="shared" si="64"/>
        <v/>
      </c>
      <c r="E8155" s="1" t="s">
        <v>352</v>
      </c>
      <c r="F8155" s="38"/>
      <c r="G8155" s="38"/>
      <c r="M8155" s="1">
        <f>IF(ISNUMBER(MATCH(E8155,_xlfn.VSTACK('VLookup Lists'!$E$2:$E$17,'VLookup Lists'!$H$2:$H$38,'VLookup Lists'!$J$2:$J$8),0)),1,0)</f>
        <v>0</v>
      </c>
      <c r="N8155" s="1" t="str">
        <f>IFERROR(IF(VLOOKUP($D8155,'VLookup Lists'!$B$11:$C$29,2,FALSE)="FLIP",1,0),"")</f>
        <v/>
      </c>
      <c r="O8155" s="1" t="b">
        <f>ISNUMBER(MATCH($E8155,'VLookup Lists'!$E$2:$E$17,0))</f>
        <v>0</v>
      </c>
    </row>
    <row r="8156" spans="1:15" ht="15" customHeight="1" x14ac:dyDescent="0.2">
      <c r="A8156" s="1" t="str">
        <f t="shared" si="64"/>
        <v/>
      </c>
      <c r="E8156" s="1" t="s">
        <v>352</v>
      </c>
      <c r="F8156" s="38"/>
      <c r="G8156" s="38"/>
      <c r="M8156" s="1">
        <f>IF(ISNUMBER(MATCH(E8156,_xlfn.VSTACK('VLookup Lists'!$E$2:$E$17,'VLookup Lists'!$H$2:$H$38,'VLookup Lists'!$J$2:$J$8),0)),1,0)</f>
        <v>0</v>
      </c>
      <c r="N8156" s="1" t="str">
        <f>IFERROR(IF(VLOOKUP($D8156,'VLookup Lists'!$B$11:$C$29,2,FALSE)="FLIP",1,0),"")</f>
        <v/>
      </c>
      <c r="O8156" s="1" t="b">
        <f>ISNUMBER(MATCH($E8156,'VLookup Lists'!$E$2:$E$17,0))</f>
        <v>0</v>
      </c>
    </row>
    <row r="8157" spans="1:15" ht="15" customHeight="1" x14ac:dyDescent="0.2">
      <c r="A8157" s="1" t="str">
        <f t="shared" si="64"/>
        <v/>
      </c>
      <c r="E8157" s="1" t="s">
        <v>352</v>
      </c>
      <c r="F8157" s="38"/>
      <c r="G8157" s="38"/>
      <c r="M8157" s="1">
        <f>IF(ISNUMBER(MATCH(E8157,_xlfn.VSTACK('VLookup Lists'!$E$2:$E$17,'VLookup Lists'!$H$2:$H$38,'VLookup Lists'!$J$2:$J$8),0)),1,0)</f>
        <v>0</v>
      </c>
      <c r="N8157" s="1" t="str">
        <f>IFERROR(IF(VLOOKUP($D8157,'VLookup Lists'!$B$11:$C$29,2,FALSE)="FLIP",1,0),"")</f>
        <v/>
      </c>
      <c r="O8157" s="1" t="b">
        <f>ISNUMBER(MATCH($E8157,'VLookup Lists'!$E$2:$E$17,0))</f>
        <v>0</v>
      </c>
    </row>
    <row r="8158" spans="1:15" ht="15" customHeight="1" x14ac:dyDescent="0.2">
      <c r="A8158" s="1" t="str">
        <f t="shared" si="64"/>
        <v/>
      </c>
      <c r="E8158" s="1" t="s">
        <v>352</v>
      </c>
      <c r="F8158" s="38"/>
      <c r="G8158" s="38"/>
      <c r="M8158" s="1">
        <f>IF(ISNUMBER(MATCH(E8158,_xlfn.VSTACK('VLookup Lists'!$E$2:$E$17,'VLookup Lists'!$H$2:$H$38,'VLookup Lists'!$J$2:$J$8),0)),1,0)</f>
        <v>0</v>
      </c>
      <c r="N8158" s="1" t="str">
        <f>IFERROR(IF(VLOOKUP($D8158,'VLookup Lists'!$B$11:$C$29,2,FALSE)="FLIP",1,0),"")</f>
        <v/>
      </c>
      <c r="O8158" s="1" t="b">
        <f>ISNUMBER(MATCH($E8158,'VLookup Lists'!$E$2:$E$17,0))</f>
        <v>0</v>
      </c>
    </row>
    <row r="8159" spans="1:15" ht="15" customHeight="1" x14ac:dyDescent="0.2">
      <c r="A8159" s="1" t="str">
        <f t="shared" si="64"/>
        <v/>
      </c>
      <c r="E8159" s="1" t="s">
        <v>352</v>
      </c>
      <c r="F8159" s="38"/>
      <c r="G8159" s="38"/>
      <c r="M8159" s="1">
        <f>IF(ISNUMBER(MATCH(E8159,_xlfn.VSTACK('VLookup Lists'!$E$2:$E$17,'VLookup Lists'!$H$2:$H$38,'VLookup Lists'!$J$2:$J$8),0)),1,0)</f>
        <v>0</v>
      </c>
      <c r="N8159" s="1" t="str">
        <f>IFERROR(IF(VLOOKUP($D8159,'VLookup Lists'!$B$11:$C$29,2,FALSE)="FLIP",1,0),"")</f>
        <v/>
      </c>
      <c r="O8159" s="1" t="b">
        <f>ISNUMBER(MATCH($E8159,'VLookup Lists'!$E$2:$E$17,0))</f>
        <v>0</v>
      </c>
    </row>
    <row r="8160" spans="1:15" ht="15" customHeight="1" x14ac:dyDescent="0.2">
      <c r="A8160" s="1" t="str">
        <f t="shared" si="64"/>
        <v/>
      </c>
      <c r="E8160" s="1" t="s">
        <v>352</v>
      </c>
      <c r="F8160" s="38"/>
      <c r="G8160" s="38"/>
      <c r="M8160" s="1">
        <f>IF(ISNUMBER(MATCH(E8160,_xlfn.VSTACK('VLookup Lists'!$E$2:$E$17,'VLookup Lists'!$H$2:$H$38,'VLookup Lists'!$J$2:$J$8),0)),1,0)</f>
        <v>0</v>
      </c>
      <c r="N8160" s="1" t="str">
        <f>IFERROR(IF(VLOOKUP($D8160,'VLookup Lists'!$B$11:$C$29,2,FALSE)="FLIP",1,0),"")</f>
        <v/>
      </c>
      <c r="O8160" s="1" t="b">
        <f>ISNUMBER(MATCH($E8160,'VLookup Lists'!$E$2:$E$17,0))</f>
        <v>0</v>
      </c>
    </row>
    <row r="8161" spans="1:15" ht="15" customHeight="1" x14ac:dyDescent="0.2">
      <c r="A8161" s="1" t="str">
        <f t="shared" si="64"/>
        <v/>
      </c>
      <c r="E8161" s="1" t="s">
        <v>352</v>
      </c>
      <c r="F8161" s="38"/>
      <c r="G8161" s="38"/>
      <c r="M8161" s="1">
        <f>IF(ISNUMBER(MATCH(E8161,_xlfn.VSTACK('VLookup Lists'!$E$2:$E$17,'VLookup Lists'!$H$2:$H$38,'VLookup Lists'!$J$2:$J$8),0)),1,0)</f>
        <v>0</v>
      </c>
      <c r="N8161" s="1" t="str">
        <f>IFERROR(IF(VLOOKUP($D8161,'VLookup Lists'!$B$11:$C$29,2,FALSE)="FLIP",1,0),"")</f>
        <v/>
      </c>
      <c r="O8161" s="1" t="b">
        <f>ISNUMBER(MATCH($E8161,'VLookup Lists'!$E$2:$E$17,0))</f>
        <v>0</v>
      </c>
    </row>
    <row r="8162" spans="1:15" ht="15" customHeight="1" x14ac:dyDescent="0.2">
      <c r="A8162" s="1" t="str">
        <f t="shared" si="64"/>
        <v/>
      </c>
      <c r="E8162" s="1" t="s">
        <v>352</v>
      </c>
      <c r="F8162" s="38"/>
      <c r="G8162" s="38"/>
      <c r="M8162" s="1">
        <f>IF(ISNUMBER(MATCH(E8162,_xlfn.VSTACK('VLookup Lists'!$E$2:$E$17,'VLookup Lists'!$H$2:$H$38,'VLookup Lists'!$J$2:$J$8),0)),1,0)</f>
        <v>0</v>
      </c>
      <c r="N8162" s="1" t="str">
        <f>IFERROR(IF(VLOOKUP($D8162,'VLookup Lists'!$B$11:$C$29,2,FALSE)="FLIP",1,0),"")</f>
        <v/>
      </c>
      <c r="O8162" s="1" t="b">
        <f>ISNUMBER(MATCH($E8162,'VLookup Lists'!$E$2:$E$17,0))</f>
        <v>0</v>
      </c>
    </row>
    <row r="8163" spans="1:15" ht="15" customHeight="1" x14ac:dyDescent="0.2">
      <c r="A8163" s="1" t="str">
        <f t="shared" si="64"/>
        <v/>
      </c>
      <c r="E8163" s="1" t="s">
        <v>352</v>
      </c>
      <c r="F8163" s="38"/>
      <c r="G8163" s="38"/>
      <c r="M8163" s="1">
        <f>IF(ISNUMBER(MATCH(E8163,_xlfn.VSTACK('VLookup Lists'!$E$2:$E$17,'VLookup Lists'!$H$2:$H$38,'VLookup Lists'!$J$2:$J$8),0)),1,0)</f>
        <v>0</v>
      </c>
      <c r="N8163" s="1" t="str">
        <f>IFERROR(IF(VLOOKUP($D8163,'VLookup Lists'!$B$11:$C$29,2,FALSE)="FLIP",1,0),"")</f>
        <v/>
      </c>
      <c r="O8163" s="1" t="b">
        <f>ISNUMBER(MATCH($E8163,'VLookup Lists'!$E$2:$E$17,0))</f>
        <v>0</v>
      </c>
    </row>
    <row r="8164" spans="1:15" ht="15" customHeight="1" x14ac:dyDescent="0.2">
      <c r="A8164" s="1" t="str">
        <f t="shared" si="64"/>
        <v/>
      </c>
      <c r="E8164" s="1" t="s">
        <v>352</v>
      </c>
      <c r="F8164" s="38"/>
      <c r="G8164" s="38"/>
      <c r="M8164" s="1">
        <f>IF(ISNUMBER(MATCH(E8164,_xlfn.VSTACK('VLookup Lists'!$E$2:$E$17,'VLookup Lists'!$H$2:$H$38,'VLookup Lists'!$J$2:$J$8),0)),1,0)</f>
        <v>0</v>
      </c>
      <c r="N8164" s="1" t="str">
        <f>IFERROR(IF(VLOOKUP($D8164,'VLookup Lists'!$B$11:$C$29,2,FALSE)="FLIP",1,0),"")</f>
        <v/>
      </c>
      <c r="O8164" s="1" t="b">
        <f>ISNUMBER(MATCH($E8164,'VLookup Lists'!$E$2:$E$17,0))</f>
        <v>0</v>
      </c>
    </row>
    <row r="8165" spans="1:15" ht="15" customHeight="1" x14ac:dyDescent="0.2">
      <c r="A8165" s="1" t="str">
        <f t="shared" si="64"/>
        <v/>
      </c>
      <c r="E8165" s="1" t="s">
        <v>352</v>
      </c>
      <c r="F8165" s="38"/>
      <c r="G8165" s="38"/>
      <c r="M8165" s="1">
        <f>IF(ISNUMBER(MATCH(E8165,_xlfn.VSTACK('VLookup Lists'!$E$2:$E$17,'VLookup Lists'!$H$2:$H$38,'VLookup Lists'!$J$2:$J$8),0)),1,0)</f>
        <v>0</v>
      </c>
      <c r="N8165" s="1" t="str">
        <f>IFERROR(IF(VLOOKUP($D8165,'VLookup Lists'!$B$11:$C$29,2,FALSE)="FLIP",1,0),"")</f>
        <v/>
      </c>
      <c r="O8165" s="1" t="b">
        <f>ISNUMBER(MATCH($E8165,'VLookup Lists'!$E$2:$E$17,0))</f>
        <v>0</v>
      </c>
    </row>
    <row r="8166" spans="1:15" ht="15" customHeight="1" x14ac:dyDescent="0.2">
      <c r="A8166" s="1" t="str">
        <f t="shared" si="64"/>
        <v/>
      </c>
      <c r="E8166" s="1" t="s">
        <v>352</v>
      </c>
      <c r="F8166" s="38"/>
      <c r="G8166" s="38"/>
      <c r="M8166" s="1">
        <f>IF(ISNUMBER(MATCH(E8166,_xlfn.VSTACK('VLookup Lists'!$E$2:$E$17,'VLookup Lists'!$H$2:$H$38,'VLookup Lists'!$J$2:$J$8),0)),1,0)</f>
        <v>0</v>
      </c>
      <c r="N8166" s="1" t="str">
        <f>IFERROR(IF(VLOOKUP($D8166,'VLookup Lists'!$B$11:$C$29,2,FALSE)="FLIP",1,0),"")</f>
        <v/>
      </c>
      <c r="O8166" s="1" t="b">
        <f>ISNUMBER(MATCH($E8166,'VLookup Lists'!$E$2:$E$17,0))</f>
        <v>0</v>
      </c>
    </row>
    <row r="8167" spans="1:15" ht="15" customHeight="1" x14ac:dyDescent="0.2">
      <c r="A8167" s="1" t="str">
        <f t="shared" si="64"/>
        <v/>
      </c>
      <c r="E8167" s="1" t="s">
        <v>352</v>
      </c>
      <c r="F8167" s="38"/>
      <c r="G8167" s="38"/>
      <c r="M8167" s="1">
        <f>IF(ISNUMBER(MATCH(E8167,_xlfn.VSTACK('VLookup Lists'!$E$2:$E$17,'VLookup Lists'!$H$2:$H$38,'VLookup Lists'!$J$2:$J$8),0)),1,0)</f>
        <v>0</v>
      </c>
      <c r="N8167" s="1" t="str">
        <f>IFERROR(IF(VLOOKUP($D8167,'VLookup Lists'!$B$11:$C$29,2,FALSE)="FLIP",1,0),"")</f>
        <v/>
      </c>
      <c r="O8167" s="1" t="b">
        <f>ISNUMBER(MATCH($E8167,'VLookup Lists'!$E$2:$E$17,0))</f>
        <v>0</v>
      </c>
    </row>
    <row r="8168" spans="1:15" ht="15" customHeight="1" x14ac:dyDescent="0.2">
      <c r="A8168" s="1" t="str">
        <f t="shared" si="64"/>
        <v/>
      </c>
      <c r="E8168" s="1" t="s">
        <v>352</v>
      </c>
      <c r="F8168" s="38"/>
      <c r="G8168" s="38"/>
      <c r="M8168" s="1">
        <f>IF(ISNUMBER(MATCH(E8168,_xlfn.VSTACK('VLookup Lists'!$E$2:$E$17,'VLookup Lists'!$H$2:$H$38,'VLookup Lists'!$J$2:$J$8),0)),1,0)</f>
        <v>0</v>
      </c>
      <c r="N8168" s="1" t="str">
        <f>IFERROR(IF(VLOOKUP($D8168,'VLookup Lists'!$B$11:$C$29,2,FALSE)="FLIP",1,0),"")</f>
        <v/>
      </c>
      <c r="O8168" s="1" t="b">
        <f>ISNUMBER(MATCH($E8168,'VLookup Lists'!$E$2:$E$17,0))</f>
        <v>0</v>
      </c>
    </row>
    <row r="8169" spans="1:15" ht="15" customHeight="1" x14ac:dyDescent="0.2">
      <c r="A8169" s="1" t="str">
        <f t="shared" si="64"/>
        <v/>
      </c>
      <c r="E8169" s="1" t="s">
        <v>352</v>
      </c>
      <c r="F8169" s="38"/>
      <c r="G8169" s="38"/>
      <c r="M8169" s="1">
        <f>IF(ISNUMBER(MATCH(E8169,_xlfn.VSTACK('VLookup Lists'!$E$2:$E$17,'VLookup Lists'!$H$2:$H$38,'VLookup Lists'!$J$2:$J$8),0)),1,0)</f>
        <v>0</v>
      </c>
      <c r="N8169" s="1" t="str">
        <f>IFERROR(IF(VLOOKUP($D8169,'VLookup Lists'!$B$11:$C$29,2,FALSE)="FLIP",1,0),"")</f>
        <v/>
      </c>
      <c r="O8169" s="1" t="b">
        <f>ISNUMBER(MATCH($E8169,'VLookup Lists'!$E$2:$E$17,0))</f>
        <v>0</v>
      </c>
    </row>
    <row r="8170" spans="1:15" ht="15" customHeight="1" x14ac:dyDescent="0.2">
      <c r="A8170" s="1" t="str">
        <f t="shared" si="64"/>
        <v/>
      </c>
      <c r="E8170" s="1" t="s">
        <v>352</v>
      </c>
      <c r="F8170" s="38"/>
      <c r="G8170" s="38"/>
      <c r="M8170" s="1">
        <f>IF(ISNUMBER(MATCH(E8170,_xlfn.VSTACK('VLookup Lists'!$E$2:$E$17,'VLookup Lists'!$H$2:$H$38,'VLookup Lists'!$J$2:$J$8),0)),1,0)</f>
        <v>0</v>
      </c>
      <c r="N8170" s="1" t="str">
        <f>IFERROR(IF(VLOOKUP($D8170,'VLookup Lists'!$B$11:$C$29,2,FALSE)="FLIP",1,0),"")</f>
        <v/>
      </c>
      <c r="O8170" s="1" t="b">
        <f>ISNUMBER(MATCH($E8170,'VLookup Lists'!$E$2:$E$17,0))</f>
        <v>0</v>
      </c>
    </row>
    <row r="8171" spans="1:15" ht="15" customHeight="1" x14ac:dyDescent="0.2">
      <c r="A8171" s="1" t="str">
        <f t="shared" si="64"/>
        <v/>
      </c>
      <c r="E8171" s="1" t="s">
        <v>352</v>
      </c>
      <c r="F8171" s="38"/>
      <c r="G8171" s="38"/>
      <c r="M8171" s="1">
        <f>IF(ISNUMBER(MATCH(E8171,_xlfn.VSTACK('VLookup Lists'!$E$2:$E$17,'VLookup Lists'!$H$2:$H$38,'VLookup Lists'!$J$2:$J$8),0)),1,0)</f>
        <v>0</v>
      </c>
      <c r="N8171" s="1" t="str">
        <f>IFERROR(IF(VLOOKUP($D8171,'VLookup Lists'!$B$11:$C$29,2,FALSE)="FLIP",1,0),"")</f>
        <v/>
      </c>
      <c r="O8171" s="1" t="b">
        <f>ISNUMBER(MATCH($E8171,'VLookup Lists'!$E$2:$E$17,0))</f>
        <v>0</v>
      </c>
    </row>
    <row r="8172" spans="1:15" ht="15" customHeight="1" x14ac:dyDescent="0.2">
      <c r="A8172" s="1" t="str">
        <f t="shared" si="64"/>
        <v/>
      </c>
      <c r="E8172" s="1" t="s">
        <v>352</v>
      </c>
      <c r="F8172" s="38"/>
      <c r="G8172" s="38"/>
      <c r="M8172" s="1">
        <f>IF(ISNUMBER(MATCH(E8172,_xlfn.VSTACK('VLookup Lists'!$E$2:$E$17,'VLookup Lists'!$H$2:$H$38,'VLookup Lists'!$J$2:$J$8),0)),1,0)</f>
        <v>0</v>
      </c>
      <c r="N8172" s="1" t="str">
        <f>IFERROR(IF(VLOOKUP($D8172,'VLookup Lists'!$B$11:$C$29,2,FALSE)="FLIP",1,0),"")</f>
        <v/>
      </c>
      <c r="O8172" s="1" t="b">
        <f>ISNUMBER(MATCH($E8172,'VLookup Lists'!$E$2:$E$17,0))</f>
        <v>0</v>
      </c>
    </row>
    <row r="8173" spans="1:15" ht="15" customHeight="1" x14ac:dyDescent="0.2">
      <c r="A8173" s="1" t="str">
        <f t="shared" si="64"/>
        <v/>
      </c>
      <c r="E8173" s="1" t="s">
        <v>352</v>
      </c>
      <c r="F8173" s="38"/>
      <c r="G8173" s="38"/>
      <c r="M8173" s="1">
        <f>IF(ISNUMBER(MATCH(E8173,_xlfn.VSTACK('VLookup Lists'!$E$2:$E$17,'VLookup Lists'!$H$2:$H$38,'VLookup Lists'!$J$2:$J$8),0)),1,0)</f>
        <v>0</v>
      </c>
      <c r="N8173" s="1" t="str">
        <f>IFERROR(IF(VLOOKUP($D8173,'VLookup Lists'!$B$11:$C$29,2,FALSE)="FLIP",1,0),"")</f>
        <v/>
      </c>
      <c r="O8173" s="1" t="b">
        <f>ISNUMBER(MATCH($E8173,'VLookup Lists'!$E$2:$E$17,0))</f>
        <v>0</v>
      </c>
    </row>
    <row r="8174" spans="1:15" ht="15" customHeight="1" x14ac:dyDescent="0.2">
      <c r="A8174" s="1" t="str">
        <f t="shared" si="64"/>
        <v/>
      </c>
      <c r="E8174" s="1" t="s">
        <v>352</v>
      </c>
      <c r="F8174" s="38"/>
      <c r="G8174" s="38"/>
      <c r="M8174" s="1">
        <f>IF(ISNUMBER(MATCH(E8174,_xlfn.VSTACK('VLookup Lists'!$E$2:$E$17,'VLookup Lists'!$H$2:$H$38,'VLookup Lists'!$J$2:$J$8),0)),1,0)</f>
        <v>0</v>
      </c>
      <c r="N8174" s="1" t="str">
        <f>IFERROR(IF(VLOOKUP($D8174,'VLookup Lists'!$B$11:$C$29,2,FALSE)="FLIP",1,0),"")</f>
        <v/>
      </c>
      <c r="O8174" s="1" t="b">
        <f>ISNUMBER(MATCH($E8174,'VLookup Lists'!$E$2:$E$17,0))</f>
        <v>0</v>
      </c>
    </row>
    <row r="8175" spans="1:15" ht="15" customHeight="1" x14ac:dyDescent="0.2">
      <c r="A8175" s="1" t="str">
        <f t="shared" si="64"/>
        <v/>
      </c>
      <c r="E8175" s="1" t="s">
        <v>352</v>
      </c>
      <c r="F8175" s="38"/>
      <c r="G8175" s="38"/>
      <c r="M8175" s="1">
        <f>IF(ISNUMBER(MATCH(E8175,_xlfn.VSTACK('VLookup Lists'!$E$2:$E$17,'VLookup Lists'!$H$2:$H$38,'VLookup Lists'!$J$2:$J$8),0)),1,0)</f>
        <v>0</v>
      </c>
      <c r="N8175" s="1" t="str">
        <f>IFERROR(IF(VLOOKUP($D8175,'VLookup Lists'!$B$11:$C$29,2,FALSE)="FLIP",1,0),"")</f>
        <v/>
      </c>
      <c r="O8175" s="1" t="b">
        <f>ISNUMBER(MATCH($E8175,'VLookup Lists'!$E$2:$E$17,0))</f>
        <v>0</v>
      </c>
    </row>
    <row r="8176" spans="1:15" ht="15" customHeight="1" x14ac:dyDescent="0.2">
      <c r="A8176" s="1" t="str">
        <f t="shared" si="64"/>
        <v/>
      </c>
      <c r="E8176" s="1" t="s">
        <v>352</v>
      </c>
      <c r="F8176" s="38"/>
      <c r="G8176" s="38"/>
      <c r="M8176" s="1">
        <f>IF(ISNUMBER(MATCH(E8176,_xlfn.VSTACK('VLookup Lists'!$E$2:$E$17,'VLookup Lists'!$H$2:$H$38,'VLookup Lists'!$J$2:$J$8),0)),1,0)</f>
        <v>0</v>
      </c>
      <c r="N8176" s="1" t="str">
        <f>IFERROR(IF(VLOOKUP($D8176,'VLookup Lists'!$B$11:$C$29,2,FALSE)="FLIP",1,0),"")</f>
        <v/>
      </c>
      <c r="O8176" s="1" t="b">
        <f>ISNUMBER(MATCH($E8176,'VLookup Lists'!$E$2:$E$17,0))</f>
        <v>0</v>
      </c>
    </row>
    <row r="8177" spans="1:15" ht="15" customHeight="1" x14ac:dyDescent="0.2">
      <c r="A8177" s="1" t="str">
        <f t="shared" si="64"/>
        <v/>
      </c>
      <c r="E8177" s="1" t="s">
        <v>352</v>
      </c>
      <c r="F8177" s="38"/>
      <c r="G8177" s="38"/>
      <c r="M8177" s="1">
        <f>IF(ISNUMBER(MATCH(E8177,_xlfn.VSTACK('VLookup Lists'!$E$2:$E$17,'VLookup Lists'!$H$2:$H$38,'VLookup Lists'!$J$2:$J$8),0)),1,0)</f>
        <v>0</v>
      </c>
      <c r="N8177" s="1" t="str">
        <f>IFERROR(IF(VLOOKUP($D8177,'VLookup Lists'!$B$11:$C$29,2,FALSE)="FLIP",1,0),"")</f>
        <v/>
      </c>
      <c r="O8177" s="1" t="b">
        <f>ISNUMBER(MATCH($E8177,'VLookup Lists'!$E$2:$E$17,0))</f>
        <v>0</v>
      </c>
    </row>
    <row r="8178" spans="1:15" ht="15" customHeight="1" x14ac:dyDescent="0.2">
      <c r="A8178" s="1" t="str">
        <f t="shared" si="64"/>
        <v/>
      </c>
      <c r="E8178" s="1" t="s">
        <v>352</v>
      </c>
      <c r="F8178" s="38"/>
      <c r="G8178" s="38"/>
      <c r="M8178" s="1">
        <f>IF(ISNUMBER(MATCH(E8178,_xlfn.VSTACK('VLookup Lists'!$E$2:$E$17,'VLookup Lists'!$H$2:$H$38,'VLookup Lists'!$J$2:$J$8),0)),1,0)</f>
        <v>0</v>
      </c>
      <c r="N8178" s="1" t="str">
        <f>IFERROR(IF(VLOOKUP($D8178,'VLookup Lists'!$B$11:$C$29,2,FALSE)="FLIP",1,0),"")</f>
        <v/>
      </c>
      <c r="O8178" s="1" t="b">
        <f>ISNUMBER(MATCH($E8178,'VLookup Lists'!$E$2:$E$17,0))</f>
        <v>0</v>
      </c>
    </row>
    <row r="8179" spans="1:15" ht="15" customHeight="1" x14ac:dyDescent="0.2">
      <c r="A8179" s="1" t="str">
        <f t="shared" si="64"/>
        <v/>
      </c>
      <c r="E8179" s="1" t="s">
        <v>352</v>
      </c>
      <c r="F8179" s="38"/>
      <c r="G8179" s="38"/>
      <c r="M8179" s="1">
        <f>IF(ISNUMBER(MATCH(E8179,_xlfn.VSTACK('VLookup Lists'!$E$2:$E$17,'VLookup Lists'!$H$2:$H$38,'VLookup Lists'!$J$2:$J$8),0)),1,0)</f>
        <v>0</v>
      </c>
      <c r="N8179" s="1" t="str">
        <f>IFERROR(IF(VLOOKUP($D8179,'VLookup Lists'!$B$11:$C$29,2,FALSE)="FLIP",1,0),"")</f>
        <v/>
      </c>
      <c r="O8179" s="1" t="b">
        <f>ISNUMBER(MATCH($E8179,'VLookup Lists'!$E$2:$E$17,0))</f>
        <v>0</v>
      </c>
    </row>
    <row r="8180" spans="1:15" ht="15" customHeight="1" x14ac:dyDescent="0.2">
      <c r="A8180" s="1" t="str">
        <f t="shared" si="64"/>
        <v/>
      </c>
      <c r="E8180" s="1" t="s">
        <v>352</v>
      </c>
      <c r="F8180" s="38"/>
      <c r="G8180" s="38"/>
      <c r="M8180" s="1">
        <f>IF(ISNUMBER(MATCH(E8180,_xlfn.VSTACK('VLookup Lists'!$E$2:$E$17,'VLookup Lists'!$H$2:$H$38,'VLookup Lists'!$J$2:$J$8),0)),1,0)</f>
        <v>0</v>
      </c>
      <c r="N8180" s="1" t="str">
        <f>IFERROR(IF(VLOOKUP($D8180,'VLookup Lists'!$B$11:$C$29,2,FALSE)="FLIP",1,0),"")</f>
        <v/>
      </c>
      <c r="O8180" s="1" t="b">
        <f>ISNUMBER(MATCH($E8180,'VLookup Lists'!$E$2:$E$17,0))</f>
        <v>0</v>
      </c>
    </row>
    <row r="8181" spans="1:15" ht="15" customHeight="1" x14ac:dyDescent="0.2">
      <c r="A8181" s="1" t="str">
        <f t="shared" si="64"/>
        <v/>
      </c>
      <c r="E8181" s="1" t="s">
        <v>352</v>
      </c>
      <c r="F8181" s="38"/>
      <c r="G8181" s="38"/>
      <c r="M8181" s="1">
        <f>IF(ISNUMBER(MATCH(E8181,_xlfn.VSTACK('VLookup Lists'!$E$2:$E$17,'VLookup Lists'!$H$2:$H$38,'VLookup Lists'!$J$2:$J$8),0)),1,0)</f>
        <v>0</v>
      </c>
      <c r="N8181" s="1" t="str">
        <f>IFERROR(IF(VLOOKUP($D8181,'VLookup Lists'!$B$11:$C$29,2,FALSE)="FLIP",1,0),"")</f>
        <v/>
      </c>
      <c r="O8181" s="1" t="b">
        <f>ISNUMBER(MATCH($E8181,'VLookup Lists'!$E$2:$E$17,0))</f>
        <v>0</v>
      </c>
    </row>
    <row r="8182" spans="1:15" ht="15" customHeight="1" x14ac:dyDescent="0.2">
      <c r="A8182" s="1" t="str">
        <f t="shared" si="64"/>
        <v/>
      </c>
      <c r="E8182" s="1" t="s">
        <v>352</v>
      </c>
      <c r="F8182" s="38"/>
      <c r="G8182" s="38"/>
      <c r="M8182" s="1">
        <f>IF(ISNUMBER(MATCH(E8182,_xlfn.VSTACK('VLookup Lists'!$E$2:$E$17,'VLookup Lists'!$H$2:$H$38,'VLookup Lists'!$J$2:$J$8),0)),1,0)</f>
        <v>0</v>
      </c>
      <c r="N8182" s="1" t="str">
        <f>IFERROR(IF(VLOOKUP($D8182,'VLookup Lists'!$B$11:$C$29,2,FALSE)="FLIP",1,0),"")</f>
        <v/>
      </c>
      <c r="O8182" s="1" t="b">
        <f>ISNUMBER(MATCH($E8182,'VLookup Lists'!$E$2:$E$17,0))</f>
        <v>0</v>
      </c>
    </row>
    <row r="8183" spans="1:15" ht="15" customHeight="1" x14ac:dyDescent="0.2">
      <c r="A8183" s="1" t="str">
        <f t="shared" si="64"/>
        <v/>
      </c>
      <c r="E8183" s="1" t="s">
        <v>352</v>
      </c>
      <c r="F8183" s="38"/>
      <c r="G8183" s="38"/>
      <c r="M8183" s="1">
        <f>IF(ISNUMBER(MATCH(E8183,_xlfn.VSTACK('VLookup Lists'!$E$2:$E$17,'VLookup Lists'!$H$2:$H$38,'VLookup Lists'!$J$2:$J$8),0)),1,0)</f>
        <v>0</v>
      </c>
      <c r="N8183" s="1" t="str">
        <f>IFERROR(IF(VLOOKUP($D8183,'VLookup Lists'!$B$11:$C$29,2,FALSE)="FLIP",1,0),"")</f>
        <v/>
      </c>
      <c r="O8183" s="1" t="b">
        <f>ISNUMBER(MATCH($E8183,'VLookup Lists'!$E$2:$E$17,0))</f>
        <v>0</v>
      </c>
    </row>
    <row r="8184" spans="1:15" ht="15" customHeight="1" x14ac:dyDescent="0.2">
      <c r="A8184" s="1" t="str">
        <f t="shared" si="64"/>
        <v/>
      </c>
      <c r="E8184" s="1" t="s">
        <v>352</v>
      </c>
      <c r="F8184" s="38"/>
      <c r="G8184" s="38"/>
      <c r="M8184" s="1">
        <f>IF(ISNUMBER(MATCH(E8184,_xlfn.VSTACK('VLookup Lists'!$E$2:$E$17,'VLookup Lists'!$H$2:$H$38,'VLookup Lists'!$J$2:$J$8),0)),1,0)</f>
        <v>0</v>
      </c>
      <c r="N8184" s="1" t="str">
        <f>IFERROR(IF(VLOOKUP($D8184,'VLookup Lists'!$B$11:$C$29,2,FALSE)="FLIP",1,0),"")</f>
        <v/>
      </c>
      <c r="O8184" s="1" t="b">
        <f>ISNUMBER(MATCH($E8184,'VLookup Lists'!$E$2:$E$17,0))</f>
        <v>0</v>
      </c>
    </row>
    <row r="8185" spans="1:15" ht="15" customHeight="1" x14ac:dyDescent="0.2">
      <c r="A8185" s="1" t="str">
        <f t="shared" si="64"/>
        <v/>
      </c>
      <c r="E8185" s="1" t="s">
        <v>352</v>
      </c>
      <c r="F8185" s="38"/>
      <c r="G8185" s="38"/>
      <c r="M8185" s="1">
        <f>IF(ISNUMBER(MATCH(E8185,_xlfn.VSTACK('VLookup Lists'!$E$2:$E$17,'VLookup Lists'!$H$2:$H$38,'VLookup Lists'!$J$2:$J$8),0)),1,0)</f>
        <v>0</v>
      </c>
      <c r="N8185" s="1" t="str">
        <f>IFERROR(IF(VLOOKUP($D8185,'VLookup Lists'!$B$11:$C$29,2,FALSE)="FLIP",1,0),"")</f>
        <v/>
      </c>
      <c r="O8185" s="1" t="b">
        <f>ISNUMBER(MATCH($E8185,'VLookup Lists'!$E$2:$E$17,0))</f>
        <v>0</v>
      </c>
    </row>
    <row r="8186" spans="1:15" ht="15" customHeight="1" x14ac:dyDescent="0.2">
      <c r="A8186" s="1" t="str">
        <f t="shared" si="64"/>
        <v/>
      </c>
      <c r="E8186" s="1" t="s">
        <v>352</v>
      </c>
      <c r="F8186" s="38"/>
      <c r="G8186" s="38"/>
      <c r="M8186" s="1">
        <f>IF(ISNUMBER(MATCH(E8186,_xlfn.VSTACK('VLookup Lists'!$E$2:$E$17,'VLookup Lists'!$H$2:$H$38,'VLookup Lists'!$J$2:$J$8),0)),1,0)</f>
        <v>0</v>
      </c>
      <c r="N8186" s="1" t="str">
        <f>IFERROR(IF(VLOOKUP($D8186,'VLookup Lists'!$B$11:$C$29,2,FALSE)="FLIP",1,0),"")</f>
        <v/>
      </c>
      <c r="O8186" s="1" t="b">
        <f>ISNUMBER(MATCH($E8186,'VLookup Lists'!$E$2:$E$17,0))</f>
        <v>0</v>
      </c>
    </row>
    <row r="8187" spans="1:15" ht="15" customHeight="1" x14ac:dyDescent="0.2">
      <c r="A8187" s="1" t="str">
        <f t="shared" si="64"/>
        <v/>
      </c>
      <c r="E8187" s="1" t="s">
        <v>352</v>
      </c>
      <c r="F8187" s="38"/>
      <c r="G8187" s="38"/>
      <c r="M8187" s="1">
        <f>IF(ISNUMBER(MATCH(E8187,_xlfn.VSTACK('VLookup Lists'!$E$2:$E$17,'VLookup Lists'!$H$2:$H$38,'VLookup Lists'!$J$2:$J$8),0)),1,0)</f>
        <v>0</v>
      </c>
      <c r="N8187" s="1" t="str">
        <f>IFERROR(IF(VLOOKUP($D8187,'VLookup Lists'!$B$11:$C$29,2,FALSE)="FLIP",1,0),"")</f>
        <v/>
      </c>
      <c r="O8187" s="1" t="b">
        <f>ISNUMBER(MATCH($E8187,'VLookup Lists'!$E$2:$E$17,0))</f>
        <v>0</v>
      </c>
    </row>
    <row r="8188" spans="1:15" ht="15" customHeight="1" x14ac:dyDescent="0.2">
      <c r="A8188" s="1" t="str">
        <f t="shared" si="64"/>
        <v/>
      </c>
      <c r="E8188" s="1" t="s">
        <v>352</v>
      </c>
      <c r="F8188" s="38"/>
      <c r="G8188" s="38"/>
      <c r="M8188" s="1">
        <f>IF(ISNUMBER(MATCH(E8188,_xlfn.VSTACK('VLookup Lists'!$E$2:$E$17,'VLookup Lists'!$H$2:$H$38,'VLookup Lists'!$J$2:$J$8),0)),1,0)</f>
        <v>0</v>
      </c>
      <c r="N8188" s="1" t="str">
        <f>IFERROR(IF(VLOOKUP($D8188,'VLookup Lists'!$B$11:$C$29,2,FALSE)="FLIP",1,0),"")</f>
        <v/>
      </c>
      <c r="O8188" s="1" t="b">
        <f>ISNUMBER(MATCH($E8188,'VLookup Lists'!$E$2:$E$17,0))</f>
        <v>0</v>
      </c>
    </row>
    <row r="8189" spans="1:15" ht="15" customHeight="1" x14ac:dyDescent="0.2">
      <c r="A8189" s="1" t="str">
        <f t="shared" si="64"/>
        <v/>
      </c>
      <c r="E8189" s="1" t="s">
        <v>352</v>
      </c>
      <c r="F8189" s="38"/>
      <c r="G8189" s="38"/>
      <c r="M8189" s="1">
        <f>IF(ISNUMBER(MATCH(E8189,_xlfn.VSTACK('VLookup Lists'!$E$2:$E$17,'VLookup Lists'!$H$2:$H$38,'VLookup Lists'!$J$2:$J$8),0)),1,0)</f>
        <v>0</v>
      </c>
      <c r="N8189" s="1" t="str">
        <f>IFERROR(IF(VLOOKUP($D8189,'VLookup Lists'!$B$11:$C$29,2,FALSE)="FLIP",1,0),"")</f>
        <v/>
      </c>
      <c r="O8189" s="1" t="b">
        <f>ISNUMBER(MATCH($E8189,'VLookup Lists'!$E$2:$E$17,0))</f>
        <v>0</v>
      </c>
    </row>
    <row r="8190" spans="1:15" ht="15" customHeight="1" x14ac:dyDescent="0.2">
      <c r="A8190" s="1" t="str">
        <f t="shared" si="64"/>
        <v/>
      </c>
      <c r="E8190" s="1" t="s">
        <v>352</v>
      </c>
      <c r="F8190" s="38"/>
      <c r="G8190" s="38"/>
      <c r="M8190" s="1">
        <f>IF(ISNUMBER(MATCH(E8190,_xlfn.VSTACK('VLookup Lists'!$E$2:$E$17,'VLookup Lists'!$H$2:$H$38,'VLookup Lists'!$J$2:$J$8),0)),1,0)</f>
        <v>0</v>
      </c>
      <c r="N8190" s="1" t="str">
        <f>IFERROR(IF(VLOOKUP($D8190,'VLookup Lists'!$B$11:$C$29,2,FALSE)="FLIP",1,0),"")</f>
        <v/>
      </c>
      <c r="O8190" s="1" t="b">
        <f>ISNUMBER(MATCH($E8190,'VLookup Lists'!$E$2:$E$17,0))</f>
        <v>0</v>
      </c>
    </row>
    <row r="8191" spans="1:15" ht="15" customHeight="1" x14ac:dyDescent="0.2">
      <c r="A8191" s="1" t="str">
        <f t="shared" si="64"/>
        <v/>
      </c>
      <c r="E8191" s="1" t="s">
        <v>352</v>
      </c>
      <c r="F8191" s="38"/>
      <c r="G8191" s="38"/>
      <c r="M8191" s="1">
        <f>IF(ISNUMBER(MATCH(E8191,_xlfn.VSTACK('VLookup Lists'!$E$2:$E$17,'VLookup Lists'!$H$2:$H$38,'VLookup Lists'!$J$2:$J$8),0)),1,0)</f>
        <v>0</v>
      </c>
      <c r="N8191" s="1" t="str">
        <f>IFERROR(IF(VLOOKUP($D8191,'VLookup Lists'!$B$11:$C$29,2,FALSE)="FLIP",1,0),"")</f>
        <v/>
      </c>
      <c r="O8191" s="1" t="b">
        <f>ISNUMBER(MATCH($E8191,'VLookup Lists'!$E$2:$E$17,0))</f>
        <v>0</v>
      </c>
    </row>
    <row r="8192" spans="1:15" ht="15" customHeight="1" x14ac:dyDescent="0.2">
      <c r="A8192" s="1" t="str">
        <f t="shared" si="64"/>
        <v/>
      </c>
      <c r="E8192" s="1" t="s">
        <v>352</v>
      </c>
      <c r="F8192" s="38"/>
      <c r="G8192" s="38"/>
      <c r="M8192" s="1">
        <f>IF(ISNUMBER(MATCH(E8192,_xlfn.VSTACK('VLookup Lists'!$E$2:$E$17,'VLookup Lists'!$H$2:$H$38,'VLookup Lists'!$J$2:$J$8),0)),1,0)</f>
        <v>0</v>
      </c>
      <c r="N8192" s="1" t="str">
        <f>IFERROR(IF(VLOOKUP($D8192,'VLookup Lists'!$B$11:$C$29,2,FALSE)="FLIP",1,0),"")</f>
        <v/>
      </c>
      <c r="O8192" s="1" t="b">
        <f>ISNUMBER(MATCH($E8192,'VLookup Lists'!$E$2:$E$17,0))</f>
        <v>0</v>
      </c>
    </row>
    <row r="8193" spans="1:15" ht="15" customHeight="1" x14ac:dyDescent="0.2">
      <c r="A8193" s="1" t="str">
        <f t="shared" si="64"/>
        <v/>
      </c>
      <c r="E8193" s="1" t="s">
        <v>352</v>
      </c>
      <c r="F8193" s="38"/>
      <c r="G8193" s="38"/>
      <c r="M8193" s="1">
        <f>IF(ISNUMBER(MATCH(E8193,_xlfn.VSTACK('VLookup Lists'!$E$2:$E$17,'VLookup Lists'!$H$2:$H$38,'VLookup Lists'!$J$2:$J$8),0)),1,0)</f>
        <v>0</v>
      </c>
      <c r="N8193" s="1" t="str">
        <f>IFERROR(IF(VLOOKUP($D8193,'VLookup Lists'!$B$11:$C$29,2,FALSE)="FLIP",1,0),"")</f>
        <v/>
      </c>
      <c r="O8193" s="1" t="b">
        <f>ISNUMBER(MATCH($E8193,'VLookup Lists'!$E$2:$E$17,0))</f>
        <v>0</v>
      </c>
    </row>
    <row r="8194" spans="1:15" ht="15" customHeight="1" x14ac:dyDescent="0.2">
      <c r="A8194" s="1" t="str">
        <f t="shared" si="64"/>
        <v/>
      </c>
      <c r="E8194" s="1" t="s">
        <v>352</v>
      </c>
      <c r="F8194" s="38"/>
      <c r="G8194" s="38"/>
      <c r="M8194" s="1">
        <f>IF(ISNUMBER(MATCH(E8194,_xlfn.VSTACK('VLookup Lists'!$E$2:$E$17,'VLookup Lists'!$H$2:$H$38,'VLookup Lists'!$J$2:$J$8),0)),1,0)</f>
        <v>0</v>
      </c>
      <c r="N8194" s="1" t="str">
        <f>IFERROR(IF(VLOOKUP($D8194,'VLookup Lists'!$B$11:$C$29,2,FALSE)="FLIP",1,0),"")</f>
        <v/>
      </c>
      <c r="O8194" s="1" t="b">
        <f>ISNUMBER(MATCH($E8194,'VLookup Lists'!$E$2:$E$17,0))</f>
        <v>0</v>
      </c>
    </row>
    <row r="8195" spans="1:15" ht="15" customHeight="1" x14ac:dyDescent="0.2">
      <c r="A8195" s="1" t="str">
        <f t="shared" si="64"/>
        <v/>
      </c>
      <c r="E8195" s="1" t="s">
        <v>352</v>
      </c>
      <c r="F8195" s="38"/>
      <c r="G8195" s="38"/>
      <c r="M8195" s="1">
        <f>IF(ISNUMBER(MATCH(E8195,_xlfn.VSTACK('VLookup Lists'!$E$2:$E$17,'VLookup Lists'!$H$2:$H$38,'VLookup Lists'!$J$2:$J$8),0)),1,0)</f>
        <v>0</v>
      </c>
      <c r="N8195" s="1" t="str">
        <f>IFERROR(IF(VLOOKUP($D8195,'VLookup Lists'!$B$11:$C$29,2,FALSE)="FLIP",1,0),"")</f>
        <v/>
      </c>
      <c r="O8195" s="1" t="b">
        <f>ISNUMBER(MATCH($E8195,'VLookup Lists'!$E$2:$E$17,0))</f>
        <v>0</v>
      </c>
    </row>
    <row r="8196" spans="1:15" ht="15" customHeight="1" x14ac:dyDescent="0.2">
      <c r="A8196" s="1" t="str">
        <f t="shared" si="64"/>
        <v/>
      </c>
      <c r="E8196" s="1" t="s">
        <v>352</v>
      </c>
      <c r="F8196" s="38"/>
      <c r="G8196" s="38"/>
      <c r="M8196" s="1">
        <f>IF(ISNUMBER(MATCH(E8196,_xlfn.VSTACK('VLookup Lists'!$E$2:$E$17,'VLookup Lists'!$H$2:$H$38,'VLookup Lists'!$J$2:$J$8),0)),1,0)</f>
        <v>0</v>
      </c>
      <c r="N8196" s="1" t="str">
        <f>IFERROR(IF(VLOOKUP($D8196,'VLookup Lists'!$B$11:$C$29,2,FALSE)="FLIP",1,0),"")</f>
        <v/>
      </c>
      <c r="O8196" s="1" t="b">
        <f>ISNUMBER(MATCH($E8196,'VLookup Lists'!$E$2:$E$17,0))</f>
        <v>0</v>
      </c>
    </row>
    <row r="8197" spans="1:15" ht="15" customHeight="1" x14ac:dyDescent="0.2">
      <c r="A8197" s="1" t="str">
        <f t="shared" si="64"/>
        <v/>
      </c>
      <c r="E8197" s="1" t="s">
        <v>352</v>
      </c>
      <c r="F8197" s="38"/>
      <c r="G8197" s="38"/>
      <c r="M8197" s="1">
        <f>IF(ISNUMBER(MATCH(E8197,_xlfn.VSTACK('VLookup Lists'!$E$2:$E$17,'VLookup Lists'!$H$2:$H$38,'VLookup Lists'!$J$2:$J$8),0)),1,0)</f>
        <v>0</v>
      </c>
      <c r="N8197" s="1" t="str">
        <f>IFERROR(IF(VLOOKUP($D8197,'VLookup Lists'!$B$11:$C$29,2,FALSE)="FLIP",1,0),"")</f>
        <v/>
      </c>
      <c r="O8197" s="1" t="b">
        <f>ISNUMBER(MATCH($E8197,'VLookup Lists'!$E$2:$E$17,0))</f>
        <v>0</v>
      </c>
    </row>
    <row r="8198" spans="1:15" ht="15" customHeight="1" x14ac:dyDescent="0.2">
      <c r="A8198" s="1" t="str">
        <f t="shared" si="64"/>
        <v/>
      </c>
      <c r="E8198" s="1" t="s">
        <v>352</v>
      </c>
      <c r="F8198" s="38"/>
      <c r="G8198" s="38"/>
      <c r="M8198" s="1">
        <f>IF(ISNUMBER(MATCH(E8198,_xlfn.VSTACK('VLookup Lists'!$E$2:$E$17,'VLookup Lists'!$H$2:$H$38,'VLookup Lists'!$J$2:$J$8),0)),1,0)</f>
        <v>0</v>
      </c>
      <c r="N8198" s="1" t="str">
        <f>IFERROR(IF(VLOOKUP($D8198,'VLookup Lists'!$B$11:$C$29,2,FALSE)="FLIP",1,0),"")</f>
        <v/>
      </c>
      <c r="O8198" s="1" t="b">
        <f>ISNUMBER(MATCH($E8198,'VLookup Lists'!$E$2:$E$17,0))</f>
        <v>0</v>
      </c>
    </row>
    <row r="8199" spans="1:15" ht="15" customHeight="1" x14ac:dyDescent="0.2">
      <c r="A8199" s="1" t="str">
        <f t="shared" si="64"/>
        <v/>
      </c>
      <c r="E8199" s="1" t="s">
        <v>352</v>
      </c>
      <c r="F8199" s="38"/>
      <c r="G8199" s="38"/>
      <c r="M8199" s="1">
        <f>IF(ISNUMBER(MATCH(E8199,_xlfn.VSTACK('VLookup Lists'!$E$2:$E$17,'VLookup Lists'!$H$2:$H$38,'VLookup Lists'!$J$2:$J$8),0)),1,0)</f>
        <v>0</v>
      </c>
      <c r="N8199" s="1" t="str">
        <f>IFERROR(IF(VLOOKUP($D8199,'VLookup Lists'!$B$11:$C$29,2,FALSE)="FLIP",1,0),"")</f>
        <v/>
      </c>
      <c r="O8199" s="1" t="b">
        <f>ISNUMBER(MATCH($E8199,'VLookup Lists'!$E$2:$E$17,0))</f>
        <v>0</v>
      </c>
    </row>
    <row r="8200" spans="1:15" ht="15" customHeight="1" x14ac:dyDescent="0.2">
      <c r="A8200" s="1" t="str">
        <f t="shared" si="64"/>
        <v/>
      </c>
      <c r="E8200" s="1" t="s">
        <v>352</v>
      </c>
      <c r="F8200" s="38"/>
      <c r="G8200" s="38"/>
      <c r="M8200" s="1">
        <f>IF(ISNUMBER(MATCH(E8200,_xlfn.VSTACK('VLookup Lists'!$E$2:$E$17,'VLookup Lists'!$H$2:$H$38,'VLookup Lists'!$J$2:$J$8),0)),1,0)</f>
        <v>0</v>
      </c>
      <c r="N8200" s="1" t="str">
        <f>IFERROR(IF(VLOOKUP($D8200,'VLookup Lists'!$B$11:$C$29,2,FALSE)="FLIP",1,0),"")</f>
        <v/>
      </c>
      <c r="O8200" s="1" t="b">
        <f>ISNUMBER(MATCH($E8200,'VLookup Lists'!$E$2:$E$17,0))</f>
        <v>0</v>
      </c>
    </row>
    <row r="8201" spans="1:15" ht="15" customHeight="1" x14ac:dyDescent="0.2">
      <c r="A8201" s="1" t="str">
        <f t="shared" si="64"/>
        <v/>
      </c>
      <c r="E8201" s="1" t="s">
        <v>352</v>
      </c>
      <c r="F8201" s="38"/>
      <c r="G8201" s="38"/>
      <c r="M8201" s="1">
        <f>IF(ISNUMBER(MATCH(E8201,_xlfn.VSTACK('VLookup Lists'!$E$2:$E$17,'VLookup Lists'!$H$2:$H$38,'VLookup Lists'!$J$2:$J$8),0)),1,0)</f>
        <v>0</v>
      </c>
      <c r="N8201" s="1" t="str">
        <f>IFERROR(IF(VLOOKUP($D8201,'VLookup Lists'!$B$11:$C$29,2,FALSE)="FLIP",1,0),"")</f>
        <v/>
      </c>
      <c r="O8201" s="1" t="b">
        <f>ISNUMBER(MATCH($E8201,'VLookup Lists'!$E$2:$E$17,0))</f>
        <v>0</v>
      </c>
    </row>
    <row r="8202" spans="1:15" ht="15" customHeight="1" x14ac:dyDescent="0.2">
      <c r="A8202" s="1" t="str">
        <f t="shared" si="64"/>
        <v/>
      </c>
      <c r="E8202" s="1" t="s">
        <v>352</v>
      </c>
      <c r="F8202" s="38"/>
      <c r="G8202" s="38"/>
      <c r="M8202" s="1">
        <f>IF(ISNUMBER(MATCH(E8202,_xlfn.VSTACK('VLookup Lists'!$E$2:$E$17,'VLookup Lists'!$H$2:$H$38,'VLookup Lists'!$J$2:$J$8),0)),1,0)</f>
        <v>0</v>
      </c>
      <c r="N8202" s="1" t="str">
        <f>IFERROR(IF(VLOOKUP($D8202,'VLookup Lists'!$B$11:$C$29,2,FALSE)="FLIP",1,0),"")</f>
        <v/>
      </c>
      <c r="O8202" s="1" t="b">
        <f>ISNUMBER(MATCH($E8202,'VLookup Lists'!$E$2:$E$17,0))</f>
        <v>0</v>
      </c>
    </row>
    <row r="8203" spans="1:15" ht="15" customHeight="1" x14ac:dyDescent="0.2">
      <c r="A8203" s="1" t="str">
        <f t="shared" si="64"/>
        <v/>
      </c>
      <c r="E8203" s="1" t="s">
        <v>352</v>
      </c>
      <c r="F8203" s="38"/>
      <c r="G8203" s="38"/>
      <c r="M8203" s="1">
        <f>IF(ISNUMBER(MATCH(E8203,_xlfn.VSTACK('VLookup Lists'!$E$2:$E$17,'VLookup Lists'!$H$2:$H$38,'VLookup Lists'!$J$2:$J$8),0)),1,0)</f>
        <v>0</v>
      </c>
      <c r="N8203" s="1" t="str">
        <f>IFERROR(IF(VLOOKUP($D8203,'VLookup Lists'!$B$11:$C$29,2,FALSE)="FLIP",1,0),"")</f>
        <v/>
      </c>
      <c r="O8203" s="1" t="b">
        <f>ISNUMBER(MATCH($E8203,'VLookup Lists'!$E$2:$E$17,0))</f>
        <v>0</v>
      </c>
    </row>
    <row r="8204" spans="1:15" ht="15" customHeight="1" x14ac:dyDescent="0.2">
      <c r="A8204" s="1" t="str">
        <f t="shared" si="64"/>
        <v/>
      </c>
      <c r="E8204" s="1" t="s">
        <v>352</v>
      </c>
      <c r="F8204" s="38"/>
      <c r="G8204" s="38"/>
      <c r="M8204" s="1">
        <f>IF(ISNUMBER(MATCH(E8204,_xlfn.VSTACK('VLookup Lists'!$E$2:$E$17,'VLookup Lists'!$H$2:$H$38,'VLookup Lists'!$J$2:$J$8),0)),1,0)</f>
        <v>0</v>
      </c>
      <c r="N8204" s="1" t="str">
        <f>IFERROR(IF(VLOOKUP($D8204,'VLookup Lists'!$B$11:$C$29,2,FALSE)="FLIP",1,0),"")</f>
        <v/>
      </c>
      <c r="O8204" s="1" t="b">
        <f>ISNUMBER(MATCH($E8204,'VLookup Lists'!$E$2:$E$17,0))</f>
        <v>0</v>
      </c>
    </row>
    <row r="8205" spans="1:15" ht="15" customHeight="1" x14ac:dyDescent="0.2">
      <c r="A8205" s="1" t="str">
        <f t="shared" si="64"/>
        <v/>
      </c>
      <c r="E8205" s="1" t="s">
        <v>352</v>
      </c>
      <c r="F8205" s="38"/>
      <c r="G8205" s="38"/>
      <c r="M8205" s="1">
        <f>IF(ISNUMBER(MATCH(E8205,_xlfn.VSTACK('VLookup Lists'!$E$2:$E$17,'VLookup Lists'!$H$2:$H$38,'VLookup Lists'!$J$2:$J$8),0)),1,0)</f>
        <v>0</v>
      </c>
      <c r="N8205" s="1" t="str">
        <f>IFERROR(IF(VLOOKUP($D8205,'VLookup Lists'!$B$11:$C$29,2,FALSE)="FLIP",1,0),"")</f>
        <v/>
      </c>
      <c r="O8205" s="1" t="b">
        <f>ISNUMBER(MATCH($E8205,'VLookup Lists'!$E$2:$E$17,0))</f>
        <v>0</v>
      </c>
    </row>
    <row r="8206" spans="1:15" ht="15" customHeight="1" x14ac:dyDescent="0.2">
      <c r="A8206" s="1" t="str">
        <f t="shared" si="64"/>
        <v/>
      </c>
      <c r="E8206" s="1" t="s">
        <v>352</v>
      </c>
      <c r="F8206" s="38"/>
      <c r="G8206" s="38"/>
      <c r="M8206" s="1">
        <f>IF(ISNUMBER(MATCH(E8206,_xlfn.VSTACK('VLookup Lists'!$E$2:$E$17,'VLookup Lists'!$H$2:$H$38,'VLookup Lists'!$J$2:$J$8),0)),1,0)</f>
        <v>0</v>
      </c>
      <c r="N8206" s="1" t="str">
        <f>IFERROR(IF(VLOOKUP($D8206,'VLookup Lists'!$B$11:$C$29,2,FALSE)="FLIP",1,0),"")</f>
        <v/>
      </c>
      <c r="O8206" s="1" t="b">
        <f>ISNUMBER(MATCH($E8206,'VLookup Lists'!$E$2:$E$17,0))</f>
        <v>0</v>
      </c>
    </row>
    <row r="8207" spans="1:15" ht="15" customHeight="1" x14ac:dyDescent="0.2">
      <c r="A8207" s="1" t="str">
        <f t="shared" si="64"/>
        <v/>
      </c>
      <c r="E8207" s="1" t="s">
        <v>352</v>
      </c>
      <c r="F8207" s="38"/>
      <c r="G8207" s="38"/>
      <c r="M8207" s="1">
        <f>IF(ISNUMBER(MATCH(E8207,_xlfn.VSTACK('VLookup Lists'!$E$2:$E$17,'VLookup Lists'!$H$2:$H$38,'VLookup Lists'!$J$2:$J$8),0)),1,0)</f>
        <v>0</v>
      </c>
      <c r="N8207" s="1" t="str">
        <f>IFERROR(IF(VLOOKUP($D8207,'VLookup Lists'!$B$11:$C$29,2,FALSE)="FLIP",1,0),"")</f>
        <v/>
      </c>
      <c r="O8207" s="1" t="b">
        <f>ISNUMBER(MATCH($E8207,'VLookup Lists'!$E$2:$E$17,0))</f>
        <v>0</v>
      </c>
    </row>
    <row r="8208" spans="1:15" ht="15" customHeight="1" x14ac:dyDescent="0.2">
      <c r="A8208" s="1" t="str">
        <f t="shared" si="64"/>
        <v/>
      </c>
      <c r="E8208" s="1" t="s">
        <v>352</v>
      </c>
      <c r="F8208" s="38"/>
      <c r="G8208" s="38"/>
      <c r="M8208" s="1">
        <f>IF(ISNUMBER(MATCH(E8208,_xlfn.VSTACK('VLookup Lists'!$E$2:$E$17,'VLookup Lists'!$H$2:$H$38,'VLookup Lists'!$J$2:$J$8),0)),1,0)</f>
        <v>0</v>
      </c>
      <c r="N8208" s="1" t="str">
        <f>IFERROR(IF(VLOOKUP($D8208,'VLookup Lists'!$B$11:$C$29,2,FALSE)="FLIP",1,0),"")</f>
        <v/>
      </c>
      <c r="O8208" s="1" t="b">
        <f>ISNUMBER(MATCH($E8208,'VLookup Lists'!$E$2:$E$17,0))</f>
        <v>0</v>
      </c>
    </row>
    <row r="8209" spans="1:15" ht="15" customHeight="1" x14ac:dyDescent="0.2">
      <c r="A8209" s="1" t="str">
        <f t="shared" si="64"/>
        <v/>
      </c>
      <c r="E8209" s="1" t="s">
        <v>352</v>
      </c>
      <c r="F8209" s="38"/>
      <c r="G8209" s="38"/>
      <c r="M8209" s="1">
        <f>IF(ISNUMBER(MATCH(E8209,_xlfn.VSTACK('VLookup Lists'!$E$2:$E$17,'VLookup Lists'!$H$2:$H$38,'VLookup Lists'!$J$2:$J$8),0)),1,0)</f>
        <v>0</v>
      </c>
      <c r="N8209" s="1" t="str">
        <f>IFERROR(IF(VLOOKUP($D8209,'VLookup Lists'!$B$11:$C$29,2,FALSE)="FLIP",1,0),"")</f>
        <v/>
      </c>
      <c r="O8209" s="1" t="b">
        <f>ISNUMBER(MATCH($E8209,'VLookup Lists'!$E$2:$E$17,0))</f>
        <v>0</v>
      </c>
    </row>
    <row r="8210" spans="1:15" ht="15" customHeight="1" x14ac:dyDescent="0.2">
      <c r="A8210" s="1" t="str">
        <f t="shared" si="64"/>
        <v/>
      </c>
      <c r="E8210" s="1" t="s">
        <v>352</v>
      </c>
      <c r="F8210" s="38"/>
      <c r="G8210" s="38"/>
      <c r="M8210" s="1">
        <f>IF(ISNUMBER(MATCH(E8210,_xlfn.VSTACK('VLookup Lists'!$E$2:$E$17,'VLookup Lists'!$H$2:$H$38,'VLookup Lists'!$J$2:$J$8),0)),1,0)</f>
        <v>0</v>
      </c>
      <c r="N8210" s="1" t="str">
        <f>IFERROR(IF(VLOOKUP($D8210,'VLookup Lists'!$B$11:$C$29,2,FALSE)="FLIP",1,0),"")</f>
        <v/>
      </c>
      <c r="O8210" s="1" t="b">
        <f>ISNUMBER(MATCH($E8210,'VLookup Lists'!$E$2:$E$17,0))</f>
        <v>0</v>
      </c>
    </row>
    <row r="8211" spans="1:15" ht="15" customHeight="1" x14ac:dyDescent="0.2">
      <c r="A8211" s="1" t="str">
        <f t="shared" si="64"/>
        <v/>
      </c>
      <c r="E8211" s="1" t="s">
        <v>352</v>
      </c>
      <c r="F8211" s="38"/>
      <c r="G8211" s="38"/>
      <c r="M8211" s="1">
        <f>IF(ISNUMBER(MATCH(E8211,_xlfn.VSTACK('VLookup Lists'!$E$2:$E$17,'VLookup Lists'!$H$2:$H$38,'VLookup Lists'!$J$2:$J$8),0)),1,0)</f>
        <v>0</v>
      </c>
      <c r="N8211" s="1" t="str">
        <f>IFERROR(IF(VLOOKUP($D8211,'VLookup Lists'!$B$11:$C$29,2,FALSE)="FLIP",1,0),"")</f>
        <v/>
      </c>
      <c r="O8211" s="1" t="b">
        <f>ISNUMBER(MATCH($E8211,'VLookup Lists'!$E$2:$E$17,0))</f>
        <v>0</v>
      </c>
    </row>
    <row r="8212" spans="1:15" ht="15" customHeight="1" x14ac:dyDescent="0.2">
      <c r="A8212" s="1" t="str">
        <f t="shared" si="64"/>
        <v/>
      </c>
      <c r="E8212" s="1" t="s">
        <v>352</v>
      </c>
      <c r="F8212" s="38"/>
      <c r="G8212" s="38"/>
      <c r="M8212" s="1">
        <f>IF(ISNUMBER(MATCH(E8212,_xlfn.VSTACK('VLookup Lists'!$E$2:$E$17,'VLookup Lists'!$H$2:$H$38,'VLookup Lists'!$J$2:$J$8),0)),1,0)</f>
        <v>0</v>
      </c>
      <c r="N8212" s="1" t="str">
        <f>IFERROR(IF(VLOOKUP($D8212,'VLookup Lists'!$B$11:$C$29,2,FALSE)="FLIP",1,0),"")</f>
        <v/>
      </c>
      <c r="O8212" s="1" t="b">
        <f>ISNUMBER(MATCH($E8212,'VLookup Lists'!$E$2:$E$17,0))</f>
        <v>0</v>
      </c>
    </row>
    <row r="8213" spans="1:15" ht="15" customHeight="1" x14ac:dyDescent="0.2">
      <c r="A8213" s="1" t="str">
        <f t="shared" si="64"/>
        <v/>
      </c>
      <c r="E8213" s="1" t="s">
        <v>352</v>
      </c>
      <c r="F8213" s="38"/>
      <c r="G8213" s="38"/>
      <c r="M8213" s="1">
        <f>IF(ISNUMBER(MATCH(E8213,_xlfn.VSTACK('VLookup Lists'!$E$2:$E$17,'VLookup Lists'!$H$2:$H$38,'VLookup Lists'!$J$2:$J$8),0)),1,0)</f>
        <v>0</v>
      </c>
      <c r="N8213" s="1" t="str">
        <f>IFERROR(IF(VLOOKUP($D8213,'VLookup Lists'!$B$11:$C$29,2,FALSE)="FLIP",1,0),"")</f>
        <v/>
      </c>
      <c r="O8213" s="1" t="b">
        <f>ISNUMBER(MATCH($E8213,'VLookup Lists'!$E$2:$E$17,0))</f>
        <v>0</v>
      </c>
    </row>
    <row r="8214" spans="1:15" ht="15" customHeight="1" x14ac:dyDescent="0.2">
      <c r="A8214" s="1" t="str">
        <f t="shared" si="64"/>
        <v/>
      </c>
      <c r="E8214" s="1" t="s">
        <v>352</v>
      </c>
      <c r="F8214" s="38"/>
      <c r="G8214" s="38"/>
      <c r="M8214" s="1">
        <f>IF(ISNUMBER(MATCH(E8214,_xlfn.VSTACK('VLookup Lists'!$E$2:$E$17,'VLookup Lists'!$H$2:$H$38,'VLookup Lists'!$J$2:$J$8),0)),1,0)</f>
        <v>0</v>
      </c>
      <c r="N8214" s="1" t="str">
        <f>IFERROR(IF(VLOOKUP($D8214,'VLookup Lists'!$B$11:$C$29,2,FALSE)="FLIP",1,0),"")</f>
        <v/>
      </c>
      <c r="O8214" s="1" t="b">
        <f>ISNUMBER(MATCH($E8214,'VLookup Lists'!$E$2:$E$17,0))</f>
        <v>0</v>
      </c>
    </row>
    <row r="8215" spans="1:15" ht="15" customHeight="1" x14ac:dyDescent="0.2">
      <c r="A8215" s="1" t="str">
        <f t="shared" si="64"/>
        <v/>
      </c>
      <c r="E8215" s="1" t="s">
        <v>352</v>
      </c>
      <c r="F8215" s="38"/>
      <c r="G8215" s="38"/>
      <c r="M8215" s="1">
        <f>IF(ISNUMBER(MATCH(E8215,_xlfn.VSTACK('VLookup Lists'!$E$2:$E$17,'VLookup Lists'!$H$2:$H$38,'VLookup Lists'!$J$2:$J$8),0)),1,0)</f>
        <v>0</v>
      </c>
      <c r="N8215" s="1" t="str">
        <f>IFERROR(IF(VLOOKUP($D8215,'VLookup Lists'!$B$11:$C$29,2,FALSE)="FLIP",1,0),"")</f>
        <v/>
      </c>
      <c r="O8215" s="1" t="b">
        <f>ISNUMBER(MATCH($E8215,'VLookup Lists'!$E$2:$E$17,0))</f>
        <v>0</v>
      </c>
    </row>
    <row r="8216" spans="1:15" ht="15" customHeight="1" x14ac:dyDescent="0.2">
      <c r="A8216" s="1" t="str">
        <f t="shared" si="64"/>
        <v/>
      </c>
      <c r="E8216" s="1" t="s">
        <v>352</v>
      </c>
      <c r="F8216" s="38"/>
      <c r="G8216" s="38"/>
      <c r="M8216" s="1">
        <f>IF(ISNUMBER(MATCH(E8216,_xlfn.VSTACK('VLookup Lists'!$E$2:$E$17,'VLookup Lists'!$H$2:$H$38,'VLookup Lists'!$J$2:$J$8),0)),1,0)</f>
        <v>0</v>
      </c>
      <c r="N8216" s="1" t="str">
        <f>IFERROR(IF(VLOOKUP($D8216,'VLookup Lists'!$B$11:$C$29,2,FALSE)="FLIP",1,0),"")</f>
        <v/>
      </c>
      <c r="O8216" s="1" t="b">
        <f>ISNUMBER(MATCH($E8216,'VLookup Lists'!$E$2:$E$17,0))</f>
        <v>0</v>
      </c>
    </row>
    <row r="8217" spans="1:15" ht="15" customHeight="1" x14ac:dyDescent="0.2">
      <c r="A8217" s="1" t="str">
        <f t="shared" si="64"/>
        <v/>
      </c>
      <c r="E8217" s="1" t="s">
        <v>352</v>
      </c>
      <c r="F8217" s="38"/>
      <c r="G8217" s="38"/>
      <c r="M8217" s="1">
        <f>IF(ISNUMBER(MATCH(E8217,_xlfn.VSTACK('VLookup Lists'!$E$2:$E$17,'VLookup Lists'!$H$2:$H$38,'VLookup Lists'!$J$2:$J$8),0)),1,0)</f>
        <v>0</v>
      </c>
      <c r="N8217" s="1" t="str">
        <f>IFERROR(IF(VLOOKUP($D8217,'VLookup Lists'!$B$11:$C$29,2,FALSE)="FLIP",1,0),"")</f>
        <v/>
      </c>
      <c r="O8217" s="1" t="b">
        <f>ISNUMBER(MATCH($E8217,'VLookup Lists'!$E$2:$E$17,0))</f>
        <v>0</v>
      </c>
    </row>
    <row r="8218" spans="1:15" ht="15" customHeight="1" x14ac:dyDescent="0.2">
      <c r="A8218" s="1" t="str">
        <f t="shared" si="64"/>
        <v/>
      </c>
      <c r="E8218" s="1" t="s">
        <v>352</v>
      </c>
      <c r="F8218" s="38"/>
      <c r="G8218" s="38"/>
      <c r="M8218" s="1">
        <f>IF(ISNUMBER(MATCH(E8218,_xlfn.VSTACK('VLookup Lists'!$E$2:$E$17,'VLookup Lists'!$H$2:$H$38,'VLookup Lists'!$J$2:$J$8),0)),1,0)</f>
        <v>0</v>
      </c>
      <c r="N8218" s="1" t="str">
        <f>IFERROR(IF(VLOOKUP($D8218,'VLookup Lists'!$B$11:$C$29,2,FALSE)="FLIP",1,0),"")</f>
        <v/>
      </c>
      <c r="O8218" s="1" t="b">
        <f>ISNUMBER(MATCH($E8218,'VLookup Lists'!$E$2:$E$17,0))</f>
        <v>0</v>
      </c>
    </row>
    <row r="8219" spans="1:15" ht="15" customHeight="1" x14ac:dyDescent="0.2">
      <c r="A8219" s="1" t="str">
        <f t="shared" si="64"/>
        <v/>
      </c>
      <c r="E8219" s="1" t="s">
        <v>352</v>
      </c>
      <c r="F8219" s="38"/>
      <c r="G8219" s="38"/>
      <c r="M8219" s="1">
        <f>IF(ISNUMBER(MATCH(E8219,_xlfn.VSTACK('VLookup Lists'!$E$2:$E$17,'VLookup Lists'!$H$2:$H$38,'VLookup Lists'!$J$2:$J$8),0)),1,0)</f>
        <v>0</v>
      </c>
      <c r="N8219" s="1" t="str">
        <f>IFERROR(IF(VLOOKUP($D8219,'VLookup Lists'!$B$11:$C$29,2,FALSE)="FLIP",1,0),"")</f>
        <v/>
      </c>
      <c r="O8219" s="1" t="b">
        <f>ISNUMBER(MATCH($E8219,'VLookup Lists'!$E$2:$E$17,0))</f>
        <v>0</v>
      </c>
    </row>
    <row r="8220" spans="1:15" ht="15" customHeight="1" x14ac:dyDescent="0.2">
      <c r="A8220" s="1" t="str">
        <f t="shared" si="64"/>
        <v/>
      </c>
      <c r="E8220" s="1" t="s">
        <v>352</v>
      </c>
      <c r="F8220" s="38"/>
      <c r="G8220" s="38"/>
      <c r="M8220" s="1">
        <f>IF(ISNUMBER(MATCH(E8220,_xlfn.VSTACK('VLookup Lists'!$E$2:$E$17,'VLookup Lists'!$H$2:$H$38,'VLookup Lists'!$J$2:$J$8),0)),1,0)</f>
        <v>0</v>
      </c>
      <c r="N8220" s="1" t="str">
        <f>IFERROR(IF(VLOOKUP($D8220,'VLookup Lists'!$B$11:$C$29,2,FALSE)="FLIP",1,0),"")</f>
        <v/>
      </c>
      <c r="O8220" s="1" t="b">
        <f>ISNUMBER(MATCH($E8220,'VLookup Lists'!$E$2:$E$17,0))</f>
        <v>0</v>
      </c>
    </row>
    <row r="8221" spans="1:15" ht="15" customHeight="1" x14ac:dyDescent="0.2">
      <c r="A8221" s="1" t="str">
        <f t="shared" si="64"/>
        <v/>
      </c>
      <c r="E8221" s="1" t="s">
        <v>352</v>
      </c>
      <c r="F8221" s="38"/>
      <c r="G8221" s="38"/>
      <c r="M8221" s="1">
        <f>IF(ISNUMBER(MATCH(E8221,_xlfn.VSTACK('VLookup Lists'!$E$2:$E$17,'VLookup Lists'!$H$2:$H$38,'VLookup Lists'!$J$2:$J$8),0)),1,0)</f>
        <v>0</v>
      </c>
      <c r="N8221" s="1" t="str">
        <f>IFERROR(IF(VLOOKUP($D8221,'VLookup Lists'!$B$11:$C$29,2,FALSE)="FLIP",1,0),"")</f>
        <v/>
      </c>
      <c r="O8221" s="1" t="b">
        <f>ISNUMBER(MATCH($E8221,'VLookup Lists'!$E$2:$E$17,0))</f>
        <v>0</v>
      </c>
    </row>
    <row r="8222" spans="1:15" ht="15" customHeight="1" x14ac:dyDescent="0.2">
      <c r="A8222" s="1" t="str">
        <f t="shared" si="64"/>
        <v/>
      </c>
      <c r="E8222" s="1" t="s">
        <v>352</v>
      </c>
      <c r="F8222" s="38"/>
      <c r="G8222" s="38"/>
      <c r="M8222" s="1">
        <f>IF(ISNUMBER(MATCH(E8222,_xlfn.VSTACK('VLookup Lists'!$E$2:$E$17,'VLookup Lists'!$H$2:$H$38,'VLookup Lists'!$J$2:$J$8),0)),1,0)</f>
        <v>0</v>
      </c>
      <c r="N8222" s="1" t="str">
        <f>IFERROR(IF(VLOOKUP($D8222,'VLookup Lists'!$B$11:$C$29,2,FALSE)="FLIP",1,0),"")</f>
        <v/>
      </c>
      <c r="O8222" s="1" t="b">
        <f>ISNUMBER(MATCH($E8222,'VLookup Lists'!$E$2:$E$17,0))</f>
        <v>0</v>
      </c>
    </row>
    <row r="8223" spans="1:15" ht="15" customHeight="1" x14ac:dyDescent="0.2">
      <c r="A8223" s="1" t="str">
        <f t="shared" si="64"/>
        <v/>
      </c>
      <c r="E8223" s="1" t="s">
        <v>352</v>
      </c>
      <c r="F8223" s="38"/>
      <c r="G8223" s="38"/>
      <c r="M8223" s="1">
        <f>IF(ISNUMBER(MATCH(E8223,_xlfn.VSTACK('VLookup Lists'!$E$2:$E$17,'VLookup Lists'!$H$2:$H$38,'VLookup Lists'!$J$2:$J$8),0)),1,0)</f>
        <v>0</v>
      </c>
      <c r="N8223" s="1" t="str">
        <f>IFERROR(IF(VLOOKUP($D8223,'VLookup Lists'!$B$11:$C$29,2,FALSE)="FLIP",1,0),"")</f>
        <v/>
      </c>
      <c r="O8223" s="1" t="b">
        <f>ISNUMBER(MATCH($E8223,'VLookup Lists'!$E$2:$E$17,0))</f>
        <v>0</v>
      </c>
    </row>
    <row r="8224" spans="1:15" ht="15" customHeight="1" x14ac:dyDescent="0.2">
      <c r="A8224" s="1" t="str">
        <f t="shared" si="64"/>
        <v/>
      </c>
      <c r="E8224" s="1" t="s">
        <v>352</v>
      </c>
      <c r="F8224" s="38"/>
      <c r="G8224" s="38"/>
      <c r="M8224" s="1">
        <f>IF(ISNUMBER(MATCH(E8224,_xlfn.VSTACK('VLookup Lists'!$E$2:$E$17,'VLookup Lists'!$H$2:$H$38,'VLookup Lists'!$J$2:$J$8),0)),1,0)</f>
        <v>0</v>
      </c>
      <c r="N8224" s="1" t="str">
        <f>IFERROR(IF(VLOOKUP($D8224,'VLookup Lists'!$B$11:$C$29,2,FALSE)="FLIP",1,0),"")</f>
        <v/>
      </c>
      <c r="O8224" s="1" t="b">
        <f>ISNUMBER(MATCH($E8224,'VLookup Lists'!$E$2:$E$17,0))</f>
        <v>0</v>
      </c>
    </row>
    <row r="8225" spans="1:15" ht="15" customHeight="1" x14ac:dyDescent="0.2">
      <c r="A8225" s="1" t="str">
        <f t="shared" si="64"/>
        <v/>
      </c>
      <c r="E8225" s="1" t="s">
        <v>352</v>
      </c>
      <c r="F8225" s="38"/>
      <c r="G8225" s="38"/>
      <c r="M8225" s="1">
        <f>IF(ISNUMBER(MATCH(E8225,_xlfn.VSTACK('VLookup Lists'!$E$2:$E$17,'VLookup Lists'!$H$2:$H$38,'VLookup Lists'!$J$2:$J$8),0)),1,0)</f>
        <v>0</v>
      </c>
      <c r="N8225" s="1" t="str">
        <f>IFERROR(IF(VLOOKUP($D8225,'VLookup Lists'!$B$11:$C$29,2,FALSE)="FLIP",1,0),"")</f>
        <v/>
      </c>
      <c r="O8225" s="1" t="b">
        <f>ISNUMBER(MATCH($E8225,'VLookup Lists'!$E$2:$E$17,0))</f>
        <v>0</v>
      </c>
    </row>
    <row r="8226" spans="1:15" ht="15" customHeight="1" x14ac:dyDescent="0.2">
      <c r="A8226" s="1" t="str">
        <f t="shared" si="64"/>
        <v/>
      </c>
      <c r="E8226" s="1" t="s">
        <v>352</v>
      </c>
      <c r="F8226" s="38"/>
      <c r="G8226" s="38"/>
      <c r="M8226" s="1">
        <f>IF(ISNUMBER(MATCH(E8226,_xlfn.VSTACK('VLookup Lists'!$E$2:$E$17,'VLookup Lists'!$H$2:$H$38,'VLookup Lists'!$J$2:$J$8),0)),1,0)</f>
        <v>0</v>
      </c>
      <c r="N8226" s="1" t="str">
        <f>IFERROR(IF(VLOOKUP($D8226,'VLookup Lists'!$B$11:$C$29,2,FALSE)="FLIP",1,0),"")</f>
        <v/>
      </c>
      <c r="O8226" s="1" t="b">
        <f>ISNUMBER(MATCH($E8226,'VLookup Lists'!$E$2:$E$17,0))</f>
        <v>0</v>
      </c>
    </row>
    <row r="8227" spans="1:15" ht="15" customHeight="1" x14ac:dyDescent="0.2">
      <c r="A8227" s="1" t="str">
        <f t="shared" si="64"/>
        <v/>
      </c>
      <c r="E8227" s="1" t="s">
        <v>352</v>
      </c>
      <c r="F8227" s="38"/>
      <c r="G8227" s="38"/>
      <c r="M8227" s="1">
        <f>IF(ISNUMBER(MATCH(E8227,_xlfn.VSTACK('VLookup Lists'!$E$2:$E$17,'VLookup Lists'!$H$2:$H$38,'VLookup Lists'!$J$2:$J$8),0)),1,0)</f>
        <v>0</v>
      </c>
      <c r="N8227" s="1" t="str">
        <f>IFERROR(IF(VLOOKUP($D8227,'VLookup Lists'!$B$11:$C$29,2,FALSE)="FLIP",1,0),"")</f>
        <v/>
      </c>
      <c r="O8227" s="1" t="b">
        <f>ISNUMBER(MATCH($E8227,'VLookup Lists'!$E$2:$E$17,0))</f>
        <v>0</v>
      </c>
    </row>
    <row r="8228" spans="1:15" ht="15" customHeight="1" x14ac:dyDescent="0.2">
      <c r="A8228" s="1" t="str">
        <f t="shared" si="64"/>
        <v/>
      </c>
      <c r="E8228" s="1" t="s">
        <v>352</v>
      </c>
      <c r="F8228" s="38"/>
      <c r="G8228" s="38"/>
      <c r="M8228" s="1">
        <f>IF(ISNUMBER(MATCH(E8228,_xlfn.VSTACK('VLookup Lists'!$E$2:$E$17,'VLookup Lists'!$H$2:$H$38,'VLookup Lists'!$J$2:$J$8),0)),1,0)</f>
        <v>0</v>
      </c>
      <c r="N8228" s="1" t="str">
        <f>IFERROR(IF(VLOOKUP($D8228,'VLookup Lists'!$B$11:$C$29,2,FALSE)="FLIP",1,0),"")</f>
        <v/>
      </c>
      <c r="O8228" s="1" t="b">
        <f>ISNUMBER(MATCH($E8228,'VLookup Lists'!$E$2:$E$17,0))</f>
        <v>0</v>
      </c>
    </row>
    <row r="8229" spans="1:15" ht="15" customHeight="1" x14ac:dyDescent="0.2">
      <c r="A8229" s="1" t="str">
        <f t="shared" si="64"/>
        <v/>
      </c>
      <c r="E8229" s="1" t="s">
        <v>352</v>
      </c>
      <c r="F8229" s="38"/>
      <c r="G8229" s="38"/>
      <c r="M8229" s="1">
        <f>IF(ISNUMBER(MATCH(E8229,_xlfn.VSTACK('VLookup Lists'!$E$2:$E$17,'VLookup Lists'!$H$2:$H$38,'VLookup Lists'!$J$2:$J$8),0)),1,0)</f>
        <v>0</v>
      </c>
      <c r="N8229" s="1" t="str">
        <f>IFERROR(IF(VLOOKUP($D8229,'VLookup Lists'!$B$11:$C$29,2,FALSE)="FLIP",1,0),"")</f>
        <v/>
      </c>
      <c r="O8229" s="1" t="b">
        <f>ISNUMBER(MATCH($E8229,'VLookup Lists'!$E$2:$E$17,0))</f>
        <v>0</v>
      </c>
    </row>
    <row r="8230" spans="1:15" ht="15" customHeight="1" x14ac:dyDescent="0.2">
      <c r="A8230" s="1" t="str">
        <f t="shared" si="64"/>
        <v/>
      </c>
      <c r="E8230" s="1" t="s">
        <v>352</v>
      </c>
      <c r="F8230" s="38"/>
      <c r="G8230" s="38"/>
      <c r="M8230" s="1">
        <f>IF(ISNUMBER(MATCH(E8230,_xlfn.VSTACK('VLookup Lists'!$E$2:$E$17,'VLookup Lists'!$H$2:$H$38,'VLookup Lists'!$J$2:$J$8),0)),1,0)</f>
        <v>0</v>
      </c>
      <c r="N8230" s="1" t="str">
        <f>IFERROR(IF(VLOOKUP($D8230,'VLookup Lists'!$B$11:$C$29,2,FALSE)="FLIP",1,0),"")</f>
        <v/>
      </c>
      <c r="O8230" s="1" t="b">
        <f>ISNUMBER(MATCH($E8230,'VLookup Lists'!$E$2:$E$17,0))</f>
        <v>0</v>
      </c>
    </row>
    <row r="8231" spans="1:15" ht="15" customHeight="1" x14ac:dyDescent="0.2">
      <c r="A8231" s="1" t="str">
        <f t="shared" si="64"/>
        <v/>
      </c>
      <c r="E8231" s="1" t="s">
        <v>352</v>
      </c>
      <c r="F8231" s="38"/>
      <c r="G8231" s="38"/>
      <c r="M8231" s="1">
        <f>IF(ISNUMBER(MATCH(E8231,_xlfn.VSTACK('VLookup Lists'!$E$2:$E$17,'VLookup Lists'!$H$2:$H$38,'VLookup Lists'!$J$2:$J$8),0)),1,0)</f>
        <v>0</v>
      </c>
      <c r="N8231" s="1" t="str">
        <f>IFERROR(IF(VLOOKUP($D8231,'VLookup Lists'!$B$11:$C$29,2,FALSE)="FLIP",1,0),"")</f>
        <v/>
      </c>
      <c r="O8231" s="1" t="b">
        <f>ISNUMBER(MATCH($E8231,'VLookup Lists'!$E$2:$E$17,0))</f>
        <v>0</v>
      </c>
    </row>
    <row r="8232" spans="1:15" ht="15" customHeight="1" x14ac:dyDescent="0.2">
      <c r="A8232" s="1" t="str">
        <f t="shared" si="64"/>
        <v/>
      </c>
      <c r="E8232" s="1" t="s">
        <v>352</v>
      </c>
      <c r="F8232" s="38"/>
      <c r="G8232" s="38"/>
      <c r="M8232" s="1">
        <f>IF(ISNUMBER(MATCH(E8232,_xlfn.VSTACK('VLookup Lists'!$E$2:$E$17,'VLookup Lists'!$H$2:$H$38,'VLookup Lists'!$J$2:$J$8),0)),1,0)</f>
        <v>0</v>
      </c>
      <c r="N8232" s="1" t="str">
        <f>IFERROR(IF(VLOOKUP($D8232,'VLookup Lists'!$B$11:$C$29,2,FALSE)="FLIP",1,0),"")</f>
        <v/>
      </c>
      <c r="O8232" s="1" t="b">
        <f>ISNUMBER(MATCH($E8232,'VLookup Lists'!$E$2:$E$17,0))</f>
        <v>0</v>
      </c>
    </row>
    <row r="8233" spans="1:15" ht="15" customHeight="1" x14ac:dyDescent="0.2">
      <c r="A8233" s="1" t="str">
        <f t="shared" si="64"/>
        <v/>
      </c>
      <c r="E8233" s="1" t="s">
        <v>352</v>
      </c>
      <c r="F8233" s="38"/>
      <c r="G8233" s="38"/>
      <c r="M8233" s="1">
        <f>IF(ISNUMBER(MATCH(E8233,_xlfn.VSTACK('VLookup Lists'!$E$2:$E$17,'VLookup Lists'!$H$2:$H$38,'VLookup Lists'!$J$2:$J$8),0)),1,0)</f>
        <v>0</v>
      </c>
      <c r="N8233" s="1" t="str">
        <f>IFERROR(IF(VLOOKUP($D8233,'VLookup Lists'!$B$11:$C$29,2,FALSE)="FLIP",1,0),"")</f>
        <v/>
      </c>
      <c r="O8233" s="1" t="b">
        <f>ISNUMBER(MATCH($E8233,'VLookup Lists'!$E$2:$E$17,0))</f>
        <v>0</v>
      </c>
    </row>
    <row r="8234" spans="1:15" ht="15" customHeight="1" x14ac:dyDescent="0.2">
      <c r="A8234" s="1" t="str">
        <f t="shared" si="64"/>
        <v/>
      </c>
      <c r="E8234" s="1" t="s">
        <v>352</v>
      </c>
      <c r="F8234" s="38"/>
      <c r="G8234" s="38"/>
      <c r="M8234" s="1">
        <f>IF(ISNUMBER(MATCH(E8234,_xlfn.VSTACK('VLookup Lists'!$E$2:$E$17,'VLookup Lists'!$H$2:$H$38,'VLookup Lists'!$J$2:$J$8),0)),1,0)</f>
        <v>0</v>
      </c>
      <c r="N8234" s="1" t="str">
        <f>IFERROR(IF(VLOOKUP($D8234,'VLookup Lists'!$B$11:$C$29,2,FALSE)="FLIP",1,0),"")</f>
        <v/>
      </c>
      <c r="O8234" s="1" t="b">
        <f>ISNUMBER(MATCH($E8234,'VLookup Lists'!$E$2:$E$17,0))</f>
        <v>0</v>
      </c>
    </row>
    <row r="8235" spans="1:15" ht="15" customHeight="1" x14ac:dyDescent="0.2">
      <c r="A8235" s="1" t="str">
        <f t="shared" si="64"/>
        <v/>
      </c>
      <c r="E8235" s="1" t="s">
        <v>352</v>
      </c>
      <c r="F8235" s="38"/>
      <c r="G8235" s="38"/>
      <c r="M8235" s="1">
        <f>IF(ISNUMBER(MATCH(E8235,_xlfn.VSTACK('VLookup Lists'!$E$2:$E$17,'VLookup Lists'!$H$2:$H$38,'VLookup Lists'!$J$2:$J$8),0)),1,0)</f>
        <v>0</v>
      </c>
      <c r="N8235" s="1" t="str">
        <f>IFERROR(IF(VLOOKUP($D8235,'VLookup Lists'!$B$11:$C$29,2,FALSE)="FLIP",1,0),"")</f>
        <v/>
      </c>
      <c r="O8235" s="1" t="b">
        <f>ISNUMBER(MATCH($E8235,'VLookup Lists'!$E$2:$E$17,0))</f>
        <v>0</v>
      </c>
    </row>
    <row r="8236" spans="1:15" ht="15" customHeight="1" x14ac:dyDescent="0.2">
      <c r="A8236" s="1" t="str">
        <f t="shared" si="64"/>
        <v/>
      </c>
      <c r="E8236" s="1" t="s">
        <v>352</v>
      </c>
      <c r="F8236" s="38"/>
      <c r="G8236" s="38"/>
      <c r="M8236" s="1">
        <f>IF(ISNUMBER(MATCH(E8236,_xlfn.VSTACK('VLookup Lists'!$E$2:$E$17,'VLookup Lists'!$H$2:$H$38,'VLookup Lists'!$J$2:$J$8),0)),1,0)</f>
        <v>0</v>
      </c>
      <c r="N8236" s="1" t="str">
        <f>IFERROR(IF(VLOOKUP($D8236,'VLookup Lists'!$B$11:$C$29,2,FALSE)="FLIP",1,0),"")</f>
        <v/>
      </c>
      <c r="O8236" s="1" t="b">
        <f>ISNUMBER(MATCH($E8236,'VLookup Lists'!$E$2:$E$17,0))</f>
        <v>0</v>
      </c>
    </row>
    <row r="8237" spans="1:15" ht="15" customHeight="1" x14ac:dyDescent="0.2">
      <c r="A8237" s="1" t="str">
        <f t="shared" si="64"/>
        <v/>
      </c>
      <c r="E8237" s="1" t="s">
        <v>352</v>
      </c>
      <c r="F8237" s="38"/>
      <c r="G8237" s="38"/>
      <c r="M8237" s="1">
        <f>IF(ISNUMBER(MATCH(E8237,_xlfn.VSTACK('VLookup Lists'!$E$2:$E$17,'VLookup Lists'!$H$2:$H$38,'VLookup Lists'!$J$2:$J$8),0)),1,0)</f>
        <v>0</v>
      </c>
      <c r="N8237" s="1" t="str">
        <f>IFERROR(IF(VLOOKUP($D8237,'VLookup Lists'!$B$11:$C$29,2,FALSE)="FLIP",1,0),"")</f>
        <v/>
      </c>
      <c r="O8237" s="1" t="b">
        <f>ISNUMBER(MATCH($E8237,'VLookup Lists'!$E$2:$E$17,0))</f>
        <v>0</v>
      </c>
    </row>
    <row r="8238" spans="1:15" ht="15" customHeight="1" x14ac:dyDescent="0.2">
      <c r="A8238" s="1" t="str">
        <f t="shared" si="64"/>
        <v/>
      </c>
      <c r="E8238" s="1" t="s">
        <v>352</v>
      </c>
      <c r="F8238" s="38"/>
      <c r="G8238" s="38"/>
      <c r="M8238" s="1">
        <f>IF(ISNUMBER(MATCH(E8238,_xlfn.VSTACK('VLookup Lists'!$E$2:$E$17,'VLookup Lists'!$H$2:$H$38,'VLookup Lists'!$J$2:$J$8),0)),1,0)</f>
        <v>0</v>
      </c>
      <c r="N8238" s="1" t="str">
        <f>IFERROR(IF(VLOOKUP($D8238,'VLookup Lists'!$B$11:$C$29,2,FALSE)="FLIP",1,0),"")</f>
        <v/>
      </c>
      <c r="O8238" s="1" t="b">
        <f>ISNUMBER(MATCH($E8238,'VLookup Lists'!$E$2:$E$17,0))</f>
        <v>0</v>
      </c>
    </row>
    <row r="8239" spans="1:15" ht="15" customHeight="1" x14ac:dyDescent="0.2">
      <c r="A8239" s="1" t="str">
        <f t="shared" si="64"/>
        <v/>
      </c>
      <c r="E8239" s="1" t="s">
        <v>352</v>
      </c>
      <c r="F8239" s="38"/>
      <c r="G8239" s="38"/>
      <c r="M8239" s="1">
        <f>IF(ISNUMBER(MATCH(E8239,_xlfn.VSTACK('VLookup Lists'!$E$2:$E$17,'VLookup Lists'!$H$2:$H$38,'VLookup Lists'!$J$2:$J$8),0)),1,0)</f>
        <v>0</v>
      </c>
      <c r="N8239" s="1" t="str">
        <f>IFERROR(IF(VLOOKUP($D8239,'VLookup Lists'!$B$11:$C$29,2,FALSE)="FLIP",1,0),"")</f>
        <v/>
      </c>
      <c r="O8239" s="1" t="b">
        <f>ISNUMBER(MATCH($E8239,'VLookup Lists'!$E$2:$E$17,0))</f>
        <v>0</v>
      </c>
    </row>
    <row r="8240" spans="1:15" ht="15" customHeight="1" x14ac:dyDescent="0.2">
      <c r="A8240" s="1" t="str">
        <f t="shared" si="64"/>
        <v/>
      </c>
      <c r="E8240" s="1" t="s">
        <v>352</v>
      </c>
      <c r="F8240" s="38"/>
      <c r="G8240" s="38"/>
      <c r="M8240" s="1">
        <f>IF(ISNUMBER(MATCH(E8240,_xlfn.VSTACK('VLookup Lists'!$E$2:$E$17,'VLookup Lists'!$H$2:$H$38,'VLookup Lists'!$J$2:$J$8),0)),1,0)</f>
        <v>0</v>
      </c>
      <c r="N8240" s="1" t="str">
        <f>IFERROR(IF(VLOOKUP($D8240,'VLookup Lists'!$B$11:$C$29,2,FALSE)="FLIP",1,0),"")</f>
        <v/>
      </c>
      <c r="O8240" s="1" t="b">
        <f>ISNUMBER(MATCH($E8240,'VLookup Lists'!$E$2:$E$17,0))</f>
        <v>0</v>
      </c>
    </row>
    <row r="8241" spans="1:15" ht="15" customHeight="1" x14ac:dyDescent="0.2">
      <c r="A8241" s="1" t="str">
        <f t="shared" si="64"/>
        <v/>
      </c>
      <c r="E8241" s="1" t="s">
        <v>352</v>
      </c>
      <c r="F8241" s="38"/>
      <c r="G8241" s="38"/>
      <c r="M8241" s="1">
        <f>IF(ISNUMBER(MATCH(E8241,_xlfn.VSTACK('VLookup Lists'!$E$2:$E$17,'VLookup Lists'!$H$2:$H$38,'VLookup Lists'!$J$2:$J$8),0)),1,0)</f>
        <v>0</v>
      </c>
      <c r="N8241" s="1" t="str">
        <f>IFERROR(IF(VLOOKUP($D8241,'VLookup Lists'!$B$11:$C$29,2,FALSE)="FLIP",1,0),"")</f>
        <v/>
      </c>
      <c r="O8241" s="1" t="b">
        <f>ISNUMBER(MATCH($E8241,'VLookup Lists'!$E$2:$E$17,0))</f>
        <v>0</v>
      </c>
    </row>
    <row r="8242" spans="1:15" ht="15" customHeight="1" x14ac:dyDescent="0.2">
      <c r="A8242" s="1" t="str">
        <f t="shared" si="64"/>
        <v/>
      </c>
      <c r="E8242" s="1" t="s">
        <v>352</v>
      </c>
      <c r="F8242" s="38"/>
      <c r="G8242" s="38"/>
      <c r="M8242" s="1">
        <f>IF(ISNUMBER(MATCH(E8242,_xlfn.VSTACK('VLookup Lists'!$E$2:$E$17,'VLookup Lists'!$H$2:$H$38,'VLookup Lists'!$J$2:$J$8),0)),1,0)</f>
        <v>0</v>
      </c>
      <c r="N8242" s="1" t="str">
        <f>IFERROR(IF(VLOOKUP($D8242,'VLookup Lists'!$B$11:$C$29,2,FALSE)="FLIP",1,0),"")</f>
        <v/>
      </c>
      <c r="O8242" s="1" t="b">
        <f>ISNUMBER(MATCH($E8242,'VLookup Lists'!$E$2:$E$17,0))</f>
        <v>0</v>
      </c>
    </row>
    <row r="8243" spans="1:15" ht="15" customHeight="1" x14ac:dyDescent="0.2">
      <c r="A8243" s="1" t="str">
        <f t="shared" si="64"/>
        <v/>
      </c>
      <c r="E8243" s="1" t="s">
        <v>352</v>
      </c>
      <c r="F8243" s="38"/>
      <c r="G8243" s="38"/>
      <c r="M8243" s="1">
        <f>IF(ISNUMBER(MATCH(E8243,_xlfn.VSTACK('VLookup Lists'!$E$2:$E$17,'VLookup Lists'!$H$2:$H$38,'VLookup Lists'!$J$2:$J$8),0)),1,0)</f>
        <v>0</v>
      </c>
      <c r="N8243" s="1" t="str">
        <f>IFERROR(IF(VLOOKUP($D8243,'VLookup Lists'!$B$11:$C$29,2,FALSE)="FLIP",1,0),"")</f>
        <v/>
      </c>
      <c r="O8243" s="1" t="b">
        <f>ISNUMBER(MATCH($E8243,'VLookup Lists'!$E$2:$E$17,0))</f>
        <v>0</v>
      </c>
    </row>
    <row r="8244" spans="1:15" ht="15" customHeight="1" x14ac:dyDescent="0.2">
      <c r="A8244" s="1" t="str">
        <f t="shared" si="64"/>
        <v/>
      </c>
      <c r="E8244" s="1" t="s">
        <v>352</v>
      </c>
      <c r="F8244" s="38"/>
      <c r="G8244" s="38"/>
      <c r="M8244" s="1">
        <f>IF(ISNUMBER(MATCH(E8244,_xlfn.VSTACK('VLookup Lists'!$E$2:$E$17,'VLookup Lists'!$H$2:$H$38,'VLookup Lists'!$J$2:$J$8),0)),1,0)</f>
        <v>0</v>
      </c>
      <c r="N8244" s="1" t="str">
        <f>IFERROR(IF(VLOOKUP($D8244,'VLookup Lists'!$B$11:$C$29,2,FALSE)="FLIP",1,0),"")</f>
        <v/>
      </c>
      <c r="O8244" s="1" t="b">
        <f>ISNUMBER(MATCH($E8244,'VLookup Lists'!$E$2:$E$17,0))</f>
        <v>0</v>
      </c>
    </row>
    <row r="8245" spans="1:15" ht="15" customHeight="1" x14ac:dyDescent="0.2">
      <c r="A8245" s="1" t="str">
        <f t="shared" si="64"/>
        <v/>
      </c>
      <c r="E8245" s="1" t="s">
        <v>352</v>
      </c>
      <c r="F8245" s="38"/>
      <c r="G8245" s="38"/>
      <c r="M8245" s="1">
        <f>IF(ISNUMBER(MATCH(E8245,_xlfn.VSTACK('VLookup Lists'!$E$2:$E$17,'VLookup Lists'!$H$2:$H$38,'VLookup Lists'!$J$2:$J$8),0)),1,0)</f>
        <v>0</v>
      </c>
      <c r="N8245" s="1" t="str">
        <f>IFERROR(IF(VLOOKUP($D8245,'VLookup Lists'!$B$11:$C$29,2,FALSE)="FLIP",1,0),"")</f>
        <v/>
      </c>
      <c r="O8245" s="1" t="b">
        <f>ISNUMBER(MATCH($E8245,'VLookup Lists'!$E$2:$E$17,0))</f>
        <v>0</v>
      </c>
    </row>
    <row r="8246" spans="1:15" ht="15" customHeight="1" x14ac:dyDescent="0.2">
      <c r="A8246" s="1" t="str">
        <f t="shared" si="64"/>
        <v/>
      </c>
      <c r="E8246" s="1" t="s">
        <v>352</v>
      </c>
      <c r="F8246" s="38"/>
      <c r="G8246" s="38"/>
      <c r="M8246" s="1">
        <f>IF(ISNUMBER(MATCH(E8246,_xlfn.VSTACK('VLookup Lists'!$E$2:$E$17,'VLookup Lists'!$H$2:$H$38,'VLookup Lists'!$J$2:$J$8),0)),1,0)</f>
        <v>0</v>
      </c>
      <c r="N8246" s="1" t="str">
        <f>IFERROR(IF(VLOOKUP($D8246,'VLookup Lists'!$B$11:$C$29,2,FALSE)="FLIP",1,0),"")</f>
        <v/>
      </c>
      <c r="O8246" s="1" t="b">
        <f>ISNUMBER(MATCH($E8246,'VLookup Lists'!$E$2:$E$17,0))</f>
        <v>0</v>
      </c>
    </row>
    <row r="8247" spans="1:15" ht="15" customHeight="1" x14ac:dyDescent="0.2">
      <c r="A8247" s="1" t="str">
        <f t="shared" si="64"/>
        <v/>
      </c>
      <c r="E8247" s="1" t="s">
        <v>352</v>
      </c>
      <c r="F8247" s="38"/>
      <c r="G8247" s="38"/>
      <c r="M8247" s="1">
        <f>IF(ISNUMBER(MATCH(E8247,_xlfn.VSTACK('VLookup Lists'!$E$2:$E$17,'VLookup Lists'!$H$2:$H$38,'VLookup Lists'!$J$2:$J$8),0)),1,0)</f>
        <v>0</v>
      </c>
      <c r="N8247" s="1" t="str">
        <f>IFERROR(IF(VLOOKUP($D8247,'VLookup Lists'!$B$11:$C$29,2,FALSE)="FLIP",1,0),"")</f>
        <v/>
      </c>
      <c r="O8247" s="1" t="b">
        <f>ISNUMBER(MATCH($E8247,'VLookup Lists'!$E$2:$E$17,0))</f>
        <v>0</v>
      </c>
    </row>
    <row r="8248" spans="1:15" ht="15" customHeight="1" x14ac:dyDescent="0.2">
      <c r="A8248" s="1" t="str">
        <f t="shared" si="64"/>
        <v/>
      </c>
      <c r="E8248" s="1" t="s">
        <v>352</v>
      </c>
      <c r="F8248" s="38"/>
      <c r="G8248" s="38"/>
      <c r="M8248" s="1">
        <f>IF(ISNUMBER(MATCH(E8248,_xlfn.VSTACK('VLookup Lists'!$E$2:$E$17,'VLookup Lists'!$H$2:$H$38,'VLookup Lists'!$J$2:$J$8),0)),1,0)</f>
        <v>0</v>
      </c>
      <c r="N8248" s="1" t="str">
        <f>IFERROR(IF(VLOOKUP($D8248,'VLookup Lists'!$B$11:$C$29,2,FALSE)="FLIP",1,0),"")</f>
        <v/>
      </c>
      <c r="O8248" s="1" t="b">
        <f>ISNUMBER(MATCH($E8248,'VLookup Lists'!$E$2:$E$17,0))</f>
        <v>0</v>
      </c>
    </row>
    <row r="8249" spans="1:15" ht="15" customHeight="1" x14ac:dyDescent="0.2">
      <c r="A8249" s="1" t="str">
        <f t="shared" ref="A8249:A8503" si="65">IF(ISBLANK(B8249),"","ICJIA")</f>
        <v/>
      </c>
      <c r="E8249" s="1" t="s">
        <v>352</v>
      </c>
      <c r="F8249" s="38"/>
      <c r="G8249" s="38"/>
      <c r="M8249" s="1">
        <f>IF(ISNUMBER(MATCH(E8249,_xlfn.VSTACK('VLookup Lists'!$E$2:$E$17,'VLookup Lists'!$H$2:$H$38,'VLookup Lists'!$J$2:$J$8),0)),1,0)</f>
        <v>0</v>
      </c>
      <c r="N8249" s="1" t="str">
        <f>IFERROR(IF(VLOOKUP($D8249,'VLookup Lists'!$B$11:$C$29,2,FALSE)="FLIP",1,0),"")</f>
        <v/>
      </c>
      <c r="O8249" s="1" t="b">
        <f>ISNUMBER(MATCH($E8249,'VLookup Lists'!$E$2:$E$17,0))</f>
        <v>0</v>
      </c>
    </row>
    <row r="8250" spans="1:15" ht="15" customHeight="1" x14ac:dyDescent="0.2">
      <c r="A8250" s="1" t="str">
        <f t="shared" si="65"/>
        <v/>
      </c>
      <c r="E8250" s="1" t="s">
        <v>352</v>
      </c>
      <c r="F8250" s="38"/>
      <c r="G8250" s="38"/>
      <c r="M8250" s="1">
        <f>IF(ISNUMBER(MATCH(E8250,_xlfn.VSTACK('VLookup Lists'!$E$2:$E$17,'VLookup Lists'!$H$2:$H$38,'VLookup Lists'!$J$2:$J$8),0)),1,0)</f>
        <v>0</v>
      </c>
      <c r="N8250" s="1" t="str">
        <f>IFERROR(IF(VLOOKUP($D8250,'VLookup Lists'!$B$11:$C$29,2,FALSE)="FLIP",1,0),"")</f>
        <v/>
      </c>
      <c r="O8250" s="1" t="b">
        <f>ISNUMBER(MATCH($E8250,'VLookup Lists'!$E$2:$E$17,0))</f>
        <v>0</v>
      </c>
    </row>
    <row r="8251" spans="1:15" ht="15" customHeight="1" x14ac:dyDescent="0.2">
      <c r="A8251" s="1" t="str">
        <f t="shared" si="65"/>
        <v/>
      </c>
      <c r="E8251" s="1" t="s">
        <v>352</v>
      </c>
      <c r="F8251" s="38"/>
      <c r="G8251" s="38"/>
      <c r="M8251" s="1">
        <f>IF(ISNUMBER(MATCH(E8251,_xlfn.VSTACK('VLookup Lists'!$E$2:$E$17,'VLookup Lists'!$H$2:$H$38,'VLookup Lists'!$J$2:$J$8),0)),1,0)</f>
        <v>0</v>
      </c>
      <c r="N8251" s="1" t="str">
        <f>IFERROR(IF(VLOOKUP($D8251,'VLookup Lists'!$B$11:$C$29,2,FALSE)="FLIP",1,0),"")</f>
        <v/>
      </c>
      <c r="O8251" s="1" t="b">
        <f>ISNUMBER(MATCH($E8251,'VLookup Lists'!$E$2:$E$17,0))</f>
        <v>0</v>
      </c>
    </row>
    <row r="8252" spans="1:15" ht="15" customHeight="1" x14ac:dyDescent="0.2">
      <c r="A8252" s="1" t="str">
        <f t="shared" si="65"/>
        <v/>
      </c>
      <c r="E8252" s="1" t="s">
        <v>352</v>
      </c>
      <c r="F8252" s="38"/>
      <c r="G8252" s="38"/>
      <c r="M8252" s="1">
        <f>IF(ISNUMBER(MATCH(E8252,_xlfn.VSTACK('VLookup Lists'!$E$2:$E$17,'VLookup Lists'!$H$2:$H$38,'VLookup Lists'!$J$2:$J$8),0)),1,0)</f>
        <v>0</v>
      </c>
      <c r="N8252" s="1" t="str">
        <f>IFERROR(IF(VLOOKUP($D8252,'VLookup Lists'!$B$11:$C$29,2,FALSE)="FLIP",1,0),"")</f>
        <v/>
      </c>
      <c r="O8252" s="1" t="b">
        <f>ISNUMBER(MATCH($E8252,'VLookup Lists'!$E$2:$E$17,0))</f>
        <v>0</v>
      </c>
    </row>
    <row r="8253" spans="1:15" ht="15" customHeight="1" x14ac:dyDescent="0.2">
      <c r="A8253" s="1" t="str">
        <f t="shared" si="65"/>
        <v/>
      </c>
      <c r="E8253" s="1" t="s">
        <v>352</v>
      </c>
      <c r="F8253" s="38"/>
      <c r="G8253" s="38"/>
      <c r="M8253" s="1">
        <f>IF(ISNUMBER(MATCH(E8253,_xlfn.VSTACK('VLookup Lists'!$E$2:$E$17,'VLookup Lists'!$H$2:$H$38,'VLookup Lists'!$J$2:$J$8),0)),1,0)</f>
        <v>0</v>
      </c>
      <c r="N8253" s="1" t="str">
        <f>IFERROR(IF(VLOOKUP($D8253,'VLookup Lists'!$B$11:$C$29,2,FALSE)="FLIP",1,0),"")</f>
        <v/>
      </c>
      <c r="O8253" s="1" t="b">
        <f>ISNUMBER(MATCH($E8253,'VLookup Lists'!$E$2:$E$17,0))</f>
        <v>0</v>
      </c>
    </row>
    <row r="8254" spans="1:15" ht="15" customHeight="1" x14ac:dyDescent="0.2">
      <c r="A8254" s="1" t="str">
        <f t="shared" si="65"/>
        <v/>
      </c>
      <c r="E8254" s="1" t="s">
        <v>352</v>
      </c>
      <c r="F8254" s="38"/>
      <c r="G8254" s="38"/>
      <c r="M8254" s="1">
        <f>IF(ISNUMBER(MATCH(E8254,_xlfn.VSTACK('VLookup Lists'!$E$2:$E$17,'VLookup Lists'!$H$2:$H$38,'VLookup Lists'!$J$2:$J$8),0)),1,0)</f>
        <v>0</v>
      </c>
      <c r="N8254" s="1" t="str">
        <f>IFERROR(IF(VLOOKUP($D8254,'VLookup Lists'!$B$11:$C$29,2,FALSE)="FLIP",1,0),"")</f>
        <v/>
      </c>
      <c r="O8254" s="1" t="b">
        <f>ISNUMBER(MATCH($E8254,'VLookup Lists'!$E$2:$E$17,0))</f>
        <v>0</v>
      </c>
    </row>
    <row r="8255" spans="1:15" ht="15" customHeight="1" x14ac:dyDescent="0.2">
      <c r="A8255" s="1" t="str">
        <f t="shared" si="65"/>
        <v/>
      </c>
      <c r="E8255" s="1" t="s">
        <v>352</v>
      </c>
      <c r="F8255" s="38"/>
      <c r="G8255" s="38"/>
      <c r="M8255" s="1">
        <f>IF(ISNUMBER(MATCH(E8255,_xlfn.VSTACK('VLookup Lists'!$E$2:$E$17,'VLookup Lists'!$H$2:$H$38,'VLookup Lists'!$J$2:$J$8),0)),1,0)</f>
        <v>0</v>
      </c>
      <c r="N8255" s="1" t="str">
        <f>IFERROR(IF(VLOOKUP($D8255,'VLookup Lists'!$B$11:$C$29,2,FALSE)="FLIP",1,0),"")</f>
        <v/>
      </c>
      <c r="O8255" s="1" t="b">
        <f>ISNUMBER(MATCH($E8255,'VLookup Lists'!$E$2:$E$17,0))</f>
        <v>0</v>
      </c>
    </row>
    <row r="8256" spans="1:15" ht="15" customHeight="1" x14ac:dyDescent="0.2">
      <c r="A8256" s="1" t="str">
        <f t="shared" si="65"/>
        <v/>
      </c>
      <c r="E8256" s="1" t="s">
        <v>352</v>
      </c>
      <c r="F8256" s="38"/>
      <c r="G8256" s="38"/>
      <c r="M8256" s="1">
        <f>IF(ISNUMBER(MATCH(E8256,_xlfn.VSTACK('VLookup Lists'!$E$2:$E$17,'VLookup Lists'!$H$2:$H$38,'VLookup Lists'!$J$2:$J$8),0)),1,0)</f>
        <v>0</v>
      </c>
      <c r="N8256" s="1" t="str">
        <f>IFERROR(IF(VLOOKUP($D8256,'VLookup Lists'!$B$11:$C$29,2,FALSE)="FLIP",1,0),"")</f>
        <v/>
      </c>
      <c r="O8256" s="1" t="b">
        <f>ISNUMBER(MATCH($E8256,'VLookup Lists'!$E$2:$E$17,0))</f>
        <v>0</v>
      </c>
    </row>
    <row r="8257" spans="1:15" ht="15" customHeight="1" x14ac:dyDescent="0.2">
      <c r="A8257" s="1" t="str">
        <f t="shared" si="65"/>
        <v/>
      </c>
      <c r="E8257" s="1" t="s">
        <v>352</v>
      </c>
      <c r="F8257" s="38"/>
      <c r="G8257" s="38"/>
      <c r="M8257" s="1">
        <f>IF(ISNUMBER(MATCH(E8257,_xlfn.VSTACK('VLookup Lists'!$E$2:$E$17,'VLookup Lists'!$H$2:$H$38,'VLookup Lists'!$J$2:$J$8),0)),1,0)</f>
        <v>0</v>
      </c>
      <c r="N8257" s="1" t="str">
        <f>IFERROR(IF(VLOOKUP($D8257,'VLookup Lists'!$B$11:$C$29,2,FALSE)="FLIP",1,0),"")</f>
        <v/>
      </c>
      <c r="O8257" s="1" t="b">
        <f>ISNUMBER(MATCH($E8257,'VLookup Lists'!$E$2:$E$17,0))</f>
        <v>0</v>
      </c>
    </row>
    <row r="8258" spans="1:15" ht="15" customHeight="1" x14ac:dyDescent="0.2">
      <c r="A8258" s="1" t="str">
        <f t="shared" si="65"/>
        <v/>
      </c>
      <c r="E8258" s="1" t="s">
        <v>352</v>
      </c>
      <c r="F8258" s="38"/>
      <c r="G8258" s="38"/>
      <c r="M8258" s="1">
        <f>IF(ISNUMBER(MATCH(E8258,_xlfn.VSTACK('VLookup Lists'!$E$2:$E$17,'VLookup Lists'!$H$2:$H$38,'VLookup Lists'!$J$2:$J$8),0)),1,0)</f>
        <v>0</v>
      </c>
      <c r="N8258" s="1" t="str">
        <f>IFERROR(IF(VLOOKUP($D8258,'VLookup Lists'!$B$11:$C$29,2,FALSE)="FLIP",1,0),"")</f>
        <v/>
      </c>
      <c r="O8258" s="1" t="b">
        <f>ISNUMBER(MATCH($E8258,'VLookup Lists'!$E$2:$E$17,0))</f>
        <v>0</v>
      </c>
    </row>
    <row r="8259" spans="1:15" ht="15" customHeight="1" x14ac:dyDescent="0.2">
      <c r="A8259" s="1" t="str">
        <f t="shared" si="65"/>
        <v/>
      </c>
      <c r="E8259" s="1" t="s">
        <v>352</v>
      </c>
      <c r="F8259" s="38"/>
      <c r="G8259" s="38"/>
      <c r="M8259" s="1">
        <f>IF(ISNUMBER(MATCH(E8259,_xlfn.VSTACK('VLookup Lists'!$E$2:$E$17,'VLookup Lists'!$H$2:$H$38,'VLookup Lists'!$J$2:$J$8),0)),1,0)</f>
        <v>0</v>
      </c>
      <c r="N8259" s="1" t="str">
        <f>IFERROR(IF(VLOOKUP($D8259,'VLookup Lists'!$B$11:$C$29,2,FALSE)="FLIP",1,0),"")</f>
        <v/>
      </c>
      <c r="O8259" s="1" t="b">
        <f>ISNUMBER(MATCH($E8259,'VLookup Lists'!$E$2:$E$17,0))</f>
        <v>0</v>
      </c>
    </row>
    <row r="8260" spans="1:15" ht="15" customHeight="1" x14ac:dyDescent="0.2">
      <c r="A8260" s="1" t="str">
        <f t="shared" si="65"/>
        <v/>
      </c>
      <c r="E8260" s="1" t="s">
        <v>352</v>
      </c>
      <c r="F8260" s="38"/>
      <c r="G8260" s="38"/>
      <c r="M8260" s="1">
        <f>IF(ISNUMBER(MATCH(E8260,_xlfn.VSTACK('VLookup Lists'!$E$2:$E$17,'VLookup Lists'!$H$2:$H$38,'VLookup Lists'!$J$2:$J$8),0)),1,0)</f>
        <v>0</v>
      </c>
      <c r="N8260" s="1" t="str">
        <f>IFERROR(IF(VLOOKUP($D8260,'VLookup Lists'!$B$11:$C$29,2,FALSE)="FLIP",1,0),"")</f>
        <v/>
      </c>
      <c r="O8260" s="1" t="b">
        <f>ISNUMBER(MATCH($E8260,'VLookup Lists'!$E$2:$E$17,0))</f>
        <v>0</v>
      </c>
    </row>
    <row r="8261" spans="1:15" ht="15" customHeight="1" x14ac:dyDescent="0.2">
      <c r="A8261" s="1" t="str">
        <f t="shared" si="65"/>
        <v/>
      </c>
      <c r="E8261" s="1" t="s">
        <v>352</v>
      </c>
      <c r="F8261" s="38"/>
      <c r="G8261" s="38"/>
      <c r="M8261" s="1">
        <f>IF(ISNUMBER(MATCH(E8261,_xlfn.VSTACK('VLookup Lists'!$E$2:$E$17,'VLookup Lists'!$H$2:$H$38,'VLookup Lists'!$J$2:$J$8),0)),1,0)</f>
        <v>0</v>
      </c>
      <c r="N8261" s="1" t="str">
        <f>IFERROR(IF(VLOOKUP($D8261,'VLookup Lists'!$B$11:$C$29,2,FALSE)="FLIP",1,0),"")</f>
        <v/>
      </c>
      <c r="O8261" s="1" t="b">
        <f>ISNUMBER(MATCH($E8261,'VLookup Lists'!$E$2:$E$17,0))</f>
        <v>0</v>
      </c>
    </row>
    <row r="8262" spans="1:15" ht="15" customHeight="1" x14ac:dyDescent="0.2">
      <c r="A8262" s="1" t="str">
        <f t="shared" si="65"/>
        <v/>
      </c>
      <c r="E8262" s="1" t="s">
        <v>352</v>
      </c>
      <c r="F8262" s="38"/>
      <c r="G8262" s="38"/>
      <c r="M8262" s="1">
        <f>IF(ISNUMBER(MATCH(E8262,_xlfn.VSTACK('VLookup Lists'!$E$2:$E$17,'VLookup Lists'!$H$2:$H$38,'VLookup Lists'!$J$2:$J$8),0)),1,0)</f>
        <v>0</v>
      </c>
      <c r="N8262" s="1" t="str">
        <f>IFERROR(IF(VLOOKUP($D8262,'VLookup Lists'!$B$11:$C$29,2,FALSE)="FLIP",1,0),"")</f>
        <v/>
      </c>
      <c r="O8262" s="1" t="b">
        <f>ISNUMBER(MATCH($E8262,'VLookup Lists'!$E$2:$E$17,0))</f>
        <v>0</v>
      </c>
    </row>
    <row r="8263" spans="1:15" ht="15" customHeight="1" x14ac:dyDescent="0.2">
      <c r="A8263" s="1" t="str">
        <f t="shared" si="65"/>
        <v/>
      </c>
      <c r="E8263" s="1" t="s">
        <v>352</v>
      </c>
      <c r="F8263" s="38"/>
      <c r="G8263" s="38"/>
      <c r="M8263" s="1">
        <f>IF(ISNUMBER(MATCH(E8263,_xlfn.VSTACK('VLookup Lists'!$E$2:$E$17,'VLookup Lists'!$H$2:$H$38,'VLookup Lists'!$J$2:$J$8),0)),1,0)</f>
        <v>0</v>
      </c>
      <c r="N8263" s="1" t="str">
        <f>IFERROR(IF(VLOOKUP($D8263,'VLookup Lists'!$B$11:$C$29,2,FALSE)="FLIP",1,0),"")</f>
        <v/>
      </c>
      <c r="O8263" s="1" t="b">
        <f>ISNUMBER(MATCH($E8263,'VLookup Lists'!$E$2:$E$17,0))</f>
        <v>0</v>
      </c>
    </row>
    <row r="8264" spans="1:15" ht="15" customHeight="1" x14ac:dyDescent="0.2">
      <c r="A8264" s="1" t="str">
        <f t="shared" si="65"/>
        <v/>
      </c>
      <c r="E8264" s="1" t="s">
        <v>352</v>
      </c>
      <c r="F8264" s="38"/>
      <c r="G8264" s="38"/>
      <c r="M8264" s="1">
        <f>IF(ISNUMBER(MATCH(E8264,_xlfn.VSTACK('VLookup Lists'!$E$2:$E$17,'VLookup Lists'!$H$2:$H$38,'VLookup Lists'!$J$2:$J$8),0)),1,0)</f>
        <v>0</v>
      </c>
      <c r="N8264" s="1" t="str">
        <f>IFERROR(IF(VLOOKUP($D8264,'VLookup Lists'!$B$11:$C$29,2,FALSE)="FLIP",1,0),"")</f>
        <v/>
      </c>
      <c r="O8264" s="1" t="b">
        <f>ISNUMBER(MATCH($E8264,'VLookup Lists'!$E$2:$E$17,0))</f>
        <v>0</v>
      </c>
    </row>
    <row r="8265" spans="1:15" ht="15" customHeight="1" x14ac:dyDescent="0.2">
      <c r="A8265" s="1" t="str">
        <f t="shared" si="65"/>
        <v/>
      </c>
      <c r="E8265" s="1" t="s">
        <v>352</v>
      </c>
      <c r="F8265" s="38"/>
      <c r="G8265" s="38"/>
      <c r="M8265" s="1">
        <f>IF(ISNUMBER(MATCH(E8265,_xlfn.VSTACK('VLookup Lists'!$E$2:$E$17,'VLookup Lists'!$H$2:$H$38,'VLookup Lists'!$J$2:$J$8),0)),1,0)</f>
        <v>0</v>
      </c>
      <c r="N8265" s="1" t="str">
        <f>IFERROR(IF(VLOOKUP($D8265,'VLookup Lists'!$B$11:$C$29,2,FALSE)="FLIP",1,0),"")</f>
        <v/>
      </c>
      <c r="O8265" s="1" t="b">
        <f>ISNUMBER(MATCH($E8265,'VLookup Lists'!$E$2:$E$17,0))</f>
        <v>0</v>
      </c>
    </row>
    <row r="8266" spans="1:15" ht="15" customHeight="1" x14ac:dyDescent="0.2">
      <c r="A8266" s="1" t="str">
        <f t="shared" si="65"/>
        <v/>
      </c>
      <c r="E8266" s="1" t="s">
        <v>352</v>
      </c>
      <c r="F8266" s="38"/>
      <c r="G8266" s="38"/>
      <c r="M8266" s="1">
        <f>IF(ISNUMBER(MATCH(E8266,_xlfn.VSTACK('VLookup Lists'!$E$2:$E$17,'VLookup Lists'!$H$2:$H$38,'VLookup Lists'!$J$2:$J$8),0)),1,0)</f>
        <v>0</v>
      </c>
      <c r="N8266" s="1" t="str">
        <f>IFERROR(IF(VLOOKUP($D8266,'VLookup Lists'!$B$11:$C$29,2,FALSE)="FLIP",1,0),"")</f>
        <v/>
      </c>
      <c r="O8266" s="1" t="b">
        <f>ISNUMBER(MATCH($E8266,'VLookup Lists'!$E$2:$E$17,0))</f>
        <v>0</v>
      </c>
    </row>
    <row r="8267" spans="1:15" ht="15" customHeight="1" x14ac:dyDescent="0.2">
      <c r="A8267" s="1" t="str">
        <f t="shared" si="65"/>
        <v/>
      </c>
      <c r="E8267" s="1" t="s">
        <v>352</v>
      </c>
      <c r="F8267" s="38"/>
      <c r="G8267" s="38"/>
      <c r="M8267" s="1">
        <f>IF(ISNUMBER(MATCH(E8267,_xlfn.VSTACK('VLookup Lists'!$E$2:$E$17,'VLookup Lists'!$H$2:$H$38,'VLookup Lists'!$J$2:$J$8),0)),1,0)</f>
        <v>0</v>
      </c>
      <c r="N8267" s="1" t="str">
        <f>IFERROR(IF(VLOOKUP($D8267,'VLookup Lists'!$B$11:$C$29,2,FALSE)="FLIP",1,0),"")</f>
        <v/>
      </c>
      <c r="O8267" s="1" t="b">
        <f>ISNUMBER(MATCH($E8267,'VLookup Lists'!$E$2:$E$17,0))</f>
        <v>0</v>
      </c>
    </row>
    <row r="8268" spans="1:15" ht="15" customHeight="1" x14ac:dyDescent="0.2">
      <c r="A8268" s="1" t="str">
        <f t="shared" si="65"/>
        <v/>
      </c>
      <c r="E8268" s="1" t="s">
        <v>352</v>
      </c>
      <c r="F8268" s="38"/>
      <c r="G8268" s="38"/>
      <c r="M8268" s="1">
        <f>IF(ISNUMBER(MATCH(E8268,_xlfn.VSTACK('VLookup Lists'!$E$2:$E$17,'VLookup Lists'!$H$2:$H$38,'VLookup Lists'!$J$2:$J$8),0)),1,0)</f>
        <v>0</v>
      </c>
      <c r="N8268" s="1" t="str">
        <f>IFERROR(IF(VLOOKUP($D8268,'VLookup Lists'!$B$11:$C$29,2,FALSE)="FLIP",1,0),"")</f>
        <v/>
      </c>
      <c r="O8268" s="1" t="b">
        <f>ISNUMBER(MATCH($E8268,'VLookup Lists'!$E$2:$E$17,0))</f>
        <v>0</v>
      </c>
    </row>
    <row r="8269" spans="1:15" ht="15" customHeight="1" x14ac:dyDescent="0.2">
      <c r="A8269" s="1" t="str">
        <f t="shared" si="65"/>
        <v/>
      </c>
      <c r="E8269" s="1" t="s">
        <v>352</v>
      </c>
      <c r="F8269" s="38"/>
      <c r="G8269" s="38"/>
      <c r="M8269" s="1">
        <f>IF(ISNUMBER(MATCH(E8269,_xlfn.VSTACK('VLookup Lists'!$E$2:$E$17,'VLookup Lists'!$H$2:$H$38,'VLookup Lists'!$J$2:$J$8),0)),1,0)</f>
        <v>0</v>
      </c>
      <c r="N8269" s="1" t="str">
        <f>IFERROR(IF(VLOOKUP($D8269,'VLookup Lists'!$B$11:$C$29,2,FALSE)="FLIP",1,0),"")</f>
        <v/>
      </c>
      <c r="O8269" s="1" t="b">
        <f>ISNUMBER(MATCH($E8269,'VLookup Lists'!$E$2:$E$17,0))</f>
        <v>0</v>
      </c>
    </row>
    <row r="8270" spans="1:15" ht="15" customHeight="1" x14ac:dyDescent="0.2">
      <c r="A8270" s="1" t="str">
        <f t="shared" si="65"/>
        <v/>
      </c>
      <c r="E8270" s="1" t="s">
        <v>352</v>
      </c>
      <c r="F8270" s="38"/>
      <c r="G8270" s="38"/>
      <c r="M8270" s="1">
        <f>IF(ISNUMBER(MATCH(E8270,_xlfn.VSTACK('VLookup Lists'!$E$2:$E$17,'VLookup Lists'!$H$2:$H$38,'VLookup Lists'!$J$2:$J$8),0)),1,0)</f>
        <v>0</v>
      </c>
      <c r="N8270" s="1" t="str">
        <f>IFERROR(IF(VLOOKUP($D8270,'VLookup Lists'!$B$11:$C$29,2,FALSE)="FLIP",1,0),"")</f>
        <v/>
      </c>
      <c r="O8270" s="1" t="b">
        <f>ISNUMBER(MATCH($E8270,'VLookup Lists'!$E$2:$E$17,0))</f>
        <v>0</v>
      </c>
    </row>
    <row r="8271" spans="1:15" ht="15" customHeight="1" x14ac:dyDescent="0.2">
      <c r="A8271" s="1" t="str">
        <f t="shared" si="65"/>
        <v/>
      </c>
      <c r="E8271" s="1" t="s">
        <v>352</v>
      </c>
      <c r="F8271" s="38"/>
      <c r="G8271" s="38"/>
      <c r="M8271" s="1">
        <f>IF(ISNUMBER(MATCH(E8271,_xlfn.VSTACK('VLookup Lists'!$E$2:$E$17,'VLookup Lists'!$H$2:$H$38,'VLookup Lists'!$J$2:$J$8),0)),1,0)</f>
        <v>0</v>
      </c>
      <c r="N8271" s="1" t="str">
        <f>IFERROR(IF(VLOOKUP($D8271,'VLookup Lists'!$B$11:$C$29,2,FALSE)="FLIP",1,0),"")</f>
        <v/>
      </c>
      <c r="O8271" s="1" t="b">
        <f>ISNUMBER(MATCH($E8271,'VLookup Lists'!$E$2:$E$17,0))</f>
        <v>0</v>
      </c>
    </row>
    <row r="8272" spans="1:15" ht="15" customHeight="1" x14ac:dyDescent="0.2">
      <c r="A8272" s="1" t="str">
        <f t="shared" si="65"/>
        <v/>
      </c>
      <c r="E8272" s="1" t="s">
        <v>352</v>
      </c>
      <c r="F8272" s="38"/>
      <c r="G8272" s="38"/>
      <c r="M8272" s="1">
        <f>IF(ISNUMBER(MATCH(E8272,_xlfn.VSTACK('VLookup Lists'!$E$2:$E$17,'VLookup Lists'!$H$2:$H$38,'VLookup Lists'!$J$2:$J$8),0)),1,0)</f>
        <v>0</v>
      </c>
      <c r="N8272" s="1" t="str">
        <f>IFERROR(IF(VLOOKUP($D8272,'VLookup Lists'!$B$11:$C$29,2,FALSE)="FLIP",1,0),"")</f>
        <v/>
      </c>
      <c r="O8272" s="1" t="b">
        <f>ISNUMBER(MATCH($E8272,'VLookup Lists'!$E$2:$E$17,0))</f>
        <v>0</v>
      </c>
    </row>
    <row r="8273" spans="1:15" ht="15" customHeight="1" x14ac:dyDescent="0.2">
      <c r="A8273" s="1" t="str">
        <f t="shared" si="65"/>
        <v/>
      </c>
      <c r="E8273" s="1" t="s">
        <v>352</v>
      </c>
      <c r="F8273" s="38"/>
      <c r="G8273" s="38"/>
      <c r="M8273" s="1">
        <f>IF(ISNUMBER(MATCH(E8273,_xlfn.VSTACK('VLookup Lists'!$E$2:$E$17,'VLookup Lists'!$H$2:$H$38,'VLookup Lists'!$J$2:$J$8),0)),1,0)</f>
        <v>0</v>
      </c>
      <c r="N8273" s="1" t="str">
        <f>IFERROR(IF(VLOOKUP($D8273,'VLookup Lists'!$B$11:$C$29,2,FALSE)="FLIP",1,0),"")</f>
        <v/>
      </c>
      <c r="O8273" s="1" t="b">
        <f>ISNUMBER(MATCH($E8273,'VLookup Lists'!$E$2:$E$17,0))</f>
        <v>0</v>
      </c>
    </row>
    <row r="8274" spans="1:15" ht="15" customHeight="1" x14ac:dyDescent="0.2">
      <c r="A8274" s="1" t="str">
        <f t="shared" si="65"/>
        <v/>
      </c>
      <c r="E8274" s="1" t="s">
        <v>352</v>
      </c>
      <c r="F8274" s="38"/>
      <c r="G8274" s="38"/>
      <c r="M8274" s="1">
        <f>IF(ISNUMBER(MATCH(E8274,_xlfn.VSTACK('VLookup Lists'!$E$2:$E$17,'VLookup Lists'!$H$2:$H$38,'VLookup Lists'!$J$2:$J$8),0)),1,0)</f>
        <v>0</v>
      </c>
      <c r="N8274" s="1" t="str">
        <f>IFERROR(IF(VLOOKUP($D8274,'VLookup Lists'!$B$11:$C$29,2,FALSE)="FLIP",1,0),"")</f>
        <v/>
      </c>
      <c r="O8274" s="1" t="b">
        <f>ISNUMBER(MATCH($E8274,'VLookup Lists'!$E$2:$E$17,0))</f>
        <v>0</v>
      </c>
    </row>
    <row r="8275" spans="1:15" ht="15" customHeight="1" x14ac:dyDescent="0.2">
      <c r="A8275" s="1" t="str">
        <f t="shared" si="65"/>
        <v/>
      </c>
      <c r="E8275" s="1" t="s">
        <v>352</v>
      </c>
      <c r="F8275" s="38"/>
      <c r="G8275" s="38"/>
      <c r="M8275" s="1">
        <f>IF(ISNUMBER(MATCH(E8275,_xlfn.VSTACK('VLookup Lists'!$E$2:$E$17,'VLookup Lists'!$H$2:$H$38,'VLookup Lists'!$J$2:$J$8),0)),1,0)</f>
        <v>0</v>
      </c>
      <c r="N8275" s="1" t="str">
        <f>IFERROR(IF(VLOOKUP($D8275,'VLookup Lists'!$B$11:$C$29,2,FALSE)="FLIP",1,0),"")</f>
        <v/>
      </c>
      <c r="O8275" s="1" t="b">
        <f>ISNUMBER(MATCH($E8275,'VLookup Lists'!$E$2:$E$17,0))</f>
        <v>0</v>
      </c>
    </row>
    <row r="8276" spans="1:15" ht="15" customHeight="1" x14ac:dyDescent="0.2">
      <c r="A8276" s="1" t="str">
        <f t="shared" si="65"/>
        <v/>
      </c>
      <c r="E8276" s="1" t="s">
        <v>352</v>
      </c>
      <c r="F8276" s="38"/>
      <c r="G8276" s="38"/>
      <c r="M8276" s="1">
        <f>IF(ISNUMBER(MATCH(E8276,_xlfn.VSTACK('VLookup Lists'!$E$2:$E$17,'VLookup Lists'!$H$2:$H$38,'VLookup Lists'!$J$2:$J$8),0)),1,0)</f>
        <v>0</v>
      </c>
      <c r="N8276" s="1" t="str">
        <f>IFERROR(IF(VLOOKUP($D8276,'VLookup Lists'!$B$11:$C$29,2,FALSE)="FLIP",1,0),"")</f>
        <v/>
      </c>
      <c r="O8276" s="1" t="b">
        <f>ISNUMBER(MATCH($E8276,'VLookup Lists'!$E$2:$E$17,0))</f>
        <v>0</v>
      </c>
    </row>
    <row r="8277" spans="1:15" ht="15" customHeight="1" x14ac:dyDescent="0.2">
      <c r="A8277" s="1" t="str">
        <f t="shared" si="65"/>
        <v/>
      </c>
      <c r="E8277" s="1" t="s">
        <v>352</v>
      </c>
      <c r="F8277" s="38"/>
      <c r="G8277" s="38"/>
      <c r="M8277" s="1">
        <f>IF(ISNUMBER(MATCH(E8277,_xlfn.VSTACK('VLookup Lists'!$E$2:$E$17,'VLookup Lists'!$H$2:$H$38,'VLookup Lists'!$J$2:$J$8),0)),1,0)</f>
        <v>0</v>
      </c>
      <c r="N8277" s="1" t="str">
        <f>IFERROR(IF(VLOOKUP($D8277,'VLookup Lists'!$B$11:$C$29,2,FALSE)="FLIP",1,0),"")</f>
        <v/>
      </c>
      <c r="O8277" s="1" t="b">
        <f>ISNUMBER(MATCH($E8277,'VLookup Lists'!$E$2:$E$17,0))</f>
        <v>0</v>
      </c>
    </row>
    <row r="8278" spans="1:15" ht="15" customHeight="1" x14ac:dyDescent="0.2">
      <c r="A8278" s="1" t="str">
        <f t="shared" si="65"/>
        <v/>
      </c>
      <c r="E8278" s="1" t="s">
        <v>352</v>
      </c>
      <c r="F8278" s="38"/>
      <c r="G8278" s="38"/>
      <c r="M8278" s="1">
        <f>IF(ISNUMBER(MATCH(E8278,_xlfn.VSTACK('VLookup Lists'!$E$2:$E$17,'VLookup Lists'!$H$2:$H$38,'VLookup Lists'!$J$2:$J$8),0)),1,0)</f>
        <v>0</v>
      </c>
      <c r="N8278" s="1" t="str">
        <f>IFERROR(IF(VLOOKUP($D8278,'VLookup Lists'!$B$11:$C$29,2,FALSE)="FLIP",1,0),"")</f>
        <v/>
      </c>
      <c r="O8278" s="1" t="b">
        <f>ISNUMBER(MATCH($E8278,'VLookup Lists'!$E$2:$E$17,0))</f>
        <v>0</v>
      </c>
    </row>
    <row r="8279" spans="1:15" ht="15" customHeight="1" x14ac:dyDescent="0.2">
      <c r="A8279" s="1" t="str">
        <f t="shared" si="65"/>
        <v/>
      </c>
      <c r="E8279" s="1" t="s">
        <v>352</v>
      </c>
      <c r="F8279" s="38"/>
      <c r="G8279" s="38"/>
      <c r="M8279" s="1">
        <f>IF(ISNUMBER(MATCH(E8279,_xlfn.VSTACK('VLookup Lists'!$E$2:$E$17,'VLookup Lists'!$H$2:$H$38,'VLookup Lists'!$J$2:$J$8),0)),1,0)</f>
        <v>0</v>
      </c>
      <c r="N8279" s="1" t="str">
        <f>IFERROR(IF(VLOOKUP($D8279,'VLookup Lists'!$B$11:$C$29,2,FALSE)="FLIP",1,0),"")</f>
        <v/>
      </c>
      <c r="O8279" s="1" t="b">
        <f>ISNUMBER(MATCH($E8279,'VLookup Lists'!$E$2:$E$17,0))</f>
        <v>0</v>
      </c>
    </row>
    <row r="8280" spans="1:15" ht="15" customHeight="1" x14ac:dyDescent="0.2">
      <c r="A8280" s="1" t="str">
        <f t="shared" si="65"/>
        <v/>
      </c>
      <c r="E8280" s="1" t="s">
        <v>352</v>
      </c>
      <c r="F8280" s="38"/>
      <c r="G8280" s="38"/>
      <c r="M8280" s="1">
        <f>IF(ISNUMBER(MATCH(E8280,_xlfn.VSTACK('VLookup Lists'!$E$2:$E$17,'VLookup Lists'!$H$2:$H$38,'VLookup Lists'!$J$2:$J$8),0)),1,0)</f>
        <v>0</v>
      </c>
      <c r="N8280" s="1" t="str">
        <f>IFERROR(IF(VLOOKUP($D8280,'VLookup Lists'!$B$11:$C$29,2,FALSE)="FLIP",1,0),"")</f>
        <v/>
      </c>
      <c r="O8280" s="1" t="b">
        <f>ISNUMBER(MATCH($E8280,'VLookup Lists'!$E$2:$E$17,0))</f>
        <v>0</v>
      </c>
    </row>
    <row r="8281" spans="1:15" ht="15" customHeight="1" x14ac:dyDescent="0.2">
      <c r="A8281" s="1" t="str">
        <f t="shared" si="65"/>
        <v/>
      </c>
      <c r="E8281" s="1" t="s">
        <v>352</v>
      </c>
      <c r="F8281" s="38"/>
      <c r="G8281" s="38"/>
      <c r="M8281" s="1">
        <f>IF(ISNUMBER(MATCH(E8281,_xlfn.VSTACK('VLookup Lists'!$E$2:$E$17,'VLookup Lists'!$H$2:$H$38,'VLookup Lists'!$J$2:$J$8),0)),1,0)</f>
        <v>0</v>
      </c>
      <c r="N8281" s="1" t="str">
        <f>IFERROR(IF(VLOOKUP($D8281,'VLookup Lists'!$B$11:$C$29,2,FALSE)="FLIP",1,0),"")</f>
        <v/>
      </c>
      <c r="O8281" s="1" t="b">
        <f>ISNUMBER(MATCH($E8281,'VLookup Lists'!$E$2:$E$17,0))</f>
        <v>0</v>
      </c>
    </row>
    <row r="8282" spans="1:15" ht="15" customHeight="1" x14ac:dyDescent="0.2">
      <c r="A8282" s="1" t="str">
        <f t="shared" si="65"/>
        <v/>
      </c>
      <c r="E8282" s="1" t="s">
        <v>352</v>
      </c>
      <c r="F8282" s="38"/>
      <c r="G8282" s="38"/>
      <c r="M8282" s="1">
        <f>IF(ISNUMBER(MATCH(E8282,_xlfn.VSTACK('VLookup Lists'!$E$2:$E$17,'VLookup Lists'!$H$2:$H$38,'VLookup Lists'!$J$2:$J$8),0)),1,0)</f>
        <v>0</v>
      </c>
      <c r="N8282" s="1" t="str">
        <f>IFERROR(IF(VLOOKUP($D8282,'VLookup Lists'!$B$11:$C$29,2,FALSE)="FLIP",1,0),"")</f>
        <v/>
      </c>
      <c r="O8282" s="1" t="b">
        <f>ISNUMBER(MATCH($E8282,'VLookup Lists'!$E$2:$E$17,0))</f>
        <v>0</v>
      </c>
    </row>
    <row r="8283" spans="1:15" ht="15" customHeight="1" x14ac:dyDescent="0.2">
      <c r="A8283" s="1" t="str">
        <f t="shared" si="65"/>
        <v/>
      </c>
      <c r="E8283" s="1" t="s">
        <v>352</v>
      </c>
      <c r="F8283" s="38"/>
      <c r="G8283" s="38"/>
      <c r="M8283" s="1">
        <f>IF(ISNUMBER(MATCH(E8283,_xlfn.VSTACK('VLookup Lists'!$E$2:$E$17,'VLookup Lists'!$H$2:$H$38,'VLookup Lists'!$J$2:$J$8),0)),1,0)</f>
        <v>0</v>
      </c>
      <c r="N8283" s="1" t="str">
        <f>IFERROR(IF(VLOOKUP($D8283,'VLookup Lists'!$B$11:$C$29,2,FALSE)="FLIP",1,0),"")</f>
        <v/>
      </c>
      <c r="O8283" s="1" t="b">
        <f>ISNUMBER(MATCH($E8283,'VLookup Lists'!$E$2:$E$17,0))</f>
        <v>0</v>
      </c>
    </row>
    <row r="8284" spans="1:15" ht="15" customHeight="1" x14ac:dyDescent="0.2">
      <c r="A8284" s="1" t="str">
        <f t="shared" si="65"/>
        <v/>
      </c>
      <c r="E8284" s="1" t="s">
        <v>352</v>
      </c>
      <c r="F8284" s="38"/>
      <c r="G8284" s="38"/>
      <c r="M8284" s="1">
        <f>IF(ISNUMBER(MATCH(E8284,_xlfn.VSTACK('VLookup Lists'!$E$2:$E$17,'VLookup Lists'!$H$2:$H$38,'VLookup Lists'!$J$2:$J$8),0)),1,0)</f>
        <v>0</v>
      </c>
      <c r="N8284" s="1" t="str">
        <f>IFERROR(IF(VLOOKUP($D8284,'VLookup Lists'!$B$11:$C$29,2,FALSE)="FLIP",1,0),"")</f>
        <v/>
      </c>
      <c r="O8284" s="1" t="b">
        <f>ISNUMBER(MATCH($E8284,'VLookup Lists'!$E$2:$E$17,0))</f>
        <v>0</v>
      </c>
    </row>
    <row r="8285" spans="1:15" ht="15" customHeight="1" x14ac:dyDescent="0.2">
      <c r="A8285" s="1" t="str">
        <f t="shared" si="65"/>
        <v/>
      </c>
      <c r="E8285" s="1" t="s">
        <v>352</v>
      </c>
      <c r="F8285" s="38"/>
      <c r="G8285" s="38"/>
      <c r="M8285" s="1">
        <f>IF(ISNUMBER(MATCH(E8285,_xlfn.VSTACK('VLookup Lists'!$E$2:$E$17,'VLookup Lists'!$H$2:$H$38,'VLookup Lists'!$J$2:$J$8),0)),1,0)</f>
        <v>0</v>
      </c>
      <c r="N8285" s="1" t="str">
        <f>IFERROR(IF(VLOOKUP($D8285,'VLookup Lists'!$B$11:$C$29,2,FALSE)="FLIP",1,0),"")</f>
        <v/>
      </c>
      <c r="O8285" s="1" t="b">
        <f>ISNUMBER(MATCH($E8285,'VLookup Lists'!$E$2:$E$17,0))</f>
        <v>0</v>
      </c>
    </row>
    <row r="8286" spans="1:15" ht="15" customHeight="1" x14ac:dyDescent="0.2">
      <c r="A8286" s="1" t="str">
        <f t="shared" si="65"/>
        <v/>
      </c>
      <c r="E8286" s="1" t="s">
        <v>352</v>
      </c>
      <c r="F8286" s="38"/>
      <c r="G8286" s="38"/>
      <c r="M8286" s="1">
        <f>IF(ISNUMBER(MATCH(E8286,_xlfn.VSTACK('VLookup Lists'!$E$2:$E$17,'VLookup Lists'!$H$2:$H$38,'VLookup Lists'!$J$2:$J$8),0)),1,0)</f>
        <v>0</v>
      </c>
      <c r="N8286" s="1" t="str">
        <f>IFERROR(IF(VLOOKUP($D8286,'VLookup Lists'!$B$11:$C$29,2,FALSE)="FLIP",1,0),"")</f>
        <v/>
      </c>
      <c r="O8286" s="1" t="b">
        <f>ISNUMBER(MATCH($E8286,'VLookup Lists'!$E$2:$E$17,0))</f>
        <v>0</v>
      </c>
    </row>
    <row r="8287" spans="1:15" ht="15" customHeight="1" x14ac:dyDescent="0.2">
      <c r="A8287" s="1" t="str">
        <f t="shared" si="65"/>
        <v/>
      </c>
      <c r="E8287" s="1" t="s">
        <v>352</v>
      </c>
      <c r="F8287" s="38"/>
      <c r="G8287" s="38"/>
      <c r="M8287" s="1">
        <f>IF(ISNUMBER(MATCH(E8287,_xlfn.VSTACK('VLookup Lists'!$E$2:$E$17,'VLookup Lists'!$H$2:$H$38,'VLookup Lists'!$J$2:$J$8),0)),1,0)</f>
        <v>0</v>
      </c>
      <c r="N8287" s="1" t="str">
        <f>IFERROR(IF(VLOOKUP($D8287,'VLookup Lists'!$B$11:$C$29,2,FALSE)="FLIP",1,0),"")</f>
        <v/>
      </c>
      <c r="O8287" s="1" t="b">
        <f>ISNUMBER(MATCH($E8287,'VLookup Lists'!$E$2:$E$17,0))</f>
        <v>0</v>
      </c>
    </row>
    <row r="8288" spans="1:15" ht="15" customHeight="1" x14ac:dyDescent="0.2">
      <c r="A8288" s="1" t="str">
        <f t="shared" si="65"/>
        <v/>
      </c>
      <c r="E8288" s="1" t="s">
        <v>352</v>
      </c>
      <c r="F8288" s="38"/>
      <c r="G8288" s="38"/>
      <c r="M8288" s="1">
        <f>IF(ISNUMBER(MATCH(E8288,_xlfn.VSTACK('VLookup Lists'!$E$2:$E$17,'VLookup Lists'!$H$2:$H$38,'VLookup Lists'!$J$2:$J$8),0)),1,0)</f>
        <v>0</v>
      </c>
      <c r="N8288" s="1" t="str">
        <f>IFERROR(IF(VLOOKUP($D8288,'VLookup Lists'!$B$11:$C$29,2,FALSE)="FLIP",1,0),"")</f>
        <v/>
      </c>
      <c r="O8288" s="1" t="b">
        <f>ISNUMBER(MATCH($E8288,'VLookup Lists'!$E$2:$E$17,0))</f>
        <v>0</v>
      </c>
    </row>
    <row r="8289" spans="1:15" ht="15" customHeight="1" x14ac:dyDescent="0.2">
      <c r="A8289" s="1" t="str">
        <f t="shared" si="65"/>
        <v/>
      </c>
      <c r="E8289" s="1" t="s">
        <v>352</v>
      </c>
      <c r="F8289" s="38"/>
      <c r="G8289" s="38"/>
      <c r="M8289" s="1">
        <f>IF(ISNUMBER(MATCH(E8289,_xlfn.VSTACK('VLookup Lists'!$E$2:$E$17,'VLookup Lists'!$H$2:$H$38,'VLookup Lists'!$J$2:$J$8),0)),1,0)</f>
        <v>0</v>
      </c>
      <c r="N8289" s="1" t="str">
        <f>IFERROR(IF(VLOOKUP($D8289,'VLookup Lists'!$B$11:$C$29,2,FALSE)="FLIP",1,0),"")</f>
        <v/>
      </c>
      <c r="O8289" s="1" t="b">
        <f>ISNUMBER(MATCH($E8289,'VLookup Lists'!$E$2:$E$17,0))</f>
        <v>0</v>
      </c>
    </row>
    <row r="8290" spans="1:15" ht="15" customHeight="1" x14ac:dyDescent="0.2">
      <c r="A8290" s="1" t="str">
        <f t="shared" si="65"/>
        <v/>
      </c>
      <c r="E8290" s="1" t="s">
        <v>352</v>
      </c>
      <c r="F8290" s="38"/>
      <c r="G8290" s="38"/>
      <c r="M8290" s="1">
        <f>IF(ISNUMBER(MATCH(E8290,_xlfn.VSTACK('VLookup Lists'!$E$2:$E$17,'VLookup Lists'!$H$2:$H$38,'VLookup Lists'!$J$2:$J$8),0)),1,0)</f>
        <v>0</v>
      </c>
      <c r="N8290" s="1" t="str">
        <f>IFERROR(IF(VLOOKUP($D8290,'VLookup Lists'!$B$11:$C$29,2,FALSE)="FLIP",1,0),"")</f>
        <v/>
      </c>
      <c r="O8290" s="1" t="b">
        <f>ISNUMBER(MATCH($E8290,'VLookup Lists'!$E$2:$E$17,0))</f>
        <v>0</v>
      </c>
    </row>
    <row r="8291" spans="1:15" ht="15" customHeight="1" x14ac:dyDescent="0.2">
      <c r="A8291" s="1" t="str">
        <f t="shared" si="65"/>
        <v/>
      </c>
      <c r="E8291" s="1" t="s">
        <v>352</v>
      </c>
      <c r="F8291" s="38"/>
      <c r="G8291" s="38"/>
      <c r="M8291" s="1">
        <f>IF(ISNUMBER(MATCH(E8291,_xlfn.VSTACK('VLookup Lists'!$E$2:$E$17,'VLookup Lists'!$H$2:$H$38,'VLookup Lists'!$J$2:$J$8),0)),1,0)</f>
        <v>0</v>
      </c>
      <c r="N8291" s="1" t="str">
        <f>IFERROR(IF(VLOOKUP($D8291,'VLookup Lists'!$B$11:$C$29,2,FALSE)="FLIP",1,0),"")</f>
        <v/>
      </c>
      <c r="O8291" s="1" t="b">
        <f>ISNUMBER(MATCH($E8291,'VLookup Lists'!$E$2:$E$17,0))</f>
        <v>0</v>
      </c>
    </row>
    <row r="8292" spans="1:15" ht="15" customHeight="1" x14ac:dyDescent="0.2">
      <c r="A8292" s="1" t="str">
        <f t="shared" si="65"/>
        <v/>
      </c>
      <c r="E8292" s="1" t="s">
        <v>352</v>
      </c>
      <c r="F8292" s="38"/>
      <c r="G8292" s="38"/>
      <c r="M8292" s="1">
        <f>IF(ISNUMBER(MATCH(E8292,_xlfn.VSTACK('VLookup Lists'!$E$2:$E$17,'VLookup Lists'!$H$2:$H$38,'VLookup Lists'!$J$2:$J$8),0)),1,0)</f>
        <v>0</v>
      </c>
      <c r="N8292" s="1" t="str">
        <f>IFERROR(IF(VLOOKUP($D8292,'VLookup Lists'!$B$11:$C$29,2,FALSE)="FLIP",1,0),"")</f>
        <v/>
      </c>
      <c r="O8292" s="1" t="b">
        <f>ISNUMBER(MATCH($E8292,'VLookup Lists'!$E$2:$E$17,0))</f>
        <v>0</v>
      </c>
    </row>
    <row r="8293" spans="1:15" ht="15" customHeight="1" x14ac:dyDescent="0.2">
      <c r="A8293" s="1" t="str">
        <f t="shared" si="65"/>
        <v/>
      </c>
      <c r="E8293" s="1" t="s">
        <v>352</v>
      </c>
      <c r="F8293" s="38"/>
      <c r="G8293" s="38"/>
      <c r="M8293" s="1">
        <f>IF(ISNUMBER(MATCH(E8293,_xlfn.VSTACK('VLookup Lists'!$E$2:$E$17,'VLookup Lists'!$H$2:$H$38,'VLookup Lists'!$J$2:$J$8),0)),1,0)</f>
        <v>0</v>
      </c>
      <c r="N8293" s="1" t="str">
        <f>IFERROR(IF(VLOOKUP($D8293,'VLookup Lists'!$B$11:$C$29,2,FALSE)="FLIP",1,0),"")</f>
        <v/>
      </c>
      <c r="O8293" s="1" t="b">
        <f>ISNUMBER(MATCH($E8293,'VLookup Lists'!$E$2:$E$17,0))</f>
        <v>0</v>
      </c>
    </row>
    <row r="8294" spans="1:15" ht="15" customHeight="1" x14ac:dyDescent="0.2">
      <c r="A8294" s="1" t="str">
        <f t="shared" si="65"/>
        <v/>
      </c>
      <c r="E8294" s="1" t="s">
        <v>352</v>
      </c>
      <c r="F8294" s="38"/>
      <c r="G8294" s="38"/>
      <c r="M8294" s="1">
        <f>IF(ISNUMBER(MATCH(E8294,_xlfn.VSTACK('VLookup Lists'!$E$2:$E$17,'VLookup Lists'!$H$2:$H$38,'VLookup Lists'!$J$2:$J$8),0)),1,0)</f>
        <v>0</v>
      </c>
      <c r="N8294" s="1" t="str">
        <f>IFERROR(IF(VLOOKUP($D8294,'VLookup Lists'!$B$11:$C$29,2,FALSE)="FLIP",1,0),"")</f>
        <v/>
      </c>
      <c r="O8294" s="1" t="b">
        <f>ISNUMBER(MATCH($E8294,'VLookup Lists'!$E$2:$E$17,0))</f>
        <v>0</v>
      </c>
    </row>
    <row r="8295" spans="1:15" ht="15" customHeight="1" x14ac:dyDescent="0.2">
      <c r="A8295" s="1" t="str">
        <f t="shared" si="65"/>
        <v/>
      </c>
      <c r="E8295" s="1" t="s">
        <v>352</v>
      </c>
      <c r="F8295" s="38"/>
      <c r="G8295" s="38"/>
      <c r="M8295" s="1">
        <f>IF(ISNUMBER(MATCH(E8295,_xlfn.VSTACK('VLookup Lists'!$E$2:$E$17,'VLookup Lists'!$H$2:$H$38,'VLookup Lists'!$J$2:$J$8),0)),1,0)</f>
        <v>0</v>
      </c>
      <c r="N8295" s="1" t="str">
        <f>IFERROR(IF(VLOOKUP($D8295,'VLookup Lists'!$B$11:$C$29,2,FALSE)="FLIP",1,0),"")</f>
        <v/>
      </c>
      <c r="O8295" s="1" t="b">
        <f>ISNUMBER(MATCH($E8295,'VLookup Lists'!$E$2:$E$17,0))</f>
        <v>0</v>
      </c>
    </row>
    <row r="8296" spans="1:15" ht="15" customHeight="1" x14ac:dyDescent="0.2">
      <c r="A8296" s="1" t="str">
        <f t="shared" si="65"/>
        <v/>
      </c>
      <c r="E8296" s="1" t="s">
        <v>352</v>
      </c>
      <c r="F8296" s="38"/>
      <c r="G8296" s="38"/>
      <c r="M8296" s="1">
        <f>IF(ISNUMBER(MATCH(E8296,_xlfn.VSTACK('VLookup Lists'!$E$2:$E$17,'VLookup Lists'!$H$2:$H$38,'VLookup Lists'!$J$2:$J$8),0)),1,0)</f>
        <v>0</v>
      </c>
      <c r="N8296" s="1" t="str">
        <f>IFERROR(IF(VLOOKUP($D8296,'VLookup Lists'!$B$11:$C$29,2,FALSE)="FLIP",1,0),"")</f>
        <v/>
      </c>
      <c r="O8296" s="1" t="b">
        <f>ISNUMBER(MATCH($E8296,'VLookup Lists'!$E$2:$E$17,0))</f>
        <v>0</v>
      </c>
    </row>
    <row r="8297" spans="1:15" ht="15" customHeight="1" x14ac:dyDescent="0.2">
      <c r="A8297" s="1" t="str">
        <f t="shared" si="65"/>
        <v/>
      </c>
      <c r="E8297" s="1" t="s">
        <v>352</v>
      </c>
      <c r="F8297" s="38"/>
      <c r="G8297" s="38"/>
      <c r="M8297" s="1">
        <f>IF(ISNUMBER(MATCH(E8297,_xlfn.VSTACK('VLookup Lists'!$E$2:$E$17,'VLookup Lists'!$H$2:$H$38,'VLookup Lists'!$J$2:$J$8),0)),1,0)</f>
        <v>0</v>
      </c>
      <c r="N8297" s="1" t="str">
        <f>IFERROR(IF(VLOOKUP($D8297,'VLookup Lists'!$B$11:$C$29,2,FALSE)="FLIP",1,0),"")</f>
        <v/>
      </c>
      <c r="O8297" s="1" t="b">
        <f>ISNUMBER(MATCH($E8297,'VLookup Lists'!$E$2:$E$17,0))</f>
        <v>0</v>
      </c>
    </row>
    <row r="8298" spans="1:15" ht="15" customHeight="1" x14ac:dyDescent="0.2">
      <c r="A8298" s="1" t="str">
        <f t="shared" si="65"/>
        <v/>
      </c>
      <c r="E8298" s="1" t="s">
        <v>352</v>
      </c>
      <c r="F8298" s="38"/>
      <c r="G8298" s="38"/>
      <c r="M8298" s="1">
        <f>IF(ISNUMBER(MATCH(E8298,_xlfn.VSTACK('VLookup Lists'!$E$2:$E$17,'VLookup Lists'!$H$2:$H$38,'VLookup Lists'!$J$2:$J$8),0)),1,0)</f>
        <v>0</v>
      </c>
      <c r="N8298" s="1" t="str">
        <f>IFERROR(IF(VLOOKUP($D8298,'VLookup Lists'!$B$11:$C$29,2,FALSE)="FLIP",1,0),"")</f>
        <v/>
      </c>
      <c r="O8298" s="1" t="b">
        <f>ISNUMBER(MATCH($E8298,'VLookup Lists'!$E$2:$E$17,0))</f>
        <v>0</v>
      </c>
    </row>
    <row r="8299" spans="1:15" ht="15" customHeight="1" x14ac:dyDescent="0.2">
      <c r="A8299" s="1" t="str">
        <f t="shared" si="65"/>
        <v/>
      </c>
      <c r="E8299" s="1" t="s">
        <v>352</v>
      </c>
      <c r="F8299" s="38"/>
      <c r="G8299" s="38"/>
      <c r="M8299" s="1">
        <f>IF(ISNUMBER(MATCH(E8299,_xlfn.VSTACK('VLookup Lists'!$E$2:$E$17,'VLookup Lists'!$H$2:$H$38,'VLookup Lists'!$J$2:$J$8),0)),1,0)</f>
        <v>0</v>
      </c>
      <c r="N8299" s="1" t="str">
        <f>IFERROR(IF(VLOOKUP($D8299,'VLookup Lists'!$B$11:$C$29,2,FALSE)="FLIP",1,0),"")</f>
        <v/>
      </c>
      <c r="O8299" s="1" t="b">
        <f>ISNUMBER(MATCH($E8299,'VLookup Lists'!$E$2:$E$17,0))</f>
        <v>0</v>
      </c>
    </row>
    <row r="8300" spans="1:15" ht="15" customHeight="1" x14ac:dyDescent="0.2">
      <c r="A8300" s="1" t="str">
        <f t="shared" si="65"/>
        <v/>
      </c>
      <c r="E8300" s="1" t="s">
        <v>352</v>
      </c>
      <c r="F8300" s="38"/>
      <c r="G8300" s="38"/>
      <c r="M8300" s="1">
        <f>IF(ISNUMBER(MATCH(E8300,_xlfn.VSTACK('VLookup Lists'!$E$2:$E$17,'VLookup Lists'!$H$2:$H$38,'VLookup Lists'!$J$2:$J$8),0)),1,0)</f>
        <v>0</v>
      </c>
      <c r="N8300" s="1" t="str">
        <f>IFERROR(IF(VLOOKUP($D8300,'VLookup Lists'!$B$11:$C$29,2,FALSE)="FLIP",1,0),"")</f>
        <v/>
      </c>
      <c r="O8300" s="1" t="b">
        <f>ISNUMBER(MATCH($E8300,'VLookup Lists'!$E$2:$E$17,0))</f>
        <v>0</v>
      </c>
    </row>
    <row r="8301" spans="1:15" ht="15" customHeight="1" x14ac:dyDescent="0.2">
      <c r="A8301" s="1" t="str">
        <f t="shared" si="65"/>
        <v/>
      </c>
      <c r="E8301" s="1" t="s">
        <v>352</v>
      </c>
      <c r="F8301" s="38"/>
      <c r="G8301" s="38"/>
      <c r="M8301" s="1">
        <f>IF(ISNUMBER(MATCH(E8301,_xlfn.VSTACK('VLookup Lists'!$E$2:$E$17,'VLookup Lists'!$H$2:$H$38,'VLookup Lists'!$J$2:$J$8),0)),1,0)</f>
        <v>0</v>
      </c>
      <c r="N8301" s="1" t="str">
        <f>IFERROR(IF(VLOOKUP($D8301,'VLookup Lists'!$B$11:$C$29,2,FALSE)="FLIP",1,0),"")</f>
        <v/>
      </c>
      <c r="O8301" s="1" t="b">
        <f>ISNUMBER(MATCH($E8301,'VLookup Lists'!$E$2:$E$17,0))</f>
        <v>0</v>
      </c>
    </row>
    <row r="8302" spans="1:15" ht="15" customHeight="1" x14ac:dyDescent="0.2">
      <c r="A8302" s="1" t="str">
        <f t="shared" si="65"/>
        <v/>
      </c>
      <c r="E8302" s="1" t="s">
        <v>352</v>
      </c>
      <c r="F8302" s="38"/>
      <c r="G8302" s="38"/>
      <c r="M8302" s="1">
        <f>IF(ISNUMBER(MATCH(E8302,_xlfn.VSTACK('VLookup Lists'!$E$2:$E$17,'VLookup Lists'!$H$2:$H$38,'VLookup Lists'!$J$2:$J$8),0)),1,0)</f>
        <v>0</v>
      </c>
      <c r="N8302" s="1" t="str">
        <f>IFERROR(IF(VLOOKUP($D8302,'VLookup Lists'!$B$11:$C$29,2,FALSE)="FLIP",1,0),"")</f>
        <v/>
      </c>
      <c r="O8302" s="1" t="b">
        <f>ISNUMBER(MATCH($E8302,'VLookup Lists'!$E$2:$E$17,0))</f>
        <v>0</v>
      </c>
    </row>
    <row r="8303" spans="1:15" ht="15" customHeight="1" x14ac:dyDescent="0.2">
      <c r="A8303" s="1" t="str">
        <f t="shared" si="65"/>
        <v/>
      </c>
      <c r="E8303" s="1" t="s">
        <v>352</v>
      </c>
      <c r="F8303" s="38"/>
      <c r="G8303" s="38"/>
      <c r="M8303" s="1">
        <f>IF(ISNUMBER(MATCH(E8303,_xlfn.VSTACK('VLookup Lists'!$E$2:$E$17,'VLookup Lists'!$H$2:$H$38,'VLookup Lists'!$J$2:$J$8),0)),1,0)</f>
        <v>0</v>
      </c>
      <c r="N8303" s="1" t="str">
        <f>IFERROR(IF(VLOOKUP($D8303,'VLookup Lists'!$B$11:$C$29,2,FALSE)="FLIP",1,0),"")</f>
        <v/>
      </c>
      <c r="O8303" s="1" t="b">
        <f>ISNUMBER(MATCH($E8303,'VLookup Lists'!$E$2:$E$17,0))</f>
        <v>0</v>
      </c>
    </row>
    <row r="8304" spans="1:15" ht="15" customHeight="1" x14ac:dyDescent="0.2">
      <c r="A8304" s="1" t="str">
        <f t="shared" si="65"/>
        <v/>
      </c>
      <c r="E8304" s="1" t="s">
        <v>352</v>
      </c>
      <c r="F8304" s="38"/>
      <c r="G8304" s="38"/>
      <c r="M8304" s="1">
        <f>IF(ISNUMBER(MATCH(E8304,_xlfn.VSTACK('VLookup Lists'!$E$2:$E$17,'VLookup Lists'!$H$2:$H$38,'VLookup Lists'!$J$2:$J$8),0)),1,0)</f>
        <v>0</v>
      </c>
      <c r="N8304" s="1" t="str">
        <f>IFERROR(IF(VLOOKUP($D8304,'VLookup Lists'!$B$11:$C$29,2,FALSE)="FLIP",1,0),"")</f>
        <v/>
      </c>
      <c r="O8304" s="1" t="b">
        <f>ISNUMBER(MATCH($E8304,'VLookup Lists'!$E$2:$E$17,0))</f>
        <v>0</v>
      </c>
    </row>
    <row r="8305" spans="1:15" ht="15" customHeight="1" x14ac:dyDescent="0.2">
      <c r="A8305" s="1" t="str">
        <f t="shared" si="65"/>
        <v/>
      </c>
      <c r="E8305" s="1" t="s">
        <v>352</v>
      </c>
      <c r="F8305" s="38"/>
      <c r="G8305" s="38"/>
      <c r="M8305" s="1">
        <f>IF(ISNUMBER(MATCH(E8305,_xlfn.VSTACK('VLookup Lists'!$E$2:$E$17,'VLookup Lists'!$H$2:$H$38,'VLookup Lists'!$J$2:$J$8),0)),1,0)</f>
        <v>0</v>
      </c>
      <c r="N8305" s="1" t="str">
        <f>IFERROR(IF(VLOOKUP($D8305,'VLookup Lists'!$B$11:$C$29,2,FALSE)="FLIP",1,0),"")</f>
        <v/>
      </c>
      <c r="O8305" s="1" t="b">
        <f>ISNUMBER(MATCH($E8305,'VLookup Lists'!$E$2:$E$17,0))</f>
        <v>0</v>
      </c>
    </row>
    <row r="8306" spans="1:15" ht="15" customHeight="1" x14ac:dyDescent="0.2">
      <c r="A8306" s="1" t="str">
        <f t="shared" si="65"/>
        <v/>
      </c>
      <c r="E8306" s="1" t="s">
        <v>352</v>
      </c>
      <c r="F8306" s="38"/>
      <c r="G8306" s="38"/>
      <c r="M8306" s="1">
        <f>IF(ISNUMBER(MATCH(E8306,_xlfn.VSTACK('VLookup Lists'!$E$2:$E$17,'VLookup Lists'!$H$2:$H$38,'VLookup Lists'!$J$2:$J$8),0)),1,0)</f>
        <v>0</v>
      </c>
      <c r="N8306" s="1" t="str">
        <f>IFERROR(IF(VLOOKUP($D8306,'VLookup Lists'!$B$11:$C$29,2,FALSE)="FLIP",1,0),"")</f>
        <v/>
      </c>
      <c r="O8306" s="1" t="b">
        <f>ISNUMBER(MATCH($E8306,'VLookup Lists'!$E$2:$E$17,0))</f>
        <v>0</v>
      </c>
    </row>
    <row r="8307" spans="1:15" ht="15" customHeight="1" x14ac:dyDescent="0.2">
      <c r="A8307" s="1" t="str">
        <f t="shared" si="65"/>
        <v/>
      </c>
      <c r="E8307" s="1" t="s">
        <v>352</v>
      </c>
      <c r="F8307" s="38"/>
      <c r="G8307" s="38"/>
      <c r="M8307" s="1">
        <f>IF(ISNUMBER(MATCH(E8307,_xlfn.VSTACK('VLookup Lists'!$E$2:$E$17,'VLookup Lists'!$H$2:$H$38,'VLookup Lists'!$J$2:$J$8),0)),1,0)</f>
        <v>0</v>
      </c>
      <c r="N8307" s="1" t="str">
        <f>IFERROR(IF(VLOOKUP($D8307,'VLookup Lists'!$B$11:$C$29,2,FALSE)="FLIP",1,0),"")</f>
        <v/>
      </c>
      <c r="O8307" s="1" t="b">
        <f>ISNUMBER(MATCH($E8307,'VLookup Lists'!$E$2:$E$17,0))</f>
        <v>0</v>
      </c>
    </row>
    <row r="8308" spans="1:15" ht="15" customHeight="1" x14ac:dyDescent="0.2">
      <c r="A8308" s="1" t="str">
        <f t="shared" si="65"/>
        <v/>
      </c>
      <c r="E8308" s="1" t="s">
        <v>352</v>
      </c>
      <c r="F8308" s="38"/>
      <c r="G8308" s="38"/>
      <c r="M8308" s="1">
        <f>IF(ISNUMBER(MATCH(E8308,_xlfn.VSTACK('VLookup Lists'!$E$2:$E$17,'VLookup Lists'!$H$2:$H$38,'VLookup Lists'!$J$2:$J$8),0)),1,0)</f>
        <v>0</v>
      </c>
      <c r="N8308" s="1" t="str">
        <f>IFERROR(IF(VLOOKUP($D8308,'VLookup Lists'!$B$11:$C$29,2,FALSE)="FLIP",1,0),"")</f>
        <v/>
      </c>
      <c r="O8308" s="1" t="b">
        <f>ISNUMBER(MATCH($E8308,'VLookup Lists'!$E$2:$E$17,0))</f>
        <v>0</v>
      </c>
    </row>
    <row r="8309" spans="1:15" ht="15" customHeight="1" x14ac:dyDescent="0.2">
      <c r="A8309" s="1" t="str">
        <f t="shared" si="65"/>
        <v/>
      </c>
      <c r="E8309" s="1" t="s">
        <v>352</v>
      </c>
      <c r="F8309" s="38"/>
      <c r="G8309" s="38"/>
      <c r="M8309" s="1">
        <f>IF(ISNUMBER(MATCH(E8309,_xlfn.VSTACK('VLookup Lists'!$E$2:$E$17,'VLookup Lists'!$H$2:$H$38,'VLookup Lists'!$J$2:$J$8),0)),1,0)</f>
        <v>0</v>
      </c>
      <c r="N8309" s="1" t="str">
        <f>IFERROR(IF(VLOOKUP($D8309,'VLookup Lists'!$B$11:$C$29,2,FALSE)="FLIP",1,0),"")</f>
        <v/>
      </c>
      <c r="O8309" s="1" t="b">
        <f>ISNUMBER(MATCH($E8309,'VLookup Lists'!$E$2:$E$17,0))</f>
        <v>0</v>
      </c>
    </row>
    <row r="8310" spans="1:15" ht="15" customHeight="1" x14ac:dyDescent="0.2">
      <c r="A8310" s="1" t="str">
        <f t="shared" si="65"/>
        <v/>
      </c>
      <c r="E8310" s="1" t="s">
        <v>352</v>
      </c>
      <c r="F8310" s="38"/>
      <c r="G8310" s="38"/>
      <c r="M8310" s="1">
        <f>IF(ISNUMBER(MATCH(E8310,_xlfn.VSTACK('VLookup Lists'!$E$2:$E$17,'VLookup Lists'!$H$2:$H$38,'VLookup Lists'!$J$2:$J$8),0)),1,0)</f>
        <v>0</v>
      </c>
      <c r="N8310" s="1" t="str">
        <f>IFERROR(IF(VLOOKUP($D8310,'VLookup Lists'!$B$11:$C$29,2,FALSE)="FLIP",1,0),"")</f>
        <v/>
      </c>
      <c r="O8310" s="1" t="b">
        <f>ISNUMBER(MATCH($E8310,'VLookup Lists'!$E$2:$E$17,0))</f>
        <v>0</v>
      </c>
    </row>
    <row r="8311" spans="1:15" ht="15" customHeight="1" x14ac:dyDescent="0.2">
      <c r="A8311" s="1" t="str">
        <f t="shared" si="65"/>
        <v/>
      </c>
      <c r="E8311" s="1" t="s">
        <v>352</v>
      </c>
      <c r="F8311" s="38"/>
      <c r="G8311" s="38"/>
      <c r="M8311" s="1">
        <f>IF(ISNUMBER(MATCH(E8311,_xlfn.VSTACK('VLookup Lists'!$E$2:$E$17,'VLookup Lists'!$H$2:$H$38,'VLookup Lists'!$J$2:$J$8),0)),1,0)</f>
        <v>0</v>
      </c>
      <c r="N8311" s="1" t="str">
        <f>IFERROR(IF(VLOOKUP($D8311,'VLookup Lists'!$B$11:$C$29,2,FALSE)="FLIP",1,0),"")</f>
        <v/>
      </c>
      <c r="O8311" s="1" t="b">
        <f>ISNUMBER(MATCH($E8311,'VLookup Lists'!$E$2:$E$17,0))</f>
        <v>0</v>
      </c>
    </row>
    <row r="8312" spans="1:15" ht="15" customHeight="1" x14ac:dyDescent="0.2">
      <c r="A8312" s="1" t="str">
        <f t="shared" si="65"/>
        <v/>
      </c>
      <c r="E8312" s="1" t="s">
        <v>352</v>
      </c>
      <c r="F8312" s="38"/>
      <c r="G8312" s="38"/>
      <c r="M8312" s="1">
        <f>IF(ISNUMBER(MATCH(E8312,_xlfn.VSTACK('VLookup Lists'!$E$2:$E$17,'VLookup Lists'!$H$2:$H$38,'VLookup Lists'!$J$2:$J$8),0)),1,0)</f>
        <v>0</v>
      </c>
      <c r="N8312" s="1" t="str">
        <f>IFERROR(IF(VLOOKUP($D8312,'VLookup Lists'!$B$11:$C$29,2,FALSE)="FLIP",1,0),"")</f>
        <v/>
      </c>
      <c r="O8312" s="1" t="b">
        <f>ISNUMBER(MATCH($E8312,'VLookup Lists'!$E$2:$E$17,0))</f>
        <v>0</v>
      </c>
    </row>
    <row r="8313" spans="1:15" ht="15" customHeight="1" x14ac:dyDescent="0.2">
      <c r="A8313" s="1" t="str">
        <f t="shared" si="65"/>
        <v/>
      </c>
      <c r="E8313" s="1" t="s">
        <v>352</v>
      </c>
      <c r="F8313" s="38"/>
      <c r="G8313" s="38"/>
      <c r="M8313" s="1">
        <f>IF(ISNUMBER(MATCH(E8313,_xlfn.VSTACK('VLookup Lists'!$E$2:$E$17,'VLookup Lists'!$H$2:$H$38,'VLookup Lists'!$J$2:$J$8),0)),1,0)</f>
        <v>0</v>
      </c>
      <c r="N8313" s="1" t="str">
        <f>IFERROR(IF(VLOOKUP($D8313,'VLookup Lists'!$B$11:$C$29,2,FALSE)="FLIP",1,0),"")</f>
        <v/>
      </c>
      <c r="O8313" s="1" t="b">
        <f>ISNUMBER(MATCH($E8313,'VLookup Lists'!$E$2:$E$17,0))</f>
        <v>0</v>
      </c>
    </row>
    <row r="8314" spans="1:15" ht="15" customHeight="1" x14ac:dyDescent="0.2">
      <c r="A8314" s="1" t="str">
        <f t="shared" si="65"/>
        <v/>
      </c>
      <c r="E8314" s="1" t="s">
        <v>352</v>
      </c>
      <c r="F8314" s="38"/>
      <c r="G8314" s="38"/>
      <c r="M8314" s="1">
        <f>IF(ISNUMBER(MATCH(E8314,_xlfn.VSTACK('VLookup Lists'!$E$2:$E$17,'VLookup Lists'!$H$2:$H$38,'VLookup Lists'!$J$2:$J$8),0)),1,0)</f>
        <v>0</v>
      </c>
      <c r="N8314" s="1" t="str">
        <f>IFERROR(IF(VLOOKUP($D8314,'VLookup Lists'!$B$11:$C$29,2,FALSE)="FLIP",1,0),"")</f>
        <v/>
      </c>
      <c r="O8314" s="1" t="b">
        <f>ISNUMBER(MATCH($E8314,'VLookup Lists'!$E$2:$E$17,0))</f>
        <v>0</v>
      </c>
    </row>
    <row r="8315" spans="1:15" ht="15" customHeight="1" x14ac:dyDescent="0.2">
      <c r="A8315" s="1" t="str">
        <f t="shared" si="65"/>
        <v/>
      </c>
      <c r="E8315" s="1" t="s">
        <v>352</v>
      </c>
      <c r="F8315" s="38"/>
      <c r="G8315" s="38"/>
      <c r="M8315" s="1">
        <f>IF(ISNUMBER(MATCH(E8315,_xlfn.VSTACK('VLookup Lists'!$E$2:$E$17,'VLookup Lists'!$H$2:$H$38,'VLookup Lists'!$J$2:$J$8),0)),1,0)</f>
        <v>0</v>
      </c>
      <c r="N8315" s="1" t="str">
        <f>IFERROR(IF(VLOOKUP($D8315,'VLookup Lists'!$B$11:$C$29,2,FALSE)="FLIP",1,0),"")</f>
        <v/>
      </c>
      <c r="O8315" s="1" t="b">
        <f>ISNUMBER(MATCH($E8315,'VLookup Lists'!$E$2:$E$17,0))</f>
        <v>0</v>
      </c>
    </row>
    <row r="8316" spans="1:15" ht="15" customHeight="1" x14ac:dyDescent="0.2">
      <c r="A8316" s="1" t="str">
        <f t="shared" si="65"/>
        <v/>
      </c>
      <c r="E8316" s="1" t="s">
        <v>352</v>
      </c>
      <c r="F8316" s="38"/>
      <c r="G8316" s="38"/>
      <c r="M8316" s="1">
        <f>IF(ISNUMBER(MATCH(E8316,_xlfn.VSTACK('VLookup Lists'!$E$2:$E$17,'VLookup Lists'!$H$2:$H$38,'VLookup Lists'!$J$2:$J$8),0)),1,0)</f>
        <v>0</v>
      </c>
      <c r="N8316" s="1" t="str">
        <f>IFERROR(IF(VLOOKUP($D8316,'VLookup Lists'!$B$11:$C$29,2,FALSE)="FLIP",1,0),"")</f>
        <v/>
      </c>
      <c r="O8316" s="1" t="b">
        <f>ISNUMBER(MATCH($E8316,'VLookup Lists'!$E$2:$E$17,0))</f>
        <v>0</v>
      </c>
    </row>
    <row r="8317" spans="1:15" ht="15" customHeight="1" x14ac:dyDescent="0.2">
      <c r="A8317" s="1" t="str">
        <f t="shared" si="65"/>
        <v/>
      </c>
      <c r="E8317" s="1" t="s">
        <v>352</v>
      </c>
      <c r="F8317" s="38"/>
      <c r="G8317" s="38"/>
      <c r="M8317" s="1">
        <f>IF(ISNUMBER(MATCH(E8317,_xlfn.VSTACK('VLookup Lists'!$E$2:$E$17,'VLookup Lists'!$H$2:$H$38,'VLookup Lists'!$J$2:$J$8),0)),1,0)</f>
        <v>0</v>
      </c>
      <c r="N8317" s="1" t="str">
        <f>IFERROR(IF(VLOOKUP($D8317,'VLookup Lists'!$B$11:$C$29,2,FALSE)="FLIP",1,0),"")</f>
        <v/>
      </c>
      <c r="O8317" s="1" t="b">
        <f>ISNUMBER(MATCH($E8317,'VLookup Lists'!$E$2:$E$17,0))</f>
        <v>0</v>
      </c>
    </row>
    <row r="8318" spans="1:15" ht="15" customHeight="1" x14ac:dyDescent="0.2">
      <c r="A8318" s="1" t="str">
        <f t="shared" si="65"/>
        <v/>
      </c>
      <c r="E8318" s="1" t="s">
        <v>352</v>
      </c>
      <c r="F8318" s="38"/>
      <c r="G8318" s="38"/>
      <c r="M8318" s="1">
        <f>IF(ISNUMBER(MATCH(E8318,_xlfn.VSTACK('VLookup Lists'!$E$2:$E$17,'VLookup Lists'!$H$2:$H$38,'VLookup Lists'!$J$2:$J$8),0)),1,0)</f>
        <v>0</v>
      </c>
      <c r="N8318" s="1" t="str">
        <f>IFERROR(IF(VLOOKUP($D8318,'VLookup Lists'!$B$11:$C$29,2,FALSE)="FLIP",1,0),"")</f>
        <v/>
      </c>
      <c r="O8318" s="1" t="b">
        <f>ISNUMBER(MATCH($E8318,'VLookup Lists'!$E$2:$E$17,0))</f>
        <v>0</v>
      </c>
    </row>
    <row r="8319" spans="1:15" ht="15" customHeight="1" x14ac:dyDescent="0.2">
      <c r="A8319" s="1" t="str">
        <f t="shared" si="65"/>
        <v/>
      </c>
      <c r="E8319" s="1" t="s">
        <v>352</v>
      </c>
      <c r="F8319" s="38"/>
      <c r="G8319" s="38"/>
      <c r="M8319" s="1">
        <f>IF(ISNUMBER(MATCH(E8319,_xlfn.VSTACK('VLookup Lists'!$E$2:$E$17,'VLookup Lists'!$H$2:$H$38,'VLookup Lists'!$J$2:$J$8),0)),1,0)</f>
        <v>0</v>
      </c>
      <c r="N8319" s="1" t="str">
        <f>IFERROR(IF(VLOOKUP($D8319,'VLookup Lists'!$B$11:$C$29,2,FALSE)="FLIP",1,0),"")</f>
        <v/>
      </c>
      <c r="O8319" s="1" t="b">
        <f>ISNUMBER(MATCH($E8319,'VLookup Lists'!$E$2:$E$17,0))</f>
        <v>0</v>
      </c>
    </row>
    <row r="8320" spans="1:15" ht="15" customHeight="1" x14ac:dyDescent="0.2">
      <c r="A8320" s="1" t="str">
        <f t="shared" si="65"/>
        <v/>
      </c>
      <c r="E8320" s="1" t="s">
        <v>352</v>
      </c>
      <c r="F8320" s="38"/>
      <c r="G8320" s="38"/>
      <c r="M8320" s="1">
        <f>IF(ISNUMBER(MATCH(E8320,_xlfn.VSTACK('VLookup Lists'!$E$2:$E$17,'VLookup Lists'!$H$2:$H$38,'VLookup Lists'!$J$2:$J$8),0)),1,0)</f>
        <v>0</v>
      </c>
      <c r="N8320" s="1" t="str">
        <f>IFERROR(IF(VLOOKUP($D8320,'VLookup Lists'!$B$11:$C$29,2,FALSE)="FLIP",1,0),"")</f>
        <v/>
      </c>
      <c r="O8320" s="1" t="b">
        <f>ISNUMBER(MATCH($E8320,'VLookup Lists'!$E$2:$E$17,0))</f>
        <v>0</v>
      </c>
    </row>
    <row r="8321" spans="1:15" ht="15" customHeight="1" x14ac:dyDescent="0.2">
      <c r="A8321" s="1" t="str">
        <f t="shared" si="65"/>
        <v/>
      </c>
      <c r="E8321" s="1" t="s">
        <v>352</v>
      </c>
      <c r="F8321" s="38"/>
      <c r="G8321" s="38"/>
      <c r="M8321" s="1">
        <f>IF(ISNUMBER(MATCH(E8321,_xlfn.VSTACK('VLookup Lists'!$E$2:$E$17,'VLookup Lists'!$H$2:$H$38,'VLookup Lists'!$J$2:$J$8),0)),1,0)</f>
        <v>0</v>
      </c>
      <c r="N8321" s="1" t="str">
        <f>IFERROR(IF(VLOOKUP($D8321,'VLookup Lists'!$B$11:$C$29,2,FALSE)="FLIP",1,0),"")</f>
        <v/>
      </c>
      <c r="O8321" s="1" t="b">
        <f>ISNUMBER(MATCH($E8321,'VLookup Lists'!$E$2:$E$17,0))</f>
        <v>0</v>
      </c>
    </row>
    <row r="8322" spans="1:15" ht="15" customHeight="1" x14ac:dyDescent="0.2">
      <c r="A8322" s="1" t="str">
        <f t="shared" si="65"/>
        <v/>
      </c>
      <c r="E8322" s="1" t="s">
        <v>352</v>
      </c>
      <c r="F8322" s="38"/>
      <c r="G8322" s="38"/>
      <c r="M8322" s="1">
        <f>IF(ISNUMBER(MATCH(E8322,_xlfn.VSTACK('VLookup Lists'!$E$2:$E$17,'VLookup Lists'!$H$2:$H$38,'VLookup Lists'!$J$2:$J$8),0)),1,0)</f>
        <v>0</v>
      </c>
      <c r="N8322" s="1" t="str">
        <f>IFERROR(IF(VLOOKUP($D8322,'VLookup Lists'!$B$11:$C$29,2,FALSE)="FLIP",1,0),"")</f>
        <v/>
      </c>
      <c r="O8322" s="1" t="b">
        <f>ISNUMBER(MATCH($E8322,'VLookup Lists'!$E$2:$E$17,0))</f>
        <v>0</v>
      </c>
    </row>
    <row r="8323" spans="1:15" ht="15" customHeight="1" x14ac:dyDescent="0.2">
      <c r="A8323" s="1" t="str">
        <f t="shared" si="65"/>
        <v/>
      </c>
      <c r="E8323" s="1" t="s">
        <v>352</v>
      </c>
      <c r="F8323" s="38"/>
      <c r="G8323" s="38"/>
      <c r="M8323" s="1">
        <f>IF(ISNUMBER(MATCH(E8323,_xlfn.VSTACK('VLookup Lists'!$E$2:$E$17,'VLookup Lists'!$H$2:$H$38,'VLookup Lists'!$J$2:$J$8),0)),1,0)</f>
        <v>0</v>
      </c>
      <c r="N8323" s="1" t="str">
        <f>IFERROR(IF(VLOOKUP($D8323,'VLookup Lists'!$B$11:$C$29,2,FALSE)="FLIP",1,0),"")</f>
        <v/>
      </c>
      <c r="O8323" s="1" t="b">
        <f>ISNUMBER(MATCH($E8323,'VLookup Lists'!$E$2:$E$17,0))</f>
        <v>0</v>
      </c>
    </row>
    <row r="8324" spans="1:15" ht="15" customHeight="1" x14ac:dyDescent="0.2">
      <c r="A8324" s="1" t="str">
        <f t="shared" si="65"/>
        <v/>
      </c>
      <c r="E8324" s="1" t="s">
        <v>352</v>
      </c>
      <c r="F8324" s="38"/>
      <c r="G8324" s="38"/>
      <c r="M8324" s="1">
        <f>IF(ISNUMBER(MATCH(E8324,_xlfn.VSTACK('VLookup Lists'!$E$2:$E$17,'VLookup Lists'!$H$2:$H$38,'VLookup Lists'!$J$2:$J$8),0)),1,0)</f>
        <v>0</v>
      </c>
      <c r="N8324" s="1" t="str">
        <f>IFERROR(IF(VLOOKUP($D8324,'VLookup Lists'!$B$11:$C$29,2,FALSE)="FLIP",1,0),"")</f>
        <v/>
      </c>
      <c r="O8324" s="1" t="b">
        <f>ISNUMBER(MATCH($E8324,'VLookup Lists'!$E$2:$E$17,0))</f>
        <v>0</v>
      </c>
    </row>
    <row r="8325" spans="1:15" ht="15" customHeight="1" x14ac:dyDescent="0.2">
      <c r="A8325" s="1" t="str">
        <f t="shared" si="65"/>
        <v/>
      </c>
      <c r="E8325" s="1" t="s">
        <v>352</v>
      </c>
      <c r="F8325" s="38"/>
      <c r="G8325" s="38"/>
      <c r="M8325" s="1">
        <f>IF(ISNUMBER(MATCH(E8325,_xlfn.VSTACK('VLookup Lists'!$E$2:$E$17,'VLookup Lists'!$H$2:$H$38,'VLookup Lists'!$J$2:$J$8),0)),1,0)</f>
        <v>0</v>
      </c>
      <c r="N8325" s="1" t="str">
        <f>IFERROR(IF(VLOOKUP($D8325,'VLookup Lists'!$B$11:$C$29,2,FALSE)="FLIP",1,0),"")</f>
        <v/>
      </c>
      <c r="O8325" s="1" t="b">
        <f>ISNUMBER(MATCH($E8325,'VLookup Lists'!$E$2:$E$17,0))</f>
        <v>0</v>
      </c>
    </row>
    <row r="8326" spans="1:15" ht="15" customHeight="1" x14ac:dyDescent="0.2">
      <c r="A8326" s="1" t="str">
        <f t="shared" si="65"/>
        <v/>
      </c>
      <c r="E8326" s="1" t="s">
        <v>352</v>
      </c>
      <c r="F8326" s="38"/>
      <c r="G8326" s="38"/>
      <c r="M8326" s="1">
        <f>IF(ISNUMBER(MATCH(E8326,_xlfn.VSTACK('VLookup Lists'!$E$2:$E$17,'VLookup Lists'!$H$2:$H$38,'VLookup Lists'!$J$2:$J$8),0)),1,0)</f>
        <v>0</v>
      </c>
      <c r="N8326" s="1" t="str">
        <f>IFERROR(IF(VLOOKUP($D8326,'VLookup Lists'!$B$11:$C$29,2,FALSE)="FLIP",1,0),"")</f>
        <v/>
      </c>
      <c r="O8326" s="1" t="b">
        <f>ISNUMBER(MATCH($E8326,'VLookup Lists'!$E$2:$E$17,0))</f>
        <v>0</v>
      </c>
    </row>
    <row r="8327" spans="1:15" ht="15" customHeight="1" x14ac:dyDescent="0.2">
      <c r="A8327" s="1" t="str">
        <f t="shared" si="65"/>
        <v/>
      </c>
      <c r="E8327" s="1" t="s">
        <v>352</v>
      </c>
      <c r="F8327" s="38"/>
      <c r="G8327" s="38"/>
      <c r="M8327" s="1">
        <f>IF(ISNUMBER(MATCH(E8327,_xlfn.VSTACK('VLookup Lists'!$E$2:$E$17,'VLookup Lists'!$H$2:$H$38,'VLookup Lists'!$J$2:$J$8),0)),1,0)</f>
        <v>0</v>
      </c>
      <c r="N8327" s="1" t="str">
        <f>IFERROR(IF(VLOOKUP($D8327,'VLookup Lists'!$B$11:$C$29,2,FALSE)="FLIP",1,0),"")</f>
        <v/>
      </c>
      <c r="O8327" s="1" t="b">
        <f>ISNUMBER(MATCH($E8327,'VLookup Lists'!$E$2:$E$17,0))</f>
        <v>0</v>
      </c>
    </row>
    <row r="8328" spans="1:15" ht="15" customHeight="1" x14ac:dyDescent="0.2">
      <c r="A8328" s="1" t="str">
        <f t="shared" si="65"/>
        <v/>
      </c>
      <c r="E8328" s="1" t="s">
        <v>352</v>
      </c>
      <c r="F8328" s="38"/>
      <c r="G8328" s="38"/>
      <c r="M8328" s="1">
        <f>IF(ISNUMBER(MATCH(E8328,_xlfn.VSTACK('VLookup Lists'!$E$2:$E$17,'VLookup Lists'!$H$2:$H$38,'VLookup Lists'!$J$2:$J$8),0)),1,0)</f>
        <v>0</v>
      </c>
      <c r="N8328" s="1" t="str">
        <f>IFERROR(IF(VLOOKUP($D8328,'VLookup Lists'!$B$11:$C$29,2,FALSE)="FLIP",1,0),"")</f>
        <v/>
      </c>
      <c r="O8328" s="1" t="b">
        <f>ISNUMBER(MATCH($E8328,'VLookup Lists'!$E$2:$E$17,0))</f>
        <v>0</v>
      </c>
    </row>
    <row r="8329" spans="1:15" ht="15" customHeight="1" x14ac:dyDescent="0.2">
      <c r="A8329" s="1" t="str">
        <f t="shared" si="65"/>
        <v/>
      </c>
      <c r="E8329" s="1" t="s">
        <v>352</v>
      </c>
      <c r="F8329" s="38"/>
      <c r="G8329" s="38"/>
      <c r="M8329" s="1">
        <f>IF(ISNUMBER(MATCH(E8329,_xlfn.VSTACK('VLookup Lists'!$E$2:$E$17,'VLookup Lists'!$H$2:$H$38,'VLookup Lists'!$J$2:$J$8),0)),1,0)</f>
        <v>0</v>
      </c>
      <c r="N8329" s="1" t="str">
        <f>IFERROR(IF(VLOOKUP($D8329,'VLookup Lists'!$B$11:$C$29,2,FALSE)="FLIP",1,0),"")</f>
        <v/>
      </c>
      <c r="O8329" s="1" t="b">
        <f>ISNUMBER(MATCH($E8329,'VLookup Lists'!$E$2:$E$17,0))</f>
        <v>0</v>
      </c>
    </row>
    <row r="8330" spans="1:15" ht="15" customHeight="1" x14ac:dyDescent="0.2">
      <c r="A8330" s="1" t="str">
        <f t="shared" si="65"/>
        <v/>
      </c>
      <c r="E8330" s="1" t="s">
        <v>352</v>
      </c>
      <c r="F8330" s="38"/>
      <c r="G8330" s="38"/>
      <c r="M8330" s="1">
        <f>IF(ISNUMBER(MATCH(E8330,_xlfn.VSTACK('VLookup Lists'!$E$2:$E$17,'VLookup Lists'!$H$2:$H$38,'VLookup Lists'!$J$2:$J$8),0)),1,0)</f>
        <v>0</v>
      </c>
      <c r="N8330" s="1" t="str">
        <f>IFERROR(IF(VLOOKUP($D8330,'VLookup Lists'!$B$11:$C$29,2,FALSE)="FLIP",1,0),"")</f>
        <v/>
      </c>
      <c r="O8330" s="1" t="b">
        <f>ISNUMBER(MATCH($E8330,'VLookup Lists'!$E$2:$E$17,0))</f>
        <v>0</v>
      </c>
    </row>
    <row r="8331" spans="1:15" ht="15" customHeight="1" x14ac:dyDescent="0.2">
      <c r="A8331" s="1" t="str">
        <f t="shared" si="65"/>
        <v/>
      </c>
      <c r="E8331" s="1" t="s">
        <v>352</v>
      </c>
      <c r="F8331" s="38"/>
      <c r="G8331" s="38"/>
      <c r="M8331" s="1">
        <f>IF(ISNUMBER(MATCH(E8331,_xlfn.VSTACK('VLookup Lists'!$E$2:$E$17,'VLookup Lists'!$H$2:$H$38,'VLookup Lists'!$J$2:$J$8),0)),1,0)</f>
        <v>0</v>
      </c>
      <c r="N8331" s="1" t="str">
        <f>IFERROR(IF(VLOOKUP($D8331,'VLookup Lists'!$B$11:$C$29,2,FALSE)="FLIP",1,0),"")</f>
        <v/>
      </c>
      <c r="O8331" s="1" t="b">
        <f>ISNUMBER(MATCH($E8331,'VLookup Lists'!$E$2:$E$17,0))</f>
        <v>0</v>
      </c>
    </row>
    <row r="8332" spans="1:15" ht="15" customHeight="1" x14ac:dyDescent="0.2">
      <c r="A8332" s="1" t="str">
        <f t="shared" si="65"/>
        <v/>
      </c>
      <c r="E8332" s="1" t="s">
        <v>352</v>
      </c>
      <c r="F8332" s="38"/>
      <c r="G8332" s="38"/>
      <c r="M8332" s="1">
        <f>IF(ISNUMBER(MATCH(E8332,_xlfn.VSTACK('VLookup Lists'!$E$2:$E$17,'VLookup Lists'!$H$2:$H$38,'VLookup Lists'!$J$2:$J$8),0)),1,0)</f>
        <v>0</v>
      </c>
      <c r="N8332" s="1" t="str">
        <f>IFERROR(IF(VLOOKUP($D8332,'VLookup Lists'!$B$11:$C$29,2,FALSE)="FLIP",1,0),"")</f>
        <v/>
      </c>
      <c r="O8332" s="1" t="b">
        <f>ISNUMBER(MATCH($E8332,'VLookup Lists'!$E$2:$E$17,0))</f>
        <v>0</v>
      </c>
    </row>
    <row r="8333" spans="1:15" ht="15" customHeight="1" x14ac:dyDescent="0.2">
      <c r="A8333" s="1" t="str">
        <f t="shared" si="65"/>
        <v/>
      </c>
      <c r="E8333" s="1" t="s">
        <v>352</v>
      </c>
      <c r="F8333" s="38"/>
      <c r="G8333" s="38"/>
      <c r="M8333" s="1">
        <f>IF(ISNUMBER(MATCH(E8333,_xlfn.VSTACK('VLookup Lists'!$E$2:$E$17,'VLookup Lists'!$H$2:$H$38,'VLookup Lists'!$J$2:$J$8),0)),1,0)</f>
        <v>0</v>
      </c>
      <c r="N8333" s="1" t="str">
        <f>IFERROR(IF(VLOOKUP($D8333,'VLookup Lists'!$B$11:$C$29,2,FALSE)="FLIP",1,0),"")</f>
        <v/>
      </c>
      <c r="O8333" s="1" t="b">
        <f>ISNUMBER(MATCH($E8333,'VLookup Lists'!$E$2:$E$17,0))</f>
        <v>0</v>
      </c>
    </row>
    <row r="8334" spans="1:15" ht="15" customHeight="1" x14ac:dyDescent="0.2">
      <c r="A8334" s="1" t="str">
        <f t="shared" si="65"/>
        <v/>
      </c>
      <c r="E8334" s="1" t="s">
        <v>352</v>
      </c>
      <c r="F8334" s="38"/>
      <c r="G8334" s="38"/>
      <c r="M8334" s="1">
        <f>IF(ISNUMBER(MATCH(E8334,_xlfn.VSTACK('VLookup Lists'!$E$2:$E$17,'VLookup Lists'!$H$2:$H$38,'VLookup Lists'!$J$2:$J$8),0)),1,0)</f>
        <v>0</v>
      </c>
      <c r="N8334" s="1" t="str">
        <f>IFERROR(IF(VLOOKUP($D8334,'VLookup Lists'!$B$11:$C$29,2,FALSE)="FLIP",1,0),"")</f>
        <v/>
      </c>
      <c r="O8334" s="1" t="b">
        <f>ISNUMBER(MATCH($E8334,'VLookup Lists'!$E$2:$E$17,0))</f>
        <v>0</v>
      </c>
    </row>
    <row r="8335" spans="1:15" ht="15" customHeight="1" x14ac:dyDescent="0.2">
      <c r="A8335" s="1" t="str">
        <f t="shared" si="65"/>
        <v/>
      </c>
      <c r="E8335" s="1" t="s">
        <v>352</v>
      </c>
      <c r="F8335" s="38"/>
      <c r="G8335" s="38"/>
      <c r="M8335" s="1">
        <f>IF(ISNUMBER(MATCH(E8335,_xlfn.VSTACK('VLookup Lists'!$E$2:$E$17,'VLookup Lists'!$H$2:$H$38,'VLookup Lists'!$J$2:$J$8),0)),1,0)</f>
        <v>0</v>
      </c>
      <c r="N8335" s="1" t="str">
        <f>IFERROR(IF(VLOOKUP($D8335,'VLookup Lists'!$B$11:$C$29,2,FALSE)="FLIP",1,0),"")</f>
        <v/>
      </c>
      <c r="O8335" s="1" t="b">
        <f>ISNUMBER(MATCH($E8335,'VLookup Lists'!$E$2:$E$17,0))</f>
        <v>0</v>
      </c>
    </row>
    <row r="8336" spans="1:15" ht="15" customHeight="1" x14ac:dyDescent="0.2">
      <c r="A8336" s="1" t="str">
        <f t="shared" si="65"/>
        <v/>
      </c>
      <c r="E8336" s="1" t="s">
        <v>352</v>
      </c>
      <c r="F8336" s="38"/>
      <c r="G8336" s="38"/>
      <c r="M8336" s="1">
        <f>IF(ISNUMBER(MATCH(E8336,_xlfn.VSTACK('VLookup Lists'!$E$2:$E$17,'VLookup Lists'!$H$2:$H$38,'VLookup Lists'!$J$2:$J$8),0)),1,0)</f>
        <v>0</v>
      </c>
      <c r="N8336" s="1" t="str">
        <f>IFERROR(IF(VLOOKUP($D8336,'VLookup Lists'!$B$11:$C$29,2,FALSE)="FLIP",1,0),"")</f>
        <v/>
      </c>
      <c r="O8336" s="1" t="b">
        <f>ISNUMBER(MATCH($E8336,'VLookup Lists'!$E$2:$E$17,0))</f>
        <v>0</v>
      </c>
    </row>
    <row r="8337" spans="1:15" ht="15" customHeight="1" x14ac:dyDescent="0.2">
      <c r="A8337" s="1" t="str">
        <f t="shared" si="65"/>
        <v/>
      </c>
      <c r="E8337" s="1" t="s">
        <v>352</v>
      </c>
      <c r="F8337" s="38"/>
      <c r="G8337" s="38"/>
      <c r="M8337" s="1">
        <f>IF(ISNUMBER(MATCH(E8337,_xlfn.VSTACK('VLookup Lists'!$E$2:$E$17,'VLookup Lists'!$H$2:$H$38,'VLookup Lists'!$J$2:$J$8),0)),1,0)</f>
        <v>0</v>
      </c>
      <c r="N8337" s="1" t="str">
        <f>IFERROR(IF(VLOOKUP($D8337,'VLookup Lists'!$B$11:$C$29,2,FALSE)="FLIP",1,0),"")</f>
        <v/>
      </c>
      <c r="O8337" s="1" t="b">
        <f>ISNUMBER(MATCH($E8337,'VLookup Lists'!$E$2:$E$17,0))</f>
        <v>0</v>
      </c>
    </row>
    <row r="8338" spans="1:15" ht="15" customHeight="1" x14ac:dyDescent="0.2">
      <c r="A8338" s="1" t="str">
        <f t="shared" si="65"/>
        <v/>
      </c>
      <c r="E8338" s="1" t="s">
        <v>352</v>
      </c>
      <c r="F8338" s="38"/>
      <c r="G8338" s="38"/>
      <c r="M8338" s="1">
        <f>IF(ISNUMBER(MATCH(E8338,_xlfn.VSTACK('VLookup Lists'!$E$2:$E$17,'VLookup Lists'!$H$2:$H$38,'VLookup Lists'!$J$2:$J$8),0)),1,0)</f>
        <v>0</v>
      </c>
      <c r="N8338" s="1" t="str">
        <f>IFERROR(IF(VLOOKUP($D8338,'VLookup Lists'!$B$11:$C$29,2,FALSE)="FLIP",1,0),"")</f>
        <v/>
      </c>
      <c r="O8338" s="1" t="b">
        <f>ISNUMBER(MATCH($E8338,'VLookup Lists'!$E$2:$E$17,0))</f>
        <v>0</v>
      </c>
    </row>
    <row r="8339" spans="1:15" ht="15" customHeight="1" x14ac:dyDescent="0.2">
      <c r="A8339" s="1" t="str">
        <f t="shared" si="65"/>
        <v/>
      </c>
      <c r="E8339" s="1" t="s">
        <v>352</v>
      </c>
      <c r="F8339" s="38"/>
      <c r="G8339" s="38"/>
      <c r="M8339" s="1">
        <f>IF(ISNUMBER(MATCH(E8339,_xlfn.VSTACK('VLookup Lists'!$E$2:$E$17,'VLookup Lists'!$H$2:$H$38,'VLookup Lists'!$J$2:$J$8),0)),1,0)</f>
        <v>0</v>
      </c>
      <c r="N8339" s="1" t="str">
        <f>IFERROR(IF(VLOOKUP($D8339,'VLookup Lists'!$B$11:$C$29,2,FALSE)="FLIP",1,0),"")</f>
        <v/>
      </c>
      <c r="O8339" s="1" t="b">
        <f>ISNUMBER(MATCH($E8339,'VLookup Lists'!$E$2:$E$17,0))</f>
        <v>0</v>
      </c>
    </row>
    <row r="8340" spans="1:15" ht="15" customHeight="1" x14ac:dyDescent="0.2">
      <c r="A8340" s="1" t="str">
        <f t="shared" si="65"/>
        <v/>
      </c>
      <c r="E8340" s="1" t="s">
        <v>352</v>
      </c>
      <c r="F8340" s="38"/>
      <c r="G8340" s="38"/>
      <c r="M8340" s="1">
        <f>IF(ISNUMBER(MATCH(E8340,_xlfn.VSTACK('VLookup Lists'!$E$2:$E$17,'VLookup Lists'!$H$2:$H$38,'VLookup Lists'!$J$2:$J$8),0)),1,0)</f>
        <v>0</v>
      </c>
      <c r="N8340" s="1" t="str">
        <f>IFERROR(IF(VLOOKUP($D8340,'VLookup Lists'!$B$11:$C$29,2,FALSE)="FLIP",1,0),"")</f>
        <v/>
      </c>
      <c r="O8340" s="1" t="b">
        <f>ISNUMBER(MATCH($E8340,'VLookup Lists'!$E$2:$E$17,0))</f>
        <v>0</v>
      </c>
    </row>
    <row r="8341" spans="1:15" ht="15" customHeight="1" x14ac:dyDescent="0.2">
      <c r="A8341" s="1" t="str">
        <f t="shared" si="65"/>
        <v/>
      </c>
      <c r="E8341" s="1" t="s">
        <v>352</v>
      </c>
      <c r="F8341" s="38"/>
      <c r="G8341" s="38"/>
      <c r="M8341" s="1">
        <f>IF(ISNUMBER(MATCH(E8341,_xlfn.VSTACK('VLookup Lists'!$E$2:$E$17,'VLookup Lists'!$H$2:$H$38,'VLookup Lists'!$J$2:$J$8),0)),1,0)</f>
        <v>0</v>
      </c>
      <c r="N8341" s="1" t="str">
        <f>IFERROR(IF(VLOOKUP($D8341,'VLookup Lists'!$B$11:$C$29,2,FALSE)="FLIP",1,0),"")</f>
        <v/>
      </c>
      <c r="O8341" s="1" t="b">
        <f>ISNUMBER(MATCH($E8341,'VLookup Lists'!$E$2:$E$17,0))</f>
        <v>0</v>
      </c>
    </row>
    <row r="8342" spans="1:15" ht="15" customHeight="1" x14ac:dyDescent="0.2">
      <c r="A8342" s="1" t="str">
        <f t="shared" si="65"/>
        <v/>
      </c>
      <c r="E8342" s="1" t="s">
        <v>352</v>
      </c>
      <c r="F8342" s="38"/>
      <c r="G8342" s="38"/>
      <c r="M8342" s="1">
        <f>IF(ISNUMBER(MATCH(E8342,_xlfn.VSTACK('VLookup Lists'!$E$2:$E$17,'VLookup Lists'!$H$2:$H$38,'VLookup Lists'!$J$2:$J$8),0)),1,0)</f>
        <v>0</v>
      </c>
      <c r="N8342" s="1" t="str">
        <f>IFERROR(IF(VLOOKUP($D8342,'VLookup Lists'!$B$11:$C$29,2,FALSE)="FLIP",1,0),"")</f>
        <v/>
      </c>
      <c r="O8342" s="1" t="b">
        <f>ISNUMBER(MATCH($E8342,'VLookup Lists'!$E$2:$E$17,0))</f>
        <v>0</v>
      </c>
    </row>
    <row r="8343" spans="1:15" ht="15" customHeight="1" x14ac:dyDescent="0.2">
      <c r="A8343" s="1" t="str">
        <f t="shared" si="65"/>
        <v/>
      </c>
      <c r="E8343" s="1" t="s">
        <v>352</v>
      </c>
      <c r="F8343" s="38"/>
      <c r="G8343" s="38"/>
      <c r="M8343" s="1">
        <f>IF(ISNUMBER(MATCH(E8343,_xlfn.VSTACK('VLookup Lists'!$E$2:$E$17,'VLookup Lists'!$H$2:$H$38,'VLookup Lists'!$J$2:$J$8),0)),1,0)</f>
        <v>0</v>
      </c>
      <c r="N8343" s="1" t="str">
        <f>IFERROR(IF(VLOOKUP($D8343,'VLookup Lists'!$B$11:$C$29,2,FALSE)="FLIP",1,0),"")</f>
        <v/>
      </c>
      <c r="O8343" s="1" t="b">
        <f>ISNUMBER(MATCH($E8343,'VLookup Lists'!$E$2:$E$17,0))</f>
        <v>0</v>
      </c>
    </row>
    <row r="8344" spans="1:15" ht="15" customHeight="1" x14ac:dyDescent="0.2">
      <c r="A8344" s="1" t="str">
        <f t="shared" si="65"/>
        <v/>
      </c>
      <c r="E8344" s="1" t="s">
        <v>352</v>
      </c>
      <c r="F8344" s="38"/>
      <c r="G8344" s="38"/>
      <c r="M8344" s="1">
        <f>IF(ISNUMBER(MATCH(E8344,_xlfn.VSTACK('VLookup Lists'!$E$2:$E$17,'VLookup Lists'!$H$2:$H$38,'VLookup Lists'!$J$2:$J$8),0)),1,0)</f>
        <v>0</v>
      </c>
      <c r="N8344" s="1" t="str">
        <f>IFERROR(IF(VLOOKUP($D8344,'VLookup Lists'!$B$11:$C$29,2,FALSE)="FLIP",1,0),"")</f>
        <v/>
      </c>
      <c r="O8344" s="1" t="b">
        <f>ISNUMBER(MATCH($E8344,'VLookup Lists'!$E$2:$E$17,0))</f>
        <v>0</v>
      </c>
    </row>
    <row r="8345" spans="1:15" ht="15" customHeight="1" x14ac:dyDescent="0.2">
      <c r="A8345" s="1" t="str">
        <f t="shared" si="65"/>
        <v/>
      </c>
      <c r="E8345" s="1" t="s">
        <v>352</v>
      </c>
      <c r="F8345" s="38"/>
      <c r="G8345" s="38"/>
      <c r="M8345" s="1">
        <f>IF(ISNUMBER(MATCH(E8345,_xlfn.VSTACK('VLookup Lists'!$E$2:$E$17,'VLookup Lists'!$H$2:$H$38,'VLookup Lists'!$J$2:$J$8),0)),1,0)</f>
        <v>0</v>
      </c>
      <c r="N8345" s="1" t="str">
        <f>IFERROR(IF(VLOOKUP($D8345,'VLookup Lists'!$B$11:$C$29,2,FALSE)="FLIP",1,0),"")</f>
        <v/>
      </c>
      <c r="O8345" s="1" t="b">
        <f>ISNUMBER(MATCH($E8345,'VLookup Lists'!$E$2:$E$17,0))</f>
        <v>0</v>
      </c>
    </row>
    <row r="8346" spans="1:15" ht="15" customHeight="1" x14ac:dyDescent="0.2">
      <c r="A8346" s="1" t="str">
        <f t="shared" si="65"/>
        <v/>
      </c>
      <c r="E8346" s="1" t="s">
        <v>352</v>
      </c>
      <c r="F8346" s="38"/>
      <c r="G8346" s="38"/>
      <c r="M8346" s="1">
        <f>IF(ISNUMBER(MATCH(E8346,_xlfn.VSTACK('VLookup Lists'!$E$2:$E$17,'VLookup Lists'!$H$2:$H$38,'VLookup Lists'!$J$2:$J$8),0)),1,0)</f>
        <v>0</v>
      </c>
      <c r="N8346" s="1" t="str">
        <f>IFERROR(IF(VLOOKUP($D8346,'VLookup Lists'!$B$11:$C$29,2,FALSE)="FLIP",1,0),"")</f>
        <v/>
      </c>
      <c r="O8346" s="1" t="b">
        <f>ISNUMBER(MATCH($E8346,'VLookup Lists'!$E$2:$E$17,0))</f>
        <v>0</v>
      </c>
    </row>
    <row r="8347" spans="1:15" ht="15" customHeight="1" x14ac:dyDescent="0.2">
      <c r="A8347" s="1" t="str">
        <f t="shared" si="65"/>
        <v/>
      </c>
      <c r="E8347" s="1" t="s">
        <v>352</v>
      </c>
      <c r="F8347" s="38"/>
      <c r="G8347" s="38"/>
      <c r="M8347" s="1">
        <f>IF(ISNUMBER(MATCH(E8347,_xlfn.VSTACK('VLookup Lists'!$E$2:$E$17,'VLookup Lists'!$H$2:$H$38,'VLookup Lists'!$J$2:$J$8),0)),1,0)</f>
        <v>0</v>
      </c>
      <c r="N8347" s="1" t="str">
        <f>IFERROR(IF(VLOOKUP($D8347,'VLookup Lists'!$B$11:$C$29,2,FALSE)="FLIP",1,0),"")</f>
        <v/>
      </c>
      <c r="O8347" s="1" t="b">
        <f>ISNUMBER(MATCH($E8347,'VLookup Lists'!$E$2:$E$17,0))</f>
        <v>0</v>
      </c>
    </row>
    <row r="8348" spans="1:15" ht="15" customHeight="1" x14ac:dyDescent="0.2">
      <c r="A8348" s="1" t="str">
        <f t="shared" si="65"/>
        <v/>
      </c>
      <c r="E8348" s="1" t="s">
        <v>352</v>
      </c>
      <c r="F8348" s="38"/>
      <c r="G8348" s="38"/>
      <c r="M8348" s="1">
        <f>IF(ISNUMBER(MATCH(E8348,_xlfn.VSTACK('VLookup Lists'!$E$2:$E$17,'VLookup Lists'!$H$2:$H$38,'VLookup Lists'!$J$2:$J$8),0)),1,0)</f>
        <v>0</v>
      </c>
      <c r="N8348" s="1" t="str">
        <f>IFERROR(IF(VLOOKUP($D8348,'VLookup Lists'!$B$11:$C$29,2,FALSE)="FLIP",1,0),"")</f>
        <v/>
      </c>
      <c r="O8348" s="1" t="b">
        <f>ISNUMBER(MATCH($E8348,'VLookup Lists'!$E$2:$E$17,0))</f>
        <v>0</v>
      </c>
    </row>
    <row r="8349" spans="1:15" ht="15" customHeight="1" x14ac:dyDescent="0.2">
      <c r="A8349" s="1" t="str">
        <f t="shared" si="65"/>
        <v/>
      </c>
      <c r="E8349" s="1" t="s">
        <v>352</v>
      </c>
      <c r="F8349" s="38"/>
      <c r="G8349" s="38"/>
      <c r="M8349" s="1">
        <f>IF(ISNUMBER(MATCH(E8349,_xlfn.VSTACK('VLookup Lists'!$E$2:$E$17,'VLookup Lists'!$H$2:$H$38,'VLookup Lists'!$J$2:$J$8),0)),1,0)</f>
        <v>0</v>
      </c>
      <c r="N8349" s="1" t="str">
        <f>IFERROR(IF(VLOOKUP($D8349,'VLookup Lists'!$B$11:$C$29,2,FALSE)="FLIP",1,0),"")</f>
        <v/>
      </c>
      <c r="O8349" s="1" t="b">
        <f>ISNUMBER(MATCH($E8349,'VLookup Lists'!$E$2:$E$17,0))</f>
        <v>0</v>
      </c>
    </row>
    <row r="8350" spans="1:15" ht="15" customHeight="1" x14ac:dyDescent="0.2">
      <c r="A8350" s="1" t="str">
        <f t="shared" si="65"/>
        <v/>
      </c>
      <c r="E8350" s="1" t="s">
        <v>352</v>
      </c>
      <c r="F8350" s="38"/>
      <c r="G8350" s="38"/>
      <c r="M8350" s="1">
        <f>IF(ISNUMBER(MATCH(E8350,_xlfn.VSTACK('VLookup Lists'!$E$2:$E$17,'VLookup Lists'!$H$2:$H$38,'VLookup Lists'!$J$2:$J$8),0)),1,0)</f>
        <v>0</v>
      </c>
      <c r="N8350" s="1" t="str">
        <f>IFERROR(IF(VLOOKUP($D8350,'VLookup Lists'!$B$11:$C$29,2,FALSE)="FLIP",1,0),"")</f>
        <v/>
      </c>
      <c r="O8350" s="1" t="b">
        <f>ISNUMBER(MATCH($E8350,'VLookup Lists'!$E$2:$E$17,0))</f>
        <v>0</v>
      </c>
    </row>
    <row r="8351" spans="1:15" ht="15" customHeight="1" x14ac:dyDescent="0.2">
      <c r="A8351" s="1" t="str">
        <f t="shared" si="65"/>
        <v/>
      </c>
      <c r="E8351" s="1" t="s">
        <v>352</v>
      </c>
      <c r="F8351" s="38"/>
      <c r="G8351" s="38"/>
      <c r="M8351" s="1">
        <f>IF(ISNUMBER(MATCH(E8351,_xlfn.VSTACK('VLookup Lists'!$E$2:$E$17,'VLookup Lists'!$H$2:$H$38,'VLookup Lists'!$J$2:$J$8),0)),1,0)</f>
        <v>0</v>
      </c>
      <c r="N8351" s="1" t="str">
        <f>IFERROR(IF(VLOOKUP($D8351,'VLookup Lists'!$B$11:$C$29,2,FALSE)="FLIP",1,0),"")</f>
        <v/>
      </c>
      <c r="O8351" s="1" t="b">
        <f>ISNUMBER(MATCH($E8351,'VLookup Lists'!$E$2:$E$17,0))</f>
        <v>0</v>
      </c>
    </row>
    <row r="8352" spans="1:15" ht="15" customHeight="1" x14ac:dyDescent="0.2">
      <c r="A8352" s="1" t="str">
        <f t="shared" si="65"/>
        <v/>
      </c>
      <c r="E8352" s="1" t="s">
        <v>352</v>
      </c>
      <c r="F8352" s="38"/>
      <c r="G8352" s="38"/>
      <c r="M8352" s="1">
        <f>IF(ISNUMBER(MATCH(E8352,_xlfn.VSTACK('VLookup Lists'!$E$2:$E$17,'VLookup Lists'!$H$2:$H$38,'VLookup Lists'!$J$2:$J$8),0)),1,0)</f>
        <v>0</v>
      </c>
      <c r="N8352" s="1" t="str">
        <f>IFERROR(IF(VLOOKUP($D8352,'VLookup Lists'!$B$11:$C$29,2,FALSE)="FLIP",1,0),"")</f>
        <v/>
      </c>
      <c r="O8352" s="1" t="b">
        <f>ISNUMBER(MATCH($E8352,'VLookup Lists'!$E$2:$E$17,0))</f>
        <v>0</v>
      </c>
    </row>
    <row r="8353" spans="1:15" ht="15" customHeight="1" x14ac:dyDescent="0.2">
      <c r="A8353" s="1" t="str">
        <f t="shared" si="65"/>
        <v/>
      </c>
      <c r="E8353" s="1" t="s">
        <v>352</v>
      </c>
      <c r="F8353" s="38"/>
      <c r="G8353" s="38"/>
      <c r="M8353" s="1">
        <f>IF(ISNUMBER(MATCH(E8353,_xlfn.VSTACK('VLookup Lists'!$E$2:$E$17,'VLookup Lists'!$H$2:$H$38,'VLookup Lists'!$J$2:$J$8),0)),1,0)</f>
        <v>0</v>
      </c>
      <c r="N8353" s="1" t="str">
        <f>IFERROR(IF(VLOOKUP($D8353,'VLookup Lists'!$B$11:$C$29,2,FALSE)="FLIP",1,0),"")</f>
        <v/>
      </c>
      <c r="O8353" s="1" t="b">
        <f>ISNUMBER(MATCH($E8353,'VLookup Lists'!$E$2:$E$17,0))</f>
        <v>0</v>
      </c>
    </row>
    <row r="8354" spans="1:15" ht="15" customHeight="1" x14ac:dyDescent="0.2">
      <c r="A8354" s="1" t="str">
        <f t="shared" si="65"/>
        <v/>
      </c>
      <c r="E8354" s="1" t="s">
        <v>352</v>
      </c>
      <c r="F8354" s="38"/>
      <c r="G8354" s="38"/>
      <c r="M8354" s="1">
        <f>IF(ISNUMBER(MATCH(E8354,_xlfn.VSTACK('VLookup Lists'!$E$2:$E$17,'VLookup Lists'!$H$2:$H$38,'VLookup Lists'!$J$2:$J$8),0)),1,0)</f>
        <v>0</v>
      </c>
      <c r="N8354" s="1" t="str">
        <f>IFERROR(IF(VLOOKUP($D8354,'VLookup Lists'!$B$11:$C$29,2,FALSE)="FLIP",1,0),"")</f>
        <v/>
      </c>
      <c r="O8354" s="1" t="b">
        <f>ISNUMBER(MATCH($E8354,'VLookup Lists'!$E$2:$E$17,0))</f>
        <v>0</v>
      </c>
    </row>
    <row r="8355" spans="1:15" ht="15" customHeight="1" x14ac:dyDescent="0.2">
      <c r="A8355" s="1" t="str">
        <f t="shared" si="65"/>
        <v/>
      </c>
      <c r="E8355" s="1" t="s">
        <v>352</v>
      </c>
      <c r="F8355" s="38"/>
      <c r="G8355" s="38"/>
      <c r="M8355" s="1">
        <f>IF(ISNUMBER(MATCH(E8355,_xlfn.VSTACK('VLookup Lists'!$E$2:$E$17,'VLookup Lists'!$H$2:$H$38,'VLookup Lists'!$J$2:$J$8),0)),1,0)</f>
        <v>0</v>
      </c>
      <c r="N8355" s="1" t="str">
        <f>IFERROR(IF(VLOOKUP($D8355,'VLookup Lists'!$B$11:$C$29,2,FALSE)="FLIP",1,0),"")</f>
        <v/>
      </c>
      <c r="O8355" s="1" t="b">
        <f>ISNUMBER(MATCH($E8355,'VLookup Lists'!$E$2:$E$17,0))</f>
        <v>0</v>
      </c>
    </row>
    <row r="8356" spans="1:15" ht="15" customHeight="1" x14ac:dyDescent="0.2">
      <c r="A8356" s="1" t="str">
        <f t="shared" si="65"/>
        <v/>
      </c>
      <c r="E8356" s="1" t="s">
        <v>352</v>
      </c>
      <c r="F8356" s="38"/>
      <c r="G8356" s="38"/>
      <c r="M8356" s="1">
        <f>IF(ISNUMBER(MATCH(E8356,_xlfn.VSTACK('VLookup Lists'!$E$2:$E$17,'VLookup Lists'!$H$2:$H$38,'VLookup Lists'!$J$2:$J$8),0)),1,0)</f>
        <v>0</v>
      </c>
      <c r="N8356" s="1" t="str">
        <f>IFERROR(IF(VLOOKUP($D8356,'VLookup Lists'!$B$11:$C$29,2,FALSE)="FLIP",1,0),"")</f>
        <v/>
      </c>
      <c r="O8356" s="1" t="b">
        <f>ISNUMBER(MATCH($E8356,'VLookup Lists'!$E$2:$E$17,0))</f>
        <v>0</v>
      </c>
    </row>
    <row r="8357" spans="1:15" ht="15" customHeight="1" x14ac:dyDescent="0.2">
      <c r="A8357" s="1" t="str">
        <f t="shared" si="65"/>
        <v/>
      </c>
      <c r="E8357" s="1" t="s">
        <v>352</v>
      </c>
      <c r="F8357" s="38"/>
      <c r="G8357" s="38"/>
      <c r="M8357" s="1">
        <f>IF(ISNUMBER(MATCH(E8357,_xlfn.VSTACK('VLookup Lists'!$E$2:$E$17,'VLookup Lists'!$H$2:$H$38,'VLookup Lists'!$J$2:$J$8),0)),1,0)</f>
        <v>0</v>
      </c>
      <c r="N8357" s="1" t="str">
        <f>IFERROR(IF(VLOOKUP($D8357,'VLookup Lists'!$B$11:$C$29,2,FALSE)="FLIP",1,0),"")</f>
        <v/>
      </c>
      <c r="O8357" s="1" t="b">
        <f>ISNUMBER(MATCH($E8357,'VLookup Lists'!$E$2:$E$17,0))</f>
        <v>0</v>
      </c>
    </row>
    <row r="8358" spans="1:15" ht="15" customHeight="1" x14ac:dyDescent="0.2">
      <c r="A8358" s="1" t="str">
        <f t="shared" si="65"/>
        <v/>
      </c>
      <c r="E8358" s="1" t="s">
        <v>352</v>
      </c>
      <c r="F8358" s="38"/>
      <c r="G8358" s="38"/>
      <c r="M8358" s="1">
        <f>IF(ISNUMBER(MATCH(E8358,_xlfn.VSTACK('VLookup Lists'!$E$2:$E$17,'VLookup Lists'!$H$2:$H$38,'VLookup Lists'!$J$2:$J$8),0)),1,0)</f>
        <v>0</v>
      </c>
      <c r="N8358" s="1" t="str">
        <f>IFERROR(IF(VLOOKUP($D8358,'VLookup Lists'!$B$11:$C$29,2,FALSE)="FLIP",1,0),"")</f>
        <v/>
      </c>
      <c r="O8358" s="1" t="b">
        <f>ISNUMBER(MATCH($E8358,'VLookup Lists'!$E$2:$E$17,0))</f>
        <v>0</v>
      </c>
    </row>
    <row r="8359" spans="1:15" ht="15" customHeight="1" x14ac:dyDescent="0.2">
      <c r="A8359" s="1" t="str">
        <f t="shared" si="65"/>
        <v/>
      </c>
      <c r="E8359" s="1" t="s">
        <v>352</v>
      </c>
      <c r="F8359" s="38"/>
      <c r="G8359" s="38"/>
      <c r="M8359" s="1">
        <f>IF(ISNUMBER(MATCH(E8359,_xlfn.VSTACK('VLookup Lists'!$E$2:$E$17,'VLookup Lists'!$H$2:$H$38,'VLookup Lists'!$J$2:$J$8),0)),1,0)</f>
        <v>0</v>
      </c>
      <c r="N8359" s="1" t="str">
        <f>IFERROR(IF(VLOOKUP($D8359,'VLookup Lists'!$B$11:$C$29,2,FALSE)="FLIP",1,0),"")</f>
        <v/>
      </c>
      <c r="O8359" s="1" t="b">
        <f>ISNUMBER(MATCH($E8359,'VLookup Lists'!$E$2:$E$17,0))</f>
        <v>0</v>
      </c>
    </row>
    <row r="8360" spans="1:15" ht="15" customHeight="1" x14ac:dyDescent="0.2">
      <c r="A8360" s="1" t="str">
        <f t="shared" si="65"/>
        <v/>
      </c>
      <c r="E8360" s="1" t="s">
        <v>352</v>
      </c>
      <c r="F8360" s="38"/>
      <c r="G8360" s="38"/>
      <c r="M8360" s="1">
        <f>IF(ISNUMBER(MATCH(E8360,_xlfn.VSTACK('VLookup Lists'!$E$2:$E$17,'VLookup Lists'!$H$2:$H$38,'VLookup Lists'!$J$2:$J$8),0)),1,0)</f>
        <v>0</v>
      </c>
      <c r="N8360" s="1" t="str">
        <f>IFERROR(IF(VLOOKUP($D8360,'VLookup Lists'!$B$11:$C$29,2,FALSE)="FLIP",1,0),"")</f>
        <v/>
      </c>
      <c r="O8360" s="1" t="b">
        <f>ISNUMBER(MATCH($E8360,'VLookup Lists'!$E$2:$E$17,0))</f>
        <v>0</v>
      </c>
    </row>
    <row r="8361" spans="1:15" ht="15" customHeight="1" x14ac:dyDescent="0.2">
      <c r="A8361" s="1" t="str">
        <f t="shared" si="65"/>
        <v/>
      </c>
      <c r="E8361" s="1" t="s">
        <v>352</v>
      </c>
      <c r="F8361" s="38"/>
      <c r="G8361" s="38"/>
      <c r="M8361" s="1">
        <f>IF(ISNUMBER(MATCH(E8361,_xlfn.VSTACK('VLookup Lists'!$E$2:$E$17,'VLookup Lists'!$H$2:$H$38,'VLookup Lists'!$J$2:$J$8),0)),1,0)</f>
        <v>0</v>
      </c>
      <c r="N8361" s="1" t="str">
        <f>IFERROR(IF(VLOOKUP($D8361,'VLookup Lists'!$B$11:$C$29,2,FALSE)="FLIP",1,0),"")</f>
        <v/>
      </c>
      <c r="O8361" s="1" t="b">
        <f>ISNUMBER(MATCH($E8361,'VLookup Lists'!$E$2:$E$17,0))</f>
        <v>0</v>
      </c>
    </row>
    <row r="8362" spans="1:15" ht="15" customHeight="1" x14ac:dyDescent="0.2">
      <c r="A8362" s="1" t="str">
        <f t="shared" si="65"/>
        <v/>
      </c>
      <c r="E8362" s="1" t="s">
        <v>352</v>
      </c>
      <c r="F8362" s="38"/>
      <c r="G8362" s="38"/>
      <c r="M8362" s="1">
        <f>IF(ISNUMBER(MATCH(E8362,_xlfn.VSTACK('VLookup Lists'!$E$2:$E$17,'VLookup Lists'!$H$2:$H$38,'VLookup Lists'!$J$2:$J$8),0)),1,0)</f>
        <v>0</v>
      </c>
      <c r="N8362" s="1" t="str">
        <f>IFERROR(IF(VLOOKUP($D8362,'VLookup Lists'!$B$11:$C$29,2,FALSE)="FLIP",1,0),"")</f>
        <v/>
      </c>
      <c r="O8362" s="1" t="b">
        <f>ISNUMBER(MATCH($E8362,'VLookup Lists'!$E$2:$E$17,0))</f>
        <v>0</v>
      </c>
    </row>
    <row r="8363" spans="1:15" ht="15" customHeight="1" x14ac:dyDescent="0.2">
      <c r="A8363" s="1" t="str">
        <f t="shared" si="65"/>
        <v/>
      </c>
      <c r="E8363" s="1" t="s">
        <v>352</v>
      </c>
      <c r="F8363" s="38"/>
      <c r="G8363" s="38"/>
      <c r="M8363" s="1">
        <f>IF(ISNUMBER(MATCH(E8363,_xlfn.VSTACK('VLookup Lists'!$E$2:$E$17,'VLookup Lists'!$H$2:$H$38,'VLookup Lists'!$J$2:$J$8),0)),1,0)</f>
        <v>0</v>
      </c>
      <c r="N8363" s="1" t="str">
        <f>IFERROR(IF(VLOOKUP($D8363,'VLookup Lists'!$B$11:$C$29,2,FALSE)="FLIP",1,0),"")</f>
        <v/>
      </c>
      <c r="O8363" s="1" t="b">
        <f>ISNUMBER(MATCH($E8363,'VLookup Lists'!$E$2:$E$17,0))</f>
        <v>0</v>
      </c>
    </row>
    <row r="8364" spans="1:15" ht="15" customHeight="1" x14ac:dyDescent="0.2">
      <c r="A8364" s="1" t="str">
        <f t="shared" si="65"/>
        <v/>
      </c>
      <c r="E8364" s="1" t="s">
        <v>352</v>
      </c>
      <c r="F8364" s="38"/>
      <c r="G8364" s="38"/>
      <c r="M8364" s="1">
        <f>IF(ISNUMBER(MATCH(E8364,_xlfn.VSTACK('VLookup Lists'!$E$2:$E$17,'VLookup Lists'!$H$2:$H$38,'VLookup Lists'!$J$2:$J$8),0)),1,0)</f>
        <v>0</v>
      </c>
      <c r="N8364" s="1" t="str">
        <f>IFERROR(IF(VLOOKUP($D8364,'VLookup Lists'!$B$11:$C$29,2,FALSE)="FLIP",1,0),"")</f>
        <v/>
      </c>
      <c r="O8364" s="1" t="b">
        <f>ISNUMBER(MATCH($E8364,'VLookup Lists'!$E$2:$E$17,0))</f>
        <v>0</v>
      </c>
    </row>
    <row r="8365" spans="1:15" ht="15" customHeight="1" x14ac:dyDescent="0.2">
      <c r="A8365" s="1" t="str">
        <f t="shared" si="65"/>
        <v/>
      </c>
      <c r="E8365" s="1" t="s">
        <v>352</v>
      </c>
      <c r="F8365" s="38"/>
      <c r="G8365" s="38"/>
      <c r="M8365" s="1">
        <f>IF(ISNUMBER(MATCH(E8365,_xlfn.VSTACK('VLookup Lists'!$E$2:$E$17,'VLookup Lists'!$H$2:$H$38,'VLookup Lists'!$J$2:$J$8),0)),1,0)</f>
        <v>0</v>
      </c>
      <c r="N8365" s="1" t="str">
        <f>IFERROR(IF(VLOOKUP($D8365,'VLookup Lists'!$B$11:$C$29,2,FALSE)="FLIP",1,0),"")</f>
        <v/>
      </c>
      <c r="O8365" s="1" t="b">
        <f>ISNUMBER(MATCH($E8365,'VLookup Lists'!$E$2:$E$17,0))</f>
        <v>0</v>
      </c>
    </row>
    <row r="8366" spans="1:15" ht="15" customHeight="1" x14ac:dyDescent="0.2">
      <c r="A8366" s="1" t="str">
        <f t="shared" si="65"/>
        <v/>
      </c>
      <c r="E8366" s="1" t="s">
        <v>352</v>
      </c>
      <c r="F8366" s="38"/>
      <c r="G8366" s="38"/>
      <c r="M8366" s="1">
        <f>IF(ISNUMBER(MATCH(E8366,_xlfn.VSTACK('VLookup Lists'!$E$2:$E$17,'VLookup Lists'!$H$2:$H$38,'VLookup Lists'!$J$2:$J$8),0)),1,0)</f>
        <v>0</v>
      </c>
      <c r="N8366" s="1" t="str">
        <f>IFERROR(IF(VLOOKUP($D8366,'VLookup Lists'!$B$11:$C$29,2,FALSE)="FLIP",1,0),"")</f>
        <v/>
      </c>
      <c r="O8366" s="1" t="b">
        <f>ISNUMBER(MATCH($E8366,'VLookup Lists'!$E$2:$E$17,0))</f>
        <v>0</v>
      </c>
    </row>
    <row r="8367" spans="1:15" ht="15" customHeight="1" x14ac:dyDescent="0.2">
      <c r="A8367" s="1" t="str">
        <f t="shared" si="65"/>
        <v/>
      </c>
      <c r="E8367" s="1" t="s">
        <v>352</v>
      </c>
      <c r="F8367" s="38"/>
      <c r="G8367" s="38"/>
      <c r="M8367" s="1">
        <f>IF(ISNUMBER(MATCH(E8367,_xlfn.VSTACK('VLookup Lists'!$E$2:$E$17,'VLookup Lists'!$H$2:$H$38,'VLookup Lists'!$J$2:$J$8),0)),1,0)</f>
        <v>0</v>
      </c>
      <c r="N8367" s="1" t="str">
        <f>IFERROR(IF(VLOOKUP($D8367,'VLookup Lists'!$B$11:$C$29,2,FALSE)="FLIP",1,0),"")</f>
        <v/>
      </c>
      <c r="O8367" s="1" t="b">
        <f>ISNUMBER(MATCH($E8367,'VLookup Lists'!$E$2:$E$17,0))</f>
        <v>0</v>
      </c>
    </row>
    <row r="8368" spans="1:15" ht="15" customHeight="1" x14ac:dyDescent="0.2">
      <c r="A8368" s="1" t="str">
        <f t="shared" si="65"/>
        <v/>
      </c>
      <c r="E8368" s="1" t="s">
        <v>352</v>
      </c>
      <c r="F8368" s="38"/>
      <c r="G8368" s="38"/>
      <c r="M8368" s="1">
        <f>IF(ISNUMBER(MATCH(E8368,_xlfn.VSTACK('VLookup Lists'!$E$2:$E$17,'VLookup Lists'!$H$2:$H$38,'VLookup Lists'!$J$2:$J$8),0)),1,0)</f>
        <v>0</v>
      </c>
      <c r="N8368" s="1" t="str">
        <f>IFERROR(IF(VLOOKUP($D8368,'VLookup Lists'!$B$11:$C$29,2,FALSE)="FLIP",1,0),"")</f>
        <v/>
      </c>
      <c r="O8368" s="1" t="b">
        <f>ISNUMBER(MATCH($E8368,'VLookup Lists'!$E$2:$E$17,0))</f>
        <v>0</v>
      </c>
    </row>
    <row r="8369" spans="1:15" ht="15" customHeight="1" x14ac:dyDescent="0.2">
      <c r="A8369" s="1" t="str">
        <f t="shared" si="65"/>
        <v/>
      </c>
      <c r="E8369" s="1" t="s">
        <v>352</v>
      </c>
      <c r="F8369" s="38"/>
      <c r="G8369" s="38"/>
      <c r="M8369" s="1">
        <f>IF(ISNUMBER(MATCH(E8369,_xlfn.VSTACK('VLookup Lists'!$E$2:$E$17,'VLookup Lists'!$H$2:$H$38,'VLookup Lists'!$J$2:$J$8),0)),1,0)</f>
        <v>0</v>
      </c>
      <c r="N8369" s="1" t="str">
        <f>IFERROR(IF(VLOOKUP($D8369,'VLookup Lists'!$B$11:$C$29,2,FALSE)="FLIP",1,0),"")</f>
        <v/>
      </c>
      <c r="O8369" s="1" t="b">
        <f>ISNUMBER(MATCH($E8369,'VLookup Lists'!$E$2:$E$17,0))</f>
        <v>0</v>
      </c>
    </row>
    <row r="8370" spans="1:15" ht="15" customHeight="1" x14ac:dyDescent="0.2">
      <c r="A8370" s="1" t="str">
        <f t="shared" si="65"/>
        <v/>
      </c>
      <c r="E8370" s="1" t="s">
        <v>352</v>
      </c>
      <c r="F8370" s="38"/>
      <c r="G8370" s="38"/>
      <c r="M8370" s="1">
        <f>IF(ISNUMBER(MATCH(E8370,_xlfn.VSTACK('VLookup Lists'!$E$2:$E$17,'VLookup Lists'!$H$2:$H$38,'VLookup Lists'!$J$2:$J$8),0)),1,0)</f>
        <v>0</v>
      </c>
      <c r="N8370" s="1" t="str">
        <f>IFERROR(IF(VLOOKUP($D8370,'VLookup Lists'!$B$11:$C$29,2,FALSE)="FLIP",1,0),"")</f>
        <v/>
      </c>
      <c r="O8370" s="1" t="b">
        <f>ISNUMBER(MATCH($E8370,'VLookup Lists'!$E$2:$E$17,0))</f>
        <v>0</v>
      </c>
    </row>
    <row r="8371" spans="1:15" ht="15" customHeight="1" x14ac:dyDescent="0.2">
      <c r="A8371" s="1" t="str">
        <f t="shared" si="65"/>
        <v/>
      </c>
      <c r="E8371" s="1" t="s">
        <v>352</v>
      </c>
      <c r="F8371" s="38"/>
      <c r="G8371" s="38"/>
      <c r="M8371" s="1">
        <f>IF(ISNUMBER(MATCH(E8371,_xlfn.VSTACK('VLookup Lists'!$E$2:$E$17,'VLookup Lists'!$H$2:$H$38,'VLookup Lists'!$J$2:$J$8),0)),1,0)</f>
        <v>0</v>
      </c>
      <c r="N8371" s="1" t="str">
        <f>IFERROR(IF(VLOOKUP($D8371,'VLookup Lists'!$B$11:$C$29,2,FALSE)="FLIP",1,0),"")</f>
        <v/>
      </c>
      <c r="O8371" s="1" t="b">
        <f>ISNUMBER(MATCH($E8371,'VLookup Lists'!$E$2:$E$17,0))</f>
        <v>0</v>
      </c>
    </row>
    <row r="8372" spans="1:15" ht="15" customHeight="1" x14ac:dyDescent="0.2">
      <c r="A8372" s="1" t="str">
        <f t="shared" si="65"/>
        <v/>
      </c>
      <c r="E8372" s="1" t="s">
        <v>352</v>
      </c>
      <c r="F8372" s="38"/>
      <c r="G8372" s="38"/>
      <c r="M8372" s="1">
        <f>IF(ISNUMBER(MATCH(E8372,_xlfn.VSTACK('VLookup Lists'!$E$2:$E$17,'VLookup Lists'!$H$2:$H$38,'VLookup Lists'!$J$2:$J$8),0)),1,0)</f>
        <v>0</v>
      </c>
      <c r="N8372" s="1" t="str">
        <f>IFERROR(IF(VLOOKUP($D8372,'VLookup Lists'!$B$11:$C$29,2,FALSE)="FLIP",1,0),"")</f>
        <v/>
      </c>
      <c r="O8372" s="1" t="b">
        <f>ISNUMBER(MATCH($E8372,'VLookup Lists'!$E$2:$E$17,0))</f>
        <v>0</v>
      </c>
    </row>
    <row r="8373" spans="1:15" ht="15" customHeight="1" x14ac:dyDescent="0.2">
      <c r="A8373" s="1" t="str">
        <f t="shared" si="65"/>
        <v/>
      </c>
      <c r="E8373" s="1" t="s">
        <v>352</v>
      </c>
      <c r="F8373" s="38"/>
      <c r="G8373" s="38"/>
      <c r="M8373" s="1">
        <f>IF(ISNUMBER(MATCH(E8373,_xlfn.VSTACK('VLookup Lists'!$E$2:$E$17,'VLookup Lists'!$H$2:$H$38,'VLookup Lists'!$J$2:$J$8),0)),1,0)</f>
        <v>0</v>
      </c>
      <c r="N8373" s="1" t="str">
        <f>IFERROR(IF(VLOOKUP($D8373,'VLookup Lists'!$B$11:$C$29,2,FALSE)="FLIP",1,0),"")</f>
        <v/>
      </c>
      <c r="O8373" s="1" t="b">
        <f>ISNUMBER(MATCH($E8373,'VLookup Lists'!$E$2:$E$17,0))</f>
        <v>0</v>
      </c>
    </row>
    <row r="8374" spans="1:15" ht="15" customHeight="1" x14ac:dyDescent="0.2">
      <c r="A8374" s="1" t="str">
        <f t="shared" si="65"/>
        <v/>
      </c>
      <c r="E8374" s="1" t="s">
        <v>352</v>
      </c>
      <c r="F8374" s="38"/>
      <c r="G8374" s="38"/>
      <c r="M8374" s="1">
        <f>IF(ISNUMBER(MATCH(E8374,_xlfn.VSTACK('VLookup Lists'!$E$2:$E$17,'VLookup Lists'!$H$2:$H$38,'VLookup Lists'!$J$2:$J$8),0)),1,0)</f>
        <v>0</v>
      </c>
      <c r="N8374" s="1" t="str">
        <f>IFERROR(IF(VLOOKUP($D8374,'VLookup Lists'!$B$11:$C$29,2,FALSE)="FLIP",1,0),"")</f>
        <v/>
      </c>
      <c r="O8374" s="1" t="b">
        <f>ISNUMBER(MATCH($E8374,'VLookup Lists'!$E$2:$E$17,0))</f>
        <v>0</v>
      </c>
    </row>
    <row r="8375" spans="1:15" ht="15" customHeight="1" x14ac:dyDescent="0.2">
      <c r="A8375" s="1" t="str">
        <f t="shared" si="65"/>
        <v/>
      </c>
      <c r="E8375" s="1" t="s">
        <v>352</v>
      </c>
      <c r="F8375" s="38"/>
      <c r="G8375" s="38"/>
      <c r="M8375" s="1">
        <f>IF(ISNUMBER(MATCH(E8375,_xlfn.VSTACK('VLookup Lists'!$E$2:$E$17,'VLookup Lists'!$H$2:$H$38,'VLookup Lists'!$J$2:$J$8),0)),1,0)</f>
        <v>0</v>
      </c>
      <c r="N8375" s="1" t="str">
        <f>IFERROR(IF(VLOOKUP($D8375,'VLookup Lists'!$B$11:$C$29,2,FALSE)="FLIP",1,0),"")</f>
        <v/>
      </c>
      <c r="O8375" s="1" t="b">
        <f>ISNUMBER(MATCH($E8375,'VLookup Lists'!$E$2:$E$17,0))</f>
        <v>0</v>
      </c>
    </row>
    <row r="8376" spans="1:15" ht="15" customHeight="1" x14ac:dyDescent="0.2">
      <c r="A8376" s="1" t="str">
        <f t="shared" si="65"/>
        <v/>
      </c>
      <c r="E8376" s="1" t="s">
        <v>352</v>
      </c>
      <c r="F8376" s="38"/>
      <c r="G8376" s="38"/>
      <c r="M8376" s="1">
        <f>IF(ISNUMBER(MATCH(E8376,_xlfn.VSTACK('VLookup Lists'!$E$2:$E$17,'VLookup Lists'!$H$2:$H$38,'VLookup Lists'!$J$2:$J$8),0)),1,0)</f>
        <v>0</v>
      </c>
      <c r="N8376" s="1" t="str">
        <f>IFERROR(IF(VLOOKUP($D8376,'VLookup Lists'!$B$11:$C$29,2,FALSE)="FLIP",1,0),"")</f>
        <v/>
      </c>
      <c r="O8376" s="1" t="b">
        <f>ISNUMBER(MATCH($E8376,'VLookup Lists'!$E$2:$E$17,0))</f>
        <v>0</v>
      </c>
    </row>
    <row r="8377" spans="1:15" ht="15" customHeight="1" x14ac:dyDescent="0.2">
      <c r="A8377" s="1" t="str">
        <f t="shared" si="65"/>
        <v/>
      </c>
      <c r="E8377" s="1" t="s">
        <v>352</v>
      </c>
      <c r="F8377" s="38"/>
      <c r="G8377" s="38"/>
      <c r="M8377" s="1">
        <f>IF(ISNUMBER(MATCH(E8377,_xlfn.VSTACK('VLookup Lists'!$E$2:$E$17,'VLookup Lists'!$H$2:$H$38,'VLookup Lists'!$J$2:$J$8),0)),1,0)</f>
        <v>0</v>
      </c>
      <c r="N8377" s="1" t="str">
        <f>IFERROR(IF(VLOOKUP($D8377,'VLookup Lists'!$B$11:$C$29,2,FALSE)="FLIP",1,0),"")</f>
        <v/>
      </c>
      <c r="O8377" s="1" t="b">
        <f>ISNUMBER(MATCH($E8377,'VLookup Lists'!$E$2:$E$17,0))</f>
        <v>0</v>
      </c>
    </row>
    <row r="8378" spans="1:15" ht="15" customHeight="1" x14ac:dyDescent="0.2">
      <c r="A8378" s="1" t="str">
        <f t="shared" si="65"/>
        <v/>
      </c>
      <c r="E8378" s="1" t="s">
        <v>352</v>
      </c>
      <c r="F8378" s="38"/>
      <c r="G8378" s="38"/>
      <c r="M8378" s="1">
        <f>IF(ISNUMBER(MATCH(E8378,_xlfn.VSTACK('VLookup Lists'!$E$2:$E$17,'VLookup Lists'!$H$2:$H$38,'VLookup Lists'!$J$2:$J$8),0)),1,0)</f>
        <v>0</v>
      </c>
      <c r="N8378" s="1" t="str">
        <f>IFERROR(IF(VLOOKUP($D8378,'VLookup Lists'!$B$11:$C$29,2,FALSE)="FLIP",1,0),"")</f>
        <v/>
      </c>
      <c r="O8378" s="1" t="b">
        <f>ISNUMBER(MATCH($E8378,'VLookup Lists'!$E$2:$E$17,0))</f>
        <v>0</v>
      </c>
    </row>
    <row r="8379" spans="1:15" ht="15" customHeight="1" x14ac:dyDescent="0.2">
      <c r="A8379" s="1" t="str">
        <f t="shared" si="65"/>
        <v/>
      </c>
      <c r="E8379" s="1" t="s">
        <v>352</v>
      </c>
      <c r="F8379" s="38"/>
      <c r="G8379" s="38"/>
      <c r="M8379" s="1">
        <f>IF(ISNUMBER(MATCH(E8379,_xlfn.VSTACK('VLookup Lists'!$E$2:$E$17,'VLookup Lists'!$H$2:$H$38,'VLookup Lists'!$J$2:$J$8),0)),1,0)</f>
        <v>0</v>
      </c>
      <c r="N8379" s="1" t="str">
        <f>IFERROR(IF(VLOOKUP($D8379,'VLookup Lists'!$B$11:$C$29,2,FALSE)="FLIP",1,0),"")</f>
        <v/>
      </c>
      <c r="O8379" s="1" t="b">
        <f>ISNUMBER(MATCH($E8379,'VLookup Lists'!$E$2:$E$17,0))</f>
        <v>0</v>
      </c>
    </row>
    <row r="8380" spans="1:15" ht="15" customHeight="1" x14ac:dyDescent="0.2">
      <c r="A8380" s="1" t="str">
        <f t="shared" si="65"/>
        <v/>
      </c>
      <c r="E8380" s="1" t="s">
        <v>352</v>
      </c>
      <c r="F8380" s="38"/>
      <c r="G8380" s="38"/>
      <c r="M8380" s="1">
        <f>IF(ISNUMBER(MATCH(E8380,_xlfn.VSTACK('VLookup Lists'!$E$2:$E$17,'VLookup Lists'!$H$2:$H$38,'VLookup Lists'!$J$2:$J$8),0)),1,0)</f>
        <v>0</v>
      </c>
      <c r="N8380" s="1" t="str">
        <f>IFERROR(IF(VLOOKUP($D8380,'VLookup Lists'!$B$11:$C$29,2,FALSE)="FLIP",1,0),"")</f>
        <v/>
      </c>
      <c r="O8380" s="1" t="b">
        <f>ISNUMBER(MATCH($E8380,'VLookup Lists'!$E$2:$E$17,0))</f>
        <v>0</v>
      </c>
    </row>
    <row r="8381" spans="1:15" ht="15" customHeight="1" x14ac:dyDescent="0.2">
      <c r="A8381" s="1" t="str">
        <f t="shared" si="65"/>
        <v/>
      </c>
      <c r="E8381" s="1" t="s">
        <v>352</v>
      </c>
      <c r="F8381" s="38"/>
      <c r="G8381" s="38"/>
      <c r="M8381" s="1">
        <f>IF(ISNUMBER(MATCH(E8381,_xlfn.VSTACK('VLookup Lists'!$E$2:$E$17,'VLookup Lists'!$H$2:$H$38,'VLookup Lists'!$J$2:$J$8),0)),1,0)</f>
        <v>0</v>
      </c>
      <c r="N8381" s="1" t="str">
        <f>IFERROR(IF(VLOOKUP($D8381,'VLookup Lists'!$B$11:$C$29,2,FALSE)="FLIP",1,0),"")</f>
        <v/>
      </c>
      <c r="O8381" s="1" t="b">
        <f>ISNUMBER(MATCH($E8381,'VLookup Lists'!$E$2:$E$17,0))</f>
        <v>0</v>
      </c>
    </row>
    <row r="8382" spans="1:15" ht="15" customHeight="1" x14ac:dyDescent="0.2">
      <c r="A8382" s="1" t="str">
        <f t="shared" si="65"/>
        <v/>
      </c>
      <c r="E8382" s="1" t="s">
        <v>352</v>
      </c>
      <c r="F8382" s="38"/>
      <c r="G8382" s="38"/>
      <c r="M8382" s="1">
        <f>IF(ISNUMBER(MATCH(E8382,_xlfn.VSTACK('VLookup Lists'!$E$2:$E$17,'VLookup Lists'!$H$2:$H$38,'VLookup Lists'!$J$2:$J$8),0)),1,0)</f>
        <v>0</v>
      </c>
      <c r="N8382" s="1" t="str">
        <f>IFERROR(IF(VLOOKUP($D8382,'VLookup Lists'!$B$11:$C$29,2,FALSE)="FLIP",1,0),"")</f>
        <v/>
      </c>
      <c r="O8382" s="1" t="b">
        <f>ISNUMBER(MATCH($E8382,'VLookup Lists'!$E$2:$E$17,0))</f>
        <v>0</v>
      </c>
    </row>
    <row r="8383" spans="1:15" ht="15" customHeight="1" x14ac:dyDescent="0.2">
      <c r="A8383" s="1" t="str">
        <f t="shared" si="65"/>
        <v/>
      </c>
      <c r="E8383" s="1" t="s">
        <v>352</v>
      </c>
      <c r="F8383" s="38"/>
      <c r="G8383" s="38"/>
      <c r="M8383" s="1">
        <f>IF(ISNUMBER(MATCH(E8383,_xlfn.VSTACK('VLookup Lists'!$E$2:$E$17,'VLookup Lists'!$H$2:$H$38,'VLookup Lists'!$J$2:$J$8),0)),1,0)</f>
        <v>0</v>
      </c>
      <c r="N8383" s="1" t="str">
        <f>IFERROR(IF(VLOOKUP($D8383,'VLookup Lists'!$B$11:$C$29,2,FALSE)="FLIP",1,0),"")</f>
        <v/>
      </c>
      <c r="O8383" s="1" t="b">
        <f>ISNUMBER(MATCH($E8383,'VLookup Lists'!$E$2:$E$17,0))</f>
        <v>0</v>
      </c>
    </row>
    <row r="8384" spans="1:15" ht="15" customHeight="1" x14ac:dyDescent="0.2">
      <c r="A8384" s="1" t="str">
        <f t="shared" si="65"/>
        <v/>
      </c>
      <c r="E8384" s="1" t="s">
        <v>352</v>
      </c>
      <c r="F8384" s="38"/>
      <c r="G8384" s="38"/>
      <c r="M8384" s="1">
        <f>IF(ISNUMBER(MATCH(E8384,_xlfn.VSTACK('VLookup Lists'!$E$2:$E$17,'VLookup Lists'!$H$2:$H$38,'VLookup Lists'!$J$2:$J$8),0)),1,0)</f>
        <v>0</v>
      </c>
      <c r="N8384" s="1" t="str">
        <f>IFERROR(IF(VLOOKUP($D8384,'VLookup Lists'!$B$11:$C$29,2,FALSE)="FLIP",1,0),"")</f>
        <v/>
      </c>
      <c r="O8384" s="1" t="b">
        <f>ISNUMBER(MATCH($E8384,'VLookup Lists'!$E$2:$E$17,0))</f>
        <v>0</v>
      </c>
    </row>
    <row r="8385" spans="1:15" ht="15" customHeight="1" x14ac:dyDescent="0.2">
      <c r="A8385" s="1" t="str">
        <f t="shared" si="65"/>
        <v/>
      </c>
      <c r="E8385" s="1" t="s">
        <v>352</v>
      </c>
      <c r="F8385" s="38"/>
      <c r="G8385" s="38"/>
      <c r="M8385" s="1">
        <f>IF(ISNUMBER(MATCH(E8385,_xlfn.VSTACK('VLookup Lists'!$E$2:$E$17,'VLookup Lists'!$H$2:$H$38,'VLookup Lists'!$J$2:$J$8),0)),1,0)</f>
        <v>0</v>
      </c>
      <c r="N8385" s="1" t="str">
        <f>IFERROR(IF(VLOOKUP($D8385,'VLookup Lists'!$B$11:$C$29,2,FALSE)="FLIP",1,0),"")</f>
        <v/>
      </c>
      <c r="O8385" s="1" t="b">
        <f>ISNUMBER(MATCH($E8385,'VLookup Lists'!$E$2:$E$17,0))</f>
        <v>0</v>
      </c>
    </row>
    <row r="8386" spans="1:15" ht="15" customHeight="1" x14ac:dyDescent="0.2">
      <c r="A8386" s="1" t="str">
        <f t="shared" si="65"/>
        <v/>
      </c>
      <c r="E8386" s="1" t="s">
        <v>352</v>
      </c>
      <c r="F8386" s="38"/>
      <c r="G8386" s="38"/>
      <c r="M8386" s="1">
        <f>IF(ISNUMBER(MATCH(E8386,_xlfn.VSTACK('VLookup Lists'!$E$2:$E$17,'VLookup Lists'!$H$2:$H$38,'VLookup Lists'!$J$2:$J$8),0)),1,0)</f>
        <v>0</v>
      </c>
      <c r="N8386" s="1" t="str">
        <f>IFERROR(IF(VLOOKUP($D8386,'VLookup Lists'!$B$11:$C$29,2,FALSE)="FLIP",1,0),"")</f>
        <v/>
      </c>
      <c r="O8386" s="1" t="b">
        <f>ISNUMBER(MATCH($E8386,'VLookup Lists'!$E$2:$E$17,0))</f>
        <v>0</v>
      </c>
    </row>
    <row r="8387" spans="1:15" ht="15" customHeight="1" x14ac:dyDescent="0.2">
      <c r="A8387" s="1" t="str">
        <f t="shared" si="65"/>
        <v/>
      </c>
      <c r="E8387" s="1" t="s">
        <v>352</v>
      </c>
      <c r="F8387" s="38"/>
      <c r="G8387" s="38"/>
      <c r="M8387" s="1">
        <f>IF(ISNUMBER(MATCH(E8387,_xlfn.VSTACK('VLookup Lists'!$E$2:$E$17,'VLookup Lists'!$H$2:$H$38,'VLookup Lists'!$J$2:$J$8),0)),1,0)</f>
        <v>0</v>
      </c>
      <c r="N8387" s="1" t="str">
        <f>IFERROR(IF(VLOOKUP($D8387,'VLookup Lists'!$B$11:$C$29,2,FALSE)="FLIP",1,0),"")</f>
        <v/>
      </c>
      <c r="O8387" s="1" t="b">
        <f>ISNUMBER(MATCH($E8387,'VLookup Lists'!$E$2:$E$17,0))</f>
        <v>0</v>
      </c>
    </row>
    <row r="8388" spans="1:15" ht="15" customHeight="1" x14ac:dyDescent="0.2">
      <c r="A8388" s="1" t="str">
        <f t="shared" si="65"/>
        <v/>
      </c>
      <c r="E8388" s="1" t="s">
        <v>352</v>
      </c>
      <c r="F8388" s="38"/>
      <c r="G8388" s="38"/>
      <c r="M8388" s="1">
        <f>IF(ISNUMBER(MATCH(E8388,_xlfn.VSTACK('VLookup Lists'!$E$2:$E$17,'VLookup Lists'!$H$2:$H$38,'VLookup Lists'!$J$2:$J$8),0)),1,0)</f>
        <v>0</v>
      </c>
      <c r="N8388" s="1" t="str">
        <f>IFERROR(IF(VLOOKUP($D8388,'VLookup Lists'!$B$11:$C$29,2,FALSE)="FLIP",1,0),"")</f>
        <v/>
      </c>
      <c r="O8388" s="1" t="b">
        <f>ISNUMBER(MATCH($E8388,'VLookup Lists'!$E$2:$E$17,0))</f>
        <v>0</v>
      </c>
    </row>
    <row r="8389" spans="1:15" ht="15" customHeight="1" x14ac:dyDescent="0.2">
      <c r="A8389" s="1" t="str">
        <f t="shared" si="65"/>
        <v/>
      </c>
      <c r="E8389" s="1" t="s">
        <v>352</v>
      </c>
      <c r="F8389" s="38"/>
      <c r="G8389" s="38"/>
      <c r="M8389" s="1">
        <f>IF(ISNUMBER(MATCH(E8389,_xlfn.VSTACK('VLookup Lists'!$E$2:$E$17,'VLookup Lists'!$H$2:$H$38,'VLookup Lists'!$J$2:$J$8),0)),1,0)</f>
        <v>0</v>
      </c>
      <c r="N8389" s="1" t="str">
        <f>IFERROR(IF(VLOOKUP($D8389,'VLookup Lists'!$B$11:$C$29,2,FALSE)="FLIP",1,0),"")</f>
        <v/>
      </c>
      <c r="O8389" s="1" t="b">
        <f>ISNUMBER(MATCH($E8389,'VLookup Lists'!$E$2:$E$17,0))</f>
        <v>0</v>
      </c>
    </row>
    <row r="8390" spans="1:15" ht="15" customHeight="1" x14ac:dyDescent="0.2">
      <c r="A8390" s="1" t="str">
        <f t="shared" si="65"/>
        <v/>
      </c>
      <c r="E8390" s="1" t="s">
        <v>352</v>
      </c>
      <c r="F8390" s="38"/>
      <c r="G8390" s="38"/>
      <c r="M8390" s="1">
        <f>IF(ISNUMBER(MATCH(E8390,_xlfn.VSTACK('VLookup Lists'!$E$2:$E$17,'VLookup Lists'!$H$2:$H$38,'VLookup Lists'!$J$2:$J$8),0)),1,0)</f>
        <v>0</v>
      </c>
      <c r="N8390" s="1" t="str">
        <f>IFERROR(IF(VLOOKUP($D8390,'VLookup Lists'!$B$11:$C$29,2,FALSE)="FLIP",1,0),"")</f>
        <v/>
      </c>
      <c r="O8390" s="1" t="b">
        <f>ISNUMBER(MATCH($E8390,'VLookup Lists'!$E$2:$E$17,0))</f>
        <v>0</v>
      </c>
    </row>
    <row r="8391" spans="1:15" ht="15" customHeight="1" x14ac:dyDescent="0.2">
      <c r="A8391" s="1" t="str">
        <f t="shared" si="65"/>
        <v/>
      </c>
      <c r="E8391" s="1" t="s">
        <v>352</v>
      </c>
      <c r="F8391" s="38"/>
      <c r="G8391" s="38"/>
      <c r="M8391" s="1">
        <f>IF(ISNUMBER(MATCH(E8391,_xlfn.VSTACK('VLookup Lists'!$E$2:$E$17,'VLookup Lists'!$H$2:$H$38,'VLookup Lists'!$J$2:$J$8),0)),1,0)</f>
        <v>0</v>
      </c>
      <c r="N8391" s="1" t="str">
        <f>IFERROR(IF(VLOOKUP($D8391,'VLookup Lists'!$B$11:$C$29,2,FALSE)="FLIP",1,0),"")</f>
        <v/>
      </c>
      <c r="O8391" s="1" t="b">
        <f>ISNUMBER(MATCH($E8391,'VLookup Lists'!$E$2:$E$17,0))</f>
        <v>0</v>
      </c>
    </row>
    <row r="8392" spans="1:15" ht="15" customHeight="1" x14ac:dyDescent="0.2">
      <c r="A8392" s="1" t="str">
        <f t="shared" si="65"/>
        <v/>
      </c>
      <c r="E8392" s="1" t="s">
        <v>352</v>
      </c>
      <c r="F8392" s="38"/>
      <c r="G8392" s="38"/>
      <c r="M8392" s="1">
        <f>IF(ISNUMBER(MATCH(E8392,_xlfn.VSTACK('VLookup Lists'!$E$2:$E$17,'VLookup Lists'!$H$2:$H$38,'VLookup Lists'!$J$2:$J$8),0)),1,0)</f>
        <v>0</v>
      </c>
      <c r="N8392" s="1" t="str">
        <f>IFERROR(IF(VLOOKUP($D8392,'VLookup Lists'!$B$11:$C$29,2,FALSE)="FLIP",1,0),"")</f>
        <v/>
      </c>
      <c r="O8392" s="1" t="b">
        <f>ISNUMBER(MATCH($E8392,'VLookup Lists'!$E$2:$E$17,0))</f>
        <v>0</v>
      </c>
    </row>
    <row r="8393" spans="1:15" ht="15" customHeight="1" x14ac:dyDescent="0.2">
      <c r="A8393" s="1" t="str">
        <f t="shared" si="65"/>
        <v/>
      </c>
      <c r="E8393" s="1" t="s">
        <v>352</v>
      </c>
      <c r="F8393" s="38"/>
      <c r="G8393" s="38"/>
      <c r="M8393" s="1">
        <f>IF(ISNUMBER(MATCH(E8393,_xlfn.VSTACK('VLookup Lists'!$E$2:$E$17,'VLookup Lists'!$H$2:$H$38,'VLookup Lists'!$J$2:$J$8),0)),1,0)</f>
        <v>0</v>
      </c>
      <c r="N8393" s="1" t="str">
        <f>IFERROR(IF(VLOOKUP($D8393,'VLookup Lists'!$B$11:$C$29,2,FALSE)="FLIP",1,0),"")</f>
        <v/>
      </c>
      <c r="O8393" s="1" t="b">
        <f>ISNUMBER(MATCH($E8393,'VLookup Lists'!$E$2:$E$17,0))</f>
        <v>0</v>
      </c>
    </row>
    <row r="8394" spans="1:15" ht="15" customHeight="1" x14ac:dyDescent="0.2">
      <c r="A8394" s="1" t="str">
        <f t="shared" si="65"/>
        <v/>
      </c>
      <c r="E8394" s="1" t="s">
        <v>352</v>
      </c>
      <c r="F8394" s="38"/>
      <c r="G8394" s="38"/>
      <c r="M8394" s="1">
        <f>IF(ISNUMBER(MATCH(E8394,_xlfn.VSTACK('VLookup Lists'!$E$2:$E$17,'VLookup Lists'!$H$2:$H$38,'VLookup Lists'!$J$2:$J$8),0)),1,0)</f>
        <v>0</v>
      </c>
      <c r="N8394" s="1" t="str">
        <f>IFERROR(IF(VLOOKUP($D8394,'VLookup Lists'!$B$11:$C$29,2,FALSE)="FLIP",1,0),"")</f>
        <v/>
      </c>
      <c r="O8394" s="1" t="b">
        <f>ISNUMBER(MATCH($E8394,'VLookup Lists'!$E$2:$E$17,0))</f>
        <v>0</v>
      </c>
    </row>
    <row r="8395" spans="1:15" ht="15" customHeight="1" x14ac:dyDescent="0.2">
      <c r="A8395" s="1" t="str">
        <f t="shared" si="65"/>
        <v/>
      </c>
      <c r="E8395" s="1" t="s">
        <v>352</v>
      </c>
      <c r="F8395" s="38"/>
      <c r="G8395" s="38"/>
      <c r="M8395" s="1">
        <f>IF(ISNUMBER(MATCH(E8395,_xlfn.VSTACK('VLookup Lists'!$E$2:$E$17,'VLookup Lists'!$H$2:$H$38,'VLookup Lists'!$J$2:$J$8),0)),1,0)</f>
        <v>0</v>
      </c>
      <c r="N8395" s="1" t="str">
        <f>IFERROR(IF(VLOOKUP($D8395,'VLookup Lists'!$B$11:$C$29,2,FALSE)="FLIP",1,0),"")</f>
        <v/>
      </c>
      <c r="O8395" s="1" t="b">
        <f>ISNUMBER(MATCH($E8395,'VLookup Lists'!$E$2:$E$17,0))</f>
        <v>0</v>
      </c>
    </row>
    <row r="8396" spans="1:15" ht="15" customHeight="1" x14ac:dyDescent="0.2">
      <c r="A8396" s="1" t="str">
        <f t="shared" si="65"/>
        <v/>
      </c>
      <c r="E8396" s="1" t="s">
        <v>352</v>
      </c>
      <c r="F8396" s="38"/>
      <c r="G8396" s="38"/>
      <c r="M8396" s="1">
        <f>IF(ISNUMBER(MATCH(E8396,_xlfn.VSTACK('VLookup Lists'!$E$2:$E$17,'VLookup Lists'!$H$2:$H$38,'VLookup Lists'!$J$2:$J$8),0)),1,0)</f>
        <v>0</v>
      </c>
      <c r="N8396" s="1" t="str">
        <f>IFERROR(IF(VLOOKUP($D8396,'VLookup Lists'!$B$11:$C$29,2,FALSE)="FLIP",1,0),"")</f>
        <v/>
      </c>
      <c r="O8396" s="1" t="b">
        <f>ISNUMBER(MATCH($E8396,'VLookup Lists'!$E$2:$E$17,0))</f>
        <v>0</v>
      </c>
    </row>
    <row r="8397" spans="1:15" ht="15" customHeight="1" x14ac:dyDescent="0.2">
      <c r="A8397" s="1" t="str">
        <f t="shared" si="65"/>
        <v/>
      </c>
      <c r="E8397" s="1" t="s">
        <v>352</v>
      </c>
      <c r="F8397" s="38"/>
      <c r="G8397" s="38"/>
      <c r="M8397" s="1">
        <f>IF(ISNUMBER(MATCH(E8397,_xlfn.VSTACK('VLookup Lists'!$E$2:$E$17,'VLookup Lists'!$H$2:$H$38,'VLookup Lists'!$J$2:$J$8),0)),1,0)</f>
        <v>0</v>
      </c>
      <c r="N8397" s="1" t="str">
        <f>IFERROR(IF(VLOOKUP($D8397,'VLookup Lists'!$B$11:$C$29,2,FALSE)="FLIP",1,0),"")</f>
        <v/>
      </c>
      <c r="O8397" s="1" t="b">
        <f>ISNUMBER(MATCH($E8397,'VLookup Lists'!$E$2:$E$17,0))</f>
        <v>0</v>
      </c>
    </row>
    <row r="8398" spans="1:15" ht="15" customHeight="1" x14ac:dyDescent="0.2">
      <c r="A8398" s="1" t="str">
        <f t="shared" si="65"/>
        <v/>
      </c>
      <c r="E8398" s="1" t="s">
        <v>352</v>
      </c>
      <c r="F8398" s="38"/>
      <c r="G8398" s="38"/>
      <c r="M8398" s="1">
        <f>IF(ISNUMBER(MATCH(E8398,_xlfn.VSTACK('VLookup Lists'!$E$2:$E$17,'VLookup Lists'!$H$2:$H$38,'VLookup Lists'!$J$2:$J$8),0)),1,0)</f>
        <v>0</v>
      </c>
      <c r="N8398" s="1" t="str">
        <f>IFERROR(IF(VLOOKUP($D8398,'VLookup Lists'!$B$11:$C$29,2,FALSE)="FLIP",1,0),"")</f>
        <v/>
      </c>
      <c r="O8398" s="1" t="b">
        <f>ISNUMBER(MATCH($E8398,'VLookup Lists'!$E$2:$E$17,0))</f>
        <v>0</v>
      </c>
    </row>
    <row r="8399" spans="1:15" ht="15" customHeight="1" x14ac:dyDescent="0.2">
      <c r="A8399" s="1" t="str">
        <f t="shared" si="65"/>
        <v/>
      </c>
      <c r="E8399" s="1" t="s">
        <v>352</v>
      </c>
      <c r="F8399" s="38"/>
      <c r="G8399" s="38"/>
      <c r="M8399" s="1">
        <f>IF(ISNUMBER(MATCH(E8399,_xlfn.VSTACK('VLookup Lists'!$E$2:$E$17,'VLookup Lists'!$H$2:$H$38,'VLookup Lists'!$J$2:$J$8),0)),1,0)</f>
        <v>0</v>
      </c>
      <c r="N8399" s="1" t="str">
        <f>IFERROR(IF(VLOOKUP($D8399,'VLookup Lists'!$B$11:$C$29,2,FALSE)="FLIP",1,0),"")</f>
        <v/>
      </c>
      <c r="O8399" s="1" t="b">
        <f>ISNUMBER(MATCH($E8399,'VLookup Lists'!$E$2:$E$17,0))</f>
        <v>0</v>
      </c>
    </row>
    <row r="8400" spans="1:15" ht="15" customHeight="1" x14ac:dyDescent="0.2">
      <c r="A8400" s="1" t="str">
        <f t="shared" si="65"/>
        <v/>
      </c>
      <c r="E8400" s="1" t="s">
        <v>352</v>
      </c>
      <c r="F8400" s="38"/>
      <c r="G8400" s="38"/>
      <c r="M8400" s="1">
        <f>IF(ISNUMBER(MATCH(E8400,_xlfn.VSTACK('VLookup Lists'!$E$2:$E$17,'VLookup Lists'!$H$2:$H$38,'VLookup Lists'!$J$2:$J$8),0)),1,0)</f>
        <v>0</v>
      </c>
      <c r="N8400" s="1" t="str">
        <f>IFERROR(IF(VLOOKUP($D8400,'VLookup Lists'!$B$11:$C$29,2,FALSE)="FLIP",1,0),"")</f>
        <v/>
      </c>
      <c r="O8400" s="1" t="b">
        <f>ISNUMBER(MATCH($E8400,'VLookup Lists'!$E$2:$E$17,0))</f>
        <v>0</v>
      </c>
    </row>
    <row r="8401" spans="1:15" ht="15" customHeight="1" x14ac:dyDescent="0.2">
      <c r="A8401" s="1" t="str">
        <f t="shared" si="65"/>
        <v/>
      </c>
      <c r="E8401" s="1" t="s">
        <v>352</v>
      </c>
      <c r="F8401" s="38"/>
      <c r="G8401" s="38"/>
      <c r="M8401" s="1">
        <f>IF(ISNUMBER(MATCH(E8401,_xlfn.VSTACK('VLookup Lists'!$E$2:$E$17,'VLookup Lists'!$H$2:$H$38,'VLookup Lists'!$J$2:$J$8),0)),1,0)</f>
        <v>0</v>
      </c>
      <c r="N8401" s="1" t="str">
        <f>IFERROR(IF(VLOOKUP($D8401,'VLookup Lists'!$B$11:$C$29,2,FALSE)="FLIP",1,0),"")</f>
        <v/>
      </c>
      <c r="O8401" s="1" t="b">
        <f>ISNUMBER(MATCH($E8401,'VLookup Lists'!$E$2:$E$17,0))</f>
        <v>0</v>
      </c>
    </row>
    <row r="8402" spans="1:15" ht="15" customHeight="1" x14ac:dyDescent="0.2">
      <c r="A8402" s="1" t="str">
        <f t="shared" si="65"/>
        <v/>
      </c>
      <c r="E8402" s="1" t="s">
        <v>352</v>
      </c>
      <c r="F8402" s="38"/>
      <c r="G8402" s="38"/>
      <c r="M8402" s="1">
        <f>IF(ISNUMBER(MATCH(E8402,_xlfn.VSTACK('VLookup Lists'!$E$2:$E$17,'VLookup Lists'!$H$2:$H$38,'VLookup Lists'!$J$2:$J$8),0)),1,0)</f>
        <v>0</v>
      </c>
      <c r="N8402" s="1" t="str">
        <f>IFERROR(IF(VLOOKUP($D8402,'VLookup Lists'!$B$11:$C$29,2,FALSE)="FLIP",1,0),"")</f>
        <v/>
      </c>
      <c r="O8402" s="1" t="b">
        <f>ISNUMBER(MATCH($E8402,'VLookup Lists'!$E$2:$E$17,0))</f>
        <v>0</v>
      </c>
    </row>
    <row r="8403" spans="1:15" ht="15" customHeight="1" x14ac:dyDescent="0.2">
      <c r="A8403" s="1" t="str">
        <f t="shared" si="65"/>
        <v/>
      </c>
      <c r="E8403" s="1" t="s">
        <v>352</v>
      </c>
      <c r="F8403" s="38"/>
      <c r="G8403" s="38"/>
      <c r="M8403" s="1">
        <f>IF(ISNUMBER(MATCH(E8403,_xlfn.VSTACK('VLookup Lists'!$E$2:$E$17,'VLookup Lists'!$H$2:$H$38,'VLookup Lists'!$J$2:$J$8),0)),1,0)</f>
        <v>0</v>
      </c>
      <c r="N8403" s="1" t="str">
        <f>IFERROR(IF(VLOOKUP($D8403,'VLookup Lists'!$B$11:$C$29,2,FALSE)="FLIP",1,0),"")</f>
        <v/>
      </c>
      <c r="O8403" s="1" t="b">
        <f>ISNUMBER(MATCH($E8403,'VLookup Lists'!$E$2:$E$17,0))</f>
        <v>0</v>
      </c>
    </row>
    <row r="8404" spans="1:15" ht="15" customHeight="1" x14ac:dyDescent="0.2">
      <c r="A8404" s="1" t="str">
        <f t="shared" si="65"/>
        <v/>
      </c>
      <c r="E8404" s="1" t="s">
        <v>352</v>
      </c>
      <c r="F8404" s="38"/>
      <c r="G8404" s="38"/>
      <c r="M8404" s="1">
        <f>IF(ISNUMBER(MATCH(E8404,_xlfn.VSTACK('VLookup Lists'!$E$2:$E$17,'VLookup Lists'!$H$2:$H$38,'VLookup Lists'!$J$2:$J$8),0)),1,0)</f>
        <v>0</v>
      </c>
      <c r="N8404" s="1" t="str">
        <f>IFERROR(IF(VLOOKUP($D8404,'VLookup Lists'!$B$11:$C$29,2,FALSE)="FLIP",1,0),"")</f>
        <v/>
      </c>
      <c r="O8404" s="1" t="b">
        <f>ISNUMBER(MATCH($E8404,'VLookup Lists'!$E$2:$E$17,0))</f>
        <v>0</v>
      </c>
    </row>
    <row r="8405" spans="1:15" ht="15" customHeight="1" x14ac:dyDescent="0.2">
      <c r="A8405" s="1" t="str">
        <f t="shared" si="65"/>
        <v/>
      </c>
      <c r="E8405" s="1" t="s">
        <v>352</v>
      </c>
      <c r="F8405" s="38"/>
      <c r="G8405" s="38"/>
      <c r="M8405" s="1">
        <f>IF(ISNUMBER(MATCH(E8405,_xlfn.VSTACK('VLookup Lists'!$E$2:$E$17,'VLookup Lists'!$H$2:$H$38,'VLookup Lists'!$J$2:$J$8),0)),1,0)</f>
        <v>0</v>
      </c>
      <c r="N8405" s="1" t="str">
        <f>IFERROR(IF(VLOOKUP($D8405,'VLookup Lists'!$B$11:$C$29,2,FALSE)="FLIP",1,0),"")</f>
        <v/>
      </c>
      <c r="O8405" s="1" t="b">
        <f>ISNUMBER(MATCH($E8405,'VLookup Lists'!$E$2:$E$17,0))</f>
        <v>0</v>
      </c>
    </row>
    <row r="8406" spans="1:15" ht="15" customHeight="1" x14ac:dyDescent="0.2">
      <c r="A8406" s="1" t="str">
        <f t="shared" si="65"/>
        <v/>
      </c>
      <c r="E8406" s="1" t="s">
        <v>352</v>
      </c>
      <c r="F8406" s="38"/>
      <c r="G8406" s="38"/>
      <c r="M8406" s="1">
        <f>IF(ISNUMBER(MATCH(E8406,_xlfn.VSTACK('VLookup Lists'!$E$2:$E$17,'VLookup Lists'!$H$2:$H$38,'VLookup Lists'!$J$2:$J$8),0)),1,0)</f>
        <v>0</v>
      </c>
      <c r="N8406" s="1" t="str">
        <f>IFERROR(IF(VLOOKUP($D8406,'VLookup Lists'!$B$11:$C$29,2,FALSE)="FLIP",1,0),"")</f>
        <v/>
      </c>
      <c r="O8406" s="1" t="b">
        <f>ISNUMBER(MATCH($E8406,'VLookup Lists'!$E$2:$E$17,0))</f>
        <v>0</v>
      </c>
    </row>
    <row r="8407" spans="1:15" ht="15" customHeight="1" x14ac:dyDescent="0.2">
      <c r="A8407" s="1" t="str">
        <f t="shared" si="65"/>
        <v/>
      </c>
      <c r="E8407" s="1" t="s">
        <v>352</v>
      </c>
      <c r="F8407" s="38"/>
      <c r="G8407" s="38"/>
      <c r="M8407" s="1">
        <f>IF(ISNUMBER(MATCH(E8407,_xlfn.VSTACK('VLookup Lists'!$E$2:$E$17,'VLookup Lists'!$H$2:$H$38,'VLookup Lists'!$J$2:$J$8),0)),1,0)</f>
        <v>0</v>
      </c>
      <c r="N8407" s="1" t="str">
        <f>IFERROR(IF(VLOOKUP($D8407,'VLookup Lists'!$B$11:$C$29,2,FALSE)="FLIP",1,0),"")</f>
        <v/>
      </c>
      <c r="O8407" s="1" t="b">
        <f>ISNUMBER(MATCH($E8407,'VLookup Lists'!$E$2:$E$17,0))</f>
        <v>0</v>
      </c>
    </row>
    <row r="8408" spans="1:15" ht="15" customHeight="1" x14ac:dyDescent="0.2">
      <c r="A8408" s="1" t="str">
        <f t="shared" si="65"/>
        <v/>
      </c>
      <c r="E8408" s="1" t="s">
        <v>352</v>
      </c>
      <c r="F8408" s="38"/>
      <c r="G8408" s="38"/>
      <c r="M8408" s="1">
        <f>IF(ISNUMBER(MATCH(E8408,_xlfn.VSTACK('VLookup Lists'!$E$2:$E$17,'VLookup Lists'!$H$2:$H$38,'VLookup Lists'!$J$2:$J$8),0)),1,0)</f>
        <v>0</v>
      </c>
      <c r="N8408" s="1" t="str">
        <f>IFERROR(IF(VLOOKUP($D8408,'VLookup Lists'!$B$11:$C$29,2,FALSE)="FLIP",1,0),"")</f>
        <v/>
      </c>
      <c r="O8408" s="1" t="b">
        <f>ISNUMBER(MATCH($E8408,'VLookup Lists'!$E$2:$E$17,0))</f>
        <v>0</v>
      </c>
    </row>
    <row r="8409" spans="1:15" ht="15" customHeight="1" x14ac:dyDescent="0.2">
      <c r="A8409" s="1" t="str">
        <f t="shared" si="65"/>
        <v/>
      </c>
      <c r="E8409" s="1" t="s">
        <v>352</v>
      </c>
      <c r="F8409" s="38"/>
      <c r="G8409" s="38"/>
      <c r="M8409" s="1">
        <f>IF(ISNUMBER(MATCH(E8409,_xlfn.VSTACK('VLookup Lists'!$E$2:$E$17,'VLookup Lists'!$H$2:$H$38,'VLookup Lists'!$J$2:$J$8),0)),1,0)</f>
        <v>0</v>
      </c>
      <c r="N8409" s="1" t="str">
        <f>IFERROR(IF(VLOOKUP($D8409,'VLookup Lists'!$B$11:$C$29,2,FALSE)="FLIP",1,0),"")</f>
        <v/>
      </c>
      <c r="O8409" s="1" t="b">
        <f>ISNUMBER(MATCH($E8409,'VLookup Lists'!$E$2:$E$17,0))</f>
        <v>0</v>
      </c>
    </row>
    <row r="8410" spans="1:15" ht="15" customHeight="1" x14ac:dyDescent="0.2">
      <c r="A8410" s="1" t="str">
        <f t="shared" si="65"/>
        <v/>
      </c>
      <c r="E8410" s="1" t="s">
        <v>352</v>
      </c>
      <c r="F8410" s="38"/>
      <c r="G8410" s="38"/>
      <c r="M8410" s="1">
        <f>IF(ISNUMBER(MATCH(E8410,_xlfn.VSTACK('VLookup Lists'!$E$2:$E$17,'VLookup Lists'!$H$2:$H$38,'VLookup Lists'!$J$2:$J$8),0)),1,0)</f>
        <v>0</v>
      </c>
      <c r="N8410" s="1" t="str">
        <f>IFERROR(IF(VLOOKUP($D8410,'VLookup Lists'!$B$11:$C$29,2,FALSE)="FLIP",1,0),"")</f>
        <v/>
      </c>
      <c r="O8410" s="1" t="b">
        <f>ISNUMBER(MATCH($E8410,'VLookup Lists'!$E$2:$E$17,0))</f>
        <v>0</v>
      </c>
    </row>
    <row r="8411" spans="1:15" ht="15" customHeight="1" x14ac:dyDescent="0.2">
      <c r="A8411" s="1" t="str">
        <f t="shared" si="65"/>
        <v/>
      </c>
      <c r="E8411" s="1" t="s">
        <v>352</v>
      </c>
      <c r="F8411" s="38"/>
      <c r="G8411" s="38"/>
      <c r="M8411" s="1">
        <f>IF(ISNUMBER(MATCH(E8411,_xlfn.VSTACK('VLookup Lists'!$E$2:$E$17,'VLookup Lists'!$H$2:$H$38,'VLookup Lists'!$J$2:$J$8),0)),1,0)</f>
        <v>0</v>
      </c>
      <c r="N8411" s="1" t="str">
        <f>IFERROR(IF(VLOOKUP($D8411,'VLookup Lists'!$B$11:$C$29,2,FALSE)="FLIP",1,0),"")</f>
        <v/>
      </c>
      <c r="O8411" s="1" t="b">
        <f>ISNUMBER(MATCH($E8411,'VLookup Lists'!$E$2:$E$17,0))</f>
        <v>0</v>
      </c>
    </row>
    <row r="8412" spans="1:15" ht="15" customHeight="1" x14ac:dyDescent="0.2">
      <c r="A8412" s="1" t="str">
        <f t="shared" si="65"/>
        <v/>
      </c>
      <c r="E8412" s="1" t="s">
        <v>352</v>
      </c>
      <c r="F8412" s="38"/>
      <c r="G8412" s="38"/>
      <c r="M8412" s="1">
        <f>IF(ISNUMBER(MATCH(E8412,_xlfn.VSTACK('VLookup Lists'!$E$2:$E$17,'VLookup Lists'!$H$2:$H$38,'VLookup Lists'!$J$2:$J$8),0)),1,0)</f>
        <v>0</v>
      </c>
      <c r="N8412" s="1" t="str">
        <f>IFERROR(IF(VLOOKUP($D8412,'VLookup Lists'!$B$11:$C$29,2,FALSE)="FLIP",1,0),"")</f>
        <v/>
      </c>
      <c r="O8412" s="1" t="b">
        <f>ISNUMBER(MATCH($E8412,'VLookup Lists'!$E$2:$E$17,0))</f>
        <v>0</v>
      </c>
    </row>
    <row r="8413" spans="1:15" ht="15" customHeight="1" x14ac:dyDescent="0.2">
      <c r="A8413" s="1" t="str">
        <f t="shared" si="65"/>
        <v/>
      </c>
      <c r="E8413" s="1" t="s">
        <v>352</v>
      </c>
      <c r="F8413" s="38"/>
      <c r="G8413" s="38"/>
      <c r="M8413" s="1">
        <f>IF(ISNUMBER(MATCH(E8413,_xlfn.VSTACK('VLookup Lists'!$E$2:$E$17,'VLookup Lists'!$H$2:$H$38,'VLookup Lists'!$J$2:$J$8),0)),1,0)</f>
        <v>0</v>
      </c>
      <c r="N8413" s="1" t="str">
        <f>IFERROR(IF(VLOOKUP($D8413,'VLookup Lists'!$B$11:$C$29,2,FALSE)="FLIP",1,0),"")</f>
        <v/>
      </c>
      <c r="O8413" s="1" t="b">
        <f>ISNUMBER(MATCH($E8413,'VLookup Lists'!$E$2:$E$17,0))</f>
        <v>0</v>
      </c>
    </row>
    <row r="8414" spans="1:15" ht="15" customHeight="1" x14ac:dyDescent="0.2">
      <c r="A8414" s="1" t="str">
        <f t="shared" si="65"/>
        <v/>
      </c>
      <c r="E8414" s="1" t="s">
        <v>352</v>
      </c>
      <c r="F8414" s="38"/>
      <c r="G8414" s="38"/>
      <c r="M8414" s="1">
        <f>IF(ISNUMBER(MATCH(E8414,_xlfn.VSTACK('VLookup Lists'!$E$2:$E$17,'VLookup Lists'!$H$2:$H$38,'VLookup Lists'!$J$2:$J$8),0)),1,0)</f>
        <v>0</v>
      </c>
      <c r="N8414" s="1" t="str">
        <f>IFERROR(IF(VLOOKUP($D8414,'VLookup Lists'!$B$11:$C$29,2,FALSE)="FLIP",1,0),"")</f>
        <v/>
      </c>
      <c r="O8414" s="1" t="b">
        <f>ISNUMBER(MATCH($E8414,'VLookup Lists'!$E$2:$E$17,0))</f>
        <v>0</v>
      </c>
    </row>
    <row r="8415" spans="1:15" ht="15" customHeight="1" x14ac:dyDescent="0.2">
      <c r="A8415" s="1" t="str">
        <f t="shared" si="65"/>
        <v/>
      </c>
      <c r="E8415" s="1" t="s">
        <v>352</v>
      </c>
      <c r="F8415" s="38"/>
      <c r="G8415" s="38"/>
      <c r="M8415" s="1">
        <f>IF(ISNUMBER(MATCH(E8415,_xlfn.VSTACK('VLookup Lists'!$E$2:$E$17,'VLookup Lists'!$H$2:$H$38,'VLookup Lists'!$J$2:$J$8),0)),1,0)</f>
        <v>0</v>
      </c>
      <c r="N8415" s="1" t="str">
        <f>IFERROR(IF(VLOOKUP($D8415,'VLookup Lists'!$B$11:$C$29,2,FALSE)="FLIP",1,0),"")</f>
        <v/>
      </c>
      <c r="O8415" s="1" t="b">
        <f>ISNUMBER(MATCH($E8415,'VLookup Lists'!$E$2:$E$17,0))</f>
        <v>0</v>
      </c>
    </row>
    <row r="8416" spans="1:15" ht="15" customHeight="1" x14ac:dyDescent="0.2">
      <c r="A8416" s="1" t="str">
        <f t="shared" si="65"/>
        <v/>
      </c>
      <c r="E8416" s="1" t="s">
        <v>352</v>
      </c>
      <c r="F8416" s="38"/>
      <c r="G8416" s="38"/>
      <c r="M8416" s="1">
        <f>IF(ISNUMBER(MATCH(E8416,_xlfn.VSTACK('VLookup Lists'!$E$2:$E$17,'VLookup Lists'!$H$2:$H$38,'VLookup Lists'!$J$2:$J$8),0)),1,0)</f>
        <v>0</v>
      </c>
      <c r="N8416" s="1" t="str">
        <f>IFERROR(IF(VLOOKUP($D8416,'VLookup Lists'!$B$11:$C$29,2,FALSE)="FLIP",1,0),"")</f>
        <v/>
      </c>
      <c r="O8416" s="1" t="b">
        <f>ISNUMBER(MATCH($E8416,'VLookup Lists'!$E$2:$E$17,0))</f>
        <v>0</v>
      </c>
    </row>
    <row r="8417" spans="1:15" ht="15" customHeight="1" x14ac:dyDescent="0.2">
      <c r="A8417" s="1" t="str">
        <f t="shared" si="65"/>
        <v/>
      </c>
      <c r="E8417" s="1" t="s">
        <v>352</v>
      </c>
      <c r="F8417" s="38"/>
      <c r="G8417" s="38"/>
      <c r="M8417" s="1">
        <f>IF(ISNUMBER(MATCH(E8417,_xlfn.VSTACK('VLookup Lists'!$E$2:$E$17,'VLookup Lists'!$H$2:$H$38,'VLookup Lists'!$J$2:$J$8),0)),1,0)</f>
        <v>0</v>
      </c>
      <c r="N8417" s="1" t="str">
        <f>IFERROR(IF(VLOOKUP($D8417,'VLookup Lists'!$B$11:$C$29,2,FALSE)="FLIP",1,0),"")</f>
        <v/>
      </c>
      <c r="O8417" s="1" t="b">
        <f>ISNUMBER(MATCH($E8417,'VLookup Lists'!$E$2:$E$17,0))</f>
        <v>0</v>
      </c>
    </row>
    <row r="8418" spans="1:15" ht="15" customHeight="1" x14ac:dyDescent="0.2">
      <c r="A8418" s="1" t="str">
        <f t="shared" si="65"/>
        <v/>
      </c>
      <c r="E8418" s="1" t="s">
        <v>352</v>
      </c>
      <c r="F8418" s="38"/>
      <c r="G8418" s="38"/>
      <c r="M8418" s="1">
        <f>IF(ISNUMBER(MATCH(E8418,_xlfn.VSTACK('VLookup Lists'!$E$2:$E$17,'VLookup Lists'!$H$2:$H$38,'VLookup Lists'!$J$2:$J$8),0)),1,0)</f>
        <v>0</v>
      </c>
      <c r="N8418" s="1" t="str">
        <f>IFERROR(IF(VLOOKUP($D8418,'VLookup Lists'!$B$11:$C$29,2,FALSE)="FLIP",1,0),"")</f>
        <v/>
      </c>
      <c r="O8418" s="1" t="b">
        <f>ISNUMBER(MATCH($E8418,'VLookup Lists'!$E$2:$E$17,0))</f>
        <v>0</v>
      </c>
    </row>
    <row r="8419" spans="1:15" ht="15" customHeight="1" x14ac:dyDescent="0.2">
      <c r="A8419" s="1" t="str">
        <f t="shared" si="65"/>
        <v/>
      </c>
      <c r="E8419" s="1" t="s">
        <v>352</v>
      </c>
      <c r="F8419" s="38"/>
      <c r="G8419" s="38"/>
      <c r="M8419" s="1">
        <f>IF(ISNUMBER(MATCH(E8419,_xlfn.VSTACK('VLookup Lists'!$E$2:$E$17,'VLookup Lists'!$H$2:$H$38,'VLookup Lists'!$J$2:$J$8),0)),1,0)</f>
        <v>0</v>
      </c>
      <c r="N8419" s="1" t="str">
        <f>IFERROR(IF(VLOOKUP($D8419,'VLookup Lists'!$B$11:$C$29,2,FALSE)="FLIP",1,0),"")</f>
        <v/>
      </c>
      <c r="O8419" s="1" t="b">
        <f>ISNUMBER(MATCH($E8419,'VLookup Lists'!$E$2:$E$17,0))</f>
        <v>0</v>
      </c>
    </row>
    <row r="8420" spans="1:15" ht="15" customHeight="1" x14ac:dyDescent="0.2">
      <c r="A8420" s="1" t="str">
        <f t="shared" si="65"/>
        <v/>
      </c>
      <c r="E8420" s="1" t="s">
        <v>352</v>
      </c>
      <c r="F8420" s="38"/>
      <c r="G8420" s="38"/>
      <c r="M8420" s="1">
        <f>IF(ISNUMBER(MATCH(E8420,_xlfn.VSTACK('VLookup Lists'!$E$2:$E$17,'VLookup Lists'!$H$2:$H$38,'VLookup Lists'!$J$2:$J$8),0)),1,0)</f>
        <v>0</v>
      </c>
      <c r="N8420" s="1" t="str">
        <f>IFERROR(IF(VLOOKUP($D8420,'VLookup Lists'!$B$11:$C$29,2,FALSE)="FLIP",1,0),"")</f>
        <v/>
      </c>
      <c r="O8420" s="1" t="b">
        <f>ISNUMBER(MATCH($E8420,'VLookup Lists'!$E$2:$E$17,0))</f>
        <v>0</v>
      </c>
    </row>
    <row r="8421" spans="1:15" ht="15" customHeight="1" x14ac:dyDescent="0.2">
      <c r="A8421" s="1" t="str">
        <f t="shared" si="65"/>
        <v/>
      </c>
      <c r="E8421" s="1" t="s">
        <v>352</v>
      </c>
      <c r="F8421" s="38"/>
      <c r="G8421" s="38"/>
      <c r="M8421" s="1">
        <f>IF(ISNUMBER(MATCH(E8421,_xlfn.VSTACK('VLookup Lists'!$E$2:$E$17,'VLookup Lists'!$H$2:$H$38,'VLookup Lists'!$J$2:$J$8),0)),1,0)</f>
        <v>0</v>
      </c>
      <c r="N8421" s="1" t="str">
        <f>IFERROR(IF(VLOOKUP($D8421,'VLookup Lists'!$B$11:$C$29,2,FALSE)="FLIP",1,0),"")</f>
        <v/>
      </c>
      <c r="O8421" s="1" t="b">
        <f>ISNUMBER(MATCH($E8421,'VLookup Lists'!$E$2:$E$17,0))</f>
        <v>0</v>
      </c>
    </row>
    <row r="8422" spans="1:15" ht="15" customHeight="1" x14ac:dyDescent="0.2">
      <c r="A8422" s="1" t="str">
        <f t="shared" si="65"/>
        <v/>
      </c>
      <c r="E8422" s="1" t="s">
        <v>352</v>
      </c>
      <c r="F8422" s="38"/>
      <c r="G8422" s="38"/>
      <c r="M8422" s="1">
        <f>IF(ISNUMBER(MATCH(E8422,_xlfn.VSTACK('VLookup Lists'!$E$2:$E$17,'VLookup Lists'!$H$2:$H$38,'VLookup Lists'!$J$2:$J$8),0)),1,0)</f>
        <v>0</v>
      </c>
      <c r="N8422" s="1" t="str">
        <f>IFERROR(IF(VLOOKUP($D8422,'VLookup Lists'!$B$11:$C$29,2,FALSE)="FLIP",1,0),"")</f>
        <v/>
      </c>
      <c r="O8422" s="1" t="b">
        <f>ISNUMBER(MATCH($E8422,'VLookup Lists'!$E$2:$E$17,0))</f>
        <v>0</v>
      </c>
    </row>
    <row r="8423" spans="1:15" ht="15" customHeight="1" x14ac:dyDescent="0.2">
      <c r="A8423" s="1" t="str">
        <f t="shared" si="65"/>
        <v/>
      </c>
      <c r="E8423" s="1" t="s">
        <v>352</v>
      </c>
      <c r="F8423" s="38"/>
      <c r="G8423" s="38"/>
      <c r="M8423" s="1">
        <f>IF(ISNUMBER(MATCH(E8423,_xlfn.VSTACK('VLookup Lists'!$E$2:$E$17,'VLookup Lists'!$H$2:$H$38,'VLookup Lists'!$J$2:$J$8),0)),1,0)</f>
        <v>0</v>
      </c>
      <c r="N8423" s="1" t="str">
        <f>IFERROR(IF(VLOOKUP($D8423,'VLookup Lists'!$B$11:$C$29,2,FALSE)="FLIP",1,0),"")</f>
        <v/>
      </c>
      <c r="O8423" s="1" t="b">
        <f>ISNUMBER(MATCH($E8423,'VLookup Lists'!$E$2:$E$17,0))</f>
        <v>0</v>
      </c>
    </row>
    <row r="8424" spans="1:15" ht="15" customHeight="1" x14ac:dyDescent="0.2">
      <c r="A8424" s="1" t="str">
        <f t="shared" si="65"/>
        <v/>
      </c>
      <c r="E8424" s="1" t="s">
        <v>352</v>
      </c>
      <c r="F8424" s="38"/>
      <c r="G8424" s="38"/>
      <c r="M8424" s="1">
        <f>IF(ISNUMBER(MATCH(E8424,_xlfn.VSTACK('VLookup Lists'!$E$2:$E$17,'VLookup Lists'!$H$2:$H$38,'VLookup Lists'!$J$2:$J$8),0)),1,0)</f>
        <v>0</v>
      </c>
      <c r="N8424" s="1" t="str">
        <f>IFERROR(IF(VLOOKUP($D8424,'VLookup Lists'!$B$11:$C$29,2,FALSE)="FLIP",1,0),"")</f>
        <v/>
      </c>
      <c r="O8424" s="1" t="b">
        <f>ISNUMBER(MATCH($E8424,'VLookup Lists'!$E$2:$E$17,0))</f>
        <v>0</v>
      </c>
    </row>
    <row r="8425" spans="1:15" ht="15" customHeight="1" x14ac:dyDescent="0.2">
      <c r="A8425" s="1" t="str">
        <f t="shared" si="65"/>
        <v/>
      </c>
      <c r="E8425" s="1" t="s">
        <v>352</v>
      </c>
      <c r="F8425" s="38"/>
      <c r="G8425" s="38"/>
      <c r="M8425" s="1">
        <f>IF(ISNUMBER(MATCH(E8425,_xlfn.VSTACK('VLookup Lists'!$E$2:$E$17,'VLookup Lists'!$H$2:$H$38,'VLookup Lists'!$J$2:$J$8),0)),1,0)</f>
        <v>0</v>
      </c>
      <c r="N8425" s="1" t="str">
        <f>IFERROR(IF(VLOOKUP($D8425,'VLookup Lists'!$B$11:$C$29,2,FALSE)="FLIP",1,0),"")</f>
        <v/>
      </c>
      <c r="O8425" s="1" t="b">
        <f>ISNUMBER(MATCH($E8425,'VLookup Lists'!$E$2:$E$17,0))</f>
        <v>0</v>
      </c>
    </row>
    <row r="8426" spans="1:15" ht="15" customHeight="1" x14ac:dyDescent="0.2">
      <c r="A8426" s="1" t="str">
        <f t="shared" si="65"/>
        <v/>
      </c>
      <c r="E8426" s="1" t="s">
        <v>352</v>
      </c>
      <c r="F8426" s="38"/>
      <c r="G8426" s="38"/>
      <c r="M8426" s="1">
        <f>IF(ISNUMBER(MATCH(E8426,_xlfn.VSTACK('VLookup Lists'!$E$2:$E$17,'VLookup Lists'!$H$2:$H$38,'VLookup Lists'!$J$2:$J$8),0)),1,0)</f>
        <v>0</v>
      </c>
      <c r="N8426" s="1" t="str">
        <f>IFERROR(IF(VLOOKUP($D8426,'VLookup Lists'!$B$11:$C$29,2,FALSE)="FLIP",1,0),"")</f>
        <v/>
      </c>
      <c r="O8426" s="1" t="b">
        <f>ISNUMBER(MATCH($E8426,'VLookup Lists'!$E$2:$E$17,0))</f>
        <v>0</v>
      </c>
    </row>
    <row r="8427" spans="1:15" ht="15" customHeight="1" x14ac:dyDescent="0.2">
      <c r="A8427" s="1" t="str">
        <f t="shared" si="65"/>
        <v/>
      </c>
      <c r="E8427" s="1" t="s">
        <v>352</v>
      </c>
      <c r="F8427" s="38"/>
      <c r="G8427" s="38"/>
      <c r="M8427" s="1">
        <f>IF(ISNUMBER(MATCH(E8427,_xlfn.VSTACK('VLookup Lists'!$E$2:$E$17,'VLookup Lists'!$H$2:$H$38,'VLookup Lists'!$J$2:$J$8),0)),1,0)</f>
        <v>0</v>
      </c>
      <c r="N8427" s="1" t="str">
        <f>IFERROR(IF(VLOOKUP($D8427,'VLookup Lists'!$B$11:$C$29,2,FALSE)="FLIP",1,0),"")</f>
        <v/>
      </c>
      <c r="O8427" s="1" t="b">
        <f>ISNUMBER(MATCH($E8427,'VLookup Lists'!$E$2:$E$17,0))</f>
        <v>0</v>
      </c>
    </row>
    <row r="8428" spans="1:15" ht="15" customHeight="1" x14ac:dyDescent="0.2">
      <c r="A8428" s="1" t="str">
        <f t="shared" si="65"/>
        <v/>
      </c>
      <c r="E8428" s="1" t="s">
        <v>352</v>
      </c>
      <c r="F8428" s="38"/>
      <c r="G8428" s="38"/>
      <c r="M8428" s="1">
        <f>IF(ISNUMBER(MATCH(E8428,_xlfn.VSTACK('VLookup Lists'!$E$2:$E$17,'VLookup Lists'!$H$2:$H$38,'VLookup Lists'!$J$2:$J$8),0)),1,0)</f>
        <v>0</v>
      </c>
      <c r="N8428" s="1" t="str">
        <f>IFERROR(IF(VLOOKUP($D8428,'VLookup Lists'!$B$11:$C$29,2,FALSE)="FLIP",1,0),"")</f>
        <v/>
      </c>
      <c r="O8428" s="1" t="b">
        <f>ISNUMBER(MATCH($E8428,'VLookup Lists'!$E$2:$E$17,0))</f>
        <v>0</v>
      </c>
    </row>
    <row r="8429" spans="1:15" ht="15" customHeight="1" x14ac:dyDescent="0.2">
      <c r="A8429" s="1" t="str">
        <f t="shared" si="65"/>
        <v/>
      </c>
      <c r="E8429" s="1" t="s">
        <v>352</v>
      </c>
      <c r="F8429" s="38"/>
      <c r="G8429" s="38"/>
      <c r="M8429" s="1">
        <f>IF(ISNUMBER(MATCH(E8429,_xlfn.VSTACK('VLookup Lists'!$E$2:$E$17,'VLookup Lists'!$H$2:$H$38,'VLookup Lists'!$J$2:$J$8),0)),1,0)</f>
        <v>0</v>
      </c>
      <c r="N8429" s="1" t="str">
        <f>IFERROR(IF(VLOOKUP($D8429,'VLookup Lists'!$B$11:$C$29,2,FALSE)="FLIP",1,0),"")</f>
        <v/>
      </c>
      <c r="O8429" s="1" t="b">
        <f>ISNUMBER(MATCH($E8429,'VLookup Lists'!$E$2:$E$17,0))</f>
        <v>0</v>
      </c>
    </row>
    <row r="8430" spans="1:15" ht="15" customHeight="1" x14ac:dyDescent="0.2">
      <c r="A8430" s="1" t="str">
        <f t="shared" si="65"/>
        <v/>
      </c>
      <c r="E8430" s="1" t="s">
        <v>352</v>
      </c>
      <c r="F8430" s="38"/>
      <c r="G8430" s="38"/>
      <c r="M8430" s="1">
        <f>IF(ISNUMBER(MATCH(E8430,_xlfn.VSTACK('VLookup Lists'!$E$2:$E$17,'VLookup Lists'!$H$2:$H$38,'VLookup Lists'!$J$2:$J$8),0)),1,0)</f>
        <v>0</v>
      </c>
      <c r="N8430" s="1" t="str">
        <f>IFERROR(IF(VLOOKUP($D8430,'VLookup Lists'!$B$11:$C$29,2,FALSE)="FLIP",1,0),"")</f>
        <v/>
      </c>
      <c r="O8430" s="1" t="b">
        <f>ISNUMBER(MATCH($E8430,'VLookup Lists'!$E$2:$E$17,0))</f>
        <v>0</v>
      </c>
    </row>
    <row r="8431" spans="1:15" ht="15" customHeight="1" x14ac:dyDescent="0.2">
      <c r="A8431" s="1" t="str">
        <f t="shared" si="65"/>
        <v/>
      </c>
      <c r="E8431" s="1" t="s">
        <v>352</v>
      </c>
      <c r="F8431" s="38"/>
      <c r="G8431" s="38"/>
      <c r="M8431" s="1">
        <f>IF(ISNUMBER(MATCH(E8431,_xlfn.VSTACK('VLookup Lists'!$E$2:$E$17,'VLookup Lists'!$H$2:$H$38,'VLookup Lists'!$J$2:$J$8),0)),1,0)</f>
        <v>0</v>
      </c>
      <c r="N8431" s="1" t="str">
        <f>IFERROR(IF(VLOOKUP($D8431,'VLookup Lists'!$B$11:$C$29,2,FALSE)="FLIP",1,0),"")</f>
        <v/>
      </c>
      <c r="O8431" s="1" t="b">
        <f>ISNUMBER(MATCH($E8431,'VLookup Lists'!$E$2:$E$17,0))</f>
        <v>0</v>
      </c>
    </row>
    <row r="8432" spans="1:15" ht="15" customHeight="1" x14ac:dyDescent="0.2">
      <c r="A8432" s="1" t="str">
        <f t="shared" si="65"/>
        <v/>
      </c>
      <c r="E8432" s="1" t="s">
        <v>352</v>
      </c>
      <c r="F8432" s="38"/>
      <c r="G8432" s="38"/>
      <c r="M8432" s="1">
        <f>IF(ISNUMBER(MATCH(E8432,_xlfn.VSTACK('VLookup Lists'!$E$2:$E$17,'VLookup Lists'!$H$2:$H$38,'VLookup Lists'!$J$2:$J$8),0)),1,0)</f>
        <v>0</v>
      </c>
      <c r="N8432" s="1" t="str">
        <f>IFERROR(IF(VLOOKUP($D8432,'VLookup Lists'!$B$11:$C$29,2,FALSE)="FLIP",1,0),"")</f>
        <v/>
      </c>
      <c r="O8432" s="1" t="b">
        <f>ISNUMBER(MATCH($E8432,'VLookup Lists'!$E$2:$E$17,0))</f>
        <v>0</v>
      </c>
    </row>
    <row r="8433" spans="1:15" ht="15" customHeight="1" x14ac:dyDescent="0.2">
      <c r="A8433" s="1" t="str">
        <f t="shared" si="65"/>
        <v/>
      </c>
      <c r="E8433" s="1" t="s">
        <v>352</v>
      </c>
      <c r="F8433" s="38"/>
      <c r="G8433" s="38"/>
      <c r="M8433" s="1">
        <f>IF(ISNUMBER(MATCH(E8433,_xlfn.VSTACK('VLookup Lists'!$E$2:$E$17,'VLookup Lists'!$H$2:$H$38,'VLookup Lists'!$J$2:$J$8),0)),1,0)</f>
        <v>0</v>
      </c>
      <c r="N8433" s="1" t="str">
        <f>IFERROR(IF(VLOOKUP($D8433,'VLookup Lists'!$B$11:$C$29,2,FALSE)="FLIP",1,0),"")</f>
        <v/>
      </c>
      <c r="O8433" s="1" t="b">
        <f>ISNUMBER(MATCH($E8433,'VLookup Lists'!$E$2:$E$17,0))</f>
        <v>0</v>
      </c>
    </row>
    <row r="8434" spans="1:15" ht="15" customHeight="1" x14ac:dyDescent="0.2">
      <c r="A8434" s="1" t="str">
        <f t="shared" si="65"/>
        <v/>
      </c>
      <c r="E8434" s="1" t="s">
        <v>352</v>
      </c>
      <c r="F8434" s="38"/>
      <c r="G8434" s="38"/>
      <c r="M8434" s="1">
        <f>IF(ISNUMBER(MATCH(E8434,_xlfn.VSTACK('VLookup Lists'!$E$2:$E$17,'VLookup Lists'!$H$2:$H$38,'VLookup Lists'!$J$2:$J$8),0)),1,0)</f>
        <v>0</v>
      </c>
      <c r="N8434" s="1" t="str">
        <f>IFERROR(IF(VLOOKUP($D8434,'VLookup Lists'!$B$11:$C$29,2,FALSE)="FLIP",1,0),"")</f>
        <v/>
      </c>
      <c r="O8434" s="1" t="b">
        <f>ISNUMBER(MATCH($E8434,'VLookup Lists'!$E$2:$E$17,0))</f>
        <v>0</v>
      </c>
    </row>
    <row r="8435" spans="1:15" ht="15" customHeight="1" x14ac:dyDescent="0.2">
      <c r="A8435" s="1" t="str">
        <f t="shared" si="65"/>
        <v/>
      </c>
      <c r="E8435" s="1" t="s">
        <v>352</v>
      </c>
      <c r="F8435" s="38"/>
      <c r="G8435" s="38"/>
      <c r="M8435" s="1">
        <f>IF(ISNUMBER(MATCH(E8435,_xlfn.VSTACK('VLookup Lists'!$E$2:$E$17,'VLookup Lists'!$H$2:$H$38,'VLookup Lists'!$J$2:$J$8),0)),1,0)</f>
        <v>0</v>
      </c>
      <c r="N8435" s="1" t="str">
        <f>IFERROR(IF(VLOOKUP($D8435,'VLookup Lists'!$B$11:$C$29,2,FALSE)="FLIP",1,0),"")</f>
        <v/>
      </c>
      <c r="O8435" s="1" t="b">
        <f>ISNUMBER(MATCH($E8435,'VLookup Lists'!$E$2:$E$17,0))</f>
        <v>0</v>
      </c>
    </row>
    <row r="8436" spans="1:15" ht="15" customHeight="1" x14ac:dyDescent="0.2">
      <c r="A8436" s="1" t="str">
        <f t="shared" si="65"/>
        <v/>
      </c>
      <c r="E8436" s="1" t="s">
        <v>352</v>
      </c>
      <c r="F8436" s="38"/>
      <c r="G8436" s="38"/>
      <c r="M8436" s="1">
        <f>IF(ISNUMBER(MATCH(E8436,_xlfn.VSTACK('VLookup Lists'!$E$2:$E$17,'VLookup Lists'!$H$2:$H$38,'VLookup Lists'!$J$2:$J$8),0)),1,0)</f>
        <v>0</v>
      </c>
      <c r="N8436" s="1" t="str">
        <f>IFERROR(IF(VLOOKUP($D8436,'VLookup Lists'!$B$11:$C$29,2,FALSE)="FLIP",1,0),"")</f>
        <v/>
      </c>
      <c r="O8436" s="1" t="b">
        <f>ISNUMBER(MATCH($E8436,'VLookup Lists'!$E$2:$E$17,0))</f>
        <v>0</v>
      </c>
    </row>
    <row r="8437" spans="1:15" ht="15" customHeight="1" x14ac:dyDescent="0.2">
      <c r="A8437" s="1" t="str">
        <f t="shared" si="65"/>
        <v/>
      </c>
      <c r="E8437" s="1" t="s">
        <v>352</v>
      </c>
      <c r="F8437" s="38"/>
      <c r="G8437" s="38"/>
      <c r="M8437" s="1">
        <f>IF(ISNUMBER(MATCH(E8437,_xlfn.VSTACK('VLookup Lists'!$E$2:$E$17,'VLookup Lists'!$H$2:$H$38,'VLookup Lists'!$J$2:$J$8),0)),1,0)</f>
        <v>0</v>
      </c>
      <c r="N8437" s="1" t="str">
        <f>IFERROR(IF(VLOOKUP($D8437,'VLookup Lists'!$B$11:$C$29,2,FALSE)="FLIP",1,0),"")</f>
        <v/>
      </c>
      <c r="O8437" s="1" t="b">
        <f>ISNUMBER(MATCH($E8437,'VLookup Lists'!$E$2:$E$17,0))</f>
        <v>0</v>
      </c>
    </row>
    <row r="8438" spans="1:15" ht="15" customHeight="1" x14ac:dyDescent="0.2">
      <c r="A8438" s="1" t="str">
        <f t="shared" si="65"/>
        <v/>
      </c>
      <c r="E8438" s="1" t="s">
        <v>352</v>
      </c>
      <c r="F8438" s="38"/>
      <c r="G8438" s="38"/>
      <c r="M8438" s="1">
        <f>IF(ISNUMBER(MATCH(E8438,_xlfn.VSTACK('VLookup Lists'!$E$2:$E$17,'VLookup Lists'!$H$2:$H$38,'VLookup Lists'!$J$2:$J$8),0)),1,0)</f>
        <v>0</v>
      </c>
      <c r="N8438" s="1" t="str">
        <f>IFERROR(IF(VLOOKUP($D8438,'VLookup Lists'!$B$11:$C$29,2,FALSE)="FLIP",1,0),"")</f>
        <v/>
      </c>
      <c r="O8438" s="1" t="b">
        <f>ISNUMBER(MATCH($E8438,'VLookup Lists'!$E$2:$E$17,0))</f>
        <v>0</v>
      </c>
    </row>
    <row r="8439" spans="1:15" ht="15" customHeight="1" x14ac:dyDescent="0.2">
      <c r="A8439" s="1" t="str">
        <f t="shared" si="65"/>
        <v/>
      </c>
      <c r="E8439" s="1" t="s">
        <v>352</v>
      </c>
      <c r="F8439" s="38"/>
      <c r="G8439" s="38"/>
      <c r="M8439" s="1">
        <f>IF(ISNUMBER(MATCH(E8439,_xlfn.VSTACK('VLookup Lists'!$E$2:$E$17,'VLookup Lists'!$H$2:$H$38,'VLookup Lists'!$J$2:$J$8),0)),1,0)</f>
        <v>0</v>
      </c>
      <c r="N8439" s="1" t="str">
        <f>IFERROR(IF(VLOOKUP($D8439,'VLookup Lists'!$B$11:$C$29,2,FALSE)="FLIP",1,0),"")</f>
        <v/>
      </c>
      <c r="O8439" s="1" t="b">
        <f>ISNUMBER(MATCH($E8439,'VLookup Lists'!$E$2:$E$17,0))</f>
        <v>0</v>
      </c>
    </row>
    <row r="8440" spans="1:15" ht="15" customHeight="1" x14ac:dyDescent="0.2">
      <c r="A8440" s="1" t="str">
        <f t="shared" si="65"/>
        <v/>
      </c>
      <c r="E8440" s="1" t="s">
        <v>352</v>
      </c>
      <c r="F8440" s="38"/>
      <c r="G8440" s="38"/>
      <c r="M8440" s="1">
        <f>IF(ISNUMBER(MATCH(E8440,_xlfn.VSTACK('VLookup Lists'!$E$2:$E$17,'VLookup Lists'!$H$2:$H$38,'VLookup Lists'!$J$2:$J$8),0)),1,0)</f>
        <v>0</v>
      </c>
      <c r="N8440" s="1" t="str">
        <f>IFERROR(IF(VLOOKUP($D8440,'VLookup Lists'!$B$11:$C$29,2,FALSE)="FLIP",1,0),"")</f>
        <v/>
      </c>
      <c r="O8440" s="1" t="b">
        <f>ISNUMBER(MATCH($E8440,'VLookup Lists'!$E$2:$E$17,0))</f>
        <v>0</v>
      </c>
    </row>
    <row r="8441" spans="1:15" ht="15" customHeight="1" x14ac:dyDescent="0.2">
      <c r="A8441" s="1" t="str">
        <f t="shared" si="65"/>
        <v/>
      </c>
      <c r="E8441" s="1" t="s">
        <v>352</v>
      </c>
      <c r="F8441" s="38"/>
      <c r="G8441" s="38"/>
      <c r="M8441" s="1">
        <f>IF(ISNUMBER(MATCH(E8441,_xlfn.VSTACK('VLookup Lists'!$E$2:$E$17,'VLookup Lists'!$H$2:$H$38,'VLookup Lists'!$J$2:$J$8),0)),1,0)</f>
        <v>0</v>
      </c>
      <c r="N8441" s="1" t="str">
        <f>IFERROR(IF(VLOOKUP($D8441,'VLookup Lists'!$B$11:$C$29,2,FALSE)="FLIP",1,0),"")</f>
        <v/>
      </c>
      <c r="O8441" s="1" t="b">
        <f>ISNUMBER(MATCH($E8441,'VLookup Lists'!$E$2:$E$17,0))</f>
        <v>0</v>
      </c>
    </row>
    <row r="8442" spans="1:15" ht="15" customHeight="1" x14ac:dyDescent="0.2">
      <c r="A8442" s="1" t="str">
        <f t="shared" si="65"/>
        <v/>
      </c>
      <c r="E8442" s="1" t="s">
        <v>352</v>
      </c>
      <c r="F8442" s="38"/>
      <c r="G8442" s="38"/>
      <c r="M8442" s="1">
        <f>IF(ISNUMBER(MATCH(E8442,_xlfn.VSTACK('VLookup Lists'!$E$2:$E$17,'VLookup Lists'!$H$2:$H$38,'VLookup Lists'!$J$2:$J$8),0)),1,0)</f>
        <v>0</v>
      </c>
      <c r="N8442" s="1" t="str">
        <f>IFERROR(IF(VLOOKUP($D8442,'VLookup Lists'!$B$11:$C$29,2,FALSE)="FLIP",1,0),"")</f>
        <v/>
      </c>
      <c r="O8442" s="1" t="b">
        <f>ISNUMBER(MATCH($E8442,'VLookup Lists'!$E$2:$E$17,0))</f>
        <v>0</v>
      </c>
    </row>
    <row r="8443" spans="1:15" ht="15" customHeight="1" x14ac:dyDescent="0.2">
      <c r="A8443" s="1" t="str">
        <f t="shared" si="65"/>
        <v/>
      </c>
      <c r="E8443" s="1" t="s">
        <v>352</v>
      </c>
      <c r="F8443" s="38"/>
      <c r="G8443" s="38"/>
      <c r="M8443" s="1">
        <f>IF(ISNUMBER(MATCH(E8443,_xlfn.VSTACK('VLookup Lists'!$E$2:$E$17,'VLookup Lists'!$H$2:$H$38,'VLookup Lists'!$J$2:$J$8),0)),1,0)</f>
        <v>0</v>
      </c>
      <c r="N8443" s="1" t="str">
        <f>IFERROR(IF(VLOOKUP($D8443,'VLookup Lists'!$B$11:$C$29,2,FALSE)="FLIP",1,0),"")</f>
        <v/>
      </c>
      <c r="O8443" s="1" t="b">
        <f>ISNUMBER(MATCH($E8443,'VLookup Lists'!$E$2:$E$17,0))</f>
        <v>0</v>
      </c>
    </row>
    <row r="8444" spans="1:15" ht="15" customHeight="1" x14ac:dyDescent="0.2">
      <c r="A8444" s="1" t="str">
        <f t="shared" si="65"/>
        <v/>
      </c>
      <c r="E8444" s="1" t="s">
        <v>352</v>
      </c>
      <c r="F8444" s="38"/>
      <c r="G8444" s="38"/>
      <c r="M8444" s="1">
        <f>IF(ISNUMBER(MATCH(E8444,_xlfn.VSTACK('VLookup Lists'!$E$2:$E$17,'VLookup Lists'!$H$2:$H$38,'VLookup Lists'!$J$2:$J$8),0)),1,0)</f>
        <v>0</v>
      </c>
      <c r="N8444" s="1" t="str">
        <f>IFERROR(IF(VLOOKUP($D8444,'VLookup Lists'!$B$11:$C$29,2,FALSE)="FLIP",1,0),"")</f>
        <v/>
      </c>
      <c r="O8444" s="1" t="b">
        <f>ISNUMBER(MATCH($E8444,'VLookup Lists'!$E$2:$E$17,0))</f>
        <v>0</v>
      </c>
    </row>
    <row r="8445" spans="1:15" ht="15" customHeight="1" x14ac:dyDescent="0.2">
      <c r="A8445" s="1" t="str">
        <f t="shared" si="65"/>
        <v/>
      </c>
      <c r="E8445" s="1" t="s">
        <v>352</v>
      </c>
      <c r="F8445" s="38"/>
      <c r="G8445" s="38"/>
      <c r="M8445" s="1">
        <f>IF(ISNUMBER(MATCH(E8445,_xlfn.VSTACK('VLookup Lists'!$E$2:$E$17,'VLookup Lists'!$H$2:$H$38,'VLookup Lists'!$J$2:$J$8),0)),1,0)</f>
        <v>0</v>
      </c>
      <c r="N8445" s="1" t="str">
        <f>IFERROR(IF(VLOOKUP($D8445,'VLookup Lists'!$B$11:$C$29,2,FALSE)="FLIP",1,0),"")</f>
        <v/>
      </c>
      <c r="O8445" s="1" t="b">
        <f>ISNUMBER(MATCH($E8445,'VLookup Lists'!$E$2:$E$17,0))</f>
        <v>0</v>
      </c>
    </row>
    <row r="8446" spans="1:15" ht="15" customHeight="1" x14ac:dyDescent="0.2">
      <c r="A8446" s="1" t="str">
        <f t="shared" si="65"/>
        <v/>
      </c>
      <c r="E8446" s="1" t="s">
        <v>352</v>
      </c>
      <c r="F8446" s="38"/>
      <c r="G8446" s="38"/>
      <c r="M8446" s="1">
        <f>IF(ISNUMBER(MATCH(E8446,_xlfn.VSTACK('VLookup Lists'!$E$2:$E$17,'VLookup Lists'!$H$2:$H$38,'VLookup Lists'!$J$2:$J$8),0)),1,0)</f>
        <v>0</v>
      </c>
      <c r="N8446" s="1" t="str">
        <f>IFERROR(IF(VLOOKUP($D8446,'VLookup Lists'!$B$11:$C$29,2,FALSE)="FLIP",1,0),"")</f>
        <v/>
      </c>
      <c r="O8446" s="1" t="b">
        <f>ISNUMBER(MATCH($E8446,'VLookup Lists'!$E$2:$E$17,0))</f>
        <v>0</v>
      </c>
    </row>
    <row r="8447" spans="1:15" ht="15" customHeight="1" x14ac:dyDescent="0.2">
      <c r="A8447" s="1" t="str">
        <f t="shared" si="65"/>
        <v/>
      </c>
      <c r="E8447" s="1" t="s">
        <v>352</v>
      </c>
      <c r="F8447" s="38"/>
      <c r="G8447" s="38"/>
      <c r="M8447" s="1">
        <f>IF(ISNUMBER(MATCH(E8447,_xlfn.VSTACK('VLookup Lists'!$E$2:$E$17,'VLookup Lists'!$H$2:$H$38,'VLookup Lists'!$J$2:$J$8),0)),1,0)</f>
        <v>0</v>
      </c>
      <c r="N8447" s="1" t="str">
        <f>IFERROR(IF(VLOOKUP($D8447,'VLookup Lists'!$B$11:$C$29,2,FALSE)="FLIP",1,0),"")</f>
        <v/>
      </c>
      <c r="O8447" s="1" t="b">
        <f>ISNUMBER(MATCH($E8447,'VLookup Lists'!$E$2:$E$17,0))</f>
        <v>0</v>
      </c>
    </row>
    <row r="8448" spans="1:15" ht="15" customHeight="1" x14ac:dyDescent="0.2">
      <c r="A8448" s="1" t="str">
        <f t="shared" si="65"/>
        <v/>
      </c>
      <c r="E8448" s="1" t="s">
        <v>352</v>
      </c>
      <c r="F8448" s="38"/>
      <c r="G8448" s="38"/>
      <c r="M8448" s="1">
        <f>IF(ISNUMBER(MATCH(E8448,_xlfn.VSTACK('VLookup Lists'!$E$2:$E$17,'VLookup Lists'!$H$2:$H$38,'VLookup Lists'!$J$2:$J$8),0)),1,0)</f>
        <v>0</v>
      </c>
      <c r="N8448" s="1" t="str">
        <f>IFERROR(IF(VLOOKUP($D8448,'VLookup Lists'!$B$11:$C$29,2,FALSE)="FLIP",1,0),"")</f>
        <v/>
      </c>
      <c r="O8448" s="1" t="b">
        <f>ISNUMBER(MATCH($E8448,'VLookup Lists'!$E$2:$E$17,0))</f>
        <v>0</v>
      </c>
    </row>
    <row r="8449" spans="1:15" ht="15" customHeight="1" x14ac:dyDescent="0.2">
      <c r="A8449" s="1" t="str">
        <f t="shared" si="65"/>
        <v/>
      </c>
      <c r="E8449" s="1" t="s">
        <v>352</v>
      </c>
      <c r="F8449" s="38"/>
      <c r="G8449" s="38"/>
      <c r="M8449" s="1">
        <f>IF(ISNUMBER(MATCH(E8449,_xlfn.VSTACK('VLookup Lists'!$E$2:$E$17,'VLookup Lists'!$H$2:$H$38,'VLookup Lists'!$J$2:$J$8),0)),1,0)</f>
        <v>0</v>
      </c>
      <c r="N8449" s="1" t="str">
        <f>IFERROR(IF(VLOOKUP($D8449,'VLookup Lists'!$B$11:$C$29,2,FALSE)="FLIP",1,0),"")</f>
        <v/>
      </c>
      <c r="O8449" s="1" t="b">
        <f>ISNUMBER(MATCH($E8449,'VLookup Lists'!$E$2:$E$17,0))</f>
        <v>0</v>
      </c>
    </row>
    <row r="8450" spans="1:15" ht="15" customHeight="1" x14ac:dyDescent="0.2">
      <c r="A8450" s="1" t="str">
        <f t="shared" si="65"/>
        <v/>
      </c>
      <c r="E8450" s="1" t="s">
        <v>352</v>
      </c>
      <c r="F8450" s="38"/>
      <c r="G8450" s="38"/>
      <c r="M8450" s="1">
        <f>IF(ISNUMBER(MATCH(E8450,_xlfn.VSTACK('VLookup Lists'!$E$2:$E$17,'VLookup Lists'!$H$2:$H$38,'VLookup Lists'!$J$2:$J$8),0)),1,0)</f>
        <v>0</v>
      </c>
      <c r="N8450" s="1" t="str">
        <f>IFERROR(IF(VLOOKUP($D8450,'VLookup Lists'!$B$11:$C$29,2,FALSE)="FLIP",1,0),"")</f>
        <v/>
      </c>
      <c r="O8450" s="1" t="b">
        <f>ISNUMBER(MATCH($E8450,'VLookup Lists'!$E$2:$E$17,0))</f>
        <v>0</v>
      </c>
    </row>
    <row r="8451" spans="1:15" ht="15" customHeight="1" x14ac:dyDescent="0.2">
      <c r="A8451" s="1" t="str">
        <f t="shared" si="65"/>
        <v/>
      </c>
      <c r="E8451" s="1" t="s">
        <v>352</v>
      </c>
      <c r="F8451" s="38"/>
      <c r="G8451" s="38"/>
      <c r="M8451" s="1">
        <f>IF(ISNUMBER(MATCH(E8451,_xlfn.VSTACK('VLookup Lists'!$E$2:$E$17,'VLookup Lists'!$H$2:$H$38,'VLookup Lists'!$J$2:$J$8),0)),1,0)</f>
        <v>0</v>
      </c>
      <c r="N8451" s="1" t="str">
        <f>IFERROR(IF(VLOOKUP($D8451,'VLookup Lists'!$B$11:$C$29,2,FALSE)="FLIP",1,0),"")</f>
        <v/>
      </c>
      <c r="O8451" s="1" t="b">
        <f>ISNUMBER(MATCH($E8451,'VLookup Lists'!$E$2:$E$17,0))</f>
        <v>0</v>
      </c>
    </row>
    <row r="8452" spans="1:15" ht="15" customHeight="1" x14ac:dyDescent="0.2">
      <c r="A8452" s="1" t="str">
        <f t="shared" si="65"/>
        <v/>
      </c>
      <c r="E8452" s="1" t="s">
        <v>352</v>
      </c>
      <c r="F8452" s="38"/>
      <c r="G8452" s="38"/>
      <c r="M8452" s="1">
        <f>IF(ISNUMBER(MATCH(E8452,_xlfn.VSTACK('VLookup Lists'!$E$2:$E$17,'VLookup Lists'!$H$2:$H$38,'VLookup Lists'!$J$2:$J$8),0)),1,0)</f>
        <v>0</v>
      </c>
      <c r="N8452" s="1" t="str">
        <f>IFERROR(IF(VLOOKUP($D8452,'VLookup Lists'!$B$11:$C$29,2,FALSE)="FLIP",1,0),"")</f>
        <v/>
      </c>
      <c r="O8452" s="1" t="b">
        <f>ISNUMBER(MATCH($E8452,'VLookup Lists'!$E$2:$E$17,0))</f>
        <v>0</v>
      </c>
    </row>
    <row r="8453" spans="1:15" ht="15" customHeight="1" x14ac:dyDescent="0.2">
      <c r="A8453" s="1" t="str">
        <f t="shared" si="65"/>
        <v/>
      </c>
      <c r="E8453" s="1" t="s">
        <v>352</v>
      </c>
      <c r="F8453" s="38"/>
      <c r="G8453" s="38"/>
      <c r="M8453" s="1">
        <f>IF(ISNUMBER(MATCH(E8453,_xlfn.VSTACK('VLookup Lists'!$E$2:$E$17,'VLookup Lists'!$H$2:$H$38,'VLookup Lists'!$J$2:$J$8),0)),1,0)</f>
        <v>0</v>
      </c>
      <c r="N8453" s="1" t="str">
        <f>IFERROR(IF(VLOOKUP($D8453,'VLookup Lists'!$B$11:$C$29,2,FALSE)="FLIP",1,0),"")</f>
        <v/>
      </c>
      <c r="O8453" s="1" t="b">
        <f>ISNUMBER(MATCH($E8453,'VLookup Lists'!$E$2:$E$17,0))</f>
        <v>0</v>
      </c>
    </row>
    <row r="8454" spans="1:15" ht="15" customHeight="1" x14ac:dyDescent="0.2">
      <c r="A8454" s="1" t="str">
        <f t="shared" si="65"/>
        <v/>
      </c>
      <c r="E8454" s="1" t="s">
        <v>352</v>
      </c>
      <c r="F8454" s="38"/>
      <c r="G8454" s="38"/>
      <c r="M8454" s="1">
        <f>IF(ISNUMBER(MATCH(E8454,_xlfn.VSTACK('VLookup Lists'!$E$2:$E$17,'VLookup Lists'!$H$2:$H$38,'VLookup Lists'!$J$2:$J$8),0)),1,0)</f>
        <v>0</v>
      </c>
      <c r="N8454" s="1" t="str">
        <f>IFERROR(IF(VLOOKUP($D8454,'VLookup Lists'!$B$11:$C$29,2,FALSE)="FLIP",1,0),"")</f>
        <v/>
      </c>
      <c r="O8454" s="1" t="b">
        <f>ISNUMBER(MATCH($E8454,'VLookup Lists'!$E$2:$E$17,0))</f>
        <v>0</v>
      </c>
    </row>
    <row r="8455" spans="1:15" ht="15" customHeight="1" x14ac:dyDescent="0.2">
      <c r="A8455" s="1" t="str">
        <f t="shared" si="65"/>
        <v/>
      </c>
      <c r="E8455" s="1" t="s">
        <v>352</v>
      </c>
      <c r="F8455" s="38"/>
      <c r="G8455" s="38"/>
      <c r="M8455" s="1">
        <f>IF(ISNUMBER(MATCH(E8455,_xlfn.VSTACK('VLookup Lists'!$E$2:$E$17,'VLookup Lists'!$H$2:$H$38,'VLookup Lists'!$J$2:$J$8),0)),1,0)</f>
        <v>0</v>
      </c>
      <c r="N8455" s="1" t="str">
        <f>IFERROR(IF(VLOOKUP($D8455,'VLookup Lists'!$B$11:$C$29,2,FALSE)="FLIP",1,0),"")</f>
        <v/>
      </c>
      <c r="O8455" s="1" t="b">
        <f>ISNUMBER(MATCH($E8455,'VLookup Lists'!$E$2:$E$17,0))</f>
        <v>0</v>
      </c>
    </row>
    <row r="8456" spans="1:15" ht="15" customHeight="1" x14ac:dyDescent="0.2">
      <c r="A8456" s="1" t="str">
        <f t="shared" si="65"/>
        <v/>
      </c>
      <c r="E8456" s="1" t="s">
        <v>352</v>
      </c>
      <c r="F8456" s="38"/>
      <c r="G8456" s="38"/>
      <c r="M8456" s="1">
        <f>IF(ISNUMBER(MATCH(E8456,_xlfn.VSTACK('VLookup Lists'!$E$2:$E$17,'VLookup Lists'!$H$2:$H$38,'VLookup Lists'!$J$2:$J$8),0)),1,0)</f>
        <v>0</v>
      </c>
      <c r="N8456" s="1" t="str">
        <f>IFERROR(IF(VLOOKUP($D8456,'VLookup Lists'!$B$11:$C$29,2,FALSE)="FLIP",1,0),"")</f>
        <v/>
      </c>
      <c r="O8456" s="1" t="b">
        <f>ISNUMBER(MATCH($E8456,'VLookup Lists'!$E$2:$E$17,0))</f>
        <v>0</v>
      </c>
    </row>
    <row r="8457" spans="1:15" ht="15" customHeight="1" x14ac:dyDescent="0.2">
      <c r="A8457" s="1" t="str">
        <f t="shared" si="65"/>
        <v/>
      </c>
      <c r="E8457" s="1" t="s">
        <v>352</v>
      </c>
      <c r="F8457" s="38"/>
      <c r="G8457" s="38"/>
      <c r="M8457" s="1">
        <f>IF(ISNUMBER(MATCH(E8457,_xlfn.VSTACK('VLookup Lists'!$E$2:$E$17,'VLookup Lists'!$H$2:$H$38,'VLookup Lists'!$J$2:$J$8),0)),1,0)</f>
        <v>0</v>
      </c>
      <c r="N8457" s="1" t="str">
        <f>IFERROR(IF(VLOOKUP($D8457,'VLookup Lists'!$B$11:$C$29,2,FALSE)="FLIP",1,0),"")</f>
        <v/>
      </c>
      <c r="O8457" s="1" t="b">
        <f>ISNUMBER(MATCH($E8457,'VLookup Lists'!$E$2:$E$17,0))</f>
        <v>0</v>
      </c>
    </row>
    <row r="8458" spans="1:15" ht="15" customHeight="1" x14ac:dyDescent="0.2">
      <c r="A8458" s="1" t="str">
        <f t="shared" si="65"/>
        <v/>
      </c>
      <c r="E8458" s="1" t="s">
        <v>352</v>
      </c>
      <c r="F8458" s="38"/>
      <c r="G8458" s="38"/>
      <c r="M8458" s="1">
        <f>IF(ISNUMBER(MATCH(E8458,_xlfn.VSTACK('VLookup Lists'!$E$2:$E$17,'VLookup Lists'!$H$2:$H$38,'VLookup Lists'!$J$2:$J$8),0)),1,0)</f>
        <v>0</v>
      </c>
      <c r="N8458" s="1" t="str">
        <f>IFERROR(IF(VLOOKUP($D8458,'VLookup Lists'!$B$11:$C$29,2,FALSE)="FLIP",1,0),"")</f>
        <v/>
      </c>
      <c r="O8458" s="1" t="b">
        <f>ISNUMBER(MATCH($E8458,'VLookup Lists'!$E$2:$E$17,0))</f>
        <v>0</v>
      </c>
    </row>
    <row r="8459" spans="1:15" ht="15" customHeight="1" x14ac:dyDescent="0.2">
      <c r="A8459" s="1" t="str">
        <f t="shared" si="65"/>
        <v/>
      </c>
      <c r="E8459" s="1" t="s">
        <v>352</v>
      </c>
      <c r="F8459" s="38"/>
      <c r="G8459" s="38"/>
      <c r="M8459" s="1">
        <f>IF(ISNUMBER(MATCH(E8459,_xlfn.VSTACK('VLookup Lists'!$E$2:$E$17,'VLookup Lists'!$H$2:$H$38,'VLookup Lists'!$J$2:$J$8),0)),1,0)</f>
        <v>0</v>
      </c>
      <c r="N8459" s="1" t="str">
        <f>IFERROR(IF(VLOOKUP($D8459,'VLookup Lists'!$B$11:$C$29,2,FALSE)="FLIP",1,0),"")</f>
        <v/>
      </c>
      <c r="O8459" s="1" t="b">
        <f>ISNUMBER(MATCH($E8459,'VLookup Lists'!$E$2:$E$17,0))</f>
        <v>0</v>
      </c>
    </row>
    <row r="8460" spans="1:15" ht="15" customHeight="1" x14ac:dyDescent="0.2">
      <c r="A8460" s="1" t="str">
        <f t="shared" si="65"/>
        <v/>
      </c>
      <c r="E8460" s="1" t="s">
        <v>352</v>
      </c>
      <c r="F8460" s="38"/>
      <c r="G8460" s="38"/>
      <c r="M8460" s="1">
        <f>IF(ISNUMBER(MATCH(E8460,_xlfn.VSTACK('VLookup Lists'!$E$2:$E$17,'VLookup Lists'!$H$2:$H$38,'VLookup Lists'!$J$2:$J$8),0)),1,0)</f>
        <v>0</v>
      </c>
      <c r="N8460" s="1" t="str">
        <f>IFERROR(IF(VLOOKUP($D8460,'VLookup Lists'!$B$11:$C$29,2,FALSE)="FLIP",1,0),"")</f>
        <v/>
      </c>
      <c r="O8460" s="1" t="b">
        <f>ISNUMBER(MATCH($E8460,'VLookup Lists'!$E$2:$E$17,0))</f>
        <v>0</v>
      </c>
    </row>
    <row r="8461" spans="1:15" ht="15" customHeight="1" x14ac:dyDescent="0.2">
      <c r="A8461" s="1" t="str">
        <f t="shared" si="65"/>
        <v/>
      </c>
      <c r="E8461" s="1" t="s">
        <v>352</v>
      </c>
      <c r="F8461" s="38"/>
      <c r="G8461" s="38"/>
      <c r="M8461" s="1">
        <f>IF(ISNUMBER(MATCH(E8461,_xlfn.VSTACK('VLookup Lists'!$E$2:$E$17,'VLookup Lists'!$H$2:$H$38,'VLookup Lists'!$J$2:$J$8),0)),1,0)</f>
        <v>0</v>
      </c>
      <c r="N8461" s="1" t="str">
        <f>IFERROR(IF(VLOOKUP($D8461,'VLookup Lists'!$B$11:$C$29,2,FALSE)="FLIP",1,0),"")</f>
        <v/>
      </c>
      <c r="O8461" s="1" t="b">
        <f>ISNUMBER(MATCH($E8461,'VLookup Lists'!$E$2:$E$17,0))</f>
        <v>0</v>
      </c>
    </row>
    <row r="8462" spans="1:15" ht="15" customHeight="1" x14ac:dyDescent="0.2">
      <c r="A8462" s="1" t="str">
        <f t="shared" si="65"/>
        <v/>
      </c>
      <c r="E8462" s="1" t="s">
        <v>352</v>
      </c>
      <c r="F8462" s="38"/>
      <c r="G8462" s="38"/>
      <c r="M8462" s="1">
        <f>IF(ISNUMBER(MATCH(E8462,_xlfn.VSTACK('VLookup Lists'!$E$2:$E$17,'VLookup Lists'!$H$2:$H$38,'VLookup Lists'!$J$2:$J$8),0)),1,0)</f>
        <v>0</v>
      </c>
      <c r="N8462" s="1" t="str">
        <f>IFERROR(IF(VLOOKUP($D8462,'VLookup Lists'!$B$11:$C$29,2,FALSE)="FLIP",1,0),"")</f>
        <v/>
      </c>
      <c r="O8462" s="1" t="b">
        <f>ISNUMBER(MATCH($E8462,'VLookup Lists'!$E$2:$E$17,0))</f>
        <v>0</v>
      </c>
    </row>
    <row r="8463" spans="1:15" ht="15" customHeight="1" x14ac:dyDescent="0.2">
      <c r="A8463" s="1" t="str">
        <f t="shared" si="65"/>
        <v/>
      </c>
      <c r="E8463" s="1" t="s">
        <v>352</v>
      </c>
      <c r="F8463" s="38"/>
      <c r="G8463" s="38"/>
      <c r="M8463" s="1">
        <f>IF(ISNUMBER(MATCH(E8463,_xlfn.VSTACK('VLookup Lists'!$E$2:$E$17,'VLookup Lists'!$H$2:$H$38,'VLookup Lists'!$J$2:$J$8),0)),1,0)</f>
        <v>0</v>
      </c>
      <c r="N8463" s="1" t="str">
        <f>IFERROR(IF(VLOOKUP($D8463,'VLookup Lists'!$B$11:$C$29,2,FALSE)="FLIP",1,0),"")</f>
        <v/>
      </c>
      <c r="O8463" s="1" t="b">
        <f>ISNUMBER(MATCH($E8463,'VLookup Lists'!$E$2:$E$17,0))</f>
        <v>0</v>
      </c>
    </row>
    <row r="8464" spans="1:15" ht="15" customHeight="1" x14ac:dyDescent="0.2">
      <c r="A8464" s="1" t="str">
        <f t="shared" si="65"/>
        <v/>
      </c>
      <c r="E8464" s="1" t="s">
        <v>352</v>
      </c>
      <c r="F8464" s="38"/>
      <c r="G8464" s="38"/>
      <c r="M8464" s="1">
        <f>IF(ISNUMBER(MATCH(E8464,_xlfn.VSTACK('VLookup Lists'!$E$2:$E$17,'VLookup Lists'!$H$2:$H$38,'VLookup Lists'!$J$2:$J$8),0)),1,0)</f>
        <v>0</v>
      </c>
      <c r="N8464" s="1" t="str">
        <f>IFERROR(IF(VLOOKUP($D8464,'VLookup Lists'!$B$11:$C$29,2,FALSE)="FLIP",1,0),"")</f>
        <v/>
      </c>
      <c r="O8464" s="1" t="b">
        <f>ISNUMBER(MATCH($E8464,'VLookup Lists'!$E$2:$E$17,0))</f>
        <v>0</v>
      </c>
    </row>
    <row r="8465" spans="1:15" ht="15" customHeight="1" x14ac:dyDescent="0.2">
      <c r="A8465" s="1" t="str">
        <f t="shared" si="65"/>
        <v/>
      </c>
      <c r="E8465" s="1" t="s">
        <v>352</v>
      </c>
      <c r="F8465" s="38"/>
      <c r="G8465" s="38"/>
      <c r="M8465" s="1">
        <f>IF(ISNUMBER(MATCH(E8465,_xlfn.VSTACK('VLookup Lists'!$E$2:$E$17,'VLookup Lists'!$H$2:$H$38,'VLookup Lists'!$J$2:$J$8),0)),1,0)</f>
        <v>0</v>
      </c>
      <c r="N8465" s="1" t="str">
        <f>IFERROR(IF(VLOOKUP($D8465,'VLookup Lists'!$B$11:$C$29,2,FALSE)="FLIP",1,0),"")</f>
        <v/>
      </c>
      <c r="O8465" s="1" t="b">
        <f>ISNUMBER(MATCH($E8465,'VLookup Lists'!$E$2:$E$17,0))</f>
        <v>0</v>
      </c>
    </row>
    <row r="8466" spans="1:15" ht="15" customHeight="1" x14ac:dyDescent="0.2">
      <c r="A8466" s="1" t="str">
        <f t="shared" si="65"/>
        <v/>
      </c>
      <c r="E8466" s="1" t="s">
        <v>352</v>
      </c>
      <c r="F8466" s="38"/>
      <c r="G8466" s="38"/>
      <c r="M8466" s="1">
        <f>IF(ISNUMBER(MATCH(E8466,_xlfn.VSTACK('VLookup Lists'!$E$2:$E$17,'VLookup Lists'!$H$2:$H$38,'VLookup Lists'!$J$2:$J$8),0)),1,0)</f>
        <v>0</v>
      </c>
      <c r="N8466" s="1" t="str">
        <f>IFERROR(IF(VLOOKUP($D8466,'VLookup Lists'!$B$11:$C$29,2,FALSE)="FLIP",1,0),"")</f>
        <v/>
      </c>
      <c r="O8466" s="1" t="b">
        <f>ISNUMBER(MATCH($E8466,'VLookup Lists'!$E$2:$E$17,0))</f>
        <v>0</v>
      </c>
    </row>
    <row r="8467" spans="1:15" ht="15" customHeight="1" x14ac:dyDescent="0.2">
      <c r="A8467" s="1" t="str">
        <f t="shared" si="65"/>
        <v/>
      </c>
      <c r="E8467" s="1" t="s">
        <v>352</v>
      </c>
      <c r="F8467" s="38"/>
      <c r="G8467" s="38"/>
      <c r="M8467" s="1">
        <f>IF(ISNUMBER(MATCH(E8467,_xlfn.VSTACK('VLookup Lists'!$E$2:$E$17,'VLookup Lists'!$H$2:$H$38,'VLookup Lists'!$J$2:$J$8),0)),1,0)</f>
        <v>0</v>
      </c>
      <c r="N8467" s="1" t="str">
        <f>IFERROR(IF(VLOOKUP($D8467,'VLookup Lists'!$B$11:$C$29,2,FALSE)="FLIP",1,0),"")</f>
        <v/>
      </c>
      <c r="O8467" s="1" t="b">
        <f>ISNUMBER(MATCH($E8467,'VLookup Lists'!$E$2:$E$17,0))</f>
        <v>0</v>
      </c>
    </row>
    <row r="8468" spans="1:15" ht="15" customHeight="1" x14ac:dyDescent="0.2">
      <c r="A8468" s="1" t="str">
        <f t="shared" si="65"/>
        <v/>
      </c>
      <c r="E8468" s="1" t="s">
        <v>352</v>
      </c>
      <c r="F8468" s="38"/>
      <c r="G8468" s="38"/>
      <c r="M8468" s="1">
        <f>IF(ISNUMBER(MATCH(E8468,_xlfn.VSTACK('VLookup Lists'!$E$2:$E$17,'VLookup Lists'!$H$2:$H$38,'VLookup Lists'!$J$2:$J$8),0)),1,0)</f>
        <v>0</v>
      </c>
      <c r="N8468" s="1" t="str">
        <f>IFERROR(IF(VLOOKUP($D8468,'VLookup Lists'!$B$11:$C$29,2,FALSE)="FLIP",1,0),"")</f>
        <v/>
      </c>
      <c r="O8468" s="1" t="b">
        <f>ISNUMBER(MATCH($E8468,'VLookup Lists'!$E$2:$E$17,0))</f>
        <v>0</v>
      </c>
    </row>
    <row r="8469" spans="1:15" ht="15" customHeight="1" x14ac:dyDescent="0.2">
      <c r="A8469" s="1" t="str">
        <f t="shared" si="65"/>
        <v/>
      </c>
      <c r="E8469" s="1" t="s">
        <v>352</v>
      </c>
      <c r="F8469" s="38"/>
      <c r="G8469" s="38"/>
      <c r="M8469" s="1">
        <f>IF(ISNUMBER(MATCH(E8469,_xlfn.VSTACK('VLookup Lists'!$E$2:$E$17,'VLookup Lists'!$H$2:$H$38,'VLookup Lists'!$J$2:$J$8),0)),1,0)</f>
        <v>0</v>
      </c>
      <c r="N8469" s="1" t="str">
        <f>IFERROR(IF(VLOOKUP($D8469,'VLookup Lists'!$B$11:$C$29,2,FALSE)="FLIP",1,0),"")</f>
        <v/>
      </c>
      <c r="O8469" s="1" t="b">
        <f>ISNUMBER(MATCH($E8469,'VLookup Lists'!$E$2:$E$17,0))</f>
        <v>0</v>
      </c>
    </row>
    <row r="8470" spans="1:15" ht="15" customHeight="1" x14ac:dyDescent="0.2">
      <c r="A8470" s="1" t="str">
        <f t="shared" si="65"/>
        <v/>
      </c>
      <c r="E8470" s="1" t="s">
        <v>352</v>
      </c>
      <c r="F8470" s="38"/>
      <c r="G8470" s="38"/>
      <c r="M8470" s="1">
        <f>IF(ISNUMBER(MATCH(E8470,_xlfn.VSTACK('VLookup Lists'!$E$2:$E$17,'VLookup Lists'!$H$2:$H$38,'VLookup Lists'!$J$2:$J$8),0)),1,0)</f>
        <v>0</v>
      </c>
      <c r="N8470" s="1" t="str">
        <f>IFERROR(IF(VLOOKUP($D8470,'VLookup Lists'!$B$11:$C$29,2,FALSE)="FLIP",1,0),"")</f>
        <v/>
      </c>
      <c r="O8470" s="1" t="b">
        <f>ISNUMBER(MATCH($E8470,'VLookup Lists'!$E$2:$E$17,0))</f>
        <v>0</v>
      </c>
    </row>
    <row r="8471" spans="1:15" ht="15" customHeight="1" x14ac:dyDescent="0.2">
      <c r="A8471" s="1" t="str">
        <f t="shared" si="65"/>
        <v/>
      </c>
      <c r="E8471" s="1" t="s">
        <v>352</v>
      </c>
      <c r="F8471" s="38"/>
      <c r="G8471" s="38"/>
      <c r="M8471" s="1">
        <f>IF(ISNUMBER(MATCH(E8471,_xlfn.VSTACK('VLookup Lists'!$E$2:$E$17,'VLookup Lists'!$H$2:$H$38,'VLookup Lists'!$J$2:$J$8),0)),1,0)</f>
        <v>0</v>
      </c>
      <c r="N8471" s="1" t="str">
        <f>IFERROR(IF(VLOOKUP($D8471,'VLookup Lists'!$B$11:$C$29,2,FALSE)="FLIP",1,0),"")</f>
        <v/>
      </c>
      <c r="O8471" s="1" t="b">
        <f>ISNUMBER(MATCH($E8471,'VLookup Lists'!$E$2:$E$17,0))</f>
        <v>0</v>
      </c>
    </row>
    <row r="8472" spans="1:15" ht="15" customHeight="1" x14ac:dyDescent="0.2">
      <c r="A8472" s="1" t="str">
        <f t="shared" si="65"/>
        <v/>
      </c>
      <c r="E8472" s="1" t="s">
        <v>352</v>
      </c>
      <c r="F8472" s="38"/>
      <c r="G8472" s="38"/>
      <c r="M8472" s="1">
        <f>IF(ISNUMBER(MATCH(E8472,_xlfn.VSTACK('VLookup Lists'!$E$2:$E$17,'VLookup Lists'!$H$2:$H$38,'VLookup Lists'!$J$2:$J$8),0)),1,0)</f>
        <v>0</v>
      </c>
      <c r="N8472" s="1" t="str">
        <f>IFERROR(IF(VLOOKUP($D8472,'VLookup Lists'!$B$11:$C$29,2,FALSE)="FLIP",1,0),"")</f>
        <v/>
      </c>
      <c r="O8472" s="1" t="b">
        <f>ISNUMBER(MATCH($E8472,'VLookup Lists'!$E$2:$E$17,0))</f>
        <v>0</v>
      </c>
    </row>
    <row r="8473" spans="1:15" ht="15" customHeight="1" x14ac:dyDescent="0.2">
      <c r="A8473" s="1" t="str">
        <f t="shared" si="65"/>
        <v/>
      </c>
      <c r="E8473" s="1" t="s">
        <v>352</v>
      </c>
      <c r="F8473" s="38"/>
      <c r="G8473" s="38"/>
      <c r="M8473" s="1">
        <f>IF(ISNUMBER(MATCH(E8473,_xlfn.VSTACK('VLookup Lists'!$E$2:$E$17,'VLookup Lists'!$H$2:$H$38,'VLookup Lists'!$J$2:$J$8),0)),1,0)</f>
        <v>0</v>
      </c>
      <c r="N8473" s="1" t="str">
        <f>IFERROR(IF(VLOOKUP($D8473,'VLookup Lists'!$B$11:$C$29,2,FALSE)="FLIP",1,0),"")</f>
        <v/>
      </c>
      <c r="O8473" s="1" t="b">
        <f>ISNUMBER(MATCH($E8473,'VLookup Lists'!$E$2:$E$17,0))</f>
        <v>0</v>
      </c>
    </row>
    <row r="8474" spans="1:15" ht="15" customHeight="1" x14ac:dyDescent="0.2">
      <c r="A8474" s="1" t="str">
        <f t="shared" si="65"/>
        <v/>
      </c>
      <c r="E8474" s="1" t="s">
        <v>352</v>
      </c>
      <c r="F8474" s="38"/>
      <c r="G8474" s="38"/>
      <c r="M8474" s="1">
        <f>IF(ISNUMBER(MATCH(E8474,_xlfn.VSTACK('VLookup Lists'!$E$2:$E$17,'VLookup Lists'!$H$2:$H$38,'VLookup Lists'!$J$2:$J$8),0)),1,0)</f>
        <v>0</v>
      </c>
      <c r="N8474" s="1" t="str">
        <f>IFERROR(IF(VLOOKUP($D8474,'VLookup Lists'!$B$11:$C$29,2,FALSE)="FLIP",1,0),"")</f>
        <v/>
      </c>
      <c r="O8474" s="1" t="b">
        <f>ISNUMBER(MATCH($E8474,'VLookup Lists'!$E$2:$E$17,0))</f>
        <v>0</v>
      </c>
    </row>
    <row r="8475" spans="1:15" ht="15" customHeight="1" x14ac:dyDescent="0.2">
      <c r="A8475" s="1" t="str">
        <f t="shared" si="65"/>
        <v/>
      </c>
      <c r="E8475" s="1" t="s">
        <v>352</v>
      </c>
      <c r="F8475" s="38"/>
      <c r="G8475" s="38"/>
      <c r="M8475" s="1">
        <f>IF(ISNUMBER(MATCH(E8475,_xlfn.VSTACK('VLookup Lists'!$E$2:$E$17,'VLookup Lists'!$H$2:$H$38,'VLookup Lists'!$J$2:$J$8),0)),1,0)</f>
        <v>0</v>
      </c>
      <c r="N8475" s="1" t="str">
        <f>IFERROR(IF(VLOOKUP($D8475,'VLookup Lists'!$B$11:$C$29,2,FALSE)="FLIP",1,0),"")</f>
        <v/>
      </c>
      <c r="O8475" s="1" t="b">
        <f>ISNUMBER(MATCH($E8475,'VLookup Lists'!$E$2:$E$17,0))</f>
        <v>0</v>
      </c>
    </row>
    <row r="8476" spans="1:15" ht="15" customHeight="1" x14ac:dyDescent="0.2">
      <c r="A8476" s="1" t="str">
        <f t="shared" si="65"/>
        <v/>
      </c>
      <c r="E8476" s="1" t="s">
        <v>352</v>
      </c>
      <c r="F8476" s="38"/>
      <c r="G8476" s="38"/>
      <c r="M8476" s="1">
        <f>IF(ISNUMBER(MATCH(E8476,_xlfn.VSTACK('VLookup Lists'!$E$2:$E$17,'VLookup Lists'!$H$2:$H$38,'VLookup Lists'!$J$2:$J$8),0)),1,0)</f>
        <v>0</v>
      </c>
      <c r="N8476" s="1" t="str">
        <f>IFERROR(IF(VLOOKUP($D8476,'VLookup Lists'!$B$11:$C$29,2,FALSE)="FLIP",1,0),"")</f>
        <v/>
      </c>
      <c r="O8476" s="1" t="b">
        <f>ISNUMBER(MATCH($E8476,'VLookup Lists'!$E$2:$E$17,0))</f>
        <v>0</v>
      </c>
    </row>
    <row r="8477" spans="1:15" ht="15" customHeight="1" x14ac:dyDescent="0.2">
      <c r="A8477" s="1" t="str">
        <f t="shared" si="65"/>
        <v/>
      </c>
      <c r="E8477" s="1" t="s">
        <v>352</v>
      </c>
      <c r="F8477" s="38"/>
      <c r="G8477" s="38"/>
      <c r="M8477" s="1">
        <f>IF(ISNUMBER(MATCH(E8477,_xlfn.VSTACK('VLookup Lists'!$E$2:$E$17,'VLookup Lists'!$H$2:$H$38,'VLookup Lists'!$J$2:$J$8),0)),1,0)</f>
        <v>0</v>
      </c>
      <c r="N8477" s="1" t="str">
        <f>IFERROR(IF(VLOOKUP($D8477,'VLookup Lists'!$B$11:$C$29,2,FALSE)="FLIP",1,0),"")</f>
        <v/>
      </c>
      <c r="O8477" s="1" t="b">
        <f>ISNUMBER(MATCH($E8477,'VLookup Lists'!$E$2:$E$17,0))</f>
        <v>0</v>
      </c>
    </row>
    <row r="8478" spans="1:15" ht="15" customHeight="1" x14ac:dyDescent="0.2">
      <c r="A8478" s="1" t="str">
        <f t="shared" si="65"/>
        <v/>
      </c>
      <c r="E8478" s="1" t="s">
        <v>352</v>
      </c>
      <c r="F8478" s="38"/>
      <c r="G8478" s="38"/>
      <c r="M8478" s="1">
        <f>IF(ISNUMBER(MATCH(E8478,_xlfn.VSTACK('VLookup Lists'!$E$2:$E$17,'VLookup Lists'!$H$2:$H$38,'VLookup Lists'!$J$2:$J$8),0)),1,0)</f>
        <v>0</v>
      </c>
      <c r="N8478" s="1" t="str">
        <f>IFERROR(IF(VLOOKUP($D8478,'VLookup Lists'!$B$11:$C$29,2,FALSE)="FLIP",1,0),"")</f>
        <v/>
      </c>
      <c r="O8478" s="1" t="b">
        <f>ISNUMBER(MATCH($E8478,'VLookup Lists'!$E$2:$E$17,0))</f>
        <v>0</v>
      </c>
    </row>
    <row r="8479" spans="1:15" ht="15" customHeight="1" x14ac:dyDescent="0.2">
      <c r="A8479" s="1" t="str">
        <f t="shared" si="65"/>
        <v/>
      </c>
      <c r="E8479" s="1" t="s">
        <v>352</v>
      </c>
      <c r="F8479" s="38"/>
      <c r="G8479" s="38"/>
      <c r="M8479" s="1">
        <f>IF(ISNUMBER(MATCH(E8479,_xlfn.VSTACK('VLookup Lists'!$E$2:$E$17,'VLookup Lists'!$H$2:$H$38,'VLookup Lists'!$J$2:$J$8),0)),1,0)</f>
        <v>0</v>
      </c>
      <c r="N8479" s="1" t="str">
        <f>IFERROR(IF(VLOOKUP($D8479,'VLookup Lists'!$B$11:$C$29,2,FALSE)="FLIP",1,0),"")</f>
        <v/>
      </c>
      <c r="O8479" s="1" t="b">
        <f>ISNUMBER(MATCH($E8479,'VLookup Lists'!$E$2:$E$17,0))</f>
        <v>0</v>
      </c>
    </row>
    <row r="8480" spans="1:15" ht="15" customHeight="1" x14ac:dyDescent="0.2">
      <c r="A8480" s="1" t="str">
        <f t="shared" si="65"/>
        <v/>
      </c>
      <c r="E8480" s="1" t="s">
        <v>352</v>
      </c>
      <c r="F8480" s="38"/>
      <c r="G8480" s="38"/>
      <c r="M8480" s="1">
        <f>IF(ISNUMBER(MATCH(E8480,_xlfn.VSTACK('VLookup Lists'!$E$2:$E$17,'VLookup Lists'!$H$2:$H$38,'VLookup Lists'!$J$2:$J$8),0)),1,0)</f>
        <v>0</v>
      </c>
      <c r="N8480" s="1" t="str">
        <f>IFERROR(IF(VLOOKUP($D8480,'VLookup Lists'!$B$11:$C$29,2,FALSE)="FLIP",1,0),"")</f>
        <v/>
      </c>
      <c r="O8480" s="1" t="b">
        <f>ISNUMBER(MATCH($E8480,'VLookup Lists'!$E$2:$E$17,0))</f>
        <v>0</v>
      </c>
    </row>
    <row r="8481" spans="1:15" ht="15" customHeight="1" x14ac:dyDescent="0.2">
      <c r="A8481" s="1" t="str">
        <f t="shared" si="65"/>
        <v/>
      </c>
      <c r="E8481" s="1" t="s">
        <v>352</v>
      </c>
      <c r="F8481" s="38"/>
      <c r="G8481" s="38"/>
      <c r="M8481" s="1">
        <f>IF(ISNUMBER(MATCH(E8481,_xlfn.VSTACK('VLookup Lists'!$E$2:$E$17,'VLookup Lists'!$H$2:$H$38,'VLookup Lists'!$J$2:$J$8),0)),1,0)</f>
        <v>0</v>
      </c>
      <c r="N8481" s="1" t="str">
        <f>IFERROR(IF(VLOOKUP($D8481,'VLookup Lists'!$B$11:$C$29,2,FALSE)="FLIP",1,0),"")</f>
        <v/>
      </c>
      <c r="O8481" s="1" t="b">
        <f>ISNUMBER(MATCH($E8481,'VLookup Lists'!$E$2:$E$17,0))</f>
        <v>0</v>
      </c>
    </row>
    <row r="8482" spans="1:15" ht="15" customHeight="1" x14ac:dyDescent="0.2">
      <c r="A8482" s="1" t="str">
        <f t="shared" si="65"/>
        <v/>
      </c>
      <c r="E8482" s="1" t="s">
        <v>352</v>
      </c>
      <c r="F8482" s="38"/>
      <c r="G8482" s="38"/>
      <c r="M8482" s="1">
        <f>IF(ISNUMBER(MATCH(E8482,_xlfn.VSTACK('VLookup Lists'!$E$2:$E$17,'VLookup Lists'!$H$2:$H$38,'VLookup Lists'!$J$2:$J$8),0)),1,0)</f>
        <v>0</v>
      </c>
      <c r="N8482" s="1" t="str">
        <f>IFERROR(IF(VLOOKUP($D8482,'VLookup Lists'!$B$11:$C$29,2,FALSE)="FLIP",1,0),"")</f>
        <v/>
      </c>
      <c r="O8482" s="1" t="b">
        <f>ISNUMBER(MATCH($E8482,'VLookup Lists'!$E$2:$E$17,0))</f>
        <v>0</v>
      </c>
    </row>
    <row r="8483" spans="1:15" ht="15" customHeight="1" x14ac:dyDescent="0.2">
      <c r="A8483" s="1" t="str">
        <f t="shared" si="65"/>
        <v/>
      </c>
      <c r="E8483" s="1" t="s">
        <v>352</v>
      </c>
      <c r="F8483" s="38"/>
      <c r="G8483" s="38"/>
      <c r="M8483" s="1">
        <f>IF(ISNUMBER(MATCH(E8483,_xlfn.VSTACK('VLookup Lists'!$E$2:$E$17,'VLookup Lists'!$H$2:$H$38,'VLookup Lists'!$J$2:$J$8),0)),1,0)</f>
        <v>0</v>
      </c>
      <c r="N8483" s="1" t="str">
        <f>IFERROR(IF(VLOOKUP($D8483,'VLookup Lists'!$B$11:$C$29,2,FALSE)="FLIP",1,0),"")</f>
        <v/>
      </c>
      <c r="O8483" s="1" t="b">
        <f>ISNUMBER(MATCH($E8483,'VLookup Lists'!$E$2:$E$17,0))</f>
        <v>0</v>
      </c>
    </row>
    <row r="8484" spans="1:15" ht="15" customHeight="1" x14ac:dyDescent="0.2">
      <c r="A8484" s="1" t="str">
        <f t="shared" si="65"/>
        <v/>
      </c>
      <c r="E8484" s="1" t="s">
        <v>352</v>
      </c>
      <c r="F8484" s="38"/>
      <c r="G8484" s="38"/>
      <c r="M8484" s="1">
        <f>IF(ISNUMBER(MATCH(E8484,_xlfn.VSTACK('VLookup Lists'!$E$2:$E$17,'VLookup Lists'!$H$2:$H$38,'VLookup Lists'!$J$2:$J$8),0)),1,0)</f>
        <v>0</v>
      </c>
      <c r="N8484" s="1" t="str">
        <f>IFERROR(IF(VLOOKUP($D8484,'VLookup Lists'!$B$11:$C$29,2,FALSE)="FLIP",1,0),"")</f>
        <v/>
      </c>
      <c r="O8484" s="1" t="b">
        <f>ISNUMBER(MATCH($E8484,'VLookup Lists'!$E$2:$E$17,0))</f>
        <v>0</v>
      </c>
    </row>
    <row r="8485" spans="1:15" ht="15" customHeight="1" x14ac:dyDescent="0.2">
      <c r="A8485" s="1" t="str">
        <f t="shared" si="65"/>
        <v/>
      </c>
      <c r="E8485" s="1" t="s">
        <v>352</v>
      </c>
      <c r="F8485" s="38"/>
      <c r="G8485" s="38"/>
      <c r="M8485" s="1">
        <f>IF(ISNUMBER(MATCH(E8485,_xlfn.VSTACK('VLookup Lists'!$E$2:$E$17,'VLookup Lists'!$H$2:$H$38,'VLookup Lists'!$J$2:$J$8),0)),1,0)</f>
        <v>0</v>
      </c>
      <c r="N8485" s="1" t="str">
        <f>IFERROR(IF(VLOOKUP($D8485,'VLookup Lists'!$B$11:$C$29,2,FALSE)="FLIP",1,0),"")</f>
        <v/>
      </c>
      <c r="O8485" s="1" t="b">
        <f>ISNUMBER(MATCH($E8485,'VLookup Lists'!$E$2:$E$17,0))</f>
        <v>0</v>
      </c>
    </row>
    <row r="8486" spans="1:15" ht="15" customHeight="1" x14ac:dyDescent="0.2">
      <c r="A8486" s="1" t="str">
        <f t="shared" si="65"/>
        <v/>
      </c>
      <c r="E8486" s="1" t="s">
        <v>352</v>
      </c>
      <c r="F8486" s="38"/>
      <c r="G8486" s="38"/>
      <c r="M8486" s="1">
        <f>IF(ISNUMBER(MATCH(E8486,_xlfn.VSTACK('VLookup Lists'!$E$2:$E$17,'VLookup Lists'!$H$2:$H$38,'VLookup Lists'!$J$2:$J$8),0)),1,0)</f>
        <v>0</v>
      </c>
      <c r="N8486" s="1" t="str">
        <f>IFERROR(IF(VLOOKUP($D8486,'VLookup Lists'!$B$11:$C$29,2,FALSE)="FLIP",1,0),"")</f>
        <v/>
      </c>
      <c r="O8486" s="1" t="b">
        <f>ISNUMBER(MATCH($E8486,'VLookup Lists'!$E$2:$E$17,0))</f>
        <v>0</v>
      </c>
    </row>
    <row r="8487" spans="1:15" ht="15" customHeight="1" x14ac:dyDescent="0.2">
      <c r="A8487" s="1" t="str">
        <f t="shared" si="65"/>
        <v/>
      </c>
      <c r="E8487" s="1" t="s">
        <v>352</v>
      </c>
      <c r="F8487" s="38"/>
      <c r="G8487" s="38"/>
      <c r="M8487" s="1">
        <f>IF(ISNUMBER(MATCH(E8487,_xlfn.VSTACK('VLookup Lists'!$E$2:$E$17,'VLookup Lists'!$H$2:$H$38,'VLookup Lists'!$J$2:$J$8),0)),1,0)</f>
        <v>0</v>
      </c>
      <c r="N8487" s="1" t="str">
        <f>IFERROR(IF(VLOOKUP($D8487,'VLookup Lists'!$B$11:$C$29,2,FALSE)="FLIP",1,0),"")</f>
        <v/>
      </c>
      <c r="O8487" s="1" t="b">
        <f>ISNUMBER(MATCH($E8487,'VLookup Lists'!$E$2:$E$17,0))</f>
        <v>0</v>
      </c>
    </row>
    <row r="8488" spans="1:15" ht="15" customHeight="1" x14ac:dyDescent="0.2">
      <c r="A8488" s="1" t="str">
        <f t="shared" si="65"/>
        <v/>
      </c>
      <c r="E8488" s="1" t="s">
        <v>352</v>
      </c>
      <c r="F8488" s="38"/>
      <c r="G8488" s="38"/>
      <c r="M8488" s="1">
        <f>IF(ISNUMBER(MATCH(E8488,_xlfn.VSTACK('VLookup Lists'!$E$2:$E$17,'VLookup Lists'!$H$2:$H$38,'VLookup Lists'!$J$2:$J$8),0)),1,0)</f>
        <v>0</v>
      </c>
      <c r="N8488" s="1" t="str">
        <f>IFERROR(IF(VLOOKUP($D8488,'VLookup Lists'!$B$11:$C$29,2,FALSE)="FLIP",1,0),"")</f>
        <v/>
      </c>
      <c r="O8488" s="1" t="b">
        <f>ISNUMBER(MATCH($E8488,'VLookup Lists'!$E$2:$E$17,0))</f>
        <v>0</v>
      </c>
    </row>
    <row r="8489" spans="1:15" ht="15" customHeight="1" x14ac:dyDescent="0.2">
      <c r="A8489" s="1" t="str">
        <f t="shared" si="65"/>
        <v/>
      </c>
      <c r="E8489" s="1" t="s">
        <v>352</v>
      </c>
      <c r="F8489" s="38"/>
      <c r="G8489" s="38"/>
      <c r="M8489" s="1">
        <f>IF(ISNUMBER(MATCH(E8489,_xlfn.VSTACK('VLookup Lists'!$E$2:$E$17,'VLookup Lists'!$H$2:$H$38,'VLookup Lists'!$J$2:$J$8),0)),1,0)</f>
        <v>0</v>
      </c>
      <c r="N8489" s="1" t="str">
        <f>IFERROR(IF(VLOOKUP($D8489,'VLookup Lists'!$B$11:$C$29,2,FALSE)="FLIP",1,0),"")</f>
        <v/>
      </c>
      <c r="O8489" s="1" t="b">
        <f>ISNUMBER(MATCH($E8489,'VLookup Lists'!$E$2:$E$17,0))</f>
        <v>0</v>
      </c>
    </row>
    <row r="8490" spans="1:15" ht="15" customHeight="1" x14ac:dyDescent="0.2">
      <c r="A8490" s="1" t="str">
        <f t="shared" si="65"/>
        <v/>
      </c>
      <c r="E8490" s="1" t="s">
        <v>352</v>
      </c>
      <c r="F8490" s="38"/>
      <c r="G8490" s="38"/>
      <c r="M8490" s="1">
        <f>IF(ISNUMBER(MATCH(E8490,_xlfn.VSTACK('VLookup Lists'!$E$2:$E$17,'VLookup Lists'!$H$2:$H$38,'VLookup Lists'!$J$2:$J$8),0)),1,0)</f>
        <v>0</v>
      </c>
      <c r="N8490" s="1" t="str">
        <f>IFERROR(IF(VLOOKUP($D8490,'VLookup Lists'!$B$11:$C$29,2,FALSE)="FLIP",1,0),"")</f>
        <v/>
      </c>
      <c r="O8490" s="1" t="b">
        <f>ISNUMBER(MATCH($E8490,'VLookup Lists'!$E$2:$E$17,0))</f>
        <v>0</v>
      </c>
    </row>
    <row r="8491" spans="1:15" ht="15" customHeight="1" x14ac:dyDescent="0.2">
      <c r="A8491" s="1" t="str">
        <f t="shared" si="65"/>
        <v/>
      </c>
      <c r="E8491" s="1" t="s">
        <v>352</v>
      </c>
      <c r="F8491" s="38"/>
      <c r="G8491" s="38"/>
      <c r="M8491" s="1">
        <f>IF(ISNUMBER(MATCH(E8491,_xlfn.VSTACK('VLookup Lists'!$E$2:$E$17,'VLookup Lists'!$H$2:$H$38,'VLookup Lists'!$J$2:$J$8),0)),1,0)</f>
        <v>0</v>
      </c>
      <c r="N8491" s="1" t="str">
        <f>IFERROR(IF(VLOOKUP($D8491,'VLookup Lists'!$B$11:$C$29,2,FALSE)="FLIP",1,0),"")</f>
        <v/>
      </c>
      <c r="O8491" s="1" t="b">
        <f>ISNUMBER(MATCH($E8491,'VLookup Lists'!$E$2:$E$17,0))</f>
        <v>0</v>
      </c>
    </row>
    <row r="8492" spans="1:15" ht="15" customHeight="1" x14ac:dyDescent="0.2">
      <c r="A8492" s="1" t="str">
        <f t="shared" si="65"/>
        <v/>
      </c>
      <c r="E8492" s="1" t="s">
        <v>352</v>
      </c>
      <c r="F8492" s="38"/>
      <c r="G8492" s="38"/>
      <c r="M8492" s="1">
        <f>IF(ISNUMBER(MATCH(E8492,_xlfn.VSTACK('VLookup Lists'!$E$2:$E$17,'VLookup Lists'!$H$2:$H$38,'VLookup Lists'!$J$2:$J$8),0)),1,0)</f>
        <v>0</v>
      </c>
      <c r="N8492" s="1" t="str">
        <f>IFERROR(IF(VLOOKUP($D8492,'VLookup Lists'!$B$11:$C$29,2,FALSE)="FLIP",1,0),"")</f>
        <v/>
      </c>
      <c r="O8492" s="1" t="b">
        <f>ISNUMBER(MATCH($E8492,'VLookup Lists'!$E$2:$E$17,0))</f>
        <v>0</v>
      </c>
    </row>
    <row r="8493" spans="1:15" ht="15" customHeight="1" x14ac:dyDescent="0.2">
      <c r="A8493" s="1" t="str">
        <f t="shared" si="65"/>
        <v/>
      </c>
      <c r="E8493" s="1" t="s">
        <v>352</v>
      </c>
      <c r="F8493" s="38"/>
      <c r="G8493" s="38"/>
      <c r="M8493" s="1">
        <f>IF(ISNUMBER(MATCH(E8493,_xlfn.VSTACK('VLookup Lists'!$E$2:$E$17,'VLookup Lists'!$H$2:$H$38,'VLookup Lists'!$J$2:$J$8),0)),1,0)</f>
        <v>0</v>
      </c>
      <c r="N8493" s="1" t="str">
        <f>IFERROR(IF(VLOOKUP($D8493,'VLookup Lists'!$B$11:$C$29,2,FALSE)="FLIP",1,0),"")</f>
        <v/>
      </c>
      <c r="O8493" s="1" t="b">
        <f>ISNUMBER(MATCH($E8493,'VLookup Lists'!$E$2:$E$17,0))</f>
        <v>0</v>
      </c>
    </row>
    <row r="8494" spans="1:15" ht="15" customHeight="1" x14ac:dyDescent="0.2">
      <c r="A8494" s="1" t="str">
        <f t="shared" si="65"/>
        <v/>
      </c>
      <c r="E8494" s="1" t="s">
        <v>352</v>
      </c>
      <c r="F8494" s="38"/>
      <c r="G8494" s="38"/>
      <c r="M8494" s="1">
        <f>IF(ISNUMBER(MATCH(E8494,_xlfn.VSTACK('VLookup Lists'!$E$2:$E$17,'VLookup Lists'!$H$2:$H$38,'VLookup Lists'!$J$2:$J$8),0)),1,0)</f>
        <v>0</v>
      </c>
      <c r="N8494" s="1" t="str">
        <f>IFERROR(IF(VLOOKUP($D8494,'VLookup Lists'!$B$11:$C$29,2,FALSE)="FLIP",1,0),"")</f>
        <v/>
      </c>
      <c r="O8494" s="1" t="b">
        <f>ISNUMBER(MATCH($E8494,'VLookup Lists'!$E$2:$E$17,0))</f>
        <v>0</v>
      </c>
    </row>
    <row r="8495" spans="1:15" ht="15" customHeight="1" x14ac:dyDescent="0.2">
      <c r="A8495" s="1" t="str">
        <f t="shared" si="65"/>
        <v/>
      </c>
      <c r="E8495" s="1" t="s">
        <v>352</v>
      </c>
      <c r="F8495" s="38"/>
      <c r="G8495" s="38"/>
      <c r="M8495" s="1">
        <f>IF(ISNUMBER(MATCH(E8495,_xlfn.VSTACK('VLookup Lists'!$E$2:$E$17,'VLookup Lists'!$H$2:$H$38,'VLookup Lists'!$J$2:$J$8),0)),1,0)</f>
        <v>0</v>
      </c>
      <c r="N8495" s="1" t="str">
        <f>IFERROR(IF(VLOOKUP($D8495,'VLookup Lists'!$B$11:$C$29,2,FALSE)="FLIP",1,0),"")</f>
        <v/>
      </c>
      <c r="O8495" s="1" t="b">
        <f>ISNUMBER(MATCH($E8495,'VLookup Lists'!$E$2:$E$17,0))</f>
        <v>0</v>
      </c>
    </row>
    <row r="8496" spans="1:15" ht="15" customHeight="1" x14ac:dyDescent="0.2">
      <c r="A8496" s="1" t="str">
        <f t="shared" si="65"/>
        <v/>
      </c>
      <c r="E8496" s="1" t="s">
        <v>352</v>
      </c>
      <c r="F8496" s="38"/>
      <c r="G8496" s="38"/>
      <c r="M8496" s="1">
        <f>IF(ISNUMBER(MATCH(E8496,_xlfn.VSTACK('VLookup Lists'!$E$2:$E$17,'VLookup Lists'!$H$2:$H$38,'VLookup Lists'!$J$2:$J$8),0)),1,0)</f>
        <v>0</v>
      </c>
      <c r="N8496" s="1" t="str">
        <f>IFERROR(IF(VLOOKUP($D8496,'VLookup Lists'!$B$11:$C$29,2,FALSE)="FLIP",1,0),"")</f>
        <v/>
      </c>
      <c r="O8496" s="1" t="b">
        <f>ISNUMBER(MATCH($E8496,'VLookup Lists'!$E$2:$E$17,0))</f>
        <v>0</v>
      </c>
    </row>
    <row r="8497" spans="1:15" ht="15" customHeight="1" x14ac:dyDescent="0.2">
      <c r="A8497" s="1" t="str">
        <f t="shared" si="65"/>
        <v/>
      </c>
      <c r="E8497" s="1" t="s">
        <v>352</v>
      </c>
      <c r="F8497" s="38"/>
      <c r="G8497" s="38"/>
      <c r="M8497" s="1">
        <f>IF(ISNUMBER(MATCH(E8497,_xlfn.VSTACK('VLookup Lists'!$E$2:$E$17,'VLookup Lists'!$H$2:$H$38,'VLookup Lists'!$J$2:$J$8),0)),1,0)</f>
        <v>0</v>
      </c>
      <c r="N8497" s="1" t="str">
        <f>IFERROR(IF(VLOOKUP($D8497,'VLookup Lists'!$B$11:$C$29,2,FALSE)="FLIP",1,0),"")</f>
        <v/>
      </c>
      <c r="O8497" s="1" t="b">
        <f>ISNUMBER(MATCH($E8497,'VLookup Lists'!$E$2:$E$17,0))</f>
        <v>0</v>
      </c>
    </row>
    <row r="8498" spans="1:15" ht="15" customHeight="1" x14ac:dyDescent="0.2">
      <c r="A8498" s="1" t="str">
        <f t="shared" si="65"/>
        <v/>
      </c>
      <c r="E8498" s="1" t="s">
        <v>352</v>
      </c>
      <c r="F8498" s="38"/>
      <c r="G8498" s="38"/>
      <c r="M8498" s="1">
        <f>IF(ISNUMBER(MATCH(E8498,_xlfn.VSTACK('VLookup Lists'!$E$2:$E$17,'VLookup Lists'!$H$2:$H$38,'VLookup Lists'!$J$2:$J$8),0)),1,0)</f>
        <v>0</v>
      </c>
      <c r="N8498" s="1" t="str">
        <f>IFERROR(IF(VLOOKUP($D8498,'VLookup Lists'!$B$11:$C$29,2,FALSE)="FLIP",1,0),"")</f>
        <v/>
      </c>
      <c r="O8498" s="1" t="b">
        <f>ISNUMBER(MATCH($E8498,'VLookup Lists'!$E$2:$E$17,0))</f>
        <v>0</v>
      </c>
    </row>
    <row r="8499" spans="1:15" ht="15" customHeight="1" x14ac:dyDescent="0.2">
      <c r="A8499" s="1" t="str">
        <f t="shared" si="65"/>
        <v/>
      </c>
      <c r="E8499" s="1" t="s">
        <v>352</v>
      </c>
      <c r="F8499" s="38"/>
      <c r="G8499" s="38"/>
      <c r="M8499" s="1">
        <f>IF(ISNUMBER(MATCH(E8499,_xlfn.VSTACK('VLookup Lists'!$E$2:$E$17,'VLookup Lists'!$H$2:$H$38,'VLookup Lists'!$J$2:$J$8),0)),1,0)</f>
        <v>0</v>
      </c>
      <c r="N8499" s="1" t="str">
        <f>IFERROR(IF(VLOOKUP($D8499,'VLookup Lists'!$B$11:$C$29,2,FALSE)="FLIP",1,0),"")</f>
        <v/>
      </c>
      <c r="O8499" s="1" t="b">
        <f>ISNUMBER(MATCH($E8499,'VLookup Lists'!$E$2:$E$17,0))</f>
        <v>0</v>
      </c>
    </row>
    <row r="8500" spans="1:15" ht="15" customHeight="1" x14ac:dyDescent="0.2">
      <c r="A8500" s="1" t="str">
        <f t="shared" si="65"/>
        <v/>
      </c>
      <c r="E8500" s="1" t="s">
        <v>352</v>
      </c>
      <c r="F8500" s="38"/>
      <c r="G8500" s="38"/>
      <c r="M8500" s="1">
        <f>IF(ISNUMBER(MATCH(E8500,_xlfn.VSTACK('VLookup Lists'!$E$2:$E$17,'VLookup Lists'!$H$2:$H$38,'VLookup Lists'!$J$2:$J$8),0)),1,0)</f>
        <v>0</v>
      </c>
      <c r="N8500" s="1" t="str">
        <f>IFERROR(IF(VLOOKUP($D8500,'VLookup Lists'!$B$11:$C$29,2,FALSE)="FLIP",1,0),"")</f>
        <v/>
      </c>
      <c r="O8500" s="1" t="b">
        <f>ISNUMBER(MATCH($E8500,'VLookup Lists'!$E$2:$E$17,0))</f>
        <v>0</v>
      </c>
    </row>
    <row r="8501" spans="1:15" ht="15" customHeight="1" x14ac:dyDescent="0.2">
      <c r="A8501" s="1" t="str">
        <f t="shared" si="65"/>
        <v/>
      </c>
      <c r="E8501" s="1" t="s">
        <v>352</v>
      </c>
      <c r="F8501" s="38"/>
      <c r="G8501" s="38"/>
      <c r="M8501" s="1">
        <f>IF(ISNUMBER(MATCH(E8501,_xlfn.VSTACK('VLookup Lists'!$E$2:$E$17,'VLookup Lists'!$H$2:$H$38,'VLookup Lists'!$J$2:$J$8),0)),1,0)</f>
        <v>0</v>
      </c>
      <c r="N8501" s="1" t="str">
        <f>IFERROR(IF(VLOOKUP($D8501,'VLookup Lists'!$B$11:$C$29,2,FALSE)="FLIP",1,0),"")</f>
        <v/>
      </c>
      <c r="O8501" s="1" t="b">
        <f>ISNUMBER(MATCH($E8501,'VLookup Lists'!$E$2:$E$17,0))</f>
        <v>0</v>
      </c>
    </row>
    <row r="8502" spans="1:15" ht="15" customHeight="1" x14ac:dyDescent="0.2">
      <c r="A8502" s="1" t="str">
        <f t="shared" si="65"/>
        <v/>
      </c>
      <c r="E8502" s="1" t="s">
        <v>352</v>
      </c>
      <c r="F8502" s="38"/>
      <c r="G8502" s="38"/>
      <c r="M8502" s="1">
        <f>IF(ISNUMBER(MATCH(E8502,_xlfn.VSTACK('VLookup Lists'!$E$2:$E$17,'VLookup Lists'!$H$2:$H$38,'VLookup Lists'!$J$2:$J$8),0)),1,0)</f>
        <v>0</v>
      </c>
      <c r="N8502" s="1" t="str">
        <f>IFERROR(IF(VLOOKUP($D8502,'VLookup Lists'!$B$11:$C$29,2,FALSE)="FLIP",1,0),"")</f>
        <v/>
      </c>
      <c r="O8502" s="1" t="b">
        <f>ISNUMBER(MATCH($E8502,'VLookup Lists'!$E$2:$E$17,0))</f>
        <v>0</v>
      </c>
    </row>
    <row r="8503" spans="1:15" ht="15" customHeight="1" x14ac:dyDescent="0.2">
      <c r="A8503" s="1" t="str">
        <f t="shared" si="65"/>
        <v/>
      </c>
      <c r="E8503" s="1" t="s">
        <v>352</v>
      </c>
      <c r="F8503" s="38"/>
      <c r="G8503" s="38"/>
      <c r="M8503" s="1">
        <f>IF(ISNUMBER(MATCH(E8503,_xlfn.VSTACK('VLookup Lists'!$E$2:$E$17,'VLookup Lists'!$H$2:$H$38,'VLookup Lists'!$J$2:$J$8),0)),1,0)</f>
        <v>0</v>
      </c>
      <c r="N8503" s="1" t="str">
        <f>IFERROR(IF(VLOOKUP($D8503,'VLookup Lists'!$B$11:$C$29,2,FALSE)="FLIP",1,0),"")</f>
        <v/>
      </c>
      <c r="O8503" s="1" t="b">
        <f>ISNUMBER(MATCH($E8503,'VLookup Lists'!$E$2:$E$17,0))</f>
        <v>0</v>
      </c>
    </row>
    <row r="8504" spans="1:15" ht="15" customHeight="1" x14ac:dyDescent="0.2">
      <c r="A8504" s="1" t="str">
        <f t="shared" ref="A8504:A8758" si="66">IF(ISBLANK(B8504),"","ICJIA")</f>
        <v/>
      </c>
      <c r="E8504" s="1" t="s">
        <v>352</v>
      </c>
      <c r="F8504" s="38"/>
      <c r="G8504" s="38"/>
      <c r="M8504" s="1">
        <f>IF(ISNUMBER(MATCH(E8504,_xlfn.VSTACK('VLookup Lists'!$E$2:$E$17,'VLookup Lists'!$H$2:$H$38,'VLookup Lists'!$J$2:$J$8),0)),1,0)</f>
        <v>0</v>
      </c>
      <c r="N8504" s="1" t="str">
        <f>IFERROR(IF(VLOOKUP($D8504,'VLookup Lists'!$B$11:$C$29,2,FALSE)="FLIP",1,0),"")</f>
        <v/>
      </c>
      <c r="O8504" s="1" t="b">
        <f>ISNUMBER(MATCH($E8504,'VLookup Lists'!$E$2:$E$17,0))</f>
        <v>0</v>
      </c>
    </row>
    <row r="8505" spans="1:15" ht="15" customHeight="1" x14ac:dyDescent="0.2">
      <c r="A8505" s="1" t="str">
        <f t="shared" si="66"/>
        <v/>
      </c>
      <c r="E8505" s="1" t="s">
        <v>352</v>
      </c>
      <c r="F8505" s="38"/>
      <c r="G8505" s="38"/>
      <c r="M8505" s="1">
        <f>IF(ISNUMBER(MATCH(E8505,_xlfn.VSTACK('VLookup Lists'!$E$2:$E$17,'VLookup Lists'!$H$2:$H$38,'VLookup Lists'!$J$2:$J$8),0)),1,0)</f>
        <v>0</v>
      </c>
      <c r="N8505" s="1" t="str">
        <f>IFERROR(IF(VLOOKUP($D8505,'VLookup Lists'!$B$11:$C$29,2,FALSE)="FLIP",1,0),"")</f>
        <v/>
      </c>
      <c r="O8505" s="1" t="b">
        <f>ISNUMBER(MATCH($E8505,'VLookup Lists'!$E$2:$E$17,0))</f>
        <v>0</v>
      </c>
    </row>
    <row r="8506" spans="1:15" ht="15" customHeight="1" x14ac:dyDescent="0.2">
      <c r="A8506" s="1" t="str">
        <f t="shared" si="66"/>
        <v/>
      </c>
      <c r="E8506" s="1" t="s">
        <v>352</v>
      </c>
      <c r="F8506" s="38"/>
      <c r="G8506" s="38"/>
      <c r="M8506" s="1">
        <f>IF(ISNUMBER(MATCH(E8506,_xlfn.VSTACK('VLookup Lists'!$E$2:$E$17,'VLookup Lists'!$H$2:$H$38,'VLookup Lists'!$J$2:$J$8),0)),1,0)</f>
        <v>0</v>
      </c>
      <c r="N8506" s="1" t="str">
        <f>IFERROR(IF(VLOOKUP($D8506,'VLookup Lists'!$B$11:$C$29,2,FALSE)="FLIP",1,0),"")</f>
        <v/>
      </c>
      <c r="O8506" s="1" t="b">
        <f>ISNUMBER(MATCH($E8506,'VLookup Lists'!$E$2:$E$17,0))</f>
        <v>0</v>
      </c>
    </row>
    <row r="8507" spans="1:15" ht="15" customHeight="1" x14ac:dyDescent="0.2">
      <c r="A8507" s="1" t="str">
        <f t="shared" si="66"/>
        <v/>
      </c>
      <c r="E8507" s="1" t="s">
        <v>352</v>
      </c>
      <c r="F8507" s="38"/>
      <c r="G8507" s="38"/>
      <c r="M8507" s="1">
        <f>IF(ISNUMBER(MATCH(E8507,_xlfn.VSTACK('VLookup Lists'!$E$2:$E$17,'VLookup Lists'!$H$2:$H$38,'VLookup Lists'!$J$2:$J$8),0)),1,0)</f>
        <v>0</v>
      </c>
      <c r="N8507" s="1" t="str">
        <f>IFERROR(IF(VLOOKUP($D8507,'VLookup Lists'!$B$11:$C$29,2,FALSE)="FLIP",1,0),"")</f>
        <v/>
      </c>
      <c r="O8507" s="1" t="b">
        <f>ISNUMBER(MATCH($E8507,'VLookup Lists'!$E$2:$E$17,0))</f>
        <v>0</v>
      </c>
    </row>
    <row r="8508" spans="1:15" ht="15" customHeight="1" x14ac:dyDescent="0.2">
      <c r="A8508" s="1" t="str">
        <f t="shared" si="66"/>
        <v/>
      </c>
      <c r="E8508" s="1" t="s">
        <v>352</v>
      </c>
      <c r="F8508" s="38"/>
      <c r="G8508" s="38"/>
      <c r="M8508" s="1">
        <f>IF(ISNUMBER(MATCH(E8508,_xlfn.VSTACK('VLookup Lists'!$E$2:$E$17,'VLookup Lists'!$H$2:$H$38,'VLookup Lists'!$J$2:$J$8),0)),1,0)</f>
        <v>0</v>
      </c>
      <c r="N8508" s="1" t="str">
        <f>IFERROR(IF(VLOOKUP($D8508,'VLookup Lists'!$B$11:$C$29,2,FALSE)="FLIP",1,0),"")</f>
        <v/>
      </c>
      <c r="O8508" s="1" t="b">
        <f>ISNUMBER(MATCH($E8508,'VLookup Lists'!$E$2:$E$17,0))</f>
        <v>0</v>
      </c>
    </row>
    <row r="8509" spans="1:15" ht="15" customHeight="1" x14ac:dyDescent="0.2">
      <c r="A8509" s="1" t="str">
        <f t="shared" si="66"/>
        <v/>
      </c>
      <c r="E8509" s="1" t="s">
        <v>352</v>
      </c>
      <c r="F8509" s="38"/>
      <c r="G8509" s="38"/>
      <c r="M8509" s="1">
        <f>IF(ISNUMBER(MATCH(E8509,_xlfn.VSTACK('VLookup Lists'!$E$2:$E$17,'VLookup Lists'!$H$2:$H$38,'VLookup Lists'!$J$2:$J$8),0)),1,0)</f>
        <v>0</v>
      </c>
      <c r="N8509" s="1" t="str">
        <f>IFERROR(IF(VLOOKUP($D8509,'VLookup Lists'!$B$11:$C$29,2,FALSE)="FLIP",1,0),"")</f>
        <v/>
      </c>
      <c r="O8509" s="1" t="b">
        <f>ISNUMBER(MATCH($E8509,'VLookup Lists'!$E$2:$E$17,0))</f>
        <v>0</v>
      </c>
    </row>
    <row r="8510" spans="1:15" ht="15" customHeight="1" x14ac:dyDescent="0.2">
      <c r="A8510" s="1" t="str">
        <f t="shared" si="66"/>
        <v/>
      </c>
      <c r="E8510" s="1" t="s">
        <v>352</v>
      </c>
      <c r="F8510" s="38"/>
      <c r="G8510" s="38"/>
      <c r="M8510" s="1">
        <f>IF(ISNUMBER(MATCH(E8510,_xlfn.VSTACK('VLookup Lists'!$E$2:$E$17,'VLookup Lists'!$H$2:$H$38,'VLookup Lists'!$J$2:$J$8),0)),1,0)</f>
        <v>0</v>
      </c>
      <c r="N8510" s="1" t="str">
        <f>IFERROR(IF(VLOOKUP($D8510,'VLookup Lists'!$B$11:$C$29,2,FALSE)="FLIP",1,0),"")</f>
        <v/>
      </c>
      <c r="O8510" s="1" t="b">
        <f>ISNUMBER(MATCH($E8510,'VLookup Lists'!$E$2:$E$17,0))</f>
        <v>0</v>
      </c>
    </row>
    <row r="8511" spans="1:15" ht="15" customHeight="1" x14ac:dyDescent="0.2">
      <c r="A8511" s="1" t="str">
        <f t="shared" si="66"/>
        <v/>
      </c>
      <c r="E8511" s="1" t="s">
        <v>352</v>
      </c>
      <c r="F8511" s="38"/>
      <c r="G8511" s="38"/>
      <c r="M8511" s="1">
        <f>IF(ISNUMBER(MATCH(E8511,_xlfn.VSTACK('VLookup Lists'!$E$2:$E$17,'VLookup Lists'!$H$2:$H$38,'VLookup Lists'!$J$2:$J$8),0)),1,0)</f>
        <v>0</v>
      </c>
      <c r="N8511" s="1" t="str">
        <f>IFERROR(IF(VLOOKUP($D8511,'VLookup Lists'!$B$11:$C$29,2,FALSE)="FLIP",1,0),"")</f>
        <v/>
      </c>
      <c r="O8511" s="1" t="b">
        <f>ISNUMBER(MATCH($E8511,'VLookup Lists'!$E$2:$E$17,0))</f>
        <v>0</v>
      </c>
    </row>
    <row r="8512" spans="1:15" ht="15" customHeight="1" x14ac:dyDescent="0.2">
      <c r="A8512" s="1" t="str">
        <f t="shared" si="66"/>
        <v/>
      </c>
      <c r="E8512" s="1" t="s">
        <v>352</v>
      </c>
      <c r="F8512" s="38"/>
      <c r="G8512" s="38"/>
      <c r="M8512" s="1">
        <f>IF(ISNUMBER(MATCH(E8512,_xlfn.VSTACK('VLookup Lists'!$E$2:$E$17,'VLookup Lists'!$H$2:$H$38,'VLookup Lists'!$J$2:$J$8),0)),1,0)</f>
        <v>0</v>
      </c>
      <c r="N8512" s="1" t="str">
        <f>IFERROR(IF(VLOOKUP($D8512,'VLookup Lists'!$B$11:$C$29,2,FALSE)="FLIP",1,0),"")</f>
        <v/>
      </c>
      <c r="O8512" s="1" t="b">
        <f>ISNUMBER(MATCH($E8512,'VLookup Lists'!$E$2:$E$17,0))</f>
        <v>0</v>
      </c>
    </row>
    <row r="8513" spans="1:15" ht="15" customHeight="1" x14ac:dyDescent="0.2">
      <c r="A8513" s="1" t="str">
        <f t="shared" si="66"/>
        <v/>
      </c>
      <c r="E8513" s="1" t="s">
        <v>352</v>
      </c>
      <c r="F8513" s="38"/>
      <c r="G8513" s="38"/>
      <c r="M8513" s="1">
        <f>IF(ISNUMBER(MATCH(E8513,_xlfn.VSTACK('VLookup Lists'!$E$2:$E$17,'VLookup Lists'!$H$2:$H$38,'VLookup Lists'!$J$2:$J$8),0)),1,0)</f>
        <v>0</v>
      </c>
      <c r="N8513" s="1" t="str">
        <f>IFERROR(IF(VLOOKUP($D8513,'VLookup Lists'!$B$11:$C$29,2,FALSE)="FLIP",1,0),"")</f>
        <v/>
      </c>
      <c r="O8513" s="1" t="b">
        <f>ISNUMBER(MATCH($E8513,'VLookup Lists'!$E$2:$E$17,0))</f>
        <v>0</v>
      </c>
    </row>
    <row r="8514" spans="1:15" ht="15" customHeight="1" x14ac:dyDescent="0.2">
      <c r="A8514" s="1" t="str">
        <f t="shared" si="66"/>
        <v/>
      </c>
      <c r="E8514" s="1" t="s">
        <v>352</v>
      </c>
      <c r="F8514" s="38"/>
      <c r="G8514" s="38"/>
      <c r="M8514" s="1">
        <f>IF(ISNUMBER(MATCH(E8514,_xlfn.VSTACK('VLookup Lists'!$E$2:$E$17,'VLookup Lists'!$H$2:$H$38,'VLookup Lists'!$J$2:$J$8),0)),1,0)</f>
        <v>0</v>
      </c>
      <c r="N8514" s="1" t="str">
        <f>IFERROR(IF(VLOOKUP($D8514,'VLookup Lists'!$B$11:$C$29,2,FALSE)="FLIP",1,0),"")</f>
        <v/>
      </c>
      <c r="O8514" s="1" t="b">
        <f>ISNUMBER(MATCH($E8514,'VLookup Lists'!$E$2:$E$17,0))</f>
        <v>0</v>
      </c>
    </row>
    <row r="8515" spans="1:15" ht="15" customHeight="1" x14ac:dyDescent="0.2">
      <c r="A8515" s="1" t="str">
        <f t="shared" si="66"/>
        <v/>
      </c>
      <c r="E8515" s="1" t="s">
        <v>352</v>
      </c>
      <c r="F8515" s="38"/>
      <c r="G8515" s="38"/>
      <c r="M8515" s="1">
        <f>IF(ISNUMBER(MATCH(E8515,_xlfn.VSTACK('VLookup Lists'!$E$2:$E$17,'VLookup Lists'!$H$2:$H$38,'VLookup Lists'!$J$2:$J$8),0)),1,0)</f>
        <v>0</v>
      </c>
      <c r="N8515" s="1" t="str">
        <f>IFERROR(IF(VLOOKUP($D8515,'VLookup Lists'!$B$11:$C$29,2,FALSE)="FLIP",1,0),"")</f>
        <v/>
      </c>
      <c r="O8515" s="1" t="b">
        <f>ISNUMBER(MATCH($E8515,'VLookup Lists'!$E$2:$E$17,0))</f>
        <v>0</v>
      </c>
    </row>
    <row r="8516" spans="1:15" ht="15" customHeight="1" x14ac:dyDescent="0.2">
      <c r="A8516" s="1" t="str">
        <f t="shared" si="66"/>
        <v/>
      </c>
      <c r="E8516" s="1" t="s">
        <v>352</v>
      </c>
      <c r="F8516" s="38"/>
      <c r="G8516" s="38"/>
      <c r="M8516" s="1">
        <f>IF(ISNUMBER(MATCH(E8516,_xlfn.VSTACK('VLookup Lists'!$E$2:$E$17,'VLookup Lists'!$H$2:$H$38,'VLookup Lists'!$J$2:$J$8),0)),1,0)</f>
        <v>0</v>
      </c>
      <c r="N8516" s="1" t="str">
        <f>IFERROR(IF(VLOOKUP($D8516,'VLookup Lists'!$B$11:$C$29,2,FALSE)="FLIP",1,0),"")</f>
        <v/>
      </c>
      <c r="O8516" s="1" t="b">
        <f>ISNUMBER(MATCH($E8516,'VLookup Lists'!$E$2:$E$17,0))</f>
        <v>0</v>
      </c>
    </row>
    <row r="8517" spans="1:15" ht="15" customHeight="1" x14ac:dyDescent="0.2">
      <c r="A8517" s="1" t="str">
        <f t="shared" si="66"/>
        <v/>
      </c>
      <c r="E8517" s="1" t="s">
        <v>352</v>
      </c>
      <c r="F8517" s="38"/>
      <c r="G8517" s="38"/>
      <c r="M8517" s="1">
        <f>IF(ISNUMBER(MATCH(E8517,_xlfn.VSTACK('VLookup Lists'!$E$2:$E$17,'VLookup Lists'!$H$2:$H$38,'VLookup Lists'!$J$2:$J$8),0)),1,0)</f>
        <v>0</v>
      </c>
      <c r="N8517" s="1" t="str">
        <f>IFERROR(IF(VLOOKUP($D8517,'VLookup Lists'!$B$11:$C$29,2,FALSE)="FLIP",1,0),"")</f>
        <v/>
      </c>
      <c r="O8517" s="1" t="b">
        <f>ISNUMBER(MATCH($E8517,'VLookup Lists'!$E$2:$E$17,0))</f>
        <v>0</v>
      </c>
    </row>
    <row r="8518" spans="1:15" ht="15" customHeight="1" x14ac:dyDescent="0.2">
      <c r="A8518" s="1" t="str">
        <f t="shared" si="66"/>
        <v/>
      </c>
      <c r="E8518" s="1" t="s">
        <v>352</v>
      </c>
      <c r="F8518" s="38"/>
      <c r="G8518" s="38"/>
      <c r="M8518" s="1">
        <f>IF(ISNUMBER(MATCH(E8518,_xlfn.VSTACK('VLookup Lists'!$E$2:$E$17,'VLookup Lists'!$H$2:$H$38,'VLookup Lists'!$J$2:$J$8),0)),1,0)</f>
        <v>0</v>
      </c>
      <c r="N8518" s="1" t="str">
        <f>IFERROR(IF(VLOOKUP($D8518,'VLookup Lists'!$B$11:$C$29,2,FALSE)="FLIP",1,0),"")</f>
        <v/>
      </c>
      <c r="O8518" s="1" t="b">
        <f>ISNUMBER(MATCH($E8518,'VLookup Lists'!$E$2:$E$17,0))</f>
        <v>0</v>
      </c>
    </row>
    <row r="8519" spans="1:15" ht="15" customHeight="1" x14ac:dyDescent="0.2">
      <c r="A8519" s="1" t="str">
        <f t="shared" si="66"/>
        <v/>
      </c>
      <c r="E8519" s="1" t="s">
        <v>352</v>
      </c>
      <c r="F8519" s="38"/>
      <c r="G8519" s="38"/>
      <c r="M8519" s="1">
        <f>IF(ISNUMBER(MATCH(E8519,_xlfn.VSTACK('VLookup Lists'!$E$2:$E$17,'VLookup Lists'!$H$2:$H$38,'VLookup Lists'!$J$2:$J$8),0)),1,0)</f>
        <v>0</v>
      </c>
      <c r="N8519" s="1" t="str">
        <f>IFERROR(IF(VLOOKUP($D8519,'VLookup Lists'!$B$11:$C$29,2,FALSE)="FLIP",1,0),"")</f>
        <v/>
      </c>
      <c r="O8519" s="1" t="b">
        <f>ISNUMBER(MATCH($E8519,'VLookup Lists'!$E$2:$E$17,0))</f>
        <v>0</v>
      </c>
    </row>
    <row r="8520" spans="1:15" ht="15" customHeight="1" x14ac:dyDescent="0.2">
      <c r="A8520" s="1" t="str">
        <f t="shared" si="66"/>
        <v/>
      </c>
      <c r="E8520" s="1" t="s">
        <v>352</v>
      </c>
      <c r="F8520" s="38"/>
      <c r="G8520" s="38"/>
      <c r="M8520" s="1">
        <f>IF(ISNUMBER(MATCH(E8520,_xlfn.VSTACK('VLookup Lists'!$E$2:$E$17,'VLookup Lists'!$H$2:$H$38,'VLookup Lists'!$J$2:$J$8),0)),1,0)</f>
        <v>0</v>
      </c>
      <c r="N8520" s="1" t="str">
        <f>IFERROR(IF(VLOOKUP($D8520,'VLookup Lists'!$B$11:$C$29,2,FALSE)="FLIP",1,0),"")</f>
        <v/>
      </c>
      <c r="O8520" s="1" t="b">
        <f>ISNUMBER(MATCH($E8520,'VLookup Lists'!$E$2:$E$17,0))</f>
        <v>0</v>
      </c>
    </row>
    <row r="8521" spans="1:15" ht="15" customHeight="1" x14ac:dyDescent="0.2">
      <c r="A8521" s="1" t="str">
        <f t="shared" si="66"/>
        <v/>
      </c>
      <c r="E8521" s="1" t="s">
        <v>352</v>
      </c>
      <c r="F8521" s="38"/>
      <c r="G8521" s="38"/>
      <c r="M8521" s="1">
        <f>IF(ISNUMBER(MATCH(E8521,_xlfn.VSTACK('VLookup Lists'!$E$2:$E$17,'VLookup Lists'!$H$2:$H$38,'VLookup Lists'!$J$2:$J$8),0)),1,0)</f>
        <v>0</v>
      </c>
      <c r="N8521" s="1" t="str">
        <f>IFERROR(IF(VLOOKUP($D8521,'VLookup Lists'!$B$11:$C$29,2,FALSE)="FLIP",1,0),"")</f>
        <v/>
      </c>
      <c r="O8521" s="1" t="b">
        <f>ISNUMBER(MATCH($E8521,'VLookup Lists'!$E$2:$E$17,0))</f>
        <v>0</v>
      </c>
    </row>
    <row r="8522" spans="1:15" ht="15" customHeight="1" x14ac:dyDescent="0.2">
      <c r="A8522" s="1" t="str">
        <f t="shared" si="66"/>
        <v/>
      </c>
      <c r="E8522" s="1" t="s">
        <v>352</v>
      </c>
      <c r="F8522" s="38"/>
      <c r="G8522" s="38"/>
      <c r="M8522" s="1">
        <f>IF(ISNUMBER(MATCH(E8522,_xlfn.VSTACK('VLookup Lists'!$E$2:$E$17,'VLookup Lists'!$H$2:$H$38,'VLookup Lists'!$J$2:$J$8),0)),1,0)</f>
        <v>0</v>
      </c>
      <c r="N8522" s="1" t="str">
        <f>IFERROR(IF(VLOOKUP($D8522,'VLookup Lists'!$B$11:$C$29,2,FALSE)="FLIP",1,0),"")</f>
        <v/>
      </c>
      <c r="O8522" s="1" t="b">
        <f>ISNUMBER(MATCH($E8522,'VLookup Lists'!$E$2:$E$17,0))</f>
        <v>0</v>
      </c>
    </row>
    <row r="8523" spans="1:15" ht="15" customHeight="1" x14ac:dyDescent="0.2">
      <c r="A8523" s="1" t="str">
        <f t="shared" si="66"/>
        <v/>
      </c>
      <c r="E8523" s="1" t="s">
        <v>352</v>
      </c>
      <c r="F8523" s="38"/>
      <c r="G8523" s="38"/>
      <c r="M8523" s="1">
        <f>IF(ISNUMBER(MATCH(E8523,_xlfn.VSTACK('VLookup Lists'!$E$2:$E$17,'VLookup Lists'!$H$2:$H$38,'VLookup Lists'!$J$2:$J$8),0)),1,0)</f>
        <v>0</v>
      </c>
      <c r="N8523" s="1" t="str">
        <f>IFERROR(IF(VLOOKUP($D8523,'VLookup Lists'!$B$11:$C$29,2,FALSE)="FLIP",1,0),"")</f>
        <v/>
      </c>
      <c r="O8523" s="1" t="b">
        <f>ISNUMBER(MATCH($E8523,'VLookup Lists'!$E$2:$E$17,0))</f>
        <v>0</v>
      </c>
    </row>
    <row r="8524" spans="1:15" ht="15" customHeight="1" x14ac:dyDescent="0.2">
      <c r="A8524" s="1" t="str">
        <f t="shared" si="66"/>
        <v/>
      </c>
      <c r="E8524" s="1" t="s">
        <v>352</v>
      </c>
      <c r="F8524" s="38"/>
      <c r="G8524" s="38"/>
      <c r="M8524" s="1">
        <f>IF(ISNUMBER(MATCH(E8524,_xlfn.VSTACK('VLookup Lists'!$E$2:$E$17,'VLookup Lists'!$H$2:$H$38,'VLookup Lists'!$J$2:$J$8),0)),1,0)</f>
        <v>0</v>
      </c>
      <c r="N8524" s="1" t="str">
        <f>IFERROR(IF(VLOOKUP($D8524,'VLookup Lists'!$B$11:$C$29,2,FALSE)="FLIP",1,0),"")</f>
        <v/>
      </c>
      <c r="O8524" s="1" t="b">
        <f>ISNUMBER(MATCH($E8524,'VLookup Lists'!$E$2:$E$17,0))</f>
        <v>0</v>
      </c>
    </row>
    <row r="8525" spans="1:15" ht="15" customHeight="1" x14ac:dyDescent="0.2">
      <c r="A8525" s="1" t="str">
        <f t="shared" si="66"/>
        <v/>
      </c>
      <c r="E8525" s="1" t="s">
        <v>352</v>
      </c>
      <c r="F8525" s="38"/>
      <c r="G8525" s="38"/>
      <c r="M8525" s="1">
        <f>IF(ISNUMBER(MATCH(E8525,_xlfn.VSTACK('VLookup Lists'!$E$2:$E$17,'VLookup Lists'!$H$2:$H$38,'VLookup Lists'!$J$2:$J$8),0)),1,0)</f>
        <v>0</v>
      </c>
      <c r="N8525" s="1" t="str">
        <f>IFERROR(IF(VLOOKUP($D8525,'VLookup Lists'!$B$11:$C$29,2,FALSE)="FLIP",1,0),"")</f>
        <v/>
      </c>
      <c r="O8525" s="1" t="b">
        <f>ISNUMBER(MATCH($E8525,'VLookup Lists'!$E$2:$E$17,0))</f>
        <v>0</v>
      </c>
    </row>
    <row r="8526" spans="1:15" ht="15" customHeight="1" x14ac:dyDescent="0.2">
      <c r="A8526" s="1" t="str">
        <f t="shared" si="66"/>
        <v/>
      </c>
      <c r="E8526" s="1" t="s">
        <v>352</v>
      </c>
      <c r="F8526" s="38"/>
      <c r="G8526" s="38"/>
      <c r="M8526" s="1">
        <f>IF(ISNUMBER(MATCH(E8526,_xlfn.VSTACK('VLookup Lists'!$E$2:$E$17,'VLookup Lists'!$H$2:$H$38,'VLookup Lists'!$J$2:$J$8),0)),1,0)</f>
        <v>0</v>
      </c>
      <c r="N8526" s="1" t="str">
        <f>IFERROR(IF(VLOOKUP($D8526,'VLookup Lists'!$B$11:$C$29,2,FALSE)="FLIP",1,0),"")</f>
        <v/>
      </c>
      <c r="O8526" s="1" t="b">
        <f>ISNUMBER(MATCH($E8526,'VLookup Lists'!$E$2:$E$17,0))</f>
        <v>0</v>
      </c>
    </row>
    <row r="8527" spans="1:15" ht="15" customHeight="1" x14ac:dyDescent="0.2">
      <c r="A8527" s="1" t="str">
        <f t="shared" si="66"/>
        <v/>
      </c>
      <c r="E8527" s="1" t="s">
        <v>352</v>
      </c>
      <c r="F8527" s="38"/>
      <c r="G8527" s="38"/>
      <c r="M8527" s="1">
        <f>IF(ISNUMBER(MATCH(E8527,_xlfn.VSTACK('VLookup Lists'!$E$2:$E$17,'VLookup Lists'!$H$2:$H$38,'VLookup Lists'!$J$2:$J$8),0)),1,0)</f>
        <v>0</v>
      </c>
      <c r="N8527" s="1" t="str">
        <f>IFERROR(IF(VLOOKUP($D8527,'VLookup Lists'!$B$11:$C$29,2,FALSE)="FLIP",1,0),"")</f>
        <v/>
      </c>
      <c r="O8527" s="1" t="b">
        <f>ISNUMBER(MATCH($E8527,'VLookup Lists'!$E$2:$E$17,0))</f>
        <v>0</v>
      </c>
    </row>
    <row r="8528" spans="1:15" ht="15" customHeight="1" x14ac:dyDescent="0.2">
      <c r="A8528" s="1" t="str">
        <f t="shared" si="66"/>
        <v/>
      </c>
      <c r="E8528" s="1" t="s">
        <v>352</v>
      </c>
      <c r="F8528" s="38"/>
      <c r="G8528" s="38"/>
      <c r="M8528" s="1">
        <f>IF(ISNUMBER(MATCH(E8528,_xlfn.VSTACK('VLookup Lists'!$E$2:$E$17,'VLookup Lists'!$H$2:$H$38,'VLookup Lists'!$J$2:$J$8),0)),1,0)</f>
        <v>0</v>
      </c>
      <c r="N8528" s="1" t="str">
        <f>IFERROR(IF(VLOOKUP($D8528,'VLookup Lists'!$B$11:$C$29,2,FALSE)="FLIP",1,0),"")</f>
        <v/>
      </c>
      <c r="O8528" s="1" t="b">
        <f>ISNUMBER(MATCH($E8528,'VLookup Lists'!$E$2:$E$17,0))</f>
        <v>0</v>
      </c>
    </row>
    <row r="8529" spans="1:15" ht="15" customHeight="1" x14ac:dyDescent="0.2">
      <c r="A8529" s="1" t="str">
        <f t="shared" si="66"/>
        <v/>
      </c>
      <c r="E8529" s="1" t="s">
        <v>352</v>
      </c>
      <c r="F8529" s="38"/>
      <c r="G8529" s="38"/>
      <c r="M8529" s="1">
        <f>IF(ISNUMBER(MATCH(E8529,_xlfn.VSTACK('VLookup Lists'!$E$2:$E$17,'VLookup Lists'!$H$2:$H$38,'VLookup Lists'!$J$2:$J$8),0)),1,0)</f>
        <v>0</v>
      </c>
      <c r="N8529" s="1" t="str">
        <f>IFERROR(IF(VLOOKUP($D8529,'VLookup Lists'!$B$11:$C$29,2,FALSE)="FLIP",1,0),"")</f>
        <v/>
      </c>
      <c r="O8529" s="1" t="b">
        <f>ISNUMBER(MATCH($E8529,'VLookup Lists'!$E$2:$E$17,0))</f>
        <v>0</v>
      </c>
    </row>
    <row r="8530" spans="1:15" ht="15" customHeight="1" x14ac:dyDescent="0.2">
      <c r="A8530" s="1" t="str">
        <f t="shared" si="66"/>
        <v/>
      </c>
      <c r="E8530" s="1" t="s">
        <v>352</v>
      </c>
      <c r="F8530" s="38"/>
      <c r="G8530" s="38"/>
      <c r="M8530" s="1">
        <f>IF(ISNUMBER(MATCH(E8530,_xlfn.VSTACK('VLookup Lists'!$E$2:$E$17,'VLookup Lists'!$H$2:$H$38,'VLookup Lists'!$J$2:$J$8),0)),1,0)</f>
        <v>0</v>
      </c>
      <c r="N8530" s="1" t="str">
        <f>IFERROR(IF(VLOOKUP($D8530,'VLookup Lists'!$B$11:$C$29,2,FALSE)="FLIP",1,0),"")</f>
        <v/>
      </c>
      <c r="O8530" s="1" t="b">
        <f>ISNUMBER(MATCH($E8530,'VLookup Lists'!$E$2:$E$17,0))</f>
        <v>0</v>
      </c>
    </row>
    <row r="8531" spans="1:15" ht="15" customHeight="1" x14ac:dyDescent="0.2">
      <c r="A8531" s="1" t="str">
        <f t="shared" si="66"/>
        <v/>
      </c>
      <c r="E8531" s="1" t="s">
        <v>352</v>
      </c>
      <c r="F8531" s="38"/>
      <c r="G8531" s="38"/>
      <c r="M8531" s="1">
        <f>IF(ISNUMBER(MATCH(E8531,_xlfn.VSTACK('VLookup Lists'!$E$2:$E$17,'VLookup Lists'!$H$2:$H$38,'VLookup Lists'!$J$2:$J$8),0)),1,0)</f>
        <v>0</v>
      </c>
      <c r="N8531" s="1" t="str">
        <f>IFERROR(IF(VLOOKUP($D8531,'VLookup Lists'!$B$11:$C$29,2,FALSE)="FLIP",1,0),"")</f>
        <v/>
      </c>
      <c r="O8531" s="1" t="b">
        <f>ISNUMBER(MATCH($E8531,'VLookup Lists'!$E$2:$E$17,0))</f>
        <v>0</v>
      </c>
    </row>
    <row r="8532" spans="1:15" ht="15" customHeight="1" x14ac:dyDescent="0.2">
      <c r="A8532" s="1" t="str">
        <f t="shared" si="66"/>
        <v/>
      </c>
      <c r="E8532" s="1" t="s">
        <v>352</v>
      </c>
      <c r="F8532" s="38"/>
      <c r="G8532" s="38"/>
      <c r="M8532" s="1">
        <f>IF(ISNUMBER(MATCH(E8532,_xlfn.VSTACK('VLookup Lists'!$E$2:$E$17,'VLookup Lists'!$H$2:$H$38,'VLookup Lists'!$J$2:$J$8),0)),1,0)</f>
        <v>0</v>
      </c>
      <c r="N8532" s="1" t="str">
        <f>IFERROR(IF(VLOOKUP($D8532,'VLookup Lists'!$B$11:$C$29,2,FALSE)="FLIP",1,0),"")</f>
        <v/>
      </c>
      <c r="O8532" s="1" t="b">
        <f>ISNUMBER(MATCH($E8532,'VLookup Lists'!$E$2:$E$17,0))</f>
        <v>0</v>
      </c>
    </row>
    <row r="8533" spans="1:15" ht="15" customHeight="1" x14ac:dyDescent="0.2">
      <c r="A8533" s="1" t="str">
        <f t="shared" si="66"/>
        <v/>
      </c>
      <c r="E8533" s="1" t="s">
        <v>352</v>
      </c>
      <c r="F8533" s="38"/>
      <c r="G8533" s="38"/>
      <c r="M8533" s="1">
        <f>IF(ISNUMBER(MATCH(E8533,_xlfn.VSTACK('VLookup Lists'!$E$2:$E$17,'VLookup Lists'!$H$2:$H$38,'VLookup Lists'!$J$2:$J$8),0)),1,0)</f>
        <v>0</v>
      </c>
      <c r="N8533" s="1" t="str">
        <f>IFERROR(IF(VLOOKUP($D8533,'VLookup Lists'!$B$11:$C$29,2,FALSE)="FLIP",1,0),"")</f>
        <v/>
      </c>
      <c r="O8533" s="1" t="b">
        <f>ISNUMBER(MATCH($E8533,'VLookup Lists'!$E$2:$E$17,0))</f>
        <v>0</v>
      </c>
    </row>
    <row r="8534" spans="1:15" ht="15" customHeight="1" x14ac:dyDescent="0.2">
      <c r="A8534" s="1" t="str">
        <f t="shared" si="66"/>
        <v/>
      </c>
      <c r="E8534" s="1" t="s">
        <v>352</v>
      </c>
      <c r="F8534" s="38"/>
      <c r="G8534" s="38"/>
      <c r="M8534" s="1">
        <f>IF(ISNUMBER(MATCH(E8534,_xlfn.VSTACK('VLookup Lists'!$E$2:$E$17,'VLookup Lists'!$H$2:$H$38,'VLookup Lists'!$J$2:$J$8),0)),1,0)</f>
        <v>0</v>
      </c>
      <c r="N8534" s="1" t="str">
        <f>IFERROR(IF(VLOOKUP($D8534,'VLookup Lists'!$B$11:$C$29,2,FALSE)="FLIP",1,0),"")</f>
        <v/>
      </c>
      <c r="O8534" s="1" t="b">
        <f>ISNUMBER(MATCH($E8534,'VLookup Lists'!$E$2:$E$17,0))</f>
        <v>0</v>
      </c>
    </row>
    <row r="8535" spans="1:15" ht="15" customHeight="1" x14ac:dyDescent="0.2">
      <c r="A8535" s="1" t="str">
        <f t="shared" si="66"/>
        <v/>
      </c>
      <c r="E8535" s="1" t="s">
        <v>352</v>
      </c>
      <c r="F8535" s="38"/>
      <c r="G8535" s="38"/>
      <c r="M8535" s="1">
        <f>IF(ISNUMBER(MATCH(E8535,_xlfn.VSTACK('VLookup Lists'!$E$2:$E$17,'VLookup Lists'!$H$2:$H$38,'VLookup Lists'!$J$2:$J$8),0)),1,0)</f>
        <v>0</v>
      </c>
      <c r="N8535" s="1" t="str">
        <f>IFERROR(IF(VLOOKUP($D8535,'VLookup Lists'!$B$11:$C$29,2,FALSE)="FLIP",1,0),"")</f>
        <v/>
      </c>
      <c r="O8535" s="1" t="b">
        <f>ISNUMBER(MATCH($E8535,'VLookup Lists'!$E$2:$E$17,0))</f>
        <v>0</v>
      </c>
    </row>
    <row r="8536" spans="1:15" ht="15" customHeight="1" x14ac:dyDescent="0.2">
      <c r="A8536" s="1" t="str">
        <f t="shared" si="66"/>
        <v/>
      </c>
      <c r="E8536" s="1" t="s">
        <v>352</v>
      </c>
      <c r="F8536" s="38"/>
      <c r="G8536" s="38"/>
      <c r="M8536" s="1">
        <f>IF(ISNUMBER(MATCH(E8536,_xlfn.VSTACK('VLookup Lists'!$E$2:$E$17,'VLookup Lists'!$H$2:$H$38,'VLookup Lists'!$J$2:$J$8),0)),1,0)</f>
        <v>0</v>
      </c>
      <c r="N8536" s="1" t="str">
        <f>IFERROR(IF(VLOOKUP($D8536,'VLookup Lists'!$B$11:$C$29,2,FALSE)="FLIP",1,0),"")</f>
        <v/>
      </c>
      <c r="O8536" s="1" t="b">
        <f>ISNUMBER(MATCH($E8536,'VLookup Lists'!$E$2:$E$17,0))</f>
        <v>0</v>
      </c>
    </row>
    <row r="8537" spans="1:15" ht="15" customHeight="1" x14ac:dyDescent="0.2">
      <c r="A8537" s="1" t="str">
        <f t="shared" si="66"/>
        <v/>
      </c>
      <c r="E8537" s="1" t="s">
        <v>352</v>
      </c>
      <c r="F8537" s="38"/>
      <c r="G8537" s="38"/>
      <c r="M8537" s="1">
        <f>IF(ISNUMBER(MATCH(E8537,_xlfn.VSTACK('VLookup Lists'!$E$2:$E$17,'VLookup Lists'!$H$2:$H$38,'VLookup Lists'!$J$2:$J$8),0)),1,0)</f>
        <v>0</v>
      </c>
      <c r="N8537" s="1" t="str">
        <f>IFERROR(IF(VLOOKUP($D8537,'VLookup Lists'!$B$11:$C$29,2,FALSE)="FLIP",1,0),"")</f>
        <v/>
      </c>
      <c r="O8537" s="1" t="b">
        <f>ISNUMBER(MATCH($E8537,'VLookup Lists'!$E$2:$E$17,0))</f>
        <v>0</v>
      </c>
    </row>
    <row r="8538" spans="1:15" ht="15" customHeight="1" x14ac:dyDescent="0.2">
      <c r="A8538" s="1" t="str">
        <f t="shared" si="66"/>
        <v/>
      </c>
      <c r="E8538" s="1" t="s">
        <v>352</v>
      </c>
      <c r="F8538" s="38"/>
      <c r="G8538" s="38"/>
      <c r="M8538" s="1">
        <f>IF(ISNUMBER(MATCH(E8538,_xlfn.VSTACK('VLookup Lists'!$E$2:$E$17,'VLookup Lists'!$H$2:$H$38,'VLookup Lists'!$J$2:$J$8),0)),1,0)</f>
        <v>0</v>
      </c>
      <c r="N8538" s="1" t="str">
        <f>IFERROR(IF(VLOOKUP($D8538,'VLookup Lists'!$B$11:$C$29,2,FALSE)="FLIP",1,0),"")</f>
        <v/>
      </c>
      <c r="O8538" s="1" t="b">
        <f>ISNUMBER(MATCH($E8538,'VLookup Lists'!$E$2:$E$17,0))</f>
        <v>0</v>
      </c>
    </row>
    <row r="8539" spans="1:15" ht="15" customHeight="1" x14ac:dyDescent="0.2">
      <c r="A8539" s="1" t="str">
        <f t="shared" si="66"/>
        <v/>
      </c>
      <c r="E8539" s="1" t="s">
        <v>352</v>
      </c>
      <c r="F8539" s="38"/>
      <c r="G8539" s="38"/>
      <c r="M8539" s="1">
        <f>IF(ISNUMBER(MATCH(E8539,_xlfn.VSTACK('VLookup Lists'!$E$2:$E$17,'VLookup Lists'!$H$2:$H$38,'VLookup Lists'!$J$2:$J$8),0)),1,0)</f>
        <v>0</v>
      </c>
      <c r="N8539" s="1" t="str">
        <f>IFERROR(IF(VLOOKUP($D8539,'VLookup Lists'!$B$11:$C$29,2,FALSE)="FLIP",1,0),"")</f>
        <v/>
      </c>
      <c r="O8539" s="1" t="b">
        <f>ISNUMBER(MATCH($E8539,'VLookup Lists'!$E$2:$E$17,0))</f>
        <v>0</v>
      </c>
    </row>
    <row r="8540" spans="1:15" ht="15" customHeight="1" x14ac:dyDescent="0.2">
      <c r="A8540" s="1" t="str">
        <f t="shared" si="66"/>
        <v/>
      </c>
      <c r="E8540" s="1" t="s">
        <v>352</v>
      </c>
      <c r="F8540" s="38"/>
      <c r="G8540" s="38"/>
      <c r="M8540" s="1">
        <f>IF(ISNUMBER(MATCH(E8540,_xlfn.VSTACK('VLookup Lists'!$E$2:$E$17,'VLookup Lists'!$H$2:$H$38,'VLookup Lists'!$J$2:$J$8),0)),1,0)</f>
        <v>0</v>
      </c>
      <c r="N8540" s="1" t="str">
        <f>IFERROR(IF(VLOOKUP($D8540,'VLookup Lists'!$B$11:$C$29,2,FALSE)="FLIP",1,0),"")</f>
        <v/>
      </c>
      <c r="O8540" s="1" t="b">
        <f>ISNUMBER(MATCH($E8540,'VLookup Lists'!$E$2:$E$17,0))</f>
        <v>0</v>
      </c>
    </row>
    <row r="8541" spans="1:15" ht="15" customHeight="1" x14ac:dyDescent="0.2">
      <c r="A8541" s="1" t="str">
        <f t="shared" si="66"/>
        <v/>
      </c>
      <c r="E8541" s="1" t="s">
        <v>352</v>
      </c>
      <c r="F8541" s="38"/>
      <c r="G8541" s="38"/>
      <c r="M8541" s="1">
        <f>IF(ISNUMBER(MATCH(E8541,_xlfn.VSTACK('VLookup Lists'!$E$2:$E$17,'VLookup Lists'!$H$2:$H$38,'VLookup Lists'!$J$2:$J$8),0)),1,0)</f>
        <v>0</v>
      </c>
      <c r="N8541" s="1" t="str">
        <f>IFERROR(IF(VLOOKUP($D8541,'VLookup Lists'!$B$11:$C$29,2,FALSE)="FLIP",1,0),"")</f>
        <v/>
      </c>
      <c r="O8541" s="1" t="b">
        <f>ISNUMBER(MATCH($E8541,'VLookup Lists'!$E$2:$E$17,0))</f>
        <v>0</v>
      </c>
    </row>
    <row r="8542" spans="1:15" ht="15" customHeight="1" x14ac:dyDescent="0.2">
      <c r="A8542" s="1" t="str">
        <f t="shared" si="66"/>
        <v/>
      </c>
      <c r="E8542" s="1" t="s">
        <v>352</v>
      </c>
      <c r="F8542" s="38"/>
      <c r="G8542" s="38"/>
      <c r="M8542" s="1">
        <f>IF(ISNUMBER(MATCH(E8542,_xlfn.VSTACK('VLookup Lists'!$E$2:$E$17,'VLookup Lists'!$H$2:$H$38,'VLookup Lists'!$J$2:$J$8),0)),1,0)</f>
        <v>0</v>
      </c>
      <c r="N8542" s="1" t="str">
        <f>IFERROR(IF(VLOOKUP($D8542,'VLookup Lists'!$B$11:$C$29,2,FALSE)="FLIP",1,0),"")</f>
        <v/>
      </c>
      <c r="O8542" s="1" t="b">
        <f>ISNUMBER(MATCH($E8542,'VLookup Lists'!$E$2:$E$17,0))</f>
        <v>0</v>
      </c>
    </row>
    <row r="8543" spans="1:15" ht="15" customHeight="1" x14ac:dyDescent="0.2">
      <c r="A8543" s="1" t="str">
        <f t="shared" si="66"/>
        <v/>
      </c>
      <c r="E8543" s="1" t="s">
        <v>352</v>
      </c>
      <c r="F8543" s="38"/>
      <c r="G8543" s="38"/>
      <c r="M8543" s="1">
        <f>IF(ISNUMBER(MATCH(E8543,_xlfn.VSTACK('VLookup Lists'!$E$2:$E$17,'VLookup Lists'!$H$2:$H$38,'VLookup Lists'!$J$2:$J$8),0)),1,0)</f>
        <v>0</v>
      </c>
      <c r="N8543" s="1" t="str">
        <f>IFERROR(IF(VLOOKUP($D8543,'VLookup Lists'!$B$11:$C$29,2,FALSE)="FLIP",1,0),"")</f>
        <v/>
      </c>
      <c r="O8543" s="1" t="b">
        <f>ISNUMBER(MATCH($E8543,'VLookup Lists'!$E$2:$E$17,0))</f>
        <v>0</v>
      </c>
    </row>
    <row r="8544" spans="1:15" ht="15" customHeight="1" x14ac:dyDescent="0.2">
      <c r="A8544" s="1" t="str">
        <f t="shared" si="66"/>
        <v/>
      </c>
      <c r="E8544" s="1" t="s">
        <v>352</v>
      </c>
      <c r="F8544" s="38"/>
      <c r="G8544" s="38"/>
      <c r="M8544" s="1">
        <f>IF(ISNUMBER(MATCH(E8544,_xlfn.VSTACK('VLookup Lists'!$E$2:$E$17,'VLookup Lists'!$H$2:$H$38,'VLookup Lists'!$J$2:$J$8),0)),1,0)</f>
        <v>0</v>
      </c>
      <c r="N8544" s="1" t="str">
        <f>IFERROR(IF(VLOOKUP($D8544,'VLookup Lists'!$B$11:$C$29,2,FALSE)="FLIP",1,0),"")</f>
        <v/>
      </c>
      <c r="O8544" s="1" t="b">
        <f>ISNUMBER(MATCH($E8544,'VLookup Lists'!$E$2:$E$17,0))</f>
        <v>0</v>
      </c>
    </row>
    <row r="8545" spans="1:15" ht="15" customHeight="1" x14ac:dyDescent="0.2">
      <c r="A8545" s="1" t="str">
        <f t="shared" si="66"/>
        <v/>
      </c>
      <c r="E8545" s="1" t="s">
        <v>352</v>
      </c>
      <c r="F8545" s="38"/>
      <c r="G8545" s="38"/>
      <c r="M8545" s="1">
        <f>IF(ISNUMBER(MATCH(E8545,_xlfn.VSTACK('VLookup Lists'!$E$2:$E$17,'VLookup Lists'!$H$2:$H$38,'VLookup Lists'!$J$2:$J$8),0)),1,0)</f>
        <v>0</v>
      </c>
      <c r="N8545" s="1" t="str">
        <f>IFERROR(IF(VLOOKUP($D8545,'VLookup Lists'!$B$11:$C$29,2,FALSE)="FLIP",1,0),"")</f>
        <v/>
      </c>
      <c r="O8545" s="1" t="b">
        <f>ISNUMBER(MATCH($E8545,'VLookup Lists'!$E$2:$E$17,0))</f>
        <v>0</v>
      </c>
    </row>
    <row r="8546" spans="1:15" ht="15" customHeight="1" x14ac:dyDescent="0.2">
      <c r="A8546" s="1" t="str">
        <f t="shared" si="66"/>
        <v/>
      </c>
      <c r="E8546" s="1" t="s">
        <v>352</v>
      </c>
      <c r="F8546" s="38"/>
      <c r="G8546" s="38"/>
      <c r="M8546" s="1">
        <f>IF(ISNUMBER(MATCH(E8546,_xlfn.VSTACK('VLookup Lists'!$E$2:$E$17,'VLookup Lists'!$H$2:$H$38,'VLookup Lists'!$J$2:$J$8),0)),1,0)</f>
        <v>0</v>
      </c>
      <c r="N8546" s="1" t="str">
        <f>IFERROR(IF(VLOOKUP($D8546,'VLookup Lists'!$B$11:$C$29,2,FALSE)="FLIP",1,0),"")</f>
        <v/>
      </c>
      <c r="O8546" s="1" t="b">
        <f>ISNUMBER(MATCH($E8546,'VLookup Lists'!$E$2:$E$17,0))</f>
        <v>0</v>
      </c>
    </row>
    <row r="8547" spans="1:15" ht="15" customHeight="1" x14ac:dyDescent="0.2">
      <c r="A8547" s="1" t="str">
        <f t="shared" si="66"/>
        <v/>
      </c>
      <c r="E8547" s="1" t="s">
        <v>352</v>
      </c>
      <c r="F8547" s="38"/>
      <c r="G8547" s="38"/>
      <c r="M8547" s="1">
        <f>IF(ISNUMBER(MATCH(E8547,_xlfn.VSTACK('VLookup Lists'!$E$2:$E$17,'VLookup Lists'!$H$2:$H$38,'VLookup Lists'!$J$2:$J$8),0)),1,0)</f>
        <v>0</v>
      </c>
      <c r="N8547" s="1" t="str">
        <f>IFERROR(IF(VLOOKUP($D8547,'VLookup Lists'!$B$11:$C$29,2,FALSE)="FLIP",1,0),"")</f>
        <v/>
      </c>
      <c r="O8547" s="1" t="b">
        <f>ISNUMBER(MATCH($E8547,'VLookup Lists'!$E$2:$E$17,0))</f>
        <v>0</v>
      </c>
    </row>
    <row r="8548" spans="1:15" ht="15" customHeight="1" x14ac:dyDescent="0.2">
      <c r="A8548" s="1" t="str">
        <f t="shared" si="66"/>
        <v/>
      </c>
      <c r="E8548" s="1" t="s">
        <v>352</v>
      </c>
      <c r="F8548" s="38"/>
      <c r="G8548" s="38"/>
      <c r="M8548" s="1">
        <f>IF(ISNUMBER(MATCH(E8548,_xlfn.VSTACK('VLookup Lists'!$E$2:$E$17,'VLookup Lists'!$H$2:$H$38,'VLookup Lists'!$J$2:$J$8),0)),1,0)</f>
        <v>0</v>
      </c>
      <c r="N8548" s="1" t="str">
        <f>IFERROR(IF(VLOOKUP($D8548,'VLookup Lists'!$B$11:$C$29,2,FALSE)="FLIP",1,0),"")</f>
        <v/>
      </c>
      <c r="O8548" s="1" t="b">
        <f>ISNUMBER(MATCH($E8548,'VLookup Lists'!$E$2:$E$17,0))</f>
        <v>0</v>
      </c>
    </row>
    <row r="8549" spans="1:15" ht="15" customHeight="1" x14ac:dyDescent="0.2">
      <c r="A8549" s="1" t="str">
        <f t="shared" si="66"/>
        <v/>
      </c>
      <c r="E8549" s="1" t="s">
        <v>352</v>
      </c>
      <c r="F8549" s="38"/>
      <c r="G8549" s="38"/>
      <c r="M8549" s="1">
        <f>IF(ISNUMBER(MATCH(E8549,_xlfn.VSTACK('VLookup Lists'!$E$2:$E$17,'VLookup Lists'!$H$2:$H$38,'VLookup Lists'!$J$2:$J$8),0)),1,0)</f>
        <v>0</v>
      </c>
      <c r="N8549" s="1" t="str">
        <f>IFERROR(IF(VLOOKUP($D8549,'VLookup Lists'!$B$11:$C$29,2,FALSE)="FLIP",1,0),"")</f>
        <v/>
      </c>
      <c r="O8549" s="1" t="b">
        <f>ISNUMBER(MATCH($E8549,'VLookup Lists'!$E$2:$E$17,0))</f>
        <v>0</v>
      </c>
    </row>
    <row r="8550" spans="1:15" ht="15" customHeight="1" x14ac:dyDescent="0.2">
      <c r="A8550" s="1" t="str">
        <f t="shared" si="66"/>
        <v/>
      </c>
      <c r="E8550" s="1" t="s">
        <v>352</v>
      </c>
      <c r="F8550" s="38"/>
      <c r="G8550" s="38"/>
      <c r="M8550" s="1">
        <f>IF(ISNUMBER(MATCH(E8550,_xlfn.VSTACK('VLookup Lists'!$E$2:$E$17,'VLookup Lists'!$H$2:$H$38,'VLookup Lists'!$J$2:$J$8),0)),1,0)</f>
        <v>0</v>
      </c>
      <c r="N8550" s="1" t="str">
        <f>IFERROR(IF(VLOOKUP($D8550,'VLookup Lists'!$B$11:$C$29,2,FALSE)="FLIP",1,0),"")</f>
        <v/>
      </c>
      <c r="O8550" s="1" t="b">
        <f>ISNUMBER(MATCH($E8550,'VLookup Lists'!$E$2:$E$17,0))</f>
        <v>0</v>
      </c>
    </row>
    <row r="8551" spans="1:15" ht="15" customHeight="1" x14ac:dyDescent="0.2">
      <c r="A8551" s="1" t="str">
        <f t="shared" si="66"/>
        <v/>
      </c>
      <c r="E8551" s="1" t="s">
        <v>352</v>
      </c>
      <c r="F8551" s="38"/>
      <c r="G8551" s="38"/>
      <c r="M8551" s="1">
        <f>IF(ISNUMBER(MATCH(E8551,_xlfn.VSTACK('VLookup Lists'!$E$2:$E$17,'VLookup Lists'!$H$2:$H$38,'VLookup Lists'!$J$2:$J$8),0)),1,0)</f>
        <v>0</v>
      </c>
      <c r="N8551" s="1" t="str">
        <f>IFERROR(IF(VLOOKUP($D8551,'VLookup Lists'!$B$11:$C$29,2,FALSE)="FLIP",1,0),"")</f>
        <v/>
      </c>
      <c r="O8551" s="1" t="b">
        <f>ISNUMBER(MATCH($E8551,'VLookup Lists'!$E$2:$E$17,0))</f>
        <v>0</v>
      </c>
    </row>
    <row r="8552" spans="1:15" ht="15" customHeight="1" x14ac:dyDescent="0.2">
      <c r="A8552" s="1" t="str">
        <f t="shared" si="66"/>
        <v/>
      </c>
      <c r="E8552" s="1" t="s">
        <v>352</v>
      </c>
      <c r="F8552" s="38"/>
      <c r="G8552" s="38"/>
      <c r="M8552" s="1">
        <f>IF(ISNUMBER(MATCH(E8552,_xlfn.VSTACK('VLookup Lists'!$E$2:$E$17,'VLookup Lists'!$H$2:$H$38,'VLookup Lists'!$J$2:$J$8),0)),1,0)</f>
        <v>0</v>
      </c>
      <c r="N8552" s="1" t="str">
        <f>IFERROR(IF(VLOOKUP($D8552,'VLookup Lists'!$B$11:$C$29,2,FALSE)="FLIP",1,0),"")</f>
        <v/>
      </c>
      <c r="O8552" s="1" t="b">
        <f>ISNUMBER(MATCH($E8552,'VLookup Lists'!$E$2:$E$17,0))</f>
        <v>0</v>
      </c>
    </row>
    <row r="8553" spans="1:15" ht="15" customHeight="1" x14ac:dyDescent="0.2">
      <c r="A8553" s="1" t="str">
        <f t="shared" si="66"/>
        <v/>
      </c>
      <c r="E8553" s="1" t="s">
        <v>352</v>
      </c>
      <c r="F8553" s="38"/>
      <c r="G8553" s="38"/>
      <c r="M8553" s="1">
        <f>IF(ISNUMBER(MATCH(E8553,_xlfn.VSTACK('VLookup Lists'!$E$2:$E$17,'VLookup Lists'!$H$2:$H$38,'VLookup Lists'!$J$2:$J$8),0)),1,0)</f>
        <v>0</v>
      </c>
      <c r="N8553" s="1" t="str">
        <f>IFERROR(IF(VLOOKUP($D8553,'VLookup Lists'!$B$11:$C$29,2,FALSE)="FLIP",1,0),"")</f>
        <v/>
      </c>
      <c r="O8553" s="1" t="b">
        <f>ISNUMBER(MATCH($E8553,'VLookup Lists'!$E$2:$E$17,0))</f>
        <v>0</v>
      </c>
    </row>
    <row r="8554" spans="1:15" ht="15" customHeight="1" x14ac:dyDescent="0.2">
      <c r="A8554" s="1" t="str">
        <f t="shared" si="66"/>
        <v/>
      </c>
      <c r="E8554" s="1" t="s">
        <v>352</v>
      </c>
      <c r="F8554" s="38"/>
      <c r="G8554" s="38"/>
      <c r="M8554" s="1">
        <f>IF(ISNUMBER(MATCH(E8554,_xlfn.VSTACK('VLookup Lists'!$E$2:$E$17,'VLookup Lists'!$H$2:$H$38,'VLookup Lists'!$J$2:$J$8),0)),1,0)</f>
        <v>0</v>
      </c>
      <c r="N8554" s="1" t="str">
        <f>IFERROR(IF(VLOOKUP($D8554,'VLookup Lists'!$B$11:$C$29,2,FALSE)="FLIP",1,0),"")</f>
        <v/>
      </c>
      <c r="O8554" s="1" t="b">
        <f>ISNUMBER(MATCH($E8554,'VLookup Lists'!$E$2:$E$17,0))</f>
        <v>0</v>
      </c>
    </row>
    <row r="8555" spans="1:15" ht="15" customHeight="1" x14ac:dyDescent="0.2">
      <c r="A8555" s="1" t="str">
        <f t="shared" si="66"/>
        <v/>
      </c>
      <c r="E8555" s="1" t="s">
        <v>352</v>
      </c>
      <c r="F8555" s="38"/>
      <c r="G8555" s="38"/>
      <c r="M8555" s="1">
        <f>IF(ISNUMBER(MATCH(E8555,_xlfn.VSTACK('VLookup Lists'!$E$2:$E$17,'VLookup Lists'!$H$2:$H$38,'VLookup Lists'!$J$2:$J$8),0)),1,0)</f>
        <v>0</v>
      </c>
      <c r="N8555" s="1" t="str">
        <f>IFERROR(IF(VLOOKUP($D8555,'VLookup Lists'!$B$11:$C$29,2,FALSE)="FLIP",1,0),"")</f>
        <v/>
      </c>
      <c r="O8555" s="1" t="b">
        <f>ISNUMBER(MATCH($E8555,'VLookup Lists'!$E$2:$E$17,0))</f>
        <v>0</v>
      </c>
    </row>
    <row r="8556" spans="1:15" ht="15" customHeight="1" x14ac:dyDescent="0.2">
      <c r="A8556" s="1" t="str">
        <f t="shared" si="66"/>
        <v/>
      </c>
      <c r="E8556" s="1" t="s">
        <v>352</v>
      </c>
      <c r="F8556" s="38"/>
      <c r="G8556" s="38"/>
      <c r="M8556" s="1">
        <f>IF(ISNUMBER(MATCH(E8556,_xlfn.VSTACK('VLookup Lists'!$E$2:$E$17,'VLookup Lists'!$H$2:$H$38,'VLookup Lists'!$J$2:$J$8),0)),1,0)</f>
        <v>0</v>
      </c>
      <c r="N8556" s="1" t="str">
        <f>IFERROR(IF(VLOOKUP($D8556,'VLookup Lists'!$B$11:$C$29,2,FALSE)="FLIP",1,0),"")</f>
        <v/>
      </c>
      <c r="O8556" s="1" t="b">
        <f>ISNUMBER(MATCH($E8556,'VLookup Lists'!$E$2:$E$17,0))</f>
        <v>0</v>
      </c>
    </row>
    <row r="8557" spans="1:15" ht="15" customHeight="1" x14ac:dyDescent="0.2">
      <c r="A8557" s="1" t="str">
        <f t="shared" si="66"/>
        <v/>
      </c>
      <c r="E8557" s="1" t="s">
        <v>352</v>
      </c>
      <c r="F8557" s="38"/>
      <c r="G8557" s="38"/>
      <c r="M8557" s="1">
        <f>IF(ISNUMBER(MATCH(E8557,_xlfn.VSTACK('VLookup Lists'!$E$2:$E$17,'VLookup Lists'!$H$2:$H$38,'VLookup Lists'!$J$2:$J$8),0)),1,0)</f>
        <v>0</v>
      </c>
      <c r="N8557" s="1" t="str">
        <f>IFERROR(IF(VLOOKUP($D8557,'VLookup Lists'!$B$11:$C$29,2,FALSE)="FLIP",1,0),"")</f>
        <v/>
      </c>
      <c r="O8557" s="1" t="b">
        <f>ISNUMBER(MATCH($E8557,'VLookup Lists'!$E$2:$E$17,0))</f>
        <v>0</v>
      </c>
    </row>
    <row r="8558" spans="1:15" ht="15" customHeight="1" x14ac:dyDescent="0.2">
      <c r="A8558" s="1" t="str">
        <f t="shared" si="66"/>
        <v/>
      </c>
      <c r="E8558" s="1" t="s">
        <v>352</v>
      </c>
      <c r="F8558" s="38"/>
      <c r="G8558" s="38"/>
      <c r="M8558" s="1">
        <f>IF(ISNUMBER(MATCH(E8558,_xlfn.VSTACK('VLookup Lists'!$E$2:$E$17,'VLookup Lists'!$H$2:$H$38,'VLookup Lists'!$J$2:$J$8),0)),1,0)</f>
        <v>0</v>
      </c>
      <c r="N8558" s="1" t="str">
        <f>IFERROR(IF(VLOOKUP($D8558,'VLookup Lists'!$B$11:$C$29,2,FALSE)="FLIP",1,0),"")</f>
        <v/>
      </c>
      <c r="O8558" s="1" t="b">
        <f>ISNUMBER(MATCH($E8558,'VLookup Lists'!$E$2:$E$17,0))</f>
        <v>0</v>
      </c>
    </row>
    <row r="8559" spans="1:15" ht="15" customHeight="1" x14ac:dyDescent="0.2">
      <c r="A8559" s="1" t="str">
        <f t="shared" si="66"/>
        <v/>
      </c>
      <c r="E8559" s="1" t="s">
        <v>352</v>
      </c>
      <c r="F8559" s="38"/>
      <c r="G8559" s="38"/>
      <c r="M8559" s="1">
        <f>IF(ISNUMBER(MATCH(E8559,_xlfn.VSTACK('VLookup Lists'!$E$2:$E$17,'VLookup Lists'!$H$2:$H$38,'VLookup Lists'!$J$2:$J$8),0)),1,0)</f>
        <v>0</v>
      </c>
      <c r="N8559" s="1" t="str">
        <f>IFERROR(IF(VLOOKUP($D8559,'VLookup Lists'!$B$11:$C$29,2,FALSE)="FLIP",1,0),"")</f>
        <v/>
      </c>
      <c r="O8559" s="1" t="b">
        <f>ISNUMBER(MATCH($E8559,'VLookup Lists'!$E$2:$E$17,0))</f>
        <v>0</v>
      </c>
    </row>
    <row r="8560" spans="1:15" ht="15" customHeight="1" x14ac:dyDescent="0.2">
      <c r="A8560" s="1" t="str">
        <f t="shared" si="66"/>
        <v/>
      </c>
      <c r="E8560" s="1" t="s">
        <v>352</v>
      </c>
      <c r="F8560" s="38"/>
      <c r="G8560" s="38"/>
      <c r="M8560" s="1">
        <f>IF(ISNUMBER(MATCH(E8560,_xlfn.VSTACK('VLookup Lists'!$E$2:$E$17,'VLookup Lists'!$H$2:$H$38,'VLookup Lists'!$J$2:$J$8),0)),1,0)</f>
        <v>0</v>
      </c>
      <c r="N8560" s="1" t="str">
        <f>IFERROR(IF(VLOOKUP($D8560,'VLookup Lists'!$B$11:$C$29,2,FALSE)="FLIP",1,0),"")</f>
        <v/>
      </c>
      <c r="O8560" s="1" t="b">
        <f>ISNUMBER(MATCH($E8560,'VLookup Lists'!$E$2:$E$17,0))</f>
        <v>0</v>
      </c>
    </row>
    <row r="8561" spans="1:15" ht="15" customHeight="1" x14ac:dyDescent="0.2">
      <c r="A8561" s="1" t="str">
        <f t="shared" si="66"/>
        <v/>
      </c>
      <c r="E8561" s="1" t="s">
        <v>352</v>
      </c>
      <c r="F8561" s="38"/>
      <c r="G8561" s="38"/>
      <c r="M8561" s="1">
        <f>IF(ISNUMBER(MATCH(E8561,_xlfn.VSTACK('VLookup Lists'!$E$2:$E$17,'VLookup Lists'!$H$2:$H$38,'VLookup Lists'!$J$2:$J$8),0)),1,0)</f>
        <v>0</v>
      </c>
      <c r="N8561" s="1" t="str">
        <f>IFERROR(IF(VLOOKUP($D8561,'VLookup Lists'!$B$11:$C$29,2,FALSE)="FLIP",1,0),"")</f>
        <v/>
      </c>
      <c r="O8561" s="1" t="b">
        <f>ISNUMBER(MATCH($E8561,'VLookup Lists'!$E$2:$E$17,0))</f>
        <v>0</v>
      </c>
    </row>
    <row r="8562" spans="1:15" ht="15" customHeight="1" x14ac:dyDescent="0.2">
      <c r="A8562" s="1" t="str">
        <f t="shared" si="66"/>
        <v/>
      </c>
      <c r="E8562" s="1" t="s">
        <v>352</v>
      </c>
      <c r="F8562" s="38"/>
      <c r="G8562" s="38"/>
      <c r="M8562" s="1">
        <f>IF(ISNUMBER(MATCH(E8562,_xlfn.VSTACK('VLookup Lists'!$E$2:$E$17,'VLookup Lists'!$H$2:$H$38,'VLookup Lists'!$J$2:$J$8),0)),1,0)</f>
        <v>0</v>
      </c>
      <c r="N8562" s="1" t="str">
        <f>IFERROR(IF(VLOOKUP($D8562,'VLookup Lists'!$B$11:$C$29,2,FALSE)="FLIP",1,0),"")</f>
        <v/>
      </c>
      <c r="O8562" s="1" t="b">
        <f>ISNUMBER(MATCH($E8562,'VLookup Lists'!$E$2:$E$17,0))</f>
        <v>0</v>
      </c>
    </row>
    <row r="8563" spans="1:15" ht="15" customHeight="1" x14ac:dyDescent="0.2">
      <c r="A8563" s="1" t="str">
        <f t="shared" si="66"/>
        <v/>
      </c>
      <c r="E8563" s="1" t="s">
        <v>352</v>
      </c>
      <c r="F8563" s="38"/>
      <c r="G8563" s="38"/>
      <c r="M8563" s="1">
        <f>IF(ISNUMBER(MATCH(E8563,_xlfn.VSTACK('VLookup Lists'!$E$2:$E$17,'VLookup Lists'!$H$2:$H$38,'VLookup Lists'!$J$2:$J$8),0)),1,0)</f>
        <v>0</v>
      </c>
      <c r="N8563" s="1" t="str">
        <f>IFERROR(IF(VLOOKUP($D8563,'VLookup Lists'!$B$11:$C$29,2,FALSE)="FLIP",1,0),"")</f>
        <v/>
      </c>
      <c r="O8563" s="1" t="b">
        <f>ISNUMBER(MATCH($E8563,'VLookup Lists'!$E$2:$E$17,0))</f>
        <v>0</v>
      </c>
    </row>
    <row r="8564" spans="1:15" ht="15" customHeight="1" x14ac:dyDescent="0.2">
      <c r="A8564" s="1" t="str">
        <f t="shared" si="66"/>
        <v/>
      </c>
      <c r="E8564" s="1" t="s">
        <v>352</v>
      </c>
      <c r="F8564" s="38"/>
      <c r="G8564" s="38"/>
      <c r="M8564" s="1">
        <f>IF(ISNUMBER(MATCH(E8564,_xlfn.VSTACK('VLookup Lists'!$E$2:$E$17,'VLookup Lists'!$H$2:$H$38,'VLookup Lists'!$J$2:$J$8),0)),1,0)</f>
        <v>0</v>
      </c>
      <c r="N8564" s="1" t="str">
        <f>IFERROR(IF(VLOOKUP($D8564,'VLookup Lists'!$B$11:$C$29,2,FALSE)="FLIP",1,0),"")</f>
        <v/>
      </c>
      <c r="O8564" s="1" t="b">
        <f>ISNUMBER(MATCH($E8564,'VLookup Lists'!$E$2:$E$17,0))</f>
        <v>0</v>
      </c>
    </row>
    <row r="8565" spans="1:15" ht="15" customHeight="1" x14ac:dyDescent="0.2">
      <c r="A8565" s="1" t="str">
        <f t="shared" si="66"/>
        <v/>
      </c>
      <c r="E8565" s="1" t="s">
        <v>352</v>
      </c>
      <c r="F8565" s="38"/>
      <c r="G8565" s="38"/>
      <c r="M8565" s="1">
        <f>IF(ISNUMBER(MATCH(E8565,_xlfn.VSTACK('VLookup Lists'!$E$2:$E$17,'VLookup Lists'!$H$2:$H$38,'VLookup Lists'!$J$2:$J$8),0)),1,0)</f>
        <v>0</v>
      </c>
      <c r="N8565" s="1" t="str">
        <f>IFERROR(IF(VLOOKUP($D8565,'VLookup Lists'!$B$11:$C$29,2,FALSE)="FLIP",1,0),"")</f>
        <v/>
      </c>
      <c r="O8565" s="1" t="b">
        <f>ISNUMBER(MATCH($E8565,'VLookup Lists'!$E$2:$E$17,0))</f>
        <v>0</v>
      </c>
    </row>
    <row r="8566" spans="1:15" ht="15" customHeight="1" x14ac:dyDescent="0.2">
      <c r="A8566" s="1" t="str">
        <f t="shared" si="66"/>
        <v/>
      </c>
      <c r="E8566" s="1" t="s">
        <v>352</v>
      </c>
      <c r="F8566" s="38"/>
      <c r="G8566" s="38"/>
      <c r="M8566" s="1">
        <f>IF(ISNUMBER(MATCH(E8566,_xlfn.VSTACK('VLookup Lists'!$E$2:$E$17,'VLookup Lists'!$H$2:$H$38,'VLookup Lists'!$J$2:$J$8),0)),1,0)</f>
        <v>0</v>
      </c>
      <c r="N8566" s="1" t="str">
        <f>IFERROR(IF(VLOOKUP($D8566,'VLookup Lists'!$B$11:$C$29,2,FALSE)="FLIP",1,0),"")</f>
        <v/>
      </c>
      <c r="O8566" s="1" t="b">
        <f>ISNUMBER(MATCH($E8566,'VLookup Lists'!$E$2:$E$17,0))</f>
        <v>0</v>
      </c>
    </row>
    <row r="8567" spans="1:15" ht="15" customHeight="1" x14ac:dyDescent="0.2">
      <c r="A8567" s="1" t="str">
        <f t="shared" si="66"/>
        <v/>
      </c>
      <c r="E8567" s="1" t="s">
        <v>352</v>
      </c>
      <c r="F8567" s="38"/>
      <c r="G8567" s="38"/>
      <c r="M8567" s="1">
        <f>IF(ISNUMBER(MATCH(E8567,_xlfn.VSTACK('VLookup Lists'!$E$2:$E$17,'VLookup Lists'!$H$2:$H$38,'VLookup Lists'!$J$2:$J$8),0)),1,0)</f>
        <v>0</v>
      </c>
      <c r="N8567" s="1" t="str">
        <f>IFERROR(IF(VLOOKUP($D8567,'VLookup Lists'!$B$11:$C$29,2,FALSE)="FLIP",1,0),"")</f>
        <v/>
      </c>
      <c r="O8567" s="1" t="b">
        <f>ISNUMBER(MATCH($E8567,'VLookup Lists'!$E$2:$E$17,0))</f>
        <v>0</v>
      </c>
    </row>
    <row r="8568" spans="1:15" ht="15" customHeight="1" x14ac:dyDescent="0.2">
      <c r="A8568" s="1" t="str">
        <f t="shared" si="66"/>
        <v/>
      </c>
      <c r="E8568" s="1" t="s">
        <v>352</v>
      </c>
      <c r="F8568" s="38"/>
      <c r="G8568" s="38"/>
      <c r="M8568" s="1">
        <f>IF(ISNUMBER(MATCH(E8568,_xlfn.VSTACK('VLookup Lists'!$E$2:$E$17,'VLookup Lists'!$H$2:$H$38,'VLookup Lists'!$J$2:$J$8),0)),1,0)</f>
        <v>0</v>
      </c>
      <c r="N8568" s="1" t="str">
        <f>IFERROR(IF(VLOOKUP($D8568,'VLookup Lists'!$B$11:$C$29,2,FALSE)="FLIP",1,0),"")</f>
        <v/>
      </c>
      <c r="O8568" s="1" t="b">
        <f>ISNUMBER(MATCH($E8568,'VLookup Lists'!$E$2:$E$17,0))</f>
        <v>0</v>
      </c>
    </row>
    <row r="8569" spans="1:15" ht="15" customHeight="1" x14ac:dyDescent="0.2">
      <c r="A8569" s="1" t="str">
        <f t="shared" si="66"/>
        <v/>
      </c>
      <c r="E8569" s="1" t="s">
        <v>352</v>
      </c>
      <c r="F8569" s="38"/>
      <c r="G8569" s="38"/>
      <c r="M8569" s="1">
        <f>IF(ISNUMBER(MATCH(E8569,_xlfn.VSTACK('VLookup Lists'!$E$2:$E$17,'VLookup Lists'!$H$2:$H$38,'VLookup Lists'!$J$2:$J$8),0)),1,0)</f>
        <v>0</v>
      </c>
      <c r="N8569" s="1" t="str">
        <f>IFERROR(IF(VLOOKUP($D8569,'VLookup Lists'!$B$11:$C$29,2,FALSE)="FLIP",1,0),"")</f>
        <v/>
      </c>
      <c r="O8569" s="1" t="b">
        <f>ISNUMBER(MATCH($E8569,'VLookup Lists'!$E$2:$E$17,0))</f>
        <v>0</v>
      </c>
    </row>
    <row r="8570" spans="1:15" ht="15" customHeight="1" x14ac:dyDescent="0.2">
      <c r="A8570" s="1" t="str">
        <f t="shared" si="66"/>
        <v/>
      </c>
      <c r="E8570" s="1" t="s">
        <v>352</v>
      </c>
      <c r="F8570" s="38"/>
      <c r="G8570" s="38"/>
      <c r="M8570" s="1">
        <f>IF(ISNUMBER(MATCH(E8570,_xlfn.VSTACK('VLookup Lists'!$E$2:$E$17,'VLookup Lists'!$H$2:$H$38,'VLookup Lists'!$J$2:$J$8),0)),1,0)</f>
        <v>0</v>
      </c>
      <c r="N8570" s="1" t="str">
        <f>IFERROR(IF(VLOOKUP($D8570,'VLookup Lists'!$B$11:$C$29,2,FALSE)="FLIP",1,0),"")</f>
        <v/>
      </c>
      <c r="O8570" s="1" t="b">
        <f>ISNUMBER(MATCH($E8570,'VLookup Lists'!$E$2:$E$17,0))</f>
        <v>0</v>
      </c>
    </row>
    <row r="8571" spans="1:15" ht="15" customHeight="1" x14ac:dyDescent="0.2">
      <c r="A8571" s="1" t="str">
        <f t="shared" si="66"/>
        <v/>
      </c>
      <c r="E8571" s="1" t="s">
        <v>352</v>
      </c>
      <c r="F8571" s="38"/>
      <c r="G8571" s="38"/>
      <c r="M8571" s="1">
        <f>IF(ISNUMBER(MATCH(E8571,_xlfn.VSTACK('VLookup Lists'!$E$2:$E$17,'VLookup Lists'!$H$2:$H$38,'VLookup Lists'!$J$2:$J$8),0)),1,0)</f>
        <v>0</v>
      </c>
      <c r="N8571" s="1" t="str">
        <f>IFERROR(IF(VLOOKUP($D8571,'VLookup Lists'!$B$11:$C$29,2,FALSE)="FLIP",1,0),"")</f>
        <v/>
      </c>
      <c r="O8571" s="1" t="b">
        <f>ISNUMBER(MATCH($E8571,'VLookup Lists'!$E$2:$E$17,0))</f>
        <v>0</v>
      </c>
    </row>
    <row r="8572" spans="1:15" ht="15" customHeight="1" x14ac:dyDescent="0.2">
      <c r="A8572" s="1" t="str">
        <f t="shared" si="66"/>
        <v/>
      </c>
      <c r="E8572" s="1" t="s">
        <v>352</v>
      </c>
      <c r="F8572" s="38"/>
      <c r="G8572" s="38"/>
      <c r="M8572" s="1">
        <f>IF(ISNUMBER(MATCH(E8572,_xlfn.VSTACK('VLookup Lists'!$E$2:$E$17,'VLookup Lists'!$H$2:$H$38,'VLookup Lists'!$J$2:$J$8),0)),1,0)</f>
        <v>0</v>
      </c>
      <c r="N8572" s="1" t="str">
        <f>IFERROR(IF(VLOOKUP($D8572,'VLookup Lists'!$B$11:$C$29,2,FALSE)="FLIP",1,0),"")</f>
        <v/>
      </c>
      <c r="O8572" s="1" t="b">
        <f>ISNUMBER(MATCH($E8572,'VLookup Lists'!$E$2:$E$17,0))</f>
        <v>0</v>
      </c>
    </row>
    <row r="8573" spans="1:15" ht="15" customHeight="1" x14ac:dyDescent="0.2">
      <c r="A8573" s="1" t="str">
        <f t="shared" si="66"/>
        <v/>
      </c>
      <c r="E8573" s="1" t="s">
        <v>352</v>
      </c>
      <c r="F8573" s="38"/>
      <c r="G8573" s="38"/>
      <c r="M8573" s="1">
        <f>IF(ISNUMBER(MATCH(E8573,_xlfn.VSTACK('VLookup Lists'!$E$2:$E$17,'VLookup Lists'!$H$2:$H$38,'VLookup Lists'!$J$2:$J$8),0)),1,0)</f>
        <v>0</v>
      </c>
      <c r="N8573" s="1" t="str">
        <f>IFERROR(IF(VLOOKUP($D8573,'VLookup Lists'!$B$11:$C$29,2,FALSE)="FLIP",1,0),"")</f>
        <v/>
      </c>
      <c r="O8573" s="1" t="b">
        <f>ISNUMBER(MATCH($E8573,'VLookup Lists'!$E$2:$E$17,0))</f>
        <v>0</v>
      </c>
    </row>
    <row r="8574" spans="1:15" ht="15" customHeight="1" x14ac:dyDescent="0.2">
      <c r="A8574" s="1" t="str">
        <f t="shared" si="66"/>
        <v/>
      </c>
      <c r="E8574" s="1" t="s">
        <v>352</v>
      </c>
      <c r="F8574" s="38"/>
      <c r="G8574" s="38"/>
      <c r="M8574" s="1">
        <f>IF(ISNUMBER(MATCH(E8574,_xlfn.VSTACK('VLookup Lists'!$E$2:$E$17,'VLookup Lists'!$H$2:$H$38,'VLookup Lists'!$J$2:$J$8),0)),1,0)</f>
        <v>0</v>
      </c>
      <c r="N8574" s="1" t="str">
        <f>IFERROR(IF(VLOOKUP($D8574,'VLookup Lists'!$B$11:$C$29,2,FALSE)="FLIP",1,0),"")</f>
        <v/>
      </c>
      <c r="O8574" s="1" t="b">
        <f>ISNUMBER(MATCH($E8574,'VLookup Lists'!$E$2:$E$17,0))</f>
        <v>0</v>
      </c>
    </row>
    <row r="8575" spans="1:15" ht="15" customHeight="1" x14ac:dyDescent="0.2">
      <c r="A8575" s="1" t="str">
        <f t="shared" si="66"/>
        <v/>
      </c>
      <c r="E8575" s="1" t="s">
        <v>352</v>
      </c>
      <c r="F8575" s="38"/>
      <c r="G8575" s="38"/>
      <c r="M8575" s="1">
        <f>IF(ISNUMBER(MATCH(E8575,_xlfn.VSTACK('VLookup Lists'!$E$2:$E$17,'VLookup Lists'!$H$2:$H$38,'VLookup Lists'!$J$2:$J$8),0)),1,0)</f>
        <v>0</v>
      </c>
      <c r="N8575" s="1" t="str">
        <f>IFERROR(IF(VLOOKUP($D8575,'VLookup Lists'!$B$11:$C$29,2,FALSE)="FLIP",1,0),"")</f>
        <v/>
      </c>
      <c r="O8575" s="1" t="b">
        <f>ISNUMBER(MATCH($E8575,'VLookup Lists'!$E$2:$E$17,0))</f>
        <v>0</v>
      </c>
    </row>
    <row r="8576" spans="1:15" ht="15" customHeight="1" x14ac:dyDescent="0.2">
      <c r="A8576" s="1" t="str">
        <f t="shared" si="66"/>
        <v/>
      </c>
      <c r="E8576" s="1" t="s">
        <v>352</v>
      </c>
      <c r="F8576" s="38"/>
      <c r="G8576" s="38"/>
      <c r="M8576" s="1">
        <f>IF(ISNUMBER(MATCH(E8576,_xlfn.VSTACK('VLookup Lists'!$E$2:$E$17,'VLookup Lists'!$H$2:$H$38,'VLookup Lists'!$J$2:$J$8),0)),1,0)</f>
        <v>0</v>
      </c>
      <c r="N8576" s="1" t="str">
        <f>IFERROR(IF(VLOOKUP($D8576,'VLookup Lists'!$B$11:$C$29,2,FALSE)="FLIP",1,0),"")</f>
        <v/>
      </c>
      <c r="O8576" s="1" t="b">
        <f>ISNUMBER(MATCH($E8576,'VLookup Lists'!$E$2:$E$17,0))</f>
        <v>0</v>
      </c>
    </row>
    <row r="8577" spans="1:15" ht="15" customHeight="1" x14ac:dyDescent="0.2">
      <c r="A8577" s="1" t="str">
        <f t="shared" si="66"/>
        <v/>
      </c>
      <c r="E8577" s="1" t="s">
        <v>352</v>
      </c>
      <c r="F8577" s="38"/>
      <c r="G8577" s="38"/>
      <c r="M8577" s="1">
        <f>IF(ISNUMBER(MATCH(E8577,_xlfn.VSTACK('VLookup Lists'!$E$2:$E$17,'VLookup Lists'!$H$2:$H$38,'VLookup Lists'!$J$2:$J$8),0)),1,0)</f>
        <v>0</v>
      </c>
      <c r="N8577" s="1" t="str">
        <f>IFERROR(IF(VLOOKUP($D8577,'VLookup Lists'!$B$11:$C$29,2,FALSE)="FLIP",1,0),"")</f>
        <v/>
      </c>
      <c r="O8577" s="1" t="b">
        <f>ISNUMBER(MATCH($E8577,'VLookup Lists'!$E$2:$E$17,0))</f>
        <v>0</v>
      </c>
    </row>
    <row r="8578" spans="1:15" ht="15" customHeight="1" x14ac:dyDescent="0.2">
      <c r="A8578" s="1" t="str">
        <f t="shared" si="66"/>
        <v/>
      </c>
      <c r="E8578" s="1" t="s">
        <v>352</v>
      </c>
      <c r="F8578" s="38"/>
      <c r="G8578" s="38"/>
      <c r="M8578" s="1">
        <f>IF(ISNUMBER(MATCH(E8578,_xlfn.VSTACK('VLookup Lists'!$E$2:$E$17,'VLookup Lists'!$H$2:$H$38,'VLookup Lists'!$J$2:$J$8),0)),1,0)</f>
        <v>0</v>
      </c>
      <c r="N8578" s="1" t="str">
        <f>IFERROR(IF(VLOOKUP($D8578,'VLookup Lists'!$B$11:$C$29,2,FALSE)="FLIP",1,0),"")</f>
        <v/>
      </c>
      <c r="O8578" s="1" t="b">
        <f>ISNUMBER(MATCH($E8578,'VLookup Lists'!$E$2:$E$17,0))</f>
        <v>0</v>
      </c>
    </row>
    <row r="8579" spans="1:15" ht="15" customHeight="1" x14ac:dyDescent="0.2">
      <c r="A8579" s="1" t="str">
        <f t="shared" si="66"/>
        <v/>
      </c>
      <c r="E8579" s="1" t="s">
        <v>352</v>
      </c>
      <c r="F8579" s="38"/>
      <c r="G8579" s="38"/>
      <c r="M8579" s="1">
        <f>IF(ISNUMBER(MATCH(E8579,_xlfn.VSTACK('VLookup Lists'!$E$2:$E$17,'VLookup Lists'!$H$2:$H$38,'VLookup Lists'!$J$2:$J$8),0)),1,0)</f>
        <v>0</v>
      </c>
      <c r="N8579" s="1" t="str">
        <f>IFERROR(IF(VLOOKUP($D8579,'VLookup Lists'!$B$11:$C$29,2,FALSE)="FLIP",1,0),"")</f>
        <v/>
      </c>
      <c r="O8579" s="1" t="b">
        <f>ISNUMBER(MATCH($E8579,'VLookup Lists'!$E$2:$E$17,0))</f>
        <v>0</v>
      </c>
    </row>
    <row r="8580" spans="1:15" ht="15" customHeight="1" x14ac:dyDescent="0.2">
      <c r="A8580" s="1" t="str">
        <f t="shared" si="66"/>
        <v/>
      </c>
      <c r="E8580" s="1" t="s">
        <v>352</v>
      </c>
      <c r="F8580" s="38"/>
      <c r="G8580" s="38"/>
      <c r="M8580" s="1">
        <f>IF(ISNUMBER(MATCH(E8580,_xlfn.VSTACK('VLookup Lists'!$E$2:$E$17,'VLookup Lists'!$H$2:$H$38,'VLookup Lists'!$J$2:$J$8),0)),1,0)</f>
        <v>0</v>
      </c>
      <c r="N8580" s="1" t="str">
        <f>IFERROR(IF(VLOOKUP($D8580,'VLookup Lists'!$B$11:$C$29,2,FALSE)="FLIP",1,0),"")</f>
        <v/>
      </c>
      <c r="O8580" s="1" t="b">
        <f>ISNUMBER(MATCH($E8580,'VLookup Lists'!$E$2:$E$17,0))</f>
        <v>0</v>
      </c>
    </row>
    <row r="8581" spans="1:15" ht="15" customHeight="1" x14ac:dyDescent="0.2">
      <c r="A8581" s="1" t="str">
        <f t="shared" si="66"/>
        <v/>
      </c>
      <c r="E8581" s="1" t="s">
        <v>352</v>
      </c>
      <c r="F8581" s="38"/>
      <c r="G8581" s="38"/>
      <c r="M8581" s="1">
        <f>IF(ISNUMBER(MATCH(E8581,_xlfn.VSTACK('VLookup Lists'!$E$2:$E$17,'VLookup Lists'!$H$2:$H$38,'VLookup Lists'!$J$2:$J$8),0)),1,0)</f>
        <v>0</v>
      </c>
      <c r="N8581" s="1" t="str">
        <f>IFERROR(IF(VLOOKUP($D8581,'VLookup Lists'!$B$11:$C$29,2,FALSE)="FLIP",1,0),"")</f>
        <v/>
      </c>
      <c r="O8581" s="1" t="b">
        <f>ISNUMBER(MATCH($E8581,'VLookup Lists'!$E$2:$E$17,0))</f>
        <v>0</v>
      </c>
    </row>
    <row r="8582" spans="1:15" ht="15" customHeight="1" x14ac:dyDescent="0.2">
      <c r="A8582" s="1" t="str">
        <f t="shared" si="66"/>
        <v/>
      </c>
      <c r="E8582" s="1" t="s">
        <v>352</v>
      </c>
      <c r="F8582" s="38"/>
      <c r="G8582" s="38"/>
      <c r="M8582" s="1">
        <f>IF(ISNUMBER(MATCH(E8582,_xlfn.VSTACK('VLookup Lists'!$E$2:$E$17,'VLookup Lists'!$H$2:$H$38,'VLookup Lists'!$J$2:$J$8),0)),1,0)</f>
        <v>0</v>
      </c>
      <c r="N8582" s="1" t="str">
        <f>IFERROR(IF(VLOOKUP($D8582,'VLookup Lists'!$B$11:$C$29,2,FALSE)="FLIP",1,0),"")</f>
        <v/>
      </c>
      <c r="O8582" s="1" t="b">
        <f>ISNUMBER(MATCH($E8582,'VLookup Lists'!$E$2:$E$17,0))</f>
        <v>0</v>
      </c>
    </row>
    <row r="8583" spans="1:15" ht="15" customHeight="1" x14ac:dyDescent="0.2">
      <c r="A8583" s="1" t="str">
        <f t="shared" si="66"/>
        <v/>
      </c>
      <c r="E8583" s="1" t="s">
        <v>352</v>
      </c>
      <c r="F8583" s="38"/>
      <c r="G8583" s="38"/>
      <c r="M8583" s="1">
        <f>IF(ISNUMBER(MATCH(E8583,_xlfn.VSTACK('VLookup Lists'!$E$2:$E$17,'VLookup Lists'!$H$2:$H$38,'VLookup Lists'!$J$2:$J$8),0)),1,0)</f>
        <v>0</v>
      </c>
      <c r="N8583" s="1" t="str">
        <f>IFERROR(IF(VLOOKUP($D8583,'VLookup Lists'!$B$11:$C$29,2,FALSE)="FLIP",1,0),"")</f>
        <v/>
      </c>
      <c r="O8583" s="1" t="b">
        <f>ISNUMBER(MATCH($E8583,'VLookup Lists'!$E$2:$E$17,0))</f>
        <v>0</v>
      </c>
    </row>
    <row r="8584" spans="1:15" ht="15" customHeight="1" x14ac:dyDescent="0.2">
      <c r="A8584" s="1" t="str">
        <f t="shared" si="66"/>
        <v/>
      </c>
      <c r="E8584" s="1" t="s">
        <v>352</v>
      </c>
      <c r="F8584" s="38"/>
      <c r="G8584" s="38"/>
      <c r="M8584" s="1">
        <f>IF(ISNUMBER(MATCH(E8584,_xlfn.VSTACK('VLookup Lists'!$E$2:$E$17,'VLookup Lists'!$H$2:$H$38,'VLookup Lists'!$J$2:$J$8),0)),1,0)</f>
        <v>0</v>
      </c>
      <c r="N8584" s="1" t="str">
        <f>IFERROR(IF(VLOOKUP($D8584,'VLookup Lists'!$B$11:$C$29,2,FALSE)="FLIP",1,0),"")</f>
        <v/>
      </c>
      <c r="O8584" s="1" t="b">
        <f>ISNUMBER(MATCH($E8584,'VLookup Lists'!$E$2:$E$17,0))</f>
        <v>0</v>
      </c>
    </row>
    <row r="8585" spans="1:15" ht="15" customHeight="1" x14ac:dyDescent="0.2">
      <c r="A8585" s="1" t="str">
        <f t="shared" si="66"/>
        <v/>
      </c>
      <c r="E8585" s="1" t="s">
        <v>352</v>
      </c>
      <c r="F8585" s="38"/>
      <c r="G8585" s="38"/>
      <c r="M8585" s="1">
        <f>IF(ISNUMBER(MATCH(E8585,_xlfn.VSTACK('VLookup Lists'!$E$2:$E$17,'VLookup Lists'!$H$2:$H$38,'VLookup Lists'!$J$2:$J$8),0)),1,0)</f>
        <v>0</v>
      </c>
      <c r="N8585" s="1" t="str">
        <f>IFERROR(IF(VLOOKUP($D8585,'VLookup Lists'!$B$11:$C$29,2,FALSE)="FLIP",1,0),"")</f>
        <v/>
      </c>
      <c r="O8585" s="1" t="b">
        <f>ISNUMBER(MATCH($E8585,'VLookup Lists'!$E$2:$E$17,0))</f>
        <v>0</v>
      </c>
    </row>
    <row r="8586" spans="1:15" ht="15" customHeight="1" x14ac:dyDescent="0.2">
      <c r="A8586" s="1" t="str">
        <f t="shared" si="66"/>
        <v/>
      </c>
      <c r="E8586" s="1" t="s">
        <v>352</v>
      </c>
      <c r="F8586" s="38"/>
      <c r="G8586" s="38"/>
      <c r="M8586" s="1">
        <f>IF(ISNUMBER(MATCH(E8586,_xlfn.VSTACK('VLookup Lists'!$E$2:$E$17,'VLookup Lists'!$H$2:$H$38,'VLookup Lists'!$J$2:$J$8),0)),1,0)</f>
        <v>0</v>
      </c>
      <c r="N8586" s="1" t="str">
        <f>IFERROR(IF(VLOOKUP($D8586,'VLookup Lists'!$B$11:$C$29,2,FALSE)="FLIP",1,0),"")</f>
        <v/>
      </c>
      <c r="O8586" s="1" t="b">
        <f>ISNUMBER(MATCH($E8586,'VLookup Lists'!$E$2:$E$17,0))</f>
        <v>0</v>
      </c>
    </row>
    <row r="8587" spans="1:15" ht="15" customHeight="1" x14ac:dyDescent="0.2">
      <c r="A8587" s="1" t="str">
        <f t="shared" si="66"/>
        <v/>
      </c>
      <c r="E8587" s="1" t="s">
        <v>352</v>
      </c>
      <c r="F8587" s="38"/>
      <c r="G8587" s="38"/>
      <c r="M8587" s="1">
        <f>IF(ISNUMBER(MATCH(E8587,_xlfn.VSTACK('VLookup Lists'!$E$2:$E$17,'VLookup Lists'!$H$2:$H$38,'VLookup Lists'!$J$2:$J$8),0)),1,0)</f>
        <v>0</v>
      </c>
      <c r="N8587" s="1" t="str">
        <f>IFERROR(IF(VLOOKUP($D8587,'VLookup Lists'!$B$11:$C$29,2,FALSE)="FLIP",1,0),"")</f>
        <v/>
      </c>
      <c r="O8587" s="1" t="b">
        <f>ISNUMBER(MATCH($E8587,'VLookup Lists'!$E$2:$E$17,0))</f>
        <v>0</v>
      </c>
    </row>
    <row r="8588" spans="1:15" ht="15" customHeight="1" x14ac:dyDescent="0.2">
      <c r="A8588" s="1" t="str">
        <f t="shared" si="66"/>
        <v/>
      </c>
      <c r="E8588" s="1" t="s">
        <v>352</v>
      </c>
      <c r="F8588" s="38"/>
      <c r="G8588" s="38"/>
      <c r="M8588" s="1">
        <f>IF(ISNUMBER(MATCH(E8588,_xlfn.VSTACK('VLookup Lists'!$E$2:$E$17,'VLookup Lists'!$H$2:$H$38,'VLookup Lists'!$J$2:$J$8),0)),1,0)</f>
        <v>0</v>
      </c>
      <c r="N8588" s="1" t="str">
        <f>IFERROR(IF(VLOOKUP($D8588,'VLookup Lists'!$B$11:$C$29,2,FALSE)="FLIP",1,0),"")</f>
        <v/>
      </c>
      <c r="O8588" s="1" t="b">
        <f>ISNUMBER(MATCH($E8588,'VLookup Lists'!$E$2:$E$17,0))</f>
        <v>0</v>
      </c>
    </row>
    <row r="8589" spans="1:15" ht="15" customHeight="1" x14ac:dyDescent="0.2">
      <c r="A8589" s="1" t="str">
        <f t="shared" si="66"/>
        <v/>
      </c>
      <c r="E8589" s="1" t="s">
        <v>352</v>
      </c>
      <c r="F8589" s="38"/>
      <c r="G8589" s="38"/>
      <c r="M8589" s="1">
        <f>IF(ISNUMBER(MATCH(E8589,_xlfn.VSTACK('VLookup Lists'!$E$2:$E$17,'VLookup Lists'!$H$2:$H$38,'VLookup Lists'!$J$2:$J$8),0)),1,0)</f>
        <v>0</v>
      </c>
      <c r="N8589" s="1" t="str">
        <f>IFERROR(IF(VLOOKUP($D8589,'VLookup Lists'!$B$11:$C$29,2,FALSE)="FLIP",1,0),"")</f>
        <v/>
      </c>
      <c r="O8589" s="1" t="b">
        <f>ISNUMBER(MATCH($E8589,'VLookup Lists'!$E$2:$E$17,0))</f>
        <v>0</v>
      </c>
    </row>
    <row r="8590" spans="1:15" ht="15" customHeight="1" x14ac:dyDescent="0.2">
      <c r="A8590" s="1" t="str">
        <f t="shared" si="66"/>
        <v/>
      </c>
      <c r="E8590" s="1" t="s">
        <v>352</v>
      </c>
      <c r="F8590" s="38"/>
      <c r="G8590" s="38"/>
      <c r="M8590" s="1">
        <f>IF(ISNUMBER(MATCH(E8590,_xlfn.VSTACK('VLookup Lists'!$E$2:$E$17,'VLookup Lists'!$H$2:$H$38,'VLookup Lists'!$J$2:$J$8),0)),1,0)</f>
        <v>0</v>
      </c>
      <c r="N8590" s="1" t="str">
        <f>IFERROR(IF(VLOOKUP($D8590,'VLookup Lists'!$B$11:$C$29,2,FALSE)="FLIP",1,0),"")</f>
        <v/>
      </c>
      <c r="O8590" s="1" t="b">
        <f>ISNUMBER(MATCH($E8590,'VLookup Lists'!$E$2:$E$17,0))</f>
        <v>0</v>
      </c>
    </row>
    <row r="8591" spans="1:15" ht="15" customHeight="1" x14ac:dyDescent="0.2">
      <c r="A8591" s="1" t="str">
        <f t="shared" si="66"/>
        <v/>
      </c>
      <c r="E8591" s="1" t="s">
        <v>352</v>
      </c>
      <c r="F8591" s="38"/>
      <c r="G8591" s="38"/>
      <c r="M8591" s="1">
        <f>IF(ISNUMBER(MATCH(E8591,_xlfn.VSTACK('VLookup Lists'!$E$2:$E$17,'VLookup Lists'!$H$2:$H$38,'VLookup Lists'!$J$2:$J$8),0)),1,0)</f>
        <v>0</v>
      </c>
      <c r="N8591" s="1" t="str">
        <f>IFERROR(IF(VLOOKUP($D8591,'VLookup Lists'!$B$11:$C$29,2,FALSE)="FLIP",1,0),"")</f>
        <v/>
      </c>
      <c r="O8591" s="1" t="b">
        <f>ISNUMBER(MATCH($E8591,'VLookup Lists'!$E$2:$E$17,0))</f>
        <v>0</v>
      </c>
    </row>
    <row r="8592" spans="1:15" ht="15" customHeight="1" x14ac:dyDescent="0.2">
      <c r="A8592" s="1" t="str">
        <f t="shared" si="66"/>
        <v/>
      </c>
      <c r="E8592" s="1" t="s">
        <v>352</v>
      </c>
      <c r="F8592" s="38"/>
      <c r="G8592" s="38"/>
      <c r="M8592" s="1">
        <f>IF(ISNUMBER(MATCH(E8592,_xlfn.VSTACK('VLookup Lists'!$E$2:$E$17,'VLookup Lists'!$H$2:$H$38,'VLookup Lists'!$J$2:$J$8),0)),1,0)</f>
        <v>0</v>
      </c>
      <c r="N8592" s="1" t="str">
        <f>IFERROR(IF(VLOOKUP($D8592,'VLookup Lists'!$B$11:$C$29,2,FALSE)="FLIP",1,0),"")</f>
        <v/>
      </c>
      <c r="O8592" s="1" t="b">
        <f>ISNUMBER(MATCH($E8592,'VLookup Lists'!$E$2:$E$17,0))</f>
        <v>0</v>
      </c>
    </row>
    <row r="8593" spans="1:15" ht="15" customHeight="1" x14ac:dyDescent="0.2">
      <c r="A8593" s="1" t="str">
        <f t="shared" si="66"/>
        <v/>
      </c>
      <c r="E8593" s="1" t="s">
        <v>352</v>
      </c>
      <c r="F8593" s="38"/>
      <c r="G8593" s="38"/>
      <c r="M8593" s="1">
        <f>IF(ISNUMBER(MATCH(E8593,_xlfn.VSTACK('VLookup Lists'!$E$2:$E$17,'VLookup Lists'!$H$2:$H$38,'VLookup Lists'!$J$2:$J$8),0)),1,0)</f>
        <v>0</v>
      </c>
      <c r="N8593" s="1" t="str">
        <f>IFERROR(IF(VLOOKUP($D8593,'VLookup Lists'!$B$11:$C$29,2,FALSE)="FLIP",1,0),"")</f>
        <v/>
      </c>
      <c r="O8593" s="1" t="b">
        <f>ISNUMBER(MATCH($E8593,'VLookup Lists'!$E$2:$E$17,0))</f>
        <v>0</v>
      </c>
    </row>
    <row r="8594" spans="1:15" ht="15" customHeight="1" x14ac:dyDescent="0.2">
      <c r="A8594" s="1" t="str">
        <f t="shared" si="66"/>
        <v/>
      </c>
      <c r="E8594" s="1" t="s">
        <v>352</v>
      </c>
      <c r="F8594" s="38"/>
      <c r="G8594" s="38"/>
      <c r="M8594" s="1">
        <f>IF(ISNUMBER(MATCH(E8594,_xlfn.VSTACK('VLookup Lists'!$E$2:$E$17,'VLookup Lists'!$H$2:$H$38,'VLookup Lists'!$J$2:$J$8),0)),1,0)</f>
        <v>0</v>
      </c>
      <c r="N8594" s="1" t="str">
        <f>IFERROR(IF(VLOOKUP($D8594,'VLookup Lists'!$B$11:$C$29,2,FALSE)="FLIP",1,0),"")</f>
        <v/>
      </c>
      <c r="O8594" s="1" t="b">
        <f>ISNUMBER(MATCH($E8594,'VLookup Lists'!$E$2:$E$17,0))</f>
        <v>0</v>
      </c>
    </row>
    <row r="8595" spans="1:15" ht="15" customHeight="1" x14ac:dyDescent="0.2">
      <c r="A8595" s="1" t="str">
        <f t="shared" si="66"/>
        <v/>
      </c>
      <c r="E8595" s="1" t="s">
        <v>352</v>
      </c>
      <c r="F8595" s="38"/>
      <c r="G8595" s="38"/>
      <c r="M8595" s="1">
        <f>IF(ISNUMBER(MATCH(E8595,_xlfn.VSTACK('VLookup Lists'!$E$2:$E$17,'VLookup Lists'!$H$2:$H$38,'VLookup Lists'!$J$2:$J$8),0)),1,0)</f>
        <v>0</v>
      </c>
      <c r="N8595" s="1" t="str">
        <f>IFERROR(IF(VLOOKUP($D8595,'VLookup Lists'!$B$11:$C$29,2,FALSE)="FLIP",1,0),"")</f>
        <v/>
      </c>
      <c r="O8595" s="1" t="b">
        <f>ISNUMBER(MATCH($E8595,'VLookup Lists'!$E$2:$E$17,0))</f>
        <v>0</v>
      </c>
    </row>
    <row r="8596" spans="1:15" ht="15" customHeight="1" x14ac:dyDescent="0.2">
      <c r="A8596" s="1" t="str">
        <f t="shared" si="66"/>
        <v/>
      </c>
      <c r="E8596" s="1" t="s">
        <v>352</v>
      </c>
      <c r="F8596" s="38"/>
      <c r="G8596" s="38"/>
      <c r="M8596" s="1">
        <f>IF(ISNUMBER(MATCH(E8596,_xlfn.VSTACK('VLookup Lists'!$E$2:$E$17,'VLookup Lists'!$H$2:$H$38,'VLookup Lists'!$J$2:$J$8),0)),1,0)</f>
        <v>0</v>
      </c>
      <c r="N8596" s="1" t="str">
        <f>IFERROR(IF(VLOOKUP($D8596,'VLookup Lists'!$B$11:$C$29,2,FALSE)="FLIP",1,0),"")</f>
        <v/>
      </c>
      <c r="O8596" s="1" t="b">
        <f>ISNUMBER(MATCH($E8596,'VLookup Lists'!$E$2:$E$17,0))</f>
        <v>0</v>
      </c>
    </row>
    <row r="8597" spans="1:15" ht="15" customHeight="1" x14ac:dyDescent="0.2">
      <c r="A8597" s="1" t="str">
        <f t="shared" si="66"/>
        <v/>
      </c>
      <c r="E8597" s="1" t="s">
        <v>352</v>
      </c>
      <c r="F8597" s="38"/>
      <c r="G8597" s="38"/>
      <c r="M8597" s="1">
        <f>IF(ISNUMBER(MATCH(E8597,_xlfn.VSTACK('VLookup Lists'!$E$2:$E$17,'VLookup Lists'!$H$2:$H$38,'VLookup Lists'!$J$2:$J$8),0)),1,0)</f>
        <v>0</v>
      </c>
      <c r="N8597" s="1" t="str">
        <f>IFERROR(IF(VLOOKUP($D8597,'VLookup Lists'!$B$11:$C$29,2,FALSE)="FLIP",1,0),"")</f>
        <v/>
      </c>
      <c r="O8597" s="1" t="b">
        <f>ISNUMBER(MATCH($E8597,'VLookup Lists'!$E$2:$E$17,0))</f>
        <v>0</v>
      </c>
    </row>
    <row r="8598" spans="1:15" ht="15" customHeight="1" x14ac:dyDescent="0.2">
      <c r="A8598" s="1" t="str">
        <f t="shared" si="66"/>
        <v/>
      </c>
      <c r="E8598" s="1" t="s">
        <v>352</v>
      </c>
      <c r="F8598" s="38"/>
      <c r="G8598" s="38"/>
      <c r="M8598" s="1">
        <f>IF(ISNUMBER(MATCH(E8598,_xlfn.VSTACK('VLookup Lists'!$E$2:$E$17,'VLookup Lists'!$H$2:$H$38,'VLookup Lists'!$J$2:$J$8),0)),1,0)</f>
        <v>0</v>
      </c>
      <c r="N8598" s="1" t="str">
        <f>IFERROR(IF(VLOOKUP($D8598,'VLookup Lists'!$B$11:$C$29,2,FALSE)="FLIP",1,0),"")</f>
        <v/>
      </c>
      <c r="O8598" s="1" t="b">
        <f>ISNUMBER(MATCH($E8598,'VLookup Lists'!$E$2:$E$17,0))</f>
        <v>0</v>
      </c>
    </row>
    <row r="8599" spans="1:15" ht="15" customHeight="1" x14ac:dyDescent="0.2">
      <c r="A8599" s="1" t="str">
        <f t="shared" si="66"/>
        <v/>
      </c>
      <c r="E8599" s="1" t="s">
        <v>352</v>
      </c>
      <c r="F8599" s="38"/>
      <c r="G8599" s="38"/>
      <c r="M8599" s="1">
        <f>IF(ISNUMBER(MATCH(E8599,_xlfn.VSTACK('VLookup Lists'!$E$2:$E$17,'VLookup Lists'!$H$2:$H$38,'VLookup Lists'!$J$2:$J$8),0)),1,0)</f>
        <v>0</v>
      </c>
      <c r="N8599" s="1" t="str">
        <f>IFERROR(IF(VLOOKUP($D8599,'VLookup Lists'!$B$11:$C$29,2,FALSE)="FLIP",1,0),"")</f>
        <v/>
      </c>
      <c r="O8599" s="1" t="b">
        <f>ISNUMBER(MATCH($E8599,'VLookup Lists'!$E$2:$E$17,0))</f>
        <v>0</v>
      </c>
    </row>
    <row r="8600" spans="1:15" ht="15" customHeight="1" x14ac:dyDescent="0.2">
      <c r="A8600" s="1" t="str">
        <f t="shared" si="66"/>
        <v/>
      </c>
      <c r="E8600" s="1" t="s">
        <v>352</v>
      </c>
      <c r="F8600" s="38"/>
      <c r="G8600" s="38"/>
      <c r="M8600" s="1">
        <f>IF(ISNUMBER(MATCH(E8600,_xlfn.VSTACK('VLookup Lists'!$E$2:$E$17,'VLookup Lists'!$H$2:$H$38,'VLookup Lists'!$J$2:$J$8),0)),1,0)</f>
        <v>0</v>
      </c>
      <c r="N8600" s="1" t="str">
        <f>IFERROR(IF(VLOOKUP($D8600,'VLookup Lists'!$B$11:$C$29,2,FALSE)="FLIP",1,0),"")</f>
        <v/>
      </c>
      <c r="O8600" s="1" t="b">
        <f>ISNUMBER(MATCH($E8600,'VLookup Lists'!$E$2:$E$17,0))</f>
        <v>0</v>
      </c>
    </row>
    <row r="8601" spans="1:15" ht="15" customHeight="1" x14ac:dyDescent="0.2">
      <c r="A8601" s="1" t="str">
        <f t="shared" si="66"/>
        <v/>
      </c>
      <c r="E8601" s="1" t="s">
        <v>352</v>
      </c>
      <c r="F8601" s="38"/>
      <c r="G8601" s="38"/>
      <c r="M8601" s="1">
        <f>IF(ISNUMBER(MATCH(E8601,_xlfn.VSTACK('VLookup Lists'!$E$2:$E$17,'VLookup Lists'!$H$2:$H$38,'VLookup Lists'!$J$2:$J$8),0)),1,0)</f>
        <v>0</v>
      </c>
      <c r="N8601" s="1" t="str">
        <f>IFERROR(IF(VLOOKUP($D8601,'VLookup Lists'!$B$11:$C$29,2,FALSE)="FLIP",1,0),"")</f>
        <v/>
      </c>
      <c r="O8601" s="1" t="b">
        <f>ISNUMBER(MATCH($E8601,'VLookup Lists'!$E$2:$E$17,0))</f>
        <v>0</v>
      </c>
    </row>
    <row r="8602" spans="1:15" ht="15" customHeight="1" x14ac:dyDescent="0.2">
      <c r="A8602" s="1" t="str">
        <f t="shared" si="66"/>
        <v/>
      </c>
      <c r="E8602" s="1" t="s">
        <v>352</v>
      </c>
      <c r="F8602" s="38"/>
      <c r="G8602" s="38"/>
      <c r="M8602" s="1">
        <f>IF(ISNUMBER(MATCH(E8602,_xlfn.VSTACK('VLookup Lists'!$E$2:$E$17,'VLookup Lists'!$H$2:$H$38,'VLookup Lists'!$J$2:$J$8),0)),1,0)</f>
        <v>0</v>
      </c>
      <c r="N8602" s="1" t="str">
        <f>IFERROR(IF(VLOOKUP($D8602,'VLookup Lists'!$B$11:$C$29,2,FALSE)="FLIP",1,0),"")</f>
        <v/>
      </c>
      <c r="O8602" s="1" t="b">
        <f>ISNUMBER(MATCH($E8602,'VLookup Lists'!$E$2:$E$17,0))</f>
        <v>0</v>
      </c>
    </row>
    <row r="8603" spans="1:15" ht="15" customHeight="1" x14ac:dyDescent="0.2">
      <c r="A8603" s="1" t="str">
        <f t="shared" si="66"/>
        <v/>
      </c>
      <c r="E8603" s="1" t="s">
        <v>352</v>
      </c>
      <c r="F8603" s="38"/>
      <c r="G8603" s="38"/>
      <c r="M8603" s="1">
        <f>IF(ISNUMBER(MATCH(E8603,_xlfn.VSTACK('VLookup Lists'!$E$2:$E$17,'VLookup Lists'!$H$2:$H$38,'VLookup Lists'!$J$2:$J$8),0)),1,0)</f>
        <v>0</v>
      </c>
      <c r="N8603" s="1" t="str">
        <f>IFERROR(IF(VLOOKUP($D8603,'VLookup Lists'!$B$11:$C$29,2,FALSE)="FLIP",1,0),"")</f>
        <v/>
      </c>
      <c r="O8603" s="1" t="b">
        <f>ISNUMBER(MATCH($E8603,'VLookup Lists'!$E$2:$E$17,0))</f>
        <v>0</v>
      </c>
    </row>
    <row r="8604" spans="1:15" ht="15" customHeight="1" x14ac:dyDescent="0.2">
      <c r="A8604" s="1" t="str">
        <f t="shared" si="66"/>
        <v/>
      </c>
      <c r="E8604" s="1" t="s">
        <v>352</v>
      </c>
      <c r="F8604" s="38"/>
      <c r="G8604" s="38"/>
      <c r="M8604" s="1">
        <f>IF(ISNUMBER(MATCH(E8604,_xlfn.VSTACK('VLookup Lists'!$E$2:$E$17,'VLookup Lists'!$H$2:$H$38,'VLookup Lists'!$J$2:$J$8),0)),1,0)</f>
        <v>0</v>
      </c>
      <c r="N8604" s="1" t="str">
        <f>IFERROR(IF(VLOOKUP($D8604,'VLookup Lists'!$B$11:$C$29,2,FALSE)="FLIP",1,0),"")</f>
        <v/>
      </c>
      <c r="O8604" s="1" t="b">
        <f>ISNUMBER(MATCH($E8604,'VLookup Lists'!$E$2:$E$17,0))</f>
        <v>0</v>
      </c>
    </row>
    <row r="8605" spans="1:15" ht="15" customHeight="1" x14ac:dyDescent="0.2">
      <c r="A8605" s="1" t="str">
        <f t="shared" si="66"/>
        <v/>
      </c>
      <c r="E8605" s="1" t="s">
        <v>352</v>
      </c>
      <c r="F8605" s="38"/>
      <c r="G8605" s="38"/>
      <c r="M8605" s="1">
        <f>IF(ISNUMBER(MATCH(E8605,_xlfn.VSTACK('VLookup Lists'!$E$2:$E$17,'VLookup Lists'!$H$2:$H$38,'VLookup Lists'!$J$2:$J$8),0)),1,0)</f>
        <v>0</v>
      </c>
      <c r="N8605" s="1" t="str">
        <f>IFERROR(IF(VLOOKUP($D8605,'VLookup Lists'!$B$11:$C$29,2,FALSE)="FLIP",1,0),"")</f>
        <v/>
      </c>
      <c r="O8605" s="1" t="b">
        <f>ISNUMBER(MATCH($E8605,'VLookup Lists'!$E$2:$E$17,0))</f>
        <v>0</v>
      </c>
    </row>
    <row r="8606" spans="1:15" ht="15" customHeight="1" x14ac:dyDescent="0.2">
      <c r="A8606" s="1" t="str">
        <f t="shared" si="66"/>
        <v/>
      </c>
      <c r="E8606" s="1" t="s">
        <v>352</v>
      </c>
      <c r="F8606" s="38"/>
      <c r="G8606" s="38"/>
      <c r="M8606" s="1">
        <f>IF(ISNUMBER(MATCH(E8606,_xlfn.VSTACK('VLookup Lists'!$E$2:$E$17,'VLookup Lists'!$H$2:$H$38,'VLookup Lists'!$J$2:$J$8),0)),1,0)</f>
        <v>0</v>
      </c>
      <c r="N8606" s="1" t="str">
        <f>IFERROR(IF(VLOOKUP($D8606,'VLookup Lists'!$B$11:$C$29,2,FALSE)="FLIP",1,0),"")</f>
        <v/>
      </c>
      <c r="O8606" s="1" t="b">
        <f>ISNUMBER(MATCH($E8606,'VLookup Lists'!$E$2:$E$17,0))</f>
        <v>0</v>
      </c>
    </row>
    <row r="8607" spans="1:15" ht="15" customHeight="1" x14ac:dyDescent="0.2">
      <c r="A8607" s="1" t="str">
        <f t="shared" si="66"/>
        <v/>
      </c>
      <c r="E8607" s="1" t="s">
        <v>352</v>
      </c>
      <c r="F8607" s="38"/>
      <c r="G8607" s="38"/>
      <c r="M8607" s="1">
        <f>IF(ISNUMBER(MATCH(E8607,_xlfn.VSTACK('VLookup Lists'!$E$2:$E$17,'VLookup Lists'!$H$2:$H$38,'VLookup Lists'!$J$2:$J$8),0)),1,0)</f>
        <v>0</v>
      </c>
      <c r="N8607" s="1" t="str">
        <f>IFERROR(IF(VLOOKUP($D8607,'VLookup Lists'!$B$11:$C$29,2,FALSE)="FLIP",1,0),"")</f>
        <v/>
      </c>
      <c r="O8607" s="1" t="b">
        <f>ISNUMBER(MATCH($E8607,'VLookup Lists'!$E$2:$E$17,0))</f>
        <v>0</v>
      </c>
    </row>
    <row r="8608" spans="1:15" ht="15" customHeight="1" x14ac:dyDescent="0.2">
      <c r="A8608" s="1" t="str">
        <f t="shared" si="66"/>
        <v/>
      </c>
      <c r="E8608" s="1" t="s">
        <v>352</v>
      </c>
      <c r="F8608" s="38"/>
      <c r="G8608" s="38"/>
      <c r="M8608" s="1">
        <f>IF(ISNUMBER(MATCH(E8608,_xlfn.VSTACK('VLookup Lists'!$E$2:$E$17,'VLookup Lists'!$H$2:$H$38,'VLookup Lists'!$J$2:$J$8),0)),1,0)</f>
        <v>0</v>
      </c>
      <c r="N8608" s="1" t="str">
        <f>IFERROR(IF(VLOOKUP($D8608,'VLookup Lists'!$B$11:$C$29,2,FALSE)="FLIP",1,0),"")</f>
        <v/>
      </c>
      <c r="O8608" s="1" t="b">
        <f>ISNUMBER(MATCH($E8608,'VLookup Lists'!$E$2:$E$17,0))</f>
        <v>0</v>
      </c>
    </row>
    <row r="8609" spans="1:15" ht="15" customHeight="1" x14ac:dyDescent="0.2">
      <c r="A8609" s="1" t="str">
        <f t="shared" si="66"/>
        <v/>
      </c>
      <c r="E8609" s="1" t="s">
        <v>352</v>
      </c>
      <c r="F8609" s="38"/>
      <c r="G8609" s="38"/>
      <c r="M8609" s="1">
        <f>IF(ISNUMBER(MATCH(E8609,_xlfn.VSTACK('VLookup Lists'!$E$2:$E$17,'VLookup Lists'!$H$2:$H$38,'VLookup Lists'!$J$2:$J$8),0)),1,0)</f>
        <v>0</v>
      </c>
      <c r="N8609" s="1" t="str">
        <f>IFERROR(IF(VLOOKUP($D8609,'VLookup Lists'!$B$11:$C$29,2,FALSE)="FLIP",1,0),"")</f>
        <v/>
      </c>
      <c r="O8609" s="1" t="b">
        <f>ISNUMBER(MATCH($E8609,'VLookup Lists'!$E$2:$E$17,0))</f>
        <v>0</v>
      </c>
    </row>
    <row r="8610" spans="1:15" ht="15" customHeight="1" x14ac:dyDescent="0.2">
      <c r="A8610" s="1" t="str">
        <f t="shared" si="66"/>
        <v/>
      </c>
      <c r="E8610" s="1" t="s">
        <v>352</v>
      </c>
      <c r="F8610" s="38"/>
      <c r="G8610" s="38"/>
      <c r="M8610" s="1">
        <f>IF(ISNUMBER(MATCH(E8610,_xlfn.VSTACK('VLookup Lists'!$E$2:$E$17,'VLookup Lists'!$H$2:$H$38,'VLookup Lists'!$J$2:$J$8),0)),1,0)</f>
        <v>0</v>
      </c>
      <c r="N8610" s="1" t="str">
        <f>IFERROR(IF(VLOOKUP($D8610,'VLookup Lists'!$B$11:$C$29,2,FALSE)="FLIP",1,0),"")</f>
        <v/>
      </c>
      <c r="O8610" s="1" t="b">
        <f>ISNUMBER(MATCH($E8610,'VLookup Lists'!$E$2:$E$17,0))</f>
        <v>0</v>
      </c>
    </row>
    <row r="8611" spans="1:15" ht="15" customHeight="1" x14ac:dyDescent="0.2">
      <c r="A8611" s="1" t="str">
        <f t="shared" si="66"/>
        <v/>
      </c>
      <c r="E8611" s="1" t="s">
        <v>352</v>
      </c>
      <c r="F8611" s="38"/>
      <c r="G8611" s="38"/>
      <c r="M8611" s="1">
        <f>IF(ISNUMBER(MATCH(E8611,_xlfn.VSTACK('VLookup Lists'!$E$2:$E$17,'VLookup Lists'!$H$2:$H$38,'VLookup Lists'!$J$2:$J$8),0)),1,0)</f>
        <v>0</v>
      </c>
      <c r="N8611" s="1" t="str">
        <f>IFERROR(IF(VLOOKUP($D8611,'VLookup Lists'!$B$11:$C$29,2,FALSE)="FLIP",1,0),"")</f>
        <v/>
      </c>
      <c r="O8611" s="1" t="b">
        <f>ISNUMBER(MATCH($E8611,'VLookup Lists'!$E$2:$E$17,0))</f>
        <v>0</v>
      </c>
    </row>
    <row r="8612" spans="1:15" ht="15" customHeight="1" x14ac:dyDescent="0.2">
      <c r="A8612" s="1" t="str">
        <f t="shared" si="66"/>
        <v/>
      </c>
      <c r="E8612" s="1" t="s">
        <v>352</v>
      </c>
      <c r="F8612" s="38"/>
      <c r="G8612" s="38"/>
      <c r="M8612" s="1">
        <f>IF(ISNUMBER(MATCH(E8612,_xlfn.VSTACK('VLookup Lists'!$E$2:$E$17,'VLookup Lists'!$H$2:$H$38,'VLookup Lists'!$J$2:$J$8),0)),1,0)</f>
        <v>0</v>
      </c>
      <c r="N8612" s="1" t="str">
        <f>IFERROR(IF(VLOOKUP($D8612,'VLookup Lists'!$B$11:$C$29,2,FALSE)="FLIP",1,0),"")</f>
        <v/>
      </c>
      <c r="O8612" s="1" t="b">
        <f>ISNUMBER(MATCH($E8612,'VLookup Lists'!$E$2:$E$17,0))</f>
        <v>0</v>
      </c>
    </row>
    <row r="8613" spans="1:15" ht="15" customHeight="1" x14ac:dyDescent="0.2">
      <c r="A8613" s="1" t="str">
        <f t="shared" si="66"/>
        <v/>
      </c>
      <c r="E8613" s="1" t="s">
        <v>352</v>
      </c>
      <c r="F8613" s="38"/>
      <c r="G8613" s="38"/>
      <c r="M8613" s="1">
        <f>IF(ISNUMBER(MATCH(E8613,_xlfn.VSTACK('VLookup Lists'!$E$2:$E$17,'VLookup Lists'!$H$2:$H$38,'VLookup Lists'!$J$2:$J$8),0)),1,0)</f>
        <v>0</v>
      </c>
      <c r="N8613" s="1" t="str">
        <f>IFERROR(IF(VLOOKUP($D8613,'VLookup Lists'!$B$11:$C$29,2,FALSE)="FLIP",1,0),"")</f>
        <v/>
      </c>
      <c r="O8613" s="1" t="b">
        <f>ISNUMBER(MATCH($E8613,'VLookup Lists'!$E$2:$E$17,0))</f>
        <v>0</v>
      </c>
    </row>
    <row r="8614" spans="1:15" ht="15" customHeight="1" x14ac:dyDescent="0.2">
      <c r="A8614" s="1" t="str">
        <f t="shared" si="66"/>
        <v/>
      </c>
      <c r="E8614" s="1" t="s">
        <v>352</v>
      </c>
      <c r="F8614" s="38"/>
      <c r="G8614" s="38"/>
      <c r="M8614" s="1">
        <f>IF(ISNUMBER(MATCH(E8614,_xlfn.VSTACK('VLookup Lists'!$E$2:$E$17,'VLookup Lists'!$H$2:$H$38,'VLookup Lists'!$J$2:$J$8),0)),1,0)</f>
        <v>0</v>
      </c>
      <c r="N8614" s="1" t="str">
        <f>IFERROR(IF(VLOOKUP($D8614,'VLookup Lists'!$B$11:$C$29,2,FALSE)="FLIP",1,0),"")</f>
        <v/>
      </c>
      <c r="O8614" s="1" t="b">
        <f>ISNUMBER(MATCH($E8614,'VLookup Lists'!$E$2:$E$17,0))</f>
        <v>0</v>
      </c>
    </row>
    <row r="8615" spans="1:15" ht="15" customHeight="1" x14ac:dyDescent="0.2">
      <c r="A8615" s="1" t="str">
        <f t="shared" si="66"/>
        <v/>
      </c>
      <c r="E8615" s="1" t="s">
        <v>352</v>
      </c>
      <c r="F8615" s="38"/>
      <c r="G8615" s="38"/>
      <c r="M8615" s="1">
        <f>IF(ISNUMBER(MATCH(E8615,_xlfn.VSTACK('VLookup Lists'!$E$2:$E$17,'VLookup Lists'!$H$2:$H$38,'VLookup Lists'!$J$2:$J$8),0)),1,0)</f>
        <v>0</v>
      </c>
      <c r="N8615" s="1" t="str">
        <f>IFERROR(IF(VLOOKUP($D8615,'VLookup Lists'!$B$11:$C$29,2,FALSE)="FLIP",1,0),"")</f>
        <v/>
      </c>
      <c r="O8615" s="1" t="b">
        <f>ISNUMBER(MATCH($E8615,'VLookup Lists'!$E$2:$E$17,0))</f>
        <v>0</v>
      </c>
    </row>
    <row r="8616" spans="1:15" ht="15" customHeight="1" x14ac:dyDescent="0.2">
      <c r="A8616" s="1" t="str">
        <f t="shared" si="66"/>
        <v/>
      </c>
      <c r="E8616" s="1" t="s">
        <v>352</v>
      </c>
      <c r="F8616" s="38"/>
      <c r="G8616" s="38"/>
      <c r="M8616" s="1">
        <f>IF(ISNUMBER(MATCH(E8616,_xlfn.VSTACK('VLookup Lists'!$E$2:$E$17,'VLookup Lists'!$H$2:$H$38,'VLookup Lists'!$J$2:$J$8),0)),1,0)</f>
        <v>0</v>
      </c>
      <c r="N8616" s="1" t="str">
        <f>IFERROR(IF(VLOOKUP($D8616,'VLookup Lists'!$B$11:$C$29,2,FALSE)="FLIP",1,0),"")</f>
        <v/>
      </c>
      <c r="O8616" s="1" t="b">
        <f>ISNUMBER(MATCH($E8616,'VLookup Lists'!$E$2:$E$17,0))</f>
        <v>0</v>
      </c>
    </row>
    <row r="8617" spans="1:15" ht="15" customHeight="1" x14ac:dyDescent="0.2">
      <c r="A8617" s="1" t="str">
        <f t="shared" si="66"/>
        <v/>
      </c>
      <c r="E8617" s="1" t="s">
        <v>352</v>
      </c>
      <c r="F8617" s="38"/>
      <c r="G8617" s="38"/>
      <c r="M8617" s="1">
        <f>IF(ISNUMBER(MATCH(E8617,_xlfn.VSTACK('VLookup Lists'!$E$2:$E$17,'VLookup Lists'!$H$2:$H$38,'VLookup Lists'!$J$2:$J$8),0)),1,0)</f>
        <v>0</v>
      </c>
      <c r="N8617" s="1" t="str">
        <f>IFERROR(IF(VLOOKUP($D8617,'VLookup Lists'!$B$11:$C$29,2,FALSE)="FLIP",1,0),"")</f>
        <v/>
      </c>
      <c r="O8617" s="1" t="b">
        <f>ISNUMBER(MATCH($E8617,'VLookup Lists'!$E$2:$E$17,0))</f>
        <v>0</v>
      </c>
    </row>
    <row r="8618" spans="1:15" ht="15" customHeight="1" x14ac:dyDescent="0.2">
      <c r="A8618" s="1" t="str">
        <f t="shared" si="66"/>
        <v/>
      </c>
      <c r="E8618" s="1" t="s">
        <v>352</v>
      </c>
      <c r="F8618" s="38"/>
      <c r="G8618" s="38"/>
      <c r="M8618" s="1">
        <f>IF(ISNUMBER(MATCH(E8618,_xlfn.VSTACK('VLookup Lists'!$E$2:$E$17,'VLookup Lists'!$H$2:$H$38,'VLookup Lists'!$J$2:$J$8),0)),1,0)</f>
        <v>0</v>
      </c>
      <c r="N8618" s="1" t="str">
        <f>IFERROR(IF(VLOOKUP($D8618,'VLookup Lists'!$B$11:$C$29,2,FALSE)="FLIP",1,0),"")</f>
        <v/>
      </c>
      <c r="O8618" s="1" t="b">
        <f>ISNUMBER(MATCH($E8618,'VLookup Lists'!$E$2:$E$17,0))</f>
        <v>0</v>
      </c>
    </row>
    <row r="8619" spans="1:15" ht="15" customHeight="1" x14ac:dyDescent="0.2">
      <c r="A8619" s="1" t="str">
        <f t="shared" si="66"/>
        <v/>
      </c>
      <c r="E8619" s="1" t="s">
        <v>352</v>
      </c>
      <c r="F8619" s="38"/>
      <c r="G8619" s="38"/>
      <c r="M8619" s="1">
        <f>IF(ISNUMBER(MATCH(E8619,_xlfn.VSTACK('VLookup Lists'!$E$2:$E$17,'VLookup Lists'!$H$2:$H$38,'VLookup Lists'!$J$2:$J$8),0)),1,0)</f>
        <v>0</v>
      </c>
      <c r="N8619" s="1" t="str">
        <f>IFERROR(IF(VLOOKUP($D8619,'VLookup Lists'!$B$11:$C$29,2,FALSE)="FLIP",1,0),"")</f>
        <v/>
      </c>
      <c r="O8619" s="1" t="b">
        <f>ISNUMBER(MATCH($E8619,'VLookup Lists'!$E$2:$E$17,0))</f>
        <v>0</v>
      </c>
    </row>
    <row r="8620" spans="1:15" ht="15" customHeight="1" x14ac:dyDescent="0.2">
      <c r="A8620" s="1" t="str">
        <f t="shared" si="66"/>
        <v/>
      </c>
      <c r="E8620" s="1" t="s">
        <v>352</v>
      </c>
      <c r="F8620" s="38"/>
      <c r="G8620" s="38"/>
      <c r="M8620" s="1">
        <f>IF(ISNUMBER(MATCH(E8620,_xlfn.VSTACK('VLookup Lists'!$E$2:$E$17,'VLookup Lists'!$H$2:$H$38,'VLookup Lists'!$J$2:$J$8),0)),1,0)</f>
        <v>0</v>
      </c>
      <c r="N8620" s="1" t="str">
        <f>IFERROR(IF(VLOOKUP($D8620,'VLookup Lists'!$B$11:$C$29,2,FALSE)="FLIP",1,0),"")</f>
        <v/>
      </c>
      <c r="O8620" s="1" t="b">
        <f>ISNUMBER(MATCH($E8620,'VLookup Lists'!$E$2:$E$17,0))</f>
        <v>0</v>
      </c>
    </row>
    <row r="8621" spans="1:15" ht="15" customHeight="1" x14ac:dyDescent="0.2">
      <c r="A8621" s="1" t="str">
        <f t="shared" si="66"/>
        <v/>
      </c>
      <c r="E8621" s="1" t="s">
        <v>352</v>
      </c>
      <c r="F8621" s="38"/>
      <c r="G8621" s="38"/>
      <c r="M8621" s="1">
        <f>IF(ISNUMBER(MATCH(E8621,_xlfn.VSTACK('VLookup Lists'!$E$2:$E$17,'VLookup Lists'!$H$2:$H$38,'VLookup Lists'!$J$2:$J$8),0)),1,0)</f>
        <v>0</v>
      </c>
      <c r="N8621" s="1" t="str">
        <f>IFERROR(IF(VLOOKUP($D8621,'VLookup Lists'!$B$11:$C$29,2,FALSE)="FLIP",1,0),"")</f>
        <v/>
      </c>
      <c r="O8621" s="1" t="b">
        <f>ISNUMBER(MATCH($E8621,'VLookup Lists'!$E$2:$E$17,0))</f>
        <v>0</v>
      </c>
    </row>
    <row r="8622" spans="1:15" ht="15" customHeight="1" x14ac:dyDescent="0.2">
      <c r="A8622" s="1" t="str">
        <f t="shared" si="66"/>
        <v/>
      </c>
      <c r="E8622" s="1" t="s">
        <v>352</v>
      </c>
      <c r="F8622" s="38"/>
      <c r="G8622" s="38"/>
      <c r="M8622" s="1">
        <f>IF(ISNUMBER(MATCH(E8622,_xlfn.VSTACK('VLookup Lists'!$E$2:$E$17,'VLookup Lists'!$H$2:$H$38,'VLookup Lists'!$J$2:$J$8),0)),1,0)</f>
        <v>0</v>
      </c>
      <c r="N8622" s="1" t="str">
        <f>IFERROR(IF(VLOOKUP($D8622,'VLookup Lists'!$B$11:$C$29,2,FALSE)="FLIP",1,0),"")</f>
        <v/>
      </c>
      <c r="O8622" s="1" t="b">
        <f>ISNUMBER(MATCH($E8622,'VLookup Lists'!$E$2:$E$17,0))</f>
        <v>0</v>
      </c>
    </row>
    <row r="8623" spans="1:15" ht="15" customHeight="1" x14ac:dyDescent="0.2">
      <c r="A8623" s="1" t="str">
        <f t="shared" si="66"/>
        <v/>
      </c>
      <c r="E8623" s="1" t="s">
        <v>352</v>
      </c>
      <c r="F8623" s="38"/>
      <c r="G8623" s="38"/>
      <c r="M8623" s="1">
        <f>IF(ISNUMBER(MATCH(E8623,_xlfn.VSTACK('VLookup Lists'!$E$2:$E$17,'VLookup Lists'!$H$2:$H$38,'VLookup Lists'!$J$2:$J$8),0)),1,0)</f>
        <v>0</v>
      </c>
      <c r="N8623" s="1" t="str">
        <f>IFERROR(IF(VLOOKUP($D8623,'VLookup Lists'!$B$11:$C$29,2,FALSE)="FLIP",1,0),"")</f>
        <v/>
      </c>
      <c r="O8623" s="1" t="b">
        <f>ISNUMBER(MATCH($E8623,'VLookup Lists'!$E$2:$E$17,0))</f>
        <v>0</v>
      </c>
    </row>
    <row r="8624" spans="1:15" ht="15" customHeight="1" x14ac:dyDescent="0.2">
      <c r="A8624" s="1" t="str">
        <f t="shared" si="66"/>
        <v/>
      </c>
      <c r="E8624" s="1" t="s">
        <v>352</v>
      </c>
      <c r="F8624" s="38"/>
      <c r="G8624" s="38"/>
      <c r="M8624" s="1">
        <f>IF(ISNUMBER(MATCH(E8624,_xlfn.VSTACK('VLookup Lists'!$E$2:$E$17,'VLookup Lists'!$H$2:$H$38,'VLookup Lists'!$J$2:$J$8),0)),1,0)</f>
        <v>0</v>
      </c>
      <c r="N8624" s="1" t="str">
        <f>IFERROR(IF(VLOOKUP($D8624,'VLookup Lists'!$B$11:$C$29,2,FALSE)="FLIP",1,0),"")</f>
        <v/>
      </c>
      <c r="O8624" s="1" t="b">
        <f>ISNUMBER(MATCH($E8624,'VLookup Lists'!$E$2:$E$17,0))</f>
        <v>0</v>
      </c>
    </row>
    <row r="8625" spans="1:15" ht="15" customHeight="1" x14ac:dyDescent="0.2">
      <c r="A8625" s="1" t="str">
        <f t="shared" si="66"/>
        <v/>
      </c>
      <c r="E8625" s="1" t="s">
        <v>352</v>
      </c>
      <c r="F8625" s="38"/>
      <c r="G8625" s="38"/>
      <c r="M8625" s="1">
        <f>IF(ISNUMBER(MATCH(E8625,_xlfn.VSTACK('VLookup Lists'!$E$2:$E$17,'VLookup Lists'!$H$2:$H$38,'VLookup Lists'!$J$2:$J$8),0)),1,0)</f>
        <v>0</v>
      </c>
      <c r="N8625" s="1" t="str">
        <f>IFERROR(IF(VLOOKUP($D8625,'VLookup Lists'!$B$11:$C$29,2,FALSE)="FLIP",1,0),"")</f>
        <v/>
      </c>
      <c r="O8625" s="1" t="b">
        <f>ISNUMBER(MATCH($E8625,'VLookup Lists'!$E$2:$E$17,0))</f>
        <v>0</v>
      </c>
    </row>
    <row r="8626" spans="1:15" ht="15" customHeight="1" x14ac:dyDescent="0.2">
      <c r="A8626" s="1" t="str">
        <f t="shared" si="66"/>
        <v/>
      </c>
      <c r="E8626" s="1" t="s">
        <v>352</v>
      </c>
      <c r="F8626" s="38"/>
      <c r="G8626" s="38"/>
      <c r="M8626" s="1">
        <f>IF(ISNUMBER(MATCH(E8626,_xlfn.VSTACK('VLookup Lists'!$E$2:$E$17,'VLookup Lists'!$H$2:$H$38,'VLookup Lists'!$J$2:$J$8),0)),1,0)</f>
        <v>0</v>
      </c>
      <c r="N8626" s="1" t="str">
        <f>IFERROR(IF(VLOOKUP($D8626,'VLookup Lists'!$B$11:$C$29,2,FALSE)="FLIP",1,0),"")</f>
        <v/>
      </c>
      <c r="O8626" s="1" t="b">
        <f>ISNUMBER(MATCH($E8626,'VLookup Lists'!$E$2:$E$17,0))</f>
        <v>0</v>
      </c>
    </row>
    <row r="8627" spans="1:15" ht="15" customHeight="1" x14ac:dyDescent="0.2">
      <c r="A8627" s="1" t="str">
        <f t="shared" si="66"/>
        <v/>
      </c>
      <c r="E8627" s="1" t="s">
        <v>352</v>
      </c>
      <c r="F8627" s="38"/>
      <c r="G8627" s="38"/>
      <c r="M8627" s="1">
        <f>IF(ISNUMBER(MATCH(E8627,_xlfn.VSTACK('VLookup Lists'!$E$2:$E$17,'VLookup Lists'!$H$2:$H$38,'VLookup Lists'!$J$2:$J$8),0)),1,0)</f>
        <v>0</v>
      </c>
      <c r="N8627" s="1" t="str">
        <f>IFERROR(IF(VLOOKUP($D8627,'VLookup Lists'!$B$11:$C$29,2,FALSE)="FLIP",1,0),"")</f>
        <v/>
      </c>
      <c r="O8627" s="1" t="b">
        <f>ISNUMBER(MATCH($E8627,'VLookup Lists'!$E$2:$E$17,0))</f>
        <v>0</v>
      </c>
    </row>
    <row r="8628" spans="1:15" ht="15" customHeight="1" x14ac:dyDescent="0.2">
      <c r="A8628" s="1" t="str">
        <f t="shared" si="66"/>
        <v/>
      </c>
      <c r="E8628" s="1" t="s">
        <v>352</v>
      </c>
      <c r="F8628" s="38"/>
      <c r="G8628" s="38"/>
      <c r="M8628" s="1">
        <f>IF(ISNUMBER(MATCH(E8628,_xlfn.VSTACK('VLookup Lists'!$E$2:$E$17,'VLookup Lists'!$H$2:$H$38,'VLookup Lists'!$J$2:$J$8),0)),1,0)</f>
        <v>0</v>
      </c>
      <c r="N8628" s="1" t="str">
        <f>IFERROR(IF(VLOOKUP($D8628,'VLookup Lists'!$B$11:$C$29,2,FALSE)="FLIP",1,0),"")</f>
        <v/>
      </c>
      <c r="O8628" s="1" t="b">
        <f>ISNUMBER(MATCH($E8628,'VLookup Lists'!$E$2:$E$17,0))</f>
        <v>0</v>
      </c>
    </row>
    <row r="8629" spans="1:15" ht="15" customHeight="1" x14ac:dyDescent="0.2">
      <c r="A8629" s="1" t="str">
        <f t="shared" si="66"/>
        <v/>
      </c>
      <c r="E8629" s="1" t="s">
        <v>352</v>
      </c>
      <c r="F8629" s="38"/>
      <c r="G8629" s="38"/>
      <c r="M8629" s="1">
        <f>IF(ISNUMBER(MATCH(E8629,_xlfn.VSTACK('VLookup Lists'!$E$2:$E$17,'VLookup Lists'!$H$2:$H$38,'VLookup Lists'!$J$2:$J$8),0)),1,0)</f>
        <v>0</v>
      </c>
      <c r="N8629" s="1" t="str">
        <f>IFERROR(IF(VLOOKUP($D8629,'VLookup Lists'!$B$11:$C$29,2,FALSE)="FLIP",1,0),"")</f>
        <v/>
      </c>
      <c r="O8629" s="1" t="b">
        <f>ISNUMBER(MATCH($E8629,'VLookup Lists'!$E$2:$E$17,0))</f>
        <v>0</v>
      </c>
    </row>
    <row r="8630" spans="1:15" ht="15" customHeight="1" x14ac:dyDescent="0.2">
      <c r="A8630" s="1" t="str">
        <f t="shared" si="66"/>
        <v/>
      </c>
      <c r="E8630" s="1" t="s">
        <v>352</v>
      </c>
      <c r="F8630" s="38"/>
      <c r="G8630" s="38"/>
      <c r="M8630" s="1">
        <f>IF(ISNUMBER(MATCH(E8630,_xlfn.VSTACK('VLookup Lists'!$E$2:$E$17,'VLookup Lists'!$H$2:$H$38,'VLookup Lists'!$J$2:$J$8),0)),1,0)</f>
        <v>0</v>
      </c>
      <c r="N8630" s="1" t="str">
        <f>IFERROR(IF(VLOOKUP($D8630,'VLookup Lists'!$B$11:$C$29,2,FALSE)="FLIP",1,0),"")</f>
        <v/>
      </c>
      <c r="O8630" s="1" t="b">
        <f>ISNUMBER(MATCH($E8630,'VLookup Lists'!$E$2:$E$17,0))</f>
        <v>0</v>
      </c>
    </row>
    <row r="8631" spans="1:15" ht="15" customHeight="1" x14ac:dyDescent="0.2">
      <c r="A8631" s="1" t="str">
        <f t="shared" si="66"/>
        <v/>
      </c>
      <c r="E8631" s="1" t="s">
        <v>352</v>
      </c>
      <c r="F8631" s="38"/>
      <c r="G8631" s="38"/>
      <c r="M8631" s="1">
        <f>IF(ISNUMBER(MATCH(E8631,_xlfn.VSTACK('VLookup Lists'!$E$2:$E$17,'VLookup Lists'!$H$2:$H$38,'VLookup Lists'!$J$2:$J$8),0)),1,0)</f>
        <v>0</v>
      </c>
      <c r="N8631" s="1" t="str">
        <f>IFERROR(IF(VLOOKUP($D8631,'VLookup Lists'!$B$11:$C$29,2,FALSE)="FLIP",1,0),"")</f>
        <v/>
      </c>
      <c r="O8631" s="1" t="b">
        <f>ISNUMBER(MATCH($E8631,'VLookup Lists'!$E$2:$E$17,0))</f>
        <v>0</v>
      </c>
    </row>
    <row r="8632" spans="1:15" ht="15" customHeight="1" x14ac:dyDescent="0.2">
      <c r="A8632" s="1" t="str">
        <f t="shared" si="66"/>
        <v/>
      </c>
      <c r="E8632" s="1" t="s">
        <v>352</v>
      </c>
      <c r="F8632" s="38"/>
      <c r="G8632" s="38"/>
      <c r="M8632" s="1">
        <f>IF(ISNUMBER(MATCH(E8632,_xlfn.VSTACK('VLookup Lists'!$E$2:$E$17,'VLookup Lists'!$H$2:$H$38,'VLookup Lists'!$J$2:$J$8),0)),1,0)</f>
        <v>0</v>
      </c>
      <c r="N8632" s="1" t="str">
        <f>IFERROR(IF(VLOOKUP($D8632,'VLookup Lists'!$B$11:$C$29,2,FALSE)="FLIP",1,0),"")</f>
        <v/>
      </c>
      <c r="O8632" s="1" t="b">
        <f>ISNUMBER(MATCH($E8632,'VLookup Lists'!$E$2:$E$17,0))</f>
        <v>0</v>
      </c>
    </row>
    <row r="8633" spans="1:15" ht="15" customHeight="1" x14ac:dyDescent="0.2">
      <c r="A8633" s="1" t="str">
        <f t="shared" si="66"/>
        <v/>
      </c>
      <c r="E8633" s="1" t="s">
        <v>352</v>
      </c>
      <c r="F8633" s="38"/>
      <c r="G8633" s="38"/>
      <c r="M8633" s="1">
        <f>IF(ISNUMBER(MATCH(E8633,_xlfn.VSTACK('VLookup Lists'!$E$2:$E$17,'VLookup Lists'!$H$2:$H$38,'VLookup Lists'!$J$2:$J$8),0)),1,0)</f>
        <v>0</v>
      </c>
      <c r="N8633" s="1" t="str">
        <f>IFERROR(IF(VLOOKUP($D8633,'VLookup Lists'!$B$11:$C$29,2,FALSE)="FLIP",1,0),"")</f>
        <v/>
      </c>
      <c r="O8633" s="1" t="b">
        <f>ISNUMBER(MATCH($E8633,'VLookup Lists'!$E$2:$E$17,0))</f>
        <v>0</v>
      </c>
    </row>
    <row r="8634" spans="1:15" ht="15" customHeight="1" x14ac:dyDescent="0.2">
      <c r="A8634" s="1" t="str">
        <f t="shared" si="66"/>
        <v/>
      </c>
      <c r="E8634" s="1" t="s">
        <v>352</v>
      </c>
      <c r="F8634" s="38"/>
      <c r="G8634" s="38"/>
      <c r="M8634" s="1">
        <f>IF(ISNUMBER(MATCH(E8634,_xlfn.VSTACK('VLookup Lists'!$E$2:$E$17,'VLookup Lists'!$H$2:$H$38,'VLookup Lists'!$J$2:$J$8),0)),1,0)</f>
        <v>0</v>
      </c>
      <c r="N8634" s="1" t="str">
        <f>IFERROR(IF(VLOOKUP($D8634,'VLookup Lists'!$B$11:$C$29,2,FALSE)="FLIP",1,0),"")</f>
        <v/>
      </c>
      <c r="O8634" s="1" t="b">
        <f>ISNUMBER(MATCH($E8634,'VLookup Lists'!$E$2:$E$17,0))</f>
        <v>0</v>
      </c>
    </row>
    <row r="8635" spans="1:15" ht="15" customHeight="1" x14ac:dyDescent="0.2">
      <c r="A8635" s="1" t="str">
        <f t="shared" si="66"/>
        <v/>
      </c>
      <c r="E8635" s="1" t="s">
        <v>352</v>
      </c>
      <c r="F8635" s="38"/>
      <c r="G8635" s="38"/>
      <c r="M8635" s="1">
        <f>IF(ISNUMBER(MATCH(E8635,_xlfn.VSTACK('VLookup Lists'!$E$2:$E$17,'VLookup Lists'!$H$2:$H$38,'VLookup Lists'!$J$2:$J$8),0)),1,0)</f>
        <v>0</v>
      </c>
      <c r="N8635" s="1" t="str">
        <f>IFERROR(IF(VLOOKUP($D8635,'VLookup Lists'!$B$11:$C$29,2,FALSE)="FLIP",1,0),"")</f>
        <v/>
      </c>
      <c r="O8635" s="1" t="b">
        <f>ISNUMBER(MATCH($E8635,'VLookup Lists'!$E$2:$E$17,0))</f>
        <v>0</v>
      </c>
    </row>
    <row r="8636" spans="1:15" ht="15" customHeight="1" x14ac:dyDescent="0.2">
      <c r="A8636" s="1" t="str">
        <f t="shared" si="66"/>
        <v/>
      </c>
      <c r="E8636" s="1" t="s">
        <v>352</v>
      </c>
      <c r="F8636" s="38"/>
      <c r="G8636" s="38"/>
      <c r="M8636" s="1">
        <f>IF(ISNUMBER(MATCH(E8636,_xlfn.VSTACK('VLookup Lists'!$E$2:$E$17,'VLookup Lists'!$H$2:$H$38,'VLookup Lists'!$J$2:$J$8),0)),1,0)</f>
        <v>0</v>
      </c>
      <c r="N8636" s="1" t="str">
        <f>IFERROR(IF(VLOOKUP($D8636,'VLookup Lists'!$B$11:$C$29,2,FALSE)="FLIP",1,0),"")</f>
        <v/>
      </c>
      <c r="O8636" s="1" t="b">
        <f>ISNUMBER(MATCH($E8636,'VLookup Lists'!$E$2:$E$17,0))</f>
        <v>0</v>
      </c>
    </row>
    <row r="8637" spans="1:15" ht="15" customHeight="1" x14ac:dyDescent="0.2">
      <c r="A8637" s="1" t="str">
        <f t="shared" si="66"/>
        <v/>
      </c>
      <c r="E8637" s="1" t="s">
        <v>352</v>
      </c>
      <c r="F8637" s="38"/>
      <c r="G8637" s="38"/>
      <c r="M8637" s="1">
        <f>IF(ISNUMBER(MATCH(E8637,_xlfn.VSTACK('VLookup Lists'!$E$2:$E$17,'VLookup Lists'!$H$2:$H$38,'VLookup Lists'!$J$2:$J$8),0)),1,0)</f>
        <v>0</v>
      </c>
      <c r="N8637" s="1" t="str">
        <f>IFERROR(IF(VLOOKUP($D8637,'VLookup Lists'!$B$11:$C$29,2,FALSE)="FLIP",1,0),"")</f>
        <v/>
      </c>
      <c r="O8637" s="1" t="b">
        <f>ISNUMBER(MATCH($E8637,'VLookup Lists'!$E$2:$E$17,0))</f>
        <v>0</v>
      </c>
    </row>
    <row r="8638" spans="1:15" ht="15" customHeight="1" x14ac:dyDescent="0.2">
      <c r="A8638" s="1" t="str">
        <f t="shared" si="66"/>
        <v/>
      </c>
      <c r="E8638" s="1" t="s">
        <v>352</v>
      </c>
      <c r="F8638" s="38"/>
      <c r="G8638" s="38"/>
      <c r="M8638" s="1">
        <f>IF(ISNUMBER(MATCH(E8638,_xlfn.VSTACK('VLookup Lists'!$E$2:$E$17,'VLookup Lists'!$H$2:$H$38,'VLookup Lists'!$J$2:$J$8),0)),1,0)</f>
        <v>0</v>
      </c>
      <c r="N8638" s="1" t="str">
        <f>IFERROR(IF(VLOOKUP($D8638,'VLookup Lists'!$B$11:$C$29,2,FALSE)="FLIP",1,0),"")</f>
        <v/>
      </c>
      <c r="O8638" s="1" t="b">
        <f>ISNUMBER(MATCH($E8638,'VLookup Lists'!$E$2:$E$17,0))</f>
        <v>0</v>
      </c>
    </row>
    <row r="8639" spans="1:15" ht="15" customHeight="1" x14ac:dyDescent="0.2">
      <c r="A8639" s="1" t="str">
        <f t="shared" si="66"/>
        <v/>
      </c>
      <c r="E8639" s="1" t="s">
        <v>352</v>
      </c>
      <c r="F8639" s="38"/>
      <c r="G8639" s="38"/>
      <c r="M8639" s="1">
        <f>IF(ISNUMBER(MATCH(E8639,_xlfn.VSTACK('VLookup Lists'!$E$2:$E$17,'VLookup Lists'!$H$2:$H$38,'VLookup Lists'!$J$2:$J$8),0)),1,0)</f>
        <v>0</v>
      </c>
      <c r="N8639" s="1" t="str">
        <f>IFERROR(IF(VLOOKUP($D8639,'VLookup Lists'!$B$11:$C$29,2,FALSE)="FLIP",1,0),"")</f>
        <v/>
      </c>
      <c r="O8639" s="1" t="b">
        <f>ISNUMBER(MATCH($E8639,'VLookup Lists'!$E$2:$E$17,0))</f>
        <v>0</v>
      </c>
    </row>
    <row r="8640" spans="1:15" ht="15" customHeight="1" x14ac:dyDescent="0.2">
      <c r="A8640" s="1" t="str">
        <f t="shared" si="66"/>
        <v/>
      </c>
      <c r="E8640" s="1" t="s">
        <v>352</v>
      </c>
      <c r="F8640" s="38"/>
      <c r="G8640" s="38"/>
      <c r="M8640" s="1">
        <f>IF(ISNUMBER(MATCH(E8640,_xlfn.VSTACK('VLookup Lists'!$E$2:$E$17,'VLookup Lists'!$H$2:$H$38,'VLookup Lists'!$J$2:$J$8),0)),1,0)</f>
        <v>0</v>
      </c>
      <c r="N8640" s="1" t="str">
        <f>IFERROR(IF(VLOOKUP($D8640,'VLookup Lists'!$B$11:$C$29,2,FALSE)="FLIP",1,0),"")</f>
        <v/>
      </c>
      <c r="O8640" s="1" t="b">
        <f>ISNUMBER(MATCH($E8640,'VLookup Lists'!$E$2:$E$17,0))</f>
        <v>0</v>
      </c>
    </row>
    <row r="8641" spans="1:15" ht="15" customHeight="1" x14ac:dyDescent="0.2">
      <c r="A8641" s="1" t="str">
        <f t="shared" si="66"/>
        <v/>
      </c>
      <c r="E8641" s="1" t="s">
        <v>352</v>
      </c>
      <c r="F8641" s="38"/>
      <c r="G8641" s="38"/>
      <c r="M8641" s="1">
        <f>IF(ISNUMBER(MATCH(E8641,_xlfn.VSTACK('VLookup Lists'!$E$2:$E$17,'VLookup Lists'!$H$2:$H$38,'VLookup Lists'!$J$2:$J$8),0)),1,0)</f>
        <v>0</v>
      </c>
      <c r="N8641" s="1" t="str">
        <f>IFERROR(IF(VLOOKUP($D8641,'VLookup Lists'!$B$11:$C$29,2,FALSE)="FLIP",1,0),"")</f>
        <v/>
      </c>
      <c r="O8641" s="1" t="b">
        <f>ISNUMBER(MATCH($E8641,'VLookup Lists'!$E$2:$E$17,0))</f>
        <v>0</v>
      </c>
    </row>
    <row r="8642" spans="1:15" ht="15" customHeight="1" x14ac:dyDescent="0.2">
      <c r="A8642" s="1" t="str">
        <f t="shared" si="66"/>
        <v/>
      </c>
      <c r="E8642" s="1" t="s">
        <v>352</v>
      </c>
      <c r="F8642" s="38"/>
      <c r="G8642" s="38"/>
      <c r="M8642" s="1">
        <f>IF(ISNUMBER(MATCH(E8642,_xlfn.VSTACK('VLookup Lists'!$E$2:$E$17,'VLookup Lists'!$H$2:$H$38,'VLookup Lists'!$J$2:$J$8),0)),1,0)</f>
        <v>0</v>
      </c>
      <c r="N8642" s="1" t="str">
        <f>IFERROR(IF(VLOOKUP($D8642,'VLookup Lists'!$B$11:$C$29,2,FALSE)="FLIP",1,0),"")</f>
        <v/>
      </c>
      <c r="O8642" s="1" t="b">
        <f>ISNUMBER(MATCH($E8642,'VLookup Lists'!$E$2:$E$17,0))</f>
        <v>0</v>
      </c>
    </row>
    <row r="8643" spans="1:15" ht="15" customHeight="1" x14ac:dyDescent="0.2">
      <c r="A8643" s="1" t="str">
        <f t="shared" si="66"/>
        <v/>
      </c>
      <c r="E8643" s="1" t="s">
        <v>352</v>
      </c>
      <c r="F8643" s="38"/>
      <c r="G8643" s="38"/>
      <c r="M8643" s="1">
        <f>IF(ISNUMBER(MATCH(E8643,_xlfn.VSTACK('VLookup Lists'!$E$2:$E$17,'VLookup Lists'!$H$2:$H$38,'VLookup Lists'!$J$2:$J$8),0)),1,0)</f>
        <v>0</v>
      </c>
      <c r="N8643" s="1" t="str">
        <f>IFERROR(IF(VLOOKUP($D8643,'VLookup Lists'!$B$11:$C$29,2,FALSE)="FLIP",1,0),"")</f>
        <v/>
      </c>
      <c r="O8643" s="1" t="b">
        <f>ISNUMBER(MATCH($E8643,'VLookup Lists'!$E$2:$E$17,0))</f>
        <v>0</v>
      </c>
    </row>
    <row r="8644" spans="1:15" ht="15" customHeight="1" x14ac:dyDescent="0.2">
      <c r="A8644" s="1" t="str">
        <f t="shared" si="66"/>
        <v/>
      </c>
      <c r="E8644" s="1" t="s">
        <v>352</v>
      </c>
      <c r="F8644" s="38"/>
      <c r="G8644" s="38"/>
      <c r="M8644" s="1">
        <f>IF(ISNUMBER(MATCH(E8644,_xlfn.VSTACK('VLookup Lists'!$E$2:$E$17,'VLookup Lists'!$H$2:$H$38,'VLookup Lists'!$J$2:$J$8),0)),1,0)</f>
        <v>0</v>
      </c>
      <c r="N8644" s="1" t="str">
        <f>IFERROR(IF(VLOOKUP($D8644,'VLookup Lists'!$B$11:$C$29,2,FALSE)="FLIP",1,0),"")</f>
        <v/>
      </c>
      <c r="O8644" s="1" t="b">
        <f>ISNUMBER(MATCH($E8644,'VLookup Lists'!$E$2:$E$17,0))</f>
        <v>0</v>
      </c>
    </row>
    <row r="8645" spans="1:15" ht="15" customHeight="1" x14ac:dyDescent="0.2">
      <c r="A8645" s="1" t="str">
        <f t="shared" si="66"/>
        <v/>
      </c>
      <c r="E8645" s="1" t="s">
        <v>352</v>
      </c>
      <c r="F8645" s="38"/>
      <c r="G8645" s="38"/>
      <c r="M8645" s="1">
        <f>IF(ISNUMBER(MATCH(E8645,_xlfn.VSTACK('VLookup Lists'!$E$2:$E$17,'VLookup Lists'!$H$2:$H$38,'VLookup Lists'!$J$2:$J$8),0)),1,0)</f>
        <v>0</v>
      </c>
      <c r="N8645" s="1" t="str">
        <f>IFERROR(IF(VLOOKUP($D8645,'VLookup Lists'!$B$11:$C$29,2,FALSE)="FLIP",1,0),"")</f>
        <v/>
      </c>
      <c r="O8645" s="1" t="b">
        <f>ISNUMBER(MATCH($E8645,'VLookup Lists'!$E$2:$E$17,0))</f>
        <v>0</v>
      </c>
    </row>
    <row r="8646" spans="1:15" ht="15" customHeight="1" x14ac:dyDescent="0.2">
      <c r="A8646" s="1" t="str">
        <f t="shared" si="66"/>
        <v/>
      </c>
      <c r="E8646" s="1" t="s">
        <v>352</v>
      </c>
      <c r="F8646" s="38"/>
      <c r="G8646" s="38"/>
      <c r="M8646" s="1">
        <f>IF(ISNUMBER(MATCH(E8646,_xlfn.VSTACK('VLookup Lists'!$E$2:$E$17,'VLookup Lists'!$H$2:$H$38,'VLookup Lists'!$J$2:$J$8),0)),1,0)</f>
        <v>0</v>
      </c>
      <c r="N8646" s="1" t="str">
        <f>IFERROR(IF(VLOOKUP($D8646,'VLookup Lists'!$B$11:$C$29,2,FALSE)="FLIP",1,0),"")</f>
        <v/>
      </c>
      <c r="O8646" s="1" t="b">
        <f>ISNUMBER(MATCH($E8646,'VLookup Lists'!$E$2:$E$17,0))</f>
        <v>0</v>
      </c>
    </row>
    <row r="8647" spans="1:15" ht="15" customHeight="1" x14ac:dyDescent="0.2">
      <c r="A8647" s="1" t="str">
        <f t="shared" si="66"/>
        <v/>
      </c>
      <c r="E8647" s="1" t="s">
        <v>352</v>
      </c>
      <c r="F8647" s="38"/>
      <c r="G8647" s="38"/>
      <c r="M8647" s="1">
        <f>IF(ISNUMBER(MATCH(E8647,_xlfn.VSTACK('VLookup Lists'!$E$2:$E$17,'VLookup Lists'!$H$2:$H$38,'VLookup Lists'!$J$2:$J$8),0)),1,0)</f>
        <v>0</v>
      </c>
      <c r="N8647" s="1" t="str">
        <f>IFERROR(IF(VLOOKUP($D8647,'VLookup Lists'!$B$11:$C$29,2,FALSE)="FLIP",1,0),"")</f>
        <v/>
      </c>
      <c r="O8647" s="1" t="b">
        <f>ISNUMBER(MATCH($E8647,'VLookup Lists'!$E$2:$E$17,0))</f>
        <v>0</v>
      </c>
    </row>
    <row r="8648" spans="1:15" ht="15" customHeight="1" x14ac:dyDescent="0.2">
      <c r="A8648" s="1" t="str">
        <f t="shared" si="66"/>
        <v/>
      </c>
      <c r="E8648" s="1" t="s">
        <v>352</v>
      </c>
      <c r="F8648" s="38"/>
      <c r="G8648" s="38"/>
      <c r="M8648" s="1">
        <f>IF(ISNUMBER(MATCH(E8648,_xlfn.VSTACK('VLookup Lists'!$E$2:$E$17,'VLookup Lists'!$H$2:$H$38,'VLookup Lists'!$J$2:$J$8),0)),1,0)</f>
        <v>0</v>
      </c>
      <c r="N8648" s="1" t="str">
        <f>IFERROR(IF(VLOOKUP($D8648,'VLookup Lists'!$B$11:$C$29,2,FALSE)="FLIP",1,0),"")</f>
        <v/>
      </c>
      <c r="O8648" s="1" t="b">
        <f>ISNUMBER(MATCH($E8648,'VLookup Lists'!$E$2:$E$17,0))</f>
        <v>0</v>
      </c>
    </row>
    <row r="8649" spans="1:15" ht="15" customHeight="1" x14ac:dyDescent="0.2">
      <c r="A8649" s="1" t="str">
        <f t="shared" si="66"/>
        <v/>
      </c>
      <c r="E8649" s="1" t="s">
        <v>352</v>
      </c>
      <c r="F8649" s="38"/>
      <c r="G8649" s="38"/>
      <c r="M8649" s="1">
        <f>IF(ISNUMBER(MATCH(E8649,_xlfn.VSTACK('VLookup Lists'!$E$2:$E$17,'VLookup Lists'!$H$2:$H$38,'VLookup Lists'!$J$2:$J$8),0)),1,0)</f>
        <v>0</v>
      </c>
      <c r="N8649" s="1" t="str">
        <f>IFERROR(IF(VLOOKUP($D8649,'VLookup Lists'!$B$11:$C$29,2,FALSE)="FLIP",1,0),"")</f>
        <v/>
      </c>
      <c r="O8649" s="1" t="b">
        <f>ISNUMBER(MATCH($E8649,'VLookup Lists'!$E$2:$E$17,0))</f>
        <v>0</v>
      </c>
    </row>
    <row r="8650" spans="1:15" ht="15" customHeight="1" x14ac:dyDescent="0.2">
      <c r="A8650" s="1" t="str">
        <f t="shared" si="66"/>
        <v/>
      </c>
      <c r="E8650" s="1" t="s">
        <v>352</v>
      </c>
      <c r="F8650" s="38"/>
      <c r="G8650" s="38"/>
      <c r="M8650" s="1">
        <f>IF(ISNUMBER(MATCH(E8650,_xlfn.VSTACK('VLookup Lists'!$E$2:$E$17,'VLookup Lists'!$H$2:$H$38,'VLookup Lists'!$J$2:$J$8),0)),1,0)</f>
        <v>0</v>
      </c>
      <c r="N8650" s="1" t="str">
        <f>IFERROR(IF(VLOOKUP($D8650,'VLookup Lists'!$B$11:$C$29,2,FALSE)="FLIP",1,0),"")</f>
        <v/>
      </c>
      <c r="O8650" s="1" t="b">
        <f>ISNUMBER(MATCH($E8650,'VLookup Lists'!$E$2:$E$17,0))</f>
        <v>0</v>
      </c>
    </row>
    <row r="8651" spans="1:15" ht="15" customHeight="1" x14ac:dyDescent="0.2">
      <c r="A8651" s="1" t="str">
        <f t="shared" si="66"/>
        <v/>
      </c>
      <c r="E8651" s="1" t="s">
        <v>352</v>
      </c>
      <c r="F8651" s="38"/>
      <c r="G8651" s="38"/>
      <c r="M8651" s="1">
        <f>IF(ISNUMBER(MATCH(E8651,_xlfn.VSTACK('VLookup Lists'!$E$2:$E$17,'VLookup Lists'!$H$2:$H$38,'VLookup Lists'!$J$2:$J$8),0)),1,0)</f>
        <v>0</v>
      </c>
      <c r="N8651" s="1" t="str">
        <f>IFERROR(IF(VLOOKUP($D8651,'VLookup Lists'!$B$11:$C$29,2,FALSE)="FLIP",1,0),"")</f>
        <v/>
      </c>
      <c r="O8651" s="1" t="b">
        <f>ISNUMBER(MATCH($E8651,'VLookup Lists'!$E$2:$E$17,0))</f>
        <v>0</v>
      </c>
    </row>
    <row r="8652" spans="1:15" ht="15" customHeight="1" x14ac:dyDescent="0.2">
      <c r="A8652" s="1" t="str">
        <f t="shared" si="66"/>
        <v/>
      </c>
      <c r="E8652" s="1" t="s">
        <v>352</v>
      </c>
      <c r="F8652" s="38"/>
      <c r="G8652" s="38"/>
      <c r="M8652" s="1">
        <f>IF(ISNUMBER(MATCH(E8652,_xlfn.VSTACK('VLookup Lists'!$E$2:$E$17,'VLookup Lists'!$H$2:$H$38,'VLookup Lists'!$J$2:$J$8),0)),1,0)</f>
        <v>0</v>
      </c>
      <c r="N8652" s="1" t="str">
        <f>IFERROR(IF(VLOOKUP($D8652,'VLookup Lists'!$B$11:$C$29,2,FALSE)="FLIP",1,0),"")</f>
        <v/>
      </c>
      <c r="O8652" s="1" t="b">
        <f>ISNUMBER(MATCH($E8652,'VLookup Lists'!$E$2:$E$17,0))</f>
        <v>0</v>
      </c>
    </row>
    <row r="8653" spans="1:15" ht="15" customHeight="1" x14ac:dyDescent="0.2">
      <c r="A8653" s="1" t="str">
        <f t="shared" si="66"/>
        <v/>
      </c>
      <c r="E8653" s="1" t="s">
        <v>352</v>
      </c>
      <c r="F8653" s="38"/>
      <c r="G8653" s="38"/>
      <c r="M8653" s="1">
        <f>IF(ISNUMBER(MATCH(E8653,_xlfn.VSTACK('VLookup Lists'!$E$2:$E$17,'VLookup Lists'!$H$2:$H$38,'VLookup Lists'!$J$2:$J$8),0)),1,0)</f>
        <v>0</v>
      </c>
      <c r="N8653" s="1" t="str">
        <f>IFERROR(IF(VLOOKUP($D8653,'VLookup Lists'!$B$11:$C$29,2,FALSE)="FLIP",1,0),"")</f>
        <v/>
      </c>
      <c r="O8653" s="1" t="b">
        <f>ISNUMBER(MATCH($E8653,'VLookup Lists'!$E$2:$E$17,0))</f>
        <v>0</v>
      </c>
    </row>
    <row r="8654" spans="1:15" ht="15" customHeight="1" x14ac:dyDescent="0.2">
      <c r="A8654" s="1" t="str">
        <f t="shared" si="66"/>
        <v/>
      </c>
      <c r="E8654" s="1" t="s">
        <v>352</v>
      </c>
      <c r="F8654" s="38"/>
      <c r="G8654" s="38"/>
      <c r="M8654" s="1">
        <f>IF(ISNUMBER(MATCH(E8654,_xlfn.VSTACK('VLookup Lists'!$E$2:$E$17,'VLookup Lists'!$H$2:$H$38,'VLookup Lists'!$J$2:$J$8),0)),1,0)</f>
        <v>0</v>
      </c>
      <c r="N8654" s="1" t="str">
        <f>IFERROR(IF(VLOOKUP($D8654,'VLookup Lists'!$B$11:$C$29,2,FALSE)="FLIP",1,0),"")</f>
        <v/>
      </c>
      <c r="O8654" s="1" t="b">
        <f>ISNUMBER(MATCH($E8654,'VLookup Lists'!$E$2:$E$17,0))</f>
        <v>0</v>
      </c>
    </row>
    <row r="8655" spans="1:15" ht="15" customHeight="1" x14ac:dyDescent="0.2">
      <c r="A8655" s="1" t="str">
        <f t="shared" si="66"/>
        <v/>
      </c>
      <c r="E8655" s="1" t="s">
        <v>352</v>
      </c>
      <c r="F8655" s="38"/>
      <c r="G8655" s="38"/>
      <c r="M8655" s="1">
        <f>IF(ISNUMBER(MATCH(E8655,_xlfn.VSTACK('VLookup Lists'!$E$2:$E$17,'VLookup Lists'!$H$2:$H$38,'VLookup Lists'!$J$2:$J$8),0)),1,0)</f>
        <v>0</v>
      </c>
      <c r="N8655" s="1" t="str">
        <f>IFERROR(IF(VLOOKUP($D8655,'VLookup Lists'!$B$11:$C$29,2,FALSE)="FLIP",1,0),"")</f>
        <v/>
      </c>
      <c r="O8655" s="1" t="b">
        <f>ISNUMBER(MATCH($E8655,'VLookup Lists'!$E$2:$E$17,0))</f>
        <v>0</v>
      </c>
    </row>
    <row r="8656" spans="1:15" ht="15" customHeight="1" x14ac:dyDescent="0.2">
      <c r="A8656" s="1" t="str">
        <f t="shared" si="66"/>
        <v/>
      </c>
      <c r="E8656" s="1" t="s">
        <v>352</v>
      </c>
      <c r="F8656" s="38"/>
      <c r="G8656" s="38"/>
      <c r="M8656" s="1">
        <f>IF(ISNUMBER(MATCH(E8656,_xlfn.VSTACK('VLookup Lists'!$E$2:$E$17,'VLookup Lists'!$H$2:$H$38,'VLookup Lists'!$J$2:$J$8),0)),1,0)</f>
        <v>0</v>
      </c>
      <c r="N8656" s="1" t="str">
        <f>IFERROR(IF(VLOOKUP($D8656,'VLookup Lists'!$B$11:$C$29,2,FALSE)="FLIP",1,0),"")</f>
        <v/>
      </c>
      <c r="O8656" s="1" t="b">
        <f>ISNUMBER(MATCH($E8656,'VLookup Lists'!$E$2:$E$17,0))</f>
        <v>0</v>
      </c>
    </row>
    <row r="8657" spans="1:15" ht="15" customHeight="1" x14ac:dyDescent="0.2">
      <c r="A8657" s="1" t="str">
        <f t="shared" si="66"/>
        <v/>
      </c>
      <c r="E8657" s="1" t="s">
        <v>352</v>
      </c>
      <c r="F8657" s="38"/>
      <c r="G8657" s="38"/>
      <c r="M8657" s="1">
        <f>IF(ISNUMBER(MATCH(E8657,_xlfn.VSTACK('VLookup Lists'!$E$2:$E$17,'VLookup Lists'!$H$2:$H$38,'VLookup Lists'!$J$2:$J$8),0)),1,0)</f>
        <v>0</v>
      </c>
      <c r="N8657" s="1" t="str">
        <f>IFERROR(IF(VLOOKUP($D8657,'VLookup Lists'!$B$11:$C$29,2,FALSE)="FLIP",1,0),"")</f>
        <v/>
      </c>
      <c r="O8657" s="1" t="b">
        <f>ISNUMBER(MATCH($E8657,'VLookup Lists'!$E$2:$E$17,0))</f>
        <v>0</v>
      </c>
    </row>
    <row r="8658" spans="1:15" ht="15" customHeight="1" x14ac:dyDescent="0.2">
      <c r="A8658" s="1" t="str">
        <f t="shared" si="66"/>
        <v/>
      </c>
      <c r="E8658" s="1" t="s">
        <v>352</v>
      </c>
      <c r="F8658" s="38"/>
      <c r="G8658" s="38"/>
      <c r="M8658" s="1">
        <f>IF(ISNUMBER(MATCH(E8658,_xlfn.VSTACK('VLookup Lists'!$E$2:$E$17,'VLookup Lists'!$H$2:$H$38,'VLookup Lists'!$J$2:$J$8),0)),1,0)</f>
        <v>0</v>
      </c>
      <c r="N8658" s="1" t="str">
        <f>IFERROR(IF(VLOOKUP($D8658,'VLookup Lists'!$B$11:$C$29,2,FALSE)="FLIP",1,0),"")</f>
        <v/>
      </c>
      <c r="O8658" s="1" t="b">
        <f>ISNUMBER(MATCH($E8658,'VLookup Lists'!$E$2:$E$17,0))</f>
        <v>0</v>
      </c>
    </row>
    <row r="8659" spans="1:15" ht="15" customHeight="1" x14ac:dyDescent="0.2">
      <c r="A8659" s="1" t="str">
        <f t="shared" si="66"/>
        <v/>
      </c>
      <c r="E8659" s="1" t="s">
        <v>352</v>
      </c>
      <c r="F8659" s="38"/>
      <c r="G8659" s="38"/>
      <c r="M8659" s="1">
        <f>IF(ISNUMBER(MATCH(E8659,_xlfn.VSTACK('VLookup Lists'!$E$2:$E$17,'VLookup Lists'!$H$2:$H$38,'VLookup Lists'!$J$2:$J$8),0)),1,0)</f>
        <v>0</v>
      </c>
      <c r="N8659" s="1" t="str">
        <f>IFERROR(IF(VLOOKUP($D8659,'VLookup Lists'!$B$11:$C$29,2,FALSE)="FLIP",1,0),"")</f>
        <v/>
      </c>
      <c r="O8659" s="1" t="b">
        <f>ISNUMBER(MATCH($E8659,'VLookup Lists'!$E$2:$E$17,0))</f>
        <v>0</v>
      </c>
    </row>
    <row r="8660" spans="1:15" ht="15" customHeight="1" x14ac:dyDescent="0.2">
      <c r="A8660" s="1" t="str">
        <f t="shared" si="66"/>
        <v/>
      </c>
      <c r="E8660" s="1" t="s">
        <v>352</v>
      </c>
      <c r="F8660" s="38"/>
      <c r="G8660" s="38"/>
      <c r="M8660" s="1">
        <f>IF(ISNUMBER(MATCH(E8660,_xlfn.VSTACK('VLookup Lists'!$E$2:$E$17,'VLookup Lists'!$H$2:$H$38,'VLookup Lists'!$J$2:$J$8),0)),1,0)</f>
        <v>0</v>
      </c>
      <c r="N8660" s="1" t="str">
        <f>IFERROR(IF(VLOOKUP($D8660,'VLookup Lists'!$B$11:$C$29,2,FALSE)="FLIP",1,0),"")</f>
        <v/>
      </c>
      <c r="O8660" s="1" t="b">
        <f>ISNUMBER(MATCH($E8660,'VLookup Lists'!$E$2:$E$17,0))</f>
        <v>0</v>
      </c>
    </row>
    <row r="8661" spans="1:15" ht="15" customHeight="1" x14ac:dyDescent="0.2">
      <c r="A8661" s="1" t="str">
        <f t="shared" si="66"/>
        <v/>
      </c>
      <c r="E8661" s="1" t="s">
        <v>352</v>
      </c>
      <c r="F8661" s="38"/>
      <c r="G8661" s="38"/>
      <c r="M8661" s="1">
        <f>IF(ISNUMBER(MATCH(E8661,_xlfn.VSTACK('VLookup Lists'!$E$2:$E$17,'VLookup Lists'!$H$2:$H$38,'VLookup Lists'!$J$2:$J$8),0)),1,0)</f>
        <v>0</v>
      </c>
      <c r="N8661" s="1" t="str">
        <f>IFERROR(IF(VLOOKUP($D8661,'VLookup Lists'!$B$11:$C$29,2,FALSE)="FLIP",1,0),"")</f>
        <v/>
      </c>
      <c r="O8661" s="1" t="b">
        <f>ISNUMBER(MATCH($E8661,'VLookup Lists'!$E$2:$E$17,0))</f>
        <v>0</v>
      </c>
    </row>
    <row r="8662" spans="1:15" ht="15" customHeight="1" x14ac:dyDescent="0.2">
      <c r="A8662" s="1" t="str">
        <f t="shared" si="66"/>
        <v/>
      </c>
      <c r="E8662" s="1" t="s">
        <v>352</v>
      </c>
      <c r="F8662" s="38"/>
      <c r="G8662" s="38"/>
      <c r="M8662" s="1">
        <f>IF(ISNUMBER(MATCH(E8662,_xlfn.VSTACK('VLookup Lists'!$E$2:$E$17,'VLookup Lists'!$H$2:$H$38,'VLookup Lists'!$J$2:$J$8),0)),1,0)</f>
        <v>0</v>
      </c>
      <c r="N8662" s="1" t="str">
        <f>IFERROR(IF(VLOOKUP($D8662,'VLookup Lists'!$B$11:$C$29,2,FALSE)="FLIP",1,0),"")</f>
        <v/>
      </c>
      <c r="O8662" s="1" t="b">
        <f>ISNUMBER(MATCH($E8662,'VLookup Lists'!$E$2:$E$17,0))</f>
        <v>0</v>
      </c>
    </row>
    <row r="8663" spans="1:15" ht="15" customHeight="1" x14ac:dyDescent="0.2">
      <c r="A8663" s="1" t="str">
        <f t="shared" si="66"/>
        <v/>
      </c>
      <c r="E8663" s="1" t="s">
        <v>352</v>
      </c>
      <c r="F8663" s="38"/>
      <c r="G8663" s="38"/>
      <c r="M8663" s="1">
        <f>IF(ISNUMBER(MATCH(E8663,_xlfn.VSTACK('VLookup Lists'!$E$2:$E$17,'VLookup Lists'!$H$2:$H$38,'VLookup Lists'!$J$2:$J$8),0)),1,0)</f>
        <v>0</v>
      </c>
      <c r="N8663" s="1" t="str">
        <f>IFERROR(IF(VLOOKUP($D8663,'VLookup Lists'!$B$11:$C$29,2,FALSE)="FLIP",1,0),"")</f>
        <v/>
      </c>
      <c r="O8663" s="1" t="b">
        <f>ISNUMBER(MATCH($E8663,'VLookup Lists'!$E$2:$E$17,0))</f>
        <v>0</v>
      </c>
    </row>
    <row r="8664" spans="1:15" ht="15" customHeight="1" x14ac:dyDescent="0.2">
      <c r="A8664" s="1" t="str">
        <f t="shared" si="66"/>
        <v/>
      </c>
      <c r="E8664" s="1" t="s">
        <v>352</v>
      </c>
      <c r="F8664" s="38"/>
      <c r="G8664" s="38"/>
      <c r="M8664" s="1">
        <f>IF(ISNUMBER(MATCH(E8664,_xlfn.VSTACK('VLookup Lists'!$E$2:$E$17,'VLookup Lists'!$H$2:$H$38,'VLookup Lists'!$J$2:$J$8),0)),1,0)</f>
        <v>0</v>
      </c>
      <c r="N8664" s="1" t="str">
        <f>IFERROR(IF(VLOOKUP($D8664,'VLookup Lists'!$B$11:$C$29,2,FALSE)="FLIP",1,0),"")</f>
        <v/>
      </c>
      <c r="O8664" s="1" t="b">
        <f>ISNUMBER(MATCH($E8664,'VLookup Lists'!$E$2:$E$17,0))</f>
        <v>0</v>
      </c>
    </row>
    <row r="8665" spans="1:15" ht="15" customHeight="1" x14ac:dyDescent="0.2">
      <c r="A8665" s="1" t="str">
        <f t="shared" si="66"/>
        <v/>
      </c>
      <c r="E8665" s="1" t="s">
        <v>352</v>
      </c>
      <c r="F8665" s="38"/>
      <c r="G8665" s="38"/>
      <c r="M8665" s="1">
        <f>IF(ISNUMBER(MATCH(E8665,_xlfn.VSTACK('VLookup Lists'!$E$2:$E$17,'VLookup Lists'!$H$2:$H$38,'VLookup Lists'!$J$2:$J$8),0)),1,0)</f>
        <v>0</v>
      </c>
      <c r="N8665" s="1" t="str">
        <f>IFERROR(IF(VLOOKUP($D8665,'VLookup Lists'!$B$11:$C$29,2,FALSE)="FLIP",1,0),"")</f>
        <v/>
      </c>
      <c r="O8665" s="1" t="b">
        <f>ISNUMBER(MATCH($E8665,'VLookup Lists'!$E$2:$E$17,0))</f>
        <v>0</v>
      </c>
    </row>
    <row r="8666" spans="1:15" ht="15" customHeight="1" x14ac:dyDescent="0.2">
      <c r="A8666" s="1" t="str">
        <f t="shared" si="66"/>
        <v/>
      </c>
      <c r="E8666" s="1" t="s">
        <v>352</v>
      </c>
      <c r="F8666" s="38"/>
      <c r="G8666" s="38"/>
      <c r="M8666" s="1">
        <f>IF(ISNUMBER(MATCH(E8666,_xlfn.VSTACK('VLookup Lists'!$E$2:$E$17,'VLookup Lists'!$H$2:$H$38,'VLookup Lists'!$J$2:$J$8),0)),1,0)</f>
        <v>0</v>
      </c>
      <c r="N8666" s="1" t="str">
        <f>IFERROR(IF(VLOOKUP($D8666,'VLookup Lists'!$B$11:$C$29,2,FALSE)="FLIP",1,0),"")</f>
        <v/>
      </c>
      <c r="O8666" s="1" t="b">
        <f>ISNUMBER(MATCH($E8666,'VLookup Lists'!$E$2:$E$17,0))</f>
        <v>0</v>
      </c>
    </row>
    <row r="8667" spans="1:15" ht="15" customHeight="1" x14ac:dyDescent="0.2">
      <c r="A8667" s="1" t="str">
        <f t="shared" si="66"/>
        <v/>
      </c>
      <c r="E8667" s="1" t="s">
        <v>352</v>
      </c>
      <c r="F8667" s="38"/>
      <c r="G8667" s="38"/>
      <c r="M8667" s="1">
        <f>IF(ISNUMBER(MATCH(E8667,_xlfn.VSTACK('VLookup Lists'!$E$2:$E$17,'VLookup Lists'!$H$2:$H$38,'VLookup Lists'!$J$2:$J$8),0)),1,0)</f>
        <v>0</v>
      </c>
      <c r="N8667" s="1" t="str">
        <f>IFERROR(IF(VLOOKUP($D8667,'VLookup Lists'!$B$11:$C$29,2,FALSE)="FLIP",1,0),"")</f>
        <v/>
      </c>
      <c r="O8667" s="1" t="b">
        <f>ISNUMBER(MATCH($E8667,'VLookup Lists'!$E$2:$E$17,0))</f>
        <v>0</v>
      </c>
    </row>
    <row r="8668" spans="1:15" ht="15" customHeight="1" x14ac:dyDescent="0.2">
      <c r="A8668" s="1" t="str">
        <f t="shared" si="66"/>
        <v/>
      </c>
      <c r="E8668" s="1" t="s">
        <v>352</v>
      </c>
      <c r="F8668" s="38"/>
      <c r="G8668" s="38"/>
      <c r="M8668" s="1">
        <f>IF(ISNUMBER(MATCH(E8668,_xlfn.VSTACK('VLookup Lists'!$E$2:$E$17,'VLookup Lists'!$H$2:$H$38,'VLookup Lists'!$J$2:$J$8),0)),1,0)</f>
        <v>0</v>
      </c>
      <c r="N8668" s="1" t="str">
        <f>IFERROR(IF(VLOOKUP($D8668,'VLookup Lists'!$B$11:$C$29,2,FALSE)="FLIP",1,0),"")</f>
        <v/>
      </c>
      <c r="O8668" s="1" t="b">
        <f>ISNUMBER(MATCH($E8668,'VLookup Lists'!$E$2:$E$17,0))</f>
        <v>0</v>
      </c>
    </row>
    <row r="8669" spans="1:15" ht="15" customHeight="1" x14ac:dyDescent="0.2">
      <c r="A8669" s="1" t="str">
        <f t="shared" si="66"/>
        <v/>
      </c>
      <c r="E8669" s="1" t="s">
        <v>352</v>
      </c>
      <c r="F8669" s="38"/>
      <c r="G8669" s="38"/>
      <c r="M8669" s="1">
        <f>IF(ISNUMBER(MATCH(E8669,_xlfn.VSTACK('VLookup Lists'!$E$2:$E$17,'VLookup Lists'!$H$2:$H$38,'VLookup Lists'!$J$2:$J$8),0)),1,0)</f>
        <v>0</v>
      </c>
      <c r="N8669" s="1" t="str">
        <f>IFERROR(IF(VLOOKUP($D8669,'VLookup Lists'!$B$11:$C$29,2,FALSE)="FLIP",1,0),"")</f>
        <v/>
      </c>
      <c r="O8669" s="1" t="b">
        <f>ISNUMBER(MATCH($E8669,'VLookup Lists'!$E$2:$E$17,0))</f>
        <v>0</v>
      </c>
    </row>
    <row r="8670" spans="1:15" ht="15" customHeight="1" x14ac:dyDescent="0.2">
      <c r="A8670" s="1" t="str">
        <f t="shared" si="66"/>
        <v/>
      </c>
      <c r="E8670" s="1" t="s">
        <v>352</v>
      </c>
      <c r="F8670" s="38"/>
      <c r="G8670" s="38"/>
      <c r="M8670" s="1">
        <f>IF(ISNUMBER(MATCH(E8670,_xlfn.VSTACK('VLookup Lists'!$E$2:$E$17,'VLookup Lists'!$H$2:$H$38,'VLookup Lists'!$J$2:$J$8),0)),1,0)</f>
        <v>0</v>
      </c>
      <c r="N8670" s="1" t="str">
        <f>IFERROR(IF(VLOOKUP($D8670,'VLookup Lists'!$B$11:$C$29,2,FALSE)="FLIP",1,0),"")</f>
        <v/>
      </c>
      <c r="O8670" s="1" t="b">
        <f>ISNUMBER(MATCH($E8670,'VLookup Lists'!$E$2:$E$17,0))</f>
        <v>0</v>
      </c>
    </row>
    <row r="8671" spans="1:15" ht="15" customHeight="1" x14ac:dyDescent="0.2">
      <c r="A8671" s="1" t="str">
        <f t="shared" si="66"/>
        <v/>
      </c>
      <c r="E8671" s="1" t="s">
        <v>352</v>
      </c>
      <c r="F8671" s="38"/>
      <c r="G8671" s="38"/>
      <c r="M8671" s="1">
        <f>IF(ISNUMBER(MATCH(E8671,_xlfn.VSTACK('VLookup Lists'!$E$2:$E$17,'VLookup Lists'!$H$2:$H$38,'VLookup Lists'!$J$2:$J$8),0)),1,0)</f>
        <v>0</v>
      </c>
      <c r="N8671" s="1" t="str">
        <f>IFERROR(IF(VLOOKUP($D8671,'VLookup Lists'!$B$11:$C$29,2,FALSE)="FLIP",1,0),"")</f>
        <v/>
      </c>
      <c r="O8671" s="1" t="b">
        <f>ISNUMBER(MATCH($E8671,'VLookup Lists'!$E$2:$E$17,0))</f>
        <v>0</v>
      </c>
    </row>
    <row r="8672" spans="1:15" ht="15" customHeight="1" x14ac:dyDescent="0.2">
      <c r="A8672" s="1" t="str">
        <f t="shared" si="66"/>
        <v/>
      </c>
      <c r="E8672" s="1" t="s">
        <v>352</v>
      </c>
      <c r="F8672" s="38"/>
      <c r="G8672" s="38"/>
      <c r="M8672" s="1">
        <f>IF(ISNUMBER(MATCH(E8672,_xlfn.VSTACK('VLookup Lists'!$E$2:$E$17,'VLookup Lists'!$H$2:$H$38,'VLookup Lists'!$J$2:$J$8),0)),1,0)</f>
        <v>0</v>
      </c>
      <c r="N8672" s="1" t="str">
        <f>IFERROR(IF(VLOOKUP($D8672,'VLookup Lists'!$B$11:$C$29,2,FALSE)="FLIP",1,0),"")</f>
        <v/>
      </c>
      <c r="O8672" s="1" t="b">
        <f>ISNUMBER(MATCH($E8672,'VLookup Lists'!$E$2:$E$17,0))</f>
        <v>0</v>
      </c>
    </row>
    <row r="8673" spans="1:15" ht="15" customHeight="1" x14ac:dyDescent="0.2">
      <c r="A8673" s="1" t="str">
        <f t="shared" si="66"/>
        <v/>
      </c>
      <c r="E8673" s="1" t="s">
        <v>352</v>
      </c>
      <c r="F8673" s="38"/>
      <c r="G8673" s="38"/>
      <c r="M8673" s="1">
        <f>IF(ISNUMBER(MATCH(E8673,_xlfn.VSTACK('VLookup Lists'!$E$2:$E$17,'VLookup Lists'!$H$2:$H$38,'VLookup Lists'!$J$2:$J$8),0)),1,0)</f>
        <v>0</v>
      </c>
      <c r="N8673" s="1" t="str">
        <f>IFERROR(IF(VLOOKUP($D8673,'VLookup Lists'!$B$11:$C$29,2,FALSE)="FLIP",1,0),"")</f>
        <v/>
      </c>
      <c r="O8673" s="1" t="b">
        <f>ISNUMBER(MATCH($E8673,'VLookup Lists'!$E$2:$E$17,0))</f>
        <v>0</v>
      </c>
    </row>
    <row r="8674" spans="1:15" ht="15" customHeight="1" x14ac:dyDescent="0.2">
      <c r="A8674" s="1" t="str">
        <f t="shared" si="66"/>
        <v/>
      </c>
      <c r="E8674" s="1" t="s">
        <v>352</v>
      </c>
      <c r="F8674" s="38"/>
      <c r="G8674" s="38"/>
      <c r="M8674" s="1">
        <f>IF(ISNUMBER(MATCH(E8674,_xlfn.VSTACK('VLookup Lists'!$E$2:$E$17,'VLookup Lists'!$H$2:$H$38,'VLookup Lists'!$J$2:$J$8),0)),1,0)</f>
        <v>0</v>
      </c>
      <c r="N8674" s="1" t="str">
        <f>IFERROR(IF(VLOOKUP($D8674,'VLookup Lists'!$B$11:$C$29,2,FALSE)="FLIP",1,0),"")</f>
        <v/>
      </c>
      <c r="O8674" s="1" t="b">
        <f>ISNUMBER(MATCH($E8674,'VLookup Lists'!$E$2:$E$17,0))</f>
        <v>0</v>
      </c>
    </row>
    <row r="8675" spans="1:15" ht="15" customHeight="1" x14ac:dyDescent="0.2">
      <c r="A8675" s="1" t="str">
        <f t="shared" si="66"/>
        <v/>
      </c>
      <c r="E8675" s="1" t="s">
        <v>352</v>
      </c>
      <c r="F8675" s="38"/>
      <c r="G8675" s="38"/>
      <c r="M8675" s="1">
        <f>IF(ISNUMBER(MATCH(E8675,_xlfn.VSTACK('VLookup Lists'!$E$2:$E$17,'VLookup Lists'!$H$2:$H$38,'VLookup Lists'!$J$2:$J$8),0)),1,0)</f>
        <v>0</v>
      </c>
      <c r="N8675" s="1" t="str">
        <f>IFERROR(IF(VLOOKUP($D8675,'VLookup Lists'!$B$11:$C$29,2,FALSE)="FLIP",1,0),"")</f>
        <v/>
      </c>
      <c r="O8675" s="1" t="b">
        <f>ISNUMBER(MATCH($E8675,'VLookup Lists'!$E$2:$E$17,0))</f>
        <v>0</v>
      </c>
    </row>
    <row r="8676" spans="1:15" ht="15" customHeight="1" x14ac:dyDescent="0.2">
      <c r="A8676" s="1" t="str">
        <f t="shared" si="66"/>
        <v/>
      </c>
      <c r="E8676" s="1" t="s">
        <v>352</v>
      </c>
      <c r="F8676" s="38"/>
      <c r="G8676" s="38"/>
      <c r="M8676" s="1">
        <f>IF(ISNUMBER(MATCH(E8676,_xlfn.VSTACK('VLookup Lists'!$E$2:$E$17,'VLookup Lists'!$H$2:$H$38,'VLookup Lists'!$J$2:$J$8),0)),1,0)</f>
        <v>0</v>
      </c>
      <c r="N8676" s="1" t="str">
        <f>IFERROR(IF(VLOOKUP($D8676,'VLookup Lists'!$B$11:$C$29,2,FALSE)="FLIP",1,0),"")</f>
        <v/>
      </c>
      <c r="O8676" s="1" t="b">
        <f>ISNUMBER(MATCH($E8676,'VLookup Lists'!$E$2:$E$17,0))</f>
        <v>0</v>
      </c>
    </row>
    <row r="8677" spans="1:15" ht="15" customHeight="1" x14ac:dyDescent="0.2">
      <c r="A8677" s="1" t="str">
        <f t="shared" si="66"/>
        <v/>
      </c>
      <c r="E8677" s="1" t="s">
        <v>352</v>
      </c>
      <c r="F8677" s="38"/>
      <c r="G8677" s="38"/>
      <c r="M8677" s="1">
        <f>IF(ISNUMBER(MATCH(E8677,_xlfn.VSTACK('VLookup Lists'!$E$2:$E$17,'VLookup Lists'!$H$2:$H$38,'VLookup Lists'!$J$2:$J$8),0)),1,0)</f>
        <v>0</v>
      </c>
      <c r="N8677" s="1" t="str">
        <f>IFERROR(IF(VLOOKUP($D8677,'VLookup Lists'!$B$11:$C$29,2,FALSE)="FLIP",1,0),"")</f>
        <v/>
      </c>
      <c r="O8677" s="1" t="b">
        <f>ISNUMBER(MATCH($E8677,'VLookup Lists'!$E$2:$E$17,0))</f>
        <v>0</v>
      </c>
    </row>
    <row r="8678" spans="1:15" ht="15" customHeight="1" x14ac:dyDescent="0.2">
      <c r="A8678" s="1" t="str">
        <f t="shared" si="66"/>
        <v/>
      </c>
      <c r="E8678" s="1" t="s">
        <v>352</v>
      </c>
      <c r="F8678" s="38"/>
      <c r="G8678" s="38"/>
      <c r="M8678" s="1">
        <f>IF(ISNUMBER(MATCH(E8678,_xlfn.VSTACK('VLookup Lists'!$E$2:$E$17,'VLookup Lists'!$H$2:$H$38,'VLookup Lists'!$J$2:$J$8),0)),1,0)</f>
        <v>0</v>
      </c>
      <c r="N8678" s="1" t="str">
        <f>IFERROR(IF(VLOOKUP($D8678,'VLookup Lists'!$B$11:$C$29,2,FALSE)="FLIP",1,0),"")</f>
        <v/>
      </c>
      <c r="O8678" s="1" t="b">
        <f>ISNUMBER(MATCH($E8678,'VLookup Lists'!$E$2:$E$17,0))</f>
        <v>0</v>
      </c>
    </row>
    <row r="8679" spans="1:15" ht="15" customHeight="1" x14ac:dyDescent="0.2">
      <c r="A8679" s="1" t="str">
        <f t="shared" si="66"/>
        <v/>
      </c>
      <c r="E8679" s="1" t="s">
        <v>352</v>
      </c>
      <c r="F8679" s="38"/>
      <c r="G8679" s="38"/>
      <c r="M8679" s="1">
        <f>IF(ISNUMBER(MATCH(E8679,_xlfn.VSTACK('VLookup Lists'!$E$2:$E$17,'VLookup Lists'!$H$2:$H$38,'VLookup Lists'!$J$2:$J$8),0)),1,0)</f>
        <v>0</v>
      </c>
      <c r="N8679" s="1" t="str">
        <f>IFERROR(IF(VLOOKUP($D8679,'VLookup Lists'!$B$11:$C$29,2,FALSE)="FLIP",1,0),"")</f>
        <v/>
      </c>
      <c r="O8679" s="1" t="b">
        <f>ISNUMBER(MATCH($E8679,'VLookup Lists'!$E$2:$E$17,0))</f>
        <v>0</v>
      </c>
    </row>
    <row r="8680" spans="1:15" ht="15" customHeight="1" x14ac:dyDescent="0.2">
      <c r="A8680" s="1" t="str">
        <f t="shared" si="66"/>
        <v/>
      </c>
      <c r="E8680" s="1" t="s">
        <v>352</v>
      </c>
      <c r="F8680" s="38"/>
      <c r="G8680" s="38"/>
      <c r="M8680" s="1">
        <f>IF(ISNUMBER(MATCH(E8680,_xlfn.VSTACK('VLookup Lists'!$E$2:$E$17,'VLookup Lists'!$H$2:$H$38,'VLookup Lists'!$J$2:$J$8),0)),1,0)</f>
        <v>0</v>
      </c>
      <c r="N8680" s="1" t="str">
        <f>IFERROR(IF(VLOOKUP($D8680,'VLookup Lists'!$B$11:$C$29,2,FALSE)="FLIP",1,0),"")</f>
        <v/>
      </c>
      <c r="O8680" s="1" t="b">
        <f>ISNUMBER(MATCH($E8680,'VLookup Lists'!$E$2:$E$17,0))</f>
        <v>0</v>
      </c>
    </row>
    <row r="8681" spans="1:15" ht="15" customHeight="1" x14ac:dyDescent="0.2">
      <c r="A8681" s="1" t="str">
        <f t="shared" si="66"/>
        <v/>
      </c>
      <c r="E8681" s="1" t="s">
        <v>352</v>
      </c>
      <c r="F8681" s="38"/>
      <c r="G8681" s="38"/>
      <c r="M8681" s="1">
        <f>IF(ISNUMBER(MATCH(E8681,_xlfn.VSTACK('VLookup Lists'!$E$2:$E$17,'VLookup Lists'!$H$2:$H$38,'VLookup Lists'!$J$2:$J$8),0)),1,0)</f>
        <v>0</v>
      </c>
      <c r="N8681" s="1" t="str">
        <f>IFERROR(IF(VLOOKUP($D8681,'VLookup Lists'!$B$11:$C$29,2,FALSE)="FLIP",1,0),"")</f>
        <v/>
      </c>
      <c r="O8681" s="1" t="b">
        <f>ISNUMBER(MATCH($E8681,'VLookup Lists'!$E$2:$E$17,0))</f>
        <v>0</v>
      </c>
    </row>
    <row r="8682" spans="1:15" ht="15" customHeight="1" x14ac:dyDescent="0.2">
      <c r="A8682" s="1" t="str">
        <f t="shared" si="66"/>
        <v/>
      </c>
      <c r="E8682" s="1" t="s">
        <v>352</v>
      </c>
      <c r="F8682" s="38"/>
      <c r="G8682" s="38"/>
      <c r="M8682" s="1">
        <f>IF(ISNUMBER(MATCH(E8682,_xlfn.VSTACK('VLookup Lists'!$E$2:$E$17,'VLookup Lists'!$H$2:$H$38,'VLookup Lists'!$J$2:$J$8),0)),1,0)</f>
        <v>0</v>
      </c>
      <c r="N8682" s="1" t="str">
        <f>IFERROR(IF(VLOOKUP($D8682,'VLookup Lists'!$B$11:$C$29,2,FALSE)="FLIP",1,0),"")</f>
        <v/>
      </c>
      <c r="O8682" s="1" t="b">
        <f>ISNUMBER(MATCH($E8682,'VLookup Lists'!$E$2:$E$17,0))</f>
        <v>0</v>
      </c>
    </row>
    <row r="8683" spans="1:15" ht="15" customHeight="1" x14ac:dyDescent="0.2">
      <c r="A8683" s="1" t="str">
        <f t="shared" si="66"/>
        <v/>
      </c>
      <c r="E8683" s="1" t="s">
        <v>352</v>
      </c>
      <c r="F8683" s="38"/>
      <c r="G8683" s="38"/>
      <c r="M8683" s="1">
        <f>IF(ISNUMBER(MATCH(E8683,_xlfn.VSTACK('VLookup Lists'!$E$2:$E$17,'VLookup Lists'!$H$2:$H$38,'VLookup Lists'!$J$2:$J$8),0)),1,0)</f>
        <v>0</v>
      </c>
      <c r="N8683" s="1" t="str">
        <f>IFERROR(IF(VLOOKUP($D8683,'VLookup Lists'!$B$11:$C$29,2,FALSE)="FLIP",1,0),"")</f>
        <v/>
      </c>
      <c r="O8683" s="1" t="b">
        <f>ISNUMBER(MATCH($E8683,'VLookup Lists'!$E$2:$E$17,0))</f>
        <v>0</v>
      </c>
    </row>
    <row r="8684" spans="1:15" ht="15" customHeight="1" x14ac:dyDescent="0.2">
      <c r="A8684" s="1" t="str">
        <f t="shared" si="66"/>
        <v/>
      </c>
      <c r="E8684" s="1" t="s">
        <v>352</v>
      </c>
      <c r="F8684" s="38"/>
      <c r="G8684" s="38"/>
      <c r="M8684" s="1">
        <f>IF(ISNUMBER(MATCH(E8684,_xlfn.VSTACK('VLookup Lists'!$E$2:$E$17,'VLookup Lists'!$H$2:$H$38,'VLookup Lists'!$J$2:$J$8),0)),1,0)</f>
        <v>0</v>
      </c>
      <c r="N8684" s="1" t="str">
        <f>IFERROR(IF(VLOOKUP($D8684,'VLookup Lists'!$B$11:$C$29,2,FALSE)="FLIP",1,0),"")</f>
        <v/>
      </c>
      <c r="O8684" s="1" t="b">
        <f>ISNUMBER(MATCH($E8684,'VLookup Lists'!$E$2:$E$17,0))</f>
        <v>0</v>
      </c>
    </row>
    <row r="8685" spans="1:15" ht="15" customHeight="1" x14ac:dyDescent="0.2">
      <c r="A8685" s="1" t="str">
        <f t="shared" si="66"/>
        <v/>
      </c>
      <c r="E8685" s="1" t="s">
        <v>352</v>
      </c>
      <c r="F8685" s="38"/>
      <c r="G8685" s="38"/>
      <c r="M8685" s="1">
        <f>IF(ISNUMBER(MATCH(E8685,_xlfn.VSTACK('VLookup Lists'!$E$2:$E$17,'VLookup Lists'!$H$2:$H$38,'VLookup Lists'!$J$2:$J$8),0)),1,0)</f>
        <v>0</v>
      </c>
      <c r="N8685" s="1" t="str">
        <f>IFERROR(IF(VLOOKUP($D8685,'VLookup Lists'!$B$11:$C$29,2,FALSE)="FLIP",1,0),"")</f>
        <v/>
      </c>
      <c r="O8685" s="1" t="b">
        <f>ISNUMBER(MATCH($E8685,'VLookup Lists'!$E$2:$E$17,0))</f>
        <v>0</v>
      </c>
    </row>
    <row r="8686" spans="1:15" ht="15" customHeight="1" x14ac:dyDescent="0.2">
      <c r="A8686" s="1" t="str">
        <f t="shared" si="66"/>
        <v/>
      </c>
      <c r="E8686" s="1" t="s">
        <v>352</v>
      </c>
      <c r="F8686" s="38"/>
      <c r="G8686" s="38"/>
      <c r="M8686" s="1">
        <f>IF(ISNUMBER(MATCH(E8686,_xlfn.VSTACK('VLookup Lists'!$E$2:$E$17,'VLookup Lists'!$H$2:$H$38,'VLookup Lists'!$J$2:$J$8),0)),1,0)</f>
        <v>0</v>
      </c>
      <c r="N8686" s="1" t="str">
        <f>IFERROR(IF(VLOOKUP($D8686,'VLookup Lists'!$B$11:$C$29,2,FALSE)="FLIP",1,0),"")</f>
        <v/>
      </c>
      <c r="O8686" s="1" t="b">
        <f>ISNUMBER(MATCH($E8686,'VLookup Lists'!$E$2:$E$17,0))</f>
        <v>0</v>
      </c>
    </row>
    <row r="8687" spans="1:15" ht="15" customHeight="1" x14ac:dyDescent="0.2">
      <c r="A8687" s="1" t="str">
        <f t="shared" si="66"/>
        <v/>
      </c>
      <c r="E8687" s="1" t="s">
        <v>352</v>
      </c>
      <c r="F8687" s="38"/>
      <c r="G8687" s="38"/>
      <c r="M8687" s="1">
        <f>IF(ISNUMBER(MATCH(E8687,_xlfn.VSTACK('VLookup Lists'!$E$2:$E$17,'VLookup Lists'!$H$2:$H$38,'VLookup Lists'!$J$2:$J$8),0)),1,0)</f>
        <v>0</v>
      </c>
      <c r="N8687" s="1" t="str">
        <f>IFERROR(IF(VLOOKUP($D8687,'VLookup Lists'!$B$11:$C$29,2,FALSE)="FLIP",1,0),"")</f>
        <v/>
      </c>
      <c r="O8687" s="1" t="b">
        <f>ISNUMBER(MATCH($E8687,'VLookup Lists'!$E$2:$E$17,0))</f>
        <v>0</v>
      </c>
    </row>
    <row r="8688" spans="1:15" ht="15" customHeight="1" x14ac:dyDescent="0.2">
      <c r="A8688" s="1" t="str">
        <f t="shared" si="66"/>
        <v/>
      </c>
      <c r="E8688" s="1" t="s">
        <v>352</v>
      </c>
      <c r="F8688" s="38"/>
      <c r="G8688" s="38"/>
      <c r="M8688" s="1">
        <f>IF(ISNUMBER(MATCH(E8688,_xlfn.VSTACK('VLookup Lists'!$E$2:$E$17,'VLookup Lists'!$H$2:$H$38,'VLookup Lists'!$J$2:$J$8),0)),1,0)</f>
        <v>0</v>
      </c>
      <c r="N8688" s="1" t="str">
        <f>IFERROR(IF(VLOOKUP($D8688,'VLookup Lists'!$B$11:$C$29,2,FALSE)="FLIP",1,0),"")</f>
        <v/>
      </c>
      <c r="O8688" s="1" t="b">
        <f>ISNUMBER(MATCH($E8688,'VLookup Lists'!$E$2:$E$17,0))</f>
        <v>0</v>
      </c>
    </row>
    <row r="8689" spans="1:15" ht="15" customHeight="1" x14ac:dyDescent="0.2">
      <c r="A8689" s="1" t="str">
        <f t="shared" si="66"/>
        <v/>
      </c>
      <c r="E8689" s="1" t="s">
        <v>352</v>
      </c>
      <c r="F8689" s="38"/>
      <c r="G8689" s="38"/>
      <c r="M8689" s="1">
        <f>IF(ISNUMBER(MATCH(E8689,_xlfn.VSTACK('VLookup Lists'!$E$2:$E$17,'VLookup Lists'!$H$2:$H$38,'VLookup Lists'!$J$2:$J$8),0)),1,0)</f>
        <v>0</v>
      </c>
      <c r="N8689" s="1" t="str">
        <f>IFERROR(IF(VLOOKUP($D8689,'VLookup Lists'!$B$11:$C$29,2,FALSE)="FLIP",1,0),"")</f>
        <v/>
      </c>
      <c r="O8689" s="1" t="b">
        <f>ISNUMBER(MATCH($E8689,'VLookup Lists'!$E$2:$E$17,0))</f>
        <v>0</v>
      </c>
    </row>
    <row r="8690" spans="1:15" ht="15" customHeight="1" x14ac:dyDescent="0.2">
      <c r="A8690" s="1" t="str">
        <f t="shared" si="66"/>
        <v/>
      </c>
      <c r="E8690" s="1" t="s">
        <v>352</v>
      </c>
      <c r="F8690" s="38"/>
      <c r="G8690" s="38"/>
      <c r="M8690" s="1">
        <f>IF(ISNUMBER(MATCH(E8690,_xlfn.VSTACK('VLookup Lists'!$E$2:$E$17,'VLookup Lists'!$H$2:$H$38,'VLookup Lists'!$J$2:$J$8),0)),1,0)</f>
        <v>0</v>
      </c>
      <c r="N8690" s="1" t="str">
        <f>IFERROR(IF(VLOOKUP($D8690,'VLookup Lists'!$B$11:$C$29,2,FALSE)="FLIP",1,0),"")</f>
        <v/>
      </c>
      <c r="O8690" s="1" t="b">
        <f>ISNUMBER(MATCH($E8690,'VLookup Lists'!$E$2:$E$17,0))</f>
        <v>0</v>
      </c>
    </row>
    <row r="8691" spans="1:15" ht="15" customHeight="1" x14ac:dyDescent="0.2">
      <c r="A8691" s="1" t="str">
        <f t="shared" si="66"/>
        <v/>
      </c>
      <c r="E8691" s="1" t="s">
        <v>352</v>
      </c>
      <c r="F8691" s="38"/>
      <c r="G8691" s="38"/>
      <c r="M8691" s="1">
        <f>IF(ISNUMBER(MATCH(E8691,_xlfn.VSTACK('VLookup Lists'!$E$2:$E$17,'VLookup Lists'!$H$2:$H$38,'VLookup Lists'!$J$2:$J$8),0)),1,0)</f>
        <v>0</v>
      </c>
      <c r="N8691" s="1" t="str">
        <f>IFERROR(IF(VLOOKUP($D8691,'VLookup Lists'!$B$11:$C$29,2,FALSE)="FLIP",1,0),"")</f>
        <v/>
      </c>
      <c r="O8691" s="1" t="b">
        <f>ISNUMBER(MATCH($E8691,'VLookup Lists'!$E$2:$E$17,0))</f>
        <v>0</v>
      </c>
    </row>
    <row r="8692" spans="1:15" ht="15" customHeight="1" x14ac:dyDescent="0.2">
      <c r="A8692" s="1" t="str">
        <f t="shared" si="66"/>
        <v/>
      </c>
      <c r="E8692" s="1" t="s">
        <v>352</v>
      </c>
      <c r="F8692" s="38"/>
      <c r="G8692" s="38"/>
      <c r="M8692" s="1">
        <f>IF(ISNUMBER(MATCH(E8692,_xlfn.VSTACK('VLookup Lists'!$E$2:$E$17,'VLookup Lists'!$H$2:$H$38,'VLookup Lists'!$J$2:$J$8),0)),1,0)</f>
        <v>0</v>
      </c>
      <c r="N8692" s="1" t="str">
        <f>IFERROR(IF(VLOOKUP($D8692,'VLookup Lists'!$B$11:$C$29,2,FALSE)="FLIP",1,0),"")</f>
        <v/>
      </c>
      <c r="O8692" s="1" t="b">
        <f>ISNUMBER(MATCH($E8692,'VLookup Lists'!$E$2:$E$17,0))</f>
        <v>0</v>
      </c>
    </row>
    <row r="8693" spans="1:15" ht="15" customHeight="1" x14ac:dyDescent="0.2">
      <c r="A8693" s="1" t="str">
        <f t="shared" si="66"/>
        <v/>
      </c>
      <c r="E8693" s="1" t="s">
        <v>352</v>
      </c>
      <c r="F8693" s="38"/>
      <c r="G8693" s="38"/>
      <c r="M8693" s="1">
        <f>IF(ISNUMBER(MATCH(E8693,_xlfn.VSTACK('VLookup Lists'!$E$2:$E$17,'VLookup Lists'!$H$2:$H$38,'VLookup Lists'!$J$2:$J$8),0)),1,0)</f>
        <v>0</v>
      </c>
      <c r="N8693" s="1" t="str">
        <f>IFERROR(IF(VLOOKUP($D8693,'VLookup Lists'!$B$11:$C$29,2,FALSE)="FLIP",1,0),"")</f>
        <v/>
      </c>
      <c r="O8693" s="1" t="b">
        <f>ISNUMBER(MATCH($E8693,'VLookup Lists'!$E$2:$E$17,0))</f>
        <v>0</v>
      </c>
    </row>
    <row r="8694" spans="1:15" ht="15" customHeight="1" x14ac:dyDescent="0.2">
      <c r="A8694" s="1" t="str">
        <f t="shared" si="66"/>
        <v/>
      </c>
      <c r="E8694" s="1" t="s">
        <v>352</v>
      </c>
      <c r="F8694" s="38"/>
      <c r="G8694" s="38"/>
      <c r="M8694" s="1">
        <f>IF(ISNUMBER(MATCH(E8694,_xlfn.VSTACK('VLookup Lists'!$E$2:$E$17,'VLookup Lists'!$H$2:$H$38,'VLookup Lists'!$J$2:$J$8),0)),1,0)</f>
        <v>0</v>
      </c>
      <c r="N8694" s="1" t="str">
        <f>IFERROR(IF(VLOOKUP($D8694,'VLookup Lists'!$B$11:$C$29,2,FALSE)="FLIP",1,0),"")</f>
        <v/>
      </c>
      <c r="O8694" s="1" t="b">
        <f>ISNUMBER(MATCH($E8694,'VLookup Lists'!$E$2:$E$17,0))</f>
        <v>0</v>
      </c>
    </row>
    <row r="8695" spans="1:15" ht="15" customHeight="1" x14ac:dyDescent="0.2">
      <c r="A8695" s="1" t="str">
        <f t="shared" si="66"/>
        <v/>
      </c>
      <c r="E8695" s="1" t="s">
        <v>352</v>
      </c>
      <c r="F8695" s="38"/>
      <c r="G8695" s="38"/>
      <c r="M8695" s="1">
        <f>IF(ISNUMBER(MATCH(E8695,_xlfn.VSTACK('VLookup Lists'!$E$2:$E$17,'VLookup Lists'!$H$2:$H$38,'VLookup Lists'!$J$2:$J$8),0)),1,0)</f>
        <v>0</v>
      </c>
      <c r="N8695" s="1" t="str">
        <f>IFERROR(IF(VLOOKUP($D8695,'VLookup Lists'!$B$11:$C$29,2,FALSE)="FLIP",1,0),"")</f>
        <v/>
      </c>
      <c r="O8695" s="1" t="b">
        <f>ISNUMBER(MATCH($E8695,'VLookup Lists'!$E$2:$E$17,0))</f>
        <v>0</v>
      </c>
    </row>
    <row r="8696" spans="1:15" ht="15" customHeight="1" x14ac:dyDescent="0.2">
      <c r="A8696" s="1" t="str">
        <f t="shared" si="66"/>
        <v/>
      </c>
      <c r="E8696" s="1" t="s">
        <v>352</v>
      </c>
      <c r="F8696" s="38"/>
      <c r="G8696" s="38"/>
      <c r="M8696" s="1">
        <f>IF(ISNUMBER(MATCH(E8696,_xlfn.VSTACK('VLookup Lists'!$E$2:$E$17,'VLookup Lists'!$H$2:$H$38,'VLookup Lists'!$J$2:$J$8),0)),1,0)</f>
        <v>0</v>
      </c>
      <c r="N8696" s="1" t="str">
        <f>IFERROR(IF(VLOOKUP($D8696,'VLookup Lists'!$B$11:$C$29,2,FALSE)="FLIP",1,0),"")</f>
        <v/>
      </c>
      <c r="O8696" s="1" t="b">
        <f>ISNUMBER(MATCH($E8696,'VLookup Lists'!$E$2:$E$17,0))</f>
        <v>0</v>
      </c>
    </row>
    <row r="8697" spans="1:15" ht="15" customHeight="1" x14ac:dyDescent="0.2">
      <c r="A8697" s="1" t="str">
        <f t="shared" si="66"/>
        <v/>
      </c>
      <c r="E8697" s="1" t="s">
        <v>352</v>
      </c>
      <c r="F8697" s="38"/>
      <c r="G8697" s="38"/>
      <c r="M8697" s="1">
        <f>IF(ISNUMBER(MATCH(E8697,_xlfn.VSTACK('VLookup Lists'!$E$2:$E$17,'VLookup Lists'!$H$2:$H$38,'VLookup Lists'!$J$2:$J$8),0)),1,0)</f>
        <v>0</v>
      </c>
      <c r="N8697" s="1" t="str">
        <f>IFERROR(IF(VLOOKUP($D8697,'VLookup Lists'!$B$11:$C$29,2,FALSE)="FLIP",1,0),"")</f>
        <v/>
      </c>
      <c r="O8697" s="1" t="b">
        <f>ISNUMBER(MATCH($E8697,'VLookup Lists'!$E$2:$E$17,0))</f>
        <v>0</v>
      </c>
    </row>
    <row r="8698" spans="1:15" ht="15" customHeight="1" x14ac:dyDescent="0.2">
      <c r="A8698" s="1" t="str">
        <f t="shared" si="66"/>
        <v/>
      </c>
      <c r="E8698" s="1" t="s">
        <v>352</v>
      </c>
      <c r="F8698" s="38"/>
      <c r="G8698" s="38"/>
      <c r="M8698" s="1">
        <f>IF(ISNUMBER(MATCH(E8698,_xlfn.VSTACK('VLookup Lists'!$E$2:$E$17,'VLookup Lists'!$H$2:$H$38,'VLookup Lists'!$J$2:$J$8),0)),1,0)</f>
        <v>0</v>
      </c>
      <c r="N8698" s="1" t="str">
        <f>IFERROR(IF(VLOOKUP($D8698,'VLookup Lists'!$B$11:$C$29,2,FALSE)="FLIP",1,0),"")</f>
        <v/>
      </c>
      <c r="O8698" s="1" t="b">
        <f>ISNUMBER(MATCH($E8698,'VLookup Lists'!$E$2:$E$17,0))</f>
        <v>0</v>
      </c>
    </row>
    <row r="8699" spans="1:15" ht="15" customHeight="1" x14ac:dyDescent="0.2">
      <c r="A8699" s="1" t="str">
        <f t="shared" si="66"/>
        <v/>
      </c>
      <c r="E8699" s="1" t="s">
        <v>352</v>
      </c>
      <c r="F8699" s="38"/>
      <c r="G8699" s="38"/>
      <c r="M8699" s="1">
        <f>IF(ISNUMBER(MATCH(E8699,_xlfn.VSTACK('VLookup Lists'!$E$2:$E$17,'VLookup Lists'!$H$2:$H$38,'VLookup Lists'!$J$2:$J$8),0)),1,0)</f>
        <v>0</v>
      </c>
      <c r="N8699" s="1" t="str">
        <f>IFERROR(IF(VLOOKUP($D8699,'VLookup Lists'!$B$11:$C$29,2,FALSE)="FLIP",1,0),"")</f>
        <v/>
      </c>
      <c r="O8699" s="1" t="b">
        <f>ISNUMBER(MATCH($E8699,'VLookup Lists'!$E$2:$E$17,0))</f>
        <v>0</v>
      </c>
    </row>
    <row r="8700" spans="1:15" ht="15" customHeight="1" x14ac:dyDescent="0.2">
      <c r="A8700" s="1" t="str">
        <f t="shared" si="66"/>
        <v/>
      </c>
      <c r="E8700" s="1" t="s">
        <v>352</v>
      </c>
      <c r="F8700" s="38"/>
      <c r="G8700" s="38"/>
      <c r="M8700" s="1">
        <f>IF(ISNUMBER(MATCH(E8700,_xlfn.VSTACK('VLookup Lists'!$E$2:$E$17,'VLookup Lists'!$H$2:$H$38,'VLookup Lists'!$J$2:$J$8),0)),1,0)</f>
        <v>0</v>
      </c>
      <c r="N8700" s="1" t="str">
        <f>IFERROR(IF(VLOOKUP($D8700,'VLookup Lists'!$B$11:$C$29,2,FALSE)="FLIP",1,0),"")</f>
        <v/>
      </c>
      <c r="O8700" s="1" t="b">
        <f>ISNUMBER(MATCH($E8700,'VLookup Lists'!$E$2:$E$17,0))</f>
        <v>0</v>
      </c>
    </row>
    <row r="8701" spans="1:15" ht="15" customHeight="1" x14ac:dyDescent="0.2">
      <c r="A8701" s="1" t="str">
        <f t="shared" si="66"/>
        <v/>
      </c>
      <c r="E8701" s="1" t="s">
        <v>352</v>
      </c>
      <c r="F8701" s="38"/>
      <c r="G8701" s="38"/>
      <c r="M8701" s="1">
        <f>IF(ISNUMBER(MATCH(E8701,_xlfn.VSTACK('VLookup Lists'!$E$2:$E$17,'VLookup Lists'!$H$2:$H$38,'VLookup Lists'!$J$2:$J$8),0)),1,0)</f>
        <v>0</v>
      </c>
      <c r="N8701" s="1" t="str">
        <f>IFERROR(IF(VLOOKUP($D8701,'VLookup Lists'!$B$11:$C$29,2,FALSE)="FLIP",1,0),"")</f>
        <v/>
      </c>
      <c r="O8701" s="1" t="b">
        <f>ISNUMBER(MATCH($E8701,'VLookup Lists'!$E$2:$E$17,0))</f>
        <v>0</v>
      </c>
    </row>
    <row r="8702" spans="1:15" ht="15" customHeight="1" x14ac:dyDescent="0.2">
      <c r="A8702" s="1" t="str">
        <f t="shared" si="66"/>
        <v/>
      </c>
      <c r="E8702" s="1" t="s">
        <v>352</v>
      </c>
      <c r="F8702" s="38"/>
      <c r="G8702" s="38"/>
      <c r="M8702" s="1">
        <f>IF(ISNUMBER(MATCH(E8702,_xlfn.VSTACK('VLookup Lists'!$E$2:$E$17,'VLookup Lists'!$H$2:$H$38,'VLookup Lists'!$J$2:$J$8),0)),1,0)</f>
        <v>0</v>
      </c>
      <c r="N8702" s="1" t="str">
        <f>IFERROR(IF(VLOOKUP($D8702,'VLookup Lists'!$B$11:$C$29,2,FALSE)="FLIP",1,0),"")</f>
        <v/>
      </c>
      <c r="O8702" s="1" t="b">
        <f>ISNUMBER(MATCH($E8702,'VLookup Lists'!$E$2:$E$17,0))</f>
        <v>0</v>
      </c>
    </row>
    <row r="8703" spans="1:15" ht="15" customHeight="1" x14ac:dyDescent="0.2">
      <c r="A8703" s="1" t="str">
        <f t="shared" si="66"/>
        <v/>
      </c>
      <c r="E8703" s="1" t="s">
        <v>352</v>
      </c>
      <c r="F8703" s="38"/>
      <c r="G8703" s="38"/>
      <c r="M8703" s="1">
        <f>IF(ISNUMBER(MATCH(E8703,_xlfn.VSTACK('VLookup Lists'!$E$2:$E$17,'VLookup Lists'!$H$2:$H$38,'VLookup Lists'!$J$2:$J$8),0)),1,0)</f>
        <v>0</v>
      </c>
      <c r="N8703" s="1" t="str">
        <f>IFERROR(IF(VLOOKUP($D8703,'VLookup Lists'!$B$11:$C$29,2,FALSE)="FLIP",1,0),"")</f>
        <v/>
      </c>
      <c r="O8703" s="1" t="b">
        <f>ISNUMBER(MATCH($E8703,'VLookup Lists'!$E$2:$E$17,0))</f>
        <v>0</v>
      </c>
    </row>
    <row r="8704" spans="1:15" ht="15" customHeight="1" x14ac:dyDescent="0.2">
      <c r="A8704" s="1" t="str">
        <f t="shared" si="66"/>
        <v/>
      </c>
      <c r="E8704" s="1" t="s">
        <v>352</v>
      </c>
      <c r="F8704" s="38"/>
      <c r="G8704" s="38"/>
      <c r="M8704" s="1">
        <f>IF(ISNUMBER(MATCH(E8704,_xlfn.VSTACK('VLookup Lists'!$E$2:$E$17,'VLookup Lists'!$H$2:$H$38,'VLookup Lists'!$J$2:$J$8),0)),1,0)</f>
        <v>0</v>
      </c>
      <c r="N8704" s="1" t="str">
        <f>IFERROR(IF(VLOOKUP($D8704,'VLookup Lists'!$B$11:$C$29,2,FALSE)="FLIP",1,0),"")</f>
        <v/>
      </c>
      <c r="O8704" s="1" t="b">
        <f>ISNUMBER(MATCH($E8704,'VLookup Lists'!$E$2:$E$17,0))</f>
        <v>0</v>
      </c>
    </row>
    <row r="8705" spans="1:15" ht="15" customHeight="1" x14ac:dyDescent="0.2">
      <c r="A8705" s="1" t="str">
        <f t="shared" si="66"/>
        <v/>
      </c>
      <c r="E8705" s="1" t="s">
        <v>352</v>
      </c>
      <c r="F8705" s="38"/>
      <c r="G8705" s="38"/>
      <c r="M8705" s="1">
        <f>IF(ISNUMBER(MATCH(E8705,_xlfn.VSTACK('VLookup Lists'!$E$2:$E$17,'VLookup Lists'!$H$2:$H$38,'VLookup Lists'!$J$2:$J$8),0)),1,0)</f>
        <v>0</v>
      </c>
      <c r="N8705" s="1" t="str">
        <f>IFERROR(IF(VLOOKUP($D8705,'VLookup Lists'!$B$11:$C$29,2,FALSE)="FLIP",1,0),"")</f>
        <v/>
      </c>
      <c r="O8705" s="1" t="b">
        <f>ISNUMBER(MATCH($E8705,'VLookup Lists'!$E$2:$E$17,0))</f>
        <v>0</v>
      </c>
    </row>
    <row r="8706" spans="1:15" ht="15" customHeight="1" x14ac:dyDescent="0.2">
      <c r="A8706" s="1" t="str">
        <f t="shared" si="66"/>
        <v/>
      </c>
      <c r="E8706" s="1" t="s">
        <v>352</v>
      </c>
      <c r="F8706" s="38"/>
      <c r="G8706" s="38"/>
      <c r="M8706" s="1">
        <f>IF(ISNUMBER(MATCH(E8706,_xlfn.VSTACK('VLookup Lists'!$E$2:$E$17,'VLookup Lists'!$H$2:$H$38,'VLookup Lists'!$J$2:$J$8),0)),1,0)</f>
        <v>0</v>
      </c>
      <c r="N8706" s="1" t="str">
        <f>IFERROR(IF(VLOOKUP($D8706,'VLookup Lists'!$B$11:$C$29,2,FALSE)="FLIP",1,0),"")</f>
        <v/>
      </c>
      <c r="O8706" s="1" t="b">
        <f>ISNUMBER(MATCH($E8706,'VLookup Lists'!$E$2:$E$17,0))</f>
        <v>0</v>
      </c>
    </row>
    <row r="8707" spans="1:15" ht="15" customHeight="1" x14ac:dyDescent="0.2">
      <c r="A8707" s="1" t="str">
        <f t="shared" si="66"/>
        <v/>
      </c>
      <c r="E8707" s="1" t="s">
        <v>352</v>
      </c>
      <c r="F8707" s="38"/>
      <c r="G8707" s="38"/>
      <c r="M8707" s="1">
        <f>IF(ISNUMBER(MATCH(E8707,_xlfn.VSTACK('VLookup Lists'!$E$2:$E$17,'VLookup Lists'!$H$2:$H$38,'VLookup Lists'!$J$2:$J$8),0)),1,0)</f>
        <v>0</v>
      </c>
      <c r="N8707" s="1" t="str">
        <f>IFERROR(IF(VLOOKUP($D8707,'VLookup Lists'!$B$11:$C$29,2,FALSE)="FLIP",1,0),"")</f>
        <v/>
      </c>
      <c r="O8707" s="1" t="b">
        <f>ISNUMBER(MATCH($E8707,'VLookup Lists'!$E$2:$E$17,0))</f>
        <v>0</v>
      </c>
    </row>
    <row r="8708" spans="1:15" ht="15" customHeight="1" x14ac:dyDescent="0.2">
      <c r="A8708" s="1" t="str">
        <f t="shared" si="66"/>
        <v/>
      </c>
      <c r="E8708" s="1" t="s">
        <v>352</v>
      </c>
      <c r="F8708" s="38"/>
      <c r="G8708" s="38"/>
      <c r="M8708" s="1">
        <f>IF(ISNUMBER(MATCH(E8708,_xlfn.VSTACK('VLookup Lists'!$E$2:$E$17,'VLookup Lists'!$H$2:$H$38,'VLookup Lists'!$J$2:$J$8),0)),1,0)</f>
        <v>0</v>
      </c>
      <c r="N8708" s="1" t="str">
        <f>IFERROR(IF(VLOOKUP($D8708,'VLookup Lists'!$B$11:$C$29,2,FALSE)="FLIP",1,0),"")</f>
        <v/>
      </c>
      <c r="O8708" s="1" t="b">
        <f>ISNUMBER(MATCH($E8708,'VLookup Lists'!$E$2:$E$17,0))</f>
        <v>0</v>
      </c>
    </row>
    <row r="8709" spans="1:15" ht="15" customHeight="1" x14ac:dyDescent="0.2">
      <c r="A8709" s="1" t="str">
        <f t="shared" si="66"/>
        <v/>
      </c>
      <c r="E8709" s="1" t="s">
        <v>352</v>
      </c>
      <c r="F8709" s="38"/>
      <c r="G8709" s="38"/>
      <c r="M8709" s="1">
        <f>IF(ISNUMBER(MATCH(E8709,_xlfn.VSTACK('VLookup Lists'!$E$2:$E$17,'VLookup Lists'!$H$2:$H$38,'VLookup Lists'!$J$2:$J$8),0)),1,0)</f>
        <v>0</v>
      </c>
      <c r="N8709" s="1" t="str">
        <f>IFERROR(IF(VLOOKUP($D8709,'VLookup Lists'!$B$11:$C$29,2,FALSE)="FLIP",1,0),"")</f>
        <v/>
      </c>
      <c r="O8709" s="1" t="b">
        <f>ISNUMBER(MATCH($E8709,'VLookup Lists'!$E$2:$E$17,0))</f>
        <v>0</v>
      </c>
    </row>
    <row r="8710" spans="1:15" ht="15" customHeight="1" x14ac:dyDescent="0.2">
      <c r="A8710" s="1" t="str">
        <f t="shared" si="66"/>
        <v/>
      </c>
      <c r="E8710" s="1" t="s">
        <v>352</v>
      </c>
      <c r="F8710" s="38"/>
      <c r="G8710" s="38"/>
      <c r="M8710" s="1">
        <f>IF(ISNUMBER(MATCH(E8710,_xlfn.VSTACK('VLookup Lists'!$E$2:$E$17,'VLookup Lists'!$H$2:$H$38,'VLookup Lists'!$J$2:$J$8),0)),1,0)</f>
        <v>0</v>
      </c>
      <c r="N8710" s="1" t="str">
        <f>IFERROR(IF(VLOOKUP($D8710,'VLookup Lists'!$B$11:$C$29,2,FALSE)="FLIP",1,0),"")</f>
        <v/>
      </c>
      <c r="O8710" s="1" t="b">
        <f>ISNUMBER(MATCH($E8710,'VLookup Lists'!$E$2:$E$17,0))</f>
        <v>0</v>
      </c>
    </row>
    <row r="8711" spans="1:15" ht="15" customHeight="1" x14ac:dyDescent="0.2">
      <c r="A8711" s="1" t="str">
        <f t="shared" si="66"/>
        <v/>
      </c>
      <c r="E8711" s="1" t="s">
        <v>352</v>
      </c>
      <c r="F8711" s="38"/>
      <c r="G8711" s="38"/>
      <c r="M8711" s="1">
        <f>IF(ISNUMBER(MATCH(E8711,_xlfn.VSTACK('VLookup Lists'!$E$2:$E$17,'VLookup Lists'!$H$2:$H$38,'VLookup Lists'!$J$2:$J$8),0)),1,0)</f>
        <v>0</v>
      </c>
      <c r="N8711" s="1" t="str">
        <f>IFERROR(IF(VLOOKUP($D8711,'VLookup Lists'!$B$11:$C$29,2,FALSE)="FLIP",1,0),"")</f>
        <v/>
      </c>
      <c r="O8711" s="1" t="b">
        <f>ISNUMBER(MATCH($E8711,'VLookup Lists'!$E$2:$E$17,0))</f>
        <v>0</v>
      </c>
    </row>
    <row r="8712" spans="1:15" ht="15" customHeight="1" x14ac:dyDescent="0.2">
      <c r="A8712" s="1" t="str">
        <f t="shared" si="66"/>
        <v/>
      </c>
      <c r="E8712" s="1" t="s">
        <v>352</v>
      </c>
      <c r="F8712" s="38"/>
      <c r="G8712" s="38"/>
      <c r="M8712" s="1">
        <f>IF(ISNUMBER(MATCH(E8712,_xlfn.VSTACK('VLookup Lists'!$E$2:$E$17,'VLookup Lists'!$H$2:$H$38,'VLookup Lists'!$J$2:$J$8),0)),1,0)</f>
        <v>0</v>
      </c>
      <c r="N8712" s="1" t="str">
        <f>IFERROR(IF(VLOOKUP($D8712,'VLookup Lists'!$B$11:$C$29,2,FALSE)="FLIP",1,0),"")</f>
        <v/>
      </c>
      <c r="O8712" s="1" t="b">
        <f>ISNUMBER(MATCH($E8712,'VLookup Lists'!$E$2:$E$17,0))</f>
        <v>0</v>
      </c>
    </row>
    <row r="8713" spans="1:15" ht="15" customHeight="1" x14ac:dyDescent="0.2">
      <c r="A8713" s="1" t="str">
        <f t="shared" si="66"/>
        <v/>
      </c>
      <c r="E8713" s="1" t="s">
        <v>352</v>
      </c>
      <c r="F8713" s="38"/>
      <c r="G8713" s="38"/>
      <c r="M8713" s="1">
        <f>IF(ISNUMBER(MATCH(E8713,_xlfn.VSTACK('VLookup Lists'!$E$2:$E$17,'VLookup Lists'!$H$2:$H$38,'VLookup Lists'!$J$2:$J$8),0)),1,0)</f>
        <v>0</v>
      </c>
      <c r="N8713" s="1" t="str">
        <f>IFERROR(IF(VLOOKUP($D8713,'VLookup Lists'!$B$11:$C$29,2,FALSE)="FLIP",1,0),"")</f>
        <v/>
      </c>
      <c r="O8713" s="1" t="b">
        <f>ISNUMBER(MATCH($E8713,'VLookup Lists'!$E$2:$E$17,0))</f>
        <v>0</v>
      </c>
    </row>
    <row r="8714" spans="1:15" ht="15" customHeight="1" x14ac:dyDescent="0.2">
      <c r="A8714" s="1" t="str">
        <f t="shared" si="66"/>
        <v/>
      </c>
      <c r="E8714" s="1" t="s">
        <v>352</v>
      </c>
      <c r="F8714" s="38"/>
      <c r="G8714" s="38"/>
      <c r="M8714" s="1">
        <f>IF(ISNUMBER(MATCH(E8714,_xlfn.VSTACK('VLookup Lists'!$E$2:$E$17,'VLookup Lists'!$H$2:$H$38,'VLookup Lists'!$J$2:$J$8),0)),1,0)</f>
        <v>0</v>
      </c>
      <c r="N8714" s="1" t="str">
        <f>IFERROR(IF(VLOOKUP($D8714,'VLookup Lists'!$B$11:$C$29,2,FALSE)="FLIP",1,0),"")</f>
        <v/>
      </c>
      <c r="O8714" s="1" t="b">
        <f>ISNUMBER(MATCH($E8714,'VLookup Lists'!$E$2:$E$17,0))</f>
        <v>0</v>
      </c>
    </row>
    <row r="8715" spans="1:15" ht="15" customHeight="1" x14ac:dyDescent="0.2">
      <c r="A8715" s="1" t="str">
        <f t="shared" si="66"/>
        <v/>
      </c>
      <c r="E8715" s="1" t="s">
        <v>352</v>
      </c>
      <c r="F8715" s="38"/>
      <c r="G8715" s="38"/>
      <c r="M8715" s="1">
        <f>IF(ISNUMBER(MATCH(E8715,_xlfn.VSTACK('VLookup Lists'!$E$2:$E$17,'VLookup Lists'!$H$2:$H$38,'VLookup Lists'!$J$2:$J$8),0)),1,0)</f>
        <v>0</v>
      </c>
      <c r="N8715" s="1" t="str">
        <f>IFERROR(IF(VLOOKUP($D8715,'VLookup Lists'!$B$11:$C$29,2,FALSE)="FLIP",1,0),"")</f>
        <v/>
      </c>
      <c r="O8715" s="1" t="b">
        <f>ISNUMBER(MATCH($E8715,'VLookup Lists'!$E$2:$E$17,0))</f>
        <v>0</v>
      </c>
    </row>
    <row r="8716" spans="1:15" ht="15" customHeight="1" x14ac:dyDescent="0.2">
      <c r="A8716" s="1" t="str">
        <f t="shared" si="66"/>
        <v/>
      </c>
      <c r="E8716" s="1" t="s">
        <v>352</v>
      </c>
      <c r="F8716" s="38"/>
      <c r="G8716" s="38"/>
      <c r="M8716" s="1">
        <f>IF(ISNUMBER(MATCH(E8716,_xlfn.VSTACK('VLookup Lists'!$E$2:$E$17,'VLookup Lists'!$H$2:$H$38,'VLookup Lists'!$J$2:$J$8),0)),1,0)</f>
        <v>0</v>
      </c>
      <c r="N8716" s="1" t="str">
        <f>IFERROR(IF(VLOOKUP($D8716,'VLookup Lists'!$B$11:$C$29,2,FALSE)="FLIP",1,0),"")</f>
        <v/>
      </c>
      <c r="O8716" s="1" t="b">
        <f>ISNUMBER(MATCH($E8716,'VLookup Lists'!$E$2:$E$17,0))</f>
        <v>0</v>
      </c>
    </row>
    <row r="8717" spans="1:15" ht="15" customHeight="1" x14ac:dyDescent="0.2">
      <c r="A8717" s="1" t="str">
        <f t="shared" si="66"/>
        <v/>
      </c>
      <c r="E8717" s="1" t="s">
        <v>352</v>
      </c>
      <c r="F8717" s="38"/>
      <c r="G8717" s="38"/>
      <c r="M8717" s="1">
        <f>IF(ISNUMBER(MATCH(E8717,_xlfn.VSTACK('VLookup Lists'!$E$2:$E$17,'VLookup Lists'!$H$2:$H$38,'VLookup Lists'!$J$2:$J$8),0)),1,0)</f>
        <v>0</v>
      </c>
      <c r="N8717" s="1" t="str">
        <f>IFERROR(IF(VLOOKUP($D8717,'VLookup Lists'!$B$11:$C$29,2,FALSE)="FLIP",1,0),"")</f>
        <v/>
      </c>
      <c r="O8717" s="1" t="b">
        <f>ISNUMBER(MATCH($E8717,'VLookup Lists'!$E$2:$E$17,0))</f>
        <v>0</v>
      </c>
    </row>
    <row r="8718" spans="1:15" ht="15" customHeight="1" x14ac:dyDescent="0.2">
      <c r="A8718" s="1" t="str">
        <f t="shared" si="66"/>
        <v/>
      </c>
      <c r="E8718" s="1" t="s">
        <v>352</v>
      </c>
      <c r="F8718" s="38"/>
      <c r="G8718" s="38"/>
      <c r="M8718" s="1">
        <f>IF(ISNUMBER(MATCH(E8718,_xlfn.VSTACK('VLookup Lists'!$E$2:$E$17,'VLookup Lists'!$H$2:$H$38,'VLookup Lists'!$J$2:$J$8),0)),1,0)</f>
        <v>0</v>
      </c>
      <c r="N8718" s="1" t="str">
        <f>IFERROR(IF(VLOOKUP($D8718,'VLookup Lists'!$B$11:$C$29,2,FALSE)="FLIP",1,0),"")</f>
        <v/>
      </c>
      <c r="O8718" s="1" t="b">
        <f>ISNUMBER(MATCH($E8718,'VLookup Lists'!$E$2:$E$17,0))</f>
        <v>0</v>
      </c>
    </row>
    <row r="8719" spans="1:15" ht="15" customHeight="1" x14ac:dyDescent="0.2">
      <c r="A8719" s="1" t="str">
        <f t="shared" si="66"/>
        <v/>
      </c>
      <c r="E8719" s="1" t="s">
        <v>352</v>
      </c>
      <c r="F8719" s="38"/>
      <c r="G8719" s="38"/>
      <c r="M8719" s="1">
        <f>IF(ISNUMBER(MATCH(E8719,_xlfn.VSTACK('VLookup Lists'!$E$2:$E$17,'VLookup Lists'!$H$2:$H$38,'VLookup Lists'!$J$2:$J$8),0)),1,0)</f>
        <v>0</v>
      </c>
      <c r="N8719" s="1" t="str">
        <f>IFERROR(IF(VLOOKUP($D8719,'VLookup Lists'!$B$11:$C$29,2,FALSE)="FLIP",1,0),"")</f>
        <v/>
      </c>
      <c r="O8719" s="1" t="b">
        <f>ISNUMBER(MATCH($E8719,'VLookup Lists'!$E$2:$E$17,0))</f>
        <v>0</v>
      </c>
    </row>
    <row r="8720" spans="1:15" ht="15" customHeight="1" x14ac:dyDescent="0.2">
      <c r="A8720" s="1" t="str">
        <f t="shared" si="66"/>
        <v/>
      </c>
      <c r="E8720" s="1" t="s">
        <v>352</v>
      </c>
      <c r="F8720" s="38"/>
      <c r="G8720" s="38"/>
      <c r="M8720" s="1">
        <f>IF(ISNUMBER(MATCH(E8720,_xlfn.VSTACK('VLookup Lists'!$E$2:$E$17,'VLookup Lists'!$H$2:$H$38,'VLookup Lists'!$J$2:$J$8),0)),1,0)</f>
        <v>0</v>
      </c>
      <c r="N8720" s="1" t="str">
        <f>IFERROR(IF(VLOOKUP($D8720,'VLookup Lists'!$B$11:$C$29,2,FALSE)="FLIP",1,0),"")</f>
        <v/>
      </c>
      <c r="O8720" s="1" t="b">
        <f>ISNUMBER(MATCH($E8720,'VLookup Lists'!$E$2:$E$17,0))</f>
        <v>0</v>
      </c>
    </row>
    <row r="8721" spans="1:15" ht="15" customHeight="1" x14ac:dyDescent="0.2">
      <c r="A8721" s="1" t="str">
        <f t="shared" si="66"/>
        <v/>
      </c>
      <c r="E8721" s="1" t="s">
        <v>352</v>
      </c>
      <c r="F8721" s="38"/>
      <c r="G8721" s="38"/>
      <c r="M8721" s="1">
        <f>IF(ISNUMBER(MATCH(E8721,_xlfn.VSTACK('VLookup Lists'!$E$2:$E$17,'VLookup Lists'!$H$2:$H$38,'VLookup Lists'!$J$2:$J$8),0)),1,0)</f>
        <v>0</v>
      </c>
      <c r="N8721" s="1" t="str">
        <f>IFERROR(IF(VLOOKUP($D8721,'VLookup Lists'!$B$11:$C$29,2,FALSE)="FLIP",1,0),"")</f>
        <v/>
      </c>
      <c r="O8721" s="1" t="b">
        <f>ISNUMBER(MATCH($E8721,'VLookup Lists'!$E$2:$E$17,0))</f>
        <v>0</v>
      </c>
    </row>
    <row r="8722" spans="1:15" ht="15" customHeight="1" x14ac:dyDescent="0.2">
      <c r="A8722" s="1" t="str">
        <f t="shared" si="66"/>
        <v/>
      </c>
      <c r="E8722" s="1" t="s">
        <v>352</v>
      </c>
      <c r="F8722" s="38"/>
      <c r="G8722" s="38"/>
      <c r="M8722" s="1">
        <f>IF(ISNUMBER(MATCH(E8722,_xlfn.VSTACK('VLookup Lists'!$E$2:$E$17,'VLookup Lists'!$H$2:$H$38,'VLookup Lists'!$J$2:$J$8),0)),1,0)</f>
        <v>0</v>
      </c>
      <c r="N8722" s="1" t="str">
        <f>IFERROR(IF(VLOOKUP($D8722,'VLookup Lists'!$B$11:$C$29,2,FALSE)="FLIP",1,0),"")</f>
        <v/>
      </c>
      <c r="O8722" s="1" t="b">
        <f>ISNUMBER(MATCH($E8722,'VLookup Lists'!$E$2:$E$17,0))</f>
        <v>0</v>
      </c>
    </row>
    <row r="8723" spans="1:15" ht="15" customHeight="1" x14ac:dyDescent="0.2">
      <c r="A8723" s="1" t="str">
        <f t="shared" si="66"/>
        <v/>
      </c>
      <c r="E8723" s="1" t="s">
        <v>352</v>
      </c>
      <c r="F8723" s="38"/>
      <c r="G8723" s="38"/>
      <c r="M8723" s="1">
        <f>IF(ISNUMBER(MATCH(E8723,_xlfn.VSTACK('VLookup Lists'!$E$2:$E$17,'VLookup Lists'!$H$2:$H$38,'VLookup Lists'!$J$2:$J$8),0)),1,0)</f>
        <v>0</v>
      </c>
      <c r="N8723" s="1" t="str">
        <f>IFERROR(IF(VLOOKUP($D8723,'VLookup Lists'!$B$11:$C$29,2,FALSE)="FLIP",1,0),"")</f>
        <v/>
      </c>
      <c r="O8723" s="1" t="b">
        <f>ISNUMBER(MATCH($E8723,'VLookup Lists'!$E$2:$E$17,0))</f>
        <v>0</v>
      </c>
    </row>
    <row r="8724" spans="1:15" ht="15" customHeight="1" x14ac:dyDescent="0.2">
      <c r="A8724" s="1" t="str">
        <f t="shared" si="66"/>
        <v/>
      </c>
      <c r="E8724" s="1" t="s">
        <v>352</v>
      </c>
      <c r="F8724" s="38"/>
      <c r="G8724" s="38"/>
      <c r="M8724" s="1">
        <f>IF(ISNUMBER(MATCH(E8724,_xlfn.VSTACK('VLookup Lists'!$E$2:$E$17,'VLookup Lists'!$H$2:$H$38,'VLookup Lists'!$J$2:$J$8),0)),1,0)</f>
        <v>0</v>
      </c>
      <c r="N8724" s="1" t="str">
        <f>IFERROR(IF(VLOOKUP($D8724,'VLookup Lists'!$B$11:$C$29,2,FALSE)="FLIP",1,0),"")</f>
        <v/>
      </c>
      <c r="O8724" s="1" t="b">
        <f>ISNUMBER(MATCH($E8724,'VLookup Lists'!$E$2:$E$17,0))</f>
        <v>0</v>
      </c>
    </row>
    <row r="8725" spans="1:15" ht="15" customHeight="1" x14ac:dyDescent="0.2">
      <c r="A8725" s="1" t="str">
        <f t="shared" si="66"/>
        <v/>
      </c>
      <c r="E8725" s="1" t="s">
        <v>352</v>
      </c>
      <c r="F8725" s="38"/>
      <c r="G8725" s="38"/>
      <c r="M8725" s="1">
        <f>IF(ISNUMBER(MATCH(E8725,_xlfn.VSTACK('VLookup Lists'!$E$2:$E$17,'VLookup Lists'!$H$2:$H$38,'VLookup Lists'!$J$2:$J$8),0)),1,0)</f>
        <v>0</v>
      </c>
      <c r="N8725" s="1" t="str">
        <f>IFERROR(IF(VLOOKUP($D8725,'VLookup Lists'!$B$11:$C$29,2,FALSE)="FLIP",1,0),"")</f>
        <v/>
      </c>
      <c r="O8725" s="1" t="b">
        <f>ISNUMBER(MATCH($E8725,'VLookup Lists'!$E$2:$E$17,0))</f>
        <v>0</v>
      </c>
    </row>
    <row r="8726" spans="1:15" ht="15" customHeight="1" x14ac:dyDescent="0.2">
      <c r="A8726" s="1" t="str">
        <f t="shared" si="66"/>
        <v/>
      </c>
      <c r="E8726" s="1" t="s">
        <v>352</v>
      </c>
      <c r="F8726" s="38"/>
      <c r="G8726" s="38"/>
      <c r="M8726" s="1">
        <f>IF(ISNUMBER(MATCH(E8726,_xlfn.VSTACK('VLookup Lists'!$E$2:$E$17,'VLookup Lists'!$H$2:$H$38,'VLookup Lists'!$J$2:$J$8),0)),1,0)</f>
        <v>0</v>
      </c>
      <c r="N8726" s="1" t="str">
        <f>IFERROR(IF(VLOOKUP($D8726,'VLookup Lists'!$B$11:$C$29,2,FALSE)="FLIP",1,0),"")</f>
        <v/>
      </c>
      <c r="O8726" s="1" t="b">
        <f>ISNUMBER(MATCH($E8726,'VLookup Lists'!$E$2:$E$17,0))</f>
        <v>0</v>
      </c>
    </row>
    <row r="8727" spans="1:15" ht="15" customHeight="1" x14ac:dyDescent="0.2">
      <c r="A8727" s="1" t="str">
        <f t="shared" si="66"/>
        <v/>
      </c>
      <c r="E8727" s="1" t="s">
        <v>352</v>
      </c>
      <c r="F8727" s="38"/>
      <c r="G8727" s="38"/>
      <c r="M8727" s="1">
        <f>IF(ISNUMBER(MATCH(E8727,_xlfn.VSTACK('VLookup Lists'!$E$2:$E$17,'VLookup Lists'!$H$2:$H$38,'VLookup Lists'!$J$2:$J$8),0)),1,0)</f>
        <v>0</v>
      </c>
      <c r="N8727" s="1" t="str">
        <f>IFERROR(IF(VLOOKUP($D8727,'VLookup Lists'!$B$11:$C$29,2,FALSE)="FLIP",1,0),"")</f>
        <v/>
      </c>
      <c r="O8727" s="1" t="b">
        <f>ISNUMBER(MATCH($E8727,'VLookup Lists'!$E$2:$E$17,0))</f>
        <v>0</v>
      </c>
    </row>
    <row r="8728" spans="1:15" ht="15" customHeight="1" x14ac:dyDescent="0.2">
      <c r="A8728" s="1" t="str">
        <f t="shared" si="66"/>
        <v/>
      </c>
      <c r="E8728" s="1" t="s">
        <v>352</v>
      </c>
      <c r="F8728" s="38"/>
      <c r="G8728" s="38"/>
      <c r="M8728" s="1">
        <f>IF(ISNUMBER(MATCH(E8728,_xlfn.VSTACK('VLookup Lists'!$E$2:$E$17,'VLookup Lists'!$H$2:$H$38,'VLookup Lists'!$J$2:$J$8),0)),1,0)</f>
        <v>0</v>
      </c>
      <c r="N8728" s="1" t="str">
        <f>IFERROR(IF(VLOOKUP($D8728,'VLookup Lists'!$B$11:$C$29,2,FALSE)="FLIP",1,0),"")</f>
        <v/>
      </c>
      <c r="O8728" s="1" t="b">
        <f>ISNUMBER(MATCH($E8728,'VLookup Lists'!$E$2:$E$17,0))</f>
        <v>0</v>
      </c>
    </row>
    <row r="8729" spans="1:15" ht="15" customHeight="1" x14ac:dyDescent="0.2">
      <c r="A8729" s="1" t="str">
        <f t="shared" si="66"/>
        <v/>
      </c>
      <c r="E8729" s="1" t="s">
        <v>352</v>
      </c>
      <c r="F8729" s="38"/>
      <c r="G8729" s="38"/>
      <c r="M8729" s="1">
        <f>IF(ISNUMBER(MATCH(E8729,_xlfn.VSTACK('VLookup Lists'!$E$2:$E$17,'VLookup Lists'!$H$2:$H$38,'VLookup Lists'!$J$2:$J$8),0)),1,0)</f>
        <v>0</v>
      </c>
      <c r="N8729" s="1" t="str">
        <f>IFERROR(IF(VLOOKUP($D8729,'VLookup Lists'!$B$11:$C$29,2,FALSE)="FLIP",1,0),"")</f>
        <v/>
      </c>
      <c r="O8729" s="1" t="b">
        <f>ISNUMBER(MATCH($E8729,'VLookup Lists'!$E$2:$E$17,0))</f>
        <v>0</v>
      </c>
    </row>
    <row r="8730" spans="1:15" ht="15" customHeight="1" x14ac:dyDescent="0.2">
      <c r="A8730" s="1" t="str">
        <f t="shared" si="66"/>
        <v/>
      </c>
      <c r="E8730" s="1" t="s">
        <v>352</v>
      </c>
      <c r="F8730" s="38"/>
      <c r="G8730" s="38"/>
      <c r="M8730" s="1">
        <f>IF(ISNUMBER(MATCH(E8730,_xlfn.VSTACK('VLookup Lists'!$E$2:$E$17,'VLookup Lists'!$H$2:$H$38,'VLookup Lists'!$J$2:$J$8),0)),1,0)</f>
        <v>0</v>
      </c>
      <c r="N8730" s="1" t="str">
        <f>IFERROR(IF(VLOOKUP($D8730,'VLookup Lists'!$B$11:$C$29,2,FALSE)="FLIP",1,0),"")</f>
        <v/>
      </c>
      <c r="O8730" s="1" t="b">
        <f>ISNUMBER(MATCH($E8730,'VLookup Lists'!$E$2:$E$17,0))</f>
        <v>0</v>
      </c>
    </row>
    <row r="8731" spans="1:15" ht="15" customHeight="1" x14ac:dyDescent="0.2">
      <c r="A8731" s="1" t="str">
        <f t="shared" si="66"/>
        <v/>
      </c>
      <c r="E8731" s="1" t="s">
        <v>352</v>
      </c>
      <c r="F8731" s="38"/>
      <c r="G8731" s="38"/>
      <c r="M8731" s="1">
        <f>IF(ISNUMBER(MATCH(E8731,_xlfn.VSTACK('VLookup Lists'!$E$2:$E$17,'VLookup Lists'!$H$2:$H$38,'VLookup Lists'!$J$2:$J$8),0)),1,0)</f>
        <v>0</v>
      </c>
      <c r="N8731" s="1" t="str">
        <f>IFERROR(IF(VLOOKUP($D8731,'VLookup Lists'!$B$11:$C$29,2,FALSE)="FLIP",1,0),"")</f>
        <v/>
      </c>
      <c r="O8731" s="1" t="b">
        <f>ISNUMBER(MATCH($E8731,'VLookup Lists'!$E$2:$E$17,0))</f>
        <v>0</v>
      </c>
    </row>
    <row r="8732" spans="1:15" ht="15" customHeight="1" x14ac:dyDescent="0.2">
      <c r="A8732" s="1" t="str">
        <f t="shared" si="66"/>
        <v/>
      </c>
      <c r="E8732" s="1" t="s">
        <v>352</v>
      </c>
      <c r="F8732" s="38"/>
      <c r="G8732" s="38"/>
      <c r="M8732" s="1">
        <f>IF(ISNUMBER(MATCH(E8732,_xlfn.VSTACK('VLookup Lists'!$E$2:$E$17,'VLookup Lists'!$H$2:$H$38,'VLookup Lists'!$J$2:$J$8),0)),1,0)</f>
        <v>0</v>
      </c>
      <c r="N8732" s="1" t="str">
        <f>IFERROR(IF(VLOOKUP($D8732,'VLookup Lists'!$B$11:$C$29,2,FALSE)="FLIP",1,0),"")</f>
        <v/>
      </c>
      <c r="O8732" s="1" t="b">
        <f>ISNUMBER(MATCH($E8732,'VLookup Lists'!$E$2:$E$17,0))</f>
        <v>0</v>
      </c>
    </row>
    <row r="8733" spans="1:15" ht="15" customHeight="1" x14ac:dyDescent="0.2">
      <c r="A8733" s="1" t="str">
        <f t="shared" si="66"/>
        <v/>
      </c>
      <c r="E8733" s="1" t="s">
        <v>352</v>
      </c>
      <c r="F8733" s="38"/>
      <c r="G8733" s="38"/>
      <c r="M8733" s="1">
        <f>IF(ISNUMBER(MATCH(E8733,_xlfn.VSTACK('VLookup Lists'!$E$2:$E$17,'VLookup Lists'!$H$2:$H$38,'VLookup Lists'!$J$2:$J$8),0)),1,0)</f>
        <v>0</v>
      </c>
      <c r="N8733" s="1" t="str">
        <f>IFERROR(IF(VLOOKUP($D8733,'VLookup Lists'!$B$11:$C$29,2,FALSE)="FLIP",1,0),"")</f>
        <v/>
      </c>
      <c r="O8733" s="1" t="b">
        <f>ISNUMBER(MATCH($E8733,'VLookup Lists'!$E$2:$E$17,0))</f>
        <v>0</v>
      </c>
    </row>
    <row r="8734" spans="1:15" ht="15" customHeight="1" x14ac:dyDescent="0.2">
      <c r="A8734" s="1" t="str">
        <f t="shared" si="66"/>
        <v/>
      </c>
      <c r="E8734" s="1" t="s">
        <v>352</v>
      </c>
      <c r="F8734" s="38"/>
      <c r="G8734" s="38"/>
      <c r="M8734" s="1">
        <f>IF(ISNUMBER(MATCH(E8734,_xlfn.VSTACK('VLookup Lists'!$E$2:$E$17,'VLookup Lists'!$H$2:$H$38,'VLookup Lists'!$J$2:$J$8),0)),1,0)</f>
        <v>0</v>
      </c>
      <c r="N8734" s="1" t="str">
        <f>IFERROR(IF(VLOOKUP($D8734,'VLookup Lists'!$B$11:$C$29,2,FALSE)="FLIP",1,0),"")</f>
        <v/>
      </c>
      <c r="O8734" s="1" t="b">
        <f>ISNUMBER(MATCH($E8734,'VLookup Lists'!$E$2:$E$17,0))</f>
        <v>0</v>
      </c>
    </row>
    <row r="8735" spans="1:15" ht="15" customHeight="1" x14ac:dyDescent="0.2">
      <c r="A8735" s="1" t="str">
        <f t="shared" si="66"/>
        <v/>
      </c>
      <c r="E8735" s="1" t="s">
        <v>352</v>
      </c>
      <c r="F8735" s="38"/>
      <c r="G8735" s="38"/>
      <c r="M8735" s="1">
        <f>IF(ISNUMBER(MATCH(E8735,_xlfn.VSTACK('VLookup Lists'!$E$2:$E$17,'VLookup Lists'!$H$2:$H$38,'VLookup Lists'!$J$2:$J$8),0)),1,0)</f>
        <v>0</v>
      </c>
      <c r="N8735" s="1" t="str">
        <f>IFERROR(IF(VLOOKUP($D8735,'VLookup Lists'!$B$11:$C$29,2,FALSE)="FLIP",1,0),"")</f>
        <v/>
      </c>
      <c r="O8735" s="1" t="b">
        <f>ISNUMBER(MATCH($E8735,'VLookup Lists'!$E$2:$E$17,0))</f>
        <v>0</v>
      </c>
    </row>
    <row r="8736" spans="1:15" ht="15" customHeight="1" x14ac:dyDescent="0.2">
      <c r="A8736" s="1" t="str">
        <f t="shared" si="66"/>
        <v/>
      </c>
      <c r="E8736" s="1" t="s">
        <v>352</v>
      </c>
      <c r="F8736" s="38"/>
      <c r="G8736" s="38"/>
      <c r="M8736" s="1">
        <f>IF(ISNUMBER(MATCH(E8736,_xlfn.VSTACK('VLookup Lists'!$E$2:$E$17,'VLookup Lists'!$H$2:$H$38,'VLookup Lists'!$J$2:$J$8),0)),1,0)</f>
        <v>0</v>
      </c>
      <c r="N8736" s="1" t="str">
        <f>IFERROR(IF(VLOOKUP($D8736,'VLookup Lists'!$B$11:$C$29,2,FALSE)="FLIP",1,0),"")</f>
        <v/>
      </c>
      <c r="O8736" s="1" t="b">
        <f>ISNUMBER(MATCH($E8736,'VLookup Lists'!$E$2:$E$17,0))</f>
        <v>0</v>
      </c>
    </row>
    <row r="8737" spans="1:15" ht="15" customHeight="1" x14ac:dyDescent="0.2">
      <c r="A8737" s="1" t="str">
        <f t="shared" si="66"/>
        <v/>
      </c>
      <c r="E8737" s="1" t="s">
        <v>352</v>
      </c>
      <c r="F8737" s="38"/>
      <c r="G8737" s="38"/>
      <c r="M8737" s="1">
        <f>IF(ISNUMBER(MATCH(E8737,_xlfn.VSTACK('VLookup Lists'!$E$2:$E$17,'VLookup Lists'!$H$2:$H$38,'VLookup Lists'!$J$2:$J$8),0)),1,0)</f>
        <v>0</v>
      </c>
      <c r="N8737" s="1" t="str">
        <f>IFERROR(IF(VLOOKUP($D8737,'VLookup Lists'!$B$11:$C$29,2,FALSE)="FLIP",1,0),"")</f>
        <v/>
      </c>
      <c r="O8737" s="1" t="b">
        <f>ISNUMBER(MATCH($E8737,'VLookup Lists'!$E$2:$E$17,0))</f>
        <v>0</v>
      </c>
    </row>
    <row r="8738" spans="1:15" ht="15" customHeight="1" x14ac:dyDescent="0.2">
      <c r="A8738" s="1" t="str">
        <f t="shared" si="66"/>
        <v/>
      </c>
      <c r="E8738" s="1" t="s">
        <v>352</v>
      </c>
      <c r="F8738" s="38"/>
      <c r="G8738" s="38"/>
      <c r="M8738" s="1">
        <f>IF(ISNUMBER(MATCH(E8738,_xlfn.VSTACK('VLookup Lists'!$E$2:$E$17,'VLookup Lists'!$H$2:$H$38,'VLookup Lists'!$J$2:$J$8),0)),1,0)</f>
        <v>0</v>
      </c>
      <c r="N8738" s="1" t="str">
        <f>IFERROR(IF(VLOOKUP($D8738,'VLookup Lists'!$B$11:$C$29,2,FALSE)="FLIP",1,0),"")</f>
        <v/>
      </c>
      <c r="O8738" s="1" t="b">
        <f>ISNUMBER(MATCH($E8738,'VLookup Lists'!$E$2:$E$17,0))</f>
        <v>0</v>
      </c>
    </row>
    <row r="8739" spans="1:15" ht="15" customHeight="1" x14ac:dyDescent="0.2">
      <c r="A8739" s="1" t="str">
        <f t="shared" si="66"/>
        <v/>
      </c>
      <c r="E8739" s="1" t="s">
        <v>352</v>
      </c>
      <c r="F8739" s="38"/>
      <c r="G8739" s="38"/>
      <c r="M8739" s="1">
        <f>IF(ISNUMBER(MATCH(E8739,_xlfn.VSTACK('VLookup Lists'!$E$2:$E$17,'VLookup Lists'!$H$2:$H$38,'VLookup Lists'!$J$2:$J$8),0)),1,0)</f>
        <v>0</v>
      </c>
      <c r="N8739" s="1" t="str">
        <f>IFERROR(IF(VLOOKUP($D8739,'VLookup Lists'!$B$11:$C$29,2,FALSE)="FLIP",1,0),"")</f>
        <v/>
      </c>
      <c r="O8739" s="1" t="b">
        <f>ISNUMBER(MATCH($E8739,'VLookup Lists'!$E$2:$E$17,0))</f>
        <v>0</v>
      </c>
    </row>
    <row r="8740" spans="1:15" ht="15" customHeight="1" x14ac:dyDescent="0.2">
      <c r="A8740" s="1" t="str">
        <f t="shared" si="66"/>
        <v/>
      </c>
      <c r="E8740" s="1" t="s">
        <v>352</v>
      </c>
      <c r="F8740" s="38"/>
      <c r="G8740" s="38"/>
      <c r="M8740" s="1">
        <f>IF(ISNUMBER(MATCH(E8740,_xlfn.VSTACK('VLookup Lists'!$E$2:$E$17,'VLookup Lists'!$H$2:$H$38,'VLookup Lists'!$J$2:$J$8),0)),1,0)</f>
        <v>0</v>
      </c>
      <c r="N8740" s="1" t="str">
        <f>IFERROR(IF(VLOOKUP($D8740,'VLookup Lists'!$B$11:$C$29,2,FALSE)="FLIP",1,0),"")</f>
        <v/>
      </c>
      <c r="O8740" s="1" t="b">
        <f>ISNUMBER(MATCH($E8740,'VLookup Lists'!$E$2:$E$17,0))</f>
        <v>0</v>
      </c>
    </row>
    <row r="8741" spans="1:15" ht="15" customHeight="1" x14ac:dyDescent="0.2">
      <c r="A8741" s="1" t="str">
        <f t="shared" si="66"/>
        <v/>
      </c>
      <c r="E8741" s="1" t="s">
        <v>352</v>
      </c>
      <c r="F8741" s="38"/>
      <c r="G8741" s="38"/>
      <c r="M8741" s="1">
        <f>IF(ISNUMBER(MATCH(E8741,_xlfn.VSTACK('VLookup Lists'!$E$2:$E$17,'VLookup Lists'!$H$2:$H$38,'VLookup Lists'!$J$2:$J$8),0)),1,0)</f>
        <v>0</v>
      </c>
      <c r="N8741" s="1" t="str">
        <f>IFERROR(IF(VLOOKUP($D8741,'VLookup Lists'!$B$11:$C$29,2,FALSE)="FLIP",1,0),"")</f>
        <v/>
      </c>
      <c r="O8741" s="1" t="b">
        <f>ISNUMBER(MATCH($E8741,'VLookup Lists'!$E$2:$E$17,0))</f>
        <v>0</v>
      </c>
    </row>
    <row r="8742" spans="1:15" ht="15" customHeight="1" x14ac:dyDescent="0.2">
      <c r="A8742" s="1" t="str">
        <f t="shared" si="66"/>
        <v/>
      </c>
      <c r="E8742" s="1" t="s">
        <v>352</v>
      </c>
      <c r="F8742" s="38"/>
      <c r="G8742" s="38"/>
      <c r="M8742" s="1">
        <f>IF(ISNUMBER(MATCH(E8742,_xlfn.VSTACK('VLookup Lists'!$E$2:$E$17,'VLookup Lists'!$H$2:$H$38,'VLookup Lists'!$J$2:$J$8),0)),1,0)</f>
        <v>0</v>
      </c>
      <c r="N8742" s="1" t="str">
        <f>IFERROR(IF(VLOOKUP($D8742,'VLookup Lists'!$B$11:$C$29,2,FALSE)="FLIP",1,0),"")</f>
        <v/>
      </c>
      <c r="O8742" s="1" t="b">
        <f>ISNUMBER(MATCH($E8742,'VLookup Lists'!$E$2:$E$17,0))</f>
        <v>0</v>
      </c>
    </row>
    <row r="8743" spans="1:15" ht="15" customHeight="1" x14ac:dyDescent="0.2">
      <c r="A8743" s="1" t="str">
        <f t="shared" si="66"/>
        <v/>
      </c>
      <c r="E8743" s="1" t="s">
        <v>352</v>
      </c>
      <c r="F8743" s="38"/>
      <c r="G8743" s="38"/>
      <c r="M8743" s="1">
        <f>IF(ISNUMBER(MATCH(E8743,_xlfn.VSTACK('VLookup Lists'!$E$2:$E$17,'VLookup Lists'!$H$2:$H$38,'VLookup Lists'!$J$2:$J$8),0)),1,0)</f>
        <v>0</v>
      </c>
      <c r="N8743" s="1" t="str">
        <f>IFERROR(IF(VLOOKUP($D8743,'VLookup Lists'!$B$11:$C$29,2,FALSE)="FLIP",1,0),"")</f>
        <v/>
      </c>
      <c r="O8743" s="1" t="b">
        <f>ISNUMBER(MATCH($E8743,'VLookup Lists'!$E$2:$E$17,0))</f>
        <v>0</v>
      </c>
    </row>
    <row r="8744" spans="1:15" ht="15" customHeight="1" x14ac:dyDescent="0.2">
      <c r="A8744" s="1" t="str">
        <f t="shared" si="66"/>
        <v/>
      </c>
      <c r="E8744" s="1" t="s">
        <v>352</v>
      </c>
      <c r="F8744" s="38"/>
      <c r="G8744" s="38"/>
      <c r="M8744" s="1">
        <f>IF(ISNUMBER(MATCH(E8744,_xlfn.VSTACK('VLookup Lists'!$E$2:$E$17,'VLookup Lists'!$H$2:$H$38,'VLookup Lists'!$J$2:$J$8),0)),1,0)</f>
        <v>0</v>
      </c>
      <c r="N8744" s="1" t="str">
        <f>IFERROR(IF(VLOOKUP($D8744,'VLookup Lists'!$B$11:$C$29,2,FALSE)="FLIP",1,0),"")</f>
        <v/>
      </c>
      <c r="O8744" s="1" t="b">
        <f>ISNUMBER(MATCH($E8744,'VLookup Lists'!$E$2:$E$17,0))</f>
        <v>0</v>
      </c>
    </row>
    <row r="8745" spans="1:15" ht="15" customHeight="1" x14ac:dyDescent="0.2">
      <c r="A8745" s="1" t="str">
        <f t="shared" si="66"/>
        <v/>
      </c>
      <c r="E8745" s="1" t="s">
        <v>352</v>
      </c>
      <c r="F8745" s="38"/>
      <c r="G8745" s="38"/>
      <c r="M8745" s="1">
        <f>IF(ISNUMBER(MATCH(E8745,_xlfn.VSTACK('VLookup Lists'!$E$2:$E$17,'VLookup Lists'!$H$2:$H$38,'VLookup Lists'!$J$2:$J$8),0)),1,0)</f>
        <v>0</v>
      </c>
      <c r="N8745" s="1" t="str">
        <f>IFERROR(IF(VLOOKUP($D8745,'VLookup Lists'!$B$11:$C$29,2,FALSE)="FLIP",1,0),"")</f>
        <v/>
      </c>
      <c r="O8745" s="1" t="b">
        <f>ISNUMBER(MATCH($E8745,'VLookup Lists'!$E$2:$E$17,0))</f>
        <v>0</v>
      </c>
    </row>
    <row r="8746" spans="1:15" ht="15" customHeight="1" x14ac:dyDescent="0.2">
      <c r="A8746" s="1" t="str">
        <f t="shared" si="66"/>
        <v/>
      </c>
      <c r="E8746" s="1" t="s">
        <v>352</v>
      </c>
      <c r="F8746" s="38"/>
      <c r="G8746" s="38"/>
      <c r="M8746" s="1">
        <f>IF(ISNUMBER(MATCH(E8746,_xlfn.VSTACK('VLookup Lists'!$E$2:$E$17,'VLookup Lists'!$H$2:$H$38,'VLookup Lists'!$J$2:$J$8),0)),1,0)</f>
        <v>0</v>
      </c>
      <c r="N8746" s="1" t="str">
        <f>IFERROR(IF(VLOOKUP($D8746,'VLookup Lists'!$B$11:$C$29,2,FALSE)="FLIP",1,0),"")</f>
        <v/>
      </c>
      <c r="O8746" s="1" t="b">
        <f>ISNUMBER(MATCH($E8746,'VLookup Lists'!$E$2:$E$17,0))</f>
        <v>0</v>
      </c>
    </row>
    <row r="8747" spans="1:15" ht="15" customHeight="1" x14ac:dyDescent="0.2">
      <c r="A8747" s="1" t="str">
        <f t="shared" si="66"/>
        <v/>
      </c>
      <c r="E8747" s="1" t="s">
        <v>352</v>
      </c>
      <c r="F8747" s="38"/>
      <c r="G8747" s="38"/>
      <c r="M8747" s="1">
        <f>IF(ISNUMBER(MATCH(E8747,_xlfn.VSTACK('VLookup Lists'!$E$2:$E$17,'VLookup Lists'!$H$2:$H$38,'VLookup Lists'!$J$2:$J$8),0)),1,0)</f>
        <v>0</v>
      </c>
      <c r="N8747" s="1" t="str">
        <f>IFERROR(IF(VLOOKUP($D8747,'VLookup Lists'!$B$11:$C$29,2,FALSE)="FLIP",1,0),"")</f>
        <v/>
      </c>
      <c r="O8747" s="1" t="b">
        <f>ISNUMBER(MATCH($E8747,'VLookup Lists'!$E$2:$E$17,0))</f>
        <v>0</v>
      </c>
    </row>
    <row r="8748" spans="1:15" ht="15" customHeight="1" x14ac:dyDescent="0.2">
      <c r="A8748" s="1" t="str">
        <f t="shared" si="66"/>
        <v/>
      </c>
      <c r="E8748" s="1" t="s">
        <v>352</v>
      </c>
      <c r="F8748" s="38"/>
      <c r="G8748" s="38"/>
      <c r="M8748" s="1">
        <f>IF(ISNUMBER(MATCH(E8748,_xlfn.VSTACK('VLookup Lists'!$E$2:$E$17,'VLookup Lists'!$H$2:$H$38,'VLookup Lists'!$J$2:$J$8),0)),1,0)</f>
        <v>0</v>
      </c>
      <c r="N8748" s="1" t="str">
        <f>IFERROR(IF(VLOOKUP($D8748,'VLookup Lists'!$B$11:$C$29,2,FALSE)="FLIP",1,0),"")</f>
        <v/>
      </c>
      <c r="O8748" s="1" t="b">
        <f>ISNUMBER(MATCH($E8748,'VLookup Lists'!$E$2:$E$17,0))</f>
        <v>0</v>
      </c>
    </row>
    <row r="8749" spans="1:15" ht="15" customHeight="1" x14ac:dyDescent="0.2">
      <c r="A8749" s="1" t="str">
        <f t="shared" si="66"/>
        <v/>
      </c>
      <c r="E8749" s="1" t="s">
        <v>352</v>
      </c>
      <c r="F8749" s="38"/>
      <c r="G8749" s="38"/>
      <c r="M8749" s="1">
        <f>IF(ISNUMBER(MATCH(E8749,_xlfn.VSTACK('VLookup Lists'!$E$2:$E$17,'VLookup Lists'!$H$2:$H$38,'VLookup Lists'!$J$2:$J$8),0)),1,0)</f>
        <v>0</v>
      </c>
      <c r="N8749" s="1" t="str">
        <f>IFERROR(IF(VLOOKUP($D8749,'VLookup Lists'!$B$11:$C$29,2,FALSE)="FLIP",1,0),"")</f>
        <v/>
      </c>
      <c r="O8749" s="1" t="b">
        <f>ISNUMBER(MATCH($E8749,'VLookup Lists'!$E$2:$E$17,0))</f>
        <v>0</v>
      </c>
    </row>
    <row r="8750" spans="1:15" ht="15" customHeight="1" x14ac:dyDescent="0.2">
      <c r="A8750" s="1" t="str">
        <f t="shared" si="66"/>
        <v/>
      </c>
      <c r="E8750" s="1" t="s">
        <v>352</v>
      </c>
      <c r="F8750" s="38"/>
      <c r="G8750" s="38"/>
      <c r="M8750" s="1">
        <f>IF(ISNUMBER(MATCH(E8750,_xlfn.VSTACK('VLookup Lists'!$E$2:$E$17,'VLookup Lists'!$H$2:$H$38,'VLookup Lists'!$J$2:$J$8),0)),1,0)</f>
        <v>0</v>
      </c>
      <c r="N8750" s="1" t="str">
        <f>IFERROR(IF(VLOOKUP($D8750,'VLookup Lists'!$B$11:$C$29,2,FALSE)="FLIP",1,0),"")</f>
        <v/>
      </c>
      <c r="O8750" s="1" t="b">
        <f>ISNUMBER(MATCH($E8750,'VLookup Lists'!$E$2:$E$17,0))</f>
        <v>0</v>
      </c>
    </row>
    <row r="8751" spans="1:15" ht="15" customHeight="1" x14ac:dyDescent="0.2">
      <c r="A8751" s="1" t="str">
        <f t="shared" si="66"/>
        <v/>
      </c>
      <c r="E8751" s="1" t="s">
        <v>352</v>
      </c>
      <c r="F8751" s="38"/>
      <c r="G8751" s="38"/>
      <c r="M8751" s="1">
        <f>IF(ISNUMBER(MATCH(E8751,_xlfn.VSTACK('VLookup Lists'!$E$2:$E$17,'VLookup Lists'!$H$2:$H$38,'VLookup Lists'!$J$2:$J$8),0)),1,0)</f>
        <v>0</v>
      </c>
      <c r="N8751" s="1" t="str">
        <f>IFERROR(IF(VLOOKUP($D8751,'VLookup Lists'!$B$11:$C$29,2,FALSE)="FLIP",1,0),"")</f>
        <v/>
      </c>
      <c r="O8751" s="1" t="b">
        <f>ISNUMBER(MATCH($E8751,'VLookup Lists'!$E$2:$E$17,0))</f>
        <v>0</v>
      </c>
    </row>
    <row r="8752" spans="1:15" ht="15" customHeight="1" x14ac:dyDescent="0.2">
      <c r="A8752" s="1" t="str">
        <f t="shared" si="66"/>
        <v/>
      </c>
      <c r="E8752" s="1" t="s">
        <v>352</v>
      </c>
      <c r="F8752" s="38"/>
      <c r="G8752" s="38"/>
      <c r="M8752" s="1">
        <f>IF(ISNUMBER(MATCH(E8752,_xlfn.VSTACK('VLookup Lists'!$E$2:$E$17,'VLookup Lists'!$H$2:$H$38,'VLookup Lists'!$J$2:$J$8),0)),1,0)</f>
        <v>0</v>
      </c>
      <c r="N8752" s="1" t="str">
        <f>IFERROR(IF(VLOOKUP($D8752,'VLookup Lists'!$B$11:$C$29,2,FALSE)="FLIP",1,0),"")</f>
        <v/>
      </c>
      <c r="O8752" s="1" t="b">
        <f>ISNUMBER(MATCH($E8752,'VLookup Lists'!$E$2:$E$17,0))</f>
        <v>0</v>
      </c>
    </row>
    <row r="8753" spans="1:15" ht="15" customHeight="1" x14ac:dyDescent="0.2">
      <c r="A8753" s="1" t="str">
        <f t="shared" si="66"/>
        <v/>
      </c>
      <c r="E8753" s="1" t="s">
        <v>352</v>
      </c>
      <c r="F8753" s="38"/>
      <c r="G8753" s="38"/>
      <c r="M8753" s="1">
        <f>IF(ISNUMBER(MATCH(E8753,_xlfn.VSTACK('VLookup Lists'!$E$2:$E$17,'VLookup Lists'!$H$2:$H$38,'VLookup Lists'!$J$2:$J$8),0)),1,0)</f>
        <v>0</v>
      </c>
      <c r="N8753" s="1" t="str">
        <f>IFERROR(IF(VLOOKUP($D8753,'VLookup Lists'!$B$11:$C$29,2,FALSE)="FLIP",1,0),"")</f>
        <v/>
      </c>
      <c r="O8753" s="1" t="b">
        <f>ISNUMBER(MATCH($E8753,'VLookup Lists'!$E$2:$E$17,0))</f>
        <v>0</v>
      </c>
    </row>
    <row r="8754" spans="1:15" ht="15" customHeight="1" x14ac:dyDescent="0.2">
      <c r="A8754" s="1" t="str">
        <f t="shared" si="66"/>
        <v/>
      </c>
      <c r="E8754" s="1" t="s">
        <v>352</v>
      </c>
      <c r="F8754" s="38"/>
      <c r="G8754" s="38"/>
      <c r="M8754" s="1">
        <f>IF(ISNUMBER(MATCH(E8754,_xlfn.VSTACK('VLookup Lists'!$E$2:$E$17,'VLookup Lists'!$H$2:$H$38,'VLookup Lists'!$J$2:$J$8),0)),1,0)</f>
        <v>0</v>
      </c>
      <c r="N8754" s="1" t="str">
        <f>IFERROR(IF(VLOOKUP($D8754,'VLookup Lists'!$B$11:$C$29,2,FALSE)="FLIP",1,0),"")</f>
        <v/>
      </c>
      <c r="O8754" s="1" t="b">
        <f>ISNUMBER(MATCH($E8754,'VLookup Lists'!$E$2:$E$17,0))</f>
        <v>0</v>
      </c>
    </row>
    <row r="8755" spans="1:15" ht="15" customHeight="1" x14ac:dyDescent="0.2">
      <c r="A8755" s="1" t="str">
        <f t="shared" si="66"/>
        <v/>
      </c>
      <c r="E8755" s="1" t="s">
        <v>352</v>
      </c>
      <c r="F8755" s="38"/>
      <c r="G8755" s="38"/>
      <c r="M8755" s="1">
        <f>IF(ISNUMBER(MATCH(E8755,_xlfn.VSTACK('VLookup Lists'!$E$2:$E$17,'VLookup Lists'!$H$2:$H$38,'VLookup Lists'!$J$2:$J$8),0)),1,0)</f>
        <v>0</v>
      </c>
      <c r="N8755" s="1" t="str">
        <f>IFERROR(IF(VLOOKUP($D8755,'VLookup Lists'!$B$11:$C$29,2,FALSE)="FLIP",1,0),"")</f>
        <v/>
      </c>
      <c r="O8755" s="1" t="b">
        <f>ISNUMBER(MATCH($E8755,'VLookup Lists'!$E$2:$E$17,0))</f>
        <v>0</v>
      </c>
    </row>
    <row r="8756" spans="1:15" ht="15" customHeight="1" x14ac:dyDescent="0.2">
      <c r="A8756" s="1" t="str">
        <f t="shared" si="66"/>
        <v/>
      </c>
      <c r="E8756" s="1" t="s">
        <v>352</v>
      </c>
      <c r="F8756" s="38"/>
      <c r="G8756" s="38"/>
      <c r="M8756" s="1">
        <f>IF(ISNUMBER(MATCH(E8756,_xlfn.VSTACK('VLookup Lists'!$E$2:$E$17,'VLookup Lists'!$H$2:$H$38,'VLookup Lists'!$J$2:$J$8),0)),1,0)</f>
        <v>0</v>
      </c>
      <c r="N8756" s="1" t="str">
        <f>IFERROR(IF(VLOOKUP($D8756,'VLookup Lists'!$B$11:$C$29,2,FALSE)="FLIP",1,0),"")</f>
        <v/>
      </c>
      <c r="O8756" s="1" t="b">
        <f>ISNUMBER(MATCH($E8756,'VLookup Lists'!$E$2:$E$17,0))</f>
        <v>0</v>
      </c>
    </row>
    <row r="8757" spans="1:15" ht="15" customHeight="1" x14ac:dyDescent="0.2">
      <c r="A8757" s="1" t="str">
        <f t="shared" si="66"/>
        <v/>
      </c>
      <c r="E8757" s="1" t="s">
        <v>352</v>
      </c>
      <c r="F8757" s="38"/>
      <c r="G8757" s="38"/>
      <c r="M8757" s="1">
        <f>IF(ISNUMBER(MATCH(E8757,_xlfn.VSTACK('VLookup Lists'!$E$2:$E$17,'VLookup Lists'!$H$2:$H$38,'VLookup Lists'!$J$2:$J$8),0)),1,0)</f>
        <v>0</v>
      </c>
      <c r="N8757" s="1" t="str">
        <f>IFERROR(IF(VLOOKUP($D8757,'VLookup Lists'!$B$11:$C$29,2,FALSE)="FLIP",1,0),"")</f>
        <v/>
      </c>
      <c r="O8757" s="1" t="b">
        <f>ISNUMBER(MATCH($E8757,'VLookup Lists'!$E$2:$E$17,0))</f>
        <v>0</v>
      </c>
    </row>
    <row r="8758" spans="1:15" ht="15" customHeight="1" x14ac:dyDescent="0.2">
      <c r="A8758" s="1" t="str">
        <f t="shared" si="66"/>
        <v/>
      </c>
      <c r="E8758" s="1" t="s">
        <v>352</v>
      </c>
      <c r="F8758" s="38"/>
      <c r="G8758" s="38"/>
      <c r="M8758" s="1">
        <f>IF(ISNUMBER(MATCH(E8758,_xlfn.VSTACK('VLookup Lists'!$E$2:$E$17,'VLookup Lists'!$H$2:$H$38,'VLookup Lists'!$J$2:$J$8),0)),1,0)</f>
        <v>0</v>
      </c>
      <c r="N8758" s="1" t="str">
        <f>IFERROR(IF(VLOOKUP($D8758,'VLookup Lists'!$B$11:$C$29,2,FALSE)="FLIP",1,0),"")</f>
        <v/>
      </c>
      <c r="O8758" s="1" t="b">
        <f>ISNUMBER(MATCH($E8758,'VLookup Lists'!$E$2:$E$17,0))</f>
        <v>0</v>
      </c>
    </row>
    <row r="8759" spans="1:15" ht="15" customHeight="1" x14ac:dyDescent="0.2">
      <c r="A8759" s="1" t="str">
        <f t="shared" ref="A8759:A9013" si="67">IF(ISBLANK(B8759),"","ICJIA")</f>
        <v/>
      </c>
      <c r="E8759" s="1" t="s">
        <v>352</v>
      </c>
      <c r="F8759" s="38"/>
      <c r="G8759" s="38"/>
      <c r="M8759" s="1">
        <f>IF(ISNUMBER(MATCH(E8759,_xlfn.VSTACK('VLookup Lists'!$E$2:$E$17,'VLookup Lists'!$H$2:$H$38,'VLookup Lists'!$J$2:$J$8),0)),1,0)</f>
        <v>0</v>
      </c>
      <c r="N8759" s="1" t="str">
        <f>IFERROR(IF(VLOOKUP($D8759,'VLookup Lists'!$B$11:$C$29,2,FALSE)="FLIP",1,0),"")</f>
        <v/>
      </c>
      <c r="O8759" s="1" t="b">
        <f>ISNUMBER(MATCH($E8759,'VLookup Lists'!$E$2:$E$17,0))</f>
        <v>0</v>
      </c>
    </row>
    <row r="8760" spans="1:15" ht="15" customHeight="1" x14ac:dyDescent="0.2">
      <c r="A8760" s="1" t="str">
        <f t="shared" si="67"/>
        <v/>
      </c>
      <c r="E8760" s="1" t="s">
        <v>352</v>
      </c>
      <c r="F8760" s="38"/>
      <c r="G8760" s="38"/>
      <c r="M8760" s="1">
        <f>IF(ISNUMBER(MATCH(E8760,_xlfn.VSTACK('VLookup Lists'!$E$2:$E$17,'VLookup Lists'!$H$2:$H$38,'VLookup Lists'!$J$2:$J$8),0)),1,0)</f>
        <v>0</v>
      </c>
      <c r="N8760" s="1" t="str">
        <f>IFERROR(IF(VLOOKUP($D8760,'VLookup Lists'!$B$11:$C$29,2,FALSE)="FLIP",1,0),"")</f>
        <v/>
      </c>
      <c r="O8760" s="1" t="b">
        <f>ISNUMBER(MATCH($E8760,'VLookup Lists'!$E$2:$E$17,0))</f>
        <v>0</v>
      </c>
    </row>
    <row r="8761" spans="1:15" ht="15" customHeight="1" x14ac:dyDescent="0.2">
      <c r="A8761" s="1" t="str">
        <f t="shared" si="67"/>
        <v/>
      </c>
      <c r="E8761" s="1" t="s">
        <v>352</v>
      </c>
      <c r="F8761" s="38"/>
      <c r="G8761" s="38"/>
      <c r="M8761" s="1">
        <f>IF(ISNUMBER(MATCH(E8761,_xlfn.VSTACK('VLookup Lists'!$E$2:$E$17,'VLookup Lists'!$H$2:$H$38,'VLookup Lists'!$J$2:$J$8),0)),1,0)</f>
        <v>0</v>
      </c>
      <c r="N8761" s="1" t="str">
        <f>IFERROR(IF(VLOOKUP($D8761,'VLookup Lists'!$B$11:$C$29,2,FALSE)="FLIP",1,0),"")</f>
        <v/>
      </c>
      <c r="O8761" s="1" t="b">
        <f>ISNUMBER(MATCH($E8761,'VLookup Lists'!$E$2:$E$17,0))</f>
        <v>0</v>
      </c>
    </row>
    <row r="8762" spans="1:15" ht="15" customHeight="1" x14ac:dyDescent="0.2">
      <c r="A8762" s="1" t="str">
        <f t="shared" si="67"/>
        <v/>
      </c>
      <c r="E8762" s="1" t="s">
        <v>352</v>
      </c>
      <c r="F8762" s="38"/>
      <c r="G8762" s="38"/>
      <c r="M8762" s="1">
        <f>IF(ISNUMBER(MATCH(E8762,_xlfn.VSTACK('VLookup Lists'!$E$2:$E$17,'VLookup Lists'!$H$2:$H$38,'VLookup Lists'!$J$2:$J$8),0)),1,0)</f>
        <v>0</v>
      </c>
      <c r="N8762" s="1" t="str">
        <f>IFERROR(IF(VLOOKUP($D8762,'VLookup Lists'!$B$11:$C$29,2,FALSE)="FLIP",1,0),"")</f>
        <v/>
      </c>
      <c r="O8762" s="1" t="b">
        <f>ISNUMBER(MATCH($E8762,'VLookup Lists'!$E$2:$E$17,0))</f>
        <v>0</v>
      </c>
    </row>
    <row r="8763" spans="1:15" ht="15" customHeight="1" x14ac:dyDescent="0.2">
      <c r="A8763" s="1" t="str">
        <f t="shared" si="67"/>
        <v/>
      </c>
      <c r="E8763" s="1" t="s">
        <v>352</v>
      </c>
      <c r="F8763" s="38"/>
      <c r="G8763" s="38"/>
      <c r="M8763" s="1">
        <f>IF(ISNUMBER(MATCH(E8763,_xlfn.VSTACK('VLookup Lists'!$E$2:$E$17,'VLookup Lists'!$H$2:$H$38,'VLookup Lists'!$J$2:$J$8),0)),1,0)</f>
        <v>0</v>
      </c>
      <c r="N8763" s="1" t="str">
        <f>IFERROR(IF(VLOOKUP($D8763,'VLookup Lists'!$B$11:$C$29,2,FALSE)="FLIP",1,0),"")</f>
        <v/>
      </c>
      <c r="O8763" s="1" t="b">
        <f>ISNUMBER(MATCH($E8763,'VLookup Lists'!$E$2:$E$17,0))</f>
        <v>0</v>
      </c>
    </row>
    <row r="8764" spans="1:15" ht="15" customHeight="1" x14ac:dyDescent="0.2">
      <c r="A8764" s="1" t="str">
        <f t="shared" si="67"/>
        <v/>
      </c>
      <c r="E8764" s="1" t="s">
        <v>352</v>
      </c>
      <c r="F8764" s="38"/>
      <c r="G8764" s="38"/>
      <c r="M8764" s="1">
        <f>IF(ISNUMBER(MATCH(E8764,_xlfn.VSTACK('VLookup Lists'!$E$2:$E$17,'VLookup Lists'!$H$2:$H$38,'VLookup Lists'!$J$2:$J$8),0)),1,0)</f>
        <v>0</v>
      </c>
      <c r="N8764" s="1" t="str">
        <f>IFERROR(IF(VLOOKUP($D8764,'VLookup Lists'!$B$11:$C$29,2,FALSE)="FLIP",1,0),"")</f>
        <v/>
      </c>
      <c r="O8764" s="1" t="b">
        <f>ISNUMBER(MATCH($E8764,'VLookup Lists'!$E$2:$E$17,0))</f>
        <v>0</v>
      </c>
    </row>
    <row r="8765" spans="1:15" ht="15" customHeight="1" x14ac:dyDescent="0.2">
      <c r="A8765" s="1" t="str">
        <f t="shared" si="67"/>
        <v/>
      </c>
      <c r="E8765" s="1" t="s">
        <v>352</v>
      </c>
      <c r="F8765" s="38"/>
      <c r="G8765" s="38"/>
      <c r="M8765" s="1">
        <f>IF(ISNUMBER(MATCH(E8765,_xlfn.VSTACK('VLookup Lists'!$E$2:$E$17,'VLookup Lists'!$H$2:$H$38,'VLookup Lists'!$J$2:$J$8),0)),1,0)</f>
        <v>0</v>
      </c>
      <c r="N8765" s="1" t="str">
        <f>IFERROR(IF(VLOOKUP($D8765,'VLookup Lists'!$B$11:$C$29,2,FALSE)="FLIP",1,0),"")</f>
        <v/>
      </c>
      <c r="O8765" s="1" t="b">
        <f>ISNUMBER(MATCH($E8765,'VLookup Lists'!$E$2:$E$17,0))</f>
        <v>0</v>
      </c>
    </row>
    <row r="8766" spans="1:15" ht="15" customHeight="1" x14ac:dyDescent="0.2">
      <c r="A8766" s="1" t="str">
        <f t="shared" si="67"/>
        <v/>
      </c>
      <c r="E8766" s="1" t="s">
        <v>352</v>
      </c>
      <c r="F8766" s="38"/>
      <c r="G8766" s="38"/>
      <c r="M8766" s="1">
        <f>IF(ISNUMBER(MATCH(E8766,_xlfn.VSTACK('VLookup Lists'!$E$2:$E$17,'VLookup Lists'!$H$2:$H$38,'VLookup Lists'!$J$2:$J$8),0)),1,0)</f>
        <v>0</v>
      </c>
      <c r="N8766" s="1" t="str">
        <f>IFERROR(IF(VLOOKUP($D8766,'VLookup Lists'!$B$11:$C$29,2,FALSE)="FLIP",1,0),"")</f>
        <v/>
      </c>
      <c r="O8766" s="1" t="b">
        <f>ISNUMBER(MATCH($E8766,'VLookup Lists'!$E$2:$E$17,0))</f>
        <v>0</v>
      </c>
    </row>
    <row r="8767" spans="1:15" ht="15" customHeight="1" x14ac:dyDescent="0.2">
      <c r="A8767" s="1" t="str">
        <f t="shared" si="67"/>
        <v/>
      </c>
      <c r="E8767" s="1" t="s">
        <v>352</v>
      </c>
      <c r="F8767" s="38"/>
      <c r="G8767" s="38"/>
      <c r="M8767" s="1">
        <f>IF(ISNUMBER(MATCH(E8767,_xlfn.VSTACK('VLookup Lists'!$E$2:$E$17,'VLookup Lists'!$H$2:$H$38,'VLookup Lists'!$J$2:$J$8),0)),1,0)</f>
        <v>0</v>
      </c>
      <c r="N8767" s="1" t="str">
        <f>IFERROR(IF(VLOOKUP($D8767,'VLookup Lists'!$B$11:$C$29,2,FALSE)="FLIP",1,0),"")</f>
        <v/>
      </c>
      <c r="O8767" s="1" t="b">
        <f>ISNUMBER(MATCH($E8767,'VLookup Lists'!$E$2:$E$17,0))</f>
        <v>0</v>
      </c>
    </row>
    <row r="8768" spans="1:15" ht="15" customHeight="1" x14ac:dyDescent="0.2">
      <c r="A8768" s="1" t="str">
        <f t="shared" si="67"/>
        <v/>
      </c>
      <c r="E8768" s="1" t="s">
        <v>352</v>
      </c>
      <c r="F8768" s="38"/>
      <c r="G8768" s="38"/>
      <c r="M8768" s="1">
        <f>IF(ISNUMBER(MATCH(E8768,_xlfn.VSTACK('VLookup Lists'!$E$2:$E$17,'VLookup Lists'!$H$2:$H$38,'VLookup Lists'!$J$2:$J$8),0)),1,0)</f>
        <v>0</v>
      </c>
      <c r="N8768" s="1" t="str">
        <f>IFERROR(IF(VLOOKUP($D8768,'VLookup Lists'!$B$11:$C$29,2,FALSE)="FLIP",1,0),"")</f>
        <v/>
      </c>
      <c r="O8768" s="1" t="b">
        <f>ISNUMBER(MATCH($E8768,'VLookup Lists'!$E$2:$E$17,0))</f>
        <v>0</v>
      </c>
    </row>
    <row r="8769" spans="1:15" ht="15" customHeight="1" x14ac:dyDescent="0.2">
      <c r="A8769" s="1" t="str">
        <f t="shared" si="67"/>
        <v/>
      </c>
      <c r="E8769" s="1" t="s">
        <v>352</v>
      </c>
      <c r="F8769" s="38"/>
      <c r="G8769" s="38"/>
      <c r="M8769" s="1">
        <f>IF(ISNUMBER(MATCH(E8769,_xlfn.VSTACK('VLookup Lists'!$E$2:$E$17,'VLookup Lists'!$H$2:$H$38,'VLookup Lists'!$J$2:$J$8),0)),1,0)</f>
        <v>0</v>
      </c>
      <c r="N8769" s="1" t="str">
        <f>IFERROR(IF(VLOOKUP($D8769,'VLookup Lists'!$B$11:$C$29,2,FALSE)="FLIP",1,0),"")</f>
        <v/>
      </c>
      <c r="O8769" s="1" t="b">
        <f>ISNUMBER(MATCH($E8769,'VLookup Lists'!$E$2:$E$17,0))</f>
        <v>0</v>
      </c>
    </row>
    <row r="8770" spans="1:15" ht="15" customHeight="1" x14ac:dyDescent="0.2">
      <c r="A8770" s="1" t="str">
        <f t="shared" si="67"/>
        <v/>
      </c>
      <c r="E8770" s="1" t="s">
        <v>352</v>
      </c>
      <c r="F8770" s="38"/>
      <c r="G8770" s="38"/>
      <c r="M8770" s="1">
        <f>IF(ISNUMBER(MATCH(E8770,_xlfn.VSTACK('VLookup Lists'!$E$2:$E$17,'VLookup Lists'!$H$2:$H$38,'VLookup Lists'!$J$2:$J$8),0)),1,0)</f>
        <v>0</v>
      </c>
      <c r="N8770" s="1" t="str">
        <f>IFERROR(IF(VLOOKUP($D8770,'VLookup Lists'!$B$11:$C$29,2,FALSE)="FLIP",1,0),"")</f>
        <v/>
      </c>
      <c r="O8770" s="1" t="b">
        <f>ISNUMBER(MATCH($E8770,'VLookup Lists'!$E$2:$E$17,0))</f>
        <v>0</v>
      </c>
    </row>
    <row r="8771" spans="1:15" ht="15" customHeight="1" x14ac:dyDescent="0.2">
      <c r="A8771" s="1" t="str">
        <f t="shared" si="67"/>
        <v/>
      </c>
      <c r="E8771" s="1" t="s">
        <v>352</v>
      </c>
      <c r="F8771" s="38"/>
      <c r="G8771" s="38"/>
      <c r="M8771" s="1">
        <f>IF(ISNUMBER(MATCH(E8771,_xlfn.VSTACK('VLookup Lists'!$E$2:$E$17,'VLookup Lists'!$H$2:$H$38,'VLookup Lists'!$J$2:$J$8),0)),1,0)</f>
        <v>0</v>
      </c>
      <c r="N8771" s="1" t="str">
        <f>IFERROR(IF(VLOOKUP($D8771,'VLookup Lists'!$B$11:$C$29,2,FALSE)="FLIP",1,0),"")</f>
        <v/>
      </c>
      <c r="O8771" s="1" t="b">
        <f>ISNUMBER(MATCH($E8771,'VLookup Lists'!$E$2:$E$17,0))</f>
        <v>0</v>
      </c>
    </row>
    <row r="8772" spans="1:15" ht="15" customHeight="1" x14ac:dyDescent="0.2">
      <c r="A8772" s="1" t="str">
        <f t="shared" si="67"/>
        <v/>
      </c>
      <c r="E8772" s="1" t="s">
        <v>352</v>
      </c>
      <c r="F8772" s="38"/>
      <c r="G8772" s="38"/>
      <c r="M8772" s="1">
        <f>IF(ISNUMBER(MATCH(E8772,_xlfn.VSTACK('VLookup Lists'!$E$2:$E$17,'VLookup Lists'!$H$2:$H$38,'VLookup Lists'!$J$2:$J$8),0)),1,0)</f>
        <v>0</v>
      </c>
      <c r="N8772" s="1" t="str">
        <f>IFERROR(IF(VLOOKUP($D8772,'VLookup Lists'!$B$11:$C$29,2,FALSE)="FLIP",1,0),"")</f>
        <v/>
      </c>
      <c r="O8772" s="1" t="b">
        <f>ISNUMBER(MATCH($E8772,'VLookup Lists'!$E$2:$E$17,0))</f>
        <v>0</v>
      </c>
    </row>
    <row r="8773" spans="1:15" ht="15" customHeight="1" x14ac:dyDescent="0.2">
      <c r="A8773" s="1" t="str">
        <f t="shared" si="67"/>
        <v/>
      </c>
      <c r="E8773" s="1" t="s">
        <v>352</v>
      </c>
      <c r="F8773" s="38"/>
      <c r="G8773" s="38"/>
      <c r="M8773" s="1">
        <f>IF(ISNUMBER(MATCH(E8773,_xlfn.VSTACK('VLookup Lists'!$E$2:$E$17,'VLookup Lists'!$H$2:$H$38,'VLookup Lists'!$J$2:$J$8),0)),1,0)</f>
        <v>0</v>
      </c>
      <c r="N8773" s="1" t="str">
        <f>IFERROR(IF(VLOOKUP($D8773,'VLookup Lists'!$B$11:$C$29,2,FALSE)="FLIP",1,0),"")</f>
        <v/>
      </c>
      <c r="O8773" s="1" t="b">
        <f>ISNUMBER(MATCH($E8773,'VLookup Lists'!$E$2:$E$17,0))</f>
        <v>0</v>
      </c>
    </row>
    <row r="8774" spans="1:15" ht="15" customHeight="1" x14ac:dyDescent="0.2">
      <c r="A8774" s="1" t="str">
        <f t="shared" si="67"/>
        <v/>
      </c>
      <c r="E8774" s="1" t="s">
        <v>352</v>
      </c>
      <c r="F8774" s="38"/>
      <c r="G8774" s="38"/>
      <c r="M8774" s="1">
        <f>IF(ISNUMBER(MATCH(E8774,_xlfn.VSTACK('VLookup Lists'!$E$2:$E$17,'VLookup Lists'!$H$2:$H$38,'VLookup Lists'!$J$2:$J$8),0)),1,0)</f>
        <v>0</v>
      </c>
      <c r="N8774" s="1" t="str">
        <f>IFERROR(IF(VLOOKUP($D8774,'VLookup Lists'!$B$11:$C$29,2,FALSE)="FLIP",1,0),"")</f>
        <v/>
      </c>
      <c r="O8774" s="1" t="b">
        <f>ISNUMBER(MATCH($E8774,'VLookup Lists'!$E$2:$E$17,0))</f>
        <v>0</v>
      </c>
    </row>
    <row r="8775" spans="1:15" ht="15" customHeight="1" x14ac:dyDescent="0.2">
      <c r="A8775" s="1" t="str">
        <f t="shared" si="67"/>
        <v/>
      </c>
      <c r="E8775" s="1" t="s">
        <v>352</v>
      </c>
      <c r="F8775" s="38"/>
      <c r="G8775" s="38"/>
      <c r="M8775" s="1">
        <f>IF(ISNUMBER(MATCH(E8775,_xlfn.VSTACK('VLookup Lists'!$E$2:$E$17,'VLookup Lists'!$H$2:$H$38,'VLookup Lists'!$J$2:$J$8),0)),1,0)</f>
        <v>0</v>
      </c>
      <c r="N8775" s="1" t="str">
        <f>IFERROR(IF(VLOOKUP($D8775,'VLookup Lists'!$B$11:$C$29,2,FALSE)="FLIP",1,0),"")</f>
        <v/>
      </c>
      <c r="O8775" s="1" t="b">
        <f>ISNUMBER(MATCH($E8775,'VLookup Lists'!$E$2:$E$17,0))</f>
        <v>0</v>
      </c>
    </row>
    <row r="8776" spans="1:15" ht="15" customHeight="1" x14ac:dyDescent="0.2">
      <c r="A8776" s="1" t="str">
        <f t="shared" si="67"/>
        <v/>
      </c>
      <c r="E8776" s="1" t="s">
        <v>352</v>
      </c>
      <c r="F8776" s="38"/>
      <c r="G8776" s="38"/>
      <c r="M8776" s="1">
        <f>IF(ISNUMBER(MATCH(E8776,_xlfn.VSTACK('VLookup Lists'!$E$2:$E$17,'VLookup Lists'!$H$2:$H$38,'VLookup Lists'!$J$2:$J$8),0)),1,0)</f>
        <v>0</v>
      </c>
      <c r="N8776" s="1" t="str">
        <f>IFERROR(IF(VLOOKUP($D8776,'VLookup Lists'!$B$11:$C$29,2,FALSE)="FLIP",1,0),"")</f>
        <v/>
      </c>
      <c r="O8776" s="1" t="b">
        <f>ISNUMBER(MATCH($E8776,'VLookup Lists'!$E$2:$E$17,0))</f>
        <v>0</v>
      </c>
    </row>
    <row r="8777" spans="1:15" ht="15" customHeight="1" x14ac:dyDescent="0.2">
      <c r="A8777" s="1" t="str">
        <f t="shared" si="67"/>
        <v/>
      </c>
      <c r="E8777" s="1" t="s">
        <v>352</v>
      </c>
      <c r="F8777" s="38"/>
      <c r="G8777" s="38"/>
      <c r="M8777" s="1">
        <f>IF(ISNUMBER(MATCH(E8777,_xlfn.VSTACK('VLookup Lists'!$E$2:$E$17,'VLookup Lists'!$H$2:$H$38,'VLookup Lists'!$J$2:$J$8),0)),1,0)</f>
        <v>0</v>
      </c>
      <c r="N8777" s="1" t="str">
        <f>IFERROR(IF(VLOOKUP($D8777,'VLookup Lists'!$B$11:$C$29,2,FALSE)="FLIP",1,0),"")</f>
        <v/>
      </c>
      <c r="O8777" s="1" t="b">
        <f>ISNUMBER(MATCH($E8777,'VLookup Lists'!$E$2:$E$17,0))</f>
        <v>0</v>
      </c>
    </row>
    <row r="8778" spans="1:15" ht="15" customHeight="1" x14ac:dyDescent="0.2">
      <c r="A8778" s="1" t="str">
        <f t="shared" si="67"/>
        <v/>
      </c>
      <c r="E8778" s="1" t="s">
        <v>352</v>
      </c>
      <c r="F8778" s="38"/>
      <c r="G8778" s="38"/>
      <c r="M8778" s="1">
        <f>IF(ISNUMBER(MATCH(E8778,_xlfn.VSTACK('VLookup Lists'!$E$2:$E$17,'VLookup Lists'!$H$2:$H$38,'VLookup Lists'!$J$2:$J$8),0)),1,0)</f>
        <v>0</v>
      </c>
      <c r="N8778" s="1" t="str">
        <f>IFERROR(IF(VLOOKUP($D8778,'VLookup Lists'!$B$11:$C$29,2,FALSE)="FLIP",1,0),"")</f>
        <v/>
      </c>
      <c r="O8778" s="1" t="b">
        <f>ISNUMBER(MATCH($E8778,'VLookup Lists'!$E$2:$E$17,0))</f>
        <v>0</v>
      </c>
    </row>
    <row r="8779" spans="1:15" ht="15" customHeight="1" x14ac:dyDescent="0.2">
      <c r="A8779" s="1" t="str">
        <f t="shared" si="67"/>
        <v/>
      </c>
      <c r="E8779" s="1" t="s">
        <v>352</v>
      </c>
      <c r="F8779" s="38"/>
      <c r="G8779" s="38"/>
      <c r="M8779" s="1">
        <f>IF(ISNUMBER(MATCH(E8779,_xlfn.VSTACK('VLookup Lists'!$E$2:$E$17,'VLookup Lists'!$H$2:$H$38,'VLookup Lists'!$J$2:$J$8),0)),1,0)</f>
        <v>0</v>
      </c>
      <c r="N8779" s="1" t="str">
        <f>IFERROR(IF(VLOOKUP($D8779,'VLookup Lists'!$B$11:$C$29,2,FALSE)="FLIP",1,0),"")</f>
        <v/>
      </c>
      <c r="O8779" s="1" t="b">
        <f>ISNUMBER(MATCH($E8779,'VLookup Lists'!$E$2:$E$17,0))</f>
        <v>0</v>
      </c>
    </row>
    <row r="8780" spans="1:15" ht="15" customHeight="1" x14ac:dyDescent="0.2">
      <c r="A8780" s="1" t="str">
        <f t="shared" si="67"/>
        <v/>
      </c>
      <c r="E8780" s="1" t="s">
        <v>352</v>
      </c>
      <c r="F8780" s="38"/>
      <c r="G8780" s="38"/>
      <c r="M8780" s="1">
        <f>IF(ISNUMBER(MATCH(E8780,_xlfn.VSTACK('VLookup Lists'!$E$2:$E$17,'VLookup Lists'!$H$2:$H$38,'VLookup Lists'!$J$2:$J$8),0)),1,0)</f>
        <v>0</v>
      </c>
      <c r="N8780" s="1" t="str">
        <f>IFERROR(IF(VLOOKUP($D8780,'VLookup Lists'!$B$11:$C$29,2,FALSE)="FLIP",1,0),"")</f>
        <v/>
      </c>
      <c r="O8780" s="1" t="b">
        <f>ISNUMBER(MATCH($E8780,'VLookup Lists'!$E$2:$E$17,0))</f>
        <v>0</v>
      </c>
    </row>
    <row r="8781" spans="1:15" ht="15" customHeight="1" x14ac:dyDescent="0.2">
      <c r="A8781" s="1" t="str">
        <f t="shared" si="67"/>
        <v/>
      </c>
      <c r="E8781" s="1" t="s">
        <v>352</v>
      </c>
      <c r="F8781" s="38"/>
      <c r="G8781" s="38"/>
      <c r="M8781" s="1">
        <f>IF(ISNUMBER(MATCH(E8781,_xlfn.VSTACK('VLookup Lists'!$E$2:$E$17,'VLookup Lists'!$H$2:$H$38,'VLookup Lists'!$J$2:$J$8),0)),1,0)</f>
        <v>0</v>
      </c>
      <c r="N8781" s="1" t="str">
        <f>IFERROR(IF(VLOOKUP($D8781,'VLookup Lists'!$B$11:$C$29,2,FALSE)="FLIP",1,0),"")</f>
        <v/>
      </c>
      <c r="O8781" s="1" t="b">
        <f>ISNUMBER(MATCH($E8781,'VLookup Lists'!$E$2:$E$17,0))</f>
        <v>0</v>
      </c>
    </row>
    <row r="8782" spans="1:15" ht="15" customHeight="1" x14ac:dyDescent="0.2">
      <c r="A8782" s="1" t="str">
        <f t="shared" si="67"/>
        <v/>
      </c>
      <c r="E8782" s="1" t="s">
        <v>352</v>
      </c>
      <c r="F8782" s="38"/>
      <c r="G8782" s="38"/>
      <c r="M8782" s="1">
        <f>IF(ISNUMBER(MATCH(E8782,_xlfn.VSTACK('VLookup Lists'!$E$2:$E$17,'VLookup Lists'!$H$2:$H$38,'VLookup Lists'!$J$2:$J$8),0)),1,0)</f>
        <v>0</v>
      </c>
      <c r="N8782" s="1" t="str">
        <f>IFERROR(IF(VLOOKUP($D8782,'VLookup Lists'!$B$11:$C$29,2,FALSE)="FLIP",1,0),"")</f>
        <v/>
      </c>
      <c r="O8782" s="1" t="b">
        <f>ISNUMBER(MATCH($E8782,'VLookup Lists'!$E$2:$E$17,0))</f>
        <v>0</v>
      </c>
    </row>
    <row r="8783" spans="1:15" ht="15" customHeight="1" x14ac:dyDescent="0.2">
      <c r="A8783" s="1" t="str">
        <f t="shared" si="67"/>
        <v/>
      </c>
      <c r="E8783" s="1" t="s">
        <v>352</v>
      </c>
      <c r="F8783" s="38"/>
      <c r="G8783" s="38"/>
      <c r="M8783" s="1">
        <f>IF(ISNUMBER(MATCH(E8783,_xlfn.VSTACK('VLookup Lists'!$E$2:$E$17,'VLookup Lists'!$H$2:$H$38,'VLookup Lists'!$J$2:$J$8),0)),1,0)</f>
        <v>0</v>
      </c>
      <c r="N8783" s="1" t="str">
        <f>IFERROR(IF(VLOOKUP($D8783,'VLookup Lists'!$B$11:$C$29,2,FALSE)="FLIP",1,0),"")</f>
        <v/>
      </c>
      <c r="O8783" s="1" t="b">
        <f>ISNUMBER(MATCH($E8783,'VLookup Lists'!$E$2:$E$17,0))</f>
        <v>0</v>
      </c>
    </row>
    <row r="8784" spans="1:15" ht="15" customHeight="1" x14ac:dyDescent="0.2">
      <c r="A8784" s="1" t="str">
        <f t="shared" si="67"/>
        <v/>
      </c>
      <c r="E8784" s="1" t="s">
        <v>352</v>
      </c>
      <c r="F8784" s="38"/>
      <c r="G8784" s="38"/>
      <c r="M8784" s="1">
        <f>IF(ISNUMBER(MATCH(E8784,_xlfn.VSTACK('VLookup Lists'!$E$2:$E$17,'VLookup Lists'!$H$2:$H$38,'VLookup Lists'!$J$2:$J$8),0)),1,0)</f>
        <v>0</v>
      </c>
      <c r="N8784" s="1" t="str">
        <f>IFERROR(IF(VLOOKUP($D8784,'VLookup Lists'!$B$11:$C$29,2,FALSE)="FLIP",1,0),"")</f>
        <v/>
      </c>
      <c r="O8784" s="1" t="b">
        <f>ISNUMBER(MATCH($E8784,'VLookup Lists'!$E$2:$E$17,0))</f>
        <v>0</v>
      </c>
    </row>
    <row r="8785" spans="1:15" ht="15" customHeight="1" x14ac:dyDescent="0.2">
      <c r="A8785" s="1" t="str">
        <f t="shared" si="67"/>
        <v/>
      </c>
      <c r="E8785" s="1" t="s">
        <v>352</v>
      </c>
      <c r="F8785" s="38"/>
      <c r="G8785" s="38"/>
      <c r="M8785" s="1">
        <f>IF(ISNUMBER(MATCH(E8785,_xlfn.VSTACK('VLookup Lists'!$E$2:$E$17,'VLookup Lists'!$H$2:$H$38,'VLookup Lists'!$J$2:$J$8),0)),1,0)</f>
        <v>0</v>
      </c>
      <c r="N8785" s="1" t="str">
        <f>IFERROR(IF(VLOOKUP($D8785,'VLookup Lists'!$B$11:$C$29,2,FALSE)="FLIP",1,0),"")</f>
        <v/>
      </c>
      <c r="O8785" s="1" t="b">
        <f>ISNUMBER(MATCH($E8785,'VLookup Lists'!$E$2:$E$17,0))</f>
        <v>0</v>
      </c>
    </row>
    <row r="8786" spans="1:15" ht="15" customHeight="1" x14ac:dyDescent="0.2">
      <c r="A8786" s="1" t="str">
        <f t="shared" si="67"/>
        <v/>
      </c>
      <c r="E8786" s="1" t="s">
        <v>352</v>
      </c>
      <c r="F8786" s="38"/>
      <c r="G8786" s="38"/>
      <c r="M8786" s="1">
        <f>IF(ISNUMBER(MATCH(E8786,_xlfn.VSTACK('VLookup Lists'!$E$2:$E$17,'VLookup Lists'!$H$2:$H$38,'VLookup Lists'!$J$2:$J$8),0)),1,0)</f>
        <v>0</v>
      </c>
      <c r="N8786" s="1" t="str">
        <f>IFERROR(IF(VLOOKUP($D8786,'VLookup Lists'!$B$11:$C$29,2,FALSE)="FLIP",1,0),"")</f>
        <v/>
      </c>
      <c r="O8786" s="1" t="b">
        <f>ISNUMBER(MATCH($E8786,'VLookup Lists'!$E$2:$E$17,0))</f>
        <v>0</v>
      </c>
    </row>
    <row r="8787" spans="1:15" ht="15" customHeight="1" x14ac:dyDescent="0.2">
      <c r="A8787" s="1" t="str">
        <f t="shared" si="67"/>
        <v/>
      </c>
      <c r="E8787" s="1" t="s">
        <v>352</v>
      </c>
      <c r="F8787" s="38"/>
      <c r="G8787" s="38"/>
      <c r="M8787" s="1">
        <f>IF(ISNUMBER(MATCH(E8787,_xlfn.VSTACK('VLookup Lists'!$E$2:$E$17,'VLookup Lists'!$H$2:$H$38,'VLookup Lists'!$J$2:$J$8),0)),1,0)</f>
        <v>0</v>
      </c>
      <c r="N8787" s="1" t="str">
        <f>IFERROR(IF(VLOOKUP($D8787,'VLookup Lists'!$B$11:$C$29,2,FALSE)="FLIP",1,0),"")</f>
        <v/>
      </c>
      <c r="O8787" s="1" t="b">
        <f>ISNUMBER(MATCH($E8787,'VLookup Lists'!$E$2:$E$17,0))</f>
        <v>0</v>
      </c>
    </row>
    <row r="8788" spans="1:15" ht="15" customHeight="1" x14ac:dyDescent="0.2">
      <c r="A8788" s="1" t="str">
        <f t="shared" si="67"/>
        <v/>
      </c>
      <c r="E8788" s="1" t="s">
        <v>352</v>
      </c>
      <c r="F8788" s="38"/>
      <c r="G8788" s="38"/>
      <c r="M8788" s="1">
        <f>IF(ISNUMBER(MATCH(E8788,_xlfn.VSTACK('VLookup Lists'!$E$2:$E$17,'VLookup Lists'!$H$2:$H$38,'VLookup Lists'!$J$2:$J$8),0)),1,0)</f>
        <v>0</v>
      </c>
      <c r="N8788" s="1" t="str">
        <f>IFERROR(IF(VLOOKUP($D8788,'VLookup Lists'!$B$11:$C$29,2,FALSE)="FLIP",1,0),"")</f>
        <v/>
      </c>
      <c r="O8788" s="1" t="b">
        <f>ISNUMBER(MATCH($E8788,'VLookup Lists'!$E$2:$E$17,0))</f>
        <v>0</v>
      </c>
    </row>
    <row r="8789" spans="1:15" ht="15" customHeight="1" x14ac:dyDescent="0.2">
      <c r="A8789" s="1" t="str">
        <f t="shared" si="67"/>
        <v/>
      </c>
      <c r="E8789" s="1" t="s">
        <v>352</v>
      </c>
      <c r="F8789" s="38"/>
      <c r="G8789" s="38"/>
      <c r="M8789" s="1">
        <f>IF(ISNUMBER(MATCH(E8789,_xlfn.VSTACK('VLookup Lists'!$E$2:$E$17,'VLookup Lists'!$H$2:$H$38,'VLookup Lists'!$J$2:$J$8),0)),1,0)</f>
        <v>0</v>
      </c>
      <c r="N8789" s="1" t="str">
        <f>IFERROR(IF(VLOOKUP($D8789,'VLookup Lists'!$B$11:$C$29,2,FALSE)="FLIP",1,0),"")</f>
        <v/>
      </c>
      <c r="O8789" s="1" t="b">
        <f>ISNUMBER(MATCH($E8789,'VLookup Lists'!$E$2:$E$17,0))</f>
        <v>0</v>
      </c>
    </row>
    <row r="8790" spans="1:15" ht="15" customHeight="1" x14ac:dyDescent="0.2">
      <c r="A8790" s="1" t="str">
        <f t="shared" si="67"/>
        <v/>
      </c>
      <c r="E8790" s="1" t="s">
        <v>352</v>
      </c>
      <c r="F8790" s="38"/>
      <c r="G8790" s="38"/>
      <c r="M8790" s="1">
        <f>IF(ISNUMBER(MATCH(E8790,_xlfn.VSTACK('VLookup Lists'!$E$2:$E$17,'VLookup Lists'!$H$2:$H$38,'VLookup Lists'!$J$2:$J$8),0)),1,0)</f>
        <v>0</v>
      </c>
      <c r="N8790" s="1" t="str">
        <f>IFERROR(IF(VLOOKUP($D8790,'VLookup Lists'!$B$11:$C$29,2,FALSE)="FLIP",1,0),"")</f>
        <v/>
      </c>
      <c r="O8790" s="1" t="b">
        <f>ISNUMBER(MATCH($E8790,'VLookup Lists'!$E$2:$E$17,0))</f>
        <v>0</v>
      </c>
    </row>
    <row r="8791" spans="1:15" ht="15" customHeight="1" x14ac:dyDescent="0.2">
      <c r="A8791" s="1" t="str">
        <f t="shared" si="67"/>
        <v/>
      </c>
      <c r="E8791" s="1" t="s">
        <v>352</v>
      </c>
      <c r="F8791" s="38"/>
      <c r="G8791" s="38"/>
      <c r="M8791" s="1">
        <f>IF(ISNUMBER(MATCH(E8791,_xlfn.VSTACK('VLookup Lists'!$E$2:$E$17,'VLookup Lists'!$H$2:$H$38,'VLookup Lists'!$J$2:$J$8),0)),1,0)</f>
        <v>0</v>
      </c>
      <c r="N8791" s="1" t="str">
        <f>IFERROR(IF(VLOOKUP($D8791,'VLookup Lists'!$B$11:$C$29,2,FALSE)="FLIP",1,0),"")</f>
        <v/>
      </c>
      <c r="O8791" s="1" t="b">
        <f>ISNUMBER(MATCH($E8791,'VLookup Lists'!$E$2:$E$17,0))</f>
        <v>0</v>
      </c>
    </row>
    <row r="8792" spans="1:15" ht="15" customHeight="1" x14ac:dyDescent="0.2">
      <c r="A8792" s="1" t="str">
        <f t="shared" si="67"/>
        <v/>
      </c>
      <c r="E8792" s="1" t="s">
        <v>352</v>
      </c>
      <c r="F8792" s="38"/>
      <c r="G8792" s="38"/>
      <c r="M8792" s="1">
        <f>IF(ISNUMBER(MATCH(E8792,_xlfn.VSTACK('VLookup Lists'!$E$2:$E$17,'VLookup Lists'!$H$2:$H$38,'VLookup Lists'!$J$2:$J$8),0)),1,0)</f>
        <v>0</v>
      </c>
      <c r="N8792" s="1" t="str">
        <f>IFERROR(IF(VLOOKUP($D8792,'VLookup Lists'!$B$11:$C$29,2,FALSE)="FLIP",1,0),"")</f>
        <v/>
      </c>
      <c r="O8792" s="1" t="b">
        <f>ISNUMBER(MATCH($E8792,'VLookup Lists'!$E$2:$E$17,0))</f>
        <v>0</v>
      </c>
    </row>
    <row r="8793" spans="1:15" ht="15" customHeight="1" x14ac:dyDescent="0.2">
      <c r="A8793" s="1" t="str">
        <f t="shared" si="67"/>
        <v/>
      </c>
      <c r="E8793" s="1" t="s">
        <v>352</v>
      </c>
      <c r="F8793" s="38"/>
      <c r="G8793" s="38"/>
      <c r="M8793" s="1">
        <f>IF(ISNUMBER(MATCH(E8793,_xlfn.VSTACK('VLookup Lists'!$E$2:$E$17,'VLookup Lists'!$H$2:$H$38,'VLookup Lists'!$J$2:$J$8),0)),1,0)</f>
        <v>0</v>
      </c>
      <c r="N8793" s="1" t="str">
        <f>IFERROR(IF(VLOOKUP($D8793,'VLookup Lists'!$B$11:$C$29,2,FALSE)="FLIP",1,0),"")</f>
        <v/>
      </c>
      <c r="O8793" s="1" t="b">
        <f>ISNUMBER(MATCH($E8793,'VLookup Lists'!$E$2:$E$17,0))</f>
        <v>0</v>
      </c>
    </row>
    <row r="8794" spans="1:15" ht="15" customHeight="1" x14ac:dyDescent="0.2">
      <c r="A8794" s="1" t="str">
        <f t="shared" si="67"/>
        <v/>
      </c>
      <c r="E8794" s="1" t="s">
        <v>352</v>
      </c>
      <c r="F8794" s="38"/>
      <c r="G8794" s="38"/>
      <c r="M8794" s="1">
        <f>IF(ISNUMBER(MATCH(E8794,_xlfn.VSTACK('VLookup Lists'!$E$2:$E$17,'VLookup Lists'!$H$2:$H$38,'VLookup Lists'!$J$2:$J$8),0)),1,0)</f>
        <v>0</v>
      </c>
      <c r="N8794" s="1" t="str">
        <f>IFERROR(IF(VLOOKUP($D8794,'VLookup Lists'!$B$11:$C$29,2,FALSE)="FLIP",1,0),"")</f>
        <v/>
      </c>
      <c r="O8794" s="1" t="b">
        <f>ISNUMBER(MATCH($E8794,'VLookup Lists'!$E$2:$E$17,0))</f>
        <v>0</v>
      </c>
    </row>
    <row r="8795" spans="1:15" ht="15" customHeight="1" x14ac:dyDescent="0.2">
      <c r="A8795" s="1" t="str">
        <f t="shared" si="67"/>
        <v/>
      </c>
      <c r="E8795" s="1" t="s">
        <v>352</v>
      </c>
      <c r="F8795" s="38"/>
      <c r="G8795" s="38"/>
      <c r="M8795" s="1">
        <f>IF(ISNUMBER(MATCH(E8795,_xlfn.VSTACK('VLookup Lists'!$E$2:$E$17,'VLookup Lists'!$H$2:$H$38,'VLookup Lists'!$J$2:$J$8),0)),1,0)</f>
        <v>0</v>
      </c>
      <c r="N8795" s="1" t="str">
        <f>IFERROR(IF(VLOOKUP($D8795,'VLookup Lists'!$B$11:$C$29,2,FALSE)="FLIP",1,0),"")</f>
        <v/>
      </c>
      <c r="O8795" s="1" t="b">
        <f>ISNUMBER(MATCH($E8795,'VLookup Lists'!$E$2:$E$17,0))</f>
        <v>0</v>
      </c>
    </row>
    <row r="8796" spans="1:15" ht="15" customHeight="1" x14ac:dyDescent="0.2">
      <c r="A8796" s="1" t="str">
        <f t="shared" si="67"/>
        <v/>
      </c>
      <c r="E8796" s="1" t="s">
        <v>352</v>
      </c>
      <c r="F8796" s="38"/>
      <c r="G8796" s="38"/>
      <c r="M8796" s="1">
        <f>IF(ISNUMBER(MATCH(E8796,_xlfn.VSTACK('VLookup Lists'!$E$2:$E$17,'VLookup Lists'!$H$2:$H$38,'VLookup Lists'!$J$2:$J$8),0)),1,0)</f>
        <v>0</v>
      </c>
      <c r="N8796" s="1" t="str">
        <f>IFERROR(IF(VLOOKUP($D8796,'VLookup Lists'!$B$11:$C$29,2,FALSE)="FLIP",1,0),"")</f>
        <v/>
      </c>
      <c r="O8796" s="1" t="b">
        <f>ISNUMBER(MATCH($E8796,'VLookup Lists'!$E$2:$E$17,0))</f>
        <v>0</v>
      </c>
    </row>
    <row r="8797" spans="1:15" ht="15" customHeight="1" x14ac:dyDescent="0.2">
      <c r="A8797" s="1" t="str">
        <f t="shared" si="67"/>
        <v/>
      </c>
      <c r="E8797" s="1" t="s">
        <v>352</v>
      </c>
      <c r="F8797" s="38"/>
      <c r="G8797" s="38"/>
      <c r="M8797" s="1">
        <f>IF(ISNUMBER(MATCH(E8797,_xlfn.VSTACK('VLookup Lists'!$E$2:$E$17,'VLookup Lists'!$H$2:$H$38,'VLookup Lists'!$J$2:$J$8),0)),1,0)</f>
        <v>0</v>
      </c>
      <c r="N8797" s="1" t="str">
        <f>IFERROR(IF(VLOOKUP($D8797,'VLookup Lists'!$B$11:$C$29,2,FALSE)="FLIP",1,0),"")</f>
        <v/>
      </c>
      <c r="O8797" s="1" t="b">
        <f>ISNUMBER(MATCH($E8797,'VLookup Lists'!$E$2:$E$17,0))</f>
        <v>0</v>
      </c>
    </row>
    <row r="8798" spans="1:15" ht="15" customHeight="1" x14ac:dyDescent="0.2">
      <c r="A8798" s="1" t="str">
        <f t="shared" si="67"/>
        <v/>
      </c>
      <c r="E8798" s="1" t="s">
        <v>352</v>
      </c>
      <c r="F8798" s="38"/>
      <c r="G8798" s="38"/>
      <c r="M8798" s="1">
        <f>IF(ISNUMBER(MATCH(E8798,_xlfn.VSTACK('VLookup Lists'!$E$2:$E$17,'VLookup Lists'!$H$2:$H$38,'VLookup Lists'!$J$2:$J$8),0)),1,0)</f>
        <v>0</v>
      </c>
      <c r="N8798" s="1" t="str">
        <f>IFERROR(IF(VLOOKUP($D8798,'VLookup Lists'!$B$11:$C$29,2,FALSE)="FLIP",1,0),"")</f>
        <v/>
      </c>
      <c r="O8798" s="1" t="b">
        <f>ISNUMBER(MATCH($E8798,'VLookup Lists'!$E$2:$E$17,0))</f>
        <v>0</v>
      </c>
    </row>
    <row r="8799" spans="1:15" ht="15" customHeight="1" x14ac:dyDescent="0.2">
      <c r="A8799" s="1" t="str">
        <f t="shared" si="67"/>
        <v/>
      </c>
      <c r="E8799" s="1" t="s">
        <v>352</v>
      </c>
      <c r="F8799" s="38"/>
      <c r="G8799" s="38"/>
      <c r="M8799" s="1">
        <f>IF(ISNUMBER(MATCH(E8799,_xlfn.VSTACK('VLookup Lists'!$E$2:$E$17,'VLookup Lists'!$H$2:$H$38,'VLookup Lists'!$J$2:$J$8),0)),1,0)</f>
        <v>0</v>
      </c>
      <c r="N8799" s="1" t="str">
        <f>IFERROR(IF(VLOOKUP($D8799,'VLookup Lists'!$B$11:$C$29,2,FALSE)="FLIP",1,0),"")</f>
        <v/>
      </c>
      <c r="O8799" s="1" t="b">
        <f>ISNUMBER(MATCH($E8799,'VLookup Lists'!$E$2:$E$17,0))</f>
        <v>0</v>
      </c>
    </row>
    <row r="8800" spans="1:15" ht="15" customHeight="1" x14ac:dyDescent="0.2">
      <c r="A8800" s="1" t="str">
        <f t="shared" si="67"/>
        <v/>
      </c>
      <c r="E8800" s="1" t="s">
        <v>352</v>
      </c>
      <c r="F8800" s="38"/>
      <c r="G8800" s="38"/>
      <c r="M8800" s="1">
        <f>IF(ISNUMBER(MATCH(E8800,_xlfn.VSTACK('VLookup Lists'!$E$2:$E$17,'VLookup Lists'!$H$2:$H$38,'VLookup Lists'!$J$2:$J$8),0)),1,0)</f>
        <v>0</v>
      </c>
      <c r="N8800" s="1" t="str">
        <f>IFERROR(IF(VLOOKUP($D8800,'VLookup Lists'!$B$11:$C$29,2,FALSE)="FLIP",1,0),"")</f>
        <v/>
      </c>
      <c r="O8800" s="1" t="b">
        <f>ISNUMBER(MATCH($E8800,'VLookup Lists'!$E$2:$E$17,0))</f>
        <v>0</v>
      </c>
    </row>
    <row r="8801" spans="1:15" ht="15" customHeight="1" x14ac:dyDescent="0.2">
      <c r="A8801" s="1" t="str">
        <f t="shared" si="67"/>
        <v/>
      </c>
      <c r="E8801" s="1" t="s">
        <v>352</v>
      </c>
      <c r="F8801" s="38"/>
      <c r="G8801" s="38"/>
      <c r="M8801" s="1">
        <f>IF(ISNUMBER(MATCH(E8801,_xlfn.VSTACK('VLookup Lists'!$E$2:$E$17,'VLookup Lists'!$H$2:$H$38,'VLookup Lists'!$J$2:$J$8),0)),1,0)</f>
        <v>0</v>
      </c>
      <c r="N8801" s="1" t="str">
        <f>IFERROR(IF(VLOOKUP($D8801,'VLookup Lists'!$B$11:$C$29,2,FALSE)="FLIP",1,0),"")</f>
        <v/>
      </c>
      <c r="O8801" s="1" t="b">
        <f>ISNUMBER(MATCH($E8801,'VLookup Lists'!$E$2:$E$17,0))</f>
        <v>0</v>
      </c>
    </row>
    <row r="8802" spans="1:15" ht="15" customHeight="1" x14ac:dyDescent="0.2">
      <c r="A8802" s="1" t="str">
        <f t="shared" si="67"/>
        <v/>
      </c>
      <c r="E8802" s="1" t="s">
        <v>352</v>
      </c>
      <c r="F8802" s="38"/>
      <c r="G8802" s="38"/>
      <c r="M8802" s="1">
        <f>IF(ISNUMBER(MATCH(E8802,_xlfn.VSTACK('VLookup Lists'!$E$2:$E$17,'VLookup Lists'!$H$2:$H$38,'VLookup Lists'!$J$2:$J$8),0)),1,0)</f>
        <v>0</v>
      </c>
      <c r="N8802" s="1" t="str">
        <f>IFERROR(IF(VLOOKUP($D8802,'VLookup Lists'!$B$11:$C$29,2,FALSE)="FLIP",1,0),"")</f>
        <v/>
      </c>
      <c r="O8802" s="1" t="b">
        <f>ISNUMBER(MATCH($E8802,'VLookup Lists'!$E$2:$E$17,0))</f>
        <v>0</v>
      </c>
    </row>
    <row r="8803" spans="1:15" ht="15" customHeight="1" x14ac:dyDescent="0.2">
      <c r="A8803" s="1" t="str">
        <f t="shared" si="67"/>
        <v/>
      </c>
      <c r="E8803" s="1" t="s">
        <v>352</v>
      </c>
      <c r="F8803" s="38"/>
      <c r="G8803" s="38"/>
      <c r="M8803" s="1">
        <f>IF(ISNUMBER(MATCH(E8803,_xlfn.VSTACK('VLookup Lists'!$E$2:$E$17,'VLookup Lists'!$H$2:$H$38,'VLookup Lists'!$J$2:$J$8),0)),1,0)</f>
        <v>0</v>
      </c>
      <c r="N8803" s="1" t="str">
        <f>IFERROR(IF(VLOOKUP($D8803,'VLookup Lists'!$B$11:$C$29,2,FALSE)="FLIP",1,0),"")</f>
        <v/>
      </c>
      <c r="O8803" s="1" t="b">
        <f>ISNUMBER(MATCH($E8803,'VLookup Lists'!$E$2:$E$17,0))</f>
        <v>0</v>
      </c>
    </row>
    <row r="8804" spans="1:15" ht="15" customHeight="1" x14ac:dyDescent="0.2">
      <c r="A8804" s="1" t="str">
        <f t="shared" si="67"/>
        <v/>
      </c>
      <c r="E8804" s="1" t="s">
        <v>352</v>
      </c>
      <c r="F8804" s="38"/>
      <c r="G8804" s="38"/>
      <c r="M8804" s="1">
        <f>IF(ISNUMBER(MATCH(E8804,_xlfn.VSTACK('VLookup Lists'!$E$2:$E$17,'VLookup Lists'!$H$2:$H$38,'VLookup Lists'!$J$2:$J$8),0)),1,0)</f>
        <v>0</v>
      </c>
      <c r="N8804" s="1" t="str">
        <f>IFERROR(IF(VLOOKUP($D8804,'VLookup Lists'!$B$11:$C$29,2,FALSE)="FLIP",1,0),"")</f>
        <v/>
      </c>
      <c r="O8804" s="1" t="b">
        <f>ISNUMBER(MATCH($E8804,'VLookup Lists'!$E$2:$E$17,0))</f>
        <v>0</v>
      </c>
    </row>
    <row r="8805" spans="1:15" ht="15" customHeight="1" x14ac:dyDescent="0.2">
      <c r="A8805" s="1" t="str">
        <f t="shared" si="67"/>
        <v/>
      </c>
      <c r="E8805" s="1" t="s">
        <v>352</v>
      </c>
      <c r="F8805" s="38"/>
      <c r="G8805" s="38"/>
      <c r="M8805" s="1">
        <f>IF(ISNUMBER(MATCH(E8805,_xlfn.VSTACK('VLookup Lists'!$E$2:$E$17,'VLookup Lists'!$H$2:$H$38,'VLookup Lists'!$J$2:$J$8),0)),1,0)</f>
        <v>0</v>
      </c>
      <c r="N8805" s="1" t="str">
        <f>IFERROR(IF(VLOOKUP($D8805,'VLookup Lists'!$B$11:$C$29,2,FALSE)="FLIP",1,0),"")</f>
        <v/>
      </c>
      <c r="O8805" s="1" t="b">
        <f>ISNUMBER(MATCH($E8805,'VLookup Lists'!$E$2:$E$17,0))</f>
        <v>0</v>
      </c>
    </row>
    <row r="8806" spans="1:15" ht="15" customHeight="1" x14ac:dyDescent="0.2">
      <c r="A8806" s="1" t="str">
        <f t="shared" si="67"/>
        <v/>
      </c>
      <c r="E8806" s="1" t="s">
        <v>352</v>
      </c>
      <c r="F8806" s="38"/>
      <c r="G8806" s="38"/>
      <c r="M8806" s="1">
        <f>IF(ISNUMBER(MATCH(E8806,_xlfn.VSTACK('VLookup Lists'!$E$2:$E$17,'VLookup Lists'!$H$2:$H$38,'VLookup Lists'!$J$2:$J$8),0)),1,0)</f>
        <v>0</v>
      </c>
      <c r="N8806" s="1" t="str">
        <f>IFERROR(IF(VLOOKUP($D8806,'VLookup Lists'!$B$11:$C$29,2,FALSE)="FLIP",1,0),"")</f>
        <v/>
      </c>
      <c r="O8806" s="1" t="b">
        <f>ISNUMBER(MATCH($E8806,'VLookup Lists'!$E$2:$E$17,0))</f>
        <v>0</v>
      </c>
    </row>
    <row r="8807" spans="1:15" ht="15" customHeight="1" x14ac:dyDescent="0.2">
      <c r="A8807" s="1" t="str">
        <f t="shared" si="67"/>
        <v/>
      </c>
      <c r="E8807" s="1" t="s">
        <v>352</v>
      </c>
      <c r="F8807" s="38"/>
      <c r="G8807" s="38"/>
      <c r="M8807" s="1">
        <f>IF(ISNUMBER(MATCH(E8807,_xlfn.VSTACK('VLookup Lists'!$E$2:$E$17,'VLookup Lists'!$H$2:$H$38,'VLookup Lists'!$J$2:$J$8),0)),1,0)</f>
        <v>0</v>
      </c>
      <c r="N8807" s="1" t="str">
        <f>IFERROR(IF(VLOOKUP($D8807,'VLookup Lists'!$B$11:$C$29,2,FALSE)="FLIP",1,0),"")</f>
        <v/>
      </c>
      <c r="O8807" s="1" t="b">
        <f>ISNUMBER(MATCH($E8807,'VLookup Lists'!$E$2:$E$17,0))</f>
        <v>0</v>
      </c>
    </row>
    <row r="8808" spans="1:15" ht="15" customHeight="1" x14ac:dyDescent="0.2">
      <c r="A8808" s="1" t="str">
        <f t="shared" si="67"/>
        <v/>
      </c>
      <c r="E8808" s="1" t="s">
        <v>352</v>
      </c>
      <c r="F8808" s="38"/>
      <c r="G8808" s="38"/>
      <c r="M8808" s="1">
        <f>IF(ISNUMBER(MATCH(E8808,_xlfn.VSTACK('VLookup Lists'!$E$2:$E$17,'VLookup Lists'!$H$2:$H$38,'VLookup Lists'!$J$2:$J$8),0)),1,0)</f>
        <v>0</v>
      </c>
      <c r="N8808" s="1" t="str">
        <f>IFERROR(IF(VLOOKUP($D8808,'VLookup Lists'!$B$11:$C$29,2,FALSE)="FLIP",1,0),"")</f>
        <v/>
      </c>
      <c r="O8808" s="1" t="b">
        <f>ISNUMBER(MATCH($E8808,'VLookup Lists'!$E$2:$E$17,0))</f>
        <v>0</v>
      </c>
    </row>
    <row r="8809" spans="1:15" ht="15" customHeight="1" x14ac:dyDescent="0.2">
      <c r="A8809" s="1" t="str">
        <f t="shared" si="67"/>
        <v/>
      </c>
      <c r="E8809" s="1" t="s">
        <v>352</v>
      </c>
      <c r="F8809" s="38"/>
      <c r="G8809" s="38"/>
      <c r="M8809" s="1">
        <f>IF(ISNUMBER(MATCH(E8809,_xlfn.VSTACK('VLookup Lists'!$E$2:$E$17,'VLookup Lists'!$H$2:$H$38,'VLookup Lists'!$J$2:$J$8),0)),1,0)</f>
        <v>0</v>
      </c>
      <c r="N8809" s="1" t="str">
        <f>IFERROR(IF(VLOOKUP($D8809,'VLookup Lists'!$B$11:$C$29,2,FALSE)="FLIP",1,0),"")</f>
        <v/>
      </c>
      <c r="O8809" s="1" t="b">
        <f>ISNUMBER(MATCH($E8809,'VLookup Lists'!$E$2:$E$17,0))</f>
        <v>0</v>
      </c>
    </row>
    <row r="8810" spans="1:15" ht="15" customHeight="1" x14ac:dyDescent="0.2">
      <c r="A8810" s="1" t="str">
        <f t="shared" si="67"/>
        <v/>
      </c>
      <c r="E8810" s="1" t="s">
        <v>352</v>
      </c>
      <c r="F8810" s="38"/>
      <c r="G8810" s="38"/>
      <c r="M8810" s="1">
        <f>IF(ISNUMBER(MATCH(E8810,_xlfn.VSTACK('VLookup Lists'!$E$2:$E$17,'VLookup Lists'!$H$2:$H$38,'VLookup Lists'!$J$2:$J$8),0)),1,0)</f>
        <v>0</v>
      </c>
      <c r="N8810" s="1" t="str">
        <f>IFERROR(IF(VLOOKUP($D8810,'VLookup Lists'!$B$11:$C$29,2,FALSE)="FLIP",1,0),"")</f>
        <v/>
      </c>
      <c r="O8810" s="1" t="b">
        <f>ISNUMBER(MATCH($E8810,'VLookup Lists'!$E$2:$E$17,0))</f>
        <v>0</v>
      </c>
    </row>
    <row r="8811" spans="1:15" ht="15" customHeight="1" x14ac:dyDescent="0.2">
      <c r="A8811" s="1" t="str">
        <f t="shared" si="67"/>
        <v/>
      </c>
      <c r="E8811" s="1" t="s">
        <v>352</v>
      </c>
      <c r="F8811" s="38"/>
      <c r="G8811" s="38"/>
      <c r="M8811" s="1">
        <f>IF(ISNUMBER(MATCH(E8811,_xlfn.VSTACK('VLookup Lists'!$E$2:$E$17,'VLookup Lists'!$H$2:$H$38,'VLookup Lists'!$J$2:$J$8),0)),1,0)</f>
        <v>0</v>
      </c>
      <c r="N8811" s="1" t="str">
        <f>IFERROR(IF(VLOOKUP($D8811,'VLookup Lists'!$B$11:$C$29,2,FALSE)="FLIP",1,0),"")</f>
        <v/>
      </c>
      <c r="O8811" s="1" t="b">
        <f>ISNUMBER(MATCH($E8811,'VLookup Lists'!$E$2:$E$17,0))</f>
        <v>0</v>
      </c>
    </row>
    <row r="8812" spans="1:15" ht="15" customHeight="1" x14ac:dyDescent="0.2">
      <c r="A8812" s="1" t="str">
        <f t="shared" si="67"/>
        <v/>
      </c>
      <c r="E8812" s="1" t="s">
        <v>352</v>
      </c>
      <c r="F8812" s="38"/>
      <c r="G8812" s="38"/>
      <c r="M8812" s="1">
        <f>IF(ISNUMBER(MATCH(E8812,_xlfn.VSTACK('VLookup Lists'!$E$2:$E$17,'VLookup Lists'!$H$2:$H$38,'VLookup Lists'!$J$2:$J$8),0)),1,0)</f>
        <v>0</v>
      </c>
      <c r="N8812" s="1" t="str">
        <f>IFERROR(IF(VLOOKUP($D8812,'VLookup Lists'!$B$11:$C$29,2,FALSE)="FLIP",1,0),"")</f>
        <v/>
      </c>
      <c r="O8812" s="1" t="b">
        <f>ISNUMBER(MATCH($E8812,'VLookup Lists'!$E$2:$E$17,0))</f>
        <v>0</v>
      </c>
    </row>
    <row r="8813" spans="1:15" ht="15" customHeight="1" x14ac:dyDescent="0.2">
      <c r="A8813" s="1" t="str">
        <f t="shared" si="67"/>
        <v/>
      </c>
      <c r="E8813" s="1" t="s">
        <v>352</v>
      </c>
      <c r="F8813" s="38"/>
      <c r="G8813" s="38"/>
      <c r="M8813" s="1">
        <f>IF(ISNUMBER(MATCH(E8813,_xlfn.VSTACK('VLookup Lists'!$E$2:$E$17,'VLookup Lists'!$H$2:$H$38,'VLookup Lists'!$J$2:$J$8),0)),1,0)</f>
        <v>0</v>
      </c>
      <c r="N8813" s="1" t="str">
        <f>IFERROR(IF(VLOOKUP($D8813,'VLookup Lists'!$B$11:$C$29,2,FALSE)="FLIP",1,0),"")</f>
        <v/>
      </c>
      <c r="O8813" s="1" t="b">
        <f>ISNUMBER(MATCH($E8813,'VLookup Lists'!$E$2:$E$17,0))</f>
        <v>0</v>
      </c>
    </row>
    <row r="8814" spans="1:15" ht="15" customHeight="1" x14ac:dyDescent="0.2">
      <c r="A8814" s="1" t="str">
        <f t="shared" si="67"/>
        <v/>
      </c>
      <c r="E8814" s="1" t="s">
        <v>352</v>
      </c>
      <c r="F8814" s="38"/>
      <c r="G8814" s="38"/>
      <c r="M8814" s="1">
        <f>IF(ISNUMBER(MATCH(E8814,_xlfn.VSTACK('VLookup Lists'!$E$2:$E$17,'VLookup Lists'!$H$2:$H$38,'VLookup Lists'!$J$2:$J$8),0)),1,0)</f>
        <v>0</v>
      </c>
      <c r="N8814" s="1" t="str">
        <f>IFERROR(IF(VLOOKUP($D8814,'VLookup Lists'!$B$11:$C$29,2,FALSE)="FLIP",1,0),"")</f>
        <v/>
      </c>
      <c r="O8814" s="1" t="b">
        <f>ISNUMBER(MATCH($E8814,'VLookup Lists'!$E$2:$E$17,0))</f>
        <v>0</v>
      </c>
    </row>
    <row r="8815" spans="1:15" ht="15" customHeight="1" x14ac:dyDescent="0.2">
      <c r="A8815" s="1" t="str">
        <f t="shared" si="67"/>
        <v/>
      </c>
      <c r="E8815" s="1" t="s">
        <v>352</v>
      </c>
      <c r="F8815" s="38"/>
      <c r="G8815" s="38"/>
      <c r="M8815" s="1">
        <f>IF(ISNUMBER(MATCH(E8815,_xlfn.VSTACK('VLookup Lists'!$E$2:$E$17,'VLookup Lists'!$H$2:$H$38,'VLookup Lists'!$J$2:$J$8),0)),1,0)</f>
        <v>0</v>
      </c>
      <c r="N8815" s="1" t="str">
        <f>IFERROR(IF(VLOOKUP($D8815,'VLookup Lists'!$B$11:$C$29,2,FALSE)="FLIP",1,0),"")</f>
        <v/>
      </c>
      <c r="O8815" s="1" t="b">
        <f>ISNUMBER(MATCH($E8815,'VLookup Lists'!$E$2:$E$17,0))</f>
        <v>0</v>
      </c>
    </row>
    <row r="8816" spans="1:15" ht="15" customHeight="1" x14ac:dyDescent="0.2">
      <c r="A8816" s="1" t="str">
        <f t="shared" si="67"/>
        <v/>
      </c>
      <c r="E8816" s="1" t="s">
        <v>352</v>
      </c>
      <c r="F8816" s="38"/>
      <c r="G8816" s="38"/>
      <c r="M8816" s="1">
        <f>IF(ISNUMBER(MATCH(E8816,_xlfn.VSTACK('VLookup Lists'!$E$2:$E$17,'VLookup Lists'!$H$2:$H$38,'VLookup Lists'!$J$2:$J$8),0)),1,0)</f>
        <v>0</v>
      </c>
      <c r="N8816" s="1" t="str">
        <f>IFERROR(IF(VLOOKUP($D8816,'VLookup Lists'!$B$11:$C$29,2,FALSE)="FLIP",1,0),"")</f>
        <v/>
      </c>
      <c r="O8816" s="1" t="b">
        <f>ISNUMBER(MATCH($E8816,'VLookup Lists'!$E$2:$E$17,0))</f>
        <v>0</v>
      </c>
    </row>
    <row r="8817" spans="1:15" ht="15" customHeight="1" x14ac:dyDescent="0.2">
      <c r="A8817" s="1" t="str">
        <f t="shared" si="67"/>
        <v/>
      </c>
      <c r="E8817" s="1" t="s">
        <v>352</v>
      </c>
      <c r="F8817" s="38"/>
      <c r="G8817" s="38"/>
      <c r="M8817" s="1">
        <f>IF(ISNUMBER(MATCH(E8817,_xlfn.VSTACK('VLookup Lists'!$E$2:$E$17,'VLookup Lists'!$H$2:$H$38,'VLookup Lists'!$J$2:$J$8),0)),1,0)</f>
        <v>0</v>
      </c>
      <c r="N8817" s="1" t="str">
        <f>IFERROR(IF(VLOOKUP($D8817,'VLookup Lists'!$B$11:$C$29,2,FALSE)="FLIP",1,0),"")</f>
        <v/>
      </c>
      <c r="O8817" s="1" t="b">
        <f>ISNUMBER(MATCH($E8817,'VLookup Lists'!$E$2:$E$17,0))</f>
        <v>0</v>
      </c>
    </row>
    <row r="8818" spans="1:15" ht="15" customHeight="1" x14ac:dyDescent="0.2">
      <c r="A8818" s="1" t="str">
        <f t="shared" si="67"/>
        <v/>
      </c>
      <c r="E8818" s="1" t="s">
        <v>352</v>
      </c>
      <c r="F8818" s="38"/>
      <c r="G8818" s="38"/>
      <c r="M8818" s="1">
        <f>IF(ISNUMBER(MATCH(E8818,_xlfn.VSTACK('VLookup Lists'!$E$2:$E$17,'VLookup Lists'!$H$2:$H$38,'VLookup Lists'!$J$2:$J$8),0)),1,0)</f>
        <v>0</v>
      </c>
      <c r="N8818" s="1" t="str">
        <f>IFERROR(IF(VLOOKUP($D8818,'VLookup Lists'!$B$11:$C$29,2,FALSE)="FLIP",1,0),"")</f>
        <v/>
      </c>
      <c r="O8818" s="1" t="b">
        <f>ISNUMBER(MATCH($E8818,'VLookup Lists'!$E$2:$E$17,0))</f>
        <v>0</v>
      </c>
    </row>
    <row r="8819" spans="1:15" ht="15" customHeight="1" x14ac:dyDescent="0.2">
      <c r="A8819" s="1" t="str">
        <f t="shared" si="67"/>
        <v/>
      </c>
      <c r="E8819" s="1" t="s">
        <v>352</v>
      </c>
      <c r="F8819" s="38"/>
      <c r="G8819" s="38"/>
      <c r="M8819" s="1">
        <f>IF(ISNUMBER(MATCH(E8819,_xlfn.VSTACK('VLookup Lists'!$E$2:$E$17,'VLookup Lists'!$H$2:$H$38,'VLookup Lists'!$J$2:$J$8),0)),1,0)</f>
        <v>0</v>
      </c>
      <c r="N8819" s="1" t="str">
        <f>IFERROR(IF(VLOOKUP($D8819,'VLookup Lists'!$B$11:$C$29,2,FALSE)="FLIP",1,0),"")</f>
        <v/>
      </c>
      <c r="O8819" s="1" t="b">
        <f>ISNUMBER(MATCH($E8819,'VLookup Lists'!$E$2:$E$17,0))</f>
        <v>0</v>
      </c>
    </row>
    <row r="8820" spans="1:15" ht="15" customHeight="1" x14ac:dyDescent="0.2">
      <c r="A8820" s="1" t="str">
        <f t="shared" si="67"/>
        <v/>
      </c>
      <c r="E8820" s="1" t="s">
        <v>352</v>
      </c>
      <c r="F8820" s="38"/>
      <c r="G8820" s="38"/>
      <c r="M8820" s="1">
        <f>IF(ISNUMBER(MATCH(E8820,_xlfn.VSTACK('VLookup Lists'!$E$2:$E$17,'VLookup Lists'!$H$2:$H$38,'VLookup Lists'!$J$2:$J$8),0)),1,0)</f>
        <v>0</v>
      </c>
      <c r="N8820" s="1" t="str">
        <f>IFERROR(IF(VLOOKUP($D8820,'VLookup Lists'!$B$11:$C$29,2,FALSE)="FLIP",1,0),"")</f>
        <v/>
      </c>
      <c r="O8820" s="1" t="b">
        <f>ISNUMBER(MATCH($E8820,'VLookup Lists'!$E$2:$E$17,0))</f>
        <v>0</v>
      </c>
    </row>
    <row r="8821" spans="1:15" ht="15" customHeight="1" x14ac:dyDescent="0.2">
      <c r="A8821" s="1" t="str">
        <f t="shared" si="67"/>
        <v/>
      </c>
      <c r="E8821" s="1" t="s">
        <v>352</v>
      </c>
      <c r="F8821" s="38"/>
      <c r="G8821" s="38"/>
      <c r="M8821" s="1">
        <f>IF(ISNUMBER(MATCH(E8821,_xlfn.VSTACK('VLookup Lists'!$E$2:$E$17,'VLookup Lists'!$H$2:$H$38,'VLookup Lists'!$J$2:$J$8),0)),1,0)</f>
        <v>0</v>
      </c>
      <c r="N8821" s="1" t="str">
        <f>IFERROR(IF(VLOOKUP($D8821,'VLookup Lists'!$B$11:$C$29,2,FALSE)="FLIP",1,0),"")</f>
        <v/>
      </c>
      <c r="O8821" s="1" t="b">
        <f>ISNUMBER(MATCH($E8821,'VLookup Lists'!$E$2:$E$17,0))</f>
        <v>0</v>
      </c>
    </row>
    <row r="8822" spans="1:15" ht="15" customHeight="1" x14ac:dyDescent="0.2">
      <c r="A8822" s="1" t="str">
        <f t="shared" si="67"/>
        <v/>
      </c>
      <c r="E8822" s="1" t="s">
        <v>352</v>
      </c>
      <c r="F8822" s="38"/>
      <c r="G8822" s="38"/>
      <c r="M8822" s="1">
        <f>IF(ISNUMBER(MATCH(E8822,_xlfn.VSTACK('VLookup Lists'!$E$2:$E$17,'VLookup Lists'!$H$2:$H$38,'VLookup Lists'!$J$2:$J$8),0)),1,0)</f>
        <v>0</v>
      </c>
      <c r="N8822" s="1" t="str">
        <f>IFERROR(IF(VLOOKUP($D8822,'VLookup Lists'!$B$11:$C$29,2,FALSE)="FLIP",1,0),"")</f>
        <v/>
      </c>
      <c r="O8822" s="1" t="b">
        <f>ISNUMBER(MATCH($E8822,'VLookup Lists'!$E$2:$E$17,0))</f>
        <v>0</v>
      </c>
    </row>
    <row r="8823" spans="1:15" ht="15" customHeight="1" x14ac:dyDescent="0.2">
      <c r="A8823" s="1" t="str">
        <f t="shared" si="67"/>
        <v/>
      </c>
      <c r="E8823" s="1" t="s">
        <v>352</v>
      </c>
      <c r="F8823" s="38"/>
      <c r="G8823" s="38"/>
      <c r="M8823" s="1">
        <f>IF(ISNUMBER(MATCH(E8823,_xlfn.VSTACK('VLookup Lists'!$E$2:$E$17,'VLookup Lists'!$H$2:$H$38,'VLookup Lists'!$J$2:$J$8),0)),1,0)</f>
        <v>0</v>
      </c>
      <c r="N8823" s="1" t="str">
        <f>IFERROR(IF(VLOOKUP($D8823,'VLookup Lists'!$B$11:$C$29,2,FALSE)="FLIP",1,0),"")</f>
        <v/>
      </c>
      <c r="O8823" s="1" t="b">
        <f>ISNUMBER(MATCH($E8823,'VLookup Lists'!$E$2:$E$17,0))</f>
        <v>0</v>
      </c>
    </row>
    <row r="8824" spans="1:15" ht="15" customHeight="1" x14ac:dyDescent="0.2">
      <c r="A8824" s="1" t="str">
        <f t="shared" si="67"/>
        <v/>
      </c>
      <c r="E8824" s="1" t="s">
        <v>352</v>
      </c>
      <c r="F8824" s="38"/>
      <c r="G8824" s="38"/>
      <c r="M8824" s="1">
        <f>IF(ISNUMBER(MATCH(E8824,_xlfn.VSTACK('VLookup Lists'!$E$2:$E$17,'VLookup Lists'!$H$2:$H$38,'VLookup Lists'!$J$2:$J$8),0)),1,0)</f>
        <v>0</v>
      </c>
      <c r="N8824" s="1" t="str">
        <f>IFERROR(IF(VLOOKUP($D8824,'VLookup Lists'!$B$11:$C$29,2,FALSE)="FLIP",1,0),"")</f>
        <v/>
      </c>
      <c r="O8824" s="1" t="b">
        <f>ISNUMBER(MATCH($E8824,'VLookup Lists'!$E$2:$E$17,0))</f>
        <v>0</v>
      </c>
    </row>
    <row r="8825" spans="1:15" ht="15" customHeight="1" x14ac:dyDescent="0.2">
      <c r="A8825" s="1" t="str">
        <f t="shared" si="67"/>
        <v/>
      </c>
      <c r="E8825" s="1" t="s">
        <v>352</v>
      </c>
      <c r="F8825" s="38"/>
      <c r="G8825" s="38"/>
      <c r="M8825" s="1">
        <f>IF(ISNUMBER(MATCH(E8825,_xlfn.VSTACK('VLookup Lists'!$E$2:$E$17,'VLookup Lists'!$H$2:$H$38,'VLookup Lists'!$J$2:$J$8),0)),1,0)</f>
        <v>0</v>
      </c>
      <c r="N8825" s="1" t="str">
        <f>IFERROR(IF(VLOOKUP($D8825,'VLookup Lists'!$B$11:$C$29,2,FALSE)="FLIP",1,0),"")</f>
        <v/>
      </c>
      <c r="O8825" s="1" t="b">
        <f>ISNUMBER(MATCH($E8825,'VLookup Lists'!$E$2:$E$17,0))</f>
        <v>0</v>
      </c>
    </row>
    <row r="8826" spans="1:15" ht="15" customHeight="1" x14ac:dyDescent="0.2">
      <c r="A8826" s="1" t="str">
        <f t="shared" si="67"/>
        <v/>
      </c>
      <c r="E8826" s="1" t="s">
        <v>352</v>
      </c>
      <c r="F8826" s="38"/>
      <c r="G8826" s="38"/>
      <c r="M8826" s="1">
        <f>IF(ISNUMBER(MATCH(E8826,_xlfn.VSTACK('VLookup Lists'!$E$2:$E$17,'VLookup Lists'!$H$2:$H$38,'VLookup Lists'!$J$2:$J$8),0)),1,0)</f>
        <v>0</v>
      </c>
      <c r="N8826" s="1" t="str">
        <f>IFERROR(IF(VLOOKUP($D8826,'VLookup Lists'!$B$11:$C$29,2,FALSE)="FLIP",1,0),"")</f>
        <v/>
      </c>
      <c r="O8826" s="1" t="b">
        <f>ISNUMBER(MATCH($E8826,'VLookup Lists'!$E$2:$E$17,0))</f>
        <v>0</v>
      </c>
    </row>
    <row r="8827" spans="1:15" ht="15" customHeight="1" x14ac:dyDescent="0.2">
      <c r="A8827" s="1" t="str">
        <f t="shared" si="67"/>
        <v/>
      </c>
      <c r="E8827" s="1" t="s">
        <v>352</v>
      </c>
      <c r="F8827" s="38"/>
      <c r="G8827" s="38"/>
      <c r="M8827" s="1">
        <f>IF(ISNUMBER(MATCH(E8827,_xlfn.VSTACK('VLookup Lists'!$E$2:$E$17,'VLookup Lists'!$H$2:$H$38,'VLookup Lists'!$J$2:$J$8),0)),1,0)</f>
        <v>0</v>
      </c>
      <c r="N8827" s="1" t="str">
        <f>IFERROR(IF(VLOOKUP($D8827,'VLookup Lists'!$B$11:$C$29,2,FALSE)="FLIP",1,0),"")</f>
        <v/>
      </c>
      <c r="O8827" s="1" t="b">
        <f>ISNUMBER(MATCH($E8827,'VLookup Lists'!$E$2:$E$17,0))</f>
        <v>0</v>
      </c>
    </row>
    <row r="8828" spans="1:15" ht="15" customHeight="1" x14ac:dyDescent="0.2">
      <c r="A8828" s="1" t="str">
        <f t="shared" si="67"/>
        <v/>
      </c>
      <c r="E8828" s="1" t="s">
        <v>352</v>
      </c>
      <c r="F8828" s="38"/>
      <c r="G8828" s="38"/>
      <c r="M8828" s="1">
        <f>IF(ISNUMBER(MATCH(E8828,_xlfn.VSTACK('VLookup Lists'!$E$2:$E$17,'VLookup Lists'!$H$2:$H$38,'VLookup Lists'!$J$2:$J$8),0)),1,0)</f>
        <v>0</v>
      </c>
      <c r="N8828" s="1" t="str">
        <f>IFERROR(IF(VLOOKUP($D8828,'VLookup Lists'!$B$11:$C$29,2,FALSE)="FLIP",1,0),"")</f>
        <v/>
      </c>
      <c r="O8828" s="1" t="b">
        <f>ISNUMBER(MATCH($E8828,'VLookup Lists'!$E$2:$E$17,0))</f>
        <v>0</v>
      </c>
    </row>
    <row r="8829" spans="1:15" ht="15" customHeight="1" x14ac:dyDescent="0.2">
      <c r="A8829" s="1" t="str">
        <f t="shared" si="67"/>
        <v/>
      </c>
      <c r="E8829" s="1" t="s">
        <v>352</v>
      </c>
      <c r="F8829" s="38"/>
      <c r="G8829" s="38"/>
      <c r="M8829" s="1">
        <f>IF(ISNUMBER(MATCH(E8829,_xlfn.VSTACK('VLookup Lists'!$E$2:$E$17,'VLookup Lists'!$H$2:$H$38,'VLookup Lists'!$J$2:$J$8),0)),1,0)</f>
        <v>0</v>
      </c>
      <c r="N8829" s="1" t="str">
        <f>IFERROR(IF(VLOOKUP($D8829,'VLookup Lists'!$B$11:$C$29,2,FALSE)="FLIP",1,0),"")</f>
        <v/>
      </c>
      <c r="O8829" s="1" t="b">
        <f>ISNUMBER(MATCH($E8829,'VLookup Lists'!$E$2:$E$17,0))</f>
        <v>0</v>
      </c>
    </row>
    <row r="8830" spans="1:15" ht="15" customHeight="1" x14ac:dyDescent="0.2">
      <c r="A8830" s="1" t="str">
        <f t="shared" si="67"/>
        <v/>
      </c>
      <c r="E8830" s="1" t="s">
        <v>352</v>
      </c>
      <c r="F8830" s="38"/>
      <c r="G8830" s="38"/>
      <c r="M8830" s="1">
        <f>IF(ISNUMBER(MATCH(E8830,_xlfn.VSTACK('VLookup Lists'!$E$2:$E$17,'VLookup Lists'!$H$2:$H$38,'VLookup Lists'!$J$2:$J$8),0)),1,0)</f>
        <v>0</v>
      </c>
      <c r="N8830" s="1" t="str">
        <f>IFERROR(IF(VLOOKUP($D8830,'VLookup Lists'!$B$11:$C$29,2,FALSE)="FLIP",1,0),"")</f>
        <v/>
      </c>
      <c r="O8830" s="1" t="b">
        <f>ISNUMBER(MATCH($E8830,'VLookup Lists'!$E$2:$E$17,0))</f>
        <v>0</v>
      </c>
    </row>
    <row r="8831" spans="1:15" ht="15" customHeight="1" x14ac:dyDescent="0.2">
      <c r="A8831" s="1" t="str">
        <f t="shared" si="67"/>
        <v/>
      </c>
      <c r="E8831" s="1" t="s">
        <v>352</v>
      </c>
      <c r="F8831" s="38"/>
      <c r="G8831" s="38"/>
      <c r="M8831" s="1">
        <f>IF(ISNUMBER(MATCH(E8831,_xlfn.VSTACK('VLookup Lists'!$E$2:$E$17,'VLookup Lists'!$H$2:$H$38,'VLookup Lists'!$J$2:$J$8),0)),1,0)</f>
        <v>0</v>
      </c>
      <c r="N8831" s="1" t="str">
        <f>IFERROR(IF(VLOOKUP($D8831,'VLookup Lists'!$B$11:$C$29,2,FALSE)="FLIP",1,0),"")</f>
        <v/>
      </c>
      <c r="O8831" s="1" t="b">
        <f>ISNUMBER(MATCH($E8831,'VLookup Lists'!$E$2:$E$17,0))</f>
        <v>0</v>
      </c>
    </row>
    <row r="8832" spans="1:15" ht="15" customHeight="1" x14ac:dyDescent="0.2">
      <c r="A8832" s="1" t="str">
        <f t="shared" si="67"/>
        <v/>
      </c>
      <c r="E8832" s="1" t="s">
        <v>352</v>
      </c>
      <c r="F8832" s="38"/>
      <c r="G8832" s="38"/>
      <c r="M8832" s="1">
        <f>IF(ISNUMBER(MATCH(E8832,_xlfn.VSTACK('VLookup Lists'!$E$2:$E$17,'VLookup Lists'!$H$2:$H$38,'VLookup Lists'!$J$2:$J$8),0)),1,0)</f>
        <v>0</v>
      </c>
      <c r="N8832" s="1" t="str">
        <f>IFERROR(IF(VLOOKUP($D8832,'VLookup Lists'!$B$11:$C$29,2,FALSE)="FLIP",1,0),"")</f>
        <v/>
      </c>
      <c r="O8832" s="1" t="b">
        <f>ISNUMBER(MATCH($E8832,'VLookup Lists'!$E$2:$E$17,0))</f>
        <v>0</v>
      </c>
    </row>
    <row r="8833" spans="1:15" ht="15" customHeight="1" x14ac:dyDescent="0.2">
      <c r="A8833" s="1" t="str">
        <f t="shared" si="67"/>
        <v/>
      </c>
      <c r="E8833" s="1" t="s">
        <v>352</v>
      </c>
      <c r="F8833" s="38"/>
      <c r="G8833" s="38"/>
      <c r="M8833" s="1">
        <f>IF(ISNUMBER(MATCH(E8833,_xlfn.VSTACK('VLookup Lists'!$E$2:$E$17,'VLookup Lists'!$H$2:$H$38,'VLookup Lists'!$J$2:$J$8),0)),1,0)</f>
        <v>0</v>
      </c>
      <c r="N8833" s="1" t="str">
        <f>IFERROR(IF(VLOOKUP($D8833,'VLookup Lists'!$B$11:$C$29,2,FALSE)="FLIP",1,0),"")</f>
        <v/>
      </c>
      <c r="O8833" s="1" t="b">
        <f>ISNUMBER(MATCH($E8833,'VLookup Lists'!$E$2:$E$17,0))</f>
        <v>0</v>
      </c>
    </row>
    <row r="8834" spans="1:15" ht="15" customHeight="1" x14ac:dyDescent="0.2">
      <c r="A8834" s="1" t="str">
        <f t="shared" si="67"/>
        <v/>
      </c>
      <c r="E8834" s="1" t="s">
        <v>352</v>
      </c>
      <c r="F8834" s="38"/>
      <c r="G8834" s="38"/>
      <c r="M8834" s="1">
        <f>IF(ISNUMBER(MATCH(E8834,_xlfn.VSTACK('VLookup Lists'!$E$2:$E$17,'VLookup Lists'!$H$2:$H$38,'VLookup Lists'!$J$2:$J$8),0)),1,0)</f>
        <v>0</v>
      </c>
      <c r="N8834" s="1" t="str">
        <f>IFERROR(IF(VLOOKUP($D8834,'VLookup Lists'!$B$11:$C$29,2,FALSE)="FLIP",1,0),"")</f>
        <v/>
      </c>
      <c r="O8834" s="1" t="b">
        <f>ISNUMBER(MATCH($E8834,'VLookup Lists'!$E$2:$E$17,0))</f>
        <v>0</v>
      </c>
    </row>
    <row r="8835" spans="1:15" ht="15" customHeight="1" x14ac:dyDescent="0.2">
      <c r="A8835" s="1" t="str">
        <f t="shared" si="67"/>
        <v/>
      </c>
      <c r="E8835" s="1" t="s">
        <v>352</v>
      </c>
      <c r="F8835" s="38"/>
      <c r="G8835" s="38"/>
      <c r="M8835" s="1">
        <f>IF(ISNUMBER(MATCH(E8835,_xlfn.VSTACK('VLookup Lists'!$E$2:$E$17,'VLookup Lists'!$H$2:$H$38,'VLookup Lists'!$J$2:$J$8),0)),1,0)</f>
        <v>0</v>
      </c>
      <c r="N8835" s="1" t="str">
        <f>IFERROR(IF(VLOOKUP($D8835,'VLookup Lists'!$B$11:$C$29,2,FALSE)="FLIP",1,0),"")</f>
        <v/>
      </c>
      <c r="O8835" s="1" t="b">
        <f>ISNUMBER(MATCH($E8835,'VLookup Lists'!$E$2:$E$17,0))</f>
        <v>0</v>
      </c>
    </row>
    <row r="8836" spans="1:15" ht="15" customHeight="1" x14ac:dyDescent="0.2">
      <c r="A8836" s="1" t="str">
        <f t="shared" si="67"/>
        <v/>
      </c>
      <c r="E8836" s="1" t="s">
        <v>352</v>
      </c>
      <c r="F8836" s="38"/>
      <c r="G8836" s="38"/>
      <c r="M8836" s="1">
        <f>IF(ISNUMBER(MATCH(E8836,_xlfn.VSTACK('VLookup Lists'!$E$2:$E$17,'VLookup Lists'!$H$2:$H$38,'VLookup Lists'!$J$2:$J$8),0)),1,0)</f>
        <v>0</v>
      </c>
      <c r="N8836" s="1" t="str">
        <f>IFERROR(IF(VLOOKUP($D8836,'VLookup Lists'!$B$11:$C$29,2,FALSE)="FLIP",1,0),"")</f>
        <v/>
      </c>
      <c r="O8836" s="1" t="b">
        <f>ISNUMBER(MATCH($E8836,'VLookup Lists'!$E$2:$E$17,0))</f>
        <v>0</v>
      </c>
    </row>
    <row r="8837" spans="1:15" ht="15" customHeight="1" x14ac:dyDescent="0.2">
      <c r="A8837" s="1" t="str">
        <f t="shared" si="67"/>
        <v/>
      </c>
      <c r="E8837" s="1" t="s">
        <v>352</v>
      </c>
      <c r="F8837" s="38"/>
      <c r="G8837" s="38"/>
      <c r="M8837" s="1">
        <f>IF(ISNUMBER(MATCH(E8837,_xlfn.VSTACK('VLookup Lists'!$E$2:$E$17,'VLookup Lists'!$H$2:$H$38,'VLookup Lists'!$J$2:$J$8),0)),1,0)</f>
        <v>0</v>
      </c>
      <c r="N8837" s="1" t="str">
        <f>IFERROR(IF(VLOOKUP($D8837,'VLookup Lists'!$B$11:$C$29,2,FALSE)="FLIP",1,0),"")</f>
        <v/>
      </c>
      <c r="O8837" s="1" t="b">
        <f>ISNUMBER(MATCH($E8837,'VLookup Lists'!$E$2:$E$17,0))</f>
        <v>0</v>
      </c>
    </row>
    <row r="8838" spans="1:15" ht="15" customHeight="1" x14ac:dyDescent="0.2">
      <c r="A8838" s="1" t="str">
        <f t="shared" si="67"/>
        <v/>
      </c>
      <c r="E8838" s="1" t="s">
        <v>352</v>
      </c>
      <c r="F8838" s="38"/>
      <c r="G8838" s="38"/>
      <c r="M8838" s="1">
        <f>IF(ISNUMBER(MATCH(E8838,_xlfn.VSTACK('VLookup Lists'!$E$2:$E$17,'VLookup Lists'!$H$2:$H$38,'VLookup Lists'!$J$2:$J$8),0)),1,0)</f>
        <v>0</v>
      </c>
      <c r="N8838" s="1" t="str">
        <f>IFERROR(IF(VLOOKUP($D8838,'VLookup Lists'!$B$11:$C$29,2,FALSE)="FLIP",1,0),"")</f>
        <v/>
      </c>
      <c r="O8838" s="1" t="b">
        <f>ISNUMBER(MATCH($E8838,'VLookup Lists'!$E$2:$E$17,0))</f>
        <v>0</v>
      </c>
    </row>
    <row r="8839" spans="1:15" ht="15" customHeight="1" x14ac:dyDescent="0.2">
      <c r="A8839" s="1" t="str">
        <f t="shared" si="67"/>
        <v/>
      </c>
      <c r="E8839" s="1" t="s">
        <v>352</v>
      </c>
      <c r="F8839" s="38"/>
      <c r="G8839" s="38"/>
      <c r="M8839" s="1">
        <f>IF(ISNUMBER(MATCH(E8839,_xlfn.VSTACK('VLookup Lists'!$E$2:$E$17,'VLookup Lists'!$H$2:$H$38,'VLookup Lists'!$J$2:$J$8),0)),1,0)</f>
        <v>0</v>
      </c>
      <c r="N8839" s="1" t="str">
        <f>IFERROR(IF(VLOOKUP($D8839,'VLookup Lists'!$B$11:$C$29,2,FALSE)="FLIP",1,0),"")</f>
        <v/>
      </c>
      <c r="O8839" s="1" t="b">
        <f>ISNUMBER(MATCH($E8839,'VLookup Lists'!$E$2:$E$17,0))</f>
        <v>0</v>
      </c>
    </row>
    <row r="8840" spans="1:15" ht="15" customHeight="1" x14ac:dyDescent="0.2">
      <c r="A8840" s="1" t="str">
        <f t="shared" si="67"/>
        <v/>
      </c>
      <c r="E8840" s="1" t="s">
        <v>352</v>
      </c>
      <c r="F8840" s="38"/>
      <c r="G8840" s="38"/>
      <c r="M8840" s="1">
        <f>IF(ISNUMBER(MATCH(E8840,_xlfn.VSTACK('VLookup Lists'!$E$2:$E$17,'VLookup Lists'!$H$2:$H$38,'VLookup Lists'!$J$2:$J$8),0)),1,0)</f>
        <v>0</v>
      </c>
      <c r="N8840" s="1" t="str">
        <f>IFERROR(IF(VLOOKUP($D8840,'VLookup Lists'!$B$11:$C$29,2,FALSE)="FLIP",1,0),"")</f>
        <v/>
      </c>
      <c r="O8840" s="1" t="b">
        <f>ISNUMBER(MATCH($E8840,'VLookup Lists'!$E$2:$E$17,0))</f>
        <v>0</v>
      </c>
    </row>
    <row r="8841" spans="1:15" ht="15" customHeight="1" x14ac:dyDescent="0.2">
      <c r="A8841" s="1" t="str">
        <f t="shared" si="67"/>
        <v/>
      </c>
      <c r="E8841" s="1" t="s">
        <v>352</v>
      </c>
      <c r="F8841" s="38"/>
      <c r="G8841" s="38"/>
      <c r="M8841" s="1">
        <f>IF(ISNUMBER(MATCH(E8841,_xlfn.VSTACK('VLookup Lists'!$E$2:$E$17,'VLookup Lists'!$H$2:$H$38,'VLookup Lists'!$J$2:$J$8),0)),1,0)</f>
        <v>0</v>
      </c>
      <c r="N8841" s="1" t="str">
        <f>IFERROR(IF(VLOOKUP($D8841,'VLookup Lists'!$B$11:$C$29,2,FALSE)="FLIP",1,0),"")</f>
        <v/>
      </c>
      <c r="O8841" s="1" t="b">
        <f>ISNUMBER(MATCH($E8841,'VLookup Lists'!$E$2:$E$17,0))</f>
        <v>0</v>
      </c>
    </row>
    <row r="8842" spans="1:15" ht="15" customHeight="1" x14ac:dyDescent="0.2">
      <c r="A8842" s="1" t="str">
        <f t="shared" si="67"/>
        <v/>
      </c>
      <c r="E8842" s="1" t="s">
        <v>352</v>
      </c>
      <c r="F8842" s="38"/>
      <c r="G8842" s="38"/>
      <c r="M8842" s="1">
        <f>IF(ISNUMBER(MATCH(E8842,_xlfn.VSTACK('VLookup Lists'!$E$2:$E$17,'VLookup Lists'!$H$2:$H$38,'VLookup Lists'!$J$2:$J$8),0)),1,0)</f>
        <v>0</v>
      </c>
      <c r="N8842" s="1" t="str">
        <f>IFERROR(IF(VLOOKUP($D8842,'VLookup Lists'!$B$11:$C$29,2,FALSE)="FLIP",1,0),"")</f>
        <v/>
      </c>
      <c r="O8842" s="1" t="b">
        <f>ISNUMBER(MATCH($E8842,'VLookup Lists'!$E$2:$E$17,0))</f>
        <v>0</v>
      </c>
    </row>
    <row r="8843" spans="1:15" ht="15" customHeight="1" x14ac:dyDescent="0.2">
      <c r="A8843" s="1" t="str">
        <f t="shared" si="67"/>
        <v/>
      </c>
      <c r="E8843" s="1" t="s">
        <v>352</v>
      </c>
      <c r="F8843" s="38"/>
      <c r="G8843" s="38"/>
      <c r="M8843" s="1">
        <f>IF(ISNUMBER(MATCH(E8843,_xlfn.VSTACK('VLookup Lists'!$E$2:$E$17,'VLookup Lists'!$H$2:$H$38,'VLookup Lists'!$J$2:$J$8),0)),1,0)</f>
        <v>0</v>
      </c>
      <c r="N8843" s="1" t="str">
        <f>IFERROR(IF(VLOOKUP($D8843,'VLookup Lists'!$B$11:$C$29,2,FALSE)="FLIP",1,0),"")</f>
        <v/>
      </c>
      <c r="O8843" s="1" t="b">
        <f>ISNUMBER(MATCH($E8843,'VLookup Lists'!$E$2:$E$17,0))</f>
        <v>0</v>
      </c>
    </row>
    <row r="8844" spans="1:15" ht="15" customHeight="1" x14ac:dyDescent="0.2">
      <c r="A8844" s="1" t="str">
        <f t="shared" si="67"/>
        <v/>
      </c>
      <c r="E8844" s="1" t="s">
        <v>352</v>
      </c>
      <c r="F8844" s="38"/>
      <c r="G8844" s="38"/>
      <c r="M8844" s="1">
        <f>IF(ISNUMBER(MATCH(E8844,_xlfn.VSTACK('VLookup Lists'!$E$2:$E$17,'VLookup Lists'!$H$2:$H$38,'VLookup Lists'!$J$2:$J$8),0)),1,0)</f>
        <v>0</v>
      </c>
      <c r="N8844" s="1" t="str">
        <f>IFERROR(IF(VLOOKUP($D8844,'VLookup Lists'!$B$11:$C$29,2,FALSE)="FLIP",1,0),"")</f>
        <v/>
      </c>
      <c r="O8844" s="1" t="b">
        <f>ISNUMBER(MATCH($E8844,'VLookup Lists'!$E$2:$E$17,0))</f>
        <v>0</v>
      </c>
    </row>
    <row r="8845" spans="1:15" ht="15" customHeight="1" x14ac:dyDescent="0.2">
      <c r="A8845" s="1" t="str">
        <f t="shared" si="67"/>
        <v/>
      </c>
      <c r="E8845" s="1" t="s">
        <v>352</v>
      </c>
      <c r="F8845" s="38"/>
      <c r="G8845" s="38"/>
      <c r="M8845" s="1">
        <f>IF(ISNUMBER(MATCH(E8845,_xlfn.VSTACK('VLookup Lists'!$E$2:$E$17,'VLookup Lists'!$H$2:$H$38,'VLookup Lists'!$J$2:$J$8),0)),1,0)</f>
        <v>0</v>
      </c>
      <c r="N8845" s="1" t="str">
        <f>IFERROR(IF(VLOOKUP($D8845,'VLookup Lists'!$B$11:$C$29,2,FALSE)="FLIP",1,0),"")</f>
        <v/>
      </c>
      <c r="O8845" s="1" t="b">
        <f>ISNUMBER(MATCH($E8845,'VLookup Lists'!$E$2:$E$17,0))</f>
        <v>0</v>
      </c>
    </row>
    <row r="8846" spans="1:15" ht="15" customHeight="1" x14ac:dyDescent="0.2">
      <c r="A8846" s="1" t="str">
        <f t="shared" si="67"/>
        <v/>
      </c>
      <c r="E8846" s="1" t="s">
        <v>352</v>
      </c>
      <c r="F8846" s="38"/>
      <c r="G8846" s="38"/>
      <c r="M8846" s="1">
        <f>IF(ISNUMBER(MATCH(E8846,_xlfn.VSTACK('VLookup Lists'!$E$2:$E$17,'VLookup Lists'!$H$2:$H$38,'VLookup Lists'!$J$2:$J$8),0)),1,0)</f>
        <v>0</v>
      </c>
      <c r="N8846" s="1" t="str">
        <f>IFERROR(IF(VLOOKUP($D8846,'VLookup Lists'!$B$11:$C$29,2,FALSE)="FLIP",1,0),"")</f>
        <v/>
      </c>
      <c r="O8846" s="1" t="b">
        <f>ISNUMBER(MATCH($E8846,'VLookup Lists'!$E$2:$E$17,0))</f>
        <v>0</v>
      </c>
    </row>
    <row r="8847" spans="1:15" ht="15" customHeight="1" x14ac:dyDescent="0.2">
      <c r="A8847" s="1" t="str">
        <f t="shared" si="67"/>
        <v/>
      </c>
      <c r="E8847" s="1" t="s">
        <v>352</v>
      </c>
      <c r="F8847" s="38"/>
      <c r="G8847" s="38"/>
      <c r="M8847" s="1">
        <f>IF(ISNUMBER(MATCH(E8847,_xlfn.VSTACK('VLookup Lists'!$E$2:$E$17,'VLookup Lists'!$H$2:$H$38,'VLookup Lists'!$J$2:$J$8),0)),1,0)</f>
        <v>0</v>
      </c>
      <c r="N8847" s="1" t="str">
        <f>IFERROR(IF(VLOOKUP($D8847,'VLookup Lists'!$B$11:$C$29,2,FALSE)="FLIP",1,0),"")</f>
        <v/>
      </c>
      <c r="O8847" s="1" t="b">
        <f>ISNUMBER(MATCH($E8847,'VLookup Lists'!$E$2:$E$17,0))</f>
        <v>0</v>
      </c>
    </row>
    <row r="8848" spans="1:15" ht="15" customHeight="1" x14ac:dyDescent="0.2">
      <c r="A8848" s="1" t="str">
        <f t="shared" si="67"/>
        <v/>
      </c>
      <c r="E8848" s="1" t="s">
        <v>352</v>
      </c>
      <c r="F8848" s="38"/>
      <c r="G8848" s="38"/>
      <c r="M8848" s="1">
        <f>IF(ISNUMBER(MATCH(E8848,_xlfn.VSTACK('VLookup Lists'!$E$2:$E$17,'VLookup Lists'!$H$2:$H$38,'VLookup Lists'!$J$2:$J$8),0)),1,0)</f>
        <v>0</v>
      </c>
      <c r="N8848" s="1" t="str">
        <f>IFERROR(IF(VLOOKUP($D8848,'VLookup Lists'!$B$11:$C$29,2,FALSE)="FLIP",1,0),"")</f>
        <v/>
      </c>
      <c r="O8848" s="1" t="b">
        <f>ISNUMBER(MATCH($E8848,'VLookup Lists'!$E$2:$E$17,0))</f>
        <v>0</v>
      </c>
    </row>
    <row r="8849" spans="1:15" ht="15" customHeight="1" x14ac:dyDescent="0.2">
      <c r="A8849" s="1" t="str">
        <f t="shared" si="67"/>
        <v/>
      </c>
      <c r="E8849" s="1" t="s">
        <v>352</v>
      </c>
      <c r="F8849" s="38"/>
      <c r="G8849" s="38"/>
      <c r="M8849" s="1">
        <f>IF(ISNUMBER(MATCH(E8849,_xlfn.VSTACK('VLookup Lists'!$E$2:$E$17,'VLookup Lists'!$H$2:$H$38,'VLookup Lists'!$J$2:$J$8),0)),1,0)</f>
        <v>0</v>
      </c>
      <c r="N8849" s="1" t="str">
        <f>IFERROR(IF(VLOOKUP($D8849,'VLookup Lists'!$B$11:$C$29,2,FALSE)="FLIP",1,0),"")</f>
        <v/>
      </c>
      <c r="O8849" s="1" t="b">
        <f>ISNUMBER(MATCH($E8849,'VLookup Lists'!$E$2:$E$17,0))</f>
        <v>0</v>
      </c>
    </row>
    <row r="8850" spans="1:15" ht="15" customHeight="1" x14ac:dyDescent="0.2">
      <c r="A8850" s="1" t="str">
        <f t="shared" si="67"/>
        <v/>
      </c>
      <c r="E8850" s="1" t="s">
        <v>352</v>
      </c>
      <c r="F8850" s="38"/>
      <c r="G8850" s="38"/>
      <c r="M8850" s="1">
        <f>IF(ISNUMBER(MATCH(E8850,_xlfn.VSTACK('VLookup Lists'!$E$2:$E$17,'VLookup Lists'!$H$2:$H$38,'VLookup Lists'!$J$2:$J$8),0)),1,0)</f>
        <v>0</v>
      </c>
      <c r="N8850" s="1" t="str">
        <f>IFERROR(IF(VLOOKUP($D8850,'VLookup Lists'!$B$11:$C$29,2,FALSE)="FLIP",1,0),"")</f>
        <v/>
      </c>
      <c r="O8850" s="1" t="b">
        <f>ISNUMBER(MATCH($E8850,'VLookup Lists'!$E$2:$E$17,0))</f>
        <v>0</v>
      </c>
    </row>
    <row r="8851" spans="1:15" ht="15" customHeight="1" x14ac:dyDescent="0.2">
      <c r="A8851" s="1" t="str">
        <f t="shared" si="67"/>
        <v/>
      </c>
      <c r="E8851" s="1" t="s">
        <v>352</v>
      </c>
      <c r="F8851" s="38"/>
      <c r="G8851" s="38"/>
      <c r="M8851" s="1">
        <f>IF(ISNUMBER(MATCH(E8851,_xlfn.VSTACK('VLookup Lists'!$E$2:$E$17,'VLookup Lists'!$H$2:$H$38,'VLookup Lists'!$J$2:$J$8),0)),1,0)</f>
        <v>0</v>
      </c>
      <c r="N8851" s="1" t="str">
        <f>IFERROR(IF(VLOOKUP($D8851,'VLookup Lists'!$B$11:$C$29,2,FALSE)="FLIP",1,0),"")</f>
        <v/>
      </c>
      <c r="O8851" s="1" t="b">
        <f>ISNUMBER(MATCH($E8851,'VLookup Lists'!$E$2:$E$17,0))</f>
        <v>0</v>
      </c>
    </row>
    <row r="8852" spans="1:15" ht="15" customHeight="1" x14ac:dyDescent="0.2">
      <c r="A8852" s="1" t="str">
        <f t="shared" si="67"/>
        <v/>
      </c>
      <c r="E8852" s="1" t="s">
        <v>352</v>
      </c>
      <c r="F8852" s="38"/>
      <c r="G8852" s="38"/>
      <c r="M8852" s="1">
        <f>IF(ISNUMBER(MATCH(E8852,_xlfn.VSTACK('VLookup Lists'!$E$2:$E$17,'VLookup Lists'!$H$2:$H$38,'VLookup Lists'!$J$2:$J$8),0)),1,0)</f>
        <v>0</v>
      </c>
      <c r="N8852" s="1" t="str">
        <f>IFERROR(IF(VLOOKUP($D8852,'VLookup Lists'!$B$11:$C$29,2,FALSE)="FLIP",1,0),"")</f>
        <v/>
      </c>
      <c r="O8852" s="1" t="b">
        <f>ISNUMBER(MATCH($E8852,'VLookup Lists'!$E$2:$E$17,0))</f>
        <v>0</v>
      </c>
    </row>
    <row r="8853" spans="1:15" ht="15" customHeight="1" x14ac:dyDescent="0.2">
      <c r="A8853" s="1" t="str">
        <f t="shared" si="67"/>
        <v/>
      </c>
      <c r="E8853" s="1" t="s">
        <v>352</v>
      </c>
      <c r="F8853" s="38"/>
      <c r="G8853" s="38"/>
      <c r="M8853" s="1">
        <f>IF(ISNUMBER(MATCH(E8853,_xlfn.VSTACK('VLookup Lists'!$E$2:$E$17,'VLookup Lists'!$H$2:$H$38,'VLookup Lists'!$J$2:$J$8),0)),1,0)</f>
        <v>0</v>
      </c>
      <c r="N8853" s="1" t="str">
        <f>IFERROR(IF(VLOOKUP($D8853,'VLookup Lists'!$B$11:$C$29,2,FALSE)="FLIP",1,0),"")</f>
        <v/>
      </c>
      <c r="O8853" s="1" t="b">
        <f>ISNUMBER(MATCH($E8853,'VLookup Lists'!$E$2:$E$17,0))</f>
        <v>0</v>
      </c>
    </row>
    <row r="8854" spans="1:15" ht="15" customHeight="1" x14ac:dyDescent="0.2">
      <c r="A8854" s="1" t="str">
        <f t="shared" si="67"/>
        <v/>
      </c>
      <c r="E8854" s="1" t="s">
        <v>352</v>
      </c>
      <c r="F8854" s="38"/>
      <c r="G8854" s="38"/>
      <c r="M8854" s="1">
        <f>IF(ISNUMBER(MATCH(E8854,_xlfn.VSTACK('VLookup Lists'!$E$2:$E$17,'VLookup Lists'!$H$2:$H$38,'VLookup Lists'!$J$2:$J$8),0)),1,0)</f>
        <v>0</v>
      </c>
      <c r="N8854" s="1" t="str">
        <f>IFERROR(IF(VLOOKUP($D8854,'VLookup Lists'!$B$11:$C$29,2,FALSE)="FLIP",1,0),"")</f>
        <v/>
      </c>
      <c r="O8854" s="1" t="b">
        <f>ISNUMBER(MATCH($E8854,'VLookup Lists'!$E$2:$E$17,0))</f>
        <v>0</v>
      </c>
    </row>
    <row r="8855" spans="1:15" ht="15" customHeight="1" x14ac:dyDescent="0.2">
      <c r="A8855" s="1" t="str">
        <f t="shared" si="67"/>
        <v/>
      </c>
      <c r="E8855" s="1" t="s">
        <v>352</v>
      </c>
      <c r="F8855" s="38"/>
      <c r="G8855" s="38"/>
      <c r="M8855" s="1">
        <f>IF(ISNUMBER(MATCH(E8855,_xlfn.VSTACK('VLookup Lists'!$E$2:$E$17,'VLookup Lists'!$H$2:$H$38,'VLookup Lists'!$J$2:$J$8),0)),1,0)</f>
        <v>0</v>
      </c>
      <c r="N8855" s="1" t="str">
        <f>IFERROR(IF(VLOOKUP($D8855,'VLookup Lists'!$B$11:$C$29,2,FALSE)="FLIP",1,0),"")</f>
        <v/>
      </c>
      <c r="O8855" s="1" t="b">
        <f>ISNUMBER(MATCH($E8855,'VLookup Lists'!$E$2:$E$17,0))</f>
        <v>0</v>
      </c>
    </row>
    <row r="8856" spans="1:15" ht="15" customHeight="1" x14ac:dyDescent="0.2">
      <c r="A8856" s="1" t="str">
        <f t="shared" si="67"/>
        <v/>
      </c>
      <c r="E8856" s="1" t="s">
        <v>352</v>
      </c>
      <c r="F8856" s="38"/>
      <c r="G8856" s="38"/>
      <c r="M8856" s="1">
        <f>IF(ISNUMBER(MATCH(E8856,_xlfn.VSTACK('VLookup Lists'!$E$2:$E$17,'VLookup Lists'!$H$2:$H$38,'VLookup Lists'!$J$2:$J$8),0)),1,0)</f>
        <v>0</v>
      </c>
      <c r="N8856" s="1" t="str">
        <f>IFERROR(IF(VLOOKUP($D8856,'VLookup Lists'!$B$11:$C$29,2,FALSE)="FLIP",1,0),"")</f>
        <v/>
      </c>
      <c r="O8856" s="1" t="b">
        <f>ISNUMBER(MATCH($E8856,'VLookup Lists'!$E$2:$E$17,0))</f>
        <v>0</v>
      </c>
    </row>
    <row r="8857" spans="1:15" ht="15" customHeight="1" x14ac:dyDescent="0.2">
      <c r="A8857" s="1" t="str">
        <f t="shared" si="67"/>
        <v/>
      </c>
      <c r="E8857" s="1" t="s">
        <v>352</v>
      </c>
      <c r="F8857" s="38"/>
      <c r="G8857" s="38"/>
      <c r="M8857" s="1">
        <f>IF(ISNUMBER(MATCH(E8857,_xlfn.VSTACK('VLookup Lists'!$E$2:$E$17,'VLookup Lists'!$H$2:$H$38,'VLookup Lists'!$J$2:$J$8),0)),1,0)</f>
        <v>0</v>
      </c>
      <c r="N8857" s="1" t="str">
        <f>IFERROR(IF(VLOOKUP($D8857,'VLookup Lists'!$B$11:$C$29,2,FALSE)="FLIP",1,0),"")</f>
        <v/>
      </c>
      <c r="O8857" s="1" t="b">
        <f>ISNUMBER(MATCH($E8857,'VLookup Lists'!$E$2:$E$17,0))</f>
        <v>0</v>
      </c>
    </row>
    <row r="8858" spans="1:15" ht="15" customHeight="1" x14ac:dyDescent="0.2">
      <c r="A8858" s="1" t="str">
        <f t="shared" si="67"/>
        <v/>
      </c>
      <c r="E8858" s="1" t="s">
        <v>352</v>
      </c>
      <c r="F8858" s="38"/>
      <c r="G8858" s="38"/>
      <c r="M8858" s="1">
        <f>IF(ISNUMBER(MATCH(E8858,_xlfn.VSTACK('VLookup Lists'!$E$2:$E$17,'VLookup Lists'!$H$2:$H$38,'VLookup Lists'!$J$2:$J$8),0)),1,0)</f>
        <v>0</v>
      </c>
      <c r="N8858" s="1" t="str">
        <f>IFERROR(IF(VLOOKUP($D8858,'VLookup Lists'!$B$11:$C$29,2,FALSE)="FLIP",1,0),"")</f>
        <v/>
      </c>
      <c r="O8858" s="1" t="b">
        <f>ISNUMBER(MATCH($E8858,'VLookup Lists'!$E$2:$E$17,0))</f>
        <v>0</v>
      </c>
    </row>
    <row r="8859" spans="1:15" ht="15" customHeight="1" x14ac:dyDescent="0.2">
      <c r="A8859" s="1" t="str">
        <f t="shared" si="67"/>
        <v/>
      </c>
      <c r="E8859" s="1" t="s">
        <v>352</v>
      </c>
      <c r="F8859" s="38"/>
      <c r="G8859" s="38"/>
      <c r="M8859" s="1">
        <f>IF(ISNUMBER(MATCH(E8859,_xlfn.VSTACK('VLookup Lists'!$E$2:$E$17,'VLookup Lists'!$H$2:$H$38,'VLookup Lists'!$J$2:$J$8),0)),1,0)</f>
        <v>0</v>
      </c>
      <c r="N8859" s="1" t="str">
        <f>IFERROR(IF(VLOOKUP($D8859,'VLookup Lists'!$B$11:$C$29,2,FALSE)="FLIP",1,0),"")</f>
        <v/>
      </c>
      <c r="O8859" s="1" t="b">
        <f>ISNUMBER(MATCH($E8859,'VLookup Lists'!$E$2:$E$17,0))</f>
        <v>0</v>
      </c>
    </row>
    <row r="8860" spans="1:15" ht="15" customHeight="1" x14ac:dyDescent="0.2">
      <c r="A8860" s="1" t="str">
        <f t="shared" si="67"/>
        <v/>
      </c>
      <c r="E8860" s="1" t="s">
        <v>352</v>
      </c>
      <c r="F8860" s="38"/>
      <c r="G8860" s="38"/>
      <c r="M8860" s="1">
        <f>IF(ISNUMBER(MATCH(E8860,_xlfn.VSTACK('VLookup Lists'!$E$2:$E$17,'VLookup Lists'!$H$2:$H$38,'VLookup Lists'!$J$2:$J$8),0)),1,0)</f>
        <v>0</v>
      </c>
      <c r="N8860" s="1" t="str">
        <f>IFERROR(IF(VLOOKUP($D8860,'VLookup Lists'!$B$11:$C$29,2,FALSE)="FLIP",1,0),"")</f>
        <v/>
      </c>
      <c r="O8860" s="1" t="b">
        <f>ISNUMBER(MATCH($E8860,'VLookup Lists'!$E$2:$E$17,0))</f>
        <v>0</v>
      </c>
    </row>
    <row r="8861" spans="1:15" ht="15" customHeight="1" x14ac:dyDescent="0.2">
      <c r="A8861" s="1" t="str">
        <f t="shared" si="67"/>
        <v/>
      </c>
      <c r="E8861" s="1" t="s">
        <v>352</v>
      </c>
      <c r="F8861" s="38"/>
      <c r="G8861" s="38"/>
      <c r="M8861" s="1">
        <f>IF(ISNUMBER(MATCH(E8861,_xlfn.VSTACK('VLookup Lists'!$E$2:$E$17,'VLookup Lists'!$H$2:$H$38,'VLookup Lists'!$J$2:$J$8),0)),1,0)</f>
        <v>0</v>
      </c>
      <c r="N8861" s="1" t="str">
        <f>IFERROR(IF(VLOOKUP($D8861,'VLookup Lists'!$B$11:$C$29,2,FALSE)="FLIP",1,0),"")</f>
        <v/>
      </c>
      <c r="O8861" s="1" t="b">
        <f>ISNUMBER(MATCH($E8861,'VLookup Lists'!$E$2:$E$17,0))</f>
        <v>0</v>
      </c>
    </row>
    <row r="8862" spans="1:15" ht="15" customHeight="1" x14ac:dyDescent="0.2">
      <c r="A8862" s="1" t="str">
        <f t="shared" si="67"/>
        <v/>
      </c>
      <c r="E8862" s="1" t="s">
        <v>352</v>
      </c>
      <c r="F8862" s="38"/>
      <c r="G8862" s="38"/>
      <c r="M8862" s="1">
        <f>IF(ISNUMBER(MATCH(E8862,_xlfn.VSTACK('VLookup Lists'!$E$2:$E$17,'VLookup Lists'!$H$2:$H$38,'VLookup Lists'!$J$2:$J$8),0)),1,0)</f>
        <v>0</v>
      </c>
      <c r="N8862" s="1" t="str">
        <f>IFERROR(IF(VLOOKUP($D8862,'VLookup Lists'!$B$11:$C$29,2,FALSE)="FLIP",1,0),"")</f>
        <v/>
      </c>
      <c r="O8862" s="1" t="b">
        <f>ISNUMBER(MATCH($E8862,'VLookup Lists'!$E$2:$E$17,0))</f>
        <v>0</v>
      </c>
    </row>
    <row r="8863" spans="1:15" ht="15" customHeight="1" x14ac:dyDescent="0.2">
      <c r="A8863" s="1" t="str">
        <f t="shared" si="67"/>
        <v/>
      </c>
      <c r="E8863" s="1" t="s">
        <v>352</v>
      </c>
      <c r="F8863" s="38"/>
      <c r="G8863" s="38"/>
      <c r="M8863" s="1">
        <f>IF(ISNUMBER(MATCH(E8863,_xlfn.VSTACK('VLookup Lists'!$E$2:$E$17,'VLookup Lists'!$H$2:$H$38,'VLookup Lists'!$J$2:$J$8),0)),1,0)</f>
        <v>0</v>
      </c>
      <c r="N8863" s="1" t="str">
        <f>IFERROR(IF(VLOOKUP($D8863,'VLookup Lists'!$B$11:$C$29,2,FALSE)="FLIP",1,0),"")</f>
        <v/>
      </c>
      <c r="O8863" s="1" t="b">
        <f>ISNUMBER(MATCH($E8863,'VLookup Lists'!$E$2:$E$17,0))</f>
        <v>0</v>
      </c>
    </row>
    <row r="8864" spans="1:15" ht="15" customHeight="1" x14ac:dyDescent="0.2">
      <c r="A8864" s="1" t="str">
        <f t="shared" si="67"/>
        <v/>
      </c>
      <c r="E8864" s="1" t="s">
        <v>352</v>
      </c>
      <c r="F8864" s="38"/>
      <c r="G8864" s="38"/>
      <c r="M8864" s="1">
        <f>IF(ISNUMBER(MATCH(E8864,_xlfn.VSTACK('VLookup Lists'!$E$2:$E$17,'VLookup Lists'!$H$2:$H$38,'VLookup Lists'!$J$2:$J$8),0)),1,0)</f>
        <v>0</v>
      </c>
      <c r="N8864" s="1" t="str">
        <f>IFERROR(IF(VLOOKUP($D8864,'VLookup Lists'!$B$11:$C$29,2,FALSE)="FLIP",1,0),"")</f>
        <v/>
      </c>
      <c r="O8864" s="1" t="b">
        <f>ISNUMBER(MATCH($E8864,'VLookup Lists'!$E$2:$E$17,0))</f>
        <v>0</v>
      </c>
    </row>
    <row r="8865" spans="1:15" ht="15" customHeight="1" x14ac:dyDescent="0.2">
      <c r="A8865" s="1" t="str">
        <f t="shared" si="67"/>
        <v/>
      </c>
      <c r="E8865" s="1" t="s">
        <v>352</v>
      </c>
      <c r="F8865" s="38"/>
      <c r="G8865" s="38"/>
      <c r="M8865" s="1">
        <f>IF(ISNUMBER(MATCH(E8865,_xlfn.VSTACK('VLookup Lists'!$E$2:$E$17,'VLookup Lists'!$H$2:$H$38,'VLookup Lists'!$J$2:$J$8),0)),1,0)</f>
        <v>0</v>
      </c>
      <c r="N8865" s="1" t="str">
        <f>IFERROR(IF(VLOOKUP($D8865,'VLookup Lists'!$B$11:$C$29,2,FALSE)="FLIP",1,0),"")</f>
        <v/>
      </c>
      <c r="O8865" s="1" t="b">
        <f>ISNUMBER(MATCH($E8865,'VLookup Lists'!$E$2:$E$17,0))</f>
        <v>0</v>
      </c>
    </row>
    <row r="8866" spans="1:15" ht="15" customHeight="1" x14ac:dyDescent="0.2">
      <c r="A8866" s="1" t="str">
        <f t="shared" si="67"/>
        <v/>
      </c>
      <c r="E8866" s="1" t="s">
        <v>352</v>
      </c>
      <c r="F8866" s="38"/>
      <c r="G8866" s="38"/>
      <c r="M8866" s="1">
        <f>IF(ISNUMBER(MATCH(E8866,_xlfn.VSTACK('VLookup Lists'!$E$2:$E$17,'VLookup Lists'!$H$2:$H$38,'VLookup Lists'!$J$2:$J$8),0)),1,0)</f>
        <v>0</v>
      </c>
      <c r="N8866" s="1" t="str">
        <f>IFERROR(IF(VLOOKUP($D8866,'VLookup Lists'!$B$11:$C$29,2,FALSE)="FLIP",1,0),"")</f>
        <v/>
      </c>
      <c r="O8866" s="1" t="b">
        <f>ISNUMBER(MATCH($E8866,'VLookup Lists'!$E$2:$E$17,0))</f>
        <v>0</v>
      </c>
    </row>
    <row r="8867" spans="1:15" ht="15" customHeight="1" x14ac:dyDescent="0.2">
      <c r="A8867" s="1" t="str">
        <f t="shared" si="67"/>
        <v/>
      </c>
      <c r="E8867" s="1" t="s">
        <v>352</v>
      </c>
      <c r="F8867" s="38"/>
      <c r="G8867" s="38"/>
      <c r="M8867" s="1">
        <f>IF(ISNUMBER(MATCH(E8867,_xlfn.VSTACK('VLookup Lists'!$E$2:$E$17,'VLookup Lists'!$H$2:$H$38,'VLookup Lists'!$J$2:$J$8),0)),1,0)</f>
        <v>0</v>
      </c>
      <c r="N8867" s="1" t="str">
        <f>IFERROR(IF(VLOOKUP($D8867,'VLookup Lists'!$B$11:$C$29,2,FALSE)="FLIP",1,0),"")</f>
        <v/>
      </c>
      <c r="O8867" s="1" t="b">
        <f>ISNUMBER(MATCH($E8867,'VLookup Lists'!$E$2:$E$17,0))</f>
        <v>0</v>
      </c>
    </row>
    <row r="8868" spans="1:15" ht="15" customHeight="1" x14ac:dyDescent="0.2">
      <c r="A8868" s="1" t="str">
        <f t="shared" si="67"/>
        <v/>
      </c>
      <c r="E8868" s="1" t="s">
        <v>352</v>
      </c>
      <c r="F8868" s="38"/>
      <c r="G8868" s="38"/>
      <c r="M8868" s="1">
        <f>IF(ISNUMBER(MATCH(E8868,_xlfn.VSTACK('VLookup Lists'!$E$2:$E$17,'VLookup Lists'!$H$2:$H$38,'VLookup Lists'!$J$2:$J$8),0)),1,0)</f>
        <v>0</v>
      </c>
      <c r="N8868" s="1" t="str">
        <f>IFERROR(IF(VLOOKUP($D8868,'VLookup Lists'!$B$11:$C$29,2,FALSE)="FLIP",1,0),"")</f>
        <v/>
      </c>
      <c r="O8868" s="1" t="b">
        <f>ISNUMBER(MATCH($E8868,'VLookup Lists'!$E$2:$E$17,0))</f>
        <v>0</v>
      </c>
    </row>
    <row r="8869" spans="1:15" ht="15" customHeight="1" x14ac:dyDescent="0.2">
      <c r="A8869" s="1" t="str">
        <f t="shared" si="67"/>
        <v/>
      </c>
      <c r="E8869" s="1" t="s">
        <v>352</v>
      </c>
      <c r="F8869" s="38"/>
      <c r="G8869" s="38"/>
      <c r="M8869" s="1">
        <f>IF(ISNUMBER(MATCH(E8869,_xlfn.VSTACK('VLookup Lists'!$E$2:$E$17,'VLookup Lists'!$H$2:$H$38,'VLookup Lists'!$J$2:$J$8),0)),1,0)</f>
        <v>0</v>
      </c>
      <c r="N8869" s="1" t="str">
        <f>IFERROR(IF(VLOOKUP($D8869,'VLookup Lists'!$B$11:$C$29,2,FALSE)="FLIP",1,0),"")</f>
        <v/>
      </c>
      <c r="O8869" s="1" t="b">
        <f>ISNUMBER(MATCH($E8869,'VLookup Lists'!$E$2:$E$17,0))</f>
        <v>0</v>
      </c>
    </row>
    <row r="8870" spans="1:15" ht="15" customHeight="1" x14ac:dyDescent="0.2">
      <c r="A8870" s="1" t="str">
        <f t="shared" si="67"/>
        <v/>
      </c>
      <c r="E8870" s="1" t="s">
        <v>352</v>
      </c>
      <c r="F8870" s="38"/>
      <c r="G8870" s="38"/>
      <c r="M8870" s="1">
        <f>IF(ISNUMBER(MATCH(E8870,_xlfn.VSTACK('VLookup Lists'!$E$2:$E$17,'VLookup Lists'!$H$2:$H$38,'VLookup Lists'!$J$2:$J$8),0)),1,0)</f>
        <v>0</v>
      </c>
      <c r="N8870" s="1" t="str">
        <f>IFERROR(IF(VLOOKUP($D8870,'VLookup Lists'!$B$11:$C$29,2,FALSE)="FLIP",1,0),"")</f>
        <v/>
      </c>
      <c r="O8870" s="1" t="b">
        <f>ISNUMBER(MATCH($E8870,'VLookup Lists'!$E$2:$E$17,0))</f>
        <v>0</v>
      </c>
    </row>
    <row r="8871" spans="1:15" ht="15" customHeight="1" x14ac:dyDescent="0.2">
      <c r="A8871" s="1" t="str">
        <f t="shared" si="67"/>
        <v/>
      </c>
      <c r="E8871" s="1" t="s">
        <v>352</v>
      </c>
      <c r="F8871" s="38"/>
      <c r="G8871" s="38"/>
      <c r="M8871" s="1">
        <f>IF(ISNUMBER(MATCH(E8871,_xlfn.VSTACK('VLookup Lists'!$E$2:$E$17,'VLookup Lists'!$H$2:$H$38,'VLookup Lists'!$J$2:$J$8),0)),1,0)</f>
        <v>0</v>
      </c>
      <c r="N8871" s="1" t="str">
        <f>IFERROR(IF(VLOOKUP($D8871,'VLookup Lists'!$B$11:$C$29,2,FALSE)="FLIP",1,0),"")</f>
        <v/>
      </c>
      <c r="O8871" s="1" t="b">
        <f>ISNUMBER(MATCH($E8871,'VLookup Lists'!$E$2:$E$17,0))</f>
        <v>0</v>
      </c>
    </row>
    <row r="8872" spans="1:15" ht="15" customHeight="1" x14ac:dyDescent="0.2">
      <c r="A8872" s="1" t="str">
        <f t="shared" si="67"/>
        <v/>
      </c>
      <c r="E8872" s="1" t="s">
        <v>352</v>
      </c>
      <c r="F8872" s="38"/>
      <c r="G8872" s="38"/>
      <c r="M8872" s="1">
        <f>IF(ISNUMBER(MATCH(E8872,_xlfn.VSTACK('VLookup Lists'!$E$2:$E$17,'VLookup Lists'!$H$2:$H$38,'VLookup Lists'!$J$2:$J$8),0)),1,0)</f>
        <v>0</v>
      </c>
      <c r="N8872" s="1" t="str">
        <f>IFERROR(IF(VLOOKUP($D8872,'VLookup Lists'!$B$11:$C$29,2,FALSE)="FLIP",1,0),"")</f>
        <v/>
      </c>
      <c r="O8872" s="1" t="b">
        <f>ISNUMBER(MATCH($E8872,'VLookup Lists'!$E$2:$E$17,0))</f>
        <v>0</v>
      </c>
    </row>
    <row r="8873" spans="1:15" ht="15" customHeight="1" x14ac:dyDescent="0.2">
      <c r="A8873" s="1" t="str">
        <f t="shared" si="67"/>
        <v/>
      </c>
      <c r="E8873" s="1" t="s">
        <v>352</v>
      </c>
      <c r="F8873" s="38"/>
      <c r="G8873" s="38"/>
      <c r="M8873" s="1">
        <f>IF(ISNUMBER(MATCH(E8873,_xlfn.VSTACK('VLookup Lists'!$E$2:$E$17,'VLookup Lists'!$H$2:$H$38,'VLookup Lists'!$J$2:$J$8),0)),1,0)</f>
        <v>0</v>
      </c>
      <c r="N8873" s="1" t="str">
        <f>IFERROR(IF(VLOOKUP($D8873,'VLookup Lists'!$B$11:$C$29,2,FALSE)="FLIP",1,0),"")</f>
        <v/>
      </c>
      <c r="O8873" s="1" t="b">
        <f>ISNUMBER(MATCH($E8873,'VLookup Lists'!$E$2:$E$17,0))</f>
        <v>0</v>
      </c>
    </row>
    <row r="8874" spans="1:15" ht="15" customHeight="1" x14ac:dyDescent="0.2">
      <c r="A8874" s="1" t="str">
        <f t="shared" si="67"/>
        <v/>
      </c>
      <c r="E8874" s="1" t="s">
        <v>352</v>
      </c>
      <c r="F8874" s="38"/>
      <c r="G8874" s="38"/>
      <c r="M8874" s="1">
        <f>IF(ISNUMBER(MATCH(E8874,_xlfn.VSTACK('VLookup Lists'!$E$2:$E$17,'VLookup Lists'!$H$2:$H$38,'VLookup Lists'!$J$2:$J$8),0)),1,0)</f>
        <v>0</v>
      </c>
      <c r="N8874" s="1" t="str">
        <f>IFERROR(IF(VLOOKUP($D8874,'VLookup Lists'!$B$11:$C$29,2,FALSE)="FLIP",1,0),"")</f>
        <v/>
      </c>
      <c r="O8874" s="1" t="b">
        <f>ISNUMBER(MATCH($E8874,'VLookup Lists'!$E$2:$E$17,0))</f>
        <v>0</v>
      </c>
    </row>
    <row r="8875" spans="1:15" ht="15" customHeight="1" x14ac:dyDescent="0.2">
      <c r="A8875" s="1" t="str">
        <f t="shared" si="67"/>
        <v/>
      </c>
      <c r="E8875" s="1" t="s">
        <v>352</v>
      </c>
      <c r="F8875" s="38"/>
      <c r="G8875" s="38"/>
      <c r="M8875" s="1">
        <f>IF(ISNUMBER(MATCH(E8875,_xlfn.VSTACK('VLookup Lists'!$E$2:$E$17,'VLookup Lists'!$H$2:$H$38,'VLookup Lists'!$J$2:$J$8),0)),1,0)</f>
        <v>0</v>
      </c>
      <c r="N8875" s="1" t="str">
        <f>IFERROR(IF(VLOOKUP($D8875,'VLookup Lists'!$B$11:$C$29,2,FALSE)="FLIP",1,0),"")</f>
        <v/>
      </c>
      <c r="O8875" s="1" t="b">
        <f>ISNUMBER(MATCH($E8875,'VLookup Lists'!$E$2:$E$17,0))</f>
        <v>0</v>
      </c>
    </row>
    <row r="8876" spans="1:15" ht="15" customHeight="1" x14ac:dyDescent="0.2">
      <c r="A8876" s="1" t="str">
        <f t="shared" si="67"/>
        <v/>
      </c>
      <c r="E8876" s="1" t="s">
        <v>352</v>
      </c>
      <c r="F8876" s="38"/>
      <c r="G8876" s="38"/>
      <c r="M8876" s="1">
        <f>IF(ISNUMBER(MATCH(E8876,_xlfn.VSTACK('VLookup Lists'!$E$2:$E$17,'VLookup Lists'!$H$2:$H$38,'VLookup Lists'!$J$2:$J$8),0)),1,0)</f>
        <v>0</v>
      </c>
      <c r="N8876" s="1" t="str">
        <f>IFERROR(IF(VLOOKUP($D8876,'VLookup Lists'!$B$11:$C$29,2,FALSE)="FLIP",1,0),"")</f>
        <v/>
      </c>
      <c r="O8876" s="1" t="b">
        <f>ISNUMBER(MATCH($E8876,'VLookup Lists'!$E$2:$E$17,0))</f>
        <v>0</v>
      </c>
    </row>
    <row r="8877" spans="1:15" ht="15" customHeight="1" x14ac:dyDescent="0.2">
      <c r="A8877" s="1" t="str">
        <f t="shared" si="67"/>
        <v/>
      </c>
      <c r="E8877" s="1" t="s">
        <v>352</v>
      </c>
      <c r="F8877" s="38"/>
      <c r="G8877" s="38"/>
      <c r="M8877" s="1">
        <f>IF(ISNUMBER(MATCH(E8877,_xlfn.VSTACK('VLookup Lists'!$E$2:$E$17,'VLookup Lists'!$H$2:$H$38,'VLookup Lists'!$J$2:$J$8),0)),1,0)</f>
        <v>0</v>
      </c>
      <c r="N8877" s="1" t="str">
        <f>IFERROR(IF(VLOOKUP($D8877,'VLookup Lists'!$B$11:$C$29,2,FALSE)="FLIP",1,0),"")</f>
        <v/>
      </c>
      <c r="O8877" s="1" t="b">
        <f>ISNUMBER(MATCH($E8877,'VLookup Lists'!$E$2:$E$17,0))</f>
        <v>0</v>
      </c>
    </row>
    <row r="8878" spans="1:15" ht="15" customHeight="1" x14ac:dyDescent="0.2">
      <c r="A8878" s="1" t="str">
        <f t="shared" si="67"/>
        <v/>
      </c>
      <c r="E8878" s="1" t="s">
        <v>352</v>
      </c>
      <c r="F8878" s="38"/>
      <c r="G8878" s="38"/>
      <c r="M8878" s="1">
        <f>IF(ISNUMBER(MATCH(E8878,_xlfn.VSTACK('VLookup Lists'!$E$2:$E$17,'VLookup Lists'!$H$2:$H$38,'VLookup Lists'!$J$2:$J$8),0)),1,0)</f>
        <v>0</v>
      </c>
      <c r="N8878" s="1" t="str">
        <f>IFERROR(IF(VLOOKUP($D8878,'VLookup Lists'!$B$11:$C$29,2,FALSE)="FLIP",1,0),"")</f>
        <v/>
      </c>
      <c r="O8878" s="1" t="b">
        <f>ISNUMBER(MATCH($E8878,'VLookup Lists'!$E$2:$E$17,0))</f>
        <v>0</v>
      </c>
    </row>
    <row r="8879" spans="1:15" ht="15" customHeight="1" x14ac:dyDescent="0.2">
      <c r="A8879" s="1" t="str">
        <f t="shared" si="67"/>
        <v/>
      </c>
      <c r="E8879" s="1" t="s">
        <v>352</v>
      </c>
      <c r="F8879" s="38"/>
      <c r="G8879" s="38"/>
      <c r="M8879" s="1">
        <f>IF(ISNUMBER(MATCH(E8879,_xlfn.VSTACK('VLookup Lists'!$E$2:$E$17,'VLookup Lists'!$H$2:$H$38,'VLookup Lists'!$J$2:$J$8),0)),1,0)</f>
        <v>0</v>
      </c>
      <c r="N8879" s="1" t="str">
        <f>IFERROR(IF(VLOOKUP($D8879,'VLookup Lists'!$B$11:$C$29,2,FALSE)="FLIP",1,0),"")</f>
        <v/>
      </c>
      <c r="O8879" s="1" t="b">
        <f>ISNUMBER(MATCH($E8879,'VLookup Lists'!$E$2:$E$17,0))</f>
        <v>0</v>
      </c>
    </row>
    <row r="8880" spans="1:15" ht="15" customHeight="1" x14ac:dyDescent="0.2">
      <c r="A8880" s="1" t="str">
        <f t="shared" si="67"/>
        <v/>
      </c>
      <c r="E8880" s="1" t="s">
        <v>352</v>
      </c>
      <c r="F8880" s="38"/>
      <c r="G8880" s="38"/>
      <c r="M8880" s="1">
        <f>IF(ISNUMBER(MATCH(E8880,_xlfn.VSTACK('VLookup Lists'!$E$2:$E$17,'VLookup Lists'!$H$2:$H$38,'VLookup Lists'!$J$2:$J$8),0)),1,0)</f>
        <v>0</v>
      </c>
      <c r="N8880" s="1" t="str">
        <f>IFERROR(IF(VLOOKUP($D8880,'VLookup Lists'!$B$11:$C$29,2,FALSE)="FLIP",1,0),"")</f>
        <v/>
      </c>
      <c r="O8880" s="1" t="b">
        <f>ISNUMBER(MATCH($E8880,'VLookup Lists'!$E$2:$E$17,0))</f>
        <v>0</v>
      </c>
    </row>
    <row r="8881" spans="1:15" ht="15" customHeight="1" x14ac:dyDescent="0.2">
      <c r="A8881" s="1" t="str">
        <f t="shared" si="67"/>
        <v/>
      </c>
      <c r="E8881" s="1" t="s">
        <v>352</v>
      </c>
      <c r="F8881" s="38"/>
      <c r="G8881" s="38"/>
      <c r="M8881" s="1">
        <f>IF(ISNUMBER(MATCH(E8881,_xlfn.VSTACK('VLookup Lists'!$E$2:$E$17,'VLookup Lists'!$H$2:$H$38,'VLookup Lists'!$J$2:$J$8),0)),1,0)</f>
        <v>0</v>
      </c>
      <c r="N8881" s="1" t="str">
        <f>IFERROR(IF(VLOOKUP($D8881,'VLookup Lists'!$B$11:$C$29,2,FALSE)="FLIP",1,0),"")</f>
        <v/>
      </c>
      <c r="O8881" s="1" t="b">
        <f>ISNUMBER(MATCH($E8881,'VLookup Lists'!$E$2:$E$17,0))</f>
        <v>0</v>
      </c>
    </row>
    <row r="8882" spans="1:15" ht="15" customHeight="1" x14ac:dyDescent="0.2">
      <c r="A8882" s="1" t="str">
        <f t="shared" si="67"/>
        <v/>
      </c>
      <c r="E8882" s="1" t="s">
        <v>352</v>
      </c>
      <c r="F8882" s="38"/>
      <c r="G8882" s="38"/>
      <c r="M8882" s="1">
        <f>IF(ISNUMBER(MATCH(E8882,_xlfn.VSTACK('VLookup Lists'!$E$2:$E$17,'VLookup Lists'!$H$2:$H$38,'VLookup Lists'!$J$2:$J$8),0)),1,0)</f>
        <v>0</v>
      </c>
      <c r="N8882" s="1" t="str">
        <f>IFERROR(IF(VLOOKUP($D8882,'VLookup Lists'!$B$11:$C$29,2,FALSE)="FLIP",1,0),"")</f>
        <v/>
      </c>
      <c r="O8882" s="1" t="b">
        <f>ISNUMBER(MATCH($E8882,'VLookup Lists'!$E$2:$E$17,0))</f>
        <v>0</v>
      </c>
    </row>
    <row r="8883" spans="1:15" ht="15" customHeight="1" x14ac:dyDescent="0.2">
      <c r="A8883" s="1" t="str">
        <f t="shared" si="67"/>
        <v/>
      </c>
      <c r="E8883" s="1" t="s">
        <v>352</v>
      </c>
      <c r="F8883" s="38"/>
      <c r="G8883" s="38"/>
      <c r="M8883" s="1">
        <f>IF(ISNUMBER(MATCH(E8883,_xlfn.VSTACK('VLookup Lists'!$E$2:$E$17,'VLookup Lists'!$H$2:$H$38,'VLookup Lists'!$J$2:$J$8),0)),1,0)</f>
        <v>0</v>
      </c>
      <c r="N8883" s="1" t="str">
        <f>IFERROR(IF(VLOOKUP($D8883,'VLookup Lists'!$B$11:$C$29,2,FALSE)="FLIP",1,0),"")</f>
        <v/>
      </c>
      <c r="O8883" s="1" t="b">
        <f>ISNUMBER(MATCH($E8883,'VLookup Lists'!$E$2:$E$17,0))</f>
        <v>0</v>
      </c>
    </row>
    <row r="8884" spans="1:15" ht="15" customHeight="1" x14ac:dyDescent="0.2">
      <c r="A8884" s="1" t="str">
        <f t="shared" si="67"/>
        <v/>
      </c>
      <c r="E8884" s="1" t="s">
        <v>352</v>
      </c>
      <c r="F8884" s="38"/>
      <c r="G8884" s="38"/>
      <c r="M8884" s="1">
        <f>IF(ISNUMBER(MATCH(E8884,_xlfn.VSTACK('VLookup Lists'!$E$2:$E$17,'VLookup Lists'!$H$2:$H$38,'VLookup Lists'!$J$2:$J$8),0)),1,0)</f>
        <v>0</v>
      </c>
      <c r="N8884" s="1" t="str">
        <f>IFERROR(IF(VLOOKUP($D8884,'VLookup Lists'!$B$11:$C$29,2,FALSE)="FLIP",1,0),"")</f>
        <v/>
      </c>
      <c r="O8884" s="1" t="b">
        <f>ISNUMBER(MATCH($E8884,'VLookup Lists'!$E$2:$E$17,0))</f>
        <v>0</v>
      </c>
    </row>
    <row r="8885" spans="1:15" ht="15" customHeight="1" x14ac:dyDescent="0.2">
      <c r="A8885" s="1" t="str">
        <f t="shared" si="67"/>
        <v/>
      </c>
      <c r="E8885" s="1" t="s">
        <v>352</v>
      </c>
      <c r="F8885" s="38"/>
      <c r="G8885" s="38"/>
      <c r="M8885" s="1">
        <f>IF(ISNUMBER(MATCH(E8885,_xlfn.VSTACK('VLookup Lists'!$E$2:$E$17,'VLookup Lists'!$H$2:$H$38,'VLookup Lists'!$J$2:$J$8),0)),1,0)</f>
        <v>0</v>
      </c>
      <c r="N8885" s="1" t="str">
        <f>IFERROR(IF(VLOOKUP($D8885,'VLookup Lists'!$B$11:$C$29,2,FALSE)="FLIP",1,0),"")</f>
        <v/>
      </c>
      <c r="O8885" s="1" t="b">
        <f>ISNUMBER(MATCH($E8885,'VLookup Lists'!$E$2:$E$17,0))</f>
        <v>0</v>
      </c>
    </row>
    <row r="8886" spans="1:15" ht="15" customHeight="1" x14ac:dyDescent="0.2">
      <c r="A8886" s="1" t="str">
        <f t="shared" si="67"/>
        <v/>
      </c>
      <c r="E8886" s="1" t="s">
        <v>352</v>
      </c>
      <c r="F8886" s="38"/>
      <c r="G8886" s="38"/>
      <c r="M8886" s="1">
        <f>IF(ISNUMBER(MATCH(E8886,_xlfn.VSTACK('VLookup Lists'!$E$2:$E$17,'VLookup Lists'!$H$2:$H$38,'VLookup Lists'!$J$2:$J$8),0)),1,0)</f>
        <v>0</v>
      </c>
      <c r="N8886" s="1" t="str">
        <f>IFERROR(IF(VLOOKUP($D8886,'VLookup Lists'!$B$11:$C$29,2,FALSE)="FLIP",1,0),"")</f>
        <v/>
      </c>
      <c r="O8886" s="1" t="b">
        <f>ISNUMBER(MATCH($E8886,'VLookup Lists'!$E$2:$E$17,0))</f>
        <v>0</v>
      </c>
    </row>
    <row r="8887" spans="1:15" ht="15" customHeight="1" x14ac:dyDescent="0.2">
      <c r="A8887" s="1" t="str">
        <f t="shared" si="67"/>
        <v/>
      </c>
      <c r="E8887" s="1" t="s">
        <v>352</v>
      </c>
      <c r="F8887" s="38"/>
      <c r="G8887" s="38"/>
      <c r="M8887" s="1">
        <f>IF(ISNUMBER(MATCH(E8887,_xlfn.VSTACK('VLookup Lists'!$E$2:$E$17,'VLookup Lists'!$H$2:$H$38,'VLookup Lists'!$J$2:$J$8),0)),1,0)</f>
        <v>0</v>
      </c>
      <c r="N8887" s="1" t="str">
        <f>IFERROR(IF(VLOOKUP($D8887,'VLookup Lists'!$B$11:$C$29,2,FALSE)="FLIP",1,0),"")</f>
        <v/>
      </c>
      <c r="O8887" s="1" t="b">
        <f>ISNUMBER(MATCH($E8887,'VLookup Lists'!$E$2:$E$17,0))</f>
        <v>0</v>
      </c>
    </row>
    <row r="8888" spans="1:15" ht="15" customHeight="1" x14ac:dyDescent="0.2">
      <c r="A8888" s="1" t="str">
        <f t="shared" si="67"/>
        <v/>
      </c>
      <c r="E8888" s="1" t="s">
        <v>352</v>
      </c>
      <c r="F8888" s="38"/>
      <c r="G8888" s="38"/>
      <c r="M8888" s="1">
        <f>IF(ISNUMBER(MATCH(E8888,_xlfn.VSTACK('VLookup Lists'!$E$2:$E$17,'VLookup Lists'!$H$2:$H$38,'VLookup Lists'!$J$2:$J$8),0)),1,0)</f>
        <v>0</v>
      </c>
      <c r="N8888" s="1" t="str">
        <f>IFERROR(IF(VLOOKUP($D8888,'VLookup Lists'!$B$11:$C$29,2,FALSE)="FLIP",1,0),"")</f>
        <v/>
      </c>
      <c r="O8888" s="1" t="b">
        <f>ISNUMBER(MATCH($E8888,'VLookup Lists'!$E$2:$E$17,0))</f>
        <v>0</v>
      </c>
    </row>
    <row r="8889" spans="1:15" ht="15" customHeight="1" x14ac:dyDescent="0.2">
      <c r="A8889" s="1" t="str">
        <f t="shared" si="67"/>
        <v/>
      </c>
      <c r="E8889" s="1" t="s">
        <v>352</v>
      </c>
      <c r="F8889" s="38"/>
      <c r="G8889" s="38"/>
      <c r="M8889" s="1">
        <f>IF(ISNUMBER(MATCH(E8889,_xlfn.VSTACK('VLookup Lists'!$E$2:$E$17,'VLookup Lists'!$H$2:$H$38,'VLookup Lists'!$J$2:$J$8),0)),1,0)</f>
        <v>0</v>
      </c>
      <c r="N8889" s="1" t="str">
        <f>IFERROR(IF(VLOOKUP($D8889,'VLookup Lists'!$B$11:$C$29,2,FALSE)="FLIP",1,0),"")</f>
        <v/>
      </c>
      <c r="O8889" s="1" t="b">
        <f>ISNUMBER(MATCH($E8889,'VLookup Lists'!$E$2:$E$17,0))</f>
        <v>0</v>
      </c>
    </row>
    <row r="8890" spans="1:15" ht="15" customHeight="1" x14ac:dyDescent="0.2">
      <c r="A8890" s="1" t="str">
        <f t="shared" si="67"/>
        <v/>
      </c>
      <c r="E8890" s="1" t="s">
        <v>352</v>
      </c>
      <c r="F8890" s="38"/>
      <c r="G8890" s="38"/>
      <c r="M8890" s="1">
        <f>IF(ISNUMBER(MATCH(E8890,_xlfn.VSTACK('VLookup Lists'!$E$2:$E$17,'VLookup Lists'!$H$2:$H$38,'VLookup Lists'!$J$2:$J$8),0)),1,0)</f>
        <v>0</v>
      </c>
      <c r="N8890" s="1" t="str">
        <f>IFERROR(IF(VLOOKUP($D8890,'VLookup Lists'!$B$11:$C$29,2,FALSE)="FLIP",1,0),"")</f>
        <v/>
      </c>
      <c r="O8890" s="1" t="b">
        <f>ISNUMBER(MATCH($E8890,'VLookup Lists'!$E$2:$E$17,0))</f>
        <v>0</v>
      </c>
    </row>
    <row r="8891" spans="1:15" ht="15" customHeight="1" x14ac:dyDescent="0.2">
      <c r="A8891" s="1" t="str">
        <f t="shared" si="67"/>
        <v/>
      </c>
      <c r="E8891" s="1" t="s">
        <v>352</v>
      </c>
      <c r="F8891" s="38"/>
      <c r="G8891" s="38"/>
      <c r="M8891" s="1">
        <f>IF(ISNUMBER(MATCH(E8891,_xlfn.VSTACK('VLookup Lists'!$E$2:$E$17,'VLookup Lists'!$H$2:$H$38,'VLookup Lists'!$J$2:$J$8),0)),1,0)</f>
        <v>0</v>
      </c>
      <c r="N8891" s="1" t="str">
        <f>IFERROR(IF(VLOOKUP($D8891,'VLookup Lists'!$B$11:$C$29,2,FALSE)="FLIP",1,0),"")</f>
        <v/>
      </c>
      <c r="O8891" s="1" t="b">
        <f>ISNUMBER(MATCH($E8891,'VLookup Lists'!$E$2:$E$17,0))</f>
        <v>0</v>
      </c>
    </row>
    <row r="8892" spans="1:15" ht="15" customHeight="1" x14ac:dyDescent="0.2">
      <c r="A8892" s="1" t="str">
        <f t="shared" si="67"/>
        <v/>
      </c>
      <c r="E8892" s="1" t="s">
        <v>352</v>
      </c>
      <c r="F8892" s="38"/>
      <c r="G8892" s="38"/>
      <c r="M8892" s="1">
        <f>IF(ISNUMBER(MATCH(E8892,_xlfn.VSTACK('VLookup Lists'!$E$2:$E$17,'VLookup Lists'!$H$2:$H$38,'VLookup Lists'!$J$2:$J$8),0)),1,0)</f>
        <v>0</v>
      </c>
      <c r="N8892" s="1" t="str">
        <f>IFERROR(IF(VLOOKUP($D8892,'VLookup Lists'!$B$11:$C$29,2,FALSE)="FLIP",1,0),"")</f>
        <v/>
      </c>
      <c r="O8892" s="1" t="b">
        <f>ISNUMBER(MATCH($E8892,'VLookup Lists'!$E$2:$E$17,0))</f>
        <v>0</v>
      </c>
    </row>
    <row r="8893" spans="1:15" ht="15" customHeight="1" x14ac:dyDescent="0.2">
      <c r="A8893" s="1" t="str">
        <f t="shared" si="67"/>
        <v/>
      </c>
      <c r="E8893" s="1" t="s">
        <v>352</v>
      </c>
      <c r="F8893" s="38"/>
      <c r="G8893" s="38"/>
      <c r="M8893" s="1">
        <f>IF(ISNUMBER(MATCH(E8893,_xlfn.VSTACK('VLookup Lists'!$E$2:$E$17,'VLookup Lists'!$H$2:$H$38,'VLookup Lists'!$J$2:$J$8),0)),1,0)</f>
        <v>0</v>
      </c>
      <c r="N8893" s="1" t="str">
        <f>IFERROR(IF(VLOOKUP($D8893,'VLookup Lists'!$B$11:$C$29,2,FALSE)="FLIP",1,0),"")</f>
        <v/>
      </c>
      <c r="O8893" s="1" t="b">
        <f>ISNUMBER(MATCH($E8893,'VLookup Lists'!$E$2:$E$17,0))</f>
        <v>0</v>
      </c>
    </row>
    <row r="8894" spans="1:15" ht="15" customHeight="1" x14ac:dyDescent="0.2">
      <c r="A8894" s="1" t="str">
        <f t="shared" si="67"/>
        <v/>
      </c>
      <c r="E8894" s="1" t="s">
        <v>352</v>
      </c>
      <c r="F8894" s="38"/>
      <c r="G8894" s="38"/>
      <c r="M8894" s="1">
        <f>IF(ISNUMBER(MATCH(E8894,_xlfn.VSTACK('VLookup Lists'!$E$2:$E$17,'VLookup Lists'!$H$2:$H$38,'VLookup Lists'!$J$2:$J$8),0)),1,0)</f>
        <v>0</v>
      </c>
      <c r="N8894" s="1" t="str">
        <f>IFERROR(IF(VLOOKUP($D8894,'VLookup Lists'!$B$11:$C$29,2,FALSE)="FLIP",1,0),"")</f>
        <v/>
      </c>
      <c r="O8894" s="1" t="b">
        <f>ISNUMBER(MATCH($E8894,'VLookup Lists'!$E$2:$E$17,0))</f>
        <v>0</v>
      </c>
    </row>
    <row r="8895" spans="1:15" ht="15" customHeight="1" x14ac:dyDescent="0.2">
      <c r="A8895" s="1" t="str">
        <f t="shared" si="67"/>
        <v/>
      </c>
      <c r="E8895" s="1" t="s">
        <v>352</v>
      </c>
      <c r="F8895" s="38"/>
      <c r="G8895" s="38"/>
      <c r="M8895" s="1">
        <f>IF(ISNUMBER(MATCH(E8895,_xlfn.VSTACK('VLookup Lists'!$E$2:$E$17,'VLookup Lists'!$H$2:$H$38,'VLookup Lists'!$J$2:$J$8),0)),1,0)</f>
        <v>0</v>
      </c>
      <c r="N8895" s="1" t="str">
        <f>IFERROR(IF(VLOOKUP($D8895,'VLookup Lists'!$B$11:$C$29,2,FALSE)="FLIP",1,0),"")</f>
        <v/>
      </c>
      <c r="O8895" s="1" t="b">
        <f>ISNUMBER(MATCH($E8895,'VLookup Lists'!$E$2:$E$17,0))</f>
        <v>0</v>
      </c>
    </row>
    <row r="8896" spans="1:15" ht="15" customHeight="1" x14ac:dyDescent="0.2">
      <c r="A8896" s="1" t="str">
        <f t="shared" si="67"/>
        <v/>
      </c>
      <c r="E8896" s="1" t="s">
        <v>352</v>
      </c>
      <c r="F8896" s="38"/>
      <c r="G8896" s="38"/>
      <c r="M8896" s="1">
        <f>IF(ISNUMBER(MATCH(E8896,_xlfn.VSTACK('VLookup Lists'!$E$2:$E$17,'VLookup Lists'!$H$2:$H$38,'VLookup Lists'!$J$2:$J$8),0)),1,0)</f>
        <v>0</v>
      </c>
      <c r="N8896" s="1" t="str">
        <f>IFERROR(IF(VLOOKUP($D8896,'VLookup Lists'!$B$11:$C$29,2,FALSE)="FLIP",1,0),"")</f>
        <v/>
      </c>
      <c r="O8896" s="1" t="b">
        <f>ISNUMBER(MATCH($E8896,'VLookup Lists'!$E$2:$E$17,0))</f>
        <v>0</v>
      </c>
    </row>
    <row r="8897" spans="1:15" ht="15" customHeight="1" x14ac:dyDescent="0.2">
      <c r="A8897" s="1" t="str">
        <f t="shared" si="67"/>
        <v/>
      </c>
      <c r="E8897" s="1" t="s">
        <v>352</v>
      </c>
      <c r="F8897" s="38"/>
      <c r="G8897" s="38"/>
      <c r="M8897" s="1">
        <f>IF(ISNUMBER(MATCH(E8897,_xlfn.VSTACK('VLookup Lists'!$E$2:$E$17,'VLookup Lists'!$H$2:$H$38,'VLookup Lists'!$J$2:$J$8),0)),1,0)</f>
        <v>0</v>
      </c>
      <c r="N8897" s="1" t="str">
        <f>IFERROR(IF(VLOOKUP($D8897,'VLookup Lists'!$B$11:$C$29,2,FALSE)="FLIP",1,0),"")</f>
        <v/>
      </c>
      <c r="O8897" s="1" t="b">
        <f>ISNUMBER(MATCH($E8897,'VLookup Lists'!$E$2:$E$17,0))</f>
        <v>0</v>
      </c>
    </row>
    <row r="8898" spans="1:15" ht="15" customHeight="1" x14ac:dyDescent="0.2">
      <c r="A8898" s="1" t="str">
        <f t="shared" si="67"/>
        <v/>
      </c>
      <c r="E8898" s="1" t="s">
        <v>352</v>
      </c>
      <c r="F8898" s="38"/>
      <c r="G8898" s="38"/>
      <c r="M8898" s="1">
        <f>IF(ISNUMBER(MATCH(E8898,_xlfn.VSTACK('VLookup Lists'!$E$2:$E$17,'VLookup Lists'!$H$2:$H$38,'VLookup Lists'!$J$2:$J$8),0)),1,0)</f>
        <v>0</v>
      </c>
      <c r="N8898" s="1" t="str">
        <f>IFERROR(IF(VLOOKUP($D8898,'VLookup Lists'!$B$11:$C$29,2,FALSE)="FLIP",1,0),"")</f>
        <v/>
      </c>
      <c r="O8898" s="1" t="b">
        <f>ISNUMBER(MATCH($E8898,'VLookup Lists'!$E$2:$E$17,0))</f>
        <v>0</v>
      </c>
    </row>
    <row r="8899" spans="1:15" ht="15" customHeight="1" x14ac:dyDescent="0.2">
      <c r="A8899" s="1" t="str">
        <f t="shared" si="67"/>
        <v/>
      </c>
      <c r="E8899" s="1" t="s">
        <v>352</v>
      </c>
      <c r="F8899" s="38"/>
      <c r="G8899" s="38"/>
      <c r="M8899" s="1">
        <f>IF(ISNUMBER(MATCH(E8899,_xlfn.VSTACK('VLookup Lists'!$E$2:$E$17,'VLookup Lists'!$H$2:$H$38,'VLookup Lists'!$J$2:$J$8),0)),1,0)</f>
        <v>0</v>
      </c>
      <c r="N8899" s="1" t="str">
        <f>IFERROR(IF(VLOOKUP($D8899,'VLookup Lists'!$B$11:$C$29,2,FALSE)="FLIP",1,0),"")</f>
        <v/>
      </c>
      <c r="O8899" s="1" t="b">
        <f>ISNUMBER(MATCH($E8899,'VLookup Lists'!$E$2:$E$17,0))</f>
        <v>0</v>
      </c>
    </row>
    <row r="8900" spans="1:15" ht="15" customHeight="1" x14ac:dyDescent="0.2">
      <c r="A8900" s="1" t="str">
        <f t="shared" si="67"/>
        <v/>
      </c>
      <c r="E8900" s="1" t="s">
        <v>352</v>
      </c>
      <c r="F8900" s="38"/>
      <c r="G8900" s="38"/>
      <c r="M8900" s="1">
        <f>IF(ISNUMBER(MATCH(E8900,_xlfn.VSTACK('VLookup Lists'!$E$2:$E$17,'VLookup Lists'!$H$2:$H$38,'VLookup Lists'!$J$2:$J$8),0)),1,0)</f>
        <v>0</v>
      </c>
      <c r="N8900" s="1" t="str">
        <f>IFERROR(IF(VLOOKUP($D8900,'VLookup Lists'!$B$11:$C$29,2,FALSE)="FLIP",1,0),"")</f>
        <v/>
      </c>
      <c r="O8900" s="1" t="b">
        <f>ISNUMBER(MATCH($E8900,'VLookup Lists'!$E$2:$E$17,0))</f>
        <v>0</v>
      </c>
    </row>
    <row r="8901" spans="1:15" ht="15" customHeight="1" x14ac:dyDescent="0.2">
      <c r="A8901" s="1" t="str">
        <f t="shared" si="67"/>
        <v/>
      </c>
      <c r="E8901" s="1" t="s">
        <v>352</v>
      </c>
      <c r="F8901" s="38"/>
      <c r="G8901" s="38"/>
      <c r="M8901" s="1">
        <f>IF(ISNUMBER(MATCH(E8901,_xlfn.VSTACK('VLookup Lists'!$E$2:$E$17,'VLookup Lists'!$H$2:$H$38,'VLookup Lists'!$J$2:$J$8),0)),1,0)</f>
        <v>0</v>
      </c>
      <c r="N8901" s="1" t="str">
        <f>IFERROR(IF(VLOOKUP($D8901,'VLookup Lists'!$B$11:$C$29,2,FALSE)="FLIP",1,0),"")</f>
        <v/>
      </c>
      <c r="O8901" s="1" t="b">
        <f>ISNUMBER(MATCH($E8901,'VLookup Lists'!$E$2:$E$17,0))</f>
        <v>0</v>
      </c>
    </row>
    <row r="8902" spans="1:15" ht="15" customHeight="1" x14ac:dyDescent="0.2">
      <c r="A8902" s="1" t="str">
        <f t="shared" si="67"/>
        <v/>
      </c>
      <c r="E8902" s="1" t="s">
        <v>352</v>
      </c>
      <c r="F8902" s="38"/>
      <c r="G8902" s="38"/>
      <c r="M8902" s="1">
        <f>IF(ISNUMBER(MATCH(E8902,_xlfn.VSTACK('VLookup Lists'!$E$2:$E$17,'VLookup Lists'!$H$2:$H$38,'VLookup Lists'!$J$2:$J$8),0)),1,0)</f>
        <v>0</v>
      </c>
      <c r="N8902" s="1" t="str">
        <f>IFERROR(IF(VLOOKUP($D8902,'VLookup Lists'!$B$11:$C$29,2,FALSE)="FLIP",1,0),"")</f>
        <v/>
      </c>
      <c r="O8902" s="1" t="b">
        <f>ISNUMBER(MATCH($E8902,'VLookup Lists'!$E$2:$E$17,0))</f>
        <v>0</v>
      </c>
    </row>
    <row r="8903" spans="1:15" ht="15" customHeight="1" x14ac:dyDescent="0.2">
      <c r="A8903" s="1" t="str">
        <f t="shared" si="67"/>
        <v/>
      </c>
      <c r="E8903" s="1" t="s">
        <v>352</v>
      </c>
      <c r="F8903" s="38"/>
      <c r="G8903" s="38"/>
      <c r="M8903" s="1">
        <f>IF(ISNUMBER(MATCH(E8903,_xlfn.VSTACK('VLookup Lists'!$E$2:$E$17,'VLookup Lists'!$H$2:$H$38,'VLookup Lists'!$J$2:$J$8),0)),1,0)</f>
        <v>0</v>
      </c>
      <c r="N8903" s="1" t="str">
        <f>IFERROR(IF(VLOOKUP($D8903,'VLookup Lists'!$B$11:$C$29,2,FALSE)="FLIP",1,0),"")</f>
        <v/>
      </c>
      <c r="O8903" s="1" t="b">
        <f>ISNUMBER(MATCH($E8903,'VLookup Lists'!$E$2:$E$17,0))</f>
        <v>0</v>
      </c>
    </row>
    <row r="8904" spans="1:15" ht="15" customHeight="1" x14ac:dyDescent="0.2">
      <c r="A8904" s="1" t="str">
        <f t="shared" si="67"/>
        <v/>
      </c>
      <c r="E8904" s="1" t="s">
        <v>352</v>
      </c>
      <c r="F8904" s="38"/>
      <c r="G8904" s="38"/>
      <c r="M8904" s="1">
        <f>IF(ISNUMBER(MATCH(E8904,_xlfn.VSTACK('VLookup Lists'!$E$2:$E$17,'VLookup Lists'!$H$2:$H$38,'VLookup Lists'!$J$2:$J$8),0)),1,0)</f>
        <v>0</v>
      </c>
      <c r="N8904" s="1" t="str">
        <f>IFERROR(IF(VLOOKUP($D8904,'VLookup Lists'!$B$11:$C$29,2,FALSE)="FLIP",1,0),"")</f>
        <v/>
      </c>
      <c r="O8904" s="1" t="b">
        <f>ISNUMBER(MATCH($E8904,'VLookup Lists'!$E$2:$E$17,0))</f>
        <v>0</v>
      </c>
    </row>
    <row r="8905" spans="1:15" ht="15" customHeight="1" x14ac:dyDescent="0.2">
      <c r="A8905" s="1" t="str">
        <f t="shared" si="67"/>
        <v/>
      </c>
      <c r="E8905" s="1" t="s">
        <v>352</v>
      </c>
      <c r="F8905" s="38"/>
      <c r="G8905" s="38"/>
      <c r="M8905" s="1">
        <f>IF(ISNUMBER(MATCH(E8905,_xlfn.VSTACK('VLookup Lists'!$E$2:$E$17,'VLookup Lists'!$H$2:$H$38,'VLookup Lists'!$J$2:$J$8),0)),1,0)</f>
        <v>0</v>
      </c>
      <c r="N8905" s="1" t="str">
        <f>IFERROR(IF(VLOOKUP($D8905,'VLookup Lists'!$B$11:$C$29,2,FALSE)="FLIP",1,0),"")</f>
        <v/>
      </c>
      <c r="O8905" s="1" t="b">
        <f>ISNUMBER(MATCH($E8905,'VLookup Lists'!$E$2:$E$17,0))</f>
        <v>0</v>
      </c>
    </row>
    <row r="8906" spans="1:15" ht="15" customHeight="1" x14ac:dyDescent="0.2">
      <c r="A8906" s="1" t="str">
        <f t="shared" si="67"/>
        <v/>
      </c>
      <c r="E8906" s="1" t="s">
        <v>352</v>
      </c>
      <c r="F8906" s="38"/>
      <c r="G8906" s="38"/>
      <c r="M8906" s="1">
        <f>IF(ISNUMBER(MATCH(E8906,_xlfn.VSTACK('VLookup Lists'!$E$2:$E$17,'VLookup Lists'!$H$2:$H$38,'VLookup Lists'!$J$2:$J$8),0)),1,0)</f>
        <v>0</v>
      </c>
      <c r="N8906" s="1" t="str">
        <f>IFERROR(IF(VLOOKUP($D8906,'VLookup Lists'!$B$11:$C$29,2,FALSE)="FLIP",1,0),"")</f>
        <v/>
      </c>
      <c r="O8906" s="1" t="b">
        <f>ISNUMBER(MATCH($E8906,'VLookup Lists'!$E$2:$E$17,0))</f>
        <v>0</v>
      </c>
    </row>
    <row r="8907" spans="1:15" ht="15" customHeight="1" x14ac:dyDescent="0.2">
      <c r="A8907" s="1" t="str">
        <f t="shared" si="67"/>
        <v/>
      </c>
      <c r="E8907" s="1" t="s">
        <v>352</v>
      </c>
      <c r="F8907" s="38"/>
      <c r="G8907" s="38"/>
      <c r="M8907" s="1">
        <f>IF(ISNUMBER(MATCH(E8907,_xlfn.VSTACK('VLookup Lists'!$E$2:$E$17,'VLookup Lists'!$H$2:$H$38,'VLookup Lists'!$J$2:$J$8),0)),1,0)</f>
        <v>0</v>
      </c>
      <c r="N8907" s="1" t="str">
        <f>IFERROR(IF(VLOOKUP($D8907,'VLookup Lists'!$B$11:$C$29,2,FALSE)="FLIP",1,0),"")</f>
        <v/>
      </c>
      <c r="O8907" s="1" t="b">
        <f>ISNUMBER(MATCH($E8907,'VLookup Lists'!$E$2:$E$17,0))</f>
        <v>0</v>
      </c>
    </row>
    <row r="8908" spans="1:15" ht="15" customHeight="1" x14ac:dyDescent="0.2">
      <c r="A8908" s="1" t="str">
        <f t="shared" si="67"/>
        <v/>
      </c>
      <c r="E8908" s="1" t="s">
        <v>352</v>
      </c>
      <c r="F8908" s="38"/>
      <c r="G8908" s="38"/>
      <c r="M8908" s="1">
        <f>IF(ISNUMBER(MATCH(E8908,_xlfn.VSTACK('VLookup Lists'!$E$2:$E$17,'VLookup Lists'!$H$2:$H$38,'VLookup Lists'!$J$2:$J$8),0)),1,0)</f>
        <v>0</v>
      </c>
      <c r="N8908" s="1" t="str">
        <f>IFERROR(IF(VLOOKUP($D8908,'VLookup Lists'!$B$11:$C$29,2,FALSE)="FLIP",1,0),"")</f>
        <v/>
      </c>
      <c r="O8908" s="1" t="b">
        <f>ISNUMBER(MATCH($E8908,'VLookup Lists'!$E$2:$E$17,0))</f>
        <v>0</v>
      </c>
    </row>
    <row r="8909" spans="1:15" ht="15" customHeight="1" x14ac:dyDescent="0.2">
      <c r="A8909" s="1" t="str">
        <f t="shared" si="67"/>
        <v/>
      </c>
      <c r="E8909" s="1" t="s">
        <v>352</v>
      </c>
      <c r="F8909" s="38"/>
      <c r="G8909" s="38"/>
      <c r="M8909" s="1">
        <f>IF(ISNUMBER(MATCH(E8909,_xlfn.VSTACK('VLookup Lists'!$E$2:$E$17,'VLookup Lists'!$H$2:$H$38,'VLookup Lists'!$J$2:$J$8),0)),1,0)</f>
        <v>0</v>
      </c>
      <c r="N8909" s="1" t="str">
        <f>IFERROR(IF(VLOOKUP($D8909,'VLookup Lists'!$B$11:$C$29,2,FALSE)="FLIP",1,0),"")</f>
        <v/>
      </c>
      <c r="O8909" s="1" t="b">
        <f>ISNUMBER(MATCH($E8909,'VLookup Lists'!$E$2:$E$17,0))</f>
        <v>0</v>
      </c>
    </row>
    <row r="8910" spans="1:15" ht="15" customHeight="1" x14ac:dyDescent="0.2">
      <c r="A8910" s="1" t="str">
        <f t="shared" si="67"/>
        <v/>
      </c>
      <c r="E8910" s="1" t="s">
        <v>352</v>
      </c>
      <c r="F8910" s="38"/>
      <c r="G8910" s="38"/>
      <c r="M8910" s="1">
        <f>IF(ISNUMBER(MATCH(E8910,_xlfn.VSTACK('VLookup Lists'!$E$2:$E$17,'VLookup Lists'!$H$2:$H$38,'VLookup Lists'!$J$2:$J$8),0)),1,0)</f>
        <v>0</v>
      </c>
      <c r="N8910" s="1" t="str">
        <f>IFERROR(IF(VLOOKUP($D8910,'VLookup Lists'!$B$11:$C$29,2,FALSE)="FLIP",1,0),"")</f>
        <v/>
      </c>
      <c r="O8910" s="1" t="b">
        <f>ISNUMBER(MATCH($E8910,'VLookup Lists'!$E$2:$E$17,0))</f>
        <v>0</v>
      </c>
    </row>
    <row r="8911" spans="1:15" ht="15" customHeight="1" x14ac:dyDescent="0.2">
      <c r="A8911" s="1" t="str">
        <f t="shared" si="67"/>
        <v/>
      </c>
      <c r="E8911" s="1" t="s">
        <v>352</v>
      </c>
      <c r="F8911" s="38"/>
      <c r="G8911" s="38"/>
      <c r="M8911" s="1">
        <f>IF(ISNUMBER(MATCH(E8911,_xlfn.VSTACK('VLookup Lists'!$E$2:$E$17,'VLookup Lists'!$H$2:$H$38,'VLookup Lists'!$J$2:$J$8),0)),1,0)</f>
        <v>0</v>
      </c>
      <c r="N8911" s="1" t="str">
        <f>IFERROR(IF(VLOOKUP($D8911,'VLookup Lists'!$B$11:$C$29,2,FALSE)="FLIP",1,0),"")</f>
        <v/>
      </c>
      <c r="O8911" s="1" t="b">
        <f>ISNUMBER(MATCH($E8911,'VLookup Lists'!$E$2:$E$17,0))</f>
        <v>0</v>
      </c>
    </row>
    <row r="8912" spans="1:15" ht="15" customHeight="1" x14ac:dyDescent="0.2">
      <c r="A8912" s="1" t="str">
        <f t="shared" si="67"/>
        <v/>
      </c>
      <c r="E8912" s="1" t="s">
        <v>352</v>
      </c>
      <c r="F8912" s="38"/>
      <c r="G8912" s="38"/>
      <c r="M8912" s="1">
        <f>IF(ISNUMBER(MATCH(E8912,_xlfn.VSTACK('VLookup Lists'!$E$2:$E$17,'VLookup Lists'!$H$2:$H$38,'VLookup Lists'!$J$2:$J$8),0)),1,0)</f>
        <v>0</v>
      </c>
      <c r="N8912" s="1" t="str">
        <f>IFERROR(IF(VLOOKUP($D8912,'VLookup Lists'!$B$11:$C$29,2,FALSE)="FLIP",1,0),"")</f>
        <v/>
      </c>
      <c r="O8912" s="1" t="b">
        <f>ISNUMBER(MATCH($E8912,'VLookup Lists'!$E$2:$E$17,0))</f>
        <v>0</v>
      </c>
    </row>
    <row r="8913" spans="1:15" ht="15" customHeight="1" x14ac:dyDescent="0.2">
      <c r="A8913" s="1" t="str">
        <f t="shared" si="67"/>
        <v/>
      </c>
      <c r="E8913" s="1" t="s">
        <v>352</v>
      </c>
      <c r="F8913" s="38"/>
      <c r="G8913" s="38"/>
      <c r="M8913" s="1">
        <f>IF(ISNUMBER(MATCH(E8913,_xlfn.VSTACK('VLookup Lists'!$E$2:$E$17,'VLookup Lists'!$H$2:$H$38,'VLookup Lists'!$J$2:$J$8),0)),1,0)</f>
        <v>0</v>
      </c>
      <c r="N8913" s="1" t="str">
        <f>IFERROR(IF(VLOOKUP($D8913,'VLookup Lists'!$B$11:$C$29,2,FALSE)="FLIP",1,0),"")</f>
        <v/>
      </c>
      <c r="O8913" s="1" t="b">
        <f>ISNUMBER(MATCH($E8913,'VLookup Lists'!$E$2:$E$17,0))</f>
        <v>0</v>
      </c>
    </row>
    <row r="8914" spans="1:15" ht="15" customHeight="1" x14ac:dyDescent="0.2">
      <c r="A8914" s="1" t="str">
        <f t="shared" si="67"/>
        <v/>
      </c>
      <c r="E8914" s="1" t="s">
        <v>352</v>
      </c>
      <c r="F8914" s="38"/>
      <c r="G8914" s="38"/>
      <c r="M8914" s="1">
        <f>IF(ISNUMBER(MATCH(E8914,_xlfn.VSTACK('VLookup Lists'!$E$2:$E$17,'VLookup Lists'!$H$2:$H$38,'VLookup Lists'!$J$2:$J$8),0)),1,0)</f>
        <v>0</v>
      </c>
      <c r="N8914" s="1" t="str">
        <f>IFERROR(IF(VLOOKUP($D8914,'VLookup Lists'!$B$11:$C$29,2,FALSE)="FLIP",1,0),"")</f>
        <v/>
      </c>
      <c r="O8914" s="1" t="b">
        <f>ISNUMBER(MATCH($E8914,'VLookup Lists'!$E$2:$E$17,0))</f>
        <v>0</v>
      </c>
    </row>
    <row r="8915" spans="1:15" ht="15" customHeight="1" x14ac:dyDescent="0.2">
      <c r="A8915" s="1" t="str">
        <f t="shared" si="67"/>
        <v/>
      </c>
      <c r="E8915" s="1" t="s">
        <v>352</v>
      </c>
      <c r="F8915" s="38"/>
      <c r="G8915" s="38"/>
      <c r="M8915" s="1">
        <f>IF(ISNUMBER(MATCH(E8915,_xlfn.VSTACK('VLookup Lists'!$E$2:$E$17,'VLookup Lists'!$H$2:$H$38,'VLookup Lists'!$J$2:$J$8),0)),1,0)</f>
        <v>0</v>
      </c>
      <c r="N8915" s="1" t="str">
        <f>IFERROR(IF(VLOOKUP($D8915,'VLookup Lists'!$B$11:$C$29,2,FALSE)="FLIP",1,0),"")</f>
        <v/>
      </c>
      <c r="O8915" s="1" t="b">
        <f>ISNUMBER(MATCH($E8915,'VLookup Lists'!$E$2:$E$17,0))</f>
        <v>0</v>
      </c>
    </row>
    <row r="8916" spans="1:15" ht="15" customHeight="1" x14ac:dyDescent="0.2">
      <c r="A8916" s="1" t="str">
        <f t="shared" si="67"/>
        <v/>
      </c>
      <c r="E8916" s="1" t="s">
        <v>352</v>
      </c>
      <c r="F8916" s="38"/>
      <c r="G8916" s="38"/>
      <c r="M8916" s="1">
        <f>IF(ISNUMBER(MATCH(E8916,_xlfn.VSTACK('VLookup Lists'!$E$2:$E$17,'VLookup Lists'!$H$2:$H$38,'VLookup Lists'!$J$2:$J$8),0)),1,0)</f>
        <v>0</v>
      </c>
      <c r="N8916" s="1" t="str">
        <f>IFERROR(IF(VLOOKUP($D8916,'VLookup Lists'!$B$11:$C$29,2,FALSE)="FLIP",1,0),"")</f>
        <v/>
      </c>
      <c r="O8916" s="1" t="b">
        <f>ISNUMBER(MATCH($E8916,'VLookup Lists'!$E$2:$E$17,0))</f>
        <v>0</v>
      </c>
    </row>
    <row r="8917" spans="1:15" ht="15" customHeight="1" x14ac:dyDescent="0.2">
      <c r="A8917" s="1" t="str">
        <f t="shared" si="67"/>
        <v/>
      </c>
      <c r="E8917" s="1" t="s">
        <v>352</v>
      </c>
      <c r="F8917" s="38"/>
      <c r="G8917" s="38"/>
      <c r="M8917" s="1">
        <f>IF(ISNUMBER(MATCH(E8917,_xlfn.VSTACK('VLookup Lists'!$E$2:$E$17,'VLookup Lists'!$H$2:$H$38,'VLookup Lists'!$J$2:$J$8),0)),1,0)</f>
        <v>0</v>
      </c>
      <c r="N8917" s="1" t="str">
        <f>IFERROR(IF(VLOOKUP($D8917,'VLookup Lists'!$B$11:$C$29,2,FALSE)="FLIP",1,0),"")</f>
        <v/>
      </c>
      <c r="O8917" s="1" t="b">
        <f>ISNUMBER(MATCH($E8917,'VLookup Lists'!$E$2:$E$17,0))</f>
        <v>0</v>
      </c>
    </row>
    <row r="8918" spans="1:15" ht="15" customHeight="1" x14ac:dyDescent="0.2">
      <c r="A8918" s="1" t="str">
        <f t="shared" si="67"/>
        <v/>
      </c>
      <c r="E8918" s="1" t="s">
        <v>352</v>
      </c>
      <c r="F8918" s="38"/>
      <c r="G8918" s="38"/>
      <c r="M8918" s="1">
        <f>IF(ISNUMBER(MATCH(E8918,_xlfn.VSTACK('VLookup Lists'!$E$2:$E$17,'VLookup Lists'!$H$2:$H$38,'VLookup Lists'!$J$2:$J$8),0)),1,0)</f>
        <v>0</v>
      </c>
      <c r="N8918" s="1" t="str">
        <f>IFERROR(IF(VLOOKUP($D8918,'VLookup Lists'!$B$11:$C$29,2,FALSE)="FLIP",1,0),"")</f>
        <v/>
      </c>
      <c r="O8918" s="1" t="b">
        <f>ISNUMBER(MATCH($E8918,'VLookup Lists'!$E$2:$E$17,0))</f>
        <v>0</v>
      </c>
    </row>
    <row r="8919" spans="1:15" ht="15" customHeight="1" x14ac:dyDescent="0.2">
      <c r="A8919" s="1" t="str">
        <f t="shared" si="67"/>
        <v/>
      </c>
      <c r="E8919" s="1" t="s">
        <v>352</v>
      </c>
      <c r="F8919" s="38"/>
      <c r="G8919" s="38"/>
      <c r="M8919" s="1">
        <f>IF(ISNUMBER(MATCH(E8919,_xlfn.VSTACK('VLookup Lists'!$E$2:$E$17,'VLookup Lists'!$H$2:$H$38,'VLookup Lists'!$J$2:$J$8),0)),1,0)</f>
        <v>0</v>
      </c>
      <c r="N8919" s="1" t="str">
        <f>IFERROR(IF(VLOOKUP($D8919,'VLookup Lists'!$B$11:$C$29,2,FALSE)="FLIP",1,0),"")</f>
        <v/>
      </c>
      <c r="O8919" s="1" t="b">
        <f>ISNUMBER(MATCH($E8919,'VLookup Lists'!$E$2:$E$17,0))</f>
        <v>0</v>
      </c>
    </row>
    <row r="8920" spans="1:15" ht="15" customHeight="1" x14ac:dyDescent="0.2">
      <c r="A8920" s="1" t="str">
        <f t="shared" si="67"/>
        <v/>
      </c>
      <c r="E8920" s="1" t="s">
        <v>352</v>
      </c>
      <c r="F8920" s="38"/>
      <c r="G8920" s="38"/>
      <c r="M8920" s="1">
        <f>IF(ISNUMBER(MATCH(E8920,_xlfn.VSTACK('VLookup Lists'!$E$2:$E$17,'VLookup Lists'!$H$2:$H$38,'VLookup Lists'!$J$2:$J$8),0)),1,0)</f>
        <v>0</v>
      </c>
      <c r="N8920" s="1" t="str">
        <f>IFERROR(IF(VLOOKUP($D8920,'VLookup Lists'!$B$11:$C$29,2,FALSE)="FLIP",1,0),"")</f>
        <v/>
      </c>
      <c r="O8920" s="1" t="b">
        <f>ISNUMBER(MATCH($E8920,'VLookup Lists'!$E$2:$E$17,0))</f>
        <v>0</v>
      </c>
    </row>
    <row r="8921" spans="1:15" ht="15" customHeight="1" x14ac:dyDescent="0.2">
      <c r="A8921" s="1" t="str">
        <f t="shared" si="67"/>
        <v/>
      </c>
      <c r="E8921" s="1" t="s">
        <v>352</v>
      </c>
      <c r="F8921" s="38"/>
      <c r="G8921" s="38"/>
      <c r="M8921" s="1">
        <f>IF(ISNUMBER(MATCH(E8921,_xlfn.VSTACK('VLookup Lists'!$E$2:$E$17,'VLookup Lists'!$H$2:$H$38,'VLookup Lists'!$J$2:$J$8),0)),1,0)</f>
        <v>0</v>
      </c>
      <c r="N8921" s="1" t="str">
        <f>IFERROR(IF(VLOOKUP($D8921,'VLookup Lists'!$B$11:$C$29,2,FALSE)="FLIP",1,0),"")</f>
        <v/>
      </c>
      <c r="O8921" s="1" t="b">
        <f>ISNUMBER(MATCH($E8921,'VLookup Lists'!$E$2:$E$17,0))</f>
        <v>0</v>
      </c>
    </row>
    <row r="8922" spans="1:15" ht="15" customHeight="1" x14ac:dyDescent="0.2">
      <c r="A8922" s="1" t="str">
        <f t="shared" si="67"/>
        <v/>
      </c>
      <c r="E8922" s="1" t="s">
        <v>352</v>
      </c>
      <c r="F8922" s="38"/>
      <c r="G8922" s="38"/>
      <c r="M8922" s="1">
        <f>IF(ISNUMBER(MATCH(E8922,_xlfn.VSTACK('VLookup Lists'!$E$2:$E$17,'VLookup Lists'!$H$2:$H$38,'VLookup Lists'!$J$2:$J$8),0)),1,0)</f>
        <v>0</v>
      </c>
      <c r="N8922" s="1" t="str">
        <f>IFERROR(IF(VLOOKUP($D8922,'VLookup Lists'!$B$11:$C$29,2,FALSE)="FLIP",1,0),"")</f>
        <v/>
      </c>
      <c r="O8922" s="1" t="b">
        <f>ISNUMBER(MATCH($E8922,'VLookup Lists'!$E$2:$E$17,0))</f>
        <v>0</v>
      </c>
    </row>
    <row r="8923" spans="1:15" ht="15" customHeight="1" x14ac:dyDescent="0.2">
      <c r="A8923" s="1" t="str">
        <f t="shared" si="67"/>
        <v/>
      </c>
      <c r="E8923" s="1" t="s">
        <v>352</v>
      </c>
      <c r="F8923" s="38"/>
      <c r="G8923" s="38"/>
      <c r="M8923" s="1">
        <f>IF(ISNUMBER(MATCH(E8923,_xlfn.VSTACK('VLookup Lists'!$E$2:$E$17,'VLookup Lists'!$H$2:$H$38,'VLookup Lists'!$J$2:$J$8),0)),1,0)</f>
        <v>0</v>
      </c>
      <c r="N8923" s="1" t="str">
        <f>IFERROR(IF(VLOOKUP($D8923,'VLookup Lists'!$B$11:$C$29,2,FALSE)="FLIP",1,0),"")</f>
        <v/>
      </c>
      <c r="O8923" s="1" t="b">
        <f>ISNUMBER(MATCH($E8923,'VLookup Lists'!$E$2:$E$17,0))</f>
        <v>0</v>
      </c>
    </row>
    <row r="8924" spans="1:15" ht="15" customHeight="1" x14ac:dyDescent="0.2">
      <c r="A8924" s="1" t="str">
        <f t="shared" si="67"/>
        <v/>
      </c>
      <c r="E8924" s="1" t="s">
        <v>352</v>
      </c>
      <c r="F8924" s="38"/>
      <c r="G8924" s="38"/>
      <c r="M8924" s="1">
        <f>IF(ISNUMBER(MATCH(E8924,_xlfn.VSTACK('VLookup Lists'!$E$2:$E$17,'VLookup Lists'!$H$2:$H$38,'VLookup Lists'!$J$2:$J$8),0)),1,0)</f>
        <v>0</v>
      </c>
      <c r="N8924" s="1" t="str">
        <f>IFERROR(IF(VLOOKUP($D8924,'VLookup Lists'!$B$11:$C$29,2,FALSE)="FLIP",1,0),"")</f>
        <v/>
      </c>
      <c r="O8924" s="1" t="b">
        <f>ISNUMBER(MATCH($E8924,'VLookup Lists'!$E$2:$E$17,0))</f>
        <v>0</v>
      </c>
    </row>
    <row r="8925" spans="1:15" ht="15" customHeight="1" x14ac:dyDescent="0.2">
      <c r="A8925" s="1" t="str">
        <f t="shared" si="67"/>
        <v/>
      </c>
      <c r="E8925" s="1" t="s">
        <v>352</v>
      </c>
      <c r="F8925" s="38"/>
      <c r="G8925" s="38"/>
      <c r="M8925" s="1">
        <f>IF(ISNUMBER(MATCH(E8925,_xlfn.VSTACK('VLookup Lists'!$E$2:$E$17,'VLookup Lists'!$H$2:$H$38,'VLookup Lists'!$J$2:$J$8),0)),1,0)</f>
        <v>0</v>
      </c>
      <c r="N8925" s="1" t="str">
        <f>IFERROR(IF(VLOOKUP($D8925,'VLookup Lists'!$B$11:$C$29,2,FALSE)="FLIP",1,0),"")</f>
        <v/>
      </c>
      <c r="O8925" s="1" t="b">
        <f>ISNUMBER(MATCH($E8925,'VLookup Lists'!$E$2:$E$17,0))</f>
        <v>0</v>
      </c>
    </row>
    <row r="8926" spans="1:15" ht="15" customHeight="1" x14ac:dyDescent="0.2">
      <c r="A8926" s="1" t="str">
        <f t="shared" si="67"/>
        <v/>
      </c>
      <c r="E8926" s="1" t="s">
        <v>352</v>
      </c>
      <c r="F8926" s="38"/>
      <c r="G8926" s="38"/>
      <c r="M8926" s="1">
        <f>IF(ISNUMBER(MATCH(E8926,_xlfn.VSTACK('VLookup Lists'!$E$2:$E$17,'VLookup Lists'!$H$2:$H$38,'VLookup Lists'!$J$2:$J$8),0)),1,0)</f>
        <v>0</v>
      </c>
      <c r="N8926" s="1" t="str">
        <f>IFERROR(IF(VLOOKUP($D8926,'VLookup Lists'!$B$11:$C$29,2,FALSE)="FLIP",1,0),"")</f>
        <v/>
      </c>
      <c r="O8926" s="1" t="b">
        <f>ISNUMBER(MATCH($E8926,'VLookup Lists'!$E$2:$E$17,0))</f>
        <v>0</v>
      </c>
    </row>
    <row r="8927" spans="1:15" ht="15" customHeight="1" x14ac:dyDescent="0.2">
      <c r="A8927" s="1" t="str">
        <f t="shared" si="67"/>
        <v/>
      </c>
      <c r="E8927" s="1" t="s">
        <v>352</v>
      </c>
      <c r="F8927" s="38"/>
      <c r="G8927" s="38"/>
      <c r="M8927" s="1">
        <f>IF(ISNUMBER(MATCH(E8927,_xlfn.VSTACK('VLookup Lists'!$E$2:$E$17,'VLookup Lists'!$H$2:$H$38,'VLookup Lists'!$J$2:$J$8),0)),1,0)</f>
        <v>0</v>
      </c>
      <c r="N8927" s="1" t="str">
        <f>IFERROR(IF(VLOOKUP($D8927,'VLookup Lists'!$B$11:$C$29,2,FALSE)="FLIP",1,0),"")</f>
        <v/>
      </c>
      <c r="O8927" s="1" t="b">
        <f>ISNUMBER(MATCH($E8927,'VLookup Lists'!$E$2:$E$17,0))</f>
        <v>0</v>
      </c>
    </row>
    <row r="8928" spans="1:15" ht="15" customHeight="1" x14ac:dyDescent="0.2">
      <c r="A8928" s="1" t="str">
        <f t="shared" si="67"/>
        <v/>
      </c>
      <c r="E8928" s="1" t="s">
        <v>352</v>
      </c>
      <c r="F8928" s="38"/>
      <c r="G8928" s="38"/>
      <c r="M8928" s="1">
        <f>IF(ISNUMBER(MATCH(E8928,_xlfn.VSTACK('VLookup Lists'!$E$2:$E$17,'VLookup Lists'!$H$2:$H$38,'VLookup Lists'!$J$2:$J$8),0)),1,0)</f>
        <v>0</v>
      </c>
      <c r="N8928" s="1" t="str">
        <f>IFERROR(IF(VLOOKUP($D8928,'VLookup Lists'!$B$11:$C$29,2,FALSE)="FLIP",1,0),"")</f>
        <v/>
      </c>
      <c r="O8928" s="1" t="b">
        <f>ISNUMBER(MATCH($E8928,'VLookup Lists'!$E$2:$E$17,0))</f>
        <v>0</v>
      </c>
    </row>
    <row r="8929" spans="1:15" ht="15" customHeight="1" x14ac:dyDescent="0.2">
      <c r="A8929" s="1" t="str">
        <f t="shared" si="67"/>
        <v/>
      </c>
      <c r="E8929" s="1" t="s">
        <v>352</v>
      </c>
      <c r="F8929" s="38"/>
      <c r="G8929" s="38"/>
      <c r="M8929" s="1">
        <f>IF(ISNUMBER(MATCH(E8929,_xlfn.VSTACK('VLookup Lists'!$E$2:$E$17,'VLookup Lists'!$H$2:$H$38,'VLookup Lists'!$J$2:$J$8),0)),1,0)</f>
        <v>0</v>
      </c>
      <c r="N8929" s="1" t="str">
        <f>IFERROR(IF(VLOOKUP($D8929,'VLookup Lists'!$B$11:$C$29,2,FALSE)="FLIP",1,0),"")</f>
        <v/>
      </c>
      <c r="O8929" s="1" t="b">
        <f>ISNUMBER(MATCH($E8929,'VLookup Lists'!$E$2:$E$17,0))</f>
        <v>0</v>
      </c>
    </row>
    <row r="8930" spans="1:15" ht="15" customHeight="1" x14ac:dyDescent="0.2">
      <c r="A8930" s="1" t="str">
        <f t="shared" si="67"/>
        <v/>
      </c>
      <c r="E8930" s="1" t="s">
        <v>352</v>
      </c>
      <c r="F8930" s="38"/>
      <c r="G8930" s="38"/>
      <c r="M8930" s="1">
        <f>IF(ISNUMBER(MATCH(E8930,_xlfn.VSTACK('VLookup Lists'!$E$2:$E$17,'VLookup Lists'!$H$2:$H$38,'VLookup Lists'!$J$2:$J$8),0)),1,0)</f>
        <v>0</v>
      </c>
      <c r="N8930" s="1" t="str">
        <f>IFERROR(IF(VLOOKUP($D8930,'VLookup Lists'!$B$11:$C$29,2,FALSE)="FLIP",1,0),"")</f>
        <v/>
      </c>
      <c r="O8930" s="1" t="b">
        <f>ISNUMBER(MATCH($E8930,'VLookup Lists'!$E$2:$E$17,0))</f>
        <v>0</v>
      </c>
    </row>
    <row r="8931" spans="1:15" ht="15" customHeight="1" x14ac:dyDescent="0.2">
      <c r="A8931" s="1" t="str">
        <f t="shared" si="67"/>
        <v/>
      </c>
      <c r="E8931" s="1" t="s">
        <v>352</v>
      </c>
      <c r="F8931" s="38"/>
      <c r="G8931" s="38"/>
      <c r="M8931" s="1">
        <f>IF(ISNUMBER(MATCH(E8931,_xlfn.VSTACK('VLookup Lists'!$E$2:$E$17,'VLookup Lists'!$H$2:$H$38,'VLookup Lists'!$J$2:$J$8),0)),1,0)</f>
        <v>0</v>
      </c>
      <c r="N8931" s="1" t="str">
        <f>IFERROR(IF(VLOOKUP($D8931,'VLookup Lists'!$B$11:$C$29,2,FALSE)="FLIP",1,0),"")</f>
        <v/>
      </c>
      <c r="O8931" s="1" t="b">
        <f>ISNUMBER(MATCH($E8931,'VLookup Lists'!$E$2:$E$17,0))</f>
        <v>0</v>
      </c>
    </row>
    <row r="8932" spans="1:15" ht="15" customHeight="1" x14ac:dyDescent="0.2">
      <c r="A8932" s="1" t="str">
        <f t="shared" si="67"/>
        <v/>
      </c>
      <c r="E8932" s="1" t="s">
        <v>352</v>
      </c>
      <c r="F8932" s="38"/>
      <c r="G8932" s="38"/>
      <c r="M8932" s="1">
        <f>IF(ISNUMBER(MATCH(E8932,_xlfn.VSTACK('VLookup Lists'!$E$2:$E$17,'VLookup Lists'!$H$2:$H$38,'VLookup Lists'!$J$2:$J$8),0)),1,0)</f>
        <v>0</v>
      </c>
      <c r="N8932" s="1" t="str">
        <f>IFERROR(IF(VLOOKUP($D8932,'VLookup Lists'!$B$11:$C$29,2,FALSE)="FLIP",1,0),"")</f>
        <v/>
      </c>
      <c r="O8932" s="1" t="b">
        <f>ISNUMBER(MATCH($E8932,'VLookup Lists'!$E$2:$E$17,0))</f>
        <v>0</v>
      </c>
    </row>
    <row r="8933" spans="1:15" ht="15" customHeight="1" x14ac:dyDescent="0.2">
      <c r="A8933" s="1" t="str">
        <f t="shared" si="67"/>
        <v/>
      </c>
      <c r="E8933" s="1" t="s">
        <v>352</v>
      </c>
      <c r="F8933" s="38"/>
      <c r="G8933" s="38"/>
      <c r="M8933" s="1">
        <f>IF(ISNUMBER(MATCH(E8933,_xlfn.VSTACK('VLookup Lists'!$E$2:$E$17,'VLookup Lists'!$H$2:$H$38,'VLookup Lists'!$J$2:$J$8),0)),1,0)</f>
        <v>0</v>
      </c>
      <c r="N8933" s="1" t="str">
        <f>IFERROR(IF(VLOOKUP($D8933,'VLookup Lists'!$B$11:$C$29,2,FALSE)="FLIP",1,0),"")</f>
        <v/>
      </c>
      <c r="O8933" s="1" t="b">
        <f>ISNUMBER(MATCH($E8933,'VLookup Lists'!$E$2:$E$17,0))</f>
        <v>0</v>
      </c>
    </row>
    <row r="8934" spans="1:15" ht="15" customHeight="1" x14ac:dyDescent="0.2">
      <c r="A8934" s="1" t="str">
        <f t="shared" si="67"/>
        <v/>
      </c>
      <c r="E8934" s="1" t="s">
        <v>352</v>
      </c>
      <c r="F8934" s="38"/>
      <c r="G8934" s="38"/>
      <c r="M8934" s="1">
        <f>IF(ISNUMBER(MATCH(E8934,_xlfn.VSTACK('VLookup Lists'!$E$2:$E$17,'VLookup Lists'!$H$2:$H$38,'VLookup Lists'!$J$2:$J$8),0)),1,0)</f>
        <v>0</v>
      </c>
      <c r="N8934" s="1" t="str">
        <f>IFERROR(IF(VLOOKUP($D8934,'VLookup Lists'!$B$11:$C$29,2,FALSE)="FLIP",1,0),"")</f>
        <v/>
      </c>
      <c r="O8934" s="1" t="b">
        <f>ISNUMBER(MATCH($E8934,'VLookup Lists'!$E$2:$E$17,0))</f>
        <v>0</v>
      </c>
    </row>
    <row r="8935" spans="1:15" ht="15" customHeight="1" x14ac:dyDescent="0.2">
      <c r="A8935" s="1" t="str">
        <f t="shared" si="67"/>
        <v/>
      </c>
      <c r="E8935" s="1" t="s">
        <v>352</v>
      </c>
      <c r="F8935" s="38"/>
      <c r="G8935" s="38"/>
      <c r="M8935" s="1">
        <f>IF(ISNUMBER(MATCH(E8935,_xlfn.VSTACK('VLookup Lists'!$E$2:$E$17,'VLookup Lists'!$H$2:$H$38,'VLookup Lists'!$J$2:$J$8),0)),1,0)</f>
        <v>0</v>
      </c>
      <c r="N8935" s="1" t="str">
        <f>IFERROR(IF(VLOOKUP($D8935,'VLookup Lists'!$B$11:$C$29,2,FALSE)="FLIP",1,0),"")</f>
        <v/>
      </c>
      <c r="O8935" s="1" t="b">
        <f>ISNUMBER(MATCH($E8935,'VLookup Lists'!$E$2:$E$17,0))</f>
        <v>0</v>
      </c>
    </row>
    <row r="8936" spans="1:15" ht="15" customHeight="1" x14ac:dyDescent="0.2">
      <c r="A8936" s="1" t="str">
        <f t="shared" si="67"/>
        <v/>
      </c>
      <c r="E8936" s="1" t="s">
        <v>352</v>
      </c>
      <c r="F8936" s="38"/>
      <c r="G8936" s="38"/>
      <c r="M8936" s="1">
        <f>IF(ISNUMBER(MATCH(E8936,_xlfn.VSTACK('VLookup Lists'!$E$2:$E$17,'VLookup Lists'!$H$2:$H$38,'VLookup Lists'!$J$2:$J$8),0)),1,0)</f>
        <v>0</v>
      </c>
      <c r="N8936" s="1" t="str">
        <f>IFERROR(IF(VLOOKUP($D8936,'VLookup Lists'!$B$11:$C$29,2,FALSE)="FLIP",1,0),"")</f>
        <v/>
      </c>
      <c r="O8936" s="1" t="b">
        <f>ISNUMBER(MATCH($E8936,'VLookup Lists'!$E$2:$E$17,0))</f>
        <v>0</v>
      </c>
    </row>
    <row r="8937" spans="1:15" ht="15" customHeight="1" x14ac:dyDescent="0.2">
      <c r="A8937" s="1" t="str">
        <f t="shared" si="67"/>
        <v/>
      </c>
      <c r="E8937" s="1" t="s">
        <v>352</v>
      </c>
      <c r="F8937" s="38"/>
      <c r="G8937" s="38"/>
      <c r="M8937" s="1">
        <f>IF(ISNUMBER(MATCH(E8937,_xlfn.VSTACK('VLookup Lists'!$E$2:$E$17,'VLookup Lists'!$H$2:$H$38,'VLookup Lists'!$J$2:$J$8),0)),1,0)</f>
        <v>0</v>
      </c>
      <c r="N8937" s="1" t="str">
        <f>IFERROR(IF(VLOOKUP($D8937,'VLookup Lists'!$B$11:$C$29,2,FALSE)="FLIP",1,0),"")</f>
        <v/>
      </c>
      <c r="O8937" s="1" t="b">
        <f>ISNUMBER(MATCH($E8937,'VLookup Lists'!$E$2:$E$17,0))</f>
        <v>0</v>
      </c>
    </row>
    <row r="8938" spans="1:15" ht="15" customHeight="1" x14ac:dyDescent="0.2">
      <c r="A8938" s="1" t="str">
        <f t="shared" si="67"/>
        <v/>
      </c>
      <c r="E8938" s="1" t="s">
        <v>352</v>
      </c>
      <c r="F8938" s="38"/>
      <c r="G8938" s="38"/>
      <c r="M8938" s="1">
        <f>IF(ISNUMBER(MATCH(E8938,_xlfn.VSTACK('VLookup Lists'!$E$2:$E$17,'VLookup Lists'!$H$2:$H$38,'VLookup Lists'!$J$2:$J$8),0)),1,0)</f>
        <v>0</v>
      </c>
      <c r="N8938" s="1" t="str">
        <f>IFERROR(IF(VLOOKUP($D8938,'VLookup Lists'!$B$11:$C$29,2,FALSE)="FLIP",1,0),"")</f>
        <v/>
      </c>
      <c r="O8938" s="1" t="b">
        <f>ISNUMBER(MATCH($E8938,'VLookup Lists'!$E$2:$E$17,0))</f>
        <v>0</v>
      </c>
    </row>
    <row r="8939" spans="1:15" ht="15" customHeight="1" x14ac:dyDescent="0.2">
      <c r="A8939" s="1" t="str">
        <f t="shared" si="67"/>
        <v/>
      </c>
      <c r="E8939" s="1" t="s">
        <v>352</v>
      </c>
      <c r="F8939" s="38"/>
      <c r="G8939" s="38"/>
      <c r="M8939" s="1">
        <f>IF(ISNUMBER(MATCH(E8939,_xlfn.VSTACK('VLookup Lists'!$E$2:$E$17,'VLookup Lists'!$H$2:$H$38,'VLookup Lists'!$J$2:$J$8),0)),1,0)</f>
        <v>0</v>
      </c>
      <c r="N8939" s="1" t="str">
        <f>IFERROR(IF(VLOOKUP($D8939,'VLookup Lists'!$B$11:$C$29,2,FALSE)="FLIP",1,0),"")</f>
        <v/>
      </c>
      <c r="O8939" s="1" t="b">
        <f>ISNUMBER(MATCH($E8939,'VLookup Lists'!$E$2:$E$17,0))</f>
        <v>0</v>
      </c>
    </row>
    <row r="8940" spans="1:15" ht="15" customHeight="1" x14ac:dyDescent="0.2">
      <c r="A8940" s="1" t="str">
        <f t="shared" si="67"/>
        <v/>
      </c>
      <c r="E8940" s="1" t="s">
        <v>352</v>
      </c>
      <c r="F8940" s="38"/>
      <c r="G8940" s="38"/>
      <c r="M8940" s="1">
        <f>IF(ISNUMBER(MATCH(E8940,_xlfn.VSTACK('VLookup Lists'!$E$2:$E$17,'VLookup Lists'!$H$2:$H$38,'VLookup Lists'!$J$2:$J$8),0)),1,0)</f>
        <v>0</v>
      </c>
      <c r="N8940" s="1" t="str">
        <f>IFERROR(IF(VLOOKUP($D8940,'VLookup Lists'!$B$11:$C$29,2,FALSE)="FLIP",1,0),"")</f>
        <v/>
      </c>
      <c r="O8940" s="1" t="b">
        <f>ISNUMBER(MATCH($E8940,'VLookup Lists'!$E$2:$E$17,0))</f>
        <v>0</v>
      </c>
    </row>
    <row r="8941" spans="1:15" ht="15" customHeight="1" x14ac:dyDescent="0.2">
      <c r="A8941" s="1" t="str">
        <f t="shared" si="67"/>
        <v/>
      </c>
      <c r="E8941" s="1" t="s">
        <v>352</v>
      </c>
      <c r="F8941" s="38"/>
      <c r="G8941" s="38"/>
      <c r="M8941" s="1">
        <f>IF(ISNUMBER(MATCH(E8941,_xlfn.VSTACK('VLookup Lists'!$E$2:$E$17,'VLookup Lists'!$H$2:$H$38,'VLookup Lists'!$J$2:$J$8),0)),1,0)</f>
        <v>0</v>
      </c>
      <c r="N8941" s="1" t="str">
        <f>IFERROR(IF(VLOOKUP($D8941,'VLookup Lists'!$B$11:$C$29,2,FALSE)="FLIP",1,0),"")</f>
        <v/>
      </c>
      <c r="O8941" s="1" t="b">
        <f>ISNUMBER(MATCH($E8941,'VLookup Lists'!$E$2:$E$17,0))</f>
        <v>0</v>
      </c>
    </row>
    <row r="8942" spans="1:15" ht="15" customHeight="1" x14ac:dyDescent="0.2">
      <c r="A8942" s="1" t="str">
        <f t="shared" si="67"/>
        <v/>
      </c>
      <c r="E8942" s="1" t="s">
        <v>352</v>
      </c>
      <c r="F8942" s="38"/>
      <c r="G8942" s="38"/>
      <c r="M8942" s="1">
        <f>IF(ISNUMBER(MATCH(E8942,_xlfn.VSTACK('VLookup Lists'!$E$2:$E$17,'VLookup Lists'!$H$2:$H$38,'VLookup Lists'!$J$2:$J$8),0)),1,0)</f>
        <v>0</v>
      </c>
      <c r="N8942" s="1" t="str">
        <f>IFERROR(IF(VLOOKUP($D8942,'VLookup Lists'!$B$11:$C$29,2,FALSE)="FLIP",1,0),"")</f>
        <v/>
      </c>
      <c r="O8942" s="1" t="b">
        <f>ISNUMBER(MATCH($E8942,'VLookup Lists'!$E$2:$E$17,0))</f>
        <v>0</v>
      </c>
    </row>
    <row r="8943" spans="1:15" ht="15" customHeight="1" x14ac:dyDescent="0.2">
      <c r="A8943" s="1" t="str">
        <f t="shared" si="67"/>
        <v/>
      </c>
      <c r="E8943" s="1" t="s">
        <v>352</v>
      </c>
      <c r="F8943" s="38"/>
      <c r="G8943" s="38"/>
      <c r="M8943" s="1">
        <f>IF(ISNUMBER(MATCH(E8943,_xlfn.VSTACK('VLookup Lists'!$E$2:$E$17,'VLookup Lists'!$H$2:$H$38,'VLookup Lists'!$J$2:$J$8),0)),1,0)</f>
        <v>0</v>
      </c>
      <c r="N8943" s="1" t="str">
        <f>IFERROR(IF(VLOOKUP($D8943,'VLookup Lists'!$B$11:$C$29,2,FALSE)="FLIP",1,0),"")</f>
        <v/>
      </c>
      <c r="O8943" s="1" t="b">
        <f>ISNUMBER(MATCH($E8943,'VLookup Lists'!$E$2:$E$17,0))</f>
        <v>0</v>
      </c>
    </row>
    <row r="8944" spans="1:15" ht="15" customHeight="1" x14ac:dyDescent="0.2">
      <c r="A8944" s="1" t="str">
        <f t="shared" si="67"/>
        <v/>
      </c>
      <c r="E8944" s="1" t="s">
        <v>352</v>
      </c>
      <c r="F8944" s="38"/>
      <c r="G8944" s="38"/>
      <c r="M8944" s="1">
        <f>IF(ISNUMBER(MATCH(E8944,_xlfn.VSTACK('VLookup Lists'!$E$2:$E$17,'VLookup Lists'!$H$2:$H$38,'VLookup Lists'!$J$2:$J$8),0)),1,0)</f>
        <v>0</v>
      </c>
      <c r="N8944" s="1" t="str">
        <f>IFERROR(IF(VLOOKUP($D8944,'VLookup Lists'!$B$11:$C$29,2,FALSE)="FLIP",1,0),"")</f>
        <v/>
      </c>
      <c r="O8944" s="1" t="b">
        <f>ISNUMBER(MATCH($E8944,'VLookup Lists'!$E$2:$E$17,0))</f>
        <v>0</v>
      </c>
    </row>
    <row r="8945" spans="1:15" ht="15" customHeight="1" x14ac:dyDescent="0.2">
      <c r="A8945" s="1" t="str">
        <f t="shared" si="67"/>
        <v/>
      </c>
      <c r="E8945" s="1" t="s">
        <v>352</v>
      </c>
      <c r="F8945" s="38"/>
      <c r="G8945" s="38"/>
      <c r="M8945" s="1">
        <f>IF(ISNUMBER(MATCH(E8945,_xlfn.VSTACK('VLookup Lists'!$E$2:$E$17,'VLookup Lists'!$H$2:$H$38,'VLookup Lists'!$J$2:$J$8),0)),1,0)</f>
        <v>0</v>
      </c>
      <c r="N8945" s="1" t="str">
        <f>IFERROR(IF(VLOOKUP($D8945,'VLookup Lists'!$B$11:$C$29,2,FALSE)="FLIP",1,0),"")</f>
        <v/>
      </c>
      <c r="O8945" s="1" t="b">
        <f>ISNUMBER(MATCH($E8945,'VLookup Lists'!$E$2:$E$17,0))</f>
        <v>0</v>
      </c>
    </row>
    <row r="8946" spans="1:15" ht="15" customHeight="1" x14ac:dyDescent="0.2">
      <c r="A8946" s="1" t="str">
        <f t="shared" si="67"/>
        <v/>
      </c>
      <c r="E8946" s="1" t="s">
        <v>352</v>
      </c>
      <c r="F8946" s="38"/>
      <c r="G8946" s="38"/>
      <c r="M8946" s="1">
        <f>IF(ISNUMBER(MATCH(E8946,_xlfn.VSTACK('VLookup Lists'!$E$2:$E$17,'VLookup Lists'!$H$2:$H$38,'VLookup Lists'!$J$2:$J$8),0)),1,0)</f>
        <v>0</v>
      </c>
      <c r="N8946" s="1" t="str">
        <f>IFERROR(IF(VLOOKUP($D8946,'VLookup Lists'!$B$11:$C$29,2,FALSE)="FLIP",1,0),"")</f>
        <v/>
      </c>
      <c r="O8946" s="1" t="b">
        <f>ISNUMBER(MATCH($E8946,'VLookup Lists'!$E$2:$E$17,0))</f>
        <v>0</v>
      </c>
    </row>
    <row r="8947" spans="1:15" ht="15" customHeight="1" x14ac:dyDescent="0.2">
      <c r="A8947" s="1" t="str">
        <f t="shared" si="67"/>
        <v/>
      </c>
      <c r="E8947" s="1" t="s">
        <v>352</v>
      </c>
      <c r="F8947" s="38"/>
      <c r="G8947" s="38"/>
      <c r="M8947" s="1">
        <f>IF(ISNUMBER(MATCH(E8947,_xlfn.VSTACK('VLookup Lists'!$E$2:$E$17,'VLookup Lists'!$H$2:$H$38,'VLookup Lists'!$J$2:$J$8),0)),1,0)</f>
        <v>0</v>
      </c>
      <c r="N8947" s="1" t="str">
        <f>IFERROR(IF(VLOOKUP($D8947,'VLookup Lists'!$B$11:$C$29,2,FALSE)="FLIP",1,0),"")</f>
        <v/>
      </c>
      <c r="O8947" s="1" t="b">
        <f>ISNUMBER(MATCH($E8947,'VLookup Lists'!$E$2:$E$17,0))</f>
        <v>0</v>
      </c>
    </row>
    <row r="8948" spans="1:15" ht="15" customHeight="1" x14ac:dyDescent="0.2">
      <c r="A8948" s="1" t="str">
        <f t="shared" si="67"/>
        <v/>
      </c>
      <c r="E8948" s="1" t="s">
        <v>352</v>
      </c>
      <c r="F8948" s="38"/>
      <c r="G8948" s="38"/>
      <c r="M8948" s="1">
        <f>IF(ISNUMBER(MATCH(E8948,_xlfn.VSTACK('VLookup Lists'!$E$2:$E$17,'VLookup Lists'!$H$2:$H$38,'VLookup Lists'!$J$2:$J$8),0)),1,0)</f>
        <v>0</v>
      </c>
      <c r="N8948" s="1" t="str">
        <f>IFERROR(IF(VLOOKUP($D8948,'VLookup Lists'!$B$11:$C$29,2,FALSE)="FLIP",1,0),"")</f>
        <v/>
      </c>
      <c r="O8948" s="1" t="b">
        <f>ISNUMBER(MATCH($E8948,'VLookup Lists'!$E$2:$E$17,0))</f>
        <v>0</v>
      </c>
    </row>
    <row r="8949" spans="1:15" ht="15" customHeight="1" x14ac:dyDescent="0.2">
      <c r="A8949" s="1" t="str">
        <f t="shared" si="67"/>
        <v/>
      </c>
      <c r="E8949" s="1" t="s">
        <v>352</v>
      </c>
      <c r="F8949" s="38"/>
      <c r="G8949" s="38"/>
      <c r="M8949" s="1">
        <f>IF(ISNUMBER(MATCH(E8949,_xlfn.VSTACK('VLookup Lists'!$E$2:$E$17,'VLookup Lists'!$H$2:$H$38,'VLookup Lists'!$J$2:$J$8),0)),1,0)</f>
        <v>0</v>
      </c>
      <c r="N8949" s="1" t="str">
        <f>IFERROR(IF(VLOOKUP($D8949,'VLookup Lists'!$B$11:$C$29,2,FALSE)="FLIP",1,0),"")</f>
        <v/>
      </c>
      <c r="O8949" s="1" t="b">
        <f>ISNUMBER(MATCH($E8949,'VLookup Lists'!$E$2:$E$17,0))</f>
        <v>0</v>
      </c>
    </row>
    <row r="8950" spans="1:15" ht="15" customHeight="1" x14ac:dyDescent="0.2">
      <c r="A8950" s="1" t="str">
        <f t="shared" si="67"/>
        <v/>
      </c>
      <c r="E8950" s="1" t="s">
        <v>352</v>
      </c>
      <c r="F8950" s="38"/>
      <c r="G8950" s="38"/>
      <c r="M8950" s="1">
        <f>IF(ISNUMBER(MATCH(E8950,_xlfn.VSTACK('VLookup Lists'!$E$2:$E$17,'VLookup Lists'!$H$2:$H$38,'VLookup Lists'!$J$2:$J$8),0)),1,0)</f>
        <v>0</v>
      </c>
      <c r="N8950" s="1" t="str">
        <f>IFERROR(IF(VLOOKUP($D8950,'VLookup Lists'!$B$11:$C$29,2,FALSE)="FLIP",1,0),"")</f>
        <v/>
      </c>
      <c r="O8950" s="1" t="b">
        <f>ISNUMBER(MATCH($E8950,'VLookup Lists'!$E$2:$E$17,0))</f>
        <v>0</v>
      </c>
    </row>
    <row r="8951" spans="1:15" ht="15" customHeight="1" x14ac:dyDescent="0.2">
      <c r="A8951" s="1" t="str">
        <f t="shared" si="67"/>
        <v/>
      </c>
      <c r="E8951" s="1" t="s">
        <v>352</v>
      </c>
      <c r="F8951" s="38"/>
      <c r="G8951" s="38"/>
      <c r="M8951" s="1">
        <f>IF(ISNUMBER(MATCH(E8951,_xlfn.VSTACK('VLookup Lists'!$E$2:$E$17,'VLookup Lists'!$H$2:$H$38,'VLookup Lists'!$J$2:$J$8),0)),1,0)</f>
        <v>0</v>
      </c>
      <c r="N8951" s="1" t="str">
        <f>IFERROR(IF(VLOOKUP($D8951,'VLookup Lists'!$B$11:$C$29,2,FALSE)="FLIP",1,0),"")</f>
        <v/>
      </c>
      <c r="O8951" s="1" t="b">
        <f>ISNUMBER(MATCH($E8951,'VLookup Lists'!$E$2:$E$17,0))</f>
        <v>0</v>
      </c>
    </row>
    <row r="8952" spans="1:15" ht="15" customHeight="1" x14ac:dyDescent="0.2">
      <c r="A8952" s="1" t="str">
        <f t="shared" si="67"/>
        <v/>
      </c>
      <c r="E8952" s="1" t="s">
        <v>352</v>
      </c>
      <c r="F8952" s="38"/>
      <c r="G8952" s="38"/>
      <c r="M8952" s="1">
        <f>IF(ISNUMBER(MATCH(E8952,_xlfn.VSTACK('VLookup Lists'!$E$2:$E$17,'VLookup Lists'!$H$2:$H$38,'VLookup Lists'!$J$2:$J$8),0)),1,0)</f>
        <v>0</v>
      </c>
      <c r="N8952" s="1" t="str">
        <f>IFERROR(IF(VLOOKUP($D8952,'VLookup Lists'!$B$11:$C$29,2,FALSE)="FLIP",1,0),"")</f>
        <v/>
      </c>
      <c r="O8952" s="1" t="b">
        <f>ISNUMBER(MATCH($E8952,'VLookup Lists'!$E$2:$E$17,0))</f>
        <v>0</v>
      </c>
    </row>
    <row r="8953" spans="1:15" ht="15" customHeight="1" x14ac:dyDescent="0.2">
      <c r="A8953" s="1" t="str">
        <f t="shared" si="67"/>
        <v/>
      </c>
      <c r="E8953" s="1" t="s">
        <v>352</v>
      </c>
      <c r="F8953" s="38"/>
      <c r="G8953" s="38"/>
      <c r="M8953" s="1">
        <f>IF(ISNUMBER(MATCH(E8953,_xlfn.VSTACK('VLookup Lists'!$E$2:$E$17,'VLookup Lists'!$H$2:$H$38,'VLookup Lists'!$J$2:$J$8),0)),1,0)</f>
        <v>0</v>
      </c>
      <c r="N8953" s="1" t="str">
        <f>IFERROR(IF(VLOOKUP($D8953,'VLookup Lists'!$B$11:$C$29,2,FALSE)="FLIP",1,0),"")</f>
        <v/>
      </c>
      <c r="O8953" s="1" t="b">
        <f>ISNUMBER(MATCH($E8953,'VLookup Lists'!$E$2:$E$17,0))</f>
        <v>0</v>
      </c>
    </row>
    <row r="8954" spans="1:15" ht="15" customHeight="1" x14ac:dyDescent="0.2">
      <c r="A8954" s="1" t="str">
        <f t="shared" si="67"/>
        <v/>
      </c>
      <c r="E8954" s="1" t="s">
        <v>352</v>
      </c>
      <c r="F8954" s="38"/>
      <c r="G8954" s="38"/>
      <c r="M8954" s="1">
        <f>IF(ISNUMBER(MATCH(E8954,_xlfn.VSTACK('VLookup Lists'!$E$2:$E$17,'VLookup Lists'!$H$2:$H$38,'VLookup Lists'!$J$2:$J$8),0)),1,0)</f>
        <v>0</v>
      </c>
      <c r="N8954" s="1" t="str">
        <f>IFERROR(IF(VLOOKUP($D8954,'VLookup Lists'!$B$11:$C$29,2,FALSE)="FLIP",1,0),"")</f>
        <v/>
      </c>
      <c r="O8954" s="1" t="b">
        <f>ISNUMBER(MATCH($E8954,'VLookup Lists'!$E$2:$E$17,0))</f>
        <v>0</v>
      </c>
    </row>
    <row r="8955" spans="1:15" ht="15" customHeight="1" x14ac:dyDescent="0.2">
      <c r="A8955" s="1" t="str">
        <f t="shared" si="67"/>
        <v/>
      </c>
      <c r="E8955" s="1" t="s">
        <v>352</v>
      </c>
      <c r="F8955" s="38"/>
      <c r="G8955" s="38"/>
      <c r="M8955" s="1">
        <f>IF(ISNUMBER(MATCH(E8955,_xlfn.VSTACK('VLookup Lists'!$E$2:$E$17,'VLookup Lists'!$H$2:$H$38,'VLookup Lists'!$J$2:$J$8),0)),1,0)</f>
        <v>0</v>
      </c>
      <c r="N8955" s="1" t="str">
        <f>IFERROR(IF(VLOOKUP($D8955,'VLookup Lists'!$B$11:$C$29,2,FALSE)="FLIP",1,0),"")</f>
        <v/>
      </c>
      <c r="O8955" s="1" t="b">
        <f>ISNUMBER(MATCH($E8955,'VLookup Lists'!$E$2:$E$17,0))</f>
        <v>0</v>
      </c>
    </row>
    <row r="8956" spans="1:15" ht="15" customHeight="1" x14ac:dyDescent="0.2">
      <c r="A8956" s="1" t="str">
        <f t="shared" si="67"/>
        <v/>
      </c>
      <c r="E8956" s="1" t="s">
        <v>352</v>
      </c>
      <c r="F8956" s="38"/>
      <c r="G8956" s="38"/>
      <c r="M8956" s="1">
        <f>IF(ISNUMBER(MATCH(E8956,_xlfn.VSTACK('VLookup Lists'!$E$2:$E$17,'VLookup Lists'!$H$2:$H$38,'VLookup Lists'!$J$2:$J$8),0)),1,0)</f>
        <v>0</v>
      </c>
      <c r="N8956" s="1" t="str">
        <f>IFERROR(IF(VLOOKUP($D8956,'VLookup Lists'!$B$11:$C$29,2,FALSE)="FLIP",1,0),"")</f>
        <v/>
      </c>
      <c r="O8956" s="1" t="b">
        <f>ISNUMBER(MATCH($E8956,'VLookup Lists'!$E$2:$E$17,0))</f>
        <v>0</v>
      </c>
    </row>
    <row r="8957" spans="1:15" ht="15" customHeight="1" x14ac:dyDescent="0.2">
      <c r="A8957" s="1" t="str">
        <f t="shared" si="67"/>
        <v/>
      </c>
      <c r="E8957" s="1" t="s">
        <v>352</v>
      </c>
      <c r="F8957" s="38"/>
      <c r="G8957" s="38"/>
      <c r="M8957" s="1">
        <f>IF(ISNUMBER(MATCH(E8957,_xlfn.VSTACK('VLookup Lists'!$E$2:$E$17,'VLookup Lists'!$H$2:$H$38,'VLookup Lists'!$J$2:$J$8),0)),1,0)</f>
        <v>0</v>
      </c>
      <c r="N8957" s="1" t="str">
        <f>IFERROR(IF(VLOOKUP($D8957,'VLookup Lists'!$B$11:$C$29,2,FALSE)="FLIP",1,0),"")</f>
        <v/>
      </c>
      <c r="O8957" s="1" t="b">
        <f>ISNUMBER(MATCH($E8957,'VLookup Lists'!$E$2:$E$17,0))</f>
        <v>0</v>
      </c>
    </row>
    <row r="8958" spans="1:15" ht="15" customHeight="1" x14ac:dyDescent="0.2">
      <c r="A8958" s="1" t="str">
        <f t="shared" si="67"/>
        <v/>
      </c>
      <c r="E8958" s="1" t="s">
        <v>352</v>
      </c>
      <c r="F8958" s="38"/>
      <c r="G8958" s="38"/>
      <c r="M8958" s="1">
        <f>IF(ISNUMBER(MATCH(E8958,_xlfn.VSTACK('VLookup Lists'!$E$2:$E$17,'VLookup Lists'!$H$2:$H$38,'VLookup Lists'!$J$2:$J$8),0)),1,0)</f>
        <v>0</v>
      </c>
      <c r="N8958" s="1" t="str">
        <f>IFERROR(IF(VLOOKUP($D8958,'VLookup Lists'!$B$11:$C$29,2,FALSE)="FLIP",1,0),"")</f>
        <v/>
      </c>
      <c r="O8958" s="1" t="b">
        <f>ISNUMBER(MATCH($E8958,'VLookup Lists'!$E$2:$E$17,0))</f>
        <v>0</v>
      </c>
    </row>
    <row r="8959" spans="1:15" ht="15" customHeight="1" x14ac:dyDescent="0.2">
      <c r="A8959" s="1" t="str">
        <f t="shared" si="67"/>
        <v/>
      </c>
      <c r="E8959" s="1" t="s">
        <v>352</v>
      </c>
      <c r="F8959" s="38"/>
      <c r="G8959" s="38"/>
      <c r="M8959" s="1">
        <f>IF(ISNUMBER(MATCH(E8959,_xlfn.VSTACK('VLookup Lists'!$E$2:$E$17,'VLookup Lists'!$H$2:$H$38,'VLookup Lists'!$J$2:$J$8),0)),1,0)</f>
        <v>0</v>
      </c>
      <c r="N8959" s="1" t="str">
        <f>IFERROR(IF(VLOOKUP($D8959,'VLookup Lists'!$B$11:$C$29,2,FALSE)="FLIP",1,0),"")</f>
        <v/>
      </c>
      <c r="O8959" s="1" t="b">
        <f>ISNUMBER(MATCH($E8959,'VLookup Lists'!$E$2:$E$17,0))</f>
        <v>0</v>
      </c>
    </row>
    <row r="8960" spans="1:15" ht="15" customHeight="1" x14ac:dyDescent="0.2">
      <c r="A8960" s="1" t="str">
        <f t="shared" si="67"/>
        <v/>
      </c>
      <c r="E8960" s="1" t="s">
        <v>352</v>
      </c>
      <c r="F8960" s="38"/>
      <c r="G8960" s="38"/>
      <c r="M8960" s="1">
        <f>IF(ISNUMBER(MATCH(E8960,_xlfn.VSTACK('VLookup Lists'!$E$2:$E$17,'VLookup Lists'!$H$2:$H$38,'VLookup Lists'!$J$2:$J$8),0)),1,0)</f>
        <v>0</v>
      </c>
      <c r="N8960" s="1" t="str">
        <f>IFERROR(IF(VLOOKUP($D8960,'VLookup Lists'!$B$11:$C$29,2,FALSE)="FLIP",1,0),"")</f>
        <v/>
      </c>
      <c r="O8960" s="1" t="b">
        <f>ISNUMBER(MATCH($E8960,'VLookup Lists'!$E$2:$E$17,0))</f>
        <v>0</v>
      </c>
    </row>
    <row r="8961" spans="1:15" ht="15" customHeight="1" x14ac:dyDescent="0.2">
      <c r="A8961" s="1" t="str">
        <f t="shared" si="67"/>
        <v/>
      </c>
      <c r="E8961" s="1" t="s">
        <v>352</v>
      </c>
      <c r="F8961" s="38"/>
      <c r="G8961" s="38"/>
      <c r="M8961" s="1">
        <f>IF(ISNUMBER(MATCH(E8961,_xlfn.VSTACK('VLookup Lists'!$E$2:$E$17,'VLookup Lists'!$H$2:$H$38,'VLookup Lists'!$J$2:$J$8),0)),1,0)</f>
        <v>0</v>
      </c>
      <c r="N8961" s="1" t="str">
        <f>IFERROR(IF(VLOOKUP($D8961,'VLookup Lists'!$B$11:$C$29,2,FALSE)="FLIP",1,0),"")</f>
        <v/>
      </c>
      <c r="O8961" s="1" t="b">
        <f>ISNUMBER(MATCH($E8961,'VLookup Lists'!$E$2:$E$17,0))</f>
        <v>0</v>
      </c>
    </row>
    <row r="8962" spans="1:15" ht="15" customHeight="1" x14ac:dyDescent="0.2">
      <c r="A8962" s="1" t="str">
        <f t="shared" si="67"/>
        <v/>
      </c>
      <c r="E8962" s="1" t="s">
        <v>352</v>
      </c>
      <c r="F8962" s="38"/>
      <c r="G8962" s="38"/>
      <c r="M8962" s="1">
        <f>IF(ISNUMBER(MATCH(E8962,_xlfn.VSTACK('VLookup Lists'!$E$2:$E$17,'VLookup Lists'!$H$2:$H$38,'VLookup Lists'!$J$2:$J$8),0)),1,0)</f>
        <v>0</v>
      </c>
      <c r="N8962" s="1" t="str">
        <f>IFERROR(IF(VLOOKUP($D8962,'VLookup Lists'!$B$11:$C$29,2,FALSE)="FLIP",1,0),"")</f>
        <v/>
      </c>
      <c r="O8962" s="1" t="b">
        <f>ISNUMBER(MATCH($E8962,'VLookup Lists'!$E$2:$E$17,0))</f>
        <v>0</v>
      </c>
    </row>
    <row r="8963" spans="1:15" ht="15" customHeight="1" x14ac:dyDescent="0.2">
      <c r="A8963" s="1" t="str">
        <f t="shared" si="67"/>
        <v/>
      </c>
      <c r="E8963" s="1" t="s">
        <v>352</v>
      </c>
      <c r="F8963" s="38"/>
      <c r="G8963" s="38"/>
      <c r="M8963" s="1">
        <f>IF(ISNUMBER(MATCH(E8963,_xlfn.VSTACK('VLookup Lists'!$E$2:$E$17,'VLookup Lists'!$H$2:$H$38,'VLookup Lists'!$J$2:$J$8),0)),1,0)</f>
        <v>0</v>
      </c>
      <c r="N8963" s="1" t="str">
        <f>IFERROR(IF(VLOOKUP($D8963,'VLookup Lists'!$B$11:$C$29,2,FALSE)="FLIP",1,0),"")</f>
        <v/>
      </c>
      <c r="O8963" s="1" t="b">
        <f>ISNUMBER(MATCH($E8963,'VLookup Lists'!$E$2:$E$17,0))</f>
        <v>0</v>
      </c>
    </row>
    <row r="8964" spans="1:15" ht="15" customHeight="1" x14ac:dyDescent="0.2">
      <c r="A8964" s="1" t="str">
        <f t="shared" si="67"/>
        <v/>
      </c>
      <c r="E8964" s="1" t="s">
        <v>352</v>
      </c>
      <c r="F8964" s="38"/>
      <c r="G8964" s="38"/>
      <c r="M8964" s="1">
        <f>IF(ISNUMBER(MATCH(E8964,_xlfn.VSTACK('VLookup Lists'!$E$2:$E$17,'VLookup Lists'!$H$2:$H$38,'VLookup Lists'!$J$2:$J$8),0)),1,0)</f>
        <v>0</v>
      </c>
      <c r="N8964" s="1" t="str">
        <f>IFERROR(IF(VLOOKUP($D8964,'VLookup Lists'!$B$11:$C$29,2,FALSE)="FLIP",1,0),"")</f>
        <v/>
      </c>
      <c r="O8964" s="1" t="b">
        <f>ISNUMBER(MATCH($E8964,'VLookup Lists'!$E$2:$E$17,0))</f>
        <v>0</v>
      </c>
    </row>
    <row r="8965" spans="1:15" ht="15" customHeight="1" x14ac:dyDescent="0.2">
      <c r="A8965" s="1" t="str">
        <f t="shared" si="67"/>
        <v/>
      </c>
      <c r="E8965" s="1" t="s">
        <v>352</v>
      </c>
      <c r="F8965" s="38"/>
      <c r="G8965" s="38"/>
      <c r="M8965" s="1">
        <f>IF(ISNUMBER(MATCH(E8965,_xlfn.VSTACK('VLookup Lists'!$E$2:$E$17,'VLookup Lists'!$H$2:$H$38,'VLookup Lists'!$J$2:$J$8),0)),1,0)</f>
        <v>0</v>
      </c>
      <c r="N8965" s="1" t="str">
        <f>IFERROR(IF(VLOOKUP($D8965,'VLookup Lists'!$B$11:$C$29,2,FALSE)="FLIP",1,0),"")</f>
        <v/>
      </c>
      <c r="O8965" s="1" t="b">
        <f>ISNUMBER(MATCH($E8965,'VLookup Lists'!$E$2:$E$17,0))</f>
        <v>0</v>
      </c>
    </row>
    <row r="8966" spans="1:15" ht="15" customHeight="1" x14ac:dyDescent="0.2">
      <c r="A8966" s="1" t="str">
        <f t="shared" si="67"/>
        <v/>
      </c>
      <c r="E8966" s="1" t="s">
        <v>352</v>
      </c>
      <c r="F8966" s="38"/>
      <c r="G8966" s="38"/>
      <c r="M8966" s="1">
        <f>IF(ISNUMBER(MATCH(E8966,_xlfn.VSTACK('VLookup Lists'!$E$2:$E$17,'VLookup Lists'!$H$2:$H$38,'VLookup Lists'!$J$2:$J$8),0)),1,0)</f>
        <v>0</v>
      </c>
      <c r="N8966" s="1" t="str">
        <f>IFERROR(IF(VLOOKUP($D8966,'VLookup Lists'!$B$11:$C$29,2,FALSE)="FLIP",1,0),"")</f>
        <v/>
      </c>
      <c r="O8966" s="1" t="b">
        <f>ISNUMBER(MATCH($E8966,'VLookup Lists'!$E$2:$E$17,0))</f>
        <v>0</v>
      </c>
    </row>
    <row r="8967" spans="1:15" ht="15" customHeight="1" x14ac:dyDescent="0.2">
      <c r="A8967" s="1" t="str">
        <f t="shared" si="67"/>
        <v/>
      </c>
      <c r="E8967" s="1" t="s">
        <v>352</v>
      </c>
      <c r="F8967" s="38"/>
      <c r="G8967" s="38"/>
      <c r="M8967" s="1">
        <f>IF(ISNUMBER(MATCH(E8967,_xlfn.VSTACK('VLookup Lists'!$E$2:$E$17,'VLookup Lists'!$H$2:$H$38,'VLookup Lists'!$J$2:$J$8),0)),1,0)</f>
        <v>0</v>
      </c>
      <c r="N8967" s="1" t="str">
        <f>IFERROR(IF(VLOOKUP($D8967,'VLookup Lists'!$B$11:$C$29,2,FALSE)="FLIP",1,0),"")</f>
        <v/>
      </c>
      <c r="O8967" s="1" t="b">
        <f>ISNUMBER(MATCH($E8967,'VLookup Lists'!$E$2:$E$17,0))</f>
        <v>0</v>
      </c>
    </row>
    <row r="8968" spans="1:15" ht="15" customHeight="1" x14ac:dyDescent="0.2">
      <c r="A8968" s="1" t="str">
        <f t="shared" si="67"/>
        <v/>
      </c>
      <c r="E8968" s="1" t="s">
        <v>352</v>
      </c>
      <c r="F8968" s="38"/>
      <c r="G8968" s="38"/>
      <c r="M8968" s="1">
        <f>IF(ISNUMBER(MATCH(E8968,_xlfn.VSTACK('VLookup Lists'!$E$2:$E$17,'VLookup Lists'!$H$2:$H$38,'VLookup Lists'!$J$2:$J$8),0)),1,0)</f>
        <v>0</v>
      </c>
      <c r="N8968" s="1" t="str">
        <f>IFERROR(IF(VLOOKUP($D8968,'VLookup Lists'!$B$11:$C$29,2,FALSE)="FLIP",1,0),"")</f>
        <v/>
      </c>
      <c r="O8968" s="1" t="b">
        <f>ISNUMBER(MATCH($E8968,'VLookup Lists'!$E$2:$E$17,0))</f>
        <v>0</v>
      </c>
    </row>
    <row r="8969" spans="1:15" ht="15" customHeight="1" x14ac:dyDescent="0.2">
      <c r="A8969" s="1" t="str">
        <f t="shared" si="67"/>
        <v/>
      </c>
      <c r="E8969" s="1" t="s">
        <v>352</v>
      </c>
      <c r="F8969" s="38"/>
      <c r="G8969" s="38"/>
      <c r="M8969" s="1">
        <f>IF(ISNUMBER(MATCH(E8969,_xlfn.VSTACK('VLookup Lists'!$E$2:$E$17,'VLookup Lists'!$H$2:$H$38,'VLookup Lists'!$J$2:$J$8),0)),1,0)</f>
        <v>0</v>
      </c>
      <c r="N8969" s="1" t="str">
        <f>IFERROR(IF(VLOOKUP($D8969,'VLookup Lists'!$B$11:$C$29,2,FALSE)="FLIP",1,0),"")</f>
        <v/>
      </c>
      <c r="O8969" s="1" t="b">
        <f>ISNUMBER(MATCH($E8969,'VLookup Lists'!$E$2:$E$17,0))</f>
        <v>0</v>
      </c>
    </row>
    <row r="8970" spans="1:15" ht="15" customHeight="1" x14ac:dyDescent="0.2">
      <c r="A8970" s="1" t="str">
        <f t="shared" si="67"/>
        <v/>
      </c>
      <c r="E8970" s="1" t="s">
        <v>352</v>
      </c>
      <c r="F8970" s="38"/>
      <c r="G8970" s="38"/>
      <c r="M8970" s="1">
        <f>IF(ISNUMBER(MATCH(E8970,_xlfn.VSTACK('VLookup Lists'!$E$2:$E$17,'VLookup Lists'!$H$2:$H$38,'VLookup Lists'!$J$2:$J$8),0)),1,0)</f>
        <v>0</v>
      </c>
      <c r="N8970" s="1" t="str">
        <f>IFERROR(IF(VLOOKUP($D8970,'VLookup Lists'!$B$11:$C$29,2,FALSE)="FLIP",1,0),"")</f>
        <v/>
      </c>
      <c r="O8970" s="1" t="b">
        <f>ISNUMBER(MATCH($E8970,'VLookup Lists'!$E$2:$E$17,0))</f>
        <v>0</v>
      </c>
    </row>
    <row r="8971" spans="1:15" ht="15" customHeight="1" x14ac:dyDescent="0.2">
      <c r="A8971" s="1" t="str">
        <f t="shared" si="67"/>
        <v/>
      </c>
      <c r="E8971" s="1" t="s">
        <v>352</v>
      </c>
      <c r="F8971" s="38"/>
      <c r="G8971" s="38"/>
      <c r="M8971" s="1">
        <f>IF(ISNUMBER(MATCH(E8971,_xlfn.VSTACK('VLookup Lists'!$E$2:$E$17,'VLookup Lists'!$H$2:$H$38,'VLookup Lists'!$J$2:$J$8),0)),1,0)</f>
        <v>0</v>
      </c>
      <c r="N8971" s="1" t="str">
        <f>IFERROR(IF(VLOOKUP($D8971,'VLookup Lists'!$B$11:$C$29,2,FALSE)="FLIP",1,0),"")</f>
        <v/>
      </c>
      <c r="O8971" s="1" t="b">
        <f>ISNUMBER(MATCH($E8971,'VLookup Lists'!$E$2:$E$17,0))</f>
        <v>0</v>
      </c>
    </row>
    <row r="8972" spans="1:15" ht="15" customHeight="1" x14ac:dyDescent="0.2">
      <c r="A8972" s="1" t="str">
        <f t="shared" si="67"/>
        <v/>
      </c>
      <c r="E8972" s="1" t="s">
        <v>352</v>
      </c>
      <c r="F8972" s="38"/>
      <c r="G8972" s="38"/>
      <c r="M8972" s="1">
        <f>IF(ISNUMBER(MATCH(E8972,_xlfn.VSTACK('VLookup Lists'!$E$2:$E$17,'VLookup Lists'!$H$2:$H$38,'VLookup Lists'!$J$2:$J$8),0)),1,0)</f>
        <v>0</v>
      </c>
      <c r="N8972" s="1" t="str">
        <f>IFERROR(IF(VLOOKUP($D8972,'VLookup Lists'!$B$11:$C$29,2,FALSE)="FLIP",1,0),"")</f>
        <v/>
      </c>
      <c r="O8972" s="1" t="b">
        <f>ISNUMBER(MATCH($E8972,'VLookup Lists'!$E$2:$E$17,0))</f>
        <v>0</v>
      </c>
    </row>
    <row r="8973" spans="1:15" ht="15" customHeight="1" x14ac:dyDescent="0.2">
      <c r="A8973" s="1" t="str">
        <f t="shared" si="67"/>
        <v/>
      </c>
      <c r="E8973" s="1" t="s">
        <v>352</v>
      </c>
      <c r="F8973" s="38"/>
      <c r="G8973" s="38"/>
      <c r="M8973" s="1">
        <f>IF(ISNUMBER(MATCH(E8973,_xlfn.VSTACK('VLookup Lists'!$E$2:$E$17,'VLookup Lists'!$H$2:$H$38,'VLookup Lists'!$J$2:$J$8),0)),1,0)</f>
        <v>0</v>
      </c>
      <c r="N8973" s="1" t="str">
        <f>IFERROR(IF(VLOOKUP($D8973,'VLookup Lists'!$B$11:$C$29,2,FALSE)="FLIP",1,0),"")</f>
        <v/>
      </c>
      <c r="O8973" s="1" t="b">
        <f>ISNUMBER(MATCH($E8973,'VLookup Lists'!$E$2:$E$17,0))</f>
        <v>0</v>
      </c>
    </row>
    <row r="8974" spans="1:15" ht="15" customHeight="1" x14ac:dyDescent="0.2">
      <c r="A8974" s="1" t="str">
        <f t="shared" si="67"/>
        <v/>
      </c>
      <c r="E8974" s="1" t="s">
        <v>352</v>
      </c>
      <c r="F8974" s="38"/>
      <c r="G8974" s="38"/>
      <c r="M8974" s="1">
        <f>IF(ISNUMBER(MATCH(E8974,_xlfn.VSTACK('VLookup Lists'!$E$2:$E$17,'VLookup Lists'!$H$2:$H$38,'VLookup Lists'!$J$2:$J$8),0)),1,0)</f>
        <v>0</v>
      </c>
      <c r="N8974" s="1" t="str">
        <f>IFERROR(IF(VLOOKUP($D8974,'VLookup Lists'!$B$11:$C$29,2,FALSE)="FLIP",1,0),"")</f>
        <v/>
      </c>
      <c r="O8974" s="1" t="b">
        <f>ISNUMBER(MATCH($E8974,'VLookup Lists'!$E$2:$E$17,0))</f>
        <v>0</v>
      </c>
    </row>
    <row r="8975" spans="1:15" ht="15" customHeight="1" x14ac:dyDescent="0.2">
      <c r="A8975" s="1" t="str">
        <f t="shared" si="67"/>
        <v/>
      </c>
      <c r="E8975" s="1" t="s">
        <v>352</v>
      </c>
      <c r="F8975" s="38"/>
      <c r="G8975" s="38"/>
      <c r="M8975" s="1">
        <f>IF(ISNUMBER(MATCH(E8975,_xlfn.VSTACK('VLookup Lists'!$E$2:$E$17,'VLookup Lists'!$H$2:$H$38,'VLookup Lists'!$J$2:$J$8),0)),1,0)</f>
        <v>0</v>
      </c>
      <c r="N8975" s="1" t="str">
        <f>IFERROR(IF(VLOOKUP($D8975,'VLookup Lists'!$B$11:$C$29,2,FALSE)="FLIP",1,0),"")</f>
        <v/>
      </c>
      <c r="O8975" s="1" t="b">
        <f>ISNUMBER(MATCH($E8975,'VLookup Lists'!$E$2:$E$17,0))</f>
        <v>0</v>
      </c>
    </row>
    <row r="8976" spans="1:15" ht="15" customHeight="1" x14ac:dyDescent="0.2">
      <c r="A8976" s="1" t="str">
        <f t="shared" si="67"/>
        <v/>
      </c>
      <c r="E8976" s="1" t="s">
        <v>352</v>
      </c>
      <c r="F8976" s="38"/>
      <c r="G8976" s="38"/>
      <c r="M8976" s="1">
        <f>IF(ISNUMBER(MATCH(E8976,_xlfn.VSTACK('VLookup Lists'!$E$2:$E$17,'VLookup Lists'!$H$2:$H$38,'VLookup Lists'!$J$2:$J$8),0)),1,0)</f>
        <v>0</v>
      </c>
      <c r="N8976" s="1" t="str">
        <f>IFERROR(IF(VLOOKUP($D8976,'VLookup Lists'!$B$11:$C$29,2,FALSE)="FLIP",1,0),"")</f>
        <v/>
      </c>
      <c r="O8976" s="1" t="b">
        <f>ISNUMBER(MATCH($E8976,'VLookup Lists'!$E$2:$E$17,0))</f>
        <v>0</v>
      </c>
    </row>
    <row r="8977" spans="1:15" ht="15" customHeight="1" x14ac:dyDescent="0.2">
      <c r="A8977" s="1" t="str">
        <f t="shared" si="67"/>
        <v/>
      </c>
      <c r="E8977" s="1" t="s">
        <v>352</v>
      </c>
      <c r="F8977" s="38"/>
      <c r="G8977" s="38"/>
      <c r="M8977" s="1">
        <f>IF(ISNUMBER(MATCH(E8977,_xlfn.VSTACK('VLookup Lists'!$E$2:$E$17,'VLookup Lists'!$H$2:$H$38,'VLookup Lists'!$J$2:$J$8),0)),1,0)</f>
        <v>0</v>
      </c>
      <c r="N8977" s="1" t="str">
        <f>IFERROR(IF(VLOOKUP($D8977,'VLookup Lists'!$B$11:$C$29,2,FALSE)="FLIP",1,0),"")</f>
        <v/>
      </c>
      <c r="O8977" s="1" t="b">
        <f>ISNUMBER(MATCH($E8977,'VLookup Lists'!$E$2:$E$17,0))</f>
        <v>0</v>
      </c>
    </row>
    <row r="8978" spans="1:15" ht="15" customHeight="1" x14ac:dyDescent="0.2">
      <c r="A8978" s="1" t="str">
        <f t="shared" si="67"/>
        <v/>
      </c>
      <c r="E8978" s="1" t="s">
        <v>352</v>
      </c>
      <c r="F8978" s="38"/>
      <c r="G8978" s="38"/>
      <c r="M8978" s="1">
        <f>IF(ISNUMBER(MATCH(E8978,_xlfn.VSTACK('VLookup Lists'!$E$2:$E$17,'VLookup Lists'!$H$2:$H$38,'VLookup Lists'!$J$2:$J$8),0)),1,0)</f>
        <v>0</v>
      </c>
      <c r="N8978" s="1" t="str">
        <f>IFERROR(IF(VLOOKUP($D8978,'VLookup Lists'!$B$11:$C$29,2,FALSE)="FLIP",1,0),"")</f>
        <v/>
      </c>
      <c r="O8978" s="1" t="b">
        <f>ISNUMBER(MATCH($E8978,'VLookup Lists'!$E$2:$E$17,0))</f>
        <v>0</v>
      </c>
    </row>
    <row r="8979" spans="1:15" ht="15" customHeight="1" x14ac:dyDescent="0.2">
      <c r="A8979" s="1" t="str">
        <f t="shared" si="67"/>
        <v/>
      </c>
      <c r="E8979" s="1" t="s">
        <v>352</v>
      </c>
      <c r="F8979" s="38"/>
      <c r="G8979" s="38"/>
      <c r="M8979" s="1">
        <f>IF(ISNUMBER(MATCH(E8979,_xlfn.VSTACK('VLookup Lists'!$E$2:$E$17,'VLookup Lists'!$H$2:$H$38,'VLookup Lists'!$J$2:$J$8),0)),1,0)</f>
        <v>0</v>
      </c>
      <c r="N8979" s="1" t="str">
        <f>IFERROR(IF(VLOOKUP($D8979,'VLookup Lists'!$B$11:$C$29,2,FALSE)="FLIP",1,0),"")</f>
        <v/>
      </c>
      <c r="O8979" s="1" t="b">
        <f>ISNUMBER(MATCH($E8979,'VLookup Lists'!$E$2:$E$17,0))</f>
        <v>0</v>
      </c>
    </row>
    <row r="8980" spans="1:15" ht="15" customHeight="1" x14ac:dyDescent="0.2">
      <c r="A8980" s="1" t="str">
        <f t="shared" si="67"/>
        <v/>
      </c>
      <c r="E8980" s="1" t="s">
        <v>352</v>
      </c>
      <c r="F8980" s="38"/>
      <c r="G8980" s="38"/>
      <c r="M8980" s="1">
        <f>IF(ISNUMBER(MATCH(E8980,_xlfn.VSTACK('VLookup Lists'!$E$2:$E$17,'VLookup Lists'!$H$2:$H$38,'VLookup Lists'!$J$2:$J$8),0)),1,0)</f>
        <v>0</v>
      </c>
      <c r="N8980" s="1" t="str">
        <f>IFERROR(IF(VLOOKUP($D8980,'VLookup Lists'!$B$11:$C$29,2,FALSE)="FLIP",1,0),"")</f>
        <v/>
      </c>
      <c r="O8980" s="1" t="b">
        <f>ISNUMBER(MATCH($E8980,'VLookup Lists'!$E$2:$E$17,0))</f>
        <v>0</v>
      </c>
    </row>
    <row r="8981" spans="1:15" ht="15" customHeight="1" x14ac:dyDescent="0.2">
      <c r="A8981" s="1" t="str">
        <f t="shared" si="67"/>
        <v/>
      </c>
      <c r="E8981" s="1" t="s">
        <v>352</v>
      </c>
      <c r="F8981" s="38"/>
      <c r="G8981" s="38"/>
      <c r="M8981" s="1">
        <f>IF(ISNUMBER(MATCH(E8981,_xlfn.VSTACK('VLookup Lists'!$E$2:$E$17,'VLookup Lists'!$H$2:$H$38,'VLookup Lists'!$J$2:$J$8),0)),1,0)</f>
        <v>0</v>
      </c>
      <c r="N8981" s="1" t="str">
        <f>IFERROR(IF(VLOOKUP($D8981,'VLookup Lists'!$B$11:$C$29,2,FALSE)="FLIP",1,0),"")</f>
        <v/>
      </c>
      <c r="O8981" s="1" t="b">
        <f>ISNUMBER(MATCH($E8981,'VLookup Lists'!$E$2:$E$17,0))</f>
        <v>0</v>
      </c>
    </row>
    <row r="8982" spans="1:15" ht="15" customHeight="1" x14ac:dyDescent="0.2">
      <c r="A8982" s="1" t="str">
        <f t="shared" si="67"/>
        <v/>
      </c>
      <c r="E8982" s="1" t="s">
        <v>352</v>
      </c>
      <c r="F8982" s="38"/>
      <c r="G8982" s="38"/>
      <c r="M8982" s="1">
        <f>IF(ISNUMBER(MATCH(E8982,_xlfn.VSTACK('VLookup Lists'!$E$2:$E$17,'VLookup Lists'!$H$2:$H$38,'VLookup Lists'!$J$2:$J$8),0)),1,0)</f>
        <v>0</v>
      </c>
      <c r="N8982" s="1" t="str">
        <f>IFERROR(IF(VLOOKUP($D8982,'VLookup Lists'!$B$11:$C$29,2,FALSE)="FLIP",1,0),"")</f>
        <v/>
      </c>
      <c r="O8982" s="1" t="b">
        <f>ISNUMBER(MATCH($E8982,'VLookup Lists'!$E$2:$E$17,0))</f>
        <v>0</v>
      </c>
    </row>
    <row r="8983" spans="1:15" ht="15" customHeight="1" x14ac:dyDescent="0.2">
      <c r="A8983" s="1" t="str">
        <f t="shared" si="67"/>
        <v/>
      </c>
      <c r="E8983" s="1" t="s">
        <v>352</v>
      </c>
      <c r="F8983" s="38"/>
      <c r="G8983" s="38"/>
      <c r="M8983" s="1">
        <f>IF(ISNUMBER(MATCH(E8983,_xlfn.VSTACK('VLookup Lists'!$E$2:$E$17,'VLookup Lists'!$H$2:$H$38,'VLookup Lists'!$J$2:$J$8),0)),1,0)</f>
        <v>0</v>
      </c>
      <c r="N8983" s="1" t="str">
        <f>IFERROR(IF(VLOOKUP($D8983,'VLookup Lists'!$B$11:$C$29,2,FALSE)="FLIP",1,0),"")</f>
        <v/>
      </c>
      <c r="O8983" s="1" t="b">
        <f>ISNUMBER(MATCH($E8983,'VLookup Lists'!$E$2:$E$17,0))</f>
        <v>0</v>
      </c>
    </row>
    <row r="8984" spans="1:15" ht="15" customHeight="1" x14ac:dyDescent="0.2">
      <c r="A8984" s="1" t="str">
        <f t="shared" si="67"/>
        <v/>
      </c>
      <c r="E8984" s="1" t="s">
        <v>352</v>
      </c>
      <c r="F8984" s="38"/>
      <c r="G8984" s="38"/>
      <c r="M8984" s="1">
        <f>IF(ISNUMBER(MATCH(E8984,_xlfn.VSTACK('VLookup Lists'!$E$2:$E$17,'VLookup Lists'!$H$2:$H$38,'VLookup Lists'!$J$2:$J$8),0)),1,0)</f>
        <v>0</v>
      </c>
      <c r="N8984" s="1" t="str">
        <f>IFERROR(IF(VLOOKUP($D8984,'VLookup Lists'!$B$11:$C$29,2,FALSE)="FLIP",1,0),"")</f>
        <v/>
      </c>
      <c r="O8984" s="1" t="b">
        <f>ISNUMBER(MATCH($E8984,'VLookup Lists'!$E$2:$E$17,0))</f>
        <v>0</v>
      </c>
    </row>
    <row r="8985" spans="1:15" ht="15" customHeight="1" x14ac:dyDescent="0.2">
      <c r="A8985" s="1" t="str">
        <f t="shared" si="67"/>
        <v/>
      </c>
      <c r="E8985" s="1" t="s">
        <v>352</v>
      </c>
      <c r="F8985" s="38"/>
      <c r="G8985" s="38"/>
      <c r="M8985" s="1">
        <f>IF(ISNUMBER(MATCH(E8985,_xlfn.VSTACK('VLookup Lists'!$E$2:$E$17,'VLookup Lists'!$H$2:$H$38,'VLookup Lists'!$J$2:$J$8),0)),1,0)</f>
        <v>0</v>
      </c>
      <c r="N8985" s="1" t="str">
        <f>IFERROR(IF(VLOOKUP($D8985,'VLookup Lists'!$B$11:$C$29,2,FALSE)="FLIP",1,0),"")</f>
        <v/>
      </c>
      <c r="O8985" s="1" t="b">
        <f>ISNUMBER(MATCH($E8985,'VLookup Lists'!$E$2:$E$17,0))</f>
        <v>0</v>
      </c>
    </row>
    <row r="8986" spans="1:15" ht="15" customHeight="1" x14ac:dyDescent="0.2">
      <c r="A8986" s="1" t="str">
        <f t="shared" si="67"/>
        <v/>
      </c>
      <c r="E8986" s="1" t="s">
        <v>352</v>
      </c>
      <c r="F8986" s="38"/>
      <c r="G8986" s="38"/>
      <c r="M8986" s="1">
        <f>IF(ISNUMBER(MATCH(E8986,_xlfn.VSTACK('VLookup Lists'!$E$2:$E$17,'VLookup Lists'!$H$2:$H$38,'VLookup Lists'!$J$2:$J$8),0)),1,0)</f>
        <v>0</v>
      </c>
      <c r="N8986" s="1" t="str">
        <f>IFERROR(IF(VLOOKUP($D8986,'VLookup Lists'!$B$11:$C$29,2,FALSE)="FLIP",1,0),"")</f>
        <v/>
      </c>
      <c r="O8986" s="1" t="b">
        <f>ISNUMBER(MATCH($E8986,'VLookup Lists'!$E$2:$E$17,0))</f>
        <v>0</v>
      </c>
    </row>
    <row r="8987" spans="1:15" ht="15" customHeight="1" x14ac:dyDescent="0.2">
      <c r="A8987" s="1" t="str">
        <f t="shared" si="67"/>
        <v/>
      </c>
      <c r="E8987" s="1" t="s">
        <v>352</v>
      </c>
      <c r="F8987" s="38"/>
      <c r="G8987" s="38"/>
      <c r="M8987" s="1">
        <f>IF(ISNUMBER(MATCH(E8987,_xlfn.VSTACK('VLookup Lists'!$E$2:$E$17,'VLookup Lists'!$H$2:$H$38,'VLookup Lists'!$J$2:$J$8),0)),1,0)</f>
        <v>0</v>
      </c>
      <c r="N8987" s="1" t="str">
        <f>IFERROR(IF(VLOOKUP($D8987,'VLookup Lists'!$B$11:$C$29,2,FALSE)="FLIP",1,0),"")</f>
        <v/>
      </c>
      <c r="O8987" s="1" t="b">
        <f>ISNUMBER(MATCH($E8987,'VLookup Lists'!$E$2:$E$17,0))</f>
        <v>0</v>
      </c>
    </row>
    <row r="8988" spans="1:15" ht="15" customHeight="1" x14ac:dyDescent="0.2">
      <c r="A8988" s="1" t="str">
        <f t="shared" si="67"/>
        <v/>
      </c>
      <c r="E8988" s="1" t="s">
        <v>352</v>
      </c>
      <c r="F8988" s="38"/>
      <c r="G8988" s="38"/>
      <c r="M8988" s="1">
        <f>IF(ISNUMBER(MATCH(E8988,_xlfn.VSTACK('VLookup Lists'!$E$2:$E$17,'VLookup Lists'!$H$2:$H$38,'VLookup Lists'!$J$2:$J$8),0)),1,0)</f>
        <v>0</v>
      </c>
      <c r="N8988" s="1" t="str">
        <f>IFERROR(IF(VLOOKUP($D8988,'VLookup Lists'!$B$11:$C$29,2,FALSE)="FLIP",1,0),"")</f>
        <v/>
      </c>
      <c r="O8988" s="1" t="b">
        <f>ISNUMBER(MATCH($E8988,'VLookup Lists'!$E$2:$E$17,0))</f>
        <v>0</v>
      </c>
    </row>
    <row r="8989" spans="1:15" ht="15" customHeight="1" x14ac:dyDescent="0.2">
      <c r="A8989" s="1" t="str">
        <f t="shared" si="67"/>
        <v/>
      </c>
      <c r="E8989" s="1" t="s">
        <v>352</v>
      </c>
      <c r="F8989" s="38"/>
      <c r="G8989" s="38"/>
      <c r="M8989" s="1">
        <f>IF(ISNUMBER(MATCH(E8989,_xlfn.VSTACK('VLookup Lists'!$E$2:$E$17,'VLookup Lists'!$H$2:$H$38,'VLookup Lists'!$J$2:$J$8),0)),1,0)</f>
        <v>0</v>
      </c>
      <c r="N8989" s="1" t="str">
        <f>IFERROR(IF(VLOOKUP($D8989,'VLookup Lists'!$B$11:$C$29,2,FALSE)="FLIP",1,0),"")</f>
        <v/>
      </c>
      <c r="O8989" s="1" t="b">
        <f>ISNUMBER(MATCH($E8989,'VLookup Lists'!$E$2:$E$17,0))</f>
        <v>0</v>
      </c>
    </row>
    <row r="8990" spans="1:15" ht="15" customHeight="1" x14ac:dyDescent="0.2">
      <c r="A8990" s="1" t="str">
        <f t="shared" si="67"/>
        <v/>
      </c>
      <c r="E8990" s="1" t="s">
        <v>352</v>
      </c>
      <c r="F8990" s="38"/>
      <c r="G8990" s="38"/>
      <c r="M8990" s="1">
        <f>IF(ISNUMBER(MATCH(E8990,_xlfn.VSTACK('VLookup Lists'!$E$2:$E$17,'VLookup Lists'!$H$2:$H$38,'VLookup Lists'!$J$2:$J$8),0)),1,0)</f>
        <v>0</v>
      </c>
      <c r="N8990" s="1" t="str">
        <f>IFERROR(IF(VLOOKUP($D8990,'VLookup Lists'!$B$11:$C$29,2,FALSE)="FLIP",1,0),"")</f>
        <v/>
      </c>
      <c r="O8990" s="1" t="b">
        <f>ISNUMBER(MATCH($E8990,'VLookup Lists'!$E$2:$E$17,0))</f>
        <v>0</v>
      </c>
    </row>
    <row r="8991" spans="1:15" ht="15" customHeight="1" x14ac:dyDescent="0.2">
      <c r="A8991" s="1" t="str">
        <f t="shared" si="67"/>
        <v/>
      </c>
      <c r="E8991" s="1" t="s">
        <v>352</v>
      </c>
      <c r="F8991" s="38"/>
      <c r="G8991" s="38"/>
      <c r="M8991" s="1">
        <f>IF(ISNUMBER(MATCH(E8991,_xlfn.VSTACK('VLookup Lists'!$E$2:$E$17,'VLookup Lists'!$H$2:$H$38,'VLookup Lists'!$J$2:$J$8),0)),1,0)</f>
        <v>0</v>
      </c>
      <c r="N8991" s="1" t="str">
        <f>IFERROR(IF(VLOOKUP($D8991,'VLookup Lists'!$B$11:$C$29,2,FALSE)="FLIP",1,0),"")</f>
        <v/>
      </c>
      <c r="O8991" s="1" t="b">
        <f>ISNUMBER(MATCH($E8991,'VLookup Lists'!$E$2:$E$17,0))</f>
        <v>0</v>
      </c>
    </row>
    <row r="8992" spans="1:15" ht="15" customHeight="1" x14ac:dyDescent="0.2">
      <c r="A8992" s="1" t="str">
        <f t="shared" si="67"/>
        <v/>
      </c>
      <c r="E8992" s="1" t="s">
        <v>352</v>
      </c>
      <c r="F8992" s="38"/>
      <c r="G8992" s="38"/>
      <c r="M8992" s="1">
        <f>IF(ISNUMBER(MATCH(E8992,_xlfn.VSTACK('VLookup Lists'!$E$2:$E$17,'VLookup Lists'!$H$2:$H$38,'VLookup Lists'!$J$2:$J$8),0)),1,0)</f>
        <v>0</v>
      </c>
      <c r="N8992" s="1" t="str">
        <f>IFERROR(IF(VLOOKUP($D8992,'VLookup Lists'!$B$11:$C$29,2,FALSE)="FLIP",1,0),"")</f>
        <v/>
      </c>
      <c r="O8992" s="1" t="b">
        <f>ISNUMBER(MATCH($E8992,'VLookup Lists'!$E$2:$E$17,0))</f>
        <v>0</v>
      </c>
    </row>
    <row r="8993" spans="1:15" ht="15" customHeight="1" x14ac:dyDescent="0.2">
      <c r="A8993" s="1" t="str">
        <f t="shared" si="67"/>
        <v/>
      </c>
      <c r="E8993" s="1" t="s">
        <v>352</v>
      </c>
      <c r="F8993" s="38"/>
      <c r="G8993" s="38"/>
      <c r="M8993" s="1">
        <f>IF(ISNUMBER(MATCH(E8993,_xlfn.VSTACK('VLookup Lists'!$E$2:$E$17,'VLookup Lists'!$H$2:$H$38,'VLookup Lists'!$J$2:$J$8),0)),1,0)</f>
        <v>0</v>
      </c>
      <c r="N8993" s="1" t="str">
        <f>IFERROR(IF(VLOOKUP($D8993,'VLookup Lists'!$B$11:$C$29,2,FALSE)="FLIP",1,0),"")</f>
        <v/>
      </c>
      <c r="O8993" s="1" t="b">
        <f>ISNUMBER(MATCH($E8993,'VLookup Lists'!$E$2:$E$17,0))</f>
        <v>0</v>
      </c>
    </row>
    <row r="8994" spans="1:15" ht="15" customHeight="1" x14ac:dyDescent="0.2">
      <c r="A8994" s="1" t="str">
        <f t="shared" si="67"/>
        <v/>
      </c>
      <c r="E8994" s="1" t="s">
        <v>352</v>
      </c>
      <c r="F8994" s="38"/>
      <c r="G8994" s="38"/>
      <c r="M8994" s="1">
        <f>IF(ISNUMBER(MATCH(E8994,_xlfn.VSTACK('VLookup Lists'!$E$2:$E$17,'VLookup Lists'!$H$2:$H$38,'VLookup Lists'!$J$2:$J$8),0)),1,0)</f>
        <v>0</v>
      </c>
      <c r="N8994" s="1" t="str">
        <f>IFERROR(IF(VLOOKUP($D8994,'VLookup Lists'!$B$11:$C$29,2,FALSE)="FLIP",1,0),"")</f>
        <v/>
      </c>
      <c r="O8994" s="1" t="b">
        <f>ISNUMBER(MATCH($E8994,'VLookup Lists'!$E$2:$E$17,0))</f>
        <v>0</v>
      </c>
    </row>
    <row r="8995" spans="1:15" ht="15" customHeight="1" x14ac:dyDescent="0.2">
      <c r="A8995" s="1" t="str">
        <f t="shared" si="67"/>
        <v/>
      </c>
      <c r="E8995" s="1" t="s">
        <v>352</v>
      </c>
      <c r="F8995" s="38"/>
      <c r="G8995" s="38"/>
      <c r="M8995" s="1">
        <f>IF(ISNUMBER(MATCH(E8995,_xlfn.VSTACK('VLookup Lists'!$E$2:$E$17,'VLookup Lists'!$H$2:$H$38,'VLookup Lists'!$J$2:$J$8),0)),1,0)</f>
        <v>0</v>
      </c>
      <c r="N8995" s="1" t="str">
        <f>IFERROR(IF(VLOOKUP($D8995,'VLookup Lists'!$B$11:$C$29,2,FALSE)="FLIP",1,0),"")</f>
        <v/>
      </c>
      <c r="O8995" s="1" t="b">
        <f>ISNUMBER(MATCH($E8995,'VLookup Lists'!$E$2:$E$17,0))</f>
        <v>0</v>
      </c>
    </row>
    <row r="8996" spans="1:15" ht="15" customHeight="1" x14ac:dyDescent="0.2">
      <c r="A8996" s="1" t="str">
        <f t="shared" si="67"/>
        <v/>
      </c>
      <c r="E8996" s="1" t="s">
        <v>352</v>
      </c>
      <c r="F8996" s="38"/>
      <c r="G8996" s="38"/>
      <c r="M8996" s="1">
        <f>IF(ISNUMBER(MATCH(E8996,_xlfn.VSTACK('VLookup Lists'!$E$2:$E$17,'VLookup Lists'!$H$2:$H$38,'VLookup Lists'!$J$2:$J$8),0)),1,0)</f>
        <v>0</v>
      </c>
      <c r="N8996" s="1" t="str">
        <f>IFERROR(IF(VLOOKUP($D8996,'VLookup Lists'!$B$11:$C$29,2,FALSE)="FLIP",1,0),"")</f>
        <v/>
      </c>
      <c r="O8996" s="1" t="b">
        <f>ISNUMBER(MATCH($E8996,'VLookup Lists'!$E$2:$E$17,0))</f>
        <v>0</v>
      </c>
    </row>
    <row r="8997" spans="1:15" ht="15" customHeight="1" x14ac:dyDescent="0.2">
      <c r="A8997" s="1" t="str">
        <f t="shared" si="67"/>
        <v/>
      </c>
      <c r="E8997" s="1" t="s">
        <v>352</v>
      </c>
      <c r="F8997" s="38"/>
      <c r="G8997" s="38"/>
      <c r="M8997" s="1">
        <f>IF(ISNUMBER(MATCH(E8997,_xlfn.VSTACK('VLookup Lists'!$E$2:$E$17,'VLookup Lists'!$H$2:$H$38,'VLookup Lists'!$J$2:$J$8),0)),1,0)</f>
        <v>0</v>
      </c>
      <c r="N8997" s="1" t="str">
        <f>IFERROR(IF(VLOOKUP($D8997,'VLookup Lists'!$B$11:$C$29,2,FALSE)="FLIP",1,0),"")</f>
        <v/>
      </c>
      <c r="O8997" s="1" t="b">
        <f>ISNUMBER(MATCH($E8997,'VLookup Lists'!$E$2:$E$17,0))</f>
        <v>0</v>
      </c>
    </row>
    <row r="8998" spans="1:15" ht="15" customHeight="1" x14ac:dyDescent="0.2">
      <c r="A8998" s="1" t="str">
        <f t="shared" si="67"/>
        <v/>
      </c>
      <c r="E8998" s="1" t="s">
        <v>352</v>
      </c>
      <c r="F8998" s="38"/>
      <c r="G8998" s="38"/>
      <c r="M8998" s="1">
        <f>IF(ISNUMBER(MATCH(E8998,_xlfn.VSTACK('VLookup Lists'!$E$2:$E$17,'VLookup Lists'!$H$2:$H$38,'VLookup Lists'!$J$2:$J$8),0)),1,0)</f>
        <v>0</v>
      </c>
      <c r="N8998" s="1" t="str">
        <f>IFERROR(IF(VLOOKUP($D8998,'VLookup Lists'!$B$11:$C$29,2,FALSE)="FLIP",1,0),"")</f>
        <v/>
      </c>
      <c r="O8998" s="1" t="b">
        <f>ISNUMBER(MATCH($E8998,'VLookup Lists'!$E$2:$E$17,0))</f>
        <v>0</v>
      </c>
    </row>
    <row r="8999" spans="1:15" ht="15" customHeight="1" x14ac:dyDescent="0.2">
      <c r="A8999" s="1" t="str">
        <f t="shared" si="67"/>
        <v/>
      </c>
      <c r="E8999" s="1" t="s">
        <v>352</v>
      </c>
      <c r="F8999" s="38"/>
      <c r="G8999" s="38"/>
      <c r="M8999" s="1">
        <f>IF(ISNUMBER(MATCH(E8999,_xlfn.VSTACK('VLookup Lists'!$E$2:$E$17,'VLookup Lists'!$H$2:$H$38,'VLookup Lists'!$J$2:$J$8),0)),1,0)</f>
        <v>0</v>
      </c>
      <c r="N8999" s="1" t="str">
        <f>IFERROR(IF(VLOOKUP($D8999,'VLookup Lists'!$B$11:$C$29,2,FALSE)="FLIP",1,0),"")</f>
        <v/>
      </c>
      <c r="O8999" s="1" t="b">
        <f>ISNUMBER(MATCH($E8999,'VLookup Lists'!$E$2:$E$17,0))</f>
        <v>0</v>
      </c>
    </row>
    <row r="9000" spans="1:15" ht="15" customHeight="1" x14ac:dyDescent="0.2">
      <c r="A9000" s="1" t="str">
        <f t="shared" si="67"/>
        <v/>
      </c>
      <c r="E9000" s="1" t="s">
        <v>352</v>
      </c>
      <c r="F9000" s="38"/>
      <c r="G9000" s="38"/>
      <c r="M9000" s="1">
        <f>IF(ISNUMBER(MATCH(E9000,_xlfn.VSTACK('VLookup Lists'!$E$2:$E$17,'VLookup Lists'!$H$2:$H$38,'VLookup Lists'!$J$2:$J$8),0)),1,0)</f>
        <v>0</v>
      </c>
      <c r="N9000" s="1" t="str">
        <f>IFERROR(IF(VLOOKUP($D9000,'VLookup Lists'!$B$11:$C$29,2,FALSE)="FLIP",1,0),"")</f>
        <v/>
      </c>
      <c r="O9000" s="1" t="b">
        <f>ISNUMBER(MATCH($E9000,'VLookup Lists'!$E$2:$E$17,0))</f>
        <v>0</v>
      </c>
    </row>
    <row r="9001" spans="1:15" ht="15" customHeight="1" x14ac:dyDescent="0.2">
      <c r="A9001" s="1" t="str">
        <f t="shared" si="67"/>
        <v/>
      </c>
      <c r="E9001" s="1" t="s">
        <v>352</v>
      </c>
      <c r="F9001" s="38"/>
      <c r="G9001" s="38"/>
      <c r="M9001" s="1">
        <f>IF(ISNUMBER(MATCH(E9001,_xlfn.VSTACK('VLookup Lists'!$E$2:$E$17,'VLookup Lists'!$H$2:$H$38,'VLookup Lists'!$J$2:$J$8),0)),1,0)</f>
        <v>0</v>
      </c>
      <c r="N9001" s="1" t="str">
        <f>IFERROR(IF(VLOOKUP($D9001,'VLookup Lists'!$B$11:$C$29,2,FALSE)="FLIP",1,0),"")</f>
        <v/>
      </c>
      <c r="O9001" s="1" t="b">
        <f>ISNUMBER(MATCH($E9001,'VLookup Lists'!$E$2:$E$17,0))</f>
        <v>0</v>
      </c>
    </row>
    <row r="9002" spans="1:15" ht="15" customHeight="1" x14ac:dyDescent="0.2">
      <c r="A9002" s="1" t="str">
        <f t="shared" si="67"/>
        <v/>
      </c>
      <c r="E9002" s="1" t="s">
        <v>352</v>
      </c>
      <c r="F9002" s="38"/>
      <c r="G9002" s="38"/>
      <c r="M9002" s="1">
        <f>IF(ISNUMBER(MATCH(E9002,_xlfn.VSTACK('VLookup Lists'!$E$2:$E$17,'VLookup Lists'!$H$2:$H$38,'VLookup Lists'!$J$2:$J$8),0)),1,0)</f>
        <v>0</v>
      </c>
      <c r="N9002" s="1" t="str">
        <f>IFERROR(IF(VLOOKUP($D9002,'VLookup Lists'!$B$11:$C$29,2,FALSE)="FLIP",1,0),"")</f>
        <v/>
      </c>
      <c r="O9002" s="1" t="b">
        <f>ISNUMBER(MATCH($E9002,'VLookup Lists'!$E$2:$E$17,0))</f>
        <v>0</v>
      </c>
    </row>
    <row r="9003" spans="1:15" ht="15" customHeight="1" x14ac:dyDescent="0.2">
      <c r="A9003" s="1" t="str">
        <f t="shared" si="67"/>
        <v/>
      </c>
      <c r="E9003" s="1" t="s">
        <v>352</v>
      </c>
      <c r="F9003" s="38"/>
      <c r="G9003" s="38"/>
      <c r="M9003" s="1">
        <f>IF(ISNUMBER(MATCH(E9003,_xlfn.VSTACK('VLookup Lists'!$E$2:$E$17,'VLookup Lists'!$H$2:$H$38,'VLookup Lists'!$J$2:$J$8),0)),1,0)</f>
        <v>0</v>
      </c>
      <c r="N9003" s="1" t="str">
        <f>IFERROR(IF(VLOOKUP($D9003,'VLookup Lists'!$B$11:$C$29,2,FALSE)="FLIP",1,0),"")</f>
        <v/>
      </c>
      <c r="O9003" s="1" t="b">
        <f>ISNUMBER(MATCH($E9003,'VLookup Lists'!$E$2:$E$17,0))</f>
        <v>0</v>
      </c>
    </row>
    <row r="9004" spans="1:15" ht="15" customHeight="1" x14ac:dyDescent="0.2">
      <c r="A9004" s="1" t="str">
        <f t="shared" si="67"/>
        <v/>
      </c>
      <c r="E9004" s="1" t="s">
        <v>352</v>
      </c>
      <c r="F9004" s="38"/>
      <c r="G9004" s="38"/>
      <c r="M9004" s="1">
        <f>IF(ISNUMBER(MATCH(E9004,_xlfn.VSTACK('VLookup Lists'!$E$2:$E$17,'VLookup Lists'!$H$2:$H$38,'VLookup Lists'!$J$2:$J$8),0)),1,0)</f>
        <v>0</v>
      </c>
      <c r="N9004" s="1" t="str">
        <f>IFERROR(IF(VLOOKUP($D9004,'VLookup Lists'!$B$11:$C$29,2,FALSE)="FLIP",1,0),"")</f>
        <v/>
      </c>
      <c r="O9004" s="1" t="b">
        <f>ISNUMBER(MATCH($E9004,'VLookup Lists'!$E$2:$E$17,0))</f>
        <v>0</v>
      </c>
    </row>
    <row r="9005" spans="1:15" ht="15" customHeight="1" x14ac:dyDescent="0.2">
      <c r="A9005" s="1" t="str">
        <f t="shared" si="67"/>
        <v/>
      </c>
      <c r="E9005" s="1" t="s">
        <v>352</v>
      </c>
      <c r="F9005" s="38"/>
      <c r="G9005" s="38"/>
      <c r="M9005" s="1">
        <f>IF(ISNUMBER(MATCH(E9005,_xlfn.VSTACK('VLookup Lists'!$E$2:$E$17,'VLookup Lists'!$H$2:$H$38,'VLookup Lists'!$J$2:$J$8),0)),1,0)</f>
        <v>0</v>
      </c>
      <c r="N9005" s="1" t="str">
        <f>IFERROR(IF(VLOOKUP($D9005,'VLookup Lists'!$B$11:$C$29,2,FALSE)="FLIP",1,0),"")</f>
        <v/>
      </c>
      <c r="O9005" s="1" t="b">
        <f>ISNUMBER(MATCH($E9005,'VLookup Lists'!$E$2:$E$17,0))</f>
        <v>0</v>
      </c>
    </row>
    <row r="9006" spans="1:15" ht="15" customHeight="1" x14ac:dyDescent="0.2">
      <c r="A9006" s="1" t="str">
        <f t="shared" si="67"/>
        <v/>
      </c>
      <c r="E9006" s="1" t="s">
        <v>352</v>
      </c>
      <c r="F9006" s="38"/>
      <c r="G9006" s="38"/>
      <c r="M9006" s="1">
        <f>IF(ISNUMBER(MATCH(E9006,_xlfn.VSTACK('VLookup Lists'!$E$2:$E$17,'VLookup Lists'!$H$2:$H$38,'VLookup Lists'!$J$2:$J$8),0)),1,0)</f>
        <v>0</v>
      </c>
      <c r="N9006" s="1" t="str">
        <f>IFERROR(IF(VLOOKUP($D9006,'VLookup Lists'!$B$11:$C$29,2,FALSE)="FLIP",1,0),"")</f>
        <v/>
      </c>
      <c r="O9006" s="1" t="b">
        <f>ISNUMBER(MATCH($E9006,'VLookup Lists'!$E$2:$E$17,0))</f>
        <v>0</v>
      </c>
    </row>
    <row r="9007" spans="1:15" ht="15" customHeight="1" x14ac:dyDescent="0.2">
      <c r="A9007" s="1" t="str">
        <f t="shared" si="67"/>
        <v/>
      </c>
      <c r="E9007" s="1" t="s">
        <v>352</v>
      </c>
      <c r="F9007" s="38"/>
      <c r="G9007" s="38"/>
      <c r="M9007" s="1">
        <f>IF(ISNUMBER(MATCH(E9007,_xlfn.VSTACK('VLookup Lists'!$E$2:$E$17,'VLookup Lists'!$H$2:$H$38,'VLookup Lists'!$J$2:$J$8),0)),1,0)</f>
        <v>0</v>
      </c>
      <c r="N9007" s="1" t="str">
        <f>IFERROR(IF(VLOOKUP($D9007,'VLookup Lists'!$B$11:$C$29,2,FALSE)="FLIP",1,0),"")</f>
        <v/>
      </c>
      <c r="O9007" s="1" t="b">
        <f>ISNUMBER(MATCH($E9007,'VLookup Lists'!$E$2:$E$17,0))</f>
        <v>0</v>
      </c>
    </row>
    <row r="9008" spans="1:15" ht="15" customHeight="1" x14ac:dyDescent="0.2">
      <c r="A9008" s="1" t="str">
        <f t="shared" si="67"/>
        <v/>
      </c>
      <c r="E9008" s="1" t="s">
        <v>352</v>
      </c>
      <c r="F9008" s="38"/>
      <c r="G9008" s="38"/>
      <c r="M9008" s="1">
        <f>IF(ISNUMBER(MATCH(E9008,_xlfn.VSTACK('VLookup Lists'!$E$2:$E$17,'VLookup Lists'!$H$2:$H$38,'VLookup Lists'!$J$2:$J$8),0)),1,0)</f>
        <v>0</v>
      </c>
      <c r="N9008" s="1" t="str">
        <f>IFERROR(IF(VLOOKUP($D9008,'VLookup Lists'!$B$11:$C$29,2,FALSE)="FLIP",1,0),"")</f>
        <v/>
      </c>
      <c r="O9008" s="1" t="b">
        <f>ISNUMBER(MATCH($E9008,'VLookup Lists'!$E$2:$E$17,0))</f>
        <v>0</v>
      </c>
    </row>
    <row r="9009" spans="1:15" ht="15" customHeight="1" x14ac:dyDescent="0.2">
      <c r="A9009" s="1" t="str">
        <f t="shared" si="67"/>
        <v/>
      </c>
      <c r="E9009" s="1" t="s">
        <v>352</v>
      </c>
      <c r="F9009" s="38"/>
      <c r="G9009" s="38"/>
      <c r="M9009" s="1">
        <f>IF(ISNUMBER(MATCH(E9009,_xlfn.VSTACK('VLookup Lists'!$E$2:$E$17,'VLookup Lists'!$H$2:$H$38,'VLookup Lists'!$J$2:$J$8),0)),1,0)</f>
        <v>0</v>
      </c>
      <c r="N9009" s="1" t="str">
        <f>IFERROR(IF(VLOOKUP($D9009,'VLookup Lists'!$B$11:$C$29,2,FALSE)="FLIP",1,0),"")</f>
        <v/>
      </c>
      <c r="O9009" s="1" t="b">
        <f>ISNUMBER(MATCH($E9009,'VLookup Lists'!$E$2:$E$17,0))</f>
        <v>0</v>
      </c>
    </row>
    <row r="9010" spans="1:15" ht="15" customHeight="1" x14ac:dyDescent="0.2">
      <c r="A9010" s="1" t="str">
        <f t="shared" si="67"/>
        <v/>
      </c>
      <c r="E9010" s="1" t="s">
        <v>352</v>
      </c>
      <c r="F9010" s="38"/>
      <c r="G9010" s="38"/>
      <c r="M9010" s="1">
        <f>IF(ISNUMBER(MATCH(E9010,_xlfn.VSTACK('VLookup Lists'!$E$2:$E$17,'VLookup Lists'!$H$2:$H$38,'VLookup Lists'!$J$2:$J$8),0)),1,0)</f>
        <v>0</v>
      </c>
      <c r="N9010" s="1" t="str">
        <f>IFERROR(IF(VLOOKUP($D9010,'VLookup Lists'!$B$11:$C$29,2,FALSE)="FLIP",1,0),"")</f>
        <v/>
      </c>
      <c r="O9010" s="1" t="b">
        <f>ISNUMBER(MATCH($E9010,'VLookup Lists'!$E$2:$E$17,0))</f>
        <v>0</v>
      </c>
    </row>
    <row r="9011" spans="1:15" ht="15" customHeight="1" x14ac:dyDescent="0.2">
      <c r="A9011" s="1" t="str">
        <f t="shared" si="67"/>
        <v/>
      </c>
      <c r="E9011" s="1" t="s">
        <v>352</v>
      </c>
      <c r="F9011" s="38"/>
      <c r="G9011" s="38"/>
      <c r="M9011" s="1">
        <f>IF(ISNUMBER(MATCH(E9011,_xlfn.VSTACK('VLookup Lists'!$E$2:$E$17,'VLookup Lists'!$H$2:$H$38,'VLookup Lists'!$J$2:$J$8),0)),1,0)</f>
        <v>0</v>
      </c>
      <c r="N9011" s="1" t="str">
        <f>IFERROR(IF(VLOOKUP($D9011,'VLookup Lists'!$B$11:$C$29,2,FALSE)="FLIP",1,0),"")</f>
        <v/>
      </c>
      <c r="O9011" s="1" t="b">
        <f>ISNUMBER(MATCH($E9011,'VLookup Lists'!$E$2:$E$17,0))</f>
        <v>0</v>
      </c>
    </row>
    <row r="9012" spans="1:15" ht="15" customHeight="1" x14ac:dyDescent="0.2">
      <c r="A9012" s="1" t="str">
        <f t="shared" si="67"/>
        <v/>
      </c>
      <c r="E9012" s="1" t="s">
        <v>352</v>
      </c>
      <c r="F9012" s="38"/>
      <c r="G9012" s="38"/>
      <c r="M9012" s="1">
        <f>IF(ISNUMBER(MATCH(E9012,_xlfn.VSTACK('VLookup Lists'!$E$2:$E$17,'VLookup Lists'!$H$2:$H$38,'VLookup Lists'!$J$2:$J$8),0)),1,0)</f>
        <v>0</v>
      </c>
      <c r="N9012" s="1" t="str">
        <f>IFERROR(IF(VLOOKUP($D9012,'VLookup Lists'!$B$11:$C$29,2,FALSE)="FLIP",1,0),"")</f>
        <v/>
      </c>
      <c r="O9012" s="1" t="b">
        <f>ISNUMBER(MATCH($E9012,'VLookup Lists'!$E$2:$E$17,0))</f>
        <v>0</v>
      </c>
    </row>
    <row r="9013" spans="1:15" ht="15" customHeight="1" x14ac:dyDescent="0.2">
      <c r="A9013" s="1" t="str">
        <f t="shared" si="67"/>
        <v/>
      </c>
      <c r="E9013" s="1" t="s">
        <v>352</v>
      </c>
      <c r="F9013" s="38"/>
      <c r="G9013" s="38"/>
      <c r="M9013" s="1">
        <f>IF(ISNUMBER(MATCH(E9013,_xlfn.VSTACK('VLookup Lists'!$E$2:$E$17,'VLookup Lists'!$H$2:$H$38,'VLookup Lists'!$J$2:$J$8),0)),1,0)</f>
        <v>0</v>
      </c>
      <c r="N9013" s="1" t="str">
        <f>IFERROR(IF(VLOOKUP($D9013,'VLookup Lists'!$B$11:$C$29,2,FALSE)="FLIP",1,0),"")</f>
        <v/>
      </c>
      <c r="O9013" s="1" t="b">
        <f>ISNUMBER(MATCH($E9013,'VLookup Lists'!$E$2:$E$17,0))</f>
        <v>0</v>
      </c>
    </row>
    <row r="9014" spans="1:15" ht="15" customHeight="1" x14ac:dyDescent="0.2">
      <c r="A9014" s="1" t="str">
        <f t="shared" ref="A9014:A9268" si="68">IF(ISBLANK(B9014),"","ICJIA")</f>
        <v/>
      </c>
      <c r="E9014" s="1" t="s">
        <v>352</v>
      </c>
      <c r="F9014" s="38"/>
      <c r="G9014" s="38"/>
      <c r="M9014" s="1">
        <f>IF(ISNUMBER(MATCH(E9014,_xlfn.VSTACK('VLookup Lists'!$E$2:$E$17,'VLookup Lists'!$H$2:$H$38,'VLookup Lists'!$J$2:$J$8),0)),1,0)</f>
        <v>0</v>
      </c>
      <c r="N9014" s="1" t="str">
        <f>IFERROR(IF(VLOOKUP($D9014,'VLookup Lists'!$B$11:$C$29,2,FALSE)="FLIP",1,0),"")</f>
        <v/>
      </c>
      <c r="O9014" s="1" t="b">
        <f>ISNUMBER(MATCH($E9014,'VLookup Lists'!$E$2:$E$17,0))</f>
        <v>0</v>
      </c>
    </row>
    <row r="9015" spans="1:15" ht="15" customHeight="1" x14ac:dyDescent="0.2">
      <c r="A9015" s="1" t="str">
        <f t="shared" si="68"/>
        <v/>
      </c>
      <c r="E9015" s="1" t="s">
        <v>352</v>
      </c>
      <c r="F9015" s="38"/>
      <c r="G9015" s="38"/>
      <c r="M9015" s="1">
        <f>IF(ISNUMBER(MATCH(E9015,_xlfn.VSTACK('VLookup Lists'!$E$2:$E$17,'VLookup Lists'!$H$2:$H$38,'VLookup Lists'!$J$2:$J$8),0)),1,0)</f>
        <v>0</v>
      </c>
      <c r="N9015" s="1" t="str">
        <f>IFERROR(IF(VLOOKUP($D9015,'VLookup Lists'!$B$11:$C$29,2,FALSE)="FLIP",1,0),"")</f>
        <v/>
      </c>
      <c r="O9015" s="1" t="b">
        <f>ISNUMBER(MATCH($E9015,'VLookup Lists'!$E$2:$E$17,0))</f>
        <v>0</v>
      </c>
    </row>
    <row r="9016" spans="1:15" ht="15" customHeight="1" x14ac:dyDescent="0.2">
      <c r="A9016" s="1" t="str">
        <f t="shared" si="68"/>
        <v/>
      </c>
      <c r="E9016" s="1" t="s">
        <v>352</v>
      </c>
      <c r="F9016" s="38"/>
      <c r="G9016" s="38"/>
      <c r="M9016" s="1">
        <f>IF(ISNUMBER(MATCH(E9016,_xlfn.VSTACK('VLookup Lists'!$E$2:$E$17,'VLookup Lists'!$H$2:$H$38,'VLookup Lists'!$J$2:$J$8),0)),1,0)</f>
        <v>0</v>
      </c>
      <c r="N9016" s="1" t="str">
        <f>IFERROR(IF(VLOOKUP($D9016,'VLookup Lists'!$B$11:$C$29,2,FALSE)="FLIP",1,0),"")</f>
        <v/>
      </c>
      <c r="O9016" s="1" t="b">
        <f>ISNUMBER(MATCH($E9016,'VLookup Lists'!$E$2:$E$17,0))</f>
        <v>0</v>
      </c>
    </row>
    <row r="9017" spans="1:15" ht="15" customHeight="1" x14ac:dyDescent="0.2">
      <c r="A9017" s="1" t="str">
        <f t="shared" si="68"/>
        <v/>
      </c>
      <c r="E9017" s="1" t="s">
        <v>352</v>
      </c>
      <c r="F9017" s="38"/>
      <c r="G9017" s="38"/>
      <c r="M9017" s="1">
        <f>IF(ISNUMBER(MATCH(E9017,_xlfn.VSTACK('VLookup Lists'!$E$2:$E$17,'VLookup Lists'!$H$2:$H$38,'VLookup Lists'!$J$2:$J$8),0)),1,0)</f>
        <v>0</v>
      </c>
      <c r="N9017" s="1" t="str">
        <f>IFERROR(IF(VLOOKUP($D9017,'VLookup Lists'!$B$11:$C$29,2,FALSE)="FLIP",1,0),"")</f>
        <v/>
      </c>
      <c r="O9017" s="1" t="b">
        <f>ISNUMBER(MATCH($E9017,'VLookup Lists'!$E$2:$E$17,0))</f>
        <v>0</v>
      </c>
    </row>
    <row r="9018" spans="1:15" ht="15" customHeight="1" x14ac:dyDescent="0.2">
      <c r="A9018" s="1" t="str">
        <f t="shared" si="68"/>
        <v/>
      </c>
      <c r="E9018" s="1" t="s">
        <v>352</v>
      </c>
      <c r="F9018" s="38"/>
      <c r="G9018" s="38"/>
      <c r="M9018" s="1">
        <f>IF(ISNUMBER(MATCH(E9018,_xlfn.VSTACK('VLookup Lists'!$E$2:$E$17,'VLookup Lists'!$H$2:$H$38,'VLookup Lists'!$J$2:$J$8),0)),1,0)</f>
        <v>0</v>
      </c>
      <c r="N9018" s="1" t="str">
        <f>IFERROR(IF(VLOOKUP($D9018,'VLookup Lists'!$B$11:$C$29,2,FALSE)="FLIP",1,0),"")</f>
        <v/>
      </c>
      <c r="O9018" s="1" t="b">
        <f>ISNUMBER(MATCH($E9018,'VLookup Lists'!$E$2:$E$17,0))</f>
        <v>0</v>
      </c>
    </row>
    <row r="9019" spans="1:15" ht="15" customHeight="1" x14ac:dyDescent="0.2">
      <c r="A9019" s="1" t="str">
        <f t="shared" si="68"/>
        <v/>
      </c>
      <c r="E9019" s="1" t="s">
        <v>352</v>
      </c>
      <c r="F9019" s="38"/>
      <c r="G9019" s="38"/>
      <c r="M9019" s="1">
        <f>IF(ISNUMBER(MATCH(E9019,_xlfn.VSTACK('VLookup Lists'!$E$2:$E$17,'VLookup Lists'!$H$2:$H$38,'VLookup Lists'!$J$2:$J$8),0)),1,0)</f>
        <v>0</v>
      </c>
      <c r="N9019" s="1" t="str">
        <f>IFERROR(IF(VLOOKUP($D9019,'VLookup Lists'!$B$11:$C$29,2,FALSE)="FLIP",1,0),"")</f>
        <v/>
      </c>
      <c r="O9019" s="1" t="b">
        <f>ISNUMBER(MATCH($E9019,'VLookup Lists'!$E$2:$E$17,0))</f>
        <v>0</v>
      </c>
    </row>
    <row r="9020" spans="1:15" ht="15" customHeight="1" x14ac:dyDescent="0.2">
      <c r="A9020" s="1" t="str">
        <f t="shared" si="68"/>
        <v/>
      </c>
      <c r="E9020" s="1" t="s">
        <v>352</v>
      </c>
      <c r="F9020" s="38"/>
      <c r="G9020" s="38"/>
      <c r="M9020" s="1">
        <f>IF(ISNUMBER(MATCH(E9020,_xlfn.VSTACK('VLookup Lists'!$E$2:$E$17,'VLookup Lists'!$H$2:$H$38,'VLookup Lists'!$J$2:$J$8),0)),1,0)</f>
        <v>0</v>
      </c>
      <c r="N9020" s="1" t="str">
        <f>IFERROR(IF(VLOOKUP($D9020,'VLookup Lists'!$B$11:$C$29,2,FALSE)="FLIP",1,0),"")</f>
        <v/>
      </c>
      <c r="O9020" s="1" t="b">
        <f>ISNUMBER(MATCH($E9020,'VLookup Lists'!$E$2:$E$17,0))</f>
        <v>0</v>
      </c>
    </row>
    <row r="9021" spans="1:15" ht="15" customHeight="1" x14ac:dyDescent="0.2">
      <c r="A9021" s="1" t="str">
        <f t="shared" si="68"/>
        <v/>
      </c>
      <c r="E9021" s="1" t="s">
        <v>352</v>
      </c>
      <c r="F9021" s="38"/>
      <c r="G9021" s="38"/>
      <c r="M9021" s="1">
        <f>IF(ISNUMBER(MATCH(E9021,_xlfn.VSTACK('VLookup Lists'!$E$2:$E$17,'VLookup Lists'!$H$2:$H$38,'VLookup Lists'!$J$2:$J$8),0)),1,0)</f>
        <v>0</v>
      </c>
      <c r="N9021" s="1" t="str">
        <f>IFERROR(IF(VLOOKUP($D9021,'VLookup Lists'!$B$11:$C$29,2,FALSE)="FLIP",1,0),"")</f>
        <v/>
      </c>
      <c r="O9021" s="1" t="b">
        <f>ISNUMBER(MATCH($E9021,'VLookup Lists'!$E$2:$E$17,0))</f>
        <v>0</v>
      </c>
    </row>
    <row r="9022" spans="1:15" ht="15" customHeight="1" x14ac:dyDescent="0.2">
      <c r="A9022" s="1" t="str">
        <f t="shared" si="68"/>
        <v/>
      </c>
      <c r="E9022" s="1" t="s">
        <v>352</v>
      </c>
      <c r="F9022" s="38"/>
      <c r="G9022" s="38"/>
      <c r="M9022" s="1">
        <f>IF(ISNUMBER(MATCH(E9022,_xlfn.VSTACK('VLookup Lists'!$E$2:$E$17,'VLookup Lists'!$H$2:$H$38,'VLookup Lists'!$J$2:$J$8),0)),1,0)</f>
        <v>0</v>
      </c>
      <c r="N9022" s="1" t="str">
        <f>IFERROR(IF(VLOOKUP($D9022,'VLookup Lists'!$B$11:$C$29,2,FALSE)="FLIP",1,0),"")</f>
        <v/>
      </c>
      <c r="O9022" s="1" t="b">
        <f>ISNUMBER(MATCH($E9022,'VLookup Lists'!$E$2:$E$17,0))</f>
        <v>0</v>
      </c>
    </row>
    <row r="9023" spans="1:15" ht="15" customHeight="1" x14ac:dyDescent="0.2">
      <c r="A9023" s="1" t="str">
        <f t="shared" si="68"/>
        <v/>
      </c>
      <c r="E9023" s="1" t="s">
        <v>352</v>
      </c>
      <c r="F9023" s="38"/>
      <c r="G9023" s="38"/>
      <c r="M9023" s="1">
        <f>IF(ISNUMBER(MATCH(E9023,_xlfn.VSTACK('VLookup Lists'!$E$2:$E$17,'VLookup Lists'!$H$2:$H$38,'VLookup Lists'!$J$2:$J$8),0)),1,0)</f>
        <v>0</v>
      </c>
      <c r="N9023" s="1" t="str">
        <f>IFERROR(IF(VLOOKUP($D9023,'VLookup Lists'!$B$11:$C$29,2,FALSE)="FLIP",1,0),"")</f>
        <v/>
      </c>
      <c r="O9023" s="1" t="b">
        <f>ISNUMBER(MATCH($E9023,'VLookup Lists'!$E$2:$E$17,0))</f>
        <v>0</v>
      </c>
    </row>
    <row r="9024" spans="1:15" ht="15" customHeight="1" x14ac:dyDescent="0.2">
      <c r="A9024" s="1" t="str">
        <f t="shared" si="68"/>
        <v/>
      </c>
      <c r="E9024" s="1" t="s">
        <v>352</v>
      </c>
      <c r="F9024" s="38"/>
      <c r="G9024" s="38"/>
      <c r="M9024" s="1">
        <f>IF(ISNUMBER(MATCH(E9024,_xlfn.VSTACK('VLookup Lists'!$E$2:$E$17,'VLookup Lists'!$H$2:$H$38,'VLookup Lists'!$J$2:$J$8),0)),1,0)</f>
        <v>0</v>
      </c>
      <c r="N9024" s="1" t="str">
        <f>IFERROR(IF(VLOOKUP($D9024,'VLookup Lists'!$B$11:$C$29,2,FALSE)="FLIP",1,0),"")</f>
        <v/>
      </c>
      <c r="O9024" s="1" t="b">
        <f>ISNUMBER(MATCH($E9024,'VLookup Lists'!$E$2:$E$17,0))</f>
        <v>0</v>
      </c>
    </row>
    <row r="9025" spans="1:15" ht="15" customHeight="1" x14ac:dyDescent="0.2">
      <c r="A9025" s="1" t="str">
        <f t="shared" si="68"/>
        <v/>
      </c>
      <c r="E9025" s="1" t="s">
        <v>352</v>
      </c>
      <c r="F9025" s="38"/>
      <c r="G9025" s="38"/>
      <c r="M9025" s="1">
        <f>IF(ISNUMBER(MATCH(E9025,_xlfn.VSTACK('VLookup Lists'!$E$2:$E$17,'VLookup Lists'!$H$2:$H$38,'VLookup Lists'!$J$2:$J$8),0)),1,0)</f>
        <v>0</v>
      </c>
      <c r="N9025" s="1" t="str">
        <f>IFERROR(IF(VLOOKUP($D9025,'VLookup Lists'!$B$11:$C$29,2,FALSE)="FLIP",1,0),"")</f>
        <v/>
      </c>
      <c r="O9025" s="1" t="b">
        <f>ISNUMBER(MATCH($E9025,'VLookup Lists'!$E$2:$E$17,0))</f>
        <v>0</v>
      </c>
    </row>
    <row r="9026" spans="1:15" ht="15" customHeight="1" x14ac:dyDescent="0.2">
      <c r="A9026" s="1" t="str">
        <f t="shared" si="68"/>
        <v/>
      </c>
      <c r="E9026" s="1" t="s">
        <v>352</v>
      </c>
      <c r="F9026" s="38"/>
      <c r="G9026" s="38"/>
      <c r="M9026" s="1">
        <f>IF(ISNUMBER(MATCH(E9026,_xlfn.VSTACK('VLookup Lists'!$E$2:$E$17,'VLookup Lists'!$H$2:$H$38,'VLookup Lists'!$J$2:$J$8),0)),1,0)</f>
        <v>0</v>
      </c>
      <c r="N9026" s="1" t="str">
        <f>IFERROR(IF(VLOOKUP($D9026,'VLookup Lists'!$B$11:$C$29,2,FALSE)="FLIP",1,0),"")</f>
        <v/>
      </c>
      <c r="O9026" s="1" t="b">
        <f>ISNUMBER(MATCH($E9026,'VLookup Lists'!$E$2:$E$17,0))</f>
        <v>0</v>
      </c>
    </row>
    <row r="9027" spans="1:15" ht="15" customHeight="1" x14ac:dyDescent="0.2">
      <c r="A9027" s="1" t="str">
        <f t="shared" si="68"/>
        <v/>
      </c>
      <c r="E9027" s="1" t="s">
        <v>352</v>
      </c>
      <c r="F9027" s="38"/>
      <c r="G9027" s="38"/>
      <c r="M9027" s="1">
        <f>IF(ISNUMBER(MATCH(E9027,_xlfn.VSTACK('VLookup Lists'!$E$2:$E$17,'VLookup Lists'!$H$2:$H$38,'VLookup Lists'!$J$2:$J$8),0)),1,0)</f>
        <v>0</v>
      </c>
      <c r="N9027" s="1" t="str">
        <f>IFERROR(IF(VLOOKUP($D9027,'VLookup Lists'!$B$11:$C$29,2,FALSE)="FLIP",1,0),"")</f>
        <v/>
      </c>
      <c r="O9027" s="1" t="b">
        <f>ISNUMBER(MATCH($E9027,'VLookup Lists'!$E$2:$E$17,0))</f>
        <v>0</v>
      </c>
    </row>
    <row r="9028" spans="1:15" ht="15" customHeight="1" x14ac:dyDescent="0.2">
      <c r="A9028" s="1" t="str">
        <f t="shared" si="68"/>
        <v/>
      </c>
      <c r="E9028" s="1" t="s">
        <v>352</v>
      </c>
      <c r="F9028" s="38"/>
      <c r="G9028" s="38"/>
      <c r="M9028" s="1">
        <f>IF(ISNUMBER(MATCH(E9028,_xlfn.VSTACK('VLookup Lists'!$E$2:$E$17,'VLookup Lists'!$H$2:$H$38,'VLookup Lists'!$J$2:$J$8),0)),1,0)</f>
        <v>0</v>
      </c>
      <c r="N9028" s="1" t="str">
        <f>IFERROR(IF(VLOOKUP($D9028,'VLookup Lists'!$B$11:$C$29,2,FALSE)="FLIP",1,0),"")</f>
        <v/>
      </c>
      <c r="O9028" s="1" t="b">
        <f>ISNUMBER(MATCH($E9028,'VLookup Lists'!$E$2:$E$17,0))</f>
        <v>0</v>
      </c>
    </row>
    <row r="9029" spans="1:15" ht="15" customHeight="1" x14ac:dyDescent="0.2">
      <c r="A9029" s="1" t="str">
        <f t="shared" si="68"/>
        <v/>
      </c>
      <c r="E9029" s="1" t="s">
        <v>352</v>
      </c>
      <c r="F9029" s="38"/>
      <c r="G9029" s="38"/>
      <c r="M9029" s="1">
        <f>IF(ISNUMBER(MATCH(E9029,_xlfn.VSTACK('VLookup Lists'!$E$2:$E$17,'VLookup Lists'!$H$2:$H$38,'VLookup Lists'!$J$2:$J$8),0)),1,0)</f>
        <v>0</v>
      </c>
      <c r="N9029" s="1" t="str">
        <f>IFERROR(IF(VLOOKUP($D9029,'VLookup Lists'!$B$11:$C$29,2,FALSE)="FLIP",1,0),"")</f>
        <v/>
      </c>
      <c r="O9029" s="1" t="b">
        <f>ISNUMBER(MATCH($E9029,'VLookup Lists'!$E$2:$E$17,0))</f>
        <v>0</v>
      </c>
    </row>
    <row r="9030" spans="1:15" ht="15" customHeight="1" x14ac:dyDescent="0.2">
      <c r="A9030" s="1" t="str">
        <f t="shared" si="68"/>
        <v/>
      </c>
      <c r="E9030" s="1" t="s">
        <v>352</v>
      </c>
      <c r="F9030" s="38"/>
      <c r="G9030" s="38"/>
      <c r="M9030" s="1">
        <f>IF(ISNUMBER(MATCH(E9030,_xlfn.VSTACK('VLookup Lists'!$E$2:$E$17,'VLookup Lists'!$H$2:$H$38,'VLookup Lists'!$J$2:$J$8),0)),1,0)</f>
        <v>0</v>
      </c>
      <c r="N9030" s="1" t="str">
        <f>IFERROR(IF(VLOOKUP($D9030,'VLookup Lists'!$B$11:$C$29,2,FALSE)="FLIP",1,0),"")</f>
        <v/>
      </c>
      <c r="O9030" s="1" t="b">
        <f>ISNUMBER(MATCH($E9030,'VLookup Lists'!$E$2:$E$17,0))</f>
        <v>0</v>
      </c>
    </row>
    <row r="9031" spans="1:15" ht="15" customHeight="1" x14ac:dyDescent="0.2">
      <c r="A9031" s="1" t="str">
        <f t="shared" si="68"/>
        <v/>
      </c>
      <c r="E9031" s="1" t="s">
        <v>352</v>
      </c>
      <c r="F9031" s="38"/>
      <c r="G9031" s="38"/>
      <c r="M9031" s="1">
        <f>IF(ISNUMBER(MATCH(E9031,_xlfn.VSTACK('VLookup Lists'!$E$2:$E$17,'VLookup Lists'!$H$2:$H$38,'VLookup Lists'!$J$2:$J$8),0)),1,0)</f>
        <v>0</v>
      </c>
      <c r="N9031" s="1" t="str">
        <f>IFERROR(IF(VLOOKUP($D9031,'VLookup Lists'!$B$11:$C$29,2,FALSE)="FLIP",1,0),"")</f>
        <v/>
      </c>
      <c r="O9031" s="1" t="b">
        <f>ISNUMBER(MATCH($E9031,'VLookup Lists'!$E$2:$E$17,0))</f>
        <v>0</v>
      </c>
    </row>
    <row r="9032" spans="1:15" ht="15" customHeight="1" x14ac:dyDescent="0.2">
      <c r="A9032" s="1" t="str">
        <f t="shared" si="68"/>
        <v/>
      </c>
      <c r="E9032" s="1" t="s">
        <v>352</v>
      </c>
      <c r="F9032" s="38"/>
      <c r="G9032" s="38"/>
      <c r="M9032" s="1">
        <f>IF(ISNUMBER(MATCH(E9032,_xlfn.VSTACK('VLookup Lists'!$E$2:$E$17,'VLookup Lists'!$H$2:$H$38,'VLookup Lists'!$J$2:$J$8),0)),1,0)</f>
        <v>0</v>
      </c>
      <c r="N9032" s="1" t="str">
        <f>IFERROR(IF(VLOOKUP($D9032,'VLookup Lists'!$B$11:$C$29,2,FALSE)="FLIP",1,0),"")</f>
        <v/>
      </c>
      <c r="O9032" s="1" t="b">
        <f>ISNUMBER(MATCH($E9032,'VLookup Lists'!$E$2:$E$17,0))</f>
        <v>0</v>
      </c>
    </row>
    <row r="9033" spans="1:15" ht="15" customHeight="1" x14ac:dyDescent="0.2">
      <c r="A9033" s="1" t="str">
        <f t="shared" si="68"/>
        <v/>
      </c>
      <c r="E9033" s="1" t="s">
        <v>352</v>
      </c>
      <c r="F9033" s="38"/>
      <c r="G9033" s="38"/>
      <c r="M9033" s="1">
        <f>IF(ISNUMBER(MATCH(E9033,_xlfn.VSTACK('VLookup Lists'!$E$2:$E$17,'VLookup Lists'!$H$2:$H$38,'VLookup Lists'!$J$2:$J$8),0)),1,0)</f>
        <v>0</v>
      </c>
      <c r="N9033" s="1" t="str">
        <f>IFERROR(IF(VLOOKUP($D9033,'VLookup Lists'!$B$11:$C$29,2,FALSE)="FLIP",1,0),"")</f>
        <v/>
      </c>
      <c r="O9033" s="1" t="b">
        <f>ISNUMBER(MATCH($E9033,'VLookup Lists'!$E$2:$E$17,0))</f>
        <v>0</v>
      </c>
    </row>
    <row r="9034" spans="1:15" ht="15" customHeight="1" x14ac:dyDescent="0.2">
      <c r="A9034" s="1" t="str">
        <f t="shared" si="68"/>
        <v/>
      </c>
      <c r="E9034" s="1" t="s">
        <v>352</v>
      </c>
      <c r="F9034" s="38"/>
      <c r="G9034" s="38"/>
      <c r="M9034" s="1">
        <f>IF(ISNUMBER(MATCH(E9034,_xlfn.VSTACK('VLookup Lists'!$E$2:$E$17,'VLookup Lists'!$H$2:$H$38,'VLookup Lists'!$J$2:$J$8),0)),1,0)</f>
        <v>0</v>
      </c>
      <c r="N9034" s="1" t="str">
        <f>IFERROR(IF(VLOOKUP($D9034,'VLookup Lists'!$B$11:$C$29,2,FALSE)="FLIP",1,0),"")</f>
        <v/>
      </c>
      <c r="O9034" s="1" t="b">
        <f>ISNUMBER(MATCH($E9034,'VLookup Lists'!$E$2:$E$17,0))</f>
        <v>0</v>
      </c>
    </row>
    <row r="9035" spans="1:15" ht="15" customHeight="1" x14ac:dyDescent="0.2">
      <c r="A9035" s="1" t="str">
        <f t="shared" si="68"/>
        <v/>
      </c>
      <c r="E9035" s="1" t="s">
        <v>352</v>
      </c>
      <c r="F9035" s="38"/>
      <c r="G9035" s="38"/>
      <c r="M9035" s="1">
        <f>IF(ISNUMBER(MATCH(E9035,_xlfn.VSTACK('VLookup Lists'!$E$2:$E$17,'VLookup Lists'!$H$2:$H$38,'VLookup Lists'!$J$2:$J$8),0)),1,0)</f>
        <v>0</v>
      </c>
      <c r="N9035" s="1" t="str">
        <f>IFERROR(IF(VLOOKUP($D9035,'VLookup Lists'!$B$11:$C$29,2,FALSE)="FLIP",1,0),"")</f>
        <v/>
      </c>
      <c r="O9035" s="1" t="b">
        <f>ISNUMBER(MATCH($E9035,'VLookup Lists'!$E$2:$E$17,0))</f>
        <v>0</v>
      </c>
    </row>
    <row r="9036" spans="1:15" ht="15" customHeight="1" x14ac:dyDescent="0.2">
      <c r="A9036" s="1" t="str">
        <f t="shared" si="68"/>
        <v/>
      </c>
      <c r="E9036" s="1" t="s">
        <v>352</v>
      </c>
      <c r="F9036" s="38"/>
      <c r="G9036" s="38"/>
      <c r="M9036" s="1">
        <f>IF(ISNUMBER(MATCH(E9036,_xlfn.VSTACK('VLookup Lists'!$E$2:$E$17,'VLookup Lists'!$H$2:$H$38,'VLookup Lists'!$J$2:$J$8),0)),1,0)</f>
        <v>0</v>
      </c>
      <c r="N9036" s="1" t="str">
        <f>IFERROR(IF(VLOOKUP($D9036,'VLookup Lists'!$B$11:$C$29,2,FALSE)="FLIP",1,0),"")</f>
        <v/>
      </c>
      <c r="O9036" s="1" t="b">
        <f>ISNUMBER(MATCH($E9036,'VLookup Lists'!$E$2:$E$17,0))</f>
        <v>0</v>
      </c>
    </row>
    <row r="9037" spans="1:15" ht="15" customHeight="1" x14ac:dyDescent="0.2">
      <c r="A9037" s="1" t="str">
        <f t="shared" si="68"/>
        <v/>
      </c>
      <c r="E9037" s="1" t="s">
        <v>352</v>
      </c>
      <c r="F9037" s="38"/>
      <c r="G9037" s="38"/>
      <c r="M9037" s="1">
        <f>IF(ISNUMBER(MATCH(E9037,_xlfn.VSTACK('VLookup Lists'!$E$2:$E$17,'VLookup Lists'!$H$2:$H$38,'VLookup Lists'!$J$2:$J$8),0)),1,0)</f>
        <v>0</v>
      </c>
      <c r="N9037" s="1" t="str">
        <f>IFERROR(IF(VLOOKUP($D9037,'VLookup Lists'!$B$11:$C$29,2,FALSE)="FLIP",1,0),"")</f>
        <v/>
      </c>
      <c r="O9037" s="1" t="b">
        <f>ISNUMBER(MATCH($E9037,'VLookup Lists'!$E$2:$E$17,0))</f>
        <v>0</v>
      </c>
    </row>
    <row r="9038" spans="1:15" ht="15" customHeight="1" x14ac:dyDescent="0.2">
      <c r="A9038" s="1" t="str">
        <f t="shared" si="68"/>
        <v/>
      </c>
      <c r="E9038" s="1" t="s">
        <v>352</v>
      </c>
      <c r="F9038" s="38"/>
      <c r="G9038" s="38"/>
      <c r="M9038" s="1">
        <f>IF(ISNUMBER(MATCH(E9038,_xlfn.VSTACK('VLookup Lists'!$E$2:$E$17,'VLookup Lists'!$H$2:$H$38,'VLookup Lists'!$J$2:$J$8),0)),1,0)</f>
        <v>0</v>
      </c>
      <c r="N9038" s="1" t="str">
        <f>IFERROR(IF(VLOOKUP($D9038,'VLookup Lists'!$B$11:$C$29,2,FALSE)="FLIP",1,0),"")</f>
        <v/>
      </c>
      <c r="O9038" s="1" t="b">
        <f>ISNUMBER(MATCH($E9038,'VLookup Lists'!$E$2:$E$17,0))</f>
        <v>0</v>
      </c>
    </row>
    <row r="9039" spans="1:15" ht="15" customHeight="1" x14ac:dyDescent="0.2">
      <c r="A9039" s="1" t="str">
        <f t="shared" si="68"/>
        <v/>
      </c>
      <c r="E9039" s="1" t="s">
        <v>352</v>
      </c>
      <c r="F9039" s="38"/>
      <c r="G9039" s="38"/>
      <c r="M9039" s="1">
        <f>IF(ISNUMBER(MATCH(E9039,_xlfn.VSTACK('VLookup Lists'!$E$2:$E$17,'VLookup Lists'!$H$2:$H$38,'VLookup Lists'!$J$2:$J$8),0)),1,0)</f>
        <v>0</v>
      </c>
      <c r="N9039" s="1" t="str">
        <f>IFERROR(IF(VLOOKUP($D9039,'VLookup Lists'!$B$11:$C$29,2,FALSE)="FLIP",1,0),"")</f>
        <v/>
      </c>
      <c r="O9039" s="1" t="b">
        <f>ISNUMBER(MATCH($E9039,'VLookup Lists'!$E$2:$E$17,0))</f>
        <v>0</v>
      </c>
    </row>
    <row r="9040" spans="1:15" ht="15" customHeight="1" x14ac:dyDescent="0.2">
      <c r="A9040" s="1" t="str">
        <f t="shared" si="68"/>
        <v/>
      </c>
      <c r="E9040" s="1" t="s">
        <v>352</v>
      </c>
      <c r="F9040" s="38"/>
      <c r="G9040" s="38"/>
      <c r="M9040" s="1">
        <f>IF(ISNUMBER(MATCH(E9040,_xlfn.VSTACK('VLookup Lists'!$E$2:$E$17,'VLookup Lists'!$H$2:$H$38,'VLookup Lists'!$J$2:$J$8),0)),1,0)</f>
        <v>0</v>
      </c>
      <c r="N9040" s="1" t="str">
        <f>IFERROR(IF(VLOOKUP($D9040,'VLookup Lists'!$B$11:$C$29,2,FALSE)="FLIP",1,0),"")</f>
        <v/>
      </c>
      <c r="O9040" s="1" t="b">
        <f>ISNUMBER(MATCH($E9040,'VLookup Lists'!$E$2:$E$17,0))</f>
        <v>0</v>
      </c>
    </row>
    <row r="9041" spans="1:15" ht="15" customHeight="1" x14ac:dyDescent="0.2">
      <c r="A9041" s="1" t="str">
        <f t="shared" si="68"/>
        <v/>
      </c>
      <c r="E9041" s="1" t="s">
        <v>352</v>
      </c>
      <c r="F9041" s="38"/>
      <c r="G9041" s="38"/>
      <c r="M9041" s="1">
        <f>IF(ISNUMBER(MATCH(E9041,_xlfn.VSTACK('VLookup Lists'!$E$2:$E$17,'VLookup Lists'!$H$2:$H$38,'VLookup Lists'!$J$2:$J$8),0)),1,0)</f>
        <v>0</v>
      </c>
      <c r="N9041" s="1" t="str">
        <f>IFERROR(IF(VLOOKUP($D9041,'VLookup Lists'!$B$11:$C$29,2,FALSE)="FLIP",1,0),"")</f>
        <v/>
      </c>
      <c r="O9041" s="1" t="b">
        <f>ISNUMBER(MATCH($E9041,'VLookup Lists'!$E$2:$E$17,0))</f>
        <v>0</v>
      </c>
    </row>
    <row r="9042" spans="1:15" ht="15" customHeight="1" x14ac:dyDescent="0.2">
      <c r="A9042" s="1" t="str">
        <f t="shared" si="68"/>
        <v/>
      </c>
      <c r="E9042" s="1" t="s">
        <v>352</v>
      </c>
      <c r="F9042" s="38"/>
      <c r="G9042" s="38"/>
      <c r="M9042" s="1">
        <f>IF(ISNUMBER(MATCH(E9042,_xlfn.VSTACK('VLookup Lists'!$E$2:$E$17,'VLookup Lists'!$H$2:$H$38,'VLookup Lists'!$J$2:$J$8),0)),1,0)</f>
        <v>0</v>
      </c>
      <c r="N9042" s="1" t="str">
        <f>IFERROR(IF(VLOOKUP($D9042,'VLookup Lists'!$B$11:$C$29,2,FALSE)="FLIP",1,0),"")</f>
        <v/>
      </c>
      <c r="O9042" s="1" t="b">
        <f>ISNUMBER(MATCH($E9042,'VLookup Lists'!$E$2:$E$17,0))</f>
        <v>0</v>
      </c>
    </row>
    <row r="9043" spans="1:15" ht="15" customHeight="1" x14ac:dyDescent="0.2">
      <c r="A9043" s="1" t="str">
        <f t="shared" si="68"/>
        <v/>
      </c>
      <c r="E9043" s="1" t="s">
        <v>352</v>
      </c>
      <c r="F9043" s="38"/>
      <c r="G9043" s="38"/>
      <c r="M9043" s="1">
        <f>IF(ISNUMBER(MATCH(E9043,_xlfn.VSTACK('VLookup Lists'!$E$2:$E$17,'VLookup Lists'!$H$2:$H$38,'VLookup Lists'!$J$2:$J$8),0)),1,0)</f>
        <v>0</v>
      </c>
      <c r="N9043" s="1" t="str">
        <f>IFERROR(IF(VLOOKUP($D9043,'VLookup Lists'!$B$11:$C$29,2,FALSE)="FLIP",1,0),"")</f>
        <v/>
      </c>
      <c r="O9043" s="1" t="b">
        <f>ISNUMBER(MATCH($E9043,'VLookup Lists'!$E$2:$E$17,0))</f>
        <v>0</v>
      </c>
    </row>
    <row r="9044" spans="1:15" ht="15" customHeight="1" x14ac:dyDescent="0.2">
      <c r="A9044" s="1" t="str">
        <f t="shared" si="68"/>
        <v/>
      </c>
      <c r="E9044" s="1" t="s">
        <v>352</v>
      </c>
      <c r="F9044" s="38"/>
      <c r="G9044" s="38"/>
      <c r="M9044" s="1">
        <f>IF(ISNUMBER(MATCH(E9044,_xlfn.VSTACK('VLookup Lists'!$E$2:$E$17,'VLookup Lists'!$H$2:$H$38,'VLookup Lists'!$J$2:$J$8),0)),1,0)</f>
        <v>0</v>
      </c>
      <c r="N9044" s="1" t="str">
        <f>IFERROR(IF(VLOOKUP($D9044,'VLookup Lists'!$B$11:$C$29,2,FALSE)="FLIP",1,0),"")</f>
        <v/>
      </c>
      <c r="O9044" s="1" t="b">
        <f>ISNUMBER(MATCH($E9044,'VLookup Lists'!$E$2:$E$17,0))</f>
        <v>0</v>
      </c>
    </row>
    <row r="9045" spans="1:15" ht="15" customHeight="1" x14ac:dyDescent="0.2">
      <c r="A9045" s="1" t="str">
        <f t="shared" si="68"/>
        <v/>
      </c>
      <c r="E9045" s="1" t="s">
        <v>352</v>
      </c>
      <c r="F9045" s="38"/>
      <c r="G9045" s="38"/>
      <c r="M9045" s="1">
        <f>IF(ISNUMBER(MATCH(E9045,_xlfn.VSTACK('VLookup Lists'!$E$2:$E$17,'VLookup Lists'!$H$2:$H$38,'VLookup Lists'!$J$2:$J$8),0)),1,0)</f>
        <v>0</v>
      </c>
      <c r="N9045" s="1" t="str">
        <f>IFERROR(IF(VLOOKUP($D9045,'VLookup Lists'!$B$11:$C$29,2,FALSE)="FLIP",1,0),"")</f>
        <v/>
      </c>
      <c r="O9045" s="1" t="b">
        <f>ISNUMBER(MATCH($E9045,'VLookup Lists'!$E$2:$E$17,0))</f>
        <v>0</v>
      </c>
    </row>
    <row r="9046" spans="1:15" ht="15" customHeight="1" x14ac:dyDescent="0.2">
      <c r="A9046" s="1" t="str">
        <f t="shared" si="68"/>
        <v/>
      </c>
      <c r="E9046" s="1" t="s">
        <v>352</v>
      </c>
      <c r="F9046" s="38"/>
      <c r="G9046" s="38"/>
      <c r="M9046" s="1">
        <f>IF(ISNUMBER(MATCH(E9046,_xlfn.VSTACK('VLookup Lists'!$E$2:$E$17,'VLookup Lists'!$H$2:$H$38,'VLookup Lists'!$J$2:$J$8),0)),1,0)</f>
        <v>0</v>
      </c>
      <c r="N9046" s="1" t="str">
        <f>IFERROR(IF(VLOOKUP($D9046,'VLookup Lists'!$B$11:$C$29,2,FALSE)="FLIP",1,0),"")</f>
        <v/>
      </c>
      <c r="O9046" s="1" t="b">
        <f>ISNUMBER(MATCH($E9046,'VLookup Lists'!$E$2:$E$17,0))</f>
        <v>0</v>
      </c>
    </row>
    <row r="9047" spans="1:15" ht="15" customHeight="1" x14ac:dyDescent="0.2">
      <c r="A9047" s="1" t="str">
        <f t="shared" si="68"/>
        <v/>
      </c>
      <c r="E9047" s="1" t="s">
        <v>352</v>
      </c>
      <c r="F9047" s="38"/>
      <c r="G9047" s="38"/>
      <c r="M9047" s="1">
        <f>IF(ISNUMBER(MATCH(E9047,_xlfn.VSTACK('VLookup Lists'!$E$2:$E$17,'VLookup Lists'!$H$2:$H$38,'VLookup Lists'!$J$2:$J$8),0)),1,0)</f>
        <v>0</v>
      </c>
      <c r="N9047" s="1" t="str">
        <f>IFERROR(IF(VLOOKUP($D9047,'VLookup Lists'!$B$11:$C$29,2,FALSE)="FLIP",1,0),"")</f>
        <v/>
      </c>
      <c r="O9047" s="1" t="b">
        <f>ISNUMBER(MATCH($E9047,'VLookup Lists'!$E$2:$E$17,0))</f>
        <v>0</v>
      </c>
    </row>
    <row r="9048" spans="1:15" ht="15" customHeight="1" x14ac:dyDescent="0.2">
      <c r="A9048" s="1" t="str">
        <f t="shared" si="68"/>
        <v/>
      </c>
      <c r="E9048" s="1" t="s">
        <v>352</v>
      </c>
      <c r="F9048" s="38"/>
      <c r="G9048" s="38"/>
      <c r="M9048" s="1">
        <f>IF(ISNUMBER(MATCH(E9048,_xlfn.VSTACK('VLookup Lists'!$E$2:$E$17,'VLookup Lists'!$H$2:$H$38,'VLookup Lists'!$J$2:$J$8),0)),1,0)</f>
        <v>0</v>
      </c>
      <c r="N9048" s="1" t="str">
        <f>IFERROR(IF(VLOOKUP($D9048,'VLookup Lists'!$B$11:$C$29,2,FALSE)="FLIP",1,0),"")</f>
        <v/>
      </c>
      <c r="O9048" s="1" t="b">
        <f>ISNUMBER(MATCH($E9048,'VLookup Lists'!$E$2:$E$17,0))</f>
        <v>0</v>
      </c>
    </row>
    <row r="9049" spans="1:15" ht="15" customHeight="1" x14ac:dyDescent="0.2">
      <c r="A9049" s="1" t="str">
        <f t="shared" si="68"/>
        <v/>
      </c>
      <c r="E9049" s="1" t="s">
        <v>352</v>
      </c>
      <c r="F9049" s="38"/>
      <c r="G9049" s="38"/>
      <c r="M9049" s="1">
        <f>IF(ISNUMBER(MATCH(E9049,_xlfn.VSTACK('VLookup Lists'!$E$2:$E$17,'VLookup Lists'!$H$2:$H$38,'VLookup Lists'!$J$2:$J$8),0)),1,0)</f>
        <v>0</v>
      </c>
      <c r="N9049" s="1" t="str">
        <f>IFERROR(IF(VLOOKUP($D9049,'VLookup Lists'!$B$11:$C$29,2,FALSE)="FLIP",1,0),"")</f>
        <v/>
      </c>
      <c r="O9049" s="1" t="b">
        <f>ISNUMBER(MATCH($E9049,'VLookup Lists'!$E$2:$E$17,0))</f>
        <v>0</v>
      </c>
    </row>
    <row r="9050" spans="1:15" ht="15" customHeight="1" x14ac:dyDescent="0.2">
      <c r="A9050" s="1" t="str">
        <f t="shared" si="68"/>
        <v/>
      </c>
      <c r="E9050" s="1" t="s">
        <v>352</v>
      </c>
      <c r="F9050" s="38"/>
      <c r="G9050" s="38"/>
      <c r="M9050" s="1">
        <f>IF(ISNUMBER(MATCH(E9050,_xlfn.VSTACK('VLookup Lists'!$E$2:$E$17,'VLookup Lists'!$H$2:$H$38,'VLookup Lists'!$J$2:$J$8),0)),1,0)</f>
        <v>0</v>
      </c>
      <c r="N9050" s="1" t="str">
        <f>IFERROR(IF(VLOOKUP($D9050,'VLookup Lists'!$B$11:$C$29,2,FALSE)="FLIP",1,0),"")</f>
        <v/>
      </c>
      <c r="O9050" s="1" t="b">
        <f>ISNUMBER(MATCH($E9050,'VLookup Lists'!$E$2:$E$17,0))</f>
        <v>0</v>
      </c>
    </row>
    <row r="9051" spans="1:15" ht="15" customHeight="1" x14ac:dyDescent="0.2">
      <c r="A9051" s="1" t="str">
        <f t="shared" si="68"/>
        <v/>
      </c>
      <c r="E9051" s="1" t="s">
        <v>352</v>
      </c>
      <c r="F9051" s="38"/>
      <c r="G9051" s="38"/>
      <c r="M9051" s="1">
        <f>IF(ISNUMBER(MATCH(E9051,_xlfn.VSTACK('VLookup Lists'!$E$2:$E$17,'VLookup Lists'!$H$2:$H$38,'VLookup Lists'!$J$2:$J$8),0)),1,0)</f>
        <v>0</v>
      </c>
      <c r="N9051" s="1" t="str">
        <f>IFERROR(IF(VLOOKUP($D9051,'VLookup Lists'!$B$11:$C$29,2,FALSE)="FLIP",1,0),"")</f>
        <v/>
      </c>
      <c r="O9051" s="1" t="b">
        <f>ISNUMBER(MATCH($E9051,'VLookup Lists'!$E$2:$E$17,0))</f>
        <v>0</v>
      </c>
    </row>
    <row r="9052" spans="1:15" ht="15" customHeight="1" x14ac:dyDescent="0.2">
      <c r="A9052" s="1" t="str">
        <f t="shared" si="68"/>
        <v/>
      </c>
      <c r="E9052" s="1" t="s">
        <v>352</v>
      </c>
      <c r="F9052" s="38"/>
      <c r="G9052" s="38"/>
      <c r="M9052" s="1">
        <f>IF(ISNUMBER(MATCH(E9052,_xlfn.VSTACK('VLookup Lists'!$E$2:$E$17,'VLookup Lists'!$H$2:$H$38,'VLookup Lists'!$J$2:$J$8),0)),1,0)</f>
        <v>0</v>
      </c>
      <c r="N9052" s="1" t="str">
        <f>IFERROR(IF(VLOOKUP($D9052,'VLookup Lists'!$B$11:$C$29,2,FALSE)="FLIP",1,0),"")</f>
        <v/>
      </c>
      <c r="O9052" s="1" t="b">
        <f>ISNUMBER(MATCH($E9052,'VLookup Lists'!$E$2:$E$17,0))</f>
        <v>0</v>
      </c>
    </row>
    <row r="9053" spans="1:15" ht="15" customHeight="1" x14ac:dyDescent="0.2">
      <c r="A9053" s="1" t="str">
        <f t="shared" si="68"/>
        <v/>
      </c>
      <c r="E9053" s="1" t="s">
        <v>352</v>
      </c>
      <c r="F9053" s="38"/>
      <c r="G9053" s="38"/>
      <c r="M9053" s="1">
        <f>IF(ISNUMBER(MATCH(E9053,_xlfn.VSTACK('VLookup Lists'!$E$2:$E$17,'VLookup Lists'!$H$2:$H$38,'VLookup Lists'!$J$2:$J$8),0)),1,0)</f>
        <v>0</v>
      </c>
      <c r="N9053" s="1" t="str">
        <f>IFERROR(IF(VLOOKUP($D9053,'VLookup Lists'!$B$11:$C$29,2,FALSE)="FLIP",1,0),"")</f>
        <v/>
      </c>
      <c r="O9053" s="1" t="b">
        <f>ISNUMBER(MATCH($E9053,'VLookup Lists'!$E$2:$E$17,0))</f>
        <v>0</v>
      </c>
    </row>
    <row r="9054" spans="1:15" ht="15" customHeight="1" x14ac:dyDescent="0.2">
      <c r="A9054" s="1" t="str">
        <f t="shared" si="68"/>
        <v/>
      </c>
      <c r="E9054" s="1" t="s">
        <v>352</v>
      </c>
      <c r="F9054" s="38"/>
      <c r="G9054" s="38"/>
      <c r="M9054" s="1">
        <f>IF(ISNUMBER(MATCH(E9054,_xlfn.VSTACK('VLookup Lists'!$E$2:$E$17,'VLookup Lists'!$H$2:$H$38,'VLookup Lists'!$J$2:$J$8),0)),1,0)</f>
        <v>0</v>
      </c>
      <c r="N9054" s="1" t="str">
        <f>IFERROR(IF(VLOOKUP($D9054,'VLookup Lists'!$B$11:$C$29,2,FALSE)="FLIP",1,0),"")</f>
        <v/>
      </c>
      <c r="O9054" s="1" t="b">
        <f>ISNUMBER(MATCH($E9054,'VLookup Lists'!$E$2:$E$17,0))</f>
        <v>0</v>
      </c>
    </row>
    <row r="9055" spans="1:15" ht="15" customHeight="1" x14ac:dyDescent="0.2">
      <c r="A9055" s="1" t="str">
        <f t="shared" si="68"/>
        <v/>
      </c>
      <c r="E9055" s="1" t="s">
        <v>352</v>
      </c>
      <c r="F9055" s="38"/>
      <c r="G9055" s="38"/>
      <c r="M9055" s="1">
        <f>IF(ISNUMBER(MATCH(E9055,_xlfn.VSTACK('VLookup Lists'!$E$2:$E$17,'VLookup Lists'!$H$2:$H$38,'VLookup Lists'!$J$2:$J$8),0)),1,0)</f>
        <v>0</v>
      </c>
      <c r="N9055" s="1" t="str">
        <f>IFERROR(IF(VLOOKUP($D9055,'VLookup Lists'!$B$11:$C$29,2,FALSE)="FLIP",1,0),"")</f>
        <v/>
      </c>
      <c r="O9055" s="1" t="b">
        <f>ISNUMBER(MATCH($E9055,'VLookup Lists'!$E$2:$E$17,0))</f>
        <v>0</v>
      </c>
    </row>
    <row r="9056" spans="1:15" ht="15" customHeight="1" x14ac:dyDescent="0.2">
      <c r="A9056" s="1" t="str">
        <f t="shared" si="68"/>
        <v/>
      </c>
      <c r="E9056" s="1" t="s">
        <v>352</v>
      </c>
      <c r="F9056" s="38"/>
      <c r="G9056" s="38"/>
      <c r="M9056" s="1">
        <f>IF(ISNUMBER(MATCH(E9056,_xlfn.VSTACK('VLookup Lists'!$E$2:$E$17,'VLookup Lists'!$H$2:$H$38,'VLookup Lists'!$J$2:$J$8),0)),1,0)</f>
        <v>0</v>
      </c>
      <c r="N9056" s="1" t="str">
        <f>IFERROR(IF(VLOOKUP($D9056,'VLookup Lists'!$B$11:$C$29,2,FALSE)="FLIP",1,0),"")</f>
        <v/>
      </c>
      <c r="O9056" s="1" t="b">
        <f>ISNUMBER(MATCH($E9056,'VLookup Lists'!$E$2:$E$17,0))</f>
        <v>0</v>
      </c>
    </row>
    <row r="9057" spans="1:15" ht="15" customHeight="1" x14ac:dyDescent="0.2">
      <c r="A9057" s="1" t="str">
        <f t="shared" si="68"/>
        <v/>
      </c>
      <c r="E9057" s="1" t="s">
        <v>352</v>
      </c>
      <c r="F9057" s="38"/>
      <c r="G9057" s="38"/>
      <c r="M9057" s="1">
        <f>IF(ISNUMBER(MATCH(E9057,_xlfn.VSTACK('VLookup Lists'!$E$2:$E$17,'VLookup Lists'!$H$2:$H$38,'VLookup Lists'!$J$2:$J$8),0)),1,0)</f>
        <v>0</v>
      </c>
      <c r="N9057" s="1" t="str">
        <f>IFERROR(IF(VLOOKUP($D9057,'VLookup Lists'!$B$11:$C$29,2,FALSE)="FLIP",1,0),"")</f>
        <v/>
      </c>
      <c r="O9057" s="1" t="b">
        <f>ISNUMBER(MATCH($E9057,'VLookup Lists'!$E$2:$E$17,0))</f>
        <v>0</v>
      </c>
    </row>
    <row r="9058" spans="1:15" ht="15" customHeight="1" x14ac:dyDescent="0.2">
      <c r="A9058" s="1" t="str">
        <f t="shared" si="68"/>
        <v/>
      </c>
      <c r="E9058" s="1" t="s">
        <v>352</v>
      </c>
      <c r="F9058" s="38"/>
      <c r="G9058" s="38"/>
      <c r="M9058" s="1">
        <f>IF(ISNUMBER(MATCH(E9058,_xlfn.VSTACK('VLookup Lists'!$E$2:$E$17,'VLookup Lists'!$H$2:$H$38,'VLookup Lists'!$J$2:$J$8),0)),1,0)</f>
        <v>0</v>
      </c>
      <c r="N9058" s="1" t="str">
        <f>IFERROR(IF(VLOOKUP($D9058,'VLookup Lists'!$B$11:$C$29,2,FALSE)="FLIP",1,0),"")</f>
        <v/>
      </c>
      <c r="O9058" s="1" t="b">
        <f>ISNUMBER(MATCH($E9058,'VLookup Lists'!$E$2:$E$17,0))</f>
        <v>0</v>
      </c>
    </row>
    <row r="9059" spans="1:15" ht="15" customHeight="1" x14ac:dyDescent="0.2">
      <c r="A9059" s="1" t="str">
        <f t="shared" si="68"/>
        <v/>
      </c>
      <c r="E9059" s="1" t="s">
        <v>352</v>
      </c>
      <c r="F9059" s="38"/>
      <c r="G9059" s="38"/>
      <c r="M9059" s="1">
        <f>IF(ISNUMBER(MATCH(E9059,_xlfn.VSTACK('VLookup Lists'!$E$2:$E$17,'VLookup Lists'!$H$2:$H$38,'VLookup Lists'!$J$2:$J$8),0)),1,0)</f>
        <v>0</v>
      </c>
      <c r="N9059" s="1" t="str">
        <f>IFERROR(IF(VLOOKUP($D9059,'VLookup Lists'!$B$11:$C$29,2,FALSE)="FLIP",1,0),"")</f>
        <v/>
      </c>
      <c r="O9059" s="1" t="b">
        <f>ISNUMBER(MATCH($E9059,'VLookup Lists'!$E$2:$E$17,0))</f>
        <v>0</v>
      </c>
    </row>
    <row r="9060" spans="1:15" ht="15" customHeight="1" x14ac:dyDescent="0.2">
      <c r="A9060" s="1" t="str">
        <f t="shared" si="68"/>
        <v/>
      </c>
      <c r="E9060" s="1" t="s">
        <v>352</v>
      </c>
      <c r="F9060" s="38"/>
      <c r="G9060" s="38"/>
      <c r="M9060" s="1">
        <f>IF(ISNUMBER(MATCH(E9060,_xlfn.VSTACK('VLookup Lists'!$E$2:$E$17,'VLookup Lists'!$H$2:$H$38,'VLookup Lists'!$J$2:$J$8),0)),1,0)</f>
        <v>0</v>
      </c>
      <c r="N9060" s="1" t="str">
        <f>IFERROR(IF(VLOOKUP($D9060,'VLookup Lists'!$B$11:$C$29,2,FALSE)="FLIP",1,0),"")</f>
        <v/>
      </c>
      <c r="O9060" s="1" t="b">
        <f>ISNUMBER(MATCH($E9060,'VLookup Lists'!$E$2:$E$17,0))</f>
        <v>0</v>
      </c>
    </row>
    <row r="9061" spans="1:15" ht="15" customHeight="1" x14ac:dyDescent="0.2">
      <c r="A9061" s="1" t="str">
        <f t="shared" si="68"/>
        <v/>
      </c>
      <c r="E9061" s="1" t="s">
        <v>352</v>
      </c>
      <c r="F9061" s="38"/>
      <c r="G9061" s="38"/>
      <c r="M9061" s="1">
        <f>IF(ISNUMBER(MATCH(E9061,_xlfn.VSTACK('VLookup Lists'!$E$2:$E$17,'VLookup Lists'!$H$2:$H$38,'VLookup Lists'!$J$2:$J$8),0)),1,0)</f>
        <v>0</v>
      </c>
      <c r="N9061" s="1" t="str">
        <f>IFERROR(IF(VLOOKUP($D9061,'VLookup Lists'!$B$11:$C$29,2,FALSE)="FLIP",1,0),"")</f>
        <v/>
      </c>
      <c r="O9061" s="1" t="b">
        <f>ISNUMBER(MATCH($E9061,'VLookup Lists'!$E$2:$E$17,0))</f>
        <v>0</v>
      </c>
    </row>
    <row r="9062" spans="1:15" ht="15" customHeight="1" x14ac:dyDescent="0.2">
      <c r="A9062" s="1" t="str">
        <f t="shared" si="68"/>
        <v/>
      </c>
      <c r="E9062" s="1" t="s">
        <v>352</v>
      </c>
      <c r="F9062" s="38"/>
      <c r="G9062" s="38"/>
      <c r="M9062" s="1">
        <f>IF(ISNUMBER(MATCH(E9062,_xlfn.VSTACK('VLookup Lists'!$E$2:$E$17,'VLookup Lists'!$H$2:$H$38,'VLookup Lists'!$J$2:$J$8),0)),1,0)</f>
        <v>0</v>
      </c>
      <c r="N9062" s="1" t="str">
        <f>IFERROR(IF(VLOOKUP($D9062,'VLookup Lists'!$B$11:$C$29,2,FALSE)="FLIP",1,0),"")</f>
        <v/>
      </c>
      <c r="O9062" s="1" t="b">
        <f>ISNUMBER(MATCH($E9062,'VLookup Lists'!$E$2:$E$17,0))</f>
        <v>0</v>
      </c>
    </row>
    <row r="9063" spans="1:15" ht="15" customHeight="1" x14ac:dyDescent="0.2">
      <c r="A9063" s="1" t="str">
        <f t="shared" si="68"/>
        <v/>
      </c>
      <c r="E9063" s="1" t="s">
        <v>352</v>
      </c>
      <c r="F9063" s="38"/>
      <c r="G9063" s="38"/>
      <c r="M9063" s="1">
        <f>IF(ISNUMBER(MATCH(E9063,_xlfn.VSTACK('VLookup Lists'!$E$2:$E$17,'VLookup Lists'!$H$2:$H$38,'VLookup Lists'!$J$2:$J$8),0)),1,0)</f>
        <v>0</v>
      </c>
      <c r="N9063" s="1" t="str">
        <f>IFERROR(IF(VLOOKUP($D9063,'VLookup Lists'!$B$11:$C$29,2,FALSE)="FLIP",1,0),"")</f>
        <v/>
      </c>
      <c r="O9063" s="1" t="b">
        <f>ISNUMBER(MATCH($E9063,'VLookup Lists'!$E$2:$E$17,0))</f>
        <v>0</v>
      </c>
    </row>
    <row r="9064" spans="1:15" ht="15" customHeight="1" x14ac:dyDescent="0.2">
      <c r="A9064" s="1" t="str">
        <f t="shared" si="68"/>
        <v/>
      </c>
      <c r="E9064" s="1" t="s">
        <v>352</v>
      </c>
      <c r="F9064" s="38"/>
      <c r="G9064" s="38"/>
      <c r="M9064" s="1">
        <f>IF(ISNUMBER(MATCH(E9064,_xlfn.VSTACK('VLookup Lists'!$E$2:$E$17,'VLookup Lists'!$H$2:$H$38,'VLookup Lists'!$J$2:$J$8),0)),1,0)</f>
        <v>0</v>
      </c>
      <c r="N9064" s="1" t="str">
        <f>IFERROR(IF(VLOOKUP($D9064,'VLookup Lists'!$B$11:$C$29,2,FALSE)="FLIP",1,0),"")</f>
        <v/>
      </c>
      <c r="O9064" s="1" t="b">
        <f>ISNUMBER(MATCH($E9064,'VLookup Lists'!$E$2:$E$17,0))</f>
        <v>0</v>
      </c>
    </row>
    <row r="9065" spans="1:15" ht="15" customHeight="1" x14ac:dyDescent="0.2">
      <c r="A9065" s="1" t="str">
        <f t="shared" si="68"/>
        <v/>
      </c>
      <c r="E9065" s="1" t="s">
        <v>352</v>
      </c>
      <c r="F9065" s="38"/>
      <c r="G9065" s="38"/>
      <c r="M9065" s="1">
        <f>IF(ISNUMBER(MATCH(E9065,_xlfn.VSTACK('VLookup Lists'!$E$2:$E$17,'VLookup Lists'!$H$2:$H$38,'VLookup Lists'!$J$2:$J$8),0)),1,0)</f>
        <v>0</v>
      </c>
      <c r="N9065" s="1" t="str">
        <f>IFERROR(IF(VLOOKUP($D9065,'VLookup Lists'!$B$11:$C$29,2,FALSE)="FLIP",1,0),"")</f>
        <v/>
      </c>
      <c r="O9065" s="1" t="b">
        <f>ISNUMBER(MATCH($E9065,'VLookup Lists'!$E$2:$E$17,0))</f>
        <v>0</v>
      </c>
    </row>
    <row r="9066" spans="1:15" ht="15" customHeight="1" x14ac:dyDescent="0.2">
      <c r="A9066" s="1" t="str">
        <f t="shared" si="68"/>
        <v/>
      </c>
      <c r="E9066" s="1" t="s">
        <v>352</v>
      </c>
      <c r="F9066" s="38"/>
      <c r="G9066" s="38"/>
      <c r="M9066" s="1">
        <f>IF(ISNUMBER(MATCH(E9066,_xlfn.VSTACK('VLookup Lists'!$E$2:$E$17,'VLookup Lists'!$H$2:$H$38,'VLookup Lists'!$J$2:$J$8),0)),1,0)</f>
        <v>0</v>
      </c>
      <c r="N9066" s="1" t="str">
        <f>IFERROR(IF(VLOOKUP($D9066,'VLookup Lists'!$B$11:$C$29,2,FALSE)="FLIP",1,0),"")</f>
        <v/>
      </c>
      <c r="O9066" s="1" t="b">
        <f>ISNUMBER(MATCH($E9066,'VLookup Lists'!$E$2:$E$17,0))</f>
        <v>0</v>
      </c>
    </row>
    <row r="9067" spans="1:15" ht="15" customHeight="1" x14ac:dyDescent="0.2">
      <c r="A9067" s="1" t="str">
        <f t="shared" si="68"/>
        <v/>
      </c>
      <c r="E9067" s="1" t="s">
        <v>352</v>
      </c>
      <c r="F9067" s="38"/>
      <c r="G9067" s="38"/>
      <c r="M9067" s="1">
        <f>IF(ISNUMBER(MATCH(E9067,_xlfn.VSTACK('VLookup Lists'!$E$2:$E$17,'VLookup Lists'!$H$2:$H$38,'VLookup Lists'!$J$2:$J$8),0)),1,0)</f>
        <v>0</v>
      </c>
      <c r="N9067" s="1" t="str">
        <f>IFERROR(IF(VLOOKUP($D9067,'VLookup Lists'!$B$11:$C$29,2,FALSE)="FLIP",1,0),"")</f>
        <v/>
      </c>
      <c r="O9067" s="1" t="b">
        <f>ISNUMBER(MATCH($E9067,'VLookup Lists'!$E$2:$E$17,0))</f>
        <v>0</v>
      </c>
    </row>
    <row r="9068" spans="1:15" ht="15" customHeight="1" x14ac:dyDescent="0.2">
      <c r="A9068" s="1" t="str">
        <f t="shared" si="68"/>
        <v/>
      </c>
      <c r="E9068" s="1" t="s">
        <v>352</v>
      </c>
      <c r="F9068" s="38"/>
      <c r="G9068" s="38"/>
      <c r="M9068" s="1">
        <f>IF(ISNUMBER(MATCH(E9068,_xlfn.VSTACK('VLookup Lists'!$E$2:$E$17,'VLookup Lists'!$H$2:$H$38,'VLookup Lists'!$J$2:$J$8),0)),1,0)</f>
        <v>0</v>
      </c>
      <c r="N9068" s="1" t="str">
        <f>IFERROR(IF(VLOOKUP($D9068,'VLookup Lists'!$B$11:$C$29,2,FALSE)="FLIP",1,0),"")</f>
        <v/>
      </c>
      <c r="O9068" s="1" t="b">
        <f>ISNUMBER(MATCH($E9068,'VLookup Lists'!$E$2:$E$17,0))</f>
        <v>0</v>
      </c>
    </row>
    <row r="9069" spans="1:15" ht="15" customHeight="1" x14ac:dyDescent="0.2">
      <c r="A9069" s="1" t="str">
        <f t="shared" si="68"/>
        <v/>
      </c>
      <c r="E9069" s="1" t="s">
        <v>352</v>
      </c>
      <c r="F9069" s="38"/>
      <c r="G9069" s="38"/>
      <c r="M9069" s="1">
        <f>IF(ISNUMBER(MATCH(E9069,_xlfn.VSTACK('VLookup Lists'!$E$2:$E$17,'VLookup Lists'!$H$2:$H$38,'VLookup Lists'!$J$2:$J$8),0)),1,0)</f>
        <v>0</v>
      </c>
      <c r="N9069" s="1" t="str">
        <f>IFERROR(IF(VLOOKUP($D9069,'VLookup Lists'!$B$11:$C$29,2,FALSE)="FLIP",1,0),"")</f>
        <v/>
      </c>
      <c r="O9069" s="1" t="b">
        <f>ISNUMBER(MATCH($E9069,'VLookup Lists'!$E$2:$E$17,0))</f>
        <v>0</v>
      </c>
    </row>
    <row r="9070" spans="1:15" ht="15" customHeight="1" x14ac:dyDescent="0.2">
      <c r="A9070" s="1" t="str">
        <f t="shared" si="68"/>
        <v/>
      </c>
      <c r="E9070" s="1" t="s">
        <v>352</v>
      </c>
      <c r="F9070" s="38"/>
      <c r="G9070" s="38"/>
      <c r="M9070" s="1">
        <f>IF(ISNUMBER(MATCH(E9070,_xlfn.VSTACK('VLookup Lists'!$E$2:$E$17,'VLookup Lists'!$H$2:$H$38,'VLookup Lists'!$J$2:$J$8),0)),1,0)</f>
        <v>0</v>
      </c>
      <c r="N9070" s="1" t="str">
        <f>IFERROR(IF(VLOOKUP($D9070,'VLookup Lists'!$B$11:$C$29,2,FALSE)="FLIP",1,0),"")</f>
        <v/>
      </c>
      <c r="O9070" s="1" t="b">
        <f>ISNUMBER(MATCH($E9070,'VLookup Lists'!$E$2:$E$17,0))</f>
        <v>0</v>
      </c>
    </row>
    <row r="9071" spans="1:15" ht="15" customHeight="1" x14ac:dyDescent="0.2">
      <c r="A9071" s="1" t="str">
        <f t="shared" si="68"/>
        <v/>
      </c>
      <c r="E9071" s="1" t="s">
        <v>352</v>
      </c>
      <c r="F9071" s="38"/>
      <c r="G9071" s="38"/>
      <c r="M9071" s="1">
        <f>IF(ISNUMBER(MATCH(E9071,_xlfn.VSTACK('VLookup Lists'!$E$2:$E$17,'VLookup Lists'!$H$2:$H$38,'VLookup Lists'!$J$2:$J$8),0)),1,0)</f>
        <v>0</v>
      </c>
      <c r="N9071" s="1" t="str">
        <f>IFERROR(IF(VLOOKUP($D9071,'VLookup Lists'!$B$11:$C$29,2,FALSE)="FLIP",1,0),"")</f>
        <v/>
      </c>
      <c r="O9071" s="1" t="b">
        <f>ISNUMBER(MATCH($E9071,'VLookup Lists'!$E$2:$E$17,0))</f>
        <v>0</v>
      </c>
    </row>
    <row r="9072" spans="1:15" ht="15" customHeight="1" x14ac:dyDescent="0.2">
      <c r="A9072" s="1" t="str">
        <f t="shared" si="68"/>
        <v/>
      </c>
      <c r="E9072" s="1" t="s">
        <v>352</v>
      </c>
      <c r="F9072" s="38"/>
      <c r="G9072" s="38"/>
      <c r="M9072" s="1">
        <f>IF(ISNUMBER(MATCH(E9072,_xlfn.VSTACK('VLookup Lists'!$E$2:$E$17,'VLookup Lists'!$H$2:$H$38,'VLookup Lists'!$J$2:$J$8),0)),1,0)</f>
        <v>0</v>
      </c>
      <c r="N9072" s="1" t="str">
        <f>IFERROR(IF(VLOOKUP($D9072,'VLookup Lists'!$B$11:$C$29,2,FALSE)="FLIP",1,0),"")</f>
        <v/>
      </c>
      <c r="O9072" s="1" t="b">
        <f>ISNUMBER(MATCH($E9072,'VLookup Lists'!$E$2:$E$17,0))</f>
        <v>0</v>
      </c>
    </row>
    <row r="9073" spans="1:15" ht="15" customHeight="1" x14ac:dyDescent="0.2">
      <c r="A9073" s="1" t="str">
        <f t="shared" si="68"/>
        <v/>
      </c>
      <c r="E9073" s="1" t="s">
        <v>352</v>
      </c>
      <c r="F9073" s="38"/>
      <c r="G9073" s="38"/>
      <c r="M9073" s="1">
        <f>IF(ISNUMBER(MATCH(E9073,_xlfn.VSTACK('VLookup Lists'!$E$2:$E$17,'VLookup Lists'!$H$2:$H$38,'VLookup Lists'!$J$2:$J$8),0)),1,0)</f>
        <v>0</v>
      </c>
      <c r="N9073" s="1" t="str">
        <f>IFERROR(IF(VLOOKUP($D9073,'VLookup Lists'!$B$11:$C$29,2,FALSE)="FLIP",1,0),"")</f>
        <v/>
      </c>
      <c r="O9073" s="1" t="b">
        <f>ISNUMBER(MATCH($E9073,'VLookup Lists'!$E$2:$E$17,0))</f>
        <v>0</v>
      </c>
    </row>
    <row r="9074" spans="1:15" ht="15" customHeight="1" x14ac:dyDescent="0.2">
      <c r="A9074" s="1" t="str">
        <f t="shared" si="68"/>
        <v/>
      </c>
      <c r="E9074" s="1" t="s">
        <v>352</v>
      </c>
      <c r="F9074" s="38"/>
      <c r="G9074" s="38"/>
      <c r="M9074" s="1">
        <f>IF(ISNUMBER(MATCH(E9074,_xlfn.VSTACK('VLookup Lists'!$E$2:$E$17,'VLookup Lists'!$H$2:$H$38,'VLookup Lists'!$J$2:$J$8),0)),1,0)</f>
        <v>0</v>
      </c>
      <c r="N9074" s="1" t="str">
        <f>IFERROR(IF(VLOOKUP($D9074,'VLookup Lists'!$B$11:$C$29,2,FALSE)="FLIP",1,0),"")</f>
        <v/>
      </c>
      <c r="O9074" s="1" t="b">
        <f>ISNUMBER(MATCH($E9074,'VLookup Lists'!$E$2:$E$17,0))</f>
        <v>0</v>
      </c>
    </row>
    <row r="9075" spans="1:15" ht="15" customHeight="1" x14ac:dyDescent="0.2">
      <c r="A9075" s="1" t="str">
        <f t="shared" si="68"/>
        <v/>
      </c>
      <c r="E9075" s="1" t="s">
        <v>352</v>
      </c>
      <c r="F9075" s="38"/>
      <c r="G9075" s="38"/>
      <c r="M9075" s="1">
        <f>IF(ISNUMBER(MATCH(E9075,_xlfn.VSTACK('VLookup Lists'!$E$2:$E$17,'VLookup Lists'!$H$2:$H$38,'VLookup Lists'!$J$2:$J$8),0)),1,0)</f>
        <v>0</v>
      </c>
      <c r="N9075" s="1" t="str">
        <f>IFERROR(IF(VLOOKUP($D9075,'VLookup Lists'!$B$11:$C$29,2,FALSE)="FLIP",1,0),"")</f>
        <v/>
      </c>
      <c r="O9075" s="1" t="b">
        <f>ISNUMBER(MATCH($E9075,'VLookup Lists'!$E$2:$E$17,0))</f>
        <v>0</v>
      </c>
    </row>
    <row r="9076" spans="1:15" ht="15" customHeight="1" x14ac:dyDescent="0.2">
      <c r="A9076" s="1" t="str">
        <f t="shared" si="68"/>
        <v/>
      </c>
      <c r="E9076" s="1" t="s">
        <v>352</v>
      </c>
      <c r="F9076" s="38"/>
      <c r="G9076" s="38"/>
      <c r="M9076" s="1">
        <f>IF(ISNUMBER(MATCH(E9076,_xlfn.VSTACK('VLookup Lists'!$E$2:$E$17,'VLookup Lists'!$H$2:$H$38,'VLookup Lists'!$J$2:$J$8),0)),1,0)</f>
        <v>0</v>
      </c>
      <c r="N9076" s="1" t="str">
        <f>IFERROR(IF(VLOOKUP($D9076,'VLookup Lists'!$B$11:$C$29,2,FALSE)="FLIP",1,0),"")</f>
        <v/>
      </c>
      <c r="O9076" s="1" t="b">
        <f>ISNUMBER(MATCH($E9076,'VLookup Lists'!$E$2:$E$17,0))</f>
        <v>0</v>
      </c>
    </row>
    <row r="9077" spans="1:15" ht="15" customHeight="1" x14ac:dyDescent="0.2">
      <c r="A9077" s="1" t="str">
        <f t="shared" si="68"/>
        <v/>
      </c>
      <c r="E9077" s="1" t="s">
        <v>352</v>
      </c>
      <c r="F9077" s="38"/>
      <c r="G9077" s="38"/>
      <c r="M9077" s="1">
        <f>IF(ISNUMBER(MATCH(E9077,_xlfn.VSTACK('VLookup Lists'!$E$2:$E$17,'VLookup Lists'!$H$2:$H$38,'VLookup Lists'!$J$2:$J$8),0)),1,0)</f>
        <v>0</v>
      </c>
      <c r="N9077" s="1" t="str">
        <f>IFERROR(IF(VLOOKUP($D9077,'VLookup Lists'!$B$11:$C$29,2,FALSE)="FLIP",1,0),"")</f>
        <v/>
      </c>
      <c r="O9077" s="1" t="b">
        <f>ISNUMBER(MATCH($E9077,'VLookup Lists'!$E$2:$E$17,0))</f>
        <v>0</v>
      </c>
    </row>
    <row r="9078" spans="1:15" ht="15" customHeight="1" x14ac:dyDescent="0.2">
      <c r="A9078" s="1" t="str">
        <f t="shared" si="68"/>
        <v/>
      </c>
      <c r="E9078" s="1" t="s">
        <v>352</v>
      </c>
      <c r="F9078" s="38"/>
      <c r="G9078" s="38"/>
      <c r="M9078" s="1">
        <f>IF(ISNUMBER(MATCH(E9078,_xlfn.VSTACK('VLookup Lists'!$E$2:$E$17,'VLookup Lists'!$H$2:$H$38,'VLookup Lists'!$J$2:$J$8),0)),1,0)</f>
        <v>0</v>
      </c>
      <c r="N9078" s="1" t="str">
        <f>IFERROR(IF(VLOOKUP($D9078,'VLookup Lists'!$B$11:$C$29,2,FALSE)="FLIP",1,0),"")</f>
        <v/>
      </c>
      <c r="O9078" s="1" t="b">
        <f>ISNUMBER(MATCH($E9078,'VLookup Lists'!$E$2:$E$17,0))</f>
        <v>0</v>
      </c>
    </row>
    <row r="9079" spans="1:15" ht="15" customHeight="1" x14ac:dyDescent="0.2">
      <c r="A9079" s="1" t="str">
        <f t="shared" si="68"/>
        <v/>
      </c>
      <c r="E9079" s="1" t="s">
        <v>352</v>
      </c>
      <c r="F9079" s="38"/>
      <c r="G9079" s="38"/>
      <c r="M9079" s="1">
        <f>IF(ISNUMBER(MATCH(E9079,_xlfn.VSTACK('VLookup Lists'!$E$2:$E$17,'VLookup Lists'!$H$2:$H$38,'VLookup Lists'!$J$2:$J$8),0)),1,0)</f>
        <v>0</v>
      </c>
      <c r="N9079" s="1" t="str">
        <f>IFERROR(IF(VLOOKUP($D9079,'VLookup Lists'!$B$11:$C$29,2,FALSE)="FLIP",1,0),"")</f>
        <v/>
      </c>
      <c r="O9079" s="1" t="b">
        <f>ISNUMBER(MATCH($E9079,'VLookup Lists'!$E$2:$E$17,0))</f>
        <v>0</v>
      </c>
    </row>
    <row r="9080" spans="1:15" ht="15" customHeight="1" x14ac:dyDescent="0.2">
      <c r="A9080" s="1" t="str">
        <f t="shared" si="68"/>
        <v/>
      </c>
      <c r="E9080" s="1" t="s">
        <v>352</v>
      </c>
      <c r="F9080" s="38"/>
      <c r="G9080" s="38"/>
      <c r="M9080" s="1">
        <f>IF(ISNUMBER(MATCH(E9080,_xlfn.VSTACK('VLookup Lists'!$E$2:$E$17,'VLookup Lists'!$H$2:$H$38,'VLookup Lists'!$J$2:$J$8),0)),1,0)</f>
        <v>0</v>
      </c>
      <c r="N9080" s="1" t="str">
        <f>IFERROR(IF(VLOOKUP($D9080,'VLookup Lists'!$B$11:$C$29,2,FALSE)="FLIP",1,0),"")</f>
        <v/>
      </c>
      <c r="O9080" s="1" t="b">
        <f>ISNUMBER(MATCH($E9080,'VLookup Lists'!$E$2:$E$17,0))</f>
        <v>0</v>
      </c>
    </row>
    <row r="9081" spans="1:15" ht="15" customHeight="1" x14ac:dyDescent="0.2">
      <c r="A9081" s="1" t="str">
        <f t="shared" si="68"/>
        <v/>
      </c>
      <c r="E9081" s="1" t="s">
        <v>352</v>
      </c>
      <c r="F9081" s="38"/>
      <c r="G9081" s="38"/>
      <c r="M9081" s="1">
        <f>IF(ISNUMBER(MATCH(E9081,_xlfn.VSTACK('VLookup Lists'!$E$2:$E$17,'VLookup Lists'!$H$2:$H$38,'VLookup Lists'!$J$2:$J$8),0)),1,0)</f>
        <v>0</v>
      </c>
      <c r="N9081" s="1" t="str">
        <f>IFERROR(IF(VLOOKUP($D9081,'VLookup Lists'!$B$11:$C$29,2,FALSE)="FLIP",1,0),"")</f>
        <v/>
      </c>
      <c r="O9081" s="1" t="b">
        <f>ISNUMBER(MATCH($E9081,'VLookup Lists'!$E$2:$E$17,0))</f>
        <v>0</v>
      </c>
    </row>
    <row r="9082" spans="1:15" ht="15" customHeight="1" x14ac:dyDescent="0.2">
      <c r="A9082" s="1" t="str">
        <f t="shared" si="68"/>
        <v/>
      </c>
      <c r="E9082" s="1" t="s">
        <v>352</v>
      </c>
      <c r="F9082" s="38"/>
      <c r="G9082" s="38"/>
      <c r="M9082" s="1">
        <f>IF(ISNUMBER(MATCH(E9082,_xlfn.VSTACK('VLookup Lists'!$E$2:$E$17,'VLookup Lists'!$H$2:$H$38,'VLookup Lists'!$J$2:$J$8),0)),1,0)</f>
        <v>0</v>
      </c>
      <c r="N9082" s="1" t="str">
        <f>IFERROR(IF(VLOOKUP($D9082,'VLookup Lists'!$B$11:$C$29,2,FALSE)="FLIP",1,0),"")</f>
        <v/>
      </c>
      <c r="O9082" s="1" t="b">
        <f>ISNUMBER(MATCH($E9082,'VLookup Lists'!$E$2:$E$17,0))</f>
        <v>0</v>
      </c>
    </row>
    <row r="9083" spans="1:15" ht="15" customHeight="1" x14ac:dyDescent="0.2">
      <c r="A9083" s="1" t="str">
        <f t="shared" si="68"/>
        <v/>
      </c>
      <c r="E9083" s="1" t="s">
        <v>352</v>
      </c>
      <c r="F9083" s="38"/>
      <c r="G9083" s="38"/>
      <c r="M9083" s="1">
        <f>IF(ISNUMBER(MATCH(E9083,_xlfn.VSTACK('VLookup Lists'!$E$2:$E$17,'VLookup Lists'!$H$2:$H$38,'VLookup Lists'!$J$2:$J$8),0)),1,0)</f>
        <v>0</v>
      </c>
      <c r="N9083" s="1" t="str">
        <f>IFERROR(IF(VLOOKUP($D9083,'VLookup Lists'!$B$11:$C$29,2,FALSE)="FLIP",1,0),"")</f>
        <v/>
      </c>
      <c r="O9083" s="1" t="b">
        <f>ISNUMBER(MATCH($E9083,'VLookup Lists'!$E$2:$E$17,0))</f>
        <v>0</v>
      </c>
    </row>
    <row r="9084" spans="1:15" ht="15" customHeight="1" x14ac:dyDescent="0.2">
      <c r="A9084" s="1" t="str">
        <f t="shared" si="68"/>
        <v/>
      </c>
      <c r="E9084" s="1" t="s">
        <v>352</v>
      </c>
      <c r="F9084" s="38"/>
      <c r="G9084" s="38"/>
      <c r="M9084" s="1">
        <f>IF(ISNUMBER(MATCH(E9084,_xlfn.VSTACK('VLookup Lists'!$E$2:$E$17,'VLookup Lists'!$H$2:$H$38,'VLookup Lists'!$J$2:$J$8),0)),1,0)</f>
        <v>0</v>
      </c>
      <c r="N9084" s="1" t="str">
        <f>IFERROR(IF(VLOOKUP($D9084,'VLookup Lists'!$B$11:$C$29,2,FALSE)="FLIP",1,0),"")</f>
        <v/>
      </c>
      <c r="O9084" s="1" t="b">
        <f>ISNUMBER(MATCH($E9084,'VLookup Lists'!$E$2:$E$17,0))</f>
        <v>0</v>
      </c>
    </row>
    <row r="9085" spans="1:15" ht="15" customHeight="1" x14ac:dyDescent="0.2">
      <c r="A9085" s="1" t="str">
        <f t="shared" si="68"/>
        <v/>
      </c>
      <c r="E9085" s="1" t="s">
        <v>352</v>
      </c>
      <c r="F9085" s="38"/>
      <c r="G9085" s="38"/>
      <c r="M9085" s="1">
        <f>IF(ISNUMBER(MATCH(E9085,_xlfn.VSTACK('VLookup Lists'!$E$2:$E$17,'VLookup Lists'!$H$2:$H$38,'VLookup Lists'!$J$2:$J$8),0)),1,0)</f>
        <v>0</v>
      </c>
      <c r="N9085" s="1" t="str">
        <f>IFERROR(IF(VLOOKUP($D9085,'VLookup Lists'!$B$11:$C$29,2,FALSE)="FLIP",1,0),"")</f>
        <v/>
      </c>
      <c r="O9085" s="1" t="b">
        <f>ISNUMBER(MATCH($E9085,'VLookup Lists'!$E$2:$E$17,0))</f>
        <v>0</v>
      </c>
    </row>
    <row r="9086" spans="1:15" ht="15" customHeight="1" x14ac:dyDescent="0.2">
      <c r="A9086" s="1" t="str">
        <f t="shared" si="68"/>
        <v/>
      </c>
      <c r="E9086" s="1" t="s">
        <v>352</v>
      </c>
      <c r="F9086" s="38"/>
      <c r="G9086" s="38"/>
      <c r="M9086" s="1">
        <f>IF(ISNUMBER(MATCH(E9086,_xlfn.VSTACK('VLookup Lists'!$E$2:$E$17,'VLookup Lists'!$H$2:$H$38,'VLookup Lists'!$J$2:$J$8),0)),1,0)</f>
        <v>0</v>
      </c>
      <c r="N9086" s="1" t="str">
        <f>IFERROR(IF(VLOOKUP($D9086,'VLookup Lists'!$B$11:$C$29,2,FALSE)="FLIP",1,0),"")</f>
        <v/>
      </c>
      <c r="O9086" s="1" t="b">
        <f>ISNUMBER(MATCH($E9086,'VLookup Lists'!$E$2:$E$17,0))</f>
        <v>0</v>
      </c>
    </row>
    <row r="9087" spans="1:15" ht="15" customHeight="1" x14ac:dyDescent="0.2">
      <c r="A9087" s="1" t="str">
        <f t="shared" si="68"/>
        <v/>
      </c>
      <c r="E9087" s="1" t="s">
        <v>352</v>
      </c>
      <c r="F9087" s="38"/>
      <c r="G9087" s="38"/>
      <c r="M9087" s="1">
        <f>IF(ISNUMBER(MATCH(E9087,_xlfn.VSTACK('VLookup Lists'!$E$2:$E$17,'VLookup Lists'!$H$2:$H$38,'VLookup Lists'!$J$2:$J$8),0)),1,0)</f>
        <v>0</v>
      </c>
      <c r="N9087" s="1" t="str">
        <f>IFERROR(IF(VLOOKUP($D9087,'VLookup Lists'!$B$11:$C$29,2,FALSE)="FLIP",1,0),"")</f>
        <v/>
      </c>
      <c r="O9087" s="1" t="b">
        <f>ISNUMBER(MATCH($E9087,'VLookup Lists'!$E$2:$E$17,0))</f>
        <v>0</v>
      </c>
    </row>
    <row r="9088" spans="1:15" ht="15" customHeight="1" x14ac:dyDescent="0.2">
      <c r="A9088" s="1" t="str">
        <f t="shared" si="68"/>
        <v/>
      </c>
      <c r="E9088" s="1" t="s">
        <v>352</v>
      </c>
      <c r="F9088" s="38"/>
      <c r="G9088" s="38"/>
      <c r="M9088" s="1">
        <f>IF(ISNUMBER(MATCH(E9088,_xlfn.VSTACK('VLookup Lists'!$E$2:$E$17,'VLookup Lists'!$H$2:$H$38,'VLookup Lists'!$J$2:$J$8),0)),1,0)</f>
        <v>0</v>
      </c>
      <c r="N9088" s="1" t="str">
        <f>IFERROR(IF(VLOOKUP($D9088,'VLookup Lists'!$B$11:$C$29,2,FALSE)="FLIP",1,0),"")</f>
        <v/>
      </c>
      <c r="O9088" s="1" t="b">
        <f>ISNUMBER(MATCH($E9088,'VLookup Lists'!$E$2:$E$17,0))</f>
        <v>0</v>
      </c>
    </row>
    <row r="9089" spans="1:15" ht="15" customHeight="1" x14ac:dyDescent="0.2">
      <c r="A9089" s="1" t="str">
        <f t="shared" si="68"/>
        <v/>
      </c>
      <c r="E9089" s="1" t="s">
        <v>352</v>
      </c>
      <c r="F9089" s="38"/>
      <c r="G9089" s="38"/>
      <c r="M9089" s="1">
        <f>IF(ISNUMBER(MATCH(E9089,_xlfn.VSTACK('VLookup Lists'!$E$2:$E$17,'VLookup Lists'!$H$2:$H$38,'VLookup Lists'!$J$2:$J$8),0)),1,0)</f>
        <v>0</v>
      </c>
      <c r="N9089" s="1" t="str">
        <f>IFERROR(IF(VLOOKUP($D9089,'VLookup Lists'!$B$11:$C$29,2,FALSE)="FLIP",1,0),"")</f>
        <v/>
      </c>
      <c r="O9089" s="1" t="b">
        <f>ISNUMBER(MATCH($E9089,'VLookup Lists'!$E$2:$E$17,0))</f>
        <v>0</v>
      </c>
    </row>
    <row r="9090" spans="1:15" ht="15" customHeight="1" x14ac:dyDescent="0.2">
      <c r="A9090" s="1" t="str">
        <f t="shared" si="68"/>
        <v/>
      </c>
      <c r="E9090" s="1" t="s">
        <v>352</v>
      </c>
      <c r="F9090" s="38"/>
      <c r="G9090" s="38"/>
      <c r="M9090" s="1">
        <f>IF(ISNUMBER(MATCH(E9090,_xlfn.VSTACK('VLookup Lists'!$E$2:$E$17,'VLookup Lists'!$H$2:$H$38,'VLookup Lists'!$J$2:$J$8),0)),1,0)</f>
        <v>0</v>
      </c>
      <c r="N9090" s="1" t="str">
        <f>IFERROR(IF(VLOOKUP($D9090,'VLookup Lists'!$B$11:$C$29,2,FALSE)="FLIP",1,0),"")</f>
        <v/>
      </c>
      <c r="O9090" s="1" t="b">
        <f>ISNUMBER(MATCH($E9090,'VLookup Lists'!$E$2:$E$17,0))</f>
        <v>0</v>
      </c>
    </row>
    <row r="9091" spans="1:15" ht="15" customHeight="1" x14ac:dyDescent="0.2">
      <c r="A9091" s="1" t="str">
        <f t="shared" si="68"/>
        <v/>
      </c>
      <c r="E9091" s="1" t="s">
        <v>352</v>
      </c>
      <c r="F9091" s="38"/>
      <c r="G9091" s="38"/>
      <c r="M9091" s="1">
        <f>IF(ISNUMBER(MATCH(E9091,_xlfn.VSTACK('VLookup Lists'!$E$2:$E$17,'VLookup Lists'!$H$2:$H$38,'VLookup Lists'!$J$2:$J$8),0)),1,0)</f>
        <v>0</v>
      </c>
      <c r="N9091" s="1" t="str">
        <f>IFERROR(IF(VLOOKUP($D9091,'VLookup Lists'!$B$11:$C$29,2,FALSE)="FLIP",1,0),"")</f>
        <v/>
      </c>
      <c r="O9091" s="1" t="b">
        <f>ISNUMBER(MATCH($E9091,'VLookup Lists'!$E$2:$E$17,0))</f>
        <v>0</v>
      </c>
    </row>
    <row r="9092" spans="1:15" ht="15" customHeight="1" x14ac:dyDescent="0.2">
      <c r="A9092" s="1" t="str">
        <f t="shared" si="68"/>
        <v/>
      </c>
      <c r="E9092" s="1" t="s">
        <v>352</v>
      </c>
      <c r="F9092" s="38"/>
      <c r="G9092" s="38"/>
      <c r="M9092" s="1">
        <f>IF(ISNUMBER(MATCH(E9092,_xlfn.VSTACK('VLookup Lists'!$E$2:$E$17,'VLookup Lists'!$H$2:$H$38,'VLookup Lists'!$J$2:$J$8),0)),1,0)</f>
        <v>0</v>
      </c>
      <c r="N9092" s="1" t="str">
        <f>IFERROR(IF(VLOOKUP($D9092,'VLookup Lists'!$B$11:$C$29,2,FALSE)="FLIP",1,0),"")</f>
        <v/>
      </c>
      <c r="O9092" s="1" t="b">
        <f>ISNUMBER(MATCH($E9092,'VLookup Lists'!$E$2:$E$17,0))</f>
        <v>0</v>
      </c>
    </row>
    <row r="9093" spans="1:15" ht="15" customHeight="1" x14ac:dyDescent="0.2">
      <c r="A9093" s="1" t="str">
        <f t="shared" si="68"/>
        <v/>
      </c>
      <c r="E9093" s="1" t="s">
        <v>352</v>
      </c>
      <c r="F9093" s="38"/>
      <c r="G9093" s="38"/>
      <c r="M9093" s="1">
        <f>IF(ISNUMBER(MATCH(E9093,_xlfn.VSTACK('VLookup Lists'!$E$2:$E$17,'VLookup Lists'!$H$2:$H$38,'VLookup Lists'!$J$2:$J$8),0)),1,0)</f>
        <v>0</v>
      </c>
      <c r="N9093" s="1" t="str">
        <f>IFERROR(IF(VLOOKUP($D9093,'VLookup Lists'!$B$11:$C$29,2,FALSE)="FLIP",1,0),"")</f>
        <v/>
      </c>
      <c r="O9093" s="1" t="b">
        <f>ISNUMBER(MATCH($E9093,'VLookup Lists'!$E$2:$E$17,0))</f>
        <v>0</v>
      </c>
    </row>
    <row r="9094" spans="1:15" ht="15" customHeight="1" x14ac:dyDescent="0.2">
      <c r="A9094" s="1" t="str">
        <f t="shared" si="68"/>
        <v/>
      </c>
      <c r="E9094" s="1" t="s">
        <v>352</v>
      </c>
      <c r="F9094" s="38"/>
      <c r="G9094" s="38"/>
      <c r="M9094" s="1">
        <f>IF(ISNUMBER(MATCH(E9094,_xlfn.VSTACK('VLookup Lists'!$E$2:$E$17,'VLookup Lists'!$H$2:$H$38,'VLookup Lists'!$J$2:$J$8),0)),1,0)</f>
        <v>0</v>
      </c>
      <c r="N9094" s="1" t="str">
        <f>IFERROR(IF(VLOOKUP($D9094,'VLookup Lists'!$B$11:$C$29,2,FALSE)="FLIP",1,0),"")</f>
        <v/>
      </c>
      <c r="O9094" s="1" t="b">
        <f>ISNUMBER(MATCH($E9094,'VLookup Lists'!$E$2:$E$17,0))</f>
        <v>0</v>
      </c>
    </row>
    <row r="9095" spans="1:15" ht="15" customHeight="1" x14ac:dyDescent="0.2">
      <c r="A9095" s="1" t="str">
        <f t="shared" si="68"/>
        <v/>
      </c>
      <c r="E9095" s="1" t="s">
        <v>352</v>
      </c>
      <c r="F9095" s="38"/>
      <c r="G9095" s="38"/>
      <c r="M9095" s="1">
        <f>IF(ISNUMBER(MATCH(E9095,_xlfn.VSTACK('VLookup Lists'!$E$2:$E$17,'VLookup Lists'!$H$2:$H$38,'VLookup Lists'!$J$2:$J$8),0)),1,0)</f>
        <v>0</v>
      </c>
      <c r="N9095" s="1" t="str">
        <f>IFERROR(IF(VLOOKUP($D9095,'VLookup Lists'!$B$11:$C$29,2,FALSE)="FLIP",1,0),"")</f>
        <v/>
      </c>
      <c r="O9095" s="1" t="b">
        <f>ISNUMBER(MATCH($E9095,'VLookup Lists'!$E$2:$E$17,0))</f>
        <v>0</v>
      </c>
    </row>
    <row r="9096" spans="1:15" ht="15" customHeight="1" x14ac:dyDescent="0.2">
      <c r="A9096" s="1" t="str">
        <f t="shared" si="68"/>
        <v/>
      </c>
      <c r="E9096" s="1" t="s">
        <v>352</v>
      </c>
      <c r="F9096" s="38"/>
      <c r="G9096" s="38"/>
      <c r="M9096" s="1">
        <f>IF(ISNUMBER(MATCH(E9096,_xlfn.VSTACK('VLookup Lists'!$E$2:$E$17,'VLookup Lists'!$H$2:$H$38,'VLookup Lists'!$J$2:$J$8),0)),1,0)</f>
        <v>0</v>
      </c>
      <c r="N9096" s="1" t="str">
        <f>IFERROR(IF(VLOOKUP($D9096,'VLookup Lists'!$B$11:$C$29,2,FALSE)="FLIP",1,0),"")</f>
        <v/>
      </c>
      <c r="O9096" s="1" t="b">
        <f>ISNUMBER(MATCH($E9096,'VLookup Lists'!$E$2:$E$17,0))</f>
        <v>0</v>
      </c>
    </row>
    <row r="9097" spans="1:15" ht="15" customHeight="1" x14ac:dyDescent="0.2">
      <c r="A9097" s="1" t="str">
        <f t="shared" si="68"/>
        <v/>
      </c>
      <c r="E9097" s="1" t="s">
        <v>352</v>
      </c>
      <c r="F9097" s="38"/>
      <c r="G9097" s="38"/>
      <c r="M9097" s="1">
        <f>IF(ISNUMBER(MATCH(E9097,_xlfn.VSTACK('VLookup Lists'!$E$2:$E$17,'VLookup Lists'!$H$2:$H$38,'VLookup Lists'!$J$2:$J$8),0)),1,0)</f>
        <v>0</v>
      </c>
      <c r="N9097" s="1" t="str">
        <f>IFERROR(IF(VLOOKUP($D9097,'VLookup Lists'!$B$11:$C$29,2,FALSE)="FLIP",1,0),"")</f>
        <v/>
      </c>
      <c r="O9097" s="1" t="b">
        <f>ISNUMBER(MATCH($E9097,'VLookup Lists'!$E$2:$E$17,0))</f>
        <v>0</v>
      </c>
    </row>
    <row r="9098" spans="1:15" ht="15" customHeight="1" x14ac:dyDescent="0.2">
      <c r="A9098" s="1" t="str">
        <f t="shared" si="68"/>
        <v/>
      </c>
      <c r="E9098" s="1" t="s">
        <v>352</v>
      </c>
      <c r="F9098" s="38"/>
      <c r="G9098" s="38"/>
      <c r="M9098" s="1">
        <f>IF(ISNUMBER(MATCH(E9098,_xlfn.VSTACK('VLookup Lists'!$E$2:$E$17,'VLookup Lists'!$H$2:$H$38,'VLookup Lists'!$J$2:$J$8),0)),1,0)</f>
        <v>0</v>
      </c>
      <c r="N9098" s="1" t="str">
        <f>IFERROR(IF(VLOOKUP($D9098,'VLookup Lists'!$B$11:$C$29,2,FALSE)="FLIP",1,0),"")</f>
        <v/>
      </c>
      <c r="O9098" s="1" t="b">
        <f>ISNUMBER(MATCH($E9098,'VLookup Lists'!$E$2:$E$17,0))</f>
        <v>0</v>
      </c>
    </row>
    <row r="9099" spans="1:15" ht="15" customHeight="1" x14ac:dyDescent="0.2">
      <c r="A9099" s="1" t="str">
        <f t="shared" si="68"/>
        <v/>
      </c>
      <c r="E9099" s="1" t="s">
        <v>352</v>
      </c>
      <c r="F9099" s="38"/>
      <c r="G9099" s="38"/>
      <c r="M9099" s="1">
        <f>IF(ISNUMBER(MATCH(E9099,_xlfn.VSTACK('VLookup Lists'!$E$2:$E$17,'VLookup Lists'!$H$2:$H$38,'VLookup Lists'!$J$2:$J$8),0)),1,0)</f>
        <v>0</v>
      </c>
      <c r="N9099" s="1" t="str">
        <f>IFERROR(IF(VLOOKUP($D9099,'VLookup Lists'!$B$11:$C$29,2,FALSE)="FLIP",1,0),"")</f>
        <v/>
      </c>
      <c r="O9099" s="1" t="b">
        <f>ISNUMBER(MATCH($E9099,'VLookup Lists'!$E$2:$E$17,0))</f>
        <v>0</v>
      </c>
    </row>
    <row r="9100" spans="1:15" ht="15" customHeight="1" x14ac:dyDescent="0.2">
      <c r="A9100" s="1" t="str">
        <f t="shared" si="68"/>
        <v/>
      </c>
      <c r="E9100" s="1" t="s">
        <v>352</v>
      </c>
      <c r="F9100" s="38"/>
      <c r="G9100" s="38"/>
      <c r="M9100" s="1">
        <f>IF(ISNUMBER(MATCH(E9100,_xlfn.VSTACK('VLookup Lists'!$E$2:$E$17,'VLookup Lists'!$H$2:$H$38,'VLookup Lists'!$J$2:$J$8),0)),1,0)</f>
        <v>0</v>
      </c>
      <c r="N9100" s="1" t="str">
        <f>IFERROR(IF(VLOOKUP($D9100,'VLookup Lists'!$B$11:$C$29,2,FALSE)="FLIP",1,0),"")</f>
        <v/>
      </c>
      <c r="O9100" s="1" t="b">
        <f>ISNUMBER(MATCH($E9100,'VLookup Lists'!$E$2:$E$17,0))</f>
        <v>0</v>
      </c>
    </row>
    <row r="9101" spans="1:15" ht="15" customHeight="1" x14ac:dyDescent="0.2">
      <c r="A9101" s="1" t="str">
        <f t="shared" si="68"/>
        <v/>
      </c>
      <c r="E9101" s="1" t="s">
        <v>352</v>
      </c>
      <c r="F9101" s="38"/>
      <c r="G9101" s="38"/>
      <c r="M9101" s="1">
        <f>IF(ISNUMBER(MATCH(E9101,_xlfn.VSTACK('VLookup Lists'!$E$2:$E$17,'VLookup Lists'!$H$2:$H$38,'VLookup Lists'!$J$2:$J$8),0)),1,0)</f>
        <v>0</v>
      </c>
      <c r="N9101" s="1" t="str">
        <f>IFERROR(IF(VLOOKUP($D9101,'VLookup Lists'!$B$11:$C$29,2,FALSE)="FLIP",1,0),"")</f>
        <v/>
      </c>
      <c r="O9101" s="1" t="b">
        <f>ISNUMBER(MATCH($E9101,'VLookup Lists'!$E$2:$E$17,0))</f>
        <v>0</v>
      </c>
    </row>
    <row r="9102" spans="1:15" ht="15" customHeight="1" x14ac:dyDescent="0.2">
      <c r="A9102" s="1" t="str">
        <f t="shared" si="68"/>
        <v/>
      </c>
      <c r="E9102" s="1" t="s">
        <v>352</v>
      </c>
      <c r="F9102" s="38"/>
      <c r="G9102" s="38"/>
      <c r="M9102" s="1">
        <f>IF(ISNUMBER(MATCH(E9102,_xlfn.VSTACK('VLookup Lists'!$E$2:$E$17,'VLookup Lists'!$H$2:$H$38,'VLookup Lists'!$J$2:$J$8),0)),1,0)</f>
        <v>0</v>
      </c>
      <c r="N9102" s="1" t="str">
        <f>IFERROR(IF(VLOOKUP($D9102,'VLookup Lists'!$B$11:$C$29,2,FALSE)="FLIP",1,0),"")</f>
        <v/>
      </c>
      <c r="O9102" s="1" t="b">
        <f>ISNUMBER(MATCH($E9102,'VLookup Lists'!$E$2:$E$17,0))</f>
        <v>0</v>
      </c>
    </row>
    <row r="9103" spans="1:15" ht="15" customHeight="1" x14ac:dyDescent="0.2">
      <c r="A9103" s="1" t="str">
        <f t="shared" si="68"/>
        <v/>
      </c>
      <c r="E9103" s="1" t="s">
        <v>352</v>
      </c>
      <c r="F9103" s="38"/>
      <c r="G9103" s="38"/>
      <c r="M9103" s="1">
        <f>IF(ISNUMBER(MATCH(E9103,_xlfn.VSTACK('VLookup Lists'!$E$2:$E$17,'VLookup Lists'!$H$2:$H$38,'VLookup Lists'!$J$2:$J$8),0)),1,0)</f>
        <v>0</v>
      </c>
      <c r="N9103" s="1" t="str">
        <f>IFERROR(IF(VLOOKUP($D9103,'VLookup Lists'!$B$11:$C$29,2,FALSE)="FLIP",1,0),"")</f>
        <v/>
      </c>
      <c r="O9103" s="1" t="b">
        <f>ISNUMBER(MATCH($E9103,'VLookup Lists'!$E$2:$E$17,0))</f>
        <v>0</v>
      </c>
    </row>
    <row r="9104" spans="1:15" ht="15" customHeight="1" x14ac:dyDescent="0.2">
      <c r="A9104" s="1" t="str">
        <f t="shared" si="68"/>
        <v/>
      </c>
      <c r="E9104" s="1" t="s">
        <v>352</v>
      </c>
      <c r="F9104" s="38"/>
      <c r="G9104" s="38"/>
      <c r="M9104" s="1">
        <f>IF(ISNUMBER(MATCH(E9104,_xlfn.VSTACK('VLookup Lists'!$E$2:$E$17,'VLookup Lists'!$H$2:$H$38,'VLookup Lists'!$J$2:$J$8),0)),1,0)</f>
        <v>0</v>
      </c>
      <c r="N9104" s="1" t="str">
        <f>IFERROR(IF(VLOOKUP($D9104,'VLookup Lists'!$B$11:$C$29,2,FALSE)="FLIP",1,0),"")</f>
        <v/>
      </c>
      <c r="O9104" s="1" t="b">
        <f>ISNUMBER(MATCH($E9104,'VLookup Lists'!$E$2:$E$17,0))</f>
        <v>0</v>
      </c>
    </row>
    <row r="9105" spans="1:15" ht="15" customHeight="1" x14ac:dyDescent="0.2">
      <c r="A9105" s="1" t="str">
        <f t="shared" si="68"/>
        <v/>
      </c>
      <c r="E9105" s="1" t="s">
        <v>352</v>
      </c>
      <c r="F9105" s="38"/>
      <c r="G9105" s="38"/>
      <c r="M9105" s="1">
        <f>IF(ISNUMBER(MATCH(E9105,_xlfn.VSTACK('VLookup Lists'!$E$2:$E$17,'VLookup Lists'!$H$2:$H$38,'VLookup Lists'!$J$2:$J$8),0)),1,0)</f>
        <v>0</v>
      </c>
      <c r="N9105" s="1" t="str">
        <f>IFERROR(IF(VLOOKUP($D9105,'VLookup Lists'!$B$11:$C$29,2,FALSE)="FLIP",1,0),"")</f>
        <v/>
      </c>
      <c r="O9105" s="1" t="b">
        <f>ISNUMBER(MATCH($E9105,'VLookup Lists'!$E$2:$E$17,0))</f>
        <v>0</v>
      </c>
    </row>
    <row r="9106" spans="1:15" ht="15" customHeight="1" x14ac:dyDescent="0.2">
      <c r="A9106" s="1" t="str">
        <f t="shared" si="68"/>
        <v/>
      </c>
      <c r="E9106" s="1" t="s">
        <v>352</v>
      </c>
      <c r="F9106" s="38"/>
      <c r="G9106" s="38"/>
      <c r="M9106" s="1">
        <f>IF(ISNUMBER(MATCH(E9106,_xlfn.VSTACK('VLookup Lists'!$E$2:$E$17,'VLookup Lists'!$H$2:$H$38,'VLookup Lists'!$J$2:$J$8),0)),1,0)</f>
        <v>0</v>
      </c>
      <c r="N9106" s="1" t="str">
        <f>IFERROR(IF(VLOOKUP($D9106,'VLookup Lists'!$B$11:$C$29,2,FALSE)="FLIP",1,0),"")</f>
        <v/>
      </c>
      <c r="O9106" s="1" t="b">
        <f>ISNUMBER(MATCH($E9106,'VLookup Lists'!$E$2:$E$17,0))</f>
        <v>0</v>
      </c>
    </row>
    <row r="9107" spans="1:15" ht="15" customHeight="1" x14ac:dyDescent="0.2">
      <c r="A9107" s="1" t="str">
        <f t="shared" si="68"/>
        <v/>
      </c>
      <c r="E9107" s="1" t="s">
        <v>352</v>
      </c>
      <c r="F9107" s="38"/>
      <c r="G9107" s="38"/>
      <c r="M9107" s="1">
        <f>IF(ISNUMBER(MATCH(E9107,_xlfn.VSTACK('VLookup Lists'!$E$2:$E$17,'VLookup Lists'!$H$2:$H$38,'VLookup Lists'!$J$2:$J$8),0)),1,0)</f>
        <v>0</v>
      </c>
      <c r="N9107" s="1" t="str">
        <f>IFERROR(IF(VLOOKUP($D9107,'VLookup Lists'!$B$11:$C$29,2,FALSE)="FLIP",1,0),"")</f>
        <v/>
      </c>
      <c r="O9107" s="1" t="b">
        <f>ISNUMBER(MATCH($E9107,'VLookup Lists'!$E$2:$E$17,0))</f>
        <v>0</v>
      </c>
    </row>
    <row r="9108" spans="1:15" ht="15" customHeight="1" x14ac:dyDescent="0.2">
      <c r="A9108" s="1" t="str">
        <f t="shared" si="68"/>
        <v/>
      </c>
      <c r="E9108" s="1" t="s">
        <v>352</v>
      </c>
      <c r="F9108" s="38"/>
      <c r="G9108" s="38"/>
      <c r="M9108" s="1">
        <f>IF(ISNUMBER(MATCH(E9108,_xlfn.VSTACK('VLookup Lists'!$E$2:$E$17,'VLookup Lists'!$H$2:$H$38,'VLookup Lists'!$J$2:$J$8),0)),1,0)</f>
        <v>0</v>
      </c>
      <c r="N9108" s="1" t="str">
        <f>IFERROR(IF(VLOOKUP($D9108,'VLookup Lists'!$B$11:$C$29,2,FALSE)="FLIP",1,0),"")</f>
        <v/>
      </c>
      <c r="O9108" s="1" t="b">
        <f>ISNUMBER(MATCH($E9108,'VLookup Lists'!$E$2:$E$17,0))</f>
        <v>0</v>
      </c>
    </row>
    <row r="9109" spans="1:15" ht="15" customHeight="1" x14ac:dyDescent="0.2">
      <c r="A9109" s="1" t="str">
        <f t="shared" si="68"/>
        <v/>
      </c>
      <c r="E9109" s="1" t="s">
        <v>352</v>
      </c>
      <c r="F9109" s="38"/>
      <c r="G9109" s="38"/>
      <c r="M9109" s="1">
        <f>IF(ISNUMBER(MATCH(E9109,_xlfn.VSTACK('VLookup Lists'!$E$2:$E$17,'VLookup Lists'!$H$2:$H$38,'VLookup Lists'!$J$2:$J$8),0)),1,0)</f>
        <v>0</v>
      </c>
      <c r="N9109" s="1" t="str">
        <f>IFERROR(IF(VLOOKUP($D9109,'VLookup Lists'!$B$11:$C$29,2,FALSE)="FLIP",1,0),"")</f>
        <v/>
      </c>
      <c r="O9109" s="1" t="b">
        <f>ISNUMBER(MATCH($E9109,'VLookup Lists'!$E$2:$E$17,0))</f>
        <v>0</v>
      </c>
    </row>
    <row r="9110" spans="1:15" ht="15" customHeight="1" x14ac:dyDescent="0.2">
      <c r="A9110" s="1" t="str">
        <f t="shared" si="68"/>
        <v/>
      </c>
      <c r="E9110" s="1" t="s">
        <v>352</v>
      </c>
      <c r="F9110" s="38"/>
      <c r="G9110" s="38"/>
      <c r="M9110" s="1">
        <f>IF(ISNUMBER(MATCH(E9110,_xlfn.VSTACK('VLookup Lists'!$E$2:$E$17,'VLookup Lists'!$H$2:$H$38,'VLookup Lists'!$J$2:$J$8),0)),1,0)</f>
        <v>0</v>
      </c>
      <c r="N9110" s="1" t="str">
        <f>IFERROR(IF(VLOOKUP($D9110,'VLookup Lists'!$B$11:$C$29,2,FALSE)="FLIP",1,0),"")</f>
        <v/>
      </c>
      <c r="O9110" s="1" t="b">
        <f>ISNUMBER(MATCH($E9110,'VLookup Lists'!$E$2:$E$17,0))</f>
        <v>0</v>
      </c>
    </row>
    <row r="9111" spans="1:15" ht="15" customHeight="1" x14ac:dyDescent="0.2">
      <c r="A9111" s="1" t="str">
        <f t="shared" si="68"/>
        <v/>
      </c>
      <c r="E9111" s="1" t="s">
        <v>352</v>
      </c>
      <c r="F9111" s="38"/>
      <c r="G9111" s="38"/>
      <c r="M9111" s="1">
        <f>IF(ISNUMBER(MATCH(E9111,_xlfn.VSTACK('VLookup Lists'!$E$2:$E$17,'VLookup Lists'!$H$2:$H$38,'VLookup Lists'!$J$2:$J$8),0)),1,0)</f>
        <v>0</v>
      </c>
      <c r="N9111" s="1" t="str">
        <f>IFERROR(IF(VLOOKUP($D9111,'VLookup Lists'!$B$11:$C$29,2,FALSE)="FLIP",1,0),"")</f>
        <v/>
      </c>
      <c r="O9111" s="1" t="b">
        <f>ISNUMBER(MATCH($E9111,'VLookup Lists'!$E$2:$E$17,0))</f>
        <v>0</v>
      </c>
    </row>
    <row r="9112" spans="1:15" ht="15" customHeight="1" x14ac:dyDescent="0.2">
      <c r="A9112" s="1" t="str">
        <f t="shared" si="68"/>
        <v/>
      </c>
      <c r="E9112" s="1" t="s">
        <v>352</v>
      </c>
      <c r="F9112" s="38"/>
      <c r="G9112" s="38"/>
      <c r="M9112" s="1">
        <f>IF(ISNUMBER(MATCH(E9112,_xlfn.VSTACK('VLookup Lists'!$E$2:$E$17,'VLookup Lists'!$H$2:$H$38,'VLookup Lists'!$J$2:$J$8),0)),1,0)</f>
        <v>0</v>
      </c>
      <c r="N9112" s="1" t="str">
        <f>IFERROR(IF(VLOOKUP($D9112,'VLookup Lists'!$B$11:$C$29,2,FALSE)="FLIP",1,0),"")</f>
        <v/>
      </c>
      <c r="O9112" s="1" t="b">
        <f>ISNUMBER(MATCH($E9112,'VLookup Lists'!$E$2:$E$17,0))</f>
        <v>0</v>
      </c>
    </row>
    <row r="9113" spans="1:15" ht="15" customHeight="1" x14ac:dyDescent="0.2">
      <c r="A9113" s="1" t="str">
        <f t="shared" si="68"/>
        <v/>
      </c>
      <c r="E9113" s="1" t="s">
        <v>352</v>
      </c>
      <c r="F9113" s="38"/>
      <c r="G9113" s="38"/>
      <c r="M9113" s="1">
        <f>IF(ISNUMBER(MATCH(E9113,_xlfn.VSTACK('VLookup Lists'!$E$2:$E$17,'VLookup Lists'!$H$2:$H$38,'VLookup Lists'!$J$2:$J$8),0)),1,0)</f>
        <v>0</v>
      </c>
      <c r="N9113" s="1" t="str">
        <f>IFERROR(IF(VLOOKUP($D9113,'VLookup Lists'!$B$11:$C$29,2,FALSE)="FLIP",1,0),"")</f>
        <v/>
      </c>
      <c r="O9113" s="1" t="b">
        <f>ISNUMBER(MATCH($E9113,'VLookup Lists'!$E$2:$E$17,0))</f>
        <v>0</v>
      </c>
    </row>
    <row r="9114" spans="1:15" ht="15" customHeight="1" x14ac:dyDescent="0.2">
      <c r="A9114" s="1" t="str">
        <f t="shared" si="68"/>
        <v/>
      </c>
      <c r="E9114" s="1" t="s">
        <v>352</v>
      </c>
      <c r="F9114" s="38"/>
      <c r="G9114" s="38"/>
      <c r="M9114" s="1">
        <f>IF(ISNUMBER(MATCH(E9114,_xlfn.VSTACK('VLookup Lists'!$E$2:$E$17,'VLookup Lists'!$H$2:$H$38,'VLookup Lists'!$J$2:$J$8),0)),1,0)</f>
        <v>0</v>
      </c>
      <c r="N9114" s="1" t="str">
        <f>IFERROR(IF(VLOOKUP($D9114,'VLookup Lists'!$B$11:$C$29,2,FALSE)="FLIP",1,0),"")</f>
        <v/>
      </c>
      <c r="O9114" s="1" t="b">
        <f>ISNUMBER(MATCH($E9114,'VLookup Lists'!$E$2:$E$17,0))</f>
        <v>0</v>
      </c>
    </row>
    <row r="9115" spans="1:15" ht="15" customHeight="1" x14ac:dyDescent="0.2">
      <c r="A9115" s="1" t="str">
        <f t="shared" si="68"/>
        <v/>
      </c>
      <c r="E9115" s="1" t="s">
        <v>352</v>
      </c>
      <c r="F9115" s="38"/>
      <c r="G9115" s="38"/>
      <c r="M9115" s="1">
        <f>IF(ISNUMBER(MATCH(E9115,_xlfn.VSTACK('VLookup Lists'!$E$2:$E$17,'VLookup Lists'!$H$2:$H$38,'VLookup Lists'!$J$2:$J$8),0)),1,0)</f>
        <v>0</v>
      </c>
      <c r="N9115" s="1" t="str">
        <f>IFERROR(IF(VLOOKUP($D9115,'VLookup Lists'!$B$11:$C$29,2,FALSE)="FLIP",1,0),"")</f>
        <v/>
      </c>
      <c r="O9115" s="1" t="b">
        <f>ISNUMBER(MATCH($E9115,'VLookup Lists'!$E$2:$E$17,0))</f>
        <v>0</v>
      </c>
    </row>
    <row r="9116" spans="1:15" ht="15" customHeight="1" x14ac:dyDescent="0.2">
      <c r="A9116" s="1" t="str">
        <f t="shared" si="68"/>
        <v/>
      </c>
      <c r="E9116" s="1" t="s">
        <v>352</v>
      </c>
      <c r="F9116" s="38"/>
      <c r="G9116" s="38"/>
      <c r="M9116" s="1">
        <f>IF(ISNUMBER(MATCH(E9116,_xlfn.VSTACK('VLookup Lists'!$E$2:$E$17,'VLookup Lists'!$H$2:$H$38,'VLookup Lists'!$J$2:$J$8),0)),1,0)</f>
        <v>0</v>
      </c>
      <c r="N9116" s="1" t="str">
        <f>IFERROR(IF(VLOOKUP($D9116,'VLookup Lists'!$B$11:$C$29,2,FALSE)="FLIP",1,0),"")</f>
        <v/>
      </c>
      <c r="O9116" s="1" t="b">
        <f>ISNUMBER(MATCH($E9116,'VLookup Lists'!$E$2:$E$17,0))</f>
        <v>0</v>
      </c>
    </row>
    <row r="9117" spans="1:15" ht="15" customHeight="1" x14ac:dyDescent="0.2">
      <c r="A9117" s="1" t="str">
        <f t="shared" si="68"/>
        <v/>
      </c>
      <c r="E9117" s="1" t="s">
        <v>352</v>
      </c>
      <c r="F9117" s="38"/>
      <c r="G9117" s="38"/>
      <c r="M9117" s="1">
        <f>IF(ISNUMBER(MATCH(E9117,_xlfn.VSTACK('VLookup Lists'!$E$2:$E$17,'VLookup Lists'!$H$2:$H$38,'VLookup Lists'!$J$2:$J$8),0)),1,0)</f>
        <v>0</v>
      </c>
      <c r="N9117" s="1" t="str">
        <f>IFERROR(IF(VLOOKUP($D9117,'VLookup Lists'!$B$11:$C$29,2,FALSE)="FLIP",1,0),"")</f>
        <v/>
      </c>
      <c r="O9117" s="1" t="b">
        <f>ISNUMBER(MATCH($E9117,'VLookup Lists'!$E$2:$E$17,0))</f>
        <v>0</v>
      </c>
    </row>
    <row r="9118" spans="1:15" ht="15" customHeight="1" x14ac:dyDescent="0.2">
      <c r="A9118" s="1" t="str">
        <f t="shared" si="68"/>
        <v/>
      </c>
      <c r="E9118" s="1" t="s">
        <v>352</v>
      </c>
      <c r="F9118" s="38"/>
      <c r="G9118" s="38"/>
      <c r="M9118" s="1">
        <f>IF(ISNUMBER(MATCH(E9118,_xlfn.VSTACK('VLookup Lists'!$E$2:$E$17,'VLookup Lists'!$H$2:$H$38,'VLookup Lists'!$J$2:$J$8),0)),1,0)</f>
        <v>0</v>
      </c>
      <c r="N9118" s="1" t="str">
        <f>IFERROR(IF(VLOOKUP($D9118,'VLookup Lists'!$B$11:$C$29,2,FALSE)="FLIP",1,0),"")</f>
        <v/>
      </c>
      <c r="O9118" s="1" t="b">
        <f>ISNUMBER(MATCH($E9118,'VLookup Lists'!$E$2:$E$17,0))</f>
        <v>0</v>
      </c>
    </row>
    <row r="9119" spans="1:15" ht="15" customHeight="1" x14ac:dyDescent="0.2">
      <c r="A9119" s="1" t="str">
        <f t="shared" si="68"/>
        <v/>
      </c>
      <c r="E9119" s="1" t="s">
        <v>352</v>
      </c>
      <c r="F9119" s="38"/>
      <c r="G9119" s="38"/>
      <c r="M9119" s="1">
        <f>IF(ISNUMBER(MATCH(E9119,_xlfn.VSTACK('VLookup Lists'!$E$2:$E$17,'VLookup Lists'!$H$2:$H$38,'VLookup Lists'!$J$2:$J$8),0)),1,0)</f>
        <v>0</v>
      </c>
      <c r="N9119" s="1" t="str">
        <f>IFERROR(IF(VLOOKUP($D9119,'VLookup Lists'!$B$11:$C$29,2,FALSE)="FLIP",1,0),"")</f>
        <v/>
      </c>
      <c r="O9119" s="1" t="b">
        <f>ISNUMBER(MATCH($E9119,'VLookup Lists'!$E$2:$E$17,0))</f>
        <v>0</v>
      </c>
    </row>
    <row r="9120" spans="1:15" ht="15" customHeight="1" x14ac:dyDescent="0.2">
      <c r="A9120" s="1" t="str">
        <f t="shared" si="68"/>
        <v/>
      </c>
      <c r="E9120" s="1" t="s">
        <v>352</v>
      </c>
      <c r="F9120" s="38"/>
      <c r="G9120" s="38"/>
      <c r="M9120" s="1">
        <f>IF(ISNUMBER(MATCH(E9120,_xlfn.VSTACK('VLookup Lists'!$E$2:$E$17,'VLookup Lists'!$H$2:$H$38,'VLookup Lists'!$J$2:$J$8),0)),1,0)</f>
        <v>0</v>
      </c>
      <c r="N9120" s="1" t="str">
        <f>IFERROR(IF(VLOOKUP($D9120,'VLookup Lists'!$B$11:$C$29,2,FALSE)="FLIP",1,0),"")</f>
        <v/>
      </c>
      <c r="O9120" s="1" t="b">
        <f>ISNUMBER(MATCH($E9120,'VLookup Lists'!$E$2:$E$17,0))</f>
        <v>0</v>
      </c>
    </row>
    <row r="9121" spans="1:15" ht="15" customHeight="1" x14ac:dyDescent="0.2">
      <c r="A9121" s="1" t="str">
        <f t="shared" si="68"/>
        <v/>
      </c>
      <c r="E9121" s="1" t="s">
        <v>352</v>
      </c>
      <c r="F9121" s="38"/>
      <c r="G9121" s="38"/>
      <c r="M9121" s="1">
        <f>IF(ISNUMBER(MATCH(E9121,_xlfn.VSTACK('VLookup Lists'!$E$2:$E$17,'VLookup Lists'!$H$2:$H$38,'VLookup Lists'!$J$2:$J$8),0)),1,0)</f>
        <v>0</v>
      </c>
      <c r="N9121" s="1" t="str">
        <f>IFERROR(IF(VLOOKUP($D9121,'VLookup Lists'!$B$11:$C$29,2,FALSE)="FLIP",1,0),"")</f>
        <v/>
      </c>
      <c r="O9121" s="1" t="b">
        <f>ISNUMBER(MATCH($E9121,'VLookup Lists'!$E$2:$E$17,0))</f>
        <v>0</v>
      </c>
    </row>
    <row r="9122" spans="1:15" ht="15" customHeight="1" x14ac:dyDescent="0.2">
      <c r="A9122" s="1" t="str">
        <f t="shared" si="68"/>
        <v/>
      </c>
      <c r="E9122" s="1" t="s">
        <v>352</v>
      </c>
      <c r="F9122" s="38"/>
      <c r="G9122" s="38"/>
      <c r="M9122" s="1">
        <f>IF(ISNUMBER(MATCH(E9122,_xlfn.VSTACK('VLookup Lists'!$E$2:$E$17,'VLookup Lists'!$H$2:$H$38,'VLookup Lists'!$J$2:$J$8),0)),1,0)</f>
        <v>0</v>
      </c>
      <c r="N9122" s="1" t="str">
        <f>IFERROR(IF(VLOOKUP($D9122,'VLookup Lists'!$B$11:$C$29,2,FALSE)="FLIP",1,0),"")</f>
        <v/>
      </c>
      <c r="O9122" s="1" t="b">
        <f>ISNUMBER(MATCH($E9122,'VLookup Lists'!$E$2:$E$17,0))</f>
        <v>0</v>
      </c>
    </row>
    <row r="9123" spans="1:15" ht="15" customHeight="1" x14ac:dyDescent="0.2">
      <c r="A9123" s="1" t="str">
        <f t="shared" si="68"/>
        <v/>
      </c>
      <c r="E9123" s="1" t="s">
        <v>352</v>
      </c>
      <c r="F9123" s="38"/>
      <c r="G9123" s="38"/>
      <c r="M9123" s="1">
        <f>IF(ISNUMBER(MATCH(E9123,_xlfn.VSTACK('VLookup Lists'!$E$2:$E$17,'VLookup Lists'!$H$2:$H$38,'VLookup Lists'!$J$2:$J$8),0)),1,0)</f>
        <v>0</v>
      </c>
      <c r="N9123" s="1" t="str">
        <f>IFERROR(IF(VLOOKUP($D9123,'VLookup Lists'!$B$11:$C$29,2,FALSE)="FLIP",1,0),"")</f>
        <v/>
      </c>
      <c r="O9123" s="1" t="b">
        <f>ISNUMBER(MATCH($E9123,'VLookup Lists'!$E$2:$E$17,0))</f>
        <v>0</v>
      </c>
    </row>
    <row r="9124" spans="1:15" ht="15" customHeight="1" x14ac:dyDescent="0.2">
      <c r="A9124" s="1" t="str">
        <f t="shared" si="68"/>
        <v/>
      </c>
      <c r="E9124" s="1" t="s">
        <v>352</v>
      </c>
      <c r="F9124" s="38"/>
      <c r="G9124" s="38"/>
      <c r="M9124" s="1">
        <f>IF(ISNUMBER(MATCH(E9124,_xlfn.VSTACK('VLookup Lists'!$E$2:$E$17,'VLookup Lists'!$H$2:$H$38,'VLookup Lists'!$J$2:$J$8),0)),1,0)</f>
        <v>0</v>
      </c>
      <c r="N9124" s="1" t="str">
        <f>IFERROR(IF(VLOOKUP($D9124,'VLookup Lists'!$B$11:$C$29,2,FALSE)="FLIP",1,0),"")</f>
        <v/>
      </c>
      <c r="O9124" s="1" t="b">
        <f>ISNUMBER(MATCH($E9124,'VLookup Lists'!$E$2:$E$17,0))</f>
        <v>0</v>
      </c>
    </row>
    <row r="9125" spans="1:15" ht="15" customHeight="1" x14ac:dyDescent="0.2">
      <c r="A9125" s="1" t="str">
        <f t="shared" si="68"/>
        <v/>
      </c>
      <c r="E9125" s="1" t="s">
        <v>352</v>
      </c>
      <c r="F9125" s="38"/>
      <c r="G9125" s="38"/>
      <c r="M9125" s="1">
        <f>IF(ISNUMBER(MATCH(E9125,_xlfn.VSTACK('VLookup Lists'!$E$2:$E$17,'VLookup Lists'!$H$2:$H$38,'VLookup Lists'!$J$2:$J$8),0)),1,0)</f>
        <v>0</v>
      </c>
      <c r="N9125" s="1" t="str">
        <f>IFERROR(IF(VLOOKUP($D9125,'VLookup Lists'!$B$11:$C$29,2,FALSE)="FLIP",1,0),"")</f>
        <v/>
      </c>
      <c r="O9125" s="1" t="b">
        <f>ISNUMBER(MATCH($E9125,'VLookup Lists'!$E$2:$E$17,0))</f>
        <v>0</v>
      </c>
    </row>
    <row r="9126" spans="1:15" ht="15" customHeight="1" x14ac:dyDescent="0.2">
      <c r="A9126" s="1" t="str">
        <f t="shared" si="68"/>
        <v/>
      </c>
      <c r="E9126" s="1" t="s">
        <v>352</v>
      </c>
      <c r="F9126" s="38"/>
      <c r="G9126" s="38"/>
      <c r="M9126" s="1">
        <f>IF(ISNUMBER(MATCH(E9126,_xlfn.VSTACK('VLookup Lists'!$E$2:$E$17,'VLookup Lists'!$H$2:$H$38,'VLookup Lists'!$J$2:$J$8),0)),1,0)</f>
        <v>0</v>
      </c>
      <c r="N9126" s="1" t="str">
        <f>IFERROR(IF(VLOOKUP($D9126,'VLookup Lists'!$B$11:$C$29,2,FALSE)="FLIP",1,0),"")</f>
        <v/>
      </c>
      <c r="O9126" s="1" t="b">
        <f>ISNUMBER(MATCH($E9126,'VLookup Lists'!$E$2:$E$17,0))</f>
        <v>0</v>
      </c>
    </row>
    <row r="9127" spans="1:15" ht="15" customHeight="1" x14ac:dyDescent="0.2">
      <c r="A9127" s="1" t="str">
        <f t="shared" si="68"/>
        <v/>
      </c>
      <c r="E9127" s="1" t="s">
        <v>352</v>
      </c>
      <c r="F9127" s="38"/>
      <c r="G9127" s="38"/>
      <c r="M9127" s="1">
        <f>IF(ISNUMBER(MATCH(E9127,_xlfn.VSTACK('VLookup Lists'!$E$2:$E$17,'VLookup Lists'!$H$2:$H$38,'VLookup Lists'!$J$2:$J$8),0)),1,0)</f>
        <v>0</v>
      </c>
      <c r="N9127" s="1" t="str">
        <f>IFERROR(IF(VLOOKUP($D9127,'VLookup Lists'!$B$11:$C$29,2,FALSE)="FLIP",1,0),"")</f>
        <v/>
      </c>
      <c r="O9127" s="1" t="b">
        <f>ISNUMBER(MATCH($E9127,'VLookup Lists'!$E$2:$E$17,0))</f>
        <v>0</v>
      </c>
    </row>
    <row r="9128" spans="1:15" ht="15" customHeight="1" x14ac:dyDescent="0.2">
      <c r="A9128" s="1" t="str">
        <f t="shared" si="68"/>
        <v/>
      </c>
      <c r="E9128" s="1" t="s">
        <v>352</v>
      </c>
      <c r="F9128" s="38"/>
      <c r="G9128" s="38"/>
      <c r="M9128" s="1">
        <f>IF(ISNUMBER(MATCH(E9128,_xlfn.VSTACK('VLookup Lists'!$E$2:$E$17,'VLookup Lists'!$H$2:$H$38,'VLookup Lists'!$J$2:$J$8),0)),1,0)</f>
        <v>0</v>
      </c>
      <c r="N9128" s="1" t="str">
        <f>IFERROR(IF(VLOOKUP($D9128,'VLookup Lists'!$B$11:$C$29,2,FALSE)="FLIP",1,0),"")</f>
        <v/>
      </c>
      <c r="O9128" s="1" t="b">
        <f>ISNUMBER(MATCH($E9128,'VLookup Lists'!$E$2:$E$17,0))</f>
        <v>0</v>
      </c>
    </row>
    <row r="9129" spans="1:15" ht="15" customHeight="1" x14ac:dyDescent="0.2">
      <c r="A9129" s="1" t="str">
        <f t="shared" si="68"/>
        <v/>
      </c>
      <c r="E9129" s="1" t="s">
        <v>352</v>
      </c>
      <c r="F9129" s="38"/>
      <c r="G9129" s="38"/>
      <c r="M9129" s="1">
        <f>IF(ISNUMBER(MATCH(E9129,_xlfn.VSTACK('VLookup Lists'!$E$2:$E$17,'VLookup Lists'!$H$2:$H$38,'VLookup Lists'!$J$2:$J$8),0)),1,0)</f>
        <v>0</v>
      </c>
      <c r="N9129" s="1" t="str">
        <f>IFERROR(IF(VLOOKUP($D9129,'VLookup Lists'!$B$11:$C$29,2,FALSE)="FLIP",1,0),"")</f>
        <v/>
      </c>
      <c r="O9129" s="1" t="b">
        <f>ISNUMBER(MATCH($E9129,'VLookup Lists'!$E$2:$E$17,0))</f>
        <v>0</v>
      </c>
    </row>
    <row r="9130" spans="1:15" ht="15" customHeight="1" x14ac:dyDescent="0.2">
      <c r="A9130" s="1" t="str">
        <f t="shared" si="68"/>
        <v/>
      </c>
      <c r="E9130" s="1" t="s">
        <v>352</v>
      </c>
      <c r="F9130" s="38"/>
      <c r="G9130" s="38"/>
      <c r="M9130" s="1">
        <f>IF(ISNUMBER(MATCH(E9130,_xlfn.VSTACK('VLookup Lists'!$E$2:$E$17,'VLookup Lists'!$H$2:$H$38,'VLookup Lists'!$J$2:$J$8),0)),1,0)</f>
        <v>0</v>
      </c>
      <c r="N9130" s="1" t="str">
        <f>IFERROR(IF(VLOOKUP($D9130,'VLookup Lists'!$B$11:$C$29,2,FALSE)="FLIP",1,0),"")</f>
        <v/>
      </c>
      <c r="O9130" s="1" t="b">
        <f>ISNUMBER(MATCH($E9130,'VLookup Lists'!$E$2:$E$17,0))</f>
        <v>0</v>
      </c>
    </row>
    <row r="9131" spans="1:15" ht="15" customHeight="1" x14ac:dyDescent="0.2">
      <c r="A9131" s="1" t="str">
        <f t="shared" si="68"/>
        <v/>
      </c>
      <c r="E9131" s="1" t="s">
        <v>352</v>
      </c>
      <c r="F9131" s="38"/>
      <c r="G9131" s="38"/>
      <c r="M9131" s="1">
        <f>IF(ISNUMBER(MATCH(E9131,_xlfn.VSTACK('VLookup Lists'!$E$2:$E$17,'VLookup Lists'!$H$2:$H$38,'VLookup Lists'!$J$2:$J$8),0)),1,0)</f>
        <v>0</v>
      </c>
      <c r="N9131" s="1" t="str">
        <f>IFERROR(IF(VLOOKUP($D9131,'VLookup Lists'!$B$11:$C$29,2,FALSE)="FLIP",1,0),"")</f>
        <v/>
      </c>
      <c r="O9131" s="1" t="b">
        <f>ISNUMBER(MATCH($E9131,'VLookup Lists'!$E$2:$E$17,0))</f>
        <v>0</v>
      </c>
    </row>
    <row r="9132" spans="1:15" ht="15" customHeight="1" x14ac:dyDescent="0.2">
      <c r="A9132" s="1" t="str">
        <f t="shared" si="68"/>
        <v/>
      </c>
      <c r="E9132" s="1" t="s">
        <v>352</v>
      </c>
      <c r="F9132" s="38"/>
      <c r="G9132" s="38"/>
      <c r="M9132" s="1">
        <f>IF(ISNUMBER(MATCH(E9132,_xlfn.VSTACK('VLookup Lists'!$E$2:$E$17,'VLookup Lists'!$H$2:$H$38,'VLookup Lists'!$J$2:$J$8),0)),1,0)</f>
        <v>0</v>
      </c>
      <c r="N9132" s="1" t="str">
        <f>IFERROR(IF(VLOOKUP($D9132,'VLookup Lists'!$B$11:$C$29,2,FALSE)="FLIP",1,0),"")</f>
        <v/>
      </c>
      <c r="O9132" s="1" t="b">
        <f>ISNUMBER(MATCH($E9132,'VLookup Lists'!$E$2:$E$17,0))</f>
        <v>0</v>
      </c>
    </row>
    <row r="9133" spans="1:15" ht="15" customHeight="1" x14ac:dyDescent="0.2">
      <c r="A9133" s="1" t="str">
        <f t="shared" si="68"/>
        <v/>
      </c>
      <c r="E9133" s="1" t="s">
        <v>352</v>
      </c>
      <c r="F9133" s="38"/>
      <c r="G9133" s="38"/>
      <c r="M9133" s="1">
        <f>IF(ISNUMBER(MATCH(E9133,_xlfn.VSTACK('VLookup Lists'!$E$2:$E$17,'VLookup Lists'!$H$2:$H$38,'VLookup Lists'!$J$2:$J$8),0)),1,0)</f>
        <v>0</v>
      </c>
      <c r="N9133" s="1" t="str">
        <f>IFERROR(IF(VLOOKUP($D9133,'VLookup Lists'!$B$11:$C$29,2,FALSE)="FLIP",1,0),"")</f>
        <v/>
      </c>
      <c r="O9133" s="1" t="b">
        <f>ISNUMBER(MATCH($E9133,'VLookup Lists'!$E$2:$E$17,0))</f>
        <v>0</v>
      </c>
    </row>
    <row r="9134" spans="1:15" ht="15" customHeight="1" x14ac:dyDescent="0.2">
      <c r="A9134" s="1" t="str">
        <f t="shared" si="68"/>
        <v/>
      </c>
      <c r="E9134" s="1" t="s">
        <v>352</v>
      </c>
      <c r="F9134" s="38"/>
      <c r="G9134" s="38"/>
      <c r="M9134" s="1">
        <f>IF(ISNUMBER(MATCH(E9134,_xlfn.VSTACK('VLookup Lists'!$E$2:$E$17,'VLookup Lists'!$H$2:$H$38,'VLookup Lists'!$J$2:$J$8),0)),1,0)</f>
        <v>0</v>
      </c>
      <c r="N9134" s="1" t="str">
        <f>IFERROR(IF(VLOOKUP($D9134,'VLookup Lists'!$B$11:$C$29,2,FALSE)="FLIP",1,0),"")</f>
        <v/>
      </c>
      <c r="O9134" s="1" t="b">
        <f>ISNUMBER(MATCH($E9134,'VLookup Lists'!$E$2:$E$17,0))</f>
        <v>0</v>
      </c>
    </row>
    <row r="9135" spans="1:15" ht="15" customHeight="1" x14ac:dyDescent="0.2">
      <c r="A9135" s="1" t="str">
        <f t="shared" si="68"/>
        <v/>
      </c>
      <c r="E9135" s="1" t="s">
        <v>352</v>
      </c>
      <c r="F9135" s="38"/>
      <c r="G9135" s="38"/>
      <c r="M9135" s="1">
        <f>IF(ISNUMBER(MATCH(E9135,_xlfn.VSTACK('VLookup Lists'!$E$2:$E$17,'VLookup Lists'!$H$2:$H$38,'VLookup Lists'!$J$2:$J$8),0)),1,0)</f>
        <v>0</v>
      </c>
      <c r="N9135" s="1" t="str">
        <f>IFERROR(IF(VLOOKUP($D9135,'VLookup Lists'!$B$11:$C$29,2,FALSE)="FLIP",1,0),"")</f>
        <v/>
      </c>
      <c r="O9135" s="1" t="b">
        <f>ISNUMBER(MATCH($E9135,'VLookup Lists'!$E$2:$E$17,0))</f>
        <v>0</v>
      </c>
    </row>
    <row r="9136" spans="1:15" ht="15" customHeight="1" x14ac:dyDescent="0.2">
      <c r="A9136" s="1" t="str">
        <f t="shared" si="68"/>
        <v/>
      </c>
      <c r="E9136" s="1" t="s">
        <v>352</v>
      </c>
      <c r="F9136" s="38"/>
      <c r="G9136" s="38"/>
      <c r="M9136" s="1">
        <f>IF(ISNUMBER(MATCH(E9136,_xlfn.VSTACK('VLookup Lists'!$E$2:$E$17,'VLookup Lists'!$H$2:$H$38,'VLookup Lists'!$J$2:$J$8),0)),1,0)</f>
        <v>0</v>
      </c>
      <c r="N9136" s="1" t="str">
        <f>IFERROR(IF(VLOOKUP($D9136,'VLookup Lists'!$B$11:$C$29,2,FALSE)="FLIP",1,0),"")</f>
        <v/>
      </c>
      <c r="O9136" s="1" t="b">
        <f>ISNUMBER(MATCH($E9136,'VLookup Lists'!$E$2:$E$17,0))</f>
        <v>0</v>
      </c>
    </row>
    <row r="9137" spans="1:15" ht="15" customHeight="1" x14ac:dyDescent="0.2">
      <c r="A9137" s="1" t="str">
        <f t="shared" si="68"/>
        <v/>
      </c>
      <c r="E9137" s="1" t="s">
        <v>352</v>
      </c>
      <c r="F9137" s="38"/>
      <c r="G9137" s="38"/>
      <c r="M9137" s="1">
        <f>IF(ISNUMBER(MATCH(E9137,_xlfn.VSTACK('VLookup Lists'!$E$2:$E$17,'VLookup Lists'!$H$2:$H$38,'VLookup Lists'!$J$2:$J$8),0)),1,0)</f>
        <v>0</v>
      </c>
      <c r="N9137" s="1" t="str">
        <f>IFERROR(IF(VLOOKUP($D9137,'VLookup Lists'!$B$11:$C$29,2,FALSE)="FLIP",1,0),"")</f>
        <v/>
      </c>
      <c r="O9137" s="1" t="b">
        <f>ISNUMBER(MATCH($E9137,'VLookup Lists'!$E$2:$E$17,0))</f>
        <v>0</v>
      </c>
    </row>
    <row r="9138" spans="1:15" ht="15" customHeight="1" x14ac:dyDescent="0.2">
      <c r="A9138" s="1" t="str">
        <f t="shared" si="68"/>
        <v/>
      </c>
      <c r="E9138" s="1" t="s">
        <v>352</v>
      </c>
      <c r="F9138" s="38"/>
      <c r="G9138" s="38"/>
      <c r="M9138" s="1">
        <f>IF(ISNUMBER(MATCH(E9138,_xlfn.VSTACK('VLookup Lists'!$E$2:$E$17,'VLookup Lists'!$H$2:$H$38,'VLookup Lists'!$J$2:$J$8),0)),1,0)</f>
        <v>0</v>
      </c>
      <c r="N9138" s="1" t="str">
        <f>IFERROR(IF(VLOOKUP($D9138,'VLookup Lists'!$B$11:$C$29,2,FALSE)="FLIP",1,0),"")</f>
        <v/>
      </c>
      <c r="O9138" s="1" t="b">
        <f>ISNUMBER(MATCH($E9138,'VLookup Lists'!$E$2:$E$17,0))</f>
        <v>0</v>
      </c>
    </row>
    <row r="9139" spans="1:15" ht="15" customHeight="1" x14ac:dyDescent="0.2">
      <c r="A9139" s="1" t="str">
        <f t="shared" si="68"/>
        <v/>
      </c>
      <c r="E9139" s="1" t="s">
        <v>352</v>
      </c>
      <c r="F9139" s="38"/>
      <c r="G9139" s="38"/>
      <c r="M9139" s="1">
        <f>IF(ISNUMBER(MATCH(E9139,_xlfn.VSTACK('VLookup Lists'!$E$2:$E$17,'VLookup Lists'!$H$2:$H$38,'VLookup Lists'!$J$2:$J$8),0)),1,0)</f>
        <v>0</v>
      </c>
      <c r="N9139" s="1" t="str">
        <f>IFERROR(IF(VLOOKUP($D9139,'VLookup Lists'!$B$11:$C$29,2,FALSE)="FLIP",1,0),"")</f>
        <v/>
      </c>
      <c r="O9139" s="1" t="b">
        <f>ISNUMBER(MATCH($E9139,'VLookup Lists'!$E$2:$E$17,0))</f>
        <v>0</v>
      </c>
    </row>
    <row r="9140" spans="1:15" ht="15" customHeight="1" x14ac:dyDescent="0.2">
      <c r="A9140" s="1" t="str">
        <f t="shared" si="68"/>
        <v/>
      </c>
      <c r="E9140" s="1" t="s">
        <v>352</v>
      </c>
      <c r="F9140" s="38"/>
      <c r="G9140" s="38"/>
      <c r="M9140" s="1">
        <f>IF(ISNUMBER(MATCH(E9140,_xlfn.VSTACK('VLookup Lists'!$E$2:$E$17,'VLookup Lists'!$H$2:$H$38,'VLookup Lists'!$J$2:$J$8),0)),1,0)</f>
        <v>0</v>
      </c>
      <c r="N9140" s="1" t="str">
        <f>IFERROR(IF(VLOOKUP($D9140,'VLookup Lists'!$B$11:$C$29,2,FALSE)="FLIP",1,0),"")</f>
        <v/>
      </c>
      <c r="O9140" s="1" t="b">
        <f>ISNUMBER(MATCH($E9140,'VLookup Lists'!$E$2:$E$17,0))</f>
        <v>0</v>
      </c>
    </row>
    <row r="9141" spans="1:15" ht="15" customHeight="1" x14ac:dyDescent="0.2">
      <c r="A9141" s="1" t="str">
        <f t="shared" si="68"/>
        <v/>
      </c>
      <c r="E9141" s="1" t="s">
        <v>352</v>
      </c>
      <c r="F9141" s="38"/>
      <c r="G9141" s="38"/>
      <c r="M9141" s="1">
        <f>IF(ISNUMBER(MATCH(E9141,_xlfn.VSTACK('VLookup Lists'!$E$2:$E$17,'VLookup Lists'!$H$2:$H$38,'VLookup Lists'!$J$2:$J$8),0)),1,0)</f>
        <v>0</v>
      </c>
      <c r="N9141" s="1" t="str">
        <f>IFERROR(IF(VLOOKUP($D9141,'VLookup Lists'!$B$11:$C$29,2,FALSE)="FLIP",1,0),"")</f>
        <v/>
      </c>
      <c r="O9141" s="1" t="b">
        <f>ISNUMBER(MATCH($E9141,'VLookup Lists'!$E$2:$E$17,0))</f>
        <v>0</v>
      </c>
    </row>
    <row r="9142" spans="1:15" ht="15" customHeight="1" x14ac:dyDescent="0.2">
      <c r="A9142" s="1" t="str">
        <f t="shared" si="68"/>
        <v/>
      </c>
      <c r="E9142" s="1" t="s">
        <v>352</v>
      </c>
      <c r="F9142" s="38"/>
      <c r="G9142" s="38"/>
      <c r="M9142" s="1">
        <f>IF(ISNUMBER(MATCH(E9142,_xlfn.VSTACK('VLookup Lists'!$E$2:$E$17,'VLookup Lists'!$H$2:$H$38,'VLookup Lists'!$J$2:$J$8),0)),1,0)</f>
        <v>0</v>
      </c>
      <c r="N9142" s="1" t="str">
        <f>IFERROR(IF(VLOOKUP($D9142,'VLookup Lists'!$B$11:$C$29,2,FALSE)="FLIP",1,0),"")</f>
        <v/>
      </c>
      <c r="O9142" s="1" t="b">
        <f>ISNUMBER(MATCH($E9142,'VLookup Lists'!$E$2:$E$17,0))</f>
        <v>0</v>
      </c>
    </row>
    <row r="9143" spans="1:15" ht="15" customHeight="1" x14ac:dyDescent="0.2">
      <c r="A9143" s="1" t="str">
        <f t="shared" si="68"/>
        <v/>
      </c>
      <c r="E9143" s="1" t="s">
        <v>352</v>
      </c>
      <c r="F9143" s="38"/>
      <c r="G9143" s="38"/>
      <c r="M9143" s="1">
        <f>IF(ISNUMBER(MATCH(E9143,_xlfn.VSTACK('VLookup Lists'!$E$2:$E$17,'VLookup Lists'!$H$2:$H$38,'VLookup Lists'!$J$2:$J$8),0)),1,0)</f>
        <v>0</v>
      </c>
      <c r="N9143" s="1" t="str">
        <f>IFERROR(IF(VLOOKUP($D9143,'VLookup Lists'!$B$11:$C$29,2,FALSE)="FLIP",1,0),"")</f>
        <v/>
      </c>
      <c r="O9143" s="1" t="b">
        <f>ISNUMBER(MATCH($E9143,'VLookup Lists'!$E$2:$E$17,0))</f>
        <v>0</v>
      </c>
    </row>
    <row r="9144" spans="1:15" ht="15" customHeight="1" x14ac:dyDescent="0.2">
      <c r="A9144" s="1" t="str">
        <f t="shared" si="68"/>
        <v/>
      </c>
      <c r="E9144" s="1" t="s">
        <v>352</v>
      </c>
      <c r="F9144" s="38"/>
      <c r="G9144" s="38"/>
      <c r="M9144" s="1">
        <f>IF(ISNUMBER(MATCH(E9144,_xlfn.VSTACK('VLookup Lists'!$E$2:$E$17,'VLookup Lists'!$H$2:$H$38,'VLookup Lists'!$J$2:$J$8),0)),1,0)</f>
        <v>0</v>
      </c>
      <c r="N9144" s="1" t="str">
        <f>IFERROR(IF(VLOOKUP($D9144,'VLookup Lists'!$B$11:$C$29,2,FALSE)="FLIP",1,0),"")</f>
        <v/>
      </c>
      <c r="O9144" s="1" t="b">
        <f>ISNUMBER(MATCH($E9144,'VLookup Lists'!$E$2:$E$17,0))</f>
        <v>0</v>
      </c>
    </row>
    <row r="9145" spans="1:15" ht="15" customHeight="1" x14ac:dyDescent="0.2">
      <c r="A9145" s="1" t="str">
        <f t="shared" si="68"/>
        <v/>
      </c>
      <c r="E9145" s="1" t="s">
        <v>352</v>
      </c>
      <c r="F9145" s="38"/>
      <c r="G9145" s="38"/>
      <c r="M9145" s="1">
        <f>IF(ISNUMBER(MATCH(E9145,_xlfn.VSTACK('VLookup Lists'!$E$2:$E$17,'VLookup Lists'!$H$2:$H$38,'VLookup Lists'!$J$2:$J$8),0)),1,0)</f>
        <v>0</v>
      </c>
      <c r="N9145" s="1" t="str">
        <f>IFERROR(IF(VLOOKUP($D9145,'VLookup Lists'!$B$11:$C$29,2,FALSE)="FLIP",1,0),"")</f>
        <v/>
      </c>
      <c r="O9145" s="1" t="b">
        <f>ISNUMBER(MATCH($E9145,'VLookup Lists'!$E$2:$E$17,0))</f>
        <v>0</v>
      </c>
    </row>
    <row r="9146" spans="1:15" ht="15" customHeight="1" x14ac:dyDescent="0.2">
      <c r="A9146" s="1" t="str">
        <f t="shared" si="68"/>
        <v/>
      </c>
      <c r="E9146" s="1" t="s">
        <v>352</v>
      </c>
      <c r="F9146" s="38"/>
      <c r="G9146" s="38"/>
      <c r="M9146" s="1">
        <f>IF(ISNUMBER(MATCH(E9146,_xlfn.VSTACK('VLookup Lists'!$E$2:$E$17,'VLookup Lists'!$H$2:$H$38,'VLookup Lists'!$J$2:$J$8),0)),1,0)</f>
        <v>0</v>
      </c>
      <c r="N9146" s="1" t="str">
        <f>IFERROR(IF(VLOOKUP($D9146,'VLookup Lists'!$B$11:$C$29,2,FALSE)="FLIP",1,0),"")</f>
        <v/>
      </c>
      <c r="O9146" s="1" t="b">
        <f>ISNUMBER(MATCH($E9146,'VLookup Lists'!$E$2:$E$17,0))</f>
        <v>0</v>
      </c>
    </row>
    <row r="9147" spans="1:15" ht="15" customHeight="1" x14ac:dyDescent="0.2">
      <c r="A9147" s="1" t="str">
        <f t="shared" si="68"/>
        <v/>
      </c>
      <c r="E9147" s="1" t="s">
        <v>352</v>
      </c>
      <c r="F9147" s="38"/>
      <c r="G9147" s="38"/>
      <c r="M9147" s="1">
        <f>IF(ISNUMBER(MATCH(E9147,_xlfn.VSTACK('VLookup Lists'!$E$2:$E$17,'VLookup Lists'!$H$2:$H$38,'VLookup Lists'!$J$2:$J$8),0)),1,0)</f>
        <v>0</v>
      </c>
      <c r="N9147" s="1" t="str">
        <f>IFERROR(IF(VLOOKUP($D9147,'VLookup Lists'!$B$11:$C$29,2,FALSE)="FLIP",1,0),"")</f>
        <v/>
      </c>
      <c r="O9147" s="1" t="b">
        <f>ISNUMBER(MATCH($E9147,'VLookup Lists'!$E$2:$E$17,0))</f>
        <v>0</v>
      </c>
    </row>
    <row r="9148" spans="1:15" ht="15" customHeight="1" x14ac:dyDescent="0.2">
      <c r="A9148" s="1" t="str">
        <f t="shared" si="68"/>
        <v/>
      </c>
      <c r="E9148" s="1" t="s">
        <v>352</v>
      </c>
      <c r="F9148" s="38"/>
      <c r="G9148" s="38"/>
      <c r="M9148" s="1">
        <f>IF(ISNUMBER(MATCH(E9148,_xlfn.VSTACK('VLookup Lists'!$E$2:$E$17,'VLookup Lists'!$H$2:$H$38,'VLookup Lists'!$J$2:$J$8),0)),1,0)</f>
        <v>0</v>
      </c>
      <c r="N9148" s="1" t="str">
        <f>IFERROR(IF(VLOOKUP($D9148,'VLookup Lists'!$B$11:$C$29,2,FALSE)="FLIP",1,0),"")</f>
        <v/>
      </c>
      <c r="O9148" s="1" t="b">
        <f>ISNUMBER(MATCH($E9148,'VLookup Lists'!$E$2:$E$17,0))</f>
        <v>0</v>
      </c>
    </row>
    <row r="9149" spans="1:15" ht="15" customHeight="1" x14ac:dyDescent="0.2">
      <c r="A9149" s="1" t="str">
        <f t="shared" si="68"/>
        <v/>
      </c>
      <c r="E9149" s="1" t="s">
        <v>352</v>
      </c>
      <c r="F9149" s="38"/>
      <c r="G9149" s="38"/>
      <c r="M9149" s="1">
        <f>IF(ISNUMBER(MATCH(E9149,_xlfn.VSTACK('VLookup Lists'!$E$2:$E$17,'VLookup Lists'!$H$2:$H$38,'VLookup Lists'!$J$2:$J$8),0)),1,0)</f>
        <v>0</v>
      </c>
      <c r="N9149" s="1" t="str">
        <f>IFERROR(IF(VLOOKUP($D9149,'VLookup Lists'!$B$11:$C$29,2,FALSE)="FLIP",1,0),"")</f>
        <v/>
      </c>
      <c r="O9149" s="1" t="b">
        <f>ISNUMBER(MATCH($E9149,'VLookup Lists'!$E$2:$E$17,0))</f>
        <v>0</v>
      </c>
    </row>
    <row r="9150" spans="1:15" ht="15" customHeight="1" x14ac:dyDescent="0.2">
      <c r="A9150" s="1" t="str">
        <f t="shared" si="68"/>
        <v/>
      </c>
      <c r="E9150" s="1" t="s">
        <v>352</v>
      </c>
      <c r="F9150" s="38"/>
      <c r="G9150" s="38"/>
      <c r="M9150" s="1">
        <f>IF(ISNUMBER(MATCH(E9150,_xlfn.VSTACK('VLookup Lists'!$E$2:$E$17,'VLookup Lists'!$H$2:$H$38,'VLookup Lists'!$J$2:$J$8),0)),1,0)</f>
        <v>0</v>
      </c>
      <c r="N9150" s="1" t="str">
        <f>IFERROR(IF(VLOOKUP($D9150,'VLookup Lists'!$B$11:$C$29,2,FALSE)="FLIP",1,0),"")</f>
        <v/>
      </c>
      <c r="O9150" s="1" t="b">
        <f>ISNUMBER(MATCH($E9150,'VLookup Lists'!$E$2:$E$17,0))</f>
        <v>0</v>
      </c>
    </row>
    <row r="9151" spans="1:15" ht="15" customHeight="1" x14ac:dyDescent="0.2">
      <c r="A9151" s="1" t="str">
        <f t="shared" si="68"/>
        <v/>
      </c>
      <c r="E9151" s="1" t="s">
        <v>352</v>
      </c>
      <c r="F9151" s="38"/>
      <c r="G9151" s="38"/>
      <c r="M9151" s="1">
        <f>IF(ISNUMBER(MATCH(E9151,_xlfn.VSTACK('VLookup Lists'!$E$2:$E$17,'VLookup Lists'!$H$2:$H$38,'VLookup Lists'!$J$2:$J$8),0)),1,0)</f>
        <v>0</v>
      </c>
      <c r="N9151" s="1" t="str">
        <f>IFERROR(IF(VLOOKUP($D9151,'VLookup Lists'!$B$11:$C$29,2,FALSE)="FLIP",1,0),"")</f>
        <v/>
      </c>
      <c r="O9151" s="1" t="b">
        <f>ISNUMBER(MATCH($E9151,'VLookup Lists'!$E$2:$E$17,0))</f>
        <v>0</v>
      </c>
    </row>
    <row r="9152" spans="1:15" ht="15" customHeight="1" x14ac:dyDescent="0.2">
      <c r="A9152" s="1" t="str">
        <f t="shared" si="68"/>
        <v/>
      </c>
      <c r="E9152" s="1" t="s">
        <v>352</v>
      </c>
      <c r="F9152" s="38"/>
      <c r="G9152" s="38"/>
      <c r="M9152" s="1">
        <f>IF(ISNUMBER(MATCH(E9152,_xlfn.VSTACK('VLookup Lists'!$E$2:$E$17,'VLookup Lists'!$H$2:$H$38,'VLookup Lists'!$J$2:$J$8),0)),1,0)</f>
        <v>0</v>
      </c>
      <c r="N9152" s="1" t="str">
        <f>IFERROR(IF(VLOOKUP($D9152,'VLookup Lists'!$B$11:$C$29,2,FALSE)="FLIP",1,0),"")</f>
        <v/>
      </c>
      <c r="O9152" s="1" t="b">
        <f>ISNUMBER(MATCH($E9152,'VLookup Lists'!$E$2:$E$17,0))</f>
        <v>0</v>
      </c>
    </row>
    <row r="9153" spans="1:15" ht="15" customHeight="1" x14ac:dyDescent="0.2">
      <c r="A9153" s="1" t="str">
        <f t="shared" si="68"/>
        <v/>
      </c>
      <c r="E9153" s="1" t="s">
        <v>352</v>
      </c>
      <c r="F9153" s="38"/>
      <c r="G9153" s="38"/>
      <c r="M9153" s="1">
        <f>IF(ISNUMBER(MATCH(E9153,_xlfn.VSTACK('VLookup Lists'!$E$2:$E$17,'VLookup Lists'!$H$2:$H$38,'VLookup Lists'!$J$2:$J$8),0)),1,0)</f>
        <v>0</v>
      </c>
      <c r="N9153" s="1" t="str">
        <f>IFERROR(IF(VLOOKUP($D9153,'VLookup Lists'!$B$11:$C$29,2,FALSE)="FLIP",1,0),"")</f>
        <v/>
      </c>
      <c r="O9153" s="1" t="b">
        <f>ISNUMBER(MATCH($E9153,'VLookup Lists'!$E$2:$E$17,0))</f>
        <v>0</v>
      </c>
    </row>
    <row r="9154" spans="1:15" ht="15" customHeight="1" x14ac:dyDescent="0.2">
      <c r="A9154" s="1" t="str">
        <f t="shared" si="68"/>
        <v/>
      </c>
      <c r="E9154" s="1" t="s">
        <v>352</v>
      </c>
      <c r="F9154" s="38"/>
      <c r="G9154" s="38"/>
      <c r="M9154" s="1">
        <f>IF(ISNUMBER(MATCH(E9154,_xlfn.VSTACK('VLookup Lists'!$E$2:$E$17,'VLookup Lists'!$H$2:$H$38,'VLookup Lists'!$J$2:$J$8),0)),1,0)</f>
        <v>0</v>
      </c>
      <c r="N9154" s="1" t="str">
        <f>IFERROR(IF(VLOOKUP($D9154,'VLookup Lists'!$B$11:$C$29,2,FALSE)="FLIP",1,0),"")</f>
        <v/>
      </c>
      <c r="O9154" s="1" t="b">
        <f>ISNUMBER(MATCH($E9154,'VLookup Lists'!$E$2:$E$17,0))</f>
        <v>0</v>
      </c>
    </row>
    <row r="9155" spans="1:15" ht="15" customHeight="1" x14ac:dyDescent="0.2">
      <c r="A9155" s="1" t="str">
        <f t="shared" si="68"/>
        <v/>
      </c>
      <c r="E9155" s="1" t="s">
        <v>352</v>
      </c>
      <c r="F9155" s="38"/>
      <c r="G9155" s="38"/>
      <c r="M9155" s="1">
        <f>IF(ISNUMBER(MATCH(E9155,_xlfn.VSTACK('VLookup Lists'!$E$2:$E$17,'VLookup Lists'!$H$2:$H$38,'VLookup Lists'!$J$2:$J$8),0)),1,0)</f>
        <v>0</v>
      </c>
      <c r="N9155" s="1" t="str">
        <f>IFERROR(IF(VLOOKUP($D9155,'VLookup Lists'!$B$11:$C$29,2,FALSE)="FLIP",1,0),"")</f>
        <v/>
      </c>
      <c r="O9155" s="1" t="b">
        <f>ISNUMBER(MATCH($E9155,'VLookup Lists'!$E$2:$E$17,0))</f>
        <v>0</v>
      </c>
    </row>
    <row r="9156" spans="1:15" ht="15" customHeight="1" x14ac:dyDescent="0.2">
      <c r="A9156" s="1" t="str">
        <f t="shared" si="68"/>
        <v/>
      </c>
      <c r="E9156" s="1" t="s">
        <v>352</v>
      </c>
      <c r="F9156" s="38"/>
      <c r="G9156" s="38"/>
      <c r="M9156" s="1">
        <f>IF(ISNUMBER(MATCH(E9156,_xlfn.VSTACK('VLookup Lists'!$E$2:$E$17,'VLookup Lists'!$H$2:$H$38,'VLookup Lists'!$J$2:$J$8),0)),1,0)</f>
        <v>0</v>
      </c>
      <c r="N9156" s="1" t="str">
        <f>IFERROR(IF(VLOOKUP($D9156,'VLookup Lists'!$B$11:$C$29,2,FALSE)="FLIP",1,0),"")</f>
        <v/>
      </c>
      <c r="O9156" s="1" t="b">
        <f>ISNUMBER(MATCH($E9156,'VLookup Lists'!$E$2:$E$17,0))</f>
        <v>0</v>
      </c>
    </row>
    <row r="9157" spans="1:15" ht="15" customHeight="1" x14ac:dyDescent="0.2">
      <c r="A9157" s="1" t="str">
        <f t="shared" si="68"/>
        <v/>
      </c>
      <c r="E9157" s="1" t="s">
        <v>352</v>
      </c>
      <c r="F9157" s="38"/>
      <c r="G9157" s="38"/>
      <c r="M9157" s="1">
        <f>IF(ISNUMBER(MATCH(E9157,_xlfn.VSTACK('VLookup Lists'!$E$2:$E$17,'VLookup Lists'!$H$2:$H$38,'VLookup Lists'!$J$2:$J$8),0)),1,0)</f>
        <v>0</v>
      </c>
      <c r="N9157" s="1" t="str">
        <f>IFERROR(IF(VLOOKUP($D9157,'VLookup Lists'!$B$11:$C$29,2,FALSE)="FLIP",1,0),"")</f>
        <v/>
      </c>
      <c r="O9157" s="1" t="b">
        <f>ISNUMBER(MATCH($E9157,'VLookup Lists'!$E$2:$E$17,0))</f>
        <v>0</v>
      </c>
    </row>
    <row r="9158" spans="1:15" ht="15" customHeight="1" x14ac:dyDescent="0.2">
      <c r="A9158" s="1" t="str">
        <f t="shared" si="68"/>
        <v/>
      </c>
      <c r="E9158" s="1" t="s">
        <v>352</v>
      </c>
      <c r="F9158" s="38"/>
      <c r="G9158" s="38"/>
      <c r="M9158" s="1">
        <f>IF(ISNUMBER(MATCH(E9158,_xlfn.VSTACK('VLookup Lists'!$E$2:$E$17,'VLookup Lists'!$H$2:$H$38,'VLookup Lists'!$J$2:$J$8),0)),1,0)</f>
        <v>0</v>
      </c>
      <c r="N9158" s="1" t="str">
        <f>IFERROR(IF(VLOOKUP($D9158,'VLookup Lists'!$B$11:$C$29,2,FALSE)="FLIP",1,0),"")</f>
        <v/>
      </c>
      <c r="O9158" s="1" t="b">
        <f>ISNUMBER(MATCH($E9158,'VLookup Lists'!$E$2:$E$17,0))</f>
        <v>0</v>
      </c>
    </row>
    <row r="9159" spans="1:15" ht="15" customHeight="1" x14ac:dyDescent="0.2">
      <c r="A9159" s="1" t="str">
        <f t="shared" si="68"/>
        <v/>
      </c>
      <c r="E9159" s="1" t="s">
        <v>352</v>
      </c>
      <c r="F9159" s="38"/>
      <c r="G9159" s="38"/>
      <c r="M9159" s="1">
        <f>IF(ISNUMBER(MATCH(E9159,_xlfn.VSTACK('VLookup Lists'!$E$2:$E$17,'VLookup Lists'!$H$2:$H$38,'VLookup Lists'!$J$2:$J$8),0)),1,0)</f>
        <v>0</v>
      </c>
      <c r="N9159" s="1" t="str">
        <f>IFERROR(IF(VLOOKUP($D9159,'VLookup Lists'!$B$11:$C$29,2,FALSE)="FLIP",1,0),"")</f>
        <v/>
      </c>
      <c r="O9159" s="1" t="b">
        <f>ISNUMBER(MATCH($E9159,'VLookup Lists'!$E$2:$E$17,0))</f>
        <v>0</v>
      </c>
    </row>
    <row r="9160" spans="1:15" ht="15" customHeight="1" x14ac:dyDescent="0.2">
      <c r="A9160" s="1" t="str">
        <f t="shared" si="68"/>
        <v/>
      </c>
      <c r="E9160" s="1" t="s">
        <v>352</v>
      </c>
      <c r="F9160" s="38"/>
      <c r="G9160" s="38"/>
      <c r="M9160" s="1">
        <f>IF(ISNUMBER(MATCH(E9160,_xlfn.VSTACK('VLookup Lists'!$E$2:$E$17,'VLookup Lists'!$H$2:$H$38,'VLookup Lists'!$J$2:$J$8),0)),1,0)</f>
        <v>0</v>
      </c>
      <c r="N9160" s="1" t="str">
        <f>IFERROR(IF(VLOOKUP($D9160,'VLookup Lists'!$B$11:$C$29,2,FALSE)="FLIP",1,0),"")</f>
        <v/>
      </c>
      <c r="O9160" s="1" t="b">
        <f>ISNUMBER(MATCH($E9160,'VLookup Lists'!$E$2:$E$17,0))</f>
        <v>0</v>
      </c>
    </row>
    <row r="9161" spans="1:15" ht="15" customHeight="1" x14ac:dyDescent="0.2">
      <c r="A9161" s="1" t="str">
        <f t="shared" si="68"/>
        <v/>
      </c>
      <c r="E9161" s="1" t="s">
        <v>352</v>
      </c>
      <c r="F9161" s="38"/>
      <c r="G9161" s="38"/>
      <c r="M9161" s="1">
        <f>IF(ISNUMBER(MATCH(E9161,_xlfn.VSTACK('VLookup Lists'!$E$2:$E$17,'VLookup Lists'!$H$2:$H$38,'VLookup Lists'!$J$2:$J$8),0)),1,0)</f>
        <v>0</v>
      </c>
      <c r="N9161" s="1" t="str">
        <f>IFERROR(IF(VLOOKUP($D9161,'VLookup Lists'!$B$11:$C$29,2,FALSE)="FLIP",1,0),"")</f>
        <v/>
      </c>
      <c r="O9161" s="1" t="b">
        <f>ISNUMBER(MATCH($E9161,'VLookup Lists'!$E$2:$E$17,0))</f>
        <v>0</v>
      </c>
    </row>
    <row r="9162" spans="1:15" ht="15" customHeight="1" x14ac:dyDescent="0.2">
      <c r="A9162" s="1" t="str">
        <f t="shared" si="68"/>
        <v/>
      </c>
      <c r="E9162" s="1" t="s">
        <v>352</v>
      </c>
      <c r="F9162" s="38"/>
      <c r="G9162" s="38"/>
      <c r="M9162" s="1">
        <f>IF(ISNUMBER(MATCH(E9162,_xlfn.VSTACK('VLookup Lists'!$E$2:$E$17,'VLookup Lists'!$H$2:$H$38,'VLookup Lists'!$J$2:$J$8),0)),1,0)</f>
        <v>0</v>
      </c>
      <c r="N9162" s="1" t="str">
        <f>IFERROR(IF(VLOOKUP($D9162,'VLookup Lists'!$B$11:$C$29,2,FALSE)="FLIP",1,0),"")</f>
        <v/>
      </c>
      <c r="O9162" s="1" t="b">
        <f>ISNUMBER(MATCH($E9162,'VLookup Lists'!$E$2:$E$17,0))</f>
        <v>0</v>
      </c>
    </row>
    <row r="9163" spans="1:15" ht="15" customHeight="1" x14ac:dyDescent="0.2">
      <c r="A9163" s="1" t="str">
        <f t="shared" si="68"/>
        <v/>
      </c>
      <c r="E9163" s="1" t="s">
        <v>352</v>
      </c>
      <c r="F9163" s="38"/>
      <c r="G9163" s="38"/>
      <c r="M9163" s="1">
        <f>IF(ISNUMBER(MATCH(E9163,_xlfn.VSTACK('VLookup Lists'!$E$2:$E$17,'VLookup Lists'!$H$2:$H$38,'VLookup Lists'!$J$2:$J$8),0)),1,0)</f>
        <v>0</v>
      </c>
      <c r="N9163" s="1" t="str">
        <f>IFERROR(IF(VLOOKUP($D9163,'VLookup Lists'!$B$11:$C$29,2,FALSE)="FLIP",1,0),"")</f>
        <v/>
      </c>
      <c r="O9163" s="1" t="b">
        <f>ISNUMBER(MATCH($E9163,'VLookup Lists'!$E$2:$E$17,0))</f>
        <v>0</v>
      </c>
    </row>
    <row r="9164" spans="1:15" ht="15" customHeight="1" x14ac:dyDescent="0.2">
      <c r="A9164" s="1" t="str">
        <f t="shared" si="68"/>
        <v/>
      </c>
      <c r="E9164" s="1" t="s">
        <v>352</v>
      </c>
      <c r="F9164" s="38"/>
      <c r="G9164" s="38"/>
      <c r="M9164" s="1">
        <f>IF(ISNUMBER(MATCH(E9164,_xlfn.VSTACK('VLookup Lists'!$E$2:$E$17,'VLookup Lists'!$H$2:$H$38,'VLookup Lists'!$J$2:$J$8),0)),1,0)</f>
        <v>0</v>
      </c>
      <c r="N9164" s="1" t="str">
        <f>IFERROR(IF(VLOOKUP($D9164,'VLookup Lists'!$B$11:$C$29,2,FALSE)="FLIP",1,0),"")</f>
        <v/>
      </c>
      <c r="O9164" s="1" t="b">
        <f>ISNUMBER(MATCH($E9164,'VLookup Lists'!$E$2:$E$17,0))</f>
        <v>0</v>
      </c>
    </row>
    <row r="9165" spans="1:15" ht="15" customHeight="1" x14ac:dyDescent="0.2">
      <c r="A9165" s="1" t="str">
        <f t="shared" si="68"/>
        <v/>
      </c>
      <c r="E9165" s="1" t="s">
        <v>352</v>
      </c>
      <c r="F9165" s="38"/>
      <c r="G9165" s="38"/>
      <c r="M9165" s="1">
        <f>IF(ISNUMBER(MATCH(E9165,_xlfn.VSTACK('VLookup Lists'!$E$2:$E$17,'VLookup Lists'!$H$2:$H$38,'VLookup Lists'!$J$2:$J$8),0)),1,0)</f>
        <v>0</v>
      </c>
      <c r="N9165" s="1" t="str">
        <f>IFERROR(IF(VLOOKUP($D9165,'VLookup Lists'!$B$11:$C$29,2,FALSE)="FLIP",1,0),"")</f>
        <v/>
      </c>
      <c r="O9165" s="1" t="b">
        <f>ISNUMBER(MATCH($E9165,'VLookup Lists'!$E$2:$E$17,0))</f>
        <v>0</v>
      </c>
    </row>
    <row r="9166" spans="1:15" ht="15" customHeight="1" x14ac:dyDescent="0.2">
      <c r="A9166" s="1" t="str">
        <f t="shared" si="68"/>
        <v/>
      </c>
      <c r="E9166" s="1" t="s">
        <v>352</v>
      </c>
      <c r="F9166" s="38"/>
      <c r="G9166" s="38"/>
      <c r="M9166" s="1">
        <f>IF(ISNUMBER(MATCH(E9166,_xlfn.VSTACK('VLookup Lists'!$E$2:$E$17,'VLookup Lists'!$H$2:$H$38,'VLookup Lists'!$J$2:$J$8),0)),1,0)</f>
        <v>0</v>
      </c>
      <c r="N9166" s="1" t="str">
        <f>IFERROR(IF(VLOOKUP($D9166,'VLookup Lists'!$B$11:$C$29,2,FALSE)="FLIP",1,0),"")</f>
        <v/>
      </c>
      <c r="O9166" s="1" t="b">
        <f>ISNUMBER(MATCH($E9166,'VLookup Lists'!$E$2:$E$17,0))</f>
        <v>0</v>
      </c>
    </row>
    <row r="9167" spans="1:15" ht="15" customHeight="1" x14ac:dyDescent="0.2">
      <c r="A9167" s="1" t="str">
        <f t="shared" si="68"/>
        <v/>
      </c>
      <c r="E9167" s="1" t="s">
        <v>352</v>
      </c>
      <c r="F9167" s="38"/>
      <c r="G9167" s="38"/>
      <c r="M9167" s="1">
        <f>IF(ISNUMBER(MATCH(E9167,_xlfn.VSTACK('VLookup Lists'!$E$2:$E$17,'VLookup Lists'!$H$2:$H$38,'VLookup Lists'!$J$2:$J$8),0)),1,0)</f>
        <v>0</v>
      </c>
      <c r="N9167" s="1" t="str">
        <f>IFERROR(IF(VLOOKUP($D9167,'VLookup Lists'!$B$11:$C$29,2,FALSE)="FLIP",1,0),"")</f>
        <v/>
      </c>
      <c r="O9167" s="1" t="b">
        <f>ISNUMBER(MATCH($E9167,'VLookup Lists'!$E$2:$E$17,0))</f>
        <v>0</v>
      </c>
    </row>
    <row r="9168" spans="1:15" ht="15" customHeight="1" x14ac:dyDescent="0.2">
      <c r="A9168" s="1" t="str">
        <f t="shared" si="68"/>
        <v/>
      </c>
      <c r="E9168" s="1" t="s">
        <v>352</v>
      </c>
      <c r="F9168" s="38"/>
      <c r="G9168" s="38"/>
      <c r="M9168" s="1">
        <f>IF(ISNUMBER(MATCH(E9168,_xlfn.VSTACK('VLookup Lists'!$E$2:$E$17,'VLookup Lists'!$H$2:$H$38,'VLookup Lists'!$J$2:$J$8),0)),1,0)</f>
        <v>0</v>
      </c>
      <c r="N9168" s="1" t="str">
        <f>IFERROR(IF(VLOOKUP($D9168,'VLookup Lists'!$B$11:$C$29,2,FALSE)="FLIP",1,0),"")</f>
        <v/>
      </c>
      <c r="O9168" s="1" t="b">
        <f>ISNUMBER(MATCH($E9168,'VLookup Lists'!$E$2:$E$17,0))</f>
        <v>0</v>
      </c>
    </row>
    <row r="9169" spans="1:15" ht="15" customHeight="1" x14ac:dyDescent="0.2">
      <c r="A9169" s="1" t="str">
        <f t="shared" si="68"/>
        <v/>
      </c>
      <c r="E9169" s="1" t="s">
        <v>352</v>
      </c>
      <c r="F9169" s="38"/>
      <c r="G9169" s="38"/>
      <c r="M9169" s="1">
        <f>IF(ISNUMBER(MATCH(E9169,_xlfn.VSTACK('VLookup Lists'!$E$2:$E$17,'VLookup Lists'!$H$2:$H$38,'VLookup Lists'!$J$2:$J$8),0)),1,0)</f>
        <v>0</v>
      </c>
      <c r="N9169" s="1" t="str">
        <f>IFERROR(IF(VLOOKUP($D9169,'VLookup Lists'!$B$11:$C$29,2,FALSE)="FLIP",1,0),"")</f>
        <v/>
      </c>
      <c r="O9169" s="1" t="b">
        <f>ISNUMBER(MATCH($E9169,'VLookup Lists'!$E$2:$E$17,0))</f>
        <v>0</v>
      </c>
    </row>
    <row r="9170" spans="1:15" ht="15" customHeight="1" x14ac:dyDescent="0.2">
      <c r="A9170" s="1" t="str">
        <f t="shared" si="68"/>
        <v/>
      </c>
      <c r="E9170" s="1" t="s">
        <v>352</v>
      </c>
      <c r="F9170" s="38"/>
      <c r="G9170" s="38"/>
      <c r="M9170" s="1">
        <f>IF(ISNUMBER(MATCH(E9170,_xlfn.VSTACK('VLookup Lists'!$E$2:$E$17,'VLookup Lists'!$H$2:$H$38,'VLookup Lists'!$J$2:$J$8),0)),1,0)</f>
        <v>0</v>
      </c>
      <c r="N9170" s="1" t="str">
        <f>IFERROR(IF(VLOOKUP($D9170,'VLookup Lists'!$B$11:$C$29,2,FALSE)="FLIP",1,0),"")</f>
        <v/>
      </c>
      <c r="O9170" s="1" t="b">
        <f>ISNUMBER(MATCH($E9170,'VLookup Lists'!$E$2:$E$17,0))</f>
        <v>0</v>
      </c>
    </row>
    <row r="9171" spans="1:15" ht="15" customHeight="1" x14ac:dyDescent="0.2">
      <c r="A9171" s="1" t="str">
        <f t="shared" si="68"/>
        <v/>
      </c>
      <c r="E9171" s="1" t="s">
        <v>352</v>
      </c>
      <c r="F9171" s="38"/>
      <c r="G9171" s="38"/>
      <c r="M9171" s="1">
        <f>IF(ISNUMBER(MATCH(E9171,_xlfn.VSTACK('VLookup Lists'!$E$2:$E$17,'VLookup Lists'!$H$2:$H$38,'VLookup Lists'!$J$2:$J$8),0)),1,0)</f>
        <v>0</v>
      </c>
      <c r="N9171" s="1" t="str">
        <f>IFERROR(IF(VLOOKUP($D9171,'VLookup Lists'!$B$11:$C$29,2,FALSE)="FLIP",1,0),"")</f>
        <v/>
      </c>
      <c r="O9171" s="1" t="b">
        <f>ISNUMBER(MATCH($E9171,'VLookup Lists'!$E$2:$E$17,0))</f>
        <v>0</v>
      </c>
    </row>
    <row r="9172" spans="1:15" ht="15" customHeight="1" x14ac:dyDescent="0.2">
      <c r="A9172" s="1" t="str">
        <f t="shared" si="68"/>
        <v/>
      </c>
      <c r="E9172" s="1" t="s">
        <v>352</v>
      </c>
      <c r="F9172" s="38"/>
      <c r="G9172" s="38"/>
      <c r="M9172" s="1">
        <f>IF(ISNUMBER(MATCH(E9172,_xlfn.VSTACK('VLookup Lists'!$E$2:$E$17,'VLookup Lists'!$H$2:$H$38,'VLookup Lists'!$J$2:$J$8),0)),1,0)</f>
        <v>0</v>
      </c>
      <c r="N9172" s="1" t="str">
        <f>IFERROR(IF(VLOOKUP($D9172,'VLookup Lists'!$B$11:$C$29,2,FALSE)="FLIP",1,0),"")</f>
        <v/>
      </c>
      <c r="O9172" s="1" t="b">
        <f>ISNUMBER(MATCH($E9172,'VLookup Lists'!$E$2:$E$17,0))</f>
        <v>0</v>
      </c>
    </row>
    <row r="9173" spans="1:15" ht="15" customHeight="1" x14ac:dyDescent="0.2">
      <c r="A9173" s="1" t="str">
        <f t="shared" si="68"/>
        <v/>
      </c>
      <c r="E9173" s="1" t="s">
        <v>352</v>
      </c>
      <c r="F9173" s="38"/>
      <c r="G9173" s="38"/>
      <c r="M9173" s="1">
        <f>IF(ISNUMBER(MATCH(E9173,_xlfn.VSTACK('VLookup Lists'!$E$2:$E$17,'VLookup Lists'!$H$2:$H$38,'VLookup Lists'!$J$2:$J$8),0)),1,0)</f>
        <v>0</v>
      </c>
      <c r="N9173" s="1" t="str">
        <f>IFERROR(IF(VLOOKUP($D9173,'VLookup Lists'!$B$11:$C$29,2,FALSE)="FLIP",1,0),"")</f>
        <v/>
      </c>
      <c r="O9173" s="1" t="b">
        <f>ISNUMBER(MATCH($E9173,'VLookup Lists'!$E$2:$E$17,0))</f>
        <v>0</v>
      </c>
    </row>
    <row r="9174" spans="1:15" ht="15" customHeight="1" x14ac:dyDescent="0.2">
      <c r="A9174" s="1" t="str">
        <f t="shared" si="68"/>
        <v/>
      </c>
      <c r="E9174" s="1" t="s">
        <v>352</v>
      </c>
      <c r="F9174" s="38"/>
      <c r="G9174" s="38"/>
      <c r="M9174" s="1">
        <f>IF(ISNUMBER(MATCH(E9174,_xlfn.VSTACK('VLookup Lists'!$E$2:$E$17,'VLookup Lists'!$H$2:$H$38,'VLookup Lists'!$J$2:$J$8),0)),1,0)</f>
        <v>0</v>
      </c>
      <c r="N9174" s="1" t="str">
        <f>IFERROR(IF(VLOOKUP($D9174,'VLookup Lists'!$B$11:$C$29,2,FALSE)="FLIP",1,0),"")</f>
        <v/>
      </c>
      <c r="O9174" s="1" t="b">
        <f>ISNUMBER(MATCH($E9174,'VLookup Lists'!$E$2:$E$17,0))</f>
        <v>0</v>
      </c>
    </row>
    <row r="9175" spans="1:15" ht="15" customHeight="1" x14ac:dyDescent="0.2">
      <c r="A9175" s="1" t="str">
        <f t="shared" si="68"/>
        <v/>
      </c>
      <c r="E9175" s="1" t="s">
        <v>352</v>
      </c>
      <c r="F9175" s="38"/>
      <c r="G9175" s="38"/>
      <c r="M9175" s="1">
        <f>IF(ISNUMBER(MATCH(E9175,_xlfn.VSTACK('VLookup Lists'!$E$2:$E$17,'VLookup Lists'!$H$2:$H$38,'VLookup Lists'!$J$2:$J$8),0)),1,0)</f>
        <v>0</v>
      </c>
      <c r="N9175" s="1" t="str">
        <f>IFERROR(IF(VLOOKUP($D9175,'VLookup Lists'!$B$11:$C$29,2,FALSE)="FLIP",1,0),"")</f>
        <v/>
      </c>
      <c r="O9175" s="1" t="b">
        <f>ISNUMBER(MATCH($E9175,'VLookup Lists'!$E$2:$E$17,0))</f>
        <v>0</v>
      </c>
    </row>
    <row r="9176" spans="1:15" ht="15" customHeight="1" x14ac:dyDescent="0.2">
      <c r="A9176" s="1" t="str">
        <f t="shared" si="68"/>
        <v/>
      </c>
      <c r="E9176" s="1" t="s">
        <v>352</v>
      </c>
      <c r="F9176" s="38"/>
      <c r="G9176" s="38"/>
      <c r="M9176" s="1">
        <f>IF(ISNUMBER(MATCH(E9176,_xlfn.VSTACK('VLookup Lists'!$E$2:$E$17,'VLookup Lists'!$H$2:$H$38,'VLookup Lists'!$J$2:$J$8),0)),1,0)</f>
        <v>0</v>
      </c>
      <c r="N9176" s="1" t="str">
        <f>IFERROR(IF(VLOOKUP($D9176,'VLookup Lists'!$B$11:$C$29,2,FALSE)="FLIP",1,0),"")</f>
        <v/>
      </c>
      <c r="O9176" s="1" t="b">
        <f>ISNUMBER(MATCH($E9176,'VLookup Lists'!$E$2:$E$17,0))</f>
        <v>0</v>
      </c>
    </row>
    <row r="9177" spans="1:15" ht="15" customHeight="1" x14ac:dyDescent="0.2">
      <c r="A9177" s="1" t="str">
        <f t="shared" si="68"/>
        <v/>
      </c>
      <c r="E9177" s="1" t="s">
        <v>352</v>
      </c>
      <c r="F9177" s="38"/>
      <c r="G9177" s="38"/>
      <c r="M9177" s="1">
        <f>IF(ISNUMBER(MATCH(E9177,_xlfn.VSTACK('VLookup Lists'!$E$2:$E$17,'VLookup Lists'!$H$2:$H$38,'VLookup Lists'!$J$2:$J$8),0)),1,0)</f>
        <v>0</v>
      </c>
      <c r="N9177" s="1" t="str">
        <f>IFERROR(IF(VLOOKUP($D9177,'VLookup Lists'!$B$11:$C$29,2,FALSE)="FLIP",1,0),"")</f>
        <v/>
      </c>
      <c r="O9177" s="1" t="b">
        <f>ISNUMBER(MATCH($E9177,'VLookup Lists'!$E$2:$E$17,0))</f>
        <v>0</v>
      </c>
    </row>
    <row r="9178" spans="1:15" ht="15" customHeight="1" x14ac:dyDescent="0.2">
      <c r="A9178" s="1" t="str">
        <f t="shared" si="68"/>
        <v/>
      </c>
      <c r="E9178" s="1" t="s">
        <v>352</v>
      </c>
      <c r="F9178" s="38"/>
      <c r="G9178" s="38"/>
      <c r="M9178" s="1">
        <f>IF(ISNUMBER(MATCH(E9178,_xlfn.VSTACK('VLookup Lists'!$E$2:$E$17,'VLookup Lists'!$H$2:$H$38,'VLookup Lists'!$J$2:$J$8),0)),1,0)</f>
        <v>0</v>
      </c>
      <c r="N9178" s="1" t="str">
        <f>IFERROR(IF(VLOOKUP($D9178,'VLookup Lists'!$B$11:$C$29,2,FALSE)="FLIP",1,0),"")</f>
        <v/>
      </c>
      <c r="O9178" s="1" t="b">
        <f>ISNUMBER(MATCH($E9178,'VLookup Lists'!$E$2:$E$17,0))</f>
        <v>0</v>
      </c>
    </row>
    <row r="9179" spans="1:15" ht="15" customHeight="1" x14ac:dyDescent="0.2">
      <c r="A9179" s="1" t="str">
        <f t="shared" si="68"/>
        <v/>
      </c>
      <c r="E9179" s="1" t="s">
        <v>352</v>
      </c>
      <c r="F9179" s="38"/>
      <c r="G9179" s="38"/>
      <c r="M9179" s="1">
        <f>IF(ISNUMBER(MATCH(E9179,_xlfn.VSTACK('VLookup Lists'!$E$2:$E$17,'VLookup Lists'!$H$2:$H$38,'VLookup Lists'!$J$2:$J$8),0)),1,0)</f>
        <v>0</v>
      </c>
      <c r="N9179" s="1" t="str">
        <f>IFERROR(IF(VLOOKUP($D9179,'VLookup Lists'!$B$11:$C$29,2,FALSE)="FLIP",1,0),"")</f>
        <v/>
      </c>
      <c r="O9179" s="1" t="b">
        <f>ISNUMBER(MATCH($E9179,'VLookup Lists'!$E$2:$E$17,0))</f>
        <v>0</v>
      </c>
    </row>
    <row r="9180" spans="1:15" ht="15" customHeight="1" x14ac:dyDescent="0.2">
      <c r="A9180" s="1" t="str">
        <f t="shared" si="68"/>
        <v/>
      </c>
      <c r="E9180" s="1" t="s">
        <v>352</v>
      </c>
      <c r="F9180" s="38"/>
      <c r="G9180" s="38"/>
      <c r="M9180" s="1">
        <f>IF(ISNUMBER(MATCH(E9180,_xlfn.VSTACK('VLookup Lists'!$E$2:$E$17,'VLookup Lists'!$H$2:$H$38,'VLookup Lists'!$J$2:$J$8),0)),1,0)</f>
        <v>0</v>
      </c>
      <c r="N9180" s="1" t="str">
        <f>IFERROR(IF(VLOOKUP($D9180,'VLookup Lists'!$B$11:$C$29,2,FALSE)="FLIP",1,0),"")</f>
        <v/>
      </c>
      <c r="O9180" s="1" t="b">
        <f>ISNUMBER(MATCH($E9180,'VLookup Lists'!$E$2:$E$17,0))</f>
        <v>0</v>
      </c>
    </row>
    <row r="9181" spans="1:15" ht="15" customHeight="1" x14ac:dyDescent="0.2">
      <c r="A9181" s="1" t="str">
        <f t="shared" si="68"/>
        <v/>
      </c>
      <c r="E9181" s="1" t="s">
        <v>352</v>
      </c>
      <c r="F9181" s="38"/>
      <c r="G9181" s="38"/>
      <c r="M9181" s="1">
        <f>IF(ISNUMBER(MATCH(E9181,_xlfn.VSTACK('VLookup Lists'!$E$2:$E$17,'VLookup Lists'!$H$2:$H$38,'VLookup Lists'!$J$2:$J$8),0)),1,0)</f>
        <v>0</v>
      </c>
      <c r="N9181" s="1" t="str">
        <f>IFERROR(IF(VLOOKUP($D9181,'VLookup Lists'!$B$11:$C$29,2,FALSE)="FLIP",1,0),"")</f>
        <v/>
      </c>
      <c r="O9181" s="1" t="b">
        <f>ISNUMBER(MATCH($E9181,'VLookup Lists'!$E$2:$E$17,0))</f>
        <v>0</v>
      </c>
    </row>
    <row r="9182" spans="1:15" ht="15" customHeight="1" x14ac:dyDescent="0.2">
      <c r="A9182" s="1" t="str">
        <f t="shared" si="68"/>
        <v/>
      </c>
      <c r="E9182" s="1" t="s">
        <v>352</v>
      </c>
      <c r="F9182" s="38"/>
      <c r="G9182" s="38"/>
      <c r="M9182" s="1">
        <f>IF(ISNUMBER(MATCH(E9182,_xlfn.VSTACK('VLookup Lists'!$E$2:$E$17,'VLookup Lists'!$H$2:$H$38,'VLookup Lists'!$J$2:$J$8),0)),1,0)</f>
        <v>0</v>
      </c>
      <c r="N9182" s="1" t="str">
        <f>IFERROR(IF(VLOOKUP($D9182,'VLookup Lists'!$B$11:$C$29,2,FALSE)="FLIP",1,0),"")</f>
        <v/>
      </c>
      <c r="O9182" s="1" t="b">
        <f>ISNUMBER(MATCH($E9182,'VLookup Lists'!$E$2:$E$17,0))</f>
        <v>0</v>
      </c>
    </row>
    <row r="9183" spans="1:15" ht="15" customHeight="1" x14ac:dyDescent="0.2">
      <c r="A9183" s="1" t="str">
        <f t="shared" si="68"/>
        <v/>
      </c>
      <c r="E9183" s="1" t="s">
        <v>352</v>
      </c>
      <c r="F9183" s="38"/>
      <c r="G9183" s="38"/>
      <c r="M9183" s="1">
        <f>IF(ISNUMBER(MATCH(E9183,_xlfn.VSTACK('VLookup Lists'!$E$2:$E$17,'VLookup Lists'!$H$2:$H$38,'VLookup Lists'!$J$2:$J$8),0)),1,0)</f>
        <v>0</v>
      </c>
      <c r="N9183" s="1" t="str">
        <f>IFERROR(IF(VLOOKUP($D9183,'VLookup Lists'!$B$11:$C$29,2,FALSE)="FLIP",1,0),"")</f>
        <v/>
      </c>
      <c r="O9183" s="1" t="b">
        <f>ISNUMBER(MATCH($E9183,'VLookup Lists'!$E$2:$E$17,0))</f>
        <v>0</v>
      </c>
    </row>
    <row r="9184" spans="1:15" ht="15" customHeight="1" x14ac:dyDescent="0.2">
      <c r="A9184" s="1" t="str">
        <f t="shared" si="68"/>
        <v/>
      </c>
      <c r="E9184" s="1" t="s">
        <v>352</v>
      </c>
      <c r="F9184" s="38"/>
      <c r="G9184" s="38"/>
      <c r="M9184" s="1">
        <f>IF(ISNUMBER(MATCH(E9184,_xlfn.VSTACK('VLookup Lists'!$E$2:$E$17,'VLookup Lists'!$H$2:$H$38,'VLookup Lists'!$J$2:$J$8),0)),1,0)</f>
        <v>0</v>
      </c>
      <c r="N9184" s="1" t="str">
        <f>IFERROR(IF(VLOOKUP($D9184,'VLookup Lists'!$B$11:$C$29,2,FALSE)="FLIP",1,0),"")</f>
        <v/>
      </c>
      <c r="O9184" s="1" t="b">
        <f>ISNUMBER(MATCH($E9184,'VLookup Lists'!$E$2:$E$17,0))</f>
        <v>0</v>
      </c>
    </row>
    <row r="9185" spans="1:15" ht="15" customHeight="1" x14ac:dyDescent="0.2">
      <c r="A9185" s="1" t="str">
        <f t="shared" si="68"/>
        <v/>
      </c>
      <c r="E9185" s="1" t="s">
        <v>352</v>
      </c>
      <c r="F9185" s="38"/>
      <c r="G9185" s="38"/>
      <c r="M9185" s="1">
        <f>IF(ISNUMBER(MATCH(E9185,_xlfn.VSTACK('VLookup Lists'!$E$2:$E$17,'VLookup Lists'!$H$2:$H$38,'VLookup Lists'!$J$2:$J$8),0)),1,0)</f>
        <v>0</v>
      </c>
      <c r="N9185" s="1" t="str">
        <f>IFERROR(IF(VLOOKUP($D9185,'VLookup Lists'!$B$11:$C$29,2,FALSE)="FLIP",1,0),"")</f>
        <v/>
      </c>
      <c r="O9185" s="1" t="b">
        <f>ISNUMBER(MATCH($E9185,'VLookup Lists'!$E$2:$E$17,0))</f>
        <v>0</v>
      </c>
    </row>
    <row r="9186" spans="1:15" ht="15" customHeight="1" x14ac:dyDescent="0.2">
      <c r="A9186" s="1" t="str">
        <f t="shared" si="68"/>
        <v/>
      </c>
      <c r="E9186" s="1" t="s">
        <v>352</v>
      </c>
      <c r="F9186" s="38"/>
      <c r="G9186" s="38"/>
      <c r="M9186" s="1">
        <f>IF(ISNUMBER(MATCH(E9186,_xlfn.VSTACK('VLookup Lists'!$E$2:$E$17,'VLookup Lists'!$H$2:$H$38,'VLookup Lists'!$J$2:$J$8),0)),1,0)</f>
        <v>0</v>
      </c>
      <c r="N9186" s="1" t="str">
        <f>IFERROR(IF(VLOOKUP($D9186,'VLookup Lists'!$B$11:$C$29,2,FALSE)="FLIP",1,0),"")</f>
        <v/>
      </c>
      <c r="O9186" s="1" t="b">
        <f>ISNUMBER(MATCH($E9186,'VLookup Lists'!$E$2:$E$17,0))</f>
        <v>0</v>
      </c>
    </row>
    <row r="9187" spans="1:15" ht="15" customHeight="1" x14ac:dyDescent="0.2">
      <c r="A9187" s="1" t="str">
        <f t="shared" si="68"/>
        <v/>
      </c>
      <c r="E9187" s="1" t="s">
        <v>352</v>
      </c>
      <c r="F9187" s="38"/>
      <c r="G9187" s="38"/>
      <c r="M9187" s="1">
        <f>IF(ISNUMBER(MATCH(E9187,_xlfn.VSTACK('VLookup Lists'!$E$2:$E$17,'VLookup Lists'!$H$2:$H$38,'VLookup Lists'!$J$2:$J$8),0)),1,0)</f>
        <v>0</v>
      </c>
      <c r="N9187" s="1" t="str">
        <f>IFERROR(IF(VLOOKUP($D9187,'VLookup Lists'!$B$11:$C$29,2,FALSE)="FLIP",1,0),"")</f>
        <v/>
      </c>
      <c r="O9187" s="1" t="b">
        <f>ISNUMBER(MATCH($E9187,'VLookup Lists'!$E$2:$E$17,0))</f>
        <v>0</v>
      </c>
    </row>
    <row r="9188" spans="1:15" ht="15" customHeight="1" x14ac:dyDescent="0.2">
      <c r="A9188" s="1" t="str">
        <f t="shared" si="68"/>
        <v/>
      </c>
      <c r="E9188" s="1" t="s">
        <v>352</v>
      </c>
      <c r="F9188" s="38"/>
      <c r="G9188" s="38"/>
      <c r="M9188" s="1">
        <f>IF(ISNUMBER(MATCH(E9188,_xlfn.VSTACK('VLookup Lists'!$E$2:$E$17,'VLookup Lists'!$H$2:$H$38,'VLookup Lists'!$J$2:$J$8),0)),1,0)</f>
        <v>0</v>
      </c>
      <c r="N9188" s="1" t="str">
        <f>IFERROR(IF(VLOOKUP($D9188,'VLookup Lists'!$B$11:$C$29,2,FALSE)="FLIP",1,0),"")</f>
        <v/>
      </c>
      <c r="O9188" s="1" t="b">
        <f>ISNUMBER(MATCH($E9188,'VLookup Lists'!$E$2:$E$17,0))</f>
        <v>0</v>
      </c>
    </row>
    <row r="9189" spans="1:15" ht="15" customHeight="1" x14ac:dyDescent="0.2">
      <c r="A9189" s="1" t="str">
        <f t="shared" si="68"/>
        <v/>
      </c>
      <c r="E9189" s="1" t="s">
        <v>352</v>
      </c>
      <c r="F9189" s="38"/>
      <c r="G9189" s="38"/>
      <c r="M9189" s="1">
        <f>IF(ISNUMBER(MATCH(E9189,_xlfn.VSTACK('VLookup Lists'!$E$2:$E$17,'VLookup Lists'!$H$2:$H$38,'VLookup Lists'!$J$2:$J$8),0)),1,0)</f>
        <v>0</v>
      </c>
      <c r="N9189" s="1" t="str">
        <f>IFERROR(IF(VLOOKUP($D9189,'VLookup Lists'!$B$11:$C$29,2,FALSE)="FLIP",1,0),"")</f>
        <v/>
      </c>
      <c r="O9189" s="1" t="b">
        <f>ISNUMBER(MATCH($E9189,'VLookup Lists'!$E$2:$E$17,0))</f>
        <v>0</v>
      </c>
    </row>
    <row r="9190" spans="1:15" ht="15" customHeight="1" x14ac:dyDescent="0.2">
      <c r="A9190" s="1" t="str">
        <f t="shared" si="68"/>
        <v/>
      </c>
      <c r="E9190" s="1" t="s">
        <v>352</v>
      </c>
      <c r="F9190" s="38"/>
      <c r="G9190" s="38"/>
      <c r="M9190" s="1">
        <f>IF(ISNUMBER(MATCH(E9190,_xlfn.VSTACK('VLookup Lists'!$E$2:$E$17,'VLookup Lists'!$H$2:$H$38,'VLookup Lists'!$J$2:$J$8),0)),1,0)</f>
        <v>0</v>
      </c>
      <c r="N9190" s="1" t="str">
        <f>IFERROR(IF(VLOOKUP($D9190,'VLookup Lists'!$B$11:$C$29,2,FALSE)="FLIP",1,0),"")</f>
        <v/>
      </c>
      <c r="O9190" s="1" t="b">
        <f>ISNUMBER(MATCH($E9190,'VLookup Lists'!$E$2:$E$17,0))</f>
        <v>0</v>
      </c>
    </row>
    <row r="9191" spans="1:15" ht="15" customHeight="1" x14ac:dyDescent="0.2">
      <c r="A9191" s="1" t="str">
        <f t="shared" si="68"/>
        <v/>
      </c>
      <c r="E9191" s="1" t="s">
        <v>352</v>
      </c>
      <c r="F9191" s="38"/>
      <c r="G9191" s="38"/>
      <c r="M9191" s="1">
        <f>IF(ISNUMBER(MATCH(E9191,_xlfn.VSTACK('VLookup Lists'!$E$2:$E$17,'VLookup Lists'!$H$2:$H$38,'VLookup Lists'!$J$2:$J$8),0)),1,0)</f>
        <v>0</v>
      </c>
      <c r="N9191" s="1" t="str">
        <f>IFERROR(IF(VLOOKUP($D9191,'VLookup Lists'!$B$11:$C$29,2,FALSE)="FLIP",1,0),"")</f>
        <v/>
      </c>
      <c r="O9191" s="1" t="b">
        <f>ISNUMBER(MATCH($E9191,'VLookup Lists'!$E$2:$E$17,0))</f>
        <v>0</v>
      </c>
    </row>
    <row r="9192" spans="1:15" ht="15" customHeight="1" x14ac:dyDescent="0.2">
      <c r="A9192" s="1" t="str">
        <f t="shared" si="68"/>
        <v/>
      </c>
      <c r="E9192" s="1" t="s">
        <v>352</v>
      </c>
      <c r="F9192" s="38"/>
      <c r="G9192" s="38"/>
      <c r="M9192" s="1">
        <f>IF(ISNUMBER(MATCH(E9192,_xlfn.VSTACK('VLookup Lists'!$E$2:$E$17,'VLookup Lists'!$H$2:$H$38,'VLookup Lists'!$J$2:$J$8),0)),1,0)</f>
        <v>0</v>
      </c>
      <c r="N9192" s="1" t="str">
        <f>IFERROR(IF(VLOOKUP($D9192,'VLookup Lists'!$B$11:$C$29,2,FALSE)="FLIP",1,0),"")</f>
        <v/>
      </c>
      <c r="O9192" s="1" t="b">
        <f>ISNUMBER(MATCH($E9192,'VLookup Lists'!$E$2:$E$17,0))</f>
        <v>0</v>
      </c>
    </row>
    <row r="9193" spans="1:15" ht="15" customHeight="1" x14ac:dyDescent="0.2">
      <c r="A9193" s="1" t="str">
        <f t="shared" si="68"/>
        <v/>
      </c>
      <c r="E9193" s="1" t="s">
        <v>352</v>
      </c>
      <c r="F9193" s="38"/>
      <c r="G9193" s="38"/>
      <c r="M9193" s="1">
        <f>IF(ISNUMBER(MATCH(E9193,_xlfn.VSTACK('VLookup Lists'!$E$2:$E$17,'VLookup Lists'!$H$2:$H$38,'VLookup Lists'!$J$2:$J$8),0)),1,0)</f>
        <v>0</v>
      </c>
      <c r="N9193" s="1" t="str">
        <f>IFERROR(IF(VLOOKUP($D9193,'VLookup Lists'!$B$11:$C$29,2,FALSE)="FLIP",1,0),"")</f>
        <v/>
      </c>
      <c r="O9193" s="1" t="b">
        <f>ISNUMBER(MATCH($E9193,'VLookup Lists'!$E$2:$E$17,0))</f>
        <v>0</v>
      </c>
    </row>
    <row r="9194" spans="1:15" ht="15" customHeight="1" x14ac:dyDescent="0.2">
      <c r="A9194" s="1" t="str">
        <f t="shared" si="68"/>
        <v/>
      </c>
      <c r="E9194" s="1" t="s">
        <v>352</v>
      </c>
      <c r="F9194" s="38"/>
      <c r="G9194" s="38"/>
      <c r="M9194" s="1">
        <f>IF(ISNUMBER(MATCH(E9194,_xlfn.VSTACK('VLookup Lists'!$E$2:$E$17,'VLookup Lists'!$H$2:$H$38,'VLookup Lists'!$J$2:$J$8),0)),1,0)</f>
        <v>0</v>
      </c>
      <c r="N9194" s="1" t="str">
        <f>IFERROR(IF(VLOOKUP($D9194,'VLookup Lists'!$B$11:$C$29,2,FALSE)="FLIP",1,0),"")</f>
        <v/>
      </c>
      <c r="O9194" s="1" t="b">
        <f>ISNUMBER(MATCH($E9194,'VLookup Lists'!$E$2:$E$17,0))</f>
        <v>0</v>
      </c>
    </row>
    <row r="9195" spans="1:15" ht="15" customHeight="1" x14ac:dyDescent="0.2">
      <c r="A9195" s="1" t="str">
        <f t="shared" si="68"/>
        <v/>
      </c>
      <c r="E9195" s="1" t="s">
        <v>352</v>
      </c>
      <c r="F9195" s="38"/>
      <c r="G9195" s="38"/>
      <c r="M9195" s="1">
        <f>IF(ISNUMBER(MATCH(E9195,_xlfn.VSTACK('VLookup Lists'!$E$2:$E$17,'VLookup Lists'!$H$2:$H$38,'VLookup Lists'!$J$2:$J$8),0)),1,0)</f>
        <v>0</v>
      </c>
      <c r="N9195" s="1" t="str">
        <f>IFERROR(IF(VLOOKUP($D9195,'VLookup Lists'!$B$11:$C$29,2,FALSE)="FLIP",1,0),"")</f>
        <v/>
      </c>
      <c r="O9195" s="1" t="b">
        <f>ISNUMBER(MATCH($E9195,'VLookup Lists'!$E$2:$E$17,0))</f>
        <v>0</v>
      </c>
    </row>
    <row r="9196" spans="1:15" ht="15" customHeight="1" x14ac:dyDescent="0.2">
      <c r="A9196" s="1" t="str">
        <f t="shared" si="68"/>
        <v/>
      </c>
      <c r="E9196" s="1" t="s">
        <v>352</v>
      </c>
      <c r="F9196" s="38"/>
      <c r="G9196" s="38"/>
      <c r="M9196" s="1">
        <f>IF(ISNUMBER(MATCH(E9196,_xlfn.VSTACK('VLookup Lists'!$E$2:$E$17,'VLookup Lists'!$H$2:$H$38,'VLookup Lists'!$J$2:$J$8),0)),1,0)</f>
        <v>0</v>
      </c>
      <c r="N9196" s="1" t="str">
        <f>IFERROR(IF(VLOOKUP($D9196,'VLookup Lists'!$B$11:$C$29,2,FALSE)="FLIP",1,0),"")</f>
        <v/>
      </c>
      <c r="O9196" s="1" t="b">
        <f>ISNUMBER(MATCH($E9196,'VLookup Lists'!$E$2:$E$17,0))</f>
        <v>0</v>
      </c>
    </row>
    <row r="9197" spans="1:15" ht="15" customHeight="1" x14ac:dyDescent="0.2">
      <c r="A9197" s="1" t="str">
        <f t="shared" si="68"/>
        <v/>
      </c>
      <c r="E9197" s="1" t="s">
        <v>352</v>
      </c>
      <c r="F9197" s="38"/>
      <c r="G9197" s="38"/>
      <c r="M9197" s="1">
        <f>IF(ISNUMBER(MATCH(E9197,_xlfn.VSTACK('VLookup Lists'!$E$2:$E$17,'VLookup Lists'!$H$2:$H$38,'VLookup Lists'!$J$2:$J$8),0)),1,0)</f>
        <v>0</v>
      </c>
      <c r="N9197" s="1" t="str">
        <f>IFERROR(IF(VLOOKUP($D9197,'VLookup Lists'!$B$11:$C$29,2,FALSE)="FLIP",1,0),"")</f>
        <v/>
      </c>
      <c r="O9197" s="1" t="b">
        <f>ISNUMBER(MATCH($E9197,'VLookup Lists'!$E$2:$E$17,0))</f>
        <v>0</v>
      </c>
    </row>
    <row r="9198" spans="1:15" ht="15" customHeight="1" x14ac:dyDescent="0.2">
      <c r="A9198" s="1" t="str">
        <f t="shared" si="68"/>
        <v/>
      </c>
      <c r="E9198" s="1" t="s">
        <v>352</v>
      </c>
      <c r="F9198" s="38"/>
      <c r="G9198" s="38"/>
      <c r="M9198" s="1">
        <f>IF(ISNUMBER(MATCH(E9198,_xlfn.VSTACK('VLookup Lists'!$E$2:$E$17,'VLookup Lists'!$H$2:$H$38,'VLookup Lists'!$J$2:$J$8),0)),1,0)</f>
        <v>0</v>
      </c>
      <c r="N9198" s="1" t="str">
        <f>IFERROR(IF(VLOOKUP($D9198,'VLookup Lists'!$B$11:$C$29,2,FALSE)="FLIP",1,0),"")</f>
        <v/>
      </c>
      <c r="O9198" s="1" t="b">
        <f>ISNUMBER(MATCH($E9198,'VLookup Lists'!$E$2:$E$17,0))</f>
        <v>0</v>
      </c>
    </row>
    <row r="9199" spans="1:15" ht="15" customHeight="1" x14ac:dyDescent="0.2">
      <c r="A9199" s="1" t="str">
        <f t="shared" si="68"/>
        <v/>
      </c>
      <c r="E9199" s="1" t="s">
        <v>352</v>
      </c>
      <c r="F9199" s="38"/>
      <c r="G9199" s="38"/>
      <c r="M9199" s="1">
        <f>IF(ISNUMBER(MATCH(E9199,_xlfn.VSTACK('VLookup Lists'!$E$2:$E$17,'VLookup Lists'!$H$2:$H$38,'VLookup Lists'!$J$2:$J$8),0)),1,0)</f>
        <v>0</v>
      </c>
      <c r="N9199" s="1" t="str">
        <f>IFERROR(IF(VLOOKUP($D9199,'VLookup Lists'!$B$11:$C$29,2,FALSE)="FLIP",1,0),"")</f>
        <v/>
      </c>
      <c r="O9199" s="1" t="b">
        <f>ISNUMBER(MATCH($E9199,'VLookup Lists'!$E$2:$E$17,0))</f>
        <v>0</v>
      </c>
    </row>
    <row r="9200" spans="1:15" ht="15" customHeight="1" x14ac:dyDescent="0.2">
      <c r="A9200" s="1" t="str">
        <f t="shared" si="68"/>
        <v/>
      </c>
      <c r="E9200" s="1" t="s">
        <v>352</v>
      </c>
      <c r="F9200" s="38"/>
      <c r="G9200" s="38"/>
      <c r="M9200" s="1">
        <f>IF(ISNUMBER(MATCH(E9200,_xlfn.VSTACK('VLookup Lists'!$E$2:$E$17,'VLookup Lists'!$H$2:$H$38,'VLookup Lists'!$J$2:$J$8),0)),1,0)</f>
        <v>0</v>
      </c>
      <c r="N9200" s="1" t="str">
        <f>IFERROR(IF(VLOOKUP($D9200,'VLookup Lists'!$B$11:$C$29,2,FALSE)="FLIP",1,0),"")</f>
        <v/>
      </c>
      <c r="O9200" s="1" t="b">
        <f>ISNUMBER(MATCH($E9200,'VLookup Lists'!$E$2:$E$17,0))</f>
        <v>0</v>
      </c>
    </row>
    <row r="9201" spans="1:15" ht="15" customHeight="1" x14ac:dyDescent="0.2">
      <c r="A9201" s="1" t="str">
        <f t="shared" si="68"/>
        <v/>
      </c>
      <c r="E9201" s="1" t="s">
        <v>352</v>
      </c>
      <c r="F9201" s="38"/>
      <c r="G9201" s="38"/>
      <c r="M9201" s="1">
        <f>IF(ISNUMBER(MATCH(E9201,_xlfn.VSTACK('VLookup Lists'!$E$2:$E$17,'VLookup Lists'!$H$2:$H$38,'VLookup Lists'!$J$2:$J$8),0)),1,0)</f>
        <v>0</v>
      </c>
      <c r="N9201" s="1" t="str">
        <f>IFERROR(IF(VLOOKUP($D9201,'VLookup Lists'!$B$11:$C$29,2,FALSE)="FLIP",1,0),"")</f>
        <v/>
      </c>
      <c r="O9201" s="1" t="b">
        <f>ISNUMBER(MATCH($E9201,'VLookup Lists'!$E$2:$E$17,0))</f>
        <v>0</v>
      </c>
    </row>
    <row r="9202" spans="1:15" ht="15" customHeight="1" x14ac:dyDescent="0.2">
      <c r="A9202" s="1" t="str">
        <f t="shared" si="68"/>
        <v/>
      </c>
      <c r="E9202" s="1" t="s">
        <v>352</v>
      </c>
      <c r="F9202" s="38"/>
      <c r="G9202" s="38"/>
      <c r="M9202" s="1">
        <f>IF(ISNUMBER(MATCH(E9202,_xlfn.VSTACK('VLookup Lists'!$E$2:$E$17,'VLookup Lists'!$H$2:$H$38,'VLookup Lists'!$J$2:$J$8),0)),1,0)</f>
        <v>0</v>
      </c>
      <c r="N9202" s="1" t="str">
        <f>IFERROR(IF(VLOOKUP($D9202,'VLookup Lists'!$B$11:$C$29,2,FALSE)="FLIP",1,0),"")</f>
        <v/>
      </c>
      <c r="O9202" s="1" t="b">
        <f>ISNUMBER(MATCH($E9202,'VLookup Lists'!$E$2:$E$17,0))</f>
        <v>0</v>
      </c>
    </row>
    <row r="9203" spans="1:15" ht="15" customHeight="1" x14ac:dyDescent="0.2">
      <c r="A9203" s="1" t="str">
        <f t="shared" si="68"/>
        <v/>
      </c>
      <c r="E9203" s="1" t="s">
        <v>352</v>
      </c>
      <c r="F9203" s="38"/>
      <c r="G9203" s="38"/>
      <c r="M9203" s="1">
        <f>IF(ISNUMBER(MATCH(E9203,_xlfn.VSTACK('VLookup Lists'!$E$2:$E$17,'VLookup Lists'!$H$2:$H$38,'VLookup Lists'!$J$2:$J$8),0)),1,0)</f>
        <v>0</v>
      </c>
      <c r="N9203" s="1" t="str">
        <f>IFERROR(IF(VLOOKUP($D9203,'VLookup Lists'!$B$11:$C$29,2,FALSE)="FLIP",1,0),"")</f>
        <v/>
      </c>
      <c r="O9203" s="1" t="b">
        <f>ISNUMBER(MATCH($E9203,'VLookup Lists'!$E$2:$E$17,0))</f>
        <v>0</v>
      </c>
    </row>
    <row r="9204" spans="1:15" ht="15" customHeight="1" x14ac:dyDescent="0.2">
      <c r="A9204" s="1" t="str">
        <f t="shared" si="68"/>
        <v/>
      </c>
      <c r="E9204" s="1" t="s">
        <v>352</v>
      </c>
      <c r="F9204" s="38"/>
      <c r="G9204" s="38"/>
      <c r="M9204" s="1">
        <f>IF(ISNUMBER(MATCH(E9204,_xlfn.VSTACK('VLookup Lists'!$E$2:$E$17,'VLookup Lists'!$H$2:$H$38,'VLookup Lists'!$J$2:$J$8),0)),1,0)</f>
        <v>0</v>
      </c>
      <c r="N9204" s="1" t="str">
        <f>IFERROR(IF(VLOOKUP($D9204,'VLookup Lists'!$B$11:$C$29,2,FALSE)="FLIP",1,0),"")</f>
        <v/>
      </c>
      <c r="O9204" s="1" t="b">
        <f>ISNUMBER(MATCH($E9204,'VLookup Lists'!$E$2:$E$17,0))</f>
        <v>0</v>
      </c>
    </row>
    <row r="9205" spans="1:15" ht="15" customHeight="1" x14ac:dyDescent="0.2">
      <c r="A9205" s="1" t="str">
        <f t="shared" si="68"/>
        <v/>
      </c>
      <c r="E9205" s="1" t="s">
        <v>352</v>
      </c>
      <c r="F9205" s="38"/>
      <c r="G9205" s="38"/>
      <c r="M9205" s="1">
        <f>IF(ISNUMBER(MATCH(E9205,_xlfn.VSTACK('VLookup Lists'!$E$2:$E$17,'VLookup Lists'!$H$2:$H$38,'VLookup Lists'!$J$2:$J$8),0)),1,0)</f>
        <v>0</v>
      </c>
      <c r="N9205" s="1" t="str">
        <f>IFERROR(IF(VLOOKUP($D9205,'VLookup Lists'!$B$11:$C$29,2,FALSE)="FLIP",1,0),"")</f>
        <v/>
      </c>
      <c r="O9205" s="1" t="b">
        <f>ISNUMBER(MATCH($E9205,'VLookup Lists'!$E$2:$E$17,0))</f>
        <v>0</v>
      </c>
    </row>
    <row r="9206" spans="1:15" ht="15" customHeight="1" x14ac:dyDescent="0.2">
      <c r="A9206" s="1" t="str">
        <f t="shared" si="68"/>
        <v/>
      </c>
      <c r="E9206" s="1" t="s">
        <v>352</v>
      </c>
      <c r="F9206" s="38"/>
      <c r="G9206" s="38"/>
      <c r="M9206" s="1">
        <f>IF(ISNUMBER(MATCH(E9206,_xlfn.VSTACK('VLookup Lists'!$E$2:$E$17,'VLookup Lists'!$H$2:$H$38,'VLookup Lists'!$J$2:$J$8),0)),1,0)</f>
        <v>0</v>
      </c>
      <c r="N9206" s="1" t="str">
        <f>IFERROR(IF(VLOOKUP($D9206,'VLookup Lists'!$B$11:$C$29,2,FALSE)="FLIP",1,0),"")</f>
        <v/>
      </c>
      <c r="O9206" s="1" t="b">
        <f>ISNUMBER(MATCH($E9206,'VLookup Lists'!$E$2:$E$17,0))</f>
        <v>0</v>
      </c>
    </row>
    <row r="9207" spans="1:15" ht="15" customHeight="1" x14ac:dyDescent="0.2">
      <c r="A9207" s="1" t="str">
        <f t="shared" si="68"/>
        <v/>
      </c>
      <c r="E9207" s="1" t="s">
        <v>352</v>
      </c>
      <c r="F9207" s="38"/>
      <c r="G9207" s="38"/>
      <c r="M9207" s="1">
        <f>IF(ISNUMBER(MATCH(E9207,_xlfn.VSTACK('VLookup Lists'!$E$2:$E$17,'VLookup Lists'!$H$2:$H$38,'VLookup Lists'!$J$2:$J$8),0)),1,0)</f>
        <v>0</v>
      </c>
      <c r="N9207" s="1" t="str">
        <f>IFERROR(IF(VLOOKUP($D9207,'VLookup Lists'!$B$11:$C$29,2,FALSE)="FLIP",1,0),"")</f>
        <v/>
      </c>
      <c r="O9207" s="1" t="b">
        <f>ISNUMBER(MATCH($E9207,'VLookup Lists'!$E$2:$E$17,0))</f>
        <v>0</v>
      </c>
    </row>
    <row r="9208" spans="1:15" ht="15" customHeight="1" x14ac:dyDescent="0.2">
      <c r="A9208" s="1" t="str">
        <f t="shared" si="68"/>
        <v/>
      </c>
      <c r="E9208" s="1" t="s">
        <v>352</v>
      </c>
      <c r="F9208" s="38"/>
      <c r="G9208" s="38"/>
      <c r="M9208" s="1">
        <f>IF(ISNUMBER(MATCH(E9208,_xlfn.VSTACK('VLookup Lists'!$E$2:$E$17,'VLookup Lists'!$H$2:$H$38,'VLookup Lists'!$J$2:$J$8),0)),1,0)</f>
        <v>0</v>
      </c>
      <c r="N9208" s="1" t="str">
        <f>IFERROR(IF(VLOOKUP($D9208,'VLookup Lists'!$B$11:$C$29,2,FALSE)="FLIP",1,0),"")</f>
        <v/>
      </c>
      <c r="O9208" s="1" t="b">
        <f>ISNUMBER(MATCH($E9208,'VLookup Lists'!$E$2:$E$17,0))</f>
        <v>0</v>
      </c>
    </row>
    <row r="9209" spans="1:15" ht="15" customHeight="1" x14ac:dyDescent="0.2">
      <c r="A9209" s="1" t="str">
        <f t="shared" si="68"/>
        <v/>
      </c>
      <c r="E9209" s="1" t="s">
        <v>352</v>
      </c>
      <c r="F9209" s="38"/>
      <c r="G9209" s="38"/>
      <c r="M9209" s="1">
        <f>IF(ISNUMBER(MATCH(E9209,_xlfn.VSTACK('VLookup Lists'!$E$2:$E$17,'VLookup Lists'!$H$2:$H$38,'VLookup Lists'!$J$2:$J$8),0)),1,0)</f>
        <v>0</v>
      </c>
      <c r="N9209" s="1" t="str">
        <f>IFERROR(IF(VLOOKUP($D9209,'VLookup Lists'!$B$11:$C$29,2,FALSE)="FLIP",1,0),"")</f>
        <v/>
      </c>
      <c r="O9209" s="1" t="b">
        <f>ISNUMBER(MATCH($E9209,'VLookup Lists'!$E$2:$E$17,0))</f>
        <v>0</v>
      </c>
    </row>
    <row r="9210" spans="1:15" ht="15" customHeight="1" x14ac:dyDescent="0.2">
      <c r="A9210" s="1" t="str">
        <f t="shared" si="68"/>
        <v/>
      </c>
      <c r="E9210" s="1" t="s">
        <v>352</v>
      </c>
      <c r="F9210" s="38"/>
      <c r="G9210" s="38"/>
      <c r="M9210" s="1">
        <f>IF(ISNUMBER(MATCH(E9210,_xlfn.VSTACK('VLookup Lists'!$E$2:$E$17,'VLookup Lists'!$H$2:$H$38,'VLookup Lists'!$J$2:$J$8),0)),1,0)</f>
        <v>0</v>
      </c>
      <c r="N9210" s="1" t="str">
        <f>IFERROR(IF(VLOOKUP($D9210,'VLookup Lists'!$B$11:$C$29,2,FALSE)="FLIP",1,0),"")</f>
        <v/>
      </c>
      <c r="O9210" s="1" t="b">
        <f>ISNUMBER(MATCH($E9210,'VLookup Lists'!$E$2:$E$17,0))</f>
        <v>0</v>
      </c>
    </row>
    <row r="9211" spans="1:15" ht="15" customHeight="1" x14ac:dyDescent="0.2">
      <c r="A9211" s="1" t="str">
        <f t="shared" si="68"/>
        <v/>
      </c>
      <c r="E9211" s="1" t="s">
        <v>352</v>
      </c>
      <c r="F9211" s="38"/>
      <c r="G9211" s="38"/>
      <c r="M9211" s="1">
        <f>IF(ISNUMBER(MATCH(E9211,_xlfn.VSTACK('VLookup Lists'!$E$2:$E$17,'VLookup Lists'!$H$2:$H$38,'VLookup Lists'!$J$2:$J$8),0)),1,0)</f>
        <v>0</v>
      </c>
      <c r="N9211" s="1" t="str">
        <f>IFERROR(IF(VLOOKUP($D9211,'VLookup Lists'!$B$11:$C$29,2,FALSE)="FLIP",1,0),"")</f>
        <v/>
      </c>
      <c r="O9211" s="1" t="b">
        <f>ISNUMBER(MATCH($E9211,'VLookup Lists'!$E$2:$E$17,0))</f>
        <v>0</v>
      </c>
    </row>
    <row r="9212" spans="1:15" ht="15" customHeight="1" x14ac:dyDescent="0.2">
      <c r="A9212" s="1" t="str">
        <f t="shared" si="68"/>
        <v/>
      </c>
      <c r="E9212" s="1" t="s">
        <v>352</v>
      </c>
      <c r="F9212" s="38"/>
      <c r="G9212" s="38"/>
      <c r="M9212" s="1">
        <f>IF(ISNUMBER(MATCH(E9212,_xlfn.VSTACK('VLookup Lists'!$E$2:$E$17,'VLookup Lists'!$H$2:$H$38,'VLookup Lists'!$J$2:$J$8),0)),1,0)</f>
        <v>0</v>
      </c>
      <c r="N9212" s="1" t="str">
        <f>IFERROR(IF(VLOOKUP($D9212,'VLookup Lists'!$B$11:$C$29,2,FALSE)="FLIP",1,0),"")</f>
        <v/>
      </c>
      <c r="O9212" s="1" t="b">
        <f>ISNUMBER(MATCH($E9212,'VLookup Lists'!$E$2:$E$17,0))</f>
        <v>0</v>
      </c>
    </row>
    <row r="9213" spans="1:15" ht="15" customHeight="1" x14ac:dyDescent="0.2">
      <c r="A9213" s="1" t="str">
        <f t="shared" si="68"/>
        <v/>
      </c>
      <c r="E9213" s="1" t="s">
        <v>352</v>
      </c>
      <c r="F9213" s="38"/>
      <c r="G9213" s="38"/>
      <c r="M9213" s="1">
        <f>IF(ISNUMBER(MATCH(E9213,_xlfn.VSTACK('VLookup Lists'!$E$2:$E$17,'VLookup Lists'!$H$2:$H$38,'VLookup Lists'!$J$2:$J$8),0)),1,0)</f>
        <v>0</v>
      </c>
      <c r="N9213" s="1" t="str">
        <f>IFERROR(IF(VLOOKUP($D9213,'VLookup Lists'!$B$11:$C$29,2,FALSE)="FLIP",1,0),"")</f>
        <v/>
      </c>
      <c r="O9213" s="1" t="b">
        <f>ISNUMBER(MATCH($E9213,'VLookup Lists'!$E$2:$E$17,0))</f>
        <v>0</v>
      </c>
    </row>
    <row r="9214" spans="1:15" ht="15" customHeight="1" x14ac:dyDescent="0.2">
      <c r="A9214" s="1" t="str">
        <f t="shared" si="68"/>
        <v/>
      </c>
      <c r="E9214" s="1" t="s">
        <v>352</v>
      </c>
      <c r="F9214" s="38"/>
      <c r="G9214" s="38"/>
      <c r="M9214" s="1">
        <f>IF(ISNUMBER(MATCH(E9214,_xlfn.VSTACK('VLookup Lists'!$E$2:$E$17,'VLookup Lists'!$H$2:$H$38,'VLookup Lists'!$J$2:$J$8),0)),1,0)</f>
        <v>0</v>
      </c>
      <c r="N9214" s="1" t="str">
        <f>IFERROR(IF(VLOOKUP($D9214,'VLookup Lists'!$B$11:$C$29,2,FALSE)="FLIP",1,0),"")</f>
        <v/>
      </c>
      <c r="O9214" s="1" t="b">
        <f>ISNUMBER(MATCH($E9214,'VLookup Lists'!$E$2:$E$17,0))</f>
        <v>0</v>
      </c>
    </row>
    <row r="9215" spans="1:15" ht="15" customHeight="1" x14ac:dyDescent="0.2">
      <c r="A9215" s="1" t="str">
        <f t="shared" si="68"/>
        <v/>
      </c>
      <c r="E9215" s="1" t="s">
        <v>352</v>
      </c>
      <c r="F9215" s="38"/>
      <c r="G9215" s="38"/>
      <c r="M9215" s="1">
        <f>IF(ISNUMBER(MATCH(E9215,_xlfn.VSTACK('VLookup Lists'!$E$2:$E$17,'VLookup Lists'!$H$2:$H$38,'VLookup Lists'!$J$2:$J$8),0)),1,0)</f>
        <v>0</v>
      </c>
      <c r="N9215" s="1" t="str">
        <f>IFERROR(IF(VLOOKUP($D9215,'VLookup Lists'!$B$11:$C$29,2,FALSE)="FLIP",1,0),"")</f>
        <v/>
      </c>
      <c r="O9215" s="1" t="b">
        <f>ISNUMBER(MATCH($E9215,'VLookup Lists'!$E$2:$E$17,0))</f>
        <v>0</v>
      </c>
    </row>
    <row r="9216" spans="1:15" ht="15" customHeight="1" x14ac:dyDescent="0.2">
      <c r="A9216" s="1" t="str">
        <f t="shared" si="68"/>
        <v/>
      </c>
      <c r="E9216" s="1" t="s">
        <v>352</v>
      </c>
      <c r="F9216" s="38"/>
      <c r="G9216" s="38"/>
      <c r="M9216" s="1">
        <f>IF(ISNUMBER(MATCH(E9216,_xlfn.VSTACK('VLookup Lists'!$E$2:$E$17,'VLookup Lists'!$H$2:$H$38,'VLookup Lists'!$J$2:$J$8),0)),1,0)</f>
        <v>0</v>
      </c>
      <c r="N9216" s="1" t="str">
        <f>IFERROR(IF(VLOOKUP($D9216,'VLookup Lists'!$B$11:$C$29,2,FALSE)="FLIP",1,0),"")</f>
        <v/>
      </c>
      <c r="O9216" s="1" t="b">
        <f>ISNUMBER(MATCH($E9216,'VLookup Lists'!$E$2:$E$17,0))</f>
        <v>0</v>
      </c>
    </row>
    <row r="9217" spans="1:15" ht="15" customHeight="1" x14ac:dyDescent="0.2">
      <c r="A9217" s="1" t="str">
        <f t="shared" si="68"/>
        <v/>
      </c>
      <c r="E9217" s="1" t="s">
        <v>352</v>
      </c>
      <c r="F9217" s="38"/>
      <c r="G9217" s="38"/>
      <c r="M9217" s="1">
        <f>IF(ISNUMBER(MATCH(E9217,_xlfn.VSTACK('VLookup Lists'!$E$2:$E$17,'VLookup Lists'!$H$2:$H$38,'VLookup Lists'!$J$2:$J$8),0)),1,0)</f>
        <v>0</v>
      </c>
      <c r="N9217" s="1" t="str">
        <f>IFERROR(IF(VLOOKUP($D9217,'VLookup Lists'!$B$11:$C$29,2,FALSE)="FLIP",1,0),"")</f>
        <v/>
      </c>
      <c r="O9217" s="1" t="b">
        <f>ISNUMBER(MATCH($E9217,'VLookup Lists'!$E$2:$E$17,0))</f>
        <v>0</v>
      </c>
    </row>
    <row r="9218" spans="1:15" ht="15" customHeight="1" x14ac:dyDescent="0.2">
      <c r="A9218" s="1" t="str">
        <f t="shared" si="68"/>
        <v/>
      </c>
      <c r="E9218" s="1" t="s">
        <v>352</v>
      </c>
      <c r="F9218" s="38"/>
      <c r="G9218" s="38"/>
      <c r="M9218" s="1">
        <f>IF(ISNUMBER(MATCH(E9218,_xlfn.VSTACK('VLookup Lists'!$E$2:$E$17,'VLookup Lists'!$H$2:$H$38,'VLookup Lists'!$J$2:$J$8),0)),1,0)</f>
        <v>0</v>
      </c>
      <c r="N9218" s="1" t="str">
        <f>IFERROR(IF(VLOOKUP($D9218,'VLookup Lists'!$B$11:$C$29,2,FALSE)="FLIP",1,0),"")</f>
        <v/>
      </c>
      <c r="O9218" s="1" t="b">
        <f>ISNUMBER(MATCH($E9218,'VLookup Lists'!$E$2:$E$17,0))</f>
        <v>0</v>
      </c>
    </row>
    <row r="9219" spans="1:15" ht="15" customHeight="1" x14ac:dyDescent="0.2">
      <c r="A9219" s="1" t="str">
        <f t="shared" si="68"/>
        <v/>
      </c>
      <c r="E9219" s="1" t="s">
        <v>352</v>
      </c>
      <c r="F9219" s="38"/>
      <c r="G9219" s="38"/>
      <c r="M9219" s="1">
        <f>IF(ISNUMBER(MATCH(E9219,_xlfn.VSTACK('VLookup Lists'!$E$2:$E$17,'VLookup Lists'!$H$2:$H$38,'VLookup Lists'!$J$2:$J$8),0)),1,0)</f>
        <v>0</v>
      </c>
      <c r="N9219" s="1" t="str">
        <f>IFERROR(IF(VLOOKUP($D9219,'VLookup Lists'!$B$11:$C$29,2,FALSE)="FLIP",1,0),"")</f>
        <v/>
      </c>
      <c r="O9219" s="1" t="b">
        <f>ISNUMBER(MATCH($E9219,'VLookup Lists'!$E$2:$E$17,0))</f>
        <v>0</v>
      </c>
    </row>
    <row r="9220" spans="1:15" ht="15" customHeight="1" x14ac:dyDescent="0.2">
      <c r="A9220" s="1" t="str">
        <f t="shared" si="68"/>
        <v/>
      </c>
      <c r="E9220" s="1" t="s">
        <v>352</v>
      </c>
      <c r="F9220" s="38"/>
      <c r="G9220" s="38"/>
      <c r="M9220" s="1">
        <f>IF(ISNUMBER(MATCH(E9220,_xlfn.VSTACK('VLookup Lists'!$E$2:$E$17,'VLookup Lists'!$H$2:$H$38,'VLookup Lists'!$J$2:$J$8),0)),1,0)</f>
        <v>0</v>
      </c>
      <c r="N9220" s="1" t="str">
        <f>IFERROR(IF(VLOOKUP($D9220,'VLookup Lists'!$B$11:$C$29,2,FALSE)="FLIP",1,0),"")</f>
        <v/>
      </c>
      <c r="O9220" s="1" t="b">
        <f>ISNUMBER(MATCH($E9220,'VLookup Lists'!$E$2:$E$17,0))</f>
        <v>0</v>
      </c>
    </row>
    <row r="9221" spans="1:15" ht="15" customHeight="1" x14ac:dyDescent="0.2">
      <c r="A9221" s="1" t="str">
        <f t="shared" si="68"/>
        <v/>
      </c>
      <c r="E9221" s="1" t="s">
        <v>352</v>
      </c>
      <c r="F9221" s="38"/>
      <c r="G9221" s="38"/>
      <c r="M9221" s="1">
        <f>IF(ISNUMBER(MATCH(E9221,_xlfn.VSTACK('VLookup Lists'!$E$2:$E$17,'VLookup Lists'!$H$2:$H$38,'VLookup Lists'!$J$2:$J$8),0)),1,0)</f>
        <v>0</v>
      </c>
      <c r="N9221" s="1" t="str">
        <f>IFERROR(IF(VLOOKUP($D9221,'VLookup Lists'!$B$11:$C$29,2,FALSE)="FLIP",1,0),"")</f>
        <v/>
      </c>
      <c r="O9221" s="1" t="b">
        <f>ISNUMBER(MATCH($E9221,'VLookup Lists'!$E$2:$E$17,0))</f>
        <v>0</v>
      </c>
    </row>
    <row r="9222" spans="1:15" ht="15" customHeight="1" x14ac:dyDescent="0.2">
      <c r="A9222" s="1" t="str">
        <f t="shared" si="68"/>
        <v/>
      </c>
      <c r="E9222" s="1" t="s">
        <v>352</v>
      </c>
      <c r="F9222" s="38"/>
      <c r="G9222" s="38"/>
      <c r="M9222" s="1">
        <f>IF(ISNUMBER(MATCH(E9222,_xlfn.VSTACK('VLookup Lists'!$E$2:$E$17,'VLookup Lists'!$H$2:$H$38,'VLookup Lists'!$J$2:$J$8),0)),1,0)</f>
        <v>0</v>
      </c>
      <c r="N9222" s="1" t="str">
        <f>IFERROR(IF(VLOOKUP($D9222,'VLookup Lists'!$B$11:$C$29,2,FALSE)="FLIP",1,0),"")</f>
        <v/>
      </c>
      <c r="O9222" s="1" t="b">
        <f>ISNUMBER(MATCH($E9222,'VLookup Lists'!$E$2:$E$17,0))</f>
        <v>0</v>
      </c>
    </row>
    <row r="9223" spans="1:15" ht="15" customHeight="1" x14ac:dyDescent="0.2">
      <c r="A9223" s="1" t="str">
        <f t="shared" si="68"/>
        <v/>
      </c>
      <c r="E9223" s="1" t="s">
        <v>352</v>
      </c>
      <c r="F9223" s="38"/>
      <c r="G9223" s="38"/>
      <c r="M9223" s="1">
        <f>IF(ISNUMBER(MATCH(E9223,_xlfn.VSTACK('VLookup Lists'!$E$2:$E$17,'VLookup Lists'!$H$2:$H$38,'VLookup Lists'!$J$2:$J$8),0)),1,0)</f>
        <v>0</v>
      </c>
      <c r="N9223" s="1" t="str">
        <f>IFERROR(IF(VLOOKUP($D9223,'VLookup Lists'!$B$11:$C$29,2,FALSE)="FLIP",1,0),"")</f>
        <v/>
      </c>
      <c r="O9223" s="1" t="b">
        <f>ISNUMBER(MATCH($E9223,'VLookup Lists'!$E$2:$E$17,0))</f>
        <v>0</v>
      </c>
    </row>
    <row r="9224" spans="1:15" ht="15" customHeight="1" x14ac:dyDescent="0.2">
      <c r="A9224" s="1" t="str">
        <f t="shared" si="68"/>
        <v/>
      </c>
      <c r="E9224" s="1" t="s">
        <v>352</v>
      </c>
      <c r="F9224" s="38"/>
      <c r="G9224" s="38"/>
      <c r="M9224" s="1">
        <f>IF(ISNUMBER(MATCH(E9224,_xlfn.VSTACK('VLookup Lists'!$E$2:$E$17,'VLookup Lists'!$H$2:$H$38,'VLookup Lists'!$J$2:$J$8),0)),1,0)</f>
        <v>0</v>
      </c>
      <c r="N9224" s="1" t="str">
        <f>IFERROR(IF(VLOOKUP($D9224,'VLookup Lists'!$B$11:$C$29,2,FALSE)="FLIP",1,0),"")</f>
        <v/>
      </c>
      <c r="O9224" s="1" t="b">
        <f>ISNUMBER(MATCH($E9224,'VLookup Lists'!$E$2:$E$17,0))</f>
        <v>0</v>
      </c>
    </row>
    <row r="9225" spans="1:15" ht="15" customHeight="1" x14ac:dyDescent="0.2">
      <c r="A9225" s="1" t="str">
        <f t="shared" si="68"/>
        <v/>
      </c>
      <c r="E9225" s="1" t="s">
        <v>352</v>
      </c>
      <c r="F9225" s="38"/>
      <c r="G9225" s="38"/>
      <c r="M9225" s="1">
        <f>IF(ISNUMBER(MATCH(E9225,_xlfn.VSTACK('VLookup Lists'!$E$2:$E$17,'VLookup Lists'!$H$2:$H$38,'VLookup Lists'!$J$2:$J$8),0)),1,0)</f>
        <v>0</v>
      </c>
      <c r="N9225" s="1" t="str">
        <f>IFERROR(IF(VLOOKUP($D9225,'VLookup Lists'!$B$11:$C$29,2,FALSE)="FLIP",1,0),"")</f>
        <v/>
      </c>
      <c r="O9225" s="1" t="b">
        <f>ISNUMBER(MATCH($E9225,'VLookup Lists'!$E$2:$E$17,0))</f>
        <v>0</v>
      </c>
    </row>
    <row r="9226" spans="1:15" ht="15" customHeight="1" x14ac:dyDescent="0.2">
      <c r="A9226" s="1" t="str">
        <f t="shared" si="68"/>
        <v/>
      </c>
      <c r="E9226" s="1" t="s">
        <v>352</v>
      </c>
      <c r="F9226" s="38"/>
      <c r="G9226" s="38"/>
      <c r="M9226" s="1">
        <f>IF(ISNUMBER(MATCH(E9226,_xlfn.VSTACK('VLookup Lists'!$E$2:$E$17,'VLookup Lists'!$H$2:$H$38,'VLookup Lists'!$J$2:$J$8),0)),1,0)</f>
        <v>0</v>
      </c>
      <c r="N9226" s="1" t="str">
        <f>IFERROR(IF(VLOOKUP($D9226,'VLookup Lists'!$B$11:$C$29,2,FALSE)="FLIP",1,0),"")</f>
        <v/>
      </c>
      <c r="O9226" s="1" t="b">
        <f>ISNUMBER(MATCH($E9226,'VLookup Lists'!$E$2:$E$17,0))</f>
        <v>0</v>
      </c>
    </row>
    <row r="9227" spans="1:15" ht="15" customHeight="1" x14ac:dyDescent="0.2">
      <c r="A9227" s="1" t="str">
        <f t="shared" si="68"/>
        <v/>
      </c>
      <c r="E9227" s="1" t="s">
        <v>352</v>
      </c>
      <c r="F9227" s="38"/>
      <c r="G9227" s="38"/>
      <c r="M9227" s="1">
        <f>IF(ISNUMBER(MATCH(E9227,_xlfn.VSTACK('VLookup Lists'!$E$2:$E$17,'VLookup Lists'!$H$2:$H$38,'VLookup Lists'!$J$2:$J$8),0)),1,0)</f>
        <v>0</v>
      </c>
      <c r="N9227" s="1" t="str">
        <f>IFERROR(IF(VLOOKUP($D9227,'VLookup Lists'!$B$11:$C$29,2,FALSE)="FLIP",1,0),"")</f>
        <v/>
      </c>
      <c r="O9227" s="1" t="b">
        <f>ISNUMBER(MATCH($E9227,'VLookup Lists'!$E$2:$E$17,0))</f>
        <v>0</v>
      </c>
    </row>
    <row r="9228" spans="1:15" ht="15" customHeight="1" x14ac:dyDescent="0.2">
      <c r="A9228" s="1" t="str">
        <f t="shared" si="68"/>
        <v/>
      </c>
      <c r="E9228" s="1" t="s">
        <v>352</v>
      </c>
      <c r="F9228" s="38"/>
      <c r="G9228" s="38"/>
      <c r="M9228" s="1">
        <f>IF(ISNUMBER(MATCH(E9228,_xlfn.VSTACK('VLookup Lists'!$E$2:$E$17,'VLookup Lists'!$H$2:$H$38,'VLookup Lists'!$J$2:$J$8),0)),1,0)</f>
        <v>0</v>
      </c>
      <c r="N9228" s="1" t="str">
        <f>IFERROR(IF(VLOOKUP($D9228,'VLookup Lists'!$B$11:$C$29,2,FALSE)="FLIP",1,0),"")</f>
        <v/>
      </c>
      <c r="O9228" s="1" t="b">
        <f>ISNUMBER(MATCH($E9228,'VLookup Lists'!$E$2:$E$17,0))</f>
        <v>0</v>
      </c>
    </row>
    <row r="9229" spans="1:15" ht="15" customHeight="1" x14ac:dyDescent="0.2">
      <c r="A9229" s="1" t="str">
        <f t="shared" si="68"/>
        <v/>
      </c>
      <c r="E9229" s="1" t="s">
        <v>352</v>
      </c>
      <c r="F9229" s="38"/>
      <c r="G9229" s="38"/>
      <c r="M9229" s="1">
        <f>IF(ISNUMBER(MATCH(E9229,_xlfn.VSTACK('VLookup Lists'!$E$2:$E$17,'VLookup Lists'!$H$2:$H$38,'VLookup Lists'!$J$2:$J$8),0)),1,0)</f>
        <v>0</v>
      </c>
      <c r="N9229" s="1" t="str">
        <f>IFERROR(IF(VLOOKUP($D9229,'VLookup Lists'!$B$11:$C$29,2,FALSE)="FLIP",1,0),"")</f>
        <v/>
      </c>
      <c r="O9229" s="1" t="b">
        <f>ISNUMBER(MATCH($E9229,'VLookup Lists'!$E$2:$E$17,0))</f>
        <v>0</v>
      </c>
    </row>
    <row r="9230" spans="1:15" ht="15" customHeight="1" x14ac:dyDescent="0.2">
      <c r="A9230" s="1" t="str">
        <f t="shared" si="68"/>
        <v/>
      </c>
      <c r="E9230" s="1" t="s">
        <v>352</v>
      </c>
      <c r="F9230" s="38"/>
      <c r="G9230" s="38"/>
      <c r="M9230" s="1">
        <f>IF(ISNUMBER(MATCH(E9230,_xlfn.VSTACK('VLookup Lists'!$E$2:$E$17,'VLookup Lists'!$H$2:$H$38,'VLookup Lists'!$J$2:$J$8),0)),1,0)</f>
        <v>0</v>
      </c>
      <c r="N9230" s="1" t="str">
        <f>IFERROR(IF(VLOOKUP($D9230,'VLookup Lists'!$B$11:$C$29,2,FALSE)="FLIP",1,0),"")</f>
        <v/>
      </c>
      <c r="O9230" s="1" t="b">
        <f>ISNUMBER(MATCH($E9230,'VLookup Lists'!$E$2:$E$17,0))</f>
        <v>0</v>
      </c>
    </row>
    <row r="9231" spans="1:15" ht="15" customHeight="1" x14ac:dyDescent="0.2">
      <c r="A9231" s="1" t="str">
        <f t="shared" si="68"/>
        <v/>
      </c>
      <c r="E9231" s="1" t="s">
        <v>352</v>
      </c>
      <c r="F9231" s="38"/>
      <c r="G9231" s="38"/>
      <c r="M9231" s="1">
        <f>IF(ISNUMBER(MATCH(E9231,_xlfn.VSTACK('VLookup Lists'!$E$2:$E$17,'VLookup Lists'!$H$2:$H$38,'VLookup Lists'!$J$2:$J$8),0)),1,0)</f>
        <v>0</v>
      </c>
      <c r="N9231" s="1" t="str">
        <f>IFERROR(IF(VLOOKUP($D9231,'VLookup Lists'!$B$11:$C$29,2,FALSE)="FLIP",1,0),"")</f>
        <v/>
      </c>
      <c r="O9231" s="1" t="b">
        <f>ISNUMBER(MATCH($E9231,'VLookup Lists'!$E$2:$E$17,0))</f>
        <v>0</v>
      </c>
    </row>
    <row r="9232" spans="1:15" ht="15" customHeight="1" x14ac:dyDescent="0.2">
      <c r="A9232" s="1" t="str">
        <f t="shared" si="68"/>
        <v/>
      </c>
      <c r="E9232" s="1" t="s">
        <v>352</v>
      </c>
      <c r="F9232" s="38"/>
      <c r="G9232" s="38"/>
      <c r="M9232" s="1">
        <f>IF(ISNUMBER(MATCH(E9232,_xlfn.VSTACK('VLookup Lists'!$E$2:$E$17,'VLookup Lists'!$H$2:$H$38,'VLookup Lists'!$J$2:$J$8),0)),1,0)</f>
        <v>0</v>
      </c>
      <c r="N9232" s="1" t="str">
        <f>IFERROR(IF(VLOOKUP($D9232,'VLookup Lists'!$B$11:$C$29,2,FALSE)="FLIP",1,0),"")</f>
        <v/>
      </c>
      <c r="O9232" s="1" t="b">
        <f>ISNUMBER(MATCH($E9232,'VLookup Lists'!$E$2:$E$17,0))</f>
        <v>0</v>
      </c>
    </row>
    <row r="9233" spans="1:15" ht="15" customHeight="1" x14ac:dyDescent="0.2">
      <c r="A9233" s="1" t="str">
        <f t="shared" si="68"/>
        <v/>
      </c>
      <c r="E9233" s="1" t="s">
        <v>352</v>
      </c>
      <c r="F9233" s="38"/>
      <c r="G9233" s="38"/>
      <c r="M9233" s="1">
        <f>IF(ISNUMBER(MATCH(E9233,_xlfn.VSTACK('VLookup Lists'!$E$2:$E$17,'VLookup Lists'!$H$2:$H$38,'VLookup Lists'!$J$2:$J$8),0)),1,0)</f>
        <v>0</v>
      </c>
      <c r="N9233" s="1" t="str">
        <f>IFERROR(IF(VLOOKUP($D9233,'VLookup Lists'!$B$11:$C$29,2,FALSE)="FLIP",1,0),"")</f>
        <v/>
      </c>
      <c r="O9233" s="1" t="b">
        <f>ISNUMBER(MATCH($E9233,'VLookup Lists'!$E$2:$E$17,0))</f>
        <v>0</v>
      </c>
    </row>
    <row r="9234" spans="1:15" ht="15" customHeight="1" x14ac:dyDescent="0.2">
      <c r="A9234" s="1" t="str">
        <f t="shared" si="68"/>
        <v/>
      </c>
      <c r="E9234" s="1" t="s">
        <v>352</v>
      </c>
      <c r="F9234" s="38"/>
      <c r="G9234" s="38"/>
      <c r="M9234" s="1">
        <f>IF(ISNUMBER(MATCH(E9234,_xlfn.VSTACK('VLookup Lists'!$E$2:$E$17,'VLookup Lists'!$H$2:$H$38,'VLookup Lists'!$J$2:$J$8),0)),1,0)</f>
        <v>0</v>
      </c>
      <c r="N9234" s="1" t="str">
        <f>IFERROR(IF(VLOOKUP($D9234,'VLookup Lists'!$B$11:$C$29,2,FALSE)="FLIP",1,0),"")</f>
        <v/>
      </c>
      <c r="O9234" s="1" t="b">
        <f>ISNUMBER(MATCH($E9234,'VLookup Lists'!$E$2:$E$17,0))</f>
        <v>0</v>
      </c>
    </row>
    <row r="9235" spans="1:15" ht="15" customHeight="1" x14ac:dyDescent="0.2">
      <c r="A9235" s="1" t="str">
        <f t="shared" si="68"/>
        <v/>
      </c>
      <c r="E9235" s="1" t="s">
        <v>352</v>
      </c>
      <c r="F9235" s="38"/>
      <c r="G9235" s="38"/>
      <c r="M9235" s="1">
        <f>IF(ISNUMBER(MATCH(E9235,_xlfn.VSTACK('VLookup Lists'!$E$2:$E$17,'VLookup Lists'!$H$2:$H$38,'VLookup Lists'!$J$2:$J$8),0)),1,0)</f>
        <v>0</v>
      </c>
      <c r="N9235" s="1" t="str">
        <f>IFERROR(IF(VLOOKUP($D9235,'VLookup Lists'!$B$11:$C$29,2,FALSE)="FLIP",1,0),"")</f>
        <v/>
      </c>
      <c r="O9235" s="1" t="b">
        <f>ISNUMBER(MATCH($E9235,'VLookup Lists'!$E$2:$E$17,0))</f>
        <v>0</v>
      </c>
    </row>
    <row r="9236" spans="1:15" ht="15" customHeight="1" x14ac:dyDescent="0.2">
      <c r="A9236" s="1" t="str">
        <f t="shared" si="68"/>
        <v/>
      </c>
      <c r="E9236" s="1" t="s">
        <v>352</v>
      </c>
      <c r="F9236" s="38"/>
      <c r="G9236" s="38"/>
      <c r="M9236" s="1">
        <f>IF(ISNUMBER(MATCH(E9236,_xlfn.VSTACK('VLookup Lists'!$E$2:$E$17,'VLookup Lists'!$H$2:$H$38,'VLookup Lists'!$J$2:$J$8),0)),1,0)</f>
        <v>0</v>
      </c>
      <c r="N9236" s="1" t="str">
        <f>IFERROR(IF(VLOOKUP($D9236,'VLookup Lists'!$B$11:$C$29,2,FALSE)="FLIP",1,0),"")</f>
        <v/>
      </c>
      <c r="O9236" s="1" t="b">
        <f>ISNUMBER(MATCH($E9236,'VLookup Lists'!$E$2:$E$17,0))</f>
        <v>0</v>
      </c>
    </row>
    <row r="9237" spans="1:15" ht="15" customHeight="1" x14ac:dyDescent="0.2">
      <c r="A9237" s="1" t="str">
        <f t="shared" si="68"/>
        <v/>
      </c>
      <c r="E9237" s="1" t="s">
        <v>352</v>
      </c>
      <c r="F9237" s="38"/>
      <c r="G9237" s="38"/>
      <c r="M9237" s="1">
        <f>IF(ISNUMBER(MATCH(E9237,_xlfn.VSTACK('VLookup Lists'!$E$2:$E$17,'VLookup Lists'!$H$2:$H$38,'VLookup Lists'!$J$2:$J$8),0)),1,0)</f>
        <v>0</v>
      </c>
      <c r="N9237" s="1" t="str">
        <f>IFERROR(IF(VLOOKUP($D9237,'VLookup Lists'!$B$11:$C$29,2,FALSE)="FLIP",1,0),"")</f>
        <v/>
      </c>
      <c r="O9237" s="1" t="b">
        <f>ISNUMBER(MATCH($E9237,'VLookup Lists'!$E$2:$E$17,0))</f>
        <v>0</v>
      </c>
    </row>
    <row r="9238" spans="1:15" ht="15" customHeight="1" x14ac:dyDescent="0.2">
      <c r="A9238" s="1" t="str">
        <f t="shared" si="68"/>
        <v/>
      </c>
      <c r="E9238" s="1" t="s">
        <v>352</v>
      </c>
      <c r="F9238" s="38"/>
      <c r="G9238" s="38"/>
      <c r="M9238" s="1">
        <f>IF(ISNUMBER(MATCH(E9238,_xlfn.VSTACK('VLookup Lists'!$E$2:$E$17,'VLookup Lists'!$H$2:$H$38,'VLookup Lists'!$J$2:$J$8),0)),1,0)</f>
        <v>0</v>
      </c>
      <c r="N9238" s="1" t="str">
        <f>IFERROR(IF(VLOOKUP($D9238,'VLookup Lists'!$B$11:$C$29,2,FALSE)="FLIP",1,0),"")</f>
        <v/>
      </c>
      <c r="O9238" s="1" t="b">
        <f>ISNUMBER(MATCH($E9238,'VLookup Lists'!$E$2:$E$17,0))</f>
        <v>0</v>
      </c>
    </row>
    <row r="9239" spans="1:15" ht="15" customHeight="1" x14ac:dyDescent="0.2">
      <c r="A9239" s="1" t="str">
        <f t="shared" si="68"/>
        <v/>
      </c>
      <c r="E9239" s="1" t="s">
        <v>352</v>
      </c>
      <c r="F9239" s="38"/>
      <c r="G9239" s="38"/>
      <c r="M9239" s="1">
        <f>IF(ISNUMBER(MATCH(E9239,_xlfn.VSTACK('VLookup Lists'!$E$2:$E$17,'VLookup Lists'!$H$2:$H$38,'VLookup Lists'!$J$2:$J$8),0)),1,0)</f>
        <v>0</v>
      </c>
      <c r="N9239" s="1" t="str">
        <f>IFERROR(IF(VLOOKUP($D9239,'VLookup Lists'!$B$11:$C$29,2,FALSE)="FLIP",1,0),"")</f>
        <v/>
      </c>
      <c r="O9239" s="1" t="b">
        <f>ISNUMBER(MATCH($E9239,'VLookup Lists'!$E$2:$E$17,0))</f>
        <v>0</v>
      </c>
    </row>
    <row r="9240" spans="1:15" ht="15" customHeight="1" x14ac:dyDescent="0.2">
      <c r="A9240" s="1" t="str">
        <f t="shared" si="68"/>
        <v/>
      </c>
      <c r="E9240" s="1" t="s">
        <v>352</v>
      </c>
      <c r="F9240" s="38"/>
      <c r="G9240" s="38"/>
      <c r="M9240" s="1">
        <f>IF(ISNUMBER(MATCH(E9240,_xlfn.VSTACK('VLookup Lists'!$E$2:$E$17,'VLookup Lists'!$H$2:$H$38,'VLookup Lists'!$J$2:$J$8),0)),1,0)</f>
        <v>0</v>
      </c>
      <c r="N9240" s="1" t="str">
        <f>IFERROR(IF(VLOOKUP($D9240,'VLookup Lists'!$B$11:$C$29,2,FALSE)="FLIP",1,0),"")</f>
        <v/>
      </c>
      <c r="O9240" s="1" t="b">
        <f>ISNUMBER(MATCH($E9240,'VLookup Lists'!$E$2:$E$17,0))</f>
        <v>0</v>
      </c>
    </row>
    <row r="9241" spans="1:15" ht="15" customHeight="1" x14ac:dyDescent="0.2">
      <c r="A9241" s="1" t="str">
        <f t="shared" si="68"/>
        <v/>
      </c>
      <c r="E9241" s="1" t="s">
        <v>352</v>
      </c>
      <c r="F9241" s="38"/>
      <c r="G9241" s="38"/>
      <c r="M9241" s="1">
        <f>IF(ISNUMBER(MATCH(E9241,_xlfn.VSTACK('VLookup Lists'!$E$2:$E$17,'VLookup Lists'!$H$2:$H$38,'VLookup Lists'!$J$2:$J$8),0)),1,0)</f>
        <v>0</v>
      </c>
      <c r="N9241" s="1" t="str">
        <f>IFERROR(IF(VLOOKUP($D9241,'VLookup Lists'!$B$11:$C$29,2,FALSE)="FLIP",1,0),"")</f>
        <v/>
      </c>
      <c r="O9241" s="1" t="b">
        <f>ISNUMBER(MATCH($E9241,'VLookup Lists'!$E$2:$E$17,0))</f>
        <v>0</v>
      </c>
    </row>
    <row r="9242" spans="1:15" ht="15" customHeight="1" x14ac:dyDescent="0.2">
      <c r="A9242" s="1" t="str">
        <f t="shared" si="68"/>
        <v/>
      </c>
      <c r="E9242" s="1" t="s">
        <v>352</v>
      </c>
      <c r="F9242" s="38"/>
      <c r="G9242" s="38"/>
      <c r="M9242" s="1">
        <f>IF(ISNUMBER(MATCH(E9242,_xlfn.VSTACK('VLookup Lists'!$E$2:$E$17,'VLookup Lists'!$H$2:$H$38,'VLookup Lists'!$J$2:$J$8),0)),1,0)</f>
        <v>0</v>
      </c>
      <c r="N9242" s="1" t="str">
        <f>IFERROR(IF(VLOOKUP($D9242,'VLookup Lists'!$B$11:$C$29,2,FALSE)="FLIP",1,0),"")</f>
        <v/>
      </c>
      <c r="O9242" s="1" t="b">
        <f>ISNUMBER(MATCH($E9242,'VLookup Lists'!$E$2:$E$17,0))</f>
        <v>0</v>
      </c>
    </row>
    <row r="9243" spans="1:15" ht="15" customHeight="1" x14ac:dyDescent="0.2">
      <c r="A9243" s="1" t="str">
        <f t="shared" si="68"/>
        <v/>
      </c>
      <c r="E9243" s="1" t="s">
        <v>352</v>
      </c>
      <c r="F9243" s="38"/>
      <c r="G9243" s="38"/>
      <c r="M9243" s="1">
        <f>IF(ISNUMBER(MATCH(E9243,_xlfn.VSTACK('VLookup Lists'!$E$2:$E$17,'VLookup Lists'!$H$2:$H$38,'VLookup Lists'!$J$2:$J$8),0)),1,0)</f>
        <v>0</v>
      </c>
      <c r="N9243" s="1" t="str">
        <f>IFERROR(IF(VLOOKUP($D9243,'VLookup Lists'!$B$11:$C$29,2,FALSE)="FLIP",1,0),"")</f>
        <v/>
      </c>
      <c r="O9243" s="1" t="b">
        <f>ISNUMBER(MATCH($E9243,'VLookup Lists'!$E$2:$E$17,0))</f>
        <v>0</v>
      </c>
    </row>
    <row r="9244" spans="1:15" ht="15" customHeight="1" x14ac:dyDescent="0.2">
      <c r="A9244" s="1" t="str">
        <f t="shared" si="68"/>
        <v/>
      </c>
      <c r="E9244" s="1" t="s">
        <v>352</v>
      </c>
      <c r="F9244" s="38"/>
      <c r="G9244" s="38"/>
      <c r="M9244" s="1">
        <f>IF(ISNUMBER(MATCH(E9244,_xlfn.VSTACK('VLookup Lists'!$E$2:$E$17,'VLookup Lists'!$H$2:$H$38,'VLookup Lists'!$J$2:$J$8),0)),1,0)</f>
        <v>0</v>
      </c>
      <c r="N9244" s="1" t="str">
        <f>IFERROR(IF(VLOOKUP($D9244,'VLookup Lists'!$B$11:$C$29,2,FALSE)="FLIP",1,0),"")</f>
        <v/>
      </c>
      <c r="O9244" s="1" t="b">
        <f>ISNUMBER(MATCH($E9244,'VLookup Lists'!$E$2:$E$17,0))</f>
        <v>0</v>
      </c>
    </row>
    <row r="9245" spans="1:15" ht="15" customHeight="1" x14ac:dyDescent="0.2">
      <c r="A9245" s="1" t="str">
        <f t="shared" si="68"/>
        <v/>
      </c>
      <c r="E9245" s="1" t="s">
        <v>352</v>
      </c>
      <c r="F9245" s="38"/>
      <c r="G9245" s="38"/>
      <c r="M9245" s="1">
        <f>IF(ISNUMBER(MATCH(E9245,_xlfn.VSTACK('VLookup Lists'!$E$2:$E$17,'VLookup Lists'!$H$2:$H$38,'VLookup Lists'!$J$2:$J$8),0)),1,0)</f>
        <v>0</v>
      </c>
      <c r="N9245" s="1" t="str">
        <f>IFERROR(IF(VLOOKUP($D9245,'VLookup Lists'!$B$11:$C$29,2,FALSE)="FLIP",1,0),"")</f>
        <v/>
      </c>
      <c r="O9245" s="1" t="b">
        <f>ISNUMBER(MATCH($E9245,'VLookup Lists'!$E$2:$E$17,0))</f>
        <v>0</v>
      </c>
    </row>
    <row r="9246" spans="1:15" ht="15" customHeight="1" x14ac:dyDescent="0.2">
      <c r="A9246" s="1" t="str">
        <f t="shared" si="68"/>
        <v/>
      </c>
      <c r="E9246" s="1" t="s">
        <v>352</v>
      </c>
      <c r="F9246" s="38"/>
      <c r="G9246" s="38"/>
      <c r="M9246" s="1">
        <f>IF(ISNUMBER(MATCH(E9246,_xlfn.VSTACK('VLookup Lists'!$E$2:$E$17,'VLookup Lists'!$H$2:$H$38,'VLookup Lists'!$J$2:$J$8),0)),1,0)</f>
        <v>0</v>
      </c>
      <c r="N9246" s="1" t="str">
        <f>IFERROR(IF(VLOOKUP($D9246,'VLookup Lists'!$B$11:$C$29,2,FALSE)="FLIP",1,0),"")</f>
        <v/>
      </c>
      <c r="O9246" s="1" t="b">
        <f>ISNUMBER(MATCH($E9246,'VLookup Lists'!$E$2:$E$17,0))</f>
        <v>0</v>
      </c>
    </row>
    <row r="9247" spans="1:15" ht="15" customHeight="1" x14ac:dyDescent="0.2">
      <c r="A9247" s="1" t="str">
        <f t="shared" si="68"/>
        <v/>
      </c>
      <c r="E9247" s="1" t="s">
        <v>352</v>
      </c>
      <c r="F9247" s="38"/>
      <c r="G9247" s="38"/>
      <c r="M9247" s="1">
        <f>IF(ISNUMBER(MATCH(E9247,_xlfn.VSTACK('VLookup Lists'!$E$2:$E$17,'VLookup Lists'!$H$2:$H$38,'VLookup Lists'!$J$2:$J$8),0)),1,0)</f>
        <v>0</v>
      </c>
      <c r="N9247" s="1" t="str">
        <f>IFERROR(IF(VLOOKUP($D9247,'VLookup Lists'!$B$11:$C$29,2,FALSE)="FLIP",1,0),"")</f>
        <v/>
      </c>
      <c r="O9247" s="1" t="b">
        <f>ISNUMBER(MATCH($E9247,'VLookup Lists'!$E$2:$E$17,0))</f>
        <v>0</v>
      </c>
    </row>
    <row r="9248" spans="1:15" ht="15" customHeight="1" x14ac:dyDescent="0.2">
      <c r="A9248" s="1" t="str">
        <f t="shared" si="68"/>
        <v/>
      </c>
      <c r="E9248" s="1" t="s">
        <v>352</v>
      </c>
      <c r="F9248" s="38"/>
      <c r="G9248" s="38"/>
      <c r="M9248" s="1">
        <f>IF(ISNUMBER(MATCH(E9248,_xlfn.VSTACK('VLookup Lists'!$E$2:$E$17,'VLookup Lists'!$H$2:$H$38,'VLookup Lists'!$J$2:$J$8),0)),1,0)</f>
        <v>0</v>
      </c>
      <c r="N9248" s="1" t="str">
        <f>IFERROR(IF(VLOOKUP($D9248,'VLookup Lists'!$B$11:$C$29,2,FALSE)="FLIP",1,0),"")</f>
        <v/>
      </c>
      <c r="O9248" s="1" t="b">
        <f>ISNUMBER(MATCH($E9248,'VLookup Lists'!$E$2:$E$17,0))</f>
        <v>0</v>
      </c>
    </row>
    <row r="9249" spans="1:15" ht="15" customHeight="1" x14ac:dyDescent="0.2">
      <c r="A9249" s="1" t="str">
        <f t="shared" si="68"/>
        <v/>
      </c>
      <c r="E9249" s="1" t="s">
        <v>352</v>
      </c>
      <c r="F9249" s="38"/>
      <c r="G9249" s="38"/>
      <c r="M9249" s="1">
        <f>IF(ISNUMBER(MATCH(E9249,_xlfn.VSTACK('VLookup Lists'!$E$2:$E$17,'VLookup Lists'!$H$2:$H$38,'VLookup Lists'!$J$2:$J$8),0)),1,0)</f>
        <v>0</v>
      </c>
      <c r="N9249" s="1" t="str">
        <f>IFERROR(IF(VLOOKUP($D9249,'VLookup Lists'!$B$11:$C$29,2,FALSE)="FLIP",1,0),"")</f>
        <v/>
      </c>
      <c r="O9249" s="1" t="b">
        <f>ISNUMBER(MATCH($E9249,'VLookup Lists'!$E$2:$E$17,0))</f>
        <v>0</v>
      </c>
    </row>
    <row r="9250" spans="1:15" ht="15" customHeight="1" x14ac:dyDescent="0.2">
      <c r="A9250" s="1" t="str">
        <f t="shared" si="68"/>
        <v/>
      </c>
      <c r="E9250" s="1" t="s">
        <v>352</v>
      </c>
      <c r="F9250" s="38"/>
      <c r="G9250" s="38"/>
      <c r="M9250" s="1">
        <f>IF(ISNUMBER(MATCH(E9250,_xlfn.VSTACK('VLookup Lists'!$E$2:$E$17,'VLookup Lists'!$H$2:$H$38,'VLookup Lists'!$J$2:$J$8),0)),1,0)</f>
        <v>0</v>
      </c>
      <c r="N9250" s="1" t="str">
        <f>IFERROR(IF(VLOOKUP($D9250,'VLookup Lists'!$B$11:$C$29,2,FALSE)="FLIP",1,0),"")</f>
        <v/>
      </c>
      <c r="O9250" s="1" t="b">
        <f>ISNUMBER(MATCH($E9250,'VLookup Lists'!$E$2:$E$17,0))</f>
        <v>0</v>
      </c>
    </row>
    <row r="9251" spans="1:15" ht="15" customHeight="1" x14ac:dyDescent="0.2">
      <c r="A9251" s="1" t="str">
        <f t="shared" si="68"/>
        <v/>
      </c>
      <c r="E9251" s="1" t="s">
        <v>352</v>
      </c>
      <c r="F9251" s="38"/>
      <c r="G9251" s="38"/>
      <c r="M9251" s="1">
        <f>IF(ISNUMBER(MATCH(E9251,_xlfn.VSTACK('VLookup Lists'!$E$2:$E$17,'VLookup Lists'!$H$2:$H$38,'VLookup Lists'!$J$2:$J$8),0)),1,0)</f>
        <v>0</v>
      </c>
      <c r="N9251" s="1" t="str">
        <f>IFERROR(IF(VLOOKUP($D9251,'VLookup Lists'!$B$11:$C$29,2,FALSE)="FLIP",1,0),"")</f>
        <v/>
      </c>
      <c r="O9251" s="1" t="b">
        <f>ISNUMBER(MATCH($E9251,'VLookup Lists'!$E$2:$E$17,0))</f>
        <v>0</v>
      </c>
    </row>
    <row r="9252" spans="1:15" ht="15" customHeight="1" x14ac:dyDescent="0.2">
      <c r="A9252" s="1" t="str">
        <f t="shared" si="68"/>
        <v/>
      </c>
      <c r="E9252" s="1" t="s">
        <v>352</v>
      </c>
      <c r="F9252" s="38"/>
      <c r="G9252" s="38"/>
      <c r="M9252" s="1">
        <f>IF(ISNUMBER(MATCH(E9252,_xlfn.VSTACK('VLookup Lists'!$E$2:$E$17,'VLookup Lists'!$H$2:$H$38,'VLookup Lists'!$J$2:$J$8),0)),1,0)</f>
        <v>0</v>
      </c>
      <c r="N9252" s="1" t="str">
        <f>IFERROR(IF(VLOOKUP($D9252,'VLookup Lists'!$B$11:$C$29,2,FALSE)="FLIP",1,0),"")</f>
        <v/>
      </c>
      <c r="O9252" s="1" t="b">
        <f>ISNUMBER(MATCH($E9252,'VLookup Lists'!$E$2:$E$17,0))</f>
        <v>0</v>
      </c>
    </row>
    <row r="9253" spans="1:15" ht="15" customHeight="1" x14ac:dyDescent="0.2">
      <c r="A9253" s="1" t="str">
        <f t="shared" si="68"/>
        <v/>
      </c>
      <c r="E9253" s="1" t="s">
        <v>352</v>
      </c>
      <c r="F9253" s="38"/>
      <c r="G9253" s="38"/>
      <c r="M9253" s="1">
        <f>IF(ISNUMBER(MATCH(E9253,_xlfn.VSTACK('VLookup Lists'!$E$2:$E$17,'VLookup Lists'!$H$2:$H$38,'VLookup Lists'!$J$2:$J$8),0)),1,0)</f>
        <v>0</v>
      </c>
      <c r="N9253" s="1" t="str">
        <f>IFERROR(IF(VLOOKUP($D9253,'VLookup Lists'!$B$11:$C$29,2,FALSE)="FLIP",1,0),"")</f>
        <v/>
      </c>
      <c r="O9253" s="1" t="b">
        <f>ISNUMBER(MATCH($E9253,'VLookup Lists'!$E$2:$E$17,0))</f>
        <v>0</v>
      </c>
    </row>
    <row r="9254" spans="1:15" ht="15" customHeight="1" x14ac:dyDescent="0.2">
      <c r="A9254" s="1" t="str">
        <f t="shared" si="68"/>
        <v/>
      </c>
      <c r="E9254" s="1" t="s">
        <v>352</v>
      </c>
      <c r="F9254" s="38"/>
      <c r="G9254" s="38"/>
      <c r="M9254" s="1">
        <f>IF(ISNUMBER(MATCH(E9254,_xlfn.VSTACK('VLookup Lists'!$E$2:$E$17,'VLookup Lists'!$H$2:$H$38,'VLookup Lists'!$J$2:$J$8),0)),1,0)</f>
        <v>0</v>
      </c>
      <c r="N9254" s="1" t="str">
        <f>IFERROR(IF(VLOOKUP($D9254,'VLookup Lists'!$B$11:$C$29,2,FALSE)="FLIP",1,0),"")</f>
        <v/>
      </c>
      <c r="O9254" s="1" t="b">
        <f>ISNUMBER(MATCH($E9254,'VLookup Lists'!$E$2:$E$17,0))</f>
        <v>0</v>
      </c>
    </row>
    <row r="9255" spans="1:15" ht="15" customHeight="1" x14ac:dyDescent="0.2">
      <c r="A9255" s="1" t="str">
        <f t="shared" si="68"/>
        <v/>
      </c>
      <c r="E9255" s="1" t="s">
        <v>352</v>
      </c>
      <c r="F9255" s="38"/>
      <c r="G9255" s="38"/>
      <c r="M9255" s="1">
        <f>IF(ISNUMBER(MATCH(E9255,_xlfn.VSTACK('VLookup Lists'!$E$2:$E$17,'VLookup Lists'!$H$2:$H$38,'VLookup Lists'!$J$2:$J$8),0)),1,0)</f>
        <v>0</v>
      </c>
      <c r="N9255" s="1" t="str">
        <f>IFERROR(IF(VLOOKUP($D9255,'VLookup Lists'!$B$11:$C$29,2,FALSE)="FLIP",1,0),"")</f>
        <v/>
      </c>
      <c r="O9255" s="1" t="b">
        <f>ISNUMBER(MATCH($E9255,'VLookup Lists'!$E$2:$E$17,0))</f>
        <v>0</v>
      </c>
    </row>
    <row r="9256" spans="1:15" ht="15" customHeight="1" x14ac:dyDescent="0.2">
      <c r="A9256" s="1" t="str">
        <f t="shared" si="68"/>
        <v/>
      </c>
      <c r="E9256" s="1" t="s">
        <v>352</v>
      </c>
      <c r="F9256" s="38"/>
      <c r="G9256" s="38"/>
      <c r="M9256" s="1">
        <f>IF(ISNUMBER(MATCH(E9256,_xlfn.VSTACK('VLookup Lists'!$E$2:$E$17,'VLookup Lists'!$H$2:$H$38,'VLookup Lists'!$J$2:$J$8),0)),1,0)</f>
        <v>0</v>
      </c>
      <c r="N9256" s="1" t="str">
        <f>IFERROR(IF(VLOOKUP($D9256,'VLookup Lists'!$B$11:$C$29,2,FALSE)="FLIP",1,0),"")</f>
        <v/>
      </c>
      <c r="O9256" s="1" t="b">
        <f>ISNUMBER(MATCH($E9256,'VLookup Lists'!$E$2:$E$17,0))</f>
        <v>0</v>
      </c>
    </row>
    <row r="9257" spans="1:15" ht="15" customHeight="1" x14ac:dyDescent="0.2">
      <c r="A9257" s="1" t="str">
        <f t="shared" si="68"/>
        <v/>
      </c>
      <c r="E9257" s="1" t="s">
        <v>352</v>
      </c>
      <c r="F9257" s="38"/>
      <c r="G9257" s="38"/>
      <c r="M9257" s="1">
        <f>IF(ISNUMBER(MATCH(E9257,_xlfn.VSTACK('VLookup Lists'!$E$2:$E$17,'VLookup Lists'!$H$2:$H$38,'VLookup Lists'!$J$2:$J$8),0)),1,0)</f>
        <v>0</v>
      </c>
      <c r="N9257" s="1" t="str">
        <f>IFERROR(IF(VLOOKUP($D9257,'VLookup Lists'!$B$11:$C$29,2,FALSE)="FLIP",1,0),"")</f>
        <v/>
      </c>
      <c r="O9257" s="1" t="b">
        <f>ISNUMBER(MATCH($E9257,'VLookup Lists'!$E$2:$E$17,0))</f>
        <v>0</v>
      </c>
    </row>
    <row r="9258" spans="1:15" ht="15" customHeight="1" x14ac:dyDescent="0.2">
      <c r="A9258" s="1" t="str">
        <f t="shared" si="68"/>
        <v/>
      </c>
      <c r="E9258" s="1" t="s">
        <v>352</v>
      </c>
      <c r="F9258" s="38"/>
      <c r="G9258" s="38"/>
      <c r="M9258" s="1">
        <f>IF(ISNUMBER(MATCH(E9258,_xlfn.VSTACK('VLookup Lists'!$E$2:$E$17,'VLookup Lists'!$H$2:$H$38,'VLookup Lists'!$J$2:$J$8),0)),1,0)</f>
        <v>0</v>
      </c>
      <c r="N9258" s="1" t="str">
        <f>IFERROR(IF(VLOOKUP($D9258,'VLookup Lists'!$B$11:$C$29,2,FALSE)="FLIP",1,0),"")</f>
        <v/>
      </c>
      <c r="O9258" s="1" t="b">
        <f>ISNUMBER(MATCH($E9258,'VLookup Lists'!$E$2:$E$17,0))</f>
        <v>0</v>
      </c>
    </row>
    <row r="9259" spans="1:15" ht="15" customHeight="1" x14ac:dyDescent="0.2">
      <c r="A9259" s="1" t="str">
        <f t="shared" si="68"/>
        <v/>
      </c>
      <c r="E9259" s="1" t="s">
        <v>352</v>
      </c>
      <c r="F9259" s="38"/>
      <c r="G9259" s="38"/>
      <c r="M9259" s="1">
        <f>IF(ISNUMBER(MATCH(E9259,_xlfn.VSTACK('VLookup Lists'!$E$2:$E$17,'VLookup Lists'!$H$2:$H$38,'VLookup Lists'!$J$2:$J$8),0)),1,0)</f>
        <v>0</v>
      </c>
      <c r="N9259" s="1" t="str">
        <f>IFERROR(IF(VLOOKUP($D9259,'VLookup Lists'!$B$11:$C$29,2,FALSE)="FLIP",1,0),"")</f>
        <v/>
      </c>
      <c r="O9259" s="1" t="b">
        <f>ISNUMBER(MATCH($E9259,'VLookup Lists'!$E$2:$E$17,0))</f>
        <v>0</v>
      </c>
    </row>
    <row r="9260" spans="1:15" ht="15" customHeight="1" x14ac:dyDescent="0.2">
      <c r="A9260" s="1" t="str">
        <f t="shared" si="68"/>
        <v/>
      </c>
      <c r="E9260" s="1" t="s">
        <v>352</v>
      </c>
      <c r="F9260" s="38"/>
      <c r="G9260" s="38"/>
      <c r="M9260" s="1">
        <f>IF(ISNUMBER(MATCH(E9260,_xlfn.VSTACK('VLookup Lists'!$E$2:$E$17,'VLookup Lists'!$H$2:$H$38,'VLookup Lists'!$J$2:$J$8),0)),1,0)</f>
        <v>0</v>
      </c>
      <c r="N9260" s="1" t="str">
        <f>IFERROR(IF(VLOOKUP($D9260,'VLookup Lists'!$B$11:$C$29,2,FALSE)="FLIP",1,0),"")</f>
        <v/>
      </c>
      <c r="O9260" s="1" t="b">
        <f>ISNUMBER(MATCH($E9260,'VLookup Lists'!$E$2:$E$17,0))</f>
        <v>0</v>
      </c>
    </row>
    <row r="9261" spans="1:15" ht="15" customHeight="1" x14ac:dyDescent="0.2">
      <c r="A9261" s="1" t="str">
        <f t="shared" si="68"/>
        <v/>
      </c>
      <c r="E9261" s="1" t="s">
        <v>352</v>
      </c>
      <c r="F9261" s="38"/>
      <c r="G9261" s="38"/>
      <c r="M9261" s="1">
        <f>IF(ISNUMBER(MATCH(E9261,_xlfn.VSTACK('VLookup Lists'!$E$2:$E$17,'VLookup Lists'!$H$2:$H$38,'VLookup Lists'!$J$2:$J$8),0)),1,0)</f>
        <v>0</v>
      </c>
      <c r="N9261" s="1" t="str">
        <f>IFERROR(IF(VLOOKUP($D9261,'VLookup Lists'!$B$11:$C$29,2,FALSE)="FLIP",1,0),"")</f>
        <v/>
      </c>
      <c r="O9261" s="1" t="b">
        <f>ISNUMBER(MATCH($E9261,'VLookup Lists'!$E$2:$E$17,0))</f>
        <v>0</v>
      </c>
    </row>
    <row r="9262" spans="1:15" ht="15" customHeight="1" x14ac:dyDescent="0.2">
      <c r="A9262" s="1" t="str">
        <f t="shared" si="68"/>
        <v/>
      </c>
      <c r="E9262" s="1" t="s">
        <v>352</v>
      </c>
      <c r="F9262" s="38"/>
      <c r="G9262" s="38"/>
      <c r="M9262" s="1">
        <f>IF(ISNUMBER(MATCH(E9262,_xlfn.VSTACK('VLookup Lists'!$E$2:$E$17,'VLookup Lists'!$H$2:$H$38,'VLookup Lists'!$J$2:$J$8),0)),1,0)</f>
        <v>0</v>
      </c>
      <c r="N9262" s="1" t="str">
        <f>IFERROR(IF(VLOOKUP($D9262,'VLookup Lists'!$B$11:$C$29,2,FALSE)="FLIP",1,0),"")</f>
        <v/>
      </c>
      <c r="O9262" s="1" t="b">
        <f>ISNUMBER(MATCH($E9262,'VLookup Lists'!$E$2:$E$17,0))</f>
        <v>0</v>
      </c>
    </row>
    <row r="9263" spans="1:15" ht="15" customHeight="1" x14ac:dyDescent="0.2">
      <c r="A9263" s="1" t="str">
        <f t="shared" si="68"/>
        <v/>
      </c>
      <c r="E9263" s="1" t="s">
        <v>352</v>
      </c>
      <c r="F9263" s="38"/>
      <c r="G9263" s="38"/>
      <c r="M9263" s="1">
        <f>IF(ISNUMBER(MATCH(E9263,_xlfn.VSTACK('VLookup Lists'!$E$2:$E$17,'VLookup Lists'!$H$2:$H$38,'VLookup Lists'!$J$2:$J$8),0)),1,0)</f>
        <v>0</v>
      </c>
      <c r="N9263" s="1" t="str">
        <f>IFERROR(IF(VLOOKUP($D9263,'VLookup Lists'!$B$11:$C$29,2,FALSE)="FLIP",1,0),"")</f>
        <v/>
      </c>
      <c r="O9263" s="1" t="b">
        <f>ISNUMBER(MATCH($E9263,'VLookup Lists'!$E$2:$E$17,0))</f>
        <v>0</v>
      </c>
    </row>
    <row r="9264" spans="1:15" ht="15" customHeight="1" x14ac:dyDescent="0.2">
      <c r="A9264" s="1" t="str">
        <f t="shared" si="68"/>
        <v/>
      </c>
      <c r="E9264" s="1" t="s">
        <v>352</v>
      </c>
      <c r="F9264" s="38"/>
      <c r="G9264" s="38"/>
      <c r="M9264" s="1">
        <f>IF(ISNUMBER(MATCH(E9264,_xlfn.VSTACK('VLookup Lists'!$E$2:$E$17,'VLookup Lists'!$H$2:$H$38,'VLookup Lists'!$J$2:$J$8),0)),1,0)</f>
        <v>0</v>
      </c>
      <c r="N9264" s="1" t="str">
        <f>IFERROR(IF(VLOOKUP($D9264,'VLookup Lists'!$B$11:$C$29,2,FALSE)="FLIP",1,0),"")</f>
        <v/>
      </c>
      <c r="O9264" s="1" t="b">
        <f>ISNUMBER(MATCH($E9264,'VLookup Lists'!$E$2:$E$17,0))</f>
        <v>0</v>
      </c>
    </row>
    <row r="9265" spans="1:15" ht="15" customHeight="1" x14ac:dyDescent="0.2">
      <c r="A9265" s="1" t="str">
        <f t="shared" si="68"/>
        <v/>
      </c>
      <c r="E9265" s="1" t="s">
        <v>352</v>
      </c>
      <c r="F9265" s="38"/>
      <c r="G9265" s="38"/>
      <c r="M9265" s="1">
        <f>IF(ISNUMBER(MATCH(E9265,_xlfn.VSTACK('VLookup Lists'!$E$2:$E$17,'VLookup Lists'!$H$2:$H$38,'VLookup Lists'!$J$2:$J$8),0)),1,0)</f>
        <v>0</v>
      </c>
      <c r="N9265" s="1" t="str">
        <f>IFERROR(IF(VLOOKUP($D9265,'VLookup Lists'!$B$11:$C$29,2,FALSE)="FLIP",1,0),"")</f>
        <v/>
      </c>
      <c r="O9265" s="1" t="b">
        <f>ISNUMBER(MATCH($E9265,'VLookup Lists'!$E$2:$E$17,0))</f>
        <v>0</v>
      </c>
    </row>
    <row r="9266" spans="1:15" ht="15" customHeight="1" x14ac:dyDescent="0.2">
      <c r="A9266" s="1" t="str">
        <f t="shared" si="68"/>
        <v/>
      </c>
      <c r="E9266" s="1" t="s">
        <v>352</v>
      </c>
      <c r="F9266" s="38"/>
      <c r="G9266" s="38"/>
      <c r="M9266" s="1">
        <f>IF(ISNUMBER(MATCH(E9266,_xlfn.VSTACK('VLookup Lists'!$E$2:$E$17,'VLookup Lists'!$H$2:$H$38,'VLookup Lists'!$J$2:$J$8),0)),1,0)</f>
        <v>0</v>
      </c>
      <c r="N9266" s="1" t="str">
        <f>IFERROR(IF(VLOOKUP($D9266,'VLookup Lists'!$B$11:$C$29,2,FALSE)="FLIP",1,0),"")</f>
        <v/>
      </c>
      <c r="O9266" s="1" t="b">
        <f>ISNUMBER(MATCH($E9266,'VLookup Lists'!$E$2:$E$17,0))</f>
        <v>0</v>
      </c>
    </row>
    <row r="9267" spans="1:15" ht="15" customHeight="1" x14ac:dyDescent="0.2">
      <c r="A9267" s="1" t="str">
        <f t="shared" si="68"/>
        <v/>
      </c>
      <c r="E9267" s="1" t="s">
        <v>352</v>
      </c>
      <c r="F9267" s="38"/>
      <c r="G9267" s="38"/>
      <c r="M9267" s="1">
        <f>IF(ISNUMBER(MATCH(E9267,_xlfn.VSTACK('VLookup Lists'!$E$2:$E$17,'VLookup Lists'!$H$2:$H$38,'VLookup Lists'!$J$2:$J$8),0)),1,0)</f>
        <v>0</v>
      </c>
      <c r="N9267" s="1" t="str">
        <f>IFERROR(IF(VLOOKUP($D9267,'VLookup Lists'!$B$11:$C$29,2,FALSE)="FLIP",1,0),"")</f>
        <v/>
      </c>
      <c r="O9267" s="1" t="b">
        <f>ISNUMBER(MATCH($E9267,'VLookup Lists'!$E$2:$E$17,0))</f>
        <v>0</v>
      </c>
    </row>
    <row r="9268" spans="1:15" ht="15" customHeight="1" x14ac:dyDescent="0.2">
      <c r="A9268" s="1" t="str">
        <f t="shared" si="68"/>
        <v/>
      </c>
      <c r="E9268" s="1" t="s">
        <v>352</v>
      </c>
      <c r="F9268" s="38"/>
      <c r="G9268" s="38"/>
      <c r="M9268" s="1">
        <f>IF(ISNUMBER(MATCH(E9268,_xlfn.VSTACK('VLookup Lists'!$E$2:$E$17,'VLookup Lists'!$H$2:$H$38,'VLookup Lists'!$J$2:$J$8),0)),1,0)</f>
        <v>0</v>
      </c>
      <c r="N9268" s="1" t="str">
        <f>IFERROR(IF(VLOOKUP($D9268,'VLookup Lists'!$B$11:$C$29,2,FALSE)="FLIP",1,0),"")</f>
        <v/>
      </c>
      <c r="O9268" s="1" t="b">
        <f>ISNUMBER(MATCH($E9268,'VLookup Lists'!$E$2:$E$17,0))</f>
        <v>0</v>
      </c>
    </row>
    <row r="9269" spans="1:15" ht="15" customHeight="1" x14ac:dyDescent="0.2">
      <c r="A9269" s="1" t="str">
        <f t="shared" ref="A9269:A9523" si="69">IF(ISBLANK(B9269),"","ICJIA")</f>
        <v/>
      </c>
      <c r="E9269" s="1" t="s">
        <v>352</v>
      </c>
      <c r="F9269" s="38"/>
      <c r="G9269" s="38"/>
      <c r="M9269" s="1">
        <f>IF(ISNUMBER(MATCH(E9269,_xlfn.VSTACK('VLookup Lists'!$E$2:$E$17,'VLookup Lists'!$H$2:$H$38,'VLookup Lists'!$J$2:$J$8),0)),1,0)</f>
        <v>0</v>
      </c>
      <c r="N9269" s="1" t="str">
        <f>IFERROR(IF(VLOOKUP($D9269,'VLookup Lists'!$B$11:$C$29,2,FALSE)="FLIP",1,0),"")</f>
        <v/>
      </c>
      <c r="O9269" s="1" t="b">
        <f>ISNUMBER(MATCH($E9269,'VLookup Lists'!$E$2:$E$17,0))</f>
        <v>0</v>
      </c>
    </row>
    <row r="9270" spans="1:15" ht="15" customHeight="1" x14ac:dyDescent="0.2">
      <c r="A9270" s="1" t="str">
        <f t="shared" si="69"/>
        <v/>
      </c>
      <c r="E9270" s="1" t="s">
        <v>352</v>
      </c>
      <c r="F9270" s="38"/>
      <c r="G9270" s="38"/>
      <c r="M9270" s="1">
        <f>IF(ISNUMBER(MATCH(E9270,_xlfn.VSTACK('VLookup Lists'!$E$2:$E$17,'VLookup Lists'!$H$2:$H$38,'VLookup Lists'!$J$2:$J$8),0)),1,0)</f>
        <v>0</v>
      </c>
      <c r="N9270" s="1" t="str">
        <f>IFERROR(IF(VLOOKUP($D9270,'VLookup Lists'!$B$11:$C$29,2,FALSE)="FLIP",1,0),"")</f>
        <v/>
      </c>
      <c r="O9270" s="1" t="b">
        <f>ISNUMBER(MATCH($E9270,'VLookup Lists'!$E$2:$E$17,0))</f>
        <v>0</v>
      </c>
    </row>
    <row r="9271" spans="1:15" ht="15" customHeight="1" x14ac:dyDescent="0.2">
      <c r="A9271" s="1" t="str">
        <f t="shared" si="69"/>
        <v/>
      </c>
      <c r="E9271" s="1" t="s">
        <v>352</v>
      </c>
      <c r="F9271" s="38"/>
      <c r="G9271" s="38"/>
      <c r="M9271" s="1">
        <f>IF(ISNUMBER(MATCH(E9271,_xlfn.VSTACK('VLookup Lists'!$E$2:$E$17,'VLookup Lists'!$H$2:$H$38,'VLookup Lists'!$J$2:$J$8),0)),1,0)</f>
        <v>0</v>
      </c>
      <c r="N9271" s="1" t="str">
        <f>IFERROR(IF(VLOOKUP($D9271,'VLookup Lists'!$B$11:$C$29,2,FALSE)="FLIP",1,0),"")</f>
        <v/>
      </c>
      <c r="O9271" s="1" t="b">
        <f>ISNUMBER(MATCH($E9271,'VLookup Lists'!$E$2:$E$17,0))</f>
        <v>0</v>
      </c>
    </row>
    <row r="9272" spans="1:15" ht="15" customHeight="1" x14ac:dyDescent="0.2">
      <c r="A9272" s="1" t="str">
        <f t="shared" si="69"/>
        <v/>
      </c>
      <c r="E9272" s="1" t="s">
        <v>352</v>
      </c>
      <c r="F9272" s="38"/>
      <c r="G9272" s="38"/>
      <c r="M9272" s="1">
        <f>IF(ISNUMBER(MATCH(E9272,_xlfn.VSTACK('VLookup Lists'!$E$2:$E$17,'VLookup Lists'!$H$2:$H$38,'VLookup Lists'!$J$2:$J$8),0)),1,0)</f>
        <v>0</v>
      </c>
      <c r="N9272" s="1" t="str">
        <f>IFERROR(IF(VLOOKUP($D9272,'VLookup Lists'!$B$11:$C$29,2,FALSE)="FLIP",1,0),"")</f>
        <v/>
      </c>
      <c r="O9272" s="1" t="b">
        <f>ISNUMBER(MATCH($E9272,'VLookup Lists'!$E$2:$E$17,0))</f>
        <v>0</v>
      </c>
    </row>
    <row r="9273" spans="1:15" ht="15" customHeight="1" x14ac:dyDescent="0.2">
      <c r="A9273" s="1" t="str">
        <f t="shared" si="69"/>
        <v/>
      </c>
      <c r="E9273" s="1" t="s">
        <v>352</v>
      </c>
      <c r="F9273" s="38"/>
      <c r="G9273" s="38"/>
      <c r="M9273" s="1">
        <f>IF(ISNUMBER(MATCH(E9273,_xlfn.VSTACK('VLookup Lists'!$E$2:$E$17,'VLookup Lists'!$H$2:$H$38,'VLookup Lists'!$J$2:$J$8),0)),1,0)</f>
        <v>0</v>
      </c>
      <c r="N9273" s="1" t="str">
        <f>IFERROR(IF(VLOOKUP($D9273,'VLookup Lists'!$B$11:$C$29,2,FALSE)="FLIP",1,0),"")</f>
        <v/>
      </c>
      <c r="O9273" s="1" t="b">
        <f>ISNUMBER(MATCH($E9273,'VLookup Lists'!$E$2:$E$17,0))</f>
        <v>0</v>
      </c>
    </row>
    <row r="9274" spans="1:15" ht="15" customHeight="1" x14ac:dyDescent="0.2">
      <c r="A9274" s="1" t="str">
        <f t="shared" si="69"/>
        <v/>
      </c>
      <c r="E9274" s="1" t="s">
        <v>352</v>
      </c>
      <c r="F9274" s="38"/>
      <c r="G9274" s="38"/>
      <c r="M9274" s="1">
        <f>IF(ISNUMBER(MATCH(E9274,_xlfn.VSTACK('VLookup Lists'!$E$2:$E$17,'VLookup Lists'!$H$2:$H$38,'VLookup Lists'!$J$2:$J$8),0)),1,0)</f>
        <v>0</v>
      </c>
      <c r="N9274" s="1" t="str">
        <f>IFERROR(IF(VLOOKUP($D9274,'VLookup Lists'!$B$11:$C$29,2,FALSE)="FLIP",1,0),"")</f>
        <v/>
      </c>
      <c r="O9274" s="1" t="b">
        <f>ISNUMBER(MATCH($E9274,'VLookup Lists'!$E$2:$E$17,0))</f>
        <v>0</v>
      </c>
    </row>
    <row r="9275" spans="1:15" ht="15" customHeight="1" x14ac:dyDescent="0.2">
      <c r="A9275" s="1" t="str">
        <f t="shared" si="69"/>
        <v/>
      </c>
      <c r="E9275" s="1" t="s">
        <v>352</v>
      </c>
      <c r="F9275" s="38"/>
      <c r="G9275" s="38"/>
      <c r="M9275" s="1">
        <f>IF(ISNUMBER(MATCH(E9275,_xlfn.VSTACK('VLookup Lists'!$E$2:$E$17,'VLookup Lists'!$H$2:$H$38,'VLookup Lists'!$J$2:$J$8),0)),1,0)</f>
        <v>0</v>
      </c>
      <c r="N9275" s="1" t="str">
        <f>IFERROR(IF(VLOOKUP($D9275,'VLookup Lists'!$B$11:$C$29,2,FALSE)="FLIP",1,0),"")</f>
        <v/>
      </c>
      <c r="O9275" s="1" t="b">
        <f>ISNUMBER(MATCH($E9275,'VLookup Lists'!$E$2:$E$17,0))</f>
        <v>0</v>
      </c>
    </row>
    <row r="9276" spans="1:15" ht="15" customHeight="1" x14ac:dyDescent="0.2">
      <c r="A9276" s="1" t="str">
        <f t="shared" si="69"/>
        <v/>
      </c>
      <c r="E9276" s="1" t="s">
        <v>352</v>
      </c>
      <c r="F9276" s="38"/>
      <c r="G9276" s="38"/>
      <c r="M9276" s="1">
        <f>IF(ISNUMBER(MATCH(E9276,_xlfn.VSTACK('VLookup Lists'!$E$2:$E$17,'VLookup Lists'!$H$2:$H$38,'VLookup Lists'!$J$2:$J$8),0)),1,0)</f>
        <v>0</v>
      </c>
      <c r="N9276" s="1" t="str">
        <f>IFERROR(IF(VLOOKUP($D9276,'VLookup Lists'!$B$11:$C$29,2,FALSE)="FLIP",1,0),"")</f>
        <v/>
      </c>
      <c r="O9276" s="1" t="b">
        <f>ISNUMBER(MATCH($E9276,'VLookup Lists'!$E$2:$E$17,0))</f>
        <v>0</v>
      </c>
    </row>
    <row r="9277" spans="1:15" ht="15" customHeight="1" x14ac:dyDescent="0.2">
      <c r="A9277" s="1" t="str">
        <f t="shared" si="69"/>
        <v/>
      </c>
      <c r="E9277" s="1" t="s">
        <v>352</v>
      </c>
      <c r="F9277" s="38"/>
      <c r="G9277" s="38"/>
      <c r="M9277" s="1">
        <f>IF(ISNUMBER(MATCH(E9277,_xlfn.VSTACK('VLookup Lists'!$E$2:$E$17,'VLookup Lists'!$H$2:$H$38,'VLookup Lists'!$J$2:$J$8),0)),1,0)</f>
        <v>0</v>
      </c>
      <c r="N9277" s="1" t="str">
        <f>IFERROR(IF(VLOOKUP($D9277,'VLookup Lists'!$B$11:$C$29,2,FALSE)="FLIP",1,0),"")</f>
        <v/>
      </c>
      <c r="O9277" s="1" t="b">
        <f>ISNUMBER(MATCH($E9277,'VLookup Lists'!$E$2:$E$17,0))</f>
        <v>0</v>
      </c>
    </row>
    <row r="9278" spans="1:15" ht="15" customHeight="1" x14ac:dyDescent="0.2">
      <c r="A9278" s="1" t="str">
        <f t="shared" si="69"/>
        <v/>
      </c>
      <c r="E9278" s="1" t="s">
        <v>352</v>
      </c>
      <c r="F9278" s="38"/>
      <c r="G9278" s="38"/>
      <c r="M9278" s="1">
        <f>IF(ISNUMBER(MATCH(E9278,_xlfn.VSTACK('VLookup Lists'!$E$2:$E$17,'VLookup Lists'!$H$2:$H$38,'VLookup Lists'!$J$2:$J$8),0)),1,0)</f>
        <v>0</v>
      </c>
      <c r="N9278" s="1" t="str">
        <f>IFERROR(IF(VLOOKUP($D9278,'VLookup Lists'!$B$11:$C$29,2,FALSE)="FLIP",1,0),"")</f>
        <v/>
      </c>
      <c r="O9278" s="1" t="b">
        <f>ISNUMBER(MATCH($E9278,'VLookup Lists'!$E$2:$E$17,0))</f>
        <v>0</v>
      </c>
    </row>
    <row r="9279" spans="1:15" ht="15" customHeight="1" x14ac:dyDescent="0.2">
      <c r="A9279" s="1" t="str">
        <f t="shared" si="69"/>
        <v/>
      </c>
      <c r="E9279" s="1" t="s">
        <v>352</v>
      </c>
      <c r="F9279" s="38"/>
      <c r="G9279" s="38"/>
      <c r="M9279" s="1">
        <f>IF(ISNUMBER(MATCH(E9279,_xlfn.VSTACK('VLookup Lists'!$E$2:$E$17,'VLookup Lists'!$H$2:$H$38,'VLookup Lists'!$J$2:$J$8),0)),1,0)</f>
        <v>0</v>
      </c>
      <c r="N9279" s="1" t="str">
        <f>IFERROR(IF(VLOOKUP($D9279,'VLookup Lists'!$B$11:$C$29,2,FALSE)="FLIP",1,0),"")</f>
        <v/>
      </c>
      <c r="O9279" s="1" t="b">
        <f>ISNUMBER(MATCH($E9279,'VLookup Lists'!$E$2:$E$17,0))</f>
        <v>0</v>
      </c>
    </row>
    <row r="9280" spans="1:15" ht="15" customHeight="1" x14ac:dyDescent="0.2">
      <c r="A9280" s="1" t="str">
        <f t="shared" si="69"/>
        <v/>
      </c>
      <c r="E9280" s="1" t="s">
        <v>352</v>
      </c>
      <c r="F9280" s="38"/>
      <c r="G9280" s="38"/>
      <c r="M9280" s="1">
        <f>IF(ISNUMBER(MATCH(E9280,_xlfn.VSTACK('VLookup Lists'!$E$2:$E$17,'VLookup Lists'!$H$2:$H$38,'VLookup Lists'!$J$2:$J$8),0)),1,0)</f>
        <v>0</v>
      </c>
      <c r="N9280" s="1" t="str">
        <f>IFERROR(IF(VLOOKUP($D9280,'VLookup Lists'!$B$11:$C$29,2,FALSE)="FLIP",1,0),"")</f>
        <v/>
      </c>
      <c r="O9280" s="1" t="b">
        <f>ISNUMBER(MATCH($E9280,'VLookup Lists'!$E$2:$E$17,0))</f>
        <v>0</v>
      </c>
    </row>
    <row r="9281" spans="1:15" ht="15" customHeight="1" x14ac:dyDescent="0.2">
      <c r="A9281" s="1" t="str">
        <f t="shared" si="69"/>
        <v/>
      </c>
      <c r="E9281" s="1" t="s">
        <v>352</v>
      </c>
      <c r="F9281" s="38"/>
      <c r="G9281" s="38"/>
      <c r="M9281" s="1">
        <f>IF(ISNUMBER(MATCH(E9281,_xlfn.VSTACK('VLookup Lists'!$E$2:$E$17,'VLookup Lists'!$H$2:$H$38,'VLookup Lists'!$J$2:$J$8),0)),1,0)</f>
        <v>0</v>
      </c>
      <c r="N9281" s="1" t="str">
        <f>IFERROR(IF(VLOOKUP($D9281,'VLookup Lists'!$B$11:$C$29,2,FALSE)="FLIP",1,0),"")</f>
        <v/>
      </c>
      <c r="O9281" s="1" t="b">
        <f>ISNUMBER(MATCH($E9281,'VLookup Lists'!$E$2:$E$17,0))</f>
        <v>0</v>
      </c>
    </row>
    <row r="9282" spans="1:15" ht="15" customHeight="1" x14ac:dyDescent="0.2">
      <c r="A9282" s="1" t="str">
        <f t="shared" si="69"/>
        <v/>
      </c>
      <c r="E9282" s="1" t="s">
        <v>352</v>
      </c>
      <c r="F9282" s="38"/>
      <c r="G9282" s="38"/>
      <c r="M9282" s="1">
        <f>IF(ISNUMBER(MATCH(E9282,_xlfn.VSTACK('VLookup Lists'!$E$2:$E$17,'VLookup Lists'!$H$2:$H$38,'VLookup Lists'!$J$2:$J$8),0)),1,0)</f>
        <v>0</v>
      </c>
      <c r="N9282" s="1" t="str">
        <f>IFERROR(IF(VLOOKUP($D9282,'VLookup Lists'!$B$11:$C$29,2,FALSE)="FLIP",1,0),"")</f>
        <v/>
      </c>
      <c r="O9282" s="1" t="b">
        <f>ISNUMBER(MATCH($E9282,'VLookup Lists'!$E$2:$E$17,0))</f>
        <v>0</v>
      </c>
    </row>
    <row r="9283" spans="1:15" ht="15" customHeight="1" x14ac:dyDescent="0.2">
      <c r="A9283" s="1" t="str">
        <f t="shared" si="69"/>
        <v/>
      </c>
      <c r="E9283" s="1" t="s">
        <v>352</v>
      </c>
      <c r="F9283" s="38"/>
      <c r="G9283" s="38"/>
      <c r="M9283" s="1">
        <f>IF(ISNUMBER(MATCH(E9283,_xlfn.VSTACK('VLookup Lists'!$E$2:$E$17,'VLookup Lists'!$H$2:$H$38,'VLookup Lists'!$J$2:$J$8),0)),1,0)</f>
        <v>0</v>
      </c>
      <c r="N9283" s="1" t="str">
        <f>IFERROR(IF(VLOOKUP($D9283,'VLookup Lists'!$B$11:$C$29,2,FALSE)="FLIP",1,0),"")</f>
        <v/>
      </c>
      <c r="O9283" s="1" t="b">
        <f>ISNUMBER(MATCH($E9283,'VLookup Lists'!$E$2:$E$17,0))</f>
        <v>0</v>
      </c>
    </row>
    <row r="9284" spans="1:15" ht="15" customHeight="1" x14ac:dyDescent="0.2">
      <c r="A9284" s="1" t="str">
        <f t="shared" si="69"/>
        <v/>
      </c>
      <c r="E9284" s="1" t="s">
        <v>352</v>
      </c>
      <c r="F9284" s="38"/>
      <c r="G9284" s="38"/>
      <c r="M9284" s="1">
        <f>IF(ISNUMBER(MATCH(E9284,_xlfn.VSTACK('VLookup Lists'!$E$2:$E$17,'VLookup Lists'!$H$2:$H$38,'VLookup Lists'!$J$2:$J$8),0)),1,0)</f>
        <v>0</v>
      </c>
      <c r="N9284" s="1" t="str">
        <f>IFERROR(IF(VLOOKUP($D9284,'VLookup Lists'!$B$11:$C$29,2,FALSE)="FLIP",1,0),"")</f>
        <v/>
      </c>
      <c r="O9284" s="1" t="b">
        <f>ISNUMBER(MATCH($E9284,'VLookup Lists'!$E$2:$E$17,0))</f>
        <v>0</v>
      </c>
    </row>
    <row r="9285" spans="1:15" ht="15" customHeight="1" x14ac:dyDescent="0.2">
      <c r="A9285" s="1" t="str">
        <f t="shared" si="69"/>
        <v/>
      </c>
      <c r="E9285" s="1" t="s">
        <v>352</v>
      </c>
      <c r="F9285" s="38"/>
      <c r="G9285" s="38"/>
      <c r="M9285" s="1">
        <f>IF(ISNUMBER(MATCH(E9285,_xlfn.VSTACK('VLookup Lists'!$E$2:$E$17,'VLookup Lists'!$H$2:$H$38,'VLookup Lists'!$J$2:$J$8),0)),1,0)</f>
        <v>0</v>
      </c>
      <c r="N9285" s="1" t="str">
        <f>IFERROR(IF(VLOOKUP($D9285,'VLookup Lists'!$B$11:$C$29,2,FALSE)="FLIP",1,0),"")</f>
        <v/>
      </c>
      <c r="O9285" s="1" t="b">
        <f>ISNUMBER(MATCH($E9285,'VLookup Lists'!$E$2:$E$17,0))</f>
        <v>0</v>
      </c>
    </row>
    <row r="9286" spans="1:15" ht="15" customHeight="1" x14ac:dyDescent="0.2">
      <c r="A9286" s="1" t="str">
        <f t="shared" si="69"/>
        <v/>
      </c>
      <c r="E9286" s="1" t="s">
        <v>352</v>
      </c>
      <c r="F9286" s="38"/>
      <c r="G9286" s="38"/>
      <c r="M9286" s="1">
        <f>IF(ISNUMBER(MATCH(E9286,_xlfn.VSTACK('VLookup Lists'!$E$2:$E$17,'VLookup Lists'!$H$2:$H$38,'VLookup Lists'!$J$2:$J$8),0)),1,0)</f>
        <v>0</v>
      </c>
      <c r="N9286" s="1" t="str">
        <f>IFERROR(IF(VLOOKUP($D9286,'VLookup Lists'!$B$11:$C$29,2,FALSE)="FLIP",1,0),"")</f>
        <v/>
      </c>
      <c r="O9286" s="1" t="b">
        <f>ISNUMBER(MATCH($E9286,'VLookup Lists'!$E$2:$E$17,0))</f>
        <v>0</v>
      </c>
    </row>
    <row r="9287" spans="1:15" ht="15" customHeight="1" x14ac:dyDescent="0.2">
      <c r="A9287" s="1" t="str">
        <f t="shared" si="69"/>
        <v/>
      </c>
      <c r="E9287" s="1" t="s">
        <v>352</v>
      </c>
      <c r="F9287" s="38"/>
      <c r="G9287" s="38"/>
      <c r="M9287" s="1">
        <f>IF(ISNUMBER(MATCH(E9287,_xlfn.VSTACK('VLookup Lists'!$E$2:$E$17,'VLookup Lists'!$H$2:$H$38,'VLookup Lists'!$J$2:$J$8),0)),1,0)</f>
        <v>0</v>
      </c>
      <c r="N9287" s="1" t="str">
        <f>IFERROR(IF(VLOOKUP($D9287,'VLookup Lists'!$B$11:$C$29,2,FALSE)="FLIP",1,0),"")</f>
        <v/>
      </c>
      <c r="O9287" s="1" t="b">
        <f>ISNUMBER(MATCH($E9287,'VLookup Lists'!$E$2:$E$17,0))</f>
        <v>0</v>
      </c>
    </row>
    <row r="9288" spans="1:15" ht="15" customHeight="1" x14ac:dyDescent="0.2">
      <c r="A9288" s="1" t="str">
        <f t="shared" si="69"/>
        <v/>
      </c>
      <c r="E9288" s="1" t="s">
        <v>352</v>
      </c>
      <c r="F9288" s="38"/>
      <c r="G9288" s="38"/>
      <c r="M9288" s="1">
        <f>IF(ISNUMBER(MATCH(E9288,_xlfn.VSTACK('VLookup Lists'!$E$2:$E$17,'VLookup Lists'!$H$2:$H$38,'VLookup Lists'!$J$2:$J$8),0)),1,0)</f>
        <v>0</v>
      </c>
      <c r="N9288" s="1" t="str">
        <f>IFERROR(IF(VLOOKUP($D9288,'VLookup Lists'!$B$11:$C$29,2,FALSE)="FLIP",1,0),"")</f>
        <v/>
      </c>
      <c r="O9288" s="1" t="b">
        <f>ISNUMBER(MATCH($E9288,'VLookup Lists'!$E$2:$E$17,0))</f>
        <v>0</v>
      </c>
    </row>
    <row r="9289" spans="1:15" ht="15" customHeight="1" x14ac:dyDescent="0.2">
      <c r="A9289" s="1" t="str">
        <f t="shared" si="69"/>
        <v/>
      </c>
      <c r="E9289" s="1" t="s">
        <v>352</v>
      </c>
      <c r="F9289" s="38"/>
      <c r="G9289" s="38"/>
      <c r="M9289" s="1">
        <f>IF(ISNUMBER(MATCH(E9289,_xlfn.VSTACK('VLookup Lists'!$E$2:$E$17,'VLookup Lists'!$H$2:$H$38,'VLookup Lists'!$J$2:$J$8),0)),1,0)</f>
        <v>0</v>
      </c>
      <c r="N9289" s="1" t="str">
        <f>IFERROR(IF(VLOOKUP($D9289,'VLookup Lists'!$B$11:$C$29,2,FALSE)="FLIP",1,0),"")</f>
        <v/>
      </c>
      <c r="O9289" s="1" t="b">
        <f>ISNUMBER(MATCH($E9289,'VLookup Lists'!$E$2:$E$17,0))</f>
        <v>0</v>
      </c>
    </row>
    <row r="9290" spans="1:15" ht="15" customHeight="1" x14ac:dyDescent="0.2">
      <c r="A9290" s="1" t="str">
        <f t="shared" si="69"/>
        <v/>
      </c>
      <c r="E9290" s="1" t="s">
        <v>352</v>
      </c>
      <c r="F9290" s="38"/>
      <c r="G9290" s="38"/>
      <c r="M9290" s="1">
        <f>IF(ISNUMBER(MATCH(E9290,_xlfn.VSTACK('VLookup Lists'!$E$2:$E$17,'VLookup Lists'!$H$2:$H$38,'VLookup Lists'!$J$2:$J$8),0)),1,0)</f>
        <v>0</v>
      </c>
      <c r="N9290" s="1" t="str">
        <f>IFERROR(IF(VLOOKUP($D9290,'VLookup Lists'!$B$11:$C$29,2,FALSE)="FLIP",1,0),"")</f>
        <v/>
      </c>
      <c r="O9290" s="1" t="b">
        <f>ISNUMBER(MATCH($E9290,'VLookup Lists'!$E$2:$E$17,0))</f>
        <v>0</v>
      </c>
    </row>
    <row r="9291" spans="1:15" ht="15" customHeight="1" x14ac:dyDescent="0.2">
      <c r="A9291" s="1" t="str">
        <f t="shared" si="69"/>
        <v/>
      </c>
      <c r="E9291" s="1" t="s">
        <v>352</v>
      </c>
      <c r="F9291" s="38"/>
      <c r="G9291" s="38"/>
      <c r="M9291" s="1">
        <f>IF(ISNUMBER(MATCH(E9291,_xlfn.VSTACK('VLookup Lists'!$E$2:$E$17,'VLookup Lists'!$H$2:$H$38,'VLookup Lists'!$J$2:$J$8),0)),1,0)</f>
        <v>0</v>
      </c>
      <c r="N9291" s="1" t="str">
        <f>IFERROR(IF(VLOOKUP($D9291,'VLookup Lists'!$B$11:$C$29,2,FALSE)="FLIP",1,0),"")</f>
        <v/>
      </c>
      <c r="O9291" s="1" t="b">
        <f>ISNUMBER(MATCH($E9291,'VLookup Lists'!$E$2:$E$17,0))</f>
        <v>0</v>
      </c>
    </row>
    <row r="9292" spans="1:15" ht="15" customHeight="1" x14ac:dyDescent="0.2">
      <c r="A9292" s="1" t="str">
        <f t="shared" si="69"/>
        <v/>
      </c>
      <c r="E9292" s="1" t="s">
        <v>352</v>
      </c>
      <c r="F9292" s="38"/>
      <c r="G9292" s="38"/>
      <c r="M9292" s="1">
        <f>IF(ISNUMBER(MATCH(E9292,_xlfn.VSTACK('VLookup Lists'!$E$2:$E$17,'VLookup Lists'!$H$2:$H$38,'VLookup Lists'!$J$2:$J$8),0)),1,0)</f>
        <v>0</v>
      </c>
      <c r="N9292" s="1" t="str">
        <f>IFERROR(IF(VLOOKUP($D9292,'VLookup Lists'!$B$11:$C$29,2,FALSE)="FLIP",1,0),"")</f>
        <v/>
      </c>
      <c r="O9292" s="1" t="b">
        <f>ISNUMBER(MATCH($E9292,'VLookup Lists'!$E$2:$E$17,0))</f>
        <v>0</v>
      </c>
    </row>
    <row r="9293" spans="1:15" ht="15" customHeight="1" x14ac:dyDescent="0.2">
      <c r="A9293" s="1" t="str">
        <f t="shared" si="69"/>
        <v/>
      </c>
      <c r="E9293" s="1" t="s">
        <v>352</v>
      </c>
      <c r="F9293" s="38"/>
      <c r="G9293" s="38"/>
      <c r="M9293" s="1">
        <f>IF(ISNUMBER(MATCH(E9293,_xlfn.VSTACK('VLookup Lists'!$E$2:$E$17,'VLookup Lists'!$H$2:$H$38,'VLookup Lists'!$J$2:$J$8),0)),1,0)</f>
        <v>0</v>
      </c>
      <c r="N9293" s="1" t="str">
        <f>IFERROR(IF(VLOOKUP($D9293,'VLookup Lists'!$B$11:$C$29,2,FALSE)="FLIP",1,0),"")</f>
        <v/>
      </c>
      <c r="O9293" s="1" t="b">
        <f>ISNUMBER(MATCH($E9293,'VLookup Lists'!$E$2:$E$17,0))</f>
        <v>0</v>
      </c>
    </row>
    <row r="9294" spans="1:15" ht="15" customHeight="1" x14ac:dyDescent="0.2">
      <c r="A9294" s="1" t="str">
        <f t="shared" si="69"/>
        <v/>
      </c>
      <c r="E9294" s="1" t="s">
        <v>352</v>
      </c>
      <c r="F9294" s="38"/>
      <c r="G9294" s="38"/>
      <c r="M9294" s="1">
        <f>IF(ISNUMBER(MATCH(E9294,_xlfn.VSTACK('VLookup Lists'!$E$2:$E$17,'VLookup Lists'!$H$2:$H$38,'VLookup Lists'!$J$2:$J$8),0)),1,0)</f>
        <v>0</v>
      </c>
      <c r="N9294" s="1" t="str">
        <f>IFERROR(IF(VLOOKUP($D9294,'VLookup Lists'!$B$11:$C$29,2,FALSE)="FLIP",1,0),"")</f>
        <v/>
      </c>
      <c r="O9294" s="1" t="b">
        <f>ISNUMBER(MATCH($E9294,'VLookup Lists'!$E$2:$E$17,0))</f>
        <v>0</v>
      </c>
    </row>
    <row r="9295" spans="1:15" ht="15" customHeight="1" x14ac:dyDescent="0.2">
      <c r="A9295" s="1" t="str">
        <f t="shared" si="69"/>
        <v/>
      </c>
      <c r="E9295" s="1" t="s">
        <v>352</v>
      </c>
      <c r="F9295" s="38"/>
      <c r="G9295" s="38"/>
      <c r="M9295" s="1">
        <f>IF(ISNUMBER(MATCH(E9295,_xlfn.VSTACK('VLookup Lists'!$E$2:$E$17,'VLookup Lists'!$H$2:$H$38,'VLookup Lists'!$J$2:$J$8),0)),1,0)</f>
        <v>0</v>
      </c>
      <c r="N9295" s="1" t="str">
        <f>IFERROR(IF(VLOOKUP($D9295,'VLookup Lists'!$B$11:$C$29,2,FALSE)="FLIP",1,0),"")</f>
        <v/>
      </c>
      <c r="O9295" s="1" t="b">
        <f>ISNUMBER(MATCH($E9295,'VLookup Lists'!$E$2:$E$17,0))</f>
        <v>0</v>
      </c>
    </row>
    <row r="9296" spans="1:15" ht="15" customHeight="1" x14ac:dyDescent="0.2">
      <c r="A9296" s="1" t="str">
        <f t="shared" si="69"/>
        <v/>
      </c>
      <c r="E9296" s="1" t="s">
        <v>352</v>
      </c>
      <c r="F9296" s="38"/>
      <c r="G9296" s="38"/>
      <c r="M9296" s="1">
        <f>IF(ISNUMBER(MATCH(E9296,_xlfn.VSTACK('VLookup Lists'!$E$2:$E$17,'VLookup Lists'!$H$2:$H$38,'VLookup Lists'!$J$2:$J$8),0)),1,0)</f>
        <v>0</v>
      </c>
      <c r="N9296" s="1" t="str">
        <f>IFERROR(IF(VLOOKUP($D9296,'VLookup Lists'!$B$11:$C$29,2,FALSE)="FLIP",1,0),"")</f>
        <v/>
      </c>
      <c r="O9296" s="1" t="b">
        <f>ISNUMBER(MATCH($E9296,'VLookup Lists'!$E$2:$E$17,0))</f>
        <v>0</v>
      </c>
    </row>
    <row r="9297" spans="1:15" ht="15" customHeight="1" x14ac:dyDescent="0.2">
      <c r="A9297" s="1" t="str">
        <f t="shared" si="69"/>
        <v/>
      </c>
      <c r="E9297" s="1" t="s">
        <v>352</v>
      </c>
      <c r="F9297" s="38"/>
      <c r="G9297" s="38"/>
      <c r="M9297" s="1">
        <f>IF(ISNUMBER(MATCH(E9297,_xlfn.VSTACK('VLookup Lists'!$E$2:$E$17,'VLookup Lists'!$H$2:$H$38,'VLookup Lists'!$J$2:$J$8),0)),1,0)</f>
        <v>0</v>
      </c>
      <c r="N9297" s="1" t="str">
        <f>IFERROR(IF(VLOOKUP($D9297,'VLookup Lists'!$B$11:$C$29,2,FALSE)="FLIP",1,0),"")</f>
        <v/>
      </c>
      <c r="O9297" s="1" t="b">
        <f>ISNUMBER(MATCH($E9297,'VLookup Lists'!$E$2:$E$17,0))</f>
        <v>0</v>
      </c>
    </row>
    <row r="9298" spans="1:15" ht="15" customHeight="1" x14ac:dyDescent="0.2">
      <c r="A9298" s="1" t="str">
        <f t="shared" si="69"/>
        <v/>
      </c>
      <c r="E9298" s="1" t="s">
        <v>352</v>
      </c>
      <c r="F9298" s="38"/>
      <c r="G9298" s="38"/>
      <c r="M9298" s="1">
        <f>IF(ISNUMBER(MATCH(E9298,_xlfn.VSTACK('VLookup Lists'!$E$2:$E$17,'VLookup Lists'!$H$2:$H$38,'VLookup Lists'!$J$2:$J$8),0)),1,0)</f>
        <v>0</v>
      </c>
      <c r="N9298" s="1" t="str">
        <f>IFERROR(IF(VLOOKUP($D9298,'VLookup Lists'!$B$11:$C$29,2,FALSE)="FLIP",1,0),"")</f>
        <v/>
      </c>
      <c r="O9298" s="1" t="b">
        <f>ISNUMBER(MATCH($E9298,'VLookup Lists'!$E$2:$E$17,0))</f>
        <v>0</v>
      </c>
    </row>
    <row r="9299" spans="1:15" ht="15" customHeight="1" x14ac:dyDescent="0.2">
      <c r="A9299" s="1" t="str">
        <f t="shared" si="69"/>
        <v/>
      </c>
      <c r="E9299" s="1" t="s">
        <v>352</v>
      </c>
      <c r="F9299" s="38"/>
      <c r="G9299" s="38"/>
      <c r="M9299" s="1">
        <f>IF(ISNUMBER(MATCH(E9299,_xlfn.VSTACK('VLookup Lists'!$E$2:$E$17,'VLookup Lists'!$H$2:$H$38,'VLookup Lists'!$J$2:$J$8),0)),1,0)</f>
        <v>0</v>
      </c>
      <c r="N9299" s="1" t="str">
        <f>IFERROR(IF(VLOOKUP($D9299,'VLookup Lists'!$B$11:$C$29,2,FALSE)="FLIP",1,0),"")</f>
        <v/>
      </c>
      <c r="O9299" s="1" t="b">
        <f>ISNUMBER(MATCH($E9299,'VLookup Lists'!$E$2:$E$17,0))</f>
        <v>0</v>
      </c>
    </row>
    <row r="9300" spans="1:15" ht="15" customHeight="1" x14ac:dyDescent="0.2">
      <c r="A9300" s="1" t="str">
        <f t="shared" si="69"/>
        <v/>
      </c>
      <c r="E9300" s="1" t="s">
        <v>352</v>
      </c>
      <c r="F9300" s="38"/>
      <c r="G9300" s="38"/>
      <c r="M9300" s="1">
        <f>IF(ISNUMBER(MATCH(E9300,_xlfn.VSTACK('VLookup Lists'!$E$2:$E$17,'VLookup Lists'!$H$2:$H$38,'VLookup Lists'!$J$2:$J$8),0)),1,0)</f>
        <v>0</v>
      </c>
      <c r="N9300" s="1" t="str">
        <f>IFERROR(IF(VLOOKUP($D9300,'VLookup Lists'!$B$11:$C$29,2,FALSE)="FLIP",1,0),"")</f>
        <v/>
      </c>
      <c r="O9300" s="1" t="b">
        <f>ISNUMBER(MATCH($E9300,'VLookup Lists'!$E$2:$E$17,0))</f>
        <v>0</v>
      </c>
    </row>
    <row r="9301" spans="1:15" ht="15" customHeight="1" x14ac:dyDescent="0.2">
      <c r="A9301" s="1" t="str">
        <f t="shared" si="69"/>
        <v/>
      </c>
      <c r="E9301" s="1" t="s">
        <v>352</v>
      </c>
      <c r="F9301" s="38"/>
      <c r="G9301" s="38"/>
      <c r="M9301" s="1">
        <f>IF(ISNUMBER(MATCH(E9301,_xlfn.VSTACK('VLookup Lists'!$E$2:$E$17,'VLookup Lists'!$H$2:$H$38,'VLookup Lists'!$J$2:$J$8),0)),1,0)</f>
        <v>0</v>
      </c>
      <c r="N9301" s="1" t="str">
        <f>IFERROR(IF(VLOOKUP($D9301,'VLookup Lists'!$B$11:$C$29,2,FALSE)="FLIP",1,0),"")</f>
        <v/>
      </c>
      <c r="O9301" s="1" t="b">
        <f>ISNUMBER(MATCH($E9301,'VLookup Lists'!$E$2:$E$17,0))</f>
        <v>0</v>
      </c>
    </row>
    <row r="9302" spans="1:15" ht="15" customHeight="1" x14ac:dyDescent="0.2">
      <c r="A9302" s="1" t="str">
        <f t="shared" si="69"/>
        <v/>
      </c>
      <c r="E9302" s="1" t="s">
        <v>352</v>
      </c>
      <c r="F9302" s="38"/>
      <c r="G9302" s="38"/>
      <c r="M9302" s="1">
        <f>IF(ISNUMBER(MATCH(E9302,_xlfn.VSTACK('VLookup Lists'!$E$2:$E$17,'VLookup Lists'!$H$2:$H$38,'VLookup Lists'!$J$2:$J$8),0)),1,0)</f>
        <v>0</v>
      </c>
      <c r="N9302" s="1" t="str">
        <f>IFERROR(IF(VLOOKUP($D9302,'VLookup Lists'!$B$11:$C$29,2,FALSE)="FLIP",1,0),"")</f>
        <v/>
      </c>
      <c r="O9302" s="1" t="b">
        <f>ISNUMBER(MATCH($E9302,'VLookup Lists'!$E$2:$E$17,0))</f>
        <v>0</v>
      </c>
    </row>
    <row r="9303" spans="1:15" ht="15" customHeight="1" x14ac:dyDescent="0.2">
      <c r="A9303" s="1" t="str">
        <f t="shared" si="69"/>
        <v/>
      </c>
      <c r="E9303" s="1" t="s">
        <v>352</v>
      </c>
      <c r="F9303" s="38"/>
      <c r="G9303" s="38"/>
      <c r="M9303" s="1">
        <f>IF(ISNUMBER(MATCH(E9303,_xlfn.VSTACK('VLookup Lists'!$E$2:$E$17,'VLookup Lists'!$H$2:$H$38,'VLookup Lists'!$J$2:$J$8),0)),1,0)</f>
        <v>0</v>
      </c>
      <c r="N9303" s="1" t="str">
        <f>IFERROR(IF(VLOOKUP($D9303,'VLookup Lists'!$B$11:$C$29,2,FALSE)="FLIP",1,0),"")</f>
        <v/>
      </c>
      <c r="O9303" s="1" t="b">
        <f>ISNUMBER(MATCH($E9303,'VLookup Lists'!$E$2:$E$17,0))</f>
        <v>0</v>
      </c>
    </row>
    <row r="9304" spans="1:15" ht="15" customHeight="1" x14ac:dyDescent="0.2">
      <c r="A9304" s="1" t="str">
        <f t="shared" si="69"/>
        <v/>
      </c>
      <c r="E9304" s="1" t="s">
        <v>352</v>
      </c>
      <c r="F9304" s="38"/>
      <c r="G9304" s="38"/>
      <c r="M9304" s="1">
        <f>IF(ISNUMBER(MATCH(E9304,_xlfn.VSTACK('VLookup Lists'!$E$2:$E$17,'VLookup Lists'!$H$2:$H$38,'VLookup Lists'!$J$2:$J$8),0)),1,0)</f>
        <v>0</v>
      </c>
      <c r="N9304" s="1" t="str">
        <f>IFERROR(IF(VLOOKUP($D9304,'VLookup Lists'!$B$11:$C$29,2,FALSE)="FLIP",1,0),"")</f>
        <v/>
      </c>
      <c r="O9304" s="1" t="b">
        <f>ISNUMBER(MATCH($E9304,'VLookup Lists'!$E$2:$E$17,0))</f>
        <v>0</v>
      </c>
    </row>
    <row r="9305" spans="1:15" ht="15" customHeight="1" x14ac:dyDescent="0.2">
      <c r="A9305" s="1" t="str">
        <f t="shared" si="69"/>
        <v/>
      </c>
      <c r="E9305" s="1" t="s">
        <v>352</v>
      </c>
      <c r="F9305" s="38"/>
      <c r="G9305" s="38"/>
      <c r="M9305" s="1">
        <f>IF(ISNUMBER(MATCH(E9305,_xlfn.VSTACK('VLookup Lists'!$E$2:$E$17,'VLookup Lists'!$H$2:$H$38,'VLookup Lists'!$J$2:$J$8),0)),1,0)</f>
        <v>0</v>
      </c>
      <c r="N9305" s="1" t="str">
        <f>IFERROR(IF(VLOOKUP($D9305,'VLookup Lists'!$B$11:$C$29,2,FALSE)="FLIP",1,0),"")</f>
        <v/>
      </c>
      <c r="O9305" s="1" t="b">
        <f>ISNUMBER(MATCH($E9305,'VLookup Lists'!$E$2:$E$17,0))</f>
        <v>0</v>
      </c>
    </row>
    <row r="9306" spans="1:15" ht="15" customHeight="1" x14ac:dyDescent="0.2">
      <c r="A9306" s="1" t="str">
        <f t="shared" si="69"/>
        <v/>
      </c>
      <c r="E9306" s="1" t="s">
        <v>352</v>
      </c>
      <c r="F9306" s="38"/>
      <c r="G9306" s="38"/>
      <c r="M9306" s="1">
        <f>IF(ISNUMBER(MATCH(E9306,_xlfn.VSTACK('VLookup Lists'!$E$2:$E$17,'VLookup Lists'!$H$2:$H$38,'VLookup Lists'!$J$2:$J$8),0)),1,0)</f>
        <v>0</v>
      </c>
      <c r="N9306" s="1" t="str">
        <f>IFERROR(IF(VLOOKUP($D9306,'VLookup Lists'!$B$11:$C$29,2,FALSE)="FLIP",1,0),"")</f>
        <v/>
      </c>
      <c r="O9306" s="1" t="b">
        <f>ISNUMBER(MATCH($E9306,'VLookup Lists'!$E$2:$E$17,0))</f>
        <v>0</v>
      </c>
    </row>
    <row r="9307" spans="1:15" ht="15" customHeight="1" x14ac:dyDescent="0.2">
      <c r="A9307" s="1" t="str">
        <f t="shared" si="69"/>
        <v/>
      </c>
      <c r="E9307" s="1" t="s">
        <v>352</v>
      </c>
      <c r="F9307" s="38"/>
      <c r="G9307" s="38"/>
      <c r="M9307" s="1">
        <f>IF(ISNUMBER(MATCH(E9307,_xlfn.VSTACK('VLookup Lists'!$E$2:$E$17,'VLookup Lists'!$H$2:$H$38,'VLookup Lists'!$J$2:$J$8),0)),1,0)</f>
        <v>0</v>
      </c>
      <c r="N9307" s="1" t="str">
        <f>IFERROR(IF(VLOOKUP($D9307,'VLookup Lists'!$B$11:$C$29,2,FALSE)="FLIP",1,0),"")</f>
        <v/>
      </c>
      <c r="O9307" s="1" t="b">
        <f>ISNUMBER(MATCH($E9307,'VLookup Lists'!$E$2:$E$17,0))</f>
        <v>0</v>
      </c>
    </row>
    <row r="9308" spans="1:15" ht="15" customHeight="1" x14ac:dyDescent="0.2">
      <c r="A9308" s="1" t="str">
        <f t="shared" si="69"/>
        <v/>
      </c>
      <c r="E9308" s="1" t="s">
        <v>352</v>
      </c>
      <c r="F9308" s="38"/>
      <c r="G9308" s="38"/>
      <c r="M9308" s="1">
        <f>IF(ISNUMBER(MATCH(E9308,_xlfn.VSTACK('VLookup Lists'!$E$2:$E$17,'VLookup Lists'!$H$2:$H$38,'VLookup Lists'!$J$2:$J$8),0)),1,0)</f>
        <v>0</v>
      </c>
      <c r="N9308" s="1" t="str">
        <f>IFERROR(IF(VLOOKUP($D9308,'VLookup Lists'!$B$11:$C$29,2,FALSE)="FLIP",1,0),"")</f>
        <v/>
      </c>
      <c r="O9308" s="1" t="b">
        <f>ISNUMBER(MATCH($E9308,'VLookup Lists'!$E$2:$E$17,0))</f>
        <v>0</v>
      </c>
    </row>
    <row r="9309" spans="1:15" ht="15" customHeight="1" x14ac:dyDescent="0.2">
      <c r="A9309" s="1" t="str">
        <f t="shared" si="69"/>
        <v/>
      </c>
      <c r="E9309" s="1" t="s">
        <v>352</v>
      </c>
      <c r="F9309" s="38"/>
      <c r="G9309" s="38"/>
      <c r="M9309" s="1">
        <f>IF(ISNUMBER(MATCH(E9309,_xlfn.VSTACK('VLookup Lists'!$E$2:$E$17,'VLookup Lists'!$H$2:$H$38,'VLookup Lists'!$J$2:$J$8),0)),1,0)</f>
        <v>0</v>
      </c>
      <c r="N9309" s="1" t="str">
        <f>IFERROR(IF(VLOOKUP($D9309,'VLookup Lists'!$B$11:$C$29,2,FALSE)="FLIP",1,0),"")</f>
        <v/>
      </c>
      <c r="O9309" s="1" t="b">
        <f>ISNUMBER(MATCH($E9309,'VLookup Lists'!$E$2:$E$17,0))</f>
        <v>0</v>
      </c>
    </row>
    <row r="9310" spans="1:15" ht="15" customHeight="1" x14ac:dyDescent="0.2">
      <c r="A9310" s="1" t="str">
        <f t="shared" si="69"/>
        <v/>
      </c>
      <c r="E9310" s="1" t="s">
        <v>352</v>
      </c>
      <c r="F9310" s="38"/>
      <c r="G9310" s="38"/>
      <c r="M9310" s="1">
        <f>IF(ISNUMBER(MATCH(E9310,_xlfn.VSTACK('VLookup Lists'!$E$2:$E$17,'VLookup Lists'!$H$2:$H$38,'VLookup Lists'!$J$2:$J$8),0)),1,0)</f>
        <v>0</v>
      </c>
      <c r="N9310" s="1" t="str">
        <f>IFERROR(IF(VLOOKUP($D9310,'VLookup Lists'!$B$11:$C$29,2,FALSE)="FLIP",1,0),"")</f>
        <v/>
      </c>
      <c r="O9310" s="1" t="b">
        <f>ISNUMBER(MATCH($E9310,'VLookup Lists'!$E$2:$E$17,0))</f>
        <v>0</v>
      </c>
    </row>
    <row r="9311" spans="1:15" ht="15" customHeight="1" x14ac:dyDescent="0.2">
      <c r="A9311" s="1" t="str">
        <f t="shared" si="69"/>
        <v/>
      </c>
      <c r="E9311" s="1" t="s">
        <v>352</v>
      </c>
      <c r="F9311" s="38"/>
      <c r="G9311" s="38"/>
      <c r="M9311" s="1">
        <f>IF(ISNUMBER(MATCH(E9311,_xlfn.VSTACK('VLookup Lists'!$E$2:$E$17,'VLookup Lists'!$H$2:$H$38,'VLookup Lists'!$J$2:$J$8),0)),1,0)</f>
        <v>0</v>
      </c>
      <c r="N9311" s="1" t="str">
        <f>IFERROR(IF(VLOOKUP($D9311,'VLookup Lists'!$B$11:$C$29,2,FALSE)="FLIP",1,0),"")</f>
        <v/>
      </c>
      <c r="O9311" s="1" t="b">
        <f>ISNUMBER(MATCH($E9311,'VLookup Lists'!$E$2:$E$17,0))</f>
        <v>0</v>
      </c>
    </row>
    <row r="9312" spans="1:15" ht="15" customHeight="1" x14ac:dyDescent="0.2">
      <c r="A9312" s="1" t="str">
        <f t="shared" si="69"/>
        <v/>
      </c>
      <c r="E9312" s="1" t="s">
        <v>352</v>
      </c>
      <c r="F9312" s="38"/>
      <c r="G9312" s="38"/>
      <c r="M9312" s="1">
        <f>IF(ISNUMBER(MATCH(E9312,_xlfn.VSTACK('VLookup Lists'!$E$2:$E$17,'VLookup Lists'!$H$2:$H$38,'VLookup Lists'!$J$2:$J$8),0)),1,0)</f>
        <v>0</v>
      </c>
      <c r="N9312" s="1" t="str">
        <f>IFERROR(IF(VLOOKUP($D9312,'VLookup Lists'!$B$11:$C$29,2,FALSE)="FLIP",1,0),"")</f>
        <v/>
      </c>
      <c r="O9312" s="1" t="b">
        <f>ISNUMBER(MATCH($E9312,'VLookup Lists'!$E$2:$E$17,0))</f>
        <v>0</v>
      </c>
    </row>
    <row r="9313" spans="1:15" ht="15" customHeight="1" x14ac:dyDescent="0.2">
      <c r="A9313" s="1" t="str">
        <f t="shared" si="69"/>
        <v/>
      </c>
      <c r="E9313" s="1" t="s">
        <v>352</v>
      </c>
      <c r="F9313" s="38"/>
      <c r="G9313" s="38"/>
      <c r="M9313" s="1">
        <f>IF(ISNUMBER(MATCH(E9313,_xlfn.VSTACK('VLookup Lists'!$E$2:$E$17,'VLookup Lists'!$H$2:$H$38,'VLookup Lists'!$J$2:$J$8),0)),1,0)</f>
        <v>0</v>
      </c>
      <c r="N9313" s="1" t="str">
        <f>IFERROR(IF(VLOOKUP($D9313,'VLookup Lists'!$B$11:$C$29,2,FALSE)="FLIP",1,0),"")</f>
        <v/>
      </c>
      <c r="O9313" s="1" t="b">
        <f>ISNUMBER(MATCH($E9313,'VLookup Lists'!$E$2:$E$17,0))</f>
        <v>0</v>
      </c>
    </row>
    <row r="9314" spans="1:15" ht="15" customHeight="1" x14ac:dyDescent="0.2">
      <c r="A9314" s="1" t="str">
        <f t="shared" si="69"/>
        <v/>
      </c>
      <c r="E9314" s="1" t="s">
        <v>352</v>
      </c>
      <c r="F9314" s="38"/>
      <c r="G9314" s="38"/>
      <c r="M9314" s="1">
        <f>IF(ISNUMBER(MATCH(E9314,_xlfn.VSTACK('VLookup Lists'!$E$2:$E$17,'VLookup Lists'!$H$2:$H$38,'VLookup Lists'!$J$2:$J$8),0)),1,0)</f>
        <v>0</v>
      </c>
      <c r="N9314" s="1" t="str">
        <f>IFERROR(IF(VLOOKUP($D9314,'VLookup Lists'!$B$11:$C$29,2,FALSE)="FLIP",1,0),"")</f>
        <v/>
      </c>
      <c r="O9314" s="1" t="b">
        <f>ISNUMBER(MATCH($E9314,'VLookup Lists'!$E$2:$E$17,0))</f>
        <v>0</v>
      </c>
    </row>
    <row r="9315" spans="1:15" ht="15" customHeight="1" x14ac:dyDescent="0.2">
      <c r="A9315" s="1" t="str">
        <f t="shared" si="69"/>
        <v/>
      </c>
      <c r="E9315" s="1" t="s">
        <v>352</v>
      </c>
      <c r="F9315" s="38"/>
      <c r="G9315" s="38"/>
      <c r="M9315" s="1">
        <f>IF(ISNUMBER(MATCH(E9315,_xlfn.VSTACK('VLookup Lists'!$E$2:$E$17,'VLookup Lists'!$H$2:$H$38,'VLookup Lists'!$J$2:$J$8),0)),1,0)</f>
        <v>0</v>
      </c>
      <c r="N9315" s="1" t="str">
        <f>IFERROR(IF(VLOOKUP($D9315,'VLookup Lists'!$B$11:$C$29,2,FALSE)="FLIP",1,0),"")</f>
        <v/>
      </c>
      <c r="O9315" s="1" t="b">
        <f>ISNUMBER(MATCH($E9315,'VLookup Lists'!$E$2:$E$17,0))</f>
        <v>0</v>
      </c>
    </row>
    <row r="9316" spans="1:15" ht="15" customHeight="1" x14ac:dyDescent="0.2">
      <c r="A9316" s="1" t="str">
        <f t="shared" si="69"/>
        <v/>
      </c>
      <c r="E9316" s="1" t="s">
        <v>352</v>
      </c>
      <c r="F9316" s="38"/>
      <c r="G9316" s="38"/>
      <c r="M9316" s="1">
        <f>IF(ISNUMBER(MATCH(E9316,_xlfn.VSTACK('VLookup Lists'!$E$2:$E$17,'VLookup Lists'!$H$2:$H$38,'VLookup Lists'!$J$2:$J$8),0)),1,0)</f>
        <v>0</v>
      </c>
      <c r="N9316" s="1" t="str">
        <f>IFERROR(IF(VLOOKUP($D9316,'VLookup Lists'!$B$11:$C$29,2,FALSE)="FLIP",1,0),"")</f>
        <v/>
      </c>
      <c r="O9316" s="1" t="b">
        <f>ISNUMBER(MATCH($E9316,'VLookup Lists'!$E$2:$E$17,0))</f>
        <v>0</v>
      </c>
    </row>
    <row r="9317" spans="1:15" ht="15" customHeight="1" x14ac:dyDescent="0.2">
      <c r="A9317" s="1" t="str">
        <f t="shared" si="69"/>
        <v/>
      </c>
      <c r="E9317" s="1" t="s">
        <v>352</v>
      </c>
      <c r="F9317" s="38"/>
      <c r="G9317" s="38"/>
      <c r="M9317" s="1">
        <f>IF(ISNUMBER(MATCH(E9317,_xlfn.VSTACK('VLookup Lists'!$E$2:$E$17,'VLookup Lists'!$H$2:$H$38,'VLookup Lists'!$J$2:$J$8),0)),1,0)</f>
        <v>0</v>
      </c>
      <c r="N9317" s="1" t="str">
        <f>IFERROR(IF(VLOOKUP($D9317,'VLookup Lists'!$B$11:$C$29,2,FALSE)="FLIP",1,0),"")</f>
        <v/>
      </c>
      <c r="O9317" s="1" t="b">
        <f>ISNUMBER(MATCH($E9317,'VLookup Lists'!$E$2:$E$17,0))</f>
        <v>0</v>
      </c>
    </row>
    <row r="9318" spans="1:15" ht="15" customHeight="1" x14ac:dyDescent="0.2">
      <c r="A9318" s="1" t="str">
        <f t="shared" si="69"/>
        <v/>
      </c>
      <c r="E9318" s="1" t="s">
        <v>352</v>
      </c>
      <c r="F9318" s="38"/>
      <c r="G9318" s="38"/>
      <c r="M9318" s="1">
        <f>IF(ISNUMBER(MATCH(E9318,_xlfn.VSTACK('VLookup Lists'!$E$2:$E$17,'VLookup Lists'!$H$2:$H$38,'VLookup Lists'!$J$2:$J$8),0)),1,0)</f>
        <v>0</v>
      </c>
      <c r="N9318" s="1" t="str">
        <f>IFERROR(IF(VLOOKUP($D9318,'VLookup Lists'!$B$11:$C$29,2,FALSE)="FLIP",1,0),"")</f>
        <v/>
      </c>
      <c r="O9318" s="1" t="b">
        <f>ISNUMBER(MATCH($E9318,'VLookup Lists'!$E$2:$E$17,0))</f>
        <v>0</v>
      </c>
    </row>
    <row r="9319" spans="1:15" ht="15" customHeight="1" x14ac:dyDescent="0.2">
      <c r="A9319" s="1" t="str">
        <f t="shared" si="69"/>
        <v/>
      </c>
      <c r="E9319" s="1" t="s">
        <v>352</v>
      </c>
      <c r="F9319" s="38"/>
      <c r="G9319" s="38"/>
      <c r="M9319" s="1">
        <f>IF(ISNUMBER(MATCH(E9319,_xlfn.VSTACK('VLookup Lists'!$E$2:$E$17,'VLookup Lists'!$H$2:$H$38,'VLookup Lists'!$J$2:$J$8),0)),1,0)</f>
        <v>0</v>
      </c>
      <c r="N9319" s="1" t="str">
        <f>IFERROR(IF(VLOOKUP($D9319,'VLookup Lists'!$B$11:$C$29,2,FALSE)="FLIP",1,0),"")</f>
        <v/>
      </c>
      <c r="O9319" s="1" t="b">
        <f>ISNUMBER(MATCH($E9319,'VLookup Lists'!$E$2:$E$17,0))</f>
        <v>0</v>
      </c>
    </row>
    <row r="9320" spans="1:15" ht="15" customHeight="1" x14ac:dyDescent="0.2">
      <c r="A9320" s="1" t="str">
        <f t="shared" si="69"/>
        <v/>
      </c>
      <c r="E9320" s="1" t="s">
        <v>352</v>
      </c>
      <c r="F9320" s="38"/>
      <c r="G9320" s="38"/>
      <c r="M9320" s="1">
        <f>IF(ISNUMBER(MATCH(E9320,_xlfn.VSTACK('VLookup Lists'!$E$2:$E$17,'VLookup Lists'!$H$2:$H$38,'VLookup Lists'!$J$2:$J$8),0)),1,0)</f>
        <v>0</v>
      </c>
      <c r="N9320" s="1" t="str">
        <f>IFERROR(IF(VLOOKUP($D9320,'VLookup Lists'!$B$11:$C$29,2,FALSE)="FLIP",1,0),"")</f>
        <v/>
      </c>
      <c r="O9320" s="1" t="b">
        <f>ISNUMBER(MATCH($E9320,'VLookup Lists'!$E$2:$E$17,0))</f>
        <v>0</v>
      </c>
    </row>
    <row r="9321" spans="1:15" ht="15" customHeight="1" x14ac:dyDescent="0.2">
      <c r="A9321" s="1" t="str">
        <f t="shared" si="69"/>
        <v/>
      </c>
      <c r="E9321" s="1" t="s">
        <v>352</v>
      </c>
      <c r="F9321" s="38"/>
      <c r="G9321" s="38"/>
      <c r="M9321" s="1">
        <f>IF(ISNUMBER(MATCH(E9321,_xlfn.VSTACK('VLookup Lists'!$E$2:$E$17,'VLookup Lists'!$H$2:$H$38,'VLookup Lists'!$J$2:$J$8),0)),1,0)</f>
        <v>0</v>
      </c>
      <c r="N9321" s="1" t="str">
        <f>IFERROR(IF(VLOOKUP($D9321,'VLookup Lists'!$B$11:$C$29,2,FALSE)="FLIP",1,0),"")</f>
        <v/>
      </c>
      <c r="O9321" s="1" t="b">
        <f>ISNUMBER(MATCH($E9321,'VLookup Lists'!$E$2:$E$17,0))</f>
        <v>0</v>
      </c>
    </row>
    <row r="9322" spans="1:15" ht="15" customHeight="1" x14ac:dyDescent="0.2">
      <c r="A9322" s="1" t="str">
        <f t="shared" si="69"/>
        <v/>
      </c>
      <c r="E9322" s="1" t="s">
        <v>352</v>
      </c>
      <c r="F9322" s="38"/>
      <c r="G9322" s="38"/>
      <c r="M9322" s="1">
        <f>IF(ISNUMBER(MATCH(E9322,_xlfn.VSTACK('VLookup Lists'!$E$2:$E$17,'VLookup Lists'!$H$2:$H$38,'VLookup Lists'!$J$2:$J$8),0)),1,0)</f>
        <v>0</v>
      </c>
      <c r="N9322" s="1" t="str">
        <f>IFERROR(IF(VLOOKUP($D9322,'VLookup Lists'!$B$11:$C$29,2,FALSE)="FLIP",1,0),"")</f>
        <v/>
      </c>
      <c r="O9322" s="1" t="b">
        <f>ISNUMBER(MATCH($E9322,'VLookup Lists'!$E$2:$E$17,0))</f>
        <v>0</v>
      </c>
    </row>
    <row r="9323" spans="1:15" ht="15" customHeight="1" x14ac:dyDescent="0.2">
      <c r="A9323" s="1" t="str">
        <f t="shared" si="69"/>
        <v/>
      </c>
      <c r="E9323" s="1" t="s">
        <v>352</v>
      </c>
      <c r="F9323" s="38"/>
      <c r="G9323" s="38"/>
      <c r="M9323" s="1">
        <f>IF(ISNUMBER(MATCH(E9323,_xlfn.VSTACK('VLookup Lists'!$E$2:$E$17,'VLookup Lists'!$H$2:$H$38,'VLookup Lists'!$J$2:$J$8),0)),1,0)</f>
        <v>0</v>
      </c>
      <c r="N9323" s="1" t="str">
        <f>IFERROR(IF(VLOOKUP($D9323,'VLookup Lists'!$B$11:$C$29,2,FALSE)="FLIP",1,0),"")</f>
        <v/>
      </c>
      <c r="O9323" s="1" t="b">
        <f>ISNUMBER(MATCH($E9323,'VLookup Lists'!$E$2:$E$17,0))</f>
        <v>0</v>
      </c>
    </row>
    <row r="9324" spans="1:15" ht="15" customHeight="1" x14ac:dyDescent="0.2">
      <c r="A9324" s="1" t="str">
        <f t="shared" si="69"/>
        <v/>
      </c>
      <c r="E9324" s="1" t="s">
        <v>352</v>
      </c>
      <c r="F9324" s="38"/>
      <c r="G9324" s="38"/>
      <c r="M9324" s="1">
        <f>IF(ISNUMBER(MATCH(E9324,_xlfn.VSTACK('VLookup Lists'!$E$2:$E$17,'VLookup Lists'!$H$2:$H$38,'VLookup Lists'!$J$2:$J$8),0)),1,0)</f>
        <v>0</v>
      </c>
      <c r="N9324" s="1" t="str">
        <f>IFERROR(IF(VLOOKUP($D9324,'VLookup Lists'!$B$11:$C$29,2,FALSE)="FLIP",1,0),"")</f>
        <v/>
      </c>
      <c r="O9324" s="1" t="b">
        <f>ISNUMBER(MATCH($E9324,'VLookup Lists'!$E$2:$E$17,0))</f>
        <v>0</v>
      </c>
    </row>
    <row r="9325" spans="1:15" ht="15" customHeight="1" x14ac:dyDescent="0.2">
      <c r="A9325" s="1" t="str">
        <f t="shared" si="69"/>
        <v/>
      </c>
      <c r="E9325" s="1" t="s">
        <v>352</v>
      </c>
      <c r="F9325" s="38"/>
      <c r="G9325" s="38"/>
      <c r="M9325" s="1">
        <f>IF(ISNUMBER(MATCH(E9325,_xlfn.VSTACK('VLookup Lists'!$E$2:$E$17,'VLookup Lists'!$H$2:$H$38,'VLookup Lists'!$J$2:$J$8),0)),1,0)</f>
        <v>0</v>
      </c>
      <c r="N9325" s="1" t="str">
        <f>IFERROR(IF(VLOOKUP($D9325,'VLookup Lists'!$B$11:$C$29,2,FALSE)="FLIP",1,0),"")</f>
        <v/>
      </c>
      <c r="O9325" s="1" t="b">
        <f>ISNUMBER(MATCH($E9325,'VLookup Lists'!$E$2:$E$17,0))</f>
        <v>0</v>
      </c>
    </row>
    <row r="9326" spans="1:15" ht="15" customHeight="1" x14ac:dyDescent="0.2">
      <c r="A9326" s="1" t="str">
        <f t="shared" si="69"/>
        <v/>
      </c>
      <c r="E9326" s="1" t="s">
        <v>352</v>
      </c>
      <c r="F9326" s="38"/>
      <c r="G9326" s="38"/>
      <c r="M9326" s="1">
        <f>IF(ISNUMBER(MATCH(E9326,_xlfn.VSTACK('VLookup Lists'!$E$2:$E$17,'VLookup Lists'!$H$2:$H$38,'VLookup Lists'!$J$2:$J$8),0)),1,0)</f>
        <v>0</v>
      </c>
      <c r="N9326" s="1" t="str">
        <f>IFERROR(IF(VLOOKUP($D9326,'VLookup Lists'!$B$11:$C$29,2,FALSE)="FLIP",1,0),"")</f>
        <v/>
      </c>
      <c r="O9326" s="1" t="b">
        <f>ISNUMBER(MATCH($E9326,'VLookup Lists'!$E$2:$E$17,0))</f>
        <v>0</v>
      </c>
    </row>
    <row r="9327" spans="1:15" ht="15" customHeight="1" x14ac:dyDescent="0.2">
      <c r="A9327" s="1" t="str">
        <f t="shared" si="69"/>
        <v/>
      </c>
      <c r="E9327" s="1" t="s">
        <v>352</v>
      </c>
      <c r="F9327" s="38"/>
      <c r="G9327" s="38"/>
      <c r="M9327" s="1">
        <f>IF(ISNUMBER(MATCH(E9327,_xlfn.VSTACK('VLookup Lists'!$E$2:$E$17,'VLookup Lists'!$H$2:$H$38,'VLookup Lists'!$J$2:$J$8),0)),1,0)</f>
        <v>0</v>
      </c>
      <c r="N9327" s="1" t="str">
        <f>IFERROR(IF(VLOOKUP($D9327,'VLookup Lists'!$B$11:$C$29,2,FALSE)="FLIP",1,0),"")</f>
        <v/>
      </c>
      <c r="O9327" s="1" t="b">
        <f>ISNUMBER(MATCH($E9327,'VLookup Lists'!$E$2:$E$17,0))</f>
        <v>0</v>
      </c>
    </row>
    <row r="9328" spans="1:15" ht="15" customHeight="1" x14ac:dyDescent="0.2">
      <c r="A9328" s="1" t="str">
        <f t="shared" si="69"/>
        <v/>
      </c>
      <c r="E9328" s="1" t="s">
        <v>352</v>
      </c>
      <c r="F9328" s="38"/>
      <c r="G9328" s="38"/>
      <c r="M9328" s="1">
        <f>IF(ISNUMBER(MATCH(E9328,_xlfn.VSTACK('VLookup Lists'!$E$2:$E$17,'VLookup Lists'!$H$2:$H$38,'VLookup Lists'!$J$2:$J$8),0)),1,0)</f>
        <v>0</v>
      </c>
      <c r="N9328" s="1" t="str">
        <f>IFERROR(IF(VLOOKUP($D9328,'VLookup Lists'!$B$11:$C$29,2,FALSE)="FLIP",1,0),"")</f>
        <v/>
      </c>
      <c r="O9328" s="1" t="b">
        <f>ISNUMBER(MATCH($E9328,'VLookup Lists'!$E$2:$E$17,0))</f>
        <v>0</v>
      </c>
    </row>
    <row r="9329" spans="1:15" ht="15" customHeight="1" x14ac:dyDescent="0.2">
      <c r="A9329" s="1" t="str">
        <f t="shared" si="69"/>
        <v/>
      </c>
      <c r="E9329" s="1" t="s">
        <v>352</v>
      </c>
      <c r="F9329" s="38"/>
      <c r="G9329" s="38"/>
      <c r="M9329" s="1">
        <f>IF(ISNUMBER(MATCH(E9329,_xlfn.VSTACK('VLookup Lists'!$E$2:$E$17,'VLookup Lists'!$H$2:$H$38,'VLookup Lists'!$J$2:$J$8),0)),1,0)</f>
        <v>0</v>
      </c>
      <c r="N9329" s="1" t="str">
        <f>IFERROR(IF(VLOOKUP($D9329,'VLookup Lists'!$B$11:$C$29,2,FALSE)="FLIP",1,0),"")</f>
        <v/>
      </c>
      <c r="O9329" s="1" t="b">
        <f>ISNUMBER(MATCH($E9329,'VLookup Lists'!$E$2:$E$17,0))</f>
        <v>0</v>
      </c>
    </row>
    <row r="9330" spans="1:15" ht="15" customHeight="1" x14ac:dyDescent="0.2">
      <c r="A9330" s="1" t="str">
        <f t="shared" si="69"/>
        <v/>
      </c>
      <c r="E9330" s="1" t="s">
        <v>352</v>
      </c>
      <c r="F9330" s="38"/>
      <c r="G9330" s="38"/>
      <c r="M9330" s="1">
        <f>IF(ISNUMBER(MATCH(E9330,_xlfn.VSTACK('VLookup Lists'!$E$2:$E$17,'VLookup Lists'!$H$2:$H$38,'VLookup Lists'!$J$2:$J$8),0)),1,0)</f>
        <v>0</v>
      </c>
      <c r="N9330" s="1" t="str">
        <f>IFERROR(IF(VLOOKUP($D9330,'VLookup Lists'!$B$11:$C$29,2,FALSE)="FLIP",1,0),"")</f>
        <v/>
      </c>
      <c r="O9330" s="1" t="b">
        <f>ISNUMBER(MATCH($E9330,'VLookup Lists'!$E$2:$E$17,0))</f>
        <v>0</v>
      </c>
    </row>
    <row r="9331" spans="1:15" ht="15" customHeight="1" x14ac:dyDescent="0.2">
      <c r="A9331" s="1" t="str">
        <f t="shared" si="69"/>
        <v/>
      </c>
      <c r="E9331" s="1" t="s">
        <v>352</v>
      </c>
      <c r="F9331" s="38"/>
      <c r="G9331" s="38"/>
      <c r="M9331" s="1">
        <f>IF(ISNUMBER(MATCH(E9331,_xlfn.VSTACK('VLookup Lists'!$E$2:$E$17,'VLookup Lists'!$H$2:$H$38,'VLookup Lists'!$J$2:$J$8),0)),1,0)</f>
        <v>0</v>
      </c>
      <c r="N9331" s="1" t="str">
        <f>IFERROR(IF(VLOOKUP($D9331,'VLookup Lists'!$B$11:$C$29,2,FALSE)="FLIP",1,0),"")</f>
        <v/>
      </c>
      <c r="O9331" s="1" t="b">
        <f>ISNUMBER(MATCH($E9331,'VLookup Lists'!$E$2:$E$17,0))</f>
        <v>0</v>
      </c>
    </row>
    <row r="9332" spans="1:15" ht="15" customHeight="1" x14ac:dyDescent="0.2">
      <c r="A9332" s="1" t="str">
        <f t="shared" si="69"/>
        <v/>
      </c>
      <c r="E9332" s="1" t="s">
        <v>352</v>
      </c>
      <c r="F9332" s="38"/>
      <c r="G9332" s="38"/>
      <c r="M9332" s="1">
        <f>IF(ISNUMBER(MATCH(E9332,_xlfn.VSTACK('VLookup Lists'!$E$2:$E$17,'VLookup Lists'!$H$2:$H$38,'VLookup Lists'!$J$2:$J$8),0)),1,0)</f>
        <v>0</v>
      </c>
      <c r="N9332" s="1" t="str">
        <f>IFERROR(IF(VLOOKUP($D9332,'VLookup Lists'!$B$11:$C$29,2,FALSE)="FLIP",1,0),"")</f>
        <v/>
      </c>
      <c r="O9332" s="1" t="b">
        <f>ISNUMBER(MATCH($E9332,'VLookup Lists'!$E$2:$E$17,0))</f>
        <v>0</v>
      </c>
    </row>
    <row r="9333" spans="1:15" ht="15" customHeight="1" x14ac:dyDescent="0.2">
      <c r="A9333" s="1" t="str">
        <f t="shared" si="69"/>
        <v/>
      </c>
      <c r="E9333" s="1" t="s">
        <v>352</v>
      </c>
      <c r="F9333" s="38"/>
      <c r="G9333" s="38"/>
      <c r="M9333" s="1">
        <f>IF(ISNUMBER(MATCH(E9333,_xlfn.VSTACK('VLookup Lists'!$E$2:$E$17,'VLookup Lists'!$H$2:$H$38,'VLookup Lists'!$J$2:$J$8),0)),1,0)</f>
        <v>0</v>
      </c>
      <c r="N9333" s="1" t="str">
        <f>IFERROR(IF(VLOOKUP($D9333,'VLookup Lists'!$B$11:$C$29,2,FALSE)="FLIP",1,0),"")</f>
        <v/>
      </c>
      <c r="O9333" s="1" t="b">
        <f>ISNUMBER(MATCH($E9333,'VLookup Lists'!$E$2:$E$17,0))</f>
        <v>0</v>
      </c>
    </row>
    <row r="9334" spans="1:15" ht="15" customHeight="1" x14ac:dyDescent="0.2">
      <c r="A9334" s="1" t="str">
        <f t="shared" si="69"/>
        <v/>
      </c>
      <c r="E9334" s="1" t="s">
        <v>352</v>
      </c>
      <c r="F9334" s="38"/>
      <c r="G9334" s="38"/>
      <c r="M9334" s="1">
        <f>IF(ISNUMBER(MATCH(E9334,_xlfn.VSTACK('VLookup Lists'!$E$2:$E$17,'VLookup Lists'!$H$2:$H$38,'VLookup Lists'!$J$2:$J$8),0)),1,0)</f>
        <v>0</v>
      </c>
      <c r="N9334" s="1" t="str">
        <f>IFERROR(IF(VLOOKUP($D9334,'VLookup Lists'!$B$11:$C$29,2,FALSE)="FLIP",1,0),"")</f>
        <v/>
      </c>
      <c r="O9334" s="1" t="b">
        <f>ISNUMBER(MATCH($E9334,'VLookup Lists'!$E$2:$E$17,0))</f>
        <v>0</v>
      </c>
    </row>
    <row r="9335" spans="1:15" ht="15" customHeight="1" x14ac:dyDescent="0.2">
      <c r="A9335" s="1" t="str">
        <f t="shared" si="69"/>
        <v/>
      </c>
      <c r="E9335" s="1" t="s">
        <v>352</v>
      </c>
      <c r="F9335" s="38"/>
      <c r="G9335" s="38"/>
      <c r="M9335" s="1">
        <f>IF(ISNUMBER(MATCH(E9335,_xlfn.VSTACK('VLookup Lists'!$E$2:$E$17,'VLookup Lists'!$H$2:$H$38,'VLookup Lists'!$J$2:$J$8),0)),1,0)</f>
        <v>0</v>
      </c>
      <c r="N9335" s="1" t="str">
        <f>IFERROR(IF(VLOOKUP($D9335,'VLookup Lists'!$B$11:$C$29,2,FALSE)="FLIP",1,0),"")</f>
        <v/>
      </c>
      <c r="O9335" s="1" t="b">
        <f>ISNUMBER(MATCH($E9335,'VLookup Lists'!$E$2:$E$17,0))</f>
        <v>0</v>
      </c>
    </row>
    <row r="9336" spans="1:15" ht="15" customHeight="1" x14ac:dyDescent="0.2">
      <c r="A9336" s="1" t="str">
        <f t="shared" si="69"/>
        <v/>
      </c>
      <c r="E9336" s="1" t="s">
        <v>352</v>
      </c>
      <c r="F9336" s="38"/>
      <c r="G9336" s="38"/>
      <c r="M9336" s="1">
        <f>IF(ISNUMBER(MATCH(E9336,_xlfn.VSTACK('VLookup Lists'!$E$2:$E$17,'VLookup Lists'!$H$2:$H$38,'VLookup Lists'!$J$2:$J$8),0)),1,0)</f>
        <v>0</v>
      </c>
      <c r="N9336" s="1" t="str">
        <f>IFERROR(IF(VLOOKUP($D9336,'VLookup Lists'!$B$11:$C$29,2,FALSE)="FLIP",1,0),"")</f>
        <v/>
      </c>
      <c r="O9336" s="1" t="b">
        <f>ISNUMBER(MATCH($E9336,'VLookup Lists'!$E$2:$E$17,0))</f>
        <v>0</v>
      </c>
    </row>
    <row r="9337" spans="1:15" ht="15" customHeight="1" x14ac:dyDescent="0.2">
      <c r="A9337" s="1" t="str">
        <f t="shared" si="69"/>
        <v/>
      </c>
      <c r="E9337" s="1" t="s">
        <v>352</v>
      </c>
      <c r="F9337" s="38"/>
      <c r="G9337" s="38"/>
      <c r="M9337" s="1">
        <f>IF(ISNUMBER(MATCH(E9337,_xlfn.VSTACK('VLookup Lists'!$E$2:$E$17,'VLookup Lists'!$H$2:$H$38,'VLookup Lists'!$J$2:$J$8),0)),1,0)</f>
        <v>0</v>
      </c>
      <c r="N9337" s="1" t="str">
        <f>IFERROR(IF(VLOOKUP($D9337,'VLookup Lists'!$B$11:$C$29,2,FALSE)="FLIP",1,0),"")</f>
        <v/>
      </c>
      <c r="O9337" s="1" t="b">
        <f>ISNUMBER(MATCH($E9337,'VLookup Lists'!$E$2:$E$17,0))</f>
        <v>0</v>
      </c>
    </row>
    <row r="9338" spans="1:15" ht="15" customHeight="1" x14ac:dyDescent="0.2">
      <c r="A9338" s="1" t="str">
        <f t="shared" si="69"/>
        <v/>
      </c>
      <c r="E9338" s="1" t="s">
        <v>352</v>
      </c>
      <c r="F9338" s="38"/>
      <c r="G9338" s="38"/>
      <c r="M9338" s="1">
        <f>IF(ISNUMBER(MATCH(E9338,_xlfn.VSTACK('VLookup Lists'!$E$2:$E$17,'VLookup Lists'!$H$2:$H$38,'VLookup Lists'!$J$2:$J$8),0)),1,0)</f>
        <v>0</v>
      </c>
      <c r="N9338" s="1" t="str">
        <f>IFERROR(IF(VLOOKUP($D9338,'VLookup Lists'!$B$11:$C$29,2,FALSE)="FLIP",1,0),"")</f>
        <v/>
      </c>
      <c r="O9338" s="1" t="b">
        <f>ISNUMBER(MATCH($E9338,'VLookup Lists'!$E$2:$E$17,0))</f>
        <v>0</v>
      </c>
    </row>
    <row r="9339" spans="1:15" ht="15" customHeight="1" x14ac:dyDescent="0.2">
      <c r="A9339" s="1" t="str">
        <f t="shared" si="69"/>
        <v/>
      </c>
      <c r="E9339" s="1" t="s">
        <v>352</v>
      </c>
      <c r="F9339" s="38"/>
      <c r="G9339" s="38"/>
      <c r="M9339" s="1">
        <f>IF(ISNUMBER(MATCH(E9339,_xlfn.VSTACK('VLookup Lists'!$E$2:$E$17,'VLookup Lists'!$H$2:$H$38,'VLookup Lists'!$J$2:$J$8),0)),1,0)</f>
        <v>0</v>
      </c>
      <c r="N9339" s="1" t="str">
        <f>IFERROR(IF(VLOOKUP($D9339,'VLookup Lists'!$B$11:$C$29,2,FALSE)="FLIP",1,0),"")</f>
        <v/>
      </c>
      <c r="O9339" s="1" t="b">
        <f>ISNUMBER(MATCH($E9339,'VLookup Lists'!$E$2:$E$17,0))</f>
        <v>0</v>
      </c>
    </row>
    <row r="9340" spans="1:15" ht="15" customHeight="1" x14ac:dyDescent="0.2">
      <c r="A9340" s="1" t="str">
        <f t="shared" si="69"/>
        <v/>
      </c>
      <c r="E9340" s="1" t="s">
        <v>352</v>
      </c>
      <c r="F9340" s="38"/>
      <c r="G9340" s="38"/>
      <c r="M9340" s="1">
        <f>IF(ISNUMBER(MATCH(E9340,_xlfn.VSTACK('VLookup Lists'!$E$2:$E$17,'VLookup Lists'!$H$2:$H$38,'VLookup Lists'!$J$2:$J$8),0)),1,0)</f>
        <v>0</v>
      </c>
      <c r="N9340" s="1" t="str">
        <f>IFERROR(IF(VLOOKUP($D9340,'VLookup Lists'!$B$11:$C$29,2,FALSE)="FLIP",1,0),"")</f>
        <v/>
      </c>
      <c r="O9340" s="1" t="b">
        <f>ISNUMBER(MATCH($E9340,'VLookup Lists'!$E$2:$E$17,0))</f>
        <v>0</v>
      </c>
    </row>
    <row r="9341" spans="1:15" ht="15" customHeight="1" x14ac:dyDescent="0.2">
      <c r="A9341" s="1" t="str">
        <f t="shared" si="69"/>
        <v/>
      </c>
      <c r="E9341" s="1" t="s">
        <v>352</v>
      </c>
      <c r="F9341" s="38"/>
      <c r="G9341" s="38"/>
      <c r="M9341" s="1">
        <f>IF(ISNUMBER(MATCH(E9341,_xlfn.VSTACK('VLookup Lists'!$E$2:$E$17,'VLookup Lists'!$H$2:$H$38,'VLookup Lists'!$J$2:$J$8),0)),1,0)</f>
        <v>0</v>
      </c>
      <c r="N9341" s="1" t="str">
        <f>IFERROR(IF(VLOOKUP($D9341,'VLookup Lists'!$B$11:$C$29,2,FALSE)="FLIP",1,0),"")</f>
        <v/>
      </c>
      <c r="O9341" s="1" t="b">
        <f>ISNUMBER(MATCH($E9341,'VLookup Lists'!$E$2:$E$17,0))</f>
        <v>0</v>
      </c>
    </row>
    <row r="9342" spans="1:15" ht="15" customHeight="1" x14ac:dyDescent="0.2">
      <c r="A9342" s="1" t="str">
        <f t="shared" si="69"/>
        <v/>
      </c>
      <c r="E9342" s="1" t="s">
        <v>352</v>
      </c>
      <c r="F9342" s="38"/>
      <c r="G9342" s="38"/>
      <c r="M9342" s="1">
        <f>IF(ISNUMBER(MATCH(E9342,_xlfn.VSTACK('VLookup Lists'!$E$2:$E$17,'VLookup Lists'!$H$2:$H$38,'VLookup Lists'!$J$2:$J$8),0)),1,0)</f>
        <v>0</v>
      </c>
      <c r="N9342" s="1" t="str">
        <f>IFERROR(IF(VLOOKUP($D9342,'VLookup Lists'!$B$11:$C$29,2,FALSE)="FLIP",1,0),"")</f>
        <v/>
      </c>
      <c r="O9342" s="1" t="b">
        <f>ISNUMBER(MATCH($E9342,'VLookup Lists'!$E$2:$E$17,0))</f>
        <v>0</v>
      </c>
    </row>
    <row r="9343" spans="1:15" ht="15" customHeight="1" x14ac:dyDescent="0.2">
      <c r="A9343" s="1" t="str">
        <f t="shared" si="69"/>
        <v/>
      </c>
      <c r="E9343" s="1" t="s">
        <v>352</v>
      </c>
      <c r="F9343" s="38"/>
      <c r="G9343" s="38"/>
      <c r="M9343" s="1">
        <f>IF(ISNUMBER(MATCH(E9343,_xlfn.VSTACK('VLookup Lists'!$E$2:$E$17,'VLookup Lists'!$H$2:$H$38,'VLookup Lists'!$J$2:$J$8),0)),1,0)</f>
        <v>0</v>
      </c>
      <c r="N9343" s="1" t="str">
        <f>IFERROR(IF(VLOOKUP($D9343,'VLookup Lists'!$B$11:$C$29,2,FALSE)="FLIP",1,0),"")</f>
        <v/>
      </c>
      <c r="O9343" s="1" t="b">
        <f>ISNUMBER(MATCH($E9343,'VLookup Lists'!$E$2:$E$17,0))</f>
        <v>0</v>
      </c>
    </row>
    <row r="9344" spans="1:15" ht="15" customHeight="1" x14ac:dyDescent="0.2">
      <c r="A9344" s="1" t="str">
        <f t="shared" si="69"/>
        <v/>
      </c>
      <c r="E9344" s="1" t="s">
        <v>352</v>
      </c>
      <c r="F9344" s="38"/>
      <c r="G9344" s="38"/>
      <c r="M9344" s="1">
        <f>IF(ISNUMBER(MATCH(E9344,_xlfn.VSTACK('VLookup Lists'!$E$2:$E$17,'VLookup Lists'!$H$2:$H$38,'VLookup Lists'!$J$2:$J$8),0)),1,0)</f>
        <v>0</v>
      </c>
      <c r="N9344" s="1" t="str">
        <f>IFERROR(IF(VLOOKUP($D9344,'VLookup Lists'!$B$11:$C$29,2,FALSE)="FLIP",1,0),"")</f>
        <v/>
      </c>
      <c r="O9344" s="1" t="b">
        <f>ISNUMBER(MATCH($E9344,'VLookup Lists'!$E$2:$E$17,0))</f>
        <v>0</v>
      </c>
    </row>
    <row r="9345" spans="1:15" ht="15" customHeight="1" x14ac:dyDescent="0.2">
      <c r="A9345" s="1" t="str">
        <f t="shared" si="69"/>
        <v/>
      </c>
      <c r="E9345" s="1" t="s">
        <v>352</v>
      </c>
      <c r="F9345" s="38"/>
      <c r="G9345" s="38"/>
      <c r="M9345" s="1">
        <f>IF(ISNUMBER(MATCH(E9345,_xlfn.VSTACK('VLookup Lists'!$E$2:$E$17,'VLookup Lists'!$H$2:$H$38,'VLookup Lists'!$J$2:$J$8),0)),1,0)</f>
        <v>0</v>
      </c>
      <c r="N9345" s="1" t="str">
        <f>IFERROR(IF(VLOOKUP($D9345,'VLookup Lists'!$B$11:$C$29,2,FALSE)="FLIP",1,0),"")</f>
        <v/>
      </c>
      <c r="O9345" s="1" t="b">
        <f>ISNUMBER(MATCH($E9345,'VLookup Lists'!$E$2:$E$17,0))</f>
        <v>0</v>
      </c>
    </row>
    <row r="9346" spans="1:15" ht="15" customHeight="1" x14ac:dyDescent="0.2">
      <c r="A9346" s="1" t="str">
        <f t="shared" si="69"/>
        <v/>
      </c>
      <c r="E9346" s="1" t="s">
        <v>352</v>
      </c>
      <c r="F9346" s="38"/>
      <c r="G9346" s="38"/>
      <c r="M9346" s="1">
        <f>IF(ISNUMBER(MATCH(E9346,_xlfn.VSTACK('VLookup Lists'!$E$2:$E$17,'VLookup Lists'!$H$2:$H$38,'VLookup Lists'!$J$2:$J$8),0)),1,0)</f>
        <v>0</v>
      </c>
      <c r="N9346" s="1" t="str">
        <f>IFERROR(IF(VLOOKUP($D9346,'VLookup Lists'!$B$11:$C$29,2,FALSE)="FLIP",1,0),"")</f>
        <v/>
      </c>
      <c r="O9346" s="1" t="b">
        <f>ISNUMBER(MATCH($E9346,'VLookup Lists'!$E$2:$E$17,0))</f>
        <v>0</v>
      </c>
    </row>
    <row r="9347" spans="1:15" ht="15" customHeight="1" x14ac:dyDescent="0.2">
      <c r="A9347" s="1" t="str">
        <f t="shared" si="69"/>
        <v/>
      </c>
      <c r="E9347" s="1" t="s">
        <v>352</v>
      </c>
      <c r="F9347" s="38"/>
      <c r="G9347" s="38"/>
      <c r="M9347" s="1">
        <f>IF(ISNUMBER(MATCH(E9347,_xlfn.VSTACK('VLookup Lists'!$E$2:$E$17,'VLookup Lists'!$H$2:$H$38,'VLookup Lists'!$J$2:$J$8),0)),1,0)</f>
        <v>0</v>
      </c>
      <c r="N9347" s="1" t="str">
        <f>IFERROR(IF(VLOOKUP($D9347,'VLookup Lists'!$B$11:$C$29,2,FALSE)="FLIP",1,0),"")</f>
        <v/>
      </c>
      <c r="O9347" s="1" t="b">
        <f>ISNUMBER(MATCH($E9347,'VLookup Lists'!$E$2:$E$17,0))</f>
        <v>0</v>
      </c>
    </row>
    <row r="9348" spans="1:15" ht="15" customHeight="1" x14ac:dyDescent="0.2">
      <c r="A9348" s="1" t="str">
        <f t="shared" si="69"/>
        <v/>
      </c>
      <c r="E9348" s="1" t="s">
        <v>352</v>
      </c>
      <c r="F9348" s="38"/>
      <c r="G9348" s="38"/>
      <c r="M9348" s="1">
        <f>IF(ISNUMBER(MATCH(E9348,_xlfn.VSTACK('VLookup Lists'!$E$2:$E$17,'VLookup Lists'!$H$2:$H$38,'VLookup Lists'!$J$2:$J$8),0)),1,0)</f>
        <v>0</v>
      </c>
      <c r="N9348" s="1" t="str">
        <f>IFERROR(IF(VLOOKUP($D9348,'VLookup Lists'!$B$11:$C$29,2,FALSE)="FLIP",1,0),"")</f>
        <v/>
      </c>
      <c r="O9348" s="1" t="b">
        <f>ISNUMBER(MATCH($E9348,'VLookup Lists'!$E$2:$E$17,0))</f>
        <v>0</v>
      </c>
    </row>
    <row r="9349" spans="1:15" ht="15" customHeight="1" x14ac:dyDescent="0.2">
      <c r="A9349" s="1" t="str">
        <f t="shared" si="69"/>
        <v/>
      </c>
      <c r="E9349" s="1" t="s">
        <v>352</v>
      </c>
      <c r="F9349" s="38"/>
      <c r="G9349" s="38"/>
      <c r="M9349" s="1">
        <f>IF(ISNUMBER(MATCH(E9349,_xlfn.VSTACK('VLookup Lists'!$E$2:$E$17,'VLookup Lists'!$H$2:$H$38,'VLookup Lists'!$J$2:$J$8),0)),1,0)</f>
        <v>0</v>
      </c>
      <c r="N9349" s="1" t="str">
        <f>IFERROR(IF(VLOOKUP($D9349,'VLookup Lists'!$B$11:$C$29,2,FALSE)="FLIP",1,0),"")</f>
        <v/>
      </c>
      <c r="O9349" s="1" t="b">
        <f>ISNUMBER(MATCH($E9349,'VLookup Lists'!$E$2:$E$17,0))</f>
        <v>0</v>
      </c>
    </row>
    <row r="9350" spans="1:15" ht="15" customHeight="1" x14ac:dyDescent="0.2">
      <c r="A9350" s="1" t="str">
        <f t="shared" si="69"/>
        <v/>
      </c>
      <c r="E9350" s="1" t="s">
        <v>352</v>
      </c>
      <c r="F9350" s="38"/>
      <c r="G9350" s="38"/>
      <c r="M9350" s="1">
        <f>IF(ISNUMBER(MATCH(E9350,_xlfn.VSTACK('VLookup Lists'!$E$2:$E$17,'VLookup Lists'!$H$2:$H$38,'VLookup Lists'!$J$2:$J$8),0)),1,0)</f>
        <v>0</v>
      </c>
      <c r="N9350" s="1" t="str">
        <f>IFERROR(IF(VLOOKUP($D9350,'VLookup Lists'!$B$11:$C$29,2,FALSE)="FLIP",1,0),"")</f>
        <v/>
      </c>
      <c r="O9350" s="1" t="b">
        <f>ISNUMBER(MATCH($E9350,'VLookup Lists'!$E$2:$E$17,0))</f>
        <v>0</v>
      </c>
    </row>
    <row r="9351" spans="1:15" ht="15" customHeight="1" x14ac:dyDescent="0.2">
      <c r="A9351" s="1" t="str">
        <f t="shared" si="69"/>
        <v/>
      </c>
      <c r="E9351" s="1" t="s">
        <v>352</v>
      </c>
      <c r="F9351" s="38"/>
      <c r="G9351" s="38"/>
      <c r="M9351" s="1">
        <f>IF(ISNUMBER(MATCH(E9351,_xlfn.VSTACK('VLookup Lists'!$E$2:$E$17,'VLookup Lists'!$H$2:$H$38,'VLookup Lists'!$J$2:$J$8),0)),1,0)</f>
        <v>0</v>
      </c>
      <c r="N9351" s="1" t="str">
        <f>IFERROR(IF(VLOOKUP($D9351,'VLookup Lists'!$B$11:$C$29,2,FALSE)="FLIP",1,0),"")</f>
        <v/>
      </c>
      <c r="O9351" s="1" t="b">
        <f>ISNUMBER(MATCH($E9351,'VLookup Lists'!$E$2:$E$17,0))</f>
        <v>0</v>
      </c>
    </row>
    <row r="9352" spans="1:15" ht="15" customHeight="1" x14ac:dyDescent="0.2">
      <c r="A9352" s="1" t="str">
        <f t="shared" si="69"/>
        <v/>
      </c>
      <c r="E9352" s="1" t="s">
        <v>352</v>
      </c>
      <c r="F9352" s="38"/>
      <c r="G9352" s="38"/>
      <c r="M9352" s="1">
        <f>IF(ISNUMBER(MATCH(E9352,_xlfn.VSTACK('VLookup Lists'!$E$2:$E$17,'VLookup Lists'!$H$2:$H$38,'VLookup Lists'!$J$2:$J$8),0)),1,0)</f>
        <v>0</v>
      </c>
      <c r="N9352" s="1" t="str">
        <f>IFERROR(IF(VLOOKUP($D9352,'VLookup Lists'!$B$11:$C$29,2,FALSE)="FLIP",1,0),"")</f>
        <v/>
      </c>
      <c r="O9352" s="1" t="b">
        <f>ISNUMBER(MATCH($E9352,'VLookup Lists'!$E$2:$E$17,0))</f>
        <v>0</v>
      </c>
    </row>
    <row r="9353" spans="1:15" ht="15" customHeight="1" x14ac:dyDescent="0.2">
      <c r="A9353" s="1" t="str">
        <f t="shared" si="69"/>
        <v/>
      </c>
      <c r="E9353" s="1" t="s">
        <v>352</v>
      </c>
      <c r="F9353" s="38"/>
      <c r="G9353" s="38"/>
      <c r="M9353" s="1">
        <f>IF(ISNUMBER(MATCH(E9353,_xlfn.VSTACK('VLookup Lists'!$E$2:$E$17,'VLookup Lists'!$H$2:$H$38,'VLookup Lists'!$J$2:$J$8),0)),1,0)</f>
        <v>0</v>
      </c>
      <c r="N9353" s="1" t="str">
        <f>IFERROR(IF(VLOOKUP($D9353,'VLookup Lists'!$B$11:$C$29,2,FALSE)="FLIP",1,0),"")</f>
        <v/>
      </c>
      <c r="O9353" s="1" t="b">
        <f>ISNUMBER(MATCH($E9353,'VLookup Lists'!$E$2:$E$17,0))</f>
        <v>0</v>
      </c>
    </row>
    <row r="9354" spans="1:15" ht="15" customHeight="1" x14ac:dyDescent="0.2">
      <c r="A9354" s="1" t="str">
        <f t="shared" si="69"/>
        <v/>
      </c>
      <c r="E9354" s="1" t="s">
        <v>352</v>
      </c>
      <c r="F9354" s="38"/>
      <c r="G9354" s="38"/>
      <c r="M9354" s="1">
        <f>IF(ISNUMBER(MATCH(E9354,_xlfn.VSTACK('VLookup Lists'!$E$2:$E$17,'VLookup Lists'!$H$2:$H$38,'VLookup Lists'!$J$2:$J$8),0)),1,0)</f>
        <v>0</v>
      </c>
      <c r="N9354" s="1" t="str">
        <f>IFERROR(IF(VLOOKUP($D9354,'VLookup Lists'!$B$11:$C$29,2,FALSE)="FLIP",1,0),"")</f>
        <v/>
      </c>
      <c r="O9354" s="1" t="b">
        <f>ISNUMBER(MATCH($E9354,'VLookup Lists'!$E$2:$E$17,0))</f>
        <v>0</v>
      </c>
    </row>
    <row r="9355" spans="1:15" ht="15" customHeight="1" x14ac:dyDescent="0.2">
      <c r="A9355" s="1" t="str">
        <f t="shared" si="69"/>
        <v/>
      </c>
      <c r="E9355" s="1" t="s">
        <v>352</v>
      </c>
      <c r="F9355" s="38"/>
      <c r="G9355" s="38"/>
      <c r="M9355" s="1">
        <f>IF(ISNUMBER(MATCH(E9355,_xlfn.VSTACK('VLookup Lists'!$E$2:$E$17,'VLookup Lists'!$H$2:$H$38,'VLookup Lists'!$J$2:$J$8),0)),1,0)</f>
        <v>0</v>
      </c>
      <c r="N9355" s="1" t="str">
        <f>IFERROR(IF(VLOOKUP($D9355,'VLookup Lists'!$B$11:$C$29,2,FALSE)="FLIP",1,0),"")</f>
        <v/>
      </c>
      <c r="O9355" s="1" t="b">
        <f>ISNUMBER(MATCH($E9355,'VLookup Lists'!$E$2:$E$17,0))</f>
        <v>0</v>
      </c>
    </row>
    <row r="9356" spans="1:15" ht="15" customHeight="1" x14ac:dyDescent="0.2">
      <c r="A9356" s="1" t="str">
        <f t="shared" si="69"/>
        <v/>
      </c>
      <c r="E9356" s="1" t="s">
        <v>352</v>
      </c>
      <c r="F9356" s="38"/>
      <c r="G9356" s="38"/>
      <c r="M9356" s="1">
        <f>IF(ISNUMBER(MATCH(E9356,_xlfn.VSTACK('VLookup Lists'!$E$2:$E$17,'VLookup Lists'!$H$2:$H$38,'VLookup Lists'!$J$2:$J$8),0)),1,0)</f>
        <v>0</v>
      </c>
      <c r="N9356" s="1" t="str">
        <f>IFERROR(IF(VLOOKUP($D9356,'VLookup Lists'!$B$11:$C$29,2,FALSE)="FLIP",1,0),"")</f>
        <v/>
      </c>
      <c r="O9356" s="1" t="b">
        <f>ISNUMBER(MATCH($E9356,'VLookup Lists'!$E$2:$E$17,0))</f>
        <v>0</v>
      </c>
    </row>
    <row r="9357" spans="1:15" ht="15" customHeight="1" x14ac:dyDescent="0.2">
      <c r="A9357" s="1" t="str">
        <f t="shared" si="69"/>
        <v/>
      </c>
      <c r="E9357" s="1" t="s">
        <v>352</v>
      </c>
      <c r="F9357" s="38"/>
      <c r="G9357" s="38"/>
      <c r="M9357" s="1">
        <f>IF(ISNUMBER(MATCH(E9357,_xlfn.VSTACK('VLookup Lists'!$E$2:$E$17,'VLookup Lists'!$H$2:$H$38,'VLookup Lists'!$J$2:$J$8),0)),1,0)</f>
        <v>0</v>
      </c>
      <c r="N9357" s="1" t="str">
        <f>IFERROR(IF(VLOOKUP($D9357,'VLookup Lists'!$B$11:$C$29,2,FALSE)="FLIP",1,0),"")</f>
        <v/>
      </c>
      <c r="O9357" s="1" t="b">
        <f>ISNUMBER(MATCH($E9357,'VLookup Lists'!$E$2:$E$17,0))</f>
        <v>0</v>
      </c>
    </row>
    <row r="9358" spans="1:15" ht="15" customHeight="1" x14ac:dyDescent="0.2">
      <c r="A9358" s="1" t="str">
        <f t="shared" si="69"/>
        <v/>
      </c>
      <c r="E9358" s="1" t="s">
        <v>352</v>
      </c>
      <c r="F9358" s="38"/>
      <c r="G9358" s="38"/>
      <c r="M9358" s="1">
        <f>IF(ISNUMBER(MATCH(E9358,_xlfn.VSTACK('VLookup Lists'!$E$2:$E$17,'VLookup Lists'!$H$2:$H$38,'VLookup Lists'!$J$2:$J$8),0)),1,0)</f>
        <v>0</v>
      </c>
      <c r="N9358" s="1" t="str">
        <f>IFERROR(IF(VLOOKUP($D9358,'VLookup Lists'!$B$11:$C$29,2,FALSE)="FLIP",1,0),"")</f>
        <v/>
      </c>
      <c r="O9358" s="1" t="b">
        <f>ISNUMBER(MATCH($E9358,'VLookup Lists'!$E$2:$E$17,0))</f>
        <v>0</v>
      </c>
    </row>
    <row r="9359" spans="1:15" ht="15" customHeight="1" x14ac:dyDescent="0.2">
      <c r="A9359" s="1" t="str">
        <f t="shared" si="69"/>
        <v/>
      </c>
      <c r="E9359" s="1" t="s">
        <v>352</v>
      </c>
      <c r="F9359" s="38"/>
      <c r="G9359" s="38"/>
      <c r="M9359" s="1">
        <f>IF(ISNUMBER(MATCH(E9359,_xlfn.VSTACK('VLookup Lists'!$E$2:$E$17,'VLookup Lists'!$H$2:$H$38,'VLookup Lists'!$J$2:$J$8),0)),1,0)</f>
        <v>0</v>
      </c>
      <c r="N9359" s="1" t="str">
        <f>IFERROR(IF(VLOOKUP($D9359,'VLookup Lists'!$B$11:$C$29,2,FALSE)="FLIP",1,0),"")</f>
        <v/>
      </c>
      <c r="O9359" s="1" t="b">
        <f>ISNUMBER(MATCH($E9359,'VLookup Lists'!$E$2:$E$17,0))</f>
        <v>0</v>
      </c>
    </row>
    <row r="9360" spans="1:15" ht="15" customHeight="1" x14ac:dyDescent="0.2">
      <c r="A9360" s="1" t="str">
        <f t="shared" si="69"/>
        <v/>
      </c>
      <c r="E9360" s="1" t="s">
        <v>352</v>
      </c>
      <c r="F9360" s="38"/>
      <c r="G9360" s="38"/>
      <c r="M9360" s="1">
        <f>IF(ISNUMBER(MATCH(E9360,_xlfn.VSTACK('VLookup Lists'!$E$2:$E$17,'VLookup Lists'!$H$2:$H$38,'VLookup Lists'!$J$2:$J$8),0)),1,0)</f>
        <v>0</v>
      </c>
      <c r="N9360" s="1" t="str">
        <f>IFERROR(IF(VLOOKUP($D9360,'VLookup Lists'!$B$11:$C$29,2,FALSE)="FLIP",1,0),"")</f>
        <v/>
      </c>
      <c r="O9360" s="1" t="b">
        <f>ISNUMBER(MATCH($E9360,'VLookup Lists'!$E$2:$E$17,0))</f>
        <v>0</v>
      </c>
    </row>
    <row r="9361" spans="1:15" ht="15" customHeight="1" x14ac:dyDescent="0.2">
      <c r="A9361" s="1" t="str">
        <f t="shared" si="69"/>
        <v/>
      </c>
      <c r="E9361" s="1" t="s">
        <v>352</v>
      </c>
      <c r="F9361" s="38"/>
      <c r="G9361" s="38"/>
      <c r="M9361" s="1">
        <f>IF(ISNUMBER(MATCH(E9361,_xlfn.VSTACK('VLookup Lists'!$E$2:$E$17,'VLookup Lists'!$H$2:$H$38,'VLookup Lists'!$J$2:$J$8),0)),1,0)</f>
        <v>0</v>
      </c>
      <c r="N9361" s="1" t="str">
        <f>IFERROR(IF(VLOOKUP($D9361,'VLookup Lists'!$B$11:$C$29,2,FALSE)="FLIP",1,0),"")</f>
        <v/>
      </c>
      <c r="O9361" s="1" t="b">
        <f>ISNUMBER(MATCH($E9361,'VLookup Lists'!$E$2:$E$17,0))</f>
        <v>0</v>
      </c>
    </row>
    <row r="9362" spans="1:15" ht="15" customHeight="1" x14ac:dyDescent="0.2">
      <c r="A9362" s="1" t="str">
        <f t="shared" si="69"/>
        <v/>
      </c>
      <c r="E9362" s="1" t="s">
        <v>352</v>
      </c>
      <c r="F9362" s="38"/>
      <c r="G9362" s="38"/>
      <c r="M9362" s="1">
        <f>IF(ISNUMBER(MATCH(E9362,_xlfn.VSTACK('VLookup Lists'!$E$2:$E$17,'VLookup Lists'!$H$2:$H$38,'VLookup Lists'!$J$2:$J$8),0)),1,0)</f>
        <v>0</v>
      </c>
      <c r="N9362" s="1" t="str">
        <f>IFERROR(IF(VLOOKUP($D9362,'VLookup Lists'!$B$11:$C$29,2,FALSE)="FLIP",1,0),"")</f>
        <v/>
      </c>
      <c r="O9362" s="1" t="b">
        <f>ISNUMBER(MATCH($E9362,'VLookup Lists'!$E$2:$E$17,0))</f>
        <v>0</v>
      </c>
    </row>
    <row r="9363" spans="1:15" ht="15" customHeight="1" x14ac:dyDescent="0.2">
      <c r="A9363" s="1" t="str">
        <f t="shared" si="69"/>
        <v/>
      </c>
      <c r="E9363" s="1" t="s">
        <v>352</v>
      </c>
      <c r="F9363" s="38"/>
      <c r="G9363" s="38"/>
      <c r="M9363" s="1">
        <f>IF(ISNUMBER(MATCH(E9363,_xlfn.VSTACK('VLookup Lists'!$E$2:$E$17,'VLookup Lists'!$H$2:$H$38,'VLookup Lists'!$J$2:$J$8),0)),1,0)</f>
        <v>0</v>
      </c>
      <c r="N9363" s="1" t="str">
        <f>IFERROR(IF(VLOOKUP($D9363,'VLookup Lists'!$B$11:$C$29,2,FALSE)="FLIP",1,0),"")</f>
        <v/>
      </c>
      <c r="O9363" s="1" t="b">
        <f>ISNUMBER(MATCH($E9363,'VLookup Lists'!$E$2:$E$17,0))</f>
        <v>0</v>
      </c>
    </row>
    <row r="9364" spans="1:15" ht="15" customHeight="1" x14ac:dyDescent="0.2">
      <c r="A9364" s="1" t="str">
        <f t="shared" si="69"/>
        <v/>
      </c>
      <c r="E9364" s="1" t="s">
        <v>352</v>
      </c>
      <c r="F9364" s="38"/>
      <c r="G9364" s="38"/>
      <c r="M9364" s="1">
        <f>IF(ISNUMBER(MATCH(E9364,_xlfn.VSTACK('VLookup Lists'!$E$2:$E$17,'VLookup Lists'!$H$2:$H$38,'VLookup Lists'!$J$2:$J$8),0)),1,0)</f>
        <v>0</v>
      </c>
      <c r="N9364" s="1" t="str">
        <f>IFERROR(IF(VLOOKUP($D9364,'VLookup Lists'!$B$11:$C$29,2,FALSE)="FLIP",1,0),"")</f>
        <v/>
      </c>
      <c r="O9364" s="1" t="b">
        <f>ISNUMBER(MATCH($E9364,'VLookup Lists'!$E$2:$E$17,0))</f>
        <v>0</v>
      </c>
    </row>
    <row r="9365" spans="1:15" ht="15" customHeight="1" x14ac:dyDescent="0.2">
      <c r="A9365" s="1" t="str">
        <f t="shared" si="69"/>
        <v/>
      </c>
      <c r="E9365" s="1" t="s">
        <v>352</v>
      </c>
      <c r="F9365" s="38"/>
      <c r="G9365" s="38"/>
      <c r="M9365" s="1">
        <f>IF(ISNUMBER(MATCH(E9365,_xlfn.VSTACK('VLookup Lists'!$E$2:$E$17,'VLookup Lists'!$H$2:$H$38,'VLookup Lists'!$J$2:$J$8),0)),1,0)</f>
        <v>0</v>
      </c>
      <c r="N9365" s="1" t="str">
        <f>IFERROR(IF(VLOOKUP($D9365,'VLookup Lists'!$B$11:$C$29,2,FALSE)="FLIP",1,0),"")</f>
        <v/>
      </c>
      <c r="O9365" s="1" t="b">
        <f>ISNUMBER(MATCH($E9365,'VLookup Lists'!$E$2:$E$17,0))</f>
        <v>0</v>
      </c>
    </row>
    <row r="9366" spans="1:15" ht="15" customHeight="1" x14ac:dyDescent="0.2">
      <c r="A9366" s="1" t="str">
        <f t="shared" si="69"/>
        <v/>
      </c>
      <c r="E9366" s="1" t="s">
        <v>352</v>
      </c>
      <c r="F9366" s="38"/>
      <c r="G9366" s="38"/>
      <c r="M9366" s="1">
        <f>IF(ISNUMBER(MATCH(E9366,_xlfn.VSTACK('VLookup Lists'!$E$2:$E$17,'VLookup Lists'!$H$2:$H$38,'VLookup Lists'!$J$2:$J$8),0)),1,0)</f>
        <v>0</v>
      </c>
      <c r="N9366" s="1" t="str">
        <f>IFERROR(IF(VLOOKUP($D9366,'VLookup Lists'!$B$11:$C$29,2,FALSE)="FLIP",1,0),"")</f>
        <v/>
      </c>
      <c r="O9366" s="1" t="b">
        <f>ISNUMBER(MATCH($E9366,'VLookup Lists'!$E$2:$E$17,0))</f>
        <v>0</v>
      </c>
    </row>
    <row r="9367" spans="1:15" ht="15" customHeight="1" x14ac:dyDescent="0.2">
      <c r="A9367" s="1" t="str">
        <f t="shared" si="69"/>
        <v/>
      </c>
      <c r="E9367" s="1" t="s">
        <v>352</v>
      </c>
      <c r="F9367" s="38"/>
      <c r="G9367" s="38"/>
      <c r="M9367" s="1">
        <f>IF(ISNUMBER(MATCH(E9367,_xlfn.VSTACK('VLookup Lists'!$E$2:$E$17,'VLookup Lists'!$H$2:$H$38,'VLookup Lists'!$J$2:$J$8),0)),1,0)</f>
        <v>0</v>
      </c>
      <c r="N9367" s="1" t="str">
        <f>IFERROR(IF(VLOOKUP($D9367,'VLookup Lists'!$B$11:$C$29,2,FALSE)="FLIP",1,0),"")</f>
        <v/>
      </c>
      <c r="O9367" s="1" t="b">
        <f>ISNUMBER(MATCH($E9367,'VLookup Lists'!$E$2:$E$17,0))</f>
        <v>0</v>
      </c>
    </row>
    <row r="9368" spans="1:15" ht="15" customHeight="1" x14ac:dyDescent="0.2">
      <c r="A9368" s="1" t="str">
        <f t="shared" si="69"/>
        <v/>
      </c>
      <c r="E9368" s="1" t="s">
        <v>352</v>
      </c>
      <c r="F9368" s="38"/>
      <c r="G9368" s="38"/>
      <c r="M9368" s="1">
        <f>IF(ISNUMBER(MATCH(E9368,_xlfn.VSTACK('VLookup Lists'!$E$2:$E$17,'VLookup Lists'!$H$2:$H$38,'VLookup Lists'!$J$2:$J$8),0)),1,0)</f>
        <v>0</v>
      </c>
      <c r="N9368" s="1" t="str">
        <f>IFERROR(IF(VLOOKUP($D9368,'VLookup Lists'!$B$11:$C$29,2,FALSE)="FLIP",1,0),"")</f>
        <v/>
      </c>
      <c r="O9368" s="1" t="b">
        <f>ISNUMBER(MATCH($E9368,'VLookup Lists'!$E$2:$E$17,0))</f>
        <v>0</v>
      </c>
    </row>
    <row r="9369" spans="1:15" ht="15" customHeight="1" x14ac:dyDescent="0.2">
      <c r="A9369" s="1" t="str">
        <f t="shared" si="69"/>
        <v/>
      </c>
      <c r="E9369" s="1" t="s">
        <v>352</v>
      </c>
      <c r="F9369" s="38"/>
      <c r="G9369" s="38"/>
      <c r="M9369" s="1">
        <f>IF(ISNUMBER(MATCH(E9369,_xlfn.VSTACK('VLookup Lists'!$E$2:$E$17,'VLookup Lists'!$H$2:$H$38,'VLookup Lists'!$J$2:$J$8),0)),1,0)</f>
        <v>0</v>
      </c>
      <c r="N9369" s="1" t="str">
        <f>IFERROR(IF(VLOOKUP($D9369,'VLookup Lists'!$B$11:$C$29,2,FALSE)="FLIP",1,0),"")</f>
        <v/>
      </c>
      <c r="O9369" s="1" t="b">
        <f>ISNUMBER(MATCH($E9369,'VLookup Lists'!$E$2:$E$17,0))</f>
        <v>0</v>
      </c>
    </row>
    <row r="9370" spans="1:15" ht="15" customHeight="1" x14ac:dyDescent="0.2">
      <c r="A9370" s="1" t="str">
        <f t="shared" si="69"/>
        <v/>
      </c>
      <c r="E9370" s="1" t="s">
        <v>352</v>
      </c>
      <c r="F9370" s="38"/>
      <c r="G9370" s="38"/>
      <c r="M9370" s="1">
        <f>IF(ISNUMBER(MATCH(E9370,_xlfn.VSTACK('VLookup Lists'!$E$2:$E$17,'VLookup Lists'!$H$2:$H$38,'VLookup Lists'!$J$2:$J$8),0)),1,0)</f>
        <v>0</v>
      </c>
      <c r="N9370" s="1" t="str">
        <f>IFERROR(IF(VLOOKUP($D9370,'VLookup Lists'!$B$11:$C$29,2,FALSE)="FLIP",1,0),"")</f>
        <v/>
      </c>
      <c r="O9370" s="1" t="b">
        <f>ISNUMBER(MATCH($E9370,'VLookup Lists'!$E$2:$E$17,0))</f>
        <v>0</v>
      </c>
    </row>
    <row r="9371" spans="1:15" ht="15" customHeight="1" x14ac:dyDescent="0.2">
      <c r="A9371" s="1" t="str">
        <f t="shared" si="69"/>
        <v/>
      </c>
      <c r="E9371" s="1" t="s">
        <v>352</v>
      </c>
      <c r="F9371" s="38"/>
      <c r="G9371" s="38"/>
      <c r="M9371" s="1">
        <f>IF(ISNUMBER(MATCH(E9371,_xlfn.VSTACK('VLookup Lists'!$E$2:$E$17,'VLookup Lists'!$H$2:$H$38,'VLookup Lists'!$J$2:$J$8),0)),1,0)</f>
        <v>0</v>
      </c>
      <c r="N9371" s="1" t="str">
        <f>IFERROR(IF(VLOOKUP($D9371,'VLookup Lists'!$B$11:$C$29,2,FALSE)="FLIP",1,0),"")</f>
        <v/>
      </c>
      <c r="O9371" s="1" t="b">
        <f>ISNUMBER(MATCH($E9371,'VLookup Lists'!$E$2:$E$17,0))</f>
        <v>0</v>
      </c>
    </row>
    <row r="9372" spans="1:15" ht="15" customHeight="1" x14ac:dyDescent="0.2">
      <c r="A9372" s="1" t="str">
        <f t="shared" si="69"/>
        <v/>
      </c>
      <c r="E9372" s="1" t="s">
        <v>352</v>
      </c>
      <c r="F9372" s="38"/>
      <c r="G9372" s="38"/>
      <c r="M9372" s="1">
        <f>IF(ISNUMBER(MATCH(E9372,_xlfn.VSTACK('VLookup Lists'!$E$2:$E$17,'VLookup Lists'!$H$2:$H$38,'VLookup Lists'!$J$2:$J$8),0)),1,0)</f>
        <v>0</v>
      </c>
      <c r="N9372" s="1" t="str">
        <f>IFERROR(IF(VLOOKUP($D9372,'VLookup Lists'!$B$11:$C$29,2,FALSE)="FLIP",1,0),"")</f>
        <v/>
      </c>
      <c r="O9372" s="1" t="b">
        <f>ISNUMBER(MATCH($E9372,'VLookup Lists'!$E$2:$E$17,0))</f>
        <v>0</v>
      </c>
    </row>
    <row r="9373" spans="1:15" ht="15" customHeight="1" x14ac:dyDescent="0.2">
      <c r="A9373" s="1" t="str">
        <f t="shared" si="69"/>
        <v/>
      </c>
      <c r="E9373" s="1" t="s">
        <v>352</v>
      </c>
      <c r="F9373" s="38"/>
      <c r="G9373" s="38"/>
      <c r="M9373" s="1">
        <f>IF(ISNUMBER(MATCH(E9373,_xlfn.VSTACK('VLookup Lists'!$E$2:$E$17,'VLookup Lists'!$H$2:$H$38,'VLookup Lists'!$J$2:$J$8),0)),1,0)</f>
        <v>0</v>
      </c>
      <c r="N9373" s="1" t="str">
        <f>IFERROR(IF(VLOOKUP($D9373,'VLookup Lists'!$B$11:$C$29,2,FALSE)="FLIP",1,0),"")</f>
        <v/>
      </c>
      <c r="O9373" s="1" t="b">
        <f>ISNUMBER(MATCH($E9373,'VLookup Lists'!$E$2:$E$17,0))</f>
        <v>0</v>
      </c>
    </row>
    <row r="9374" spans="1:15" ht="15" customHeight="1" x14ac:dyDescent="0.2">
      <c r="A9374" s="1" t="str">
        <f t="shared" si="69"/>
        <v/>
      </c>
      <c r="E9374" s="1" t="s">
        <v>352</v>
      </c>
      <c r="F9374" s="38"/>
      <c r="G9374" s="38"/>
      <c r="M9374" s="1">
        <f>IF(ISNUMBER(MATCH(E9374,_xlfn.VSTACK('VLookup Lists'!$E$2:$E$17,'VLookup Lists'!$H$2:$H$38,'VLookup Lists'!$J$2:$J$8),0)),1,0)</f>
        <v>0</v>
      </c>
      <c r="N9374" s="1" t="str">
        <f>IFERROR(IF(VLOOKUP($D9374,'VLookup Lists'!$B$11:$C$29,2,FALSE)="FLIP",1,0),"")</f>
        <v/>
      </c>
      <c r="O9374" s="1" t="b">
        <f>ISNUMBER(MATCH($E9374,'VLookup Lists'!$E$2:$E$17,0))</f>
        <v>0</v>
      </c>
    </row>
    <row r="9375" spans="1:15" ht="15" customHeight="1" x14ac:dyDescent="0.2">
      <c r="A9375" s="1" t="str">
        <f t="shared" si="69"/>
        <v/>
      </c>
      <c r="E9375" s="1" t="s">
        <v>352</v>
      </c>
      <c r="F9375" s="38"/>
      <c r="G9375" s="38"/>
      <c r="M9375" s="1">
        <f>IF(ISNUMBER(MATCH(E9375,_xlfn.VSTACK('VLookup Lists'!$E$2:$E$17,'VLookup Lists'!$H$2:$H$38,'VLookup Lists'!$J$2:$J$8),0)),1,0)</f>
        <v>0</v>
      </c>
      <c r="N9375" s="1" t="str">
        <f>IFERROR(IF(VLOOKUP($D9375,'VLookup Lists'!$B$11:$C$29,2,FALSE)="FLIP",1,0),"")</f>
        <v/>
      </c>
      <c r="O9375" s="1" t="b">
        <f>ISNUMBER(MATCH($E9375,'VLookup Lists'!$E$2:$E$17,0))</f>
        <v>0</v>
      </c>
    </row>
    <row r="9376" spans="1:15" ht="15" customHeight="1" x14ac:dyDescent="0.2">
      <c r="A9376" s="1" t="str">
        <f t="shared" si="69"/>
        <v/>
      </c>
      <c r="E9376" s="1" t="s">
        <v>352</v>
      </c>
      <c r="F9376" s="38"/>
      <c r="G9376" s="38"/>
      <c r="M9376" s="1">
        <f>IF(ISNUMBER(MATCH(E9376,_xlfn.VSTACK('VLookup Lists'!$E$2:$E$17,'VLookup Lists'!$H$2:$H$38,'VLookup Lists'!$J$2:$J$8),0)),1,0)</f>
        <v>0</v>
      </c>
      <c r="N9376" s="1" t="str">
        <f>IFERROR(IF(VLOOKUP($D9376,'VLookup Lists'!$B$11:$C$29,2,FALSE)="FLIP",1,0),"")</f>
        <v/>
      </c>
      <c r="O9376" s="1" t="b">
        <f>ISNUMBER(MATCH($E9376,'VLookup Lists'!$E$2:$E$17,0))</f>
        <v>0</v>
      </c>
    </row>
    <row r="9377" spans="1:15" ht="15" customHeight="1" x14ac:dyDescent="0.2">
      <c r="A9377" s="1" t="str">
        <f t="shared" si="69"/>
        <v/>
      </c>
      <c r="E9377" s="1" t="s">
        <v>352</v>
      </c>
      <c r="F9377" s="38"/>
      <c r="G9377" s="38"/>
      <c r="M9377" s="1">
        <f>IF(ISNUMBER(MATCH(E9377,_xlfn.VSTACK('VLookup Lists'!$E$2:$E$17,'VLookup Lists'!$H$2:$H$38,'VLookup Lists'!$J$2:$J$8),0)),1,0)</f>
        <v>0</v>
      </c>
      <c r="N9377" s="1" t="str">
        <f>IFERROR(IF(VLOOKUP($D9377,'VLookup Lists'!$B$11:$C$29,2,FALSE)="FLIP",1,0),"")</f>
        <v/>
      </c>
      <c r="O9377" s="1" t="b">
        <f>ISNUMBER(MATCH($E9377,'VLookup Lists'!$E$2:$E$17,0))</f>
        <v>0</v>
      </c>
    </row>
    <row r="9378" spans="1:15" ht="15" customHeight="1" x14ac:dyDescent="0.2">
      <c r="A9378" s="1" t="str">
        <f t="shared" si="69"/>
        <v/>
      </c>
      <c r="E9378" s="1" t="s">
        <v>352</v>
      </c>
      <c r="F9378" s="38"/>
      <c r="G9378" s="38"/>
      <c r="M9378" s="1">
        <f>IF(ISNUMBER(MATCH(E9378,_xlfn.VSTACK('VLookup Lists'!$E$2:$E$17,'VLookup Lists'!$H$2:$H$38,'VLookup Lists'!$J$2:$J$8),0)),1,0)</f>
        <v>0</v>
      </c>
      <c r="N9378" s="1" t="str">
        <f>IFERROR(IF(VLOOKUP($D9378,'VLookup Lists'!$B$11:$C$29,2,FALSE)="FLIP",1,0),"")</f>
        <v/>
      </c>
      <c r="O9378" s="1" t="b">
        <f>ISNUMBER(MATCH($E9378,'VLookup Lists'!$E$2:$E$17,0))</f>
        <v>0</v>
      </c>
    </row>
    <row r="9379" spans="1:15" ht="15" customHeight="1" x14ac:dyDescent="0.2">
      <c r="A9379" s="1" t="str">
        <f t="shared" si="69"/>
        <v/>
      </c>
      <c r="E9379" s="1" t="s">
        <v>352</v>
      </c>
      <c r="F9379" s="38"/>
      <c r="G9379" s="38"/>
      <c r="M9379" s="1">
        <f>IF(ISNUMBER(MATCH(E9379,_xlfn.VSTACK('VLookup Lists'!$E$2:$E$17,'VLookup Lists'!$H$2:$H$38,'VLookup Lists'!$J$2:$J$8),0)),1,0)</f>
        <v>0</v>
      </c>
      <c r="N9379" s="1" t="str">
        <f>IFERROR(IF(VLOOKUP($D9379,'VLookup Lists'!$B$11:$C$29,2,FALSE)="FLIP",1,0),"")</f>
        <v/>
      </c>
      <c r="O9379" s="1" t="b">
        <f>ISNUMBER(MATCH($E9379,'VLookup Lists'!$E$2:$E$17,0))</f>
        <v>0</v>
      </c>
    </row>
    <row r="9380" spans="1:15" ht="15" customHeight="1" x14ac:dyDescent="0.2">
      <c r="A9380" s="1" t="str">
        <f t="shared" si="69"/>
        <v/>
      </c>
      <c r="E9380" s="1" t="s">
        <v>352</v>
      </c>
      <c r="F9380" s="38"/>
      <c r="G9380" s="38"/>
      <c r="M9380" s="1">
        <f>IF(ISNUMBER(MATCH(E9380,_xlfn.VSTACK('VLookup Lists'!$E$2:$E$17,'VLookup Lists'!$H$2:$H$38,'VLookup Lists'!$J$2:$J$8),0)),1,0)</f>
        <v>0</v>
      </c>
      <c r="N9380" s="1" t="str">
        <f>IFERROR(IF(VLOOKUP($D9380,'VLookup Lists'!$B$11:$C$29,2,FALSE)="FLIP",1,0),"")</f>
        <v/>
      </c>
      <c r="O9380" s="1" t="b">
        <f>ISNUMBER(MATCH($E9380,'VLookup Lists'!$E$2:$E$17,0))</f>
        <v>0</v>
      </c>
    </row>
    <row r="9381" spans="1:15" ht="15" customHeight="1" x14ac:dyDescent="0.2">
      <c r="A9381" s="1" t="str">
        <f t="shared" si="69"/>
        <v/>
      </c>
      <c r="E9381" s="1" t="s">
        <v>352</v>
      </c>
      <c r="F9381" s="38"/>
      <c r="G9381" s="38"/>
      <c r="M9381" s="1">
        <f>IF(ISNUMBER(MATCH(E9381,_xlfn.VSTACK('VLookup Lists'!$E$2:$E$17,'VLookup Lists'!$H$2:$H$38,'VLookup Lists'!$J$2:$J$8),0)),1,0)</f>
        <v>0</v>
      </c>
      <c r="N9381" s="1" t="str">
        <f>IFERROR(IF(VLOOKUP($D9381,'VLookup Lists'!$B$11:$C$29,2,FALSE)="FLIP",1,0),"")</f>
        <v/>
      </c>
      <c r="O9381" s="1" t="b">
        <f>ISNUMBER(MATCH($E9381,'VLookup Lists'!$E$2:$E$17,0))</f>
        <v>0</v>
      </c>
    </row>
    <row r="9382" spans="1:15" ht="15" customHeight="1" x14ac:dyDescent="0.2">
      <c r="A9382" s="1" t="str">
        <f t="shared" si="69"/>
        <v/>
      </c>
      <c r="E9382" s="1" t="s">
        <v>352</v>
      </c>
      <c r="F9382" s="38"/>
      <c r="G9382" s="38"/>
      <c r="M9382" s="1">
        <f>IF(ISNUMBER(MATCH(E9382,_xlfn.VSTACK('VLookup Lists'!$E$2:$E$17,'VLookup Lists'!$H$2:$H$38,'VLookup Lists'!$J$2:$J$8),0)),1,0)</f>
        <v>0</v>
      </c>
      <c r="N9382" s="1" t="str">
        <f>IFERROR(IF(VLOOKUP($D9382,'VLookup Lists'!$B$11:$C$29,2,FALSE)="FLIP",1,0),"")</f>
        <v/>
      </c>
      <c r="O9382" s="1" t="b">
        <f>ISNUMBER(MATCH($E9382,'VLookup Lists'!$E$2:$E$17,0))</f>
        <v>0</v>
      </c>
    </row>
    <row r="9383" spans="1:15" ht="15" customHeight="1" x14ac:dyDescent="0.2">
      <c r="A9383" s="1" t="str">
        <f t="shared" si="69"/>
        <v/>
      </c>
      <c r="E9383" s="1" t="s">
        <v>352</v>
      </c>
      <c r="F9383" s="38"/>
      <c r="G9383" s="38"/>
      <c r="M9383" s="1">
        <f>IF(ISNUMBER(MATCH(E9383,_xlfn.VSTACK('VLookup Lists'!$E$2:$E$17,'VLookup Lists'!$H$2:$H$38,'VLookup Lists'!$J$2:$J$8),0)),1,0)</f>
        <v>0</v>
      </c>
      <c r="N9383" s="1" t="str">
        <f>IFERROR(IF(VLOOKUP($D9383,'VLookup Lists'!$B$11:$C$29,2,FALSE)="FLIP",1,0),"")</f>
        <v/>
      </c>
      <c r="O9383" s="1" t="b">
        <f>ISNUMBER(MATCH($E9383,'VLookup Lists'!$E$2:$E$17,0))</f>
        <v>0</v>
      </c>
    </row>
    <row r="9384" spans="1:15" ht="15" customHeight="1" x14ac:dyDescent="0.2">
      <c r="A9384" s="1" t="str">
        <f t="shared" si="69"/>
        <v/>
      </c>
      <c r="E9384" s="1" t="s">
        <v>352</v>
      </c>
      <c r="F9384" s="38"/>
      <c r="G9384" s="38"/>
      <c r="M9384" s="1">
        <f>IF(ISNUMBER(MATCH(E9384,_xlfn.VSTACK('VLookup Lists'!$E$2:$E$17,'VLookup Lists'!$H$2:$H$38,'VLookup Lists'!$J$2:$J$8),0)),1,0)</f>
        <v>0</v>
      </c>
      <c r="N9384" s="1" t="str">
        <f>IFERROR(IF(VLOOKUP($D9384,'VLookup Lists'!$B$11:$C$29,2,FALSE)="FLIP",1,0),"")</f>
        <v/>
      </c>
      <c r="O9384" s="1" t="b">
        <f>ISNUMBER(MATCH($E9384,'VLookup Lists'!$E$2:$E$17,0))</f>
        <v>0</v>
      </c>
    </row>
    <row r="9385" spans="1:15" ht="15" customHeight="1" x14ac:dyDescent="0.2">
      <c r="A9385" s="1" t="str">
        <f t="shared" si="69"/>
        <v/>
      </c>
      <c r="E9385" s="1" t="s">
        <v>352</v>
      </c>
      <c r="F9385" s="38"/>
      <c r="G9385" s="38"/>
      <c r="M9385" s="1">
        <f>IF(ISNUMBER(MATCH(E9385,_xlfn.VSTACK('VLookup Lists'!$E$2:$E$17,'VLookup Lists'!$H$2:$H$38,'VLookup Lists'!$J$2:$J$8),0)),1,0)</f>
        <v>0</v>
      </c>
      <c r="N9385" s="1" t="str">
        <f>IFERROR(IF(VLOOKUP($D9385,'VLookup Lists'!$B$11:$C$29,2,FALSE)="FLIP",1,0),"")</f>
        <v/>
      </c>
      <c r="O9385" s="1" t="b">
        <f>ISNUMBER(MATCH($E9385,'VLookup Lists'!$E$2:$E$17,0))</f>
        <v>0</v>
      </c>
    </row>
    <row r="9386" spans="1:15" ht="15" customHeight="1" x14ac:dyDescent="0.2">
      <c r="A9386" s="1" t="str">
        <f t="shared" si="69"/>
        <v/>
      </c>
      <c r="E9386" s="1" t="s">
        <v>352</v>
      </c>
      <c r="F9386" s="38"/>
      <c r="G9386" s="38"/>
      <c r="M9386" s="1">
        <f>IF(ISNUMBER(MATCH(E9386,_xlfn.VSTACK('VLookup Lists'!$E$2:$E$17,'VLookup Lists'!$H$2:$H$38,'VLookup Lists'!$J$2:$J$8),0)),1,0)</f>
        <v>0</v>
      </c>
      <c r="N9386" s="1" t="str">
        <f>IFERROR(IF(VLOOKUP($D9386,'VLookup Lists'!$B$11:$C$29,2,FALSE)="FLIP",1,0),"")</f>
        <v/>
      </c>
      <c r="O9386" s="1" t="b">
        <f>ISNUMBER(MATCH($E9386,'VLookup Lists'!$E$2:$E$17,0))</f>
        <v>0</v>
      </c>
    </row>
    <row r="9387" spans="1:15" ht="15" customHeight="1" x14ac:dyDescent="0.2">
      <c r="A9387" s="1" t="str">
        <f t="shared" si="69"/>
        <v/>
      </c>
      <c r="E9387" s="1" t="s">
        <v>352</v>
      </c>
      <c r="F9387" s="38"/>
      <c r="G9387" s="38"/>
      <c r="M9387" s="1">
        <f>IF(ISNUMBER(MATCH(E9387,_xlfn.VSTACK('VLookup Lists'!$E$2:$E$17,'VLookup Lists'!$H$2:$H$38,'VLookup Lists'!$J$2:$J$8),0)),1,0)</f>
        <v>0</v>
      </c>
      <c r="N9387" s="1" t="str">
        <f>IFERROR(IF(VLOOKUP($D9387,'VLookup Lists'!$B$11:$C$29,2,FALSE)="FLIP",1,0),"")</f>
        <v/>
      </c>
      <c r="O9387" s="1" t="b">
        <f>ISNUMBER(MATCH($E9387,'VLookup Lists'!$E$2:$E$17,0))</f>
        <v>0</v>
      </c>
    </row>
    <row r="9388" spans="1:15" ht="15" customHeight="1" x14ac:dyDescent="0.2">
      <c r="A9388" s="1" t="str">
        <f t="shared" si="69"/>
        <v/>
      </c>
      <c r="E9388" s="1" t="s">
        <v>352</v>
      </c>
      <c r="F9388" s="38"/>
      <c r="G9388" s="38"/>
      <c r="M9388" s="1">
        <f>IF(ISNUMBER(MATCH(E9388,_xlfn.VSTACK('VLookup Lists'!$E$2:$E$17,'VLookup Lists'!$H$2:$H$38,'VLookup Lists'!$J$2:$J$8),0)),1,0)</f>
        <v>0</v>
      </c>
      <c r="N9388" s="1" t="str">
        <f>IFERROR(IF(VLOOKUP($D9388,'VLookup Lists'!$B$11:$C$29,2,FALSE)="FLIP",1,0),"")</f>
        <v/>
      </c>
      <c r="O9388" s="1" t="b">
        <f>ISNUMBER(MATCH($E9388,'VLookup Lists'!$E$2:$E$17,0))</f>
        <v>0</v>
      </c>
    </row>
    <row r="9389" spans="1:15" ht="15" customHeight="1" x14ac:dyDescent="0.2">
      <c r="A9389" s="1" t="str">
        <f t="shared" si="69"/>
        <v/>
      </c>
      <c r="E9389" s="1" t="s">
        <v>352</v>
      </c>
      <c r="F9389" s="38"/>
      <c r="G9389" s="38"/>
      <c r="M9389" s="1">
        <f>IF(ISNUMBER(MATCH(E9389,_xlfn.VSTACK('VLookup Lists'!$E$2:$E$17,'VLookup Lists'!$H$2:$H$38,'VLookup Lists'!$J$2:$J$8),0)),1,0)</f>
        <v>0</v>
      </c>
      <c r="N9389" s="1" t="str">
        <f>IFERROR(IF(VLOOKUP($D9389,'VLookup Lists'!$B$11:$C$29,2,FALSE)="FLIP",1,0),"")</f>
        <v/>
      </c>
      <c r="O9389" s="1" t="b">
        <f>ISNUMBER(MATCH($E9389,'VLookup Lists'!$E$2:$E$17,0))</f>
        <v>0</v>
      </c>
    </row>
    <row r="9390" spans="1:15" ht="15" customHeight="1" x14ac:dyDescent="0.2">
      <c r="A9390" s="1" t="str">
        <f t="shared" si="69"/>
        <v/>
      </c>
      <c r="E9390" s="1" t="s">
        <v>352</v>
      </c>
      <c r="F9390" s="38"/>
      <c r="G9390" s="38"/>
      <c r="M9390" s="1">
        <f>IF(ISNUMBER(MATCH(E9390,_xlfn.VSTACK('VLookup Lists'!$E$2:$E$17,'VLookup Lists'!$H$2:$H$38,'VLookup Lists'!$J$2:$J$8),0)),1,0)</f>
        <v>0</v>
      </c>
      <c r="N9390" s="1" t="str">
        <f>IFERROR(IF(VLOOKUP($D9390,'VLookup Lists'!$B$11:$C$29,2,FALSE)="FLIP",1,0),"")</f>
        <v/>
      </c>
      <c r="O9390" s="1" t="b">
        <f>ISNUMBER(MATCH($E9390,'VLookup Lists'!$E$2:$E$17,0))</f>
        <v>0</v>
      </c>
    </row>
    <row r="9391" spans="1:15" ht="15" customHeight="1" x14ac:dyDescent="0.2">
      <c r="A9391" s="1" t="str">
        <f t="shared" si="69"/>
        <v/>
      </c>
      <c r="E9391" s="1" t="s">
        <v>352</v>
      </c>
      <c r="F9391" s="38"/>
      <c r="G9391" s="38"/>
      <c r="M9391" s="1">
        <f>IF(ISNUMBER(MATCH(E9391,_xlfn.VSTACK('VLookup Lists'!$E$2:$E$17,'VLookup Lists'!$H$2:$H$38,'VLookup Lists'!$J$2:$J$8),0)),1,0)</f>
        <v>0</v>
      </c>
      <c r="N9391" s="1" t="str">
        <f>IFERROR(IF(VLOOKUP($D9391,'VLookup Lists'!$B$11:$C$29,2,FALSE)="FLIP",1,0),"")</f>
        <v/>
      </c>
      <c r="O9391" s="1" t="b">
        <f>ISNUMBER(MATCH($E9391,'VLookup Lists'!$E$2:$E$17,0))</f>
        <v>0</v>
      </c>
    </row>
    <row r="9392" spans="1:15" ht="15" customHeight="1" x14ac:dyDescent="0.2">
      <c r="A9392" s="1" t="str">
        <f t="shared" si="69"/>
        <v/>
      </c>
      <c r="E9392" s="1" t="s">
        <v>352</v>
      </c>
      <c r="F9392" s="38"/>
      <c r="G9392" s="38"/>
      <c r="M9392" s="1">
        <f>IF(ISNUMBER(MATCH(E9392,_xlfn.VSTACK('VLookup Lists'!$E$2:$E$17,'VLookup Lists'!$H$2:$H$38,'VLookup Lists'!$J$2:$J$8),0)),1,0)</f>
        <v>0</v>
      </c>
      <c r="N9392" s="1" t="str">
        <f>IFERROR(IF(VLOOKUP($D9392,'VLookup Lists'!$B$11:$C$29,2,FALSE)="FLIP",1,0),"")</f>
        <v/>
      </c>
      <c r="O9392" s="1" t="b">
        <f>ISNUMBER(MATCH($E9392,'VLookup Lists'!$E$2:$E$17,0))</f>
        <v>0</v>
      </c>
    </row>
    <row r="9393" spans="1:15" ht="15" customHeight="1" x14ac:dyDescent="0.2">
      <c r="A9393" s="1" t="str">
        <f t="shared" si="69"/>
        <v/>
      </c>
      <c r="E9393" s="1" t="s">
        <v>352</v>
      </c>
      <c r="F9393" s="38"/>
      <c r="G9393" s="38"/>
      <c r="M9393" s="1">
        <f>IF(ISNUMBER(MATCH(E9393,_xlfn.VSTACK('VLookup Lists'!$E$2:$E$17,'VLookup Lists'!$H$2:$H$38,'VLookup Lists'!$J$2:$J$8),0)),1,0)</f>
        <v>0</v>
      </c>
      <c r="N9393" s="1" t="str">
        <f>IFERROR(IF(VLOOKUP($D9393,'VLookup Lists'!$B$11:$C$29,2,FALSE)="FLIP",1,0),"")</f>
        <v/>
      </c>
      <c r="O9393" s="1" t="b">
        <f>ISNUMBER(MATCH($E9393,'VLookup Lists'!$E$2:$E$17,0))</f>
        <v>0</v>
      </c>
    </row>
    <row r="9394" spans="1:15" ht="15" customHeight="1" x14ac:dyDescent="0.2">
      <c r="A9394" s="1" t="str">
        <f t="shared" si="69"/>
        <v/>
      </c>
      <c r="E9394" s="1" t="s">
        <v>352</v>
      </c>
      <c r="F9394" s="38"/>
      <c r="G9394" s="38"/>
      <c r="M9394" s="1">
        <f>IF(ISNUMBER(MATCH(E9394,_xlfn.VSTACK('VLookup Lists'!$E$2:$E$17,'VLookup Lists'!$H$2:$H$38,'VLookup Lists'!$J$2:$J$8),0)),1,0)</f>
        <v>0</v>
      </c>
      <c r="N9394" s="1" t="str">
        <f>IFERROR(IF(VLOOKUP($D9394,'VLookup Lists'!$B$11:$C$29,2,FALSE)="FLIP",1,0),"")</f>
        <v/>
      </c>
      <c r="O9394" s="1" t="b">
        <f>ISNUMBER(MATCH($E9394,'VLookup Lists'!$E$2:$E$17,0))</f>
        <v>0</v>
      </c>
    </row>
    <row r="9395" spans="1:15" ht="15" customHeight="1" x14ac:dyDescent="0.2">
      <c r="A9395" s="1" t="str">
        <f t="shared" si="69"/>
        <v/>
      </c>
      <c r="E9395" s="1" t="s">
        <v>352</v>
      </c>
      <c r="F9395" s="38"/>
      <c r="G9395" s="38"/>
      <c r="M9395" s="1">
        <f>IF(ISNUMBER(MATCH(E9395,_xlfn.VSTACK('VLookup Lists'!$E$2:$E$17,'VLookup Lists'!$H$2:$H$38,'VLookup Lists'!$J$2:$J$8),0)),1,0)</f>
        <v>0</v>
      </c>
      <c r="N9395" s="1" t="str">
        <f>IFERROR(IF(VLOOKUP($D9395,'VLookup Lists'!$B$11:$C$29,2,FALSE)="FLIP",1,0),"")</f>
        <v/>
      </c>
      <c r="O9395" s="1" t="b">
        <f>ISNUMBER(MATCH($E9395,'VLookup Lists'!$E$2:$E$17,0))</f>
        <v>0</v>
      </c>
    </row>
    <row r="9396" spans="1:15" ht="15" customHeight="1" x14ac:dyDescent="0.2">
      <c r="A9396" s="1" t="str">
        <f t="shared" si="69"/>
        <v/>
      </c>
      <c r="E9396" s="1" t="s">
        <v>352</v>
      </c>
      <c r="F9396" s="38"/>
      <c r="G9396" s="38"/>
      <c r="M9396" s="1">
        <f>IF(ISNUMBER(MATCH(E9396,_xlfn.VSTACK('VLookup Lists'!$E$2:$E$17,'VLookup Lists'!$H$2:$H$38,'VLookup Lists'!$J$2:$J$8),0)),1,0)</f>
        <v>0</v>
      </c>
      <c r="N9396" s="1" t="str">
        <f>IFERROR(IF(VLOOKUP($D9396,'VLookup Lists'!$B$11:$C$29,2,FALSE)="FLIP",1,0),"")</f>
        <v/>
      </c>
      <c r="O9396" s="1" t="b">
        <f>ISNUMBER(MATCH($E9396,'VLookup Lists'!$E$2:$E$17,0))</f>
        <v>0</v>
      </c>
    </row>
    <row r="9397" spans="1:15" ht="15" customHeight="1" x14ac:dyDescent="0.2">
      <c r="A9397" s="1" t="str">
        <f t="shared" si="69"/>
        <v/>
      </c>
      <c r="E9397" s="1" t="s">
        <v>352</v>
      </c>
      <c r="F9397" s="38"/>
      <c r="G9397" s="38"/>
      <c r="M9397" s="1">
        <f>IF(ISNUMBER(MATCH(E9397,_xlfn.VSTACK('VLookup Lists'!$E$2:$E$17,'VLookup Lists'!$H$2:$H$38,'VLookup Lists'!$J$2:$J$8),0)),1,0)</f>
        <v>0</v>
      </c>
      <c r="N9397" s="1" t="str">
        <f>IFERROR(IF(VLOOKUP($D9397,'VLookup Lists'!$B$11:$C$29,2,FALSE)="FLIP",1,0),"")</f>
        <v/>
      </c>
      <c r="O9397" s="1" t="b">
        <f>ISNUMBER(MATCH($E9397,'VLookup Lists'!$E$2:$E$17,0))</f>
        <v>0</v>
      </c>
    </row>
    <row r="9398" spans="1:15" ht="15" customHeight="1" x14ac:dyDescent="0.2">
      <c r="A9398" s="1" t="str">
        <f t="shared" si="69"/>
        <v/>
      </c>
      <c r="E9398" s="1" t="s">
        <v>352</v>
      </c>
      <c r="F9398" s="38"/>
      <c r="G9398" s="38"/>
      <c r="M9398" s="1">
        <f>IF(ISNUMBER(MATCH(E9398,_xlfn.VSTACK('VLookup Lists'!$E$2:$E$17,'VLookup Lists'!$H$2:$H$38,'VLookup Lists'!$J$2:$J$8),0)),1,0)</f>
        <v>0</v>
      </c>
      <c r="N9398" s="1" t="str">
        <f>IFERROR(IF(VLOOKUP($D9398,'VLookup Lists'!$B$11:$C$29,2,FALSE)="FLIP",1,0),"")</f>
        <v/>
      </c>
      <c r="O9398" s="1" t="b">
        <f>ISNUMBER(MATCH($E9398,'VLookup Lists'!$E$2:$E$17,0))</f>
        <v>0</v>
      </c>
    </row>
    <row r="9399" spans="1:15" ht="15" customHeight="1" x14ac:dyDescent="0.2">
      <c r="A9399" s="1" t="str">
        <f t="shared" si="69"/>
        <v/>
      </c>
      <c r="E9399" s="1" t="s">
        <v>352</v>
      </c>
      <c r="F9399" s="38"/>
      <c r="G9399" s="38"/>
      <c r="M9399" s="1">
        <f>IF(ISNUMBER(MATCH(E9399,_xlfn.VSTACK('VLookup Lists'!$E$2:$E$17,'VLookup Lists'!$H$2:$H$38,'VLookup Lists'!$J$2:$J$8),0)),1,0)</f>
        <v>0</v>
      </c>
      <c r="N9399" s="1" t="str">
        <f>IFERROR(IF(VLOOKUP($D9399,'VLookup Lists'!$B$11:$C$29,2,FALSE)="FLIP",1,0),"")</f>
        <v/>
      </c>
      <c r="O9399" s="1" t="b">
        <f>ISNUMBER(MATCH($E9399,'VLookup Lists'!$E$2:$E$17,0))</f>
        <v>0</v>
      </c>
    </row>
    <row r="9400" spans="1:15" ht="15" customHeight="1" x14ac:dyDescent="0.2">
      <c r="A9400" s="1" t="str">
        <f t="shared" si="69"/>
        <v/>
      </c>
      <c r="E9400" s="1" t="s">
        <v>352</v>
      </c>
      <c r="F9400" s="38"/>
      <c r="G9400" s="38"/>
      <c r="M9400" s="1">
        <f>IF(ISNUMBER(MATCH(E9400,_xlfn.VSTACK('VLookup Lists'!$E$2:$E$17,'VLookup Lists'!$H$2:$H$38,'VLookup Lists'!$J$2:$J$8),0)),1,0)</f>
        <v>0</v>
      </c>
      <c r="N9400" s="1" t="str">
        <f>IFERROR(IF(VLOOKUP($D9400,'VLookup Lists'!$B$11:$C$29,2,FALSE)="FLIP",1,0),"")</f>
        <v/>
      </c>
      <c r="O9400" s="1" t="b">
        <f>ISNUMBER(MATCH($E9400,'VLookup Lists'!$E$2:$E$17,0))</f>
        <v>0</v>
      </c>
    </row>
    <row r="9401" spans="1:15" ht="15" customHeight="1" x14ac:dyDescent="0.2">
      <c r="A9401" s="1" t="str">
        <f t="shared" si="69"/>
        <v/>
      </c>
      <c r="E9401" s="1" t="s">
        <v>352</v>
      </c>
      <c r="F9401" s="38"/>
      <c r="G9401" s="38"/>
      <c r="M9401" s="1">
        <f>IF(ISNUMBER(MATCH(E9401,_xlfn.VSTACK('VLookup Lists'!$E$2:$E$17,'VLookup Lists'!$H$2:$H$38,'VLookup Lists'!$J$2:$J$8),0)),1,0)</f>
        <v>0</v>
      </c>
      <c r="N9401" s="1" t="str">
        <f>IFERROR(IF(VLOOKUP($D9401,'VLookup Lists'!$B$11:$C$29,2,FALSE)="FLIP",1,0),"")</f>
        <v/>
      </c>
      <c r="O9401" s="1" t="b">
        <f>ISNUMBER(MATCH($E9401,'VLookup Lists'!$E$2:$E$17,0))</f>
        <v>0</v>
      </c>
    </row>
    <row r="9402" spans="1:15" ht="15" customHeight="1" x14ac:dyDescent="0.2">
      <c r="A9402" s="1" t="str">
        <f t="shared" si="69"/>
        <v/>
      </c>
      <c r="E9402" s="1" t="s">
        <v>352</v>
      </c>
      <c r="F9402" s="38"/>
      <c r="G9402" s="38"/>
      <c r="M9402" s="1">
        <f>IF(ISNUMBER(MATCH(E9402,_xlfn.VSTACK('VLookup Lists'!$E$2:$E$17,'VLookup Lists'!$H$2:$H$38,'VLookup Lists'!$J$2:$J$8),0)),1,0)</f>
        <v>0</v>
      </c>
      <c r="N9402" s="1" t="str">
        <f>IFERROR(IF(VLOOKUP($D9402,'VLookup Lists'!$B$11:$C$29,2,FALSE)="FLIP",1,0),"")</f>
        <v/>
      </c>
      <c r="O9402" s="1" t="b">
        <f>ISNUMBER(MATCH($E9402,'VLookup Lists'!$E$2:$E$17,0))</f>
        <v>0</v>
      </c>
    </row>
    <row r="9403" spans="1:15" ht="15" customHeight="1" x14ac:dyDescent="0.2">
      <c r="A9403" s="1" t="str">
        <f t="shared" si="69"/>
        <v/>
      </c>
      <c r="E9403" s="1" t="s">
        <v>352</v>
      </c>
      <c r="F9403" s="38"/>
      <c r="G9403" s="38"/>
      <c r="M9403" s="1">
        <f>IF(ISNUMBER(MATCH(E9403,_xlfn.VSTACK('VLookup Lists'!$E$2:$E$17,'VLookup Lists'!$H$2:$H$38,'VLookup Lists'!$J$2:$J$8),0)),1,0)</f>
        <v>0</v>
      </c>
      <c r="N9403" s="1" t="str">
        <f>IFERROR(IF(VLOOKUP($D9403,'VLookup Lists'!$B$11:$C$29,2,FALSE)="FLIP",1,0),"")</f>
        <v/>
      </c>
      <c r="O9403" s="1" t="b">
        <f>ISNUMBER(MATCH($E9403,'VLookup Lists'!$E$2:$E$17,0))</f>
        <v>0</v>
      </c>
    </row>
    <row r="9404" spans="1:15" ht="15" customHeight="1" x14ac:dyDescent="0.2">
      <c r="A9404" s="1" t="str">
        <f t="shared" si="69"/>
        <v/>
      </c>
      <c r="E9404" s="1" t="s">
        <v>352</v>
      </c>
      <c r="F9404" s="38"/>
      <c r="G9404" s="38"/>
      <c r="M9404" s="1">
        <f>IF(ISNUMBER(MATCH(E9404,_xlfn.VSTACK('VLookup Lists'!$E$2:$E$17,'VLookup Lists'!$H$2:$H$38,'VLookup Lists'!$J$2:$J$8),0)),1,0)</f>
        <v>0</v>
      </c>
      <c r="N9404" s="1" t="str">
        <f>IFERROR(IF(VLOOKUP($D9404,'VLookup Lists'!$B$11:$C$29,2,FALSE)="FLIP",1,0),"")</f>
        <v/>
      </c>
      <c r="O9404" s="1" t="b">
        <f>ISNUMBER(MATCH($E9404,'VLookup Lists'!$E$2:$E$17,0))</f>
        <v>0</v>
      </c>
    </row>
    <row r="9405" spans="1:15" ht="15" customHeight="1" x14ac:dyDescent="0.2">
      <c r="A9405" s="1" t="str">
        <f t="shared" si="69"/>
        <v/>
      </c>
      <c r="E9405" s="1" t="s">
        <v>352</v>
      </c>
      <c r="F9405" s="38"/>
      <c r="G9405" s="38"/>
      <c r="M9405" s="1">
        <f>IF(ISNUMBER(MATCH(E9405,_xlfn.VSTACK('VLookup Lists'!$E$2:$E$17,'VLookup Lists'!$H$2:$H$38,'VLookup Lists'!$J$2:$J$8),0)),1,0)</f>
        <v>0</v>
      </c>
      <c r="N9405" s="1" t="str">
        <f>IFERROR(IF(VLOOKUP($D9405,'VLookup Lists'!$B$11:$C$29,2,FALSE)="FLIP",1,0),"")</f>
        <v/>
      </c>
      <c r="O9405" s="1" t="b">
        <f>ISNUMBER(MATCH($E9405,'VLookup Lists'!$E$2:$E$17,0))</f>
        <v>0</v>
      </c>
    </row>
    <row r="9406" spans="1:15" ht="15" customHeight="1" x14ac:dyDescent="0.2">
      <c r="A9406" s="1" t="str">
        <f t="shared" si="69"/>
        <v/>
      </c>
      <c r="E9406" s="1" t="s">
        <v>352</v>
      </c>
      <c r="F9406" s="38"/>
      <c r="G9406" s="38"/>
      <c r="M9406" s="1">
        <f>IF(ISNUMBER(MATCH(E9406,_xlfn.VSTACK('VLookup Lists'!$E$2:$E$17,'VLookup Lists'!$H$2:$H$38,'VLookup Lists'!$J$2:$J$8),0)),1,0)</f>
        <v>0</v>
      </c>
      <c r="N9406" s="1" t="str">
        <f>IFERROR(IF(VLOOKUP($D9406,'VLookup Lists'!$B$11:$C$29,2,FALSE)="FLIP",1,0),"")</f>
        <v/>
      </c>
      <c r="O9406" s="1" t="b">
        <f>ISNUMBER(MATCH($E9406,'VLookup Lists'!$E$2:$E$17,0))</f>
        <v>0</v>
      </c>
    </row>
    <row r="9407" spans="1:15" ht="15" customHeight="1" x14ac:dyDescent="0.2">
      <c r="A9407" s="1" t="str">
        <f t="shared" si="69"/>
        <v/>
      </c>
      <c r="E9407" s="1" t="s">
        <v>352</v>
      </c>
      <c r="F9407" s="38"/>
      <c r="G9407" s="38"/>
      <c r="M9407" s="1">
        <f>IF(ISNUMBER(MATCH(E9407,_xlfn.VSTACK('VLookup Lists'!$E$2:$E$17,'VLookup Lists'!$H$2:$H$38,'VLookup Lists'!$J$2:$J$8),0)),1,0)</f>
        <v>0</v>
      </c>
      <c r="N9407" s="1" t="str">
        <f>IFERROR(IF(VLOOKUP($D9407,'VLookup Lists'!$B$11:$C$29,2,FALSE)="FLIP",1,0),"")</f>
        <v/>
      </c>
      <c r="O9407" s="1" t="b">
        <f>ISNUMBER(MATCH($E9407,'VLookup Lists'!$E$2:$E$17,0))</f>
        <v>0</v>
      </c>
    </row>
    <row r="9408" spans="1:15" ht="15" customHeight="1" x14ac:dyDescent="0.2">
      <c r="A9408" s="1" t="str">
        <f t="shared" si="69"/>
        <v/>
      </c>
      <c r="E9408" s="1" t="s">
        <v>352</v>
      </c>
      <c r="F9408" s="38"/>
      <c r="G9408" s="38"/>
      <c r="M9408" s="1">
        <f>IF(ISNUMBER(MATCH(E9408,_xlfn.VSTACK('VLookup Lists'!$E$2:$E$17,'VLookup Lists'!$H$2:$H$38,'VLookup Lists'!$J$2:$J$8),0)),1,0)</f>
        <v>0</v>
      </c>
      <c r="N9408" s="1" t="str">
        <f>IFERROR(IF(VLOOKUP($D9408,'VLookup Lists'!$B$11:$C$29,2,FALSE)="FLIP",1,0),"")</f>
        <v/>
      </c>
      <c r="O9408" s="1" t="b">
        <f>ISNUMBER(MATCH($E9408,'VLookup Lists'!$E$2:$E$17,0))</f>
        <v>0</v>
      </c>
    </row>
    <row r="9409" spans="1:15" ht="15" customHeight="1" x14ac:dyDescent="0.2">
      <c r="A9409" s="1" t="str">
        <f t="shared" si="69"/>
        <v/>
      </c>
      <c r="E9409" s="1" t="s">
        <v>352</v>
      </c>
      <c r="F9409" s="38"/>
      <c r="G9409" s="38"/>
      <c r="M9409" s="1">
        <f>IF(ISNUMBER(MATCH(E9409,_xlfn.VSTACK('VLookup Lists'!$E$2:$E$17,'VLookup Lists'!$H$2:$H$38,'VLookup Lists'!$J$2:$J$8),0)),1,0)</f>
        <v>0</v>
      </c>
      <c r="N9409" s="1" t="str">
        <f>IFERROR(IF(VLOOKUP($D9409,'VLookup Lists'!$B$11:$C$29,2,FALSE)="FLIP",1,0),"")</f>
        <v/>
      </c>
      <c r="O9409" s="1" t="b">
        <f>ISNUMBER(MATCH($E9409,'VLookup Lists'!$E$2:$E$17,0))</f>
        <v>0</v>
      </c>
    </row>
    <row r="9410" spans="1:15" ht="15" customHeight="1" x14ac:dyDescent="0.2">
      <c r="A9410" s="1" t="str">
        <f t="shared" si="69"/>
        <v/>
      </c>
      <c r="E9410" s="1" t="s">
        <v>352</v>
      </c>
      <c r="F9410" s="38"/>
      <c r="G9410" s="38"/>
      <c r="M9410" s="1">
        <f>IF(ISNUMBER(MATCH(E9410,_xlfn.VSTACK('VLookup Lists'!$E$2:$E$17,'VLookup Lists'!$H$2:$H$38,'VLookup Lists'!$J$2:$J$8),0)),1,0)</f>
        <v>0</v>
      </c>
      <c r="N9410" s="1" t="str">
        <f>IFERROR(IF(VLOOKUP($D9410,'VLookup Lists'!$B$11:$C$29,2,FALSE)="FLIP",1,0),"")</f>
        <v/>
      </c>
      <c r="O9410" s="1" t="b">
        <f>ISNUMBER(MATCH($E9410,'VLookup Lists'!$E$2:$E$17,0))</f>
        <v>0</v>
      </c>
    </row>
    <row r="9411" spans="1:15" ht="15" customHeight="1" x14ac:dyDescent="0.2">
      <c r="A9411" s="1" t="str">
        <f t="shared" si="69"/>
        <v/>
      </c>
      <c r="E9411" s="1" t="s">
        <v>352</v>
      </c>
      <c r="F9411" s="38"/>
      <c r="G9411" s="38"/>
      <c r="M9411" s="1">
        <f>IF(ISNUMBER(MATCH(E9411,_xlfn.VSTACK('VLookup Lists'!$E$2:$E$17,'VLookup Lists'!$H$2:$H$38,'VLookup Lists'!$J$2:$J$8),0)),1,0)</f>
        <v>0</v>
      </c>
      <c r="N9411" s="1" t="str">
        <f>IFERROR(IF(VLOOKUP($D9411,'VLookup Lists'!$B$11:$C$29,2,FALSE)="FLIP",1,0),"")</f>
        <v/>
      </c>
      <c r="O9411" s="1" t="b">
        <f>ISNUMBER(MATCH($E9411,'VLookup Lists'!$E$2:$E$17,0))</f>
        <v>0</v>
      </c>
    </row>
    <row r="9412" spans="1:15" ht="15" customHeight="1" x14ac:dyDescent="0.2">
      <c r="A9412" s="1" t="str">
        <f t="shared" si="69"/>
        <v/>
      </c>
      <c r="E9412" s="1" t="s">
        <v>352</v>
      </c>
      <c r="F9412" s="38"/>
      <c r="G9412" s="38"/>
      <c r="M9412" s="1">
        <f>IF(ISNUMBER(MATCH(E9412,_xlfn.VSTACK('VLookup Lists'!$E$2:$E$17,'VLookup Lists'!$H$2:$H$38,'VLookup Lists'!$J$2:$J$8),0)),1,0)</f>
        <v>0</v>
      </c>
      <c r="N9412" s="1" t="str">
        <f>IFERROR(IF(VLOOKUP($D9412,'VLookup Lists'!$B$11:$C$29,2,FALSE)="FLIP",1,0),"")</f>
        <v/>
      </c>
      <c r="O9412" s="1" t="b">
        <f>ISNUMBER(MATCH($E9412,'VLookup Lists'!$E$2:$E$17,0))</f>
        <v>0</v>
      </c>
    </row>
    <row r="9413" spans="1:15" ht="15" customHeight="1" x14ac:dyDescent="0.2">
      <c r="A9413" s="1" t="str">
        <f t="shared" si="69"/>
        <v/>
      </c>
      <c r="E9413" s="1" t="s">
        <v>352</v>
      </c>
      <c r="F9413" s="38"/>
      <c r="G9413" s="38"/>
      <c r="M9413" s="1">
        <f>IF(ISNUMBER(MATCH(E9413,_xlfn.VSTACK('VLookup Lists'!$E$2:$E$17,'VLookup Lists'!$H$2:$H$38,'VLookup Lists'!$J$2:$J$8),0)),1,0)</f>
        <v>0</v>
      </c>
      <c r="N9413" s="1" t="str">
        <f>IFERROR(IF(VLOOKUP($D9413,'VLookup Lists'!$B$11:$C$29,2,FALSE)="FLIP",1,0),"")</f>
        <v/>
      </c>
      <c r="O9413" s="1" t="b">
        <f>ISNUMBER(MATCH($E9413,'VLookup Lists'!$E$2:$E$17,0))</f>
        <v>0</v>
      </c>
    </row>
    <row r="9414" spans="1:15" ht="15" customHeight="1" x14ac:dyDescent="0.2">
      <c r="A9414" s="1" t="str">
        <f t="shared" si="69"/>
        <v/>
      </c>
      <c r="E9414" s="1" t="s">
        <v>352</v>
      </c>
      <c r="F9414" s="38"/>
      <c r="G9414" s="38"/>
      <c r="M9414" s="1">
        <f>IF(ISNUMBER(MATCH(E9414,_xlfn.VSTACK('VLookup Lists'!$E$2:$E$17,'VLookup Lists'!$H$2:$H$38,'VLookup Lists'!$J$2:$J$8),0)),1,0)</f>
        <v>0</v>
      </c>
      <c r="N9414" s="1" t="str">
        <f>IFERROR(IF(VLOOKUP($D9414,'VLookup Lists'!$B$11:$C$29,2,FALSE)="FLIP",1,0),"")</f>
        <v/>
      </c>
      <c r="O9414" s="1" t="b">
        <f>ISNUMBER(MATCH($E9414,'VLookup Lists'!$E$2:$E$17,0))</f>
        <v>0</v>
      </c>
    </row>
    <row r="9415" spans="1:15" ht="15" customHeight="1" x14ac:dyDescent="0.2">
      <c r="A9415" s="1" t="str">
        <f t="shared" si="69"/>
        <v/>
      </c>
      <c r="E9415" s="1" t="s">
        <v>352</v>
      </c>
      <c r="F9415" s="38"/>
      <c r="G9415" s="38"/>
      <c r="M9415" s="1">
        <f>IF(ISNUMBER(MATCH(E9415,_xlfn.VSTACK('VLookup Lists'!$E$2:$E$17,'VLookup Lists'!$H$2:$H$38,'VLookup Lists'!$J$2:$J$8),0)),1,0)</f>
        <v>0</v>
      </c>
      <c r="N9415" s="1" t="str">
        <f>IFERROR(IF(VLOOKUP($D9415,'VLookup Lists'!$B$11:$C$29,2,FALSE)="FLIP",1,0),"")</f>
        <v/>
      </c>
      <c r="O9415" s="1" t="b">
        <f>ISNUMBER(MATCH($E9415,'VLookup Lists'!$E$2:$E$17,0))</f>
        <v>0</v>
      </c>
    </row>
    <row r="9416" spans="1:15" ht="15" customHeight="1" x14ac:dyDescent="0.2">
      <c r="A9416" s="1" t="str">
        <f t="shared" si="69"/>
        <v/>
      </c>
      <c r="E9416" s="1" t="s">
        <v>352</v>
      </c>
      <c r="F9416" s="38"/>
      <c r="G9416" s="38"/>
      <c r="M9416" s="1">
        <f>IF(ISNUMBER(MATCH(E9416,_xlfn.VSTACK('VLookup Lists'!$E$2:$E$17,'VLookup Lists'!$H$2:$H$38,'VLookup Lists'!$J$2:$J$8),0)),1,0)</f>
        <v>0</v>
      </c>
      <c r="N9416" s="1" t="str">
        <f>IFERROR(IF(VLOOKUP($D9416,'VLookup Lists'!$B$11:$C$29,2,FALSE)="FLIP",1,0),"")</f>
        <v/>
      </c>
      <c r="O9416" s="1" t="b">
        <f>ISNUMBER(MATCH($E9416,'VLookup Lists'!$E$2:$E$17,0))</f>
        <v>0</v>
      </c>
    </row>
    <row r="9417" spans="1:15" ht="15" customHeight="1" x14ac:dyDescent="0.2">
      <c r="A9417" s="1" t="str">
        <f t="shared" si="69"/>
        <v/>
      </c>
      <c r="E9417" s="1" t="s">
        <v>352</v>
      </c>
      <c r="F9417" s="38"/>
      <c r="G9417" s="38"/>
      <c r="M9417" s="1">
        <f>IF(ISNUMBER(MATCH(E9417,_xlfn.VSTACK('VLookup Lists'!$E$2:$E$17,'VLookup Lists'!$H$2:$H$38,'VLookup Lists'!$J$2:$J$8),0)),1,0)</f>
        <v>0</v>
      </c>
      <c r="N9417" s="1" t="str">
        <f>IFERROR(IF(VLOOKUP($D9417,'VLookup Lists'!$B$11:$C$29,2,FALSE)="FLIP",1,0),"")</f>
        <v/>
      </c>
      <c r="O9417" s="1" t="b">
        <f>ISNUMBER(MATCH($E9417,'VLookup Lists'!$E$2:$E$17,0))</f>
        <v>0</v>
      </c>
    </row>
    <row r="9418" spans="1:15" ht="15" customHeight="1" x14ac:dyDescent="0.2">
      <c r="A9418" s="1" t="str">
        <f t="shared" si="69"/>
        <v/>
      </c>
      <c r="E9418" s="1" t="s">
        <v>352</v>
      </c>
      <c r="F9418" s="38"/>
      <c r="G9418" s="38"/>
      <c r="M9418" s="1">
        <f>IF(ISNUMBER(MATCH(E9418,_xlfn.VSTACK('VLookup Lists'!$E$2:$E$17,'VLookup Lists'!$H$2:$H$38,'VLookup Lists'!$J$2:$J$8),0)),1,0)</f>
        <v>0</v>
      </c>
      <c r="N9418" s="1" t="str">
        <f>IFERROR(IF(VLOOKUP($D9418,'VLookup Lists'!$B$11:$C$29,2,FALSE)="FLIP",1,0),"")</f>
        <v/>
      </c>
      <c r="O9418" s="1" t="b">
        <f>ISNUMBER(MATCH($E9418,'VLookup Lists'!$E$2:$E$17,0))</f>
        <v>0</v>
      </c>
    </row>
    <row r="9419" spans="1:15" ht="15" customHeight="1" x14ac:dyDescent="0.2">
      <c r="A9419" s="1" t="str">
        <f t="shared" si="69"/>
        <v/>
      </c>
      <c r="E9419" s="1" t="s">
        <v>352</v>
      </c>
      <c r="F9419" s="38"/>
      <c r="G9419" s="38"/>
      <c r="M9419" s="1">
        <f>IF(ISNUMBER(MATCH(E9419,_xlfn.VSTACK('VLookup Lists'!$E$2:$E$17,'VLookup Lists'!$H$2:$H$38,'VLookup Lists'!$J$2:$J$8),0)),1,0)</f>
        <v>0</v>
      </c>
      <c r="N9419" s="1" t="str">
        <f>IFERROR(IF(VLOOKUP($D9419,'VLookup Lists'!$B$11:$C$29,2,FALSE)="FLIP",1,0),"")</f>
        <v/>
      </c>
      <c r="O9419" s="1" t="b">
        <f>ISNUMBER(MATCH($E9419,'VLookup Lists'!$E$2:$E$17,0))</f>
        <v>0</v>
      </c>
    </row>
    <row r="9420" spans="1:15" ht="15" customHeight="1" x14ac:dyDescent="0.2">
      <c r="A9420" s="1" t="str">
        <f t="shared" si="69"/>
        <v/>
      </c>
      <c r="E9420" s="1" t="s">
        <v>352</v>
      </c>
      <c r="F9420" s="38"/>
      <c r="G9420" s="38"/>
      <c r="M9420" s="1">
        <f>IF(ISNUMBER(MATCH(E9420,_xlfn.VSTACK('VLookup Lists'!$E$2:$E$17,'VLookup Lists'!$H$2:$H$38,'VLookup Lists'!$J$2:$J$8),0)),1,0)</f>
        <v>0</v>
      </c>
      <c r="N9420" s="1" t="str">
        <f>IFERROR(IF(VLOOKUP($D9420,'VLookup Lists'!$B$11:$C$29,2,FALSE)="FLIP",1,0),"")</f>
        <v/>
      </c>
      <c r="O9420" s="1" t="b">
        <f>ISNUMBER(MATCH($E9420,'VLookup Lists'!$E$2:$E$17,0))</f>
        <v>0</v>
      </c>
    </row>
    <row r="9421" spans="1:15" ht="15" customHeight="1" x14ac:dyDescent="0.2">
      <c r="A9421" s="1" t="str">
        <f t="shared" si="69"/>
        <v/>
      </c>
      <c r="E9421" s="1" t="s">
        <v>352</v>
      </c>
      <c r="F9421" s="38"/>
      <c r="G9421" s="38"/>
      <c r="M9421" s="1">
        <f>IF(ISNUMBER(MATCH(E9421,_xlfn.VSTACK('VLookup Lists'!$E$2:$E$17,'VLookup Lists'!$H$2:$H$38,'VLookup Lists'!$J$2:$J$8),0)),1,0)</f>
        <v>0</v>
      </c>
      <c r="N9421" s="1" t="str">
        <f>IFERROR(IF(VLOOKUP($D9421,'VLookup Lists'!$B$11:$C$29,2,FALSE)="FLIP",1,0),"")</f>
        <v/>
      </c>
      <c r="O9421" s="1" t="b">
        <f>ISNUMBER(MATCH($E9421,'VLookup Lists'!$E$2:$E$17,0))</f>
        <v>0</v>
      </c>
    </row>
    <row r="9422" spans="1:15" ht="15" customHeight="1" x14ac:dyDescent="0.2">
      <c r="A9422" s="1" t="str">
        <f t="shared" si="69"/>
        <v/>
      </c>
      <c r="E9422" s="1" t="s">
        <v>352</v>
      </c>
      <c r="F9422" s="38"/>
      <c r="G9422" s="38"/>
      <c r="M9422" s="1">
        <f>IF(ISNUMBER(MATCH(E9422,_xlfn.VSTACK('VLookup Lists'!$E$2:$E$17,'VLookup Lists'!$H$2:$H$38,'VLookup Lists'!$J$2:$J$8),0)),1,0)</f>
        <v>0</v>
      </c>
      <c r="N9422" s="1" t="str">
        <f>IFERROR(IF(VLOOKUP($D9422,'VLookup Lists'!$B$11:$C$29,2,FALSE)="FLIP",1,0),"")</f>
        <v/>
      </c>
      <c r="O9422" s="1" t="b">
        <f>ISNUMBER(MATCH($E9422,'VLookup Lists'!$E$2:$E$17,0))</f>
        <v>0</v>
      </c>
    </row>
    <row r="9423" spans="1:15" ht="15" customHeight="1" x14ac:dyDescent="0.2">
      <c r="A9423" s="1" t="str">
        <f t="shared" si="69"/>
        <v/>
      </c>
      <c r="E9423" s="1" t="s">
        <v>352</v>
      </c>
      <c r="F9423" s="38"/>
      <c r="G9423" s="38"/>
      <c r="M9423" s="1">
        <f>IF(ISNUMBER(MATCH(E9423,_xlfn.VSTACK('VLookup Lists'!$E$2:$E$17,'VLookup Lists'!$H$2:$H$38,'VLookup Lists'!$J$2:$J$8),0)),1,0)</f>
        <v>0</v>
      </c>
      <c r="N9423" s="1" t="str">
        <f>IFERROR(IF(VLOOKUP($D9423,'VLookup Lists'!$B$11:$C$29,2,FALSE)="FLIP",1,0),"")</f>
        <v/>
      </c>
      <c r="O9423" s="1" t="b">
        <f>ISNUMBER(MATCH($E9423,'VLookup Lists'!$E$2:$E$17,0))</f>
        <v>0</v>
      </c>
    </row>
    <row r="9424" spans="1:15" ht="15" customHeight="1" x14ac:dyDescent="0.2">
      <c r="A9424" s="1" t="str">
        <f t="shared" si="69"/>
        <v/>
      </c>
      <c r="E9424" s="1" t="s">
        <v>352</v>
      </c>
      <c r="F9424" s="38"/>
      <c r="G9424" s="38"/>
      <c r="M9424" s="1">
        <f>IF(ISNUMBER(MATCH(E9424,_xlfn.VSTACK('VLookup Lists'!$E$2:$E$17,'VLookup Lists'!$H$2:$H$38,'VLookup Lists'!$J$2:$J$8),0)),1,0)</f>
        <v>0</v>
      </c>
      <c r="N9424" s="1" t="str">
        <f>IFERROR(IF(VLOOKUP($D9424,'VLookup Lists'!$B$11:$C$29,2,FALSE)="FLIP",1,0),"")</f>
        <v/>
      </c>
      <c r="O9424" s="1" t="b">
        <f>ISNUMBER(MATCH($E9424,'VLookup Lists'!$E$2:$E$17,0))</f>
        <v>0</v>
      </c>
    </row>
    <row r="9425" spans="1:15" ht="15" customHeight="1" x14ac:dyDescent="0.2">
      <c r="A9425" s="1" t="str">
        <f t="shared" si="69"/>
        <v/>
      </c>
      <c r="E9425" s="1" t="s">
        <v>352</v>
      </c>
      <c r="F9425" s="38"/>
      <c r="G9425" s="38"/>
      <c r="M9425" s="1">
        <f>IF(ISNUMBER(MATCH(E9425,_xlfn.VSTACK('VLookup Lists'!$E$2:$E$17,'VLookup Lists'!$H$2:$H$38,'VLookup Lists'!$J$2:$J$8),0)),1,0)</f>
        <v>0</v>
      </c>
      <c r="N9425" s="1" t="str">
        <f>IFERROR(IF(VLOOKUP($D9425,'VLookup Lists'!$B$11:$C$29,2,FALSE)="FLIP",1,0),"")</f>
        <v/>
      </c>
      <c r="O9425" s="1" t="b">
        <f>ISNUMBER(MATCH($E9425,'VLookup Lists'!$E$2:$E$17,0))</f>
        <v>0</v>
      </c>
    </row>
    <row r="9426" spans="1:15" ht="15" customHeight="1" x14ac:dyDescent="0.2">
      <c r="A9426" s="1" t="str">
        <f t="shared" si="69"/>
        <v/>
      </c>
      <c r="E9426" s="1" t="s">
        <v>352</v>
      </c>
      <c r="F9426" s="38"/>
      <c r="G9426" s="38"/>
      <c r="M9426" s="1">
        <f>IF(ISNUMBER(MATCH(E9426,_xlfn.VSTACK('VLookup Lists'!$E$2:$E$17,'VLookup Lists'!$H$2:$H$38,'VLookup Lists'!$J$2:$J$8),0)),1,0)</f>
        <v>0</v>
      </c>
      <c r="N9426" s="1" t="str">
        <f>IFERROR(IF(VLOOKUP($D9426,'VLookup Lists'!$B$11:$C$29,2,FALSE)="FLIP",1,0),"")</f>
        <v/>
      </c>
      <c r="O9426" s="1" t="b">
        <f>ISNUMBER(MATCH($E9426,'VLookup Lists'!$E$2:$E$17,0))</f>
        <v>0</v>
      </c>
    </row>
    <row r="9427" spans="1:15" ht="15" customHeight="1" x14ac:dyDescent="0.2">
      <c r="A9427" s="1" t="str">
        <f t="shared" si="69"/>
        <v/>
      </c>
      <c r="E9427" s="1" t="s">
        <v>352</v>
      </c>
      <c r="F9427" s="38"/>
      <c r="G9427" s="38"/>
      <c r="M9427" s="1">
        <f>IF(ISNUMBER(MATCH(E9427,_xlfn.VSTACK('VLookup Lists'!$E$2:$E$17,'VLookup Lists'!$H$2:$H$38,'VLookup Lists'!$J$2:$J$8),0)),1,0)</f>
        <v>0</v>
      </c>
      <c r="N9427" s="1" t="str">
        <f>IFERROR(IF(VLOOKUP($D9427,'VLookup Lists'!$B$11:$C$29,2,FALSE)="FLIP",1,0),"")</f>
        <v/>
      </c>
      <c r="O9427" s="1" t="b">
        <f>ISNUMBER(MATCH($E9427,'VLookup Lists'!$E$2:$E$17,0))</f>
        <v>0</v>
      </c>
    </row>
    <row r="9428" spans="1:15" ht="15" customHeight="1" x14ac:dyDescent="0.2">
      <c r="A9428" s="1" t="str">
        <f t="shared" si="69"/>
        <v/>
      </c>
      <c r="E9428" s="1" t="s">
        <v>352</v>
      </c>
      <c r="F9428" s="38"/>
      <c r="G9428" s="38"/>
      <c r="M9428" s="1">
        <f>IF(ISNUMBER(MATCH(E9428,_xlfn.VSTACK('VLookup Lists'!$E$2:$E$17,'VLookup Lists'!$H$2:$H$38,'VLookup Lists'!$J$2:$J$8),0)),1,0)</f>
        <v>0</v>
      </c>
      <c r="N9428" s="1" t="str">
        <f>IFERROR(IF(VLOOKUP($D9428,'VLookup Lists'!$B$11:$C$29,2,FALSE)="FLIP",1,0),"")</f>
        <v/>
      </c>
      <c r="O9428" s="1" t="b">
        <f>ISNUMBER(MATCH($E9428,'VLookup Lists'!$E$2:$E$17,0))</f>
        <v>0</v>
      </c>
    </row>
    <row r="9429" spans="1:15" ht="15" customHeight="1" x14ac:dyDescent="0.2">
      <c r="A9429" s="1" t="str">
        <f t="shared" si="69"/>
        <v/>
      </c>
      <c r="E9429" s="1" t="s">
        <v>352</v>
      </c>
      <c r="F9429" s="38"/>
      <c r="G9429" s="38"/>
      <c r="M9429" s="1">
        <f>IF(ISNUMBER(MATCH(E9429,_xlfn.VSTACK('VLookup Lists'!$E$2:$E$17,'VLookup Lists'!$H$2:$H$38,'VLookup Lists'!$J$2:$J$8),0)),1,0)</f>
        <v>0</v>
      </c>
      <c r="N9429" s="1" t="str">
        <f>IFERROR(IF(VLOOKUP($D9429,'VLookup Lists'!$B$11:$C$29,2,FALSE)="FLIP",1,0),"")</f>
        <v/>
      </c>
      <c r="O9429" s="1" t="b">
        <f>ISNUMBER(MATCH($E9429,'VLookup Lists'!$E$2:$E$17,0))</f>
        <v>0</v>
      </c>
    </row>
    <row r="9430" spans="1:15" ht="15" customHeight="1" x14ac:dyDescent="0.2">
      <c r="A9430" s="1" t="str">
        <f t="shared" si="69"/>
        <v/>
      </c>
      <c r="E9430" s="1" t="s">
        <v>352</v>
      </c>
      <c r="F9430" s="38"/>
      <c r="G9430" s="38"/>
      <c r="M9430" s="1">
        <f>IF(ISNUMBER(MATCH(E9430,_xlfn.VSTACK('VLookup Lists'!$E$2:$E$17,'VLookup Lists'!$H$2:$H$38,'VLookup Lists'!$J$2:$J$8),0)),1,0)</f>
        <v>0</v>
      </c>
      <c r="N9430" s="1" t="str">
        <f>IFERROR(IF(VLOOKUP($D9430,'VLookup Lists'!$B$11:$C$29,2,FALSE)="FLIP",1,0),"")</f>
        <v/>
      </c>
      <c r="O9430" s="1" t="b">
        <f>ISNUMBER(MATCH($E9430,'VLookup Lists'!$E$2:$E$17,0))</f>
        <v>0</v>
      </c>
    </row>
    <row r="9431" spans="1:15" ht="15" customHeight="1" x14ac:dyDescent="0.2">
      <c r="A9431" s="1" t="str">
        <f t="shared" si="69"/>
        <v/>
      </c>
      <c r="E9431" s="1" t="s">
        <v>352</v>
      </c>
      <c r="F9431" s="38"/>
      <c r="G9431" s="38"/>
      <c r="M9431" s="1">
        <f>IF(ISNUMBER(MATCH(E9431,_xlfn.VSTACK('VLookup Lists'!$E$2:$E$17,'VLookup Lists'!$H$2:$H$38,'VLookup Lists'!$J$2:$J$8),0)),1,0)</f>
        <v>0</v>
      </c>
      <c r="N9431" s="1" t="str">
        <f>IFERROR(IF(VLOOKUP($D9431,'VLookup Lists'!$B$11:$C$29,2,FALSE)="FLIP",1,0),"")</f>
        <v/>
      </c>
      <c r="O9431" s="1" t="b">
        <f>ISNUMBER(MATCH($E9431,'VLookup Lists'!$E$2:$E$17,0))</f>
        <v>0</v>
      </c>
    </row>
    <row r="9432" spans="1:15" ht="15" customHeight="1" x14ac:dyDescent="0.2">
      <c r="A9432" s="1" t="str">
        <f t="shared" si="69"/>
        <v/>
      </c>
      <c r="E9432" s="1" t="s">
        <v>352</v>
      </c>
      <c r="F9432" s="38"/>
      <c r="G9432" s="38"/>
      <c r="M9432" s="1">
        <f>IF(ISNUMBER(MATCH(E9432,_xlfn.VSTACK('VLookup Lists'!$E$2:$E$17,'VLookup Lists'!$H$2:$H$38,'VLookup Lists'!$J$2:$J$8),0)),1,0)</f>
        <v>0</v>
      </c>
      <c r="N9432" s="1" t="str">
        <f>IFERROR(IF(VLOOKUP($D9432,'VLookup Lists'!$B$11:$C$29,2,FALSE)="FLIP",1,0),"")</f>
        <v/>
      </c>
      <c r="O9432" s="1" t="b">
        <f>ISNUMBER(MATCH($E9432,'VLookup Lists'!$E$2:$E$17,0))</f>
        <v>0</v>
      </c>
    </row>
    <row r="9433" spans="1:15" ht="15" customHeight="1" x14ac:dyDescent="0.2">
      <c r="A9433" s="1" t="str">
        <f t="shared" si="69"/>
        <v/>
      </c>
      <c r="E9433" s="1" t="s">
        <v>352</v>
      </c>
      <c r="F9433" s="38"/>
      <c r="G9433" s="38"/>
      <c r="M9433" s="1">
        <f>IF(ISNUMBER(MATCH(E9433,_xlfn.VSTACK('VLookup Lists'!$E$2:$E$17,'VLookup Lists'!$H$2:$H$38,'VLookup Lists'!$J$2:$J$8),0)),1,0)</f>
        <v>0</v>
      </c>
      <c r="N9433" s="1" t="str">
        <f>IFERROR(IF(VLOOKUP($D9433,'VLookup Lists'!$B$11:$C$29,2,FALSE)="FLIP",1,0),"")</f>
        <v/>
      </c>
      <c r="O9433" s="1" t="b">
        <f>ISNUMBER(MATCH($E9433,'VLookup Lists'!$E$2:$E$17,0))</f>
        <v>0</v>
      </c>
    </row>
    <row r="9434" spans="1:15" ht="15" customHeight="1" x14ac:dyDescent="0.2">
      <c r="A9434" s="1" t="str">
        <f t="shared" si="69"/>
        <v/>
      </c>
      <c r="E9434" s="1" t="s">
        <v>352</v>
      </c>
      <c r="F9434" s="38"/>
      <c r="G9434" s="38"/>
      <c r="M9434" s="1">
        <f>IF(ISNUMBER(MATCH(E9434,_xlfn.VSTACK('VLookup Lists'!$E$2:$E$17,'VLookup Lists'!$H$2:$H$38,'VLookup Lists'!$J$2:$J$8),0)),1,0)</f>
        <v>0</v>
      </c>
      <c r="N9434" s="1" t="str">
        <f>IFERROR(IF(VLOOKUP($D9434,'VLookup Lists'!$B$11:$C$29,2,FALSE)="FLIP",1,0),"")</f>
        <v/>
      </c>
      <c r="O9434" s="1" t="b">
        <f>ISNUMBER(MATCH($E9434,'VLookup Lists'!$E$2:$E$17,0))</f>
        <v>0</v>
      </c>
    </row>
    <row r="9435" spans="1:15" ht="15" customHeight="1" x14ac:dyDescent="0.2">
      <c r="A9435" s="1" t="str">
        <f t="shared" si="69"/>
        <v/>
      </c>
      <c r="E9435" s="1" t="s">
        <v>352</v>
      </c>
      <c r="F9435" s="38"/>
      <c r="G9435" s="38"/>
      <c r="M9435" s="1">
        <f>IF(ISNUMBER(MATCH(E9435,_xlfn.VSTACK('VLookup Lists'!$E$2:$E$17,'VLookup Lists'!$H$2:$H$38,'VLookup Lists'!$J$2:$J$8),0)),1,0)</f>
        <v>0</v>
      </c>
      <c r="N9435" s="1" t="str">
        <f>IFERROR(IF(VLOOKUP($D9435,'VLookup Lists'!$B$11:$C$29,2,FALSE)="FLIP",1,0),"")</f>
        <v/>
      </c>
      <c r="O9435" s="1" t="b">
        <f>ISNUMBER(MATCH($E9435,'VLookup Lists'!$E$2:$E$17,0))</f>
        <v>0</v>
      </c>
    </row>
    <row r="9436" spans="1:15" ht="15" customHeight="1" x14ac:dyDescent="0.2">
      <c r="A9436" s="1" t="str">
        <f t="shared" si="69"/>
        <v/>
      </c>
      <c r="E9436" s="1" t="s">
        <v>352</v>
      </c>
      <c r="F9436" s="38"/>
      <c r="G9436" s="38"/>
      <c r="M9436" s="1">
        <f>IF(ISNUMBER(MATCH(E9436,_xlfn.VSTACK('VLookup Lists'!$E$2:$E$17,'VLookup Lists'!$H$2:$H$38,'VLookup Lists'!$J$2:$J$8),0)),1,0)</f>
        <v>0</v>
      </c>
      <c r="N9436" s="1" t="str">
        <f>IFERROR(IF(VLOOKUP($D9436,'VLookup Lists'!$B$11:$C$29,2,FALSE)="FLIP",1,0),"")</f>
        <v/>
      </c>
      <c r="O9436" s="1" t="b">
        <f>ISNUMBER(MATCH($E9436,'VLookup Lists'!$E$2:$E$17,0))</f>
        <v>0</v>
      </c>
    </row>
    <row r="9437" spans="1:15" ht="15" customHeight="1" x14ac:dyDescent="0.2">
      <c r="A9437" s="1" t="str">
        <f t="shared" si="69"/>
        <v/>
      </c>
      <c r="E9437" s="1" t="s">
        <v>352</v>
      </c>
      <c r="F9437" s="38"/>
      <c r="G9437" s="38"/>
      <c r="M9437" s="1">
        <f>IF(ISNUMBER(MATCH(E9437,_xlfn.VSTACK('VLookup Lists'!$E$2:$E$17,'VLookup Lists'!$H$2:$H$38,'VLookup Lists'!$J$2:$J$8),0)),1,0)</f>
        <v>0</v>
      </c>
      <c r="N9437" s="1" t="str">
        <f>IFERROR(IF(VLOOKUP($D9437,'VLookup Lists'!$B$11:$C$29,2,FALSE)="FLIP",1,0),"")</f>
        <v/>
      </c>
      <c r="O9437" s="1" t="b">
        <f>ISNUMBER(MATCH($E9437,'VLookup Lists'!$E$2:$E$17,0))</f>
        <v>0</v>
      </c>
    </row>
    <row r="9438" spans="1:15" ht="15" customHeight="1" x14ac:dyDescent="0.2">
      <c r="A9438" s="1" t="str">
        <f t="shared" si="69"/>
        <v/>
      </c>
      <c r="E9438" s="1" t="s">
        <v>352</v>
      </c>
      <c r="F9438" s="38"/>
      <c r="G9438" s="38"/>
      <c r="M9438" s="1">
        <f>IF(ISNUMBER(MATCH(E9438,_xlfn.VSTACK('VLookup Lists'!$E$2:$E$17,'VLookup Lists'!$H$2:$H$38,'VLookup Lists'!$J$2:$J$8),0)),1,0)</f>
        <v>0</v>
      </c>
      <c r="N9438" s="1" t="str">
        <f>IFERROR(IF(VLOOKUP($D9438,'VLookup Lists'!$B$11:$C$29,2,FALSE)="FLIP",1,0),"")</f>
        <v/>
      </c>
      <c r="O9438" s="1" t="b">
        <f>ISNUMBER(MATCH($E9438,'VLookup Lists'!$E$2:$E$17,0))</f>
        <v>0</v>
      </c>
    </row>
    <row r="9439" spans="1:15" ht="15" customHeight="1" x14ac:dyDescent="0.2">
      <c r="A9439" s="1" t="str">
        <f t="shared" si="69"/>
        <v/>
      </c>
      <c r="E9439" s="1" t="s">
        <v>352</v>
      </c>
      <c r="F9439" s="38"/>
      <c r="G9439" s="38"/>
      <c r="M9439" s="1">
        <f>IF(ISNUMBER(MATCH(E9439,_xlfn.VSTACK('VLookup Lists'!$E$2:$E$17,'VLookup Lists'!$H$2:$H$38,'VLookup Lists'!$J$2:$J$8),0)),1,0)</f>
        <v>0</v>
      </c>
      <c r="N9439" s="1" t="str">
        <f>IFERROR(IF(VLOOKUP($D9439,'VLookup Lists'!$B$11:$C$29,2,FALSE)="FLIP",1,0),"")</f>
        <v/>
      </c>
      <c r="O9439" s="1" t="b">
        <f>ISNUMBER(MATCH($E9439,'VLookup Lists'!$E$2:$E$17,0))</f>
        <v>0</v>
      </c>
    </row>
    <row r="9440" spans="1:15" ht="15" customHeight="1" x14ac:dyDescent="0.2">
      <c r="A9440" s="1" t="str">
        <f t="shared" si="69"/>
        <v/>
      </c>
      <c r="E9440" s="1" t="s">
        <v>352</v>
      </c>
      <c r="F9440" s="38"/>
      <c r="G9440" s="38"/>
      <c r="M9440" s="1">
        <f>IF(ISNUMBER(MATCH(E9440,_xlfn.VSTACK('VLookup Lists'!$E$2:$E$17,'VLookup Lists'!$H$2:$H$38,'VLookup Lists'!$J$2:$J$8),0)),1,0)</f>
        <v>0</v>
      </c>
      <c r="N9440" s="1" t="str">
        <f>IFERROR(IF(VLOOKUP($D9440,'VLookup Lists'!$B$11:$C$29,2,FALSE)="FLIP",1,0),"")</f>
        <v/>
      </c>
      <c r="O9440" s="1" t="b">
        <f>ISNUMBER(MATCH($E9440,'VLookup Lists'!$E$2:$E$17,0))</f>
        <v>0</v>
      </c>
    </row>
    <row r="9441" spans="1:15" ht="15" customHeight="1" x14ac:dyDescent="0.2">
      <c r="A9441" s="1" t="str">
        <f t="shared" si="69"/>
        <v/>
      </c>
      <c r="E9441" s="1" t="s">
        <v>352</v>
      </c>
      <c r="F9441" s="38"/>
      <c r="G9441" s="38"/>
      <c r="M9441" s="1">
        <f>IF(ISNUMBER(MATCH(E9441,_xlfn.VSTACK('VLookup Lists'!$E$2:$E$17,'VLookup Lists'!$H$2:$H$38,'VLookup Lists'!$J$2:$J$8),0)),1,0)</f>
        <v>0</v>
      </c>
      <c r="N9441" s="1" t="str">
        <f>IFERROR(IF(VLOOKUP($D9441,'VLookup Lists'!$B$11:$C$29,2,FALSE)="FLIP",1,0),"")</f>
        <v/>
      </c>
      <c r="O9441" s="1" t="b">
        <f>ISNUMBER(MATCH($E9441,'VLookup Lists'!$E$2:$E$17,0))</f>
        <v>0</v>
      </c>
    </row>
    <row r="9442" spans="1:15" ht="15" customHeight="1" x14ac:dyDescent="0.2">
      <c r="A9442" s="1" t="str">
        <f t="shared" si="69"/>
        <v/>
      </c>
      <c r="E9442" s="1" t="s">
        <v>352</v>
      </c>
      <c r="F9442" s="38"/>
      <c r="G9442" s="38"/>
      <c r="M9442" s="1">
        <f>IF(ISNUMBER(MATCH(E9442,_xlfn.VSTACK('VLookup Lists'!$E$2:$E$17,'VLookup Lists'!$H$2:$H$38,'VLookup Lists'!$J$2:$J$8),0)),1,0)</f>
        <v>0</v>
      </c>
      <c r="N9442" s="1" t="str">
        <f>IFERROR(IF(VLOOKUP($D9442,'VLookup Lists'!$B$11:$C$29,2,FALSE)="FLIP",1,0),"")</f>
        <v/>
      </c>
      <c r="O9442" s="1" t="b">
        <f>ISNUMBER(MATCH($E9442,'VLookup Lists'!$E$2:$E$17,0))</f>
        <v>0</v>
      </c>
    </row>
    <row r="9443" spans="1:15" ht="15" customHeight="1" x14ac:dyDescent="0.2">
      <c r="A9443" s="1" t="str">
        <f t="shared" si="69"/>
        <v/>
      </c>
      <c r="E9443" s="1" t="s">
        <v>352</v>
      </c>
      <c r="F9443" s="38"/>
      <c r="G9443" s="38"/>
      <c r="M9443" s="1">
        <f>IF(ISNUMBER(MATCH(E9443,_xlfn.VSTACK('VLookup Lists'!$E$2:$E$17,'VLookup Lists'!$H$2:$H$38,'VLookup Lists'!$J$2:$J$8),0)),1,0)</f>
        <v>0</v>
      </c>
      <c r="N9443" s="1" t="str">
        <f>IFERROR(IF(VLOOKUP($D9443,'VLookup Lists'!$B$11:$C$29,2,FALSE)="FLIP",1,0),"")</f>
        <v/>
      </c>
      <c r="O9443" s="1" t="b">
        <f>ISNUMBER(MATCH($E9443,'VLookup Lists'!$E$2:$E$17,0))</f>
        <v>0</v>
      </c>
    </row>
    <row r="9444" spans="1:15" ht="15" customHeight="1" x14ac:dyDescent="0.2">
      <c r="A9444" s="1" t="str">
        <f t="shared" si="69"/>
        <v/>
      </c>
      <c r="E9444" s="1" t="s">
        <v>352</v>
      </c>
      <c r="F9444" s="38"/>
      <c r="G9444" s="38"/>
      <c r="M9444" s="1">
        <f>IF(ISNUMBER(MATCH(E9444,_xlfn.VSTACK('VLookup Lists'!$E$2:$E$17,'VLookup Lists'!$H$2:$H$38,'VLookup Lists'!$J$2:$J$8),0)),1,0)</f>
        <v>0</v>
      </c>
      <c r="N9444" s="1" t="str">
        <f>IFERROR(IF(VLOOKUP($D9444,'VLookup Lists'!$B$11:$C$29,2,FALSE)="FLIP",1,0),"")</f>
        <v/>
      </c>
      <c r="O9444" s="1" t="b">
        <f>ISNUMBER(MATCH($E9444,'VLookup Lists'!$E$2:$E$17,0))</f>
        <v>0</v>
      </c>
    </row>
    <row r="9445" spans="1:15" ht="15" customHeight="1" x14ac:dyDescent="0.2">
      <c r="A9445" s="1" t="str">
        <f t="shared" si="69"/>
        <v/>
      </c>
      <c r="E9445" s="1" t="s">
        <v>352</v>
      </c>
      <c r="F9445" s="38"/>
      <c r="G9445" s="38"/>
      <c r="M9445" s="1">
        <f>IF(ISNUMBER(MATCH(E9445,_xlfn.VSTACK('VLookup Lists'!$E$2:$E$17,'VLookup Lists'!$H$2:$H$38,'VLookup Lists'!$J$2:$J$8),0)),1,0)</f>
        <v>0</v>
      </c>
      <c r="N9445" s="1" t="str">
        <f>IFERROR(IF(VLOOKUP($D9445,'VLookup Lists'!$B$11:$C$29,2,FALSE)="FLIP",1,0),"")</f>
        <v/>
      </c>
      <c r="O9445" s="1" t="b">
        <f>ISNUMBER(MATCH($E9445,'VLookup Lists'!$E$2:$E$17,0))</f>
        <v>0</v>
      </c>
    </row>
    <row r="9446" spans="1:15" ht="15" customHeight="1" x14ac:dyDescent="0.2">
      <c r="A9446" s="1" t="str">
        <f t="shared" si="69"/>
        <v/>
      </c>
      <c r="E9446" s="1" t="s">
        <v>352</v>
      </c>
      <c r="F9446" s="38"/>
      <c r="G9446" s="38"/>
      <c r="M9446" s="1">
        <f>IF(ISNUMBER(MATCH(E9446,_xlfn.VSTACK('VLookup Lists'!$E$2:$E$17,'VLookup Lists'!$H$2:$H$38,'VLookup Lists'!$J$2:$J$8),0)),1,0)</f>
        <v>0</v>
      </c>
      <c r="N9446" s="1" t="str">
        <f>IFERROR(IF(VLOOKUP($D9446,'VLookup Lists'!$B$11:$C$29,2,FALSE)="FLIP",1,0),"")</f>
        <v/>
      </c>
      <c r="O9446" s="1" t="b">
        <f>ISNUMBER(MATCH($E9446,'VLookup Lists'!$E$2:$E$17,0))</f>
        <v>0</v>
      </c>
    </row>
    <row r="9447" spans="1:15" ht="15" customHeight="1" x14ac:dyDescent="0.2">
      <c r="A9447" s="1" t="str">
        <f t="shared" si="69"/>
        <v/>
      </c>
      <c r="E9447" s="1" t="s">
        <v>352</v>
      </c>
      <c r="F9447" s="38"/>
      <c r="G9447" s="38"/>
      <c r="M9447" s="1">
        <f>IF(ISNUMBER(MATCH(E9447,_xlfn.VSTACK('VLookup Lists'!$E$2:$E$17,'VLookup Lists'!$H$2:$H$38,'VLookup Lists'!$J$2:$J$8),0)),1,0)</f>
        <v>0</v>
      </c>
      <c r="N9447" s="1" t="str">
        <f>IFERROR(IF(VLOOKUP($D9447,'VLookup Lists'!$B$11:$C$29,2,FALSE)="FLIP",1,0),"")</f>
        <v/>
      </c>
      <c r="O9447" s="1" t="b">
        <f>ISNUMBER(MATCH($E9447,'VLookup Lists'!$E$2:$E$17,0))</f>
        <v>0</v>
      </c>
    </row>
    <row r="9448" spans="1:15" ht="15" customHeight="1" x14ac:dyDescent="0.2">
      <c r="A9448" s="1" t="str">
        <f t="shared" si="69"/>
        <v/>
      </c>
      <c r="E9448" s="1" t="s">
        <v>352</v>
      </c>
      <c r="F9448" s="38"/>
      <c r="G9448" s="38"/>
      <c r="M9448" s="1">
        <f>IF(ISNUMBER(MATCH(E9448,_xlfn.VSTACK('VLookup Lists'!$E$2:$E$17,'VLookup Lists'!$H$2:$H$38,'VLookup Lists'!$J$2:$J$8),0)),1,0)</f>
        <v>0</v>
      </c>
      <c r="N9448" s="1" t="str">
        <f>IFERROR(IF(VLOOKUP($D9448,'VLookup Lists'!$B$11:$C$29,2,FALSE)="FLIP",1,0),"")</f>
        <v/>
      </c>
      <c r="O9448" s="1" t="b">
        <f>ISNUMBER(MATCH($E9448,'VLookup Lists'!$E$2:$E$17,0))</f>
        <v>0</v>
      </c>
    </row>
    <row r="9449" spans="1:15" ht="15" customHeight="1" x14ac:dyDescent="0.2">
      <c r="A9449" s="1" t="str">
        <f t="shared" si="69"/>
        <v/>
      </c>
      <c r="E9449" s="1" t="s">
        <v>352</v>
      </c>
      <c r="F9449" s="38"/>
      <c r="G9449" s="38"/>
      <c r="M9449" s="1">
        <f>IF(ISNUMBER(MATCH(E9449,_xlfn.VSTACK('VLookup Lists'!$E$2:$E$17,'VLookup Lists'!$H$2:$H$38,'VLookup Lists'!$J$2:$J$8),0)),1,0)</f>
        <v>0</v>
      </c>
      <c r="N9449" s="1" t="str">
        <f>IFERROR(IF(VLOOKUP($D9449,'VLookup Lists'!$B$11:$C$29,2,FALSE)="FLIP",1,0),"")</f>
        <v/>
      </c>
      <c r="O9449" s="1" t="b">
        <f>ISNUMBER(MATCH($E9449,'VLookup Lists'!$E$2:$E$17,0))</f>
        <v>0</v>
      </c>
    </row>
    <row r="9450" spans="1:15" ht="15" customHeight="1" x14ac:dyDescent="0.2">
      <c r="A9450" s="1" t="str">
        <f t="shared" si="69"/>
        <v/>
      </c>
      <c r="E9450" s="1" t="s">
        <v>352</v>
      </c>
      <c r="F9450" s="38"/>
      <c r="G9450" s="38"/>
      <c r="M9450" s="1">
        <f>IF(ISNUMBER(MATCH(E9450,_xlfn.VSTACK('VLookup Lists'!$E$2:$E$17,'VLookup Lists'!$H$2:$H$38,'VLookup Lists'!$J$2:$J$8),0)),1,0)</f>
        <v>0</v>
      </c>
      <c r="N9450" s="1" t="str">
        <f>IFERROR(IF(VLOOKUP($D9450,'VLookup Lists'!$B$11:$C$29,2,FALSE)="FLIP",1,0),"")</f>
        <v/>
      </c>
      <c r="O9450" s="1" t="b">
        <f>ISNUMBER(MATCH($E9450,'VLookup Lists'!$E$2:$E$17,0))</f>
        <v>0</v>
      </c>
    </row>
    <row r="9451" spans="1:15" ht="15" customHeight="1" x14ac:dyDescent="0.2">
      <c r="A9451" s="1" t="str">
        <f t="shared" si="69"/>
        <v/>
      </c>
      <c r="E9451" s="1" t="s">
        <v>352</v>
      </c>
      <c r="F9451" s="38"/>
      <c r="G9451" s="38"/>
      <c r="M9451" s="1">
        <f>IF(ISNUMBER(MATCH(E9451,_xlfn.VSTACK('VLookup Lists'!$E$2:$E$17,'VLookup Lists'!$H$2:$H$38,'VLookup Lists'!$J$2:$J$8),0)),1,0)</f>
        <v>0</v>
      </c>
      <c r="N9451" s="1" t="str">
        <f>IFERROR(IF(VLOOKUP($D9451,'VLookup Lists'!$B$11:$C$29,2,FALSE)="FLIP",1,0),"")</f>
        <v/>
      </c>
      <c r="O9451" s="1" t="b">
        <f>ISNUMBER(MATCH($E9451,'VLookup Lists'!$E$2:$E$17,0))</f>
        <v>0</v>
      </c>
    </row>
    <row r="9452" spans="1:15" ht="15" customHeight="1" x14ac:dyDescent="0.2">
      <c r="A9452" s="1" t="str">
        <f t="shared" si="69"/>
        <v/>
      </c>
      <c r="E9452" s="1" t="s">
        <v>352</v>
      </c>
      <c r="F9452" s="38"/>
      <c r="G9452" s="38"/>
      <c r="M9452" s="1">
        <f>IF(ISNUMBER(MATCH(E9452,_xlfn.VSTACK('VLookup Lists'!$E$2:$E$17,'VLookup Lists'!$H$2:$H$38,'VLookup Lists'!$J$2:$J$8),0)),1,0)</f>
        <v>0</v>
      </c>
      <c r="N9452" s="1" t="str">
        <f>IFERROR(IF(VLOOKUP($D9452,'VLookup Lists'!$B$11:$C$29,2,FALSE)="FLIP",1,0),"")</f>
        <v/>
      </c>
      <c r="O9452" s="1" t="b">
        <f>ISNUMBER(MATCH($E9452,'VLookup Lists'!$E$2:$E$17,0))</f>
        <v>0</v>
      </c>
    </row>
    <row r="9453" spans="1:15" ht="15" customHeight="1" x14ac:dyDescent="0.2">
      <c r="A9453" s="1" t="str">
        <f t="shared" si="69"/>
        <v/>
      </c>
      <c r="E9453" s="1" t="s">
        <v>352</v>
      </c>
      <c r="F9453" s="38"/>
      <c r="G9453" s="38"/>
      <c r="M9453" s="1">
        <f>IF(ISNUMBER(MATCH(E9453,_xlfn.VSTACK('VLookup Lists'!$E$2:$E$17,'VLookup Lists'!$H$2:$H$38,'VLookup Lists'!$J$2:$J$8),0)),1,0)</f>
        <v>0</v>
      </c>
      <c r="N9453" s="1" t="str">
        <f>IFERROR(IF(VLOOKUP($D9453,'VLookup Lists'!$B$11:$C$29,2,FALSE)="FLIP",1,0),"")</f>
        <v/>
      </c>
      <c r="O9453" s="1" t="b">
        <f>ISNUMBER(MATCH($E9453,'VLookup Lists'!$E$2:$E$17,0))</f>
        <v>0</v>
      </c>
    </row>
    <row r="9454" spans="1:15" ht="15" customHeight="1" x14ac:dyDescent="0.2">
      <c r="A9454" s="1" t="str">
        <f t="shared" si="69"/>
        <v/>
      </c>
      <c r="E9454" s="1" t="s">
        <v>352</v>
      </c>
      <c r="F9454" s="38"/>
      <c r="G9454" s="38"/>
      <c r="M9454" s="1">
        <f>IF(ISNUMBER(MATCH(E9454,_xlfn.VSTACK('VLookup Lists'!$E$2:$E$17,'VLookup Lists'!$H$2:$H$38,'VLookup Lists'!$J$2:$J$8),0)),1,0)</f>
        <v>0</v>
      </c>
      <c r="N9454" s="1" t="str">
        <f>IFERROR(IF(VLOOKUP($D9454,'VLookup Lists'!$B$11:$C$29,2,FALSE)="FLIP",1,0),"")</f>
        <v/>
      </c>
      <c r="O9454" s="1" t="b">
        <f>ISNUMBER(MATCH($E9454,'VLookup Lists'!$E$2:$E$17,0))</f>
        <v>0</v>
      </c>
    </row>
    <row r="9455" spans="1:15" ht="15" customHeight="1" x14ac:dyDescent="0.2">
      <c r="A9455" s="1" t="str">
        <f t="shared" si="69"/>
        <v/>
      </c>
      <c r="E9455" s="1" t="s">
        <v>352</v>
      </c>
      <c r="F9455" s="38"/>
      <c r="G9455" s="38"/>
      <c r="M9455" s="1">
        <f>IF(ISNUMBER(MATCH(E9455,_xlfn.VSTACK('VLookup Lists'!$E$2:$E$17,'VLookup Lists'!$H$2:$H$38,'VLookup Lists'!$J$2:$J$8),0)),1,0)</f>
        <v>0</v>
      </c>
      <c r="N9455" s="1" t="str">
        <f>IFERROR(IF(VLOOKUP($D9455,'VLookup Lists'!$B$11:$C$29,2,FALSE)="FLIP",1,0),"")</f>
        <v/>
      </c>
      <c r="O9455" s="1" t="b">
        <f>ISNUMBER(MATCH($E9455,'VLookup Lists'!$E$2:$E$17,0))</f>
        <v>0</v>
      </c>
    </row>
    <row r="9456" spans="1:15" ht="15" customHeight="1" x14ac:dyDescent="0.2">
      <c r="A9456" s="1" t="str">
        <f t="shared" si="69"/>
        <v/>
      </c>
      <c r="E9456" s="1" t="s">
        <v>352</v>
      </c>
      <c r="F9456" s="38"/>
      <c r="G9456" s="38"/>
      <c r="M9456" s="1">
        <f>IF(ISNUMBER(MATCH(E9456,_xlfn.VSTACK('VLookup Lists'!$E$2:$E$17,'VLookup Lists'!$H$2:$H$38,'VLookup Lists'!$J$2:$J$8),0)),1,0)</f>
        <v>0</v>
      </c>
      <c r="N9456" s="1" t="str">
        <f>IFERROR(IF(VLOOKUP($D9456,'VLookup Lists'!$B$11:$C$29,2,FALSE)="FLIP",1,0),"")</f>
        <v/>
      </c>
      <c r="O9456" s="1" t="b">
        <f>ISNUMBER(MATCH($E9456,'VLookup Lists'!$E$2:$E$17,0))</f>
        <v>0</v>
      </c>
    </row>
    <row r="9457" spans="1:15" ht="15" customHeight="1" x14ac:dyDescent="0.2">
      <c r="A9457" s="1" t="str">
        <f t="shared" si="69"/>
        <v/>
      </c>
      <c r="E9457" s="1" t="s">
        <v>352</v>
      </c>
      <c r="F9457" s="38"/>
      <c r="G9457" s="38"/>
      <c r="M9457" s="1">
        <f>IF(ISNUMBER(MATCH(E9457,_xlfn.VSTACK('VLookup Lists'!$E$2:$E$17,'VLookup Lists'!$H$2:$H$38,'VLookup Lists'!$J$2:$J$8),0)),1,0)</f>
        <v>0</v>
      </c>
      <c r="N9457" s="1" t="str">
        <f>IFERROR(IF(VLOOKUP($D9457,'VLookup Lists'!$B$11:$C$29,2,FALSE)="FLIP",1,0),"")</f>
        <v/>
      </c>
      <c r="O9457" s="1" t="b">
        <f>ISNUMBER(MATCH($E9457,'VLookup Lists'!$E$2:$E$17,0))</f>
        <v>0</v>
      </c>
    </row>
    <row r="9458" spans="1:15" ht="15" customHeight="1" x14ac:dyDescent="0.2">
      <c r="A9458" s="1" t="str">
        <f t="shared" si="69"/>
        <v/>
      </c>
      <c r="E9458" s="1" t="s">
        <v>352</v>
      </c>
      <c r="F9458" s="38"/>
      <c r="G9458" s="38"/>
      <c r="M9458" s="1">
        <f>IF(ISNUMBER(MATCH(E9458,_xlfn.VSTACK('VLookup Lists'!$E$2:$E$17,'VLookup Lists'!$H$2:$H$38,'VLookup Lists'!$J$2:$J$8),0)),1,0)</f>
        <v>0</v>
      </c>
      <c r="N9458" s="1" t="str">
        <f>IFERROR(IF(VLOOKUP($D9458,'VLookup Lists'!$B$11:$C$29,2,FALSE)="FLIP",1,0),"")</f>
        <v/>
      </c>
      <c r="O9458" s="1" t="b">
        <f>ISNUMBER(MATCH($E9458,'VLookup Lists'!$E$2:$E$17,0))</f>
        <v>0</v>
      </c>
    </row>
    <row r="9459" spans="1:15" ht="15" customHeight="1" x14ac:dyDescent="0.2">
      <c r="A9459" s="1" t="str">
        <f t="shared" si="69"/>
        <v/>
      </c>
      <c r="E9459" s="1" t="s">
        <v>352</v>
      </c>
      <c r="F9459" s="38"/>
      <c r="G9459" s="38"/>
      <c r="M9459" s="1">
        <f>IF(ISNUMBER(MATCH(E9459,_xlfn.VSTACK('VLookup Lists'!$E$2:$E$17,'VLookup Lists'!$H$2:$H$38,'VLookup Lists'!$J$2:$J$8),0)),1,0)</f>
        <v>0</v>
      </c>
      <c r="N9459" s="1" t="str">
        <f>IFERROR(IF(VLOOKUP($D9459,'VLookup Lists'!$B$11:$C$29,2,FALSE)="FLIP",1,0),"")</f>
        <v/>
      </c>
      <c r="O9459" s="1" t="b">
        <f>ISNUMBER(MATCH($E9459,'VLookup Lists'!$E$2:$E$17,0))</f>
        <v>0</v>
      </c>
    </row>
    <row r="9460" spans="1:15" ht="15" customHeight="1" x14ac:dyDescent="0.2">
      <c r="A9460" s="1" t="str">
        <f t="shared" si="69"/>
        <v/>
      </c>
      <c r="E9460" s="1" t="s">
        <v>352</v>
      </c>
      <c r="F9460" s="38"/>
      <c r="G9460" s="38"/>
      <c r="M9460" s="1">
        <f>IF(ISNUMBER(MATCH(E9460,_xlfn.VSTACK('VLookup Lists'!$E$2:$E$17,'VLookup Lists'!$H$2:$H$38,'VLookup Lists'!$J$2:$J$8),0)),1,0)</f>
        <v>0</v>
      </c>
      <c r="N9460" s="1" t="str">
        <f>IFERROR(IF(VLOOKUP($D9460,'VLookup Lists'!$B$11:$C$29,2,FALSE)="FLIP",1,0),"")</f>
        <v/>
      </c>
      <c r="O9460" s="1" t="b">
        <f>ISNUMBER(MATCH($E9460,'VLookup Lists'!$E$2:$E$17,0))</f>
        <v>0</v>
      </c>
    </row>
    <row r="9461" spans="1:15" ht="15" customHeight="1" x14ac:dyDescent="0.2">
      <c r="A9461" s="1" t="str">
        <f t="shared" si="69"/>
        <v/>
      </c>
      <c r="E9461" s="1" t="s">
        <v>352</v>
      </c>
      <c r="F9461" s="38"/>
      <c r="G9461" s="38"/>
      <c r="M9461" s="1">
        <f>IF(ISNUMBER(MATCH(E9461,_xlfn.VSTACK('VLookup Lists'!$E$2:$E$17,'VLookup Lists'!$H$2:$H$38,'VLookup Lists'!$J$2:$J$8),0)),1,0)</f>
        <v>0</v>
      </c>
      <c r="N9461" s="1" t="str">
        <f>IFERROR(IF(VLOOKUP($D9461,'VLookup Lists'!$B$11:$C$29,2,FALSE)="FLIP",1,0),"")</f>
        <v/>
      </c>
      <c r="O9461" s="1" t="b">
        <f>ISNUMBER(MATCH($E9461,'VLookup Lists'!$E$2:$E$17,0))</f>
        <v>0</v>
      </c>
    </row>
    <row r="9462" spans="1:15" ht="15" customHeight="1" x14ac:dyDescent="0.2">
      <c r="A9462" s="1" t="str">
        <f t="shared" si="69"/>
        <v/>
      </c>
      <c r="E9462" s="1" t="s">
        <v>352</v>
      </c>
      <c r="F9462" s="38"/>
      <c r="G9462" s="38"/>
      <c r="M9462" s="1">
        <f>IF(ISNUMBER(MATCH(E9462,_xlfn.VSTACK('VLookup Lists'!$E$2:$E$17,'VLookup Lists'!$H$2:$H$38,'VLookup Lists'!$J$2:$J$8),0)),1,0)</f>
        <v>0</v>
      </c>
      <c r="N9462" s="1" t="str">
        <f>IFERROR(IF(VLOOKUP($D9462,'VLookup Lists'!$B$11:$C$29,2,FALSE)="FLIP",1,0),"")</f>
        <v/>
      </c>
      <c r="O9462" s="1" t="b">
        <f>ISNUMBER(MATCH($E9462,'VLookup Lists'!$E$2:$E$17,0))</f>
        <v>0</v>
      </c>
    </row>
    <row r="9463" spans="1:15" ht="15" customHeight="1" x14ac:dyDescent="0.2">
      <c r="A9463" s="1" t="str">
        <f t="shared" si="69"/>
        <v/>
      </c>
      <c r="E9463" s="1" t="s">
        <v>352</v>
      </c>
      <c r="F9463" s="38"/>
      <c r="G9463" s="38"/>
      <c r="M9463" s="1">
        <f>IF(ISNUMBER(MATCH(E9463,_xlfn.VSTACK('VLookup Lists'!$E$2:$E$17,'VLookup Lists'!$H$2:$H$38,'VLookup Lists'!$J$2:$J$8),0)),1,0)</f>
        <v>0</v>
      </c>
      <c r="N9463" s="1" t="str">
        <f>IFERROR(IF(VLOOKUP($D9463,'VLookup Lists'!$B$11:$C$29,2,FALSE)="FLIP",1,0),"")</f>
        <v/>
      </c>
      <c r="O9463" s="1" t="b">
        <f>ISNUMBER(MATCH($E9463,'VLookup Lists'!$E$2:$E$17,0))</f>
        <v>0</v>
      </c>
    </row>
    <row r="9464" spans="1:15" ht="15" customHeight="1" x14ac:dyDescent="0.2">
      <c r="A9464" s="1" t="str">
        <f t="shared" si="69"/>
        <v/>
      </c>
      <c r="E9464" s="1" t="s">
        <v>352</v>
      </c>
      <c r="F9464" s="38"/>
      <c r="G9464" s="38"/>
      <c r="M9464" s="1">
        <f>IF(ISNUMBER(MATCH(E9464,_xlfn.VSTACK('VLookup Lists'!$E$2:$E$17,'VLookup Lists'!$H$2:$H$38,'VLookup Lists'!$J$2:$J$8),0)),1,0)</f>
        <v>0</v>
      </c>
      <c r="N9464" s="1" t="str">
        <f>IFERROR(IF(VLOOKUP($D9464,'VLookup Lists'!$B$11:$C$29,2,FALSE)="FLIP",1,0),"")</f>
        <v/>
      </c>
      <c r="O9464" s="1" t="b">
        <f>ISNUMBER(MATCH($E9464,'VLookup Lists'!$E$2:$E$17,0))</f>
        <v>0</v>
      </c>
    </row>
    <row r="9465" spans="1:15" ht="15" customHeight="1" x14ac:dyDescent="0.2">
      <c r="A9465" s="1" t="str">
        <f t="shared" si="69"/>
        <v/>
      </c>
      <c r="E9465" s="1" t="s">
        <v>352</v>
      </c>
      <c r="F9465" s="38"/>
      <c r="G9465" s="38"/>
      <c r="M9465" s="1">
        <f>IF(ISNUMBER(MATCH(E9465,_xlfn.VSTACK('VLookup Lists'!$E$2:$E$17,'VLookup Lists'!$H$2:$H$38,'VLookup Lists'!$J$2:$J$8),0)),1,0)</f>
        <v>0</v>
      </c>
      <c r="N9465" s="1" t="str">
        <f>IFERROR(IF(VLOOKUP($D9465,'VLookup Lists'!$B$11:$C$29,2,FALSE)="FLIP",1,0),"")</f>
        <v/>
      </c>
      <c r="O9465" s="1" t="b">
        <f>ISNUMBER(MATCH($E9465,'VLookup Lists'!$E$2:$E$17,0))</f>
        <v>0</v>
      </c>
    </row>
    <row r="9466" spans="1:15" ht="15" customHeight="1" x14ac:dyDescent="0.2">
      <c r="A9466" s="1" t="str">
        <f t="shared" si="69"/>
        <v/>
      </c>
      <c r="E9466" s="1" t="s">
        <v>352</v>
      </c>
      <c r="F9466" s="38"/>
      <c r="G9466" s="38"/>
      <c r="M9466" s="1">
        <f>IF(ISNUMBER(MATCH(E9466,_xlfn.VSTACK('VLookup Lists'!$E$2:$E$17,'VLookup Lists'!$H$2:$H$38,'VLookup Lists'!$J$2:$J$8),0)),1,0)</f>
        <v>0</v>
      </c>
      <c r="N9466" s="1" t="str">
        <f>IFERROR(IF(VLOOKUP($D9466,'VLookup Lists'!$B$11:$C$29,2,FALSE)="FLIP",1,0),"")</f>
        <v/>
      </c>
      <c r="O9466" s="1" t="b">
        <f>ISNUMBER(MATCH($E9466,'VLookup Lists'!$E$2:$E$17,0))</f>
        <v>0</v>
      </c>
    </row>
    <row r="9467" spans="1:15" ht="15" customHeight="1" x14ac:dyDescent="0.2">
      <c r="A9467" s="1" t="str">
        <f t="shared" si="69"/>
        <v/>
      </c>
      <c r="E9467" s="1" t="s">
        <v>352</v>
      </c>
      <c r="F9467" s="38"/>
      <c r="G9467" s="38"/>
      <c r="M9467" s="1">
        <f>IF(ISNUMBER(MATCH(E9467,_xlfn.VSTACK('VLookup Lists'!$E$2:$E$17,'VLookup Lists'!$H$2:$H$38,'VLookup Lists'!$J$2:$J$8),0)),1,0)</f>
        <v>0</v>
      </c>
      <c r="N9467" s="1" t="str">
        <f>IFERROR(IF(VLOOKUP($D9467,'VLookup Lists'!$B$11:$C$29,2,FALSE)="FLIP",1,0),"")</f>
        <v/>
      </c>
      <c r="O9467" s="1" t="b">
        <f>ISNUMBER(MATCH($E9467,'VLookup Lists'!$E$2:$E$17,0))</f>
        <v>0</v>
      </c>
    </row>
    <row r="9468" spans="1:15" ht="15" customHeight="1" x14ac:dyDescent="0.2">
      <c r="A9468" s="1" t="str">
        <f t="shared" si="69"/>
        <v/>
      </c>
      <c r="E9468" s="1" t="s">
        <v>352</v>
      </c>
      <c r="F9468" s="38"/>
      <c r="G9468" s="38"/>
      <c r="M9468" s="1">
        <f>IF(ISNUMBER(MATCH(E9468,_xlfn.VSTACK('VLookup Lists'!$E$2:$E$17,'VLookup Lists'!$H$2:$H$38,'VLookup Lists'!$J$2:$J$8),0)),1,0)</f>
        <v>0</v>
      </c>
      <c r="N9468" s="1" t="str">
        <f>IFERROR(IF(VLOOKUP($D9468,'VLookup Lists'!$B$11:$C$29,2,FALSE)="FLIP",1,0),"")</f>
        <v/>
      </c>
      <c r="O9468" s="1" t="b">
        <f>ISNUMBER(MATCH($E9468,'VLookup Lists'!$E$2:$E$17,0))</f>
        <v>0</v>
      </c>
    </row>
    <row r="9469" spans="1:15" ht="15" customHeight="1" x14ac:dyDescent="0.2">
      <c r="A9469" s="1" t="str">
        <f t="shared" si="69"/>
        <v/>
      </c>
      <c r="E9469" s="1" t="s">
        <v>352</v>
      </c>
      <c r="F9469" s="38"/>
      <c r="G9469" s="38"/>
      <c r="M9469" s="1">
        <f>IF(ISNUMBER(MATCH(E9469,_xlfn.VSTACK('VLookup Lists'!$E$2:$E$17,'VLookup Lists'!$H$2:$H$38,'VLookup Lists'!$J$2:$J$8),0)),1,0)</f>
        <v>0</v>
      </c>
      <c r="N9469" s="1" t="str">
        <f>IFERROR(IF(VLOOKUP($D9469,'VLookup Lists'!$B$11:$C$29,2,FALSE)="FLIP",1,0),"")</f>
        <v/>
      </c>
      <c r="O9469" s="1" t="b">
        <f>ISNUMBER(MATCH($E9469,'VLookup Lists'!$E$2:$E$17,0))</f>
        <v>0</v>
      </c>
    </row>
    <row r="9470" spans="1:15" ht="15" customHeight="1" x14ac:dyDescent="0.2">
      <c r="A9470" s="1" t="str">
        <f t="shared" si="69"/>
        <v/>
      </c>
      <c r="E9470" s="1" t="s">
        <v>352</v>
      </c>
      <c r="F9470" s="38"/>
      <c r="G9470" s="38"/>
      <c r="M9470" s="1">
        <f>IF(ISNUMBER(MATCH(E9470,_xlfn.VSTACK('VLookup Lists'!$E$2:$E$17,'VLookup Lists'!$H$2:$H$38,'VLookup Lists'!$J$2:$J$8),0)),1,0)</f>
        <v>0</v>
      </c>
      <c r="N9470" s="1" t="str">
        <f>IFERROR(IF(VLOOKUP($D9470,'VLookup Lists'!$B$11:$C$29,2,FALSE)="FLIP",1,0),"")</f>
        <v/>
      </c>
      <c r="O9470" s="1" t="b">
        <f>ISNUMBER(MATCH($E9470,'VLookup Lists'!$E$2:$E$17,0))</f>
        <v>0</v>
      </c>
    </row>
    <row r="9471" spans="1:15" ht="15" customHeight="1" x14ac:dyDescent="0.2">
      <c r="A9471" s="1" t="str">
        <f t="shared" si="69"/>
        <v/>
      </c>
      <c r="E9471" s="1" t="s">
        <v>352</v>
      </c>
      <c r="F9471" s="38"/>
      <c r="G9471" s="38"/>
      <c r="M9471" s="1">
        <f>IF(ISNUMBER(MATCH(E9471,_xlfn.VSTACK('VLookup Lists'!$E$2:$E$17,'VLookup Lists'!$H$2:$H$38,'VLookup Lists'!$J$2:$J$8),0)),1,0)</f>
        <v>0</v>
      </c>
      <c r="N9471" s="1" t="str">
        <f>IFERROR(IF(VLOOKUP($D9471,'VLookup Lists'!$B$11:$C$29,2,FALSE)="FLIP",1,0),"")</f>
        <v/>
      </c>
      <c r="O9471" s="1" t="b">
        <f>ISNUMBER(MATCH($E9471,'VLookup Lists'!$E$2:$E$17,0))</f>
        <v>0</v>
      </c>
    </row>
    <row r="9472" spans="1:15" ht="15" customHeight="1" x14ac:dyDescent="0.2">
      <c r="A9472" s="1" t="str">
        <f t="shared" si="69"/>
        <v/>
      </c>
      <c r="E9472" s="1" t="s">
        <v>352</v>
      </c>
      <c r="F9472" s="38"/>
      <c r="G9472" s="38"/>
      <c r="M9472" s="1">
        <f>IF(ISNUMBER(MATCH(E9472,_xlfn.VSTACK('VLookup Lists'!$E$2:$E$17,'VLookup Lists'!$H$2:$H$38,'VLookup Lists'!$J$2:$J$8),0)),1,0)</f>
        <v>0</v>
      </c>
      <c r="N9472" s="1" t="str">
        <f>IFERROR(IF(VLOOKUP($D9472,'VLookup Lists'!$B$11:$C$29,2,FALSE)="FLIP",1,0),"")</f>
        <v/>
      </c>
      <c r="O9472" s="1" t="b">
        <f>ISNUMBER(MATCH($E9472,'VLookup Lists'!$E$2:$E$17,0))</f>
        <v>0</v>
      </c>
    </row>
    <row r="9473" spans="1:15" ht="15" customHeight="1" x14ac:dyDescent="0.2">
      <c r="A9473" s="1" t="str">
        <f t="shared" si="69"/>
        <v/>
      </c>
      <c r="E9473" s="1" t="s">
        <v>352</v>
      </c>
      <c r="F9473" s="38"/>
      <c r="G9473" s="38"/>
      <c r="M9473" s="1">
        <f>IF(ISNUMBER(MATCH(E9473,_xlfn.VSTACK('VLookup Lists'!$E$2:$E$17,'VLookup Lists'!$H$2:$H$38,'VLookup Lists'!$J$2:$J$8),0)),1,0)</f>
        <v>0</v>
      </c>
      <c r="N9473" s="1" t="str">
        <f>IFERROR(IF(VLOOKUP($D9473,'VLookup Lists'!$B$11:$C$29,2,FALSE)="FLIP",1,0),"")</f>
        <v/>
      </c>
      <c r="O9473" s="1" t="b">
        <f>ISNUMBER(MATCH($E9473,'VLookup Lists'!$E$2:$E$17,0))</f>
        <v>0</v>
      </c>
    </row>
    <row r="9474" spans="1:15" ht="15" customHeight="1" x14ac:dyDescent="0.2">
      <c r="A9474" s="1" t="str">
        <f t="shared" si="69"/>
        <v/>
      </c>
      <c r="E9474" s="1" t="s">
        <v>352</v>
      </c>
      <c r="F9474" s="38"/>
      <c r="G9474" s="38"/>
      <c r="M9474" s="1">
        <f>IF(ISNUMBER(MATCH(E9474,_xlfn.VSTACK('VLookup Lists'!$E$2:$E$17,'VLookup Lists'!$H$2:$H$38,'VLookup Lists'!$J$2:$J$8),0)),1,0)</f>
        <v>0</v>
      </c>
      <c r="N9474" s="1" t="str">
        <f>IFERROR(IF(VLOOKUP($D9474,'VLookup Lists'!$B$11:$C$29,2,FALSE)="FLIP",1,0),"")</f>
        <v/>
      </c>
      <c r="O9474" s="1" t="b">
        <f>ISNUMBER(MATCH($E9474,'VLookup Lists'!$E$2:$E$17,0))</f>
        <v>0</v>
      </c>
    </row>
    <row r="9475" spans="1:15" ht="15" customHeight="1" x14ac:dyDescent="0.2">
      <c r="A9475" s="1" t="str">
        <f t="shared" si="69"/>
        <v/>
      </c>
      <c r="E9475" s="1" t="s">
        <v>352</v>
      </c>
      <c r="F9475" s="38"/>
      <c r="G9475" s="38"/>
      <c r="M9475" s="1">
        <f>IF(ISNUMBER(MATCH(E9475,_xlfn.VSTACK('VLookup Lists'!$E$2:$E$17,'VLookup Lists'!$H$2:$H$38,'VLookup Lists'!$J$2:$J$8),0)),1,0)</f>
        <v>0</v>
      </c>
      <c r="N9475" s="1" t="str">
        <f>IFERROR(IF(VLOOKUP($D9475,'VLookup Lists'!$B$11:$C$29,2,FALSE)="FLIP",1,0),"")</f>
        <v/>
      </c>
      <c r="O9475" s="1" t="b">
        <f>ISNUMBER(MATCH($E9475,'VLookup Lists'!$E$2:$E$17,0))</f>
        <v>0</v>
      </c>
    </row>
    <row r="9476" spans="1:15" ht="15" customHeight="1" x14ac:dyDescent="0.2">
      <c r="A9476" s="1" t="str">
        <f t="shared" si="69"/>
        <v/>
      </c>
      <c r="E9476" s="1" t="s">
        <v>352</v>
      </c>
      <c r="F9476" s="38"/>
      <c r="G9476" s="38"/>
      <c r="M9476" s="1">
        <f>IF(ISNUMBER(MATCH(E9476,_xlfn.VSTACK('VLookup Lists'!$E$2:$E$17,'VLookup Lists'!$H$2:$H$38,'VLookup Lists'!$J$2:$J$8),0)),1,0)</f>
        <v>0</v>
      </c>
      <c r="N9476" s="1" t="str">
        <f>IFERROR(IF(VLOOKUP($D9476,'VLookup Lists'!$B$11:$C$29,2,FALSE)="FLIP",1,0),"")</f>
        <v/>
      </c>
      <c r="O9476" s="1" t="b">
        <f>ISNUMBER(MATCH($E9476,'VLookup Lists'!$E$2:$E$17,0))</f>
        <v>0</v>
      </c>
    </row>
    <row r="9477" spans="1:15" ht="15" customHeight="1" x14ac:dyDescent="0.2">
      <c r="A9477" s="1" t="str">
        <f t="shared" si="69"/>
        <v/>
      </c>
      <c r="E9477" s="1" t="s">
        <v>352</v>
      </c>
      <c r="F9477" s="38"/>
      <c r="G9477" s="38"/>
      <c r="M9477" s="1">
        <f>IF(ISNUMBER(MATCH(E9477,_xlfn.VSTACK('VLookup Lists'!$E$2:$E$17,'VLookup Lists'!$H$2:$H$38,'VLookup Lists'!$J$2:$J$8),0)),1,0)</f>
        <v>0</v>
      </c>
      <c r="N9477" s="1" t="str">
        <f>IFERROR(IF(VLOOKUP($D9477,'VLookup Lists'!$B$11:$C$29,2,FALSE)="FLIP",1,0),"")</f>
        <v/>
      </c>
      <c r="O9477" s="1" t="b">
        <f>ISNUMBER(MATCH($E9477,'VLookup Lists'!$E$2:$E$17,0))</f>
        <v>0</v>
      </c>
    </row>
    <row r="9478" spans="1:15" ht="15" customHeight="1" x14ac:dyDescent="0.2">
      <c r="A9478" s="1" t="str">
        <f t="shared" si="69"/>
        <v/>
      </c>
      <c r="E9478" s="1" t="s">
        <v>352</v>
      </c>
      <c r="F9478" s="38"/>
      <c r="G9478" s="38"/>
      <c r="M9478" s="1">
        <f>IF(ISNUMBER(MATCH(E9478,_xlfn.VSTACK('VLookup Lists'!$E$2:$E$17,'VLookup Lists'!$H$2:$H$38,'VLookup Lists'!$J$2:$J$8),0)),1,0)</f>
        <v>0</v>
      </c>
      <c r="N9478" s="1" t="str">
        <f>IFERROR(IF(VLOOKUP($D9478,'VLookup Lists'!$B$11:$C$29,2,FALSE)="FLIP",1,0),"")</f>
        <v/>
      </c>
      <c r="O9478" s="1" t="b">
        <f>ISNUMBER(MATCH($E9478,'VLookup Lists'!$E$2:$E$17,0))</f>
        <v>0</v>
      </c>
    </row>
    <row r="9479" spans="1:15" ht="15" customHeight="1" x14ac:dyDescent="0.2">
      <c r="A9479" s="1" t="str">
        <f t="shared" si="69"/>
        <v/>
      </c>
      <c r="E9479" s="1" t="s">
        <v>352</v>
      </c>
      <c r="F9479" s="38"/>
      <c r="G9479" s="38"/>
      <c r="M9479" s="1">
        <f>IF(ISNUMBER(MATCH(E9479,_xlfn.VSTACK('VLookup Lists'!$E$2:$E$17,'VLookup Lists'!$H$2:$H$38,'VLookup Lists'!$J$2:$J$8),0)),1,0)</f>
        <v>0</v>
      </c>
      <c r="N9479" s="1" t="str">
        <f>IFERROR(IF(VLOOKUP($D9479,'VLookup Lists'!$B$11:$C$29,2,FALSE)="FLIP",1,0),"")</f>
        <v/>
      </c>
      <c r="O9479" s="1" t="b">
        <f>ISNUMBER(MATCH($E9479,'VLookup Lists'!$E$2:$E$17,0))</f>
        <v>0</v>
      </c>
    </row>
    <row r="9480" spans="1:15" ht="15" customHeight="1" x14ac:dyDescent="0.2">
      <c r="A9480" s="1" t="str">
        <f t="shared" si="69"/>
        <v/>
      </c>
      <c r="E9480" s="1" t="s">
        <v>352</v>
      </c>
      <c r="F9480" s="38"/>
      <c r="G9480" s="38"/>
      <c r="M9480" s="1">
        <f>IF(ISNUMBER(MATCH(E9480,_xlfn.VSTACK('VLookup Lists'!$E$2:$E$17,'VLookup Lists'!$H$2:$H$38,'VLookup Lists'!$J$2:$J$8),0)),1,0)</f>
        <v>0</v>
      </c>
      <c r="N9480" s="1" t="str">
        <f>IFERROR(IF(VLOOKUP($D9480,'VLookup Lists'!$B$11:$C$29,2,FALSE)="FLIP",1,0),"")</f>
        <v/>
      </c>
      <c r="O9480" s="1" t="b">
        <f>ISNUMBER(MATCH($E9480,'VLookup Lists'!$E$2:$E$17,0))</f>
        <v>0</v>
      </c>
    </row>
    <row r="9481" spans="1:15" ht="15" customHeight="1" x14ac:dyDescent="0.2">
      <c r="A9481" s="1" t="str">
        <f t="shared" si="69"/>
        <v/>
      </c>
      <c r="E9481" s="1" t="s">
        <v>352</v>
      </c>
      <c r="F9481" s="38"/>
      <c r="G9481" s="38"/>
      <c r="M9481" s="1">
        <f>IF(ISNUMBER(MATCH(E9481,_xlfn.VSTACK('VLookup Lists'!$E$2:$E$17,'VLookup Lists'!$H$2:$H$38,'VLookup Lists'!$J$2:$J$8),0)),1,0)</f>
        <v>0</v>
      </c>
      <c r="N9481" s="1" t="str">
        <f>IFERROR(IF(VLOOKUP($D9481,'VLookup Lists'!$B$11:$C$29,2,FALSE)="FLIP",1,0),"")</f>
        <v/>
      </c>
      <c r="O9481" s="1" t="b">
        <f>ISNUMBER(MATCH($E9481,'VLookup Lists'!$E$2:$E$17,0))</f>
        <v>0</v>
      </c>
    </row>
    <row r="9482" spans="1:15" ht="15" customHeight="1" x14ac:dyDescent="0.2">
      <c r="A9482" s="1" t="str">
        <f t="shared" si="69"/>
        <v/>
      </c>
      <c r="E9482" s="1" t="s">
        <v>352</v>
      </c>
      <c r="F9482" s="38"/>
      <c r="G9482" s="38"/>
      <c r="M9482" s="1">
        <f>IF(ISNUMBER(MATCH(E9482,_xlfn.VSTACK('VLookup Lists'!$E$2:$E$17,'VLookup Lists'!$H$2:$H$38,'VLookup Lists'!$J$2:$J$8),0)),1,0)</f>
        <v>0</v>
      </c>
      <c r="N9482" s="1" t="str">
        <f>IFERROR(IF(VLOOKUP($D9482,'VLookup Lists'!$B$11:$C$29,2,FALSE)="FLIP",1,0),"")</f>
        <v/>
      </c>
      <c r="O9482" s="1" t="b">
        <f>ISNUMBER(MATCH($E9482,'VLookup Lists'!$E$2:$E$17,0))</f>
        <v>0</v>
      </c>
    </row>
    <row r="9483" spans="1:15" ht="15" customHeight="1" x14ac:dyDescent="0.2">
      <c r="A9483" s="1" t="str">
        <f t="shared" si="69"/>
        <v/>
      </c>
      <c r="E9483" s="1" t="s">
        <v>352</v>
      </c>
      <c r="F9483" s="38"/>
      <c r="G9483" s="38"/>
      <c r="M9483" s="1">
        <f>IF(ISNUMBER(MATCH(E9483,_xlfn.VSTACK('VLookup Lists'!$E$2:$E$17,'VLookup Lists'!$H$2:$H$38,'VLookup Lists'!$J$2:$J$8),0)),1,0)</f>
        <v>0</v>
      </c>
      <c r="N9483" s="1" t="str">
        <f>IFERROR(IF(VLOOKUP($D9483,'VLookup Lists'!$B$11:$C$29,2,FALSE)="FLIP",1,0),"")</f>
        <v/>
      </c>
      <c r="O9483" s="1" t="b">
        <f>ISNUMBER(MATCH($E9483,'VLookup Lists'!$E$2:$E$17,0))</f>
        <v>0</v>
      </c>
    </row>
    <row r="9484" spans="1:15" ht="15" customHeight="1" x14ac:dyDescent="0.2">
      <c r="A9484" s="1" t="str">
        <f t="shared" si="69"/>
        <v/>
      </c>
      <c r="E9484" s="1" t="s">
        <v>352</v>
      </c>
      <c r="F9484" s="38"/>
      <c r="G9484" s="38"/>
      <c r="M9484" s="1">
        <f>IF(ISNUMBER(MATCH(E9484,_xlfn.VSTACK('VLookup Lists'!$E$2:$E$17,'VLookup Lists'!$H$2:$H$38,'VLookup Lists'!$J$2:$J$8),0)),1,0)</f>
        <v>0</v>
      </c>
      <c r="N9484" s="1" t="str">
        <f>IFERROR(IF(VLOOKUP($D9484,'VLookup Lists'!$B$11:$C$29,2,FALSE)="FLIP",1,0),"")</f>
        <v/>
      </c>
      <c r="O9484" s="1" t="b">
        <f>ISNUMBER(MATCH($E9484,'VLookup Lists'!$E$2:$E$17,0))</f>
        <v>0</v>
      </c>
    </row>
    <row r="9485" spans="1:15" ht="15" customHeight="1" x14ac:dyDescent="0.2">
      <c r="A9485" s="1" t="str">
        <f t="shared" si="69"/>
        <v/>
      </c>
      <c r="E9485" s="1" t="s">
        <v>352</v>
      </c>
      <c r="F9485" s="38"/>
      <c r="G9485" s="38"/>
      <c r="M9485" s="1">
        <f>IF(ISNUMBER(MATCH(E9485,_xlfn.VSTACK('VLookup Lists'!$E$2:$E$17,'VLookup Lists'!$H$2:$H$38,'VLookup Lists'!$J$2:$J$8),0)),1,0)</f>
        <v>0</v>
      </c>
      <c r="N9485" s="1" t="str">
        <f>IFERROR(IF(VLOOKUP($D9485,'VLookup Lists'!$B$11:$C$29,2,FALSE)="FLIP",1,0),"")</f>
        <v/>
      </c>
      <c r="O9485" s="1" t="b">
        <f>ISNUMBER(MATCH($E9485,'VLookup Lists'!$E$2:$E$17,0))</f>
        <v>0</v>
      </c>
    </row>
    <row r="9486" spans="1:15" ht="15" customHeight="1" x14ac:dyDescent="0.2">
      <c r="A9486" s="1" t="str">
        <f t="shared" si="69"/>
        <v/>
      </c>
      <c r="E9486" s="1" t="s">
        <v>352</v>
      </c>
      <c r="F9486" s="38"/>
      <c r="G9486" s="38"/>
      <c r="M9486" s="1">
        <f>IF(ISNUMBER(MATCH(E9486,_xlfn.VSTACK('VLookup Lists'!$E$2:$E$17,'VLookup Lists'!$H$2:$H$38,'VLookup Lists'!$J$2:$J$8),0)),1,0)</f>
        <v>0</v>
      </c>
      <c r="N9486" s="1" t="str">
        <f>IFERROR(IF(VLOOKUP($D9486,'VLookup Lists'!$B$11:$C$29,2,FALSE)="FLIP",1,0),"")</f>
        <v/>
      </c>
      <c r="O9486" s="1" t="b">
        <f>ISNUMBER(MATCH($E9486,'VLookup Lists'!$E$2:$E$17,0))</f>
        <v>0</v>
      </c>
    </row>
    <row r="9487" spans="1:15" ht="15" customHeight="1" x14ac:dyDescent="0.2">
      <c r="A9487" s="1" t="str">
        <f t="shared" si="69"/>
        <v/>
      </c>
      <c r="E9487" s="1" t="s">
        <v>352</v>
      </c>
      <c r="F9487" s="38"/>
      <c r="G9487" s="38"/>
      <c r="M9487" s="1">
        <f>IF(ISNUMBER(MATCH(E9487,_xlfn.VSTACK('VLookup Lists'!$E$2:$E$17,'VLookup Lists'!$H$2:$H$38,'VLookup Lists'!$J$2:$J$8),0)),1,0)</f>
        <v>0</v>
      </c>
      <c r="N9487" s="1" t="str">
        <f>IFERROR(IF(VLOOKUP($D9487,'VLookup Lists'!$B$11:$C$29,2,FALSE)="FLIP",1,0),"")</f>
        <v/>
      </c>
      <c r="O9487" s="1" t="b">
        <f>ISNUMBER(MATCH($E9487,'VLookup Lists'!$E$2:$E$17,0))</f>
        <v>0</v>
      </c>
    </row>
    <row r="9488" spans="1:15" ht="15" customHeight="1" x14ac:dyDescent="0.2">
      <c r="A9488" s="1" t="str">
        <f t="shared" si="69"/>
        <v/>
      </c>
      <c r="E9488" s="1" t="s">
        <v>352</v>
      </c>
      <c r="F9488" s="38"/>
      <c r="G9488" s="38"/>
      <c r="M9488" s="1">
        <f>IF(ISNUMBER(MATCH(E9488,_xlfn.VSTACK('VLookup Lists'!$E$2:$E$17,'VLookup Lists'!$H$2:$H$38,'VLookup Lists'!$J$2:$J$8),0)),1,0)</f>
        <v>0</v>
      </c>
      <c r="N9488" s="1" t="str">
        <f>IFERROR(IF(VLOOKUP($D9488,'VLookup Lists'!$B$11:$C$29,2,FALSE)="FLIP",1,0),"")</f>
        <v/>
      </c>
      <c r="O9488" s="1" t="b">
        <f>ISNUMBER(MATCH($E9488,'VLookup Lists'!$E$2:$E$17,0))</f>
        <v>0</v>
      </c>
    </row>
    <row r="9489" spans="1:15" ht="15" customHeight="1" x14ac:dyDescent="0.2">
      <c r="A9489" s="1" t="str">
        <f t="shared" si="69"/>
        <v/>
      </c>
      <c r="E9489" s="1" t="s">
        <v>352</v>
      </c>
      <c r="F9489" s="38"/>
      <c r="G9489" s="38"/>
      <c r="M9489" s="1">
        <f>IF(ISNUMBER(MATCH(E9489,_xlfn.VSTACK('VLookup Lists'!$E$2:$E$17,'VLookup Lists'!$H$2:$H$38,'VLookup Lists'!$J$2:$J$8),0)),1,0)</f>
        <v>0</v>
      </c>
      <c r="N9489" s="1" t="str">
        <f>IFERROR(IF(VLOOKUP($D9489,'VLookup Lists'!$B$11:$C$29,2,FALSE)="FLIP",1,0),"")</f>
        <v/>
      </c>
      <c r="O9489" s="1" t="b">
        <f>ISNUMBER(MATCH($E9489,'VLookup Lists'!$E$2:$E$17,0))</f>
        <v>0</v>
      </c>
    </row>
    <row r="9490" spans="1:15" ht="15" customHeight="1" x14ac:dyDescent="0.2">
      <c r="A9490" s="1" t="str">
        <f t="shared" si="69"/>
        <v/>
      </c>
      <c r="E9490" s="1" t="s">
        <v>352</v>
      </c>
      <c r="F9490" s="38"/>
      <c r="G9490" s="38"/>
      <c r="M9490" s="1">
        <f>IF(ISNUMBER(MATCH(E9490,_xlfn.VSTACK('VLookup Lists'!$E$2:$E$17,'VLookup Lists'!$H$2:$H$38,'VLookup Lists'!$J$2:$J$8),0)),1,0)</f>
        <v>0</v>
      </c>
      <c r="N9490" s="1" t="str">
        <f>IFERROR(IF(VLOOKUP($D9490,'VLookup Lists'!$B$11:$C$29,2,FALSE)="FLIP",1,0),"")</f>
        <v/>
      </c>
      <c r="O9490" s="1" t="b">
        <f>ISNUMBER(MATCH($E9490,'VLookup Lists'!$E$2:$E$17,0))</f>
        <v>0</v>
      </c>
    </row>
    <row r="9491" spans="1:15" ht="15" customHeight="1" x14ac:dyDescent="0.2">
      <c r="A9491" s="1" t="str">
        <f t="shared" si="69"/>
        <v/>
      </c>
      <c r="E9491" s="1" t="s">
        <v>352</v>
      </c>
      <c r="F9491" s="38"/>
      <c r="G9491" s="38"/>
      <c r="M9491" s="1">
        <f>IF(ISNUMBER(MATCH(E9491,_xlfn.VSTACK('VLookup Lists'!$E$2:$E$17,'VLookup Lists'!$H$2:$H$38,'VLookup Lists'!$J$2:$J$8),0)),1,0)</f>
        <v>0</v>
      </c>
      <c r="N9491" s="1" t="str">
        <f>IFERROR(IF(VLOOKUP($D9491,'VLookup Lists'!$B$11:$C$29,2,FALSE)="FLIP",1,0),"")</f>
        <v/>
      </c>
      <c r="O9491" s="1" t="b">
        <f>ISNUMBER(MATCH($E9491,'VLookup Lists'!$E$2:$E$17,0))</f>
        <v>0</v>
      </c>
    </row>
    <row r="9492" spans="1:15" ht="15" customHeight="1" x14ac:dyDescent="0.2">
      <c r="A9492" s="1" t="str">
        <f t="shared" si="69"/>
        <v/>
      </c>
      <c r="E9492" s="1" t="s">
        <v>352</v>
      </c>
      <c r="F9492" s="38"/>
      <c r="G9492" s="38"/>
      <c r="M9492" s="1">
        <f>IF(ISNUMBER(MATCH(E9492,_xlfn.VSTACK('VLookup Lists'!$E$2:$E$17,'VLookup Lists'!$H$2:$H$38,'VLookup Lists'!$J$2:$J$8),0)),1,0)</f>
        <v>0</v>
      </c>
      <c r="N9492" s="1" t="str">
        <f>IFERROR(IF(VLOOKUP($D9492,'VLookup Lists'!$B$11:$C$29,2,FALSE)="FLIP",1,0),"")</f>
        <v/>
      </c>
      <c r="O9492" s="1" t="b">
        <f>ISNUMBER(MATCH($E9492,'VLookup Lists'!$E$2:$E$17,0))</f>
        <v>0</v>
      </c>
    </row>
    <row r="9493" spans="1:15" ht="15" customHeight="1" x14ac:dyDescent="0.2">
      <c r="A9493" s="1" t="str">
        <f t="shared" si="69"/>
        <v/>
      </c>
      <c r="E9493" s="1" t="s">
        <v>352</v>
      </c>
      <c r="F9493" s="38"/>
      <c r="G9493" s="38"/>
      <c r="M9493" s="1">
        <f>IF(ISNUMBER(MATCH(E9493,_xlfn.VSTACK('VLookup Lists'!$E$2:$E$17,'VLookup Lists'!$H$2:$H$38,'VLookup Lists'!$J$2:$J$8),0)),1,0)</f>
        <v>0</v>
      </c>
      <c r="N9493" s="1" t="str">
        <f>IFERROR(IF(VLOOKUP($D9493,'VLookup Lists'!$B$11:$C$29,2,FALSE)="FLIP",1,0),"")</f>
        <v/>
      </c>
      <c r="O9493" s="1" t="b">
        <f>ISNUMBER(MATCH($E9493,'VLookup Lists'!$E$2:$E$17,0))</f>
        <v>0</v>
      </c>
    </row>
    <row r="9494" spans="1:15" ht="15" customHeight="1" x14ac:dyDescent="0.2">
      <c r="A9494" s="1" t="str">
        <f t="shared" si="69"/>
        <v/>
      </c>
      <c r="E9494" s="1" t="s">
        <v>352</v>
      </c>
      <c r="F9494" s="38"/>
      <c r="G9494" s="38"/>
      <c r="M9494" s="1">
        <f>IF(ISNUMBER(MATCH(E9494,_xlfn.VSTACK('VLookup Lists'!$E$2:$E$17,'VLookup Lists'!$H$2:$H$38,'VLookup Lists'!$J$2:$J$8),0)),1,0)</f>
        <v>0</v>
      </c>
      <c r="N9494" s="1" t="str">
        <f>IFERROR(IF(VLOOKUP($D9494,'VLookup Lists'!$B$11:$C$29,2,FALSE)="FLIP",1,0),"")</f>
        <v/>
      </c>
      <c r="O9494" s="1" t="b">
        <f>ISNUMBER(MATCH($E9494,'VLookup Lists'!$E$2:$E$17,0))</f>
        <v>0</v>
      </c>
    </row>
    <row r="9495" spans="1:15" ht="15" customHeight="1" x14ac:dyDescent="0.2">
      <c r="A9495" s="1" t="str">
        <f t="shared" si="69"/>
        <v/>
      </c>
      <c r="E9495" s="1" t="s">
        <v>352</v>
      </c>
      <c r="F9495" s="38"/>
      <c r="G9495" s="38"/>
      <c r="M9495" s="1">
        <f>IF(ISNUMBER(MATCH(E9495,_xlfn.VSTACK('VLookup Lists'!$E$2:$E$17,'VLookup Lists'!$H$2:$H$38,'VLookup Lists'!$J$2:$J$8),0)),1,0)</f>
        <v>0</v>
      </c>
      <c r="N9495" s="1" t="str">
        <f>IFERROR(IF(VLOOKUP($D9495,'VLookup Lists'!$B$11:$C$29,2,FALSE)="FLIP",1,0),"")</f>
        <v/>
      </c>
      <c r="O9495" s="1" t="b">
        <f>ISNUMBER(MATCH($E9495,'VLookup Lists'!$E$2:$E$17,0))</f>
        <v>0</v>
      </c>
    </row>
    <row r="9496" spans="1:15" ht="15" customHeight="1" x14ac:dyDescent="0.2">
      <c r="A9496" s="1" t="str">
        <f t="shared" si="69"/>
        <v/>
      </c>
      <c r="E9496" s="1" t="s">
        <v>352</v>
      </c>
      <c r="F9496" s="38"/>
      <c r="G9496" s="38"/>
      <c r="M9496" s="1">
        <f>IF(ISNUMBER(MATCH(E9496,_xlfn.VSTACK('VLookup Lists'!$E$2:$E$17,'VLookup Lists'!$H$2:$H$38,'VLookup Lists'!$J$2:$J$8),0)),1,0)</f>
        <v>0</v>
      </c>
      <c r="N9496" s="1" t="str">
        <f>IFERROR(IF(VLOOKUP($D9496,'VLookup Lists'!$B$11:$C$29,2,FALSE)="FLIP",1,0),"")</f>
        <v/>
      </c>
      <c r="O9496" s="1" t="b">
        <f>ISNUMBER(MATCH($E9496,'VLookup Lists'!$E$2:$E$17,0))</f>
        <v>0</v>
      </c>
    </row>
    <row r="9497" spans="1:15" ht="15" customHeight="1" x14ac:dyDescent="0.2">
      <c r="A9497" s="1" t="str">
        <f t="shared" si="69"/>
        <v/>
      </c>
      <c r="E9497" s="1" t="s">
        <v>352</v>
      </c>
      <c r="F9497" s="38"/>
      <c r="G9497" s="38"/>
      <c r="M9497" s="1">
        <f>IF(ISNUMBER(MATCH(E9497,_xlfn.VSTACK('VLookup Lists'!$E$2:$E$17,'VLookup Lists'!$H$2:$H$38,'VLookup Lists'!$J$2:$J$8),0)),1,0)</f>
        <v>0</v>
      </c>
      <c r="N9497" s="1" t="str">
        <f>IFERROR(IF(VLOOKUP($D9497,'VLookup Lists'!$B$11:$C$29,2,FALSE)="FLIP",1,0),"")</f>
        <v/>
      </c>
      <c r="O9497" s="1" t="b">
        <f>ISNUMBER(MATCH($E9497,'VLookup Lists'!$E$2:$E$17,0))</f>
        <v>0</v>
      </c>
    </row>
    <row r="9498" spans="1:15" ht="15" customHeight="1" x14ac:dyDescent="0.2">
      <c r="A9498" s="1" t="str">
        <f t="shared" si="69"/>
        <v/>
      </c>
      <c r="E9498" s="1" t="s">
        <v>352</v>
      </c>
      <c r="F9498" s="38"/>
      <c r="G9498" s="38"/>
      <c r="M9498" s="1">
        <f>IF(ISNUMBER(MATCH(E9498,_xlfn.VSTACK('VLookup Lists'!$E$2:$E$17,'VLookup Lists'!$H$2:$H$38,'VLookup Lists'!$J$2:$J$8),0)),1,0)</f>
        <v>0</v>
      </c>
      <c r="N9498" s="1" t="str">
        <f>IFERROR(IF(VLOOKUP($D9498,'VLookup Lists'!$B$11:$C$29,2,FALSE)="FLIP",1,0),"")</f>
        <v/>
      </c>
      <c r="O9498" s="1" t="b">
        <f>ISNUMBER(MATCH($E9498,'VLookup Lists'!$E$2:$E$17,0))</f>
        <v>0</v>
      </c>
    </row>
    <row r="9499" spans="1:15" ht="15" customHeight="1" x14ac:dyDescent="0.2">
      <c r="A9499" s="1" t="str">
        <f t="shared" si="69"/>
        <v/>
      </c>
      <c r="E9499" s="1" t="s">
        <v>352</v>
      </c>
      <c r="F9499" s="38"/>
      <c r="G9499" s="38"/>
      <c r="M9499" s="1">
        <f>IF(ISNUMBER(MATCH(E9499,_xlfn.VSTACK('VLookup Lists'!$E$2:$E$17,'VLookup Lists'!$H$2:$H$38,'VLookup Lists'!$J$2:$J$8),0)),1,0)</f>
        <v>0</v>
      </c>
      <c r="N9499" s="1" t="str">
        <f>IFERROR(IF(VLOOKUP($D9499,'VLookup Lists'!$B$11:$C$29,2,FALSE)="FLIP",1,0),"")</f>
        <v/>
      </c>
      <c r="O9499" s="1" t="b">
        <f>ISNUMBER(MATCH($E9499,'VLookup Lists'!$E$2:$E$17,0))</f>
        <v>0</v>
      </c>
    </row>
    <row r="9500" spans="1:15" ht="15" customHeight="1" x14ac:dyDescent="0.2">
      <c r="A9500" s="1" t="str">
        <f t="shared" si="69"/>
        <v/>
      </c>
      <c r="E9500" s="1" t="s">
        <v>352</v>
      </c>
      <c r="F9500" s="38"/>
      <c r="G9500" s="38"/>
      <c r="M9500" s="1">
        <f>IF(ISNUMBER(MATCH(E9500,_xlfn.VSTACK('VLookup Lists'!$E$2:$E$17,'VLookup Lists'!$H$2:$H$38,'VLookup Lists'!$J$2:$J$8),0)),1,0)</f>
        <v>0</v>
      </c>
      <c r="N9500" s="1" t="str">
        <f>IFERROR(IF(VLOOKUP($D9500,'VLookup Lists'!$B$11:$C$29,2,FALSE)="FLIP",1,0),"")</f>
        <v/>
      </c>
      <c r="O9500" s="1" t="b">
        <f>ISNUMBER(MATCH($E9500,'VLookup Lists'!$E$2:$E$17,0))</f>
        <v>0</v>
      </c>
    </row>
    <row r="9501" spans="1:15" ht="15" customHeight="1" x14ac:dyDescent="0.2">
      <c r="A9501" s="1" t="str">
        <f t="shared" si="69"/>
        <v/>
      </c>
      <c r="E9501" s="1" t="s">
        <v>352</v>
      </c>
      <c r="F9501" s="38"/>
      <c r="G9501" s="38"/>
      <c r="M9501" s="1">
        <f>IF(ISNUMBER(MATCH(E9501,_xlfn.VSTACK('VLookup Lists'!$E$2:$E$17,'VLookup Lists'!$H$2:$H$38,'VLookup Lists'!$J$2:$J$8),0)),1,0)</f>
        <v>0</v>
      </c>
      <c r="N9501" s="1" t="str">
        <f>IFERROR(IF(VLOOKUP($D9501,'VLookup Lists'!$B$11:$C$29,2,FALSE)="FLIP",1,0),"")</f>
        <v/>
      </c>
      <c r="O9501" s="1" t="b">
        <f>ISNUMBER(MATCH($E9501,'VLookup Lists'!$E$2:$E$17,0))</f>
        <v>0</v>
      </c>
    </row>
    <row r="9502" spans="1:15" ht="15" customHeight="1" x14ac:dyDescent="0.2">
      <c r="A9502" s="1" t="str">
        <f t="shared" si="69"/>
        <v/>
      </c>
      <c r="E9502" s="1" t="s">
        <v>352</v>
      </c>
      <c r="F9502" s="38"/>
      <c r="G9502" s="38"/>
      <c r="M9502" s="1">
        <f>IF(ISNUMBER(MATCH(E9502,_xlfn.VSTACK('VLookup Lists'!$E$2:$E$17,'VLookup Lists'!$H$2:$H$38,'VLookup Lists'!$J$2:$J$8),0)),1,0)</f>
        <v>0</v>
      </c>
      <c r="N9502" s="1" t="str">
        <f>IFERROR(IF(VLOOKUP($D9502,'VLookup Lists'!$B$11:$C$29,2,FALSE)="FLIP",1,0),"")</f>
        <v/>
      </c>
      <c r="O9502" s="1" t="b">
        <f>ISNUMBER(MATCH($E9502,'VLookup Lists'!$E$2:$E$17,0))</f>
        <v>0</v>
      </c>
    </row>
    <row r="9503" spans="1:15" ht="15" customHeight="1" x14ac:dyDescent="0.2">
      <c r="A9503" s="1" t="str">
        <f t="shared" si="69"/>
        <v/>
      </c>
      <c r="E9503" s="1" t="s">
        <v>352</v>
      </c>
      <c r="F9503" s="38"/>
      <c r="G9503" s="38"/>
      <c r="M9503" s="1">
        <f>IF(ISNUMBER(MATCH(E9503,_xlfn.VSTACK('VLookup Lists'!$E$2:$E$17,'VLookup Lists'!$H$2:$H$38,'VLookup Lists'!$J$2:$J$8),0)),1,0)</f>
        <v>0</v>
      </c>
      <c r="N9503" s="1" t="str">
        <f>IFERROR(IF(VLOOKUP($D9503,'VLookup Lists'!$B$11:$C$29,2,FALSE)="FLIP",1,0),"")</f>
        <v/>
      </c>
      <c r="O9503" s="1" t="b">
        <f>ISNUMBER(MATCH($E9503,'VLookup Lists'!$E$2:$E$17,0))</f>
        <v>0</v>
      </c>
    </row>
    <row r="9504" spans="1:15" ht="15" customHeight="1" x14ac:dyDescent="0.2">
      <c r="A9504" s="1" t="str">
        <f t="shared" si="69"/>
        <v/>
      </c>
      <c r="E9504" s="1" t="s">
        <v>352</v>
      </c>
      <c r="F9504" s="38"/>
      <c r="G9504" s="38"/>
      <c r="M9504" s="1">
        <f>IF(ISNUMBER(MATCH(E9504,_xlfn.VSTACK('VLookup Lists'!$E$2:$E$17,'VLookup Lists'!$H$2:$H$38,'VLookup Lists'!$J$2:$J$8),0)),1,0)</f>
        <v>0</v>
      </c>
      <c r="N9504" s="1" t="str">
        <f>IFERROR(IF(VLOOKUP($D9504,'VLookup Lists'!$B$11:$C$29,2,FALSE)="FLIP",1,0),"")</f>
        <v/>
      </c>
      <c r="O9504" s="1" t="b">
        <f>ISNUMBER(MATCH($E9504,'VLookup Lists'!$E$2:$E$17,0))</f>
        <v>0</v>
      </c>
    </row>
    <row r="9505" spans="1:15" ht="15" customHeight="1" x14ac:dyDescent="0.2">
      <c r="A9505" s="1" t="str">
        <f t="shared" si="69"/>
        <v/>
      </c>
      <c r="E9505" s="1" t="s">
        <v>352</v>
      </c>
      <c r="F9505" s="38"/>
      <c r="G9505" s="38"/>
      <c r="M9505" s="1">
        <f>IF(ISNUMBER(MATCH(E9505,_xlfn.VSTACK('VLookup Lists'!$E$2:$E$17,'VLookup Lists'!$H$2:$H$38,'VLookup Lists'!$J$2:$J$8),0)),1,0)</f>
        <v>0</v>
      </c>
      <c r="N9505" s="1" t="str">
        <f>IFERROR(IF(VLOOKUP($D9505,'VLookup Lists'!$B$11:$C$29,2,FALSE)="FLIP",1,0),"")</f>
        <v/>
      </c>
      <c r="O9505" s="1" t="b">
        <f>ISNUMBER(MATCH($E9505,'VLookup Lists'!$E$2:$E$17,0))</f>
        <v>0</v>
      </c>
    </row>
    <row r="9506" spans="1:15" ht="15" customHeight="1" x14ac:dyDescent="0.2">
      <c r="A9506" s="1" t="str">
        <f t="shared" si="69"/>
        <v/>
      </c>
      <c r="E9506" s="1" t="s">
        <v>352</v>
      </c>
      <c r="F9506" s="38"/>
      <c r="G9506" s="38"/>
      <c r="M9506" s="1">
        <f>IF(ISNUMBER(MATCH(E9506,_xlfn.VSTACK('VLookup Lists'!$E$2:$E$17,'VLookup Lists'!$H$2:$H$38,'VLookup Lists'!$J$2:$J$8),0)),1,0)</f>
        <v>0</v>
      </c>
      <c r="N9506" s="1" t="str">
        <f>IFERROR(IF(VLOOKUP($D9506,'VLookup Lists'!$B$11:$C$29,2,FALSE)="FLIP",1,0),"")</f>
        <v/>
      </c>
      <c r="O9506" s="1" t="b">
        <f>ISNUMBER(MATCH($E9506,'VLookup Lists'!$E$2:$E$17,0))</f>
        <v>0</v>
      </c>
    </row>
    <row r="9507" spans="1:15" ht="15" customHeight="1" x14ac:dyDescent="0.2">
      <c r="A9507" s="1" t="str">
        <f t="shared" si="69"/>
        <v/>
      </c>
      <c r="E9507" s="1" t="s">
        <v>352</v>
      </c>
      <c r="F9507" s="38"/>
      <c r="G9507" s="38"/>
      <c r="M9507" s="1">
        <f>IF(ISNUMBER(MATCH(E9507,_xlfn.VSTACK('VLookup Lists'!$E$2:$E$17,'VLookup Lists'!$H$2:$H$38,'VLookup Lists'!$J$2:$J$8),0)),1,0)</f>
        <v>0</v>
      </c>
      <c r="N9507" s="1" t="str">
        <f>IFERROR(IF(VLOOKUP($D9507,'VLookup Lists'!$B$11:$C$29,2,FALSE)="FLIP",1,0),"")</f>
        <v/>
      </c>
      <c r="O9507" s="1" t="b">
        <f>ISNUMBER(MATCH($E9507,'VLookup Lists'!$E$2:$E$17,0))</f>
        <v>0</v>
      </c>
    </row>
    <row r="9508" spans="1:15" ht="15" customHeight="1" x14ac:dyDescent="0.2">
      <c r="A9508" s="1" t="str">
        <f t="shared" si="69"/>
        <v/>
      </c>
      <c r="E9508" s="1" t="s">
        <v>352</v>
      </c>
      <c r="F9508" s="38"/>
      <c r="G9508" s="38"/>
      <c r="M9508" s="1">
        <f>IF(ISNUMBER(MATCH(E9508,_xlfn.VSTACK('VLookup Lists'!$E$2:$E$17,'VLookup Lists'!$H$2:$H$38,'VLookup Lists'!$J$2:$J$8),0)),1,0)</f>
        <v>0</v>
      </c>
      <c r="N9508" s="1" t="str">
        <f>IFERROR(IF(VLOOKUP($D9508,'VLookup Lists'!$B$11:$C$29,2,FALSE)="FLIP",1,0),"")</f>
        <v/>
      </c>
      <c r="O9508" s="1" t="b">
        <f>ISNUMBER(MATCH($E9508,'VLookup Lists'!$E$2:$E$17,0))</f>
        <v>0</v>
      </c>
    </row>
    <row r="9509" spans="1:15" ht="15" customHeight="1" x14ac:dyDescent="0.2">
      <c r="A9509" s="1" t="str">
        <f t="shared" si="69"/>
        <v/>
      </c>
      <c r="E9509" s="1" t="s">
        <v>352</v>
      </c>
      <c r="F9509" s="38"/>
      <c r="G9509" s="38"/>
      <c r="M9509" s="1">
        <f>IF(ISNUMBER(MATCH(E9509,_xlfn.VSTACK('VLookup Lists'!$E$2:$E$17,'VLookup Lists'!$H$2:$H$38,'VLookup Lists'!$J$2:$J$8),0)),1,0)</f>
        <v>0</v>
      </c>
      <c r="N9509" s="1" t="str">
        <f>IFERROR(IF(VLOOKUP($D9509,'VLookup Lists'!$B$11:$C$29,2,FALSE)="FLIP",1,0),"")</f>
        <v/>
      </c>
      <c r="O9509" s="1" t="b">
        <f>ISNUMBER(MATCH($E9509,'VLookup Lists'!$E$2:$E$17,0))</f>
        <v>0</v>
      </c>
    </row>
    <row r="9510" spans="1:15" ht="15" customHeight="1" x14ac:dyDescent="0.2">
      <c r="A9510" s="1" t="str">
        <f t="shared" si="69"/>
        <v/>
      </c>
      <c r="E9510" s="1" t="s">
        <v>352</v>
      </c>
      <c r="F9510" s="38"/>
      <c r="G9510" s="38"/>
      <c r="M9510" s="1">
        <f>IF(ISNUMBER(MATCH(E9510,_xlfn.VSTACK('VLookup Lists'!$E$2:$E$17,'VLookup Lists'!$H$2:$H$38,'VLookup Lists'!$J$2:$J$8),0)),1,0)</f>
        <v>0</v>
      </c>
      <c r="N9510" s="1" t="str">
        <f>IFERROR(IF(VLOOKUP($D9510,'VLookup Lists'!$B$11:$C$29,2,FALSE)="FLIP",1,0),"")</f>
        <v/>
      </c>
      <c r="O9510" s="1" t="b">
        <f>ISNUMBER(MATCH($E9510,'VLookup Lists'!$E$2:$E$17,0))</f>
        <v>0</v>
      </c>
    </row>
    <row r="9511" spans="1:15" ht="15" customHeight="1" x14ac:dyDescent="0.2">
      <c r="A9511" s="1" t="str">
        <f t="shared" si="69"/>
        <v/>
      </c>
      <c r="E9511" s="1" t="s">
        <v>352</v>
      </c>
      <c r="F9511" s="38"/>
      <c r="G9511" s="38"/>
      <c r="M9511" s="1">
        <f>IF(ISNUMBER(MATCH(E9511,_xlfn.VSTACK('VLookup Lists'!$E$2:$E$17,'VLookup Lists'!$H$2:$H$38,'VLookup Lists'!$J$2:$J$8),0)),1,0)</f>
        <v>0</v>
      </c>
      <c r="N9511" s="1" t="str">
        <f>IFERROR(IF(VLOOKUP($D9511,'VLookup Lists'!$B$11:$C$29,2,FALSE)="FLIP",1,0),"")</f>
        <v/>
      </c>
      <c r="O9511" s="1" t="b">
        <f>ISNUMBER(MATCH($E9511,'VLookup Lists'!$E$2:$E$17,0))</f>
        <v>0</v>
      </c>
    </row>
    <row r="9512" spans="1:15" ht="15" customHeight="1" x14ac:dyDescent="0.2">
      <c r="A9512" s="1" t="str">
        <f t="shared" si="69"/>
        <v/>
      </c>
      <c r="E9512" s="1" t="s">
        <v>352</v>
      </c>
      <c r="F9512" s="38"/>
      <c r="G9512" s="38"/>
      <c r="M9512" s="1">
        <f>IF(ISNUMBER(MATCH(E9512,_xlfn.VSTACK('VLookup Lists'!$E$2:$E$17,'VLookup Lists'!$H$2:$H$38,'VLookup Lists'!$J$2:$J$8),0)),1,0)</f>
        <v>0</v>
      </c>
      <c r="N9512" s="1" t="str">
        <f>IFERROR(IF(VLOOKUP($D9512,'VLookup Lists'!$B$11:$C$29,2,FALSE)="FLIP",1,0),"")</f>
        <v/>
      </c>
      <c r="O9512" s="1" t="b">
        <f>ISNUMBER(MATCH($E9512,'VLookup Lists'!$E$2:$E$17,0))</f>
        <v>0</v>
      </c>
    </row>
    <row r="9513" spans="1:15" ht="15" customHeight="1" x14ac:dyDescent="0.2">
      <c r="A9513" s="1" t="str">
        <f t="shared" si="69"/>
        <v/>
      </c>
      <c r="E9513" s="1" t="s">
        <v>352</v>
      </c>
      <c r="F9513" s="38"/>
      <c r="G9513" s="38"/>
      <c r="M9513" s="1">
        <f>IF(ISNUMBER(MATCH(E9513,_xlfn.VSTACK('VLookup Lists'!$E$2:$E$17,'VLookup Lists'!$H$2:$H$38,'VLookup Lists'!$J$2:$J$8),0)),1,0)</f>
        <v>0</v>
      </c>
      <c r="N9513" s="1" t="str">
        <f>IFERROR(IF(VLOOKUP($D9513,'VLookup Lists'!$B$11:$C$29,2,FALSE)="FLIP",1,0),"")</f>
        <v/>
      </c>
      <c r="O9513" s="1" t="b">
        <f>ISNUMBER(MATCH($E9513,'VLookup Lists'!$E$2:$E$17,0))</f>
        <v>0</v>
      </c>
    </row>
    <row r="9514" spans="1:15" ht="15" customHeight="1" x14ac:dyDescent="0.2">
      <c r="A9514" s="1" t="str">
        <f t="shared" si="69"/>
        <v/>
      </c>
      <c r="E9514" s="1" t="s">
        <v>352</v>
      </c>
      <c r="F9514" s="38"/>
      <c r="G9514" s="38"/>
      <c r="M9514" s="1">
        <f>IF(ISNUMBER(MATCH(E9514,_xlfn.VSTACK('VLookup Lists'!$E$2:$E$17,'VLookup Lists'!$H$2:$H$38,'VLookup Lists'!$J$2:$J$8),0)),1,0)</f>
        <v>0</v>
      </c>
      <c r="N9514" s="1" t="str">
        <f>IFERROR(IF(VLOOKUP($D9514,'VLookup Lists'!$B$11:$C$29,2,FALSE)="FLIP",1,0),"")</f>
        <v/>
      </c>
      <c r="O9514" s="1" t="b">
        <f>ISNUMBER(MATCH($E9514,'VLookup Lists'!$E$2:$E$17,0))</f>
        <v>0</v>
      </c>
    </row>
    <row r="9515" spans="1:15" ht="15" customHeight="1" x14ac:dyDescent="0.2">
      <c r="A9515" s="1" t="str">
        <f t="shared" si="69"/>
        <v/>
      </c>
      <c r="E9515" s="1" t="s">
        <v>352</v>
      </c>
      <c r="F9515" s="38"/>
      <c r="G9515" s="38"/>
      <c r="M9515" s="1">
        <f>IF(ISNUMBER(MATCH(E9515,_xlfn.VSTACK('VLookup Lists'!$E$2:$E$17,'VLookup Lists'!$H$2:$H$38,'VLookup Lists'!$J$2:$J$8),0)),1,0)</f>
        <v>0</v>
      </c>
      <c r="N9515" s="1" t="str">
        <f>IFERROR(IF(VLOOKUP($D9515,'VLookup Lists'!$B$11:$C$29,2,FALSE)="FLIP",1,0),"")</f>
        <v/>
      </c>
      <c r="O9515" s="1" t="b">
        <f>ISNUMBER(MATCH($E9515,'VLookup Lists'!$E$2:$E$17,0))</f>
        <v>0</v>
      </c>
    </row>
    <row r="9516" spans="1:15" ht="15" customHeight="1" x14ac:dyDescent="0.2">
      <c r="A9516" s="1" t="str">
        <f t="shared" si="69"/>
        <v/>
      </c>
      <c r="E9516" s="1" t="s">
        <v>352</v>
      </c>
      <c r="F9516" s="38"/>
      <c r="G9516" s="38"/>
      <c r="M9516" s="1">
        <f>IF(ISNUMBER(MATCH(E9516,_xlfn.VSTACK('VLookup Lists'!$E$2:$E$17,'VLookup Lists'!$H$2:$H$38,'VLookup Lists'!$J$2:$J$8),0)),1,0)</f>
        <v>0</v>
      </c>
      <c r="N9516" s="1" t="str">
        <f>IFERROR(IF(VLOOKUP($D9516,'VLookup Lists'!$B$11:$C$29,2,FALSE)="FLIP",1,0),"")</f>
        <v/>
      </c>
      <c r="O9516" s="1" t="b">
        <f>ISNUMBER(MATCH($E9516,'VLookup Lists'!$E$2:$E$17,0))</f>
        <v>0</v>
      </c>
    </row>
    <row r="9517" spans="1:15" ht="15" customHeight="1" x14ac:dyDescent="0.2">
      <c r="A9517" s="1" t="str">
        <f t="shared" si="69"/>
        <v/>
      </c>
      <c r="E9517" s="1" t="s">
        <v>352</v>
      </c>
      <c r="F9517" s="38"/>
      <c r="G9517" s="38"/>
      <c r="M9517" s="1">
        <f>IF(ISNUMBER(MATCH(E9517,_xlfn.VSTACK('VLookup Lists'!$E$2:$E$17,'VLookup Lists'!$H$2:$H$38,'VLookup Lists'!$J$2:$J$8),0)),1,0)</f>
        <v>0</v>
      </c>
      <c r="N9517" s="1" t="str">
        <f>IFERROR(IF(VLOOKUP($D9517,'VLookup Lists'!$B$11:$C$29,2,FALSE)="FLIP",1,0),"")</f>
        <v/>
      </c>
      <c r="O9517" s="1" t="b">
        <f>ISNUMBER(MATCH($E9517,'VLookup Lists'!$E$2:$E$17,0))</f>
        <v>0</v>
      </c>
    </row>
    <row r="9518" spans="1:15" ht="15" customHeight="1" x14ac:dyDescent="0.2">
      <c r="A9518" s="1" t="str">
        <f t="shared" si="69"/>
        <v/>
      </c>
      <c r="E9518" s="1" t="s">
        <v>352</v>
      </c>
      <c r="F9518" s="38"/>
      <c r="G9518" s="38"/>
      <c r="M9518" s="1">
        <f>IF(ISNUMBER(MATCH(E9518,_xlfn.VSTACK('VLookup Lists'!$E$2:$E$17,'VLookup Lists'!$H$2:$H$38,'VLookup Lists'!$J$2:$J$8),0)),1,0)</f>
        <v>0</v>
      </c>
      <c r="N9518" s="1" t="str">
        <f>IFERROR(IF(VLOOKUP($D9518,'VLookup Lists'!$B$11:$C$29,2,FALSE)="FLIP",1,0),"")</f>
        <v/>
      </c>
      <c r="O9518" s="1" t="b">
        <f>ISNUMBER(MATCH($E9518,'VLookup Lists'!$E$2:$E$17,0))</f>
        <v>0</v>
      </c>
    </row>
    <row r="9519" spans="1:15" ht="15" customHeight="1" x14ac:dyDescent="0.2">
      <c r="A9519" s="1" t="str">
        <f t="shared" si="69"/>
        <v/>
      </c>
      <c r="E9519" s="1" t="s">
        <v>352</v>
      </c>
      <c r="F9519" s="38"/>
      <c r="G9519" s="38"/>
      <c r="M9519" s="1">
        <f>IF(ISNUMBER(MATCH(E9519,_xlfn.VSTACK('VLookup Lists'!$E$2:$E$17,'VLookup Lists'!$H$2:$H$38,'VLookup Lists'!$J$2:$J$8),0)),1,0)</f>
        <v>0</v>
      </c>
      <c r="N9519" s="1" t="str">
        <f>IFERROR(IF(VLOOKUP($D9519,'VLookup Lists'!$B$11:$C$29,2,FALSE)="FLIP",1,0),"")</f>
        <v/>
      </c>
      <c r="O9519" s="1" t="b">
        <f>ISNUMBER(MATCH($E9519,'VLookup Lists'!$E$2:$E$17,0))</f>
        <v>0</v>
      </c>
    </row>
    <row r="9520" spans="1:15" ht="15" customHeight="1" x14ac:dyDescent="0.2">
      <c r="A9520" s="1" t="str">
        <f t="shared" si="69"/>
        <v/>
      </c>
      <c r="E9520" s="1" t="s">
        <v>352</v>
      </c>
      <c r="F9520" s="38"/>
      <c r="G9520" s="38"/>
      <c r="M9520" s="1">
        <f>IF(ISNUMBER(MATCH(E9520,_xlfn.VSTACK('VLookup Lists'!$E$2:$E$17,'VLookup Lists'!$H$2:$H$38,'VLookup Lists'!$J$2:$J$8),0)),1,0)</f>
        <v>0</v>
      </c>
      <c r="N9520" s="1" t="str">
        <f>IFERROR(IF(VLOOKUP($D9520,'VLookup Lists'!$B$11:$C$29,2,FALSE)="FLIP",1,0),"")</f>
        <v/>
      </c>
      <c r="O9520" s="1" t="b">
        <f>ISNUMBER(MATCH($E9520,'VLookup Lists'!$E$2:$E$17,0))</f>
        <v>0</v>
      </c>
    </row>
    <row r="9521" spans="1:15" ht="15" customHeight="1" x14ac:dyDescent="0.2">
      <c r="A9521" s="1" t="str">
        <f t="shared" si="69"/>
        <v/>
      </c>
      <c r="E9521" s="1" t="s">
        <v>352</v>
      </c>
      <c r="F9521" s="38"/>
      <c r="G9521" s="38"/>
      <c r="M9521" s="1">
        <f>IF(ISNUMBER(MATCH(E9521,_xlfn.VSTACK('VLookup Lists'!$E$2:$E$17,'VLookup Lists'!$H$2:$H$38,'VLookup Lists'!$J$2:$J$8),0)),1,0)</f>
        <v>0</v>
      </c>
      <c r="N9521" s="1" t="str">
        <f>IFERROR(IF(VLOOKUP($D9521,'VLookup Lists'!$B$11:$C$29,2,FALSE)="FLIP",1,0),"")</f>
        <v/>
      </c>
      <c r="O9521" s="1" t="b">
        <f>ISNUMBER(MATCH($E9521,'VLookup Lists'!$E$2:$E$17,0))</f>
        <v>0</v>
      </c>
    </row>
    <row r="9522" spans="1:15" ht="15" customHeight="1" x14ac:dyDescent="0.2">
      <c r="A9522" s="1" t="str">
        <f t="shared" si="69"/>
        <v/>
      </c>
      <c r="E9522" s="1" t="s">
        <v>352</v>
      </c>
      <c r="F9522" s="38"/>
      <c r="G9522" s="38"/>
      <c r="M9522" s="1">
        <f>IF(ISNUMBER(MATCH(E9522,_xlfn.VSTACK('VLookup Lists'!$E$2:$E$17,'VLookup Lists'!$H$2:$H$38,'VLookup Lists'!$J$2:$J$8),0)),1,0)</f>
        <v>0</v>
      </c>
      <c r="N9522" s="1" t="str">
        <f>IFERROR(IF(VLOOKUP($D9522,'VLookup Lists'!$B$11:$C$29,2,FALSE)="FLIP",1,0),"")</f>
        <v/>
      </c>
      <c r="O9522" s="1" t="b">
        <f>ISNUMBER(MATCH($E9522,'VLookup Lists'!$E$2:$E$17,0))</f>
        <v>0</v>
      </c>
    </row>
    <row r="9523" spans="1:15" ht="15" customHeight="1" x14ac:dyDescent="0.2">
      <c r="A9523" s="1" t="str">
        <f t="shared" si="69"/>
        <v/>
      </c>
      <c r="E9523" s="1" t="s">
        <v>352</v>
      </c>
      <c r="F9523" s="38"/>
      <c r="G9523" s="38"/>
      <c r="M9523" s="1">
        <f>IF(ISNUMBER(MATCH(E9523,_xlfn.VSTACK('VLookup Lists'!$E$2:$E$17,'VLookup Lists'!$H$2:$H$38,'VLookup Lists'!$J$2:$J$8),0)),1,0)</f>
        <v>0</v>
      </c>
      <c r="N9523" s="1" t="str">
        <f>IFERROR(IF(VLOOKUP($D9523,'VLookup Lists'!$B$11:$C$29,2,FALSE)="FLIP",1,0),"")</f>
        <v/>
      </c>
      <c r="O9523" s="1" t="b">
        <f>ISNUMBER(MATCH($E9523,'VLookup Lists'!$E$2:$E$17,0))</f>
        <v>0</v>
      </c>
    </row>
    <row r="9524" spans="1:15" ht="15" customHeight="1" x14ac:dyDescent="0.2">
      <c r="A9524" s="1" t="str">
        <f t="shared" ref="A9524:A9583" si="70">IF(ISBLANK(B9524),"","ICJIA")</f>
        <v/>
      </c>
      <c r="E9524" s="1" t="s">
        <v>352</v>
      </c>
      <c r="F9524" s="38"/>
      <c r="G9524" s="38"/>
      <c r="M9524" s="1">
        <f>IF(ISNUMBER(MATCH(E9524,_xlfn.VSTACK('VLookup Lists'!$E$2:$E$17,'VLookup Lists'!$H$2:$H$38,'VLookup Lists'!$J$2:$J$8),0)),1,0)</f>
        <v>0</v>
      </c>
      <c r="N9524" s="1" t="str">
        <f>IFERROR(IF(VLOOKUP($D9524,'VLookup Lists'!$B$11:$C$29,2,FALSE)="FLIP",1,0),"")</f>
        <v/>
      </c>
      <c r="O9524" s="1" t="b">
        <f>ISNUMBER(MATCH($E9524,'VLookup Lists'!$E$2:$E$17,0))</f>
        <v>0</v>
      </c>
    </row>
    <row r="9525" spans="1:15" ht="15" customHeight="1" x14ac:dyDescent="0.2">
      <c r="A9525" s="1" t="str">
        <f t="shared" si="70"/>
        <v/>
      </c>
      <c r="E9525" s="1" t="s">
        <v>352</v>
      </c>
      <c r="F9525" s="38"/>
      <c r="G9525" s="38"/>
      <c r="M9525" s="1">
        <f>IF(ISNUMBER(MATCH(E9525,_xlfn.VSTACK('VLookup Lists'!$E$2:$E$17,'VLookup Lists'!$H$2:$H$38,'VLookup Lists'!$J$2:$J$8),0)),1,0)</f>
        <v>0</v>
      </c>
      <c r="N9525" s="1" t="str">
        <f>IFERROR(IF(VLOOKUP($D9525,'VLookup Lists'!$B$11:$C$29,2,FALSE)="FLIP",1,0),"")</f>
        <v/>
      </c>
      <c r="O9525" s="1" t="b">
        <f>ISNUMBER(MATCH($E9525,'VLookup Lists'!$E$2:$E$17,0))</f>
        <v>0</v>
      </c>
    </row>
    <row r="9526" spans="1:15" ht="15" customHeight="1" x14ac:dyDescent="0.2">
      <c r="A9526" s="1" t="str">
        <f t="shared" si="70"/>
        <v/>
      </c>
      <c r="E9526" s="1" t="s">
        <v>352</v>
      </c>
      <c r="F9526" s="38"/>
      <c r="G9526" s="38"/>
      <c r="M9526" s="1">
        <f>IF(ISNUMBER(MATCH(E9526,_xlfn.VSTACK('VLookup Lists'!$E$2:$E$17,'VLookup Lists'!$H$2:$H$38,'VLookup Lists'!$J$2:$J$8),0)),1,0)</f>
        <v>0</v>
      </c>
      <c r="N9526" s="1" t="str">
        <f>IFERROR(IF(VLOOKUP($D9526,'VLookup Lists'!$B$11:$C$29,2,FALSE)="FLIP",1,0),"")</f>
        <v/>
      </c>
      <c r="O9526" s="1" t="b">
        <f>ISNUMBER(MATCH($E9526,'VLookup Lists'!$E$2:$E$17,0))</f>
        <v>0</v>
      </c>
    </row>
    <row r="9527" spans="1:15" ht="15" customHeight="1" x14ac:dyDescent="0.2">
      <c r="A9527" s="1" t="str">
        <f t="shared" si="70"/>
        <v/>
      </c>
      <c r="E9527" s="1" t="s">
        <v>352</v>
      </c>
      <c r="F9527" s="38"/>
      <c r="G9527" s="38"/>
      <c r="M9527" s="1">
        <f>IF(ISNUMBER(MATCH(E9527,_xlfn.VSTACK('VLookup Lists'!$E$2:$E$17,'VLookup Lists'!$H$2:$H$38,'VLookup Lists'!$J$2:$J$8),0)),1,0)</f>
        <v>0</v>
      </c>
      <c r="N9527" s="1" t="str">
        <f>IFERROR(IF(VLOOKUP($D9527,'VLookup Lists'!$B$11:$C$29,2,FALSE)="FLIP",1,0),"")</f>
        <v/>
      </c>
      <c r="O9527" s="1" t="b">
        <f>ISNUMBER(MATCH($E9527,'VLookup Lists'!$E$2:$E$17,0))</f>
        <v>0</v>
      </c>
    </row>
    <row r="9528" spans="1:15" ht="15" customHeight="1" x14ac:dyDescent="0.2">
      <c r="A9528" s="1" t="str">
        <f t="shared" si="70"/>
        <v/>
      </c>
      <c r="E9528" s="1" t="s">
        <v>352</v>
      </c>
      <c r="F9528" s="38"/>
      <c r="G9528" s="38"/>
      <c r="M9528" s="1">
        <f>IF(ISNUMBER(MATCH(E9528,_xlfn.VSTACK('VLookup Lists'!$E$2:$E$17,'VLookup Lists'!$H$2:$H$38,'VLookup Lists'!$J$2:$J$8),0)),1,0)</f>
        <v>0</v>
      </c>
      <c r="N9528" s="1" t="str">
        <f>IFERROR(IF(VLOOKUP($D9528,'VLookup Lists'!$B$11:$C$29,2,FALSE)="FLIP",1,0),"")</f>
        <v/>
      </c>
      <c r="O9528" s="1" t="b">
        <f>ISNUMBER(MATCH($E9528,'VLookup Lists'!$E$2:$E$17,0))</f>
        <v>0</v>
      </c>
    </row>
    <row r="9529" spans="1:15" ht="15" customHeight="1" x14ac:dyDescent="0.2">
      <c r="A9529" s="1" t="str">
        <f t="shared" si="70"/>
        <v/>
      </c>
      <c r="E9529" s="1" t="s">
        <v>352</v>
      </c>
      <c r="F9529" s="38"/>
      <c r="G9529" s="38"/>
      <c r="M9529" s="1">
        <f>IF(ISNUMBER(MATCH(E9529,_xlfn.VSTACK('VLookup Lists'!$E$2:$E$17,'VLookup Lists'!$H$2:$H$38,'VLookup Lists'!$J$2:$J$8),0)),1,0)</f>
        <v>0</v>
      </c>
      <c r="N9529" s="1" t="str">
        <f>IFERROR(IF(VLOOKUP($D9529,'VLookup Lists'!$B$11:$C$29,2,FALSE)="FLIP",1,0),"")</f>
        <v/>
      </c>
      <c r="O9529" s="1" t="b">
        <f>ISNUMBER(MATCH($E9529,'VLookup Lists'!$E$2:$E$17,0))</f>
        <v>0</v>
      </c>
    </row>
    <row r="9530" spans="1:15" ht="15" customHeight="1" x14ac:dyDescent="0.2">
      <c r="A9530" s="1" t="str">
        <f t="shared" si="70"/>
        <v/>
      </c>
      <c r="E9530" s="1" t="s">
        <v>352</v>
      </c>
      <c r="F9530" s="38"/>
      <c r="G9530" s="38"/>
      <c r="M9530" s="1">
        <f>IF(ISNUMBER(MATCH(E9530,_xlfn.VSTACK('VLookup Lists'!$E$2:$E$17,'VLookup Lists'!$H$2:$H$38,'VLookup Lists'!$J$2:$J$8),0)),1,0)</f>
        <v>0</v>
      </c>
      <c r="N9530" s="1" t="str">
        <f>IFERROR(IF(VLOOKUP($D9530,'VLookup Lists'!$B$11:$C$29,2,FALSE)="FLIP",1,0),"")</f>
        <v/>
      </c>
      <c r="O9530" s="1" t="b">
        <f>ISNUMBER(MATCH($E9530,'VLookup Lists'!$E$2:$E$17,0))</f>
        <v>0</v>
      </c>
    </row>
    <row r="9531" spans="1:15" ht="15" customHeight="1" x14ac:dyDescent="0.2">
      <c r="A9531" s="1" t="str">
        <f t="shared" si="70"/>
        <v/>
      </c>
      <c r="E9531" s="1" t="s">
        <v>352</v>
      </c>
      <c r="F9531" s="38"/>
      <c r="G9531" s="38"/>
      <c r="M9531" s="1">
        <f>IF(ISNUMBER(MATCH(E9531,_xlfn.VSTACK('VLookup Lists'!$E$2:$E$17,'VLookup Lists'!$H$2:$H$38,'VLookup Lists'!$J$2:$J$8),0)),1,0)</f>
        <v>0</v>
      </c>
      <c r="N9531" s="1" t="str">
        <f>IFERROR(IF(VLOOKUP($D9531,'VLookup Lists'!$B$11:$C$29,2,FALSE)="FLIP",1,0),"")</f>
        <v/>
      </c>
      <c r="O9531" s="1" t="b">
        <f>ISNUMBER(MATCH($E9531,'VLookup Lists'!$E$2:$E$17,0))</f>
        <v>0</v>
      </c>
    </row>
    <row r="9532" spans="1:15" ht="15" customHeight="1" x14ac:dyDescent="0.2">
      <c r="A9532" s="1" t="str">
        <f t="shared" si="70"/>
        <v/>
      </c>
      <c r="E9532" s="1" t="s">
        <v>352</v>
      </c>
      <c r="F9532" s="38"/>
      <c r="G9532" s="38"/>
      <c r="M9532" s="1">
        <f>IF(ISNUMBER(MATCH(E9532,_xlfn.VSTACK('VLookup Lists'!$E$2:$E$17,'VLookup Lists'!$H$2:$H$38,'VLookup Lists'!$J$2:$J$8),0)),1,0)</f>
        <v>0</v>
      </c>
      <c r="N9532" s="1" t="str">
        <f>IFERROR(IF(VLOOKUP($D9532,'VLookup Lists'!$B$11:$C$29,2,FALSE)="FLIP",1,0),"")</f>
        <v/>
      </c>
      <c r="O9532" s="1" t="b">
        <f>ISNUMBER(MATCH($E9532,'VLookup Lists'!$E$2:$E$17,0))</f>
        <v>0</v>
      </c>
    </row>
    <row r="9533" spans="1:15" ht="15" customHeight="1" x14ac:dyDescent="0.2">
      <c r="A9533" s="1" t="str">
        <f t="shared" si="70"/>
        <v/>
      </c>
      <c r="E9533" s="1" t="s">
        <v>352</v>
      </c>
      <c r="F9533" s="38"/>
      <c r="G9533" s="38"/>
      <c r="M9533" s="1">
        <f>IF(ISNUMBER(MATCH(E9533,_xlfn.VSTACK('VLookup Lists'!$E$2:$E$17,'VLookup Lists'!$H$2:$H$38,'VLookup Lists'!$J$2:$J$8),0)),1,0)</f>
        <v>0</v>
      </c>
      <c r="N9533" s="1" t="str">
        <f>IFERROR(IF(VLOOKUP($D9533,'VLookup Lists'!$B$11:$C$29,2,FALSE)="FLIP",1,0),"")</f>
        <v/>
      </c>
      <c r="O9533" s="1" t="b">
        <f>ISNUMBER(MATCH($E9533,'VLookup Lists'!$E$2:$E$17,0))</f>
        <v>0</v>
      </c>
    </row>
    <row r="9534" spans="1:15" ht="15" customHeight="1" x14ac:dyDescent="0.2">
      <c r="A9534" s="1" t="str">
        <f t="shared" si="70"/>
        <v/>
      </c>
      <c r="E9534" s="1" t="s">
        <v>352</v>
      </c>
      <c r="F9534" s="38"/>
      <c r="G9534" s="38"/>
      <c r="M9534" s="1">
        <f>IF(ISNUMBER(MATCH(E9534,_xlfn.VSTACK('VLookup Lists'!$E$2:$E$17,'VLookup Lists'!$H$2:$H$38,'VLookup Lists'!$J$2:$J$8),0)),1,0)</f>
        <v>0</v>
      </c>
      <c r="N9534" s="1" t="str">
        <f>IFERROR(IF(VLOOKUP($D9534,'VLookup Lists'!$B$11:$C$29,2,FALSE)="FLIP",1,0),"")</f>
        <v/>
      </c>
      <c r="O9534" s="1" t="b">
        <f>ISNUMBER(MATCH($E9534,'VLookup Lists'!$E$2:$E$17,0))</f>
        <v>0</v>
      </c>
    </row>
    <row r="9535" spans="1:15" ht="15" customHeight="1" x14ac:dyDescent="0.2">
      <c r="A9535" s="1" t="str">
        <f t="shared" si="70"/>
        <v/>
      </c>
      <c r="E9535" s="1" t="s">
        <v>352</v>
      </c>
      <c r="F9535" s="38"/>
      <c r="G9535" s="38"/>
      <c r="M9535" s="1">
        <f>IF(ISNUMBER(MATCH(E9535,_xlfn.VSTACK('VLookup Lists'!$E$2:$E$17,'VLookup Lists'!$H$2:$H$38,'VLookup Lists'!$J$2:$J$8),0)),1,0)</f>
        <v>0</v>
      </c>
      <c r="N9535" s="1" t="str">
        <f>IFERROR(IF(VLOOKUP($D9535,'VLookup Lists'!$B$11:$C$29,2,FALSE)="FLIP",1,0),"")</f>
        <v/>
      </c>
      <c r="O9535" s="1" t="b">
        <f>ISNUMBER(MATCH($E9535,'VLookup Lists'!$E$2:$E$17,0))</f>
        <v>0</v>
      </c>
    </row>
    <row r="9536" spans="1:15" ht="15" customHeight="1" x14ac:dyDescent="0.2">
      <c r="A9536" s="1" t="str">
        <f t="shared" si="70"/>
        <v/>
      </c>
      <c r="E9536" s="1" t="s">
        <v>352</v>
      </c>
      <c r="F9536" s="38"/>
      <c r="G9536" s="38"/>
      <c r="M9536" s="1">
        <f>IF(ISNUMBER(MATCH(E9536,_xlfn.VSTACK('VLookup Lists'!$E$2:$E$17,'VLookup Lists'!$H$2:$H$38,'VLookup Lists'!$J$2:$J$8),0)),1,0)</f>
        <v>0</v>
      </c>
      <c r="N9536" s="1" t="str">
        <f>IFERROR(IF(VLOOKUP($D9536,'VLookup Lists'!$B$11:$C$29,2,FALSE)="FLIP",1,0),"")</f>
        <v/>
      </c>
      <c r="O9536" s="1" t="b">
        <f>ISNUMBER(MATCH($E9536,'VLookup Lists'!$E$2:$E$17,0))</f>
        <v>0</v>
      </c>
    </row>
    <row r="9537" spans="1:15" ht="15" customHeight="1" x14ac:dyDescent="0.2">
      <c r="A9537" s="1" t="str">
        <f t="shared" si="70"/>
        <v/>
      </c>
      <c r="E9537" s="1" t="s">
        <v>352</v>
      </c>
      <c r="F9537" s="38"/>
      <c r="G9537" s="38"/>
      <c r="M9537" s="1">
        <f>IF(ISNUMBER(MATCH(E9537,_xlfn.VSTACK('VLookup Lists'!$E$2:$E$17,'VLookup Lists'!$H$2:$H$38,'VLookup Lists'!$J$2:$J$8),0)),1,0)</f>
        <v>0</v>
      </c>
      <c r="N9537" s="1" t="str">
        <f>IFERROR(IF(VLOOKUP($D9537,'VLookup Lists'!$B$11:$C$29,2,FALSE)="FLIP",1,0),"")</f>
        <v/>
      </c>
      <c r="O9537" s="1" t="b">
        <f>ISNUMBER(MATCH($E9537,'VLookup Lists'!$E$2:$E$17,0))</f>
        <v>0</v>
      </c>
    </row>
    <row r="9538" spans="1:15" ht="15" customHeight="1" x14ac:dyDescent="0.2">
      <c r="A9538" s="1" t="str">
        <f t="shared" si="70"/>
        <v/>
      </c>
      <c r="E9538" s="1" t="s">
        <v>352</v>
      </c>
      <c r="F9538" s="38"/>
      <c r="G9538" s="38"/>
      <c r="M9538" s="1">
        <f>IF(ISNUMBER(MATCH(E9538,_xlfn.VSTACK('VLookup Lists'!$E$2:$E$17,'VLookup Lists'!$H$2:$H$38,'VLookup Lists'!$J$2:$J$8),0)),1,0)</f>
        <v>0</v>
      </c>
      <c r="N9538" s="1" t="str">
        <f>IFERROR(IF(VLOOKUP($D9538,'VLookup Lists'!$B$11:$C$29,2,FALSE)="FLIP",1,0),"")</f>
        <v/>
      </c>
      <c r="O9538" s="1" t="b">
        <f>ISNUMBER(MATCH($E9538,'VLookup Lists'!$E$2:$E$17,0))</f>
        <v>0</v>
      </c>
    </row>
    <row r="9539" spans="1:15" ht="15" customHeight="1" x14ac:dyDescent="0.2">
      <c r="A9539" s="1" t="str">
        <f t="shared" si="70"/>
        <v/>
      </c>
      <c r="E9539" s="1" t="s">
        <v>352</v>
      </c>
      <c r="F9539" s="38"/>
      <c r="G9539" s="38"/>
      <c r="M9539" s="1">
        <f>IF(ISNUMBER(MATCH(E9539,_xlfn.VSTACK('VLookup Lists'!$E$2:$E$17,'VLookup Lists'!$H$2:$H$38,'VLookup Lists'!$J$2:$J$8),0)),1,0)</f>
        <v>0</v>
      </c>
      <c r="N9539" s="1" t="str">
        <f>IFERROR(IF(VLOOKUP($D9539,'VLookup Lists'!$B$11:$C$29,2,FALSE)="FLIP",1,0),"")</f>
        <v/>
      </c>
      <c r="O9539" s="1" t="b">
        <f>ISNUMBER(MATCH($E9539,'VLookup Lists'!$E$2:$E$17,0))</f>
        <v>0</v>
      </c>
    </row>
    <row r="9540" spans="1:15" ht="15" customHeight="1" x14ac:dyDescent="0.2">
      <c r="A9540" s="1" t="str">
        <f t="shared" si="70"/>
        <v/>
      </c>
      <c r="E9540" s="1" t="s">
        <v>352</v>
      </c>
      <c r="F9540" s="38"/>
      <c r="G9540" s="38"/>
      <c r="M9540" s="1">
        <f>IF(ISNUMBER(MATCH(E9540,_xlfn.VSTACK('VLookup Lists'!$E$2:$E$17,'VLookup Lists'!$H$2:$H$38,'VLookup Lists'!$J$2:$J$8),0)),1,0)</f>
        <v>0</v>
      </c>
      <c r="N9540" s="1" t="str">
        <f>IFERROR(IF(VLOOKUP($D9540,'VLookup Lists'!$B$11:$C$29,2,FALSE)="FLIP",1,0),"")</f>
        <v/>
      </c>
      <c r="O9540" s="1" t="b">
        <f>ISNUMBER(MATCH($E9540,'VLookup Lists'!$E$2:$E$17,0))</f>
        <v>0</v>
      </c>
    </row>
    <row r="9541" spans="1:15" ht="15" customHeight="1" x14ac:dyDescent="0.2">
      <c r="A9541" s="1" t="str">
        <f t="shared" si="70"/>
        <v/>
      </c>
      <c r="E9541" s="1" t="s">
        <v>352</v>
      </c>
      <c r="F9541" s="38"/>
      <c r="G9541" s="38"/>
      <c r="M9541" s="1">
        <f>IF(ISNUMBER(MATCH(E9541,_xlfn.VSTACK('VLookup Lists'!$E$2:$E$17,'VLookup Lists'!$H$2:$H$38,'VLookup Lists'!$J$2:$J$8),0)),1,0)</f>
        <v>0</v>
      </c>
      <c r="N9541" s="1" t="str">
        <f>IFERROR(IF(VLOOKUP($D9541,'VLookup Lists'!$B$11:$C$29,2,FALSE)="FLIP",1,0),"")</f>
        <v/>
      </c>
      <c r="O9541" s="1" t="b">
        <f>ISNUMBER(MATCH($E9541,'VLookup Lists'!$E$2:$E$17,0))</f>
        <v>0</v>
      </c>
    </row>
    <row r="9542" spans="1:15" ht="15" customHeight="1" x14ac:dyDescent="0.2">
      <c r="A9542" s="1" t="str">
        <f t="shared" si="70"/>
        <v/>
      </c>
      <c r="E9542" s="1" t="s">
        <v>352</v>
      </c>
      <c r="F9542" s="38"/>
      <c r="G9542" s="38"/>
      <c r="M9542" s="1">
        <f>IF(ISNUMBER(MATCH(E9542,_xlfn.VSTACK('VLookup Lists'!$E$2:$E$17,'VLookup Lists'!$H$2:$H$38,'VLookup Lists'!$J$2:$J$8),0)),1,0)</f>
        <v>0</v>
      </c>
      <c r="N9542" s="1" t="str">
        <f>IFERROR(IF(VLOOKUP($D9542,'VLookup Lists'!$B$11:$C$29,2,FALSE)="FLIP",1,0),"")</f>
        <v/>
      </c>
      <c r="O9542" s="1" t="b">
        <f>ISNUMBER(MATCH($E9542,'VLookup Lists'!$E$2:$E$17,0))</f>
        <v>0</v>
      </c>
    </row>
    <row r="9543" spans="1:15" ht="15" customHeight="1" x14ac:dyDescent="0.2">
      <c r="A9543" s="1" t="str">
        <f t="shared" si="70"/>
        <v/>
      </c>
      <c r="E9543" s="1" t="s">
        <v>352</v>
      </c>
      <c r="F9543" s="38"/>
      <c r="G9543" s="38"/>
      <c r="M9543" s="1">
        <f>IF(ISNUMBER(MATCH(E9543,_xlfn.VSTACK('VLookup Lists'!$E$2:$E$17,'VLookup Lists'!$H$2:$H$38,'VLookup Lists'!$J$2:$J$8),0)),1,0)</f>
        <v>0</v>
      </c>
      <c r="N9543" s="1" t="str">
        <f>IFERROR(IF(VLOOKUP($D9543,'VLookup Lists'!$B$11:$C$29,2,FALSE)="FLIP",1,0),"")</f>
        <v/>
      </c>
      <c r="O9543" s="1" t="b">
        <f>ISNUMBER(MATCH($E9543,'VLookup Lists'!$E$2:$E$17,0))</f>
        <v>0</v>
      </c>
    </row>
    <row r="9544" spans="1:15" ht="15" customHeight="1" x14ac:dyDescent="0.2">
      <c r="A9544" s="1" t="str">
        <f t="shared" si="70"/>
        <v/>
      </c>
      <c r="E9544" s="1" t="s">
        <v>352</v>
      </c>
      <c r="F9544" s="38"/>
      <c r="G9544" s="38"/>
      <c r="M9544" s="1">
        <f>IF(ISNUMBER(MATCH(E9544,_xlfn.VSTACK('VLookup Lists'!$E$2:$E$17,'VLookup Lists'!$H$2:$H$38,'VLookup Lists'!$J$2:$J$8),0)),1,0)</f>
        <v>0</v>
      </c>
      <c r="N9544" s="1" t="str">
        <f>IFERROR(IF(VLOOKUP($D9544,'VLookup Lists'!$B$11:$C$29,2,FALSE)="FLIP",1,0),"")</f>
        <v/>
      </c>
      <c r="O9544" s="1" t="b">
        <f>ISNUMBER(MATCH($E9544,'VLookup Lists'!$E$2:$E$17,0))</f>
        <v>0</v>
      </c>
    </row>
    <row r="9545" spans="1:15" ht="15" customHeight="1" x14ac:dyDescent="0.2">
      <c r="A9545" s="1" t="str">
        <f t="shared" si="70"/>
        <v/>
      </c>
      <c r="E9545" s="1" t="s">
        <v>352</v>
      </c>
      <c r="F9545" s="38"/>
      <c r="G9545" s="38"/>
      <c r="M9545" s="1">
        <f>IF(ISNUMBER(MATCH(E9545,_xlfn.VSTACK('VLookup Lists'!$E$2:$E$17,'VLookup Lists'!$H$2:$H$38,'VLookup Lists'!$J$2:$J$8),0)),1,0)</f>
        <v>0</v>
      </c>
      <c r="N9545" s="1" t="str">
        <f>IFERROR(IF(VLOOKUP($D9545,'VLookup Lists'!$B$11:$C$29,2,FALSE)="FLIP",1,0),"")</f>
        <v/>
      </c>
      <c r="O9545" s="1" t="b">
        <f>ISNUMBER(MATCH($E9545,'VLookup Lists'!$E$2:$E$17,0))</f>
        <v>0</v>
      </c>
    </row>
    <row r="9546" spans="1:15" ht="15" customHeight="1" x14ac:dyDescent="0.2">
      <c r="A9546" s="1" t="str">
        <f t="shared" si="70"/>
        <v/>
      </c>
      <c r="E9546" s="1" t="s">
        <v>352</v>
      </c>
      <c r="F9546" s="38"/>
      <c r="G9546" s="38"/>
      <c r="M9546" s="1">
        <f>IF(ISNUMBER(MATCH(E9546,_xlfn.VSTACK('VLookup Lists'!$E$2:$E$17,'VLookup Lists'!$H$2:$H$38,'VLookup Lists'!$J$2:$J$8),0)),1,0)</f>
        <v>0</v>
      </c>
      <c r="N9546" s="1" t="str">
        <f>IFERROR(IF(VLOOKUP($D9546,'VLookup Lists'!$B$11:$C$29,2,FALSE)="FLIP",1,0),"")</f>
        <v/>
      </c>
      <c r="O9546" s="1" t="b">
        <f>ISNUMBER(MATCH($E9546,'VLookup Lists'!$E$2:$E$17,0))</f>
        <v>0</v>
      </c>
    </row>
    <row r="9547" spans="1:15" ht="15" customHeight="1" x14ac:dyDescent="0.2">
      <c r="A9547" s="1" t="str">
        <f t="shared" si="70"/>
        <v/>
      </c>
      <c r="E9547" s="1" t="s">
        <v>352</v>
      </c>
      <c r="F9547" s="38"/>
      <c r="G9547" s="38"/>
      <c r="M9547" s="1">
        <f>IF(ISNUMBER(MATCH(E9547,_xlfn.VSTACK('VLookup Lists'!$E$2:$E$17,'VLookup Lists'!$H$2:$H$38,'VLookup Lists'!$J$2:$J$8),0)),1,0)</f>
        <v>0</v>
      </c>
      <c r="N9547" s="1" t="str">
        <f>IFERROR(IF(VLOOKUP($D9547,'VLookup Lists'!$B$11:$C$29,2,FALSE)="FLIP",1,0),"")</f>
        <v/>
      </c>
      <c r="O9547" s="1" t="b">
        <f>ISNUMBER(MATCH($E9547,'VLookup Lists'!$E$2:$E$17,0))</f>
        <v>0</v>
      </c>
    </row>
    <row r="9548" spans="1:15" ht="15" customHeight="1" x14ac:dyDescent="0.2">
      <c r="A9548" s="1" t="str">
        <f t="shared" si="70"/>
        <v/>
      </c>
      <c r="E9548" s="1" t="s">
        <v>352</v>
      </c>
      <c r="F9548" s="38"/>
      <c r="G9548" s="38"/>
      <c r="M9548" s="1">
        <f>IF(ISNUMBER(MATCH(E9548,_xlfn.VSTACK('VLookup Lists'!$E$2:$E$17,'VLookup Lists'!$H$2:$H$38,'VLookup Lists'!$J$2:$J$8),0)),1,0)</f>
        <v>0</v>
      </c>
      <c r="N9548" s="1" t="str">
        <f>IFERROR(IF(VLOOKUP($D9548,'VLookup Lists'!$B$11:$C$29,2,FALSE)="FLIP",1,0),"")</f>
        <v/>
      </c>
      <c r="O9548" s="1" t="b">
        <f>ISNUMBER(MATCH($E9548,'VLookup Lists'!$E$2:$E$17,0))</f>
        <v>0</v>
      </c>
    </row>
    <row r="9549" spans="1:15" ht="15" customHeight="1" x14ac:dyDescent="0.2">
      <c r="A9549" s="1" t="str">
        <f t="shared" si="70"/>
        <v/>
      </c>
      <c r="E9549" s="1" t="s">
        <v>352</v>
      </c>
      <c r="F9549" s="38"/>
      <c r="G9549" s="38"/>
      <c r="M9549" s="1">
        <f>IF(ISNUMBER(MATCH(E9549,_xlfn.VSTACK('VLookup Lists'!$E$2:$E$17,'VLookup Lists'!$H$2:$H$38,'VLookup Lists'!$J$2:$J$8),0)),1,0)</f>
        <v>0</v>
      </c>
      <c r="N9549" s="1" t="str">
        <f>IFERROR(IF(VLOOKUP($D9549,'VLookup Lists'!$B$11:$C$29,2,FALSE)="FLIP",1,0),"")</f>
        <v/>
      </c>
      <c r="O9549" s="1" t="b">
        <f>ISNUMBER(MATCH($E9549,'VLookup Lists'!$E$2:$E$17,0))</f>
        <v>0</v>
      </c>
    </row>
    <row r="9550" spans="1:15" ht="15" customHeight="1" x14ac:dyDescent="0.2">
      <c r="A9550" s="1" t="str">
        <f t="shared" si="70"/>
        <v/>
      </c>
      <c r="E9550" s="1" t="s">
        <v>352</v>
      </c>
      <c r="F9550" s="38"/>
      <c r="G9550" s="38"/>
      <c r="M9550" s="1">
        <f>IF(ISNUMBER(MATCH(E9550,_xlfn.VSTACK('VLookup Lists'!$E$2:$E$17,'VLookup Lists'!$H$2:$H$38,'VLookup Lists'!$J$2:$J$8),0)),1,0)</f>
        <v>0</v>
      </c>
      <c r="N9550" s="1" t="str">
        <f>IFERROR(IF(VLOOKUP($D9550,'VLookup Lists'!$B$11:$C$29,2,FALSE)="FLIP",1,0),"")</f>
        <v/>
      </c>
      <c r="O9550" s="1" t="b">
        <f>ISNUMBER(MATCH($E9550,'VLookup Lists'!$E$2:$E$17,0))</f>
        <v>0</v>
      </c>
    </row>
    <row r="9551" spans="1:15" ht="15" customHeight="1" x14ac:dyDescent="0.2">
      <c r="A9551" s="1" t="str">
        <f t="shared" si="70"/>
        <v/>
      </c>
      <c r="E9551" s="1" t="s">
        <v>352</v>
      </c>
      <c r="F9551" s="38"/>
      <c r="G9551" s="38"/>
      <c r="M9551" s="1">
        <f>IF(ISNUMBER(MATCH(E9551,_xlfn.VSTACK('VLookup Lists'!$E$2:$E$17,'VLookup Lists'!$H$2:$H$38,'VLookup Lists'!$J$2:$J$8),0)),1,0)</f>
        <v>0</v>
      </c>
      <c r="N9551" s="1" t="str">
        <f>IFERROR(IF(VLOOKUP($D9551,'VLookup Lists'!$B$11:$C$29,2,FALSE)="FLIP",1,0),"")</f>
        <v/>
      </c>
      <c r="O9551" s="1" t="b">
        <f>ISNUMBER(MATCH($E9551,'VLookup Lists'!$E$2:$E$17,0))</f>
        <v>0</v>
      </c>
    </row>
    <row r="9552" spans="1:15" ht="15" customHeight="1" x14ac:dyDescent="0.2">
      <c r="A9552" s="1" t="str">
        <f t="shared" si="70"/>
        <v/>
      </c>
      <c r="E9552" s="1" t="s">
        <v>352</v>
      </c>
      <c r="F9552" s="38"/>
      <c r="G9552" s="38"/>
      <c r="M9552" s="1">
        <f>IF(ISNUMBER(MATCH(E9552,_xlfn.VSTACK('VLookup Lists'!$E$2:$E$17,'VLookup Lists'!$H$2:$H$38,'VLookup Lists'!$J$2:$J$8),0)),1,0)</f>
        <v>0</v>
      </c>
      <c r="N9552" s="1" t="str">
        <f>IFERROR(IF(VLOOKUP($D9552,'VLookup Lists'!$B$11:$C$29,2,FALSE)="FLIP",1,0),"")</f>
        <v/>
      </c>
      <c r="O9552" s="1" t="b">
        <f>ISNUMBER(MATCH($E9552,'VLookup Lists'!$E$2:$E$17,0))</f>
        <v>0</v>
      </c>
    </row>
    <row r="9553" spans="1:15" ht="15" customHeight="1" x14ac:dyDescent="0.2">
      <c r="A9553" s="1" t="str">
        <f t="shared" si="70"/>
        <v/>
      </c>
      <c r="E9553" s="1" t="s">
        <v>352</v>
      </c>
      <c r="F9553" s="38"/>
      <c r="G9553" s="38"/>
      <c r="M9553" s="1">
        <f>IF(ISNUMBER(MATCH(E9553,_xlfn.VSTACK('VLookup Lists'!$E$2:$E$17,'VLookup Lists'!$H$2:$H$38,'VLookup Lists'!$J$2:$J$8),0)),1,0)</f>
        <v>0</v>
      </c>
      <c r="N9553" s="1" t="str">
        <f>IFERROR(IF(VLOOKUP($D9553,'VLookup Lists'!$B$11:$C$29,2,FALSE)="FLIP",1,0),"")</f>
        <v/>
      </c>
      <c r="O9553" s="1" t="b">
        <f>ISNUMBER(MATCH($E9553,'VLookup Lists'!$E$2:$E$17,0))</f>
        <v>0</v>
      </c>
    </row>
    <row r="9554" spans="1:15" ht="15" customHeight="1" x14ac:dyDescent="0.2">
      <c r="A9554" s="1" t="str">
        <f t="shared" si="70"/>
        <v/>
      </c>
      <c r="E9554" s="1" t="s">
        <v>352</v>
      </c>
      <c r="F9554" s="38"/>
      <c r="G9554" s="38"/>
      <c r="M9554" s="1">
        <f>IF(ISNUMBER(MATCH(E9554,_xlfn.VSTACK('VLookup Lists'!$E$2:$E$17,'VLookup Lists'!$H$2:$H$38,'VLookup Lists'!$J$2:$J$8),0)),1,0)</f>
        <v>0</v>
      </c>
      <c r="N9554" s="1" t="str">
        <f>IFERROR(IF(VLOOKUP($D9554,'VLookup Lists'!$B$11:$C$29,2,FALSE)="FLIP",1,0),"")</f>
        <v/>
      </c>
      <c r="O9554" s="1" t="b">
        <f>ISNUMBER(MATCH($E9554,'VLookup Lists'!$E$2:$E$17,0))</f>
        <v>0</v>
      </c>
    </row>
    <row r="9555" spans="1:15" ht="15" customHeight="1" x14ac:dyDescent="0.2">
      <c r="A9555" s="1" t="str">
        <f t="shared" si="70"/>
        <v/>
      </c>
      <c r="E9555" s="1" t="s">
        <v>352</v>
      </c>
      <c r="F9555" s="38"/>
      <c r="G9555" s="38"/>
      <c r="M9555" s="1">
        <f>IF(ISNUMBER(MATCH(E9555,_xlfn.VSTACK('VLookup Lists'!$E$2:$E$17,'VLookup Lists'!$H$2:$H$38,'VLookup Lists'!$J$2:$J$8),0)),1,0)</f>
        <v>0</v>
      </c>
      <c r="N9555" s="1" t="str">
        <f>IFERROR(IF(VLOOKUP($D9555,'VLookup Lists'!$B$11:$C$29,2,FALSE)="FLIP",1,0),"")</f>
        <v/>
      </c>
      <c r="O9555" s="1" t="b">
        <f>ISNUMBER(MATCH($E9555,'VLookup Lists'!$E$2:$E$17,0))</f>
        <v>0</v>
      </c>
    </row>
    <row r="9556" spans="1:15" ht="15" customHeight="1" x14ac:dyDescent="0.2">
      <c r="A9556" s="1" t="str">
        <f t="shared" si="70"/>
        <v/>
      </c>
      <c r="E9556" s="1" t="s">
        <v>352</v>
      </c>
      <c r="F9556" s="38"/>
      <c r="G9556" s="38"/>
      <c r="M9556" s="1">
        <f>IF(ISNUMBER(MATCH(E9556,_xlfn.VSTACK('VLookup Lists'!$E$2:$E$17,'VLookup Lists'!$H$2:$H$38,'VLookup Lists'!$J$2:$J$8),0)),1,0)</f>
        <v>0</v>
      </c>
      <c r="N9556" s="1" t="str">
        <f>IFERROR(IF(VLOOKUP($D9556,'VLookup Lists'!$B$11:$C$29,2,FALSE)="FLIP",1,0),"")</f>
        <v/>
      </c>
      <c r="O9556" s="1" t="b">
        <f>ISNUMBER(MATCH($E9556,'VLookup Lists'!$E$2:$E$17,0))</f>
        <v>0</v>
      </c>
    </row>
    <row r="9557" spans="1:15" ht="15" customHeight="1" x14ac:dyDescent="0.2">
      <c r="A9557" s="1" t="str">
        <f t="shared" si="70"/>
        <v/>
      </c>
      <c r="E9557" s="1" t="s">
        <v>352</v>
      </c>
      <c r="F9557" s="38"/>
      <c r="G9557" s="38"/>
      <c r="M9557" s="1">
        <f>IF(ISNUMBER(MATCH(E9557,_xlfn.VSTACK('VLookup Lists'!$E$2:$E$17,'VLookup Lists'!$H$2:$H$38,'VLookup Lists'!$J$2:$J$8),0)),1,0)</f>
        <v>0</v>
      </c>
      <c r="N9557" s="1" t="str">
        <f>IFERROR(IF(VLOOKUP($D9557,'VLookup Lists'!$B$11:$C$29,2,FALSE)="FLIP",1,0),"")</f>
        <v/>
      </c>
      <c r="O9557" s="1" t="b">
        <f>ISNUMBER(MATCH($E9557,'VLookup Lists'!$E$2:$E$17,0))</f>
        <v>0</v>
      </c>
    </row>
    <row r="9558" spans="1:15" ht="15" customHeight="1" x14ac:dyDescent="0.2">
      <c r="A9558" s="1" t="str">
        <f t="shared" si="70"/>
        <v/>
      </c>
      <c r="E9558" s="1" t="s">
        <v>352</v>
      </c>
      <c r="F9558" s="38"/>
      <c r="G9558" s="38"/>
      <c r="M9558" s="1">
        <f>IF(ISNUMBER(MATCH(E9558,_xlfn.VSTACK('VLookup Lists'!$E$2:$E$17,'VLookup Lists'!$H$2:$H$38,'VLookup Lists'!$J$2:$J$8),0)),1,0)</f>
        <v>0</v>
      </c>
      <c r="N9558" s="1" t="str">
        <f>IFERROR(IF(VLOOKUP($D9558,'VLookup Lists'!$B$11:$C$29,2,FALSE)="FLIP",1,0),"")</f>
        <v/>
      </c>
      <c r="O9558" s="1" t="b">
        <f>ISNUMBER(MATCH($E9558,'VLookup Lists'!$E$2:$E$17,0))</f>
        <v>0</v>
      </c>
    </row>
    <row r="9559" spans="1:15" ht="15" customHeight="1" x14ac:dyDescent="0.2">
      <c r="A9559" s="1" t="str">
        <f t="shared" si="70"/>
        <v/>
      </c>
      <c r="E9559" s="1" t="s">
        <v>352</v>
      </c>
      <c r="F9559" s="38"/>
      <c r="G9559" s="38"/>
      <c r="M9559" s="1">
        <f>IF(ISNUMBER(MATCH(E9559,_xlfn.VSTACK('VLookup Lists'!$E$2:$E$17,'VLookup Lists'!$H$2:$H$38,'VLookup Lists'!$J$2:$J$8),0)),1,0)</f>
        <v>0</v>
      </c>
      <c r="N9559" s="1" t="str">
        <f>IFERROR(IF(VLOOKUP($D9559,'VLookup Lists'!$B$11:$C$29,2,FALSE)="FLIP",1,0),"")</f>
        <v/>
      </c>
      <c r="O9559" s="1" t="b">
        <f>ISNUMBER(MATCH($E9559,'VLookup Lists'!$E$2:$E$17,0))</f>
        <v>0</v>
      </c>
    </row>
    <row r="9560" spans="1:15" ht="15" customHeight="1" x14ac:dyDescent="0.2">
      <c r="A9560" s="1" t="str">
        <f t="shared" si="70"/>
        <v/>
      </c>
      <c r="E9560" s="1" t="s">
        <v>352</v>
      </c>
      <c r="F9560" s="38"/>
      <c r="G9560" s="38"/>
      <c r="M9560" s="1">
        <f>IF(ISNUMBER(MATCH(E9560,_xlfn.VSTACK('VLookup Lists'!$E$2:$E$17,'VLookup Lists'!$H$2:$H$38,'VLookup Lists'!$J$2:$J$8),0)),1,0)</f>
        <v>0</v>
      </c>
      <c r="N9560" s="1" t="str">
        <f>IFERROR(IF(VLOOKUP($D9560,'VLookup Lists'!$B$11:$C$29,2,FALSE)="FLIP",1,0),"")</f>
        <v/>
      </c>
      <c r="O9560" s="1" t="b">
        <f>ISNUMBER(MATCH($E9560,'VLookup Lists'!$E$2:$E$17,0))</f>
        <v>0</v>
      </c>
    </row>
    <row r="9561" spans="1:15" ht="15" customHeight="1" x14ac:dyDescent="0.2">
      <c r="A9561" s="1" t="str">
        <f t="shared" si="70"/>
        <v/>
      </c>
      <c r="E9561" s="1" t="s">
        <v>352</v>
      </c>
      <c r="F9561" s="38"/>
      <c r="G9561" s="38"/>
      <c r="M9561" s="1">
        <f>IF(ISNUMBER(MATCH(E9561,_xlfn.VSTACK('VLookup Lists'!$E$2:$E$17,'VLookup Lists'!$H$2:$H$38,'VLookup Lists'!$J$2:$J$8),0)),1,0)</f>
        <v>0</v>
      </c>
      <c r="N9561" s="1" t="str">
        <f>IFERROR(IF(VLOOKUP($D9561,'VLookup Lists'!$B$11:$C$29,2,FALSE)="FLIP",1,0),"")</f>
        <v/>
      </c>
      <c r="O9561" s="1" t="b">
        <f>ISNUMBER(MATCH($E9561,'VLookup Lists'!$E$2:$E$17,0))</f>
        <v>0</v>
      </c>
    </row>
    <row r="9562" spans="1:15" ht="15" customHeight="1" x14ac:dyDescent="0.2">
      <c r="A9562" s="1" t="str">
        <f t="shared" si="70"/>
        <v/>
      </c>
      <c r="E9562" s="1" t="s">
        <v>352</v>
      </c>
      <c r="F9562" s="38"/>
      <c r="G9562" s="38"/>
      <c r="M9562" s="1">
        <f>IF(ISNUMBER(MATCH(E9562,_xlfn.VSTACK('VLookup Lists'!$E$2:$E$17,'VLookup Lists'!$H$2:$H$38,'VLookup Lists'!$J$2:$J$8),0)),1,0)</f>
        <v>0</v>
      </c>
      <c r="N9562" s="1" t="str">
        <f>IFERROR(IF(VLOOKUP($D9562,'VLookup Lists'!$B$11:$C$29,2,FALSE)="FLIP",1,0),"")</f>
        <v/>
      </c>
      <c r="O9562" s="1" t="b">
        <f>ISNUMBER(MATCH($E9562,'VLookup Lists'!$E$2:$E$17,0))</f>
        <v>0</v>
      </c>
    </row>
    <row r="9563" spans="1:15" ht="15" customHeight="1" x14ac:dyDescent="0.2">
      <c r="A9563" s="1" t="str">
        <f t="shared" si="70"/>
        <v/>
      </c>
      <c r="E9563" s="1" t="s">
        <v>352</v>
      </c>
      <c r="F9563" s="38"/>
      <c r="G9563" s="38"/>
      <c r="M9563" s="1">
        <f>IF(ISNUMBER(MATCH(E9563,_xlfn.VSTACK('VLookup Lists'!$E$2:$E$17,'VLookup Lists'!$H$2:$H$38,'VLookup Lists'!$J$2:$J$8),0)),1,0)</f>
        <v>0</v>
      </c>
      <c r="N9563" s="1" t="str">
        <f>IFERROR(IF(VLOOKUP($D9563,'VLookup Lists'!$B$11:$C$29,2,FALSE)="FLIP",1,0),"")</f>
        <v/>
      </c>
      <c r="O9563" s="1" t="b">
        <f>ISNUMBER(MATCH($E9563,'VLookup Lists'!$E$2:$E$17,0))</f>
        <v>0</v>
      </c>
    </row>
    <row r="9564" spans="1:15" ht="15" customHeight="1" x14ac:dyDescent="0.2">
      <c r="A9564" s="1" t="str">
        <f t="shared" si="70"/>
        <v/>
      </c>
      <c r="E9564" s="1" t="s">
        <v>352</v>
      </c>
      <c r="F9564" s="38"/>
      <c r="G9564" s="38"/>
      <c r="M9564" s="1">
        <f>IF(ISNUMBER(MATCH(E9564,_xlfn.VSTACK('VLookup Lists'!$E$2:$E$17,'VLookup Lists'!$H$2:$H$38,'VLookup Lists'!$J$2:$J$8),0)),1,0)</f>
        <v>0</v>
      </c>
      <c r="N9564" s="1" t="str">
        <f>IFERROR(IF(VLOOKUP($D9564,'VLookup Lists'!$B$11:$C$29,2,FALSE)="FLIP",1,0),"")</f>
        <v/>
      </c>
      <c r="O9564" s="1" t="b">
        <f>ISNUMBER(MATCH($E9564,'VLookup Lists'!$E$2:$E$17,0))</f>
        <v>0</v>
      </c>
    </row>
    <row r="9565" spans="1:15" ht="15" customHeight="1" x14ac:dyDescent="0.2">
      <c r="A9565" s="1" t="str">
        <f t="shared" si="70"/>
        <v/>
      </c>
      <c r="E9565" s="1" t="s">
        <v>352</v>
      </c>
      <c r="F9565" s="38"/>
      <c r="G9565" s="38"/>
      <c r="M9565" s="1">
        <f>IF(ISNUMBER(MATCH(E9565,_xlfn.VSTACK('VLookup Lists'!$E$2:$E$17,'VLookup Lists'!$H$2:$H$38,'VLookup Lists'!$J$2:$J$8),0)),1,0)</f>
        <v>0</v>
      </c>
      <c r="N9565" s="1" t="str">
        <f>IFERROR(IF(VLOOKUP($D9565,'VLookup Lists'!$B$11:$C$29,2,FALSE)="FLIP",1,0),"")</f>
        <v/>
      </c>
      <c r="O9565" s="1" t="b">
        <f>ISNUMBER(MATCH($E9565,'VLookup Lists'!$E$2:$E$17,0))</f>
        <v>0</v>
      </c>
    </row>
    <row r="9566" spans="1:15" ht="15" customHeight="1" x14ac:dyDescent="0.2">
      <c r="A9566" s="1" t="str">
        <f t="shared" si="70"/>
        <v/>
      </c>
      <c r="E9566" s="1" t="s">
        <v>352</v>
      </c>
      <c r="F9566" s="38"/>
      <c r="G9566" s="38"/>
      <c r="M9566" s="1">
        <f>IF(ISNUMBER(MATCH(E9566,_xlfn.VSTACK('VLookup Lists'!$E$2:$E$17,'VLookup Lists'!$H$2:$H$38,'VLookup Lists'!$J$2:$J$8),0)),1,0)</f>
        <v>0</v>
      </c>
      <c r="N9566" s="1" t="str">
        <f>IFERROR(IF(VLOOKUP($D9566,'VLookup Lists'!$B$11:$C$29,2,FALSE)="FLIP",1,0),"")</f>
        <v/>
      </c>
      <c r="O9566" s="1" t="b">
        <f>ISNUMBER(MATCH($E9566,'VLookup Lists'!$E$2:$E$17,0))</f>
        <v>0</v>
      </c>
    </row>
    <row r="9567" spans="1:15" ht="15" customHeight="1" x14ac:dyDescent="0.2">
      <c r="A9567" s="1" t="str">
        <f t="shared" si="70"/>
        <v/>
      </c>
      <c r="E9567" s="1" t="s">
        <v>352</v>
      </c>
      <c r="F9567" s="38"/>
      <c r="G9567" s="38"/>
      <c r="M9567" s="1">
        <f>IF(ISNUMBER(MATCH(E9567,_xlfn.VSTACK('VLookup Lists'!$E$2:$E$17,'VLookup Lists'!$H$2:$H$38,'VLookup Lists'!$J$2:$J$8),0)),1,0)</f>
        <v>0</v>
      </c>
      <c r="N9567" s="1" t="str">
        <f>IFERROR(IF(VLOOKUP($D9567,'VLookup Lists'!$B$11:$C$29,2,FALSE)="FLIP",1,0),"")</f>
        <v/>
      </c>
      <c r="O9567" s="1" t="b">
        <f>ISNUMBER(MATCH($E9567,'VLookup Lists'!$E$2:$E$17,0))</f>
        <v>0</v>
      </c>
    </row>
    <row r="9568" spans="1:15" ht="15" customHeight="1" x14ac:dyDescent="0.2">
      <c r="A9568" s="1" t="str">
        <f t="shared" si="70"/>
        <v/>
      </c>
      <c r="E9568" s="1" t="s">
        <v>352</v>
      </c>
      <c r="F9568" s="38"/>
      <c r="G9568" s="38"/>
      <c r="M9568" s="1">
        <f>IF(ISNUMBER(MATCH(E9568,_xlfn.VSTACK('VLookup Lists'!$E$2:$E$17,'VLookup Lists'!$H$2:$H$38,'VLookup Lists'!$J$2:$J$8),0)),1,0)</f>
        <v>0</v>
      </c>
      <c r="N9568" s="1" t="str">
        <f>IFERROR(IF(VLOOKUP($D9568,'VLookup Lists'!$B$11:$C$29,2,FALSE)="FLIP",1,0),"")</f>
        <v/>
      </c>
      <c r="O9568" s="1" t="b">
        <f>ISNUMBER(MATCH($E9568,'VLookup Lists'!$E$2:$E$17,0))</f>
        <v>0</v>
      </c>
    </row>
    <row r="9569" spans="1:15" ht="15" customHeight="1" x14ac:dyDescent="0.2">
      <c r="A9569" s="1" t="str">
        <f t="shared" si="70"/>
        <v/>
      </c>
      <c r="E9569" s="1" t="s">
        <v>352</v>
      </c>
      <c r="F9569" s="38"/>
      <c r="G9569" s="38"/>
      <c r="M9569" s="1">
        <f>IF(ISNUMBER(MATCH(E9569,_xlfn.VSTACK('VLookup Lists'!$E$2:$E$17,'VLookup Lists'!$H$2:$H$38,'VLookup Lists'!$J$2:$J$8),0)),1,0)</f>
        <v>0</v>
      </c>
      <c r="N9569" s="1" t="str">
        <f>IFERROR(IF(VLOOKUP($D9569,'VLookup Lists'!$B$11:$C$29,2,FALSE)="FLIP",1,0),"")</f>
        <v/>
      </c>
      <c r="O9569" s="1" t="b">
        <f>ISNUMBER(MATCH($E9569,'VLookup Lists'!$E$2:$E$17,0))</f>
        <v>0</v>
      </c>
    </row>
    <row r="9570" spans="1:15" ht="15" customHeight="1" x14ac:dyDescent="0.2">
      <c r="A9570" s="1" t="str">
        <f t="shared" si="70"/>
        <v/>
      </c>
      <c r="E9570" s="1" t="s">
        <v>352</v>
      </c>
      <c r="F9570" s="38"/>
      <c r="G9570" s="38"/>
      <c r="M9570" s="1">
        <f>IF(ISNUMBER(MATCH(E9570,_xlfn.VSTACK('VLookup Lists'!$E$2:$E$17,'VLookup Lists'!$H$2:$H$38,'VLookup Lists'!$J$2:$J$8),0)),1,0)</f>
        <v>0</v>
      </c>
      <c r="N9570" s="1" t="str">
        <f>IFERROR(IF(VLOOKUP($D9570,'VLookup Lists'!$B$11:$C$29,2,FALSE)="FLIP",1,0),"")</f>
        <v/>
      </c>
      <c r="O9570" s="1" t="b">
        <f>ISNUMBER(MATCH($E9570,'VLookup Lists'!$E$2:$E$17,0))</f>
        <v>0</v>
      </c>
    </row>
    <row r="9571" spans="1:15" ht="15" customHeight="1" x14ac:dyDescent="0.2">
      <c r="A9571" s="1" t="str">
        <f t="shared" si="70"/>
        <v/>
      </c>
      <c r="E9571" s="1" t="s">
        <v>352</v>
      </c>
      <c r="F9571" s="38"/>
      <c r="G9571" s="38"/>
      <c r="M9571" s="1">
        <f>IF(ISNUMBER(MATCH(E9571,_xlfn.VSTACK('VLookup Lists'!$E$2:$E$17,'VLookup Lists'!$H$2:$H$38,'VLookup Lists'!$J$2:$J$8),0)),1,0)</f>
        <v>0</v>
      </c>
      <c r="N9571" s="1" t="str">
        <f>IFERROR(IF(VLOOKUP($D9571,'VLookup Lists'!$B$11:$C$29,2,FALSE)="FLIP",1,0),"")</f>
        <v/>
      </c>
      <c r="O9571" s="1" t="b">
        <f>ISNUMBER(MATCH($E9571,'VLookup Lists'!$E$2:$E$17,0))</f>
        <v>0</v>
      </c>
    </row>
    <row r="9572" spans="1:15" ht="15" customHeight="1" x14ac:dyDescent="0.2">
      <c r="A9572" s="1" t="str">
        <f t="shared" si="70"/>
        <v/>
      </c>
      <c r="E9572" s="1" t="s">
        <v>352</v>
      </c>
      <c r="F9572" s="38"/>
      <c r="G9572" s="38"/>
      <c r="M9572" s="1">
        <f>IF(ISNUMBER(MATCH(E9572,_xlfn.VSTACK('VLookup Lists'!$E$2:$E$17,'VLookup Lists'!$H$2:$H$38,'VLookup Lists'!$J$2:$J$8),0)),1,0)</f>
        <v>0</v>
      </c>
      <c r="N9572" s="1" t="str">
        <f>IFERROR(IF(VLOOKUP($D9572,'VLookup Lists'!$B$11:$C$29,2,FALSE)="FLIP",1,0),"")</f>
        <v/>
      </c>
      <c r="O9572" s="1" t="b">
        <f>ISNUMBER(MATCH($E9572,'VLookup Lists'!$E$2:$E$17,0))</f>
        <v>0</v>
      </c>
    </row>
    <row r="9573" spans="1:15" ht="15" customHeight="1" x14ac:dyDescent="0.2">
      <c r="A9573" s="1" t="str">
        <f t="shared" si="70"/>
        <v/>
      </c>
      <c r="E9573" s="1" t="s">
        <v>352</v>
      </c>
      <c r="F9573" s="38"/>
      <c r="G9573" s="38"/>
      <c r="M9573" s="1">
        <f>IF(ISNUMBER(MATCH(E9573,_xlfn.VSTACK('VLookup Lists'!$E$2:$E$17,'VLookup Lists'!$H$2:$H$38,'VLookup Lists'!$J$2:$J$8),0)),1,0)</f>
        <v>0</v>
      </c>
      <c r="N9573" s="1" t="str">
        <f>IFERROR(IF(VLOOKUP($D9573,'VLookup Lists'!$B$11:$C$29,2,FALSE)="FLIP",1,0),"")</f>
        <v/>
      </c>
      <c r="O9573" s="1" t="b">
        <f>ISNUMBER(MATCH($E9573,'VLookup Lists'!$E$2:$E$17,0))</f>
        <v>0</v>
      </c>
    </row>
    <row r="9574" spans="1:15" ht="15" customHeight="1" x14ac:dyDescent="0.2">
      <c r="A9574" s="1" t="str">
        <f t="shared" si="70"/>
        <v/>
      </c>
      <c r="E9574" s="1" t="s">
        <v>352</v>
      </c>
      <c r="F9574" s="38"/>
      <c r="G9574" s="38"/>
      <c r="M9574" s="1">
        <f>IF(ISNUMBER(MATCH(E9574,_xlfn.VSTACK('VLookup Lists'!$E$2:$E$17,'VLookup Lists'!$H$2:$H$38,'VLookup Lists'!$J$2:$J$8),0)),1,0)</f>
        <v>0</v>
      </c>
      <c r="N9574" s="1" t="str">
        <f>IFERROR(IF(VLOOKUP($D9574,'VLookup Lists'!$B$11:$C$29,2,FALSE)="FLIP",1,0),"")</f>
        <v/>
      </c>
      <c r="O9574" s="1" t="b">
        <f>ISNUMBER(MATCH($E9574,'VLookup Lists'!$E$2:$E$17,0))</f>
        <v>0</v>
      </c>
    </row>
    <row r="9575" spans="1:15" ht="15" customHeight="1" x14ac:dyDescent="0.2">
      <c r="A9575" s="1" t="str">
        <f t="shared" si="70"/>
        <v/>
      </c>
      <c r="E9575" s="1" t="s">
        <v>352</v>
      </c>
      <c r="F9575" s="38"/>
      <c r="G9575" s="38"/>
      <c r="M9575" s="1">
        <f>IF(ISNUMBER(MATCH(E9575,_xlfn.VSTACK('VLookup Lists'!$E$2:$E$17,'VLookup Lists'!$H$2:$H$38,'VLookup Lists'!$J$2:$J$8),0)),1,0)</f>
        <v>0</v>
      </c>
      <c r="N9575" s="1" t="str">
        <f>IFERROR(IF(VLOOKUP($D9575,'VLookup Lists'!$B$11:$C$29,2,FALSE)="FLIP",1,0),"")</f>
        <v/>
      </c>
      <c r="O9575" s="1" t="b">
        <f>ISNUMBER(MATCH($E9575,'VLookup Lists'!$E$2:$E$17,0))</f>
        <v>0</v>
      </c>
    </row>
    <row r="9576" spans="1:15" ht="15" customHeight="1" x14ac:dyDescent="0.2">
      <c r="A9576" s="1" t="str">
        <f t="shared" si="70"/>
        <v/>
      </c>
      <c r="E9576" s="1" t="s">
        <v>352</v>
      </c>
      <c r="F9576" s="38"/>
      <c r="G9576" s="38"/>
      <c r="M9576" s="1">
        <f>IF(ISNUMBER(MATCH(E9576,_xlfn.VSTACK('VLookup Lists'!$E$2:$E$17,'VLookup Lists'!$H$2:$H$38,'VLookup Lists'!$J$2:$J$8),0)),1,0)</f>
        <v>0</v>
      </c>
      <c r="N9576" s="1" t="str">
        <f>IFERROR(IF(VLOOKUP($D9576,'VLookup Lists'!$B$11:$C$29,2,FALSE)="FLIP",1,0),"")</f>
        <v/>
      </c>
      <c r="O9576" s="1" t="b">
        <f>ISNUMBER(MATCH($E9576,'VLookup Lists'!$E$2:$E$17,0))</f>
        <v>0</v>
      </c>
    </row>
    <row r="9577" spans="1:15" ht="15" customHeight="1" x14ac:dyDescent="0.2">
      <c r="A9577" s="1" t="str">
        <f t="shared" si="70"/>
        <v/>
      </c>
      <c r="E9577" s="1" t="s">
        <v>352</v>
      </c>
      <c r="F9577" s="38"/>
      <c r="G9577" s="38"/>
      <c r="M9577" s="1">
        <f>IF(ISNUMBER(MATCH(E9577,_xlfn.VSTACK('VLookup Lists'!$E$2:$E$17,'VLookup Lists'!$H$2:$H$38,'VLookup Lists'!$J$2:$J$8),0)),1,0)</f>
        <v>0</v>
      </c>
      <c r="N9577" s="1" t="str">
        <f>IFERROR(IF(VLOOKUP($D9577,'VLookup Lists'!$B$11:$C$29,2,FALSE)="FLIP",1,0),"")</f>
        <v/>
      </c>
      <c r="O9577" s="1" t="b">
        <f>ISNUMBER(MATCH($E9577,'VLookup Lists'!$E$2:$E$17,0))</f>
        <v>0</v>
      </c>
    </row>
    <row r="9578" spans="1:15" ht="15" customHeight="1" x14ac:dyDescent="0.2">
      <c r="A9578" s="1" t="str">
        <f t="shared" si="70"/>
        <v/>
      </c>
      <c r="E9578" s="1" t="s">
        <v>352</v>
      </c>
      <c r="F9578" s="38"/>
      <c r="G9578" s="38"/>
      <c r="M9578" s="1">
        <f>IF(ISNUMBER(MATCH(E9578,_xlfn.VSTACK('VLookup Lists'!$E$2:$E$17,'VLookup Lists'!$H$2:$H$38,'VLookup Lists'!$J$2:$J$8),0)),1,0)</f>
        <v>0</v>
      </c>
      <c r="N9578" s="1" t="str">
        <f>IFERROR(IF(VLOOKUP($D9578,'VLookup Lists'!$B$11:$C$29,2,FALSE)="FLIP",1,0),"")</f>
        <v/>
      </c>
      <c r="O9578" s="1" t="b">
        <f>ISNUMBER(MATCH($E9578,'VLookup Lists'!$E$2:$E$17,0))</f>
        <v>0</v>
      </c>
    </row>
    <row r="9579" spans="1:15" ht="15" customHeight="1" x14ac:dyDescent="0.2">
      <c r="A9579" s="1" t="str">
        <f t="shared" si="70"/>
        <v/>
      </c>
      <c r="E9579" s="1" t="s">
        <v>352</v>
      </c>
      <c r="F9579" s="38"/>
      <c r="G9579" s="38"/>
      <c r="M9579" s="1">
        <f>IF(ISNUMBER(MATCH(E9579,_xlfn.VSTACK('VLookup Lists'!$E$2:$E$17,'VLookup Lists'!$H$2:$H$38,'VLookup Lists'!$J$2:$J$8),0)),1,0)</f>
        <v>0</v>
      </c>
      <c r="N9579" s="1" t="str">
        <f>IFERROR(IF(VLOOKUP($D9579,'VLookup Lists'!$B$11:$C$29,2,FALSE)="FLIP",1,0),"")</f>
        <v/>
      </c>
      <c r="O9579" s="1" t="b">
        <f>ISNUMBER(MATCH($E9579,'VLookup Lists'!$E$2:$E$17,0))</f>
        <v>0</v>
      </c>
    </row>
    <row r="9580" spans="1:15" ht="15" customHeight="1" x14ac:dyDescent="0.2">
      <c r="A9580" s="1" t="str">
        <f t="shared" si="70"/>
        <v/>
      </c>
      <c r="E9580" s="1" t="s">
        <v>352</v>
      </c>
      <c r="F9580" s="38"/>
      <c r="G9580" s="38"/>
      <c r="M9580" s="1">
        <f>IF(ISNUMBER(MATCH(E9580,_xlfn.VSTACK('VLookup Lists'!$E$2:$E$17,'VLookup Lists'!$H$2:$H$38,'VLookup Lists'!$J$2:$J$8),0)),1,0)</f>
        <v>0</v>
      </c>
      <c r="N9580" s="1" t="str">
        <f>IFERROR(IF(VLOOKUP($D9580,'VLookup Lists'!$B$11:$C$29,2,FALSE)="FLIP",1,0),"")</f>
        <v/>
      </c>
      <c r="O9580" s="1" t="b">
        <f>ISNUMBER(MATCH($E9580,'VLookup Lists'!$E$2:$E$17,0))</f>
        <v>0</v>
      </c>
    </row>
    <row r="9581" spans="1:15" ht="15" customHeight="1" x14ac:dyDescent="0.2">
      <c r="A9581" s="1" t="str">
        <f t="shared" si="70"/>
        <v/>
      </c>
      <c r="E9581" s="1" t="s">
        <v>352</v>
      </c>
      <c r="F9581" s="38"/>
      <c r="G9581" s="38"/>
      <c r="M9581" s="1">
        <f>IF(ISNUMBER(MATCH(E9581,_xlfn.VSTACK('VLookup Lists'!$E$2:$E$17,'VLookup Lists'!$H$2:$H$38,'VLookup Lists'!$J$2:$J$8),0)),1,0)</f>
        <v>0</v>
      </c>
      <c r="N9581" s="1" t="str">
        <f>IFERROR(IF(VLOOKUP($D9581,'VLookup Lists'!$B$11:$C$29,2,FALSE)="FLIP",1,0),"")</f>
        <v/>
      </c>
      <c r="O9581" s="1" t="b">
        <f>ISNUMBER(MATCH($E9581,'VLookup Lists'!$E$2:$E$17,0))</f>
        <v>0</v>
      </c>
    </row>
    <row r="9582" spans="1:15" ht="15" customHeight="1" x14ac:dyDescent="0.2">
      <c r="A9582" s="1" t="str">
        <f t="shared" si="70"/>
        <v/>
      </c>
      <c r="E9582" s="1" t="s">
        <v>352</v>
      </c>
      <c r="F9582" s="38"/>
      <c r="G9582" s="38"/>
      <c r="M9582" s="1">
        <f>IF(ISNUMBER(MATCH(E9582,_xlfn.VSTACK('VLookup Lists'!$E$2:$E$17,'VLookup Lists'!$H$2:$H$38,'VLookup Lists'!$J$2:$J$8),0)),1,0)</f>
        <v>0</v>
      </c>
      <c r="N9582" s="1" t="str">
        <f>IFERROR(IF(VLOOKUP($D9582,'VLookup Lists'!$B$11:$C$29,2,FALSE)="FLIP",1,0),"")</f>
        <v/>
      </c>
      <c r="O9582" s="1" t="b">
        <f>ISNUMBER(MATCH($E9582,'VLookup Lists'!$E$2:$E$17,0))</f>
        <v>0</v>
      </c>
    </row>
    <row r="9583" spans="1:15" ht="15" customHeight="1" x14ac:dyDescent="0.2">
      <c r="A9583" s="1" t="str">
        <f t="shared" si="70"/>
        <v/>
      </c>
      <c r="E9583" s="1" t="s">
        <v>352</v>
      </c>
      <c r="F9583" s="38"/>
      <c r="G9583" s="38"/>
      <c r="M9583" s="1">
        <f>IF(ISNUMBER(MATCH(E9583,_xlfn.VSTACK('VLookup Lists'!$E$2:$E$17,'VLookup Lists'!$H$2:$H$38,'VLookup Lists'!$J$2:$J$8),0)),1,0)</f>
        <v>0</v>
      </c>
      <c r="N9583" s="1" t="str">
        <f>IFERROR(IF(VLOOKUP($D9583,'VLookup Lists'!$B$11:$C$29,2,FALSE)="FLIP",1,0),"")</f>
        <v/>
      </c>
      <c r="O9583" s="1" t="b">
        <f>ISNUMBER(MATCH($E9583,'VLookup Lists'!$E$2:$E$17,0))</f>
        <v>0</v>
      </c>
    </row>
  </sheetData>
  <autoFilter ref="A1:Q9583" xr:uid="{00000000-0001-0000-0300-000000000000}">
    <sortState xmlns:xlrd2="http://schemas.microsoft.com/office/spreadsheetml/2017/richdata2" ref="A155:Q2119">
      <sortCondition ref="B1:B9583"/>
    </sortState>
  </autoFilter>
  <phoneticPr fontId="14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702"/>
  <sheetViews>
    <sheetView workbookViewId="0">
      <selection activeCell="N1" sqref="N1"/>
    </sheetView>
  </sheetViews>
  <sheetFormatPr baseColWidth="10" defaultColWidth="11.1640625" defaultRowHeight="15" customHeight="1" x14ac:dyDescent="0.2"/>
  <cols>
    <col min="1" max="1" width="11" customWidth="1"/>
    <col min="2" max="2" width="54.6640625" bestFit="1" customWidth="1"/>
    <col min="3" max="3" width="11" customWidth="1"/>
    <col min="4" max="4" width="15.5" customWidth="1"/>
    <col min="5" max="5" width="13.6640625" customWidth="1"/>
    <col min="6" max="8" width="17" customWidth="1"/>
    <col min="9" max="9" width="14" customWidth="1"/>
    <col min="10" max="13" width="11" customWidth="1"/>
    <col min="14" max="14" width="12.5" customWidth="1"/>
    <col min="15" max="26" width="11" customWidth="1"/>
  </cols>
  <sheetData>
    <row r="1" spans="1:15" ht="15.75" customHeight="1" x14ac:dyDescent="0.2">
      <c r="A1" s="2" t="str" cm="1">
        <f t="array" ref="A1:O3702">_xlfn._xlws.FILTER(_xlfn.VSTACK(OFVP!A1:O9496,ICJIA!A2:O9583),_xlfn.VSTACK(OFVP!B1:B9496,ICJIA!B2:B9583)&lt;&gt;"")</f>
        <v>Source</v>
      </c>
      <c r="B1" s="2" t="str">
        <v>Grant Type</v>
      </c>
      <c r="C1" s="2" t="str">
        <v>Award ID</v>
      </c>
      <c r="D1" s="2" t="str">
        <v xml:space="preserve">CSFA </v>
      </c>
      <c r="E1" s="2" t="str">
        <v>Grantee Name</v>
      </c>
      <c r="F1" s="40" t="str">
        <v>Start Date</v>
      </c>
      <c r="G1" s="40" t="str">
        <v>End Date</v>
      </c>
      <c r="H1" s="41" t="str">
        <v>Award Amount</v>
      </c>
      <c r="I1" s="2" t="str">
        <v>Fiscal Year</v>
      </c>
      <c r="J1" s="2" t="str">
        <v>Chicago/Greater Illinois</v>
      </c>
      <c r="K1" s="2" t="str">
        <v>County</v>
      </c>
      <c r="L1" s="2" t="str">
        <v>Community Area</v>
      </c>
      <c r="M1" t="str">
        <v>CVI</v>
      </c>
      <c r="N1" t="str">
        <v>FLIP</v>
      </c>
      <c r="O1" t="str">
        <v>CP4P</v>
      </c>
    </row>
    <row r="2" spans="1:15" ht="15.75" customHeight="1" x14ac:dyDescent="0.2">
      <c r="A2" t="str">
        <v>OFVP</v>
      </c>
      <c r="B2" t="str">
        <v xml:space="preserve">TA Services Violence Prevention </v>
      </c>
      <c r="C2">
        <v>0</v>
      </c>
      <c r="D2">
        <v>2771</v>
      </c>
      <c r="E2" t="str">
        <v>Acclivus, Inc.</v>
      </c>
      <c r="F2" s="38">
        <v>0</v>
      </c>
      <c r="G2" s="38">
        <v>45930</v>
      </c>
      <c r="H2" s="39">
        <v>150000</v>
      </c>
      <c r="I2">
        <v>2022</v>
      </c>
      <c r="J2" t="str">
        <v>Chicago</v>
      </c>
      <c r="K2" t="str">
        <v>Cook</v>
      </c>
      <c r="L2" t="str">
        <v>z TTAS - Chicago</v>
      </c>
      <c r="M2">
        <v>1</v>
      </c>
      <c r="N2">
        <v>0</v>
      </c>
      <c r="O2" t="b">
        <v>0</v>
      </c>
    </row>
    <row r="3" spans="1:15" ht="15.75" customHeight="1" x14ac:dyDescent="0.2">
      <c r="A3" t="str">
        <v>OFVP</v>
      </c>
      <c r="B3" t="str">
        <v xml:space="preserve">TA Services Violence Prevention </v>
      </c>
      <c r="C3">
        <v>0</v>
      </c>
      <c r="D3">
        <v>2771</v>
      </c>
      <c r="E3" t="str">
        <v>Metropolitan Family Services</v>
      </c>
      <c r="F3" s="38">
        <v>0</v>
      </c>
      <c r="G3" s="38">
        <v>45565</v>
      </c>
      <c r="H3" s="39">
        <v>188061</v>
      </c>
      <c r="I3">
        <v>2022</v>
      </c>
      <c r="J3" t="str">
        <v>Chicago</v>
      </c>
      <c r="K3" t="str">
        <v>Cook</v>
      </c>
      <c r="L3" t="str">
        <v>z TTAS - Chicago</v>
      </c>
      <c r="M3">
        <v>1</v>
      </c>
      <c r="N3">
        <v>0</v>
      </c>
      <c r="O3" t="b">
        <v>1</v>
      </c>
    </row>
    <row r="4" spans="1:15" ht="15.75" customHeight="1" x14ac:dyDescent="0.2">
      <c r="A4" t="str">
        <v>OFVP</v>
      </c>
      <c r="B4" t="str">
        <v xml:space="preserve">TA Services Violence Prevention </v>
      </c>
      <c r="C4">
        <v>0</v>
      </c>
      <c r="D4">
        <v>2771</v>
      </c>
      <c r="E4" t="str">
        <v>UNIVERSAL FAMILY CONNECTION</v>
      </c>
      <c r="F4" s="38">
        <v>0</v>
      </c>
      <c r="G4" s="38">
        <v>45344</v>
      </c>
      <c r="H4" s="39">
        <v>159600</v>
      </c>
      <c r="I4">
        <v>2022</v>
      </c>
      <c r="J4" t="str">
        <v>Chicago</v>
      </c>
      <c r="K4" t="str">
        <v>Cook</v>
      </c>
      <c r="L4" t="str">
        <v>z TTAS - Chicago</v>
      </c>
      <c r="M4">
        <v>0</v>
      </c>
      <c r="N4" s="1">
        <v>0</v>
      </c>
      <c r="O4" t="b">
        <v>0</v>
      </c>
    </row>
    <row r="5" spans="1:15" ht="15.75" customHeight="1" x14ac:dyDescent="0.2">
      <c r="A5" t="str">
        <v>OFVP</v>
      </c>
      <c r="B5" t="str">
        <v xml:space="preserve">TA Services Youth Development </v>
      </c>
      <c r="C5">
        <v>0</v>
      </c>
      <c r="D5">
        <v>2772</v>
      </c>
      <c r="E5" t="str">
        <v>BLACK COMMUNITY PROVIDER</v>
      </c>
      <c r="F5" s="38">
        <v>0</v>
      </c>
      <c r="G5" s="38">
        <v>45565</v>
      </c>
      <c r="H5" s="39">
        <v>145486</v>
      </c>
      <c r="I5">
        <v>2022</v>
      </c>
      <c r="J5" t="str">
        <v>Chicago</v>
      </c>
      <c r="K5" t="str">
        <v>Cook</v>
      </c>
      <c r="L5" t="str">
        <v>z TTAS - Chicago</v>
      </c>
      <c r="M5">
        <v>0</v>
      </c>
      <c r="N5">
        <v>0</v>
      </c>
      <c r="O5" t="b">
        <v>0</v>
      </c>
    </row>
    <row r="6" spans="1:15" ht="15.75" customHeight="1" x14ac:dyDescent="0.2">
      <c r="A6" t="str">
        <v>OFVP</v>
      </c>
      <c r="B6" t="str">
        <v xml:space="preserve">TA Services Youth Development </v>
      </c>
      <c r="C6">
        <v>0</v>
      </c>
      <c r="D6">
        <v>2772</v>
      </c>
      <c r="E6" t="str">
        <v>Metropolitan Family Services</v>
      </c>
      <c r="F6" s="38">
        <v>0</v>
      </c>
      <c r="G6" s="38">
        <v>45565</v>
      </c>
      <c r="H6" s="39">
        <v>203463</v>
      </c>
      <c r="I6">
        <v>2022</v>
      </c>
      <c r="J6" t="str">
        <v>Chicago</v>
      </c>
      <c r="K6" t="str">
        <v>Cook</v>
      </c>
      <c r="L6" t="str">
        <v>z TTAS - Chicago</v>
      </c>
      <c r="M6">
        <v>1</v>
      </c>
      <c r="N6">
        <v>0</v>
      </c>
      <c r="O6" t="b">
        <v>1</v>
      </c>
    </row>
    <row r="7" spans="1:15" ht="15.75" customHeight="1" x14ac:dyDescent="0.2">
      <c r="A7" t="str">
        <v>OFVP</v>
      </c>
      <c r="B7" t="str">
        <v xml:space="preserve">TA Services Youth Development </v>
      </c>
      <c r="C7">
        <v>0</v>
      </c>
      <c r="D7">
        <v>2772</v>
      </c>
      <c r="E7" t="str">
        <v>Prevention First, Inc</v>
      </c>
      <c r="F7" s="38">
        <v>0</v>
      </c>
      <c r="G7" s="38">
        <v>45565</v>
      </c>
      <c r="H7" s="39">
        <v>168150</v>
      </c>
      <c r="I7">
        <v>2022</v>
      </c>
      <c r="J7" t="str">
        <v>Chicago</v>
      </c>
      <c r="K7" t="str">
        <v>Cook</v>
      </c>
      <c r="L7" t="str">
        <v>z TTAS - Chicago</v>
      </c>
      <c r="M7">
        <v>0</v>
      </c>
      <c r="N7">
        <v>0</v>
      </c>
      <c r="O7" t="b">
        <v>0</v>
      </c>
    </row>
    <row r="8" spans="1:15" ht="15.75" customHeight="1" x14ac:dyDescent="0.2">
      <c r="A8" t="str">
        <v>OFVP</v>
      </c>
      <c r="B8" t="str">
        <v xml:space="preserve">Chicago Conveners </v>
      </c>
      <c r="C8">
        <v>0</v>
      </c>
      <c r="D8">
        <v>2773</v>
      </c>
      <c r="E8" t="str">
        <v>Lawrence Hall Youth Services</v>
      </c>
      <c r="F8" s="38">
        <v>0</v>
      </c>
      <c r="G8" s="38">
        <v>45747</v>
      </c>
      <c r="H8" s="39">
        <v>25000</v>
      </c>
      <c r="I8">
        <v>2022</v>
      </c>
      <c r="J8" t="str">
        <v>Chicago</v>
      </c>
      <c r="K8" t="str">
        <v>Cook</v>
      </c>
      <c r="L8" t="str">
        <v>South Shore</v>
      </c>
      <c r="M8">
        <v>0</v>
      </c>
      <c r="N8">
        <v>0</v>
      </c>
      <c r="O8" t="b">
        <v>0</v>
      </c>
    </row>
    <row r="9" spans="1:15" ht="15.75" customHeight="1" x14ac:dyDescent="0.2">
      <c r="A9" t="str">
        <v>OFVP</v>
      </c>
      <c r="B9" t="str">
        <v xml:space="preserve">Chicago Conveners </v>
      </c>
      <c r="C9">
        <v>0</v>
      </c>
      <c r="D9">
        <v>2773</v>
      </c>
      <c r="E9" t="str">
        <v>UNIVERSAL FAMILY CONNECTION</v>
      </c>
      <c r="F9" s="38">
        <v>0</v>
      </c>
      <c r="G9" s="38">
        <v>45747</v>
      </c>
      <c r="H9" s="39">
        <v>24999.95</v>
      </c>
      <c r="I9">
        <v>2022</v>
      </c>
      <c r="J9" t="str">
        <v>Chicago</v>
      </c>
      <c r="K9" t="str">
        <v>Cook</v>
      </c>
      <c r="L9" t="str">
        <v xml:space="preserve">Auburn Gresham </v>
      </c>
      <c r="M9">
        <v>0</v>
      </c>
      <c r="N9">
        <v>0</v>
      </c>
      <c r="O9" t="b">
        <v>0</v>
      </c>
    </row>
    <row r="10" spans="1:15" ht="15.75" customHeight="1" x14ac:dyDescent="0.2">
      <c r="A10" t="str">
        <v>OFVP</v>
      </c>
      <c r="B10" t="str">
        <v xml:space="preserve">Chicago Conveners </v>
      </c>
      <c r="C10">
        <v>0</v>
      </c>
      <c r="D10">
        <v>2773</v>
      </c>
      <c r="E10" t="str">
        <v>UNIVERSAL FAMILY CONNECTION</v>
      </c>
      <c r="F10" s="38">
        <v>0</v>
      </c>
      <c r="G10" s="38">
        <v>45747</v>
      </c>
      <c r="H10" s="39">
        <v>24999.95</v>
      </c>
      <c r="I10">
        <v>2022</v>
      </c>
      <c r="J10" t="str">
        <v>Chicago</v>
      </c>
      <c r="K10" t="str">
        <v>Cook</v>
      </c>
      <c r="L10" t="str">
        <v>Englewood</v>
      </c>
      <c r="M10">
        <v>0</v>
      </c>
      <c r="N10">
        <v>0</v>
      </c>
      <c r="O10" t="b">
        <v>0</v>
      </c>
    </row>
    <row r="11" spans="1:15" ht="15.75" customHeight="1" x14ac:dyDescent="0.2">
      <c r="A11" t="str">
        <v>OFVP</v>
      </c>
      <c r="B11" t="str">
        <v xml:space="preserve">Chicago Conveners </v>
      </c>
      <c r="C11">
        <v>0</v>
      </c>
      <c r="D11">
        <v>2773</v>
      </c>
      <c r="E11" t="str">
        <v>WHAT ABOUT US CHARITABLE</v>
      </c>
      <c r="F11" s="38">
        <v>0</v>
      </c>
      <c r="G11" s="38">
        <v>45747</v>
      </c>
      <c r="H11" s="39">
        <v>25000</v>
      </c>
      <c r="I11">
        <v>2022</v>
      </c>
      <c r="J11" t="str">
        <v>Chicago</v>
      </c>
      <c r="K11" t="str">
        <v>Cook</v>
      </c>
      <c r="L11" t="str">
        <v>Austin</v>
      </c>
      <c r="M11">
        <v>0</v>
      </c>
      <c r="N11">
        <v>0</v>
      </c>
      <c r="O11" t="b">
        <v>0</v>
      </c>
    </row>
    <row r="12" spans="1:15" ht="15.75" customHeight="1" x14ac:dyDescent="0.2">
      <c r="A12" t="str">
        <v>OFVP</v>
      </c>
      <c r="B12" t="str">
        <v xml:space="preserve">Chicago Conveners </v>
      </c>
      <c r="C12">
        <v>0</v>
      </c>
      <c r="D12">
        <v>2773</v>
      </c>
      <c r="E12" t="str">
        <v>YMCA OF METROPOLITAN CHICAGO</v>
      </c>
      <c r="F12" s="38">
        <v>0</v>
      </c>
      <c r="G12" s="38">
        <v>45747</v>
      </c>
      <c r="H12" s="39">
        <v>24075</v>
      </c>
      <c r="I12">
        <v>2022</v>
      </c>
      <c r="J12" t="str">
        <v>Chicago</v>
      </c>
      <c r="K12" t="str">
        <v>Cook</v>
      </c>
      <c r="L12" t="str">
        <v>Chicago Lawn</v>
      </c>
      <c r="M12">
        <v>1</v>
      </c>
      <c r="N12">
        <v>0</v>
      </c>
      <c r="O12" t="b">
        <v>0</v>
      </c>
    </row>
    <row r="13" spans="1:15" ht="15.75" customHeight="1" x14ac:dyDescent="0.2">
      <c r="A13" t="str">
        <v>OFVP</v>
      </c>
      <c r="B13" t="str">
        <v xml:space="preserve">Chicago Conveners </v>
      </c>
      <c r="C13">
        <v>0</v>
      </c>
      <c r="D13">
        <v>2773</v>
      </c>
      <c r="E13" t="str">
        <v>YMCA OF METROPOLITAN CHICAGO</v>
      </c>
      <c r="F13" s="38">
        <v>0</v>
      </c>
      <c r="G13" s="38">
        <v>45747</v>
      </c>
      <c r="H13" s="39">
        <v>24075</v>
      </c>
      <c r="I13">
        <v>2022</v>
      </c>
      <c r="J13" t="str">
        <v>Chicago</v>
      </c>
      <c r="K13" t="str">
        <v>Cook</v>
      </c>
      <c r="L13" t="str">
        <v>East Garfield Park</v>
      </c>
      <c r="M13">
        <v>1</v>
      </c>
      <c r="N13">
        <v>0</v>
      </c>
      <c r="O13" t="b">
        <v>0</v>
      </c>
    </row>
    <row r="14" spans="1:15" ht="15.75" customHeight="1" x14ac:dyDescent="0.2">
      <c r="A14" t="str">
        <v>OFVP</v>
      </c>
      <c r="B14" t="str">
        <v xml:space="preserve">Chicago Conveners </v>
      </c>
      <c r="C14">
        <v>0</v>
      </c>
      <c r="D14">
        <v>2773</v>
      </c>
      <c r="E14" t="str">
        <v>YMCA OF METROPOLITAN CHICAGO</v>
      </c>
      <c r="F14" s="38">
        <v>0</v>
      </c>
      <c r="G14" s="38">
        <v>45747</v>
      </c>
      <c r="H14" s="39">
        <v>24075</v>
      </c>
      <c r="I14">
        <v>2022</v>
      </c>
      <c r="J14" t="str">
        <v>Chicago</v>
      </c>
      <c r="K14" t="str">
        <v>Cook</v>
      </c>
      <c r="L14" t="str">
        <v>South Chicago</v>
      </c>
      <c r="M14">
        <v>1</v>
      </c>
      <c r="N14">
        <v>0</v>
      </c>
      <c r="O14" t="b">
        <v>0</v>
      </c>
    </row>
    <row r="15" spans="1:15" ht="15.75" customHeight="1" x14ac:dyDescent="0.2">
      <c r="A15" t="str">
        <v>OFVP</v>
      </c>
      <c r="B15" t="str">
        <v xml:space="preserve">Chicago Conveners </v>
      </c>
      <c r="C15">
        <v>0</v>
      </c>
      <c r="D15">
        <v>2773</v>
      </c>
      <c r="E15" t="str">
        <v>YMCA OF METROPOLITAN CHICAGO</v>
      </c>
      <c r="F15" s="38">
        <v>0</v>
      </c>
      <c r="G15" s="38">
        <v>45747</v>
      </c>
      <c r="H15" s="39">
        <v>24075</v>
      </c>
      <c r="I15">
        <v>2022</v>
      </c>
      <c r="J15" t="str">
        <v>Chicago</v>
      </c>
      <c r="K15" t="str">
        <v>Cook</v>
      </c>
      <c r="L15" t="str">
        <v>West Garfield Park</v>
      </c>
      <c r="M15">
        <v>1</v>
      </c>
      <c r="N15">
        <v>0</v>
      </c>
      <c r="O15" t="b">
        <v>0</v>
      </c>
    </row>
    <row r="16" spans="1:15" ht="15.75" customHeight="1" x14ac:dyDescent="0.2">
      <c r="A16" t="str">
        <v>OFVP</v>
      </c>
      <c r="B16" t="str">
        <v xml:space="preserve">Chicago Conveners </v>
      </c>
      <c r="C16">
        <v>0</v>
      </c>
      <c r="D16">
        <v>2773</v>
      </c>
      <c r="E16" t="str">
        <v>YMCA OF METROPOLITAN CHICAGO</v>
      </c>
      <c r="F16" s="38">
        <v>0</v>
      </c>
      <c r="G16" s="38">
        <v>45747</v>
      </c>
      <c r="H16" s="39">
        <v>24075</v>
      </c>
      <c r="I16">
        <v>2022</v>
      </c>
      <c r="J16" t="str">
        <v>Chicago</v>
      </c>
      <c r="K16" t="str">
        <v>Cook</v>
      </c>
      <c r="L16" t="str">
        <v>Woodlawn</v>
      </c>
      <c r="M16">
        <v>1</v>
      </c>
      <c r="N16">
        <v>0</v>
      </c>
      <c r="O16" t="b">
        <v>0</v>
      </c>
    </row>
    <row r="17" spans="1:15" ht="15.75" customHeight="1" x14ac:dyDescent="0.2">
      <c r="A17" t="str">
        <v>OFVP</v>
      </c>
      <c r="B17" t="str">
        <v xml:space="preserve">Violence Prevention </v>
      </c>
      <c r="C17">
        <v>0</v>
      </c>
      <c r="D17">
        <v>2774</v>
      </c>
      <c r="E17" t="str">
        <v>ACCLIVUS, INC.</v>
      </c>
      <c r="F17" s="38">
        <v>0</v>
      </c>
      <c r="G17" s="38">
        <v>45838</v>
      </c>
      <c r="H17" s="39">
        <v>75000</v>
      </c>
      <c r="I17">
        <v>2022</v>
      </c>
      <c r="J17" t="str">
        <v>Chicago</v>
      </c>
      <c r="K17" t="str">
        <v>Cook</v>
      </c>
      <c r="L17" t="str">
        <v>Fuller Park</v>
      </c>
      <c r="M17">
        <v>1</v>
      </c>
      <c r="N17">
        <v>0</v>
      </c>
      <c r="O17" t="b">
        <v>0</v>
      </c>
    </row>
    <row r="18" spans="1:15" ht="15.75" customHeight="1" x14ac:dyDescent="0.2">
      <c r="A18" t="str">
        <v>OFVP</v>
      </c>
      <c r="B18" t="str">
        <v xml:space="preserve">Violence Prevention </v>
      </c>
      <c r="C18">
        <v>0</v>
      </c>
      <c r="D18">
        <v>2774</v>
      </c>
      <c r="E18" t="str">
        <v>ACCLIVUS, INC.</v>
      </c>
      <c r="F18" s="38">
        <v>0</v>
      </c>
      <c r="G18" s="38">
        <v>45688</v>
      </c>
      <c r="H18" s="39">
        <v>75000</v>
      </c>
      <c r="I18">
        <v>2022</v>
      </c>
      <c r="J18" t="str">
        <v>Chicago</v>
      </c>
      <c r="K18" t="str">
        <v>Cook</v>
      </c>
      <c r="L18" t="str">
        <v>Greater Grand Crossing</v>
      </c>
      <c r="M18">
        <v>1</v>
      </c>
      <c r="N18">
        <v>0</v>
      </c>
      <c r="O18" t="b">
        <v>0</v>
      </c>
    </row>
    <row r="19" spans="1:15" ht="15.75" customHeight="1" x14ac:dyDescent="0.2">
      <c r="A19" t="str">
        <v>OFVP</v>
      </c>
      <c r="B19" t="str">
        <v xml:space="preserve">Violence Prevention </v>
      </c>
      <c r="C19">
        <v>0</v>
      </c>
      <c r="D19">
        <v>2774</v>
      </c>
      <c r="E19" t="str">
        <v>ACCLIVUS, INC.</v>
      </c>
      <c r="F19" s="38">
        <v>0</v>
      </c>
      <c r="G19" s="38">
        <v>45688</v>
      </c>
      <c r="H19" s="39">
        <v>75000</v>
      </c>
      <c r="I19">
        <v>2022</v>
      </c>
      <c r="J19" t="str">
        <v>Chicago</v>
      </c>
      <c r="K19" t="str">
        <v>Cook</v>
      </c>
      <c r="L19" t="str">
        <v>Washington Park</v>
      </c>
      <c r="M19">
        <v>1</v>
      </c>
      <c r="N19">
        <v>0</v>
      </c>
      <c r="O19" t="b">
        <v>0</v>
      </c>
    </row>
    <row r="20" spans="1:15" ht="15.75" customHeight="1" x14ac:dyDescent="0.2">
      <c r="A20" t="str">
        <v>OFVP</v>
      </c>
      <c r="B20" t="str">
        <v xml:space="preserve">Violence Prevention </v>
      </c>
      <c r="C20">
        <v>0</v>
      </c>
      <c r="D20">
        <v>2774</v>
      </c>
      <c r="E20" t="str">
        <v>ACCLIVUS, INC.</v>
      </c>
      <c r="F20" s="38">
        <v>0</v>
      </c>
      <c r="G20" s="38">
        <v>45688</v>
      </c>
      <c r="H20" s="39">
        <v>75000</v>
      </c>
      <c r="I20">
        <v>2022</v>
      </c>
      <c r="J20" t="str">
        <v>Chicago</v>
      </c>
      <c r="K20" t="str">
        <v>Cook</v>
      </c>
      <c r="L20" t="str">
        <v>West Pullman</v>
      </c>
      <c r="M20">
        <v>1</v>
      </c>
      <c r="N20">
        <v>0</v>
      </c>
      <c r="O20" t="b">
        <v>0</v>
      </c>
    </row>
    <row r="21" spans="1:15" ht="15.75" customHeight="1" x14ac:dyDescent="0.2">
      <c r="A21" t="str">
        <v>OFVP</v>
      </c>
      <c r="B21" t="str">
        <v xml:space="preserve">Violence Prevention </v>
      </c>
      <c r="C21">
        <v>0</v>
      </c>
      <c r="D21">
        <v>2774</v>
      </c>
      <c r="E21" t="str">
        <v>Advocate Northside Health Network</v>
      </c>
      <c r="F21" s="38">
        <v>0</v>
      </c>
      <c r="G21" s="38">
        <v>45838</v>
      </c>
      <c r="H21" s="39">
        <v>81244</v>
      </c>
      <c r="I21">
        <v>2022</v>
      </c>
      <c r="J21" t="str">
        <v>Chicago</v>
      </c>
      <c r="K21" t="str">
        <v>Cook</v>
      </c>
      <c r="L21" t="str">
        <v>Austin</v>
      </c>
      <c r="M21">
        <v>0</v>
      </c>
      <c r="N21">
        <v>0</v>
      </c>
      <c r="O21" t="b">
        <v>0</v>
      </c>
    </row>
    <row r="22" spans="1:15" ht="15.75" customHeight="1" x14ac:dyDescent="0.2">
      <c r="A22" t="str">
        <v>OFVP</v>
      </c>
      <c r="B22" t="str">
        <v xml:space="preserve">Violence Prevention </v>
      </c>
      <c r="C22">
        <v>0</v>
      </c>
      <c r="D22">
        <v>2774</v>
      </c>
      <c r="E22" t="str">
        <v>Advocate Northside Health Network</v>
      </c>
      <c r="F22" s="38">
        <v>0</v>
      </c>
      <c r="G22" s="38">
        <v>45688</v>
      </c>
      <c r="H22" s="39">
        <v>81244</v>
      </c>
      <c r="I22">
        <v>2022</v>
      </c>
      <c r="J22" t="str">
        <v>Chicago</v>
      </c>
      <c r="K22" t="str">
        <v>Cook</v>
      </c>
      <c r="L22" t="str">
        <v>North Lawndale</v>
      </c>
      <c r="M22">
        <v>0</v>
      </c>
      <c r="N22">
        <v>0</v>
      </c>
      <c r="O22" t="b">
        <v>0</v>
      </c>
    </row>
    <row r="23" spans="1:15" ht="15.75" customHeight="1" x14ac:dyDescent="0.2">
      <c r="A23" t="str">
        <v>OFVP</v>
      </c>
      <c r="B23" t="str">
        <v xml:space="preserve">Violence Prevention </v>
      </c>
      <c r="C23">
        <v>0</v>
      </c>
      <c r="D23">
        <v>2774</v>
      </c>
      <c r="E23" t="str">
        <v>Advocate Northside Health Network</v>
      </c>
      <c r="F23" s="38">
        <v>0</v>
      </c>
      <c r="G23" s="38">
        <v>45688</v>
      </c>
      <c r="H23" s="39">
        <v>81244</v>
      </c>
      <c r="I23">
        <v>2022</v>
      </c>
      <c r="J23" t="str">
        <v>Chicago</v>
      </c>
      <c r="K23" t="str">
        <v>Cook</v>
      </c>
      <c r="L23" t="str">
        <v>West Garfield Park</v>
      </c>
      <c r="M23">
        <v>0</v>
      </c>
      <c r="N23">
        <v>0</v>
      </c>
      <c r="O23" t="b">
        <v>0</v>
      </c>
    </row>
    <row r="24" spans="1:15" ht="15.75" customHeight="1" x14ac:dyDescent="0.2">
      <c r="A24" t="str">
        <v>OFVP</v>
      </c>
      <c r="B24" t="str">
        <v xml:space="preserve">Violence Prevention </v>
      </c>
      <c r="C24">
        <v>0</v>
      </c>
      <c r="D24">
        <v>2774</v>
      </c>
      <c r="E24" t="str">
        <v>Alliance of Local Service Organizations (ALSO)</v>
      </c>
      <c r="F24" s="38">
        <v>0</v>
      </c>
      <c r="G24" s="38">
        <v>45688</v>
      </c>
      <c r="H24" s="39">
        <v>75000</v>
      </c>
      <c r="I24">
        <v>2022</v>
      </c>
      <c r="J24" t="str">
        <v>Chicago</v>
      </c>
      <c r="K24" t="str">
        <v>Cook</v>
      </c>
      <c r="L24" t="str">
        <v>Humboldt Park</v>
      </c>
      <c r="M24">
        <v>1</v>
      </c>
      <c r="N24">
        <v>0</v>
      </c>
      <c r="O24" t="b">
        <v>1</v>
      </c>
    </row>
    <row r="25" spans="1:15" ht="15.75" customHeight="1" x14ac:dyDescent="0.2">
      <c r="A25" t="str">
        <v>OFVP</v>
      </c>
      <c r="B25" t="str">
        <v xml:space="preserve">Violence Prevention </v>
      </c>
      <c r="C25">
        <v>0</v>
      </c>
      <c r="D25">
        <v>2774</v>
      </c>
      <c r="E25" t="str">
        <v>Breakthrough Urban Ministries</v>
      </c>
      <c r="F25" s="38">
        <v>0</v>
      </c>
      <c r="G25" s="38">
        <v>45688</v>
      </c>
      <c r="H25" s="39">
        <v>75000</v>
      </c>
      <c r="I25">
        <v>2022</v>
      </c>
      <c r="J25" t="str">
        <v>Chicago</v>
      </c>
      <c r="K25" t="str">
        <v>Cook</v>
      </c>
      <c r="L25" t="str">
        <v>East Garfield Park</v>
      </c>
      <c r="M25">
        <v>1</v>
      </c>
      <c r="N25">
        <v>0</v>
      </c>
      <c r="O25" t="b">
        <v>1</v>
      </c>
    </row>
    <row r="26" spans="1:15" ht="15.75" customHeight="1" x14ac:dyDescent="0.2">
      <c r="A26" t="str">
        <v>OFVP</v>
      </c>
      <c r="B26" t="str">
        <v xml:space="preserve">Violence Prevention </v>
      </c>
      <c r="C26">
        <v>0</v>
      </c>
      <c r="D26">
        <v>2774</v>
      </c>
      <c r="E26" t="str">
        <v>BUILD Inc.</v>
      </c>
      <c r="F26" s="38">
        <v>0</v>
      </c>
      <c r="G26" s="38">
        <v>45688</v>
      </c>
      <c r="H26" s="39">
        <v>75000</v>
      </c>
      <c r="I26">
        <v>2022</v>
      </c>
      <c r="J26" t="str">
        <v>Chicago</v>
      </c>
      <c r="K26" t="str">
        <v>Cook</v>
      </c>
      <c r="L26" t="str">
        <v>Austin</v>
      </c>
      <c r="M26">
        <v>1</v>
      </c>
      <c r="N26">
        <v>0</v>
      </c>
      <c r="O26" t="b">
        <v>0</v>
      </c>
    </row>
    <row r="27" spans="1:15" ht="15.75" customHeight="1" x14ac:dyDescent="0.2">
      <c r="A27" t="str">
        <v>OFVP</v>
      </c>
      <c r="B27" t="str">
        <v xml:space="preserve">Violence Prevention </v>
      </c>
      <c r="C27">
        <v>0</v>
      </c>
      <c r="D27">
        <v>2774</v>
      </c>
      <c r="E27" t="str">
        <v>Claretian Associates, Inc.</v>
      </c>
      <c r="F27" s="38">
        <v>0</v>
      </c>
      <c r="G27" s="38">
        <v>45688</v>
      </c>
      <c r="H27" s="39">
        <v>101545</v>
      </c>
      <c r="I27">
        <v>2022</v>
      </c>
      <c r="J27" t="str">
        <v>Chicago</v>
      </c>
      <c r="K27" t="str">
        <v>Cook</v>
      </c>
      <c r="L27" t="str">
        <v>South Chicago</v>
      </c>
      <c r="M27">
        <v>1</v>
      </c>
      <c r="N27">
        <v>0</v>
      </c>
      <c r="O27" t="b">
        <v>1</v>
      </c>
    </row>
    <row r="28" spans="1:15" ht="15.75" customHeight="1" x14ac:dyDescent="0.2">
      <c r="A28" t="str">
        <v>OFVP</v>
      </c>
      <c r="B28" t="str">
        <v xml:space="preserve">Violence Prevention </v>
      </c>
      <c r="C28">
        <v>0</v>
      </c>
      <c r="D28">
        <v>2774</v>
      </c>
      <c r="E28" t="str">
        <v>ENLACE CHICAGO</v>
      </c>
      <c r="F28" s="38">
        <v>0</v>
      </c>
      <c r="G28" s="38">
        <v>45688</v>
      </c>
      <c r="H28" s="39">
        <v>57873</v>
      </c>
      <c r="I28">
        <v>2022</v>
      </c>
      <c r="J28" t="str">
        <v>Chicago</v>
      </c>
      <c r="K28" t="str">
        <v>Cook</v>
      </c>
      <c r="L28" t="str">
        <v>South Lawndale</v>
      </c>
      <c r="M28">
        <v>1</v>
      </c>
      <c r="N28">
        <v>0</v>
      </c>
      <c r="O28" t="b">
        <v>1</v>
      </c>
    </row>
    <row r="29" spans="1:15" ht="15.75" customHeight="1" x14ac:dyDescent="0.2">
      <c r="A29" t="str">
        <v>OFVP</v>
      </c>
      <c r="B29" t="str">
        <v xml:space="preserve">Violence Prevention </v>
      </c>
      <c r="C29">
        <v>0</v>
      </c>
      <c r="D29">
        <v>2774</v>
      </c>
      <c r="E29" t="str">
        <v>Fierce Women of Faith, Inc.</v>
      </c>
      <c r="F29" s="38">
        <v>0</v>
      </c>
      <c r="G29" s="38">
        <v>45184</v>
      </c>
      <c r="H29" s="39">
        <v>81356</v>
      </c>
      <c r="I29">
        <v>2022</v>
      </c>
      <c r="J29" t="str">
        <v>Chicago</v>
      </c>
      <c r="K29" t="str">
        <v>Cook</v>
      </c>
      <c r="L29" t="str">
        <v>Englewood</v>
      </c>
      <c r="M29">
        <v>0</v>
      </c>
      <c r="N29">
        <v>0</v>
      </c>
      <c r="O29" t="b">
        <v>0</v>
      </c>
    </row>
    <row r="30" spans="1:15" ht="15.75" customHeight="1" x14ac:dyDescent="0.2">
      <c r="A30" t="str">
        <v>OFVP</v>
      </c>
      <c r="B30" t="str">
        <v xml:space="preserve">Violence Prevention </v>
      </c>
      <c r="C30">
        <v>0</v>
      </c>
      <c r="D30">
        <v>2774</v>
      </c>
      <c r="E30" t="str">
        <v>HOPE OPPORTUNITY PURPOSE</v>
      </c>
      <c r="F30" s="38">
        <v>0</v>
      </c>
      <c r="G30" s="38">
        <v>45838</v>
      </c>
      <c r="H30" s="39">
        <v>80020</v>
      </c>
      <c r="I30">
        <v>2022</v>
      </c>
      <c r="J30" t="str">
        <v>Chicago</v>
      </c>
      <c r="K30" t="str">
        <v>Cook</v>
      </c>
      <c r="L30" t="str">
        <v>New City</v>
      </c>
      <c r="M30">
        <v>0</v>
      </c>
      <c r="N30">
        <v>0</v>
      </c>
      <c r="O30" t="b">
        <v>0</v>
      </c>
    </row>
    <row r="31" spans="1:15" ht="15.75" customHeight="1" x14ac:dyDescent="0.2">
      <c r="A31" t="str">
        <v>OFVP</v>
      </c>
      <c r="B31" t="str">
        <v xml:space="preserve">Violence Prevention </v>
      </c>
      <c r="C31">
        <v>0</v>
      </c>
      <c r="D31">
        <v>2774</v>
      </c>
      <c r="E31" t="str">
        <v>HOPE OPPORTUNITY PURPOSE</v>
      </c>
      <c r="F31" s="38">
        <v>0</v>
      </c>
      <c r="G31" s="38">
        <v>45688</v>
      </c>
      <c r="H31" s="39">
        <v>80020</v>
      </c>
      <c r="I31">
        <v>2022</v>
      </c>
      <c r="J31" t="str">
        <v>Chicago</v>
      </c>
      <c r="K31" t="str">
        <v>Cook</v>
      </c>
      <c r="L31" t="str">
        <v>South Lawndale</v>
      </c>
      <c r="M31">
        <v>0</v>
      </c>
      <c r="N31">
        <v>0</v>
      </c>
      <c r="O31" t="b">
        <v>0</v>
      </c>
    </row>
    <row r="32" spans="1:15" ht="15.75" customHeight="1" x14ac:dyDescent="0.2">
      <c r="A32" t="str">
        <v>OFVP</v>
      </c>
      <c r="B32" t="str">
        <v xml:space="preserve">Violence Prevention </v>
      </c>
      <c r="C32">
        <v>0</v>
      </c>
      <c r="D32">
        <v>2774</v>
      </c>
      <c r="E32" t="str">
        <v>Institute for Nonviolence Chicago (INVC)</v>
      </c>
      <c r="F32" s="38">
        <v>0</v>
      </c>
      <c r="G32" s="38">
        <v>45688</v>
      </c>
      <c r="H32" s="39">
        <v>111766.5</v>
      </c>
      <c r="I32">
        <v>2022</v>
      </c>
      <c r="J32" t="str">
        <v>Chicago</v>
      </c>
      <c r="K32" t="str">
        <v>Cook</v>
      </c>
      <c r="L32" t="str">
        <v>Austin</v>
      </c>
      <c r="M32">
        <v>1</v>
      </c>
      <c r="N32">
        <v>0</v>
      </c>
      <c r="O32" t="b">
        <v>1</v>
      </c>
    </row>
    <row r="33" spans="1:15" ht="15.75" customHeight="1" x14ac:dyDescent="0.2">
      <c r="A33" t="str">
        <v>OFVP</v>
      </c>
      <c r="B33" t="str">
        <v xml:space="preserve">Violence Prevention </v>
      </c>
      <c r="C33">
        <v>0</v>
      </c>
      <c r="D33">
        <v>2774</v>
      </c>
      <c r="E33" t="str">
        <v>Institute for Nonviolence Chicago (INVC)</v>
      </c>
      <c r="F33" s="38">
        <v>0</v>
      </c>
      <c r="G33" s="38">
        <v>45688</v>
      </c>
      <c r="H33" s="39">
        <v>111766.5</v>
      </c>
      <c r="I33">
        <v>2022</v>
      </c>
      <c r="J33" t="str">
        <v>Chicago</v>
      </c>
      <c r="K33" t="str">
        <v>Cook</v>
      </c>
      <c r="L33" t="str">
        <v>West Garfield Park</v>
      </c>
      <c r="M33">
        <v>1</v>
      </c>
      <c r="N33">
        <v>0</v>
      </c>
      <c r="O33" t="b">
        <v>1</v>
      </c>
    </row>
    <row r="34" spans="1:15" ht="15.75" customHeight="1" x14ac:dyDescent="0.2">
      <c r="A34" t="str">
        <v>OFVP</v>
      </c>
      <c r="B34" t="str">
        <v xml:space="preserve">Violence Prevention </v>
      </c>
      <c r="C34">
        <v>0</v>
      </c>
      <c r="D34">
        <v>2774</v>
      </c>
      <c r="E34" t="str">
        <v>National Youth Advocate Program, Inc.</v>
      </c>
      <c r="F34" s="38">
        <v>0</v>
      </c>
      <c r="G34" s="38">
        <v>45688</v>
      </c>
      <c r="H34" s="39">
        <v>82829</v>
      </c>
      <c r="I34">
        <v>2022</v>
      </c>
      <c r="J34" t="str">
        <v>Chicago</v>
      </c>
      <c r="K34" t="str">
        <v>Cook</v>
      </c>
      <c r="L34" t="str">
        <v>Chatham</v>
      </c>
      <c r="M34">
        <v>0</v>
      </c>
      <c r="N34">
        <v>0</v>
      </c>
      <c r="O34" t="b">
        <v>0</v>
      </c>
    </row>
    <row r="35" spans="1:15" ht="15.75" customHeight="1" x14ac:dyDescent="0.2">
      <c r="A35" t="str">
        <v>OFVP</v>
      </c>
      <c r="B35" t="str">
        <v xml:space="preserve">Violence Prevention </v>
      </c>
      <c r="C35">
        <v>0</v>
      </c>
      <c r="D35">
        <v>2774</v>
      </c>
      <c r="E35" t="str">
        <v>New Life Centers</v>
      </c>
      <c r="F35" s="38">
        <v>0</v>
      </c>
      <c r="G35" s="38">
        <v>45688</v>
      </c>
      <c r="H35" s="39">
        <v>75000</v>
      </c>
      <c r="I35">
        <v>2022</v>
      </c>
      <c r="J35" t="str">
        <v>Chicago</v>
      </c>
      <c r="K35" t="str">
        <v>Cook</v>
      </c>
      <c r="L35" t="str">
        <v>South Lawndale</v>
      </c>
      <c r="M35">
        <v>1</v>
      </c>
      <c r="N35">
        <v>0</v>
      </c>
      <c r="O35" t="b">
        <v>1</v>
      </c>
    </row>
    <row r="36" spans="1:15" ht="15.75" customHeight="1" x14ac:dyDescent="0.2">
      <c r="A36" t="str">
        <v>OFVP</v>
      </c>
      <c r="B36" t="str">
        <v xml:space="preserve">Violence Prevention </v>
      </c>
      <c r="C36">
        <v>0</v>
      </c>
      <c r="D36">
        <v>2774</v>
      </c>
      <c r="E36" t="str">
        <v>PHALANX FAMILY SERVICES</v>
      </c>
      <c r="F36" s="38">
        <v>0</v>
      </c>
      <c r="G36" s="38">
        <v>45688</v>
      </c>
      <c r="H36" s="39">
        <v>206714</v>
      </c>
      <c r="I36">
        <v>2022</v>
      </c>
      <c r="J36" t="str">
        <v>Chicago</v>
      </c>
      <c r="K36" t="str">
        <v>Cook</v>
      </c>
      <c r="L36" t="str">
        <v>Roseland</v>
      </c>
      <c r="M36">
        <v>1</v>
      </c>
      <c r="N36">
        <v>0</v>
      </c>
      <c r="O36" t="b">
        <v>0</v>
      </c>
    </row>
    <row r="37" spans="1:15" ht="15.75" customHeight="1" x14ac:dyDescent="0.2">
      <c r="A37" t="str">
        <v>OFVP</v>
      </c>
      <c r="B37" t="str">
        <v xml:space="preserve">Violence Prevention </v>
      </c>
      <c r="C37">
        <v>0</v>
      </c>
      <c r="D37">
        <v>2774</v>
      </c>
      <c r="E37" t="str">
        <v>PHALANX FAMILY SERVICES</v>
      </c>
      <c r="F37" s="38">
        <v>0</v>
      </c>
      <c r="G37" s="38">
        <v>45688</v>
      </c>
      <c r="H37" s="39">
        <v>206714</v>
      </c>
      <c r="I37">
        <v>2022</v>
      </c>
      <c r="J37" t="str">
        <v>Chicago</v>
      </c>
      <c r="K37" t="str">
        <v>Cook</v>
      </c>
      <c r="L37" t="str">
        <v>West Pullman</v>
      </c>
      <c r="M37">
        <v>1</v>
      </c>
      <c r="N37">
        <v>0</v>
      </c>
      <c r="O37" t="b">
        <v>0</v>
      </c>
    </row>
    <row r="38" spans="1:15" ht="15.75" customHeight="1" x14ac:dyDescent="0.2">
      <c r="A38" t="str">
        <v>OFVP</v>
      </c>
      <c r="B38" t="str">
        <v xml:space="preserve">Violence Prevention </v>
      </c>
      <c r="C38">
        <v>0</v>
      </c>
      <c r="D38">
        <v>2774</v>
      </c>
      <c r="E38" t="str">
        <v>Project HOOD</v>
      </c>
      <c r="F38" s="38">
        <v>0</v>
      </c>
      <c r="G38" s="38">
        <v>45688</v>
      </c>
      <c r="H38" s="39">
        <v>135000</v>
      </c>
      <c r="I38">
        <v>2022</v>
      </c>
      <c r="J38" t="str">
        <v>Chicago</v>
      </c>
      <c r="K38" t="str">
        <v>Cook</v>
      </c>
      <c r="L38" t="str">
        <v>Woodlawn</v>
      </c>
      <c r="M38">
        <v>1</v>
      </c>
      <c r="N38">
        <v>0</v>
      </c>
      <c r="O38" t="b">
        <v>1</v>
      </c>
    </row>
    <row r="39" spans="1:15" ht="15.75" customHeight="1" x14ac:dyDescent="0.2">
      <c r="A39" t="str">
        <v>OFVP</v>
      </c>
      <c r="B39" t="str">
        <v xml:space="preserve">Violence Prevention </v>
      </c>
      <c r="C39">
        <v>0</v>
      </c>
      <c r="D39">
        <v>2774</v>
      </c>
      <c r="E39" t="str">
        <v>Public Equity</v>
      </c>
      <c r="F39" s="38">
        <v>0</v>
      </c>
      <c r="G39" s="38">
        <v>45688</v>
      </c>
      <c r="H39" s="39">
        <v>80616</v>
      </c>
      <c r="I39">
        <v>2022</v>
      </c>
      <c r="J39" t="str">
        <v>Chicago</v>
      </c>
      <c r="K39" t="str">
        <v>Cook</v>
      </c>
      <c r="L39" t="str">
        <v>West Englewood</v>
      </c>
      <c r="M39">
        <v>1</v>
      </c>
      <c r="N39">
        <v>0</v>
      </c>
      <c r="O39" t="b">
        <v>1</v>
      </c>
    </row>
    <row r="40" spans="1:15" ht="15.75" customHeight="1" x14ac:dyDescent="0.2">
      <c r="A40" t="str">
        <v>OFVP</v>
      </c>
      <c r="B40" t="str">
        <v xml:space="preserve">Violence Prevention </v>
      </c>
      <c r="C40">
        <v>0</v>
      </c>
      <c r="D40">
        <v>2774</v>
      </c>
      <c r="E40" t="str">
        <v>Puerto Rican Cultural Center</v>
      </c>
      <c r="F40" s="38">
        <v>0</v>
      </c>
      <c r="G40" s="38">
        <v>45688</v>
      </c>
      <c r="H40" s="39">
        <v>12800</v>
      </c>
      <c r="I40">
        <v>2022</v>
      </c>
      <c r="J40" t="str">
        <v>Chicago</v>
      </c>
      <c r="K40" t="str">
        <v>Cook</v>
      </c>
      <c r="L40" t="str">
        <v>Humboldt Park</v>
      </c>
      <c r="M40">
        <v>1</v>
      </c>
      <c r="N40">
        <v>0</v>
      </c>
      <c r="O40" t="b">
        <v>0</v>
      </c>
    </row>
    <row r="41" spans="1:15" ht="15.75" customHeight="1" x14ac:dyDescent="0.2">
      <c r="A41" t="str">
        <v>OFVP</v>
      </c>
      <c r="B41" t="str">
        <v xml:space="preserve">Violence Prevention </v>
      </c>
      <c r="C41">
        <v>0</v>
      </c>
      <c r="D41">
        <v>2774</v>
      </c>
      <c r="E41" t="str">
        <v>St Sabina Church</v>
      </c>
      <c r="F41" s="38">
        <v>0</v>
      </c>
      <c r="G41" s="38">
        <v>45688</v>
      </c>
      <c r="H41" s="39">
        <v>61427</v>
      </c>
      <c r="I41">
        <v>2022</v>
      </c>
      <c r="J41" t="str">
        <v>Chicago</v>
      </c>
      <c r="K41" t="str">
        <v>Cook</v>
      </c>
      <c r="L41" t="str">
        <v xml:space="preserve">Auburn Gresham </v>
      </c>
      <c r="M41">
        <v>0</v>
      </c>
      <c r="N41">
        <v>0</v>
      </c>
      <c r="O41" t="b">
        <v>0</v>
      </c>
    </row>
    <row r="42" spans="1:15" ht="15.75" customHeight="1" x14ac:dyDescent="0.2">
      <c r="A42" t="str">
        <v>OFVP</v>
      </c>
      <c r="B42" t="str">
        <v xml:space="preserve">Violence Prevention </v>
      </c>
      <c r="C42">
        <v>0</v>
      </c>
      <c r="D42">
        <v>2774</v>
      </c>
      <c r="E42" t="str">
        <v>The Restorative Project, Inc.</v>
      </c>
      <c r="F42" s="38">
        <v>0</v>
      </c>
      <c r="G42" s="38">
        <v>45688</v>
      </c>
      <c r="H42" s="39">
        <v>75000</v>
      </c>
      <c r="I42">
        <v>2022</v>
      </c>
      <c r="J42" t="str">
        <v>Chicago</v>
      </c>
      <c r="K42" t="str">
        <v>Cook</v>
      </c>
      <c r="L42" t="str">
        <v>Chicago Lawn</v>
      </c>
      <c r="M42">
        <v>1</v>
      </c>
      <c r="N42">
        <v>0</v>
      </c>
      <c r="O42" t="b">
        <v>0</v>
      </c>
    </row>
    <row r="43" spans="1:15" ht="15.75" customHeight="1" x14ac:dyDescent="0.2">
      <c r="A43" t="str">
        <v>OFVP</v>
      </c>
      <c r="B43" t="str">
        <v xml:space="preserve">Violence Prevention </v>
      </c>
      <c r="C43">
        <v>0</v>
      </c>
      <c r="D43">
        <v>2774</v>
      </c>
      <c r="E43" t="str">
        <v>The Restorative Project, Inc.</v>
      </c>
      <c r="F43" s="38">
        <v>0</v>
      </c>
      <c r="G43" s="38">
        <v>0</v>
      </c>
      <c r="H43" s="39">
        <v>75000</v>
      </c>
      <c r="I43">
        <v>2022</v>
      </c>
      <c r="J43" t="str">
        <v>Chicago</v>
      </c>
      <c r="K43" t="str">
        <v>Cook</v>
      </c>
      <c r="L43" t="str">
        <v>Englewood</v>
      </c>
      <c r="M43">
        <v>1</v>
      </c>
      <c r="N43">
        <v>0</v>
      </c>
      <c r="O43" t="b">
        <v>0</v>
      </c>
    </row>
    <row r="44" spans="1:15" ht="15.75" customHeight="1" x14ac:dyDescent="0.2">
      <c r="A44" t="str">
        <v>OFVP</v>
      </c>
      <c r="B44" t="str">
        <v xml:space="preserve">Violence Prevention </v>
      </c>
      <c r="C44">
        <v>0</v>
      </c>
      <c r="D44">
        <v>2774</v>
      </c>
      <c r="E44" t="str">
        <v>The Restorative Project, Inc.</v>
      </c>
      <c r="F44" s="38">
        <v>0</v>
      </c>
      <c r="G44" s="38">
        <v>45688</v>
      </c>
      <c r="H44" s="39">
        <v>75000</v>
      </c>
      <c r="I44">
        <v>2022</v>
      </c>
      <c r="J44" t="str">
        <v>Chicago</v>
      </c>
      <c r="K44" t="str">
        <v>Cook</v>
      </c>
      <c r="L44" t="str">
        <v>West Englewood</v>
      </c>
      <c r="M44">
        <v>1</v>
      </c>
      <c r="N44">
        <v>0</v>
      </c>
      <c r="O44" t="b">
        <v>0</v>
      </c>
    </row>
    <row r="45" spans="1:15" ht="15.75" customHeight="1" x14ac:dyDescent="0.2">
      <c r="A45" t="str">
        <v>OFVP</v>
      </c>
      <c r="B45" t="str">
        <v xml:space="preserve">Violence Prevention </v>
      </c>
      <c r="C45">
        <v>0</v>
      </c>
      <c r="D45">
        <v>2774</v>
      </c>
      <c r="E45" t="str">
        <v>Together Chicago, Inc.</v>
      </c>
      <c r="F45" s="38">
        <v>0</v>
      </c>
      <c r="G45" s="38">
        <v>45688</v>
      </c>
      <c r="H45" s="39">
        <v>74998</v>
      </c>
      <c r="I45">
        <v>2022</v>
      </c>
      <c r="J45" t="str">
        <v>Chicago</v>
      </c>
      <c r="K45" t="str">
        <v>Cook</v>
      </c>
      <c r="L45" t="str">
        <v>Austin</v>
      </c>
      <c r="M45">
        <v>1</v>
      </c>
      <c r="N45">
        <v>0</v>
      </c>
      <c r="O45" t="b">
        <v>1</v>
      </c>
    </row>
    <row r="46" spans="1:15" ht="15.75" customHeight="1" x14ac:dyDescent="0.2">
      <c r="A46" t="str">
        <v>OFVP</v>
      </c>
      <c r="B46" t="str">
        <v xml:space="preserve">Violence Prevention </v>
      </c>
      <c r="C46">
        <v>0</v>
      </c>
      <c r="D46">
        <v>2774</v>
      </c>
      <c r="E46" t="str">
        <v>Together Chicago, Inc.</v>
      </c>
      <c r="F46" s="38">
        <v>0</v>
      </c>
      <c r="G46" s="38">
        <v>45688</v>
      </c>
      <c r="H46" s="39">
        <v>74998</v>
      </c>
      <c r="I46">
        <v>2022</v>
      </c>
      <c r="J46" t="str">
        <v>Chicago</v>
      </c>
      <c r="K46" t="str">
        <v>Cook</v>
      </c>
      <c r="L46" t="str">
        <v>East Garfield Park</v>
      </c>
      <c r="M46">
        <v>1</v>
      </c>
      <c r="N46">
        <v>0</v>
      </c>
      <c r="O46" t="b">
        <v>1</v>
      </c>
    </row>
    <row r="47" spans="1:15" ht="15.75" customHeight="1" x14ac:dyDescent="0.2">
      <c r="A47" t="str">
        <v>OFVP</v>
      </c>
      <c r="B47" t="str">
        <v xml:space="preserve">Violence Prevention </v>
      </c>
      <c r="C47">
        <v>0</v>
      </c>
      <c r="D47">
        <v>2774</v>
      </c>
      <c r="E47" t="str">
        <v>UCAN</v>
      </c>
      <c r="F47" s="38">
        <v>0</v>
      </c>
      <c r="G47" s="38">
        <v>45688</v>
      </c>
      <c r="H47" s="39">
        <v>99223</v>
      </c>
      <c r="I47">
        <v>2022</v>
      </c>
      <c r="J47" t="str">
        <v>Chicago</v>
      </c>
      <c r="K47" t="str">
        <v>Cook</v>
      </c>
      <c r="L47" t="str">
        <v>North Lawndale</v>
      </c>
      <c r="M47">
        <v>1</v>
      </c>
      <c r="N47">
        <v>0</v>
      </c>
      <c r="O47" t="b">
        <v>1</v>
      </c>
    </row>
    <row r="48" spans="1:15" ht="15.75" customHeight="1" x14ac:dyDescent="0.2">
      <c r="A48" t="str">
        <v>OFVP</v>
      </c>
      <c r="B48" t="str">
        <v xml:space="preserve">Violence Prevention </v>
      </c>
      <c r="C48">
        <v>0</v>
      </c>
      <c r="D48">
        <v>2774</v>
      </c>
      <c r="E48" t="str">
        <v>The University of Chicago Medical Center</v>
      </c>
      <c r="F48" s="38">
        <v>0</v>
      </c>
      <c r="G48" s="38">
        <v>45688</v>
      </c>
      <c r="H48" s="39">
        <v>43123</v>
      </c>
      <c r="I48">
        <v>2022</v>
      </c>
      <c r="J48" t="str">
        <v>Chicago</v>
      </c>
      <c r="K48" t="str">
        <v>Cook</v>
      </c>
      <c r="L48" t="str">
        <v>South Chicago</v>
      </c>
      <c r="M48">
        <v>0</v>
      </c>
      <c r="N48">
        <v>0</v>
      </c>
      <c r="O48" t="b">
        <v>0</v>
      </c>
    </row>
    <row r="49" spans="1:15" ht="15.75" customHeight="1" x14ac:dyDescent="0.2">
      <c r="A49" t="str">
        <v>OFVP</v>
      </c>
      <c r="B49" t="str">
        <v xml:space="preserve">Violence Prevention </v>
      </c>
      <c r="C49">
        <v>0</v>
      </c>
      <c r="D49">
        <v>2774</v>
      </c>
      <c r="E49" t="str">
        <v>The University of Chicago Medical Center</v>
      </c>
      <c r="F49" s="38">
        <v>0</v>
      </c>
      <c r="G49" s="38">
        <v>45838</v>
      </c>
      <c r="H49" s="39">
        <v>43123</v>
      </c>
      <c r="I49">
        <v>2022</v>
      </c>
      <c r="J49" t="str">
        <v>Chicago</v>
      </c>
      <c r="K49" t="str">
        <v>Cook</v>
      </c>
      <c r="L49" t="str">
        <v>South Shore</v>
      </c>
      <c r="M49">
        <v>0</v>
      </c>
      <c r="N49">
        <v>0</v>
      </c>
      <c r="O49" t="b">
        <v>0</v>
      </c>
    </row>
    <row r="50" spans="1:15" ht="15.75" customHeight="1" x14ac:dyDescent="0.2">
      <c r="A50" t="str">
        <v>OFVP</v>
      </c>
      <c r="B50" t="str">
        <v xml:space="preserve">Violence Prevention </v>
      </c>
      <c r="C50">
        <v>0</v>
      </c>
      <c r="D50">
        <v>2774</v>
      </c>
      <c r="E50" t="str">
        <v>The University of Chicago Medical Center</v>
      </c>
      <c r="F50" s="38">
        <v>0</v>
      </c>
      <c r="G50" s="38">
        <v>45688</v>
      </c>
      <c r="H50" s="39">
        <v>43123</v>
      </c>
      <c r="I50">
        <v>2022</v>
      </c>
      <c r="J50" t="str">
        <v>Chicago</v>
      </c>
      <c r="K50" t="str">
        <v>Cook</v>
      </c>
      <c r="L50" t="str">
        <v>Woodlawn</v>
      </c>
      <c r="M50">
        <v>0</v>
      </c>
      <c r="N50">
        <v>0</v>
      </c>
      <c r="O50" t="b">
        <v>0</v>
      </c>
    </row>
    <row r="51" spans="1:15" ht="15.75" customHeight="1" x14ac:dyDescent="0.2">
      <c r="A51" t="str">
        <v>OFVP</v>
      </c>
      <c r="B51" t="str">
        <v xml:space="preserve">Violence Prevention </v>
      </c>
      <c r="C51">
        <v>0</v>
      </c>
      <c r="D51">
        <v>2774</v>
      </c>
      <c r="E51" t="str">
        <v>YMCA OF METROPOLITAN CHICAGO</v>
      </c>
      <c r="F51" s="38">
        <v>0</v>
      </c>
      <c r="G51" s="38">
        <v>45688</v>
      </c>
      <c r="H51" s="39">
        <v>74860</v>
      </c>
      <c r="I51">
        <v>2022</v>
      </c>
      <c r="J51" t="str">
        <v>Chicago</v>
      </c>
      <c r="K51" t="str">
        <v>Cook</v>
      </c>
      <c r="L51" t="str">
        <v>Humboldt Park</v>
      </c>
      <c r="M51">
        <v>1</v>
      </c>
      <c r="N51">
        <v>0</v>
      </c>
      <c r="O51" t="b">
        <v>0</v>
      </c>
    </row>
    <row r="52" spans="1:15" ht="15.75" customHeight="1" x14ac:dyDescent="0.2">
      <c r="A52" t="str">
        <v>OFVP</v>
      </c>
      <c r="B52" t="str">
        <v xml:space="preserve">Violence Prevention </v>
      </c>
      <c r="C52">
        <v>0</v>
      </c>
      <c r="D52">
        <v>2774</v>
      </c>
      <c r="E52" t="str">
        <v>YMCA OF METROPOLITAN CHICAGO</v>
      </c>
      <c r="F52" s="38">
        <v>0</v>
      </c>
      <c r="G52" s="38">
        <v>45688</v>
      </c>
      <c r="H52" s="39">
        <v>73647</v>
      </c>
      <c r="I52">
        <v>2022</v>
      </c>
      <c r="J52" t="str">
        <v>Chicago</v>
      </c>
      <c r="K52" t="str">
        <v>Cook</v>
      </c>
      <c r="L52" t="str">
        <v>South Lawndale</v>
      </c>
      <c r="M52">
        <v>1</v>
      </c>
      <c r="N52">
        <v>0</v>
      </c>
      <c r="O52" t="b">
        <v>0</v>
      </c>
    </row>
    <row r="53" spans="1:15" ht="15.75" customHeight="1" x14ac:dyDescent="0.2">
      <c r="A53" t="str">
        <v>OFVP</v>
      </c>
      <c r="B53" t="str">
        <v xml:space="preserve">Violence Prevention </v>
      </c>
      <c r="C53">
        <v>0</v>
      </c>
      <c r="D53">
        <v>2774</v>
      </c>
      <c r="E53" t="str">
        <v>YMCA OF METROPOLITAN CHICAGO</v>
      </c>
      <c r="F53" s="38">
        <v>0</v>
      </c>
      <c r="G53" s="38">
        <v>45688</v>
      </c>
      <c r="H53" s="39">
        <v>73647</v>
      </c>
      <c r="I53">
        <v>2022</v>
      </c>
      <c r="J53" t="str">
        <v>Chicago</v>
      </c>
      <c r="K53" t="str">
        <v>Cook</v>
      </c>
      <c r="L53" t="str">
        <v>Woodlawn</v>
      </c>
      <c r="M53">
        <v>1</v>
      </c>
      <c r="N53">
        <v>0</v>
      </c>
      <c r="O53" t="b">
        <v>0</v>
      </c>
    </row>
    <row r="54" spans="1:15" ht="15.75" customHeight="1" x14ac:dyDescent="0.2">
      <c r="A54" t="str">
        <v>OFVP</v>
      </c>
      <c r="B54" t="str">
        <v xml:space="preserve">Youth Development </v>
      </c>
      <c r="C54">
        <v>0</v>
      </c>
      <c r="D54">
        <v>2775</v>
      </c>
      <c r="E54" t="str">
        <v>Artists ReEnvisioning Tomorrow Inc.</v>
      </c>
      <c r="F54" s="38">
        <v>0</v>
      </c>
      <c r="G54" s="38">
        <v>45473</v>
      </c>
      <c r="H54" s="39">
        <v>24110</v>
      </c>
      <c r="I54">
        <v>2022</v>
      </c>
      <c r="J54" t="str">
        <v>Greater Illinois</v>
      </c>
      <c r="K54" t="str">
        <v>Peoria</v>
      </c>
      <c r="L54" t="str">
        <v>Peoria</v>
      </c>
      <c r="M54">
        <v>0</v>
      </c>
      <c r="N54">
        <v>0</v>
      </c>
      <c r="O54" t="b">
        <v>0</v>
      </c>
    </row>
    <row r="55" spans="1:15" ht="15.75" customHeight="1" x14ac:dyDescent="0.2">
      <c r="A55" t="str">
        <v>OFVP</v>
      </c>
      <c r="B55" t="str">
        <v xml:space="preserve">Youth Development </v>
      </c>
      <c r="C55">
        <v>0</v>
      </c>
      <c r="D55">
        <v>2775</v>
      </c>
      <c r="E55" t="str">
        <v>AURORA AREA AFRICAN AMERICAN MEN OF UNITY</v>
      </c>
      <c r="F55" s="38">
        <v>0</v>
      </c>
      <c r="G55" s="38">
        <v>45473</v>
      </c>
      <c r="H55" s="39">
        <v>25466</v>
      </c>
      <c r="I55">
        <v>2022</v>
      </c>
      <c r="J55" t="str">
        <v>Greater Illinois</v>
      </c>
      <c r="K55" t="str">
        <v>Dupage, Kane, Kendall, Will</v>
      </c>
      <c r="L55" t="str">
        <v>Aurora</v>
      </c>
      <c r="M55">
        <v>0</v>
      </c>
      <c r="N55">
        <v>0</v>
      </c>
      <c r="O55" t="b">
        <v>0</v>
      </c>
    </row>
    <row r="56" spans="1:15" ht="15.75" customHeight="1" x14ac:dyDescent="0.2">
      <c r="A56" t="str">
        <v>OFVP</v>
      </c>
      <c r="B56" t="str">
        <v xml:space="preserve">Youth Development </v>
      </c>
      <c r="C56">
        <v>0</v>
      </c>
      <c r="D56">
        <v>2775</v>
      </c>
      <c r="E56" t="str">
        <v>BRIGHT STAR COMMUNITY OUTREACH</v>
      </c>
      <c r="F56" s="38">
        <v>0</v>
      </c>
      <c r="G56" s="38">
        <v>45473</v>
      </c>
      <c r="H56" s="39">
        <v>36833</v>
      </c>
      <c r="I56">
        <v>2022</v>
      </c>
      <c r="J56" t="str">
        <v>Chicago</v>
      </c>
      <c r="K56" t="str">
        <v>Cook</v>
      </c>
      <c r="L56" t="str">
        <v>Washington Park</v>
      </c>
      <c r="M56">
        <v>0</v>
      </c>
      <c r="N56">
        <v>0</v>
      </c>
      <c r="O56" t="b">
        <v>0</v>
      </c>
    </row>
    <row r="57" spans="1:15" ht="15.75" customHeight="1" x14ac:dyDescent="0.2">
      <c r="A57" t="str">
        <v>OFVP</v>
      </c>
      <c r="B57" t="str">
        <v xml:space="preserve">Youth Development </v>
      </c>
      <c r="C57">
        <v>0</v>
      </c>
      <c r="D57">
        <v>2775</v>
      </c>
      <c r="E57" t="str">
        <v>BUILD Inc.</v>
      </c>
      <c r="F57" s="38">
        <v>0</v>
      </c>
      <c r="G57" s="38">
        <v>45473</v>
      </c>
      <c r="H57" s="39">
        <v>31133</v>
      </c>
      <c r="I57">
        <v>2022</v>
      </c>
      <c r="J57" t="str">
        <v>Chicago</v>
      </c>
      <c r="K57" t="str">
        <v>Cook</v>
      </c>
      <c r="L57" t="str">
        <v>West Garfield Park</v>
      </c>
      <c r="M57">
        <v>1</v>
      </c>
      <c r="N57">
        <v>0</v>
      </c>
      <c r="O57" t="b">
        <v>0</v>
      </c>
    </row>
    <row r="58" spans="1:15" ht="15.75" customHeight="1" x14ac:dyDescent="0.2">
      <c r="A58" t="str">
        <v>OFVP</v>
      </c>
      <c r="B58" t="str">
        <v xml:space="preserve">Youth Development </v>
      </c>
      <c r="C58">
        <v>0</v>
      </c>
      <c r="D58">
        <v>2775</v>
      </c>
      <c r="E58" t="str">
        <v>CHICAGO AREA PROJECT</v>
      </c>
      <c r="F58" s="38">
        <v>0</v>
      </c>
      <c r="G58" s="38">
        <v>44742</v>
      </c>
      <c r="H58" s="39">
        <v>28500</v>
      </c>
      <c r="I58">
        <v>2022</v>
      </c>
      <c r="J58" t="str">
        <v>Chicago</v>
      </c>
      <c r="K58" t="str">
        <v>Cook</v>
      </c>
      <c r="L58" t="str">
        <v>Chicago Lawn</v>
      </c>
      <c r="M58">
        <v>0</v>
      </c>
      <c r="N58">
        <v>0</v>
      </c>
      <c r="O58" t="b">
        <v>0</v>
      </c>
    </row>
    <row r="59" spans="1:15" ht="15.75" customHeight="1" x14ac:dyDescent="0.2">
      <c r="A59" t="str">
        <v>OFVP</v>
      </c>
      <c r="B59" t="str">
        <v xml:space="preserve">Youth Development </v>
      </c>
      <c r="C59">
        <v>0</v>
      </c>
      <c r="D59">
        <v>2775</v>
      </c>
      <c r="E59" t="str">
        <v>CHICAGO AREA PROJECT</v>
      </c>
      <c r="F59" s="38">
        <v>0</v>
      </c>
      <c r="G59" s="38">
        <v>45473</v>
      </c>
      <c r="H59" s="39">
        <v>28500</v>
      </c>
      <c r="I59">
        <v>2022</v>
      </c>
      <c r="J59" t="str">
        <v>Chicago</v>
      </c>
      <c r="K59" t="str">
        <v>Cook</v>
      </c>
      <c r="L59" t="str">
        <v>New City</v>
      </c>
      <c r="M59">
        <v>0</v>
      </c>
      <c r="N59">
        <v>0</v>
      </c>
      <c r="O59" t="b">
        <v>0</v>
      </c>
    </row>
    <row r="60" spans="1:15" ht="15.75" customHeight="1" x14ac:dyDescent="0.2">
      <c r="A60" t="str">
        <v>OFVP</v>
      </c>
      <c r="B60" t="str">
        <v xml:space="preserve">Youth Development </v>
      </c>
      <c r="C60">
        <v>0</v>
      </c>
      <c r="D60">
        <v>2775</v>
      </c>
      <c r="E60" t="str">
        <v>CITY OF CALUMET CITY</v>
      </c>
      <c r="F60" s="38">
        <v>0</v>
      </c>
      <c r="G60" s="38">
        <v>45473</v>
      </c>
      <c r="H60" s="39">
        <v>25433</v>
      </c>
      <c r="I60">
        <v>2022</v>
      </c>
      <c r="J60" t="str">
        <v>Greater Illinois</v>
      </c>
      <c r="K60" t="str">
        <v>Cook</v>
      </c>
      <c r="L60" t="str">
        <v>Calumet City Cluster</v>
      </c>
      <c r="M60">
        <v>0</v>
      </c>
      <c r="N60">
        <v>0</v>
      </c>
      <c r="O60" t="b">
        <v>0</v>
      </c>
    </row>
    <row r="61" spans="1:15" ht="15.75" customHeight="1" x14ac:dyDescent="0.2">
      <c r="A61" t="str">
        <v>OFVP</v>
      </c>
      <c r="B61" t="str">
        <v xml:space="preserve">Youth Development </v>
      </c>
      <c r="C61">
        <v>0</v>
      </c>
      <c r="D61">
        <v>2775</v>
      </c>
      <c r="E61" t="str">
        <v>Community Education Network</v>
      </c>
      <c r="F61" s="38">
        <v>0</v>
      </c>
      <c r="G61" s="38">
        <v>45473</v>
      </c>
      <c r="H61" s="39">
        <v>56769</v>
      </c>
      <c r="I61">
        <v>2022</v>
      </c>
      <c r="J61" t="str">
        <v>Chicago</v>
      </c>
      <c r="K61" t="str">
        <v>Cook</v>
      </c>
      <c r="L61" t="str">
        <v>Humboldt Park</v>
      </c>
      <c r="M61">
        <v>0</v>
      </c>
      <c r="N61">
        <v>0</v>
      </c>
      <c r="O61" t="b">
        <v>0</v>
      </c>
    </row>
    <row r="62" spans="1:15" ht="15.75" customHeight="1" x14ac:dyDescent="0.2">
      <c r="A62" t="str">
        <v>OFVP</v>
      </c>
      <c r="B62" t="str">
        <v xml:space="preserve">Youth Development </v>
      </c>
      <c r="C62">
        <v>0</v>
      </c>
      <c r="D62">
        <v>2775</v>
      </c>
      <c r="E62" t="str">
        <v>Gary Comer Youth Center, Inc.</v>
      </c>
      <c r="F62" s="38">
        <v>0</v>
      </c>
      <c r="G62" s="38">
        <v>45473</v>
      </c>
      <c r="H62" s="39">
        <v>65333</v>
      </c>
      <c r="I62">
        <v>2022</v>
      </c>
      <c r="J62" t="str">
        <v>Chicago</v>
      </c>
      <c r="K62" t="str">
        <v>Cook</v>
      </c>
      <c r="L62" t="str">
        <v>Greater Grand Crossing</v>
      </c>
      <c r="M62">
        <v>0</v>
      </c>
      <c r="N62">
        <v>0</v>
      </c>
      <c r="O62" t="b">
        <v>0</v>
      </c>
    </row>
    <row r="63" spans="1:15" ht="15.75" customHeight="1" x14ac:dyDescent="0.2">
      <c r="A63" t="str">
        <v>OFVP</v>
      </c>
      <c r="B63" t="str">
        <v xml:space="preserve">Youth Development </v>
      </c>
      <c r="C63">
        <v>0</v>
      </c>
      <c r="D63">
        <v>2775</v>
      </c>
      <c r="E63" t="str">
        <v>HARVEY BROOKS FOUNDATION</v>
      </c>
      <c r="F63" s="38">
        <v>0</v>
      </c>
      <c r="G63" s="38">
        <v>45473</v>
      </c>
      <c r="H63" s="39">
        <v>18088</v>
      </c>
      <c r="I63">
        <v>2022</v>
      </c>
      <c r="J63" t="str">
        <v>Greater Illinois</v>
      </c>
      <c r="K63" t="str">
        <v>Will, Kendall</v>
      </c>
      <c r="L63" t="str">
        <v>Joliet</v>
      </c>
      <c r="M63">
        <v>0</v>
      </c>
      <c r="N63">
        <v>0</v>
      </c>
      <c r="O63" t="b">
        <v>0</v>
      </c>
    </row>
    <row r="64" spans="1:15" ht="15.75" customHeight="1" x14ac:dyDescent="0.2">
      <c r="A64" t="str">
        <v>OFVP</v>
      </c>
      <c r="B64" t="str">
        <v xml:space="preserve">Youth Development </v>
      </c>
      <c r="C64">
        <v>0</v>
      </c>
      <c r="D64">
        <v>2775</v>
      </c>
      <c r="E64" t="str">
        <v>Homework Hangout Club, Inc</v>
      </c>
      <c r="F64" s="38">
        <v>0</v>
      </c>
      <c r="G64" s="38">
        <v>45473</v>
      </c>
      <c r="H64" s="39">
        <v>51083</v>
      </c>
      <c r="I64">
        <v>2022</v>
      </c>
      <c r="J64" t="str">
        <v>Greater Illinois</v>
      </c>
      <c r="K64" t="str">
        <v>Vermillion</v>
      </c>
      <c r="L64" t="str">
        <v>Decatur</v>
      </c>
      <c r="M64">
        <v>0</v>
      </c>
      <c r="N64">
        <v>0</v>
      </c>
      <c r="O64" t="b">
        <v>0</v>
      </c>
    </row>
    <row r="65" spans="1:15" ht="15.75" customHeight="1" x14ac:dyDescent="0.2">
      <c r="A65" t="str">
        <v>OFVP</v>
      </c>
      <c r="B65" t="str">
        <v xml:space="preserve">Youth Development </v>
      </c>
      <c r="C65">
        <v>0</v>
      </c>
      <c r="D65">
        <v>2775</v>
      </c>
      <c r="E65" t="str">
        <v>LIFELINE TO HOPE, INC</v>
      </c>
      <c r="F65" s="38">
        <v>0</v>
      </c>
      <c r="G65" s="38">
        <v>45473</v>
      </c>
      <c r="H65" s="39">
        <v>26615</v>
      </c>
      <c r="I65">
        <v>2022</v>
      </c>
      <c r="J65" t="str">
        <v>Chicago</v>
      </c>
      <c r="K65" t="str">
        <v>Cook</v>
      </c>
      <c r="L65" t="str">
        <v>North Lawndale</v>
      </c>
      <c r="M65">
        <v>0</v>
      </c>
      <c r="N65">
        <v>0</v>
      </c>
      <c r="O65" t="b">
        <v>0</v>
      </c>
    </row>
    <row r="66" spans="1:15" ht="15.75" customHeight="1" x14ac:dyDescent="0.2">
      <c r="A66" t="str">
        <v>OFVP</v>
      </c>
      <c r="B66" t="str">
        <v xml:space="preserve">Youth Development </v>
      </c>
      <c r="C66">
        <v>0</v>
      </c>
      <c r="D66">
        <v>2775</v>
      </c>
      <c r="E66" t="str">
        <v>Lost Boyz, Inc.</v>
      </c>
      <c r="F66" s="38">
        <v>0</v>
      </c>
      <c r="G66" s="38">
        <v>45473</v>
      </c>
      <c r="H66" s="39">
        <v>79583</v>
      </c>
      <c r="I66">
        <v>2022</v>
      </c>
      <c r="J66" t="str">
        <v>Chicago</v>
      </c>
      <c r="K66" t="str">
        <v>Cook</v>
      </c>
      <c r="L66" t="str">
        <v>South Shore</v>
      </c>
      <c r="M66">
        <v>0</v>
      </c>
      <c r="N66">
        <v>0</v>
      </c>
      <c r="O66" t="b">
        <v>0</v>
      </c>
    </row>
    <row r="67" spans="1:15" ht="15.75" customHeight="1" x14ac:dyDescent="0.2">
      <c r="A67" t="str">
        <v>OFVP</v>
      </c>
      <c r="B67" t="str">
        <v xml:space="preserve">Youth Development </v>
      </c>
      <c r="C67">
        <v>0</v>
      </c>
      <c r="D67">
        <v>2775</v>
      </c>
      <c r="E67" t="str">
        <v>Major Adams Community Committee</v>
      </c>
      <c r="F67" s="38">
        <v>0</v>
      </c>
      <c r="G67" s="38">
        <v>45473</v>
      </c>
      <c r="H67" s="39">
        <v>42533</v>
      </c>
      <c r="I67">
        <v>2022</v>
      </c>
      <c r="J67" t="str">
        <v>Chicago</v>
      </c>
      <c r="K67" t="str">
        <v>Cook</v>
      </c>
      <c r="L67" t="str">
        <v>North Lawndale</v>
      </c>
      <c r="M67">
        <v>0</v>
      </c>
      <c r="N67">
        <v>0</v>
      </c>
      <c r="O67" t="b">
        <v>0</v>
      </c>
    </row>
    <row r="68" spans="1:15" ht="15.75" customHeight="1" x14ac:dyDescent="0.2">
      <c r="A68" t="str">
        <v>OFVP</v>
      </c>
      <c r="B68" t="str">
        <v xml:space="preserve">Youth Development </v>
      </c>
      <c r="C68">
        <v>0</v>
      </c>
      <c r="D68">
        <v>2775</v>
      </c>
      <c r="E68" t="str">
        <v>Major Adams Community Committee</v>
      </c>
      <c r="F68" s="38">
        <v>0</v>
      </c>
      <c r="G68" s="38">
        <v>45473</v>
      </c>
      <c r="H68" s="39">
        <v>42533</v>
      </c>
      <c r="I68">
        <v>2022</v>
      </c>
      <c r="J68" t="str">
        <v>Chicago</v>
      </c>
      <c r="K68" t="str">
        <v>Cook</v>
      </c>
      <c r="L68" t="str">
        <v>West Garfield Park</v>
      </c>
      <c r="M68">
        <v>0</v>
      </c>
      <c r="N68">
        <v>0</v>
      </c>
      <c r="O68" t="b">
        <v>0</v>
      </c>
    </row>
    <row r="69" spans="1:15" ht="15.75" customHeight="1" x14ac:dyDescent="0.2">
      <c r="A69" t="str">
        <v>OFVP</v>
      </c>
      <c r="B69" t="str">
        <v xml:space="preserve">Youth Development </v>
      </c>
      <c r="C69">
        <v>0</v>
      </c>
      <c r="D69">
        <v>2775</v>
      </c>
      <c r="E69" t="str">
        <v>PHALANX FAMILY SERVICES</v>
      </c>
      <c r="F69" s="38">
        <v>0</v>
      </c>
      <c r="G69" s="38">
        <v>45473</v>
      </c>
      <c r="H69" s="39">
        <v>53933</v>
      </c>
      <c r="I69">
        <v>2022</v>
      </c>
      <c r="J69" t="str">
        <v>Chicago</v>
      </c>
      <c r="K69" t="str">
        <v>Cook</v>
      </c>
      <c r="L69" t="str">
        <v>Roseland</v>
      </c>
      <c r="M69">
        <v>1</v>
      </c>
      <c r="N69">
        <v>0</v>
      </c>
      <c r="O69" t="b">
        <v>0</v>
      </c>
    </row>
    <row r="70" spans="1:15" ht="15.75" customHeight="1" x14ac:dyDescent="0.2">
      <c r="A70" t="str">
        <v>OFVP</v>
      </c>
      <c r="B70" t="str">
        <v xml:space="preserve">Youth Development </v>
      </c>
      <c r="C70">
        <v>0</v>
      </c>
      <c r="D70">
        <v>2775</v>
      </c>
      <c r="E70" t="str">
        <v>Pilsen Wellness Center, Inc.</v>
      </c>
      <c r="F70" s="38">
        <v>0</v>
      </c>
      <c r="G70" s="38">
        <v>45473</v>
      </c>
      <c r="H70" s="39">
        <v>57000</v>
      </c>
      <c r="I70">
        <v>2022</v>
      </c>
      <c r="J70" t="str">
        <v>Chicago</v>
      </c>
      <c r="K70" t="str">
        <v>Cook</v>
      </c>
      <c r="L70" t="str">
        <v>South Chicago</v>
      </c>
      <c r="M70">
        <v>0</v>
      </c>
      <c r="N70">
        <v>0</v>
      </c>
      <c r="O70" t="b">
        <v>0</v>
      </c>
    </row>
    <row r="71" spans="1:15" ht="15.75" customHeight="1" x14ac:dyDescent="0.2">
      <c r="A71" t="str">
        <v>OFVP</v>
      </c>
      <c r="B71" t="str">
        <v xml:space="preserve">Youth Development </v>
      </c>
      <c r="C71">
        <v>0</v>
      </c>
      <c r="D71">
        <v>2775</v>
      </c>
      <c r="E71" t="str">
        <v>SGA Youth and Family Services, NFP</v>
      </c>
      <c r="F71" s="38">
        <v>0</v>
      </c>
      <c r="G71" s="38">
        <v>45473</v>
      </c>
      <c r="H71" s="39">
        <v>64692</v>
      </c>
      <c r="I71">
        <v>2022</v>
      </c>
      <c r="J71" t="str">
        <v>Greater Illinois</v>
      </c>
      <c r="K71" t="str">
        <v>Cook</v>
      </c>
      <c r="L71" t="str">
        <v>Berwyn-Cicero Cluster</v>
      </c>
      <c r="M71">
        <v>0</v>
      </c>
      <c r="N71">
        <v>0</v>
      </c>
      <c r="O71" t="b">
        <v>0</v>
      </c>
    </row>
    <row r="72" spans="1:15" ht="15.75" customHeight="1" x14ac:dyDescent="0.2">
      <c r="A72" t="str">
        <v>OFVP</v>
      </c>
      <c r="B72" t="str">
        <v xml:space="preserve">Youth Development </v>
      </c>
      <c r="C72">
        <v>0</v>
      </c>
      <c r="D72">
        <v>2775</v>
      </c>
      <c r="E72" t="str">
        <v>South Shore Drill Team &amp; Performing Arts Ensemble</v>
      </c>
      <c r="F72" s="38">
        <v>0</v>
      </c>
      <c r="G72" s="38">
        <v>45473</v>
      </c>
      <c r="H72" s="39">
        <v>21942</v>
      </c>
      <c r="I72">
        <v>2022</v>
      </c>
      <c r="J72" t="str">
        <v>Chicago</v>
      </c>
      <c r="K72" t="str">
        <v>Cook</v>
      </c>
      <c r="L72" t="str">
        <v>Greater Grand Crossing</v>
      </c>
      <c r="M72">
        <v>0</v>
      </c>
      <c r="N72">
        <v>0</v>
      </c>
      <c r="O72" t="b">
        <v>0</v>
      </c>
    </row>
    <row r="73" spans="1:15" ht="15.75" customHeight="1" x14ac:dyDescent="0.2">
      <c r="A73" t="str">
        <v>OFVP</v>
      </c>
      <c r="B73" t="str">
        <v xml:space="preserve">Youth Development </v>
      </c>
      <c r="C73">
        <v>0</v>
      </c>
      <c r="D73">
        <v>2775</v>
      </c>
      <c r="E73" t="str">
        <v>SOUTH SUBURBAN COMMUNITY</v>
      </c>
      <c r="F73" s="38">
        <v>0</v>
      </c>
      <c r="G73" s="38">
        <v>45473</v>
      </c>
      <c r="H73" s="39">
        <v>63385</v>
      </c>
      <c r="I73">
        <v>2022</v>
      </c>
      <c r="J73" t="str">
        <v>Chicago</v>
      </c>
      <c r="K73" t="str">
        <v>Cook</v>
      </c>
      <c r="L73" t="str">
        <v>Riverdale</v>
      </c>
      <c r="M73">
        <v>0</v>
      </c>
      <c r="N73">
        <v>0</v>
      </c>
      <c r="O73" t="b">
        <v>0</v>
      </c>
    </row>
    <row r="74" spans="1:15" ht="15.75" customHeight="1" x14ac:dyDescent="0.2">
      <c r="A74" t="str">
        <v>OFVP</v>
      </c>
      <c r="B74" t="str">
        <v xml:space="preserve">Youth Development </v>
      </c>
      <c r="C74">
        <v>0</v>
      </c>
      <c r="D74">
        <v>2775</v>
      </c>
      <c r="E74" t="str">
        <v>THE WELL EXPERIENCE</v>
      </c>
      <c r="F74" s="38">
        <v>0</v>
      </c>
      <c r="G74" s="38">
        <v>45473</v>
      </c>
      <c r="H74" s="39">
        <v>42750</v>
      </c>
      <c r="I74">
        <v>2022</v>
      </c>
      <c r="J74" t="str">
        <v>Greater Illinois</v>
      </c>
      <c r="K74" t="str">
        <v>Champaign</v>
      </c>
      <c r="L74" t="str">
        <v>Urbana-Champaign Cluster</v>
      </c>
      <c r="M74">
        <v>0</v>
      </c>
      <c r="N74">
        <v>0</v>
      </c>
      <c r="O74" t="b">
        <v>0</v>
      </c>
    </row>
    <row r="75" spans="1:15" ht="15.75" customHeight="1" x14ac:dyDescent="0.2">
      <c r="A75" t="str">
        <v>OFVP</v>
      </c>
      <c r="B75" t="str">
        <v xml:space="preserve">Youth Development </v>
      </c>
      <c r="C75">
        <v>0</v>
      </c>
      <c r="D75">
        <v>2775</v>
      </c>
      <c r="E75" t="str">
        <v>YMCA OF ROCK RIVER VALLEY</v>
      </c>
      <c r="F75" s="38">
        <v>0</v>
      </c>
      <c r="G75" s="38">
        <v>45473</v>
      </c>
      <c r="H75" s="39">
        <v>12396</v>
      </c>
      <c r="I75">
        <v>2022</v>
      </c>
      <c r="J75" t="str">
        <v>Greater Illinois</v>
      </c>
      <c r="K75" t="str">
        <v>Winnebago</v>
      </c>
      <c r="L75" t="str">
        <v>Rockford</v>
      </c>
      <c r="M75">
        <v>0</v>
      </c>
      <c r="N75">
        <v>0</v>
      </c>
      <c r="O75" t="b">
        <v>0</v>
      </c>
    </row>
    <row r="76" spans="1:15" ht="15.75" customHeight="1" x14ac:dyDescent="0.2">
      <c r="A76" t="str">
        <v>OFVP</v>
      </c>
      <c r="B76" t="str">
        <v xml:space="preserve">High Risk Youth Intervention Services </v>
      </c>
      <c r="C76">
        <v>0</v>
      </c>
      <c r="D76">
        <v>2776</v>
      </c>
      <c r="E76" t="str">
        <v>Brightpoint (formerly Children's Home and Aid Society of Illinois)</v>
      </c>
      <c r="F76" s="38">
        <v>0</v>
      </c>
      <c r="G76" s="38">
        <v>0</v>
      </c>
      <c r="H76" s="39">
        <v>74870</v>
      </c>
      <c r="I76">
        <v>2022</v>
      </c>
      <c r="J76" t="str">
        <v>Chicago</v>
      </c>
      <c r="K76" t="str">
        <v>Cook</v>
      </c>
      <c r="L76" t="str">
        <v>z HRYIS</v>
      </c>
      <c r="M76">
        <v>0</v>
      </c>
      <c r="N76">
        <v>0</v>
      </c>
      <c r="O76" t="b">
        <v>0</v>
      </c>
    </row>
    <row r="77" spans="1:15" ht="15.75" customHeight="1" x14ac:dyDescent="0.2">
      <c r="A77" t="str">
        <v>OFVP</v>
      </c>
      <c r="B77" t="str">
        <v xml:space="preserve">High Risk Youth Intervention Services </v>
      </c>
      <c r="C77">
        <v>0</v>
      </c>
      <c r="D77">
        <v>2776</v>
      </c>
      <c r="E77" t="str">
        <v>Community Counseling Center (C4)</v>
      </c>
      <c r="F77" s="38">
        <v>0</v>
      </c>
      <c r="G77" s="38">
        <v>0</v>
      </c>
      <c r="H77" s="39">
        <v>124409</v>
      </c>
      <c r="I77">
        <v>2022</v>
      </c>
      <c r="J77" t="str">
        <v>Chicago</v>
      </c>
      <c r="K77" t="str">
        <v>Cook</v>
      </c>
      <c r="L77" t="str">
        <v>z HRYIS</v>
      </c>
      <c r="M77">
        <v>0</v>
      </c>
      <c r="N77">
        <v>0</v>
      </c>
      <c r="O77" t="b">
        <v>0</v>
      </c>
    </row>
    <row r="78" spans="1:15" ht="15.75" customHeight="1" x14ac:dyDescent="0.2">
      <c r="A78" t="str">
        <v>OFVP</v>
      </c>
      <c r="B78" t="str">
        <v xml:space="preserve">High Risk Youth Intervention Services </v>
      </c>
      <c r="C78">
        <v>0</v>
      </c>
      <c r="D78">
        <v>2776</v>
      </c>
      <c r="E78" t="str">
        <v>Metropolitan Family Services</v>
      </c>
      <c r="F78" s="38">
        <v>0</v>
      </c>
      <c r="G78" s="38">
        <v>0</v>
      </c>
      <c r="H78" s="39">
        <v>100499</v>
      </c>
      <c r="I78">
        <v>2022</v>
      </c>
      <c r="J78" t="str">
        <v>Chicago</v>
      </c>
      <c r="K78" t="str">
        <v>Cook</v>
      </c>
      <c r="L78" t="str">
        <v>z HRYIS</v>
      </c>
      <c r="M78">
        <v>1</v>
      </c>
      <c r="N78">
        <v>0</v>
      </c>
      <c r="O78" t="b">
        <v>1</v>
      </c>
    </row>
    <row r="79" spans="1:15" ht="15.75" customHeight="1" x14ac:dyDescent="0.2">
      <c r="A79" t="str">
        <v>OFVP</v>
      </c>
      <c r="B79" t="str">
        <v xml:space="preserve">High Risk Youth Intervention Services </v>
      </c>
      <c r="C79">
        <v>0</v>
      </c>
      <c r="D79">
        <v>2776</v>
      </c>
      <c r="E79" t="str">
        <v>MOUNT SINAI HOSP MEDICAL</v>
      </c>
      <c r="F79" s="38">
        <v>0</v>
      </c>
      <c r="G79" s="38">
        <v>45838</v>
      </c>
      <c r="H79" s="39">
        <v>49410</v>
      </c>
      <c r="I79">
        <v>2022</v>
      </c>
      <c r="J79" t="str">
        <v>Chicago</v>
      </c>
      <c r="K79" t="str">
        <v>Cook</v>
      </c>
      <c r="L79" t="str">
        <v>z HRYIS</v>
      </c>
      <c r="M79">
        <v>0</v>
      </c>
      <c r="N79">
        <v>0</v>
      </c>
      <c r="O79" t="b">
        <v>0</v>
      </c>
    </row>
    <row r="80" spans="1:15" ht="15.75" customHeight="1" x14ac:dyDescent="0.2">
      <c r="A80" t="str">
        <v>OFVP</v>
      </c>
      <c r="B80" t="str">
        <v>Trauma-Informed Behavioral Health</v>
      </c>
      <c r="C80">
        <v>0</v>
      </c>
      <c r="D80">
        <v>2600</v>
      </c>
      <c r="E80" t="str">
        <v>Alternatives, Inc.</v>
      </c>
      <c r="F80" s="38">
        <v>0</v>
      </c>
      <c r="G80" s="38">
        <v>0</v>
      </c>
      <c r="H80" s="39">
        <v>228823</v>
      </c>
      <c r="I80">
        <v>2023</v>
      </c>
      <c r="J80" t="str">
        <v>Greater Illinois</v>
      </c>
      <c r="K80" t="str">
        <v>Lake</v>
      </c>
      <c r="L80" t="str">
        <v>Waukegan-North Chicago Cluster</v>
      </c>
      <c r="M80">
        <v>0</v>
      </c>
      <c r="N80">
        <v>0</v>
      </c>
      <c r="O80" t="b">
        <v>0</v>
      </c>
    </row>
    <row r="81" spans="1:15" ht="15.75" customHeight="1" x14ac:dyDescent="0.2">
      <c r="A81" t="str">
        <v>OFVP</v>
      </c>
      <c r="B81" t="str">
        <v>Trauma-Informed Behavioral Health</v>
      </c>
      <c r="C81">
        <v>0</v>
      </c>
      <c r="D81">
        <v>2600</v>
      </c>
      <c r="E81" t="str">
        <v>Brightpoint (formerly Children's Home and Aid Society of Illinois)</v>
      </c>
      <c r="F81" s="38">
        <v>0</v>
      </c>
      <c r="G81" s="38">
        <v>45838</v>
      </c>
      <c r="H81" s="39">
        <v>155307</v>
      </c>
      <c r="I81">
        <v>2023</v>
      </c>
      <c r="J81" t="str">
        <v>Greater Illinois</v>
      </c>
      <c r="K81" t="str">
        <v>St. Clair</v>
      </c>
      <c r="L81" t="str">
        <v>Belleville Cluster</v>
      </c>
      <c r="M81">
        <v>0</v>
      </c>
      <c r="N81">
        <v>0</v>
      </c>
      <c r="O81" t="b">
        <v>0</v>
      </c>
    </row>
    <row r="82" spans="1:15" ht="15.75" customHeight="1" x14ac:dyDescent="0.2">
      <c r="A82" t="str">
        <v>OFVP</v>
      </c>
      <c r="B82" t="str">
        <v>Trauma-Informed Behavioral Health</v>
      </c>
      <c r="C82">
        <v>0</v>
      </c>
      <c r="D82">
        <v>2600</v>
      </c>
      <c r="E82" t="str">
        <v>Comprehensive Community Solutions, Inc.</v>
      </c>
      <c r="F82" s="38">
        <v>0</v>
      </c>
      <c r="G82" s="38">
        <v>0</v>
      </c>
      <c r="H82" s="39">
        <v>318806</v>
      </c>
      <c r="I82">
        <v>2023</v>
      </c>
      <c r="J82" t="str">
        <v>Greater Illinois</v>
      </c>
      <c r="K82" t="str">
        <v>Winnebago</v>
      </c>
      <c r="L82" t="str">
        <v>Rockford</v>
      </c>
      <c r="M82">
        <v>0</v>
      </c>
      <c r="N82">
        <v>0</v>
      </c>
      <c r="O82" t="b">
        <v>0</v>
      </c>
    </row>
    <row r="83" spans="1:15" ht="15.75" customHeight="1" x14ac:dyDescent="0.2">
      <c r="A83" t="str">
        <v>OFVP</v>
      </c>
      <c r="B83" t="str">
        <v>Trauma-Informed Behavioral Health</v>
      </c>
      <c r="C83">
        <v>0</v>
      </c>
      <c r="D83">
        <v>2600</v>
      </c>
      <c r="E83" t="str">
        <v>FAMILY SERVICE AND MENTAL HEALTH CENTER OF CICERO</v>
      </c>
      <c r="F83" s="38">
        <v>0</v>
      </c>
      <c r="G83" s="38">
        <v>0</v>
      </c>
      <c r="H83" s="39">
        <v>175000</v>
      </c>
      <c r="I83">
        <v>2023</v>
      </c>
      <c r="J83" t="str">
        <v>Greater Illinois</v>
      </c>
      <c r="K83" t="str">
        <v>Cook</v>
      </c>
      <c r="L83" t="str">
        <v>Berwyn-Cicero Cluster</v>
      </c>
      <c r="M83">
        <v>0</v>
      </c>
      <c r="N83">
        <v>0</v>
      </c>
      <c r="O83" t="b">
        <v>0</v>
      </c>
    </row>
    <row r="84" spans="1:15" ht="15.75" customHeight="1" x14ac:dyDescent="0.2">
      <c r="A84" t="str">
        <v>OFVP</v>
      </c>
      <c r="B84" t="str">
        <v>Trauma-Informed Behavioral Health</v>
      </c>
      <c r="C84">
        <v>0</v>
      </c>
      <c r="D84">
        <v>2600</v>
      </c>
      <c r="E84" t="str">
        <v>GOODWILL INDUSTRIES OF CENTRAL ILLINOIS</v>
      </c>
      <c r="F84" s="38">
        <v>0</v>
      </c>
      <c r="G84" s="38">
        <v>0</v>
      </c>
      <c r="H84" s="39">
        <v>128028</v>
      </c>
      <c r="I84">
        <v>2023</v>
      </c>
      <c r="J84" t="str">
        <v>Greater Illinois</v>
      </c>
      <c r="K84" t="str">
        <v>Peoria</v>
      </c>
      <c r="L84" t="str">
        <v>Peoria</v>
      </c>
      <c r="M84">
        <v>0</v>
      </c>
      <c r="N84">
        <v>0</v>
      </c>
      <c r="O84" t="b">
        <v>0</v>
      </c>
    </row>
    <row r="85" spans="1:15" ht="15.75" customHeight="1" x14ac:dyDescent="0.2">
      <c r="A85" t="str">
        <v>OFVP</v>
      </c>
      <c r="B85" t="str">
        <v>Trauma-Informed Behavioral Health</v>
      </c>
      <c r="C85">
        <v>0</v>
      </c>
      <c r="D85">
        <v>2600</v>
      </c>
      <c r="E85" t="str">
        <v>KIDS ABOVE ALL</v>
      </c>
      <c r="F85" s="38">
        <v>0</v>
      </c>
      <c r="G85" s="38">
        <v>0</v>
      </c>
      <c r="H85" s="39">
        <v>177001</v>
      </c>
      <c r="I85">
        <v>2023</v>
      </c>
      <c r="J85" t="str">
        <v>Greater Illinois</v>
      </c>
      <c r="K85" t="str">
        <v>Lake</v>
      </c>
      <c r="L85" t="str">
        <v>Waukegan-North Chicago Cluster</v>
      </c>
      <c r="M85">
        <v>0</v>
      </c>
      <c r="N85">
        <v>0</v>
      </c>
      <c r="O85" t="b">
        <v>0</v>
      </c>
    </row>
    <row r="86" spans="1:15" ht="15.75" customHeight="1" x14ac:dyDescent="0.2">
      <c r="A86" t="str">
        <v>OFVP</v>
      </c>
      <c r="B86" t="str">
        <v>Trauma-Informed Behavioral Health</v>
      </c>
      <c r="C86">
        <v>0</v>
      </c>
      <c r="D86">
        <v>2600</v>
      </c>
      <c r="E86" t="str">
        <v>Lake County Crisis Center for the Prevention and Treatment of Domestic Violence, INC DBA A Safe Place</v>
      </c>
      <c r="F86" s="38">
        <v>0</v>
      </c>
      <c r="G86" s="38">
        <v>0</v>
      </c>
      <c r="H86" s="39">
        <v>175000</v>
      </c>
      <c r="I86">
        <v>2023</v>
      </c>
      <c r="J86" t="str">
        <v>Greater Illinois</v>
      </c>
      <c r="K86" t="str">
        <v>Lake</v>
      </c>
      <c r="L86" t="str">
        <v>Waukegan-North Chicago Cluster</v>
      </c>
      <c r="M86">
        <v>0</v>
      </c>
      <c r="N86">
        <v>0</v>
      </c>
      <c r="O86" t="b">
        <v>0</v>
      </c>
    </row>
    <row r="87" spans="1:15" ht="15.75" customHeight="1" x14ac:dyDescent="0.2">
      <c r="A87" t="str">
        <v>OFVP</v>
      </c>
      <c r="B87" t="str">
        <v>Trauma-Informed Behavioral Health</v>
      </c>
      <c r="C87">
        <v>0</v>
      </c>
      <c r="D87">
        <v>2600</v>
      </c>
      <c r="E87" t="str">
        <v>Pilsen Wellness Center, Inc.</v>
      </c>
      <c r="F87" s="38">
        <v>0</v>
      </c>
      <c r="G87" s="38">
        <v>0</v>
      </c>
      <c r="H87" s="39">
        <v>175000</v>
      </c>
      <c r="I87">
        <v>2023</v>
      </c>
      <c r="J87" t="str">
        <v>Greater Illinois</v>
      </c>
      <c r="K87" t="str">
        <v>Cook</v>
      </c>
      <c r="L87" t="str">
        <v>Berwyn-Cicero Cluster</v>
      </c>
      <c r="M87">
        <v>0</v>
      </c>
      <c r="N87">
        <v>0</v>
      </c>
      <c r="O87" t="b">
        <v>0</v>
      </c>
    </row>
    <row r="88" spans="1:15" ht="15.75" customHeight="1" x14ac:dyDescent="0.2">
      <c r="A88" t="str">
        <v>OFVP</v>
      </c>
      <c r="B88" t="str">
        <v>Trauma-Informed Behavioral Health</v>
      </c>
      <c r="C88">
        <v>0</v>
      </c>
      <c r="D88">
        <v>2600</v>
      </c>
      <c r="E88" t="str">
        <v>SGA Youth and Family Services, NFP</v>
      </c>
      <c r="F88" s="38">
        <v>0</v>
      </c>
      <c r="G88" s="38">
        <v>0</v>
      </c>
      <c r="H88" s="39">
        <v>175000</v>
      </c>
      <c r="I88">
        <v>2023</v>
      </c>
      <c r="J88" t="str">
        <v>Greater Illinois</v>
      </c>
      <c r="K88" t="str">
        <v>Lake</v>
      </c>
      <c r="L88" t="str">
        <v>Waukegan-North Chicago Cluster</v>
      </c>
      <c r="M88">
        <v>0</v>
      </c>
      <c r="N88">
        <v>0</v>
      </c>
      <c r="O88" t="b">
        <v>0</v>
      </c>
    </row>
    <row r="89" spans="1:15" ht="15.75" customHeight="1" x14ac:dyDescent="0.2">
      <c r="A89" t="str">
        <v>OFVP</v>
      </c>
      <c r="B89" t="str">
        <v>Trauma-Informed Behavioral Health</v>
      </c>
      <c r="C89">
        <v>0</v>
      </c>
      <c r="D89">
        <v>2600</v>
      </c>
      <c r="E89" t="str">
        <v>TOUCHETTE REGIONAL HOSPITAL</v>
      </c>
      <c r="F89" s="38">
        <v>0</v>
      </c>
      <c r="G89" s="38">
        <v>45838</v>
      </c>
      <c r="H89" s="39">
        <v>164234</v>
      </c>
      <c r="I89">
        <v>2023</v>
      </c>
      <c r="J89" t="str">
        <v>Greater Illinois</v>
      </c>
      <c r="K89" t="str">
        <v>St. Clair</v>
      </c>
      <c r="L89" t="str">
        <v>Belleville Cluster</v>
      </c>
      <c r="M89">
        <v>0</v>
      </c>
      <c r="N89">
        <v>0</v>
      </c>
      <c r="O89" t="b">
        <v>0</v>
      </c>
    </row>
    <row r="90" spans="1:15" ht="15.75" customHeight="1" x14ac:dyDescent="0.2">
      <c r="A90" t="str">
        <v>OFVP</v>
      </c>
      <c r="B90" t="str">
        <v>Trauma-Informed Behavioral Health</v>
      </c>
      <c r="C90">
        <v>0</v>
      </c>
      <c r="D90">
        <v>2600</v>
      </c>
      <c r="E90" t="str">
        <v>YOUTH CROSSROADS</v>
      </c>
      <c r="F90" s="38">
        <v>0</v>
      </c>
      <c r="G90" s="38">
        <v>0</v>
      </c>
      <c r="H90" s="39">
        <v>180489</v>
      </c>
      <c r="I90">
        <v>2023</v>
      </c>
      <c r="J90" t="str">
        <v>Greater Illinois</v>
      </c>
      <c r="K90" t="str">
        <v>Cook</v>
      </c>
      <c r="L90" t="str">
        <v>Berwyn-Cicero Cluster</v>
      </c>
      <c r="M90">
        <v>0</v>
      </c>
      <c r="N90">
        <v>0</v>
      </c>
      <c r="O90" t="b">
        <v>0</v>
      </c>
    </row>
    <row r="91" spans="1:15" ht="15.75" customHeight="1" x14ac:dyDescent="0.2">
      <c r="A91" t="str">
        <v>OFVP</v>
      </c>
      <c r="B91" t="str">
        <v xml:space="preserve">TA Services Violence Prevention </v>
      </c>
      <c r="C91">
        <v>0</v>
      </c>
      <c r="D91">
        <v>2771</v>
      </c>
      <c r="E91" t="str">
        <v>Acclivus, Inc.</v>
      </c>
      <c r="F91" s="38">
        <v>0</v>
      </c>
      <c r="G91" s="38">
        <v>45930</v>
      </c>
      <c r="H91" s="39">
        <v>1785237</v>
      </c>
      <c r="I91">
        <v>2023</v>
      </c>
      <c r="J91" t="str">
        <v>Chicago</v>
      </c>
      <c r="K91" t="str">
        <v>Cook</v>
      </c>
      <c r="L91" t="str">
        <v>z TTAS - Chicago</v>
      </c>
      <c r="M91">
        <v>1</v>
      </c>
      <c r="N91">
        <v>0</v>
      </c>
      <c r="O91" t="b">
        <v>0</v>
      </c>
    </row>
    <row r="92" spans="1:15" ht="15.75" customHeight="1" x14ac:dyDescent="0.2">
      <c r="A92" t="str">
        <v>OFVP</v>
      </c>
      <c r="B92" t="str">
        <v xml:space="preserve">TA Services Violence Prevention </v>
      </c>
      <c r="C92">
        <v>0</v>
      </c>
      <c r="D92">
        <v>2771</v>
      </c>
      <c r="E92" t="str">
        <v>Metropolitan Family Services</v>
      </c>
      <c r="F92" s="38">
        <v>0</v>
      </c>
      <c r="G92" s="38">
        <v>45565</v>
      </c>
      <c r="H92" s="39">
        <v>733394</v>
      </c>
      <c r="I92">
        <v>2023</v>
      </c>
      <c r="J92" t="str">
        <v>Chicago</v>
      </c>
      <c r="K92" t="str">
        <v>Cook</v>
      </c>
      <c r="L92" t="str">
        <v>z TTAS - Chicago</v>
      </c>
      <c r="M92">
        <v>1</v>
      </c>
      <c r="N92">
        <v>0</v>
      </c>
      <c r="O92" t="b">
        <v>1</v>
      </c>
    </row>
    <row r="93" spans="1:15" ht="15.75" customHeight="1" x14ac:dyDescent="0.2">
      <c r="A93" t="str">
        <v>OFVP</v>
      </c>
      <c r="B93" t="str">
        <v xml:space="preserve">TA Services Violence Prevention </v>
      </c>
      <c r="C93">
        <v>0</v>
      </c>
      <c r="D93">
        <v>2771</v>
      </c>
      <c r="E93" t="str">
        <v>UNIVERSAL FAMILY CONNECTION</v>
      </c>
      <c r="F93" s="38">
        <v>0</v>
      </c>
      <c r="G93" s="38">
        <v>45344</v>
      </c>
      <c r="H93" s="39">
        <v>595200</v>
      </c>
      <c r="I93">
        <v>2023</v>
      </c>
      <c r="J93" t="str">
        <v>Chicago</v>
      </c>
      <c r="K93" t="str">
        <v>Cook</v>
      </c>
      <c r="L93" t="str">
        <v>z TTAS - Chicago</v>
      </c>
      <c r="M93">
        <v>0</v>
      </c>
      <c r="N93">
        <v>0</v>
      </c>
      <c r="O93" t="b">
        <v>0</v>
      </c>
    </row>
    <row r="94" spans="1:15" ht="15.75" customHeight="1" x14ac:dyDescent="0.2">
      <c r="A94" t="str">
        <v>OFVP</v>
      </c>
      <c r="B94" t="str">
        <v xml:space="preserve">TA Services Youth Development </v>
      </c>
      <c r="C94">
        <v>0</v>
      </c>
      <c r="D94">
        <v>2772</v>
      </c>
      <c r="E94" t="str">
        <v>BLACK COMMUNITY PROVIDER</v>
      </c>
      <c r="F94" s="38">
        <v>0</v>
      </c>
      <c r="G94" s="38">
        <v>45565</v>
      </c>
      <c r="H94" s="39">
        <v>534847</v>
      </c>
      <c r="I94">
        <v>2023</v>
      </c>
      <c r="J94" t="str">
        <v>Chicago</v>
      </c>
      <c r="K94" t="str">
        <v>Cook</v>
      </c>
      <c r="L94" t="str">
        <v>z TTAS - Chicago</v>
      </c>
      <c r="M94">
        <v>0</v>
      </c>
      <c r="N94">
        <v>0</v>
      </c>
      <c r="O94" t="b">
        <v>0</v>
      </c>
    </row>
    <row r="95" spans="1:15" ht="15.75" customHeight="1" x14ac:dyDescent="0.2">
      <c r="A95" t="str">
        <v>OFVP</v>
      </c>
      <c r="B95" t="str">
        <v xml:space="preserve">TA Services Youth Development </v>
      </c>
      <c r="C95">
        <v>0</v>
      </c>
      <c r="D95">
        <v>2772</v>
      </c>
      <c r="E95" t="str">
        <v>Metropolitan Family Services</v>
      </c>
      <c r="F95" s="38">
        <v>0</v>
      </c>
      <c r="G95" s="38">
        <v>45565</v>
      </c>
      <c r="H95" s="39">
        <v>751678</v>
      </c>
      <c r="I95">
        <v>2023</v>
      </c>
      <c r="J95" t="str">
        <v>Chicago</v>
      </c>
      <c r="K95" t="str">
        <v>Cook</v>
      </c>
      <c r="L95" t="str">
        <v>z TTAS - Chicago</v>
      </c>
      <c r="M95">
        <v>1</v>
      </c>
      <c r="N95">
        <v>0</v>
      </c>
      <c r="O95" t="b">
        <v>1</v>
      </c>
    </row>
    <row r="96" spans="1:15" ht="15.75" customHeight="1" x14ac:dyDescent="0.2">
      <c r="A96" t="str">
        <v>OFVP</v>
      </c>
      <c r="B96" t="str">
        <v xml:space="preserve">TA Services Youth Development </v>
      </c>
      <c r="C96">
        <v>0</v>
      </c>
      <c r="D96">
        <v>2772</v>
      </c>
      <c r="E96" t="str">
        <v>Prevention First, Inc</v>
      </c>
      <c r="F96" s="38">
        <v>0</v>
      </c>
      <c r="G96" s="38">
        <v>45565</v>
      </c>
      <c r="H96" s="39">
        <v>753663</v>
      </c>
      <c r="I96">
        <v>2023</v>
      </c>
      <c r="J96" t="str">
        <v>Chicago</v>
      </c>
      <c r="K96" t="str">
        <v>Cook</v>
      </c>
      <c r="L96" t="str">
        <v>z TTAS - Chicago</v>
      </c>
      <c r="M96">
        <v>0</v>
      </c>
      <c r="N96">
        <v>0</v>
      </c>
      <c r="O96" t="b">
        <v>0</v>
      </c>
    </row>
    <row r="97" spans="1:15" ht="15.75" customHeight="1" x14ac:dyDescent="0.2">
      <c r="A97" t="str">
        <v>OFVP</v>
      </c>
      <c r="B97" t="str">
        <v xml:space="preserve">Chicago Conveners </v>
      </c>
      <c r="C97">
        <v>0</v>
      </c>
      <c r="D97">
        <v>2773</v>
      </c>
      <c r="E97" t="str">
        <v>ACCLIVUS, INC.</v>
      </c>
      <c r="F97" s="38">
        <v>0</v>
      </c>
      <c r="G97" s="38">
        <v>45747</v>
      </c>
      <c r="H97" s="39">
        <v>100000</v>
      </c>
      <c r="I97">
        <v>2023</v>
      </c>
      <c r="J97" t="str">
        <v>Chicago</v>
      </c>
      <c r="K97" t="str">
        <v>Cook</v>
      </c>
      <c r="L97" t="str">
        <v>Fuller Park</v>
      </c>
      <c r="M97">
        <v>1</v>
      </c>
      <c r="N97">
        <v>0</v>
      </c>
      <c r="O97" t="b">
        <v>0</v>
      </c>
    </row>
    <row r="98" spans="1:15" ht="15.75" customHeight="1" x14ac:dyDescent="0.2">
      <c r="A98" t="str">
        <v>OFVP</v>
      </c>
      <c r="B98" t="str">
        <v xml:space="preserve">Chicago Conveners </v>
      </c>
      <c r="C98">
        <v>0</v>
      </c>
      <c r="D98">
        <v>2773</v>
      </c>
      <c r="E98" t="str">
        <v>ACCLIVUS, INC.</v>
      </c>
      <c r="F98" s="38">
        <v>0</v>
      </c>
      <c r="G98" s="38">
        <v>45747</v>
      </c>
      <c r="H98" s="39">
        <v>100000</v>
      </c>
      <c r="I98">
        <v>2023</v>
      </c>
      <c r="J98" t="str">
        <v>Chicago</v>
      </c>
      <c r="K98" t="str">
        <v>Cook</v>
      </c>
      <c r="L98" t="str">
        <v>Greater Grand Crossing</v>
      </c>
      <c r="M98">
        <v>1</v>
      </c>
      <c r="N98">
        <v>0</v>
      </c>
      <c r="O98" t="b">
        <v>0</v>
      </c>
    </row>
    <row r="99" spans="1:15" ht="15.75" customHeight="1" x14ac:dyDescent="0.2">
      <c r="A99" t="str">
        <v>OFVP</v>
      </c>
      <c r="B99" t="str">
        <v xml:space="preserve">Chicago Conveners </v>
      </c>
      <c r="C99">
        <v>0</v>
      </c>
      <c r="D99">
        <v>2773</v>
      </c>
      <c r="E99" t="str">
        <v>ACCLIVUS, INC.</v>
      </c>
      <c r="F99" s="38">
        <v>0</v>
      </c>
      <c r="G99" s="38">
        <v>45747</v>
      </c>
      <c r="H99" s="39">
        <v>100000</v>
      </c>
      <c r="I99">
        <v>2023</v>
      </c>
      <c r="J99" t="str">
        <v>Chicago</v>
      </c>
      <c r="K99" t="str">
        <v>Cook</v>
      </c>
      <c r="L99" t="str">
        <v>Washington Park</v>
      </c>
      <c r="M99">
        <v>1</v>
      </c>
      <c r="N99">
        <v>0</v>
      </c>
      <c r="O99" t="b">
        <v>0</v>
      </c>
    </row>
    <row r="100" spans="1:15" ht="15.75" customHeight="1" x14ac:dyDescent="0.2">
      <c r="A100" t="str">
        <v>OFVP</v>
      </c>
      <c r="B100" t="str">
        <v xml:space="preserve">Chicago Conveners </v>
      </c>
      <c r="C100">
        <v>0</v>
      </c>
      <c r="D100">
        <v>2773</v>
      </c>
      <c r="E100" t="str">
        <v>ACCLIVUS, INC.</v>
      </c>
      <c r="F100" s="38">
        <v>0</v>
      </c>
      <c r="G100" s="38">
        <v>45747</v>
      </c>
      <c r="H100" s="39">
        <v>100000</v>
      </c>
      <c r="I100">
        <v>2023</v>
      </c>
      <c r="J100" t="str">
        <v>Chicago</v>
      </c>
      <c r="K100" t="str">
        <v>Cook</v>
      </c>
      <c r="L100" t="str">
        <v>West Pullman</v>
      </c>
      <c r="M100">
        <v>1</v>
      </c>
      <c r="N100">
        <v>0</v>
      </c>
      <c r="O100" t="b">
        <v>0</v>
      </c>
    </row>
    <row r="101" spans="1:15" ht="15.75" customHeight="1" x14ac:dyDescent="0.2">
      <c r="A101" t="str">
        <v>OFVP</v>
      </c>
      <c r="B101" t="str">
        <v xml:space="preserve">Chicago Conveners </v>
      </c>
      <c r="C101">
        <v>0</v>
      </c>
      <c r="D101">
        <v>2773</v>
      </c>
      <c r="E101" t="str">
        <v>HOPE OPPORTUNITY PURPOSE</v>
      </c>
      <c r="F101" s="38">
        <v>0</v>
      </c>
      <c r="G101" s="38">
        <v>45747</v>
      </c>
      <c r="H101" s="39">
        <v>100000</v>
      </c>
      <c r="I101">
        <v>2023</v>
      </c>
      <c r="J101" t="str">
        <v>Chicago</v>
      </c>
      <c r="K101" t="str">
        <v>Cook</v>
      </c>
      <c r="L101" t="str">
        <v>New City</v>
      </c>
      <c r="M101">
        <v>0</v>
      </c>
      <c r="N101">
        <v>0</v>
      </c>
      <c r="O101" t="b">
        <v>0</v>
      </c>
    </row>
    <row r="102" spans="1:15" ht="15.75" customHeight="1" x14ac:dyDescent="0.2">
      <c r="A102" t="str">
        <v>OFVP</v>
      </c>
      <c r="B102" t="str">
        <v xml:space="preserve">Chicago Conveners </v>
      </c>
      <c r="C102">
        <v>0</v>
      </c>
      <c r="D102">
        <v>2773</v>
      </c>
      <c r="E102" t="str">
        <v>Lawrence Hall Youth Services</v>
      </c>
      <c r="F102" s="38">
        <v>0</v>
      </c>
      <c r="G102" s="38">
        <v>45747</v>
      </c>
      <c r="H102" s="39">
        <v>100000</v>
      </c>
      <c r="I102">
        <v>2023</v>
      </c>
      <c r="J102" t="str">
        <v>Chicago</v>
      </c>
      <c r="K102" t="str">
        <v>Cook</v>
      </c>
      <c r="L102" t="str">
        <v>South Shore</v>
      </c>
      <c r="M102">
        <v>0</v>
      </c>
      <c r="N102">
        <v>0</v>
      </c>
      <c r="O102" t="b">
        <v>0</v>
      </c>
    </row>
    <row r="103" spans="1:15" ht="15.75" customHeight="1" x14ac:dyDescent="0.2">
      <c r="A103" t="str">
        <v>OFVP</v>
      </c>
      <c r="B103" t="str">
        <v xml:space="preserve">Chicago Conveners </v>
      </c>
      <c r="C103">
        <v>0</v>
      </c>
      <c r="D103">
        <v>2773</v>
      </c>
      <c r="E103" t="str">
        <v>PHALANX FAMILY SERVICES</v>
      </c>
      <c r="F103" s="38">
        <v>0</v>
      </c>
      <c r="G103" s="38">
        <v>45747</v>
      </c>
      <c r="H103" s="39">
        <v>100000</v>
      </c>
      <c r="I103">
        <v>2023</v>
      </c>
      <c r="J103" t="str">
        <v>Chicago</v>
      </c>
      <c r="K103" t="str">
        <v>Cook</v>
      </c>
      <c r="L103" t="str">
        <v>Roseland</v>
      </c>
      <c r="M103">
        <v>1</v>
      </c>
      <c r="N103">
        <v>0</v>
      </c>
      <c r="O103" t="b">
        <v>0</v>
      </c>
    </row>
    <row r="104" spans="1:15" ht="15.75" customHeight="1" x14ac:dyDescent="0.2">
      <c r="A104" t="str">
        <v>OFVP</v>
      </c>
      <c r="B104" t="str">
        <v xml:space="preserve">Chicago Conveners </v>
      </c>
      <c r="C104">
        <v>0</v>
      </c>
      <c r="D104">
        <v>2773</v>
      </c>
      <c r="E104" t="str">
        <v>Public Equity</v>
      </c>
      <c r="F104" s="38">
        <v>0</v>
      </c>
      <c r="G104" s="38">
        <v>45747</v>
      </c>
      <c r="H104" s="39">
        <v>100000</v>
      </c>
      <c r="I104">
        <v>2023</v>
      </c>
      <c r="J104" t="str">
        <v>Chicago</v>
      </c>
      <c r="K104" t="str">
        <v>Cook</v>
      </c>
      <c r="L104" t="str">
        <v>West Englewood</v>
      </c>
      <c r="M104">
        <v>1</v>
      </c>
      <c r="N104">
        <v>0</v>
      </c>
      <c r="O104" t="b">
        <v>1</v>
      </c>
    </row>
    <row r="105" spans="1:15" ht="15.75" customHeight="1" x14ac:dyDescent="0.2">
      <c r="A105" t="str">
        <v>OFVP</v>
      </c>
      <c r="B105" t="str">
        <v xml:space="preserve">Chicago Conveners </v>
      </c>
      <c r="C105">
        <v>0</v>
      </c>
      <c r="D105">
        <v>2773</v>
      </c>
      <c r="E105" t="str">
        <v>Puerto Rican Cultural Center</v>
      </c>
      <c r="F105" s="38">
        <v>0</v>
      </c>
      <c r="G105" s="38">
        <v>45747</v>
      </c>
      <c r="H105" s="39">
        <v>100000</v>
      </c>
      <c r="I105">
        <v>2023</v>
      </c>
      <c r="J105" t="str">
        <v>Chicago</v>
      </c>
      <c r="K105" t="str">
        <v>Cook</v>
      </c>
      <c r="L105" t="str">
        <v>Humboldt Park</v>
      </c>
      <c r="M105">
        <v>1</v>
      </c>
      <c r="N105">
        <v>0</v>
      </c>
      <c r="O105" t="b">
        <v>0</v>
      </c>
    </row>
    <row r="106" spans="1:15" ht="15.75" customHeight="1" x14ac:dyDescent="0.2">
      <c r="A106" t="str">
        <v>OFVP</v>
      </c>
      <c r="B106" t="str">
        <v xml:space="preserve">Chicago Conveners </v>
      </c>
      <c r="C106">
        <v>0</v>
      </c>
      <c r="D106">
        <v>2773</v>
      </c>
      <c r="E106" t="str">
        <v>UCAN</v>
      </c>
      <c r="F106" s="38">
        <v>0</v>
      </c>
      <c r="G106" s="38">
        <v>45747</v>
      </c>
      <c r="H106" s="39">
        <v>100000</v>
      </c>
      <c r="I106">
        <v>2023</v>
      </c>
      <c r="J106" t="str">
        <v>Chicago</v>
      </c>
      <c r="K106" t="str">
        <v>Cook</v>
      </c>
      <c r="L106" t="str">
        <v>North Lawndale</v>
      </c>
      <c r="M106">
        <v>1</v>
      </c>
      <c r="N106">
        <v>0</v>
      </c>
      <c r="O106" t="b">
        <v>1</v>
      </c>
    </row>
    <row r="107" spans="1:15" ht="15.75" customHeight="1" x14ac:dyDescent="0.2">
      <c r="A107" t="str">
        <v>OFVP</v>
      </c>
      <c r="B107" t="str">
        <v xml:space="preserve">Chicago Conveners </v>
      </c>
      <c r="C107">
        <v>0</v>
      </c>
      <c r="D107">
        <v>2773</v>
      </c>
      <c r="E107" t="str">
        <v>UNIVERSAL FAMILY CONNECTION</v>
      </c>
      <c r="F107" s="38">
        <v>0</v>
      </c>
      <c r="G107" s="38">
        <v>45747</v>
      </c>
      <c r="H107" s="39">
        <v>100000</v>
      </c>
      <c r="I107">
        <v>2023</v>
      </c>
      <c r="J107" t="str">
        <v>Chicago</v>
      </c>
      <c r="K107" t="str">
        <v>Cook</v>
      </c>
      <c r="L107" t="str">
        <v xml:space="preserve">Auburn Gresham </v>
      </c>
      <c r="M107">
        <v>0</v>
      </c>
      <c r="N107">
        <v>0</v>
      </c>
      <c r="O107" t="b">
        <v>0</v>
      </c>
    </row>
    <row r="108" spans="1:15" ht="15.75" customHeight="1" x14ac:dyDescent="0.2">
      <c r="A108" t="str">
        <v>OFVP</v>
      </c>
      <c r="B108" t="str">
        <v xml:space="preserve">Chicago Conveners </v>
      </c>
      <c r="C108">
        <v>0</v>
      </c>
      <c r="D108">
        <v>2773</v>
      </c>
      <c r="E108" t="str">
        <v>UNIVERSAL FAMILY CONNECTION</v>
      </c>
      <c r="F108" s="38">
        <v>0</v>
      </c>
      <c r="G108" s="38">
        <v>45747</v>
      </c>
      <c r="H108" s="39">
        <v>100000</v>
      </c>
      <c r="I108">
        <v>2023</v>
      </c>
      <c r="J108" t="str">
        <v>Chicago</v>
      </c>
      <c r="K108" t="str">
        <v>Cook</v>
      </c>
      <c r="L108" t="str">
        <v>Englewood</v>
      </c>
      <c r="M108">
        <v>0</v>
      </c>
      <c r="N108">
        <v>0</v>
      </c>
      <c r="O108" t="b">
        <v>0</v>
      </c>
    </row>
    <row r="109" spans="1:15" ht="15.75" customHeight="1" x14ac:dyDescent="0.2">
      <c r="A109" t="str">
        <v>OFVP</v>
      </c>
      <c r="B109" t="str">
        <v xml:space="preserve">Chicago Conveners </v>
      </c>
      <c r="C109">
        <v>0</v>
      </c>
      <c r="D109">
        <v>2773</v>
      </c>
      <c r="E109" t="str">
        <v>WHAT ABOUT US CHARITABLE</v>
      </c>
      <c r="F109" s="38">
        <v>0</v>
      </c>
      <c r="G109" s="38">
        <v>45747</v>
      </c>
      <c r="H109" s="39">
        <v>100000</v>
      </c>
      <c r="I109">
        <v>2023</v>
      </c>
      <c r="J109" t="str">
        <v>Chicago</v>
      </c>
      <c r="K109" t="str">
        <v>Cook</v>
      </c>
      <c r="L109" t="str">
        <v>Austin</v>
      </c>
      <c r="M109">
        <v>0</v>
      </c>
      <c r="N109">
        <v>0</v>
      </c>
      <c r="O109" t="b">
        <v>0</v>
      </c>
    </row>
    <row r="110" spans="1:15" ht="15.75" customHeight="1" x14ac:dyDescent="0.2">
      <c r="A110" t="str">
        <v>OFVP</v>
      </c>
      <c r="B110" t="str">
        <v xml:space="preserve">Chicago Conveners </v>
      </c>
      <c r="C110">
        <v>0</v>
      </c>
      <c r="D110">
        <v>2773</v>
      </c>
      <c r="E110" t="str">
        <v>YMCA OF METROPOLITAN CHICAGO</v>
      </c>
      <c r="F110" s="38">
        <v>0</v>
      </c>
      <c r="G110" s="38">
        <v>45747</v>
      </c>
      <c r="H110" s="39">
        <v>96296</v>
      </c>
      <c r="I110">
        <v>2023</v>
      </c>
      <c r="J110" t="str">
        <v>Chicago</v>
      </c>
      <c r="K110" t="str">
        <v>Cook</v>
      </c>
      <c r="L110" t="str">
        <v>Chicago Lawn</v>
      </c>
      <c r="M110">
        <v>1</v>
      </c>
      <c r="N110">
        <v>0</v>
      </c>
      <c r="O110" t="b">
        <v>0</v>
      </c>
    </row>
    <row r="111" spans="1:15" ht="15.75" customHeight="1" x14ac:dyDescent="0.2">
      <c r="A111" t="str">
        <v>OFVP</v>
      </c>
      <c r="B111" t="str">
        <v xml:space="preserve">Chicago Conveners </v>
      </c>
      <c r="C111">
        <v>0</v>
      </c>
      <c r="D111">
        <v>2773</v>
      </c>
      <c r="E111" t="str">
        <v>YMCA OF METROPOLITAN CHICAGO</v>
      </c>
      <c r="F111" s="38">
        <v>0</v>
      </c>
      <c r="G111" s="38">
        <v>45747</v>
      </c>
      <c r="H111" s="39">
        <v>96296</v>
      </c>
      <c r="I111">
        <v>2023</v>
      </c>
      <c r="J111" t="str">
        <v>Chicago</v>
      </c>
      <c r="K111" t="str">
        <v>Cook</v>
      </c>
      <c r="L111" t="str">
        <v>East Garfield Park</v>
      </c>
      <c r="M111">
        <v>1</v>
      </c>
      <c r="N111">
        <v>0</v>
      </c>
      <c r="O111" t="b">
        <v>0</v>
      </c>
    </row>
    <row r="112" spans="1:15" ht="15.75" customHeight="1" x14ac:dyDescent="0.2">
      <c r="A112" t="str">
        <v>OFVP</v>
      </c>
      <c r="B112" t="str">
        <v xml:space="preserve">Chicago Conveners </v>
      </c>
      <c r="C112">
        <v>0</v>
      </c>
      <c r="D112">
        <v>2773</v>
      </c>
      <c r="E112" t="str">
        <v>YMCA OF METROPOLITAN CHICAGO</v>
      </c>
      <c r="F112" s="38">
        <v>0</v>
      </c>
      <c r="G112" s="38">
        <v>45747</v>
      </c>
      <c r="H112" s="39">
        <v>96296</v>
      </c>
      <c r="I112">
        <v>2023</v>
      </c>
      <c r="J112" t="str">
        <v>Chicago</v>
      </c>
      <c r="K112" t="str">
        <v>Cook</v>
      </c>
      <c r="L112" t="str">
        <v>South Chicago</v>
      </c>
      <c r="M112">
        <v>1</v>
      </c>
      <c r="N112">
        <v>0</v>
      </c>
      <c r="O112" t="b">
        <v>0</v>
      </c>
    </row>
    <row r="113" spans="1:15" ht="15.75" customHeight="1" x14ac:dyDescent="0.2">
      <c r="A113" t="str">
        <v>OFVP</v>
      </c>
      <c r="B113" t="str">
        <v xml:space="preserve">Chicago Conveners </v>
      </c>
      <c r="C113">
        <v>0</v>
      </c>
      <c r="D113">
        <v>2773</v>
      </c>
      <c r="E113" t="str">
        <v>YMCA OF METROPOLITAN CHICAGO</v>
      </c>
      <c r="F113" s="38">
        <v>0</v>
      </c>
      <c r="G113" s="38">
        <v>45747</v>
      </c>
      <c r="H113" s="39">
        <v>96296</v>
      </c>
      <c r="I113">
        <v>2023</v>
      </c>
      <c r="J113" t="str">
        <v>Chicago</v>
      </c>
      <c r="K113" t="str">
        <v>Cook</v>
      </c>
      <c r="L113" t="str">
        <v>West Garfield Park</v>
      </c>
      <c r="M113">
        <v>1</v>
      </c>
      <c r="N113">
        <v>0</v>
      </c>
      <c r="O113" t="b">
        <v>0</v>
      </c>
    </row>
    <row r="114" spans="1:15" ht="15.75" customHeight="1" x14ac:dyDescent="0.2">
      <c r="A114" t="str">
        <v>OFVP</v>
      </c>
      <c r="B114" t="str">
        <v xml:space="preserve">Chicago Conveners </v>
      </c>
      <c r="C114">
        <v>0</v>
      </c>
      <c r="D114">
        <v>2773</v>
      </c>
      <c r="E114" t="str">
        <v>YMCA OF METROPOLITAN CHICAGO</v>
      </c>
      <c r="F114" s="38">
        <v>0</v>
      </c>
      <c r="G114" s="38">
        <v>45747</v>
      </c>
      <c r="H114" s="39">
        <v>96296</v>
      </c>
      <c r="I114">
        <v>2023</v>
      </c>
      <c r="J114" t="str">
        <v>Chicago</v>
      </c>
      <c r="K114" t="str">
        <v>Cook</v>
      </c>
      <c r="L114" t="str">
        <v>Woodlawn</v>
      </c>
      <c r="M114">
        <v>1</v>
      </c>
      <c r="N114">
        <v>0</v>
      </c>
      <c r="O114" t="b">
        <v>0</v>
      </c>
    </row>
    <row r="115" spans="1:15" ht="15.75" customHeight="1" x14ac:dyDescent="0.2">
      <c r="A115" t="str">
        <v>OFVP</v>
      </c>
      <c r="B115" t="str">
        <v xml:space="preserve">Violence Prevention </v>
      </c>
      <c r="C115">
        <v>0</v>
      </c>
      <c r="D115">
        <v>2774</v>
      </c>
      <c r="E115" t="str">
        <v>ACCLIVUS, INC.</v>
      </c>
      <c r="F115" s="38">
        <v>0</v>
      </c>
      <c r="G115" s="38">
        <v>45838</v>
      </c>
      <c r="H115" s="39">
        <v>300000</v>
      </c>
      <c r="I115">
        <v>2023</v>
      </c>
      <c r="J115" t="str">
        <v>Chicago</v>
      </c>
      <c r="K115" t="str">
        <v>Cook</v>
      </c>
      <c r="L115" t="str">
        <v>Fuller Park</v>
      </c>
      <c r="M115">
        <v>1</v>
      </c>
      <c r="N115">
        <v>0</v>
      </c>
      <c r="O115" t="b">
        <v>0</v>
      </c>
    </row>
    <row r="116" spans="1:15" ht="15.75" customHeight="1" x14ac:dyDescent="0.2">
      <c r="A116" t="str">
        <v>OFVP</v>
      </c>
      <c r="B116" t="str">
        <v xml:space="preserve">Violence Prevention </v>
      </c>
      <c r="C116">
        <v>0</v>
      </c>
      <c r="D116">
        <v>2774</v>
      </c>
      <c r="E116" t="str">
        <v>ACCLIVUS, INC.</v>
      </c>
      <c r="F116" s="38">
        <v>0</v>
      </c>
      <c r="G116" s="38">
        <v>45688</v>
      </c>
      <c r="H116" s="39">
        <v>300000</v>
      </c>
      <c r="I116">
        <v>2023</v>
      </c>
      <c r="J116" t="str">
        <v>Chicago</v>
      </c>
      <c r="K116" t="str">
        <v>Cook</v>
      </c>
      <c r="L116" t="str">
        <v>Greater Grand Crossing</v>
      </c>
      <c r="M116">
        <v>1</v>
      </c>
      <c r="N116">
        <v>0</v>
      </c>
      <c r="O116" t="b">
        <v>0</v>
      </c>
    </row>
    <row r="117" spans="1:15" ht="15.75" customHeight="1" x14ac:dyDescent="0.2">
      <c r="A117" t="str">
        <v>OFVP</v>
      </c>
      <c r="B117" t="str">
        <v xml:space="preserve">Violence Prevention </v>
      </c>
      <c r="C117">
        <v>0</v>
      </c>
      <c r="D117">
        <v>2774</v>
      </c>
      <c r="E117" t="str">
        <v>ACCLIVUS, INC.</v>
      </c>
      <c r="F117" s="38">
        <v>0</v>
      </c>
      <c r="G117" s="38">
        <v>45688</v>
      </c>
      <c r="H117" s="39">
        <v>300000</v>
      </c>
      <c r="I117">
        <v>2023</v>
      </c>
      <c r="J117" t="str">
        <v>Chicago</v>
      </c>
      <c r="K117" t="str">
        <v>Cook</v>
      </c>
      <c r="L117" t="str">
        <v>Washington Park</v>
      </c>
      <c r="M117">
        <v>1</v>
      </c>
      <c r="N117">
        <v>0</v>
      </c>
      <c r="O117" t="b">
        <v>0</v>
      </c>
    </row>
    <row r="118" spans="1:15" ht="15.75" customHeight="1" x14ac:dyDescent="0.2">
      <c r="A118" t="str">
        <v>OFVP</v>
      </c>
      <c r="B118" t="str">
        <v xml:space="preserve">Violence Prevention </v>
      </c>
      <c r="C118">
        <v>0</v>
      </c>
      <c r="D118">
        <v>2774</v>
      </c>
      <c r="E118" t="str">
        <v>ACCLIVUS, INC.</v>
      </c>
      <c r="F118" s="38">
        <v>0</v>
      </c>
      <c r="G118" s="38">
        <v>45688</v>
      </c>
      <c r="H118" s="39">
        <v>300000</v>
      </c>
      <c r="I118">
        <v>2023</v>
      </c>
      <c r="J118" t="str">
        <v>Chicago</v>
      </c>
      <c r="K118" t="str">
        <v>Cook</v>
      </c>
      <c r="L118" t="str">
        <v>West Pullman</v>
      </c>
      <c r="M118">
        <v>1</v>
      </c>
      <c r="N118">
        <v>0</v>
      </c>
      <c r="O118" t="b">
        <v>0</v>
      </c>
    </row>
    <row r="119" spans="1:15" ht="15.75" customHeight="1" x14ac:dyDescent="0.2">
      <c r="A119" t="str">
        <v>OFVP</v>
      </c>
      <c r="B119" t="str">
        <v xml:space="preserve">Violence Prevention </v>
      </c>
      <c r="C119">
        <v>0</v>
      </c>
      <c r="D119">
        <v>2774</v>
      </c>
      <c r="E119" t="str">
        <v>Advocate Northside Health Network</v>
      </c>
      <c r="F119" s="38">
        <v>0</v>
      </c>
      <c r="G119" s="38">
        <v>45838</v>
      </c>
      <c r="H119" s="39">
        <v>393957</v>
      </c>
      <c r="I119">
        <v>2023</v>
      </c>
      <c r="J119" t="str">
        <v>Chicago</v>
      </c>
      <c r="K119" t="str">
        <v>Cook</v>
      </c>
      <c r="L119" t="str">
        <v>Austin</v>
      </c>
      <c r="M119">
        <v>0</v>
      </c>
      <c r="N119">
        <v>0</v>
      </c>
      <c r="O119" t="b">
        <v>0</v>
      </c>
    </row>
    <row r="120" spans="1:15" ht="15.75" customHeight="1" x14ac:dyDescent="0.2">
      <c r="A120" t="str">
        <v>OFVP</v>
      </c>
      <c r="B120" t="str">
        <v xml:space="preserve">Violence Prevention </v>
      </c>
      <c r="C120">
        <v>0</v>
      </c>
      <c r="D120">
        <v>2774</v>
      </c>
      <c r="E120" t="str">
        <v>Advocate Northside Health Network</v>
      </c>
      <c r="F120" s="38">
        <v>0</v>
      </c>
      <c r="G120" s="38">
        <v>45688</v>
      </c>
      <c r="H120" s="39">
        <v>393957</v>
      </c>
      <c r="I120">
        <v>2023</v>
      </c>
      <c r="J120" t="str">
        <v>Chicago</v>
      </c>
      <c r="K120" t="str">
        <v>Cook</v>
      </c>
      <c r="L120" t="str">
        <v>North Lawndale</v>
      </c>
      <c r="M120">
        <v>0</v>
      </c>
      <c r="N120">
        <v>0</v>
      </c>
      <c r="O120" t="b">
        <v>0</v>
      </c>
    </row>
    <row r="121" spans="1:15" ht="15.75" customHeight="1" x14ac:dyDescent="0.2">
      <c r="A121" t="str">
        <v>OFVP</v>
      </c>
      <c r="B121" t="str">
        <v xml:space="preserve">Violence Prevention </v>
      </c>
      <c r="C121">
        <v>0</v>
      </c>
      <c r="D121">
        <v>2774</v>
      </c>
      <c r="E121" t="str">
        <v>Advocate Northside Health Network</v>
      </c>
      <c r="F121" s="38">
        <v>0</v>
      </c>
      <c r="G121" s="38">
        <v>45688</v>
      </c>
      <c r="H121" s="39">
        <v>393957</v>
      </c>
      <c r="I121">
        <v>2023</v>
      </c>
      <c r="J121" t="str">
        <v>Chicago</v>
      </c>
      <c r="K121" t="str">
        <v>Cook</v>
      </c>
      <c r="L121" t="str">
        <v>West Garfield Park</v>
      </c>
      <c r="M121">
        <v>0</v>
      </c>
      <c r="N121">
        <v>0</v>
      </c>
      <c r="O121" t="b">
        <v>0</v>
      </c>
    </row>
    <row r="122" spans="1:15" ht="15.75" customHeight="1" x14ac:dyDescent="0.2">
      <c r="A122" t="str">
        <v>OFVP</v>
      </c>
      <c r="B122" t="str">
        <v xml:space="preserve">Violence Prevention </v>
      </c>
      <c r="C122">
        <v>0</v>
      </c>
      <c r="D122">
        <v>2774</v>
      </c>
      <c r="E122" t="str">
        <v>ADVOCATES OF CHANGE</v>
      </c>
      <c r="F122" s="38">
        <v>0</v>
      </c>
      <c r="G122" s="38">
        <v>45688</v>
      </c>
      <c r="H122" s="39">
        <v>270098</v>
      </c>
      <c r="I122">
        <v>2023</v>
      </c>
      <c r="J122" t="str">
        <v>Chicago</v>
      </c>
      <c r="K122" t="str">
        <v>Cook</v>
      </c>
      <c r="L122" t="str">
        <v>Riverdale</v>
      </c>
      <c r="M122">
        <v>0</v>
      </c>
      <c r="N122">
        <v>0</v>
      </c>
      <c r="O122" t="b">
        <v>0</v>
      </c>
    </row>
    <row r="123" spans="1:15" ht="15.75" customHeight="1" x14ac:dyDescent="0.2">
      <c r="A123" t="str">
        <v>OFVP</v>
      </c>
      <c r="B123" t="str">
        <v xml:space="preserve">Violence Prevention </v>
      </c>
      <c r="C123">
        <v>0</v>
      </c>
      <c r="D123">
        <v>2774</v>
      </c>
      <c r="E123" t="str">
        <v>Alliance of Local Service Organizations (ALSO)</v>
      </c>
      <c r="F123" s="38">
        <v>0</v>
      </c>
      <c r="G123" s="38">
        <v>45688</v>
      </c>
      <c r="H123" s="39">
        <v>508334</v>
      </c>
      <c r="I123">
        <v>2023</v>
      </c>
      <c r="J123" t="str">
        <v>Chicago</v>
      </c>
      <c r="K123" t="str">
        <v>Cook</v>
      </c>
      <c r="L123" t="str">
        <v>Humboldt Park</v>
      </c>
      <c r="M123">
        <v>1</v>
      </c>
      <c r="N123">
        <v>0</v>
      </c>
      <c r="O123" t="b">
        <v>1</v>
      </c>
    </row>
    <row r="124" spans="1:15" ht="15.75" customHeight="1" x14ac:dyDescent="0.2">
      <c r="A124" t="str">
        <v>OFVP</v>
      </c>
      <c r="B124" t="str">
        <v xml:space="preserve">Violence Prevention </v>
      </c>
      <c r="C124">
        <v>0</v>
      </c>
      <c r="D124">
        <v>2774</v>
      </c>
      <c r="E124" t="str">
        <v>Breakthrough Urban Ministries</v>
      </c>
      <c r="F124" s="38">
        <v>0</v>
      </c>
      <c r="G124" s="38">
        <v>45688</v>
      </c>
      <c r="H124" s="39">
        <v>300000</v>
      </c>
      <c r="I124">
        <v>2023</v>
      </c>
      <c r="J124" t="str">
        <v>Chicago</v>
      </c>
      <c r="K124" t="str">
        <v>Cook</v>
      </c>
      <c r="L124" t="str">
        <v>East Garfield Park</v>
      </c>
      <c r="M124">
        <v>1</v>
      </c>
      <c r="N124">
        <v>0</v>
      </c>
      <c r="O124" t="b">
        <v>1</v>
      </c>
    </row>
    <row r="125" spans="1:15" ht="15.75" customHeight="1" x14ac:dyDescent="0.2">
      <c r="A125" t="str">
        <v>OFVP</v>
      </c>
      <c r="B125" t="str">
        <v xml:space="preserve">Violence Prevention </v>
      </c>
      <c r="C125">
        <v>0</v>
      </c>
      <c r="D125">
        <v>2774</v>
      </c>
      <c r="E125" t="str">
        <v>BUILD Inc.</v>
      </c>
      <c r="F125" s="38">
        <v>0</v>
      </c>
      <c r="G125" s="38">
        <v>45688</v>
      </c>
      <c r="H125" s="39">
        <v>512515</v>
      </c>
      <c r="I125">
        <v>2023</v>
      </c>
      <c r="J125" t="str">
        <v>Chicago</v>
      </c>
      <c r="K125" t="str">
        <v>Cook</v>
      </c>
      <c r="L125" t="str">
        <v>Austin</v>
      </c>
      <c r="M125">
        <v>1</v>
      </c>
      <c r="N125">
        <v>0</v>
      </c>
      <c r="O125" t="b">
        <v>0</v>
      </c>
    </row>
    <row r="126" spans="1:15" ht="15.75" customHeight="1" x14ac:dyDescent="0.2">
      <c r="A126" t="str">
        <v>OFVP</v>
      </c>
      <c r="B126" t="str">
        <v xml:space="preserve">Violence Prevention </v>
      </c>
      <c r="C126">
        <v>0</v>
      </c>
      <c r="D126">
        <v>2774</v>
      </c>
      <c r="E126" t="str">
        <v>BUILD Inc.</v>
      </c>
      <c r="F126" s="38">
        <v>0</v>
      </c>
      <c r="G126" s="38">
        <v>45688</v>
      </c>
      <c r="H126" s="39">
        <v>300000</v>
      </c>
      <c r="I126">
        <v>2023</v>
      </c>
      <c r="J126" t="str">
        <v>Chicago</v>
      </c>
      <c r="K126" t="str">
        <v>Cook</v>
      </c>
      <c r="L126" t="str">
        <v>Humboldt Park</v>
      </c>
      <c r="M126">
        <v>1</v>
      </c>
      <c r="N126">
        <v>0</v>
      </c>
      <c r="O126" t="b">
        <v>0</v>
      </c>
    </row>
    <row r="127" spans="1:15" ht="15.75" customHeight="1" x14ac:dyDescent="0.2">
      <c r="A127" t="str">
        <v>OFVP</v>
      </c>
      <c r="B127" t="str">
        <v xml:space="preserve">Violence Prevention </v>
      </c>
      <c r="C127">
        <v>0</v>
      </c>
      <c r="D127">
        <v>2774</v>
      </c>
      <c r="E127" t="str">
        <v>BUILD Inc.</v>
      </c>
      <c r="F127" s="38">
        <v>0</v>
      </c>
      <c r="G127" s="38">
        <v>45688</v>
      </c>
      <c r="H127" s="39">
        <v>300000</v>
      </c>
      <c r="I127">
        <v>2023</v>
      </c>
      <c r="J127" t="str">
        <v>Chicago</v>
      </c>
      <c r="K127" t="str">
        <v>Cook</v>
      </c>
      <c r="L127" t="str">
        <v>Northside Cluster</v>
      </c>
      <c r="M127">
        <v>1</v>
      </c>
      <c r="N127">
        <v>0</v>
      </c>
      <c r="O127" t="b">
        <v>0</v>
      </c>
    </row>
    <row r="128" spans="1:15" ht="15.75" customHeight="1" x14ac:dyDescent="0.2">
      <c r="A128" t="str">
        <v>OFVP</v>
      </c>
      <c r="B128" t="str">
        <v xml:space="preserve">Violence Prevention </v>
      </c>
      <c r="C128">
        <v>0</v>
      </c>
      <c r="D128">
        <v>2774</v>
      </c>
      <c r="E128" t="str">
        <v>CHICAGO CULTURAL PERFORMING ARTS</v>
      </c>
      <c r="F128" s="38">
        <v>0</v>
      </c>
      <c r="G128" s="38">
        <v>45688</v>
      </c>
      <c r="H128" s="39">
        <v>206208</v>
      </c>
      <c r="I128">
        <v>2023</v>
      </c>
      <c r="J128" t="str">
        <v>Chicago</v>
      </c>
      <c r="K128" t="str">
        <v>Cook</v>
      </c>
      <c r="L128" t="str">
        <v>West Garfield Park</v>
      </c>
      <c r="M128">
        <v>0</v>
      </c>
      <c r="N128">
        <v>0</v>
      </c>
      <c r="O128" t="b">
        <v>0</v>
      </c>
    </row>
    <row r="129" spans="1:15" ht="15.75" customHeight="1" x14ac:dyDescent="0.2">
      <c r="A129" t="str">
        <v>OFVP</v>
      </c>
      <c r="B129" t="str">
        <v xml:space="preserve">Violence Prevention </v>
      </c>
      <c r="C129">
        <v>0</v>
      </c>
      <c r="D129">
        <v>2774</v>
      </c>
      <c r="E129" t="str">
        <v>Claretian Associates, Inc.</v>
      </c>
      <c r="F129" s="38">
        <v>0</v>
      </c>
      <c r="G129" s="38">
        <v>45688</v>
      </c>
      <c r="H129" s="39">
        <v>310392</v>
      </c>
      <c r="I129">
        <v>2023</v>
      </c>
      <c r="J129" t="str">
        <v>Chicago</v>
      </c>
      <c r="K129" t="str">
        <v>Cook</v>
      </c>
      <c r="L129" t="str">
        <v>South Chicago</v>
      </c>
      <c r="M129">
        <v>1</v>
      </c>
      <c r="N129">
        <v>0</v>
      </c>
      <c r="O129" t="b">
        <v>1</v>
      </c>
    </row>
    <row r="130" spans="1:15" ht="15.75" customHeight="1" x14ac:dyDescent="0.2">
      <c r="A130" t="str">
        <v>OFVP</v>
      </c>
      <c r="B130" t="str">
        <v xml:space="preserve">Violence Prevention </v>
      </c>
      <c r="C130">
        <v>0</v>
      </c>
      <c r="D130">
        <v>2774</v>
      </c>
      <c r="E130" t="str">
        <v>ENLACE CHICAGO</v>
      </c>
      <c r="F130" s="38">
        <v>0</v>
      </c>
      <c r="G130" s="38">
        <v>45688</v>
      </c>
      <c r="H130" s="39">
        <v>308564</v>
      </c>
      <c r="I130">
        <v>2023</v>
      </c>
      <c r="J130" t="str">
        <v>Chicago</v>
      </c>
      <c r="K130" t="str">
        <v>Cook</v>
      </c>
      <c r="L130" t="str">
        <v>South Lawndale</v>
      </c>
      <c r="M130">
        <v>1</v>
      </c>
      <c r="N130">
        <v>0</v>
      </c>
      <c r="O130" t="b">
        <v>1</v>
      </c>
    </row>
    <row r="131" spans="1:15" ht="15.75" customHeight="1" x14ac:dyDescent="0.2">
      <c r="A131" t="str">
        <v>OFVP</v>
      </c>
      <c r="B131" t="str">
        <v xml:space="preserve">Violence Prevention </v>
      </c>
      <c r="C131">
        <v>0</v>
      </c>
      <c r="D131">
        <v>2774</v>
      </c>
      <c r="E131" t="str">
        <v>Envision Community Services</v>
      </c>
      <c r="F131" s="38">
        <v>0</v>
      </c>
      <c r="G131" s="38">
        <v>45688</v>
      </c>
      <c r="H131" s="39">
        <v>100000</v>
      </c>
      <c r="I131">
        <v>2023</v>
      </c>
      <c r="J131" t="str">
        <v>Chicago</v>
      </c>
      <c r="K131" t="str">
        <v>Cook</v>
      </c>
      <c r="L131" t="str">
        <v>Southwest Side Cluster</v>
      </c>
      <c r="M131">
        <v>0</v>
      </c>
      <c r="N131">
        <v>0</v>
      </c>
      <c r="O131" t="b">
        <v>0</v>
      </c>
    </row>
    <row r="132" spans="1:15" ht="15.75" customHeight="1" x14ac:dyDescent="0.2">
      <c r="A132" t="str">
        <v>OFVP</v>
      </c>
      <c r="B132" t="str">
        <v xml:space="preserve">Violence Prevention </v>
      </c>
      <c r="C132">
        <v>0</v>
      </c>
      <c r="D132">
        <v>2774</v>
      </c>
      <c r="E132" t="str">
        <v>Fierce Women of Faith, Inc.</v>
      </c>
      <c r="F132" s="38">
        <v>0</v>
      </c>
      <c r="G132" s="38">
        <v>45184</v>
      </c>
      <c r="H132" s="39">
        <v>421822</v>
      </c>
      <c r="I132">
        <v>2023</v>
      </c>
      <c r="J132" t="str">
        <v>Chicago</v>
      </c>
      <c r="K132" t="str">
        <v>Cook</v>
      </c>
      <c r="L132" t="str">
        <v>Englewood</v>
      </c>
      <c r="M132">
        <v>0</v>
      </c>
      <c r="N132">
        <v>0</v>
      </c>
      <c r="O132" t="b">
        <v>0</v>
      </c>
    </row>
    <row r="133" spans="1:15" ht="15.75" customHeight="1" x14ac:dyDescent="0.2">
      <c r="A133" t="str">
        <v>OFVP</v>
      </c>
      <c r="B133" t="str">
        <v xml:space="preserve">Violence Prevention </v>
      </c>
      <c r="C133">
        <v>0</v>
      </c>
      <c r="D133">
        <v>2774</v>
      </c>
      <c r="E133" t="str">
        <v>Focus Fairies Mentoring</v>
      </c>
      <c r="F133" s="38">
        <v>0</v>
      </c>
      <c r="G133" s="38">
        <v>45688</v>
      </c>
      <c r="H133" s="39">
        <v>150000</v>
      </c>
      <c r="I133">
        <v>2023</v>
      </c>
      <c r="J133" t="str">
        <v>Chicago</v>
      </c>
      <c r="K133" t="str">
        <v>Cook</v>
      </c>
      <c r="L133" t="str">
        <v>North Lawndale</v>
      </c>
      <c r="M133">
        <v>0</v>
      </c>
      <c r="N133">
        <v>0</v>
      </c>
      <c r="O133" t="b">
        <v>0</v>
      </c>
    </row>
    <row r="134" spans="1:15" ht="15.75" customHeight="1" x14ac:dyDescent="0.2">
      <c r="A134" t="str">
        <v>OFVP</v>
      </c>
      <c r="B134" t="str">
        <v xml:space="preserve">Violence Prevention </v>
      </c>
      <c r="C134">
        <v>0</v>
      </c>
      <c r="D134">
        <v>2774</v>
      </c>
      <c r="E134" t="str">
        <v>Friendly Temple Church of God in Christ</v>
      </c>
      <c r="F134" s="38">
        <v>0</v>
      </c>
      <c r="G134" s="38">
        <v>45688</v>
      </c>
      <c r="H134" s="39">
        <v>279025</v>
      </c>
      <c r="I134">
        <v>2023</v>
      </c>
      <c r="J134" t="str">
        <v>Chicago</v>
      </c>
      <c r="K134" t="str">
        <v>Cook</v>
      </c>
      <c r="L134" t="str">
        <v>Chatham</v>
      </c>
      <c r="M134">
        <v>0</v>
      </c>
      <c r="N134">
        <v>0</v>
      </c>
      <c r="O134" t="b">
        <v>0</v>
      </c>
    </row>
    <row r="135" spans="1:15" ht="15.75" customHeight="1" x14ac:dyDescent="0.2">
      <c r="A135" t="str">
        <v>OFVP</v>
      </c>
      <c r="B135" t="str">
        <v xml:space="preserve">Violence Prevention </v>
      </c>
      <c r="C135">
        <v>0</v>
      </c>
      <c r="D135">
        <v>2774</v>
      </c>
      <c r="E135" t="str">
        <v>HOPE OPPORTUNITY PURPOSE</v>
      </c>
      <c r="F135" s="38">
        <v>0</v>
      </c>
      <c r="G135" s="38">
        <v>45838</v>
      </c>
      <c r="H135" s="39">
        <v>559353</v>
      </c>
      <c r="I135">
        <v>2023</v>
      </c>
      <c r="J135" t="str">
        <v>Chicago</v>
      </c>
      <c r="K135" t="str">
        <v>Cook</v>
      </c>
      <c r="L135" t="str">
        <v>New City</v>
      </c>
      <c r="M135">
        <v>0</v>
      </c>
      <c r="N135">
        <v>0</v>
      </c>
      <c r="O135" t="b">
        <v>0</v>
      </c>
    </row>
    <row r="136" spans="1:15" ht="15.75" customHeight="1" x14ac:dyDescent="0.2">
      <c r="A136" t="str">
        <v>OFVP</v>
      </c>
      <c r="B136" t="str">
        <v xml:space="preserve">Violence Prevention </v>
      </c>
      <c r="C136">
        <v>0</v>
      </c>
      <c r="D136">
        <v>2774</v>
      </c>
      <c r="E136" t="str">
        <v>HOPE OPPORTUNITY PURPOSE</v>
      </c>
      <c r="F136" s="38">
        <v>0</v>
      </c>
      <c r="G136" s="38">
        <v>45688</v>
      </c>
      <c r="H136" s="39">
        <v>559353</v>
      </c>
      <c r="I136">
        <v>2023</v>
      </c>
      <c r="J136" t="str">
        <v>Chicago</v>
      </c>
      <c r="K136" t="str">
        <v>Cook</v>
      </c>
      <c r="L136" t="str">
        <v>South Lawndale</v>
      </c>
      <c r="M136">
        <v>0</v>
      </c>
      <c r="N136">
        <v>0</v>
      </c>
      <c r="O136" t="b">
        <v>0</v>
      </c>
    </row>
    <row r="137" spans="1:15" ht="15.75" customHeight="1" x14ac:dyDescent="0.2">
      <c r="A137" t="str">
        <v>OFVP</v>
      </c>
      <c r="B137" t="str">
        <v xml:space="preserve">Violence Prevention </v>
      </c>
      <c r="C137">
        <v>0</v>
      </c>
      <c r="D137">
        <v>2774</v>
      </c>
      <c r="E137" t="str">
        <v>I &amp; F Incorporated, NFP</v>
      </c>
      <c r="F137" s="38">
        <v>0</v>
      </c>
      <c r="G137" s="38">
        <v>0</v>
      </c>
      <c r="H137" s="39">
        <v>112422</v>
      </c>
      <c r="I137">
        <v>2023</v>
      </c>
      <c r="J137" t="str">
        <v>Chicago</v>
      </c>
      <c r="K137" t="str">
        <v>Cook</v>
      </c>
      <c r="L137" t="str">
        <v>Englewood</v>
      </c>
      <c r="M137">
        <v>0</v>
      </c>
      <c r="N137">
        <v>0</v>
      </c>
      <c r="O137" t="b">
        <v>0</v>
      </c>
    </row>
    <row r="138" spans="1:15" ht="15.75" customHeight="1" x14ac:dyDescent="0.2">
      <c r="A138" t="str">
        <v>OFVP</v>
      </c>
      <c r="B138" t="str">
        <v xml:space="preserve">Violence Prevention </v>
      </c>
      <c r="C138">
        <v>0</v>
      </c>
      <c r="D138">
        <v>2774</v>
      </c>
      <c r="E138" t="str">
        <v>I &amp; F Incorporated, NFP</v>
      </c>
      <c r="F138" s="38">
        <v>0</v>
      </c>
      <c r="G138" s="38">
        <v>45688</v>
      </c>
      <c r="H138" s="39">
        <v>112422</v>
      </c>
      <c r="I138">
        <v>2023</v>
      </c>
      <c r="J138" t="str">
        <v>Chicago</v>
      </c>
      <c r="K138" t="str">
        <v>Cook</v>
      </c>
      <c r="L138" t="str">
        <v>West Englewood</v>
      </c>
      <c r="M138">
        <v>0</v>
      </c>
      <c r="N138">
        <v>0</v>
      </c>
      <c r="O138" t="b">
        <v>0</v>
      </c>
    </row>
    <row r="139" spans="1:15" ht="15.75" customHeight="1" x14ac:dyDescent="0.2">
      <c r="A139" t="str">
        <v>OFVP</v>
      </c>
      <c r="B139" t="str">
        <v xml:space="preserve">Violence Prevention </v>
      </c>
      <c r="C139">
        <v>0</v>
      </c>
      <c r="D139">
        <v>2774</v>
      </c>
      <c r="E139" t="str">
        <v>Institute for Nonviolence Chicago (INVC)</v>
      </c>
      <c r="F139" s="38">
        <v>0</v>
      </c>
      <c r="G139" s="38">
        <v>45688</v>
      </c>
      <c r="H139" s="39">
        <v>535714.44999999995</v>
      </c>
      <c r="I139">
        <v>2023</v>
      </c>
      <c r="J139" t="str">
        <v>Chicago</v>
      </c>
      <c r="K139" t="str">
        <v>Cook</v>
      </c>
      <c r="L139" t="str">
        <v>Austin</v>
      </c>
      <c r="M139">
        <v>1</v>
      </c>
      <c r="N139">
        <v>0</v>
      </c>
      <c r="O139" t="b">
        <v>1</v>
      </c>
    </row>
    <row r="140" spans="1:15" ht="15.75" customHeight="1" x14ac:dyDescent="0.2">
      <c r="A140" t="str">
        <v>OFVP</v>
      </c>
      <c r="B140" t="str">
        <v xml:space="preserve">Violence Prevention </v>
      </c>
      <c r="C140">
        <v>0</v>
      </c>
      <c r="D140">
        <v>2774</v>
      </c>
      <c r="E140" t="str">
        <v>Institute for Nonviolence Chicago (INVC)</v>
      </c>
      <c r="F140" s="38">
        <v>0</v>
      </c>
      <c r="G140" s="38">
        <v>45688</v>
      </c>
      <c r="H140" s="39">
        <v>300000</v>
      </c>
      <c r="I140">
        <v>2023</v>
      </c>
      <c r="J140" t="str">
        <v>Chicago</v>
      </c>
      <c r="K140" t="str">
        <v>Cook</v>
      </c>
      <c r="L140" t="str">
        <v>New City</v>
      </c>
      <c r="M140">
        <v>1</v>
      </c>
      <c r="N140">
        <v>0</v>
      </c>
      <c r="O140" t="b">
        <v>1</v>
      </c>
    </row>
    <row r="141" spans="1:15" ht="15.75" customHeight="1" x14ac:dyDescent="0.2">
      <c r="A141" t="str">
        <v>OFVP</v>
      </c>
      <c r="B141" t="str">
        <v xml:space="preserve">Violence Prevention </v>
      </c>
      <c r="C141">
        <v>0</v>
      </c>
      <c r="D141">
        <v>2774</v>
      </c>
      <c r="E141" t="str">
        <v>Institute for Nonviolence Chicago (INVC)</v>
      </c>
      <c r="F141" s="38">
        <v>0</v>
      </c>
      <c r="G141" s="38">
        <v>45688</v>
      </c>
      <c r="H141" s="39">
        <v>579168.56000000006</v>
      </c>
      <c r="I141">
        <v>2023</v>
      </c>
      <c r="J141" t="str">
        <v>Chicago</v>
      </c>
      <c r="K141" t="str">
        <v>Cook</v>
      </c>
      <c r="L141" t="str">
        <v>West Garfield Park</v>
      </c>
      <c r="M141">
        <v>1</v>
      </c>
      <c r="N141">
        <v>0</v>
      </c>
      <c r="O141" t="b">
        <v>1</v>
      </c>
    </row>
    <row r="142" spans="1:15" ht="15.75" customHeight="1" x14ac:dyDescent="0.2">
      <c r="A142" t="str">
        <v>OFVP</v>
      </c>
      <c r="B142" t="str">
        <v xml:space="preserve">Violence Prevention </v>
      </c>
      <c r="C142">
        <v>0</v>
      </c>
      <c r="D142">
        <v>2774</v>
      </c>
      <c r="E142" t="str">
        <v>Korrecting Our Own Lives</v>
      </c>
      <c r="F142" s="38">
        <v>0</v>
      </c>
      <c r="G142" s="38">
        <v>45688</v>
      </c>
      <c r="H142" s="39">
        <v>90000</v>
      </c>
      <c r="I142">
        <v>2023</v>
      </c>
      <c r="J142" t="str">
        <v>Chicago</v>
      </c>
      <c r="K142" t="str">
        <v>Cook</v>
      </c>
      <c r="L142" t="str">
        <v>East Garfield Park</v>
      </c>
      <c r="M142">
        <v>0</v>
      </c>
      <c r="N142">
        <v>0</v>
      </c>
      <c r="O142" t="b">
        <v>0</v>
      </c>
    </row>
    <row r="143" spans="1:15" ht="15.75" customHeight="1" x14ac:dyDescent="0.2">
      <c r="A143" t="str">
        <v>OFVP</v>
      </c>
      <c r="B143" t="str">
        <v xml:space="preserve">Violence Prevention </v>
      </c>
      <c r="C143">
        <v>0</v>
      </c>
      <c r="D143">
        <v>2774</v>
      </c>
      <c r="E143" t="str">
        <v>Korrecting Our Own Lives</v>
      </c>
      <c r="F143" s="38">
        <v>0</v>
      </c>
      <c r="G143" s="38">
        <v>45688</v>
      </c>
      <c r="H143" s="39">
        <v>90000</v>
      </c>
      <c r="I143">
        <v>2023</v>
      </c>
      <c r="J143" t="str">
        <v>Chicago</v>
      </c>
      <c r="K143" t="str">
        <v>Cook</v>
      </c>
      <c r="L143" t="str">
        <v>West Garfield Park</v>
      </c>
      <c r="M143">
        <v>0</v>
      </c>
      <c r="N143">
        <v>0</v>
      </c>
      <c r="O143" t="b">
        <v>0</v>
      </c>
    </row>
    <row r="144" spans="1:15" ht="15.75" customHeight="1" x14ac:dyDescent="0.2">
      <c r="A144" t="str">
        <v>OFVP</v>
      </c>
      <c r="B144" t="str">
        <v xml:space="preserve">Violence Prevention </v>
      </c>
      <c r="C144">
        <v>0</v>
      </c>
      <c r="D144">
        <v>2774</v>
      </c>
      <c r="E144" t="str">
        <v>LAWNDALE CHRISTIAN LEGAL CENTER</v>
      </c>
      <c r="F144" s="38">
        <v>0</v>
      </c>
      <c r="G144" s="38">
        <v>45688</v>
      </c>
      <c r="H144" s="39">
        <v>202139</v>
      </c>
      <c r="I144">
        <v>2023</v>
      </c>
      <c r="J144" t="str">
        <v>Chicago</v>
      </c>
      <c r="K144" t="str">
        <v>Cook</v>
      </c>
      <c r="L144" t="str">
        <v>North Lawndale</v>
      </c>
      <c r="M144">
        <v>0</v>
      </c>
      <c r="N144">
        <v>0</v>
      </c>
      <c r="O144" t="b">
        <v>0</v>
      </c>
    </row>
    <row r="145" spans="1:15" ht="15.75" customHeight="1" x14ac:dyDescent="0.2">
      <c r="A145" t="str">
        <v>OFVP</v>
      </c>
      <c r="B145" t="str">
        <v xml:space="preserve">Violence Prevention </v>
      </c>
      <c r="C145">
        <v>0</v>
      </c>
      <c r="D145">
        <v>2774</v>
      </c>
      <c r="E145" t="str">
        <v>Major Adams Community Committee</v>
      </c>
      <c r="F145" s="38">
        <v>0</v>
      </c>
      <c r="G145" s="38">
        <v>45688</v>
      </c>
      <c r="H145" s="39">
        <v>75000</v>
      </c>
      <c r="I145">
        <v>2023</v>
      </c>
      <c r="J145" t="str">
        <v>Chicago</v>
      </c>
      <c r="K145" t="str">
        <v>Cook</v>
      </c>
      <c r="L145" t="str">
        <v>East Garfield Park</v>
      </c>
      <c r="M145">
        <v>0</v>
      </c>
      <c r="N145">
        <v>0</v>
      </c>
      <c r="O145" t="b">
        <v>0</v>
      </c>
    </row>
    <row r="146" spans="1:15" ht="15.75" customHeight="1" x14ac:dyDescent="0.2">
      <c r="A146" t="str">
        <v>OFVP</v>
      </c>
      <c r="B146" t="str">
        <v xml:space="preserve">Violence Prevention </v>
      </c>
      <c r="C146">
        <v>0</v>
      </c>
      <c r="D146">
        <v>2774</v>
      </c>
      <c r="E146" t="str">
        <v>National Youth Advocate Program, Inc.</v>
      </c>
      <c r="F146" s="38">
        <v>0</v>
      </c>
      <c r="G146" s="38">
        <v>45688</v>
      </c>
      <c r="H146" s="39">
        <v>293675</v>
      </c>
      <c r="I146">
        <v>2023</v>
      </c>
      <c r="J146" t="str">
        <v>Chicago</v>
      </c>
      <c r="K146" t="str">
        <v>Cook</v>
      </c>
      <c r="L146" t="str">
        <v xml:space="preserve">Auburn Gresham </v>
      </c>
      <c r="M146">
        <v>0</v>
      </c>
      <c r="N146">
        <v>0</v>
      </c>
      <c r="O146" t="b">
        <v>0</v>
      </c>
    </row>
    <row r="147" spans="1:15" ht="15.75" customHeight="1" x14ac:dyDescent="0.2">
      <c r="A147" t="str">
        <v>OFVP</v>
      </c>
      <c r="B147" t="str">
        <v xml:space="preserve">Violence Prevention </v>
      </c>
      <c r="C147">
        <v>0</v>
      </c>
      <c r="D147">
        <v>2774</v>
      </c>
      <c r="E147" t="str">
        <v>National Youth Advocate Program, Inc.</v>
      </c>
      <c r="F147" s="38">
        <v>0</v>
      </c>
      <c r="G147" s="38">
        <v>45688</v>
      </c>
      <c r="H147" s="39">
        <v>299976</v>
      </c>
      <c r="I147">
        <v>2023</v>
      </c>
      <c r="J147" t="str">
        <v>Chicago</v>
      </c>
      <c r="K147" t="str">
        <v>Cook</v>
      </c>
      <c r="L147" t="str">
        <v>Chatham</v>
      </c>
      <c r="M147">
        <v>0</v>
      </c>
      <c r="N147">
        <v>0</v>
      </c>
      <c r="O147" t="b">
        <v>0</v>
      </c>
    </row>
    <row r="148" spans="1:15" ht="15.75" customHeight="1" x14ac:dyDescent="0.2">
      <c r="A148" t="str">
        <v>OFVP</v>
      </c>
      <c r="B148" t="str">
        <v xml:space="preserve">Violence Prevention </v>
      </c>
      <c r="C148">
        <v>0</v>
      </c>
      <c r="D148">
        <v>2774</v>
      </c>
      <c r="E148" t="str">
        <v>National Youth Advocate Program, Inc.</v>
      </c>
      <c r="F148" s="38">
        <v>0</v>
      </c>
      <c r="G148" s="38">
        <v>45688</v>
      </c>
      <c r="H148" s="39">
        <v>293675</v>
      </c>
      <c r="I148">
        <v>2023</v>
      </c>
      <c r="J148" t="str">
        <v>Chicago</v>
      </c>
      <c r="K148" t="str">
        <v>Cook</v>
      </c>
      <c r="L148" t="str">
        <v>Greater Grand Crossing</v>
      </c>
      <c r="M148">
        <v>0</v>
      </c>
      <c r="N148">
        <v>0</v>
      </c>
      <c r="O148" t="b">
        <v>0</v>
      </c>
    </row>
    <row r="149" spans="1:15" ht="15.75" customHeight="1" x14ac:dyDescent="0.2">
      <c r="A149" t="str">
        <v>OFVP</v>
      </c>
      <c r="B149" t="str">
        <v xml:space="preserve">Violence Prevention </v>
      </c>
      <c r="C149">
        <v>0</v>
      </c>
      <c r="D149">
        <v>2774</v>
      </c>
      <c r="E149" t="str">
        <v>New Life Centers</v>
      </c>
      <c r="F149" s="38">
        <v>0</v>
      </c>
      <c r="G149" s="38">
        <v>45688</v>
      </c>
      <c r="H149" s="39">
        <v>300000</v>
      </c>
      <c r="I149">
        <v>2023</v>
      </c>
      <c r="J149" t="str">
        <v>Chicago</v>
      </c>
      <c r="K149" t="str">
        <v>Cook</v>
      </c>
      <c r="L149" t="str">
        <v>South Lawndale</v>
      </c>
      <c r="M149">
        <v>1</v>
      </c>
      <c r="N149">
        <v>0</v>
      </c>
      <c r="O149" t="b">
        <v>1</v>
      </c>
    </row>
    <row r="150" spans="1:15" ht="15.75" customHeight="1" x14ac:dyDescent="0.2">
      <c r="A150" t="str">
        <v>OFVP</v>
      </c>
      <c r="B150" t="str">
        <v xml:space="preserve">Violence Prevention </v>
      </c>
      <c r="C150">
        <v>0</v>
      </c>
      <c r="D150">
        <v>2774</v>
      </c>
      <c r="E150" t="str">
        <v>PHALANX FAMILY SERVICES</v>
      </c>
      <c r="F150" s="38">
        <v>0</v>
      </c>
      <c r="G150" s="38">
        <v>45688</v>
      </c>
      <c r="H150" s="39">
        <v>233614</v>
      </c>
      <c r="I150">
        <v>2023</v>
      </c>
      <c r="J150" t="str">
        <v>Chicago</v>
      </c>
      <c r="K150" t="str">
        <v>Cook</v>
      </c>
      <c r="L150" t="str">
        <v>Roseland</v>
      </c>
      <c r="M150">
        <v>1</v>
      </c>
      <c r="N150">
        <v>0</v>
      </c>
      <c r="O150" t="b">
        <v>0</v>
      </c>
    </row>
    <row r="151" spans="1:15" ht="15.75" customHeight="1" x14ac:dyDescent="0.2">
      <c r="A151" t="str">
        <v>OFVP</v>
      </c>
      <c r="B151" t="str">
        <v xml:space="preserve">Violence Prevention </v>
      </c>
      <c r="C151">
        <v>0</v>
      </c>
      <c r="D151">
        <v>2774</v>
      </c>
      <c r="E151" t="str">
        <v>PHALANX FAMILY SERVICES</v>
      </c>
      <c r="F151" s="38">
        <v>0</v>
      </c>
      <c r="G151" s="38">
        <v>45688</v>
      </c>
      <c r="H151" s="39">
        <v>526104.22</v>
      </c>
      <c r="I151">
        <v>2023</v>
      </c>
      <c r="J151" t="str">
        <v>Chicago</v>
      </c>
      <c r="K151" t="str">
        <v>Cook</v>
      </c>
      <c r="L151" t="str">
        <v>West Pullman</v>
      </c>
      <c r="M151">
        <v>1</v>
      </c>
      <c r="N151">
        <v>0</v>
      </c>
      <c r="O151" t="b">
        <v>0</v>
      </c>
    </row>
    <row r="152" spans="1:15" ht="15.75" customHeight="1" x14ac:dyDescent="0.2">
      <c r="A152" t="str">
        <v>OFVP</v>
      </c>
      <c r="B152" t="str">
        <v xml:space="preserve">Violence Prevention </v>
      </c>
      <c r="C152">
        <v>0</v>
      </c>
      <c r="D152">
        <v>2774</v>
      </c>
      <c r="E152" t="str">
        <v>Project HOOD</v>
      </c>
      <c r="F152" s="38">
        <v>0</v>
      </c>
      <c r="G152" s="38">
        <v>45688</v>
      </c>
      <c r="H152" s="39">
        <v>270000</v>
      </c>
      <c r="I152">
        <v>2023</v>
      </c>
      <c r="J152" t="str">
        <v>Chicago</v>
      </c>
      <c r="K152" t="str">
        <v>Cook</v>
      </c>
      <c r="L152" t="str">
        <v>Woodlawn</v>
      </c>
      <c r="M152">
        <v>1</v>
      </c>
      <c r="N152">
        <v>0</v>
      </c>
      <c r="O152" t="b">
        <v>1</v>
      </c>
    </row>
    <row r="153" spans="1:15" ht="15.75" customHeight="1" x14ac:dyDescent="0.2">
      <c r="A153" t="str">
        <v>OFVP</v>
      </c>
      <c r="B153" t="str">
        <v xml:space="preserve">Violence Prevention </v>
      </c>
      <c r="C153">
        <v>0</v>
      </c>
      <c r="D153">
        <v>2774</v>
      </c>
      <c r="E153" t="str">
        <v>Public Equity</v>
      </c>
      <c r="F153" s="38">
        <v>0</v>
      </c>
      <c r="G153" s="38">
        <v>45688</v>
      </c>
      <c r="H153" s="39">
        <v>300000</v>
      </c>
      <c r="I153">
        <v>2023</v>
      </c>
      <c r="J153" t="str">
        <v>Chicago</v>
      </c>
      <c r="K153" t="str">
        <v>Cook</v>
      </c>
      <c r="L153" t="str">
        <v xml:space="preserve">Auburn Gresham </v>
      </c>
      <c r="M153">
        <v>1</v>
      </c>
      <c r="N153">
        <v>0</v>
      </c>
      <c r="O153" t="b">
        <v>1</v>
      </c>
    </row>
    <row r="154" spans="1:15" ht="15.75" customHeight="1" x14ac:dyDescent="0.2">
      <c r="A154" t="str">
        <v>OFVP</v>
      </c>
      <c r="B154" t="str">
        <v xml:space="preserve">Violence Prevention </v>
      </c>
      <c r="C154">
        <v>0</v>
      </c>
      <c r="D154">
        <v>2774</v>
      </c>
      <c r="E154" t="str">
        <v>Public Equity</v>
      </c>
      <c r="F154" s="38">
        <v>0</v>
      </c>
      <c r="G154" s="38">
        <v>45169</v>
      </c>
      <c r="H154" s="39">
        <v>250000</v>
      </c>
      <c r="I154">
        <v>2023</v>
      </c>
      <c r="J154" t="str">
        <v>Chicago</v>
      </c>
      <c r="K154" t="str">
        <v>Cook</v>
      </c>
      <c r="L154" t="str">
        <v>Englewood</v>
      </c>
      <c r="M154">
        <v>1</v>
      </c>
      <c r="N154">
        <v>0</v>
      </c>
      <c r="O154" t="b">
        <v>1</v>
      </c>
    </row>
    <row r="155" spans="1:15" ht="15.75" customHeight="1" x14ac:dyDescent="0.2">
      <c r="A155" t="str">
        <v>OFVP</v>
      </c>
      <c r="B155" t="str">
        <v xml:space="preserve">Violence Prevention </v>
      </c>
      <c r="C155">
        <v>0</v>
      </c>
      <c r="D155">
        <v>2774</v>
      </c>
      <c r="E155" t="str">
        <v>Public Equity</v>
      </c>
      <c r="F155" s="38">
        <v>0</v>
      </c>
      <c r="G155" s="38">
        <v>45688</v>
      </c>
      <c r="H155" s="39">
        <v>301855</v>
      </c>
      <c r="I155">
        <v>2023</v>
      </c>
      <c r="J155" t="str">
        <v>Chicago</v>
      </c>
      <c r="K155" t="str">
        <v>Cook</v>
      </c>
      <c r="L155" t="str">
        <v>West Englewood</v>
      </c>
      <c r="M155">
        <v>1</v>
      </c>
      <c r="N155">
        <v>0</v>
      </c>
      <c r="O155" t="b">
        <v>1</v>
      </c>
    </row>
    <row r="156" spans="1:15" ht="15.75" customHeight="1" x14ac:dyDescent="0.2">
      <c r="A156" t="str">
        <v>OFVP</v>
      </c>
      <c r="B156" t="str">
        <v xml:space="preserve">Violence Prevention </v>
      </c>
      <c r="C156">
        <v>0</v>
      </c>
      <c r="D156">
        <v>2774</v>
      </c>
      <c r="E156" t="str">
        <v>Puerto Rican Cultural Center</v>
      </c>
      <c r="F156" s="38">
        <v>0</v>
      </c>
      <c r="G156" s="38">
        <v>45688</v>
      </c>
      <c r="H156" s="39">
        <v>331100</v>
      </c>
      <c r="I156">
        <v>2023</v>
      </c>
      <c r="J156" t="str">
        <v>Chicago</v>
      </c>
      <c r="K156" t="str">
        <v>Cook</v>
      </c>
      <c r="L156" t="str">
        <v>Humboldt Park</v>
      </c>
      <c r="M156">
        <v>1</v>
      </c>
      <c r="N156">
        <v>0</v>
      </c>
      <c r="O156" t="b">
        <v>0</v>
      </c>
    </row>
    <row r="157" spans="1:15" ht="15.75" customHeight="1" x14ac:dyDescent="0.2">
      <c r="A157" t="str">
        <v>OFVP</v>
      </c>
      <c r="B157" t="str">
        <v xml:space="preserve">Violence Prevention </v>
      </c>
      <c r="C157">
        <v>0</v>
      </c>
      <c r="D157">
        <v>2774</v>
      </c>
      <c r="E157" t="str">
        <v>Rincon Family Services</v>
      </c>
      <c r="F157" s="38">
        <v>0</v>
      </c>
      <c r="G157" s="38">
        <v>45688</v>
      </c>
      <c r="H157" s="39">
        <v>300000</v>
      </c>
      <c r="I157">
        <v>2023</v>
      </c>
      <c r="J157" t="str">
        <v>Chicago</v>
      </c>
      <c r="K157" t="str">
        <v>Cook</v>
      </c>
      <c r="L157" t="str">
        <v>Humboldt Park</v>
      </c>
      <c r="M157">
        <v>0</v>
      </c>
      <c r="N157">
        <v>0</v>
      </c>
      <c r="O157" t="b">
        <v>0</v>
      </c>
    </row>
    <row r="158" spans="1:15" ht="15.75" customHeight="1" x14ac:dyDescent="0.2">
      <c r="A158" t="str">
        <v>OFVP</v>
      </c>
      <c r="B158" t="str">
        <v xml:space="preserve">Violence Prevention </v>
      </c>
      <c r="C158">
        <v>0</v>
      </c>
      <c r="D158">
        <v>2774</v>
      </c>
      <c r="E158" t="str">
        <v>Rincon Family Services</v>
      </c>
      <c r="F158" s="38">
        <v>0</v>
      </c>
      <c r="G158" s="38">
        <v>45688</v>
      </c>
      <c r="H158" s="39">
        <v>300000</v>
      </c>
      <c r="I158">
        <v>2023</v>
      </c>
      <c r="J158" t="str">
        <v>Chicago</v>
      </c>
      <c r="K158" t="str">
        <v>Cook</v>
      </c>
      <c r="L158" t="str">
        <v>Northside Cluster</v>
      </c>
      <c r="M158">
        <v>0</v>
      </c>
      <c r="N158">
        <v>0</v>
      </c>
      <c r="O158" t="b">
        <v>0</v>
      </c>
    </row>
    <row r="159" spans="1:15" ht="15.75" customHeight="1" x14ac:dyDescent="0.2">
      <c r="A159" t="str">
        <v>OFVP</v>
      </c>
      <c r="B159" t="str">
        <v xml:space="preserve">Violence Prevention </v>
      </c>
      <c r="C159">
        <v>0</v>
      </c>
      <c r="D159">
        <v>2774</v>
      </c>
      <c r="E159" t="str">
        <v>Seeds of Roseland</v>
      </c>
      <c r="F159" s="38">
        <v>0</v>
      </c>
      <c r="G159" s="38">
        <v>45688</v>
      </c>
      <c r="H159" s="39">
        <v>112048</v>
      </c>
      <c r="I159">
        <v>2023</v>
      </c>
      <c r="J159" t="str">
        <v>Chicago</v>
      </c>
      <c r="K159" t="str">
        <v>Cook</v>
      </c>
      <c r="L159" t="str">
        <v>Roseland</v>
      </c>
      <c r="M159">
        <v>0</v>
      </c>
      <c r="N159">
        <v>0</v>
      </c>
      <c r="O159" t="b">
        <v>0</v>
      </c>
    </row>
    <row r="160" spans="1:15" ht="15.75" customHeight="1" x14ac:dyDescent="0.2">
      <c r="A160" t="str">
        <v>OFVP</v>
      </c>
      <c r="B160" t="str">
        <v xml:space="preserve">Violence Prevention </v>
      </c>
      <c r="C160">
        <v>0</v>
      </c>
      <c r="D160">
        <v>2774</v>
      </c>
      <c r="E160" t="str">
        <v>St Sabina Church</v>
      </c>
      <c r="F160" s="38">
        <v>0</v>
      </c>
      <c r="G160" s="38">
        <v>45688</v>
      </c>
      <c r="H160" s="39">
        <v>300000</v>
      </c>
      <c r="I160">
        <v>2023</v>
      </c>
      <c r="J160" t="str">
        <v>Chicago</v>
      </c>
      <c r="K160" t="str">
        <v>Cook</v>
      </c>
      <c r="L160" t="str">
        <v xml:space="preserve">Auburn Gresham </v>
      </c>
      <c r="M160">
        <v>0</v>
      </c>
      <c r="N160">
        <v>0</v>
      </c>
      <c r="O160" t="b">
        <v>0</v>
      </c>
    </row>
    <row r="161" spans="1:15" ht="15.75" customHeight="1" x14ac:dyDescent="0.2">
      <c r="A161" t="str">
        <v>OFVP</v>
      </c>
      <c r="B161" t="str">
        <v xml:space="preserve">Violence Prevention </v>
      </c>
      <c r="C161">
        <v>0</v>
      </c>
      <c r="D161">
        <v>2774</v>
      </c>
      <c r="E161" t="str">
        <v>Target Area Development Corp</v>
      </c>
      <c r="F161" s="38">
        <v>0</v>
      </c>
      <c r="G161" s="38">
        <v>45688</v>
      </c>
      <c r="H161" s="39">
        <v>200000</v>
      </c>
      <c r="I161">
        <v>2023</v>
      </c>
      <c r="J161" t="str">
        <v>Chicago</v>
      </c>
      <c r="K161" t="str">
        <v>Cook</v>
      </c>
      <c r="L161" t="str">
        <v xml:space="preserve">Auburn Gresham </v>
      </c>
      <c r="M161">
        <v>1</v>
      </c>
      <c r="N161">
        <v>0</v>
      </c>
      <c r="O161" t="b">
        <v>1</v>
      </c>
    </row>
    <row r="162" spans="1:15" ht="15.75" customHeight="1" x14ac:dyDescent="0.2">
      <c r="A162" t="str">
        <v>OFVP</v>
      </c>
      <c r="B162" t="str">
        <v xml:space="preserve">Violence Prevention </v>
      </c>
      <c r="C162">
        <v>0</v>
      </c>
      <c r="D162">
        <v>2774</v>
      </c>
      <c r="E162" t="str">
        <v>The Firehouse Community Arts Center</v>
      </c>
      <c r="F162" s="38">
        <v>0</v>
      </c>
      <c r="G162" s="38">
        <v>45688</v>
      </c>
      <c r="H162" s="39">
        <v>300000</v>
      </c>
      <c r="I162">
        <v>2023</v>
      </c>
      <c r="J162" t="str">
        <v>Chicago</v>
      </c>
      <c r="K162" t="str">
        <v>Cook</v>
      </c>
      <c r="L162" t="str">
        <v>North Lawndale</v>
      </c>
      <c r="M162">
        <v>1</v>
      </c>
      <c r="N162">
        <v>0</v>
      </c>
      <c r="O162" t="b">
        <v>0</v>
      </c>
    </row>
    <row r="163" spans="1:15" ht="15.75" customHeight="1" x14ac:dyDescent="0.2">
      <c r="A163" t="str">
        <v>OFVP</v>
      </c>
      <c r="B163" t="str">
        <v xml:space="preserve">Violence Prevention </v>
      </c>
      <c r="C163">
        <v>0</v>
      </c>
      <c r="D163">
        <v>2774</v>
      </c>
      <c r="E163" t="str">
        <v>The Restorative Project, Inc.</v>
      </c>
      <c r="F163" s="38">
        <v>0</v>
      </c>
      <c r="G163" s="38">
        <v>45688</v>
      </c>
      <c r="H163" s="39">
        <v>300000</v>
      </c>
      <c r="I163">
        <v>2023</v>
      </c>
      <c r="J163" t="str">
        <v>Chicago</v>
      </c>
      <c r="K163" t="str">
        <v>Cook</v>
      </c>
      <c r="L163" t="str">
        <v>Chicago Lawn</v>
      </c>
      <c r="M163">
        <v>1</v>
      </c>
      <c r="N163">
        <v>0</v>
      </c>
      <c r="O163" t="b">
        <v>0</v>
      </c>
    </row>
    <row r="164" spans="1:15" ht="15.75" customHeight="1" x14ac:dyDescent="0.2">
      <c r="A164" t="str">
        <v>OFVP</v>
      </c>
      <c r="B164" t="str">
        <v xml:space="preserve">Violence Prevention </v>
      </c>
      <c r="C164">
        <v>0</v>
      </c>
      <c r="D164">
        <v>2774</v>
      </c>
      <c r="E164" t="str">
        <v>The Restorative Project, Inc.</v>
      </c>
      <c r="F164" s="38">
        <v>0</v>
      </c>
      <c r="G164" s="38">
        <v>0</v>
      </c>
      <c r="H164" s="39">
        <v>300000</v>
      </c>
      <c r="I164">
        <v>2023</v>
      </c>
      <c r="J164" t="str">
        <v>Chicago</v>
      </c>
      <c r="K164" t="str">
        <v>Cook</v>
      </c>
      <c r="L164" t="str">
        <v>Englewood</v>
      </c>
      <c r="M164">
        <v>1</v>
      </c>
      <c r="N164">
        <v>0</v>
      </c>
      <c r="O164" t="b">
        <v>0</v>
      </c>
    </row>
    <row r="165" spans="1:15" ht="15.75" customHeight="1" x14ac:dyDescent="0.2">
      <c r="A165" t="str">
        <v>OFVP</v>
      </c>
      <c r="B165" t="str">
        <v xml:space="preserve">Violence Prevention </v>
      </c>
      <c r="C165">
        <v>0</v>
      </c>
      <c r="D165">
        <v>2774</v>
      </c>
      <c r="E165" t="str">
        <v>The Restorative Project, Inc.</v>
      </c>
      <c r="F165" s="38">
        <v>0</v>
      </c>
      <c r="G165" s="38">
        <v>45688</v>
      </c>
      <c r="H165" s="39">
        <v>300000</v>
      </c>
      <c r="I165">
        <v>2023</v>
      </c>
      <c r="J165" t="str">
        <v>Chicago</v>
      </c>
      <c r="K165" t="str">
        <v>Cook</v>
      </c>
      <c r="L165" t="str">
        <v>West Englewood</v>
      </c>
      <c r="M165">
        <v>1</v>
      </c>
      <c r="N165">
        <v>0</v>
      </c>
      <c r="O165" t="b">
        <v>0</v>
      </c>
    </row>
    <row r="166" spans="1:15" ht="15.75" customHeight="1" x14ac:dyDescent="0.2">
      <c r="A166" t="str">
        <v>OFVP</v>
      </c>
      <c r="B166" t="str">
        <v xml:space="preserve">Violence Prevention </v>
      </c>
      <c r="C166">
        <v>0</v>
      </c>
      <c r="D166">
        <v>2774</v>
      </c>
      <c r="E166" t="str">
        <v>Together Chicago, Inc.</v>
      </c>
      <c r="F166" s="38">
        <v>0</v>
      </c>
      <c r="G166" s="38">
        <v>45688</v>
      </c>
      <c r="H166" s="39">
        <v>376625.63</v>
      </c>
      <c r="I166">
        <v>2023</v>
      </c>
      <c r="J166" t="str">
        <v>Chicago</v>
      </c>
      <c r="K166" t="str">
        <v>Cook</v>
      </c>
      <c r="L166" t="str">
        <v>Austin</v>
      </c>
      <c r="M166">
        <v>1</v>
      </c>
      <c r="N166">
        <v>0</v>
      </c>
      <c r="O166" t="b">
        <v>1</v>
      </c>
    </row>
    <row r="167" spans="1:15" ht="15.75" customHeight="1" x14ac:dyDescent="0.2">
      <c r="A167" t="str">
        <v>OFVP</v>
      </c>
      <c r="B167" t="str">
        <v xml:space="preserve">Violence Prevention </v>
      </c>
      <c r="C167">
        <v>0</v>
      </c>
      <c r="D167">
        <v>2774</v>
      </c>
      <c r="E167" t="str">
        <v>Together Chicago, Inc.</v>
      </c>
      <c r="F167" s="38">
        <v>0</v>
      </c>
      <c r="G167" s="38">
        <v>45688</v>
      </c>
      <c r="H167" s="39">
        <v>414942.48</v>
      </c>
      <c r="I167">
        <v>2023</v>
      </c>
      <c r="J167" t="str">
        <v>Chicago</v>
      </c>
      <c r="K167" t="str">
        <v>Cook</v>
      </c>
      <c r="L167" t="str">
        <v>East Garfield Park</v>
      </c>
      <c r="M167">
        <v>1</v>
      </c>
      <c r="N167">
        <v>0</v>
      </c>
      <c r="O167" t="b">
        <v>1</v>
      </c>
    </row>
    <row r="168" spans="1:15" ht="15.75" customHeight="1" x14ac:dyDescent="0.2">
      <c r="A168" t="str">
        <v>OFVP</v>
      </c>
      <c r="B168" t="str">
        <v xml:space="preserve">Violence Prevention </v>
      </c>
      <c r="C168">
        <v>0</v>
      </c>
      <c r="D168">
        <v>2774</v>
      </c>
      <c r="E168" t="str">
        <v>UCAN</v>
      </c>
      <c r="F168" s="38">
        <v>0</v>
      </c>
      <c r="G168" s="38">
        <v>45688</v>
      </c>
      <c r="H168" s="39">
        <v>743389</v>
      </c>
      <c r="I168">
        <v>2023</v>
      </c>
      <c r="J168" t="str">
        <v>Chicago</v>
      </c>
      <c r="K168" t="str">
        <v>Cook</v>
      </c>
      <c r="L168" t="str">
        <v>North Lawndale</v>
      </c>
      <c r="M168">
        <v>1</v>
      </c>
      <c r="N168">
        <v>0</v>
      </c>
      <c r="O168" t="b">
        <v>1</v>
      </c>
    </row>
    <row r="169" spans="1:15" ht="15.75" customHeight="1" x14ac:dyDescent="0.2">
      <c r="A169" t="str">
        <v>OFVP</v>
      </c>
      <c r="B169" t="str">
        <v xml:space="preserve">Violence Prevention </v>
      </c>
      <c r="C169">
        <v>0</v>
      </c>
      <c r="D169">
        <v>2774</v>
      </c>
      <c r="E169" t="str">
        <v>United Faith Christian Institute</v>
      </c>
      <c r="F169" s="38">
        <v>0</v>
      </c>
      <c r="G169" s="38">
        <v>45838</v>
      </c>
      <c r="H169" s="39">
        <v>108055</v>
      </c>
      <c r="I169">
        <v>2023</v>
      </c>
      <c r="J169" t="str">
        <v>Chicago</v>
      </c>
      <c r="K169" t="str">
        <v>Cook</v>
      </c>
      <c r="L169" t="str">
        <v>Austin</v>
      </c>
      <c r="M169">
        <v>0</v>
      </c>
      <c r="N169">
        <v>0</v>
      </c>
      <c r="O169" t="b">
        <v>0</v>
      </c>
    </row>
    <row r="170" spans="1:15" ht="15.75" customHeight="1" x14ac:dyDescent="0.2">
      <c r="A170" t="str">
        <v>OFVP</v>
      </c>
      <c r="B170" t="str">
        <v xml:space="preserve">Violence Prevention </v>
      </c>
      <c r="C170">
        <v>0</v>
      </c>
      <c r="D170">
        <v>2774</v>
      </c>
      <c r="E170" t="str">
        <v>The University of Chicago Medical Center</v>
      </c>
      <c r="F170" s="38">
        <v>0</v>
      </c>
      <c r="G170" s="38">
        <v>45688</v>
      </c>
      <c r="H170" s="39">
        <v>275561</v>
      </c>
      <c r="I170">
        <v>2023</v>
      </c>
      <c r="J170" t="str">
        <v>Chicago</v>
      </c>
      <c r="K170" t="str">
        <v>Cook</v>
      </c>
      <c r="L170" t="str">
        <v>South Chicago</v>
      </c>
      <c r="M170">
        <v>0</v>
      </c>
      <c r="N170">
        <v>0</v>
      </c>
      <c r="O170" t="b">
        <v>0</v>
      </c>
    </row>
    <row r="171" spans="1:15" ht="15.75" customHeight="1" x14ac:dyDescent="0.2">
      <c r="A171" t="str">
        <v>OFVP</v>
      </c>
      <c r="B171" t="str">
        <v xml:space="preserve">Violence Prevention </v>
      </c>
      <c r="C171">
        <v>0</v>
      </c>
      <c r="D171">
        <v>2774</v>
      </c>
      <c r="E171" t="str">
        <v>The University of Chicago Medical Center</v>
      </c>
      <c r="F171" s="38">
        <v>0</v>
      </c>
      <c r="G171" s="38">
        <v>45838</v>
      </c>
      <c r="H171" s="39">
        <v>275561</v>
      </c>
      <c r="I171">
        <v>2023</v>
      </c>
      <c r="J171" t="str">
        <v>Chicago</v>
      </c>
      <c r="K171" t="str">
        <v>Cook</v>
      </c>
      <c r="L171" t="str">
        <v>South Shore</v>
      </c>
      <c r="M171">
        <v>0</v>
      </c>
      <c r="N171">
        <v>0</v>
      </c>
      <c r="O171" t="b">
        <v>0</v>
      </c>
    </row>
    <row r="172" spans="1:15" ht="15.75" customHeight="1" x14ac:dyDescent="0.2">
      <c r="A172" t="str">
        <v>OFVP</v>
      </c>
      <c r="B172" t="str">
        <v xml:space="preserve">Violence Prevention </v>
      </c>
      <c r="C172">
        <v>0</v>
      </c>
      <c r="D172">
        <v>2774</v>
      </c>
      <c r="E172" t="str">
        <v>The University of Chicago Medical Center</v>
      </c>
      <c r="F172" s="38">
        <v>0</v>
      </c>
      <c r="G172" s="38">
        <v>45688</v>
      </c>
      <c r="H172" s="39">
        <v>275561</v>
      </c>
      <c r="I172">
        <v>2023</v>
      </c>
      <c r="J172" t="str">
        <v>Chicago</v>
      </c>
      <c r="K172" t="str">
        <v>Cook</v>
      </c>
      <c r="L172" t="str">
        <v>Woodlawn</v>
      </c>
      <c r="M172">
        <v>0</v>
      </c>
      <c r="N172">
        <v>0</v>
      </c>
      <c r="O172" t="b">
        <v>0</v>
      </c>
    </row>
    <row r="173" spans="1:15" ht="15.75" customHeight="1" x14ac:dyDescent="0.2">
      <c r="A173" t="str">
        <v>OFVP</v>
      </c>
      <c r="B173" t="str">
        <v xml:space="preserve">Violence Prevention </v>
      </c>
      <c r="C173">
        <v>0</v>
      </c>
      <c r="D173">
        <v>2774</v>
      </c>
      <c r="E173" t="str">
        <v>Work Foundation</v>
      </c>
      <c r="F173" s="38">
        <v>0</v>
      </c>
      <c r="G173" s="38">
        <v>45688</v>
      </c>
      <c r="H173" s="39">
        <v>75000</v>
      </c>
      <c r="I173">
        <v>2023</v>
      </c>
      <c r="J173" t="str">
        <v>Chicago</v>
      </c>
      <c r="K173" t="str">
        <v>Cook</v>
      </c>
      <c r="L173" t="str">
        <v>West Englewood</v>
      </c>
      <c r="M173">
        <v>0</v>
      </c>
      <c r="N173">
        <v>0</v>
      </c>
      <c r="O173" t="b">
        <v>0</v>
      </c>
    </row>
    <row r="174" spans="1:15" ht="15.75" customHeight="1" x14ac:dyDescent="0.2">
      <c r="A174" t="str">
        <v>OFVP</v>
      </c>
      <c r="B174" t="str">
        <v xml:space="preserve">Violence Prevention </v>
      </c>
      <c r="C174">
        <v>0</v>
      </c>
      <c r="D174">
        <v>2774</v>
      </c>
      <c r="E174" t="str">
        <v>YMCA OF METROPOLITAN CHICAGO</v>
      </c>
      <c r="F174" s="38">
        <v>0</v>
      </c>
      <c r="G174" s="38">
        <v>45688</v>
      </c>
      <c r="H174" s="39">
        <v>299442</v>
      </c>
      <c r="I174">
        <v>2023</v>
      </c>
      <c r="J174" t="str">
        <v>Chicago</v>
      </c>
      <c r="K174" t="str">
        <v>Cook</v>
      </c>
      <c r="L174" t="str">
        <v>Humboldt Park</v>
      </c>
      <c r="M174">
        <v>1</v>
      </c>
      <c r="N174">
        <v>0</v>
      </c>
      <c r="O174" t="b">
        <v>0</v>
      </c>
    </row>
    <row r="175" spans="1:15" ht="15.75" customHeight="1" x14ac:dyDescent="0.2">
      <c r="A175" t="str">
        <v>OFVP</v>
      </c>
      <c r="B175" t="str">
        <v xml:space="preserve">Violence Prevention </v>
      </c>
      <c r="C175">
        <v>0</v>
      </c>
      <c r="D175">
        <v>2774</v>
      </c>
      <c r="E175" t="str">
        <v>YMCA OF METROPOLITAN CHICAGO</v>
      </c>
      <c r="F175" s="38">
        <v>0</v>
      </c>
      <c r="G175" s="38">
        <v>45688</v>
      </c>
      <c r="H175" s="39">
        <v>294590</v>
      </c>
      <c r="I175">
        <v>2023</v>
      </c>
      <c r="J175" t="str">
        <v>Chicago</v>
      </c>
      <c r="K175" t="str">
        <v>Cook</v>
      </c>
      <c r="L175" t="str">
        <v>South Lawndale</v>
      </c>
      <c r="M175">
        <v>1</v>
      </c>
      <c r="N175">
        <v>0</v>
      </c>
      <c r="O175" t="b">
        <v>0</v>
      </c>
    </row>
    <row r="176" spans="1:15" ht="15.75" customHeight="1" x14ac:dyDescent="0.2">
      <c r="A176" t="str">
        <v>OFVP</v>
      </c>
      <c r="B176" t="str">
        <v xml:space="preserve">Violence Prevention </v>
      </c>
      <c r="C176">
        <v>0</v>
      </c>
      <c r="D176">
        <v>2774</v>
      </c>
      <c r="E176" t="str">
        <v>YMCA OF METROPOLITAN CHICAGO</v>
      </c>
      <c r="F176" s="38">
        <v>0</v>
      </c>
      <c r="G176" s="38">
        <v>45688</v>
      </c>
      <c r="H176" s="39">
        <v>294590</v>
      </c>
      <c r="I176">
        <v>2023</v>
      </c>
      <c r="J176" t="str">
        <v>Chicago</v>
      </c>
      <c r="K176" t="str">
        <v>Cook</v>
      </c>
      <c r="L176" t="str">
        <v>Woodlawn</v>
      </c>
      <c r="M176">
        <v>1</v>
      </c>
      <c r="N176">
        <v>0</v>
      </c>
      <c r="O176" t="b">
        <v>0</v>
      </c>
    </row>
    <row r="177" spans="1:15" ht="15.75" customHeight="1" x14ac:dyDescent="0.2">
      <c r="A177" t="str">
        <v>OFVP</v>
      </c>
      <c r="B177" t="str">
        <v>Greater Illinois Violence Prevention Services</v>
      </c>
      <c r="C177">
        <v>0</v>
      </c>
      <c r="D177">
        <v>2774.03</v>
      </c>
      <c r="E177" t="str">
        <v>AURORA AREA AFRICAN AMERICAN MEN OF UNITY</v>
      </c>
      <c r="F177" s="38">
        <v>0</v>
      </c>
      <c r="G177" s="38">
        <v>45688</v>
      </c>
      <c r="H177" s="39">
        <v>199973</v>
      </c>
      <c r="I177">
        <v>2023</v>
      </c>
      <c r="J177" t="str">
        <v>Greater Illinois</v>
      </c>
      <c r="K177" t="str">
        <v>Dupage, Kane, Kendall, Will</v>
      </c>
      <c r="L177" t="str">
        <v>Aurora</v>
      </c>
      <c r="M177">
        <v>0</v>
      </c>
      <c r="N177">
        <v>0</v>
      </c>
      <c r="O177" t="b">
        <v>0</v>
      </c>
    </row>
    <row r="178" spans="1:15" ht="15.75" customHeight="1" x14ac:dyDescent="0.2">
      <c r="A178" t="str">
        <v>OFVP</v>
      </c>
      <c r="B178" t="str">
        <v>Greater Illinois Violence Prevention Services</v>
      </c>
      <c r="C178">
        <v>0</v>
      </c>
      <c r="D178">
        <v>2774.03</v>
      </c>
      <c r="E178" t="str">
        <v>CITY OF CALUMET CITY</v>
      </c>
      <c r="F178" s="38">
        <v>0</v>
      </c>
      <c r="G178" s="38">
        <v>45838</v>
      </c>
      <c r="H178" s="39">
        <v>212010</v>
      </c>
      <c r="I178">
        <v>2023</v>
      </c>
      <c r="J178" t="str">
        <v>Greater Illinois</v>
      </c>
      <c r="K178" t="str">
        <v>Cook</v>
      </c>
      <c r="L178" t="str">
        <v>Calumet City Cluster</v>
      </c>
      <c r="M178">
        <v>0</v>
      </c>
      <c r="N178">
        <v>0</v>
      </c>
      <c r="O178" t="b">
        <v>0</v>
      </c>
    </row>
    <row r="179" spans="1:15" ht="15.75" customHeight="1" x14ac:dyDescent="0.2">
      <c r="A179" t="str">
        <v>OFVP</v>
      </c>
      <c r="B179" t="str">
        <v>Greater Illinois Violence Prevention Services</v>
      </c>
      <c r="C179">
        <v>0</v>
      </c>
      <c r="D179">
        <v>2774.03</v>
      </c>
      <c r="E179" t="str">
        <v>County of Kankakee, SAO</v>
      </c>
      <c r="F179" s="38">
        <v>0</v>
      </c>
      <c r="G179" s="38">
        <v>45688</v>
      </c>
      <c r="H179" s="39">
        <v>399111</v>
      </c>
      <c r="I179">
        <v>2023</v>
      </c>
      <c r="J179" t="str">
        <v>Greater Illinois</v>
      </c>
      <c r="K179" t="str">
        <v>Kankakee</v>
      </c>
      <c r="L179" t="str">
        <v>Kankakee</v>
      </c>
      <c r="M179">
        <v>0</v>
      </c>
      <c r="N179">
        <v>0</v>
      </c>
      <c r="O179" t="b">
        <v>0</v>
      </c>
    </row>
    <row r="180" spans="1:15" ht="15.75" customHeight="1" x14ac:dyDescent="0.2">
      <c r="A180" t="str">
        <v>OFVP</v>
      </c>
      <c r="B180" t="str">
        <v>Greater Illinois Violence Prevention Services</v>
      </c>
      <c r="C180">
        <v>0</v>
      </c>
      <c r="D180">
        <v>2774.03</v>
      </c>
      <c r="E180" t="str">
        <v>Family Resources, Inc.</v>
      </c>
      <c r="F180" s="38">
        <v>0</v>
      </c>
      <c r="G180" s="38">
        <v>45688</v>
      </c>
      <c r="H180" s="39">
        <v>225000</v>
      </c>
      <c r="I180">
        <v>2023</v>
      </c>
      <c r="J180" t="str">
        <v>Greater Illinois</v>
      </c>
      <c r="K180" t="str">
        <v>Rock Island</v>
      </c>
      <c r="L180" t="str">
        <v>Rock Island</v>
      </c>
      <c r="M180">
        <v>0</v>
      </c>
      <c r="N180">
        <v>0</v>
      </c>
      <c r="O180" t="b">
        <v>0</v>
      </c>
    </row>
    <row r="181" spans="1:15" ht="15.75" customHeight="1" x14ac:dyDescent="0.2">
      <c r="A181" t="str">
        <v>OFVP</v>
      </c>
      <c r="B181" t="str">
        <v>Greater Illinois Violence Prevention Services</v>
      </c>
      <c r="C181">
        <v>0</v>
      </c>
      <c r="D181">
        <v>2774.03</v>
      </c>
      <c r="E181" t="str">
        <v>Get Connected</v>
      </c>
      <c r="F181" s="38">
        <v>0</v>
      </c>
      <c r="G181" s="38">
        <v>45838</v>
      </c>
      <c r="H181" s="39">
        <v>451324</v>
      </c>
      <c r="I181">
        <v>2023</v>
      </c>
      <c r="J181" t="str">
        <v>Greater Illinois</v>
      </c>
      <c r="K181" t="str">
        <v>Winnebago</v>
      </c>
      <c r="L181" t="str">
        <v>Rockford</v>
      </c>
      <c r="M181">
        <v>0</v>
      </c>
      <c r="N181">
        <v>0</v>
      </c>
      <c r="O181" t="b">
        <v>0</v>
      </c>
    </row>
    <row r="182" spans="1:15" ht="15.75" customHeight="1" x14ac:dyDescent="0.2">
      <c r="A182" t="str">
        <v>OFVP</v>
      </c>
      <c r="B182" t="str">
        <v>Greater Illinois Violence Prevention Services</v>
      </c>
      <c r="C182">
        <v>0</v>
      </c>
      <c r="D182">
        <v>2774.03</v>
      </c>
      <c r="E182" t="str">
        <v>I &amp; F Incorporated, NFP</v>
      </c>
      <c r="F182" s="38">
        <v>0</v>
      </c>
      <c r="G182" s="38">
        <v>45838</v>
      </c>
      <c r="H182" s="39">
        <v>499777</v>
      </c>
      <c r="I182">
        <v>2023</v>
      </c>
      <c r="J182" t="str">
        <v>Greater Illinois</v>
      </c>
      <c r="K182" t="str">
        <v>Cook</v>
      </c>
      <c r="L182" t="str">
        <v>Calumet City Cluster</v>
      </c>
      <c r="M182">
        <v>0</v>
      </c>
      <c r="N182">
        <v>0</v>
      </c>
      <c r="O182" t="b">
        <v>0</v>
      </c>
    </row>
    <row r="183" spans="1:15" ht="15.75" customHeight="1" x14ac:dyDescent="0.2">
      <c r="A183" t="str">
        <v>OFVP</v>
      </c>
      <c r="B183" t="str">
        <v>Greater Illinois Violence Prevention Services</v>
      </c>
      <c r="C183">
        <v>0</v>
      </c>
      <c r="D183">
        <v>2774.03</v>
      </c>
      <c r="E183" t="str">
        <v>Joliet Township Government</v>
      </c>
      <c r="F183" s="38">
        <v>0</v>
      </c>
      <c r="G183" s="38">
        <v>45688</v>
      </c>
      <c r="H183" s="39">
        <v>658848</v>
      </c>
      <c r="I183">
        <v>2023</v>
      </c>
      <c r="J183" t="str">
        <v>Greater Illinois</v>
      </c>
      <c r="K183" t="str">
        <v>Will, Kendall</v>
      </c>
      <c r="L183" t="str">
        <v>Joliet</v>
      </c>
      <c r="M183">
        <v>0</v>
      </c>
      <c r="N183">
        <v>0</v>
      </c>
      <c r="O183" t="b">
        <v>0</v>
      </c>
    </row>
    <row r="184" spans="1:15" ht="15.75" customHeight="1" x14ac:dyDescent="0.2">
      <c r="A184" t="str">
        <v>OFVP</v>
      </c>
      <c r="B184" t="str">
        <v>Greater Illinois Violence Prevention Services</v>
      </c>
      <c r="C184">
        <v>0</v>
      </c>
      <c r="D184">
        <v>2774.03</v>
      </c>
      <c r="E184" t="str">
        <v>Lake County Crisis Center for the Prevention and Treatment of Domestic Violence, INC DBA A Safe Place</v>
      </c>
      <c r="F184" s="38">
        <v>0</v>
      </c>
      <c r="G184" s="38">
        <v>45688</v>
      </c>
      <c r="H184" s="39">
        <v>200000</v>
      </c>
      <c r="I184">
        <v>2023</v>
      </c>
      <c r="J184" t="str">
        <v>Greater Illinois</v>
      </c>
      <c r="K184" t="str">
        <v>Lake</v>
      </c>
      <c r="L184" t="str">
        <v>Waukegan-North Chicago Cluster</v>
      </c>
      <c r="M184">
        <v>0</v>
      </c>
      <c r="N184">
        <v>0</v>
      </c>
      <c r="O184" t="b">
        <v>0</v>
      </c>
    </row>
    <row r="185" spans="1:15" ht="15.75" customHeight="1" x14ac:dyDescent="0.2">
      <c r="A185" t="str">
        <v>OFVP</v>
      </c>
      <c r="B185" t="str">
        <v>Greater Illinois Violence Prevention Services</v>
      </c>
      <c r="C185">
        <v>0</v>
      </c>
      <c r="D185">
        <v>2774.03</v>
      </c>
      <c r="E185" t="str">
        <v>Pilsen Wellness Center, Inc.</v>
      </c>
      <c r="F185" s="38">
        <v>0</v>
      </c>
      <c r="G185" s="38">
        <v>45838</v>
      </c>
      <c r="H185" s="39">
        <v>200000</v>
      </c>
      <c r="I185">
        <v>2023</v>
      </c>
      <c r="J185" t="str">
        <v>Greater Illinois</v>
      </c>
      <c r="K185" t="str">
        <v>Cook</v>
      </c>
      <c r="L185" t="str">
        <v>Berwyn-Cicero Cluster</v>
      </c>
      <c r="M185">
        <v>0</v>
      </c>
      <c r="N185">
        <v>0</v>
      </c>
      <c r="O185" t="b">
        <v>0</v>
      </c>
    </row>
    <row r="186" spans="1:15" ht="15.75" customHeight="1" x14ac:dyDescent="0.2">
      <c r="A186" t="str">
        <v>OFVP</v>
      </c>
      <c r="B186" t="str">
        <v>Greater Illinois Violence Prevention Services</v>
      </c>
      <c r="C186">
        <v>0</v>
      </c>
      <c r="D186">
        <v>2774.03</v>
      </c>
      <c r="E186" t="str">
        <v>Reestablishing Hope Inc.</v>
      </c>
      <c r="F186" s="38">
        <v>0</v>
      </c>
      <c r="G186" s="38">
        <v>45838</v>
      </c>
      <c r="H186" s="39">
        <v>200000</v>
      </c>
      <c r="I186">
        <v>2023</v>
      </c>
      <c r="J186" t="str">
        <v>Greater Illinois</v>
      </c>
      <c r="K186" t="str">
        <v>Cook</v>
      </c>
      <c r="L186" t="str">
        <v>Calumet City Cluster</v>
      </c>
      <c r="M186">
        <v>0</v>
      </c>
      <c r="N186">
        <v>0</v>
      </c>
      <c r="O186" t="b">
        <v>0</v>
      </c>
    </row>
    <row r="187" spans="1:15" ht="15.75" customHeight="1" x14ac:dyDescent="0.2">
      <c r="A187" t="str">
        <v>OFVP</v>
      </c>
      <c r="B187" t="str">
        <v>Greater Illinois Violence Prevention Services</v>
      </c>
      <c r="C187">
        <v>0</v>
      </c>
      <c r="D187">
        <v>2774.03</v>
      </c>
      <c r="E187" t="str">
        <v>The Start Program</v>
      </c>
      <c r="F187" s="38">
        <v>0</v>
      </c>
      <c r="G187" s="38">
        <v>45688</v>
      </c>
      <c r="H187" s="39">
        <v>101952</v>
      </c>
      <c r="I187">
        <v>2023</v>
      </c>
      <c r="J187" t="str">
        <v>Greater Illinois</v>
      </c>
      <c r="K187" t="str">
        <v>Dupage, Kane, Kendall, Will</v>
      </c>
      <c r="L187" t="str">
        <v>Aurora</v>
      </c>
      <c r="M187">
        <v>0</v>
      </c>
      <c r="N187">
        <v>0</v>
      </c>
      <c r="O187" t="b">
        <v>0</v>
      </c>
    </row>
    <row r="188" spans="1:15" ht="15.75" customHeight="1" x14ac:dyDescent="0.2">
      <c r="A188" t="str">
        <v>OFVP</v>
      </c>
      <c r="B188" t="str">
        <v xml:space="preserve">Youth Development </v>
      </c>
      <c r="C188">
        <v>0</v>
      </c>
      <c r="D188">
        <v>2775</v>
      </c>
      <c r="E188" t="str">
        <v>Artists ReEnvisioning Tomorrow Inc.</v>
      </c>
      <c r="F188" s="38">
        <v>0</v>
      </c>
      <c r="G188" s="38">
        <v>45473</v>
      </c>
      <c r="H188" s="39">
        <v>141963</v>
      </c>
      <c r="I188">
        <v>2023</v>
      </c>
      <c r="J188" t="str">
        <v>Greater Illinois</v>
      </c>
      <c r="K188" t="str">
        <v>Peoria</v>
      </c>
      <c r="L188" t="str">
        <v>Peoria</v>
      </c>
      <c r="M188">
        <v>0</v>
      </c>
      <c r="N188">
        <v>0</v>
      </c>
      <c r="O188" t="b">
        <v>0</v>
      </c>
    </row>
    <row r="189" spans="1:15" ht="15.75" customHeight="1" x14ac:dyDescent="0.2">
      <c r="A189" t="str">
        <v>OFVP</v>
      </c>
      <c r="B189" t="str">
        <v xml:space="preserve">Youth Development </v>
      </c>
      <c r="C189">
        <v>0</v>
      </c>
      <c r="D189">
        <v>2775</v>
      </c>
      <c r="E189" t="str">
        <v>AURORA AREA AFRICAN AMERICAN MEN OF UNITY</v>
      </c>
      <c r="F189" s="38">
        <v>0</v>
      </c>
      <c r="G189" s="38">
        <v>45473</v>
      </c>
      <c r="H189" s="39">
        <v>152795</v>
      </c>
      <c r="I189">
        <v>2023</v>
      </c>
      <c r="J189" t="str">
        <v>Greater Illinois</v>
      </c>
      <c r="K189" t="str">
        <v>Dupage, Kane, Kendall, Will</v>
      </c>
      <c r="L189" t="str">
        <v>Aurora</v>
      </c>
      <c r="M189">
        <v>0</v>
      </c>
      <c r="N189">
        <v>0</v>
      </c>
      <c r="O189" t="b">
        <v>0</v>
      </c>
    </row>
    <row r="190" spans="1:15" ht="15.75" customHeight="1" x14ac:dyDescent="0.2">
      <c r="A190" t="str">
        <v>OFVP</v>
      </c>
      <c r="B190" t="str">
        <v xml:space="preserve">Youth Development </v>
      </c>
      <c r="C190">
        <v>0</v>
      </c>
      <c r="D190">
        <v>2775</v>
      </c>
      <c r="E190" t="str">
        <v>Boys &amp; Girls Club of Lake County</v>
      </c>
      <c r="F190" s="38">
        <v>0</v>
      </c>
      <c r="G190" s="38">
        <v>45473</v>
      </c>
      <c r="H190" s="39">
        <v>350000</v>
      </c>
      <c r="I190">
        <v>2023</v>
      </c>
      <c r="J190" t="str">
        <v>Greater Illinois</v>
      </c>
      <c r="K190" t="str">
        <v>Lake</v>
      </c>
      <c r="L190" t="str">
        <v>Waukegan-North Chicago Cluster</v>
      </c>
      <c r="M190">
        <v>0</v>
      </c>
      <c r="N190">
        <v>0</v>
      </c>
      <c r="O190" t="b">
        <v>0</v>
      </c>
    </row>
    <row r="191" spans="1:15" ht="15.75" customHeight="1" x14ac:dyDescent="0.2">
      <c r="A191" t="str">
        <v>OFVP</v>
      </c>
      <c r="B191" t="str">
        <v xml:space="preserve">Youth Development </v>
      </c>
      <c r="C191">
        <v>0</v>
      </c>
      <c r="D191">
        <v>2775</v>
      </c>
      <c r="E191" t="str">
        <v>BRIGHT STAR COMMUNITY OUTREACH</v>
      </c>
      <c r="F191" s="38">
        <v>0</v>
      </c>
      <c r="G191" s="38">
        <v>45473</v>
      </c>
      <c r="H191" s="39">
        <v>221000</v>
      </c>
      <c r="I191">
        <v>2023</v>
      </c>
      <c r="J191" t="str">
        <v>Chicago</v>
      </c>
      <c r="K191" t="str">
        <v>Cook</v>
      </c>
      <c r="L191" t="str">
        <v>Washington Park</v>
      </c>
      <c r="M191">
        <v>0</v>
      </c>
      <c r="N191">
        <v>0</v>
      </c>
      <c r="O191" t="b">
        <v>0</v>
      </c>
    </row>
    <row r="192" spans="1:15" ht="15.75" customHeight="1" x14ac:dyDescent="0.2">
      <c r="A192" t="str">
        <v>OFVP</v>
      </c>
      <c r="B192" t="str">
        <v xml:space="preserve">Youth Development </v>
      </c>
      <c r="C192">
        <v>0</v>
      </c>
      <c r="D192">
        <v>2775</v>
      </c>
      <c r="E192" t="str">
        <v>BUILD Inc.</v>
      </c>
      <c r="F192" s="38">
        <v>0</v>
      </c>
      <c r="G192" s="38">
        <v>45473</v>
      </c>
      <c r="H192" s="39">
        <v>351228</v>
      </c>
      <c r="I192">
        <v>2023</v>
      </c>
      <c r="J192" t="str">
        <v>Chicago</v>
      </c>
      <c r="K192" t="str">
        <v>Cook</v>
      </c>
      <c r="L192" t="str">
        <v>Austin</v>
      </c>
      <c r="M192">
        <v>1</v>
      </c>
      <c r="N192">
        <v>0</v>
      </c>
      <c r="O192" t="b">
        <v>0</v>
      </c>
    </row>
    <row r="193" spans="1:15" ht="15.75" customHeight="1" x14ac:dyDescent="0.2">
      <c r="A193" t="str">
        <v>OFVP</v>
      </c>
      <c r="B193" t="str">
        <v xml:space="preserve">Youth Development </v>
      </c>
      <c r="C193">
        <v>0</v>
      </c>
      <c r="D193">
        <v>2775</v>
      </c>
      <c r="E193" t="str">
        <v>BUILD Inc.</v>
      </c>
      <c r="F193" s="38">
        <v>0</v>
      </c>
      <c r="G193" s="38">
        <v>45473</v>
      </c>
      <c r="H193" s="39">
        <v>186800</v>
      </c>
      <c r="I193">
        <v>2023</v>
      </c>
      <c r="J193" t="str">
        <v>Chicago</v>
      </c>
      <c r="K193" t="str">
        <v>Cook</v>
      </c>
      <c r="L193" t="str">
        <v>West Garfield Park</v>
      </c>
      <c r="M193">
        <v>1</v>
      </c>
      <c r="N193">
        <v>0</v>
      </c>
      <c r="O193" t="b">
        <v>0</v>
      </c>
    </row>
    <row r="194" spans="1:15" ht="15.75" customHeight="1" x14ac:dyDescent="0.2">
      <c r="A194" t="str">
        <v>OFVP</v>
      </c>
      <c r="B194" t="str">
        <v xml:space="preserve">Youth Development </v>
      </c>
      <c r="C194">
        <v>0</v>
      </c>
      <c r="D194">
        <v>2775</v>
      </c>
      <c r="E194" t="str">
        <v>CHICAGO AREA PROJECT</v>
      </c>
      <c r="F194" s="38">
        <v>0</v>
      </c>
      <c r="G194" s="38">
        <v>44742</v>
      </c>
      <c r="H194" s="39">
        <v>171000</v>
      </c>
      <c r="I194">
        <v>2023</v>
      </c>
      <c r="J194" t="str">
        <v>Chicago</v>
      </c>
      <c r="K194" t="str">
        <v>Cook</v>
      </c>
      <c r="L194" t="str">
        <v>Chicago Lawn</v>
      </c>
      <c r="M194">
        <v>0</v>
      </c>
      <c r="N194">
        <v>0</v>
      </c>
      <c r="O194" t="b">
        <v>0</v>
      </c>
    </row>
    <row r="195" spans="1:15" ht="15.75" customHeight="1" x14ac:dyDescent="0.2">
      <c r="A195" t="str">
        <v>OFVP</v>
      </c>
      <c r="B195" t="str">
        <v xml:space="preserve">Youth Development </v>
      </c>
      <c r="C195">
        <v>0</v>
      </c>
      <c r="D195">
        <v>2775</v>
      </c>
      <c r="E195" t="str">
        <v>CHICAGO AREA PROJECT</v>
      </c>
      <c r="F195" s="38">
        <v>0</v>
      </c>
      <c r="G195" s="38">
        <v>45473</v>
      </c>
      <c r="H195" s="39">
        <v>171000</v>
      </c>
      <c r="I195">
        <v>2023</v>
      </c>
      <c r="J195" t="str">
        <v>Chicago</v>
      </c>
      <c r="K195" t="str">
        <v>Cook</v>
      </c>
      <c r="L195" t="str">
        <v>New City</v>
      </c>
      <c r="M195">
        <v>0</v>
      </c>
      <c r="N195">
        <v>0</v>
      </c>
      <c r="O195" t="b">
        <v>0</v>
      </c>
    </row>
    <row r="196" spans="1:15" ht="15.75" customHeight="1" x14ac:dyDescent="0.2">
      <c r="A196" t="str">
        <v>OFVP</v>
      </c>
      <c r="B196" t="str">
        <v xml:space="preserve">Youth Development </v>
      </c>
      <c r="C196">
        <v>0</v>
      </c>
      <c r="D196">
        <v>2775</v>
      </c>
      <c r="E196" t="str">
        <v>CITY OF CALUMET CITY</v>
      </c>
      <c r="F196" s="38">
        <v>0</v>
      </c>
      <c r="G196" s="38">
        <v>45473</v>
      </c>
      <c r="H196" s="39">
        <v>152600</v>
      </c>
      <c r="I196">
        <v>2023</v>
      </c>
      <c r="J196" t="str">
        <v>Greater Illinois</v>
      </c>
      <c r="K196" t="str">
        <v>Cook</v>
      </c>
      <c r="L196" t="str">
        <v>Calumet City Cluster</v>
      </c>
      <c r="M196">
        <v>0</v>
      </c>
      <c r="N196">
        <v>0</v>
      </c>
      <c r="O196" t="b">
        <v>0</v>
      </c>
    </row>
    <row r="197" spans="1:15" ht="15.75" customHeight="1" x14ac:dyDescent="0.2">
      <c r="A197" t="str">
        <v>OFVP</v>
      </c>
      <c r="B197" t="str">
        <v xml:space="preserve">Youth Development </v>
      </c>
      <c r="C197">
        <v>0</v>
      </c>
      <c r="D197">
        <v>2775</v>
      </c>
      <c r="E197" t="str">
        <v>Community Education Network</v>
      </c>
      <c r="F197" s="38">
        <v>0</v>
      </c>
      <c r="G197" s="38">
        <v>45473</v>
      </c>
      <c r="H197" s="39">
        <v>340615</v>
      </c>
      <c r="I197">
        <v>2023</v>
      </c>
      <c r="J197" t="str">
        <v>Chicago</v>
      </c>
      <c r="K197" t="str">
        <v>Cook</v>
      </c>
      <c r="L197" t="str">
        <v>Humboldt Park</v>
      </c>
      <c r="M197">
        <v>0</v>
      </c>
      <c r="N197">
        <v>0</v>
      </c>
      <c r="O197" t="b">
        <v>0</v>
      </c>
    </row>
    <row r="198" spans="1:15" ht="15.75" customHeight="1" x14ac:dyDescent="0.2">
      <c r="A198" t="str">
        <v>OFVP</v>
      </c>
      <c r="B198" t="str">
        <v xml:space="preserve">Youth Development </v>
      </c>
      <c r="C198">
        <v>0</v>
      </c>
      <c r="D198">
        <v>2775</v>
      </c>
      <c r="E198" t="str">
        <v>Gary Comer Youth Center, Inc.</v>
      </c>
      <c r="F198" s="38">
        <v>0</v>
      </c>
      <c r="G198" s="38">
        <v>45473</v>
      </c>
      <c r="H198" s="39">
        <v>392000</v>
      </c>
      <c r="I198">
        <v>2023</v>
      </c>
      <c r="J198" t="str">
        <v>Chicago</v>
      </c>
      <c r="K198" t="str">
        <v>Cook</v>
      </c>
      <c r="L198" t="str">
        <v>Greater Grand Crossing</v>
      </c>
      <c r="M198">
        <v>0</v>
      </c>
      <c r="N198">
        <v>0</v>
      </c>
      <c r="O198" t="b">
        <v>0</v>
      </c>
    </row>
    <row r="199" spans="1:15" ht="15.75" customHeight="1" x14ac:dyDescent="0.2">
      <c r="A199" t="str">
        <v>OFVP</v>
      </c>
      <c r="B199" t="str">
        <v xml:space="preserve">Youth Development </v>
      </c>
      <c r="C199">
        <v>0</v>
      </c>
      <c r="D199">
        <v>2775</v>
      </c>
      <c r="E199" t="str">
        <v>HARVEY BROOKS FOUNDATION</v>
      </c>
      <c r="F199" s="38">
        <v>0</v>
      </c>
      <c r="G199" s="38">
        <v>45473</v>
      </c>
      <c r="H199" s="39">
        <v>108525</v>
      </c>
      <c r="I199">
        <v>2023</v>
      </c>
      <c r="J199" t="str">
        <v>Greater Illinois</v>
      </c>
      <c r="K199" t="str">
        <v>Will, Kendall</v>
      </c>
      <c r="L199" t="str">
        <v>Joliet</v>
      </c>
      <c r="M199">
        <v>0</v>
      </c>
      <c r="N199">
        <v>0</v>
      </c>
      <c r="O199" t="b">
        <v>0</v>
      </c>
    </row>
    <row r="200" spans="1:15" ht="15.75" customHeight="1" x14ac:dyDescent="0.2">
      <c r="A200" t="str">
        <v>OFVP</v>
      </c>
      <c r="B200" t="str">
        <v xml:space="preserve">Youth Development </v>
      </c>
      <c r="C200">
        <v>0</v>
      </c>
      <c r="D200">
        <v>2775</v>
      </c>
      <c r="E200" t="str">
        <v>Homework Hangout Club, Inc</v>
      </c>
      <c r="F200" s="38">
        <v>0</v>
      </c>
      <c r="G200" s="38">
        <v>45473</v>
      </c>
      <c r="H200" s="39">
        <v>306500</v>
      </c>
      <c r="I200">
        <v>2023</v>
      </c>
      <c r="J200" t="str">
        <v>Greater Illinois</v>
      </c>
      <c r="K200" t="str">
        <v>Vermillion</v>
      </c>
      <c r="L200" t="str">
        <v>Decatur</v>
      </c>
      <c r="M200">
        <v>0</v>
      </c>
      <c r="N200">
        <v>0</v>
      </c>
      <c r="O200" t="b">
        <v>0</v>
      </c>
    </row>
    <row r="201" spans="1:15" ht="15.75" customHeight="1" x14ac:dyDescent="0.2">
      <c r="A201" t="str">
        <v>OFVP</v>
      </c>
      <c r="B201" t="str">
        <v xml:space="preserve">Youth Development </v>
      </c>
      <c r="C201">
        <v>0</v>
      </c>
      <c r="D201">
        <v>2775</v>
      </c>
      <c r="E201" t="str">
        <v>LIFELINE TO HOPE, INC</v>
      </c>
      <c r="F201" s="38">
        <v>0</v>
      </c>
      <c r="G201" s="38">
        <v>45473</v>
      </c>
      <c r="H201" s="39">
        <v>159692</v>
      </c>
      <c r="I201">
        <v>2023</v>
      </c>
      <c r="J201" t="str">
        <v>Chicago</v>
      </c>
      <c r="K201" t="str">
        <v>Cook</v>
      </c>
      <c r="L201" t="str">
        <v>North Lawndale</v>
      </c>
      <c r="M201">
        <v>0</v>
      </c>
      <c r="N201">
        <v>0</v>
      </c>
      <c r="O201" t="b">
        <v>0</v>
      </c>
    </row>
    <row r="202" spans="1:15" ht="15.75" customHeight="1" x14ac:dyDescent="0.2">
      <c r="A202" t="str">
        <v>OFVP</v>
      </c>
      <c r="B202" t="str">
        <v xml:space="preserve">Youth Development </v>
      </c>
      <c r="C202">
        <v>0</v>
      </c>
      <c r="D202">
        <v>2775</v>
      </c>
      <c r="E202" t="str">
        <v>Lost Boyz, Inc.</v>
      </c>
      <c r="F202" s="38">
        <v>0</v>
      </c>
      <c r="G202" s="38">
        <v>45473</v>
      </c>
      <c r="H202" s="39">
        <v>477500</v>
      </c>
      <c r="I202">
        <v>2023</v>
      </c>
      <c r="J202" t="str">
        <v>Chicago</v>
      </c>
      <c r="K202" t="str">
        <v>Cook</v>
      </c>
      <c r="L202" t="str">
        <v>South Shore</v>
      </c>
      <c r="M202">
        <v>0</v>
      </c>
      <c r="N202">
        <v>0</v>
      </c>
      <c r="O202" t="b">
        <v>0</v>
      </c>
    </row>
    <row r="203" spans="1:15" ht="15.75" customHeight="1" x14ac:dyDescent="0.2">
      <c r="A203" t="str">
        <v>OFVP</v>
      </c>
      <c r="B203" t="str">
        <v xml:space="preserve">Youth Development </v>
      </c>
      <c r="C203">
        <v>0</v>
      </c>
      <c r="D203">
        <v>2775</v>
      </c>
      <c r="E203" t="str">
        <v>Major Adams Community Committee</v>
      </c>
      <c r="F203" s="38">
        <v>0</v>
      </c>
      <c r="G203" s="38">
        <v>45473</v>
      </c>
      <c r="H203" s="39">
        <v>255200</v>
      </c>
      <c r="I203">
        <v>2023</v>
      </c>
      <c r="J203" t="str">
        <v>Chicago</v>
      </c>
      <c r="K203" t="str">
        <v>Cook</v>
      </c>
      <c r="L203" t="str">
        <v>Austin</v>
      </c>
      <c r="M203">
        <v>0</v>
      </c>
      <c r="N203">
        <v>0</v>
      </c>
      <c r="O203" t="b">
        <v>0</v>
      </c>
    </row>
    <row r="204" spans="1:15" ht="15.75" customHeight="1" x14ac:dyDescent="0.2">
      <c r="A204" t="str">
        <v>OFVP</v>
      </c>
      <c r="B204" t="str">
        <v xml:space="preserve">Youth Development </v>
      </c>
      <c r="C204">
        <v>0</v>
      </c>
      <c r="D204">
        <v>2775</v>
      </c>
      <c r="E204" t="str">
        <v>Major Adams Community Committee</v>
      </c>
      <c r="F204" s="38">
        <v>0</v>
      </c>
      <c r="G204" s="38">
        <v>45473</v>
      </c>
      <c r="H204" s="39">
        <v>255200</v>
      </c>
      <c r="I204">
        <v>2023</v>
      </c>
      <c r="J204" t="str">
        <v>Chicago</v>
      </c>
      <c r="K204" t="str">
        <v>Cook</v>
      </c>
      <c r="L204" t="str">
        <v>North Lawndale</v>
      </c>
      <c r="M204">
        <v>0</v>
      </c>
      <c r="N204">
        <v>0</v>
      </c>
      <c r="O204" t="b">
        <v>0</v>
      </c>
    </row>
    <row r="205" spans="1:15" ht="15.75" customHeight="1" x14ac:dyDescent="0.2">
      <c r="A205" t="str">
        <v>OFVP</v>
      </c>
      <c r="B205" t="str">
        <v xml:space="preserve">Youth Development </v>
      </c>
      <c r="C205">
        <v>0</v>
      </c>
      <c r="D205">
        <v>2775</v>
      </c>
      <c r="E205" t="str">
        <v>Major Adams Community Committee</v>
      </c>
      <c r="F205" s="38">
        <v>0</v>
      </c>
      <c r="G205" s="38">
        <v>45473</v>
      </c>
      <c r="H205" s="39">
        <v>255200</v>
      </c>
      <c r="I205">
        <v>2023</v>
      </c>
      <c r="J205" t="str">
        <v>Chicago</v>
      </c>
      <c r="K205" t="str">
        <v>Cook</v>
      </c>
      <c r="L205" t="str">
        <v>West Garfield Park</v>
      </c>
      <c r="M205">
        <v>0</v>
      </c>
      <c r="N205">
        <v>0</v>
      </c>
      <c r="O205" t="b">
        <v>0</v>
      </c>
    </row>
    <row r="206" spans="1:15" ht="15.75" customHeight="1" x14ac:dyDescent="0.2">
      <c r="A206" t="str">
        <v>OFVP</v>
      </c>
      <c r="B206" t="str">
        <v xml:space="preserve">Youth Development </v>
      </c>
      <c r="C206">
        <v>0</v>
      </c>
      <c r="D206">
        <v>2775</v>
      </c>
      <c r="E206" t="str">
        <v>National Youth Advocate Program, Inc.</v>
      </c>
      <c r="F206" s="38">
        <v>0</v>
      </c>
      <c r="G206" s="38">
        <v>45473</v>
      </c>
      <c r="H206" s="39">
        <v>178321</v>
      </c>
      <c r="I206">
        <v>2023</v>
      </c>
      <c r="J206" t="str">
        <v>Chicago</v>
      </c>
      <c r="K206" t="str">
        <v>Cook</v>
      </c>
      <c r="L206" t="str">
        <v xml:space="preserve">Auburn Gresham </v>
      </c>
      <c r="M206">
        <v>0</v>
      </c>
      <c r="N206">
        <v>0</v>
      </c>
      <c r="O206" t="b">
        <v>0</v>
      </c>
    </row>
    <row r="207" spans="1:15" ht="15.75" customHeight="1" x14ac:dyDescent="0.2">
      <c r="A207" t="str">
        <v>OFVP</v>
      </c>
      <c r="B207" t="str">
        <v xml:space="preserve">Youth Development </v>
      </c>
      <c r="C207">
        <v>0</v>
      </c>
      <c r="D207">
        <v>2775</v>
      </c>
      <c r="E207" t="str">
        <v>National Youth Advocate Program, Inc.</v>
      </c>
      <c r="F207" s="38">
        <v>0</v>
      </c>
      <c r="G207" s="38">
        <v>45473</v>
      </c>
      <c r="H207" s="39">
        <v>178321</v>
      </c>
      <c r="I207">
        <v>2023</v>
      </c>
      <c r="J207" t="str">
        <v>Chicago</v>
      </c>
      <c r="K207" t="str">
        <v>Cook</v>
      </c>
      <c r="L207" t="str">
        <v>Chatham</v>
      </c>
      <c r="M207">
        <v>0</v>
      </c>
      <c r="N207">
        <v>0</v>
      </c>
      <c r="O207" t="b">
        <v>0</v>
      </c>
    </row>
    <row r="208" spans="1:15" ht="15.75" customHeight="1" x14ac:dyDescent="0.2">
      <c r="A208" t="str">
        <v>OFVP</v>
      </c>
      <c r="B208" t="str">
        <v xml:space="preserve">Youth Development </v>
      </c>
      <c r="C208">
        <v>0</v>
      </c>
      <c r="D208">
        <v>2775</v>
      </c>
      <c r="E208" t="str">
        <v>National Youth Advocate Program, Inc.</v>
      </c>
      <c r="F208" s="38">
        <v>0</v>
      </c>
      <c r="G208" s="38">
        <v>45473</v>
      </c>
      <c r="H208" s="39">
        <v>178321</v>
      </c>
      <c r="I208">
        <v>2023</v>
      </c>
      <c r="J208" t="str">
        <v>Chicago</v>
      </c>
      <c r="K208" t="str">
        <v>Cook</v>
      </c>
      <c r="L208" t="str">
        <v>Greater Grand Crossing</v>
      </c>
      <c r="M208">
        <v>0</v>
      </c>
      <c r="N208">
        <v>0</v>
      </c>
      <c r="O208" t="b">
        <v>0</v>
      </c>
    </row>
    <row r="209" spans="1:15" ht="15.75" customHeight="1" x14ac:dyDescent="0.2">
      <c r="A209" t="str">
        <v>OFVP</v>
      </c>
      <c r="B209" t="str">
        <v xml:space="preserve">Youth Development </v>
      </c>
      <c r="C209">
        <v>0</v>
      </c>
      <c r="D209">
        <v>2775</v>
      </c>
      <c r="E209" t="str">
        <v>PHALANX FAMILY SERVICES</v>
      </c>
      <c r="F209" s="38">
        <v>0</v>
      </c>
      <c r="G209" s="38">
        <v>45473</v>
      </c>
      <c r="H209" s="39">
        <v>323600</v>
      </c>
      <c r="I209">
        <v>2023</v>
      </c>
      <c r="J209" t="str">
        <v>Chicago</v>
      </c>
      <c r="K209" t="str">
        <v>Cook</v>
      </c>
      <c r="L209" t="str">
        <v>Roseland</v>
      </c>
      <c r="M209">
        <v>1</v>
      </c>
      <c r="N209">
        <v>0</v>
      </c>
      <c r="O209" t="b">
        <v>0</v>
      </c>
    </row>
    <row r="210" spans="1:15" ht="15.75" customHeight="1" x14ac:dyDescent="0.2">
      <c r="A210" t="str">
        <v>OFVP</v>
      </c>
      <c r="B210" t="str">
        <v xml:space="preserve">Youth Development </v>
      </c>
      <c r="C210">
        <v>0</v>
      </c>
      <c r="D210">
        <v>2775</v>
      </c>
      <c r="E210" t="str">
        <v>Pilsen Wellness Center, Inc.</v>
      </c>
      <c r="F210" s="38">
        <v>0</v>
      </c>
      <c r="G210" s="38">
        <v>45473</v>
      </c>
      <c r="H210" s="39">
        <v>342000</v>
      </c>
      <c r="I210">
        <v>2023</v>
      </c>
      <c r="J210" t="str">
        <v>Chicago</v>
      </c>
      <c r="K210" t="str">
        <v>Cook</v>
      </c>
      <c r="L210" t="str">
        <v>South Chicago</v>
      </c>
      <c r="M210">
        <v>0</v>
      </c>
      <c r="N210">
        <v>0</v>
      </c>
      <c r="O210" t="b">
        <v>0</v>
      </c>
    </row>
    <row r="211" spans="1:15" ht="15.75" customHeight="1" x14ac:dyDescent="0.2">
      <c r="A211" t="str">
        <v>OFVP</v>
      </c>
      <c r="B211" t="str">
        <v xml:space="preserve">Youth Development </v>
      </c>
      <c r="C211">
        <v>0</v>
      </c>
      <c r="D211">
        <v>2775</v>
      </c>
      <c r="E211" t="str">
        <v>SGA Youth and Family Services, NFP</v>
      </c>
      <c r="F211" s="38">
        <v>0</v>
      </c>
      <c r="G211" s="38">
        <v>45473</v>
      </c>
      <c r="H211" s="39">
        <v>388154</v>
      </c>
      <c r="I211">
        <v>2023</v>
      </c>
      <c r="J211" t="str">
        <v>Greater Illinois</v>
      </c>
      <c r="K211" t="str">
        <v>Cook</v>
      </c>
      <c r="L211" t="str">
        <v>Berwyn-Cicero Cluster</v>
      </c>
      <c r="M211">
        <v>0</v>
      </c>
      <c r="N211">
        <v>0</v>
      </c>
      <c r="O211" t="b">
        <v>0</v>
      </c>
    </row>
    <row r="212" spans="1:15" ht="15.75" customHeight="1" x14ac:dyDescent="0.2">
      <c r="A212" t="str">
        <v>OFVP</v>
      </c>
      <c r="B212" t="str">
        <v xml:space="preserve">Youth Development </v>
      </c>
      <c r="C212">
        <v>0</v>
      </c>
      <c r="D212">
        <v>2775</v>
      </c>
      <c r="E212" t="str">
        <v>SGA Youth and Family Services, NFP</v>
      </c>
      <c r="F212" s="38">
        <v>0</v>
      </c>
      <c r="G212" s="38">
        <v>45473</v>
      </c>
      <c r="H212" s="39">
        <v>221000</v>
      </c>
      <c r="I212">
        <v>2023</v>
      </c>
      <c r="J212" t="str">
        <v>Greater Illinois</v>
      </c>
      <c r="K212" t="str">
        <v>Lake</v>
      </c>
      <c r="L212" t="str">
        <v>Waukegan-North Chicago Cluster</v>
      </c>
      <c r="M212">
        <v>0</v>
      </c>
      <c r="N212">
        <v>0</v>
      </c>
      <c r="O212" t="b">
        <v>0</v>
      </c>
    </row>
    <row r="213" spans="1:15" ht="15.75" customHeight="1" x14ac:dyDescent="0.2">
      <c r="A213" t="str">
        <v>OFVP</v>
      </c>
      <c r="B213" t="str">
        <v xml:space="preserve">Youth Development </v>
      </c>
      <c r="C213">
        <v>0</v>
      </c>
      <c r="D213">
        <v>2775</v>
      </c>
      <c r="E213" t="str">
        <v>South Shore Drill Team &amp; Performing Arts Ensemble</v>
      </c>
      <c r="F213" s="38">
        <v>0</v>
      </c>
      <c r="G213" s="38">
        <v>45473</v>
      </c>
      <c r="H213" s="39">
        <v>131654</v>
      </c>
      <c r="I213">
        <v>2023</v>
      </c>
      <c r="J213" t="str">
        <v>Chicago</v>
      </c>
      <c r="K213" t="str">
        <v>Cook</v>
      </c>
      <c r="L213" t="str">
        <v>Greater Grand Crossing</v>
      </c>
      <c r="M213">
        <v>0</v>
      </c>
      <c r="N213">
        <v>0</v>
      </c>
      <c r="O213" t="b">
        <v>0</v>
      </c>
    </row>
    <row r="214" spans="1:15" ht="15.75" customHeight="1" x14ac:dyDescent="0.2">
      <c r="A214" t="str">
        <v>OFVP</v>
      </c>
      <c r="B214" t="str">
        <v xml:space="preserve">Youth Development </v>
      </c>
      <c r="C214">
        <v>0</v>
      </c>
      <c r="D214">
        <v>2775</v>
      </c>
      <c r="E214" t="str">
        <v>SOUTH SUBURBAN COMMUNITY</v>
      </c>
      <c r="F214" s="38">
        <v>0</v>
      </c>
      <c r="G214" s="38">
        <v>45473</v>
      </c>
      <c r="H214" s="39">
        <v>380308</v>
      </c>
      <c r="I214">
        <v>2023</v>
      </c>
      <c r="J214" t="str">
        <v>Chicago</v>
      </c>
      <c r="K214" t="str">
        <v>Cook</v>
      </c>
      <c r="L214" t="str">
        <v>Riverdale</v>
      </c>
      <c r="M214">
        <v>0</v>
      </c>
      <c r="N214">
        <v>0</v>
      </c>
      <c r="O214" t="b">
        <v>0</v>
      </c>
    </row>
    <row r="215" spans="1:15" ht="15.75" customHeight="1" x14ac:dyDescent="0.2">
      <c r="A215" t="str">
        <v>OFVP</v>
      </c>
      <c r="B215" t="str">
        <v xml:space="preserve">Youth Development </v>
      </c>
      <c r="C215">
        <v>0</v>
      </c>
      <c r="D215">
        <v>2775</v>
      </c>
      <c r="E215" t="str">
        <v>THE SALVATION ARMY</v>
      </c>
      <c r="F215" s="38">
        <v>0</v>
      </c>
      <c r="G215" s="38">
        <v>45473</v>
      </c>
      <c r="H215" s="39">
        <v>176406</v>
      </c>
      <c r="I215">
        <v>2023</v>
      </c>
      <c r="J215" t="str">
        <v>Chicago</v>
      </c>
      <c r="K215" t="str">
        <v>Cook</v>
      </c>
      <c r="L215" t="str">
        <v>Southwest Side Cluster</v>
      </c>
      <c r="M215">
        <v>0</v>
      </c>
      <c r="N215">
        <v>0</v>
      </c>
      <c r="O215" t="b">
        <v>0</v>
      </c>
    </row>
    <row r="216" spans="1:15" ht="15.75" customHeight="1" x14ac:dyDescent="0.2">
      <c r="A216" t="str">
        <v>OFVP</v>
      </c>
      <c r="B216" t="str">
        <v xml:space="preserve">Youth Development </v>
      </c>
      <c r="C216">
        <v>0</v>
      </c>
      <c r="D216">
        <v>2775</v>
      </c>
      <c r="E216" t="str">
        <v>The Salvation Army (Kroc Center)</v>
      </c>
      <c r="F216" s="38">
        <v>0</v>
      </c>
      <c r="G216" s="38">
        <v>45473</v>
      </c>
      <c r="H216" s="39">
        <v>176406</v>
      </c>
      <c r="I216">
        <v>2023</v>
      </c>
      <c r="J216" t="str">
        <v>Chicago</v>
      </c>
      <c r="K216" t="str">
        <v>Cook</v>
      </c>
      <c r="L216" t="str">
        <v>West Pullman</v>
      </c>
      <c r="M216">
        <v>0</v>
      </c>
      <c r="N216">
        <v>0</v>
      </c>
      <c r="O216" t="b">
        <v>0</v>
      </c>
    </row>
    <row r="217" spans="1:15" ht="15.75" customHeight="1" x14ac:dyDescent="0.2">
      <c r="A217" t="str">
        <v>OFVP</v>
      </c>
      <c r="B217" t="str">
        <v xml:space="preserve">Youth Development </v>
      </c>
      <c r="C217">
        <v>0</v>
      </c>
      <c r="D217">
        <v>2775</v>
      </c>
      <c r="E217" t="str">
        <v>THE SALVATION ARMY RED SHIELD/HARBOR LIGHT CENTER</v>
      </c>
      <c r="F217" s="38">
        <v>0</v>
      </c>
      <c r="G217" s="38">
        <v>45473</v>
      </c>
      <c r="H217" s="39">
        <v>196239</v>
      </c>
      <c r="I217">
        <v>2023</v>
      </c>
      <c r="J217" t="str">
        <v>Chicago</v>
      </c>
      <c r="K217" t="str">
        <v>Cook</v>
      </c>
      <c r="L217" t="str">
        <v>Humboldt Park</v>
      </c>
      <c r="M217">
        <v>0</v>
      </c>
      <c r="N217">
        <v>0</v>
      </c>
      <c r="O217" t="b">
        <v>0</v>
      </c>
    </row>
    <row r="218" spans="1:15" ht="15.75" customHeight="1" x14ac:dyDescent="0.2">
      <c r="A218" t="str">
        <v>OFVP</v>
      </c>
      <c r="B218" t="str">
        <v xml:space="preserve">Youth Development </v>
      </c>
      <c r="C218">
        <v>0</v>
      </c>
      <c r="D218">
        <v>2775</v>
      </c>
      <c r="E218" t="str">
        <v>THE WELL EXPERIENCE</v>
      </c>
      <c r="F218" s="38">
        <v>0</v>
      </c>
      <c r="G218" s="38">
        <v>45473</v>
      </c>
      <c r="H218" s="39">
        <v>256500</v>
      </c>
      <c r="I218">
        <v>2023</v>
      </c>
      <c r="J218" t="str">
        <v>Greater Illinois</v>
      </c>
      <c r="K218" t="str">
        <v>Champaign</v>
      </c>
      <c r="L218" t="str">
        <v>Urbana-Champaign Cluster</v>
      </c>
      <c r="M218">
        <v>0</v>
      </c>
      <c r="N218">
        <v>0</v>
      </c>
      <c r="O218" t="b">
        <v>0</v>
      </c>
    </row>
    <row r="219" spans="1:15" ht="15.75" customHeight="1" x14ac:dyDescent="0.2">
      <c r="A219" t="str">
        <v>OFVP</v>
      </c>
      <c r="B219" t="str">
        <v xml:space="preserve">Youth Development </v>
      </c>
      <c r="C219">
        <v>0</v>
      </c>
      <c r="D219">
        <v>2775</v>
      </c>
      <c r="E219" t="str">
        <v>YMCA OF ROCK RIVER VALLEY</v>
      </c>
      <c r="F219" s="38">
        <v>0</v>
      </c>
      <c r="G219" s="38">
        <v>45473</v>
      </c>
      <c r="H219" s="39">
        <v>74377</v>
      </c>
      <c r="I219">
        <v>2023</v>
      </c>
      <c r="J219" t="str">
        <v>Greater Illinois</v>
      </c>
      <c r="K219" t="str">
        <v>Winnebago</v>
      </c>
      <c r="L219" t="str">
        <v>Rockford</v>
      </c>
      <c r="M219">
        <v>0</v>
      </c>
      <c r="N219">
        <v>0</v>
      </c>
      <c r="O219" t="b">
        <v>0</v>
      </c>
    </row>
    <row r="220" spans="1:15" ht="15.75" customHeight="1" x14ac:dyDescent="0.2">
      <c r="A220" t="str">
        <v>OFVP</v>
      </c>
      <c r="B220" t="str">
        <v xml:space="preserve">Youth Development </v>
      </c>
      <c r="C220">
        <v>0</v>
      </c>
      <c r="D220">
        <v>2775</v>
      </c>
      <c r="E220" t="str">
        <v>YWCA Metropolitan Chicago</v>
      </c>
      <c r="F220" s="38">
        <v>0</v>
      </c>
      <c r="G220" s="38">
        <v>45473</v>
      </c>
      <c r="H220" s="39">
        <v>99738</v>
      </c>
      <c r="I220">
        <v>2023</v>
      </c>
      <c r="J220" t="str">
        <v>Chicago</v>
      </c>
      <c r="K220" t="str">
        <v>Cook</v>
      </c>
      <c r="L220" t="str">
        <v>Englewood</v>
      </c>
      <c r="M220">
        <v>0</v>
      </c>
      <c r="N220">
        <v>0</v>
      </c>
      <c r="O220" t="b">
        <v>0</v>
      </c>
    </row>
    <row r="221" spans="1:15" ht="15.75" customHeight="1" x14ac:dyDescent="0.2">
      <c r="A221" t="str">
        <v>OFVP</v>
      </c>
      <c r="B221" t="str">
        <v xml:space="preserve">High Risk Youth Intervention Services </v>
      </c>
      <c r="C221">
        <v>0</v>
      </c>
      <c r="D221">
        <v>2776</v>
      </c>
      <c r="E221" t="str">
        <v>Brightpoint (formerly Children's Home and Aid Society of Illinois)</v>
      </c>
      <c r="F221" s="38">
        <v>0</v>
      </c>
      <c r="G221" s="38">
        <v>0</v>
      </c>
      <c r="H221" s="39">
        <v>449216</v>
      </c>
      <c r="I221">
        <v>2023</v>
      </c>
      <c r="J221" t="str">
        <v>Chicago</v>
      </c>
      <c r="K221" t="str">
        <v>Cook</v>
      </c>
      <c r="L221" t="str">
        <v>z HRYIS</v>
      </c>
      <c r="M221">
        <v>0</v>
      </c>
      <c r="N221">
        <v>0</v>
      </c>
      <c r="O221" t="b">
        <v>0</v>
      </c>
    </row>
    <row r="222" spans="1:15" ht="15.75" customHeight="1" x14ac:dyDescent="0.2">
      <c r="A222" t="str">
        <v>OFVP</v>
      </c>
      <c r="B222" t="str">
        <v xml:space="preserve">High Risk Youth Intervention Services </v>
      </c>
      <c r="C222">
        <v>0</v>
      </c>
      <c r="D222">
        <v>2776</v>
      </c>
      <c r="E222" t="str">
        <v>Community Counseling Center (C4)</v>
      </c>
      <c r="F222" s="38">
        <v>0</v>
      </c>
      <c r="G222" s="38">
        <v>0</v>
      </c>
      <c r="H222" s="39">
        <v>562788</v>
      </c>
      <c r="I222">
        <v>2023</v>
      </c>
      <c r="J222" t="str">
        <v>Chicago</v>
      </c>
      <c r="K222" t="str">
        <v>Cook</v>
      </c>
      <c r="L222" t="str">
        <v>z HRYIS</v>
      </c>
      <c r="M222">
        <v>0</v>
      </c>
      <c r="N222">
        <v>0</v>
      </c>
      <c r="O222" t="b">
        <v>0</v>
      </c>
    </row>
    <row r="223" spans="1:15" ht="15.75" customHeight="1" x14ac:dyDescent="0.2">
      <c r="A223" t="str">
        <v>OFVP</v>
      </c>
      <c r="B223" t="str">
        <v xml:space="preserve">High Risk Youth Intervention Services </v>
      </c>
      <c r="C223">
        <v>0</v>
      </c>
      <c r="D223">
        <v>2776</v>
      </c>
      <c r="E223" t="str">
        <v>Metropolitan Family Services</v>
      </c>
      <c r="F223" s="38">
        <v>0</v>
      </c>
      <c r="G223" s="38">
        <v>0</v>
      </c>
      <c r="H223" s="39">
        <v>512251</v>
      </c>
      <c r="I223">
        <v>2023</v>
      </c>
      <c r="J223" t="str">
        <v>Chicago</v>
      </c>
      <c r="K223" t="str">
        <v>Cook</v>
      </c>
      <c r="L223" t="str">
        <v>z HRYIS</v>
      </c>
      <c r="M223">
        <v>1</v>
      </c>
      <c r="N223">
        <v>0</v>
      </c>
      <c r="O223" t="b">
        <v>1</v>
      </c>
    </row>
    <row r="224" spans="1:15" ht="15.75" customHeight="1" x14ac:dyDescent="0.2">
      <c r="A224" t="str">
        <v>OFVP</v>
      </c>
      <c r="B224" t="str">
        <v xml:space="preserve">High Risk Youth Intervention Services </v>
      </c>
      <c r="C224">
        <v>0</v>
      </c>
      <c r="D224">
        <v>2776</v>
      </c>
      <c r="E224" t="str">
        <v>MOUNT SINAI HOSP MEDICAL</v>
      </c>
      <c r="F224" s="38">
        <v>0</v>
      </c>
      <c r="G224" s="38">
        <v>45838</v>
      </c>
      <c r="H224" s="39">
        <v>537795</v>
      </c>
      <c r="I224">
        <v>2023</v>
      </c>
      <c r="J224" t="str">
        <v>Chicago</v>
      </c>
      <c r="K224" t="str">
        <v>Cook</v>
      </c>
      <c r="L224" t="str">
        <v>z HRYIS</v>
      </c>
      <c r="M224">
        <v>0</v>
      </c>
      <c r="N224">
        <v>0</v>
      </c>
      <c r="O224" t="b">
        <v>0</v>
      </c>
    </row>
    <row r="225" spans="1:15" ht="15.75" customHeight="1" x14ac:dyDescent="0.2">
      <c r="A225" t="str">
        <v>OFVP</v>
      </c>
      <c r="B225" t="str">
        <v>Greater Illinois Reimagine Youth Intervention Services</v>
      </c>
      <c r="C225">
        <v>0</v>
      </c>
      <c r="D225">
        <v>3005</v>
      </c>
      <c r="E225" t="str">
        <v>AURORA AREA AFRICAN AMERICAN MEN OF UNITY</v>
      </c>
      <c r="F225" s="38">
        <v>0</v>
      </c>
      <c r="G225" s="38">
        <v>45565</v>
      </c>
      <c r="H225" s="39">
        <v>120000</v>
      </c>
      <c r="I225">
        <v>2023</v>
      </c>
      <c r="J225" t="str">
        <v>Greater Illinois</v>
      </c>
      <c r="K225" t="str">
        <v>Dupage, Kane, Kendall, Will</v>
      </c>
      <c r="L225" t="str">
        <v>Aurora</v>
      </c>
      <c r="M225">
        <v>0</v>
      </c>
      <c r="N225">
        <v>0</v>
      </c>
      <c r="O225" t="b">
        <v>0</v>
      </c>
    </row>
    <row r="226" spans="1:15" ht="15.75" customHeight="1" x14ac:dyDescent="0.2">
      <c r="A226" t="str">
        <v>OFVP</v>
      </c>
      <c r="B226" t="str">
        <v>Greater Illinois Reimagine Youth Intervention Services</v>
      </c>
      <c r="C226">
        <v>0</v>
      </c>
      <c r="D226">
        <v>3005</v>
      </c>
      <c r="E226" t="str">
        <v>Boys &amp; Girls Club of Lake County</v>
      </c>
      <c r="F226" s="38">
        <v>0</v>
      </c>
      <c r="G226" s="38">
        <v>45565</v>
      </c>
      <c r="H226" s="39">
        <v>120000</v>
      </c>
      <c r="I226">
        <v>2023</v>
      </c>
      <c r="J226" t="str">
        <v>Greater Illinois</v>
      </c>
      <c r="K226" t="str">
        <v>Lake</v>
      </c>
      <c r="L226" t="str">
        <v>Waukegan-North Chicago Cluster</v>
      </c>
      <c r="M226">
        <v>0</v>
      </c>
      <c r="N226">
        <v>0</v>
      </c>
      <c r="O226" t="b">
        <v>0</v>
      </c>
    </row>
    <row r="227" spans="1:15" ht="15.75" customHeight="1" x14ac:dyDescent="0.2">
      <c r="A227" t="str">
        <v>OFVP</v>
      </c>
      <c r="B227" t="str">
        <v>Greater Illinois Reimagine Youth Intervention Services</v>
      </c>
      <c r="C227">
        <v>0</v>
      </c>
      <c r="D227">
        <v>3005</v>
      </c>
      <c r="E227" t="str">
        <v>Christian Friendliness Association, Inc. dba Youth Hope</v>
      </c>
      <c r="F227" s="38">
        <v>0</v>
      </c>
      <c r="G227" s="38">
        <v>45565</v>
      </c>
      <c r="H227" s="39">
        <v>163633</v>
      </c>
      <c r="I227">
        <v>2023</v>
      </c>
      <c r="J227" t="str">
        <v>Greater Illinois</v>
      </c>
      <c r="K227" t="str">
        <v>Rock Island</v>
      </c>
      <c r="L227" t="str">
        <v>Rock Island</v>
      </c>
      <c r="M227">
        <v>0</v>
      </c>
      <c r="N227">
        <v>0</v>
      </c>
      <c r="O227" t="b">
        <v>0</v>
      </c>
    </row>
    <row r="228" spans="1:15" ht="15.75" customHeight="1" x14ac:dyDescent="0.2">
      <c r="A228" t="str">
        <v>OFVP</v>
      </c>
      <c r="B228" t="str">
        <v>Greater Illinois Reimagine Youth Intervention Services</v>
      </c>
      <c r="C228">
        <v>0</v>
      </c>
      <c r="D228">
        <v>3005</v>
      </c>
      <c r="E228" t="str">
        <v>Comprehensive Community Solutions, Inc.</v>
      </c>
      <c r="F228" s="38">
        <v>0</v>
      </c>
      <c r="G228" s="38">
        <v>45565</v>
      </c>
      <c r="H228" s="39">
        <v>210992</v>
      </c>
      <c r="I228">
        <v>2023</v>
      </c>
      <c r="J228" t="str">
        <v>Greater Illinois</v>
      </c>
      <c r="K228" t="str">
        <v>Winnebago</v>
      </c>
      <c r="L228" t="str">
        <v>Rockford</v>
      </c>
      <c r="M228">
        <v>0</v>
      </c>
      <c r="N228">
        <v>0</v>
      </c>
      <c r="O228" t="b">
        <v>0</v>
      </c>
    </row>
    <row r="229" spans="1:15" ht="15.75" customHeight="1" x14ac:dyDescent="0.2">
      <c r="A229" t="str">
        <v>OFVP</v>
      </c>
      <c r="B229" t="str">
        <v>Greater Illinois Reimagine Youth Intervention Services</v>
      </c>
      <c r="C229">
        <v>0</v>
      </c>
      <c r="D229">
        <v>3005</v>
      </c>
      <c r="E229" t="str">
        <v>National Youth Advocate Program, Inc.</v>
      </c>
      <c r="F229" s="38">
        <v>0</v>
      </c>
      <c r="G229" s="38">
        <v>45565</v>
      </c>
      <c r="H229" s="39">
        <v>171357</v>
      </c>
      <c r="I229">
        <v>2023</v>
      </c>
      <c r="J229" t="str">
        <v>Greater Illinois</v>
      </c>
      <c r="K229" t="str">
        <v>Dupage, Kane, Kendall, Will</v>
      </c>
      <c r="L229" t="str">
        <v>Aurora</v>
      </c>
      <c r="M229">
        <v>0</v>
      </c>
      <c r="N229">
        <v>0</v>
      </c>
      <c r="O229" t="b">
        <v>0</v>
      </c>
    </row>
    <row r="230" spans="1:15" ht="15.75" customHeight="1" x14ac:dyDescent="0.2">
      <c r="A230" t="str">
        <v>OFVP</v>
      </c>
      <c r="B230" t="str">
        <v>Greater Illinois Reimagine Youth Intervention Services</v>
      </c>
      <c r="C230">
        <v>0</v>
      </c>
      <c r="D230">
        <v>3005</v>
      </c>
      <c r="E230" t="str">
        <v>National Youth Advocate Program, Inc.</v>
      </c>
      <c r="F230" s="38">
        <v>0</v>
      </c>
      <c r="G230" s="38">
        <v>45565</v>
      </c>
      <c r="H230" s="39">
        <v>171357</v>
      </c>
      <c r="I230">
        <v>2023</v>
      </c>
      <c r="J230" t="str">
        <v>Greater Illinois</v>
      </c>
      <c r="K230" t="str">
        <v>Macon</v>
      </c>
      <c r="L230" t="str">
        <v>Chicago Heights Cluster</v>
      </c>
      <c r="M230">
        <v>0</v>
      </c>
      <c r="N230">
        <v>0</v>
      </c>
      <c r="O230" t="b">
        <v>0</v>
      </c>
    </row>
    <row r="231" spans="1:15" ht="15.75" customHeight="1" x14ac:dyDescent="0.2">
      <c r="A231" t="str">
        <v>OFVP</v>
      </c>
      <c r="B231" t="str">
        <v>Greater Illinois Reimagine Youth Intervention Services</v>
      </c>
      <c r="C231">
        <v>0</v>
      </c>
      <c r="D231">
        <v>3005</v>
      </c>
      <c r="E231" t="str">
        <v>National Youth Advocate Program, Inc.</v>
      </c>
      <c r="F231" s="38">
        <v>0</v>
      </c>
      <c r="G231" s="38">
        <v>45565</v>
      </c>
      <c r="H231" s="39">
        <v>171357</v>
      </c>
      <c r="I231">
        <v>2023</v>
      </c>
      <c r="J231" t="str">
        <v>Greater Illinois</v>
      </c>
      <c r="K231" t="str">
        <v>Cook</v>
      </c>
      <c r="L231" t="str">
        <v>Decatur</v>
      </c>
      <c r="M231">
        <v>0</v>
      </c>
      <c r="N231">
        <v>0</v>
      </c>
      <c r="O231" t="b">
        <v>0</v>
      </c>
    </row>
    <row r="232" spans="1:15" ht="15.75" customHeight="1" x14ac:dyDescent="0.2">
      <c r="A232" t="str">
        <v>OFVP</v>
      </c>
      <c r="B232" t="str">
        <v>Greater Illinois Reimagine Youth Intervention Services</v>
      </c>
      <c r="C232">
        <v>0</v>
      </c>
      <c r="D232">
        <v>3005</v>
      </c>
      <c r="E232" t="str">
        <v>National Youth Advocate Program, Inc.</v>
      </c>
      <c r="F232" s="38">
        <v>0</v>
      </c>
      <c r="G232" s="38">
        <v>45565</v>
      </c>
      <c r="H232" s="39">
        <v>171357</v>
      </c>
      <c r="I232">
        <v>2023</v>
      </c>
      <c r="J232" t="str">
        <v>Greater Illinois</v>
      </c>
      <c r="K232" t="str">
        <v>Winnebago</v>
      </c>
      <c r="L232" t="str">
        <v>Rockford</v>
      </c>
      <c r="M232">
        <v>0</v>
      </c>
      <c r="N232">
        <v>0</v>
      </c>
      <c r="O232" t="b">
        <v>0</v>
      </c>
    </row>
    <row r="233" spans="1:15" ht="15.75" customHeight="1" x14ac:dyDescent="0.2">
      <c r="A233" t="str">
        <v>OFVP</v>
      </c>
      <c r="B233" t="str">
        <v>Greater Illinois Reimagine Youth Intervention Services</v>
      </c>
      <c r="C233">
        <v>0</v>
      </c>
      <c r="D233">
        <v>3005</v>
      </c>
      <c r="E233" t="str">
        <v>National Youth Advocate Program, Inc.</v>
      </c>
      <c r="F233" s="38">
        <v>0</v>
      </c>
      <c r="G233" s="38">
        <v>45565</v>
      </c>
      <c r="H233" s="39">
        <v>171357</v>
      </c>
      <c r="I233">
        <v>2023</v>
      </c>
      <c r="J233" t="str">
        <v>Greater Illinois</v>
      </c>
      <c r="K233" t="str">
        <v>Dupage, Kane, Kendall, Will</v>
      </c>
      <c r="L233" t="str">
        <v>Urbana-Champaign Cluster</v>
      </c>
      <c r="M233">
        <v>0</v>
      </c>
      <c r="N233">
        <v>0</v>
      </c>
      <c r="O233" t="b">
        <v>0</v>
      </c>
    </row>
    <row r="234" spans="1:15" ht="15.75" customHeight="1" x14ac:dyDescent="0.2">
      <c r="A234" t="str">
        <v>OFVP</v>
      </c>
      <c r="B234" t="str">
        <v>Greater Illinois Reimagine Youth Intervention Services</v>
      </c>
      <c r="C234">
        <v>0</v>
      </c>
      <c r="D234">
        <v>3005</v>
      </c>
      <c r="E234" t="str">
        <v>Project Success of Vermillion County, Inc.</v>
      </c>
      <c r="F234" s="38">
        <v>0</v>
      </c>
      <c r="G234" s="38">
        <v>45565</v>
      </c>
      <c r="H234" s="39">
        <v>195537</v>
      </c>
      <c r="I234">
        <v>2023</v>
      </c>
      <c r="J234" t="str">
        <v>Greater Illinois</v>
      </c>
      <c r="K234" t="str">
        <v>Vermillion</v>
      </c>
      <c r="L234" t="str">
        <v>Danville</v>
      </c>
      <c r="M234">
        <v>0</v>
      </c>
      <c r="N234">
        <v>0</v>
      </c>
      <c r="O234" t="b">
        <v>0</v>
      </c>
    </row>
    <row r="235" spans="1:15" ht="15.75" customHeight="1" x14ac:dyDescent="0.2">
      <c r="A235" t="str">
        <v>OFVP</v>
      </c>
      <c r="B235" t="str">
        <v>Greater Illinois Reimagine Youth Intervention Services</v>
      </c>
      <c r="C235">
        <v>0</v>
      </c>
      <c r="D235">
        <v>3005</v>
      </c>
      <c r="E235" t="str">
        <v>Proviso-Leyden Council for Community Action, Inc.</v>
      </c>
      <c r="F235" s="38">
        <v>0</v>
      </c>
      <c r="G235" s="38">
        <v>45565</v>
      </c>
      <c r="H235" s="39">
        <v>134191</v>
      </c>
      <c r="I235">
        <v>2023</v>
      </c>
      <c r="J235" t="str">
        <v>Greater Illinois</v>
      </c>
      <c r="K235" t="str">
        <v>Cook</v>
      </c>
      <c r="L235" t="str">
        <v>Maywood-Bellwood Cluster</v>
      </c>
      <c r="M235">
        <v>0</v>
      </c>
      <c r="N235">
        <v>0</v>
      </c>
      <c r="O235" t="b">
        <v>0</v>
      </c>
    </row>
    <row r="236" spans="1:15" ht="15.75" customHeight="1" x14ac:dyDescent="0.2">
      <c r="A236" t="str">
        <v>OFVP</v>
      </c>
      <c r="B236" t="str">
        <v>Greater Illinois Reimagine Youth Intervention Services</v>
      </c>
      <c r="C236">
        <v>0</v>
      </c>
      <c r="D236">
        <v>3005</v>
      </c>
      <c r="E236" t="str">
        <v>Tri-County Urban League</v>
      </c>
      <c r="F236" s="38">
        <v>0</v>
      </c>
      <c r="G236" s="38">
        <v>45565</v>
      </c>
      <c r="H236" s="39">
        <v>154768</v>
      </c>
      <c r="I236">
        <v>2023</v>
      </c>
      <c r="J236" t="str">
        <v>Greater Illinois</v>
      </c>
      <c r="K236" t="str">
        <v>Peoria</v>
      </c>
      <c r="L236" t="str">
        <v>Peoria</v>
      </c>
      <c r="M236">
        <v>0</v>
      </c>
      <c r="N236">
        <v>0</v>
      </c>
      <c r="O236" t="b">
        <v>0</v>
      </c>
    </row>
    <row r="237" spans="1:15" ht="15.75" customHeight="1" x14ac:dyDescent="0.2">
      <c r="A237" t="str">
        <v>OFVP</v>
      </c>
      <c r="B237" t="str">
        <v>Greater Illinois Reimagine Youth Intervention Services</v>
      </c>
      <c r="C237">
        <v>0</v>
      </c>
      <c r="D237">
        <v>3005</v>
      </c>
      <c r="E237" t="str">
        <v>Urban Male Network</v>
      </c>
      <c r="F237" s="38">
        <v>0</v>
      </c>
      <c r="G237" s="38">
        <v>45565</v>
      </c>
      <c r="H237" s="39">
        <v>120000</v>
      </c>
      <c r="I237">
        <v>2023</v>
      </c>
      <c r="J237" t="str">
        <v>Greater Illinois</v>
      </c>
      <c r="K237" t="str">
        <v>Cook</v>
      </c>
      <c r="L237" t="str">
        <v>Calumet City Cluster</v>
      </c>
      <c r="M237">
        <v>0</v>
      </c>
      <c r="N237">
        <v>0</v>
      </c>
      <c r="O237" t="b">
        <v>0</v>
      </c>
    </row>
    <row r="238" spans="1:15" ht="15.75" customHeight="1" x14ac:dyDescent="0.2">
      <c r="A238" t="str">
        <v>OFVP</v>
      </c>
      <c r="B238" t="str">
        <v>Greater Illinois Reimagine Youth Intervention Services</v>
      </c>
      <c r="C238">
        <v>0</v>
      </c>
      <c r="D238">
        <v>3005</v>
      </c>
      <c r="E238" t="str">
        <v>YWCA of the Quad Cities</v>
      </c>
      <c r="F238" s="38">
        <v>0</v>
      </c>
      <c r="G238" s="38">
        <v>45565</v>
      </c>
      <c r="H238" s="39">
        <v>120538</v>
      </c>
      <c r="I238">
        <v>2023</v>
      </c>
      <c r="J238" t="str">
        <v>Greater Illinois</v>
      </c>
      <c r="K238" t="str">
        <v>Rock Island</v>
      </c>
      <c r="L238" t="str">
        <v>Rock Island</v>
      </c>
      <c r="M238">
        <v>0</v>
      </c>
      <c r="N238">
        <v>0</v>
      </c>
      <c r="O238" t="b">
        <v>0</v>
      </c>
    </row>
    <row r="239" spans="1:15" ht="15.75" customHeight="1" x14ac:dyDescent="0.2">
      <c r="A239" t="str">
        <v>OFVP</v>
      </c>
      <c r="B239" t="str">
        <v>Chicago Youth Development and Intervention Services (CYDIS)</v>
      </c>
      <c r="C239">
        <v>0</v>
      </c>
      <c r="D239">
        <v>3007</v>
      </c>
      <c r="E239" t="str">
        <v>Bandwith Music Ltd.</v>
      </c>
      <c r="F239" s="38">
        <v>0</v>
      </c>
      <c r="G239" s="38">
        <v>45565</v>
      </c>
      <c r="H239" s="39">
        <v>97947</v>
      </c>
      <c r="I239">
        <v>2023</v>
      </c>
      <c r="J239" t="str">
        <v>Chicago</v>
      </c>
      <c r="K239" t="str">
        <v>Cook</v>
      </c>
      <c r="L239" t="str">
        <v>East Garfield Park</v>
      </c>
      <c r="M239">
        <v>0</v>
      </c>
      <c r="N239">
        <v>0</v>
      </c>
      <c r="O239" t="b">
        <v>0</v>
      </c>
    </row>
    <row r="240" spans="1:15" ht="15.75" customHeight="1" x14ac:dyDescent="0.2">
      <c r="A240" t="str">
        <v>OFVP</v>
      </c>
      <c r="B240" t="str">
        <v>Chicago Youth Development and Intervention Services (CYDIS)</v>
      </c>
      <c r="C240">
        <v>0</v>
      </c>
      <c r="D240">
        <v>3007</v>
      </c>
      <c r="E240" t="str">
        <v>Big Brothers-Big Sisters of Metropolitan Chicago</v>
      </c>
      <c r="F240" s="38">
        <v>0</v>
      </c>
      <c r="G240" s="38">
        <v>45565</v>
      </c>
      <c r="H240" s="39">
        <v>125096</v>
      </c>
      <c r="I240">
        <v>2023</v>
      </c>
      <c r="J240" t="str">
        <v>Chicago</v>
      </c>
      <c r="K240" t="str">
        <v>Cook</v>
      </c>
      <c r="L240" t="str">
        <v>Humboldt Park</v>
      </c>
      <c r="M240">
        <v>0</v>
      </c>
      <c r="N240">
        <v>0</v>
      </c>
      <c r="O240" t="b">
        <v>0</v>
      </c>
    </row>
    <row r="241" spans="1:15" ht="15.75" customHeight="1" x14ac:dyDescent="0.2">
      <c r="A241" t="str">
        <v>OFVP</v>
      </c>
      <c r="B241" t="str">
        <v>Chicago Youth Development and Intervention Services (CYDIS)</v>
      </c>
      <c r="C241">
        <v>0</v>
      </c>
      <c r="D241">
        <v>3007</v>
      </c>
      <c r="E241" t="str">
        <v>Breakthrough Urban Ministries</v>
      </c>
      <c r="F241" s="38">
        <v>0</v>
      </c>
      <c r="G241" s="38">
        <v>45565</v>
      </c>
      <c r="H241" s="39">
        <v>95000</v>
      </c>
      <c r="I241">
        <v>2023</v>
      </c>
      <c r="J241" t="str">
        <v>Chicago</v>
      </c>
      <c r="K241" t="str">
        <v>Cook</v>
      </c>
      <c r="L241" t="str">
        <v>East Garfield Park</v>
      </c>
      <c r="M241">
        <v>1</v>
      </c>
      <c r="N241">
        <v>0</v>
      </c>
      <c r="O241" t="b">
        <v>1</v>
      </c>
    </row>
    <row r="242" spans="1:15" ht="15.75" customHeight="1" x14ac:dyDescent="0.2">
      <c r="A242" t="str">
        <v>OFVP</v>
      </c>
      <c r="B242" t="str">
        <v>Chicago Youth Development and Intervention Services (CYDIS)</v>
      </c>
      <c r="C242">
        <v>0</v>
      </c>
      <c r="D242">
        <v>3007</v>
      </c>
      <c r="E242" t="str">
        <v>BUILD Inc.</v>
      </c>
      <c r="F242" s="38">
        <v>0</v>
      </c>
      <c r="G242" s="38">
        <v>45565</v>
      </c>
      <c r="H242" s="39">
        <v>124033</v>
      </c>
      <c r="I242">
        <v>2023</v>
      </c>
      <c r="J242" t="str">
        <v>Chicago</v>
      </c>
      <c r="K242" t="str">
        <v>Cook</v>
      </c>
      <c r="L242" t="str">
        <v>Austin</v>
      </c>
      <c r="M242">
        <v>1</v>
      </c>
      <c r="N242">
        <v>0</v>
      </c>
      <c r="O242" t="b">
        <v>0</v>
      </c>
    </row>
    <row r="243" spans="1:15" ht="15.75" customHeight="1" x14ac:dyDescent="0.2">
      <c r="A243" t="str">
        <v>OFVP</v>
      </c>
      <c r="B243" t="str">
        <v>Chicago Youth Development and Intervention Services (CYDIS)</v>
      </c>
      <c r="C243">
        <v>0</v>
      </c>
      <c r="D243">
        <v>3007</v>
      </c>
      <c r="E243" t="str">
        <v>BUILD Inc.</v>
      </c>
      <c r="F243" s="38">
        <v>0</v>
      </c>
      <c r="G243" s="38">
        <v>45565</v>
      </c>
      <c r="H243" s="39">
        <v>124033</v>
      </c>
      <c r="I243">
        <v>2023</v>
      </c>
      <c r="J243" t="str">
        <v>Chicago</v>
      </c>
      <c r="K243" t="str">
        <v>Cook</v>
      </c>
      <c r="L243" t="str">
        <v>Humboldt Park</v>
      </c>
      <c r="M243">
        <v>1</v>
      </c>
      <c r="N243">
        <v>0</v>
      </c>
      <c r="O243" t="b">
        <v>0</v>
      </c>
    </row>
    <row r="244" spans="1:15" ht="15.75" customHeight="1" x14ac:dyDescent="0.2">
      <c r="A244" t="str">
        <v>OFVP</v>
      </c>
      <c r="B244" t="str">
        <v>Chicago Youth Development and Intervention Services (CYDIS)</v>
      </c>
      <c r="C244">
        <v>0</v>
      </c>
      <c r="D244">
        <v>3007</v>
      </c>
      <c r="E244" t="str">
        <v>BUILD Inc.</v>
      </c>
      <c r="F244" s="38">
        <v>0</v>
      </c>
      <c r="G244" s="38">
        <v>45565</v>
      </c>
      <c r="H244" s="39">
        <v>181929</v>
      </c>
      <c r="I244">
        <v>2023</v>
      </c>
      <c r="J244" t="str">
        <v>Chicago</v>
      </c>
      <c r="K244" t="str">
        <v>Cook</v>
      </c>
      <c r="L244" t="str">
        <v>Northside Cluster</v>
      </c>
      <c r="M244">
        <v>1</v>
      </c>
      <c r="N244">
        <v>0</v>
      </c>
      <c r="O244" t="b">
        <v>0</v>
      </c>
    </row>
    <row r="245" spans="1:15" ht="15.75" customHeight="1" x14ac:dyDescent="0.2">
      <c r="A245" t="str">
        <v>OFVP</v>
      </c>
      <c r="B245" t="str">
        <v>Chicago Youth Development and Intervention Services (CYDIS)</v>
      </c>
      <c r="C245">
        <v>0</v>
      </c>
      <c r="D245">
        <v>3007</v>
      </c>
      <c r="E245" t="str">
        <v>Covenant House Illinois Inc</v>
      </c>
      <c r="F245" s="38">
        <v>0</v>
      </c>
      <c r="G245" s="38">
        <v>45565</v>
      </c>
      <c r="H245" s="39">
        <v>318686.15000000002</v>
      </c>
      <c r="I245">
        <v>2023</v>
      </c>
      <c r="J245" t="str">
        <v>Chicago</v>
      </c>
      <c r="K245" t="str">
        <v>Cook</v>
      </c>
      <c r="L245" t="str">
        <v>East Garfield Park</v>
      </c>
      <c r="M245">
        <v>0</v>
      </c>
      <c r="N245">
        <v>0</v>
      </c>
      <c r="O245" t="b">
        <v>0</v>
      </c>
    </row>
    <row r="246" spans="1:15" ht="15.75" customHeight="1" x14ac:dyDescent="0.2">
      <c r="A246" t="str">
        <v>OFVP</v>
      </c>
      <c r="B246" t="str">
        <v>Chicago Youth Development and Intervention Services (CYDIS)</v>
      </c>
      <c r="C246">
        <v>0</v>
      </c>
      <c r="D246">
        <v>3007</v>
      </c>
      <c r="E246" t="str">
        <v>Gary Comer Youth Center, Inc.</v>
      </c>
      <c r="F246" s="38">
        <v>0</v>
      </c>
      <c r="G246" s="38">
        <v>45565</v>
      </c>
      <c r="H246" s="39">
        <v>114160</v>
      </c>
      <c r="I246">
        <v>2023</v>
      </c>
      <c r="J246" t="str">
        <v>Chicago</v>
      </c>
      <c r="K246" t="str">
        <v>Cook</v>
      </c>
      <c r="L246" t="str">
        <v>Greater Grand Crossing</v>
      </c>
      <c r="M246">
        <v>0</v>
      </c>
      <c r="N246">
        <v>0</v>
      </c>
      <c r="O246" t="b">
        <v>0</v>
      </c>
    </row>
    <row r="247" spans="1:15" ht="15.75" customHeight="1" x14ac:dyDescent="0.2">
      <c r="A247" t="str">
        <v>OFVP</v>
      </c>
      <c r="B247" t="str">
        <v>Chicago Youth Development and Intervention Services (CYDIS)</v>
      </c>
      <c r="C247">
        <v>0</v>
      </c>
      <c r="D247">
        <v>3007</v>
      </c>
      <c r="E247" t="str">
        <v>Grand Boulevard Prevention Services</v>
      </c>
      <c r="F247" s="38">
        <v>0</v>
      </c>
      <c r="G247" s="38">
        <v>45565</v>
      </c>
      <c r="H247" s="39">
        <v>126263</v>
      </c>
      <c r="I247">
        <v>2023</v>
      </c>
      <c r="J247" t="str">
        <v>Chicago</v>
      </c>
      <c r="K247" t="str">
        <v>Cook</v>
      </c>
      <c r="L247" t="str">
        <v>Washington Park</v>
      </c>
      <c r="M247">
        <v>0</v>
      </c>
      <c r="N247">
        <v>0</v>
      </c>
      <c r="O247" t="b">
        <v>0</v>
      </c>
    </row>
    <row r="248" spans="1:15" ht="15.75" customHeight="1" x14ac:dyDescent="0.2">
      <c r="A248" t="str">
        <v>OFVP</v>
      </c>
      <c r="B248" t="str">
        <v>Chicago Youth Development and Intervention Services (CYDIS)</v>
      </c>
      <c r="C248">
        <v>0</v>
      </c>
      <c r="D248">
        <v>3007</v>
      </c>
      <c r="E248" t="str">
        <v>Jehovah Jireh #1 Outreach Ministry</v>
      </c>
      <c r="F248" s="38">
        <v>0</v>
      </c>
      <c r="G248" s="38">
        <v>45565</v>
      </c>
      <c r="H248" s="39">
        <v>16012</v>
      </c>
      <c r="I248">
        <v>2023</v>
      </c>
      <c r="J248" t="str">
        <v>Chicago</v>
      </c>
      <c r="K248" t="str">
        <v>Cook</v>
      </c>
      <c r="L248" t="str">
        <v>Austin</v>
      </c>
      <c r="M248">
        <v>0</v>
      </c>
      <c r="N248">
        <v>0</v>
      </c>
      <c r="O248" t="b">
        <v>0</v>
      </c>
    </row>
    <row r="249" spans="1:15" ht="15.75" customHeight="1" x14ac:dyDescent="0.2">
      <c r="A249" t="str">
        <v>OFVP</v>
      </c>
      <c r="B249" t="str">
        <v>Chicago Youth Development and Intervention Services (CYDIS)</v>
      </c>
      <c r="C249">
        <v>0</v>
      </c>
      <c r="D249">
        <v>3007</v>
      </c>
      <c r="E249" t="str">
        <v>La Casa Norte</v>
      </c>
      <c r="F249" s="38">
        <v>0</v>
      </c>
      <c r="G249" s="38">
        <v>45565</v>
      </c>
      <c r="H249" s="39">
        <v>117481</v>
      </c>
      <c r="I249">
        <v>2023</v>
      </c>
      <c r="J249" t="str">
        <v>Chicago</v>
      </c>
      <c r="K249" t="str">
        <v>Cook</v>
      </c>
      <c r="L249" t="str">
        <v>New City</v>
      </c>
      <c r="M249">
        <v>0</v>
      </c>
      <c r="N249">
        <v>0</v>
      </c>
      <c r="O249" t="b">
        <v>0</v>
      </c>
    </row>
    <row r="250" spans="1:15" ht="15.75" customHeight="1" x14ac:dyDescent="0.2">
      <c r="A250" t="str">
        <v>OFVP</v>
      </c>
      <c r="B250" t="str">
        <v>Chicago Youth Development and Intervention Services (CYDIS)</v>
      </c>
      <c r="C250">
        <v>0</v>
      </c>
      <c r="D250">
        <v>3007</v>
      </c>
      <c r="E250" t="str">
        <v>Lawrence Hall Youth Services</v>
      </c>
      <c r="F250" s="38">
        <v>0</v>
      </c>
      <c r="G250" s="38">
        <v>45565</v>
      </c>
      <c r="H250" s="39">
        <v>112862</v>
      </c>
      <c r="I250">
        <v>2023</v>
      </c>
      <c r="J250" t="str">
        <v>Chicago</v>
      </c>
      <c r="K250" t="str">
        <v>Cook</v>
      </c>
      <c r="L250" t="str">
        <v>South Shore</v>
      </c>
      <c r="M250">
        <v>0</v>
      </c>
      <c r="N250">
        <v>0</v>
      </c>
      <c r="O250" t="b">
        <v>0</v>
      </c>
    </row>
    <row r="251" spans="1:15" ht="15.75" customHeight="1" x14ac:dyDescent="0.2">
      <c r="A251" t="str">
        <v>OFVP</v>
      </c>
      <c r="B251" t="str">
        <v>Chicago Youth Development and Intervention Services (CYDIS)</v>
      </c>
      <c r="C251">
        <v>0</v>
      </c>
      <c r="D251">
        <v>3007</v>
      </c>
      <c r="E251" t="str">
        <v>Options for Youth</v>
      </c>
      <c r="F251" s="38">
        <v>0</v>
      </c>
      <c r="G251" s="38">
        <v>45565</v>
      </c>
      <c r="H251" s="39">
        <v>132570</v>
      </c>
      <c r="I251">
        <v>2023</v>
      </c>
      <c r="J251" t="str">
        <v>Chicago</v>
      </c>
      <c r="K251" t="str">
        <v>Cook</v>
      </c>
      <c r="L251" t="str">
        <v>South Lawndale</v>
      </c>
      <c r="M251">
        <v>0</v>
      </c>
      <c r="N251">
        <v>0</v>
      </c>
      <c r="O251" t="b">
        <v>0</v>
      </c>
    </row>
    <row r="252" spans="1:15" ht="15.75" customHeight="1" x14ac:dyDescent="0.2">
      <c r="A252" t="str">
        <v>OFVP</v>
      </c>
      <c r="B252" t="str">
        <v>Chicago Youth Development and Intervention Services (CYDIS)</v>
      </c>
      <c r="C252">
        <v>0</v>
      </c>
      <c r="D252">
        <v>3007</v>
      </c>
      <c r="E252" t="str">
        <v>Pilsen Wellness Center, Inc.</v>
      </c>
      <c r="F252" s="38">
        <v>0</v>
      </c>
      <c r="G252" s="38">
        <v>45565</v>
      </c>
      <c r="H252" s="39">
        <v>110526</v>
      </c>
      <c r="I252">
        <v>2023</v>
      </c>
      <c r="J252" t="str">
        <v>Chicago</v>
      </c>
      <c r="K252" t="str">
        <v>Cook</v>
      </c>
      <c r="L252" t="str">
        <v>Southwest Side Cluster</v>
      </c>
      <c r="M252">
        <v>0</v>
      </c>
      <c r="N252">
        <v>0</v>
      </c>
      <c r="O252" t="b">
        <v>0</v>
      </c>
    </row>
    <row r="253" spans="1:15" ht="15.75" customHeight="1" x14ac:dyDescent="0.2">
      <c r="A253" t="str">
        <v>OFVP</v>
      </c>
      <c r="B253" t="str">
        <v>Chicago Youth Development and Intervention Services (CYDIS)</v>
      </c>
      <c r="C253">
        <v>0</v>
      </c>
      <c r="D253">
        <v>3007</v>
      </c>
      <c r="E253" t="str">
        <v>Saving Our Sons Ministries, Inc</v>
      </c>
      <c r="F253" s="38">
        <v>0</v>
      </c>
      <c r="G253" s="38">
        <v>45107</v>
      </c>
      <c r="H253" s="39">
        <v>219507.20000000001</v>
      </c>
      <c r="I253">
        <v>2023</v>
      </c>
      <c r="J253" t="str">
        <v>Chicago</v>
      </c>
      <c r="K253" t="str">
        <v>Cook</v>
      </c>
      <c r="L253" t="str">
        <v>West Garfield Park</v>
      </c>
      <c r="M253">
        <v>0</v>
      </c>
      <c r="N253">
        <v>0</v>
      </c>
      <c r="O253" t="b">
        <v>0</v>
      </c>
    </row>
    <row r="254" spans="1:15" ht="15.75" customHeight="1" x14ac:dyDescent="0.2">
      <c r="A254" t="str">
        <v>OFVP</v>
      </c>
      <c r="B254" t="str">
        <v>Chicago Youth Development and Intervention Services (CYDIS)</v>
      </c>
      <c r="C254">
        <v>0</v>
      </c>
      <c r="D254">
        <v>3007</v>
      </c>
      <c r="E254" t="str">
        <v>SGA Youth and Family Services, NFP</v>
      </c>
      <c r="F254" s="38">
        <v>0</v>
      </c>
      <c r="G254" s="38">
        <v>45565</v>
      </c>
      <c r="H254" s="39">
        <v>110526</v>
      </c>
      <c r="I254">
        <v>2023</v>
      </c>
      <c r="J254" t="str">
        <v>Chicago</v>
      </c>
      <c r="K254" t="str">
        <v>Cook</v>
      </c>
      <c r="L254" t="str">
        <v>Roseland</v>
      </c>
      <c r="M254">
        <v>0</v>
      </c>
      <c r="N254">
        <v>0</v>
      </c>
      <c r="O254" t="b">
        <v>0</v>
      </c>
    </row>
    <row r="255" spans="1:15" ht="15.75" customHeight="1" x14ac:dyDescent="0.2">
      <c r="A255" t="str">
        <v>OFVP</v>
      </c>
      <c r="B255" t="str">
        <v>Chicago Youth Development and Intervention Services (CYDIS)</v>
      </c>
      <c r="C255">
        <v>0</v>
      </c>
      <c r="D255">
        <v>3007</v>
      </c>
      <c r="E255" t="str">
        <v>SGA Youth and Family Services, NFP</v>
      </c>
      <c r="F255" s="38">
        <v>0</v>
      </c>
      <c r="G255" s="38">
        <v>45565</v>
      </c>
      <c r="H255" s="39">
        <v>110526</v>
      </c>
      <c r="I255">
        <v>2023</v>
      </c>
      <c r="J255" t="str">
        <v>Chicago</v>
      </c>
      <c r="K255" t="str">
        <v>Cook</v>
      </c>
      <c r="L255" t="str">
        <v>South Lawndale</v>
      </c>
      <c r="M255">
        <v>0</v>
      </c>
      <c r="N255">
        <v>0</v>
      </c>
      <c r="O255" t="b">
        <v>0</v>
      </c>
    </row>
    <row r="256" spans="1:15" ht="15.75" customHeight="1" x14ac:dyDescent="0.2">
      <c r="A256" t="str">
        <v>OFVP</v>
      </c>
      <c r="B256" t="str">
        <v>Chicago Youth Development and Intervention Services (CYDIS)</v>
      </c>
      <c r="C256">
        <v>0</v>
      </c>
      <c r="D256">
        <v>3007</v>
      </c>
      <c r="E256" t="str">
        <v>SGA Youth and Family Services, NFP</v>
      </c>
      <c r="F256" s="38">
        <v>0</v>
      </c>
      <c r="G256" s="38">
        <v>45565</v>
      </c>
      <c r="H256" s="39">
        <v>110526</v>
      </c>
      <c r="I256">
        <v>2023</v>
      </c>
      <c r="J256" t="str">
        <v>Chicago</v>
      </c>
      <c r="K256" t="str">
        <v>Cook</v>
      </c>
      <c r="L256" t="str">
        <v>West Pullman</v>
      </c>
      <c r="M256">
        <v>0</v>
      </c>
      <c r="N256">
        <v>0</v>
      </c>
      <c r="O256" t="b">
        <v>0</v>
      </c>
    </row>
    <row r="257" spans="1:15" ht="15.75" customHeight="1" x14ac:dyDescent="0.2">
      <c r="A257" t="str">
        <v>OFVP</v>
      </c>
      <c r="B257" t="str">
        <v>Chicago Youth Development and Intervention Services (CYDIS)</v>
      </c>
      <c r="C257">
        <v>0</v>
      </c>
      <c r="D257">
        <v>3007</v>
      </c>
      <c r="E257" t="str">
        <v>The Firehouse Community Arts Center</v>
      </c>
      <c r="F257" s="38">
        <v>0</v>
      </c>
      <c r="G257" s="38">
        <v>45565</v>
      </c>
      <c r="H257" s="39">
        <v>101474</v>
      </c>
      <c r="I257">
        <v>2023</v>
      </c>
      <c r="J257" t="str">
        <v>Chicago</v>
      </c>
      <c r="K257" t="str">
        <v>Cook</v>
      </c>
      <c r="L257" t="str">
        <v>North Lawndale</v>
      </c>
      <c r="M257">
        <v>1</v>
      </c>
      <c r="N257">
        <v>0</v>
      </c>
      <c r="O257" t="b">
        <v>0</v>
      </c>
    </row>
    <row r="258" spans="1:15" ht="15.75" customHeight="1" x14ac:dyDescent="0.2">
      <c r="A258" t="str">
        <v>OFVP</v>
      </c>
      <c r="B258" t="str">
        <v>Chicago Youth Development and Intervention Services (CYDIS)</v>
      </c>
      <c r="C258">
        <v>0</v>
      </c>
      <c r="D258">
        <v>3007</v>
      </c>
      <c r="E258" t="str">
        <v>True Star Foundation</v>
      </c>
      <c r="F258" s="38">
        <v>0</v>
      </c>
      <c r="G258" s="38">
        <v>45565</v>
      </c>
      <c r="H258" s="39">
        <v>152480</v>
      </c>
      <c r="I258">
        <v>2023</v>
      </c>
      <c r="J258" t="str">
        <v>Chicago</v>
      </c>
      <c r="K258" t="str">
        <v>Cook</v>
      </c>
      <c r="L258" t="str">
        <v>South Shore</v>
      </c>
      <c r="M258">
        <v>0</v>
      </c>
      <c r="N258">
        <v>0</v>
      </c>
      <c r="O258" t="b">
        <v>0</v>
      </c>
    </row>
    <row r="259" spans="1:15" ht="15.75" customHeight="1" x14ac:dyDescent="0.2">
      <c r="A259" t="str">
        <v>OFVP</v>
      </c>
      <c r="B259" t="str">
        <v>Chicago Youth Development and Intervention Services (CYDIS)</v>
      </c>
      <c r="C259">
        <v>0</v>
      </c>
      <c r="D259">
        <v>3007</v>
      </c>
      <c r="E259" t="str">
        <v>Unstacked, Inc.</v>
      </c>
      <c r="F259" s="38">
        <v>0</v>
      </c>
      <c r="G259" s="38">
        <v>45565</v>
      </c>
      <c r="H259" s="39">
        <v>132298.64000000001</v>
      </c>
      <c r="I259">
        <v>2023</v>
      </c>
      <c r="J259" t="str">
        <v>Chicago</v>
      </c>
      <c r="K259" t="str">
        <v>Cook</v>
      </c>
      <c r="L259" t="str">
        <v>Burnside</v>
      </c>
      <c r="M259">
        <v>1</v>
      </c>
      <c r="N259">
        <v>0</v>
      </c>
      <c r="O259" t="b">
        <v>0</v>
      </c>
    </row>
    <row r="260" spans="1:15" ht="15.75" customHeight="1" x14ac:dyDescent="0.2">
      <c r="A260" t="str">
        <v>OFVP</v>
      </c>
      <c r="B260" t="str">
        <v>Chicago Youth Development and Intervention Services (CYDIS)</v>
      </c>
      <c r="C260">
        <v>0</v>
      </c>
      <c r="D260">
        <v>3007</v>
      </c>
      <c r="E260" t="str">
        <v>Volunteers of America of Illinois</v>
      </c>
      <c r="F260" s="38">
        <v>0</v>
      </c>
      <c r="G260" s="38">
        <v>45565</v>
      </c>
      <c r="H260" s="39">
        <v>120432</v>
      </c>
      <c r="I260">
        <v>2023</v>
      </c>
      <c r="J260" t="str">
        <v>Chicago</v>
      </c>
      <c r="K260" t="str">
        <v>Cook</v>
      </c>
      <c r="L260" t="str">
        <v>North Lawndale</v>
      </c>
      <c r="M260">
        <v>0</v>
      </c>
      <c r="N260">
        <v>0</v>
      </c>
      <c r="O260" t="b">
        <v>0</v>
      </c>
    </row>
    <row r="261" spans="1:15" ht="15.75" customHeight="1" x14ac:dyDescent="0.2">
      <c r="A261" t="str">
        <v>OFVP</v>
      </c>
      <c r="B261" t="str">
        <v>Chicago Youth Development and Intervention Services (CYDIS)</v>
      </c>
      <c r="C261">
        <v>0</v>
      </c>
      <c r="D261">
        <v>3007</v>
      </c>
      <c r="E261" t="str">
        <v>Westside Health Authority</v>
      </c>
      <c r="F261" s="38">
        <v>0</v>
      </c>
      <c r="G261" s="38">
        <v>45565</v>
      </c>
      <c r="H261" s="39">
        <v>359280</v>
      </c>
      <c r="I261">
        <v>2023</v>
      </c>
      <c r="J261" t="str">
        <v>Chicago</v>
      </c>
      <c r="K261" t="str">
        <v>Cook</v>
      </c>
      <c r="L261" t="str">
        <v>Austin</v>
      </c>
      <c r="M261">
        <v>1</v>
      </c>
      <c r="N261">
        <v>0</v>
      </c>
      <c r="O261" t="b">
        <v>0</v>
      </c>
    </row>
    <row r="262" spans="1:15" ht="15.75" customHeight="1" x14ac:dyDescent="0.2">
      <c r="A262" t="str">
        <v>OFVP</v>
      </c>
      <c r="B262" t="str">
        <v>Chicago Youth Development and Intervention Services (CYDIS)</v>
      </c>
      <c r="C262">
        <v>0</v>
      </c>
      <c r="D262">
        <v>3007</v>
      </c>
      <c r="E262" t="str">
        <v>YourPassion1st</v>
      </c>
      <c r="F262" s="38">
        <v>0</v>
      </c>
      <c r="G262" s="38">
        <v>45565</v>
      </c>
      <c r="H262" s="39">
        <v>110526</v>
      </c>
      <c r="I262">
        <v>2023</v>
      </c>
      <c r="J262" t="str">
        <v>Chicago</v>
      </c>
      <c r="K262" t="str">
        <v>Cook</v>
      </c>
      <c r="L262" t="str">
        <v>Austin</v>
      </c>
      <c r="M262">
        <v>0</v>
      </c>
      <c r="N262">
        <v>0</v>
      </c>
      <c r="O262" t="b">
        <v>0</v>
      </c>
    </row>
    <row r="263" spans="1:15" ht="15.75" customHeight="1" x14ac:dyDescent="0.2">
      <c r="A263" t="str">
        <v>OFVP</v>
      </c>
      <c r="B263" t="str">
        <v>Peacekeepers</v>
      </c>
      <c r="C263">
        <v>0</v>
      </c>
      <c r="D263">
        <v>3013</v>
      </c>
      <c r="E263" t="str">
        <v>Metropolitan Family Services</v>
      </c>
      <c r="F263" s="38">
        <v>0</v>
      </c>
      <c r="G263" s="38">
        <v>0</v>
      </c>
      <c r="H263" s="39">
        <v>11750000</v>
      </c>
      <c r="I263">
        <v>2023</v>
      </c>
      <c r="J263" t="str">
        <v>Chicago</v>
      </c>
      <c r="K263" t="str">
        <v>Cook</v>
      </c>
      <c r="L263" t="str">
        <v>Chicago (Multiple areas)</v>
      </c>
      <c r="M263">
        <v>1</v>
      </c>
      <c r="N263">
        <v>1</v>
      </c>
      <c r="O263" t="b">
        <v>1</v>
      </c>
    </row>
    <row r="264" spans="1:15" ht="15.75" customHeight="1" x14ac:dyDescent="0.2">
      <c r="A264" t="str">
        <v>OFVP</v>
      </c>
      <c r="B264" t="str">
        <v>Greater Illinois Training, Technical Assistance &amp; Support</v>
      </c>
      <c r="C264">
        <v>0</v>
      </c>
      <c r="D264">
        <v>3014</v>
      </c>
      <c r="E264" t="str">
        <v>Alternatives, Inc.</v>
      </c>
      <c r="F264" s="38">
        <v>0</v>
      </c>
      <c r="G264" s="38">
        <v>45565</v>
      </c>
      <c r="H264" s="39">
        <v>330295</v>
      </c>
      <c r="I264">
        <v>2023</v>
      </c>
      <c r="J264" t="str">
        <v>Greater Illinois</v>
      </c>
      <c r="K264" t="str">
        <v>Greater Illinois</v>
      </c>
      <c r="L264" t="str">
        <v>z TTAS - GI</v>
      </c>
      <c r="M264">
        <v>0</v>
      </c>
      <c r="N264">
        <v>0</v>
      </c>
      <c r="O264" t="b">
        <v>0</v>
      </c>
    </row>
    <row r="265" spans="1:15" ht="15.75" customHeight="1" x14ac:dyDescent="0.2">
      <c r="A265" t="str">
        <v>OFVP</v>
      </c>
      <c r="B265" t="str">
        <v>Greater Illinois Training, Technical Assistance &amp; Support</v>
      </c>
      <c r="C265">
        <v>0</v>
      </c>
      <c r="D265">
        <v>3014</v>
      </c>
      <c r="E265" t="str">
        <v>Board of Trustees of the University of Illinois</v>
      </c>
      <c r="F265" s="38">
        <v>0</v>
      </c>
      <c r="G265" s="38">
        <v>45565</v>
      </c>
      <c r="H265" s="39">
        <v>315234</v>
      </c>
      <c r="I265">
        <v>2023</v>
      </c>
      <c r="J265" t="str">
        <v>Greater Illinois</v>
      </c>
      <c r="K265" t="str">
        <v>Greater Illinois</v>
      </c>
      <c r="L265" t="str">
        <v>z TTAS - GI</v>
      </c>
      <c r="M265">
        <v>0</v>
      </c>
      <c r="N265">
        <v>0</v>
      </c>
      <c r="O265" t="b">
        <v>0</v>
      </c>
    </row>
    <row r="266" spans="1:15" ht="15.75" customHeight="1" x14ac:dyDescent="0.2">
      <c r="A266" t="str">
        <v>OFVP</v>
      </c>
      <c r="B266" t="str">
        <v>Greater Illinois Training, Technical Assistance &amp; Support</v>
      </c>
      <c r="C266">
        <v>0</v>
      </c>
      <c r="D266">
        <v>3014</v>
      </c>
      <c r="E266" t="str">
        <v>Youth Network Council DBA Illinois Collaboration on Youth (ICOY)</v>
      </c>
      <c r="F266" s="38">
        <v>0</v>
      </c>
      <c r="G266" s="38">
        <v>45565</v>
      </c>
      <c r="H266" s="39">
        <v>324266</v>
      </c>
      <c r="I266">
        <v>2023</v>
      </c>
      <c r="J266" t="str">
        <v>Greater Illinois</v>
      </c>
      <c r="K266" t="str">
        <v>Greater Illinois</v>
      </c>
      <c r="L266" t="str">
        <v>z TTAS - GI</v>
      </c>
      <c r="M266">
        <v>0</v>
      </c>
      <c r="N266">
        <v>0</v>
      </c>
      <c r="O266" t="b">
        <v>0</v>
      </c>
    </row>
    <row r="267" spans="1:15" ht="15.75" customHeight="1" x14ac:dyDescent="0.2">
      <c r="A267" t="str">
        <v>OFVP</v>
      </c>
      <c r="B267" t="str">
        <v xml:space="preserve">Greater Illinois Violence Prevention Council Coordinator (VPCC) </v>
      </c>
      <c r="C267">
        <v>0</v>
      </c>
      <c r="D267">
        <v>3023</v>
      </c>
      <c r="E267" t="str">
        <v>City of East St. Louis</v>
      </c>
      <c r="F267" s="38">
        <v>0</v>
      </c>
      <c r="G267" s="38">
        <v>45747</v>
      </c>
      <c r="H267" s="39">
        <v>53240</v>
      </c>
      <c r="I267">
        <v>2023</v>
      </c>
      <c r="J267" t="str">
        <v>Greater Illinois</v>
      </c>
      <c r="K267" t="str">
        <v>St. Clair</v>
      </c>
      <c r="L267" t="str">
        <v>Belleville Cluster</v>
      </c>
      <c r="M267">
        <v>0</v>
      </c>
      <c r="N267">
        <v>0</v>
      </c>
      <c r="O267" t="b">
        <v>0</v>
      </c>
    </row>
    <row r="268" spans="1:15" ht="15.75" customHeight="1" x14ac:dyDescent="0.2">
      <c r="A268" t="str">
        <v>OFVP</v>
      </c>
      <c r="B268" t="str">
        <v xml:space="preserve">Greater Illinois Violence Prevention Council Coordinator (VPCC) </v>
      </c>
      <c r="C268">
        <v>0</v>
      </c>
      <c r="D268">
        <v>3023</v>
      </c>
      <c r="E268" t="str">
        <v>Duane Dean Behavioral Health Center</v>
      </c>
      <c r="F268" s="38">
        <v>0</v>
      </c>
      <c r="G268" s="38">
        <v>45747</v>
      </c>
      <c r="H268" s="39">
        <v>60000</v>
      </c>
      <c r="I268">
        <v>2023</v>
      </c>
      <c r="J268" t="str">
        <v>Greater Illinois</v>
      </c>
      <c r="K268" t="str">
        <v>Kankakee</v>
      </c>
      <c r="L268" t="str">
        <v>Kankakee</v>
      </c>
      <c r="M268">
        <v>0</v>
      </c>
      <c r="N268">
        <v>0</v>
      </c>
      <c r="O268" t="b">
        <v>0</v>
      </c>
    </row>
    <row r="269" spans="1:15" ht="15.75" customHeight="1" x14ac:dyDescent="0.2">
      <c r="A269" t="str">
        <v>OFVP</v>
      </c>
      <c r="B269" t="str">
        <v xml:space="preserve">Greater Illinois Violence Prevention Council Coordinator (VPCC) </v>
      </c>
      <c r="C269">
        <v>0</v>
      </c>
      <c r="D269">
        <v>3023</v>
      </c>
      <c r="E269" t="str">
        <v>Kane County Health Department</v>
      </c>
      <c r="F269" s="38">
        <v>0</v>
      </c>
      <c r="G269" s="38">
        <v>45747</v>
      </c>
      <c r="H269" s="39">
        <v>33131</v>
      </c>
      <c r="I269">
        <v>2023</v>
      </c>
      <c r="J269" t="str">
        <v>Greater Illinois</v>
      </c>
      <c r="K269" t="str">
        <v>Dupage, Kane, Kendall, Will</v>
      </c>
      <c r="L269" t="str">
        <v>Aurora</v>
      </c>
      <c r="M269">
        <v>0</v>
      </c>
      <c r="N269">
        <v>0</v>
      </c>
      <c r="O269" t="b">
        <v>0</v>
      </c>
    </row>
    <row r="270" spans="1:15" ht="15.75" customHeight="1" x14ac:dyDescent="0.2">
      <c r="A270" t="str">
        <v>OFVP</v>
      </c>
      <c r="B270" t="str">
        <v xml:space="preserve">Greater Illinois Violence Prevention Council Coordinator (VPCC) </v>
      </c>
      <c r="C270">
        <v>0</v>
      </c>
      <c r="D270">
        <v>3023</v>
      </c>
      <c r="E270" t="str">
        <v>Urban Male Network</v>
      </c>
      <c r="F270" s="38">
        <v>0</v>
      </c>
      <c r="G270" s="38">
        <v>45747</v>
      </c>
      <c r="H270" s="39">
        <v>60000</v>
      </c>
      <c r="I270">
        <v>2023</v>
      </c>
      <c r="J270" t="str">
        <v>Greater Illinois</v>
      </c>
      <c r="K270" t="str">
        <v>Cook</v>
      </c>
      <c r="L270" t="str">
        <v>Calumet City Cluster</v>
      </c>
      <c r="M270">
        <v>0</v>
      </c>
      <c r="N270">
        <v>0</v>
      </c>
      <c r="O270" t="b">
        <v>0</v>
      </c>
    </row>
    <row r="271" spans="1:15" ht="15.75" customHeight="1" x14ac:dyDescent="0.2">
      <c r="A271" t="str">
        <v>OFVP</v>
      </c>
      <c r="B271" t="str">
        <v>Cook County Violence Prevention (aka JAC expansion)</v>
      </c>
      <c r="C271">
        <v>0</v>
      </c>
      <c r="D271">
        <v>3068</v>
      </c>
      <c r="E271" t="str">
        <v>Cook County Justice Advisory Council</v>
      </c>
      <c r="F271" s="38">
        <v>0</v>
      </c>
      <c r="G271" s="38">
        <v>45473</v>
      </c>
      <c r="H271" s="39">
        <v>5000588</v>
      </c>
      <c r="I271">
        <v>2023</v>
      </c>
      <c r="J271" t="str">
        <v>Chicago</v>
      </c>
      <c r="K271" t="str">
        <v>Cook</v>
      </c>
      <c r="L271" t="str">
        <v>Chicago (Multiple areas)</v>
      </c>
      <c r="M271">
        <v>1</v>
      </c>
      <c r="N271">
        <v>0</v>
      </c>
      <c r="O271" t="b">
        <v>0</v>
      </c>
    </row>
    <row r="272" spans="1:15" ht="15.75" customHeight="1" x14ac:dyDescent="0.2">
      <c r="A272" t="str">
        <v>OFVP</v>
      </c>
      <c r="B272" t="str">
        <v>Trauma-Informed Behavioral Health</v>
      </c>
      <c r="C272">
        <v>0</v>
      </c>
      <c r="D272">
        <v>2600</v>
      </c>
      <c r="E272" t="str">
        <v>Alternatives, Inc.</v>
      </c>
      <c r="F272" s="38">
        <v>0</v>
      </c>
      <c r="G272" s="38">
        <v>0</v>
      </c>
      <c r="H272" s="39">
        <v>436113</v>
      </c>
      <c r="I272">
        <v>2024</v>
      </c>
      <c r="J272" t="str">
        <v>Greater Illinois</v>
      </c>
      <c r="K272" t="str">
        <v>Lake</v>
      </c>
      <c r="L272" t="str">
        <v>Waukegan-North Chicago Cluster</v>
      </c>
      <c r="M272">
        <v>0</v>
      </c>
      <c r="N272">
        <v>0</v>
      </c>
      <c r="O272" t="b">
        <v>0</v>
      </c>
    </row>
    <row r="273" spans="1:15" ht="15.75" customHeight="1" x14ac:dyDescent="0.2">
      <c r="A273" t="str">
        <v>OFVP</v>
      </c>
      <c r="B273" t="str">
        <v>Trauma-Informed Behavioral Health</v>
      </c>
      <c r="C273">
        <v>0</v>
      </c>
      <c r="D273">
        <v>2600</v>
      </c>
      <c r="E273" t="str">
        <v>Brightpoint (formerly Children's Home and Aid Society of Illinois)</v>
      </c>
      <c r="F273" s="38">
        <v>0</v>
      </c>
      <c r="G273" s="38">
        <v>45838</v>
      </c>
      <c r="H273" s="39">
        <v>349018</v>
      </c>
      <c r="I273">
        <v>2024</v>
      </c>
      <c r="J273" t="str">
        <v>Greater Illinois</v>
      </c>
      <c r="K273" t="str">
        <v>St. Clair</v>
      </c>
      <c r="L273" t="str">
        <v>Belleville Cluster</v>
      </c>
      <c r="M273">
        <v>0</v>
      </c>
      <c r="N273">
        <v>0</v>
      </c>
      <c r="O273" t="b">
        <v>0</v>
      </c>
    </row>
    <row r="274" spans="1:15" ht="15.75" customHeight="1" x14ac:dyDescent="0.2">
      <c r="A274" t="str">
        <v>OFVP</v>
      </c>
      <c r="B274" t="str">
        <v>Trauma-Informed Behavioral Health</v>
      </c>
      <c r="C274">
        <v>0</v>
      </c>
      <c r="D274">
        <v>2600</v>
      </c>
      <c r="E274" t="str">
        <v>Comprehensive Community Solutions, Inc.</v>
      </c>
      <c r="F274" s="38">
        <v>0</v>
      </c>
      <c r="G274" s="38">
        <v>0</v>
      </c>
      <c r="H274" s="39">
        <v>833362</v>
      </c>
      <c r="I274">
        <v>2024</v>
      </c>
      <c r="J274" t="str">
        <v>Greater Illinois</v>
      </c>
      <c r="K274" t="str">
        <v>Winnebago</v>
      </c>
      <c r="L274" t="str">
        <v>Rockford</v>
      </c>
      <c r="M274">
        <v>0</v>
      </c>
      <c r="N274">
        <v>0</v>
      </c>
      <c r="O274" t="b">
        <v>0</v>
      </c>
    </row>
    <row r="275" spans="1:15" ht="15.75" customHeight="1" x14ac:dyDescent="0.2">
      <c r="A275" t="str">
        <v>OFVP</v>
      </c>
      <c r="B275" t="str">
        <v>Trauma-Informed Behavioral Health</v>
      </c>
      <c r="C275">
        <v>0</v>
      </c>
      <c r="D275">
        <v>2600</v>
      </c>
      <c r="E275" t="str">
        <v>FAMILY SERVICE AND MENTAL HEALTH CENTER OF CICERO</v>
      </c>
      <c r="F275" s="38">
        <v>0</v>
      </c>
      <c r="G275" s="38">
        <v>0</v>
      </c>
      <c r="H275" s="39">
        <v>300000</v>
      </c>
      <c r="I275">
        <v>2024</v>
      </c>
      <c r="J275" t="str">
        <v>Greater Illinois</v>
      </c>
      <c r="K275" t="str">
        <v>Cook</v>
      </c>
      <c r="L275" t="str">
        <v>Berwyn-Cicero Cluster</v>
      </c>
      <c r="M275">
        <v>0</v>
      </c>
      <c r="N275">
        <v>0</v>
      </c>
      <c r="O275" t="b">
        <v>0</v>
      </c>
    </row>
    <row r="276" spans="1:15" ht="15.75" customHeight="1" x14ac:dyDescent="0.2">
      <c r="A276" t="str">
        <v>OFVP</v>
      </c>
      <c r="B276" t="str">
        <v>Trauma-Informed Behavioral Health</v>
      </c>
      <c r="C276">
        <v>0</v>
      </c>
      <c r="D276">
        <v>2600</v>
      </c>
      <c r="E276" t="str">
        <v>GOODWILL INDUSTRIES OF CENTRAL ILLINOIS</v>
      </c>
      <c r="F276" s="38">
        <v>0</v>
      </c>
      <c r="G276" s="38">
        <v>0</v>
      </c>
      <c r="H276" s="39">
        <v>207313</v>
      </c>
      <c r="I276">
        <v>2024</v>
      </c>
      <c r="J276" t="str">
        <v>Greater Illinois</v>
      </c>
      <c r="K276" t="str">
        <v>Peoria</v>
      </c>
      <c r="L276" t="str">
        <v>Peoria</v>
      </c>
      <c r="M276">
        <v>0</v>
      </c>
      <c r="N276">
        <v>0</v>
      </c>
      <c r="O276" t="b">
        <v>0</v>
      </c>
    </row>
    <row r="277" spans="1:15" ht="15.75" customHeight="1" x14ac:dyDescent="0.2">
      <c r="A277" t="str">
        <v>OFVP</v>
      </c>
      <c r="B277" t="str">
        <v>Trauma-Informed Behavioral Health</v>
      </c>
      <c r="C277">
        <v>0</v>
      </c>
      <c r="D277">
        <v>2600</v>
      </c>
      <c r="E277" t="str">
        <v>Iroquois-Kankakee Regional Office of Education #32</v>
      </c>
      <c r="F277" s="38">
        <v>0</v>
      </c>
      <c r="G277" s="38">
        <v>45838</v>
      </c>
      <c r="H277" s="39">
        <v>153795</v>
      </c>
      <c r="I277">
        <v>2024</v>
      </c>
      <c r="J277" t="str">
        <v>Greater Illinois</v>
      </c>
      <c r="K277" t="str">
        <v>Kankakee</v>
      </c>
      <c r="L277" t="str">
        <v>Kankakee</v>
      </c>
      <c r="M277">
        <v>0</v>
      </c>
      <c r="N277">
        <v>0</v>
      </c>
      <c r="O277" t="b">
        <v>0</v>
      </c>
    </row>
    <row r="278" spans="1:15" ht="15.75" customHeight="1" x14ac:dyDescent="0.2">
      <c r="A278" t="str">
        <v>OFVP</v>
      </c>
      <c r="B278" t="str">
        <v>Trauma-Informed Behavioral Health</v>
      </c>
      <c r="C278">
        <v>0</v>
      </c>
      <c r="D278">
        <v>2600</v>
      </c>
      <c r="E278" t="str">
        <v>Joliet Township Government</v>
      </c>
      <c r="F278" s="38">
        <v>0</v>
      </c>
      <c r="G278" s="38">
        <v>0</v>
      </c>
      <c r="H278" s="39">
        <v>282181</v>
      </c>
      <c r="I278">
        <v>2024</v>
      </c>
      <c r="J278" t="str">
        <v>Greater Illinois</v>
      </c>
      <c r="K278" t="str">
        <v>Will, Kendall</v>
      </c>
      <c r="L278" t="str">
        <v>Joliet</v>
      </c>
      <c r="M278">
        <v>0</v>
      </c>
      <c r="N278">
        <v>0</v>
      </c>
      <c r="O278" t="b">
        <v>0</v>
      </c>
    </row>
    <row r="279" spans="1:15" ht="15.75" customHeight="1" x14ac:dyDescent="0.2">
      <c r="A279" t="str">
        <v>OFVP</v>
      </c>
      <c r="B279" t="str">
        <v>Trauma-Informed Behavioral Health</v>
      </c>
      <c r="C279">
        <v>0</v>
      </c>
      <c r="D279">
        <v>2600</v>
      </c>
      <c r="E279" t="str">
        <v>KIDS ABOVE ALL</v>
      </c>
      <c r="F279" s="38">
        <v>0</v>
      </c>
      <c r="G279" s="38">
        <v>0</v>
      </c>
      <c r="H279" s="39">
        <v>290574</v>
      </c>
      <c r="I279">
        <v>2024</v>
      </c>
      <c r="J279" t="str">
        <v>Greater Illinois</v>
      </c>
      <c r="K279" t="str">
        <v>Lake</v>
      </c>
      <c r="L279" t="str">
        <v>Waukegan-North Chicago Cluster</v>
      </c>
      <c r="M279">
        <v>0</v>
      </c>
      <c r="N279">
        <v>0</v>
      </c>
      <c r="O279" t="b">
        <v>0</v>
      </c>
    </row>
    <row r="280" spans="1:15" ht="15.75" customHeight="1" x14ac:dyDescent="0.2">
      <c r="A280" t="str">
        <v>OFVP</v>
      </c>
      <c r="B280" t="str">
        <v>Trauma-Informed Behavioral Health</v>
      </c>
      <c r="C280">
        <v>0</v>
      </c>
      <c r="D280">
        <v>2600</v>
      </c>
      <c r="E280" t="str">
        <v>Lake County Crisis Center for the Prevention and Treatment of Domestic Violence, INC DBA A Safe Place</v>
      </c>
      <c r="F280" s="38">
        <v>0</v>
      </c>
      <c r="G280" s="38">
        <v>0</v>
      </c>
      <c r="H280" s="39">
        <v>300000</v>
      </c>
      <c r="I280">
        <v>2024</v>
      </c>
      <c r="J280" t="str">
        <v>Greater Illinois</v>
      </c>
      <c r="K280" t="str">
        <v>Lake</v>
      </c>
      <c r="L280" t="str">
        <v>Waukegan-North Chicago Cluster</v>
      </c>
      <c r="M280">
        <v>0</v>
      </c>
      <c r="N280">
        <v>0</v>
      </c>
      <c r="O280" t="b">
        <v>0</v>
      </c>
    </row>
    <row r="281" spans="1:15" ht="15.75" customHeight="1" x14ac:dyDescent="0.2">
      <c r="A281" t="str">
        <v>OFVP</v>
      </c>
      <c r="B281" t="str">
        <v>Trauma-Informed Behavioral Health</v>
      </c>
      <c r="C281">
        <v>0</v>
      </c>
      <c r="D281">
        <v>2600</v>
      </c>
      <c r="E281" t="str">
        <v>National Center for Economics dba Illinois Youth and Family Srcs</v>
      </c>
      <c r="F281" s="38">
        <v>0</v>
      </c>
      <c r="G281" s="38">
        <v>0</v>
      </c>
      <c r="H281" s="39">
        <v>400000</v>
      </c>
      <c r="I281">
        <v>2024</v>
      </c>
      <c r="J281" t="str">
        <v>Greater Illinois</v>
      </c>
      <c r="K281" t="str">
        <v>Will, Kendall</v>
      </c>
      <c r="L281" t="str">
        <v>Joliet</v>
      </c>
      <c r="M281">
        <v>0</v>
      </c>
      <c r="N281">
        <v>0</v>
      </c>
      <c r="O281" t="b">
        <v>0</v>
      </c>
    </row>
    <row r="282" spans="1:15" ht="15.75" customHeight="1" x14ac:dyDescent="0.2">
      <c r="A282" t="str">
        <v>OFVP</v>
      </c>
      <c r="B282" t="str">
        <v>Trauma-Informed Behavioral Health</v>
      </c>
      <c r="C282">
        <v>0</v>
      </c>
      <c r="D282">
        <v>2600</v>
      </c>
      <c r="E282" t="str">
        <v>Pilsen Wellness Center, Inc.</v>
      </c>
      <c r="F282" s="38">
        <v>0</v>
      </c>
      <c r="G282" s="38">
        <v>0</v>
      </c>
      <c r="H282" s="39">
        <v>300000</v>
      </c>
      <c r="I282">
        <v>2024</v>
      </c>
      <c r="J282" t="str">
        <v>Greater Illinois</v>
      </c>
      <c r="K282" t="str">
        <v>Cook</v>
      </c>
      <c r="L282" t="str">
        <v>Berwyn-Cicero Cluster</v>
      </c>
      <c r="M282">
        <v>0</v>
      </c>
      <c r="N282">
        <v>0</v>
      </c>
      <c r="O282" t="b">
        <v>0</v>
      </c>
    </row>
    <row r="283" spans="1:15" ht="15.75" customHeight="1" x14ac:dyDescent="0.2">
      <c r="A283" t="str">
        <v>OFVP</v>
      </c>
      <c r="B283" t="str">
        <v>Trauma-Informed Behavioral Health</v>
      </c>
      <c r="C283">
        <v>0</v>
      </c>
      <c r="D283">
        <v>2600</v>
      </c>
      <c r="E283" t="str">
        <v>Pure Living Recovery and Rehab</v>
      </c>
      <c r="F283" s="38">
        <v>0</v>
      </c>
      <c r="G283" s="38">
        <v>0</v>
      </c>
      <c r="H283" s="39">
        <v>282278</v>
      </c>
      <c r="I283">
        <v>2024</v>
      </c>
      <c r="J283" t="str">
        <v>Greater Illinois</v>
      </c>
      <c r="K283" t="str">
        <v>St. Clair</v>
      </c>
      <c r="L283" t="str">
        <v>Belleville Cluster</v>
      </c>
      <c r="M283">
        <v>0</v>
      </c>
      <c r="N283">
        <v>0</v>
      </c>
      <c r="O283" t="b">
        <v>0</v>
      </c>
    </row>
    <row r="284" spans="1:15" ht="15.75" customHeight="1" x14ac:dyDescent="0.2">
      <c r="A284" t="str">
        <v>OFVP</v>
      </c>
      <c r="B284" t="str">
        <v>Trauma-Informed Behavioral Health</v>
      </c>
      <c r="C284">
        <v>0</v>
      </c>
      <c r="D284">
        <v>2600</v>
      </c>
      <c r="E284" t="str">
        <v>Reestablishing Hope Inc.</v>
      </c>
      <c r="F284" s="38">
        <v>0</v>
      </c>
      <c r="G284" s="38">
        <v>0</v>
      </c>
      <c r="H284" s="39">
        <v>300000</v>
      </c>
      <c r="I284">
        <v>2024</v>
      </c>
      <c r="J284" t="str">
        <v>Greater Illinois</v>
      </c>
      <c r="K284" t="str">
        <v>Cook</v>
      </c>
      <c r="L284" t="str">
        <v>Calumet City Cluster</v>
      </c>
      <c r="M284">
        <v>0</v>
      </c>
      <c r="N284">
        <v>0</v>
      </c>
      <c r="O284" t="b">
        <v>0</v>
      </c>
    </row>
    <row r="285" spans="1:15" ht="15.75" customHeight="1" x14ac:dyDescent="0.2">
      <c r="A285" t="str">
        <v>OFVP</v>
      </c>
      <c r="B285" t="str">
        <v>Trauma-Informed Behavioral Health</v>
      </c>
      <c r="C285">
        <v>0</v>
      </c>
      <c r="D285">
        <v>2600</v>
      </c>
      <c r="E285" t="str">
        <v>Renacer Latino</v>
      </c>
      <c r="F285" s="38">
        <v>0</v>
      </c>
      <c r="G285" s="38">
        <v>0</v>
      </c>
      <c r="H285" s="39">
        <v>279500</v>
      </c>
      <c r="I285">
        <v>2024</v>
      </c>
      <c r="J285" t="str">
        <v>Greater Illinois</v>
      </c>
      <c r="K285" t="str">
        <v>Lake</v>
      </c>
      <c r="L285" t="str">
        <v>Waukegan-North Chicago Cluster</v>
      </c>
      <c r="M285">
        <v>0</v>
      </c>
      <c r="N285">
        <v>0</v>
      </c>
      <c r="O285" t="b">
        <v>0</v>
      </c>
    </row>
    <row r="286" spans="1:15" ht="15.75" customHeight="1" x14ac:dyDescent="0.2">
      <c r="A286" t="str">
        <v>OFVP</v>
      </c>
      <c r="B286" t="str">
        <v>Trauma-Informed Behavioral Health</v>
      </c>
      <c r="C286">
        <v>0</v>
      </c>
      <c r="D286">
        <v>2600</v>
      </c>
      <c r="E286" t="str">
        <v>SGA Youth and Family Services, NFP</v>
      </c>
      <c r="F286" s="38">
        <v>0</v>
      </c>
      <c r="G286" s="38">
        <v>0</v>
      </c>
      <c r="H286" s="39">
        <v>300000</v>
      </c>
      <c r="I286">
        <v>2024</v>
      </c>
      <c r="J286" t="str">
        <v>Greater Illinois</v>
      </c>
      <c r="K286" t="str">
        <v>Cook</v>
      </c>
      <c r="L286" t="str">
        <v>Calumet City Cluster</v>
      </c>
      <c r="M286">
        <v>0</v>
      </c>
      <c r="N286">
        <v>0</v>
      </c>
      <c r="O286" t="b">
        <v>0</v>
      </c>
    </row>
    <row r="287" spans="1:15" ht="15.75" customHeight="1" x14ac:dyDescent="0.2">
      <c r="A287" t="str">
        <v>OFVP</v>
      </c>
      <c r="B287" t="str">
        <v>Trauma-Informed Behavioral Health</v>
      </c>
      <c r="C287">
        <v>0</v>
      </c>
      <c r="D287">
        <v>2600</v>
      </c>
      <c r="E287" t="str">
        <v>SGA Youth and Family Services, NFP</v>
      </c>
      <c r="F287" s="38">
        <v>0</v>
      </c>
      <c r="G287" s="38">
        <v>0</v>
      </c>
      <c r="H287" s="39">
        <v>300000</v>
      </c>
      <c r="I287">
        <v>2024</v>
      </c>
      <c r="J287" t="str">
        <v>Greater Illinois</v>
      </c>
      <c r="K287" t="str">
        <v>Lake</v>
      </c>
      <c r="L287" t="str">
        <v>Waukegan-North Chicago Cluster</v>
      </c>
      <c r="M287">
        <v>0</v>
      </c>
      <c r="N287">
        <v>0</v>
      </c>
      <c r="O287" t="b">
        <v>0</v>
      </c>
    </row>
    <row r="288" spans="1:15" ht="15.75" customHeight="1" x14ac:dyDescent="0.2">
      <c r="A288" t="str">
        <v>OFVP</v>
      </c>
      <c r="B288" t="str">
        <v>Trauma-Informed Behavioral Health</v>
      </c>
      <c r="C288">
        <v>0</v>
      </c>
      <c r="D288">
        <v>2600</v>
      </c>
      <c r="E288" t="str">
        <v>Sista Girls and Friends, Inc.</v>
      </c>
      <c r="F288" s="38">
        <v>0</v>
      </c>
      <c r="G288" s="38">
        <v>0</v>
      </c>
      <c r="H288" s="39">
        <v>350000</v>
      </c>
      <c r="I288">
        <v>2024</v>
      </c>
      <c r="J288" t="str">
        <v>Greater Illinois</v>
      </c>
      <c r="K288" t="str">
        <v>Macon</v>
      </c>
      <c r="L288" t="str">
        <v>Decatur</v>
      </c>
      <c r="M288">
        <v>0</v>
      </c>
      <c r="N288">
        <v>0</v>
      </c>
      <c r="O288" t="b">
        <v>0</v>
      </c>
    </row>
    <row r="289" spans="1:15" ht="15.75" customHeight="1" x14ac:dyDescent="0.2">
      <c r="A289" t="str">
        <v>OFVP</v>
      </c>
      <c r="B289" t="str">
        <v>Trauma-Informed Behavioral Health</v>
      </c>
      <c r="C289">
        <v>0</v>
      </c>
      <c r="D289">
        <v>2600</v>
      </c>
      <c r="E289" t="str">
        <v>The Board of Trustees of the University of Illinois</v>
      </c>
      <c r="F289" s="38">
        <v>0</v>
      </c>
      <c r="G289" s="38">
        <v>0</v>
      </c>
      <c r="H289" s="39">
        <v>299732</v>
      </c>
      <c r="I289">
        <v>2024</v>
      </c>
      <c r="J289" t="str">
        <v>Greater Illinois</v>
      </c>
      <c r="K289" t="str">
        <v>Vermillion</v>
      </c>
      <c r="L289" t="str">
        <v>Danville</v>
      </c>
      <c r="M289">
        <v>0</v>
      </c>
      <c r="N289">
        <v>0</v>
      </c>
      <c r="O289" t="b">
        <v>0</v>
      </c>
    </row>
    <row r="290" spans="1:15" ht="15.75" customHeight="1" x14ac:dyDescent="0.2">
      <c r="A290" t="str">
        <v>OFVP</v>
      </c>
      <c r="B290" t="str">
        <v>Trauma-Informed Behavioral Health</v>
      </c>
      <c r="C290">
        <v>0</v>
      </c>
      <c r="D290">
        <v>2600</v>
      </c>
      <c r="E290" t="str">
        <v>TOUCHETTE REGIONAL HOSPITAL</v>
      </c>
      <c r="F290" s="38">
        <v>0</v>
      </c>
      <c r="G290" s="38">
        <v>45838</v>
      </c>
      <c r="H290" s="39">
        <v>309342</v>
      </c>
      <c r="I290">
        <v>2024</v>
      </c>
      <c r="J290" t="str">
        <v>Greater Illinois</v>
      </c>
      <c r="K290" t="str">
        <v>St. Clair</v>
      </c>
      <c r="L290" t="str">
        <v>Belleville Cluster</v>
      </c>
      <c r="M290">
        <v>0</v>
      </c>
      <c r="N290">
        <v>0</v>
      </c>
      <c r="O290" t="b">
        <v>0</v>
      </c>
    </row>
    <row r="291" spans="1:15" ht="15.75" customHeight="1" x14ac:dyDescent="0.2">
      <c r="A291" t="str">
        <v>OFVP</v>
      </c>
      <c r="B291" t="str">
        <v>Trauma-Informed Behavioral Health</v>
      </c>
      <c r="C291">
        <v>0</v>
      </c>
      <c r="D291">
        <v>2600</v>
      </c>
      <c r="E291" t="str">
        <v>Will County Executive Office</v>
      </c>
      <c r="F291" s="38">
        <v>0</v>
      </c>
      <c r="G291" s="38">
        <v>45473</v>
      </c>
      <c r="H291" s="39">
        <v>305000</v>
      </c>
      <c r="I291">
        <v>2024</v>
      </c>
      <c r="J291" t="str">
        <v>Greater Illinois</v>
      </c>
      <c r="K291" t="str">
        <v>Will, Kendall</v>
      </c>
      <c r="L291" t="str">
        <v>Joliet</v>
      </c>
      <c r="M291">
        <v>0</v>
      </c>
      <c r="N291">
        <v>0</v>
      </c>
      <c r="O291" t="b">
        <v>0</v>
      </c>
    </row>
    <row r="292" spans="1:15" ht="15.75" customHeight="1" x14ac:dyDescent="0.2">
      <c r="A292" t="str">
        <v>OFVP</v>
      </c>
      <c r="B292" t="str">
        <v>Trauma-Informed Behavioral Health</v>
      </c>
      <c r="C292">
        <v>0</v>
      </c>
      <c r="D292">
        <v>2600</v>
      </c>
      <c r="E292" t="str">
        <v>YOUTH CROSSROADS</v>
      </c>
      <c r="F292" s="38">
        <v>0</v>
      </c>
      <c r="G292" s="38">
        <v>0</v>
      </c>
      <c r="H292" s="39">
        <v>294511</v>
      </c>
      <c r="I292">
        <v>2024</v>
      </c>
      <c r="J292" t="str">
        <v>Greater Illinois</v>
      </c>
      <c r="K292" t="str">
        <v>Cook</v>
      </c>
      <c r="L292" t="str">
        <v>Berwyn-Cicero Cluster</v>
      </c>
      <c r="M292">
        <v>0</v>
      </c>
      <c r="N292">
        <v>0</v>
      </c>
      <c r="O292" t="b">
        <v>0</v>
      </c>
    </row>
    <row r="293" spans="1:15" ht="15.75" customHeight="1" x14ac:dyDescent="0.2">
      <c r="A293" t="str">
        <v>OFVP</v>
      </c>
      <c r="B293" t="str">
        <v xml:space="preserve">TA Services Violence Prevention </v>
      </c>
      <c r="C293">
        <v>0</v>
      </c>
      <c r="D293">
        <v>2771</v>
      </c>
      <c r="E293" t="str">
        <v>Acclivus, Inc.</v>
      </c>
      <c r="F293" s="38">
        <v>0</v>
      </c>
      <c r="G293" s="38">
        <v>45930</v>
      </c>
      <c r="H293" s="39">
        <v>2012957</v>
      </c>
      <c r="I293">
        <v>2024</v>
      </c>
      <c r="J293" t="str">
        <v>Chicago</v>
      </c>
      <c r="K293" t="str">
        <v>Cook</v>
      </c>
      <c r="L293" t="str">
        <v>z TTAS - Chicago</v>
      </c>
      <c r="M293">
        <v>1</v>
      </c>
      <c r="N293">
        <v>0</v>
      </c>
      <c r="O293" t="b">
        <v>0</v>
      </c>
    </row>
    <row r="294" spans="1:15" ht="15.75" customHeight="1" x14ac:dyDescent="0.2">
      <c r="A294" t="str">
        <v>OFVP</v>
      </c>
      <c r="B294" t="str">
        <v xml:space="preserve">TA Services Violence Prevention </v>
      </c>
      <c r="C294">
        <v>0</v>
      </c>
      <c r="D294">
        <v>2771</v>
      </c>
      <c r="E294" t="str">
        <v>Metropolitan Family Services</v>
      </c>
      <c r="F294" s="38">
        <v>0</v>
      </c>
      <c r="G294" s="38">
        <v>45565</v>
      </c>
      <c r="H294" s="39">
        <v>1321375.8899999999</v>
      </c>
      <c r="I294">
        <v>2024</v>
      </c>
      <c r="J294" t="str">
        <v>Chicago</v>
      </c>
      <c r="K294" t="str">
        <v>Cook</v>
      </c>
      <c r="L294" t="str">
        <v>z TTAS - Chicago</v>
      </c>
      <c r="M294">
        <v>1</v>
      </c>
      <c r="N294">
        <v>0</v>
      </c>
      <c r="O294" t="b">
        <v>1</v>
      </c>
    </row>
    <row r="295" spans="1:15" ht="15.75" customHeight="1" x14ac:dyDescent="0.2">
      <c r="A295" t="str">
        <v>OFVP</v>
      </c>
      <c r="B295" t="str">
        <v xml:space="preserve">TA Services Violence Prevention </v>
      </c>
      <c r="C295">
        <v>0</v>
      </c>
      <c r="D295">
        <v>2771</v>
      </c>
      <c r="E295" t="str">
        <v>UNIVERSAL FAMILY CONNECTION</v>
      </c>
      <c r="F295" s="38">
        <v>0</v>
      </c>
      <c r="G295" s="38">
        <v>45344</v>
      </c>
      <c r="H295" s="39">
        <v>595200</v>
      </c>
      <c r="I295">
        <v>2024</v>
      </c>
      <c r="J295" t="str">
        <v>Chicago</v>
      </c>
      <c r="K295" t="str">
        <v>Cook</v>
      </c>
      <c r="L295" t="str">
        <v>z TTAS - Chicago</v>
      </c>
      <c r="M295">
        <v>0</v>
      </c>
      <c r="N295">
        <v>0</v>
      </c>
      <c r="O295" t="b">
        <v>0</v>
      </c>
    </row>
    <row r="296" spans="1:15" ht="15.75" customHeight="1" x14ac:dyDescent="0.2">
      <c r="A296" t="str">
        <v>OFVP</v>
      </c>
      <c r="B296" t="str">
        <v xml:space="preserve">TA Services Youth Development </v>
      </c>
      <c r="C296">
        <v>0</v>
      </c>
      <c r="D296">
        <v>2772</v>
      </c>
      <c r="E296" t="str">
        <v>BLACK COMMUNITY PROVIDER</v>
      </c>
      <c r="F296" s="38">
        <v>0</v>
      </c>
      <c r="G296" s="38">
        <v>45565</v>
      </c>
      <c r="H296" s="39">
        <v>534847</v>
      </c>
      <c r="I296">
        <v>2024</v>
      </c>
      <c r="J296" t="str">
        <v>Chicago</v>
      </c>
      <c r="K296" t="str">
        <v>Cook</v>
      </c>
      <c r="L296" t="str">
        <v>z TTAS - Chicago</v>
      </c>
      <c r="M296">
        <v>0</v>
      </c>
      <c r="N296">
        <v>0</v>
      </c>
      <c r="O296" t="b">
        <v>0</v>
      </c>
    </row>
    <row r="297" spans="1:15" ht="15.75" customHeight="1" x14ac:dyDescent="0.2">
      <c r="A297" t="str">
        <v>OFVP</v>
      </c>
      <c r="B297" t="str">
        <v xml:space="preserve">TA Services Youth Development </v>
      </c>
      <c r="C297">
        <v>0</v>
      </c>
      <c r="D297">
        <v>2772</v>
      </c>
      <c r="E297" t="str">
        <v>Metropolitan Family Services</v>
      </c>
      <c r="F297" s="38">
        <v>0</v>
      </c>
      <c r="G297" s="38">
        <v>45565</v>
      </c>
      <c r="H297" s="39">
        <v>751677</v>
      </c>
      <c r="I297">
        <v>2024</v>
      </c>
      <c r="J297" t="str">
        <v>Chicago</v>
      </c>
      <c r="K297" t="str">
        <v>Cook</v>
      </c>
      <c r="L297" t="str">
        <v>z TTAS - Chicago</v>
      </c>
      <c r="M297">
        <v>1</v>
      </c>
      <c r="N297">
        <v>0</v>
      </c>
      <c r="O297" t="b">
        <v>1</v>
      </c>
    </row>
    <row r="298" spans="1:15" ht="15.75" customHeight="1" x14ac:dyDescent="0.2">
      <c r="A298" t="str">
        <v>OFVP</v>
      </c>
      <c r="B298" t="str">
        <v xml:space="preserve">TA Services Youth Development </v>
      </c>
      <c r="C298">
        <v>0</v>
      </c>
      <c r="D298">
        <v>2772</v>
      </c>
      <c r="E298" t="str">
        <v>Prevention First, Inc</v>
      </c>
      <c r="F298" s="38">
        <v>0</v>
      </c>
      <c r="G298" s="38">
        <v>45565</v>
      </c>
      <c r="H298" s="39">
        <v>611053</v>
      </c>
      <c r="I298">
        <v>2024</v>
      </c>
      <c r="J298" t="str">
        <v>Chicago</v>
      </c>
      <c r="K298" t="str">
        <v>Cook</v>
      </c>
      <c r="L298" t="str">
        <v>z TTAS - Chicago</v>
      </c>
      <c r="M298">
        <v>0</v>
      </c>
      <c r="N298">
        <v>0</v>
      </c>
      <c r="O298" t="b">
        <v>0</v>
      </c>
    </row>
    <row r="299" spans="1:15" ht="15.75" customHeight="1" x14ac:dyDescent="0.2">
      <c r="A299" t="str">
        <v>OFVP</v>
      </c>
      <c r="B299" t="str">
        <v xml:space="preserve">Chicago Conveners </v>
      </c>
      <c r="C299">
        <v>0</v>
      </c>
      <c r="D299">
        <v>2773</v>
      </c>
      <c r="E299" t="str">
        <v>ACCLIVUS, INC.</v>
      </c>
      <c r="F299" s="38">
        <v>0</v>
      </c>
      <c r="G299" s="38">
        <v>45747</v>
      </c>
      <c r="H299" s="39">
        <v>100000</v>
      </c>
      <c r="I299">
        <v>2024</v>
      </c>
      <c r="J299" t="str">
        <v>Chicago</v>
      </c>
      <c r="K299" t="str">
        <v>Cook</v>
      </c>
      <c r="L299" t="str">
        <v>Fuller Park</v>
      </c>
      <c r="M299">
        <v>1</v>
      </c>
      <c r="N299">
        <v>0</v>
      </c>
      <c r="O299" t="b">
        <v>0</v>
      </c>
    </row>
    <row r="300" spans="1:15" ht="15.75" customHeight="1" x14ac:dyDescent="0.2">
      <c r="A300" t="str">
        <v>OFVP</v>
      </c>
      <c r="B300" t="str">
        <v xml:space="preserve">Chicago Conveners </v>
      </c>
      <c r="C300">
        <v>0</v>
      </c>
      <c r="D300">
        <v>2773</v>
      </c>
      <c r="E300" t="str">
        <v>ACCLIVUS, INC.</v>
      </c>
      <c r="F300" s="38">
        <v>0</v>
      </c>
      <c r="G300" s="38">
        <v>45747</v>
      </c>
      <c r="H300" s="39">
        <v>100000</v>
      </c>
      <c r="I300">
        <v>2024</v>
      </c>
      <c r="J300" t="str">
        <v>Chicago</v>
      </c>
      <c r="K300" t="str">
        <v>Cook</v>
      </c>
      <c r="L300" t="str">
        <v>Greater Grand Crossing</v>
      </c>
      <c r="M300">
        <v>1</v>
      </c>
      <c r="N300">
        <v>0</v>
      </c>
      <c r="O300" t="b">
        <v>0</v>
      </c>
    </row>
    <row r="301" spans="1:15" ht="15.75" customHeight="1" x14ac:dyDescent="0.2">
      <c r="A301" t="str">
        <v>OFVP</v>
      </c>
      <c r="B301" t="str">
        <v xml:space="preserve">Chicago Conveners </v>
      </c>
      <c r="C301">
        <v>0</v>
      </c>
      <c r="D301">
        <v>2773</v>
      </c>
      <c r="E301" t="str">
        <v>ACCLIVUS, INC.</v>
      </c>
      <c r="F301" s="38">
        <v>0</v>
      </c>
      <c r="G301" s="38">
        <v>45747</v>
      </c>
      <c r="H301" s="39">
        <v>100000</v>
      </c>
      <c r="I301">
        <v>2024</v>
      </c>
      <c r="J301" t="str">
        <v>Chicago</v>
      </c>
      <c r="K301" t="str">
        <v>Cook</v>
      </c>
      <c r="L301" t="str">
        <v>Washington Park</v>
      </c>
      <c r="M301">
        <v>1</v>
      </c>
      <c r="N301">
        <v>0</v>
      </c>
      <c r="O301" t="b">
        <v>0</v>
      </c>
    </row>
    <row r="302" spans="1:15" ht="15.75" customHeight="1" x14ac:dyDescent="0.2">
      <c r="A302" t="str">
        <v>OFVP</v>
      </c>
      <c r="B302" t="str">
        <v xml:space="preserve">Chicago Conveners </v>
      </c>
      <c r="C302">
        <v>0</v>
      </c>
      <c r="D302">
        <v>2773</v>
      </c>
      <c r="E302" t="str">
        <v>ACCLIVUS, INC.</v>
      </c>
      <c r="F302" s="38">
        <v>0</v>
      </c>
      <c r="G302" s="38">
        <v>45747</v>
      </c>
      <c r="H302" s="39">
        <v>100000</v>
      </c>
      <c r="I302">
        <v>2024</v>
      </c>
      <c r="J302" t="str">
        <v>Chicago</v>
      </c>
      <c r="K302" t="str">
        <v>Cook</v>
      </c>
      <c r="L302" t="str">
        <v>West Pullman</v>
      </c>
      <c r="M302">
        <v>1</v>
      </c>
      <c r="N302">
        <v>0</v>
      </c>
      <c r="O302" t="b">
        <v>0</v>
      </c>
    </row>
    <row r="303" spans="1:15" ht="15.75" customHeight="1" x14ac:dyDescent="0.2">
      <c r="A303" t="str">
        <v>OFVP</v>
      </c>
      <c r="B303" t="str">
        <v xml:space="preserve">Chicago Conveners </v>
      </c>
      <c r="C303">
        <v>0</v>
      </c>
      <c r="D303">
        <v>2773</v>
      </c>
      <c r="E303" t="str">
        <v>HOPE OPPORTUNITY PURPOSE</v>
      </c>
      <c r="F303" s="38">
        <v>0</v>
      </c>
      <c r="G303" s="38">
        <v>45747</v>
      </c>
      <c r="H303" s="39">
        <v>100000</v>
      </c>
      <c r="I303">
        <v>2024</v>
      </c>
      <c r="J303" t="str">
        <v>Chicago</v>
      </c>
      <c r="K303" t="str">
        <v>Cook</v>
      </c>
      <c r="L303" t="str">
        <v>New City</v>
      </c>
      <c r="M303">
        <v>0</v>
      </c>
      <c r="N303">
        <v>0</v>
      </c>
      <c r="O303" t="b">
        <v>0</v>
      </c>
    </row>
    <row r="304" spans="1:15" ht="15.75" customHeight="1" x14ac:dyDescent="0.2">
      <c r="A304" t="str">
        <v>OFVP</v>
      </c>
      <c r="B304" t="str">
        <v xml:space="preserve">Chicago Conveners </v>
      </c>
      <c r="C304">
        <v>0</v>
      </c>
      <c r="D304">
        <v>2773</v>
      </c>
      <c r="E304" t="str">
        <v>Lawrence Hall Youth Services</v>
      </c>
      <c r="F304" s="38">
        <v>0</v>
      </c>
      <c r="G304" s="38">
        <v>45747</v>
      </c>
      <c r="H304" s="39">
        <v>100000</v>
      </c>
      <c r="I304">
        <v>2024</v>
      </c>
      <c r="J304" t="str">
        <v>Chicago</v>
      </c>
      <c r="K304" t="str">
        <v>Cook</v>
      </c>
      <c r="L304" t="str">
        <v>South Shore</v>
      </c>
      <c r="M304">
        <v>0</v>
      </c>
      <c r="N304">
        <v>0</v>
      </c>
      <c r="O304" t="b">
        <v>0</v>
      </c>
    </row>
    <row r="305" spans="1:15" ht="15.75" customHeight="1" x14ac:dyDescent="0.2">
      <c r="A305" t="str">
        <v>OFVP</v>
      </c>
      <c r="B305" t="str">
        <v xml:space="preserve">Chicago Conveners </v>
      </c>
      <c r="C305">
        <v>0</v>
      </c>
      <c r="D305">
        <v>2773</v>
      </c>
      <c r="E305" t="str">
        <v>PHALANX FAMILY SERVICES</v>
      </c>
      <c r="F305" s="38">
        <v>0</v>
      </c>
      <c r="G305" s="38">
        <v>45747</v>
      </c>
      <c r="H305" s="39">
        <v>100000</v>
      </c>
      <c r="I305">
        <v>2024</v>
      </c>
      <c r="J305" t="str">
        <v>Chicago</v>
      </c>
      <c r="K305" t="str">
        <v>Cook</v>
      </c>
      <c r="L305" t="str">
        <v>Roseland</v>
      </c>
      <c r="M305">
        <v>1</v>
      </c>
      <c r="N305">
        <v>0</v>
      </c>
      <c r="O305" t="b">
        <v>0</v>
      </c>
    </row>
    <row r="306" spans="1:15" ht="15.75" customHeight="1" x14ac:dyDescent="0.2">
      <c r="A306" t="str">
        <v>OFVP</v>
      </c>
      <c r="B306" t="str">
        <v xml:space="preserve">Chicago Conveners </v>
      </c>
      <c r="C306">
        <v>0</v>
      </c>
      <c r="D306">
        <v>2773</v>
      </c>
      <c r="E306" t="str">
        <v>Public Equity</v>
      </c>
      <c r="F306" s="38">
        <v>0</v>
      </c>
      <c r="G306" s="38">
        <v>45747</v>
      </c>
      <c r="H306" s="39">
        <v>100000</v>
      </c>
      <c r="I306">
        <v>2024</v>
      </c>
      <c r="J306" t="str">
        <v>Chicago</v>
      </c>
      <c r="K306" t="str">
        <v>Cook</v>
      </c>
      <c r="L306" t="str">
        <v>West Englewood</v>
      </c>
      <c r="M306">
        <v>1</v>
      </c>
      <c r="N306">
        <v>0</v>
      </c>
      <c r="O306" t="b">
        <v>1</v>
      </c>
    </row>
    <row r="307" spans="1:15" ht="15.75" customHeight="1" x14ac:dyDescent="0.2">
      <c r="A307" t="str">
        <v>OFVP</v>
      </c>
      <c r="B307" t="str">
        <v xml:space="preserve">Chicago Conveners </v>
      </c>
      <c r="C307">
        <v>0</v>
      </c>
      <c r="D307">
        <v>2773</v>
      </c>
      <c r="E307" t="str">
        <v>Puerto Rican Cultural Center</v>
      </c>
      <c r="F307" s="38">
        <v>0</v>
      </c>
      <c r="G307" s="38">
        <v>45747</v>
      </c>
      <c r="H307" s="39">
        <v>100000</v>
      </c>
      <c r="I307">
        <v>2024</v>
      </c>
      <c r="J307" t="str">
        <v>Chicago</v>
      </c>
      <c r="K307" t="str">
        <v>Cook</v>
      </c>
      <c r="L307" t="str">
        <v>Humboldt Park</v>
      </c>
      <c r="M307">
        <v>1</v>
      </c>
      <c r="N307">
        <v>0</v>
      </c>
      <c r="O307" t="b">
        <v>0</v>
      </c>
    </row>
    <row r="308" spans="1:15" ht="15.75" customHeight="1" x14ac:dyDescent="0.2">
      <c r="A308" t="str">
        <v>OFVP</v>
      </c>
      <c r="B308" t="str">
        <v xml:space="preserve">Chicago Conveners </v>
      </c>
      <c r="C308">
        <v>0</v>
      </c>
      <c r="D308">
        <v>2773</v>
      </c>
      <c r="E308" t="str">
        <v>UCAN</v>
      </c>
      <c r="F308" s="38">
        <v>0</v>
      </c>
      <c r="G308" s="38">
        <v>45747</v>
      </c>
      <c r="H308" s="39">
        <v>100000</v>
      </c>
      <c r="I308">
        <v>2024</v>
      </c>
      <c r="J308" t="str">
        <v>Chicago</v>
      </c>
      <c r="K308" t="str">
        <v>Cook</v>
      </c>
      <c r="L308" t="str">
        <v>North Lawndale</v>
      </c>
      <c r="M308">
        <v>1</v>
      </c>
      <c r="N308">
        <v>0</v>
      </c>
      <c r="O308" t="b">
        <v>1</v>
      </c>
    </row>
    <row r="309" spans="1:15" ht="15.75" customHeight="1" x14ac:dyDescent="0.2">
      <c r="A309" t="str">
        <v>OFVP</v>
      </c>
      <c r="B309" t="str">
        <v xml:space="preserve">Chicago Conveners </v>
      </c>
      <c r="C309">
        <v>0</v>
      </c>
      <c r="D309">
        <v>2773</v>
      </c>
      <c r="E309" t="str">
        <v>UNIVERSAL FAMILY CONNECTION</v>
      </c>
      <c r="F309" s="38">
        <v>0</v>
      </c>
      <c r="G309" s="38">
        <v>45747</v>
      </c>
      <c r="H309" s="39">
        <v>100000</v>
      </c>
      <c r="I309">
        <v>2024</v>
      </c>
      <c r="J309" t="str">
        <v>Chicago</v>
      </c>
      <c r="K309" t="str">
        <v>Cook</v>
      </c>
      <c r="L309" t="str">
        <v xml:space="preserve">Auburn Gresham </v>
      </c>
      <c r="M309">
        <v>0</v>
      </c>
      <c r="N309">
        <v>0</v>
      </c>
      <c r="O309" t="b">
        <v>0</v>
      </c>
    </row>
    <row r="310" spans="1:15" ht="15.75" customHeight="1" x14ac:dyDescent="0.2">
      <c r="A310" t="str">
        <v>OFVP</v>
      </c>
      <c r="B310" t="str">
        <v xml:space="preserve">Chicago Conveners </v>
      </c>
      <c r="C310">
        <v>0</v>
      </c>
      <c r="D310">
        <v>2773</v>
      </c>
      <c r="E310" t="str">
        <v>UNIVERSAL FAMILY CONNECTION</v>
      </c>
      <c r="F310" s="38">
        <v>0</v>
      </c>
      <c r="G310" s="38">
        <v>45747</v>
      </c>
      <c r="H310" s="39">
        <v>100000</v>
      </c>
      <c r="I310">
        <v>2024</v>
      </c>
      <c r="J310" t="str">
        <v>Chicago</v>
      </c>
      <c r="K310" t="str">
        <v>Cook</v>
      </c>
      <c r="L310" t="str">
        <v>Englewood</v>
      </c>
      <c r="M310">
        <v>0</v>
      </c>
      <c r="N310">
        <v>0</v>
      </c>
      <c r="O310" t="b">
        <v>0</v>
      </c>
    </row>
    <row r="311" spans="1:15" ht="15.75" customHeight="1" x14ac:dyDescent="0.2">
      <c r="A311" t="str">
        <v>OFVP</v>
      </c>
      <c r="B311" t="str">
        <v xml:space="preserve">Chicago Conveners </v>
      </c>
      <c r="C311">
        <v>0</v>
      </c>
      <c r="D311">
        <v>2773</v>
      </c>
      <c r="E311" t="str">
        <v>WHAT ABOUT US CHARITABLE</v>
      </c>
      <c r="F311" s="38">
        <v>0</v>
      </c>
      <c r="G311" s="38">
        <v>45747</v>
      </c>
      <c r="H311" s="39">
        <v>100000</v>
      </c>
      <c r="I311">
        <v>2024</v>
      </c>
      <c r="J311" t="str">
        <v>Chicago</v>
      </c>
      <c r="K311" t="str">
        <v>Cook</v>
      </c>
      <c r="L311" t="str">
        <v>Austin</v>
      </c>
      <c r="M311">
        <v>0</v>
      </c>
      <c r="N311">
        <v>0</v>
      </c>
      <c r="O311" t="b">
        <v>0</v>
      </c>
    </row>
    <row r="312" spans="1:15" ht="15.75" customHeight="1" x14ac:dyDescent="0.2">
      <c r="A312" t="str">
        <v>OFVP</v>
      </c>
      <c r="B312" t="str">
        <v xml:space="preserve">Chicago Conveners </v>
      </c>
      <c r="C312">
        <v>0</v>
      </c>
      <c r="D312">
        <v>2773</v>
      </c>
      <c r="E312" t="str">
        <v>YMCA OF METROPOLITAN CHICAGO</v>
      </c>
      <c r="F312" s="38">
        <v>0</v>
      </c>
      <c r="G312" s="38">
        <v>45747</v>
      </c>
      <c r="H312" s="39">
        <v>100000</v>
      </c>
      <c r="I312">
        <v>2024</v>
      </c>
      <c r="J312" t="str">
        <v>Chicago</v>
      </c>
      <c r="K312" t="str">
        <v>Cook</v>
      </c>
      <c r="L312" t="str">
        <v>Chicago Lawn</v>
      </c>
      <c r="M312">
        <v>1</v>
      </c>
      <c r="N312">
        <v>0</v>
      </c>
      <c r="O312" t="b">
        <v>0</v>
      </c>
    </row>
    <row r="313" spans="1:15" ht="15.75" customHeight="1" x14ac:dyDescent="0.2">
      <c r="A313" t="str">
        <v>OFVP</v>
      </c>
      <c r="B313" t="str">
        <v xml:space="preserve">Chicago Conveners </v>
      </c>
      <c r="C313">
        <v>0</v>
      </c>
      <c r="D313">
        <v>2773</v>
      </c>
      <c r="E313" t="str">
        <v>YMCA OF METROPOLITAN CHICAGO</v>
      </c>
      <c r="F313" s="38">
        <v>0</v>
      </c>
      <c r="G313" s="38">
        <v>45747</v>
      </c>
      <c r="H313" s="39">
        <v>100000</v>
      </c>
      <c r="I313">
        <v>2024</v>
      </c>
      <c r="J313" t="str">
        <v>Chicago</v>
      </c>
      <c r="K313" t="str">
        <v>Cook</v>
      </c>
      <c r="L313" t="str">
        <v>East Garfield Park</v>
      </c>
      <c r="M313">
        <v>1</v>
      </c>
      <c r="N313">
        <v>0</v>
      </c>
      <c r="O313" t="b">
        <v>0</v>
      </c>
    </row>
    <row r="314" spans="1:15" ht="15.75" customHeight="1" x14ac:dyDescent="0.2">
      <c r="A314" t="str">
        <v>OFVP</v>
      </c>
      <c r="B314" t="str">
        <v xml:space="preserve">Chicago Conveners </v>
      </c>
      <c r="C314">
        <v>0</v>
      </c>
      <c r="D314">
        <v>2773</v>
      </c>
      <c r="E314" t="str">
        <v>YMCA OF METROPOLITAN CHICAGO</v>
      </c>
      <c r="F314" s="38">
        <v>0</v>
      </c>
      <c r="G314" s="38">
        <v>45747</v>
      </c>
      <c r="H314" s="39">
        <v>100000</v>
      </c>
      <c r="I314">
        <v>2024</v>
      </c>
      <c r="J314" t="str">
        <v>Chicago</v>
      </c>
      <c r="K314" t="str">
        <v>Cook</v>
      </c>
      <c r="L314" t="str">
        <v>South Chicago</v>
      </c>
      <c r="M314">
        <v>1</v>
      </c>
      <c r="N314">
        <v>0</v>
      </c>
      <c r="O314" t="b">
        <v>0</v>
      </c>
    </row>
    <row r="315" spans="1:15" ht="15.75" customHeight="1" x14ac:dyDescent="0.2">
      <c r="A315" t="str">
        <v>OFVP</v>
      </c>
      <c r="B315" t="str">
        <v xml:space="preserve">Chicago Conveners </v>
      </c>
      <c r="C315">
        <v>0</v>
      </c>
      <c r="D315">
        <v>2773</v>
      </c>
      <c r="E315" t="str">
        <v>YMCA OF METROPOLITAN CHICAGO</v>
      </c>
      <c r="F315" s="38">
        <v>0</v>
      </c>
      <c r="G315" s="38">
        <v>45747</v>
      </c>
      <c r="H315" s="39">
        <v>100000</v>
      </c>
      <c r="I315">
        <v>2024</v>
      </c>
      <c r="J315" t="str">
        <v>Chicago</v>
      </c>
      <c r="K315" t="str">
        <v>Cook</v>
      </c>
      <c r="L315" t="str">
        <v>West Garfield Park</v>
      </c>
      <c r="M315">
        <v>1</v>
      </c>
      <c r="N315">
        <v>0</v>
      </c>
      <c r="O315" t="b">
        <v>0</v>
      </c>
    </row>
    <row r="316" spans="1:15" ht="15.75" customHeight="1" x14ac:dyDescent="0.2">
      <c r="A316" t="str">
        <v>OFVP</v>
      </c>
      <c r="B316" t="str">
        <v xml:space="preserve">Chicago Conveners </v>
      </c>
      <c r="C316">
        <v>0</v>
      </c>
      <c r="D316">
        <v>2773</v>
      </c>
      <c r="E316" t="str">
        <v>YMCA OF METROPOLITAN CHICAGO</v>
      </c>
      <c r="F316" s="38">
        <v>0</v>
      </c>
      <c r="G316" s="38">
        <v>45747</v>
      </c>
      <c r="H316" s="39">
        <v>100000</v>
      </c>
      <c r="I316">
        <v>2024</v>
      </c>
      <c r="J316" t="str">
        <v>Chicago</v>
      </c>
      <c r="K316" t="str">
        <v>Cook</v>
      </c>
      <c r="L316" t="str">
        <v>Woodlawn</v>
      </c>
      <c r="M316">
        <v>1</v>
      </c>
      <c r="N316">
        <v>0</v>
      </c>
      <c r="O316" t="b">
        <v>0</v>
      </c>
    </row>
    <row r="317" spans="1:15" ht="15.75" customHeight="1" x14ac:dyDescent="0.2">
      <c r="A317" t="str">
        <v>OFVP</v>
      </c>
      <c r="B317" t="str">
        <v xml:space="preserve">Violence Prevention </v>
      </c>
      <c r="C317">
        <v>0</v>
      </c>
      <c r="D317">
        <v>2774</v>
      </c>
      <c r="E317" t="str">
        <v>ACCLIVUS, INC.</v>
      </c>
      <c r="F317" s="38">
        <v>0</v>
      </c>
      <c r="G317" s="38">
        <v>45838</v>
      </c>
      <c r="H317" s="39">
        <v>994546</v>
      </c>
      <c r="I317">
        <v>2024</v>
      </c>
      <c r="J317" t="str">
        <v>Chicago</v>
      </c>
      <c r="K317" t="str">
        <v>Cook</v>
      </c>
      <c r="L317" t="str">
        <v>Fuller Park</v>
      </c>
      <c r="M317">
        <v>1</v>
      </c>
      <c r="N317">
        <v>0</v>
      </c>
      <c r="O317" t="b">
        <v>0</v>
      </c>
    </row>
    <row r="318" spans="1:15" ht="15.75" customHeight="1" x14ac:dyDescent="0.2">
      <c r="A318" t="str">
        <v>OFVP</v>
      </c>
      <c r="B318" t="str">
        <v xml:space="preserve">Violence Prevention </v>
      </c>
      <c r="C318">
        <v>0</v>
      </c>
      <c r="D318">
        <v>2774</v>
      </c>
      <c r="E318" t="str">
        <v>ACCLIVUS, INC.</v>
      </c>
      <c r="F318" s="38">
        <v>0</v>
      </c>
      <c r="G318" s="38">
        <v>45688</v>
      </c>
      <c r="H318" s="39">
        <v>992891</v>
      </c>
      <c r="I318">
        <v>2024</v>
      </c>
      <c r="J318" t="str">
        <v>Chicago</v>
      </c>
      <c r="K318" t="str">
        <v>Cook</v>
      </c>
      <c r="L318" t="str">
        <v>Greater Grand Crossing</v>
      </c>
      <c r="M318">
        <v>1</v>
      </c>
      <c r="N318">
        <v>0</v>
      </c>
      <c r="O318" t="b">
        <v>0</v>
      </c>
    </row>
    <row r="319" spans="1:15" ht="15.75" customHeight="1" x14ac:dyDescent="0.2">
      <c r="A319" t="str">
        <v>OFVP</v>
      </c>
      <c r="B319" t="str">
        <v xml:space="preserve">Violence Prevention </v>
      </c>
      <c r="C319">
        <v>0</v>
      </c>
      <c r="D319">
        <v>2774</v>
      </c>
      <c r="E319" t="str">
        <v>ACCLIVUS, INC.</v>
      </c>
      <c r="F319" s="38">
        <v>0</v>
      </c>
      <c r="G319" s="38">
        <v>45688</v>
      </c>
      <c r="H319" s="39">
        <v>1016718</v>
      </c>
      <c r="I319">
        <v>2024</v>
      </c>
      <c r="J319" t="str">
        <v>Chicago</v>
      </c>
      <c r="K319" t="str">
        <v>Cook</v>
      </c>
      <c r="L319" t="str">
        <v>Washington Park</v>
      </c>
      <c r="M319">
        <v>1</v>
      </c>
      <c r="N319">
        <v>0</v>
      </c>
      <c r="O319" t="b">
        <v>0</v>
      </c>
    </row>
    <row r="320" spans="1:15" ht="15.75" customHeight="1" x14ac:dyDescent="0.2">
      <c r="A320" t="str">
        <v>OFVP</v>
      </c>
      <c r="B320" t="str">
        <v xml:space="preserve">Violence Prevention </v>
      </c>
      <c r="C320">
        <v>0</v>
      </c>
      <c r="D320">
        <v>2774</v>
      </c>
      <c r="E320" t="str">
        <v>ACCLIVUS, INC.</v>
      </c>
      <c r="F320" s="38">
        <v>0</v>
      </c>
      <c r="G320" s="38">
        <v>45688</v>
      </c>
      <c r="H320" s="39">
        <v>1015381</v>
      </c>
      <c r="I320">
        <v>2024</v>
      </c>
      <c r="J320" t="str">
        <v>Chicago</v>
      </c>
      <c r="K320" t="str">
        <v>Cook</v>
      </c>
      <c r="L320" t="str">
        <v>West Pullman</v>
      </c>
      <c r="M320">
        <v>1</v>
      </c>
      <c r="N320">
        <v>0</v>
      </c>
      <c r="O320" t="b">
        <v>0</v>
      </c>
    </row>
    <row r="321" spans="1:15" ht="15.75" customHeight="1" x14ac:dyDescent="0.2">
      <c r="A321" t="str">
        <v>OFVP</v>
      </c>
      <c r="B321" t="str">
        <v xml:space="preserve">Violence Prevention </v>
      </c>
      <c r="C321">
        <v>0</v>
      </c>
      <c r="D321">
        <v>2774</v>
      </c>
      <c r="E321" t="str">
        <v>Advocate Northside Health Network</v>
      </c>
      <c r="F321" s="38">
        <v>0</v>
      </c>
      <c r="G321" s="38">
        <v>45838</v>
      </c>
      <c r="H321" s="39">
        <v>554615</v>
      </c>
      <c r="I321">
        <v>2024</v>
      </c>
      <c r="J321" t="str">
        <v>Chicago</v>
      </c>
      <c r="K321" t="str">
        <v>Cook</v>
      </c>
      <c r="L321" t="str">
        <v>Austin</v>
      </c>
      <c r="M321">
        <v>0</v>
      </c>
      <c r="N321">
        <v>0</v>
      </c>
      <c r="O321" t="b">
        <v>0</v>
      </c>
    </row>
    <row r="322" spans="1:15" ht="15.75" customHeight="1" x14ac:dyDescent="0.2">
      <c r="A322" t="str">
        <v>OFVP</v>
      </c>
      <c r="B322" t="str">
        <v xml:space="preserve">Violence Prevention </v>
      </c>
      <c r="C322">
        <v>0</v>
      </c>
      <c r="D322">
        <v>2774</v>
      </c>
      <c r="E322" t="str">
        <v>Advocate Northside Health Network</v>
      </c>
      <c r="F322" s="38">
        <v>0</v>
      </c>
      <c r="G322" s="38">
        <v>45688</v>
      </c>
      <c r="H322" s="39">
        <v>554615</v>
      </c>
      <c r="I322">
        <v>2024</v>
      </c>
      <c r="J322" t="str">
        <v>Chicago</v>
      </c>
      <c r="K322" t="str">
        <v>Cook</v>
      </c>
      <c r="L322" t="str">
        <v>North Lawndale</v>
      </c>
      <c r="M322">
        <v>0</v>
      </c>
      <c r="N322">
        <v>0</v>
      </c>
      <c r="O322" t="b">
        <v>0</v>
      </c>
    </row>
    <row r="323" spans="1:15" ht="15.75" customHeight="1" x14ac:dyDescent="0.2">
      <c r="A323" t="str">
        <v>OFVP</v>
      </c>
      <c r="B323" t="str">
        <v xml:space="preserve">Violence Prevention </v>
      </c>
      <c r="C323">
        <v>0</v>
      </c>
      <c r="D323">
        <v>2774</v>
      </c>
      <c r="E323" t="str">
        <v>Advocate Northside Health Network</v>
      </c>
      <c r="F323" s="38">
        <v>0</v>
      </c>
      <c r="G323" s="38">
        <v>45688</v>
      </c>
      <c r="H323" s="39">
        <v>554615</v>
      </c>
      <c r="I323">
        <v>2024</v>
      </c>
      <c r="J323" t="str">
        <v>Chicago</v>
      </c>
      <c r="K323" t="str">
        <v>Cook</v>
      </c>
      <c r="L323" t="str">
        <v>West Garfield Park</v>
      </c>
      <c r="M323">
        <v>0</v>
      </c>
      <c r="N323">
        <v>0</v>
      </c>
      <c r="O323" t="b">
        <v>0</v>
      </c>
    </row>
    <row r="324" spans="1:15" ht="15.75" customHeight="1" x14ac:dyDescent="0.2">
      <c r="A324" t="str">
        <v>OFVP</v>
      </c>
      <c r="B324" t="str">
        <v xml:space="preserve">Violence Prevention </v>
      </c>
      <c r="C324">
        <v>0</v>
      </c>
      <c r="D324">
        <v>2774</v>
      </c>
      <c r="E324" t="str">
        <v>ADVOCATES OF CHANGE</v>
      </c>
      <c r="F324" s="38">
        <v>0</v>
      </c>
      <c r="G324" s="38">
        <v>45688</v>
      </c>
      <c r="H324" s="39">
        <v>307649</v>
      </c>
      <c r="I324">
        <v>2024</v>
      </c>
      <c r="J324" t="str">
        <v>Chicago</v>
      </c>
      <c r="K324" t="str">
        <v>Cook</v>
      </c>
      <c r="L324" t="str">
        <v>Riverdale</v>
      </c>
      <c r="M324">
        <v>0</v>
      </c>
      <c r="N324">
        <v>0</v>
      </c>
      <c r="O324" t="b">
        <v>0</v>
      </c>
    </row>
    <row r="325" spans="1:15" ht="15.75" customHeight="1" x14ac:dyDescent="0.2">
      <c r="A325" t="str">
        <v>OFVP</v>
      </c>
      <c r="B325" t="str">
        <v xml:space="preserve">Violence Prevention </v>
      </c>
      <c r="C325">
        <v>0</v>
      </c>
      <c r="D325">
        <v>2774</v>
      </c>
      <c r="E325" t="str">
        <v>Alliance of Local Service Organizations (ALSO)</v>
      </c>
      <c r="F325" s="38">
        <v>0</v>
      </c>
      <c r="G325" s="38">
        <v>45688</v>
      </c>
      <c r="H325" s="39">
        <v>550000</v>
      </c>
      <c r="I325">
        <v>2024</v>
      </c>
      <c r="J325" t="str">
        <v>Chicago</v>
      </c>
      <c r="K325" t="str">
        <v>Cook</v>
      </c>
      <c r="L325" t="str">
        <v>Humboldt Park</v>
      </c>
      <c r="M325">
        <v>1</v>
      </c>
      <c r="N325">
        <v>0</v>
      </c>
      <c r="O325" t="b">
        <v>1</v>
      </c>
    </row>
    <row r="326" spans="1:15" ht="15.75" customHeight="1" x14ac:dyDescent="0.2">
      <c r="A326" t="str">
        <v>OFVP</v>
      </c>
      <c r="B326" t="str">
        <v xml:space="preserve">Violence Prevention </v>
      </c>
      <c r="C326">
        <v>0</v>
      </c>
      <c r="D326">
        <v>2774</v>
      </c>
      <c r="E326" t="str">
        <v>Alliance of Local Service Organizations (ALSO)</v>
      </c>
      <c r="F326" s="38">
        <v>0</v>
      </c>
      <c r="G326" s="38">
        <v>45688</v>
      </c>
      <c r="H326" s="39">
        <v>300000</v>
      </c>
      <c r="I326">
        <v>2024</v>
      </c>
      <c r="J326" t="str">
        <v>Chicago</v>
      </c>
      <c r="K326" t="str">
        <v>Cook</v>
      </c>
      <c r="L326" t="str">
        <v>Northside Cluster</v>
      </c>
      <c r="M326">
        <v>1</v>
      </c>
      <c r="N326">
        <v>0</v>
      </c>
      <c r="O326" t="b">
        <v>1</v>
      </c>
    </row>
    <row r="327" spans="1:15" ht="15.75" customHeight="1" x14ac:dyDescent="0.2">
      <c r="A327" t="str">
        <v>OFVP</v>
      </c>
      <c r="B327" t="str">
        <v xml:space="preserve">Violence Prevention </v>
      </c>
      <c r="C327">
        <v>0</v>
      </c>
      <c r="D327">
        <v>2774</v>
      </c>
      <c r="E327" t="str">
        <v>Black Expo Community Development dba Contractor Advisors Business Development</v>
      </c>
      <c r="F327" s="38">
        <v>0</v>
      </c>
      <c r="G327" s="38">
        <v>45688</v>
      </c>
      <c r="H327" s="39">
        <v>287713</v>
      </c>
      <c r="I327">
        <v>2024</v>
      </c>
      <c r="J327" t="str">
        <v>Chicago</v>
      </c>
      <c r="K327" t="str">
        <v>Cook</v>
      </c>
      <c r="L327" t="str">
        <v xml:space="preserve">Auburn Gresham </v>
      </c>
      <c r="M327">
        <v>0</v>
      </c>
      <c r="N327">
        <v>0</v>
      </c>
      <c r="O327" t="b">
        <v>0</v>
      </c>
    </row>
    <row r="328" spans="1:15" ht="15.75" customHeight="1" x14ac:dyDescent="0.2">
      <c r="A328" t="str">
        <v>OFVP</v>
      </c>
      <c r="B328" t="str">
        <v xml:space="preserve">Violence Prevention </v>
      </c>
      <c r="C328">
        <v>0</v>
      </c>
      <c r="D328">
        <v>2774</v>
      </c>
      <c r="E328" t="str">
        <v>Black Expo Community Development dba Contractor Advisors Business Development</v>
      </c>
      <c r="F328" s="38">
        <v>0</v>
      </c>
      <c r="G328" s="38">
        <v>45688</v>
      </c>
      <c r="H328" s="39">
        <v>279666</v>
      </c>
      <c r="I328">
        <v>2024</v>
      </c>
      <c r="J328" t="str">
        <v>Chicago</v>
      </c>
      <c r="K328" t="str">
        <v>Cook</v>
      </c>
      <c r="L328" t="str">
        <v>Chatham</v>
      </c>
      <c r="M328">
        <v>0</v>
      </c>
      <c r="N328">
        <v>0</v>
      </c>
      <c r="O328" t="b">
        <v>0</v>
      </c>
    </row>
    <row r="329" spans="1:15" ht="15.75" customHeight="1" x14ac:dyDescent="0.2">
      <c r="A329" t="str">
        <v>OFVP</v>
      </c>
      <c r="B329" t="str">
        <v xml:space="preserve">Violence Prevention </v>
      </c>
      <c r="C329">
        <v>0</v>
      </c>
      <c r="D329">
        <v>2774</v>
      </c>
      <c r="E329" t="str">
        <v>Breakthrough Urban Ministries</v>
      </c>
      <c r="F329" s="38">
        <v>0</v>
      </c>
      <c r="G329" s="38">
        <v>45688</v>
      </c>
      <c r="H329" s="39">
        <v>600000</v>
      </c>
      <c r="I329">
        <v>2024</v>
      </c>
      <c r="J329" t="str">
        <v>Chicago</v>
      </c>
      <c r="K329" t="str">
        <v>Cook</v>
      </c>
      <c r="L329" t="str">
        <v>East Garfield Park</v>
      </c>
      <c r="M329">
        <v>1</v>
      </c>
      <c r="N329">
        <v>0</v>
      </c>
      <c r="O329" t="b">
        <v>1</v>
      </c>
    </row>
    <row r="330" spans="1:15" ht="15.75" customHeight="1" x14ac:dyDescent="0.2">
      <c r="A330" t="str">
        <v>OFVP</v>
      </c>
      <c r="B330" t="str">
        <v xml:space="preserve">Violence Prevention </v>
      </c>
      <c r="C330">
        <v>0</v>
      </c>
      <c r="D330">
        <v>2774</v>
      </c>
      <c r="E330" t="str">
        <v>BUILD Inc.</v>
      </c>
      <c r="F330" s="38">
        <v>0</v>
      </c>
      <c r="G330" s="38">
        <v>45688</v>
      </c>
      <c r="H330" s="39">
        <v>552868</v>
      </c>
      <c r="I330">
        <v>2024</v>
      </c>
      <c r="J330" t="str">
        <v>Chicago</v>
      </c>
      <c r="K330" t="str">
        <v>Cook</v>
      </c>
      <c r="L330" t="str">
        <v>Austin</v>
      </c>
      <c r="M330">
        <v>1</v>
      </c>
      <c r="N330">
        <v>0</v>
      </c>
      <c r="O330" t="b">
        <v>0</v>
      </c>
    </row>
    <row r="331" spans="1:15" ht="15.75" customHeight="1" x14ac:dyDescent="0.2">
      <c r="A331" t="str">
        <v>OFVP</v>
      </c>
      <c r="B331" t="str">
        <v xml:space="preserve">Violence Prevention </v>
      </c>
      <c r="C331">
        <v>0</v>
      </c>
      <c r="D331">
        <v>2774</v>
      </c>
      <c r="E331" t="str">
        <v>BUILD Inc.</v>
      </c>
      <c r="F331" s="38">
        <v>0</v>
      </c>
      <c r="G331" s="38">
        <v>45688</v>
      </c>
      <c r="H331" s="39">
        <v>484547</v>
      </c>
      <c r="I331">
        <v>2024</v>
      </c>
      <c r="J331" t="str">
        <v>Chicago</v>
      </c>
      <c r="K331" t="str">
        <v>Cook</v>
      </c>
      <c r="L331" t="str">
        <v>Humboldt Park</v>
      </c>
      <c r="M331">
        <v>1</v>
      </c>
      <c r="N331">
        <v>0</v>
      </c>
      <c r="O331" t="b">
        <v>0</v>
      </c>
    </row>
    <row r="332" spans="1:15" ht="15.75" customHeight="1" x14ac:dyDescent="0.2">
      <c r="A332" t="str">
        <v>OFVP</v>
      </c>
      <c r="B332" t="str">
        <v xml:space="preserve">Violence Prevention </v>
      </c>
      <c r="C332">
        <v>0</v>
      </c>
      <c r="D332">
        <v>2774</v>
      </c>
      <c r="E332" t="str">
        <v>BUILD Inc.</v>
      </c>
      <c r="F332" s="38">
        <v>0</v>
      </c>
      <c r="G332" s="38">
        <v>45688</v>
      </c>
      <c r="H332" s="39">
        <v>484357</v>
      </c>
      <c r="I332">
        <v>2024</v>
      </c>
      <c r="J332" t="str">
        <v>Chicago</v>
      </c>
      <c r="K332" t="str">
        <v>Cook</v>
      </c>
      <c r="L332" t="str">
        <v>Northside Cluster</v>
      </c>
      <c r="M332">
        <v>1</v>
      </c>
      <c r="N332">
        <v>0</v>
      </c>
      <c r="O332" t="b">
        <v>0</v>
      </c>
    </row>
    <row r="333" spans="1:15" ht="15.75" customHeight="1" x14ac:dyDescent="0.2">
      <c r="A333" t="str">
        <v>OFVP</v>
      </c>
      <c r="B333" t="str">
        <v xml:space="preserve">Violence Prevention </v>
      </c>
      <c r="C333">
        <v>0</v>
      </c>
      <c r="D333">
        <v>2774</v>
      </c>
      <c r="E333" t="str">
        <v>CHICAGO CULTURAL PERFORMING ARTS</v>
      </c>
      <c r="F333" s="38">
        <v>0</v>
      </c>
      <c r="G333" s="38">
        <v>45688</v>
      </c>
      <c r="H333" s="39">
        <v>236208</v>
      </c>
      <c r="I333">
        <v>2024</v>
      </c>
      <c r="J333" t="str">
        <v>Chicago</v>
      </c>
      <c r="K333" t="str">
        <v>Cook</v>
      </c>
      <c r="L333" t="str">
        <v>West Garfield Park</v>
      </c>
      <c r="M333">
        <v>0</v>
      </c>
      <c r="N333">
        <v>0</v>
      </c>
      <c r="O333" t="b">
        <v>0</v>
      </c>
    </row>
    <row r="334" spans="1:15" ht="15.75" customHeight="1" x14ac:dyDescent="0.2">
      <c r="A334" t="str">
        <v>OFVP</v>
      </c>
      <c r="B334" t="str">
        <v xml:space="preserve">Violence Prevention </v>
      </c>
      <c r="C334">
        <v>0</v>
      </c>
      <c r="D334">
        <v>2774</v>
      </c>
      <c r="E334" t="str">
        <v>Claretian Associates, Inc.</v>
      </c>
      <c r="F334" s="38">
        <v>0</v>
      </c>
      <c r="G334" s="38">
        <v>45688</v>
      </c>
      <c r="H334" s="39">
        <v>360264</v>
      </c>
      <c r="I334">
        <v>2024</v>
      </c>
      <c r="J334" t="str">
        <v>Chicago</v>
      </c>
      <c r="K334" t="str">
        <v>Cook</v>
      </c>
      <c r="L334" t="str">
        <v>South Chicago</v>
      </c>
      <c r="M334">
        <v>1</v>
      </c>
      <c r="N334">
        <v>0</v>
      </c>
      <c r="O334" t="b">
        <v>1</v>
      </c>
    </row>
    <row r="335" spans="1:15" ht="15.75" customHeight="1" x14ac:dyDescent="0.2">
      <c r="A335" t="str">
        <v>OFVP</v>
      </c>
      <c r="B335" t="str">
        <v xml:space="preserve">Violence Prevention </v>
      </c>
      <c r="C335">
        <v>0</v>
      </c>
      <c r="D335">
        <v>2774</v>
      </c>
      <c r="E335" t="str">
        <v>Englewood First Responders</v>
      </c>
      <c r="F335" s="38">
        <v>0</v>
      </c>
      <c r="G335" s="38">
        <v>0</v>
      </c>
      <c r="H335" s="39">
        <v>248689</v>
      </c>
      <c r="I335">
        <v>2024</v>
      </c>
      <c r="J335" t="str">
        <v>Chicago</v>
      </c>
      <c r="K335" t="str">
        <v>Cook</v>
      </c>
      <c r="L335" t="str">
        <v>Englewood</v>
      </c>
      <c r="M335">
        <v>1</v>
      </c>
      <c r="N335">
        <v>0</v>
      </c>
      <c r="O335" t="b">
        <v>0</v>
      </c>
    </row>
    <row r="336" spans="1:15" ht="15.75" customHeight="1" x14ac:dyDescent="0.2">
      <c r="A336" t="str">
        <v>OFVP</v>
      </c>
      <c r="B336" t="str">
        <v xml:space="preserve">Violence Prevention </v>
      </c>
      <c r="C336">
        <v>0</v>
      </c>
      <c r="D336">
        <v>2774</v>
      </c>
      <c r="E336" t="str">
        <v>ENLACE CHICAGO</v>
      </c>
      <c r="F336" s="38">
        <v>0</v>
      </c>
      <c r="G336" s="38">
        <v>45688</v>
      </c>
      <c r="H336" s="39">
        <v>308563</v>
      </c>
      <c r="I336">
        <v>2024</v>
      </c>
      <c r="J336" t="str">
        <v>Chicago</v>
      </c>
      <c r="K336" t="str">
        <v>Cook</v>
      </c>
      <c r="L336" t="str">
        <v>South Lawndale</v>
      </c>
      <c r="M336">
        <v>1</v>
      </c>
      <c r="N336">
        <v>0</v>
      </c>
      <c r="O336" t="b">
        <v>1</v>
      </c>
    </row>
    <row r="337" spans="1:15" ht="15.75" customHeight="1" x14ac:dyDescent="0.2">
      <c r="A337" t="str">
        <v>OFVP</v>
      </c>
      <c r="B337" t="str">
        <v xml:space="preserve">Violence Prevention </v>
      </c>
      <c r="C337">
        <v>0</v>
      </c>
      <c r="D337">
        <v>2774</v>
      </c>
      <c r="E337" t="str">
        <v>Envision Community Services</v>
      </c>
      <c r="F337" s="38">
        <v>0</v>
      </c>
      <c r="G337" s="38">
        <v>45688</v>
      </c>
      <c r="H337" s="39">
        <v>300000</v>
      </c>
      <c r="I337">
        <v>2024</v>
      </c>
      <c r="J337" t="str">
        <v>Chicago</v>
      </c>
      <c r="K337" t="str">
        <v>Cook</v>
      </c>
      <c r="L337" t="str">
        <v>Southwest Side Cluster</v>
      </c>
      <c r="M337">
        <v>0</v>
      </c>
      <c r="N337">
        <v>0</v>
      </c>
      <c r="O337" t="b">
        <v>0</v>
      </c>
    </row>
    <row r="338" spans="1:15" ht="15.75" customHeight="1" x14ac:dyDescent="0.2">
      <c r="A338" t="str">
        <v>OFVP</v>
      </c>
      <c r="B338" t="str">
        <v xml:space="preserve">Violence Prevention </v>
      </c>
      <c r="C338">
        <v>0</v>
      </c>
      <c r="D338">
        <v>2774</v>
      </c>
      <c r="E338" t="str">
        <v>Fierce Women of Faith, Inc.</v>
      </c>
      <c r="F338" s="38">
        <v>0</v>
      </c>
      <c r="G338" s="38">
        <v>45184</v>
      </c>
      <c r="H338" s="39">
        <v>596822</v>
      </c>
      <c r="I338">
        <v>2024</v>
      </c>
      <c r="J338" t="str">
        <v>Chicago</v>
      </c>
      <c r="K338" t="str">
        <v>Cook</v>
      </c>
      <c r="L338" t="str">
        <v>Englewood</v>
      </c>
      <c r="M338">
        <v>0</v>
      </c>
      <c r="N338">
        <v>0</v>
      </c>
      <c r="O338" t="b">
        <v>0</v>
      </c>
    </row>
    <row r="339" spans="1:15" ht="15.75" customHeight="1" x14ac:dyDescent="0.2">
      <c r="A339" t="str">
        <v>OFVP</v>
      </c>
      <c r="B339" t="str">
        <v xml:space="preserve">Violence Prevention </v>
      </c>
      <c r="C339">
        <v>0</v>
      </c>
      <c r="D339">
        <v>2774</v>
      </c>
      <c r="E339" t="str">
        <v>Focus Fairies Mentoring</v>
      </c>
      <c r="F339" s="38">
        <v>0</v>
      </c>
      <c r="G339" s="38">
        <v>45688</v>
      </c>
      <c r="H339" s="39">
        <v>429475</v>
      </c>
      <c r="I339">
        <v>2024</v>
      </c>
      <c r="J339" t="str">
        <v>Chicago</v>
      </c>
      <c r="K339" t="str">
        <v>Cook</v>
      </c>
      <c r="L339" t="str">
        <v>North Lawndale</v>
      </c>
      <c r="M339">
        <v>0</v>
      </c>
      <c r="N339">
        <v>0</v>
      </c>
      <c r="O339" t="b">
        <v>0</v>
      </c>
    </row>
    <row r="340" spans="1:15" ht="15.75" customHeight="1" x14ac:dyDescent="0.2">
      <c r="A340" t="str">
        <v>OFVP</v>
      </c>
      <c r="B340" t="str">
        <v xml:space="preserve">Violence Prevention </v>
      </c>
      <c r="C340">
        <v>0</v>
      </c>
      <c r="D340">
        <v>2774</v>
      </c>
      <c r="E340" t="str">
        <v>Friendly Temple Church of God in Christ</v>
      </c>
      <c r="F340" s="38">
        <v>0</v>
      </c>
      <c r="G340" s="38">
        <v>45688</v>
      </c>
      <c r="H340" s="39">
        <v>357090</v>
      </c>
      <c r="I340">
        <v>2024</v>
      </c>
      <c r="J340" t="str">
        <v>Chicago</v>
      </c>
      <c r="K340" t="str">
        <v>Cook</v>
      </c>
      <c r="L340" t="str">
        <v>Chatham</v>
      </c>
      <c r="M340">
        <v>0</v>
      </c>
      <c r="N340">
        <v>0</v>
      </c>
      <c r="O340" t="b">
        <v>0</v>
      </c>
    </row>
    <row r="341" spans="1:15" ht="15.75" customHeight="1" x14ac:dyDescent="0.2">
      <c r="A341" t="str">
        <v>OFVP</v>
      </c>
      <c r="B341" t="str">
        <v xml:space="preserve">Violence Prevention </v>
      </c>
      <c r="C341">
        <v>0</v>
      </c>
      <c r="D341">
        <v>2774</v>
      </c>
      <c r="E341" t="str">
        <v>HOPE OPPORTUNITY PURPOSE</v>
      </c>
      <c r="F341" s="38">
        <v>0</v>
      </c>
      <c r="G341" s="38">
        <v>45838</v>
      </c>
      <c r="H341" s="39">
        <v>733928</v>
      </c>
      <c r="I341">
        <v>2024</v>
      </c>
      <c r="J341" t="str">
        <v>Chicago</v>
      </c>
      <c r="K341" t="str">
        <v>Cook</v>
      </c>
      <c r="L341" t="str">
        <v>New City</v>
      </c>
      <c r="M341">
        <v>0</v>
      </c>
      <c r="N341">
        <v>0</v>
      </c>
      <c r="O341" t="b">
        <v>0</v>
      </c>
    </row>
    <row r="342" spans="1:15" ht="15.75" customHeight="1" x14ac:dyDescent="0.2">
      <c r="A342" t="str">
        <v>OFVP</v>
      </c>
      <c r="B342" t="str">
        <v xml:space="preserve">Violence Prevention </v>
      </c>
      <c r="C342">
        <v>0</v>
      </c>
      <c r="D342">
        <v>2774</v>
      </c>
      <c r="E342" t="str">
        <v>HOPE OPPORTUNITY PURPOSE</v>
      </c>
      <c r="F342" s="38">
        <v>0</v>
      </c>
      <c r="G342" s="38">
        <v>45688</v>
      </c>
      <c r="H342" s="39">
        <v>733928</v>
      </c>
      <c r="I342">
        <v>2024</v>
      </c>
      <c r="J342" t="str">
        <v>Chicago</v>
      </c>
      <c r="K342" t="str">
        <v>Cook</v>
      </c>
      <c r="L342" t="str">
        <v>South Lawndale</v>
      </c>
      <c r="M342">
        <v>0</v>
      </c>
      <c r="N342">
        <v>0</v>
      </c>
      <c r="O342" t="b">
        <v>0</v>
      </c>
    </row>
    <row r="343" spans="1:15" ht="15.75" customHeight="1" x14ac:dyDescent="0.2">
      <c r="A343" t="str">
        <v>OFVP</v>
      </c>
      <c r="B343" t="str">
        <v xml:space="preserve">Violence Prevention </v>
      </c>
      <c r="C343">
        <v>0</v>
      </c>
      <c r="D343">
        <v>2774</v>
      </c>
      <c r="E343" t="str">
        <v>HOPE OPPORTUNITY PURPOSE</v>
      </c>
      <c r="F343" s="38">
        <v>0</v>
      </c>
      <c r="G343" s="38">
        <v>45688</v>
      </c>
      <c r="H343" s="39">
        <v>300000</v>
      </c>
      <c r="I343">
        <v>2024</v>
      </c>
      <c r="J343" t="str">
        <v>Chicago</v>
      </c>
      <c r="K343" t="str">
        <v>Cook</v>
      </c>
      <c r="L343" t="str">
        <v>Southwest Side Cluster</v>
      </c>
      <c r="M343">
        <v>0</v>
      </c>
      <c r="N343">
        <v>0</v>
      </c>
      <c r="O343" t="b">
        <v>0</v>
      </c>
    </row>
    <row r="344" spans="1:15" ht="15.75" customHeight="1" x14ac:dyDescent="0.2">
      <c r="A344" t="str">
        <v>OFVP</v>
      </c>
      <c r="B344" t="str">
        <v xml:space="preserve">Violence Prevention </v>
      </c>
      <c r="C344">
        <v>0</v>
      </c>
      <c r="D344">
        <v>2774</v>
      </c>
      <c r="E344" t="str">
        <v>I &amp; F Incorporated, NFP</v>
      </c>
      <c r="F344" s="38">
        <v>0</v>
      </c>
      <c r="G344" s="38">
        <v>0</v>
      </c>
      <c r="H344" s="39">
        <v>499791</v>
      </c>
      <c r="I344">
        <v>2024</v>
      </c>
      <c r="J344" t="str">
        <v>Chicago</v>
      </c>
      <c r="K344" t="str">
        <v>Cook</v>
      </c>
      <c r="L344" t="str">
        <v>Englewood</v>
      </c>
      <c r="M344">
        <v>0</v>
      </c>
      <c r="N344">
        <v>0</v>
      </c>
      <c r="O344" t="b">
        <v>0</v>
      </c>
    </row>
    <row r="345" spans="1:15" ht="15.75" customHeight="1" x14ac:dyDescent="0.2">
      <c r="A345" t="str">
        <v>OFVP</v>
      </c>
      <c r="B345" t="str">
        <v xml:space="preserve">Violence Prevention </v>
      </c>
      <c r="C345">
        <v>0</v>
      </c>
      <c r="D345">
        <v>2774</v>
      </c>
      <c r="E345" t="str">
        <v>I &amp; F Incorporated, NFP</v>
      </c>
      <c r="F345" s="38">
        <v>0</v>
      </c>
      <c r="G345" s="38">
        <v>45688</v>
      </c>
      <c r="H345" s="39">
        <v>300000</v>
      </c>
      <c r="I345">
        <v>2024</v>
      </c>
      <c r="J345" t="str">
        <v>Chicago</v>
      </c>
      <c r="K345" t="str">
        <v>Cook</v>
      </c>
      <c r="L345" t="str">
        <v>Greater Grand Crossing</v>
      </c>
      <c r="M345">
        <v>0</v>
      </c>
      <c r="N345">
        <v>0</v>
      </c>
      <c r="O345" t="b">
        <v>0</v>
      </c>
    </row>
    <row r="346" spans="1:15" ht="15.75" customHeight="1" x14ac:dyDescent="0.2">
      <c r="A346" t="str">
        <v>OFVP</v>
      </c>
      <c r="B346" t="str">
        <v xml:space="preserve">Violence Prevention </v>
      </c>
      <c r="C346">
        <v>0</v>
      </c>
      <c r="D346">
        <v>2774</v>
      </c>
      <c r="E346" t="str">
        <v>I &amp; F Incorporated, NFP</v>
      </c>
      <c r="F346" s="38">
        <v>0</v>
      </c>
      <c r="G346" s="38">
        <v>45688</v>
      </c>
      <c r="H346" s="39">
        <v>499791</v>
      </c>
      <c r="I346">
        <v>2024</v>
      </c>
      <c r="J346" t="str">
        <v>Chicago</v>
      </c>
      <c r="K346" t="str">
        <v>Cook</v>
      </c>
      <c r="L346" t="str">
        <v>West Englewood</v>
      </c>
      <c r="M346">
        <v>0</v>
      </c>
      <c r="N346">
        <v>0</v>
      </c>
      <c r="O346" t="b">
        <v>0</v>
      </c>
    </row>
    <row r="347" spans="1:15" ht="15.75" customHeight="1" x14ac:dyDescent="0.2">
      <c r="A347" t="str">
        <v>OFVP</v>
      </c>
      <c r="B347" t="str">
        <v xml:space="preserve">Violence Prevention </v>
      </c>
      <c r="C347">
        <v>0</v>
      </c>
      <c r="D347">
        <v>2774</v>
      </c>
      <c r="E347" t="str">
        <v>Institute for Nonviolence Chicago (INVC)</v>
      </c>
      <c r="F347" s="38">
        <v>0</v>
      </c>
      <c r="G347" s="38">
        <v>45688</v>
      </c>
      <c r="H347" s="39">
        <v>614775</v>
      </c>
      <c r="I347">
        <v>2024</v>
      </c>
      <c r="J347" t="str">
        <v>Chicago</v>
      </c>
      <c r="K347" t="str">
        <v>Cook</v>
      </c>
      <c r="L347" t="str">
        <v>Austin</v>
      </c>
      <c r="M347">
        <v>1</v>
      </c>
      <c r="N347">
        <v>0</v>
      </c>
      <c r="O347" t="b">
        <v>1</v>
      </c>
    </row>
    <row r="348" spans="1:15" ht="15.75" customHeight="1" x14ac:dyDescent="0.2">
      <c r="A348" t="str">
        <v>OFVP</v>
      </c>
      <c r="B348" t="str">
        <v xml:space="preserve">Violence Prevention </v>
      </c>
      <c r="C348">
        <v>0</v>
      </c>
      <c r="D348">
        <v>2774</v>
      </c>
      <c r="E348" t="str">
        <v>Institute for Nonviolence Chicago (INVC)</v>
      </c>
      <c r="F348" s="38">
        <v>0</v>
      </c>
      <c r="G348" s="38">
        <v>45688</v>
      </c>
      <c r="H348" s="39">
        <v>478244</v>
      </c>
      <c r="I348">
        <v>2024</v>
      </c>
      <c r="J348" t="str">
        <v>Chicago</v>
      </c>
      <c r="K348" t="str">
        <v>Cook</v>
      </c>
      <c r="L348" t="str">
        <v>New City</v>
      </c>
      <c r="M348">
        <v>1</v>
      </c>
      <c r="N348">
        <v>0</v>
      </c>
      <c r="O348" t="b">
        <v>1</v>
      </c>
    </row>
    <row r="349" spans="1:15" ht="15.75" customHeight="1" x14ac:dyDescent="0.2">
      <c r="A349" t="str">
        <v>OFVP</v>
      </c>
      <c r="B349" t="str">
        <v xml:space="preserve">Violence Prevention </v>
      </c>
      <c r="C349">
        <v>0</v>
      </c>
      <c r="D349">
        <v>2774</v>
      </c>
      <c r="E349" t="str">
        <v>Institute for Nonviolence Chicago (INVC)</v>
      </c>
      <c r="F349" s="38">
        <v>0</v>
      </c>
      <c r="G349" s="38">
        <v>45688</v>
      </c>
      <c r="H349" s="39">
        <v>672714</v>
      </c>
      <c r="I349">
        <v>2024</v>
      </c>
      <c r="J349" t="str">
        <v>Chicago</v>
      </c>
      <c r="K349" t="str">
        <v>Cook</v>
      </c>
      <c r="L349" t="str">
        <v>West Garfield Park</v>
      </c>
      <c r="M349">
        <v>1</v>
      </c>
      <c r="N349">
        <v>0</v>
      </c>
      <c r="O349" t="b">
        <v>1</v>
      </c>
    </row>
    <row r="350" spans="1:15" ht="15.75" customHeight="1" x14ac:dyDescent="0.2">
      <c r="A350" t="str">
        <v>OFVP</v>
      </c>
      <c r="B350" t="str">
        <v xml:space="preserve">Violence Prevention </v>
      </c>
      <c r="C350">
        <v>0</v>
      </c>
      <c r="D350">
        <v>2774</v>
      </c>
      <c r="E350" t="str">
        <v>Korrecting Our Own Lives</v>
      </c>
      <c r="F350" s="38">
        <v>0</v>
      </c>
      <c r="G350" s="38">
        <v>45688</v>
      </c>
      <c r="H350" s="39">
        <v>488685</v>
      </c>
      <c r="I350">
        <v>2024</v>
      </c>
      <c r="J350" t="str">
        <v>Chicago</v>
      </c>
      <c r="K350" t="str">
        <v>Cook</v>
      </c>
      <c r="L350" t="str">
        <v>East Garfield Park</v>
      </c>
      <c r="M350">
        <v>0</v>
      </c>
      <c r="N350">
        <v>0</v>
      </c>
      <c r="O350" t="b">
        <v>0</v>
      </c>
    </row>
    <row r="351" spans="1:15" ht="15.75" customHeight="1" x14ac:dyDescent="0.2">
      <c r="A351" t="str">
        <v>OFVP</v>
      </c>
      <c r="B351" t="str">
        <v xml:space="preserve">Violence Prevention </v>
      </c>
      <c r="C351">
        <v>0</v>
      </c>
      <c r="D351">
        <v>2774</v>
      </c>
      <c r="E351" t="str">
        <v>Korrecting Our Own Lives</v>
      </c>
      <c r="F351" s="38">
        <v>0</v>
      </c>
      <c r="G351" s="38">
        <v>45688</v>
      </c>
      <c r="H351" s="39">
        <v>493336</v>
      </c>
      <c r="I351">
        <v>2024</v>
      </c>
      <c r="J351" t="str">
        <v>Chicago</v>
      </c>
      <c r="K351" t="str">
        <v>Cook</v>
      </c>
      <c r="L351" t="str">
        <v>West Garfield Park</v>
      </c>
      <c r="M351">
        <v>0</v>
      </c>
      <c r="N351">
        <v>0</v>
      </c>
      <c r="O351" t="b">
        <v>0</v>
      </c>
    </row>
    <row r="352" spans="1:15" ht="15.75" customHeight="1" x14ac:dyDescent="0.2">
      <c r="A352" t="str">
        <v>OFVP</v>
      </c>
      <c r="B352" t="str">
        <v xml:space="preserve">Violence Prevention </v>
      </c>
      <c r="C352">
        <v>0</v>
      </c>
      <c r="D352">
        <v>2774</v>
      </c>
      <c r="E352" t="str">
        <v>LAWNDALE CHRISTIAN LEGAL CENTER</v>
      </c>
      <c r="F352" s="38">
        <v>0</v>
      </c>
      <c r="G352" s="38">
        <v>45688</v>
      </c>
      <c r="H352" s="39">
        <v>513525</v>
      </c>
      <c r="I352">
        <v>2024</v>
      </c>
      <c r="J352" t="str">
        <v>Chicago</v>
      </c>
      <c r="K352" t="str">
        <v>Cook</v>
      </c>
      <c r="L352" t="str">
        <v>North Lawndale</v>
      </c>
      <c r="M352">
        <v>0</v>
      </c>
      <c r="N352">
        <v>0</v>
      </c>
      <c r="O352" t="b">
        <v>0</v>
      </c>
    </row>
    <row r="353" spans="1:15" ht="15.75" customHeight="1" x14ac:dyDescent="0.2">
      <c r="A353" t="str">
        <v>OFVP</v>
      </c>
      <c r="B353" t="str">
        <v xml:space="preserve">Violence Prevention </v>
      </c>
      <c r="C353">
        <v>0</v>
      </c>
      <c r="D353">
        <v>2774</v>
      </c>
      <c r="E353" t="str">
        <v>Life Impacters Foundation</v>
      </c>
      <c r="F353" s="38">
        <v>0</v>
      </c>
      <c r="G353" s="38">
        <v>45688</v>
      </c>
      <c r="H353" s="39">
        <v>300000</v>
      </c>
      <c r="I353">
        <v>2024</v>
      </c>
      <c r="J353" t="str">
        <v>Chicago</v>
      </c>
      <c r="K353" t="str">
        <v>Cook</v>
      </c>
      <c r="L353" t="str">
        <v>Northside Cluster</v>
      </c>
      <c r="M353">
        <v>0</v>
      </c>
      <c r="N353">
        <v>0</v>
      </c>
      <c r="O353" t="b">
        <v>0</v>
      </c>
    </row>
    <row r="354" spans="1:15" ht="15.75" customHeight="1" x14ac:dyDescent="0.2">
      <c r="A354" t="str">
        <v>OFVP</v>
      </c>
      <c r="B354" t="str">
        <v xml:space="preserve">Violence Prevention </v>
      </c>
      <c r="C354">
        <v>0</v>
      </c>
      <c r="D354">
        <v>2774</v>
      </c>
      <c r="E354" t="str">
        <v>Major Adams Community Committee</v>
      </c>
      <c r="F354" s="38">
        <v>0</v>
      </c>
      <c r="G354" s="38">
        <v>45688</v>
      </c>
      <c r="H354" s="39">
        <v>397500</v>
      </c>
      <c r="I354">
        <v>2024</v>
      </c>
      <c r="J354" t="str">
        <v>Chicago</v>
      </c>
      <c r="K354" t="str">
        <v>Cook</v>
      </c>
      <c r="L354" t="str">
        <v>East Garfield Park</v>
      </c>
      <c r="M354">
        <v>0</v>
      </c>
      <c r="N354">
        <v>0</v>
      </c>
      <c r="O354" t="b">
        <v>0</v>
      </c>
    </row>
    <row r="355" spans="1:15" ht="15.75" customHeight="1" x14ac:dyDescent="0.2">
      <c r="A355" t="str">
        <v>OFVP</v>
      </c>
      <c r="B355" t="str">
        <v xml:space="preserve">Violence Prevention </v>
      </c>
      <c r="C355">
        <v>0</v>
      </c>
      <c r="D355">
        <v>2774</v>
      </c>
      <c r="E355" t="str">
        <v>National Youth Advocate Program, Inc.</v>
      </c>
      <c r="F355" s="38">
        <v>0</v>
      </c>
      <c r="G355" s="38">
        <v>45688</v>
      </c>
      <c r="H355" s="39">
        <v>584745</v>
      </c>
      <c r="I355">
        <v>2024</v>
      </c>
      <c r="J355" t="str">
        <v>Chicago</v>
      </c>
      <c r="K355" t="str">
        <v>Cook</v>
      </c>
      <c r="L355" t="str">
        <v xml:space="preserve">Auburn Gresham </v>
      </c>
      <c r="M355">
        <v>0</v>
      </c>
      <c r="N355">
        <v>0</v>
      </c>
      <c r="O355" t="b">
        <v>0</v>
      </c>
    </row>
    <row r="356" spans="1:15" ht="15.75" customHeight="1" x14ac:dyDescent="0.2">
      <c r="A356" t="str">
        <v>OFVP</v>
      </c>
      <c r="B356" t="str">
        <v xml:space="preserve">Violence Prevention </v>
      </c>
      <c r="C356">
        <v>0</v>
      </c>
      <c r="D356">
        <v>2774</v>
      </c>
      <c r="E356" t="str">
        <v>National Youth Advocate Program, Inc.</v>
      </c>
      <c r="F356" s="38">
        <v>0</v>
      </c>
      <c r="G356" s="38">
        <v>45688</v>
      </c>
      <c r="H356" s="39">
        <v>704304</v>
      </c>
      <c r="I356">
        <v>2024</v>
      </c>
      <c r="J356" t="str">
        <v>Chicago</v>
      </c>
      <c r="K356" t="str">
        <v>Cook</v>
      </c>
      <c r="L356" t="str">
        <v>Chatham</v>
      </c>
      <c r="M356">
        <v>0</v>
      </c>
      <c r="N356">
        <v>0</v>
      </c>
      <c r="O356" t="b">
        <v>0</v>
      </c>
    </row>
    <row r="357" spans="1:15" ht="15.75" customHeight="1" x14ac:dyDescent="0.2">
      <c r="A357" t="str">
        <v>OFVP</v>
      </c>
      <c r="B357" t="str">
        <v xml:space="preserve">Violence Prevention </v>
      </c>
      <c r="C357">
        <v>0</v>
      </c>
      <c r="D357">
        <v>2774</v>
      </c>
      <c r="E357" t="str">
        <v>National Youth Advocate Program, Inc.</v>
      </c>
      <c r="F357" s="38">
        <v>0</v>
      </c>
      <c r="G357" s="38">
        <v>45688</v>
      </c>
      <c r="H357" s="39">
        <v>584745</v>
      </c>
      <c r="I357">
        <v>2024</v>
      </c>
      <c r="J357" t="str">
        <v>Chicago</v>
      </c>
      <c r="K357" t="str">
        <v>Cook</v>
      </c>
      <c r="L357" t="str">
        <v>Greater Grand Crossing</v>
      </c>
      <c r="M357">
        <v>0</v>
      </c>
      <c r="N357">
        <v>0</v>
      </c>
      <c r="O357" t="b">
        <v>0</v>
      </c>
    </row>
    <row r="358" spans="1:15" ht="15.75" customHeight="1" x14ac:dyDescent="0.2">
      <c r="A358" t="str">
        <v>OFVP</v>
      </c>
      <c r="B358" t="str">
        <v xml:space="preserve">Violence Prevention </v>
      </c>
      <c r="C358">
        <v>0</v>
      </c>
      <c r="D358">
        <v>2774</v>
      </c>
      <c r="E358" t="str">
        <v>New Life Centers</v>
      </c>
      <c r="F358" s="38">
        <v>0</v>
      </c>
      <c r="G358" s="38">
        <v>45688</v>
      </c>
      <c r="H358" s="39">
        <v>599147</v>
      </c>
      <c r="I358">
        <v>2024</v>
      </c>
      <c r="J358" t="str">
        <v>Chicago</v>
      </c>
      <c r="K358" t="str">
        <v>Cook</v>
      </c>
      <c r="L358" t="str">
        <v>South Lawndale</v>
      </c>
      <c r="M358">
        <v>1</v>
      </c>
      <c r="N358">
        <v>0</v>
      </c>
      <c r="O358" t="b">
        <v>1</v>
      </c>
    </row>
    <row r="359" spans="1:15" ht="15.75" customHeight="1" x14ac:dyDescent="0.2">
      <c r="A359" t="str">
        <v>OFVP</v>
      </c>
      <c r="B359" t="str">
        <v xml:space="preserve">Violence Prevention </v>
      </c>
      <c r="C359">
        <v>0</v>
      </c>
      <c r="D359">
        <v>2774</v>
      </c>
      <c r="E359" t="str">
        <v>PHALANX FAMILY SERVICES</v>
      </c>
      <c r="F359" s="38">
        <v>0</v>
      </c>
      <c r="G359" s="38">
        <v>45688</v>
      </c>
      <c r="H359" s="39">
        <v>253614</v>
      </c>
      <c r="I359">
        <v>2024</v>
      </c>
      <c r="J359" t="str">
        <v>Chicago</v>
      </c>
      <c r="K359" t="str">
        <v>Cook</v>
      </c>
      <c r="L359" t="str">
        <v>Roseland</v>
      </c>
      <c r="M359">
        <v>1</v>
      </c>
      <c r="N359">
        <v>0</v>
      </c>
      <c r="O359" t="b">
        <v>0</v>
      </c>
    </row>
    <row r="360" spans="1:15" ht="15.75" customHeight="1" x14ac:dyDescent="0.2">
      <c r="A360" t="str">
        <v>OFVP</v>
      </c>
      <c r="B360" t="str">
        <v xml:space="preserve">Violence Prevention </v>
      </c>
      <c r="C360">
        <v>0</v>
      </c>
      <c r="D360">
        <v>2774</v>
      </c>
      <c r="E360" t="str">
        <v>PHALANX FAMILY SERVICES</v>
      </c>
      <c r="F360" s="38">
        <v>0</v>
      </c>
      <c r="G360" s="38">
        <v>45688</v>
      </c>
      <c r="H360" s="39">
        <v>587772</v>
      </c>
      <c r="I360">
        <v>2024</v>
      </c>
      <c r="J360" t="str">
        <v>Chicago</v>
      </c>
      <c r="K360" t="str">
        <v>Cook</v>
      </c>
      <c r="L360" t="str">
        <v>West Pullman</v>
      </c>
      <c r="M360">
        <v>1</v>
      </c>
      <c r="N360">
        <v>0</v>
      </c>
      <c r="O360" t="b">
        <v>0</v>
      </c>
    </row>
    <row r="361" spans="1:15" ht="15.75" customHeight="1" x14ac:dyDescent="0.2">
      <c r="A361" t="str">
        <v>OFVP</v>
      </c>
      <c r="B361" t="str">
        <v xml:space="preserve">Violence Prevention </v>
      </c>
      <c r="C361">
        <v>0</v>
      </c>
      <c r="D361">
        <v>2774</v>
      </c>
      <c r="E361" t="str">
        <v>Project HOOD</v>
      </c>
      <c r="F361" s="38">
        <v>0</v>
      </c>
      <c r="G361" s="38">
        <v>45688</v>
      </c>
      <c r="H361" s="39">
        <v>270000</v>
      </c>
      <c r="I361">
        <v>2024</v>
      </c>
      <c r="J361" t="str">
        <v>Chicago</v>
      </c>
      <c r="K361" t="str">
        <v>Cook</v>
      </c>
      <c r="L361" t="str">
        <v>Woodlawn</v>
      </c>
      <c r="M361">
        <v>1</v>
      </c>
      <c r="N361">
        <v>0</v>
      </c>
      <c r="O361" t="b">
        <v>1</v>
      </c>
    </row>
    <row r="362" spans="1:15" ht="15.75" customHeight="1" x14ac:dyDescent="0.2">
      <c r="A362" t="str">
        <v>OFVP</v>
      </c>
      <c r="B362" t="str">
        <v xml:space="preserve">Violence Prevention </v>
      </c>
      <c r="C362">
        <v>0</v>
      </c>
      <c r="D362">
        <v>2774</v>
      </c>
      <c r="E362" t="str">
        <v>Public Equity</v>
      </c>
      <c r="F362" s="38">
        <v>0</v>
      </c>
      <c r="G362" s="38">
        <v>45688</v>
      </c>
      <c r="H362" s="39">
        <v>695778</v>
      </c>
      <c r="I362">
        <v>2024</v>
      </c>
      <c r="J362" t="str">
        <v>Chicago</v>
      </c>
      <c r="K362" t="str">
        <v>Cook</v>
      </c>
      <c r="L362" t="str">
        <v xml:space="preserve">Auburn Gresham </v>
      </c>
      <c r="M362">
        <v>1</v>
      </c>
      <c r="N362">
        <v>0</v>
      </c>
      <c r="O362" t="b">
        <v>1</v>
      </c>
    </row>
    <row r="363" spans="1:15" ht="15.75" customHeight="1" x14ac:dyDescent="0.2">
      <c r="A363" t="str">
        <v>OFVP</v>
      </c>
      <c r="B363" t="str">
        <v xml:space="preserve">Violence Prevention </v>
      </c>
      <c r="C363">
        <v>0</v>
      </c>
      <c r="D363">
        <v>2774</v>
      </c>
      <c r="E363" t="str">
        <v>Public Equity</v>
      </c>
      <c r="F363" s="38">
        <v>0</v>
      </c>
      <c r="G363" s="38">
        <v>45169</v>
      </c>
      <c r="H363" s="39">
        <v>395939</v>
      </c>
      <c r="I363">
        <v>2024</v>
      </c>
      <c r="J363" t="str">
        <v>Chicago</v>
      </c>
      <c r="K363" t="str">
        <v>Cook</v>
      </c>
      <c r="L363" t="str">
        <v>Englewood</v>
      </c>
      <c r="M363">
        <v>1</v>
      </c>
      <c r="N363">
        <v>0</v>
      </c>
      <c r="O363" t="b">
        <v>1</v>
      </c>
    </row>
    <row r="364" spans="1:15" ht="15.75" customHeight="1" x14ac:dyDescent="0.2">
      <c r="A364" t="str">
        <v>OFVP</v>
      </c>
      <c r="B364" t="str">
        <v xml:space="preserve">Violence Prevention </v>
      </c>
      <c r="C364">
        <v>0</v>
      </c>
      <c r="D364">
        <v>2774</v>
      </c>
      <c r="E364" t="str">
        <v>Public Equity</v>
      </c>
      <c r="F364" s="38">
        <v>0</v>
      </c>
      <c r="G364" s="38">
        <v>45688</v>
      </c>
      <c r="H364" s="39">
        <v>562790</v>
      </c>
      <c r="I364">
        <v>2024</v>
      </c>
      <c r="J364" t="str">
        <v>Chicago</v>
      </c>
      <c r="K364" t="str">
        <v>Cook</v>
      </c>
      <c r="L364" t="str">
        <v>West Englewood</v>
      </c>
      <c r="M364">
        <v>1</v>
      </c>
      <c r="N364">
        <v>0</v>
      </c>
      <c r="O364" t="b">
        <v>1</v>
      </c>
    </row>
    <row r="365" spans="1:15" ht="15.75" customHeight="1" x14ac:dyDescent="0.2">
      <c r="A365" t="str">
        <v>OFVP</v>
      </c>
      <c r="B365" t="str">
        <v xml:space="preserve">Violence Prevention </v>
      </c>
      <c r="C365">
        <v>0</v>
      </c>
      <c r="D365">
        <v>2774</v>
      </c>
      <c r="E365" t="str">
        <v>Puerto Rican Cultural Center</v>
      </c>
      <c r="F365" s="38">
        <v>0</v>
      </c>
      <c r="G365" s="38">
        <v>45688</v>
      </c>
      <c r="H365" s="39">
        <v>438046</v>
      </c>
      <c r="I365">
        <v>2024</v>
      </c>
      <c r="J365" t="str">
        <v>Chicago</v>
      </c>
      <c r="K365" t="str">
        <v>Cook</v>
      </c>
      <c r="L365" t="str">
        <v>Humboldt Park</v>
      </c>
      <c r="M365">
        <v>1</v>
      </c>
      <c r="N365">
        <v>0</v>
      </c>
      <c r="O365" t="b">
        <v>0</v>
      </c>
    </row>
    <row r="366" spans="1:15" ht="15.75" customHeight="1" x14ac:dyDescent="0.2">
      <c r="A366" t="str">
        <v>OFVP</v>
      </c>
      <c r="B366" t="str">
        <v xml:space="preserve">Violence Prevention </v>
      </c>
      <c r="C366">
        <v>0</v>
      </c>
      <c r="D366">
        <v>2774</v>
      </c>
      <c r="E366" t="str">
        <v>Reimagining Roseland Community Collective (R2C2)</v>
      </c>
      <c r="F366" s="38">
        <v>0</v>
      </c>
      <c r="G366" s="38">
        <v>45688</v>
      </c>
      <c r="H366" s="39">
        <v>297855</v>
      </c>
      <c r="I366">
        <v>2024</v>
      </c>
      <c r="J366" t="str">
        <v>Chicago</v>
      </c>
      <c r="K366" t="str">
        <v>Cook</v>
      </c>
      <c r="L366" t="str">
        <v>West Pullman</v>
      </c>
      <c r="M366">
        <v>0</v>
      </c>
      <c r="N366">
        <v>0</v>
      </c>
      <c r="O366" t="b">
        <v>0</v>
      </c>
    </row>
    <row r="367" spans="1:15" ht="15.75" customHeight="1" x14ac:dyDescent="0.2">
      <c r="A367" t="str">
        <v>OFVP</v>
      </c>
      <c r="B367" t="str">
        <v xml:space="preserve">Violence Prevention </v>
      </c>
      <c r="C367">
        <v>0</v>
      </c>
      <c r="D367">
        <v>2774</v>
      </c>
      <c r="E367" t="str">
        <v>Rincon Family Services</v>
      </c>
      <c r="F367" s="38">
        <v>0</v>
      </c>
      <c r="G367" s="38">
        <v>45688</v>
      </c>
      <c r="H367" s="39">
        <v>392296</v>
      </c>
      <c r="I367">
        <v>2024</v>
      </c>
      <c r="J367" t="str">
        <v>Chicago</v>
      </c>
      <c r="K367" t="str">
        <v>Cook</v>
      </c>
      <c r="L367" t="str">
        <v>Humboldt Park</v>
      </c>
      <c r="M367">
        <v>0</v>
      </c>
      <c r="N367">
        <v>0</v>
      </c>
      <c r="O367" t="b">
        <v>0</v>
      </c>
    </row>
    <row r="368" spans="1:15" ht="15.75" customHeight="1" x14ac:dyDescent="0.2">
      <c r="A368" t="str">
        <v>OFVP</v>
      </c>
      <c r="B368" t="str">
        <v xml:space="preserve">Violence Prevention </v>
      </c>
      <c r="C368">
        <v>0</v>
      </c>
      <c r="D368">
        <v>2774</v>
      </c>
      <c r="E368" t="str">
        <v>Rincon Family Services</v>
      </c>
      <c r="F368" s="38">
        <v>0</v>
      </c>
      <c r="G368" s="38">
        <v>45688</v>
      </c>
      <c r="H368" s="39">
        <v>370579</v>
      </c>
      <c r="I368">
        <v>2024</v>
      </c>
      <c r="J368" t="str">
        <v>Chicago</v>
      </c>
      <c r="K368" t="str">
        <v>Cook</v>
      </c>
      <c r="L368" t="str">
        <v>Northside Cluster</v>
      </c>
      <c r="M368">
        <v>0</v>
      </c>
      <c r="N368">
        <v>0</v>
      </c>
      <c r="O368" t="b">
        <v>0</v>
      </c>
    </row>
    <row r="369" spans="1:15" ht="15.75" customHeight="1" x14ac:dyDescent="0.2">
      <c r="A369" t="str">
        <v>OFVP</v>
      </c>
      <c r="B369" t="str">
        <v xml:space="preserve">Violence Prevention </v>
      </c>
      <c r="C369">
        <v>0</v>
      </c>
      <c r="D369">
        <v>2774</v>
      </c>
      <c r="E369" t="str">
        <v>Second Chance Initiative, Inc.</v>
      </c>
      <c r="F369" s="38">
        <v>0</v>
      </c>
      <c r="G369" s="38">
        <v>45688</v>
      </c>
      <c r="H369" s="39">
        <v>300000</v>
      </c>
      <c r="I369">
        <v>2024</v>
      </c>
      <c r="J369" t="str">
        <v>Chicago</v>
      </c>
      <c r="K369" t="str">
        <v>Cook</v>
      </c>
      <c r="L369" t="str">
        <v>Chatham</v>
      </c>
      <c r="M369">
        <v>0</v>
      </c>
      <c r="N369">
        <v>0</v>
      </c>
      <c r="O369" t="b">
        <v>0</v>
      </c>
    </row>
    <row r="370" spans="1:15" ht="15.75" customHeight="1" x14ac:dyDescent="0.2">
      <c r="A370" t="str">
        <v>OFVP</v>
      </c>
      <c r="B370" t="str">
        <v xml:space="preserve">Violence Prevention </v>
      </c>
      <c r="C370">
        <v>0</v>
      </c>
      <c r="D370">
        <v>2774</v>
      </c>
      <c r="E370" t="str">
        <v>Second Chance Initiative, Inc.</v>
      </c>
      <c r="F370" s="38">
        <v>0</v>
      </c>
      <c r="G370" s="38">
        <v>45688</v>
      </c>
      <c r="H370" s="39">
        <v>300000</v>
      </c>
      <c r="I370">
        <v>2024</v>
      </c>
      <c r="J370" t="str">
        <v>Chicago</v>
      </c>
      <c r="K370" t="str">
        <v>Cook</v>
      </c>
      <c r="L370" t="str">
        <v>Greater Grand Crossing</v>
      </c>
      <c r="M370">
        <v>0</v>
      </c>
      <c r="N370">
        <v>0</v>
      </c>
      <c r="O370" t="b">
        <v>0</v>
      </c>
    </row>
    <row r="371" spans="1:15" ht="15.75" customHeight="1" x14ac:dyDescent="0.2">
      <c r="A371" t="str">
        <v>OFVP</v>
      </c>
      <c r="B371" t="str">
        <v xml:space="preserve">Violence Prevention </v>
      </c>
      <c r="C371">
        <v>0</v>
      </c>
      <c r="D371">
        <v>2774</v>
      </c>
      <c r="E371" t="str">
        <v>Second Chance Initiative, Inc.</v>
      </c>
      <c r="F371" s="38">
        <v>0</v>
      </c>
      <c r="G371" s="38">
        <v>45838</v>
      </c>
      <c r="H371" s="39">
        <v>300000</v>
      </c>
      <c r="I371">
        <v>2024</v>
      </c>
      <c r="J371" t="str">
        <v>Chicago</v>
      </c>
      <c r="K371" t="str">
        <v>Cook</v>
      </c>
      <c r="L371" t="str">
        <v>South Shore</v>
      </c>
      <c r="M371">
        <v>0</v>
      </c>
      <c r="N371">
        <v>0</v>
      </c>
      <c r="O371" t="b">
        <v>0</v>
      </c>
    </row>
    <row r="372" spans="1:15" ht="15.75" customHeight="1" x14ac:dyDescent="0.2">
      <c r="A372" t="str">
        <v>OFVP</v>
      </c>
      <c r="B372" t="str">
        <v xml:space="preserve">Violence Prevention </v>
      </c>
      <c r="C372">
        <v>0</v>
      </c>
      <c r="D372">
        <v>2774</v>
      </c>
      <c r="E372" t="str">
        <v>Seeds of Roseland</v>
      </c>
      <c r="F372" s="38">
        <v>0</v>
      </c>
      <c r="G372" s="38">
        <v>45688</v>
      </c>
      <c r="H372" s="39">
        <v>489430</v>
      </c>
      <c r="I372">
        <v>2024</v>
      </c>
      <c r="J372" t="str">
        <v>Chicago</v>
      </c>
      <c r="K372" t="str">
        <v>Cook</v>
      </c>
      <c r="L372" t="str">
        <v>Roseland</v>
      </c>
      <c r="M372">
        <v>0</v>
      </c>
      <c r="N372">
        <v>0</v>
      </c>
      <c r="O372" t="b">
        <v>0</v>
      </c>
    </row>
    <row r="373" spans="1:15" ht="15.75" customHeight="1" x14ac:dyDescent="0.2">
      <c r="A373" t="str">
        <v>OFVP</v>
      </c>
      <c r="B373" t="str">
        <v xml:space="preserve">Violence Prevention </v>
      </c>
      <c r="C373">
        <v>0</v>
      </c>
      <c r="D373">
        <v>2774</v>
      </c>
      <c r="E373" t="str">
        <v>Seeds of Roseland</v>
      </c>
      <c r="F373" s="38">
        <v>0</v>
      </c>
      <c r="G373" s="38">
        <v>45688</v>
      </c>
      <c r="H373" s="39">
        <v>298793</v>
      </c>
      <c r="I373">
        <v>2024</v>
      </c>
      <c r="J373" t="str">
        <v>Chicago</v>
      </c>
      <c r="K373" t="str">
        <v>Cook</v>
      </c>
      <c r="L373" t="str">
        <v>West Pullman</v>
      </c>
      <c r="M373">
        <v>0</v>
      </c>
      <c r="N373">
        <v>0</v>
      </c>
      <c r="O373" t="b">
        <v>0</v>
      </c>
    </row>
    <row r="374" spans="1:15" ht="15.75" customHeight="1" x14ac:dyDescent="0.2">
      <c r="A374" t="str">
        <v>OFVP</v>
      </c>
      <c r="B374" t="str">
        <v xml:space="preserve">Violence Prevention </v>
      </c>
      <c r="C374">
        <v>0</v>
      </c>
      <c r="D374">
        <v>2774</v>
      </c>
      <c r="E374" t="str">
        <v>Southwest Organizing Project (SWOP)</v>
      </c>
      <c r="F374" s="38">
        <v>0</v>
      </c>
      <c r="G374" s="38">
        <v>45688</v>
      </c>
      <c r="H374" s="39">
        <v>340074</v>
      </c>
      <c r="I374">
        <v>2024</v>
      </c>
      <c r="J374" t="str">
        <v>Chicago</v>
      </c>
      <c r="K374" t="str">
        <v>Cook</v>
      </c>
      <c r="L374" t="str">
        <v>Chicago Lawn</v>
      </c>
      <c r="M374">
        <v>1</v>
      </c>
      <c r="N374">
        <v>0</v>
      </c>
      <c r="O374" t="b">
        <v>1</v>
      </c>
    </row>
    <row r="375" spans="1:15" ht="15.75" customHeight="1" x14ac:dyDescent="0.2">
      <c r="A375" t="str">
        <v>OFVP</v>
      </c>
      <c r="B375" t="str">
        <v xml:space="preserve">Violence Prevention </v>
      </c>
      <c r="C375">
        <v>0</v>
      </c>
      <c r="D375">
        <v>2774</v>
      </c>
      <c r="E375" t="str">
        <v>Southwest Organizing Project (SWOP)</v>
      </c>
      <c r="F375" s="38">
        <v>0</v>
      </c>
      <c r="G375" s="38">
        <v>45688</v>
      </c>
      <c r="H375" s="39">
        <v>340074</v>
      </c>
      <c r="I375">
        <v>2024</v>
      </c>
      <c r="J375" t="str">
        <v>Chicago</v>
      </c>
      <c r="K375" t="str">
        <v>Cook</v>
      </c>
      <c r="L375" t="str">
        <v>Southwest Side Cluster</v>
      </c>
      <c r="M375">
        <v>1</v>
      </c>
      <c r="N375">
        <v>0</v>
      </c>
      <c r="O375" t="b">
        <v>1</v>
      </c>
    </row>
    <row r="376" spans="1:15" ht="15.75" customHeight="1" x14ac:dyDescent="0.2">
      <c r="A376" t="str">
        <v>OFVP</v>
      </c>
      <c r="B376" t="str">
        <v xml:space="preserve">Violence Prevention </v>
      </c>
      <c r="C376">
        <v>0</v>
      </c>
      <c r="D376">
        <v>2774</v>
      </c>
      <c r="E376" t="str">
        <v>St Sabina Church</v>
      </c>
      <c r="F376" s="38">
        <v>0</v>
      </c>
      <c r="G376" s="38">
        <v>45688</v>
      </c>
      <c r="H376" s="39">
        <v>500000</v>
      </c>
      <c r="I376">
        <v>2024</v>
      </c>
      <c r="J376" t="str">
        <v>Chicago</v>
      </c>
      <c r="K376" t="str">
        <v>Cook</v>
      </c>
      <c r="L376" t="str">
        <v xml:space="preserve">Auburn Gresham </v>
      </c>
      <c r="M376">
        <v>0</v>
      </c>
      <c r="N376">
        <v>0</v>
      </c>
      <c r="O376" t="b">
        <v>0</v>
      </c>
    </row>
    <row r="377" spans="1:15" ht="15.75" customHeight="1" x14ac:dyDescent="0.2">
      <c r="A377" t="str">
        <v>OFVP</v>
      </c>
      <c r="B377" t="str">
        <v xml:space="preserve">Violence Prevention </v>
      </c>
      <c r="C377">
        <v>0</v>
      </c>
      <c r="D377">
        <v>2774</v>
      </c>
      <c r="E377" t="str">
        <v>Target Area Development Corp</v>
      </c>
      <c r="F377" s="38">
        <v>0</v>
      </c>
      <c r="G377" s="38">
        <v>45688</v>
      </c>
      <c r="H377" s="39">
        <v>600000</v>
      </c>
      <c r="I377">
        <v>2024</v>
      </c>
      <c r="J377" t="str">
        <v>Chicago</v>
      </c>
      <c r="K377" t="str">
        <v>Cook</v>
      </c>
      <c r="L377" t="str">
        <v xml:space="preserve">Auburn Gresham </v>
      </c>
      <c r="M377">
        <v>1</v>
      </c>
      <c r="N377">
        <v>0</v>
      </c>
      <c r="O377" t="b">
        <v>1</v>
      </c>
    </row>
    <row r="378" spans="1:15" ht="15.75" customHeight="1" x14ac:dyDescent="0.2">
      <c r="A378" t="str">
        <v>OFVP</v>
      </c>
      <c r="B378" t="str">
        <v xml:space="preserve">Violence Prevention </v>
      </c>
      <c r="C378">
        <v>0</v>
      </c>
      <c r="D378">
        <v>2774</v>
      </c>
      <c r="E378" t="str">
        <v>The Firehouse Community Arts Center</v>
      </c>
      <c r="F378" s="38">
        <v>0</v>
      </c>
      <c r="G378" s="38">
        <v>45688</v>
      </c>
      <c r="H378" s="39">
        <v>555000</v>
      </c>
      <c r="I378">
        <v>2024</v>
      </c>
      <c r="J378" t="str">
        <v>Chicago</v>
      </c>
      <c r="K378" t="str">
        <v>Cook</v>
      </c>
      <c r="L378" t="str">
        <v>North Lawndale</v>
      </c>
      <c r="M378">
        <v>1</v>
      </c>
      <c r="N378">
        <v>0</v>
      </c>
      <c r="O378" t="b">
        <v>0</v>
      </c>
    </row>
    <row r="379" spans="1:15" ht="15.75" customHeight="1" x14ac:dyDescent="0.2">
      <c r="A379" t="str">
        <v>OFVP</v>
      </c>
      <c r="B379" t="str">
        <v xml:space="preserve">Violence Prevention </v>
      </c>
      <c r="C379">
        <v>0</v>
      </c>
      <c r="D379">
        <v>2774</v>
      </c>
      <c r="E379" t="str">
        <v>The Restorative Project, Inc.</v>
      </c>
      <c r="F379" s="38">
        <v>0</v>
      </c>
      <c r="G379" s="38">
        <v>45688</v>
      </c>
      <c r="H379" s="39">
        <v>700000</v>
      </c>
      <c r="I379">
        <v>2024</v>
      </c>
      <c r="J379" t="str">
        <v>Chicago</v>
      </c>
      <c r="K379" t="str">
        <v>Cook</v>
      </c>
      <c r="L379" t="str">
        <v>Chicago Lawn</v>
      </c>
      <c r="M379">
        <v>1</v>
      </c>
      <c r="N379">
        <v>0</v>
      </c>
      <c r="O379" t="b">
        <v>0</v>
      </c>
    </row>
    <row r="380" spans="1:15" ht="15.75" customHeight="1" x14ac:dyDescent="0.2">
      <c r="A380" t="str">
        <v>OFVP</v>
      </c>
      <c r="B380" t="str">
        <v xml:space="preserve">Violence Prevention </v>
      </c>
      <c r="C380">
        <v>0</v>
      </c>
      <c r="D380">
        <v>2774</v>
      </c>
      <c r="E380" t="str">
        <v>The Restorative Project, Inc.</v>
      </c>
      <c r="F380" s="38">
        <v>0</v>
      </c>
      <c r="G380" s="38">
        <v>0</v>
      </c>
      <c r="H380" s="39">
        <v>700000</v>
      </c>
      <c r="I380">
        <v>2024</v>
      </c>
      <c r="J380" t="str">
        <v>Chicago</v>
      </c>
      <c r="K380" t="str">
        <v>Cook</v>
      </c>
      <c r="L380" t="str">
        <v>Englewood</v>
      </c>
      <c r="M380">
        <v>1</v>
      </c>
      <c r="N380">
        <v>0</v>
      </c>
      <c r="O380" t="b">
        <v>0</v>
      </c>
    </row>
    <row r="381" spans="1:15" ht="15.75" customHeight="1" x14ac:dyDescent="0.2">
      <c r="A381" t="str">
        <v>OFVP</v>
      </c>
      <c r="B381" t="str">
        <v xml:space="preserve">Violence Prevention </v>
      </c>
      <c r="C381">
        <v>0</v>
      </c>
      <c r="D381">
        <v>2774</v>
      </c>
      <c r="E381" t="str">
        <v>The Restorative Project, Inc.</v>
      </c>
      <c r="F381" s="38">
        <v>0</v>
      </c>
      <c r="G381" s="38">
        <v>45688</v>
      </c>
      <c r="H381" s="39">
        <v>700000</v>
      </c>
      <c r="I381">
        <v>2024</v>
      </c>
      <c r="J381" t="str">
        <v>Chicago</v>
      </c>
      <c r="K381" t="str">
        <v>Cook</v>
      </c>
      <c r="L381" t="str">
        <v>West Englewood</v>
      </c>
      <c r="M381">
        <v>1</v>
      </c>
      <c r="N381">
        <v>0</v>
      </c>
      <c r="O381" t="b">
        <v>0</v>
      </c>
    </row>
    <row r="382" spans="1:15" ht="15.75" customHeight="1" x14ac:dyDescent="0.2">
      <c r="A382" t="str">
        <v>OFVP</v>
      </c>
      <c r="B382" t="str">
        <v xml:space="preserve">Violence Prevention </v>
      </c>
      <c r="C382">
        <v>0</v>
      </c>
      <c r="D382">
        <v>2774</v>
      </c>
      <c r="E382" t="str">
        <v>Together Chicago, Inc.</v>
      </c>
      <c r="F382" s="38">
        <v>0</v>
      </c>
      <c r="G382" s="38">
        <v>45688</v>
      </c>
      <c r="H382" s="39">
        <v>432169</v>
      </c>
      <c r="I382">
        <v>2024</v>
      </c>
      <c r="J382" t="str">
        <v>Chicago</v>
      </c>
      <c r="K382" t="str">
        <v>Cook</v>
      </c>
      <c r="L382" t="str">
        <v>Austin</v>
      </c>
      <c r="M382">
        <v>1</v>
      </c>
      <c r="N382">
        <v>0</v>
      </c>
      <c r="O382" t="b">
        <v>1</v>
      </c>
    </row>
    <row r="383" spans="1:15" ht="15.75" customHeight="1" x14ac:dyDescent="0.2">
      <c r="A383" t="str">
        <v>OFVP</v>
      </c>
      <c r="B383" t="str">
        <v xml:space="preserve">Violence Prevention </v>
      </c>
      <c r="C383">
        <v>0</v>
      </c>
      <c r="D383">
        <v>2774</v>
      </c>
      <c r="E383" t="str">
        <v>Together Chicago, Inc.</v>
      </c>
      <c r="F383" s="38">
        <v>0</v>
      </c>
      <c r="G383" s="38">
        <v>45688</v>
      </c>
      <c r="H383" s="39">
        <v>483256</v>
      </c>
      <c r="I383">
        <v>2024</v>
      </c>
      <c r="J383" t="str">
        <v>Chicago</v>
      </c>
      <c r="K383" t="str">
        <v>Cook</v>
      </c>
      <c r="L383" t="str">
        <v>East Garfield Park</v>
      </c>
      <c r="M383">
        <v>1</v>
      </c>
      <c r="N383">
        <v>0</v>
      </c>
      <c r="O383" t="b">
        <v>1</v>
      </c>
    </row>
    <row r="384" spans="1:15" ht="15.75" customHeight="1" x14ac:dyDescent="0.2">
      <c r="A384" t="str">
        <v>OFVP</v>
      </c>
      <c r="B384" t="str">
        <v xml:space="preserve">Violence Prevention </v>
      </c>
      <c r="C384">
        <v>0</v>
      </c>
      <c r="D384">
        <v>2774</v>
      </c>
      <c r="E384" t="str">
        <v>UCAN</v>
      </c>
      <c r="F384" s="38">
        <v>0</v>
      </c>
      <c r="G384" s="38">
        <v>0</v>
      </c>
      <c r="H384" s="39">
        <v>300000</v>
      </c>
      <c r="I384">
        <v>2024</v>
      </c>
      <c r="J384" t="str">
        <v>Chicago</v>
      </c>
      <c r="K384" t="str">
        <v>Cook</v>
      </c>
      <c r="L384" t="str">
        <v>Burnside</v>
      </c>
      <c r="M384">
        <v>1</v>
      </c>
      <c r="N384">
        <v>0</v>
      </c>
      <c r="O384" t="b">
        <v>1</v>
      </c>
    </row>
    <row r="385" spans="1:15" ht="15.75" customHeight="1" x14ac:dyDescent="0.2">
      <c r="A385" t="str">
        <v>OFVP</v>
      </c>
      <c r="B385" t="str">
        <v xml:space="preserve">Violence Prevention </v>
      </c>
      <c r="C385">
        <v>0</v>
      </c>
      <c r="D385">
        <v>2774</v>
      </c>
      <c r="E385" t="str">
        <v>UCAN</v>
      </c>
      <c r="F385" s="38">
        <v>0</v>
      </c>
      <c r="G385" s="38">
        <v>45688</v>
      </c>
      <c r="H385" s="39">
        <v>864888</v>
      </c>
      <c r="I385">
        <v>2024</v>
      </c>
      <c r="J385" t="str">
        <v>Chicago</v>
      </c>
      <c r="K385" t="str">
        <v>Cook</v>
      </c>
      <c r="L385" t="str">
        <v>North Lawndale</v>
      </c>
      <c r="M385">
        <v>1</v>
      </c>
      <c r="N385">
        <v>0</v>
      </c>
      <c r="O385" t="b">
        <v>1</v>
      </c>
    </row>
    <row r="386" spans="1:15" ht="15.75" customHeight="1" x14ac:dyDescent="0.2">
      <c r="A386" t="str">
        <v>OFVP</v>
      </c>
      <c r="B386" t="str">
        <v xml:space="preserve">Violence Prevention </v>
      </c>
      <c r="C386">
        <v>0</v>
      </c>
      <c r="D386">
        <v>2774</v>
      </c>
      <c r="E386" t="str">
        <v>UCAN</v>
      </c>
      <c r="F386" s="38">
        <v>0</v>
      </c>
      <c r="G386" s="38">
        <v>45688</v>
      </c>
      <c r="H386" s="39">
        <v>300000</v>
      </c>
      <c r="I386">
        <v>2024</v>
      </c>
      <c r="J386" t="str">
        <v>Chicago</v>
      </c>
      <c r="K386" t="str">
        <v>Cook</v>
      </c>
      <c r="L386" t="str">
        <v>Riverdale</v>
      </c>
      <c r="M386">
        <v>1</v>
      </c>
      <c r="N386">
        <v>0</v>
      </c>
      <c r="O386" t="b">
        <v>1</v>
      </c>
    </row>
    <row r="387" spans="1:15" ht="15.75" customHeight="1" x14ac:dyDescent="0.2">
      <c r="A387" t="str">
        <v>OFVP</v>
      </c>
      <c r="B387" t="str">
        <v xml:space="preserve">Violence Prevention </v>
      </c>
      <c r="C387">
        <v>0</v>
      </c>
      <c r="D387">
        <v>2774</v>
      </c>
      <c r="E387" t="str">
        <v>UCAN</v>
      </c>
      <c r="F387" s="38">
        <v>0</v>
      </c>
      <c r="G387" s="38">
        <v>45688</v>
      </c>
      <c r="H387" s="39">
        <v>300000</v>
      </c>
      <c r="I387">
        <v>2024</v>
      </c>
      <c r="J387" t="str">
        <v>Chicago</v>
      </c>
      <c r="K387" t="str">
        <v>Cook</v>
      </c>
      <c r="L387" t="str">
        <v>Roseland</v>
      </c>
      <c r="M387">
        <v>1</v>
      </c>
      <c r="N387">
        <v>0</v>
      </c>
      <c r="O387" t="b">
        <v>1</v>
      </c>
    </row>
    <row r="388" spans="1:15" ht="15.75" customHeight="1" x14ac:dyDescent="0.2">
      <c r="A388" t="str">
        <v>OFVP</v>
      </c>
      <c r="B388" t="str">
        <v xml:space="preserve">Violence Prevention </v>
      </c>
      <c r="C388">
        <v>0</v>
      </c>
      <c r="D388">
        <v>2774</v>
      </c>
      <c r="E388" t="str">
        <v>UCAN</v>
      </c>
      <c r="F388" s="38">
        <v>0</v>
      </c>
      <c r="G388" s="38">
        <v>45688</v>
      </c>
      <c r="H388" s="39">
        <v>300000</v>
      </c>
      <c r="I388">
        <v>2024</v>
      </c>
      <c r="J388" t="str">
        <v>Chicago</v>
      </c>
      <c r="K388" t="str">
        <v>Cook</v>
      </c>
      <c r="L388" t="str">
        <v>West Pullman</v>
      </c>
      <c r="M388">
        <v>1</v>
      </c>
      <c r="N388">
        <v>0</v>
      </c>
      <c r="O388" t="b">
        <v>1</v>
      </c>
    </row>
    <row r="389" spans="1:15" ht="15.75" customHeight="1" x14ac:dyDescent="0.2">
      <c r="A389" t="str">
        <v>OFVP</v>
      </c>
      <c r="B389" t="str">
        <v xml:space="preserve">Violence Prevention </v>
      </c>
      <c r="C389">
        <v>0</v>
      </c>
      <c r="D389">
        <v>2774</v>
      </c>
      <c r="E389" t="str">
        <v>United Faith Christian Institute</v>
      </c>
      <c r="F389" s="38">
        <v>0</v>
      </c>
      <c r="G389" s="38">
        <v>45838</v>
      </c>
      <c r="H389" s="39">
        <v>299791</v>
      </c>
      <c r="I389">
        <v>2024</v>
      </c>
      <c r="J389" t="str">
        <v>Chicago</v>
      </c>
      <c r="K389" t="str">
        <v>Cook</v>
      </c>
      <c r="L389" t="str">
        <v>Austin</v>
      </c>
      <c r="M389">
        <v>0</v>
      </c>
      <c r="N389">
        <v>0</v>
      </c>
      <c r="O389" t="b">
        <v>0</v>
      </c>
    </row>
    <row r="390" spans="1:15" ht="15.75" customHeight="1" x14ac:dyDescent="0.2">
      <c r="A390" t="str">
        <v>OFVP</v>
      </c>
      <c r="B390" t="str">
        <v xml:space="preserve">Violence Prevention </v>
      </c>
      <c r="C390">
        <v>0</v>
      </c>
      <c r="D390">
        <v>2774</v>
      </c>
      <c r="E390" t="str">
        <v>The University of Chicago Medical Center</v>
      </c>
      <c r="F390" s="38">
        <v>0</v>
      </c>
      <c r="G390" s="38">
        <v>45688</v>
      </c>
      <c r="H390" s="39">
        <v>557785</v>
      </c>
      <c r="I390">
        <v>2024</v>
      </c>
      <c r="J390" t="str">
        <v>Chicago</v>
      </c>
      <c r="K390" t="str">
        <v>Cook</v>
      </c>
      <c r="L390" t="str">
        <v>South Chicago</v>
      </c>
      <c r="M390">
        <v>0</v>
      </c>
      <c r="N390">
        <v>0</v>
      </c>
      <c r="O390" t="b">
        <v>0</v>
      </c>
    </row>
    <row r="391" spans="1:15" ht="15.75" customHeight="1" x14ac:dyDescent="0.2">
      <c r="A391" t="str">
        <v>OFVP</v>
      </c>
      <c r="B391" t="str">
        <v xml:space="preserve">Violence Prevention </v>
      </c>
      <c r="C391">
        <v>0</v>
      </c>
      <c r="D391">
        <v>2774</v>
      </c>
      <c r="E391" t="str">
        <v>The University of Chicago Medical Center</v>
      </c>
      <c r="F391" s="38">
        <v>0</v>
      </c>
      <c r="G391" s="38">
        <v>45838</v>
      </c>
      <c r="H391" s="39">
        <v>564356</v>
      </c>
      <c r="I391">
        <v>2024</v>
      </c>
      <c r="J391" t="str">
        <v>Chicago</v>
      </c>
      <c r="K391" t="str">
        <v>Cook</v>
      </c>
      <c r="L391" t="str">
        <v>South Shore</v>
      </c>
      <c r="M391">
        <v>0</v>
      </c>
      <c r="N391">
        <v>0</v>
      </c>
      <c r="O391" t="b">
        <v>0</v>
      </c>
    </row>
    <row r="392" spans="1:15" ht="15.75" customHeight="1" x14ac:dyDescent="0.2">
      <c r="A392" t="str">
        <v>OFVP</v>
      </c>
      <c r="B392" t="str">
        <v xml:space="preserve">Violence Prevention </v>
      </c>
      <c r="C392">
        <v>0</v>
      </c>
      <c r="D392">
        <v>2774</v>
      </c>
      <c r="E392" t="str">
        <v>The University of Chicago Medical Center</v>
      </c>
      <c r="F392" s="38">
        <v>0</v>
      </c>
      <c r="G392" s="38">
        <v>45688</v>
      </c>
      <c r="H392" s="39">
        <v>564356</v>
      </c>
      <c r="I392">
        <v>2024</v>
      </c>
      <c r="J392" t="str">
        <v>Chicago</v>
      </c>
      <c r="K392" t="str">
        <v>Cook</v>
      </c>
      <c r="L392" t="str">
        <v>Woodlawn</v>
      </c>
      <c r="M392">
        <v>0</v>
      </c>
      <c r="N392">
        <v>0</v>
      </c>
      <c r="O392" t="b">
        <v>0</v>
      </c>
    </row>
    <row r="393" spans="1:15" ht="15.75" customHeight="1" x14ac:dyDescent="0.2">
      <c r="A393" t="str">
        <v>OFVP</v>
      </c>
      <c r="B393" t="str">
        <v xml:space="preserve">Violence Prevention </v>
      </c>
      <c r="C393">
        <v>0</v>
      </c>
      <c r="D393">
        <v>2774</v>
      </c>
      <c r="E393" t="str">
        <v>We Love to Uplift</v>
      </c>
      <c r="F393" s="38">
        <v>0</v>
      </c>
      <c r="G393" s="38">
        <v>45838</v>
      </c>
      <c r="H393" s="39">
        <v>290807</v>
      </c>
      <c r="I393">
        <v>2024</v>
      </c>
      <c r="J393" t="str">
        <v>Chicago</v>
      </c>
      <c r="K393" t="str">
        <v>Cook</v>
      </c>
      <c r="L393" t="str">
        <v>Burnside</v>
      </c>
      <c r="M393">
        <v>0</v>
      </c>
      <c r="N393">
        <v>0</v>
      </c>
      <c r="O393" t="b">
        <v>0</v>
      </c>
    </row>
    <row r="394" spans="1:15" ht="15.75" customHeight="1" x14ac:dyDescent="0.2">
      <c r="A394" t="str">
        <v>OFVP</v>
      </c>
      <c r="B394" t="str">
        <v xml:space="preserve">Violence Prevention </v>
      </c>
      <c r="C394">
        <v>0</v>
      </c>
      <c r="D394">
        <v>2774</v>
      </c>
      <c r="E394" t="str">
        <v>Work Foundation</v>
      </c>
      <c r="F394" s="38">
        <v>0</v>
      </c>
      <c r="G394" s="38">
        <v>45688</v>
      </c>
      <c r="H394" s="39">
        <v>408482.4</v>
      </c>
      <c r="I394">
        <v>2024</v>
      </c>
      <c r="J394" t="str">
        <v>Chicago</v>
      </c>
      <c r="K394" t="str">
        <v>Cook</v>
      </c>
      <c r="L394" t="str">
        <v>West Englewood</v>
      </c>
      <c r="M394">
        <v>0</v>
      </c>
      <c r="N394">
        <v>0</v>
      </c>
      <c r="O394" t="b">
        <v>0</v>
      </c>
    </row>
    <row r="395" spans="1:15" ht="15.75" customHeight="1" x14ac:dyDescent="0.2">
      <c r="A395" t="str">
        <v>OFVP</v>
      </c>
      <c r="B395" t="str">
        <v xml:space="preserve">Violence Prevention </v>
      </c>
      <c r="C395">
        <v>0</v>
      </c>
      <c r="D395">
        <v>2774</v>
      </c>
      <c r="E395" t="str">
        <v>YMCA OF METROPOLITAN CHICAGO</v>
      </c>
      <c r="F395" s="38">
        <v>0</v>
      </c>
      <c r="G395" s="38">
        <v>45688</v>
      </c>
      <c r="H395" s="39">
        <v>508524</v>
      </c>
      <c r="I395">
        <v>2024</v>
      </c>
      <c r="J395" t="str">
        <v>Chicago</v>
      </c>
      <c r="K395" t="str">
        <v>Cook</v>
      </c>
      <c r="L395" t="str">
        <v>Humboldt Park</v>
      </c>
      <c r="M395">
        <v>1</v>
      </c>
      <c r="N395">
        <v>0</v>
      </c>
      <c r="O395" t="b">
        <v>0</v>
      </c>
    </row>
    <row r="396" spans="1:15" ht="15.75" customHeight="1" x14ac:dyDescent="0.2">
      <c r="A396" t="str">
        <v>OFVP</v>
      </c>
      <c r="B396" t="str">
        <v xml:space="preserve">Violence Prevention </v>
      </c>
      <c r="C396">
        <v>0</v>
      </c>
      <c r="D396">
        <v>2774</v>
      </c>
      <c r="E396" t="str">
        <v>YMCA OF METROPOLITAN CHICAGO</v>
      </c>
      <c r="F396" s="38">
        <v>0</v>
      </c>
      <c r="G396" s="38">
        <v>45688</v>
      </c>
      <c r="H396" s="39">
        <v>508524</v>
      </c>
      <c r="I396">
        <v>2024</v>
      </c>
      <c r="J396" t="str">
        <v>Chicago</v>
      </c>
      <c r="K396" t="str">
        <v>Cook</v>
      </c>
      <c r="L396" t="str">
        <v>South Lawndale</v>
      </c>
      <c r="M396">
        <v>1</v>
      </c>
      <c r="N396">
        <v>0</v>
      </c>
      <c r="O396" t="b">
        <v>0</v>
      </c>
    </row>
    <row r="397" spans="1:15" ht="15.75" customHeight="1" x14ac:dyDescent="0.2">
      <c r="A397" t="str">
        <v>OFVP</v>
      </c>
      <c r="B397" t="str">
        <v xml:space="preserve">Violence Prevention </v>
      </c>
      <c r="C397">
        <v>0</v>
      </c>
      <c r="D397">
        <v>2774</v>
      </c>
      <c r="E397" t="str">
        <v>YMCA OF METROPOLITAN CHICAGO</v>
      </c>
      <c r="F397" s="38">
        <v>0</v>
      </c>
      <c r="G397" s="38">
        <v>45688</v>
      </c>
      <c r="H397" s="39">
        <v>508524</v>
      </c>
      <c r="I397">
        <v>2024</v>
      </c>
      <c r="J397" t="str">
        <v>Chicago</v>
      </c>
      <c r="K397" t="str">
        <v>Cook</v>
      </c>
      <c r="L397" t="str">
        <v>Woodlawn</v>
      </c>
      <c r="M397">
        <v>1</v>
      </c>
      <c r="N397">
        <v>0</v>
      </c>
      <c r="O397" t="b">
        <v>0</v>
      </c>
    </row>
    <row r="398" spans="1:15" ht="15.75" customHeight="1" x14ac:dyDescent="0.2">
      <c r="A398" t="str">
        <v>OFVP</v>
      </c>
      <c r="B398" t="str">
        <v>Greater Illinois Violence Prevention Services</v>
      </c>
      <c r="C398">
        <v>0</v>
      </c>
      <c r="D398">
        <v>2774.03</v>
      </c>
      <c r="E398" t="str">
        <v>AURORA AREA AFRICAN AMERICAN MEN OF UNITY</v>
      </c>
      <c r="F398" s="38">
        <v>0</v>
      </c>
      <c r="G398" s="38">
        <v>45688</v>
      </c>
      <c r="H398" s="39">
        <v>333294</v>
      </c>
      <c r="I398">
        <v>2024</v>
      </c>
      <c r="J398" t="str">
        <v>Greater Illinois</v>
      </c>
      <c r="K398" t="str">
        <v>Dupage, Kane, Kendall, Will</v>
      </c>
      <c r="L398" t="str">
        <v>Aurora</v>
      </c>
      <c r="M398">
        <v>0</v>
      </c>
      <c r="N398">
        <v>0</v>
      </c>
      <c r="O398" t="b">
        <v>0</v>
      </c>
    </row>
    <row r="399" spans="1:15" ht="15.75" customHeight="1" x14ac:dyDescent="0.2">
      <c r="A399" t="str">
        <v>OFVP</v>
      </c>
      <c r="B399" t="str">
        <v>Greater Illinois Violence Prevention Services</v>
      </c>
      <c r="C399">
        <v>0</v>
      </c>
      <c r="D399">
        <v>2774.03</v>
      </c>
      <c r="E399" t="str">
        <v>Challenge II Change</v>
      </c>
      <c r="F399" s="38">
        <v>0</v>
      </c>
      <c r="G399" s="38">
        <v>45688</v>
      </c>
      <c r="H399" s="39">
        <v>300000</v>
      </c>
      <c r="I399">
        <v>2024</v>
      </c>
      <c r="J399" t="str">
        <v>Greater Illinois</v>
      </c>
      <c r="K399" t="str">
        <v>Dupage, Kane, Kendall, Will</v>
      </c>
      <c r="L399" t="str">
        <v>Aurora</v>
      </c>
      <c r="M399">
        <v>0</v>
      </c>
      <c r="N399">
        <v>0</v>
      </c>
      <c r="O399" t="b">
        <v>0</v>
      </c>
    </row>
    <row r="400" spans="1:15" ht="15.75" customHeight="1" x14ac:dyDescent="0.2">
      <c r="A400" t="str">
        <v>OFVP</v>
      </c>
      <c r="B400" t="str">
        <v>Greater Illinois Violence Prevention Services</v>
      </c>
      <c r="C400">
        <v>0</v>
      </c>
      <c r="D400">
        <v>2774.03</v>
      </c>
      <c r="E400" t="str">
        <v>CITY OF CALUMET CITY</v>
      </c>
      <c r="F400" s="38">
        <v>0</v>
      </c>
      <c r="G400" s="38">
        <v>45838</v>
      </c>
      <c r="H400" s="39">
        <v>287990</v>
      </c>
      <c r="I400">
        <v>2024</v>
      </c>
      <c r="J400" t="str">
        <v>Greater Illinois</v>
      </c>
      <c r="K400" t="str">
        <v>Cook</v>
      </c>
      <c r="L400" t="str">
        <v>Calumet City Cluster</v>
      </c>
      <c r="M400">
        <v>0</v>
      </c>
      <c r="N400">
        <v>0</v>
      </c>
      <c r="O400" t="b">
        <v>0</v>
      </c>
    </row>
    <row r="401" spans="1:15" ht="15.75" customHeight="1" x14ac:dyDescent="0.2">
      <c r="A401" t="str">
        <v>OFVP</v>
      </c>
      <c r="B401" t="str">
        <v>Greater Illinois Violence Prevention Services</v>
      </c>
      <c r="C401">
        <v>0</v>
      </c>
      <c r="D401">
        <v>2774.03</v>
      </c>
      <c r="E401" t="str">
        <v>Community Life Line</v>
      </c>
      <c r="F401" s="38">
        <v>0</v>
      </c>
      <c r="G401" s="38">
        <v>45838</v>
      </c>
      <c r="H401" s="39">
        <v>458153.6</v>
      </c>
      <c r="I401">
        <v>2024</v>
      </c>
      <c r="J401" t="str">
        <v>Greater Illinois</v>
      </c>
      <c r="K401" t="str">
        <v>St. Clair</v>
      </c>
      <c r="L401" t="str">
        <v>Belleville Cluster</v>
      </c>
      <c r="M401">
        <v>0</v>
      </c>
      <c r="N401">
        <v>0</v>
      </c>
      <c r="O401" t="b">
        <v>0</v>
      </c>
    </row>
    <row r="402" spans="1:15" ht="15.75" customHeight="1" x14ac:dyDescent="0.2">
      <c r="A402" t="str">
        <v>OFVP</v>
      </c>
      <c r="B402" t="str">
        <v>Greater Illinois Violence Prevention Services</v>
      </c>
      <c r="C402">
        <v>0</v>
      </c>
      <c r="D402">
        <v>2774.03</v>
      </c>
      <c r="E402" t="str">
        <v>County of Kankakee, SAO</v>
      </c>
      <c r="F402" s="38">
        <v>0</v>
      </c>
      <c r="G402" s="38">
        <v>45688</v>
      </c>
      <c r="H402" s="39">
        <v>798225</v>
      </c>
      <c r="I402">
        <v>2024</v>
      </c>
      <c r="J402" t="str">
        <v>Greater Illinois</v>
      </c>
      <c r="K402" t="str">
        <v>Kankakee</v>
      </c>
      <c r="L402" t="str">
        <v>Kankakee</v>
      </c>
      <c r="M402">
        <v>0</v>
      </c>
      <c r="N402">
        <v>0</v>
      </c>
      <c r="O402" t="b">
        <v>0</v>
      </c>
    </row>
    <row r="403" spans="1:15" ht="15.75" customHeight="1" x14ac:dyDescent="0.2">
      <c r="A403" t="str">
        <v>OFVP</v>
      </c>
      <c r="B403" t="str">
        <v>Greater Illinois Violence Prevention Services</v>
      </c>
      <c r="C403">
        <v>0</v>
      </c>
      <c r="D403">
        <v>2774.03</v>
      </c>
      <c r="E403" t="str">
        <v>Family Resources, Inc.</v>
      </c>
      <c r="F403" s="38">
        <v>0</v>
      </c>
      <c r="G403" s="38">
        <v>45688</v>
      </c>
      <c r="H403" s="39">
        <v>225000</v>
      </c>
      <c r="I403">
        <v>2024</v>
      </c>
      <c r="J403" t="str">
        <v>Greater Illinois</v>
      </c>
      <c r="K403" t="str">
        <v>Rock Island</v>
      </c>
      <c r="L403" t="str">
        <v>Rock Island</v>
      </c>
      <c r="M403">
        <v>0</v>
      </c>
      <c r="N403">
        <v>0</v>
      </c>
      <c r="O403" t="b">
        <v>0</v>
      </c>
    </row>
    <row r="404" spans="1:15" ht="15.75" customHeight="1" x14ac:dyDescent="0.2">
      <c r="A404" t="str">
        <v>OFVP</v>
      </c>
      <c r="B404" t="str">
        <v>Greater Illinois Violence Prevention Services</v>
      </c>
      <c r="C404">
        <v>0</v>
      </c>
      <c r="D404">
        <v>2774.03</v>
      </c>
      <c r="E404" t="str">
        <v>Get Connected</v>
      </c>
      <c r="F404" s="38">
        <v>0</v>
      </c>
      <c r="G404" s="38">
        <v>45838</v>
      </c>
      <c r="H404" s="39">
        <v>656852</v>
      </c>
      <c r="I404">
        <v>2024</v>
      </c>
      <c r="J404" t="str">
        <v>Greater Illinois</v>
      </c>
      <c r="K404" t="str">
        <v>Winnebago</v>
      </c>
      <c r="L404" t="str">
        <v>Rockford</v>
      </c>
      <c r="M404">
        <v>0</v>
      </c>
      <c r="N404">
        <v>0</v>
      </c>
      <c r="O404" t="b">
        <v>0</v>
      </c>
    </row>
    <row r="405" spans="1:15" ht="15.75" customHeight="1" x14ac:dyDescent="0.2">
      <c r="A405" t="str">
        <v>OFVP</v>
      </c>
      <c r="B405" t="str">
        <v>Greater Illinois Violence Prevention Services</v>
      </c>
      <c r="C405">
        <v>0</v>
      </c>
      <c r="D405">
        <v>2774.03</v>
      </c>
      <c r="E405" t="str">
        <v>I &amp; F Incorporated, NFP</v>
      </c>
      <c r="F405" s="38">
        <v>0</v>
      </c>
      <c r="G405" s="38">
        <v>45838</v>
      </c>
      <c r="H405" s="39">
        <v>499776</v>
      </c>
      <c r="I405">
        <v>2024</v>
      </c>
      <c r="J405" t="str">
        <v>Greater Illinois</v>
      </c>
      <c r="K405" t="str">
        <v>Cook</v>
      </c>
      <c r="L405" t="str">
        <v>Calumet City Cluster</v>
      </c>
      <c r="M405">
        <v>0</v>
      </c>
      <c r="N405">
        <v>0</v>
      </c>
      <c r="O405" t="b">
        <v>0</v>
      </c>
    </row>
    <row r="406" spans="1:15" ht="15.75" customHeight="1" x14ac:dyDescent="0.2">
      <c r="A406" t="str">
        <v>OFVP</v>
      </c>
      <c r="B406" t="str">
        <v>Greater Illinois Violence Prevention Services</v>
      </c>
      <c r="C406">
        <v>0</v>
      </c>
      <c r="D406">
        <v>2774.03</v>
      </c>
      <c r="E406" t="str">
        <v>I &amp; F Incorporated, NFP</v>
      </c>
      <c r="F406" s="38">
        <v>0</v>
      </c>
      <c r="G406" s="38">
        <v>45688</v>
      </c>
      <c r="H406" s="39">
        <v>300000</v>
      </c>
      <c r="I406">
        <v>2024</v>
      </c>
      <c r="J406" t="str">
        <v>Greater Illinois</v>
      </c>
      <c r="K406" t="str">
        <v>Cook</v>
      </c>
      <c r="L406" t="str">
        <v>Chicago Heights Cluster</v>
      </c>
      <c r="M406">
        <v>0</v>
      </c>
      <c r="N406">
        <v>0</v>
      </c>
      <c r="O406" t="b">
        <v>0</v>
      </c>
    </row>
    <row r="407" spans="1:15" ht="15.75" customHeight="1" x14ac:dyDescent="0.2">
      <c r="A407" t="str">
        <v>OFVP</v>
      </c>
      <c r="B407" t="str">
        <v>Greater Illinois Violence Prevention Services</v>
      </c>
      <c r="C407">
        <v>0</v>
      </c>
      <c r="D407">
        <v>2774.03</v>
      </c>
      <c r="E407" t="str">
        <v>Joliet Township Government</v>
      </c>
      <c r="F407" s="38">
        <v>0</v>
      </c>
      <c r="G407" s="38">
        <v>45688</v>
      </c>
      <c r="H407" s="39">
        <v>1281818</v>
      </c>
      <c r="I407">
        <v>2024</v>
      </c>
      <c r="J407" t="str">
        <v>Greater Illinois</v>
      </c>
      <c r="K407" t="str">
        <v>Will, Kendall</v>
      </c>
      <c r="L407" t="str">
        <v>Joliet</v>
      </c>
      <c r="M407">
        <v>0</v>
      </c>
      <c r="N407">
        <v>0</v>
      </c>
      <c r="O407" t="b">
        <v>0</v>
      </c>
    </row>
    <row r="408" spans="1:15" ht="15.75" customHeight="1" x14ac:dyDescent="0.2">
      <c r="A408" t="str">
        <v>OFVP</v>
      </c>
      <c r="B408" t="str">
        <v>Greater Illinois Violence Prevention Services</v>
      </c>
      <c r="C408">
        <v>0</v>
      </c>
      <c r="D408">
        <v>2774.03</v>
      </c>
      <c r="E408" t="str">
        <v>Lake County Crisis Center for the Prevention and Treatment of Domestic Violence, INC DBA A Safe Place</v>
      </c>
      <c r="F408" s="38">
        <v>0</v>
      </c>
      <c r="G408" s="38">
        <v>45688</v>
      </c>
      <c r="H408" s="39">
        <v>300000</v>
      </c>
      <c r="I408">
        <v>2024</v>
      </c>
      <c r="J408" t="str">
        <v>Greater Illinois</v>
      </c>
      <c r="K408" t="str">
        <v>Lake</v>
      </c>
      <c r="L408" t="str">
        <v>Waukegan-North Chicago Cluster</v>
      </c>
      <c r="M408">
        <v>0</v>
      </c>
      <c r="N408">
        <v>0</v>
      </c>
      <c r="O408" t="b">
        <v>0</v>
      </c>
    </row>
    <row r="409" spans="1:15" ht="15.75" customHeight="1" x14ac:dyDescent="0.2">
      <c r="A409" t="str">
        <v>OFVP</v>
      </c>
      <c r="B409" t="str">
        <v>Greater Illinois Violence Prevention Services</v>
      </c>
      <c r="C409">
        <v>0</v>
      </c>
      <c r="D409">
        <v>2774.03</v>
      </c>
      <c r="E409" t="str">
        <v>Lake County State's Attorney Office</v>
      </c>
      <c r="F409" s="38">
        <v>0</v>
      </c>
      <c r="G409" s="38">
        <v>45688</v>
      </c>
      <c r="H409" s="39">
        <v>111567</v>
      </c>
      <c r="I409">
        <v>2024</v>
      </c>
      <c r="J409" t="str">
        <v>Greater Illinois</v>
      </c>
      <c r="K409" t="str">
        <v>Lake</v>
      </c>
      <c r="L409" t="str">
        <v>Waukegan-North Chicago Cluster</v>
      </c>
      <c r="M409">
        <v>0</v>
      </c>
      <c r="N409">
        <v>0</v>
      </c>
      <c r="O409" t="b">
        <v>0</v>
      </c>
    </row>
    <row r="410" spans="1:15" ht="15.75" customHeight="1" x14ac:dyDescent="0.2">
      <c r="A410" t="str">
        <v>OFVP</v>
      </c>
      <c r="B410" t="str">
        <v>Greater Illinois Violence Prevention Services</v>
      </c>
      <c r="C410">
        <v>0</v>
      </c>
      <c r="D410">
        <v>2774.03</v>
      </c>
      <c r="E410" t="str">
        <v>Legacy Reentry Foundation</v>
      </c>
      <c r="F410" s="38">
        <v>0</v>
      </c>
      <c r="G410" s="38">
        <v>45688</v>
      </c>
      <c r="H410" s="39">
        <v>300000</v>
      </c>
      <c r="I410">
        <v>2024</v>
      </c>
      <c r="J410" t="str">
        <v>Greater Illinois</v>
      </c>
      <c r="K410" t="str">
        <v>Lake</v>
      </c>
      <c r="L410" t="str">
        <v>Waukegan-North Chicago Cluster</v>
      </c>
      <c r="M410">
        <v>0</v>
      </c>
      <c r="N410">
        <v>0</v>
      </c>
      <c r="O410" t="b">
        <v>0</v>
      </c>
    </row>
    <row r="411" spans="1:15" ht="15.75" customHeight="1" x14ac:dyDescent="0.2">
      <c r="A411" t="str">
        <v>OFVP</v>
      </c>
      <c r="B411" t="str">
        <v>Greater Illinois Violence Prevention Services</v>
      </c>
      <c r="C411">
        <v>0</v>
      </c>
      <c r="D411">
        <v>2774.03</v>
      </c>
      <c r="E411" t="str">
        <v>National Center for Economics dba Illinois Youth and Family Srcs</v>
      </c>
      <c r="F411" s="38">
        <v>0</v>
      </c>
      <c r="G411" s="38">
        <v>45688</v>
      </c>
      <c r="H411" s="39">
        <v>299200</v>
      </c>
      <c r="I411">
        <v>2024</v>
      </c>
      <c r="J411" t="str">
        <v>Greater Illinois</v>
      </c>
      <c r="K411" t="str">
        <v>Will, Kendall</v>
      </c>
      <c r="L411" t="str">
        <v>Joliet</v>
      </c>
      <c r="M411">
        <v>0</v>
      </c>
      <c r="N411">
        <v>0</v>
      </c>
      <c r="O411" t="b">
        <v>0</v>
      </c>
    </row>
    <row r="412" spans="1:15" ht="15.75" customHeight="1" x14ac:dyDescent="0.2">
      <c r="A412" t="str">
        <v>OFVP</v>
      </c>
      <c r="B412" t="str">
        <v>Greater Illinois Violence Prevention Services</v>
      </c>
      <c r="C412">
        <v>0</v>
      </c>
      <c r="D412">
        <v>2774.03</v>
      </c>
      <c r="E412" t="str">
        <v>Pilsen Wellness Center, Inc.</v>
      </c>
      <c r="F412" s="38">
        <v>0</v>
      </c>
      <c r="G412" s="38">
        <v>45838</v>
      </c>
      <c r="H412" s="39">
        <v>300000</v>
      </c>
      <c r="I412">
        <v>2024</v>
      </c>
      <c r="J412" t="str">
        <v>Greater Illinois</v>
      </c>
      <c r="K412" t="str">
        <v>Cook</v>
      </c>
      <c r="L412" t="str">
        <v>Berwyn-Cicero Cluster</v>
      </c>
      <c r="M412">
        <v>0</v>
      </c>
      <c r="N412">
        <v>0</v>
      </c>
      <c r="O412" t="b">
        <v>0</v>
      </c>
    </row>
    <row r="413" spans="1:15" ht="15.75" customHeight="1" x14ac:dyDescent="0.2">
      <c r="A413" t="str">
        <v>OFVP</v>
      </c>
      <c r="B413" t="str">
        <v>Greater Illinois Violence Prevention Services</v>
      </c>
      <c r="C413">
        <v>0</v>
      </c>
      <c r="D413">
        <v>2774.03</v>
      </c>
      <c r="E413" t="str">
        <v>Reestablishing Hope Inc.</v>
      </c>
      <c r="F413" s="38">
        <v>0</v>
      </c>
      <c r="G413" s="38">
        <v>45838</v>
      </c>
      <c r="H413" s="39">
        <v>544157</v>
      </c>
      <c r="I413">
        <v>2024</v>
      </c>
      <c r="J413" t="str">
        <v>Greater Illinois</v>
      </c>
      <c r="K413" t="str">
        <v>Cook</v>
      </c>
      <c r="L413" t="str">
        <v>Calumet City Cluster</v>
      </c>
      <c r="M413">
        <v>0</v>
      </c>
      <c r="N413">
        <v>0</v>
      </c>
      <c r="O413" t="b">
        <v>0</v>
      </c>
    </row>
    <row r="414" spans="1:15" ht="15.75" customHeight="1" x14ac:dyDescent="0.2">
      <c r="A414" t="str">
        <v>OFVP</v>
      </c>
      <c r="B414" t="str">
        <v>Greater Illinois Violence Prevention Services</v>
      </c>
      <c r="C414">
        <v>0</v>
      </c>
      <c r="D414">
        <v>2774.03</v>
      </c>
      <c r="E414" t="str">
        <v>The Antmound Foundation</v>
      </c>
      <c r="F414" s="38">
        <v>0</v>
      </c>
      <c r="G414" s="38">
        <v>45688</v>
      </c>
      <c r="H414" s="39">
        <v>459288</v>
      </c>
      <c r="I414">
        <v>2024</v>
      </c>
      <c r="J414" t="str">
        <v>Greater Illinois</v>
      </c>
      <c r="K414" t="str">
        <v>Lake</v>
      </c>
      <c r="L414" t="str">
        <v>Waukegan-North Chicago Cluster</v>
      </c>
      <c r="M414">
        <v>0</v>
      </c>
      <c r="N414">
        <v>0</v>
      </c>
      <c r="O414" t="b">
        <v>0</v>
      </c>
    </row>
    <row r="415" spans="1:15" ht="15.75" customHeight="1" x14ac:dyDescent="0.2">
      <c r="A415" t="str">
        <v>OFVP</v>
      </c>
      <c r="B415" t="str">
        <v>Greater Illinois Violence Prevention Services</v>
      </c>
      <c r="C415">
        <v>0</v>
      </c>
      <c r="D415">
        <v>2774.03</v>
      </c>
      <c r="E415" t="str">
        <v>The Start Program</v>
      </c>
      <c r="F415" s="38">
        <v>0</v>
      </c>
      <c r="G415" s="38">
        <v>45688</v>
      </c>
      <c r="H415" s="39">
        <v>491439</v>
      </c>
      <c r="I415">
        <v>2024</v>
      </c>
      <c r="J415" t="str">
        <v>Greater Illinois</v>
      </c>
      <c r="K415" t="str">
        <v>Dupage, Kane, Kendall, Will</v>
      </c>
      <c r="L415" t="str">
        <v>Aurora</v>
      </c>
      <c r="M415">
        <v>0</v>
      </c>
      <c r="N415">
        <v>0</v>
      </c>
      <c r="O415" t="b">
        <v>0</v>
      </c>
    </row>
    <row r="416" spans="1:15" ht="15.75" customHeight="1" x14ac:dyDescent="0.2">
      <c r="A416" t="str">
        <v>OFVP</v>
      </c>
      <c r="B416" t="str">
        <v xml:space="preserve">Youth Development </v>
      </c>
      <c r="C416">
        <v>0</v>
      </c>
      <c r="D416">
        <v>2775</v>
      </c>
      <c r="E416" t="str">
        <v>Artists ReEnvisioning Tomorrow Inc.</v>
      </c>
      <c r="F416" s="38">
        <v>0</v>
      </c>
      <c r="G416" s="38">
        <v>45473</v>
      </c>
      <c r="H416" s="39">
        <v>141963</v>
      </c>
      <c r="I416">
        <v>2024</v>
      </c>
      <c r="J416" t="str">
        <v>Greater Illinois</v>
      </c>
      <c r="K416" t="str">
        <v>Peoria</v>
      </c>
      <c r="L416" t="str">
        <v>Peoria</v>
      </c>
      <c r="M416">
        <v>0</v>
      </c>
      <c r="N416">
        <v>0</v>
      </c>
      <c r="O416" t="b">
        <v>0</v>
      </c>
    </row>
    <row r="417" spans="1:15" ht="15.75" customHeight="1" x14ac:dyDescent="0.2">
      <c r="A417" t="str">
        <v>OFVP</v>
      </c>
      <c r="B417" t="str">
        <v xml:space="preserve">Youth Development </v>
      </c>
      <c r="C417">
        <v>0</v>
      </c>
      <c r="D417">
        <v>2775</v>
      </c>
      <c r="E417" t="str">
        <v>AURORA AREA AFRICAN AMERICAN MEN OF UNITY</v>
      </c>
      <c r="F417" s="38">
        <v>0</v>
      </c>
      <c r="G417" s="38">
        <v>45473</v>
      </c>
      <c r="H417" s="39">
        <v>152795</v>
      </c>
      <c r="I417">
        <v>2024</v>
      </c>
      <c r="J417" t="str">
        <v>Greater Illinois</v>
      </c>
      <c r="K417" t="str">
        <v>Dupage, Kane, Kendall, Will</v>
      </c>
      <c r="L417" t="str">
        <v>Aurora</v>
      </c>
      <c r="M417">
        <v>0</v>
      </c>
      <c r="N417">
        <v>0</v>
      </c>
      <c r="O417" t="b">
        <v>0</v>
      </c>
    </row>
    <row r="418" spans="1:15" ht="15.75" customHeight="1" x14ac:dyDescent="0.2">
      <c r="A418" t="str">
        <v>OFVP</v>
      </c>
      <c r="B418" t="str">
        <v xml:space="preserve">Youth Development </v>
      </c>
      <c r="C418">
        <v>0</v>
      </c>
      <c r="D418">
        <v>2775</v>
      </c>
      <c r="E418" t="str">
        <v>Boys &amp; Girls Club of Lake County</v>
      </c>
      <c r="F418" s="38">
        <v>0</v>
      </c>
      <c r="G418" s="38">
        <v>45473</v>
      </c>
      <c r="H418" s="39">
        <v>350000</v>
      </c>
      <c r="I418">
        <v>2024</v>
      </c>
      <c r="J418" t="str">
        <v>Greater Illinois</v>
      </c>
      <c r="K418" t="str">
        <v>Lake</v>
      </c>
      <c r="L418" t="str">
        <v>Waukegan-North Chicago Cluster</v>
      </c>
      <c r="M418">
        <v>0</v>
      </c>
      <c r="N418">
        <v>0</v>
      </c>
      <c r="O418" t="b">
        <v>0</v>
      </c>
    </row>
    <row r="419" spans="1:15" ht="15.75" customHeight="1" x14ac:dyDescent="0.2">
      <c r="A419" t="str">
        <v>OFVP</v>
      </c>
      <c r="B419" t="str">
        <v xml:space="preserve">Youth Development </v>
      </c>
      <c r="C419">
        <v>0</v>
      </c>
      <c r="D419">
        <v>2775</v>
      </c>
      <c r="E419" t="str">
        <v>BRIGHT STAR COMMUNITY OUTREACH</v>
      </c>
      <c r="F419" s="38">
        <v>0</v>
      </c>
      <c r="G419" s="38">
        <v>45473</v>
      </c>
      <c r="H419" s="39">
        <v>221001</v>
      </c>
      <c r="I419">
        <v>2024</v>
      </c>
      <c r="J419" t="str">
        <v>Chicago</v>
      </c>
      <c r="K419" t="str">
        <v>Cook</v>
      </c>
      <c r="L419" t="str">
        <v>Washington Park</v>
      </c>
      <c r="M419">
        <v>0</v>
      </c>
      <c r="N419">
        <v>0</v>
      </c>
      <c r="O419" t="b">
        <v>0</v>
      </c>
    </row>
    <row r="420" spans="1:15" ht="15.75" customHeight="1" x14ac:dyDescent="0.2">
      <c r="A420" t="str">
        <v>OFVP</v>
      </c>
      <c r="B420" t="str">
        <v xml:space="preserve">Youth Development </v>
      </c>
      <c r="C420">
        <v>0</v>
      </c>
      <c r="D420">
        <v>2775</v>
      </c>
      <c r="E420" t="str">
        <v>BUILD Inc.</v>
      </c>
      <c r="F420" s="38">
        <v>0</v>
      </c>
      <c r="G420" s="38">
        <v>45473</v>
      </c>
      <c r="H420" s="39">
        <v>348772</v>
      </c>
      <c r="I420">
        <v>2024</v>
      </c>
      <c r="J420" t="str">
        <v>Chicago</v>
      </c>
      <c r="K420" t="str">
        <v>Cook</v>
      </c>
      <c r="L420" t="str">
        <v>Austin</v>
      </c>
      <c r="M420">
        <v>1</v>
      </c>
      <c r="N420">
        <v>0</v>
      </c>
      <c r="O420" t="b">
        <v>0</v>
      </c>
    </row>
    <row r="421" spans="1:15" ht="15.75" customHeight="1" x14ac:dyDescent="0.2">
      <c r="A421" t="str">
        <v>OFVP</v>
      </c>
      <c r="B421" t="str">
        <v xml:space="preserve">Youth Development </v>
      </c>
      <c r="C421">
        <v>0</v>
      </c>
      <c r="D421">
        <v>2775</v>
      </c>
      <c r="E421" t="str">
        <v>BUILD Inc.</v>
      </c>
      <c r="F421" s="38">
        <v>0</v>
      </c>
      <c r="G421" s="38">
        <v>45473</v>
      </c>
      <c r="H421" s="39">
        <v>186801</v>
      </c>
      <c r="I421">
        <v>2024</v>
      </c>
      <c r="J421" t="str">
        <v>Chicago</v>
      </c>
      <c r="K421" t="str">
        <v>Cook</v>
      </c>
      <c r="L421" t="str">
        <v>West Garfield Park</v>
      </c>
      <c r="M421">
        <v>1</v>
      </c>
      <c r="N421">
        <v>0</v>
      </c>
      <c r="O421" t="b">
        <v>0</v>
      </c>
    </row>
    <row r="422" spans="1:15" ht="15.75" customHeight="1" x14ac:dyDescent="0.2">
      <c r="A422" t="str">
        <v>OFVP</v>
      </c>
      <c r="B422" t="str">
        <v xml:space="preserve">Youth Development </v>
      </c>
      <c r="C422">
        <v>0</v>
      </c>
      <c r="D422">
        <v>2775</v>
      </c>
      <c r="E422" t="str">
        <v>CHICAGO AREA PROJECT</v>
      </c>
      <c r="F422" s="38">
        <v>0</v>
      </c>
      <c r="G422" s="38">
        <v>45473</v>
      </c>
      <c r="H422" s="39">
        <v>171000</v>
      </c>
      <c r="I422">
        <v>2024</v>
      </c>
      <c r="J422" t="str">
        <v>Chicago</v>
      </c>
      <c r="K422" t="str">
        <v>Cook</v>
      </c>
      <c r="L422" t="str">
        <v>New City</v>
      </c>
      <c r="M422">
        <v>0</v>
      </c>
      <c r="N422">
        <v>0</v>
      </c>
      <c r="O422" t="b">
        <v>0</v>
      </c>
    </row>
    <row r="423" spans="1:15" ht="15.75" customHeight="1" x14ac:dyDescent="0.2">
      <c r="A423" t="str">
        <v>OFVP</v>
      </c>
      <c r="B423" t="str">
        <v xml:space="preserve">Youth Development </v>
      </c>
      <c r="C423">
        <v>0</v>
      </c>
      <c r="D423">
        <v>2775</v>
      </c>
      <c r="E423" t="str">
        <v>CITY OF CALUMET CITY</v>
      </c>
      <c r="F423" s="38">
        <v>0</v>
      </c>
      <c r="G423" s="38">
        <v>45473</v>
      </c>
      <c r="H423" s="39">
        <v>152601</v>
      </c>
      <c r="I423">
        <v>2024</v>
      </c>
      <c r="J423" t="str">
        <v>Greater Illinois</v>
      </c>
      <c r="K423" t="str">
        <v>Cook</v>
      </c>
      <c r="L423" t="str">
        <v>Calumet City Cluster</v>
      </c>
      <c r="M423">
        <v>0</v>
      </c>
      <c r="N423">
        <v>0</v>
      </c>
      <c r="O423" t="b">
        <v>0</v>
      </c>
    </row>
    <row r="424" spans="1:15" ht="15.75" customHeight="1" x14ac:dyDescent="0.2">
      <c r="A424" t="str">
        <v>OFVP</v>
      </c>
      <c r="B424" t="str">
        <v xml:space="preserve">Youth Development </v>
      </c>
      <c r="C424">
        <v>0</v>
      </c>
      <c r="D424">
        <v>2775</v>
      </c>
      <c r="E424" t="str">
        <v>Community Education Network</v>
      </c>
      <c r="F424" s="38">
        <v>0</v>
      </c>
      <c r="G424" s="38">
        <v>45473</v>
      </c>
      <c r="H424" s="39">
        <v>340616</v>
      </c>
      <c r="I424">
        <v>2024</v>
      </c>
      <c r="J424" t="str">
        <v>Chicago</v>
      </c>
      <c r="K424" t="str">
        <v>Cook</v>
      </c>
      <c r="L424" t="str">
        <v>Humboldt Park</v>
      </c>
      <c r="M424">
        <v>0</v>
      </c>
      <c r="N424">
        <v>0</v>
      </c>
      <c r="O424" t="b">
        <v>0</v>
      </c>
    </row>
    <row r="425" spans="1:15" ht="15.75" customHeight="1" x14ac:dyDescent="0.2">
      <c r="A425" t="str">
        <v>OFVP</v>
      </c>
      <c r="B425" t="str">
        <v xml:space="preserve">Youth Development </v>
      </c>
      <c r="C425">
        <v>0</v>
      </c>
      <c r="D425">
        <v>2775</v>
      </c>
      <c r="E425" t="str">
        <v>Gary Comer Youth Center, Inc.</v>
      </c>
      <c r="F425" s="38">
        <v>0</v>
      </c>
      <c r="G425" s="38">
        <v>45473</v>
      </c>
      <c r="H425" s="39">
        <v>392001</v>
      </c>
      <c r="I425">
        <v>2024</v>
      </c>
      <c r="J425" t="str">
        <v>Chicago</v>
      </c>
      <c r="K425" t="str">
        <v>Cook</v>
      </c>
      <c r="L425" t="str">
        <v>Greater Grand Crossing</v>
      </c>
      <c r="M425">
        <v>0</v>
      </c>
      <c r="N425">
        <v>0</v>
      </c>
      <c r="O425" t="b">
        <v>0</v>
      </c>
    </row>
    <row r="426" spans="1:15" ht="15.75" customHeight="1" x14ac:dyDescent="0.2">
      <c r="A426" t="str">
        <v>OFVP</v>
      </c>
      <c r="B426" t="str">
        <v xml:space="preserve">Youth Development </v>
      </c>
      <c r="C426">
        <v>0</v>
      </c>
      <c r="D426">
        <v>2775</v>
      </c>
      <c r="E426" t="str">
        <v>HARVEY BROOKS FOUNDATION</v>
      </c>
      <c r="F426" s="38">
        <v>0</v>
      </c>
      <c r="G426" s="38">
        <v>45473</v>
      </c>
      <c r="H426" s="39">
        <v>108525</v>
      </c>
      <c r="I426">
        <v>2024</v>
      </c>
      <c r="J426" t="str">
        <v>Greater Illinois</v>
      </c>
      <c r="K426" t="str">
        <v>Will, Kendall</v>
      </c>
      <c r="L426" t="str">
        <v>Joliet</v>
      </c>
      <c r="M426">
        <v>0</v>
      </c>
      <c r="N426">
        <v>0</v>
      </c>
      <c r="O426" t="b">
        <v>0</v>
      </c>
    </row>
    <row r="427" spans="1:15" ht="15.75" customHeight="1" x14ac:dyDescent="0.2">
      <c r="A427" t="str">
        <v>OFVP</v>
      </c>
      <c r="B427" t="str">
        <v xml:space="preserve">Youth Development </v>
      </c>
      <c r="C427">
        <v>0</v>
      </c>
      <c r="D427">
        <v>2775</v>
      </c>
      <c r="E427" t="str">
        <v>Homework Hangout Club, Inc</v>
      </c>
      <c r="F427" s="38">
        <v>0</v>
      </c>
      <c r="G427" s="38">
        <v>45473</v>
      </c>
      <c r="H427" s="39">
        <v>306501</v>
      </c>
      <c r="I427">
        <v>2024</v>
      </c>
      <c r="J427" t="str">
        <v>Greater Illinois</v>
      </c>
      <c r="K427" t="str">
        <v>Vermillion</v>
      </c>
      <c r="L427" t="str">
        <v>Decatur</v>
      </c>
      <c r="M427">
        <v>0</v>
      </c>
      <c r="N427">
        <v>0</v>
      </c>
      <c r="O427" t="b">
        <v>0</v>
      </c>
    </row>
    <row r="428" spans="1:15" ht="15.75" customHeight="1" x14ac:dyDescent="0.2">
      <c r="A428" t="str">
        <v>OFVP</v>
      </c>
      <c r="B428" t="str">
        <v xml:space="preserve">Youth Development </v>
      </c>
      <c r="C428">
        <v>0</v>
      </c>
      <c r="D428">
        <v>2775</v>
      </c>
      <c r="E428" t="str">
        <v>LIFELINE TO HOPE, INC</v>
      </c>
      <c r="F428" s="38">
        <v>0</v>
      </c>
      <c r="G428" s="38">
        <v>45473</v>
      </c>
      <c r="H428" s="39">
        <v>159692</v>
      </c>
      <c r="I428">
        <v>2024</v>
      </c>
      <c r="J428" t="str">
        <v>Chicago</v>
      </c>
      <c r="K428" t="str">
        <v>Cook</v>
      </c>
      <c r="L428" t="str">
        <v>North Lawndale</v>
      </c>
      <c r="M428">
        <v>0</v>
      </c>
      <c r="N428">
        <v>0</v>
      </c>
      <c r="O428" t="b">
        <v>0</v>
      </c>
    </row>
    <row r="429" spans="1:15" ht="15.75" customHeight="1" x14ac:dyDescent="0.2">
      <c r="A429" t="str">
        <v>OFVP</v>
      </c>
      <c r="B429" t="str">
        <v xml:space="preserve">Youth Development </v>
      </c>
      <c r="C429">
        <v>0</v>
      </c>
      <c r="D429">
        <v>2775</v>
      </c>
      <c r="E429" t="str">
        <v>Lost Boyz, Inc.</v>
      </c>
      <c r="F429" s="38">
        <v>0</v>
      </c>
      <c r="G429" s="38">
        <v>45473</v>
      </c>
      <c r="H429" s="39">
        <v>477501</v>
      </c>
      <c r="I429">
        <v>2024</v>
      </c>
      <c r="J429" t="str">
        <v>Chicago</v>
      </c>
      <c r="K429" t="str">
        <v>Cook</v>
      </c>
      <c r="L429" t="str">
        <v>South Shore</v>
      </c>
      <c r="M429">
        <v>0</v>
      </c>
      <c r="N429">
        <v>0</v>
      </c>
      <c r="O429" t="b">
        <v>0</v>
      </c>
    </row>
    <row r="430" spans="1:15" ht="15.75" customHeight="1" x14ac:dyDescent="0.2">
      <c r="A430" t="str">
        <v>OFVP</v>
      </c>
      <c r="B430" t="str">
        <v xml:space="preserve">Youth Development </v>
      </c>
      <c r="C430">
        <v>0</v>
      </c>
      <c r="D430">
        <v>2775</v>
      </c>
      <c r="E430" t="str">
        <v>Major Adams Community Committee</v>
      </c>
      <c r="F430" s="38">
        <v>0</v>
      </c>
      <c r="G430" s="38">
        <v>45473</v>
      </c>
      <c r="H430" s="39">
        <v>255201</v>
      </c>
      <c r="I430">
        <v>2024</v>
      </c>
      <c r="J430" t="str">
        <v>Chicago</v>
      </c>
      <c r="K430" t="str">
        <v>Cook</v>
      </c>
      <c r="L430" t="str">
        <v>Austin</v>
      </c>
      <c r="M430">
        <v>0</v>
      </c>
      <c r="N430">
        <v>0</v>
      </c>
      <c r="O430" t="b">
        <v>0</v>
      </c>
    </row>
    <row r="431" spans="1:15" ht="15.75" customHeight="1" x14ac:dyDescent="0.2">
      <c r="A431" t="str">
        <v>OFVP</v>
      </c>
      <c r="B431" t="str">
        <v xml:space="preserve">Youth Development </v>
      </c>
      <c r="C431">
        <v>0</v>
      </c>
      <c r="D431">
        <v>2775</v>
      </c>
      <c r="E431" t="str">
        <v>Major Adams Community Committee</v>
      </c>
      <c r="F431" s="38">
        <v>0</v>
      </c>
      <c r="G431" s="38">
        <v>45473</v>
      </c>
      <c r="H431" s="39">
        <v>255201</v>
      </c>
      <c r="I431">
        <v>2024</v>
      </c>
      <c r="J431" t="str">
        <v>Chicago</v>
      </c>
      <c r="K431" t="str">
        <v>Cook</v>
      </c>
      <c r="L431" t="str">
        <v>North Lawndale</v>
      </c>
      <c r="M431">
        <v>0</v>
      </c>
      <c r="N431">
        <v>0</v>
      </c>
      <c r="O431" t="b">
        <v>0</v>
      </c>
    </row>
    <row r="432" spans="1:15" ht="15.75" customHeight="1" x14ac:dyDescent="0.2">
      <c r="A432" t="str">
        <v>OFVP</v>
      </c>
      <c r="B432" t="str">
        <v xml:space="preserve">Youth Development </v>
      </c>
      <c r="C432">
        <v>0</v>
      </c>
      <c r="D432">
        <v>2775</v>
      </c>
      <c r="E432" t="str">
        <v>Major Adams Community Committee</v>
      </c>
      <c r="F432" s="38">
        <v>0</v>
      </c>
      <c r="G432" s="38">
        <v>45473</v>
      </c>
      <c r="H432" s="39">
        <v>255201</v>
      </c>
      <c r="I432">
        <v>2024</v>
      </c>
      <c r="J432" t="str">
        <v>Chicago</v>
      </c>
      <c r="K432" t="str">
        <v>Cook</v>
      </c>
      <c r="L432" t="str">
        <v>West Garfield Park</v>
      </c>
      <c r="M432">
        <v>0</v>
      </c>
      <c r="N432">
        <v>0</v>
      </c>
      <c r="O432" t="b">
        <v>0</v>
      </c>
    </row>
    <row r="433" spans="1:15" ht="15.75" customHeight="1" x14ac:dyDescent="0.2">
      <c r="A433" t="str">
        <v>OFVP</v>
      </c>
      <c r="B433" t="str">
        <v xml:space="preserve">Youth Development </v>
      </c>
      <c r="C433">
        <v>0</v>
      </c>
      <c r="D433">
        <v>2775</v>
      </c>
      <c r="E433" t="str">
        <v>National Youth Advocate Program, Inc.</v>
      </c>
      <c r="F433" s="38">
        <v>0</v>
      </c>
      <c r="G433" s="38">
        <v>45473</v>
      </c>
      <c r="H433" s="39">
        <v>178321</v>
      </c>
      <c r="I433">
        <v>2024</v>
      </c>
      <c r="J433" t="str">
        <v>Chicago</v>
      </c>
      <c r="K433" t="str">
        <v>Cook</v>
      </c>
      <c r="L433" t="str">
        <v xml:space="preserve">Auburn Gresham </v>
      </c>
      <c r="M433">
        <v>0</v>
      </c>
      <c r="N433">
        <v>0</v>
      </c>
      <c r="O433" t="b">
        <v>0</v>
      </c>
    </row>
    <row r="434" spans="1:15" ht="15.75" customHeight="1" x14ac:dyDescent="0.2">
      <c r="A434" t="str">
        <v>OFVP</v>
      </c>
      <c r="B434" t="str">
        <v xml:space="preserve">Youth Development </v>
      </c>
      <c r="C434">
        <v>0</v>
      </c>
      <c r="D434">
        <v>2775</v>
      </c>
      <c r="E434" t="str">
        <v>National Youth Advocate Program, Inc.</v>
      </c>
      <c r="F434" s="38">
        <v>0</v>
      </c>
      <c r="G434" s="38">
        <v>45473</v>
      </c>
      <c r="H434" s="39">
        <v>178321</v>
      </c>
      <c r="I434">
        <v>2024</v>
      </c>
      <c r="J434" t="str">
        <v>Chicago</v>
      </c>
      <c r="K434" t="str">
        <v>Cook</v>
      </c>
      <c r="L434" t="str">
        <v>Chatham</v>
      </c>
      <c r="M434">
        <v>0</v>
      </c>
      <c r="N434">
        <v>0</v>
      </c>
      <c r="O434" t="b">
        <v>0</v>
      </c>
    </row>
    <row r="435" spans="1:15" ht="15.75" customHeight="1" x14ac:dyDescent="0.2">
      <c r="A435" t="str">
        <v>OFVP</v>
      </c>
      <c r="B435" t="str">
        <v xml:space="preserve">Youth Development </v>
      </c>
      <c r="C435">
        <v>0</v>
      </c>
      <c r="D435">
        <v>2775</v>
      </c>
      <c r="E435" t="str">
        <v>National Youth Advocate Program, Inc.</v>
      </c>
      <c r="F435" s="38">
        <v>0</v>
      </c>
      <c r="G435" s="38">
        <v>45473</v>
      </c>
      <c r="H435" s="39">
        <v>178321</v>
      </c>
      <c r="I435">
        <v>2024</v>
      </c>
      <c r="J435" t="str">
        <v>Chicago</v>
      </c>
      <c r="K435" t="str">
        <v>Cook</v>
      </c>
      <c r="L435" t="str">
        <v>Greater Grand Crossing</v>
      </c>
      <c r="M435">
        <v>0</v>
      </c>
      <c r="N435">
        <v>0</v>
      </c>
      <c r="O435" t="b">
        <v>0</v>
      </c>
    </row>
    <row r="436" spans="1:15" ht="15.75" customHeight="1" x14ac:dyDescent="0.2">
      <c r="A436" t="str">
        <v>OFVP</v>
      </c>
      <c r="B436" t="str">
        <v xml:space="preserve">Youth Development </v>
      </c>
      <c r="C436">
        <v>0</v>
      </c>
      <c r="D436">
        <v>2775</v>
      </c>
      <c r="E436" t="str">
        <v>PHALANX FAMILY SERVICES</v>
      </c>
      <c r="F436" s="38">
        <v>0</v>
      </c>
      <c r="G436" s="38">
        <v>45473</v>
      </c>
      <c r="H436" s="39">
        <v>323600</v>
      </c>
      <c r="I436">
        <v>2024</v>
      </c>
      <c r="J436" t="str">
        <v>Chicago</v>
      </c>
      <c r="K436" t="str">
        <v>Cook</v>
      </c>
      <c r="L436" t="str">
        <v>Roseland</v>
      </c>
      <c r="M436">
        <v>1</v>
      </c>
      <c r="N436">
        <v>0</v>
      </c>
      <c r="O436" t="b">
        <v>0</v>
      </c>
    </row>
    <row r="437" spans="1:15" ht="15.75" customHeight="1" x14ac:dyDescent="0.2">
      <c r="A437" t="str">
        <v>OFVP</v>
      </c>
      <c r="B437" t="str">
        <v xml:space="preserve">Youth Development </v>
      </c>
      <c r="C437">
        <v>0</v>
      </c>
      <c r="D437">
        <v>2775</v>
      </c>
      <c r="E437" t="str">
        <v>Pilsen Wellness Center, Inc.</v>
      </c>
      <c r="F437" s="38">
        <v>0</v>
      </c>
      <c r="G437" s="38">
        <v>45473</v>
      </c>
      <c r="H437" s="39">
        <v>342000</v>
      </c>
      <c r="I437">
        <v>2024</v>
      </c>
      <c r="J437" t="str">
        <v>Chicago</v>
      </c>
      <c r="K437" t="str">
        <v>Cook</v>
      </c>
      <c r="L437" t="str">
        <v>South Chicago</v>
      </c>
      <c r="M437">
        <v>0</v>
      </c>
      <c r="N437">
        <v>0</v>
      </c>
      <c r="O437" t="b">
        <v>0</v>
      </c>
    </row>
    <row r="438" spans="1:15" ht="15.75" customHeight="1" x14ac:dyDescent="0.2">
      <c r="A438" t="str">
        <v>OFVP</v>
      </c>
      <c r="B438" t="str">
        <v xml:space="preserve">Youth Development </v>
      </c>
      <c r="C438">
        <v>0</v>
      </c>
      <c r="D438">
        <v>2775</v>
      </c>
      <c r="E438" t="str">
        <v>SGA Youth and Family Services, NFP</v>
      </c>
      <c r="F438" s="38">
        <v>0</v>
      </c>
      <c r="G438" s="38">
        <v>45473</v>
      </c>
      <c r="H438" s="39">
        <v>388154</v>
      </c>
      <c r="I438">
        <v>2024</v>
      </c>
      <c r="J438" t="str">
        <v>Greater Illinois</v>
      </c>
      <c r="K438" t="str">
        <v>Cook</v>
      </c>
      <c r="L438" t="str">
        <v>Berwyn-Cicero Cluster</v>
      </c>
      <c r="M438">
        <v>0</v>
      </c>
      <c r="N438">
        <v>0</v>
      </c>
      <c r="O438" t="b">
        <v>0</v>
      </c>
    </row>
    <row r="439" spans="1:15" ht="15.75" customHeight="1" x14ac:dyDescent="0.2">
      <c r="A439" t="str">
        <v>OFVP</v>
      </c>
      <c r="B439" t="str">
        <v xml:space="preserve">Youth Development </v>
      </c>
      <c r="C439">
        <v>0</v>
      </c>
      <c r="D439">
        <v>2775</v>
      </c>
      <c r="E439" t="str">
        <v>SGA Youth and Family Services, NFP</v>
      </c>
      <c r="F439" s="38">
        <v>0</v>
      </c>
      <c r="G439" s="38">
        <v>45473</v>
      </c>
      <c r="H439" s="39">
        <v>257833</v>
      </c>
      <c r="I439">
        <v>2024</v>
      </c>
      <c r="J439" t="str">
        <v>Greater Illinois</v>
      </c>
      <c r="K439" t="str">
        <v>Lake</v>
      </c>
      <c r="L439" t="str">
        <v>Waukegan-North Chicago Cluster</v>
      </c>
      <c r="M439">
        <v>0</v>
      </c>
      <c r="N439">
        <v>0</v>
      </c>
      <c r="O439" t="b">
        <v>0</v>
      </c>
    </row>
    <row r="440" spans="1:15" ht="15.75" customHeight="1" x14ac:dyDescent="0.2">
      <c r="A440" t="str">
        <v>OFVP</v>
      </c>
      <c r="B440" t="str">
        <v xml:space="preserve">Youth Development </v>
      </c>
      <c r="C440">
        <v>0</v>
      </c>
      <c r="D440">
        <v>2775</v>
      </c>
      <c r="E440" t="str">
        <v>South Shore Drill Team &amp; Performing Arts Ensemble</v>
      </c>
      <c r="F440" s="38">
        <v>0</v>
      </c>
      <c r="G440" s="38">
        <v>45473</v>
      </c>
      <c r="H440" s="39">
        <v>131654</v>
      </c>
      <c r="I440">
        <v>2024</v>
      </c>
      <c r="J440" t="str">
        <v>Chicago</v>
      </c>
      <c r="K440" t="str">
        <v>Cook</v>
      </c>
      <c r="L440" t="str">
        <v>Greater Grand Crossing</v>
      </c>
      <c r="M440">
        <v>0</v>
      </c>
      <c r="N440">
        <v>0</v>
      </c>
      <c r="O440" t="b">
        <v>0</v>
      </c>
    </row>
    <row r="441" spans="1:15" ht="15.75" customHeight="1" x14ac:dyDescent="0.2">
      <c r="A441" t="str">
        <v>OFVP</v>
      </c>
      <c r="B441" t="str">
        <v xml:space="preserve">Youth Development </v>
      </c>
      <c r="C441">
        <v>0</v>
      </c>
      <c r="D441">
        <v>2775</v>
      </c>
      <c r="E441" t="str">
        <v>SOUTH SUBURBAN COMMUNITY</v>
      </c>
      <c r="F441" s="38">
        <v>0</v>
      </c>
      <c r="G441" s="38">
        <v>45473</v>
      </c>
      <c r="H441" s="39">
        <v>380307</v>
      </c>
      <c r="I441">
        <v>2024</v>
      </c>
      <c r="J441" t="str">
        <v>Chicago</v>
      </c>
      <c r="K441" t="str">
        <v>Cook</v>
      </c>
      <c r="L441" t="str">
        <v>Riverdale</v>
      </c>
      <c r="M441">
        <v>0</v>
      </c>
      <c r="N441">
        <v>0</v>
      </c>
      <c r="O441" t="b">
        <v>0</v>
      </c>
    </row>
    <row r="442" spans="1:15" ht="15.75" customHeight="1" x14ac:dyDescent="0.2">
      <c r="A442" t="str">
        <v>OFVP</v>
      </c>
      <c r="B442" t="str">
        <v xml:space="preserve">Youth Development </v>
      </c>
      <c r="C442">
        <v>0</v>
      </c>
      <c r="D442">
        <v>2775</v>
      </c>
      <c r="E442" t="str">
        <v>THE SALVATION ARMY</v>
      </c>
      <c r="F442" s="38">
        <v>0</v>
      </c>
      <c r="G442" s="38">
        <v>45473</v>
      </c>
      <c r="H442" s="39">
        <v>176406</v>
      </c>
      <c r="I442">
        <v>2024</v>
      </c>
      <c r="J442" t="str">
        <v>Chicago</v>
      </c>
      <c r="K442" t="str">
        <v>Cook</v>
      </c>
      <c r="L442" t="str">
        <v>Southwest Side Cluster</v>
      </c>
      <c r="M442">
        <v>0</v>
      </c>
      <c r="N442">
        <v>0</v>
      </c>
      <c r="O442" t="b">
        <v>0</v>
      </c>
    </row>
    <row r="443" spans="1:15" ht="15.75" customHeight="1" x14ac:dyDescent="0.2">
      <c r="A443" t="str">
        <v>OFVP</v>
      </c>
      <c r="B443" t="str">
        <v xml:space="preserve">Youth Development </v>
      </c>
      <c r="C443">
        <v>0</v>
      </c>
      <c r="D443">
        <v>2775</v>
      </c>
      <c r="E443" t="str">
        <v>The Salvation Army (Kroc Center)</v>
      </c>
      <c r="F443" s="38">
        <v>0</v>
      </c>
      <c r="G443" s="38">
        <v>45473</v>
      </c>
      <c r="H443" s="39">
        <v>227912</v>
      </c>
      <c r="I443">
        <v>2024</v>
      </c>
      <c r="J443" t="str">
        <v>Chicago</v>
      </c>
      <c r="K443" t="str">
        <v>Cook</v>
      </c>
      <c r="L443" t="str">
        <v>West Pullman</v>
      </c>
      <c r="M443">
        <v>0</v>
      </c>
      <c r="N443">
        <v>0</v>
      </c>
      <c r="O443" t="b">
        <v>0</v>
      </c>
    </row>
    <row r="444" spans="1:15" ht="15.75" customHeight="1" x14ac:dyDescent="0.2">
      <c r="A444" t="str">
        <v>OFVP</v>
      </c>
      <c r="B444" t="str">
        <v xml:space="preserve">Youth Development </v>
      </c>
      <c r="C444">
        <v>0</v>
      </c>
      <c r="D444">
        <v>2775</v>
      </c>
      <c r="E444" t="str">
        <v>THE SALVATION ARMY RED SHIELD/HARBOR LIGHT CENTER</v>
      </c>
      <c r="F444" s="38">
        <v>0</v>
      </c>
      <c r="G444" s="38">
        <v>45473</v>
      </c>
      <c r="H444" s="39">
        <v>196239</v>
      </c>
      <c r="I444">
        <v>2024</v>
      </c>
      <c r="J444" t="str">
        <v>Chicago</v>
      </c>
      <c r="K444" t="str">
        <v>Cook</v>
      </c>
      <c r="L444" t="str">
        <v>Humboldt Park</v>
      </c>
      <c r="M444">
        <v>0</v>
      </c>
      <c r="N444">
        <v>0</v>
      </c>
      <c r="O444" t="b">
        <v>0</v>
      </c>
    </row>
    <row r="445" spans="1:15" ht="15.75" customHeight="1" x14ac:dyDescent="0.2">
      <c r="A445" t="str">
        <v>OFVP</v>
      </c>
      <c r="B445" t="str">
        <v xml:space="preserve">Youth Development </v>
      </c>
      <c r="C445">
        <v>0</v>
      </c>
      <c r="D445">
        <v>2775</v>
      </c>
      <c r="E445" t="str">
        <v>THE WELL EXPERIENCE</v>
      </c>
      <c r="F445" s="38">
        <v>0</v>
      </c>
      <c r="G445" s="38">
        <v>45473</v>
      </c>
      <c r="H445" s="39">
        <v>256500</v>
      </c>
      <c r="I445">
        <v>2024</v>
      </c>
      <c r="J445" t="str">
        <v>Greater Illinois</v>
      </c>
      <c r="K445" t="str">
        <v>Champaign</v>
      </c>
      <c r="L445" t="str">
        <v>Urbana-Champaign Cluster</v>
      </c>
      <c r="M445">
        <v>0</v>
      </c>
      <c r="N445">
        <v>0</v>
      </c>
      <c r="O445" t="b">
        <v>0</v>
      </c>
    </row>
    <row r="446" spans="1:15" ht="15.75" customHeight="1" x14ac:dyDescent="0.2">
      <c r="A446" t="str">
        <v>OFVP</v>
      </c>
      <c r="B446" t="str">
        <v xml:space="preserve">Youth Development </v>
      </c>
      <c r="C446">
        <v>0</v>
      </c>
      <c r="D446">
        <v>2775</v>
      </c>
      <c r="E446" t="str">
        <v>YMCA OF ROCK RIVER VALLEY</v>
      </c>
      <c r="F446" s="38">
        <v>0</v>
      </c>
      <c r="G446" s="38">
        <v>45473</v>
      </c>
      <c r="H446" s="39">
        <v>74377</v>
      </c>
      <c r="I446">
        <v>2024</v>
      </c>
      <c r="J446" t="str">
        <v>Greater Illinois</v>
      </c>
      <c r="K446" t="str">
        <v>Winnebago</v>
      </c>
      <c r="L446" t="str">
        <v>Rockford</v>
      </c>
      <c r="M446">
        <v>0</v>
      </c>
      <c r="N446">
        <v>0</v>
      </c>
      <c r="O446" t="b">
        <v>0</v>
      </c>
    </row>
    <row r="447" spans="1:15" ht="15.75" customHeight="1" x14ac:dyDescent="0.2">
      <c r="A447" t="str">
        <v>OFVP</v>
      </c>
      <c r="B447" t="str">
        <v xml:space="preserve">Youth Development </v>
      </c>
      <c r="C447">
        <v>0</v>
      </c>
      <c r="D447">
        <v>2775</v>
      </c>
      <c r="E447" t="str">
        <v>YWCA Metropolitan Chicago</v>
      </c>
      <c r="F447" s="38">
        <v>0</v>
      </c>
      <c r="G447" s="38">
        <v>45473</v>
      </c>
      <c r="H447" s="39">
        <v>132984</v>
      </c>
      <c r="I447">
        <v>2024</v>
      </c>
      <c r="J447" t="str">
        <v>Chicago</v>
      </c>
      <c r="K447" t="str">
        <v>Cook</v>
      </c>
      <c r="L447" t="str">
        <v>Englewood</v>
      </c>
      <c r="M447">
        <v>0</v>
      </c>
      <c r="N447">
        <v>0</v>
      </c>
      <c r="O447" t="b">
        <v>0</v>
      </c>
    </row>
    <row r="448" spans="1:15" ht="15.75" customHeight="1" x14ac:dyDescent="0.2">
      <c r="A448" t="str">
        <v>OFVP</v>
      </c>
      <c r="B448" t="str">
        <v xml:space="preserve">High Risk Youth Intervention Services </v>
      </c>
      <c r="C448">
        <v>0</v>
      </c>
      <c r="D448">
        <v>2776</v>
      </c>
      <c r="E448" t="str">
        <v>Brightpoint (formerly Children's Home and Aid Society of Illinois)</v>
      </c>
      <c r="F448" s="38">
        <v>0</v>
      </c>
      <c r="G448" s="38">
        <v>0</v>
      </c>
      <c r="H448" s="39">
        <v>449216</v>
      </c>
      <c r="I448">
        <v>2024</v>
      </c>
      <c r="J448" t="str">
        <v>Chicago</v>
      </c>
      <c r="K448" t="str">
        <v>Cook</v>
      </c>
      <c r="L448" t="str">
        <v>z HRYIS</v>
      </c>
      <c r="M448">
        <v>0</v>
      </c>
      <c r="N448">
        <v>0</v>
      </c>
      <c r="O448" t="b">
        <v>0</v>
      </c>
    </row>
    <row r="449" spans="1:15" ht="15.75" customHeight="1" x14ac:dyDescent="0.2">
      <c r="A449" t="str">
        <v>OFVP</v>
      </c>
      <c r="B449" t="str">
        <v xml:space="preserve">High Risk Youth Intervention Services </v>
      </c>
      <c r="C449">
        <v>0</v>
      </c>
      <c r="D449">
        <v>2776</v>
      </c>
      <c r="E449" t="str">
        <v>Community Counseling Center (C4)</v>
      </c>
      <c r="F449" s="38">
        <v>0</v>
      </c>
      <c r="G449" s="38">
        <v>0</v>
      </c>
      <c r="H449" s="39">
        <v>562787</v>
      </c>
      <c r="I449">
        <v>2024</v>
      </c>
      <c r="J449" t="str">
        <v>Chicago</v>
      </c>
      <c r="K449" t="str">
        <v>Cook</v>
      </c>
      <c r="L449" t="str">
        <v>z HRYIS</v>
      </c>
      <c r="M449">
        <v>0</v>
      </c>
      <c r="N449">
        <v>0</v>
      </c>
      <c r="O449" t="b">
        <v>0</v>
      </c>
    </row>
    <row r="450" spans="1:15" ht="15.75" customHeight="1" x14ac:dyDescent="0.2">
      <c r="A450" t="str">
        <v>OFVP</v>
      </c>
      <c r="B450" t="str">
        <v xml:space="preserve">High Risk Youth Intervention Services </v>
      </c>
      <c r="C450">
        <v>0</v>
      </c>
      <c r="D450">
        <v>2776</v>
      </c>
      <c r="E450" t="str">
        <v>Metropolitan Family Services</v>
      </c>
      <c r="F450" s="38">
        <v>0</v>
      </c>
      <c r="G450" s="38">
        <v>0</v>
      </c>
      <c r="H450" s="39">
        <v>512250</v>
      </c>
      <c r="I450">
        <v>2024</v>
      </c>
      <c r="J450" t="str">
        <v>Chicago</v>
      </c>
      <c r="K450" t="str">
        <v>Cook</v>
      </c>
      <c r="L450" t="str">
        <v>z HRYIS</v>
      </c>
      <c r="M450">
        <v>1</v>
      </c>
      <c r="N450">
        <v>0</v>
      </c>
      <c r="O450" t="b">
        <v>1</v>
      </c>
    </row>
    <row r="451" spans="1:15" ht="15.75" customHeight="1" x14ac:dyDescent="0.2">
      <c r="A451" t="str">
        <v>OFVP</v>
      </c>
      <c r="B451" t="str">
        <v xml:space="preserve">High Risk Youth Intervention Services </v>
      </c>
      <c r="C451">
        <v>0</v>
      </c>
      <c r="D451">
        <v>2776</v>
      </c>
      <c r="E451" t="str">
        <v>MOUNT SINAI HOSP MEDICAL</v>
      </c>
      <c r="F451" s="38">
        <v>0</v>
      </c>
      <c r="G451" s="38">
        <v>45838</v>
      </c>
      <c r="H451" s="39">
        <v>537795</v>
      </c>
      <c r="I451">
        <v>2024</v>
      </c>
      <c r="J451" t="str">
        <v>Chicago</v>
      </c>
      <c r="K451" t="str">
        <v>Cook</v>
      </c>
      <c r="L451" t="str">
        <v>z HRYIS</v>
      </c>
      <c r="M451">
        <v>0</v>
      </c>
      <c r="N451">
        <v>0</v>
      </c>
      <c r="O451" t="b">
        <v>0</v>
      </c>
    </row>
    <row r="452" spans="1:15" ht="15.75" customHeight="1" x14ac:dyDescent="0.2">
      <c r="A452" t="str">
        <v>OFVP</v>
      </c>
      <c r="B452" t="str">
        <v>Greater Illinois Reimagine Youth Intervention Services</v>
      </c>
      <c r="C452">
        <v>0</v>
      </c>
      <c r="D452">
        <v>3005</v>
      </c>
      <c r="E452" t="str">
        <v>Alternatives, Inc.</v>
      </c>
      <c r="F452" s="38">
        <v>0</v>
      </c>
      <c r="G452" s="38">
        <v>45565</v>
      </c>
      <c r="H452" s="39">
        <v>235000</v>
      </c>
      <c r="I452">
        <v>2024</v>
      </c>
      <c r="J452" t="str">
        <v>Greater Illinois</v>
      </c>
      <c r="K452" t="str">
        <v>Lake</v>
      </c>
      <c r="L452" t="str">
        <v>Waukegan-North Chicago Cluster</v>
      </c>
      <c r="M452">
        <v>0</v>
      </c>
      <c r="N452">
        <v>0</v>
      </c>
      <c r="O452" t="b">
        <v>0</v>
      </c>
    </row>
    <row r="453" spans="1:15" ht="15.75" customHeight="1" x14ac:dyDescent="0.2">
      <c r="A453" t="str">
        <v>OFVP</v>
      </c>
      <c r="B453" t="str">
        <v>Greater Illinois Reimagine Youth Intervention Services</v>
      </c>
      <c r="C453">
        <v>0</v>
      </c>
      <c r="D453">
        <v>3005</v>
      </c>
      <c r="E453" t="str">
        <v>AURORA AREA AFRICAN AMERICAN MEN OF UNITY</v>
      </c>
      <c r="F453" s="38">
        <v>0</v>
      </c>
      <c r="G453" s="38">
        <v>45565</v>
      </c>
      <c r="H453" s="39">
        <v>180000</v>
      </c>
      <c r="I453">
        <v>2024</v>
      </c>
      <c r="J453" t="str">
        <v>Greater Illinois</v>
      </c>
      <c r="K453" t="str">
        <v>Dupage, Kane, Kendall, Will</v>
      </c>
      <c r="L453" t="str">
        <v>Aurora</v>
      </c>
      <c r="M453">
        <v>0</v>
      </c>
      <c r="N453">
        <v>0</v>
      </c>
      <c r="O453" t="b">
        <v>0</v>
      </c>
    </row>
    <row r="454" spans="1:15" ht="15.75" customHeight="1" x14ac:dyDescent="0.2">
      <c r="A454" t="str">
        <v>OFVP</v>
      </c>
      <c r="B454" t="str">
        <v>Greater Illinois Reimagine Youth Intervention Services</v>
      </c>
      <c r="C454">
        <v>0</v>
      </c>
      <c r="D454">
        <v>3005</v>
      </c>
      <c r="E454" t="str">
        <v>Boys &amp; Girls Club of Elgin</v>
      </c>
      <c r="F454" s="38">
        <v>0</v>
      </c>
      <c r="G454" s="38">
        <v>45565</v>
      </c>
      <c r="H454" s="39">
        <v>190000</v>
      </c>
      <c r="I454">
        <v>2024</v>
      </c>
      <c r="J454" t="str">
        <v>Greater Illinois</v>
      </c>
      <c r="K454" t="str">
        <v>Dupage, Kane, Kendall, Will</v>
      </c>
      <c r="L454" t="str">
        <v>Aurora</v>
      </c>
      <c r="M454">
        <v>0</v>
      </c>
      <c r="N454">
        <v>0</v>
      </c>
      <c r="O454" t="b">
        <v>0</v>
      </c>
    </row>
    <row r="455" spans="1:15" ht="15.75" customHeight="1" x14ac:dyDescent="0.2">
      <c r="A455" t="str">
        <v>OFVP</v>
      </c>
      <c r="B455" t="str">
        <v>Greater Illinois Reimagine Youth Intervention Services</v>
      </c>
      <c r="C455">
        <v>0</v>
      </c>
      <c r="D455">
        <v>3005</v>
      </c>
      <c r="E455" t="str">
        <v>Boys &amp; Girls Club of Lake County</v>
      </c>
      <c r="F455" s="38">
        <v>0</v>
      </c>
      <c r="G455" s="38">
        <v>45565</v>
      </c>
      <c r="H455" s="39">
        <v>180000</v>
      </c>
      <c r="I455">
        <v>2024</v>
      </c>
      <c r="J455" t="str">
        <v>Greater Illinois</v>
      </c>
      <c r="K455" t="str">
        <v>Lake</v>
      </c>
      <c r="L455" t="str">
        <v>Waukegan-North Chicago Cluster</v>
      </c>
      <c r="M455">
        <v>0</v>
      </c>
      <c r="N455">
        <v>0</v>
      </c>
      <c r="O455" t="b">
        <v>0</v>
      </c>
    </row>
    <row r="456" spans="1:15" ht="15.75" customHeight="1" x14ac:dyDescent="0.2">
      <c r="A456" t="str">
        <v>OFVP</v>
      </c>
      <c r="B456" t="str">
        <v>Greater Illinois Reimagine Youth Intervention Services</v>
      </c>
      <c r="C456">
        <v>0</v>
      </c>
      <c r="D456">
        <v>3005</v>
      </c>
      <c r="E456" t="str">
        <v>Breaking Barriers International</v>
      </c>
      <c r="F456" s="38">
        <v>0</v>
      </c>
      <c r="G456" s="38">
        <v>45565</v>
      </c>
      <c r="H456" s="39">
        <v>180000</v>
      </c>
      <c r="I456">
        <v>2024</v>
      </c>
      <c r="J456" t="str">
        <v>Greater Illinois</v>
      </c>
      <c r="K456" t="str">
        <v>St. Clair</v>
      </c>
      <c r="L456" t="str">
        <v>Belleville Cluster</v>
      </c>
      <c r="M456">
        <v>0</v>
      </c>
      <c r="N456">
        <v>0</v>
      </c>
      <c r="O456" t="b">
        <v>0</v>
      </c>
    </row>
    <row r="457" spans="1:15" ht="15.75" customHeight="1" x14ac:dyDescent="0.2">
      <c r="A457" t="str">
        <v>OFVP</v>
      </c>
      <c r="B457" t="str">
        <v>Greater Illinois Reimagine Youth Intervention Services</v>
      </c>
      <c r="C457">
        <v>0</v>
      </c>
      <c r="D457">
        <v>3005</v>
      </c>
      <c r="E457" t="str">
        <v>Christian Friendliness Association, Inc. dba Youth Hope</v>
      </c>
      <c r="F457" s="38">
        <v>0</v>
      </c>
      <c r="G457" s="38">
        <v>45565</v>
      </c>
      <c r="H457" s="39">
        <v>192920</v>
      </c>
      <c r="I457">
        <v>2024</v>
      </c>
      <c r="J457" t="str">
        <v>Greater Illinois</v>
      </c>
      <c r="K457" t="str">
        <v>Rock Island</v>
      </c>
      <c r="L457" t="str">
        <v>Rock Island</v>
      </c>
      <c r="M457">
        <v>0</v>
      </c>
      <c r="N457">
        <v>0</v>
      </c>
      <c r="O457" t="b">
        <v>0</v>
      </c>
    </row>
    <row r="458" spans="1:15" ht="15.75" customHeight="1" x14ac:dyDescent="0.2">
      <c r="A458" t="str">
        <v>OFVP</v>
      </c>
      <c r="B458" t="str">
        <v>Greater Illinois Reimagine Youth Intervention Services</v>
      </c>
      <c r="C458">
        <v>0</v>
      </c>
      <c r="D458">
        <v>3005</v>
      </c>
      <c r="E458" t="str">
        <v>Comprehensive Community Solutions, Inc.</v>
      </c>
      <c r="F458" s="38">
        <v>0</v>
      </c>
      <c r="G458" s="38">
        <v>45565</v>
      </c>
      <c r="H458" s="39">
        <v>288852</v>
      </c>
      <c r="I458">
        <v>2024</v>
      </c>
      <c r="J458" t="str">
        <v>Greater Illinois</v>
      </c>
      <c r="K458" t="str">
        <v>Winnebago</v>
      </c>
      <c r="L458" t="str">
        <v>Rockford</v>
      </c>
      <c r="M458">
        <v>0</v>
      </c>
      <c r="N458">
        <v>0</v>
      </c>
      <c r="O458" t="b">
        <v>0</v>
      </c>
    </row>
    <row r="459" spans="1:15" ht="15.75" customHeight="1" x14ac:dyDescent="0.2">
      <c r="A459" t="str">
        <v>OFVP</v>
      </c>
      <c r="B459" t="str">
        <v>Greater Illinois Reimagine Youth Intervention Services</v>
      </c>
      <c r="C459">
        <v>0</v>
      </c>
      <c r="D459">
        <v>3005</v>
      </c>
      <c r="E459" t="str">
        <v>Cook County Southland Juvenile Justice Council</v>
      </c>
      <c r="F459" s="38">
        <v>0</v>
      </c>
      <c r="G459" s="38">
        <v>45565</v>
      </c>
      <c r="H459" s="39">
        <v>238565</v>
      </c>
      <c r="I459">
        <v>2024</v>
      </c>
      <c r="J459" t="str">
        <v>Greater Illinois</v>
      </c>
      <c r="K459" t="str">
        <v>Cook</v>
      </c>
      <c r="L459" t="str">
        <v>Chicago Heights Cluster</v>
      </c>
      <c r="M459">
        <v>0</v>
      </c>
      <c r="N459">
        <v>0</v>
      </c>
      <c r="O459" t="b">
        <v>0</v>
      </c>
    </row>
    <row r="460" spans="1:15" ht="15.75" customHeight="1" x14ac:dyDescent="0.2">
      <c r="A460" t="str">
        <v>OFVP</v>
      </c>
      <c r="B460" t="str">
        <v>Greater Illinois Reimagine Youth Intervention Services</v>
      </c>
      <c r="C460">
        <v>0</v>
      </c>
      <c r="D460">
        <v>3005</v>
      </c>
      <c r="E460" t="str">
        <v>Emmanuel Temple Family Life Center</v>
      </c>
      <c r="F460" s="38">
        <v>0</v>
      </c>
      <c r="G460" s="38">
        <v>45565</v>
      </c>
      <c r="H460" s="39">
        <v>330626</v>
      </c>
      <c r="I460">
        <v>2024</v>
      </c>
      <c r="J460" t="str">
        <v>Greater Illinois</v>
      </c>
      <c r="K460" t="str">
        <v>Sangamon</v>
      </c>
      <c r="L460" t="str">
        <v>Springfield</v>
      </c>
      <c r="M460">
        <v>0</v>
      </c>
      <c r="N460">
        <v>0</v>
      </c>
      <c r="O460" t="b">
        <v>0</v>
      </c>
    </row>
    <row r="461" spans="1:15" ht="15.75" customHeight="1" x14ac:dyDescent="0.2">
      <c r="A461" t="str">
        <v>OFVP</v>
      </c>
      <c r="B461" t="str">
        <v>Greater Illinois Reimagine Youth Intervention Services</v>
      </c>
      <c r="C461">
        <v>0</v>
      </c>
      <c r="D461">
        <v>3005</v>
      </c>
      <c r="E461" t="str">
        <v>George Washington Carver Association</v>
      </c>
      <c r="F461" s="38">
        <v>0</v>
      </c>
      <c r="G461" s="38">
        <v>45565</v>
      </c>
      <c r="H461" s="39">
        <v>196581</v>
      </c>
      <c r="I461">
        <v>2024</v>
      </c>
      <c r="J461" t="str">
        <v>Greater Illinois</v>
      </c>
      <c r="K461" t="str">
        <v>Peoria</v>
      </c>
      <c r="L461" t="str">
        <v>Peoria</v>
      </c>
      <c r="M461">
        <v>0</v>
      </c>
      <c r="N461">
        <v>0</v>
      </c>
      <c r="O461" t="b">
        <v>0</v>
      </c>
    </row>
    <row r="462" spans="1:15" ht="15.75" customHeight="1" x14ac:dyDescent="0.2">
      <c r="A462" t="str">
        <v>OFVP</v>
      </c>
      <c r="B462" t="str">
        <v>Greater Illinois Reimagine Youth Intervention Services</v>
      </c>
      <c r="C462">
        <v>0</v>
      </c>
      <c r="D462">
        <v>3005</v>
      </c>
      <c r="E462" t="str">
        <v>Girls Light Our Way</v>
      </c>
      <c r="F462" s="38">
        <v>0</v>
      </c>
      <c r="G462" s="38">
        <v>45565</v>
      </c>
      <c r="H462" s="39">
        <v>250000</v>
      </c>
      <c r="I462">
        <v>2024</v>
      </c>
      <c r="J462" t="str">
        <v>Greater Illinois</v>
      </c>
      <c r="K462" t="str">
        <v>Peoria</v>
      </c>
      <c r="L462" t="str">
        <v>Peoria</v>
      </c>
      <c r="M462">
        <v>0</v>
      </c>
      <c r="N462">
        <v>0</v>
      </c>
      <c r="O462" t="b">
        <v>0</v>
      </c>
    </row>
    <row r="463" spans="1:15" ht="15.75" customHeight="1" x14ac:dyDescent="0.2">
      <c r="A463" t="str">
        <v>OFVP</v>
      </c>
      <c r="B463" t="str">
        <v>Greater Illinois Reimagine Youth Intervention Services</v>
      </c>
      <c r="C463">
        <v>0</v>
      </c>
      <c r="D463">
        <v>3005</v>
      </c>
      <c r="E463" t="str">
        <v>Leaders in Transformational Education</v>
      </c>
      <c r="F463" s="38">
        <v>0</v>
      </c>
      <c r="G463" s="38">
        <v>45565</v>
      </c>
      <c r="H463" s="39">
        <v>220000</v>
      </c>
      <c r="I463">
        <v>2024</v>
      </c>
      <c r="J463" t="str">
        <v>Greater Illinois</v>
      </c>
      <c r="K463" t="str">
        <v>Dupage, Kane, Kendall, Will</v>
      </c>
      <c r="L463" t="str">
        <v>Aurora</v>
      </c>
      <c r="M463">
        <v>0</v>
      </c>
      <c r="N463">
        <v>0</v>
      </c>
      <c r="O463" t="b">
        <v>0</v>
      </c>
    </row>
    <row r="464" spans="1:15" ht="15.75" customHeight="1" x14ac:dyDescent="0.2">
      <c r="A464" t="str">
        <v>OFVP</v>
      </c>
      <c r="B464" t="str">
        <v>Greater Illinois Reimagine Youth Intervention Services</v>
      </c>
      <c r="C464">
        <v>0</v>
      </c>
      <c r="D464">
        <v>3005</v>
      </c>
      <c r="E464" t="str">
        <v>Leaders in Transformational Education</v>
      </c>
      <c r="F464" s="38">
        <v>0</v>
      </c>
      <c r="G464" s="38">
        <v>45565</v>
      </c>
      <c r="H464" s="39">
        <v>220000</v>
      </c>
      <c r="I464">
        <v>2024</v>
      </c>
      <c r="J464" t="str">
        <v>Greater Illinois</v>
      </c>
      <c r="K464" t="str">
        <v>Cook</v>
      </c>
      <c r="L464" t="str">
        <v>Maywood-Bellwood Cluster</v>
      </c>
      <c r="M464">
        <v>0</v>
      </c>
      <c r="N464">
        <v>0</v>
      </c>
      <c r="O464" t="b">
        <v>0</v>
      </c>
    </row>
    <row r="465" spans="1:15" ht="15.75" customHeight="1" x14ac:dyDescent="0.2">
      <c r="A465" t="str">
        <v>OFVP</v>
      </c>
      <c r="B465" t="str">
        <v>Greater Illinois Reimagine Youth Intervention Services</v>
      </c>
      <c r="C465">
        <v>0</v>
      </c>
      <c r="D465">
        <v>3005</v>
      </c>
      <c r="E465" t="str">
        <v>Metropolitan Family Services</v>
      </c>
      <c r="F465" s="38">
        <v>0</v>
      </c>
      <c r="G465" s="38">
        <v>45565</v>
      </c>
      <c r="H465" s="39">
        <v>191163</v>
      </c>
      <c r="I465">
        <v>2024</v>
      </c>
      <c r="J465" t="str">
        <v>Greater Illinois</v>
      </c>
      <c r="K465" t="str">
        <v>Cook</v>
      </c>
      <c r="L465" t="str">
        <v>Calumet City Cluster</v>
      </c>
      <c r="M465">
        <v>1</v>
      </c>
      <c r="N465">
        <v>0</v>
      </c>
      <c r="O465" t="b">
        <v>1</v>
      </c>
    </row>
    <row r="466" spans="1:15" ht="15.75" customHeight="1" x14ac:dyDescent="0.2">
      <c r="A466" t="str">
        <v>OFVP</v>
      </c>
      <c r="B466" t="str">
        <v>Greater Illinois Reimagine Youth Intervention Services</v>
      </c>
      <c r="C466">
        <v>0</v>
      </c>
      <c r="D466">
        <v>3005</v>
      </c>
      <c r="E466" t="str">
        <v>National Center for Economics dba Illinois Youth and Family Srcs</v>
      </c>
      <c r="F466" s="38">
        <v>0</v>
      </c>
      <c r="G466" s="38">
        <v>45565</v>
      </c>
      <c r="H466" s="39">
        <v>179960</v>
      </c>
      <c r="I466">
        <v>2024</v>
      </c>
      <c r="J466" t="str">
        <v>Greater Illinois</v>
      </c>
      <c r="K466" t="str">
        <v>Will, Kendall</v>
      </c>
      <c r="L466" t="str">
        <v>Joliet</v>
      </c>
      <c r="M466">
        <v>0</v>
      </c>
      <c r="N466">
        <v>0</v>
      </c>
      <c r="O466" t="b">
        <v>0</v>
      </c>
    </row>
    <row r="467" spans="1:15" ht="15.75" customHeight="1" x14ac:dyDescent="0.2">
      <c r="A467" t="str">
        <v>OFVP</v>
      </c>
      <c r="B467" t="str">
        <v>Greater Illinois Reimagine Youth Intervention Services</v>
      </c>
      <c r="C467">
        <v>0</v>
      </c>
      <c r="D467">
        <v>3005</v>
      </c>
      <c r="E467" t="str">
        <v>National Youth Advocate Program, Inc.</v>
      </c>
      <c r="F467" s="38">
        <v>0</v>
      </c>
      <c r="G467" s="38">
        <v>45565</v>
      </c>
      <c r="H467" s="39">
        <v>252436</v>
      </c>
      <c r="I467">
        <v>2024</v>
      </c>
      <c r="J467" t="str">
        <v>Greater Illinois</v>
      </c>
      <c r="K467" t="str">
        <v>Dupage, Kane, Kendall, Will</v>
      </c>
      <c r="L467" t="str">
        <v>Aurora</v>
      </c>
      <c r="M467">
        <v>0</v>
      </c>
      <c r="N467">
        <v>0</v>
      </c>
      <c r="O467" t="b">
        <v>0</v>
      </c>
    </row>
    <row r="468" spans="1:15" ht="15.75" customHeight="1" x14ac:dyDescent="0.2">
      <c r="A468" t="str">
        <v>OFVP</v>
      </c>
      <c r="B468" t="str">
        <v>Greater Illinois Reimagine Youth Intervention Services</v>
      </c>
      <c r="C468">
        <v>0</v>
      </c>
      <c r="D468">
        <v>3005</v>
      </c>
      <c r="E468" t="str">
        <v>National Youth Advocate Program, Inc.</v>
      </c>
      <c r="F468" s="38">
        <v>0</v>
      </c>
      <c r="G468" s="38">
        <v>45565</v>
      </c>
      <c r="H468" s="39">
        <v>252436</v>
      </c>
      <c r="I468">
        <v>2024</v>
      </c>
      <c r="J468" t="str">
        <v>Greater Illinois</v>
      </c>
      <c r="K468" t="str">
        <v>Macon</v>
      </c>
      <c r="L468" t="str">
        <v>Chicago Heights Cluster</v>
      </c>
      <c r="M468">
        <v>0</v>
      </c>
      <c r="N468">
        <v>0</v>
      </c>
      <c r="O468" t="b">
        <v>0</v>
      </c>
    </row>
    <row r="469" spans="1:15" ht="15.75" customHeight="1" x14ac:dyDescent="0.2">
      <c r="A469" t="str">
        <v>OFVP</v>
      </c>
      <c r="B469" t="str">
        <v>Greater Illinois Reimagine Youth Intervention Services</v>
      </c>
      <c r="C469">
        <v>0</v>
      </c>
      <c r="D469">
        <v>3005</v>
      </c>
      <c r="E469" t="str">
        <v>National Youth Advocate Program, Inc.</v>
      </c>
      <c r="F469" s="38">
        <v>0</v>
      </c>
      <c r="G469" s="38">
        <v>45565</v>
      </c>
      <c r="H469" s="39">
        <v>252436</v>
      </c>
      <c r="I469">
        <v>2024</v>
      </c>
      <c r="J469" t="str">
        <v>Greater Illinois</v>
      </c>
      <c r="K469" t="str">
        <v>Cook</v>
      </c>
      <c r="L469" t="str">
        <v>Decatur</v>
      </c>
      <c r="M469">
        <v>0</v>
      </c>
      <c r="N469">
        <v>0</v>
      </c>
      <c r="O469" t="b">
        <v>0</v>
      </c>
    </row>
    <row r="470" spans="1:15" ht="15.75" customHeight="1" x14ac:dyDescent="0.2">
      <c r="A470" t="str">
        <v>OFVP</v>
      </c>
      <c r="B470" t="str">
        <v>Greater Illinois Reimagine Youth Intervention Services</v>
      </c>
      <c r="C470">
        <v>0</v>
      </c>
      <c r="D470">
        <v>3005</v>
      </c>
      <c r="E470" t="str">
        <v>National Youth Advocate Program, Inc.</v>
      </c>
      <c r="F470" s="38">
        <v>0</v>
      </c>
      <c r="G470" s="38">
        <v>45565</v>
      </c>
      <c r="H470" s="39">
        <v>252436</v>
      </c>
      <c r="I470">
        <v>2024</v>
      </c>
      <c r="J470" t="str">
        <v>Greater Illinois</v>
      </c>
      <c r="K470" t="str">
        <v>Winnebago</v>
      </c>
      <c r="L470" t="str">
        <v>Rockford</v>
      </c>
      <c r="M470">
        <v>0</v>
      </c>
      <c r="N470">
        <v>0</v>
      </c>
      <c r="O470" t="b">
        <v>0</v>
      </c>
    </row>
    <row r="471" spans="1:15" ht="15.75" customHeight="1" x14ac:dyDescent="0.2">
      <c r="A471" t="str">
        <v>OFVP</v>
      </c>
      <c r="B471" t="str">
        <v>Greater Illinois Reimagine Youth Intervention Services</v>
      </c>
      <c r="C471">
        <v>0</v>
      </c>
      <c r="D471">
        <v>3005</v>
      </c>
      <c r="E471" t="str">
        <v>National Youth Advocate Program, Inc.</v>
      </c>
      <c r="F471" s="38">
        <v>0</v>
      </c>
      <c r="G471" s="38">
        <v>45565</v>
      </c>
      <c r="H471" s="39">
        <v>252436</v>
      </c>
      <c r="I471">
        <v>2024</v>
      </c>
      <c r="J471" t="str">
        <v>Greater Illinois</v>
      </c>
      <c r="K471" t="str">
        <v>Dupage, Kane, Kendall, Will</v>
      </c>
      <c r="L471" t="str">
        <v>Urbana-Champaign Cluster</v>
      </c>
      <c r="M471">
        <v>0</v>
      </c>
      <c r="N471">
        <v>0</v>
      </c>
      <c r="O471" t="b">
        <v>0</v>
      </c>
    </row>
    <row r="472" spans="1:15" ht="15.75" customHeight="1" x14ac:dyDescent="0.2">
      <c r="A472" t="str">
        <v>OFVP</v>
      </c>
      <c r="B472" t="str">
        <v>Greater Illinois Reimagine Youth Intervention Services</v>
      </c>
      <c r="C472">
        <v>0</v>
      </c>
      <c r="D472">
        <v>3005</v>
      </c>
      <c r="E472" t="str">
        <v>Northwest Community Center</v>
      </c>
      <c r="F472" s="38">
        <v>0</v>
      </c>
      <c r="G472" s="38">
        <v>45565</v>
      </c>
      <c r="H472" s="39">
        <v>139458</v>
      </c>
      <c r="I472">
        <v>2024</v>
      </c>
      <c r="J472" t="str">
        <v>Greater Illinois</v>
      </c>
      <c r="K472" t="str">
        <v>Winnebago</v>
      </c>
      <c r="L472" t="str">
        <v>Rockford</v>
      </c>
      <c r="M472">
        <v>0</v>
      </c>
      <c r="N472">
        <v>0</v>
      </c>
      <c r="O472" t="b">
        <v>0</v>
      </c>
    </row>
    <row r="473" spans="1:15" ht="15.75" customHeight="1" x14ac:dyDescent="0.2">
      <c r="A473" t="str">
        <v>OFVP</v>
      </c>
      <c r="B473" t="str">
        <v>Greater Illinois Reimagine Youth Intervention Services</v>
      </c>
      <c r="C473">
        <v>0</v>
      </c>
      <c r="D473">
        <v>3005</v>
      </c>
      <c r="E473" t="str">
        <v>Old King's Orchard Community Center</v>
      </c>
      <c r="F473" s="38">
        <v>0</v>
      </c>
      <c r="G473" s="38">
        <v>45565</v>
      </c>
      <c r="H473" s="39">
        <v>298403</v>
      </c>
      <c r="I473">
        <v>2024</v>
      </c>
      <c r="J473" t="str">
        <v>Greater Illinois</v>
      </c>
      <c r="K473" t="str">
        <v>Macon</v>
      </c>
      <c r="L473" t="str">
        <v>Decatur</v>
      </c>
      <c r="M473">
        <v>0</v>
      </c>
      <c r="N473">
        <v>0</v>
      </c>
      <c r="O473" t="b">
        <v>0</v>
      </c>
    </row>
    <row r="474" spans="1:15" ht="15.75" customHeight="1" x14ac:dyDescent="0.2">
      <c r="A474" t="str">
        <v>OFVP</v>
      </c>
      <c r="B474" t="str">
        <v>Greater Illinois Reimagine Youth Intervention Services</v>
      </c>
      <c r="C474">
        <v>0</v>
      </c>
      <c r="D474">
        <v>3005</v>
      </c>
      <c r="E474" t="str">
        <v>Project Success of Vermillion County, Inc.</v>
      </c>
      <c r="F474" s="38">
        <v>0</v>
      </c>
      <c r="G474" s="38">
        <v>45565</v>
      </c>
      <c r="H474" s="39">
        <v>255343</v>
      </c>
      <c r="I474">
        <v>2024</v>
      </c>
      <c r="J474" t="str">
        <v>Greater Illinois</v>
      </c>
      <c r="K474" t="str">
        <v>Vermillion</v>
      </c>
      <c r="L474" t="str">
        <v>Danville</v>
      </c>
      <c r="M474">
        <v>0</v>
      </c>
      <c r="N474">
        <v>0</v>
      </c>
      <c r="O474" t="b">
        <v>0</v>
      </c>
    </row>
    <row r="475" spans="1:15" ht="15.75" customHeight="1" x14ac:dyDescent="0.2">
      <c r="A475" t="str">
        <v>OFVP</v>
      </c>
      <c r="B475" t="str">
        <v>Greater Illinois Reimagine Youth Intervention Services</v>
      </c>
      <c r="C475">
        <v>0</v>
      </c>
      <c r="D475">
        <v>3005</v>
      </c>
      <c r="E475" t="str">
        <v>Proviso-Leyden Council for Community Action, Inc.</v>
      </c>
      <c r="F475" s="38">
        <v>0</v>
      </c>
      <c r="G475" s="38">
        <v>45565</v>
      </c>
      <c r="H475" s="39">
        <v>165809</v>
      </c>
      <c r="I475">
        <v>2024</v>
      </c>
      <c r="J475" t="str">
        <v>Greater Illinois</v>
      </c>
      <c r="K475" t="str">
        <v>Cook</v>
      </c>
      <c r="L475" t="str">
        <v>Maywood-Bellwood Cluster</v>
      </c>
      <c r="M475">
        <v>0</v>
      </c>
      <c r="N475">
        <v>0</v>
      </c>
      <c r="O475" t="b">
        <v>0</v>
      </c>
    </row>
    <row r="476" spans="1:15" ht="15.75" customHeight="1" x14ac:dyDescent="0.2">
      <c r="A476" t="str">
        <v>OFVP</v>
      </c>
      <c r="B476" t="str">
        <v>Greater Illinois Reimagine Youth Intervention Services</v>
      </c>
      <c r="C476">
        <v>0</v>
      </c>
      <c r="D476">
        <v>3005</v>
      </c>
      <c r="E476" t="str">
        <v>Salvation Army Kankakee</v>
      </c>
      <c r="F476" s="38">
        <v>0</v>
      </c>
      <c r="G476" s="38">
        <v>45565</v>
      </c>
      <c r="H476" s="39">
        <v>118796</v>
      </c>
      <c r="I476">
        <v>2024</v>
      </c>
      <c r="J476" t="str">
        <v>Greater Illinois</v>
      </c>
      <c r="K476" t="str">
        <v>Kankakee</v>
      </c>
      <c r="L476" t="str">
        <v>Kankakee</v>
      </c>
      <c r="M476">
        <v>0</v>
      </c>
      <c r="N476">
        <v>0</v>
      </c>
      <c r="O476" t="b">
        <v>0</v>
      </c>
    </row>
    <row r="477" spans="1:15" ht="15.75" customHeight="1" x14ac:dyDescent="0.2">
      <c r="A477" t="str">
        <v>OFVP</v>
      </c>
      <c r="B477" t="str">
        <v>Greater Illinois Reimagine Youth Intervention Services</v>
      </c>
      <c r="C477">
        <v>0</v>
      </c>
      <c r="D477">
        <v>3005</v>
      </c>
      <c r="E477" t="str">
        <v>Salvation Army Peoria</v>
      </c>
      <c r="F477" s="38">
        <v>0</v>
      </c>
      <c r="G477" s="38">
        <v>45565</v>
      </c>
      <c r="H477" s="39">
        <v>242460</v>
      </c>
      <c r="I477">
        <v>2024</v>
      </c>
      <c r="J477" t="str">
        <v>Greater Illinois</v>
      </c>
      <c r="K477" t="str">
        <v>Peoria</v>
      </c>
      <c r="L477" t="str">
        <v>Peoria</v>
      </c>
      <c r="M477">
        <v>0</v>
      </c>
      <c r="N477">
        <v>0</v>
      </c>
      <c r="O477" t="b">
        <v>0</v>
      </c>
    </row>
    <row r="478" spans="1:15" ht="15.75" customHeight="1" x14ac:dyDescent="0.2">
      <c r="A478" t="str">
        <v>OFVP</v>
      </c>
      <c r="B478" t="str">
        <v>Greater Illinois Reimagine Youth Intervention Services</v>
      </c>
      <c r="C478">
        <v>0</v>
      </c>
      <c r="D478">
        <v>3005</v>
      </c>
      <c r="E478" t="str">
        <v>Salvation Army Springfield</v>
      </c>
      <c r="F478" s="38">
        <v>0</v>
      </c>
      <c r="G478" s="38">
        <v>45565</v>
      </c>
      <c r="H478" s="39">
        <v>236941</v>
      </c>
      <c r="I478">
        <v>2024</v>
      </c>
      <c r="J478" t="str">
        <v>Greater Illinois</v>
      </c>
      <c r="K478" t="str">
        <v>Sangamon</v>
      </c>
      <c r="L478" t="str">
        <v>Springfield</v>
      </c>
      <c r="M478">
        <v>0</v>
      </c>
      <c r="N478">
        <v>0</v>
      </c>
      <c r="O478" t="b">
        <v>0</v>
      </c>
    </row>
    <row r="479" spans="1:15" ht="15.75" customHeight="1" x14ac:dyDescent="0.2">
      <c r="A479" t="str">
        <v>OFVP</v>
      </c>
      <c r="B479" t="str">
        <v>Greater Illinois Reimagine Youth Intervention Services</v>
      </c>
      <c r="C479">
        <v>0</v>
      </c>
      <c r="D479">
        <v>3005</v>
      </c>
      <c r="E479" t="str">
        <v>SGA Youth and Family Services, NFP</v>
      </c>
      <c r="F479" s="38">
        <v>0</v>
      </c>
      <c r="G479" s="38">
        <v>45565</v>
      </c>
      <c r="H479" s="39">
        <v>180000</v>
      </c>
      <c r="I479">
        <v>2024</v>
      </c>
      <c r="J479" t="str">
        <v>Greater Illinois</v>
      </c>
      <c r="K479" t="str">
        <v>Cook</v>
      </c>
      <c r="L479" t="str">
        <v>Calumet City Cluster</v>
      </c>
      <c r="M479">
        <v>0</v>
      </c>
      <c r="N479">
        <v>0</v>
      </c>
      <c r="O479" t="b">
        <v>0</v>
      </c>
    </row>
    <row r="480" spans="1:15" ht="15.75" customHeight="1" x14ac:dyDescent="0.2">
      <c r="A480" t="str">
        <v>OFVP</v>
      </c>
      <c r="B480" t="str">
        <v>Greater Illinois Reimagine Youth Intervention Services</v>
      </c>
      <c r="C480">
        <v>0</v>
      </c>
      <c r="D480">
        <v>3005</v>
      </c>
      <c r="E480" t="str">
        <v>Steam Genius NFP</v>
      </c>
      <c r="F480" s="38">
        <v>0</v>
      </c>
      <c r="G480" s="38">
        <v>45565</v>
      </c>
      <c r="H480" s="39">
        <v>281742</v>
      </c>
      <c r="I480">
        <v>2024</v>
      </c>
      <c r="J480" t="str">
        <v>Greater Illinois</v>
      </c>
      <c r="K480" t="str">
        <v>Champaign</v>
      </c>
      <c r="L480" t="str">
        <v>Urbana-Champaign Cluster</v>
      </c>
      <c r="M480">
        <v>0</v>
      </c>
      <c r="N480">
        <v>0</v>
      </c>
      <c r="O480" t="b">
        <v>0</v>
      </c>
    </row>
    <row r="481" spans="1:15" ht="15.75" customHeight="1" x14ac:dyDescent="0.2">
      <c r="A481" t="str">
        <v>OFVP</v>
      </c>
      <c r="B481" t="str">
        <v>Greater Illinois Reimagine Youth Intervention Services</v>
      </c>
      <c r="C481">
        <v>0</v>
      </c>
      <c r="D481">
        <v>3005</v>
      </c>
      <c r="E481" t="str">
        <v>Tomorrow's Youth Foundation</v>
      </c>
      <c r="F481" s="38">
        <v>0</v>
      </c>
      <c r="G481" s="38">
        <v>45565</v>
      </c>
      <c r="H481" s="39">
        <v>210000</v>
      </c>
      <c r="I481">
        <v>2024</v>
      </c>
      <c r="J481" t="str">
        <v>Greater Illinois</v>
      </c>
      <c r="K481" t="str">
        <v>Cook</v>
      </c>
      <c r="L481" t="str">
        <v>Calumet City Cluster</v>
      </c>
      <c r="M481">
        <v>0</v>
      </c>
      <c r="N481">
        <v>0</v>
      </c>
      <c r="O481" t="b">
        <v>0</v>
      </c>
    </row>
    <row r="482" spans="1:15" ht="15.75" customHeight="1" x14ac:dyDescent="0.2">
      <c r="A482" t="str">
        <v>OFVP</v>
      </c>
      <c r="B482" t="str">
        <v>Greater Illinois Reimagine Youth Intervention Services</v>
      </c>
      <c r="C482">
        <v>0</v>
      </c>
      <c r="D482">
        <v>3005</v>
      </c>
      <c r="E482" t="str">
        <v>Tri-County Urban League</v>
      </c>
      <c r="F482" s="38">
        <v>0</v>
      </c>
      <c r="G482" s="38">
        <v>45565</v>
      </c>
      <c r="H482" s="39">
        <v>145232</v>
      </c>
      <c r="I482">
        <v>2024</v>
      </c>
      <c r="J482" t="str">
        <v>Greater Illinois</v>
      </c>
      <c r="K482" t="str">
        <v>Peoria</v>
      </c>
      <c r="L482" t="str">
        <v>Peoria</v>
      </c>
      <c r="M482">
        <v>0</v>
      </c>
      <c r="N482">
        <v>0</v>
      </c>
      <c r="O482" t="b">
        <v>0</v>
      </c>
    </row>
    <row r="483" spans="1:15" ht="15.75" customHeight="1" x14ac:dyDescent="0.2">
      <c r="A483" t="str">
        <v>OFVP</v>
      </c>
      <c r="B483" t="str">
        <v>Greater Illinois Reimagine Youth Intervention Services</v>
      </c>
      <c r="C483">
        <v>0</v>
      </c>
      <c r="D483">
        <v>3005</v>
      </c>
      <c r="E483" t="str">
        <v>Urban Male Network</v>
      </c>
      <c r="F483" s="38">
        <v>0</v>
      </c>
      <c r="G483" s="38">
        <v>45565</v>
      </c>
      <c r="H483" s="39">
        <v>180000</v>
      </c>
      <c r="I483">
        <v>2024</v>
      </c>
      <c r="J483" t="str">
        <v>Greater Illinois</v>
      </c>
      <c r="K483" t="str">
        <v>Cook</v>
      </c>
      <c r="L483" t="str">
        <v>Calumet City Cluster</v>
      </c>
      <c r="M483">
        <v>0</v>
      </c>
      <c r="N483">
        <v>0</v>
      </c>
      <c r="O483" t="b">
        <v>0</v>
      </c>
    </row>
    <row r="484" spans="1:15" ht="15.75" customHeight="1" x14ac:dyDescent="0.2">
      <c r="A484" t="str">
        <v>OFVP</v>
      </c>
      <c r="B484" t="str">
        <v>Greater Illinois Reimagine Youth Intervention Services</v>
      </c>
      <c r="C484">
        <v>0</v>
      </c>
      <c r="D484">
        <v>3005</v>
      </c>
      <c r="E484" t="str">
        <v>Urbana School District 116</v>
      </c>
      <c r="F484" s="38">
        <v>0</v>
      </c>
      <c r="G484" s="38">
        <v>45565</v>
      </c>
      <c r="H484" s="39">
        <v>189165</v>
      </c>
      <c r="I484">
        <v>2024</v>
      </c>
      <c r="J484" t="str">
        <v>Greater Illinois</v>
      </c>
      <c r="K484" t="str">
        <v>Champaign</v>
      </c>
      <c r="L484" t="str">
        <v>Urbana-Champaign Cluster</v>
      </c>
      <c r="M484">
        <v>0</v>
      </c>
      <c r="N484">
        <v>0</v>
      </c>
      <c r="O484" t="b">
        <v>0</v>
      </c>
    </row>
    <row r="485" spans="1:15" ht="15.75" customHeight="1" x14ac:dyDescent="0.2">
      <c r="A485" t="str">
        <v>OFVP</v>
      </c>
      <c r="B485" t="str">
        <v>Greater Illinois Reimagine Youth Intervention Services</v>
      </c>
      <c r="C485">
        <v>0</v>
      </c>
      <c r="D485">
        <v>3005</v>
      </c>
      <c r="E485" t="str">
        <v>Youth Conservation Corps</v>
      </c>
      <c r="F485" s="38">
        <v>0</v>
      </c>
      <c r="G485" s="38">
        <v>45565</v>
      </c>
      <c r="H485" s="39">
        <v>210323.74</v>
      </c>
      <c r="I485">
        <v>2024</v>
      </c>
      <c r="J485" t="str">
        <v>Greater Illinois</v>
      </c>
      <c r="K485" t="str">
        <v>Lake</v>
      </c>
      <c r="L485" t="str">
        <v>Waukegan-North Chicago Cluster</v>
      </c>
      <c r="M485">
        <v>0</v>
      </c>
      <c r="N485">
        <v>0</v>
      </c>
      <c r="O485" t="b">
        <v>0</v>
      </c>
    </row>
    <row r="486" spans="1:15" ht="15.75" customHeight="1" x14ac:dyDescent="0.2">
      <c r="A486" t="str">
        <v>OFVP</v>
      </c>
      <c r="B486" t="str">
        <v>Greater Illinois Reimagine Youth Intervention Services</v>
      </c>
      <c r="C486">
        <v>0</v>
      </c>
      <c r="D486">
        <v>3005</v>
      </c>
      <c r="E486" t="str">
        <v>YOUTH CROSSROADS</v>
      </c>
      <c r="F486" s="38">
        <v>0</v>
      </c>
      <c r="G486" s="38">
        <v>45565</v>
      </c>
      <c r="H486" s="39">
        <v>180000</v>
      </c>
      <c r="I486">
        <v>2024</v>
      </c>
      <c r="J486" t="str">
        <v>Greater Illinois</v>
      </c>
      <c r="K486" t="str">
        <v>Cook</v>
      </c>
      <c r="L486" t="str">
        <v>Berwyn-Cicero Cluster</v>
      </c>
      <c r="M486">
        <v>0</v>
      </c>
      <c r="N486">
        <v>0</v>
      </c>
      <c r="O486" t="b">
        <v>0</v>
      </c>
    </row>
    <row r="487" spans="1:15" ht="15.75" customHeight="1" x14ac:dyDescent="0.2">
      <c r="A487" t="str">
        <v>OFVP</v>
      </c>
      <c r="B487" t="str">
        <v>Greater Illinois Reimagine Youth Intervention Services</v>
      </c>
      <c r="C487">
        <v>0</v>
      </c>
      <c r="D487">
        <v>3005</v>
      </c>
      <c r="E487" t="str">
        <v>YWCA of the Quad Cities</v>
      </c>
      <c r="F487" s="38">
        <v>0</v>
      </c>
      <c r="G487" s="38">
        <v>45565</v>
      </c>
      <c r="H487" s="39">
        <v>174477</v>
      </c>
      <c r="I487">
        <v>2024</v>
      </c>
      <c r="J487" t="str">
        <v>Greater Illinois</v>
      </c>
      <c r="K487" t="str">
        <v>Rock Island</v>
      </c>
      <c r="L487" t="str">
        <v>Rock Island</v>
      </c>
      <c r="M487">
        <v>0</v>
      </c>
      <c r="N487">
        <v>0</v>
      </c>
      <c r="O487" t="b">
        <v>0</v>
      </c>
    </row>
    <row r="488" spans="1:15" ht="15.75" customHeight="1" x14ac:dyDescent="0.2">
      <c r="A488" t="str">
        <v>OFVP</v>
      </c>
      <c r="B488" t="str">
        <v>Chicago Youth Development and Intervention Services (CYDIS)</v>
      </c>
      <c r="C488">
        <v>0</v>
      </c>
      <c r="D488">
        <v>3007</v>
      </c>
      <c r="E488" t="str">
        <v>Alternatives, Inc.</v>
      </c>
      <c r="F488" s="38">
        <v>0</v>
      </c>
      <c r="G488" s="38">
        <v>45565</v>
      </c>
      <c r="H488" s="39">
        <v>300002</v>
      </c>
      <c r="I488">
        <v>2024</v>
      </c>
      <c r="J488" t="str">
        <v>Chicago</v>
      </c>
      <c r="K488" t="str">
        <v>Cook</v>
      </c>
      <c r="L488" t="str">
        <v>Englewood</v>
      </c>
      <c r="M488">
        <v>0</v>
      </c>
      <c r="N488">
        <v>0</v>
      </c>
      <c r="O488" t="b">
        <v>0</v>
      </c>
    </row>
    <row r="489" spans="1:15" ht="15.75" customHeight="1" x14ac:dyDescent="0.2">
      <c r="A489" t="str">
        <v>OFVP</v>
      </c>
      <c r="B489" t="str">
        <v>Chicago Youth Development and Intervention Services (CYDIS)</v>
      </c>
      <c r="C489">
        <v>0</v>
      </c>
      <c r="D489">
        <v>3007</v>
      </c>
      <c r="E489" t="str">
        <v>Alternatives, Inc.</v>
      </c>
      <c r="F489" s="38">
        <v>0</v>
      </c>
      <c r="G489" s="38">
        <v>45565</v>
      </c>
      <c r="H489" s="39">
        <v>300002</v>
      </c>
      <c r="I489">
        <v>2024</v>
      </c>
      <c r="J489" t="str">
        <v>Chicago</v>
      </c>
      <c r="K489" t="str">
        <v>Cook</v>
      </c>
      <c r="L489" t="str">
        <v>Fuller Park</v>
      </c>
      <c r="M489">
        <v>0</v>
      </c>
      <c r="N489">
        <v>0</v>
      </c>
      <c r="O489" t="b">
        <v>0</v>
      </c>
    </row>
    <row r="490" spans="1:15" ht="15.75" customHeight="1" x14ac:dyDescent="0.2">
      <c r="A490" t="str">
        <v>OFVP</v>
      </c>
      <c r="B490" t="str">
        <v>Chicago Youth Development and Intervention Services (CYDIS)</v>
      </c>
      <c r="C490">
        <v>0</v>
      </c>
      <c r="D490">
        <v>3007</v>
      </c>
      <c r="E490" t="str">
        <v>Alternatives, Inc.</v>
      </c>
      <c r="F490" s="38">
        <v>0</v>
      </c>
      <c r="G490" s="38">
        <v>45565</v>
      </c>
      <c r="H490" s="39">
        <v>300002</v>
      </c>
      <c r="I490">
        <v>2024</v>
      </c>
      <c r="J490" t="str">
        <v>Chicago</v>
      </c>
      <c r="K490" t="str">
        <v>Cook</v>
      </c>
      <c r="L490" t="str">
        <v>Greater Grand Crossing</v>
      </c>
      <c r="M490">
        <v>0</v>
      </c>
      <c r="N490">
        <v>0</v>
      </c>
      <c r="O490" t="b">
        <v>0</v>
      </c>
    </row>
    <row r="491" spans="1:15" ht="15.75" customHeight="1" x14ac:dyDescent="0.2">
      <c r="A491" t="str">
        <v>OFVP</v>
      </c>
      <c r="B491" t="str">
        <v>Chicago Youth Development and Intervention Services (CYDIS)</v>
      </c>
      <c r="C491">
        <v>0</v>
      </c>
      <c r="D491">
        <v>3007</v>
      </c>
      <c r="E491" t="str">
        <v>Alternatives, Inc.</v>
      </c>
      <c r="F491" s="38">
        <v>0</v>
      </c>
      <c r="G491" s="38">
        <v>45565</v>
      </c>
      <c r="H491" s="39">
        <v>300002</v>
      </c>
      <c r="I491">
        <v>2024</v>
      </c>
      <c r="J491" t="str">
        <v>Chicago</v>
      </c>
      <c r="K491" t="str">
        <v>Cook</v>
      </c>
      <c r="L491" t="str">
        <v>Humboldt Park</v>
      </c>
      <c r="M491">
        <v>0</v>
      </c>
      <c r="N491">
        <v>0</v>
      </c>
      <c r="O491" t="b">
        <v>0</v>
      </c>
    </row>
    <row r="492" spans="1:15" ht="15.75" customHeight="1" x14ac:dyDescent="0.2">
      <c r="A492" t="str">
        <v>OFVP</v>
      </c>
      <c r="B492" t="str">
        <v>Chicago Youth Development and Intervention Services (CYDIS)</v>
      </c>
      <c r="C492">
        <v>0</v>
      </c>
      <c r="D492">
        <v>3007</v>
      </c>
      <c r="E492" t="str">
        <v>Alternatives, Inc.</v>
      </c>
      <c r="F492" s="38">
        <v>0</v>
      </c>
      <c r="G492" s="38">
        <v>45565</v>
      </c>
      <c r="H492" s="39">
        <v>300002</v>
      </c>
      <c r="I492">
        <v>2024</v>
      </c>
      <c r="J492" t="str">
        <v>Chicago</v>
      </c>
      <c r="K492" t="str">
        <v>Cook</v>
      </c>
      <c r="L492" t="str">
        <v>Northside Cluster</v>
      </c>
      <c r="M492">
        <v>0</v>
      </c>
      <c r="N492">
        <v>0</v>
      </c>
      <c r="O492" t="b">
        <v>0</v>
      </c>
    </row>
    <row r="493" spans="1:15" ht="15.75" customHeight="1" x14ac:dyDescent="0.2">
      <c r="A493" t="str">
        <v>OFVP</v>
      </c>
      <c r="B493" t="str">
        <v>Chicago Youth Development and Intervention Services (CYDIS)</v>
      </c>
      <c r="C493">
        <v>0</v>
      </c>
      <c r="D493">
        <v>3007</v>
      </c>
      <c r="E493" t="str">
        <v>Alternatives, Inc.</v>
      </c>
      <c r="F493" s="38">
        <v>0</v>
      </c>
      <c r="G493" s="38">
        <v>45565</v>
      </c>
      <c r="H493" s="39">
        <v>300002</v>
      </c>
      <c r="I493">
        <v>2024</v>
      </c>
      <c r="J493" t="str">
        <v>Chicago</v>
      </c>
      <c r="K493" t="str">
        <v>Cook</v>
      </c>
      <c r="L493" t="str">
        <v>Roseland</v>
      </c>
      <c r="M493">
        <v>0</v>
      </c>
      <c r="N493">
        <v>0</v>
      </c>
      <c r="O493" t="b">
        <v>0</v>
      </c>
    </row>
    <row r="494" spans="1:15" ht="15.75" customHeight="1" x14ac:dyDescent="0.2">
      <c r="A494" t="str">
        <v>OFVP</v>
      </c>
      <c r="B494" t="str">
        <v>Chicago Youth Development and Intervention Services (CYDIS)</v>
      </c>
      <c r="C494">
        <v>0</v>
      </c>
      <c r="D494">
        <v>3007</v>
      </c>
      <c r="E494" t="str">
        <v>Alternatives, Inc.</v>
      </c>
      <c r="F494" s="38">
        <v>0</v>
      </c>
      <c r="G494" s="38">
        <v>45565</v>
      </c>
      <c r="H494" s="39">
        <v>300002</v>
      </c>
      <c r="I494">
        <v>2024</v>
      </c>
      <c r="J494" t="str">
        <v>Chicago</v>
      </c>
      <c r="K494" t="str">
        <v>Cook</v>
      </c>
      <c r="L494" t="str">
        <v>South Shore</v>
      </c>
      <c r="M494">
        <v>0</v>
      </c>
      <c r="N494">
        <v>0</v>
      </c>
      <c r="O494" t="b">
        <v>0</v>
      </c>
    </row>
    <row r="495" spans="1:15" ht="15.75" customHeight="1" x14ac:dyDescent="0.2">
      <c r="A495" t="str">
        <v>OFVP</v>
      </c>
      <c r="B495" t="str">
        <v>Chicago Youth Development and Intervention Services (CYDIS)</v>
      </c>
      <c r="C495">
        <v>0</v>
      </c>
      <c r="D495">
        <v>3007</v>
      </c>
      <c r="E495" t="str">
        <v>Alternatives, Inc.</v>
      </c>
      <c r="F495" s="38">
        <v>0</v>
      </c>
      <c r="G495" s="38">
        <v>45565</v>
      </c>
      <c r="H495" s="39">
        <v>300002</v>
      </c>
      <c r="I495">
        <v>2024</v>
      </c>
      <c r="J495" t="str">
        <v>Chicago</v>
      </c>
      <c r="K495" t="str">
        <v>Cook</v>
      </c>
      <c r="L495" t="str">
        <v>Washington Park</v>
      </c>
      <c r="M495">
        <v>0</v>
      </c>
      <c r="N495">
        <v>0</v>
      </c>
      <c r="O495" t="b">
        <v>0</v>
      </c>
    </row>
    <row r="496" spans="1:15" ht="15.75" customHeight="1" x14ac:dyDescent="0.2">
      <c r="A496" t="str">
        <v>OFVP</v>
      </c>
      <c r="B496" t="str">
        <v>Chicago Youth Development and Intervention Services (CYDIS)</v>
      </c>
      <c r="C496">
        <v>0</v>
      </c>
      <c r="D496">
        <v>3007</v>
      </c>
      <c r="E496" t="str">
        <v>Alternatives, Inc.</v>
      </c>
      <c r="F496" s="38">
        <v>0</v>
      </c>
      <c r="G496" s="38">
        <v>45565</v>
      </c>
      <c r="H496" s="39">
        <v>300002</v>
      </c>
      <c r="I496">
        <v>2024</v>
      </c>
      <c r="J496" t="str">
        <v>Chicago</v>
      </c>
      <c r="K496" t="str">
        <v>Cook</v>
      </c>
      <c r="L496" t="str">
        <v>West Garfield Park</v>
      </c>
      <c r="M496">
        <v>0</v>
      </c>
      <c r="N496">
        <v>0</v>
      </c>
      <c r="O496" t="b">
        <v>0</v>
      </c>
    </row>
    <row r="497" spans="1:15" ht="15.75" customHeight="1" x14ac:dyDescent="0.2">
      <c r="A497" t="str">
        <v>OFVP</v>
      </c>
      <c r="B497" t="str">
        <v>Chicago Youth Development and Intervention Services (CYDIS)</v>
      </c>
      <c r="C497">
        <v>0</v>
      </c>
      <c r="D497">
        <v>3007</v>
      </c>
      <c r="E497" t="str">
        <v>Alternatives, Inc.</v>
      </c>
      <c r="F497" s="38">
        <v>0</v>
      </c>
      <c r="G497" s="38">
        <v>45565</v>
      </c>
      <c r="H497" s="39">
        <v>300002</v>
      </c>
      <c r="I497">
        <v>2024</v>
      </c>
      <c r="J497" t="str">
        <v>Chicago</v>
      </c>
      <c r="K497" t="str">
        <v>Cook</v>
      </c>
      <c r="L497" t="str">
        <v>Woodlawn</v>
      </c>
      <c r="M497">
        <v>0</v>
      </c>
      <c r="N497">
        <v>0</v>
      </c>
      <c r="O497" t="b">
        <v>0</v>
      </c>
    </row>
    <row r="498" spans="1:15" ht="15.75" customHeight="1" x14ac:dyDescent="0.2">
      <c r="A498" t="str">
        <v>OFVP</v>
      </c>
      <c r="B498" t="str">
        <v>Chicago Youth Development and Intervention Services (CYDIS)</v>
      </c>
      <c r="C498">
        <v>0</v>
      </c>
      <c r="D498">
        <v>3007</v>
      </c>
      <c r="E498" t="str">
        <v>Association House of Chicago</v>
      </c>
      <c r="F498" s="38">
        <v>0</v>
      </c>
      <c r="G498" s="38">
        <v>45565</v>
      </c>
      <c r="H498" s="39">
        <v>97174</v>
      </c>
      <c r="I498">
        <v>2024</v>
      </c>
      <c r="J498" t="str">
        <v>Chicago</v>
      </c>
      <c r="K498" t="str">
        <v>Cook</v>
      </c>
      <c r="L498" t="str">
        <v>Humboldt Park</v>
      </c>
      <c r="M498">
        <v>1</v>
      </c>
      <c r="N498">
        <v>0</v>
      </c>
      <c r="O498" t="b">
        <v>0</v>
      </c>
    </row>
    <row r="499" spans="1:15" ht="15.75" customHeight="1" x14ac:dyDescent="0.2">
      <c r="A499" t="str">
        <v>OFVP</v>
      </c>
      <c r="B499" t="str">
        <v>Chicago Youth Development and Intervention Services (CYDIS)</v>
      </c>
      <c r="C499">
        <v>0</v>
      </c>
      <c r="D499">
        <v>3007</v>
      </c>
      <c r="E499" t="str">
        <v>Bandwith Music Ltd.</v>
      </c>
      <c r="F499" s="38">
        <v>0</v>
      </c>
      <c r="G499" s="38">
        <v>45565</v>
      </c>
      <c r="H499" s="39">
        <v>182092</v>
      </c>
      <c r="I499">
        <v>2024</v>
      </c>
      <c r="J499" t="str">
        <v>Chicago</v>
      </c>
      <c r="K499" t="str">
        <v>Cook</v>
      </c>
      <c r="L499" t="str">
        <v>East Garfield Park</v>
      </c>
      <c r="M499">
        <v>0</v>
      </c>
      <c r="N499">
        <v>0</v>
      </c>
      <c r="O499" t="b">
        <v>0</v>
      </c>
    </row>
    <row r="500" spans="1:15" ht="15.75" customHeight="1" x14ac:dyDescent="0.2">
      <c r="A500" t="str">
        <v>OFVP</v>
      </c>
      <c r="B500" t="str">
        <v>Chicago Youth Development and Intervention Services (CYDIS)</v>
      </c>
      <c r="C500">
        <v>0</v>
      </c>
      <c r="D500">
        <v>3007</v>
      </c>
      <c r="E500" t="str">
        <v>Big Brothers-Big Sisters of Metropolitan Chicago</v>
      </c>
      <c r="F500" s="38">
        <v>0</v>
      </c>
      <c r="G500" s="38">
        <v>45565</v>
      </c>
      <c r="H500" s="39">
        <v>278523</v>
      </c>
      <c r="I500">
        <v>2024</v>
      </c>
      <c r="J500" t="str">
        <v>Chicago</v>
      </c>
      <c r="K500" t="str">
        <v>Cook</v>
      </c>
      <c r="L500" t="str">
        <v>Humboldt Park</v>
      </c>
      <c r="M500">
        <v>0</v>
      </c>
      <c r="N500">
        <v>0</v>
      </c>
      <c r="O500" t="b">
        <v>0</v>
      </c>
    </row>
    <row r="501" spans="1:15" ht="15.75" customHeight="1" x14ac:dyDescent="0.2">
      <c r="A501" t="str">
        <v>OFVP</v>
      </c>
      <c r="B501" t="str">
        <v>Chicago Youth Development and Intervention Services (CYDIS)</v>
      </c>
      <c r="C501">
        <v>0</v>
      </c>
      <c r="D501">
        <v>3007</v>
      </c>
      <c r="E501" t="str">
        <v>Breakthrough Urban Ministries</v>
      </c>
      <c r="F501" s="38">
        <v>0</v>
      </c>
      <c r="G501" s="38">
        <v>45565</v>
      </c>
      <c r="H501" s="39">
        <v>165000</v>
      </c>
      <c r="I501">
        <v>2024</v>
      </c>
      <c r="J501" t="str">
        <v>Chicago</v>
      </c>
      <c r="K501" t="str">
        <v>Cook</v>
      </c>
      <c r="L501" t="str">
        <v>East Garfield Park</v>
      </c>
      <c r="M501">
        <v>1</v>
      </c>
      <c r="N501">
        <v>0</v>
      </c>
      <c r="O501" t="b">
        <v>1</v>
      </c>
    </row>
    <row r="502" spans="1:15" ht="15.75" customHeight="1" x14ac:dyDescent="0.2">
      <c r="A502" t="str">
        <v>OFVP</v>
      </c>
      <c r="B502" t="str">
        <v>Chicago Youth Development and Intervention Services (CYDIS)</v>
      </c>
      <c r="C502">
        <v>0</v>
      </c>
      <c r="D502">
        <v>3007</v>
      </c>
      <c r="E502" t="str">
        <v>Brighton Park Neighborhood Council</v>
      </c>
      <c r="F502" s="38">
        <v>0</v>
      </c>
      <c r="G502" s="38">
        <v>45565</v>
      </c>
      <c r="H502" s="39">
        <v>180000</v>
      </c>
      <c r="I502">
        <v>2024</v>
      </c>
      <c r="J502" t="str">
        <v>Chicago</v>
      </c>
      <c r="K502" t="str">
        <v>Cook</v>
      </c>
      <c r="L502" t="str">
        <v>Southwest Side Cluster</v>
      </c>
      <c r="M502">
        <v>0</v>
      </c>
      <c r="N502">
        <v>0</v>
      </c>
      <c r="O502" t="b">
        <v>0</v>
      </c>
    </row>
    <row r="503" spans="1:15" ht="15.75" customHeight="1" x14ac:dyDescent="0.2">
      <c r="A503" t="str">
        <v>OFVP</v>
      </c>
      <c r="B503" t="str">
        <v>Chicago Youth Development and Intervention Services (CYDIS)</v>
      </c>
      <c r="C503">
        <v>0</v>
      </c>
      <c r="D503">
        <v>3007</v>
      </c>
      <c r="E503" t="str">
        <v>Brightpoint (formerly Children's Home and Aid Society of Illinois)</v>
      </c>
      <c r="F503" s="38">
        <v>0</v>
      </c>
      <c r="G503" s="38">
        <v>45565</v>
      </c>
      <c r="H503" s="39">
        <v>180000</v>
      </c>
      <c r="I503">
        <v>2024</v>
      </c>
      <c r="J503" t="str">
        <v>Chicago</v>
      </c>
      <c r="K503" t="str">
        <v>Cook</v>
      </c>
      <c r="L503" t="str">
        <v>West Englewood</v>
      </c>
      <c r="M503">
        <v>0</v>
      </c>
      <c r="N503">
        <v>0</v>
      </c>
      <c r="O503" t="b">
        <v>0</v>
      </c>
    </row>
    <row r="504" spans="1:15" ht="15.75" customHeight="1" x14ac:dyDescent="0.2">
      <c r="A504" t="str">
        <v>OFVP</v>
      </c>
      <c r="B504" t="str">
        <v>Chicago Youth Development and Intervention Services (CYDIS)</v>
      </c>
      <c r="C504">
        <v>0</v>
      </c>
      <c r="D504">
        <v>3007</v>
      </c>
      <c r="E504" t="str">
        <v>BUILD Inc.</v>
      </c>
      <c r="F504" s="38">
        <v>0</v>
      </c>
      <c r="G504" s="38">
        <v>45565</v>
      </c>
      <c r="H504" s="39">
        <v>221510</v>
      </c>
      <c r="I504">
        <v>2024</v>
      </c>
      <c r="J504" t="str">
        <v>Chicago</v>
      </c>
      <c r="K504" t="str">
        <v>Cook</v>
      </c>
      <c r="L504" t="str">
        <v>Austin</v>
      </c>
      <c r="M504">
        <v>1</v>
      </c>
      <c r="N504">
        <v>0</v>
      </c>
      <c r="O504" t="b">
        <v>0</v>
      </c>
    </row>
    <row r="505" spans="1:15" ht="15.75" customHeight="1" x14ac:dyDescent="0.2">
      <c r="A505" t="str">
        <v>OFVP</v>
      </c>
      <c r="B505" t="str">
        <v>Chicago Youth Development and Intervention Services (CYDIS)</v>
      </c>
      <c r="C505">
        <v>0</v>
      </c>
      <c r="D505">
        <v>3007</v>
      </c>
      <c r="E505" t="str">
        <v>BUILD Inc.</v>
      </c>
      <c r="F505" s="38">
        <v>0</v>
      </c>
      <c r="G505" s="38">
        <v>45565</v>
      </c>
      <c r="H505" s="39">
        <v>221510</v>
      </c>
      <c r="I505">
        <v>2024</v>
      </c>
      <c r="J505" t="str">
        <v>Chicago</v>
      </c>
      <c r="K505" t="str">
        <v>Cook</v>
      </c>
      <c r="L505" t="str">
        <v>Humboldt Park</v>
      </c>
      <c r="M505">
        <v>1</v>
      </c>
      <c r="N505">
        <v>0</v>
      </c>
      <c r="O505" t="b">
        <v>0</v>
      </c>
    </row>
    <row r="506" spans="1:15" ht="15.75" customHeight="1" x14ac:dyDescent="0.2">
      <c r="A506" t="str">
        <v>OFVP</v>
      </c>
      <c r="B506" t="str">
        <v>Chicago Youth Development and Intervention Services (CYDIS)</v>
      </c>
      <c r="C506">
        <v>0</v>
      </c>
      <c r="D506">
        <v>3007</v>
      </c>
      <c r="E506" t="str">
        <v>BUILD Inc.</v>
      </c>
      <c r="F506" s="38">
        <v>0</v>
      </c>
      <c r="G506" s="38">
        <v>45565</v>
      </c>
      <c r="H506" s="39">
        <v>221510</v>
      </c>
      <c r="I506">
        <v>2024</v>
      </c>
      <c r="J506" t="str">
        <v>Chicago</v>
      </c>
      <c r="K506" t="str">
        <v>Cook</v>
      </c>
      <c r="L506" t="str">
        <v>Northside Cluster</v>
      </c>
      <c r="M506">
        <v>1</v>
      </c>
      <c r="N506">
        <v>0</v>
      </c>
      <c r="O506" t="b">
        <v>0</v>
      </c>
    </row>
    <row r="507" spans="1:15" ht="15.75" customHeight="1" x14ac:dyDescent="0.2">
      <c r="A507" t="str">
        <v>OFVP</v>
      </c>
      <c r="B507" t="str">
        <v>Chicago Youth Development and Intervention Services (CYDIS)</v>
      </c>
      <c r="C507">
        <v>0</v>
      </c>
      <c r="D507">
        <v>3007</v>
      </c>
      <c r="E507" t="str">
        <v>Central States SER Jobs for Progress</v>
      </c>
      <c r="F507" s="38">
        <v>0</v>
      </c>
      <c r="G507" s="38">
        <v>45565</v>
      </c>
      <c r="H507" s="39">
        <v>217567</v>
      </c>
      <c r="I507">
        <v>2024</v>
      </c>
      <c r="J507" t="str">
        <v>Chicago</v>
      </c>
      <c r="K507" t="str">
        <v>Cook</v>
      </c>
      <c r="L507" t="str">
        <v>South Lawndale</v>
      </c>
      <c r="M507">
        <v>0</v>
      </c>
      <c r="N507">
        <v>0</v>
      </c>
      <c r="O507" t="b">
        <v>0</v>
      </c>
    </row>
    <row r="508" spans="1:15" ht="15.75" customHeight="1" x14ac:dyDescent="0.2">
      <c r="A508" t="str">
        <v>OFVP</v>
      </c>
      <c r="B508" t="str">
        <v>Chicago Youth Development and Intervention Services (CYDIS)</v>
      </c>
      <c r="C508">
        <v>0</v>
      </c>
      <c r="D508">
        <v>3007</v>
      </c>
      <c r="E508" t="str">
        <v>Chicago Austin Youth Travel Adventures</v>
      </c>
      <c r="F508" s="38">
        <v>0</v>
      </c>
      <c r="G508" s="38">
        <v>45565</v>
      </c>
      <c r="H508" s="39">
        <v>180000</v>
      </c>
      <c r="I508">
        <v>2024</v>
      </c>
      <c r="J508" t="str">
        <v>Chicago</v>
      </c>
      <c r="K508" t="str">
        <v>Cook</v>
      </c>
      <c r="L508" t="str">
        <v>West Garfield Park</v>
      </c>
      <c r="M508">
        <v>0</v>
      </c>
      <c r="N508">
        <v>0</v>
      </c>
      <c r="O508" t="b">
        <v>0</v>
      </c>
    </row>
    <row r="509" spans="1:15" ht="15.75" customHeight="1" x14ac:dyDescent="0.2">
      <c r="A509" t="str">
        <v>OFVP</v>
      </c>
      <c r="B509" t="str">
        <v>Chicago Youth Development and Intervention Services (CYDIS)</v>
      </c>
      <c r="C509">
        <v>0</v>
      </c>
      <c r="D509">
        <v>3007</v>
      </c>
      <c r="E509" t="str">
        <v>Chicago - Lawndale Amachi Mentoring Program</v>
      </c>
      <c r="F509" s="38">
        <v>0</v>
      </c>
      <c r="G509" s="38">
        <v>45565</v>
      </c>
      <c r="H509" s="39">
        <v>174903</v>
      </c>
      <c r="I509">
        <v>2024</v>
      </c>
      <c r="J509" t="str">
        <v>Chicago</v>
      </c>
      <c r="K509" t="str">
        <v>Cook</v>
      </c>
      <c r="L509" t="str">
        <v>North Lawndale</v>
      </c>
      <c r="M509">
        <v>0</v>
      </c>
      <c r="N509">
        <v>0</v>
      </c>
      <c r="O509" t="b">
        <v>0</v>
      </c>
    </row>
    <row r="510" spans="1:15" ht="15.75" customHeight="1" x14ac:dyDescent="0.2">
      <c r="A510" t="str">
        <v>OFVP</v>
      </c>
      <c r="B510" t="str">
        <v>Chicago Youth Development and Intervention Services (CYDIS)</v>
      </c>
      <c r="C510">
        <v>0</v>
      </c>
      <c r="D510">
        <v>3007</v>
      </c>
      <c r="E510" t="str">
        <v>CircEsteem, Inc.</v>
      </c>
      <c r="F510" s="38">
        <v>0</v>
      </c>
      <c r="G510" s="38">
        <v>45565</v>
      </c>
      <c r="H510" s="39">
        <v>180000</v>
      </c>
      <c r="I510">
        <v>2024</v>
      </c>
      <c r="J510" t="str">
        <v>Chicago</v>
      </c>
      <c r="K510" t="str">
        <v>Cook</v>
      </c>
      <c r="L510" t="str">
        <v>Humboldt Park</v>
      </c>
      <c r="M510">
        <v>0</v>
      </c>
      <c r="N510">
        <v>0</v>
      </c>
      <c r="O510" t="b">
        <v>0</v>
      </c>
    </row>
    <row r="511" spans="1:15" ht="15.75" customHeight="1" x14ac:dyDescent="0.2">
      <c r="A511" t="str">
        <v>OFVP</v>
      </c>
      <c r="B511" t="str">
        <v>Chicago Youth Development and Intervention Services (CYDIS)</v>
      </c>
      <c r="C511">
        <v>0</v>
      </c>
      <c r="D511">
        <v>3007</v>
      </c>
      <c r="E511" t="str">
        <v>Concordia Place</v>
      </c>
      <c r="F511" s="38">
        <v>0</v>
      </c>
      <c r="G511" s="38">
        <v>45565</v>
      </c>
      <c r="H511" s="39">
        <v>180000</v>
      </c>
      <c r="I511">
        <v>2024</v>
      </c>
      <c r="J511" t="str">
        <v>Chicago</v>
      </c>
      <c r="K511" t="str">
        <v>Cook</v>
      </c>
      <c r="L511" t="str">
        <v>Northside Cluster</v>
      </c>
      <c r="M511">
        <v>0</v>
      </c>
      <c r="N511">
        <v>0</v>
      </c>
      <c r="O511" t="b">
        <v>0</v>
      </c>
    </row>
    <row r="512" spans="1:15" ht="15.75" customHeight="1" x14ac:dyDescent="0.2">
      <c r="A512" t="str">
        <v>OFVP</v>
      </c>
      <c r="B512" t="str">
        <v>Chicago Youth Development and Intervention Services (CYDIS)</v>
      </c>
      <c r="C512">
        <v>0</v>
      </c>
      <c r="D512">
        <v>3007</v>
      </c>
      <c r="E512" t="str">
        <v>Covenant House Illinois Inc</v>
      </c>
      <c r="F512" s="38">
        <v>0</v>
      </c>
      <c r="G512" s="38">
        <v>45565</v>
      </c>
      <c r="H512" s="39">
        <v>570157</v>
      </c>
      <c r="I512">
        <v>2024</v>
      </c>
      <c r="J512" t="str">
        <v>Chicago</v>
      </c>
      <c r="K512" t="str">
        <v>Cook</v>
      </c>
      <c r="L512" t="str">
        <v>East Garfield Park</v>
      </c>
      <c r="M512">
        <v>0</v>
      </c>
      <c r="N512">
        <v>0</v>
      </c>
      <c r="O512" t="b">
        <v>0</v>
      </c>
    </row>
    <row r="513" spans="1:15" ht="15.75" customHeight="1" x14ac:dyDescent="0.2">
      <c r="A513" t="str">
        <v>OFVP</v>
      </c>
      <c r="B513" t="str">
        <v>Chicago Youth Development and Intervention Services (CYDIS)</v>
      </c>
      <c r="C513">
        <v>0</v>
      </c>
      <c r="D513">
        <v>3007</v>
      </c>
      <c r="E513" t="str">
        <v>Gary Comer Youth Center, Inc.</v>
      </c>
      <c r="F513" s="38">
        <v>0</v>
      </c>
      <c r="G513" s="38">
        <v>45565</v>
      </c>
      <c r="H513" s="39">
        <v>185839</v>
      </c>
      <c r="I513">
        <v>2024</v>
      </c>
      <c r="J513" t="str">
        <v>Chicago</v>
      </c>
      <c r="K513" t="str">
        <v>Cook</v>
      </c>
      <c r="L513" t="str">
        <v>Greater Grand Crossing</v>
      </c>
      <c r="M513">
        <v>0</v>
      </c>
      <c r="N513">
        <v>0</v>
      </c>
      <c r="O513" t="b">
        <v>0</v>
      </c>
    </row>
    <row r="514" spans="1:15" ht="15.75" customHeight="1" x14ac:dyDescent="0.2">
      <c r="A514" t="str">
        <v>OFVP</v>
      </c>
      <c r="B514" t="str">
        <v>Chicago Youth Development and Intervention Services (CYDIS)</v>
      </c>
      <c r="C514">
        <v>0</v>
      </c>
      <c r="D514">
        <v>3007</v>
      </c>
      <c r="E514" t="str">
        <v>Girls Inc. of Chicago</v>
      </c>
      <c r="F514" s="38">
        <v>0</v>
      </c>
      <c r="G514" s="38">
        <v>45565</v>
      </c>
      <c r="H514" s="39">
        <v>180000</v>
      </c>
      <c r="I514">
        <v>2024</v>
      </c>
      <c r="J514" t="str">
        <v>Chicago</v>
      </c>
      <c r="K514" t="str">
        <v>Cook</v>
      </c>
      <c r="L514" t="str">
        <v>Greater Grand Crossing</v>
      </c>
      <c r="M514">
        <v>0</v>
      </c>
      <c r="N514">
        <v>0</v>
      </c>
      <c r="O514" t="b">
        <v>0</v>
      </c>
    </row>
    <row r="515" spans="1:15" ht="15.75" customHeight="1" x14ac:dyDescent="0.2">
      <c r="A515" t="str">
        <v>OFVP</v>
      </c>
      <c r="B515" t="str">
        <v>Chicago Youth Development and Intervention Services (CYDIS)</v>
      </c>
      <c r="C515">
        <v>0</v>
      </c>
      <c r="D515">
        <v>3007</v>
      </c>
      <c r="E515" t="str">
        <v>Girls Inc. of Chicago</v>
      </c>
      <c r="F515" s="38">
        <v>0</v>
      </c>
      <c r="G515" s="38">
        <v>45565</v>
      </c>
      <c r="H515" s="39">
        <v>180000</v>
      </c>
      <c r="I515">
        <v>2024</v>
      </c>
      <c r="J515" t="str">
        <v>Chicago</v>
      </c>
      <c r="K515" t="str">
        <v>Cook</v>
      </c>
      <c r="L515" t="str">
        <v>New City</v>
      </c>
      <c r="M515">
        <v>0</v>
      </c>
      <c r="N515">
        <v>0</v>
      </c>
      <c r="O515" t="b">
        <v>0</v>
      </c>
    </row>
    <row r="516" spans="1:15" ht="15.75" customHeight="1" x14ac:dyDescent="0.2">
      <c r="A516" t="str">
        <v>OFVP</v>
      </c>
      <c r="B516" t="str">
        <v>Chicago Youth Development and Intervention Services (CYDIS)</v>
      </c>
      <c r="C516">
        <v>0</v>
      </c>
      <c r="D516">
        <v>3007</v>
      </c>
      <c r="E516" t="str">
        <v>Girls Inc. of Chicago</v>
      </c>
      <c r="F516" s="38">
        <v>0</v>
      </c>
      <c r="G516" s="38">
        <v>45565</v>
      </c>
      <c r="H516" s="39">
        <v>180000</v>
      </c>
      <c r="I516">
        <v>2024</v>
      </c>
      <c r="J516" t="str">
        <v>Chicago</v>
      </c>
      <c r="K516" t="str">
        <v>Cook</v>
      </c>
      <c r="L516" t="str">
        <v>Riverdale</v>
      </c>
      <c r="M516">
        <v>0</v>
      </c>
      <c r="N516">
        <v>0</v>
      </c>
      <c r="O516" t="b">
        <v>0</v>
      </c>
    </row>
    <row r="517" spans="1:15" ht="15.75" customHeight="1" x14ac:dyDescent="0.2">
      <c r="A517" t="str">
        <v>OFVP</v>
      </c>
      <c r="B517" t="str">
        <v>Chicago Youth Development and Intervention Services (CYDIS)</v>
      </c>
      <c r="C517">
        <v>0</v>
      </c>
      <c r="D517">
        <v>3007</v>
      </c>
      <c r="E517" t="str">
        <v>Girls Inc. of Chicago</v>
      </c>
      <c r="F517" s="38">
        <v>0</v>
      </c>
      <c r="G517" s="38">
        <v>45565</v>
      </c>
      <c r="H517" s="39">
        <v>180000</v>
      </c>
      <c r="I517">
        <v>2024</v>
      </c>
      <c r="J517" t="str">
        <v>Chicago</v>
      </c>
      <c r="K517" t="str">
        <v>Cook</v>
      </c>
      <c r="L517" t="str">
        <v>Roseland</v>
      </c>
      <c r="M517">
        <v>0</v>
      </c>
      <c r="N517">
        <v>0</v>
      </c>
      <c r="O517" t="b">
        <v>0</v>
      </c>
    </row>
    <row r="518" spans="1:15" ht="15.75" customHeight="1" x14ac:dyDescent="0.2">
      <c r="A518" t="str">
        <v>OFVP</v>
      </c>
      <c r="B518" t="str">
        <v>Chicago Youth Development and Intervention Services (CYDIS)</v>
      </c>
      <c r="C518">
        <v>0</v>
      </c>
      <c r="D518">
        <v>3007</v>
      </c>
      <c r="E518" t="str">
        <v>Grand Boulevard Prevention Services</v>
      </c>
      <c r="F518" s="38">
        <v>0</v>
      </c>
      <c r="G518" s="38">
        <v>45565</v>
      </c>
      <c r="H518" s="39">
        <v>171754</v>
      </c>
      <c r="I518">
        <v>2024</v>
      </c>
      <c r="J518" t="str">
        <v>Chicago</v>
      </c>
      <c r="K518" t="str">
        <v>Cook</v>
      </c>
      <c r="L518" t="str">
        <v>Washington Park</v>
      </c>
      <c r="M518">
        <v>0</v>
      </c>
      <c r="N518">
        <v>0</v>
      </c>
      <c r="O518" t="b">
        <v>0</v>
      </c>
    </row>
    <row r="519" spans="1:15" ht="15.75" customHeight="1" x14ac:dyDescent="0.2">
      <c r="A519" t="str">
        <v>OFVP</v>
      </c>
      <c r="B519" t="str">
        <v>Chicago Youth Development and Intervention Services (CYDIS)</v>
      </c>
      <c r="C519">
        <v>0</v>
      </c>
      <c r="D519">
        <v>3007</v>
      </c>
      <c r="E519" t="str">
        <v>Jehovah Jireh #1 Outreach Ministry</v>
      </c>
      <c r="F519" s="38">
        <v>0</v>
      </c>
      <c r="G519" s="38">
        <v>45565</v>
      </c>
      <c r="H519" s="39">
        <v>256067</v>
      </c>
      <c r="I519">
        <v>2024</v>
      </c>
      <c r="J519" t="str">
        <v>Chicago</v>
      </c>
      <c r="K519" t="str">
        <v>Cook</v>
      </c>
      <c r="L519" t="str">
        <v>Austin</v>
      </c>
      <c r="M519">
        <v>0</v>
      </c>
      <c r="N519">
        <v>0</v>
      </c>
      <c r="O519" t="b">
        <v>0</v>
      </c>
    </row>
    <row r="520" spans="1:15" ht="15.75" customHeight="1" x14ac:dyDescent="0.2">
      <c r="A520" t="str">
        <v>OFVP</v>
      </c>
      <c r="B520" t="str">
        <v>Chicago Youth Development and Intervention Services (CYDIS)</v>
      </c>
      <c r="C520">
        <v>0</v>
      </c>
      <c r="D520">
        <v>3007</v>
      </c>
      <c r="E520" t="str">
        <v>Kay Ray's World of Services and Community Partners</v>
      </c>
      <c r="F520" s="38">
        <v>0</v>
      </c>
      <c r="G520" s="38">
        <v>45565</v>
      </c>
      <c r="H520" s="39">
        <v>179725</v>
      </c>
      <c r="I520">
        <v>2024</v>
      </c>
      <c r="J520" t="str">
        <v>Chicago</v>
      </c>
      <c r="K520" t="str">
        <v>Cook</v>
      </c>
      <c r="L520" t="str">
        <v>Burnside</v>
      </c>
      <c r="M520">
        <v>0</v>
      </c>
      <c r="N520">
        <v>0</v>
      </c>
      <c r="O520" t="b">
        <v>0</v>
      </c>
    </row>
    <row r="521" spans="1:15" ht="15.75" customHeight="1" x14ac:dyDescent="0.2">
      <c r="A521" t="str">
        <v>OFVP</v>
      </c>
      <c r="B521" t="str">
        <v>Chicago Youth Development and Intervention Services (CYDIS)</v>
      </c>
      <c r="C521">
        <v>0</v>
      </c>
      <c r="D521">
        <v>3007</v>
      </c>
      <c r="E521" t="str">
        <v>Kay Ray's World of Services and Community Partners</v>
      </c>
      <c r="F521" s="38">
        <v>0</v>
      </c>
      <c r="G521" s="38">
        <v>45565</v>
      </c>
      <c r="H521" s="39">
        <v>179725</v>
      </c>
      <c r="I521">
        <v>2024</v>
      </c>
      <c r="J521" t="str">
        <v>Chicago</v>
      </c>
      <c r="K521" t="str">
        <v>Cook</v>
      </c>
      <c r="L521" t="str">
        <v>Greater Grand Crossing</v>
      </c>
      <c r="M521">
        <v>0</v>
      </c>
      <c r="N521">
        <v>0</v>
      </c>
      <c r="O521" t="b">
        <v>0</v>
      </c>
    </row>
    <row r="522" spans="1:15" ht="15.75" customHeight="1" x14ac:dyDescent="0.2">
      <c r="A522" t="str">
        <v>OFVP</v>
      </c>
      <c r="B522" t="str">
        <v>Chicago Youth Development and Intervention Services (CYDIS)</v>
      </c>
      <c r="C522">
        <v>0</v>
      </c>
      <c r="D522">
        <v>3007</v>
      </c>
      <c r="E522" t="str">
        <v>KCC Academy, Inc.</v>
      </c>
      <c r="F522" s="38">
        <v>0</v>
      </c>
      <c r="G522" s="38">
        <v>45565</v>
      </c>
      <c r="H522" s="39">
        <v>179570</v>
      </c>
      <c r="I522">
        <v>2024</v>
      </c>
      <c r="J522" t="str">
        <v>Chicago</v>
      </c>
      <c r="K522" t="str">
        <v>Cook</v>
      </c>
      <c r="L522" t="str">
        <v>Chatham</v>
      </c>
      <c r="M522">
        <v>0</v>
      </c>
      <c r="N522">
        <v>0</v>
      </c>
      <c r="O522" t="b">
        <v>0</v>
      </c>
    </row>
    <row r="523" spans="1:15" ht="15.75" customHeight="1" x14ac:dyDescent="0.2">
      <c r="A523" t="str">
        <v>OFVP</v>
      </c>
      <c r="B523" t="str">
        <v>Chicago Youth Development and Intervention Services (CYDIS)</v>
      </c>
      <c r="C523">
        <v>0</v>
      </c>
      <c r="D523">
        <v>3007</v>
      </c>
      <c r="E523" t="str">
        <v>KCC Academy, Inc.</v>
      </c>
      <c r="F523" s="38">
        <v>0</v>
      </c>
      <c r="G523" s="38">
        <v>45565</v>
      </c>
      <c r="H523" s="39">
        <v>179570</v>
      </c>
      <c r="I523">
        <v>2024</v>
      </c>
      <c r="J523" t="str">
        <v>Chicago</v>
      </c>
      <c r="K523" t="str">
        <v>Cook</v>
      </c>
      <c r="L523" t="str">
        <v>Roseland</v>
      </c>
      <c r="M523">
        <v>0</v>
      </c>
      <c r="N523">
        <v>0</v>
      </c>
      <c r="O523" t="b">
        <v>0</v>
      </c>
    </row>
    <row r="524" spans="1:15" ht="15.75" customHeight="1" x14ac:dyDescent="0.2">
      <c r="A524" t="str">
        <v>OFVP</v>
      </c>
      <c r="B524" t="str">
        <v>Chicago Youth Development and Intervention Services (CYDIS)</v>
      </c>
      <c r="C524">
        <v>0</v>
      </c>
      <c r="D524">
        <v>3007</v>
      </c>
      <c r="E524" t="str">
        <v>KCC Academy, Inc.</v>
      </c>
      <c r="F524" s="38">
        <v>0</v>
      </c>
      <c r="G524" s="38">
        <v>45565</v>
      </c>
      <c r="H524" s="39">
        <v>179570</v>
      </c>
      <c r="I524">
        <v>2024</v>
      </c>
      <c r="J524" t="str">
        <v>Chicago</v>
      </c>
      <c r="K524" t="str">
        <v>Cook</v>
      </c>
      <c r="L524" t="str">
        <v>West Pullman</v>
      </c>
      <c r="M524">
        <v>0</v>
      </c>
      <c r="N524">
        <v>0</v>
      </c>
      <c r="O524" t="b">
        <v>0</v>
      </c>
    </row>
    <row r="525" spans="1:15" ht="15.75" customHeight="1" x14ac:dyDescent="0.2">
      <c r="A525" t="str">
        <v>OFVP</v>
      </c>
      <c r="B525" t="str">
        <v>Chicago Youth Development and Intervention Services (CYDIS)</v>
      </c>
      <c r="C525">
        <v>0</v>
      </c>
      <c r="D525">
        <v>3007</v>
      </c>
      <c r="E525" t="str">
        <v>La Casa Norte</v>
      </c>
      <c r="F525" s="38">
        <v>0</v>
      </c>
      <c r="G525" s="38">
        <v>45565</v>
      </c>
      <c r="H525" s="39">
        <v>195286</v>
      </c>
      <c r="I525">
        <v>2024</v>
      </c>
      <c r="J525" t="str">
        <v>Chicago</v>
      </c>
      <c r="K525" t="str">
        <v>Cook</v>
      </c>
      <c r="L525" t="str">
        <v>New City</v>
      </c>
      <c r="M525">
        <v>0</v>
      </c>
      <c r="N525">
        <v>0</v>
      </c>
      <c r="O525" t="b">
        <v>0</v>
      </c>
    </row>
    <row r="526" spans="1:15" ht="15.75" customHeight="1" x14ac:dyDescent="0.2">
      <c r="A526" t="str">
        <v>OFVP</v>
      </c>
      <c r="B526" t="str">
        <v>Chicago Youth Development and Intervention Services (CYDIS)</v>
      </c>
      <c r="C526">
        <v>0</v>
      </c>
      <c r="D526">
        <v>3007</v>
      </c>
      <c r="E526" t="str">
        <v>Lawrence Hall Youth Services</v>
      </c>
      <c r="F526" s="38">
        <v>0</v>
      </c>
      <c r="G526" s="38">
        <v>45565</v>
      </c>
      <c r="H526" s="39">
        <v>187138</v>
      </c>
      <c r="I526">
        <v>2024</v>
      </c>
      <c r="J526" t="str">
        <v>Chicago</v>
      </c>
      <c r="K526" t="str">
        <v>Cook</v>
      </c>
      <c r="L526" t="str">
        <v>South Shore</v>
      </c>
      <c r="M526">
        <v>0</v>
      </c>
      <c r="N526">
        <v>0</v>
      </c>
      <c r="O526" t="b">
        <v>0</v>
      </c>
    </row>
    <row r="527" spans="1:15" ht="15.75" customHeight="1" x14ac:dyDescent="0.2">
      <c r="A527" t="str">
        <v>OFVP</v>
      </c>
      <c r="B527" t="str">
        <v>Chicago Youth Development and Intervention Services (CYDIS)</v>
      </c>
      <c r="C527">
        <v>0</v>
      </c>
      <c r="D527">
        <v>3007</v>
      </c>
      <c r="E527" t="str">
        <v>Major Adams Community Committee</v>
      </c>
      <c r="F527" s="38">
        <v>0</v>
      </c>
      <c r="G527" s="38">
        <v>45565</v>
      </c>
      <c r="H527" s="39">
        <v>180000</v>
      </c>
      <c r="I527">
        <v>2024</v>
      </c>
      <c r="J527" t="str">
        <v>Chicago</v>
      </c>
      <c r="K527" t="str">
        <v>Cook</v>
      </c>
      <c r="L527" t="str">
        <v xml:space="preserve">Auburn Gresham </v>
      </c>
      <c r="M527">
        <v>0</v>
      </c>
      <c r="N527">
        <v>0</v>
      </c>
      <c r="O527" t="b">
        <v>0</v>
      </c>
    </row>
    <row r="528" spans="1:15" ht="15.75" customHeight="1" x14ac:dyDescent="0.2">
      <c r="A528" t="str">
        <v>OFVP</v>
      </c>
      <c r="B528" t="str">
        <v>Chicago Youth Development and Intervention Services (CYDIS)</v>
      </c>
      <c r="C528">
        <v>0</v>
      </c>
      <c r="D528">
        <v>3007</v>
      </c>
      <c r="E528" t="str">
        <v>Major Adams Community Committee</v>
      </c>
      <c r="F528" s="38">
        <v>0</v>
      </c>
      <c r="G528" s="38">
        <v>45565</v>
      </c>
      <c r="H528" s="39">
        <v>180000</v>
      </c>
      <c r="I528">
        <v>2024</v>
      </c>
      <c r="J528" t="str">
        <v>Chicago</v>
      </c>
      <c r="K528" t="str">
        <v>Cook</v>
      </c>
      <c r="L528" t="str">
        <v>East Garfield Park</v>
      </c>
      <c r="M528">
        <v>0</v>
      </c>
      <c r="N528">
        <v>0</v>
      </c>
      <c r="O528" t="b">
        <v>0</v>
      </c>
    </row>
    <row r="529" spans="1:15" ht="15.75" customHeight="1" x14ac:dyDescent="0.2">
      <c r="A529" t="str">
        <v>OFVP</v>
      </c>
      <c r="B529" t="str">
        <v>Chicago Youth Development and Intervention Services (CYDIS)</v>
      </c>
      <c r="C529">
        <v>0</v>
      </c>
      <c r="D529">
        <v>3007</v>
      </c>
      <c r="E529" t="str">
        <v>Mentor America</v>
      </c>
      <c r="F529" s="38">
        <v>0</v>
      </c>
      <c r="G529" s="38">
        <v>45565</v>
      </c>
      <c r="H529" s="39">
        <v>180000</v>
      </c>
      <c r="I529">
        <v>2024</v>
      </c>
      <c r="J529" t="str">
        <v>Chicago</v>
      </c>
      <c r="K529" t="str">
        <v>Cook</v>
      </c>
      <c r="L529" t="str">
        <v>Englewood</v>
      </c>
      <c r="M529">
        <v>0</v>
      </c>
      <c r="N529">
        <v>0</v>
      </c>
      <c r="O529" t="b">
        <v>0</v>
      </c>
    </row>
    <row r="530" spans="1:15" ht="15.75" customHeight="1" x14ac:dyDescent="0.2">
      <c r="A530" t="str">
        <v>OFVP</v>
      </c>
      <c r="B530" t="str">
        <v>Chicago Youth Development and Intervention Services (CYDIS)</v>
      </c>
      <c r="C530">
        <v>0</v>
      </c>
      <c r="D530">
        <v>3007</v>
      </c>
      <c r="E530" t="str">
        <v>Metropolitan Family Services</v>
      </c>
      <c r="F530" s="38">
        <v>0</v>
      </c>
      <c r="G530" s="38">
        <v>45565</v>
      </c>
      <c r="H530" s="39">
        <v>208382</v>
      </c>
      <c r="I530">
        <v>2024</v>
      </c>
      <c r="J530" t="str">
        <v>Chicago</v>
      </c>
      <c r="K530" t="str">
        <v>Cook</v>
      </c>
      <c r="L530" t="str">
        <v>Northside Cluster</v>
      </c>
      <c r="M530">
        <v>1</v>
      </c>
      <c r="N530">
        <v>0</v>
      </c>
      <c r="O530" t="b">
        <v>1</v>
      </c>
    </row>
    <row r="531" spans="1:15" ht="15.75" customHeight="1" x14ac:dyDescent="0.2">
      <c r="A531" t="str">
        <v>OFVP</v>
      </c>
      <c r="B531" t="str">
        <v>Chicago Youth Development and Intervention Services (CYDIS)</v>
      </c>
      <c r="C531">
        <v>0</v>
      </c>
      <c r="D531">
        <v>3007</v>
      </c>
      <c r="E531" t="str">
        <v>Metropolitan Family Services</v>
      </c>
      <c r="F531" s="38">
        <v>0</v>
      </c>
      <c r="G531" s="38">
        <v>45565</v>
      </c>
      <c r="H531" s="39">
        <v>183322</v>
      </c>
      <c r="I531">
        <v>2024</v>
      </c>
      <c r="J531" t="str">
        <v>Chicago</v>
      </c>
      <c r="K531" t="str">
        <v>Cook</v>
      </c>
      <c r="L531" t="str">
        <v>Roseland</v>
      </c>
      <c r="M531">
        <v>1</v>
      </c>
      <c r="N531">
        <v>0</v>
      </c>
      <c r="O531" t="b">
        <v>1</v>
      </c>
    </row>
    <row r="532" spans="1:15" ht="15.75" customHeight="1" x14ac:dyDescent="0.2">
      <c r="A532" t="str">
        <v>OFVP</v>
      </c>
      <c r="B532" t="str">
        <v>Chicago Youth Development and Intervention Services (CYDIS)</v>
      </c>
      <c r="C532">
        <v>0</v>
      </c>
      <c r="D532">
        <v>3007</v>
      </c>
      <c r="E532" t="str">
        <v>Options for Youth</v>
      </c>
      <c r="F532" s="38">
        <v>0</v>
      </c>
      <c r="G532" s="38">
        <v>45565</v>
      </c>
      <c r="H532" s="39">
        <v>249966</v>
      </c>
      <c r="I532">
        <v>2024</v>
      </c>
      <c r="J532" t="str">
        <v>Chicago</v>
      </c>
      <c r="K532" t="str">
        <v>Cook</v>
      </c>
      <c r="L532" t="str">
        <v>South Lawndale</v>
      </c>
      <c r="M532">
        <v>0</v>
      </c>
      <c r="N532">
        <v>0</v>
      </c>
      <c r="O532" t="b">
        <v>0</v>
      </c>
    </row>
    <row r="533" spans="1:15" ht="15.75" customHeight="1" x14ac:dyDescent="0.2">
      <c r="A533" t="str">
        <v>OFVP</v>
      </c>
      <c r="B533" t="str">
        <v>Chicago Youth Development and Intervention Services (CYDIS)</v>
      </c>
      <c r="C533">
        <v>0</v>
      </c>
      <c r="D533">
        <v>3007</v>
      </c>
      <c r="E533" t="str">
        <v>Pilsen Wellness Center, Inc.</v>
      </c>
      <c r="F533" s="38">
        <v>0</v>
      </c>
      <c r="G533" s="38">
        <v>45565</v>
      </c>
      <c r="H533" s="39">
        <v>189474</v>
      </c>
      <c r="I533">
        <v>2024</v>
      </c>
      <c r="J533" t="str">
        <v>Chicago</v>
      </c>
      <c r="K533" t="str">
        <v>Cook</v>
      </c>
      <c r="L533" t="str">
        <v>Southwest Side Cluster</v>
      </c>
      <c r="M533">
        <v>0</v>
      </c>
      <c r="N533">
        <v>0</v>
      </c>
      <c r="O533" t="b">
        <v>0</v>
      </c>
    </row>
    <row r="534" spans="1:15" ht="15.75" customHeight="1" x14ac:dyDescent="0.2">
      <c r="A534" t="str">
        <v>OFVP</v>
      </c>
      <c r="B534" t="str">
        <v>Chicago Youth Development and Intervention Services (CYDIS)</v>
      </c>
      <c r="C534">
        <v>0</v>
      </c>
      <c r="D534">
        <v>3007</v>
      </c>
      <c r="E534" t="str">
        <v>SGA Youth and Family Services, NFP</v>
      </c>
      <c r="F534" s="38">
        <v>0</v>
      </c>
      <c r="G534" s="38">
        <v>45565</v>
      </c>
      <c r="H534" s="39">
        <v>189474</v>
      </c>
      <c r="I534">
        <v>2024</v>
      </c>
      <c r="J534" t="str">
        <v>Chicago</v>
      </c>
      <c r="K534" t="str">
        <v>Cook</v>
      </c>
      <c r="L534" t="str">
        <v>Roseland</v>
      </c>
      <c r="M534">
        <v>0</v>
      </c>
      <c r="N534">
        <v>0</v>
      </c>
      <c r="O534" t="b">
        <v>0</v>
      </c>
    </row>
    <row r="535" spans="1:15" ht="15.75" customHeight="1" x14ac:dyDescent="0.2">
      <c r="A535" t="str">
        <v>OFVP</v>
      </c>
      <c r="B535" t="str">
        <v>Chicago Youth Development and Intervention Services (CYDIS)</v>
      </c>
      <c r="C535">
        <v>0</v>
      </c>
      <c r="D535">
        <v>3007</v>
      </c>
      <c r="E535" t="str">
        <v>SGA Youth and Family Services, NFP</v>
      </c>
      <c r="F535" s="38">
        <v>0</v>
      </c>
      <c r="G535" s="38">
        <v>45565</v>
      </c>
      <c r="H535" s="39">
        <v>189474</v>
      </c>
      <c r="I535">
        <v>2024</v>
      </c>
      <c r="J535" t="str">
        <v>Chicago</v>
      </c>
      <c r="K535" t="str">
        <v>Cook</v>
      </c>
      <c r="L535" t="str">
        <v>South Lawndale</v>
      </c>
      <c r="M535">
        <v>0</v>
      </c>
      <c r="N535">
        <v>0</v>
      </c>
      <c r="O535" t="b">
        <v>0</v>
      </c>
    </row>
    <row r="536" spans="1:15" ht="15.75" customHeight="1" x14ac:dyDescent="0.2">
      <c r="A536" t="str">
        <v>OFVP</v>
      </c>
      <c r="B536" t="str">
        <v>Chicago Youth Development and Intervention Services (CYDIS)</v>
      </c>
      <c r="C536">
        <v>0</v>
      </c>
      <c r="D536">
        <v>3007</v>
      </c>
      <c r="E536" t="str">
        <v>SGA Youth and Family Services, NFP</v>
      </c>
      <c r="F536" s="38">
        <v>0</v>
      </c>
      <c r="G536" s="38">
        <v>45565</v>
      </c>
      <c r="H536" s="39">
        <v>189474</v>
      </c>
      <c r="I536">
        <v>2024</v>
      </c>
      <c r="J536" t="str">
        <v>Chicago</v>
      </c>
      <c r="K536" t="str">
        <v>Cook</v>
      </c>
      <c r="L536" t="str">
        <v>West Pullman</v>
      </c>
      <c r="M536">
        <v>0</v>
      </c>
      <c r="N536">
        <v>0</v>
      </c>
      <c r="O536" t="b">
        <v>0</v>
      </c>
    </row>
    <row r="537" spans="1:15" ht="15.75" customHeight="1" x14ac:dyDescent="0.2">
      <c r="A537" t="str">
        <v>OFVP</v>
      </c>
      <c r="B537" t="str">
        <v>Chicago Youth Development and Intervention Services (CYDIS)</v>
      </c>
      <c r="C537">
        <v>0</v>
      </c>
      <c r="D537">
        <v>3007</v>
      </c>
      <c r="E537" t="str">
        <v>Sisters In Cinema</v>
      </c>
      <c r="F537" s="38">
        <v>0</v>
      </c>
      <c r="G537" s="38">
        <v>45565</v>
      </c>
      <c r="H537" s="39">
        <v>209100</v>
      </c>
      <c r="I537">
        <v>2024</v>
      </c>
      <c r="J537" t="str">
        <v>Chicago</v>
      </c>
      <c r="K537" t="str">
        <v>Cook</v>
      </c>
      <c r="L537" t="str">
        <v>South Shore</v>
      </c>
      <c r="M537">
        <v>0</v>
      </c>
      <c r="N537">
        <v>0</v>
      </c>
      <c r="O537" t="b">
        <v>0</v>
      </c>
    </row>
    <row r="538" spans="1:15" ht="15.75" customHeight="1" x14ac:dyDescent="0.2">
      <c r="A538" t="str">
        <v>OFVP</v>
      </c>
      <c r="B538" t="str">
        <v>Chicago Youth Development and Intervention Services (CYDIS)</v>
      </c>
      <c r="C538">
        <v>0</v>
      </c>
      <c r="D538">
        <v>3007</v>
      </c>
      <c r="E538" t="str">
        <v>SkyART NFP</v>
      </c>
      <c r="F538" s="38">
        <v>0</v>
      </c>
      <c r="G538" s="38">
        <v>45565</v>
      </c>
      <c r="H538" s="39">
        <v>250000</v>
      </c>
      <c r="I538">
        <v>2024</v>
      </c>
      <c r="J538" t="str">
        <v>Chicago</v>
      </c>
      <c r="K538" t="str">
        <v>Cook</v>
      </c>
      <c r="L538" t="str">
        <v>South Chicago</v>
      </c>
      <c r="M538">
        <v>0</v>
      </c>
      <c r="N538">
        <v>0</v>
      </c>
      <c r="O538" t="b">
        <v>0</v>
      </c>
    </row>
    <row r="539" spans="1:15" ht="15.75" customHeight="1" x14ac:dyDescent="0.2">
      <c r="A539" t="str">
        <v>OFVP</v>
      </c>
      <c r="B539" t="str">
        <v>Chicago Youth Development and Intervention Services (CYDIS)</v>
      </c>
      <c r="C539">
        <v>0</v>
      </c>
      <c r="D539">
        <v>3007</v>
      </c>
      <c r="E539" t="str">
        <v>Storycatchers Theatre</v>
      </c>
      <c r="F539" s="38">
        <v>0</v>
      </c>
      <c r="G539" s="38">
        <v>45565</v>
      </c>
      <c r="H539" s="39">
        <v>176120</v>
      </c>
      <c r="I539">
        <v>2024</v>
      </c>
      <c r="J539" t="str">
        <v>Chicago</v>
      </c>
      <c r="K539" t="str">
        <v>Cook</v>
      </c>
      <c r="L539" t="str">
        <v>Washington Park</v>
      </c>
      <c r="M539">
        <v>0</v>
      </c>
      <c r="N539">
        <v>0</v>
      </c>
      <c r="O539" t="b">
        <v>0</v>
      </c>
    </row>
    <row r="540" spans="1:15" ht="15.75" customHeight="1" x14ac:dyDescent="0.2">
      <c r="A540" t="str">
        <v>OFVP</v>
      </c>
      <c r="B540" t="str">
        <v>Chicago Youth Development and Intervention Services (CYDIS)</v>
      </c>
      <c r="C540">
        <v>0</v>
      </c>
      <c r="D540">
        <v>3007</v>
      </c>
      <c r="E540" t="str">
        <v>The Firehouse Community Arts Center</v>
      </c>
      <c r="F540" s="38">
        <v>0</v>
      </c>
      <c r="G540" s="38">
        <v>45565</v>
      </c>
      <c r="H540" s="39">
        <v>194384</v>
      </c>
      <c r="I540">
        <v>2024</v>
      </c>
      <c r="J540" t="str">
        <v>Chicago</v>
      </c>
      <c r="K540" t="str">
        <v>Cook</v>
      </c>
      <c r="L540" t="str">
        <v>North Lawndale</v>
      </c>
      <c r="M540">
        <v>1</v>
      </c>
      <c r="N540">
        <v>0</v>
      </c>
      <c r="O540" t="b">
        <v>0</v>
      </c>
    </row>
    <row r="541" spans="1:15" ht="15.75" customHeight="1" x14ac:dyDescent="0.2">
      <c r="A541" t="str">
        <v>OFVP</v>
      </c>
      <c r="B541" t="str">
        <v>Chicago Youth Development and Intervention Services (CYDIS)</v>
      </c>
      <c r="C541">
        <v>0</v>
      </c>
      <c r="D541">
        <v>3007</v>
      </c>
      <c r="E541" t="str">
        <v>The Kindness Campaign</v>
      </c>
      <c r="F541" s="38">
        <v>0</v>
      </c>
      <c r="G541" s="38">
        <v>45565</v>
      </c>
      <c r="H541" s="39">
        <v>200000</v>
      </c>
      <c r="I541">
        <v>2024</v>
      </c>
      <c r="J541" t="str">
        <v>Chicago</v>
      </c>
      <c r="K541" t="str">
        <v>Cook</v>
      </c>
      <c r="L541" t="str">
        <v>Greater Grand Crossing</v>
      </c>
      <c r="M541">
        <v>0</v>
      </c>
      <c r="N541">
        <v>0</v>
      </c>
      <c r="O541" t="b">
        <v>0</v>
      </c>
    </row>
    <row r="542" spans="1:15" ht="15.75" customHeight="1" x14ac:dyDescent="0.2">
      <c r="A542" t="str">
        <v>OFVP</v>
      </c>
      <c r="B542" t="str">
        <v>Chicago Youth Development and Intervention Services (CYDIS)</v>
      </c>
      <c r="C542">
        <v>0</v>
      </c>
      <c r="D542">
        <v>3007</v>
      </c>
      <c r="E542" t="str">
        <v>True Star Foundation</v>
      </c>
      <c r="F542" s="38">
        <v>0</v>
      </c>
      <c r="G542" s="38">
        <v>45565</v>
      </c>
      <c r="H542" s="39">
        <v>263855</v>
      </c>
      <c r="I542">
        <v>2024</v>
      </c>
      <c r="J542" t="str">
        <v>Chicago</v>
      </c>
      <c r="K542" t="str">
        <v>Cook</v>
      </c>
      <c r="L542" t="str">
        <v>North Lawndale</v>
      </c>
      <c r="M542">
        <v>0</v>
      </c>
      <c r="N542">
        <v>0</v>
      </c>
      <c r="O542" t="b">
        <v>0</v>
      </c>
    </row>
    <row r="543" spans="1:15" ht="15.75" customHeight="1" x14ac:dyDescent="0.2">
      <c r="A543" t="str">
        <v>OFVP</v>
      </c>
      <c r="B543" t="str">
        <v>Chicago Youth Development and Intervention Services (CYDIS)</v>
      </c>
      <c r="C543">
        <v>0</v>
      </c>
      <c r="D543">
        <v>3007</v>
      </c>
      <c r="E543" t="str">
        <v>True Star Foundation</v>
      </c>
      <c r="F543" s="38">
        <v>0</v>
      </c>
      <c r="G543" s="38">
        <v>45565</v>
      </c>
      <c r="H543" s="39">
        <v>263855</v>
      </c>
      <c r="I543">
        <v>2024</v>
      </c>
      <c r="J543" t="str">
        <v>Chicago</v>
      </c>
      <c r="K543" t="str">
        <v>Cook</v>
      </c>
      <c r="L543" t="str">
        <v>Roseland</v>
      </c>
      <c r="M543">
        <v>0</v>
      </c>
      <c r="N543">
        <v>0</v>
      </c>
      <c r="O543" t="b">
        <v>0</v>
      </c>
    </row>
    <row r="544" spans="1:15" ht="15.75" customHeight="1" x14ac:dyDescent="0.2">
      <c r="A544" t="str">
        <v>OFVP</v>
      </c>
      <c r="B544" t="str">
        <v>Chicago Youth Development and Intervention Services (CYDIS)</v>
      </c>
      <c r="C544">
        <v>0</v>
      </c>
      <c r="D544">
        <v>3007</v>
      </c>
      <c r="E544" t="str">
        <v>True Star Foundation</v>
      </c>
      <c r="F544" s="38">
        <v>0</v>
      </c>
      <c r="G544" s="38">
        <v>45565</v>
      </c>
      <c r="H544" s="39">
        <v>261395</v>
      </c>
      <c r="I544">
        <v>2024</v>
      </c>
      <c r="J544" t="str">
        <v>Chicago</v>
      </c>
      <c r="K544" t="str">
        <v>Cook</v>
      </c>
      <c r="L544" t="str">
        <v>South Shore</v>
      </c>
      <c r="M544">
        <v>0</v>
      </c>
      <c r="N544">
        <v>0</v>
      </c>
      <c r="O544" t="b">
        <v>0</v>
      </c>
    </row>
    <row r="545" spans="1:15" ht="15.75" customHeight="1" x14ac:dyDescent="0.2">
      <c r="A545" t="str">
        <v>OFVP</v>
      </c>
      <c r="B545" t="str">
        <v>Chicago Youth Development and Intervention Services (CYDIS)</v>
      </c>
      <c r="C545">
        <v>0</v>
      </c>
      <c r="D545">
        <v>3007</v>
      </c>
      <c r="E545" t="str">
        <v>UCAN</v>
      </c>
      <c r="F545" s="38">
        <v>0</v>
      </c>
      <c r="G545" s="38">
        <v>45565</v>
      </c>
      <c r="H545" s="39">
        <v>298000</v>
      </c>
      <c r="I545">
        <v>2024</v>
      </c>
      <c r="J545" t="str">
        <v>Chicago</v>
      </c>
      <c r="K545" t="str">
        <v>Cook</v>
      </c>
      <c r="L545" t="str">
        <v>North Lawndale</v>
      </c>
      <c r="M545">
        <v>1</v>
      </c>
      <c r="N545">
        <v>0</v>
      </c>
      <c r="O545" t="b">
        <v>1</v>
      </c>
    </row>
    <row r="546" spans="1:15" ht="15.75" customHeight="1" x14ac:dyDescent="0.2">
      <c r="A546" t="str">
        <v>OFVP</v>
      </c>
      <c r="B546" t="str">
        <v>Chicago Youth Development and Intervention Services (CYDIS)</v>
      </c>
      <c r="C546">
        <v>0</v>
      </c>
      <c r="D546">
        <v>3007</v>
      </c>
      <c r="E546" t="str">
        <v>UCAN</v>
      </c>
      <c r="F546" s="38">
        <v>0</v>
      </c>
      <c r="G546" s="38">
        <v>45565</v>
      </c>
      <c r="H546" s="39">
        <v>298000</v>
      </c>
      <c r="I546">
        <v>2024</v>
      </c>
      <c r="J546" t="str">
        <v>Chicago</v>
      </c>
      <c r="K546" t="str">
        <v>Cook</v>
      </c>
      <c r="L546" t="str">
        <v>Roseland</v>
      </c>
      <c r="M546">
        <v>1</v>
      </c>
      <c r="N546">
        <v>0</v>
      </c>
      <c r="O546" t="b">
        <v>1</v>
      </c>
    </row>
    <row r="547" spans="1:15" ht="15.75" customHeight="1" x14ac:dyDescent="0.2">
      <c r="A547" t="str">
        <v>OFVP</v>
      </c>
      <c r="B547" t="str">
        <v>Chicago Youth Development and Intervention Services (CYDIS)</v>
      </c>
      <c r="C547">
        <v>0</v>
      </c>
      <c r="D547">
        <v>3007</v>
      </c>
      <c r="E547" t="str">
        <v>Unstacked, Inc.</v>
      </c>
      <c r="F547" s="38">
        <v>0</v>
      </c>
      <c r="G547" s="38">
        <v>45565</v>
      </c>
      <c r="H547" s="39">
        <v>163488</v>
      </c>
      <c r="I547">
        <v>2024</v>
      </c>
      <c r="J547" t="str">
        <v>Chicago</v>
      </c>
      <c r="K547" t="str">
        <v>Cook</v>
      </c>
      <c r="L547" t="str">
        <v>Burnside</v>
      </c>
      <c r="M547">
        <v>1</v>
      </c>
      <c r="N547">
        <v>0</v>
      </c>
      <c r="O547" t="b">
        <v>0</v>
      </c>
    </row>
    <row r="548" spans="1:15" ht="15.75" customHeight="1" x14ac:dyDescent="0.2">
      <c r="A548" t="str">
        <v>OFVP</v>
      </c>
      <c r="B548" t="str">
        <v>Chicago Youth Development and Intervention Services (CYDIS)</v>
      </c>
      <c r="C548">
        <v>0</v>
      </c>
      <c r="D548">
        <v>3007</v>
      </c>
      <c r="E548" t="str">
        <v>Volunteers of America of Illinois</v>
      </c>
      <c r="F548" s="38">
        <v>0</v>
      </c>
      <c r="G548" s="38">
        <v>45565</v>
      </c>
      <c r="H548" s="39">
        <v>162039</v>
      </c>
      <c r="I548">
        <v>2024</v>
      </c>
      <c r="J548" t="str">
        <v>Chicago</v>
      </c>
      <c r="K548" t="str">
        <v>Cook</v>
      </c>
      <c r="L548" t="str">
        <v>North Lawndale</v>
      </c>
      <c r="M548">
        <v>0</v>
      </c>
      <c r="N548">
        <v>0</v>
      </c>
      <c r="O548" t="b">
        <v>0</v>
      </c>
    </row>
    <row r="549" spans="1:15" ht="15.75" customHeight="1" x14ac:dyDescent="0.2">
      <c r="A549" t="str">
        <v>OFVP</v>
      </c>
      <c r="B549" t="str">
        <v>Chicago Youth Development and Intervention Services (CYDIS)</v>
      </c>
      <c r="C549">
        <v>0</v>
      </c>
      <c r="D549">
        <v>3007</v>
      </c>
      <c r="E549" t="str">
        <v>Westside Health Authority</v>
      </c>
      <c r="F549" s="38">
        <v>0</v>
      </c>
      <c r="G549" s="38">
        <v>45565</v>
      </c>
      <c r="H549" s="39">
        <v>457328</v>
      </c>
      <c r="I549">
        <v>2024</v>
      </c>
      <c r="J549" t="str">
        <v>Chicago</v>
      </c>
      <c r="K549" t="str">
        <v>Cook</v>
      </c>
      <c r="L549" t="str">
        <v>Austin</v>
      </c>
      <c r="M549">
        <v>1</v>
      </c>
      <c r="N549">
        <v>0</v>
      </c>
      <c r="O549" t="b">
        <v>0</v>
      </c>
    </row>
    <row r="550" spans="1:15" ht="15.75" customHeight="1" x14ac:dyDescent="0.2">
      <c r="A550" t="str">
        <v>OFVP</v>
      </c>
      <c r="B550" t="str">
        <v>Chicago Youth Development and Intervention Services (CYDIS)</v>
      </c>
      <c r="C550">
        <v>0</v>
      </c>
      <c r="D550">
        <v>3007</v>
      </c>
      <c r="E550" t="str">
        <v>YourPassion1st</v>
      </c>
      <c r="F550" s="38">
        <v>0</v>
      </c>
      <c r="G550" s="38">
        <v>45565</v>
      </c>
      <c r="H550" s="39">
        <v>189474</v>
      </c>
      <c r="I550">
        <v>2024</v>
      </c>
      <c r="J550" t="str">
        <v>Chicago</v>
      </c>
      <c r="K550" t="str">
        <v>Cook</v>
      </c>
      <c r="L550" t="str">
        <v>Austin</v>
      </c>
      <c r="M550">
        <v>0</v>
      </c>
      <c r="N550">
        <v>0</v>
      </c>
      <c r="O550" t="b">
        <v>0</v>
      </c>
    </row>
    <row r="551" spans="1:15" ht="15.75" customHeight="1" x14ac:dyDescent="0.2">
      <c r="A551" t="str">
        <v>OFVP</v>
      </c>
      <c r="B551" t="str">
        <v>Chicago Youth Development and Intervention Services (CYDIS)</v>
      </c>
      <c r="C551">
        <v>0</v>
      </c>
      <c r="D551">
        <v>3007</v>
      </c>
      <c r="E551" t="str">
        <v>Youth Guidance</v>
      </c>
      <c r="F551" s="38">
        <v>0</v>
      </c>
      <c r="G551" s="38">
        <v>45565</v>
      </c>
      <c r="H551" s="39">
        <v>180000</v>
      </c>
      <c r="I551">
        <v>2024</v>
      </c>
      <c r="J551" t="str">
        <v>Chicago</v>
      </c>
      <c r="K551" t="str">
        <v>Cook</v>
      </c>
      <c r="L551" t="str">
        <v>Englewood</v>
      </c>
      <c r="M551">
        <v>0</v>
      </c>
      <c r="N551">
        <v>0</v>
      </c>
      <c r="O551" t="b">
        <v>0</v>
      </c>
    </row>
    <row r="552" spans="1:15" ht="15.75" customHeight="1" x14ac:dyDescent="0.2">
      <c r="A552" t="str">
        <v>OFVP</v>
      </c>
      <c r="B552" t="str">
        <v>Chicago Youth Development and Intervention Services (CYDIS)</v>
      </c>
      <c r="C552">
        <v>0</v>
      </c>
      <c r="D552">
        <v>3007</v>
      </c>
      <c r="E552" t="str">
        <v>Youth Guidance</v>
      </c>
      <c r="F552" s="38">
        <v>0</v>
      </c>
      <c r="G552" s="38">
        <v>45565</v>
      </c>
      <c r="H552" s="39">
        <v>180000</v>
      </c>
      <c r="I552">
        <v>2024</v>
      </c>
      <c r="J552" t="str">
        <v>Chicago</v>
      </c>
      <c r="K552" t="str">
        <v>Cook</v>
      </c>
      <c r="L552" t="str">
        <v>Riverdale</v>
      </c>
      <c r="M552">
        <v>0</v>
      </c>
      <c r="N552">
        <v>0</v>
      </c>
      <c r="O552" t="b">
        <v>0</v>
      </c>
    </row>
    <row r="553" spans="1:15" ht="15.75" customHeight="1" x14ac:dyDescent="0.2">
      <c r="A553" t="str">
        <v>OFVP</v>
      </c>
      <c r="B553" t="str">
        <v>Chicago Youth Development and Intervention Services (CYDIS)</v>
      </c>
      <c r="C553">
        <v>0</v>
      </c>
      <c r="D553">
        <v>3007</v>
      </c>
      <c r="E553" t="str">
        <v>Youth Guidance</v>
      </c>
      <c r="F553" s="38">
        <v>0</v>
      </c>
      <c r="G553" s="38">
        <v>45565</v>
      </c>
      <c r="H553" s="39">
        <v>180000</v>
      </c>
      <c r="I553">
        <v>2024</v>
      </c>
      <c r="J553" t="str">
        <v>Chicago</v>
      </c>
      <c r="K553" t="str">
        <v>Cook</v>
      </c>
      <c r="L553" t="str">
        <v>South Deering</v>
      </c>
      <c r="M553">
        <v>0</v>
      </c>
      <c r="N553">
        <v>0</v>
      </c>
      <c r="O553" t="b">
        <v>0</v>
      </c>
    </row>
    <row r="554" spans="1:15" ht="15.75" customHeight="1" x14ac:dyDescent="0.2">
      <c r="A554" t="str">
        <v>OFVP</v>
      </c>
      <c r="B554" t="str">
        <v>Peacekeepers</v>
      </c>
      <c r="C554">
        <v>0</v>
      </c>
      <c r="D554">
        <v>3013</v>
      </c>
      <c r="E554" t="str">
        <v>ACCLIVUS, INC.</v>
      </c>
      <c r="F554" s="38">
        <v>0</v>
      </c>
      <c r="G554" s="38">
        <v>0</v>
      </c>
      <c r="H554" s="39">
        <v>15000000</v>
      </c>
      <c r="I554">
        <v>2024</v>
      </c>
      <c r="J554" t="str">
        <v>Chicago</v>
      </c>
      <c r="K554" t="str">
        <v>Cook</v>
      </c>
      <c r="L554" t="str">
        <v>Chicago (Multiple areas)</v>
      </c>
      <c r="M554">
        <v>1</v>
      </c>
      <c r="N554">
        <v>1</v>
      </c>
      <c r="O554" t="b">
        <v>0</v>
      </c>
    </row>
    <row r="555" spans="1:15" ht="15.75" customHeight="1" x14ac:dyDescent="0.2">
      <c r="A555" t="str">
        <v>OFVP</v>
      </c>
      <c r="B555" t="str">
        <v>Peacekeepers</v>
      </c>
      <c r="C555">
        <v>0</v>
      </c>
      <c r="D555">
        <v>3013</v>
      </c>
      <c r="E555" t="str">
        <v>Metropolitan Family Services</v>
      </c>
      <c r="F555" s="38">
        <v>0</v>
      </c>
      <c r="G555" s="38">
        <v>0</v>
      </c>
      <c r="H555" s="39">
        <v>17500000</v>
      </c>
      <c r="I555">
        <v>2024</v>
      </c>
      <c r="J555" t="str">
        <v>Chicago</v>
      </c>
      <c r="K555" t="str">
        <v>Cook</v>
      </c>
      <c r="L555" t="str">
        <v>Chicago (Multiple areas)</v>
      </c>
      <c r="M555">
        <v>1</v>
      </c>
      <c r="N555">
        <v>1</v>
      </c>
      <c r="O555" t="b">
        <v>1</v>
      </c>
    </row>
    <row r="556" spans="1:15" ht="15.75" customHeight="1" x14ac:dyDescent="0.2">
      <c r="A556" t="str">
        <v>OFVP</v>
      </c>
      <c r="B556" t="str">
        <v>Greater Illinois Training, Technical Assistance &amp; Support</v>
      </c>
      <c r="C556">
        <v>0</v>
      </c>
      <c r="D556">
        <v>3014</v>
      </c>
      <c r="E556" t="str">
        <v>Alternatives, Inc.</v>
      </c>
      <c r="F556" s="38">
        <v>0</v>
      </c>
      <c r="G556" s="38">
        <v>45565</v>
      </c>
      <c r="H556" s="39">
        <v>566222</v>
      </c>
      <c r="I556">
        <v>2024</v>
      </c>
      <c r="J556" t="str">
        <v>Greater Illinois</v>
      </c>
      <c r="K556" t="str">
        <v>Greater Illinois</v>
      </c>
      <c r="L556" t="str">
        <v>z TTAS - GI</v>
      </c>
      <c r="M556">
        <v>0</v>
      </c>
      <c r="N556">
        <v>0</v>
      </c>
      <c r="O556" t="b">
        <v>0</v>
      </c>
    </row>
    <row r="557" spans="1:15" ht="15.75" customHeight="1" x14ac:dyDescent="0.2">
      <c r="A557" t="str">
        <v>OFVP</v>
      </c>
      <c r="B557" t="str">
        <v>Greater Illinois Training, Technical Assistance &amp; Support</v>
      </c>
      <c r="C557">
        <v>0</v>
      </c>
      <c r="D557">
        <v>3014</v>
      </c>
      <c r="E557" t="str">
        <v>Board of Trustees of the University of Illinois</v>
      </c>
      <c r="F557" s="38">
        <v>0</v>
      </c>
      <c r="G557" s="38">
        <v>45565</v>
      </c>
      <c r="H557" s="39">
        <v>447645</v>
      </c>
      <c r="I557">
        <v>2024</v>
      </c>
      <c r="J557" t="str">
        <v>Greater Illinois</v>
      </c>
      <c r="K557" t="str">
        <v>Greater Illinois</v>
      </c>
      <c r="L557" t="str">
        <v>z TTAS - GI</v>
      </c>
      <c r="M557">
        <v>0</v>
      </c>
      <c r="N557">
        <v>0</v>
      </c>
      <c r="O557" t="b">
        <v>0</v>
      </c>
    </row>
    <row r="558" spans="1:15" ht="15.75" customHeight="1" x14ac:dyDescent="0.2">
      <c r="A558" t="str">
        <v>OFVP</v>
      </c>
      <c r="B558" t="str">
        <v>Greater Illinois Training, Technical Assistance &amp; Support</v>
      </c>
      <c r="C558">
        <v>0</v>
      </c>
      <c r="D558">
        <v>3014</v>
      </c>
      <c r="E558" t="str">
        <v>Youth Network Council DBA Illinois Collaboration on Youth (ICOY)</v>
      </c>
      <c r="F558" s="38">
        <v>0</v>
      </c>
      <c r="G558" s="38">
        <v>45565</v>
      </c>
      <c r="H558" s="39">
        <v>564814</v>
      </c>
      <c r="I558">
        <v>2024</v>
      </c>
      <c r="J558" t="str">
        <v>Greater Illinois</v>
      </c>
      <c r="K558" t="str">
        <v>Greater Illinois</v>
      </c>
      <c r="L558" t="str">
        <v>z TTAS - GI</v>
      </c>
      <c r="M558">
        <v>0</v>
      </c>
      <c r="N558">
        <v>0</v>
      </c>
      <c r="O558" t="b">
        <v>0</v>
      </c>
    </row>
    <row r="559" spans="1:15" ht="15.75" customHeight="1" x14ac:dyDescent="0.2">
      <c r="A559" t="str">
        <v>OFVP</v>
      </c>
      <c r="B559" t="str">
        <v xml:space="preserve">Greater Illinois Violence Prevention Council Coordinator (VPCC) </v>
      </c>
      <c r="C559">
        <v>0</v>
      </c>
      <c r="D559">
        <v>3023</v>
      </c>
      <c r="E559" t="str">
        <v>City of East St. Louis</v>
      </c>
      <c r="F559" s="38">
        <v>0</v>
      </c>
      <c r="G559" s="38">
        <v>45747</v>
      </c>
      <c r="H559" s="39">
        <v>116521</v>
      </c>
      <c r="I559">
        <v>2024</v>
      </c>
      <c r="J559" t="str">
        <v>Greater Illinois</v>
      </c>
      <c r="K559" t="str">
        <v>St. Clair</v>
      </c>
      <c r="L559" t="str">
        <v>Belleville Cluster</v>
      </c>
      <c r="M559">
        <v>0</v>
      </c>
      <c r="N559">
        <v>0</v>
      </c>
      <c r="O559" t="b">
        <v>0</v>
      </c>
    </row>
    <row r="560" spans="1:15" ht="15.75" customHeight="1" x14ac:dyDescent="0.2">
      <c r="A560" t="str">
        <v>OFVP</v>
      </c>
      <c r="B560" t="str">
        <v xml:space="preserve">Greater Illinois Violence Prevention Council Coordinator (VPCC) </v>
      </c>
      <c r="C560">
        <v>0</v>
      </c>
      <c r="D560">
        <v>3023</v>
      </c>
      <c r="E560" t="str">
        <v>City of Rockford</v>
      </c>
      <c r="F560" s="38">
        <v>0</v>
      </c>
      <c r="G560" s="38">
        <v>45747</v>
      </c>
      <c r="H560" s="39">
        <v>114427</v>
      </c>
      <c r="I560">
        <v>2024</v>
      </c>
      <c r="J560" t="str">
        <v>Greater Illinois</v>
      </c>
      <c r="K560" t="str">
        <v>Winnebago</v>
      </c>
      <c r="L560" t="str">
        <v>Rockford</v>
      </c>
      <c r="M560">
        <v>0</v>
      </c>
      <c r="N560">
        <v>0</v>
      </c>
      <c r="O560" t="b">
        <v>0</v>
      </c>
    </row>
    <row r="561" spans="1:15" ht="15.75" customHeight="1" x14ac:dyDescent="0.2">
      <c r="A561" t="str">
        <v>OFVP</v>
      </c>
      <c r="B561" t="str">
        <v xml:space="preserve">Greater Illinois Violence Prevention Council Coordinator (VPCC) </v>
      </c>
      <c r="C561">
        <v>0</v>
      </c>
      <c r="D561">
        <v>3023</v>
      </c>
      <c r="E561" t="str">
        <v>Duane Dean Behavioral Health Center</v>
      </c>
      <c r="F561" s="38">
        <v>0</v>
      </c>
      <c r="G561" s="38">
        <v>45747</v>
      </c>
      <c r="H561" s="39">
        <v>100000</v>
      </c>
      <c r="I561">
        <v>2024</v>
      </c>
      <c r="J561" t="str">
        <v>Greater Illinois</v>
      </c>
      <c r="K561" t="str">
        <v>Kankakee</v>
      </c>
      <c r="L561" t="str">
        <v>Kankakee</v>
      </c>
      <c r="M561">
        <v>0</v>
      </c>
      <c r="N561">
        <v>0</v>
      </c>
      <c r="O561" t="b">
        <v>0</v>
      </c>
    </row>
    <row r="562" spans="1:15" ht="15.75" customHeight="1" x14ac:dyDescent="0.2">
      <c r="A562" t="str">
        <v>OFVP</v>
      </c>
      <c r="B562" t="str">
        <v xml:space="preserve">Greater Illinois Violence Prevention Council Coordinator (VPCC) </v>
      </c>
      <c r="C562">
        <v>0</v>
      </c>
      <c r="D562">
        <v>3023</v>
      </c>
      <c r="E562" t="str">
        <v>Joliet Township Government</v>
      </c>
      <c r="F562" s="38">
        <v>0</v>
      </c>
      <c r="G562" s="38">
        <v>45747</v>
      </c>
      <c r="H562" s="39">
        <v>93282</v>
      </c>
      <c r="I562">
        <v>2024</v>
      </c>
      <c r="J562" t="str">
        <v>Greater Illinois</v>
      </c>
      <c r="K562" t="str">
        <v>Will, Kendall</v>
      </c>
      <c r="L562" t="str">
        <v>Joliet</v>
      </c>
      <c r="M562">
        <v>0</v>
      </c>
      <c r="N562">
        <v>0</v>
      </c>
      <c r="O562" t="b">
        <v>0</v>
      </c>
    </row>
    <row r="563" spans="1:15" ht="15.75" customHeight="1" x14ac:dyDescent="0.2">
      <c r="A563" t="str">
        <v>OFVP</v>
      </c>
      <c r="B563" t="str">
        <v xml:space="preserve">Greater Illinois Violence Prevention Council Coordinator (VPCC) </v>
      </c>
      <c r="C563">
        <v>0</v>
      </c>
      <c r="D563">
        <v>3023</v>
      </c>
      <c r="E563" t="str">
        <v>Kane County Health Department</v>
      </c>
      <c r="F563" s="38">
        <v>0</v>
      </c>
      <c r="G563" s="38">
        <v>45747</v>
      </c>
      <c r="H563" s="39">
        <v>126869</v>
      </c>
      <c r="I563">
        <v>2024</v>
      </c>
      <c r="J563" t="str">
        <v>Greater Illinois</v>
      </c>
      <c r="K563" t="str">
        <v>Dupage, Kane, Kendall, Will</v>
      </c>
      <c r="L563" t="str">
        <v>Aurora</v>
      </c>
      <c r="M563">
        <v>0</v>
      </c>
      <c r="N563">
        <v>0</v>
      </c>
      <c r="O563" t="b">
        <v>0</v>
      </c>
    </row>
    <row r="564" spans="1:15" ht="15.75" customHeight="1" x14ac:dyDescent="0.2">
      <c r="A564" t="str">
        <v>OFVP</v>
      </c>
      <c r="B564" t="str">
        <v xml:space="preserve">Greater Illinois Violence Prevention Council Coordinator (VPCC) </v>
      </c>
      <c r="C564">
        <v>0</v>
      </c>
      <c r="D564">
        <v>3023</v>
      </c>
      <c r="E564" t="str">
        <v>Kingdom Church d.b.a Empowered People Church</v>
      </c>
      <c r="F564" s="38">
        <v>0</v>
      </c>
      <c r="G564" s="38">
        <v>45747</v>
      </c>
      <c r="H564" s="39">
        <v>101000</v>
      </c>
      <c r="I564">
        <v>2024</v>
      </c>
      <c r="J564" t="str">
        <v>Greater Illinois</v>
      </c>
      <c r="K564" t="str">
        <v>Cook</v>
      </c>
      <c r="L564" t="str">
        <v>Chicago Heights Cluster</v>
      </c>
      <c r="M564">
        <v>0</v>
      </c>
      <c r="N564">
        <v>0</v>
      </c>
      <c r="O564" t="b">
        <v>0</v>
      </c>
    </row>
    <row r="565" spans="1:15" ht="15.75" customHeight="1" x14ac:dyDescent="0.2">
      <c r="A565" t="str">
        <v>OFVP</v>
      </c>
      <c r="B565" t="str">
        <v xml:space="preserve">Greater Illinois Violence Prevention Council Coordinator (VPCC) </v>
      </c>
      <c r="C565">
        <v>0</v>
      </c>
      <c r="D565">
        <v>3023</v>
      </c>
      <c r="E565" t="str">
        <v>Lake County State's Attorney Office</v>
      </c>
      <c r="F565" s="38">
        <v>0</v>
      </c>
      <c r="G565" s="38">
        <v>45747</v>
      </c>
      <c r="H565" s="39">
        <v>100000</v>
      </c>
      <c r="I565">
        <v>2024</v>
      </c>
      <c r="J565" t="str">
        <v>Greater Illinois</v>
      </c>
      <c r="K565" t="str">
        <v>Lake</v>
      </c>
      <c r="L565" t="str">
        <v>Waukegan-North Chicago Cluster</v>
      </c>
      <c r="M565">
        <v>0</v>
      </c>
      <c r="N565">
        <v>0</v>
      </c>
      <c r="O565" t="b">
        <v>0</v>
      </c>
    </row>
    <row r="566" spans="1:15" ht="15.75" customHeight="1" x14ac:dyDescent="0.2">
      <c r="A566" t="str">
        <v>OFVP</v>
      </c>
      <c r="B566" t="str">
        <v xml:space="preserve">Greater Illinois Violence Prevention Council Coordinator (VPCC) </v>
      </c>
      <c r="C566">
        <v>0</v>
      </c>
      <c r="D566">
        <v>3023</v>
      </c>
      <c r="E566" t="str">
        <v>Urban Male Network</v>
      </c>
      <c r="F566" s="38">
        <v>0</v>
      </c>
      <c r="G566" s="38">
        <v>45747</v>
      </c>
      <c r="H566" s="39">
        <v>100000</v>
      </c>
      <c r="I566">
        <v>2024</v>
      </c>
      <c r="J566" t="str">
        <v>Greater Illinois</v>
      </c>
      <c r="K566" t="str">
        <v>Cook</v>
      </c>
      <c r="L566" t="str">
        <v>Calumet City Cluster</v>
      </c>
      <c r="M566">
        <v>0</v>
      </c>
      <c r="N566">
        <v>0</v>
      </c>
      <c r="O566" t="b">
        <v>0</v>
      </c>
    </row>
    <row r="567" spans="1:15" ht="15.75" customHeight="1" x14ac:dyDescent="0.2">
      <c r="A567" t="str">
        <v>OFVP</v>
      </c>
      <c r="B567" t="str">
        <v>Cook County Violence Prevention (aka JAC expansion)</v>
      </c>
      <c r="C567">
        <v>0</v>
      </c>
      <c r="D567">
        <v>3068</v>
      </c>
      <c r="E567" t="str">
        <v>Cook County Justice Advisory Council</v>
      </c>
      <c r="F567" s="38">
        <v>0</v>
      </c>
      <c r="G567" s="38">
        <v>45473</v>
      </c>
      <c r="H567" s="39">
        <v>20002354</v>
      </c>
      <c r="I567">
        <v>2024</v>
      </c>
      <c r="J567" t="str">
        <v>Chicago</v>
      </c>
      <c r="K567" t="str">
        <v>Cook</v>
      </c>
      <c r="L567" t="str">
        <v>Chicago (Multiple areas)</v>
      </c>
      <c r="M567">
        <v>1</v>
      </c>
      <c r="N567">
        <v>0</v>
      </c>
      <c r="O567" t="b">
        <v>0</v>
      </c>
    </row>
    <row r="568" spans="1:15" ht="15.75" customHeight="1" x14ac:dyDescent="0.2">
      <c r="A568" t="str">
        <v>OFVP</v>
      </c>
      <c r="B568" t="str">
        <v>Trauma-Informed Behavioral Health</v>
      </c>
      <c r="C568">
        <v>0</v>
      </c>
      <c r="D568">
        <v>2600</v>
      </c>
      <c r="E568" t="str">
        <v>Alternatives, Inc.</v>
      </c>
      <c r="F568" s="38">
        <v>0</v>
      </c>
      <c r="G568" s="38">
        <v>0</v>
      </c>
      <c r="H568" s="39">
        <v>296479</v>
      </c>
      <c r="I568">
        <v>2025</v>
      </c>
      <c r="J568" t="str">
        <v>Greater Illinois</v>
      </c>
      <c r="K568" t="str">
        <v>Lake</v>
      </c>
      <c r="L568" t="str">
        <v>Waukegan-North Chicago Cluster</v>
      </c>
      <c r="M568">
        <v>0</v>
      </c>
      <c r="N568">
        <v>0</v>
      </c>
      <c r="O568" t="b">
        <v>0</v>
      </c>
    </row>
    <row r="569" spans="1:15" ht="15.75" customHeight="1" x14ac:dyDescent="0.2">
      <c r="A569" t="str">
        <v>OFVP</v>
      </c>
      <c r="B569" t="str">
        <v>Trauma-Informed Behavioral Health</v>
      </c>
      <c r="C569">
        <v>0</v>
      </c>
      <c r="D569">
        <v>2600</v>
      </c>
      <c r="E569" t="str">
        <v>Brightpoint (formerly Children's Home and Aid Society of Illinois)</v>
      </c>
      <c r="F569" s="38">
        <v>0</v>
      </c>
      <c r="G569" s="38">
        <v>45838</v>
      </c>
      <c r="H569" s="39">
        <v>260531</v>
      </c>
      <c r="I569">
        <v>2025</v>
      </c>
      <c r="J569" t="str">
        <v>Greater Illinois</v>
      </c>
      <c r="K569" t="str">
        <v>St. Clair</v>
      </c>
      <c r="L569" t="str">
        <v>Belleville Cluster</v>
      </c>
      <c r="M569">
        <v>0</v>
      </c>
      <c r="N569">
        <v>0</v>
      </c>
      <c r="O569" t="b">
        <v>0</v>
      </c>
    </row>
    <row r="570" spans="1:15" ht="15.75" customHeight="1" x14ac:dyDescent="0.2">
      <c r="A570" t="str">
        <v>OFVP</v>
      </c>
      <c r="B570" t="str">
        <v>Trauma-Informed Behavioral Health</v>
      </c>
      <c r="C570">
        <v>0</v>
      </c>
      <c r="D570">
        <v>2600</v>
      </c>
      <c r="E570" t="str">
        <v>Comprehensive Community Solutions, Inc.</v>
      </c>
      <c r="F570" s="38">
        <v>0</v>
      </c>
      <c r="G570" s="38">
        <v>0</v>
      </c>
      <c r="H570" s="39">
        <v>558139</v>
      </c>
      <c r="I570">
        <v>2025</v>
      </c>
      <c r="J570" t="str">
        <v>Greater Illinois</v>
      </c>
      <c r="K570" t="str">
        <v>Winnebago</v>
      </c>
      <c r="L570" t="str">
        <v>Rockford</v>
      </c>
      <c r="M570">
        <v>0</v>
      </c>
      <c r="N570">
        <v>0</v>
      </c>
      <c r="O570" t="b">
        <v>0</v>
      </c>
    </row>
    <row r="571" spans="1:15" ht="15.75" customHeight="1" x14ac:dyDescent="0.2">
      <c r="A571" t="str">
        <v>OFVP</v>
      </c>
      <c r="B571" t="str">
        <v>Trauma-Informed Behavioral Health</v>
      </c>
      <c r="C571">
        <v>0</v>
      </c>
      <c r="D571">
        <v>2600</v>
      </c>
      <c r="E571" t="str">
        <v>FAMILY SERVICE AND MENTAL HEALTH CENTER OF CICERO</v>
      </c>
      <c r="F571" s="38">
        <v>0</v>
      </c>
      <c r="G571" s="38">
        <v>0</v>
      </c>
      <c r="H571" s="39">
        <v>242115</v>
      </c>
      <c r="I571">
        <v>2025</v>
      </c>
      <c r="J571" t="str">
        <v>Greater Illinois</v>
      </c>
      <c r="K571" t="str">
        <v>Cook</v>
      </c>
      <c r="L571" t="str">
        <v>Berwyn-Cicero Cluster</v>
      </c>
      <c r="M571">
        <v>0</v>
      </c>
      <c r="N571">
        <v>0</v>
      </c>
      <c r="O571" t="b">
        <v>0</v>
      </c>
    </row>
    <row r="572" spans="1:15" ht="15.75" customHeight="1" x14ac:dyDescent="0.2">
      <c r="A572" t="str">
        <v>OFVP</v>
      </c>
      <c r="B572" t="str">
        <v>Trauma-Informed Behavioral Health</v>
      </c>
      <c r="C572">
        <v>0</v>
      </c>
      <c r="D572">
        <v>2600</v>
      </c>
      <c r="E572" t="str">
        <v>GOODWILL INDUSTRIES OF CENTRAL ILLINOIS</v>
      </c>
      <c r="F572" s="38">
        <v>0</v>
      </c>
      <c r="G572" s="38">
        <v>0</v>
      </c>
      <c r="H572" s="39">
        <v>150190</v>
      </c>
      <c r="I572">
        <v>2025</v>
      </c>
      <c r="J572" t="str">
        <v>Greater Illinois</v>
      </c>
      <c r="K572" t="str">
        <v>Peoria</v>
      </c>
      <c r="L572" t="str">
        <v>Peoria</v>
      </c>
      <c r="M572">
        <v>0</v>
      </c>
      <c r="N572">
        <v>0</v>
      </c>
      <c r="O572" t="b">
        <v>0</v>
      </c>
    </row>
    <row r="573" spans="1:15" ht="15.75" customHeight="1" x14ac:dyDescent="0.2">
      <c r="A573" t="str">
        <v>OFVP</v>
      </c>
      <c r="B573" t="str">
        <v>Trauma-Informed Behavioral Health</v>
      </c>
      <c r="C573">
        <v>0</v>
      </c>
      <c r="D573">
        <v>2600</v>
      </c>
      <c r="E573" t="str">
        <v>Iroquois-Kankakee Regional Office of Education #32</v>
      </c>
      <c r="F573" s="38">
        <v>0</v>
      </c>
      <c r="G573" s="38">
        <v>45838</v>
      </c>
      <c r="H573" s="39">
        <v>129232</v>
      </c>
      <c r="I573">
        <v>2025</v>
      </c>
      <c r="J573" t="str">
        <v>Greater Illinois</v>
      </c>
      <c r="K573" t="str">
        <v>Kankakee</v>
      </c>
      <c r="L573" t="str">
        <v>Kankakee</v>
      </c>
      <c r="M573">
        <v>0</v>
      </c>
      <c r="N573">
        <v>0</v>
      </c>
      <c r="O573" t="b">
        <v>0</v>
      </c>
    </row>
    <row r="574" spans="1:15" ht="15.75" customHeight="1" x14ac:dyDescent="0.2">
      <c r="A574" t="str">
        <v>OFVP</v>
      </c>
      <c r="B574" t="str">
        <v>Trauma-Informed Behavioral Health</v>
      </c>
      <c r="C574">
        <v>0</v>
      </c>
      <c r="D574">
        <v>2600</v>
      </c>
      <c r="E574" t="str">
        <v>Joliet Township Government</v>
      </c>
      <c r="F574" s="38">
        <v>0</v>
      </c>
      <c r="G574" s="38">
        <v>0</v>
      </c>
      <c r="H574" s="39">
        <v>208285</v>
      </c>
      <c r="I574">
        <v>2025</v>
      </c>
      <c r="J574" t="str">
        <v>Greater Illinois</v>
      </c>
      <c r="K574" t="str">
        <v>Will, Kendall</v>
      </c>
      <c r="L574" t="str">
        <v>Joliet</v>
      </c>
      <c r="M574">
        <v>0</v>
      </c>
      <c r="N574">
        <v>0</v>
      </c>
      <c r="O574" t="b">
        <v>0</v>
      </c>
    </row>
    <row r="575" spans="1:15" ht="15.75" customHeight="1" x14ac:dyDescent="0.2">
      <c r="A575" t="str">
        <v>OFVP</v>
      </c>
      <c r="B575" t="str">
        <v>Trauma-Informed Behavioral Health</v>
      </c>
      <c r="C575">
        <v>0</v>
      </c>
      <c r="D575">
        <v>2600</v>
      </c>
      <c r="E575" t="str">
        <v>KIDS ABOVE ALL</v>
      </c>
      <c r="F575" s="38">
        <v>0</v>
      </c>
      <c r="G575" s="38">
        <v>0</v>
      </c>
      <c r="H575" s="39">
        <v>244489</v>
      </c>
      <c r="I575">
        <v>2025</v>
      </c>
      <c r="J575" t="str">
        <v>Greater Illinois</v>
      </c>
      <c r="K575" t="str">
        <v>Lake</v>
      </c>
      <c r="L575" t="str">
        <v>Waukegan-North Chicago Cluster</v>
      </c>
      <c r="M575">
        <v>0</v>
      </c>
      <c r="N575">
        <v>0</v>
      </c>
      <c r="O575" t="b">
        <v>0</v>
      </c>
    </row>
    <row r="576" spans="1:15" ht="15.75" customHeight="1" x14ac:dyDescent="0.2">
      <c r="A576" t="str">
        <v>OFVP</v>
      </c>
      <c r="B576" t="str">
        <v>Trauma-Informed Behavioral Health</v>
      </c>
      <c r="C576">
        <v>0</v>
      </c>
      <c r="D576">
        <v>2600</v>
      </c>
      <c r="E576" t="str">
        <v>Lake County Crisis Center for the Prevention and Treatment of Domestic Violence, INC DBA A Safe Place</v>
      </c>
      <c r="F576" s="38">
        <v>0</v>
      </c>
      <c r="G576" s="38">
        <v>0</v>
      </c>
      <c r="H576" s="39">
        <v>217484</v>
      </c>
      <c r="I576">
        <v>2025</v>
      </c>
      <c r="J576" t="str">
        <v>Greater Illinois</v>
      </c>
      <c r="K576" t="str">
        <v>Lake</v>
      </c>
      <c r="L576" t="str">
        <v>Waukegan-North Chicago Cluster</v>
      </c>
      <c r="M576">
        <v>0</v>
      </c>
      <c r="N576">
        <v>0</v>
      </c>
      <c r="O576" t="b">
        <v>0</v>
      </c>
    </row>
    <row r="577" spans="1:15" ht="15.75" customHeight="1" x14ac:dyDescent="0.2">
      <c r="A577" t="str">
        <v>OFVP</v>
      </c>
      <c r="B577" t="str">
        <v>Trauma-Informed Behavioral Health</v>
      </c>
      <c r="C577">
        <v>0</v>
      </c>
      <c r="D577">
        <v>2600</v>
      </c>
      <c r="E577" t="str">
        <v>National Center for Economics dba Illinois Youth and Family Srcs</v>
      </c>
      <c r="F577" s="38">
        <v>0</v>
      </c>
      <c r="G577" s="38">
        <v>0</v>
      </c>
      <c r="H577" s="39">
        <v>293835</v>
      </c>
      <c r="I577">
        <v>2025</v>
      </c>
      <c r="J577" t="str">
        <v>Greater Illinois</v>
      </c>
      <c r="K577" t="str">
        <v>Will, Kendall</v>
      </c>
      <c r="L577" t="str">
        <v>Joliet</v>
      </c>
      <c r="M577">
        <v>0</v>
      </c>
      <c r="N577">
        <v>0</v>
      </c>
      <c r="O577" t="b">
        <v>0</v>
      </c>
    </row>
    <row r="578" spans="1:15" ht="15.75" customHeight="1" x14ac:dyDescent="0.2">
      <c r="A578" t="str">
        <v>OFVP</v>
      </c>
      <c r="B578" t="str">
        <v>Trauma-Informed Behavioral Health</v>
      </c>
      <c r="C578">
        <v>0</v>
      </c>
      <c r="D578">
        <v>2600</v>
      </c>
      <c r="E578" t="str">
        <v>Pilsen Wellness Center, Inc.</v>
      </c>
      <c r="F578" s="38">
        <v>0</v>
      </c>
      <c r="G578" s="38">
        <v>0</v>
      </c>
      <c r="H578" s="39">
        <v>262793</v>
      </c>
      <c r="I578">
        <v>2025</v>
      </c>
      <c r="J578" t="str">
        <v>Greater Illinois</v>
      </c>
      <c r="K578" t="str">
        <v>Cook</v>
      </c>
      <c r="L578" t="str">
        <v>Berwyn-Cicero Cluster</v>
      </c>
      <c r="M578">
        <v>0</v>
      </c>
      <c r="N578">
        <v>0</v>
      </c>
      <c r="O578" t="b">
        <v>0</v>
      </c>
    </row>
    <row r="579" spans="1:15" ht="15.75" customHeight="1" x14ac:dyDescent="0.2">
      <c r="A579" t="str">
        <v>OFVP</v>
      </c>
      <c r="B579" t="str">
        <v>Trauma-Informed Behavioral Health</v>
      </c>
      <c r="C579">
        <v>0</v>
      </c>
      <c r="D579">
        <v>2600</v>
      </c>
      <c r="E579" t="str">
        <v>Pure Living Recovery and Rehab</v>
      </c>
      <c r="F579" s="38">
        <v>0</v>
      </c>
      <c r="G579" s="38">
        <v>0</v>
      </c>
      <c r="H579" s="39">
        <v>234571</v>
      </c>
      <c r="I579">
        <v>2025</v>
      </c>
      <c r="J579" t="str">
        <v>Greater Illinois</v>
      </c>
      <c r="K579" t="str">
        <v>St. Clair</v>
      </c>
      <c r="L579" t="str">
        <v>Belleville Cluster</v>
      </c>
      <c r="M579">
        <v>0</v>
      </c>
      <c r="N579">
        <v>0</v>
      </c>
      <c r="O579" t="b">
        <v>0</v>
      </c>
    </row>
    <row r="580" spans="1:15" ht="15.75" customHeight="1" x14ac:dyDescent="0.2">
      <c r="A580" t="str">
        <v>OFVP</v>
      </c>
      <c r="B580" t="str">
        <v>Trauma-Informed Behavioral Health</v>
      </c>
      <c r="C580">
        <v>0</v>
      </c>
      <c r="D580">
        <v>2600</v>
      </c>
      <c r="E580" t="str">
        <v>Reestablishing Hope Inc.</v>
      </c>
      <c r="F580" s="38">
        <v>0</v>
      </c>
      <c r="G580" s="38">
        <v>0</v>
      </c>
      <c r="H580" s="39">
        <v>232099</v>
      </c>
      <c r="I580">
        <v>2025</v>
      </c>
      <c r="J580" t="str">
        <v>Greater Illinois</v>
      </c>
      <c r="K580" t="str">
        <v>Cook</v>
      </c>
      <c r="L580" t="str">
        <v>Calumet City Cluster</v>
      </c>
      <c r="M580">
        <v>0</v>
      </c>
      <c r="N580">
        <v>0</v>
      </c>
      <c r="O580" t="b">
        <v>0</v>
      </c>
    </row>
    <row r="581" spans="1:15" ht="15.75" customHeight="1" x14ac:dyDescent="0.2">
      <c r="A581" t="str">
        <v>OFVP</v>
      </c>
      <c r="B581" t="str">
        <v>Trauma-Informed Behavioral Health</v>
      </c>
      <c r="C581">
        <v>0</v>
      </c>
      <c r="D581">
        <v>2600</v>
      </c>
      <c r="E581" t="str">
        <v>Renacer Latino</v>
      </c>
      <c r="F581" s="38">
        <v>0</v>
      </c>
      <c r="G581" s="38">
        <v>0</v>
      </c>
      <c r="H581" s="39">
        <v>219642</v>
      </c>
      <c r="I581">
        <v>2025</v>
      </c>
      <c r="J581" t="str">
        <v>Greater Illinois</v>
      </c>
      <c r="K581" t="str">
        <v>Lake</v>
      </c>
      <c r="L581" t="str">
        <v>Waukegan-North Chicago Cluster</v>
      </c>
      <c r="M581">
        <v>0</v>
      </c>
      <c r="N581">
        <v>0</v>
      </c>
      <c r="O581" t="b">
        <v>0</v>
      </c>
    </row>
    <row r="582" spans="1:15" ht="15.75" customHeight="1" x14ac:dyDescent="0.2">
      <c r="A582" t="str">
        <v>OFVP</v>
      </c>
      <c r="B582" t="str">
        <v>Trauma-Informed Behavioral Health</v>
      </c>
      <c r="C582">
        <v>0</v>
      </c>
      <c r="D582">
        <v>2600</v>
      </c>
      <c r="E582" t="str">
        <v>SGA Youth and Family Services, NFP</v>
      </c>
      <c r="F582" s="38">
        <v>0</v>
      </c>
      <c r="G582" s="38">
        <v>0</v>
      </c>
      <c r="H582" s="39">
        <v>182983</v>
      </c>
      <c r="I582">
        <v>2025</v>
      </c>
      <c r="J582" t="str">
        <v>Greater Illinois</v>
      </c>
      <c r="K582" t="str">
        <v>Cook</v>
      </c>
      <c r="L582" t="str">
        <v>Calumet City Cluster</v>
      </c>
      <c r="M582">
        <v>0</v>
      </c>
      <c r="N582">
        <v>0</v>
      </c>
      <c r="O582" t="b">
        <v>0</v>
      </c>
    </row>
    <row r="583" spans="1:15" ht="15.75" customHeight="1" x14ac:dyDescent="0.2">
      <c r="A583" t="str">
        <v>OFVP</v>
      </c>
      <c r="B583" t="str">
        <v>Trauma-Informed Behavioral Health</v>
      </c>
      <c r="C583">
        <v>0</v>
      </c>
      <c r="D583">
        <v>2600</v>
      </c>
      <c r="E583" t="str">
        <v>SGA Youth and Family Services, NFP</v>
      </c>
      <c r="F583" s="38">
        <v>0</v>
      </c>
      <c r="G583" s="38">
        <v>0</v>
      </c>
      <c r="H583" s="39">
        <v>214366</v>
      </c>
      <c r="I583">
        <v>2025</v>
      </c>
      <c r="J583" t="str">
        <v>Greater Illinois</v>
      </c>
      <c r="K583" t="str">
        <v>Lake</v>
      </c>
      <c r="L583" t="str">
        <v>Waukegan-North Chicago Cluster</v>
      </c>
      <c r="M583">
        <v>0</v>
      </c>
      <c r="N583">
        <v>0</v>
      </c>
      <c r="O583" t="b">
        <v>0</v>
      </c>
    </row>
    <row r="584" spans="1:15" ht="15.75" customHeight="1" x14ac:dyDescent="0.2">
      <c r="A584" t="str">
        <v>OFVP</v>
      </c>
      <c r="B584" t="str">
        <v>Trauma-Informed Behavioral Health</v>
      </c>
      <c r="C584">
        <v>0</v>
      </c>
      <c r="D584">
        <v>2600</v>
      </c>
      <c r="E584" t="str">
        <v>Sista Girls and Friends, Inc.</v>
      </c>
      <c r="F584" s="38">
        <v>0</v>
      </c>
      <c r="G584" s="38">
        <v>0</v>
      </c>
      <c r="H584" s="39">
        <v>260790</v>
      </c>
      <c r="I584">
        <v>2025</v>
      </c>
      <c r="J584" t="str">
        <v>Greater Illinois</v>
      </c>
      <c r="K584" t="str">
        <v>Macon</v>
      </c>
      <c r="L584" t="str">
        <v>Decatur</v>
      </c>
      <c r="M584">
        <v>0</v>
      </c>
      <c r="N584">
        <v>0</v>
      </c>
      <c r="O584" t="b">
        <v>0</v>
      </c>
    </row>
    <row r="585" spans="1:15" ht="15.75" customHeight="1" x14ac:dyDescent="0.2">
      <c r="A585" t="str">
        <v>OFVP</v>
      </c>
      <c r="B585" t="str">
        <v>Trauma-Informed Behavioral Health</v>
      </c>
      <c r="C585">
        <v>0</v>
      </c>
      <c r="D585">
        <v>2600</v>
      </c>
      <c r="E585" t="str">
        <v>The Board of Trustees of the University of Illinois</v>
      </c>
      <c r="F585" s="38">
        <v>0</v>
      </c>
      <c r="G585" s="38">
        <v>0</v>
      </c>
      <c r="H585" s="39">
        <v>214785</v>
      </c>
      <c r="I585">
        <v>2025</v>
      </c>
      <c r="J585" t="str">
        <v>Greater Illinois</v>
      </c>
      <c r="K585" t="str">
        <v>Vermillion</v>
      </c>
      <c r="L585" t="str">
        <v>Danville</v>
      </c>
      <c r="M585">
        <v>0</v>
      </c>
      <c r="N585">
        <v>0</v>
      </c>
      <c r="O585" t="b">
        <v>0</v>
      </c>
    </row>
    <row r="586" spans="1:15" ht="15.75" customHeight="1" x14ac:dyDescent="0.2">
      <c r="A586" t="str">
        <v>OFVP</v>
      </c>
      <c r="B586" t="str">
        <v>Trauma-Informed Behavioral Health</v>
      </c>
      <c r="C586">
        <v>0</v>
      </c>
      <c r="D586">
        <v>2600</v>
      </c>
      <c r="E586" t="str">
        <v>TOUCHETTE REGIONAL HOSPITAL</v>
      </c>
      <c r="F586" s="38">
        <v>0</v>
      </c>
      <c r="G586" s="38">
        <v>45838</v>
      </c>
      <c r="H586" s="39">
        <v>181890</v>
      </c>
      <c r="I586">
        <v>2025</v>
      </c>
      <c r="J586" t="str">
        <v>Greater Illinois</v>
      </c>
      <c r="K586" t="str">
        <v>St. Clair</v>
      </c>
      <c r="L586" t="str">
        <v>Belleville Cluster</v>
      </c>
      <c r="M586">
        <v>0</v>
      </c>
      <c r="N586">
        <v>0</v>
      </c>
      <c r="O586" t="b">
        <v>0</v>
      </c>
    </row>
    <row r="587" spans="1:15" ht="15.75" customHeight="1" x14ac:dyDescent="0.2">
      <c r="A587" t="str">
        <v>OFVP</v>
      </c>
      <c r="B587" t="str">
        <v>Trauma-Informed Behavioral Health</v>
      </c>
      <c r="C587">
        <v>0</v>
      </c>
      <c r="D587">
        <v>2600</v>
      </c>
      <c r="E587" t="str">
        <v>Will County Executive Office</v>
      </c>
      <c r="F587" s="38">
        <v>0</v>
      </c>
      <c r="G587" s="38">
        <v>45473</v>
      </c>
      <c r="H587" s="39">
        <v>0</v>
      </c>
      <c r="I587">
        <v>2025</v>
      </c>
      <c r="J587" t="str">
        <v>Greater Illinois</v>
      </c>
      <c r="K587" t="str">
        <v>Will, Kendall</v>
      </c>
      <c r="L587" t="str">
        <v>Joliet</v>
      </c>
      <c r="M587">
        <v>0</v>
      </c>
      <c r="N587">
        <v>0</v>
      </c>
      <c r="O587" t="b">
        <v>0</v>
      </c>
    </row>
    <row r="588" spans="1:15" ht="15.75" customHeight="1" x14ac:dyDescent="0.2">
      <c r="A588" t="str">
        <v>OFVP</v>
      </c>
      <c r="B588" t="str">
        <v>Trauma-Informed Behavioral Health</v>
      </c>
      <c r="C588">
        <v>0</v>
      </c>
      <c r="D588">
        <v>2600</v>
      </c>
      <c r="E588" t="str">
        <v>YOUTH CROSSROADS</v>
      </c>
      <c r="F588" s="38">
        <v>0</v>
      </c>
      <c r="G588" s="38">
        <v>0</v>
      </c>
      <c r="H588" s="39">
        <v>227603</v>
      </c>
      <c r="I588">
        <v>2025</v>
      </c>
      <c r="J588" t="str">
        <v>Greater Illinois</v>
      </c>
      <c r="K588" t="str">
        <v>Cook</v>
      </c>
      <c r="L588" t="str">
        <v>Berwyn-Cicero Cluster</v>
      </c>
      <c r="M588">
        <v>0</v>
      </c>
      <c r="N588">
        <v>0</v>
      </c>
      <c r="O588" t="b">
        <v>0</v>
      </c>
    </row>
    <row r="589" spans="1:15" ht="15.75" customHeight="1" x14ac:dyDescent="0.2">
      <c r="A589" t="str">
        <v>OFVP</v>
      </c>
      <c r="B589" t="str">
        <v xml:space="preserve">TA Services Violence Prevention </v>
      </c>
      <c r="C589">
        <v>0</v>
      </c>
      <c r="D589">
        <v>2771</v>
      </c>
      <c r="E589" t="str">
        <v>Acclivus, Inc.</v>
      </c>
      <c r="F589" s="38">
        <v>0</v>
      </c>
      <c r="G589" s="38">
        <v>45930</v>
      </c>
      <c r="H589" s="39">
        <v>434312</v>
      </c>
      <c r="I589">
        <v>2025</v>
      </c>
      <c r="J589" t="str">
        <v>Chicago</v>
      </c>
      <c r="K589" t="str">
        <v>Cook</v>
      </c>
      <c r="L589" t="str">
        <v>z TTAS - Chicago</v>
      </c>
      <c r="M589">
        <v>1</v>
      </c>
      <c r="N589">
        <v>0</v>
      </c>
      <c r="O589" t="b">
        <v>0</v>
      </c>
    </row>
    <row r="590" spans="1:15" ht="15.75" customHeight="1" x14ac:dyDescent="0.2">
      <c r="A590" t="str">
        <v>OFVP</v>
      </c>
      <c r="B590" t="str">
        <v>RPSA VPS TTA</v>
      </c>
      <c r="C590">
        <v>0</v>
      </c>
      <c r="D590">
        <v>2771</v>
      </c>
      <c r="E590" t="str">
        <v>ACCLIVUS, INC.</v>
      </c>
      <c r="F590" s="38">
        <v>0</v>
      </c>
      <c r="G590" s="38">
        <v>0</v>
      </c>
      <c r="H590" s="39">
        <v>959145</v>
      </c>
      <c r="I590">
        <v>2025</v>
      </c>
      <c r="J590" t="str">
        <v>Chicago</v>
      </c>
      <c r="K590" t="str">
        <v>Cook</v>
      </c>
      <c r="L590" t="str">
        <v>z TTAS - Chicago</v>
      </c>
      <c r="M590">
        <v>1</v>
      </c>
      <c r="N590">
        <v>0</v>
      </c>
      <c r="O590" t="b">
        <v>0</v>
      </c>
    </row>
    <row r="591" spans="1:15" ht="15.75" customHeight="1" x14ac:dyDescent="0.2">
      <c r="A591" t="str">
        <v>OFVP</v>
      </c>
      <c r="B591" t="str">
        <v>RPSA VPS TTA</v>
      </c>
      <c r="C591">
        <v>0</v>
      </c>
      <c r="D591">
        <v>2771</v>
      </c>
      <c r="E591" t="str">
        <v>ACCLIVUS, INC.</v>
      </c>
      <c r="F591" s="38">
        <v>0</v>
      </c>
      <c r="G591" s="38">
        <v>0</v>
      </c>
      <c r="H591" s="39">
        <v>319725</v>
      </c>
      <c r="I591">
        <v>2025</v>
      </c>
      <c r="J591" t="str">
        <v>Greater Illinois</v>
      </c>
      <c r="K591" t="str">
        <v>Greater Illinois</v>
      </c>
      <c r="L591" t="str">
        <v>z TTAS - GI</v>
      </c>
      <c r="M591">
        <v>1</v>
      </c>
      <c r="N591">
        <v>0</v>
      </c>
      <c r="O591" t="b">
        <v>0</v>
      </c>
    </row>
    <row r="592" spans="1:15" ht="15.75" customHeight="1" x14ac:dyDescent="0.2">
      <c r="A592" t="str">
        <v>OFVP</v>
      </c>
      <c r="B592" t="str">
        <v>RPSA VPS TTA</v>
      </c>
      <c r="C592">
        <v>0</v>
      </c>
      <c r="D592">
        <v>2771</v>
      </c>
      <c r="E592" t="str">
        <v>Alternatives, Inc.</v>
      </c>
      <c r="F592" s="38">
        <v>0</v>
      </c>
      <c r="G592" s="38">
        <v>0</v>
      </c>
      <c r="H592" s="39">
        <v>330000</v>
      </c>
      <c r="I592">
        <v>2025</v>
      </c>
      <c r="J592" t="str">
        <v>Chicago</v>
      </c>
      <c r="K592" t="str">
        <v>Cook</v>
      </c>
      <c r="L592" t="str">
        <v>z TTAS - Chicago</v>
      </c>
      <c r="M592">
        <v>0</v>
      </c>
      <c r="N592">
        <v>0</v>
      </c>
      <c r="O592" t="b">
        <v>0</v>
      </c>
    </row>
    <row r="593" spans="1:15" ht="15.75" customHeight="1" x14ac:dyDescent="0.2">
      <c r="A593" t="str">
        <v>OFVP</v>
      </c>
      <c r="B593" t="str">
        <v>RPSA VPS TTA</v>
      </c>
      <c r="C593">
        <v>0</v>
      </c>
      <c r="D593">
        <v>2771</v>
      </c>
      <c r="E593" t="str">
        <v>Alternatives, Inc.</v>
      </c>
      <c r="F593" s="38">
        <v>0</v>
      </c>
      <c r="G593" s="38">
        <v>0</v>
      </c>
      <c r="H593" s="39">
        <v>330000</v>
      </c>
      <c r="I593">
        <v>2025</v>
      </c>
      <c r="J593" t="str">
        <v>Greater Illinois</v>
      </c>
      <c r="K593" t="str">
        <v>Greater Illinois</v>
      </c>
      <c r="L593" t="str">
        <v>z TTAS - GI</v>
      </c>
      <c r="M593">
        <v>0</v>
      </c>
      <c r="N593">
        <v>0</v>
      </c>
      <c r="O593" t="b">
        <v>0</v>
      </c>
    </row>
    <row r="594" spans="1:15" ht="15.75" customHeight="1" x14ac:dyDescent="0.2">
      <c r="A594" t="str">
        <v>OFVP</v>
      </c>
      <c r="B594" t="str">
        <v xml:space="preserve">TA Services Violence Prevention </v>
      </c>
      <c r="C594">
        <v>0</v>
      </c>
      <c r="D594">
        <v>2771</v>
      </c>
      <c r="E594" t="str">
        <v>Metropolitan Family Services</v>
      </c>
      <c r="F594" s="38">
        <v>0</v>
      </c>
      <c r="G594" s="38">
        <v>45565</v>
      </c>
      <c r="H594" s="39">
        <v>285098</v>
      </c>
      <c r="I594">
        <v>2025</v>
      </c>
      <c r="J594" t="str">
        <v>Chicago</v>
      </c>
      <c r="K594" t="str">
        <v>Cook</v>
      </c>
      <c r="L594" t="str">
        <v>z TTAS - Chicago</v>
      </c>
      <c r="M594">
        <v>1</v>
      </c>
      <c r="N594">
        <v>0</v>
      </c>
      <c r="O594" t="b">
        <v>1</v>
      </c>
    </row>
    <row r="595" spans="1:15" ht="15.75" customHeight="1" x14ac:dyDescent="0.2">
      <c r="A595" t="str">
        <v>OFVP</v>
      </c>
      <c r="B595" t="str">
        <v>RPSA VPS TTA</v>
      </c>
      <c r="C595">
        <v>0</v>
      </c>
      <c r="D595">
        <v>2771</v>
      </c>
      <c r="E595" t="str">
        <v>Metropolitan Family Services</v>
      </c>
      <c r="F595" s="38">
        <v>0</v>
      </c>
      <c r="G595" s="38">
        <v>0</v>
      </c>
      <c r="H595" s="39">
        <v>1179101</v>
      </c>
      <c r="I595">
        <v>2025</v>
      </c>
      <c r="J595" t="str">
        <v>Chicago</v>
      </c>
      <c r="K595" t="str">
        <v>Cook</v>
      </c>
      <c r="L595" t="str">
        <v>z TTAS - Chicago</v>
      </c>
      <c r="M595">
        <v>1</v>
      </c>
      <c r="N595">
        <v>0</v>
      </c>
      <c r="O595" t="b">
        <v>1</v>
      </c>
    </row>
    <row r="596" spans="1:15" ht="15.75" customHeight="1" x14ac:dyDescent="0.2">
      <c r="A596" t="str">
        <v>OFVP</v>
      </c>
      <c r="B596" t="str">
        <v>RPSA VPS TTA</v>
      </c>
      <c r="C596">
        <v>0</v>
      </c>
      <c r="D596">
        <v>2771</v>
      </c>
      <c r="E596" t="str">
        <v>Trajectory Changing Solutions</v>
      </c>
      <c r="F596" s="38">
        <v>0</v>
      </c>
      <c r="G596" s="38">
        <v>0</v>
      </c>
      <c r="H596" s="39">
        <v>247081</v>
      </c>
      <c r="I596">
        <v>2025</v>
      </c>
      <c r="J596" t="str">
        <v>Greater Illinois</v>
      </c>
      <c r="K596" t="str">
        <v>Greater Illinois</v>
      </c>
      <c r="L596" t="str">
        <v>z TTAS - GI</v>
      </c>
      <c r="M596">
        <v>0</v>
      </c>
      <c r="N596">
        <v>0</v>
      </c>
      <c r="O596" t="b">
        <v>0</v>
      </c>
    </row>
    <row r="597" spans="1:15" ht="15.75" customHeight="1" x14ac:dyDescent="0.2">
      <c r="A597" t="str">
        <v>OFVP</v>
      </c>
      <c r="B597" t="str">
        <v xml:space="preserve">TA Services Violence Prevention </v>
      </c>
      <c r="C597">
        <v>0</v>
      </c>
      <c r="D597">
        <v>2771</v>
      </c>
      <c r="E597" t="str">
        <v>UNIVERSAL FAMILY CONNECTION</v>
      </c>
      <c r="F597" s="38">
        <v>0</v>
      </c>
      <c r="G597" s="38">
        <v>45344</v>
      </c>
      <c r="H597" s="39">
        <v>0</v>
      </c>
      <c r="I597">
        <v>2025</v>
      </c>
      <c r="J597" t="str">
        <v>Chicago</v>
      </c>
      <c r="K597" t="str">
        <v>Cook</v>
      </c>
      <c r="L597" t="str">
        <v>z TTAS - Chicago</v>
      </c>
      <c r="M597">
        <v>0</v>
      </c>
      <c r="N597">
        <v>0</v>
      </c>
      <c r="O597" t="b">
        <v>0</v>
      </c>
    </row>
    <row r="598" spans="1:15" ht="15.75" customHeight="1" x14ac:dyDescent="0.2">
      <c r="A598" t="str">
        <v>OFVP</v>
      </c>
      <c r="B598" t="str">
        <v xml:space="preserve">TA Services Youth Development </v>
      </c>
      <c r="C598">
        <v>0</v>
      </c>
      <c r="D598">
        <v>2772</v>
      </c>
      <c r="E598" t="str">
        <v>BLACK COMMUNITY PROVIDER</v>
      </c>
      <c r="F598" s="38">
        <v>0</v>
      </c>
      <c r="G598" s="38">
        <v>45565</v>
      </c>
      <c r="H598" s="39">
        <v>133828</v>
      </c>
      <c r="I598">
        <v>2025</v>
      </c>
      <c r="J598" t="str">
        <v>Chicago</v>
      </c>
      <c r="K598" t="str">
        <v>Cook</v>
      </c>
      <c r="L598" t="str">
        <v>z TTAS - Chicago</v>
      </c>
      <c r="M598">
        <v>0</v>
      </c>
      <c r="N598">
        <v>0</v>
      </c>
      <c r="O598" t="b">
        <v>0</v>
      </c>
    </row>
    <row r="599" spans="1:15" ht="15.75" customHeight="1" x14ac:dyDescent="0.2">
      <c r="A599" t="str">
        <v>OFVP</v>
      </c>
      <c r="B599" t="str">
        <v>RPSA YD TTA</v>
      </c>
      <c r="C599">
        <v>0</v>
      </c>
      <c r="D599">
        <v>2772</v>
      </c>
      <c r="E599" t="str">
        <v>ICOY</v>
      </c>
      <c r="F599" s="38">
        <v>0</v>
      </c>
      <c r="G599" s="38">
        <v>0</v>
      </c>
      <c r="H599" s="39">
        <v>363365</v>
      </c>
      <c r="I599">
        <v>2025</v>
      </c>
      <c r="J599" t="str">
        <v>Chicago</v>
      </c>
      <c r="K599" t="str">
        <v>Cook</v>
      </c>
      <c r="L599" t="str">
        <v>z TTAS - Chicago</v>
      </c>
      <c r="M599">
        <v>0</v>
      </c>
      <c r="N599">
        <v>0</v>
      </c>
      <c r="O599" t="b">
        <v>0</v>
      </c>
    </row>
    <row r="600" spans="1:15" ht="15.75" customHeight="1" x14ac:dyDescent="0.2">
      <c r="A600" t="str">
        <v>OFVP</v>
      </c>
      <c r="B600" t="str">
        <v>RPSA YD TTA</v>
      </c>
      <c r="C600">
        <v>0</v>
      </c>
      <c r="D600">
        <v>2772</v>
      </c>
      <c r="E600" t="str">
        <v>ICOY</v>
      </c>
      <c r="F600" s="38">
        <v>0</v>
      </c>
      <c r="G600" s="38">
        <v>0</v>
      </c>
      <c r="H600" s="39">
        <v>367467</v>
      </c>
      <c r="I600">
        <v>2025</v>
      </c>
      <c r="J600" t="str">
        <v>Greater Illinois</v>
      </c>
      <c r="K600" t="str">
        <v>Greater Illinois</v>
      </c>
      <c r="L600" t="str">
        <v>z TTAS - GI</v>
      </c>
      <c r="M600">
        <v>0</v>
      </c>
      <c r="N600">
        <v>0</v>
      </c>
      <c r="O600" t="b">
        <v>0</v>
      </c>
    </row>
    <row r="601" spans="1:15" ht="15.75" customHeight="1" x14ac:dyDescent="0.2">
      <c r="A601" t="str">
        <v>OFVP</v>
      </c>
      <c r="B601" t="str">
        <v>RPSA YD TTA</v>
      </c>
      <c r="C601">
        <v>0</v>
      </c>
      <c r="D601">
        <v>2772</v>
      </c>
      <c r="E601" t="str">
        <v>Konesens Development Corporation</v>
      </c>
      <c r="F601" s="38">
        <v>0</v>
      </c>
      <c r="G601" s="38">
        <v>0</v>
      </c>
      <c r="H601" s="39">
        <v>379725</v>
      </c>
      <c r="I601">
        <v>2025</v>
      </c>
      <c r="J601" t="str">
        <v>Chicago</v>
      </c>
      <c r="K601" t="str">
        <v>Cook</v>
      </c>
      <c r="L601" t="str">
        <v>z TTAS - Chicago</v>
      </c>
      <c r="M601">
        <v>0</v>
      </c>
      <c r="N601">
        <v>0</v>
      </c>
      <c r="O601" t="b">
        <v>0</v>
      </c>
    </row>
    <row r="602" spans="1:15" ht="15.75" customHeight="1" x14ac:dyDescent="0.2">
      <c r="A602" t="str">
        <v>OFVP</v>
      </c>
      <c r="B602" t="str">
        <v>RPSA YD TTA</v>
      </c>
      <c r="C602">
        <v>0</v>
      </c>
      <c r="D602">
        <v>2772</v>
      </c>
      <c r="E602" t="str">
        <v>Konesens Development Corporation</v>
      </c>
      <c r="F602" s="38">
        <v>0</v>
      </c>
      <c r="G602" s="38">
        <v>0</v>
      </c>
      <c r="H602" s="39">
        <v>379725</v>
      </c>
      <c r="I602">
        <v>2025</v>
      </c>
      <c r="J602" t="str">
        <v>Greater Illinois</v>
      </c>
      <c r="K602" t="str">
        <v>Greater Illinois</v>
      </c>
      <c r="L602" t="str">
        <v>z TTAS - GI</v>
      </c>
      <c r="M602">
        <v>0</v>
      </c>
      <c r="N602">
        <v>0</v>
      </c>
      <c r="O602" t="b">
        <v>0</v>
      </c>
    </row>
    <row r="603" spans="1:15" ht="15.75" customHeight="1" x14ac:dyDescent="0.2">
      <c r="A603" t="str">
        <v>OFVP</v>
      </c>
      <c r="B603" t="str">
        <v xml:space="preserve">TA Services Youth Development </v>
      </c>
      <c r="C603">
        <v>0</v>
      </c>
      <c r="D603">
        <v>2772</v>
      </c>
      <c r="E603" t="str">
        <v>Metropolitan Family Services</v>
      </c>
      <c r="F603" s="38">
        <v>0</v>
      </c>
      <c r="G603" s="38">
        <v>45565</v>
      </c>
      <c r="H603" s="39">
        <v>168970</v>
      </c>
      <c r="I603">
        <v>2025</v>
      </c>
      <c r="J603" t="str">
        <v>Chicago</v>
      </c>
      <c r="K603" t="str">
        <v>Cook</v>
      </c>
      <c r="L603" t="str">
        <v>z TTAS - Chicago</v>
      </c>
      <c r="M603">
        <v>1</v>
      </c>
      <c r="N603">
        <v>0</v>
      </c>
      <c r="O603" t="b">
        <v>1</v>
      </c>
    </row>
    <row r="604" spans="1:15" ht="15.75" customHeight="1" x14ac:dyDescent="0.2">
      <c r="A604" t="str">
        <v>OFVP</v>
      </c>
      <c r="B604" t="str">
        <v>RPSA YD TTA</v>
      </c>
      <c r="C604">
        <v>0</v>
      </c>
      <c r="D604">
        <v>2772</v>
      </c>
      <c r="E604" t="str">
        <v>Prevention First, Inc</v>
      </c>
      <c r="F604" s="38">
        <v>0</v>
      </c>
      <c r="G604" s="38">
        <v>0</v>
      </c>
      <c r="H604" s="39">
        <v>387620</v>
      </c>
      <c r="I604">
        <v>2025</v>
      </c>
      <c r="J604" t="str">
        <v>Chicago</v>
      </c>
      <c r="K604" t="str">
        <v>Cook</v>
      </c>
      <c r="L604" t="str">
        <v>z TTAS - Chicago</v>
      </c>
      <c r="M604">
        <v>0</v>
      </c>
      <c r="N604">
        <v>0</v>
      </c>
      <c r="O604" t="b">
        <v>0</v>
      </c>
    </row>
    <row r="605" spans="1:15" ht="15.75" customHeight="1" x14ac:dyDescent="0.2">
      <c r="A605" t="str">
        <v>OFVP</v>
      </c>
      <c r="B605" t="str">
        <v>RPSA YD TTA</v>
      </c>
      <c r="C605">
        <v>0</v>
      </c>
      <c r="D605">
        <v>2772</v>
      </c>
      <c r="E605" t="str">
        <v>Prevention FIrst, Inc</v>
      </c>
      <c r="F605" s="38">
        <v>0</v>
      </c>
      <c r="G605" s="38">
        <v>0</v>
      </c>
      <c r="H605" s="39">
        <v>386350</v>
      </c>
      <c r="I605">
        <v>2025</v>
      </c>
      <c r="J605" t="str">
        <v>Greater Illinois</v>
      </c>
      <c r="K605" t="str">
        <v>Greater Illinois</v>
      </c>
      <c r="L605" t="str">
        <v>z TTAS - GI</v>
      </c>
      <c r="M605">
        <v>0</v>
      </c>
      <c r="N605">
        <v>0</v>
      </c>
      <c r="O605" t="b">
        <v>0</v>
      </c>
    </row>
    <row r="606" spans="1:15" ht="15.75" customHeight="1" x14ac:dyDescent="0.2">
      <c r="A606" t="str">
        <v>OFVP</v>
      </c>
      <c r="B606" t="str">
        <v xml:space="preserve">TA Services Youth Development </v>
      </c>
      <c r="C606">
        <v>0</v>
      </c>
      <c r="D606">
        <v>2772</v>
      </c>
      <c r="E606" t="str">
        <v>Prevention First, Inc</v>
      </c>
      <c r="F606" s="38">
        <v>0</v>
      </c>
      <c r="G606" s="38">
        <v>45565</v>
      </c>
      <c r="H606" s="39">
        <v>137359</v>
      </c>
      <c r="I606">
        <v>2025</v>
      </c>
      <c r="J606" t="str">
        <v>Chicago</v>
      </c>
      <c r="K606" t="str">
        <v>Cook</v>
      </c>
      <c r="L606" t="str">
        <v>z TTAS - Chicago</v>
      </c>
      <c r="M606">
        <v>0</v>
      </c>
      <c r="N606">
        <v>0</v>
      </c>
      <c r="O606" t="b">
        <v>0</v>
      </c>
    </row>
    <row r="607" spans="1:15" ht="15.75" customHeight="1" x14ac:dyDescent="0.2">
      <c r="A607" t="str">
        <v>OFVP</v>
      </c>
      <c r="B607" t="str">
        <v xml:space="preserve">Chicago Conveners </v>
      </c>
      <c r="C607">
        <v>0</v>
      </c>
      <c r="D607">
        <v>2773</v>
      </c>
      <c r="E607" t="str">
        <v>ACCLIVUS, INC.</v>
      </c>
      <c r="F607" s="38">
        <v>0</v>
      </c>
      <c r="G607" s="38">
        <v>45747</v>
      </c>
      <c r="H607" s="39">
        <v>60774</v>
      </c>
      <c r="I607">
        <v>2025</v>
      </c>
      <c r="J607" t="str">
        <v>Chicago</v>
      </c>
      <c r="K607" t="str">
        <v>Cook</v>
      </c>
      <c r="L607" t="str">
        <v>Fuller Park</v>
      </c>
      <c r="M607">
        <v>1</v>
      </c>
      <c r="N607">
        <v>0</v>
      </c>
      <c r="O607" t="b">
        <v>0</v>
      </c>
    </row>
    <row r="608" spans="1:15" ht="15.75" customHeight="1" x14ac:dyDescent="0.2">
      <c r="A608" t="str">
        <v>OFVP</v>
      </c>
      <c r="B608" t="str">
        <v xml:space="preserve">Chicago Conveners </v>
      </c>
      <c r="C608">
        <v>0</v>
      </c>
      <c r="D608">
        <v>2773</v>
      </c>
      <c r="E608" t="str">
        <v>ACCLIVUS, INC.</v>
      </c>
      <c r="F608" s="38">
        <v>0</v>
      </c>
      <c r="G608" s="38">
        <v>45747</v>
      </c>
      <c r="H608" s="39">
        <v>60774</v>
      </c>
      <c r="I608">
        <v>2025</v>
      </c>
      <c r="J608" t="str">
        <v>Chicago</v>
      </c>
      <c r="K608" t="str">
        <v>Cook</v>
      </c>
      <c r="L608" t="str">
        <v>Greater Grand Crossing</v>
      </c>
      <c r="M608">
        <v>1</v>
      </c>
      <c r="N608">
        <v>0</v>
      </c>
      <c r="O608" t="b">
        <v>0</v>
      </c>
    </row>
    <row r="609" spans="1:15" ht="15.75" customHeight="1" x14ac:dyDescent="0.2">
      <c r="A609" t="str">
        <v>OFVP</v>
      </c>
      <c r="B609" t="str">
        <v xml:space="preserve">Chicago Conveners </v>
      </c>
      <c r="C609">
        <v>0</v>
      </c>
      <c r="D609">
        <v>2773</v>
      </c>
      <c r="E609" t="str">
        <v>ACCLIVUS, INC.</v>
      </c>
      <c r="F609" s="38">
        <v>0</v>
      </c>
      <c r="G609" s="38">
        <v>45747</v>
      </c>
      <c r="H609" s="39">
        <v>60774</v>
      </c>
      <c r="I609">
        <v>2025</v>
      </c>
      <c r="J609" t="str">
        <v>Chicago</v>
      </c>
      <c r="K609" t="str">
        <v>Cook</v>
      </c>
      <c r="L609" t="str">
        <v>Washington Park</v>
      </c>
      <c r="M609">
        <v>1</v>
      </c>
      <c r="N609">
        <v>0</v>
      </c>
      <c r="O609" t="b">
        <v>0</v>
      </c>
    </row>
    <row r="610" spans="1:15" ht="15.75" customHeight="1" x14ac:dyDescent="0.2">
      <c r="A610" t="str">
        <v>OFVP</v>
      </c>
      <c r="B610" t="str">
        <v xml:space="preserve">Chicago Conveners </v>
      </c>
      <c r="C610">
        <v>0</v>
      </c>
      <c r="D610">
        <v>2773</v>
      </c>
      <c r="E610" t="str">
        <v>ACCLIVUS, INC.</v>
      </c>
      <c r="F610" s="38">
        <v>0</v>
      </c>
      <c r="G610" s="38">
        <v>45747</v>
      </c>
      <c r="H610" s="39">
        <v>60774</v>
      </c>
      <c r="I610">
        <v>2025</v>
      </c>
      <c r="J610" t="str">
        <v>Chicago</v>
      </c>
      <c r="K610" t="str">
        <v>Cook</v>
      </c>
      <c r="L610" t="str">
        <v>West Pullman</v>
      </c>
      <c r="M610">
        <v>1</v>
      </c>
      <c r="N610">
        <v>0</v>
      </c>
      <c r="O610" t="b">
        <v>0</v>
      </c>
    </row>
    <row r="611" spans="1:15" ht="15.75" customHeight="1" x14ac:dyDescent="0.2">
      <c r="A611" t="str">
        <v>OFVP</v>
      </c>
      <c r="B611" t="str">
        <v xml:space="preserve">Chicago Conveners </v>
      </c>
      <c r="C611">
        <v>0</v>
      </c>
      <c r="D611">
        <v>2773</v>
      </c>
      <c r="E611" t="str">
        <v>HOPE OPPORTUNITY PURPOSE</v>
      </c>
      <c r="F611" s="38">
        <v>0</v>
      </c>
      <c r="G611" s="38">
        <v>45747</v>
      </c>
      <c r="H611" s="39">
        <v>60774</v>
      </c>
      <c r="I611">
        <v>2025</v>
      </c>
      <c r="J611" t="str">
        <v>Chicago</v>
      </c>
      <c r="K611" t="str">
        <v>Cook</v>
      </c>
      <c r="L611" t="str">
        <v>New City</v>
      </c>
      <c r="M611">
        <v>0</v>
      </c>
      <c r="N611">
        <v>0</v>
      </c>
      <c r="O611" t="b">
        <v>0</v>
      </c>
    </row>
    <row r="612" spans="1:15" ht="15.75" customHeight="1" x14ac:dyDescent="0.2">
      <c r="A612" t="str">
        <v>OFVP</v>
      </c>
      <c r="B612" t="str">
        <v xml:space="preserve">Chicago Conveners </v>
      </c>
      <c r="C612">
        <v>0</v>
      </c>
      <c r="D612">
        <v>2773</v>
      </c>
      <c r="E612" t="str">
        <v>Lawrence Hall Youth Services</v>
      </c>
      <c r="F612" s="38">
        <v>0</v>
      </c>
      <c r="G612" s="38">
        <v>45747</v>
      </c>
      <c r="H612" s="39">
        <v>60774</v>
      </c>
      <c r="I612">
        <v>2025</v>
      </c>
      <c r="J612" t="str">
        <v>Chicago</v>
      </c>
      <c r="K612" t="str">
        <v>Cook</v>
      </c>
      <c r="L612" t="str">
        <v>South Shore</v>
      </c>
      <c r="M612">
        <v>0</v>
      </c>
      <c r="N612">
        <v>0</v>
      </c>
      <c r="O612" t="b">
        <v>0</v>
      </c>
    </row>
    <row r="613" spans="1:15" ht="15.75" customHeight="1" x14ac:dyDescent="0.2">
      <c r="A613" t="str">
        <v>OFVP</v>
      </c>
      <c r="B613" t="str">
        <v xml:space="preserve">Chicago Conveners </v>
      </c>
      <c r="C613">
        <v>0</v>
      </c>
      <c r="D613">
        <v>2773</v>
      </c>
      <c r="E613" t="str">
        <v>PHALANX FAMILY SERVICES</v>
      </c>
      <c r="F613" s="38">
        <v>0</v>
      </c>
      <c r="G613" s="38">
        <v>45747</v>
      </c>
      <c r="H613" s="39">
        <v>60774</v>
      </c>
      <c r="I613">
        <v>2025</v>
      </c>
      <c r="J613" t="str">
        <v>Chicago</v>
      </c>
      <c r="K613" t="str">
        <v>Cook</v>
      </c>
      <c r="L613" t="str">
        <v>Roseland</v>
      </c>
      <c r="M613">
        <v>1</v>
      </c>
      <c r="N613">
        <v>0</v>
      </c>
      <c r="O613" t="b">
        <v>0</v>
      </c>
    </row>
    <row r="614" spans="1:15" ht="15.75" customHeight="1" x14ac:dyDescent="0.2">
      <c r="A614" t="str">
        <v>OFVP</v>
      </c>
      <c r="B614" t="str">
        <v xml:space="preserve">Chicago Conveners </v>
      </c>
      <c r="C614">
        <v>0</v>
      </c>
      <c r="D614">
        <v>2773</v>
      </c>
      <c r="E614" t="str">
        <v>Public Equity</v>
      </c>
      <c r="F614" s="38">
        <v>0</v>
      </c>
      <c r="G614" s="38">
        <v>45747</v>
      </c>
      <c r="H614" s="39">
        <v>60774</v>
      </c>
      <c r="I614">
        <v>2025</v>
      </c>
      <c r="J614" t="str">
        <v>Chicago</v>
      </c>
      <c r="K614" t="str">
        <v>Cook</v>
      </c>
      <c r="L614" t="str">
        <v>West Englewood</v>
      </c>
      <c r="M614">
        <v>1</v>
      </c>
      <c r="N614">
        <v>0</v>
      </c>
      <c r="O614" t="b">
        <v>1</v>
      </c>
    </row>
    <row r="615" spans="1:15" ht="15.75" customHeight="1" x14ac:dyDescent="0.2">
      <c r="A615" t="str">
        <v>OFVP</v>
      </c>
      <c r="B615" t="str">
        <v xml:space="preserve">Chicago Conveners </v>
      </c>
      <c r="C615">
        <v>0</v>
      </c>
      <c r="D615">
        <v>2773</v>
      </c>
      <c r="E615" t="str">
        <v>Puerto Rican Cultural Center</v>
      </c>
      <c r="F615" s="38">
        <v>0</v>
      </c>
      <c r="G615" s="38">
        <v>45747</v>
      </c>
      <c r="H615" s="39">
        <v>60774</v>
      </c>
      <c r="I615">
        <v>2025</v>
      </c>
      <c r="J615" t="str">
        <v>Chicago</v>
      </c>
      <c r="K615" t="str">
        <v>Cook</v>
      </c>
      <c r="L615" t="str">
        <v>Humboldt Park</v>
      </c>
      <c r="M615">
        <v>1</v>
      </c>
      <c r="N615">
        <v>0</v>
      </c>
      <c r="O615" t="b">
        <v>0</v>
      </c>
    </row>
    <row r="616" spans="1:15" ht="15.75" customHeight="1" x14ac:dyDescent="0.2">
      <c r="A616" t="str">
        <v>OFVP</v>
      </c>
      <c r="B616" t="str">
        <v xml:space="preserve">Chicago Conveners </v>
      </c>
      <c r="C616">
        <v>0</v>
      </c>
      <c r="D616">
        <v>2773</v>
      </c>
      <c r="E616" t="str">
        <v>UCAN</v>
      </c>
      <c r="F616" s="38">
        <v>0</v>
      </c>
      <c r="G616" s="38">
        <v>45747</v>
      </c>
      <c r="H616" s="39">
        <v>60774</v>
      </c>
      <c r="I616">
        <v>2025</v>
      </c>
      <c r="J616" t="str">
        <v>Chicago</v>
      </c>
      <c r="K616" t="str">
        <v>Cook</v>
      </c>
      <c r="L616" t="str">
        <v>North Lawndale</v>
      </c>
      <c r="M616">
        <v>1</v>
      </c>
      <c r="N616">
        <v>0</v>
      </c>
      <c r="O616" t="b">
        <v>1</v>
      </c>
    </row>
    <row r="617" spans="1:15" ht="15.75" customHeight="1" x14ac:dyDescent="0.2">
      <c r="A617" t="str">
        <v>OFVP</v>
      </c>
      <c r="B617" t="str">
        <v xml:space="preserve">Chicago Conveners </v>
      </c>
      <c r="C617">
        <v>0</v>
      </c>
      <c r="D617">
        <v>2773</v>
      </c>
      <c r="E617" t="str">
        <v>UNIVERSAL FAMILY CONNECTION</v>
      </c>
      <c r="F617" s="38">
        <v>0</v>
      </c>
      <c r="G617" s="38">
        <v>45747</v>
      </c>
      <c r="H617" s="39">
        <v>60774</v>
      </c>
      <c r="I617">
        <v>2025</v>
      </c>
      <c r="J617" t="str">
        <v>Chicago</v>
      </c>
      <c r="K617" t="str">
        <v>Cook</v>
      </c>
      <c r="L617" t="str">
        <v xml:space="preserve">Auburn Gresham </v>
      </c>
      <c r="M617">
        <v>0</v>
      </c>
      <c r="N617">
        <v>0</v>
      </c>
      <c r="O617" t="b">
        <v>0</v>
      </c>
    </row>
    <row r="618" spans="1:15" ht="15.75" customHeight="1" x14ac:dyDescent="0.2">
      <c r="A618" t="str">
        <v>OFVP</v>
      </c>
      <c r="B618" t="str">
        <v xml:space="preserve">Chicago Conveners </v>
      </c>
      <c r="C618">
        <v>0</v>
      </c>
      <c r="D618">
        <v>2773</v>
      </c>
      <c r="E618" t="str">
        <v>UNIVERSAL FAMILY CONNECTION</v>
      </c>
      <c r="F618" s="38">
        <v>0</v>
      </c>
      <c r="G618" s="38">
        <v>45747</v>
      </c>
      <c r="H618" s="39">
        <v>60774</v>
      </c>
      <c r="I618">
        <v>2025</v>
      </c>
      <c r="J618" t="str">
        <v>Chicago</v>
      </c>
      <c r="K618" t="str">
        <v>Cook</v>
      </c>
      <c r="L618" t="str">
        <v>Englewood</v>
      </c>
      <c r="M618">
        <v>0</v>
      </c>
      <c r="N618">
        <v>0</v>
      </c>
      <c r="O618" t="b">
        <v>0</v>
      </c>
    </row>
    <row r="619" spans="1:15" ht="15.75" customHeight="1" x14ac:dyDescent="0.2">
      <c r="A619" t="str">
        <v>OFVP</v>
      </c>
      <c r="B619" t="str">
        <v xml:space="preserve">Chicago Conveners </v>
      </c>
      <c r="C619">
        <v>0</v>
      </c>
      <c r="D619">
        <v>2773</v>
      </c>
      <c r="E619" t="str">
        <v>WHAT ABOUT US CHARITABLE</v>
      </c>
      <c r="F619" s="38">
        <v>0</v>
      </c>
      <c r="G619" s="38">
        <v>45747</v>
      </c>
      <c r="H619" s="39">
        <v>60774</v>
      </c>
      <c r="I619">
        <v>2025</v>
      </c>
      <c r="J619" t="str">
        <v>Chicago</v>
      </c>
      <c r="K619" t="str">
        <v>Cook</v>
      </c>
      <c r="L619" t="str">
        <v>Austin</v>
      </c>
      <c r="M619">
        <v>0</v>
      </c>
      <c r="N619">
        <v>0</v>
      </c>
      <c r="O619" t="b">
        <v>0</v>
      </c>
    </row>
    <row r="620" spans="1:15" ht="15.75" customHeight="1" x14ac:dyDescent="0.2">
      <c r="A620" t="str">
        <v>OFVP</v>
      </c>
      <c r="B620" t="str">
        <v xml:space="preserve">Chicago Conveners </v>
      </c>
      <c r="C620">
        <v>0</v>
      </c>
      <c r="D620">
        <v>2773</v>
      </c>
      <c r="E620" t="str">
        <v>YMCA OF METROPOLITAN CHICAGO</v>
      </c>
      <c r="F620" s="38">
        <v>0</v>
      </c>
      <c r="G620" s="38">
        <v>45747</v>
      </c>
      <c r="H620" s="39">
        <v>60774</v>
      </c>
      <c r="I620">
        <v>2025</v>
      </c>
      <c r="J620" t="str">
        <v>Chicago</v>
      </c>
      <c r="K620" t="str">
        <v>Cook</v>
      </c>
      <c r="L620" t="str">
        <v>Chicago Lawn</v>
      </c>
      <c r="M620">
        <v>1</v>
      </c>
      <c r="N620">
        <v>0</v>
      </c>
      <c r="O620" t="b">
        <v>0</v>
      </c>
    </row>
    <row r="621" spans="1:15" ht="15.75" customHeight="1" x14ac:dyDescent="0.2">
      <c r="A621" t="str">
        <v>OFVP</v>
      </c>
      <c r="B621" t="str">
        <v xml:space="preserve">Chicago Conveners </v>
      </c>
      <c r="C621">
        <v>0</v>
      </c>
      <c r="D621">
        <v>2773</v>
      </c>
      <c r="E621" t="str">
        <v>YMCA OF METROPOLITAN CHICAGO</v>
      </c>
      <c r="F621" s="38">
        <v>0</v>
      </c>
      <c r="G621" s="38">
        <v>45747</v>
      </c>
      <c r="H621" s="39">
        <v>40516</v>
      </c>
      <c r="I621">
        <v>2025</v>
      </c>
      <c r="J621" t="str">
        <v>Chicago</v>
      </c>
      <c r="K621" t="str">
        <v>Cook</v>
      </c>
      <c r="L621" t="str">
        <v>East Garfield Park</v>
      </c>
      <c r="M621">
        <v>1</v>
      </c>
      <c r="N621">
        <v>0</v>
      </c>
      <c r="O621" t="b">
        <v>0</v>
      </c>
    </row>
    <row r="622" spans="1:15" ht="15.75" customHeight="1" x14ac:dyDescent="0.2">
      <c r="A622" t="str">
        <v>OFVP</v>
      </c>
      <c r="B622" t="str">
        <v xml:space="preserve">Chicago Conveners </v>
      </c>
      <c r="C622">
        <v>0</v>
      </c>
      <c r="D622">
        <v>2773</v>
      </c>
      <c r="E622" t="str">
        <v>YMCA OF METROPOLITAN CHICAGO</v>
      </c>
      <c r="F622" s="38">
        <v>0</v>
      </c>
      <c r="G622" s="38">
        <v>45747</v>
      </c>
      <c r="H622" s="39">
        <v>40516</v>
      </c>
      <c r="I622">
        <v>2025</v>
      </c>
      <c r="J622" t="str">
        <v>Chicago</v>
      </c>
      <c r="K622" t="str">
        <v>Cook</v>
      </c>
      <c r="L622" t="str">
        <v>South Chicago</v>
      </c>
      <c r="M622">
        <v>1</v>
      </c>
      <c r="N622">
        <v>0</v>
      </c>
      <c r="O622" t="b">
        <v>0</v>
      </c>
    </row>
    <row r="623" spans="1:15" ht="15.75" customHeight="1" x14ac:dyDescent="0.2">
      <c r="A623" t="str">
        <v>OFVP</v>
      </c>
      <c r="B623" t="str">
        <v xml:space="preserve">Chicago Conveners </v>
      </c>
      <c r="C623">
        <v>0</v>
      </c>
      <c r="D623">
        <v>2773</v>
      </c>
      <c r="E623" t="str">
        <v>YMCA OF METROPOLITAN CHICAGO</v>
      </c>
      <c r="F623" s="38">
        <v>0</v>
      </c>
      <c r="G623" s="38">
        <v>45747</v>
      </c>
      <c r="H623" s="39">
        <v>40516</v>
      </c>
      <c r="I623">
        <v>2025</v>
      </c>
      <c r="J623" t="str">
        <v>Chicago</v>
      </c>
      <c r="K623" t="str">
        <v>Cook</v>
      </c>
      <c r="L623" t="str">
        <v>West Garfield Park</v>
      </c>
      <c r="M623">
        <v>1</v>
      </c>
      <c r="N623">
        <v>0</v>
      </c>
      <c r="O623" t="b">
        <v>0</v>
      </c>
    </row>
    <row r="624" spans="1:15" ht="15.75" customHeight="1" x14ac:dyDescent="0.2">
      <c r="A624" t="str">
        <v>OFVP</v>
      </c>
      <c r="B624" t="str">
        <v xml:space="preserve">Chicago Conveners </v>
      </c>
      <c r="C624">
        <v>0</v>
      </c>
      <c r="D624">
        <v>2773</v>
      </c>
      <c r="E624" t="str">
        <v>YMCA OF METROPOLITAN CHICAGO</v>
      </c>
      <c r="F624" s="38">
        <v>0</v>
      </c>
      <c r="G624" s="38">
        <v>45747</v>
      </c>
      <c r="H624" s="39">
        <v>40516</v>
      </c>
      <c r="I624">
        <v>2025</v>
      </c>
      <c r="J624" t="str">
        <v>Chicago</v>
      </c>
      <c r="K624" t="str">
        <v>Cook</v>
      </c>
      <c r="L624" t="str">
        <v>Woodlawn</v>
      </c>
      <c r="M624">
        <v>1</v>
      </c>
      <c r="N624">
        <v>0</v>
      </c>
      <c r="O624" t="b">
        <v>0</v>
      </c>
    </row>
    <row r="625" spans="1:15" ht="15.75" customHeight="1" x14ac:dyDescent="0.2">
      <c r="A625" t="str">
        <v>OFVP</v>
      </c>
      <c r="B625" t="str">
        <v xml:space="preserve">Violence Prevention </v>
      </c>
      <c r="C625">
        <v>0</v>
      </c>
      <c r="D625">
        <v>2774</v>
      </c>
      <c r="E625" t="str">
        <v>ACCLIVUS, INC.</v>
      </c>
      <c r="F625" s="38">
        <v>0</v>
      </c>
      <c r="G625" s="38">
        <v>45838</v>
      </c>
      <c r="H625" s="39">
        <v>655880</v>
      </c>
      <c r="I625">
        <v>2025</v>
      </c>
      <c r="J625" t="str">
        <v>Chicago</v>
      </c>
      <c r="K625" t="str">
        <v>Cook</v>
      </c>
      <c r="L625" t="str">
        <v>Fuller Park</v>
      </c>
      <c r="M625">
        <v>1</v>
      </c>
      <c r="N625">
        <v>0</v>
      </c>
      <c r="O625" t="b">
        <v>0</v>
      </c>
    </row>
    <row r="626" spans="1:15" ht="15.75" customHeight="1" x14ac:dyDescent="0.2">
      <c r="A626" t="str">
        <v>OFVP</v>
      </c>
      <c r="B626" t="str">
        <v xml:space="preserve">Violence Prevention </v>
      </c>
      <c r="C626">
        <v>0</v>
      </c>
      <c r="D626">
        <v>2774</v>
      </c>
      <c r="E626" t="str">
        <v>ACCLIVUS, INC.</v>
      </c>
      <c r="F626" s="38">
        <v>0</v>
      </c>
      <c r="G626" s="38">
        <v>45688</v>
      </c>
      <c r="H626" s="39">
        <v>448288</v>
      </c>
      <c r="I626">
        <v>2025</v>
      </c>
      <c r="J626" t="str">
        <v>Chicago</v>
      </c>
      <c r="K626" t="str">
        <v>Cook</v>
      </c>
      <c r="L626" t="str">
        <v>Greater Grand Crossing</v>
      </c>
      <c r="M626">
        <v>1</v>
      </c>
      <c r="N626">
        <v>0</v>
      </c>
      <c r="O626" t="b">
        <v>0</v>
      </c>
    </row>
    <row r="627" spans="1:15" ht="15.75" customHeight="1" x14ac:dyDescent="0.2">
      <c r="A627" t="str">
        <v>OFVP</v>
      </c>
      <c r="B627" t="str">
        <v xml:space="preserve">Violence Prevention </v>
      </c>
      <c r="C627">
        <v>0</v>
      </c>
      <c r="D627">
        <v>2774</v>
      </c>
      <c r="E627" t="str">
        <v>ACCLIVUS, INC.</v>
      </c>
      <c r="F627" s="38">
        <v>0</v>
      </c>
      <c r="G627" s="38">
        <v>45688</v>
      </c>
      <c r="H627" s="39">
        <v>459046</v>
      </c>
      <c r="I627">
        <v>2025</v>
      </c>
      <c r="J627" t="str">
        <v>Chicago</v>
      </c>
      <c r="K627" t="str">
        <v>Cook</v>
      </c>
      <c r="L627" t="str">
        <v>Washington Park</v>
      </c>
      <c r="M627">
        <v>1</v>
      </c>
      <c r="N627">
        <v>0</v>
      </c>
      <c r="O627" t="b">
        <v>0</v>
      </c>
    </row>
    <row r="628" spans="1:15" ht="15.75" customHeight="1" x14ac:dyDescent="0.2">
      <c r="A628" t="str">
        <v>OFVP</v>
      </c>
      <c r="B628" t="str">
        <v xml:space="preserve">Violence Prevention </v>
      </c>
      <c r="C628">
        <v>0</v>
      </c>
      <c r="D628">
        <v>2774</v>
      </c>
      <c r="E628" t="str">
        <v>ACCLIVUS, INC.</v>
      </c>
      <c r="F628" s="38">
        <v>0</v>
      </c>
      <c r="G628" s="38">
        <v>45688</v>
      </c>
      <c r="H628" s="39">
        <v>458441</v>
      </c>
      <c r="I628">
        <v>2025</v>
      </c>
      <c r="J628" t="str">
        <v>Chicago</v>
      </c>
      <c r="K628" t="str">
        <v>Cook</v>
      </c>
      <c r="L628" t="str">
        <v>West Pullman</v>
      </c>
      <c r="M628">
        <v>1</v>
      </c>
      <c r="N628">
        <v>0</v>
      </c>
      <c r="O628" t="b">
        <v>0</v>
      </c>
    </row>
    <row r="629" spans="1:15" ht="15.75" customHeight="1" x14ac:dyDescent="0.2">
      <c r="A629" t="str">
        <v>OFVP</v>
      </c>
      <c r="B629" t="str">
        <v xml:space="preserve">Violence Prevention </v>
      </c>
      <c r="C629">
        <v>0</v>
      </c>
      <c r="D629">
        <v>2774</v>
      </c>
      <c r="E629" t="str">
        <v>Advocate Northside Health Network</v>
      </c>
      <c r="F629" s="38">
        <v>0</v>
      </c>
      <c r="G629" s="38">
        <v>45838</v>
      </c>
      <c r="H629" s="39">
        <v>412880</v>
      </c>
      <c r="I629">
        <v>2025</v>
      </c>
      <c r="J629" t="str">
        <v>Chicago</v>
      </c>
      <c r="K629" t="str">
        <v>Cook</v>
      </c>
      <c r="L629" t="str">
        <v>Austin</v>
      </c>
      <c r="M629">
        <v>0</v>
      </c>
      <c r="N629">
        <v>0</v>
      </c>
      <c r="O629" t="b">
        <v>0</v>
      </c>
    </row>
    <row r="630" spans="1:15" ht="15.75" customHeight="1" x14ac:dyDescent="0.2">
      <c r="A630" t="str">
        <v>OFVP</v>
      </c>
      <c r="B630" t="str">
        <v xml:space="preserve">Violence Prevention </v>
      </c>
      <c r="C630">
        <v>0</v>
      </c>
      <c r="D630">
        <v>2774</v>
      </c>
      <c r="E630" t="str">
        <v>Advocate Northside Health Network</v>
      </c>
      <c r="F630" s="38">
        <v>0</v>
      </c>
      <c r="G630" s="38">
        <v>45688</v>
      </c>
      <c r="H630" s="39">
        <v>250407</v>
      </c>
      <c r="I630">
        <v>2025</v>
      </c>
      <c r="J630" t="str">
        <v>Chicago</v>
      </c>
      <c r="K630" t="str">
        <v>Cook</v>
      </c>
      <c r="L630" t="str">
        <v>North Lawndale</v>
      </c>
      <c r="M630">
        <v>0</v>
      </c>
      <c r="N630">
        <v>0</v>
      </c>
      <c r="O630" t="b">
        <v>0</v>
      </c>
    </row>
    <row r="631" spans="1:15" ht="15.75" customHeight="1" x14ac:dyDescent="0.2">
      <c r="A631" t="str">
        <v>OFVP</v>
      </c>
      <c r="B631" t="str">
        <v xml:space="preserve">Violence Prevention </v>
      </c>
      <c r="C631">
        <v>0</v>
      </c>
      <c r="D631">
        <v>2774</v>
      </c>
      <c r="E631" t="str">
        <v>Advocate Northside Health Network</v>
      </c>
      <c r="F631" s="38">
        <v>0</v>
      </c>
      <c r="G631" s="38">
        <v>45688</v>
      </c>
      <c r="H631" s="39">
        <v>250407</v>
      </c>
      <c r="I631">
        <v>2025</v>
      </c>
      <c r="J631" t="str">
        <v>Chicago</v>
      </c>
      <c r="K631" t="str">
        <v>Cook</v>
      </c>
      <c r="L631" t="str">
        <v>West Garfield Park</v>
      </c>
      <c r="M631">
        <v>0</v>
      </c>
      <c r="N631">
        <v>0</v>
      </c>
      <c r="O631" t="b">
        <v>0</v>
      </c>
    </row>
    <row r="632" spans="1:15" ht="15.75" customHeight="1" x14ac:dyDescent="0.2">
      <c r="A632" t="str">
        <v>OFVP</v>
      </c>
      <c r="B632" t="str">
        <v xml:space="preserve">Violence Prevention </v>
      </c>
      <c r="C632">
        <v>0</v>
      </c>
      <c r="D632">
        <v>2774</v>
      </c>
      <c r="E632" t="str">
        <v>ADVOCATES OF CHANGE</v>
      </c>
      <c r="F632" s="38">
        <v>0</v>
      </c>
      <c r="G632" s="38">
        <v>45688</v>
      </c>
      <c r="H632" s="39">
        <v>231490</v>
      </c>
      <c r="I632">
        <v>2025</v>
      </c>
      <c r="J632" t="str">
        <v>Chicago</v>
      </c>
      <c r="K632" t="str">
        <v>Cook</v>
      </c>
      <c r="L632" t="str">
        <v>Riverdale</v>
      </c>
      <c r="M632">
        <v>0</v>
      </c>
      <c r="N632">
        <v>0</v>
      </c>
      <c r="O632" t="b">
        <v>0</v>
      </c>
    </row>
    <row r="633" spans="1:15" ht="15.75" customHeight="1" x14ac:dyDescent="0.2">
      <c r="A633" t="str">
        <v>OFVP</v>
      </c>
      <c r="B633" t="str">
        <v xml:space="preserve">Violence Prevention </v>
      </c>
      <c r="C633">
        <v>0</v>
      </c>
      <c r="D633">
        <v>2774</v>
      </c>
      <c r="E633" t="str">
        <v>Alliance of Local Service Organizations (ALSO)</v>
      </c>
      <c r="F633" s="38">
        <v>0</v>
      </c>
      <c r="G633" s="38">
        <v>45688</v>
      </c>
      <c r="H633" s="39">
        <v>232198</v>
      </c>
      <c r="I633">
        <v>2025</v>
      </c>
      <c r="J633" t="str">
        <v>Chicago</v>
      </c>
      <c r="K633" t="str">
        <v>Cook</v>
      </c>
      <c r="L633" t="str">
        <v>Humboldt Park</v>
      </c>
      <c r="M633">
        <v>1</v>
      </c>
      <c r="N633">
        <v>0</v>
      </c>
      <c r="O633" t="b">
        <v>1</v>
      </c>
    </row>
    <row r="634" spans="1:15" ht="15.75" customHeight="1" x14ac:dyDescent="0.2">
      <c r="A634" t="str">
        <v>OFVP</v>
      </c>
      <c r="B634" t="str">
        <v xml:space="preserve">Violence Prevention </v>
      </c>
      <c r="C634">
        <v>0</v>
      </c>
      <c r="D634">
        <v>2774</v>
      </c>
      <c r="E634" t="str">
        <v>Alliance of Local Service Organizations (ALSO)</v>
      </c>
      <c r="F634" s="38">
        <v>0</v>
      </c>
      <c r="G634" s="38">
        <v>45688</v>
      </c>
      <c r="H634" s="39">
        <v>151573</v>
      </c>
      <c r="I634">
        <v>2025</v>
      </c>
      <c r="J634" t="str">
        <v>Chicago</v>
      </c>
      <c r="K634" t="str">
        <v>Cook</v>
      </c>
      <c r="L634" t="str">
        <v>Northside Cluster</v>
      </c>
      <c r="M634">
        <v>1</v>
      </c>
      <c r="N634">
        <v>0</v>
      </c>
      <c r="O634" t="b">
        <v>1</v>
      </c>
    </row>
    <row r="635" spans="1:15" ht="15.75" customHeight="1" x14ac:dyDescent="0.2">
      <c r="A635" t="str">
        <v>OFVP</v>
      </c>
      <c r="B635" t="str">
        <v xml:space="preserve">Violence Prevention </v>
      </c>
      <c r="C635">
        <v>0</v>
      </c>
      <c r="D635">
        <v>2774</v>
      </c>
      <c r="E635" t="str">
        <v>Black Expo Community Development dba Contractor Advisors Business Development</v>
      </c>
      <c r="F635" s="38">
        <v>0</v>
      </c>
      <c r="G635" s="38">
        <v>45688</v>
      </c>
      <c r="H635" s="39">
        <v>129901</v>
      </c>
      <c r="I635">
        <v>2025</v>
      </c>
      <c r="J635" t="str">
        <v>Chicago</v>
      </c>
      <c r="K635" t="str">
        <v>Cook</v>
      </c>
      <c r="L635" t="str">
        <v xml:space="preserve">Auburn Gresham </v>
      </c>
      <c r="M635">
        <v>0</v>
      </c>
      <c r="N635">
        <v>0</v>
      </c>
      <c r="O635" t="b">
        <v>0</v>
      </c>
    </row>
    <row r="636" spans="1:15" ht="15.75" customHeight="1" x14ac:dyDescent="0.2">
      <c r="A636" t="str">
        <v>OFVP</v>
      </c>
      <c r="B636" t="str">
        <v xml:space="preserve">Violence Prevention </v>
      </c>
      <c r="C636">
        <v>0</v>
      </c>
      <c r="D636">
        <v>2774</v>
      </c>
      <c r="E636" t="str">
        <v>Black Expo Community Development dba Contractor Advisors Business Development</v>
      </c>
      <c r="F636" s="38">
        <v>0</v>
      </c>
      <c r="G636" s="38">
        <v>45688</v>
      </c>
      <c r="H636" s="39">
        <v>126268</v>
      </c>
      <c r="I636">
        <v>2025</v>
      </c>
      <c r="J636" t="str">
        <v>Chicago</v>
      </c>
      <c r="K636" t="str">
        <v>Cook</v>
      </c>
      <c r="L636" t="str">
        <v>Chatham</v>
      </c>
      <c r="M636">
        <v>0</v>
      </c>
      <c r="N636">
        <v>0</v>
      </c>
      <c r="O636" t="b">
        <v>0</v>
      </c>
    </row>
    <row r="637" spans="1:15" ht="15.75" customHeight="1" x14ac:dyDescent="0.2">
      <c r="A637" t="str">
        <v>OFVP</v>
      </c>
      <c r="B637" t="str">
        <v xml:space="preserve">Violence Prevention </v>
      </c>
      <c r="C637">
        <v>0</v>
      </c>
      <c r="D637">
        <v>2774</v>
      </c>
      <c r="E637" t="str">
        <v>Breakthrough Urban Ministries</v>
      </c>
      <c r="F637" s="38">
        <v>0</v>
      </c>
      <c r="G637" s="38">
        <v>45688</v>
      </c>
      <c r="H637" s="39">
        <v>270898</v>
      </c>
      <c r="I637">
        <v>2025</v>
      </c>
      <c r="J637" t="str">
        <v>Chicago</v>
      </c>
      <c r="K637" t="str">
        <v>Cook</v>
      </c>
      <c r="L637" t="str">
        <v>East Garfield Park</v>
      </c>
      <c r="M637">
        <v>1</v>
      </c>
      <c r="N637">
        <v>0</v>
      </c>
      <c r="O637" t="b">
        <v>1</v>
      </c>
    </row>
    <row r="638" spans="1:15" ht="15.75" customHeight="1" x14ac:dyDescent="0.2">
      <c r="A638" t="str">
        <v>OFVP</v>
      </c>
      <c r="B638" t="str">
        <v xml:space="preserve">Violence Prevention </v>
      </c>
      <c r="C638">
        <v>0</v>
      </c>
      <c r="D638">
        <v>2774</v>
      </c>
      <c r="E638" t="str">
        <v>BUILD Inc.</v>
      </c>
      <c r="F638" s="38">
        <v>0</v>
      </c>
      <c r="G638" s="38">
        <v>45688</v>
      </c>
      <c r="H638" s="39">
        <v>223100</v>
      </c>
      <c r="I638">
        <v>2025</v>
      </c>
      <c r="J638" t="str">
        <v>Chicago</v>
      </c>
      <c r="K638" t="str">
        <v>Cook</v>
      </c>
      <c r="L638" t="str">
        <v>Austin</v>
      </c>
      <c r="M638">
        <v>1</v>
      </c>
      <c r="N638">
        <v>0</v>
      </c>
      <c r="O638" t="b">
        <v>0</v>
      </c>
    </row>
    <row r="639" spans="1:15" ht="15.75" customHeight="1" x14ac:dyDescent="0.2">
      <c r="A639" t="str">
        <v>OFVP</v>
      </c>
      <c r="B639" t="str">
        <v xml:space="preserve">Violence Prevention </v>
      </c>
      <c r="C639">
        <v>0</v>
      </c>
      <c r="D639">
        <v>2774</v>
      </c>
      <c r="E639" t="str">
        <v>BUILD Inc.</v>
      </c>
      <c r="F639" s="38">
        <v>0</v>
      </c>
      <c r="G639" s="38">
        <v>45688</v>
      </c>
      <c r="H639" s="39">
        <v>218731</v>
      </c>
      <c r="I639">
        <v>2025</v>
      </c>
      <c r="J639" t="str">
        <v>Chicago</v>
      </c>
      <c r="K639" t="str">
        <v>Cook</v>
      </c>
      <c r="L639" t="str">
        <v>Humboldt Park</v>
      </c>
      <c r="M639">
        <v>1</v>
      </c>
      <c r="N639">
        <v>0</v>
      </c>
      <c r="O639" t="b">
        <v>0</v>
      </c>
    </row>
    <row r="640" spans="1:15" ht="15.75" customHeight="1" x14ac:dyDescent="0.2">
      <c r="A640" t="str">
        <v>OFVP</v>
      </c>
      <c r="B640" t="str">
        <v xml:space="preserve">Violence Prevention </v>
      </c>
      <c r="C640">
        <v>0</v>
      </c>
      <c r="D640">
        <v>2774</v>
      </c>
      <c r="E640" t="str">
        <v>BUILD Inc.</v>
      </c>
      <c r="F640" s="38">
        <v>0</v>
      </c>
      <c r="G640" s="38">
        <v>45688</v>
      </c>
      <c r="H640" s="39">
        <v>245199</v>
      </c>
      <c r="I640">
        <v>2025</v>
      </c>
      <c r="J640" t="str">
        <v>Chicago</v>
      </c>
      <c r="K640" t="str">
        <v>Cook</v>
      </c>
      <c r="L640" t="str">
        <v>Northside Cluster</v>
      </c>
      <c r="M640">
        <v>1</v>
      </c>
      <c r="N640">
        <v>0</v>
      </c>
      <c r="O640" t="b">
        <v>0</v>
      </c>
    </row>
    <row r="641" spans="1:15" ht="15.75" customHeight="1" x14ac:dyDescent="0.2">
      <c r="A641" t="str">
        <v>OFVP</v>
      </c>
      <c r="B641" t="str">
        <v xml:space="preserve">Violence Prevention </v>
      </c>
      <c r="C641">
        <v>0</v>
      </c>
      <c r="D641">
        <v>2774</v>
      </c>
      <c r="E641" t="str">
        <v>CHICAGO CULTURAL PERFORMING ARTS</v>
      </c>
      <c r="F641" s="38">
        <v>0</v>
      </c>
      <c r="G641" s="38">
        <v>45688</v>
      </c>
      <c r="H641" s="39">
        <v>106647</v>
      </c>
      <c r="I641">
        <v>2025</v>
      </c>
      <c r="J641" t="str">
        <v>Chicago</v>
      </c>
      <c r="K641" t="str">
        <v>Cook</v>
      </c>
      <c r="L641" t="str">
        <v>West Garfield Park</v>
      </c>
      <c r="M641">
        <v>0</v>
      </c>
      <c r="N641">
        <v>0</v>
      </c>
      <c r="O641" t="b">
        <v>0</v>
      </c>
    </row>
    <row r="642" spans="1:15" ht="15.75" customHeight="1" x14ac:dyDescent="0.2">
      <c r="A642" t="str">
        <v>OFVP</v>
      </c>
      <c r="B642" t="str">
        <v xml:space="preserve">Violence Prevention </v>
      </c>
      <c r="C642">
        <v>0</v>
      </c>
      <c r="D642">
        <v>2774</v>
      </c>
      <c r="E642" t="str">
        <v>Claretian Associates, Inc.</v>
      </c>
      <c r="F642" s="38">
        <v>0</v>
      </c>
      <c r="G642" s="38">
        <v>45688</v>
      </c>
      <c r="H642" s="39">
        <v>162657</v>
      </c>
      <c r="I642">
        <v>2025</v>
      </c>
      <c r="J642" t="str">
        <v>Chicago</v>
      </c>
      <c r="K642" t="str">
        <v>Cook</v>
      </c>
      <c r="L642" t="str">
        <v>South Chicago</v>
      </c>
      <c r="M642">
        <v>1</v>
      </c>
      <c r="N642">
        <v>0</v>
      </c>
      <c r="O642" t="b">
        <v>1</v>
      </c>
    </row>
    <row r="643" spans="1:15" ht="15.75" customHeight="1" x14ac:dyDescent="0.2">
      <c r="A643" t="str">
        <v>OFVP</v>
      </c>
      <c r="B643" t="str">
        <v xml:space="preserve">Violence Prevention </v>
      </c>
      <c r="C643">
        <v>0</v>
      </c>
      <c r="D643">
        <v>2774</v>
      </c>
      <c r="E643" t="str">
        <v>Englewood First Responders</v>
      </c>
      <c r="F643" s="38">
        <v>0</v>
      </c>
      <c r="G643" s="38">
        <v>0</v>
      </c>
      <c r="H643" s="39">
        <v>192264</v>
      </c>
      <c r="I643">
        <v>2025</v>
      </c>
      <c r="J643" t="str">
        <v>Chicago</v>
      </c>
      <c r="K643" t="str">
        <v>Cook</v>
      </c>
      <c r="L643" t="str">
        <v>Englewood</v>
      </c>
      <c r="M643">
        <v>1</v>
      </c>
      <c r="N643">
        <v>0</v>
      </c>
      <c r="O643" t="b">
        <v>0</v>
      </c>
    </row>
    <row r="644" spans="1:15" ht="15.75" customHeight="1" x14ac:dyDescent="0.2">
      <c r="A644" t="str">
        <v>OFVP</v>
      </c>
      <c r="B644" t="str">
        <v xml:space="preserve">Violence Prevention </v>
      </c>
      <c r="C644">
        <v>0</v>
      </c>
      <c r="D644">
        <v>2774</v>
      </c>
      <c r="E644" t="str">
        <v>ENLACE CHICAGO</v>
      </c>
      <c r="F644" s="38">
        <v>0</v>
      </c>
      <c r="G644" s="38">
        <v>45688</v>
      </c>
      <c r="H644" s="39">
        <v>139315</v>
      </c>
      <c r="I644">
        <v>2025</v>
      </c>
      <c r="J644" t="str">
        <v>Chicago</v>
      </c>
      <c r="K644" t="str">
        <v>Cook</v>
      </c>
      <c r="L644" t="str">
        <v>South Lawndale</v>
      </c>
      <c r="M644">
        <v>1</v>
      </c>
      <c r="N644">
        <v>0</v>
      </c>
      <c r="O644" t="b">
        <v>1</v>
      </c>
    </row>
    <row r="645" spans="1:15" ht="15.75" customHeight="1" x14ac:dyDescent="0.2">
      <c r="A645" t="str">
        <v>OFVP</v>
      </c>
      <c r="B645" t="str">
        <v xml:space="preserve">Violence Prevention </v>
      </c>
      <c r="C645">
        <v>0</v>
      </c>
      <c r="D645">
        <v>2774</v>
      </c>
      <c r="E645" t="str">
        <v>Envision Community Services</v>
      </c>
      <c r="F645" s="38">
        <v>0</v>
      </c>
      <c r="G645" s="38">
        <v>45688</v>
      </c>
      <c r="H645" s="39">
        <v>135448</v>
      </c>
      <c r="I645">
        <v>2025</v>
      </c>
      <c r="J645" t="str">
        <v>Chicago</v>
      </c>
      <c r="K645" t="str">
        <v>Cook</v>
      </c>
      <c r="L645" t="str">
        <v>Southwest Side Cluster</v>
      </c>
      <c r="M645">
        <v>0</v>
      </c>
      <c r="N645">
        <v>0</v>
      </c>
      <c r="O645" t="b">
        <v>0</v>
      </c>
    </row>
    <row r="646" spans="1:15" ht="15.75" customHeight="1" x14ac:dyDescent="0.2">
      <c r="A646" t="str">
        <v>OFVP</v>
      </c>
      <c r="B646" t="str">
        <v xml:space="preserve">Violence Prevention </v>
      </c>
      <c r="C646">
        <v>0</v>
      </c>
      <c r="D646">
        <v>2774</v>
      </c>
      <c r="E646" t="str">
        <v>Fierce Women of Faith, Inc.</v>
      </c>
      <c r="F646" s="38">
        <v>0</v>
      </c>
      <c r="G646" s="38">
        <v>45184</v>
      </c>
      <c r="H646" s="39">
        <v>0</v>
      </c>
      <c r="I646">
        <v>2025</v>
      </c>
      <c r="J646" t="str">
        <v>Chicago</v>
      </c>
      <c r="K646" t="str">
        <v>Cook</v>
      </c>
      <c r="L646" t="str">
        <v>Englewood</v>
      </c>
      <c r="M646">
        <v>0</v>
      </c>
      <c r="N646">
        <v>0</v>
      </c>
      <c r="O646" t="b">
        <v>0</v>
      </c>
    </row>
    <row r="647" spans="1:15" ht="15.75" customHeight="1" x14ac:dyDescent="0.2">
      <c r="A647" t="str">
        <v>OFVP</v>
      </c>
      <c r="B647" t="str">
        <v xml:space="preserve">Violence Prevention </v>
      </c>
      <c r="C647">
        <v>0</v>
      </c>
      <c r="D647">
        <v>2774</v>
      </c>
      <c r="E647" t="str">
        <v>Focus Fairies Mentoring</v>
      </c>
      <c r="F647" s="38">
        <v>0</v>
      </c>
      <c r="G647" s="38">
        <v>45688</v>
      </c>
      <c r="H647" s="39">
        <v>193907</v>
      </c>
      <c r="I647">
        <v>2025</v>
      </c>
      <c r="J647" t="str">
        <v>Chicago</v>
      </c>
      <c r="K647" t="str">
        <v>Cook</v>
      </c>
      <c r="L647" t="str">
        <v>North Lawndale</v>
      </c>
      <c r="M647">
        <v>0</v>
      </c>
      <c r="N647">
        <v>0</v>
      </c>
      <c r="O647" t="b">
        <v>0</v>
      </c>
    </row>
    <row r="648" spans="1:15" ht="15.75" customHeight="1" x14ac:dyDescent="0.2">
      <c r="A648" t="str">
        <v>OFVP</v>
      </c>
      <c r="B648" t="str">
        <v xml:space="preserve">Violence Prevention </v>
      </c>
      <c r="C648">
        <v>0</v>
      </c>
      <c r="D648">
        <v>2774</v>
      </c>
      <c r="E648" t="str">
        <v>Friendly Temple Church of God in Christ</v>
      </c>
      <c r="F648" s="38">
        <v>0</v>
      </c>
      <c r="G648" s="38">
        <v>45688</v>
      </c>
      <c r="H648" s="39">
        <v>161225</v>
      </c>
      <c r="I648">
        <v>2025</v>
      </c>
      <c r="J648" t="str">
        <v>Chicago</v>
      </c>
      <c r="K648" t="str">
        <v>Cook</v>
      </c>
      <c r="L648" t="str">
        <v>Chatham</v>
      </c>
      <c r="M648">
        <v>0</v>
      </c>
      <c r="N648">
        <v>0</v>
      </c>
      <c r="O648" t="b">
        <v>0</v>
      </c>
    </row>
    <row r="649" spans="1:15" ht="15.75" customHeight="1" x14ac:dyDescent="0.2">
      <c r="A649" t="str">
        <v>OFVP</v>
      </c>
      <c r="B649" t="str">
        <v xml:space="preserve">Violence Prevention </v>
      </c>
      <c r="C649">
        <v>0</v>
      </c>
      <c r="D649">
        <v>2774</v>
      </c>
      <c r="E649" t="str">
        <v>HOPE OPPORTUNITY PURPOSE</v>
      </c>
      <c r="F649" s="38">
        <v>0</v>
      </c>
      <c r="G649" s="38">
        <v>45838</v>
      </c>
      <c r="H649" s="39">
        <v>563504</v>
      </c>
      <c r="I649">
        <v>2025</v>
      </c>
      <c r="J649" t="str">
        <v>Chicago</v>
      </c>
      <c r="K649" t="str">
        <v>Cook</v>
      </c>
      <c r="L649" t="str">
        <v>New City</v>
      </c>
      <c r="M649">
        <v>0</v>
      </c>
      <c r="N649">
        <v>0</v>
      </c>
      <c r="O649" t="b">
        <v>0</v>
      </c>
    </row>
    <row r="650" spans="1:15" ht="15.75" customHeight="1" x14ac:dyDescent="0.2">
      <c r="A650" t="str">
        <v>OFVP</v>
      </c>
      <c r="B650" t="str">
        <v xml:space="preserve">Violence Prevention </v>
      </c>
      <c r="C650">
        <v>0</v>
      </c>
      <c r="D650">
        <v>2774</v>
      </c>
      <c r="E650" t="str">
        <v>HOPE OPPORTUNITY PURPOSE</v>
      </c>
      <c r="F650" s="38">
        <v>0</v>
      </c>
      <c r="G650" s="38">
        <v>45688</v>
      </c>
      <c r="H650" s="39">
        <v>615396</v>
      </c>
      <c r="I650">
        <v>2025</v>
      </c>
      <c r="J650" t="str">
        <v>Chicago</v>
      </c>
      <c r="K650" t="str">
        <v>Cook</v>
      </c>
      <c r="L650" t="str">
        <v>South Lawndale</v>
      </c>
      <c r="M650">
        <v>0</v>
      </c>
      <c r="N650">
        <v>0</v>
      </c>
      <c r="O650" t="b">
        <v>0</v>
      </c>
    </row>
    <row r="651" spans="1:15" ht="15.75" customHeight="1" x14ac:dyDescent="0.2">
      <c r="A651" t="str">
        <v>OFVP</v>
      </c>
      <c r="B651" t="str">
        <v xml:space="preserve">Violence Prevention </v>
      </c>
      <c r="C651">
        <v>0</v>
      </c>
      <c r="D651">
        <v>2774</v>
      </c>
      <c r="E651" t="str">
        <v>HOPE OPPORTUNITY PURPOSE</v>
      </c>
      <c r="F651" s="38">
        <v>0</v>
      </c>
      <c r="G651" s="38">
        <v>45688</v>
      </c>
      <c r="H651" s="39">
        <v>135448</v>
      </c>
      <c r="I651">
        <v>2025</v>
      </c>
      <c r="J651" t="str">
        <v>Chicago</v>
      </c>
      <c r="K651" t="str">
        <v>Cook</v>
      </c>
      <c r="L651" t="str">
        <v>Southwest Side Cluster</v>
      </c>
      <c r="M651">
        <v>0</v>
      </c>
      <c r="N651">
        <v>0</v>
      </c>
      <c r="O651" t="b">
        <v>0</v>
      </c>
    </row>
    <row r="652" spans="1:15" ht="15.75" customHeight="1" x14ac:dyDescent="0.2">
      <c r="A652" t="str">
        <v>OFVP</v>
      </c>
      <c r="B652" t="str">
        <v xml:space="preserve">Violence Prevention </v>
      </c>
      <c r="C652">
        <v>0</v>
      </c>
      <c r="D652">
        <v>2774</v>
      </c>
      <c r="E652" t="str">
        <v>I &amp; F Incorporated, NFP</v>
      </c>
      <c r="F652" s="38">
        <v>0</v>
      </c>
      <c r="G652" s="38">
        <v>0</v>
      </c>
      <c r="H652" s="39">
        <v>348252</v>
      </c>
      <c r="I652">
        <v>2025</v>
      </c>
      <c r="J652" t="str">
        <v>Chicago</v>
      </c>
      <c r="K652" t="str">
        <v>Cook</v>
      </c>
      <c r="L652" t="str">
        <v>Englewood</v>
      </c>
      <c r="M652">
        <v>0</v>
      </c>
      <c r="N652">
        <v>0</v>
      </c>
      <c r="O652" t="b">
        <v>0</v>
      </c>
    </row>
    <row r="653" spans="1:15" ht="15.75" customHeight="1" x14ac:dyDescent="0.2">
      <c r="A653" t="str">
        <v>OFVP</v>
      </c>
      <c r="B653" t="str">
        <v xml:space="preserve">Violence Prevention </v>
      </c>
      <c r="C653">
        <v>0</v>
      </c>
      <c r="D653">
        <v>2774</v>
      </c>
      <c r="E653" t="str">
        <v>I &amp; F Incorporated, NFP</v>
      </c>
      <c r="F653" s="38">
        <v>0</v>
      </c>
      <c r="G653" s="38">
        <v>45688</v>
      </c>
      <c r="H653" s="39">
        <v>135354</v>
      </c>
      <c r="I653">
        <v>2025</v>
      </c>
      <c r="J653" t="str">
        <v>Chicago</v>
      </c>
      <c r="K653" t="str">
        <v>Cook</v>
      </c>
      <c r="L653" t="str">
        <v>Greater Grand Crossing</v>
      </c>
      <c r="M653">
        <v>0</v>
      </c>
      <c r="N653">
        <v>0</v>
      </c>
      <c r="O653" t="b">
        <v>0</v>
      </c>
    </row>
    <row r="654" spans="1:15" ht="15.75" customHeight="1" x14ac:dyDescent="0.2">
      <c r="A654" t="str">
        <v>OFVP</v>
      </c>
      <c r="B654" t="str">
        <v xml:space="preserve">Violence Prevention </v>
      </c>
      <c r="C654">
        <v>0</v>
      </c>
      <c r="D654">
        <v>2774</v>
      </c>
      <c r="E654" t="str">
        <v>I &amp; F Incorporated, NFP</v>
      </c>
      <c r="F654" s="38">
        <v>0</v>
      </c>
      <c r="G654" s="38">
        <v>45688</v>
      </c>
      <c r="H654" s="39">
        <v>227595</v>
      </c>
      <c r="I654">
        <v>2025</v>
      </c>
      <c r="J654" t="str">
        <v>Chicago</v>
      </c>
      <c r="K654" t="str">
        <v>Cook</v>
      </c>
      <c r="L654" t="str">
        <v>West Englewood</v>
      </c>
      <c r="M654">
        <v>0</v>
      </c>
      <c r="N654">
        <v>0</v>
      </c>
      <c r="O654" t="b">
        <v>0</v>
      </c>
    </row>
    <row r="655" spans="1:15" ht="15.75" customHeight="1" x14ac:dyDescent="0.2">
      <c r="A655" t="str">
        <v>OFVP</v>
      </c>
      <c r="B655" t="str">
        <v xml:space="preserve">Violence Prevention </v>
      </c>
      <c r="C655">
        <v>0</v>
      </c>
      <c r="D655">
        <v>2774</v>
      </c>
      <c r="E655" t="str">
        <v>Institute for Nonviolence Chicago (INVC)</v>
      </c>
      <c r="F655" s="38">
        <v>0</v>
      </c>
      <c r="G655" s="38">
        <v>45688</v>
      </c>
      <c r="H655" s="39">
        <v>277569</v>
      </c>
      <c r="I655">
        <v>2025</v>
      </c>
      <c r="J655" t="str">
        <v>Chicago</v>
      </c>
      <c r="K655" t="str">
        <v>Cook</v>
      </c>
      <c r="L655" t="str">
        <v>Austin</v>
      </c>
      <c r="M655">
        <v>1</v>
      </c>
      <c r="N655">
        <v>0</v>
      </c>
      <c r="O655" t="b">
        <v>1</v>
      </c>
    </row>
    <row r="656" spans="1:15" ht="15.75" customHeight="1" x14ac:dyDescent="0.2">
      <c r="A656" t="str">
        <v>OFVP</v>
      </c>
      <c r="B656" t="str">
        <v xml:space="preserve">Violence Prevention </v>
      </c>
      <c r="C656">
        <v>0</v>
      </c>
      <c r="D656">
        <v>2774</v>
      </c>
      <c r="E656" t="str">
        <v>Institute for Nonviolence Chicago (INVC)</v>
      </c>
      <c r="F656" s="38">
        <v>0</v>
      </c>
      <c r="G656" s="38">
        <v>45688</v>
      </c>
      <c r="H656" s="39">
        <v>215925</v>
      </c>
      <c r="I656">
        <v>2025</v>
      </c>
      <c r="J656" t="str">
        <v>Chicago</v>
      </c>
      <c r="K656" t="str">
        <v>Cook</v>
      </c>
      <c r="L656" t="str">
        <v>New City</v>
      </c>
      <c r="M656">
        <v>1</v>
      </c>
      <c r="N656">
        <v>0</v>
      </c>
      <c r="O656" t="b">
        <v>1</v>
      </c>
    </row>
    <row r="657" spans="1:15" ht="15.75" customHeight="1" x14ac:dyDescent="0.2">
      <c r="A657" t="str">
        <v>OFVP</v>
      </c>
      <c r="B657" t="str">
        <v xml:space="preserve">Violence Prevention </v>
      </c>
      <c r="C657">
        <v>0</v>
      </c>
      <c r="D657">
        <v>2774</v>
      </c>
      <c r="E657" t="str">
        <v>Institute for Nonviolence Chicago (INVC)</v>
      </c>
      <c r="F657" s="38">
        <v>0</v>
      </c>
      <c r="G657" s="38">
        <v>45688</v>
      </c>
      <c r="H657" s="39">
        <v>303728</v>
      </c>
      <c r="I657">
        <v>2025</v>
      </c>
      <c r="J657" t="str">
        <v>Chicago</v>
      </c>
      <c r="K657" t="str">
        <v>Cook</v>
      </c>
      <c r="L657" t="str">
        <v>West Garfield Park</v>
      </c>
      <c r="M657">
        <v>1</v>
      </c>
      <c r="N657">
        <v>0</v>
      </c>
      <c r="O657" t="b">
        <v>1</v>
      </c>
    </row>
    <row r="658" spans="1:15" ht="15.75" customHeight="1" x14ac:dyDescent="0.2">
      <c r="A658" t="str">
        <v>OFVP</v>
      </c>
      <c r="B658" t="str">
        <v xml:space="preserve">Violence Prevention </v>
      </c>
      <c r="C658">
        <v>0</v>
      </c>
      <c r="D658">
        <v>2774</v>
      </c>
      <c r="E658" t="str">
        <v>Korrecting Our Own Lives</v>
      </c>
      <c r="F658" s="38">
        <v>0</v>
      </c>
      <c r="G658" s="38">
        <v>45688</v>
      </c>
      <c r="H658" s="39">
        <v>220940</v>
      </c>
      <c r="I658">
        <v>2025</v>
      </c>
      <c r="J658" t="str">
        <v>Chicago</v>
      </c>
      <c r="K658" t="str">
        <v>Cook</v>
      </c>
      <c r="L658" t="str">
        <v>East Garfield Park</v>
      </c>
      <c r="M658">
        <v>0</v>
      </c>
      <c r="N658">
        <v>0</v>
      </c>
      <c r="O658" t="b">
        <v>0</v>
      </c>
    </row>
    <row r="659" spans="1:15" ht="15.75" customHeight="1" x14ac:dyDescent="0.2">
      <c r="A659" t="str">
        <v>OFVP</v>
      </c>
      <c r="B659" t="str">
        <v xml:space="preserve">Violence Prevention </v>
      </c>
      <c r="C659">
        <v>0</v>
      </c>
      <c r="D659">
        <v>2774</v>
      </c>
      <c r="E659" t="str">
        <v>Korrecting Our Own Lives</v>
      </c>
      <c r="F659" s="38">
        <v>0</v>
      </c>
      <c r="G659" s="38">
        <v>45688</v>
      </c>
      <c r="H659" s="39">
        <v>222740</v>
      </c>
      <c r="I659">
        <v>2025</v>
      </c>
      <c r="J659" t="str">
        <v>Chicago</v>
      </c>
      <c r="K659" t="str">
        <v>Cook</v>
      </c>
      <c r="L659" t="str">
        <v>West Garfield Park</v>
      </c>
      <c r="M659">
        <v>0</v>
      </c>
      <c r="N659">
        <v>0</v>
      </c>
      <c r="O659" t="b">
        <v>0</v>
      </c>
    </row>
    <row r="660" spans="1:15" ht="15.75" customHeight="1" x14ac:dyDescent="0.2">
      <c r="A660" t="str">
        <v>OFVP</v>
      </c>
      <c r="B660" t="str">
        <v xml:space="preserve">Violence Prevention </v>
      </c>
      <c r="C660">
        <v>0</v>
      </c>
      <c r="D660">
        <v>2774</v>
      </c>
      <c r="E660" t="str">
        <v>LAWNDALE CHRISTIAN LEGAL CENTER</v>
      </c>
      <c r="F660" s="38">
        <v>0</v>
      </c>
      <c r="G660" s="38">
        <v>45688</v>
      </c>
      <c r="H660" s="39">
        <v>231855</v>
      </c>
      <c r="I660">
        <v>2025</v>
      </c>
      <c r="J660" t="str">
        <v>Chicago</v>
      </c>
      <c r="K660" t="str">
        <v>Cook</v>
      </c>
      <c r="L660" t="str">
        <v>North Lawndale</v>
      </c>
      <c r="M660">
        <v>0</v>
      </c>
      <c r="N660">
        <v>0</v>
      </c>
      <c r="O660" t="b">
        <v>0</v>
      </c>
    </row>
    <row r="661" spans="1:15" ht="15.75" customHeight="1" x14ac:dyDescent="0.2">
      <c r="A661" t="str">
        <v>OFVP</v>
      </c>
      <c r="B661" t="str">
        <v xml:space="preserve">Violence Prevention </v>
      </c>
      <c r="C661">
        <v>0</v>
      </c>
      <c r="D661">
        <v>2774</v>
      </c>
      <c r="E661" t="str">
        <v>Life Impacters Foundation</v>
      </c>
      <c r="F661" s="38">
        <v>0</v>
      </c>
      <c r="G661" s="38">
        <v>45688</v>
      </c>
      <c r="H661" s="39">
        <v>135448</v>
      </c>
      <c r="I661">
        <v>2025</v>
      </c>
      <c r="J661" t="str">
        <v>Chicago</v>
      </c>
      <c r="K661" t="str">
        <v>Cook</v>
      </c>
      <c r="L661" t="str">
        <v>Northside Cluster</v>
      </c>
      <c r="M661">
        <v>0</v>
      </c>
      <c r="N661">
        <v>0</v>
      </c>
      <c r="O661" t="b">
        <v>0</v>
      </c>
    </row>
    <row r="662" spans="1:15" ht="15.75" customHeight="1" x14ac:dyDescent="0.2">
      <c r="A662" t="str">
        <v>OFVP</v>
      </c>
      <c r="B662" t="str">
        <v xml:space="preserve">Violence Prevention </v>
      </c>
      <c r="C662">
        <v>0</v>
      </c>
      <c r="D662">
        <v>2774</v>
      </c>
      <c r="E662" t="str">
        <v>Major Adams Community Committee</v>
      </c>
      <c r="F662" s="38">
        <v>0</v>
      </c>
      <c r="G662" s="38">
        <v>45688</v>
      </c>
      <c r="H662" s="39">
        <v>179469</v>
      </c>
      <c r="I662">
        <v>2025</v>
      </c>
      <c r="J662" t="str">
        <v>Chicago</v>
      </c>
      <c r="K662" t="str">
        <v>Cook</v>
      </c>
      <c r="L662" t="str">
        <v>East Garfield Park</v>
      </c>
      <c r="M662">
        <v>0</v>
      </c>
      <c r="N662">
        <v>0</v>
      </c>
      <c r="O662" t="b">
        <v>0</v>
      </c>
    </row>
    <row r="663" spans="1:15" ht="15.75" customHeight="1" x14ac:dyDescent="0.2">
      <c r="A663" t="str">
        <v>OFVP</v>
      </c>
      <c r="B663" t="str">
        <v xml:space="preserve">Violence Prevention </v>
      </c>
      <c r="C663">
        <v>0</v>
      </c>
      <c r="D663">
        <v>2774</v>
      </c>
      <c r="E663" t="str">
        <v>National Youth Advocate Program, Inc.</v>
      </c>
      <c r="F663" s="38">
        <v>0</v>
      </c>
      <c r="G663" s="38">
        <v>45688</v>
      </c>
      <c r="H663" s="39">
        <v>264010</v>
      </c>
      <c r="I663">
        <v>2025</v>
      </c>
      <c r="J663" t="str">
        <v>Chicago</v>
      </c>
      <c r="K663" t="str">
        <v>Cook</v>
      </c>
      <c r="L663" t="str">
        <v xml:space="preserve">Auburn Gresham </v>
      </c>
      <c r="M663">
        <v>0</v>
      </c>
      <c r="N663">
        <v>0</v>
      </c>
      <c r="O663" t="b">
        <v>0</v>
      </c>
    </row>
    <row r="664" spans="1:15" ht="15.75" customHeight="1" x14ac:dyDescent="0.2">
      <c r="A664" t="str">
        <v>OFVP</v>
      </c>
      <c r="B664" t="str">
        <v xml:space="preserve">Violence Prevention </v>
      </c>
      <c r="C664">
        <v>0</v>
      </c>
      <c r="D664">
        <v>2774</v>
      </c>
      <c r="E664" t="str">
        <v>National Youth Advocate Program, Inc.</v>
      </c>
      <c r="F664" s="38">
        <v>0</v>
      </c>
      <c r="G664" s="38">
        <v>45688</v>
      </c>
      <c r="H664" s="39">
        <v>317991</v>
      </c>
      <c r="I664">
        <v>2025</v>
      </c>
      <c r="J664" t="str">
        <v>Chicago</v>
      </c>
      <c r="K664" t="str">
        <v>Cook</v>
      </c>
      <c r="L664" t="str">
        <v>Chatham</v>
      </c>
      <c r="M664">
        <v>0</v>
      </c>
      <c r="N664">
        <v>0</v>
      </c>
      <c r="O664" t="b">
        <v>0</v>
      </c>
    </row>
    <row r="665" spans="1:15" ht="15.75" customHeight="1" x14ac:dyDescent="0.2">
      <c r="A665" t="str">
        <v>OFVP</v>
      </c>
      <c r="B665" t="str">
        <v xml:space="preserve">Violence Prevention </v>
      </c>
      <c r="C665">
        <v>0</v>
      </c>
      <c r="D665">
        <v>2774</v>
      </c>
      <c r="E665" t="str">
        <v>National Youth Advocate Program, Inc.</v>
      </c>
      <c r="F665" s="38">
        <v>0</v>
      </c>
      <c r="G665" s="38">
        <v>45688</v>
      </c>
      <c r="H665" s="39">
        <v>264010</v>
      </c>
      <c r="I665">
        <v>2025</v>
      </c>
      <c r="J665" t="str">
        <v>Chicago</v>
      </c>
      <c r="K665" t="str">
        <v>Cook</v>
      </c>
      <c r="L665" t="str">
        <v>Greater Grand Crossing</v>
      </c>
      <c r="M665">
        <v>0</v>
      </c>
      <c r="N665">
        <v>0</v>
      </c>
      <c r="O665" t="b">
        <v>0</v>
      </c>
    </row>
    <row r="666" spans="1:15" ht="15.75" customHeight="1" x14ac:dyDescent="0.2">
      <c r="A666" t="str">
        <v>OFVP</v>
      </c>
      <c r="B666" t="str">
        <v xml:space="preserve">Violence Prevention </v>
      </c>
      <c r="C666">
        <v>0</v>
      </c>
      <c r="D666">
        <v>2774</v>
      </c>
      <c r="E666" t="str">
        <v>New Life Centers</v>
      </c>
      <c r="F666" s="38">
        <v>0</v>
      </c>
      <c r="G666" s="38">
        <v>45688</v>
      </c>
      <c r="H666" s="39">
        <v>270512</v>
      </c>
      <c r="I666">
        <v>2025</v>
      </c>
      <c r="J666" t="str">
        <v>Chicago</v>
      </c>
      <c r="K666" t="str">
        <v>Cook</v>
      </c>
      <c r="L666" t="str">
        <v>South Lawndale</v>
      </c>
      <c r="M666">
        <v>1</v>
      </c>
      <c r="N666">
        <v>0</v>
      </c>
      <c r="O666" t="b">
        <v>1</v>
      </c>
    </row>
    <row r="667" spans="1:15" ht="15.75" customHeight="1" x14ac:dyDescent="0.2">
      <c r="A667" t="str">
        <v>OFVP</v>
      </c>
      <c r="B667" t="str">
        <v xml:space="preserve">Violence Prevention </v>
      </c>
      <c r="C667">
        <v>0</v>
      </c>
      <c r="D667">
        <v>2774</v>
      </c>
      <c r="E667" t="str">
        <v>PHALANX FAMILY SERVICES</v>
      </c>
      <c r="F667" s="38">
        <v>0</v>
      </c>
      <c r="G667" s="38">
        <v>45688</v>
      </c>
      <c r="H667" s="39">
        <v>114506</v>
      </c>
      <c r="I667">
        <v>2025</v>
      </c>
      <c r="J667" t="str">
        <v>Chicago</v>
      </c>
      <c r="K667" t="str">
        <v>Cook</v>
      </c>
      <c r="L667" t="str">
        <v>Roseland</v>
      </c>
      <c r="M667">
        <v>1</v>
      </c>
      <c r="N667">
        <v>0</v>
      </c>
      <c r="O667" t="b">
        <v>0</v>
      </c>
    </row>
    <row r="668" spans="1:15" ht="15.75" customHeight="1" x14ac:dyDescent="0.2">
      <c r="A668" t="str">
        <v>OFVP</v>
      </c>
      <c r="B668" t="str">
        <v xml:space="preserve">Violence Prevention </v>
      </c>
      <c r="C668">
        <v>0</v>
      </c>
      <c r="D668">
        <v>2774</v>
      </c>
      <c r="E668" t="str">
        <v>PHALANX FAMILY SERVICES</v>
      </c>
      <c r="F668" s="38">
        <v>0</v>
      </c>
      <c r="G668" s="38">
        <v>45688</v>
      </c>
      <c r="H668" s="39">
        <v>265377</v>
      </c>
      <c r="I668">
        <v>2025</v>
      </c>
      <c r="J668" t="str">
        <v>Chicago</v>
      </c>
      <c r="K668" t="str">
        <v>Cook</v>
      </c>
      <c r="L668" t="str">
        <v>West Pullman</v>
      </c>
      <c r="M668">
        <v>1</v>
      </c>
      <c r="N668">
        <v>0</v>
      </c>
      <c r="O668" t="b">
        <v>0</v>
      </c>
    </row>
    <row r="669" spans="1:15" ht="15.75" customHeight="1" x14ac:dyDescent="0.2">
      <c r="A669" t="str">
        <v>OFVP</v>
      </c>
      <c r="B669" t="str">
        <v xml:space="preserve">Violence Prevention </v>
      </c>
      <c r="C669">
        <v>0</v>
      </c>
      <c r="D669">
        <v>2774</v>
      </c>
      <c r="E669" t="str">
        <v>Project HOOD</v>
      </c>
      <c r="F669" s="38">
        <v>0</v>
      </c>
      <c r="G669" s="38">
        <v>45688</v>
      </c>
      <c r="H669" s="39">
        <v>121903</v>
      </c>
      <c r="I669">
        <v>2025</v>
      </c>
      <c r="J669" t="str">
        <v>Chicago</v>
      </c>
      <c r="K669" t="str">
        <v>Cook</v>
      </c>
      <c r="L669" t="str">
        <v>Woodlawn</v>
      </c>
      <c r="M669">
        <v>1</v>
      </c>
      <c r="N669">
        <v>0</v>
      </c>
      <c r="O669" t="b">
        <v>1</v>
      </c>
    </row>
    <row r="670" spans="1:15" ht="15.75" customHeight="1" x14ac:dyDescent="0.2">
      <c r="A670" t="str">
        <v>OFVP</v>
      </c>
      <c r="B670" t="str">
        <v xml:space="preserve">Violence Prevention </v>
      </c>
      <c r="C670">
        <v>0</v>
      </c>
      <c r="D670">
        <v>2774</v>
      </c>
      <c r="E670" t="str">
        <v>Public Equity</v>
      </c>
      <c r="F670" s="38">
        <v>0</v>
      </c>
      <c r="G670" s="38">
        <v>45688</v>
      </c>
      <c r="H670" s="39">
        <v>314142</v>
      </c>
      <c r="I670">
        <v>2025</v>
      </c>
      <c r="J670" t="str">
        <v>Chicago</v>
      </c>
      <c r="K670" t="str">
        <v>Cook</v>
      </c>
      <c r="L670" t="str">
        <v xml:space="preserve">Auburn Gresham </v>
      </c>
      <c r="M670">
        <v>1</v>
      </c>
      <c r="N670">
        <v>0</v>
      </c>
      <c r="O670" t="b">
        <v>1</v>
      </c>
    </row>
    <row r="671" spans="1:15" ht="15.75" customHeight="1" x14ac:dyDescent="0.2">
      <c r="A671" t="str">
        <v>OFVP</v>
      </c>
      <c r="B671" t="str">
        <v xml:space="preserve">Violence Prevention </v>
      </c>
      <c r="C671">
        <v>0</v>
      </c>
      <c r="D671">
        <v>2774</v>
      </c>
      <c r="E671" t="str">
        <v>Public Equity</v>
      </c>
      <c r="F671" s="38">
        <v>0</v>
      </c>
      <c r="G671" s="38">
        <v>45169</v>
      </c>
      <c r="H671" s="39">
        <v>0</v>
      </c>
      <c r="I671">
        <v>2025</v>
      </c>
      <c r="J671" t="str">
        <v>Chicago</v>
      </c>
      <c r="K671" t="str">
        <v>Cook</v>
      </c>
      <c r="L671" t="str">
        <v>Englewood</v>
      </c>
      <c r="M671">
        <v>1</v>
      </c>
      <c r="N671">
        <v>0</v>
      </c>
      <c r="O671" t="b">
        <v>1</v>
      </c>
    </row>
    <row r="672" spans="1:15" ht="15.75" customHeight="1" x14ac:dyDescent="0.2">
      <c r="A672" t="str">
        <v>OFVP</v>
      </c>
      <c r="B672" t="str">
        <v xml:space="preserve">Violence Prevention </v>
      </c>
      <c r="C672">
        <v>0</v>
      </c>
      <c r="D672">
        <v>2774</v>
      </c>
      <c r="E672" t="str">
        <v>Public Equity</v>
      </c>
      <c r="F672" s="38">
        <v>0</v>
      </c>
      <c r="G672" s="38">
        <v>45688</v>
      </c>
      <c r="H672" s="39">
        <v>254097</v>
      </c>
      <c r="I672">
        <v>2025</v>
      </c>
      <c r="J672" t="str">
        <v>Chicago</v>
      </c>
      <c r="K672" t="str">
        <v>Cook</v>
      </c>
      <c r="L672" t="str">
        <v>West Englewood</v>
      </c>
      <c r="M672">
        <v>1</v>
      </c>
      <c r="N672">
        <v>0</v>
      </c>
      <c r="O672" t="b">
        <v>1</v>
      </c>
    </row>
    <row r="673" spans="1:15" ht="15.75" customHeight="1" x14ac:dyDescent="0.2">
      <c r="A673" t="str">
        <v>OFVP</v>
      </c>
      <c r="B673" t="str">
        <v xml:space="preserve">Violence Prevention </v>
      </c>
      <c r="C673">
        <v>0</v>
      </c>
      <c r="D673">
        <v>2774</v>
      </c>
      <c r="E673" t="str">
        <v>Puerto Rican Cultural Center</v>
      </c>
      <c r="F673" s="38">
        <v>0</v>
      </c>
      <c r="G673" s="38">
        <v>45688</v>
      </c>
      <c r="H673" s="39">
        <v>197776</v>
      </c>
      <c r="I673">
        <v>2025</v>
      </c>
      <c r="J673" t="str">
        <v>Chicago</v>
      </c>
      <c r="K673" t="str">
        <v>Cook</v>
      </c>
      <c r="L673" t="str">
        <v>Humboldt Park</v>
      </c>
      <c r="M673">
        <v>1</v>
      </c>
      <c r="N673">
        <v>0</v>
      </c>
      <c r="O673" t="b">
        <v>0</v>
      </c>
    </row>
    <row r="674" spans="1:15" ht="15.75" customHeight="1" x14ac:dyDescent="0.2">
      <c r="A674" t="str">
        <v>OFVP</v>
      </c>
      <c r="B674" t="str">
        <v xml:space="preserve">Violence Prevention </v>
      </c>
      <c r="C674">
        <v>0</v>
      </c>
      <c r="D674">
        <v>2774</v>
      </c>
      <c r="E674" t="str">
        <v>Reimagining Roseland Community Collective (R2C2)</v>
      </c>
      <c r="F674" s="38">
        <v>0</v>
      </c>
      <c r="G674" s="38">
        <v>45688</v>
      </c>
      <c r="H674" s="39">
        <v>134480</v>
      </c>
      <c r="I674">
        <v>2025</v>
      </c>
      <c r="J674" t="str">
        <v>Chicago</v>
      </c>
      <c r="K674" t="str">
        <v>Cook</v>
      </c>
      <c r="L674" t="str">
        <v>West Pullman</v>
      </c>
      <c r="M674">
        <v>0</v>
      </c>
      <c r="N674">
        <v>0</v>
      </c>
      <c r="O674" t="b">
        <v>0</v>
      </c>
    </row>
    <row r="675" spans="1:15" ht="15.75" customHeight="1" x14ac:dyDescent="0.2">
      <c r="A675" t="str">
        <v>OFVP</v>
      </c>
      <c r="B675" t="str">
        <v xml:space="preserve">Violence Prevention </v>
      </c>
      <c r="C675">
        <v>0</v>
      </c>
      <c r="D675">
        <v>2774</v>
      </c>
      <c r="E675" t="str">
        <v>Rincon Family Services</v>
      </c>
      <c r="F675" s="38">
        <v>0</v>
      </c>
      <c r="G675" s="38">
        <v>45688</v>
      </c>
      <c r="H675" s="39">
        <v>167315</v>
      </c>
      <c r="I675">
        <v>2025</v>
      </c>
      <c r="J675" t="str">
        <v>Chicago</v>
      </c>
      <c r="K675" t="str">
        <v>Cook</v>
      </c>
      <c r="L675" t="str">
        <v>Humboldt Park</v>
      </c>
      <c r="M675">
        <v>0</v>
      </c>
      <c r="N675">
        <v>0</v>
      </c>
      <c r="O675" t="b">
        <v>0</v>
      </c>
    </row>
    <row r="676" spans="1:15" ht="15.75" customHeight="1" x14ac:dyDescent="0.2">
      <c r="A676" t="str">
        <v>OFVP</v>
      </c>
      <c r="B676" t="str">
        <v xml:space="preserve">Violence Prevention </v>
      </c>
      <c r="C676">
        <v>0</v>
      </c>
      <c r="D676">
        <v>2774</v>
      </c>
      <c r="E676" t="str">
        <v>Rincon Family Services</v>
      </c>
      <c r="F676" s="38">
        <v>0</v>
      </c>
      <c r="G676" s="38">
        <v>45688</v>
      </c>
      <c r="H676" s="39">
        <v>177120</v>
      </c>
      <c r="I676">
        <v>2025</v>
      </c>
      <c r="J676" t="str">
        <v>Chicago</v>
      </c>
      <c r="K676" t="str">
        <v>Cook</v>
      </c>
      <c r="L676" t="str">
        <v>Northside Cluster</v>
      </c>
      <c r="M676">
        <v>0</v>
      </c>
      <c r="N676">
        <v>0</v>
      </c>
      <c r="O676" t="b">
        <v>0</v>
      </c>
    </row>
    <row r="677" spans="1:15" ht="15.75" customHeight="1" x14ac:dyDescent="0.2">
      <c r="A677" t="str">
        <v>OFVP</v>
      </c>
      <c r="B677" t="str">
        <v xml:space="preserve">Violence Prevention </v>
      </c>
      <c r="C677">
        <v>0</v>
      </c>
      <c r="D677">
        <v>2774</v>
      </c>
      <c r="E677" t="str">
        <v>Second Chance Initiative, Inc.</v>
      </c>
      <c r="F677" s="38">
        <v>0</v>
      </c>
      <c r="G677" s="38">
        <v>45688</v>
      </c>
      <c r="H677" s="39">
        <v>135448</v>
      </c>
      <c r="I677">
        <v>2025</v>
      </c>
      <c r="J677" t="str">
        <v>Chicago</v>
      </c>
      <c r="K677" t="str">
        <v>Cook</v>
      </c>
      <c r="L677" t="str">
        <v>Chatham</v>
      </c>
      <c r="M677">
        <v>0</v>
      </c>
      <c r="N677">
        <v>0</v>
      </c>
      <c r="O677" t="b">
        <v>0</v>
      </c>
    </row>
    <row r="678" spans="1:15" ht="15.75" customHeight="1" x14ac:dyDescent="0.2">
      <c r="A678" t="str">
        <v>OFVP</v>
      </c>
      <c r="B678" t="str">
        <v xml:space="preserve">Violence Prevention </v>
      </c>
      <c r="C678">
        <v>0</v>
      </c>
      <c r="D678">
        <v>2774</v>
      </c>
      <c r="E678" t="str">
        <v>Second Chance Initiative, Inc.</v>
      </c>
      <c r="F678" s="38">
        <v>0</v>
      </c>
      <c r="G678" s="38">
        <v>45688</v>
      </c>
      <c r="H678" s="39">
        <v>135448</v>
      </c>
      <c r="I678">
        <v>2025</v>
      </c>
      <c r="J678" t="str">
        <v>Chicago</v>
      </c>
      <c r="K678" t="str">
        <v>Cook</v>
      </c>
      <c r="L678" t="str">
        <v>Greater Grand Crossing</v>
      </c>
      <c r="M678">
        <v>0</v>
      </c>
      <c r="N678">
        <v>0</v>
      </c>
      <c r="O678" t="b">
        <v>0</v>
      </c>
    </row>
    <row r="679" spans="1:15" ht="15.75" customHeight="1" x14ac:dyDescent="0.2">
      <c r="A679" t="str">
        <v>OFVP</v>
      </c>
      <c r="B679" t="str">
        <v xml:space="preserve">Violence Prevention </v>
      </c>
      <c r="C679">
        <v>0</v>
      </c>
      <c r="D679">
        <v>2774</v>
      </c>
      <c r="E679" t="str">
        <v>Second Chance Initiative, Inc.</v>
      </c>
      <c r="F679" s="38">
        <v>0</v>
      </c>
      <c r="G679" s="38">
        <v>45838</v>
      </c>
      <c r="H679" s="39">
        <v>232196</v>
      </c>
      <c r="I679">
        <v>2025</v>
      </c>
      <c r="J679" t="str">
        <v>Chicago</v>
      </c>
      <c r="K679" t="str">
        <v>Cook</v>
      </c>
      <c r="L679" t="str">
        <v>South Shore</v>
      </c>
      <c r="M679">
        <v>0</v>
      </c>
      <c r="N679">
        <v>0</v>
      </c>
      <c r="O679" t="b">
        <v>0</v>
      </c>
    </row>
    <row r="680" spans="1:15" ht="15.75" customHeight="1" x14ac:dyDescent="0.2">
      <c r="A680" t="str">
        <v>OFVP</v>
      </c>
      <c r="B680" t="str">
        <v xml:space="preserve">Violence Prevention </v>
      </c>
      <c r="C680">
        <v>0</v>
      </c>
      <c r="D680">
        <v>2774</v>
      </c>
      <c r="E680" t="str">
        <v>Seeds of Roseland</v>
      </c>
      <c r="F680" s="38">
        <v>0</v>
      </c>
      <c r="G680" s="38">
        <v>45688</v>
      </c>
      <c r="H680" s="39">
        <v>220976</v>
      </c>
      <c r="I680">
        <v>2025</v>
      </c>
      <c r="J680" t="str">
        <v>Chicago</v>
      </c>
      <c r="K680" t="str">
        <v>Cook</v>
      </c>
      <c r="L680" t="str">
        <v>Roseland</v>
      </c>
      <c r="M680">
        <v>0</v>
      </c>
      <c r="N680">
        <v>0</v>
      </c>
      <c r="O680" t="b">
        <v>0</v>
      </c>
    </row>
    <row r="681" spans="1:15" ht="15.75" customHeight="1" x14ac:dyDescent="0.2">
      <c r="A681" t="str">
        <v>OFVP</v>
      </c>
      <c r="B681" t="str">
        <v xml:space="preserve">Violence Prevention </v>
      </c>
      <c r="C681">
        <v>0</v>
      </c>
      <c r="D681">
        <v>2774</v>
      </c>
      <c r="E681" t="str">
        <v>Seeds of Roseland</v>
      </c>
      <c r="F681" s="38">
        <v>0</v>
      </c>
      <c r="G681" s="38">
        <v>45688</v>
      </c>
      <c r="H681" s="39">
        <v>134905</v>
      </c>
      <c r="I681">
        <v>2025</v>
      </c>
      <c r="J681" t="str">
        <v>Chicago</v>
      </c>
      <c r="K681" t="str">
        <v>Cook</v>
      </c>
      <c r="L681" t="str">
        <v>West Pullman</v>
      </c>
      <c r="M681">
        <v>0</v>
      </c>
      <c r="N681">
        <v>0</v>
      </c>
      <c r="O681" t="b">
        <v>0</v>
      </c>
    </row>
    <row r="682" spans="1:15" ht="15.75" customHeight="1" x14ac:dyDescent="0.2">
      <c r="A682" t="str">
        <v>OFVP</v>
      </c>
      <c r="B682" t="str">
        <v xml:space="preserve">Violence Prevention </v>
      </c>
      <c r="C682">
        <v>0</v>
      </c>
      <c r="D682">
        <v>2774</v>
      </c>
      <c r="E682" t="str">
        <v>Southwest Organizing Project (SWOP)</v>
      </c>
      <c r="F682" s="38">
        <v>0</v>
      </c>
      <c r="G682" s="38">
        <v>45688</v>
      </c>
      <c r="H682" s="39">
        <v>153542</v>
      </c>
      <c r="I682">
        <v>2025</v>
      </c>
      <c r="J682" t="str">
        <v>Chicago</v>
      </c>
      <c r="K682" t="str">
        <v>Cook</v>
      </c>
      <c r="L682" t="str">
        <v>Chicago Lawn</v>
      </c>
      <c r="M682">
        <v>1</v>
      </c>
      <c r="N682">
        <v>0</v>
      </c>
      <c r="O682" t="b">
        <v>1</v>
      </c>
    </row>
    <row r="683" spans="1:15" ht="15.75" customHeight="1" x14ac:dyDescent="0.2">
      <c r="A683" t="str">
        <v>OFVP</v>
      </c>
      <c r="B683" t="str">
        <v xml:space="preserve">Violence Prevention </v>
      </c>
      <c r="C683">
        <v>0</v>
      </c>
      <c r="D683">
        <v>2774</v>
      </c>
      <c r="E683" t="str">
        <v>Southwest Organizing Project (SWOP)</v>
      </c>
      <c r="F683" s="38">
        <v>0</v>
      </c>
      <c r="G683" s="38">
        <v>45688</v>
      </c>
      <c r="H683" s="39">
        <v>153542</v>
      </c>
      <c r="I683">
        <v>2025</v>
      </c>
      <c r="J683" t="str">
        <v>Chicago</v>
      </c>
      <c r="K683" t="str">
        <v>Cook</v>
      </c>
      <c r="L683" t="str">
        <v>Southwest Side Cluster</v>
      </c>
      <c r="M683">
        <v>1</v>
      </c>
      <c r="N683">
        <v>0</v>
      </c>
      <c r="O683" t="b">
        <v>1</v>
      </c>
    </row>
    <row r="684" spans="1:15" ht="15.75" customHeight="1" x14ac:dyDescent="0.2">
      <c r="A684" t="str">
        <v>OFVP</v>
      </c>
      <c r="B684" t="str">
        <v xml:space="preserve">Violence Prevention </v>
      </c>
      <c r="C684">
        <v>0</v>
      </c>
      <c r="D684">
        <v>2774</v>
      </c>
      <c r="E684" t="str">
        <v>St Sabina Church</v>
      </c>
      <c r="F684" s="38">
        <v>0</v>
      </c>
      <c r="G684" s="38">
        <v>45688</v>
      </c>
      <c r="H684" s="39">
        <v>225748</v>
      </c>
      <c r="I684">
        <v>2025</v>
      </c>
      <c r="J684" t="str">
        <v>Chicago</v>
      </c>
      <c r="K684" t="str">
        <v>Cook</v>
      </c>
      <c r="L684" t="str">
        <v xml:space="preserve">Auburn Gresham </v>
      </c>
      <c r="M684">
        <v>0</v>
      </c>
      <c r="N684">
        <v>0</v>
      </c>
      <c r="O684" t="b">
        <v>0</v>
      </c>
    </row>
    <row r="685" spans="1:15" ht="15.75" customHeight="1" x14ac:dyDescent="0.2">
      <c r="A685" t="str">
        <v>OFVP</v>
      </c>
      <c r="B685" t="str">
        <v xml:space="preserve">Violence Prevention </v>
      </c>
      <c r="C685">
        <v>0</v>
      </c>
      <c r="D685">
        <v>2774</v>
      </c>
      <c r="E685" t="str">
        <v>Target Area Development Corp</v>
      </c>
      <c r="F685" s="38">
        <v>0</v>
      </c>
      <c r="G685" s="38">
        <v>45688</v>
      </c>
      <c r="H685" s="39">
        <v>270898</v>
      </c>
      <c r="I685">
        <v>2025</v>
      </c>
      <c r="J685" t="str">
        <v>Chicago</v>
      </c>
      <c r="K685" t="str">
        <v>Cook</v>
      </c>
      <c r="L685" t="str">
        <v xml:space="preserve">Auburn Gresham </v>
      </c>
      <c r="M685">
        <v>1</v>
      </c>
      <c r="N685">
        <v>0</v>
      </c>
      <c r="O685" t="b">
        <v>1</v>
      </c>
    </row>
    <row r="686" spans="1:15" ht="15.75" customHeight="1" x14ac:dyDescent="0.2">
      <c r="A686" t="str">
        <v>OFVP</v>
      </c>
      <c r="B686" t="str">
        <v xml:space="preserve">Violence Prevention </v>
      </c>
      <c r="C686">
        <v>0</v>
      </c>
      <c r="D686">
        <v>2774</v>
      </c>
      <c r="E686" t="str">
        <v>The Firehouse Community Arts Center</v>
      </c>
      <c r="F686" s="38">
        <v>0</v>
      </c>
      <c r="G686" s="38">
        <v>45688</v>
      </c>
      <c r="H686" s="39">
        <v>250581</v>
      </c>
      <c r="I686">
        <v>2025</v>
      </c>
      <c r="J686" t="str">
        <v>Chicago</v>
      </c>
      <c r="K686" t="str">
        <v>Cook</v>
      </c>
      <c r="L686" t="str">
        <v>North Lawndale</v>
      </c>
      <c r="M686">
        <v>1</v>
      </c>
      <c r="N686">
        <v>0</v>
      </c>
      <c r="O686" t="b">
        <v>0</v>
      </c>
    </row>
    <row r="687" spans="1:15" ht="15.75" customHeight="1" x14ac:dyDescent="0.2">
      <c r="A687" t="str">
        <v>OFVP</v>
      </c>
      <c r="B687" t="str">
        <v xml:space="preserve">Violence Prevention </v>
      </c>
      <c r="C687">
        <v>0</v>
      </c>
      <c r="D687">
        <v>2774</v>
      </c>
      <c r="E687" t="str">
        <v>The Restorative Project, Inc.</v>
      </c>
      <c r="F687" s="38">
        <v>0</v>
      </c>
      <c r="G687" s="38">
        <v>45688</v>
      </c>
      <c r="H687" s="39">
        <v>316047</v>
      </c>
      <c r="I687">
        <v>2025</v>
      </c>
      <c r="J687" t="str">
        <v>Chicago</v>
      </c>
      <c r="K687" t="str">
        <v>Cook</v>
      </c>
      <c r="L687" t="str">
        <v>Chicago Lawn</v>
      </c>
      <c r="M687">
        <v>1</v>
      </c>
      <c r="N687">
        <v>0</v>
      </c>
      <c r="O687" t="b">
        <v>0</v>
      </c>
    </row>
    <row r="688" spans="1:15" ht="15.75" customHeight="1" x14ac:dyDescent="0.2">
      <c r="A688" t="str">
        <v>OFVP</v>
      </c>
      <c r="B688" t="str">
        <v xml:space="preserve">Violence Prevention </v>
      </c>
      <c r="C688">
        <v>0</v>
      </c>
      <c r="D688">
        <v>2774</v>
      </c>
      <c r="E688" t="str">
        <v>The Restorative Project, Inc.</v>
      </c>
      <c r="F688" s="38">
        <v>0</v>
      </c>
      <c r="G688" s="38">
        <v>0</v>
      </c>
      <c r="H688" s="39">
        <v>424064</v>
      </c>
      <c r="I688">
        <v>2025</v>
      </c>
      <c r="J688" t="str">
        <v>Chicago</v>
      </c>
      <c r="K688" t="str">
        <v>Cook</v>
      </c>
      <c r="L688" t="str">
        <v>Englewood</v>
      </c>
      <c r="M688">
        <v>1</v>
      </c>
      <c r="N688">
        <v>0</v>
      </c>
      <c r="O688" t="b">
        <v>0</v>
      </c>
    </row>
    <row r="689" spans="1:15" ht="15.75" customHeight="1" x14ac:dyDescent="0.2">
      <c r="A689" t="str">
        <v>OFVP</v>
      </c>
      <c r="B689" t="str">
        <v xml:space="preserve">Violence Prevention </v>
      </c>
      <c r="C689">
        <v>0</v>
      </c>
      <c r="D689">
        <v>2774</v>
      </c>
      <c r="E689" t="str">
        <v>The Restorative Project, Inc.</v>
      </c>
      <c r="F689" s="38">
        <v>0</v>
      </c>
      <c r="G689" s="38">
        <v>45688</v>
      </c>
      <c r="H689" s="39">
        <v>316047</v>
      </c>
      <c r="I689">
        <v>2025</v>
      </c>
      <c r="J689" t="str">
        <v>Chicago</v>
      </c>
      <c r="K689" t="str">
        <v>Cook</v>
      </c>
      <c r="L689" t="str">
        <v>West Englewood</v>
      </c>
      <c r="M689">
        <v>1</v>
      </c>
      <c r="N689">
        <v>0</v>
      </c>
      <c r="O689" t="b">
        <v>0</v>
      </c>
    </row>
    <row r="690" spans="1:15" ht="15.75" customHeight="1" x14ac:dyDescent="0.2">
      <c r="A690" t="str">
        <v>OFVP</v>
      </c>
      <c r="B690" t="str">
        <v xml:space="preserve">Violence Prevention </v>
      </c>
      <c r="C690">
        <v>0</v>
      </c>
      <c r="D690">
        <v>2774</v>
      </c>
      <c r="E690" t="str">
        <v>Together Chicago, Inc.</v>
      </c>
      <c r="F690" s="38">
        <v>0</v>
      </c>
      <c r="G690" s="38">
        <v>45688</v>
      </c>
      <c r="H690" s="39">
        <v>195122</v>
      </c>
      <c r="I690">
        <v>2025</v>
      </c>
      <c r="J690" t="str">
        <v>Chicago</v>
      </c>
      <c r="K690" t="str">
        <v>Cook</v>
      </c>
      <c r="L690" t="str">
        <v>Austin</v>
      </c>
      <c r="M690">
        <v>1</v>
      </c>
      <c r="N690">
        <v>0</v>
      </c>
      <c r="O690" t="b">
        <v>1</v>
      </c>
    </row>
    <row r="691" spans="1:15" ht="15.75" customHeight="1" x14ac:dyDescent="0.2">
      <c r="A691" t="str">
        <v>OFVP</v>
      </c>
      <c r="B691" t="str">
        <v xml:space="preserve">Violence Prevention </v>
      </c>
      <c r="C691">
        <v>0</v>
      </c>
      <c r="D691">
        <v>2774</v>
      </c>
      <c r="E691" t="str">
        <v>Together Chicago, Inc.</v>
      </c>
      <c r="F691" s="38">
        <v>0</v>
      </c>
      <c r="G691" s="38">
        <v>45688</v>
      </c>
      <c r="H691" s="39">
        <v>218188</v>
      </c>
      <c r="I691">
        <v>2025</v>
      </c>
      <c r="J691" t="str">
        <v>Chicago</v>
      </c>
      <c r="K691" t="str">
        <v>Cook</v>
      </c>
      <c r="L691" t="str">
        <v>East Garfield Park</v>
      </c>
      <c r="M691">
        <v>1</v>
      </c>
      <c r="N691">
        <v>0</v>
      </c>
      <c r="O691" t="b">
        <v>1</v>
      </c>
    </row>
    <row r="692" spans="1:15" ht="15.75" customHeight="1" x14ac:dyDescent="0.2">
      <c r="A692" t="str">
        <v>OFVP</v>
      </c>
      <c r="B692" t="str">
        <v xml:space="preserve">Violence Prevention </v>
      </c>
      <c r="C692">
        <v>0</v>
      </c>
      <c r="D692">
        <v>2774</v>
      </c>
      <c r="E692" t="str">
        <v>UCAN</v>
      </c>
      <c r="F692" s="38">
        <v>0</v>
      </c>
      <c r="G692" s="38">
        <v>0</v>
      </c>
      <c r="H692" s="39">
        <v>231848</v>
      </c>
      <c r="I692">
        <v>2025</v>
      </c>
      <c r="J692" t="str">
        <v>Chicago</v>
      </c>
      <c r="K692" t="str">
        <v>Cook</v>
      </c>
      <c r="L692" t="str">
        <v>Burnside</v>
      </c>
      <c r="M692">
        <v>1</v>
      </c>
      <c r="N692">
        <v>0</v>
      </c>
      <c r="O692" t="b">
        <v>1</v>
      </c>
    </row>
    <row r="693" spans="1:15" ht="15.75" customHeight="1" x14ac:dyDescent="0.2">
      <c r="A693" t="str">
        <v>OFVP</v>
      </c>
      <c r="B693" t="str">
        <v xml:space="preserve">Violence Prevention </v>
      </c>
      <c r="C693">
        <v>0</v>
      </c>
      <c r="D693">
        <v>2774</v>
      </c>
      <c r="E693" t="str">
        <v>UCAN</v>
      </c>
      <c r="F693" s="38">
        <v>0</v>
      </c>
      <c r="G693" s="38">
        <v>45688</v>
      </c>
      <c r="H693" s="39">
        <v>390495</v>
      </c>
      <c r="I693">
        <v>2025</v>
      </c>
      <c r="J693" t="str">
        <v>Chicago</v>
      </c>
      <c r="K693" t="str">
        <v>Cook</v>
      </c>
      <c r="L693" t="str">
        <v>North Lawndale</v>
      </c>
      <c r="M693">
        <v>1</v>
      </c>
      <c r="N693">
        <v>0</v>
      </c>
      <c r="O693" t="b">
        <v>1</v>
      </c>
    </row>
    <row r="694" spans="1:15" ht="15.75" customHeight="1" x14ac:dyDescent="0.2">
      <c r="A694" t="str">
        <v>OFVP</v>
      </c>
      <c r="B694" t="str">
        <v xml:space="preserve">Violence Prevention </v>
      </c>
      <c r="C694">
        <v>0</v>
      </c>
      <c r="D694">
        <v>2774</v>
      </c>
      <c r="E694" t="str">
        <v>UCAN</v>
      </c>
      <c r="F694" s="38">
        <v>0</v>
      </c>
      <c r="G694" s="38">
        <v>45688</v>
      </c>
      <c r="H694" s="39">
        <v>135448</v>
      </c>
      <c r="I694">
        <v>2025</v>
      </c>
      <c r="J694" t="str">
        <v>Chicago</v>
      </c>
      <c r="K694" t="str">
        <v>Cook</v>
      </c>
      <c r="L694" t="str">
        <v>Riverdale</v>
      </c>
      <c r="M694">
        <v>1</v>
      </c>
      <c r="N694">
        <v>0</v>
      </c>
      <c r="O694" t="b">
        <v>1</v>
      </c>
    </row>
    <row r="695" spans="1:15" ht="15.75" customHeight="1" x14ac:dyDescent="0.2">
      <c r="A695" t="str">
        <v>OFVP</v>
      </c>
      <c r="B695" t="str">
        <v xml:space="preserve">Violence Prevention </v>
      </c>
      <c r="C695">
        <v>0</v>
      </c>
      <c r="D695">
        <v>2774</v>
      </c>
      <c r="E695" t="str">
        <v>UCAN</v>
      </c>
      <c r="F695" s="38">
        <v>0</v>
      </c>
      <c r="G695" s="38">
        <v>45688</v>
      </c>
      <c r="H695" s="39">
        <v>135448</v>
      </c>
      <c r="I695">
        <v>2025</v>
      </c>
      <c r="J695" t="str">
        <v>Chicago</v>
      </c>
      <c r="K695" t="str">
        <v>Cook</v>
      </c>
      <c r="L695" t="str">
        <v>Roseland</v>
      </c>
      <c r="M695">
        <v>1</v>
      </c>
      <c r="N695">
        <v>0</v>
      </c>
      <c r="O695" t="b">
        <v>1</v>
      </c>
    </row>
    <row r="696" spans="1:15" ht="15.75" customHeight="1" x14ac:dyDescent="0.2">
      <c r="A696" t="str">
        <v>OFVP</v>
      </c>
      <c r="B696" t="str">
        <v xml:space="preserve">Violence Prevention </v>
      </c>
      <c r="C696">
        <v>0</v>
      </c>
      <c r="D696">
        <v>2774</v>
      </c>
      <c r="E696" t="str">
        <v>UCAN</v>
      </c>
      <c r="F696" s="38">
        <v>0</v>
      </c>
      <c r="G696" s="38">
        <v>45688</v>
      </c>
      <c r="H696" s="39">
        <v>135448</v>
      </c>
      <c r="I696">
        <v>2025</v>
      </c>
      <c r="J696" t="str">
        <v>Chicago</v>
      </c>
      <c r="K696" t="str">
        <v>Cook</v>
      </c>
      <c r="L696" t="str">
        <v>West Pullman</v>
      </c>
      <c r="M696">
        <v>1</v>
      </c>
      <c r="N696">
        <v>0</v>
      </c>
      <c r="O696" t="b">
        <v>1</v>
      </c>
    </row>
    <row r="697" spans="1:15" ht="15.75" customHeight="1" x14ac:dyDescent="0.2">
      <c r="A697" t="str">
        <v>OFVP</v>
      </c>
      <c r="B697" t="str">
        <v xml:space="preserve">Violence Prevention </v>
      </c>
      <c r="C697">
        <v>0</v>
      </c>
      <c r="D697">
        <v>2774</v>
      </c>
      <c r="E697" t="str">
        <v>United Faith Christian Institute</v>
      </c>
      <c r="F697" s="38">
        <v>0</v>
      </c>
      <c r="G697" s="38">
        <v>45838</v>
      </c>
      <c r="H697" s="39">
        <v>235723</v>
      </c>
      <c r="I697">
        <v>2025</v>
      </c>
      <c r="J697" t="str">
        <v>Chicago</v>
      </c>
      <c r="K697" t="str">
        <v>Cook</v>
      </c>
      <c r="L697" t="str">
        <v>Austin</v>
      </c>
      <c r="M697">
        <v>0</v>
      </c>
      <c r="N697">
        <v>0</v>
      </c>
      <c r="O697" t="b">
        <v>0</v>
      </c>
    </row>
    <row r="698" spans="1:15" ht="15.75" customHeight="1" x14ac:dyDescent="0.2">
      <c r="A698" t="str">
        <v>OFVP</v>
      </c>
      <c r="B698" t="str">
        <v xml:space="preserve">Violence Prevention </v>
      </c>
      <c r="C698">
        <v>0</v>
      </c>
      <c r="D698">
        <v>2774</v>
      </c>
      <c r="E698" t="str">
        <v>The University of Chicago Medical Center</v>
      </c>
      <c r="F698" s="38">
        <v>0</v>
      </c>
      <c r="G698" s="38">
        <v>45688</v>
      </c>
      <c r="H698" s="39">
        <v>251837</v>
      </c>
      <c r="I698">
        <v>2025</v>
      </c>
      <c r="J698" t="str">
        <v>Chicago</v>
      </c>
      <c r="K698" t="str">
        <v>Cook</v>
      </c>
      <c r="L698" t="str">
        <v>South Chicago</v>
      </c>
      <c r="M698">
        <v>0</v>
      </c>
      <c r="N698">
        <v>0</v>
      </c>
      <c r="O698" t="b">
        <v>0</v>
      </c>
    </row>
    <row r="699" spans="1:15" ht="15.75" customHeight="1" x14ac:dyDescent="0.2">
      <c r="A699" t="str">
        <v>OFVP</v>
      </c>
      <c r="B699" t="str">
        <v xml:space="preserve">Violence Prevention </v>
      </c>
      <c r="C699">
        <v>0</v>
      </c>
      <c r="D699">
        <v>2774</v>
      </c>
      <c r="E699" t="str">
        <v>The University of Chicago Medical Center</v>
      </c>
      <c r="F699" s="38">
        <v>0</v>
      </c>
      <c r="G699" s="38">
        <v>45838</v>
      </c>
      <c r="H699" s="39">
        <v>425265</v>
      </c>
      <c r="I699">
        <v>2025</v>
      </c>
      <c r="J699" t="str">
        <v>Chicago</v>
      </c>
      <c r="K699" t="str">
        <v>Cook</v>
      </c>
      <c r="L699" t="str">
        <v>South Shore</v>
      </c>
      <c r="M699">
        <v>0</v>
      </c>
      <c r="N699">
        <v>0</v>
      </c>
      <c r="O699" t="b">
        <v>0</v>
      </c>
    </row>
    <row r="700" spans="1:15" ht="15.75" customHeight="1" x14ac:dyDescent="0.2">
      <c r="A700" t="str">
        <v>OFVP</v>
      </c>
      <c r="B700" t="str">
        <v xml:space="preserve">Violence Prevention </v>
      </c>
      <c r="C700">
        <v>0</v>
      </c>
      <c r="D700">
        <v>2774</v>
      </c>
      <c r="E700" t="str">
        <v>The University of Chicago Medical Center</v>
      </c>
      <c r="F700" s="38">
        <v>0</v>
      </c>
      <c r="G700" s="38">
        <v>45688</v>
      </c>
      <c r="H700" s="39">
        <v>254804</v>
      </c>
      <c r="I700">
        <v>2025</v>
      </c>
      <c r="J700" t="str">
        <v>Chicago</v>
      </c>
      <c r="K700" t="str">
        <v>Cook</v>
      </c>
      <c r="L700" t="str">
        <v>Woodlawn</v>
      </c>
      <c r="M700">
        <v>0</v>
      </c>
      <c r="N700">
        <v>0</v>
      </c>
      <c r="O700" t="b">
        <v>0</v>
      </c>
    </row>
    <row r="701" spans="1:15" ht="15.75" customHeight="1" x14ac:dyDescent="0.2">
      <c r="A701" t="str">
        <v>OFVP</v>
      </c>
      <c r="B701" t="str">
        <v xml:space="preserve">Violence Prevention </v>
      </c>
      <c r="C701">
        <v>0</v>
      </c>
      <c r="D701">
        <v>2774</v>
      </c>
      <c r="E701" t="str">
        <v>We Love to Uplift</v>
      </c>
      <c r="F701" s="38">
        <v>0</v>
      </c>
      <c r="G701" s="38">
        <v>45838</v>
      </c>
      <c r="H701" s="39">
        <v>178831</v>
      </c>
      <c r="I701">
        <v>2025</v>
      </c>
      <c r="J701" t="str">
        <v>Chicago</v>
      </c>
      <c r="K701" t="str">
        <v>Cook</v>
      </c>
      <c r="L701" t="str">
        <v>Burnside</v>
      </c>
      <c r="M701">
        <v>0</v>
      </c>
      <c r="N701">
        <v>0</v>
      </c>
      <c r="O701" t="b">
        <v>0</v>
      </c>
    </row>
    <row r="702" spans="1:15" ht="15.75" customHeight="1" x14ac:dyDescent="0.2">
      <c r="A702" t="str">
        <v>OFVP</v>
      </c>
      <c r="B702" t="str">
        <v xml:space="preserve">Violence Prevention </v>
      </c>
      <c r="C702">
        <v>0</v>
      </c>
      <c r="D702">
        <v>2774</v>
      </c>
      <c r="E702" t="str">
        <v>Work Foundation</v>
      </c>
      <c r="F702" s="38">
        <v>0</v>
      </c>
      <c r="G702" s="38">
        <v>45688</v>
      </c>
      <c r="H702" s="39">
        <v>184427</v>
      </c>
      <c r="I702">
        <v>2025</v>
      </c>
      <c r="J702" t="str">
        <v>Chicago</v>
      </c>
      <c r="K702" t="str">
        <v>Cook</v>
      </c>
      <c r="L702" t="str">
        <v>West Englewood</v>
      </c>
      <c r="M702">
        <v>0</v>
      </c>
      <c r="N702">
        <v>0</v>
      </c>
      <c r="O702" t="b">
        <v>0</v>
      </c>
    </row>
    <row r="703" spans="1:15" ht="15.75" customHeight="1" x14ac:dyDescent="0.2">
      <c r="A703" t="str">
        <v>OFVP</v>
      </c>
      <c r="B703" t="str">
        <v xml:space="preserve">Violence Prevention </v>
      </c>
      <c r="C703">
        <v>0</v>
      </c>
      <c r="D703">
        <v>2774</v>
      </c>
      <c r="E703" t="str">
        <v>YMCA OF METROPOLITAN CHICAGO</v>
      </c>
      <c r="F703" s="38">
        <v>0</v>
      </c>
      <c r="G703" s="38">
        <v>45688</v>
      </c>
      <c r="H703" s="39">
        <v>229597</v>
      </c>
      <c r="I703">
        <v>2025</v>
      </c>
      <c r="J703" t="str">
        <v>Chicago</v>
      </c>
      <c r="K703" t="str">
        <v>Cook</v>
      </c>
      <c r="L703" t="str">
        <v>Humboldt Park</v>
      </c>
      <c r="M703">
        <v>1</v>
      </c>
      <c r="N703">
        <v>0</v>
      </c>
      <c r="O703" t="b">
        <v>0</v>
      </c>
    </row>
    <row r="704" spans="1:15" ht="15.75" customHeight="1" x14ac:dyDescent="0.2">
      <c r="A704" t="str">
        <v>OFVP</v>
      </c>
      <c r="B704" t="str">
        <v xml:space="preserve">Violence Prevention </v>
      </c>
      <c r="C704">
        <v>0</v>
      </c>
      <c r="D704">
        <v>2774</v>
      </c>
      <c r="E704" t="str">
        <v>YMCA OF METROPOLITAN CHICAGO</v>
      </c>
      <c r="F704" s="38">
        <v>0</v>
      </c>
      <c r="G704" s="38">
        <v>45688</v>
      </c>
      <c r="H704" s="39">
        <v>229597</v>
      </c>
      <c r="I704">
        <v>2025</v>
      </c>
      <c r="J704" t="str">
        <v>Chicago</v>
      </c>
      <c r="K704" t="str">
        <v>Cook</v>
      </c>
      <c r="L704" t="str">
        <v>South Lawndale</v>
      </c>
      <c r="M704">
        <v>1</v>
      </c>
      <c r="N704">
        <v>0</v>
      </c>
      <c r="O704" t="b">
        <v>0</v>
      </c>
    </row>
    <row r="705" spans="1:15" ht="15.75" customHeight="1" x14ac:dyDescent="0.2">
      <c r="A705" t="str">
        <v>OFVP</v>
      </c>
      <c r="B705" t="str">
        <v xml:space="preserve">Violence Prevention </v>
      </c>
      <c r="C705">
        <v>0</v>
      </c>
      <c r="D705">
        <v>2774</v>
      </c>
      <c r="E705" t="str">
        <v>YMCA OF METROPOLITAN CHICAGO</v>
      </c>
      <c r="F705" s="38">
        <v>0</v>
      </c>
      <c r="G705" s="38">
        <v>45688</v>
      </c>
      <c r="H705" s="39">
        <v>229597</v>
      </c>
      <c r="I705">
        <v>2025</v>
      </c>
      <c r="J705" t="str">
        <v>Chicago</v>
      </c>
      <c r="K705" t="str">
        <v>Cook</v>
      </c>
      <c r="L705" t="str">
        <v>Woodlawn</v>
      </c>
      <c r="M705">
        <v>1</v>
      </c>
      <c r="N705">
        <v>0</v>
      </c>
      <c r="O705" t="b">
        <v>0</v>
      </c>
    </row>
    <row r="706" spans="1:15" ht="15.75" customHeight="1" x14ac:dyDescent="0.2">
      <c r="A706" t="str">
        <v>OFVP</v>
      </c>
      <c r="B706" t="str">
        <v>Greater Illinois Violence Prevention Services</v>
      </c>
      <c r="C706">
        <v>0</v>
      </c>
      <c r="D706">
        <v>2774.03</v>
      </c>
      <c r="E706" t="str">
        <v>AURORA AREA AFRICAN AMERICAN MEN OF UNITY</v>
      </c>
      <c r="F706" s="38">
        <v>0</v>
      </c>
      <c r="G706" s="38">
        <v>45688</v>
      </c>
      <c r="H706" s="39">
        <v>168541</v>
      </c>
      <c r="I706">
        <v>2025</v>
      </c>
      <c r="J706" t="str">
        <v>Greater Illinois</v>
      </c>
      <c r="K706" t="str">
        <v>Dupage, Kane, Kendall, Will</v>
      </c>
      <c r="L706" t="str">
        <v>Aurora</v>
      </c>
      <c r="M706">
        <v>0</v>
      </c>
      <c r="N706">
        <v>0</v>
      </c>
      <c r="O706" t="b">
        <v>0</v>
      </c>
    </row>
    <row r="707" spans="1:15" ht="15.75" customHeight="1" x14ac:dyDescent="0.2">
      <c r="A707" t="str">
        <v>OFVP</v>
      </c>
      <c r="B707" t="str">
        <v>Greater Illinois Violence Prevention Services</v>
      </c>
      <c r="C707">
        <v>0</v>
      </c>
      <c r="D707">
        <v>2774.03</v>
      </c>
      <c r="E707" t="str">
        <v>Challenge II Change</v>
      </c>
      <c r="F707" s="38">
        <v>0</v>
      </c>
      <c r="G707" s="38">
        <v>45688</v>
      </c>
      <c r="H707" s="39">
        <v>180598</v>
      </c>
      <c r="I707">
        <v>2025</v>
      </c>
      <c r="J707" t="str">
        <v>Greater Illinois</v>
      </c>
      <c r="K707" t="str">
        <v>Dupage, Kane, Kendall, Will</v>
      </c>
      <c r="L707" t="str">
        <v>Aurora</v>
      </c>
      <c r="M707">
        <v>0</v>
      </c>
      <c r="N707">
        <v>0</v>
      </c>
      <c r="O707" t="b">
        <v>0</v>
      </c>
    </row>
    <row r="708" spans="1:15" ht="15.75" customHeight="1" x14ac:dyDescent="0.2">
      <c r="A708" t="str">
        <v>OFVP</v>
      </c>
      <c r="B708" t="str">
        <v>Greater Illinois Violence Prevention Services</v>
      </c>
      <c r="C708">
        <v>0</v>
      </c>
      <c r="D708">
        <v>2774.03</v>
      </c>
      <c r="E708" t="str">
        <v>CITY OF CALUMET CITY</v>
      </c>
      <c r="F708" s="38">
        <v>0</v>
      </c>
      <c r="G708" s="38">
        <v>45838</v>
      </c>
      <c r="H708" s="39">
        <v>208002</v>
      </c>
      <c r="I708">
        <v>2025</v>
      </c>
      <c r="J708" t="str">
        <v>Greater Illinois</v>
      </c>
      <c r="K708" t="str">
        <v>Cook</v>
      </c>
      <c r="L708" t="str">
        <v>Calumet City Cluster</v>
      </c>
      <c r="M708">
        <v>0</v>
      </c>
      <c r="N708">
        <v>0</v>
      </c>
      <c r="O708" t="b">
        <v>0</v>
      </c>
    </row>
    <row r="709" spans="1:15" ht="15.75" customHeight="1" x14ac:dyDescent="0.2">
      <c r="A709" t="str">
        <v>OFVP</v>
      </c>
      <c r="B709" t="str">
        <v>Greater Illinois Violence Prevention Services</v>
      </c>
      <c r="C709">
        <v>0</v>
      </c>
      <c r="D709">
        <v>2774.03</v>
      </c>
      <c r="E709" t="str">
        <v>Community Life Line</v>
      </c>
      <c r="F709" s="38">
        <v>0</v>
      </c>
      <c r="G709" s="38">
        <v>45838</v>
      </c>
      <c r="H709" s="39">
        <v>261232</v>
      </c>
      <c r="I709">
        <v>2025</v>
      </c>
      <c r="J709" t="str">
        <v>Greater Illinois</v>
      </c>
      <c r="K709" t="str">
        <v>St. Clair</v>
      </c>
      <c r="L709" t="str">
        <v>Belleville Cluster</v>
      </c>
      <c r="M709">
        <v>0</v>
      </c>
      <c r="N709">
        <v>0</v>
      </c>
      <c r="O709" t="b">
        <v>0</v>
      </c>
    </row>
    <row r="710" spans="1:15" ht="15.75" customHeight="1" x14ac:dyDescent="0.2">
      <c r="A710" t="str">
        <v>OFVP</v>
      </c>
      <c r="B710" t="str">
        <v>Greater Illinois Violence Prevention Services</v>
      </c>
      <c r="C710">
        <v>0</v>
      </c>
      <c r="D710">
        <v>2774.03</v>
      </c>
      <c r="E710" t="str">
        <v>County of Kankakee, SAO</v>
      </c>
      <c r="F710" s="38">
        <v>0</v>
      </c>
      <c r="G710" s="38">
        <v>45688</v>
      </c>
      <c r="H710" s="39">
        <v>360396</v>
      </c>
      <c r="I710">
        <v>2025</v>
      </c>
      <c r="J710" t="str">
        <v>Greater Illinois</v>
      </c>
      <c r="K710" t="str">
        <v>Kankakee</v>
      </c>
      <c r="L710" t="str">
        <v>Kankakee</v>
      </c>
      <c r="M710">
        <v>0</v>
      </c>
      <c r="N710">
        <v>0</v>
      </c>
      <c r="O710" t="b">
        <v>0</v>
      </c>
    </row>
    <row r="711" spans="1:15" ht="15.75" customHeight="1" x14ac:dyDescent="0.2">
      <c r="A711" t="str">
        <v>OFVP</v>
      </c>
      <c r="B711" t="str">
        <v>Greater Illinois Violence Prevention Services</v>
      </c>
      <c r="C711">
        <v>0</v>
      </c>
      <c r="D711">
        <v>2774.03</v>
      </c>
      <c r="E711" t="str">
        <v>Family Resources, Inc.</v>
      </c>
      <c r="F711" s="38">
        <v>0</v>
      </c>
      <c r="G711" s="38">
        <v>45688</v>
      </c>
      <c r="H711" s="39">
        <v>176527</v>
      </c>
      <c r="I711">
        <v>2025</v>
      </c>
      <c r="J711" t="str">
        <v>Greater Illinois</v>
      </c>
      <c r="K711" t="str">
        <v>Rock Island</v>
      </c>
      <c r="L711" t="str">
        <v>Rock Island</v>
      </c>
      <c r="M711">
        <v>0</v>
      </c>
      <c r="N711">
        <v>0</v>
      </c>
      <c r="O711" t="b">
        <v>0</v>
      </c>
    </row>
    <row r="712" spans="1:15" ht="15.75" customHeight="1" x14ac:dyDescent="0.2">
      <c r="A712" t="str">
        <v>OFVP</v>
      </c>
      <c r="B712" t="str">
        <v>Greater Illinois Violence Prevention Services</v>
      </c>
      <c r="C712">
        <v>0</v>
      </c>
      <c r="D712">
        <v>2774.03</v>
      </c>
      <c r="E712" t="str">
        <v>Get Connected</v>
      </c>
      <c r="F712" s="38">
        <v>0</v>
      </c>
      <c r="G712" s="38">
        <v>45838</v>
      </c>
      <c r="H712" s="39">
        <v>363697</v>
      </c>
      <c r="I712">
        <v>2025</v>
      </c>
      <c r="J712" t="str">
        <v>Greater Illinois</v>
      </c>
      <c r="K712" t="str">
        <v>Winnebago</v>
      </c>
      <c r="L712" t="str">
        <v>Rockford</v>
      </c>
      <c r="M712">
        <v>0</v>
      </c>
      <c r="N712">
        <v>0</v>
      </c>
      <c r="O712" t="b">
        <v>0</v>
      </c>
    </row>
    <row r="713" spans="1:15" ht="15.75" customHeight="1" x14ac:dyDescent="0.2">
      <c r="A713" t="str">
        <v>OFVP</v>
      </c>
      <c r="B713" t="str">
        <v>Greater Illinois Violence Prevention Services</v>
      </c>
      <c r="C713">
        <v>0</v>
      </c>
      <c r="D713">
        <v>2774.03</v>
      </c>
      <c r="E713" t="str">
        <v>I &amp; F Incorporated, NFP</v>
      </c>
      <c r="F713" s="38">
        <v>0</v>
      </c>
      <c r="G713" s="38">
        <v>45838</v>
      </c>
      <c r="H713" s="39">
        <v>313024</v>
      </c>
      <c r="I713">
        <v>2025</v>
      </c>
      <c r="J713" t="str">
        <v>Greater Illinois</v>
      </c>
      <c r="K713" t="str">
        <v>Cook</v>
      </c>
      <c r="L713" t="str">
        <v>Calumet City Cluster</v>
      </c>
      <c r="M713">
        <v>0</v>
      </c>
      <c r="N713">
        <v>0</v>
      </c>
      <c r="O713" t="b">
        <v>0</v>
      </c>
    </row>
    <row r="714" spans="1:15" ht="15.75" customHeight="1" x14ac:dyDescent="0.2">
      <c r="A714" t="str">
        <v>OFVP</v>
      </c>
      <c r="B714" t="str">
        <v>Greater Illinois Violence Prevention Services</v>
      </c>
      <c r="C714">
        <v>0</v>
      </c>
      <c r="D714">
        <v>2774.03</v>
      </c>
      <c r="E714" t="str">
        <v>I &amp; F Incorporated, NFP</v>
      </c>
      <c r="F714" s="38">
        <v>0</v>
      </c>
      <c r="G714" s="38">
        <v>45688</v>
      </c>
      <c r="H714" s="39">
        <v>154797</v>
      </c>
      <c r="I714">
        <v>2025</v>
      </c>
      <c r="J714" t="str">
        <v>Greater Illinois</v>
      </c>
      <c r="K714" t="str">
        <v>Cook</v>
      </c>
      <c r="L714" t="str">
        <v>Chicago Heights Cluster</v>
      </c>
      <c r="M714">
        <v>0</v>
      </c>
      <c r="N714">
        <v>0</v>
      </c>
      <c r="O714" t="b">
        <v>0</v>
      </c>
    </row>
    <row r="715" spans="1:15" ht="15.75" customHeight="1" x14ac:dyDescent="0.2">
      <c r="A715" t="str">
        <v>OFVP</v>
      </c>
      <c r="B715" t="str">
        <v>Greater Illinois Violence Prevention Services</v>
      </c>
      <c r="C715">
        <v>0</v>
      </c>
      <c r="D715">
        <v>2774.03</v>
      </c>
      <c r="E715" t="str">
        <v>Joliet Township Government</v>
      </c>
      <c r="F715" s="38">
        <v>0</v>
      </c>
      <c r="G715" s="38">
        <v>45688</v>
      </c>
      <c r="H715" s="39">
        <v>619080</v>
      </c>
      <c r="I715">
        <v>2025</v>
      </c>
      <c r="J715" t="str">
        <v>Greater Illinois</v>
      </c>
      <c r="K715" t="str">
        <v>Will, Kendall</v>
      </c>
      <c r="L715" t="str">
        <v>Joliet</v>
      </c>
      <c r="M715">
        <v>0</v>
      </c>
      <c r="N715">
        <v>0</v>
      </c>
      <c r="O715" t="b">
        <v>0</v>
      </c>
    </row>
    <row r="716" spans="1:15" ht="15.75" customHeight="1" x14ac:dyDescent="0.2">
      <c r="A716" t="str">
        <v>OFVP</v>
      </c>
      <c r="B716" t="str">
        <v>Greater Illinois Violence Prevention Services</v>
      </c>
      <c r="C716">
        <v>0</v>
      </c>
      <c r="D716">
        <v>2774.03</v>
      </c>
      <c r="E716" t="str">
        <v>Lake County Crisis Center for the Prevention and Treatment of Domestic Violence, INC DBA A Safe Place</v>
      </c>
      <c r="F716" s="38">
        <v>0</v>
      </c>
      <c r="G716" s="38">
        <v>45688</v>
      </c>
      <c r="H716" s="39">
        <v>141663</v>
      </c>
      <c r="I716">
        <v>2025</v>
      </c>
      <c r="J716" t="str">
        <v>Greater Illinois</v>
      </c>
      <c r="K716" t="str">
        <v>Lake</v>
      </c>
      <c r="L716" t="str">
        <v>Waukegan-North Chicago Cluster</v>
      </c>
      <c r="M716">
        <v>0</v>
      </c>
      <c r="N716">
        <v>0</v>
      </c>
      <c r="O716" t="b">
        <v>0</v>
      </c>
    </row>
    <row r="717" spans="1:15" ht="15.75" customHeight="1" x14ac:dyDescent="0.2">
      <c r="A717" t="str">
        <v>OFVP</v>
      </c>
      <c r="B717" t="str">
        <v>Greater Illinois Violence Prevention Services</v>
      </c>
      <c r="C717">
        <v>0</v>
      </c>
      <c r="D717">
        <v>2774.03</v>
      </c>
      <c r="E717" t="str">
        <v>Lake County State's Attorney Office</v>
      </c>
      <c r="F717" s="38">
        <v>0</v>
      </c>
      <c r="G717" s="38">
        <v>45688</v>
      </c>
      <c r="H717" s="39">
        <v>146728</v>
      </c>
      <c r="I717">
        <v>2025</v>
      </c>
      <c r="J717" t="str">
        <v>Greater Illinois</v>
      </c>
      <c r="K717" t="str">
        <v>Lake</v>
      </c>
      <c r="L717" t="str">
        <v>Waukegan-North Chicago Cluster</v>
      </c>
      <c r="M717">
        <v>0</v>
      </c>
      <c r="N717">
        <v>0</v>
      </c>
      <c r="O717" t="b">
        <v>0</v>
      </c>
    </row>
    <row r="718" spans="1:15" ht="15.75" customHeight="1" x14ac:dyDescent="0.2">
      <c r="A718" t="str">
        <v>OFVP</v>
      </c>
      <c r="B718" t="str">
        <v>Greater Illinois Violence Prevention Services</v>
      </c>
      <c r="C718">
        <v>0</v>
      </c>
      <c r="D718">
        <v>2774.03</v>
      </c>
      <c r="E718" t="str">
        <v>Legacy Reentry Foundation</v>
      </c>
      <c r="F718" s="38">
        <v>0</v>
      </c>
      <c r="G718" s="38">
        <v>45688</v>
      </c>
      <c r="H718" s="39">
        <v>143505</v>
      </c>
      <c r="I718">
        <v>2025</v>
      </c>
      <c r="J718" t="str">
        <v>Greater Illinois</v>
      </c>
      <c r="K718" t="str">
        <v>Lake</v>
      </c>
      <c r="L718" t="str">
        <v>Waukegan-North Chicago Cluster</v>
      </c>
      <c r="M718">
        <v>0</v>
      </c>
      <c r="N718">
        <v>0</v>
      </c>
      <c r="O718" t="b">
        <v>0</v>
      </c>
    </row>
    <row r="719" spans="1:15" ht="15.75" customHeight="1" x14ac:dyDescent="0.2">
      <c r="A719" t="str">
        <v>OFVP</v>
      </c>
      <c r="B719" t="str">
        <v>Greater Illinois Violence Prevention Services</v>
      </c>
      <c r="C719">
        <v>0</v>
      </c>
      <c r="D719">
        <v>2774.03</v>
      </c>
      <c r="E719" t="str">
        <v>National Center for Economics dba Illinois Youth and Family Srcs</v>
      </c>
      <c r="F719" s="38">
        <v>0</v>
      </c>
      <c r="G719" s="38">
        <v>45688</v>
      </c>
      <c r="H719" s="39">
        <v>153147</v>
      </c>
      <c r="I719">
        <v>2025</v>
      </c>
      <c r="J719" t="str">
        <v>Greater Illinois</v>
      </c>
      <c r="K719" t="str">
        <v>Will, Kendall</v>
      </c>
      <c r="L719" t="str">
        <v>Joliet</v>
      </c>
      <c r="M719">
        <v>0</v>
      </c>
      <c r="N719">
        <v>0</v>
      </c>
      <c r="O719" t="b">
        <v>0</v>
      </c>
    </row>
    <row r="720" spans="1:15" ht="15.75" customHeight="1" x14ac:dyDescent="0.2">
      <c r="A720" t="str">
        <v>OFVP</v>
      </c>
      <c r="B720" t="str">
        <v>Greater Illinois Violence Prevention Services</v>
      </c>
      <c r="C720">
        <v>0</v>
      </c>
      <c r="D720">
        <v>2774.03</v>
      </c>
      <c r="E720" t="str">
        <v>Pilsen Wellness Center, Inc.</v>
      </c>
      <c r="F720" s="38">
        <v>0</v>
      </c>
      <c r="G720" s="38">
        <v>45838</v>
      </c>
      <c r="H720" s="39">
        <v>229258</v>
      </c>
      <c r="I720">
        <v>2025</v>
      </c>
      <c r="J720" t="str">
        <v>Greater Illinois</v>
      </c>
      <c r="K720" t="str">
        <v>Cook</v>
      </c>
      <c r="L720" t="str">
        <v>Berwyn-Cicero Cluster</v>
      </c>
      <c r="M720">
        <v>0</v>
      </c>
      <c r="N720">
        <v>0</v>
      </c>
      <c r="O720" t="b">
        <v>0</v>
      </c>
    </row>
    <row r="721" spans="1:15" ht="15.75" customHeight="1" x14ac:dyDescent="0.2">
      <c r="A721" t="str">
        <v>OFVP</v>
      </c>
      <c r="B721" t="str">
        <v>Greater Illinois Violence Prevention Services</v>
      </c>
      <c r="C721">
        <v>0</v>
      </c>
      <c r="D721">
        <v>2774.03</v>
      </c>
      <c r="E721" t="str">
        <v>Reestablishing Hope Inc.</v>
      </c>
      <c r="F721" s="38">
        <v>0</v>
      </c>
      <c r="G721" s="38">
        <v>45838</v>
      </c>
      <c r="H721" s="39">
        <v>426670</v>
      </c>
      <c r="I721">
        <v>2025</v>
      </c>
      <c r="J721" t="str">
        <v>Greater Illinois</v>
      </c>
      <c r="K721" t="str">
        <v>Cook</v>
      </c>
      <c r="L721" t="str">
        <v>Calumet City Cluster</v>
      </c>
      <c r="M721">
        <v>0</v>
      </c>
      <c r="N721">
        <v>0</v>
      </c>
      <c r="O721" t="b">
        <v>0</v>
      </c>
    </row>
    <row r="722" spans="1:15" ht="15.75" customHeight="1" x14ac:dyDescent="0.2">
      <c r="A722" t="str">
        <v>OFVP</v>
      </c>
      <c r="B722" t="str">
        <v>Greater Illinois Violence Prevention Services</v>
      </c>
      <c r="C722">
        <v>0</v>
      </c>
      <c r="D722">
        <v>2774.03</v>
      </c>
      <c r="E722" t="str">
        <v>The Antmound Foundation</v>
      </c>
      <c r="F722" s="38">
        <v>0</v>
      </c>
      <c r="G722" s="38">
        <v>45688</v>
      </c>
      <c r="H722" s="39">
        <v>207365</v>
      </c>
      <c r="I722">
        <v>2025</v>
      </c>
      <c r="J722" t="str">
        <v>Greater Illinois</v>
      </c>
      <c r="K722" t="str">
        <v>Lake</v>
      </c>
      <c r="L722" t="str">
        <v>Waukegan-North Chicago Cluster</v>
      </c>
      <c r="M722">
        <v>0</v>
      </c>
      <c r="N722">
        <v>0</v>
      </c>
      <c r="O722" t="b">
        <v>0</v>
      </c>
    </row>
    <row r="723" spans="1:15" ht="15.75" customHeight="1" x14ac:dyDescent="0.2">
      <c r="A723" t="str">
        <v>OFVP</v>
      </c>
      <c r="B723" t="str">
        <v>Greater Illinois Violence Prevention Services</v>
      </c>
      <c r="C723">
        <v>0</v>
      </c>
      <c r="D723">
        <v>2774.03</v>
      </c>
      <c r="E723" t="str">
        <v>The Start Program</v>
      </c>
      <c r="F723" s="38">
        <v>0</v>
      </c>
      <c r="G723" s="38">
        <v>45688</v>
      </c>
      <c r="H723" s="39">
        <v>220901</v>
      </c>
      <c r="I723">
        <v>2025</v>
      </c>
      <c r="J723" t="str">
        <v>Greater Illinois</v>
      </c>
      <c r="K723" t="str">
        <v>Dupage, Kane, Kendall, Will</v>
      </c>
      <c r="L723" t="str">
        <v>Aurora</v>
      </c>
      <c r="M723">
        <v>0</v>
      </c>
      <c r="N723">
        <v>0</v>
      </c>
      <c r="O723" t="b">
        <v>0</v>
      </c>
    </row>
    <row r="724" spans="1:15" ht="15.75" customHeight="1" x14ac:dyDescent="0.2">
      <c r="A724" t="str">
        <v>OFVP</v>
      </c>
      <c r="B724" t="str">
        <v xml:space="preserve">Youth Development </v>
      </c>
      <c r="C724">
        <v>0</v>
      </c>
      <c r="D724">
        <v>2775</v>
      </c>
      <c r="E724" t="str">
        <v>Artists ReEnvisioning Tomorrow Inc.</v>
      </c>
      <c r="F724" s="38">
        <v>0</v>
      </c>
      <c r="G724" s="38">
        <v>45473</v>
      </c>
      <c r="H724" s="39">
        <v>0</v>
      </c>
      <c r="I724">
        <v>2025</v>
      </c>
      <c r="J724" t="str">
        <v>Greater Illinois</v>
      </c>
      <c r="K724" t="str">
        <v>Peoria</v>
      </c>
      <c r="L724" t="str">
        <v>Peoria</v>
      </c>
      <c r="M724">
        <v>0</v>
      </c>
      <c r="N724">
        <v>0</v>
      </c>
      <c r="O724" t="b">
        <v>0</v>
      </c>
    </row>
    <row r="725" spans="1:15" ht="15.75" customHeight="1" x14ac:dyDescent="0.2">
      <c r="A725" t="str">
        <v>OFVP</v>
      </c>
      <c r="B725" t="str">
        <v xml:space="preserve">Youth Development </v>
      </c>
      <c r="C725">
        <v>0</v>
      </c>
      <c r="D725">
        <v>2775</v>
      </c>
      <c r="E725" t="str">
        <v>AURORA AREA AFRICAN AMERICAN MEN OF UNITY</v>
      </c>
      <c r="F725" s="38">
        <v>0</v>
      </c>
      <c r="G725" s="38">
        <v>45473</v>
      </c>
      <c r="H725" s="39">
        <v>0</v>
      </c>
      <c r="I725">
        <v>2025</v>
      </c>
      <c r="J725" t="str">
        <v>Greater Illinois</v>
      </c>
      <c r="K725" t="str">
        <v>Dupage, Kane, Kendall, Will</v>
      </c>
      <c r="L725" t="str">
        <v>Aurora</v>
      </c>
      <c r="M725">
        <v>0</v>
      </c>
      <c r="N725">
        <v>0</v>
      </c>
      <c r="O725" t="b">
        <v>0</v>
      </c>
    </row>
    <row r="726" spans="1:15" ht="15.75" customHeight="1" x14ac:dyDescent="0.2">
      <c r="A726" t="str">
        <v>OFVP</v>
      </c>
      <c r="B726" t="str">
        <v xml:space="preserve">Youth Development </v>
      </c>
      <c r="C726">
        <v>0</v>
      </c>
      <c r="D726">
        <v>2775</v>
      </c>
      <c r="E726" t="str">
        <v>Boys &amp; Girls Club of Lake County</v>
      </c>
      <c r="F726" s="38">
        <v>0</v>
      </c>
      <c r="G726" s="38">
        <v>45473</v>
      </c>
      <c r="H726" s="39">
        <v>0</v>
      </c>
      <c r="I726">
        <v>2025</v>
      </c>
      <c r="J726" t="str">
        <v>Greater Illinois</v>
      </c>
      <c r="K726" t="str">
        <v>Lake</v>
      </c>
      <c r="L726" t="str">
        <v>Waukegan-North Chicago Cluster</v>
      </c>
      <c r="M726">
        <v>0</v>
      </c>
      <c r="N726">
        <v>0</v>
      </c>
      <c r="O726" t="b">
        <v>0</v>
      </c>
    </row>
    <row r="727" spans="1:15" ht="15.75" customHeight="1" x14ac:dyDescent="0.2">
      <c r="A727" t="str">
        <v>OFVP</v>
      </c>
      <c r="B727" t="str">
        <v xml:space="preserve">Youth Development </v>
      </c>
      <c r="C727">
        <v>0</v>
      </c>
      <c r="D727">
        <v>2775</v>
      </c>
      <c r="E727" t="str">
        <v>BRIGHT STAR COMMUNITY OUTREACH</v>
      </c>
      <c r="F727" s="38">
        <v>0</v>
      </c>
      <c r="G727" s="38">
        <v>45473</v>
      </c>
      <c r="H727" s="39">
        <v>0</v>
      </c>
      <c r="I727">
        <v>2025</v>
      </c>
      <c r="J727" t="str">
        <v>Chicago</v>
      </c>
      <c r="K727" t="str">
        <v>Cook</v>
      </c>
      <c r="L727" t="str">
        <v>Washington Park</v>
      </c>
      <c r="M727">
        <v>0</v>
      </c>
      <c r="N727">
        <v>0</v>
      </c>
      <c r="O727" t="b">
        <v>0</v>
      </c>
    </row>
    <row r="728" spans="1:15" ht="15.75" customHeight="1" x14ac:dyDescent="0.2">
      <c r="A728" t="str">
        <v>OFVP</v>
      </c>
      <c r="B728" t="str">
        <v xml:space="preserve">Youth Development </v>
      </c>
      <c r="C728">
        <v>0</v>
      </c>
      <c r="D728">
        <v>2775</v>
      </c>
      <c r="E728" t="str">
        <v>BUILD Inc.</v>
      </c>
      <c r="F728" s="38">
        <v>0</v>
      </c>
      <c r="G728" s="38">
        <v>45473</v>
      </c>
      <c r="H728" s="39">
        <v>0</v>
      </c>
      <c r="I728">
        <v>2025</v>
      </c>
      <c r="J728" t="str">
        <v>Chicago</v>
      </c>
      <c r="K728" t="str">
        <v>Cook</v>
      </c>
      <c r="L728" t="str">
        <v>Austin</v>
      </c>
      <c r="M728">
        <v>1</v>
      </c>
      <c r="N728">
        <v>0</v>
      </c>
      <c r="O728" t="b">
        <v>0</v>
      </c>
    </row>
    <row r="729" spans="1:15" ht="15.75" customHeight="1" x14ac:dyDescent="0.2">
      <c r="A729" t="str">
        <v>OFVP</v>
      </c>
      <c r="B729" t="str">
        <v xml:space="preserve">Youth Development </v>
      </c>
      <c r="C729">
        <v>0</v>
      </c>
      <c r="D729">
        <v>2775</v>
      </c>
      <c r="E729" t="str">
        <v>BUILD Inc.</v>
      </c>
      <c r="F729" s="38">
        <v>0</v>
      </c>
      <c r="G729" s="38">
        <v>45473</v>
      </c>
      <c r="H729" s="39">
        <v>0</v>
      </c>
      <c r="I729">
        <v>2025</v>
      </c>
      <c r="J729" t="str">
        <v>Chicago</v>
      </c>
      <c r="K729" t="str">
        <v>Cook</v>
      </c>
      <c r="L729" t="str">
        <v>West Garfield Park</v>
      </c>
      <c r="M729">
        <v>1</v>
      </c>
      <c r="N729">
        <v>0</v>
      </c>
      <c r="O729" t="b">
        <v>0</v>
      </c>
    </row>
    <row r="730" spans="1:15" ht="15.75" customHeight="1" x14ac:dyDescent="0.2">
      <c r="A730" t="str">
        <v>OFVP</v>
      </c>
      <c r="B730" t="str">
        <v xml:space="preserve">Youth Development </v>
      </c>
      <c r="C730">
        <v>0</v>
      </c>
      <c r="D730">
        <v>2775</v>
      </c>
      <c r="E730" t="str">
        <v>CHICAGO AREA PROJECT</v>
      </c>
      <c r="F730" s="38">
        <v>0</v>
      </c>
      <c r="G730" s="38">
        <v>44742</v>
      </c>
      <c r="H730" s="39">
        <v>0</v>
      </c>
      <c r="I730">
        <v>2025</v>
      </c>
      <c r="J730" t="str">
        <v>Chicago</v>
      </c>
      <c r="K730" t="str">
        <v>Cook</v>
      </c>
      <c r="L730" t="str">
        <v>Chicago Lawn</v>
      </c>
      <c r="M730">
        <v>0</v>
      </c>
      <c r="N730">
        <v>0</v>
      </c>
      <c r="O730" t="b">
        <v>0</v>
      </c>
    </row>
    <row r="731" spans="1:15" ht="15.75" customHeight="1" x14ac:dyDescent="0.2">
      <c r="A731" t="str">
        <v>OFVP</v>
      </c>
      <c r="B731" t="str">
        <v xml:space="preserve">Youth Development </v>
      </c>
      <c r="C731">
        <v>0</v>
      </c>
      <c r="D731">
        <v>2775</v>
      </c>
      <c r="E731" t="str">
        <v>CHICAGO AREA PROJECT</v>
      </c>
      <c r="F731" s="38">
        <v>0</v>
      </c>
      <c r="G731" s="38">
        <v>45473</v>
      </c>
      <c r="H731" s="39">
        <v>0</v>
      </c>
      <c r="I731">
        <v>2025</v>
      </c>
      <c r="J731" t="str">
        <v>Chicago</v>
      </c>
      <c r="K731" t="str">
        <v>Cook</v>
      </c>
      <c r="L731" t="str">
        <v>New City</v>
      </c>
      <c r="M731">
        <v>0</v>
      </c>
      <c r="N731">
        <v>0</v>
      </c>
      <c r="O731" t="b">
        <v>0</v>
      </c>
    </row>
    <row r="732" spans="1:15" ht="15.75" customHeight="1" x14ac:dyDescent="0.2">
      <c r="A732" t="str">
        <v>OFVP</v>
      </c>
      <c r="B732" t="str">
        <v xml:space="preserve">Youth Development </v>
      </c>
      <c r="C732">
        <v>0</v>
      </c>
      <c r="D732">
        <v>2775</v>
      </c>
      <c r="E732" t="str">
        <v>CITY OF CALUMET CITY</v>
      </c>
      <c r="F732" s="38">
        <v>0</v>
      </c>
      <c r="G732" s="38">
        <v>45473</v>
      </c>
      <c r="H732" s="39">
        <v>0</v>
      </c>
      <c r="I732">
        <v>2025</v>
      </c>
      <c r="J732" t="str">
        <v>Greater Illinois</v>
      </c>
      <c r="K732" t="str">
        <v>Cook</v>
      </c>
      <c r="L732" t="str">
        <v>Calumet City Cluster</v>
      </c>
      <c r="M732">
        <v>0</v>
      </c>
      <c r="N732">
        <v>0</v>
      </c>
      <c r="O732" t="b">
        <v>0</v>
      </c>
    </row>
    <row r="733" spans="1:15" ht="15.75" customHeight="1" x14ac:dyDescent="0.2">
      <c r="A733" t="str">
        <v>OFVP</v>
      </c>
      <c r="B733" t="str">
        <v xml:space="preserve">Youth Development </v>
      </c>
      <c r="C733">
        <v>0</v>
      </c>
      <c r="D733">
        <v>2775</v>
      </c>
      <c r="E733" t="str">
        <v>Community Education Network</v>
      </c>
      <c r="F733" s="38">
        <v>0</v>
      </c>
      <c r="G733" s="38">
        <v>45473</v>
      </c>
      <c r="H733" s="39">
        <v>0</v>
      </c>
      <c r="I733">
        <v>2025</v>
      </c>
      <c r="J733" t="str">
        <v>Chicago</v>
      </c>
      <c r="K733" t="str">
        <v>Cook</v>
      </c>
      <c r="L733" t="str">
        <v>Humboldt Park</v>
      </c>
      <c r="M733">
        <v>0</v>
      </c>
      <c r="N733">
        <v>0</v>
      </c>
      <c r="O733" t="b">
        <v>0</v>
      </c>
    </row>
    <row r="734" spans="1:15" ht="15.75" customHeight="1" x14ac:dyDescent="0.2">
      <c r="A734" t="str">
        <v>OFVP</v>
      </c>
      <c r="B734" t="str">
        <v xml:space="preserve">Youth Development </v>
      </c>
      <c r="C734">
        <v>0</v>
      </c>
      <c r="D734">
        <v>2775</v>
      </c>
      <c r="E734" t="str">
        <v>Gary Comer Youth Center, Inc.</v>
      </c>
      <c r="F734" s="38">
        <v>0</v>
      </c>
      <c r="G734" s="38">
        <v>45473</v>
      </c>
      <c r="H734" s="39">
        <v>0</v>
      </c>
      <c r="I734">
        <v>2025</v>
      </c>
      <c r="J734" t="str">
        <v>Chicago</v>
      </c>
      <c r="K734" t="str">
        <v>Cook</v>
      </c>
      <c r="L734" t="str">
        <v>Greater Grand Crossing</v>
      </c>
      <c r="M734">
        <v>0</v>
      </c>
      <c r="N734">
        <v>0</v>
      </c>
      <c r="O734" t="b">
        <v>0</v>
      </c>
    </row>
    <row r="735" spans="1:15" ht="15.75" customHeight="1" x14ac:dyDescent="0.2">
      <c r="A735" t="str">
        <v>OFVP</v>
      </c>
      <c r="B735" t="str">
        <v xml:space="preserve">Youth Development </v>
      </c>
      <c r="C735">
        <v>0</v>
      </c>
      <c r="D735">
        <v>2775</v>
      </c>
      <c r="E735" t="str">
        <v>HARVEY BROOKS FOUNDATION</v>
      </c>
      <c r="F735" s="38">
        <v>0</v>
      </c>
      <c r="G735" s="38">
        <v>45473</v>
      </c>
      <c r="H735" s="39">
        <v>0</v>
      </c>
      <c r="I735">
        <v>2025</v>
      </c>
      <c r="J735" t="str">
        <v>Greater Illinois</v>
      </c>
      <c r="K735" t="str">
        <v>Will, Kendall</v>
      </c>
      <c r="L735" t="str">
        <v>Joliet</v>
      </c>
      <c r="M735">
        <v>0</v>
      </c>
      <c r="N735">
        <v>0</v>
      </c>
      <c r="O735" t="b">
        <v>0</v>
      </c>
    </row>
    <row r="736" spans="1:15" ht="15.75" customHeight="1" x14ac:dyDescent="0.2">
      <c r="A736" t="str">
        <v>OFVP</v>
      </c>
      <c r="B736" t="str">
        <v xml:space="preserve">Youth Development </v>
      </c>
      <c r="C736">
        <v>0</v>
      </c>
      <c r="D736">
        <v>2775</v>
      </c>
      <c r="E736" t="str">
        <v>Homework Hangout Club, Inc</v>
      </c>
      <c r="F736" s="38">
        <v>0</v>
      </c>
      <c r="G736" s="38">
        <v>45473</v>
      </c>
      <c r="H736" s="39">
        <v>0</v>
      </c>
      <c r="I736">
        <v>2025</v>
      </c>
      <c r="J736" t="str">
        <v>Greater Illinois</v>
      </c>
      <c r="K736" t="str">
        <v>Vermillion</v>
      </c>
      <c r="L736" t="str">
        <v>Decatur</v>
      </c>
      <c r="M736">
        <v>0</v>
      </c>
      <c r="N736">
        <v>0</v>
      </c>
      <c r="O736" t="b">
        <v>0</v>
      </c>
    </row>
    <row r="737" spans="1:15" ht="15.75" customHeight="1" x14ac:dyDescent="0.2">
      <c r="A737" t="str">
        <v>OFVP</v>
      </c>
      <c r="B737" t="str">
        <v xml:space="preserve">Youth Development </v>
      </c>
      <c r="C737">
        <v>0</v>
      </c>
      <c r="D737">
        <v>2775</v>
      </c>
      <c r="E737" t="str">
        <v>LIFELINE TO HOPE, INC</v>
      </c>
      <c r="F737" s="38">
        <v>0</v>
      </c>
      <c r="G737" s="38">
        <v>45473</v>
      </c>
      <c r="H737" s="39">
        <v>0</v>
      </c>
      <c r="I737">
        <v>2025</v>
      </c>
      <c r="J737" t="str">
        <v>Chicago</v>
      </c>
      <c r="K737" t="str">
        <v>Cook</v>
      </c>
      <c r="L737" t="str">
        <v>North Lawndale</v>
      </c>
      <c r="M737">
        <v>0</v>
      </c>
      <c r="N737">
        <v>0</v>
      </c>
      <c r="O737" t="b">
        <v>0</v>
      </c>
    </row>
    <row r="738" spans="1:15" ht="15.75" customHeight="1" x14ac:dyDescent="0.2">
      <c r="A738" t="str">
        <v>OFVP</v>
      </c>
      <c r="B738" t="str">
        <v xml:space="preserve">Youth Development </v>
      </c>
      <c r="C738">
        <v>0</v>
      </c>
      <c r="D738">
        <v>2775</v>
      </c>
      <c r="E738" t="str">
        <v>Lost Boyz, Inc.</v>
      </c>
      <c r="F738" s="38">
        <v>0</v>
      </c>
      <c r="G738" s="38">
        <v>45473</v>
      </c>
      <c r="H738" s="39">
        <v>0</v>
      </c>
      <c r="I738">
        <v>2025</v>
      </c>
      <c r="J738" t="str">
        <v>Chicago</v>
      </c>
      <c r="K738" t="str">
        <v>Cook</v>
      </c>
      <c r="L738" t="str">
        <v>South Shore</v>
      </c>
      <c r="M738">
        <v>0</v>
      </c>
      <c r="N738">
        <v>0</v>
      </c>
      <c r="O738" t="b">
        <v>0</v>
      </c>
    </row>
    <row r="739" spans="1:15" ht="15.75" customHeight="1" x14ac:dyDescent="0.2">
      <c r="A739" t="str">
        <v>OFVP</v>
      </c>
      <c r="B739" t="str">
        <v xml:space="preserve">Youth Development </v>
      </c>
      <c r="C739">
        <v>0</v>
      </c>
      <c r="D739">
        <v>2775</v>
      </c>
      <c r="E739" t="str">
        <v>Major Adams Community Committee</v>
      </c>
      <c r="F739" s="38">
        <v>0</v>
      </c>
      <c r="G739" s="38">
        <v>45473</v>
      </c>
      <c r="H739" s="39">
        <v>0</v>
      </c>
      <c r="I739">
        <v>2025</v>
      </c>
      <c r="J739" t="str">
        <v>Chicago</v>
      </c>
      <c r="K739" t="str">
        <v>Cook</v>
      </c>
      <c r="L739" t="str">
        <v>Austin</v>
      </c>
      <c r="M739">
        <v>0</v>
      </c>
      <c r="N739">
        <v>0</v>
      </c>
      <c r="O739" t="b">
        <v>0</v>
      </c>
    </row>
    <row r="740" spans="1:15" ht="15.75" customHeight="1" x14ac:dyDescent="0.2">
      <c r="A740" t="str">
        <v>OFVP</v>
      </c>
      <c r="B740" t="str">
        <v xml:space="preserve">Youth Development </v>
      </c>
      <c r="C740">
        <v>0</v>
      </c>
      <c r="D740">
        <v>2775</v>
      </c>
      <c r="E740" t="str">
        <v>Major Adams Community Committee</v>
      </c>
      <c r="F740" s="38">
        <v>0</v>
      </c>
      <c r="G740" s="38">
        <v>45473</v>
      </c>
      <c r="H740" s="39">
        <v>0</v>
      </c>
      <c r="I740">
        <v>2025</v>
      </c>
      <c r="J740" t="str">
        <v>Chicago</v>
      </c>
      <c r="K740" t="str">
        <v>Cook</v>
      </c>
      <c r="L740" t="str">
        <v>North Lawndale</v>
      </c>
      <c r="M740">
        <v>0</v>
      </c>
      <c r="N740">
        <v>0</v>
      </c>
      <c r="O740" t="b">
        <v>0</v>
      </c>
    </row>
    <row r="741" spans="1:15" ht="15.75" customHeight="1" x14ac:dyDescent="0.2">
      <c r="A741" t="str">
        <v>OFVP</v>
      </c>
      <c r="B741" t="str">
        <v xml:space="preserve">Youth Development </v>
      </c>
      <c r="C741">
        <v>0</v>
      </c>
      <c r="D741">
        <v>2775</v>
      </c>
      <c r="E741" t="str">
        <v>Major Adams Community Committee</v>
      </c>
      <c r="F741" s="38">
        <v>0</v>
      </c>
      <c r="G741" s="38">
        <v>45473</v>
      </c>
      <c r="H741" s="39">
        <v>0</v>
      </c>
      <c r="I741">
        <v>2025</v>
      </c>
      <c r="J741" t="str">
        <v>Chicago</v>
      </c>
      <c r="K741" t="str">
        <v>Cook</v>
      </c>
      <c r="L741" t="str">
        <v>West Garfield Park</v>
      </c>
      <c r="M741">
        <v>0</v>
      </c>
      <c r="N741">
        <v>0</v>
      </c>
      <c r="O741" t="b">
        <v>0</v>
      </c>
    </row>
    <row r="742" spans="1:15" ht="15.75" customHeight="1" x14ac:dyDescent="0.2">
      <c r="A742" t="str">
        <v>OFVP</v>
      </c>
      <c r="B742" t="str">
        <v xml:space="preserve">Youth Development </v>
      </c>
      <c r="C742">
        <v>0</v>
      </c>
      <c r="D742">
        <v>2775</v>
      </c>
      <c r="E742" t="str">
        <v>National Youth Advocate Program, Inc.</v>
      </c>
      <c r="F742" s="38">
        <v>0</v>
      </c>
      <c r="G742" s="38">
        <v>45473</v>
      </c>
      <c r="H742" s="39">
        <v>0</v>
      </c>
      <c r="I742">
        <v>2025</v>
      </c>
      <c r="J742" t="str">
        <v>Chicago</v>
      </c>
      <c r="K742" t="str">
        <v>Cook</v>
      </c>
      <c r="L742" t="str">
        <v xml:space="preserve">Auburn Gresham </v>
      </c>
      <c r="M742">
        <v>0</v>
      </c>
      <c r="N742">
        <v>0</v>
      </c>
      <c r="O742" t="b">
        <v>0</v>
      </c>
    </row>
    <row r="743" spans="1:15" ht="15.75" customHeight="1" x14ac:dyDescent="0.2">
      <c r="A743" t="str">
        <v>OFVP</v>
      </c>
      <c r="B743" t="str">
        <v xml:space="preserve">Youth Development </v>
      </c>
      <c r="C743">
        <v>0</v>
      </c>
      <c r="D743">
        <v>2775</v>
      </c>
      <c r="E743" t="str">
        <v>National Youth Advocate Program, Inc.</v>
      </c>
      <c r="F743" s="38">
        <v>0</v>
      </c>
      <c r="G743" s="38">
        <v>45473</v>
      </c>
      <c r="H743" s="39">
        <v>0</v>
      </c>
      <c r="I743">
        <v>2025</v>
      </c>
      <c r="J743" t="str">
        <v>Chicago</v>
      </c>
      <c r="K743" t="str">
        <v>Cook</v>
      </c>
      <c r="L743" t="str">
        <v>Chatham</v>
      </c>
      <c r="M743">
        <v>0</v>
      </c>
      <c r="N743">
        <v>0</v>
      </c>
      <c r="O743" t="b">
        <v>0</v>
      </c>
    </row>
    <row r="744" spans="1:15" ht="15.75" customHeight="1" x14ac:dyDescent="0.2">
      <c r="A744" t="str">
        <v>OFVP</v>
      </c>
      <c r="B744" t="str">
        <v xml:space="preserve">Youth Development </v>
      </c>
      <c r="C744">
        <v>0</v>
      </c>
      <c r="D744">
        <v>2775</v>
      </c>
      <c r="E744" t="str">
        <v>National Youth Advocate Program, Inc.</v>
      </c>
      <c r="F744" s="38">
        <v>0</v>
      </c>
      <c r="G744" s="38">
        <v>45473</v>
      </c>
      <c r="H744" s="39">
        <v>0</v>
      </c>
      <c r="I744">
        <v>2025</v>
      </c>
      <c r="J744" t="str">
        <v>Chicago</v>
      </c>
      <c r="K744" t="str">
        <v>Cook</v>
      </c>
      <c r="L744" t="str">
        <v>Greater Grand Crossing</v>
      </c>
      <c r="M744">
        <v>0</v>
      </c>
      <c r="N744">
        <v>0</v>
      </c>
      <c r="O744" t="b">
        <v>0</v>
      </c>
    </row>
    <row r="745" spans="1:15" ht="15.75" customHeight="1" x14ac:dyDescent="0.2">
      <c r="A745" t="str">
        <v>OFVP</v>
      </c>
      <c r="B745" t="str">
        <v xml:space="preserve">Youth Development </v>
      </c>
      <c r="C745">
        <v>0</v>
      </c>
      <c r="D745">
        <v>2775</v>
      </c>
      <c r="E745" t="str">
        <v>PHALANX FAMILY SERVICES</v>
      </c>
      <c r="F745" s="38">
        <v>0</v>
      </c>
      <c r="G745" s="38">
        <v>45473</v>
      </c>
      <c r="H745" s="39">
        <v>0</v>
      </c>
      <c r="I745">
        <v>2025</v>
      </c>
      <c r="J745" t="str">
        <v>Chicago</v>
      </c>
      <c r="K745" t="str">
        <v>Cook</v>
      </c>
      <c r="L745" t="str">
        <v>Roseland</v>
      </c>
      <c r="M745">
        <v>1</v>
      </c>
      <c r="N745">
        <v>0</v>
      </c>
      <c r="O745" t="b">
        <v>0</v>
      </c>
    </row>
    <row r="746" spans="1:15" ht="15.75" customHeight="1" x14ac:dyDescent="0.2">
      <c r="A746" t="str">
        <v>OFVP</v>
      </c>
      <c r="B746" t="str">
        <v xml:space="preserve">Youth Development </v>
      </c>
      <c r="C746">
        <v>0</v>
      </c>
      <c r="D746">
        <v>2775</v>
      </c>
      <c r="E746" t="str">
        <v>Pilsen Wellness Center, Inc.</v>
      </c>
      <c r="F746" s="38">
        <v>0</v>
      </c>
      <c r="G746" s="38">
        <v>45473</v>
      </c>
      <c r="H746" s="39">
        <v>0</v>
      </c>
      <c r="I746">
        <v>2025</v>
      </c>
      <c r="J746" t="str">
        <v>Chicago</v>
      </c>
      <c r="K746" t="str">
        <v>Cook</v>
      </c>
      <c r="L746" t="str">
        <v>South Chicago</v>
      </c>
      <c r="M746">
        <v>0</v>
      </c>
      <c r="N746">
        <v>0</v>
      </c>
      <c r="O746" t="b">
        <v>0</v>
      </c>
    </row>
    <row r="747" spans="1:15" ht="15.75" customHeight="1" x14ac:dyDescent="0.2">
      <c r="A747" t="str">
        <v>OFVP</v>
      </c>
      <c r="B747" t="str">
        <v xml:space="preserve">Youth Development </v>
      </c>
      <c r="C747">
        <v>0</v>
      </c>
      <c r="D747">
        <v>2775</v>
      </c>
      <c r="E747" t="str">
        <v>SGA Youth and Family Services, NFP</v>
      </c>
      <c r="F747" s="38">
        <v>0</v>
      </c>
      <c r="G747" s="38">
        <v>45473</v>
      </c>
      <c r="H747" s="39">
        <v>0</v>
      </c>
      <c r="I747">
        <v>2025</v>
      </c>
      <c r="J747" t="str">
        <v>Greater Illinois</v>
      </c>
      <c r="K747" t="str">
        <v>Cook</v>
      </c>
      <c r="L747" t="str">
        <v>Berwyn-Cicero Cluster</v>
      </c>
      <c r="M747">
        <v>0</v>
      </c>
      <c r="N747">
        <v>0</v>
      </c>
      <c r="O747" t="b">
        <v>0</v>
      </c>
    </row>
    <row r="748" spans="1:15" ht="15.75" customHeight="1" x14ac:dyDescent="0.2">
      <c r="A748" t="str">
        <v>OFVP</v>
      </c>
      <c r="B748" t="str">
        <v xml:space="preserve">Youth Development </v>
      </c>
      <c r="C748">
        <v>0</v>
      </c>
      <c r="D748">
        <v>2775</v>
      </c>
      <c r="E748" t="str">
        <v>SGA Youth and Family Services, NFP</v>
      </c>
      <c r="F748" s="38">
        <v>0</v>
      </c>
      <c r="G748" s="38">
        <v>45473</v>
      </c>
      <c r="H748" s="39">
        <v>0</v>
      </c>
      <c r="I748">
        <v>2025</v>
      </c>
      <c r="J748" t="str">
        <v>Greater Illinois</v>
      </c>
      <c r="K748" t="str">
        <v>Lake</v>
      </c>
      <c r="L748" t="str">
        <v>Waukegan-North Chicago Cluster</v>
      </c>
      <c r="M748">
        <v>0</v>
      </c>
      <c r="N748">
        <v>0</v>
      </c>
      <c r="O748" t="b">
        <v>0</v>
      </c>
    </row>
    <row r="749" spans="1:15" ht="15.75" customHeight="1" x14ac:dyDescent="0.2">
      <c r="A749" t="str">
        <v>OFVP</v>
      </c>
      <c r="B749" t="str">
        <v xml:space="preserve">Youth Development </v>
      </c>
      <c r="C749">
        <v>0</v>
      </c>
      <c r="D749">
        <v>2775</v>
      </c>
      <c r="E749" t="str">
        <v>South Shore Drill Team &amp; Performing Arts Ensemble</v>
      </c>
      <c r="F749" s="38">
        <v>0</v>
      </c>
      <c r="G749" s="38">
        <v>45473</v>
      </c>
      <c r="H749" s="39">
        <v>0</v>
      </c>
      <c r="I749">
        <v>2025</v>
      </c>
      <c r="J749" t="str">
        <v>Chicago</v>
      </c>
      <c r="K749" t="str">
        <v>Cook</v>
      </c>
      <c r="L749" t="str">
        <v>Greater Grand Crossing</v>
      </c>
      <c r="M749">
        <v>0</v>
      </c>
      <c r="N749">
        <v>0</v>
      </c>
      <c r="O749" t="b">
        <v>0</v>
      </c>
    </row>
    <row r="750" spans="1:15" ht="15.75" customHeight="1" x14ac:dyDescent="0.2">
      <c r="A750" t="str">
        <v>OFVP</v>
      </c>
      <c r="B750" t="str">
        <v xml:space="preserve">Youth Development </v>
      </c>
      <c r="C750">
        <v>0</v>
      </c>
      <c r="D750">
        <v>2775</v>
      </c>
      <c r="E750" t="str">
        <v>SOUTH SUBURBAN COMMUNITY</v>
      </c>
      <c r="F750" s="38">
        <v>0</v>
      </c>
      <c r="G750" s="38">
        <v>45473</v>
      </c>
      <c r="H750" s="39">
        <v>0</v>
      </c>
      <c r="I750">
        <v>2025</v>
      </c>
      <c r="J750" t="str">
        <v>Chicago</v>
      </c>
      <c r="K750" t="str">
        <v>Cook</v>
      </c>
      <c r="L750" t="str">
        <v>Riverdale</v>
      </c>
      <c r="M750">
        <v>0</v>
      </c>
      <c r="N750">
        <v>0</v>
      </c>
      <c r="O750" t="b">
        <v>0</v>
      </c>
    </row>
    <row r="751" spans="1:15" ht="15.75" customHeight="1" x14ac:dyDescent="0.2">
      <c r="A751" t="str">
        <v>OFVP</v>
      </c>
      <c r="B751" t="str">
        <v xml:space="preserve">Youth Development </v>
      </c>
      <c r="C751">
        <v>0</v>
      </c>
      <c r="D751">
        <v>2775</v>
      </c>
      <c r="E751" t="str">
        <v>THE SALVATION ARMY</v>
      </c>
      <c r="F751" s="38">
        <v>0</v>
      </c>
      <c r="G751" s="38">
        <v>45473</v>
      </c>
      <c r="H751" s="39">
        <v>0</v>
      </c>
      <c r="I751">
        <v>2025</v>
      </c>
      <c r="J751" t="str">
        <v>Chicago</v>
      </c>
      <c r="K751" t="str">
        <v>Cook</v>
      </c>
      <c r="L751" t="str">
        <v>Southwest Side Cluster</v>
      </c>
      <c r="M751">
        <v>0</v>
      </c>
      <c r="N751">
        <v>0</v>
      </c>
      <c r="O751" t="b">
        <v>0</v>
      </c>
    </row>
    <row r="752" spans="1:15" ht="15.75" customHeight="1" x14ac:dyDescent="0.2">
      <c r="A752" t="str">
        <v>OFVP</v>
      </c>
      <c r="B752" t="str">
        <v xml:space="preserve">Youth Development </v>
      </c>
      <c r="C752">
        <v>0</v>
      </c>
      <c r="D752">
        <v>2775</v>
      </c>
      <c r="E752" t="str">
        <v>The Salvation Army (Kroc Center)</v>
      </c>
      <c r="F752" s="38">
        <v>0</v>
      </c>
      <c r="G752" s="38">
        <v>45473</v>
      </c>
      <c r="H752" s="39">
        <v>0</v>
      </c>
      <c r="I752">
        <v>2025</v>
      </c>
      <c r="J752" t="str">
        <v>Chicago</v>
      </c>
      <c r="K752" t="str">
        <v>Cook</v>
      </c>
      <c r="L752" t="str">
        <v>West Pullman</v>
      </c>
      <c r="M752">
        <v>0</v>
      </c>
      <c r="N752">
        <v>0</v>
      </c>
      <c r="O752" t="b">
        <v>0</v>
      </c>
    </row>
    <row r="753" spans="1:15" ht="15.75" customHeight="1" x14ac:dyDescent="0.2">
      <c r="A753" t="str">
        <v>OFVP</v>
      </c>
      <c r="B753" t="str">
        <v xml:space="preserve">Youth Development </v>
      </c>
      <c r="C753">
        <v>0</v>
      </c>
      <c r="D753">
        <v>2775</v>
      </c>
      <c r="E753" t="str">
        <v>THE SALVATION ARMY RED SHIELD/HARBOR LIGHT CENTER</v>
      </c>
      <c r="F753" s="38">
        <v>0</v>
      </c>
      <c r="G753" s="38">
        <v>45473</v>
      </c>
      <c r="H753" s="39">
        <v>0</v>
      </c>
      <c r="I753">
        <v>2025</v>
      </c>
      <c r="J753" t="str">
        <v>Chicago</v>
      </c>
      <c r="K753" t="str">
        <v>Cook</v>
      </c>
      <c r="L753" t="str">
        <v>Humboldt Park</v>
      </c>
      <c r="M753">
        <v>0</v>
      </c>
      <c r="N753">
        <v>0</v>
      </c>
      <c r="O753" t="b">
        <v>0</v>
      </c>
    </row>
    <row r="754" spans="1:15" ht="15.75" customHeight="1" x14ac:dyDescent="0.2">
      <c r="A754" t="str">
        <v>OFVP</v>
      </c>
      <c r="B754" t="str">
        <v xml:space="preserve">Youth Development </v>
      </c>
      <c r="C754">
        <v>0</v>
      </c>
      <c r="D754">
        <v>2775</v>
      </c>
      <c r="E754" t="str">
        <v>THE WELL EXPERIENCE</v>
      </c>
      <c r="F754" s="38">
        <v>0</v>
      </c>
      <c r="G754" s="38">
        <v>45473</v>
      </c>
      <c r="H754" s="39">
        <v>0</v>
      </c>
      <c r="I754">
        <v>2025</v>
      </c>
      <c r="J754" t="str">
        <v>Greater Illinois</v>
      </c>
      <c r="K754" t="str">
        <v>Champaign</v>
      </c>
      <c r="L754" t="str">
        <v>Urbana-Champaign Cluster</v>
      </c>
      <c r="M754">
        <v>0</v>
      </c>
      <c r="N754">
        <v>0</v>
      </c>
      <c r="O754" t="b">
        <v>0</v>
      </c>
    </row>
    <row r="755" spans="1:15" ht="15.75" customHeight="1" x14ac:dyDescent="0.2">
      <c r="A755" t="str">
        <v>OFVP</v>
      </c>
      <c r="B755" t="str">
        <v xml:space="preserve">Youth Development </v>
      </c>
      <c r="C755">
        <v>0</v>
      </c>
      <c r="D755">
        <v>2775</v>
      </c>
      <c r="E755" t="str">
        <v>YMCA OF ROCK RIVER VALLEY</v>
      </c>
      <c r="F755" s="38">
        <v>0</v>
      </c>
      <c r="G755" s="38">
        <v>45473</v>
      </c>
      <c r="H755" s="39">
        <v>0</v>
      </c>
      <c r="I755">
        <v>2025</v>
      </c>
      <c r="J755" t="str">
        <v>Greater Illinois</v>
      </c>
      <c r="K755" t="str">
        <v>Winnebago</v>
      </c>
      <c r="L755" t="str">
        <v>Rockford</v>
      </c>
      <c r="M755">
        <v>0</v>
      </c>
      <c r="N755">
        <v>0</v>
      </c>
      <c r="O755" t="b">
        <v>0</v>
      </c>
    </row>
    <row r="756" spans="1:15" ht="15.75" customHeight="1" x14ac:dyDescent="0.2">
      <c r="A756" t="str">
        <v>OFVP</v>
      </c>
      <c r="B756" t="str">
        <v xml:space="preserve">Youth Development </v>
      </c>
      <c r="C756">
        <v>0</v>
      </c>
      <c r="D756">
        <v>2775</v>
      </c>
      <c r="E756" t="str">
        <v>YWCA Metropolitan Chicago</v>
      </c>
      <c r="F756" s="38">
        <v>0</v>
      </c>
      <c r="G756" s="38">
        <v>45473</v>
      </c>
      <c r="H756" s="39">
        <v>0</v>
      </c>
      <c r="I756">
        <v>2025</v>
      </c>
      <c r="J756" t="str">
        <v>Chicago</v>
      </c>
      <c r="K756" t="str">
        <v>Cook</v>
      </c>
      <c r="L756" t="str">
        <v>Englewood</v>
      </c>
      <c r="M756">
        <v>0</v>
      </c>
      <c r="N756">
        <v>0</v>
      </c>
      <c r="O756" t="b">
        <v>0</v>
      </c>
    </row>
    <row r="757" spans="1:15" ht="15.75" customHeight="1" x14ac:dyDescent="0.2">
      <c r="A757" t="str">
        <v>OFVP</v>
      </c>
      <c r="B757" t="str">
        <v xml:space="preserve">High Risk Youth Intervention Services </v>
      </c>
      <c r="C757">
        <v>0</v>
      </c>
      <c r="D757">
        <v>2776</v>
      </c>
      <c r="E757" t="str">
        <v>Brightpoint (formerly Children's Home and Aid Society of Illinois)</v>
      </c>
      <c r="F757" s="38">
        <v>0</v>
      </c>
      <c r="G757" s="38">
        <v>0</v>
      </c>
      <c r="H757" s="39">
        <v>376596</v>
      </c>
      <c r="I757">
        <v>2025</v>
      </c>
      <c r="J757" t="str">
        <v>Chicago</v>
      </c>
      <c r="K757" t="str">
        <v>Cook</v>
      </c>
      <c r="L757" t="str">
        <v>z HRYIS</v>
      </c>
      <c r="M757">
        <v>0</v>
      </c>
      <c r="N757">
        <v>0</v>
      </c>
      <c r="O757" t="b">
        <v>0</v>
      </c>
    </row>
    <row r="758" spans="1:15" ht="15.75" customHeight="1" x14ac:dyDescent="0.2">
      <c r="A758" t="str">
        <v>OFVP</v>
      </c>
      <c r="B758" t="str">
        <v xml:space="preserve">High Risk Youth Intervention Services </v>
      </c>
      <c r="C758">
        <v>0</v>
      </c>
      <c r="D758">
        <v>2776</v>
      </c>
      <c r="E758" t="str">
        <v>Community Counseling Center (C4)</v>
      </c>
      <c r="F758" s="38">
        <v>0</v>
      </c>
      <c r="G758" s="38">
        <v>0</v>
      </c>
      <c r="H758" s="39">
        <v>419924</v>
      </c>
      <c r="I758">
        <v>2025</v>
      </c>
      <c r="J758" t="str">
        <v>Chicago</v>
      </c>
      <c r="K758" t="str">
        <v>Cook</v>
      </c>
      <c r="L758" t="str">
        <v>z HRYIS</v>
      </c>
      <c r="M758">
        <v>0</v>
      </c>
      <c r="N758">
        <v>0</v>
      </c>
      <c r="O758" t="b">
        <v>0</v>
      </c>
    </row>
    <row r="759" spans="1:15" ht="15.75" customHeight="1" x14ac:dyDescent="0.2">
      <c r="A759" t="str">
        <v>OFVP</v>
      </c>
      <c r="B759" t="str">
        <v xml:space="preserve">High Risk Youth Intervention Services </v>
      </c>
      <c r="C759">
        <v>0</v>
      </c>
      <c r="D759">
        <v>2776</v>
      </c>
      <c r="E759" t="str">
        <v>Metropolitan Family Services</v>
      </c>
      <c r="F759" s="38">
        <v>0</v>
      </c>
      <c r="G759" s="38">
        <v>0</v>
      </c>
      <c r="H759" s="39">
        <v>502561</v>
      </c>
      <c r="I759">
        <v>2025</v>
      </c>
      <c r="J759" t="str">
        <v>Chicago</v>
      </c>
      <c r="K759" t="str">
        <v>Cook</v>
      </c>
      <c r="L759" t="str">
        <v>z HRYIS</v>
      </c>
      <c r="M759">
        <v>1</v>
      </c>
      <c r="N759">
        <v>0</v>
      </c>
      <c r="O759" t="b">
        <v>1</v>
      </c>
    </row>
    <row r="760" spans="1:15" ht="15.75" customHeight="1" x14ac:dyDescent="0.2">
      <c r="A760" t="str">
        <v>OFVP</v>
      </c>
      <c r="B760" t="str">
        <v xml:space="preserve">High Risk Youth Intervention Services </v>
      </c>
      <c r="C760">
        <v>0</v>
      </c>
      <c r="D760">
        <v>2776</v>
      </c>
      <c r="E760" t="str">
        <v>MOUNT SINAI HOSP MEDICAL</v>
      </c>
      <c r="F760" s="38">
        <v>0</v>
      </c>
      <c r="G760" s="38">
        <v>45838</v>
      </c>
      <c r="H760" s="39">
        <v>488470</v>
      </c>
      <c r="I760">
        <v>2025</v>
      </c>
      <c r="J760" t="str">
        <v>Chicago</v>
      </c>
      <c r="K760" t="str">
        <v>Cook</v>
      </c>
      <c r="L760" t="str">
        <v>z HRYIS</v>
      </c>
      <c r="M760">
        <v>0</v>
      </c>
      <c r="N760">
        <v>0</v>
      </c>
      <c r="O760" t="b">
        <v>0</v>
      </c>
    </row>
    <row r="761" spans="1:15" ht="15.75" customHeight="1" x14ac:dyDescent="0.2">
      <c r="A761" t="str">
        <v>OFVP</v>
      </c>
      <c r="B761" t="str">
        <v>Greater Illinois Reimagine Youth Intervention Services</v>
      </c>
      <c r="C761">
        <v>0</v>
      </c>
      <c r="D761">
        <v>3005</v>
      </c>
      <c r="E761" t="str">
        <v>Alternatives, Inc.</v>
      </c>
      <c r="F761" s="38">
        <v>0</v>
      </c>
      <c r="G761" s="38">
        <v>45565</v>
      </c>
      <c r="H761" s="39">
        <v>42901</v>
      </c>
      <c r="I761">
        <v>2025</v>
      </c>
      <c r="J761" t="str">
        <v>Greater Illinois</v>
      </c>
      <c r="K761" t="str">
        <v>Lake</v>
      </c>
      <c r="L761" t="str">
        <v>Waukegan-North Chicago Cluster</v>
      </c>
      <c r="M761">
        <v>0</v>
      </c>
      <c r="N761">
        <v>0</v>
      </c>
      <c r="O761" t="b">
        <v>0</v>
      </c>
    </row>
    <row r="762" spans="1:15" ht="15.75" customHeight="1" x14ac:dyDescent="0.2">
      <c r="A762" t="str">
        <v>OFVP</v>
      </c>
      <c r="B762" t="str">
        <v>Greater Illinois Reimagine Youth Intervention Services</v>
      </c>
      <c r="C762">
        <v>0</v>
      </c>
      <c r="D762">
        <v>3005</v>
      </c>
      <c r="E762" t="str">
        <v>AURORA AREA AFRICAN AMERICAN MEN OF UNITY</v>
      </c>
      <c r="F762" s="38">
        <v>0</v>
      </c>
      <c r="G762" s="38">
        <v>45565</v>
      </c>
      <c r="H762" s="39">
        <v>32860</v>
      </c>
      <c r="I762">
        <v>2025</v>
      </c>
      <c r="J762" t="str">
        <v>Greater Illinois</v>
      </c>
      <c r="K762" t="str">
        <v>Dupage, Kane, Kendall, Will</v>
      </c>
      <c r="L762" t="str">
        <v>Aurora</v>
      </c>
      <c r="M762">
        <v>0</v>
      </c>
      <c r="N762">
        <v>0</v>
      </c>
      <c r="O762" t="b">
        <v>0</v>
      </c>
    </row>
    <row r="763" spans="1:15" ht="15.75" customHeight="1" x14ac:dyDescent="0.2">
      <c r="A763" t="str">
        <v>OFVP</v>
      </c>
      <c r="B763" t="str">
        <v>Greater Illinois Reimagine Youth Intervention Services</v>
      </c>
      <c r="C763">
        <v>0</v>
      </c>
      <c r="D763">
        <v>3005</v>
      </c>
      <c r="E763" t="str">
        <v>Boys &amp; Girls Club of Elgin</v>
      </c>
      <c r="F763" s="38">
        <v>0</v>
      </c>
      <c r="G763" s="38">
        <v>45565</v>
      </c>
      <c r="H763" s="39">
        <v>34686</v>
      </c>
      <c r="I763">
        <v>2025</v>
      </c>
      <c r="J763" t="str">
        <v>Greater Illinois</v>
      </c>
      <c r="K763" t="str">
        <v>Dupage, Kane, Kendall, Will</v>
      </c>
      <c r="L763" t="str">
        <v>Aurora</v>
      </c>
      <c r="M763">
        <v>0</v>
      </c>
      <c r="N763">
        <v>0</v>
      </c>
      <c r="O763" t="b">
        <v>0</v>
      </c>
    </row>
    <row r="764" spans="1:15" ht="15.75" customHeight="1" x14ac:dyDescent="0.2">
      <c r="A764" t="str">
        <v>OFVP</v>
      </c>
      <c r="B764" t="str">
        <v>Greater Illinois Reimagine Youth Intervention Services</v>
      </c>
      <c r="C764">
        <v>0</v>
      </c>
      <c r="D764">
        <v>3005</v>
      </c>
      <c r="E764" t="str">
        <v>Boys &amp; Girls Club of Lake County</v>
      </c>
      <c r="F764" s="38">
        <v>0</v>
      </c>
      <c r="G764" s="38">
        <v>45565</v>
      </c>
      <c r="H764" s="39">
        <v>32860</v>
      </c>
      <c r="I764">
        <v>2025</v>
      </c>
      <c r="J764" t="str">
        <v>Greater Illinois</v>
      </c>
      <c r="K764" t="str">
        <v>Lake</v>
      </c>
      <c r="L764" t="str">
        <v>Waukegan-North Chicago Cluster</v>
      </c>
      <c r="M764">
        <v>0</v>
      </c>
      <c r="N764">
        <v>0</v>
      </c>
      <c r="O764" t="b">
        <v>0</v>
      </c>
    </row>
    <row r="765" spans="1:15" ht="15.75" customHeight="1" x14ac:dyDescent="0.2">
      <c r="A765" t="str">
        <v>OFVP</v>
      </c>
      <c r="B765" t="str">
        <v>Greater Illinois Reimagine Youth Intervention Services</v>
      </c>
      <c r="C765">
        <v>0</v>
      </c>
      <c r="D765">
        <v>3005</v>
      </c>
      <c r="E765" t="str">
        <v>Breaking Barriers International</v>
      </c>
      <c r="F765" s="38">
        <v>0</v>
      </c>
      <c r="G765" s="38">
        <v>45565</v>
      </c>
      <c r="H765" s="39">
        <v>32860</v>
      </c>
      <c r="I765">
        <v>2025</v>
      </c>
      <c r="J765" t="str">
        <v>Greater Illinois</v>
      </c>
      <c r="K765" t="str">
        <v>St. Clair</v>
      </c>
      <c r="L765" t="str">
        <v>Belleville Cluster</v>
      </c>
      <c r="M765">
        <v>0</v>
      </c>
      <c r="N765">
        <v>0</v>
      </c>
      <c r="O765" t="b">
        <v>0</v>
      </c>
    </row>
    <row r="766" spans="1:15" ht="15.75" customHeight="1" x14ac:dyDescent="0.2">
      <c r="A766" t="str">
        <v>OFVP</v>
      </c>
      <c r="B766" t="str">
        <v>Greater Illinois Reimagine Youth Intervention Services</v>
      </c>
      <c r="C766">
        <v>0</v>
      </c>
      <c r="D766">
        <v>3005</v>
      </c>
      <c r="E766" t="str">
        <v>Christian Friendliness Association, Inc. dba Youth Hope</v>
      </c>
      <c r="F766" s="38">
        <v>0</v>
      </c>
      <c r="G766" s="38">
        <v>45565</v>
      </c>
      <c r="H766" s="39">
        <v>35219</v>
      </c>
      <c r="I766">
        <v>2025</v>
      </c>
      <c r="J766" t="str">
        <v>Greater Illinois</v>
      </c>
      <c r="K766" t="str">
        <v>Rock Island</v>
      </c>
      <c r="L766" t="str">
        <v>Rock Island</v>
      </c>
      <c r="M766">
        <v>0</v>
      </c>
      <c r="N766">
        <v>0</v>
      </c>
      <c r="O766" t="b">
        <v>0</v>
      </c>
    </row>
    <row r="767" spans="1:15" ht="15.75" customHeight="1" x14ac:dyDescent="0.2">
      <c r="A767" t="str">
        <v>OFVP</v>
      </c>
      <c r="B767" t="str">
        <v>Greater Illinois Reimagine Youth Intervention Services</v>
      </c>
      <c r="C767">
        <v>0</v>
      </c>
      <c r="D767">
        <v>3005</v>
      </c>
      <c r="E767" t="str">
        <v>Comprehensive Community Solutions, Inc.</v>
      </c>
      <c r="F767" s="38">
        <v>0</v>
      </c>
      <c r="G767" s="38">
        <v>45565</v>
      </c>
      <c r="H767" s="39">
        <v>52732</v>
      </c>
      <c r="I767">
        <v>2025</v>
      </c>
      <c r="J767" t="str">
        <v>Greater Illinois</v>
      </c>
      <c r="K767" t="str">
        <v>Winnebago</v>
      </c>
      <c r="L767" t="str">
        <v>Rockford</v>
      </c>
      <c r="M767">
        <v>0</v>
      </c>
      <c r="N767">
        <v>0</v>
      </c>
      <c r="O767" t="b">
        <v>0</v>
      </c>
    </row>
    <row r="768" spans="1:15" ht="15.75" customHeight="1" x14ac:dyDescent="0.2">
      <c r="A768" t="str">
        <v>OFVP</v>
      </c>
      <c r="B768" t="str">
        <v>Greater Illinois Reimagine Youth Intervention Services</v>
      </c>
      <c r="C768">
        <v>0</v>
      </c>
      <c r="D768">
        <v>3005</v>
      </c>
      <c r="E768" t="str">
        <v>Cook County Southland Juvenile Justice Council</v>
      </c>
      <c r="F768" s="38">
        <v>0</v>
      </c>
      <c r="G768" s="38">
        <v>45565</v>
      </c>
      <c r="H768" s="39">
        <v>43552</v>
      </c>
      <c r="I768">
        <v>2025</v>
      </c>
      <c r="J768" t="str">
        <v>Greater Illinois</v>
      </c>
      <c r="K768" t="str">
        <v>Cook</v>
      </c>
      <c r="L768" t="str">
        <v>Chicago Heights Cluster</v>
      </c>
      <c r="M768">
        <v>0</v>
      </c>
      <c r="N768">
        <v>0</v>
      </c>
      <c r="O768" t="b">
        <v>0</v>
      </c>
    </row>
    <row r="769" spans="1:15" ht="15.75" customHeight="1" x14ac:dyDescent="0.2">
      <c r="A769" t="str">
        <v>OFVP</v>
      </c>
      <c r="B769" t="str">
        <v>Greater Illinois Reimagine Youth Intervention Services</v>
      </c>
      <c r="C769">
        <v>0</v>
      </c>
      <c r="D769">
        <v>3005</v>
      </c>
      <c r="E769" t="str">
        <v>Emmanuel Temple Family Life Center</v>
      </c>
      <c r="F769" s="38">
        <v>0</v>
      </c>
      <c r="G769" s="38">
        <v>45565</v>
      </c>
      <c r="H769" s="39">
        <v>60358</v>
      </c>
      <c r="I769">
        <v>2025</v>
      </c>
      <c r="J769" t="str">
        <v>Greater Illinois</v>
      </c>
      <c r="K769" t="str">
        <v>Sangamon</v>
      </c>
      <c r="L769" t="str">
        <v>Springfield</v>
      </c>
      <c r="M769">
        <v>0</v>
      </c>
      <c r="N769">
        <v>0</v>
      </c>
      <c r="O769" t="b">
        <v>0</v>
      </c>
    </row>
    <row r="770" spans="1:15" ht="15.75" customHeight="1" x14ac:dyDescent="0.2">
      <c r="A770" t="str">
        <v>OFVP</v>
      </c>
      <c r="B770" t="str">
        <v>Greater Illinois Reimagine Youth Intervention Services</v>
      </c>
      <c r="C770">
        <v>0</v>
      </c>
      <c r="D770">
        <v>3005</v>
      </c>
      <c r="E770" t="str">
        <v>George Washington Carver Association</v>
      </c>
      <c r="F770" s="38">
        <v>0</v>
      </c>
      <c r="G770" s="38">
        <v>45565</v>
      </c>
      <c r="H770" s="39">
        <v>35887</v>
      </c>
      <c r="I770">
        <v>2025</v>
      </c>
      <c r="J770" t="str">
        <v>Greater Illinois</v>
      </c>
      <c r="K770" t="str">
        <v>Peoria</v>
      </c>
      <c r="L770" t="str">
        <v>Peoria</v>
      </c>
      <c r="M770">
        <v>0</v>
      </c>
      <c r="N770">
        <v>0</v>
      </c>
      <c r="O770" t="b">
        <v>0</v>
      </c>
    </row>
    <row r="771" spans="1:15" ht="15.75" customHeight="1" x14ac:dyDescent="0.2">
      <c r="A771" t="str">
        <v>OFVP</v>
      </c>
      <c r="B771" t="str">
        <v>Greater Illinois Reimagine Youth Intervention Services</v>
      </c>
      <c r="C771">
        <v>0</v>
      </c>
      <c r="D771">
        <v>3005</v>
      </c>
      <c r="E771" t="str">
        <v>Girls Light Our Way</v>
      </c>
      <c r="F771" s="38">
        <v>0</v>
      </c>
      <c r="G771" s="38">
        <v>45565</v>
      </c>
      <c r="H771" s="39">
        <v>45639</v>
      </c>
      <c r="I771">
        <v>2025</v>
      </c>
      <c r="J771" t="str">
        <v>Greater Illinois</v>
      </c>
      <c r="K771" t="str">
        <v>Peoria</v>
      </c>
      <c r="L771" t="str">
        <v>Peoria</v>
      </c>
      <c r="M771">
        <v>0</v>
      </c>
      <c r="N771">
        <v>0</v>
      </c>
      <c r="O771" t="b">
        <v>0</v>
      </c>
    </row>
    <row r="772" spans="1:15" ht="15.75" customHeight="1" x14ac:dyDescent="0.2">
      <c r="A772" t="str">
        <v>OFVP</v>
      </c>
      <c r="B772" t="str">
        <v>Greater Illinois Reimagine Youth Intervention Services</v>
      </c>
      <c r="C772">
        <v>0</v>
      </c>
      <c r="D772">
        <v>3005</v>
      </c>
      <c r="E772" t="str">
        <v>Leaders in Transformational Education</v>
      </c>
      <c r="F772" s="38">
        <v>0</v>
      </c>
      <c r="G772" s="38">
        <v>45565</v>
      </c>
      <c r="H772" s="39">
        <v>40162</v>
      </c>
      <c r="I772">
        <v>2025</v>
      </c>
      <c r="J772" t="str">
        <v>Greater Illinois</v>
      </c>
      <c r="K772" t="str">
        <v>Dupage, Kane, Kendall, Will</v>
      </c>
      <c r="L772" t="str">
        <v>Aurora</v>
      </c>
      <c r="M772">
        <v>0</v>
      </c>
      <c r="N772">
        <v>0</v>
      </c>
      <c r="O772" t="b">
        <v>0</v>
      </c>
    </row>
    <row r="773" spans="1:15" ht="15.75" customHeight="1" x14ac:dyDescent="0.2">
      <c r="A773" t="str">
        <v>OFVP</v>
      </c>
      <c r="B773" t="str">
        <v>Greater Illinois Reimagine Youth Intervention Services</v>
      </c>
      <c r="C773">
        <v>0</v>
      </c>
      <c r="D773">
        <v>3005</v>
      </c>
      <c r="E773" t="str">
        <v>Leaders in Transformational Education</v>
      </c>
      <c r="F773" s="38">
        <v>0</v>
      </c>
      <c r="G773" s="38">
        <v>45565</v>
      </c>
      <c r="H773" s="39">
        <v>40162</v>
      </c>
      <c r="I773">
        <v>2025</v>
      </c>
      <c r="J773" t="str">
        <v>Greater Illinois</v>
      </c>
      <c r="K773" t="str">
        <v>Cook</v>
      </c>
      <c r="L773" t="str">
        <v>Maywood-Bellwood Cluster</v>
      </c>
      <c r="M773">
        <v>0</v>
      </c>
      <c r="N773">
        <v>0</v>
      </c>
      <c r="O773" t="b">
        <v>0</v>
      </c>
    </row>
    <row r="774" spans="1:15" ht="15.75" customHeight="1" x14ac:dyDescent="0.2">
      <c r="A774" t="str">
        <v>OFVP</v>
      </c>
      <c r="B774" t="str">
        <v>Greater Illinois Reimagine Youth Intervention Services</v>
      </c>
      <c r="C774">
        <v>0</v>
      </c>
      <c r="D774">
        <v>3005</v>
      </c>
      <c r="E774" t="str">
        <v>Metropolitan Family Services</v>
      </c>
      <c r="F774" s="38">
        <v>0</v>
      </c>
      <c r="G774" s="38">
        <v>45565</v>
      </c>
      <c r="H774" s="39">
        <v>34898</v>
      </c>
      <c r="I774">
        <v>2025</v>
      </c>
      <c r="J774" t="str">
        <v>Greater Illinois</v>
      </c>
      <c r="K774" t="str">
        <v>Cook</v>
      </c>
      <c r="L774" t="str">
        <v>Calumet City Cluster</v>
      </c>
      <c r="M774">
        <v>1</v>
      </c>
      <c r="N774">
        <v>0</v>
      </c>
      <c r="O774" t="b">
        <v>1</v>
      </c>
    </row>
    <row r="775" spans="1:15" ht="15.75" customHeight="1" x14ac:dyDescent="0.2">
      <c r="A775" t="str">
        <v>OFVP</v>
      </c>
      <c r="B775" t="str">
        <v>Greater Illinois Reimagine Youth Intervention Services</v>
      </c>
      <c r="C775">
        <v>0</v>
      </c>
      <c r="D775">
        <v>3005</v>
      </c>
      <c r="E775" t="str">
        <v>National Center for Economics dba Illinois Youth and Family Srcs</v>
      </c>
      <c r="F775" s="38">
        <v>0</v>
      </c>
      <c r="G775" s="38">
        <v>45565</v>
      </c>
      <c r="H775" s="39">
        <v>32853</v>
      </c>
      <c r="I775">
        <v>2025</v>
      </c>
      <c r="J775" t="str">
        <v>Greater Illinois</v>
      </c>
      <c r="K775" t="str">
        <v>Will, Kendall</v>
      </c>
      <c r="L775" t="str">
        <v>Joliet</v>
      </c>
      <c r="M775">
        <v>0</v>
      </c>
      <c r="N775">
        <v>0</v>
      </c>
      <c r="O775" t="b">
        <v>0</v>
      </c>
    </row>
    <row r="776" spans="1:15" ht="15.75" customHeight="1" x14ac:dyDescent="0.2">
      <c r="A776" t="str">
        <v>OFVP</v>
      </c>
      <c r="B776" t="str">
        <v>Greater Illinois Reimagine Youth Intervention Services</v>
      </c>
      <c r="C776">
        <v>0</v>
      </c>
      <c r="D776">
        <v>3005</v>
      </c>
      <c r="E776" t="str">
        <v>National Youth Advocate Program, Inc.</v>
      </c>
      <c r="F776" s="38">
        <v>0</v>
      </c>
      <c r="G776" s="38">
        <v>45565</v>
      </c>
      <c r="H776" s="39">
        <v>46084</v>
      </c>
      <c r="I776">
        <v>2025</v>
      </c>
      <c r="J776" t="str">
        <v>Greater Illinois</v>
      </c>
      <c r="K776" t="str">
        <v>Dupage, Kane, Kendall, Will</v>
      </c>
      <c r="L776" t="str">
        <v>Aurora</v>
      </c>
      <c r="M776">
        <v>0</v>
      </c>
      <c r="N776">
        <v>0</v>
      </c>
      <c r="O776" t="b">
        <v>0</v>
      </c>
    </row>
    <row r="777" spans="1:15" ht="15.75" customHeight="1" x14ac:dyDescent="0.2">
      <c r="A777" t="str">
        <v>OFVP</v>
      </c>
      <c r="B777" t="str">
        <v>Greater Illinois Reimagine Youth Intervention Services</v>
      </c>
      <c r="C777">
        <v>0</v>
      </c>
      <c r="D777">
        <v>3005</v>
      </c>
      <c r="E777" t="str">
        <v>National Youth Advocate Program, Inc.</v>
      </c>
      <c r="F777" s="38">
        <v>0</v>
      </c>
      <c r="G777" s="38">
        <v>45565</v>
      </c>
      <c r="H777" s="39">
        <v>46084</v>
      </c>
      <c r="I777">
        <v>2025</v>
      </c>
      <c r="J777" t="str">
        <v>Greater Illinois</v>
      </c>
      <c r="K777" t="str">
        <v>Macon</v>
      </c>
      <c r="L777" t="str">
        <v>Chicago Heights Cluster</v>
      </c>
      <c r="M777">
        <v>0</v>
      </c>
      <c r="N777">
        <v>0</v>
      </c>
      <c r="O777" t="b">
        <v>0</v>
      </c>
    </row>
    <row r="778" spans="1:15" ht="15.75" customHeight="1" x14ac:dyDescent="0.2">
      <c r="A778" t="str">
        <v>OFVP</v>
      </c>
      <c r="B778" t="str">
        <v>Greater Illinois Reimagine Youth Intervention Services</v>
      </c>
      <c r="C778">
        <v>0</v>
      </c>
      <c r="D778">
        <v>3005</v>
      </c>
      <c r="E778" t="str">
        <v>National Youth Advocate Program, Inc.</v>
      </c>
      <c r="F778" s="38">
        <v>0</v>
      </c>
      <c r="G778" s="38">
        <v>45565</v>
      </c>
      <c r="H778" s="39">
        <v>46084</v>
      </c>
      <c r="I778">
        <v>2025</v>
      </c>
      <c r="J778" t="str">
        <v>Greater Illinois</v>
      </c>
      <c r="K778" t="str">
        <v>Cook</v>
      </c>
      <c r="L778" t="str">
        <v>Decatur</v>
      </c>
      <c r="M778">
        <v>0</v>
      </c>
      <c r="N778">
        <v>0</v>
      </c>
      <c r="O778" t="b">
        <v>0</v>
      </c>
    </row>
    <row r="779" spans="1:15" ht="15.75" customHeight="1" x14ac:dyDescent="0.2">
      <c r="A779" t="str">
        <v>OFVP</v>
      </c>
      <c r="B779" t="str">
        <v>Greater Illinois Reimagine Youth Intervention Services</v>
      </c>
      <c r="C779">
        <v>0</v>
      </c>
      <c r="D779">
        <v>3005</v>
      </c>
      <c r="E779" t="str">
        <v>National Youth Advocate Program, Inc.</v>
      </c>
      <c r="F779" s="38">
        <v>0</v>
      </c>
      <c r="G779" s="38">
        <v>45565</v>
      </c>
      <c r="H779" s="39">
        <v>46084</v>
      </c>
      <c r="I779">
        <v>2025</v>
      </c>
      <c r="J779" t="str">
        <v>Greater Illinois</v>
      </c>
      <c r="K779" t="str">
        <v>Winnebago</v>
      </c>
      <c r="L779" t="str">
        <v>Rockford</v>
      </c>
      <c r="M779">
        <v>0</v>
      </c>
      <c r="N779">
        <v>0</v>
      </c>
      <c r="O779" t="b">
        <v>0</v>
      </c>
    </row>
    <row r="780" spans="1:15" ht="15.75" customHeight="1" x14ac:dyDescent="0.2">
      <c r="A780" t="str">
        <v>OFVP</v>
      </c>
      <c r="B780" t="str">
        <v>Greater Illinois Reimagine Youth Intervention Services</v>
      </c>
      <c r="C780">
        <v>0</v>
      </c>
      <c r="D780">
        <v>3005</v>
      </c>
      <c r="E780" t="str">
        <v>National Youth Advocate Program, Inc.</v>
      </c>
      <c r="F780" s="38">
        <v>0</v>
      </c>
      <c r="G780" s="38">
        <v>45565</v>
      </c>
      <c r="H780" s="39">
        <v>46084</v>
      </c>
      <c r="I780">
        <v>2025</v>
      </c>
      <c r="J780" t="str">
        <v>Greater Illinois</v>
      </c>
      <c r="K780" t="str">
        <v>Dupage, Kane, Kendall, Will</v>
      </c>
      <c r="L780" t="str">
        <v>Urbana-Champaign Cluster</v>
      </c>
      <c r="M780">
        <v>0</v>
      </c>
      <c r="N780">
        <v>0</v>
      </c>
      <c r="O780" t="b">
        <v>0</v>
      </c>
    </row>
    <row r="781" spans="1:15" ht="15.75" customHeight="1" x14ac:dyDescent="0.2">
      <c r="A781" t="str">
        <v>OFVP</v>
      </c>
      <c r="B781" t="str">
        <v>Greater Illinois Reimagine Youth Intervention Services</v>
      </c>
      <c r="C781">
        <v>0</v>
      </c>
      <c r="D781">
        <v>3005</v>
      </c>
      <c r="E781" t="str">
        <v>Northwest Community Center</v>
      </c>
      <c r="F781" s="38">
        <v>0</v>
      </c>
      <c r="G781" s="38">
        <v>45565</v>
      </c>
      <c r="H781" s="39">
        <v>25459</v>
      </c>
      <c r="I781">
        <v>2025</v>
      </c>
      <c r="J781" t="str">
        <v>Greater Illinois</v>
      </c>
      <c r="K781" t="str">
        <v>Winnebago</v>
      </c>
      <c r="L781" t="str">
        <v>Rockford</v>
      </c>
      <c r="M781">
        <v>0</v>
      </c>
      <c r="N781">
        <v>0</v>
      </c>
      <c r="O781" t="b">
        <v>0</v>
      </c>
    </row>
    <row r="782" spans="1:15" ht="15.75" customHeight="1" x14ac:dyDescent="0.2">
      <c r="A782" t="str">
        <v>OFVP</v>
      </c>
      <c r="B782" t="str">
        <v>Greater Illinois Reimagine Youth Intervention Services</v>
      </c>
      <c r="C782">
        <v>0</v>
      </c>
      <c r="D782">
        <v>3005</v>
      </c>
      <c r="E782" t="str">
        <v>Old King's Orchard Community Center</v>
      </c>
      <c r="F782" s="38">
        <v>0</v>
      </c>
      <c r="G782" s="38">
        <v>45565</v>
      </c>
      <c r="H782" s="39">
        <v>54476</v>
      </c>
      <c r="I782">
        <v>2025</v>
      </c>
      <c r="J782" t="str">
        <v>Greater Illinois</v>
      </c>
      <c r="K782" t="str">
        <v>Macon</v>
      </c>
      <c r="L782" t="str">
        <v>Decatur</v>
      </c>
      <c r="M782">
        <v>0</v>
      </c>
      <c r="N782">
        <v>0</v>
      </c>
      <c r="O782" t="b">
        <v>0</v>
      </c>
    </row>
    <row r="783" spans="1:15" ht="15.75" customHeight="1" x14ac:dyDescent="0.2">
      <c r="A783" t="str">
        <v>OFVP</v>
      </c>
      <c r="B783" t="str">
        <v>Greater Illinois Reimagine Youth Intervention Services</v>
      </c>
      <c r="C783">
        <v>0</v>
      </c>
      <c r="D783">
        <v>3005</v>
      </c>
      <c r="E783" t="str">
        <v>Project Success of Vermillion County, Inc.</v>
      </c>
      <c r="F783" s="38">
        <v>0</v>
      </c>
      <c r="G783" s="38">
        <v>45565</v>
      </c>
      <c r="H783" s="39">
        <v>46615</v>
      </c>
      <c r="I783">
        <v>2025</v>
      </c>
      <c r="J783" t="str">
        <v>Greater Illinois</v>
      </c>
      <c r="K783" t="str">
        <v>Vermillion</v>
      </c>
      <c r="L783" t="str">
        <v>Danville</v>
      </c>
      <c r="M783">
        <v>0</v>
      </c>
      <c r="N783">
        <v>0</v>
      </c>
      <c r="O783" t="b">
        <v>0</v>
      </c>
    </row>
    <row r="784" spans="1:15" ht="15.75" customHeight="1" x14ac:dyDescent="0.2">
      <c r="A784" t="str">
        <v>OFVP</v>
      </c>
      <c r="B784" t="str">
        <v>Greater Illinois Reimagine Youth Intervention Services</v>
      </c>
      <c r="C784">
        <v>0</v>
      </c>
      <c r="D784">
        <v>3005</v>
      </c>
      <c r="E784" t="str">
        <v>Proviso-Leyden Council for Community Action, Inc.</v>
      </c>
      <c r="F784" s="38">
        <v>0</v>
      </c>
      <c r="G784" s="38">
        <v>45565</v>
      </c>
      <c r="H784" s="39">
        <v>30269</v>
      </c>
      <c r="I784">
        <v>2025</v>
      </c>
      <c r="J784" t="str">
        <v>Greater Illinois</v>
      </c>
      <c r="K784" t="str">
        <v>Cook</v>
      </c>
      <c r="L784" t="str">
        <v>Maywood-Bellwood Cluster</v>
      </c>
      <c r="M784">
        <v>0</v>
      </c>
      <c r="N784">
        <v>0</v>
      </c>
      <c r="O784" t="b">
        <v>0</v>
      </c>
    </row>
    <row r="785" spans="1:15" ht="15.75" customHeight="1" x14ac:dyDescent="0.2">
      <c r="A785" t="str">
        <v>OFVP</v>
      </c>
      <c r="B785" t="str">
        <v>Greater Illinois Reimagine Youth Intervention Services</v>
      </c>
      <c r="C785">
        <v>0</v>
      </c>
      <c r="D785">
        <v>3005</v>
      </c>
      <c r="E785" t="str">
        <v>Salvation Army Kankakee</v>
      </c>
      <c r="F785" s="38">
        <v>0</v>
      </c>
      <c r="G785" s="38">
        <v>45565</v>
      </c>
      <c r="H785" s="39">
        <v>21687</v>
      </c>
      <c r="I785">
        <v>2025</v>
      </c>
      <c r="J785" t="str">
        <v>Greater Illinois</v>
      </c>
      <c r="K785" t="str">
        <v>Kankakee</v>
      </c>
      <c r="L785" t="str">
        <v>Kankakee</v>
      </c>
      <c r="M785">
        <v>0</v>
      </c>
      <c r="N785">
        <v>0</v>
      </c>
      <c r="O785" t="b">
        <v>0</v>
      </c>
    </row>
    <row r="786" spans="1:15" ht="15.75" customHeight="1" x14ac:dyDescent="0.2">
      <c r="A786" t="str">
        <v>OFVP</v>
      </c>
      <c r="B786" t="str">
        <v>Greater Illinois Reimagine Youth Intervention Services</v>
      </c>
      <c r="C786">
        <v>0</v>
      </c>
      <c r="D786">
        <v>3005</v>
      </c>
      <c r="E786" t="str">
        <v>Salvation Army Peoria</v>
      </c>
      <c r="F786" s="38">
        <v>0</v>
      </c>
      <c r="G786" s="38">
        <v>45565</v>
      </c>
      <c r="H786" s="39">
        <v>44263</v>
      </c>
      <c r="I786">
        <v>2025</v>
      </c>
      <c r="J786" t="str">
        <v>Greater Illinois</v>
      </c>
      <c r="K786" t="str">
        <v>Peoria</v>
      </c>
      <c r="L786" t="str">
        <v>Peoria</v>
      </c>
      <c r="M786">
        <v>0</v>
      </c>
      <c r="N786">
        <v>0</v>
      </c>
      <c r="O786" t="b">
        <v>0</v>
      </c>
    </row>
    <row r="787" spans="1:15" ht="15.75" customHeight="1" x14ac:dyDescent="0.2">
      <c r="A787" t="str">
        <v>OFVP</v>
      </c>
      <c r="B787" t="str">
        <v>Greater Illinois Reimagine Youth Intervention Services</v>
      </c>
      <c r="C787">
        <v>0</v>
      </c>
      <c r="D787">
        <v>3005</v>
      </c>
      <c r="E787" t="str">
        <v>Salvation Army Springfield</v>
      </c>
      <c r="F787" s="38">
        <v>0</v>
      </c>
      <c r="G787" s="38">
        <v>45565</v>
      </c>
      <c r="H787" s="39">
        <v>43255</v>
      </c>
      <c r="I787">
        <v>2025</v>
      </c>
      <c r="J787" t="str">
        <v>Greater Illinois</v>
      </c>
      <c r="K787" t="str">
        <v>Sangamon</v>
      </c>
      <c r="L787" t="str">
        <v>Springfield</v>
      </c>
      <c r="M787">
        <v>0</v>
      </c>
      <c r="N787">
        <v>0</v>
      </c>
      <c r="O787" t="b">
        <v>0</v>
      </c>
    </row>
    <row r="788" spans="1:15" ht="15.75" customHeight="1" x14ac:dyDescent="0.2">
      <c r="A788" t="str">
        <v>OFVP</v>
      </c>
      <c r="B788" t="str">
        <v>Greater Illinois Reimagine Youth Intervention Services</v>
      </c>
      <c r="C788">
        <v>0</v>
      </c>
      <c r="D788">
        <v>3005</v>
      </c>
      <c r="E788" t="str">
        <v>SGA Youth and Family Services, NFP</v>
      </c>
      <c r="F788" s="38">
        <v>0</v>
      </c>
      <c r="G788" s="38">
        <v>45565</v>
      </c>
      <c r="H788" s="39">
        <v>32860</v>
      </c>
      <c r="I788">
        <v>2025</v>
      </c>
      <c r="J788" t="str">
        <v>Greater Illinois</v>
      </c>
      <c r="K788" t="str">
        <v>Cook</v>
      </c>
      <c r="L788" t="str">
        <v>Calumet City Cluster</v>
      </c>
      <c r="M788">
        <v>0</v>
      </c>
      <c r="N788">
        <v>0</v>
      </c>
      <c r="O788" t="b">
        <v>0</v>
      </c>
    </row>
    <row r="789" spans="1:15" ht="15.75" customHeight="1" x14ac:dyDescent="0.2">
      <c r="A789" t="str">
        <v>OFVP</v>
      </c>
      <c r="B789" t="str">
        <v>Greater Illinois Reimagine Youth Intervention Services</v>
      </c>
      <c r="C789">
        <v>0</v>
      </c>
      <c r="D789">
        <v>3005</v>
      </c>
      <c r="E789" t="str">
        <v>Steam Genius NFP</v>
      </c>
      <c r="F789" s="38">
        <v>0</v>
      </c>
      <c r="G789" s="38">
        <v>45565</v>
      </c>
      <c r="H789" s="39">
        <v>51434</v>
      </c>
      <c r="I789">
        <v>2025</v>
      </c>
      <c r="J789" t="str">
        <v>Greater Illinois</v>
      </c>
      <c r="K789" t="str">
        <v>Champaign</v>
      </c>
      <c r="L789" t="str">
        <v>Urbana-Champaign Cluster</v>
      </c>
      <c r="M789">
        <v>0</v>
      </c>
      <c r="N789">
        <v>0</v>
      </c>
      <c r="O789" t="b">
        <v>0</v>
      </c>
    </row>
    <row r="790" spans="1:15" ht="15.75" customHeight="1" x14ac:dyDescent="0.2">
      <c r="A790" t="str">
        <v>OFVP</v>
      </c>
      <c r="B790" t="str">
        <v>Greater Illinois Reimagine Youth Intervention Services</v>
      </c>
      <c r="C790">
        <v>0</v>
      </c>
      <c r="D790">
        <v>3005</v>
      </c>
      <c r="E790" t="str">
        <v>Tomorrow's Youth Foundation</v>
      </c>
      <c r="F790" s="38">
        <v>0</v>
      </c>
      <c r="G790" s="38">
        <v>45565</v>
      </c>
      <c r="H790" s="39">
        <v>38337</v>
      </c>
      <c r="I790">
        <v>2025</v>
      </c>
      <c r="J790" t="str">
        <v>Greater Illinois</v>
      </c>
      <c r="K790" t="str">
        <v>Cook</v>
      </c>
      <c r="L790" t="str">
        <v>Calumet City Cluster</v>
      </c>
      <c r="M790">
        <v>0</v>
      </c>
      <c r="N790">
        <v>0</v>
      </c>
      <c r="O790" t="b">
        <v>0</v>
      </c>
    </row>
    <row r="791" spans="1:15" ht="15.75" customHeight="1" x14ac:dyDescent="0.2">
      <c r="A791" t="str">
        <v>OFVP</v>
      </c>
      <c r="B791" t="str">
        <v>Greater Illinois Reimagine Youth Intervention Services</v>
      </c>
      <c r="C791">
        <v>0</v>
      </c>
      <c r="D791">
        <v>3005</v>
      </c>
      <c r="E791" t="str">
        <v>Tri-County Urban League</v>
      </c>
      <c r="F791" s="38">
        <v>0</v>
      </c>
      <c r="G791" s="38">
        <v>45565</v>
      </c>
      <c r="H791" s="39">
        <v>26513</v>
      </c>
      <c r="I791">
        <v>2025</v>
      </c>
      <c r="J791" t="str">
        <v>Greater Illinois</v>
      </c>
      <c r="K791" t="str">
        <v>Peoria</v>
      </c>
      <c r="L791" t="str">
        <v>Peoria</v>
      </c>
      <c r="M791">
        <v>0</v>
      </c>
      <c r="N791">
        <v>0</v>
      </c>
      <c r="O791" t="b">
        <v>0</v>
      </c>
    </row>
    <row r="792" spans="1:15" ht="15.75" customHeight="1" x14ac:dyDescent="0.2">
      <c r="A792" t="str">
        <v>OFVP</v>
      </c>
      <c r="B792" t="str">
        <v>Greater Illinois Reimagine Youth Intervention Services</v>
      </c>
      <c r="C792">
        <v>0</v>
      </c>
      <c r="D792">
        <v>3005</v>
      </c>
      <c r="E792" t="str">
        <v>Urban Male Network</v>
      </c>
      <c r="F792" s="38">
        <v>0</v>
      </c>
      <c r="G792" s="38">
        <v>45565</v>
      </c>
      <c r="H792" s="39">
        <v>32860</v>
      </c>
      <c r="I792">
        <v>2025</v>
      </c>
      <c r="J792" t="str">
        <v>Greater Illinois</v>
      </c>
      <c r="K792" t="str">
        <v>Cook</v>
      </c>
      <c r="L792" t="str">
        <v>Calumet City Cluster</v>
      </c>
      <c r="M792">
        <v>0</v>
      </c>
      <c r="N792">
        <v>0</v>
      </c>
      <c r="O792" t="b">
        <v>0</v>
      </c>
    </row>
    <row r="793" spans="1:15" ht="15.75" customHeight="1" x14ac:dyDescent="0.2">
      <c r="A793" t="str">
        <v>OFVP</v>
      </c>
      <c r="B793" t="str">
        <v>Greater Illinois Reimagine Youth Intervention Services</v>
      </c>
      <c r="C793">
        <v>0</v>
      </c>
      <c r="D793">
        <v>3005</v>
      </c>
      <c r="E793" t="str">
        <v>Urbana School District 116</v>
      </c>
      <c r="F793" s="38">
        <v>0</v>
      </c>
      <c r="G793" s="38">
        <v>45565</v>
      </c>
      <c r="H793" s="39">
        <v>0</v>
      </c>
      <c r="I793">
        <v>2025</v>
      </c>
      <c r="J793" t="str">
        <v>Greater Illinois</v>
      </c>
      <c r="K793" t="str">
        <v>Champaign</v>
      </c>
      <c r="L793" t="str">
        <v>Urbana-Champaign Cluster</v>
      </c>
      <c r="M793">
        <v>0</v>
      </c>
      <c r="N793">
        <v>0</v>
      </c>
      <c r="O793" t="b">
        <v>0</v>
      </c>
    </row>
    <row r="794" spans="1:15" ht="15.75" customHeight="1" x14ac:dyDescent="0.2">
      <c r="A794" t="str">
        <v>OFVP</v>
      </c>
      <c r="B794" t="str">
        <v>Greater Illinois Reimagine Youth Intervention Services</v>
      </c>
      <c r="C794">
        <v>0</v>
      </c>
      <c r="D794">
        <v>3005</v>
      </c>
      <c r="E794" t="str">
        <v>Youth Conservation Corps</v>
      </c>
      <c r="F794" s="38">
        <v>0</v>
      </c>
      <c r="G794" s="38">
        <v>45565</v>
      </c>
      <c r="H794" s="39">
        <v>38396</v>
      </c>
      <c r="I794">
        <v>2025</v>
      </c>
      <c r="J794" t="str">
        <v>Greater Illinois</v>
      </c>
      <c r="K794" t="str">
        <v>Lake</v>
      </c>
      <c r="L794" t="str">
        <v>Waukegan-North Chicago Cluster</v>
      </c>
      <c r="M794">
        <v>0</v>
      </c>
      <c r="N794">
        <v>0</v>
      </c>
      <c r="O794" t="b">
        <v>0</v>
      </c>
    </row>
    <row r="795" spans="1:15" ht="15.75" customHeight="1" x14ac:dyDescent="0.2">
      <c r="A795" t="str">
        <v>OFVP</v>
      </c>
      <c r="B795" t="str">
        <v>Greater Illinois Reimagine Youth Intervention Services</v>
      </c>
      <c r="C795">
        <v>0</v>
      </c>
      <c r="D795">
        <v>3005</v>
      </c>
      <c r="E795" t="str">
        <v>YOUTH CROSSROADS</v>
      </c>
      <c r="F795" s="38">
        <v>0</v>
      </c>
      <c r="G795" s="38">
        <v>45565</v>
      </c>
      <c r="H795" s="39">
        <v>32860</v>
      </c>
      <c r="I795">
        <v>2025</v>
      </c>
      <c r="J795" t="str">
        <v>Greater Illinois</v>
      </c>
      <c r="K795" t="str">
        <v>Cook</v>
      </c>
      <c r="L795" t="str">
        <v>Berwyn-Cicero Cluster</v>
      </c>
      <c r="M795">
        <v>0</v>
      </c>
      <c r="N795">
        <v>0</v>
      </c>
      <c r="O795" t="b">
        <v>0</v>
      </c>
    </row>
    <row r="796" spans="1:15" ht="15.75" customHeight="1" x14ac:dyDescent="0.2">
      <c r="A796" t="str">
        <v>OFVP</v>
      </c>
      <c r="B796" t="str">
        <v>Greater Illinois Reimagine Youth Intervention Services</v>
      </c>
      <c r="C796">
        <v>0</v>
      </c>
      <c r="D796">
        <v>3005</v>
      </c>
      <c r="E796" t="str">
        <v>YWCA of the Quad Cities</v>
      </c>
      <c r="F796" s="38">
        <v>0</v>
      </c>
      <c r="G796" s="38">
        <v>45565</v>
      </c>
      <c r="H796" s="39">
        <v>31852</v>
      </c>
      <c r="I796">
        <v>2025</v>
      </c>
      <c r="J796" t="str">
        <v>Greater Illinois</v>
      </c>
      <c r="K796" t="str">
        <v>Rock Island</v>
      </c>
      <c r="L796" t="str">
        <v>Rock Island</v>
      </c>
      <c r="M796">
        <v>0</v>
      </c>
      <c r="N796">
        <v>0</v>
      </c>
      <c r="O796" t="b">
        <v>0</v>
      </c>
    </row>
    <row r="797" spans="1:15" ht="15.75" customHeight="1" x14ac:dyDescent="0.2">
      <c r="A797" t="str">
        <v>OFVP</v>
      </c>
      <c r="B797" t="str">
        <v>Chicago Youth Development and Intervention Services (CYDIS)</v>
      </c>
      <c r="C797">
        <v>0</v>
      </c>
      <c r="D797">
        <v>3007</v>
      </c>
      <c r="E797" t="str">
        <v>Alternatives, Inc.</v>
      </c>
      <c r="F797" s="38">
        <v>0</v>
      </c>
      <c r="G797" s="38">
        <v>45565</v>
      </c>
      <c r="H797" s="39">
        <v>53652</v>
      </c>
      <c r="I797">
        <v>2025</v>
      </c>
      <c r="J797" t="str">
        <v>Chicago</v>
      </c>
      <c r="K797" t="str">
        <v>Cook</v>
      </c>
      <c r="L797" t="str">
        <v>Englewood</v>
      </c>
      <c r="M797">
        <v>0</v>
      </c>
      <c r="N797">
        <v>0</v>
      </c>
      <c r="O797" t="b">
        <v>0</v>
      </c>
    </row>
    <row r="798" spans="1:15" ht="15.75" customHeight="1" x14ac:dyDescent="0.2">
      <c r="A798" t="str">
        <v>OFVP</v>
      </c>
      <c r="B798" t="str">
        <v>Chicago Youth Development and Intervention Services (CYDIS)</v>
      </c>
      <c r="C798">
        <v>0</v>
      </c>
      <c r="D798">
        <v>3007</v>
      </c>
      <c r="E798" t="str">
        <v>Alternatives, Inc.</v>
      </c>
      <c r="F798" s="38">
        <v>0</v>
      </c>
      <c r="G798" s="38">
        <v>45565</v>
      </c>
      <c r="H798" s="39">
        <v>53652</v>
      </c>
      <c r="I798">
        <v>2025</v>
      </c>
      <c r="J798" t="str">
        <v>Chicago</v>
      </c>
      <c r="K798" t="str">
        <v>Cook</v>
      </c>
      <c r="L798" t="str">
        <v>Fuller Park</v>
      </c>
      <c r="M798">
        <v>0</v>
      </c>
      <c r="N798">
        <v>0</v>
      </c>
      <c r="O798" t="b">
        <v>0</v>
      </c>
    </row>
    <row r="799" spans="1:15" ht="15.75" customHeight="1" x14ac:dyDescent="0.2">
      <c r="A799" t="str">
        <v>OFVP</v>
      </c>
      <c r="B799" t="str">
        <v>Chicago Youth Development and Intervention Services (CYDIS)</v>
      </c>
      <c r="C799">
        <v>0</v>
      </c>
      <c r="D799">
        <v>3007</v>
      </c>
      <c r="E799" t="str">
        <v>Alternatives, Inc.</v>
      </c>
      <c r="F799" s="38">
        <v>0</v>
      </c>
      <c r="G799" s="38">
        <v>45565</v>
      </c>
      <c r="H799" s="39">
        <v>53652</v>
      </c>
      <c r="I799">
        <v>2025</v>
      </c>
      <c r="J799" t="str">
        <v>Chicago</v>
      </c>
      <c r="K799" t="str">
        <v>Cook</v>
      </c>
      <c r="L799" t="str">
        <v>Greater Grand Crossing</v>
      </c>
      <c r="M799">
        <v>0</v>
      </c>
      <c r="N799">
        <v>0</v>
      </c>
      <c r="O799" t="b">
        <v>0</v>
      </c>
    </row>
    <row r="800" spans="1:15" ht="15.75" customHeight="1" x14ac:dyDescent="0.2">
      <c r="A800" t="str">
        <v>OFVP</v>
      </c>
      <c r="B800" t="str">
        <v>Chicago Youth Development and Intervention Services (CYDIS)</v>
      </c>
      <c r="C800">
        <v>0</v>
      </c>
      <c r="D800">
        <v>3007</v>
      </c>
      <c r="E800" t="str">
        <v>Alternatives, Inc.</v>
      </c>
      <c r="F800" s="38">
        <v>0</v>
      </c>
      <c r="G800" s="38">
        <v>45565</v>
      </c>
      <c r="H800" s="39">
        <v>53652</v>
      </c>
      <c r="I800">
        <v>2025</v>
      </c>
      <c r="J800" t="str">
        <v>Chicago</v>
      </c>
      <c r="K800" t="str">
        <v>Cook</v>
      </c>
      <c r="L800" t="str">
        <v>Humboldt Park</v>
      </c>
      <c r="M800">
        <v>0</v>
      </c>
      <c r="N800">
        <v>0</v>
      </c>
      <c r="O800" t="b">
        <v>0</v>
      </c>
    </row>
    <row r="801" spans="1:15" ht="15.75" customHeight="1" x14ac:dyDescent="0.2">
      <c r="A801" t="str">
        <v>OFVP</v>
      </c>
      <c r="B801" t="str">
        <v>Chicago Youth Development and Intervention Services (CYDIS)</v>
      </c>
      <c r="C801">
        <v>0</v>
      </c>
      <c r="D801">
        <v>3007</v>
      </c>
      <c r="E801" t="str">
        <v>Alternatives, Inc.</v>
      </c>
      <c r="F801" s="38">
        <v>0</v>
      </c>
      <c r="G801" s="38">
        <v>45565</v>
      </c>
      <c r="H801" s="39">
        <v>53652</v>
      </c>
      <c r="I801">
        <v>2025</v>
      </c>
      <c r="J801" t="str">
        <v>Chicago</v>
      </c>
      <c r="K801" t="str">
        <v>Cook</v>
      </c>
      <c r="L801" t="str">
        <v>Northside Cluster</v>
      </c>
      <c r="M801">
        <v>0</v>
      </c>
      <c r="N801">
        <v>0</v>
      </c>
      <c r="O801" t="b">
        <v>0</v>
      </c>
    </row>
    <row r="802" spans="1:15" ht="15.75" customHeight="1" x14ac:dyDescent="0.2">
      <c r="A802" t="str">
        <v>OFVP</v>
      </c>
      <c r="B802" t="str">
        <v>Chicago Youth Development and Intervention Services (CYDIS)</v>
      </c>
      <c r="C802">
        <v>0</v>
      </c>
      <c r="D802">
        <v>3007</v>
      </c>
      <c r="E802" t="str">
        <v>Alternatives, Inc.</v>
      </c>
      <c r="F802" s="38">
        <v>0</v>
      </c>
      <c r="G802" s="38">
        <v>45565</v>
      </c>
      <c r="H802" s="39">
        <v>53652</v>
      </c>
      <c r="I802">
        <v>2025</v>
      </c>
      <c r="J802" t="str">
        <v>Chicago</v>
      </c>
      <c r="K802" t="str">
        <v>Cook</v>
      </c>
      <c r="L802" t="str">
        <v>Roseland</v>
      </c>
      <c r="M802">
        <v>0</v>
      </c>
      <c r="N802">
        <v>0</v>
      </c>
      <c r="O802" t="b">
        <v>0</v>
      </c>
    </row>
    <row r="803" spans="1:15" ht="15.75" customHeight="1" x14ac:dyDescent="0.2">
      <c r="A803" t="str">
        <v>OFVP</v>
      </c>
      <c r="B803" t="str">
        <v>Chicago Youth Development and Intervention Services (CYDIS)</v>
      </c>
      <c r="C803">
        <v>0</v>
      </c>
      <c r="D803">
        <v>3007</v>
      </c>
      <c r="E803" t="str">
        <v>Alternatives, Inc.</v>
      </c>
      <c r="F803" s="38">
        <v>0</v>
      </c>
      <c r="G803" s="38">
        <v>45565</v>
      </c>
      <c r="H803" s="39">
        <v>53652</v>
      </c>
      <c r="I803">
        <v>2025</v>
      </c>
      <c r="J803" t="str">
        <v>Chicago</v>
      </c>
      <c r="K803" t="str">
        <v>Cook</v>
      </c>
      <c r="L803" t="str">
        <v>South Shore</v>
      </c>
      <c r="M803">
        <v>0</v>
      </c>
      <c r="N803">
        <v>0</v>
      </c>
      <c r="O803" t="b">
        <v>0</v>
      </c>
    </row>
    <row r="804" spans="1:15" ht="15.75" customHeight="1" x14ac:dyDescent="0.2">
      <c r="A804" t="str">
        <v>OFVP</v>
      </c>
      <c r="B804" t="str">
        <v>Chicago Youth Development and Intervention Services (CYDIS)</v>
      </c>
      <c r="C804">
        <v>0</v>
      </c>
      <c r="D804">
        <v>3007</v>
      </c>
      <c r="E804" t="str">
        <v>Alternatives, Inc.</v>
      </c>
      <c r="F804" s="38">
        <v>0</v>
      </c>
      <c r="G804" s="38">
        <v>45565</v>
      </c>
      <c r="H804" s="39">
        <v>53652</v>
      </c>
      <c r="I804">
        <v>2025</v>
      </c>
      <c r="J804" t="str">
        <v>Chicago</v>
      </c>
      <c r="K804" t="str">
        <v>Cook</v>
      </c>
      <c r="L804" t="str">
        <v>Washington Park</v>
      </c>
      <c r="M804">
        <v>0</v>
      </c>
      <c r="N804">
        <v>0</v>
      </c>
      <c r="O804" t="b">
        <v>0</v>
      </c>
    </row>
    <row r="805" spans="1:15" ht="15.75" customHeight="1" x14ac:dyDescent="0.2">
      <c r="A805" t="str">
        <v>OFVP</v>
      </c>
      <c r="B805" t="str">
        <v>Chicago Youth Development and Intervention Services (CYDIS)</v>
      </c>
      <c r="C805">
        <v>0</v>
      </c>
      <c r="D805">
        <v>3007</v>
      </c>
      <c r="E805" t="str">
        <v>Alternatives, Inc.</v>
      </c>
      <c r="F805" s="38">
        <v>0</v>
      </c>
      <c r="G805" s="38">
        <v>45565</v>
      </c>
      <c r="H805" s="39">
        <v>53652</v>
      </c>
      <c r="I805">
        <v>2025</v>
      </c>
      <c r="J805" t="str">
        <v>Chicago</v>
      </c>
      <c r="K805" t="str">
        <v>Cook</v>
      </c>
      <c r="L805" t="str">
        <v>West Garfield Park</v>
      </c>
      <c r="M805">
        <v>0</v>
      </c>
      <c r="N805">
        <v>0</v>
      </c>
      <c r="O805" t="b">
        <v>0</v>
      </c>
    </row>
    <row r="806" spans="1:15" ht="15.75" customHeight="1" x14ac:dyDescent="0.2">
      <c r="A806" t="str">
        <v>OFVP</v>
      </c>
      <c r="B806" t="str">
        <v>Chicago Youth Development and Intervention Services (CYDIS)</v>
      </c>
      <c r="C806">
        <v>0</v>
      </c>
      <c r="D806">
        <v>3007</v>
      </c>
      <c r="E806" t="str">
        <v>Alternatives, Inc.</v>
      </c>
      <c r="F806" s="38">
        <v>0</v>
      </c>
      <c r="G806" s="38">
        <v>45565</v>
      </c>
      <c r="H806" s="39">
        <v>53652</v>
      </c>
      <c r="I806">
        <v>2025</v>
      </c>
      <c r="J806" t="str">
        <v>Chicago</v>
      </c>
      <c r="K806" t="str">
        <v>Cook</v>
      </c>
      <c r="L806" t="str">
        <v>Woodlawn</v>
      </c>
      <c r="M806">
        <v>0</v>
      </c>
      <c r="N806">
        <v>0</v>
      </c>
      <c r="O806" t="b">
        <v>0</v>
      </c>
    </row>
    <row r="807" spans="1:15" ht="15.75" customHeight="1" x14ac:dyDescent="0.2">
      <c r="A807" t="str">
        <v>OFVP</v>
      </c>
      <c r="B807" t="str">
        <v>Chicago Youth Development and Intervention Services (CYDIS)</v>
      </c>
      <c r="C807">
        <v>0</v>
      </c>
      <c r="D807">
        <v>3007</v>
      </c>
      <c r="E807" t="str">
        <v>Association House of Chicago</v>
      </c>
      <c r="F807" s="38">
        <v>0</v>
      </c>
      <c r="G807" s="38">
        <v>45565</v>
      </c>
      <c r="H807" s="39">
        <v>17378</v>
      </c>
      <c r="I807">
        <v>2025</v>
      </c>
      <c r="J807" t="str">
        <v>Chicago</v>
      </c>
      <c r="K807" t="str">
        <v>Cook</v>
      </c>
      <c r="L807" t="str">
        <v>Humboldt Park</v>
      </c>
      <c r="M807">
        <v>1</v>
      </c>
      <c r="N807">
        <v>0</v>
      </c>
      <c r="O807" t="b">
        <v>0</v>
      </c>
    </row>
    <row r="808" spans="1:15" ht="15.75" customHeight="1" x14ac:dyDescent="0.2">
      <c r="A808" t="str">
        <v>OFVP</v>
      </c>
      <c r="B808" t="str">
        <v>Chicago Youth Development and Intervention Services (CYDIS)</v>
      </c>
      <c r="C808">
        <v>0</v>
      </c>
      <c r="D808">
        <v>3007</v>
      </c>
      <c r="E808" t="str">
        <v>Bandwith Music Ltd.</v>
      </c>
      <c r="F808" s="38">
        <v>0</v>
      </c>
      <c r="G808" s="38">
        <v>45565</v>
      </c>
      <c r="H808" s="39">
        <v>32565</v>
      </c>
      <c r="I808">
        <v>2025</v>
      </c>
      <c r="J808" t="str">
        <v>Chicago</v>
      </c>
      <c r="K808" t="str">
        <v>Cook</v>
      </c>
      <c r="L808" t="str">
        <v>East Garfield Park</v>
      </c>
      <c r="M808">
        <v>0</v>
      </c>
      <c r="N808">
        <v>0</v>
      </c>
      <c r="O808" t="b">
        <v>0</v>
      </c>
    </row>
    <row r="809" spans="1:15" ht="15.75" customHeight="1" x14ac:dyDescent="0.2">
      <c r="A809" t="str">
        <v>OFVP</v>
      </c>
      <c r="B809" t="str">
        <v>Chicago Youth Development and Intervention Services (CYDIS)</v>
      </c>
      <c r="C809">
        <v>0</v>
      </c>
      <c r="D809">
        <v>3007</v>
      </c>
      <c r="E809" t="str">
        <v>Big Brothers-Big Sisters of Metropolitan Chicago</v>
      </c>
      <c r="F809" s="38">
        <v>0</v>
      </c>
      <c r="G809" s="38">
        <v>45565</v>
      </c>
      <c r="H809" s="39">
        <v>49811</v>
      </c>
      <c r="I809">
        <v>2025</v>
      </c>
      <c r="J809" t="str">
        <v>Chicago</v>
      </c>
      <c r="K809" t="str">
        <v>Cook</v>
      </c>
      <c r="L809" t="str">
        <v>Humboldt Park</v>
      </c>
      <c r="M809">
        <v>0</v>
      </c>
      <c r="N809">
        <v>0</v>
      </c>
      <c r="O809" t="b">
        <v>0</v>
      </c>
    </row>
    <row r="810" spans="1:15" ht="15.75" customHeight="1" x14ac:dyDescent="0.2">
      <c r="A810" t="str">
        <v>OFVP</v>
      </c>
      <c r="B810" t="str">
        <v>Chicago Youth Development and Intervention Services (CYDIS)</v>
      </c>
      <c r="C810">
        <v>0</v>
      </c>
      <c r="D810">
        <v>3007</v>
      </c>
      <c r="E810" t="str">
        <v>Breakthrough Urban Ministries</v>
      </c>
      <c r="F810" s="38">
        <v>0</v>
      </c>
      <c r="G810" s="38">
        <v>45565</v>
      </c>
      <c r="H810" s="39">
        <v>29508</v>
      </c>
      <c r="I810">
        <v>2025</v>
      </c>
      <c r="J810" t="str">
        <v>Chicago</v>
      </c>
      <c r="K810" t="str">
        <v>Cook</v>
      </c>
      <c r="L810" t="str">
        <v>East Garfield Park</v>
      </c>
      <c r="M810">
        <v>1</v>
      </c>
      <c r="N810">
        <v>0</v>
      </c>
      <c r="O810" t="b">
        <v>1</v>
      </c>
    </row>
    <row r="811" spans="1:15" ht="15.75" customHeight="1" x14ac:dyDescent="0.2">
      <c r="A811" t="str">
        <v>OFVP</v>
      </c>
      <c r="B811" t="str">
        <v>Chicago Youth Development and Intervention Services (CYDIS)</v>
      </c>
      <c r="C811">
        <v>0</v>
      </c>
      <c r="D811">
        <v>3007</v>
      </c>
      <c r="E811" t="str">
        <v>Brighton Park Neighborhood Council</v>
      </c>
      <c r="F811" s="38">
        <v>0</v>
      </c>
      <c r="G811" s="38">
        <v>45565</v>
      </c>
      <c r="H811" s="39">
        <v>32191</v>
      </c>
      <c r="I811">
        <v>2025</v>
      </c>
      <c r="J811" t="str">
        <v>Chicago</v>
      </c>
      <c r="K811" t="str">
        <v>Cook</v>
      </c>
      <c r="L811" t="str">
        <v>Southwest Side Cluster</v>
      </c>
      <c r="M811">
        <v>0</v>
      </c>
      <c r="N811">
        <v>0</v>
      </c>
      <c r="O811" t="b">
        <v>0</v>
      </c>
    </row>
    <row r="812" spans="1:15" ht="15.75" customHeight="1" x14ac:dyDescent="0.2">
      <c r="A812" t="str">
        <v>OFVP</v>
      </c>
      <c r="B812" t="str">
        <v>Chicago Youth Development and Intervention Services (CYDIS)</v>
      </c>
      <c r="C812">
        <v>0</v>
      </c>
      <c r="D812">
        <v>3007</v>
      </c>
      <c r="E812" t="str">
        <v>Brightpoint (formerly Children's Home and Aid Society of Illinois)</v>
      </c>
      <c r="F812" s="38">
        <v>0</v>
      </c>
      <c r="G812" s="38">
        <v>45565</v>
      </c>
      <c r="H812" s="39">
        <v>32191</v>
      </c>
      <c r="I812">
        <v>2025</v>
      </c>
      <c r="J812" t="str">
        <v>Chicago</v>
      </c>
      <c r="K812" t="str">
        <v>Cook</v>
      </c>
      <c r="L812" t="str">
        <v>West Englewood</v>
      </c>
      <c r="M812">
        <v>0</v>
      </c>
      <c r="N812">
        <v>0</v>
      </c>
      <c r="O812" t="b">
        <v>0</v>
      </c>
    </row>
    <row r="813" spans="1:15" ht="15.75" customHeight="1" x14ac:dyDescent="0.2">
      <c r="A813" t="str">
        <v>OFVP</v>
      </c>
      <c r="B813" t="str">
        <v>Chicago Youth Development and Intervention Services (CYDIS)</v>
      </c>
      <c r="C813">
        <v>0</v>
      </c>
      <c r="D813">
        <v>3007</v>
      </c>
      <c r="E813" t="str">
        <v>BUILD Inc.</v>
      </c>
      <c r="F813" s="38">
        <v>0</v>
      </c>
      <c r="G813" s="38">
        <v>45565</v>
      </c>
      <c r="H813" s="39">
        <v>39615</v>
      </c>
      <c r="I813">
        <v>2025</v>
      </c>
      <c r="J813" t="str">
        <v>Chicago</v>
      </c>
      <c r="K813" t="str">
        <v>Cook</v>
      </c>
      <c r="L813" t="str">
        <v>Austin</v>
      </c>
      <c r="M813">
        <v>1</v>
      </c>
      <c r="N813">
        <v>0</v>
      </c>
      <c r="O813" t="b">
        <v>0</v>
      </c>
    </row>
    <row r="814" spans="1:15" ht="15.75" customHeight="1" x14ac:dyDescent="0.2">
      <c r="A814" t="str">
        <v>OFVP</v>
      </c>
      <c r="B814" t="str">
        <v>Chicago Youth Development and Intervention Services (CYDIS)</v>
      </c>
      <c r="C814">
        <v>0</v>
      </c>
      <c r="D814">
        <v>3007</v>
      </c>
      <c r="E814" t="str">
        <v>BUILD Inc.</v>
      </c>
      <c r="F814" s="38">
        <v>0</v>
      </c>
      <c r="G814" s="38">
        <v>45565</v>
      </c>
      <c r="H814" s="39">
        <v>39615</v>
      </c>
      <c r="I814">
        <v>2025</v>
      </c>
      <c r="J814" t="str">
        <v>Chicago</v>
      </c>
      <c r="K814" t="str">
        <v>Cook</v>
      </c>
      <c r="L814" t="str">
        <v>Humboldt Park</v>
      </c>
      <c r="M814">
        <v>1</v>
      </c>
      <c r="N814">
        <v>0</v>
      </c>
      <c r="O814" t="b">
        <v>0</v>
      </c>
    </row>
    <row r="815" spans="1:15" ht="15.75" customHeight="1" x14ac:dyDescent="0.2">
      <c r="A815" t="str">
        <v>OFVP</v>
      </c>
      <c r="B815" t="str">
        <v>Chicago Youth Development and Intervention Services (CYDIS)</v>
      </c>
      <c r="C815">
        <v>0</v>
      </c>
      <c r="D815">
        <v>3007</v>
      </c>
      <c r="E815" t="str">
        <v>BUILD Inc.</v>
      </c>
      <c r="F815" s="38">
        <v>0</v>
      </c>
      <c r="G815" s="38">
        <v>45565</v>
      </c>
      <c r="H815" s="39">
        <v>39615</v>
      </c>
      <c r="I815">
        <v>2025</v>
      </c>
      <c r="J815" t="str">
        <v>Chicago</v>
      </c>
      <c r="K815" t="str">
        <v>Cook</v>
      </c>
      <c r="L815" t="str">
        <v>Northside Cluster</v>
      </c>
      <c r="M815">
        <v>1</v>
      </c>
      <c r="N815">
        <v>0</v>
      </c>
      <c r="O815" t="b">
        <v>0</v>
      </c>
    </row>
    <row r="816" spans="1:15" ht="15.75" customHeight="1" x14ac:dyDescent="0.2">
      <c r="A816" t="str">
        <v>OFVP</v>
      </c>
      <c r="B816" t="str">
        <v>Chicago Youth Development and Intervention Services (CYDIS)</v>
      </c>
      <c r="C816">
        <v>0</v>
      </c>
      <c r="D816">
        <v>3007</v>
      </c>
      <c r="E816" t="str">
        <v>Central States SER Jobs for Progress</v>
      </c>
      <c r="F816" s="38">
        <v>0</v>
      </c>
      <c r="G816" s="38">
        <v>45565</v>
      </c>
      <c r="H816" s="39">
        <v>38909</v>
      </c>
      <c r="I816">
        <v>2025</v>
      </c>
      <c r="J816" t="str">
        <v>Chicago</v>
      </c>
      <c r="K816" t="str">
        <v>Cook</v>
      </c>
      <c r="L816" t="str">
        <v>South Lawndale</v>
      </c>
      <c r="M816">
        <v>0</v>
      </c>
      <c r="N816">
        <v>0</v>
      </c>
      <c r="O816" t="b">
        <v>0</v>
      </c>
    </row>
    <row r="817" spans="1:15" ht="15.75" customHeight="1" x14ac:dyDescent="0.2">
      <c r="A817" t="str">
        <v>OFVP</v>
      </c>
      <c r="B817" t="str">
        <v>Chicago Youth Development and Intervention Services (CYDIS)</v>
      </c>
      <c r="C817">
        <v>0</v>
      </c>
      <c r="D817">
        <v>3007</v>
      </c>
      <c r="E817" t="str">
        <v>Chicago Austin Youth Travel Adventures</v>
      </c>
      <c r="F817" s="38">
        <v>0</v>
      </c>
      <c r="G817" s="38">
        <v>45565</v>
      </c>
      <c r="H817" s="39">
        <v>32157</v>
      </c>
      <c r="I817">
        <v>2025</v>
      </c>
      <c r="J817" t="str">
        <v>Chicago</v>
      </c>
      <c r="K817" t="str">
        <v>Cook</v>
      </c>
      <c r="L817" t="str">
        <v>West Garfield Park</v>
      </c>
      <c r="M817">
        <v>0</v>
      </c>
      <c r="N817">
        <v>0</v>
      </c>
      <c r="O817" t="b">
        <v>0</v>
      </c>
    </row>
    <row r="818" spans="1:15" ht="15.75" customHeight="1" x14ac:dyDescent="0.2">
      <c r="A818" t="str">
        <v>OFVP</v>
      </c>
      <c r="B818" t="str">
        <v>Chicago Youth Development and Intervention Services (CYDIS)</v>
      </c>
      <c r="C818">
        <v>0</v>
      </c>
      <c r="D818">
        <v>3007</v>
      </c>
      <c r="E818" t="str">
        <v>Chicago - Lawndale Amachi Mentoring Program</v>
      </c>
      <c r="F818" s="38">
        <v>0</v>
      </c>
      <c r="G818" s="38">
        <v>45565</v>
      </c>
      <c r="H818" s="39">
        <v>31279</v>
      </c>
      <c r="I818">
        <v>2025</v>
      </c>
      <c r="J818" t="str">
        <v>Chicago</v>
      </c>
      <c r="K818" t="str">
        <v>Cook</v>
      </c>
      <c r="L818" t="str">
        <v>North Lawndale</v>
      </c>
      <c r="M818">
        <v>0</v>
      </c>
      <c r="N818">
        <v>0</v>
      </c>
      <c r="O818" t="b">
        <v>0</v>
      </c>
    </row>
    <row r="819" spans="1:15" ht="15.75" customHeight="1" x14ac:dyDescent="0.2">
      <c r="A819" t="str">
        <v>OFVP</v>
      </c>
      <c r="B819" t="str">
        <v>Chicago Youth Development and Intervention Services (CYDIS)</v>
      </c>
      <c r="C819">
        <v>0</v>
      </c>
      <c r="D819">
        <v>3007</v>
      </c>
      <c r="E819" t="str">
        <v>CircEsteem, Inc.</v>
      </c>
      <c r="F819" s="38">
        <v>0</v>
      </c>
      <c r="G819" s="38">
        <v>45565</v>
      </c>
      <c r="H819" s="39">
        <v>32191</v>
      </c>
      <c r="I819">
        <v>2025</v>
      </c>
      <c r="J819" t="str">
        <v>Chicago</v>
      </c>
      <c r="K819" t="str">
        <v>Cook</v>
      </c>
      <c r="L819" t="str">
        <v>Humboldt Park</v>
      </c>
      <c r="M819">
        <v>0</v>
      </c>
      <c r="N819">
        <v>0</v>
      </c>
      <c r="O819" t="b">
        <v>0</v>
      </c>
    </row>
    <row r="820" spans="1:15" ht="15.75" customHeight="1" x14ac:dyDescent="0.2">
      <c r="A820" t="str">
        <v>OFVP</v>
      </c>
      <c r="B820" t="str">
        <v>Chicago Youth Development and Intervention Services (CYDIS)</v>
      </c>
      <c r="C820">
        <v>0</v>
      </c>
      <c r="D820">
        <v>3007</v>
      </c>
      <c r="E820" t="str">
        <v>Concordia Place</v>
      </c>
      <c r="F820" s="38">
        <v>0</v>
      </c>
      <c r="G820" s="38">
        <v>45565</v>
      </c>
      <c r="H820" s="39">
        <v>32191</v>
      </c>
      <c r="I820">
        <v>2025</v>
      </c>
      <c r="J820" t="str">
        <v>Chicago</v>
      </c>
      <c r="K820" t="str">
        <v>Cook</v>
      </c>
      <c r="L820" t="str">
        <v>Northside Cluster</v>
      </c>
      <c r="M820">
        <v>0</v>
      </c>
      <c r="N820">
        <v>0</v>
      </c>
      <c r="O820" t="b">
        <v>0</v>
      </c>
    </row>
    <row r="821" spans="1:15" ht="15.75" customHeight="1" x14ac:dyDescent="0.2">
      <c r="A821" t="str">
        <v>OFVP</v>
      </c>
      <c r="B821" t="str">
        <v>Chicago Youth Development and Intervention Services (CYDIS)</v>
      </c>
      <c r="C821">
        <v>0</v>
      </c>
      <c r="D821">
        <v>3007</v>
      </c>
      <c r="E821" t="str">
        <v>Covenant House Illinois Inc</v>
      </c>
      <c r="F821" s="38">
        <v>0</v>
      </c>
      <c r="G821" s="38">
        <v>45565</v>
      </c>
      <c r="H821" s="39">
        <v>33235</v>
      </c>
      <c r="I821">
        <v>2025</v>
      </c>
      <c r="J821" t="str">
        <v>Chicago</v>
      </c>
      <c r="K821" t="str">
        <v>Cook</v>
      </c>
      <c r="L821" t="str">
        <v>East Garfield Park</v>
      </c>
      <c r="M821">
        <v>0</v>
      </c>
      <c r="N821">
        <v>0</v>
      </c>
      <c r="O821" t="b">
        <v>0</v>
      </c>
    </row>
    <row r="822" spans="1:15" ht="15.75" customHeight="1" x14ac:dyDescent="0.2">
      <c r="A822" t="str">
        <v>OFVP</v>
      </c>
      <c r="B822" t="str">
        <v>Chicago Youth Development and Intervention Services (CYDIS)</v>
      </c>
      <c r="C822">
        <v>0</v>
      </c>
      <c r="D822">
        <v>3007</v>
      </c>
      <c r="E822" t="str">
        <v>Gary Comer Youth Center, Inc.</v>
      </c>
      <c r="F822" s="38">
        <v>0</v>
      </c>
      <c r="G822" s="38">
        <v>45565</v>
      </c>
      <c r="H822" s="39">
        <v>0</v>
      </c>
      <c r="I822">
        <v>2025</v>
      </c>
      <c r="J822" t="str">
        <v>Chicago</v>
      </c>
      <c r="K822" t="str">
        <v>Cook</v>
      </c>
      <c r="L822" t="str">
        <v>Greater Grand Crossing</v>
      </c>
      <c r="M822">
        <v>0</v>
      </c>
      <c r="N822">
        <v>0</v>
      </c>
      <c r="O822" t="b">
        <v>0</v>
      </c>
    </row>
    <row r="823" spans="1:15" ht="15.75" customHeight="1" x14ac:dyDescent="0.2">
      <c r="A823" t="str">
        <v>OFVP</v>
      </c>
      <c r="B823" t="str">
        <v>Chicago Youth Development and Intervention Services (CYDIS)</v>
      </c>
      <c r="C823">
        <v>0</v>
      </c>
      <c r="D823">
        <v>3007</v>
      </c>
      <c r="E823" t="str">
        <v>Girls Inc. of Chicago</v>
      </c>
      <c r="F823" s="38">
        <v>0</v>
      </c>
      <c r="G823" s="38">
        <v>45565</v>
      </c>
      <c r="H823" s="39">
        <v>32191</v>
      </c>
      <c r="I823">
        <v>2025</v>
      </c>
      <c r="J823" t="str">
        <v>Chicago</v>
      </c>
      <c r="K823" t="str">
        <v>Cook</v>
      </c>
      <c r="L823" t="str">
        <v>Greater Grand Crossing</v>
      </c>
      <c r="M823">
        <v>0</v>
      </c>
      <c r="N823">
        <v>0</v>
      </c>
      <c r="O823" t="b">
        <v>0</v>
      </c>
    </row>
    <row r="824" spans="1:15" ht="15.75" customHeight="1" x14ac:dyDescent="0.2">
      <c r="A824" t="str">
        <v>OFVP</v>
      </c>
      <c r="B824" t="str">
        <v>Chicago Youth Development and Intervention Services (CYDIS)</v>
      </c>
      <c r="C824">
        <v>0</v>
      </c>
      <c r="D824">
        <v>3007</v>
      </c>
      <c r="E824" t="str">
        <v>Girls Inc. of Chicago</v>
      </c>
      <c r="F824" s="38">
        <v>0</v>
      </c>
      <c r="G824" s="38">
        <v>45565</v>
      </c>
      <c r="H824" s="39">
        <v>32191</v>
      </c>
      <c r="I824">
        <v>2025</v>
      </c>
      <c r="J824" t="str">
        <v>Chicago</v>
      </c>
      <c r="K824" t="str">
        <v>Cook</v>
      </c>
      <c r="L824" t="str">
        <v>New City</v>
      </c>
      <c r="M824">
        <v>0</v>
      </c>
      <c r="N824">
        <v>0</v>
      </c>
      <c r="O824" t="b">
        <v>0</v>
      </c>
    </row>
    <row r="825" spans="1:15" ht="15.75" customHeight="1" x14ac:dyDescent="0.2">
      <c r="A825" t="str">
        <v>OFVP</v>
      </c>
      <c r="B825" t="str">
        <v>Chicago Youth Development and Intervention Services (CYDIS)</v>
      </c>
      <c r="C825">
        <v>0</v>
      </c>
      <c r="D825">
        <v>3007</v>
      </c>
      <c r="E825" t="str">
        <v>Girls Inc. of Chicago</v>
      </c>
      <c r="F825" s="38">
        <v>0</v>
      </c>
      <c r="G825" s="38">
        <v>45565</v>
      </c>
      <c r="H825" s="39">
        <v>32191</v>
      </c>
      <c r="I825">
        <v>2025</v>
      </c>
      <c r="J825" t="str">
        <v>Chicago</v>
      </c>
      <c r="K825" t="str">
        <v>Cook</v>
      </c>
      <c r="L825" t="str">
        <v>Riverdale</v>
      </c>
      <c r="M825">
        <v>0</v>
      </c>
      <c r="N825">
        <v>0</v>
      </c>
      <c r="O825" t="b">
        <v>0</v>
      </c>
    </row>
    <row r="826" spans="1:15" ht="15.75" customHeight="1" x14ac:dyDescent="0.2">
      <c r="A826" t="str">
        <v>OFVP</v>
      </c>
      <c r="B826" t="str">
        <v>Chicago Youth Development and Intervention Services (CYDIS)</v>
      </c>
      <c r="C826">
        <v>0</v>
      </c>
      <c r="D826">
        <v>3007</v>
      </c>
      <c r="E826" t="str">
        <v>Girls Inc. of Chicago</v>
      </c>
      <c r="F826" s="38">
        <v>0</v>
      </c>
      <c r="G826" s="38">
        <v>45565</v>
      </c>
      <c r="H826" s="39">
        <v>32191</v>
      </c>
      <c r="I826">
        <v>2025</v>
      </c>
      <c r="J826" t="str">
        <v>Chicago</v>
      </c>
      <c r="K826" t="str">
        <v>Cook</v>
      </c>
      <c r="L826" t="str">
        <v>Roseland</v>
      </c>
      <c r="M826">
        <v>0</v>
      </c>
      <c r="N826">
        <v>0</v>
      </c>
      <c r="O826" t="b">
        <v>0</v>
      </c>
    </row>
    <row r="827" spans="1:15" ht="15.75" customHeight="1" x14ac:dyDescent="0.2">
      <c r="A827" t="str">
        <v>OFVP</v>
      </c>
      <c r="B827" t="str">
        <v>Chicago Youth Development and Intervention Services (CYDIS)</v>
      </c>
      <c r="C827">
        <v>0</v>
      </c>
      <c r="D827">
        <v>3007</v>
      </c>
      <c r="E827" t="str">
        <v>Grand Boulevard Prevention Services</v>
      </c>
      <c r="F827" s="38">
        <v>0</v>
      </c>
      <c r="G827" s="38">
        <v>45565</v>
      </c>
      <c r="H827" s="39">
        <v>30716</v>
      </c>
      <c r="I827">
        <v>2025</v>
      </c>
      <c r="J827" t="str">
        <v>Chicago</v>
      </c>
      <c r="K827" t="str">
        <v>Cook</v>
      </c>
      <c r="L827" t="str">
        <v>Washington Park</v>
      </c>
      <c r="M827">
        <v>0</v>
      </c>
      <c r="N827">
        <v>0</v>
      </c>
      <c r="O827" t="b">
        <v>0</v>
      </c>
    </row>
    <row r="828" spans="1:15" ht="15.75" customHeight="1" x14ac:dyDescent="0.2">
      <c r="A828" t="str">
        <v>OFVP</v>
      </c>
      <c r="B828" t="str">
        <v>Chicago Youth Development and Intervention Services (CYDIS)</v>
      </c>
      <c r="C828">
        <v>0</v>
      </c>
      <c r="D828">
        <v>3007</v>
      </c>
      <c r="E828" t="str">
        <v>Jehovah Jireh #1 Outreach Ministry</v>
      </c>
      <c r="F828" s="38">
        <v>0</v>
      </c>
      <c r="G828" s="38">
        <v>45565</v>
      </c>
      <c r="H828" s="39">
        <v>45795</v>
      </c>
      <c r="I828">
        <v>2025</v>
      </c>
      <c r="J828" t="str">
        <v>Chicago</v>
      </c>
      <c r="K828" t="str">
        <v>Cook</v>
      </c>
      <c r="L828" t="str">
        <v>Austin</v>
      </c>
      <c r="M828">
        <v>0</v>
      </c>
      <c r="N828">
        <v>0</v>
      </c>
      <c r="O828" t="b">
        <v>0</v>
      </c>
    </row>
    <row r="829" spans="1:15" ht="15.75" customHeight="1" x14ac:dyDescent="0.2">
      <c r="A829" t="str">
        <v>OFVP</v>
      </c>
      <c r="B829" t="str">
        <v>Chicago Youth Development and Intervention Services (CYDIS)</v>
      </c>
      <c r="C829">
        <v>0</v>
      </c>
      <c r="D829">
        <v>3007</v>
      </c>
      <c r="E829" t="str">
        <v>Kay Ray's World of Services and Community Partners</v>
      </c>
      <c r="F829" s="38">
        <v>0</v>
      </c>
      <c r="G829" s="38">
        <v>45565</v>
      </c>
      <c r="H829" s="39">
        <v>32142</v>
      </c>
      <c r="I829">
        <v>2025</v>
      </c>
      <c r="J829" t="str">
        <v>Chicago</v>
      </c>
      <c r="K829" t="str">
        <v>Cook</v>
      </c>
      <c r="L829" t="str">
        <v>Burnside</v>
      </c>
      <c r="M829">
        <v>0</v>
      </c>
      <c r="N829">
        <v>0</v>
      </c>
      <c r="O829" t="b">
        <v>0</v>
      </c>
    </row>
    <row r="830" spans="1:15" ht="15.75" customHeight="1" x14ac:dyDescent="0.2">
      <c r="A830" t="str">
        <v>OFVP</v>
      </c>
      <c r="B830" t="str">
        <v>Chicago Youth Development and Intervention Services (CYDIS)</v>
      </c>
      <c r="C830">
        <v>0</v>
      </c>
      <c r="D830">
        <v>3007</v>
      </c>
      <c r="E830" t="str">
        <v>Kay Ray's World of Services and Community Partners</v>
      </c>
      <c r="F830" s="38">
        <v>0</v>
      </c>
      <c r="G830" s="38">
        <v>45565</v>
      </c>
      <c r="H830" s="39">
        <v>32142</v>
      </c>
      <c r="I830">
        <v>2025</v>
      </c>
      <c r="J830" t="str">
        <v>Chicago</v>
      </c>
      <c r="K830" t="str">
        <v>Cook</v>
      </c>
      <c r="L830" t="str">
        <v>Greater Grand Crossing</v>
      </c>
      <c r="M830">
        <v>0</v>
      </c>
      <c r="N830">
        <v>0</v>
      </c>
      <c r="O830" t="b">
        <v>0</v>
      </c>
    </row>
    <row r="831" spans="1:15" ht="15.75" customHeight="1" x14ac:dyDescent="0.2">
      <c r="A831" t="str">
        <v>OFVP</v>
      </c>
      <c r="B831" t="str">
        <v>Chicago Youth Development and Intervention Services (CYDIS)</v>
      </c>
      <c r="C831">
        <v>0</v>
      </c>
      <c r="D831">
        <v>3007</v>
      </c>
      <c r="E831" t="str">
        <v>KCC Academy, Inc.</v>
      </c>
      <c r="F831" s="38">
        <v>0</v>
      </c>
      <c r="G831" s="38">
        <v>45565</v>
      </c>
      <c r="H831" s="39">
        <v>32114</v>
      </c>
      <c r="I831">
        <v>2025</v>
      </c>
      <c r="J831" t="str">
        <v>Chicago</v>
      </c>
      <c r="K831" t="str">
        <v>Cook</v>
      </c>
      <c r="L831" t="str">
        <v>Chatham</v>
      </c>
      <c r="M831">
        <v>0</v>
      </c>
      <c r="N831">
        <v>0</v>
      </c>
      <c r="O831" t="b">
        <v>0</v>
      </c>
    </row>
    <row r="832" spans="1:15" ht="15.75" customHeight="1" x14ac:dyDescent="0.2">
      <c r="A832" t="str">
        <v>OFVP</v>
      </c>
      <c r="B832" t="str">
        <v>Chicago Youth Development and Intervention Services (CYDIS)</v>
      </c>
      <c r="C832">
        <v>0</v>
      </c>
      <c r="D832">
        <v>3007</v>
      </c>
      <c r="E832" t="str">
        <v>KCC Academy, Inc.</v>
      </c>
      <c r="F832" s="38">
        <v>0</v>
      </c>
      <c r="G832" s="38">
        <v>45565</v>
      </c>
      <c r="H832" s="39">
        <v>32114</v>
      </c>
      <c r="I832">
        <v>2025</v>
      </c>
      <c r="J832" t="str">
        <v>Chicago</v>
      </c>
      <c r="K832" t="str">
        <v>Cook</v>
      </c>
      <c r="L832" t="str">
        <v>Roseland</v>
      </c>
      <c r="M832">
        <v>0</v>
      </c>
      <c r="N832">
        <v>0</v>
      </c>
      <c r="O832" t="b">
        <v>0</v>
      </c>
    </row>
    <row r="833" spans="1:15" ht="15.75" customHeight="1" x14ac:dyDescent="0.2">
      <c r="A833" t="str">
        <v>OFVP</v>
      </c>
      <c r="B833" t="str">
        <v>Chicago Youth Development and Intervention Services (CYDIS)</v>
      </c>
      <c r="C833">
        <v>0</v>
      </c>
      <c r="D833">
        <v>3007</v>
      </c>
      <c r="E833" t="str">
        <v>KCC Academy, Inc.</v>
      </c>
      <c r="F833" s="38">
        <v>0</v>
      </c>
      <c r="G833" s="38">
        <v>45565</v>
      </c>
      <c r="H833" s="39">
        <v>32114</v>
      </c>
      <c r="I833">
        <v>2025</v>
      </c>
      <c r="J833" t="str">
        <v>Chicago</v>
      </c>
      <c r="K833" t="str">
        <v>Cook</v>
      </c>
      <c r="L833" t="str">
        <v>West Pullman</v>
      </c>
      <c r="M833">
        <v>0</v>
      </c>
      <c r="N833">
        <v>0</v>
      </c>
      <c r="O833" t="b">
        <v>0</v>
      </c>
    </row>
    <row r="834" spans="1:15" ht="15.75" customHeight="1" x14ac:dyDescent="0.2">
      <c r="A834" t="str">
        <v>OFVP</v>
      </c>
      <c r="B834" t="str">
        <v>Chicago Youth Development and Intervention Services (CYDIS)</v>
      </c>
      <c r="C834">
        <v>0</v>
      </c>
      <c r="D834">
        <v>3007</v>
      </c>
      <c r="E834" t="str">
        <v>La Casa Norte</v>
      </c>
      <c r="F834" s="38">
        <v>0</v>
      </c>
      <c r="G834" s="38">
        <v>45565</v>
      </c>
      <c r="H834" s="39">
        <v>34925</v>
      </c>
      <c r="I834">
        <v>2025</v>
      </c>
      <c r="J834" t="str">
        <v>Chicago</v>
      </c>
      <c r="K834" t="str">
        <v>Cook</v>
      </c>
      <c r="L834" t="str">
        <v>New City</v>
      </c>
      <c r="M834">
        <v>0</v>
      </c>
      <c r="N834">
        <v>0</v>
      </c>
      <c r="O834" t="b">
        <v>0</v>
      </c>
    </row>
    <row r="835" spans="1:15" ht="15.75" customHeight="1" x14ac:dyDescent="0.2">
      <c r="A835" t="str">
        <v>OFVP</v>
      </c>
      <c r="B835" t="str">
        <v>Chicago Youth Development and Intervention Services (CYDIS)</v>
      </c>
      <c r="C835">
        <v>0</v>
      </c>
      <c r="D835">
        <v>3007</v>
      </c>
      <c r="E835" t="str">
        <v>Lawrence Hall Youth Services</v>
      </c>
      <c r="F835" s="38">
        <v>0</v>
      </c>
      <c r="G835" s="38">
        <v>45565</v>
      </c>
      <c r="H835" s="39">
        <v>33467</v>
      </c>
      <c r="I835">
        <v>2025</v>
      </c>
      <c r="J835" t="str">
        <v>Chicago</v>
      </c>
      <c r="K835" t="str">
        <v>Cook</v>
      </c>
      <c r="L835" t="str">
        <v>South Shore</v>
      </c>
      <c r="M835">
        <v>0</v>
      </c>
      <c r="N835">
        <v>0</v>
      </c>
      <c r="O835" t="b">
        <v>0</v>
      </c>
    </row>
    <row r="836" spans="1:15" ht="15.75" customHeight="1" x14ac:dyDescent="0.2">
      <c r="A836" t="str">
        <v>OFVP</v>
      </c>
      <c r="B836" t="str">
        <v>Chicago Youth Development and Intervention Services (CYDIS)</v>
      </c>
      <c r="C836">
        <v>0</v>
      </c>
      <c r="D836">
        <v>3007</v>
      </c>
      <c r="E836" t="str">
        <v>Life Directions</v>
      </c>
      <c r="F836" s="38">
        <v>0</v>
      </c>
      <c r="G836" s="38">
        <v>45473</v>
      </c>
      <c r="H836" s="39">
        <v>0</v>
      </c>
      <c r="I836">
        <v>2025</v>
      </c>
      <c r="J836" t="str">
        <v>Chicago</v>
      </c>
      <c r="K836" t="str">
        <v>Cook</v>
      </c>
      <c r="L836" t="str">
        <v>South Chicago</v>
      </c>
      <c r="M836">
        <v>0</v>
      </c>
      <c r="N836">
        <v>0</v>
      </c>
      <c r="O836" t="b">
        <v>0</v>
      </c>
    </row>
    <row r="837" spans="1:15" ht="15.75" customHeight="1" x14ac:dyDescent="0.2">
      <c r="A837" t="str">
        <v>OFVP</v>
      </c>
      <c r="B837" t="str">
        <v>Chicago Youth Development and Intervention Services (CYDIS)</v>
      </c>
      <c r="C837">
        <v>0</v>
      </c>
      <c r="D837">
        <v>3007</v>
      </c>
      <c r="E837" t="str">
        <v>Major Adams Community Committee</v>
      </c>
      <c r="F837" s="38">
        <v>0</v>
      </c>
      <c r="G837" s="38">
        <v>45565</v>
      </c>
      <c r="H837" s="39">
        <v>32191</v>
      </c>
      <c r="I837">
        <v>2025</v>
      </c>
      <c r="J837" t="str">
        <v>Chicago</v>
      </c>
      <c r="K837" t="str">
        <v>Cook</v>
      </c>
      <c r="L837" t="str">
        <v xml:space="preserve">Auburn Gresham </v>
      </c>
      <c r="M837">
        <v>0</v>
      </c>
      <c r="N837">
        <v>0</v>
      </c>
      <c r="O837" t="b">
        <v>0</v>
      </c>
    </row>
    <row r="838" spans="1:15" ht="15.75" customHeight="1" x14ac:dyDescent="0.2">
      <c r="A838" t="str">
        <v>OFVP</v>
      </c>
      <c r="B838" t="str">
        <v>Chicago Youth Development and Intervention Services (CYDIS)</v>
      </c>
      <c r="C838">
        <v>0</v>
      </c>
      <c r="D838">
        <v>3007</v>
      </c>
      <c r="E838" t="str">
        <v>Major Adams Community Committee</v>
      </c>
      <c r="F838" s="38">
        <v>0</v>
      </c>
      <c r="G838" s="38">
        <v>45565</v>
      </c>
      <c r="H838" s="39">
        <v>32191</v>
      </c>
      <c r="I838">
        <v>2025</v>
      </c>
      <c r="J838" t="str">
        <v>Chicago</v>
      </c>
      <c r="K838" t="str">
        <v>Cook</v>
      </c>
      <c r="L838" t="str">
        <v>East Garfield Park</v>
      </c>
      <c r="M838">
        <v>0</v>
      </c>
      <c r="N838">
        <v>0</v>
      </c>
      <c r="O838" t="b">
        <v>0</v>
      </c>
    </row>
    <row r="839" spans="1:15" ht="15.75" customHeight="1" x14ac:dyDescent="0.2">
      <c r="A839" t="str">
        <v>OFVP</v>
      </c>
      <c r="B839" t="str">
        <v>Chicago Youth Development and Intervention Services (CYDIS)</v>
      </c>
      <c r="C839">
        <v>0</v>
      </c>
      <c r="D839">
        <v>3007</v>
      </c>
      <c r="E839" t="str">
        <v>Mentor America</v>
      </c>
      <c r="F839" s="38">
        <v>0</v>
      </c>
      <c r="G839" s="38">
        <v>45565</v>
      </c>
      <c r="H839" s="39">
        <v>32191</v>
      </c>
      <c r="I839">
        <v>2025</v>
      </c>
      <c r="J839" t="str">
        <v>Chicago</v>
      </c>
      <c r="K839" t="str">
        <v>Cook</v>
      </c>
      <c r="L839" t="str">
        <v>Englewood</v>
      </c>
      <c r="M839">
        <v>0</v>
      </c>
      <c r="N839">
        <v>0</v>
      </c>
      <c r="O839" t="b">
        <v>0</v>
      </c>
    </row>
    <row r="840" spans="1:15" ht="15.75" customHeight="1" x14ac:dyDescent="0.2">
      <c r="A840" t="str">
        <v>OFVP</v>
      </c>
      <c r="B840" t="str">
        <v>Chicago Youth Development and Intervention Services (CYDIS)</v>
      </c>
      <c r="C840">
        <v>0</v>
      </c>
      <c r="D840">
        <v>3007</v>
      </c>
      <c r="E840" t="str">
        <v>Metropolitan Family Services</v>
      </c>
      <c r="F840" s="38">
        <v>0</v>
      </c>
      <c r="G840" s="38">
        <v>45565</v>
      </c>
      <c r="H840" s="39">
        <v>37267</v>
      </c>
      <c r="I840">
        <v>2025</v>
      </c>
      <c r="J840" t="str">
        <v>Chicago</v>
      </c>
      <c r="K840" t="str">
        <v>Cook</v>
      </c>
      <c r="L840" t="str">
        <v>Northside Cluster</v>
      </c>
      <c r="M840">
        <v>1</v>
      </c>
      <c r="N840">
        <v>0</v>
      </c>
      <c r="O840" t="b">
        <v>1</v>
      </c>
    </row>
    <row r="841" spans="1:15" ht="15.75" customHeight="1" x14ac:dyDescent="0.2">
      <c r="A841" t="str">
        <v>OFVP</v>
      </c>
      <c r="B841" t="str">
        <v>Chicago Youth Development and Intervention Services (CYDIS)</v>
      </c>
      <c r="C841">
        <v>0</v>
      </c>
      <c r="D841">
        <v>3007</v>
      </c>
      <c r="E841" t="str">
        <v>Metropolitan Family Services</v>
      </c>
      <c r="F841" s="38">
        <v>0</v>
      </c>
      <c r="G841" s="38">
        <v>45565</v>
      </c>
      <c r="H841" s="39">
        <v>32785</v>
      </c>
      <c r="I841">
        <v>2025</v>
      </c>
      <c r="J841" t="str">
        <v>Chicago</v>
      </c>
      <c r="K841" t="str">
        <v>Cook</v>
      </c>
      <c r="L841" t="str">
        <v>Roseland</v>
      </c>
      <c r="M841">
        <v>1</v>
      </c>
      <c r="N841">
        <v>0</v>
      </c>
      <c r="O841" t="b">
        <v>1</v>
      </c>
    </row>
    <row r="842" spans="1:15" ht="15.75" customHeight="1" x14ac:dyDescent="0.2">
      <c r="A842" t="str">
        <v>OFVP</v>
      </c>
      <c r="B842" t="str">
        <v>Chicago Youth Development and Intervention Services (CYDIS)</v>
      </c>
      <c r="C842">
        <v>0</v>
      </c>
      <c r="D842">
        <v>3007</v>
      </c>
      <c r="E842" t="str">
        <v>Options for Youth</v>
      </c>
      <c r="F842" s="38">
        <v>0</v>
      </c>
      <c r="G842" s="38">
        <v>45565</v>
      </c>
      <c r="H842" s="39">
        <v>44704</v>
      </c>
      <c r="I842">
        <v>2025</v>
      </c>
      <c r="J842" t="str">
        <v>Chicago</v>
      </c>
      <c r="K842" t="str">
        <v>Cook</v>
      </c>
      <c r="L842" t="str">
        <v>South Lawndale</v>
      </c>
      <c r="M842">
        <v>0</v>
      </c>
      <c r="N842">
        <v>0</v>
      </c>
      <c r="O842" t="b">
        <v>0</v>
      </c>
    </row>
    <row r="843" spans="1:15" ht="15.75" customHeight="1" x14ac:dyDescent="0.2">
      <c r="A843" t="str">
        <v>OFVP</v>
      </c>
      <c r="B843" t="str">
        <v>Chicago Youth Development and Intervention Services (CYDIS)</v>
      </c>
      <c r="C843">
        <v>0</v>
      </c>
      <c r="D843">
        <v>3007</v>
      </c>
      <c r="E843" t="str">
        <v>Pilsen Wellness Center, Inc.</v>
      </c>
      <c r="F843" s="38">
        <v>0</v>
      </c>
      <c r="G843" s="38">
        <v>45565</v>
      </c>
      <c r="H843" s="39">
        <v>33885</v>
      </c>
      <c r="I843">
        <v>2025</v>
      </c>
      <c r="J843" t="str">
        <v>Chicago</v>
      </c>
      <c r="K843" t="str">
        <v>Cook</v>
      </c>
      <c r="L843" t="str">
        <v>Southwest Side Cluster</v>
      </c>
      <c r="M843">
        <v>0</v>
      </c>
      <c r="N843">
        <v>0</v>
      </c>
      <c r="O843" t="b">
        <v>0</v>
      </c>
    </row>
    <row r="844" spans="1:15" ht="15.75" customHeight="1" x14ac:dyDescent="0.2">
      <c r="A844" t="str">
        <v>OFVP</v>
      </c>
      <c r="B844" t="str">
        <v>Chicago Youth Development and Intervention Services (CYDIS)</v>
      </c>
      <c r="C844">
        <v>0</v>
      </c>
      <c r="D844">
        <v>3007</v>
      </c>
      <c r="E844" t="str">
        <v>Saving Our Sons Ministries, Inc</v>
      </c>
      <c r="F844" s="38">
        <v>0</v>
      </c>
      <c r="G844" s="38">
        <v>45107</v>
      </c>
      <c r="H844" s="39">
        <v>0</v>
      </c>
      <c r="I844">
        <v>2025</v>
      </c>
      <c r="J844" t="str">
        <v>Chicago</v>
      </c>
      <c r="K844" t="str">
        <v>Cook</v>
      </c>
      <c r="L844" t="str">
        <v>West Garfield Park</v>
      </c>
      <c r="M844">
        <v>0</v>
      </c>
      <c r="N844">
        <v>0</v>
      </c>
      <c r="O844" t="b">
        <v>0</v>
      </c>
    </row>
    <row r="845" spans="1:15" ht="15.75" customHeight="1" x14ac:dyDescent="0.2">
      <c r="A845" t="str">
        <v>OFVP</v>
      </c>
      <c r="B845" t="str">
        <v>Chicago Youth Development and Intervention Services (CYDIS)</v>
      </c>
      <c r="C845">
        <v>0</v>
      </c>
      <c r="D845">
        <v>3007</v>
      </c>
      <c r="E845" t="str">
        <v>SGA Youth and Family Services, NFP</v>
      </c>
      <c r="F845" s="38">
        <v>0</v>
      </c>
      <c r="G845" s="38">
        <v>45565</v>
      </c>
      <c r="H845" s="39">
        <v>33885</v>
      </c>
      <c r="I845">
        <v>2025</v>
      </c>
      <c r="J845" t="str">
        <v>Chicago</v>
      </c>
      <c r="K845" t="str">
        <v>Cook</v>
      </c>
      <c r="L845" t="str">
        <v>Roseland</v>
      </c>
      <c r="M845">
        <v>0</v>
      </c>
      <c r="N845">
        <v>0</v>
      </c>
      <c r="O845" t="b">
        <v>0</v>
      </c>
    </row>
    <row r="846" spans="1:15" ht="15.75" customHeight="1" x14ac:dyDescent="0.2">
      <c r="A846" t="str">
        <v>OFVP</v>
      </c>
      <c r="B846" t="str">
        <v>Chicago Youth Development and Intervention Services (CYDIS)</v>
      </c>
      <c r="C846">
        <v>0</v>
      </c>
      <c r="D846">
        <v>3007</v>
      </c>
      <c r="E846" t="str">
        <v>SGA Youth and Family Services, NFP</v>
      </c>
      <c r="F846" s="38">
        <v>0</v>
      </c>
      <c r="G846" s="38">
        <v>45565</v>
      </c>
      <c r="H846" s="39">
        <v>33885</v>
      </c>
      <c r="I846">
        <v>2025</v>
      </c>
      <c r="J846" t="str">
        <v>Chicago</v>
      </c>
      <c r="K846" t="str">
        <v>Cook</v>
      </c>
      <c r="L846" t="str">
        <v>South Lawndale</v>
      </c>
      <c r="M846">
        <v>0</v>
      </c>
      <c r="N846">
        <v>0</v>
      </c>
      <c r="O846" t="b">
        <v>0</v>
      </c>
    </row>
    <row r="847" spans="1:15" ht="15.75" customHeight="1" x14ac:dyDescent="0.2">
      <c r="A847" t="str">
        <v>OFVP</v>
      </c>
      <c r="B847" t="str">
        <v>Chicago Youth Development and Intervention Services (CYDIS)</v>
      </c>
      <c r="C847">
        <v>0</v>
      </c>
      <c r="D847">
        <v>3007</v>
      </c>
      <c r="E847" t="str">
        <v>SGA Youth and Family Services, NFP</v>
      </c>
      <c r="F847" s="38">
        <v>0</v>
      </c>
      <c r="G847" s="38">
        <v>45565</v>
      </c>
      <c r="H847" s="39">
        <v>33885</v>
      </c>
      <c r="I847">
        <v>2025</v>
      </c>
      <c r="J847" t="str">
        <v>Chicago</v>
      </c>
      <c r="K847" t="str">
        <v>Cook</v>
      </c>
      <c r="L847" t="str">
        <v>West Pullman</v>
      </c>
      <c r="M847">
        <v>0</v>
      </c>
      <c r="N847">
        <v>0</v>
      </c>
      <c r="O847" t="b">
        <v>0</v>
      </c>
    </row>
    <row r="848" spans="1:15" ht="15.75" customHeight="1" x14ac:dyDescent="0.2">
      <c r="A848" t="str">
        <v>OFVP</v>
      </c>
      <c r="B848" t="str">
        <v>Chicago Youth Development and Intervention Services (CYDIS)</v>
      </c>
      <c r="C848">
        <v>0</v>
      </c>
      <c r="D848">
        <v>3007</v>
      </c>
      <c r="E848" t="str">
        <v>Sisters In Cinema</v>
      </c>
      <c r="F848" s="38">
        <v>0</v>
      </c>
      <c r="G848" s="38">
        <v>45565</v>
      </c>
      <c r="H848" s="39">
        <v>37395</v>
      </c>
      <c r="I848">
        <v>2025</v>
      </c>
      <c r="J848" t="str">
        <v>Chicago</v>
      </c>
      <c r="K848" t="str">
        <v>Cook</v>
      </c>
      <c r="L848" t="str">
        <v>South Shore</v>
      </c>
      <c r="M848">
        <v>0</v>
      </c>
      <c r="N848">
        <v>0</v>
      </c>
      <c r="O848" t="b">
        <v>0</v>
      </c>
    </row>
    <row r="849" spans="1:15" ht="15.75" customHeight="1" x14ac:dyDescent="0.2">
      <c r="A849" t="str">
        <v>OFVP</v>
      </c>
      <c r="B849" t="str">
        <v>Chicago Youth Development and Intervention Services (CYDIS)</v>
      </c>
      <c r="C849">
        <v>0</v>
      </c>
      <c r="D849">
        <v>3007</v>
      </c>
      <c r="E849" t="str">
        <v>SkyART NFP</v>
      </c>
      <c r="F849" s="38">
        <v>0</v>
      </c>
      <c r="G849" s="38">
        <v>45565</v>
      </c>
      <c r="H849" s="39">
        <v>44710</v>
      </c>
      <c r="I849">
        <v>2025</v>
      </c>
      <c r="J849" t="str">
        <v>Chicago</v>
      </c>
      <c r="K849" t="str">
        <v>Cook</v>
      </c>
      <c r="L849" t="str">
        <v>South Chicago</v>
      </c>
      <c r="M849">
        <v>0</v>
      </c>
      <c r="N849">
        <v>0</v>
      </c>
      <c r="O849" t="b">
        <v>0</v>
      </c>
    </row>
    <row r="850" spans="1:15" ht="15.75" customHeight="1" x14ac:dyDescent="0.2">
      <c r="A850" t="str">
        <v>OFVP</v>
      </c>
      <c r="B850" t="str">
        <v>Chicago Youth Development and Intervention Services (CYDIS)</v>
      </c>
      <c r="C850">
        <v>0</v>
      </c>
      <c r="D850">
        <v>3007</v>
      </c>
      <c r="E850" t="str">
        <v>Storycatchers Theatre</v>
      </c>
      <c r="F850" s="38">
        <v>0</v>
      </c>
      <c r="G850" s="38">
        <v>45565</v>
      </c>
      <c r="H850" s="39">
        <v>31497</v>
      </c>
      <c r="I850">
        <v>2025</v>
      </c>
      <c r="J850" t="str">
        <v>Chicago</v>
      </c>
      <c r="K850" t="str">
        <v>Cook</v>
      </c>
      <c r="L850" t="str">
        <v>Washington Park</v>
      </c>
      <c r="M850">
        <v>0</v>
      </c>
      <c r="N850">
        <v>0</v>
      </c>
      <c r="O850" t="b">
        <v>0</v>
      </c>
    </row>
    <row r="851" spans="1:15" ht="15.75" customHeight="1" x14ac:dyDescent="0.2">
      <c r="A851" t="str">
        <v>OFVP</v>
      </c>
      <c r="B851" t="str">
        <v>Chicago Youth Development and Intervention Services (CYDIS)</v>
      </c>
      <c r="C851">
        <v>0</v>
      </c>
      <c r="D851">
        <v>3007</v>
      </c>
      <c r="E851" t="str">
        <v>The Firehouse Community Arts Center</v>
      </c>
      <c r="F851" s="38">
        <v>0</v>
      </c>
      <c r="G851" s="38">
        <v>45565</v>
      </c>
      <c r="H851" s="39">
        <v>34763</v>
      </c>
      <c r="I851">
        <v>2025</v>
      </c>
      <c r="J851" t="str">
        <v>Chicago</v>
      </c>
      <c r="K851" t="str">
        <v>Cook</v>
      </c>
      <c r="L851" t="str">
        <v>North Lawndale</v>
      </c>
      <c r="M851">
        <v>1</v>
      </c>
      <c r="N851">
        <v>0</v>
      </c>
      <c r="O851" t="b">
        <v>0</v>
      </c>
    </row>
    <row r="852" spans="1:15" ht="15.75" customHeight="1" x14ac:dyDescent="0.2">
      <c r="A852" t="str">
        <v>OFVP</v>
      </c>
      <c r="B852" t="str">
        <v>Chicago Youth Development and Intervention Services (CYDIS)</v>
      </c>
      <c r="C852">
        <v>0</v>
      </c>
      <c r="D852">
        <v>3007</v>
      </c>
      <c r="E852" t="str">
        <v>The Kindness Campaign</v>
      </c>
      <c r="F852" s="38">
        <v>0</v>
      </c>
      <c r="G852" s="38">
        <v>45565</v>
      </c>
      <c r="H852" s="39">
        <v>35768</v>
      </c>
      <c r="I852">
        <v>2025</v>
      </c>
      <c r="J852" t="str">
        <v>Chicago</v>
      </c>
      <c r="K852" t="str">
        <v>Cook</v>
      </c>
      <c r="L852" t="str">
        <v>Greater Grand Crossing</v>
      </c>
      <c r="M852">
        <v>0</v>
      </c>
      <c r="N852">
        <v>0</v>
      </c>
      <c r="O852" t="b">
        <v>0</v>
      </c>
    </row>
    <row r="853" spans="1:15" ht="15.75" customHeight="1" x14ac:dyDescent="0.2">
      <c r="A853" t="str">
        <v>OFVP</v>
      </c>
      <c r="B853" t="str">
        <v>Chicago Youth Development and Intervention Services (CYDIS)</v>
      </c>
      <c r="C853">
        <v>0</v>
      </c>
      <c r="D853">
        <v>3007</v>
      </c>
      <c r="E853" t="str">
        <v>True Star Foundation</v>
      </c>
      <c r="F853" s="38">
        <v>0</v>
      </c>
      <c r="G853" s="38">
        <v>45565</v>
      </c>
      <c r="H853" s="39">
        <v>47188</v>
      </c>
      <c r="I853">
        <v>2025</v>
      </c>
      <c r="J853" t="str">
        <v>Chicago</v>
      </c>
      <c r="K853" t="str">
        <v>Cook</v>
      </c>
      <c r="L853" t="str">
        <v>North Lawndale</v>
      </c>
      <c r="M853">
        <v>0</v>
      </c>
      <c r="N853">
        <v>0</v>
      </c>
      <c r="O853" t="b">
        <v>0</v>
      </c>
    </row>
    <row r="854" spans="1:15" ht="15.75" customHeight="1" x14ac:dyDescent="0.2">
      <c r="A854" t="str">
        <v>OFVP</v>
      </c>
      <c r="B854" t="str">
        <v>Chicago Youth Development and Intervention Services (CYDIS)</v>
      </c>
      <c r="C854">
        <v>0</v>
      </c>
      <c r="D854">
        <v>3007</v>
      </c>
      <c r="E854" t="str">
        <v>True Star Foundation</v>
      </c>
      <c r="F854" s="38">
        <v>0</v>
      </c>
      <c r="G854" s="38">
        <v>45565</v>
      </c>
      <c r="H854" s="39">
        <v>47188</v>
      </c>
      <c r="I854">
        <v>2025</v>
      </c>
      <c r="J854" t="str">
        <v>Chicago</v>
      </c>
      <c r="K854" t="str">
        <v>Cook</v>
      </c>
      <c r="L854" t="str">
        <v>Roseland</v>
      </c>
      <c r="M854">
        <v>0</v>
      </c>
      <c r="N854">
        <v>0</v>
      </c>
      <c r="O854" t="b">
        <v>0</v>
      </c>
    </row>
    <row r="855" spans="1:15" ht="15.75" customHeight="1" x14ac:dyDescent="0.2">
      <c r="A855" t="str">
        <v>OFVP</v>
      </c>
      <c r="B855" t="str">
        <v>Chicago Youth Development and Intervention Services (CYDIS)</v>
      </c>
      <c r="C855">
        <v>0</v>
      </c>
      <c r="D855">
        <v>3007</v>
      </c>
      <c r="E855" t="str">
        <v>True Star Foundation</v>
      </c>
      <c r="F855" s="38">
        <v>0</v>
      </c>
      <c r="G855" s="38">
        <v>45565</v>
      </c>
      <c r="H855" s="39">
        <v>46748</v>
      </c>
      <c r="I855">
        <v>2025</v>
      </c>
      <c r="J855" t="str">
        <v>Chicago</v>
      </c>
      <c r="K855" t="str">
        <v>Cook</v>
      </c>
      <c r="L855" t="str">
        <v>South Shore</v>
      </c>
      <c r="M855">
        <v>0</v>
      </c>
      <c r="N855">
        <v>0</v>
      </c>
      <c r="O855" t="b">
        <v>0</v>
      </c>
    </row>
    <row r="856" spans="1:15" ht="15.75" customHeight="1" x14ac:dyDescent="0.2">
      <c r="A856" t="str">
        <v>OFVP</v>
      </c>
      <c r="B856" t="str">
        <v>Chicago Youth Development and Intervention Services (CYDIS)</v>
      </c>
      <c r="C856">
        <v>0</v>
      </c>
      <c r="D856">
        <v>3007</v>
      </c>
      <c r="E856" t="str">
        <v>UCAN</v>
      </c>
      <c r="F856" s="38">
        <v>0</v>
      </c>
      <c r="G856" s="38">
        <v>45565</v>
      </c>
      <c r="H856" s="39">
        <v>53294</v>
      </c>
      <c r="I856">
        <v>2025</v>
      </c>
      <c r="J856" t="str">
        <v>Chicago</v>
      </c>
      <c r="K856" t="str">
        <v>Cook</v>
      </c>
      <c r="L856" t="str">
        <v>North Lawndale</v>
      </c>
      <c r="M856">
        <v>1</v>
      </c>
      <c r="N856">
        <v>0</v>
      </c>
      <c r="O856" t="b">
        <v>1</v>
      </c>
    </row>
    <row r="857" spans="1:15" ht="15.75" customHeight="1" x14ac:dyDescent="0.2">
      <c r="A857" t="str">
        <v>OFVP</v>
      </c>
      <c r="B857" t="str">
        <v>Chicago Youth Development and Intervention Services (CYDIS)</v>
      </c>
      <c r="C857">
        <v>0</v>
      </c>
      <c r="D857">
        <v>3007</v>
      </c>
      <c r="E857" t="str">
        <v>UCAN</v>
      </c>
      <c r="F857" s="38">
        <v>0</v>
      </c>
      <c r="G857" s="38">
        <v>45565</v>
      </c>
      <c r="H857" s="39">
        <v>53294</v>
      </c>
      <c r="I857">
        <v>2025</v>
      </c>
      <c r="J857" t="str">
        <v>Chicago</v>
      </c>
      <c r="K857" t="str">
        <v>Cook</v>
      </c>
      <c r="L857" t="str">
        <v>Roseland</v>
      </c>
      <c r="M857">
        <v>1</v>
      </c>
      <c r="N857">
        <v>0</v>
      </c>
      <c r="O857" t="b">
        <v>1</v>
      </c>
    </row>
    <row r="858" spans="1:15" ht="15.75" customHeight="1" x14ac:dyDescent="0.2">
      <c r="A858" t="str">
        <v>OFVP</v>
      </c>
      <c r="B858" t="str">
        <v>Chicago Youth Development and Intervention Services (CYDIS)</v>
      </c>
      <c r="C858">
        <v>0</v>
      </c>
      <c r="D858">
        <v>3007</v>
      </c>
      <c r="E858" t="str">
        <v>Unstacked, Inc.</v>
      </c>
      <c r="F858" s="38">
        <v>0</v>
      </c>
      <c r="G858" s="38">
        <v>45565</v>
      </c>
      <c r="H858" s="39">
        <v>29238</v>
      </c>
      <c r="I858">
        <v>2025</v>
      </c>
      <c r="J858" t="str">
        <v>Chicago</v>
      </c>
      <c r="K858" t="str">
        <v>Cook</v>
      </c>
      <c r="L858" t="str">
        <v>Burnside</v>
      </c>
      <c r="M858">
        <v>1</v>
      </c>
      <c r="N858">
        <v>0</v>
      </c>
      <c r="O858" t="b">
        <v>0</v>
      </c>
    </row>
    <row r="859" spans="1:15" ht="15.75" customHeight="1" x14ac:dyDescent="0.2">
      <c r="A859" t="str">
        <v>OFVP</v>
      </c>
      <c r="B859" t="str">
        <v>Chicago Youth Development and Intervention Services (CYDIS)</v>
      </c>
      <c r="C859">
        <v>0</v>
      </c>
      <c r="D859">
        <v>3007</v>
      </c>
      <c r="E859" t="str">
        <v>Volunteers of America of Illinois</v>
      </c>
      <c r="F859" s="38">
        <v>0</v>
      </c>
      <c r="G859" s="38">
        <v>45565</v>
      </c>
      <c r="H859" s="39">
        <v>28979</v>
      </c>
      <c r="I859">
        <v>2025</v>
      </c>
      <c r="J859" t="str">
        <v>Chicago</v>
      </c>
      <c r="K859" t="str">
        <v>Cook</v>
      </c>
      <c r="L859" t="str">
        <v>North Lawndale</v>
      </c>
      <c r="M859">
        <v>0</v>
      </c>
      <c r="N859">
        <v>0</v>
      </c>
      <c r="O859" t="b">
        <v>0</v>
      </c>
    </row>
    <row r="860" spans="1:15" ht="15.75" customHeight="1" x14ac:dyDescent="0.2">
      <c r="A860" t="str">
        <v>OFVP</v>
      </c>
      <c r="B860" t="str">
        <v>Chicago Youth Development and Intervention Services (CYDIS)</v>
      </c>
      <c r="C860">
        <v>0</v>
      </c>
      <c r="D860">
        <v>3007</v>
      </c>
      <c r="E860" t="str">
        <v>Westside Health Authority</v>
      </c>
      <c r="F860" s="38">
        <v>0</v>
      </c>
      <c r="G860" s="38">
        <v>45565</v>
      </c>
      <c r="H860" s="39">
        <v>81788</v>
      </c>
      <c r="I860">
        <v>2025</v>
      </c>
      <c r="J860" t="str">
        <v>Chicago</v>
      </c>
      <c r="K860" t="str">
        <v>Cook</v>
      </c>
      <c r="L860" t="str">
        <v>Austin</v>
      </c>
      <c r="M860">
        <v>1</v>
      </c>
      <c r="N860">
        <v>0</v>
      </c>
      <c r="O860" t="b">
        <v>0</v>
      </c>
    </row>
    <row r="861" spans="1:15" ht="15.75" customHeight="1" x14ac:dyDescent="0.2">
      <c r="A861" t="str">
        <v>OFVP</v>
      </c>
      <c r="B861" t="str">
        <v>Chicago Youth Development and Intervention Services (CYDIS)</v>
      </c>
      <c r="C861">
        <v>0</v>
      </c>
      <c r="D861">
        <v>3007</v>
      </c>
      <c r="E861" t="str">
        <v>YourPassion1st</v>
      </c>
      <c r="F861" s="38">
        <v>0</v>
      </c>
      <c r="G861" s="38">
        <v>45565</v>
      </c>
      <c r="H861" s="39">
        <v>33885</v>
      </c>
      <c r="I861">
        <v>2025</v>
      </c>
      <c r="J861" t="str">
        <v>Chicago</v>
      </c>
      <c r="K861" t="str">
        <v>Cook</v>
      </c>
      <c r="L861" t="str">
        <v>Austin</v>
      </c>
      <c r="M861">
        <v>0</v>
      </c>
      <c r="N861">
        <v>0</v>
      </c>
      <c r="O861" t="b">
        <v>0</v>
      </c>
    </row>
    <row r="862" spans="1:15" ht="15.75" customHeight="1" x14ac:dyDescent="0.2">
      <c r="A862" t="str">
        <v>OFVP</v>
      </c>
      <c r="B862" t="str">
        <v>Chicago Youth Development and Intervention Services (CYDIS)</v>
      </c>
      <c r="C862">
        <v>0</v>
      </c>
      <c r="D862">
        <v>3007</v>
      </c>
      <c r="E862" t="str">
        <v>Youth Guidance</v>
      </c>
      <c r="F862" s="38">
        <v>0</v>
      </c>
      <c r="G862" s="38">
        <v>45565</v>
      </c>
      <c r="H862" s="39">
        <v>32191</v>
      </c>
      <c r="I862">
        <v>2025</v>
      </c>
      <c r="J862" t="str">
        <v>Chicago</v>
      </c>
      <c r="K862" t="str">
        <v>Cook</v>
      </c>
      <c r="L862" t="str">
        <v>Englewood</v>
      </c>
      <c r="M862">
        <v>0</v>
      </c>
      <c r="N862">
        <v>0</v>
      </c>
      <c r="O862" t="b">
        <v>0</v>
      </c>
    </row>
    <row r="863" spans="1:15" ht="15.75" customHeight="1" x14ac:dyDescent="0.2">
      <c r="A863" t="str">
        <v>OFVP</v>
      </c>
      <c r="B863" t="str">
        <v>Chicago Youth Development and Intervention Services (CYDIS)</v>
      </c>
      <c r="C863">
        <v>0</v>
      </c>
      <c r="D863">
        <v>3007</v>
      </c>
      <c r="E863" t="str">
        <v>Youth Guidance</v>
      </c>
      <c r="F863" s="38">
        <v>0</v>
      </c>
      <c r="G863" s="38">
        <v>45565</v>
      </c>
      <c r="H863" s="39">
        <v>32191</v>
      </c>
      <c r="I863">
        <v>2025</v>
      </c>
      <c r="J863" t="str">
        <v>Chicago</v>
      </c>
      <c r="K863" t="str">
        <v>Cook</v>
      </c>
      <c r="L863" t="str">
        <v>Riverdale</v>
      </c>
      <c r="M863">
        <v>0</v>
      </c>
      <c r="N863">
        <v>0</v>
      </c>
      <c r="O863" t="b">
        <v>0</v>
      </c>
    </row>
    <row r="864" spans="1:15" ht="15.75" customHeight="1" x14ac:dyDescent="0.2">
      <c r="A864" t="str">
        <v>OFVP</v>
      </c>
      <c r="B864" t="str">
        <v>Chicago Youth Development and Intervention Services (CYDIS)</v>
      </c>
      <c r="C864">
        <v>0</v>
      </c>
      <c r="D864">
        <v>3007</v>
      </c>
      <c r="E864" t="str">
        <v>Youth Guidance</v>
      </c>
      <c r="F864" s="38">
        <v>0</v>
      </c>
      <c r="G864" s="38">
        <v>45565</v>
      </c>
      <c r="H864" s="39">
        <v>32191</v>
      </c>
      <c r="I864">
        <v>2025</v>
      </c>
      <c r="J864" t="str">
        <v>Chicago</v>
      </c>
      <c r="K864" t="str">
        <v>Cook</v>
      </c>
      <c r="L864" t="str">
        <v>South Deering</v>
      </c>
      <c r="M864">
        <v>0</v>
      </c>
      <c r="N864">
        <v>0</v>
      </c>
      <c r="O864" t="b">
        <v>0</v>
      </c>
    </row>
    <row r="865" spans="1:15" ht="15.75" customHeight="1" x14ac:dyDescent="0.2">
      <c r="A865" t="str">
        <v>OFVP</v>
      </c>
      <c r="B865" t="str">
        <v>Peacekeepers</v>
      </c>
      <c r="C865">
        <v>0</v>
      </c>
      <c r="D865">
        <v>3013</v>
      </c>
      <c r="E865" t="str">
        <v>ACCLIVUS, INC.</v>
      </c>
      <c r="F865" s="38">
        <v>0</v>
      </c>
      <c r="G865" s="38">
        <v>0</v>
      </c>
      <c r="H865" s="39">
        <v>16000000</v>
      </c>
      <c r="I865">
        <v>2025</v>
      </c>
      <c r="J865" t="str">
        <v>Chicago</v>
      </c>
      <c r="K865" t="str">
        <v>Cook</v>
      </c>
      <c r="L865" t="str">
        <v>Chicago (Multiple areas)</v>
      </c>
      <c r="M865">
        <v>1</v>
      </c>
      <c r="N865">
        <v>1</v>
      </c>
      <c r="O865" t="b">
        <v>0</v>
      </c>
    </row>
    <row r="866" spans="1:15" ht="15.75" customHeight="1" x14ac:dyDescent="0.2">
      <c r="A866" t="str">
        <v>OFVP</v>
      </c>
      <c r="B866" t="str">
        <v>Peacekeepers</v>
      </c>
      <c r="C866">
        <v>0</v>
      </c>
      <c r="D866">
        <v>3013</v>
      </c>
      <c r="E866" t="str">
        <v>Metropolitan Family Services</v>
      </c>
      <c r="F866" s="38">
        <v>0</v>
      </c>
      <c r="G866" s="38">
        <v>0</v>
      </c>
      <c r="H866" s="39">
        <v>19618000</v>
      </c>
      <c r="I866">
        <v>2025</v>
      </c>
      <c r="J866" t="str">
        <v>Chicago</v>
      </c>
      <c r="K866" t="str">
        <v>Cook</v>
      </c>
      <c r="L866" t="str">
        <v>Chicago (Multiple areas)</v>
      </c>
      <c r="M866">
        <v>1</v>
      </c>
      <c r="N866">
        <v>1</v>
      </c>
      <c r="O866" t="b">
        <v>1</v>
      </c>
    </row>
    <row r="867" spans="1:15" ht="15.75" customHeight="1" x14ac:dyDescent="0.2">
      <c r="A867" t="str">
        <v>OFVP</v>
      </c>
      <c r="B867" t="str">
        <v>Greater Illinois Training, Technical Assistance &amp; Support</v>
      </c>
      <c r="C867">
        <v>0</v>
      </c>
      <c r="D867">
        <v>3014</v>
      </c>
      <c r="E867" t="str">
        <v>Alternatives, Inc.</v>
      </c>
      <c r="F867" s="38">
        <v>0</v>
      </c>
      <c r="G867" s="38">
        <v>45565</v>
      </c>
      <c r="H867" s="39">
        <v>108395</v>
      </c>
      <c r="I867">
        <v>2025</v>
      </c>
      <c r="J867" t="str">
        <v>Greater Illinois</v>
      </c>
      <c r="K867" t="str">
        <v>Greater Illinois</v>
      </c>
      <c r="L867" t="str">
        <v>z TTAS - GI</v>
      </c>
      <c r="M867">
        <v>0</v>
      </c>
      <c r="N867">
        <v>0</v>
      </c>
      <c r="O867" t="b">
        <v>0</v>
      </c>
    </row>
    <row r="868" spans="1:15" ht="15.75" customHeight="1" x14ac:dyDescent="0.2">
      <c r="A868" t="str">
        <v>OFVP</v>
      </c>
      <c r="B868" t="str">
        <v>Greater Illinois Training, Technical Assistance &amp; Support</v>
      </c>
      <c r="C868">
        <v>0</v>
      </c>
      <c r="D868">
        <v>3014</v>
      </c>
      <c r="E868" t="str">
        <v>Board of Trustees of the University of Illinois</v>
      </c>
      <c r="F868" s="38">
        <v>0</v>
      </c>
      <c r="G868" s="38">
        <v>45565</v>
      </c>
      <c r="H868" s="39">
        <v>85695</v>
      </c>
      <c r="I868">
        <v>2025</v>
      </c>
      <c r="J868" t="str">
        <v>Greater Illinois</v>
      </c>
      <c r="K868" t="str">
        <v>Greater Illinois</v>
      </c>
      <c r="L868" t="str">
        <v>z TTAS - GI</v>
      </c>
      <c r="M868">
        <v>0</v>
      </c>
      <c r="N868">
        <v>0</v>
      </c>
      <c r="O868" t="b">
        <v>0</v>
      </c>
    </row>
    <row r="869" spans="1:15" ht="15.75" customHeight="1" x14ac:dyDescent="0.2">
      <c r="A869" t="str">
        <v>OFVP</v>
      </c>
      <c r="B869" t="str">
        <v>Greater Illinois Training, Technical Assistance &amp; Support</v>
      </c>
      <c r="C869">
        <v>0</v>
      </c>
      <c r="D869">
        <v>3014</v>
      </c>
      <c r="E869" t="str">
        <v>Youth Network Council DBA Illinois Collaboration on Youth (ICOY)</v>
      </c>
      <c r="F869" s="38">
        <v>0</v>
      </c>
      <c r="G869" s="38">
        <v>45565</v>
      </c>
      <c r="H869" s="39">
        <v>108126</v>
      </c>
      <c r="I869">
        <v>2025</v>
      </c>
      <c r="J869" t="str">
        <v>Greater Illinois</v>
      </c>
      <c r="K869" t="str">
        <v>Greater Illinois</v>
      </c>
      <c r="L869" t="str">
        <v>z TTAS - GI</v>
      </c>
      <c r="M869">
        <v>0</v>
      </c>
      <c r="N869">
        <v>0</v>
      </c>
      <c r="O869" t="b">
        <v>0</v>
      </c>
    </row>
    <row r="870" spans="1:15" ht="15.75" customHeight="1" x14ac:dyDescent="0.2">
      <c r="A870" t="str">
        <v>OFVP</v>
      </c>
      <c r="B870" t="str">
        <v xml:space="preserve">Greater Illinois Violence Prevention Council Coordinator (VPCC) </v>
      </c>
      <c r="C870">
        <v>0</v>
      </c>
      <c r="D870">
        <v>3023</v>
      </c>
      <c r="E870" t="str">
        <v>City of East St. Louis</v>
      </c>
      <c r="F870" s="38">
        <v>0</v>
      </c>
      <c r="G870" s="38">
        <v>45747</v>
      </c>
      <c r="H870" s="39">
        <v>65862</v>
      </c>
      <c r="I870">
        <v>2025</v>
      </c>
      <c r="J870" t="str">
        <v>Greater Illinois</v>
      </c>
      <c r="K870" t="str">
        <v>St. Clair</v>
      </c>
      <c r="L870" t="str">
        <v>Belleville Cluster</v>
      </c>
      <c r="M870">
        <v>0</v>
      </c>
      <c r="N870">
        <v>0</v>
      </c>
      <c r="O870" t="b">
        <v>0</v>
      </c>
    </row>
    <row r="871" spans="1:15" ht="15.75" customHeight="1" x14ac:dyDescent="0.2">
      <c r="A871" t="str">
        <v>OFVP</v>
      </c>
      <c r="B871" t="str">
        <v xml:space="preserve">Greater Illinois Violence Prevention Council Coordinator (VPCC) </v>
      </c>
      <c r="C871">
        <v>0</v>
      </c>
      <c r="D871">
        <v>3023</v>
      </c>
      <c r="E871" t="str">
        <v>City of Rockford</v>
      </c>
      <c r="F871" s="38">
        <v>0</v>
      </c>
      <c r="G871" s="38">
        <v>45747</v>
      </c>
      <c r="H871" s="39">
        <v>64678</v>
      </c>
      <c r="I871">
        <v>2025</v>
      </c>
      <c r="J871" t="str">
        <v>Greater Illinois</v>
      </c>
      <c r="K871" t="str">
        <v>Winnebago</v>
      </c>
      <c r="L871" t="str">
        <v>Rockford</v>
      </c>
      <c r="M871">
        <v>0</v>
      </c>
      <c r="N871">
        <v>0</v>
      </c>
      <c r="O871" t="b">
        <v>0</v>
      </c>
    </row>
    <row r="872" spans="1:15" ht="15.75" customHeight="1" x14ac:dyDescent="0.2">
      <c r="A872" t="str">
        <v>OFVP</v>
      </c>
      <c r="B872" t="str">
        <v xml:space="preserve">Greater Illinois Violence Prevention Council Coordinator (VPCC) </v>
      </c>
      <c r="C872">
        <v>0</v>
      </c>
      <c r="D872">
        <v>3023</v>
      </c>
      <c r="E872" t="str">
        <v>Duane Dean Behavioral Health Center</v>
      </c>
      <c r="F872" s="38">
        <v>0</v>
      </c>
      <c r="G872" s="38">
        <v>45747</v>
      </c>
      <c r="H872" s="39">
        <v>56524</v>
      </c>
      <c r="I872">
        <v>2025</v>
      </c>
      <c r="J872" t="str">
        <v>Greater Illinois</v>
      </c>
      <c r="K872" t="str">
        <v>Kankakee</v>
      </c>
      <c r="L872" t="str">
        <v>Kankakee</v>
      </c>
      <c r="M872">
        <v>0</v>
      </c>
      <c r="N872">
        <v>0</v>
      </c>
      <c r="O872" t="b">
        <v>0</v>
      </c>
    </row>
    <row r="873" spans="1:15" ht="15.75" customHeight="1" x14ac:dyDescent="0.2">
      <c r="A873" t="str">
        <v>OFVP</v>
      </c>
      <c r="B873" t="str">
        <v xml:space="preserve">Greater Illinois Violence Prevention Council Coordinator (VPCC) </v>
      </c>
      <c r="C873">
        <v>0</v>
      </c>
      <c r="D873">
        <v>3023</v>
      </c>
      <c r="E873" t="str">
        <v>Joliet Township Government</v>
      </c>
      <c r="F873" s="38">
        <v>0</v>
      </c>
      <c r="G873" s="38">
        <v>45747</v>
      </c>
      <c r="H873" s="39">
        <v>52726</v>
      </c>
      <c r="I873">
        <v>2025</v>
      </c>
      <c r="J873" t="str">
        <v>Greater Illinois</v>
      </c>
      <c r="K873" t="str">
        <v>Will, Kendall</v>
      </c>
      <c r="L873" t="str">
        <v>Joliet</v>
      </c>
      <c r="M873">
        <v>0</v>
      </c>
      <c r="N873">
        <v>0</v>
      </c>
      <c r="O873" t="b">
        <v>0</v>
      </c>
    </row>
    <row r="874" spans="1:15" ht="15.75" customHeight="1" x14ac:dyDescent="0.2">
      <c r="A874" t="str">
        <v>OFVP</v>
      </c>
      <c r="B874" t="str">
        <v xml:space="preserve">Greater Illinois Violence Prevention Council Coordinator (VPCC) </v>
      </c>
      <c r="C874">
        <v>0</v>
      </c>
      <c r="D874">
        <v>3023</v>
      </c>
      <c r="E874" t="str">
        <v>Kane County Health Department</v>
      </c>
      <c r="F874" s="38">
        <v>0</v>
      </c>
      <c r="G874" s="38">
        <v>45747</v>
      </c>
      <c r="H874" s="39">
        <v>71712</v>
      </c>
      <c r="I874">
        <v>2025</v>
      </c>
      <c r="J874" t="str">
        <v>Greater Illinois</v>
      </c>
      <c r="K874" t="str">
        <v>Dupage, Kane, Kendall, Will</v>
      </c>
      <c r="L874" t="str">
        <v>Aurora</v>
      </c>
      <c r="M874">
        <v>0</v>
      </c>
      <c r="N874">
        <v>0</v>
      </c>
      <c r="O874" t="b">
        <v>0</v>
      </c>
    </row>
    <row r="875" spans="1:15" ht="15.75" customHeight="1" x14ac:dyDescent="0.2">
      <c r="A875" t="str">
        <v>OFVP</v>
      </c>
      <c r="B875" t="str">
        <v xml:space="preserve">Greater Illinois Violence Prevention Council Coordinator (VPCC) </v>
      </c>
      <c r="C875">
        <v>0</v>
      </c>
      <c r="D875">
        <v>3023</v>
      </c>
      <c r="E875" t="str">
        <v>Kingdom Church d.b.a Empowered People Church</v>
      </c>
      <c r="F875" s="38">
        <v>0</v>
      </c>
      <c r="G875" s="38">
        <v>45747</v>
      </c>
      <c r="H875" s="39">
        <v>57090</v>
      </c>
      <c r="I875">
        <v>2025</v>
      </c>
      <c r="J875" t="str">
        <v>Greater Illinois</v>
      </c>
      <c r="K875" t="str">
        <v>Cook</v>
      </c>
      <c r="L875" t="str">
        <v>Chicago Heights Cluster</v>
      </c>
      <c r="M875">
        <v>0</v>
      </c>
      <c r="N875">
        <v>0</v>
      </c>
      <c r="O875" t="b">
        <v>0</v>
      </c>
    </row>
    <row r="876" spans="1:15" ht="15.75" customHeight="1" x14ac:dyDescent="0.2">
      <c r="A876" t="str">
        <v>OFVP</v>
      </c>
      <c r="B876" t="str">
        <v xml:space="preserve">Greater Illinois Violence Prevention Council Coordinator (VPCC) </v>
      </c>
      <c r="C876">
        <v>0</v>
      </c>
      <c r="D876">
        <v>3023</v>
      </c>
      <c r="E876" t="str">
        <v>Lake County State's Attorney Office</v>
      </c>
      <c r="F876" s="38">
        <v>0</v>
      </c>
      <c r="G876" s="38">
        <v>45747</v>
      </c>
      <c r="H876" s="39">
        <v>56524</v>
      </c>
      <c r="I876">
        <v>2025</v>
      </c>
      <c r="J876" t="str">
        <v>Greater Illinois</v>
      </c>
      <c r="K876" t="str">
        <v>Lake</v>
      </c>
      <c r="L876" t="str">
        <v>Waukegan-North Chicago Cluster</v>
      </c>
      <c r="M876">
        <v>0</v>
      </c>
      <c r="N876">
        <v>0</v>
      </c>
      <c r="O876" t="b">
        <v>0</v>
      </c>
    </row>
    <row r="877" spans="1:15" ht="15.75" customHeight="1" x14ac:dyDescent="0.2">
      <c r="A877" t="str">
        <v>OFVP</v>
      </c>
      <c r="B877" t="str">
        <v xml:space="preserve">Greater Illinois Violence Prevention Council Coordinator (VPCC) </v>
      </c>
      <c r="C877">
        <v>0</v>
      </c>
      <c r="D877">
        <v>3023</v>
      </c>
      <c r="E877" t="str">
        <v>Urban Male Network</v>
      </c>
      <c r="F877" s="38">
        <v>0</v>
      </c>
      <c r="G877" s="38">
        <v>45747</v>
      </c>
      <c r="H877" s="39">
        <v>56524</v>
      </c>
      <c r="I877">
        <v>2025</v>
      </c>
      <c r="J877" t="str">
        <v>Greater Illinois</v>
      </c>
      <c r="K877" t="str">
        <v>Cook</v>
      </c>
      <c r="L877" t="str">
        <v>Calumet City Cluster</v>
      </c>
      <c r="M877">
        <v>0</v>
      </c>
      <c r="N877">
        <v>0</v>
      </c>
      <c r="O877" t="b">
        <v>0</v>
      </c>
    </row>
    <row r="878" spans="1:15" ht="15.75" customHeight="1" x14ac:dyDescent="0.2">
      <c r="A878" t="str">
        <v>OFVP</v>
      </c>
      <c r="B878" t="str">
        <v>Cook County Violence Prevention (aka JAC expansion)</v>
      </c>
      <c r="C878">
        <v>0</v>
      </c>
      <c r="D878">
        <v>3068</v>
      </c>
      <c r="E878" t="str">
        <v>Cook County Justice Advisory Council</v>
      </c>
      <c r="F878" s="38">
        <v>0</v>
      </c>
      <c r="G878" s="38">
        <v>45473</v>
      </c>
      <c r="H878" s="39">
        <v>0</v>
      </c>
      <c r="I878">
        <v>2025</v>
      </c>
      <c r="J878" t="str">
        <v>Chicago</v>
      </c>
      <c r="K878" t="str">
        <v>Cook</v>
      </c>
      <c r="L878" t="str">
        <v>Chicago (Multiple areas)</v>
      </c>
      <c r="M878">
        <v>1</v>
      </c>
      <c r="N878">
        <v>0</v>
      </c>
      <c r="O878" t="b">
        <v>0</v>
      </c>
    </row>
    <row r="879" spans="1:15" ht="15.75" customHeight="1" x14ac:dyDescent="0.2">
      <c r="A879" t="str">
        <v>OFVP</v>
      </c>
      <c r="B879" t="str">
        <v>Reimagine Youth Development Services (RYDS)</v>
      </c>
      <c r="C879">
        <v>0</v>
      </c>
      <c r="D879">
        <v>3416</v>
      </c>
      <c r="E879" t="str">
        <v>A Ray of Hope on Earth</v>
      </c>
      <c r="F879" s="38">
        <v>0</v>
      </c>
      <c r="G879" s="38">
        <v>0</v>
      </c>
      <c r="H879" s="39">
        <v>184183</v>
      </c>
      <c r="I879">
        <v>2025</v>
      </c>
      <c r="J879" t="str">
        <v>Chicago</v>
      </c>
      <c r="K879" t="str">
        <v>Cook</v>
      </c>
      <c r="L879" t="str">
        <v>West Garfield Park</v>
      </c>
      <c r="M879">
        <v>0</v>
      </c>
      <c r="N879">
        <v>0</v>
      </c>
      <c r="O879" t="b">
        <v>0</v>
      </c>
    </row>
    <row r="880" spans="1:15" ht="15.75" customHeight="1" x14ac:dyDescent="0.2">
      <c r="A880" t="str">
        <v>OFVP</v>
      </c>
      <c r="B880" t="str">
        <v>Reimagine Youth Development Services (RYDS)</v>
      </c>
      <c r="C880">
        <v>0</v>
      </c>
      <c r="D880">
        <v>3416</v>
      </c>
      <c r="E880" t="str">
        <v>All About Kids</v>
      </c>
      <c r="F880" s="38">
        <v>0</v>
      </c>
      <c r="G880" s="38">
        <v>0</v>
      </c>
      <c r="H880" s="39">
        <v>196688</v>
      </c>
      <c r="I880">
        <v>2025</v>
      </c>
      <c r="J880" t="str">
        <v>Chicago</v>
      </c>
      <c r="K880" t="str">
        <v>Cook</v>
      </c>
      <c r="L880" t="str">
        <v>Chatham</v>
      </c>
      <c r="M880">
        <v>0</v>
      </c>
      <c r="N880">
        <v>0</v>
      </c>
      <c r="O880" t="b">
        <v>0</v>
      </c>
    </row>
    <row r="881" spans="1:15" ht="15.75" customHeight="1" x14ac:dyDescent="0.2">
      <c r="A881" t="str">
        <v>OFVP</v>
      </c>
      <c r="B881" t="str">
        <v>Reimagine Youth Development Services (RYDS)</v>
      </c>
      <c r="C881">
        <v>0</v>
      </c>
      <c r="D881">
        <v>3416</v>
      </c>
      <c r="E881" t="str">
        <v>Alternatives, Inc.</v>
      </c>
      <c r="F881" s="38">
        <v>0</v>
      </c>
      <c r="G881" s="38">
        <v>0</v>
      </c>
      <c r="H881" s="39">
        <v>275426</v>
      </c>
      <c r="I881">
        <v>2025</v>
      </c>
      <c r="J881" t="str">
        <v>Chicago</v>
      </c>
      <c r="K881" t="str">
        <v>Cook</v>
      </c>
      <c r="L881" t="str">
        <v>Greater Grand Crossing</v>
      </c>
      <c r="M881">
        <v>0</v>
      </c>
      <c r="N881">
        <v>0</v>
      </c>
      <c r="O881" t="b">
        <v>0</v>
      </c>
    </row>
    <row r="882" spans="1:15" ht="15.75" customHeight="1" x14ac:dyDescent="0.2">
      <c r="A882" t="str">
        <v>OFVP</v>
      </c>
      <c r="B882" t="str">
        <v>Reimagine Youth Development Services (RYDS)</v>
      </c>
      <c r="C882">
        <v>0</v>
      </c>
      <c r="D882">
        <v>3416</v>
      </c>
      <c r="E882" t="str">
        <v>Alternatives, Inc.</v>
      </c>
      <c r="F882" s="38">
        <v>0</v>
      </c>
      <c r="G882" s="38">
        <v>0</v>
      </c>
      <c r="H882" s="39">
        <v>291571</v>
      </c>
      <c r="I882">
        <v>2025</v>
      </c>
      <c r="J882" t="str">
        <v>Chicago</v>
      </c>
      <c r="K882" t="str">
        <v>Cook</v>
      </c>
      <c r="L882" t="str">
        <v>Northside Cluster</v>
      </c>
      <c r="M882">
        <v>0</v>
      </c>
      <c r="N882">
        <v>0</v>
      </c>
      <c r="O882" t="b">
        <v>0</v>
      </c>
    </row>
    <row r="883" spans="1:15" ht="15.75" customHeight="1" x14ac:dyDescent="0.2">
      <c r="A883" t="str">
        <v>OFVP</v>
      </c>
      <c r="B883" t="str">
        <v>Reimagine Youth Development Services (RYDS)</v>
      </c>
      <c r="C883">
        <v>0</v>
      </c>
      <c r="D883">
        <v>3416</v>
      </c>
      <c r="E883" t="str">
        <v>Alternatives, Inc.</v>
      </c>
      <c r="F883" s="38">
        <v>0</v>
      </c>
      <c r="G883" s="38">
        <v>0</v>
      </c>
      <c r="H883" s="39">
        <v>274246</v>
      </c>
      <c r="I883">
        <v>2025</v>
      </c>
      <c r="J883" t="str">
        <v>Chicago</v>
      </c>
      <c r="K883" t="str">
        <v>Cook</v>
      </c>
      <c r="L883" t="str">
        <v>West Garfield Park</v>
      </c>
      <c r="M883">
        <v>0</v>
      </c>
      <c r="N883">
        <v>0</v>
      </c>
      <c r="O883" t="b">
        <v>0</v>
      </c>
    </row>
    <row r="884" spans="1:15" ht="15.75" customHeight="1" x14ac:dyDescent="0.2">
      <c r="A884" t="str">
        <v>OFVP</v>
      </c>
      <c r="B884" t="str">
        <v>Reimagine Youth Development Services (RYDS)</v>
      </c>
      <c r="C884">
        <v>0</v>
      </c>
      <c r="D884">
        <v>3416</v>
      </c>
      <c r="E884" t="str">
        <v>Better Boys Foundation</v>
      </c>
      <c r="F884" s="38">
        <v>0</v>
      </c>
      <c r="G884" s="38">
        <v>0</v>
      </c>
      <c r="H884" s="39">
        <v>201443</v>
      </c>
      <c r="I884">
        <v>2025</v>
      </c>
      <c r="J884" t="str">
        <v>Chicago</v>
      </c>
      <c r="K884" t="str">
        <v>Cook</v>
      </c>
      <c r="L884" t="str">
        <v>South Lawndale</v>
      </c>
      <c r="M884">
        <v>0</v>
      </c>
      <c r="N884">
        <v>0</v>
      </c>
      <c r="O884" t="b">
        <v>0</v>
      </c>
    </row>
    <row r="885" spans="1:15" ht="15.75" customHeight="1" x14ac:dyDescent="0.2">
      <c r="A885" t="str">
        <v>OFVP</v>
      </c>
      <c r="B885" t="str">
        <v>Reimagine Youth Development Services (RYDS)</v>
      </c>
      <c r="C885">
        <v>0</v>
      </c>
      <c r="D885">
        <v>3416</v>
      </c>
      <c r="E885" t="str">
        <v>Blackmen United Foundation</v>
      </c>
      <c r="F885" s="38">
        <v>0</v>
      </c>
      <c r="G885" s="38">
        <v>0</v>
      </c>
      <c r="H885" s="39">
        <v>258750</v>
      </c>
      <c r="I885">
        <v>2025</v>
      </c>
      <c r="J885" t="str">
        <v>Chicago</v>
      </c>
      <c r="K885" t="str">
        <v>Cook</v>
      </c>
      <c r="L885" t="str">
        <v>Austin</v>
      </c>
      <c r="M885">
        <v>0</v>
      </c>
      <c r="N885">
        <v>0</v>
      </c>
      <c r="O885" t="b">
        <v>0</v>
      </c>
    </row>
    <row r="886" spans="1:15" ht="15.75" customHeight="1" x14ac:dyDescent="0.2">
      <c r="A886" t="str">
        <v>OFVP</v>
      </c>
      <c r="B886" t="str">
        <v>Reimagine Youth Development Services (RYDS)</v>
      </c>
      <c r="C886">
        <v>0</v>
      </c>
      <c r="D886">
        <v>3416</v>
      </c>
      <c r="E886" t="str">
        <v>Boys &amp; Girls Club of Elgin</v>
      </c>
      <c r="F886" s="38">
        <v>0</v>
      </c>
      <c r="G886" s="38">
        <v>0</v>
      </c>
      <c r="H886" s="39">
        <v>352500</v>
      </c>
      <c r="I886">
        <v>2025</v>
      </c>
      <c r="J886" t="str">
        <v>Greater Illinois</v>
      </c>
      <c r="K886" t="str">
        <v>Dupage, Kane, Kendall, Will</v>
      </c>
      <c r="L886" t="str">
        <v>Aurora</v>
      </c>
      <c r="M886">
        <v>0</v>
      </c>
      <c r="N886">
        <v>0</v>
      </c>
      <c r="O886" t="b">
        <v>0</v>
      </c>
    </row>
    <row r="887" spans="1:15" ht="15.75" customHeight="1" x14ac:dyDescent="0.2">
      <c r="A887" t="str">
        <v>OFVP</v>
      </c>
      <c r="B887" t="str">
        <v>Reimagine Youth Development Services (RYDS)</v>
      </c>
      <c r="C887">
        <v>0</v>
      </c>
      <c r="D887">
        <v>3416</v>
      </c>
      <c r="E887" t="str">
        <v>Boys &amp; Girls Club of Lake County</v>
      </c>
      <c r="F887" s="38">
        <v>0</v>
      </c>
      <c r="G887" s="38">
        <v>0</v>
      </c>
      <c r="H887" s="39">
        <v>180000</v>
      </c>
      <c r="I887">
        <v>2025</v>
      </c>
      <c r="J887" t="str">
        <v>Greater Illinois</v>
      </c>
      <c r="K887" t="str">
        <v>Lake</v>
      </c>
      <c r="L887" t="str">
        <v>Waukegan-North Chicago Cluster</v>
      </c>
      <c r="M887">
        <v>0</v>
      </c>
      <c r="N887">
        <v>0</v>
      </c>
      <c r="O887" t="b">
        <v>0</v>
      </c>
    </row>
    <row r="888" spans="1:15" ht="15.75" customHeight="1" x14ac:dyDescent="0.2">
      <c r="A888" t="str">
        <v>OFVP</v>
      </c>
      <c r="B888" t="str">
        <v>Reimagine Youth Development Services (RYDS)</v>
      </c>
      <c r="C888">
        <v>0</v>
      </c>
      <c r="D888">
        <v>3416</v>
      </c>
      <c r="E888" t="str">
        <v>Boys &amp; Girls Club of Rockford</v>
      </c>
      <c r="F888" s="38">
        <v>0</v>
      </c>
      <c r="G888" s="38">
        <v>0</v>
      </c>
      <c r="H888" s="39">
        <v>229097</v>
      </c>
      <c r="I888">
        <v>2025</v>
      </c>
      <c r="J888" t="str">
        <v>Greater Illinois</v>
      </c>
      <c r="K888" t="str">
        <v>Winnebago</v>
      </c>
      <c r="L888" t="str">
        <v>Rockford</v>
      </c>
      <c r="M888">
        <v>0</v>
      </c>
      <c r="N888">
        <v>0</v>
      </c>
      <c r="O888" t="b">
        <v>0</v>
      </c>
    </row>
    <row r="889" spans="1:15" ht="15.75" customHeight="1" x14ac:dyDescent="0.2">
      <c r="A889" t="str">
        <v>OFVP</v>
      </c>
      <c r="B889" t="str">
        <v>Reimagine Youth Development Services (RYDS)</v>
      </c>
      <c r="C889">
        <v>0</v>
      </c>
      <c r="D889">
        <v>3416</v>
      </c>
      <c r="E889" t="str">
        <v>Boys2men Community Foundation</v>
      </c>
      <c r="F889" s="38">
        <v>0</v>
      </c>
      <c r="G889" s="38">
        <v>0</v>
      </c>
      <c r="H889" s="39">
        <v>248216</v>
      </c>
      <c r="I889">
        <v>2025</v>
      </c>
      <c r="J889" t="str">
        <v>Chicago</v>
      </c>
      <c r="K889" t="str">
        <v>Cook</v>
      </c>
      <c r="L889" t="str">
        <v>East Garfield Park</v>
      </c>
      <c r="M889">
        <v>0</v>
      </c>
      <c r="N889">
        <v>0</v>
      </c>
      <c r="O889" t="b">
        <v>0</v>
      </c>
    </row>
    <row r="890" spans="1:15" ht="15.75" customHeight="1" x14ac:dyDescent="0.2">
      <c r="A890" t="str">
        <v>OFVP</v>
      </c>
      <c r="B890" t="str">
        <v>Reimagine Youth Development Services (RYDS)</v>
      </c>
      <c r="C890">
        <v>0</v>
      </c>
      <c r="D890">
        <v>3416</v>
      </c>
      <c r="E890" t="str">
        <v>Brighton Park Neighborhood Council</v>
      </c>
      <c r="F890" s="38">
        <v>0</v>
      </c>
      <c r="G890" s="38">
        <v>0</v>
      </c>
      <c r="H890" s="39">
        <v>181222</v>
      </c>
      <c r="I890">
        <v>2025</v>
      </c>
      <c r="J890" t="str">
        <v>Chicago</v>
      </c>
      <c r="K890" t="str">
        <v>Cook</v>
      </c>
      <c r="L890" t="str">
        <v>Southwest Side Cluster</v>
      </c>
      <c r="M890">
        <v>0</v>
      </c>
      <c r="N890">
        <v>0</v>
      </c>
      <c r="O890" t="b">
        <v>0</v>
      </c>
    </row>
    <row r="891" spans="1:15" ht="15.75" customHeight="1" x14ac:dyDescent="0.2">
      <c r="A891" t="str">
        <v>OFVP</v>
      </c>
      <c r="B891" t="str">
        <v>Reimagine Youth Development Services (RYDS)</v>
      </c>
      <c r="C891">
        <v>0</v>
      </c>
      <c r="D891">
        <v>3416</v>
      </c>
      <c r="E891" t="str">
        <v>BUILD Inc.</v>
      </c>
      <c r="F891" s="38">
        <v>0</v>
      </c>
      <c r="G891" s="38">
        <v>0</v>
      </c>
      <c r="H891" s="39">
        <v>210000</v>
      </c>
      <c r="I891">
        <v>2025</v>
      </c>
      <c r="J891" t="str">
        <v>Chicago</v>
      </c>
      <c r="K891" t="str">
        <v>Cook</v>
      </c>
      <c r="L891" t="str">
        <v>Austin</v>
      </c>
      <c r="M891">
        <v>1</v>
      </c>
      <c r="N891">
        <v>0</v>
      </c>
      <c r="O891" t="b">
        <v>0</v>
      </c>
    </row>
    <row r="892" spans="1:15" ht="15.75" customHeight="1" x14ac:dyDescent="0.2">
      <c r="A892" t="str">
        <v>OFVP</v>
      </c>
      <c r="B892" t="str">
        <v>Reimagine Youth Development Services (RYDS)</v>
      </c>
      <c r="C892">
        <v>0</v>
      </c>
      <c r="D892">
        <v>3416</v>
      </c>
      <c r="E892" t="str">
        <v>BUILD Inc.</v>
      </c>
      <c r="F892" s="38">
        <v>0</v>
      </c>
      <c r="G892" s="38">
        <v>0</v>
      </c>
      <c r="H892" s="39">
        <v>207000</v>
      </c>
      <c r="I892">
        <v>2025</v>
      </c>
      <c r="J892" t="str">
        <v>Chicago</v>
      </c>
      <c r="K892" t="str">
        <v>Cook</v>
      </c>
      <c r="L892" t="str">
        <v>East Garfield Park</v>
      </c>
      <c r="M892">
        <v>1</v>
      </c>
      <c r="N892">
        <v>0</v>
      </c>
      <c r="O892" t="b">
        <v>0</v>
      </c>
    </row>
    <row r="893" spans="1:15" ht="15.75" customHeight="1" x14ac:dyDescent="0.2">
      <c r="A893" t="str">
        <v>OFVP</v>
      </c>
      <c r="B893" t="str">
        <v>Reimagine Youth Development Services (RYDS)</v>
      </c>
      <c r="C893">
        <v>0</v>
      </c>
      <c r="D893">
        <v>3416</v>
      </c>
      <c r="E893" t="str">
        <v>Chicago Area Project</v>
      </c>
      <c r="F893" s="38">
        <v>0</v>
      </c>
      <c r="G893" s="38">
        <v>0</v>
      </c>
      <c r="H893" s="39">
        <v>215800</v>
      </c>
      <c r="I893">
        <v>2025</v>
      </c>
      <c r="J893" t="str">
        <v>Greater Illinois</v>
      </c>
      <c r="K893" t="str">
        <v>Cook</v>
      </c>
      <c r="L893" t="str">
        <v>Berwyn-Cicero Cluster</v>
      </c>
      <c r="M893">
        <v>0</v>
      </c>
      <c r="N893">
        <v>0</v>
      </c>
      <c r="O893" t="b">
        <v>0</v>
      </c>
    </row>
    <row r="894" spans="1:15" ht="15.75" customHeight="1" x14ac:dyDescent="0.2">
      <c r="A894" t="str">
        <v>OFVP</v>
      </c>
      <c r="B894" t="str">
        <v>Reimagine Youth Development Services (RYDS)</v>
      </c>
      <c r="C894">
        <v>0</v>
      </c>
      <c r="D894">
        <v>3416</v>
      </c>
      <c r="E894" t="str">
        <v>Chicago Area Project</v>
      </c>
      <c r="F894" s="38">
        <v>0</v>
      </c>
      <c r="G894" s="38">
        <v>0</v>
      </c>
      <c r="H894" s="39">
        <v>215800</v>
      </c>
      <c r="I894">
        <v>2025</v>
      </c>
      <c r="J894" t="str">
        <v>Chicago</v>
      </c>
      <c r="K894" t="str">
        <v>Cook</v>
      </c>
      <c r="L894" t="str">
        <v>Chicago Lawn</v>
      </c>
      <c r="M894">
        <v>0</v>
      </c>
      <c r="N894">
        <v>0</v>
      </c>
      <c r="O894" t="b">
        <v>0</v>
      </c>
    </row>
    <row r="895" spans="1:15" ht="15.75" customHeight="1" x14ac:dyDescent="0.2">
      <c r="A895" t="str">
        <v>OFVP</v>
      </c>
      <c r="B895" t="str">
        <v>Reimagine Youth Development Services (RYDS)</v>
      </c>
      <c r="C895">
        <v>0</v>
      </c>
      <c r="D895">
        <v>3416</v>
      </c>
      <c r="E895" t="str">
        <v>Chicago Area Project</v>
      </c>
      <c r="F895" s="38">
        <v>0</v>
      </c>
      <c r="G895" s="38">
        <v>0</v>
      </c>
      <c r="H895" s="39">
        <v>215800</v>
      </c>
      <c r="I895">
        <v>2025</v>
      </c>
      <c r="J895" t="str">
        <v>Chicago</v>
      </c>
      <c r="K895" t="str">
        <v>Cook</v>
      </c>
      <c r="L895" t="str">
        <v>New City</v>
      </c>
      <c r="M895">
        <v>0</v>
      </c>
      <c r="N895">
        <v>0</v>
      </c>
      <c r="O895" t="b">
        <v>0</v>
      </c>
    </row>
    <row r="896" spans="1:15" ht="15.75" customHeight="1" x14ac:dyDescent="0.2">
      <c r="A896" t="str">
        <v>OFVP</v>
      </c>
      <c r="B896" t="str">
        <v>Reimagine Youth Development Services (RYDS)</v>
      </c>
      <c r="C896">
        <v>0</v>
      </c>
      <c r="D896">
        <v>3416</v>
      </c>
      <c r="E896" t="str">
        <v>Chicago Austin Youth Travel Adventures</v>
      </c>
      <c r="F896" s="38">
        <v>0</v>
      </c>
      <c r="G896" s="38">
        <v>0</v>
      </c>
      <c r="H896" s="39">
        <v>183291</v>
      </c>
      <c r="I896">
        <v>2025</v>
      </c>
      <c r="J896" t="str">
        <v>Chicago</v>
      </c>
      <c r="K896" t="str">
        <v>Cook</v>
      </c>
      <c r="L896" t="str">
        <v>Austin</v>
      </c>
      <c r="M896">
        <v>0</v>
      </c>
      <c r="N896">
        <v>0</v>
      </c>
      <c r="O896" t="b">
        <v>0</v>
      </c>
    </row>
    <row r="897" spans="1:15" ht="15.75" customHeight="1" x14ac:dyDescent="0.2">
      <c r="A897" t="str">
        <v>OFVP</v>
      </c>
      <c r="B897" t="str">
        <v>Reimagine Youth Development Services (RYDS)</v>
      </c>
      <c r="C897">
        <v>0</v>
      </c>
      <c r="D897">
        <v>3416</v>
      </c>
      <c r="E897" t="str">
        <v>Chicago Austin Youth Travel Adventures</v>
      </c>
      <c r="F897" s="38">
        <v>0</v>
      </c>
      <c r="G897" s="38">
        <v>0</v>
      </c>
      <c r="H897" s="39">
        <v>190616</v>
      </c>
      <c r="I897">
        <v>2025</v>
      </c>
      <c r="J897" t="str">
        <v>Chicago</v>
      </c>
      <c r="K897" t="str">
        <v>Cook</v>
      </c>
      <c r="L897" t="str">
        <v>East Garfield Park</v>
      </c>
      <c r="M897">
        <v>0</v>
      </c>
      <c r="N897">
        <v>0</v>
      </c>
      <c r="O897" t="b">
        <v>0</v>
      </c>
    </row>
    <row r="898" spans="1:15" ht="15.75" customHeight="1" x14ac:dyDescent="0.2">
      <c r="A898" t="str">
        <v>OFVP</v>
      </c>
      <c r="B898" t="str">
        <v>Reimagine Youth Development Services (RYDS)</v>
      </c>
      <c r="C898">
        <v>0</v>
      </c>
      <c r="D898">
        <v>3416</v>
      </c>
      <c r="E898" t="str">
        <v>Chicago Youth Programs</v>
      </c>
      <c r="F898" s="38">
        <v>0</v>
      </c>
      <c r="G898" s="38">
        <v>0</v>
      </c>
      <c r="H898" s="39">
        <v>169842</v>
      </c>
      <c r="I898">
        <v>2025</v>
      </c>
      <c r="J898" t="str">
        <v>Chicago</v>
      </c>
      <c r="K898" t="str">
        <v>Cook</v>
      </c>
      <c r="L898" t="str">
        <v>Washington Park</v>
      </c>
      <c r="M898">
        <v>0</v>
      </c>
      <c r="N898">
        <v>0</v>
      </c>
      <c r="O898" t="b">
        <v>0</v>
      </c>
    </row>
    <row r="899" spans="1:15" ht="15.75" customHeight="1" x14ac:dyDescent="0.2">
      <c r="A899" t="str">
        <v>OFVP</v>
      </c>
      <c r="B899" t="str">
        <v>Reimagine Youth Development Services (RYDS)</v>
      </c>
      <c r="C899">
        <v>0</v>
      </c>
      <c r="D899">
        <v>3416</v>
      </c>
      <c r="E899" t="str">
        <v>Children's Home &amp; Aid Society of Illinois dba Brightpoint</v>
      </c>
      <c r="F899" s="38">
        <v>0</v>
      </c>
      <c r="G899" s="38">
        <v>45930</v>
      </c>
      <c r="H899" s="39">
        <v>180000</v>
      </c>
      <c r="I899">
        <v>2025</v>
      </c>
      <c r="J899" t="str">
        <v>Chicago</v>
      </c>
      <c r="K899" t="str">
        <v>Cook</v>
      </c>
      <c r="L899" t="str">
        <v>Englewood</v>
      </c>
      <c r="M899">
        <v>0</v>
      </c>
      <c r="N899">
        <v>0</v>
      </c>
      <c r="O899" t="b">
        <v>0</v>
      </c>
    </row>
    <row r="900" spans="1:15" ht="15.75" customHeight="1" x14ac:dyDescent="0.2">
      <c r="A900" t="str">
        <v>OFVP</v>
      </c>
      <c r="B900" t="str">
        <v>Reimagine Youth Development Services (RYDS)</v>
      </c>
      <c r="C900">
        <v>0</v>
      </c>
      <c r="D900">
        <v>3416</v>
      </c>
      <c r="E900" t="str">
        <v>City of East St. Louis</v>
      </c>
      <c r="F900" s="38">
        <v>0</v>
      </c>
      <c r="G900" s="38">
        <v>0</v>
      </c>
      <c r="H900" s="39">
        <v>195400</v>
      </c>
      <c r="I900">
        <v>2025</v>
      </c>
      <c r="J900" t="str">
        <v>Greater Illinois</v>
      </c>
      <c r="K900" t="str">
        <v>St. Clair</v>
      </c>
      <c r="L900" t="str">
        <v>Belleville Cluster</v>
      </c>
      <c r="M900">
        <v>0</v>
      </c>
      <c r="N900">
        <v>0</v>
      </c>
      <c r="O900" t="b">
        <v>0</v>
      </c>
    </row>
    <row r="901" spans="1:15" ht="15.75" customHeight="1" x14ac:dyDescent="0.2">
      <c r="A901" t="str">
        <v>OFVP</v>
      </c>
      <c r="B901" t="str">
        <v>Reimagine Youth Development Services (RYDS)</v>
      </c>
      <c r="C901">
        <v>0</v>
      </c>
      <c r="D901">
        <v>3416</v>
      </c>
      <c r="E901" t="str">
        <v>Cook County Southland Juvenile Justice Council</v>
      </c>
      <c r="F901" s="38">
        <v>0</v>
      </c>
      <c r="G901" s="38">
        <v>0</v>
      </c>
      <c r="H901" s="39">
        <v>247500</v>
      </c>
      <c r="I901">
        <v>2025</v>
      </c>
      <c r="J901" t="str">
        <v>Greater Illinois</v>
      </c>
      <c r="K901" t="str">
        <v>Cook</v>
      </c>
      <c r="L901" t="str">
        <v>Calumet City Cluster</v>
      </c>
      <c r="M901">
        <v>0</v>
      </c>
      <c r="N901">
        <v>0</v>
      </c>
      <c r="O901" t="b">
        <v>0</v>
      </c>
    </row>
    <row r="902" spans="1:15" ht="15.75" customHeight="1" x14ac:dyDescent="0.2">
      <c r="A902" t="str">
        <v>OFVP</v>
      </c>
      <c r="B902" t="str">
        <v>Reimagine Youth Development Services (RYDS)</v>
      </c>
      <c r="C902">
        <v>0</v>
      </c>
      <c r="D902">
        <v>3416</v>
      </c>
      <c r="E902" t="str">
        <v>District Outreach Initiatives</v>
      </c>
      <c r="F902" s="38">
        <v>0</v>
      </c>
      <c r="G902" s="38">
        <v>0</v>
      </c>
      <c r="H902" s="39">
        <v>255588</v>
      </c>
      <c r="I902">
        <v>2025</v>
      </c>
      <c r="J902" t="str">
        <v>Chicago</v>
      </c>
      <c r="K902" t="str">
        <v>Cook</v>
      </c>
      <c r="L902" t="str">
        <v>South Shore</v>
      </c>
      <c r="M902">
        <v>0</v>
      </c>
      <c r="N902">
        <v>0</v>
      </c>
      <c r="O902" t="b">
        <v>0</v>
      </c>
    </row>
    <row r="903" spans="1:15" ht="15.75" customHeight="1" x14ac:dyDescent="0.2">
      <c r="A903" t="str">
        <v>OFVP</v>
      </c>
      <c r="B903" t="str">
        <v>Reimagine Youth Development Services (RYDS)</v>
      </c>
      <c r="C903">
        <v>0</v>
      </c>
      <c r="D903">
        <v>3416</v>
      </c>
      <c r="E903" t="str">
        <v>Divine Empowerment Network, NFP</v>
      </c>
      <c r="F903" s="38">
        <v>0</v>
      </c>
      <c r="G903" s="38">
        <v>0</v>
      </c>
      <c r="H903" s="39">
        <v>189649</v>
      </c>
      <c r="I903">
        <v>2025</v>
      </c>
      <c r="J903" t="str">
        <v>Greater Illinois</v>
      </c>
      <c r="K903" t="str">
        <v>Cook</v>
      </c>
      <c r="L903" t="str">
        <v>Chicago Heights Cluster</v>
      </c>
      <c r="M903">
        <v>0</v>
      </c>
      <c r="N903">
        <v>0</v>
      </c>
      <c r="O903" t="b">
        <v>0</v>
      </c>
    </row>
    <row r="904" spans="1:15" ht="15.75" customHeight="1" x14ac:dyDescent="0.2">
      <c r="A904" t="str">
        <v>OFVP</v>
      </c>
      <c r="B904" t="str">
        <v>Reimagine Youth Development Services (RYDS)</v>
      </c>
      <c r="C904">
        <v>0</v>
      </c>
      <c r="D904">
        <v>3416</v>
      </c>
      <c r="E904" t="str">
        <v>Emmanuel Temple Family Life Center</v>
      </c>
      <c r="F904" s="38">
        <v>0</v>
      </c>
      <c r="G904" s="38">
        <v>0</v>
      </c>
      <c r="H904" s="39">
        <v>216222</v>
      </c>
      <c r="I904">
        <v>2025</v>
      </c>
      <c r="J904" t="str">
        <v>Greater Illinois</v>
      </c>
      <c r="K904" t="str">
        <v>Sangamon</v>
      </c>
      <c r="L904" t="str">
        <v>Springfield</v>
      </c>
      <c r="M904">
        <v>0</v>
      </c>
      <c r="N904">
        <v>0</v>
      </c>
      <c r="O904" t="b">
        <v>0</v>
      </c>
    </row>
    <row r="905" spans="1:15" ht="15.75" customHeight="1" x14ac:dyDescent="0.2">
      <c r="A905" t="str">
        <v>OFVP</v>
      </c>
      <c r="B905" t="str">
        <v>Reimagine Youth Development Services (RYDS)</v>
      </c>
      <c r="C905">
        <v>0</v>
      </c>
      <c r="D905">
        <v>3416</v>
      </c>
      <c r="E905" t="str">
        <v>Employee Connections, Inc., NFP</v>
      </c>
      <c r="F905" s="38">
        <v>0</v>
      </c>
      <c r="G905" s="38">
        <v>0</v>
      </c>
      <c r="H905" s="39">
        <v>87343</v>
      </c>
      <c r="I905">
        <v>2025</v>
      </c>
      <c r="J905" t="str">
        <v>Greater Illinois</v>
      </c>
      <c r="K905" t="str">
        <v>Lake</v>
      </c>
      <c r="L905" t="str">
        <v>Waukegan-North Chicago Cluster</v>
      </c>
      <c r="M905">
        <v>0</v>
      </c>
      <c r="N905">
        <v>0</v>
      </c>
      <c r="O905" t="b">
        <v>0</v>
      </c>
    </row>
    <row r="906" spans="1:15" ht="15.75" customHeight="1" x14ac:dyDescent="0.2">
      <c r="A906" t="str">
        <v>OFVP</v>
      </c>
      <c r="B906" t="str">
        <v>Reimagine Youth Development Services (RYDS)</v>
      </c>
      <c r="C906">
        <v>0</v>
      </c>
      <c r="D906">
        <v>3416</v>
      </c>
      <c r="E906" t="str">
        <v>Family Cares (AFC) Mission</v>
      </c>
      <c r="F906" s="38">
        <v>0</v>
      </c>
      <c r="G906" s="38">
        <v>0</v>
      </c>
      <c r="H906" s="39">
        <v>218250</v>
      </c>
      <c r="I906">
        <v>2025</v>
      </c>
      <c r="J906" t="str">
        <v>Chicago</v>
      </c>
      <c r="K906" t="str">
        <v>Cook</v>
      </c>
      <c r="L906" t="str">
        <v xml:space="preserve">Auburn Gresham </v>
      </c>
      <c r="M906">
        <v>0</v>
      </c>
      <c r="N906">
        <v>0</v>
      </c>
      <c r="O906" t="b">
        <v>0</v>
      </c>
    </row>
    <row r="907" spans="1:15" ht="15.75" customHeight="1" x14ac:dyDescent="0.2">
      <c r="A907" t="str">
        <v>OFVP</v>
      </c>
      <c r="B907" t="str">
        <v>Reimagine Youth Development Services (RYDS)</v>
      </c>
      <c r="C907">
        <v>0</v>
      </c>
      <c r="D907">
        <v>3416</v>
      </c>
      <c r="E907" t="str">
        <v>Family Focus</v>
      </c>
      <c r="F907" s="38">
        <v>0</v>
      </c>
      <c r="G907" s="38">
        <v>0</v>
      </c>
      <c r="H907" s="39">
        <v>180000</v>
      </c>
      <c r="I907">
        <v>2025</v>
      </c>
      <c r="J907" t="str">
        <v>Chicago</v>
      </c>
      <c r="K907" t="str">
        <v>Cook</v>
      </c>
      <c r="L907" t="str">
        <v>North Lawndale</v>
      </c>
      <c r="M907">
        <v>0</v>
      </c>
      <c r="N907">
        <v>0</v>
      </c>
      <c r="O907" t="b">
        <v>0</v>
      </c>
    </row>
    <row r="908" spans="1:15" ht="15.75" customHeight="1" x14ac:dyDescent="0.2">
      <c r="A908" t="str">
        <v>OFVP</v>
      </c>
      <c r="B908" t="str">
        <v>Reimagine Youth Development Services (RYDS)</v>
      </c>
      <c r="C908">
        <v>0</v>
      </c>
      <c r="D908">
        <v>3416</v>
      </c>
      <c r="E908" t="str">
        <v>Friendly Temple Church of God in Christ</v>
      </c>
      <c r="F908" s="38">
        <v>0</v>
      </c>
      <c r="G908" s="38">
        <v>0</v>
      </c>
      <c r="H908" s="39">
        <v>220975</v>
      </c>
      <c r="I908">
        <v>2025</v>
      </c>
      <c r="J908" t="str">
        <v>Chicago</v>
      </c>
      <c r="K908" t="str">
        <v>Cook</v>
      </c>
      <c r="L908" t="str">
        <v>Ashburn</v>
      </c>
      <c r="M908">
        <v>0</v>
      </c>
      <c r="N908">
        <v>0</v>
      </c>
      <c r="O908" t="b">
        <v>0</v>
      </c>
    </row>
    <row r="909" spans="1:15" ht="15.75" customHeight="1" x14ac:dyDescent="0.2">
      <c r="A909" t="str">
        <v>OFVP</v>
      </c>
      <c r="B909" t="str">
        <v>Reimagine Youth Development Services (RYDS)</v>
      </c>
      <c r="C909">
        <v>0</v>
      </c>
      <c r="D909">
        <v>3416</v>
      </c>
      <c r="E909" t="str">
        <v>Friendly Temple Church of God in Christ</v>
      </c>
      <c r="F909" s="38">
        <v>0</v>
      </c>
      <c r="G909" s="38">
        <v>0</v>
      </c>
      <c r="H909" s="39">
        <v>202075</v>
      </c>
      <c r="I909">
        <v>2025</v>
      </c>
      <c r="J909" t="str">
        <v>Chicago</v>
      </c>
      <c r="K909" t="str">
        <v>Cook</v>
      </c>
      <c r="L909" t="str">
        <v xml:space="preserve">Auburn Gresham </v>
      </c>
      <c r="M909">
        <v>0</v>
      </c>
      <c r="N909">
        <v>0</v>
      </c>
      <c r="O909" t="b">
        <v>0</v>
      </c>
    </row>
    <row r="910" spans="1:15" ht="15.75" customHeight="1" x14ac:dyDescent="0.2">
      <c r="A910" t="str">
        <v>OFVP</v>
      </c>
      <c r="B910" t="str">
        <v>Reimagine Youth Development Services (RYDS)</v>
      </c>
      <c r="C910">
        <v>0</v>
      </c>
      <c r="D910">
        <v>3416</v>
      </c>
      <c r="E910" t="str">
        <v>Future Residential Alternatives,NFP</v>
      </c>
      <c r="F910" s="38">
        <v>0</v>
      </c>
      <c r="G910" s="38">
        <v>0</v>
      </c>
      <c r="H910" s="39">
        <v>230827</v>
      </c>
      <c r="I910">
        <v>2025</v>
      </c>
      <c r="J910" t="str">
        <v>Greater Illinois</v>
      </c>
      <c r="K910" t="str">
        <v>Cook</v>
      </c>
      <c r="L910" t="str">
        <v>Chicago Heights Cluster</v>
      </c>
      <c r="M910">
        <v>0</v>
      </c>
      <c r="N910">
        <v>0</v>
      </c>
      <c r="O910" t="b">
        <v>0</v>
      </c>
    </row>
    <row r="911" spans="1:15" ht="15.75" customHeight="1" x14ac:dyDescent="0.2">
      <c r="A911" t="str">
        <v>OFVP</v>
      </c>
      <c r="B911" t="str">
        <v>Reimagine Youth Development Services (RYDS)</v>
      </c>
      <c r="C911">
        <v>0</v>
      </c>
      <c r="D911">
        <v>3416</v>
      </c>
      <c r="E911" t="str">
        <v>Gary Comer Youth Center, Inc.</v>
      </c>
      <c r="F911" s="38">
        <v>0</v>
      </c>
      <c r="G911" s="38">
        <v>0</v>
      </c>
      <c r="H911" s="39">
        <v>242610</v>
      </c>
      <c r="I911">
        <v>2025</v>
      </c>
      <c r="J911" t="str">
        <v>Chicago</v>
      </c>
      <c r="K911" t="str">
        <v>Cook</v>
      </c>
      <c r="L911" t="str">
        <v>Greater Grand Crossing</v>
      </c>
      <c r="M911">
        <v>0</v>
      </c>
      <c r="N911">
        <v>0</v>
      </c>
      <c r="O911" t="b">
        <v>0</v>
      </c>
    </row>
    <row r="912" spans="1:15" ht="15.75" customHeight="1" x14ac:dyDescent="0.2">
      <c r="A912" t="str">
        <v>OFVP</v>
      </c>
      <c r="B912" t="str">
        <v>Reimagine Youth Development Services (RYDS)</v>
      </c>
      <c r="C912">
        <v>0</v>
      </c>
      <c r="D912">
        <v>3416</v>
      </c>
      <c r="E912" t="str">
        <v>Girls Inc. of Chicago</v>
      </c>
      <c r="F912" s="38">
        <v>0</v>
      </c>
      <c r="G912" s="38">
        <v>0</v>
      </c>
      <c r="H912" s="39">
        <v>157330</v>
      </c>
      <c r="I912">
        <v>2025</v>
      </c>
      <c r="J912" t="str">
        <v>Chicago</v>
      </c>
      <c r="K912" t="str">
        <v>Cook</v>
      </c>
      <c r="L912" t="str">
        <v>Roseland</v>
      </c>
      <c r="M912">
        <v>0</v>
      </c>
      <c r="N912">
        <v>0</v>
      </c>
      <c r="O912" t="b">
        <v>0</v>
      </c>
    </row>
    <row r="913" spans="1:15" ht="15.75" customHeight="1" x14ac:dyDescent="0.2">
      <c r="A913" t="str">
        <v>OFVP</v>
      </c>
      <c r="B913" t="str">
        <v>Reimagine Youth Development Services (RYDS)</v>
      </c>
      <c r="C913">
        <v>0</v>
      </c>
      <c r="D913">
        <v>3416</v>
      </c>
      <c r="E913" t="str">
        <v>Girls Light Our Way</v>
      </c>
      <c r="F913" s="38">
        <v>0</v>
      </c>
      <c r="G913" s="38">
        <v>0</v>
      </c>
      <c r="H913" s="39">
        <v>321250</v>
      </c>
      <c r="I913">
        <v>2025</v>
      </c>
      <c r="J913" t="str">
        <v>Greater Illinois</v>
      </c>
      <c r="K913" t="str">
        <v>Peoria</v>
      </c>
      <c r="L913" t="str">
        <v>Peoria</v>
      </c>
      <c r="M913">
        <v>0</v>
      </c>
      <c r="N913">
        <v>0</v>
      </c>
      <c r="O913" t="b">
        <v>0</v>
      </c>
    </row>
    <row r="914" spans="1:15" ht="15.75" customHeight="1" x14ac:dyDescent="0.2">
      <c r="A914" t="str">
        <v>OFVP</v>
      </c>
      <c r="B914" t="str">
        <v>Reimagine Youth Development Services (RYDS)</v>
      </c>
      <c r="C914">
        <v>0</v>
      </c>
      <c r="D914">
        <v>3416</v>
      </c>
      <c r="E914" t="str">
        <v>Give Something Back</v>
      </c>
      <c r="F914" s="38">
        <v>0</v>
      </c>
      <c r="G914" s="38">
        <v>0</v>
      </c>
      <c r="H914" s="39">
        <v>189293</v>
      </c>
      <c r="I914">
        <v>2025</v>
      </c>
      <c r="J914" t="str">
        <v>Greater Illinois</v>
      </c>
      <c r="K914" t="str">
        <v>Will, Kendall</v>
      </c>
      <c r="L914" t="str">
        <v>Joliet</v>
      </c>
      <c r="M914">
        <v>0</v>
      </c>
      <c r="N914">
        <v>0</v>
      </c>
      <c r="O914" t="b">
        <v>0</v>
      </c>
    </row>
    <row r="915" spans="1:15" ht="15.75" customHeight="1" x14ac:dyDescent="0.2">
      <c r="A915" t="str">
        <v>OFVP</v>
      </c>
      <c r="B915" t="str">
        <v>Reimagine Youth Development Services (RYDS)</v>
      </c>
      <c r="C915">
        <v>0</v>
      </c>
      <c r="D915">
        <v>3416</v>
      </c>
      <c r="E915" t="str">
        <v>Habilitative Systems, Inc.</v>
      </c>
      <c r="F915" s="38">
        <v>0</v>
      </c>
      <c r="G915" s="38">
        <v>0</v>
      </c>
      <c r="H915" s="39">
        <v>207000</v>
      </c>
      <c r="I915">
        <v>2025</v>
      </c>
      <c r="J915" t="str">
        <v>Chicago</v>
      </c>
      <c r="K915" t="str">
        <v>Cook</v>
      </c>
      <c r="L915" t="str">
        <v>West Garfield Park</v>
      </c>
      <c r="M915">
        <v>0</v>
      </c>
      <c r="N915">
        <v>0</v>
      </c>
      <c r="O915" t="b">
        <v>0</v>
      </c>
    </row>
    <row r="916" spans="1:15" ht="15.75" customHeight="1" x14ac:dyDescent="0.2">
      <c r="A916" t="str">
        <v>OFVP</v>
      </c>
      <c r="B916" t="str">
        <v>Reimagine Youth Development Services (RYDS)</v>
      </c>
      <c r="C916">
        <v>0</v>
      </c>
      <c r="D916">
        <v>3416</v>
      </c>
      <c r="E916" t="str">
        <v>Homework Hangout Club, Inc</v>
      </c>
      <c r="F916" s="38">
        <v>0</v>
      </c>
      <c r="G916" s="38">
        <v>0</v>
      </c>
      <c r="H916" s="39">
        <v>213719</v>
      </c>
      <c r="I916">
        <v>2025</v>
      </c>
      <c r="J916" t="str">
        <v>Greater Illinois</v>
      </c>
      <c r="K916" t="str">
        <v>Macon</v>
      </c>
      <c r="L916" t="str">
        <v>Decatur</v>
      </c>
      <c r="M916">
        <v>0</v>
      </c>
      <c r="N916">
        <v>0</v>
      </c>
      <c r="O916" t="b">
        <v>0</v>
      </c>
    </row>
    <row r="917" spans="1:15" ht="15.75" customHeight="1" x14ac:dyDescent="0.2">
      <c r="A917" t="str">
        <v>OFVP</v>
      </c>
      <c r="B917" t="str">
        <v>Reimagine Youth Development Services (RYDS)</v>
      </c>
      <c r="C917">
        <v>0</v>
      </c>
      <c r="D917">
        <v>3416</v>
      </c>
      <c r="E917" t="str">
        <v>Kankakee County State's Attorney's Office</v>
      </c>
      <c r="F917" s="38">
        <v>0</v>
      </c>
      <c r="G917" s="38">
        <v>0</v>
      </c>
      <c r="H917" s="39">
        <v>180000</v>
      </c>
      <c r="I917">
        <v>2025</v>
      </c>
      <c r="J917" t="str">
        <v>Greater Illinois</v>
      </c>
      <c r="K917" t="str">
        <v>Kankakee</v>
      </c>
      <c r="L917" t="str">
        <v>Kankakee</v>
      </c>
      <c r="M917">
        <v>0</v>
      </c>
      <c r="N917">
        <v>0</v>
      </c>
      <c r="O917" t="b">
        <v>0</v>
      </c>
    </row>
    <row r="918" spans="1:15" ht="15.75" customHeight="1" x14ac:dyDescent="0.2">
      <c r="A918" t="str">
        <v>OFVP</v>
      </c>
      <c r="B918" t="str">
        <v>Reimagine Youth Development Services (RYDS)</v>
      </c>
      <c r="C918">
        <v>0</v>
      </c>
      <c r="D918">
        <v>3416</v>
      </c>
      <c r="E918" t="str">
        <v>KCC Academy, Inc.</v>
      </c>
      <c r="F918" s="38">
        <v>0</v>
      </c>
      <c r="G918" s="38">
        <v>0</v>
      </c>
      <c r="H918" s="39">
        <v>192259</v>
      </c>
      <c r="I918">
        <v>2025</v>
      </c>
      <c r="J918" t="str">
        <v>Chicago</v>
      </c>
      <c r="K918" t="str">
        <v>Cook</v>
      </c>
      <c r="L918" t="str">
        <v>Chatham</v>
      </c>
      <c r="M918">
        <v>0</v>
      </c>
      <c r="N918">
        <v>0</v>
      </c>
      <c r="O918" t="b">
        <v>0</v>
      </c>
    </row>
    <row r="919" spans="1:15" ht="15.75" customHeight="1" x14ac:dyDescent="0.2">
      <c r="A919" t="str">
        <v>OFVP</v>
      </c>
      <c r="B919" t="str">
        <v>Reimagine Youth Development Services (RYDS)</v>
      </c>
      <c r="C919">
        <v>0</v>
      </c>
      <c r="D919">
        <v>3416</v>
      </c>
      <c r="E919" t="str">
        <v>Ladies of Virtue</v>
      </c>
      <c r="F919" s="38">
        <v>0</v>
      </c>
      <c r="G919" s="38">
        <v>0</v>
      </c>
      <c r="H919" s="39">
        <v>137223</v>
      </c>
      <c r="I919">
        <v>2025</v>
      </c>
      <c r="J919" t="str">
        <v>Chicago</v>
      </c>
      <c r="K919" t="str">
        <v>Cook</v>
      </c>
      <c r="L919" t="str">
        <v>Fuller Park</v>
      </c>
      <c r="M919">
        <v>0</v>
      </c>
      <c r="N919">
        <v>0</v>
      </c>
      <c r="O919" t="b">
        <v>0</v>
      </c>
    </row>
    <row r="920" spans="1:15" ht="15.75" customHeight="1" x14ac:dyDescent="0.2">
      <c r="A920" t="str">
        <v>OFVP</v>
      </c>
      <c r="B920" t="str">
        <v>Reimagine Youth Development Services (RYDS)</v>
      </c>
      <c r="C920">
        <v>0</v>
      </c>
      <c r="D920">
        <v>3416</v>
      </c>
      <c r="E920" t="str">
        <v>Lawndale Christian Legal Center</v>
      </c>
      <c r="F920" s="38">
        <v>0</v>
      </c>
      <c r="G920" s="38">
        <v>0</v>
      </c>
      <c r="H920" s="39">
        <v>211546</v>
      </c>
      <c r="I920">
        <v>2025</v>
      </c>
      <c r="J920" t="str">
        <v>Chicago</v>
      </c>
      <c r="K920" t="str">
        <v>Cook</v>
      </c>
      <c r="L920" t="str">
        <v>North Lawndale</v>
      </c>
      <c r="M920">
        <v>0</v>
      </c>
      <c r="N920">
        <v>0</v>
      </c>
      <c r="O920" t="b">
        <v>0</v>
      </c>
    </row>
    <row r="921" spans="1:15" ht="15.75" customHeight="1" x14ac:dyDescent="0.2">
      <c r="A921" t="str">
        <v>OFVP</v>
      </c>
      <c r="B921" t="str">
        <v>Reimagine Youth Development Services (RYDS)</v>
      </c>
      <c r="C921">
        <v>0</v>
      </c>
      <c r="D921">
        <v>3416</v>
      </c>
      <c r="E921" t="str">
        <v>Lawrence Hall Youth Services</v>
      </c>
      <c r="F921" s="38">
        <v>0</v>
      </c>
      <c r="G921" s="38">
        <v>0</v>
      </c>
      <c r="H921" s="39">
        <v>119526</v>
      </c>
      <c r="I921">
        <v>2025</v>
      </c>
      <c r="J921" t="str">
        <v>Chicago</v>
      </c>
      <c r="K921" t="str">
        <v>Cook</v>
      </c>
      <c r="L921" t="str">
        <v>South Shore</v>
      </c>
      <c r="M921">
        <v>0</v>
      </c>
      <c r="N921">
        <v>0</v>
      </c>
      <c r="O921" t="b">
        <v>0</v>
      </c>
    </row>
    <row r="922" spans="1:15" ht="15.75" customHeight="1" x14ac:dyDescent="0.2">
      <c r="A922" t="str">
        <v>OFVP</v>
      </c>
      <c r="B922" t="str">
        <v>Reimagine Youth Development Services (RYDS)</v>
      </c>
      <c r="C922">
        <v>0</v>
      </c>
      <c r="D922">
        <v>3416</v>
      </c>
      <c r="E922" t="str">
        <v>Leaders in Transformational Education</v>
      </c>
      <c r="F922" s="38">
        <v>0</v>
      </c>
      <c r="G922" s="38">
        <v>0</v>
      </c>
      <c r="H922" s="39">
        <v>165000</v>
      </c>
      <c r="I922">
        <v>2025</v>
      </c>
      <c r="J922" t="str">
        <v>Greater Illinois</v>
      </c>
      <c r="K922" t="str">
        <v>Dupage, Kane, Kendall, Will</v>
      </c>
      <c r="L922" t="str">
        <v>Aurora</v>
      </c>
      <c r="M922">
        <v>0</v>
      </c>
      <c r="N922">
        <v>0</v>
      </c>
      <c r="O922" t="b">
        <v>0</v>
      </c>
    </row>
    <row r="923" spans="1:15" ht="15.75" customHeight="1" x14ac:dyDescent="0.2">
      <c r="A923" t="str">
        <v>OFVP</v>
      </c>
      <c r="B923" t="str">
        <v>Reimagine Youth Development Services (RYDS)</v>
      </c>
      <c r="C923">
        <v>0</v>
      </c>
      <c r="D923">
        <v>3416</v>
      </c>
      <c r="E923" t="str">
        <v>Lessie Bates Davis Neighborhood House, Inc</v>
      </c>
      <c r="F923" s="38">
        <v>0</v>
      </c>
      <c r="G923" s="38">
        <v>0</v>
      </c>
      <c r="H923" s="39">
        <v>388000</v>
      </c>
      <c r="I923">
        <v>2025</v>
      </c>
      <c r="J923" t="str">
        <v>Greater Illinois</v>
      </c>
      <c r="K923" t="str">
        <v>St. Clair</v>
      </c>
      <c r="L923" t="str">
        <v>Belleville Cluster</v>
      </c>
      <c r="M923">
        <v>0</v>
      </c>
      <c r="N923">
        <v>0</v>
      </c>
      <c r="O923" t="b">
        <v>0</v>
      </c>
    </row>
    <row r="924" spans="1:15" ht="15.75" customHeight="1" x14ac:dyDescent="0.2">
      <c r="A924" t="str">
        <v>OFVP</v>
      </c>
      <c r="B924" t="str">
        <v>Reimagine Youth Development Services (RYDS)</v>
      </c>
      <c r="C924">
        <v>0</v>
      </c>
      <c r="D924">
        <v>3416</v>
      </c>
      <c r="E924" t="str">
        <v>Lifescore Foundation</v>
      </c>
      <c r="F924" s="38">
        <v>0</v>
      </c>
      <c r="G924" s="38">
        <v>0</v>
      </c>
      <c r="H924" s="39">
        <v>267227</v>
      </c>
      <c r="I924">
        <v>2025</v>
      </c>
      <c r="J924" t="str">
        <v>Chicago</v>
      </c>
      <c r="K924" t="str">
        <v>Cook</v>
      </c>
      <c r="L924" t="str">
        <v>Chatham</v>
      </c>
      <c r="M924">
        <v>0</v>
      </c>
      <c r="N924">
        <v>0</v>
      </c>
      <c r="O924" t="b">
        <v>0</v>
      </c>
    </row>
    <row r="925" spans="1:15" ht="15.75" customHeight="1" x14ac:dyDescent="0.2">
      <c r="A925" t="str">
        <v>OFVP</v>
      </c>
      <c r="B925" t="str">
        <v>Reimagine Youth Development Services (RYDS)</v>
      </c>
      <c r="C925">
        <v>0</v>
      </c>
      <c r="D925">
        <v>3416</v>
      </c>
      <c r="E925" t="str">
        <v>Logan Square Neighborhood Assocation</v>
      </c>
      <c r="F925" s="38">
        <v>0</v>
      </c>
      <c r="G925" s="38">
        <v>0</v>
      </c>
      <c r="H925" s="39">
        <v>297000</v>
      </c>
      <c r="I925">
        <v>2025</v>
      </c>
      <c r="J925" t="str">
        <v>Chicago</v>
      </c>
      <c r="K925" t="str">
        <v>Cook</v>
      </c>
      <c r="L925" t="str">
        <v>Northside Cluster</v>
      </c>
      <c r="M925">
        <v>0</v>
      </c>
      <c r="N925">
        <v>0</v>
      </c>
      <c r="O925" t="b">
        <v>0</v>
      </c>
    </row>
    <row r="926" spans="1:15" ht="15.75" customHeight="1" x14ac:dyDescent="0.2">
      <c r="A926" t="str">
        <v>OFVP</v>
      </c>
      <c r="B926" t="str">
        <v>Reimagine Youth Development Services (RYDS)</v>
      </c>
      <c r="C926">
        <v>0</v>
      </c>
      <c r="D926">
        <v>3416</v>
      </c>
      <c r="E926" t="str">
        <v>Lomax Urban Outreach</v>
      </c>
      <c r="F926" s="38">
        <v>0</v>
      </c>
      <c r="G926" s="38">
        <v>0</v>
      </c>
      <c r="H926" s="39">
        <v>226796</v>
      </c>
      <c r="I926">
        <v>2025</v>
      </c>
      <c r="J926" t="str">
        <v>Chicago</v>
      </c>
      <c r="K926" t="str">
        <v>Cook</v>
      </c>
      <c r="L926" t="str">
        <v>New City</v>
      </c>
      <c r="M926">
        <v>0</v>
      </c>
      <c r="N926">
        <v>0</v>
      </c>
      <c r="O926" t="b">
        <v>0</v>
      </c>
    </row>
    <row r="927" spans="1:15" ht="15.75" customHeight="1" x14ac:dyDescent="0.2">
      <c r="A927" t="str">
        <v>OFVP</v>
      </c>
      <c r="B927" t="str">
        <v>Reimagine Youth Development Services (RYDS)</v>
      </c>
      <c r="C927">
        <v>0</v>
      </c>
      <c r="D927">
        <v>3416</v>
      </c>
      <c r="E927" t="str">
        <v>Lomax Urban Outreach</v>
      </c>
      <c r="F927" s="38">
        <v>0</v>
      </c>
      <c r="G927" s="38">
        <v>0</v>
      </c>
      <c r="H927" s="39">
        <v>226600</v>
      </c>
      <c r="I927">
        <v>2025</v>
      </c>
      <c r="J927" t="str">
        <v>Chicago</v>
      </c>
      <c r="K927" t="str">
        <v>Cook</v>
      </c>
      <c r="L927" t="str">
        <v>West Englewood</v>
      </c>
      <c r="M927">
        <v>0</v>
      </c>
      <c r="N927">
        <v>0</v>
      </c>
      <c r="O927" t="b">
        <v>0</v>
      </c>
    </row>
    <row r="928" spans="1:15" ht="15.75" customHeight="1" x14ac:dyDescent="0.2">
      <c r="A928" t="str">
        <v>OFVP</v>
      </c>
      <c r="B928" t="str">
        <v>Reimagine Youth Development Services (RYDS)</v>
      </c>
      <c r="C928">
        <v>0</v>
      </c>
      <c r="D928">
        <v>3416</v>
      </c>
      <c r="E928" t="str">
        <v>Lost Boyz, Inc.</v>
      </c>
      <c r="F928" s="38">
        <v>0</v>
      </c>
      <c r="G928" s="38">
        <v>0</v>
      </c>
      <c r="H928" s="39">
        <v>350865</v>
      </c>
      <c r="I928">
        <v>2025</v>
      </c>
      <c r="J928" t="str">
        <v>Chicago</v>
      </c>
      <c r="K928" t="str">
        <v>Cook</v>
      </c>
      <c r="L928" t="str">
        <v>South Shore</v>
      </c>
      <c r="M928">
        <v>0</v>
      </c>
      <c r="N928">
        <v>0</v>
      </c>
      <c r="O928" t="b">
        <v>0</v>
      </c>
    </row>
    <row r="929" spans="1:15" ht="15.75" customHeight="1" x14ac:dyDescent="0.2">
      <c r="A929" t="str">
        <v>OFVP</v>
      </c>
      <c r="B929" t="str">
        <v>Reimagine Youth Development Services (RYDS)</v>
      </c>
      <c r="C929">
        <v>0</v>
      </c>
      <c r="D929">
        <v>3416</v>
      </c>
      <c r="E929" t="str">
        <v>Mentor America</v>
      </c>
      <c r="F929" s="38">
        <v>0</v>
      </c>
      <c r="G929" s="38">
        <v>0</v>
      </c>
      <c r="H929" s="39">
        <v>218716</v>
      </c>
      <c r="I929">
        <v>2025</v>
      </c>
      <c r="J929" t="str">
        <v>Chicago</v>
      </c>
      <c r="K929" t="str">
        <v>Cook</v>
      </c>
      <c r="L929" t="str">
        <v xml:space="preserve">Auburn Gresham </v>
      </c>
      <c r="M929">
        <v>0</v>
      </c>
      <c r="N929">
        <v>0</v>
      </c>
      <c r="O929" t="b">
        <v>0</v>
      </c>
    </row>
    <row r="930" spans="1:15" ht="15.75" customHeight="1" x14ac:dyDescent="0.2">
      <c r="A930" t="str">
        <v>OFVP</v>
      </c>
      <c r="B930" t="str">
        <v>Reimagine Youth Development Services (RYDS)</v>
      </c>
      <c r="C930">
        <v>0</v>
      </c>
      <c r="D930">
        <v>3416</v>
      </c>
      <c r="E930" t="str">
        <v>Mentor America</v>
      </c>
      <c r="F930" s="38">
        <v>0</v>
      </c>
      <c r="G930" s="38">
        <v>0</v>
      </c>
      <c r="H930" s="39">
        <v>218716</v>
      </c>
      <c r="I930">
        <v>2025</v>
      </c>
      <c r="J930" t="str">
        <v>Greater Illinois</v>
      </c>
      <c r="K930" t="str">
        <v>Cook</v>
      </c>
      <c r="L930" t="str">
        <v>Maywood-Bellwood Cluster</v>
      </c>
      <c r="M930">
        <v>0</v>
      </c>
      <c r="N930">
        <v>0</v>
      </c>
      <c r="O930" t="b">
        <v>0</v>
      </c>
    </row>
    <row r="931" spans="1:15" ht="15.75" customHeight="1" x14ac:dyDescent="0.2">
      <c r="A931" t="str">
        <v>OFVP</v>
      </c>
      <c r="B931" t="str">
        <v>Reimagine Youth Development Services (RYDS)</v>
      </c>
      <c r="C931">
        <v>0</v>
      </c>
      <c r="D931">
        <v>3416</v>
      </c>
      <c r="E931" t="str">
        <v>Metropolitan Family Services</v>
      </c>
      <c r="F931" s="38">
        <v>0</v>
      </c>
      <c r="G931" s="38">
        <v>0</v>
      </c>
      <c r="H931" s="39">
        <v>305509</v>
      </c>
      <c r="I931">
        <v>2025</v>
      </c>
      <c r="J931" t="str">
        <v>Chicago</v>
      </c>
      <c r="K931" t="str">
        <v>Cook</v>
      </c>
      <c r="L931" t="str">
        <v>Roseland</v>
      </c>
      <c r="M931">
        <v>1</v>
      </c>
      <c r="N931">
        <v>0</v>
      </c>
      <c r="O931" t="b">
        <v>1</v>
      </c>
    </row>
    <row r="932" spans="1:15" ht="15.75" customHeight="1" x14ac:dyDescent="0.2">
      <c r="A932" t="str">
        <v>OFVP</v>
      </c>
      <c r="B932" t="str">
        <v>Reimagine Youth Development Services (RYDS)</v>
      </c>
      <c r="C932">
        <v>0</v>
      </c>
      <c r="D932">
        <v>3416</v>
      </c>
      <c r="E932" t="str">
        <v>Metropolitan Family Services</v>
      </c>
      <c r="F932" s="38">
        <v>0</v>
      </c>
      <c r="G932" s="38">
        <v>0</v>
      </c>
      <c r="H932" s="39">
        <v>267209</v>
      </c>
      <c r="I932">
        <v>2025</v>
      </c>
      <c r="J932" t="str">
        <v>Chicago</v>
      </c>
      <c r="K932" t="str">
        <v>Cook</v>
      </c>
      <c r="L932" t="str">
        <v>South Chicago</v>
      </c>
      <c r="M932">
        <v>1</v>
      </c>
      <c r="N932">
        <v>0</v>
      </c>
      <c r="O932" t="b">
        <v>1</v>
      </c>
    </row>
    <row r="933" spans="1:15" ht="15.75" customHeight="1" x14ac:dyDescent="0.2">
      <c r="A933" t="str">
        <v>OFVP</v>
      </c>
      <c r="B933" t="str">
        <v>Reimagine Youth Development Services (RYDS)</v>
      </c>
      <c r="C933">
        <v>0</v>
      </c>
      <c r="D933">
        <v>3416</v>
      </c>
      <c r="E933" t="str">
        <v>MetroSquash</v>
      </c>
      <c r="F933" s="38">
        <v>0</v>
      </c>
      <c r="G933" s="38">
        <v>0</v>
      </c>
      <c r="H933" s="39">
        <v>233625</v>
      </c>
      <c r="I933">
        <v>2025</v>
      </c>
      <c r="J933" t="str">
        <v>Chicago</v>
      </c>
      <c r="K933" t="str">
        <v>Cook</v>
      </c>
      <c r="L933" t="str">
        <v>Woodlawn</v>
      </c>
      <c r="M933">
        <v>0</v>
      </c>
      <c r="N933">
        <v>0</v>
      </c>
      <c r="O933" t="b">
        <v>0</v>
      </c>
    </row>
    <row r="934" spans="1:15" ht="15.75" customHeight="1" x14ac:dyDescent="0.2">
      <c r="A934" t="str">
        <v>OFVP</v>
      </c>
      <c r="B934" t="str">
        <v>Reimagine Youth Development Services (RYDS)</v>
      </c>
      <c r="C934">
        <v>0</v>
      </c>
      <c r="D934">
        <v>3416</v>
      </c>
      <c r="E934" t="str">
        <v>National Youth Advocate Program, Inc.</v>
      </c>
      <c r="F934" s="38">
        <v>0</v>
      </c>
      <c r="G934" s="38">
        <v>45930</v>
      </c>
      <c r="H934" s="39">
        <v>324703</v>
      </c>
      <c r="I934">
        <v>2025</v>
      </c>
      <c r="J934" t="str">
        <v>Greater Illinois</v>
      </c>
      <c r="K934" t="str">
        <v>Winnebago</v>
      </c>
      <c r="L934" t="str">
        <v>Rockford</v>
      </c>
      <c r="M934">
        <v>0</v>
      </c>
      <c r="N934">
        <v>0</v>
      </c>
      <c r="O934" t="b">
        <v>0</v>
      </c>
    </row>
    <row r="935" spans="1:15" ht="15.75" customHeight="1" x14ac:dyDescent="0.2">
      <c r="A935" t="str">
        <v>OFVP</v>
      </c>
      <c r="B935" t="str">
        <v>Reimagine Youth Development Services (RYDS)</v>
      </c>
      <c r="C935">
        <v>0</v>
      </c>
      <c r="D935">
        <v>3416</v>
      </c>
      <c r="E935" t="str">
        <v>Phalanx Family Services</v>
      </c>
      <c r="F935" s="38">
        <v>0</v>
      </c>
      <c r="G935" s="38">
        <v>0</v>
      </c>
      <c r="H935" s="39">
        <v>255375</v>
      </c>
      <c r="I935">
        <v>2025</v>
      </c>
      <c r="J935" t="str">
        <v>Chicago</v>
      </c>
      <c r="K935" t="str">
        <v>Cook</v>
      </c>
      <c r="L935" t="str">
        <v>Roseland</v>
      </c>
      <c r="M935">
        <v>1</v>
      </c>
      <c r="N935">
        <v>0</v>
      </c>
      <c r="O935" t="b">
        <v>0</v>
      </c>
    </row>
    <row r="936" spans="1:15" ht="15.75" customHeight="1" x14ac:dyDescent="0.2">
      <c r="A936" t="str">
        <v>OFVP</v>
      </c>
      <c r="B936" t="str">
        <v>Reimagine Youth Development Services (RYDS)</v>
      </c>
      <c r="C936">
        <v>0</v>
      </c>
      <c r="D936">
        <v>3416</v>
      </c>
      <c r="E936" t="str">
        <v>Pilsen Wellness Center, Inc.</v>
      </c>
      <c r="F936" s="38">
        <v>0</v>
      </c>
      <c r="G936" s="38">
        <v>0</v>
      </c>
      <c r="H936" s="39">
        <v>234000</v>
      </c>
      <c r="I936">
        <v>2025</v>
      </c>
      <c r="J936" t="str">
        <v>Chicago</v>
      </c>
      <c r="K936" t="str">
        <v>Cook</v>
      </c>
      <c r="L936" t="str">
        <v>South Chicago</v>
      </c>
      <c r="M936">
        <v>0</v>
      </c>
      <c r="N936">
        <v>0</v>
      </c>
      <c r="O936" t="b">
        <v>0</v>
      </c>
    </row>
    <row r="937" spans="1:15" ht="15.75" customHeight="1" x14ac:dyDescent="0.2">
      <c r="A937" t="str">
        <v>OFVP</v>
      </c>
      <c r="B937" t="str">
        <v>Reimagine Youth Development Services (RYDS)</v>
      </c>
      <c r="C937">
        <v>0</v>
      </c>
      <c r="D937">
        <v>3416</v>
      </c>
      <c r="E937" t="str">
        <v>Pilsen Wellness Center, Inc.</v>
      </c>
      <c r="F937" s="38">
        <v>0</v>
      </c>
      <c r="G937" s="38">
        <v>0</v>
      </c>
      <c r="H937" s="39">
        <v>234000</v>
      </c>
      <c r="I937">
        <v>2025</v>
      </c>
      <c r="J937" t="str">
        <v>Chicago</v>
      </c>
      <c r="K937" t="str">
        <v>Cook</v>
      </c>
      <c r="L937" t="str">
        <v>Southwest Side Cluster</v>
      </c>
      <c r="M937">
        <v>0</v>
      </c>
      <c r="N937">
        <v>0</v>
      </c>
      <c r="O937" t="b">
        <v>0</v>
      </c>
    </row>
    <row r="938" spans="1:15" ht="15.75" customHeight="1" x14ac:dyDescent="0.2">
      <c r="A938" t="str">
        <v>OFVP</v>
      </c>
      <c r="B938" t="str">
        <v>Reimagine Youth Development Services (RYDS)</v>
      </c>
      <c r="C938">
        <v>0</v>
      </c>
      <c r="D938">
        <v>3416</v>
      </c>
      <c r="E938" t="str">
        <v>Project Success of Vermillion County, Inc.</v>
      </c>
      <c r="F938" s="38">
        <v>0</v>
      </c>
      <c r="G938" s="38">
        <v>0</v>
      </c>
      <c r="H938" s="39">
        <v>200250</v>
      </c>
      <c r="I938">
        <v>2025</v>
      </c>
      <c r="J938" t="str">
        <v>Greater Illinois</v>
      </c>
      <c r="K938" t="str">
        <v>Vermillion</v>
      </c>
      <c r="L938" t="str">
        <v>Danville</v>
      </c>
      <c r="M938">
        <v>0</v>
      </c>
      <c r="N938">
        <v>0</v>
      </c>
      <c r="O938" t="b">
        <v>0</v>
      </c>
    </row>
    <row r="939" spans="1:15" ht="15.75" customHeight="1" x14ac:dyDescent="0.2">
      <c r="A939" t="str">
        <v>OFVP</v>
      </c>
      <c r="B939" t="str">
        <v>Reimagine Youth Development Services (RYDS)</v>
      </c>
      <c r="C939">
        <v>0</v>
      </c>
      <c r="D939">
        <v>3416</v>
      </c>
      <c r="E939" t="str">
        <v>Proviso-Leyden Council for Community Action, Inc.</v>
      </c>
      <c r="F939" s="38">
        <v>0</v>
      </c>
      <c r="G939" s="38">
        <v>0</v>
      </c>
      <c r="H939" s="39">
        <v>242372</v>
      </c>
      <c r="I939">
        <v>2025</v>
      </c>
      <c r="J939" t="str">
        <v>Greater Illinois</v>
      </c>
      <c r="K939" t="str">
        <v>Cook</v>
      </c>
      <c r="L939" t="str">
        <v>Maywood-Bellwood Cluster</v>
      </c>
      <c r="M939">
        <v>0</v>
      </c>
      <c r="N939">
        <v>0</v>
      </c>
      <c r="O939" t="b">
        <v>0</v>
      </c>
    </row>
    <row r="940" spans="1:15" ht="15.75" customHeight="1" x14ac:dyDescent="0.2">
      <c r="A940" t="str">
        <v>OFVP</v>
      </c>
      <c r="B940" t="str">
        <v>Reimagine Youth Development Services (RYDS)</v>
      </c>
      <c r="C940">
        <v>0</v>
      </c>
      <c r="D940">
        <v>3416</v>
      </c>
      <c r="E940" t="str">
        <v>Puerto Rican Cultural Center</v>
      </c>
      <c r="F940" s="38">
        <v>0</v>
      </c>
      <c r="G940" s="38">
        <v>0</v>
      </c>
      <c r="H940" s="39">
        <v>180000</v>
      </c>
      <c r="I940">
        <v>2025</v>
      </c>
      <c r="J940" t="str">
        <v>Chicago</v>
      </c>
      <c r="K940" t="str">
        <v>Cook</v>
      </c>
      <c r="L940" t="str">
        <v>Humboldt Park</v>
      </c>
      <c r="M940">
        <v>1</v>
      </c>
      <c r="N940">
        <v>0</v>
      </c>
      <c r="O940" t="b">
        <v>0</v>
      </c>
    </row>
    <row r="941" spans="1:15" ht="15.75" customHeight="1" x14ac:dyDescent="0.2">
      <c r="A941" t="str">
        <v>OFVP</v>
      </c>
      <c r="B941" t="str">
        <v>Reimagine Youth Development Services (RYDS)</v>
      </c>
      <c r="C941">
        <v>0</v>
      </c>
      <c r="D941">
        <v>3416</v>
      </c>
      <c r="E941" t="str">
        <v>Red Door Development Inc.</v>
      </c>
      <c r="F941" s="38">
        <v>0</v>
      </c>
      <c r="G941" s="38">
        <v>0</v>
      </c>
      <c r="H941" s="39">
        <v>265667</v>
      </c>
      <c r="I941">
        <v>2025</v>
      </c>
      <c r="J941" t="str">
        <v>Chicago</v>
      </c>
      <c r="K941" t="str">
        <v>Cook</v>
      </c>
      <c r="L941" t="str">
        <v>Fuller Park</v>
      </c>
      <c r="M941">
        <v>0</v>
      </c>
      <c r="N941">
        <v>0</v>
      </c>
      <c r="O941" t="b">
        <v>0</v>
      </c>
    </row>
    <row r="942" spans="1:15" ht="15.75" customHeight="1" x14ac:dyDescent="0.2">
      <c r="A942" t="str">
        <v>OFVP</v>
      </c>
      <c r="B942" t="str">
        <v>Reimagine Youth Development Services (RYDS)</v>
      </c>
      <c r="C942">
        <v>0</v>
      </c>
      <c r="D942">
        <v>3416</v>
      </c>
      <c r="E942" t="str">
        <v>Reimagining Roseland Community Collective (R2C2)</v>
      </c>
      <c r="F942" s="38">
        <v>0</v>
      </c>
      <c r="G942" s="38">
        <v>0</v>
      </c>
      <c r="H942" s="39">
        <v>265019</v>
      </c>
      <c r="I942">
        <v>2025</v>
      </c>
      <c r="J942" t="str">
        <v>Chicago</v>
      </c>
      <c r="K942" t="str">
        <v>Cook</v>
      </c>
      <c r="L942" t="str">
        <v>Riverdale</v>
      </c>
      <c r="M942">
        <v>0</v>
      </c>
      <c r="N942">
        <v>0</v>
      </c>
      <c r="O942" t="b">
        <v>0</v>
      </c>
    </row>
    <row r="943" spans="1:15" ht="15.75" customHeight="1" x14ac:dyDescent="0.2">
      <c r="A943" t="str">
        <v>OFVP</v>
      </c>
      <c r="B943" t="str">
        <v>Reimagine Youth Development Services (RYDS)</v>
      </c>
      <c r="C943">
        <v>0</v>
      </c>
      <c r="D943">
        <v>3416</v>
      </c>
      <c r="E943" t="str">
        <v>SGA Youth and Family Services, NFP</v>
      </c>
      <c r="F943" s="38">
        <v>0</v>
      </c>
      <c r="G943" s="38">
        <v>0</v>
      </c>
      <c r="H943" s="39">
        <v>220500</v>
      </c>
      <c r="I943">
        <v>2025</v>
      </c>
      <c r="J943" t="str">
        <v>Greater Illinois</v>
      </c>
      <c r="K943" t="str">
        <v>Cook</v>
      </c>
      <c r="L943" t="str">
        <v>Berwyn-Cicero Cluster</v>
      </c>
      <c r="M943">
        <v>0</v>
      </c>
      <c r="N943">
        <v>0</v>
      </c>
      <c r="O943" t="b">
        <v>0</v>
      </c>
    </row>
    <row r="944" spans="1:15" ht="15.75" customHeight="1" x14ac:dyDescent="0.2">
      <c r="A944" t="str">
        <v>OFVP</v>
      </c>
      <c r="B944" t="str">
        <v>Reimagine Youth Development Services (RYDS)</v>
      </c>
      <c r="C944">
        <v>0</v>
      </c>
      <c r="D944">
        <v>3416</v>
      </c>
      <c r="E944" t="str">
        <v>SGA Youth and Family Services, NFP</v>
      </c>
      <c r="F944" s="38">
        <v>0</v>
      </c>
      <c r="G944" s="38">
        <v>0</v>
      </c>
      <c r="H944" s="39">
        <v>220500</v>
      </c>
      <c r="I944">
        <v>2025</v>
      </c>
      <c r="J944" t="str">
        <v>Greater Illinois</v>
      </c>
      <c r="K944" t="str">
        <v>Cook</v>
      </c>
      <c r="L944" t="str">
        <v>Calumet City Cluster</v>
      </c>
      <c r="M944">
        <v>0</v>
      </c>
      <c r="N944">
        <v>0</v>
      </c>
      <c r="O944" t="b">
        <v>0</v>
      </c>
    </row>
    <row r="945" spans="1:15" ht="15.75" customHeight="1" x14ac:dyDescent="0.2">
      <c r="A945" t="str">
        <v>OFVP</v>
      </c>
      <c r="B945" t="str">
        <v>Reimagine Youth Development Services (RYDS)</v>
      </c>
      <c r="C945">
        <v>0</v>
      </c>
      <c r="D945">
        <v>3416</v>
      </c>
      <c r="E945" t="str">
        <v>SGA Youth and Family Services, NFP</v>
      </c>
      <c r="F945" s="38">
        <v>0</v>
      </c>
      <c r="G945" s="38">
        <v>0</v>
      </c>
      <c r="H945" s="39">
        <v>220500</v>
      </c>
      <c r="I945">
        <v>2025</v>
      </c>
      <c r="J945" t="str">
        <v>Chicago</v>
      </c>
      <c r="K945" t="str">
        <v>Cook</v>
      </c>
      <c r="L945" t="str">
        <v>West Pullman</v>
      </c>
      <c r="M945">
        <v>0</v>
      </c>
      <c r="N945">
        <v>0</v>
      </c>
      <c r="O945" t="b">
        <v>0</v>
      </c>
    </row>
    <row r="946" spans="1:15" ht="15.75" customHeight="1" x14ac:dyDescent="0.2">
      <c r="A946" t="str">
        <v>OFVP</v>
      </c>
      <c r="B946" t="str">
        <v>Reimagine Youth Development Services (RYDS)</v>
      </c>
      <c r="C946">
        <v>0</v>
      </c>
      <c r="D946">
        <v>3416</v>
      </c>
      <c r="E946" t="str">
        <v>South Shore Drill Team &amp; Performing Arts Ensemble</v>
      </c>
      <c r="F946" s="38">
        <v>0</v>
      </c>
      <c r="G946" s="38">
        <v>0</v>
      </c>
      <c r="H946" s="39">
        <v>89908</v>
      </c>
      <c r="I946">
        <v>2025</v>
      </c>
      <c r="J946" t="str">
        <v>Chicago</v>
      </c>
      <c r="K946" t="str">
        <v>Cook</v>
      </c>
      <c r="L946" t="str">
        <v>Greater Grand Crossing</v>
      </c>
      <c r="M946">
        <v>0</v>
      </c>
      <c r="N946">
        <v>0</v>
      </c>
      <c r="O946" t="b">
        <v>0</v>
      </c>
    </row>
    <row r="947" spans="1:15" ht="15.75" customHeight="1" x14ac:dyDescent="0.2">
      <c r="A947" t="str">
        <v>OFVP</v>
      </c>
      <c r="B947" t="str">
        <v>Reimagine Youth Development Services (RYDS)</v>
      </c>
      <c r="C947">
        <v>0</v>
      </c>
      <c r="D947">
        <v>3416</v>
      </c>
      <c r="E947" t="str">
        <v>Southwest Organizing Project (SWOP)</v>
      </c>
      <c r="F947" s="38">
        <v>0</v>
      </c>
      <c r="G947" s="38">
        <v>0</v>
      </c>
      <c r="H947" s="39">
        <v>207000</v>
      </c>
      <c r="I947">
        <v>2025</v>
      </c>
      <c r="J947" t="str">
        <v>Chicago</v>
      </c>
      <c r="K947" t="str">
        <v>Cook</v>
      </c>
      <c r="L947" t="str">
        <v>Chicago Lawn</v>
      </c>
      <c r="M947">
        <v>1</v>
      </c>
      <c r="N947">
        <v>0</v>
      </c>
      <c r="O947" t="b">
        <v>1</v>
      </c>
    </row>
    <row r="948" spans="1:15" ht="15.75" customHeight="1" x14ac:dyDescent="0.2">
      <c r="A948" t="str">
        <v>OFVP</v>
      </c>
      <c r="B948" t="str">
        <v>Reimagine Youth Development Services (RYDS)</v>
      </c>
      <c r="C948">
        <v>0</v>
      </c>
      <c r="D948">
        <v>3416</v>
      </c>
      <c r="E948" t="str">
        <v>STEAM Genius NFP</v>
      </c>
      <c r="F948" s="38">
        <v>0</v>
      </c>
      <c r="G948" s="38">
        <v>0</v>
      </c>
      <c r="H948" s="39">
        <v>250065</v>
      </c>
      <c r="I948">
        <v>2025</v>
      </c>
      <c r="J948" t="str">
        <v>Greater Illinois</v>
      </c>
      <c r="K948" t="str">
        <v>Champaign</v>
      </c>
      <c r="L948" t="str">
        <v>Urbana-Champaign Cluster</v>
      </c>
      <c r="M948">
        <v>0</v>
      </c>
      <c r="N948">
        <v>0</v>
      </c>
      <c r="O948" t="b">
        <v>0</v>
      </c>
    </row>
    <row r="949" spans="1:15" ht="15.75" customHeight="1" x14ac:dyDescent="0.2">
      <c r="A949" t="str">
        <v>OFVP</v>
      </c>
      <c r="B949" t="str">
        <v>Reimagine Youth Development Services (RYDS)</v>
      </c>
      <c r="C949">
        <v>0</v>
      </c>
      <c r="D949">
        <v>3416</v>
      </c>
      <c r="E949" t="str">
        <v>Taskforce Prevention and Community Services</v>
      </c>
      <c r="F949" s="38">
        <v>0</v>
      </c>
      <c r="G949" s="38">
        <v>0</v>
      </c>
      <c r="H949" s="39">
        <v>225000</v>
      </c>
      <c r="I949">
        <v>2025</v>
      </c>
      <c r="J949" t="str">
        <v>Chicago</v>
      </c>
      <c r="K949" t="str">
        <v>Cook</v>
      </c>
      <c r="L949" t="str">
        <v>Austin</v>
      </c>
      <c r="M949">
        <v>0</v>
      </c>
      <c r="N949">
        <v>0</v>
      </c>
      <c r="O949" t="b">
        <v>0</v>
      </c>
    </row>
    <row r="950" spans="1:15" ht="15.75" customHeight="1" x14ac:dyDescent="0.2">
      <c r="A950" t="str">
        <v>OFVP</v>
      </c>
      <c r="B950" t="str">
        <v>Reimagine Youth Development Services (RYDS)</v>
      </c>
      <c r="C950">
        <v>0</v>
      </c>
      <c r="D950">
        <v>3416</v>
      </c>
      <c r="E950" t="str">
        <v>The Salvation Army</v>
      </c>
      <c r="F950" s="38">
        <v>0</v>
      </c>
      <c r="G950" s="38">
        <v>0</v>
      </c>
      <c r="H950" s="39">
        <v>187912</v>
      </c>
      <c r="I950">
        <v>2025</v>
      </c>
      <c r="J950" t="str">
        <v>Greater Illinois</v>
      </c>
      <c r="K950" t="str">
        <v>Peoria</v>
      </c>
      <c r="L950" t="str">
        <v>Peoria</v>
      </c>
      <c r="M950">
        <v>0</v>
      </c>
      <c r="N950">
        <v>0</v>
      </c>
      <c r="O950" t="b">
        <v>0</v>
      </c>
    </row>
    <row r="951" spans="1:15" ht="15.75" customHeight="1" x14ac:dyDescent="0.2">
      <c r="A951" t="str">
        <v>OFVP</v>
      </c>
      <c r="B951" t="str">
        <v>Reimagine Youth Development Services (RYDS)</v>
      </c>
      <c r="C951">
        <v>0</v>
      </c>
      <c r="D951">
        <v>3416</v>
      </c>
      <c r="E951" t="str">
        <v>The Salvation Army</v>
      </c>
      <c r="F951" s="38">
        <v>0</v>
      </c>
      <c r="G951" s="38">
        <v>0</v>
      </c>
      <c r="H951" s="39">
        <v>267723</v>
      </c>
      <c r="I951">
        <v>2025</v>
      </c>
      <c r="J951" t="str">
        <v>Chicago</v>
      </c>
      <c r="K951" t="str">
        <v>Cook</v>
      </c>
      <c r="L951" t="str">
        <v>Southwest Side Cluster</v>
      </c>
      <c r="M951">
        <v>0</v>
      </c>
      <c r="N951">
        <v>0</v>
      </c>
      <c r="O951" t="b">
        <v>0</v>
      </c>
    </row>
    <row r="952" spans="1:15" ht="15.75" customHeight="1" x14ac:dyDescent="0.2">
      <c r="A952" t="str">
        <v>OFVP</v>
      </c>
      <c r="B952" t="str">
        <v>Reimagine Youth Development Services (RYDS)</v>
      </c>
      <c r="C952">
        <v>0</v>
      </c>
      <c r="D952">
        <v>3416</v>
      </c>
      <c r="E952" t="str">
        <v>The Salvation Army (Kroc Center)</v>
      </c>
      <c r="F952" s="38">
        <v>0</v>
      </c>
      <c r="G952" s="38">
        <v>0</v>
      </c>
      <c r="H952" s="39">
        <v>275569</v>
      </c>
      <c r="I952">
        <v>2025</v>
      </c>
      <c r="J952" t="str">
        <v>Chicago</v>
      </c>
      <c r="K952" t="str">
        <v>Cook</v>
      </c>
      <c r="L952" t="str">
        <v>West Pullman</v>
      </c>
      <c r="M952">
        <v>0</v>
      </c>
      <c r="N952">
        <v>0</v>
      </c>
      <c r="O952" t="b">
        <v>0</v>
      </c>
    </row>
    <row r="953" spans="1:15" ht="15.75" customHeight="1" x14ac:dyDescent="0.2">
      <c r="A953" t="str">
        <v>OFVP</v>
      </c>
      <c r="B953" t="str">
        <v>Reimagine Youth Development Services (RYDS)</v>
      </c>
      <c r="C953">
        <v>0</v>
      </c>
      <c r="D953">
        <v>3416</v>
      </c>
      <c r="E953" t="str">
        <v>The Work Foundation</v>
      </c>
      <c r="F953" s="38">
        <v>0</v>
      </c>
      <c r="G953" s="38">
        <v>0</v>
      </c>
      <c r="H953" s="39">
        <v>180369</v>
      </c>
      <c r="I953">
        <v>2025</v>
      </c>
      <c r="J953" t="str">
        <v>Chicago</v>
      </c>
      <c r="K953" t="str">
        <v>Cook</v>
      </c>
      <c r="L953" t="str">
        <v>Englewood</v>
      </c>
      <c r="M953">
        <v>0</v>
      </c>
      <c r="N953">
        <v>0</v>
      </c>
      <c r="O953" t="b">
        <v>0</v>
      </c>
    </row>
    <row r="954" spans="1:15" ht="15.75" customHeight="1" x14ac:dyDescent="0.2">
      <c r="A954" t="str">
        <v>OFVP</v>
      </c>
      <c r="B954" t="str">
        <v>Reimagine Youth Development Services (RYDS)</v>
      </c>
      <c r="C954">
        <v>0</v>
      </c>
      <c r="D954">
        <v>3416</v>
      </c>
      <c r="E954" t="str">
        <v>The Work Foundation</v>
      </c>
      <c r="F954" s="38">
        <v>0</v>
      </c>
      <c r="G954" s="38">
        <v>0</v>
      </c>
      <c r="H954" s="39">
        <v>190830</v>
      </c>
      <c r="I954">
        <v>2025</v>
      </c>
      <c r="J954" t="str">
        <v>Chicago</v>
      </c>
      <c r="K954" t="str">
        <v>Cook</v>
      </c>
      <c r="L954" t="str">
        <v>West Englewood</v>
      </c>
      <c r="M954">
        <v>0</v>
      </c>
      <c r="N954">
        <v>0</v>
      </c>
      <c r="O954" t="b">
        <v>0</v>
      </c>
    </row>
    <row r="955" spans="1:15" ht="15.75" customHeight="1" x14ac:dyDescent="0.2">
      <c r="A955" t="str">
        <v>OFVP</v>
      </c>
      <c r="B955" t="str">
        <v>Reimagine Youth Development Services (RYDS)</v>
      </c>
      <c r="C955">
        <v>0</v>
      </c>
      <c r="D955">
        <v>3416</v>
      </c>
      <c r="E955" t="str">
        <v>True Star Foundation</v>
      </c>
      <c r="F955" s="38">
        <v>0</v>
      </c>
      <c r="G955" s="38">
        <v>0</v>
      </c>
      <c r="H955" s="39">
        <v>188253</v>
      </c>
      <c r="I955">
        <v>2025</v>
      </c>
      <c r="J955" t="str">
        <v>Chicago</v>
      </c>
      <c r="K955" t="str">
        <v>Cook</v>
      </c>
      <c r="L955" t="str">
        <v>North Lawndale</v>
      </c>
      <c r="M955">
        <v>0</v>
      </c>
      <c r="N955">
        <v>0</v>
      </c>
      <c r="O955" t="b">
        <v>0</v>
      </c>
    </row>
    <row r="956" spans="1:15" ht="15.75" customHeight="1" x14ac:dyDescent="0.2">
      <c r="A956" t="str">
        <v>OFVP</v>
      </c>
      <c r="B956" t="str">
        <v>Reimagine Youth Development Services (RYDS)</v>
      </c>
      <c r="C956">
        <v>0</v>
      </c>
      <c r="D956">
        <v>3416</v>
      </c>
      <c r="E956" t="str">
        <v>True Star Foundation</v>
      </c>
      <c r="F956" s="38">
        <v>0</v>
      </c>
      <c r="G956" s="38">
        <v>0</v>
      </c>
      <c r="H956" s="39">
        <v>188253</v>
      </c>
      <c r="I956">
        <v>2025</v>
      </c>
      <c r="J956" t="str">
        <v>Chicago</v>
      </c>
      <c r="K956" t="str">
        <v>Cook</v>
      </c>
      <c r="L956" t="str">
        <v>Roseland</v>
      </c>
      <c r="M956">
        <v>0</v>
      </c>
      <c r="N956">
        <v>0</v>
      </c>
      <c r="O956" t="b">
        <v>0</v>
      </c>
    </row>
    <row r="957" spans="1:15" ht="15.75" customHeight="1" x14ac:dyDescent="0.2">
      <c r="A957" t="str">
        <v>OFVP</v>
      </c>
      <c r="B957" t="str">
        <v>Reimagine Youth Development Services (RYDS)</v>
      </c>
      <c r="C957">
        <v>0</v>
      </c>
      <c r="D957">
        <v>3416</v>
      </c>
      <c r="E957" t="str">
        <v>UCAN</v>
      </c>
      <c r="F957" s="38">
        <v>0</v>
      </c>
      <c r="G957" s="38">
        <v>0</v>
      </c>
      <c r="H957" s="39">
        <v>266362</v>
      </c>
      <c r="I957">
        <v>2025</v>
      </c>
      <c r="J957" t="str">
        <v>Chicago</v>
      </c>
      <c r="K957" t="str">
        <v>Cook</v>
      </c>
      <c r="L957" t="str">
        <v>Burnside</v>
      </c>
      <c r="M957">
        <v>1</v>
      </c>
      <c r="N957">
        <v>0</v>
      </c>
      <c r="O957" t="b">
        <v>1</v>
      </c>
    </row>
    <row r="958" spans="1:15" ht="15.75" customHeight="1" x14ac:dyDescent="0.2">
      <c r="A958" t="str">
        <v>OFVP</v>
      </c>
      <c r="B958" t="str">
        <v>Reimagine Youth Development Services (RYDS)</v>
      </c>
      <c r="C958">
        <v>0</v>
      </c>
      <c r="D958">
        <v>3416</v>
      </c>
      <c r="E958" t="str">
        <v>Volunteers of America of Illinois</v>
      </c>
      <c r="F958" s="38">
        <v>0</v>
      </c>
      <c r="G958" s="38">
        <v>0</v>
      </c>
      <c r="H958" s="39">
        <v>213057</v>
      </c>
      <c r="I958">
        <v>2025</v>
      </c>
      <c r="J958" t="str">
        <v>Chicago</v>
      </c>
      <c r="K958" t="str">
        <v>Cook</v>
      </c>
      <c r="L958" t="str">
        <v>North Lawndale</v>
      </c>
      <c r="M958">
        <v>0</v>
      </c>
      <c r="N958">
        <v>0</v>
      </c>
      <c r="O958" t="b">
        <v>0</v>
      </c>
    </row>
    <row r="959" spans="1:15" ht="15.75" customHeight="1" x14ac:dyDescent="0.2">
      <c r="A959" t="str">
        <v>OFVP</v>
      </c>
      <c r="B959" t="str">
        <v>Reimagine Youth Development Services (RYDS)</v>
      </c>
      <c r="C959">
        <v>0</v>
      </c>
      <c r="D959">
        <v>3416</v>
      </c>
      <c r="E959" t="str">
        <v>Westside Health Authority</v>
      </c>
      <c r="F959" s="38">
        <v>0</v>
      </c>
      <c r="G959" s="38">
        <v>0</v>
      </c>
      <c r="H959" s="39">
        <v>393619</v>
      </c>
      <c r="I959">
        <v>2025</v>
      </c>
      <c r="J959" t="str">
        <v>Chicago</v>
      </c>
      <c r="K959" t="str">
        <v>Cook</v>
      </c>
      <c r="L959" t="str">
        <v>Austin</v>
      </c>
      <c r="M959">
        <v>1</v>
      </c>
      <c r="N959">
        <v>0</v>
      </c>
      <c r="O959" t="b">
        <v>0</v>
      </c>
    </row>
    <row r="960" spans="1:15" ht="15.75" customHeight="1" x14ac:dyDescent="0.2">
      <c r="A960" t="str">
        <v>OFVP</v>
      </c>
      <c r="B960" t="str">
        <v>Reimagine Youth Development Services (RYDS)</v>
      </c>
      <c r="C960">
        <v>0</v>
      </c>
      <c r="D960">
        <v>3416</v>
      </c>
      <c r="E960" t="str">
        <v>YMCA of Metropolitan Chicago</v>
      </c>
      <c r="F960" s="38">
        <v>0</v>
      </c>
      <c r="G960" s="38">
        <v>0</v>
      </c>
      <c r="H960" s="39">
        <v>203317</v>
      </c>
      <c r="I960">
        <v>2025</v>
      </c>
      <c r="J960" t="str">
        <v>Chicago</v>
      </c>
      <c r="K960" t="str">
        <v>Cook</v>
      </c>
      <c r="L960" t="str">
        <v>Humboldt Park</v>
      </c>
      <c r="M960">
        <v>1</v>
      </c>
      <c r="N960">
        <v>0</v>
      </c>
      <c r="O960" t="b">
        <v>0</v>
      </c>
    </row>
    <row r="961" spans="1:15" ht="15.75" customHeight="1" x14ac:dyDescent="0.2">
      <c r="A961" t="str">
        <v>OFVP</v>
      </c>
      <c r="B961" t="str">
        <v>Reimagine Youth Development Services (RYDS)</v>
      </c>
      <c r="C961">
        <v>0</v>
      </c>
      <c r="D961">
        <v>3416</v>
      </c>
      <c r="E961" t="str">
        <v>YMCA of Metropolitan Chicago</v>
      </c>
      <c r="F961" s="38">
        <v>0</v>
      </c>
      <c r="G961" s="38">
        <v>0</v>
      </c>
      <c r="H961" s="39">
        <v>210614</v>
      </c>
      <c r="I961">
        <v>2025</v>
      </c>
      <c r="J961" t="str">
        <v>Chicago</v>
      </c>
      <c r="K961" t="str">
        <v>Cook</v>
      </c>
      <c r="L961" t="str">
        <v>Northside Cluster</v>
      </c>
      <c r="M961">
        <v>1</v>
      </c>
      <c r="N961">
        <v>0</v>
      </c>
      <c r="O961" t="b">
        <v>0</v>
      </c>
    </row>
    <row r="962" spans="1:15" ht="15.75" customHeight="1" x14ac:dyDescent="0.2">
      <c r="A962" t="str">
        <v>OFVP</v>
      </c>
      <c r="B962" t="str">
        <v>Reimagine Youth Development Services (RYDS)</v>
      </c>
      <c r="C962">
        <v>0</v>
      </c>
      <c r="D962">
        <v>3416</v>
      </c>
      <c r="E962" t="str">
        <v>YMCA of Metropolitan Chicago</v>
      </c>
      <c r="F962" s="38">
        <v>0</v>
      </c>
      <c r="G962" s="38">
        <v>0</v>
      </c>
      <c r="H962" s="39">
        <v>200292</v>
      </c>
      <c r="I962">
        <v>2025</v>
      </c>
      <c r="J962" t="str">
        <v>Chicago</v>
      </c>
      <c r="K962" t="str">
        <v>Cook</v>
      </c>
      <c r="L962" t="str">
        <v>South Lawndale</v>
      </c>
      <c r="M962">
        <v>1</v>
      </c>
      <c r="N962">
        <v>0</v>
      </c>
      <c r="O962" t="b">
        <v>0</v>
      </c>
    </row>
    <row r="963" spans="1:15" ht="15.75" customHeight="1" x14ac:dyDescent="0.2">
      <c r="A963" t="str">
        <v>OFVP</v>
      </c>
      <c r="B963" t="str">
        <v>Reimagine Youth Development Services (RYDS)</v>
      </c>
      <c r="C963">
        <v>0</v>
      </c>
      <c r="D963">
        <v>3416</v>
      </c>
      <c r="E963" t="str">
        <v>Youth Guidance</v>
      </c>
      <c r="F963" s="38">
        <v>0</v>
      </c>
      <c r="G963" s="38">
        <v>0</v>
      </c>
      <c r="H963" s="39">
        <v>225000</v>
      </c>
      <c r="I963">
        <v>2025</v>
      </c>
      <c r="J963" t="str">
        <v>Chicago</v>
      </c>
      <c r="K963" t="str">
        <v>Cook</v>
      </c>
      <c r="L963" t="str">
        <v>Englewood</v>
      </c>
      <c r="M963">
        <v>0</v>
      </c>
      <c r="N963">
        <v>0</v>
      </c>
      <c r="O963" t="b">
        <v>0</v>
      </c>
    </row>
    <row r="964" spans="1:15" ht="15.75" customHeight="1" x14ac:dyDescent="0.2">
      <c r="A964" t="str">
        <v>OFVP</v>
      </c>
      <c r="B964" t="str">
        <v>Reimagine Youth Development Services (RYDS)</v>
      </c>
      <c r="C964">
        <v>0</v>
      </c>
      <c r="D964">
        <v>3416</v>
      </c>
      <c r="E964" t="str">
        <v>Youth Guidance</v>
      </c>
      <c r="F964" s="38">
        <v>0</v>
      </c>
      <c r="G964" s="38">
        <v>0</v>
      </c>
      <c r="H964" s="39">
        <v>216000</v>
      </c>
      <c r="I964">
        <v>2025</v>
      </c>
      <c r="J964" t="str">
        <v>Chicago</v>
      </c>
      <c r="K964" t="str">
        <v>Cook</v>
      </c>
      <c r="L964" t="str">
        <v>Riverdale</v>
      </c>
      <c r="M964">
        <v>0</v>
      </c>
      <c r="N964">
        <v>0</v>
      </c>
      <c r="O964" t="b">
        <v>0</v>
      </c>
    </row>
    <row r="965" spans="1:15" ht="15.75" customHeight="1" x14ac:dyDescent="0.2">
      <c r="A965" t="str">
        <v>OFVP</v>
      </c>
      <c r="B965" t="str">
        <v>Reimagine Youth Development Services (RYDS)</v>
      </c>
      <c r="C965">
        <v>0</v>
      </c>
      <c r="D965">
        <v>3416</v>
      </c>
      <c r="E965" t="str">
        <v>Youth Guidance</v>
      </c>
      <c r="F965" s="38">
        <v>0</v>
      </c>
      <c r="G965" s="38">
        <v>0</v>
      </c>
      <c r="H965" s="39">
        <v>225000</v>
      </c>
      <c r="I965">
        <v>2025</v>
      </c>
      <c r="J965" t="str">
        <v>Chicago</v>
      </c>
      <c r="K965" t="str">
        <v>Cook</v>
      </c>
      <c r="L965" t="str">
        <v>South Deering</v>
      </c>
      <c r="M965">
        <v>0</v>
      </c>
      <c r="N965">
        <v>0</v>
      </c>
      <c r="O965" t="b">
        <v>0</v>
      </c>
    </row>
    <row r="966" spans="1:15" ht="15.75" customHeight="1" x14ac:dyDescent="0.2">
      <c r="A966" t="str">
        <v>OFVP</v>
      </c>
      <c r="B966" t="str">
        <v>Reimagine Youth Development Services (RYDS)</v>
      </c>
      <c r="C966">
        <v>0</v>
      </c>
      <c r="D966">
        <v>3416</v>
      </c>
      <c r="E966" t="str">
        <v>YWCA Metropolitan Chicago</v>
      </c>
      <c r="F966" s="38">
        <v>0</v>
      </c>
      <c r="G966" s="38">
        <v>0</v>
      </c>
      <c r="H966" s="39">
        <v>211669</v>
      </c>
      <c r="I966">
        <v>2025</v>
      </c>
      <c r="J966" t="str">
        <v>Chicago</v>
      </c>
      <c r="K966" t="str">
        <v>Cook</v>
      </c>
      <c r="L966" t="str">
        <v>North Lawndale</v>
      </c>
      <c r="M966">
        <v>0</v>
      </c>
      <c r="N966">
        <v>0</v>
      </c>
      <c r="O966" t="b">
        <v>0</v>
      </c>
    </row>
    <row r="967" spans="1:15" ht="15.75" customHeight="1" x14ac:dyDescent="0.2">
      <c r="A967" t="str">
        <v>OFVP</v>
      </c>
      <c r="B967" t="str">
        <v>Reimagine Youth Development Services (RYDS)</v>
      </c>
      <c r="C967">
        <v>0</v>
      </c>
      <c r="D967">
        <v>3416</v>
      </c>
      <c r="E967" t="str">
        <v>YWCA of the Quad Cities</v>
      </c>
      <c r="F967" s="38">
        <v>0</v>
      </c>
      <c r="G967" s="38">
        <v>0</v>
      </c>
      <c r="H967" s="39">
        <v>216974</v>
      </c>
      <c r="I967">
        <v>2025</v>
      </c>
      <c r="J967" t="str">
        <v>Greater Illinois</v>
      </c>
      <c r="K967" t="str">
        <v>Rock Island</v>
      </c>
      <c r="L967" t="str">
        <v>Rock Island</v>
      </c>
      <c r="M967">
        <v>0</v>
      </c>
      <c r="N967">
        <v>0</v>
      </c>
      <c r="O967" t="b">
        <v>0</v>
      </c>
    </row>
    <row r="968" spans="1:15" ht="15.75" customHeight="1" x14ac:dyDescent="0.2">
      <c r="A968" t="str">
        <v>OFVP</v>
      </c>
      <c r="B968" t="str">
        <v>RPSA Violence Prevention Services (RVPS)</v>
      </c>
      <c r="C968">
        <v>0</v>
      </c>
      <c r="D968">
        <v>3422</v>
      </c>
      <c r="E968" t="str">
        <v>A Knock at Midnight, NFP</v>
      </c>
      <c r="F968" s="38">
        <v>0</v>
      </c>
      <c r="G968" s="38">
        <v>0</v>
      </c>
      <c r="H968" s="39">
        <v>244971</v>
      </c>
      <c r="I968">
        <v>2025</v>
      </c>
      <c r="J968" t="str">
        <v>Chicago</v>
      </c>
      <c r="K968" t="str">
        <v>Cook</v>
      </c>
      <c r="L968" t="str">
        <v>Englewood</v>
      </c>
      <c r="M968">
        <v>0</v>
      </c>
      <c r="N968">
        <v>0</v>
      </c>
      <c r="O968" t="b">
        <v>0</v>
      </c>
    </row>
    <row r="969" spans="1:15" ht="15.75" customHeight="1" x14ac:dyDescent="0.2">
      <c r="A969" t="str">
        <v>OFVP</v>
      </c>
      <c r="B969" t="str">
        <v>RPSA Violence Prevention Services (RVPS)</v>
      </c>
      <c r="C969">
        <v>0</v>
      </c>
      <c r="D969">
        <v>3422</v>
      </c>
      <c r="E969" t="str">
        <v>ACCLIVUS, INC.</v>
      </c>
      <c r="F969" s="38">
        <v>0</v>
      </c>
      <c r="G969" s="38">
        <v>0</v>
      </c>
      <c r="H969" s="39">
        <v>287000</v>
      </c>
      <c r="I969">
        <v>2025</v>
      </c>
      <c r="J969" t="str">
        <v>Chicago</v>
      </c>
      <c r="K969" t="str">
        <v>Cook</v>
      </c>
      <c r="L969" t="str">
        <v>Washington Park</v>
      </c>
      <c r="M969">
        <v>1</v>
      </c>
      <c r="N969">
        <v>0</v>
      </c>
      <c r="O969" t="b">
        <v>0</v>
      </c>
    </row>
    <row r="970" spans="1:15" ht="15.75" customHeight="1" x14ac:dyDescent="0.2">
      <c r="A970" t="str">
        <v>OFVP</v>
      </c>
      <c r="B970" t="str">
        <v>RPSA Violence Prevention Services (RVPS)</v>
      </c>
      <c r="C970">
        <v>0</v>
      </c>
      <c r="D970">
        <v>3422</v>
      </c>
      <c r="E970" t="str">
        <v>Advocate Northside Health Network</v>
      </c>
      <c r="F970" s="38">
        <v>0</v>
      </c>
      <c r="G970" s="38">
        <v>0</v>
      </c>
      <c r="H970" s="39">
        <v>287000</v>
      </c>
      <c r="I970">
        <v>2025</v>
      </c>
      <c r="J970" t="str">
        <v>Chicago</v>
      </c>
      <c r="K970" t="str">
        <v>Cook</v>
      </c>
      <c r="L970" t="str">
        <v>Northside Cluster</v>
      </c>
      <c r="M970">
        <v>0</v>
      </c>
      <c r="N970">
        <v>0</v>
      </c>
      <c r="O970" t="b">
        <v>0</v>
      </c>
    </row>
    <row r="971" spans="1:15" ht="15.75" customHeight="1" x14ac:dyDescent="0.2">
      <c r="A971" t="str">
        <v>OFVP</v>
      </c>
      <c r="B971" t="str">
        <v>RPSA Violence Prevention Services (RVPS)</v>
      </c>
      <c r="C971">
        <v>0</v>
      </c>
      <c r="D971">
        <v>3422</v>
      </c>
      <c r="E971" t="str">
        <v>Alliance of Local Service Organizations (ALSO)</v>
      </c>
      <c r="F971" s="38">
        <v>0</v>
      </c>
      <c r="G971" s="38">
        <v>0</v>
      </c>
      <c r="H971" s="39">
        <v>287500</v>
      </c>
      <c r="I971">
        <v>2025</v>
      </c>
      <c r="J971" t="str">
        <v>Chicago</v>
      </c>
      <c r="K971" t="str">
        <v>Cook</v>
      </c>
      <c r="L971" t="str">
        <v>Northside Cluster</v>
      </c>
      <c r="M971">
        <v>1</v>
      </c>
      <c r="N971">
        <v>0</v>
      </c>
      <c r="O971" t="b">
        <v>1</v>
      </c>
    </row>
    <row r="972" spans="1:15" ht="15.75" customHeight="1" x14ac:dyDescent="0.2">
      <c r="A972" t="str">
        <v>OFVP</v>
      </c>
      <c r="B972" t="str">
        <v>RPSA Violence Prevention Services (RVPS)</v>
      </c>
      <c r="C972">
        <v>0</v>
      </c>
      <c r="D972">
        <v>3422</v>
      </c>
      <c r="E972" t="str">
        <v>Alliance of Local Service Organizations (ALSO)</v>
      </c>
      <c r="F972" s="38">
        <v>0</v>
      </c>
      <c r="G972" s="38">
        <v>0</v>
      </c>
      <c r="H972" s="39">
        <v>287500</v>
      </c>
      <c r="I972">
        <v>2025</v>
      </c>
      <c r="J972" t="str">
        <v>Chicago</v>
      </c>
      <c r="K972" t="str">
        <v>Cook</v>
      </c>
      <c r="L972" t="str">
        <v>Humboldt Park</v>
      </c>
      <c r="M972">
        <v>1</v>
      </c>
      <c r="N972">
        <v>0</v>
      </c>
      <c r="O972" t="b">
        <v>1</v>
      </c>
    </row>
    <row r="973" spans="1:15" ht="15.75" customHeight="1" x14ac:dyDescent="0.2">
      <c r="A973" t="str">
        <v>OFVP</v>
      </c>
      <c r="B973" t="str">
        <v>RPSA Violence Prevention Services (RVPS)</v>
      </c>
      <c r="C973">
        <v>0</v>
      </c>
      <c r="D973">
        <v>3422</v>
      </c>
      <c r="E973" t="str">
        <v>Artists ReEnvisioning Tomorrow Inc.</v>
      </c>
      <c r="F973" s="38">
        <v>0</v>
      </c>
      <c r="G973" s="38">
        <v>0</v>
      </c>
      <c r="H973" s="39">
        <v>287500</v>
      </c>
      <c r="I973">
        <v>2025</v>
      </c>
      <c r="J973" t="str">
        <v>Greater Illinois</v>
      </c>
      <c r="K973" t="str">
        <v>Peoria</v>
      </c>
      <c r="L973" t="str">
        <v>Peoria</v>
      </c>
      <c r="M973">
        <v>0</v>
      </c>
      <c r="N973">
        <v>0</v>
      </c>
      <c r="O973" t="b">
        <v>0</v>
      </c>
    </row>
    <row r="974" spans="1:15" ht="15.75" customHeight="1" x14ac:dyDescent="0.2">
      <c r="A974" t="str">
        <v>OFVP</v>
      </c>
      <c r="B974" t="str">
        <v>RPSA Violence Prevention Services (RVPS)</v>
      </c>
      <c r="C974">
        <v>0</v>
      </c>
      <c r="D974">
        <v>3422</v>
      </c>
      <c r="E974" t="str">
        <v>Aurora Area African American Men of Unity</v>
      </c>
      <c r="F974" s="38">
        <v>0</v>
      </c>
      <c r="G974" s="38">
        <v>0</v>
      </c>
      <c r="H974" s="39">
        <v>287500</v>
      </c>
      <c r="I974">
        <v>2025</v>
      </c>
      <c r="J974" t="str">
        <v>Greater Illinois</v>
      </c>
      <c r="K974" t="str">
        <v>Dupage, Kane, Kendall, Will</v>
      </c>
      <c r="L974" t="str">
        <v>Aurora</v>
      </c>
      <c r="M974">
        <v>0</v>
      </c>
      <c r="N974">
        <v>0</v>
      </c>
      <c r="O974" t="b">
        <v>0</v>
      </c>
    </row>
    <row r="975" spans="1:15" ht="15.75" customHeight="1" x14ac:dyDescent="0.2">
      <c r="A975" t="str">
        <v>OFVP</v>
      </c>
      <c r="B975" t="str">
        <v>RPSA Violence Prevention Services (RVPS)</v>
      </c>
      <c r="C975">
        <v>0</v>
      </c>
      <c r="D975">
        <v>3422</v>
      </c>
      <c r="E975" t="str">
        <v>Behavioral Health Response</v>
      </c>
      <c r="F975" s="38">
        <v>0</v>
      </c>
      <c r="G975" s="38">
        <v>0</v>
      </c>
      <c r="H975" s="39">
        <v>287500</v>
      </c>
      <c r="I975">
        <v>2025</v>
      </c>
      <c r="J975" t="str">
        <v>Greater Illinois</v>
      </c>
      <c r="K975" t="str">
        <v>St. Clair</v>
      </c>
      <c r="L975" t="str">
        <v>Belleville Cluster</v>
      </c>
      <c r="M975">
        <v>0</v>
      </c>
      <c r="N975">
        <v>0</v>
      </c>
      <c r="O975" t="b">
        <v>0</v>
      </c>
    </row>
    <row r="976" spans="1:15" ht="15.75" customHeight="1" x14ac:dyDescent="0.2">
      <c r="A976" t="str">
        <v>OFVP</v>
      </c>
      <c r="B976" t="str">
        <v>RPSA Violence Prevention Services (RVPS)</v>
      </c>
      <c r="C976">
        <v>0</v>
      </c>
      <c r="D976">
        <v>3422</v>
      </c>
      <c r="E976" t="str">
        <v>Better Boys Foundation</v>
      </c>
      <c r="F976" s="38">
        <v>0</v>
      </c>
      <c r="G976" s="38">
        <v>0</v>
      </c>
      <c r="H976" s="39">
        <v>287500</v>
      </c>
      <c r="I976">
        <v>2025</v>
      </c>
      <c r="J976" t="str">
        <v>Chicago</v>
      </c>
      <c r="K976" t="str">
        <v>Cook</v>
      </c>
      <c r="L976" t="str">
        <v>North Lawndale</v>
      </c>
      <c r="M976">
        <v>0</v>
      </c>
      <c r="N976">
        <v>0</v>
      </c>
      <c r="O976" t="b">
        <v>0</v>
      </c>
    </row>
    <row r="977" spans="1:15" ht="15.75" customHeight="1" x14ac:dyDescent="0.2">
      <c r="A977" t="str">
        <v>OFVP</v>
      </c>
      <c r="B977" t="str">
        <v>RPSA Violence Prevention Services (RVPS)</v>
      </c>
      <c r="C977">
        <v>0</v>
      </c>
      <c r="D977">
        <v>3422</v>
      </c>
      <c r="E977" t="str">
        <v>Better Boys Foundation</v>
      </c>
      <c r="F977" s="38">
        <v>0</v>
      </c>
      <c r="G977" s="38">
        <v>0</v>
      </c>
      <c r="H977" s="39">
        <v>287500</v>
      </c>
      <c r="I977">
        <v>2025</v>
      </c>
      <c r="J977" t="str">
        <v>Chicago</v>
      </c>
      <c r="K977" t="str">
        <v>Cook</v>
      </c>
      <c r="L977" t="str">
        <v>South Lawndale</v>
      </c>
      <c r="M977">
        <v>0</v>
      </c>
      <c r="N977">
        <v>0</v>
      </c>
      <c r="O977" t="b">
        <v>0</v>
      </c>
    </row>
    <row r="978" spans="1:15" ht="15.75" customHeight="1" x14ac:dyDescent="0.2">
      <c r="A978" t="str">
        <v>OFVP</v>
      </c>
      <c r="B978" t="str">
        <v>RPSA Violence Prevention Services (RVPS)</v>
      </c>
      <c r="C978">
        <v>0</v>
      </c>
      <c r="D978">
        <v>3422</v>
      </c>
      <c r="E978" t="str">
        <v>Breakthrough Urban Ministries</v>
      </c>
      <c r="F978" s="38">
        <v>0</v>
      </c>
      <c r="G978" s="38">
        <v>0</v>
      </c>
      <c r="H978" s="39">
        <v>258750</v>
      </c>
      <c r="I978">
        <v>2025</v>
      </c>
      <c r="J978" t="str">
        <v>Chicago</v>
      </c>
      <c r="K978" t="str">
        <v>Cook</v>
      </c>
      <c r="L978" t="str">
        <v>East Garfield Park</v>
      </c>
      <c r="M978">
        <v>1</v>
      </c>
      <c r="N978">
        <v>0</v>
      </c>
      <c r="O978" t="b">
        <v>1</v>
      </c>
    </row>
    <row r="979" spans="1:15" ht="15.75" customHeight="1" x14ac:dyDescent="0.2">
      <c r="A979" t="str">
        <v>OFVP</v>
      </c>
      <c r="B979" t="str">
        <v>RPSA Violence Prevention Services (RVPS)</v>
      </c>
      <c r="C979">
        <v>0</v>
      </c>
      <c r="D979">
        <v>3422</v>
      </c>
      <c r="E979" t="str">
        <v>BUILD Inc.</v>
      </c>
      <c r="F979" s="38">
        <v>0</v>
      </c>
      <c r="G979" s="38">
        <v>0</v>
      </c>
      <c r="H979" s="39">
        <v>287500</v>
      </c>
      <c r="I979">
        <v>2025</v>
      </c>
      <c r="J979" t="str">
        <v>Chicago</v>
      </c>
      <c r="K979" t="str">
        <v>Cook</v>
      </c>
      <c r="L979" t="str">
        <v>Austin</v>
      </c>
      <c r="M979">
        <v>1</v>
      </c>
      <c r="N979">
        <v>0</v>
      </c>
      <c r="O979" t="b">
        <v>0</v>
      </c>
    </row>
    <row r="980" spans="1:15" ht="15.75" customHeight="1" x14ac:dyDescent="0.2">
      <c r="A980" t="str">
        <v>OFVP</v>
      </c>
      <c r="B980" t="str">
        <v>RPSA Violence Prevention Services (RVPS)</v>
      </c>
      <c r="C980">
        <v>0</v>
      </c>
      <c r="D980">
        <v>3422</v>
      </c>
      <c r="E980" t="str">
        <v>BUILD Inc.</v>
      </c>
      <c r="F980" s="38">
        <v>0</v>
      </c>
      <c r="G980" s="38">
        <v>0</v>
      </c>
      <c r="H980" s="39">
        <v>246417</v>
      </c>
      <c r="I980">
        <v>2025</v>
      </c>
      <c r="J980" t="str">
        <v>Chicago</v>
      </c>
      <c r="K980" t="str">
        <v>Cook</v>
      </c>
      <c r="L980" t="str">
        <v>West Garfield Park</v>
      </c>
      <c r="M980">
        <v>1</v>
      </c>
      <c r="N980">
        <v>0</v>
      </c>
      <c r="O980" t="b">
        <v>0</v>
      </c>
    </row>
    <row r="981" spans="1:15" ht="15.75" customHeight="1" x14ac:dyDescent="0.2">
      <c r="A981" t="str">
        <v>OFVP</v>
      </c>
      <c r="B981" t="str">
        <v>RPSA Violence Prevention Services (RVPS)</v>
      </c>
      <c r="C981">
        <v>0</v>
      </c>
      <c r="D981">
        <v>3422</v>
      </c>
      <c r="E981" t="str">
        <v>Catholic Bishop of Chicago - St. Sabina</v>
      </c>
      <c r="F981" s="38">
        <v>0</v>
      </c>
      <c r="G981" s="38">
        <v>0</v>
      </c>
      <c r="H981" s="39">
        <v>287500</v>
      </c>
      <c r="I981">
        <v>2025</v>
      </c>
      <c r="J981" t="str">
        <v>Chicago</v>
      </c>
      <c r="K981" t="str">
        <v>Cook</v>
      </c>
      <c r="L981" t="str">
        <v xml:space="preserve">Auburn Gresham </v>
      </c>
      <c r="M981">
        <v>0</v>
      </c>
      <c r="N981">
        <v>0</v>
      </c>
      <c r="O981" t="b">
        <v>0</v>
      </c>
    </row>
    <row r="982" spans="1:15" ht="15.75" customHeight="1" x14ac:dyDescent="0.2">
      <c r="A982" t="str">
        <v>OFVP</v>
      </c>
      <c r="B982" t="str">
        <v>RPSA Violence Prevention Services (RVPS)</v>
      </c>
      <c r="C982">
        <v>0</v>
      </c>
      <c r="D982">
        <v>3422</v>
      </c>
      <c r="E982" t="str">
        <v>Claretian Associates, Inc.</v>
      </c>
      <c r="F982" s="38">
        <v>0</v>
      </c>
      <c r="G982" s="38">
        <v>0</v>
      </c>
      <c r="H982" s="39">
        <v>238990</v>
      </c>
      <c r="I982">
        <v>2025</v>
      </c>
      <c r="J982" t="str">
        <v>Chicago</v>
      </c>
      <c r="K982" t="str">
        <v>Cook</v>
      </c>
      <c r="L982" t="str">
        <v>South Chicago</v>
      </c>
      <c r="M982">
        <v>1</v>
      </c>
      <c r="N982">
        <v>0</v>
      </c>
      <c r="O982" t="b">
        <v>1</v>
      </c>
    </row>
    <row r="983" spans="1:15" ht="15.75" customHeight="1" x14ac:dyDescent="0.2">
      <c r="A983" t="str">
        <v>OFVP</v>
      </c>
      <c r="B983" t="str">
        <v>RPSA Violence Prevention Services (RVPS)</v>
      </c>
      <c r="C983">
        <v>0</v>
      </c>
      <c r="D983">
        <v>3422</v>
      </c>
      <c r="E983" t="str">
        <v>District Outreach Industries NFP</v>
      </c>
      <c r="F983" s="38">
        <v>0</v>
      </c>
      <c r="G983" s="38">
        <v>0</v>
      </c>
      <c r="H983" s="39">
        <v>287500</v>
      </c>
      <c r="I983">
        <v>2025</v>
      </c>
      <c r="J983" t="str">
        <v>Chicago</v>
      </c>
      <c r="K983" t="str">
        <v>Cook</v>
      </c>
      <c r="L983" t="str">
        <v>South Shore</v>
      </c>
      <c r="M983">
        <v>0</v>
      </c>
      <c r="N983">
        <v>0</v>
      </c>
      <c r="O983" t="b">
        <v>0</v>
      </c>
    </row>
    <row r="984" spans="1:15" ht="15.75" customHeight="1" x14ac:dyDescent="0.2">
      <c r="A984" t="str">
        <v>OFVP</v>
      </c>
      <c r="B984" t="str">
        <v>RPSA Violence Prevention Services (RVPS)</v>
      </c>
      <c r="C984">
        <v>0</v>
      </c>
      <c r="D984">
        <v>3422</v>
      </c>
      <c r="E984" t="str">
        <v>DREAAM Opportunity Center</v>
      </c>
      <c r="F984" s="38">
        <v>0</v>
      </c>
      <c r="G984" s="38">
        <v>0</v>
      </c>
      <c r="H984" s="39">
        <v>287500</v>
      </c>
      <c r="I984">
        <v>2025</v>
      </c>
      <c r="J984" t="str">
        <v>Greater Illinois</v>
      </c>
      <c r="K984" t="str">
        <v>Champaign</v>
      </c>
      <c r="L984" t="str">
        <v>Urbana-Champaign Cluster</v>
      </c>
      <c r="M984">
        <v>0</v>
      </c>
      <c r="N984">
        <v>0</v>
      </c>
      <c r="O984" t="b">
        <v>0</v>
      </c>
    </row>
    <row r="985" spans="1:15" ht="15.75" customHeight="1" x14ac:dyDescent="0.2">
      <c r="A985" t="str">
        <v>OFVP</v>
      </c>
      <c r="B985" t="str">
        <v>RPSA Violence Prevention Services (RVPS)</v>
      </c>
      <c r="C985">
        <v>0</v>
      </c>
      <c r="D985">
        <v>3422</v>
      </c>
      <c r="E985" t="str">
        <v>Enlace Chicago</v>
      </c>
      <c r="F985" s="38">
        <v>0</v>
      </c>
      <c r="G985" s="38">
        <v>0</v>
      </c>
      <c r="H985" s="39">
        <v>277374</v>
      </c>
      <c r="I985">
        <v>2025</v>
      </c>
      <c r="J985" t="str">
        <v>Chicago</v>
      </c>
      <c r="K985" t="str">
        <v>Cook</v>
      </c>
      <c r="L985" t="str">
        <v>South Lawndale</v>
      </c>
      <c r="M985">
        <v>1</v>
      </c>
      <c r="N985">
        <v>0</v>
      </c>
      <c r="O985" t="b">
        <v>1</v>
      </c>
    </row>
    <row r="986" spans="1:15" ht="15.75" customHeight="1" x14ac:dyDescent="0.2">
      <c r="A986" t="str">
        <v>OFVP</v>
      </c>
      <c r="B986" t="str">
        <v>RPSA Violence Prevention Services (RVPS)</v>
      </c>
      <c r="C986">
        <v>0</v>
      </c>
      <c r="D986">
        <v>3422</v>
      </c>
      <c r="E986" t="str">
        <v>Envision Community Services</v>
      </c>
      <c r="F986" s="38">
        <v>0</v>
      </c>
      <c r="G986" s="38">
        <v>0</v>
      </c>
      <c r="H986" s="39">
        <v>287500</v>
      </c>
      <c r="I986">
        <v>2025</v>
      </c>
      <c r="J986" t="str">
        <v>Chicago</v>
      </c>
      <c r="K986" t="str">
        <v>Cook</v>
      </c>
      <c r="L986" t="str">
        <v>Southwest Side Cluster</v>
      </c>
      <c r="M986">
        <v>0</v>
      </c>
      <c r="N986">
        <v>0</v>
      </c>
      <c r="O986" t="b">
        <v>0</v>
      </c>
    </row>
    <row r="987" spans="1:15" ht="15.75" customHeight="1" x14ac:dyDescent="0.2">
      <c r="A987" t="str">
        <v>OFVP</v>
      </c>
      <c r="B987" t="str">
        <v>RPSA Violence Prevention Services (RVPS)</v>
      </c>
      <c r="C987">
        <v>0</v>
      </c>
      <c r="D987">
        <v>3422</v>
      </c>
      <c r="E987" t="str">
        <v>Family Resources, Inc.</v>
      </c>
      <c r="F987" s="38">
        <v>0</v>
      </c>
      <c r="G987" s="38">
        <v>0</v>
      </c>
      <c r="H987" s="39">
        <v>287500</v>
      </c>
      <c r="I987">
        <v>2025</v>
      </c>
      <c r="J987" t="str">
        <v>Greater Illinois</v>
      </c>
      <c r="K987" t="str">
        <v>Rock Island</v>
      </c>
      <c r="L987" t="str">
        <v>Rock Island</v>
      </c>
      <c r="M987">
        <v>0</v>
      </c>
      <c r="N987">
        <v>0</v>
      </c>
      <c r="O987" t="b">
        <v>0</v>
      </c>
    </row>
    <row r="988" spans="1:15" ht="15.75" customHeight="1" x14ac:dyDescent="0.2">
      <c r="A988" t="str">
        <v>OFVP</v>
      </c>
      <c r="B988" t="str">
        <v>RPSA Violence Prevention Services (RVPS)</v>
      </c>
      <c r="C988">
        <v>0</v>
      </c>
      <c r="D988">
        <v>3422</v>
      </c>
      <c r="E988" t="str">
        <v>Fierce Women of Faith, Inc.</v>
      </c>
      <c r="F988" s="38">
        <v>0</v>
      </c>
      <c r="G988" s="38">
        <v>0</v>
      </c>
      <c r="H988" s="39">
        <v>250000</v>
      </c>
      <c r="I988">
        <v>2025</v>
      </c>
      <c r="J988" t="str">
        <v>Chicago</v>
      </c>
      <c r="K988" t="str">
        <v>Cook</v>
      </c>
      <c r="L988" t="str">
        <v>Englewood</v>
      </c>
      <c r="M988">
        <v>0</v>
      </c>
      <c r="N988">
        <v>0</v>
      </c>
      <c r="O988" t="b">
        <v>0</v>
      </c>
    </row>
    <row r="989" spans="1:15" ht="15.75" customHeight="1" x14ac:dyDescent="0.2">
      <c r="A989" t="str">
        <v>OFVP</v>
      </c>
      <c r="B989" t="str">
        <v>RPSA Violence Prevention Services (RVPS)</v>
      </c>
      <c r="C989">
        <v>0</v>
      </c>
      <c r="D989">
        <v>3422</v>
      </c>
      <c r="E989" t="str">
        <v>Five Hands Foundation, Inc.</v>
      </c>
      <c r="F989" s="38">
        <v>0</v>
      </c>
      <c r="G989" s="38">
        <v>0</v>
      </c>
      <c r="H989" s="39">
        <v>286782</v>
      </c>
      <c r="I989">
        <v>2025</v>
      </c>
      <c r="J989" t="str">
        <v>Chicago</v>
      </c>
      <c r="K989" t="str">
        <v>Cook</v>
      </c>
      <c r="L989" t="str">
        <v>Roseland</v>
      </c>
      <c r="M989">
        <v>0</v>
      </c>
      <c r="N989">
        <v>0</v>
      </c>
      <c r="O989" t="b">
        <v>0</v>
      </c>
    </row>
    <row r="990" spans="1:15" ht="15.75" customHeight="1" x14ac:dyDescent="0.2">
      <c r="A990" t="str">
        <v>OFVP</v>
      </c>
      <c r="B990" t="str">
        <v>RPSA Violence Prevention Services (RVPS)</v>
      </c>
      <c r="C990">
        <v>0</v>
      </c>
      <c r="D990">
        <v>3422</v>
      </c>
      <c r="E990" t="str">
        <v>Gary Comer Youth Center, Inc.</v>
      </c>
      <c r="F990" s="38">
        <v>0</v>
      </c>
      <c r="G990" s="38">
        <v>0</v>
      </c>
      <c r="H990" s="39">
        <v>287500</v>
      </c>
      <c r="I990">
        <v>2025</v>
      </c>
      <c r="J990" t="str">
        <v>Chicago</v>
      </c>
      <c r="K990" t="str">
        <v>Cook</v>
      </c>
      <c r="L990" t="str">
        <v>Greater Grand Crossing</v>
      </c>
      <c r="M990">
        <v>0</v>
      </c>
      <c r="N990">
        <v>0</v>
      </c>
      <c r="O990" t="b">
        <v>0</v>
      </c>
    </row>
    <row r="991" spans="1:15" ht="15.75" customHeight="1" x14ac:dyDescent="0.2">
      <c r="A991" t="str">
        <v>OFVP</v>
      </c>
      <c r="B991" t="str">
        <v>RPSA Violence Prevention Services (RVPS)</v>
      </c>
      <c r="C991">
        <v>0</v>
      </c>
      <c r="D991">
        <v>3422</v>
      </c>
      <c r="E991" t="str">
        <v>Habilitative Systems, Inc.</v>
      </c>
      <c r="F991" s="38">
        <v>0</v>
      </c>
      <c r="G991" s="38">
        <v>0</v>
      </c>
      <c r="H991" s="39">
        <v>258961</v>
      </c>
      <c r="I991">
        <v>2025</v>
      </c>
      <c r="J991" t="str">
        <v>Chicago</v>
      </c>
      <c r="K991" t="str">
        <v>Cook</v>
      </c>
      <c r="L991" t="str">
        <v>West Garfield Park</v>
      </c>
      <c r="M991">
        <v>0</v>
      </c>
      <c r="N991">
        <v>0</v>
      </c>
      <c r="O991" t="b">
        <v>0</v>
      </c>
    </row>
    <row r="992" spans="1:15" ht="15.75" customHeight="1" x14ac:dyDescent="0.2">
      <c r="A992" t="str">
        <v>OFVP</v>
      </c>
      <c r="B992" t="str">
        <v>RPSA Violence Prevention Services (RVPS)</v>
      </c>
      <c r="C992">
        <v>0</v>
      </c>
      <c r="D992">
        <v>3422</v>
      </c>
      <c r="E992" t="str">
        <v>I &amp; F Incorporated, NFP</v>
      </c>
      <c r="F992" s="38">
        <v>0</v>
      </c>
      <c r="G992" s="38">
        <v>0</v>
      </c>
      <c r="H992" s="39">
        <v>285491</v>
      </c>
      <c r="I992">
        <v>2025</v>
      </c>
      <c r="J992" t="str">
        <v>Greater Illinois</v>
      </c>
      <c r="K992" t="str">
        <v>Cook</v>
      </c>
      <c r="L992" t="str">
        <v>Chicago Heights Cluster</v>
      </c>
      <c r="M992">
        <v>0</v>
      </c>
      <c r="N992">
        <v>0</v>
      </c>
      <c r="O992" t="b">
        <v>0</v>
      </c>
    </row>
    <row r="993" spans="1:15" ht="15.75" customHeight="1" x14ac:dyDescent="0.2">
      <c r="A993" t="str">
        <v>OFVP</v>
      </c>
      <c r="B993" t="str">
        <v>RPSA Violence Prevention Services (RVPS)</v>
      </c>
      <c r="C993">
        <v>0</v>
      </c>
      <c r="D993">
        <v>3422</v>
      </c>
      <c r="E993" t="str">
        <v>I &amp; F Incorporated, NFP</v>
      </c>
      <c r="F993" s="38">
        <v>0</v>
      </c>
      <c r="G993" s="38">
        <v>0</v>
      </c>
      <c r="H993" s="39">
        <v>285490</v>
      </c>
      <c r="I993">
        <v>2025</v>
      </c>
      <c r="J993" t="str">
        <v>Chicago</v>
      </c>
      <c r="K993" t="str">
        <v>Cook</v>
      </c>
      <c r="L993" t="str">
        <v>Greater Grand Crossing</v>
      </c>
      <c r="M993">
        <v>0</v>
      </c>
      <c r="N993">
        <v>0</v>
      </c>
      <c r="O993" t="b">
        <v>0</v>
      </c>
    </row>
    <row r="994" spans="1:15" ht="15.75" customHeight="1" x14ac:dyDescent="0.2">
      <c r="A994" t="str">
        <v>OFVP</v>
      </c>
      <c r="B994" t="str">
        <v>RPSA Violence Prevention Services (RVPS)</v>
      </c>
      <c r="C994">
        <v>0</v>
      </c>
      <c r="D994">
        <v>3422</v>
      </c>
      <c r="E994" t="str">
        <v>I &amp; F Incorporated, NFP</v>
      </c>
      <c r="F994" s="38">
        <v>0</v>
      </c>
      <c r="G994" s="38">
        <v>0</v>
      </c>
      <c r="H994" s="39">
        <v>285491</v>
      </c>
      <c r="I994">
        <v>2025</v>
      </c>
      <c r="J994" t="str">
        <v>Chicago</v>
      </c>
      <c r="K994" t="str">
        <v>Cook</v>
      </c>
      <c r="L994" t="str">
        <v>West Englewood</v>
      </c>
      <c r="M994">
        <v>0</v>
      </c>
      <c r="N994">
        <v>0</v>
      </c>
      <c r="O994" t="b">
        <v>0</v>
      </c>
    </row>
    <row r="995" spans="1:15" ht="15.75" customHeight="1" x14ac:dyDescent="0.2">
      <c r="A995" t="str">
        <v>OFVP</v>
      </c>
      <c r="B995" t="str">
        <v>RPSA Violence Prevention Services (RVPS)</v>
      </c>
      <c r="C995">
        <v>0</v>
      </c>
      <c r="D995">
        <v>3422</v>
      </c>
      <c r="E995" t="str">
        <v>Institute for Nonviolence Chicago (INVC)</v>
      </c>
      <c r="F995" s="38">
        <v>0</v>
      </c>
      <c r="G995" s="38">
        <v>0</v>
      </c>
      <c r="H995" s="39">
        <v>287500</v>
      </c>
      <c r="I995">
        <v>2025</v>
      </c>
      <c r="J995" t="str">
        <v>Chicago</v>
      </c>
      <c r="K995" t="str">
        <v>Cook</v>
      </c>
      <c r="L995" t="str">
        <v>Austin</v>
      </c>
      <c r="M995">
        <v>1</v>
      </c>
      <c r="N995">
        <v>0</v>
      </c>
      <c r="O995" t="b">
        <v>1</v>
      </c>
    </row>
    <row r="996" spans="1:15" ht="15.75" customHeight="1" x14ac:dyDescent="0.2">
      <c r="A996" t="str">
        <v>OFVP</v>
      </c>
      <c r="B996" t="str">
        <v>RPSA Violence Prevention Services (RVPS)</v>
      </c>
      <c r="C996">
        <v>0</v>
      </c>
      <c r="D996">
        <v>3422</v>
      </c>
      <c r="E996" t="str">
        <v>Institute for Nonviolence Chicago (INVC)</v>
      </c>
      <c r="F996" s="38">
        <v>0</v>
      </c>
      <c r="G996" s="38">
        <v>0</v>
      </c>
      <c r="H996" s="39">
        <v>287500</v>
      </c>
      <c r="I996">
        <v>2025</v>
      </c>
      <c r="J996" t="str">
        <v>Chicago</v>
      </c>
      <c r="K996" t="str">
        <v>Cook</v>
      </c>
      <c r="L996" t="str">
        <v>New City</v>
      </c>
      <c r="M996">
        <v>1</v>
      </c>
      <c r="N996">
        <v>0</v>
      </c>
      <c r="O996" t="b">
        <v>1</v>
      </c>
    </row>
    <row r="997" spans="1:15" ht="15.75" customHeight="1" x14ac:dyDescent="0.2">
      <c r="A997" t="str">
        <v>OFVP</v>
      </c>
      <c r="B997" t="str">
        <v>RPSA Violence Prevention Services (RVPS)</v>
      </c>
      <c r="C997">
        <v>0</v>
      </c>
      <c r="D997">
        <v>3422</v>
      </c>
      <c r="E997" t="str">
        <v>Institute for Nonviolence Chicago (INVC)</v>
      </c>
      <c r="F997" s="38">
        <v>0</v>
      </c>
      <c r="G997" s="38">
        <v>0</v>
      </c>
      <c r="H997" s="39">
        <v>287500</v>
      </c>
      <c r="I997">
        <v>2025</v>
      </c>
      <c r="J997" t="str">
        <v>Chicago</v>
      </c>
      <c r="K997" t="str">
        <v>Cook</v>
      </c>
      <c r="L997" t="str">
        <v>West Garfield Park</v>
      </c>
      <c r="M997">
        <v>1</v>
      </c>
      <c r="N997">
        <v>0</v>
      </c>
      <c r="O997" t="b">
        <v>1</v>
      </c>
    </row>
    <row r="998" spans="1:15" ht="15.75" customHeight="1" x14ac:dyDescent="0.2">
      <c r="A998" t="str">
        <v>OFVP</v>
      </c>
      <c r="B998" t="str">
        <v>RPSA Violence Prevention Services (RVPS)</v>
      </c>
      <c r="C998">
        <v>0</v>
      </c>
      <c r="D998">
        <v>3422</v>
      </c>
      <c r="E998" t="str">
        <v>Kankakee Forgives</v>
      </c>
      <c r="F998" s="38">
        <v>0</v>
      </c>
      <c r="G998" s="38">
        <v>0</v>
      </c>
      <c r="H998" s="39">
        <v>287500</v>
      </c>
      <c r="I998">
        <v>2025</v>
      </c>
      <c r="J998" t="str">
        <v>Greater Illinois</v>
      </c>
      <c r="K998" t="str">
        <v>Kankakee</v>
      </c>
      <c r="L998" t="str">
        <v>Kankakee</v>
      </c>
      <c r="M998">
        <v>0</v>
      </c>
      <c r="N998">
        <v>0</v>
      </c>
      <c r="O998" t="b">
        <v>0</v>
      </c>
    </row>
    <row r="999" spans="1:15" ht="15.75" customHeight="1" x14ac:dyDescent="0.2">
      <c r="A999" t="str">
        <v>OFVP</v>
      </c>
      <c r="B999" t="str">
        <v>RPSA Violence Prevention Services (RVPS)</v>
      </c>
      <c r="C999">
        <v>0</v>
      </c>
      <c r="D999">
        <v>3422</v>
      </c>
      <c r="E999" t="str">
        <v>KCC Academy, Inc.</v>
      </c>
      <c r="F999" s="38">
        <v>0</v>
      </c>
      <c r="G999" s="38">
        <v>0</v>
      </c>
      <c r="H999" s="39">
        <v>287475</v>
      </c>
      <c r="I999">
        <v>2025</v>
      </c>
      <c r="J999" t="str">
        <v>Chicago</v>
      </c>
      <c r="K999" t="str">
        <v>Cook</v>
      </c>
      <c r="L999" t="str">
        <v>Chatham</v>
      </c>
      <c r="M999">
        <v>0</v>
      </c>
      <c r="N999">
        <v>0</v>
      </c>
      <c r="O999" t="b">
        <v>0</v>
      </c>
    </row>
    <row r="1000" spans="1:15" ht="15.75" customHeight="1" x14ac:dyDescent="0.2">
      <c r="A1000" t="str">
        <v>OFVP</v>
      </c>
      <c r="B1000" t="str">
        <v>RPSA Violence Prevention Services (RVPS)</v>
      </c>
      <c r="C1000">
        <v>0</v>
      </c>
      <c r="D1000">
        <v>3422</v>
      </c>
      <c r="E1000" t="str">
        <v>Lake County Crisis Center for the Prevention and Treatment of Domestic Violence, INC DBA A Safe Place</v>
      </c>
      <c r="F1000" s="38">
        <v>0</v>
      </c>
      <c r="G1000" s="38">
        <v>0</v>
      </c>
      <c r="H1000" s="39">
        <v>287500</v>
      </c>
      <c r="I1000">
        <v>2025</v>
      </c>
      <c r="J1000" t="str">
        <v>Greater Illinois</v>
      </c>
      <c r="K1000" t="str">
        <v>Lake</v>
      </c>
      <c r="L1000" t="str">
        <v>Waukegan-North Chicago Cluster</v>
      </c>
      <c r="M1000">
        <v>0</v>
      </c>
      <c r="N1000">
        <v>0</v>
      </c>
      <c r="O1000" t="b">
        <v>0</v>
      </c>
    </row>
    <row r="1001" spans="1:15" ht="15" customHeight="1" x14ac:dyDescent="0.2">
      <c r="A1001" t="str">
        <v>OFVP</v>
      </c>
      <c r="B1001" t="str">
        <v>RPSA Violence Prevention Services (RVPS)</v>
      </c>
      <c r="C1001">
        <v>0</v>
      </c>
      <c r="D1001">
        <v>3422</v>
      </c>
      <c r="E1001" t="str">
        <v>Lawndale Christian Legal Center</v>
      </c>
      <c r="F1001" s="38">
        <v>0</v>
      </c>
      <c r="G1001" s="38">
        <v>0</v>
      </c>
      <c r="H1001" s="39">
        <v>287500</v>
      </c>
      <c r="I1001">
        <v>2025</v>
      </c>
      <c r="J1001" t="str">
        <v>Chicago</v>
      </c>
      <c r="K1001" t="str">
        <v>Cook</v>
      </c>
      <c r="L1001" t="str">
        <v>North Lawndale</v>
      </c>
      <c r="M1001">
        <v>0</v>
      </c>
      <c r="N1001">
        <v>0</v>
      </c>
      <c r="O1001" t="b">
        <v>0</v>
      </c>
    </row>
    <row r="1002" spans="1:15" ht="15" customHeight="1" x14ac:dyDescent="0.2">
      <c r="A1002" t="str">
        <v>OFVP</v>
      </c>
      <c r="B1002" t="str">
        <v>RPSA Violence Prevention Services (RVPS)</v>
      </c>
      <c r="C1002">
        <v>0</v>
      </c>
      <c r="D1002">
        <v>3422</v>
      </c>
      <c r="E1002" t="str">
        <v>Lifescore Foundation</v>
      </c>
      <c r="F1002" s="38">
        <v>0</v>
      </c>
      <c r="G1002" s="38">
        <v>0</v>
      </c>
      <c r="H1002" s="39">
        <v>287500</v>
      </c>
      <c r="I1002">
        <v>2025</v>
      </c>
      <c r="J1002" t="str">
        <v>Chicago</v>
      </c>
      <c r="K1002" t="str">
        <v>Cook</v>
      </c>
      <c r="L1002" t="str">
        <v>Chatham</v>
      </c>
      <c r="M1002">
        <v>0</v>
      </c>
      <c r="N1002">
        <v>0</v>
      </c>
      <c r="O1002" t="b">
        <v>0</v>
      </c>
    </row>
    <row r="1003" spans="1:15" ht="15" customHeight="1" x14ac:dyDescent="0.2">
      <c r="A1003" t="str">
        <v>OFVP</v>
      </c>
      <c r="B1003" t="str">
        <v>RPSA Violence Prevention Services (RVPS)</v>
      </c>
      <c r="C1003">
        <v>0</v>
      </c>
      <c r="D1003">
        <v>3422</v>
      </c>
      <c r="E1003" t="str">
        <v>Lomax Urban Outreach</v>
      </c>
      <c r="F1003" s="38">
        <v>0</v>
      </c>
      <c r="G1003" s="38">
        <v>0</v>
      </c>
      <c r="H1003" s="39">
        <v>287494</v>
      </c>
      <c r="I1003">
        <v>2025</v>
      </c>
      <c r="J1003" t="str">
        <v>Chicago</v>
      </c>
      <c r="K1003" t="str">
        <v>Cook</v>
      </c>
      <c r="L1003" t="str">
        <v>West Englewood</v>
      </c>
      <c r="M1003">
        <v>0</v>
      </c>
      <c r="N1003">
        <v>0</v>
      </c>
      <c r="O1003" t="b">
        <v>0</v>
      </c>
    </row>
    <row r="1004" spans="1:15" ht="15" customHeight="1" x14ac:dyDescent="0.2">
      <c r="A1004" t="str">
        <v>OFVP</v>
      </c>
      <c r="B1004" t="str">
        <v>RPSA Violence Prevention Services (RVPS)</v>
      </c>
      <c r="C1004">
        <v>0</v>
      </c>
      <c r="D1004">
        <v>3422</v>
      </c>
      <c r="E1004" t="str">
        <v>National Center for Economics dba Illinois Youth and Family Srcs</v>
      </c>
      <c r="F1004" s="38">
        <v>0</v>
      </c>
      <c r="G1004" s="38">
        <v>0</v>
      </c>
      <c r="H1004" s="39">
        <v>287500</v>
      </c>
      <c r="I1004">
        <v>2025</v>
      </c>
      <c r="J1004" t="str">
        <v>Greater Illinois</v>
      </c>
      <c r="K1004" t="str">
        <v>Will, Kendall</v>
      </c>
      <c r="L1004" t="str">
        <v>Joliet</v>
      </c>
      <c r="M1004">
        <v>0</v>
      </c>
      <c r="N1004">
        <v>0</v>
      </c>
      <c r="O1004" t="b">
        <v>0</v>
      </c>
    </row>
    <row r="1005" spans="1:15" ht="15" customHeight="1" x14ac:dyDescent="0.2">
      <c r="A1005" t="str">
        <v>OFVP</v>
      </c>
      <c r="B1005" t="str">
        <v>RPSA Violence Prevention Services (RVPS)</v>
      </c>
      <c r="C1005">
        <v>0</v>
      </c>
      <c r="D1005">
        <v>3422</v>
      </c>
      <c r="E1005" t="str">
        <v>National Youth Advocate Program, Inc.</v>
      </c>
      <c r="F1005" s="38">
        <v>0</v>
      </c>
      <c r="G1005" s="38">
        <v>0</v>
      </c>
      <c r="H1005" s="39">
        <v>287500</v>
      </c>
      <c r="I1005">
        <v>2025</v>
      </c>
      <c r="J1005" t="str">
        <v>Chicago</v>
      </c>
      <c r="K1005" t="str">
        <v>Cook</v>
      </c>
      <c r="L1005" t="str">
        <v>Chatham</v>
      </c>
      <c r="M1005">
        <v>0</v>
      </c>
      <c r="N1005">
        <v>0</v>
      </c>
      <c r="O1005" t="b">
        <v>0</v>
      </c>
    </row>
    <row r="1006" spans="1:15" ht="15" customHeight="1" x14ac:dyDescent="0.2">
      <c r="A1006" t="str">
        <v>OFVP</v>
      </c>
      <c r="B1006" t="str">
        <v>RPSA Violence Prevention Services (RVPS)</v>
      </c>
      <c r="C1006">
        <v>0</v>
      </c>
      <c r="D1006">
        <v>3422</v>
      </c>
      <c r="E1006" t="str">
        <v>New Life Centers</v>
      </c>
      <c r="F1006" s="38">
        <v>0</v>
      </c>
      <c r="G1006" s="38">
        <v>0</v>
      </c>
      <c r="H1006" s="39">
        <v>287500</v>
      </c>
      <c r="I1006">
        <v>2025</v>
      </c>
      <c r="J1006" t="str">
        <v>Chicago</v>
      </c>
      <c r="K1006" t="str">
        <v>Cook</v>
      </c>
      <c r="L1006" t="str">
        <v>South Lawndale</v>
      </c>
      <c r="M1006">
        <v>1</v>
      </c>
      <c r="N1006">
        <v>0</v>
      </c>
      <c r="O1006" t="b">
        <v>1</v>
      </c>
    </row>
    <row r="1007" spans="1:15" ht="15" customHeight="1" x14ac:dyDescent="0.2">
      <c r="A1007" t="str">
        <v>OFVP</v>
      </c>
      <c r="B1007" t="str">
        <v>RPSA Violence Prevention Services (RVPS)</v>
      </c>
      <c r="C1007">
        <v>0</v>
      </c>
      <c r="D1007">
        <v>3422</v>
      </c>
      <c r="E1007" t="str">
        <v>Old King's Orchard Community Center</v>
      </c>
      <c r="F1007" s="38">
        <v>0</v>
      </c>
      <c r="G1007" s="38">
        <v>0</v>
      </c>
      <c r="H1007" s="39">
        <v>244701</v>
      </c>
      <c r="I1007">
        <v>2025</v>
      </c>
      <c r="J1007" t="str">
        <v>Greater Illinois</v>
      </c>
      <c r="K1007" t="str">
        <v>Macon</v>
      </c>
      <c r="L1007" t="str">
        <v>Decatur</v>
      </c>
      <c r="M1007">
        <v>0</v>
      </c>
      <c r="N1007">
        <v>0</v>
      </c>
      <c r="O1007" t="b">
        <v>0</v>
      </c>
    </row>
    <row r="1008" spans="1:15" ht="15" customHeight="1" x14ac:dyDescent="0.2">
      <c r="A1008" t="str">
        <v>OFVP</v>
      </c>
      <c r="B1008" t="str">
        <v>RPSA Violence Prevention Services (RVPS)</v>
      </c>
      <c r="C1008">
        <v>0</v>
      </c>
      <c r="D1008">
        <v>3422</v>
      </c>
      <c r="E1008" t="str">
        <v>PHALANX FAMILY SERVICES</v>
      </c>
      <c r="F1008" s="38">
        <v>0</v>
      </c>
      <c r="G1008" s="38">
        <v>0</v>
      </c>
      <c r="H1008" s="39">
        <v>287500</v>
      </c>
      <c r="I1008">
        <v>2025</v>
      </c>
      <c r="J1008" t="str">
        <v>Chicago</v>
      </c>
      <c r="K1008" t="str">
        <v>Cook</v>
      </c>
      <c r="L1008" t="str">
        <v>West Pullman</v>
      </c>
      <c r="M1008">
        <v>1</v>
      </c>
      <c r="N1008">
        <v>0</v>
      </c>
      <c r="O1008" t="b">
        <v>0</v>
      </c>
    </row>
    <row r="1009" spans="1:15" ht="15" customHeight="1" x14ac:dyDescent="0.2">
      <c r="A1009" t="str">
        <v>OFVP</v>
      </c>
      <c r="B1009" t="str">
        <v>RPSA Violence Prevention Services (RVPS)</v>
      </c>
      <c r="C1009">
        <v>0</v>
      </c>
      <c r="D1009">
        <v>3422</v>
      </c>
      <c r="E1009" t="str">
        <v>Proviso-Leyden Council for Community Action, Inc.</v>
      </c>
      <c r="F1009" s="38">
        <v>0</v>
      </c>
      <c r="G1009" s="38">
        <v>0</v>
      </c>
      <c r="H1009" s="39">
        <v>287500</v>
      </c>
      <c r="I1009">
        <v>2025</v>
      </c>
      <c r="J1009" t="str">
        <v>Greater Illinois</v>
      </c>
      <c r="K1009" t="str">
        <v>Cook</v>
      </c>
      <c r="L1009" t="str">
        <v>Maywood-Bellwood Cluster</v>
      </c>
      <c r="M1009">
        <v>0</v>
      </c>
      <c r="N1009">
        <v>0</v>
      </c>
      <c r="O1009" t="b">
        <v>0</v>
      </c>
    </row>
    <row r="1010" spans="1:15" ht="15" customHeight="1" x14ac:dyDescent="0.2">
      <c r="A1010" t="str">
        <v>OFVP</v>
      </c>
      <c r="B1010" t="str">
        <v>RPSA Violence Prevention Services (RVPS)</v>
      </c>
      <c r="C1010">
        <v>0</v>
      </c>
      <c r="D1010">
        <v>3422</v>
      </c>
      <c r="E1010" t="str">
        <v>Puerto Rican Cultural Center</v>
      </c>
      <c r="F1010" s="38">
        <v>0</v>
      </c>
      <c r="G1010" s="38">
        <v>0</v>
      </c>
      <c r="H1010" s="39">
        <v>287500</v>
      </c>
      <c r="I1010">
        <v>2025</v>
      </c>
      <c r="J1010" t="str">
        <v>Chicago</v>
      </c>
      <c r="K1010" t="str">
        <v>Cook</v>
      </c>
      <c r="L1010" t="str">
        <v>Humboldt Park</v>
      </c>
      <c r="M1010">
        <v>1</v>
      </c>
      <c r="N1010">
        <v>0</v>
      </c>
      <c r="O1010" t="b">
        <v>0</v>
      </c>
    </row>
    <row r="1011" spans="1:15" ht="15" customHeight="1" x14ac:dyDescent="0.2">
      <c r="A1011" t="str">
        <v>OFVP</v>
      </c>
      <c r="B1011" t="str">
        <v>RPSA Violence Prevention Services (RVPS)</v>
      </c>
      <c r="C1011">
        <v>0</v>
      </c>
      <c r="D1011">
        <v>3422</v>
      </c>
      <c r="E1011" t="str">
        <v>Puerto Rican Cultural Center</v>
      </c>
      <c r="F1011" s="38">
        <v>0</v>
      </c>
      <c r="G1011" s="38">
        <v>0</v>
      </c>
      <c r="H1011" s="39">
        <v>287500</v>
      </c>
      <c r="I1011">
        <v>2025</v>
      </c>
      <c r="J1011" t="str">
        <v>Chicago</v>
      </c>
      <c r="K1011" t="str">
        <v>Cook</v>
      </c>
      <c r="L1011" t="str">
        <v>Northside Cluster</v>
      </c>
      <c r="M1011">
        <v>1</v>
      </c>
      <c r="N1011">
        <v>0</v>
      </c>
      <c r="O1011" t="b">
        <v>0</v>
      </c>
    </row>
    <row r="1012" spans="1:15" ht="15" customHeight="1" x14ac:dyDescent="0.2">
      <c r="A1012" t="str">
        <v>OFVP</v>
      </c>
      <c r="B1012" t="str">
        <v>RPSA Violence Prevention Services (RVPS)</v>
      </c>
      <c r="C1012">
        <v>0</v>
      </c>
      <c r="D1012">
        <v>3422</v>
      </c>
      <c r="E1012" t="str">
        <v>Reimagining Roseland Community Collective (R2C2)</v>
      </c>
      <c r="F1012" s="38">
        <v>0</v>
      </c>
      <c r="G1012" s="38">
        <v>0</v>
      </c>
      <c r="H1012" s="39">
        <v>286782</v>
      </c>
      <c r="I1012">
        <v>2025</v>
      </c>
      <c r="J1012" t="str">
        <v>Chicago</v>
      </c>
      <c r="K1012" t="str">
        <v>Cook</v>
      </c>
      <c r="L1012" t="str">
        <v>West Pullman</v>
      </c>
      <c r="M1012">
        <v>0</v>
      </c>
      <c r="N1012">
        <v>0</v>
      </c>
      <c r="O1012" t="b">
        <v>0</v>
      </c>
    </row>
    <row r="1013" spans="1:15" ht="15" customHeight="1" x14ac:dyDescent="0.2">
      <c r="A1013" t="str">
        <v>OFVP</v>
      </c>
      <c r="B1013" t="str">
        <v>RPSA Violence Prevention Services (RVPS)</v>
      </c>
      <c r="C1013">
        <v>0</v>
      </c>
      <c r="D1013">
        <v>3422</v>
      </c>
      <c r="E1013" t="str">
        <v>Sankofa Safe Child Initiative</v>
      </c>
      <c r="F1013" s="38">
        <v>0</v>
      </c>
      <c r="G1013" s="38">
        <v>0</v>
      </c>
      <c r="H1013" s="39">
        <v>277847</v>
      </c>
      <c r="I1013">
        <v>2025</v>
      </c>
      <c r="J1013" t="str">
        <v>Chicago</v>
      </c>
      <c r="K1013" t="str">
        <v>Cook</v>
      </c>
      <c r="L1013" t="str">
        <v>North Lawndale</v>
      </c>
      <c r="M1013">
        <v>0</v>
      </c>
      <c r="N1013">
        <v>0</v>
      </c>
      <c r="O1013" t="b">
        <v>0</v>
      </c>
    </row>
    <row r="1014" spans="1:15" ht="15" customHeight="1" x14ac:dyDescent="0.2">
      <c r="A1014" t="str">
        <v>OFVP</v>
      </c>
      <c r="B1014" t="str">
        <v>RPSA Violence Prevention Services (RVPS)</v>
      </c>
      <c r="C1014">
        <v>0</v>
      </c>
      <c r="D1014">
        <v>3422</v>
      </c>
      <c r="E1014" t="str">
        <v>Second Chance Initiative, Inc.</v>
      </c>
      <c r="F1014" s="38">
        <v>0</v>
      </c>
      <c r="G1014" s="38">
        <v>0</v>
      </c>
      <c r="H1014" s="39">
        <v>287500</v>
      </c>
      <c r="I1014">
        <v>2025</v>
      </c>
      <c r="J1014" t="str">
        <v>Chicago</v>
      </c>
      <c r="K1014" t="str">
        <v>Cook</v>
      </c>
      <c r="L1014" t="str">
        <v>Greater Grand Crossing</v>
      </c>
      <c r="M1014">
        <v>0</v>
      </c>
      <c r="N1014">
        <v>0</v>
      </c>
      <c r="O1014" t="b">
        <v>0</v>
      </c>
    </row>
    <row r="1015" spans="1:15" ht="15" customHeight="1" x14ac:dyDescent="0.2">
      <c r="A1015" t="str">
        <v>OFVP</v>
      </c>
      <c r="B1015" t="str">
        <v>RPSA Violence Prevention Services (RVPS)</v>
      </c>
      <c r="C1015">
        <v>0</v>
      </c>
      <c r="D1015">
        <v>3422</v>
      </c>
      <c r="E1015" t="str">
        <v>SGA Youth and Family Services, NFP</v>
      </c>
      <c r="F1015" s="38">
        <v>0</v>
      </c>
      <c r="G1015" s="38">
        <v>0</v>
      </c>
      <c r="H1015" s="39">
        <v>287500</v>
      </c>
      <c r="I1015">
        <v>2025</v>
      </c>
      <c r="J1015" t="str">
        <v>Greater Illinois</v>
      </c>
      <c r="K1015" t="str">
        <v>Cook</v>
      </c>
      <c r="L1015" t="str">
        <v>Berwyn-Cicero Cluster</v>
      </c>
      <c r="M1015">
        <v>0</v>
      </c>
      <c r="N1015">
        <v>0</v>
      </c>
      <c r="O1015" t="b">
        <v>0</v>
      </c>
    </row>
    <row r="1016" spans="1:15" ht="15" customHeight="1" x14ac:dyDescent="0.2">
      <c r="A1016" t="str">
        <v>OFVP</v>
      </c>
      <c r="B1016" t="str">
        <v>RPSA Violence Prevention Services (RVPS)</v>
      </c>
      <c r="C1016">
        <v>0</v>
      </c>
      <c r="D1016">
        <v>3422</v>
      </c>
      <c r="E1016" t="str">
        <v>SGA Youth and Family Services, NFP</v>
      </c>
      <c r="F1016" s="38">
        <v>0</v>
      </c>
      <c r="G1016" s="38">
        <v>0</v>
      </c>
      <c r="H1016" s="39">
        <v>287500</v>
      </c>
      <c r="I1016">
        <v>2025</v>
      </c>
      <c r="J1016" t="str">
        <v>Greater Illinois</v>
      </c>
      <c r="K1016" t="str">
        <v>Cook</v>
      </c>
      <c r="L1016" t="str">
        <v>Calumet City Cluster</v>
      </c>
      <c r="M1016">
        <v>0</v>
      </c>
      <c r="N1016">
        <v>0</v>
      </c>
      <c r="O1016" t="b">
        <v>0</v>
      </c>
    </row>
    <row r="1017" spans="1:15" ht="15" customHeight="1" x14ac:dyDescent="0.2">
      <c r="A1017" t="str">
        <v>OFVP</v>
      </c>
      <c r="B1017" t="str">
        <v>RPSA Violence Prevention Services (RVPS)</v>
      </c>
      <c r="C1017">
        <v>0</v>
      </c>
      <c r="D1017">
        <v>3422</v>
      </c>
      <c r="E1017" t="str">
        <v>SGA Youth and Family Services, NFP</v>
      </c>
      <c r="F1017" s="38">
        <v>0</v>
      </c>
      <c r="G1017" s="38">
        <v>0</v>
      </c>
      <c r="H1017" s="39">
        <v>287500</v>
      </c>
      <c r="I1017">
        <v>2025</v>
      </c>
      <c r="J1017" t="str">
        <v>Chicago</v>
      </c>
      <c r="K1017" t="str">
        <v>Cook</v>
      </c>
      <c r="L1017" t="str">
        <v>Southwest Side Cluster</v>
      </c>
      <c r="M1017">
        <v>0</v>
      </c>
      <c r="N1017">
        <v>0</v>
      </c>
      <c r="O1017" t="b">
        <v>0</v>
      </c>
    </row>
    <row r="1018" spans="1:15" ht="15" customHeight="1" x14ac:dyDescent="0.2">
      <c r="A1018" t="str">
        <v>OFVP</v>
      </c>
      <c r="B1018" t="str">
        <v>RPSA Violence Prevention Services (RVPS)</v>
      </c>
      <c r="C1018">
        <v>0</v>
      </c>
      <c r="D1018">
        <v>3422</v>
      </c>
      <c r="E1018" t="str">
        <v>Sinai Health System</v>
      </c>
      <c r="F1018" s="38">
        <v>0</v>
      </c>
      <c r="G1018" s="38">
        <v>0</v>
      </c>
      <c r="H1018" s="39">
        <v>287500</v>
      </c>
      <c r="I1018">
        <v>2025</v>
      </c>
      <c r="J1018" t="str">
        <v>Chicago</v>
      </c>
      <c r="K1018" t="str">
        <v>Cook</v>
      </c>
      <c r="L1018" t="str">
        <v>North Lawndale</v>
      </c>
      <c r="M1018">
        <v>0</v>
      </c>
      <c r="N1018">
        <v>0</v>
      </c>
      <c r="O1018" t="b">
        <v>0</v>
      </c>
    </row>
    <row r="1019" spans="1:15" ht="15" customHeight="1" x14ac:dyDescent="0.2">
      <c r="A1019" t="str">
        <v>OFVP</v>
      </c>
      <c r="B1019" t="str">
        <v>RPSA Violence Prevention Services (RVPS)</v>
      </c>
      <c r="C1019">
        <v>0</v>
      </c>
      <c r="D1019">
        <v>3422</v>
      </c>
      <c r="E1019" t="str">
        <v>Southwest Organizing Project (SWOP)</v>
      </c>
      <c r="F1019" s="38">
        <v>0</v>
      </c>
      <c r="G1019" s="38">
        <v>0</v>
      </c>
      <c r="H1019" s="39">
        <v>248977</v>
      </c>
      <c r="I1019">
        <v>2025</v>
      </c>
      <c r="J1019" t="str">
        <v>Chicago</v>
      </c>
      <c r="K1019" t="str">
        <v>Cook</v>
      </c>
      <c r="L1019" t="str">
        <v>Chicago Lawn</v>
      </c>
      <c r="M1019">
        <v>1</v>
      </c>
      <c r="N1019">
        <v>0</v>
      </c>
      <c r="O1019" t="b">
        <v>1</v>
      </c>
    </row>
    <row r="1020" spans="1:15" ht="15" customHeight="1" x14ac:dyDescent="0.2">
      <c r="A1020" t="str">
        <v>OFVP</v>
      </c>
      <c r="B1020" t="str">
        <v>RPSA Violence Prevention Services (RVPS)</v>
      </c>
      <c r="C1020">
        <v>0</v>
      </c>
      <c r="D1020">
        <v>3422</v>
      </c>
      <c r="E1020" t="str">
        <v>Strengthening Our Community Alliance</v>
      </c>
      <c r="F1020" s="38">
        <v>0</v>
      </c>
      <c r="G1020" s="38">
        <v>0</v>
      </c>
      <c r="H1020" s="39">
        <v>277054</v>
      </c>
      <c r="I1020">
        <v>2025</v>
      </c>
      <c r="J1020" t="str">
        <v>Chicago</v>
      </c>
      <c r="K1020" t="str">
        <v>Cook</v>
      </c>
      <c r="L1020" t="str">
        <v>Fuller Park</v>
      </c>
      <c r="M1020">
        <v>0</v>
      </c>
      <c r="N1020">
        <v>0</v>
      </c>
      <c r="O1020" t="b">
        <v>0</v>
      </c>
    </row>
    <row r="1021" spans="1:15" ht="15" customHeight="1" x14ac:dyDescent="0.2">
      <c r="A1021" t="str">
        <v>OFVP</v>
      </c>
      <c r="B1021" t="str">
        <v>RPSA Violence Prevention Services (RVPS)</v>
      </c>
      <c r="C1021">
        <v>0</v>
      </c>
      <c r="D1021">
        <v>3422</v>
      </c>
      <c r="E1021" t="str">
        <v>Strengthening Our Community Alliance</v>
      </c>
      <c r="F1021" s="38">
        <v>0</v>
      </c>
      <c r="G1021" s="38">
        <v>0</v>
      </c>
      <c r="H1021" s="39">
        <v>277054</v>
      </c>
      <c r="I1021">
        <v>2025</v>
      </c>
      <c r="J1021" t="str">
        <v>Chicago</v>
      </c>
      <c r="K1021" t="str">
        <v>Cook</v>
      </c>
      <c r="L1021" t="str">
        <v>South Chicago</v>
      </c>
      <c r="M1021">
        <v>0</v>
      </c>
      <c r="N1021">
        <v>0</v>
      </c>
      <c r="O1021" t="b">
        <v>0</v>
      </c>
    </row>
    <row r="1022" spans="1:15" ht="15" customHeight="1" x14ac:dyDescent="0.2">
      <c r="A1022" t="str">
        <v>OFVP</v>
      </c>
      <c r="B1022" t="str">
        <v>RPSA Violence Prevention Services (RVPS)</v>
      </c>
      <c r="C1022">
        <v>0</v>
      </c>
      <c r="D1022">
        <v>3422</v>
      </c>
      <c r="E1022" t="str">
        <v>Strengthening Our Community Alliance</v>
      </c>
      <c r="F1022" s="38">
        <v>0</v>
      </c>
      <c r="G1022" s="38">
        <v>0</v>
      </c>
      <c r="H1022" s="39">
        <v>277054</v>
      </c>
      <c r="I1022">
        <v>2025</v>
      </c>
      <c r="J1022" t="str">
        <v>Chicago</v>
      </c>
      <c r="K1022" t="str">
        <v>Cook</v>
      </c>
      <c r="L1022" t="str">
        <v>South Deering</v>
      </c>
      <c r="M1022">
        <v>0</v>
      </c>
      <c r="N1022">
        <v>0</v>
      </c>
      <c r="O1022" t="b">
        <v>0</v>
      </c>
    </row>
    <row r="1023" spans="1:15" ht="15" customHeight="1" x14ac:dyDescent="0.2">
      <c r="A1023" t="str">
        <v>OFVP</v>
      </c>
      <c r="B1023" t="str">
        <v>RPSA Violence Prevention Services (RVPS)</v>
      </c>
      <c r="C1023">
        <v>0</v>
      </c>
      <c r="D1023">
        <v>3422</v>
      </c>
      <c r="E1023" t="str">
        <v>The Outlet</v>
      </c>
      <c r="F1023" s="38">
        <v>0</v>
      </c>
      <c r="G1023" s="38">
        <v>0</v>
      </c>
      <c r="H1023" s="39">
        <v>287500</v>
      </c>
      <c r="I1023">
        <v>2025</v>
      </c>
      <c r="J1023" t="str">
        <v>Greater Illinois</v>
      </c>
      <c r="K1023" t="str">
        <v>Sangamon</v>
      </c>
      <c r="L1023" t="str">
        <v>Springfield</v>
      </c>
      <c r="M1023">
        <v>0</v>
      </c>
      <c r="N1023">
        <v>0</v>
      </c>
      <c r="O1023" t="b">
        <v>0</v>
      </c>
    </row>
    <row r="1024" spans="1:15" ht="15" customHeight="1" x14ac:dyDescent="0.2">
      <c r="A1024" t="str">
        <v>OFVP</v>
      </c>
      <c r="B1024" t="str">
        <v>RPSA Violence Prevention Services (RVPS)</v>
      </c>
      <c r="C1024">
        <v>0</v>
      </c>
      <c r="D1024">
        <v>3422</v>
      </c>
      <c r="E1024" t="str">
        <v>The Restorative Project, Inc.</v>
      </c>
      <c r="F1024" s="38">
        <v>0</v>
      </c>
      <c r="G1024" s="38">
        <v>0</v>
      </c>
      <c r="H1024" s="39">
        <v>287500</v>
      </c>
      <c r="I1024">
        <v>2025</v>
      </c>
      <c r="J1024" t="str">
        <v>Chicago</v>
      </c>
      <c r="K1024" t="str">
        <v>Cook</v>
      </c>
      <c r="L1024" t="str">
        <v>Chicago Lawn</v>
      </c>
      <c r="M1024">
        <v>1</v>
      </c>
      <c r="N1024">
        <v>0</v>
      </c>
      <c r="O1024" t="b">
        <v>0</v>
      </c>
    </row>
    <row r="1025" spans="1:15" ht="15" customHeight="1" x14ac:dyDescent="0.2">
      <c r="A1025" t="str">
        <v>OFVP</v>
      </c>
      <c r="B1025" t="str">
        <v>RPSA Violence Prevention Services (RVPS)</v>
      </c>
      <c r="C1025">
        <v>0</v>
      </c>
      <c r="D1025">
        <v>3422</v>
      </c>
      <c r="E1025" t="str">
        <v>The Restorative Project, Inc.</v>
      </c>
      <c r="F1025" s="38">
        <v>0</v>
      </c>
      <c r="G1025" s="38">
        <v>0</v>
      </c>
      <c r="H1025" s="39">
        <v>287500</v>
      </c>
      <c r="I1025">
        <v>2025</v>
      </c>
      <c r="J1025" t="str">
        <v>Chicago</v>
      </c>
      <c r="K1025" t="str">
        <v>Cook</v>
      </c>
      <c r="L1025" t="str">
        <v>West Englewood</v>
      </c>
      <c r="M1025">
        <v>1</v>
      </c>
      <c r="N1025">
        <v>0</v>
      </c>
      <c r="O1025" t="b">
        <v>0</v>
      </c>
    </row>
    <row r="1026" spans="1:15" ht="15" customHeight="1" x14ac:dyDescent="0.2">
      <c r="A1026" t="str">
        <v>OFVP</v>
      </c>
      <c r="B1026" t="str">
        <v>RPSA Violence Prevention Services (RVPS)</v>
      </c>
      <c r="C1026">
        <v>0</v>
      </c>
      <c r="D1026">
        <v>3422</v>
      </c>
      <c r="E1026" t="str">
        <v>The University of Chicago Medical Center</v>
      </c>
      <c r="F1026" s="38">
        <v>0</v>
      </c>
      <c r="G1026" s="38">
        <v>0</v>
      </c>
      <c r="H1026" s="39">
        <v>233363</v>
      </c>
      <c r="I1026">
        <v>2025</v>
      </c>
      <c r="J1026" t="str">
        <v>Chicago</v>
      </c>
      <c r="K1026" t="str">
        <v>Cook</v>
      </c>
      <c r="L1026" t="str">
        <v>Woodlawn</v>
      </c>
      <c r="M1026">
        <v>0</v>
      </c>
      <c r="N1026">
        <v>0</v>
      </c>
      <c r="O1026" t="b">
        <v>0</v>
      </c>
    </row>
    <row r="1027" spans="1:15" ht="15" customHeight="1" x14ac:dyDescent="0.2">
      <c r="A1027" t="str">
        <v>OFVP</v>
      </c>
      <c r="B1027" t="str">
        <v>RPSA Violence Prevention Services (RVPS)</v>
      </c>
      <c r="C1027">
        <v>0</v>
      </c>
      <c r="D1027">
        <v>3422</v>
      </c>
      <c r="E1027" t="str">
        <v>Together Chicago, Inc.</v>
      </c>
      <c r="F1027" s="38">
        <v>0</v>
      </c>
      <c r="G1027" s="38">
        <v>0</v>
      </c>
      <c r="H1027" s="39">
        <v>272192</v>
      </c>
      <c r="I1027">
        <v>2025</v>
      </c>
      <c r="J1027" t="str">
        <v>Chicago</v>
      </c>
      <c r="K1027" t="str">
        <v>Cook</v>
      </c>
      <c r="L1027" t="str">
        <v>East Garfield Park</v>
      </c>
      <c r="M1027">
        <v>1</v>
      </c>
      <c r="N1027">
        <v>0</v>
      </c>
      <c r="O1027" t="b">
        <v>1</v>
      </c>
    </row>
    <row r="1028" spans="1:15" ht="15" customHeight="1" x14ac:dyDescent="0.2">
      <c r="A1028" t="str">
        <v>OFVP</v>
      </c>
      <c r="B1028" t="str">
        <v>RPSA Violence Prevention Services (RVPS)</v>
      </c>
      <c r="C1028">
        <v>0</v>
      </c>
      <c r="D1028">
        <v>3422</v>
      </c>
      <c r="E1028" t="str">
        <v>Together Chicago, Inc.</v>
      </c>
      <c r="F1028" s="38">
        <v>0</v>
      </c>
      <c r="G1028" s="38">
        <v>0</v>
      </c>
      <c r="H1028" s="39">
        <v>272192</v>
      </c>
      <c r="I1028">
        <v>2025</v>
      </c>
      <c r="J1028" t="str">
        <v>Chicago</v>
      </c>
      <c r="K1028" t="str">
        <v>Cook</v>
      </c>
      <c r="L1028" t="str">
        <v>Austin</v>
      </c>
      <c r="M1028">
        <v>1</v>
      </c>
      <c r="N1028">
        <v>0</v>
      </c>
      <c r="O1028" t="b">
        <v>1</v>
      </c>
    </row>
    <row r="1029" spans="1:15" ht="15" customHeight="1" x14ac:dyDescent="0.2">
      <c r="A1029" t="str">
        <v>OFVP</v>
      </c>
      <c r="B1029" t="str">
        <v>RPSA Violence Prevention Services (RVPS)</v>
      </c>
      <c r="C1029">
        <v>0</v>
      </c>
      <c r="D1029">
        <v>3422</v>
      </c>
      <c r="E1029" t="str">
        <v>UCAN</v>
      </c>
      <c r="F1029" s="38">
        <v>0</v>
      </c>
      <c r="G1029" s="38">
        <v>0</v>
      </c>
      <c r="H1029" s="39">
        <v>287500</v>
      </c>
      <c r="I1029">
        <v>2025</v>
      </c>
      <c r="J1029" t="str">
        <v>Chicago</v>
      </c>
      <c r="K1029" t="str">
        <v>Cook</v>
      </c>
      <c r="L1029" t="str">
        <v>North Lawndale</v>
      </c>
      <c r="M1029">
        <v>1</v>
      </c>
      <c r="N1029">
        <v>0</v>
      </c>
      <c r="O1029" t="b">
        <v>1</v>
      </c>
    </row>
    <row r="1030" spans="1:15" ht="15" customHeight="1" x14ac:dyDescent="0.2">
      <c r="A1030" t="str">
        <v>OFVP</v>
      </c>
      <c r="B1030" t="str">
        <v>RPSA Violence Prevention Services (RVPS)</v>
      </c>
      <c r="C1030">
        <v>0</v>
      </c>
      <c r="D1030">
        <v>3422</v>
      </c>
      <c r="E1030" t="str">
        <v>UCAN</v>
      </c>
      <c r="F1030" s="38">
        <v>0</v>
      </c>
      <c r="G1030" s="38">
        <v>0</v>
      </c>
      <c r="H1030" s="39">
        <v>287500</v>
      </c>
      <c r="I1030">
        <v>2025</v>
      </c>
      <c r="J1030" t="str">
        <v>Chicago</v>
      </c>
      <c r="K1030" t="str">
        <v>Cook</v>
      </c>
      <c r="L1030" t="str">
        <v>Riverdale</v>
      </c>
      <c r="M1030">
        <v>1</v>
      </c>
      <c r="N1030">
        <v>0</v>
      </c>
      <c r="O1030" t="b">
        <v>1</v>
      </c>
    </row>
    <row r="1031" spans="1:15" ht="15" customHeight="1" x14ac:dyDescent="0.2">
      <c r="A1031" t="str">
        <v>OFVP</v>
      </c>
      <c r="B1031" t="str">
        <v>RPSA Violence Prevention Services (RVPS)</v>
      </c>
      <c r="C1031">
        <v>0</v>
      </c>
      <c r="D1031">
        <v>3422</v>
      </c>
      <c r="E1031" t="str">
        <v>UCAN</v>
      </c>
      <c r="F1031" s="38">
        <v>0</v>
      </c>
      <c r="G1031" s="38">
        <v>0</v>
      </c>
      <c r="H1031" s="39">
        <v>287500</v>
      </c>
      <c r="I1031">
        <v>2025</v>
      </c>
      <c r="J1031" t="str">
        <v>Chicago</v>
      </c>
      <c r="K1031" t="str">
        <v>Cook</v>
      </c>
      <c r="L1031" t="str">
        <v>Roseland</v>
      </c>
      <c r="M1031">
        <v>1</v>
      </c>
      <c r="N1031">
        <v>0</v>
      </c>
      <c r="O1031" t="b">
        <v>1</v>
      </c>
    </row>
    <row r="1032" spans="1:15" ht="15" customHeight="1" x14ac:dyDescent="0.2">
      <c r="A1032" t="str">
        <v>OFVP</v>
      </c>
      <c r="B1032" t="str">
        <v>RPSA Violence Prevention Services (RVPS)</v>
      </c>
      <c r="C1032">
        <v>0</v>
      </c>
      <c r="D1032">
        <v>3422</v>
      </c>
      <c r="E1032" t="str">
        <v>Unstacked, Inc.</v>
      </c>
      <c r="F1032" s="38">
        <v>0</v>
      </c>
      <c r="G1032" s="38">
        <v>0</v>
      </c>
      <c r="H1032" s="39">
        <v>226998</v>
      </c>
      <c r="I1032">
        <v>2025</v>
      </c>
      <c r="J1032" t="str">
        <v>Chicago</v>
      </c>
      <c r="K1032" t="str">
        <v>Cook</v>
      </c>
      <c r="L1032" t="str">
        <v>Burnside</v>
      </c>
      <c r="M1032">
        <v>1</v>
      </c>
      <c r="N1032">
        <v>0</v>
      </c>
      <c r="O1032" t="b">
        <v>0</v>
      </c>
    </row>
    <row r="1033" spans="1:15" ht="15" customHeight="1" x14ac:dyDescent="0.2">
      <c r="A1033" t="str">
        <v>OFVP</v>
      </c>
      <c r="B1033" t="str">
        <v>RPSA Violence Prevention Services (RVPS)</v>
      </c>
      <c r="C1033">
        <v>0</v>
      </c>
      <c r="D1033">
        <v>3422</v>
      </c>
      <c r="E1033" t="str">
        <v>Urban Roots Alliance</v>
      </c>
      <c r="F1033" s="38">
        <v>0</v>
      </c>
      <c r="G1033" s="38">
        <v>0</v>
      </c>
      <c r="H1033" s="39">
        <v>287238</v>
      </c>
      <c r="I1033">
        <v>2025</v>
      </c>
      <c r="J1033" t="str">
        <v>Chicago</v>
      </c>
      <c r="K1033" t="str">
        <v>Cook</v>
      </c>
      <c r="L1033" t="str">
        <v>Ashburn</v>
      </c>
      <c r="M1033">
        <v>0</v>
      </c>
      <c r="N1033">
        <v>0</v>
      </c>
      <c r="O1033" t="b">
        <v>0</v>
      </c>
    </row>
    <row r="1034" spans="1:15" ht="15" customHeight="1" x14ac:dyDescent="0.2">
      <c r="A1034" t="str">
        <v>OFVP</v>
      </c>
      <c r="B1034" t="str">
        <v>RPSA Violence Prevention Services (RVPS)</v>
      </c>
      <c r="C1034">
        <v>0</v>
      </c>
      <c r="D1034">
        <v>3422</v>
      </c>
      <c r="E1034" t="str">
        <v>Urban Roots Alliance</v>
      </c>
      <c r="F1034" s="38">
        <v>0</v>
      </c>
      <c r="G1034" s="38">
        <v>0</v>
      </c>
      <c r="H1034" s="39">
        <v>287238</v>
      </c>
      <c r="I1034">
        <v>2025</v>
      </c>
      <c r="J1034" t="str">
        <v>Chicago</v>
      </c>
      <c r="K1034" t="str">
        <v>Cook</v>
      </c>
      <c r="L1034" t="str">
        <v xml:space="preserve">Auburn Gresham </v>
      </c>
      <c r="M1034">
        <v>0</v>
      </c>
      <c r="N1034">
        <v>0</v>
      </c>
      <c r="O1034" t="b">
        <v>0</v>
      </c>
    </row>
    <row r="1035" spans="1:15" ht="15" customHeight="1" x14ac:dyDescent="0.2">
      <c r="A1035" t="str">
        <v>OFVP</v>
      </c>
      <c r="B1035" t="str">
        <v>RPSA Violence Prevention Services (RVPS)</v>
      </c>
      <c r="C1035">
        <v>0</v>
      </c>
      <c r="D1035">
        <v>3422</v>
      </c>
      <c r="E1035" t="str">
        <v>Violence Interrupters</v>
      </c>
      <c r="F1035" s="38">
        <v>0</v>
      </c>
      <c r="G1035" s="38">
        <v>0</v>
      </c>
      <c r="H1035" s="39">
        <v>287500</v>
      </c>
      <c r="I1035">
        <v>2025</v>
      </c>
      <c r="J1035" t="str">
        <v>Chicago</v>
      </c>
      <c r="K1035" t="str">
        <v>Cook</v>
      </c>
      <c r="L1035" t="str">
        <v xml:space="preserve">Auburn Gresham </v>
      </c>
      <c r="M1035">
        <v>0</v>
      </c>
      <c r="N1035">
        <v>0</v>
      </c>
      <c r="O1035" t="b">
        <v>0</v>
      </c>
    </row>
    <row r="1036" spans="1:15" ht="15" customHeight="1" x14ac:dyDescent="0.2">
      <c r="A1036" t="str">
        <v>OFVP</v>
      </c>
      <c r="B1036" t="str">
        <v>RPSA Violence Prevention Services (RVPS)</v>
      </c>
      <c r="C1036">
        <v>0</v>
      </c>
      <c r="D1036">
        <v>3422</v>
      </c>
      <c r="E1036" t="str">
        <v>Violence Interrupters</v>
      </c>
      <c r="F1036" s="38">
        <v>0</v>
      </c>
      <c r="G1036" s="38">
        <v>0</v>
      </c>
      <c r="H1036" s="39">
        <v>285565</v>
      </c>
      <c r="I1036">
        <v>2025</v>
      </c>
      <c r="J1036" t="str">
        <v>Chicago</v>
      </c>
      <c r="K1036" t="str">
        <v>Cook</v>
      </c>
      <c r="L1036" t="str">
        <v>Austin</v>
      </c>
      <c r="M1036">
        <v>0</v>
      </c>
      <c r="N1036">
        <v>0</v>
      </c>
      <c r="O1036" t="b">
        <v>0</v>
      </c>
    </row>
    <row r="1037" spans="1:15" ht="15" customHeight="1" x14ac:dyDescent="0.2">
      <c r="A1037" t="str">
        <v>OFVP</v>
      </c>
      <c r="B1037" t="str">
        <v>RPSA Violence Prevention Services (RVPS)</v>
      </c>
      <c r="C1037">
        <v>0</v>
      </c>
      <c r="D1037">
        <v>3422</v>
      </c>
      <c r="E1037" t="str">
        <v>Violence Interrupters</v>
      </c>
      <c r="F1037" s="38">
        <v>0</v>
      </c>
      <c r="G1037" s="38">
        <v>0</v>
      </c>
      <c r="H1037" s="39">
        <v>285565</v>
      </c>
      <c r="I1037">
        <v>2025</v>
      </c>
      <c r="J1037" t="str">
        <v>Chicago</v>
      </c>
      <c r="K1037" t="str">
        <v>Cook</v>
      </c>
      <c r="L1037" t="str">
        <v>East Garfield Park</v>
      </c>
      <c r="M1037">
        <v>0</v>
      </c>
      <c r="N1037">
        <v>0</v>
      </c>
      <c r="O1037" t="b">
        <v>0</v>
      </c>
    </row>
    <row r="1038" spans="1:15" ht="15" customHeight="1" x14ac:dyDescent="0.2">
      <c r="A1038" t="str">
        <v>OFVP</v>
      </c>
      <c r="B1038" t="str">
        <v>RPSA Violence Prevention Services (RVPS)</v>
      </c>
      <c r="C1038">
        <v>0</v>
      </c>
      <c r="D1038">
        <v>3422</v>
      </c>
      <c r="E1038" t="str">
        <v>Violence Interrupters</v>
      </c>
      <c r="F1038" s="38">
        <v>0</v>
      </c>
      <c r="G1038" s="38">
        <v>0</v>
      </c>
      <c r="H1038" s="39">
        <v>285565</v>
      </c>
      <c r="I1038">
        <v>2025</v>
      </c>
      <c r="J1038" t="str">
        <v>Chicago</v>
      </c>
      <c r="K1038" t="str">
        <v>Cook</v>
      </c>
      <c r="L1038" t="str">
        <v>Southwest Side Cluster</v>
      </c>
      <c r="M1038">
        <v>0</v>
      </c>
      <c r="N1038">
        <v>0</v>
      </c>
      <c r="O1038" t="b">
        <v>0</v>
      </c>
    </row>
    <row r="1039" spans="1:15" ht="15" customHeight="1" x14ac:dyDescent="0.2">
      <c r="A1039" t="str">
        <v>OFVP</v>
      </c>
      <c r="B1039" t="str">
        <v>RPSA Violence Prevention Services (RVPS)</v>
      </c>
      <c r="C1039">
        <v>0</v>
      </c>
      <c r="D1039">
        <v>3422</v>
      </c>
      <c r="E1039" t="str">
        <v>YMCA OF METROPOLITAN CHICAGO</v>
      </c>
      <c r="F1039" s="38">
        <v>0</v>
      </c>
      <c r="G1039" s="38">
        <v>0</v>
      </c>
      <c r="H1039" s="39">
        <v>287500</v>
      </c>
      <c r="I1039">
        <v>2025</v>
      </c>
      <c r="J1039" t="str">
        <v>Chicago</v>
      </c>
      <c r="K1039" t="str">
        <v>Cook</v>
      </c>
      <c r="L1039" t="str">
        <v>South Lawndale</v>
      </c>
      <c r="M1039">
        <v>1</v>
      </c>
      <c r="N1039">
        <v>0</v>
      </c>
      <c r="O1039" t="b">
        <v>0</v>
      </c>
    </row>
    <row r="1040" spans="1:15" ht="15" customHeight="1" x14ac:dyDescent="0.2">
      <c r="A1040" t="str">
        <v>OFVP</v>
      </c>
      <c r="B1040" t="str">
        <v>RPSA Violence Prevention Services (RVPS)</v>
      </c>
      <c r="C1040">
        <v>0</v>
      </c>
      <c r="D1040">
        <v>3422</v>
      </c>
      <c r="E1040" t="str">
        <v>Youth Peace Center of Roseland</v>
      </c>
      <c r="F1040" s="38">
        <v>0</v>
      </c>
      <c r="G1040" s="38">
        <v>0</v>
      </c>
      <c r="H1040" s="39">
        <v>287500</v>
      </c>
      <c r="I1040">
        <v>2025</v>
      </c>
      <c r="J1040" t="str">
        <v>Chicago</v>
      </c>
      <c r="K1040" t="str">
        <v>Cook</v>
      </c>
      <c r="L1040" t="str">
        <v>Roseland</v>
      </c>
      <c r="M1040">
        <v>0</v>
      </c>
      <c r="N1040">
        <v>0</v>
      </c>
      <c r="O1040" t="b">
        <v>0</v>
      </c>
    </row>
    <row r="1041" spans="1:15" ht="15" customHeight="1" x14ac:dyDescent="0.2">
      <c r="A1041" t="str">
        <v>OFVP</v>
      </c>
      <c r="B1041" t="str">
        <v>RPSA Conveners</v>
      </c>
      <c r="C1041">
        <v>0</v>
      </c>
      <c r="D1041">
        <v>3484</v>
      </c>
      <c r="E1041" t="str">
        <v>Acclivus, Inc.</v>
      </c>
      <c r="F1041" s="38">
        <v>0</v>
      </c>
      <c r="G1041" s="38">
        <v>0</v>
      </c>
      <c r="H1041" s="39">
        <v>47000</v>
      </c>
      <c r="I1041">
        <v>2025</v>
      </c>
      <c r="J1041" t="str">
        <v>Chicago</v>
      </c>
      <c r="K1041" t="str">
        <v>Cook</v>
      </c>
      <c r="L1041" t="str">
        <v>Fuller Park</v>
      </c>
      <c r="M1041">
        <v>1</v>
      </c>
      <c r="N1041">
        <v>0</v>
      </c>
      <c r="O1041" t="b">
        <v>0</v>
      </c>
    </row>
    <row r="1042" spans="1:15" ht="15" customHeight="1" x14ac:dyDescent="0.2">
      <c r="A1042" t="str">
        <v>OFVP</v>
      </c>
      <c r="B1042" t="str">
        <v>RPSA Conveners</v>
      </c>
      <c r="C1042">
        <v>0</v>
      </c>
      <c r="D1042">
        <v>3484</v>
      </c>
      <c r="E1042" t="str">
        <v>Acclivus, Inc.</v>
      </c>
      <c r="F1042" s="38">
        <v>0</v>
      </c>
      <c r="G1042" s="38">
        <v>0</v>
      </c>
      <c r="H1042" s="39">
        <v>47000</v>
      </c>
      <c r="I1042">
        <v>2025</v>
      </c>
      <c r="J1042" t="str">
        <v>Chicago</v>
      </c>
      <c r="K1042" t="str">
        <v>Cook</v>
      </c>
      <c r="L1042" t="str">
        <v>Greater Grand Crossing</v>
      </c>
      <c r="M1042">
        <v>1</v>
      </c>
      <c r="N1042">
        <v>0</v>
      </c>
      <c r="O1042" t="b">
        <v>0</v>
      </c>
    </row>
    <row r="1043" spans="1:15" ht="15" customHeight="1" x14ac:dyDescent="0.2">
      <c r="A1043" t="str">
        <v>OFVP</v>
      </c>
      <c r="B1043" t="str">
        <v>RPSA Conveners</v>
      </c>
      <c r="C1043">
        <v>0</v>
      </c>
      <c r="D1043">
        <v>3484</v>
      </c>
      <c r="E1043" t="str">
        <v>Acclivus, Inc.</v>
      </c>
      <c r="F1043" s="38">
        <v>0</v>
      </c>
      <c r="G1043" s="38">
        <v>0</v>
      </c>
      <c r="H1043" s="39">
        <v>117000</v>
      </c>
      <c r="I1043">
        <v>2025</v>
      </c>
      <c r="J1043" t="str">
        <v>Chicago</v>
      </c>
      <c r="K1043" t="str">
        <v>Cook</v>
      </c>
      <c r="L1043" t="str">
        <v>Washington Park</v>
      </c>
      <c r="M1043">
        <v>1</v>
      </c>
      <c r="N1043">
        <v>0</v>
      </c>
      <c r="O1043" t="b">
        <v>0</v>
      </c>
    </row>
    <row r="1044" spans="1:15" ht="15" customHeight="1" x14ac:dyDescent="0.2">
      <c r="A1044" t="str">
        <v>OFVP</v>
      </c>
      <c r="B1044" t="str">
        <v>RPSA Conveners</v>
      </c>
      <c r="C1044">
        <v>0</v>
      </c>
      <c r="D1044">
        <v>3484</v>
      </c>
      <c r="E1044" t="str">
        <v>Better Boys Foundation</v>
      </c>
      <c r="F1044" s="38">
        <v>0</v>
      </c>
      <c r="G1044" s="38">
        <v>0</v>
      </c>
      <c r="H1044" s="39">
        <v>67874</v>
      </c>
      <c r="I1044">
        <v>2025</v>
      </c>
      <c r="J1044" t="str">
        <v>Chicago</v>
      </c>
      <c r="K1044" t="str">
        <v>Cook</v>
      </c>
      <c r="L1044" t="str">
        <v>South Lawndale</v>
      </c>
      <c r="M1044">
        <v>0</v>
      </c>
      <c r="N1044">
        <v>0</v>
      </c>
      <c r="O1044" t="b">
        <v>0</v>
      </c>
    </row>
    <row r="1045" spans="1:15" ht="15" customHeight="1" x14ac:dyDescent="0.2">
      <c r="A1045" t="str">
        <v>OFVP</v>
      </c>
      <c r="B1045" t="str">
        <v>RPSA Conveners</v>
      </c>
      <c r="C1045">
        <v>0</v>
      </c>
      <c r="D1045">
        <v>3484</v>
      </c>
      <c r="E1045" t="str">
        <v>Black Expo Community Development Association, Inc (Contractor Advisors Business)</v>
      </c>
      <c r="F1045" s="38">
        <v>0</v>
      </c>
      <c r="G1045" s="38">
        <v>0</v>
      </c>
      <c r="H1045" s="39">
        <v>393000</v>
      </c>
      <c r="I1045">
        <v>2025</v>
      </c>
      <c r="J1045" t="str">
        <v>Chicago</v>
      </c>
      <c r="K1045" t="str">
        <v>Cook</v>
      </c>
      <c r="L1045" t="str">
        <v>Ashburn</v>
      </c>
      <c r="M1045">
        <v>0</v>
      </c>
      <c r="N1045">
        <v>0</v>
      </c>
      <c r="O1045" t="b">
        <v>0</v>
      </c>
    </row>
    <row r="1046" spans="1:15" ht="15" customHeight="1" x14ac:dyDescent="0.2">
      <c r="A1046" t="str">
        <v>OFVP</v>
      </c>
      <c r="B1046" t="str">
        <v>RPSA Conveners</v>
      </c>
      <c r="C1046">
        <v>0</v>
      </c>
      <c r="D1046">
        <v>3484</v>
      </c>
      <c r="E1046" t="str">
        <v>Black Expo Community Development Association, Inc (Contractor Advisors Business)</v>
      </c>
      <c r="F1046" s="38">
        <v>0</v>
      </c>
      <c r="G1046" s="38">
        <v>0</v>
      </c>
      <c r="H1046" s="39">
        <v>47000</v>
      </c>
      <c r="I1046">
        <v>2025</v>
      </c>
      <c r="J1046" t="str">
        <v>Chicago</v>
      </c>
      <c r="K1046" t="str">
        <v>Cook</v>
      </c>
      <c r="L1046" t="str">
        <v>Burnside</v>
      </c>
      <c r="M1046">
        <v>0</v>
      </c>
      <c r="N1046">
        <v>0</v>
      </c>
      <c r="O1046" t="b">
        <v>0</v>
      </c>
    </row>
    <row r="1047" spans="1:15" ht="15" customHeight="1" x14ac:dyDescent="0.2">
      <c r="A1047" t="str">
        <v>OFVP</v>
      </c>
      <c r="B1047" t="str">
        <v>RPSA Conveners</v>
      </c>
      <c r="C1047">
        <v>0</v>
      </c>
      <c r="D1047">
        <v>3484</v>
      </c>
      <c r="E1047" t="str">
        <v>Breakthrough Urban Ministries</v>
      </c>
      <c r="F1047" s="38">
        <v>0</v>
      </c>
      <c r="G1047" s="38">
        <v>0</v>
      </c>
      <c r="H1047" s="39">
        <v>307000</v>
      </c>
      <c r="I1047">
        <v>2025</v>
      </c>
      <c r="J1047" t="str">
        <v>Chicago</v>
      </c>
      <c r="K1047" t="str">
        <v>Cook</v>
      </c>
      <c r="L1047" t="str">
        <v>West Garfield Park</v>
      </c>
      <c r="M1047">
        <v>1</v>
      </c>
      <c r="N1047">
        <v>0</v>
      </c>
      <c r="O1047" t="b">
        <v>1</v>
      </c>
    </row>
    <row r="1048" spans="1:15" ht="15" customHeight="1" x14ac:dyDescent="0.2">
      <c r="A1048" t="str">
        <v>OFVP</v>
      </c>
      <c r="B1048" t="str">
        <v>RPSA Conveners</v>
      </c>
      <c r="C1048">
        <v>0</v>
      </c>
      <c r="D1048">
        <v>3484</v>
      </c>
      <c r="E1048" t="str">
        <v>BUILD Inc.</v>
      </c>
      <c r="F1048" s="38">
        <v>0</v>
      </c>
      <c r="G1048" s="38">
        <v>0</v>
      </c>
      <c r="H1048" s="39">
        <v>47000</v>
      </c>
      <c r="I1048">
        <v>2025</v>
      </c>
      <c r="J1048" t="str">
        <v>Chicago</v>
      </c>
      <c r="K1048" t="str">
        <v>Cook</v>
      </c>
      <c r="L1048" t="str">
        <v>Humboldt Park</v>
      </c>
      <c r="M1048">
        <v>1</v>
      </c>
      <c r="N1048">
        <v>0</v>
      </c>
      <c r="O1048" t="b">
        <v>0</v>
      </c>
    </row>
    <row r="1049" spans="1:15" ht="15" customHeight="1" x14ac:dyDescent="0.2">
      <c r="A1049" t="str">
        <v>OFVP</v>
      </c>
      <c r="B1049" t="str">
        <v>RPSA Conveners</v>
      </c>
      <c r="C1049">
        <v>0</v>
      </c>
      <c r="D1049">
        <v>3484</v>
      </c>
      <c r="E1049" t="str">
        <v>City of Rockford</v>
      </c>
      <c r="F1049" s="38">
        <v>0</v>
      </c>
      <c r="G1049" s="38">
        <v>0</v>
      </c>
      <c r="H1049" s="39">
        <v>547000</v>
      </c>
      <c r="I1049">
        <v>2025</v>
      </c>
      <c r="J1049" t="str">
        <v>Greater Illinois</v>
      </c>
      <c r="K1049" t="str">
        <v>Winnebago</v>
      </c>
      <c r="L1049" t="str">
        <v>Rockford</v>
      </c>
      <c r="M1049">
        <v>0</v>
      </c>
      <c r="N1049">
        <v>0</v>
      </c>
      <c r="O1049" t="b">
        <v>0</v>
      </c>
    </row>
    <row r="1050" spans="1:15" ht="15" customHeight="1" x14ac:dyDescent="0.2">
      <c r="A1050" t="str">
        <v>OFVP</v>
      </c>
      <c r="B1050" t="str">
        <v>RPSA Conveners</v>
      </c>
      <c r="C1050">
        <v>0</v>
      </c>
      <c r="D1050">
        <v>3484</v>
      </c>
      <c r="E1050" t="str">
        <v>Duane Dean Behavioral Health Center</v>
      </c>
      <c r="F1050" s="38">
        <v>0</v>
      </c>
      <c r="G1050" s="38">
        <v>0</v>
      </c>
      <c r="H1050" s="39">
        <v>47000</v>
      </c>
      <c r="I1050">
        <v>2025</v>
      </c>
      <c r="J1050" t="str">
        <v>Greater Illinois</v>
      </c>
      <c r="K1050" t="str">
        <v>Kankakee</v>
      </c>
      <c r="L1050" t="str">
        <v>Kankakee</v>
      </c>
      <c r="M1050">
        <v>0</v>
      </c>
      <c r="N1050">
        <v>0</v>
      </c>
      <c r="O1050" t="b">
        <v>0</v>
      </c>
    </row>
    <row r="1051" spans="1:15" ht="15" customHeight="1" x14ac:dyDescent="0.2">
      <c r="A1051" t="str">
        <v>OFVP</v>
      </c>
      <c r="B1051" t="str">
        <v>RPSA Conveners</v>
      </c>
      <c r="C1051">
        <v>0</v>
      </c>
      <c r="D1051">
        <v>3484</v>
      </c>
      <c r="E1051" t="str">
        <v>East Side Aligned</v>
      </c>
      <c r="F1051" s="38">
        <v>0</v>
      </c>
      <c r="G1051" s="38">
        <v>0</v>
      </c>
      <c r="H1051" s="39">
        <v>45088</v>
      </c>
      <c r="I1051">
        <v>2025</v>
      </c>
      <c r="J1051" t="str">
        <v>Greater Illinois</v>
      </c>
      <c r="K1051" t="str">
        <v>St. Clair</v>
      </c>
      <c r="L1051" t="str">
        <v>Belleville Cluster</v>
      </c>
      <c r="M1051">
        <v>0</v>
      </c>
      <c r="N1051">
        <v>0</v>
      </c>
      <c r="O1051" t="b">
        <v>0</v>
      </c>
    </row>
    <row r="1052" spans="1:15" ht="15" customHeight="1" x14ac:dyDescent="0.2">
      <c r="A1052" t="str">
        <v>OFVP</v>
      </c>
      <c r="B1052" t="str">
        <v>RPSA Conveners</v>
      </c>
      <c r="C1052">
        <v>0</v>
      </c>
      <c r="D1052">
        <v>3484</v>
      </c>
      <c r="E1052" t="str">
        <v>HOPE OPPORTUNITY PURPOSE</v>
      </c>
      <c r="F1052" s="38">
        <v>0</v>
      </c>
      <c r="G1052" s="38">
        <v>0</v>
      </c>
      <c r="H1052" s="39">
        <v>47629</v>
      </c>
      <c r="I1052">
        <v>2025</v>
      </c>
      <c r="J1052" t="str">
        <v>Chicago</v>
      </c>
      <c r="K1052" t="str">
        <v>Cook</v>
      </c>
      <c r="L1052" t="str">
        <v>Southwest Side Cluster</v>
      </c>
      <c r="M1052">
        <v>0</v>
      </c>
      <c r="N1052">
        <v>0</v>
      </c>
      <c r="O1052" t="b">
        <v>0</v>
      </c>
    </row>
    <row r="1053" spans="1:15" ht="15" customHeight="1" x14ac:dyDescent="0.2">
      <c r="A1053" t="str">
        <v>OFVP</v>
      </c>
      <c r="B1053" t="str">
        <v>RPSA Conveners</v>
      </c>
      <c r="C1053">
        <v>0</v>
      </c>
      <c r="D1053">
        <v>3484</v>
      </c>
      <c r="E1053" t="str">
        <v>Inner City Empowerement Community Development Corporation</v>
      </c>
      <c r="F1053" s="38">
        <v>0</v>
      </c>
      <c r="G1053" s="38">
        <v>0</v>
      </c>
      <c r="H1053" s="39">
        <v>47000</v>
      </c>
      <c r="I1053">
        <v>2025</v>
      </c>
      <c r="J1053" t="str">
        <v>Greater Illinois</v>
      </c>
      <c r="K1053" t="str">
        <v>Cook</v>
      </c>
      <c r="L1053" t="str">
        <v>Chicago Heights Cluster</v>
      </c>
      <c r="M1053">
        <v>0</v>
      </c>
      <c r="N1053">
        <v>0</v>
      </c>
      <c r="O1053" t="b">
        <v>0</v>
      </c>
    </row>
    <row r="1054" spans="1:15" ht="15" customHeight="1" x14ac:dyDescent="0.2">
      <c r="A1054" t="str">
        <v>OFVP</v>
      </c>
      <c r="B1054" t="str">
        <v>RPSA Conveners</v>
      </c>
      <c r="C1054">
        <v>0</v>
      </c>
      <c r="D1054">
        <v>3484</v>
      </c>
      <c r="E1054" t="str">
        <v>Joliet Township Government</v>
      </c>
      <c r="F1054" s="38">
        <v>0</v>
      </c>
      <c r="G1054" s="38">
        <v>0</v>
      </c>
      <c r="H1054" s="39">
        <v>528154</v>
      </c>
      <c r="I1054">
        <v>2025</v>
      </c>
      <c r="J1054" t="str">
        <v>Greater Illinois</v>
      </c>
      <c r="K1054" t="str">
        <v>Will, Kendall</v>
      </c>
      <c r="L1054" t="str">
        <v>Joliet</v>
      </c>
      <c r="M1054">
        <v>0</v>
      </c>
      <c r="N1054">
        <v>0</v>
      </c>
      <c r="O1054" t="b">
        <v>0</v>
      </c>
    </row>
    <row r="1055" spans="1:15" ht="15" customHeight="1" x14ac:dyDescent="0.2">
      <c r="A1055" t="str">
        <v>OFVP</v>
      </c>
      <c r="B1055" t="str">
        <v>RPSA Conveners</v>
      </c>
      <c r="C1055">
        <v>0</v>
      </c>
      <c r="D1055">
        <v>3484</v>
      </c>
      <c r="E1055" t="str">
        <v>Kane County Health Department</v>
      </c>
      <c r="F1055" s="38">
        <v>0</v>
      </c>
      <c r="G1055" s="38">
        <v>0</v>
      </c>
      <c r="H1055" s="39">
        <v>29534</v>
      </c>
      <c r="I1055">
        <v>2025</v>
      </c>
      <c r="J1055" t="str">
        <v>Greater Illinois</v>
      </c>
      <c r="K1055" t="str">
        <v>Dupage, Kane, Kendall, Will</v>
      </c>
      <c r="L1055" t="str">
        <v>Aurora</v>
      </c>
      <c r="M1055">
        <v>0</v>
      </c>
      <c r="N1055">
        <v>0</v>
      </c>
      <c r="O1055" t="b">
        <v>0</v>
      </c>
    </row>
    <row r="1056" spans="1:15" ht="15" customHeight="1" x14ac:dyDescent="0.2">
      <c r="A1056" t="str">
        <v>OFVP</v>
      </c>
      <c r="B1056" t="str">
        <v>RPSA Conveners</v>
      </c>
      <c r="C1056">
        <v>0</v>
      </c>
      <c r="D1056">
        <v>3484</v>
      </c>
      <c r="E1056" t="str">
        <v>Lake County Crisis Center for the Prevention and Treatment of Domestic Violence, INC DBA A Safe Place</v>
      </c>
      <c r="F1056" s="38">
        <v>0</v>
      </c>
      <c r="G1056" s="38">
        <v>0</v>
      </c>
      <c r="H1056" s="39">
        <v>28724</v>
      </c>
      <c r="I1056">
        <v>2025</v>
      </c>
      <c r="J1056" t="str">
        <v>Greater Illinois</v>
      </c>
      <c r="K1056" t="str">
        <v>Lake</v>
      </c>
      <c r="L1056" t="str">
        <v>Waukegan-North Chicago Cluster</v>
      </c>
      <c r="M1056">
        <v>0</v>
      </c>
      <c r="N1056">
        <v>0</v>
      </c>
      <c r="O1056" t="b">
        <v>0</v>
      </c>
    </row>
    <row r="1057" spans="1:15" ht="15" customHeight="1" x14ac:dyDescent="0.2">
      <c r="A1057" t="str">
        <v>OFVP</v>
      </c>
      <c r="B1057" t="str">
        <v>RPSA Conveners</v>
      </c>
      <c r="C1057">
        <v>0</v>
      </c>
      <c r="D1057">
        <v>3484</v>
      </c>
      <c r="E1057" t="str">
        <v>Lawrence Hall Youth Services</v>
      </c>
      <c r="F1057" s="38">
        <v>0</v>
      </c>
      <c r="G1057" s="38">
        <v>0</v>
      </c>
      <c r="H1057" s="39">
        <v>137000</v>
      </c>
      <c r="I1057">
        <v>2025</v>
      </c>
      <c r="J1057" t="str">
        <v>Chicago</v>
      </c>
      <c r="K1057" t="str">
        <v>Cook</v>
      </c>
      <c r="L1057" t="str">
        <v>South Shore</v>
      </c>
      <c r="M1057">
        <v>0</v>
      </c>
      <c r="N1057">
        <v>0</v>
      </c>
      <c r="O1057" t="b">
        <v>0</v>
      </c>
    </row>
    <row r="1058" spans="1:15" ht="15" customHeight="1" x14ac:dyDescent="0.2">
      <c r="A1058" t="str">
        <v>OFVP</v>
      </c>
      <c r="B1058" t="str">
        <v>RPSA Conveners</v>
      </c>
      <c r="C1058">
        <v>0</v>
      </c>
      <c r="D1058">
        <v>3484</v>
      </c>
      <c r="E1058" t="str">
        <v>Lifescore Foundation</v>
      </c>
      <c r="F1058" s="38">
        <v>0</v>
      </c>
      <c r="G1058" s="38">
        <v>0</v>
      </c>
      <c r="H1058" s="39">
        <v>47000</v>
      </c>
      <c r="I1058">
        <v>2025</v>
      </c>
      <c r="J1058" t="str">
        <v>Chicago</v>
      </c>
      <c r="K1058" t="str">
        <v>Cook</v>
      </c>
      <c r="L1058" t="str">
        <v>Chatham</v>
      </c>
      <c r="M1058">
        <v>0</v>
      </c>
      <c r="N1058">
        <v>0</v>
      </c>
      <c r="O1058" t="b">
        <v>0</v>
      </c>
    </row>
    <row r="1059" spans="1:15" ht="15" customHeight="1" x14ac:dyDescent="0.2">
      <c r="A1059" t="str">
        <v>OFVP</v>
      </c>
      <c r="B1059" t="str">
        <v>RPSA Conveners</v>
      </c>
      <c r="C1059">
        <v>0</v>
      </c>
      <c r="D1059">
        <v>3484</v>
      </c>
      <c r="E1059" t="str">
        <v>Lomax Urban Outreach</v>
      </c>
      <c r="F1059" s="38">
        <v>0</v>
      </c>
      <c r="G1059" s="38">
        <v>0</v>
      </c>
      <c r="H1059" s="39">
        <v>47000</v>
      </c>
      <c r="I1059">
        <v>2025</v>
      </c>
      <c r="J1059" t="str">
        <v>Chicago</v>
      </c>
      <c r="K1059" t="str">
        <v>Cook</v>
      </c>
      <c r="L1059" t="str">
        <v>New City</v>
      </c>
      <c r="M1059">
        <v>0</v>
      </c>
      <c r="N1059">
        <v>0</v>
      </c>
      <c r="O1059" t="b">
        <v>0</v>
      </c>
    </row>
    <row r="1060" spans="1:15" ht="15" customHeight="1" x14ac:dyDescent="0.2">
      <c r="A1060" t="str">
        <v>OFVP</v>
      </c>
      <c r="B1060" t="str">
        <v>RPSA Conveners</v>
      </c>
      <c r="C1060">
        <v>0</v>
      </c>
      <c r="D1060">
        <v>3484</v>
      </c>
      <c r="E1060" t="str">
        <v>Phalanx Family Services</v>
      </c>
      <c r="F1060" s="38">
        <v>0</v>
      </c>
      <c r="G1060" s="38">
        <v>0</v>
      </c>
      <c r="H1060" s="39">
        <v>47000</v>
      </c>
      <c r="I1060">
        <v>2025</v>
      </c>
      <c r="J1060" t="str">
        <v>Chicago</v>
      </c>
      <c r="K1060" t="str">
        <v>Cook</v>
      </c>
      <c r="L1060" t="str">
        <v>Roseland</v>
      </c>
      <c r="M1060">
        <v>1</v>
      </c>
      <c r="N1060">
        <v>0</v>
      </c>
      <c r="O1060" t="b">
        <v>0</v>
      </c>
    </row>
    <row r="1061" spans="1:15" ht="15" customHeight="1" x14ac:dyDescent="0.2">
      <c r="A1061" t="str">
        <v>OFVP</v>
      </c>
      <c r="B1061" t="str">
        <v>RPSA Conveners</v>
      </c>
      <c r="C1061">
        <v>0</v>
      </c>
      <c r="D1061">
        <v>3484</v>
      </c>
      <c r="E1061" t="str">
        <v>Phalanx Family Services</v>
      </c>
      <c r="F1061" s="38">
        <v>0</v>
      </c>
      <c r="G1061" s="38">
        <v>0</v>
      </c>
      <c r="H1061" s="39">
        <v>47000</v>
      </c>
      <c r="I1061">
        <v>2025</v>
      </c>
      <c r="J1061" t="str">
        <v>Chicago</v>
      </c>
      <c r="K1061" t="str">
        <v>Cook</v>
      </c>
      <c r="L1061" t="str">
        <v>West Pullman</v>
      </c>
      <c r="M1061">
        <v>1</v>
      </c>
      <c r="N1061">
        <v>0</v>
      </c>
      <c r="O1061" t="b">
        <v>0</v>
      </c>
    </row>
    <row r="1062" spans="1:15" ht="15" customHeight="1" x14ac:dyDescent="0.2">
      <c r="A1062" t="str">
        <v>OFVP</v>
      </c>
      <c r="B1062" t="str">
        <v>RPSA Conveners</v>
      </c>
      <c r="C1062">
        <v>0</v>
      </c>
      <c r="D1062">
        <v>3484</v>
      </c>
      <c r="E1062" t="str">
        <v>Project Exploration</v>
      </c>
      <c r="F1062" s="38">
        <v>0</v>
      </c>
      <c r="G1062" s="38">
        <v>0</v>
      </c>
      <c r="H1062" s="39">
        <v>47000</v>
      </c>
      <c r="I1062">
        <v>2025</v>
      </c>
      <c r="J1062" t="str">
        <v>Chicago</v>
      </c>
      <c r="K1062" t="str">
        <v>Cook</v>
      </c>
      <c r="L1062" t="str">
        <v>Austin</v>
      </c>
      <c r="M1062">
        <v>0</v>
      </c>
      <c r="N1062">
        <v>0</v>
      </c>
      <c r="O1062" t="b">
        <v>0</v>
      </c>
    </row>
    <row r="1063" spans="1:15" ht="15" customHeight="1" x14ac:dyDescent="0.2">
      <c r="A1063" t="str">
        <v>OFVP</v>
      </c>
      <c r="B1063" t="str">
        <v>RPSA Conveners</v>
      </c>
      <c r="C1063">
        <v>0</v>
      </c>
      <c r="D1063">
        <v>3484</v>
      </c>
      <c r="E1063" t="str">
        <v>Proviso-Leyden Council for Community Action, Inc.</v>
      </c>
      <c r="F1063" s="38">
        <v>0</v>
      </c>
      <c r="G1063" s="38">
        <v>0</v>
      </c>
      <c r="H1063" s="39">
        <v>50065</v>
      </c>
      <c r="I1063">
        <v>2025</v>
      </c>
      <c r="J1063" t="str">
        <v>Greater Illinois</v>
      </c>
      <c r="K1063" t="str">
        <v>Cook</v>
      </c>
      <c r="L1063" t="str">
        <v>Maywood-Bellwood Cluster</v>
      </c>
      <c r="M1063">
        <v>0</v>
      </c>
      <c r="N1063">
        <v>0</v>
      </c>
      <c r="O1063" t="b">
        <v>0</v>
      </c>
    </row>
    <row r="1064" spans="1:15" ht="15" customHeight="1" x14ac:dyDescent="0.2">
      <c r="A1064" t="str">
        <v>OFVP</v>
      </c>
      <c r="B1064" t="str">
        <v>RPSA Conveners</v>
      </c>
      <c r="C1064">
        <v>0</v>
      </c>
      <c r="D1064">
        <v>3484</v>
      </c>
      <c r="E1064" t="str">
        <v>Public Equity</v>
      </c>
      <c r="F1064" s="38">
        <v>0</v>
      </c>
      <c r="G1064" s="38">
        <v>0</v>
      </c>
      <c r="H1064" s="39">
        <v>45238</v>
      </c>
      <c r="I1064">
        <v>2025</v>
      </c>
      <c r="J1064" t="str">
        <v>Chicago</v>
      </c>
      <c r="K1064" t="str">
        <v>Cook</v>
      </c>
      <c r="L1064" t="str">
        <v>Englewood</v>
      </c>
      <c r="M1064">
        <v>1</v>
      </c>
      <c r="N1064">
        <v>0</v>
      </c>
      <c r="O1064" t="b">
        <v>1</v>
      </c>
    </row>
    <row r="1065" spans="1:15" ht="15" customHeight="1" x14ac:dyDescent="0.2">
      <c r="A1065" t="str">
        <v>OFVP</v>
      </c>
      <c r="B1065" t="str">
        <v>RPSA Conveners</v>
      </c>
      <c r="C1065">
        <v>0</v>
      </c>
      <c r="D1065">
        <v>3484</v>
      </c>
      <c r="E1065" t="str">
        <v>Public Equity</v>
      </c>
      <c r="F1065" s="38">
        <v>0</v>
      </c>
      <c r="G1065" s="38">
        <v>0</v>
      </c>
      <c r="H1065" s="39">
        <v>50472</v>
      </c>
      <c r="I1065">
        <v>2025</v>
      </c>
      <c r="J1065" t="str">
        <v>Chicago</v>
      </c>
      <c r="K1065" t="str">
        <v>Cook</v>
      </c>
      <c r="L1065" t="str">
        <v>West Englewood</v>
      </c>
      <c r="M1065">
        <v>1</v>
      </c>
      <c r="N1065">
        <v>0</v>
      </c>
      <c r="O1065" t="b">
        <v>1</v>
      </c>
    </row>
    <row r="1066" spans="1:15" ht="15" customHeight="1" x14ac:dyDescent="0.2">
      <c r="A1066" t="str">
        <v>OFVP</v>
      </c>
      <c r="B1066" t="str">
        <v>RPSA Conveners</v>
      </c>
      <c r="C1066">
        <v>0</v>
      </c>
      <c r="D1066">
        <v>3484</v>
      </c>
      <c r="E1066" t="str">
        <v>Rincon Family Services</v>
      </c>
      <c r="F1066" s="38">
        <v>0</v>
      </c>
      <c r="G1066" s="38">
        <v>0</v>
      </c>
      <c r="H1066" s="39">
        <v>121000</v>
      </c>
      <c r="I1066">
        <v>2025</v>
      </c>
      <c r="J1066" t="str">
        <v>Chicago</v>
      </c>
      <c r="K1066" t="str">
        <v>Cook</v>
      </c>
      <c r="L1066" t="str">
        <v>Northside Cluster</v>
      </c>
      <c r="M1066">
        <v>0</v>
      </c>
      <c r="N1066">
        <v>0</v>
      </c>
      <c r="O1066" t="b">
        <v>0</v>
      </c>
    </row>
    <row r="1067" spans="1:15" ht="15" customHeight="1" x14ac:dyDescent="0.2">
      <c r="A1067" t="str">
        <v>OFVP</v>
      </c>
      <c r="B1067" t="str">
        <v>RPSA Conveners</v>
      </c>
      <c r="C1067">
        <v>0</v>
      </c>
      <c r="D1067">
        <v>3484</v>
      </c>
      <c r="E1067" t="str">
        <v>Rincon Family Services</v>
      </c>
      <c r="F1067" s="38">
        <v>0</v>
      </c>
      <c r="G1067" s="38">
        <v>0</v>
      </c>
      <c r="H1067" s="39">
        <v>47000</v>
      </c>
      <c r="I1067">
        <v>2025</v>
      </c>
      <c r="J1067" t="str">
        <v>Greater Illinois</v>
      </c>
      <c r="K1067" t="str">
        <v>Cook</v>
      </c>
      <c r="L1067" t="str">
        <v>Berwyn-Cicero Cluster</v>
      </c>
      <c r="M1067">
        <v>0</v>
      </c>
      <c r="N1067">
        <v>0</v>
      </c>
      <c r="O1067" t="b">
        <v>0</v>
      </c>
    </row>
    <row r="1068" spans="1:15" ht="15" customHeight="1" x14ac:dyDescent="0.2">
      <c r="A1068" t="str">
        <v>OFVP</v>
      </c>
      <c r="B1068" t="str">
        <v>RPSA Conveners</v>
      </c>
      <c r="C1068">
        <v>0</v>
      </c>
      <c r="D1068">
        <v>3484</v>
      </c>
      <c r="E1068" t="str">
        <v>Sista Girls and Friends, Inc.</v>
      </c>
      <c r="F1068" s="38">
        <v>0</v>
      </c>
      <c r="G1068" s="38">
        <v>0</v>
      </c>
      <c r="H1068" s="39">
        <v>47000</v>
      </c>
      <c r="I1068">
        <v>2025</v>
      </c>
      <c r="J1068" t="str">
        <v>Greater Illinois</v>
      </c>
      <c r="K1068" t="str">
        <v>Macon</v>
      </c>
      <c r="L1068" t="str">
        <v>Decatur</v>
      </c>
      <c r="M1068">
        <v>0</v>
      </c>
      <c r="N1068">
        <v>0</v>
      </c>
      <c r="O1068" t="b">
        <v>0</v>
      </c>
    </row>
    <row r="1069" spans="1:15" ht="15" customHeight="1" x14ac:dyDescent="0.2">
      <c r="A1069" t="str">
        <v>OFVP</v>
      </c>
      <c r="B1069" t="str">
        <v>RPSA Conveners</v>
      </c>
      <c r="C1069">
        <v>0</v>
      </c>
      <c r="D1069">
        <v>3484</v>
      </c>
      <c r="E1069" t="str">
        <v>Target Area Development Corp</v>
      </c>
      <c r="F1069" s="38">
        <v>0</v>
      </c>
      <c r="G1069" s="38">
        <v>0</v>
      </c>
      <c r="H1069" s="39">
        <v>47723</v>
      </c>
      <c r="I1069">
        <v>2025</v>
      </c>
      <c r="J1069" t="str">
        <v>Chicago</v>
      </c>
      <c r="K1069" t="str">
        <v>Cook</v>
      </c>
      <c r="L1069" t="str">
        <v xml:space="preserve">Auburn Gresham </v>
      </c>
      <c r="M1069">
        <v>1</v>
      </c>
      <c r="N1069">
        <v>0</v>
      </c>
      <c r="O1069" t="b">
        <v>1</v>
      </c>
    </row>
    <row r="1070" spans="1:15" ht="15" customHeight="1" x14ac:dyDescent="0.2">
      <c r="A1070" t="str">
        <v>OFVP</v>
      </c>
      <c r="B1070" t="str">
        <v>RPSA Conveners</v>
      </c>
      <c r="C1070">
        <v>0</v>
      </c>
      <c r="D1070">
        <v>3484</v>
      </c>
      <c r="E1070" t="str">
        <v>The Restorative Project, Inc.</v>
      </c>
      <c r="F1070" s="38">
        <v>0</v>
      </c>
      <c r="G1070" s="38">
        <v>0</v>
      </c>
      <c r="H1070" s="39">
        <v>47000</v>
      </c>
      <c r="I1070">
        <v>2025</v>
      </c>
      <c r="J1070" t="str">
        <v>Chicago</v>
      </c>
      <c r="K1070" t="str">
        <v>Cook</v>
      </c>
      <c r="L1070" t="str">
        <v>Chicago Lawn</v>
      </c>
      <c r="M1070">
        <v>1</v>
      </c>
      <c r="N1070">
        <v>0</v>
      </c>
      <c r="O1070" t="b">
        <v>0</v>
      </c>
    </row>
    <row r="1071" spans="1:15" ht="15" customHeight="1" x14ac:dyDescent="0.2">
      <c r="A1071" t="str">
        <v>OFVP</v>
      </c>
      <c r="B1071" t="str">
        <v>RPSA Conveners</v>
      </c>
      <c r="C1071">
        <v>0</v>
      </c>
      <c r="D1071">
        <v>3484</v>
      </c>
      <c r="E1071" t="str">
        <v>U.S. Minority Contractors Association</v>
      </c>
      <c r="F1071" s="38">
        <v>0</v>
      </c>
      <c r="G1071" s="38">
        <v>0</v>
      </c>
      <c r="H1071" s="39">
        <v>47000</v>
      </c>
      <c r="I1071">
        <v>2025</v>
      </c>
      <c r="J1071" t="str">
        <v>Chicago</v>
      </c>
      <c r="K1071" t="str">
        <v>Cook</v>
      </c>
      <c r="L1071" t="str">
        <v>East Garfield Park</v>
      </c>
      <c r="M1071">
        <v>0</v>
      </c>
      <c r="N1071">
        <v>0</v>
      </c>
      <c r="O1071" t="b">
        <v>0</v>
      </c>
    </row>
    <row r="1072" spans="1:15" ht="15" customHeight="1" x14ac:dyDescent="0.2">
      <c r="A1072" t="str">
        <v>OFVP</v>
      </c>
      <c r="B1072" t="str">
        <v>RPSA Conveners</v>
      </c>
      <c r="C1072">
        <v>0</v>
      </c>
      <c r="D1072">
        <v>3484</v>
      </c>
      <c r="E1072" t="str">
        <v>UCAN</v>
      </c>
      <c r="F1072" s="38">
        <v>0</v>
      </c>
      <c r="G1072" s="38">
        <v>0</v>
      </c>
      <c r="H1072" s="39">
        <v>137000</v>
      </c>
      <c r="I1072">
        <v>2025</v>
      </c>
      <c r="J1072" t="str">
        <v>Chicago</v>
      </c>
      <c r="K1072" t="str">
        <v>Cook</v>
      </c>
      <c r="L1072" t="str">
        <v>Riverdale</v>
      </c>
      <c r="M1072">
        <v>1</v>
      </c>
      <c r="N1072">
        <v>0</v>
      </c>
      <c r="O1072" t="b">
        <v>1</v>
      </c>
    </row>
    <row r="1073" spans="1:15" ht="15" customHeight="1" x14ac:dyDescent="0.2">
      <c r="A1073" t="str">
        <v>OFVP</v>
      </c>
      <c r="B1073" t="str">
        <v>RPSA Conveners</v>
      </c>
      <c r="C1073">
        <v>0</v>
      </c>
      <c r="D1073">
        <v>3484</v>
      </c>
      <c r="E1073" t="str">
        <v>UCAN</v>
      </c>
      <c r="F1073" s="38">
        <v>0</v>
      </c>
      <c r="G1073" s="38">
        <v>0</v>
      </c>
      <c r="H1073" s="39">
        <v>147000</v>
      </c>
      <c r="I1073">
        <v>2025</v>
      </c>
      <c r="J1073" t="str">
        <v>Chicago</v>
      </c>
      <c r="K1073" t="str">
        <v>Cook</v>
      </c>
      <c r="L1073" t="str">
        <v>North Lawndale</v>
      </c>
      <c r="M1073">
        <v>1</v>
      </c>
      <c r="N1073">
        <v>0</v>
      </c>
      <c r="O1073" t="b">
        <v>1</v>
      </c>
    </row>
    <row r="1074" spans="1:15" ht="15" customHeight="1" x14ac:dyDescent="0.2">
      <c r="A1074" t="str">
        <v>OFVP</v>
      </c>
      <c r="B1074" t="str">
        <v>RPSA Conveners</v>
      </c>
      <c r="C1074">
        <v>0</v>
      </c>
      <c r="D1074">
        <v>3484</v>
      </c>
      <c r="E1074" t="str">
        <v>Urban Male Network</v>
      </c>
      <c r="F1074" s="38">
        <v>0</v>
      </c>
      <c r="G1074" s="38">
        <v>0</v>
      </c>
      <c r="H1074" s="39">
        <v>46980</v>
      </c>
      <c r="I1074">
        <v>2025</v>
      </c>
      <c r="J1074" t="str">
        <v>Greater Illinois</v>
      </c>
      <c r="K1074" t="str">
        <v>Cook</v>
      </c>
      <c r="L1074" t="str">
        <v>Calumet City Cluster</v>
      </c>
      <c r="M1074">
        <v>0</v>
      </c>
      <c r="N1074">
        <v>0</v>
      </c>
      <c r="O1074" t="b">
        <v>0</v>
      </c>
    </row>
    <row r="1075" spans="1:15" ht="15" customHeight="1" x14ac:dyDescent="0.2">
      <c r="A1075" t="str">
        <v>OFVP</v>
      </c>
      <c r="B1075" t="str">
        <v>RPSA Conveners</v>
      </c>
      <c r="C1075">
        <v>0</v>
      </c>
      <c r="D1075">
        <v>3484</v>
      </c>
      <c r="E1075" t="str">
        <v>YWCA of the Quad Cities</v>
      </c>
      <c r="F1075" s="38">
        <v>0</v>
      </c>
      <c r="G1075" s="38">
        <v>0</v>
      </c>
      <c r="H1075" s="39">
        <v>44987</v>
      </c>
      <c r="I1075">
        <v>2025</v>
      </c>
      <c r="J1075" t="str">
        <v>Greater Illinois</v>
      </c>
      <c r="K1075" t="str">
        <v>Rock Island</v>
      </c>
      <c r="L1075" t="str">
        <v>Rock Island</v>
      </c>
      <c r="M1075">
        <v>0</v>
      </c>
      <c r="N1075">
        <v>0</v>
      </c>
      <c r="O1075" t="b">
        <v>0</v>
      </c>
    </row>
    <row r="1076" spans="1:15" ht="15" customHeight="1" x14ac:dyDescent="0.2">
      <c r="A1076" t="str">
        <v>OFVP</v>
      </c>
      <c r="B1076" t="str">
        <v>Back To Our Future</v>
      </c>
      <c r="C1076">
        <v>0</v>
      </c>
      <c r="D1076">
        <v>3621</v>
      </c>
      <c r="E1076" t="str">
        <v>Chicago Public Schools</v>
      </c>
      <c r="F1076" s="38">
        <v>0</v>
      </c>
      <c r="G1076" s="38">
        <v>0</v>
      </c>
      <c r="H1076" s="39">
        <v>0</v>
      </c>
      <c r="I1076">
        <v>2025</v>
      </c>
      <c r="J1076" t="str">
        <v>Chicago</v>
      </c>
      <c r="K1076" t="str">
        <v>Cook</v>
      </c>
      <c r="L1076" t="str">
        <v>3621 Chicago Only</v>
      </c>
      <c r="M1076">
        <v>0</v>
      </c>
      <c r="N1076">
        <v>0</v>
      </c>
      <c r="O1076" t="b">
        <v>0</v>
      </c>
    </row>
    <row r="1077" spans="1:15" ht="15" customHeight="1" x14ac:dyDescent="0.2">
      <c r="A1077" t="str">
        <v>OFVP</v>
      </c>
      <c r="B1077" t="str">
        <v>Trauma-Informed Behavioral Health</v>
      </c>
      <c r="C1077">
        <v>0</v>
      </c>
      <c r="D1077">
        <v>2600</v>
      </c>
      <c r="E1077" t="str">
        <v>Alternatives, Inc.</v>
      </c>
      <c r="F1077" s="38">
        <v>0</v>
      </c>
      <c r="G1077" s="38">
        <v>0</v>
      </c>
      <c r="H1077" s="39">
        <v>280849</v>
      </c>
      <c r="I1077">
        <v>2026</v>
      </c>
      <c r="J1077" t="str">
        <v>Greater Illinois</v>
      </c>
      <c r="K1077" t="str">
        <v>Lake</v>
      </c>
      <c r="L1077" t="str">
        <v>Waukegan-North Chicago Cluster</v>
      </c>
      <c r="M1077">
        <v>0</v>
      </c>
      <c r="N1077">
        <v>0</v>
      </c>
      <c r="O1077" t="b">
        <v>0</v>
      </c>
    </row>
    <row r="1078" spans="1:15" ht="15" customHeight="1" x14ac:dyDescent="0.2">
      <c r="A1078" t="str">
        <v>OFVP</v>
      </c>
      <c r="B1078" t="str">
        <v>Trauma-Informed Behavioral Health</v>
      </c>
      <c r="C1078">
        <v>0</v>
      </c>
      <c r="D1078">
        <v>2600</v>
      </c>
      <c r="E1078" t="str">
        <v>Brightpoint (formerly Children's Home and Aid Society of Illinois)</v>
      </c>
      <c r="F1078" s="38">
        <v>0</v>
      </c>
      <c r="G1078" s="38">
        <v>45838</v>
      </c>
      <c r="H1078" s="39">
        <v>246125</v>
      </c>
      <c r="I1078">
        <v>2026</v>
      </c>
      <c r="J1078" t="str">
        <v>Greater Illinois</v>
      </c>
      <c r="K1078" t="str">
        <v>St. Clair</v>
      </c>
      <c r="L1078" t="str">
        <v>Belleville Cluster</v>
      </c>
      <c r="M1078">
        <v>0</v>
      </c>
      <c r="N1078">
        <v>0</v>
      </c>
      <c r="O1078" t="b">
        <v>0</v>
      </c>
    </row>
    <row r="1079" spans="1:15" ht="15" customHeight="1" x14ac:dyDescent="0.2">
      <c r="A1079" t="str">
        <v>OFVP</v>
      </c>
      <c r="B1079" t="str">
        <v>Trauma-Informed Behavioral Health</v>
      </c>
      <c r="C1079">
        <v>0</v>
      </c>
      <c r="D1079">
        <v>2600</v>
      </c>
      <c r="E1079" t="str">
        <v>Comprehensive Community Solutions, Inc.</v>
      </c>
      <c r="F1079" s="38">
        <v>0</v>
      </c>
      <c r="G1079" s="38">
        <v>0</v>
      </c>
      <c r="H1079" s="39">
        <v>485400</v>
      </c>
      <c r="I1079">
        <v>2026</v>
      </c>
      <c r="J1079" t="str">
        <v>Greater Illinois</v>
      </c>
      <c r="K1079" t="str">
        <v>Winnebago</v>
      </c>
      <c r="L1079" t="str">
        <v>Rockford</v>
      </c>
      <c r="M1079">
        <v>0</v>
      </c>
      <c r="N1079">
        <v>0</v>
      </c>
      <c r="O1079" t="b">
        <v>0</v>
      </c>
    </row>
    <row r="1080" spans="1:15" ht="15" customHeight="1" x14ac:dyDescent="0.2">
      <c r="A1080" t="str">
        <v>OFVP</v>
      </c>
      <c r="B1080" t="str">
        <v>Trauma-Informed Behavioral Health</v>
      </c>
      <c r="C1080">
        <v>0</v>
      </c>
      <c r="D1080">
        <v>2600</v>
      </c>
      <c r="E1080" t="str">
        <v>FAMILY SERVICE AND MENTAL HEALTH CENTER OF CICERO</v>
      </c>
      <c r="F1080" s="38">
        <v>0</v>
      </c>
      <c r="G1080" s="38">
        <v>0</v>
      </c>
      <c r="H1080" s="39">
        <v>242115</v>
      </c>
      <c r="I1080">
        <v>2026</v>
      </c>
      <c r="J1080" t="str">
        <v>Greater Illinois</v>
      </c>
      <c r="K1080" t="str">
        <v>Cook</v>
      </c>
      <c r="L1080" t="str">
        <v>Berwyn-Cicero Cluster</v>
      </c>
      <c r="M1080">
        <v>0</v>
      </c>
      <c r="N1080">
        <v>0</v>
      </c>
      <c r="O1080" t="b">
        <v>0</v>
      </c>
    </row>
    <row r="1081" spans="1:15" ht="15" customHeight="1" x14ac:dyDescent="0.2">
      <c r="A1081" t="str">
        <v>OFVP</v>
      </c>
      <c r="B1081" t="str">
        <v>Trauma-Informed Behavioral Health</v>
      </c>
      <c r="C1081">
        <v>0</v>
      </c>
      <c r="D1081">
        <v>2600</v>
      </c>
      <c r="E1081" t="str">
        <v>GOODWILL INDUSTRIES OF CENTRAL ILLINOIS</v>
      </c>
      <c r="F1081" s="38">
        <v>0</v>
      </c>
      <c r="G1081" s="38">
        <v>0</v>
      </c>
      <c r="H1081" s="39">
        <v>144654</v>
      </c>
      <c r="I1081">
        <v>2026</v>
      </c>
      <c r="J1081" t="str">
        <v>Greater Illinois</v>
      </c>
      <c r="K1081" t="str">
        <v>Peoria</v>
      </c>
      <c r="L1081" t="str">
        <v>Peoria</v>
      </c>
      <c r="M1081">
        <v>0</v>
      </c>
      <c r="N1081">
        <v>0</v>
      </c>
      <c r="O1081" t="b">
        <v>0</v>
      </c>
    </row>
    <row r="1082" spans="1:15" ht="15" customHeight="1" x14ac:dyDescent="0.2">
      <c r="A1082" t="str">
        <v>OFVP</v>
      </c>
      <c r="B1082" t="str">
        <v>Trauma-Informed Behavioral Health</v>
      </c>
      <c r="C1082">
        <v>0</v>
      </c>
      <c r="D1082">
        <v>2600</v>
      </c>
      <c r="E1082" t="str">
        <v>Iroquois-Kankakee Regional Office of Education #32</v>
      </c>
      <c r="F1082" s="38">
        <v>0</v>
      </c>
      <c r="G1082" s="38">
        <v>45838</v>
      </c>
      <c r="H1082" s="39">
        <v>0</v>
      </c>
      <c r="I1082">
        <v>2026</v>
      </c>
      <c r="J1082" t="str">
        <v>Greater Illinois</v>
      </c>
      <c r="K1082" t="str">
        <v>Kankakee</v>
      </c>
      <c r="L1082" t="str">
        <v>Kankakee</v>
      </c>
      <c r="M1082">
        <v>0</v>
      </c>
      <c r="N1082">
        <v>0</v>
      </c>
      <c r="O1082" t="b">
        <v>0</v>
      </c>
    </row>
    <row r="1083" spans="1:15" ht="15" customHeight="1" x14ac:dyDescent="0.2">
      <c r="A1083" t="str">
        <v>OFVP</v>
      </c>
      <c r="B1083" t="str">
        <v>Trauma-Informed Behavioral Health</v>
      </c>
      <c r="C1083">
        <v>0</v>
      </c>
      <c r="D1083">
        <v>2600</v>
      </c>
      <c r="E1083" t="str">
        <v>Joliet Township Government</v>
      </c>
      <c r="F1083" s="38">
        <v>0</v>
      </c>
      <c r="G1083" s="38">
        <v>0</v>
      </c>
      <c r="H1083" s="39">
        <v>149618</v>
      </c>
      <c r="I1083">
        <v>2026</v>
      </c>
      <c r="J1083" t="str">
        <v>Greater Illinois</v>
      </c>
      <c r="K1083" t="str">
        <v>Will, Kendall</v>
      </c>
      <c r="L1083" t="str">
        <v>Joliet</v>
      </c>
      <c r="M1083">
        <v>0</v>
      </c>
      <c r="N1083">
        <v>0</v>
      </c>
      <c r="O1083" t="b">
        <v>0</v>
      </c>
    </row>
    <row r="1084" spans="1:15" ht="15" customHeight="1" x14ac:dyDescent="0.2">
      <c r="A1084" t="str">
        <v>OFVP</v>
      </c>
      <c r="B1084" t="str">
        <v>Trauma-Informed Behavioral Health</v>
      </c>
      <c r="C1084">
        <v>0</v>
      </c>
      <c r="D1084">
        <v>2600</v>
      </c>
      <c r="E1084" t="str">
        <v>KIDS ABOVE ALL</v>
      </c>
      <c r="F1084" s="38">
        <v>0</v>
      </c>
      <c r="G1084" s="38">
        <v>0</v>
      </c>
      <c r="H1084" s="39">
        <v>244489</v>
      </c>
      <c r="I1084">
        <v>2026</v>
      </c>
      <c r="J1084" t="str">
        <v>Greater Illinois</v>
      </c>
      <c r="K1084" t="str">
        <v>Lake</v>
      </c>
      <c r="L1084" t="str">
        <v>Waukegan-North Chicago Cluster</v>
      </c>
      <c r="M1084">
        <v>0</v>
      </c>
      <c r="N1084">
        <v>0</v>
      </c>
      <c r="O1084" t="b">
        <v>0</v>
      </c>
    </row>
    <row r="1085" spans="1:15" ht="15" customHeight="1" x14ac:dyDescent="0.2">
      <c r="A1085" t="str">
        <v>OFVP</v>
      </c>
      <c r="B1085" t="str">
        <v>Trauma-Informed Behavioral Health</v>
      </c>
      <c r="C1085">
        <v>0</v>
      </c>
      <c r="D1085">
        <v>2600</v>
      </c>
      <c r="E1085" t="str">
        <v>Lake County Crisis Center for the Prevention and Treatment of Domestic Violence, INC DBA A Safe Place</v>
      </c>
      <c r="F1085" s="38">
        <v>0</v>
      </c>
      <c r="G1085" s="38">
        <v>0</v>
      </c>
      <c r="H1085" s="39">
        <v>194083</v>
      </c>
      <c r="I1085">
        <v>2026</v>
      </c>
      <c r="J1085" t="str">
        <v>Greater Illinois</v>
      </c>
      <c r="K1085" t="str">
        <v>Lake</v>
      </c>
      <c r="L1085" t="str">
        <v>Waukegan-North Chicago Cluster</v>
      </c>
      <c r="M1085">
        <v>0</v>
      </c>
      <c r="N1085">
        <v>0</v>
      </c>
      <c r="O1085" t="b">
        <v>0</v>
      </c>
    </row>
    <row r="1086" spans="1:15" ht="15" customHeight="1" x14ac:dyDescent="0.2">
      <c r="A1086" t="str">
        <v>OFVP</v>
      </c>
      <c r="B1086" t="str">
        <v>Trauma-Informed Behavioral Health</v>
      </c>
      <c r="C1086">
        <v>0</v>
      </c>
      <c r="D1086">
        <v>2600</v>
      </c>
      <c r="E1086" t="str">
        <v>National Center for Economics dba Illinois Youth and Family Srcs</v>
      </c>
      <c r="F1086" s="38">
        <v>0</v>
      </c>
      <c r="G1086" s="38">
        <v>0</v>
      </c>
      <c r="H1086" s="39">
        <v>279271</v>
      </c>
      <c r="I1086">
        <v>2026</v>
      </c>
      <c r="J1086" t="str">
        <v>Greater Illinois</v>
      </c>
      <c r="K1086" t="str">
        <v>Will, Kendall</v>
      </c>
      <c r="L1086" t="str">
        <v>Joliet</v>
      </c>
      <c r="M1086">
        <v>0</v>
      </c>
      <c r="N1086">
        <v>0</v>
      </c>
      <c r="O1086" t="b">
        <v>0</v>
      </c>
    </row>
    <row r="1087" spans="1:15" ht="15" customHeight="1" x14ac:dyDescent="0.2">
      <c r="A1087" t="str">
        <v>OFVP</v>
      </c>
      <c r="B1087" t="str">
        <v>Trauma-Informed Behavioral Health</v>
      </c>
      <c r="C1087">
        <v>0</v>
      </c>
      <c r="D1087">
        <v>2600</v>
      </c>
      <c r="E1087" t="str">
        <v>Pilsen Wellness Center, Inc.</v>
      </c>
      <c r="F1087" s="38">
        <v>0</v>
      </c>
      <c r="G1087" s="38">
        <v>0</v>
      </c>
      <c r="H1087" s="39">
        <v>262793</v>
      </c>
      <c r="I1087">
        <v>2026</v>
      </c>
      <c r="J1087" t="str">
        <v>Greater Illinois</v>
      </c>
      <c r="K1087" t="str">
        <v>Cook</v>
      </c>
      <c r="L1087" t="str">
        <v>Berwyn-Cicero Cluster</v>
      </c>
      <c r="M1087">
        <v>0</v>
      </c>
      <c r="N1087">
        <v>0</v>
      </c>
      <c r="O1087" t="b">
        <v>0</v>
      </c>
    </row>
    <row r="1088" spans="1:15" ht="15" customHeight="1" x14ac:dyDescent="0.2">
      <c r="A1088" t="str">
        <v>OFVP</v>
      </c>
      <c r="B1088" t="str">
        <v>Trauma-Informed Behavioral Health</v>
      </c>
      <c r="C1088">
        <v>0</v>
      </c>
      <c r="D1088">
        <v>2600</v>
      </c>
      <c r="E1088" t="str">
        <v>Pure Living Recovery and Rehab</v>
      </c>
      <c r="F1088" s="38">
        <v>0</v>
      </c>
      <c r="G1088" s="38">
        <v>0</v>
      </c>
      <c r="H1088" s="39">
        <v>243131</v>
      </c>
      <c r="I1088">
        <v>2026</v>
      </c>
      <c r="J1088" t="str">
        <v>Greater Illinois</v>
      </c>
      <c r="K1088" t="str">
        <v>St. Clair</v>
      </c>
      <c r="L1088" t="str">
        <v>Belleville Cluster</v>
      </c>
      <c r="M1088">
        <v>0</v>
      </c>
      <c r="N1088">
        <v>0</v>
      </c>
      <c r="O1088" t="b">
        <v>0</v>
      </c>
    </row>
    <row r="1089" spans="1:15" ht="15" customHeight="1" x14ac:dyDescent="0.2">
      <c r="A1089" t="str">
        <v>OFVP</v>
      </c>
      <c r="B1089" t="str">
        <v>Trauma-Informed Behavioral Health</v>
      </c>
      <c r="C1089">
        <v>0</v>
      </c>
      <c r="D1089">
        <v>2600</v>
      </c>
      <c r="E1089" t="str">
        <v>Reestablishing Hope Inc.</v>
      </c>
      <c r="F1089" s="38">
        <v>0</v>
      </c>
      <c r="G1089" s="38">
        <v>0</v>
      </c>
      <c r="H1089" s="39">
        <v>223803</v>
      </c>
      <c r="I1089">
        <v>2026</v>
      </c>
      <c r="J1089" t="str">
        <v>Greater Illinois</v>
      </c>
      <c r="K1089" t="str">
        <v>Cook</v>
      </c>
      <c r="L1089" t="str">
        <v>Calumet City Cluster</v>
      </c>
      <c r="M1089">
        <v>0</v>
      </c>
      <c r="N1089">
        <v>0</v>
      </c>
      <c r="O1089" t="b">
        <v>0</v>
      </c>
    </row>
    <row r="1090" spans="1:15" ht="15" customHeight="1" x14ac:dyDescent="0.2">
      <c r="A1090" t="str">
        <v>OFVP</v>
      </c>
      <c r="B1090" t="str">
        <v>Trauma-Informed Behavioral Health</v>
      </c>
      <c r="C1090">
        <v>0</v>
      </c>
      <c r="D1090">
        <v>2600</v>
      </c>
      <c r="E1090" t="str">
        <v>Renacer Latino</v>
      </c>
      <c r="F1090" s="38">
        <v>0</v>
      </c>
      <c r="G1090" s="38">
        <v>0</v>
      </c>
      <c r="H1090" s="39">
        <v>219642</v>
      </c>
      <c r="I1090">
        <v>2026</v>
      </c>
      <c r="J1090" t="str">
        <v>Greater Illinois</v>
      </c>
      <c r="K1090" t="str">
        <v>Lake</v>
      </c>
      <c r="L1090" t="str">
        <v>Waukegan-North Chicago Cluster</v>
      </c>
      <c r="M1090">
        <v>0</v>
      </c>
      <c r="N1090">
        <v>0</v>
      </c>
      <c r="O1090" t="b">
        <v>0</v>
      </c>
    </row>
    <row r="1091" spans="1:15" ht="15" customHeight="1" x14ac:dyDescent="0.2">
      <c r="A1091" t="str">
        <v>OFVP</v>
      </c>
      <c r="B1091" t="str">
        <v>Trauma-Informed Behavioral Health</v>
      </c>
      <c r="C1091">
        <v>0</v>
      </c>
      <c r="D1091">
        <v>2600</v>
      </c>
      <c r="E1091" t="str">
        <v>SGA Youth and Family Services, NFP</v>
      </c>
      <c r="F1091" s="38">
        <v>0</v>
      </c>
      <c r="G1091" s="38">
        <v>0</v>
      </c>
      <c r="H1091" s="39">
        <v>153408</v>
      </c>
      <c r="I1091">
        <v>2026</v>
      </c>
      <c r="J1091" t="str">
        <v>Greater Illinois</v>
      </c>
      <c r="K1091" t="str">
        <v>Cook</v>
      </c>
      <c r="L1091" t="str">
        <v>Calumet City Cluster</v>
      </c>
      <c r="M1091">
        <v>0</v>
      </c>
      <c r="N1091">
        <v>0</v>
      </c>
      <c r="O1091" t="b">
        <v>0</v>
      </c>
    </row>
    <row r="1092" spans="1:15" ht="15" customHeight="1" x14ac:dyDescent="0.2">
      <c r="A1092" t="str">
        <v>OFVP</v>
      </c>
      <c r="B1092" t="str">
        <v>Trauma-Informed Behavioral Health</v>
      </c>
      <c r="C1092">
        <v>0</v>
      </c>
      <c r="D1092">
        <v>2600</v>
      </c>
      <c r="E1092" t="str">
        <v>SGA Youth and Family Services, NFP</v>
      </c>
      <c r="F1092" s="38">
        <v>0</v>
      </c>
      <c r="G1092" s="38">
        <v>0</v>
      </c>
      <c r="H1092" s="39">
        <v>195650</v>
      </c>
      <c r="I1092">
        <v>2026</v>
      </c>
      <c r="J1092" t="str">
        <v>Greater Illinois</v>
      </c>
      <c r="K1092" t="str">
        <v>Lake</v>
      </c>
      <c r="L1092" t="str">
        <v>Waukegan-North Chicago Cluster</v>
      </c>
      <c r="M1092">
        <v>0</v>
      </c>
      <c r="N1092">
        <v>0</v>
      </c>
      <c r="O1092" t="b">
        <v>0</v>
      </c>
    </row>
    <row r="1093" spans="1:15" ht="15" customHeight="1" x14ac:dyDescent="0.2">
      <c r="A1093" t="str">
        <v>OFVP</v>
      </c>
      <c r="B1093" t="str">
        <v>Trauma-Informed Behavioral Health</v>
      </c>
      <c r="C1093">
        <v>0</v>
      </c>
      <c r="D1093">
        <v>2600</v>
      </c>
      <c r="E1093" t="str">
        <v>Sista Girls and Friends, Inc.</v>
      </c>
      <c r="F1093" s="38">
        <v>0</v>
      </c>
      <c r="G1093" s="38">
        <v>0</v>
      </c>
      <c r="H1093" s="39">
        <v>254879</v>
      </c>
      <c r="I1093">
        <v>2026</v>
      </c>
      <c r="J1093" t="str">
        <v>Greater Illinois</v>
      </c>
      <c r="K1093" t="str">
        <v>Macon</v>
      </c>
      <c r="L1093" t="str">
        <v>Decatur</v>
      </c>
      <c r="M1093">
        <v>0</v>
      </c>
      <c r="N1093">
        <v>0</v>
      </c>
      <c r="O1093" t="b">
        <v>0</v>
      </c>
    </row>
    <row r="1094" spans="1:15" ht="15" customHeight="1" x14ac:dyDescent="0.2">
      <c r="A1094" t="str">
        <v>OFVP</v>
      </c>
      <c r="B1094" t="str">
        <v>Trauma-Informed Behavioral Health</v>
      </c>
      <c r="C1094">
        <v>0</v>
      </c>
      <c r="D1094">
        <v>2600</v>
      </c>
      <c r="E1094" t="str">
        <v>The Board of Trustees of the University of Illinois</v>
      </c>
      <c r="F1094" s="38">
        <v>0</v>
      </c>
      <c r="G1094" s="38">
        <v>0</v>
      </c>
      <c r="H1094" s="39">
        <v>173781</v>
      </c>
      <c r="I1094">
        <v>2026</v>
      </c>
      <c r="J1094" t="str">
        <v>Greater Illinois</v>
      </c>
      <c r="K1094" t="str">
        <v>Vermillion</v>
      </c>
      <c r="L1094" t="str">
        <v>Danville</v>
      </c>
      <c r="M1094">
        <v>0</v>
      </c>
      <c r="N1094">
        <v>0</v>
      </c>
      <c r="O1094" t="b">
        <v>0</v>
      </c>
    </row>
    <row r="1095" spans="1:15" ht="15" customHeight="1" x14ac:dyDescent="0.2">
      <c r="A1095" t="str">
        <v>OFVP</v>
      </c>
      <c r="B1095" t="str">
        <v>Trauma-Informed Behavioral Health</v>
      </c>
      <c r="C1095">
        <v>0</v>
      </c>
      <c r="D1095">
        <v>2600</v>
      </c>
      <c r="E1095" t="str">
        <v>TOUCHETTE REGIONAL HOSPITAL</v>
      </c>
      <c r="F1095" s="38">
        <v>0</v>
      </c>
      <c r="G1095" s="38">
        <v>45838</v>
      </c>
      <c r="H1095" s="39">
        <v>0</v>
      </c>
      <c r="I1095">
        <v>2026</v>
      </c>
      <c r="J1095" t="str">
        <v>Greater Illinois</v>
      </c>
      <c r="K1095" t="str">
        <v>St. Clair</v>
      </c>
      <c r="L1095" t="str">
        <v>Belleville Cluster</v>
      </c>
      <c r="M1095">
        <v>0</v>
      </c>
      <c r="N1095">
        <v>0</v>
      </c>
      <c r="O1095" t="b">
        <v>0</v>
      </c>
    </row>
    <row r="1096" spans="1:15" ht="15" customHeight="1" x14ac:dyDescent="0.2">
      <c r="A1096" t="str">
        <v>OFVP</v>
      </c>
      <c r="B1096" t="str">
        <v>Trauma-Informed Behavioral Health</v>
      </c>
      <c r="C1096">
        <v>0</v>
      </c>
      <c r="D1096">
        <v>2600</v>
      </c>
      <c r="E1096" t="str">
        <v>Will County Executive Office</v>
      </c>
      <c r="F1096" s="38">
        <v>0</v>
      </c>
      <c r="G1096" s="38">
        <v>45473</v>
      </c>
      <c r="H1096" s="39">
        <v>0</v>
      </c>
      <c r="I1096">
        <v>2026</v>
      </c>
      <c r="J1096" t="str">
        <v>Greater Illinois</v>
      </c>
      <c r="K1096" t="str">
        <v>Will, Kendall</v>
      </c>
      <c r="L1096" t="str">
        <v>Joliet</v>
      </c>
      <c r="M1096">
        <v>0</v>
      </c>
      <c r="N1096">
        <v>0</v>
      </c>
      <c r="O1096" t="b">
        <v>0</v>
      </c>
    </row>
    <row r="1097" spans="1:15" ht="15" customHeight="1" x14ac:dyDescent="0.2">
      <c r="A1097" t="str">
        <v>OFVP</v>
      </c>
      <c r="B1097" t="str">
        <v>Trauma-Informed Behavioral Health</v>
      </c>
      <c r="C1097">
        <v>0</v>
      </c>
      <c r="D1097">
        <v>2600</v>
      </c>
      <c r="E1097" t="str">
        <v>YOUTH CROSSROADS</v>
      </c>
      <c r="F1097" s="38">
        <v>0</v>
      </c>
      <c r="G1097" s="38">
        <v>0</v>
      </c>
      <c r="H1097" s="39">
        <v>227603</v>
      </c>
      <c r="I1097">
        <v>2026</v>
      </c>
      <c r="J1097" t="str">
        <v>Greater Illinois</v>
      </c>
      <c r="K1097" t="str">
        <v>Cook</v>
      </c>
      <c r="L1097" t="str">
        <v>Berwyn-Cicero Cluster</v>
      </c>
      <c r="M1097">
        <v>0</v>
      </c>
      <c r="N1097">
        <v>0</v>
      </c>
      <c r="O1097" t="b">
        <v>0</v>
      </c>
    </row>
    <row r="1098" spans="1:15" ht="15" customHeight="1" x14ac:dyDescent="0.2">
      <c r="A1098" t="str">
        <v>OFVP</v>
      </c>
      <c r="B1098" t="str">
        <v xml:space="preserve">TA Services Violence Prevention </v>
      </c>
      <c r="C1098">
        <v>0</v>
      </c>
      <c r="D1098">
        <v>2771</v>
      </c>
      <c r="E1098" t="str">
        <v>Acclivus, Inc.</v>
      </c>
      <c r="F1098" s="38">
        <v>0</v>
      </c>
      <c r="G1098" s="38">
        <v>45930</v>
      </c>
      <c r="H1098" s="39">
        <v>0</v>
      </c>
      <c r="I1098">
        <v>2026</v>
      </c>
      <c r="J1098" t="str">
        <v>Chicago</v>
      </c>
      <c r="K1098" t="str">
        <v>Cook</v>
      </c>
      <c r="L1098" t="str">
        <v>z TTAS - Chicago</v>
      </c>
      <c r="M1098">
        <v>1</v>
      </c>
      <c r="N1098">
        <v>0</v>
      </c>
      <c r="O1098" t="b">
        <v>0</v>
      </c>
    </row>
    <row r="1099" spans="1:15" ht="15" customHeight="1" x14ac:dyDescent="0.2">
      <c r="A1099" t="str">
        <v>OFVP</v>
      </c>
      <c r="B1099" t="str">
        <v>RPSA VPS TTA</v>
      </c>
      <c r="C1099">
        <v>0</v>
      </c>
      <c r="D1099">
        <v>2771</v>
      </c>
      <c r="E1099" t="str">
        <v>ACCLIVUS, INC.</v>
      </c>
      <c r="F1099" s="38">
        <v>0</v>
      </c>
      <c r="G1099" s="38">
        <v>0</v>
      </c>
      <c r="H1099" s="39">
        <v>426537</v>
      </c>
      <c r="I1099">
        <v>2026</v>
      </c>
      <c r="J1099" t="str">
        <v>Chicago</v>
      </c>
      <c r="K1099" t="str">
        <v>Cook</v>
      </c>
      <c r="L1099" t="str">
        <v>z TTAS - Chicago</v>
      </c>
      <c r="M1099">
        <v>1</v>
      </c>
      <c r="N1099">
        <v>0</v>
      </c>
      <c r="O1099" t="b">
        <v>0</v>
      </c>
    </row>
    <row r="1100" spans="1:15" ht="15" customHeight="1" x14ac:dyDescent="0.2">
      <c r="A1100" t="str">
        <v>OFVP</v>
      </c>
      <c r="B1100" t="str">
        <v>RPSA VPS TTA</v>
      </c>
      <c r="C1100">
        <v>0</v>
      </c>
      <c r="D1100">
        <v>2771</v>
      </c>
      <c r="E1100" t="str">
        <v>ACCLIVUS, INC.</v>
      </c>
      <c r="F1100" s="38">
        <v>0</v>
      </c>
      <c r="G1100" s="38">
        <v>0</v>
      </c>
      <c r="H1100" s="39">
        <v>426300</v>
      </c>
      <c r="I1100">
        <v>2026</v>
      </c>
      <c r="J1100" t="str">
        <v>Greater Illinois</v>
      </c>
      <c r="K1100" t="str">
        <v>Greater Illinois</v>
      </c>
      <c r="L1100" t="str">
        <v>z TTAS - GI</v>
      </c>
      <c r="M1100">
        <v>1</v>
      </c>
      <c r="N1100">
        <v>0</v>
      </c>
      <c r="O1100" t="b">
        <v>0</v>
      </c>
    </row>
    <row r="1101" spans="1:15" ht="15" customHeight="1" x14ac:dyDescent="0.2">
      <c r="A1101" t="str">
        <v>OFVP</v>
      </c>
      <c r="B1101" t="str">
        <v>RPSA VPS TTA</v>
      </c>
      <c r="C1101">
        <v>0</v>
      </c>
      <c r="D1101">
        <v>2771</v>
      </c>
      <c r="E1101" t="str">
        <v>Alternatives, Inc.</v>
      </c>
      <c r="F1101" s="38">
        <v>0</v>
      </c>
      <c r="G1101" s="38">
        <v>0</v>
      </c>
      <c r="H1101" s="39">
        <v>146917</v>
      </c>
      <c r="I1101">
        <v>2026</v>
      </c>
      <c r="J1101" t="str">
        <v>Chicago</v>
      </c>
      <c r="K1101" t="str">
        <v>Cook</v>
      </c>
      <c r="L1101" t="str">
        <v>z TTAS - Chicago</v>
      </c>
      <c r="M1101">
        <v>0</v>
      </c>
      <c r="N1101">
        <v>0</v>
      </c>
      <c r="O1101" t="b">
        <v>0</v>
      </c>
    </row>
    <row r="1102" spans="1:15" ht="15" customHeight="1" x14ac:dyDescent="0.2">
      <c r="A1102" t="str">
        <v>OFVP</v>
      </c>
      <c r="B1102" t="str">
        <v>RPSA VPS TTA</v>
      </c>
      <c r="C1102">
        <v>0</v>
      </c>
      <c r="D1102">
        <v>2771</v>
      </c>
      <c r="E1102" t="str">
        <v>Alternatives, Inc.</v>
      </c>
      <c r="F1102" s="38">
        <v>0</v>
      </c>
      <c r="G1102" s="38">
        <v>0</v>
      </c>
      <c r="H1102" s="39">
        <v>440000</v>
      </c>
      <c r="I1102">
        <v>2026</v>
      </c>
      <c r="J1102" t="str">
        <v>Greater Illinois</v>
      </c>
      <c r="K1102" t="str">
        <v>Greater Illinois</v>
      </c>
      <c r="L1102" t="str">
        <v>z TTAS - GI</v>
      </c>
      <c r="M1102">
        <v>0</v>
      </c>
      <c r="N1102">
        <v>0</v>
      </c>
      <c r="O1102" t="b">
        <v>0</v>
      </c>
    </row>
    <row r="1103" spans="1:15" ht="15" customHeight="1" x14ac:dyDescent="0.2">
      <c r="A1103" t="str">
        <v>OFVP</v>
      </c>
      <c r="B1103" t="str">
        <v xml:space="preserve">TA Services Violence Prevention </v>
      </c>
      <c r="C1103">
        <v>0</v>
      </c>
      <c r="D1103">
        <v>2771</v>
      </c>
      <c r="E1103" t="str">
        <v>Metropolitan Family Services</v>
      </c>
      <c r="F1103" s="38">
        <v>0</v>
      </c>
      <c r="G1103" s="38">
        <v>45565</v>
      </c>
      <c r="H1103" s="39">
        <v>0</v>
      </c>
      <c r="I1103">
        <v>2026</v>
      </c>
      <c r="J1103" t="str">
        <v>Chicago</v>
      </c>
      <c r="K1103" t="str">
        <v>Cook</v>
      </c>
      <c r="L1103" t="str">
        <v>z TTAS - Chicago</v>
      </c>
      <c r="M1103">
        <v>1</v>
      </c>
      <c r="N1103">
        <v>0</v>
      </c>
      <c r="O1103" t="b">
        <v>1</v>
      </c>
    </row>
    <row r="1104" spans="1:15" ht="15" customHeight="1" x14ac:dyDescent="0.2">
      <c r="A1104" t="str">
        <v>OFVP</v>
      </c>
      <c r="B1104" t="str">
        <v>RPSA VPS TTA</v>
      </c>
      <c r="C1104">
        <v>0</v>
      </c>
      <c r="D1104">
        <v>2771</v>
      </c>
      <c r="E1104" t="str">
        <v>Metropolitan Family Services</v>
      </c>
      <c r="F1104" s="38">
        <v>0</v>
      </c>
      <c r="G1104" s="38">
        <v>0</v>
      </c>
      <c r="H1104" s="39">
        <v>524295</v>
      </c>
      <c r="I1104">
        <v>2026</v>
      </c>
      <c r="J1104" t="str">
        <v>Chicago</v>
      </c>
      <c r="K1104" t="str">
        <v>Cook</v>
      </c>
      <c r="L1104" t="str">
        <v>z TTAS - Chicago</v>
      </c>
      <c r="M1104">
        <v>1</v>
      </c>
      <c r="N1104">
        <v>0</v>
      </c>
      <c r="O1104" t="b">
        <v>1</v>
      </c>
    </row>
    <row r="1105" spans="1:15" ht="15" customHeight="1" x14ac:dyDescent="0.2">
      <c r="A1105" t="str">
        <v>OFVP</v>
      </c>
      <c r="B1105" t="str">
        <v>RPSA VPS TTA</v>
      </c>
      <c r="C1105">
        <v>0</v>
      </c>
      <c r="D1105">
        <v>2771</v>
      </c>
      <c r="E1105" t="str">
        <v>Trajectory Changing Solutions</v>
      </c>
      <c r="F1105" s="38">
        <v>0</v>
      </c>
      <c r="G1105" s="38">
        <v>0</v>
      </c>
      <c r="H1105" s="39">
        <v>342705</v>
      </c>
      <c r="I1105">
        <v>2026</v>
      </c>
      <c r="J1105" t="str">
        <v>Greater Illinois</v>
      </c>
      <c r="K1105" t="str">
        <v>Greater Illinois</v>
      </c>
      <c r="L1105" t="str">
        <v>z TTAS - GI</v>
      </c>
      <c r="M1105">
        <v>0</v>
      </c>
      <c r="N1105">
        <v>0</v>
      </c>
      <c r="O1105" t="b">
        <v>0</v>
      </c>
    </row>
    <row r="1106" spans="1:15" ht="15" customHeight="1" x14ac:dyDescent="0.2">
      <c r="A1106" t="str">
        <v>OFVP</v>
      </c>
      <c r="B1106" t="str">
        <v xml:space="preserve">TA Services Violence Prevention </v>
      </c>
      <c r="C1106">
        <v>0</v>
      </c>
      <c r="D1106">
        <v>2771</v>
      </c>
      <c r="E1106" t="str">
        <v>UNIVERSAL FAMILY CONNECTION</v>
      </c>
      <c r="F1106" s="38">
        <v>0</v>
      </c>
      <c r="G1106" s="38">
        <v>45344</v>
      </c>
      <c r="H1106" s="39">
        <v>0</v>
      </c>
      <c r="I1106">
        <v>2026</v>
      </c>
      <c r="J1106" t="str">
        <v>Chicago</v>
      </c>
      <c r="K1106" t="str">
        <v>Cook</v>
      </c>
      <c r="L1106" t="str">
        <v>z TTAS - Chicago</v>
      </c>
      <c r="M1106">
        <v>0</v>
      </c>
      <c r="N1106">
        <v>0</v>
      </c>
      <c r="O1106" t="b">
        <v>0</v>
      </c>
    </row>
    <row r="1107" spans="1:15" ht="15" customHeight="1" x14ac:dyDescent="0.2">
      <c r="A1107" t="str">
        <v>OFVP</v>
      </c>
      <c r="B1107" t="str">
        <v xml:space="preserve">TA Services Youth Development </v>
      </c>
      <c r="C1107">
        <v>0</v>
      </c>
      <c r="D1107">
        <v>2772</v>
      </c>
      <c r="E1107" t="str">
        <v>BLACK COMMUNITY PROVIDER</v>
      </c>
      <c r="F1107" s="38">
        <v>0</v>
      </c>
      <c r="G1107" s="38">
        <v>45565</v>
      </c>
      <c r="H1107" s="39">
        <v>0</v>
      </c>
      <c r="I1107">
        <v>2026</v>
      </c>
      <c r="J1107" t="str">
        <v>Chicago</v>
      </c>
      <c r="K1107" t="str">
        <v>Cook</v>
      </c>
      <c r="L1107" t="str">
        <v>z TTAS - Chicago</v>
      </c>
      <c r="M1107">
        <v>0</v>
      </c>
      <c r="N1107">
        <v>0</v>
      </c>
      <c r="O1107" t="b">
        <v>0</v>
      </c>
    </row>
    <row r="1108" spans="1:15" ht="15" customHeight="1" x14ac:dyDescent="0.2">
      <c r="A1108" t="str">
        <v>OFVP</v>
      </c>
      <c r="B1108" t="str">
        <v>RPSA YD TTA</v>
      </c>
      <c r="C1108">
        <v>0</v>
      </c>
      <c r="D1108">
        <v>2772</v>
      </c>
      <c r="E1108" t="str">
        <v>ICOY</v>
      </c>
      <c r="F1108" s="38">
        <v>0</v>
      </c>
      <c r="G1108" s="38">
        <v>0</v>
      </c>
      <c r="H1108" s="39">
        <v>429535</v>
      </c>
      <c r="I1108">
        <v>2026</v>
      </c>
      <c r="J1108" t="str">
        <v>Chicago</v>
      </c>
      <c r="K1108" t="str">
        <v>Cook</v>
      </c>
      <c r="L1108" t="str">
        <v>z TTAS - Chicago</v>
      </c>
      <c r="M1108">
        <v>0</v>
      </c>
      <c r="N1108">
        <v>0</v>
      </c>
      <c r="O1108" t="b">
        <v>0</v>
      </c>
    </row>
    <row r="1109" spans="1:15" ht="15" customHeight="1" x14ac:dyDescent="0.2">
      <c r="A1109" t="str">
        <v>OFVP</v>
      </c>
      <c r="B1109" t="str">
        <v>RPSA YD TTA</v>
      </c>
      <c r="C1109">
        <v>0</v>
      </c>
      <c r="D1109">
        <v>2772</v>
      </c>
      <c r="E1109" t="str">
        <v>ICOY</v>
      </c>
      <c r="F1109" s="38">
        <v>0</v>
      </c>
      <c r="G1109" s="38">
        <v>0</v>
      </c>
      <c r="H1109" s="39">
        <v>428778</v>
      </c>
      <c r="I1109">
        <v>2026</v>
      </c>
      <c r="J1109" t="str">
        <v>Greater Illinois</v>
      </c>
      <c r="K1109" t="str">
        <v>Greater Illinois</v>
      </c>
      <c r="L1109" t="str">
        <v>z TTAS - GI</v>
      </c>
      <c r="M1109">
        <v>0</v>
      </c>
      <c r="N1109">
        <v>0</v>
      </c>
      <c r="O1109" t="b">
        <v>0</v>
      </c>
    </row>
    <row r="1110" spans="1:15" ht="15" customHeight="1" x14ac:dyDescent="0.2">
      <c r="A1110" t="str">
        <v>OFVP</v>
      </c>
      <c r="B1110" t="str">
        <v>RPSA YD TTA</v>
      </c>
      <c r="C1110">
        <v>0</v>
      </c>
      <c r="D1110">
        <v>2772</v>
      </c>
      <c r="E1110" t="str">
        <v>Konesens Development Corporation</v>
      </c>
      <c r="F1110" s="38">
        <v>0</v>
      </c>
      <c r="G1110" s="38">
        <v>0</v>
      </c>
      <c r="H1110" s="39">
        <v>419662</v>
      </c>
      <c r="I1110">
        <v>2026</v>
      </c>
      <c r="J1110" t="str">
        <v>Chicago</v>
      </c>
      <c r="K1110" t="str">
        <v>Cook</v>
      </c>
      <c r="L1110" t="str">
        <v>z TTAS - Chicago</v>
      </c>
      <c r="M1110">
        <v>0</v>
      </c>
      <c r="N1110">
        <v>0</v>
      </c>
      <c r="O1110" t="b">
        <v>0</v>
      </c>
    </row>
    <row r="1111" spans="1:15" ht="15" customHeight="1" x14ac:dyDescent="0.2">
      <c r="A1111" t="str">
        <v>OFVP</v>
      </c>
      <c r="B1111" t="str">
        <v>RPSA YD TTA</v>
      </c>
      <c r="C1111">
        <v>0</v>
      </c>
      <c r="D1111">
        <v>2772</v>
      </c>
      <c r="E1111" t="str">
        <v>Konesens Development Corporation</v>
      </c>
      <c r="F1111" s="38">
        <v>0</v>
      </c>
      <c r="G1111" s="38">
        <v>0</v>
      </c>
      <c r="H1111" s="39">
        <v>419662</v>
      </c>
      <c r="I1111">
        <v>2026</v>
      </c>
      <c r="J1111" t="str">
        <v>Greater Illinois</v>
      </c>
      <c r="K1111" t="str">
        <v>Greater Illinois</v>
      </c>
      <c r="L1111" t="str">
        <v>z TTAS - GI</v>
      </c>
      <c r="M1111">
        <v>0</v>
      </c>
      <c r="N1111">
        <v>0</v>
      </c>
      <c r="O1111" t="b">
        <v>0</v>
      </c>
    </row>
    <row r="1112" spans="1:15" ht="15" customHeight="1" x14ac:dyDescent="0.2">
      <c r="A1112" t="str">
        <v>OFVP</v>
      </c>
      <c r="B1112" t="str">
        <v xml:space="preserve">TA Services Youth Development </v>
      </c>
      <c r="C1112">
        <v>0</v>
      </c>
      <c r="D1112">
        <v>2772</v>
      </c>
      <c r="E1112" t="str">
        <v>Metropolitan Family Services</v>
      </c>
      <c r="F1112" s="38">
        <v>0</v>
      </c>
      <c r="G1112" s="38">
        <v>45565</v>
      </c>
      <c r="H1112" s="39">
        <v>0</v>
      </c>
      <c r="I1112">
        <v>2026</v>
      </c>
      <c r="J1112" t="str">
        <v>Chicago</v>
      </c>
      <c r="K1112" t="str">
        <v>Cook</v>
      </c>
      <c r="L1112" t="str">
        <v>z TTAS - Chicago</v>
      </c>
      <c r="M1112">
        <v>1</v>
      </c>
      <c r="N1112">
        <v>0</v>
      </c>
      <c r="O1112" t="b">
        <v>1</v>
      </c>
    </row>
    <row r="1113" spans="1:15" ht="15" customHeight="1" x14ac:dyDescent="0.2">
      <c r="A1113" t="str">
        <v>OFVP</v>
      </c>
      <c r="B1113" t="str">
        <v>RPSA YD TTA</v>
      </c>
      <c r="C1113">
        <v>0</v>
      </c>
      <c r="D1113">
        <v>2772</v>
      </c>
      <c r="E1113" t="str">
        <v>Prevention First, Inc</v>
      </c>
      <c r="F1113" s="38">
        <v>0</v>
      </c>
      <c r="G1113" s="38">
        <v>0</v>
      </c>
      <c r="H1113" s="39">
        <v>408630</v>
      </c>
      <c r="I1113">
        <v>2026</v>
      </c>
      <c r="J1113" t="str">
        <v>Chicago</v>
      </c>
      <c r="K1113" t="str">
        <v>Cook</v>
      </c>
      <c r="L1113" t="str">
        <v>z TTAS - Chicago</v>
      </c>
      <c r="M1113">
        <v>0</v>
      </c>
      <c r="N1113">
        <v>0</v>
      </c>
      <c r="O1113" t="b">
        <v>0</v>
      </c>
    </row>
    <row r="1114" spans="1:15" ht="15" customHeight="1" x14ac:dyDescent="0.2">
      <c r="A1114" t="str">
        <v>OFVP</v>
      </c>
      <c r="B1114" t="str">
        <v>RPSA YD TTA</v>
      </c>
      <c r="C1114">
        <v>0</v>
      </c>
      <c r="D1114">
        <v>2772</v>
      </c>
      <c r="E1114" t="str">
        <v>Prevention FIrst, Inc</v>
      </c>
      <c r="F1114" s="38">
        <v>0</v>
      </c>
      <c r="G1114" s="38">
        <v>0</v>
      </c>
      <c r="H1114" s="39">
        <v>409900</v>
      </c>
      <c r="I1114">
        <v>2026</v>
      </c>
      <c r="J1114" t="str">
        <v>Greater Illinois</v>
      </c>
      <c r="K1114" t="str">
        <v>Greater Illinois</v>
      </c>
      <c r="L1114" t="str">
        <v>z TTAS - GI</v>
      </c>
      <c r="M1114">
        <v>0</v>
      </c>
      <c r="N1114">
        <v>0</v>
      </c>
      <c r="O1114" t="b">
        <v>0</v>
      </c>
    </row>
    <row r="1115" spans="1:15" ht="15" customHeight="1" x14ac:dyDescent="0.2">
      <c r="A1115" t="str">
        <v>OFVP</v>
      </c>
      <c r="B1115" t="str">
        <v xml:space="preserve">TA Services Youth Development </v>
      </c>
      <c r="C1115">
        <v>0</v>
      </c>
      <c r="D1115">
        <v>2772</v>
      </c>
      <c r="E1115" t="str">
        <v>Prevention First, Inc</v>
      </c>
      <c r="F1115" s="38">
        <v>0</v>
      </c>
      <c r="G1115" s="38">
        <v>45565</v>
      </c>
      <c r="H1115" s="39">
        <v>0</v>
      </c>
      <c r="I1115">
        <v>2026</v>
      </c>
      <c r="J1115" t="str">
        <v>Chicago</v>
      </c>
      <c r="K1115" t="str">
        <v>Cook</v>
      </c>
      <c r="L1115" t="str">
        <v>z TTAS - Chicago</v>
      </c>
      <c r="M1115">
        <v>0</v>
      </c>
      <c r="N1115">
        <v>0</v>
      </c>
      <c r="O1115" t="b">
        <v>0</v>
      </c>
    </row>
    <row r="1116" spans="1:15" ht="15" customHeight="1" x14ac:dyDescent="0.2">
      <c r="A1116" t="str">
        <v>OFVP</v>
      </c>
      <c r="B1116" t="str">
        <v xml:space="preserve">Chicago Conveners </v>
      </c>
      <c r="C1116">
        <v>0</v>
      </c>
      <c r="D1116">
        <v>2773</v>
      </c>
      <c r="E1116" t="str">
        <v>ACCLIVUS, INC.</v>
      </c>
      <c r="F1116" s="38">
        <v>0</v>
      </c>
      <c r="G1116" s="38">
        <v>45747</v>
      </c>
      <c r="H1116" s="39">
        <v>0</v>
      </c>
      <c r="I1116">
        <v>2026</v>
      </c>
      <c r="J1116" t="str">
        <v>Chicago</v>
      </c>
      <c r="K1116" t="str">
        <v>Cook</v>
      </c>
      <c r="L1116" t="str">
        <v>Fuller Park</v>
      </c>
      <c r="M1116">
        <v>1</v>
      </c>
      <c r="N1116">
        <v>0</v>
      </c>
      <c r="O1116" t="b">
        <v>0</v>
      </c>
    </row>
    <row r="1117" spans="1:15" ht="15" customHeight="1" x14ac:dyDescent="0.2">
      <c r="A1117" t="str">
        <v>OFVP</v>
      </c>
      <c r="B1117" t="str">
        <v xml:space="preserve">Chicago Conveners </v>
      </c>
      <c r="C1117">
        <v>0</v>
      </c>
      <c r="D1117">
        <v>2773</v>
      </c>
      <c r="E1117" t="str">
        <v>ACCLIVUS, INC.</v>
      </c>
      <c r="F1117" s="38">
        <v>0</v>
      </c>
      <c r="G1117" s="38">
        <v>45747</v>
      </c>
      <c r="H1117" s="39">
        <v>0</v>
      </c>
      <c r="I1117">
        <v>2026</v>
      </c>
      <c r="J1117" t="str">
        <v>Chicago</v>
      </c>
      <c r="K1117" t="str">
        <v>Cook</v>
      </c>
      <c r="L1117" t="str">
        <v>Greater Grand Crossing</v>
      </c>
      <c r="M1117">
        <v>1</v>
      </c>
      <c r="N1117">
        <v>0</v>
      </c>
      <c r="O1117" t="b">
        <v>0</v>
      </c>
    </row>
    <row r="1118" spans="1:15" ht="15" customHeight="1" x14ac:dyDescent="0.2">
      <c r="A1118" t="str">
        <v>OFVP</v>
      </c>
      <c r="B1118" t="str">
        <v xml:space="preserve">Chicago Conveners </v>
      </c>
      <c r="C1118">
        <v>0</v>
      </c>
      <c r="D1118">
        <v>2773</v>
      </c>
      <c r="E1118" t="str">
        <v>ACCLIVUS, INC.</v>
      </c>
      <c r="F1118" s="38">
        <v>0</v>
      </c>
      <c r="G1118" s="38">
        <v>45747</v>
      </c>
      <c r="H1118" s="39">
        <v>0</v>
      </c>
      <c r="I1118">
        <v>2026</v>
      </c>
      <c r="J1118" t="str">
        <v>Chicago</v>
      </c>
      <c r="K1118" t="str">
        <v>Cook</v>
      </c>
      <c r="L1118" t="str">
        <v>Washington Park</v>
      </c>
      <c r="M1118">
        <v>1</v>
      </c>
      <c r="N1118">
        <v>0</v>
      </c>
      <c r="O1118" t="b">
        <v>0</v>
      </c>
    </row>
    <row r="1119" spans="1:15" ht="15" customHeight="1" x14ac:dyDescent="0.2">
      <c r="A1119" t="str">
        <v>OFVP</v>
      </c>
      <c r="B1119" t="str">
        <v xml:space="preserve">Chicago Conveners </v>
      </c>
      <c r="C1119">
        <v>0</v>
      </c>
      <c r="D1119">
        <v>2773</v>
      </c>
      <c r="E1119" t="str">
        <v>ACCLIVUS, INC.</v>
      </c>
      <c r="F1119" s="38">
        <v>0</v>
      </c>
      <c r="G1119" s="38">
        <v>45747</v>
      </c>
      <c r="H1119" s="39">
        <v>0</v>
      </c>
      <c r="I1119">
        <v>2026</v>
      </c>
      <c r="J1119" t="str">
        <v>Chicago</v>
      </c>
      <c r="K1119" t="str">
        <v>Cook</v>
      </c>
      <c r="L1119" t="str">
        <v>West Pullman</v>
      </c>
      <c r="M1119">
        <v>1</v>
      </c>
      <c r="N1119">
        <v>0</v>
      </c>
      <c r="O1119" t="b">
        <v>0</v>
      </c>
    </row>
    <row r="1120" spans="1:15" ht="15" customHeight="1" x14ac:dyDescent="0.2">
      <c r="A1120" t="str">
        <v>OFVP</v>
      </c>
      <c r="B1120" t="str">
        <v xml:space="preserve">Chicago Conveners </v>
      </c>
      <c r="C1120">
        <v>0</v>
      </c>
      <c r="D1120">
        <v>2773</v>
      </c>
      <c r="E1120" t="str">
        <v>HOPE OPPORTUNITY PURPOSE</v>
      </c>
      <c r="F1120" s="38">
        <v>0</v>
      </c>
      <c r="G1120" s="38">
        <v>45747</v>
      </c>
      <c r="H1120" s="39">
        <v>0</v>
      </c>
      <c r="I1120">
        <v>2026</v>
      </c>
      <c r="J1120" t="str">
        <v>Chicago</v>
      </c>
      <c r="K1120" t="str">
        <v>Cook</v>
      </c>
      <c r="L1120" t="str">
        <v>New City</v>
      </c>
      <c r="M1120">
        <v>0</v>
      </c>
      <c r="N1120">
        <v>0</v>
      </c>
      <c r="O1120" t="b">
        <v>0</v>
      </c>
    </row>
    <row r="1121" spans="1:15" ht="15" customHeight="1" x14ac:dyDescent="0.2">
      <c r="A1121" t="str">
        <v>OFVP</v>
      </c>
      <c r="B1121" t="str">
        <v xml:space="preserve">Chicago Conveners </v>
      </c>
      <c r="C1121">
        <v>0</v>
      </c>
      <c r="D1121">
        <v>2773</v>
      </c>
      <c r="E1121" t="str">
        <v>Lawrence Hall Youth Services</v>
      </c>
      <c r="F1121" s="38">
        <v>0</v>
      </c>
      <c r="G1121" s="38">
        <v>45747</v>
      </c>
      <c r="H1121" s="39">
        <v>0</v>
      </c>
      <c r="I1121">
        <v>2026</v>
      </c>
      <c r="J1121" t="str">
        <v>Chicago</v>
      </c>
      <c r="K1121" t="str">
        <v>Cook</v>
      </c>
      <c r="L1121" t="str">
        <v>South Shore</v>
      </c>
      <c r="M1121">
        <v>0</v>
      </c>
      <c r="N1121">
        <v>0</v>
      </c>
      <c r="O1121" t="b">
        <v>0</v>
      </c>
    </row>
    <row r="1122" spans="1:15" ht="15" customHeight="1" x14ac:dyDescent="0.2">
      <c r="A1122" t="str">
        <v>OFVP</v>
      </c>
      <c r="B1122" t="str">
        <v xml:space="preserve">Chicago Conveners </v>
      </c>
      <c r="C1122">
        <v>0</v>
      </c>
      <c r="D1122">
        <v>2773</v>
      </c>
      <c r="E1122" t="str">
        <v>PHALANX FAMILY SERVICES</v>
      </c>
      <c r="F1122" s="38">
        <v>0</v>
      </c>
      <c r="G1122" s="38">
        <v>45747</v>
      </c>
      <c r="H1122" s="39">
        <v>0</v>
      </c>
      <c r="I1122">
        <v>2026</v>
      </c>
      <c r="J1122" t="str">
        <v>Chicago</v>
      </c>
      <c r="K1122" t="str">
        <v>Cook</v>
      </c>
      <c r="L1122" t="str">
        <v>Roseland</v>
      </c>
      <c r="M1122">
        <v>1</v>
      </c>
      <c r="N1122">
        <v>0</v>
      </c>
      <c r="O1122" t="b">
        <v>0</v>
      </c>
    </row>
    <row r="1123" spans="1:15" ht="15" customHeight="1" x14ac:dyDescent="0.2">
      <c r="A1123" t="str">
        <v>OFVP</v>
      </c>
      <c r="B1123" t="str">
        <v xml:space="preserve">Chicago Conveners </v>
      </c>
      <c r="C1123">
        <v>0</v>
      </c>
      <c r="D1123">
        <v>2773</v>
      </c>
      <c r="E1123" t="str">
        <v>Public Equity</v>
      </c>
      <c r="F1123" s="38">
        <v>0</v>
      </c>
      <c r="G1123" s="38">
        <v>45747</v>
      </c>
      <c r="H1123" s="39">
        <v>0</v>
      </c>
      <c r="I1123">
        <v>2026</v>
      </c>
      <c r="J1123" t="str">
        <v>Chicago</v>
      </c>
      <c r="K1123" t="str">
        <v>Cook</v>
      </c>
      <c r="L1123" t="str">
        <v>West Englewood</v>
      </c>
      <c r="M1123">
        <v>1</v>
      </c>
      <c r="N1123">
        <v>0</v>
      </c>
      <c r="O1123" t="b">
        <v>1</v>
      </c>
    </row>
    <row r="1124" spans="1:15" ht="15" customHeight="1" x14ac:dyDescent="0.2">
      <c r="A1124" t="str">
        <v>OFVP</v>
      </c>
      <c r="B1124" t="str">
        <v xml:space="preserve">Chicago Conveners </v>
      </c>
      <c r="C1124">
        <v>0</v>
      </c>
      <c r="D1124">
        <v>2773</v>
      </c>
      <c r="E1124" t="str">
        <v>Puerto Rican Cultural Center</v>
      </c>
      <c r="F1124" s="38">
        <v>0</v>
      </c>
      <c r="G1124" s="38">
        <v>45747</v>
      </c>
      <c r="H1124" s="39">
        <v>0</v>
      </c>
      <c r="I1124">
        <v>2026</v>
      </c>
      <c r="J1124" t="str">
        <v>Chicago</v>
      </c>
      <c r="K1124" t="str">
        <v>Cook</v>
      </c>
      <c r="L1124" t="str">
        <v>Humboldt Park</v>
      </c>
      <c r="M1124">
        <v>1</v>
      </c>
      <c r="N1124">
        <v>0</v>
      </c>
      <c r="O1124" t="b">
        <v>0</v>
      </c>
    </row>
    <row r="1125" spans="1:15" ht="15" customHeight="1" x14ac:dyDescent="0.2">
      <c r="A1125" t="str">
        <v>OFVP</v>
      </c>
      <c r="B1125" t="str">
        <v xml:space="preserve">Chicago Conveners </v>
      </c>
      <c r="C1125">
        <v>0</v>
      </c>
      <c r="D1125">
        <v>2773</v>
      </c>
      <c r="E1125" t="str">
        <v>UCAN</v>
      </c>
      <c r="F1125" s="38">
        <v>0</v>
      </c>
      <c r="G1125" s="38">
        <v>45747</v>
      </c>
      <c r="H1125" s="39">
        <v>0</v>
      </c>
      <c r="I1125">
        <v>2026</v>
      </c>
      <c r="J1125" t="str">
        <v>Chicago</v>
      </c>
      <c r="K1125" t="str">
        <v>Cook</v>
      </c>
      <c r="L1125" t="str">
        <v>North Lawndale</v>
      </c>
      <c r="M1125">
        <v>1</v>
      </c>
      <c r="N1125">
        <v>0</v>
      </c>
      <c r="O1125" t="b">
        <v>1</v>
      </c>
    </row>
    <row r="1126" spans="1:15" ht="15" customHeight="1" x14ac:dyDescent="0.2">
      <c r="A1126" t="str">
        <v>OFVP</v>
      </c>
      <c r="B1126" t="str">
        <v xml:space="preserve">Chicago Conveners </v>
      </c>
      <c r="C1126">
        <v>0</v>
      </c>
      <c r="D1126">
        <v>2773</v>
      </c>
      <c r="E1126" t="str">
        <v>UNIVERSAL FAMILY CONNECTION</v>
      </c>
      <c r="F1126" s="38">
        <v>0</v>
      </c>
      <c r="G1126" s="38">
        <v>45747</v>
      </c>
      <c r="H1126" s="39">
        <v>0</v>
      </c>
      <c r="I1126">
        <v>2026</v>
      </c>
      <c r="J1126" t="str">
        <v>Chicago</v>
      </c>
      <c r="K1126" t="str">
        <v>Cook</v>
      </c>
      <c r="L1126" t="str">
        <v xml:space="preserve">Auburn Gresham </v>
      </c>
      <c r="M1126">
        <v>0</v>
      </c>
      <c r="N1126">
        <v>0</v>
      </c>
      <c r="O1126" t="b">
        <v>0</v>
      </c>
    </row>
    <row r="1127" spans="1:15" ht="15" customHeight="1" x14ac:dyDescent="0.2">
      <c r="A1127" t="str">
        <v>OFVP</v>
      </c>
      <c r="B1127" t="str">
        <v xml:space="preserve">Chicago Conveners </v>
      </c>
      <c r="C1127">
        <v>0</v>
      </c>
      <c r="D1127">
        <v>2773</v>
      </c>
      <c r="E1127" t="str">
        <v>UNIVERSAL FAMILY CONNECTION</v>
      </c>
      <c r="F1127" s="38">
        <v>0</v>
      </c>
      <c r="G1127" s="38">
        <v>45747</v>
      </c>
      <c r="H1127" s="39">
        <v>0</v>
      </c>
      <c r="I1127">
        <v>2026</v>
      </c>
      <c r="J1127" t="str">
        <v>Chicago</v>
      </c>
      <c r="K1127" t="str">
        <v>Cook</v>
      </c>
      <c r="L1127" t="str">
        <v>Englewood</v>
      </c>
      <c r="M1127">
        <v>0</v>
      </c>
      <c r="N1127">
        <v>0</v>
      </c>
      <c r="O1127" t="b">
        <v>0</v>
      </c>
    </row>
    <row r="1128" spans="1:15" ht="15" customHeight="1" x14ac:dyDescent="0.2">
      <c r="A1128" t="str">
        <v>OFVP</v>
      </c>
      <c r="B1128" t="str">
        <v xml:space="preserve">Chicago Conveners </v>
      </c>
      <c r="C1128">
        <v>0</v>
      </c>
      <c r="D1128">
        <v>2773</v>
      </c>
      <c r="E1128" t="str">
        <v>WHAT ABOUT US CHARITABLE</v>
      </c>
      <c r="F1128" s="38">
        <v>0</v>
      </c>
      <c r="G1128" s="38">
        <v>45747</v>
      </c>
      <c r="H1128" s="39">
        <v>0</v>
      </c>
      <c r="I1128">
        <v>2026</v>
      </c>
      <c r="J1128" t="str">
        <v>Chicago</v>
      </c>
      <c r="K1128" t="str">
        <v>Cook</v>
      </c>
      <c r="L1128" t="str">
        <v>Austin</v>
      </c>
      <c r="M1128">
        <v>0</v>
      </c>
      <c r="N1128">
        <v>0</v>
      </c>
      <c r="O1128" t="b">
        <v>0</v>
      </c>
    </row>
    <row r="1129" spans="1:15" ht="15" customHeight="1" x14ac:dyDescent="0.2">
      <c r="A1129" t="str">
        <v>OFVP</v>
      </c>
      <c r="B1129" t="str">
        <v xml:space="preserve">Chicago Conveners </v>
      </c>
      <c r="C1129">
        <v>0</v>
      </c>
      <c r="D1129">
        <v>2773</v>
      </c>
      <c r="E1129" t="str">
        <v>YMCA OF METROPOLITAN CHICAGO</v>
      </c>
      <c r="F1129" s="38">
        <v>0</v>
      </c>
      <c r="G1129" s="38">
        <v>45747</v>
      </c>
      <c r="H1129" s="39">
        <v>0</v>
      </c>
      <c r="I1129">
        <v>2026</v>
      </c>
      <c r="J1129" t="str">
        <v>Chicago</v>
      </c>
      <c r="K1129" t="str">
        <v>Cook</v>
      </c>
      <c r="L1129" t="str">
        <v>Chicago Lawn</v>
      </c>
      <c r="M1129">
        <v>1</v>
      </c>
      <c r="N1129">
        <v>0</v>
      </c>
      <c r="O1129" t="b">
        <v>0</v>
      </c>
    </row>
    <row r="1130" spans="1:15" ht="15" customHeight="1" x14ac:dyDescent="0.2">
      <c r="A1130" t="str">
        <v>OFVP</v>
      </c>
      <c r="B1130" t="str">
        <v xml:space="preserve">Chicago Conveners </v>
      </c>
      <c r="C1130">
        <v>0</v>
      </c>
      <c r="D1130">
        <v>2773</v>
      </c>
      <c r="E1130" t="str">
        <v>YMCA OF METROPOLITAN CHICAGO</v>
      </c>
      <c r="F1130" s="38">
        <v>0</v>
      </c>
      <c r="G1130" s="38">
        <v>45747</v>
      </c>
      <c r="H1130" s="39">
        <v>0</v>
      </c>
      <c r="I1130">
        <v>2026</v>
      </c>
      <c r="J1130" t="str">
        <v>Chicago</v>
      </c>
      <c r="K1130" t="str">
        <v>Cook</v>
      </c>
      <c r="L1130" t="str">
        <v>East Garfield Park</v>
      </c>
      <c r="M1130">
        <v>1</v>
      </c>
      <c r="N1130">
        <v>0</v>
      </c>
      <c r="O1130" t="b">
        <v>0</v>
      </c>
    </row>
    <row r="1131" spans="1:15" ht="15" customHeight="1" x14ac:dyDescent="0.2">
      <c r="A1131" t="str">
        <v>OFVP</v>
      </c>
      <c r="B1131" t="str">
        <v xml:space="preserve">Chicago Conveners </v>
      </c>
      <c r="C1131">
        <v>0</v>
      </c>
      <c r="D1131">
        <v>2773</v>
      </c>
      <c r="E1131" t="str">
        <v>YMCA OF METROPOLITAN CHICAGO</v>
      </c>
      <c r="F1131" s="38">
        <v>0</v>
      </c>
      <c r="G1131" s="38">
        <v>45747</v>
      </c>
      <c r="H1131" s="39">
        <v>0</v>
      </c>
      <c r="I1131">
        <v>2026</v>
      </c>
      <c r="J1131" t="str">
        <v>Chicago</v>
      </c>
      <c r="K1131" t="str">
        <v>Cook</v>
      </c>
      <c r="L1131" t="str">
        <v>South Chicago</v>
      </c>
      <c r="M1131">
        <v>1</v>
      </c>
      <c r="N1131">
        <v>0</v>
      </c>
      <c r="O1131" t="b">
        <v>0</v>
      </c>
    </row>
    <row r="1132" spans="1:15" ht="15" customHeight="1" x14ac:dyDescent="0.2">
      <c r="A1132" t="str">
        <v>OFVP</v>
      </c>
      <c r="B1132" t="str">
        <v xml:space="preserve">Chicago Conveners </v>
      </c>
      <c r="C1132">
        <v>0</v>
      </c>
      <c r="D1132">
        <v>2773</v>
      </c>
      <c r="E1132" t="str">
        <v>YMCA OF METROPOLITAN CHICAGO</v>
      </c>
      <c r="F1132" s="38">
        <v>0</v>
      </c>
      <c r="G1132" s="38">
        <v>45747</v>
      </c>
      <c r="H1132" s="39">
        <v>0</v>
      </c>
      <c r="I1132">
        <v>2026</v>
      </c>
      <c r="J1132" t="str">
        <v>Chicago</v>
      </c>
      <c r="K1132" t="str">
        <v>Cook</v>
      </c>
      <c r="L1132" t="str">
        <v>West Garfield Park</v>
      </c>
      <c r="M1132">
        <v>1</v>
      </c>
      <c r="N1132">
        <v>0</v>
      </c>
      <c r="O1132" t="b">
        <v>0</v>
      </c>
    </row>
    <row r="1133" spans="1:15" ht="15" customHeight="1" x14ac:dyDescent="0.2">
      <c r="A1133" t="str">
        <v>OFVP</v>
      </c>
      <c r="B1133" t="str">
        <v xml:space="preserve">Chicago Conveners </v>
      </c>
      <c r="C1133">
        <v>0</v>
      </c>
      <c r="D1133">
        <v>2773</v>
      </c>
      <c r="E1133" t="str">
        <v>YMCA OF METROPOLITAN CHICAGO</v>
      </c>
      <c r="F1133" s="38">
        <v>0</v>
      </c>
      <c r="G1133" s="38">
        <v>45747</v>
      </c>
      <c r="H1133" s="39">
        <v>0</v>
      </c>
      <c r="I1133">
        <v>2026</v>
      </c>
      <c r="J1133" t="str">
        <v>Chicago</v>
      </c>
      <c r="K1133" t="str">
        <v>Cook</v>
      </c>
      <c r="L1133" t="str">
        <v>Woodlawn</v>
      </c>
      <c r="M1133">
        <v>1</v>
      </c>
      <c r="N1133">
        <v>0</v>
      </c>
      <c r="O1133" t="b">
        <v>0</v>
      </c>
    </row>
    <row r="1134" spans="1:15" ht="15" customHeight="1" x14ac:dyDescent="0.2">
      <c r="A1134" t="str">
        <v>OFVP</v>
      </c>
      <c r="B1134" t="str">
        <v xml:space="preserve">Violence Prevention </v>
      </c>
      <c r="C1134">
        <v>0</v>
      </c>
      <c r="D1134">
        <v>2774</v>
      </c>
      <c r="E1134" t="str">
        <v>ACCLIVUS, INC.</v>
      </c>
      <c r="F1134" s="38">
        <v>0</v>
      </c>
      <c r="G1134" s="38">
        <v>45838</v>
      </c>
      <c r="H1134" s="39">
        <v>0</v>
      </c>
      <c r="I1134">
        <v>2026</v>
      </c>
      <c r="J1134" t="str">
        <v>Chicago</v>
      </c>
      <c r="K1134" t="str">
        <v>Cook</v>
      </c>
      <c r="L1134" t="str">
        <v>Fuller Park</v>
      </c>
      <c r="M1134">
        <v>1</v>
      </c>
      <c r="N1134">
        <v>0</v>
      </c>
      <c r="O1134" t="b">
        <v>0</v>
      </c>
    </row>
    <row r="1135" spans="1:15" ht="15" customHeight="1" x14ac:dyDescent="0.2">
      <c r="A1135" t="str">
        <v>OFVP</v>
      </c>
      <c r="B1135" t="str">
        <v xml:space="preserve">Violence Prevention </v>
      </c>
      <c r="C1135">
        <v>0</v>
      </c>
      <c r="D1135">
        <v>2774</v>
      </c>
      <c r="E1135" t="str">
        <v>ACCLIVUS, INC.</v>
      </c>
      <c r="F1135" s="38">
        <v>0</v>
      </c>
      <c r="G1135" s="38">
        <v>45688</v>
      </c>
      <c r="H1135" s="39">
        <v>0</v>
      </c>
      <c r="I1135">
        <v>2026</v>
      </c>
      <c r="J1135" t="str">
        <v>Chicago</v>
      </c>
      <c r="K1135" t="str">
        <v>Cook</v>
      </c>
      <c r="L1135" t="str">
        <v>Greater Grand Crossing</v>
      </c>
      <c r="M1135">
        <v>1</v>
      </c>
      <c r="N1135">
        <v>0</v>
      </c>
      <c r="O1135" t="b">
        <v>0</v>
      </c>
    </row>
    <row r="1136" spans="1:15" ht="15" customHeight="1" x14ac:dyDescent="0.2">
      <c r="A1136" t="str">
        <v>OFVP</v>
      </c>
      <c r="B1136" t="str">
        <v xml:space="preserve">Violence Prevention </v>
      </c>
      <c r="C1136">
        <v>0</v>
      </c>
      <c r="D1136">
        <v>2774</v>
      </c>
      <c r="E1136" t="str">
        <v>ACCLIVUS, INC.</v>
      </c>
      <c r="F1136" s="38">
        <v>0</v>
      </c>
      <c r="G1136" s="38">
        <v>45688</v>
      </c>
      <c r="H1136" s="39">
        <v>0</v>
      </c>
      <c r="I1136">
        <v>2026</v>
      </c>
      <c r="J1136" t="str">
        <v>Chicago</v>
      </c>
      <c r="K1136" t="str">
        <v>Cook</v>
      </c>
      <c r="L1136" t="str">
        <v>Washington Park</v>
      </c>
      <c r="M1136">
        <v>1</v>
      </c>
      <c r="N1136">
        <v>0</v>
      </c>
      <c r="O1136" t="b">
        <v>0</v>
      </c>
    </row>
    <row r="1137" spans="1:15" ht="15" customHeight="1" x14ac:dyDescent="0.2">
      <c r="A1137" t="str">
        <v>OFVP</v>
      </c>
      <c r="B1137" t="str">
        <v xml:space="preserve">Violence Prevention </v>
      </c>
      <c r="C1137">
        <v>0</v>
      </c>
      <c r="D1137">
        <v>2774</v>
      </c>
      <c r="E1137" t="str">
        <v>ACCLIVUS, INC.</v>
      </c>
      <c r="F1137" s="38">
        <v>0</v>
      </c>
      <c r="G1137" s="38">
        <v>45688</v>
      </c>
      <c r="H1137" s="39">
        <v>0</v>
      </c>
      <c r="I1137">
        <v>2026</v>
      </c>
      <c r="J1137" t="str">
        <v>Chicago</v>
      </c>
      <c r="K1137" t="str">
        <v>Cook</v>
      </c>
      <c r="L1137" t="str">
        <v>West Pullman</v>
      </c>
      <c r="M1137">
        <v>1</v>
      </c>
      <c r="N1137">
        <v>0</v>
      </c>
      <c r="O1137" t="b">
        <v>0</v>
      </c>
    </row>
    <row r="1138" spans="1:15" ht="15" customHeight="1" x14ac:dyDescent="0.2">
      <c r="A1138" t="str">
        <v>OFVP</v>
      </c>
      <c r="B1138" t="str">
        <v xml:space="preserve">Violence Prevention </v>
      </c>
      <c r="C1138">
        <v>0</v>
      </c>
      <c r="D1138">
        <v>2774</v>
      </c>
      <c r="E1138" t="str">
        <v>Advocate Northside Health Network</v>
      </c>
      <c r="F1138" s="38">
        <v>0</v>
      </c>
      <c r="G1138" s="38">
        <v>45838</v>
      </c>
      <c r="H1138" s="39">
        <v>0</v>
      </c>
      <c r="I1138">
        <v>2026</v>
      </c>
      <c r="J1138" t="str">
        <v>Chicago</v>
      </c>
      <c r="K1138" t="str">
        <v>Cook</v>
      </c>
      <c r="L1138" t="str">
        <v>Austin</v>
      </c>
      <c r="M1138">
        <v>0</v>
      </c>
      <c r="N1138">
        <v>0</v>
      </c>
      <c r="O1138" t="b">
        <v>0</v>
      </c>
    </row>
    <row r="1139" spans="1:15" ht="15" customHeight="1" x14ac:dyDescent="0.2">
      <c r="A1139" t="str">
        <v>OFVP</v>
      </c>
      <c r="B1139" t="str">
        <v xml:space="preserve">Violence Prevention </v>
      </c>
      <c r="C1139">
        <v>0</v>
      </c>
      <c r="D1139">
        <v>2774</v>
      </c>
      <c r="E1139" t="str">
        <v>Advocate Northside Health Network</v>
      </c>
      <c r="F1139" s="38">
        <v>0</v>
      </c>
      <c r="G1139" s="38">
        <v>45688</v>
      </c>
      <c r="H1139" s="39">
        <v>0</v>
      </c>
      <c r="I1139">
        <v>2026</v>
      </c>
      <c r="J1139" t="str">
        <v>Chicago</v>
      </c>
      <c r="K1139" t="str">
        <v>Cook</v>
      </c>
      <c r="L1139" t="str">
        <v>North Lawndale</v>
      </c>
      <c r="M1139">
        <v>0</v>
      </c>
      <c r="N1139">
        <v>0</v>
      </c>
      <c r="O1139" t="b">
        <v>0</v>
      </c>
    </row>
    <row r="1140" spans="1:15" ht="15" customHeight="1" x14ac:dyDescent="0.2">
      <c r="A1140" t="str">
        <v>OFVP</v>
      </c>
      <c r="B1140" t="str">
        <v xml:space="preserve">Violence Prevention </v>
      </c>
      <c r="C1140">
        <v>0</v>
      </c>
      <c r="D1140">
        <v>2774</v>
      </c>
      <c r="E1140" t="str">
        <v>Advocate Northside Health Network</v>
      </c>
      <c r="F1140" s="38">
        <v>0</v>
      </c>
      <c r="G1140" s="38">
        <v>45688</v>
      </c>
      <c r="H1140" s="39">
        <v>0</v>
      </c>
      <c r="I1140">
        <v>2026</v>
      </c>
      <c r="J1140" t="str">
        <v>Chicago</v>
      </c>
      <c r="K1140" t="str">
        <v>Cook</v>
      </c>
      <c r="L1140" t="str">
        <v>West Garfield Park</v>
      </c>
      <c r="M1140">
        <v>0</v>
      </c>
      <c r="N1140">
        <v>0</v>
      </c>
      <c r="O1140" t="b">
        <v>0</v>
      </c>
    </row>
    <row r="1141" spans="1:15" ht="15" customHeight="1" x14ac:dyDescent="0.2">
      <c r="A1141" t="str">
        <v>OFVP</v>
      </c>
      <c r="B1141" t="str">
        <v xml:space="preserve">Violence Prevention </v>
      </c>
      <c r="C1141">
        <v>0</v>
      </c>
      <c r="D1141">
        <v>2774</v>
      </c>
      <c r="E1141" t="str">
        <v>ADVOCATES OF CHANGE</v>
      </c>
      <c r="F1141" s="38">
        <v>0</v>
      </c>
      <c r="G1141" s="38">
        <v>45688</v>
      </c>
      <c r="H1141" s="39">
        <v>0</v>
      </c>
      <c r="I1141">
        <v>2026</v>
      </c>
      <c r="J1141" t="str">
        <v>Chicago</v>
      </c>
      <c r="K1141" t="str">
        <v>Cook</v>
      </c>
      <c r="L1141" t="str">
        <v>Riverdale</v>
      </c>
      <c r="M1141">
        <v>0</v>
      </c>
      <c r="N1141">
        <v>0</v>
      </c>
      <c r="O1141" t="b">
        <v>0</v>
      </c>
    </row>
    <row r="1142" spans="1:15" ht="15" customHeight="1" x14ac:dyDescent="0.2">
      <c r="A1142" t="str">
        <v>OFVP</v>
      </c>
      <c r="B1142" t="str">
        <v xml:space="preserve">Violence Prevention </v>
      </c>
      <c r="C1142">
        <v>0</v>
      </c>
      <c r="D1142">
        <v>2774</v>
      </c>
      <c r="E1142" t="str">
        <v>Alliance of Local Service Organizations (ALSO)</v>
      </c>
      <c r="F1142" s="38">
        <v>0</v>
      </c>
      <c r="G1142" s="38">
        <v>45688</v>
      </c>
      <c r="H1142" s="39">
        <v>0</v>
      </c>
      <c r="I1142">
        <v>2026</v>
      </c>
      <c r="J1142" t="str">
        <v>Chicago</v>
      </c>
      <c r="K1142" t="str">
        <v>Cook</v>
      </c>
      <c r="L1142" t="str">
        <v>Humboldt Park</v>
      </c>
      <c r="M1142">
        <v>1</v>
      </c>
      <c r="N1142">
        <v>0</v>
      </c>
      <c r="O1142" t="b">
        <v>1</v>
      </c>
    </row>
    <row r="1143" spans="1:15" ht="15" customHeight="1" x14ac:dyDescent="0.2">
      <c r="A1143" t="str">
        <v>OFVP</v>
      </c>
      <c r="B1143" t="str">
        <v xml:space="preserve">Violence Prevention </v>
      </c>
      <c r="C1143">
        <v>0</v>
      </c>
      <c r="D1143">
        <v>2774</v>
      </c>
      <c r="E1143" t="str">
        <v>Alliance of Local Service Organizations (ALSO)</v>
      </c>
      <c r="F1143" s="38">
        <v>0</v>
      </c>
      <c r="G1143" s="38">
        <v>45688</v>
      </c>
      <c r="H1143" s="39">
        <v>0</v>
      </c>
      <c r="I1143">
        <v>2026</v>
      </c>
      <c r="J1143" t="str">
        <v>Chicago</v>
      </c>
      <c r="K1143" t="str">
        <v>Cook</v>
      </c>
      <c r="L1143" t="str">
        <v>Northside Cluster</v>
      </c>
      <c r="M1143">
        <v>1</v>
      </c>
      <c r="N1143">
        <v>0</v>
      </c>
      <c r="O1143" t="b">
        <v>1</v>
      </c>
    </row>
    <row r="1144" spans="1:15" ht="15" customHeight="1" x14ac:dyDescent="0.2">
      <c r="A1144" t="str">
        <v>OFVP</v>
      </c>
      <c r="B1144" t="str">
        <v xml:space="preserve">Violence Prevention </v>
      </c>
      <c r="C1144">
        <v>0</v>
      </c>
      <c r="D1144">
        <v>2774</v>
      </c>
      <c r="E1144" t="str">
        <v>Black Expo Community Development dba Contractor Advisors Business Development</v>
      </c>
      <c r="F1144" s="38">
        <v>0</v>
      </c>
      <c r="G1144" s="38">
        <v>45688</v>
      </c>
      <c r="H1144" s="39">
        <v>0</v>
      </c>
      <c r="I1144">
        <v>2026</v>
      </c>
      <c r="J1144" t="str">
        <v>Chicago</v>
      </c>
      <c r="K1144" t="str">
        <v>Cook</v>
      </c>
      <c r="L1144" t="str">
        <v xml:space="preserve">Auburn Gresham </v>
      </c>
      <c r="M1144">
        <v>0</v>
      </c>
      <c r="N1144">
        <v>0</v>
      </c>
      <c r="O1144" t="b">
        <v>0</v>
      </c>
    </row>
    <row r="1145" spans="1:15" ht="15" customHeight="1" x14ac:dyDescent="0.2">
      <c r="A1145" t="str">
        <v>OFVP</v>
      </c>
      <c r="B1145" t="str">
        <v xml:space="preserve">Violence Prevention </v>
      </c>
      <c r="C1145">
        <v>0</v>
      </c>
      <c r="D1145">
        <v>2774</v>
      </c>
      <c r="E1145" t="str">
        <v>Black Expo Community Development dba Contractor Advisors Business Development</v>
      </c>
      <c r="F1145" s="38">
        <v>0</v>
      </c>
      <c r="G1145" s="38">
        <v>45688</v>
      </c>
      <c r="H1145" s="39">
        <v>0</v>
      </c>
      <c r="I1145">
        <v>2026</v>
      </c>
      <c r="J1145" t="str">
        <v>Chicago</v>
      </c>
      <c r="K1145" t="str">
        <v>Cook</v>
      </c>
      <c r="L1145" t="str">
        <v>Chatham</v>
      </c>
      <c r="M1145">
        <v>0</v>
      </c>
      <c r="N1145">
        <v>0</v>
      </c>
      <c r="O1145" t="b">
        <v>0</v>
      </c>
    </row>
    <row r="1146" spans="1:15" ht="15" customHeight="1" x14ac:dyDescent="0.2">
      <c r="A1146" t="str">
        <v>OFVP</v>
      </c>
      <c r="B1146" t="str">
        <v xml:space="preserve">Violence Prevention </v>
      </c>
      <c r="C1146">
        <v>0</v>
      </c>
      <c r="D1146">
        <v>2774</v>
      </c>
      <c r="E1146" t="str">
        <v>Breakthrough Urban Ministries</v>
      </c>
      <c r="F1146" s="38">
        <v>0</v>
      </c>
      <c r="G1146" s="38">
        <v>45688</v>
      </c>
      <c r="H1146" s="39">
        <v>0</v>
      </c>
      <c r="I1146">
        <v>2026</v>
      </c>
      <c r="J1146" t="str">
        <v>Chicago</v>
      </c>
      <c r="K1146" t="str">
        <v>Cook</v>
      </c>
      <c r="L1146" t="str">
        <v>East Garfield Park</v>
      </c>
      <c r="M1146">
        <v>1</v>
      </c>
      <c r="N1146">
        <v>0</v>
      </c>
      <c r="O1146" t="b">
        <v>1</v>
      </c>
    </row>
    <row r="1147" spans="1:15" ht="15" customHeight="1" x14ac:dyDescent="0.2">
      <c r="A1147" t="str">
        <v>OFVP</v>
      </c>
      <c r="B1147" t="str">
        <v xml:space="preserve">Violence Prevention </v>
      </c>
      <c r="C1147">
        <v>0</v>
      </c>
      <c r="D1147">
        <v>2774</v>
      </c>
      <c r="E1147" t="str">
        <v>BUILD Inc.</v>
      </c>
      <c r="F1147" s="38">
        <v>0</v>
      </c>
      <c r="G1147" s="38">
        <v>45688</v>
      </c>
      <c r="H1147" s="39">
        <v>0</v>
      </c>
      <c r="I1147">
        <v>2026</v>
      </c>
      <c r="J1147" t="str">
        <v>Chicago</v>
      </c>
      <c r="K1147" t="str">
        <v>Cook</v>
      </c>
      <c r="L1147" t="str">
        <v>Austin</v>
      </c>
      <c r="M1147">
        <v>1</v>
      </c>
      <c r="N1147">
        <v>0</v>
      </c>
      <c r="O1147" t="b">
        <v>0</v>
      </c>
    </row>
    <row r="1148" spans="1:15" ht="15" customHeight="1" x14ac:dyDescent="0.2">
      <c r="A1148" t="str">
        <v>OFVP</v>
      </c>
      <c r="B1148" t="str">
        <v xml:space="preserve">Violence Prevention </v>
      </c>
      <c r="C1148">
        <v>0</v>
      </c>
      <c r="D1148">
        <v>2774</v>
      </c>
      <c r="E1148" t="str">
        <v>BUILD Inc.</v>
      </c>
      <c r="F1148" s="38">
        <v>0</v>
      </c>
      <c r="G1148" s="38">
        <v>45688</v>
      </c>
      <c r="H1148" s="39">
        <v>0</v>
      </c>
      <c r="I1148">
        <v>2026</v>
      </c>
      <c r="J1148" t="str">
        <v>Chicago</v>
      </c>
      <c r="K1148" t="str">
        <v>Cook</v>
      </c>
      <c r="L1148" t="str">
        <v>Humboldt Park</v>
      </c>
      <c r="M1148">
        <v>1</v>
      </c>
      <c r="N1148">
        <v>0</v>
      </c>
      <c r="O1148" t="b">
        <v>0</v>
      </c>
    </row>
    <row r="1149" spans="1:15" ht="15" customHeight="1" x14ac:dyDescent="0.2">
      <c r="A1149" t="str">
        <v>OFVP</v>
      </c>
      <c r="B1149" t="str">
        <v xml:space="preserve">Violence Prevention </v>
      </c>
      <c r="C1149">
        <v>0</v>
      </c>
      <c r="D1149">
        <v>2774</v>
      </c>
      <c r="E1149" t="str">
        <v>BUILD Inc.</v>
      </c>
      <c r="F1149" s="38">
        <v>0</v>
      </c>
      <c r="G1149" s="38">
        <v>45688</v>
      </c>
      <c r="H1149" s="39">
        <v>0</v>
      </c>
      <c r="I1149">
        <v>2026</v>
      </c>
      <c r="J1149" t="str">
        <v>Chicago</v>
      </c>
      <c r="K1149" t="str">
        <v>Cook</v>
      </c>
      <c r="L1149" t="str">
        <v>Northside Cluster</v>
      </c>
      <c r="M1149">
        <v>1</v>
      </c>
      <c r="N1149">
        <v>0</v>
      </c>
      <c r="O1149" t="b">
        <v>0</v>
      </c>
    </row>
    <row r="1150" spans="1:15" ht="15" customHeight="1" x14ac:dyDescent="0.2">
      <c r="A1150" t="str">
        <v>OFVP</v>
      </c>
      <c r="B1150" t="str">
        <v xml:space="preserve">Violence Prevention </v>
      </c>
      <c r="C1150">
        <v>0</v>
      </c>
      <c r="D1150">
        <v>2774</v>
      </c>
      <c r="E1150" t="str">
        <v>CHICAGO CULTURAL PERFORMING ARTS</v>
      </c>
      <c r="F1150" s="38">
        <v>0</v>
      </c>
      <c r="G1150" s="38">
        <v>45688</v>
      </c>
      <c r="H1150" s="39">
        <v>0</v>
      </c>
      <c r="I1150">
        <v>2026</v>
      </c>
      <c r="J1150" t="str">
        <v>Chicago</v>
      </c>
      <c r="K1150" t="str">
        <v>Cook</v>
      </c>
      <c r="L1150" t="str">
        <v>West Garfield Park</v>
      </c>
      <c r="M1150">
        <v>0</v>
      </c>
      <c r="N1150">
        <v>0</v>
      </c>
      <c r="O1150" t="b">
        <v>0</v>
      </c>
    </row>
    <row r="1151" spans="1:15" ht="15" customHeight="1" x14ac:dyDescent="0.2">
      <c r="A1151" t="str">
        <v>OFVP</v>
      </c>
      <c r="B1151" t="str">
        <v xml:space="preserve">Violence Prevention </v>
      </c>
      <c r="C1151">
        <v>0</v>
      </c>
      <c r="D1151">
        <v>2774</v>
      </c>
      <c r="E1151" t="str">
        <v>Claretian Associates, Inc.</v>
      </c>
      <c r="F1151" s="38">
        <v>0</v>
      </c>
      <c r="G1151" s="38">
        <v>45688</v>
      </c>
      <c r="H1151" s="39">
        <v>0</v>
      </c>
      <c r="I1151">
        <v>2026</v>
      </c>
      <c r="J1151" t="str">
        <v>Chicago</v>
      </c>
      <c r="K1151" t="str">
        <v>Cook</v>
      </c>
      <c r="L1151" t="str">
        <v>South Chicago</v>
      </c>
      <c r="M1151">
        <v>1</v>
      </c>
      <c r="N1151">
        <v>0</v>
      </c>
      <c r="O1151" t="b">
        <v>1</v>
      </c>
    </row>
    <row r="1152" spans="1:15" ht="15" customHeight="1" x14ac:dyDescent="0.2">
      <c r="A1152" t="str">
        <v>OFVP</v>
      </c>
      <c r="B1152" t="str">
        <v xml:space="preserve">Violence Prevention </v>
      </c>
      <c r="C1152">
        <v>0</v>
      </c>
      <c r="D1152">
        <v>2774</v>
      </c>
      <c r="E1152" t="str">
        <v>Englewood First Responders</v>
      </c>
      <c r="F1152" s="38">
        <v>0</v>
      </c>
      <c r="G1152" s="38">
        <v>0</v>
      </c>
      <c r="H1152" s="39">
        <v>0</v>
      </c>
      <c r="I1152">
        <v>2026</v>
      </c>
      <c r="J1152" t="str">
        <v>Chicago</v>
      </c>
      <c r="K1152" t="str">
        <v>Cook</v>
      </c>
      <c r="L1152" t="str">
        <v>Englewood</v>
      </c>
      <c r="M1152">
        <v>1</v>
      </c>
      <c r="N1152">
        <v>0</v>
      </c>
      <c r="O1152" t="b">
        <v>0</v>
      </c>
    </row>
    <row r="1153" spans="1:15" ht="15" customHeight="1" x14ac:dyDescent="0.2">
      <c r="A1153" t="str">
        <v>OFVP</v>
      </c>
      <c r="B1153" t="str">
        <v xml:space="preserve">Violence Prevention </v>
      </c>
      <c r="C1153">
        <v>0</v>
      </c>
      <c r="D1153">
        <v>2774</v>
      </c>
      <c r="E1153" t="str">
        <v>ENLACE CHICAGO</v>
      </c>
      <c r="F1153" s="38">
        <v>0</v>
      </c>
      <c r="G1153" s="38">
        <v>45688</v>
      </c>
      <c r="H1153" s="39">
        <v>0</v>
      </c>
      <c r="I1153">
        <v>2026</v>
      </c>
      <c r="J1153" t="str">
        <v>Chicago</v>
      </c>
      <c r="K1153" t="str">
        <v>Cook</v>
      </c>
      <c r="L1153" t="str">
        <v>South Lawndale</v>
      </c>
      <c r="M1153">
        <v>1</v>
      </c>
      <c r="N1153">
        <v>0</v>
      </c>
      <c r="O1153" t="b">
        <v>1</v>
      </c>
    </row>
    <row r="1154" spans="1:15" ht="15" customHeight="1" x14ac:dyDescent="0.2">
      <c r="A1154" t="str">
        <v>OFVP</v>
      </c>
      <c r="B1154" t="str">
        <v xml:space="preserve">Violence Prevention </v>
      </c>
      <c r="C1154">
        <v>0</v>
      </c>
      <c r="D1154">
        <v>2774</v>
      </c>
      <c r="E1154" t="str">
        <v>Envision Community Services</v>
      </c>
      <c r="F1154" s="38">
        <v>0</v>
      </c>
      <c r="G1154" s="38">
        <v>45688</v>
      </c>
      <c r="H1154" s="39">
        <v>0</v>
      </c>
      <c r="I1154">
        <v>2026</v>
      </c>
      <c r="J1154" t="str">
        <v>Chicago</v>
      </c>
      <c r="K1154" t="str">
        <v>Cook</v>
      </c>
      <c r="L1154" t="str">
        <v>Southwest Side Cluster</v>
      </c>
      <c r="M1154">
        <v>0</v>
      </c>
      <c r="N1154">
        <v>0</v>
      </c>
      <c r="O1154" t="b">
        <v>0</v>
      </c>
    </row>
    <row r="1155" spans="1:15" ht="15" customHeight="1" x14ac:dyDescent="0.2">
      <c r="A1155" t="str">
        <v>OFVP</v>
      </c>
      <c r="B1155" t="str">
        <v xml:space="preserve">Violence Prevention </v>
      </c>
      <c r="C1155">
        <v>0</v>
      </c>
      <c r="D1155">
        <v>2774</v>
      </c>
      <c r="E1155" t="str">
        <v>Fierce Women of Faith, Inc.</v>
      </c>
      <c r="F1155" s="38">
        <v>0</v>
      </c>
      <c r="G1155" s="38">
        <v>45184</v>
      </c>
      <c r="H1155" s="39">
        <v>0</v>
      </c>
      <c r="I1155">
        <v>2026</v>
      </c>
      <c r="J1155" t="str">
        <v>Chicago</v>
      </c>
      <c r="K1155" t="str">
        <v>Cook</v>
      </c>
      <c r="L1155" t="str">
        <v>Englewood</v>
      </c>
      <c r="M1155">
        <v>0</v>
      </c>
      <c r="N1155">
        <v>0</v>
      </c>
      <c r="O1155" t="b">
        <v>0</v>
      </c>
    </row>
    <row r="1156" spans="1:15" ht="15" customHeight="1" x14ac:dyDescent="0.2">
      <c r="A1156" t="str">
        <v>OFVP</v>
      </c>
      <c r="B1156" t="str">
        <v xml:space="preserve">Violence Prevention </v>
      </c>
      <c r="C1156">
        <v>0</v>
      </c>
      <c r="D1156">
        <v>2774</v>
      </c>
      <c r="E1156" t="str">
        <v>Focus Fairies Mentoring</v>
      </c>
      <c r="F1156" s="38">
        <v>0</v>
      </c>
      <c r="G1156" s="38">
        <v>45688</v>
      </c>
      <c r="H1156" s="39">
        <v>0</v>
      </c>
      <c r="I1156">
        <v>2026</v>
      </c>
      <c r="J1156" t="str">
        <v>Chicago</v>
      </c>
      <c r="K1156" t="str">
        <v>Cook</v>
      </c>
      <c r="L1156" t="str">
        <v>North Lawndale</v>
      </c>
      <c r="M1156">
        <v>0</v>
      </c>
      <c r="N1156">
        <v>0</v>
      </c>
      <c r="O1156" t="b">
        <v>0</v>
      </c>
    </row>
    <row r="1157" spans="1:15" ht="15" customHeight="1" x14ac:dyDescent="0.2">
      <c r="A1157" t="str">
        <v>OFVP</v>
      </c>
      <c r="B1157" t="str">
        <v xml:space="preserve">Violence Prevention </v>
      </c>
      <c r="C1157">
        <v>0</v>
      </c>
      <c r="D1157">
        <v>2774</v>
      </c>
      <c r="E1157" t="str">
        <v>Friendly Temple Church of God in Christ</v>
      </c>
      <c r="F1157" s="38">
        <v>0</v>
      </c>
      <c r="G1157" s="38">
        <v>45688</v>
      </c>
      <c r="H1157" s="39">
        <v>0</v>
      </c>
      <c r="I1157">
        <v>2026</v>
      </c>
      <c r="J1157" t="str">
        <v>Chicago</v>
      </c>
      <c r="K1157" t="str">
        <v>Cook</v>
      </c>
      <c r="L1157" t="str">
        <v>Chatham</v>
      </c>
      <c r="M1157">
        <v>0</v>
      </c>
      <c r="N1157">
        <v>0</v>
      </c>
      <c r="O1157" t="b">
        <v>0</v>
      </c>
    </row>
    <row r="1158" spans="1:15" ht="15" customHeight="1" x14ac:dyDescent="0.2">
      <c r="A1158" t="str">
        <v>OFVP</v>
      </c>
      <c r="B1158" t="str">
        <v xml:space="preserve">Violence Prevention </v>
      </c>
      <c r="C1158">
        <v>0</v>
      </c>
      <c r="D1158">
        <v>2774</v>
      </c>
      <c r="E1158" t="str">
        <v>HOPE OPPORTUNITY PURPOSE</v>
      </c>
      <c r="F1158" s="38">
        <v>0</v>
      </c>
      <c r="G1158" s="38">
        <v>45838</v>
      </c>
      <c r="H1158" s="39">
        <v>0</v>
      </c>
      <c r="I1158">
        <v>2026</v>
      </c>
      <c r="J1158" t="str">
        <v>Chicago</v>
      </c>
      <c r="K1158" t="str">
        <v>Cook</v>
      </c>
      <c r="L1158" t="str">
        <v>New City</v>
      </c>
      <c r="M1158">
        <v>0</v>
      </c>
      <c r="N1158">
        <v>0</v>
      </c>
      <c r="O1158" t="b">
        <v>0</v>
      </c>
    </row>
    <row r="1159" spans="1:15" ht="15" customHeight="1" x14ac:dyDescent="0.2">
      <c r="A1159" t="str">
        <v>OFVP</v>
      </c>
      <c r="B1159" t="str">
        <v xml:space="preserve">Violence Prevention </v>
      </c>
      <c r="C1159">
        <v>0</v>
      </c>
      <c r="D1159">
        <v>2774</v>
      </c>
      <c r="E1159" t="str">
        <v>HOPE OPPORTUNITY PURPOSE</v>
      </c>
      <c r="F1159" s="38">
        <v>0</v>
      </c>
      <c r="G1159" s="38">
        <v>45688</v>
      </c>
      <c r="H1159" s="39">
        <v>0</v>
      </c>
      <c r="I1159">
        <v>2026</v>
      </c>
      <c r="J1159" t="str">
        <v>Chicago</v>
      </c>
      <c r="K1159" t="str">
        <v>Cook</v>
      </c>
      <c r="L1159" t="str">
        <v>South Lawndale</v>
      </c>
      <c r="M1159">
        <v>0</v>
      </c>
      <c r="N1159">
        <v>0</v>
      </c>
      <c r="O1159" t="b">
        <v>0</v>
      </c>
    </row>
    <row r="1160" spans="1:15" ht="15" customHeight="1" x14ac:dyDescent="0.2">
      <c r="A1160" t="str">
        <v>OFVP</v>
      </c>
      <c r="B1160" t="str">
        <v xml:space="preserve">Violence Prevention </v>
      </c>
      <c r="C1160">
        <v>0</v>
      </c>
      <c r="D1160">
        <v>2774</v>
      </c>
      <c r="E1160" t="str">
        <v>HOPE OPPORTUNITY PURPOSE</v>
      </c>
      <c r="F1160" s="38">
        <v>0</v>
      </c>
      <c r="G1160" s="38">
        <v>45688</v>
      </c>
      <c r="H1160" s="39">
        <v>0</v>
      </c>
      <c r="I1160">
        <v>2026</v>
      </c>
      <c r="J1160" t="str">
        <v>Chicago</v>
      </c>
      <c r="K1160" t="str">
        <v>Cook</v>
      </c>
      <c r="L1160" t="str">
        <v>Southwest Side Cluster</v>
      </c>
      <c r="M1160">
        <v>0</v>
      </c>
      <c r="N1160">
        <v>0</v>
      </c>
      <c r="O1160" t="b">
        <v>0</v>
      </c>
    </row>
    <row r="1161" spans="1:15" ht="15" customHeight="1" x14ac:dyDescent="0.2">
      <c r="A1161" t="str">
        <v>OFVP</v>
      </c>
      <c r="B1161" t="str">
        <v xml:space="preserve">Violence Prevention </v>
      </c>
      <c r="C1161">
        <v>0</v>
      </c>
      <c r="D1161">
        <v>2774</v>
      </c>
      <c r="E1161" t="str">
        <v>I &amp; F Incorporated, NFP</v>
      </c>
      <c r="F1161" s="38">
        <v>0</v>
      </c>
      <c r="G1161" s="38">
        <v>0</v>
      </c>
      <c r="H1161" s="39">
        <v>0</v>
      </c>
      <c r="I1161">
        <v>2026</v>
      </c>
      <c r="J1161" t="str">
        <v>Chicago</v>
      </c>
      <c r="K1161" t="str">
        <v>Cook</v>
      </c>
      <c r="L1161" t="str">
        <v>Englewood</v>
      </c>
      <c r="M1161">
        <v>0</v>
      </c>
      <c r="N1161">
        <v>0</v>
      </c>
      <c r="O1161" t="b">
        <v>0</v>
      </c>
    </row>
    <row r="1162" spans="1:15" ht="15" customHeight="1" x14ac:dyDescent="0.2">
      <c r="A1162" t="str">
        <v>OFVP</v>
      </c>
      <c r="B1162" t="str">
        <v xml:space="preserve">Violence Prevention </v>
      </c>
      <c r="C1162">
        <v>0</v>
      </c>
      <c r="D1162">
        <v>2774</v>
      </c>
      <c r="E1162" t="str">
        <v>I &amp; F Incorporated, NFP</v>
      </c>
      <c r="F1162" s="38">
        <v>0</v>
      </c>
      <c r="G1162" s="38">
        <v>45688</v>
      </c>
      <c r="H1162" s="39">
        <v>0</v>
      </c>
      <c r="I1162">
        <v>2026</v>
      </c>
      <c r="J1162" t="str">
        <v>Chicago</v>
      </c>
      <c r="K1162" t="str">
        <v>Cook</v>
      </c>
      <c r="L1162" t="str">
        <v>Greater Grand Crossing</v>
      </c>
      <c r="M1162">
        <v>0</v>
      </c>
      <c r="N1162">
        <v>0</v>
      </c>
      <c r="O1162" t="b">
        <v>0</v>
      </c>
    </row>
    <row r="1163" spans="1:15" ht="15" customHeight="1" x14ac:dyDescent="0.2">
      <c r="A1163" t="str">
        <v>OFVP</v>
      </c>
      <c r="B1163" t="str">
        <v xml:space="preserve">Violence Prevention </v>
      </c>
      <c r="C1163">
        <v>0</v>
      </c>
      <c r="D1163">
        <v>2774</v>
      </c>
      <c r="E1163" t="str">
        <v>I &amp; F Incorporated, NFP</v>
      </c>
      <c r="F1163" s="38">
        <v>0</v>
      </c>
      <c r="G1163" s="38">
        <v>45688</v>
      </c>
      <c r="H1163" s="39">
        <v>0</v>
      </c>
      <c r="I1163">
        <v>2026</v>
      </c>
      <c r="J1163" t="str">
        <v>Chicago</v>
      </c>
      <c r="K1163" t="str">
        <v>Cook</v>
      </c>
      <c r="L1163" t="str">
        <v>West Englewood</v>
      </c>
      <c r="M1163">
        <v>0</v>
      </c>
      <c r="N1163">
        <v>0</v>
      </c>
      <c r="O1163" t="b">
        <v>0</v>
      </c>
    </row>
    <row r="1164" spans="1:15" ht="15" customHeight="1" x14ac:dyDescent="0.2">
      <c r="A1164" t="str">
        <v>OFVP</v>
      </c>
      <c r="B1164" t="str">
        <v xml:space="preserve">Violence Prevention </v>
      </c>
      <c r="C1164">
        <v>0</v>
      </c>
      <c r="D1164">
        <v>2774</v>
      </c>
      <c r="E1164" t="str">
        <v>Institute for Nonviolence Chicago (INVC)</v>
      </c>
      <c r="F1164" s="38">
        <v>0</v>
      </c>
      <c r="G1164" s="38">
        <v>45688</v>
      </c>
      <c r="H1164" s="39">
        <v>0</v>
      </c>
      <c r="I1164">
        <v>2026</v>
      </c>
      <c r="J1164" t="str">
        <v>Chicago</v>
      </c>
      <c r="K1164" t="str">
        <v>Cook</v>
      </c>
      <c r="L1164" t="str">
        <v>Austin</v>
      </c>
      <c r="M1164">
        <v>1</v>
      </c>
      <c r="N1164">
        <v>0</v>
      </c>
      <c r="O1164" t="b">
        <v>1</v>
      </c>
    </row>
    <row r="1165" spans="1:15" ht="15" customHeight="1" x14ac:dyDescent="0.2">
      <c r="A1165" t="str">
        <v>OFVP</v>
      </c>
      <c r="B1165" t="str">
        <v xml:space="preserve">Violence Prevention </v>
      </c>
      <c r="C1165">
        <v>0</v>
      </c>
      <c r="D1165">
        <v>2774</v>
      </c>
      <c r="E1165" t="str">
        <v>Institute for Nonviolence Chicago (INVC)</v>
      </c>
      <c r="F1165" s="38">
        <v>0</v>
      </c>
      <c r="G1165" s="38">
        <v>45688</v>
      </c>
      <c r="H1165" s="39">
        <v>0</v>
      </c>
      <c r="I1165">
        <v>2026</v>
      </c>
      <c r="J1165" t="str">
        <v>Chicago</v>
      </c>
      <c r="K1165" t="str">
        <v>Cook</v>
      </c>
      <c r="L1165" t="str">
        <v>New City</v>
      </c>
      <c r="M1165">
        <v>1</v>
      </c>
      <c r="N1165">
        <v>0</v>
      </c>
      <c r="O1165" t="b">
        <v>1</v>
      </c>
    </row>
    <row r="1166" spans="1:15" ht="15" customHeight="1" x14ac:dyDescent="0.2">
      <c r="A1166" t="str">
        <v>OFVP</v>
      </c>
      <c r="B1166" t="str">
        <v xml:space="preserve">Violence Prevention </v>
      </c>
      <c r="C1166">
        <v>0</v>
      </c>
      <c r="D1166">
        <v>2774</v>
      </c>
      <c r="E1166" t="str">
        <v>Institute for Nonviolence Chicago (INVC)</v>
      </c>
      <c r="F1166" s="38">
        <v>0</v>
      </c>
      <c r="G1166" s="38">
        <v>45688</v>
      </c>
      <c r="H1166" s="39">
        <v>0</v>
      </c>
      <c r="I1166">
        <v>2026</v>
      </c>
      <c r="J1166" t="str">
        <v>Chicago</v>
      </c>
      <c r="K1166" t="str">
        <v>Cook</v>
      </c>
      <c r="L1166" t="str">
        <v>West Garfield Park</v>
      </c>
      <c r="M1166">
        <v>1</v>
      </c>
      <c r="N1166">
        <v>0</v>
      </c>
      <c r="O1166" t="b">
        <v>1</v>
      </c>
    </row>
    <row r="1167" spans="1:15" ht="15" customHeight="1" x14ac:dyDescent="0.2">
      <c r="A1167" t="str">
        <v>OFVP</v>
      </c>
      <c r="B1167" t="str">
        <v xml:space="preserve">Violence Prevention </v>
      </c>
      <c r="C1167">
        <v>0</v>
      </c>
      <c r="D1167">
        <v>2774</v>
      </c>
      <c r="E1167" t="str">
        <v>Korrecting Our Own Lives</v>
      </c>
      <c r="F1167" s="38">
        <v>0</v>
      </c>
      <c r="G1167" s="38">
        <v>45688</v>
      </c>
      <c r="H1167" s="39">
        <v>0</v>
      </c>
      <c r="I1167">
        <v>2026</v>
      </c>
      <c r="J1167" t="str">
        <v>Chicago</v>
      </c>
      <c r="K1167" t="str">
        <v>Cook</v>
      </c>
      <c r="L1167" t="str">
        <v>East Garfield Park</v>
      </c>
      <c r="M1167">
        <v>0</v>
      </c>
      <c r="N1167">
        <v>0</v>
      </c>
      <c r="O1167" t="b">
        <v>0</v>
      </c>
    </row>
    <row r="1168" spans="1:15" ht="15" customHeight="1" x14ac:dyDescent="0.2">
      <c r="A1168" t="str">
        <v>OFVP</v>
      </c>
      <c r="B1168" t="str">
        <v xml:space="preserve">Violence Prevention </v>
      </c>
      <c r="C1168">
        <v>0</v>
      </c>
      <c r="D1168">
        <v>2774</v>
      </c>
      <c r="E1168" t="str">
        <v>Korrecting Our Own Lives</v>
      </c>
      <c r="F1168" s="38">
        <v>0</v>
      </c>
      <c r="G1168" s="38">
        <v>45688</v>
      </c>
      <c r="H1168" s="39">
        <v>0</v>
      </c>
      <c r="I1168">
        <v>2026</v>
      </c>
      <c r="J1168" t="str">
        <v>Chicago</v>
      </c>
      <c r="K1168" t="str">
        <v>Cook</v>
      </c>
      <c r="L1168" t="str">
        <v>West Garfield Park</v>
      </c>
      <c r="M1168">
        <v>0</v>
      </c>
      <c r="N1168">
        <v>0</v>
      </c>
      <c r="O1168" t="b">
        <v>0</v>
      </c>
    </row>
    <row r="1169" spans="1:15" ht="15" customHeight="1" x14ac:dyDescent="0.2">
      <c r="A1169" t="str">
        <v>OFVP</v>
      </c>
      <c r="B1169" t="str">
        <v xml:space="preserve">Violence Prevention </v>
      </c>
      <c r="C1169">
        <v>0</v>
      </c>
      <c r="D1169">
        <v>2774</v>
      </c>
      <c r="E1169" t="str">
        <v>LAWNDALE CHRISTIAN LEGAL CENTER</v>
      </c>
      <c r="F1169" s="38">
        <v>0</v>
      </c>
      <c r="G1169" s="38">
        <v>45688</v>
      </c>
      <c r="H1169" s="39">
        <v>0</v>
      </c>
      <c r="I1169">
        <v>2026</v>
      </c>
      <c r="J1169" t="str">
        <v>Chicago</v>
      </c>
      <c r="K1169" t="str">
        <v>Cook</v>
      </c>
      <c r="L1169" t="str">
        <v>North Lawndale</v>
      </c>
      <c r="M1169">
        <v>0</v>
      </c>
      <c r="N1169">
        <v>0</v>
      </c>
      <c r="O1169" t="b">
        <v>0</v>
      </c>
    </row>
    <row r="1170" spans="1:15" ht="15" customHeight="1" x14ac:dyDescent="0.2">
      <c r="A1170" t="str">
        <v>OFVP</v>
      </c>
      <c r="B1170" t="str">
        <v xml:space="preserve">Violence Prevention </v>
      </c>
      <c r="C1170">
        <v>0</v>
      </c>
      <c r="D1170">
        <v>2774</v>
      </c>
      <c r="E1170" t="str">
        <v>Life Impacters Foundation</v>
      </c>
      <c r="F1170" s="38">
        <v>0</v>
      </c>
      <c r="G1170" s="38">
        <v>45688</v>
      </c>
      <c r="H1170" s="39">
        <v>0</v>
      </c>
      <c r="I1170">
        <v>2026</v>
      </c>
      <c r="J1170" t="str">
        <v>Chicago</v>
      </c>
      <c r="K1170" t="str">
        <v>Cook</v>
      </c>
      <c r="L1170" t="str">
        <v>Northside Cluster</v>
      </c>
      <c r="M1170">
        <v>0</v>
      </c>
      <c r="N1170">
        <v>0</v>
      </c>
      <c r="O1170" t="b">
        <v>0</v>
      </c>
    </row>
    <row r="1171" spans="1:15" ht="15" customHeight="1" x14ac:dyDescent="0.2">
      <c r="A1171" t="str">
        <v>OFVP</v>
      </c>
      <c r="B1171" t="str">
        <v xml:space="preserve">Violence Prevention </v>
      </c>
      <c r="C1171">
        <v>0</v>
      </c>
      <c r="D1171">
        <v>2774</v>
      </c>
      <c r="E1171" t="str">
        <v>Major Adams Community Committee</v>
      </c>
      <c r="F1171" s="38">
        <v>0</v>
      </c>
      <c r="G1171" s="38">
        <v>45688</v>
      </c>
      <c r="H1171" s="39">
        <v>0</v>
      </c>
      <c r="I1171">
        <v>2026</v>
      </c>
      <c r="J1171" t="str">
        <v>Chicago</v>
      </c>
      <c r="K1171" t="str">
        <v>Cook</v>
      </c>
      <c r="L1171" t="str">
        <v>East Garfield Park</v>
      </c>
      <c r="M1171">
        <v>0</v>
      </c>
      <c r="N1171">
        <v>0</v>
      </c>
      <c r="O1171" t="b">
        <v>0</v>
      </c>
    </row>
    <row r="1172" spans="1:15" ht="15" customHeight="1" x14ac:dyDescent="0.2">
      <c r="A1172" t="str">
        <v>OFVP</v>
      </c>
      <c r="B1172" t="str">
        <v xml:space="preserve">Violence Prevention </v>
      </c>
      <c r="C1172">
        <v>0</v>
      </c>
      <c r="D1172">
        <v>2774</v>
      </c>
      <c r="E1172" t="str">
        <v>National Youth Advocate Program, Inc.</v>
      </c>
      <c r="F1172" s="38">
        <v>0</v>
      </c>
      <c r="G1172" s="38">
        <v>45688</v>
      </c>
      <c r="H1172" s="39">
        <v>0</v>
      </c>
      <c r="I1172">
        <v>2026</v>
      </c>
      <c r="J1172" t="str">
        <v>Chicago</v>
      </c>
      <c r="K1172" t="str">
        <v>Cook</v>
      </c>
      <c r="L1172" t="str">
        <v xml:space="preserve">Auburn Gresham </v>
      </c>
      <c r="M1172">
        <v>0</v>
      </c>
      <c r="N1172">
        <v>0</v>
      </c>
      <c r="O1172" t="b">
        <v>0</v>
      </c>
    </row>
    <row r="1173" spans="1:15" ht="15" customHeight="1" x14ac:dyDescent="0.2">
      <c r="A1173" t="str">
        <v>OFVP</v>
      </c>
      <c r="B1173" t="str">
        <v xml:space="preserve">Violence Prevention </v>
      </c>
      <c r="C1173">
        <v>0</v>
      </c>
      <c r="D1173">
        <v>2774</v>
      </c>
      <c r="E1173" t="str">
        <v>National Youth Advocate Program, Inc.</v>
      </c>
      <c r="F1173" s="38">
        <v>0</v>
      </c>
      <c r="G1173" s="38">
        <v>45688</v>
      </c>
      <c r="H1173" s="39">
        <v>0</v>
      </c>
      <c r="I1173">
        <v>2026</v>
      </c>
      <c r="J1173" t="str">
        <v>Chicago</v>
      </c>
      <c r="K1173" t="str">
        <v>Cook</v>
      </c>
      <c r="L1173" t="str">
        <v>Chatham</v>
      </c>
      <c r="M1173">
        <v>0</v>
      </c>
      <c r="N1173">
        <v>0</v>
      </c>
      <c r="O1173" t="b">
        <v>0</v>
      </c>
    </row>
    <row r="1174" spans="1:15" ht="15" customHeight="1" x14ac:dyDescent="0.2">
      <c r="A1174" t="str">
        <v>OFVP</v>
      </c>
      <c r="B1174" t="str">
        <v xml:space="preserve">Violence Prevention </v>
      </c>
      <c r="C1174">
        <v>0</v>
      </c>
      <c r="D1174">
        <v>2774</v>
      </c>
      <c r="E1174" t="str">
        <v>National Youth Advocate Program, Inc.</v>
      </c>
      <c r="F1174" s="38">
        <v>0</v>
      </c>
      <c r="G1174" s="38">
        <v>45688</v>
      </c>
      <c r="H1174" s="39">
        <v>0</v>
      </c>
      <c r="I1174">
        <v>2026</v>
      </c>
      <c r="J1174" t="str">
        <v>Chicago</v>
      </c>
      <c r="K1174" t="str">
        <v>Cook</v>
      </c>
      <c r="L1174" t="str">
        <v>Greater Grand Crossing</v>
      </c>
      <c r="M1174">
        <v>0</v>
      </c>
      <c r="N1174">
        <v>0</v>
      </c>
      <c r="O1174" t="b">
        <v>0</v>
      </c>
    </row>
    <row r="1175" spans="1:15" ht="15" customHeight="1" x14ac:dyDescent="0.2">
      <c r="A1175" t="str">
        <v>OFVP</v>
      </c>
      <c r="B1175" t="str">
        <v xml:space="preserve">Violence Prevention </v>
      </c>
      <c r="C1175">
        <v>0</v>
      </c>
      <c r="D1175">
        <v>2774</v>
      </c>
      <c r="E1175" t="str">
        <v>New Life Centers</v>
      </c>
      <c r="F1175" s="38">
        <v>0</v>
      </c>
      <c r="G1175" s="38">
        <v>45688</v>
      </c>
      <c r="H1175" s="39">
        <v>0</v>
      </c>
      <c r="I1175">
        <v>2026</v>
      </c>
      <c r="J1175" t="str">
        <v>Chicago</v>
      </c>
      <c r="K1175" t="str">
        <v>Cook</v>
      </c>
      <c r="L1175" t="str">
        <v>South Lawndale</v>
      </c>
      <c r="M1175">
        <v>1</v>
      </c>
      <c r="N1175">
        <v>0</v>
      </c>
      <c r="O1175" t="b">
        <v>1</v>
      </c>
    </row>
    <row r="1176" spans="1:15" ht="15" customHeight="1" x14ac:dyDescent="0.2">
      <c r="A1176" t="str">
        <v>OFVP</v>
      </c>
      <c r="B1176" t="str">
        <v xml:space="preserve">Violence Prevention </v>
      </c>
      <c r="C1176">
        <v>0</v>
      </c>
      <c r="D1176">
        <v>2774</v>
      </c>
      <c r="E1176" t="str">
        <v>PHALANX FAMILY SERVICES</v>
      </c>
      <c r="F1176" s="38">
        <v>0</v>
      </c>
      <c r="G1176" s="38">
        <v>45688</v>
      </c>
      <c r="H1176" s="39">
        <v>0</v>
      </c>
      <c r="I1176">
        <v>2026</v>
      </c>
      <c r="J1176" t="str">
        <v>Chicago</v>
      </c>
      <c r="K1176" t="str">
        <v>Cook</v>
      </c>
      <c r="L1176" t="str">
        <v>Roseland</v>
      </c>
      <c r="M1176">
        <v>1</v>
      </c>
      <c r="N1176">
        <v>0</v>
      </c>
      <c r="O1176" t="b">
        <v>0</v>
      </c>
    </row>
    <row r="1177" spans="1:15" ht="15" customHeight="1" x14ac:dyDescent="0.2">
      <c r="A1177" t="str">
        <v>OFVP</v>
      </c>
      <c r="B1177" t="str">
        <v xml:space="preserve">Violence Prevention </v>
      </c>
      <c r="C1177">
        <v>0</v>
      </c>
      <c r="D1177">
        <v>2774</v>
      </c>
      <c r="E1177" t="str">
        <v>PHALANX FAMILY SERVICES</v>
      </c>
      <c r="F1177" s="38">
        <v>0</v>
      </c>
      <c r="G1177" s="38">
        <v>45688</v>
      </c>
      <c r="H1177" s="39">
        <v>0</v>
      </c>
      <c r="I1177">
        <v>2026</v>
      </c>
      <c r="J1177" t="str">
        <v>Chicago</v>
      </c>
      <c r="K1177" t="str">
        <v>Cook</v>
      </c>
      <c r="L1177" t="str">
        <v>West Pullman</v>
      </c>
      <c r="M1177">
        <v>1</v>
      </c>
      <c r="N1177">
        <v>0</v>
      </c>
      <c r="O1177" t="b">
        <v>0</v>
      </c>
    </row>
    <row r="1178" spans="1:15" ht="15" customHeight="1" x14ac:dyDescent="0.2">
      <c r="A1178" t="str">
        <v>OFVP</v>
      </c>
      <c r="B1178" t="str">
        <v xml:space="preserve">Violence Prevention </v>
      </c>
      <c r="C1178">
        <v>0</v>
      </c>
      <c r="D1178">
        <v>2774</v>
      </c>
      <c r="E1178" t="str">
        <v>Project HOOD</v>
      </c>
      <c r="F1178" s="38">
        <v>0</v>
      </c>
      <c r="G1178" s="38">
        <v>45688</v>
      </c>
      <c r="H1178" s="39">
        <v>0</v>
      </c>
      <c r="I1178">
        <v>2026</v>
      </c>
      <c r="J1178" t="str">
        <v>Chicago</v>
      </c>
      <c r="K1178" t="str">
        <v>Cook</v>
      </c>
      <c r="L1178" t="str">
        <v>Woodlawn</v>
      </c>
      <c r="M1178">
        <v>1</v>
      </c>
      <c r="N1178">
        <v>0</v>
      </c>
      <c r="O1178" t="b">
        <v>1</v>
      </c>
    </row>
    <row r="1179" spans="1:15" ht="15" customHeight="1" x14ac:dyDescent="0.2">
      <c r="A1179" t="str">
        <v>OFVP</v>
      </c>
      <c r="B1179" t="str">
        <v xml:space="preserve">Violence Prevention </v>
      </c>
      <c r="C1179">
        <v>0</v>
      </c>
      <c r="D1179">
        <v>2774</v>
      </c>
      <c r="E1179" t="str">
        <v>Public Equity</v>
      </c>
      <c r="F1179" s="38">
        <v>0</v>
      </c>
      <c r="G1179" s="38">
        <v>45688</v>
      </c>
      <c r="H1179" s="39">
        <v>0</v>
      </c>
      <c r="I1179">
        <v>2026</v>
      </c>
      <c r="J1179" t="str">
        <v>Chicago</v>
      </c>
      <c r="K1179" t="str">
        <v>Cook</v>
      </c>
      <c r="L1179" t="str">
        <v xml:space="preserve">Auburn Gresham </v>
      </c>
      <c r="M1179">
        <v>1</v>
      </c>
      <c r="N1179">
        <v>0</v>
      </c>
      <c r="O1179" t="b">
        <v>1</v>
      </c>
    </row>
    <row r="1180" spans="1:15" ht="15" customHeight="1" x14ac:dyDescent="0.2">
      <c r="A1180" t="str">
        <v>OFVP</v>
      </c>
      <c r="B1180" t="str">
        <v xml:space="preserve">Violence Prevention </v>
      </c>
      <c r="C1180">
        <v>0</v>
      </c>
      <c r="D1180">
        <v>2774</v>
      </c>
      <c r="E1180" t="str">
        <v>Public Equity</v>
      </c>
      <c r="F1180" s="38">
        <v>0</v>
      </c>
      <c r="G1180" s="38">
        <v>45169</v>
      </c>
      <c r="H1180" s="39">
        <v>0</v>
      </c>
      <c r="I1180">
        <v>2026</v>
      </c>
      <c r="J1180" t="str">
        <v>Chicago</v>
      </c>
      <c r="K1180" t="str">
        <v>Cook</v>
      </c>
      <c r="L1180" t="str">
        <v>Englewood</v>
      </c>
      <c r="M1180">
        <v>1</v>
      </c>
      <c r="N1180">
        <v>0</v>
      </c>
      <c r="O1180" t="b">
        <v>1</v>
      </c>
    </row>
    <row r="1181" spans="1:15" ht="15" customHeight="1" x14ac:dyDescent="0.2">
      <c r="A1181" t="str">
        <v>OFVP</v>
      </c>
      <c r="B1181" t="str">
        <v xml:space="preserve">Violence Prevention </v>
      </c>
      <c r="C1181">
        <v>0</v>
      </c>
      <c r="D1181">
        <v>2774</v>
      </c>
      <c r="E1181" t="str">
        <v>Public Equity</v>
      </c>
      <c r="F1181" s="38">
        <v>0</v>
      </c>
      <c r="G1181" s="38">
        <v>45688</v>
      </c>
      <c r="H1181" s="39">
        <v>0</v>
      </c>
      <c r="I1181">
        <v>2026</v>
      </c>
      <c r="J1181" t="str">
        <v>Chicago</v>
      </c>
      <c r="K1181" t="str">
        <v>Cook</v>
      </c>
      <c r="L1181" t="str">
        <v>West Englewood</v>
      </c>
      <c r="M1181">
        <v>1</v>
      </c>
      <c r="N1181">
        <v>0</v>
      </c>
      <c r="O1181" t="b">
        <v>1</v>
      </c>
    </row>
    <row r="1182" spans="1:15" ht="15" customHeight="1" x14ac:dyDescent="0.2">
      <c r="A1182" t="str">
        <v>OFVP</v>
      </c>
      <c r="B1182" t="str">
        <v xml:space="preserve">Violence Prevention </v>
      </c>
      <c r="C1182">
        <v>0</v>
      </c>
      <c r="D1182">
        <v>2774</v>
      </c>
      <c r="E1182" t="str">
        <v>Puerto Rican Cultural Center</v>
      </c>
      <c r="F1182" s="38">
        <v>0</v>
      </c>
      <c r="G1182" s="38">
        <v>45688</v>
      </c>
      <c r="H1182" s="39">
        <v>0</v>
      </c>
      <c r="I1182">
        <v>2026</v>
      </c>
      <c r="J1182" t="str">
        <v>Chicago</v>
      </c>
      <c r="K1182" t="str">
        <v>Cook</v>
      </c>
      <c r="L1182" t="str">
        <v>Humboldt Park</v>
      </c>
      <c r="M1182">
        <v>1</v>
      </c>
      <c r="N1182">
        <v>0</v>
      </c>
      <c r="O1182" t="b">
        <v>0</v>
      </c>
    </row>
    <row r="1183" spans="1:15" ht="15" customHeight="1" x14ac:dyDescent="0.2">
      <c r="A1183" t="str">
        <v>OFVP</v>
      </c>
      <c r="B1183" t="str">
        <v xml:space="preserve">Violence Prevention </v>
      </c>
      <c r="C1183">
        <v>0</v>
      </c>
      <c r="D1183">
        <v>2774</v>
      </c>
      <c r="E1183" t="str">
        <v>Reimagining Roseland Community Collective (R2C2)</v>
      </c>
      <c r="F1183" s="38">
        <v>0</v>
      </c>
      <c r="G1183" s="38">
        <v>45688</v>
      </c>
      <c r="H1183" s="39">
        <v>0</v>
      </c>
      <c r="I1183">
        <v>2026</v>
      </c>
      <c r="J1183" t="str">
        <v>Chicago</v>
      </c>
      <c r="K1183" t="str">
        <v>Cook</v>
      </c>
      <c r="L1183" t="str">
        <v>West Pullman</v>
      </c>
      <c r="M1183">
        <v>0</v>
      </c>
      <c r="N1183">
        <v>0</v>
      </c>
      <c r="O1183" t="b">
        <v>0</v>
      </c>
    </row>
    <row r="1184" spans="1:15" ht="15" customHeight="1" x14ac:dyDescent="0.2">
      <c r="A1184" t="str">
        <v>OFVP</v>
      </c>
      <c r="B1184" t="str">
        <v xml:space="preserve">Violence Prevention </v>
      </c>
      <c r="C1184">
        <v>0</v>
      </c>
      <c r="D1184">
        <v>2774</v>
      </c>
      <c r="E1184" t="str">
        <v>Rincon Family Services</v>
      </c>
      <c r="F1184" s="38">
        <v>0</v>
      </c>
      <c r="G1184" s="38">
        <v>45688</v>
      </c>
      <c r="H1184" s="39">
        <v>0</v>
      </c>
      <c r="I1184">
        <v>2026</v>
      </c>
      <c r="J1184" t="str">
        <v>Chicago</v>
      </c>
      <c r="K1184" t="str">
        <v>Cook</v>
      </c>
      <c r="L1184" t="str">
        <v>Humboldt Park</v>
      </c>
      <c r="M1184">
        <v>0</v>
      </c>
      <c r="N1184">
        <v>0</v>
      </c>
      <c r="O1184" t="b">
        <v>0</v>
      </c>
    </row>
    <row r="1185" spans="1:15" ht="15" customHeight="1" x14ac:dyDescent="0.2">
      <c r="A1185" t="str">
        <v>OFVP</v>
      </c>
      <c r="B1185" t="str">
        <v xml:space="preserve">Violence Prevention </v>
      </c>
      <c r="C1185">
        <v>0</v>
      </c>
      <c r="D1185">
        <v>2774</v>
      </c>
      <c r="E1185" t="str">
        <v>Rincon Family Services</v>
      </c>
      <c r="F1185" s="38">
        <v>0</v>
      </c>
      <c r="G1185" s="38">
        <v>45688</v>
      </c>
      <c r="H1185" s="39">
        <v>0</v>
      </c>
      <c r="I1185">
        <v>2026</v>
      </c>
      <c r="J1185" t="str">
        <v>Chicago</v>
      </c>
      <c r="K1185" t="str">
        <v>Cook</v>
      </c>
      <c r="L1185" t="str">
        <v>Northside Cluster</v>
      </c>
      <c r="M1185">
        <v>0</v>
      </c>
      <c r="N1185">
        <v>0</v>
      </c>
      <c r="O1185" t="b">
        <v>0</v>
      </c>
    </row>
    <row r="1186" spans="1:15" ht="15" customHeight="1" x14ac:dyDescent="0.2">
      <c r="A1186" t="str">
        <v>OFVP</v>
      </c>
      <c r="B1186" t="str">
        <v xml:space="preserve">Violence Prevention </v>
      </c>
      <c r="C1186">
        <v>0</v>
      </c>
      <c r="D1186">
        <v>2774</v>
      </c>
      <c r="E1186" t="str">
        <v>Second Chance Initiative, Inc.</v>
      </c>
      <c r="F1186" s="38">
        <v>0</v>
      </c>
      <c r="G1186" s="38">
        <v>45688</v>
      </c>
      <c r="H1186" s="39">
        <v>0</v>
      </c>
      <c r="I1186">
        <v>2026</v>
      </c>
      <c r="J1186" t="str">
        <v>Chicago</v>
      </c>
      <c r="K1186" t="str">
        <v>Cook</v>
      </c>
      <c r="L1186" t="str">
        <v>Chatham</v>
      </c>
      <c r="M1186">
        <v>0</v>
      </c>
      <c r="N1186">
        <v>0</v>
      </c>
      <c r="O1186" t="b">
        <v>0</v>
      </c>
    </row>
    <row r="1187" spans="1:15" ht="15" customHeight="1" x14ac:dyDescent="0.2">
      <c r="A1187" t="str">
        <v>OFVP</v>
      </c>
      <c r="B1187" t="str">
        <v xml:space="preserve">Violence Prevention </v>
      </c>
      <c r="C1187">
        <v>0</v>
      </c>
      <c r="D1187">
        <v>2774</v>
      </c>
      <c r="E1187" t="str">
        <v>Second Chance Initiative, Inc.</v>
      </c>
      <c r="F1187" s="38">
        <v>0</v>
      </c>
      <c r="G1187" s="38">
        <v>45688</v>
      </c>
      <c r="H1187" s="39">
        <v>0</v>
      </c>
      <c r="I1187">
        <v>2026</v>
      </c>
      <c r="J1187" t="str">
        <v>Chicago</v>
      </c>
      <c r="K1187" t="str">
        <v>Cook</v>
      </c>
      <c r="L1187" t="str">
        <v>Greater Grand Crossing</v>
      </c>
      <c r="M1187">
        <v>0</v>
      </c>
      <c r="N1187">
        <v>0</v>
      </c>
      <c r="O1187" t="b">
        <v>0</v>
      </c>
    </row>
    <row r="1188" spans="1:15" ht="15" customHeight="1" x14ac:dyDescent="0.2">
      <c r="A1188" t="str">
        <v>OFVP</v>
      </c>
      <c r="B1188" t="str">
        <v xml:space="preserve">Violence Prevention </v>
      </c>
      <c r="C1188">
        <v>0</v>
      </c>
      <c r="D1188">
        <v>2774</v>
      </c>
      <c r="E1188" t="str">
        <v>Second Chance Initiative, Inc.</v>
      </c>
      <c r="F1188" s="38">
        <v>0</v>
      </c>
      <c r="G1188" s="38">
        <v>45838</v>
      </c>
      <c r="H1188" s="39">
        <v>0</v>
      </c>
      <c r="I1188">
        <v>2026</v>
      </c>
      <c r="J1188" t="str">
        <v>Chicago</v>
      </c>
      <c r="K1188" t="str">
        <v>Cook</v>
      </c>
      <c r="L1188" t="str">
        <v>South Shore</v>
      </c>
      <c r="M1188">
        <v>0</v>
      </c>
      <c r="N1188">
        <v>0</v>
      </c>
      <c r="O1188" t="b">
        <v>0</v>
      </c>
    </row>
    <row r="1189" spans="1:15" ht="15" customHeight="1" x14ac:dyDescent="0.2">
      <c r="A1189" t="str">
        <v>OFVP</v>
      </c>
      <c r="B1189" t="str">
        <v xml:space="preserve">Violence Prevention </v>
      </c>
      <c r="C1189">
        <v>0</v>
      </c>
      <c r="D1189">
        <v>2774</v>
      </c>
      <c r="E1189" t="str">
        <v>Seeds of Roseland</v>
      </c>
      <c r="F1189" s="38">
        <v>0</v>
      </c>
      <c r="G1189" s="38">
        <v>45688</v>
      </c>
      <c r="H1189" s="39">
        <v>0</v>
      </c>
      <c r="I1189">
        <v>2026</v>
      </c>
      <c r="J1189" t="str">
        <v>Chicago</v>
      </c>
      <c r="K1189" t="str">
        <v>Cook</v>
      </c>
      <c r="L1189" t="str">
        <v>Roseland</v>
      </c>
      <c r="M1189">
        <v>0</v>
      </c>
      <c r="N1189">
        <v>0</v>
      </c>
      <c r="O1189" t="b">
        <v>0</v>
      </c>
    </row>
    <row r="1190" spans="1:15" ht="15" customHeight="1" x14ac:dyDescent="0.2">
      <c r="A1190" t="str">
        <v>OFVP</v>
      </c>
      <c r="B1190" t="str">
        <v xml:space="preserve">Violence Prevention </v>
      </c>
      <c r="C1190">
        <v>0</v>
      </c>
      <c r="D1190">
        <v>2774</v>
      </c>
      <c r="E1190" t="str">
        <v>Seeds of Roseland</v>
      </c>
      <c r="F1190" s="38">
        <v>0</v>
      </c>
      <c r="G1190" s="38">
        <v>45688</v>
      </c>
      <c r="H1190" s="39">
        <v>0</v>
      </c>
      <c r="I1190">
        <v>2026</v>
      </c>
      <c r="J1190" t="str">
        <v>Chicago</v>
      </c>
      <c r="K1190" t="str">
        <v>Cook</v>
      </c>
      <c r="L1190" t="str">
        <v>West Pullman</v>
      </c>
      <c r="M1190">
        <v>0</v>
      </c>
      <c r="N1190">
        <v>0</v>
      </c>
      <c r="O1190" t="b">
        <v>0</v>
      </c>
    </row>
    <row r="1191" spans="1:15" ht="15" customHeight="1" x14ac:dyDescent="0.2">
      <c r="A1191" t="str">
        <v>OFVP</v>
      </c>
      <c r="B1191" t="str">
        <v xml:space="preserve">Violence Prevention </v>
      </c>
      <c r="C1191">
        <v>0</v>
      </c>
      <c r="D1191">
        <v>2774</v>
      </c>
      <c r="E1191" t="str">
        <v>Southwest Organizing Project (SWOP)</v>
      </c>
      <c r="F1191" s="38">
        <v>0</v>
      </c>
      <c r="G1191" s="38">
        <v>45688</v>
      </c>
      <c r="H1191" s="39">
        <v>0</v>
      </c>
      <c r="I1191">
        <v>2026</v>
      </c>
      <c r="J1191" t="str">
        <v>Chicago</v>
      </c>
      <c r="K1191" t="str">
        <v>Cook</v>
      </c>
      <c r="L1191" t="str">
        <v>Chicago Lawn</v>
      </c>
      <c r="M1191">
        <v>1</v>
      </c>
      <c r="N1191">
        <v>0</v>
      </c>
      <c r="O1191" t="b">
        <v>1</v>
      </c>
    </row>
    <row r="1192" spans="1:15" ht="15" customHeight="1" x14ac:dyDescent="0.2">
      <c r="A1192" t="str">
        <v>OFVP</v>
      </c>
      <c r="B1192" t="str">
        <v xml:space="preserve">Violence Prevention </v>
      </c>
      <c r="C1192">
        <v>0</v>
      </c>
      <c r="D1192">
        <v>2774</v>
      </c>
      <c r="E1192" t="str">
        <v>Southwest Organizing Project (SWOP)</v>
      </c>
      <c r="F1192" s="38">
        <v>0</v>
      </c>
      <c r="G1192" s="38">
        <v>45688</v>
      </c>
      <c r="H1192" s="39">
        <v>0</v>
      </c>
      <c r="I1192">
        <v>2026</v>
      </c>
      <c r="J1192" t="str">
        <v>Chicago</v>
      </c>
      <c r="K1192" t="str">
        <v>Cook</v>
      </c>
      <c r="L1192" t="str">
        <v>Southwest Side Cluster</v>
      </c>
      <c r="M1192">
        <v>1</v>
      </c>
      <c r="N1192">
        <v>0</v>
      </c>
      <c r="O1192" t="b">
        <v>1</v>
      </c>
    </row>
    <row r="1193" spans="1:15" ht="15" customHeight="1" x14ac:dyDescent="0.2">
      <c r="A1193" t="str">
        <v>OFVP</v>
      </c>
      <c r="B1193" t="str">
        <v xml:space="preserve">Violence Prevention </v>
      </c>
      <c r="C1193">
        <v>0</v>
      </c>
      <c r="D1193">
        <v>2774</v>
      </c>
      <c r="E1193" t="str">
        <v>St Sabina Church</v>
      </c>
      <c r="F1193" s="38">
        <v>0</v>
      </c>
      <c r="G1193" s="38">
        <v>45688</v>
      </c>
      <c r="H1193" s="39">
        <v>0</v>
      </c>
      <c r="I1193">
        <v>2026</v>
      </c>
      <c r="J1193" t="str">
        <v>Chicago</v>
      </c>
      <c r="K1193" t="str">
        <v>Cook</v>
      </c>
      <c r="L1193" t="str">
        <v xml:space="preserve">Auburn Gresham </v>
      </c>
      <c r="M1193">
        <v>0</v>
      </c>
      <c r="N1193">
        <v>0</v>
      </c>
      <c r="O1193" t="b">
        <v>0</v>
      </c>
    </row>
    <row r="1194" spans="1:15" ht="15" customHeight="1" x14ac:dyDescent="0.2">
      <c r="A1194" t="str">
        <v>OFVP</v>
      </c>
      <c r="B1194" t="str">
        <v xml:space="preserve">Violence Prevention </v>
      </c>
      <c r="C1194">
        <v>0</v>
      </c>
      <c r="D1194">
        <v>2774</v>
      </c>
      <c r="E1194" t="str">
        <v>Target Area Development Corp</v>
      </c>
      <c r="F1194" s="38">
        <v>0</v>
      </c>
      <c r="G1194" s="38">
        <v>45688</v>
      </c>
      <c r="H1194" s="39">
        <v>0</v>
      </c>
      <c r="I1194">
        <v>2026</v>
      </c>
      <c r="J1194" t="str">
        <v>Chicago</v>
      </c>
      <c r="K1194" t="str">
        <v>Cook</v>
      </c>
      <c r="L1194" t="str">
        <v xml:space="preserve">Auburn Gresham </v>
      </c>
      <c r="M1194">
        <v>1</v>
      </c>
      <c r="N1194">
        <v>0</v>
      </c>
      <c r="O1194" t="b">
        <v>1</v>
      </c>
    </row>
    <row r="1195" spans="1:15" ht="15" customHeight="1" x14ac:dyDescent="0.2">
      <c r="A1195" t="str">
        <v>OFVP</v>
      </c>
      <c r="B1195" t="str">
        <v xml:space="preserve">Violence Prevention </v>
      </c>
      <c r="C1195">
        <v>0</v>
      </c>
      <c r="D1195">
        <v>2774</v>
      </c>
      <c r="E1195" t="str">
        <v>The Firehouse Community Arts Center</v>
      </c>
      <c r="F1195" s="38">
        <v>0</v>
      </c>
      <c r="G1195" s="38">
        <v>45688</v>
      </c>
      <c r="H1195" s="39">
        <v>0</v>
      </c>
      <c r="I1195">
        <v>2026</v>
      </c>
      <c r="J1195" t="str">
        <v>Chicago</v>
      </c>
      <c r="K1195" t="str">
        <v>Cook</v>
      </c>
      <c r="L1195" t="str">
        <v>North Lawndale</v>
      </c>
      <c r="M1195">
        <v>1</v>
      </c>
      <c r="N1195">
        <v>0</v>
      </c>
      <c r="O1195" t="b">
        <v>0</v>
      </c>
    </row>
    <row r="1196" spans="1:15" ht="15" customHeight="1" x14ac:dyDescent="0.2">
      <c r="A1196" t="str">
        <v>OFVP</v>
      </c>
      <c r="B1196" t="str">
        <v xml:space="preserve">Violence Prevention </v>
      </c>
      <c r="C1196">
        <v>0</v>
      </c>
      <c r="D1196">
        <v>2774</v>
      </c>
      <c r="E1196" t="str">
        <v>The Restorative Project, Inc.</v>
      </c>
      <c r="F1196" s="38">
        <v>0</v>
      </c>
      <c r="G1196" s="38">
        <v>45688</v>
      </c>
      <c r="H1196" s="39">
        <v>0</v>
      </c>
      <c r="I1196">
        <v>2026</v>
      </c>
      <c r="J1196" t="str">
        <v>Chicago</v>
      </c>
      <c r="K1196" t="str">
        <v>Cook</v>
      </c>
      <c r="L1196" t="str">
        <v>Chicago Lawn</v>
      </c>
      <c r="M1196">
        <v>1</v>
      </c>
      <c r="N1196">
        <v>0</v>
      </c>
      <c r="O1196" t="b">
        <v>0</v>
      </c>
    </row>
    <row r="1197" spans="1:15" ht="15" customHeight="1" x14ac:dyDescent="0.2">
      <c r="A1197" t="str">
        <v>OFVP</v>
      </c>
      <c r="B1197" t="str">
        <v xml:space="preserve">Violence Prevention </v>
      </c>
      <c r="C1197">
        <v>0</v>
      </c>
      <c r="D1197">
        <v>2774</v>
      </c>
      <c r="E1197" t="str">
        <v>The Restorative Project, Inc.</v>
      </c>
      <c r="F1197" s="38">
        <v>0</v>
      </c>
      <c r="G1197" s="38">
        <v>0</v>
      </c>
      <c r="H1197" s="39">
        <v>0</v>
      </c>
      <c r="I1197">
        <v>2026</v>
      </c>
      <c r="J1197" t="str">
        <v>Chicago</v>
      </c>
      <c r="K1197" t="str">
        <v>Cook</v>
      </c>
      <c r="L1197" t="str">
        <v>Englewood</v>
      </c>
      <c r="M1197">
        <v>1</v>
      </c>
      <c r="N1197">
        <v>0</v>
      </c>
      <c r="O1197" t="b">
        <v>0</v>
      </c>
    </row>
    <row r="1198" spans="1:15" ht="15" customHeight="1" x14ac:dyDescent="0.2">
      <c r="A1198" t="str">
        <v>OFVP</v>
      </c>
      <c r="B1198" t="str">
        <v xml:space="preserve">Violence Prevention </v>
      </c>
      <c r="C1198">
        <v>0</v>
      </c>
      <c r="D1198">
        <v>2774</v>
      </c>
      <c r="E1198" t="str">
        <v>The Restorative Project, Inc.</v>
      </c>
      <c r="F1198" s="38">
        <v>0</v>
      </c>
      <c r="G1198" s="38">
        <v>45688</v>
      </c>
      <c r="H1198" s="39">
        <v>0</v>
      </c>
      <c r="I1198">
        <v>2026</v>
      </c>
      <c r="J1198" t="str">
        <v>Chicago</v>
      </c>
      <c r="K1198" t="str">
        <v>Cook</v>
      </c>
      <c r="L1198" t="str">
        <v>West Englewood</v>
      </c>
      <c r="M1198">
        <v>1</v>
      </c>
      <c r="N1198">
        <v>0</v>
      </c>
      <c r="O1198" t="b">
        <v>0</v>
      </c>
    </row>
    <row r="1199" spans="1:15" ht="15" customHeight="1" x14ac:dyDescent="0.2">
      <c r="A1199" t="str">
        <v>OFVP</v>
      </c>
      <c r="B1199" t="str">
        <v xml:space="preserve">Violence Prevention </v>
      </c>
      <c r="C1199">
        <v>0</v>
      </c>
      <c r="D1199">
        <v>2774</v>
      </c>
      <c r="E1199" t="str">
        <v>Together Chicago, Inc.</v>
      </c>
      <c r="F1199" s="38">
        <v>0</v>
      </c>
      <c r="G1199" s="38">
        <v>45688</v>
      </c>
      <c r="H1199" s="39">
        <v>0</v>
      </c>
      <c r="I1199">
        <v>2026</v>
      </c>
      <c r="J1199" t="str">
        <v>Chicago</v>
      </c>
      <c r="K1199" t="str">
        <v>Cook</v>
      </c>
      <c r="L1199" t="str">
        <v>Austin</v>
      </c>
      <c r="M1199">
        <v>1</v>
      </c>
      <c r="N1199">
        <v>0</v>
      </c>
      <c r="O1199" t="b">
        <v>1</v>
      </c>
    </row>
    <row r="1200" spans="1:15" ht="15" customHeight="1" x14ac:dyDescent="0.2">
      <c r="A1200" t="str">
        <v>OFVP</v>
      </c>
      <c r="B1200" t="str">
        <v xml:space="preserve">Violence Prevention </v>
      </c>
      <c r="C1200">
        <v>0</v>
      </c>
      <c r="D1200">
        <v>2774</v>
      </c>
      <c r="E1200" t="str">
        <v>Together Chicago, Inc.</v>
      </c>
      <c r="F1200" s="38">
        <v>0</v>
      </c>
      <c r="G1200" s="38">
        <v>45688</v>
      </c>
      <c r="H1200" s="39">
        <v>0</v>
      </c>
      <c r="I1200">
        <v>2026</v>
      </c>
      <c r="J1200" t="str">
        <v>Chicago</v>
      </c>
      <c r="K1200" t="str">
        <v>Cook</v>
      </c>
      <c r="L1200" t="str">
        <v>East Garfield Park</v>
      </c>
      <c r="M1200">
        <v>1</v>
      </c>
      <c r="N1200">
        <v>0</v>
      </c>
      <c r="O1200" t="b">
        <v>1</v>
      </c>
    </row>
    <row r="1201" spans="1:15" ht="15" customHeight="1" x14ac:dyDescent="0.2">
      <c r="A1201" t="str">
        <v>OFVP</v>
      </c>
      <c r="B1201" t="str">
        <v xml:space="preserve">Violence Prevention </v>
      </c>
      <c r="C1201">
        <v>0</v>
      </c>
      <c r="D1201">
        <v>2774</v>
      </c>
      <c r="E1201" t="str">
        <v>UCAN</v>
      </c>
      <c r="F1201" s="38">
        <v>0</v>
      </c>
      <c r="G1201" s="38">
        <v>0</v>
      </c>
      <c r="H1201" s="39">
        <v>0</v>
      </c>
      <c r="I1201">
        <v>2026</v>
      </c>
      <c r="J1201" t="str">
        <v>Chicago</v>
      </c>
      <c r="K1201" t="str">
        <v>Cook</v>
      </c>
      <c r="L1201" t="str">
        <v>Burnside</v>
      </c>
      <c r="M1201">
        <v>1</v>
      </c>
      <c r="N1201">
        <v>0</v>
      </c>
      <c r="O1201" t="b">
        <v>1</v>
      </c>
    </row>
    <row r="1202" spans="1:15" ht="15" customHeight="1" x14ac:dyDescent="0.2">
      <c r="A1202" t="str">
        <v>OFVP</v>
      </c>
      <c r="B1202" t="str">
        <v xml:space="preserve">Violence Prevention </v>
      </c>
      <c r="C1202">
        <v>0</v>
      </c>
      <c r="D1202">
        <v>2774</v>
      </c>
      <c r="E1202" t="str">
        <v>UCAN</v>
      </c>
      <c r="F1202" s="38">
        <v>0</v>
      </c>
      <c r="G1202" s="38">
        <v>45688</v>
      </c>
      <c r="H1202" s="39">
        <v>0</v>
      </c>
      <c r="I1202">
        <v>2026</v>
      </c>
      <c r="J1202" t="str">
        <v>Chicago</v>
      </c>
      <c r="K1202" t="str">
        <v>Cook</v>
      </c>
      <c r="L1202" t="str">
        <v>North Lawndale</v>
      </c>
      <c r="M1202">
        <v>1</v>
      </c>
      <c r="N1202">
        <v>0</v>
      </c>
      <c r="O1202" t="b">
        <v>1</v>
      </c>
    </row>
    <row r="1203" spans="1:15" ht="15" customHeight="1" x14ac:dyDescent="0.2">
      <c r="A1203" t="str">
        <v>OFVP</v>
      </c>
      <c r="B1203" t="str">
        <v xml:space="preserve">Violence Prevention </v>
      </c>
      <c r="C1203">
        <v>0</v>
      </c>
      <c r="D1203">
        <v>2774</v>
      </c>
      <c r="E1203" t="str">
        <v>UCAN</v>
      </c>
      <c r="F1203" s="38">
        <v>0</v>
      </c>
      <c r="G1203" s="38">
        <v>45688</v>
      </c>
      <c r="H1203" s="39">
        <v>0</v>
      </c>
      <c r="I1203">
        <v>2026</v>
      </c>
      <c r="J1203" t="str">
        <v>Chicago</v>
      </c>
      <c r="K1203" t="str">
        <v>Cook</v>
      </c>
      <c r="L1203" t="str">
        <v>Riverdale</v>
      </c>
      <c r="M1203">
        <v>1</v>
      </c>
      <c r="N1203">
        <v>0</v>
      </c>
      <c r="O1203" t="b">
        <v>1</v>
      </c>
    </row>
    <row r="1204" spans="1:15" ht="15" customHeight="1" x14ac:dyDescent="0.2">
      <c r="A1204" t="str">
        <v>OFVP</v>
      </c>
      <c r="B1204" t="str">
        <v xml:space="preserve">Violence Prevention </v>
      </c>
      <c r="C1204">
        <v>0</v>
      </c>
      <c r="D1204">
        <v>2774</v>
      </c>
      <c r="E1204" t="str">
        <v>UCAN</v>
      </c>
      <c r="F1204" s="38">
        <v>0</v>
      </c>
      <c r="G1204" s="38">
        <v>45688</v>
      </c>
      <c r="H1204" s="39">
        <v>0</v>
      </c>
      <c r="I1204">
        <v>2026</v>
      </c>
      <c r="J1204" t="str">
        <v>Chicago</v>
      </c>
      <c r="K1204" t="str">
        <v>Cook</v>
      </c>
      <c r="L1204" t="str">
        <v>Roseland</v>
      </c>
      <c r="M1204">
        <v>1</v>
      </c>
      <c r="N1204">
        <v>0</v>
      </c>
      <c r="O1204" t="b">
        <v>1</v>
      </c>
    </row>
    <row r="1205" spans="1:15" ht="15" customHeight="1" x14ac:dyDescent="0.2">
      <c r="A1205" t="str">
        <v>OFVP</v>
      </c>
      <c r="B1205" t="str">
        <v xml:space="preserve">Violence Prevention </v>
      </c>
      <c r="C1205">
        <v>0</v>
      </c>
      <c r="D1205">
        <v>2774</v>
      </c>
      <c r="E1205" t="str">
        <v>UCAN</v>
      </c>
      <c r="F1205" s="38">
        <v>0</v>
      </c>
      <c r="G1205" s="38">
        <v>45688</v>
      </c>
      <c r="H1205" s="39">
        <v>0</v>
      </c>
      <c r="I1205">
        <v>2026</v>
      </c>
      <c r="J1205" t="str">
        <v>Chicago</v>
      </c>
      <c r="K1205" t="str">
        <v>Cook</v>
      </c>
      <c r="L1205" t="str">
        <v>West Pullman</v>
      </c>
      <c r="M1205">
        <v>1</v>
      </c>
      <c r="N1205">
        <v>0</v>
      </c>
      <c r="O1205" t="b">
        <v>1</v>
      </c>
    </row>
    <row r="1206" spans="1:15" ht="15" customHeight="1" x14ac:dyDescent="0.2">
      <c r="A1206" t="str">
        <v>OFVP</v>
      </c>
      <c r="B1206" t="str">
        <v xml:space="preserve">Violence Prevention </v>
      </c>
      <c r="C1206">
        <v>0</v>
      </c>
      <c r="D1206">
        <v>2774</v>
      </c>
      <c r="E1206" t="str">
        <v>United Faith Christian Institute</v>
      </c>
      <c r="F1206" s="38">
        <v>0</v>
      </c>
      <c r="G1206" s="38">
        <v>45838</v>
      </c>
      <c r="H1206" s="39">
        <v>0</v>
      </c>
      <c r="I1206">
        <v>2026</v>
      </c>
      <c r="J1206" t="str">
        <v>Chicago</v>
      </c>
      <c r="K1206" t="str">
        <v>Cook</v>
      </c>
      <c r="L1206" t="str">
        <v>Austin</v>
      </c>
      <c r="M1206">
        <v>0</v>
      </c>
      <c r="N1206">
        <v>0</v>
      </c>
      <c r="O1206" t="b">
        <v>0</v>
      </c>
    </row>
    <row r="1207" spans="1:15" ht="15" customHeight="1" x14ac:dyDescent="0.2">
      <c r="A1207" t="str">
        <v>OFVP</v>
      </c>
      <c r="B1207" t="str">
        <v xml:space="preserve">Violence Prevention </v>
      </c>
      <c r="C1207">
        <v>0</v>
      </c>
      <c r="D1207">
        <v>2774</v>
      </c>
      <c r="E1207" t="str">
        <v>The University of Chicago Medical Center</v>
      </c>
      <c r="F1207" s="38">
        <v>0</v>
      </c>
      <c r="G1207" s="38">
        <v>45688</v>
      </c>
      <c r="H1207" s="39">
        <v>0</v>
      </c>
      <c r="I1207">
        <v>2026</v>
      </c>
      <c r="J1207" t="str">
        <v>Chicago</v>
      </c>
      <c r="K1207" t="str">
        <v>Cook</v>
      </c>
      <c r="L1207" t="str">
        <v>South Chicago</v>
      </c>
      <c r="M1207">
        <v>0</v>
      </c>
      <c r="N1207">
        <v>0</v>
      </c>
      <c r="O1207" t="b">
        <v>0</v>
      </c>
    </row>
    <row r="1208" spans="1:15" ht="15" customHeight="1" x14ac:dyDescent="0.2">
      <c r="A1208" t="str">
        <v>OFVP</v>
      </c>
      <c r="B1208" t="str">
        <v xml:space="preserve">Violence Prevention </v>
      </c>
      <c r="C1208">
        <v>0</v>
      </c>
      <c r="D1208">
        <v>2774</v>
      </c>
      <c r="E1208" t="str">
        <v>The University of Chicago Medical Center</v>
      </c>
      <c r="F1208" s="38">
        <v>0</v>
      </c>
      <c r="G1208" s="38">
        <v>45838</v>
      </c>
      <c r="H1208" s="39">
        <v>0</v>
      </c>
      <c r="I1208">
        <v>2026</v>
      </c>
      <c r="J1208" t="str">
        <v>Chicago</v>
      </c>
      <c r="K1208" t="str">
        <v>Cook</v>
      </c>
      <c r="L1208" t="str">
        <v>South Shore</v>
      </c>
      <c r="M1208">
        <v>0</v>
      </c>
      <c r="N1208">
        <v>0</v>
      </c>
      <c r="O1208" t="b">
        <v>0</v>
      </c>
    </row>
    <row r="1209" spans="1:15" ht="15" customHeight="1" x14ac:dyDescent="0.2">
      <c r="A1209" t="str">
        <v>OFVP</v>
      </c>
      <c r="B1209" t="str">
        <v xml:space="preserve">Violence Prevention </v>
      </c>
      <c r="C1209">
        <v>0</v>
      </c>
      <c r="D1209">
        <v>2774</v>
      </c>
      <c r="E1209" t="str">
        <v>The University of Chicago Medical Center</v>
      </c>
      <c r="F1209" s="38">
        <v>0</v>
      </c>
      <c r="G1209" s="38">
        <v>45688</v>
      </c>
      <c r="H1209" s="39">
        <v>0</v>
      </c>
      <c r="I1209">
        <v>2026</v>
      </c>
      <c r="J1209" t="str">
        <v>Chicago</v>
      </c>
      <c r="K1209" t="str">
        <v>Cook</v>
      </c>
      <c r="L1209" t="str">
        <v>Woodlawn</v>
      </c>
      <c r="M1209">
        <v>0</v>
      </c>
      <c r="N1209">
        <v>0</v>
      </c>
      <c r="O1209" t="b">
        <v>0</v>
      </c>
    </row>
    <row r="1210" spans="1:15" ht="15" customHeight="1" x14ac:dyDescent="0.2">
      <c r="A1210" t="str">
        <v>OFVP</v>
      </c>
      <c r="B1210" t="str">
        <v xml:space="preserve">Violence Prevention </v>
      </c>
      <c r="C1210">
        <v>0</v>
      </c>
      <c r="D1210">
        <v>2774</v>
      </c>
      <c r="E1210" t="str">
        <v>We Love to Uplift</v>
      </c>
      <c r="F1210" s="38">
        <v>0</v>
      </c>
      <c r="G1210" s="38">
        <v>45838</v>
      </c>
      <c r="H1210" s="39">
        <v>0</v>
      </c>
      <c r="I1210">
        <v>2026</v>
      </c>
      <c r="J1210" t="str">
        <v>Chicago</v>
      </c>
      <c r="K1210" t="str">
        <v>Cook</v>
      </c>
      <c r="L1210" t="str">
        <v>Burnside</v>
      </c>
      <c r="M1210">
        <v>0</v>
      </c>
      <c r="N1210">
        <v>0</v>
      </c>
      <c r="O1210" t="b">
        <v>0</v>
      </c>
    </row>
    <row r="1211" spans="1:15" ht="15" customHeight="1" x14ac:dyDescent="0.2">
      <c r="A1211" t="str">
        <v>OFVP</v>
      </c>
      <c r="B1211" t="str">
        <v xml:space="preserve">Violence Prevention </v>
      </c>
      <c r="C1211">
        <v>0</v>
      </c>
      <c r="D1211">
        <v>2774</v>
      </c>
      <c r="E1211" t="str">
        <v>Work Foundation</v>
      </c>
      <c r="F1211" s="38">
        <v>0</v>
      </c>
      <c r="G1211" s="38">
        <v>45688</v>
      </c>
      <c r="H1211" s="39">
        <v>0</v>
      </c>
      <c r="I1211">
        <v>2026</v>
      </c>
      <c r="J1211" t="str">
        <v>Chicago</v>
      </c>
      <c r="K1211" t="str">
        <v>Cook</v>
      </c>
      <c r="L1211" t="str">
        <v>West Englewood</v>
      </c>
      <c r="M1211">
        <v>0</v>
      </c>
      <c r="N1211">
        <v>0</v>
      </c>
      <c r="O1211" t="b">
        <v>0</v>
      </c>
    </row>
    <row r="1212" spans="1:15" ht="15" customHeight="1" x14ac:dyDescent="0.2">
      <c r="A1212" t="str">
        <v>OFVP</v>
      </c>
      <c r="B1212" t="str">
        <v xml:space="preserve">Violence Prevention </v>
      </c>
      <c r="C1212">
        <v>0</v>
      </c>
      <c r="D1212">
        <v>2774</v>
      </c>
      <c r="E1212" t="str">
        <v>YMCA OF METROPOLITAN CHICAGO</v>
      </c>
      <c r="F1212" s="38">
        <v>0</v>
      </c>
      <c r="G1212" s="38">
        <v>45688</v>
      </c>
      <c r="H1212" s="39">
        <v>0</v>
      </c>
      <c r="I1212">
        <v>2026</v>
      </c>
      <c r="J1212" t="str">
        <v>Chicago</v>
      </c>
      <c r="K1212" t="str">
        <v>Cook</v>
      </c>
      <c r="L1212" t="str">
        <v>Humboldt Park</v>
      </c>
      <c r="M1212">
        <v>1</v>
      </c>
      <c r="N1212">
        <v>0</v>
      </c>
      <c r="O1212" t="b">
        <v>0</v>
      </c>
    </row>
    <row r="1213" spans="1:15" ht="15" customHeight="1" x14ac:dyDescent="0.2">
      <c r="A1213" t="str">
        <v>OFVP</v>
      </c>
      <c r="B1213" t="str">
        <v xml:space="preserve">Violence Prevention </v>
      </c>
      <c r="C1213">
        <v>0</v>
      </c>
      <c r="D1213">
        <v>2774</v>
      </c>
      <c r="E1213" t="str">
        <v>YMCA OF METROPOLITAN CHICAGO</v>
      </c>
      <c r="F1213" s="38">
        <v>0</v>
      </c>
      <c r="G1213" s="38">
        <v>45688</v>
      </c>
      <c r="H1213" s="39">
        <v>0</v>
      </c>
      <c r="I1213">
        <v>2026</v>
      </c>
      <c r="J1213" t="str">
        <v>Chicago</v>
      </c>
      <c r="K1213" t="str">
        <v>Cook</v>
      </c>
      <c r="L1213" t="str">
        <v>South Lawndale</v>
      </c>
      <c r="M1213">
        <v>1</v>
      </c>
      <c r="N1213">
        <v>0</v>
      </c>
      <c r="O1213" t="b">
        <v>0</v>
      </c>
    </row>
    <row r="1214" spans="1:15" ht="15" customHeight="1" x14ac:dyDescent="0.2">
      <c r="A1214" t="str">
        <v>OFVP</v>
      </c>
      <c r="B1214" t="str">
        <v xml:space="preserve">Violence Prevention </v>
      </c>
      <c r="C1214">
        <v>0</v>
      </c>
      <c r="D1214">
        <v>2774</v>
      </c>
      <c r="E1214" t="str">
        <v>YMCA OF METROPOLITAN CHICAGO</v>
      </c>
      <c r="F1214" s="38">
        <v>0</v>
      </c>
      <c r="G1214" s="38">
        <v>45688</v>
      </c>
      <c r="H1214" s="39">
        <v>0</v>
      </c>
      <c r="I1214">
        <v>2026</v>
      </c>
      <c r="J1214" t="str">
        <v>Chicago</v>
      </c>
      <c r="K1214" t="str">
        <v>Cook</v>
      </c>
      <c r="L1214" t="str">
        <v>Woodlawn</v>
      </c>
      <c r="M1214">
        <v>1</v>
      </c>
      <c r="N1214">
        <v>0</v>
      </c>
      <c r="O1214" t="b">
        <v>0</v>
      </c>
    </row>
    <row r="1215" spans="1:15" ht="15" customHeight="1" x14ac:dyDescent="0.2">
      <c r="A1215" t="str">
        <v>OFVP</v>
      </c>
      <c r="B1215" t="str">
        <v>Greater Illinois Violence Prevention Services</v>
      </c>
      <c r="C1215">
        <v>0</v>
      </c>
      <c r="D1215">
        <v>2774.03</v>
      </c>
      <c r="E1215" t="str">
        <v>AURORA AREA AFRICAN AMERICAN MEN OF UNITY</v>
      </c>
      <c r="F1215" s="38">
        <v>0</v>
      </c>
      <c r="G1215" s="38">
        <v>45688</v>
      </c>
      <c r="H1215" s="39">
        <v>0</v>
      </c>
      <c r="I1215">
        <v>2026</v>
      </c>
      <c r="J1215" t="str">
        <v>Greater Illinois</v>
      </c>
      <c r="K1215" t="str">
        <v>Dupage, Kane, Kendall, Will</v>
      </c>
      <c r="L1215" t="str">
        <v>Aurora</v>
      </c>
      <c r="M1215">
        <v>0</v>
      </c>
      <c r="N1215">
        <v>0</v>
      </c>
      <c r="O1215" t="b">
        <v>0</v>
      </c>
    </row>
    <row r="1216" spans="1:15" ht="15" customHeight="1" x14ac:dyDescent="0.2">
      <c r="A1216" t="str">
        <v>OFVP</v>
      </c>
      <c r="B1216" t="str">
        <v>Greater Illinois Violence Prevention Services</v>
      </c>
      <c r="C1216">
        <v>0</v>
      </c>
      <c r="D1216">
        <v>2774.03</v>
      </c>
      <c r="E1216" t="str">
        <v>Challenge II Change</v>
      </c>
      <c r="F1216" s="38">
        <v>0</v>
      </c>
      <c r="G1216" s="38">
        <v>45688</v>
      </c>
      <c r="H1216" s="39">
        <v>0</v>
      </c>
      <c r="I1216">
        <v>2026</v>
      </c>
      <c r="J1216" t="str">
        <v>Greater Illinois</v>
      </c>
      <c r="K1216" t="str">
        <v>Dupage, Kane, Kendall, Will</v>
      </c>
      <c r="L1216" t="str">
        <v>Aurora</v>
      </c>
      <c r="M1216">
        <v>0</v>
      </c>
      <c r="N1216">
        <v>0</v>
      </c>
      <c r="O1216" t="b">
        <v>0</v>
      </c>
    </row>
    <row r="1217" spans="1:15" ht="15" customHeight="1" x14ac:dyDescent="0.2">
      <c r="A1217" t="str">
        <v>OFVP</v>
      </c>
      <c r="B1217" t="str">
        <v>Greater Illinois Violence Prevention Services</v>
      </c>
      <c r="C1217">
        <v>0</v>
      </c>
      <c r="D1217">
        <v>2774.03</v>
      </c>
      <c r="E1217" t="str">
        <v>CITY OF CALUMET CITY</v>
      </c>
      <c r="F1217" s="38">
        <v>0</v>
      </c>
      <c r="G1217" s="38">
        <v>45838</v>
      </c>
      <c r="H1217" s="39">
        <v>0</v>
      </c>
      <c r="I1217">
        <v>2026</v>
      </c>
      <c r="J1217" t="str">
        <v>Greater Illinois</v>
      </c>
      <c r="K1217" t="str">
        <v>Cook</v>
      </c>
      <c r="L1217" t="str">
        <v>Calumet City Cluster</v>
      </c>
      <c r="M1217">
        <v>0</v>
      </c>
      <c r="N1217">
        <v>0</v>
      </c>
      <c r="O1217" t="b">
        <v>0</v>
      </c>
    </row>
    <row r="1218" spans="1:15" ht="15" customHeight="1" x14ac:dyDescent="0.2">
      <c r="A1218" t="str">
        <v>OFVP</v>
      </c>
      <c r="B1218" t="str">
        <v>Greater Illinois Violence Prevention Services</v>
      </c>
      <c r="C1218">
        <v>0</v>
      </c>
      <c r="D1218">
        <v>2774.03</v>
      </c>
      <c r="E1218" t="str">
        <v>Community Life Line</v>
      </c>
      <c r="F1218" s="38">
        <v>0</v>
      </c>
      <c r="G1218" s="38">
        <v>45838</v>
      </c>
      <c r="H1218" s="39">
        <v>0</v>
      </c>
      <c r="I1218">
        <v>2026</v>
      </c>
      <c r="J1218" t="str">
        <v>Greater Illinois</v>
      </c>
      <c r="K1218" t="str">
        <v>St. Clair</v>
      </c>
      <c r="L1218" t="str">
        <v>Belleville Cluster</v>
      </c>
      <c r="M1218">
        <v>0</v>
      </c>
      <c r="N1218">
        <v>0</v>
      </c>
      <c r="O1218" t="b">
        <v>0</v>
      </c>
    </row>
    <row r="1219" spans="1:15" ht="15" customHeight="1" x14ac:dyDescent="0.2">
      <c r="A1219" t="str">
        <v>OFVP</v>
      </c>
      <c r="B1219" t="str">
        <v>Greater Illinois Violence Prevention Services</v>
      </c>
      <c r="C1219">
        <v>0</v>
      </c>
      <c r="D1219">
        <v>2774.03</v>
      </c>
      <c r="E1219" t="str">
        <v>County of Kankakee, SAO</v>
      </c>
      <c r="F1219" s="38">
        <v>0</v>
      </c>
      <c r="G1219" s="38">
        <v>45688</v>
      </c>
      <c r="H1219" s="39">
        <v>0</v>
      </c>
      <c r="I1219">
        <v>2026</v>
      </c>
      <c r="J1219" t="str">
        <v>Greater Illinois</v>
      </c>
      <c r="K1219" t="str">
        <v>Kankakee</v>
      </c>
      <c r="L1219" t="str">
        <v>Kankakee</v>
      </c>
      <c r="M1219">
        <v>0</v>
      </c>
      <c r="N1219">
        <v>0</v>
      </c>
      <c r="O1219" t="b">
        <v>0</v>
      </c>
    </row>
    <row r="1220" spans="1:15" ht="15" customHeight="1" x14ac:dyDescent="0.2">
      <c r="A1220" t="str">
        <v>OFVP</v>
      </c>
      <c r="B1220" t="str">
        <v>Greater Illinois Violence Prevention Services</v>
      </c>
      <c r="C1220">
        <v>0</v>
      </c>
      <c r="D1220">
        <v>2774.03</v>
      </c>
      <c r="E1220" t="str">
        <v>Family Resources, Inc.</v>
      </c>
      <c r="F1220" s="38">
        <v>0</v>
      </c>
      <c r="G1220" s="38">
        <v>45688</v>
      </c>
      <c r="H1220" s="39">
        <v>0</v>
      </c>
      <c r="I1220">
        <v>2026</v>
      </c>
      <c r="J1220" t="str">
        <v>Greater Illinois</v>
      </c>
      <c r="K1220" t="str">
        <v>Rock Island</v>
      </c>
      <c r="L1220" t="str">
        <v>Rock Island</v>
      </c>
      <c r="M1220">
        <v>0</v>
      </c>
      <c r="N1220">
        <v>0</v>
      </c>
      <c r="O1220" t="b">
        <v>0</v>
      </c>
    </row>
    <row r="1221" spans="1:15" ht="15" customHeight="1" x14ac:dyDescent="0.2">
      <c r="A1221" t="str">
        <v>OFVP</v>
      </c>
      <c r="B1221" t="str">
        <v>Greater Illinois Violence Prevention Services</v>
      </c>
      <c r="C1221">
        <v>0</v>
      </c>
      <c r="D1221">
        <v>2774.03</v>
      </c>
      <c r="E1221" t="str">
        <v>Get Connected</v>
      </c>
      <c r="F1221" s="38">
        <v>0</v>
      </c>
      <c r="G1221" s="38">
        <v>45838</v>
      </c>
      <c r="H1221" s="39">
        <v>0</v>
      </c>
      <c r="I1221">
        <v>2026</v>
      </c>
      <c r="J1221" t="str">
        <v>Greater Illinois</v>
      </c>
      <c r="K1221" t="str">
        <v>Winnebago</v>
      </c>
      <c r="L1221" t="str">
        <v>Rockford</v>
      </c>
      <c r="M1221">
        <v>0</v>
      </c>
      <c r="N1221">
        <v>0</v>
      </c>
      <c r="O1221" t="b">
        <v>0</v>
      </c>
    </row>
    <row r="1222" spans="1:15" ht="15" customHeight="1" x14ac:dyDescent="0.2">
      <c r="A1222" t="str">
        <v>OFVP</v>
      </c>
      <c r="B1222" t="str">
        <v>Greater Illinois Violence Prevention Services</v>
      </c>
      <c r="C1222">
        <v>0</v>
      </c>
      <c r="D1222">
        <v>2774.03</v>
      </c>
      <c r="E1222" t="str">
        <v>I &amp; F Incorporated, NFP</v>
      </c>
      <c r="F1222" s="38">
        <v>0</v>
      </c>
      <c r="G1222" s="38">
        <v>45838</v>
      </c>
      <c r="H1222" s="39">
        <v>0</v>
      </c>
      <c r="I1222">
        <v>2026</v>
      </c>
      <c r="J1222" t="str">
        <v>Greater Illinois</v>
      </c>
      <c r="K1222" t="str">
        <v>Cook</v>
      </c>
      <c r="L1222" t="str">
        <v>Calumet City Cluster</v>
      </c>
      <c r="M1222">
        <v>0</v>
      </c>
      <c r="N1222">
        <v>0</v>
      </c>
      <c r="O1222" t="b">
        <v>0</v>
      </c>
    </row>
    <row r="1223" spans="1:15" ht="15" customHeight="1" x14ac:dyDescent="0.2">
      <c r="A1223" t="str">
        <v>OFVP</v>
      </c>
      <c r="B1223" t="str">
        <v>Greater Illinois Violence Prevention Services</v>
      </c>
      <c r="C1223">
        <v>0</v>
      </c>
      <c r="D1223">
        <v>2774.03</v>
      </c>
      <c r="E1223" t="str">
        <v>I &amp; F Incorporated, NFP</v>
      </c>
      <c r="F1223" s="38">
        <v>0</v>
      </c>
      <c r="G1223" s="38">
        <v>45688</v>
      </c>
      <c r="H1223" s="39">
        <v>0</v>
      </c>
      <c r="I1223">
        <v>2026</v>
      </c>
      <c r="J1223" t="str">
        <v>Greater Illinois</v>
      </c>
      <c r="K1223" t="str">
        <v>Cook</v>
      </c>
      <c r="L1223" t="str">
        <v>Chicago Heights Cluster</v>
      </c>
      <c r="M1223">
        <v>0</v>
      </c>
      <c r="N1223">
        <v>0</v>
      </c>
      <c r="O1223" t="b">
        <v>0</v>
      </c>
    </row>
    <row r="1224" spans="1:15" ht="15" customHeight="1" x14ac:dyDescent="0.2">
      <c r="A1224" t="str">
        <v>OFVP</v>
      </c>
      <c r="B1224" t="str">
        <v>Greater Illinois Violence Prevention Services</v>
      </c>
      <c r="C1224">
        <v>0</v>
      </c>
      <c r="D1224">
        <v>2774.03</v>
      </c>
      <c r="E1224" t="str">
        <v>Joliet Township Government</v>
      </c>
      <c r="F1224" s="38">
        <v>0</v>
      </c>
      <c r="G1224" s="38">
        <v>45688</v>
      </c>
      <c r="H1224" s="39">
        <v>0</v>
      </c>
      <c r="I1224">
        <v>2026</v>
      </c>
      <c r="J1224" t="str">
        <v>Greater Illinois</v>
      </c>
      <c r="K1224" t="str">
        <v>Will, Kendall</v>
      </c>
      <c r="L1224" t="str">
        <v>Joliet</v>
      </c>
      <c r="M1224">
        <v>0</v>
      </c>
      <c r="N1224">
        <v>0</v>
      </c>
      <c r="O1224" t="b">
        <v>0</v>
      </c>
    </row>
    <row r="1225" spans="1:15" ht="15" customHeight="1" x14ac:dyDescent="0.2">
      <c r="A1225" t="str">
        <v>OFVP</v>
      </c>
      <c r="B1225" t="str">
        <v>Greater Illinois Violence Prevention Services</v>
      </c>
      <c r="C1225">
        <v>0</v>
      </c>
      <c r="D1225">
        <v>2774.03</v>
      </c>
      <c r="E1225" t="str">
        <v>Lake County Crisis Center for the Prevention and Treatment of Domestic Violence, INC DBA A Safe Place</v>
      </c>
      <c r="F1225" s="38">
        <v>0</v>
      </c>
      <c r="G1225" s="38">
        <v>45688</v>
      </c>
      <c r="H1225" s="39">
        <v>0</v>
      </c>
      <c r="I1225">
        <v>2026</v>
      </c>
      <c r="J1225" t="str">
        <v>Greater Illinois</v>
      </c>
      <c r="K1225" t="str">
        <v>Lake</v>
      </c>
      <c r="L1225" t="str">
        <v>Waukegan-North Chicago Cluster</v>
      </c>
      <c r="M1225">
        <v>0</v>
      </c>
      <c r="N1225">
        <v>0</v>
      </c>
      <c r="O1225" t="b">
        <v>0</v>
      </c>
    </row>
    <row r="1226" spans="1:15" ht="15" customHeight="1" x14ac:dyDescent="0.2">
      <c r="A1226" t="str">
        <v>OFVP</v>
      </c>
      <c r="B1226" t="str">
        <v>Greater Illinois Violence Prevention Services</v>
      </c>
      <c r="C1226">
        <v>0</v>
      </c>
      <c r="D1226">
        <v>2774.03</v>
      </c>
      <c r="E1226" t="str">
        <v>Lake County State's Attorney Office</v>
      </c>
      <c r="F1226" s="38">
        <v>0</v>
      </c>
      <c r="G1226" s="38">
        <v>45688</v>
      </c>
      <c r="H1226" s="39">
        <v>0</v>
      </c>
      <c r="I1226">
        <v>2026</v>
      </c>
      <c r="J1226" t="str">
        <v>Greater Illinois</v>
      </c>
      <c r="K1226" t="str">
        <v>Lake</v>
      </c>
      <c r="L1226" t="str">
        <v>Waukegan-North Chicago Cluster</v>
      </c>
      <c r="M1226">
        <v>0</v>
      </c>
      <c r="N1226">
        <v>0</v>
      </c>
      <c r="O1226" t="b">
        <v>0</v>
      </c>
    </row>
    <row r="1227" spans="1:15" ht="15" customHeight="1" x14ac:dyDescent="0.2">
      <c r="A1227" t="str">
        <v>OFVP</v>
      </c>
      <c r="B1227" t="str">
        <v>Greater Illinois Violence Prevention Services</v>
      </c>
      <c r="C1227">
        <v>0</v>
      </c>
      <c r="D1227">
        <v>2774.03</v>
      </c>
      <c r="E1227" t="str">
        <v>Legacy Reentry Foundation</v>
      </c>
      <c r="F1227" s="38">
        <v>0</v>
      </c>
      <c r="G1227" s="38">
        <v>45688</v>
      </c>
      <c r="H1227" s="39">
        <v>0</v>
      </c>
      <c r="I1227">
        <v>2026</v>
      </c>
      <c r="J1227" t="str">
        <v>Greater Illinois</v>
      </c>
      <c r="K1227" t="str">
        <v>Lake</v>
      </c>
      <c r="L1227" t="str">
        <v>Waukegan-North Chicago Cluster</v>
      </c>
      <c r="M1227">
        <v>0</v>
      </c>
      <c r="N1227">
        <v>0</v>
      </c>
      <c r="O1227" t="b">
        <v>0</v>
      </c>
    </row>
    <row r="1228" spans="1:15" ht="15" customHeight="1" x14ac:dyDescent="0.2">
      <c r="A1228" t="str">
        <v>OFVP</v>
      </c>
      <c r="B1228" t="str">
        <v>Greater Illinois Violence Prevention Services</v>
      </c>
      <c r="C1228">
        <v>0</v>
      </c>
      <c r="D1228">
        <v>2774.03</v>
      </c>
      <c r="E1228" t="str">
        <v>National Center for Economics dba Illinois Youth and Family Srcs</v>
      </c>
      <c r="F1228" s="38">
        <v>0</v>
      </c>
      <c r="G1228" s="38">
        <v>45688</v>
      </c>
      <c r="H1228" s="39">
        <v>0</v>
      </c>
      <c r="I1228">
        <v>2026</v>
      </c>
      <c r="J1228" t="str">
        <v>Greater Illinois</v>
      </c>
      <c r="K1228" t="str">
        <v>Will, Kendall</v>
      </c>
      <c r="L1228" t="str">
        <v>Joliet</v>
      </c>
      <c r="M1228">
        <v>0</v>
      </c>
      <c r="N1228">
        <v>0</v>
      </c>
      <c r="O1228" t="b">
        <v>0</v>
      </c>
    </row>
    <row r="1229" spans="1:15" ht="15" customHeight="1" x14ac:dyDescent="0.2">
      <c r="A1229" t="str">
        <v>OFVP</v>
      </c>
      <c r="B1229" t="str">
        <v>Greater Illinois Violence Prevention Services</v>
      </c>
      <c r="C1229">
        <v>0</v>
      </c>
      <c r="D1229">
        <v>2774.03</v>
      </c>
      <c r="E1229" t="str">
        <v>Pilsen Wellness Center, Inc.</v>
      </c>
      <c r="F1229" s="38">
        <v>0</v>
      </c>
      <c r="G1229" s="38">
        <v>45838</v>
      </c>
      <c r="H1229" s="39">
        <v>0</v>
      </c>
      <c r="I1229">
        <v>2026</v>
      </c>
      <c r="J1229" t="str">
        <v>Greater Illinois</v>
      </c>
      <c r="K1229" t="str">
        <v>Cook</v>
      </c>
      <c r="L1229" t="str">
        <v>Berwyn-Cicero Cluster</v>
      </c>
      <c r="M1229">
        <v>0</v>
      </c>
      <c r="N1229">
        <v>0</v>
      </c>
      <c r="O1229" t="b">
        <v>0</v>
      </c>
    </row>
    <row r="1230" spans="1:15" ht="15" customHeight="1" x14ac:dyDescent="0.2">
      <c r="A1230" t="str">
        <v>OFVP</v>
      </c>
      <c r="B1230" t="str">
        <v>Greater Illinois Violence Prevention Services</v>
      </c>
      <c r="C1230">
        <v>0</v>
      </c>
      <c r="D1230">
        <v>2774.03</v>
      </c>
      <c r="E1230" t="str">
        <v>Reestablishing Hope Inc.</v>
      </c>
      <c r="F1230" s="38">
        <v>0</v>
      </c>
      <c r="G1230" s="38">
        <v>45838</v>
      </c>
      <c r="H1230" s="39">
        <v>0</v>
      </c>
      <c r="I1230">
        <v>2026</v>
      </c>
      <c r="J1230" t="str">
        <v>Greater Illinois</v>
      </c>
      <c r="K1230" t="str">
        <v>Cook</v>
      </c>
      <c r="L1230" t="str">
        <v>Calumet City Cluster</v>
      </c>
      <c r="M1230">
        <v>0</v>
      </c>
      <c r="N1230">
        <v>0</v>
      </c>
      <c r="O1230" t="b">
        <v>0</v>
      </c>
    </row>
    <row r="1231" spans="1:15" ht="15" customHeight="1" x14ac:dyDescent="0.2">
      <c r="A1231" t="str">
        <v>OFVP</v>
      </c>
      <c r="B1231" t="str">
        <v>Greater Illinois Violence Prevention Services</v>
      </c>
      <c r="C1231">
        <v>0</v>
      </c>
      <c r="D1231">
        <v>2774.03</v>
      </c>
      <c r="E1231" t="str">
        <v>The Antmound Foundation</v>
      </c>
      <c r="F1231" s="38">
        <v>0</v>
      </c>
      <c r="G1231" s="38">
        <v>45688</v>
      </c>
      <c r="H1231" s="39">
        <v>0</v>
      </c>
      <c r="I1231">
        <v>2026</v>
      </c>
      <c r="J1231" t="str">
        <v>Greater Illinois</v>
      </c>
      <c r="K1231" t="str">
        <v>Lake</v>
      </c>
      <c r="L1231" t="str">
        <v>Waukegan-North Chicago Cluster</v>
      </c>
      <c r="M1231">
        <v>0</v>
      </c>
      <c r="N1231">
        <v>0</v>
      </c>
      <c r="O1231" t="b">
        <v>0</v>
      </c>
    </row>
    <row r="1232" spans="1:15" ht="15" customHeight="1" x14ac:dyDescent="0.2">
      <c r="A1232" t="str">
        <v>OFVP</v>
      </c>
      <c r="B1232" t="str">
        <v>Greater Illinois Violence Prevention Services</v>
      </c>
      <c r="C1232">
        <v>0</v>
      </c>
      <c r="D1232">
        <v>2774.03</v>
      </c>
      <c r="E1232" t="str">
        <v>The Start Program</v>
      </c>
      <c r="F1232" s="38">
        <v>0</v>
      </c>
      <c r="G1232" s="38">
        <v>45688</v>
      </c>
      <c r="H1232" s="39">
        <v>0</v>
      </c>
      <c r="I1232">
        <v>2026</v>
      </c>
      <c r="J1232" t="str">
        <v>Greater Illinois</v>
      </c>
      <c r="K1232" t="str">
        <v>Dupage, Kane, Kendall, Will</v>
      </c>
      <c r="L1232" t="str">
        <v>Aurora</v>
      </c>
      <c r="M1232">
        <v>0</v>
      </c>
      <c r="N1232">
        <v>0</v>
      </c>
      <c r="O1232" t="b">
        <v>0</v>
      </c>
    </row>
    <row r="1233" spans="1:15" ht="15" customHeight="1" x14ac:dyDescent="0.2">
      <c r="A1233" t="str">
        <v>OFVP</v>
      </c>
      <c r="B1233" t="str">
        <v xml:space="preserve">Youth Development </v>
      </c>
      <c r="C1233">
        <v>0</v>
      </c>
      <c r="D1233">
        <v>2775</v>
      </c>
      <c r="E1233" t="str">
        <v>Artists ReEnvisioning Tomorrow Inc.</v>
      </c>
      <c r="F1233" s="38">
        <v>0</v>
      </c>
      <c r="G1233" s="38">
        <v>45473</v>
      </c>
      <c r="H1233" s="39">
        <v>0</v>
      </c>
      <c r="I1233">
        <v>2026</v>
      </c>
      <c r="J1233" t="str">
        <v>Greater Illinois</v>
      </c>
      <c r="K1233" t="str">
        <v>Peoria</v>
      </c>
      <c r="L1233" t="str">
        <v>Peoria</v>
      </c>
      <c r="M1233">
        <v>0</v>
      </c>
      <c r="N1233">
        <v>0</v>
      </c>
      <c r="O1233" t="b">
        <v>0</v>
      </c>
    </row>
    <row r="1234" spans="1:15" ht="15" customHeight="1" x14ac:dyDescent="0.2">
      <c r="A1234" t="str">
        <v>OFVP</v>
      </c>
      <c r="B1234" t="str">
        <v xml:space="preserve">Youth Development </v>
      </c>
      <c r="C1234">
        <v>0</v>
      </c>
      <c r="D1234">
        <v>2775</v>
      </c>
      <c r="E1234" t="str">
        <v>AURORA AREA AFRICAN AMERICAN MEN OF UNITY</v>
      </c>
      <c r="F1234" s="38">
        <v>0</v>
      </c>
      <c r="G1234" s="38">
        <v>45473</v>
      </c>
      <c r="H1234" s="39">
        <v>0</v>
      </c>
      <c r="I1234">
        <v>2026</v>
      </c>
      <c r="J1234" t="str">
        <v>Greater Illinois</v>
      </c>
      <c r="K1234" t="str">
        <v>Dupage, Kane, Kendall, Will</v>
      </c>
      <c r="L1234" t="str">
        <v>Aurora</v>
      </c>
      <c r="M1234">
        <v>0</v>
      </c>
      <c r="N1234">
        <v>0</v>
      </c>
      <c r="O1234" t="b">
        <v>0</v>
      </c>
    </row>
    <row r="1235" spans="1:15" ht="15" customHeight="1" x14ac:dyDescent="0.2">
      <c r="A1235" t="str">
        <v>OFVP</v>
      </c>
      <c r="B1235" t="str">
        <v xml:space="preserve">Youth Development </v>
      </c>
      <c r="C1235">
        <v>0</v>
      </c>
      <c r="D1235">
        <v>2775</v>
      </c>
      <c r="E1235" t="str">
        <v>Boys &amp; Girls Club of Lake County</v>
      </c>
      <c r="F1235" s="38">
        <v>0</v>
      </c>
      <c r="G1235" s="38">
        <v>45473</v>
      </c>
      <c r="H1235" s="39">
        <v>0</v>
      </c>
      <c r="I1235">
        <v>2026</v>
      </c>
      <c r="J1235" t="str">
        <v>Greater Illinois</v>
      </c>
      <c r="K1235" t="str">
        <v>Lake</v>
      </c>
      <c r="L1235" t="str">
        <v>Waukegan-North Chicago Cluster</v>
      </c>
      <c r="M1235">
        <v>0</v>
      </c>
      <c r="N1235">
        <v>0</v>
      </c>
      <c r="O1235" t="b">
        <v>0</v>
      </c>
    </row>
    <row r="1236" spans="1:15" ht="15" customHeight="1" x14ac:dyDescent="0.2">
      <c r="A1236" t="str">
        <v>OFVP</v>
      </c>
      <c r="B1236" t="str">
        <v xml:space="preserve">Youth Development </v>
      </c>
      <c r="C1236">
        <v>0</v>
      </c>
      <c r="D1236">
        <v>2775</v>
      </c>
      <c r="E1236" t="str">
        <v>BRIGHT STAR COMMUNITY OUTREACH</v>
      </c>
      <c r="F1236" s="38">
        <v>0</v>
      </c>
      <c r="G1236" s="38">
        <v>45473</v>
      </c>
      <c r="H1236" s="39">
        <v>0</v>
      </c>
      <c r="I1236">
        <v>2026</v>
      </c>
      <c r="J1236" t="str">
        <v>Chicago</v>
      </c>
      <c r="K1236" t="str">
        <v>Cook</v>
      </c>
      <c r="L1236" t="str">
        <v>Washington Park</v>
      </c>
      <c r="M1236">
        <v>0</v>
      </c>
      <c r="N1236">
        <v>0</v>
      </c>
      <c r="O1236" t="b">
        <v>0</v>
      </c>
    </row>
    <row r="1237" spans="1:15" ht="15" customHeight="1" x14ac:dyDescent="0.2">
      <c r="A1237" t="str">
        <v>OFVP</v>
      </c>
      <c r="B1237" t="str">
        <v xml:space="preserve">Youth Development </v>
      </c>
      <c r="C1237">
        <v>0</v>
      </c>
      <c r="D1237">
        <v>2775</v>
      </c>
      <c r="E1237" t="str">
        <v>BUILD Inc.</v>
      </c>
      <c r="F1237" s="38">
        <v>0</v>
      </c>
      <c r="G1237" s="38">
        <v>45473</v>
      </c>
      <c r="H1237" s="39">
        <v>0</v>
      </c>
      <c r="I1237">
        <v>2026</v>
      </c>
      <c r="J1237" t="str">
        <v>Chicago</v>
      </c>
      <c r="K1237" t="str">
        <v>Cook</v>
      </c>
      <c r="L1237" t="str">
        <v>Austin</v>
      </c>
      <c r="M1237">
        <v>1</v>
      </c>
      <c r="N1237">
        <v>0</v>
      </c>
      <c r="O1237" t="b">
        <v>0</v>
      </c>
    </row>
    <row r="1238" spans="1:15" ht="15" customHeight="1" x14ac:dyDescent="0.2">
      <c r="A1238" t="str">
        <v>OFVP</v>
      </c>
      <c r="B1238" t="str">
        <v xml:space="preserve">Youth Development </v>
      </c>
      <c r="C1238">
        <v>0</v>
      </c>
      <c r="D1238">
        <v>2775</v>
      </c>
      <c r="E1238" t="str">
        <v>BUILD Inc.</v>
      </c>
      <c r="F1238" s="38">
        <v>0</v>
      </c>
      <c r="G1238" s="38">
        <v>45473</v>
      </c>
      <c r="H1238" s="39">
        <v>0</v>
      </c>
      <c r="I1238">
        <v>2026</v>
      </c>
      <c r="J1238" t="str">
        <v>Chicago</v>
      </c>
      <c r="K1238" t="str">
        <v>Cook</v>
      </c>
      <c r="L1238" t="str">
        <v>West Garfield Park</v>
      </c>
      <c r="M1238">
        <v>1</v>
      </c>
      <c r="N1238">
        <v>0</v>
      </c>
      <c r="O1238" t="b">
        <v>0</v>
      </c>
    </row>
    <row r="1239" spans="1:15" ht="15" customHeight="1" x14ac:dyDescent="0.2">
      <c r="A1239" t="str">
        <v>OFVP</v>
      </c>
      <c r="B1239" t="str">
        <v xml:space="preserve">Youth Development </v>
      </c>
      <c r="C1239">
        <v>0</v>
      </c>
      <c r="D1239">
        <v>2775</v>
      </c>
      <c r="E1239" t="str">
        <v>CHICAGO AREA PROJECT</v>
      </c>
      <c r="F1239" s="38">
        <v>0</v>
      </c>
      <c r="G1239" s="38">
        <v>44742</v>
      </c>
      <c r="H1239" s="39">
        <v>0</v>
      </c>
      <c r="I1239">
        <v>2026</v>
      </c>
      <c r="J1239" t="str">
        <v>Chicago</v>
      </c>
      <c r="K1239" t="str">
        <v>Cook</v>
      </c>
      <c r="L1239" t="str">
        <v>Chicago Lawn</v>
      </c>
      <c r="M1239">
        <v>0</v>
      </c>
      <c r="N1239">
        <v>0</v>
      </c>
      <c r="O1239" t="b">
        <v>0</v>
      </c>
    </row>
    <row r="1240" spans="1:15" ht="15" customHeight="1" x14ac:dyDescent="0.2">
      <c r="A1240" t="str">
        <v>OFVP</v>
      </c>
      <c r="B1240" t="str">
        <v xml:space="preserve">Youth Development </v>
      </c>
      <c r="C1240">
        <v>0</v>
      </c>
      <c r="D1240">
        <v>2775</v>
      </c>
      <c r="E1240" t="str">
        <v>CHICAGO AREA PROJECT</v>
      </c>
      <c r="F1240" s="38">
        <v>0</v>
      </c>
      <c r="G1240" s="38">
        <v>45473</v>
      </c>
      <c r="H1240" s="39">
        <v>0</v>
      </c>
      <c r="I1240">
        <v>2026</v>
      </c>
      <c r="J1240" t="str">
        <v>Chicago</v>
      </c>
      <c r="K1240" t="str">
        <v>Cook</v>
      </c>
      <c r="L1240" t="str">
        <v>New City</v>
      </c>
      <c r="M1240">
        <v>0</v>
      </c>
      <c r="N1240">
        <v>0</v>
      </c>
      <c r="O1240" t="b">
        <v>0</v>
      </c>
    </row>
    <row r="1241" spans="1:15" ht="15" customHeight="1" x14ac:dyDescent="0.2">
      <c r="A1241" t="str">
        <v>OFVP</v>
      </c>
      <c r="B1241" t="str">
        <v xml:space="preserve">Youth Development </v>
      </c>
      <c r="C1241">
        <v>0</v>
      </c>
      <c r="D1241">
        <v>2775</v>
      </c>
      <c r="E1241" t="str">
        <v>CITY OF CALUMET CITY</v>
      </c>
      <c r="F1241" s="38">
        <v>0</v>
      </c>
      <c r="G1241" s="38">
        <v>45473</v>
      </c>
      <c r="H1241" s="39">
        <v>0</v>
      </c>
      <c r="I1241">
        <v>2026</v>
      </c>
      <c r="J1241" t="str">
        <v>Greater Illinois</v>
      </c>
      <c r="K1241" t="str">
        <v>Cook</v>
      </c>
      <c r="L1241" t="str">
        <v>Calumet City Cluster</v>
      </c>
      <c r="M1241">
        <v>0</v>
      </c>
      <c r="N1241">
        <v>0</v>
      </c>
      <c r="O1241" t="b">
        <v>0</v>
      </c>
    </row>
    <row r="1242" spans="1:15" ht="15" customHeight="1" x14ac:dyDescent="0.2">
      <c r="A1242" t="str">
        <v>OFVP</v>
      </c>
      <c r="B1242" t="str">
        <v xml:space="preserve">Youth Development </v>
      </c>
      <c r="C1242">
        <v>0</v>
      </c>
      <c r="D1242">
        <v>2775</v>
      </c>
      <c r="E1242" t="str">
        <v>Community Education Network</v>
      </c>
      <c r="F1242" s="38">
        <v>0</v>
      </c>
      <c r="G1242" s="38">
        <v>45473</v>
      </c>
      <c r="H1242" s="39">
        <v>0</v>
      </c>
      <c r="I1242">
        <v>2026</v>
      </c>
      <c r="J1242" t="str">
        <v>Chicago</v>
      </c>
      <c r="K1242" t="str">
        <v>Cook</v>
      </c>
      <c r="L1242" t="str">
        <v>Humboldt Park</v>
      </c>
      <c r="M1242">
        <v>0</v>
      </c>
      <c r="N1242">
        <v>0</v>
      </c>
      <c r="O1242" t="b">
        <v>0</v>
      </c>
    </row>
    <row r="1243" spans="1:15" ht="15" customHeight="1" x14ac:dyDescent="0.2">
      <c r="A1243" t="str">
        <v>OFVP</v>
      </c>
      <c r="B1243" t="str">
        <v xml:space="preserve">Youth Development </v>
      </c>
      <c r="C1243">
        <v>0</v>
      </c>
      <c r="D1243">
        <v>2775</v>
      </c>
      <c r="E1243" t="str">
        <v>Gary Comer Youth Center, Inc.</v>
      </c>
      <c r="F1243" s="38">
        <v>0</v>
      </c>
      <c r="G1243" s="38">
        <v>45473</v>
      </c>
      <c r="H1243" s="39">
        <v>0</v>
      </c>
      <c r="I1243">
        <v>2026</v>
      </c>
      <c r="J1243" t="str">
        <v>Chicago</v>
      </c>
      <c r="K1243" t="str">
        <v>Cook</v>
      </c>
      <c r="L1243" t="str">
        <v>Greater Grand Crossing</v>
      </c>
      <c r="M1243">
        <v>0</v>
      </c>
      <c r="N1243">
        <v>0</v>
      </c>
      <c r="O1243" t="b">
        <v>0</v>
      </c>
    </row>
    <row r="1244" spans="1:15" ht="15" customHeight="1" x14ac:dyDescent="0.2">
      <c r="A1244" t="str">
        <v>OFVP</v>
      </c>
      <c r="B1244" t="str">
        <v xml:space="preserve">Youth Development </v>
      </c>
      <c r="C1244">
        <v>0</v>
      </c>
      <c r="D1244">
        <v>2775</v>
      </c>
      <c r="E1244" t="str">
        <v>HARVEY BROOKS FOUNDATION</v>
      </c>
      <c r="F1244" s="38">
        <v>0</v>
      </c>
      <c r="G1244" s="38">
        <v>45473</v>
      </c>
      <c r="H1244" s="39">
        <v>0</v>
      </c>
      <c r="I1244">
        <v>2026</v>
      </c>
      <c r="J1244" t="str">
        <v>Greater Illinois</v>
      </c>
      <c r="K1244" t="str">
        <v>Will, Kendall</v>
      </c>
      <c r="L1244" t="str">
        <v>Joliet</v>
      </c>
      <c r="M1244">
        <v>0</v>
      </c>
      <c r="N1244">
        <v>0</v>
      </c>
      <c r="O1244" t="b">
        <v>0</v>
      </c>
    </row>
    <row r="1245" spans="1:15" ht="15" customHeight="1" x14ac:dyDescent="0.2">
      <c r="A1245" t="str">
        <v>OFVP</v>
      </c>
      <c r="B1245" t="str">
        <v xml:space="preserve">Youth Development </v>
      </c>
      <c r="C1245">
        <v>0</v>
      </c>
      <c r="D1245">
        <v>2775</v>
      </c>
      <c r="E1245" t="str">
        <v>Homework Hangout Club, Inc</v>
      </c>
      <c r="F1245" s="38">
        <v>0</v>
      </c>
      <c r="G1245" s="38">
        <v>45473</v>
      </c>
      <c r="H1245" s="39">
        <v>0</v>
      </c>
      <c r="I1245">
        <v>2026</v>
      </c>
      <c r="J1245" t="str">
        <v>Greater Illinois</v>
      </c>
      <c r="K1245" t="str">
        <v>Vermillion</v>
      </c>
      <c r="L1245" t="str">
        <v>Decatur</v>
      </c>
      <c r="M1245">
        <v>0</v>
      </c>
      <c r="N1245">
        <v>0</v>
      </c>
      <c r="O1245" t="b">
        <v>0</v>
      </c>
    </row>
    <row r="1246" spans="1:15" ht="15" customHeight="1" x14ac:dyDescent="0.2">
      <c r="A1246" t="str">
        <v>OFVP</v>
      </c>
      <c r="B1246" t="str">
        <v xml:space="preserve">Youth Development </v>
      </c>
      <c r="C1246">
        <v>0</v>
      </c>
      <c r="D1246">
        <v>2775</v>
      </c>
      <c r="E1246" t="str">
        <v>LIFELINE TO HOPE, INC</v>
      </c>
      <c r="F1246" s="38">
        <v>0</v>
      </c>
      <c r="G1246" s="38">
        <v>45473</v>
      </c>
      <c r="H1246" s="39">
        <v>0</v>
      </c>
      <c r="I1246">
        <v>2026</v>
      </c>
      <c r="J1246" t="str">
        <v>Chicago</v>
      </c>
      <c r="K1246" t="str">
        <v>Cook</v>
      </c>
      <c r="L1246" t="str">
        <v>North Lawndale</v>
      </c>
      <c r="M1246">
        <v>0</v>
      </c>
      <c r="N1246">
        <v>0</v>
      </c>
      <c r="O1246" t="b">
        <v>0</v>
      </c>
    </row>
    <row r="1247" spans="1:15" ht="15" customHeight="1" x14ac:dyDescent="0.2">
      <c r="A1247" t="str">
        <v>OFVP</v>
      </c>
      <c r="B1247" t="str">
        <v xml:space="preserve">Youth Development </v>
      </c>
      <c r="C1247">
        <v>0</v>
      </c>
      <c r="D1247">
        <v>2775</v>
      </c>
      <c r="E1247" t="str">
        <v>Lost Boyz, Inc.</v>
      </c>
      <c r="F1247" s="38">
        <v>0</v>
      </c>
      <c r="G1247" s="38">
        <v>45473</v>
      </c>
      <c r="H1247" s="39">
        <v>0</v>
      </c>
      <c r="I1247">
        <v>2026</v>
      </c>
      <c r="J1247" t="str">
        <v>Chicago</v>
      </c>
      <c r="K1247" t="str">
        <v>Cook</v>
      </c>
      <c r="L1247" t="str">
        <v>South Shore</v>
      </c>
      <c r="M1247">
        <v>0</v>
      </c>
      <c r="N1247">
        <v>0</v>
      </c>
      <c r="O1247" t="b">
        <v>0</v>
      </c>
    </row>
    <row r="1248" spans="1:15" ht="15" customHeight="1" x14ac:dyDescent="0.2">
      <c r="A1248" t="str">
        <v>OFVP</v>
      </c>
      <c r="B1248" t="str">
        <v xml:space="preserve">Youth Development </v>
      </c>
      <c r="C1248">
        <v>0</v>
      </c>
      <c r="D1248">
        <v>2775</v>
      </c>
      <c r="E1248" t="str">
        <v>Major Adams Community Committee</v>
      </c>
      <c r="F1248" s="38">
        <v>0</v>
      </c>
      <c r="G1248" s="38">
        <v>45473</v>
      </c>
      <c r="H1248" s="39">
        <v>0</v>
      </c>
      <c r="I1248">
        <v>2026</v>
      </c>
      <c r="J1248" t="str">
        <v>Chicago</v>
      </c>
      <c r="K1248" t="str">
        <v>Cook</v>
      </c>
      <c r="L1248" t="str">
        <v>Austin</v>
      </c>
      <c r="M1248">
        <v>0</v>
      </c>
      <c r="N1248">
        <v>0</v>
      </c>
      <c r="O1248" t="b">
        <v>0</v>
      </c>
    </row>
    <row r="1249" spans="1:15" ht="15" customHeight="1" x14ac:dyDescent="0.2">
      <c r="A1249" t="str">
        <v>OFVP</v>
      </c>
      <c r="B1249" t="str">
        <v xml:space="preserve">Youth Development </v>
      </c>
      <c r="C1249">
        <v>0</v>
      </c>
      <c r="D1249">
        <v>2775</v>
      </c>
      <c r="E1249" t="str">
        <v>Major Adams Community Committee</v>
      </c>
      <c r="F1249" s="38">
        <v>0</v>
      </c>
      <c r="G1249" s="38">
        <v>45473</v>
      </c>
      <c r="H1249" s="39">
        <v>0</v>
      </c>
      <c r="I1249">
        <v>2026</v>
      </c>
      <c r="J1249" t="str">
        <v>Chicago</v>
      </c>
      <c r="K1249" t="str">
        <v>Cook</v>
      </c>
      <c r="L1249" t="str">
        <v>North Lawndale</v>
      </c>
      <c r="M1249">
        <v>0</v>
      </c>
      <c r="N1249">
        <v>0</v>
      </c>
      <c r="O1249" t="b">
        <v>0</v>
      </c>
    </row>
    <row r="1250" spans="1:15" ht="15" customHeight="1" x14ac:dyDescent="0.2">
      <c r="A1250" t="str">
        <v>OFVP</v>
      </c>
      <c r="B1250" t="str">
        <v xml:space="preserve">Youth Development </v>
      </c>
      <c r="C1250">
        <v>0</v>
      </c>
      <c r="D1250">
        <v>2775</v>
      </c>
      <c r="E1250" t="str">
        <v>Major Adams Community Committee</v>
      </c>
      <c r="F1250" s="38">
        <v>0</v>
      </c>
      <c r="G1250" s="38">
        <v>45473</v>
      </c>
      <c r="H1250" s="39">
        <v>0</v>
      </c>
      <c r="I1250">
        <v>2026</v>
      </c>
      <c r="J1250" t="str">
        <v>Chicago</v>
      </c>
      <c r="K1250" t="str">
        <v>Cook</v>
      </c>
      <c r="L1250" t="str">
        <v>West Garfield Park</v>
      </c>
      <c r="M1250">
        <v>0</v>
      </c>
      <c r="N1250">
        <v>0</v>
      </c>
      <c r="O1250" t="b">
        <v>0</v>
      </c>
    </row>
    <row r="1251" spans="1:15" ht="15" customHeight="1" x14ac:dyDescent="0.2">
      <c r="A1251" t="str">
        <v>OFVP</v>
      </c>
      <c r="B1251" t="str">
        <v xml:space="preserve">Youth Development </v>
      </c>
      <c r="C1251">
        <v>0</v>
      </c>
      <c r="D1251">
        <v>2775</v>
      </c>
      <c r="E1251" t="str">
        <v>National Youth Advocate Program, Inc.</v>
      </c>
      <c r="F1251" s="38">
        <v>0</v>
      </c>
      <c r="G1251" s="38">
        <v>45473</v>
      </c>
      <c r="H1251" s="39">
        <v>0</v>
      </c>
      <c r="I1251">
        <v>2026</v>
      </c>
      <c r="J1251" t="str">
        <v>Chicago</v>
      </c>
      <c r="K1251" t="str">
        <v>Cook</v>
      </c>
      <c r="L1251" t="str">
        <v xml:space="preserve">Auburn Gresham </v>
      </c>
      <c r="M1251">
        <v>0</v>
      </c>
      <c r="N1251">
        <v>0</v>
      </c>
      <c r="O1251" t="b">
        <v>0</v>
      </c>
    </row>
    <row r="1252" spans="1:15" ht="15" customHeight="1" x14ac:dyDescent="0.2">
      <c r="A1252" t="str">
        <v>OFVP</v>
      </c>
      <c r="B1252" t="str">
        <v xml:space="preserve">Youth Development </v>
      </c>
      <c r="C1252">
        <v>0</v>
      </c>
      <c r="D1252">
        <v>2775</v>
      </c>
      <c r="E1252" t="str">
        <v>National Youth Advocate Program, Inc.</v>
      </c>
      <c r="F1252" s="38">
        <v>0</v>
      </c>
      <c r="G1252" s="38">
        <v>45473</v>
      </c>
      <c r="H1252" s="39">
        <v>0</v>
      </c>
      <c r="I1252">
        <v>2026</v>
      </c>
      <c r="J1252" t="str">
        <v>Chicago</v>
      </c>
      <c r="K1252" t="str">
        <v>Cook</v>
      </c>
      <c r="L1252" t="str">
        <v>Chatham</v>
      </c>
      <c r="M1252">
        <v>0</v>
      </c>
      <c r="N1252">
        <v>0</v>
      </c>
      <c r="O1252" t="b">
        <v>0</v>
      </c>
    </row>
    <row r="1253" spans="1:15" ht="15" customHeight="1" x14ac:dyDescent="0.2">
      <c r="A1253" t="str">
        <v>OFVP</v>
      </c>
      <c r="B1253" t="str">
        <v xml:space="preserve">Youth Development </v>
      </c>
      <c r="C1253">
        <v>0</v>
      </c>
      <c r="D1253">
        <v>2775</v>
      </c>
      <c r="E1253" t="str">
        <v>National Youth Advocate Program, Inc.</v>
      </c>
      <c r="F1253" s="38">
        <v>0</v>
      </c>
      <c r="G1253" s="38">
        <v>45473</v>
      </c>
      <c r="H1253" s="39">
        <v>0</v>
      </c>
      <c r="I1253">
        <v>2026</v>
      </c>
      <c r="J1253" t="str">
        <v>Chicago</v>
      </c>
      <c r="K1253" t="str">
        <v>Cook</v>
      </c>
      <c r="L1253" t="str">
        <v>Greater Grand Crossing</v>
      </c>
      <c r="M1253">
        <v>0</v>
      </c>
      <c r="N1253">
        <v>0</v>
      </c>
      <c r="O1253" t="b">
        <v>0</v>
      </c>
    </row>
    <row r="1254" spans="1:15" ht="15" customHeight="1" x14ac:dyDescent="0.2">
      <c r="A1254" t="str">
        <v>OFVP</v>
      </c>
      <c r="B1254" t="str">
        <v xml:space="preserve">Youth Development </v>
      </c>
      <c r="C1254">
        <v>0</v>
      </c>
      <c r="D1254">
        <v>2775</v>
      </c>
      <c r="E1254" t="str">
        <v>PHALANX FAMILY SERVICES</v>
      </c>
      <c r="F1254" s="38">
        <v>0</v>
      </c>
      <c r="G1254" s="38">
        <v>45473</v>
      </c>
      <c r="H1254" s="39">
        <v>0</v>
      </c>
      <c r="I1254">
        <v>2026</v>
      </c>
      <c r="J1254" t="str">
        <v>Chicago</v>
      </c>
      <c r="K1254" t="str">
        <v>Cook</v>
      </c>
      <c r="L1254" t="str">
        <v>Roseland</v>
      </c>
      <c r="M1254">
        <v>1</v>
      </c>
      <c r="N1254">
        <v>0</v>
      </c>
      <c r="O1254" t="b">
        <v>0</v>
      </c>
    </row>
    <row r="1255" spans="1:15" ht="15" customHeight="1" x14ac:dyDescent="0.2">
      <c r="A1255" t="str">
        <v>OFVP</v>
      </c>
      <c r="B1255" t="str">
        <v xml:space="preserve">Youth Development </v>
      </c>
      <c r="C1255">
        <v>0</v>
      </c>
      <c r="D1255">
        <v>2775</v>
      </c>
      <c r="E1255" t="str">
        <v>Pilsen Wellness Center, Inc.</v>
      </c>
      <c r="F1255" s="38">
        <v>0</v>
      </c>
      <c r="G1255" s="38">
        <v>45473</v>
      </c>
      <c r="H1255" s="39">
        <v>0</v>
      </c>
      <c r="I1255">
        <v>2026</v>
      </c>
      <c r="J1255" t="str">
        <v>Chicago</v>
      </c>
      <c r="K1255" t="str">
        <v>Cook</v>
      </c>
      <c r="L1255" t="str">
        <v>South Chicago</v>
      </c>
      <c r="M1255">
        <v>0</v>
      </c>
      <c r="N1255">
        <v>0</v>
      </c>
      <c r="O1255" t="b">
        <v>0</v>
      </c>
    </row>
    <row r="1256" spans="1:15" ht="15" customHeight="1" x14ac:dyDescent="0.2">
      <c r="A1256" t="str">
        <v>OFVP</v>
      </c>
      <c r="B1256" t="str">
        <v xml:space="preserve">Youth Development </v>
      </c>
      <c r="C1256">
        <v>0</v>
      </c>
      <c r="D1256">
        <v>2775</v>
      </c>
      <c r="E1256" t="str">
        <v>SGA Youth and Family Services, NFP</v>
      </c>
      <c r="F1256" s="38">
        <v>0</v>
      </c>
      <c r="G1256" s="38">
        <v>45473</v>
      </c>
      <c r="H1256" s="39">
        <v>0</v>
      </c>
      <c r="I1256">
        <v>2026</v>
      </c>
      <c r="J1256" t="str">
        <v>Greater Illinois</v>
      </c>
      <c r="K1256" t="str">
        <v>Cook</v>
      </c>
      <c r="L1256" t="str">
        <v>Berwyn-Cicero Cluster</v>
      </c>
      <c r="M1256">
        <v>0</v>
      </c>
      <c r="N1256">
        <v>0</v>
      </c>
      <c r="O1256" t="b">
        <v>0</v>
      </c>
    </row>
    <row r="1257" spans="1:15" ht="15" customHeight="1" x14ac:dyDescent="0.2">
      <c r="A1257" t="str">
        <v>OFVP</v>
      </c>
      <c r="B1257" t="str">
        <v xml:space="preserve">Youth Development </v>
      </c>
      <c r="C1257">
        <v>0</v>
      </c>
      <c r="D1257">
        <v>2775</v>
      </c>
      <c r="E1257" t="str">
        <v>SGA Youth and Family Services, NFP</v>
      </c>
      <c r="F1257" s="38">
        <v>0</v>
      </c>
      <c r="G1257" s="38">
        <v>45473</v>
      </c>
      <c r="H1257" s="39">
        <v>0</v>
      </c>
      <c r="I1257">
        <v>2026</v>
      </c>
      <c r="J1257" t="str">
        <v>Greater Illinois</v>
      </c>
      <c r="K1257" t="str">
        <v>Lake</v>
      </c>
      <c r="L1257" t="str">
        <v>Waukegan-North Chicago Cluster</v>
      </c>
      <c r="M1257">
        <v>0</v>
      </c>
      <c r="N1257">
        <v>0</v>
      </c>
      <c r="O1257" t="b">
        <v>0</v>
      </c>
    </row>
    <row r="1258" spans="1:15" ht="15" customHeight="1" x14ac:dyDescent="0.2">
      <c r="A1258" t="str">
        <v>OFVP</v>
      </c>
      <c r="B1258" t="str">
        <v xml:space="preserve">Youth Development </v>
      </c>
      <c r="C1258">
        <v>0</v>
      </c>
      <c r="D1258">
        <v>2775</v>
      </c>
      <c r="E1258" t="str">
        <v>South Shore Drill Team &amp; Performing Arts Ensemble</v>
      </c>
      <c r="F1258" s="38">
        <v>0</v>
      </c>
      <c r="G1258" s="38">
        <v>45473</v>
      </c>
      <c r="H1258" s="39">
        <v>0</v>
      </c>
      <c r="I1258">
        <v>2026</v>
      </c>
      <c r="J1258" t="str">
        <v>Chicago</v>
      </c>
      <c r="K1258" t="str">
        <v>Cook</v>
      </c>
      <c r="L1258" t="str">
        <v>Greater Grand Crossing</v>
      </c>
      <c r="M1258">
        <v>0</v>
      </c>
      <c r="N1258">
        <v>0</v>
      </c>
      <c r="O1258" t="b">
        <v>0</v>
      </c>
    </row>
    <row r="1259" spans="1:15" ht="15" customHeight="1" x14ac:dyDescent="0.2">
      <c r="A1259" t="str">
        <v>OFVP</v>
      </c>
      <c r="B1259" t="str">
        <v xml:space="preserve">Youth Development </v>
      </c>
      <c r="C1259">
        <v>0</v>
      </c>
      <c r="D1259">
        <v>2775</v>
      </c>
      <c r="E1259" t="str">
        <v>SOUTH SUBURBAN COMMUNITY</v>
      </c>
      <c r="F1259" s="38">
        <v>0</v>
      </c>
      <c r="G1259" s="38">
        <v>45473</v>
      </c>
      <c r="H1259" s="39">
        <v>0</v>
      </c>
      <c r="I1259">
        <v>2026</v>
      </c>
      <c r="J1259" t="str">
        <v>Chicago</v>
      </c>
      <c r="K1259" t="str">
        <v>Cook</v>
      </c>
      <c r="L1259" t="str">
        <v>Riverdale</v>
      </c>
      <c r="M1259">
        <v>0</v>
      </c>
      <c r="N1259">
        <v>0</v>
      </c>
      <c r="O1259" t="b">
        <v>0</v>
      </c>
    </row>
    <row r="1260" spans="1:15" ht="15" customHeight="1" x14ac:dyDescent="0.2">
      <c r="A1260" t="str">
        <v>OFVP</v>
      </c>
      <c r="B1260" t="str">
        <v xml:space="preserve">Youth Development </v>
      </c>
      <c r="C1260">
        <v>0</v>
      </c>
      <c r="D1260">
        <v>2775</v>
      </c>
      <c r="E1260" t="str">
        <v>THE SALVATION ARMY</v>
      </c>
      <c r="F1260" s="38">
        <v>0</v>
      </c>
      <c r="G1260" s="38">
        <v>45473</v>
      </c>
      <c r="H1260" s="39">
        <v>0</v>
      </c>
      <c r="I1260">
        <v>2026</v>
      </c>
      <c r="J1260" t="str">
        <v>Chicago</v>
      </c>
      <c r="K1260" t="str">
        <v>Cook</v>
      </c>
      <c r="L1260" t="str">
        <v>Southwest Side Cluster</v>
      </c>
      <c r="M1260">
        <v>0</v>
      </c>
      <c r="N1260">
        <v>0</v>
      </c>
      <c r="O1260" t="b">
        <v>0</v>
      </c>
    </row>
    <row r="1261" spans="1:15" ht="15" customHeight="1" x14ac:dyDescent="0.2">
      <c r="A1261" t="str">
        <v>OFVP</v>
      </c>
      <c r="B1261" t="str">
        <v xml:space="preserve">Youth Development </v>
      </c>
      <c r="C1261">
        <v>0</v>
      </c>
      <c r="D1261">
        <v>2775</v>
      </c>
      <c r="E1261" t="str">
        <v>The Salvation Army (Kroc Center)</v>
      </c>
      <c r="F1261" s="38">
        <v>0</v>
      </c>
      <c r="G1261" s="38">
        <v>45473</v>
      </c>
      <c r="H1261" s="39">
        <v>0</v>
      </c>
      <c r="I1261">
        <v>2026</v>
      </c>
      <c r="J1261" t="str">
        <v>Chicago</v>
      </c>
      <c r="K1261" t="str">
        <v>Cook</v>
      </c>
      <c r="L1261" t="str">
        <v>West Pullman</v>
      </c>
      <c r="M1261">
        <v>0</v>
      </c>
      <c r="N1261">
        <v>0</v>
      </c>
      <c r="O1261" t="b">
        <v>0</v>
      </c>
    </row>
    <row r="1262" spans="1:15" ht="15" customHeight="1" x14ac:dyDescent="0.2">
      <c r="A1262" t="str">
        <v>OFVP</v>
      </c>
      <c r="B1262" t="str">
        <v xml:space="preserve">Youth Development </v>
      </c>
      <c r="C1262">
        <v>0</v>
      </c>
      <c r="D1262">
        <v>2775</v>
      </c>
      <c r="E1262" t="str">
        <v>THE SALVATION ARMY RED SHIELD/HARBOR LIGHT CENTER</v>
      </c>
      <c r="F1262" s="38">
        <v>0</v>
      </c>
      <c r="G1262" s="38">
        <v>45473</v>
      </c>
      <c r="H1262" s="39">
        <v>0</v>
      </c>
      <c r="I1262">
        <v>2026</v>
      </c>
      <c r="J1262" t="str">
        <v>Chicago</v>
      </c>
      <c r="K1262" t="str">
        <v>Cook</v>
      </c>
      <c r="L1262" t="str">
        <v>Humboldt Park</v>
      </c>
      <c r="M1262">
        <v>0</v>
      </c>
      <c r="N1262">
        <v>0</v>
      </c>
      <c r="O1262" t="b">
        <v>0</v>
      </c>
    </row>
    <row r="1263" spans="1:15" ht="15" customHeight="1" x14ac:dyDescent="0.2">
      <c r="A1263" t="str">
        <v>OFVP</v>
      </c>
      <c r="B1263" t="str">
        <v xml:space="preserve">Youth Development </v>
      </c>
      <c r="C1263">
        <v>0</v>
      </c>
      <c r="D1263">
        <v>2775</v>
      </c>
      <c r="E1263" t="str">
        <v>THE WELL EXPERIENCE</v>
      </c>
      <c r="F1263" s="38">
        <v>0</v>
      </c>
      <c r="G1263" s="38">
        <v>45473</v>
      </c>
      <c r="H1263" s="39">
        <v>0</v>
      </c>
      <c r="I1263">
        <v>2026</v>
      </c>
      <c r="J1263" t="str">
        <v>Greater Illinois</v>
      </c>
      <c r="K1263" t="str">
        <v>Champaign</v>
      </c>
      <c r="L1263" t="str">
        <v>Urbana-Champaign Cluster</v>
      </c>
      <c r="M1263">
        <v>0</v>
      </c>
      <c r="N1263">
        <v>0</v>
      </c>
      <c r="O1263" t="b">
        <v>0</v>
      </c>
    </row>
    <row r="1264" spans="1:15" ht="15" customHeight="1" x14ac:dyDescent="0.2">
      <c r="A1264" t="str">
        <v>OFVP</v>
      </c>
      <c r="B1264" t="str">
        <v xml:space="preserve">Youth Development </v>
      </c>
      <c r="C1264">
        <v>0</v>
      </c>
      <c r="D1264">
        <v>2775</v>
      </c>
      <c r="E1264" t="str">
        <v>YMCA OF ROCK RIVER VALLEY</v>
      </c>
      <c r="F1264" s="38">
        <v>0</v>
      </c>
      <c r="G1264" s="38">
        <v>45473</v>
      </c>
      <c r="H1264" s="39">
        <v>0</v>
      </c>
      <c r="I1264">
        <v>2026</v>
      </c>
      <c r="J1264" t="str">
        <v>Greater Illinois</v>
      </c>
      <c r="K1264" t="str">
        <v>Winnebago</v>
      </c>
      <c r="L1264" t="str">
        <v>Rockford</v>
      </c>
      <c r="M1264">
        <v>0</v>
      </c>
      <c r="N1264">
        <v>0</v>
      </c>
      <c r="O1264" t="b">
        <v>0</v>
      </c>
    </row>
    <row r="1265" spans="1:15" ht="15" customHeight="1" x14ac:dyDescent="0.2">
      <c r="A1265" t="str">
        <v>OFVP</v>
      </c>
      <c r="B1265" t="str">
        <v xml:space="preserve">Youth Development </v>
      </c>
      <c r="C1265">
        <v>0</v>
      </c>
      <c r="D1265">
        <v>2775</v>
      </c>
      <c r="E1265" t="str">
        <v>YWCA Metropolitan Chicago</v>
      </c>
      <c r="F1265" s="38">
        <v>0</v>
      </c>
      <c r="G1265" s="38">
        <v>45473</v>
      </c>
      <c r="H1265" s="39">
        <v>0</v>
      </c>
      <c r="I1265">
        <v>2026</v>
      </c>
      <c r="J1265" t="str">
        <v>Chicago</v>
      </c>
      <c r="K1265" t="str">
        <v>Cook</v>
      </c>
      <c r="L1265" t="str">
        <v>Englewood</v>
      </c>
      <c r="M1265">
        <v>0</v>
      </c>
      <c r="N1265">
        <v>0</v>
      </c>
      <c r="O1265" t="b">
        <v>0</v>
      </c>
    </row>
    <row r="1266" spans="1:15" ht="15" customHeight="1" x14ac:dyDescent="0.2">
      <c r="A1266" t="str">
        <v>OFVP</v>
      </c>
      <c r="B1266" t="str">
        <v xml:space="preserve">High Risk Youth Intervention Services </v>
      </c>
      <c r="C1266">
        <v>0</v>
      </c>
      <c r="D1266">
        <v>2776</v>
      </c>
      <c r="E1266" t="str">
        <v>Brightpoint (formerly Children's Home and Aid Society of Illinois)</v>
      </c>
      <c r="F1266" s="38">
        <v>0</v>
      </c>
      <c r="G1266" s="38">
        <v>0</v>
      </c>
      <c r="H1266" s="39">
        <v>348834</v>
      </c>
      <c r="I1266">
        <v>2026</v>
      </c>
      <c r="J1266" t="str">
        <v>Chicago</v>
      </c>
      <c r="K1266" t="str">
        <v>Cook</v>
      </c>
      <c r="L1266" t="str">
        <v>z HRYIS</v>
      </c>
      <c r="M1266">
        <v>0</v>
      </c>
      <c r="N1266">
        <v>0</v>
      </c>
      <c r="O1266" t="b">
        <v>0</v>
      </c>
    </row>
    <row r="1267" spans="1:15" ht="15" customHeight="1" x14ac:dyDescent="0.2">
      <c r="A1267" t="str">
        <v>OFVP</v>
      </c>
      <c r="B1267" t="str">
        <v xml:space="preserve">High Risk Youth Intervention Services </v>
      </c>
      <c r="C1267">
        <v>0</v>
      </c>
      <c r="D1267">
        <v>2776</v>
      </c>
      <c r="E1267" t="str">
        <v>Community Counseling Center (C4)</v>
      </c>
      <c r="F1267" s="38">
        <v>0</v>
      </c>
      <c r="G1267" s="38">
        <v>0</v>
      </c>
      <c r="H1267" s="39">
        <v>370106</v>
      </c>
      <c r="I1267">
        <v>2026</v>
      </c>
      <c r="J1267" t="str">
        <v>Chicago</v>
      </c>
      <c r="K1267" t="str">
        <v>Cook</v>
      </c>
      <c r="L1267" t="str">
        <v>z HRYIS</v>
      </c>
      <c r="M1267">
        <v>0</v>
      </c>
      <c r="N1267">
        <v>0</v>
      </c>
      <c r="O1267" t="b">
        <v>0</v>
      </c>
    </row>
    <row r="1268" spans="1:15" ht="15" customHeight="1" x14ac:dyDescent="0.2">
      <c r="A1268" t="str">
        <v>OFVP</v>
      </c>
      <c r="B1268" t="str">
        <v xml:space="preserve">High Risk Youth Intervention Services </v>
      </c>
      <c r="C1268">
        <v>0</v>
      </c>
      <c r="D1268">
        <v>2776</v>
      </c>
      <c r="E1268" t="str">
        <v>Metropolitan Family Services</v>
      </c>
      <c r="F1268" s="38">
        <v>0</v>
      </c>
      <c r="G1268" s="38">
        <v>0</v>
      </c>
      <c r="H1268" s="39">
        <v>496794</v>
      </c>
      <c r="I1268">
        <v>2026</v>
      </c>
      <c r="J1268" t="str">
        <v>Chicago</v>
      </c>
      <c r="K1268" t="str">
        <v>Cook</v>
      </c>
      <c r="L1268" t="str">
        <v>z HRYIS</v>
      </c>
      <c r="M1268">
        <v>1</v>
      </c>
      <c r="N1268">
        <v>0</v>
      </c>
      <c r="O1268" t="b">
        <v>1</v>
      </c>
    </row>
    <row r="1269" spans="1:15" ht="15" customHeight="1" x14ac:dyDescent="0.2">
      <c r="A1269" t="str">
        <v>OFVP</v>
      </c>
      <c r="B1269" t="str">
        <v xml:space="preserve">High Risk Youth Intervention Services </v>
      </c>
      <c r="C1269">
        <v>0</v>
      </c>
      <c r="D1269">
        <v>2776</v>
      </c>
      <c r="E1269" t="str">
        <v>MOUNT SINAI HOSP MEDICAL</v>
      </c>
      <c r="F1269" s="38">
        <v>0</v>
      </c>
      <c r="G1269" s="38">
        <v>45838</v>
      </c>
      <c r="H1269" s="39">
        <v>0</v>
      </c>
      <c r="I1269">
        <v>2026</v>
      </c>
      <c r="J1269" t="str">
        <v>Chicago</v>
      </c>
      <c r="K1269" t="str">
        <v>Cook</v>
      </c>
      <c r="L1269" t="str">
        <v>z HRYIS</v>
      </c>
      <c r="M1269">
        <v>0</v>
      </c>
      <c r="N1269">
        <v>0</v>
      </c>
      <c r="O1269" t="b">
        <v>0</v>
      </c>
    </row>
    <row r="1270" spans="1:15" ht="15" customHeight="1" x14ac:dyDescent="0.2">
      <c r="A1270" t="str">
        <v>OFVP</v>
      </c>
      <c r="B1270" t="str">
        <v>Greater Illinois Reimagine Youth Intervention Services</v>
      </c>
      <c r="C1270">
        <v>0</v>
      </c>
      <c r="D1270">
        <v>3005</v>
      </c>
      <c r="E1270" t="str">
        <v>Alternatives, Inc.</v>
      </c>
      <c r="F1270" s="38">
        <v>0</v>
      </c>
      <c r="G1270" s="38">
        <v>45565</v>
      </c>
      <c r="H1270" s="39">
        <v>0</v>
      </c>
      <c r="I1270">
        <v>2026</v>
      </c>
      <c r="J1270" t="str">
        <v>Greater Illinois</v>
      </c>
      <c r="K1270" t="str">
        <v>Lake</v>
      </c>
      <c r="L1270" t="str">
        <v>Waukegan-North Chicago Cluster</v>
      </c>
      <c r="M1270">
        <v>0</v>
      </c>
      <c r="N1270">
        <v>0</v>
      </c>
      <c r="O1270" t="b">
        <v>0</v>
      </c>
    </row>
    <row r="1271" spans="1:15" ht="15" customHeight="1" x14ac:dyDescent="0.2">
      <c r="A1271" t="str">
        <v>OFVP</v>
      </c>
      <c r="B1271" t="str">
        <v>Greater Illinois Reimagine Youth Intervention Services</v>
      </c>
      <c r="C1271">
        <v>0</v>
      </c>
      <c r="D1271">
        <v>3005</v>
      </c>
      <c r="E1271" t="str">
        <v>AURORA AREA AFRICAN AMERICAN MEN OF UNITY</v>
      </c>
      <c r="F1271" s="38">
        <v>0</v>
      </c>
      <c r="G1271" s="38">
        <v>45565</v>
      </c>
      <c r="H1271" s="39">
        <v>0</v>
      </c>
      <c r="I1271">
        <v>2026</v>
      </c>
      <c r="J1271" t="str">
        <v>Greater Illinois</v>
      </c>
      <c r="K1271" t="str">
        <v>Dupage, Kane, Kendall, Will</v>
      </c>
      <c r="L1271" t="str">
        <v>Aurora</v>
      </c>
      <c r="M1271">
        <v>0</v>
      </c>
      <c r="N1271">
        <v>0</v>
      </c>
      <c r="O1271" t="b">
        <v>0</v>
      </c>
    </row>
    <row r="1272" spans="1:15" ht="15" customHeight="1" x14ac:dyDescent="0.2">
      <c r="A1272" t="str">
        <v>OFVP</v>
      </c>
      <c r="B1272" t="str">
        <v>Greater Illinois Reimagine Youth Intervention Services</v>
      </c>
      <c r="C1272">
        <v>0</v>
      </c>
      <c r="D1272">
        <v>3005</v>
      </c>
      <c r="E1272" t="str">
        <v>Boys &amp; Girls Club of Elgin</v>
      </c>
      <c r="F1272" s="38">
        <v>0</v>
      </c>
      <c r="G1272" s="38">
        <v>45565</v>
      </c>
      <c r="H1272" s="39">
        <v>0</v>
      </c>
      <c r="I1272">
        <v>2026</v>
      </c>
      <c r="J1272" t="str">
        <v>Greater Illinois</v>
      </c>
      <c r="K1272" t="str">
        <v>Dupage, Kane, Kendall, Will</v>
      </c>
      <c r="L1272" t="str">
        <v>Aurora</v>
      </c>
      <c r="M1272">
        <v>0</v>
      </c>
      <c r="N1272">
        <v>0</v>
      </c>
      <c r="O1272" t="b">
        <v>0</v>
      </c>
    </row>
    <row r="1273" spans="1:15" ht="15" customHeight="1" x14ac:dyDescent="0.2">
      <c r="A1273" t="str">
        <v>OFVP</v>
      </c>
      <c r="B1273" t="str">
        <v>Greater Illinois Reimagine Youth Intervention Services</v>
      </c>
      <c r="C1273">
        <v>0</v>
      </c>
      <c r="D1273">
        <v>3005</v>
      </c>
      <c r="E1273" t="str">
        <v>Boys &amp; Girls Club of Lake County</v>
      </c>
      <c r="F1273" s="38">
        <v>0</v>
      </c>
      <c r="G1273" s="38">
        <v>45565</v>
      </c>
      <c r="H1273" s="39">
        <v>0</v>
      </c>
      <c r="I1273">
        <v>2026</v>
      </c>
      <c r="J1273" t="str">
        <v>Greater Illinois</v>
      </c>
      <c r="K1273" t="str">
        <v>Lake</v>
      </c>
      <c r="L1273" t="str">
        <v>Waukegan-North Chicago Cluster</v>
      </c>
      <c r="M1273">
        <v>0</v>
      </c>
      <c r="N1273">
        <v>0</v>
      </c>
      <c r="O1273" t="b">
        <v>0</v>
      </c>
    </row>
    <row r="1274" spans="1:15" ht="15" customHeight="1" x14ac:dyDescent="0.2">
      <c r="A1274" t="str">
        <v>OFVP</v>
      </c>
      <c r="B1274" t="str">
        <v>Greater Illinois Reimagine Youth Intervention Services</v>
      </c>
      <c r="C1274">
        <v>0</v>
      </c>
      <c r="D1274">
        <v>3005</v>
      </c>
      <c r="E1274" t="str">
        <v>Breaking Barriers International</v>
      </c>
      <c r="F1274" s="38">
        <v>0</v>
      </c>
      <c r="G1274" s="38">
        <v>45565</v>
      </c>
      <c r="H1274" s="39">
        <v>0</v>
      </c>
      <c r="I1274">
        <v>2026</v>
      </c>
      <c r="J1274" t="str">
        <v>Greater Illinois</v>
      </c>
      <c r="K1274" t="str">
        <v>St. Clair</v>
      </c>
      <c r="L1274" t="str">
        <v>Belleville Cluster</v>
      </c>
      <c r="M1274">
        <v>0</v>
      </c>
      <c r="N1274">
        <v>0</v>
      </c>
      <c r="O1274" t="b">
        <v>0</v>
      </c>
    </row>
    <row r="1275" spans="1:15" ht="15" customHeight="1" x14ac:dyDescent="0.2">
      <c r="A1275" t="str">
        <v>OFVP</v>
      </c>
      <c r="B1275" t="str">
        <v>Greater Illinois Reimagine Youth Intervention Services</v>
      </c>
      <c r="C1275">
        <v>0</v>
      </c>
      <c r="D1275">
        <v>3005</v>
      </c>
      <c r="E1275" t="str">
        <v>Christian Friendliness Association, Inc. dba Youth Hope</v>
      </c>
      <c r="F1275" s="38">
        <v>0</v>
      </c>
      <c r="G1275" s="38">
        <v>45565</v>
      </c>
      <c r="H1275" s="39">
        <v>0</v>
      </c>
      <c r="I1275">
        <v>2026</v>
      </c>
      <c r="J1275" t="str">
        <v>Greater Illinois</v>
      </c>
      <c r="K1275" t="str">
        <v>Rock Island</v>
      </c>
      <c r="L1275" t="str">
        <v>Rock Island</v>
      </c>
      <c r="M1275">
        <v>0</v>
      </c>
      <c r="N1275">
        <v>0</v>
      </c>
      <c r="O1275" t="b">
        <v>0</v>
      </c>
    </row>
    <row r="1276" spans="1:15" ht="15" customHeight="1" x14ac:dyDescent="0.2">
      <c r="A1276" t="str">
        <v>OFVP</v>
      </c>
      <c r="B1276" t="str">
        <v>Greater Illinois Reimagine Youth Intervention Services</v>
      </c>
      <c r="C1276">
        <v>0</v>
      </c>
      <c r="D1276">
        <v>3005</v>
      </c>
      <c r="E1276" t="str">
        <v>Comprehensive Community Solutions, Inc.</v>
      </c>
      <c r="F1276" s="38">
        <v>0</v>
      </c>
      <c r="G1276" s="38">
        <v>45565</v>
      </c>
      <c r="H1276" s="39">
        <v>0</v>
      </c>
      <c r="I1276">
        <v>2026</v>
      </c>
      <c r="J1276" t="str">
        <v>Greater Illinois</v>
      </c>
      <c r="K1276" t="str">
        <v>Winnebago</v>
      </c>
      <c r="L1276" t="str">
        <v>Rockford</v>
      </c>
      <c r="M1276">
        <v>0</v>
      </c>
      <c r="N1276">
        <v>0</v>
      </c>
      <c r="O1276" t="b">
        <v>0</v>
      </c>
    </row>
    <row r="1277" spans="1:15" ht="15" customHeight="1" x14ac:dyDescent="0.2">
      <c r="A1277" t="str">
        <v>OFVP</v>
      </c>
      <c r="B1277" t="str">
        <v>Greater Illinois Reimagine Youth Intervention Services</v>
      </c>
      <c r="C1277">
        <v>0</v>
      </c>
      <c r="D1277">
        <v>3005</v>
      </c>
      <c r="E1277" t="str">
        <v>Cook County Southland Juvenile Justice Council</v>
      </c>
      <c r="F1277" s="38">
        <v>0</v>
      </c>
      <c r="G1277" s="38">
        <v>45565</v>
      </c>
      <c r="H1277" s="39">
        <v>0</v>
      </c>
      <c r="I1277">
        <v>2026</v>
      </c>
      <c r="J1277" t="str">
        <v>Greater Illinois</v>
      </c>
      <c r="K1277" t="str">
        <v>Cook</v>
      </c>
      <c r="L1277" t="str">
        <v>Chicago Heights Cluster</v>
      </c>
      <c r="M1277">
        <v>0</v>
      </c>
      <c r="N1277">
        <v>0</v>
      </c>
      <c r="O1277" t="b">
        <v>0</v>
      </c>
    </row>
    <row r="1278" spans="1:15" ht="15" customHeight="1" x14ac:dyDescent="0.2">
      <c r="A1278" t="str">
        <v>OFVP</v>
      </c>
      <c r="B1278" t="str">
        <v>Greater Illinois Reimagine Youth Intervention Services</v>
      </c>
      <c r="C1278">
        <v>0</v>
      </c>
      <c r="D1278">
        <v>3005</v>
      </c>
      <c r="E1278" t="str">
        <v>Emmanuel Temple Family Life Center</v>
      </c>
      <c r="F1278" s="38">
        <v>0</v>
      </c>
      <c r="G1278" s="38">
        <v>45565</v>
      </c>
      <c r="H1278" s="39">
        <v>0</v>
      </c>
      <c r="I1278">
        <v>2026</v>
      </c>
      <c r="J1278" t="str">
        <v>Greater Illinois</v>
      </c>
      <c r="K1278" t="str">
        <v>Sangamon</v>
      </c>
      <c r="L1278" t="str">
        <v>Springfield</v>
      </c>
      <c r="M1278">
        <v>0</v>
      </c>
      <c r="N1278">
        <v>0</v>
      </c>
      <c r="O1278" t="b">
        <v>0</v>
      </c>
    </row>
    <row r="1279" spans="1:15" ht="15" customHeight="1" x14ac:dyDescent="0.2">
      <c r="A1279" t="str">
        <v>OFVP</v>
      </c>
      <c r="B1279" t="str">
        <v>Greater Illinois Reimagine Youth Intervention Services</v>
      </c>
      <c r="C1279">
        <v>0</v>
      </c>
      <c r="D1279">
        <v>3005</v>
      </c>
      <c r="E1279" t="str">
        <v>George Washington Carver Association</v>
      </c>
      <c r="F1279" s="38">
        <v>0</v>
      </c>
      <c r="G1279" s="38">
        <v>45565</v>
      </c>
      <c r="H1279" s="39">
        <v>0</v>
      </c>
      <c r="I1279">
        <v>2026</v>
      </c>
      <c r="J1279" t="str">
        <v>Greater Illinois</v>
      </c>
      <c r="K1279" t="str">
        <v>Peoria</v>
      </c>
      <c r="L1279" t="str">
        <v>Peoria</v>
      </c>
      <c r="M1279">
        <v>0</v>
      </c>
      <c r="N1279">
        <v>0</v>
      </c>
      <c r="O1279" t="b">
        <v>0</v>
      </c>
    </row>
    <row r="1280" spans="1:15" ht="15" customHeight="1" x14ac:dyDescent="0.2">
      <c r="A1280" t="str">
        <v>OFVP</v>
      </c>
      <c r="B1280" t="str">
        <v>Greater Illinois Reimagine Youth Intervention Services</v>
      </c>
      <c r="C1280">
        <v>0</v>
      </c>
      <c r="D1280">
        <v>3005</v>
      </c>
      <c r="E1280" t="str">
        <v>Girls Light Our Way</v>
      </c>
      <c r="F1280" s="38">
        <v>0</v>
      </c>
      <c r="G1280" s="38">
        <v>45565</v>
      </c>
      <c r="H1280" s="39">
        <v>0</v>
      </c>
      <c r="I1280">
        <v>2026</v>
      </c>
      <c r="J1280" t="str">
        <v>Greater Illinois</v>
      </c>
      <c r="K1280" t="str">
        <v>Peoria</v>
      </c>
      <c r="L1280" t="str">
        <v>Peoria</v>
      </c>
      <c r="M1280">
        <v>0</v>
      </c>
      <c r="N1280">
        <v>0</v>
      </c>
      <c r="O1280" t="b">
        <v>0</v>
      </c>
    </row>
    <row r="1281" spans="1:15" ht="15" customHeight="1" x14ac:dyDescent="0.2">
      <c r="A1281" t="str">
        <v>OFVP</v>
      </c>
      <c r="B1281" t="str">
        <v>Greater Illinois Reimagine Youth Intervention Services</v>
      </c>
      <c r="C1281">
        <v>0</v>
      </c>
      <c r="D1281">
        <v>3005</v>
      </c>
      <c r="E1281" t="str">
        <v>Leaders in Transformational Education</v>
      </c>
      <c r="F1281" s="38">
        <v>0</v>
      </c>
      <c r="G1281" s="38">
        <v>45565</v>
      </c>
      <c r="H1281" s="39">
        <v>0</v>
      </c>
      <c r="I1281">
        <v>2026</v>
      </c>
      <c r="J1281" t="str">
        <v>Greater Illinois</v>
      </c>
      <c r="K1281" t="str">
        <v>Dupage, Kane, Kendall, Will</v>
      </c>
      <c r="L1281" t="str">
        <v>Aurora</v>
      </c>
      <c r="M1281">
        <v>0</v>
      </c>
      <c r="N1281">
        <v>0</v>
      </c>
      <c r="O1281" t="b">
        <v>0</v>
      </c>
    </row>
    <row r="1282" spans="1:15" ht="15" customHeight="1" x14ac:dyDescent="0.2">
      <c r="A1282" t="str">
        <v>OFVP</v>
      </c>
      <c r="B1282" t="str">
        <v>Greater Illinois Reimagine Youth Intervention Services</v>
      </c>
      <c r="C1282">
        <v>0</v>
      </c>
      <c r="D1282">
        <v>3005</v>
      </c>
      <c r="E1282" t="str">
        <v>Leaders in Transformational Education</v>
      </c>
      <c r="F1282" s="38">
        <v>0</v>
      </c>
      <c r="G1282" s="38">
        <v>45565</v>
      </c>
      <c r="H1282" s="39">
        <v>0</v>
      </c>
      <c r="I1282">
        <v>2026</v>
      </c>
      <c r="J1282" t="str">
        <v>Greater Illinois</v>
      </c>
      <c r="K1282" t="str">
        <v>Cook</v>
      </c>
      <c r="L1282" t="str">
        <v>Maywood-Bellwood Cluster</v>
      </c>
      <c r="M1282">
        <v>0</v>
      </c>
      <c r="N1282">
        <v>0</v>
      </c>
      <c r="O1282" t="b">
        <v>0</v>
      </c>
    </row>
    <row r="1283" spans="1:15" ht="15" customHeight="1" x14ac:dyDescent="0.2">
      <c r="A1283" t="str">
        <v>OFVP</v>
      </c>
      <c r="B1283" t="str">
        <v>Greater Illinois Reimagine Youth Intervention Services</v>
      </c>
      <c r="C1283">
        <v>0</v>
      </c>
      <c r="D1283">
        <v>3005</v>
      </c>
      <c r="E1283" t="str">
        <v>Metropolitan Family Services</v>
      </c>
      <c r="F1283" s="38">
        <v>0</v>
      </c>
      <c r="G1283" s="38">
        <v>45565</v>
      </c>
      <c r="H1283" s="39">
        <v>0</v>
      </c>
      <c r="I1283">
        <v>2026</v>
      </c>
      <c r="J1283" t="str">
        <v>Greater Illinois</v>
      </c>
      <c r="K1283" t="str">
        <v>Cook</v>
      </c>
      <c r="L1283" t="str">
        <v>Calumet City Cluster</v>
      </c>
      <c r="M1283">
        <v>1</v>
      </c>
      <c r="N1283">
        <v>0</v>
      </c>
      <c r="O1283" t="b">
        <v>1</v>
      </c>
    </row>
    <row r="1284" spans="1:15" ht="15" customHeight="1" x14ac:dyDescent="0.2">
      <c r="A1284" t="str">
        <v>OFVP</v>
      </c>
      <c r="B1284" t="str">
        <v>Greater Illinois Reimagine Youth Intervention Services</v>
      </c>
      <c r="C1284">
        <v>0</v>
      </c>
      <c r="D1284">
        <v>3005</v>
      </c>
      <c r="E1284" t="str">
        <v>National Center for Economics dba Illinois Youth and Family Srcs</v>
      </c>
      <c r="F1284" s="38">
        <v>0</v>
      </c>
      <c r="G1284" s="38">
        <v>45565</v>
      </c>
      <c r="H1284" s="39">
        <v>0</v>
      </c>
      <c r="I1284">
        <v>2026</v>
      </c>
      <c r="J1284" t="str">
        <v>Greater Illinois</v>
      </c>
      <c r="K1284" t="str">
        <v>Will, Kendall</v>
      </c>
      <c r="L1284" t="str">
        <v>Joliet</v>
      </c>
      <c r="M1284">
        <v>0</v>
      </c>
      <c r="N1284">
        <v>0</v>
      </c>
      <c r="O1284" t="b">
        <v>0</v>
      </c>
    </row>
    <row r="1285" spans="1:15" ht="15" customHeight="1" x14ac:dyDescent="0.2">
      <c r="A1285" t="str">
        <v>OFVP</v>
      </c>
      <c r="B1285" t="str">
        <v>Greater Illinois Reimagine Youth Intervention Services</v>
      </c>
      <c r="C1285">
        <v>0</v>
      </c>
      <c r="D1285">
        <v>3005</v>
      </c>
      <c r="E1285" t="str">
        <v>National Youth Advocate Program, Inc.</v>
      </c>
      <c r="F1285" s="38">
        <v>0</v>
      </c>
      <c r="G1285" s="38">
        <v>45565</v>
      </c>
      <c r="H1285" s="39">
        <v>0</v>
      </c>
      <c r="I1285">
        <v>2026</v>
      </c>
      <c r="J1285" t="str">
        <v>Greater Illinois</v>
      </c>
      <c r="K1285" t="str">
        <v>Dupage, Kane, Kendall, Will</v>
      </c>
      <c r="L1285" t="str">
        <v>Aurora</v>
      </c>
      <c r="M1285">
        <v>0</v>
      </c>
      <c r="N1285">
        <v>0</v>
      </c>
      <c r="O1285" t="b">
        <v>0</v>
      </c>
    </row>
    <row r="1286" spans="1:15" ht="15" customHeight="1" x14ac:dyDescent="0.2">
      <c r="A1286" t="str">
        <v>OFVP</v>
      </c>
      <c r="B1286" t="str">
        <v>Greater Illinois Reimagine Youth Intervention Services</v>
      </c>
      <c r="C1286">
        <v>0</v>
      </c>
      <c r="D1286">
        <v>3005</v>
      </c>
      <c r="E1286" t="str">
        <v>National Youth Advocate Program, Inc.</v>
      </c>
      <c r="F1286" s="38">
        <v>0</v>
      </c>
      <c r="G1286" s="38">
        <v>45565</v>
      </c>
      <c r="H1286" s="39">
        <v>0</v>
      </c>
      <c r="I1286">
        <v>2026</v>
      </c>
      <c r="J1286" t="str">
        <v>Greater Illinois</v>
      </c>
      <c r="K1286" t="str">
        <v>Macon</v>
      </c>
      <c r="L1286" t="str">
        <v>Chicago Heights Cluster</v>
      </c>
      <c r="M1286">
        <v>0</v>
      </c>
      <c r="N1286">
        <v>0</v>
      </c>
      <c r="O1286" t="b">
        <v>0</v>
      </c>
    </row>
    <row r="1287" spans="1:15" ht="15" customHeight="1" x14ac:dyDescent="0.2">
      <c r="A1287" t="str">
        <v>OFVP</v>
      </c>
      <c r="B1287" t="str">
        <v>Greater Illinois Reimagine Youth Intervention Services</v>
      </c>
      <c r="C1287">
        <v>0</v>
      </c>
      <c r="D1287">
        <v>3005</v>
      </c>
      <c r="E1287" t="str">
        <v>National Youth Advocate Program, Inc.</v>
      </c>
      <c r="F1287" s="38">
        <v>0</v>
      </c>
      <c r="G1287" s="38">
        <v>45565</v>
      </c>
      <c r="H1287" s="39">
        <v>0</v>
      </c>
      <c r="I1287">
        <v>2026</v>
      </c>
      <c r="J1287" t="str">
        <v>Greater Illinois</v>
      </c>
      <c r="K1287" t="str">
        <v>Cook</v>
      </c>
      <c r="L1287" t="str">
        <v>Decatur</v>
      </c>
      <c r="M1287">
        <v>0</v>
      </c>
      <c r="N1287">
        <v>0</v>
      </c>
      <c r="O1287" t="b">
        <v>0</v>
      </c>
    </row>
    <row r="1288" spans="1:15" ht="15" customHeight="1" x14ac:dyDescent="0.2">
      <c r="A1288" t="str">
        <v>OFVP</v>
      </c>
      <c r="B1288" t="str">
        <v>Greater Illinois Reimagine Youth Intervention Services</v>
      </c>
      <c r="C1288">
        <v>0</v>
      </c>
      <c r="D1288">
        <v>3005</v>
      </c>
      <c r="E1288" t="str">
        <v>National Youth Advocate Program, Inc.</v>
      </c>
      <c r="F1288" s="38">
        <v>0</v>
      </c>
      <c r="G1288" s="38">
        <v>45565</v>
      </c>
      <c r="H1288" s="39">
        <v>0</v>
      </c>
      <c r="I1288">
        <v>2026</v>
      </c>
      <c r="J1288" t="str">
        <v>Greater Illinois</v>
      </c>
      <c r="K1288" t="str">
        <v>Winnebago</v>
      </c>
      <c r="L1288" t="str">
        <v>Rockford</v>
      </c>
      <c r="M1288">
        <v>0</v>
      </c>
      <c r="N1288">
        <v>0</v>
      </c>
      <c r="O1288" t="b">
        <v>0</v>
      </c>
    </row>
    <row r="1289" spans="1:15" ht="15" customHeight="1" x14ac:dyDescent="0.2">
      <c r="A1289" t="str">
        <v>OFVP</v>
      </c>
      <c r="B1289" t="str">
        <v>Greater Illinois Reimagine Youth Intervention Services</v>
      </c>
      <c r="C1289">
        <v>0</v>
      </c>
      <c r="D1289">
        <v>3005</v>
      </c>
      <c r="E1289" t="str">
        <v>National Youth Advocate Program, Inc.</v>
      </c>
      <c r="F1289" s="38">
        <v>0</v>
      </c>
      <c r="G1289" s="38">
        <v>45565</v>
      </c>
      <c r="H1289" s="39">
        <v>0</v>
      </c>
      <c r="I1289">
        <v>2026</v>
      </c>
      <c r="J1289" t="str">
        <v>Greater Illinois</v>
      </c>
      <c r="K1289" t="str">
        <v>Dupage, Kane, Kendall, Will</v>
      </c>
      <c r="L1289" t="str">
        <v>Urbana-Champaign Cluster</v>
      </c>
      <c r="M1289">
        <v>0</v>
      </c>
      <c r="N1289">
        <v>0</v>
      </c>
      <c r="O1289" t="b">
        <v>0</v>
      </c>
    </row>
    <row r="1290" spans="1:15" ht="15" customHeight="1" x14ac:dyDescent="0.2">
      <c r="A1290" t="str">
        <v>OFVP</v>
      </c>
      <c r="B1290" t="str">
        <v>Greater Illinois Reimagine Youth Intervention Services</v>
      </c>
      <c r="C1290">
        <v>0</v>
      </c>
      <c r="D1290">
        <v>3005</v>
      </c>
      <c r="E1290" t="str">
        <v>Northwest Community Center</v>
      </c>
      <c r="F1290" s="38">
        <v>0</v>
      </c>
      <c r="G1290" s="38">
        <v>45565</v>
      </c>
      <c r="H1290" s="39">
        <v>0</v>
      </c>
      <c r="I1290">
        <v>2026</v>
      </c>
      <c r="J1290" t="str">
        <v>Greater Illinois</v>
      </c>
      <c r="K1290" t="str">
        <v>Winnebago</v>
      </c>
      <c r="L1290" t="str">
        <v>Rockford</v>
      </c>
      <c r="M1290">
        <v>0</v>
      </c>
      <c r="N1290">
        <v>0</v>
      </c>
      <c r="O1290" t="b">
        <v>0</v>
      </c>
    </row>
    <row r="1291" spans="1:15" ht="15" customHeight="1" x14ac:dyDescent="0.2">
      <c r="A1291" t="str">
        <v>OFVP</v>
      </c>
      <c r="B1291" t="str">
        <v>Greater Illinois Reimagine Youth Intervention Services</v>
      </c>
      <c r="C1291">
        <v>0</v>
      </c>
      <c r="D1291">
        <v>3005</v>
      </c>
      <c r="E1291" t="str">
        <v>Old King's Orchard Community Center</v>
      </c>
      <c r="F1291" s="38">
        <v>0</v>
      </c>
      <c r="G1291" s="38">
        <v>45565</v>
      </c>
      <c r="H1291" s="39">
        <v>0</v>
      </c>
      <c r="I1291">
        <v>2026</v>
      </c>
      <c r="J1291" t="str">
        <v>Greater Illinois</v>
      </c>
      <c r="K1291" t="str">
        <v>Macon</v>
      </c>
      <c r="L1291" t="str">
        <v>Decatur</v>
      </c>
      <c r="M1291">
        <v>0</v>
      </c>
      <c r="N1291">
        <v>0</v>
      </c>
      <c r="O1291" t="b">
        <v>0</v>
      </c>
    </row>
    <row r="1292" spans="1:15" ht="15" customHeight="1" x14ac:dyDescent="0.2">
      <c r="A1292" t="str">
        <v>OFVP</v>
      </c>
      <c r="B1292" t="str">
        <v>Greater Illinois Reimagine Youth Intervention Services</v>
      </c>
      <c r="C1292">
        <v>0</v>
      </c>
      <c r="D1292">
        <v>3005</v>
      </c>
      <c r="E1292" t="str">
        <v>Project Success of Vermillion County, Inc.</v>
      </c>
      <c r="F1292" s="38">
        <v>0</v>
      </c>
      <c r="G1292" s="38">
        <v>45565</v>
      </c>
      <c r="H1292" s="39">
        <v>0</v>
      </c>
      <c r="I1292">
        <v>2026</v>
      </c>
      <c r="J1292" t="str">
        <v>Greater Illinois</v>
      </c>
      <c r="K1292" t="str">
        <v>Vermillion</v>
      </c>
      <c r="L1292" t="str">
        <v>Danville</v>
      </c>
      <c r="M1292">
        <v>0</v>
      </c>
      <c r="N1292">
        <v>0</v>
      </c>
      <c r="O1292" t="b">
        <v>0</v>
      </c>
    </row>
    <row r="1293" spans="1:15" ht="15" customHeight="1" x14ac:dyDescent="0.2">
      <c r="A1293" t="str">
        <v>OFVP</v>
      </c>
      <c r="B1293" t="str">
        <v>Greater Illinois Reimagine Youth Intervention Services</v>
      </c>
      <c r="C1293">
        <v>0</v>
      </c>
      <c r="D1293">
        <v>3005</v>
      </c>
      <c r="E1293" t="str">
        <v>Proviso-Leyden Council for Community Action, Inc.</v>
      </c>
      <c r="F1293" s="38">
        <v>0</v>
      </c>
      <c r="G1293" s="38">
        <v>45565</v>
      </c>
      <c r="H1293" s="39">
        <v>0</v>
      </c>
      <c r="I1293">
        <v>2026</v>
      </c>
      <c r="J1293" t="str">
        <v>Greater Illinois</v>
      </c>
      <c r="K1293" t="str">
        <v>Cook</v>
      </c>
      <c r="L1293" t="str">
        <v>Maywood-Bellwood Cluster</v>
      </c>
      <c r="M1293">
        <v>0</v>
      </c>
      <c r="N1293">
        <v>0</v>
      </c>
      <c r="O1293" t="b">
        <v>0</v>
      </c>
    </row>
    <row r="1294" spans="1:15" ht="15" customHeight="1" x14ac:dyDescent="0.2">
      <c r="A1294" t="str">
        <v>OFVP</v>
      </c>
      <c r="B1294" t="str">
        <v>Greater Illinois Reimagine Youth Intervention Services</v>
      </c>
      <c r="C1294">
        <v>0</v>
      </c>
      <c r="D1294">
        <v>3005</v>
      </c>
      <c r="E1294" t="str">
        <v>Salvation Army Kankakee</v>
      </c>
      <c r="F1294" s="38">
        <v>0</v>
      </c>
      <c r="G1294" s="38">
        <v>45565</v>
      </c>
      <c r="H1294" s="39">
        <v>0</v>
      </c>
      <c r="I1294">
        <v>2026</v>
      </c>
      <c r="J1294" t="str">
        <v>Greater Illinois</v>
      </c>
      <c r="K1294" t="str">
        <v>Kankakee</v>
      </c>
      <c r="L1294" t="str">
        <v>Kankakee</v>
      </c>
      <c r="M1294">
        <v>0</v>
      </c>
      <c r="N1294">
        <v>0</v>
      </c>
      <c r="O1294" t="b">
        <v>0</v>
      </c>
    </row>
    <row r="1295" spans="1:15" ht="15" customHeight="1" x14ac:dyDescent="0.2">
      <c r="A1295" t="str">
        <v>OFVP</v>
      </c>
      <c r="B1295" t="str">
        <v>Greater Illinois Reimagine Youth Intervention Services</v>
      </c>
      <c r="C1295">
        <v>0</v>
      </c>
      <c r="D1295">
        <v>3005</v>
      </c>
      <c r="E1295" t="str">
        <v>Salvation Army Peoria</v>
      </c>
      <c r="F1295" s="38">
        <v>0</v>
      </c>
      <c r="G1295" s="38">
        <v>45565</v>
      </c>
      <c r="H1295" s="39">
        <v>0</v>
      </c>
      <c r="I1295">
        <v>2026</v>
      </c>
      <c r="J1295" t="str">
        <v>Greater Illinois</v>
      </c>
      <c r="K1295" t="str">
        <v>Peoria</v>
      </c>
      <c r="L1295" t="str">
        <v>Peoria</v>
      </c>
      <c r="M1295">
        <v>0</v>
      </c>
      <c r="N1295">
        <v>0</v>
      </c>
      <c r="O1295" t="b">
        <v>0</v>
      </c>
    </row>
    <row r="1296" spans="1:15" ht="15" customHeight="1" x14ac:dyDescent="0.2">
      <c r="A1296" t="str">
        <v>OFVP</v>
      </c>
      <c r="B1296" t="str">
        <v>Greater Illinois Reimagine Youth Intervention Services</v>
      </c>
      <c r="C1296">
        <v>0</v>
      </c>
      <c r="D1296">
        <v>3005</v>
      </c>
      <c r="E1296" t="str">
        <v>Salvation Army Springfield</v>
      </c>
      <c r="F1296" s="38">
        <v>0</v>
      </c>
      <c r="G1296" s="38">
        <v>45565</v>
      </c>
      <c r="H1296" s="39">
        <v>0</v>
      </c>
      <c r="I1296">
        <v>2026</v>
      </c>
      <c r="J1296" t="str">
        <v>Greater Illinois</v>
      </c>
      <c r="K1296" t="str">
        <v>Sangamon</v>
      </c>
      <c r="L1296" t="str">
        <v>Springfield</v>
      </c>
      <c r="M1296">
        <v>0</v>
      </c>
      <c r="N1296">
        <v>0</v>
      </c>
      <c r="O1296" t="b">
        <v>0</v>
      </c>
    </row>
    <row r="1297" spans="1:15" ht="15" customHeight="1" x14ac:dyDescent="0.2">
      <c r="A1297" t="str">
        <v>OFVP</v>
      </c>
      <c r="B1297" t="str">
        <v>Greater Illinois Reimagine Youth Intervention Services</v>
      </c>
      <c r="C1297">
        <v>0</v>
      </c>
      <c r="D1297">
        <v>3005</v>
      </c>
      <c r="E1297" t="str">
        <v>SGA Youth and Family Services, NFP</v>
      </c>
      <c r="F1297" s="38">
        <v>0</v>
      </c>
      <c r="G1297" s="38">
        <v>45565</v>
      </c>
      <c r="H1297" s="39">
        <v>0</v>
      </c>
      <c r="I1297">
        <v>2026</v>
      </c>
      <c r="J1297" t="str">
        <v>Greater Illinois</v>
      </c>
      <c r="K1297" t="str">
        <v>Cook</v>
      </c>
      <c r="L1297" t="str">
        <v>Calumet City Cluster</v>
      </c>
      <c r="M1297">
        <v>0</v>
      </c>
      <c r="N1297">
        <v>0</v>
      </c>
      <c r="O1297" t="b">
        <v>0</v>
      </c>
    </row>
    <row r="1298" spans="1:15" ht="15" customHeight="1" x14ac:dyDescent="0.2">
      <c r="A1298" t="str">
        <v>OFVP</v>
      </c>
      <c r="B1298" t="str">
        <v>Greater Illinois Reimagine Youth Intervention Services</v>
      </c>
      <c r="C1298">
        <v>0</v>
      </c>
      <c r="D1298">
        <v>3005</v>
      </c>
      <c r="E1298" t="str">
        <v>Steam Genius NFP</v>
      </c>
      <c r="F1298" s="38">
        <v>0</v>
      </c>
      <c r="G1298" s="38">
        <v>45565</v>
      </c>
      <c r="H1298" s="39">
        <v>0</v>
      </c>
      <c r="I1298">
        <v>2026</v>
      </c>
      <c r="J1298" t="str">
        <v>Greater Illinois</v>
      </c>
      <c r="K1298" t="str">
        <v>Champaign</v>
      </c>
      <c r="L1298" t="str">
        <v>Urbana-Champaign Cluster</v>
      </c>
      <c r="M1298">
        <v>0</v>
      </c>
      <c r="N1298">
        <v>0</v>
      </c>
      <c r="O1298" t="b">
        <v>0</v>
      </c>
    </row>
    <row r="1299" spans="1:15" ht="15" customHeight="1" x14ac:dyDescent="0.2">
      <c r="A1299" t="str">
        <v>OFVP</v>
      </c>
      <c r="B1299" t="str">
        <v>Greater Illinois Reimagine Youth Intervention Services</v>
      </c>
      <c r="C1299">
        <v>0</v>
      </c>
      <c r="D1299">
        <v>3005</v>
      </c>
      <c r="E1299" t="str">
        <v>Tomorrow's Youth Foundation</v>
      </c>
      <c r="F1299" s="38">
        <v>0</v>
      </c>
      <c r="G1299" s="38">
        <v>45565</v>
      </c>
      <c r="H1299" s="39">
        <v>0</v>
      </c>
      <c r="I1299">
        <v>2026</v>
      </c>
      <c r="J1299" t="str">
        <v>Greater Illinois</v>
      </c>
      <c r="K1299" t="str">
        <v>Cook</v>
      </c>
      <c r="L1299" t="str">
        <v>Calumet City Cluster</v>
      </c>
      <c r="M1299">
        <v>0</v>
      </c>
      <c r="N1299">
        <v>0</v>
      </c>
      <c r="O1299" t="b">
        <v>0</v>
      </c>
    </row>
    <row r="1300" spans="1:15" ht="15" customHeight="1" x14ac:dyDescent="0.2">
      <c r="A1300" t="str">
        <v>OFVP</v>
      </c>
      <c r="B1300" t="str">
        <v>Greater Illinois Reimagine Youth Intervention Services</v>
      </c>
      <c r="C1300">
        <v>0</v>
      </c>
      <c r="D1300">
        <v>3005</v>
      </c>
      <c r="E1300" t="str">
        <v>Tri-County Urban League</v>
      </c>
      <c r="F1300" s="38">
        <v>0</v>
      </c>
      <c r="G1300" s="38">
        <v>45565</v>
      </c>
      <c r="H1300" s="39">
        <v>0</v>
      </c>
      <c r="I1300">
        <v>2026</v>
      </c>
      <c r="J1300" t="str">
        <v>Greater Illinois</v>
      </c>
      <c r="K1300" t="str">
        <v>Peoria</v>
      </c>
      <c r="L1300" t="str">
        <v>Peoria</v>
      </c>
      <c r="M1300">
        <v>0</v>
      </c>
      <c r="N1300">
        <v>0</v>
      </c>
      <c r="O1300" t="b">
        <v>0</v>
      </c>
    </row>
    <row r="1301" spans="1:15" ht="15" customHeight="1" x14ac:dyDescent="0.2">
      <c r="A1301" t="str">
        <v>OFVP</v>
      </c>
      <c r="B1301" t="str">
        <v>Greater Illinois Reimagine Youth Intervention Services</v>
      </c>
      <c r="C1301">
        <v>0</v>
      </c>
      <c r="D1301">
        <v>3005</v>
      </c>
      <c r="E1301" t="str">
        <v>Urban Male Network</v>
      </c>
      <c r="F1301" s="38">
        <v>0</v>
      </c>
      <c r="G1301" s="38">
        <v>45565</v>
      </c>
      <c r="H1301" s="39">
        <v>0</v>
      </c>
      <c r="I1301">
        <v>2026</v>
      </c>
      <c r="J1301" t="str">
        <v>Greater Illinois</v>
      </c>
      <c r="K1301" t="str">
        <v>Cook</v>
      </c>
      <c r="L1301" t="str">
        <v>Calumet City Cluster</v>
      </c>
      <c r="M1301">
        <v>0</v>
      </c>
      <c r="N1301">
        <v>0</v>
      </c>
      <c r="O1301" t="b">
        <v>0</v>
      </c>
    </row>
    <row r="1302" spans="1:15" ht="15" customHeight="1" x14ac:dyDescent="0.2">
      <c r="A1302" t="str">
        <v>OFVP</v>
      </c>
      <c r="B1302" t="str">
        <v>Greater Illinois Reimagine Youth Intervention Services</v>
      </c>
      <c r="C1302">
        <v>0</v>
      </c>
      <c r="D1302">
        <v>3005</v>
      </c>
      <c r="E1302" t="str">
        <v>Urbana School District 116</v>
      </c>
      <c r="F1302" s="38">
        <v>0</v>
      </c>
      <c r="G1302" s="38">
        <v>45565</v>
      </c>
      <c r="H1302" s="39">
        <v>0</v>
      </c>
      <c r="I1302">
        <v>2026</v>
      </c>
      <c r="J1302" t="str">
        <v>Greater Illinois</v>
      </c>
      <c r="K1302" t="str">
        <v>Champaign</v>
      </c>
      <c r="L1302" t="str">
        <v>Urbana-Champaign Cluster</v>
      </c>
      <c r="M1302">
        <v>0</v>
      </c>
      <c r="N1302">
        <v>0</v>
      </c>
      <c r="O1302" t="b">
        <v>0</v>
      </c>
    </row>
    <row r="1303" spans="1:15" ht="15" customHeight="1" x14ac:dyDescent="0.2">
      <c r="A1303" t="str">
        <v>OFVP</v>
      </c>
      <c r="B1303" t="str">
        <v>Greater Illinois Reimagine Youth Intervention Services</v>
      </c>
      <c r="C1303">
        <v>0</v>
      </c>
      <c r="D1303">
        <v>3005</v>
      </c>
      <c r="E1303" t="str">
        <v>Youth Conservation Corps</v>
      </c>
      <c r="F1303" s="38">
        <v>0</v>
      </c>
      <c r="G1303" s="38">
        <v>45565</v>
      </c>
      <c r="H1303" s="39">
        <v>0</v>
      </c>
      <c r="I1303">
        <v>2026</v>
      </c>
      <c r="J1303" t="str">
        <v>Greater Illinois</v>
      </c>
      <c r="K1303" t="str">
        <v>Lake</v>
      </c>
      <c r="L1303" t="str">
        <v>Waukegan-North Chicago Cluster</v>
      </c>
      <c r="M1303">
        <v>0</v>
      </c>
      <c r="N1303">
        <v>0</v>
      </c>
      <c r="O1303" t="b">
        <v>0</v>
      </c>
    </row>
    <row r="1304" spans="1:15" ht="15" customHeight="1" x14ac:dyDescent="0.2">
      <c r="A1304" t="str">
        <v>OFVP</v>
      </c>
      <c r="B1304" t="str">
        <v>Greater Illinois Reimagine Youth Intervention Services</v>
      </c>
      <c r="C1304">
        <v>0</v>
      </c>
      <c r="D1304">
        <v>3005</v>
      </c>
      <c r="E1304" t="str">
        <v>YOUTH CROSSROADS</v>
      </c>
      <c r="F1304" s="38">
        <v>0</v>
      </c>
      <c r="G1304" s="38">
        <v>45565</v>
      </c>
      <c r="H1304" s="39">
        <v>0</v>
      </c>
      <c r="I1304">
        <v>2026</v>
      </c>
      <c r="J1304" t="str">
        <v>Greater Illinois</v>
      </c>
      <c r="K1304" t="str">
        <v>Cook</v>
      </c>
      <c r="L1304" t="str">
        <v>Berwyn-Cicero Cluster</v>
      </c>
      <c r="M1304">
        <v>0</v>
      </c>
      <c r="N1304">
        <v>0</v>
      </c>
      <c r="O1304" t="b">
        <v>0</v>
      </c>
    </row>
    <row r="1305" spans="1:15" ht="15" customHeight="1" x14ac:dyDescent="0.2">
      <c r="A1305" t="str">
        <v>OFVP</v>
      </c>
      <c r="B1305" t="str">
        <v>Greater Illinois Reimagine Youth Intervention Services</v>
      </c>
      <c r="C1305">
        <v>0</v>
      </c>
      <c r="D1305">
        <v>3005</v>
      </c>
      <c r="E1305" t="str">
        <v>YWCA of the Quad Cities</v>
      </c>
      <c r="F1305" s="38">
        <v>0</v>
      </c>
      <c r="G1305" s="38">
        <v>45565</v>
      </c>
      <c r="H1305" s="39">
        <v>0</v>
      </c>
      <c r="I1305">
        <v>2026</v>
      </c>
      <c r="J1305" t="str">
        <v>Greater Illinois</v>
      </c>
      <c r="K1305" t="str">
        <v>Rock Island</v>
      </c>
      <c r="L1305" t="str">
        <v>Rock Island</v>
      </c>
      <c r="M1305">
        <v>0</v>
      </c>
      <c r="N1305">
        <v>0</v>
      </c>
      <c r="O1305" t="b">
        <v>0</v>
      </c>
    </row>
    <row r="1306" spans="1:15" ht="15" customHeight="1" x14ac:dyDescent="0.2">
      <c r="A1306" t="str">
        <v>OFVP</v>
      </c>
      <c r="B1306" t="str">
        <v>Chicago Youth Development and Intervention Services (CYDIS)</v>
      </c>
      <c r="C1306">
        <v>0</v>
      </c>
      <c r="D1306">
        <v>3007</v>
      </c>
      <c r="E1306" t="str">
        <v>Alternatives, Inc.</v>
      </c>
      <c r="F1306" s="38">
        <v>0</v>
      </c>
      <c r="G1306" s="38">
        <v>45565</v>
      </c>
      <c r="H1306" s="39">
        <v>0</v>
      </c>
      <c r="I1306">
        <v>2026</v>
      </c>
      <c r="J1306" t="str">
        <v>Chicago</v>
      </c>
      <c r="K1306" t="str">
        <v>Cook</v>
      </c>
      <c r="L1306" t="str">
        <v>Englewood</v>
      </c>
      <c r="M1306">
        <v>0</v>
      </c>
      <c r="N1306">
        <v>0</v>
      </c>
      <c r="O1306" t="b">
        <v>0</v>
      </c>
    </row>
    <row r="1307" spans="1:15" ht="15" customHeight="1" x14ac:dyDescent="0.2">
      <c r="A1307" t="str">
        <v>OFVP</v>
      </c>
      <c r="B1307" t="str">
        <v>Chicago Youth Development and Intervention Services (CYDIS)</v>
      </c>
      <c r="C1307">
        <v>0</v>
      </c>
      <c r="D1307">
        <v>3007</v>
      </c>
      <c r="E1307" t="str">
        <v>Alternatives, Inc.</v>
      </c>
      <c r="F1307" s="38">
        <v>0</v>
      </c>
      <c r="G1307" s="38">
        <v>45565</v>
      </c>
      <c r="H1307" s="39">
        <v>0</v>
      </c>
      <c r="I1307">
        <v>2026</v>
      </c>
      <c r="J1307" t="str">
        <v>Chicago</v>
      </c>
      <c r="K1307" t="str">
        <v>Cook</v>
      </c>
      <c r="L1307" t="str">
        <v>Fuller Park</v>
      </c>
      <c r="M1307">
        <v>0</v>
      </c>
      <c r="N1307">
        <v>0</v>
      </c>
      <c r="O1307" t="b">
        <v>0</v>
      </c>
    </row>
    <row r="1308" spans="1:15" ht="15" customHeight="1" x14ac:dyDescent="0.2">
      <c r="A1308" t="str">
        <v>OFVP</v>
      </c>
      <c r="B1308" t="str">
        <v>Chicago Youth Development and Intervention Services (CYDIS)</v>
      </c>
      <c r="C1308">
        <v>0</v>
      </c>
      <c r="D1308">
        <v>3007</v>
      </c>
      <c r="E1308" t="str">
        <v>Alternatives, Inc.</v>
      </c>
      <c r="F1308" s="38">
        <v>0</v>
      </c>
      <c r="G1308" s="38">
        <v>45565</v>
      </c>
      <c r="H1308" s="39">
        <v>0</v>
      </c>
      <c r="I1308">
        <v>2026</v>
      </c>
      <c r="J1308" t="str">
        <v>Chicago</v>
      </c>
      <c r="K1308" t="str">
        <v>Cook</v>
      </c>
      <c r="L1308" t="str">
        <v>Greater Grand Crossing</v>
      </c>
      <c r="M1308">
        <v>0</v>
      </c>
      <c r="N1308">
        <v>0</v>
      </c>
      <c r="O1308" t="b">
        <v>0</v>
      </c>
    </row>
    <row r="1309" spans="1:15" ht="15" customHeight="1" x14ac:dyDescent="0.2">
      <c r="A1309" t="str">
        <v>OFVP</v>
      </c>
      <c r="B1309" t="str">
        <v>Chicago Youth Development and Intervention Services (CYDIS)</v>
      </c>
      <c r="C1309">
        <v>0</v>
      </c>
      <c r="D1309">
        <v>3007</v>
      </c>
      <c r="E1309" t="str">
        <v>Alternatives, Inc.</v>
      </c>
      <c r="F1309" s="38">
        <v>0</v>
      </c>
      <c r="G1309" s="38">
        <v>45565</v>
      </c>
      <c r="H1309" s="39">
        <v>0</v>
      </c>
      <c r="I1309">
        <v>2026</v>
      </c>
      <c r="J1309" t="str">
        <v>Chicago</v>
      </c>
      <c r="K1309" t="str">
        <v>Cook</v>
      </c>
      <c r="L1309" t="str">
        <v>Humboldt Park</v>
      </c>
      <c r="M1309">
        <v>0</v>
      </c>
      <c r="N1309">
        <v>0</v>
      </c>
      <c r="O1309" t="b">
        <v>0</v>
      </c>
    </row>
    <row r="1310" spans="1:15" ht="15" customHeight="1" x14ac:dyDescent="0.2">
      <c r="A1310" t="str">
        <v>OFVP</v>
      </c>
      <c r="B1310" t="str">
        <v>Chicago Youth Development and Intervention Services (CYDIS)</v>
      </c>
      <c r="C1310">
        <v>0</v>
      </c>
      <c r="D1310">
        <v>3007</v>
      </c>
      <c r="E1310" t="str">
        <v>Alternatives, Inc.</v>
      </c>
      <c r="F1310" s="38">
        <v>0</v>
      </c>
      <c r="G1310" s="38">
        <v>45565</v>
      </c>
      <c r="H1310" s="39">
        <v>0</v>
      </c>
      <c r="I1310">
        <v>2026</v>
      </c>
      <c r="J1310" t="str">
        <v>Chicago</v>
      </c>
      <c r="K1310" t="str">
        <v>Cook</v>
      </c>
      <c r="L1310" t="str">
        <v>Northside Cluster</v>
      </c>
      <c r="M1310">
        <v>0</v>
      </c>
      <c r="N1310">
        <v>0</v>
      </c>
      <c r="O1310" t="b">
        <v>0</v>
      </c>
    </row>
    <row r="1311" spans="1:15" ht="15" customHeight="1" x14ac:dyDescent="0.2">
      <c r="A1311" t="str">
        <v>OFVP</v>
      </c>
      <c r="B1311" t="str">
        <v>Chicago Youth Development and Intervention Services (CYDIS)</v>
      </c>
      <c r="C1311">
        <v>0</v>
      </c>
      <c r="D1311">
        <v>3007</v>
      </c>
      <c r="E1311" t="str">
        <v>Alternatives, Inc.</v>
      </c>
      <c r="F1311" s="38">
        <v>0</v>
      </c>
      <c r="G1311" s="38">
        <v>45565</v>
      </c>
      <c r="H1311" s="39">
        <v>0</v>
      </c>
      <c r="I1311">
        <v>2026</v>
      </c>
      <c r="J1311" t="str">
        <v>Chicago</v>
      </c>
      <c r="K1311" t="str">
        <v>Cook</v>
      </c>
      <c r="L1311" t="str">
        <v>Roseland</v>
      </c>
      <c r="M1311">
        <v>0</v>
      </c>
      <c r="N1311">
        <v>0</v>
      </c>
      <c r="O1311" t="b">
        <v>0</v>
      </c>
    </row>
    <row r="1312" spans="1:15" ht="15" customHeight="1" x14ac:dyDescent="0.2">
      <c r="A1312" t="str">
        <v>OFVP</v>
      </c>
      <c r="B1312" t="str">
        <v>Chicago Youth Development and Intervention Services (CYDIS)</v>
      </c>
      <c r="C1312">
        <v>0</v>
      </c>
      <c r="D1312">
        <v>3007</v>
      </c>
      <c r="E1312" t="str">
        <v>Alternatives, Inc.</v>
      </c>
      <c r="F1312" s="38">
        <v>0</v>
      </c>
      <c r="G1312" s="38">
        <v>45565</v>
      </c>
      <c r="H1312" s="39">
        <v>0</v>
      </c>
      <c r="I1312">
        <v>2026</v>
      </c>
      <c r="J1312" t="str">
        <v>Chicago</v>
      </c>
      <c r="K1312" t="str">
        <v>Cook</v>
      </c>
      <c r="L1312" t="str">
        <v>South Shore</v>
      </c>
      <c r="M1312">
        <v>0</v>
      </c>
      <c r="N1312">
        <v>0</v>
      </c>
      <c r="O1312" t="b">
        <v>0</v>
      </c>
    </row>
    <row r="1313" spans="1:15" ht="15" customHeight="1" x14ac:dyDescent="0.2">
      <c r="A1313" t="str">
        <v>OFVP</v>
      </c>
      <c r="B1313" t="str">
        <v>Chicago Youth Development and Intervention Services (CYDIS)</v>
      </c>
      <c r="C1313">
        <v>0</v>
      </c>
      <c r="D1313">
        <v>3007</v>
      </c>
      <c r="E1313" t="str">
        <v>Alternatives, Inc.</v>
      </c>
      <c r="F1313" s="38">
        <v>0</v>
      </c>
      <c r="G1313" s="38">
        <v>45565</v>
      </c>
      <c r="H1313" s="39">
        <v>0</v>
      </c>
      <c r="I1313">
        <v>2026</v>
      </c>
      <c r="J1313" t="str">
        <v>Chicago</v>
      </c>
      <c r="K1313" t="str">
        <v>Cook</v>
      </c>
      <c r="L1313" t="str">
        <v>Washington Park</v>
      </c>
      <c r="M1313">
        <v>0</v>
      </c>
      <c r="N1313">
        <v>0</v>
      </c>
      <c r="O1313" t="b">
        <v>0</v>
      </c>
    </row>
    <row r="1314" spans="1:15" ht="15" customHeight="1" x14ac:dyDescent="0.2">
      <c r="A1314" t="str">
        <v>OFVP</v>
      </c>
      <c r="B1314" t="str">
        <v>Chicago Youth Development and Intervention Services (CYDIS)</v>
      </c>
      <c r="C1314">
        <v>0</v>
      </c>
      <c r="D1314">
        <v>3007</v>
      </c>
      <c r="E1314" t="str">
        <v>Alternatives, Inc.</v>
      </c>
      <c r="F1314" s="38">
        <v>0</v>
      </c>
      <c r="G1314" s="38">
        <v>45565</v>
      </c>
      <c r="H1314" s="39">
        <v>0</v>
      </c>
      <c r="I1314">
        <v>2026</v>
      </c>
      <c r="J1314" t="str">
        <v>Chicago</v>
      </c>
      <c r="K1314" t="str">
        <v>Cook</v>
      </c>
      <c r="L1314" t="str">
        <v>West Garfield Park</v>
      </c>
      <c r="M1314">
        <v>0</v>
      </c>
      <c r="N1314">
        <v>0</v>
      </c>
      <c r="O1314" t="b">
        <v>0</v>
      </c>
    </row>
    <row r="1315" spans="1:15" ht="15" customHeight="1" x14ac:dyDescent="0.2">
      <c r="A1315" t="str">
        <v>OFVP</v>
      </c>
      <c r="B1315" t="str">
        <v>Chicago Youth Development and Intervention Services (CYDIS)</v>
      </c>
      <c r="C1315">
        <v>0</v>
      </c>
      <c r="D1315">
        <v>3007</v>
      </c>
      <c r="E1315" t="str">
        <v>Alternatives, Inc.</v>
      </c>
      <c r="F1315" s="38">
        <v>0</v>
      </c>
      <c r="G1315" s="38">
        <v>45565</v>
      </c>
      <c r="H1315" s="39">
        <v>0</v>
      </c>
      <c r="I1315">
        <v>2026</v>
      </c>
      <c r="J1315" t="str">
        <v>Chicago</v>
      </c>
      <c r="K1315" t="str">
        <v>Cook</v>
      </c>
      <c r="L1315" t="str">
        <v>Woodlawn</v>
      </c>
      <c r="M1315">
        <v>0</v>
      </c>
      <c r="N1315">
        <v>0</v>
      </c>
      <c r="O1315" t="b">
        <v>0</v>
      </c>
    </row>
    <row r="1316" spans="1:15" ht="15" customHeight="1" x14ac:dyDescent="0.2">
      <c r="A1316" t="str">
        <v>OFVP</v>
      </c>
      <c r="B1316" t="str">
        <v>Chicago Youth Development and Intervention Services (CYDIS)</v>
      </c>
      <c r="C1316">
        <v>0</v>
      </c>
      <c r="D1316">
        <v>3007</v>
      </c>
      <c r="E1316" t="str">
        <v>Association House of Chicago</v>
      </c>
      <c r="F1316" s="38">
        <v>0</v>
      </c>
      <c r="G1316" s="38">
        <v>45565</v>
      </c>
      <c r="H1316" s="39">
        <v>0</v>
      </c>
      <c r="I1316">
        <v>2026</v>
      </c>
      <c r="J1316" t="str">
        <v>Chicago</v>
      </c>
      <c r="K1316" t="str">
        <v>Cook</v>
      </c>
      <c r="L1316" t="str">
        <v>Humboldt Park</v>
      </c>
      <c r="M1316">
        <v>1</v>
      </c>
      <c r="N1316">
        <v>0</v>
      </c>
      <c r="O1316" t="b">
        <v>0</v>
      </c>
    </row>
    <row r="1317" spans="1:15" ht="15" customHeight="1" x14ac:dyDescent="0.2">
      <c r="A1317" t="str">
        <v>OFVP</v>
      </c>
      <c r="B1317" t="str">
        <v>Chicago Youth Development and Intervention Services (CYDIS)</v>
      </c>
      <c r="C1317">
        <v>0</v>
      </c>
      <c r="D1317">
        <v>3007</v>
      </c>
      <c r="E1317" t="str">
        <v>Bandwith Music Ltd.</v>
      </c>
      <c r="F1317" s="38">
        <v>0</v>
      </c>
      <c r="G1317" s="38">
        <v>45565</v>
      </c>
      <c r="H1317" s="39">
        <v>0</v>
      </c>
      <c r="I1317">
        <v>2026</v>
      </c>
      <c r="J1317" t="str">
        <v>Chicago</v>
      </c>
      <c r="K1317" t="str">
        <v>Cook</v>
      </c>
      <c r="L1317" t="str">
        <v>East Garfield Park</v>
      </c>
      <c r="M1317">
        <v>0</v>
      </c>
      <c r="N1317">
        <v>0</v>
      </c>
      <c r="O1317" t="b">
        <v>0</v>
      </c>
    </row>
    <row r="1318" spans="1:15" ht="15" customHeight="1" x14ac:dyDescent="0.2">
      <c r="A1318" t="str">
        <v>OFVP</v>
      </c>
      <c r="B1318" t="str">
        <v>Chicago Youth Development and Intervention Services (CYDIS)</v>
      </c>
      <c r="C1318">
        <v>0</v>
      </c>
      <c r="D1318">
        <v>3007</v>
      </c>
      <c r="E1318" t="str">
        <v>Big Brothers-Big Sisters of Metropolitan Chicago</v>
      </c>
      <c r="F1318" s="38">
        <v>0</v>
      </c>
      <c r="G1318" s="38">
        <v>45565</v>
      </c>
      <c r="H1318" s="39">
        <v>0</v>
      </c>
      <c r="I1318">
        <v>2026</v>
      </c>
      <c r="J1318" t="str">
        <v>Chicago</v>
      </c>
      <c r="K1318" t="str">
        <v>Cook</v>
      </c>
      <c r="L1318" t="str">
        <v>Humboldt Park</v>
      </c>
      <c r="M1318">
        <v>0</v>
      </c>
      <c r="N1318">
        <v>0</v>
      </c>
      <c r="O1318" t="b">
        <v>0</v>
      </c>
    </row>
    <row r="1319" spans="1:15" ht="15" customHeight="1" x14ac:dyDescent="0.2">
      <c r="A1319" t="str">
        <v>OFVP</v>
      </c>
      <c r="B1319" t="str">
        <v>Chicago Youth Development and Intervention Services (CYDIS)</v>
      </c>
      <c r="C1319">
        <v>0</v>
      </c>
      <c r="D1319">
        <v>3007</v>
      </c>
      <c r="E1319" t="str">
        <v>Breakthrough Urban Ministries</v>
      </c>
      <c r="F1319" s="38">
        <v>0</v>
      </c>
      <c r="G1319" s="38">
        <v>45565</v>
      </c>
      <c r="H1319" s="39">
        <v>0</v>
      </c>
      <c r="I1319">
        <v>2026</v>
      </c>
      <c r="J1319" t="str">
        <v>Chicago</v>
      </c>
      <c r="K1319" t="str">
        <v>Cook</v>
      </c>
      <c r="L1319" t="str">
        <v>East Garfield Park</v>
      </c>
      <c r="M1319">
        <v>1</v>
      </c>
      <c r="N1319">
        <v>0</v>
      </c>
      <c r="O1319" t="b">
        <v>1</v>
      </c>
    </row>
    <row r="1320" spans="1:15" ht="15" customHeight="1" x14ac:dyDescent="0.2">
      <c r="A1320" t="str">
        <v>OFVP</v>
      </c>
      <c r="B1320" t="str">
        <v>Chicago Youth Development and Intervention Services (CYDIS)</v>
      </c>
      <c r="C1320">
        <v>0</v>
      </c>
      <c r="D1320">
        <v>3007</v>
      </c>
      <c r="E1320" t="str">
        <v>Brighton Park Neighborhood Council</v>
      </c>
      <c r="F1320" s="38">
        <v>0</v>
      </c>
      <c r="G1320" s="38">
        <v>45565</v>
      </c>
      <c r="H1320" s="39">
        <v>0</v>
      </c>
      <c r="I1320">
        <v>2026</v>
      </c>
      <c r="J1320" t="str">
        <v>Chicago</v>
      </c>
      <c r="K1320" t="str">
        <v>Cook</v>
      </c>
      <c r="L1320" t="str">
        <v>Southwest Side Cluster</v>
      </c>
      <c r="M1320">
        <v>0</v>
      </c>
      <c r="N1320">
        <v>0</v>
      </c>
      <c r="O1320" t="b">
        <v>0</v>
      </c>
    </row>
    <row r="1321" spans="1:15" ht="15" customHeight="1" x14ac:dyDescent="0.2">
      <c r="A1321" t="str">
        <v>OFVP</v>
      </c>
      <c r="B1321" t="str">
        <v>Chicago Youth Development and Intervention Services (CYDIS)</v>
      </c>
      <c r="C1321">
        <v>0</v>
      </c>
      <c r="D1321">
        <v>3007</v>
      </c>
      <c r="E1321" t="str">
        <v>Brightpoint (formerly Children's Home and Aid Society of Illinois)</v>
      </c>
      <c r="F1321" s="38">
        <v>0</v>
      </c>
      <c r="G1321" s="38">
        <v>45565</v>
      </c>
      <c r="H1321" s="39">
        <v>0</v>
      </c>
      <c r="I1321">
        <v>2026</v>
      </c>
      <c r="J1321" t="str">
        <v>Chicago</v>
      </c>
      <c r="K1321" t="str">
        <v>Cook</v>
      </c>
      <c r="L1321" t="str">
        <v>West Englewood</v>
      </c>
      <c r="M1321">
        <v>0</v>
      </c>
      <c r="N1321">
        <v>0</v>
      </c>
      <c r="O1321" t="b">
        <v>0</v>
      </c>
    </row>
    <row r="1322" spans="1:15" ht="15" customHeight="1" x14ac:dyDescent="0.2">
      <c r="A1322" t="str">
        <v>OFVP</v>
      </c>
      <c r="B1322" t="str">
        <v>Chicago Youth Development and Intervention Services (CYDIS)</v>
      </c>
      <c r="C1322">
        <v>0</v>
      </c>
      <c r="D1322">
        <v>3007</v>
      </c>
      <c r="E1322" t="str">
        <v>BUILD Inc.</v>
      </c>
      <c r="F1322" s="38">
        <v>0</v>
      </c>
      <c r="G1322" s="38">
        <v>45565</v>
      </c>
      <c r="H1322" s="39">
        <v>0</v>
      </c>
      <c r="I1322">
        <v>2026</v>
      </c>
      <c r="J1322" t="str">
        <v>Chicago</v>
      </c>
      <c r="K1322" t="str">
        <v>Cook</v>
      </c>
      <c r="L1322" t="str">
        <v>Austin</v>
      </c>
      <c r="M1322">
        <v>1</v>
      </c>
      <c r="N1322">
        <v>0</v>
      </c>
      <c r="O1322" t="b">
        <v>0</v>
      </c>
    </row>
    <row r="1323" spans="1:15" ht="15" customHeight="1" x14ac:dyDescent="0.2">
      <c r="A1323" t="str">
        <v>OFVP</v>
      </c>
      <c r="B1323" t="str">
        <v>Chicago Youth Development and Intervention Services (CYDIS)</v>
      </c>
      <c r="C1323">
        <v>0</v>
      </c>
      <c r="D1323">
        <v>3007</v>
      </c>
      <c r="E1323" t="str">
        <v>BUILD Inc.</v>
      </c>
      <c r="F1323" s="38">
        <v>0</v>
      </c>
      <c r="G1323" s="38">
        <v>45565</v>
      </c>
      <c r="H1323" s="39">
        <v>0</v>
      </c>
      <c r="I1323">
        <v>2026</v>
      </c>
      <c r="J1323" t="str">
        <v>Chicago</v>
      </c>
      <c r="K1323" t="str">
        <v>Cook</v>
      </c>
      <c r="L1323" t="str">
        <v>Humboldt Park</v>
      </c>
      <c r="M1323">
        <v>1</v>
      </c>
      <c r="N1323">
        <v>0</v>
      </c>
      <c r="O1323" t="b">
        <v>0</v>
      </c>
    </row>
    <row r="1324" spans="1:15" ht="15" customHeight="1" x14ac:dyDescent="0.2">
      <c r="A1324" t="str">
        <v>OFVP</v>
      </c>
      <c r="B1324" t="str">
        <v>Chicago Youth Development and Intervention Services (CYDIS)</v>
      </c>
      <c r="C1324">
        <v>0</v>
      </c>
      <c r="D1324">
        <v>3007</v>
      </c>
      <c r="E1324" t="str">
        <v>BUILD Inc.</v>
      </c>
      <c r="F1324" s="38">
        <v>0</v>
      </c>
      <c r="G1324" s="38">
        <v>45565</v>
      </c>
      <c r="H1324" s="39">
        <v>0</v>
      </c>
      <c r="I1324">
        <v>2026</v>
      </c>
      <c r="J1324" t="str">
        <v>Chicago</v>
      </c>
      <c r="K1324" t="str">
        <v>Cook</v>
      </c>
      <c r="L1324" t="str">
        <v>Northside Cluster</v>
      </c>
      <c r="M1324">
        <v>1</v>
      </c>
      <c r="N1324">
        <v>0</v>
      </c>
      <c r="O1324" t="b">
        <v>0</v>
      </c>
    </row>
    <row r="1325" spans="1:15" ht="15" customHeight="1" x14ac:dyDescent="0.2">
      <c r="A1325" t="str">
        <v>OFVP</v>
      </c>
      <c r="B1325" t="str">
        <v>Chicago Youth Development and Intervention Services (CYDIS)</v>
      </c>
      <c r="C1325">
        <v>0</v>
      </c>
      <c r="D1325">
        <v>3007</v>
      </c>
      <c r="E1325" t="str">
        <v>Central States SER Jobs for Progress</v>
      </c>
      <c r="F1325" s="38">
        <v>0</v>
      </c>
      <c r="G1325" s="38">
        <v>45565</v>
      </c>
      <c r="H1325" s="39">
        <v>0</v>
      </c>
      <c r="I1325">
        <v>2026</v>
      </c>
      <c r="J1325" t="str">
        <v>Chicago</v>
      </c>
      <c r="K1325" t="str">
        <v>Cook</v>
      </c>
      <c r="L1325" t="str">
        <v>South Lawndale</v>
      </c>
      <c r="M1325">
        <v>0</v>
      </c>
      <c r="N1325">
        <v>0</v>
      </c>
      <c r="O1325" t="b">
        <v>0</v>
      </c>
    </row>
    <row r="1326" spans="1:15" ht="15" customHeight="1" x14ac:dyDescent="0.2">
      <c r="A1326" t="str">
        <v>OFVP</v>
      </c>
      <c r="B1326" t="str">
        <v>Chicago Youth Development and Intervention Services (CYDIS)</v>
      </c>
      <c r="C1326">
        <v>0</v>
      </c>
      <c r="D1326">
        <v>3007</v>
      </c>
      <c r="E1326" t="str">
        <v>Chicago Austin Youth Travel Adventures</v>
      </c>
      <c r="F1326" s="38">
        <v>0</v>
      </c>
      <c r="G1326" s="38">
        <v>45565</v>
      </c>
      <c r="H1326" s="39">
        <v>0</v>
      </c>
      <c r="I1326">
        <v>2026</v>
      </c>
      <c r="J1326" t="str">
        <v>Chicago</v>
      </c>
      <c r="K1326" t="str">
        <v>Cook</v>
      </c>
      <c r="L1326" t="str">
        <v>West Garfield Park</v>
      </c>
      <c r="M1326">
        <v>0</v>
      </c>
      <c r="N1326">
        <v>0</v>
      </c>
      <c r="O1326" t="b">
        <v>0</v>
      </c>
    </row>
    <row r="1327" spans="1:15" ht="15" customHeight="1" x14ac:dyDescent="0.2">
      <c r="A1327" t="str">
        <v>OFVP</v>
      </c>
      <c r="B1327" t="str">
        <v>Chicago Youth Development and Intervention Services (CYDIS)</v>
      </c>
      <c r="C1327">
        <v>0</v>
      </c>
      <c r="D1327">
        <v>3007</v>
      </c>
      <c r="E1327" t="str">
        <v>Chicago - Lawndale Amachi Mentoring Program</v>
      </c>
      <c r="F1327" s="38">
        <v>0</v>
      </c>
      <c r="G1327" s="38">
        <v>45565</v>
      </c>
      <c r="H1327" s="39">
        <v>0</v>
      </c>
      <c r="I1327">
        <v>2026</v>
      </c>
      <c r="J1327" t="str">
        <v>Chicago</v>
      </c>
      <c r="K1327" t="str">
        <v>Cook</v>
      </c>
      <c r="L1327" t="str">
        <v>North Lawndale</v>
      </c>
      <c r="M1327">
        <v>0</v>
      </c>
      <c r="N1327">
        <v>0</v>
      </c>
      <c r="O1327" t="b">
        <v>0</v>
      </c>
    </row>
    <row r="1328" spans="1:15" ht="15" customHeight="1" x14ac:dyDescent="0.2">
      <c r="A1328" t="str">
        <v>OFVP</v>
      </c>
      <c r="B1328" t="str">
        <v>Chicago Youth Development and Intervention Services (CYDIS)</v>
      </c>
      <c r="C1328">
        <v>0</v>
      </c>
      <c r="D1328">
        <v>3007</v>
      </c>
      <c r="E1328" t="str">
        <v>CircEsteem, Inc.</v>
      </c>
      <c r="F1328" s="38">
        <v>0</v>
      </c>
      <c r="G1328" s="38">
        <v>45565</v>
      </c>
      <c r="H1328" s="39">
        <v>0</v>
      </c>
      <c r="I1328">
        <v>2026</v>
      </c>
      <c r="J1328" t="str">
        <v>Chicago</v>
      </c>
      <c r="K1328" t="str">
        <v>Cook</v>
      </c>
      <c r="L1328" t="str">
        <v>Humboldt Park</v>
      </c>
      <c r="M1328">
        <v>0</v>
      </c>
      <c r="N1328">
        <v>0</v>
      </c>
      <c r="O1328" t="b">
        <v>0</v>
      </c>
    </row>
    <row r="1329" spans="1:15" ht="15" customHeight="1" x14ac:dyDescent="0.2">
      <c r="A1329" t="str">
        <v>OFVP</v>
      </c>
      <c r="B1329" t="str">
        <v>Chicago Youth Development and Intervention Services (CYDIS)</v>
      </c>
      <c r="C1329">
        <v>0</v>
      </c>
      <c r="D1329">
        <v>3007</v>
      </c>
      <c r="E1329" t="str">
        <v>Concordia Place</v>
      </c>
      <c r="F1329" s="38">
        <v>0</v>
      </c>
      <c r="G1329" s="38">
        <v>45565</v>
      </c>
      <c r="H1329" s="39">
        <v>0</v>
      </c>
      <c r="I1329">
        <v>2026</v>
      </c>
      <c r="J1329" t="str">
        <v>Chicago</v>
      </c>
      <c r="K1329" t="str">
        <v>Cook</v>
      </c>
      <c r="L1329" t="str">
        <v>Northside Cluster</v>
      </c>
      <c r="M1329">
        <v>0</v>
      </c>
      <c r="N1329">
        <v>0</v>
      </c>
      <c r="O1329" t="b">
        <v>0</v>
      </c>
    </row>
    <row r="1330" spans="1:15" ht="15" customHeight="1" x14ac:dyDescent="0.2">
      <c r="A1330" t="str">
        <v>OFVP</v>
      </c>
      <c r="B1330" t="str">
        <v>Chicago Youth Development and Intervention Services (CYDIS)</v>
      </c>
      <c r="C1330">
        <v>0</v>
      </c>
      <c r="D1330">
        <v>3007</v>
      </c>
      <c r="E1330" t="str">
        <v>Covenant House Illinois Inc</v>
      </c>
      <c r="F1330" s="38">
        <v>0</v>
      </c>
      <c r="G1330" s="38">
        <v>45565</v>
      </c>
      <c r="H1330" s="39">
        <v>0</v>
      </c>
      <c r="I1330">
        <v>2026</v>
      </c>
      <c r="J1330" t="str">
        <v>Chicago</v>
      </c>
      <c r="K1330" t="str">
        <v>Cook</v>
      </c>
      <c r="L1330" t="str">
        <v>East Garfield Park</v>
      </c>
      <c r="M1330">
        <v>0</v>
      </c>
      <c r="N1330">
        <v>0</v>
      </c>
      <c r="O1330" t="b">
        <v>0</v>
      </c>
    </row>
    <row r="1331" spans="1:15" ht="15" customHeight="1" x14ac:dyDescent="0.2">
      <c r="A1331" t="str">
        <v>OFVP</v>
      </c>
      <c r="B1331" t="str">
        <v>Chicago Youth Development and Intervention Services (CYDIS)</v>
      </c>
      <c r="C1331">
        <v>0</v>
      </c>
      <c r="D1331">
        <v>3007</v>
      </c>
      <c r="E1331" t="str">
        <v>Gary Comer Youth Center, Inc.</v>
      </c>
      <c r="F1331" s="38">
        <v>0</v>
      </c>
      <c r="G1331" s="38">
        <v>45565</v>
      </c>
      <c r="H1331" s="39">
        <v>0</v>
      </c>
      <c r="I1331">
        <v>2026</v>
      </c>
      <c r="J1331" t="str">
        <v>Chicago</v>
      </c>
      <c r="K1331" t="str">
        <v>Cook</v>
      </c>
      <c r="L1331" t="str">
        <v>Greater Grand Crossing</v>
      </c>
      <c r="M1331">
        <v>0</v>
      </c>
      <c r="N1331">
        <v>0</v>
      </c>
      <c r="O1331" t="b">
        <v>0</v>
      </c>
    </row>
    <row r="1332" spans="1:15" ht="15" customHeight="1" x14ac:dyDescent="0.2">
      <c r="A1332" t="str">
        <v>OFVP</v>
      </c>
      <c r="B1332" t="str">
        <v>Chicago Youth Development and Intervention Services (CYDIS)</v>
      </c>
      <c r="C1332">
        <v>0</v>
      </c>
      <c r="D1332">
        <v>3007</v>
      </c>
      <c r="E1332" t="str">
        <v>Girls Inc. of Chicago</v>
      </c>
      <c r="F1332" s="38">
        <v>0</v>
      </c>
      <c r="G1332" s="38">
        <v>45565</v>
      </c>
      <c r="H1332" s="39">
        <v>0</v>
      </c>
      <c r="I1332">
        <v>2026</v>
      </c>
      <c r="J1332" t="str">
        <v>Chicago</v>
      </c>
      <c r="K1332" t="str">
        <v>Cook</v>
      </c>
      <c r="L1332" t="str">
        <v>Greater Grand Crossing</v>
      </c>
      <c r="M1332">
        <v>0</v>
      </c>
      <c r="N1332">
        <v>0</v>
      </c>
      <c r="O1332" t="b">
        <v>0</v>
      </c>
    </row>
    <row r="1333" spans="1:15" ht="15" customHeight="1" x14ac:dyDescent="0.2">
      <c r="A1333" t="str">
        <v>OFVP</v>
      </c>
      <c r="B1333" t="str">
        <v>Chicago Youth Development and Intervention Services (CYDIS)</v>
      </c>
      <c r="C1333">
        <v>0</v>
      </c>
      <c r="D1333">
        <v>3007</v>
      </c>
      <c r="E1333" t="str">
        <v>Girls Inc. of Chicago</v>
      </c>
      <c r="F1333" s="38">
        <v>0</v>
      </c>
      <c r="G1333" s="38">
        <v>45565</v>
      </c>
      <c r="H1333" s="39">
        <v>0</v>
      </c>
      <c r="I1333">
        <v>2026</v>
      </c>
      <c r="J1333" t="str">
        <v>Chicago</v>
      </c>
      <c r="K1333" t="str">
        <v>Cook</v>
      </c>
      <c r="L1333" t="str">
        <v>New City</v>
      </c>
      <c r="M1333">
        <v>0</v>
      </c>
      <c r="N1333">
        <v>0</v>
      </c>
      <c r="O1333" t="b">
        <v>0</v>
      </c>
    </row>
    <row r="1334" spans="1:15" ht="15" customHeight="1" x14ac:dyDescent="0.2">
      <c r="A1334" t="str">
        <v>OFVP</v>
      </c>
      <c r="B1334" t="str">
        <v>Chicago Youth Development and Intervention Services (CYDIS)</v>
      </c>
      <c r="C1334">
        <v>0</v>
      </c>
      <c r="D1334">
        <v>3007</v>
      </c>
      <c r="E1334" t="str">
        <v>Girls Inc. of Chicago</v>
      </c>
      <c r="F1334" s="38">
        <v>0</v>
      </c>
      <c r="G1334" s="38">
        <v>45565</v>
      </c>
      <c r="H1334" s="39">
        <v>0</v>
      </c>
      <c r="I1334">
        <v>2026</v>
      </c>
      <c r="J1334" t="str">
        <v>Chicago</v>
      </c>
      <c r="K1334" t="str">
        <v>Cook</v>
      </c>
      <c r="L1334" t="str">
        <v>Riverdale</v>
      </c>
      <c r="M1334">
        <v>0</v>
      </c>
      <c r="N1334">
        <v>0</v>
      </c>
      <c r="O1334" t="b">
        <v>0</v>
      </c>
    </row>
    <row r="1335" spans="1:15" ht="15" customHeight="1" x14ac:dyDescent="0.2">
      <c r="A1335" t="str">
        <v>OFVP</v>
      </c>
      <c r="B1335" t="str">
        <v>Chicago Youth Development and Intervention Services (CYDIS)</v>
      </c>
      <c r="C1335">
        <v>0</v>
      </c>
      <c r="D1335">
        <v>3007</v>
      </c>
      <c r="E1335" t="str">
        <v>Girls Inc. of Chicago</v>
      </c>
      <c r="F1335" s="38">
        <v>0</v>
      </c>
      <c r="G1335" s="38">
        <v>45565</v>
      </c>
      <c r="H1335" s="39">
        <v>0</v>
      </c>
      <c r="I1335">
        <v>2026</v>
      </c>
      <c r="J1335" t="str">
        <v>Chicago</v>
      </c>
      <c r="K1335" t="str">
        <v>Cook</v>
      </c>
      <c r="L1335" t="str">
        <v>Roseland</v>
      </c>
      <c r="M1335">
        <v>0</v>
      </c>
      <c r="N1335">
        <v>0</v>
      </c>
      <c r="O1335" t="b">
        <v>0</v>
      </c>
    </row>
    <row r="1336" spans="1:15" ht="15" customHeight="1" x14ac:dyDescent="0.2">
      <c r="A1336" t="str">
        <v>OFVP</v>
      </c>
      <c r="B1336" t="str">
        <v>Chicago Youth Development and Intervention Services (CYDIS)</v>
      </c>
      <c r="C1336">
        <v>0</v>
      </c>
      <c r="D1336">
        <v>3007</v>
      </c>
      <c r="E1336" t="str">
        <v>Grand Boulevard Prevention Services</v>
      </c>
      <c r="F1336" s="38">
        <v>0</v>
      </c>
      <c r="G1336" s="38">
        <v>45565</v>
      </c>
      <c r="H1336" s="39">
        <v>0</v>
      </c>
      <c r="I1336">
        <v>2026</v>
      </c>
      <c r="J1336" t="str">
        <v>Chicago</v>
      </c>
      <c r="K1336" t="str">
        <v>Cook</v>
      </c>
      <c r="L1336" t="str">
        <v>Washington Park</v>
      </c>
      <c r="M1336">
        <v>0</v>
      </c>
      <c r="N1336">
        <v>0</v>
      </c>
      <c r="O1336" t="b">
        <v>0</v>
      </c>
    </row>
    <row r="1337" spans="1:15" ht="15" customHeight="1" x14ac:dyDescent="0.2">
      <c r="A1337" t="str">
        <v>OFVP</v>
      </c>
      <c r="B1337" t="str">
        <v>Chicago Youth Development and Intervention Services (CYDIS)</v>
      </c>
      <c r="C1337">
        <v>0</v>
      </c>
      <c r="D1337">
        <v>3007</v>
      </c>
      <c r="E1337" t="str">
        <v>Jehovah Jireh #1 Outreach Ministry</v>
      </c>
      <c r="F1337" s="38">
        <v>0</v>
      </c>
      <c r="G1337" s="38">
        <v>45565</v>
      </c>
      <c r="H1337" s="39">
        <v>0</v>
      </c>
      <c r="I1337">
        <v>2026</v>
      </c>
      <c r="J1337" t="str">
        <v>Chicago</v>
      </c>
      <c r="K1337" t="str">
        <v>Cook</v>
      </c>
      <c r="L1337" t="str">
        <v>Austin</v>
      </c>
      <c r="M1337">
        <v>0</v>
      </c>
      <c r="N1337">
        <v>0</v>
      </c>
      <c r="O1337" t="b">
        <v>0</v>
      </c>
    </row>
    <row r="1338" spans="1:15" ht="15" customHeight="1" x14ac:dyDescent="0.2">
      <c r="A1338" t="str">
        <v>OFVP</v>
      </c>
      <c r="B1338" t="str">
        <v>Chicago Youth Development and Intervention Services (CYDIS)</v>
      </c>
      <c r="C1338">
        <v>0</v>
      </c>
      <c r="D1338">
        <v>3007</v>
      </c>
      <c r="E1338" t="str">
        <v>Kay Ray's World of Services and Community Partners</v>
      </c>
      <c r="F1338" s="38">
        <v>0</v>
      </c>
      <c r="G1338" s="38">
        <v>45565</v>
      </c>
      <c r="H1338" s="39">
        <v>0</v>
      </c>
      <c r="I1338">
        <v>2026</v>
      </c>
      <c r="J1338" t="str">
        <v>Chicago</v>
      </c>
      <c r="K1338" t="str">
        <v>Cook</v>
      </c>
      <c r="L1338" t="str">
        <v>Burnside</v>
      </c>
      <c r="M1338">
        <v>0</v>
      </c>
      <c r="N1338">
        <v>0</v>
      </c>
      <c r="O1338" t="b">
        <v>0</v>
      </c>
    </row>
    <row r="1339" spans="1:15" ht="15" customHeight="1" x14ac:dyDescent="0.2">
      <c r="A1339" t="str">
        <v>OFVP</v>
      </c>
      <c r="B1339" t="str">
        <v>Chicago Youth Development and Intervention Services (CYDIS)</v>
      </c>
      <c r="C1339">
        <v>0</v>
      </c>
      <c r="D1339">
        <v>3007</v>
      </c>
      <c r="E1339" t="str">
        <v>Kay Ray's World of Services and Community Partners</v>
      </c>
      <c r="F1339" s="38">
        <v>0</v>
      </c>
      <c r="G1339" s="38">
        <v>45565</v>
      </c>
      <c r="H1339" s="39">
        <v>0</v>
      </c>
      <c r="I1339">
        <v>2026</v>
      </c>
      <c r="J1339" t="str">
        <v>Chicago</v>
      </c>
      <c r="K1339" t="str">
        <v>Cook</v>
      </c>
      <c r="L1339" t="str">
        <v>Greater Grand Crossing</v>
      </c>
      <c r="M1339">
        <v>0</v>
      </c>
      <c r="N1339">
        <v>0</v>
      </c>
      <c r="O1339" t="b">
        <v>0</v>
      </c>
    </row>
    <row r="1340" spans="1:15" ht="15" customHeight="1" x14ac:dyDescent="0.2">
      <c r="A1340" t="str">
        <v>OFVP</v>
      </c>
      <c r="B1340" t="str">
        <v>Chicago Youth Development and Intervention Services (CYDIS)</v>
      </c>
      <c r="C1340">
        <v>0</v>
      </c>
      <c r="D1340">
        <v>3007</v>
      </c>
      <c r="E1340" t="str">
        <v>KCC Academy, Inc.</v>
      </c>
      <c r="F1340" s="38">
        <v>0</v>
      </c>
      <c r="G1340" s="38">
        <v>45565</v>
      </c>
      <c r="H1340" s="39">
        <v>0</v>
      </c>
      <c r="I1340">
        <v>2026</v>
      </c>
      <c r="J1340" t="str">
        <v>Chicago</v>
      </c>
      <c r="K1340" t="str">
        <v>Cook</v>
      </c>
      <c r="L1340" t="str">
        <v>Chatham</v>
      </c>
      <c r="M1340">
        <v>0</v>
      </c>
      <c r="N1340">
        <v>0</v>
      </c>
      <c r="O1340" t="b">
        <v>0</v>
      </c>
    </row>
    <row r="1341" spans="1:15" ht="15" customHeight="1" x14ac:dyDescent="0.2">
      <c r="A1341" t="str">
        <v>OFVP</v>
      </c>
      <c r="B1341" t="str">
        <v>Chicago Youth Development and Intervention Services (CYDIS)</v>
      </c>
      <c r="C1341">
        <v>0</v>
      </c>
      <c r="D1341">
        <v>3007</v>
      </c>
      <c r="E1341" t="str">
        <v>KCC Academy, Inc.</v>
      </c>
      <c r="F1341" s="38">
        <v>0</v>
      </c>
      <c r="G1341" s="38">
        <v>45565</v>
      </c>
      <c r="H1341" s="39">
        <v>0</v>
      </c>
      <c r="I1341">
        <v>2026</v>
      </c>
      <c r="J1341" t="str">
        <v>Chicago</v>
      </c>
      <c r="K1341" t="str">
        <v>Cook</v>
      </c>
      <c r="L1341" t="str">
        <v>Roseland</v>
      </c>
      <c r="M1341">
        <v>0</v>
      </c>
      <c r="N1341">
        <v>0</v>
      </c>
      <c r="O1341" t="b">
        <v>0</v>
      </c>
    </row>
    <row r="1342" spans="1:15" ht="15" customHeight="1" x14ac:dyDescent="0.2">
      <c r="A1342" t="str">
        <v>OFVP</v>
      </c>
      <c r="B1342" t="str">
        <v>Chicago Youth Development and Intervention Services (CYDIS)</v>
      </c>
      <c r="C1342">
        <v>0</v>
      </c>
      <c r="D1342">
        <v>3007</v>
      </c>
      <c r="E1342" t="str">
        <v>KCC Academy, Inc.</v>
      </c>
      <c r="F1342" s="38">
        <v>0</v>
      </c>
      <c r="G1342" s="38">
        <v>45565</v>
      </c>
      <c r="H1342" s="39">
        <v>0</v>
      </c>
      <c r="I1342">
        <v>2026</v>
      </c>
      <c r="J1342" t="str">
        <v>Chicago</v>
      </c>
      <c r="K1342" t="str">
        <v>Cook</v>
      </c>
      <c r="L1342" t="str">
        <v>West Pullman</v>
      </c>
      <c r="M1342">
        <v>0</v>
      </c>
      <c r="N1342">
        <v>0</v>
      </c>
      <c r="O1342" t="b">
        <v>0</v>
      </c>
    </row>
    <row r="1343" spans="1:15" ht="15" customHeight="1" x14ac:dyDescent="0.2">
      <c r="A1343" t="str">
        <v>OFVP</v>
      </c>
      <c r="B1343" t="str">
        <v>Chicago Youth Development and Intervention Services (CYDIS)</v>
      </c>
      <c r="C1343">
        <v>0</v>
      </c>
      <c r="D1343">
        <v>3007</v>
      </c>
      <c r="E1343" t="str">
        <v>La Casa Norte</v>
      </c>
      <c r="F1343" s="38">
        <v>0</v>
      </c>
      <c r="G1343" s="38">
        <v>45565</v>
      </c>
      <c r="H1343" s="39">
        <v>0</v>
      </c>
      <c r="I1343">
        <v>2026</v>
      </c>
      <c r="J1343" t="str">
        <v>Chicago</v>
      </c>
      <c r="K1343" t="str">
        <v>Cook</v>
      </c>
      <c r="L1343" t="str">
        <v>New City</v>
      </c>
      <c r="M1343">
        <v>0</v>
      </c>
      <c r="N1343">
        <v>0</v>
      </c>
      <c r="O1343" t="b">
        <v>0</v>
      </c>
    </row>
    <row r="1344" spans="1:15" ht="15" customHeight="1" x14ac:dyDescent="0.2">
      <c r="A1344" t="str">
        <v>OFVP</v>
      </c>
      <c r="B1344" t="str">
        <v>Chicago Youth Development and Intervention Services (CYDIS)</v>
      </c>
      <c r="C1344">
        <v>0</v>
      </c>
      <c r="D1344">
        <v>3007</v>
      </c>
      <c r="E1344" t="str">
        <v>Lawrence Hall Youth Services</v>
      </c>
      <c r="F1344" s="38">
        <v>0</v>
      </c>
      <c r="G1344" s="38">
        <v>45565</v>
      </c>
      <c r="H1344" s="39">
        <v>0</v>
      </c>
      <c r="I1344">
        <v>2026</v>
      </c>
      <c r="J1344" t="str">
        <v>Chicago</v>
      </c>
      <c r="K1344" t="str">
        <v>Cook</v>
      </c>
      <c r="L1344" t="str">
        <v>South Shore</v>
      </c>
      <c r="M1344">
        <v>0</v>
      </c>
      <c r="N1344">
        <v>0</v>
      </c>
      <c r="O1344" t="b">
        <v>0</v>
      </c>
    </row>
    <row r="1345" spans="1:15" ht="15" customHeight="1" x14ac:dyDescent="0.2">
      <c r="A1345" t="str">
        <v>OFVP</v>
      </c>
      <c r="B1345" t="str">
        <v>Chicago Youth Development and Intervention Services (CYDIS)</v>
      </c>
      <c r="C1345">
        <v>0</v>
      </c>
      <c r="D1345">
        <v>3007</v>
      </c>
      <c r="E1345" t="str">
        <v>Life Directions</v>
      </c>
      <c r="F1345" s="38">
        <v>0</v>
      </c>
      <c r="G1345" s="38">
        <v>45473</v>
      </c>
      <c r="H1345" s="39">
        <v>0</v>
      </c>
      <c r="I1345">
        <v>2026</v>
      </c>
      <c r="J1345" t="str">
        <v>Chicago</v>
      </c>
      <c r="K1345" t="str">
        <v>Cook</v>
      </c>
      <c r="L1345" t="str">
        <v>South Chicago</v>
      </c>
      <c r="M1345">
        <v>0</v>
      </c>
      <c r="N1345">
        <v>0</v>
      </c>
      <c r="O1345" t="b">
        <v>0</v>
      </c>
    </row>
    <row r="1346" spans="1:15" ht="15" customHeight="1" x14ac:dyDescent="0.2">
      <c r="A1346" t="str">
        <v>OFVP</v>
      </c>
      <c r="B1346" t="str">
        <v>Chicago Youth Development and Intervention Services (CYDIS)</v>
      </c>
      <c r="C1346">
        <v>0</v>
      </c>
      <c r="D1346">
        <v>3007</v>
      </c>
      <c r="E1346" t="str">
        <v>Major Adams Community Committee</v>
      </c>
      <c r="F1346" s="38">
        <v>0</v>
      </c>
      <c r="G1346" s="38">
        <v>45565</v>
      </c>
      <c r="H1346" s="39">
        <v>0</v>
      </c>
      <c r="I1346">
        <v>2026</v>
      </c>
      <c r="J1346" t="str">
        <v>Chicago</v>
      </c>
      <c r="K1346" t="str">
        <v>Cook</v>
      </c>
      <c r="L1346" t="str">
        <v xml:space="preserve">Auburn Gresham </v>
      </c>
      <c r="M1346">
        <v>0</v>
      </c>
      <c r="N1346">
        <v>0</v>
      </c>
      <c r="O1346" t="b">
        <v>0</v>
      </c>
    </row>
    <row r="1347" spans="1:15" ht="15" customHeight="1" x14ac:dyDescent="0.2">
      <c r="A1347" t="str">
        <v>OFVP</v>
      </c>
      <c r="B1347" t="str">
        <v>Chicago Youth Development and Intervention Services (CYDIS)</v>
      </c>
      <c r="C1347">
        <v>0</v>
      </c>
      <c r="D1347">
        <v>3007</v>
      </c>
      <c r="E1347" t="str">
        <v>Major Adams Community Committee</v>
      </c>
      <c r="F1347" s="38">
        <v>0</v>
      </c>
      <c r="G1347" s="38">
        <v>45565</v>
      </c>
      <c r="H1347" s="39">
        <v>0</v>
      </c>
      <c r="I1347">
        <v>2026</v>
      </c>
      <c r="J1347" t="str">
        <v>Chicago</v>
      </c>
      <c r="K1347" t="str">
        <v>Cook</v>
      </c>
      <c r="L1347" t="str">
        <v>East Garfield Park</v>
      </c>
      <c r="M1347">
        <v>0</v>
      </c>
      <c r="N1347">
        <v>0</v>
      </c>
      <c r="O1347" t="b">
        <v>0</v>
      </c>
    </row>
    <row r="1348" spans="1:15" ht="15" customHeight="1" x14ac:dyDescent="0.2">
      <c r="A1348" t="str">
        <v>OFVP</v>
      </c>
      <c r="B1348" t="str">
        <v>Chicago Youth Development and Intervention Services (CYDIS)</v>
      </c>
      <c r="C1348">
        <v>0</v>
      </c>
      <c r="D1348">
        <v>3007</v>
      </c>
      <c r="E1348" t="str">
        <v>Mentor America</v>
      </c>
      <c r="F1348" s="38">
        <v>0</v>
      </c>
      <c r="G1348" s="38">
        <v>45565</v>
      </c>
      <c r="H1348" s="39">
        <v>0</v>
      </c>
      <c r="I1348">
        <v>2026</v>
      </c>
      <c r="J1348" t="str">
        <v>Chicago</v>
      </c>
      <c r="K1348" t="str">
        <v>Cook</v>
      </c>
      <c r="L1348" t="str">
        <v>Englewood</v>
      </c>
      <c r="M1348">
        <v>0</v>
      </c>
      <c r="N1348">
        <v>0</v>
      </c>
      <c r="O1348" t="b">
        <v>0</v>
      </c>
    </row>
    <row r="1349" spans="1:15" ht="15" customHeight="1" x14ac:dyDescent="0.2">
      <c r="A1349" t="str">
        <v>OFVP</v>
      </c>
      <c r="B1349" t="str">
        <v>Chicago Youth Development and Intervention Services (CYDIS)</v>
      </c>
      <c r="C1349">
        <v>0</v>
      </c>
      <c r="D1349">
        <v>3007</v>
      </c>
      <c r="E1349" t="str">
        <v>Metropolitan Family Services</v>
      </c>
      <c r="F1349" s="38">
        <v>0</v>
      </c>
      <c r="G1349" s="38">
        <v>45565</v>
      </c>
      <c r="H1349" s="39">
        <v>0</v>
      </c>
      <c r="I1349">
        <v>2026</v>
      </c>
      <c r="J1349" t="str">
        <v>Chicago</v>
      </c>
      <c r="K1349" t="str">
        <v>Cook</v>
      </c>
      <c r="L1349" t="str">
        <v>Northside Cluster</v>
      </c>
      <c r="M1349">
        <v>1</v>
      </c>
      <c r="N1349">
        <v>0</v>
      </c>
      <c r="O1349" t="b">
        <v>1</v>
      </c>
    </row>
    <row r="1350" spans="1:15" ht="15" customHeight="1" x14ac:dyDescent="0.2">
      <c r="A1350" t="str">
        <v>OFVP</v>
      </c>
      <c r="B1350" t="str">
        <v>Chicago Youth Development and Intervention Services (CYDIS)</v>
      </c>
      <c r="C1350">
        <v>0</v>
      </c>
      <c r="D1350">
        <v>3007</v>
      </c>
      <c r="E1350" t="str">
        <v>Metropolitan Family Services</v>
      </c>
      <c r="F1350" s="38">
        <v>0</v>
      </c>
      <c r="G1350" s="38">
        <v>45565</v>
      </c>
      <c r="H1350" s="39">
        <v>0</v>
      </c>
      <c r="I1350">
        <v>2026</v>
      </c>
      <c r="J1350" t="str">
        <v>Chicago</v>
      </c>
      <c r="K1350" t="str">
        <v>Cook</v>
      </c>
      <c r="L1350" t="str">
        <v>Roseland</v>
      </c>
      <c r="M1350">
        <v>1</v>
      </c>
      <c r="N1350">
        <v>0</v>
      </c>
      <c r="O1350" t="b">
        <v>1</v>
      </c>
    </row>
    <row r="1351" spans="1:15" ht="15" customHeight="1" x14ac:dyDescent="0.2">
      <c r="A1351" t="str">
        <v>OFVP</v>
      </c>
      <c r="B1351" t="str">
        <v>Chicago Youth Development and Intervention Services (CYDIS)</v>
      </c>
      <c r="C1351">
        <v>0</v>
      </c>
      <c r="D1351">
        <v>3007</v>
      </c>
      <c r="E1351" t="str">
        <v>Options for Youth</v>
      </c>
      <c r="F1351" s="38">
        <v>0</v>
      </c>
      <c r="G1351" s="38">
        <v>45565</v>
      </c>
      <c r="H1351" s="39">
        <v>0</v>
      </c>
      <c r="I1351">
        <v>2026</v>
      </c>
      <c r="J1351" t="str">
        <v>Chicago</v>
      </c>
      <c r="K1351" t="str">
        <v>Cook</v>
      </c>
      <c r="L1351" t="str">
        <v>South Lawndale</v>
      </c>
      <c r="M1351">
        <v>0</v>
      </c>
      <c r="N1351">
        <v>0</v>
      </c>
      <c r="O1351" t="b">
        <v>0</v>
      </c>
    </row>
    <row r="1352" spans="1:15" ht="15" customHeight="1" x14ac:dyDescent="0.2">
      <c r="A1352" t="str">
        <v>OFVP</v>
      </c>
      <c r="B1352" t="str">
        <v>Chicago Youth Development and Intervention Services (CYDIS)</v>
      </c>
      <c r="C1352">
        <v>0</v>
      </c>
      <c r="D1352">
        <v>3007</v>
      </c>
      <c r="E1352" t="str">
        <v>Pilsen Wellness Center, Inc.</v>
      </c>
      <c r="F1352" s="38">
        <v>0</v>
      </c>
      <c r="G1352" s="38">
        <v>45565</v>
      </c>
      <c r="H1352" s="39">
        <v>0</v>
      </c>
      <c r="I1352">
        <v>2026</v>
      </c>
      <c r="J1352" t="str">
        <v>Chicago</v>
      </c>
      <c r="K1352" t="str">
        <v>Cook</v>
      </c>
      <c r="L1352" t="str">
        <v>Southwest Side Cluster</v>
      </c>
      <c r="M1352">
        <v>0</v>
      </c>
      <c r="N1352">
        <v>0</v>
      </c>
      <c r="O1352" t="b">
        <v>0</v>
      </c>
    </row>
    <row r="1353" spans="1:15" ht="15" customHeight="1" x14ac:dyDescent="0.2">
      <c r="A1353" t="str">
        <v>OFVP</v>
      </c>
      <c r="B1353" t="str">
        <v>Chicago Youth Development and Intervention Services (CYDIS)</v>
      </c>
      <c r="C1353">
        <v>0</v>
      </c>
      <c r="D1353">
        <v>3007</v>
      </c>
      <c r="E1353" t="str">
        <v>Saving Our Sons Ministries, Inc</v>
      </c>
      <c r="F1353" s="38">
        <v>0</v>
      </c>
      <c r="G1353" s="38">
        <v>45107</v>
      </c>
      <c r="H1353" s="39">
        <v>0</v>
      </c>
      <c r="I1353">
        <v>2026</v>
      </c>
      <c r="J1353" t="str">
        <v>Chicago</v>
      </c>
      <c r="K1353" t="str">
        <v>Cook</v>
      </c>
      <c r="L1353" t="str">
        <v>West Garfield Park</v>
      </c>
      <c r="M1353">
        <v>0</v>
      </c>
      <c r="N1353">
        <v>0</v>
      </c>
      <c r="O1353" t="b">
        <v>0</v>
      </c>
    </row>
    <row r="1354" spans="1:15" ht="15" customHeight="1" x14ac:dyDescent="0.2">
      <c r="A1354" t="str">
        <v>OFVP</v>
      </c>
      <c r="B1354" t="str">
        <v>Chicago Youth Development and Intervention Services (CYDIS)</v>
      </c>
      <c r="C1354">
        <v>0</v>
      </c>
      <c r="D1354">
        <v>3007</v>
      </c>
      <c r="E1354" t="str">
        <v>SGA Youth and Family Services, NFP</v>
      </c>
      <c r="F1354" s="38">
        <v>0</v>
      </c>
      <c r="G1354" s="38">
        <v>45565</v>
      </c>
      <c r="H1354" s="39">
        <v>0</v>
      </c>
      <c r="I1354">
        <v>2026</v>
      </c>
      <c r="J1354" t="str">
        <v>Chicago</v>
      </c>
      <c r="K1354" t="str">
        <v>Cook</v>
      </c>
      <c r="L1354" t="str">
        <v>Roseland</v>
      </c>
      <c r="M1354">
        <v>0</v>
      </c>
      <c r="N1354">
        <v>0</v>
      </c>
      <c r="O1354" t="b">
        <v>0</v>
      </c>
    </row>
    <row r="1355" spans="1:15" ht="15" customHeight="1" x14ac:dyDescent="0.2">
      <c r="A1355" t="str">
        <v>OFVP</v>
      </c>
      <c r="B1355" t="str">
        <v>Chicago Youth Development and Intervention Services (CYDIS)</v>
      </c>
      <c r="C1355">
        <v>0</v>
      </c>
      <c r="D1355">
        <v>3007</v>
      </c>
      <c r="E1355" t="str">
        <v>SGA Youth and Family Services, NFP</v>
      </c>
      <c r="F1355" s="38">
        <v>0</v>
      </c>
      <c r="G1355" s="38">
        <v>45565</v>
      </c>
      <c r="H1355" s="39">
        <v>0</v>
      </c>
      <c r="I1355">
        <v>2026</v>
      </c>
      <c r="J1355" t="str">
        <v>Chicago</v>
      </c>
      <c r="K1355" t="str">
        <v>Cook</v>
      </c>
      <c r="L1355" t="str">
        <v>South Lawndale</v>
      </c>
      <c r="M1355">
        <v>0</v>
      </c>
      <c r="N1355">
        <v>0</v>
      </c>
      <c r="O1355" t="b">
        <v>0</v>
      </c>
    </row>
    <row r="1356" spans="1:15" ht="15" customHeight="1" x14ac:dyDescent="0.2">
      <c r="A1356" t="str">
        <v>OFVP</v>
      </c>
      <c r="B1356" t="str">
        <v>Chicago Youth Development and Intervention Services (CYDIS)</v>
      </c>
      <c r="C1356">
        <v>0</v>
      </c>
      <c r="D1356">
        <v>3007</v>
      </c>
      <c r="E1356" t="str">
        <v>SGA Youth and Family Services, NFP</v>
      </c>
      <c r="F1356" s="38">
        <v>0</v>
      </c>
      <c r="G1356" s="38">
        <v>45565</v>
      </c>
      <c r="H1356" s="39">
        <v>0</v>
      </c>
      <c r="I1356">
        <v>2026</v>
      </c>
      <c r="J1356" t="str">
        <v>Chicago</v>
      </c>
      <c r="K1356" t="str">
        <v>Cook</v>
      </c>
      <c r="L1356" t="str">
        <v>West Pullman</v>
      </c>
      <c r="M1356">
        <v>0</v>
      </c>
      <c r="N1356">
        <v>0</v>
      </c>
      <c r="O1356" t="b">
        <v>0</v>
      </c>
    </row>
    <row r="1357" spans="1:15" ht="15" customHeight="1" x14ac:dyDescent="0.2">
      <c r="A1357" t="str">
        <v>OFVP</v>
      </c>
      <c r="B1357" t="str">
        <v>Chicago Youth Development and Intervention Services (CYDIS)</v>
      </c>
      <c r="C1357">
        <v>0</v>
      </c>
      <c r="D1357">
        <v>3007</v>
      </c>
      <c r="E1357" t="str">
        <v>Sisters In Cinema</v>
      </c>
      <c r="F1357" s="38">
        <v>0</v>
      </c>
      <c r="G1357" s="38">
        <v>45565</v>
      </c>
      <c r="H1357" s="39">
        <v>0</v>
      </c>
      <c r="I1357">
        <v>2026</v>
      </c>
      <c r="J1357" t="str">
        <v>Chicago</v>
      </c>
      <c r="K1357" t="str">
        <v>Cook</v>
      </c>
      <c r="L1357" t="str">
        <v>South Shore</v>
      </c>
      <c r="M1357">
        <v>0</v>
      </c>
      <c r="N1357">
        <v>0</v>
      </c>
      <c r="O1357" t="b">
        <v>0</v>
      </c>
    </row>
    <row r="1358" spans="1:15" ht="15" customHeight="1" x14ac:dyDescent="0.2">
      <c r="A1358" t="str">
        <v>OFVP</v>
      </c>
      <c r="B1358" t="str">
        <v>Chicago Youth Development and Intervention Services (CYDIS)</v>
      </c>
      <c r="C1358">
        <v>0</v>
      </c>
      <c r="D1358">
        <v>3007</v>
      </c>
      <c r="E1358" t="str">
        <v>SkyART NFP</v>
      </c>
      <c r="F1358" s="38">
        <v>0</v>
      </c>
      <c r="G1358" s="38">
        <v>45565</v>
      </c>
      <c r="H1358" s="39">
        <v>0</v>
      </c>
      <c r="I1358">
        <v>2026</v>
      </c>
      <c r="J1358" t="str">
        <v>Chicago</v>
      </c>
      <c r="K1358" t="str">
        <v>Cook</v>
      </c>
      <c r="L1358" t="str">
        <v>South Chicago</v>
      </c>
      <c r="M1358">
        <v>0</v>
      </c>
      <c r="N1358">
        <v>0</v>
      </c>
      <c r="O1358" t="b">
        <v>0</v>
      </c>
    </row>
    <row r="1359" spans="1:15" ht="15" customHeight="1" x14ac:dyDescent="0.2">
      <c r="A1359" t="str">
        <v>OFVP</v>
      </c>
      <c r="B1359" t="str">
        <v>Chicago Youth Development and Intervention Services (CYDIS)</v>
      </c>
      <c r="C1359">
        <v>0</v>
      </c>
      <c r="D1359">
        <v>3007</v>
      </c>
      <c r="E1359" t="str">
        <v>Storycatchers Theatre</v>
      </c>
      <c r="F1359" s="38">
        <v>0</v>
      </c>
      <c r="G1359" s="38">
        <v>45565</v>
      </c>
      <c r="H1359" s="39">
        <v>0</v>
      </c>
      <c r="I1359">
        <v>2026</v>
      </c>
      <c r="J1359" t="str">
        <v>Chicago</v>
      </c>
      <c r="K1359" t="str">
        <v>Cook</v>
      </c>
      <c r="L1359" t="str">
        <v>Washington Park</v>
      </c>
      <c r="M1359">
        <v>0</v>
      </c>
      <c r="N1359">
        <v>0</v>
      </c>
      <c r="O1359" t="b">
        <v>0</v>
      </c>
    </row>
    <row r="1360" spans="1:15" ht="15" customHeight="1" x14ac:dyDescent="0.2">
      <c r="A1360" t="str">
        <v>OFVP</v>
      </c>
      <c r="B1360" t="str">
        <v>Chicago Youth Development and Intervention Services (CYDIS)</v>
      </c>
      <c r="C1360">
        <v>0</v>
      </c>
      <c r="D1360">
        <v>3007</v>
      </c>
      <c r="E1360" t="str">
        <v>The Firehouse Community Arts Center</v>
      </c>
      <c r="F1360" s="38">
        <v>0</v>
      </c>
      <c r="G1360" s="38">
        <v>45565</v>
      </c>
      <c r="H1360" s="39">
        <v>0</v>
      </c>
      <c r="I1360">
        <v>2026</v>
      </c>
      <c r="J1360" t="str">
        <v>Chicago</v>
      </c>
      <c r="K1360" t="str">
        <v>Cook</v>
      </c>
      <c r="L1360" t="str">
        <v>North Lawndale</v>
      </c>
      <c r="M1360">
        <v>1</v>
      </c>
      <c r="N1360">
        <v>0</v>
      </c>
      <c r="O1360" t="b">
        <v>0</v>
      </c>
    </row>
    <row r="1361" spans="1:15" ht="15" customHeight="1" x14ac:dyDescent="0.2">
      <c r="A1361" t="str">
        <v>OFVP</v>
      </c>
      <c r="B1361" t="str">
        <v>Chicago Youth Development and Intervention Services (CYDIS)</v>
      </c>
      <c r="C1361">
        <v>0</v>
      </c>
      <c r="D1361">
        <v>3007</v>
      </c>
      <c r="E1361" t="str">
        <v>The Kindness Campaign</v>
      </c>
      <c r="F1361" s="38">
        <v>0</v>
      </c>
      <c r="G1361" s="38">
        <v>45565</v>
      </c>
      <c r="H1361" s="39">
        <v>0</v>
      </c>
      <c r="I1361">
        <v>2026</v>
      </c>
      <c r="J1361" t="str">
        <v>Chicago</v>
      </c>
      <c r="K1361" t="str">
        <v>Cook</v>
      </c>
      <c r="L1361" t="str">
        <v>Greater Grand Crossing</v>
      </c>
      <c r="M1361">
        <v>0</v>
      </c>
      <c r="N1361">
        <v>0</v>
      </c>
      <c r="O1361" t="b">
        <v>0</v>
      </c>
    </row>
    <row r="1362" spans="1:15" ht="15" customHeight="1" x14ac:dyDescent="0.2">
      <c r="A1362" t="str">
        <v>OFVP</v>
      </c>
      <c r="B1362" t="str">
        <v>Chicago Youth Development and Intervention Services (CYDIS)</v>
      </c>
      <c r="C1362">
        <v>0</v>
      </c>
      <c r="D1362">
        <v>3007</v>
      </c>
      <c r="E1362" t="str">
        <v>True Star Foundation</v>
      </c>
      <c r="F1362" s="38">
        <v>0</v>
      </c>
      <c r="G1362" s="38">
        <v>45565</v>
      </c>
      <c r="H1362" s="39">
        <v>0</v>
      </c>
      <c r="I1362">
        <v>2026</v>
      </c>
      <c r="J1362" t="str">
        <v>Chicago</v>
      </c>
      <c r="K1362" t="str">
        <v>Cook</v>
      </c>
      <c r="L1362" t="str">
        <v>North Lawndale</v>
      </c>
      <c r="M1362">
        <v>0</v>
      </c>
      <c r="N1362">
        <v>0</v>
      </c>
      <c r="O1362" t="b">
        <v>0</v>
      </c>
    </row>
    <row r="1363" spans="1:15" ht="15" customHeight="1" x14ac:dyDescent="0.2">
      <c r="A1363" t="str">
        <v>OFVP</v>
      </c>
      <c r="B1363" t="str">
        <v>Chicago Youth Development and Intervention Services (CYDIS)</v>
      </c>
      <c r="C1363">
        <v>0</v>
      </c>
      <c r="D1363">
        <v>3007</v>
      </c>
      <c r="E1363" t="str">
        <v>True Star Foundation</v>
      </c>
      <c r="F1363" s="38">
        <v>0</v>
      </c>
      <c r="G1363" s="38">
        <v>45565</v>
      </c>
      <c r="H1363" s="39">
        <v>0</v>
      </c>
      <c r="I1363">
        <v>2026</v>
      </c>
      <c r="J1363" t="str">
        <v>Chicago</v>
      </c>
      <c r="K1363" t="str">
        <v>Cook</v>
      </c>
      <c r="L1363" t="str">
        <v>Roseland</v>
      </c>
      <c r="M1363">
        <v>0</v>
      </c>
      <c r="N1363">
        <v>0</v>
      </c>
      <c r="O1363" t="b">
        <v>0</v>
      </c>
    </row>
    <row r="1364" spans="1:15" ht="15" customHeight="1" x14ac:dyDescent="0.2">
      <c r="A1364" t="str">
        <v>OFVP</v>
      </c>
      <c r="B1364" t="str">
        <v>Chicago Youth Development and Intervention Services (CYDIS)</v>
      </c>
      <c r="C1364">
        <v>0</v>
      </c>
      <c r="D1364">
        <v>3007</v>
      </c>
      <c r="E1364" t="str">
        <v>True Star Foundation</v>
      </c>
      <c r="F1364" s="38">
        <v>0</v>
      </c>
      <c r="G1364" s="38">
        <v>45565</v>
      </c>
      <c r="H1364" s="39">
        <v>0</v>
      </c>
      <c r="I1364">
        <v>2026</v>
      </c>
      <c r="J1364" t="str">
        <v>Chicago</v>
      </c>
      <c r="K1364" t="str">
        <v>Cook</v>
      </c>
      <c r="L1364" t="str">
        <v>South Shore</v>
      </c>
      <c r="M1364">
        <v>0</v>
      </c>
      <c r="N1364">
        <v>0</v>
      </c>
      <c r="O1364" t="b">
        <v>0</v>
      </c>
    </row>
    <row r="1365" spans="1:15" ht="15" customHeight="1" x14ac:dyDescent="0.2">
      <c r="A1365" t="str">
        <v>OFVP</v>
      </c>
      <c r="B1365" t="str">
        <v>Chicago Youth Development and Intervention Services (CYDIS)</v>
      </c>
      <c r="C1365">
        <v>0</v>
      </c>
      <c r="D1365">
        <v>3007</v>
      </c>
      <c r="E1365" t="str">
        <v>UCAN</v>
      </c>
      <c r="F1365" s="38">
        <v>0</v>
      </c>
      <c r="G1365" s="38">
        <v>45565</v>
      </c>
      <c r="H1365" s="39">
        <v>0</v>
      </c>
      <c r="I1365">
        <v>2026</v>
      </c>
      <c r="J1365" t="str">
        <v>Chicago</v>
      </c>
      <c r="K1365" t="str">
        <v>Cook</v>
      </c>
      <c r="L1365" t="str">
        <v>North Lawndale</v>
      </c>
      <c r="M1365">
        <v>1</v>
      </c>
      <c r="N1365">
        <v>0</v>
      </c>
      <c r="O1365" t="b">
        <v>1</v>
      </c>
    </row>
    <row r="1366" spans="1:15" ht="15" customHeight="1" x14ac:dyDescent="0.2">
      <c r="A1366" t="str">
        <v>OFVP</v>
      </c>
      <c r="B1366" t="str">
        <v>Chicago Youth Development and Intervention Services (CYDIS)</v>
      </c>
      <c r="C1366">
        <v>0</v>
      </c>
      <c r="D1366">
        <v>3007</v>
      </c>
      <c r="E1366" t="str">
        <v>UCAN</v>
      </c>
      <c r="F1366" s="38">
        <v>0</v>
      </c>
      <c r="G1366" s="38">
        <v>45565</v>
      </c>
      <c r="H1366" s="39">
        <v>0</v>
      </c>
      <c r="I1366">
        <v>2026</v>
      </c>
      <c r="J1366" t="str">
        <v>Chicago</v>
      </c>
      <c r="K1366" t="str">
        <v>Cook</v>
      </c>
      <c r="L1366" t="str">
        <v>Roseland</v>
      </c>
      <c r="M1366">
        <v>1</v>
      </c>
      <c r="N1366">
        <v>0</v>
      </c>
      <c r="O1366" t="b">
        <v>1</v>
      </c>
    </row>
    <row r="1367" spans="1:15" ht="15" customHeight="1" x14ac:dyDescent="0.2">
      <c r="A1367" t="str">
        <v>OFVP</v>
      </c>
      <c r="B1367" t="str">
        <v>Chicago Youth Development and Intervention Services (CYDIS)</v>
      </c>
      <c r="C1367">
        <v>0</v>
      </c>
      <c r="D1367">
        <v>3007</v>
      </c>
      <c r="E1367" t="str">
        <v>Unstacked, Inc.</v>
      </c>
      <c r="F1367" s="38">
        <v>0</v>
      </c>
      <c r="G1367" s="38">
        <v>45565</v>
      </c>
      <c r="H1367" s="39">
        <v>0</v>
      </c>
      <c r="I1367">
        <v>2026</v>
      </c>
      <c r="J1367" t="str">
        <v>Chicago</v>
      </c>
      <c r="K1367" t="str">
        <v>Cook</v>
      </c>
      <c r="L1367" t="str">
        <v>Burnside</v>
      </c>
      <c r="M1367">
        <v>1</v>
      </c>
      <c r="N1367">
        <v>0</v>
      </c>
      <c r="O1367" t="b">
        <v>0</v>
      </c>
    </row>
    <row r="1368" spans="1:15" ht="15" customHeight="1" x14ac:dyDescent="0.2">
      <c r="A1368" t="str">
        <v>OFVP</v>
      </c>
      <c r="B1368" t="str">
        <v>Chicago Youth Development and Intervention Services (CYDIS)</v>
      </c>
      <c r="C1368">
        <v>0</v>
      </c>
      <c r="D1368">
        <v>3007</v>
      </c>
      <c r="E1368" t="str">
        <v>Volunteers of America of Illinois</v>
      </c>
      <c r="F1368" s="38">
        <v>0</v>
      </c>
      <c r="G1368" s="38">
        <v>45565</v>
      </c>
      <c r="H1368" s="39">
        <v>0</v>
      </c>
      <c r="I1368">
        <v>2026</v>
      </c>
      <c r="J1368" t="str">
        <v>Chicago</v>
      </c>
      <c r="K1368" t="str">
        <v>Cook</v>
      </c>
      <c r="L1368" t="str">
        <v>North Lawndale</v>
      </c>
      <c r="M1368">
        <v>0</v>
      </c>
      <c r="N1368">
        <v>0</v>
      </c>
      <c r="O1368" t="b">
        <v>0</v>
      </c>
    </row>
    <row r="1369" spans="1:15" ht="15" customHeight="1" x14ac:dyDescent="0.2">
      <c r="A1369" t="str">
        <v>OFVP</v>
      </c>
      <c r="B1369" t="str">
        <v>Chicago Youth Development and Intervention Services (CYDIS)</v>
      </c>
      <c r="C1369">
        <v>0</v>
      </c>
      <c r="D1369">
        <v>3007</v>
      </c>
      <c r="E1369" t="str">
        <v>Westside Health Authority</v>
      </c>
      <c r="F1369" s="38">
        <v>0</v>
      </c>
      <c r="G1369" s="38">
        <v>45565</v>
      </c>
      <c r="H1369" s="39">
        <v>0</v>
      </c>
      <c r="I1369">
        <v>2026</v>
      </c>
      <c r="J1369" t="str">
        <v>Chicago</v>
      </c>
      <c r="K1369" t="str">
        <v>Cook</v>
      </c>
      <c r="L1369" t="str">
        <v>Austin</v>
      </c>
      <c r="M1369">
        <v>1</v>
      </c>
      <c r="N1369">
        <v>0</v>
      </c>
      <c r="O1369" t="b">
        <v>0</v>
      </c>
    </row>
    <row r="1370" spans="1:15" ht="15" customHeight="1" x14ac:dyDescent="0.2">
      <c r="A1370" t="str">
        <v>OFVP</v>
      </c>
      <c r="B1370" t="str">
        <v>Chicago Youth Development and Intervention Services (CYDIS)</v>
      </c>
      <c r="C1370">
        <v>0</v>
      </c>
      <c r="D1370">
        <v>3007</v>
      </c>
      <c r="E1370" t="str">
        <v>YourPassion1st</v>
      </c>
      <c r="F1370" s="38">
        <v>0</v>
      </c>
      <c r="G1370" s="38">
        <v>45565</v>
      </c>
      <c r="H1370" s="39">
        <v>0</v>
      </c>
      <c r="I1370">
        <v>2026</v>
      </c>
      <c r="J1370" t="str">
        <v>Chicago</v>
      </c>
      <c r="K1370" t="str">
        <v>Cook</v>
      </c>
      <c r="L1370" t="str">
        <v>Austin</v>
      </c>
      <c r="M1370">
        <v>0</v>
      </c>
      <c r="N1370">
        <v>0</v>
      </c>
      <c r="O1370" t="b">
        <v>0</v>
      </c>
    </row>
    <row r="1371" spans="1:15" ht="15" customHeight="1" x14ac:dyDescent="0.2">
      <c r="A1371" t="str">
        <v>OFVP</v>
      </c>
      <c r="B1371" t="str">
        <v>Chicago Youth Development and Intervention Services (CYDIS)</v>
      </c>
      <c r="C1371">
        <v>0</v>
      </c>
      <c r="D1371">
        <v>3007</v>
      </c>
      <c r="E1371" t="str">
        <v>Youth Guidance</v>
      </c>
      <c r="F1371" s="38">
        <v>0</v>
      </c>
      <c r="G1371" s="38">
        <v>45565</v>
      </c>
      <c r="H1371" s="39">
        <v>0</v>
      </c>
      <c r="I1371">
        <v>2026</v>
      </c>
      <c r="J1371" t="str">
        <v>Chicago</v>
      </c>
      <c r="K1371" t="str">
        <v>Cook</v>
      </c>
      <c r="L1371" t="str">
        <v>Englewood</v>
      </c>
      <c r="M1371">
        <v>0</v>
      </c>
      <c r="N1371">
        <v>0</v>
      </c>
      <c r="O1371" t="b">
        <v>0</v>
      </c>
    </row>
    <row r="1372" spans="1:15" ht="15" customHeight="1" x14ac:dyDescent="0.2">
      <c r="A1372" t="str">
        <v>OFVP</v>
      </c>
      <c r="B1372" t="str">
        <v>Chicago Youth Development and Intervention Services (CYDIS)</v>
      </c>
      <c r="C1372">
        <v>0</v>
      </c>
      <c r="D1372">
        <v>3007</v>
      </c>
      <c r="E1372" t="str">
        <v>Youth Guidance</v>
      </c>
      <c r="F1372" s="38">
        <v>0</v>
      </c>
      <c r="G1372" s="38">
        <v>45565</v>
      </c>
      <c r="H1372" s="39">
        <v>0</v>
      </c>
      <c r="I1372">
        <v>2026</v>
      </c>
      <c r="J1372" t="str">
        <v>Chicago</v>
      </c>
      <c r="K1372" t="str">
        <v>Cook</v>
      </c>
      <c r="L1372" t="str">
        <v>Riverdale</v>
      </c>
      <c r="M1372">
        <v>0</v>
      </c>
      <c r="N1372">
        <v>0</v>
      </c>
      <c r="O1372" t="b">
        <v>0</v>
      </c>
    </row>
    <row r="1373" spans="1:15" ht="15" customHeight="1" x14ac:dyDescent="0.2">
      <c r="A1373" t="str">
        <v>OFVP</v>
      </c>
      <c r="B1373" t="str">
        <v>Chicago Youth Development and Intervention Services (CYDIS)</v>
      </c>
      <c r="C1373">
        <v>0</v>
      </c>
      <c r="D1373">
        <v>3007</v>
      </c>
      <c r="E1373" t="str">
        <v>Youth Guidance</v>
      </c>
      <c r="F1373" s="38">
        <v>0</v>
      </c>
      <c r="G1373" s="38">
        <v>45565</v>
      </c>
      <c r="H1373" s="39">
        <v>0</v>
      </c>
      <c r="I1373">
        <v>2026</v>
      </c>
      <c r="J1373" t="str">
        <v>Chicago</v>
      </c>
      <c r="K1373" t="str">
        <v>Cook</v>
      </c>
      <c r="L1373" t="str">
        <v>South Deering</v>
      </c>
      <c r="M1373">
        <v>0</v>
      </c>
      <c r="N1373">
        <v>0</v>
      </c>
      <c r="O1373" t="b">
        <v>0</v>
      </c>
    </row>
    <row r="1374" spans="1:15" ht="15" customHeight="1" x14ac:dyDescent="0.2">
      <c r="A1374" t="str">
        <v>OFVP</v>
      </c>
      <c r="B1374" t="str">
        <v>Peacekeepers</v>
      </c>
      <c r="C1374">
        <v>0</v>
      </c>
      <c r="D1374">
        <v>3013</v>
      </c>
      <c r="E1374" t="str">
        <v>ACCLIVUS, INC.</v>
      </c>
      <c r="F1374" s="38">
        <v>0</v>
      </c>
      <c r="G1374" s="38">
        <v>0</v>
      </c>
      <c r="H1374" s="39">
        <v>15500000</v>
      </c>
      <c r="I1374">
        <v>2026</v>
      </c>
      <c r="J1374" t="str">
        <v>Chicago</v>
      </c>
      <c r="K1374" t="str">
        <v>Cook</v>
      </c>
      <c r="L1374" t="str">
        <v>Chicago (Multiple areas)</v>
      </c>
      <c r="M1374">
        <v>1</v>
      </c>
      <c r="N1374">
        <v>1</v>
      </c>
      <c r="O1374" t="b">
        <v>0</v>
      </c>
    </row>
    <row r="1375" spans="1:15" ht="15" customHeight="1" x14ac:dyDescent="0.2">
      <c r="A1375" t="str">
        <v>OFVP</v>
      </c>
      <c r="B1375" t="str">
        <v>Peacekeepers</v>
      </c>
      <c r="C1375">
        <v>0</v>
      </c>
      <c r="D1375">
        <v>3013</v>
      </c>
      <c r="E1375" t="str">
        <v>Metropolitan Family Services</v>
      </c>
      <c r="F1375" s="38">
        <v>0</v>
      </c>
      <c r="G1375" s="38">
        <v>0</v>
      </c>
      <c r="H1375" s="39">
        <v>18000000</v>
      </c>
      <c r="I1375">
        <v>2026</v>
      </c>
      <c r="J1375" t="str">
        <v>Chicago</v>
      </c>
      <c r="K1375" t="str">
        <v>Cook</v>
      </c>
      <c r="L1375" t="str">
        <v>Chicago (Multiple areas)</v>
      </c>
      <c r="M1375">
        <v>1</v>
      </c>
      <c r="N1375">
        <v>1</v>
      </c>
      <c r="O1375" t="b">
        <v>1</v>
      </c>
    </row>
    <row r="1376" spans="1:15" ht="15" customHeight="1" x14ac:dyDescent="0.2">
      <c r="A1376" t="str">
        <v>OFVP</v>
      </c>
      <c r="B1376" t="str">
        <v>Greater Illinois Training, Technical Assistance &amp; Support</v>
      </c>
      <c r="C1376">
        <v>0</v>
      </c>
      <c r="D1376">
        <v>3014</v>
      </c>
      <c r="E1376" t="str">
        <v>Alternatives, Inc.</v>
      </c>
      <c r="F1376" s="38">
        <v>0</v>
      </c>
      <c r="G1376" s="38">
        <v>45565</v>
      </c>
      <c r="H1376" s="39">
        <v>0</v>
      </c>
      <c r="I1376">
        <v>2026</v>
      </c>
      <c r="J1376" t="str">
        <v>Greater Illinois</v>
      </c>
      <c r="K1376" t="str">
        <v>Greater Illinois</v>
      </c>
      <c r="L1376" t="str">
        <v>z TTAS - GI</v>
      </c>
      <c r="M1376">
        <v>0</v>
      </c>
      <c r="N1376">
        <v>0</v>
      </c>
      <c r="O1376" t="b">
        <v>0</v>
      </c>
    </row>
    <row r="1377" spans="1:15" ht="15" customHeight="1" x14ac:dyDescent="0.2">
      <c r="A1377" t="str">
        <v>OFVP</v>
      </c>
      <c r="B1377" t="str">
        <v>Greater Illinois Training, Technical Assistance &amp; Support</v>
      </c>
      <c r="C1377">
        <v>0</v>
      </c>
      <c r="D1377">
        <v>3014</v>
      </c>
      <c r="E1377" t="str">
        <v>Board of Trustees of the University of Illinois</v>
      </c>
      <c r="F1377" s="38">
        <v>0</v>
      </c>
      <c r="G1377" s="38">
        <v>45565</v>
      </c>
      <c r="H1377" s="39">
        <v>0</v>
      </c>
      <c r="I1377">
        <v>2026</v>
      </c>
      <c r="J1377" t="str">
        <v>Greater Illinois</v>
      </c>
      <c r="K1377" t="str">
        <v>Greater Illinois</v>
      </c>
      <c r="L1377" t="str">
        <v>z TTAS - GI</v>
      </c>
      <c r="M1377">
        <v>0</v>
      </c>
      <c r="N1377">
        <v>0</v>
      </c>
      <c r="O1377" t="b">
        <v>0</v>
      </c>
    </row>
    <row r="1378" spans="1:15" ht="15" customHeight="1" x14ac:dyDescent="0.2">
      <c r="A1378" t="str">
        <v>OFVP</v>
      </c>
      <c r="B1378" t="str">
        <v>Greater Illinois Training, Technical Assistance &amp; Support</v>
      </c>
      <c r="C1378">
        <v>0</v>
      </c>
      <c r="D1378">
        <v>3014</v>
      </c>
      <c r="E1378" t="str">
        <v>Youth Network Council DBA Illinois Collaboration on Youth (ICOY)</v>
      </c>
      <c r="F1378" s="38">
        <v>0</v>
      </c>
      <c r="G1378" s="38">
        <v>45565</v>
      </c>
      <c r="H1378" s="39">
        <v>0</v>
      </c>
      <c r="I1378">
        <v>2026</v>
      </c>
      <c r="J1378" t="str">
        <v>Greater Illinois</v>
      </c>
      <c r="K1378" t="str">
        <v>Greater Illinois</v>
      </c>
      <c r="L1378" t="str">
        <v>z TTAS - GI</v>
      </c>
      <c r="M1378">
        <v>0</v>
      </c>
      <c r="N1378">
        <v>0</v>
      </c>
      <c r="O1378" t="b">
        <v>0</v>
      </c>
    </row>
    <row r="1379" spans="1:15" ht="15" customHeight="1" x14ac:dyDescent="0.2">
      <c r="A1379" t="str">
        <v>OFVP</v>
      </c>
      <c r="B1379" t="str">
        <v xml:space="preserve">Greater Illinois Violence Prevention Council Coordinator (VPCC) </v>
      </c>
      <c r="C1379">
        <v>0</v>
      </c>
      <c r="D1379">
        <v>3023</v>
      </c>
      <c r="E1379" t="str">
        <v>City of East St. Louis</v>
      </c>
      <c r="F1379" s="38">
        <v>0</v>
      </c>
      <c r="G1379" s="38">
        <v>45747</v>
      </c>
      <c r="H1379" s="39">
        <v>0</v>
      </c>
      <c r="I1379">
        <v>2026</v>
      </c>
      <c r="J1379" t="str">
        <v>Greater Illinois</v>
      </c>
      <c r="K1379" t="str">
        <v>St. Clair</v>
      </c>
      <c r="L1379" t="str">
        <v>Belleville Cluster</v>
      </c>
      <c r="M1379">
        <v>0</v>
      </c>
      <c r="N1379">
        <v>0</v>
      </c>
      <c r="O1379" t="b">
        <v>0</v>
      </c>
    </row>
    <row r="1380" spans="1:15" ht="15" customHeight="1" x14ac:dyDescent="0.2">
      <c r="A1380" t="str">
        <v>OFVP</v>
      </c>
      <c r="B1380" t="str">
        <v xml:space="preserve">Greater Illinois Violence Prevention Council Coordinator (VPCC) </v>
      </c>
      <c r="C1380">
        <v>0</v>
      </c>
      <c r="D1380">
        <v>3023</v>
      </c>
      <c r="E1380" t="str">
        <v>City of Rockford</v>
      </c>
      <c r="F1380" s="38">
        <v>0</v>
      </c>
      <c r="G1380" s="38">
        <v>45747</v>
      </c>
      <c r="H1380" s="39">
        <v>0</v>
      </c>
      <c r="I1380">
        <v>2026</v>
      </c>
      <c r="J1380" t="str">
        <v>Greater Illinois</v>
      </c>
      <c r="K1380" t="str">
        <v>Winnebago</v>
      </c>
      <c r="L1380" t="str">
        <v>Rockford</v>
      </c>
      <c r="M1380">
        <v>0</v>
      </c>
      <c r="N1380">
        <v>0</v>
      </c>
      <c r="O1380" t="b">
        <v>0</v>
      </c>
    </row>
    <row r="1381" spans="1:15" ht="15" customHeight="1" x14ac:dyDescent="0.2">
      <c r="A1381" t="str">
        <v>OFVP</v>
      </c>
      <c r="B1381" t="str">
        <v xml:space="preserve">Greater Illinois Violence Prevention Council Coordinator (VPCC) </v>
      </c>
      <c r="C1381">
        <v>0</v>
      </c>
      <c r="D1381">
        <v>3023</v>
      </c>
      <c r="E1381" t="str">
        <v>Duane Dean Behavioral Health Center</v>
      </c>
      <c r="F1381" s="38">
        <v>0</v>
      </c>
      <c r="G1381" s="38">
        <v>45747</v>
      </c>
      <c r="H1381" s="39">
        <v>0</v>
      </c>
      <c r="I1381">
        <v>2026</v>
      </c>
      <c r="J1381" t="str">
        <v>Greater Illinois</v>
      </c>
      <c r="K1381" t="str">
        <v>Kankakee</v>
      </c>
      <c r="L1381" t="str">
        <v>Kankakee</v>
      </c>
      <c r="M1381">
        <v>0</v>
      </c>
      <c r="N1381">
        <v>0</v>
      </c>
      <c r="O1381" t="b">
        <v>0</v>
      </c>
    </row>
    <row r="1382" spans="1:15" ht="15" customHeight="1" x14ac:dyDescent="0.2">
      <c r="A1382" t="str">
        <v>OFVP</v>
      </c>
      <c r="B1382" t="str">
        <v xml:space="preserve">Greater Illinois Violence Prevention Council Coordinator (VPCC) </v>
      </c>
      <c r="C1382">
        <v>0</v>
      </c>
      <c r="D1382">
        <v>3023</v>
      </c>
      <c r="E1382" t="str">
        <v>Joliet Township Government</v>
      </c>
      <c r="F1382" s="38">
        <v>0</v>
      </c>
      <c r="G1382" s="38">
        <v>45747</v>
      </c>
      <c r="H1382" s="39">
        <v>0</v>
      </c>
      <c r="I1382">
        <v>2026</v>
      </c>
      <c r="J1382" t="str">
        <v>Greater Illinois</v>
      </c>
      <c r="K1382" t="str">
        <v>Will, Kendall</v>
      </c>
      <c r="L1382" t="str">
        <v>Joliet</v>
      </c>
      <c r="M1382">
        <v>0</v>
      </c>
      <c r="N1382">
        <v>0</v>
      </c>
      <c r="O1382" t="b">
        <v>0</v>
      </c>
    </row>
    <row r="1383" spans="1:15" ht="15" customHeight="1" x14ac:dyDescent="0.2">
      <c r="A1383" t="str">
        <v>OFVP</v>
      </c>
      <c r="B1383" t="str">
        <v xml:space="preserve">Greater Illinois Violence Prevention Council Coordinator (VPCC) </v>
      </c>
      <c r="C1383">
        <v>0</v>
      </c>
      <c r="D1383">
        <v>3023</v>
      </c>
      <c r="E1383" t="str">
        <v>Kane County Health Department</v>
      </c>
      <c r="F1383" s="38">
        <v>0</v>
      </c>
      <c r="G1383" s="38">
        <v>45747</v>
      </c>
      <c r="H1383" s="39">
        <v>0</v>
      </c>
      <c r="I1383">
        <v>2026</v>
      </c>
      <c r="J1383" t="str">
        <v>Greater Illinois</v>
      </c>
      <c r="K1383" t="str">
        <v>Dupage, Kane, Kendall, Will</v>
      </c>
      <c r="L1383" t="str">
        <v>Aurora</v>
      </c>
      <c r="M1383">
        <v>0</v>
      </c>
      <c r="N1383">
        <v>0</v>
      </c>
      <c r="O1383" t="b">
        <v>0</v>
      </c>
    </row>
    <row r="1384" spans="1:15" ht="15" customHeight="1" x14ac:dyDescent="0.2">
      <c r="A1384" t="str">
        <v>OFVP</v>
      </c>
      <c r="B1384" t="str">
        <v xml:space="preserve">Greater Illinois Violence Prevention Council Coordinator (VPCC) </v>
      </c>
      <c r="C1384">
        <v>0</v>
      </c>
      <c r="D1384">
        <v>3023</v>
      </c>
      <c r="E1384" t="str">
        <v>Kingdom Church d.b.a Empowered People Church</v>
      </c>
      <c r="F1384" s="38">
        <v>0</v>
      </c>
      <c r="G1384" s="38">
        <v>45747</v>
      </c>
      <c r="H1384" s="39">
        <v>0</v>
      </c>
      <c r="I1384">
        <v>2026</v>
      </c>
      <c r="J1384" t="str">
        <v>Greater Illinois</v>
      </c>
      <c r="K1384" t="str">
        <v>Cook</v>
      </c>
      <c r="L1384" t="str">
        <v>Chicago Heights Cluster</v>
      </c>
      <c r="M1384">
        <v>0</v>
      </c>
      <c r="N1384">
        <v>0</v>
      </c>
      <c r="O1384" t="b">
        <v>0</v>
      </c>
    </row>
    <row r="1385" spans="1:15" ht="15" customHeight="1" x14ac:dyDescent="0.2">
      <c r="A1385" t="str">
        <v>OFVP</v>
      </c>
      <c r="B1385" t="str">
        <v xml:space="preserve">Greater Illinois Violence Prevention Council Coordinator (VPCC) </v>
      </c>
      <c r="C1385">
        <v>0</v>
      </c>
      <c r="D1385">
        <v>3023</v>
      </c>
      <c r="E1385" t="str">
        <v>Lake County State's Attorney Office</v>
      </c>
      <c r="F1385" s="38">
        <v>0</v>
      </c>
      <c r="G1385" s="38">
        <v>45747</v>
      </c>
      <c r="H1385" s="39">
        <v>0</v>
      </c>
      <c r="I1385">
        <v>2026</v>
      </c>
      <c r="J1385" t="str">
        <v>Greater Illinois</v>
      </c>
      <c r="K1385" t="str">
        <v>Lake</v>
      </c>
      <c r="L1385" t="str">
        <v>Waukegan-North Chicago Cluster</v>
      </c>
      <c r="M1385">
        <v>0</v>
      </c>
      <c r="N1385">
        <v>0</v>
      </c>
      <c r="O1385" t="b">
        <v>0</v>
      </c>
    </row>
    <row r="1386" spans="1:15" ht="15" customHeight="1" x14ac:dyDescent="0.2">
      <c r="A1386" t="str">
        <v>OFVP</v>
      </c>
      <c r="B1386" t="str">
        <v xml:space="preserve">Greater Illinois Violence Prevention Council Coordinator (VPCC) </v>
      </c>
      <c r="C1386">
        <v>0</v>
      </c>
      <c r="D1386">
        <v>3023</v>
      </c>
      <c r="E1386" t="str">
        <v>Urban Male Network</v>
      </c>
      <c r="F1386" s="38">
        <v>0</v>
      </c>
      <c r="G1386" s="38">
        <v>45747</v>
      </c>
      <c r="H1386" s="39">
        <v>0</v>
      </c>
      <c r="I1386">
        <v>2026</v>
      </c>
      <c r="J1386" t="str">
        <v>Greater Illinois</v>
      </c>
      <c r="K1386" t="str">
        <v>Cook</v>
      </c>
      <c r="L1386" t="str">
        <v>Calumet City Cluster</v>
      </c>
      <c r="M1386">
        <v>0</v>
      </c>
      <c r="N1386">
        <v>0</v>
      </c>
      <c r="O1386" t="b">
        <v>0</v>
      </c>
    </row>
    <row r="1387" spans="1:15" ht="15" customHeight="1" x14ac:dyDescent="0.2">
      <c r="A1387" t="str">
        <v>OFVP</v>
      </c>
      <c r="B1387" t="str">
        <v>Cook County Violence Prevention (aka JAC expansion)</v>
      </c>
      <c r="C1387">
        <v>0</v>
      </c>
      <c r="D1387">
        <v>3068</v>
      </c>
      <c r="E1387" t="str">
        <v>Cook County Justice Advisory Council</v>
      </c>
      <c r="F1387" s="38">
        <v>0</v>
      </c>
      <c r="G1387" s="38">
        <v>45473</v>
      </c>
      <c r="H1387" s="39">
        <v>0</v>
      </c>
      <c r="I1387">
        <v>2026</v>
      </c>
      <c r="J1387" t="str">
        <v>Chicago</v>
      </c>
      <c r="K1387" t="str">
        <v>Cook</v>
      </c>
      <c r="L1387" t="str">
        <v>Chicago (Multiple areas)</v>
      </c>
      <c r="M1387">
        <v>1</v>
      </c>
      <c r="N1387">
        <v>0</v>
      </c>
      <c r="O1387" t="b">
        <v>0</v>
      </c>
    </row>
    <row r="1388" spans="1:15" ht="15" customHeight="1" x14ac:dyDescent="0.2">
      <c r="A1388" t="str">
        <v>OFVP</v>
      </c>
      <c r="B1388" t="str">
        <v>Reimagine Youth Development Services (RYDS)</v>
      </c>
      <c r="C1388">
        <v>0</v>
      </c>
      <c r="D1388">
        <v>3416</v>
      </c>
      <c r="E1388" t="str">
        <v>A Ray of Hope on Earth</v>
      </c>
      <c r="F1388" s="38">
        <v>0</v>
      </c>
      <c r="G1388" s="38">
        <v>0</v>
      </c>
      <c r="H1388" s="39">
        <v>248454</v>
      </c>
      <c r="I1388">
        <v>2026</v>
      </c>
      <c r="J1388" t="str">
        <v>Chicago</v>
      </c>
      <c r="K1388" t="str">
        <v>Cook</v>
      </c>
      <c r="L1388" t="str">
        <v>West Garfield Park</v>
      </c>
      <c r="M1388">
        <v>0</v>
      </c>
      <c r="N1388">
        <v>0</v>
      </c>
      <c r="O1388" t="b">
        <v>0</v>
      </c>
    </row>
    <row r="1389" spans="1:15" ht="15" customHeight="1" x14ac:dyDescent="0.2">
      <c r="A1389" t="str">
        <v>OFVP</v>
      </c>
      <c r="B1389" t="str">
        <v>Reimagine Youth Development Services (RYDS)</v>
      </c>
      <c r="C1389">
        <v>0</v>
      </c>
      <c r="D1389">
        <v>3416</v>
      </c>
      <c r="E1389" t="str">
        <v>All About Kids</v>
      </c>
      <c r="F1389" s="38">
        <v>0</v>
      </c>
      <c r="G1389" s="38">
        <v>0</v>
      </c>
      <c r="H1389" s="39">
        <v>237848</v>
      </c>
      <c r="I1389">
        <v>2026</v>
      </c>
      <c r="J1389" t="str">
        <v>Chicago</v>
      </c>
      <c r="K1389" t="str">
        <v>Cook</v>
      </c>
      <c r="L1389" t="str">
        <v>Chatham</v>
      </c>
      <c r="M1389">
        <v>0</v>
      </c>
      <c r="N1389">
        <v>0</v>
      </c>
      <c r="O1389" t="b">
        <v>0</v>
      </c>
    </row>
    <row r="1390" spans="1:15" ht="15" customHeight="1" x14ac:dyDescent="0.2">
      <c r="A1390" t="str">
        <v>OFVP</v>
      </c>
      <c r="B1390" t="str">
        <v>Reimagine Youth Development Services (RYDS)</v>
      </c>
      <c r="C1390">
        <v>0</v>
      </c>
      <c r="D1390">
        <v>3416</v>
      </c>
      <c r="E1390" t="str">
        <v>Alternatives, Inc.</v>
      </c>
      <c r="F1390" s="38">
        <v>0</v>
      </c>
      <c r="G1390" s="38">
        <v>0</v>
      </c>
      <c r="H1390" s="39">
        <v>292965</v>
      </c>
      <c r="I1390">
        <v>2026</v>
      </c>
      <c r="J1390" t="str">
        <v>Chicago</v>
      </c>
      <c r="K1390" t="str">
        <v>Cook</v>
      </c>
      <c r="L1390" t="str">
        <v>Greater Grand Crossing</v>
      </c>
      <c r="M1390">
        <v>0</v>
      </c>
      <c r="N1390">
        <v>0</v>
      </c>
      <c r="O1390" t="b">
        <v>0</v>
      </c>
    </row>
    <row r="1391" spans="1:15" ht="15" customHeight="1" x14ac:dyDescent="0.2">
      <c r="A1391" t="str">
        <v>OFVP</v>
      </c>
      <c r="B1391" t="str">
        <v>Reimagine Youth Development Services (RYDS)</v>
      </c>
      <c r="C1391">
        <v>0</v>
      </c>
      <c r="D1391">
        <v>3416</v>
      </c>
      <c r="E1391" t="str">
        <v>Alternatives, Inc.</v>
      </c>
      <c r="F1391" s="38">
        <v>0</v>
      </c>
      <c r="G1391" s="38">
        <v>0</v>
      </c>
      <c r="H1391" s="39">
        <v>291261</v>
      </c>
      <c r="I1391">
        <v>2026</v>
      </c>
      <c r="J1391" t="str">
        <v>Chicago</v>
      </c>
      <c r="K1391" t="str">
        <v>Cook</v>
      </c>
      <c r="L1391" t="str">
        <v>Northside Cluster</v>
      </c>
      <c r="M1391">
        <v>0</v>
      </c>
      <c r="N1391">
        <v>0</v>
      </c>
      <c r="O1391" t="b">
        <v>0</v>
      </c>
    </row>
    <row r="1392" spans="1:15" ht="15" customHeight="1" x14ac:dyDescent="0.2">
      <c r="A1392" t="str">
        <v>OFVP</v>
      </c>
      <c r="B1392" t="str">
        <v>Reimagine Youth Development Services (RYDS)</v>
      </c>
      <c r="C1392">
        <v>0</v>
      </c>
      <c r="D1392">
        <v>3416</v>
      </c>
      <c r="E1392" t="str">
        <v>Alternatives, Inc.</v>
      </c>
      <c r="F1392" s="38">
        <v>0</v>
      </c>
      <c r="G1392" s="38">
        <v>0</v>
      </c>
      <c r="H1392" s="39">
        <v>305918</v>
      </c>
      <c r="I1392">
        <v>2026</v>
      </c>
      <c r="J1392" t="str">
        <v>Chicago</v>
      </c>
      <c r="K1392" t="str">
        <v>Cook</v>
      </c>
      <c r="L1392" t="str">
        <v>West Garfield Park</v>
      </c>
      <c r="M1392">
        <v>0</v>
      </c>
      <c r="N1392">
        <v>0</v>
      </c>
      <c r="O1392" t="b">
        <v>0</v>
      </c>
    </row>
    <row r="1393" spans="1:15" ht="15" customHeight="1" x14ac:dyDescent="0.2">
      <c r="A1393" t="str">
        <v>OFVP</v>
      </c>
      <c r="B1393" t="str">
        <v>Reimagine Youth Development Services (RYDS)</v>
      </c>
      <c r="C1393">
        <v>0</v>
      </c>
      <c r="D1393">
        <v>3416</v>
      </c>
      <c r="E1393" t="str">
        <v>Better Boys Foundation</v>
      </c>
      <c r="F1393" s="38">
        <v>0</v>
      </c>
      <c r="G1393" s="38">
        <v>0</v>
      </c>
      <c r="H1393" s="39">
        <v>240674</v>
      </c>
      <c r="I1393">
        <v>2026</v>
      </c>
      <c r="J1393" t="str">
        <v>Chicago</v>
      </c>
      <c r="K1393" t="str">
        <v>Cook</v>
      </c>
      <c r="L1393" t="str">
        <v>South Lawndale</v>
      </c>
      <c r="M1393">
        <v>0</v>
      </c>
      <c r="N1393">
        <v>0</v>
      </c>
      <c r="O1393" t="b">
        <v>0</v>
      </c>
    </row>
    <row r="1394" spans="1:15" ht="15" customHeight="1" x14ac:dyDescent="0.2">
      <c r="A1394" t="str">
        <v>OFVP</v>
      </c>
      <c r="B1394" t="str">
        <v>Reimagine Youth Development Services (RYDS)</v>
      </c>
      <c r="C1394">
        <v>0</v>
      </c>
      <c r="D1394">
        <v>3416</v>
      </c>
      <c r="E1394" t="str">
        <v>Blackmen United Foundation</v>
      </c>
      <c r="F1394" s="38">
        <v>0</v>
      </c>
      <c r="G1394" s="38">
        <v>0</v>
      </c>
      <c r="H1394" s="39">
        <v>344973</v>
      </c>
      <c r="I1394">
        <v>2026</v>
      </c>
      <c r="J1394" t="str">
        <v>Chicago</v>
      </c>
      <c r="K1394" t="str">
        <v>Cook</v>
      </c>
      <c r="L1394" t="str">
        <v>Austin</v>
      </c>
      <c r="M1394">
        <v>0</v>
      </c>
      <c r="N1394">
        <v>0</v>
      </c>
      <c r="O1394" t="b">
        <v>0</v>
      </c>
    </row>
    <row r="1395" spans="1:15" ht="15" customHeight="1" x14ac:dyDescent="0.2">
      <c r="A1395" t="str">
        <v>OFVP</v>
      </c>
      <c r="B1395" t="str">
        <v>Reimagine Youth Development Services (RYDS)</v>
      </c>
      <c r="C1395">
        <v>0</v>
      </c>
      <c r="D1395">
        <v>3416</v>
      </c>
      <c r="E1395" t="str">
        <v>Boys &amp; Girls Club of Elgin</v>
      </c>
      <c r="F1395" s="38">
        <v>0</v>
      </c>
      <c r="G1395" s="38">
        <v>0</v>
      </c>
      <c r="H1395" s="39">
        <v>430625</v>
      </c>
      <c r="I1395">
        <v>2026</v>
      </c>
      <c r="J1395" t="str">
        <v>Greater Illinois</v>
      </c>
      <c r="K1395" t="str">
        <v>Dupage, Kane, Kendall, Will</v>
      </c>
      <c r="L1395" t="str">
        <v>Aurora</v>
      </c>
      <c r="M1395">
        <v>0</v>
      </c>
      <c r="N1395">
        <v>0</v>
      </c>
      <c r="O1395" t="b">
        <v>0</v>
      </c>
    </row>
    <row r="1396" spans="1:15" ht="15" customHeight="1" x14ac:dyDescent="0.2">
      <c r="A1396" t="str">
        <v>OFVP</v>
      </c>
      <c r="B1396" t="str">
        <v>Reimagine Youth Development Services (RYDS)</v>
      </c>
      <c r="C1396">
        <v>0</v>
      </c>
      <c r="D1396">
        <v>3416</v>
      </c>
      <c r="E1396" t="str">
        <v>Boys &amp; Girls Club of Lake County</v>
      </c>
      <c r="F1396" s="38">
        <v>0</v>
      </c>
      <c r="G1396" s="38">
        <v>0</v>
      </c>
      <c r="H1396" s="39">
        <v>215294</v>
      </c>
      <c r="I1396">
        <v>2026</v>
      </c>
      <c r="J1396" t="str">
        <v>Greater Illinois</v>
      </c>
      <c r="K1396" t="str">
        <v>Lake</v>
      </c>
      <c r="L1396" t="str">
        <v>Waukegan-North Chicago Cluster</v>
      </c>
      <c r="M1396">
        <v>0</v>
      </c>
      <c r="N1396">
        <v>0</v>
      </c>
      <c r="O1396" t="b">
        <v>0</v>
      </c>
    </row>
    <row r="1397" spans="1:15" ht="15" customHeight="1" x14ac:dyDescent="0.2">
      <c r="A1397" t="str">
        <v>OFVP</v>
      </c>
      <c r="B1397" t="str">
        <v>Reimagine Youth Development Services (RYDS)</v>
      </c>
      <c r="C1397">
        <v>0</v>
      </c>
      <c r="D1397">
        <v>3416</v>
      </c>
      <c r="E1397" t="str">
        <v>Boys &amp; Girls Club of Rockford</v>
      </c>
      <c r="F1397" s="38">
        <v>0</v>
      </c>
      <c r="G1397" s="38">
        <v>0</v>
      </c>
      <c r="H1397" s="39">
        <v>321365</v>
      </c>
      <c r="I1397">
        <v>2026</v>
      </c>
      <c r="J1397" t="str">
        <v>Greater Illinois</v>
      </c>
      <c r="K1397" t="str">
        <v>Winnebago</v>
      </c>
      <c r="L1397" t="str">
        <v>Rockford</v>
      </c>
      <c r="M1397">
        <v>0</v>
      </c>
      <c r="N1397">
        <v>0</v>
      </c>
      <c r="O1397" t="b">
        <v>0</v>
      </c>
    </row>
    <row r="1398" spans="1:15" ht="15" customHeight="1" x14ac:dyDescent="0.2">
      <c r="A1398" t="str">
        <v>OFVP</v>
      </c>
      <c r="B1398" t="str">
        <v>Reimagine Youth Development Services (RYDS)</v>
      </c>
      <c r="C1398">
        <v>0</v>
      </c>
      <c r="D1398">
        <v>3416</v>
      </c>
      <c r="E1398" t="str">
        <v>Boys2men Community Foundation</v>
      </c>
      <c r="F1398" s="38">
        <v>0</v>
      </c>
      <c r="G1398" s="38">
        <v>0</v>
      </c>
      <c r="H1398" s="39">
        <v>157987</v>
      </c>
      <c r="I1398">
        <v>2026</v>
      </c>
      <c r="J1398" t="str">
        <v>Chicago</v>
      </c>
      <c r="K1398" t="str">
        <v>Cook</v>
      </c>
      <c r="L1398" t="str">
        <v>East Garfield Park</v>
      </c>
      <c r="M1398">
        <v>0</v>
      </c>
      <c r="N1398">
        <v>0</v>
      </c>
      <c r="O1398" t="b">
        <v>0</v>
      </c>
    </row>
    <row r="1399" spans="1:15" ht="15" customHeight="1" x14ac:dyDescent="0.2">
      <c r="A1399" t="str">
        <v>OFVP</v>
      </c>
      <c r="B1399" t="str">
        <v>Reimagine Youth Development Services (RYDS)</v>
      </c>
      <c r="C1399">
        <v>0</v>
      </c>
      <c r="D1399">
        <v>3416</v>
      </c>
      <c r="E1399" t="str">
        <v>Brighton Park Neighborhood Council</v>
      </c>
      <c r="F1399" s="38">
        <v>0</v>
      </c>
      <c r="G1399" s="38">
        <v>0</v>
      </c>
      <c r="H1399" s="39">
        <v>267000</v>
      </c>
      <c r="I1399">
        <v>2026</v>
      </c>
      <c r="J1399" t="str">
        <v>Chicago</v>
      </c>
      <c r="K1399" t="str">
        <v>Cook</v>
      </c>
      <c r="L1399" t="str">
        <v>Southwest Side Cluster</v>
      </c>
      <c r="M1399">
        <v>0</v>
      </c>
      <c r="N1399">
        <v>0</v>
      </c>
      <c r="O1399" t="b">
        <v>0</v>
      </c>
    </row>
    <row r="1400" spans="1:15" ht="15" customHeight="1" x14ac:dyDescent="0.2">
      <c r="A1400" t="str">
        <v>OFVP</v>
      </c>
      <c r="B1400" t="str">
        <v>Reimagine Youth Development Services (RYDS)</v>
      </c>
      <c r="C1400">
        <v>0</v>
      </c>
      <c r="D1400">
        <v>3416</v>
      </c>
      <c r="E1400" t="str">
        <v>BUILD Inc.</v>
      </c>
      <c r="F1400" s="38">
        <v>0</v>
      </c>
      <c r="G1400" s="38">
        <v>0</v>
      </c>
      <c r="H1400" s="39">
        <v>255166</v>
      </c>
      <c r="I1400">
        <v>2026</v>
      </c>
      <c r="J1400" t="str">
        <v>Chicago</v>
      </c>
      <c r="K1400" t="str">
        <v>Cook</v>
      </c>
      <c r="L1400" t="str">
        <v>Austin</v>
      </c>
      <c r="M1400">
        <v>1</v>
      </c>
      <c r="N1400">
        <v>0</v>
      </c>
      <c r="O1400" t="b">
        <v>0</v>
      </c>
    </row>
    <row r="1401" spans="1:15" ht="15" customHeight="1" x14ac:dyDescent="0.2">
      <c r="A1401" t="str">
        <v>OFVP</v>
      </c>
      <c r="B1401" t="str">
        <v>Reimagine Youth Development Services (RYDS)</v>
      </c>
      <c r="C1401">
        <v>0</v>
      </c>
      <c r="D1401">
        <v>3416</v>
      </c>
      <c r="E1401" t="str">
        <v>BUILD Inc.</v>
      </c>
      <c r="F1401" s="38">
        <v>0</v>
      </c>
      <c r="G1401" s="38">
        <v>0</v>
      </c>
      <c r="H1401" s="39">
        <v>183600</v>
      </c>
      <c r="I1401">
        <v>2026</v>
      </c>
      <c r="J1401" t="str">
        <v>Chicago</v>
      </c>
      <c r="K1401" t="str">
        <v>Cook</v>
      </c>
      <c r="L1401" t="str">
        <v>East Garfield Park</v>
      </c>
      <c r="M1401">
        <v>1</v>
      </c>
      <c r="N1401">
        <v>0</v>
      </c>
      <c r="O1401" t="b">
        <v>0</v>
      </c>
    </row>
    <row r="1402" spans="1:15" ht="15" customHeight="1" x14ac:dyDescent="0.2">
      <c r="A1402" t="str">
        <v>OFVP</v>
      </c>
      <c r="B1402" t="str">
        <v>Reimagine Youth Development Services (RYDS)</v>
      </c>
      <c r="C1402">
        <v>0</v>
      </c>
      <c r="D1402">
        <v>3416</v>
      </c>
      <c r="E1402" t="str">
        <v>Chicago Area Project</v>
      </c>
      <c r="F1402" s="38">
        <v>0</v>
      </c>
      <c r="G1402" s="38">
        <v>0</v>
      </c>
      <c r="H1402" s="39">
        <v>250229</v>
      </c>
      <c r="I1402">
        <v>2026</v>
      </c>
      <c r="J1402" t="str">
        <v>Greater Illinois</v>
      </c>
      <c r="K1402" t="str">
        <v>Cook</v>
      </c>
      <c r="L1402" t="str">
        <v>Berwyn-Cicero Cluster</v>
      </c>
      <c r="M1402">
        <v>0</v>
      </c>
      <c r="N1402">
        <v>0</v>
      </c>
      <c r="O1402" t="b">
        <v>0</v>
      </c>
    </row>
    <row r="1403" spans="1:15" ht="15" customHeight="1" x14ac:dyDescent="0.2">
      <c r="A1403" t="str">
        <v>OFVP</v>
      </c>
      <c r="B1403" t="str">
        <v>Reimagine Youth Development Services (RYDS)</v>
      </c>
      <c r="C1403">
        <v>0</v>
      </c>
      <c r="D1403">
        <v>3416</v>
      </c>
      <c r="E1403" t="str">
        <v>Chicago Area Project</v>
      </c>
      <c r="F1403" s="38">
        <v>0</v>
      </c>
      <c r="G1403" s="38">
        <v>0</v>
      </c>
      <c r="H1403" s="39">
        <v>253940</v>
      </c>
      <c r="I1403">
        <v>2026</v>
      </c>
      <c r="J1403" t="str">
        <v>Chicago</v>
      </c>
      <c r="K1403" t="str">
        <v>Cook</v>
      </c>
      <c r="L1403" t="str">
        <v>Chicago Lawn</v>
      </c>
      <c r="M1403">
        <v>0</v>
      </c>
      <c r="N1403">
        <v>0</v>
      </c>
      <c r="O1403" t="b">
        <v>0</v>
      </c>
    </row>
    <row r="1404" spans="1:15" ht="15" customHeight="1" x14ac:dyDescent="0.2">
      <c r="A1404" t="str">
        <v>OFVP</v>
      </c>
      <c r="B1404" t="str">
        <v>Reimagine Youth Development Services (RYDS)</v>
      </c>
      <c r="C1404">
        <v>0</v>
      </c>
      <c r="D1404">
        <v>3416</v>
      </c>
      <c r="E1404" t="str">
        <v>Chicago Area Project</v>
      </c>
      <c r="F1404" s="38">
        <v>0</v>
      </c>
      <c r="G1404" s="38">
        <v>0</v>
      </c>
      <c r="H1404" s="39">
        <v>251976</v>
      </c>
      <c r="I1404">
        <v>2026</v>
      </c>
      <c r="J1404" t="str">
        <v>Chicago</v>
      </c>
      <c r="K1404" t="str">
        <v>Cook</v>
      </c>
      <c r="L1404" t="str">
        <v>New City</v>
      </c>
      <c r="M1404">
        <v>0</v>
      </c>
      <c r="N1404">
        <v>0</v>
      </c>
      <c r="O1404" t="b">
        <v>0</v>
      </c>
    </row>
    <row r="1405" spans="1:15" ht="15" customHeight="1" x14ac:dyDescent="0.2">
      <c r="A1405" t="str">
        <v>OFVP</v>
      </c>
      <c r="B1405" t="str">
        <v>Reimagine Youth Development Services (RYDS)</v>
      </c>
      <c r="C1405">
        <v>0</v>
      </c>
      <c r="D1405">
        <v>3416</v>
      </c>
      <c r="E1405" t="str">
        <v>Chicago Austin Youth Travel Adventures</v>
      </c>
      <c r="F1405" s="38">
        <v>0</v>
      </c>
      <c r="G1405" s="38">
        <v>0</v>
      </c>
      <c r="H1405" s="39">
        <v>148082</v>
      </c>
      <c r="I1405">
        <v>2026</v>
      </c>
      <c r="J1405" t="str">
        <v>Chicago</v>
      </c>
      <c r="K1405" t="str">
        <v>Cook</v>
      </c>
      <c r="L1405" t="str">
        <v>Austin</v>
      </c>
      <c r="M1405">
        <v>0</v>
      </c>
      <c r="N1405">
        <v>0</v>
      </c>
      <c r="O1405" t="b">
        <v>0</v>
      </c>
    </row>
    <row r="1406" spans="1:15" ht="15" customHeight="1" x14ac:dyDescent="0.2">
      <c r="A1406" t="str">
        <v>OFVP</v>
      </c>
      <c r="B1406" t="str">
        <v>Reimagine Youth Development Services (RYDS)</v>
      </c>
      <c r="C1406">
        <v>0</v>
      </c>
      <c r="D1406">
        <v>3416</v>
      </c>
      <c r="E1406" t="str">
        <v>Chicago Austin Youth Travel Adventures</v>
      </c>
      <c r="F1406" s="38">
        <v>0</v>
      </c>
      <c r="G1406" s="38">
        <v>0</v>
      </c>
      <c r="H1406" s="39">
        <v>157947</v>
      </c>
      <c r="I1406">
        <v>2026</v>
      </c>
      <c r="J1406" t="str">
        <v>Chicago</v>
      </c>
      <c r="K1406" t="str">
        <v>Cook</v>
      </c>
      <c r="L1406" t="str">
        <v>East Garfield Park</v>
      </c>
      <c r="M1406">
        <v>0</v>
      </c>
      <c r="N1406">
        <v>0</v>
      </c>
      <c r="O1406" t="b">
        <v>0</v>
      </c>
    </row>
    <row r="1407" spans="1:15" ht="15" customHeight="1" x14ac:dyDescent="0.2">
      <c r="A1407" t="str">
        <v>OFVP</v>
      </c>
      <c r="B1407" t="str">
        <v>Reimagine Youth Development Services (RYDS)</v>
      </c>
      <c r="C1407">
        <v>0</v>
      </c>
      <c r="D1407">
        <v>3416</v>
      </c>
      <c r="E1407" t="str">
        <v>Chicago Youth Programs</v>
      </c>
      <c r="F1407" s="38">
        <v>0</v>
      </c>
      <c r="G1407" s="38">
        <v>0</v>
      </c>
      <c r="H1407" s="39">
        <v>206408</v>
      </c>
      <c r="I1407">
        <v>2026</v>
      </c>
      <c r="J1407" t="str">
        <v>Chicago</v>
      </c>
      <c r="K1407" t="str">
        <v>Cook</v>
      </c>
      <c r="L1407" t="str">
        <v>Washington Park</v>
      </c>
      <c r="M1407">
        <v>0</v>
      </c>
      <c r="N1407">
        <v>0</v>
      </c>
      <c r="O1407" t="b">
        <v>0</v>
      </c>
    </row>
    <row r="1408" spans="1:15" ht="15" customHeight="1" x14ac:dyDescent="0.2">
      <c r="A1408" t="str">
        <v>OFVP</v>
      </c>
      <c r="B1408" t="str">
        <v>Reimagine Youth Development Services (RYDS)</v>
      </c>
      <c r="C1408">
        <v>0</v>
      </c>
      <c r="D1408">
        <v>3416</v>
      </c>
      <c r="E1408" t="str">
        <v>City of East St. Louis</v>
      </c>
      <c r="F1408" s="38">
        <v>0</v>
      </c>
      <c r="G1408" s="38">
        <v>0</v>
      </c>
      <c r="H1408" s="39">
        <v>151801</v>
      </c>
      <c r="I1408">
        <v>2026</v>
      </c>
      <c r="J1408" t="str">
        <v>Greater Illinois</v>
      </c>
      <c r="K1408" t="str">
        <v>St. Clair</v>
      </c>
      <c r="L1408" t="str">
        <v>Belleville Cluster</v>
      </c>
      <c r="M1408">
        <v>0</v>
      </c>
      <c r="N1408">
        <v>0</v>
      </c>
      <c r="O1408" t="b">
        <v>0</v>
      </c>
    </row>
    <row r="1409" spans="1:15" ht="15" customHeight="1" x14ac:dyDescent="0.2">
      <c r="A1409" t="str">
        <v>OFVP</v>
      </c>
      <c r="B1409" t="str">
        <v>Reimagine Youth Development Services (RYDS)</v>
      </c>
      <c r="C1409">
        <v>0</v>
      </c>
      <c r="D1409">
        <v>3416</v>
      </c>
      <c r="E1409" t="str">
        <v>Cook County Southland Juvenile Justice Council</v>
      </c>
      <c r="F1409" s="38">
        <v>0</v>
      </c>
      <c r="G1409" s="38">
        <v>0</v>
      </c>
      <c r="H1409" s="39">
        <v>227128</v>
      </c>
      <c r="I1409">
        <v>2026</v>
      </c>
      <c r="J1409" t="str">
        <v>Greater Illinois</v>
      </c>
      <c r="K1409" t="str">
        <v>Cook</v>
      </c>
      <c r="L1409" t="str">
        <v>Calumet City Cluster</v>
      </c>
      <c r="M1409">
        <v>0</v>
      </c>
      <c r="N1409">
        <v>0</v>
      </c>
      <c r="O1409" t="b">
        <v>0</v>
      </c>
    </row>
    <row r="1410" spans="1:15" ht="15" customHeight="1" x14ac:dyDescent="0.2">
      <c r="A1410" t="str">
        <v>OFVP</v>
      </c>
      <c r="B1410" t="str">
        <v>Reimagine Youth Development Services (RYDS)</v>
      </c>
      <c r="C1410">
        <v>0</v>
      </c>
      <c r="D1410">
        <v>3416</v>
      </c>
      <c r="E1410" t="str">
        <v>District Outreach Initiatives</v>
      </c>
      <c r="F1410" s="38">
        <v>0</v>
      </c>
      <c r="G1410" s="38">
        <v>0</v>
      </c>
      <c r="H1410" s="39">
        <v>307294</v>
      </c>
      <c r="I1410">
        <v>2026</v>
      </c>
      <c r="J1410" t="str">
        <v>Chicago</v>
      </c>
      <c r="K1410" t="str">
        <v>Cook</v>
      </c>
      <c r="L1410" t="str">
        <v>South Shore</v>
      </c>
      <c r="M1410">
        <v>0</v>
      </c>
      <c r="N1410">
        <v>0</v>
      </c>
      <c r="O1410" t="b">
        <v>0</v>
      </c>
    </row>
    <row r="1411" spans="1:15" ht="15" customHeight="1" x14ac:dyDescent="0.2">
      <c r="A1411" t="str">
        <v>OFVP</v>
      </c>
      <c r="B1411" t="str">
        <v>Reimagine Youth Development Services (RYDS)</v>
      </c>
      <c r="C1411">
        <v>0</v>
      </c>
      <c r="D1411">
        <v>3416</v>
      </c>
      <c r="E1411" t="str">
        <v>Divine Empowerment Network, NFP</v>
      </c>
      <c r="F1411" s="38">
        <v>0</v>
      </c>
      <c r="G1411" s="38">
        <v>0</v>
      </c>
      <c r="H1411" s="39">
        <v>243354</v>
      </c>
      <c r="I1411">
        <v>2026</v>
      </c>
      <c r="J1411" t="str">
        <v>Greater Illinois</v>
      </c>
      <c r="K1411" t="str">
        <v>Cook</v>
      </c>
      <c r="L1411" t="str">
        <v>Chicago Heights Cluster</v>
      </c>
      <c r="M1411">
        <v>0</v>
      </c>
      <c r="N1411">
        <v>0</v>
      </c>
      <c r="O1411" t="b">
        <v>0</v>
      </c>
    </row>
    <row r="1412" spans="1:15" ht="15" customHeight="1" x14ac:dyDescent="0.2">
      <c r="A1412" t="str">
        <v>OFVP</v>
      </c>
      <c r="B1412" t="str">
        <v>Reimagine Youth Development Services (RYDS)</v>
      </c>
      <c r="C1412">
        <v>0</v>
      </c>
      <c r="D1412">
        <v>3416</v>
      </c>
      <c r="E1412" t="str">
        <v>Emmanuel Temple Family Life Center</v>
      </c>
      <c r="F1412" s="38">
        <v>0</v>
      </c>
      <c r="G1412" s="38">
        <v>0</v>
      </c>
      <c r="H1412" s="39">
        <v>255342</v>
      </c>
      <c r="I1412">
        <v>2026</v>
      </c>
      <c r="J1412" t="str">
        <v>Greater Illinois</v>
      </c>
      <c r="K1412" t="str">
        <v>Sangamon</v>
      </c>
      <c r="L1412" t="str">
        <v>Springfield</v>
      </c>
      <c r="M1412">
        <v>0</v>
      </c>
      <c r="N1412">
        <v>0</v>
      </c>
      <c r="O1412" t="b">
        <v>0</v>
      </c>
    </row>
    <row r="1413" spans="1:15" ht="15" customHeight="1" x14ac:dyDescent="0.2">
      <c r="A1413" t="str">
        <v>OFVP</v>
      </c>
      <c r="B1413" t="str">
        <v>Reimagine Youth Development Services (RYDS)</v>
      </c>
      <c r="C1413">
        <v>0</v>
      </c>
      <c r="D1413">
        <v>3416</v>
      </c>
      <c r="E1413" t="str">
        <v>Employee Connections, Inc., NFP</v>
      </c>
      <c r="F1413" s="38">
        <v>0</v>
      </c>
      <c r="G1413" s="38">
        <v>0</v>
      </c>
      <c r="H1413" s="39">
        <v>103612</v>
      </c>
      <c r="I1413">
        <v>2026</v>
      </c>
      <c r="J1413" t="str">
        <v>Greater Illinois</v>
      </c>
      <c r="K1413" t="str">
        <v>Lake</v>
      </c>
      <c r="L1413" t="str">
        <v>Waukegan-North Chicago Cluster</v>
      </c>
      <c r="M1413">
        <v>0</v>
      </c>
      <c r="N1413">
        <v>0</v>
      </c>
      <c r="O1413" t="b">
        <v>0</v>
      </c>
    </row>
    <row r="1414" spans="1:15" ht="15" customHeight="1" x14ac:dyDescent="0.2">
      <c r="A1414" t="str">
        <v>OFVP</v>
      </c>
      <c r="B1414" t="str">
        <v>Reimagine Youth Development Services (RYDS)</v>
      </c>
      <c r="C1414">
        <v>0</v>
      </c>
      <c r="D1414">
        <v>3416</v>
      </c>
      <c r="E1414" t="str">
        <v>Family Cares (AFC) Mission</v>
      </c>
      <c r="F1414" s="38">
        <v>0</v>
      </c>
      <c r="G1414" s="38">
        <v>0</v>
      </c>
      <c r="H1414" s="39">
        <v>197926</v>
      </c>
      <c r="I1414">
        <v>2026</v>
      </c>
      <c r="J1414" t="str">
        <v>Chicago</v>
      </c>
      <c r="K1414" t="str">
        <v>Cook</v>
      </c>
      <c r="L1414" t="str">
        <v xml:space="preserve">Auburn Gresham </v>
      </c>
      <c r="M1414">
        <v>0</v>
      </c>
      <c r="N1414">
        <v>0</v>
      </c>
      <c r="O1414" t="b">
        <v>0</v>
      </c>
    </row>
    <row r="1415" spans="1:15" ht="15" customHeight="1" x14ac:dyDescent="0.2">
      <c r="A1415" t="str">
        <v>OFVP</v>
      </c>
      <c r="B1415" t="str">
        <v>Reimagine Youth Development Services (RYDS)</v>
      </c>
      <c r="C1415">
        <v>0</v>
      </c>
      <c r="D1415">
        <v>3416</v>
      </c>
      <c r="E1415" t="str">
        <v>Family Focus</v>
      </c>
      <c r="F1415" s="38">
        <v>0</v>
      </c>
      <c r="G1415" s="38">
        <v>0</v>
      </c>
      <c r="H1415" s="39">
        <v>214585</v>
      </c>
      <c r="I1415">
        <v>2026</v>
      </c>
      <c r="J1415" t="str">
        <v>Chicago</v>
      </c>
      <c r="K1415" t="str">
        <v>Cook</v>
      </c>
      <c r="L1415" t="str">
        <v>North Lawndale</v>
      </c>
      <c r="M1415">
        <v>0</v>
      </c>
      <c r="N1415">
        <v>0</v>
      </c>
      <c r="O1415" t="b">
        <v>0</v>
      </c>
    </row>
    <row r="1416" spans="1:15" ht="15" customHeight="1" x14ac:dyDescent="0.2">
      <c r="A1416" t="str">
        <v>OFVP</v>
      </c>
      <c r="B1416" t="str">
        <v>Reimagine Youth Development Services (RYDS)</v>
      </c>
      <c r="C1416">
        <v>0</v>
      </c>
      <c r="D1416">
        <v>3416</v>
      </c>
      <c r="E1416" t="str">
        <v>Friendly Temple Church of God in Christ</v>
      </c>
      <c r="F1416" s="38">
        <v>0</v>
      </c>
      <c r="G1416" s="38">
        <v>0</v>
      </c>
      <c r="H1416" s="39">
        <v>203518</v>
      </c>
      <c r="I1416">
        <v>2026</v>
      </c>
      <c r="J1416" t="str">
        <v>Chicago</v>
      </c>
      <c r="K1416" t="str">
        <v>Cook</v>
      </c>
      <c r="L1416" t="str">
        <v>Ashburn</v>
      </c>
      <c r="M1416">
        <v>0</v>
      </c>
      <c r="N1416">
        <v>0</v>
      </c>
      <c r="O1416" t="b">
        <v>0</v>
      </c>
    </row>
    <row r="1417" spans="1:15" ht="15" customHeight="1" x14ac:dyDescent="0.2">
      <c r="A1417" t="str">
        <v>OFVP</v>
      </c>
      <c r="B1417" t="str">
        <v>Reimagine Youth Development Services (RYDS)</v>
      </c>
      <c r="C1417">
        <v>0</v>
      </c>
      <c r="D1417">
        <v>3416</v>
      </c>
      <c r="E1417" t="str">
        <v>Friendly Temple Church of God in Christ</v>
      </c>
      <c r="F1417" s="38">
        <v>0</v>
      </c>
      <c r="G1417" s="38">
        <v>0</v>
      </c>
      <c r="H1417" s="39">
        <v>178502</v>
      </c>
      <c r="I1417">
        <v>2026</v>
      </c>
      <c r="J1417" t="str">
        <v>Chicago</v>
      </c>
      <c r="K1417" t="str">
        <v>Cook</v>
      </c>
      <c r="L1417" t="str">
        <v xml:space="preserve">Auburn Gresham </v>
      </c>
      <c r="M1417">
        <v>0</v>
      </c>
      <c r="N1417">
        <v>0</v>
      </c>
      <c r="O1417" t="b">
        <v>0</v>
      </c>
    </row>
    <row r="1418" spans="1:15" ht="15" customHeight="1" x14ac:dyDescent="0.2">
      <c r="A1418" t="str">
        <v>OFVP</v>
      </c>
      <c r="B1418" t="str">
        <v>Reimagine Youth Development Services (RYDS)</v>
      </c>
      <c r="C1418">
        <v>0</v>
      </c>
      <c r="D1418">
        <v>3416</v>
      </c>
      <c r="E1418" t="str">
        <v>Future Residential Alternatives,NFP</v>
      </c>
      <c r="F1418" s="38">
        <v>0</v>
      </c>
      <c r="G1418" s="38">
        <v>0</v>
      </c>
      <c r="H1418" s="39">
        <v>252632</v>
      </c>
      <c r="I1418">
        <v>2026</v>
      </c>
      <c r="J1418" t="str">
        <v>Greater Illinois</v>
      </c>
      <c r="K1418" t="str">
        <v>Cook</v>
      </c>
      <c r="L1418" t="str">
        <v>Chicago Heights Cluster</v>
      </c>
      <c r="M1418">
        <v>0</v>
      </c>
      <c r="N1418">
        <v>0</v>
      </c>
      <c r="O1418" t="b">
        <v>0</v>
      </c>
    </row>
    <row r="1419" spans="1:15" ht="15" customHeight="1" x14ac:dyDescent="0.2">
      <c r="A1419" t="str">
        <v>OFVP</v>
      </c>
      <c r="B1419" t="str">
        <v>Reimagine Youth Development Services (RYDS)</v>
      </c>
      <c r="C1419">
        <v>0</v>
      </c>
      <c r="D1419">
        <v>3416</v>
      </c>
      <c r="E1419" t="str">
        <v>Gary Comer Youth Center, Inc.</v>
      </c>
      <c r="F1419" s="38">
        <v>0</v>
      </c>
      <c r="G1419" s="38">
        <v>0</v>
      </c>
      <c r="H1419" s="39">
        <v>254865</v>
      </c>
      <c r="I1419">
        <v>2026</v>
      </c>
      <c r="J1419" t="str">
        <v>Chicago</v>
      </c>
      <c r="K1419" t="str">
        <v>Cook</v>
      </c>
      <c r="L1419" t="str">
        <v>Greater Grand Crossing</v>
      </c>
      <c r="M1419">
        <v>0</v>
      </c>
      <c r="N1419">
        <v>0</v>
      </c>
      <c r="O1419" t="b">
        <v>0</v>
      </c>
    </row>
    <row r="1420" spans="1:15" ht="15" customHeight="1" x14ac:dyDescent="0.2">
      <c r="A1420" t="str">
        <v>OFVP</v>
      </c>
      <c r="B1420" t="str">
        <v>Reimagine Youth Development Services (RYDS)</v>
      </c>
      <c r="C1420">
        <v>0</v>
      </c>
      <c r="D1420">
        <v>3416</v>
      </c>
      <c r="E1420" t="str">
        <v>Girls Inc. of Chicago</v>
      </c>
      <c r="F1420" s="38">
        <v>0</v>
      </c>
      <c r="G1420" s="38">
        <v>0</v>
      </c>
      <c r="H1420" s="39">
        <v>175419</v>
      </c>
      <c r="I1420">
        <v>2026</v>
      </c>
      <c r="J1420" t="str">
        <v>Chicago</v>
      </c>
      <c r="K1420" t="str">
        <v>Cook</v>
      </c>
      <c r="L1420" t="str">
        <v>Roseland</v>
      </c>
      <c r="M1420">
        <v>0</v>
      </c>
      <c r="N1420">
        <v>0</v>
      </c>
      <c r="O1420" t="b">
        <v>0</v>
      </c>
    </row>
    <row r="1421" spans="1:15" ht="15" customHeight="1" x14ac:dyDescent="0.2">
      <c r="A1421" t="str">
        <v>OFVP</v>
      </c>
      <c r="B1421" t="str">
        <v>Reimagine Youth Development Services (RYDS)</v>
      </c>
      <c r="C1421">
        <v>0</v>
      </c>
      <c r="D1421">
        <v>3416</v>
      </c>
      <c r="E1421" t="str">
        <v>Girls Light Our Way</v>
      </c>
      <c r="F1421" s="38">
        <v>0</v>
      </c>
      <c r="G1421" s="38">
        <v>0</v>
      </c>
      <c r="H1421" s="39">
        <v>432000</v>
      </c>
      <c r="I1421">
        <v>2026</v>
      </c>
      <c r="J1421" t="str">
        <v>Greater Illinois</v>
      </c>
      <c r="K1421" t="str">
        <v>Peoria</v>
      </c>
      <c r="L1421" t="str">
        <v>Peoria</v>
      </c>
      <c r="M1421">
        <v>0</v>
      </c>
      <c r="N1421">
        <v>0</v>
      </c>
      <c r="O1421" t="b">
        <v>0</v>
      </c>
    </row>
    <row r="1422" spans="1:15" ht="15" customHeight="1" x14ac:dyDescent="0.2">
      <c r="A1422" t="str">
        <v>OFVP</v>
      </c>
      <c r="B1422" t="str">
        <v>Reimagine Youth Development Services (RYDS)</v>
      </c>
      <c r="C1422">
        <v>0</v>
      </c>
      <c r="D1422">
        <v>3416</v>
      </c>
      <c r="E1422" t="str">
        <v>Give Something Back</v>
      </c>
      <c r="F1422" s="38">
        <v>0</v>
      </c>
      <c r="G1422" s="38">
        <v>0</v>
      </c>
      <c r="H1422" s="39">
        <v>247959</v>
      </c>
      <c r="I1422">
        <v>2026</v>
      </c>
      <c r="J1422" t="str">
        <v>Greater Illinois</v>
      </c>
      <c r="K1422" t="str">
        <v>Will, Kendall</v>
      </c>
      <c r="L1422" t="str">
        <v>Joliet</v>
      </c>
      <c r="M1422">
        <v>0</v>
      </c>
      <c r="N1422">
        <v>0</v>
      </c>
      <c r="O1422" t="b">
        <v>0</v>
      </c>
    </row>
    <row r="1423" spans="1:15" ht="15" customHeight="1" x14ac:dyDescent="0.2">
      <c r="A1423" t="str">
        <v>OFVP</v>
      </c>
      <c r="B1423" t="str">
        <v>Reimagine Youth Development Services (RYDS)</v>
      </c>
      <c r="C1423">
        <v>0</v>
      </c>
      <c r="D1423">
        <v>3416</v>
      </c>
      <c r="E1423" t="str">
        <v>Habilitative Systems, Inc.</v>
      </c>
      <c r="F1423" s="38">
        <v>0</v>
      </c>
      <c r="G1423" s="38">
        <v>0</v>
      </c>
      <c r="H1423" s="39">
        <v>258454</v>
      </c>
      <c r="I1423">
        <v>2026</v>
      </c>
      <c r="J1423" t="str">
        <v>Chicago</v>
      </c>
      <c r="K1423" t="str">
        <v>Cook</v>
      </c>
      <c r="L1423" t="str">
        <v>West Garfield Park</v>
      </c>
      <c r="M1423">
        <v>0</v>
      </c>
      <c r="N1423">
        <v>0</v>
      </c>
      <c r="O1423" t="b">
        <v>0</v>
      </c>
    </row>
    <row r="1424" spans="1:15" ht="15" customHeight="1" x14ac:dyDescent="0.2">
      <c r="A1424" t="str">
        <v>OFVP</v>
      </c>
      <c r="B1424" t="str">
        <v>Reimagine Youth Development Services (RYDS)</v>
      </c>
      <c r="C1424">
        <v>0</v>
      </c>
      <c r="D1424">
        <v>3416</v>
      </c>
      <c r="E1424" t="str">
        <v>Homework Hangout Club, Inc</v>
      </c>
      <c r="F1424" s="38">
        <v>0</v>
      </c>
      <c r="G1424" s="38">
        <v>0</v>
      </c>
      <c r="H1424" s="39">
        <v>285000</v>
      </c>
      <c r="I1424">
        <v>2026</v>
      </c>
      <c r="J1424" t="str">
        <v>Greater Illinois</v>
      </c>
      <c r="K1424" t="str">
        <v>Macon</v>
      </c>
      <c r="L1424" t="str">
        <v>Decatur</v>
      </c>
      <c r="M1424">
        <v>0</v>
      </c>
      <c r="N1424">
        <v>0</v>
      </c>
      <c r="O1424" t="b">
        <v>0</v>
      </c>
    </row>
    <row r="1425" spans="1:15" ht="15" customHeight="1" x14ac:dyDescent="0.2">
      <c r="A1425" t="str">
        <v>OFVP</v>
      </c>
      <c r="B1425" t="str">
        <v>Reimagine Youth Development Services (RYDS)</v>
      </c>
      <c r="C1425">
        <v>0</v>
      </c>
      <c r="D1425">
        <v>3416</v>
      </c>
      <c r="E1425" t="str">
        <v>Kankakee County State's Attorney's Office</v>
      </c>
      <c r="F1425" s="38">
        <v>0</v>
      </c>
      <c r="G1425" s="38">
        <v>0</v>
      </c>
      <c r="H1425" s="39">
        <v>126260</v>
      </c>
      <c r="I1425">
        <v>2026</v>
      </c>
      <c r="J1425" t="str">
        <v>Greater Illinois</v>
      </c>
      <c r="K1425" t="str">
        <v>Kankakee</v>
      </c>
      <c r="L1425" t="str">
        <v>Kankakee</v>
      </c>
      <c r="M1425">
        <v>0</v>
      </c>
      <c r="N1425">
        <v>0</v>
      </c>
      <c r="O1425" t="b">
        <v>0</v>
      </c>
    </row>
    <row r="1426" spans="1:15" ht="15" customHeight="1" x14ac:dyDescent="0.2">
      <c r="A1426" t="str">
        <v>OFVP</v>
      </c>
      <c r="B1426" t="str">
        <v>Reimagine Youth Development Services (RYDS)</v>
      </c>
      <c r="C1426">
        <v>0</v>
      </c>
      <c r="D1426">
        <v>3416</v>
      </c>
      <c r="E1426" t="str">
        <v>KCC Academy, Inc.</v>
      </c>
      <c r="F1426" s="38">
        <v>0</v>
      </c>
      <c r="G1426" s="38">
        <v>0</v>
      </c>
      <c r="H1426" s="39">
        <v>185312</v>
      </c>
      <c r="I1426">
        <v>2026</v>
      </c>
      <c r="J1426" t="str">
        <v>Chicago</v>
      </c>
      <c r="K1426" t="str">
        <v>Cook</v>
      </c>
      <c r="L1426" t="str">
        <v>Chatham</v>
      </c>
      <c r="M1426">
        <v>0</v>
      </c>
      <c r="N1426">
        <v>0</v>
      </c>
      <c r="O1426" t="b">
        <v>0</v>
      </c>
    </row>
    <row r="1427" spans="1:15" ht="15" customHeight="1" x14ac:dyDescent="0.2">
      <c r="A1427" t="str">
        <v>OFVP</v>
      </c>
      <c r="B1427" t="str">
        <v>Reimagine Youth Development Services (RYDS)</v>
      </c>
      <c r="C1427">
        <v>0</v>
      </c>
      <c r="D1427">
        <v>3416</v>
      </c>
      <c r="E1427" t="str">
        <v>Ladies of Virtue</v>
      </c>
      <c r="F1427" s="38">
        <v>0</v>
      </c>
      <c r="G1427" s="38">
        <v>0</v>
      </c>
      <c r="H1427" s="39">
        <v>193936</v>
      </c>
      <c r="I1427">
        <v>2026</v>
      </c>
      <c r="J1427" t="str">
        <v>Chicago</v>
      </c>
      <c r="K1427" t="str">
        <v>Cook</v>
      </c>
      <c r="L1427" t="str">
        <v>Fuller Park</v>
      </c>
      <c r="M1427">
        <v>0</v>
      </c>
      <c r="N1427">
        <v>0</v>
      </c>
      <c r="O1427" t="b">
        <v>0</v>
      </c>
    </row>
    <row r="1428" spans="1:15" ht="15" customHeight="1" x14ac:dyDescent="0.2">
      <c r="A1428" t="str">
        <v>OFVP</v>
      </c>
      <c r="B1428" t="str">
        <v>Reimagine Youth Development Services (RYDS)</v>
      </c>
      <c r="C1428">
        <v>0</v>
      </c>
      <c r="D1428">
        <v>3416</v>
      </c>
      <c r="E1428" t="str">
        <v>Lawndale Christian Legal Center</v>
      </c>
      <c r="F1428" s="38">
        <v>0</v>
      </c>
      <c r="G1428" s="38">
        <v>0</v>
      </c>
      <c r="H1428" s="39">
        <v>247323</v>
      </c>
      <c r="I1428">
        <v>2026</v>
      </c>
      <c r="J1428" t="str">
        <v>Chicago</v>
      </c>
      <c r="K1428" t="str">
        <v>Cook</v>
      </c>
      <c r="L1428" t="str">
        <v>North Lawndale</v>
      </c>
      <c r="M1428">
        <v>0</v>
      </c>
      <c r="N1428">
        <v>0</v>
      </c>
      <c r="O1428" t="b">
        <v>0</v>
      </c>
    </row>
    <row r="1429" spans="1:15" ht="15" customHeight="1" x14ac:dyDescent="0.2">
      <c r="A1429" t="str">
        <v>OFVP</v>
      </c>
      <c r="B1429" t="str">
        <v>Reimagine Youth Development Services (RYDS)</v>
      </c>
      <c r="C1429">
        <v>0</v>
      </c>
      <c r="D1429">
        <v>3416</v>
      </c>
      <c r="E1429" t="str">
        <v>Lawrence Hall Youth Services</v>
      </c>
      <c r="F1429" s="38">
        <v>0</v>
      </c>
      <c r="G1429" s="38">
        <v>0</v>
      </c>
      <c r="H1429" s="39">
        <v>148583</v>
      </c>
      <c r="I1429">
        <v>2026</v>
      </c>
      <c r="J1429" t="str">
        <v>Chicago</v>
      </c>
      <c r="K1429" t="str">
        <v>Cook</v>
      </c>
      <c r="L1429" t="str">
        <v>South Shore</v>
      </c>
      <c r="M1429">
        <v>0</v>
      </c>
      <c r="N1429">
        <v>0</v>
      </c>
      <c r="O1429" t="b">
        <v>0</v>
      </c>
    </row>
    <row r="1430" spans="1:15" ht="15" customHeight="1" x14ac:dyDescent="0.2">
      <c r="A1430" t="str">
        <v>OFVP</v>
      </c>
      <c r="B1430" t="str">
        <v>Reimagine Youth Development Services (RYDS)</v>
      </c>
      <c r="C1430">
        <v>0</v>
      </c>
      <c r="D1430">
        <v>3416</v>
      </c>
      <c r="E1430" t="str">
        <v>Leaders in Transformational Education</v>
      </c>
      <c r="F1430" s="38">
        <v>0</v>
      </c>
      <c r="G1430" s="38">
        <v>0</v>
      </c>
      <c r="H1430" s="39">
        <v>213493</v>
      </c>
      <c r="I1430">
        <v>2026</v>
      </c>
      <c r="J1430" t="str">
        <v>Greater Illinois</v>
      </c>
      <c r="K1430" t="str">
        <v>Dupage, Kane, Kendall, Will</v>
      </c>
      <c r="L1430" t="str">
        <v>Aurora</v>
      </c>
      <c r="M1430">
        <v>0</v>
      </c>
      <c r="N1430">
        <v>0</v>
      </c>
      <c r="O1430" t="b">
        <v>0</v>
      </c>
    </row>
    <row r="1431" spans="1:15" ht="15" customHeight="1" x14ac:dyDescent="0.2">
      <c r="A1431" t="str">
        <v>OFVP</v>
      </c>
      <c r="B1431" t="str">
        <v>Reimagine Youth Development Services (RYDS)</v>
      </c>
      <c r="C1431">
        <v>0</v>
      </c>
      <c r="D1431">
        <v>3416</v>
      </c>
      <c r="E1431" t="str">
        <v>Lessie Bates Davis Neighborhood House, Inc</v>
      </c>
      <c r="F1431" s="38">
        <v>0</v>
      </c>
      <c r="G1431" s="38">
        <v>0</v>
      </c>
      <c r="H1431" s="39">
        <v>339073</v>
      </c>
      <c r="I1431">
        <v>2026</v>
      </c>
      <c r="J1431" t="str">
        <v>Greater Illinois</v>
      </c>
      <c r="K1431" t="str">
        <v>St. Clair</v>
      </c>
      <c r="L1431" t="str">
        <v>Belleville Cluster</v>
      </c>
      <c r="M1431">
        <v>0</v>
      </c>
      <c r="N1431">
        <v>0</v>
      </c>
      <c r="O1431" t="b">
        <v>0</v>
      </c>
    </row>
    <row r="1432" spans="1:15" ht="15" customHeight="1" x14ac:dyDescent="0.2">
      <c r="A1432" t="str">
        <v>OFVP</v>
      </c>
      <c r="B1432" t="str">
        <v>Reimagine Youth Development Services (RYDS)</v>
      </c>
      <c r="C1432">
        <v>0</v>
      </c>
      <c r="D1432">
        <v>3416</v>
      </c>
      <c r="E1432" t="str">
        <v>Lifescore Foundation</v>
      </c>
      <c r="F1432" s="38">
        <v>0</v>
      </c>
      <c r="G1432" s="38">
        <v>0</v>
      </c>
      <c r="H1432" s="39">
        <v>322114</v>
      </c>
      <c r="I1432">
        <v>2026</v>
      </c>
      <c r="J1432" t="str">
        <v>Chicago</v>
      </c>
      <c r="K1432" t="str">
        <v>Cook</v>
      </c>
      <c r="L1432" t="str">
        <v>Chatham</v>
      </c>
      <c r="M1432">
        <v>0</v>
      </c>
      <c r="N1432">
        <v>0</v>
      </c>
      <c r="O1432" t="b">
        <v>0</v>
      </c>
    </row>
    <row r="1433" spans="1:15" ht="15" customHeight="1" x14ac:dyDescent="0.2">
      <c r="A1433" t="str">
        <v>OFVP</v>
      </c>
      <c r="B1433" t="str">
        <v>Reimagine Youth Development Services (RYDS)</v>
      </c>
      <c r="C1433">
        <v>0</v>
      </c>
      <c r="D1433">
        <v>3416</v>
      </c>
      <c r="E1433" t="str">
        <v>Logan Square Neighborhood Assocation</v>
      </c>
      <c r="F1433" s="38">
        <v>0</v>
      </c>
      <c r="G1433" s="38">
        <v>0</v>
      </c>
      <c r="H1433" s="39">
        <v>268025</v>
      </c>
      <c r="I1433">
        <v>2026</v>
      </c>
      <c r="J1433" t="str">
        <v>Chicago</v>
      </c>
      <c r="K1433" t="str">
        <v>Cook</v>
      </c>
      <c r="L1433" t="str">
        <v>Northside Cluster</v>
      </c>
      <c r="M1433">
        <v>0</v>
      </c>
      <c r="N1433">
        <v>0</v>
      </c>
      <c r="O1433" t="b">
        <v>0</v>
      </c>
    </row>
    <row r="1434" spans="1:15" ht="15" customHeight="1" x14ac:dyDescent="0.2">
      <c r="A1434" t="str">
        <v>OFVP</v>
      </c>
      <c r="B1434" t="str">
        <v>Reimagine Youth Development Services (RYDS)</v>
      </c>
      <c r="C1434">
        <v>0</v>
      </c>
      <c r="D1434">
        <v>3416</v>
      </c>
      <c r="E1434" t="str">
        <v>Lomax Urban Outreach</v>
      </c>
      <c r="F1434" s="38">
        <v>0</v>
      </c>
      <c r="G1434" s="38">
        <v>0</v>
      </c>
      <c r="H1434" s="39">
        <v>236268</v>
      </c>
      <c r="I1434">
        <v>2026</v>
      </c>
      <c r="J1434" t="str">
        <v>Chicago</v>
      </c>
      <c r="K1434" t="str">
        <v>Cook</v>
      </c>
      <c r="L1434" t="str">
        <v>New City</v>
      </c>
      <c r="M1434">
        <v>0</v>
      </c>
      <c r="N1434">
        <v>0</v>
      </c>
      <c r="O1434" t="b">
        <v>0</v>
      </c>
    </row>
    <row r="1435" spans="1:15" ht="15" customHeight="1" x14ac:dyDescent="0.2">
      <c r="A1435" t="str">
        <v>OFVP</v>
      </c>
      <c r="B1435" t="str">
        <v>Reimagine Youth Development Services (RYDS)</v>
      </c>
      <c r="C1435">
        <v>0</v>
      </c>
      <c r="D1435">
        <v>3416</v>
      </c>
      <c r="E1435" t="str">
        <v>Lomax Urban Outreach</v>
      </c>
      <c r="F1435" s="38">
        <v>0</v>
      </c>
      <c r="G1435" s="38">
        <v>0</v>
      </c>
      <c r="H1435" s="39">
        <v>240246</v>
      </c>
      <c r="I1435">
        <v>2026</v>
      </c>
      <c r="J1435" t="str">
        <v>Chicago</v>
      </c>
      <c r="K1435" t="str">
        <v>Cook</v>
      </c>
      <c r="L1435" t="str">
        <v>West Englewood</v>
      </c>
      <c r="M1435">
        <v>0</v>
      </c>
      <c r="N1435">
        <v>0</v>
      </c>
      <c r="O1435" t="b">
        <v>0</v>
      </c>
    </row>
    <row r="1436" spans="1:15" ht="15" customHeight="1" x14ac:dyDescent="0.2">
      <c r="A1436" t="str">
        <v>OFVP</v>
      </c>
      <c r="B1436" t="str">
        <v>Reimagine Youth Development Services (RYDS)</v>
      </c>
      <c r="C1436">
        <v>0</v>
      </c>
      <c r="D1436">
        <v>3416</v>
      </c>
      <c r="E1436" t="str">
        <v>Lost Boyz, Inc.</v>
      </c>
      <c r="F1436" s="38">
        <v>0</v>
      </c>
      <c r="G1436" s="38">
        <v>0</v>
      </c>
      <c r="H1436" s="39">
        <v>284621</v>
      </c>
      <c r="I1436">
        <v>2026</v>
      </c>
      <c r="J1436" t="str">
        <v>Chicago</v>
      </c>
      <c r="K1436" t="str">
        <v>Cook</v>
      </c>
      <c r="L1436" t="str">
        <v>South Shore</v>
      </c>
      <c r="M1436">
        <v>0</v>
      </c>
      <c r="N1436">
        <v>0</v>
      </c>
      <c r="O1436" t="b">
        <v>0</v>
      </c>
    </row>
    <row r="1437" spans="1:15" ht="15" customHeight="1" x14ac:dyDescent="0.2">
      <c r="A1437" t="str">
        <v>OFVP</v>
      </c>
      <c r="B1437" t="str">
        <v>Reimagine Youth Development Services (RYDS)</v>
      </c>
      <c r="C1437">
        <v>0</v>
      </c>
      <c r="D1437">
        <v>3416</v>
      </c>
      <c r="E1437" t="str">
        <v>Mentor America</v>
      </c>
      <c r="F1437" s="38">
        <v>0</v>
      </c>
      <c r="G1437" s="38">
        <v>0</v>
      </c>
      <c r="H1437" s="39">
        <v>253355</v>
      </c>
      <c r="I1437">
        <v>2026</v>
      </c>
      <c r="J1437" t="str">
        <v>Chicago</v>
      </c>
      <c r="K1437" t="str">
        <v>Cook</v>
      </c>
      <c r="L1437" t="str">
        <v xml:space="preserve">Auburn Gresham </v>
      </c>
      <c r="M1437">
        <v>0</v>
      </c>
      <c r="N1437">
        <v>0</v>
      </c>
      <c r="O1437" t="b">
        <v>0</v>
      </c>
    </row>
    <row r="1438" spans="1:15" ht="15" customHeight="1" x14ac:dyDescent="0.2">
      <c r="A1438" t="str">
        <v>OFVP</v>
      </c>
      <c r="B1438" t="str">
        <v>Reimagine Youth Development Services (RYDS)</v>
      </c>
      <c r="C1438">
        <v>0</v>
      </c>
      <c r="D1438">
        <v>3416</v>
      </c>
      <c r="E1438" t="str">
        <v>Mentor America</v>
      </c>
      <c r="F1438" s="38">
        <v>0</v>
      </c>
      <c r="G1438" s="38">
        <v>0</v>
      </c>
      <c r="H1438" s="39">
        <v>241076</v>
      </c>
      <c r="I1438">
        <v>2026</v>
      </c>
      <c r="J1438" t="str">
        <v>Greater Illinois</v>
      </c>
      <c r="K1438" t="str">
        <v>Cook</v>
      </c>
      <c r="L1438" t="str">
        <v>Maywood-Bellwood Cluster</v>
      </c>
      <c r="M1438">
        <v>0</v>
      </c>
      <c r="N1438">
        <v>0</v>
      </c>
      <c r="O1438" t="b">
        <v>0</v>
      </c>
    </row>
    <row r="1439" spans="1:15" ht="15" customHeight="1" x14ac:dyDescent="0.2">
      <c r="A1439" t="str">
        <v>OFVP</v>
      </c>
      <c r="B1439" t="str">
        <v>Reimagine Youth Development Services (RYDS)</v>
      </c>
      <c r="C1439">
        <v>0</v>
      </c>
      <c r="D1439">
        <v>3416</v>
      </c>
      <c r="E1439" t="str">
        <v>Metropolitan Family Services</v>
      </c>
      <c r="F1439" s="38">
        <v>0</v>
      </c>
      <c r="G1439" s="38">
        <v>0</v>
      </c>
      <c r="H1439" s="39">
        <v>238922</v>
      </c>
      <c r="I1439">
        <v>2026</v>
      </c>
      <c r="J1439" t="str">
        <v>Chicago</v>
      </c>
      <c r="K1439" t="str">
        <v>Cook</v>
      </c>
      <c r="L1439" t="str">
        <v>Roseland</v>
      </c>
      <c r="M1439">
        <v>1</v>
      </c>
      <c r="N1439">
        <v>0</v>
      </c>
      <c r="O1439" t="b">
        <v>1</v>
      </c>
    </row>
    <row r="1440" spans="1:15" ht="15" customHeight="1" x14ac:dyDescent="0.2">
      <c r="A1440" t="str">
        <v>OFVP</v>
      </c>
      <c r="B1440" t="str">
        <v>Reimagine Youth Development Services (RYDS)</v>
      </c>
      <c r="C1440">
        <v>0</v>
      </c>
      <c r="D1440">
        <v>3416</v>
      </c>
      <c r="E1440" t="str">
        <v>Metropolitan Family Services</v>
      </c>
      <c r="F1440" s="38">
        <v>0</v>
      </c>
      <c r="G1440" s="38">
        <v>0</v>
      </c>
      <c r="H1440" s="39">
        <v>148876</v>
      </c>
      <c r="I1440">
        <v>2026</v>
      </c>
      <c r="J1440" t="str">
        <v>Chicago</v>
      </c>
      <c r="K1440" t="str">
        <v>Cook</v>
      </c>
      <c r="L1440" t="str">
        <v>South Chicago</v>
      </c>
      <c r="M1440">
        <v>1</v>
      </c>
      <c r="N1440">
        <v>0</v>
      </c>
      <c r="O1440" t="b">
        <v>1</v>
      </c>
    </row>
    <row r="1441" spans="1:15" ht="15" customHeight="1" x14ac:dyDescent="0.2">
      <c r="A1441" t="str">
        <v>OFVP</v>
      </c>
      <c r="B1441" t="str">
        <v>Reimagine Youth Development Services (RYDS)</v>
      </c>
      <c r="C1441">
        <v>0</v>
      </c>
      <c r="D1441">
        <v>3416</v>
      </c>
      <c r="E1441" t="str">
        <v>MetroSquash</v>
      </c>
      <c r="F1441" s="38">
        <v>0</v>
      </c>
      <c r="G1441" s="38">
        <v>0</v>
      </c>
      <c r="H1441" s="39">
        <v>282915</v>
      </c>
      <c r="I1441">
        <v>2026</v>
      </c>
      <c r="J1441" t="str">
        <v>Chicago</v>
      </c>
      <c r="K1441" t="str">
        <v>Cook</v>
      </c>
      <c r="L1441" t="str">
        <v>Woodlawn</v>
      </c>
      <c r="M1441">
        <v>0</v>
      </c>
      <c r="N1441">
        <v>0</v>
      </c>
      <c r="O1441" t="b">
        <v>0</v>
      </c>
    </row>
    <row r="1442" spans="1:15" ht="15" customHeight="1" x14ac:dyDescent="0.2">
      <c r="A1442" t="str">
        <v>OFVP</v>
      </c>
      <c r="B1442" t="str">
        <v>Reimagine Youth Development Services (RYDS)</v>
      </c>
      <c r="C1442">
        <v>0</v>
      </c>
      <c r="D1442">
        <v>3416</v>
      </c>
      <c r="E1442" t="str">
        <v>National Youth Advocate Program, Inc.</v>
      </c>
      <c r="F1442" s="38">
        <v>0</v>
      </c>
      <c r="G1442" s="38">
        <v>45930</v>
      </c>
      <c r="H1442" s="39">
        <v>110201</v>
      </c>
      <c r="I1442">
        <v>2026</v>
      </c>
      <c r="J1442" t="str">
        <v>Greater Illinois</v>
      </c>
      <c r="K1442" t="str">
        <v>Winnebago</v>
      </c>
      <c r="L1442" t="str">
        <v>Rockford</v>
      </c>
      <c r="M1442">
        <v>0</v>
      </c>
      <c r="N1442">
        <v>0</v>
      </c>
      <c r="O1442" t="b">
        <v>0</v>
      </c>
    </row>
    <row r="1443" spans="1:15" ht="15" customHeight="1" x14ac:dyDescent="0.2">
      <c r="A1443" t="str">
        <v>OFVP</v>
      </c>
      <c r="B1443" t="str">
        <v>Reimagine Youth Development Services (RYDS)</v>
      </c>
      <c r="C1443">
        <v>0</v>
      </c>
      <c r="D1443">
        <v>3416</v>
      </c>
      <c r="E1443" t="str">
        <v>Phalanx Family Services</v>
      </c>
      <c r="F1443" s="38">
        <v>0</v>
      </c>
      <c r="G1443" s="38">
        <v>0</v>
      </c>
      <c r="H1443" s="39">
        <v>305350</v>
      </c>
      <c r="I1443">
        <v>2026</v>
      </c>
      <c r="J1443" t="str">
        <v>Chicago</v>
      </c>
      <c r="K1443" t="str">
        <v>Cook</v>
      </c>
      <c r="L1443" t="str">
        <v>Roseland</v>
      </c>
      <c r="M1443">
        <v>1</v>
      </c>
      <c r="N1443">
        <v>0</v>
      </c>
      <c r="O1443" t="b">
        <v>0</v>
      </c>
    </row>
    <row r="1444" spans="1:15" ht="15" customHeight="1" x14ac:dyDescent="0.2">
      <c r="A1444" t="str">
        <v>OFVP</v>
      </c>
      <c r="B1444" t="str">
        <v>Reimagine Youth Development Services (RYDS)</v>
      </c>
      <c r="C1444">
        <v>0</v>
      </c>
      <c r="D1444">
        <v>3416</v>
      </c>
      <c r="E1444" t="str">
        <v>Pilsen Wellness Center, Inc.</v>
      </c>
      <c r="F1444" s="38">
        <v>0</v>
      </c>
      <c r="G1444" s="38">
        <v>0</v>
      </c>
      <c r="H1444" s="39">
        <v>251364</v>
      </c>
      <c r="I1444">
        <v>2026</v>
      </c>
      <c r="J1444" t="str">
        <v>Chicago</v>
      </c>
      <c r="K1444" t="str">
        <v>Cook</v>
      </c>
      <c r="L1444" t="str">
        <v>South Chicago</v>
      </c>
      <c r="M1444">
        <v>0</v>
      </c>
      <c r="N1444">
        <v>0</v>
      </c>
      <c r="O1444" t="b">
        <v>0</v>
      </c>
    </row>
    <row r="1445" spans="1:15" ht="15" customHeight="1" x14ac:dyDescent="0.2">
      <c r="A1445" t="str">
        <v>OFVP</v>
      </c>
      <c r="B1445" t="str">
        <v>Reimagine Youth Development Services (RYDS)</v>
      </c>
      <c r="C1445">
        <v>0</v>
      </c>
      <c r="D1445">
        <v>3416</v>
      </c>
      <c r="E1445" t="str">
        <v>Pilsen Wellness Center, Inc.</v>
      </c>
      <c r="F1445" s="38">
        <v>0</v>
      </c>
      <c r="G1445" s="38">
        <v>0</v>
      </c>
      <c r="H1445" s="39">
        <v>226697</v>
      </c>
      <c r="I1445">
        <v>2026</v>
      </c>
      <c r="J1445" t="str">
        <v>Chicago</v>
      </c>
      <c r="K1445" t="str">
        <v>Cook</v>
      </c>
      <c r="L1445" t="str">
        <v>Southwest Side Cluster</v>
      </c>
      <c r="M1445">
        <v>0</v>
      </c>
      <c r="N1445">
        <v>0</v>
      </c>
      <c r="O1445" t="b">
        <v>0</v>
      </c>
    </row>
    <row r="1446" spans="1:15" ht="15" customHeight="1" x14ac:dyDescent="0.2">
      <c r="A1446" t="str">
        <v>OFVP</v>
      </c>
      <c r="B1446" t="str">
        <v>Reimagine Youth Development Services (RYDS)</v>
      </c>
      <c r="C1446">
        <v>0</v>
      </c>
      <c r="D1446">
        <v>3416</v>
      </c>
      <c r="E1446" t="str">
        <v>Project Success of Vermillion County, Inc.</v>
      </c>
      <c r="F1446" s="38">
        <v>0</v>
      </c>
      <c r="G1446" s="38">
        <v>0</v>
      </c>
      <c r="H1446" s="39">
        <v>241603</v>
      </c>
      <c r="I1446">
        <v>2026</v>
      </c>
      <c r="J1446" t="str">
        <v>Greater Illinois</v>
      </c>
      <c r="K1446" t="str">
        <v>Vermillion</v>
      </c>
      <c r="L1446" t="str">
        <v>Danville</v>
      </c>
      <c r="M1446">
        <v>0</v>
      </c>
      <c r="N1446">
        <v>0</v>
      </c>
      <c r="O1446" t="b">
        <v>0</v>
      </c>
    </row>
    <row r="1447" spans="1:15" ht="15" customHeight="1" x14ac:dyDescent="0.2">
      <c r="A1447" t="str">
        <v>OFVP</v>
      </c>
      <c r="B1447" t="str">
        <v>Reimagine Youth Development Services (RYDS)</v>
      </c>
      <c r="C1447">
        <v>0</v>
      </c>
      <c r="D1447">
        <v>3416</v>
      </c>
      <c r="E1447" t="str">
        <v>Proviso-Leyden Council for Community Action, Inc.</v>
      </c>
      <c r="F1447" s="38">
        <v>0</v>
      </c>
      <c r="G1447" s="38">
        <v>0</v>
      </c>
      <c r="H1447" s="39">
        <v>295628</v>
      </c>
      <c r="I1447">
        <v>2026</v>
      </c>
      <c r="J1447" t="str">
        <v>Greater Illinois</v>
      </c>
      <c r="K1447" t="str">
        <v>Cook</v>
      </c>
      <c r="L1447" t="str">
        <v>Maywood-Bellwood Cluster</v>
      </c>
      <c r="M1447">
        <v>0</v>
      </c>
      <c r="N1447">
        <v>0</v>
      </c>
      <c r="O1447" t="b">
        <v>0</v>
      </c>
    </row>
    <row r="1448" spans="1:15" ht="15" customHeight="1" x14ac:dyDescent="0.2">
      <c r="A1448" t="str">
        <v>OFVP</v>
      </c>
      <c r="B1448" t="str">
        <v>Reimagine Youth Development Services (RYDS)</v>
      </c>
      <c r="C1448">
        <v>0</v>
      </c>
      <c r="D1448">
        <v>3416</v>
      </c>
      <c r="E1448" t="str">
        <v>Puerto Rican Cultural Center</v>
      </c>
      <c r="F1448" s="38">
        <v>0</v>
      </c>
      <c r="G1448" s="38">
        <v>0</v>
      </c>
      <c r="H1448" s="39">
        <v>155686</v>
      </c>
      <c r="I1448">
        <v>2026</v>
      </c>
      <c r="J1448" t="str">
        <v>Chicago</v>
      </c>
      <c r="K1448" t="str">
        <v>Cook</v>
      </c>
      <c r="L1448" t="str">
        <v>Humboldt Park</v>
      </c>
      <c r="M1448">
        <v>1</v>
      </c>
      <c r="N1448">
        <v>0</v>
      </c>
      <c r="O1448" t="b">
        <v>0</v>
      </c>
    </row>
    <row r="1449" spans="1:15" ht="15" customHeight="1" x14ac:dyDescent="0.2">
      <c r="A1449" t="str">
        <v>OFVP</v>
      </c>
      <c r="B1449" t="str">
        <v>Reimagine Youth Development Services (RYDS)</v>
      </c>
      <c r="C1449">
        <v>0</v>
      </c>
      <c r="D1449">
        <v>3416</v>
      </c>
      <c r="E1449" t="str">
        <v>Red Door Development Inc.</v>
      </c>
      <c r="F1449" s="38">
        <v>0</v>
      </c>
      <c r="G1449" s="38">
        <v>0</v>
      </c>
      <c r="H1449" s="39">
        <v>198904</v>
      </c>
      <c r="I1449">
        <v>2026</v>
      </c>
      <c r="J1449" t="str">
        <v>Chicago</v>
      </c>
      <c r="K1449" t="str">
        <v>Cook</v>
      </c>
      <c r="L1449" t="str">
        <v>Fuller Park</v>
      </c>
      <c r="M1449">
        <v>0</v>
      </c>
      <c r="N1449">
        <v>0</v>
      </c>
      <c r="O1449" t="b">
        <v>0</v>
      </c>
    </row>
    <row r="1450" spans="1:15" ht="15" customHeight="1" x14ac:dyDescent="0.2">
      <c r="A1450" t="str">
        <v>OFVP</v>
      </c>
      <c r="B1450" t="str">
        <v>Reimagine Youth Development Services (RYDS)</v>
      </c>
      <c r="C1450">
        <v>0</v>
      </c>
      <c r="D1450">
        <v>3416</v>
      </c>
      <c r="E1450" t="str">
        <v>Reimagining Roseland Community Collective (R2C2)</v>
      </c>
      <c r="F1450" s="38">
        <v>0</v>
      </c>
      <c r="G1450" s="38">
        <v>0</v>
      </c>
      <c r="H1450" s="39">
        <v>335297</v>
      </c>
      <c r="I1450">
        <v>2026</v>
      </c>
      <c r="J1450" t="str">
        <v>Chicago</v>
      </c>
      <c r="K1450" t="str">
        <v>Cook</v>
      </c>
      <c r="L1450" t="str">
        <v>Riverdale</v>
      </c>
      <c r="M1450">
        <v>0</v>
      </c>
      <c r="N1450">
        <v>0</v>
      </c>
      <c r="O1450" t="b">
        <v>0</v>
      </c>
    </row>
    <row r="1451" spans="1:15" ht="15" customHeight="1" x14ac:dyDescent="0.2">
      <c r="A1451" t="str">
        <v>OFVP</v>
      </c>
      <c r="B1451" t="str">
        <v>Reimagine Youth Development Services (RYDS)</v>
      </c>
      <c r="C1451">
        <v>0</v>
      </c>
      <c r="D1451">
        <v>3416</v>
      </c>
      <c r="E1451" t="str">
        <v>SGA Youth and Family Services, NFP</v>
      </c>
      <c r="F1451" s="38">
        <v>0</v>
      </c>
      <c r="G1451" s="38">
        <v>0</v>
      </c>
      <c r="H1451" s="39">
        <v>240583</v>
      </c>
      <c r="I1451">
        <v>2026</v>
      </c>
      <c r="J1451" t="str">
        <v>Greater Illinois</v>
      </c>
      <c r="K1451" t="str">
        <v>Cook</v>
      </c>
      <c r="L1451" t="str">
        <v>Berwyn-Cicero Cluster</v>
      </c>
      <c r="M1451">
        <v>0</v>
      </c>
      <c r="N1451">
        <v>0</v>
      </c>
      <c r="O1451" t="b">
        <v>0</v>
      </c>
    </row>
    <row r="1452" spans="1:15" ht="15" customHeight="1" x14ac:dyDescent="0.2">
      <c r="A1452" t="str">
        <v>OFVP</v>
      </c>
      <c r="B1452" t="str">
        <v>Reimagine Youth Development Services (RYDS)</v>
      </c>
      <c r="C1452">
        <v>0</v>
      </c>
      <c r="D1452">
        <v>3416</v>
      </c>
      <c r="E1452" t="str">
        <v>SGA Youth and Family Services, NFP</v>
      </c>
      <c r="F1452" s="38">
        <v>0</v>
      </c>
      <c r="G1452" s="38">
        <v>0</v>
      </c>
      <c r="H1452" s="39">
        <v>180960</v>
      </c>
      <c r="I1452">
        <v>2026</v>
      </c>
      <c r="J1452" t="str">
        <v>Greater Illinois</v>
      </c>
      <c r="K1452" t="str">
        <v>Cook</v>
      </c>
      <c r="L1452" t="str">
        <v>Calumet City Cluster</v>
      </c>
      <c r="M1452">
        <v>0</v>
      </c>
      <c r="N1452">
        <v>0</v>
      </c>
      <c r="O1452" t="b">
        <v>0</v>
      </c>
    </row>
    <row r="1453" spans="1:15" ht="15" customHeight="1" x14ac:dyDescent="0.2">
      <c r="A1453" t="str">
        <v>OFVP</v>
      </c>
      <c r="B1453" t="str">
        <v>Reimagine Youth Development Services (RYDS)</v>
      </c>
      <c r="C1453">
        <v>0</v>
      </c>
      <c r="D1453">
        <v>3416</v>
      </c>
      <c r="E1453" t="str">
        <v>SGA Youth and Family Services, NFP</v>
      </c>
      <c r="F1453" s="38">
        <v>0</v>
      </c>
      <c r="G1453" s="38">
        <v>0</v>
      </c>
      <c r="H1453" s="39">
        <v>152991</v>
      </c>
      <c r="I1453">
        <v>2026</v>
      </c>
      <c r="J1453" t="str">
        <v>Chicago</v>
      </c>
      <c r="K1453" t="str">
        <v>Cook</v>
      </c>
      <c r="L1453" t="str">
        <v>West Pullman</v>
      </c>
      <c r="M1453">
        <v>0</v>
      </c>
      <c r="N1453">
        <v>0</v>
      </c>
      <c r="O1453" t="b">
        <v>0</v>
      </c>
    </row>
    <row r="1454" spans="1:15" ht="15" customHeight="1" x14ac:dyDescent="0.2">
      <c r="A1454" t="str">
        <v>OFVP</v>
      </c>
      <c r="B1454" t="str">
        <v>Reimagine Youth Development Services (RYDS)</v>
      </c>
      <c r="C1454">
        <v>0</v>
      </c>
      <c r="D1454">
        <v>3416</v>
      </c>
      <c r="E1454" t="str">
        <v>South Shore Drill Team &amp; Performing Arts Ensemble</v>
      </c>
      <c r="F1454" s="38">
        <v>0</v>
      </c>
      <c r="G1454" s="38">
        <v>0</v>
      </c>
      <c r="H1454" s="39">
        <v>80209</v>
      </c>
      <c r="I1454">
        <v>2026</v>
      </c>
      <c r="J1454" t="str">
        <v>Chicago</v>
      </c>
      <c r="K1454" t="str">
        <v>Cook</v>
      </c>
      <c r="L1454" t="str">
        <v>Greater Grand Crossing</v>
      </c>
      <c r="M1454">
        <v>0</v>
      </c>
      <c r="N1454">
        <v>0</v>
      </c>
      <c r="O1454" t="b">
        <v>0</v>
      </c>
    </row>
    <row r="1455" spans="1:15" ht="15" customHeight="1" x14ac:dyDescent="0.2">
      <c r="A1455" t="str">
        <v>OFVP</v>
      </c>
      <c r="B1455" t="str">
        <v>Reimagine Youth Development Services (RYDS)</v>
      </c>
      <c r="C1455">
        <v>0</v>
      </c>
      <c r="D1455">
        <v>3416</v>
      </c>
      <c r="E1455" t="str">
        <v>Southwest Organizing Project (SWOP)</v>
      </c>
      <c r="F1455" s="38">
        <v>0</v>
      </c>
      <c r="G1455" s="38">
        <v>0</v>
      </c>
      <c r="H1455" s="39">
        <v>158307</v>
      </c>
      <c r="I1455">
        <v>2026</v>
      </c>
      <c r="J1455" t="str">
        <v>Chicago</v>
      </c>
      <c r="K1455" t="str">
        <v>Cook</v>
      </c>
      <c r="L1455" t="str">
        <v>Chicago Lawn</v>
      </c>
      <c r="M1455">
        <v>1</v>
      </c>
      <c r="N1455">
        <v>0</v>
      </c>
      <c r="O1455" t="b">
        <v>1</v>
      </c>
    </row>
    <row r="1456" spans="1:15" ht="15" customHeight="1" x14ac:dyDescent="0.2">
      <c r="A1456" t="str">
        <v>OFVP</v>
      </c>
      <c r="B1456" t="str">
        <v>Reimagine Youth Development Services (RYDS)</v>
      </c>
      <c r="C1456">
        <v>0</v>
      </c>
      <c r="D1456">
        <v>3416</v>
      </c>
      <c r="E1456" t="str">
        <v>STEAM Genius NFP</v>
      </c>
      <c r="F1456" s="38">
        <v>0</v>
      </c>
      <c r="G1456" s="38">
        <v>0</v>
      </c>
      <c r="H1456" s="39">
        <v>325434</v>
      </c>
      <c r="I1456">
        <v>2026</v>
      </c>
      <c r="J1456" t="str">
        <v>Greater Illinois</v>
      </c>
      <c r="K1456" t="str">
        <v>Champaign</v>
      </c>
      <c r="L1456" t="str">
        <v>Urbana-Champaign Cluster</v>
      </c>
      <c r="M1456">
        <v>0</v>
      </c>
      <c r="N1456">
        <v>0</v>
      </c>
      <c r="O1456" t="b">
        <v>0</v>
      </c>
    </row>
    <row r="1457" spans="1:15" ht="15" customHeight="1" x14ac:dyDescent="0.2">
      <c r="A1457" t="str">
        <v>OFVP</v>
      </c>
      <c r="B1457" t="str">
        <v>Reimagine Youth Development Services (RYDS)</v>
      </c>
      <c r="C1457">
        <v>0</v>
      </c>
      <c r="D1457">
        <v>3416</v>
      </c>
      <c r="E1457" t="str">
        <v>Taskforce Prevention and Community Services</v>
      </c>
      <c r="F1457" s="38">
        <v>0</v>
      </c>
      <c r="G1457" s="38">
        <v>0</v>
      </c>
      <c r="H1457" s="39">
        <v>318869</v>
      </c>
      <c r="I1457">
        <v>2026</v>
      </c>
      <c r="J1457" t="str">
        <v>Chicago</v>
      </c>
      <c r="K1457" t="str">
        <v>Cook</v>
      </c>
      <c r="L1457" t="str">
        <v>Austin</v>
      </c>
      <c r="M1457">
        <v>0</v>
      </c>
      <c r="N1457">
        <v>0</v>
      </c>
      <c r="O1457" t="b">
        <v>0</v>
      </c>
    </row>
    <row r="1458" spans="1:15" ht="15" customHeight="1" x14ac:dyDescent="0.2">
      <c r="A1458" t="str">
        <v>OFVP</v>
      </c>
      <c r="B1458" t="str">
        <v>Reimagine Youth Development Services (RYDS)</v>
      </c>
      <c r="C1458">
        <v>0</v>
      </c>
      <c r="D1458">
        <v>3416</v>
      </c>
      <c r="E1458" t="str">
        <v>The Salvation Army</v>
      </c>
      <c r="F1458" s="38">
        <v>0</v>
      </c>
      <c r="G1458" s="38">
        <v>0</v>
      </c>
      <c r="H1458" s="39">
        <v>348880</v>
      </c>
      <c r="I1458">
        <v>2026</v>
      </c>
      <c r="J1458" t="str">
        <v>Greater Illinois</v>
      </c>
      <c r="K1458" t="str">
        <v>Peoria</v>
      </c>
      <c r="L1458" t="str">
        <v>Peoria</v>
      </c>
      <c r="M1458">
        <v>0</v>
      </c>
      <c r="N1458">
        <v>0</v>
      </c>
      <c r="O1458" t="b">
        <v>0</v>
      </c>
    </row>
    <row r="1459" spans="1:15" ht="15" customHeight="1" x14ac:dyDescent="0.2">
      <c r="A1459" t="str">
        <v>OFVP</v>
      </c>
      <c r="B1459" t="str">
        <v>Reimagine Youth Development Services (RYDS)</v>
      </c>
      <c r="C1459">
        <v>0</v>
      </c>
      <c r="D1459">
        <v>3416</v>
      </c>
      <c r="E1459" t="str">
        <v>The Salvation Army</v>
      </c>
      <c r="F1459" s="38">
        <v>0</v>
      </c>
      <c r="G1459" s="38">
        <v>0</v>
      </c>
      <c r="H1459" s="39">
        <v>227280</v>
      </c>
      <c r="I1459">
        <v>2026</v>
      </c>
      <c r="J1459" t="str">
        <v>Chicago</v>
      </c>
      <c r="K1459" t="str">
        <v>Cook</v>
      </c>
      <c r="L1459" t="str">
        <v>Southwest Side Cluster</v>
      </c>
      <c r="M1459">
        <v>0</v>
      </c>
      <c r="N1459">
        <v>0</v>
      </c>
      <c r="O1459" t="b">
        <v>0</v>
      </c>
    </row>
    <row r="1460" spans="1:15" ht="15" customHeight="1" x14ac:dyDescent="0.2">
      <c r="A1460" t="str">
        <v>OFVP</v>
      </c>
      <c r="B1460" t="str">
        <v>Reimagine Youth Development Services (RYDS)</v>
      </c>
      <c r="C1460">
        <v>0</v>
      </c>
      <c r="D1460">
        <v>3416</v>
      </c>
      <c r="E1460" t="str">
        <v>The Salvation Army (Kroc Center)</v>
      </c>
      <c r="F1460" s="38">
        <v>0</v>
      </c>
      <c r="G1460" s="38">
        <v>0</v>
      </c>
      <c r="H1460" s="39">
        <v>242948</v>
      </c>
      <c r="I1460">
        <v>2026</v>
      </c>
      <c r="J1460" t="str">
        <v>Chicago</v>
      </c>
      <c r="K1460" t="str">
        <v>Cook</v>
      </c>
      <c r="L1460" t="str">
        <v>West Pullman</v>
      </c>
      <c r="M1460">
        <v>0</v>
      </c>
      <c r="N1460">
        <v>0</v>
      </c>
      <c r="O1460" t="b">
        <v>0</v>
      </c>
    </row>
    <row r="1461" spans="1:15" ht="15" customHeight="1" x14ac:dyDescent="0.2">
      <c r="A1461" t="str">
        <v>OFVP</v>
      </c>
      <c r="B1461" t="str">
        <v>Reimagine Youth Development Services (RYDS)</v>
      </c>
      <c r="C1461">
        <v>0</v>
      </c>
      <c r="D1461">
        <v>3416</v>
      </c>
      <c r="E1461" t="str">
        <v>The Work Foundation</v>
      </c>
      <c r="F1461" s="38">
        <v>0</v>
      </c>
      <c r="G1461" s="38">
        <v>0</v>
      </c>
      <c r="H1461" s="39">
        <v>230024</v>
      </c>
      <c r="I1461">
        <v>2026</v>
      </c>
      <c r="J1461" t="str">
        <v>Chicago</v>
      </c>
      <c r="K1461" t="str">
        <v>Cook</v>
      </c>
      <c r="L1461" t="str">
        <v>Englewood</v>
      </c>
      <c r="M1461">
        <v>0</v>
      </c>
      <c r="N1461">
        <v>0</v>
      </c>
      <c r="O1461" t="b">
        <v>0</v>
      </c>
    </row>
    <row r="1462" spans="1:15" ht="15" customHeight="1" x14ac:dyDescent="0.2">
      <c r="A1462" t="str">
        <v>OFVP</v>
      </c>
      <c r="B1462" t="str">
        <v>Reimagine Youth Development Services (RYDS)</v>
      </c>
      <c r="C1462">
        <v>0</v>
      </c>
      <c r="D1462">
        <v>3416</v>
      </c>
      <c r="E1462" t="str">
        <v>The Work Foundation</v>
      </c>
      <c r="F1462" s="38">
        <v>0</v>
      </c>
      <c r="G1462" s="38">
        <v>0</v>
      </c>
      <c r="H1462" s="39">
        <v>247013</v>
      </c>
      <c r="I1462">
        <v>2026</v>
      </c>
      <c r="J1462" t="str">
        <v>Chicago</v>
      </c>
      <c r="K1462" t="str">
        <v>Cook</v>
      </c>
      <c r="L1462" t="str">
        <v>West Englewood</v>
      </c>
      <c r="M1462">
        <v>0</v>
      </c>
      <c r="N1462">
        <v>0</v>
      </c>
      <c r="O1462" t="b">
        <v>0</v>
      </c>
    </row>
    <row r="1463" spans="1:15" ht="15" customHeight="1" x14ac:dyDescent="0.2">
      <c r="A1463" t="str">
        <v>OFVP</v>
      </c>
      <c r="B1463" t="str">
        <v>Reimagine Youth Development Services (RYDS)</v>
      </c>
      <c r="C1463">
        <v>0</v>
      </c>
      <c r="D1463">
        <v>3416</v>
      </c>
      <c r="E1463" t="str">
        <v>True Star Foundation</v>
      </c>
      <c r="F1463" s="38">
        <v>0</v>
      </c>
      <c r="G1463" s="38">
        <v>0</v>
      </c>
      <c r="H1463" s="39">
        <v>194475</v>
      </c>
      <c r="I1463">
        <v>2026</v>
      </c>
      <c r="J1463" t="str">
        <v>Chicago</v>
      </c>
      <c r="K1463" t="str">
        <v>Cook</v>
      </c>
      <c r="L1463" t="str">
        <v>North Lawndale</v>
      </c>
      <c r="M1463">
        <v>0</v>
      </c>
      <c r="N1463">
        <v>0</v>
      </c>
      <c r="O1463" t="b">
        <v>0</v>
      </c>
    </row>
    <row r="1464" spans="1:15" ht="15" customHeight="1" x14ac:dyDescent="0.2">
      <c r="A1464" t="str">
        <v>OFVP</v>
      </c>
      <c r="B1464" t="str">
        <v>Reimagine Youth Development Services (RYDS)</v>
      </c>
      <c r="C1464">
        <v>0</v>
      </c>
      <c r="D1464">
        <v>3416</v>
      </c>
      <c r="E1464" t="str">
        <v>True Star Foundation</v>
      </c>
      <c r="F1464" s="38">
        <v>0</v>
      </c>
      <c r="G1464" s="38">
        <v>0</v>
      </c>
      <c r="H1464" s="39">
        <v>183692</v>
      </c>
      <c r="I1464">
        <v>2026</v>
      </c>
      <c r="J1464" t="str">
        <v>Chicago</v>
      </c>
      <c r="K1464" t="str">
        <v>Cook</v>
      </c>
      <c r="L1464" t="str">
        <v>Roseland</v>
      </c>
      <c r="M1464">
        <v>0</v>
      </c>
      <c r="N1464">
        <v>0</v>
      </c>
      <c r="O1464" t="b">
        <v>0</v>
      </c>
    </row>
    <row r="1465" spans="1:15" ht="15" customHeight="1" x14ac:dyDescent="0.2">
      <c r="A1465" t="str">
        <v>OFVP</v>
      </c>
      <c r="B1465" t="str">
        <v>Reimagine Youth Development Services (RYDS)</v>
      </c>
      <c r="C1465">
        <v>0</v>
      </c>
      <c r="D1465">
        <v>3416</v>
      </c>
      <c r="E1465" t="str">
        <v>UCAN</v>
      </c>
      <c r="F1465" s="38">
        <v>0</v>
      </c>
      <c r="G1465" s="38">
        <v>0</v>
      </c>
      <c r="H1465" s="39">
        <v>226841</v>
      </c>
      <c r="I1465">
        <v>2026</v>
      </c>
      <c r="J1465" t="str">
        <v>Chicago</v>
      </c>
      <c r="K1465" t="str">
        <v>Cook</v>
      </c>
      <c r="L1465" t="str">
        <v>Burnside</v>
      </c>
      <c r="M1465">
        <v>1</v>
      </c>
      <c r="N1465">
        <v>0</v>
      </c>
      <c r="O1465" t="b">
        <v>1</v>
      </c>
    </row>
    <row r="1466" spans="1:15" ht="15" customHeight="1" x14ac:dyDescent="0.2">
      <c r="A1466" t="str">
        <v>OFVP</v>
      </c>
      <c r="B1466" t="str">
        <v>Reimagine Youth Development Services (RYDS)</v>
      </c>
      <c r="C1466">
        <v>0</v>
      </c>
      <c r="D1466">
        <v>3416</v>
      </c>
      <c r="E1466" t="str">
        <v>Volunteers of America of Illinois</v>
      </c>
      <c r="F1466" s="38">
        <v>0</v>
      </c>
      <c r="G1466" s="38">
        <v>0</v>
      </c>
      <c r="H1466" s="39">
        <v>240593</v>
      </c>
      <c r="I1466">
        <v>2026</v>
      </c>
      <c r="J1466" t="str">
        <v>Chicago</v>
      </c>
      <c r="K1466" t="str">
        <v>Cook</v>
      </c>
      <c r="L1466" t="str">
        <v>North Lawndale</v>
      </c>
      <c r="M1466">
        <v>0</v>
      </c>
      <c r="N1466">
        <v>0</v>
      </c>
      <c r="O1466" t="b">
        <v>0</v>
      </c>
    </row>
    <row r="1467" spans="1:15" ht="15" customHeight="1" x14ac:dyDescent="0.2">
      <c r="A1467" t="str">
        <v>OFVP</v>
      </c>
      <c r="B1467" t="str">
        <v>Reimagine Youth Development Services (RYDS)</v>
      </c>
      <c r="C1467">
        <v>0</v>
      </c>
      <c r="D1467">
        <v>3416</v>
      </c>
      <c r="E1467" t="str">
        <v>Westside Health Authority</v>
      </c>
      <c r="F1467" s="38">
        <v>0</v>
      </c>
      <c r="G1467" s="38">
        <v>0</v>
      </c>
      <c r="H1467" s="39">
        <v>428263</v>
      </c>
      <c r="I1467">
        <v>2026</v>
      </c>
      <c r="J1467" t="str">
        <v>Chicago</v>
      </c>
      <c r="K1467" t="str">
        <v>Cook</v>
      </c>
      <c r="L1467" t="str">
        <v>Austin</v>
      </c>
      <c r="M1467">
        <v>1</v>
      </c>
      <c r="N1467">
        <v>0</v>
      </c>
      <c r="O1467" t="b">
        <v>0</v>
      </c>
    </row>
    <row r="1468" spans="1:15" ht="15" customHeight="1" x14ac:dyDescent="0.2">
      <c r="A1468" t="str">
        <v>OFVP</v>
      </c>
      <c r="B1468" t="str">
        <v>Reimagine Youth Development Services (RYDS)</v>
      </c>
      <c r="C1468">
        <v>0</v>
      </c>
      <c r="D1468">
        <v>3416</v>
      </c>
      <c r="E1468" t="str">
        <v>YMCA of Metropolitan Chicago</v>
      </c>
      <c r="F1468" s="38">
        <v>0</v>
      </c>
      <c r="G1468" s="38">
        <v>0</v>
      </c>
      <c r="H1468" s="39">
        <v>165539</v>
      </c>
      <c r="I1468">
        <v>2026</v>
      </c>
      <c r="J1468" t="str">
        <v>Chicago</v>
      </c>
      <c r="K1468" t="str">
        <v>Cook</v>
      </c>
      <c r="L1468" t="str">
        <v>Humboldt Park</v>
      </c>
      <c r="M1468">
        <v>1</v>
      </c>
      <c r="N1468">
        <v>0</v>
      </c>
      <c r="O1468" t="b">
        <v>0</v>
      </c>
    </row>
    <row r="1469" spans="1:15" ht="15" customHeight="1" x14ac:dyDescent="0.2">
      <c r="A1469" t="str">
        <v>OFVP</v>
      </c>
      <c r="B1469" t="str">
        <v>Reimagine Youth Development Services (RYDS)</v>
      </c>
      <c r="C1469">
        <v>0</v>
      </c>
      <c r="D1469">
        <v>3416</v>
      </c>
      <c r="E1469" t="str">
        <v>YMCA of Metropolitan Chicago</v>
      </c>
      <c r="F1469" s="38">
        <v>0</v>
      </c>
      <c r="G1469" s="38">
        <v>0</v>
      </c>
      <c r="H1469" s="39">
        <v>177701</v>
      </c>
      <c r="I1469">
        <v>2026</v>
      </c>
      <c r="J1469" t="str">
        <v>Chicago</v>
      </c>
      <c r="K1469" t="str">
        <v>Cook</v>
      </c>
      <c r="L1469" t="str">
        <v>Northside Cluster</v>
      </c>
      <c r="M1469">
        <v>1</v>
      </c>
      <c r="N1469">
        <v>0</v>
      </c>
      <c r="O1469" t="b">
        <v>0</v>
      </c>
    </row>
    <row r="1470" spans="1:15" ht="15" customHeight="1" x14ac:dyDescent="0.2">
      <c r="A1470" t="str">
        <v>OFVP</v>
      </c>
      <c r="B1470" t="str">
        <v>Reimagine Youth Development Services (RYDS)</v>
      </c>
      <c r="C1470">
        <v>0</v>
      </c>
      <c r="D1470">
        <v>3416</v>
      </c>
      <c r="E1470" t="str">
        <v>YMCA of Metropolitan Chicago</v>
      </c>
      <c r="F1470" s="38">
        <v>0</v>
      </c>
      <c r="G1470" s="38">
        <v>0</v>
      </c>
      <c r="H1470" s="39">
        <v>129830</v>
      </c>
      <c r="I1470">
        <v>2026</v>
      </c>
      <c r="J1470" t="str">
        <v>Chicago</v>
      </c>
      <c r="K1470" t="str">
        <v>Cook</v>
      </c>
      <c r="L1470" t="str">
        <v>South Lawndale</v>
      </c>
      <c r="M1470">
        <v>1</v>
      </c>
      <c r="N1470">
        <v>0</v>
      </c>
      <c r="O1470" t="b">
        <v>0</v>
      </c>
    </row>
    <row r="1471" spans="1:15" ht="15" customHeight="1" x14ac:dyDescent="0.2">
      <c r="A1471" t="str">
        <v>OFVP</v>
      </c>
      <c r="B1471" t="str">
        <v>Reimagine Youth Development Services (RYDS)</v>
      </c>
      <c r="C1471">
        <v>0</v>
      </c>
      <c r="D1471">
        <v>3416</v>
      </c>
      <c r="E1471" t="str">
        <v>Youth Guidance</v>
      </c>
      <c r="F1471" s="38">
        <v>0</v>
      </c>
      <c r="G1471" s="38">
        <v>0</v>
      </c>
      <c r="H1471" s="39">
        <v>183798</v>
      </c>
      <c r="I1471">
        <v>2026</v>
      </c>
      <c r="J1471" t="str">
        <v>Chicago</v>
      </c>
      <c r="K1471" t="str">
        <v>Cook</v>
      </c>
      <c r="L1471" t="str">
        <v>Englewood</v>
      </c>
      <c r="M1471">
        <v>0</v>
      </c>
      <c r="N1471">
        <v>0</v>
      </c>
      <c r="O1471" t="b">
        <v>0</v>
      </c>
    </row>
    <row r="1472" spans="1:15" ht="15" customHeight="1" x14ac:dyDescent="0.2">
      <c r="A1472" t="str">
        <v>OFVP</v>
      </c>
      <c r="B1472" t="str">
        <v>Reimagine Youth Development Services (RYDS)</v>
      </c>
      <c r="C1472">
        <v>0</v>
      </c>
      <c r="D1472">
        <v>3416</v>
      </c>
      <c r="E1472" t="str">
        <v>Youth Guidance</v>
      </c>
      <c r="F1472" s="38">
        <v>0</v>
      </c>
      <c r="G1472" s="38">
        <v>0</v>
      </c>
      <c r="H1472" s="39">
        <v>202249</v>
      </c>
      <c r="I1472">
        <v>2026</v>
      </c>
      <c r="J1472" t="str">
        <v>Chicago</v>
      </c>
      <c r="K1472" t="str">
        <v>Cook</v>
      </c>
      <c r="L1472" t="str">
        <v>Riverdale</v>
      </c>
      <c r="M1472">
        <v>0</v>
      </c>
      <c r="N1472">
        <v>0</v>
      </c>
      <c r="O1472" t="b">
        <v>0</v>
      </c>
    </row>
    <row r="1473" spans="1:15" ht="15" customHeight="1" x14ac:dyDescent="0.2">
      <c r="A1473" t="str">
        <v>OFVP</v>
      </c>
      <c r="B1473" t="str">
        <v>Reimagine Youth Development Services (RYDS)</v>
      </c>
      <c r="C1473">
        <v>0</v>
      </c>
      <c r="D1473">
        <v>3416</v>
      </c>
      <c r="E1473" t="str">
        <v>Youth Guidance</v>
      </c>
      <c r="F1473" s="38">
        <v>0</v>
      </c>
      <c r="G1473" s="38">
        <v>0</v>
      </c>
      <c r="H1473" s="39">
        <v>195919</v>
      </c>
      <c r="I1473">
        <v>2026</v>
      </c>
      <c r="J1473" t="str">
        <v>Chicago</v>
      </c>
      <c r="K1473" t="str">
        <v>Cook</v>
      </c>
      <c r="L1473" t="str">
        <v>South Deering</v>
      </c>
      <c r="M1473">
        <v>0</v>
      </c>
      <c r="N1473">
        <v>0</v>
      </c>
      <c r="O1473" t="b">
        <v>0</v>
      </c>
    </row>
    <row r="1474" spans="1:15" ht="15" customHeight="1" x14ac:dyDescent="0.2">
      <c r="A1474" t="str">
        <v>OFVP</v>
      </c>
      <c r="B1474" t="str">
        <v>Reimagine Youth Development Services (RYDS)</v>
      </c>
      <c r="C1474">
        <v>0</v>
      </c>
      <c r="D1474">
        <v>3416</v>
      </c>
      <c r="E1474" t="str">
        <v>YWCA Metropolitan Chicago</v>
      </c>
      <c r="F1474" s="38">
        <v>0</v>
      </c>
      <c r="G1474" s="38">
        <v>0</v>
      </c>
      <c r="H1474" s="39">
        <v>156612</v>
      </c>
      <c r="I1474">
        <v>2026</v>
      </c>
      <c r="J1474" t="str">
        <v>Chicago</v>
      </c>
      <c r="K1474" t="str">
        <v>Cook</v>
      </c>
      <c r="L1474" t="str">
        <v>North Lawndale</v>
      </c>
      <c r="M1474">
        <v>0</v>
      </c>
      <c r="N1474">
        <v>0</v>
      </c>
      <c r="O1474" t="b">
        <v>0</v>
      </c>
    </row>
    <row r="1475" spans="1:15" ht="15" customHeight="1" x14ac:dyDescent="0.2">
      <c r="A1475" t="str">
        <v>OFVP</v>
      </c>
      <c r="B1475" t="str">
        <v>Reimagine Youth Development Services (RYDS)</v>
      </c>
      <c r="C1475">
        <v>0</v>
      </c>
      <c r="D1475">
        <v>3416</v>
      </c>
      <c r="E1475" t="str">
        <v>YWCA of the Quad Cities</v>
      </c>
      <c r="F1475" s="38">
        <v>0</v>
      </c>
      <c r="G1475" s="38">
        <v>0</v>
      </c>
      <c r="H1475" s="39">
        <v>259982</v>
      </c>
      <c r="I1475">
        <v>2026</v>
      </c>
      <c r="J1475" t="str">
        <v>Greater Illinois</v>
      </c>
      <c r="K1475" t="str">
        <v>Rock Island</v>
      </c>
      <c r="L1475" t="str">
        <v>Rock Island</v>
      </c>
      <c r="M1475">
        <v>0</v>
      </c>
      <c r="N1475">
        <v>0</v>
      </c>
      <c r="O1475" t="b">
        <v>0</v>
      </c>
    </row>
    <row r="1476" spans="1:15" ht="15" customHeight="1" x14ac:dyDescent="0.2">
      <c r="A1476" t="str">
        <v>OFVP</v>
      </c>
      <c r="B1476" t="str">
        <v>RPSA Violence Prevention Services (RVPS)</v>
      </c>
      <c r="C1476">
        <v>0</v>
      </c>
      <c r="D1476">
        <v>3422</v>
      </c>
      <c r="E1476" t="str">
        <v>A Knock at Midnight, NFP</v>
      </c>
      <c r="F1476" s="38">
        <v>0</v>
      </c>
      <c r="G1476" s="38">
        <v>0</v>
      </c>
      <c r="H1476" s="39">
        <v>489942</v>
      </c>
      <c r="I1476">
        <v>2026</v>
      </c>
      <c r="J1476" t="str">
        <v>Chicago</v>
      </c>
      <c r="K1476" t="str">
        <v>Cook</v>
      </c>
      <c r="L1476" t="str">
        <v>Englewood</v>
      </c>
      <c r="M1476">
        <v>0</v>
      </c>
      <c r="N1476">
        <v>0</v>
      </c>
      <c r="O1476" t="b">
        <v>0</v>
      </c>
    </row>
    <row r="1477" spans="1:15" ht="15" customHeight="1" x14ac:dyDescent="0.2">
      <c r="A1477" t="str">
        <v>OFVP</v>
      </c>
      <c r="B1477" t="str">
        <v>RPSA Violence Prevention Services (RVPS)</v>
      </c>
      <c r="C1477">
        <v>0</v>
      </c>
      <c r="D1477">
        <v>3422</v>
      </c>
      <c r="E1477" t="str">
        <v>ACCLIVUS, INC.</v>
      </c>
      <c r="F1477" s="38">
        <v>0</v>
      </c>
      <c r="G1477" s="38">
        <v>0</v>
      </c>
      <c r="H1477" s="39">
        <v>574000</v>
      </c>
      <c r="I1477">
        <v>2026</v>
      </c>
      <c r="J1477" t="str">
        <v>Chicago</v>
      </c>
      <c r="K1477" t="str">
        <v>Cook</v>
      </c>
      <c r="L1477" t="str">
        <v>Washington Park</v>
      </c>
      <c r="M1477">
        <v>1</v>
      </c>
      <c r="N1477">
        <v>0</v>
      </c>
      <c r="O1477" t="b">
        <v>0</v>
      </c>
    </row>
    <row r="1478" spans="1:15" ht="15" customHeight="1" x14ac:dyDescent="0.2">
      <c r="A1478" t="str">
        <v>OFVP</v>
      </c>
      <c r="B1478" t="str">
        <v>RPSA Violence Prevention Services (RVPS)</v>
      </c>
      <c r="C1478">
        <v>0</v>
      </c>
      <c r="D1478">
        <v>3422</v>
      </c>
      <c r="E1478" t="str">
        <v>Advocate Northside Health Network</v>
      </c>
      <c r="F1478" s="38">
        <v>0</v>
      </c>
      <c r="G1478" s="38">
        <v>0</v>
      </c>
      <c r="H1478" s="39">
        <v>574000</v>
      </c>
      <c r="I1478">
        <v>2026</v>
      </c>
      <c r="J1478" t="str">
        <v>Chicago</v>
      </c>
      <c r="K1478" t="str">
        <v>Cook</v>
      </c>
      <c r="L1478" t="str">
        <v>Northside Cluster</v>
      </c>
      <c r="M1478">
        <v>0</v>
      </c>
      <c r="N1478">
        <v>0</v>
      </c>
      <c r="O1478" t="b">
        <v>0</v>
      </c>
    </row>
    <row r="1479" spans="1:15" ht="15" customHeight="1" x14ac:dyDescent="0.2">
      <c r="A1479" t="str">
        <v>OFVP</v>
      </c>
      <c r="B1479" t="str">
        <v>RPSA Violence Prevention Services (RVPS)</v>
      </c>
      <c r="C1479">
        <v>0</v>
      </c>
      <c r="D1479">
        <v>3422</v>
      </c>
      <c r="E1479" t="str">
        <v>Alliance of Local Service Organizations (ALSO)</v>
      </c>
      <c r="F1479" s="38">
        <v>0</v>
      </c>
      <c r="G1479" s="38">
        <v>0</v>
      </c>
      <c r="H1479" s="39">
        <v>575000</v>
      </c>
      <c r="I1479">
        <v>2026</v>
      </c>
      <c r="J1479" t="str">
        <v>Chicago</v>
      </c>
      <c r="K1479" t="str">
        <v>Cook</v>
      </c>
      <c r="L1479" t="str">
        <v>Northside Cluster</v>
      </c>
      <c r="M1479">
        <v>1</v>
      </c>
      <c r="N1479">
        <v>0</v>
      </c>
      <c r="O1479" t="b">
        <v>1</v>
      </c>
    </row>
    <row r="1480" spans="1:15" ht="15" customHeight="1" x14ac:dyDescent="0.2">
      <c r="A1480" t="str">
        <v>OFVP</v>
      </c>
      <c r="B1480" t="str">
        <v>RPSA Violence Prevention Services (RVPS)</v>
      </c>
      <c r="C1480">
        <v>0</v>
      </c>
      <c r="D1480">
        <v>3422</v>
      </c>
      <c r="E1480" t="str">
        <v>Alliance of Local Service Organizations (ALSO)</v>
      </c>
      <c r="F1480" s="38">
        <v>0</v>
      </c>
      <c r="G1480" s="38">
        <v>0</v>
      </c>
      <c r="H1480" s="39">
        <v>575000</v>
      </c>
      <c r="I1480">
        <v>2026</v>
      </c>
      <c r="J1480" t="str">
        <v>Chicago</v>
      </c>
      <c r="K1480" t="str">
        <v>Cook</v>
      </c>
      <c r="L1480" t="str">
        <v>Humboldt Park</v>
      </c>
      <c r="M1480">
        <v>1</v>
      </c>
      <c r="N1480">
        <v>0</v>
      </c>
      <c r="O1480" t="b">
        <v>1</v>
      </c>
    </row>
    <row r="1481" spans="1:15" ht="15" customHeight="1" x14ac:dyDescent="0.2">
      <c r="A1481" t="str">
        <v>OFVP</v>
      </c>
      <c r="B1481" t="str">
        <v>RPSA Violence Prevention Services (RVPS)</v>
      </c>
      <c r="C1481">
        <v>0</v>
      </c>
      <c r="D1481">
        <v>3422</v>
      </c>
      <c r="E1481" t="str">
        <v>Artists ReEnvisioning Tomorrow Inc.</v>
      </c>
      <c r="F1481" s="38">
        <v>0</v>
      </c>
      <c r="G1481" s="38">
        <v>0</v>
      </c>
      <c r="H1481" s="39">
        <v>575000</v>
      </c>
      <c r="I1481">
        <v>2026</v>
      </c>
      <c r="J1481" t="str">
        <v>Greater Illinois</v>
      </c>
      <c r="K1481" t="str">
        <v>Peoria</v>
      </c>
      <c r="L1481" t="str">
        <v>Peoria</v>
      </c>
      <c r="M1481">
        <v>0</v>
      </c>
      <c r="N1481">
        <v>0</v>
      </c>
      <c r="O1481" t="b">
        <v>0</v>
      </c>
    </row>
    <row r="1482" spans="1:15" ht="15" customHeight="1" x14ac:dyDescent="0.2">
      <c r="A1482" t="str">
        <v>OFVP</v>
      </c>
      <c r="B1482" t="str">
        <v>RPSA Violence Prevention Services (RVPS)</v>
      </c>
      <c r="C1482">
        <v>0</v>
      </c>
      <c r="D1482">
        <v>3422</v>
      </c>
      <c r="E1482" t="str">
        <v>Aurora Area African American Men of Unity</v>
      </c>
      <c r="F1482" s="38">
        <v>0</v>
      </c>
      <c r="G1482" s="38">
        <v>0</v>
      </c>
      <c r="H1482" s="39">
        <v>575000</v>
      </c>
      <c r="I1482">
        <v>2026</v>
      </c>
      <c r="J1482" t="str">
        <v>Greater Illinois</v>
      </c>
      <c r="K1482" t="str">
        <v>Dupage, Kane, Kendall, Will</v>
      </c>
      <c r="L1482" t="str">
        <v>Aurora</v>
      </c>
      <c r="M1482">
        <v>0</v>
      </c>
      <c r="N1482">
        <v>0</v>
      </c>
      <c r="O1482" t="b">
        <v>0</v>
      </c>
    </row>
    <row r="1483" spans="1:15" ht="15" customHeight="1" x14ac:dyDescent="0.2">
      <c r="A1483" t="str">
        <v>OFVP</v>
      </c>
      <c r="B1483" t="str">
        <v>RPSA Violence Prevention Services (RVPS)</v>
      </c>
      <c r="C1483">
        <v>0</v>
      </c>
      <c r="D1483">
        <v>3422</v>
      </c>
      <c r="E1483" t="str">
        <v>Behavioral Health Response</v>
      </c>
      <c r="F1483" s="38">
        <v>0</v>
      </c>
      <c r="G1483" s="38">
        <v>0</v>
      </c>
      <c r="H1483" s="39">
        <v>575000</v>
      </c>
      <c r="I1483">
        <v>2026</v>
      </c>
      <c r="J1483" t="str">
        <v>Greater Illinois</v>
      </c>
      <c r="K1483" t="str">
        <v>St. Clair</v>
      </c>
      <c r="L1483" t="str">
        <v>Belleville Cluster</v>
      </c>
      <c r="M1483">
        <v>0</v>
      </c>
      <c r="N1483">
        <v>0</v>
      </c>
      <c r="O1483" t="b">
        <v>0</v>
      </c>
    </row>
    <row r="1484" spans="1:15" ht="15" customHeight="1" x14ac:dyDescent="0.2">
      <c r="A1484" t="str">
        <v>OFVP</v>
      </c>
      <c r="B1484" t="str">
        <v>RPSA Violence Prevention Services (RVPS)</v>
      </c>
      <c r="C1484">
        <v>0</v>
      </c>
      <c r="D1484">
        <v>3422</v>
      </c>
      <c r="E1484" t="str">
        <v>Better Boys Foundation</v>
      </c>
      <c r="F1484" s="38">
        <v>0</v>
      </c>
      <c r="G1484" s="38">
        <v>0</v>
      </c>
      <c r="H1484" s="39">
        <v>575000</v>
      </c>
      <c r="I1484">
        <v>2026</v>
      </c>
      <c r="J1484" t="str">
        <v>Chicago</v>
      </c>
      <c r="K1484" t="str">
        <v>Cook</v>
      </c>
      <c r="L1484" t="str">
        <v>North Lawndale</v>
      </c>
      <c r="M1484">
        <v>0</v>
      </c>
      <c r="N1484">
        <v>0</v>
      </c>
      <c r="O1484" t="b">
        <v>0</v>
      </c>
    </row>
    <row r="1485" spans="1:15" ht="15" customHeight="1" x14ac:dyDescent="0.2">
      <c r="A1485" t="str">
        <v>OFVP</v>
      </c>
      <c r="B1485" t="str">
        <v>RPSA Violence Prevention Services (RVPS)</v>
      </c>
      <c r="C1485">
        <v>0</v>
      </c>
      <c r="D1485">
        <v>3422</v>
      </c>
      <c r="E1485" t="str">
        <v>Better Boys Foundation</v>
      </c>
      <c r="F1485" s="38">
        <v>0</v>
      </c>
      <c r="G1485" s="38">
        <v>0</v>
      </c>
      <c r="H1485" s="39">
        <v>575000</v>
      </c>
      <c r="I1485">
        <v>2026</v>
      </c>
      <c r="J1485" t="str">
        <v>Chicago</v>
      </c>
      <c r="K1485" t="str">
        <v>Cook</v>
      </c>
      <c r="L1485" t="str">
        <v>South Lawndale</v>
      </c>
      <c r="M1485">
        <v>0</v>
      </c>
      <c r="N1485">
        <v>0</v>
      </c>
      <c r="O1485" t="b">
        <v>0</v>
      </c>
    </row>
    <row r="1486" spans="1:15" ht="15" customHeight="1" x14ac:dyDescent="0.2">
      <c r="A1486" t="str">
        <v>OFVP</v>
      </c>
      <c r="B1486" t="str">
        <v>RPSA Violence Prevention Services (RVPS)</v>
      </c>
      <c r="C1486">
        <v>0</v>
      </c>
      <c r="D1486">
        <v>3422</v>
      </c>
      <c r="E1486" t="str">
        <v>Breakthrough Urban Ministries</v>
      </c>
      <c r="F1486" s="38">
        <v>0</v>
      </c>
      <c r="G1486" s="38">
        <v>0</v>
      </c>
      <c r="H1486" s="39">
        <v>517500</v>
      </c>
      <c r="I1486">
        <v>2026</v>
      </c>
      <c r="J1486" t="str">
        <v>Chicago</v>
      </c>
      <c r="K1486" t="str">
        <v>Cook</v>
      </c>
      <c r="L1486" t="str">
        <v>East Garfield Park</v>
      </c>
      <c r="M1486">
        <v>1</v>
      </c>
      <c r="N1486">
        <v>0</v>
      </c>
      <c r="O1486" t="b">
        <v>1</v>
      </c>
    </row>
    <row r="1487" spans="1:15" ht="15" customHeight="1" x14ac:dyDescent="0.2">
      <c r="A1487" t="str">
        <v>OFVP</v>
      </c>
      <c r="B1487" t="str">
        <v>RPSA Violence Prevention Services (RVPS)</v>
      </c>
      <c r="C1487">
        <v>0</v>
      </c>
      <c r="D1487">
        <v>3422</v>
      </c>
      <c r="E1487" t="str">
        <v>BUILD Inc.</v>
      </c>
      <c r="F1487" s="38">
        <v>0</v>
      </c>
      <c r="G1487" s="38">
        <v>0</v>
      </c>
      <c r="H1487" s="39">
        <v>575000</v>
      </c>
      <c r="I1487">
        <v>2026</v>
      </c>
      <c r="J1487" t="str">
        <v>Chicago</v>
      </c>
      <c r="K1487" t="str">
        <v>Cook</v>
      </c>
      <c r="L1487" t="str">
        <v>Austin</v>
      </c>
      <c r="M1487">
        <v>1</v>
      </c>
      <c r="N1487">
        <v>0</v>
      </c>
      <c r="O1487" t="b">
        <v>0</v>
      </c>
    </row>
    <row r="1488" spans="1:15" ht="15" customHeight="1" x14ac:dyDescent="0.2">
      <c r="A1488" t="str">
        <v>OFVP</v>
      </c>
      <c r="B1488" t="str">
        <v>RPSA Violence Prevention Services (RVPS)</v>
      </c>
      <c r="C1488">
        <v>0</v>
      </c>
      <c r="D1488">
        <v>3422</v>
      </c>
      <c r="E1488" t="str">
        <v>BUILD Inc.</v>
      </c>
      <c r="F1488" s="38">
        <v>0</v>
      </c>
      <c r="G1488" s="38">
        <v>0</v>
      </c>
      <c r="H1488" s="39">
        <v>492834</v>
      </c>
      <c r="I1488">
        <v>2026</v>
      </c>
      <c r="J1488" t="str">
        <v>Chicago</v>
      </c>
      <c r="K1488" t="str">
        <v>Cook</v>
      </c>
      <c r="L1488" t="str">
        <v>West Garfield Park</v>
      </c>
      <c r="M1488">
        <v>1</v>
      </c>
      <c r="N1488">
        <v>0</v>
      </c>
      <c r="O1488" t="b">
        <v>0</v>
      </c>
    </row>
    <row r="1489" spans="1:15" ht="15" customHeight="1" x14ac:dyDescent="0.2">
      <c r="A1489" t="str">
        <v>OFVP</v>
      </c>
      <c r="B1489" t="str">
        <v>RPSA Violence Prevention Services (RVPS)</v>
      </c>
      <c r="C1489">
        <v>0</v>
      </c>
      <c r="D1489">
        <v>3422</v>
      </c>
      <c r="E1489" t="str">
        <v>Catholic Bishop of Chicago - St. Sabina</v>
      </c>
      <c r="F1489" s="38">
        <v>0</v>
      </c>
      <c r="G1489" s="38">
        <v>0</v>
      </c>
      <c r="H1489" s="39">
        <v>575000</v>
      </c>
      <c r="I1489">
        <v>2026</v>
      </c>
      <c r="J1489" t="str">
        <v>Chicago</v>
      </c>
      <c r="K1489" t="str">
        <v>Cook</v>
      </c>
      <c r="L1489" t="str">
        <v xml:space="preserve">Auburn Gresham </v>
      </c>
      <c r="M1489">
        <v>0</v>
      </c>
      <c r="N1489">
        <v>0</v>
      </c>
      <c r="O1489" t="b">
        <v>0</v>
      </c>
    </row>
    <row r="1490" spans="1:15" ht="15" customHeight="1" x14ac:dyDescent="0.2">
      <c r="A1490" t="str">
        <v>OFVP</v>
      </c>
      <c r="B1490" t="str">
        <v>RPSA Violence Prevention Services (RVPS)</v>
      </c>
      <c r="C1490">
        <v>0</v>
      </c>
      <c r="D1490">
        <v>3422</v>
      </c>
      <c r="E1490" t="str">
        <v>Claretian Associates, Inc.</v>
      </c>
      <c r="F1490" s="38">
        <v>0</v>
      </c>
      <c r="G1490" s="38">
        <v>0</v>
      </c>
      <c r="H1490" s="39">
        <v>477980</v>
      </c>
      <c r="I1490">
        <v>2026</v>
      </c>
      <c r="J1490" t="str">
        <v>Chicago</v>
      </c>
      <c r="K1490" t="str">
        <v>Cook</v>
      </c>
      <c r="L1490" t="str">
        <v>South Chicago</v>
      </c>
      <c r="M1490">
        <v>1</v>
      </c>
      <c r="N1490">
        <v>0</v>
      </c>
      <c r="O1490" t="b">
        <v>1</v>
      </c>
    </row>
    <row r="1491" spans="1:15" ht="15" customHeight="1" x14ac:dyDescent="0.2">
      <c r="A1491" t="str">
        <v>OFVP</v>
      </c>
      <c r="B1491" t="str">
        <v>RPSA Violence Prevention Services (RVPS)</v>
      </c>
      <c r="C1491">
        <v>0</v>
      </c>
      <c r="D1491">
        <v>3422</v>
      </c>
      <c r="E1491" t="str">
        <v>District Outreach Industries NFP</v>
      </c>
      <c r="F1491" s="38">
        <v>0</v>
      </c>
      <c r="G1491" s="38">
        <v>0</v>
      </c>
      <c r="H1491" s="39">
        <v>575000</v>
      </c>
      <c r="I1491">
        <v>2026</v>
      </c>
      <c r="J1491" t="str">
        <v>Chicago</v>
      </c>
      <c r="K1491" t="str">
        <v>Cook</v>
      </c>
      <c r="L1491" t="str">
        <v>South Shore</v>
      </c>
      <c r="M1491">
        <v>0</v>
      </c>
      <c r="N1491">
        <v>0</v>
      </c>
      <c r="O1491" t="b">
        <v>0</v>
      </c>
    </row>
    <row r="1492" spans="1:15" ht="15" customHeight="1" x14ac:dyDescent="0.2">
      <c r="A1492" t="str">
        <v>OFVP</v>
      </c>
      <c r="B1492" t="str">
        <v>RPSA Violence Prevention Services (RVPS)</v>
      </c>
      <c r="C1492">
        <v>0</v>
      </c>
      <c r="D1492">
        <v>3422</v>
      </c>
      <c r="E1492" t="str">
        <v>DREAAM Opportunity Center</v>
      </c>
      <c r="F1492" s="38">
        <v>0</v>
      </c>
      <c r="G1492" s="38">
        <v>0</v>
      </c>
      <c r="H1492" s="39">
        <v>575000</v>
      </c>
      <c r="I1492">
        <v>2026</v>
      </c>
      <c r="J1492" t="str">
        <v>Greater Illinois</v>
      </c>
      <c r="K1492" t="str">
        <v>Champaign</v>
      </c>
      <c r="L1492" t="str">
        <v>Urbana-Champaign Cluster</v>
      </c>
      <c r="M1492">
        <v>0</v>
      </c>
      <c r="N1492">
        <v>0</v>
      </c>
      <c r="O1492" t="b">
        <v>0</v>
      </c>
    </row>
    <row r="1493" spans="1:15" ht="15" customHeight="1" x14ac:dyDescent="0.2">
      <c r="A1493" t="str">
        <v>OFVP</v>
      </c>
      <c r="B1493" t="str">
        <v>RPSA Violence Prevention Services (RVPS)</v>
      </c>
      <c r="C1493">
        <v>0</v>
      </c>
      <c r="D1493">
        <v>3422</v>
      </c>
      <c r="E1493" t="str">
        <v>Enlace Chicago</v>
      </c>
      <c r="F1493" s="38">
        <v>0</v>
      </c>
      <c r="G1493" s="38">
        <v>0</v>
      </c>
      <c r="H1493" s="39">
        <v>554748</v>
      </c>
      <c r="I1493">
        <v>2026</v>
      </c>
      <c r="J1493" t="str">
        <v>Chicago</v>
      </c>
      <c r="K1493" t="str">
        <v>Cook</v>
      </c>
      <c r="L1493" t="str">
        <v>South Lawndale</v>
      </c>
      <c r="M1493">
        <v>1</v>
      </c>
      <c r="N1493">
        <v>0</v>
      </c>
      <c r="O1493" t="b">
        <v>1</v>
      </c>
    </row>
    <row r="1494" spans="1:15" ht="15" customHeight="1" x14ac:dyDescent="0.2">
      <c r="A1494" t="str">
        <v>OFVP</v>
      </c>
      <c r="B1494" t="str">
        <v>RPSA Violence Prevention Services (RVPS)</v>
      </c>
      <c r="C1494">
        <v>0</v>
      </c>
      <c r="D1494">
        <v>3422</v>
      </c>
      <c r="E1494" t="str">
        <v>Envision Community Services</v>
      </c>
      <c r="F1494" s="38">
        <v>0</v>
      </c>
      <c r="G1494" s="38">
        <v>0</v>
      </c>
      <c r="H1494" s="39">
        <v>575000</v>
      </c>
      <c r="I1494">
        <v>2026</v>
      </c>
      <c r="J1494" t="str">
        <v>Chicago</v>
      </c>
      <c r="K1494" t="str">
        <v>Cook</v>
      </c>
      <c r="L1494" t="str">
        <v>Southwest Side Cluster</v>
      </c>
      <c r="M1494">
        <v>0</v>
      </c>
      <c r="N1494">
        <v>0</v>
      </c>
      <c r="O1494" t="b">
        <v>0</v>
      </c>
    </row>
    <row r="1495" spans="1:15" ht="15" customHeight="1" x14ac:dyDescent="0.2">
      <c r="A1495" t="str">
        <v>OFVP</v>
      </c>
      <c r="B1495" t="str">
        <v>RPSA Violence Prevention Services (RVPS)</v>
      </c>
      <c r="C1495">
        <v>0</v>
      </c>
      <c r="D1495">
        <v>3422</v>
      </c>
      <c r="E1495" t="str">
        <v>Family Resources, Inc.</v>
      </c>
      <c r="F1495" s="38">
        <v>0</v>
      </c>
      <c r="G1495" s="38">
        <v>0</v>
      </c>
      <c r="H1495" s="39">
        <v>575000</v>
      </c>
      <c r="I1495">
        <v>2026</v>
      </c>
      <c r="J1495" t="str">
        <v>Greater Illinois</v>
      </c>
      <c r="K1495" t="str">
        <v>Rock Island</v>
      </c>
      <c r="L1495" t="str">
        <v>Rock Island</v>
      </c>
      <c r="M1495">
        <v>0</v>
      </c>
      <c r="N1495">
        <v>0</v>
      </c>
      <c r="O1495" t="b">
        <v>0</v>
      </c>
    </row>
    <row r="1496" spans="1:15" ht="15" customHeight="1" x14ac:dyDescent="0.2">
      <c r="A1496" t="str">
        <v>OFVP</v>
      </c>
      <c r="B1496" t="str">
        <v>RPSA Violence Prevention Services (RVPS)</v>
      </c>
      <c r="C1496">
        <v>0</v>
      </c>
      <c r="D1496">
        <v>3422</v>
      </c>
      <c r="E1496" t="str">
        <v>Fierce Women of Faith, Inc.</v>
      </c>
      <c r="F1496" s="38">
        <v>0</v>
      </c>
      <c r="G1496" s="38">
        <v>0</v>
      </c>
      <c r="H1496" s="39">
        <v>500000</v>
      </c>
      <c r="I1496">
        <v>2026</v>
      </c>
      <c r="J1496" t="str">
        <v>Chicago</v>
      </c>
      <c r="K1496" t="str">
        <v>Cook</v>
      </c>
      <c r="L1496" t="str">
        <v>Englewood</v>
      </c>
      <c r="M1496">
        <v>0</v>
      </c>
      <c r="N1496">
        <v>0</v>
      </c>
      <c r="O1496" t="b">
        <v>0</v>
      </c>
    </row>
    <row r="1497" spans="1:15" ht="15" customHeight="1" x14ac:dyDescent="0.2">
      <c r="A1497" t="str">
        <v>OFVP</v>
      </c>
      <c r="B1497" t="str">
        <v>RPSA Violence Prevention Services (RVPS)</v>
      </c>
      <c r="C1497">
        <v>0</v>
      </c>
      <c r="D1497">
        <v>3422</v>
      </c>
      <c r="E1497" t="str">
        <v>Five Hands Foundation, Inc.</v>
      </c>
      <c r="F1497" s="38">
        <v>0</v>
      </c>
      <c r="G1497" s="38">
        <v>0</v>
      </c>
      <c r="H1497" s="39">
        <v>573564</v>
      </c>
      <c r="I1497">
        <v>2026</v>
      </c>
      <c r="J1497" t="str">
        <v>Chicago</v>
      </c>
      <c r="K1497" t="str">
        <v>Cook</v>
      </c>
      <c r="L1497" t="str">
        <v>Roseland</v>
      </c>
      <c r="M1497">
        <v>0</v>
      </c>
      <c r="N1497">
        <v>0</v>
      </c>
      <c r="O1497" t="b">
        <v>0</v>
      </c>
    </row>
    <row r="1498" spans="1:15" ht="15" customHeight="1" x14ac:dyDescent="0.2">
      <c r="A1498" t="str">
        <v>OFVP</v>
      </c>
      <c r="B1498" t="str">
        <v>RPSA Violence Prevention Services (RVPS)</v>
      </c>
      <c r="C1498">
        <v>0</v>
      </c>
      <c r="D1498">
        <v>3422</v>
      </c>
      <c r="E1498" t="str">
        <v>Gary Comer Youth Center, Inc.</v>
      </c>
      <c r="F1498" s="38">
        <v>0</v>
      </c>
      <c r="G1498" s="38">
        <v>0</v>
      </c>
      <c r="H1498" s="39">
        <v>575000</v>
      </c>
      <c r="I1498">
        <v>2026</v>
      </c>
      <c r="J1498" t="str">
        <v>Chicago</v>
      </c>
      <c r="K1498" t="str">
        <v>Cook</v>
      </c>
      <c r="L1498" t="str">
        <v>Greater Grand Crossing</v>
      </c>
      <c r="M1498">
        <v>0</v>
      </c>
      <c r="N1498">
        <v>0</v>
      </c>
      <c r="O1498" t="b">
        <v>0</v>
      </c>
    </row>
    <row r="1499" spans="1:15" ht="15" customHeight="1" x14ac:dyDescent="0.2">
      <c r="A1499" t="str">
        <v>OFVP</v>
      </c>
      <c r="B1499" t="str">
        <v>RPSA Violence Prevention Services (RVPS)</v>
      </c>
      <c r="C1499">
        <v>0</v>
      </c>
      <c r="D1499">
        <v>3422</v>
      </c>
      <c r="E1499" t="str">
        <v>Habilitative Systems, Inc.</v>
      </c>
      <c r="F1499" s="38">
        <v>0</v>
      </c>
      <c r="G1499" s="38">
        <v>0</v>
      </c>
      <c r="H1499" s="39">
        <v>517922</v>
      </c>
      <c r="I1499">
        <v>2026</v>
      </c>
      <c r="J1499" t="str">
        <v>Chicago</v>
      </c>
      <c r="K1499" t="str">
        <v>Cook</v>
      </c>
      <c r="L1499" t="str">
        <v>West Garfield Park</v>
      </c>
      <c r="M1499">
        <v>0</v>
      </c>
      <c r="N1499">
        <v>0</v>
      </c>
      <c r="O1499" t="b">
        <v>0</v>
      </c>
    </row>
    <row r="1500" spans="1:15" ht="15" customHeight="1" x14ac:dyDescent="0.2">
      <c r="A1500" t="str">
        <v>OFVP</v>
      </c>
      <c r="B1500" t="str">
        <v>RPSA Violence Prevention Services (RVPS)</v>
      </c>
      <c r="C1500">
        <v>0</v>
      </c>
      <c r="D1500">
        <v>3422</v>
      </c>
      <c r="E1500" t="str">
        <v>I &amp; F Incorporated, NFP</v>
      </c>
      <c r="F1500" s="38">
        <v>0</v>
      </c>
      <c r="G1500" s="38">
        <v>0</v>
      </c>
      <c r="H1500" s="39">
        <v>570982</v>
      </c>
      <c r="I1500">
        <v>2026</v>
      </c>
      <c r="J1500" t="str">
        <v>Greater Illinois</v>
      </c>
      <c r="K1500" t="str">
        <v>Cook</v>
      </c>
      <c r="L1500" t="str">
        <v>Chicago Heights Cluster</v>
      </c>
      <c r="M1500">
        <v>0</v>
      </c>
      <c r="N1500">
        <v>0</v>
      </c>
      <c r="O1500" t="b">
        <v>0</v>
      </c>
    </row>
    <row r="1501" spans="1:15" ht="15" customHeight="1" x14ac:dyDescent="0.2">
      <c r="A1501" t="str">
        <v>OFVP</v>
      </c>
      <c r="B1501" t="str">
        <v>RPSA Violence Prevention Services (RVPS)</v>
      </c>
      <c r="C1501">
        <v>0</v>
      </c>
      <c r="D1501">
        <v>3422</v>
      </c>
      <c r="E1501" t="str">
        <v>I &amp; F Incorporated, NFP</v>
      </c>
      <c r="F1501" s="38">
        <v>0</v>
      </c>
      <c r="G1501" s="38">
        <v>0</v>
      </c>
      <c r="H1501" s="39">
        <v>570982</v>
      </c>
      <c r="I1501">
        <v>2026</v>
      </c>
      <c r="J1501" t="str">
        <v>Chicago</v>
      </c>
      <c r="K1501" t="str">
        <v>Cook</v>
      </c>
      <c r="L1501" t="str">
        <v>Greater Grand Crossing</v>
      </c>
      <c r="M1501">
        <v>0</v>
      </c>
      <c r="N1501">
        <v>0</v>
      </c>
      <c r="O1501" t="b">
        <v>0</v>
      </c>
    </row>
    <row r="1502" spans="1:15" ht="15" customHeight="1" x14ac:dyDescent="0.2">
      <c r="A1502" t="str">
        <v>OFVP</v>
      </c>
      <c r="B1502" t="str">
        <v>RPSA Violence Prevention Services (RVPS)</v>
      </c>
      <c r="C1502">
        <v>0</v>
      </c>
      <c r="D1502">
        <v>3422</v>
      </c>
      <c r="E1502" t="str">
        <v>I &amp; F Incorporated, NFP</v>
      </c>
      <c r="F1502" s="38">
        <v>0</v>
      </c>
      <c r="G1502" s="38">
        <v>0</v>
      </c>
      <c r="H1502" s="39">
        <v>570982</v>
      </c>
      <c r="I1502">
        <v>2026</v>
      </c>
      <c r="J1502" t="str">
        <v>Chicago</v>
      </c>
      <c r="K1502" t="str">
        <v>Cook</v>
      </c>
      <c r="L1502" t="str">
        <v>West Englewood</v>
      </c>
      <c r="M1502">
        <v>0</v>
      </c>
      <c r="N1502">
        <v>0</v>
      </c>
      <c r="O1502" t="b">
        <v>0</v>
      </c>
    </row>
    <row r="1503" spans="1:15" ht="15" customHeight="1" x14ac:dyDescent="0.2">
      <c r="A1503" t="str">
        <v>OFVP</v>
      </c>
      <c r="B1503" t="str">
        <v>RPSA Violence Prevention Services (RVPS)</v>
      </c>
      <c r="C1503">
        <v>0</v>
      </c>
      <c r="D1503">
        <v>3422</v>
      </c>
      <c r="E1503" t="str">
        <v>Institute for Nonviolence Chicago (INVC)</v>
      </c>
      <c r="F1503" s="38">
        <v>0</v>
      </c>
      <c r="G1503" s="38">
        <v>0</v>
      </c>
      <c r="H1503" s="39">
        <v>575000</v>
      </c>
      <c r="I1503">
        <v>2026</v>
      </c>
      <c r="J1503" t="str">
        <v>Chicago</v>
      </c>
      <c r="K1503" t="str">
        <v>Cook</v>
      </c>
      <c r="L1503" t="str">
        <v>Austin</v>
      </c>
      <c r="M1503">
        <v>1</v>
      </c>
      <c r="N1503">
        <v>0</v>
      </c>
      <c r="O1503" t="b">
        <v>1</v>
      </c>
    </row>
    <row r="1504" spans="1:15" ht="15" customHeight="1" x14ac:dyDescent="0.2">
      <c r="A1504" t="str">
        <v>OFVP</v>
      </c>
      <c r="B1504" t="str">
        <v>RPSA Violence Prevention Services (RVPS)</v>
      </c>
      <c r="C1504">
        <v>0</v>
      </c>
      <c r="D1504">
        <v>3422</v>
      </c>
      <c r="E1504" t="str">
        <v>Institute for Nonviolence Chicago (INVC)</v>
      </c>
      <c r="F1504" s="38">
        <v>0</v>
      </c>
      <c r="G1504" s="38">
        <v>0</v>
      </c>
      <c r="H1504" s="39">
        <v>575000</v>
      </c>
      <c r="I1504">
        <v>2026</v>
      </c>
      <c r="J1504" t="str">
        <v>Chicago</v>
      </c>
      <c r="K1504" t="str">
        <v>Cook</v>
      </c>
      <c r="L1504" t="str">
        <v>New City</v>
      </c>
      <c r="M1504">
        <v>1</v>
      </c>
      <c r="N1504">
        <v>0</v>
      </c>
      <c r="O1504" t="b">
        <v>1</v>
      </c>
    </row>
    <row r="1505" spans="1:15" ht="15" customHeight="1" x14ac:dyDescent="0.2">
      <c r="A1505" t="str">
        <v>OFVP</v>
      </c>
      <c r="B1505" t="str">
        <v>RPSA Violence Prevention Services (RVPS)</v>
      </c>
      <c r="C1505">
        <v>0</v>
      </c>
      <c r="D1505">
        <v>3422</v>
      </c>
      <c r="E1505" t="str">
        <v>Institute for Nonviolence Chicago (INVC)</v>
      </c>
      <c r="F1505" s="38">
        <v>0</v>
      </c>
      <c r="G1505" s="38">
        <v>0</v>
      </c>
      <c r="H1505" s="39">
        <v>575000</v>
      </c>
      <c r="I1505">
        <v>2026</v>
      </c>
      <c r="J1505" t="str">
        <v>Chicago</v>
      </c>
      <c r="K1505" t="str">
        <v>Cook</v>
      </c>
      <c r="L1505" t="str">
        <v>West Garfield Park</v>
      </c>
      <c r="M1505">
        <v>1</v>
      </c>
      <c r="N1505">
        <v>0</v>
      </c>
      <c r="O1505" t="b">
        <v>1</v>
      </c>
    </row>
    <row r="1506" spans="1:15" ht="15" customHeight="1" x14ac:dyDescent="0.2">
      <c r="A1506" t="str">
        <v>OFVP</v>
      </c>
      <c r="B1506" t="str">
        <v>RPSA Violence Prevention Services (RVPS)</v>
      </c>
      <c r="C1506">
        <v>0</v>
      </c>
      <c r="D1506">
        <v>3422</v>
      </c>
      <c r="E1506" t="str">
        <v>Kankakee Forgives</v>
      </c>
      <c r="F1506" s="38">
        <v>0</v>
      </c>
      <c r="G1506" s="38">
        <v>0</v>
      </c>
      <c r="H1506" s="39">
        <v>575000</v>
      </c>
      <c r="I1506">
        <v>2026</v>
      </c>
      <c r="J1506" t="str">
        <v>Greater Illinois</v>
      </c>
      <c r="K1506" t="str">
        <v>Kankakee</v>
      </c>
      <c r="L1506" t="str">
        <v>Kankakee</v>
      </c>
      <c r="M1506">
        <v>0</v>
      </c>
      <c r="N1506">
        <v>0</v>
      </c>
      <c r="O1506" t="b">
        <v>0</v>
      </c>
    </row>
    <row r="1507" spans="1:15" ht="15" customHeight="1" x14ac:dyDescent="0.2">
      <c r="A1507" t="str">
        <v>OFVP</v>
      </c>
      <c r="B1507" t="str">
        <v>RPSA Violence Prevention Services (RVPS)</v>
      </c>
      <c r="C1507">
        <v>0</v>
      </c>
      <c r="D1507">
        <v>3422</v>
      </c>
      <c r="E1507" t="str">
        <v>KCC Academy, Inc.</v>
      </c>
      <c r="F1507" s="38">
        <v>0</v>
      </c>
      <c r="G1507" s="38">
        <v>0</v>
      </c>
      <c r="H1507" s="39">
        <v>574950</v>
      </c>
      <c r="I1507">
        <v>2026</v>
      </c>
      <c r="J1507" t="str">
        <v>Chicago</v>
      </c>
      <c r="K1507" t="str">
        <v>Cook</v>
      </c>
      <c r="L1507" t="str">
        <v>Chatham</v>
      </c>
      <c r="M1507">
        <v>0</v>
      </c>
      <c r="N1507">
        <v>0</v>
      </c>
      <c r="O1507" t="b">
        <v>0</v>
      </c>
    </row>
    <row r="1508" spans="1:15" ht="15" customHeight="1" x14ac:dyDescent="0.2">
      <c r="A1508" t="str">
        <v>OFVP</v>
      </c>
      <c r="B1508" t="str">
        <v>RPSA Violence Prevention Services (RVPS)</v>
      </c>
      <c r="C1508">
        <v>0</v>
      </c>
      <c r="D1508">
        <v>3422</v>
      </c>
      <c r="E1508" t="str">
        <v>Lake County Crisis Center for the Prevention and Treatment of Domestic Violence, INC DBA A Safe Place</v>
      </c>
      <c r="F1508" s="38">
        <v>0</v>
      </c>
      <c r="G1508" s="38">
        <v>0</v>
      </c>
      <c r="H1508" s="39">
        <v>575000</v>
      </c>
      <c r="I1508">
        <v>2026</v>
      </c>
      <c r="J1508" t="str">
        <v>Greater Illinois</v>
      </c>
      <c r="K1508" t="str">
        <v>Lake</v>
      </c>
      <c r="L1508" t="str">
        <v>Waukegan-North Chicago Cluster</v>
      </c>
      <c r="M1508">
        <v>0</v>
      </c>
      <c r="N1508">
        <v>0</v>
      </c>
      <c r="O1508" t="b">
        <v>0</v>
      </c>
    </row>
    <row r="1509" spans="1:15" ht="15" customHeight="1" x14ac:dyDescent="0.2">
      <c r="A1509" t="str">
        <v>OFVP</v>
      </c>
      <c r="B1509" t="str">
        <v>RPSA Violence Prevention Services (RVPS)</v>
      </c>
      <c r="C1509">
        <v>0</v>
      </c>
      <c r="D1509">
        <v>3422</v>
      </c>
      <c r="E1509" t="str">
        <v>Lawndale Christian Legal Center</v>
      </c>
      <c r="F1509" s="38">
        <v>0</v>
      </c>
      <c r="G1509" s="38">
        <v>0</v>
      </c>
      <c r="H1509" s="39">
        <v>575000</v>
      </c>
      <c r="I1509">
        <v>2026</v>
      </c>
      <c r="J1509" t="str">
        <v>Chicago</v>
      </c>
      <c r="K1509" t="str">
        <v>Cook</v>
      </c>
      <c r="L1509" t="str">
        <v>North Lawndale</v>
      </c>
      <c r="M1509">
        <v>0</v>
      </c>
      <c r="N1509">
        <v>0</v>
      </c>
      <c r="O1509" t="b">
        <v>0</v>
      </c>
    </row>
    <row r="1510" spans="1:15" ht="15" customHeight="1" x14ac:dyDescent="0.2">
      <c r="A1510" t="str">
        <v>OFVP</v>
      </c>
      <c r="B1510" t="str">
        <v>RPSA Violence Prevention Services (RVPS)</v>
      </c>
      <c r="C1510">
        <v>0</v>
      </c>
      <c r="D1510">
        <v>3422</v>
      </c>
      <c r="E1510" t="str">
        <v>Lifescore Foundation</v>
      </c>
      <c r="F1510" s="38">
        <v>0</v>
      </c>
      <c r="G1510" s="38">
        <v>0</v>
      </c>
      <c r="H1510" s="39">
        <v>575000</v>
      </c>
      <c r="I1510">
        <v>2026</v>
      </c>
      <c r="J1510" t="str">
        <v>Chicago</v>
      </c>
      <c r="K1510" t="str">
        <v>Cook</v>
      </c>
      <c r="L1510" t="str">
        <v>Chatham</v>
      </c>
      <c r="M1510">
        <v>0</v>
      </c>
      <c r="N1510">
        <v>0</v>
      </c>
      <c r="O1510" t="b">
        <v>0</v>
      </c>
    </row>
    <row r="1511" spans="1:15" ht="15" customHeight="1" x14ac:dyDescent="0.2">
      <c r="A1511" t="str">
        <v>OFVP</v>
      </c>
      <c r="B1511" t="str">
        <v>RPSA Violence Prevention Services (RVPS)</v>
      </c>
      <c r="C1511">
        <v>0</v>
      </c>
      <c r="D1511">
        <v>3422</v>
      </c>
      <c r="E1511" t="str">
        <v>Lomax Urban Outreach</v>
      </c>
      <c r="F1511" s="38">
        <v>0</v>
      </c>
      <c r="G1511" s="38">
        <v>0</v>
      </c>
      <c r="H1511" s="39">
        <v>574988</v>
      </c>
      <c r="I1511">
        <v>2026</v>
      </c>
      <c r="J1511" t="str">
        <v>Chicago</v>
      </c>
      <c r="K1511" t="str">
        <v>Cook</v>
      </c>
      <c r="L1511" t="str">
        <v>West Englewood</v>
      </c>
      <c r="M1511">
        <v>0</v>
      </c>
      <c r="N1511">
        <v>0</v>
      </c>
      <c r="O1511" t="b">
        <v>0</v>
      </c>
    </row>
    <row r="1512" spans="1:15" ht="15" customHeight="1" x14ac:dyDescent="0.2">
      <c r="A1512" t="str">
        <v>OFVP</v>
      </c>
      <c r="B1512" t="str">
        <v>RPSA Violence Prevention Services (RVPS)</v>
      </c>
      <c r="C1512">
        <v>0</v>
      </c>
      <c r="D1512">
        <v>3422</v>
      </c>
      <c r="E1512" t="str">
        <v>National Center for Economics dba Illinois Youth and Family Srcs</v>
      </c>
      <c r="F1512" s="38">
        <v>0</v>
      </c>
      <c r="G1512" s="38">
        <v>0</v>
      </c>
      <c r="H1512" s="39">
        <v>575000</v>
      </c>
      <c r="I1512">
        <v>2026</v>
      </c>
      <c r="J1512" t="str">
        <v>Greater Illinois</v>
      </c>
      <c r="K1512" t="str">
        <v>Will, Kendall</v>
      </c>
      <c r="L1512" t="str">
        <v>Joliet</v>
      </c>
      <c r="M1512">
        <v>0</v>
      </c>
      <c r="N1512">
        <v>0</v>
      </c>
      <c r="O1512" t="b">
        <v>0</v>
      </c>
    </row>
    <row r="1513" spans="1:15" ht="15" customHeight="1" x14ac:dyDescent="0.2">
      <c r="A1513" t="str">
        <v>OFVP</v>
      </c>
      <c r="B1513" t="str">
        <v>RPSA Violence Prevention Services (RVPS)</v>
      </c>
      <c r="C1513">
        <v>0</v>
      </c>
      <c r="D1513">
        <v>3422</v>
      </c>
      <c r="E1513" t="str">
        <v>National Youth Advocate Program, Inc.</v>
      </c>
      <c r="F1513" s="38">
        <v>0</v>
      </c>
      <c r="G1513" s="38">
        <v>0</v>
      </c>
      <c r="H1513" s="39">
        <v>575000</v>
      </c>
      <c r="I1513">
        <v>2026</v>
      </c>
      <c r="J1513" t="str">
        <v>Chicago</v>
      </c>
      <c r="K1513" t="str">
        <v>Cook</v>
      </c>
      <c r="L1513" t="str">
        <v>Chatham</v>
      </c>
      <c r="M1513">
        <v>0</v>
      </c>
      <c r="N1513">
        <v>0</v>
      </c>
      <c r="O1513" t="b">
        <v>0</v>
      </c>
    </row>
    <row r="1514" spans="1:15" ht="15" customHeight="1" x14ac:dyDescent="0.2">
      <c r="A1514" t="str">
        <v>OFVP</v>
      </c>
      <c r="B1514" t="str">
        <v>RPSA Violence Prevention Services (RVPS)</v>
      </c>
      <c r="C1514">
        <v>0</v>
      </c>
      <c r="D1514">
        <v>3422</v>
      </c>
      <c r="E1514" t="str">
        <v>New Life Centers</v>
      </c>
      <c r="F1514" s="38">
        <v>0</v>
      </c>
      <c r="G1514" s="38">
        <v>0</v>
      </c>
      <c r="H1514" s="39">
        <v>575000</v>
      </c>
      <c r="I1514">
        <v>2026</v>
      </c>
      <c r="J1514" t="str">
        <v>Chicago</v>
      </c>
      <c r="K1514" t="str">
        <v>Cook</v>
      </c>
      <c r="L1514" t="str">
        <v>South Lawndale</v>
      </c>
      <c r="M1514">
        <v>1</v>
      </c>
      <c r="N1514">
        <v>0</v>
      </c>
      <c r="O1514" t="b">
        <v>1</v>
      </c>
    </row>
    <row r="1515" spans="1:15" ht="15" customHeight="1" x14ac:dyDescent="0.2">
      <c r="A1515" t="str">
        <v>OFVP</v>
      </c>
      <c r="B1515" t="str">
        <v>RPSA Violence Prevention Services (RVPS)</v>
      </c>
      <c r="C1515">
        <v>0</v>
      </c>
      <c r="D1515">
        <v>3422</v>
      </c>
      <c r="E1515" t="str">
        <v>Old King's Orchard Community Center</v>
      </c>
      <c r="F1515" s="38">
        <v>0</v>
      </c>
      <c r="G1515" s="38">
        <v>0</v>
      </c>
      <c r="H1515" s="39">
        <v>489402</v>
      </c>
      <c r="I1515">
        <v>2026</v>
      </c>
      <c r="J1515" t="str">
        <v>Greater Illinois</v>
      </c>
      <c r="K1515" t="str">
        <v>Macon</v>
      </c>
      <c r="L1515" t="str">
        <v>Decatur</v>
      </c>
      <c r="M1515">
        <v>0</v>
      </c>
      <c r="N1515">
        <v>0</v>
      </c>
      <c r="O1515" t="b">
        <v>0</v>
      </c>
    </row>
    <row r="1516" spans="1:15" ht="15" customHeight="1" x14ac:dyDescent="0.2">
      <c r="A1516" t="str">
        <v>OFVP</v>
      </c>
      <c r="B1516" t="str">
        <v>RPSA Violence Prevention Services (RVPS)</v>
      </c>
      <c r="C1516">
        <v>0</v>
      </c>
      <c r="D1516">
        <v>3422</v>
      </c>
      <c r="E1516" t="str">
        <v>PHALANX FAMILY SERVICES</v>
      </c>
      <c r="F1516" s="38">
        <v>0</v>
      </c>
      <c r="G1516" s="38">
        <v>0</v>
      </c>
      <c r="H1516" s="39">
        <v>575000</v>
      </c>
      <c r="I1516">
        <v>2026</v>
      </c>
      <c r="J1516" t="str">
        <v>Chicago</v>
      </c>
      <c r="K1516" t="str">
        <v>Cook</v>
      </c>
      <c r="L1516" t="str">
        <v>West Pullman</v>
      </c>
      <c r="M1516">
        <v>1</v>
      </c>
      <c r="N1516">
        <v>0</v>
      </c>
      <c r="O1516" t="b">
        <v>0</v>
      </c>
    </row>
    <row r="1517" spans="1:15" ht="15" customHeight="1" x14ac:dyDescent="0.2">
      <c r="A1517" t="str">
        <v>OFVP</v>
      </c>
      <c r="B1517" t="str">
        <v>RPSA Violence Prevention Services (RVPS)</v>
      </c>
      <c r="C1517">
        <v>0</v>
      </c>
      <c r="D1517">
        <v>3422</v>
      </c>
      <c r="E1517" t="str">
        <v>Proviso-Leyden Council for Community Action, Inc.</v>
      </c>
      <c r="F1517" s="38">
        <v>0</v>
      </c>
      <c r="G1517" s="38">
        <v>0</v>
      </c>
      <c r="H1517" s="39">
        <v>575000</v>
      </c>
      <c r="I1517">
        <v>2026</v>
      </c>
      <c r="J1517" t="str">
        <v>Greater Illinois</v>
      </c>
      <c r="K1517" t="str">
        <v>Cook</v>
      </c>
      <c r="L1517" t="str">
        <v>Maywood-Bellwood Cluster</v>
      </c>
      <c r="M1517">
        <v>0</v>
      </c>
      <c r="N1517">
        <v>0</v>
      </c>
      <c r="O1517" t="b">
        <v>0</v>
      </c>
    </row>
    <row r="1518" spans="1:15" ht="15" customHeight="1" x14ac:dyDescent="0.2">
      <c r="A1518" t="str">
        <v>OFVP</v>
      </c>
      <c r="B1518" t="str">
        <v>RPSA Violence Prevention Services (RVPS)</v>
      </c>
      <c r="C1518">
        <v>0</v>
      </c>
      <c r="D1518">
        <v>3422</v>
      </c>
      <c r="E1518" t="str">
        <v>Puerto Rican Cultural Center</v>
      </c>
      <c r="F1518" s="38">
        <v>0</v>
      </c>
      <c r="G1518" s="38">
        <v>0</v>
      </c>
      <c r="H1518" s="39">
        <v>575000</v>
      </c>
      <c r="I1518">
        <v>2026</v>
      </c>
      <c r="J1518" t="str">
        <v>Chicago</v>
      </c>
      <c r="K1518" t="str">
        <v>Cook</v>
      </c>
      <c r="L1518" t="str">
        <v>Humboldt Park</v>
      </c>
      <c r="M1518">
        <v>1</v>
      </c>
      <c r="N1518">
        <v>0</v>
      </c>
      <c r="O1518" t="b">
        <v>0</v>
      </c>
    </row>
    <row r="1519" spans="1:15" ht="15" customHeight="1" x14ac:dyDescent="0.2">
      <c r="A1519" t="str">
        <v>OFVP</v>
      </c>
      <c r="B1519" t="str">
        <v>RPSA Violence Prevention Services (RVPS)</v>
      </c>
      <c r="C1519">
        <v>0</v>
      </c>
      <c r="D1519">
        <v>3422</v>
      </c>
      <c r="E1519" t="str">
        <v>Puerto Rican Cultural Center</v>
      </c>
      <c r="F1519" s="38">
        <v>0</v>
      </c>
      <c r="G1519" s="38">
        <v>0</v>
      </c>
      <c r="H1519" s="39">
        <v>575000</v>
      </c>
      <c r="I1519">
        <v>2026</v>
      </c>
      <c r="J1519" t="str">
        <v>Chicago</v>
      </c>
      <c r="K1519" t="str">
        <v>Cook</v>
      </c>
      <c r="L1519" t="str">
        <v>Northside Cluster</v>
      </c>
      <c r="M1519">
        <v>1</v>
      </c>
      <c r="N1519">
        <v>0</v>
      </c>
      <c r="O1519" t="b">
        <v>0</v>
      </c>
    </row>
    <row r="1520" spans="1:15" ht="15" customHeight="1" x14ac:dyDescent="0.2">
      <c r="A1520" t="str">
        <v>OFVP</v>
      </c>
      <c r="B1520" t="str">
        <v>RPSA Violence Prevention Services (RVPS)</v>
      </c>
      <c r="C1520">
        <v>0</v>
      </c>
      <c r="D1520">
        <v>3422</v>
      </c>
      <c r="E1520" t="str">
        <v>Reimagining Roseland Community Collective (R2C2)</v>
      </c>
      <c r="F1520" s="38">
        <v>0</v>
      </c>
      <c r="G1520" s="38">
        <v>0</v>
      </c>
      <c r="H1520" s="39">
        <v>573564</v>
      </c>
      <c r="I1520">
        <v>2026</v>
      </c>
      <c r="J1520" t="str">
        <v>Chicago</v>
      </c>
      <c r="K1520" t="str">
        <v>Cook</v>
      </c>
      <c r="L1520" t="str">
        <v>West Pullman</v>
      </c>
      <c r="M1520">
        <v>0</v>
      </c>
      <c r="N1520">
        <v>0</v>
      </c>
      <c r="O1520" t="b">
        <v>0</v>
      </c>
    </row>
    <row r="1521" spans="1:15" ht="15" customHeight="1" x14ac:dyDescent="0.2">
      <c r="A1521" t="str">
        <v>OFVP</v>
      </c>
      <c r="B1521" t="str">
        <v>RPSA Violence Prevention Services (RVPS)</v>
      </c>
      <c r="C1521">
        <v>0</v>
      </c>
      <c r="D1521">
        <v>3422</v>
      </c>
      <c r="E1521" t="str">
        <v>Sankofa Safe Child Initiative</v>
      </c>
      <c r="F1521" s="38">
        <v>0</v>
      </c>
      <c r="G1521" s="38">
        <v>0</v>
      </c>
      <c r="H1521" s="39">
        <v>555694</v>
      </c>
      <c r="I1521">
        <v>2026</v>
      </c>
      <c r="J1521" t="str">
        <v>Chicago</v>
      </c>
      <c r="K1521" t="str">
        <v>Cook</v>
      </c>
      <c r="L1521" t="str">
        <v>North Lawndale</v>
      </c>
      <c r="M1521">
        <v>0</v>
      </c>
      <c r="N1521">
        <v>0</v>
      </c>
      <c r="O1521" t="b">
        <v>0</v>
      </c>
    </row>
    <row r="1522" spans="1:15" ht="15" customHeight="1" x14ac:dyDescent="0.2">
      <c r="A1522" t="str">
        <v>OFVP</v>
      </c>
      <c r="B1522" t="str">
        <v>RPSA Violence Prevention Services (RVPS)</v>
      </c>
      <c r="C1522">
        <v>0</v>
      </c>
      <c r="D1522">
        <v>3422</v>
      </c>
      <c r="E1522" t="str">
        <v>Second Chance Initiative, Inc.</v>
      </c>
      <c r="F1522" s="38">
        <v>0</v>
      </c>
      <c r="G1522" s="38">
        <v>0</v>
      </c>
      <c r="H1522" s="39">
        <v>575000</v>
      </c>
      <c r="I1522">
        <v>2026</v>
      </c>
      <c r="J1522" t="str">
        <v>Chicago</v>
      </c>
      <c r="K1522" t="str">
        <v>Cook</v>
      </c>
      <c r="L1522" t="str">
        <v>Greater Grand Crossing</v>
      </c>
      <c r="M1522">
        <v>0</v>
      </c>
      <c r="N1522">
        <v>0</v>
      </c>
      <c r="O1522" t="b">
        <v>0</v>
      </c>
    </row>
    <row r="1523" spans="1:15" ht="15" customHeight="1" x14ac:dyDescent="0.2">
      <c r="A1523" t="str">
        <v>OFVP</v>
      </c>
      <c r="B1523" t="str">
        <v>RPSA Violence Prevention Services (RVPS)</v>
      </c>
      <c r="C1523">
        <v>0</v>
      </c>
      <c r="D1523">
        <v>3422</v>
      </c>
      <c r="E1523" t="str">
        <v>SGA Youth and Family Services, NFP</v>
      </c>
      <c r="F1523" s="38">
        <v>0</v>
      </c>
      <c r="G1523" s="38">
        <v>0</v>
      </c>
      <c r="H1523" s="39">
        <v>575000</v>
      </c>
      <c r="I1523">
        <v>2026</v>
      </c>
      <c r="J1523" t="str">
        <v>Greater Illinois</v>
      </c>
      <c r="K1523" t="str">
        <v>Cook</v>
      </c>
      <c r="L1523" t="str">
        <v>Berwyn-Cicero Cluster</v>
      </c>
      <c r="M1523">
        <v>0</v>
      </c>
      <c r="N1523">
        <v>0</v>
      </c>
      <c r="O1523" t="b">
        <v>0</v>
      </c>
    </row>
    <row r="1524" spans="1:15" ht="15" customHeight="1" x14ac:dyDescent="0.2">
      <c r="A1524" t="str">
        <v>OFVP</v>
      </c>
      <c r="B1524" t="str">
        <v>RPSA Violence Prevention Services (RVPS)</v>
      </c>
      <c r="C1524">
        <v>0</v>
      </c>
      <c r="D1524">
        <v>3422</v>
      </c>
      <c r="E1524" t="str">
        <v>SGA Youth and Family Services, NFP</v>
      </c>
      <c r="F1524" s="38">
        <v>0</v>
      </c>
      <c r="G1524" s="38">
        <v>0</v>
      </c>
      <c r="H1524" s="39">
        <v>575000</v>
      </c>
      <c r="I1524">
        <v>2026</v>
      </c>
      <c r="J1524" t="str">
        <v>Greater Illinois</v>
      </c>
      <c r="K1524" t="str">
        <v>Cook</v>
      </c>
      <c r="L1524" t="str">
        <v>Calumet City Cluster</v>
      </c>
      <c r="M1524">
        <v>0</v>
      </c>
      <c r="N1524">
        <v>0</v>
      </c>
      <c r="O1524" t="b">
        <v>0</v>
      </c>
    </row>
    <row r="1525" spans="1:15" ht="15" customHeight="1" x14ac:dyDescent="0.2">
      <c r="A1525" t="str">
        <v>OFVP</v>
      </c>
      <c r="B1525" t="str">
        <v>RPSA Violence Prevention Services (RVPS)</v>
      </c>
      <c r="C1525">
        <v>0</v>
      </c>
      <c r="D1525">
        <v>3422</v>
      </c>
      <c r="E1525" t="str">
        <v>SGA Youth and Family Services, NFP</v>
      </c>
      <c r="F1525" s="38">
        <v>0</v>
      </c>
      <c r="G1525" s="38">
        <v>0</v>
      </c>
      <c r="H1525" s="39">
        <v>575000</v>
      </c>
      <c r="I1525">
        <v>2026</v>
      </c>
      <c r="J1525" t="str">
        <v>Chicago</v>
      </c>
      <c r="K1525" t="str">
        <v>Cook</v>
      </c>
      <c r="L1525" t="str">
        <v>Southwest Side Cluster</v>
      </c>
      <c r="M1525">
        <v>0</v>
      </c>
      <c r="N1525">
        <v>0</v>
      </c>
      <c r="O1525" t="b">
        <v>0</v>
      </c>
    </row>
    <row r="1526" spans="1:15" ht="15" customHeight="1" x14ac:dyDescent="0.2">
      <c r="A1526" t="str">
        <v>OFVP</v>
      </c>
      <c r="B1526" t="str">
        <v>RPSA Violence Prevention Services (RVPS)</v>
      </c>
      <c r="C1526">
        <v>0</v>
      </c>
      <c r="D1526">
        <v>3422</v>
      </c>
      <c r="E1526" t="str">
        <v>Sinai Health System</v>
      </c>
      <c r="F1526" s="38">
        <v>0</v>
      </c>
      <c r="G1526" s="38">
        <v>0</v>
      </c>
      <c r="H1526" s="39">
        <v>575000</v>
      </c>
      <c r="I1526">
        <v>2026</v>
      </c>
      <c r="J1526" t="str">
        <v>Chicago</v>
      </c>
      <c r="K1526" t="str">
        <v>Cook</v>
      </c>
      <c r="L1526" t="str">
        <v>North Lawndale</v>
      </c>
      <c r="M1526">
        <v>0</v>
      </c>
      <c r="N1526">
        <v>0</v>
      </c>
      <c r="O1526" t="b">
        <v>0</v>
      </c>
    </row>
    <row r="1527" spans="1:15" ht="15" customHeight="1" x14ac:dyDescent="0.2">
      <c r="A1527" t="str">
        <v>OFVP</v>
      </c>
      <c r="B1527" t="str">
        <v>RPSA Violence Prevention Services (RVPS)</v>
      </c>
      <c r="C1527">
        <v>0</v>
      </c>
      <c r="D1527">
        <v>3422</v>
      </c>
      <c r="E1527" t="str">
        <v>Southwest Organizing Project (SWOP)</v>
      </c>
      <c r="F1527" s="38">
        <v>0</v>
      </c>
      <c r="G1527" s="38">
        <v>0</v>
      </c>
      <c r="H1527" s="39">
        <v>497954</v>
      </c>
      <c r="I1527">
        <v>2026</v>
      </c>
      <c r="J1527" t="str">
        <v>Chicago</v>
      </c>
      <c r="K1527" t="str">
        <v>Cook</v>
      </c>
      <c r="L1527" t="str">
        <v>Chicago Lawn</v>
      </c>
      <c r="M1527">
        <v>1</v>
      </c>
      <c r="N1527">
        <v>0</v>
      </c>
      <c r="O1527" t="b">
        <v>1</v>
      </c>
    </row>
    <row r="1528" spans="1:15" ht="15" customHeight="1" x14ac:dyDescent="0.2">
      <c r="A1528" t="str">
        <v>OFVP</v>
      </c>
      <c r="B1528" t="str">
        <v>RPSA Violence Prevention Services (RVPS)</v>
      </c>
      <c r="C1528">
        <v>0</v>
      </c>
      <c r="D1528">
        <v>3422</v>
      </c>
      <c r="E1528" t="str">
        <v>Strengthening Our Community Alliance</v>
      </c>
      <c r="F1528" s="38">
        <v>0</v>
      </c>
      <c r="G1528" s="38">
        <v>0</v>
      </c>
      <c r="H1528" s="39">
        <v>554108</v>
      </c>
      <c r="I1528">
        <v>2026</v>
      </c>
      <c r="J1528" t="str">
        <v>Chicago</v>
      </c>
      <c r="K1528" t="str">
        <v>Cook</v>
      </c>
      <c r="L1528" t="str">
        <v>Fuller Park</v>
      </c>
      <c r="M1528">
        <v>0</v>
      </c>
      <c r="N1528">
        <v>0</v>
      </c>
      <c r="O1528" t="b">
        <v>0</v>
      </c>
    </row>
    <row r="1529" spans="1:15" ht="15" customHeight="1" x14ac:dyDescent="0.2">
      <c r="A1529" t="str">
        <v>OFVP</v>
      </c>
      <c r="B1529" t="str">
        <v>RPSA Violence Prevention Services (RVPS)</v>
      </c>
      <c r="C1529">
        <v>0</v>
      </c>
      <c r="D1529">
        <v>3422</v>
      </c>
      <c r="E1529" t="str">
        <v>Strengthening Our Community Alliance</v>
      </c>
      <c r="F1529" s="38">
        <v>0</v>
      </c>
      <c r="G1529" s="38">
        <v>0</v>
      </c>
      <c r="H1529" s="39">
        <v>554108</v>
      </c>
      <c r="I1529">
        <v>2026</v>
      </c>
      <c r="J1529" t="str">
        <v>Chicago</v>
      </c>
      <c r="K1529" t="str">
        <v>Cook</v>
      </c>
      <c r="L1529" t="str">
        <v>South Chicago</v>
      </c>
      <c r="M1529">
        <v>0</v>
      </c>
      <c r="N1529">
        <v>0</v>
      </c>
      <c r="O1529" t="b">
        <v>0</v>
      </c>
    </row>
    <row r="1530" spans="1:15" ht="15" customHeight="1" x14ac:dyDescent="0.2">
      <c r="A1530" t="str">
        <v>OFVP</v>
      </c>
      <c r="B1530" t="str">
        <v>RPSA Violence Prevention Services (RVPS)</v>
      </c>
      <c r="C1530">
        <v>0</v>
      </c>
      <c r="D1530">
        <v>3422</v>
      </c>
      <c r="E1530" t="str">
        <v>Strengthening Our Community Alliance</v>
      </c>
      <c r="F1530" s="38">
        <v>0</v>
      </c>
      <c r="G1530" s="38">
        <v>0</v>
      </c>
      <c r="H1530" s="39">
        <v>554108</v>
      </c>
      <c r="I1530">
        <v>2026</v>
      </c>
      <c r="J1530" t="str">
        <v>Chicago</v>
      </c>
      <c r="K1530" t="str">
        <v>Cook</v>
      </c>
      <c r="L1530" t="str">
        <v>South Deering</v>
      </c>
      <c r="M1530">
        <v>0</v>
      </c>
      <c r="N1530">
        <v>0</v>
      </c>
      <c r="O1530" t="b">
        <v>0</v>
      </c>
    </row>
    <row r="1531" spans="1:15" ht="15" customHeight="1" x14ac:dyDescent="0.2">
      <c r="A1531" t="str">
        <v>OFVP</v>
      </c>
      <c r="B1531" t="str">
        <v>RPSA Violence Prevention Services (RVPS)</v>
      </c>
      <c r="C1531">
        <v>0</v>
      </c>
      <c r="D1531">
        <v>3422</v>
      </c>
      <c r="E1531" t="str">
        <v>The Outlet</v>
      </c>
      <c r="F1531" s="38">
        <v>0</v>
      </c>
      <c r="G1531" s="38">
        <v>0</v>
      </c>
      <c r="H1531" s="39">
        <v>575000</v>
      </c>
      <c r="I1531">
        <v>2026</v>
      </c>
      <c r="J1531" t="str">
        <v>Greater Illinois</v>
      </c>
      <c r="K1531" t="str">
        <v>Sangamon</v>
      </c>
      <c r="L1531" t="str">
        <v>Springfield</v>
      </c>
      <c r="M1531">
        <v>0</v>
      </c>
      <c r="N1531">
        <v>0</v>
      </c>
      <c r="O1531" t="b">
        <v>0</v>
      </c>
    </row>
    <row r="1532" spans="1:15" ht="15" customHeight="1" x14ac:dyDescent="0.2">
      <c r="A1532" t="str">
        <v>OFVP</v>
      </c>
      <c r="B1532" t="str">
        <v>RPSA Violence Prevention Services (RVPS)</v>
      </c>
      <c r="C1532">
        <v>0</v>
      </c>
      <c r="D1532">
        <v>3422</v>
      </c>
      <c r="E1532" t="str">
        <v>The Restorative Project, Inc.</v>
      </c>
      <c r="F1532" s="38">
        <v>0</v>
      </c>
      <c r="G1532" s="38">
        <v>0</v>
      </c>
      <c r="H1532" s="39">
        <v>575000</v>
      </c>
      <c r="I1532">
        <v>2026</v>
      </c>
      <c r="J1532" t="str">
        <v>Chicago</v>
      </c>
      <c r="K1532" t="str">
        <v>Cook</v>
      </c>
      <c r="L1532" t="str">
        <v>Chicago Lawn</v>
      </c>
      <c r="M1532">
        <v>1</v>
      </c>
      <c r="N1532">
        <v>0</v>
      </c>
      <c r="O1532" t="b">
        <v>0</v>
      </c>
    </row>
    <row r="1533" spans="1:15" ht="15" customHeight="1" x14ac:dyDescent="0.2">
      <c r="A1533" t="str">
        <v>OFVP</v>
      </c>
      <c r="B1533" t="str">
        <v>RPSA Violence Prevention Services (RVPS)</v>
      </c>
      <c r="C1533">
        <v>0</v>
      </c>
      <c r="D1533">
        <v>3422</v>
      </c>
      <c r="E1533" t="str">
        <v>The Restorative Project, Inc.</v>
      </c>
      <c r="F1533" s="38">
        <v>0</v>
      </c>
      <c r="G1533" s="38">
        <v>0</v>
      </c>
      <c r="H1533" s="39">
        <v>575000</v>
      </c>
      <c r="I1533">
        <v>2026</v>
      </c>
      <c r="J1533" t="str">
        <v>Chicago</v>
      </c>
      <c r="K1533" t="str">
        <v>Cook</v>
      </c>
      <c r="L1533" t="str">
        <v>West Englewood</v>
      </c>
      <c r="M1533">
        <v>1</v>
      </c>
      <c r="N1533">
        <v>0</v>
      </c>
      <c r="O1533" t="b">
        <v>0</v>
      </c>
    </row>
    <row r="1534" spans="1:15" ht="15" customHeight="1" x14ac:dyDescent="0.2">
      <c r="A1534" t="str">
        <v>OFVP</v>
      </c>
      <c r="B1534" t="str">
        <v>RPSA Violence Prevention Services (RVPS)</v>
      </c>
      <c r="C1534">
        <v>0</v>
      </c>
      <c r="D1534">
        <v>3422</v>
      </c>
      <c r="E1534" t="str">
        <v>The University of Chicago Medical Center</v>
      </c>
      <c r="F1534" s="38">
        <v>0</v>
      </c>
      <c r="G1534" s="38">
        <v>0</v>
      </c>
      <c r="H1534" s="39">
        <v>466726</v>
      </c>
      <c r="I1534">
        <v>2026</v>
      </c>
      <c r="J1534" t="str">
        <v>Chicago</v>
      </c>
      <c r="K1534" t="str">
        <v>Cook</v>
      </c>
      <c r="L1534" t="str">
        <v>Woodlawn</v>
      </c>
      <c r="M1534">
        <v>0</v>
      </c>
      <c r="N1534">
        <v>0</v>
      </c>
      <c r="O1534" t="b">
        <v>0</v>
      </c>
    </row>
    <row r="1535" spans="1:15" ht="15" customHeight="1" x14ac:dyDescent="0.2">
      <c r="A1535" t="str">
        <v>OFVP</v>
      </c>
      <c r="B1535" t="str">
        <v>RPSA Violence Prevention Services (RVPS)</v>
      </c>
      <c r="C1535">
        <v>0</v>
      </c>
      <c r="D1535">
        <v>3422</v>
      </c>
      <c r="E1535" t="str">
        <v>Together Chicago, Inc.</v>
      </c>
      <c r="F1535" s="38">
        <v>0</v>
      </c>
      <c r="G1535" s="38">
        <v>0</v>
      </c>
      <c r="H1535" s="39">
        <v>544384</v>
      </c>
      <c r="I1535">
        <v>2026</v>
      </c>
      <c r="J1535" t="str">
        <v>Chicago</v>
      </c>
      <c r="K1535" t="str">
        <v>Cook</v>
      </c>
      <c r="L1535" t="str">
        <v>East Garfield Park</v>
      </c>
      <c r="M1535">
        <v>1</v>
      </c>
      <c r="N1535">
        <v>0</v>
      </c>
      <c r="O1535" t="b">
        <v>1</v>
      </c>
    </row>
    <row r="1536" spans="1:15" ht="15" customHeight="1" x14ac:dyDescent="0.2">
      <c r="A1536" t="str">
        <v>OFVP</v>
      </c>
      <c r="B1536" t="str">
        <v>RPSA Violence Prevention Services (RVPS)</v>
      </c>
      <c r="C1536">
        <v>0</v>
      </c>
      <c r="D1536">
        <v>3422</v>
      </c>
      <c r="E1536" t="str">
        <v>Together Chicago, Inc.</v>
      </c>
      <c r="F1536" s="38">
        <v>0</v>
      </c>
      <c r="G1536" s="38">
        <v>0</v>
      </c>
      <c r="H1536" s="39">
        <v>544384</v>
      </c>
      <c r="I1536">
        <v>2026</v>
      </c>
      <c r="J1536" t="str">
        <v>Chicago</v>
      </c>
      <c r="K1536" t="str">
        <v>Cook</v>
      </c>
      <c r="L1536" t="str">
        <v>Austin</v>
      </c>
      <c r="M1536">
        <v>1</v>
      </c>
      <c r="N1536">
        <v>0</v>
      </c>
      <c r="O1536" t="b">
        <v>1</v>
      </c>
    </row>
    <row r="1537" spans="1:15" ht="15" customHeight="1" x14ac:dyDescent="0.2">
      <c r="A1537" t="str">
        <v>OFVP</v>
      </c>
      <c r="B1537" t="str">
        <v>RPSA Violence Prevention Services (RVPS)</v>
      </c>
      <c r="C1537">
        <v>0</v>
      </c>
      <c r="D1537">
        <v>3422</v>
      </c>
      <c r="E1537" t="str">
        <v>UCAN</v>
      </c>
      <c r="F1537" s="38">
        <v>0</v>
      </c>
      <c r="G1537" s="38">
        <v>0</v>
      </c>
      <c r="H1537" s="39">
        <v>575000</v>
      </c>
      <c r="I1537">
        <v>2026</v>
      </c>
      <c r="J1537" t="str">
        <v>Chicago</v>
      </c>
      <c r="K1537" t="str">
        <v>Cook</v>
      </c>
      <c r="L1537" t="str">
        <v>North Lawndale</v>
      </c>
      <c r="M1537">
        <v>1</v>
      </c>
      <c r="N1537">
        <v>0</v>
      </c>
      <c r="O1537" t="b">
        <v>1</v>
      </c>
    </row>
    <row r="1538" spans="1:15" ht="15" customHeight="1" x14ac:dyDescent="0.2">
      <c r="A1538" t="str">
        <v>OFVP</v>
      </c>
      <c r="B1538" t="str">
        <v>RPSA Violence Prevention Services (RVPS)</v>
      </c>
      <c r="C1538">
        <v>0</v>
      </c>
      <c r="D1538">
        <v>3422</v>
      </c>
      <c r="E1538" t="str">
        <v>UCAN</v>
      </c>
      <c r="F1538" s="38">
        <v>0</v>
      </c>
      <c r="G1538" s="38">
        <v>0</v>
      </c>
      <c r="H1538" s="39">
        <v>575000</v>
      </c>
      <c r="I1538">
        <v>2026</v>
      </c>
      <c r="J1538" t="str">
        <v>Chicago</v>
      </c>
      <c r="K1538" t="str">
        <v>Cook</v>
      </c>
      <c r="L1538" t="str">
        <v>Riverdale</v>
      </c>
      <c r="M1538">
        <v>1</v>
      </c>
      <c r="N1538">
        <v>0</v>
      </c>
      <c r="O1538" t="b">
        <v>1</v>
      </c>
    </row>
    <row r="1539" spans="1:15" ht="15" customHeight="1" x14ac:dyDescent="0.2">
      <c r="A1539" t="str">
        <v>OFVP</v>
      </c>
      <c r="B1539" t="str">
        <v>RPSA Violence Prevention Services (RVPS)</v>
      </c>
      <c r="C1539">
        <v>0</v>
      </c>
      <c r="D1539">
        <v>3422</v>
      </c>
      <c r="E1539" t="str">
        <v>UCAN</v>
      </c>
      <c r="F1539" s="38">
        <v>0</v>
      </c>
      <c r="G1539" s="38">
        <v>0</v>
      </c>
      <c r="H1539" s="39">
        <v>575000</v>
      </c>
      <c r="I1539">
        <v>2026</v>
      </c>
      <c r="J1539" t="str">
        <v>Chicago</v>
      </c>
      <c r="K1539" t="str">
        <v>Cook</v>
      </c>
      <c r="L1539" t="str">
        <v>Roseland</v>
      </c>
      <c r="M1539">
        <v>1</v>
      </c>
      <c r="N1539">
        <v>0</v>
      </c>
      <c r="O1539" t="b">
        <v>1</v>
      </c>
    </row>
    <row r="1540" spans="1:15" ht="15" customHeight="1" x14ac:dyDescent="0.2">
      <c r="A1540" t="str">
        <v>OFVP</v>
      </c>
      <c r="B1540" t="str">
        <v>RPSA Violence Prevention Services (RVPS)</v>
      </c>
      <c r="C1540">
        <v>0</v>
      </c>
      <c r="D1540">
        <v>3422</v>
      </c>
      <c r="E1540" t="str">
        <v>Unstacked, Inc.</v>
      </c>
      <c r="F1540" s="38">
        <v>0</v>
      </c>
      <c r="G1540" s="38">
        <v>0</v>
      </c>
      <c r="H1540" s="39">
        <v>453996</v>
      </c>
      <c r="I1540">
        <v>2026</v>
      </c>
      <c r="J1540" t="str">
        <v>Chicago</v>
      </c>
      <c r="K1540" t="str">
        <v>Cook</v>
      </c>
      <c r="L1540" t="str">
        <v>Burnside</v>
      </c>
      <c r="M1540">
        <v>1</v>
      </c>
      <c r="N1540">
        <v>0</v>
      </c>
      <c r="O1540" t="b">
        <v>0</v>
      </c>
    </row>
    <row r="1541" spans="1:15" ht="15" customHeight="1" x14ac:dyDescent="0.2">
      <c r="A1541" t="str">
        <v>OFVP</v>
      </c>
      <c r="B1541" t="str">
        <v>RPSA Violence Prevention Services (RVPS)</v>
      </c>
      <c r="C1541">
        <v>0</v>
      </c>
      <c r="D1541">
        <v>3422</v>
      </c>
      <c r="E1541" t="str">
        <v>Urban Roots Alliance</v>
      </c>
      <c r="F1541" s="38">
        <v>0</v>
      </c>
      <c r="G1541" s="38">
        <v>0</v>
      </c>
      <c r="H1541" s="39">
        <v>574476</v>
      </c>
      <c r="I1541">
        <v>2026</v>
      </c>
      <c r="J1541" t="str">
        <v>Chicago</v>
      </c>
      <c r="K1541" t="str">
        <v>Cook</v>
      </c>
      <c r="L1541" t="str">
        <v>Ashburn</v>
      </c>
      <c r="M1541">
        <v>0</v>
      </c>
      <c r="N1541">
        <v>0</v>
      </c>
      <c r="O1541" t="b">
        <v>0</v>
      </c>
    </row>
    <row r="1542" spans="1:15" ht="15" customHeight="1" x14ac:dyDescent="0.2">
      <c r="A1542" t="str">
        <v>OFVP</v>
      </c>
      <c r="B1542" t="str">
        <v>RPSA Violence Prevention Services (RVPS)</v>
      </c>
      <c r="C1542">
        <v>0</v>
      </c>
      <c r="D1542">
        <v>3422</v>
      </c>
      <c r="E1542" t="str">
        <v>Urban Roots Alliance</v>
      </c>
      <c r="F1542" s="38">
        <v>0</v>
      </c>
      <c r="G1542" s="38">
        <v>0</v>
      </c>
      <c r="H1542" s="39">
        <v>574476</v>
      </c>
      <c r="I1542">
        <v>2026</v>
      </c>
      <c r="J1542" t="str">
        <v>Chicago</v>
      </c>
      <c r="K1542" t="str">
        <v>Cook</v>
      </c>
      <c r="L1542" t="str">
        <v xml:space="preserve">Auburn Gresham </v>
      </c>
      <c r="M1542">
        <v>0</v>
      </c>
      <c r="N1542">
        <v>0</v>
      </c>
      <c r="O1542" t="b">
        <v>0</v>
      </c>
    </row>
    <row r="1543" spans="1:15" ht="15" customHeight="1" x14ac:dyDescent="0.2">
      <c r="A1543" t="str">
        <v>OFVP</v>
      </c>
      <c r="B1543" t="str">
        <v>RPSA Violence Prevention Services (RVPS)</v>
      </c>
      <c r="C1543">
        <v>0</v>
      </c>
      <c r="D1543">
        <v>3422</v>
      </c>
      <c r="E1543" t="str">
        <v>Violence Interrupters</v>
      </c>
      <c r="F1543" s="38">
        <v>0</v>
      </c>
      <c r="G1543" s="38">
        <v>0</v>
      </c>
      <c r="H1543" s="39">
        <v>575000</v>
      </c>
      <c r="I1543">
        <v>2026</v>
      </c>
      <c r="J1543" t="str">
        <v>Chicago</v>
      </c>
      <c r="K1543" t="str">
        <v>Cook</v>
      </c>
      <c r="L1543" t="str">
        <v xml:space="preserve">Auburn Gresham </v>
      </c>
      <c r="M1543">
        <v>0</v>
      </c>
      <c r="N1543">
        <v>0</v>
      </c>
      <c r="O1543" t="b">
        <v>0</v>
      </c>
    </row>
    <row r="1544" spans="1:15" ht="15" customHeight="1" x14ac:dyDescent="0.2">
      <c r="A1544" t="str">
        <v>OFVP</v>
      </c>
      <c r="B1544" t="str">
        <v>RPSA Violence Prevention Services (RVPS)</v>
      </c>
      <c r="C1544">
        <v>0</v>
      </c>
      <c r="D1544">
        <v>3422</v>
      </c>
      <c r="E1544" t="str">
        <v>Violence Interrupters</v>
      </c>
      <c r="F1544" s="38">
        <v>0</v>
      </c>
      <c r="G1544" s="38">
        <v>0</v>
      </c>
      <c r="H1544" s="39">
        <v>571130</v>
      </c>
      <c r="I1544">
        <v>2026</v>
      </c>
      <c r="J1544" t="str">
        <v>Chicago</v>
      </c>
      <c r="K1544" t="str">
        <v>Cook</v>
      </c>
      <c r="L1544" t="str">
        <v>Austin</v>
      </c>
      <c r="M1544">
        <v>0</v>
      </c>
      <c r="N1544">
        <v>0</v>
      </c>
      <c r="O1544" t="b">
        <v>0</v>
      </c>
    </row>
    <row r="1545" spans="1:15" ht="15" customHeight="1" x14ac:dyDescent="0.2">
      <c r="A1545" t="str">
        <v>OFVP</v>
      </c>
      <c r="B1545" t="str">
        <v>RPSA Violence Prevention Services (RVPS)</v>
      </c>
      <c r="C1545">
        <v>0</v>
      </c>
      <c r="D1545">
        <v>3422</v>
      </c>
      <c r="E1545" t="str">
        <v>Violence Interrupters</v>
      </c>
      <c r="F1545" s="38">
        <v>0</v>
      </c>
      <c r="G1545" s="38">
        <v>0</v>
      </c>
      <c r="H1545" s="39">
        <v>571130</v>
      </c>
      <c r="I1545">
        <v>2026</v>
      </c>
      <c r="J1545" t="str">
        <v>Chicago</v>
      </c>
      <c r="K1545" t="str">
        <v>Cook</v>
      </c>
      <c r="L1545" t="str">
        <v>East Garfield Park</v>
      </c>
      <c r="M1545">
        <v>0</v>
      </c>
      <c r="N1545">
        <v>0</v>
      </c>
      <c r="O1545" t="b">
        <v>0</v>
      </c>
    </row>
    <row r="1546" spans="1:15" ht="15" customHeight="1" x14ac:dyDescent="0.2">
      <c r="A1546" t="str">
        <v>OFVP</v>
      </c>
      <c r="B1546" t="str">
        <v>RPSA Violence Prevention Services (RVPS)</v>
      </c>
      <c r="C1546">
        <v>0</v>
      </c>
      <c r="D1546">
        <v>3422</v>
      </c>
      <c r="E1546" t="str">
        <v>Violence Interrupters</v>
      </c>
      <c r="F1546" s="38">
        <v>0</v>
      </c>
      <c r="G1546" s="38">
        <v>0</v>
      </c>
      <c r="H1546" s="39">
        <v>571130</v>
      </c>
      <c r="I1546">
        <v>2026</v>
      </c>
      <c r="J1546" t="str">
        <v>Chicago</v>
      </c>
      <c r="K1546" t="str">
        <v>Cook</v>
      </c>
      <c r="L1546" t="str">
        <v>Southwest Side Cluster</v>
      </c>
      <c r="M1546">
        <v>0</v>
      </c>
      <c r="N1546">
        <v>0</v>
      </c>
      <c r="O1546" t="b">
        <v>0</v>
      </c>
    </row>
    <row r="1547" spans="1:15" ht="15" customHeight="1" x14ac:dyDescent="0.2">
      <c r="A1547" t="str">
        <v>OFVP</v>
      </c>
      <c r="B1547" t="str">
        <v>RPSA Violence Prevention Services (RVPS)</v>
      </c>
      <c r="C1547">
        <v>0</v>
      </c>
      <c r="D1547">
        <v>3422</v>
      </c>
      <c r="E1547" t="str">
        <v>YMCA OF METROPOLITAN CHICAGO</v>
      </c>
      <c r="F1547" s="38">
        <v>0</v>
      </c>
      <c r="G1547" s="38">
        <v>0</v>
      </c>
      <c r="H1547" s="39">
        <v>575000</v>
      </c>
      <c r="I1547">
        <v>2026</v>
      </c>
      <c r="J1547" t="str">
        <v>Chicago</v>
      </c>
      <c r="K1547" t="str">
        <v>Cook</v>
      </c>
      <c r="L1547" t="str">
        <v>South Lawndale</v>
      </c>
      <c r="M1547">
        <v>1</v>
      </c>
      <c r="N1547">
        <v>0</v>
      </c>
      <c r="O1547" t="b">
        <v>0</v>
      </c>
    </row>
    <row r="1548" spans="1:15" ht="15" customHeight="1" x14ac:dyDescent="0.2">
      <c r="A1548" t="str">
        <v>OFVP</v>
      </c>
      <c r="B1548" t="str">
        <v>RPSA Violence Prevention Services (RVPS)</v>
      </c>
      <c r="C1548">
        <v>0</v>
      </c>
      <c r="D1548">
        <v>3422</v>
      </c>
      <c r="E1548" t="str">
        <v>Youth Peace Center of Roseland</v>
      </c>
      <c r="F1548" s="38">
        <v>0</v>
      </c>
      <c r="G1548" s="38">
        <v>0</v>
      </c>
      <c r="H1548" s="39">
        <v>575000</v>
      </c>
      <c r="I1548">
        <v>2026</v>
      </c>
      <c r="J1548" t="str">
        <v>Chicago</v>
      </c>
      <c r="K1548" t="str">
        <v>Cook</v>
      </c>
      <c r="L1548" t="str">
        <v>Roseland</v>
      </c>
      <c r="M1548">
        <v>0</v>
      </c>
      <c r="N1548">
        <v>0</v>
      </c>
      <c r="O1548" t="b">
        <v>0</v>
      </c>
    </row>
    <row r="1549" spans="1:15" ht="15" customHeight="1" x14ac:dyDescent="0.2">
      <c r="A1549" t="str">
        <v>OFVP</v>
      </c>
      <c r="B1549" t="str">
        <v>RPSA Conveners</v>
      </c>
      <c r="C1549">
        <v>0</v>
      </c>
      <c r="D1549">
        <v>3484</v>
      </c>
      <c r="E1549" t="str">
        <v>Acclivus, Inc.</v>
      </c>
      <c r="F1549" s="38">
        <v>0</v>
      </c>
      <c r="G1549" s="38">
        <v>0</v>
      </c>
      <c r="H1549" s="39">
        <v>188000</v>
      </c>
      <c r="I1549">
        <v>2026</v>
      </c>
      <c r="J1549" t="str">
        <v>Chicago</v>
      </c>
      <c r="K1549" t="str">
        <v>Cook</v>
      </c>
      <c r="L1549" t="str">
        <v>Fuller Park</v>
      </c>
      <c r="M1549">
        <v>1</v>
      </c>
      <c r="N1549">
        <v>0</v>
      </c>
      <c r="O1549" t="b">
        <v>0</v>
      </c>
    </row>
    <row r="1550" spans="1:15" ht="15" customHeight="1" x14ac:dyDescent="0.2">
      <c r="A1550" t="str">
        <v>OFVP</v>
      </c>
      <c r="B1550" t="str">
        <v>RPSA Conveners</v>
      </c>
      <c r="C1550">
        <v>0</v>
      </c>
      <c r="D1550">
        <v>3484</v>
      </c>
      <c r="E1550" t="str">
        <v>Acclivus, Inc.</v>
      </c>
      <c r="F1550" s="38">
        <v>0</v>
      </c>
      <c r="G1550" s="38">
        <v>0</v>
      </c>
      <c r="H1550" s="39">
        <v>188000</v>
      </c>
      <c r="I1550">
        <v>2026</v>
      </c>
      <c r="J1550" t="str">
        <v>Chicago</v>
      </c>
      <c r="K1550" t="str">
        <v>Cook</v>
      </c>
      <c r="L1550" t="str">
        <v>Greater Grand Crossing</v>
      </c>
      <c r="M1550">
        <v>1</v>
      </c>
      <c r="N1550">
        <v>0</v>
      </c>
      <c r="O1550" t="b">
        <v>0</v>
      </c>
    </row>
    <row r="1551" spans="1:15" ht="15" customHeight="1" x14ac:dyDescent="0.2">
      <c r="A1551" t="str">
        <v>OFVP</v>
      </c>
      <c r="B1551" t="str">
        <v>RPSA Conveners</v>
      </c>
      <c r="C1551">
        <v>0</v>
      </c>
      <c r="D1551">
        <v>3484</v>
      </c>
      <c r="E1551" t="str">
        <v>Acclivus, Inc.</v>
      </c>
      <c r="F1551" s="38">
        <v>0</v>
      </c>
      <c r="G1551" s="38">
        <v>0</v>
      </c>
      <c r="H1551" s="39">
        <v>258000</v>
      </c>
      <c r="I1551">
        <v>2026</v>
      </c>
      <c r="J1551" t="str">
        <v>Chicago</v>
      </c>
      <c r="K1551" t="str">
        <v>Cook</v>
      </c>
      <c r="L1551" t="str">
        <v>Washington Park</v>
      </c>
      <c r="M1551">
        <v>1</v>
      </c>
      <c r="N1551">
        <v>0</v>
      </c>
      <c r="O1551" t="b">
        <v>0</v>
      </c>
    </row>
    <row r="1552" spans="1:15" ht="15" customHeight="1" x14ac:dyDescent="0.2">
      <c r="A1552" t="str">
        <v>OFVP</v>
      </c>
      <c r="B1552" t="str">
        <v>RPSA Conveners</v>
      </c>
      <c r="C1552">
        <v>0</v>
      </c>
      <c r="D1552">
        <v>3484</v>
      </c>
      <c r="E1552" t="str">
        <v>Better Boys Foundation</v>
      </c>
      <c r="F1552" s="38">
        <v>0</v>
      </c>
      <c r="G1552" s="38">
        <v>0</v>
      </c>
      <c r="H1552" s="39">
        <v>187715</v>
      </c>
      <c r="I1552">
        <v>2026</v>
      </c>
      <c r="J1552" t="str">
        <v>Chicago</v>
      </c>
      <c r="K1552" t="str">
        <v>Cook</v>
      </c>
      <c r="L1552" t="str">
        <v>South Lawndale</v>
      </c>
      <c r="M1552">
        <v>0</v>
      </c>
      <c r="N1552">
        <v>0</v>
      </c>
      <c r="O1552" t="b">
        <v>0</v>
      </c>
    </row>
    <row r="1553" spans="1:15" ht="15" customHeight="1" x14ac:dyDescent="0.2">
      <c r="A1553" t="str">
        <v>OFVP</v>
      </c>
      <c r="B1553" t="str">
        <v>RPSA Conveners</v>
      </c>
      <c r="C1553">
        <v>0</v>
      </c>
      <c r="D1553">
        <v>3484</v>
      </c>
      <c r="E1553" t="str">
        <v>Black Expo Community Development Association, Inc (Contractor Advisors Business)</v>
      </c>
      <c r="F1553" s="38">
        <v>0</v>
      </c>
      <c r="G1553" s="38">
        <v>0</v>
      </c>
      <c r="H1553" s="39">
        <v>534000</v>
      </c>
      <c r="I1553">
        <v>2026</v>
      </c>
      <c r="J1553" t="str">
        <v>Chicago</v>
      </c>
      <c r="K1553" t="str">
        <v>Cook</v>
      </c>
      <c r="L1553" t="str">
        <v>Ashburn</v>
      </c>
      <c r="M1553">
        <v>0</v>
      </c>
      <c r="N1553">
        <v>0</v>
      </c>
      <c r="O1553" t="b">
        <v>0</v>
      </c>
    </row>
    <row r="1554" spans="1:15" ht="15" customHeight="1" x14ac:dyDescent="0.2">
      <c r="A1554" t="str">
        <v>OFVP</v>
      </c>
      <c r="B1554" t="str">
        <v>RPSA Conveners</v>
      </c>
      <c r="C1554">
        <v>0</v>
      </c>
      <c r="D1554">
        <v>3484</v>
      </c>
      <c r="E1554" t="str">
        <v>Black Expo Community Development Association, Inc (Contractor Advisors Business)</v>
      </c>
      <c r="F1554" s="38">
        <v>0</v>
      </c>
      <c r="G1554" s="38">
        <v>0</v>
      </c>
      <c r="H1554" s="39">
        <v>188000</v>
      </c>
      <c r="I1554">
        <v>2026</v>
      </c>
      <c r="J1554" t="str">
        <v>Chicago</v>
      </c>
      <c r="K1554" t="str">
        <v>Cook</v>
      </c>
      <c r="L1554" t="str">
        <v>Burnside</v>
      </c>
      <c r="M1554">
        <v>0</v>
      </c>
      <c r="N1554">
        <v>0</v>
      </c>
      <c r="O1554" t="b">
        <v>0</v>
      </c>
    </row>
    <row r="1555" spans="1:15" ht="15" customHeight="1" x14ac:dyDescent="0.2">
      <c r="A1555" t="str">
        <v>OFVP</v>
      </c>
      <c r="B1555" t="str">
        <v>RPSA Conveners</v>
      </c>
      <c r="C1555">
        <v>0</v>
      </c>
      <c r="D1555">
        <v>3484</v>
      </c>
      <c r="E1555" t="str">
        <v>Breakthrough Urban Ministries</v>
      </c>
      <c r="F1555" s="38">
        <v>0</v>
      </c>
      <c r="G1555" s="38">
        <v>0</v>
      </c>
      <c r="H1555" s="39">
        <v>448000</v>
      </c>
      <c r="I1555">
        <v>2026</v>
      </c>
      <c r="J1555" t="str">
        <v>Chicago</v>
      </c>
      <c r="K1555" t="str">
        <v>Cook</v>
      </c>
      <c r="L1555" t="str">
        <v>West Garfield Park</v>
      </c>
      <c r="M1555">
        <v>1</v>
      </c>
      <c r="N1555">
        <v>0</v>
      </c>
      <c r="O1555" t="b">
        <v>1</v>
      </c>
    </row>
    <row r="1556" spans="1:15" ht="15" customHeight="1" x14ac:dyDescent="0.2">
      <c r="A1556" t="str">
        <v>OFVP</v>
      </c>
      <c r="B1556" t="str">
        <v>RPSA Conveners</v>
      </c>
      <c r="C1556">
        <v>0</v>
      </c>
      <c r="D1556">
        <v>3484</v>
      </c>
      <c r="E1556" t="str">
        <v>BUILD Inc.</v>
      </c>
      <c r="F1556" s="38">
        <v>0</v>
      </c>
      <c r="G1556" s="38">
        <v>0</v>
      </c>
      <c r="H1556" s="39">
        <v>188000</v>
      </c>
      <c r="I1556">
        <v>2026</v>
      </c>
      <c r="J1556" t="str">
        <v>Chicago</v>
      </c>
      <c r="K1556" t="str">
        <v>Cook</v>
      </c>
      <c r="L1556" t="str">
        <v>Humboldt Park</v>
      </c>
      <c r="M1556">
        <v>1</v>
      </c>
      <c r="N1556">
        <v>0</v>
      </c>
      <c r="O1556" t="b">
        <v>0</v>
      </c>
    </row>
    <row r="1557" spans="1:15" ht="15" customHeight="1" x14ac:dyDescent="0.2">
      <c r="A1557" t="str">
        <v>OFVP</v>
      </c>
      <c r="B1557" t="str">
        <v>RPSA Conveners</v>
      </c>
      <c r="C1557">
        <v>0</v>
      </c>
      <c r="D1557">
        <v>3484</v>
      </c>
      <c r="E1557" t="str">
        <v>City of Rockford</v>
      </c>
      <c r="F1557" s="38">
        <v>0</v>
      </c>
      <c r="G1557" s="38">
        <v>0</v>
      </c>
      <c r="H1557" s="39">
        <v>278000</v>
      </c>
      <c r="I1557">
        <v>2026</v>
      </c>
      <c r="J1557" t="str">
        <v>Greater Illinois</v>
      </c>
      <c r="K1557" t="str">
        <v>Winnebago</v>
      </c>
      <c r="L1557" t="str">
        <v>Rockford</v>
      </c>
      <c r="M1557">
        <v>0</v>
      </c>
      <c r="N1557">
        <v>0</v>
      </c>
      <c r="O1557" t="b">
        <v>0</v>
      </c>
    </row>
    <row r="1558" spans="1:15" ht="15" customHeight="1" x14ac:dyDescent="0.2">
      <c r="A1558" t="str">
        <v>OFVP</v>
      </c>
      <c r="B1558" t="str">
        <v>RPSA Conveners</v>
      </c>
      <c r="C1558">
        <v>0</v>
      </c>
      <c r="D1558">
        <v>3484</v>
      </c>
      <c r="E1558" t="str">
        <v>Duane Dean Behavioral Health Center</v>
      </c>
      <c r="F1558" s="38">
        <v>0</v>
      </c>
      <c r="G1558" s="38">
        <v>0</v>
      </c>
      <c r="H1558" s="39">
        <v>188000</v>
      </c>
      <c r="I1558">
        <v>2026</v>
      </c>
      <c r="J1558" t="str">
        <v>Greater Illinois</v>
      </c>
      <c r="K1558" t="str">
        <v>Kankakee</v>
      </c>
      <c r="L1558" t="str">
        <v>Kankakee</v>
      </c>
      <c r="M1558">
        <v>0</v>
      </c>
      <c r="N1558">
        <v>0</v>
      </c>
      <c r="O1558" t="b">
        <v>0</v>
      </c>
    </row>
    <row r="1559" spans="1:15" ht="15" customHeight="1" x14ac:dyDescent="0.2">
      <c r="A1559" t="str">
        <v>OFVP</v>
      </c>
      <c r="B1559" t="str">
        <v>RPSA Conveners</v>
      </c>
      <c r="C1559">
        <v>0</v>
      </c>
      <c r="D1559">
        <v>3484</v>
      </c>
      <c r="E1559" t="str">
        <v>East Side Aligned</v>
      </c>
      <c r="F1559" s="38">
        <v>0</v>
      </c>
      <c r="G1559" s="38">
        <v>0</v>
      </c>
      <c r="H1559" s="39">
        <v>406088</v>
      </c>
      <c r="I1559">
        <v>2026</v>
      </c>
      <c r="J1559" t="str">
        <v>Greater Illinois</v>
      </c>
      <c r="K1559" t="str">
        <v>St. Clair</v>
      </c>
      <c r="L1559" t="str">
        <v>Belleville Cluster</v>
      </c>
      <c r="M1559">
        <v>0</v>
      </c>
      <c r="N1559">
        <v>0</v>
      </c>
      <c r="O1559" t="b">
        <v>0</v>
      </c>
    </row>
    <row r="1560" spans="1:15" ht="15" customHeight="1" x14ac:dyDescent="0.2">
      <c r="A1560" t="str">
        <v>OFVP</v>
      </c>
      <c r="B1560" t="str">
        <v>RPSA Conveners</v>
      </c>
      <c r="C1560">
        <v>0</v>
      </c>
      <c r="D1560">
        <v>3484</v>
      </c>
      <c r="E1560" t="str">
        <v>HOPE OPPORTUNITY PURPOSE</v>
      </c>
      <c r="F1560" s="38">
        <v>0</v>
      </c>
      <c r="G1560" s="38">
        <v>0</v>
      </c>
      <c r="H1560" s="39">
        <v>188000</v>
      </c>
      <c r="I1560">
        <v>2026</v>
      </c>
      <c r="J1560" t="str">
        <v>Chicago</v>
      </c>
      <c r="K1560" t="str">
        <v>Cook</v>
      </c>
      <c r="L1560" t="str">
        <v>Southwest Side Cluster</v>
      </c>
      <c r="M1560">
        <v>0</v>
      </c>
      <c r="N1560">
        <v>0</v>
      </c>
      <c r="O1560" t="b">
        <v>0</v>
      </c>
    </row>
    <row r="1561" spans="1:15" ht="15" customHeight="1" x14ac:dyDescent="0.2">
      <c r="A1561" t="str">
        <v>OFVP</v>
      </c>
      <c r="B1561" t="str">
        <v>RPSA Conveners</v>
      </c>
      <c r="C1561">
        <v>0</v>
      </c>
      <c r="D1561">
        <v>3484</v>
      </c>
      <c r="E1561" t="str">
        <v>Inner City Empowerement Community Development Corporation</v>
      </c>
      <c r="F1561" s="38">
        <v>0</v>
      </c>
      <c r="G1561" s="38">
        <v>0</v>
      </c>
      <c r="H1561" s="39">
        <v>188000</v>
      </c>
      <c r="I1561">
        <v>2026</v>
      </c>
      <c r="J1561" t="str">
        <v>Greater Illinois</v>
      </c>
      <c r="K1561" t="str">
        <v>Cook</v>
      </c>
      <c r="L1561" t="str">
        <v>Chicago Heights Cluster</v>
      </c>
      <c r="M1561">
        <v>0</v>
      </c>
      <c r="N1561">
        <v>0</v>
      </c>
      <c r="O1561" t="b">
        <v>0</v>
      </c>
    </row>
    <row r="1562" spans="1:15" ht="15" customHeight="1" x14ac:dyDescent="0.2">
      <c r="A1562" t="str">
        <v>OFVP</v>
      </c>
      <c r="B1562" t="str">
        <v>RPSA Conveners</v>
      </c>
      <c r="C1562">
        <v>0</v>
      </c>
      <c r="D1562">
        <v>3484</v>
      </c>
      <c r="E1562" t="str">
        <v>Joliet Township Government</v>
      </c>
      <c r="F1562" s="38">
        <v>0</v>
      </c>
      <c r="G1562" s="38">
        <v>0</v>
      </c>
      <c r="H1562" s="39">
        <v>664490</v>
      </c>
      <c r="I1562">
        <v>2026</v>
      </c>
      <c r="J1562" t="str">
        <v>Greater Illinois</v>
      </c>
      <c r="K1562" t="str">
        <v>Will, Kendall</v>
      </c>
      <c r="L1562" t="str">
        <v>Joliet</v>
      </c>
      <c r="M1562">
        <v>0</v>
      </c>
      <c r="N1562">
        <v>0</v>
      </c>
      <c r="O1562" t="b">
        <v>0</v>
      </c>
    </row>
    <row r="1563" spans="1:15" ht="15" customHeight="1" x14ac:dyDescent="0.2">
      <c r="A1563" t="str">
        <v>OFVP</v>
      </c>
      <c r="B1563" t="str">
        <v>RPSA Conveners</v>
      </c>
      <c r="C1563">
        <v>0</v>
      </c>
      <c r="D1563">
        <v>3484</v>
      </c>
      <c r="E1563" t="str">
        <v>Kane County Health Department</v>
      </c>
      <c r="F1563" s="38">
        <v>0</v>
      </c>
      <c r="G1563" s="38">
        <v>0</v>
      </c>
      <c r="H1563" s="39">
        <v>121325</v>
      </c>
      <c r="I1563">
        <v>2026</v>
      </c>
      <c r="J1563" t="str">
        <v>Greater Illinois</v>
      </c>
      <c r="K1563" t="str">
        <v>Dupage, Kane, Kendall, Will</v>
      </c>
      <c r="L1563" t="str">
        <v>Aurora</v>
      </c>
      <c r="M1563">
        <v>0</v>
      </c>
      <c r="N1563">
        <v>0</v>
      </c>
      <c r="O1563" t="b">
        <v>0</v>
      </c>
    </row>
    <row r="1564" spans="1:15" ht="15" customHeight="1" x14ac:dyDescent="0.2">
      <c r="A1564" t="str">
        <v>OFVP</v>
      </c>
      <c r="B1564" t="str">
        <v>RPSA Conveners</v>
      </c>
      <c r="C1564">
        <v>0</v>
      </c>
      <c r="D1564">
        <v>3484</v>
      </c>
      <c r="E1564" t="str">
        <v>Lake County Crisis Center for the Prevention and Treatment of Domestic Violence, INC DBA A Safe Place</v>
      </c>
      <c r="F1564" s="38">
        <v>0</v>
      </c>
      <c r="G1564" s="38">
        <v>0</v>
      </c>
      <c r="H1564" s="39">
        <v>188000</v>
      </c>
      <c r="I1564">
        <v>2026</v>
      </c>
      <c r="J1564" t="str">
        <v>Greater Illinois</v>
      </c>
      <c r="K1564" t="str">
        <v>Lake</v>
      </c>
      <c r="L1564" t="str">
        <v>Waukegan-North Chicago Cluster</v>
      </c>
      <c r="M1564">
        <v>0</v>
      </c>
      <c r="N1564">
        <v>0</v>
      </c>
      <c r="O1564" t="b">
        <v>0</v>
      </c>
    </row>
    <row r="1565" spans="1:15" ht="15" customHeight="1" x14ac:dyDescent="0.2">
      <c r="A1565" t="str">
        <v>OFVP</v>
      </c>
      <c r="B1565" t="str">
        <v>RPSA Conveners</v>
      </c>
      <c r="C1565">
        <v>0</v>
      </c>
      <c r="D1565">
        <v>3484</v>
      </c>
      <c r="E1565" t="str">
        <v>Lawrence Hall Youth Services</v>
      </c>
      <c r="F1565" s="38">
        <v>0</v>
      </c>
      <c r="G1565" s="38">
        <v>0</v>
      </c>
      <c r="H1565" s="39">
        <v>278000</v>
      </c>
      <c r="I1565">
        <v>2026</v>
      </c>
      <c r="J1565" t="str">
        <v>Chicago</v>
      </c>
      <c r="K1565" t="str">
        <v>Cook</v>
      </c>
      <c r="L1565" t="str">
        <v>South Shore</v>
      </c>
      <c r="M1565">
        <v>0</v>
      </c>
      <c r="N1565">
        <v>0</v>
      </c>
      <c r="O1565" t="b">
        <v>0</v>
      </c>
    </row>
    <row r="1566" spans="1:15" ht="15" customHeight="1" x14ac:dyDescent="0.2">
      <c r="A1566" t="str">
        <v>OFVP</v>
      </c>
      <c r="B1566" t="str">
        <v>RPSA Conveners</v>
      </c>
      <c r="C1566">
        <v>0</v>
      </c>
      <c r="D1566">
        <v>3484</v>
      </c>
      <c r="E1566" t="str">
        <v>Lifescore Foundation</v>
      </c>
      <c r="F1566" s="38">
        <v>0</v>
      </c>
      <c r="G1566" s="38">
        <v>0</v>
      </c>
      <c r="H1566" s="39">
        <v>188000</v>
      </c>
      <c r="I1566">
        <v>2026</v>
      </c>
      <c r="J1566" t="str">
        <v>Chicago</v>
      </c>
      <c r="K1566" t="str">
        <v>Cook</v>
      </c>
      <c r="L1566" t="str">
        <v>Chatham</v>
      </c>
      <c r="M1566">
        <v>0</v>
      </c>
      <c r="N1566">
        <v>0</v>
      </c>
      <c r="O1566" t="b">
        <v>0</v>
      </c>
    </row>
    <row r="1567" spans="1:15" ht="15" customHeight="1" x14ac:dyDescent="0.2">
      <c r="A1567" t="str">
        <v>OFVP</v>
      </c>
      <c r="B1567" t="str">
        <v>RPSA Conveners</v>
      </c>
      <c r="C1567">
        <v>0</v>
      </c>
      <c r="D1567">
        <v>3484</v>
      </c>
      <c r="E1567" t="str">
        <v>Lomax Urban Outreach</v>
      </c>
      <c r="F1567" s="38">
        <v>0</v>
      </c>
      <c r="G1567" s="38">
        <v>0</v>
      </c>
      <c r="H1567" s="39">
        <v>188000</v>
      </c>
      <c r="I1567">
        <v>2026</v>
      </c>
      <c r="J1567" t="str">
        <v>Chicago</v>
      </c>
      <c r="K1567" t="str">
        <v>Cook</v>
      </c>
      <c r="L1567" t="str">
        <v>New City</v>
      </c>
      <c r="M1567">
        <v>0</v>
      </c>
      <c r="N1567">
        <v>0</v>
      </c>
      <c r="O1567" t="b">
        <v>0</v>
      </c>
    </row>
    <row r="1568" spans="1:15" ht="15" customHeight="1" x14ac:dyDescent="0.2">
      <c r="A1568" t="str">
        <v>OFVP</v>
      </c>
      <c r="B1568" t="str">
        <v>RPSA Conveners</v>
      </c>
      <c r="C1568">
        <v>0</v>
      </c>
      <c r="D1568">
        <v>3484</v>
      </c>
      <c r="E1568" t="str">
        <v>Phalanx Family Services</v>
      </c>
      <c r="F1568" s="38">
        <v>0</v>
      </c>
      <c r="G1568" s="38">
        <v>0</v>
      </c>
      <c r="H1568" s="39">
        <v>188000</v>
      </c>
      <c r="I1568">
        <v>2026</v>
      </c>
      <c r="J1568" t="str">
        <v>Chicago</v>
      </c>
      <c r="K1568" t="str">
        <v>Cook</v>
      </c>
      <c r="L1568" t="str">
        <v>Roseland</v>
      </c>
      <c r="M1568">
        <v>1</v>
      </c>
      <c r="N1568">
        <v>0</v>
      </c>
      <c r="O1568" t="b">
        <v>0</v>
      </c>
    </row>
    <row r="1569" spans="1:15" ht="15" customHeight="1" x14ac:dyDescent="0.2">
      <c r="A1569" t="str">
        <v>OFVP</v>
      </c>
      <c r="B1569" t="str">
        <v>RPSA Conveners</v>
      </c>
      <c r="C1569">
        <v>0</v>
      </c>
      <c r="D1569">
        <v>3484</v>
      </c>
      <c r="E1569" t="str">
        <v>Phalanx Family Services</v>
      </c>
      <c r="F1569" s="38">
        <v>0</v>
      </c>
      <c r="G1569" s="38">
        <v>0</v>
      </c>
      <c r="H1569" s="39">
        <v>188000</v>
      </c>
      <c r="I1569">
        <v>2026</v>
      </c>
      <c r="J1569" t="str">
        <v>Chicago</v>
      </c>
      <c r="K1569" t="str">
        <v>Cook</v>
      </c>
      <c r="L1569" t="str">
        <v>West Pullman</v>
      </c>
      <c r="M1569">
        <v>1</v>
      </c>
      <c r="N1569">
        <v>0</v>
      </c>
      <c r="O1569" t="b">
        <v>0</v>
      </c>
    </row>
    <row r="1570" spans="1:15" ht="15" customHeight="1" x14ac:dyDescent="0.2">
      <c r="A1570" t="str">
        <v>OFVP</v>
      </c>
      <c r="B1570" t="str">
        <v>RPSA Conveners</v>
      </c>
      <c r="C1570">
        <v>0</v>
      </c>
      <c r="D1570">
        <v>3484</v>
      </c>
      <c r="E1570" t="str">
        <v>Project Exploration</v>
      </c>
      <c r="F1570" s="38">
        <v>0</v>
      </c>
      <c r="G1570" s="38">
        <v>0</v>
      </c>
      <c r="H1570" s="39">
        <v>188000</v>
      </c>
      <c r="I1570">
        <v>2026</v>
      </c>
      <c r="J1570" t="str">
        <v>Chicago</v>
      </c>
      <c r="K1570" t="str">
        <v>Cook</v>
      </c>
      <c r="L1570" t="str">
        <v>Austin</v>
      </c>
      <c r="M1570">
        <v>0</v>
      </c>
      <c r="N1570">
        <v>0</v>
      </c>
      <c r="O1570" t="b">
        <v>0</v>
      </c>
    </row>
    <row r="1571" spans="1:15" ht="15" customHeight="1" x14ac:dyDescent="0.2">
      <c r="A1571" t="str">
        <v>OFVP</v>
      </c>
      <c r="B1571" t="str">
        <v>RPSA Conveners</v>
      </c>
      <c r="C1571">
        <v>0</v>
      </c>
      <c r="D1571">
        <v>3484</v>
      </c>
      <c r="E1571" t="str">
        <v>Proviso-Leyden Council for Community Action, Inc.</v>
      </c>
      <c r="F1571" s="38">
        <v>0</v>
      </c>
      <c r="G1571" s="38">
        <v>0</v>
      </c>
      <c r="H1571" s="39">
        <v>187996</v>
      </c>
      <c r="I1571">
        <v>2026</v>
      </c>
      <c r="J1571" t="str">
        <v>Greater Illinois</v>
      </c>
      <c r="K1571" t="str">
        <v>Cook</v>
      </c>
      <c r="L1571" t="str">
        <v>Maywood-Bellwood Cluster</v>
      </c>
      <c r="M1571">
        <v>0</v>
      </c>
      <c r="N1571">
        <v>0</v>
      </c>
      <c r="O1571" t="b">
        <v>0</v>
      </c>
    </row>
    <row r="1572" spans="1:15" ht="15" customHeight="1" x14ac:dyDescent="0.2">
      <c r="A1572" t="str">
        <v>OFVP</v>
      </c>
      <c r="B1572" t="str">
        <v>RPSA Conveners</v>
      </c>
      <c r="C1572">
        <v>0</v>
      </c>
      <c r="D1572">
        <v>3484</v>
      </c>
      <c r="E1572" t="str">
        <v>Public Equity</v>
      </c>
      <c r="F1572" s="38">
        <v>0</v>
      </c>
      <c r="G1572" s="38">
        <v>0</v>
      </c>
      <c r="H1572" s="39">
        <v>185752</v>
      </c>
      <c r="I1572">
        <v>2026</v>
      </c>
      <c r="J1572" t="str">
        <v>Chicago</v>
      </c>
      <c r="K1572" t="str">
        <v>Cook</v>
      </c>
      <c r="L1572" t="str">
        <v>Englewood</v>
      </c>
      <c r="M1572">
        <v>1</v>
      </c>
      <c r="N1572">
        <v>0</v>
      </c>
      <c r="O1572" t="b">
        <v>1</v>
      </c>
    </row>
    <row r="1573" spans="1:15" ht="15" customHeight="1" x14ac:dyDescent="0.2">
      <c r="A1573" t="str">
        <v>OFVP</v>
      </c>
      <c r="B1573" t="str">
        <v>RPSA Conveners</v>
      </c>
      <c r="C1573">
        <v>0</v>
      </c>
      <c r="D1573">
        <v>3484</v>
      </c>
      <c r="E1573" t="str">
        <v>Public Equity</v>
      </c>
      <c r="F1573" s="38">
        <v>0</v>
      </c>
      <c r="G1573" s="38">
        <v>0</v>
      </c>
      <c r="H1573" s="39">
        <v>185287</v>
      </c>
      <c r="I1573">
        <v>2026</v>
      </c>
      <c r="J1573" t="str">
        <v>Chicago</v>
      </c>
      <c r="K1573" t="str">
        <v>Cook</v>
      </c>
      <c r="L1573" t="str">
        <v>West Englewood</v>
      </c>
      <c r="M1573">
        <v>1</v>
      </c>
      <c r="N1573">
        <v>0</v>
      </c>
      <c r="O1573" t="b">
        <v>1</v>
      </c>
    </row>
    <row r="1574" spans="1:15" ht="15" customHeight="1" x14ac:dyDescent="0.2">
      <c r="A1574" t="str">
        <v>OFVP</v>
      </c>
      <c r="B1574" t="str">
        <v>RPSA Conveners</v>
      </c>
      <c r="C1574">
        <v>0</v>
      </c>
      <c r="D1574">
        <v>3484</v>
      </c>
      <c r="E1574" t="str">
        <v>Rincon Family Services</v>
      </c>
      <c r="F1574" s="38">
        <v>0</v>
      </c>
      <c r="G1574" s="38">
        <v>0</v>
      </c>
      <c r="H1574" s="39">
        <v>262000</v>
      </c>
      <c r="I1574">
        <v>2026</v>
      </c>
      <c r="J1574" t="str">
        <v>Chicago</v>
      </c>
      <c r="K1574" t="str">
        <v>Cook</v>
      </c>
      <c r="L1574" t="str">
        <v>Northside Cluster</v>
      </c>
      <c r="M1574">
        <v>0</v>
      </c>
      <c r="N1574">
        <v>0</v>
      </c>
      <c r="O1574" t="b">
        <v>0</v>
      </c>
    </row>
    <row r="1575" spans="1:15" ht="15" customHeight="1" x14ac:dyDescent="0.2">
      <c r="A1575" t="str">
        <v>OFVP</v>
      </c>
      <c r="B1575" t="str">
        <v>RPSA Conveners</v>
      </c>
      <c r="C1575">
        <v>0</v>
      </c>
      <c r="D1575">
        <v>3484</v>
      </c>
      <c r="E1575" t="str">
        <v>Rincon Family Services</v>
      </c>
      <c r="F1575" s="38">
        <v>0</v>
      </c>
      <c r="G1575" s="38">
        <v>0</v>
      </c>
      <c r="H1575" s="39">
        <v>188000</v>
      </c>
      <c r="I1575">
        <v>2026</v>
      </c>
      <c r="J1575" t="str">
        <v>Greater Illinois</v>
      </c>
      <c r="K1575" t="str">
        <v>Cook</v>
      </c>
      <c r="L1575" t="str">
        <v>Berwyn-Cicero Cluster</v>
      </c>
      <c r="M1575">
        <v>0</v>
      </c>
      <c r="N1575">
        <v>0</v>
      </c>
      <c r="O1575" t="b">
        <v>0</v>
      </c>
    </row>
    <row r="1576" spans="1:15" ht="15" customHeight="1" x14ac:dyDescent="0.2">
      <c r="A1576" t="str">
        <v>OFVP</v>
      </c>
      <c r="B1576" t="str">
        <v>RPSA Conveners</v>
      </c>
      <c r="C1576">
        <v>0</v>
      </c>
      <c r="D1576">
        <v>3484</v>
      </c>
      <c r="E1576" t="str">
        <v>Sista Girls and Friends, Inc.</v>
      </c>
      <c r="F1576" s="38">
        <v>0</v>
      </c>
      <c r="G1576" s="38">
        <v>0</v>
      </c>
      <c r="H1576" s="39">
        <v>188000</v>
      </c>
      <c r="I1576">
        <v>2026</v>
      </c>
      <c r="J1576" t="str">
        <v>Greater Illinois</v>
      </c>
      <c r="K1576" t="str">
        <v>Macon</v>
      </c>
      <c r="L1576" t="str">
        <v>Decatur</v>
      </c>
      <c r="M1576">
        <v>0</v>
      </c>
      <c r="N1576">
        <v>0</v>
      </c>
      <c r="O1576" t="b">
        <v>0</v>
      </c>
    </row>
    <row r="1577" spans="1:15" ht="15" customHeight="1" x14ac:dyDescent="0.2">
      <c r="A1577" t="str">
        <v>OFVP</v>
      </c>
      <c r="B1577" t="str">
        <v>RPSA Conveners</v>
      </c>
      <c r="C1577">
        <v>0</v>
      </c>
      <c r="D1577">
        <v>3484</v>
      </c>
      <c r="E1577" t="str">
        <v>Target Area Development Corp</v>
      </c>
      <c r="F1577" s="38">
        <v>0</v>
      </c>
      <c r="G1577" s="38">
        <v>0</v>
      </c>
      <c r="H1577" s="39">
        <v>186332</v>
      </c>
      <c r="I1577">
        <v>2026</v>
      </c>
      <c r="J1577" t="str">
        <v>Chicago</v>
      </c>
      <c r="K1577" t="str">
        <v>Cook</v>
      </c>
      <c r="L1577" t="str">
        <v xml:space="preserve">Auburn Gresham </v>
      </c>
      <c r="M1577">
        <v>1</v>
      </c>
      <c r="N1577">
        <v>0</v>
      </c>
      <c r="O1577" t="b">
        <v>1</v>
      </c>
    </row>
    <row r="1578" spans="1:15" ht="15" customHeight="1" x14ac:dyDescent="0.2">
      <c r="A1578" t="str">
        <v>OFVP</v>
      </c>
      <c r="B1578" t="str">
        <v>RPSA Conveners</v>
      </c>
      <c r="C1578">
        <v>0</v>
      </c>
      <c r="D1578">
        <v>3484</v>
      </c>
      <c r="E1578" t="str">
        <v>The Restorative Project, Inc.</v>
      </c>
      <c r="F1578" s="38">
        <v>0</v>
      </c>
      <c r="G1578" s="38">
        <v>0</v>
      </c>
      <c r="H1578" s="39">
        <v>188000</v>
      </c>
      <c r="I1578">
        <v>2026</v>
      </c>
      <c r="J1578" t="str">
        <v>Chicago</v>
      </c>
      <c r="K1578" t="str">
        <v>Cook</v>
      </c>
      <c r="L1578" t="str">
        <v>Chicago Lawn</v>
      </c>
      <c r="M1578">
        <v>1</v>
      </c>
      <c r="N1578">
        <v>0</v>
      </c>
      <c r="O1578" t="b">
        <v>0</v>
      </c>
    </row>
    <row r="1579" spans="1:15" ht="15" customHeight="1" x14ac:dyDescent="0.2">
      <c r="A1579" t="str">
        <v>OFVP</v>
      </c>
      <c r="B1579" t="str">
        <v>RPSA Conveners</v>
      </c>
      <c r="C1579">
        <v>0</v>
      </c>
      <c r="D1579">
        <v>3484</v>
      </c>
      <c r="E1579" t="str">
        <v>U.S. Minority Contractors Association</v>
      </c>
      <c r="F1579" s="38">
        <v>0</v>
      </c>
      <c r="G1579" s="38">
        <v>0</v>
      </c>
      <c r="H1579" s="39">
        <v>188000</v>
      </c>
      <c r="I1579">
        <v>2026</v>
      </c>
      <c r="J1579" t="str">
        <v>Chicago</v>
      </c>
      <c r="K1579" t="str">
        <v>Cook</v>
      </c>
      <c r="L1579" t="str">
        <v>East Garfield Park</v>
      </c>
      <c r="M1579">
        <v>0</v>
      </c>
      <c r="N1579">
        <v>0</v>
      </c>
      <c r="O1579" t="b">
        <v>0</v>
      </c>
    </row>
    <row r="1580" spans="1:15" ht="15" customHeight="1" x14ac:dyDescent="0.2">
      <c r="A1580" t="str">
        <v>OFVP</v>
      </c>
      <c r="B1580" t="str">
        <v>RPSA Conveners</v>
      </c>
      <c r="C1580">
        <v>0</v>
      </c>
      <c r="D1580">
        <v>3484</v>
      </c>
      <c r="E1580" t="str">
        <v>UCAN</v>
      </c>
      <c r="F1580" s="38">
        <v>0</v>
      </c>
      <c r="G1580" s="38">
        <v>0</v>
      </c>
      <c r="H1580" s="39">
        <v>278000</v>
      </c>
      <c r="I1580">
        <v>2026</v>
      </c>
      <c r="J1580" t="str">
        <v>Chicago</v>
      </c>
      <c r="K1580" t="str">
        <v>Cook</v>
      </c>
      <c r="L1580" t="str">
        <v>Riverdale</v>
      </c>
      <c r="M1580">
        <v>1</v>
      </c>
      <c r="N1580">
        <v>0</v>
      </c>
      <c r="O1580" t="b">
        <v>1</v>
      </c>
    </row>
    <row r="1581" spans="1:15" ht="15" customHeight="1" x14ac:dyDescent="0.2">
      <c r="A1581" t="str">
        <v>OFVP</v>
      </c>
      <c r="B1581" t="str">
        <v>RPSA Conveners</v>
      </c>
      <c r="C1581">
        <v>0</v>
      </c>
      <c r="D1581">
        <v>3484</v>
      </c>
      <c r="E1581" t="str">
        <v>UCAN</v>
      </c>
      <c r="F1581" s="38">
        <v>0</v>
      </c>
      <c r="G1581" s="38">
        <v>0</v>
      </c>
      <c r="H1581" s="39">
        <v>288000</v>
      </c>
      <c r="I1581">
        <v>2026</v>
      </c>
      <c r="J1581" t="str">
        <v>Chicago</v>
      </c>
      <c r="K1581" t="str">
        <v>Cook</v>
      </c>
      <c r="L1581" t="str">
        <v>North Lawndale</v>
      </c>
      <c r="M1581">
        <v>1</v>
      </c>
      <c r="N1581">
        <v>0</v>
      </c>
      <c r="O1581" t="b">
        <v>1</v>
      </c>
    </row>
    <row r="1582" spans="1:15" ht="15" customHeight="1" x14ac:dyDescent="0.2">
      <c r="A1582" t="str">
        <v>OFVP</v>
      </c>
      <c r="B1582" t="str">
        <v>RPSA Conveners</v>
      </c>
      <c r="C1582">
        <v>0</v>
      </c>
      <c r="D1582">
        <v>3484</v>
      </c>
      <c r="E1582" t="str">
        <v>Urban Male Network</v>
      </c>
      <c r="F1582" s="38">
        <v>0</v>
      </c>
      <c r="G1582" s="38">
        <v>0</v>
      </c>
      <c r="H1582" s="39">
        <v>188000</v>
      </c>
      <c r="I1582">
        <v>2026</v>
      </c>
      <c r="J1582" t="str">
        <v>Greater Illinois</v>
      </c>
      <c r="K1582" t="str">
        <v>Cook</v>
      </c>
      <c r="L1582" t="str">
        <v>Calumet City Cluster</v>
      </c>
      <c r="M1582">
        <v>0</v>
      </c>
      <c r="N1582">
        <v>0</v>
      </c>
      <c r="O1582" t="b">
        <v>0</v>
      </c>
    </row>
    <row r="1583" spans="1:15" ht="15" customHeight="1" x14ac:dyDescent="0.2">
      <c r="A1583" t="str">
        <v>OFVP</v>
      </c>
      <c r="B1583" t="str">
        <v>RPSA Conveners</v>
      </c>
      <c r="C1583">
        <v>0</v>
      </c>
      <c r="D1583">
        <v>3484</v>
      </c>
      <c r="E1583" t="str">
        <v>YWCA of the Quad Cities</v>
      </c>
      <c r="F1583" s="38">
        <v>0</v>
      </c>
      <c r="G1583" s="38">
        <v>0</v>
      </c>
      <c r="H1583" s="39">
        <v>372450</v>
      </c>
      <c r="I1583">
        <v>2026</v>
      </c>
      <c r="J1583" t="str">
        <v>Greater Illinois</v>
      </c>
      <c r="K1583" t="str">
        <v>Rock Island</v>
      </c>
      <c r="L1583" t="str">
        <v>Rock Island</v>
      </c>
      <c r="M1583">
        <v>0</v>
      </c>
      <c r="N1583">
        <v>0</v>
      </c>
      <c r="O1583" t="b">
        <v>0</v>
      </c>
    </row>
    <row r="1584" spans="1:15" ht="15" customHeight="1" x14ac:dyDescent="0.2">
      <c r="A1584" t="str">
        <v>OFVP</v>
      </c>
      <c r="B1584" t="str">
        <v>Back To Our Future</v>
      </c>
      <c r="C1584">
        <v>0</v>
      </c>
      <c r="D1584">
        <v>3621</v>
      </c>
      <c r="E1584" t="str">
        <v>Chicago Public Schools</v>
      </c>
      <c r="F1584" s="38">
        <v>0</v>
      </c>
      <c r="G1584" s="38">
        <v>0</v>
      </c>
      <c r="H1584" s="39">
        <v>2000000</v>
      </c>
      <c r="I1584">
        <v>2026</v>
      </c>
      <c r="J1584" t="str">
        <v>Chicago</v>
      </c>
      <c r="K1584" t="str">
        <v>Cook</v>
      </c>
      <c r="L1584" t="str">
        <v>3621 Chicago Only</v>
      </c>
      <c r="M1584">
        <v>0</v>
      </c>
      <c r="N1584">
        <v>0</v>
      </c>
      <c r="O1584" t="b">
        <v>0</v>
      </c>
    </row>
    <row r="1585" spans="1:15" ht="15" customHeight="1" x14ac:dyDescent="0.2">
      <c r="A1585" t="str">
        <v>ICJIA</v>
      </c>
      <c r="B1585" t="str">
        <v>Community-based Violence Intervention &amp; Prevention (Fed)</v>
      </c>
      <c r="C1585" t="str">
        <v>662314 JES</v>
      </c>
      <c r="D1585">
        <v>3380</v>
      </c>
      <c r="E1585" t="str">
        <v>Angel of God Resource Center, Inc.</v>
      </c>
      <c r="F1585" s="38">
        <v>45566</v>
      </c>
      <c r="G1585" s="38">
        <v>45930</v>
      </c>
      <c r="H1585" s="39">
        <v>300000</v>
      </c>
      <c r="I1585">
        <v>2025</v>
      </c>
      <c r="J1585">
        <v>0</v>
      </c>
      <c r="K1585">
        <v>0</v>
      </c>
      <c r="L1585">
        <v>0</v>
      </c>
      <c r="M1585">
        <v>0</v>
      </c>
      <c r="N1585" t="str">
        <v/>
      </c>
      <c r="O1585" t="b">
        <v>0</v>
      </c>
    </row>
    <row r="1586" spans="1:15" ht="15" customHeight="1" x14ac:dyDescent="0.2">
      <c r="A1586" t="str">
        <v>ICJIA</v>
      </c>
      <c r="B1586" t="str">
        <v>Community-based Violence Intervention &amp; Prevention (Fed)</v>
      </c>
      <c r="C1586" t="str">
        <v>662315 JES</v>
      </c>
      <c r="D1586">
        <v>3380</v>
      </c>
      <c r="E1586" t="str">
        <v>Breakthrough Urban Ministries</v>
      </c>
      <c r="F1586" s="38">
        <v>45566</v>
      </c>
      <c r="G1586" s="38">
        <v>45930</v>
      </c>
      <c r="H1586" s="39">
        <v>128577</v>
      </c>
      <c r="I1586">
        <v>2025</v>
      </c>
      <c r="J1586">
        <v>0</v>
      </c>
      <c r="K1586">
        <v>0</v>
      </c>
      <c r="L1586">
        <v>0</v>
      </c>
      <c r="M1586">
        <v>1</v>
      </c>
      <c r="N1586" t="str">
        <v/>
      </c>
      <c r="O1586" t="b">
        <v>1</v>
      </c>
    </row>
    <row r="1587" spans="1:15" ht="15" customHeight="1" x14ac:dyDescent="0.2">
      <c r="A1587" t="str">
        <v>ICJIA</v>
      </c>
      <c r="B1587" t="str">
        <v>Community-based Violence Intervention &amp; Prevention (Fed)</v>
      </c>
      <c r="C1587" t="str">
        <v>662313 JES</v>
      </c>
      <c r="D1587">
        <v>3380</v>
      </c>
      <c r="E1587" t="str">
        <v>BUILD Inc.</v>
      </c>
      <c r="F1587" s="38">
        <v>45566</v>
      </c>
      <c r="G1587" s="38">
        <v>45930</v>
      </c>
      <c r="H1587" s="39">
        <v>260640</v>
      </c>
      <c r="I1587">
        <v>2025</v>
      </c>
      <c r="J1587">
        <v>0</v>
      </c>
      <c r="K1587">
        <v>0</v>
      </c>
      <c r="L1587">
        <v>0</v>
      </c>
      <c r="M1587">
        <v>1</v>
      </c>
      <c r="N1587" t="str">
        <v/>
      </c>
      <c r="O1587" t="b">
        <v>0</v>
      </c>
    </row>
    <row r="1588" spans="1:15" ht="15" customHeight="1" x14ac:dyDescent="0.2">
      <c r="A1588" t="str">
        <v>ICJIA</v>
      </c>
      <c r="B1588" t="str">
        <v>Community-based Violence Intervention &amp; Prevention (Fed)</v>
      </c>
      <c r="C1588" t="str">
        <v>662310 JES</v>
      </c>
      <c r="D1588">
        <v>3380</v>
      </c>
      <c r="E1588" t="str">
        <v>Lawndale Christian Legal Center</v>
      </c>
      <c r="F1588" s="38">
        <v>45474</v>
      </c>
      <c r="G1588" s="38">
        <v>45838</v>
      </c>
      <c r="H1588" s="39">
        <v>100000</v>
      </c>
      <c r="I1588">
        <v>2025</v>
      </c>
      <c r="J1588">
        <v>0</v>
      </c>
      <c r="K1588">
        <v>0</v>
      </c>
      <c r="L1588">
        <v>0</v>
      </c>
      <c r="M1588">
        <v>0</v>
      </c>
      <c r="N1588" t="str">
        <v/>
      </c>
      <c r="O1588" t="b">
        <v>0</v>
      </c>
    </row>
    <row r="1589" spans="1:15" ht="15" customHeight="1" x14ac:dyDescent="0.2">
      <c r="A1589" t="str">
        <v>ICJIA</v>
      </c>
      <c r="B1589" t="str">
        <v>Community-based Violence Intervention &amp; Prevention (Fed)</v>
      </c>
      <c r="C1589" t="str">
        <v>662311 JES</v>
      </c>
      <c r="D1589">
        <v>3380</v>
      </c>
      <c r="E1589" t="str">
        <v>New Eclipse Community Alliance</v>
      </c>
      <c r="F1589" s="38">
        <v>45566</v>
      </c>
      <c r="G1589" s="38">
        <v>45930</v>
      </c>
      <c r="H1589" s="39">
        <v>614014</v>
      </c>
      <c r="I1589">
        <v>2025</v>
      </c>
      <c r="J1589">
        <v>0</v>
      </c>
      <c r="K1589">
        <v>0</v>
      </c>
      <c r="L1589">
        <v>0</v>
      </c>
      <c r="M1589">
        <v>0</v>
      </c>
      <c r="N1589" t="str">
        <v/>
      </c>
      <c r="O1589" t="b">
        <v>0</v>
      </c>
    </row>
    <row r="1590" spans="1:15" ht="15" customHeight="1" x14ac:dyDescent="0.2">
      <c r="A1590" t="str">
        <v>ICJIA</v>
      </c>
      <c r="B1590" t="str">
        <v>Community-based Violence Intervention &amp; Prevention (Fed)</v>
      </c>
      <c r="C1590" t="str">
        <v>662312 JS</v>
      </c>
      <c r="D1590">
        <v>3380</v>
      </c>
      <c r="E1590" t="str">
        <v>Roseland Ceasefire Project Inc.</v>
      </c>
      <c r="F1590" s="38">
        <v>45474</v>
      </c>
      <c r="G1590" s="38">
        <v>45838</v>
      </c>
      <c r="H1590" s="39">
        <v>177455</v>
      </c>
      <c r="I1590">
        <v>2025</v>
      </c>
      <c r="J1590">
        <v>0</v>
      </c>
      <c r="K1590">
        <v>0</v>
      </c>
      <c r="L1590">
        <v>0</v>
      </c>
      <c r="M1590">
        <v>1</v>
      </c>
      <c r="N1590" t="str">
        <v/>
      </c>
      <c r="O1590" t="b">
        <v>0</v>
      </c>
    </row>
    <row r="1591" spans="1:15" ht="15" customHeight="1" x14ac:dyDescent="0.2">
      <c r="A1591" t="str">
        <v>ICJIA</v>
      </c>
      <c r="B1591" t="str">
        <v>Community-based Violence Intervention &amp; Prevention (Fed)</v>
      </c>
      <c r="C1591" t="str">
        <v>662316 JES</v>
      </c>
      <c r="D1591">
        <v>3380</v>
      </c>
      <c r="E1591" t="str">
        <v>Southwest Organizing Project (SWOP)</v>
      </c>
      <c r="F1591" s="38">
        <v>45566</v>
      </c>
      <c r="G1591" s="38">
        <v>45930</v>
      </c>
      <c r="H1591" s="39">
        <v>214461</v>
      </c>
      <c r="I1591">
        <v>2025</v>
      </c>
      <c r="J1591">
        <v>0</v>
      </c>
      <c r="K1591">
        <v>0</v>
      </c>
      <c r="L1591">
        <v>0</v>
      </c>
      <c r="M1591">
        <v>1</v>
      </c>
      <c r="N1591" t="str">
        <v/>
      </c>
      <c r="O1591" t="b">
        <v>1</v>
      </c>
    </row>
    <row r="1592" spans="1:15" ht="15" customHeight="1" x14ac:dyDescent="0.2">
      <c r="A1592" t="str">
        <v>ICJIA</v>
      </c>
      <c r="B1592" t="str">
        <v>Community-Based Violence Intervention and Prevention (CB-VIP)</v>
      </c>
      <c r="C1592" t="str">
        <v>172000 SW</v>
      </c>
      <c r="D1592">
        <v>2117</v>
      </c>
      <c r="E1592" t="str">
        <v>Alternatives, Inc.</v>
      </c>
      <c r="F1592" s="38">
        <v>43647</v>
      </c>
      <c r="G1592" s="38">
        <v>44012</v>
      </c>
      <c r="H1592" s="39">
        <v>317210</v>
      </c>
      <c r="I1592">
        <v>2020</v>
      </c>
      <c r="J1592">
        <v>0</v>
      </c>
      <c r="K1592">
        <v>0</v>
      </c>
      <c r="L1592">
        <v>0</v>
      </c>
      <c r="M1592">
        <v>0</v>
      </c>
      <c r="N1592" t="str">
        <v/>
      </c>
      <c r="O1592" t="b">
        <v>0</v>
      </c>
    </row>
    <row r="1593" spans="1:15" ht="15" customHeight="1" x14ac:dyDescent="0.2">
      <c r="A1593" t="str">
        <v>ICJIA</v>
      </c>
      <c r="B1593" t="str">
        <v>Community-Based Violence Intervention and Prevention (CB-VIP)</v>
      </c>
      <c r="C1593">
        <v>172001</v>
      </c>
      <c r="D1593">
        <v>2117</v>
      </c>
      <c r="E1593" t="str">
        <v>BIG BROTHERS-BIG SISTERS OF METROPOLITAN CHICAGO</v>
      </c>
      <c r="F1593" s="38">
        <v>43647</v>
      </c>
      <c r="G1593" s="38">
        <v>44012</v>
      </c>
      <c r="H1593" s="39">
        <v>291588</v>
      </c>
      <c r="I1593">
        <v>2020</v>
      </c>
      <c r="J1593">
        <v>0</v>
      </c>
      <c r="K1593">
        <v>0</v>
      </c>
      <c r="L1593">
        <v>0</v>
      </c>
      <c r="M1593">
        <v>0</v>
      </c>
      <c r="N1593" t="str">
        <v/>
      </c>
      <c r="O1593" t="b">
        <v>0</v>
      </c>
    </row>
    <row r="1594" spans="1:15" ht="15" customHeight="1" x14ac:dyDescent="0.2">
      <c r="A1594" t="str">
        <v>ICJIA</v>
      </c>
      <c r="B1594" t="str">
        <v>Community-Based Violence Intervention and Prevention (CB-VIP)</v>
      </c>
      <c r="C1594" t="str">
        <v>172002 STB</v>
      </c>
      <c r="D1594">
        <v>2117</v>
      </c>
      <c r="E1594" t="str">
        <v>Bright Star Community Outreach</v>
      </c>
      <c r="F1594" s="38">
        <v>43647</v>
      </c>
      <c r="G1594" s="38">
        <v>44012</v>
      </c>
      <c r="H1594" s="39">
        <v>690921</v>
      </c>
      <c r="I1594">
        <v>2020</v>
      </c>
      <c r="J1594">
        <v>0</v>
      </c>
      <c r="K1594">
        <v>0</v>
      </c>
      <c r="L1594">
        <v>0</v>
      </c>
      <c r="M1594">
        <v>0</v>
      </c>
      <c r="N1594" t="str">
        <v/>
      </c>
      <c r="O1594" t="b">
        <v>0</v>
      </c>
    </row>
    <row r="1595" spans="1:15" ht="15" customHeight="1" x14ac:dyDescent="0.2">
      <c r="A1595" t="str">
        <v>ICJIA</v>
      </c>
      <c r="B1595" t="str">
        <v>Community-Based Violence Intervention and Prevention (CB-VIP)</v>
      </c>
      <c r="C1595" t="str">
        <v>172003 STB</v>
      </c>
      <c r="D1595">
        <v>2117</v>
      </c>
      <c r="E1595" t="str">
        <v>Cabrini Green Legal AId</v>
      </c>
      <c r="F1595" s="38">
        <v>43647</v>
      </c>
      <c r="G1595" s="38">
        <v>44012</v>
      </c>
      <c r="H1595" s="39">
        <v>173418</v>
      </c>
      <c r="I1595">
        <v>2020</v>
      </c>
      <c r="J1595">
        <v>0</v>
      </c>
      <c r="K1595">
        <v>0</v>
      </c>
      <c r="L1595">
        <v>0</v>
      </c>
      <c r="M1595">
        <v>0</v>
      </c>
      <c r="N1595" t="str">
        <v/>
      </c>
      <c r="O1595" t="b">
        <v>0</v>
      </c>
    </row>
    <row r="1596" spans="1:15" ht="15" customHeight="1" x14ac:dyDescent="0.2">
      <c r="A1596" t="str">
        <v>ICJIA</v>
      </c>
      <c r="B1596" t="str">
        <v>Community-Based Violence Intervention and Prevention (CB-VIP)</v>
      </c>
      <c r="C1596">
        <v>172004</v>
      </c>
      <c r="D1596">
        <v>2117</v>
      </c>
      <c r="E1596" t="str">
        <v>Catholic Charities of the Archdiocese of Chicago</v>
      </c>
      <c r="F1596" s="38">
        <v>43647</v>
      </c>
      <c r="G1596" s="38">
        <v>44012</v>
      </c>
      <c r="H1596" s="39">
        <v>569782</v>
      </c>
      <c r="I1596">
        <v>2020</v>
      </c>
      <c r="J1596">
        <v>0</v>
      </c>
      <c r="K1596">
        <v>0</v>
      </c>
      <c r="L1596">
        <v>0</v>
      </c>
      <c r="M1596">
        <v>0</v>
      </c>
      <c r="N1596" t="str">
        <v/>
      </c>
      <c r="O1596" t="b">
        <v>0</v>
      </c>
    </row>
    <row r="1597" spans="1:15" ht="15" customHeight="1" x14ac:dyDescent="0.2">
      <c r="A1597" t="str">
        <v>ICJIA</v>
      </c>
      <c r="B1597" t="str">
        <v>Community-Based Violence Intervention and Prevention (CB-VIP)</v>
      </c>
      <c r="C1597">
        <v>172005</v>
      </c>
      <c r="D1597">
        <v>2117</v>
      </c>
      <c r="E1597" t="str">
        <v>Children's Home &amp; Aid Society of Illinois dba Brightpoint</v>
      </c>
      <c r="F1597" s="38">
        <v>43647</v>
      </c>
      <c r="G1597" s="38">
        <v>44012</v>
      </c>
      <c r="H1597" s="39">
        <v>102173</v>
      </c>
      <c r="I1597">
        <v>2020</v>
      </c>
      <c r="J1597">
        <v>0</v>
      </c>
      <c r="K1597">
        <v>0</v>
      </c>
      <c r="L1597">
        <v>0</v>
      </c>
      <c r="M1597">
        <v>0</v>
      </c>
      <c r="N1597" t="str">
        <v/>
      </c>
      <c r="O1597" t="b">
        <v>0</v>
      </c>
    </row>
    <row r="1598" spans="1:15" ht="15" customHeight="1" x14ac:dyDescent="0.2">
      <c r="A1598" t="str">
        <v>ICJIA</v>
      </c>
      <c r="B1598" t="str">
        <v>Community-Based Violence Intervention and Prevention (CB-VIP)</v>
      </c>
      <c r="C1598" t="str">
        <v>172006 STB</v>
      </c>
      <c r="D1598">
        <v>2117</v>
      </c>
      <c r="E1598" t="str">
        <v>Gary Comer Youth Center, Inc.</v>
      </c>
      <c r="F1598" s="38">
        <v>43647</v>
      </c>
      <c r="G1598" s="38">
        <v>44012</v>
      </c>
      <c r="H1598" s="39">
        <v>807505</v>
      </c>
      <c r="I1598">
        <v>2020</v>
      </c>
      <c r="J1598">
        <v>0</v>
      </c>
      <c r="K1598">
        <v>0</v>
      </c>
      <c r="L1598">
        <v>0</v>
      </c>
      <c r="M1598">
        <v>0</v>
      </c>
      <c r="N1598" t="str">
        <v/>
      </c>
      <c r="O1598" t="b">
        <v>0</v>
      </c>
    </row>
    <row r="1599" spans="1:15" ht="15" customHeight="1" x14ac:dyDescent="0.2">
      <c r="A1599" t="str">
        <v>ICJIA</v>
      </c>
      <c r="B1599" t="str">
        <v>Community-Based Violence Intervention and Prevention (CB-VIP)</v>
      </c>
      <c r="C1599" t="str">
        <v>172007 STB</v>
      </c>
      <c r="D1599">
        <v>2117</v>
      </c>
      <c r="E1599" t="str">
        <v>Heartland Alliance</v>
      </c>
      <c r="F1599" s="38">
        <v>43647</v>
      </c>
      <c r="G1599" s="38">
        <v>44012</v>
      </c>
      <c r="H1599" s="39">
        <v>659942</v>
      </c>
      <c r="I1599">
        <v>2020</v>
      </c>
      <c r="J1599">
        <v>0</v>
      </c>
      <c r="K1599">
        <v>0</v>
      </c>
      <c r="L1599">
        <v>0</v>
      </c>
      <c r="M1599">
        <v>0</v>
      </c>
      <c r="N1599" t="str">
        <v/>
      </c>
      <c r="O1599" t="b">
        <v>0</v>
      </c>
    </row>
    <row r="1600" spans="1:15" ht="15" customHeight="1" x14ac:dyDescent="0.2">
      <c r="A1600" t="str">
        <v>ICJIA</v>
      </c>
      <c r="B1600" t="str">
        <v>Community-Based Violence Intervention and Prevention (CB-VIP)</v>
      </c>
      <c r="C1600" t="str">
        <v>172008 SW</v>
      </c>
      <c r="D1600">
        <v>2117</v>
      </c>
      <c r="E1600" t="str">
        <v>Illinois Association of Juvenile Justice Councils</v>
      </c>
      <c r="F1600" s="38">
        <v>43647</v>
      </c>
      <c r="G1600" s="38">
        <v>44012</v>
      </c>
      <c r="H1600" s="39">
        <v>929606</v>
      </c>
      <c r="I1600">
        <v>2020</v>
      </c>
      <c r="J1600">
        <v>0</v>
      </c>
      <c r="K1600">
        <v>0</v>
      </c>
      <c r="L1600">
        <v>0</v>
      </c>
      <c r="M1600">
        <v>0</v>
      </c>
      <c r="N1600" t="str">
        <v/>
      </c>
      <c r="O1600" t="b">
        <v>0</v>
      </c>
    </row>
    <row r="1601" spans="1:15" ht="15" customHeight="1" x14ac:dyDescent="0.2">
      <c r="A1601" t="str">
        <v>ICJIA</v>
      </c>
      <c r="B1601" t="str">
        <v>Community-Based Violence Intervention and Prevention (CB-VIP)</v>
      </c>
      <c r="C1601" t="str">
        <v>172014 SW</v>
      </c>
      <c r="D1601">
        <v>2117</v>
      </c>
      <c r="E1601" t="str">
        <v>Lawrence Hall Youth Services</v>
      </c>
      <c r="F1601" s="38">
        <v>43647</v>
      </c>
      <c r="G1601" s="38">
        <v>44012</v>
      </c>
      <c r="H1601" s="39">
        <v>192556</v>
      </c>
      <c r="I1601">
        <v>2020</v>
      </c>
      <c r="J1601">
        <v>0</v>
      </c>
      <c r="K1601">
        <v>0</v>
      </c>
      <c r="L1601">
        <v>0</v>
      </c>
      <c r="M1601">
        <v>0</v>
      </c>
      <c r="N1601" t="str">
        <v/>
      </c>
      <c r="O1601" t="b">
        <v>0</v>
      </c>
    </row>
    <row r="1602" spans="1:15" ht="15" customHeight="1" x14ac:dyDescent="0.2">
      <c r="A1602" t="str">
        <v>ICJIA</v>
      </c>
      <c r="B1602" t="str">
        <v>Community-Based Violence Intervention and Prevention (CB-VIP)</v>
      </c>
      <c r="C1602" t="str">
        <v>172010 SW</v>
      </c>
      <c r="D1602">
        <v>2117</v>
      </c>
      <c r="E1602" t="str">
        <v>Northeast DuPage Family and Youth Services</v>
      </c>
      <c r="F1602" s="38">
        <v>43647</v>
      </c>
      <c r="G1602" s="38">
        <v>44012</v>
      </c>
      <c r="H1602" s="39">
        <v>132352</v>
      </c>
      <c r="I1602">
        <v>2020</v>
      </c>
      <c r="J1602">
        <v>0</v>
      </c>
      <c r="K1602">
        <v>0</v>
      </c>
      <c r="L1602">
        <v>0</v>
      </c>
      <c r="M1602">
        <v>0</v>
      </c>
      <c r="N1602" t="str">
        <v/>
      </c>
      <c r="O1602" t="b">
        <v>0</v>
      </c>
    </row>
    <row r="1603" spans="1:15" ht="15" customHeight="1" x14ac:dyDescent="0.2">
      <c r="A1603" t="str">
        <v>ICJIA</v>
      </c>
      <c r="B1603" t="str">
        <v>Community-Based Violence Intervention and Prevention (CB-VIP)</v>
      </c>
      <c r="C1603" t="str">
        <v>172011 SW</v>
      </c>
      <c r="D1603">
        <v>2117</v>
      </c>
      <c r="E1603" t="str">
        <v>Pilsen Wellness Center, Inc.</v>
      </c>
      <c r="F1603" s="38">
        <v>43647</v>
      </c>
      <c r="G1603" s="38">
        <v>44012</v>
      </c>
      <c r="H1603" s="39">
        <v>251072</v>
      </c>
      <c r="I1603">
        <v>2020</v>
      </c>
      <c r="J1603">
        <v>0</v>
      </c>
      <c r="K1603">
        <v>0</v>
      </c>
      <c r="L1603">
        <v>0</v>
      </c>
      <c r="M1603">
        <v>0</v>
      </c>
      <c r="N1603" t="str">
        <v/>
      </c>
      <c r="O1603" t="b">
        <v>0</v>
      </c>
    </row>
    <row r="1604" spans="1:15" ht="15" customHeight="1" x14ac:dyDescent="0.2">
      <c r="A1604" t="str">
        <v>ICJIA</v>
      </c>
      <c r="B1604" t="str">
        <v>Community-Based Violence Intervention and Prevention (CB-VIP)</v>
      </c>
      <c r="C1604" t="str">
        <v>172012 SW</v>
      </c>
      <c r="D1604">
        <v>2117</v>
      </c>
      <c r="E1604" t="str">
        <v>Region 1 Planning Council</v>
      </c>
      <c r="F1604" s="38">
        <v>43647</v>
      </c>
      <c r="G1604" s="38">
        <v>44012</v>
      </c>
      <c r="H1604" s="39">
        <v>195923</v>
      </c>
      <c r="I1604">
        <v>2020</v>
      </c>
      <c r="J1604">
        <v>0</v>
      </c>
      <c r="K1604">
        <v>0</v>
      </c>
      <c r="L1604">
        <v>0</v>
      </c>
      <c r="M1604">
        <v>0</v>
      </c>
      <c r="N1604" t="str">
        <v/>
      </c>
      <c r="O1604" t="b">
        <v>0</v>
      </c>
    </row>
    <row r="1605" spans="1:15" ht="15" customHeight="1" x14ac:dyDescent="0.2">
      <c r="A1605" t="str">
        <v>ICJIA</v>
      </c>
      <c r="B1605" t="str">
        <v>Community-Based Violence Intervention and Prevention (CB-VIP)</v>
      </c>
      <c r="C1605" t="str">
        <v>172015 SW</v>
      </c>
      <c r="D1605">
        <v>2117</v>
      </c>
      <c r="E1605" t="str">
        <v>South Shore Drill Team &amp; Performing Arts Ensemble</v>
      </c>
      <c r="F1605" s="38">
        <v>43647</v>
      </c>
      <c r="G1605" s="38">
        <v>44012</v>
      </c>
      <c r="H1605" s="39">
        <v>83195</v>
      </c>
      <c r="I1605">
        <v>2020</v>
      </c>
      <c r="J1605">
        <v>0</v>
      </c>
      <c r="K1605">
        <v>0</v>
      </c>
      <c r="L1605">
        <v>0</v>
      </c>
      <c r="M1605">
        <v>0</v>
      </c>
      <c r="N1605" t="str">
        <v/>
      </c>
      <c r="O1605" t="b">
        <v>0</v>
      </c>
    </row>
    <row r="1606" spans="1:15" ht="15" customHeight="1" x14ac:dyDescent="0.2">
      <c r="A1606" t="str">
        <v>ICJIA</v>
      </c>
      <c r="B1606" t="str">
        <v>Community-Based Violence Intervention and Prevention (CB-VIP)</v>
      </c>
      <c r="C1606">
        <v>172004</v>
      </c>
      <c r="D1606">
        <v>2117</v>
      </c>
      <c r="E1606" t="str">
        <v>Springfield Urban League, Inc.</v>
      </c>
      <c r="F1606" s="38">
        <v>43647</v>
      </c>
      <c r="G1606" s="38">
        <v>44012</v>
      </c>
      <c r="H1606" s="39">
        <v>313943</v>
      </c>
      <c r="I1606">
        <v>2020</v>
      </c>
      <c r="J1606">
        <v>0</v>
      </c>
      <c r="K1606">
        <v>0</v>
      </c>
      <c r="L1606">
        <v>0</v>
      </c>
      <c r="M1606">
        <v>0</v>
      </c>
      <c r="N1606" t="str">
        <v/>
      </c>
      <c r="O1606" t="b">
        <v>0</v>
      </c>
    </row>
    <row r="1607" spans="1:15" ht="15" customHeight="1" x14ac:dyDescent="0.2">
      <c r="A1607" t="str">
        <v>ICJIA</v>
      </c>
      <c r="B1607" t="str">
        <v>Community-Based Violence Intervention and Prevention (CB-VIP)</v>
      </c>
      <c r="C1607" t="str">
        <v>172017 SW</v>
      </c>
      <c r="D1607">
        <v>2117</v>
      </c>
      <c r="E1607" t="str">
        <v>UNIVERSAL FAMILY CONNECTION, INC.</v>
      </c>
      <c r="F1607" s="38">
        <v>43647</v>
      </c>
      <c r="G1607" s="38">
        <v>44012</v>
      </c>
      <c r="H1607" s="39">
        <v>682382</v>
      </c>
      <c r="I1607">
        <v>2020</v>
      </c>
      <c r="J1607">
        <v>0</v>
      </c>
      <c r="K1607">
        <v>0</v>
      </c>
      <c r="L1607">
        <v>0</v>
      </c>
      <c r="M1607">
        <v>0</v>
      </c>
      <c r="N1607" t="str">
        <v/>
      </c>
      <c r="O1607" t="b">
        <v>0</v>
      </c>
    </row>
    <row r="1608" spans="1:15" ht="15" customHeight="1" x14ac:dyDescent="0.2">
      <c r="A1608" t="str">
        <v>ICJIA</v>
      </c>
      <c r="B1608" t="str">
        <v>Community-Based Violence Intervention and Prevention (CB-VIP)</v>
      </c>
      <c r="C1608">
        <v>0</v>
      </c>
      <c r="D1608">
        <v>2117</v>
      </c>
      <c r="E1608" t="str">
        <v>Alternatives, Inc.</v>
      </c>
      <c r="F1608" s="38">
        <v>44013</v>
      </c>
      <c r="G1608" s="38">
        <v>44377</v>
      </c>
      <c r="H1608" s="39">
        <v>317210</v>
      </c>
      <c r="I1608">
        <v>2021</v>
      </c>
      <c r="J1608">
        <v>0</v>
      </c>
      <c r="K1608">
        <v>0</v>
      </c>
      <c r="L1608">
        <v>0</v>
      </c>
      <c r="M1608">
        <v>0</v>
      </c>
      <c r="N1608" t="str">
        <v/>
      </c>
      <c r="O1608" t="b">
        <v>0</v>
      </c>
    </row>
    <row r="1609" spans="1:15" ht="15" customHeight="1" x14ac:dyDescent="0.2">
      <c r="A1609" t="str">
        <v>ICJIA</v>
      </c>
      <c r="B1609" t="str">
        <v>Community-Based Violence Intervention and Prevention (CB-VIP)</v>
      </c>
      <c r="C1609" t="str">
        <v>172101 LM</v>
      </c>
      <c r="D1609">
        <v>2117</v>
      </c>
      <c r="E1609" t="str">
        <v>BIG BROTHERS-BIG SISTERS OF METROPOLITAN CHICAGO</v>
      </c>
      <c r="F1609" s="38">
        <v>44013</v>
      </c>
      <c r="G1609" s="38">
        <v>44377</v>
      </c>
      <c r="H1609" s="39">
        <v>291368</v>
      </c>
      <c r="I1609">
        <v>2021</v>
      </c>
      <c r="J1609">
        <v>0</v>
      </c>
      <c r="K1609">
        <v>0</v>
      </c>
      <c r="L1609">
        <v>0</v>
      </c>
      <c r="M1609">
        <v>0</v>
      </c>
      <c r="N1609" t="str">
        <v/>
      </c>
      <c r="O1609" t="b">
        <v>0</v>
      </c>
    </row>
    <row r="1610" spans="1:15" ht="15" customHeight="1" x14ac:dyDescent="0.2">
      <c r="A1610" t="str">
        <v>ICJIA</v>
      </c>
      <c r="B1610" t="str">
        <v>Community-Based Violence Intervention and Prevention (CB-VIP)</v>
      </c>
      <c r="C1610">
        <v>0</v>
      </c>
      <c r="D1610">
        <v>2117</v>
      </c>
      <c r="E1610" t="str">
        <v>Bright Star Community Outreach</v>
      </c>
      <c r="F1610" s="38">
        <v>44013</v>
      </c>
      <c r="G1610" s="38">
        <v>44377</v>
      </c>
      <c r="H1610" s="39">
        <v>671649</v>
      </c>
      <c r="I1610">
        <v>2021</v>
      </c>
      <c r="J1610">
        <v>0</v>
      </c>
      <c r="K1610">
        <v>0</v>
      </c>
      <c r="L1610">
        <v>0</v>
      </c>
      <c r="M1610">
        <v>0</v>
      </c>
      <c r="N1610" t="str">
        <v/>
      </c>
      <c r="O1610" t="b">
        <v>0</v>
      </c>
    </row>
    <row r="1611" spans="1:15" ht="15" customHeight="1" x14ac:dyDescent="0.2">
      <c r="A1611" t="str">
        <v>ICJIA</v>
      </c>
      <c r="B1611" t="str">
        <v>Community-Based Violence Intervention and Prevention (CB-VIP)</v>
      </c>
      <c r="C1611">
        <v>0</v>
      </c>
      <c r="D1611">
        <v>2117</v>
      </c>
      <c r="E1611" t="str">
        <v>Cabrini Green Legal Aid</v>
      </c>
      <c r="F1611" s="38">
        <v>44013</v>
      </c>
      <c r="G1611" s="38">
        <v>44377</v>
      </c>
      <c r="H1611" s="39">
        <v>172781</v>
      </c>
      <c r="I1611">
        <v>2021</v>
      </c>
      <c r="J1611">
        <v>0</v>
      </c>
      <c r="K1611">
        <v>0</v>
      </c>
      <c r="L1611">
        <v>0</v>
      </c>
      <c r="M1611">
        <v>0</v>
      </c>
      <c r="N1611" t="str">
        <v/>
      </c>
      <c r="O1611" t="b">
        <v>0</v>
      </c>
    </row>
    <row r="1612" spans="1:15" ht="15" customHeight="1" x14ac:dyDescent="0.2">
      <c r="A1612" t="str">
        <v>ICJIA</v>
      </c>
      <c r="B1612" t="str">
        <v>Community-Based Violence Intervention and Prevention (CB-VIP)</v>
      </c>
      <c r="C1612">
        <v>0</v>
      </c>
      <c r="D1612">
        <v>2117</v>
      </c>
      <c r="E1612" t="str">
        <v>Catholic Charities of the Archdiocese of Chicago</v>
      </c>
      <c r="F1612" s="38">
        <v>44013</v>
      </c>
      <c r="G1612" s="38">
        <v>44377</v>
      </c>
      <c r="H1612" s="39">
        <v>568817</v>
      </c>
      <c r="I1612">
        <v>2021</v>
      </c>
      <c r="J1612">
        <v>0</v>
      </c>
      <c r="K1612">
        <v>0</v>
      </c>
      <c r="L1612">
        <v>0</v>
      </c>
      <c r="M1612">
        <v>0</v>
      </c>
      <c r="N1612" t="str">
        <v/>
      </c>
      <c r="O1612" t="b">
        <v>0</v>
      </c>
    </row>
    <row r="1613" spans="1:15" ht="15" customHeight="1" x14ac:dyDescent="0.2">
      <c r="A1613" t="str">
        <v>ICJIA</v>
      </c>
      <c r="B1613" t="str">
        <v>Community-Based Violence Intervention and Prevention (CB-VIP)</v>
      </c>
      <c r="C1613" t="str">
        <v>172105 LM</v>
      </c>
      <c r="D1613">
        <v>2117</v>
      </c>
      <c r="E1613" t="str">
        <v>Children's Home &amp; Aid Society of Illinois dba Brightpoint</v>
      </c>
      <c r="F1613" s="38">
        <v>44013</v>
      </c>
      <c r="G1613" s="38">
        <v>44377</v>
      </c>
      <c r="H1613" s="39">
        <v>102173</v>
      </c>
      <c r="I1613">
        <v>2021</v>
      </c>
      <c r="J1613">
        <v>0</v>
      </c>
      <c r="K1613">
        <v>0</v>
      </c>
      <c r="L1613">
        <v>0</v>
      </c>
      <c r="M1613">
        <v>0</v>
      </c>
      <c r="N1613" t="str">
        <v/>
      </c>
      <c r="O1613" t="b">
        <v>0</v>
      </c>
    </row>
    <row r="1614" spans="1:15" ht="15" customHeight="1" x14ac:dyDescent="0.2">
      <c r="A1614" t="str">
        <v>ICJIA</v>
      </c>
      <c r="B1614" t="str">
        <v>Community-Based Violence Intervention and Prevention (CB-VIP)</v>
      </c>
      <c r="C1614">
        <v>0</v>
      </c>
      <c r="D1614">
        <v>2117</v>
      </c>
      <c r="E1614" t="str">
        <v>Gary Comer Youth Center, Inc.</v>
      </c>
      <c r="F1614" s="38">
        <v>44013</v>
      </c>
      <c r="G1614" s="38">
        <v>44377</v>
      </c>
      <c r="H1614" s="39">
        <v>807505</v>
      </c>
      <c r="I1614">
        <v>2021</v>
      </c>
      <c r="J1614">
        <v>0</v>
      </c>
      <c r="K1614">
        <v>0</v>
      </c>
      <c r="L1614">
        <v>0</v>
      </c>
      <c r="M1614">
        <v>0</v>
      </c>
      <c r="N1614" t="str">
        <v/>
      </c>
      <c r="O1614" t="b">
        <v>0</v>
      </c>
    </row>
    <row r="1615" spans="1:15" ht="15" customHeight="1" x14ac:dyDescent="0.2">
      <c r="A1615" t="str">
        <v>ICJIA</v>
      </c>
      <c r="B1615" t="str">
        <v>Community-Based Violence Intervention and Prevention (CB-VIP)</v>
      </c>
      <c r="C1615">
        <v>0</v>
      </c>
      <c r="D1615">
        <v>2117</v>
      </c>
      <c r="E1615" t="str">
        <v>Heartland Alliance</v>
      </c>
      <c r="F1615" s="38">
        <v>44013</v>
      </c>
      <c r="G1615" s="38">
        <v>44377</v>
      </c>
      <c r="H1615" s="39">
        <v>659942</v>
      </c>
      <c r="I1615">
        <v>2021</v>
      </c>
      <c r="J1615">
        <v>0</v>
      </c>
      <c r="K1615">
        <v>0</v>
      </c>
      <c r="L1615">
        <v>0</v>
      </c>
      <c r="M1615">
        <v>0</v>
      </c>
      <c r="N1615" t="str">
        <v/>
      </c>
      <c r="O1615" t="b">
        <v>0</v>
      </c>
    </row>
    <row r="1616" spans="1:15" ht="15" customHeight="1" x14ac:dyDescent="0.2">
      <c r="A1616" t="str">
        <v>ICJIA</v>
      </c>
      <c r="B1616" t="str">
        <v>Community-Based Violence Intervention and Prevention (CB-VIP)</v>
      </c>
      <c r="C1616">
        <v>0</v>
      </c>
      <c r="D1616">
        <v>2117</v>
      </c>
      <c r="E1616" t="str">
        <v>Illinois Association of Juvenile Justice Councils</v>
      </c>
      <c r="F1616" s="38">
        <v>44013</v>
      </c>
      <c r="G1616" s="38">
        <v>44377</v>
      </c>
      <c r="H1616" s="39">
        <v>928239</v>
      </c>
      <c r="I1616">
        <v>2021</v>
      </c>
      <c r="J1616">
        <v>0</v>
      </c>
      <c r="K1616">
        <v>0</v>
      </c>
      <c r="L1616">
        <v>0</v>
      </c>
      <c r="M1616">
        <v>0</v>
      </c>
      <c r="N1616" t="str">
        <v/>
      </c>
      <c r="O1616" t="b">
        <v>0</v>
      </c>
    </row>
    <row r="1617" spans="1:15" ht="15" customHeight="1" x14ac:dyDescent="0.2">
      <c r="A1617" t="str">
        <v>ICJIA</v>
      </c>
      <c r="B1617" t="str">
        <v>Community-Based Violence Intervention and Prevention (CB-VIP)</v>
      </c>
      <c r="C1617">
        <v>0</v>
      </c>
      <c r="D1617">
        <v>2117</v>
      </c>
      <c r="E1617" t="str">
        <v>Lawrence Hall Youth Services</v>
      </c>
      <c r="F1617" s="38">
        <v>44013</v>
      </c>
      <c r="G1617" s="38">
        <v>44377</v>
      </c>
      <c r="H1617" s="39">
        <v>192556</v>
      </c>
      <c r="I1617">
        <v>2021</v>
      </c>
      <c r="J1617">
        <v>0</v>
      </c>
      <c r="K1617">
        <v>0</v>
      </c>
      <c r="L1617">
        <v>0</v>
      </c>
      <c r="M1617">
        <v>0</v>
      </c>
      <c r="N1617" t="str">
        <v/>
      </c>
      <c r="O1617" t="b">
        <v>0</v>
      </c>
    </row>
    <row r="1618" spans="1:15" ht="15" customHeight="1" x14ac:dyDescent="0.2">
      <c r="A1618" t="str">
        <v>ICJIA</v>
      </c>
      <c r="B1618" t="str">
        <v>Community-Based Violence Intervention and Prevention (CB-VIP)</v>
      </c>
      <c r="C1618">
        <v>0</v>
      </c>
      <c r="D1618">
        <v>2117</v>
      </c>
      <c r="E1618" t="str">
        <v>Northeast DuPage Family and Youth Services</v>
      </c>
      <c r="F1618" s="38">
        <v>44013</v>
      </c>
      <c r="G1618" s="38">
        <v>44377</v>
      </c>
      <c r="H1618" s="39">
        <v>132035</v>
      </c>
      <c r="I1618">
        <v>2021</v>
      </c>
      <c r="J1618">
        <v>0</v>
      </c>
      <c r="K1618">
        <v>0</v>
      </c>
      <c r="L1618">
        <v>0</v>
      </c>
      <c r="M1618">
        <v>0</v>
      </c>
      <c r="N1618" t="str">
        <v/>
      </c>
      <c r="O1618" t="b">
        <v>0</v>
      </c>
    </row>
    <row r="1619" spans="1:15" ht="15" customHeight="1" x14ac:dyDescent="0.2">
      <c r="A1619" t="str">
        <v>ICJIA</v>
      </c>
      <c r="B1619" t="str">
        <v>Community-Based Violence Intervention and Prevention (CB-VIP)</v>
      </c>
      <c r="C1619" t="str">
        <v>172111 LM</v>
      </c>
      <c r="D1619">
        <v>2117</v>
      </c>
      <c r="E1619" t="str">
        <v>Pilsen Wellness Center, Inc.</v>
      </c>
      <c r="F1619" s="38">
        <v>44013</v>
      </c>
      <c r="G1619" s="38">
        <v>44377</v>
      </c>
      <c r="H1619" s="39">
        <v>251061</v>
      </c>
      <c r="I1619">
        <v>2021</v>
      </c>
      <c r="J1619">
        <v>0</v>
      </c>
      <c r="K1619">
        <v>0</v>
      </c>
      <c r="L1619">
        <v>0</v>
      </c>
      <c r="M1619">
        <v>0</v>
      </c>
      <c r="N1619" t="str">
        <v/>
      </c>
      <c r="O1619" t="b">
        <v>0</v>
      </c>
    </row>
    <row r="1620" spans="1:15" ht="15" customHeight="1" x14ac:dyDescent="0.2">
      <c r="A1620" t="str">
        <v>ICJIA</v>
      </c>
      <c r="B1620" t="str">
        <v>Community-Based Violence Intervention and Prevention (CB-VIP)</v>
      </c>
      <c r="C1620" t="str">
        <v>172112 KE</v>
      </c>
      <c r="D1620">
        <v>2117</v>
      </c>
      <c r="E1620" t="str">
        <v>Region 1 Planning Council</v>
      </c>
      <c r="F1620" s="38">
        <v>44013</v>
      </c>
      <c r="G1620" s="38">
        <v>44377</v>
      </c>
      <c r="H1620" s="39">
        <v>195923</v>
      </c>
      <c r="I1620">
        <v>2021</v>
      </c>
      <c r="J1620">
        <v>0</v>
      </c>
      <c r="K1620">
        <v>0</v>
      </c>
      <c r="L1620">
        <v>0</v>
      </c>
      <c r="M1620">
        <v>0</v>
      </c>
      <c r="N1620" t="str">
        <v/>
      </c>
      <c r="O1620" t="b">
        <v>0</v>
      </c>
    </row>
    <row r="1621" spans="1:15" ht="15" customHeight="1" x14ac:dyDescent="0.2">
      <c r="A1621" t="str">
        <v>ICJIA</v>
      </c>
      <c r="B1621" t="str">
        <v>Community-Based Violence Intervention and Prevention (CB-VIP)</v>
      </c>
      <c r="C1621" t="str">
        <v>172115 SA</v>
      </c>
      <c r="D1621">
        <v>2117</v>
      </c>
      <c r="E1621" t="str">
        <v>South Shore Drill Team &amp; Performing Arts Ensemble</v>
      </c>
      <c r="F1621" s="38">
        <v>44013</v>
      </c>
      <c r="G1621" s="38">
        <v>44377</v>
      </c>
      <c r="H1621" s="39">
        <v>83195</v>
      </c>
      <c r="I1621">
        <v>2021</v>
      </c>
      <c r="J1621">
        <v>0</v>
      </c>
      <c r="K1621">
        <v>0</v>
      </c>
      <c r="L1621">
        <v>0</v>
      </c>
      <c r="M1621">
        <v>0</v>
      </c>
      <c r="N1621" t="str">
        <v/>
      </c>
      <c r="O1621" t="b">
        <v>0</v>
      </c>
    </row>
    <row r="1622" spans="1:15" ht="15" customHeight="1" x14ac:dyDescent="0.2">
      <c r="A1622" t="str">
        <v>ICJIA</v>
      </c>
      <c r="B1622" t="str">
        <v>Community-Based Violence Intervention and Prevention (CB-VIP)</v>
      </c>
      <c r="C1622" t="str">
        <v>172113 AB</v>
      </c>
      <c r="D1622">
        <v>2117</v>
      </c>
      <c r="E1622" t="str">
        <v>Springfield Urban League, Inc.</v>
      </c>
      <c r="F1622" s="38">
        <v>44013</v>
      </c>
      <c r="G1622" s="38">
        <v>44377</v>
      </c>
      <c r="H1622" s="39">
        <v>313943</v>
      </c>
      <c r="I1622">
        <v>2021</v>
      </c>
      <c r="J1622">
        <v>0</v>
      </c>
      <c r="K1622">
        <v>0</v>
      </c>
      <c r="L1622">
        <v>0</v>
      </c>
      <c r="M1622">
        <v>0</v>
      </c>
      <c r="N1622" t="str">
        <v/>
      </c>
      <c r="O1622" t="b">
        <v>0</v>
      </c>
    </row>
    <row r="1623" spans="1:15" ht="15" customHeight="1" x14ac:dyDescent="0.2">
      <c r="A1623" t="str">
        <v>ICJIA</v>
      </c>
      <c r="B1623" t="str">
        <v>Community-Based Violence Intervention and Prevention (CB-VIP)</v>
      </c>
      <c r="C1623">
        <v>0</v>
      </c>
      <c r="D1623">
        <v>2117</v>
      </c>
      <c r="E1623" t="str">
        <v>UNIVERSAL FAMILY CONNECTION, INC.</v>
      </c>
      <c r="F1623" s="38">
        <v>44013</v>
      </c>
      <c r="G1623" s="38">
        <v>44377</v>
      </c>
      <c r="H1623" s="39">
        <v>682375</v>
      </c>
      <c r="I1623">
        <v>2021</v>
      </c>
      <c r="J1623">
        <v>0</v>
      </c>
      <c r="K1623">
        <v>0</v>
      </c>
      <c r="L1623">
        <v>0</v>
      </c>
      <c r="M1623">
        <v>0</v>
      </c>
      <c r="N1623" t="str">
        <v/>
      </c>
      <c r="O1623" t="b">
        <v>0</v>
      </c>
    </row>
    <row r="1624" spans="1:15" ht="15" customHeight="1" x14ac:dyDescent="0.2">
      <c r="A1624" t="str">
        <v>ICJIA</v>
      </c>
      <c r="B1624" t="str">
        <v>Community-Based Violence Intervention and Prevention (CB-VIP)</v>
      </c>
      <c r="C1624" t="str">
        <v>172200 LMurphy</v>
      </c>
      <c r="D1624">
        <v>2117</v>
      </c>
      <c r="E1624" t="str">
        <v>Alternatives, Inc.</v>
      </c>
      <c r="F1624" s="38">
        <v>44593</v>
      </c>
      <c r="G1624" s="38">
        <v>44742</v>
      </c>
      <c r="H1624" s="39">
        <v>166281</v>
      </c>
      <c r="I1624">
        <v>2022</v>
      </c>
      <c r="J1624">
        <v>0</v>
      </c>
      <c r="K1624">
        <v>0</v>
      </c>
      <c r="L1624">
        <v>0</v>
      </c>
      <c r="M1624">
        <v>0</v>
      </c>
      <c r="N1624" t="str">
        <v/>
      </c>
      <c r="O1624" t="b">
        <v>0</v>
      </c>
    </row>
    <row r="1625" spans="1:15" ht="15" customHeight="1" x14ac:dyDescent="0.2">
      <c r="A1625" t="str">
        <v>ICJIA</v>
      </c>
      <c r="B1625" t="str">
        <v>Community-Based Violence Intervention and Prevention (CB-VIP)</v>
      </c>
      <c r="C1625" t="str">
        <v>172201- LM</v>
      </c>
      <c r="D1625">
        <v>2117</v>
      </c>
      <c r="E1625" t="str">
        <v>Area Consortium of Educational Services (ACES) 4 Our Youth</v>
      </c>
      <c r="F1625" s="38">
        <v>44593</v>
      </c>
      <c r="G1625" s="38">
        <v>44742</v>
      </c>
      <c r="H1625" s="39">
        <v>225436</v>
      </c>
      <c r="I1625">
        <v>2022</v>
      </c>
      <c r="J1625">
        <v>0</v>
      </c>
      <c r="K1625">
        <v>0</v>
      </c>
      <c r="L1625">
        <v>0</v>
      </c>
      <c r="M1625">
        <v>0</v>
      </c>
      <c r="N1625" t="str">
        <v/>
      </c>
      <c r="O1625" t="b">
        <v>0</v>
      </c>
    </row>
    <row r="1626" spans="1:15" ht="15" customHeight="1" x14ac:dyDescent="0.2">
      <c r="A1626" t="str">
        <v>ICJIA</v>
      </c>
      <c r="B1626" t="str">
        <v>Community-Based Violence Intervention and Prevention (CB-VIP)</v>
      </c>
      <c r="C1626">
        <v>0</v>
      </c>
      <c r="D1626">
        <v>2117</v>
      </c>
      <c r="E1626" t="str">
        <v>BandWith Chicago</v>
      </c>
      <c r="F1626" s="38">
        <v>44593</v>
      </c>
      <c r="G1626" s="38">
        <v>44742</v>
      </c>
      <c r="H1626" s="39">
        <v>60465</v>
      </c>
      <c r="I1626">
        <v>2022</v>
      </c>
      <c r="J1626">
        <v>0</v>
      </c>
      <c r="K1626">
        <v>0</v>
      </c>
      <c r="L1626">
        <v>0</v>
      </c>
      <c r="M1626">
        <v>0</v>
      </c>
      <c r="N1626" t="str">
        <v/>
      </c>
      <c r="O1626" t="b">
        <v>0</v>
      </c>
    </row>
    <row r="1627" spans="1:15" ht="15" customHeight="1" x14ac:dyDescent="0.2">
      <c r="A1627" t="str">
        <v>ICJIA</v>
      </c>
      <c r="B1627" t="str">
        <v>Community-Based Violence Intervention and Prevention (CB-VIP)</v>
      </c>
      <c r="C1627" t="str">
        <v>172203 HA</v>
      </c>
      <c r="D1627">
        <v>2117</v>
      </c>
      <c r="E1627" t="str">
        <v>Between Friends</v>
      </c>
      <c r="F1627" s="38">
        <v>44593</v>
      </c>
      <c r="G1627" s="38">
        <v>44742</v>
      </c>
      <c r="H1627" s="39">
        <v>109399</v>
      </c>
      <c r="I1627">
        <v>2022</v>
      </c>
      <c r="J1627">
        <v>0</v>
      </c>
      <c r="K1627">
        <v>0</v>
      </c>
      <c r="L1627">
        <v>0</v>
      </c>
      <c r="M1627">
        <v>0</v>
      </c>
      <c r="N1627" t="str">
        <v/>
      </c>
      <c r="O1627" t="b">
        <v>0</v>
      </c>
    </row>
    <row r="1628" spans="1:15" ht="15" customHeight="1" x14ac:dyDescent="0.2">
      <c r="A1628" t="str">
        <v>ICJIA</v>
      </c>
      <c r="B1628" t="str">
        <v>Community-Based Violence Intervention and Prevention (CB-VIP)</v>
      </c>
      <c r="C1628">
        <v>0</v>
      </c>
      <c r="D1628">
        <v>2117</v>
      </c>
      <c r="E1628" t="str">
        <v>Boxing Out Negativity, Inc.</v>
      </c>
      <c r="F1628" s="38">
        <v>44593</v>
      </c>
      <c r="G1628" s="38">
        <v>44742</v>
      </c>
      <c r="H1628" s="39">
        <v>199335</v>
      </c>
      <c r="I1628">
        <v>2022</v>
      </c>
      <c r="J1628">
        <v>0</v>
      </c>
      <c r="K1628">
        <v>0</v>
      </c>
      <c r="L1628">
        <v>0</v>
      </c>
      <c r="M1628">
        <v>0</v>
      </c>
      <c r="N1628" t="str">
        <v/>
      </c>
      <c r="O1628" t="b">
        <v>0</v>
      </c>
    </row>
    <row r="1629" spans="1:15" ht="15" customHeight="1" x14ac:dyDescent="0.2">
      <c r="A1629" t="str">
        <v>ICJIA</v>
      </c>
      <c r="B1629" t="str">
        <v>Community-Based Violence Intervention and Prevention (CB-VIP)</v>
      </c>
      <c r="C1629" t="str">
        <v>822019 MSC</v>
      </c>
      <c r="D1629">
        <v>2117</v>
      </c>
      <c r="E1629" t="str">
        <v>Center for Conflict Resolution</v>
      </c>
      <c r="F1629" s="38">
        <v>44666</v>
      </c>
      <c r="G1629" s="38">
        <v>45030</v>
      </c>
      <c r="H1629" s="39">
        <v>130042</v>
      </c>
      <c r="I1629">
        <v>2022</v>
      </c>
      <c r="J1629">
        <v>0</v>
      </c>
      <c r="K1629">
        <v>0</v>
      </c>
      <c r="L1629">
        <v>0</v>
      </c>
      <c r="M1629">
        <v>0</v>
      </c>
      <c r="N1629" t="str">
        <v/>
      </c>
      <c r="O1629" t="b">
        <v>0</v>
      </c>
    </row>
    <row r="1630" spans="1:15" ht="15" customHeight="1" x14ac:dyDescent="0.2">
      <c r="A1630" t="str">
        <v>ICJIA</v>
      </c>
      <c r="B1630" t="str">
        <v>Community-Based Violence Intervention and Prevention (CB-VIP)</v>
      </c>
      <c r="C1630">
        <v>0</v>
      </c>
      <c r="D1630">
        <v>2117</v>
      </c>
      <c r="E1630" t="str">
        <v>CHAMPS MALE MENTORING PROGRAM-CHIRISE</v>
      </c>
      <c r="F1630" s="38">
        <v>44593</v>
      </c>
      <c r="G1630" s="38">
        <v>44742</v>
      </c>
      <c r="H1630" s="39">
        <v>101459</v>
      </c>
      <c r="I1630">
        <v>2022</v>
      </c>
      <c r="J1630">
        <v>0</v>
      </c>
      <c r="K1630">
        <v>0</v>
      </c>
      <c r="L1630">
        <v>0</v>
      </c>
      <c r="M1630">
        <v>0</v>
      </c>
      <c r="N1630" t="str">
        <v/>
      </c>
      <c r="O1630" t="b">
        <v>0</v>
      </c>
    </row>
    <row r="1631" spans="1:15" ht="15" customHeight="1" x14ac:dyDescent="0.2">
      <c r="A1631" t="str">
        <v>ICJIA</v>
      </c>
      <c r="B1631" t="str">
        <v>Community-Based Violence Intervention and Prevention (CB-VIP)</v>
      </c>
      <c r="C1631" t="str">
        <v>822020 MSC</v>
      </c>
      <c r="D1631">
        <v>2117</v>
      </c>
      <c r="E1631" t="str">
        <v>Chicago Alliance Against Sexual Exploitation</v>
      </c>
      <c r="F1631" s="38">
        <v>44666</v>
      </c>
      <c r="G1631" s="38">
        <v>45030</v>
      </c>
      <c r="H1631" s="39">
        <v>476658</v>
      </c>
      <c r="I1631">
        <v>2022</v>
      </c>
      <c r="J1631">
        <v>0</v>
      </c>
      <c r="K1631">
        <v>0</v>
      </c>
      <c r="L1631">
        <v>0</v>
      </c>
      <c r="M1631">
        <v>0</v>
      </c>
      <c r="N1631" t="str">
        <v/>
      </c>
      <c r="O1631" t="b">
        <v>0</v>
      </c>
    </row>
    <row r="1632" spans="1:15" ht="15" customHeight="1" x14ac:dyDescent="0.2">
      <c r="A1632" t="str">
        <v>ICJIA</v>
      </c>
      <c r="B1632" t="str">
        <v>Community-Based Violence Intervention and Prevention (CB-VIP)</v>
      </c>
      <c r="C1632" t="str">
        <v>172206 FSGU AB</v>
      </c>
      <c r="D1632">
        <v>2117</v>
      </c>
      <c r="E1632" t="str">
        <v>Chicago Youth Boxing Club Inc.</v>
      </c>
      <c r="F1632" s="38">
        <v>44593</v>
      </c>
      <c r="G1632" s="38">
        <v>44742</v>
      </c>
      <c r="H1632" s="39">
        <v>87693</v>
      </c>
      <c r="I1632">
        <v>2022</v>
      </c>
      <c r="J1632">
        <v>0</v>
      </c>
      <c r="K1632">
        <v>0</v>
      </c>
      <c r="L1632">
        <v>0</v>
      </c>
      <c r="M1632">
        <v>0</v>
      </c>
      <c r="N1632" t="str">
        <v/>
      </c>
      <c r="O1632" t="b">
        <v>0</v>
      </c>
    </row>
    <row r="1633" spans="1:15" ht="15" customHeight="1" x14ac:dyDescent="0.2">
      <c r="A1633" t="str">
        <v>ICJIA</v>
      </c>
      <c r="B1633" t="str">
        <v>Community-Based Violence Intervention and Prevention (CB-VIP)</v>
      </c>
      <c r="C1633">
        <v>0</v>
      </c>
      <c r="D1633">
        <v>2117</v>
      </c>
      <c r="E1633" t="str">
        <v>Chicago Youth Programs</v>
      </c>
      <c r="F1633" s="38">
        <v>44593</v>
      </c>
      <c r="G1633" s="38">
        <v>44742</v>
      </c>
      <c r="H1633" s="39">
        <v>88450</v>
      </c>
      <c r="I1633">
        <v>2022</v>
      </c>
      <c r="J1633">
        <v>0</v>
      </c>
      <c r="K1633">
        <v>0</v>
      </c>
      <c r="L1633">
        <v>0</v>
      </c>
      <c r="M1633">
        <v>0</v>
      </c>
      <c r="N1633" t="str">
        <v/>
      </c>
      <c r="O1633" t="b">
        <v>0</v>
      </c>
    </row>
    <row r="1634" spans="1:15" ht="15" customHeight="1" x14ac:dyDescent="0.2">
      <c r="A1634" t="str">
        <v>ICJIA</v>
      </c>
      <c r="B1634" t="str">
        <v>Community-Based Violence Intervention and Prevention (CB-VIP)</v>
      </c>
      <c r="C1634" t="str">
        <v>172208 FSGU SBB</v>
      </c>
      <c r="D1634">
        <v>2117</v>
      </c>
      <c r="E1634" t="str">
        <v>CircEsteem, Inc.</v>
      </c>
      <c r="F1634" s="38">
        <v>44593</v>
      </c>
      <c r="G1634" s="38">
        <v>44742</v>
      </c>
      <c r="H1634" s="39">
        <v>182144</v>
      </c>
      <c r="I1634">
        <v>2022</v>
      </c>
      <c r="J1634">
        <v>0</v>
      </c>
      <c r="K1634">
        <v>0</v>
      </c>
      <c r="L1634">
        <v>0</v>
      </c>
      <c r="M1634">
        <v>0</v>
      </c>
      <c r="N1634" t="str">
        <v/>
      </c>
      <c r="O1634" t="b">
        <v>0</v>
      </c>
    </row>
    <row r="1635" spans="1:15" ht="15" customHeight="1" x14ac:dyDescent="0.2">
      <c r="A1635" t="str">
        <v>ICJIA</v>
      </c>
      <c r="B1635" t="str">
        <v>Community-Based Violence Intervention and Prevention (CB-VIP)</v>
      </c>
      <c r="C1635">
        <v>822024</v>
      </c>
      <c r="D1635">
        <v>2117</v>
      </c>
      <c r="E1635" t="str">
        <v>Cullar Consulting, LLC</v>
      </c>
      <c r="F1635" s="38">
        <v>44666</v>
      </c>
      <c r="G1635" s="38">
        <v>45396</v>
      </c>
      <c r="H1635" s="39">
        <v>811745</v>
      </c>
      <c r="I1635">
        <v>2022</v>
      </c>
      <c r="J1635">
        <v>0</v>
      </c>
      <c r="K1635">
        <v>0</v>
      </c>
      <c r="L1635">
        <v>0</v>
      </c>
      <c r="M1635">
        <v>0</v>
      </c>
      <c r="N1635" t="str">
        <v/>
      </c>
      <c r="O1635" t="b">
        <v>0</v>
      </c>
    </row>
    <row r="1636" spans="1:15" ht="15" customHeight="1" x14ac:dyDescent="0.2">
      <c r="A1636" t="str">
        <v>ICJIA</v>
      </c>
      <c r="B1636" t="str">
        <v>Community-Based Violence Intervention and Prevention (CB-VIP)</v>
      </c>
      <c r="C1636" t="str">
        <v>172209 CAC</v>
      </c>
      <c r="D1636">
        <v>2117</v>
      </c>
      <c r="E1636" t="str">
        <v>Duane Dean Behavioral Health Center</v>
      </c>
      <c r="F1636" s="38">
        <v>44593</v>
      </c>
      <c r="G1636" s="38">
        <v>44742</v>
      </c>
      <c r="H1636" s="39">
        <v>125000</v>
      </c>
      <c r="I1636">
        <v>2022</v>
      </c>
      <c r="J1636">
        <v>0</v>
      </c>
      <c r="K1636">
        <v>0</v>
      </c>
      <c r="L1636">
        <v>0</v>
      </c>
      <c r="M1636">
        <v>0</v>
      </c>
      <c r="N1636" t="str">
        <v/>
      </c>
      <c r="O1636" t="b">
        <v>0</v>
      </c>
    </row>
    <row r="1637" spans="1:15" ht="15" customHeight="1" x14ac:dyDescent="0.2">
      <c r="A1637" t="str">
        <v>ICJIA</v>
      </c>
      <c r="B1637" t="str">
        <v>Community-Based Violence Intervention and Prevention (CB-VIP)</v>
      </c>
      <c r="C1637" t="str">
        <v>172210 CAC</v>
      </c>
      <c r="D1637">
        <v>2117</v>
      </c>
      <c r="E1637" t="str">
        <v>Entrepreneurs Academy</v>
      </c>
      <c r="F1637" s="38">
        <v>44593</v>
      </c>
      <c r="G1637" s="38">
        <v>44742</v>
      </c>
      <c r="H1637" s="39">
        <v>193684</v>
      </c>
      <c r="I1637">
        <v>2022</v>
      </c>
      <c r="J1637">
        <v>0</v>
      </c>
      <c r="K1637">
        <v>0</v>
      </c>
      <c r="L1637">
        <v>0</v>
      </c>
      <c r="M1637">
        <v>0</v>
      </c>
      <c r="N1637" t="str">
        <v/>
      </c>
      <c r="O1637" t="b">
        <v>0</v>
      </c>
    </row>
    <row r="1638" spans="1:15" ht="15" customHeight="1" x14ac:dyDescent="0.2">
      <c r="A1638" t="str">
        <v>ICJIA</v>
      </c>
      <c r="B1638" t="str">
        <v>Community-Based Violence Intervention and Prevention (CB-VIP)</v>
      </c>
      <c r="C1638" t="str">
        <v>822027 Cortisa Evans</v>
      </c>
      <c r="D1638">
        <v>2117</v>
      </c>
      <c r="E1638" t="str">
        <v>Friends of the Children - Chicago</v>
      </c>
      <c r="F1638" s="38">
        <v>44666</v>
      </c>
      <c r="G1638" s="38">
        <v>45030</v>
      </c>
      <c r="H1638" s="39">
        <v>491918</v>
      </c>
      <c r="I1638">
        <v>2022</v>
      </c>
      <c r="J1638">
        <v>0</v>
      </c>
      <c r="K1638">
        <v>0</v>
      </c>
      <c r="L1638">
        <v>0</v>
      </c>
      <c r="M1638">
        <v>0</v>
      </c>
      <c r="N1638" t="str">
        <v/>
      </c>
      <c r="O1638" t="b">
        <v>0</v>
      </c>
    </row>
    <row r="1639" spans="1:15" ht="15" customHeight="1" x14ac:dyDescent="0.2">
      <c r="A1639" t="str">
        <v>ICJIA</v>
      </c>
      <c r="B1639" t="str">
        <v>Community-Based Violence Intervention and Prevention (CB-VIP)</v>
      </c>
      <c r="C1639" t="str">
        <v>822028 Cortisa Evans</v>
      </c>
      <c r="D1639">
        <v>2117</v>
      </c>
      <c r="E1639" t="str">
        <v>George Washington Carver Association</v>
      </c>
      <c r="F1639" s="38">
        <v>44666</v>
      </c>
      <c r="G1639" s="38">
        <v>45030</v>
      </c>
      <c r="H1639" s="39">
        <v>479664</v>
      </c>
      <c r="I1639">
        <v>2022</v>
      </c>
      <c r="J1639">
        <v>0</v>
      </c>
      <c r="K1639">
        <v>0</v>
      </c>
      <c r="L1639">
        <v>0</v>
      </c>
      <c r="M1639">
        <v>0</v>
      </c>
      <c r="N1639" t="str">
        <v/>
      </c>
      <c r="O1639" t="b">
        <v>0</v>
      </c>
    </row>
    <row r="1640" spans="1:15" ht="15" customHeight="1" x14ac:dyDescent="0.2">
      <c r="A1640" t="str">
        <v>ICJIA</v>
      </c>
      <c r="B1640" t="str">
        <v>Community-Based Violence Intervention and Prevention (CB-VIP)</v>
      </c>
      <c r="C1640" t="str">
        <v>172211 CAC</v>
      </c>
      <c r="D1640">
        <v>2117</v>
      </c>
      <c r="E1640" t="str">
        <v>Girls Inc. of Chicago</v>
      </c>
      <c r="F1640" s="38">
        <v>44593</v>
      </c>
      <c r="G1640" s="38">
        <v>44742</v>
      </c>
      <c r="H1640" s="39">
        <v>181200</v>
      </c>
      <c r="I1640">
        <v>2022</v>
      </c>
      <c r="J1640">
        <v>0</v>
      </c>
      <c r="K1640">
        <v>0</v>
      </c>
      <c r="L1640">
        <v>0</v>
      </c>
      <c r="M1640">
        <v>0</v>
      </c>
      <c r="N1640" t="str">
        <v/>
      </c>
      <c r="O1640" t="b">
        <v>0</v>
      </c>
    </row>
    <row r="1641" spans="1:15" ht="15" customHeight="1" x14ac:dyDescent="0.2">
      <c r="A1641" t="str">
        <v>ICJIA</v>
      </c>
      <c r="B1641" t="str">
        <v>Community-Based Violence Intervention and Prevention (CB-VIP)</v>
      </c>
      <c r="C1641" t="str">
        <v>172212 CAC</v>
      </c>
      <c r="D1641">
        <v>2117</v>
      </c>
      <c r="E1641" t="str">
        <v>Greater Chatham Initiative</v>
      </c>
      <c r="F1641" s="38">
        <v>44593</v>
      </c>
      <c r="G1641" s="38">
        <v>45473</v>
      </c>
      <c r="H1641" s="39">
        <v>156229</v>
      </c>
      <c r="I1641">
        <v>2022</v>
      </c>
      <c r="J1641">
        <v>0</v>
      </c>
      <c r="K1641">
        <v>0</v>
      </c>
      <c r="L1641">
        <v>0</v>
      </c>
      <c r="M1641">
        <v>0</v>
      </c>
      <c r="N1641" t="str">
        <v/>
      </c>
      <c r="O1641" t="b">
        <v>0</v>
      </c>
    </row>
    <row r="1642" spans="1:15" ht="15" customHeight="1" x14ac:dyDescent="0.2">
      <c r="A1642" t="str">
        <v>ICJIA</v>
      </c>
      <c r="B1642" t="str">
        <v>Community-Based Violence Intervention and Prevention (CB-VIP)</v>
      </c>
      <c r="C1642">
        <v>0</v>
      </c>
      <c r="D1642">
        <v>2117</v>
      </c>
      <c r="E1642" t="str">
        <v>GRO Community</v>
      </c>
      <c r="F1642" s="38">
        <v>44666</v>
      </c>
      <c r="G1642" s="38">
        <v>45396</v>
      </c>
      <c r="H1642" s="39">
        <v>379466</v>
      </c>
      <c r="I1642">
        <v>2022</v>
      </c>
      <c r="J1642">
        <v>0</v>
      </c>
      <c r="K1642">
        <v>0</v>
      </c>
      <c r="L1642">
        <v>0</v>
      </c>
      <c r="M1642">
        <v>0</v>
      </c>
      <c r="N1642" t="str">
        <v/>
      </c>
      <c r="O1642" t="b">
        <v>0</v>
      </c>
    </row>
    <row r="1643" spans="1:15" ht="15" customHeight="1" x14ac:dyDescent="0.2">
      <c r="A1643" t="str">
        <v>ICJIA</v>
      </c>
      <c r="B1643" t="str">
        <v>Community-Based Violence Intervention and Prevention (CB-VIP)</v>
      </c>
      <c r="C1643" t="str">
        <v>172213 SBB FSGU</v>
      </c>
      <c r="D1643">
        <v>2117</v>
      </c>
      <c r="E1643" t="str">
        <v>Hope Center Foundation</v>
      </c>
      <c r="F1643" s="38">
        <v>44593</v>
      </c>
      <c r="G1643" s="38">
        <v>44742</v>
      </c>
      <c r="H1643" s="39">
        <v>142678</v>
      </c>
      <c r="I1643">
        <v>2022</v>
      </c>
      <c r="J1643">
        <v>0</v>
      </c>
      <c r="K1643">
        <v>0</v>
      </c>
      <c r="L1643">
        <v>0</v>
      </c>
      <c r="M1643">
        <v>0</v>
      </c>
      <c r="N1643" t="str">
        <v/>
      </c>
      <c r="O1643" t="b">
        <v>0</v>
      </c>
    </row>
    <row r="1644" spans="1:15" ht="15" customHeight="1" x14ac:dyDescent="0.2">
      <c r="A1644" t="str">
        <v>ICJIA</v>
      </c>
      <c r="B1644" t="str">
        <v>Community-Based Violence Intervention and Prevention (CB-VIP)</v>
      </c>
      <c r="C1644" t="str">
        <v>172214 SBB</v>
      </c>
      <c r="D1644">
        <v>2117</v>
      </c>
      <c r="E1644" t="str">
        <v>Illinois Association of Juvenile Justice Councils</v>
      </c>
      <c r="F1644" s="38">
        <v>44593</v>
      </c>
      <c r="G1644" s="38">
        <v>44742</v>
      </c>
      <c r="H1644" s="39">
        <v>130220</v>
      </c>
      <c r="I1644">
        <v>2022</v>
      </c>
      <c r="J1644">
        <v>0</v>
      </c>
      <c r="K1644">
        <v>0</v>
      </c>
      <c r="L1644">
        <v>0</v>
      </c>
      <c r="M1644">
        <v>0</v>
      </c>
      <c r="N1644" t="str">
        <v/>
      </c>
      <c r="O1644" t="b">
        <v>0</v>
      </c>
    </row>
    <row r="1645" spans="1:15" ht="15" customHeight="1" x14ac:dyDescent="0.2">
      <c r="A1645" t="str">
        <v>ICJIA</v>
      </c>
      <c r="B1645" t="str">
        <v>Community-Based Violence Intervention and Prevention (CB-VIP)</v>
      </c>
      <c r="C1645" t="str">
        <v>172215 FSGU SBB</v>
      </c>
      <c r="D1645">
        <v>2117</v>
      </c>
      <c r="E1645" t="str">
        <v>Ladies of Virtue</v>
      </c>
      <c r="F1645" s="38">
        <v>44593</v>
      </c>
      <c r="G1645" s="38">
        <v>44742</v>
      </c>
      <c r="H1645" s="39">
        <v>100000</v>
      </c>
      <c r="I1645">
        <v>2022</v>
      </c>
      <c r="J1645">
        <v>0</v>
      </c>
      <c r="K1645">
        <v>0</v>
      </c>
      <c r="L1645">
        <v>0</v>
      </c>
      <c r="M1645">
        <v>0</v>
      </c>
      <c r="N1645" t="str">
        <v/>
      </c>
      <c r="O1645" t="b">
        <v>0</v>
      </c>
    </row>
    <row r="1646" spans="1:15" ht="15" customHeight="1" x14ac:dyDescent="0.2">
      <c r="A1646" t="str">
        <v>ICJIA</v>
      </c>
      <c r="B1646" t="str">
        <v>Community-Based Violence Intervention and Prevention (CB-VIP)</v>
      </c>
      <c r="C1646" t="str">
        <v>172216- LM</v>
      </c>
      <c r="D1646">
        <v>2117</v>
      </c>
      <c r="E1646" t="str">
        <v>Leaders in Transformational Education</v>
      </c>
      <c r="F1646" s="38">
        <v>44593</v>
      </c>
      <c r="G1646" s="38">
        <v>44742</v>
      </c>
      <c r="H1646" s="39">
        <v>57254</v>
      </c>
      <c r="I1646">
        <v>2022</v>
      </c>
      <c r="J1646">
        <v>0</v>
      </c>
      <c r="K1646">
        <v>0</v>
      </c>
      <c r="L1646">
        <v>0</v>
      </c>
      <c r="M1646">
        <v>0</v>
      </c>
      <c r="N1646" t="str">
        <v/>
      </c>
      <c r="O1646" t="b">
        <v>0</v>
      </c>
    </row>
    <row r="1647" spans="1:15" ht="15" customHeight="1" x14ac:dyDescent="0.2">
      <c r="A1647" t="str">
        <v>ICJIA</v>
      </c>
      <c r="B1647" t="str">
        <v>Community-Based Violence Intervention and Prevention (CB-VIP)</v>
      </c>
      <c r="C1647" t="str">
        <v>172217 AB</v>
      </c>
      <c r="D1647">
        <v>2117</v>
      </c>
      <c r="E1647" t="str">
        <v>Lost Boyz, Inc.</v>
      </c>
      <c r="F1647" s="38">
        <v>44593</v>
      </c>
      <c r="G1647" s="38">
        <v>45473</v>
      </c>
      <c r="H1647" s="39">
        <v>203834</v>
      </c>
      <c r="I1647">
        <v>2022</v>
      </c>
      <c r="J1647">
        <v>0</v>
      </c>
      <c r="K1647">
        <v>0</v>
      </c>
      <c r="L1647">
        <v>0</v>
      </c>
      <c r="M1647">
        <v>0</v>
      </c>
      <c r="N1647" t="str">
        <v/>
      </c>
      <c r="O1647" t="b">
        <v>0</v>
      </c>
    </row>
    <row r="1648" spans="1:15" ht="15" customHeight="1" x14ac:dyDescent="0.2">
      <c r="A1648" t="str">
        <v>ICJIA</v>
      </c>
      <c r="B1648" t="str">
        <v>Community-Based Violence Intervention and Prevention (CB-VIP)</v>
      </c>
      <c r="C1648" t="str">
        <v>172218 CAC</v>
      </c>
      <c r="D1648">
        <v>2117</v>
      </c>
      <c r="E1648" t="str">
        <v>Project HOOD</v>
      </c>
      <c r="F1648" s="38">
        <v>44593</v>
      </c>
      <c r="G1648" s="38">
        <v>44742</v>
      </c>
      <c r="H1648" s="39">
        <v>198921</v>
      </c>
      <c r="I1648">
        <v>2022</v>
      </c>
      <c r="J1648">
        <v>0</v>
      </c>
      <c r="K1648">
        <v>0</v>
      </c>
      <c r="L1648">
        <v>0</v>
      </c>
      <c r="M1648">
        <v>1</v>
      </c>
      <c r="N1648" t="str">
        <v/>
      </c>
      <c r="O1648" t="b">
        <v>1</v>
      </c>
    </row>
    <row r="1649" spans="1:15" ht="15" customHeight="1" x14ac:dyDescent="0.2">
      <c r="A1649" t="str">
        <v>ICJIA</v>
      </c>
      <c r="B1649" t="str">
        <v>Community-Based Violence Intervention and Prevention (CB-VIP)</v>
      </c>
      <c r="C1649" t="str">
        <v>822039 AB</v>
      </c>
      <c r="D1649">
        <v>2117</v>
      </c>
      <c r="E1649" t="str">
        <v>Promise Academy of Peoria</v>
      </c>
      <c r="F1649" s="38">
        <v>44666</v>
      </c>
      <c r="G1649" s="38">
        <v>45396</v>
      </c>
      <c r="H1649" s="39">
        <v>220998</v>
      </c>
      <c r="I1649">
        <v>2022</v>
      </c>
      <c r="J1649">
        <v>0</v>
      </c>
      <c r="K1649">
        <v>0</v>
      </c>
      <c r="L1649">
        <v>0</v>
      </c>
      <c r="M1649">
        <v>0</v>
      </c>
      <c r="N1649" t="str">
        <v/>
      </c>
      <c r="O1649" t="b">
        <v>0</v>
      </c>
    </row>
    <row r="1650" spans="1:15" ht="15" customHeight="1" x14ac:dyDescent="0.2">
      <c r="A1650" t="str">
        <v>ICJIA</v>
      </c>
      <c r="B1650" t="str">
        <v>Community-Based Violence Intervention and Prevention (CB-VIP)</v>
      </c>
      <c r="C1650" t="str">
        <v>172219- LM</v>
      </c>
      <c r="D1650">
        <v>2117</v>
      </c>
      <c r="E1650" t="str">
        <v>Reflections Foundation</v>
      </c>
      <c r="F1650" s="38">
        <v>44593</v>
      </c>
      <c r="G1650" s="38">
        <v>44742</v>
      </c>
      <c r="H1650" s="39">
        <v>50005</v>
      </c>
      <c r="I1650">
        <v>2022</v>
      </c>
      <c r="J1650">
        <v>0</v>
      </c>
      <c r="K1650">
        <v>0</v>
      </c>
      <c r="L1650">
        <v>0</v>
      </c>
      <c r="M1650">
        <v>0</v>
      </c>
      <c r="N1650" t="str">
        <v/>
      </c>
      <c r="O1650" t="b">
        <v>0</v>
      </c>
    </row>
    <row r="1651" spans="1:15" ht="15" customHeight="1" x14ac:dyDescent="0.2">
      <c r="A1651" t="str">
        <v>ICJIA</v>
      </c>
      <c r="B1651" t="str">
        <v>Community-Based Violence Intervention and Prevention (CB-VIP)</v>
      </c>
      <c r="C1651" t="str">
        <v>172220 - AB</v>
      </c>
      <c r="D1651">
        <v>2117</v>
      </c>
      <c r="E1651" t="str">
        <v>Ring of Hope</v>
      </c>
      <c r="F1651" s="38">
        <v>44593</v>
      </c>
      <c r="G1651" s="38">
        <v>45473</v>
      </c>
      <c r="H1651" s="39">
        <v>639443</v>
      </c>
      <c r="I1651">
        <v>2022</v>
      </c>
      <c r="J1651">
        <v>0</v>
      </c>
      <c r="K1651">
        <v>0</v>
      </c>
      <c r="L1651">
        <v>0</v>
      </c>
      <c r="M1651">
        <v>0</v>
      </c>
      <c r="N1651" t="str">
        <v/>
      </c>
      <c r="O1651" t="b">
        <v>0</v>
      </c>
    </row>
    <row r="1652" spans="1:15" ht="15" customHeight="1" x14ac:dyDescent="0.2">
      <c r="A1652" t="str">
        <v>ICJIA</v>
      </c>
      <c r="B1652" t="str">
        <v>Community-Based Violence Intervention and Prevention (CB-VIP)</v>
      </c>
      <c r="C1652" t="str">
        <v>172221 JG</v>
      </c>
      <c r="D1652">
        <v>2117</v>
      </c>
      <c r="E1652" t="str">
        <v>River City Community Development Center</v>
      </c>
      <c r="F1652" s="38">
        <v>44593</v>
      </c>
      <c r="G1652" s="38">
        <v>45473</v>
      </c>
      <c r="H1652" s="39">
        <v>1216721</v>
      </c>
      <c r="I1652">
        <v>2022</v>
      </c>
      <c r="J1652">
        <v>0</v>
      </c>
      <c r="K1652">
        <v>0</v>
      </c>
      <c r="L1652">
        <v>0</v>
      </c>
      <c r="M1652">
        <v>0</v>
      </c>
      <c r="N1652" t="str">
        <v/>
      </c>
      <c r="O1652" t="b">
        <v>0</v>
      </c>
    </row>
    <row r="1653" spans="1:15" ht="15" customHeight="1" x14ac:dyDescent="0.2">
      <c r="A1653" t="str">
        <v>ICJIA</v>
      </c>
      <c r="B1653" t="str">
        <v>Community-Based Violence Intervention and Prevention (CB-VIP)</v>
      </c>
      <c r="C1653" t="str">
        <v>172222 SBB</v>
      </c>
      <c r="D1653">
        <v>2117</v>
      </c>
      <c r="E1653" t="str">
        <v>Roseland Ceasefire Project Inc.</v>
      </c>
      <c r="F1653" s="38">
        <v>44593</v>
      </c>
      <c r="G1653" s="38">
        <v>44742</v>
      </c>
      <c r="H1653" s="39">
        <v>199682</v>
      </c>
      <c r="I1653">
        <v>2022</v>
      </c>
      <c r="J1653">
        <v>0</v>
      </c>
      <c r="K1653">
        <v>0</v>
      </c>
      <c r="L1653">
        <v>0</v>
      </c>
      <c r="M1653">
        <v>1</v>
      </c>
      <c r="N1653" t="str">
        <v/>
      </c>
      <c r="O1653" t="b">
        <v>0</v>
      </c>
    </row>
    <row r="1654" spans="1:15" ht="15" customHeight="1" x14ac:dyDescent="0.2">
      <c r="A1654" t="str">
        <v>ICJIA</v>
      </c>
      <c r="B1654" t="str">
        <v>Community-Based Violence Intervention and Prevention (CB-VIP)</v>
      </c>
      <c r="C1654">
        <v>0</v>
      </c>
      <c r="D1654">
        <v>2117</v>
      </c>
      <c r="E1654" t="str">
        <v>Storycatchers Theatre</v>
      </c>
      <c r="F1654" s="38">
        <v>44666</v>
      </c>
      <c r="G1654" s="38">
        <v>45030</v>
      </c>
      <c r="H1654" s="39">
        <v>482160</v>
      </c>
      <c r="I1654">
        <v>2022</v>
      </c>
      <c r="J1654">
        <v>0</v>
      </c>
      <c r="K1654">
        <v>0</v>
      </c>
      <c r="L1654">
        <v>0</v>
      </c>
      <c r="M1654">
        <v>0</v>
      </c>
      <c r="N1654" t="str">
        <v/>
      </c>
      <c r="O1654" t="b">
        <v>0</v>
      </c>
    </row>
    <row r="1655" spans="1:15" ht="15" customHeight="1" x14ac:dyDescent="0.2">
      <c r="A1655" t="str">
        <v>ICJIA</v>
      </c>
      <c r="B1655" t="str">
        <v>Community-Based Violence Intervention and Prevention (CB-VIP)</v>
      </c>
      <c r="C1655" t="str">
        <v>172223 - SW</v>
      </c>
      <c r="D1655">
        <v>2117</v>
      </c>
      <c r="E1655" t="str">
        <v>Taking Back Our Lives</v>
      </c>
      <c r="F1655" s="38">
        <v>44593</v>
      </c>
      <c r="G1655" s="38">
        <v>44742</v>
      </c>
      <c r="H1655" s="39">
        <v>113116</v>
      </c>
      <c r="I1655">
        <v>2022</v>
      </c>
      <c r="J1655">
        <v>0</v>
      </c>
      <c r="K1655">
        <v>0</v>
      </c>
      <c r="L1655">
        <v>0</v>
      </c>
      <c r="M1655">
        <v>0</v>
      </c>
      <c r="N1655" t="str">
        <v/>
      </c>
      <c r="O1655" t="b">
        <v>0</v>
      </c>
    </row>
    <row r="1656" spans="1:15" ht="15" customHeight="1" x14ac:dyDescent="0.2">
      <c r="A1656" t="str">
        <v>ICJIA</v>
      </c>
      <c r="B1656" t="str">
        <v>Community-Based Violence Intervention and Prevention (CB-VIP)</v>
      </c>
      <c r="C1656" t="str">
        <v>172224 J.G</v>
      </c>
      <c r="D1656">
        <v>2117</v>
      </c>
      <c r="E1656" t="str">
        <v>The Blessed Child</v>
      </c>
      <c r="F1656" s="38">
        <v>44593</v>
      </c>
      <c r="G1656" s="38">
        <v>44742</v>
      </c>
      <c r="H1656" s="39">
        <v>199311</v>
      </c>
      <c r="I1656">
        <v>2022</v>
      </c>
      <c r="J1656">
        <v>0</v>
      </c>
      <c r="K1656">
        <v>0</v>
      </c>
      <c r="L1656">
        <v>0</v>
      </c>
      <c r="M1656">
        <v>0</v>
      </c>
      <c r="N1656" t="str">
        <v/>
      </c>
      <c r="O1656" t="b">
        <v>0</v>
      </c>
    </row>
    <row r="1657" spans="1:15" ht="15" customHeight="1" x14ac:dyDescent="0.2">
      <c r="A1657" t="str">
        <v>ICJIA</v>
      </c>
      <c r="B1657" t="str">
        <v>Community-Based Violence Intervention and Prevention (CB-VIP)</v>
      </c>
      <c r="C1657" t="str">
        <v>172225 CAC</v>
      </c>
      <c r="D1657">
        <v>2117</v>
      </c>
      <c r="E1657" t="str">
        <v>The Firehouse Community Arts Center</v>
      </c>
      <c r="F1657" s="38">
        <v>44593</v>
      </c>
      <c r="G1657" s="38">
        <v>44742</v>
      </c>
      <c r="H1657" s="39">
        <v>176550</v>
      </c>
      <c r="I1657">
        <v>2022</v>
      </c>
      <c r="J1657">
        <v>0</v>
      </c>
      <c r="K1657">
        <v>0</v>
      </c>
      <c r="L1657">
        <v>0</v>
      </c>
      <c r="M1657">
        <v>1</v>
      </c>
      <c r="N1657" t="str">
        <v/>
      </c>
      <c r="O1657" t="b">
        <v>0</v>
      </c>
    </row>
    <row r="1658" spans="1:15" ht="15" customHeight="1" x14ac:dyDescent="0.2">
      <c r="A1658" t="str">
        <v>ICJIA</v>
      </c>
      <c r="B1658" t="str">
        <v>Community-Based Violence Intervention and Prevention (CB-VIP)</v>
      </c>
      <c r="C1658" t="str">
        <v>172226-CW</v>
      </c>
      <c r="D1658">
        <v>2117</v>
      </c>
      <c r="E1658" t="str">
        <v>The Support Group</v>
      </c>
      <c r="F1658" s="38">
        <v>44593</v>
      </c>
      <c r="G1658" s="38">
        <v>45473</v>
      </c>
      <c r="H1658" s="39">
        <v>199980</v>
      </c>
      <c r="I1658">
        <v>2022</v>
      </c>
      <c r="J1658">
        <v>0</v>
      </c>
      <c r="K1658">
        <v>0</v>
      </c>
      <c r="L1658">
        <v>0</v>
      </c>
      <c r="M1658">
        <v>0</v>
      </c>
      <c r="N1658" t="str">
        <v/>
      </c>
      <c r="O1658" t="b">
        <v>0</v>
      </c>
    </row>
    <row r="1659" spans="1:15" ht="15" customHeight="1" x14ac:dyDescent="0.2">
      <c r="A1659" t="str">
        <v>ICJIA</v>
      </c>
      <c r="B1659" t="str">
        <v>Community-Based Violence Intervention and Prevention (CB-VIP)</v>
      </c>
      <c r="C1659">
        <v>0</v>
      </c>
      <c r="D1659">
        <v>2117</v>
      </c>
      <c r="E1659" t="str">
        <v>Trickster Art Gallery</v>
      </c>
      <c r="F1659" s="38">
        <v>44593</v>
      </c>
      <c r="G1659" s="38">
        <v>44742</v>
      </c>
      <c r="H1659" s="39">
        <v>50535</v>
      </c>
      <c r="I1659">
        <v>2022</v>
      </c>
      <c r="J1659">
        <v>0</v>
      </c>
      <c r="K1659">
        <v>0</v>
      </c>
      <c r="L1659">
        <v>0</v>
      </c>
      <c r="M1659">
        <v>0</v>
      </c>
      <c r="N1659" t="str">
        <v/>
      </c>
      <c r="O1659" t="b">
        <v>0</v>
      </c>
    </row>
    <row r="1660" spans="1:15" ht="15" customHeight="1" x14ac:dyDescent="0.2">
      <c r="A1660" t="str">
        <v>ICJIA</v>
      </c>
      <c r="B1660" t="str">
        <v>Community-Based Violence Intervention and Prevention (CB-VIP)</v>
      </c>
      <c r="C1660">
        <v>0</v>
      </c>
      <c r="D1660">
        <v>2117</v>
      </c>
      <c r="E1660" t="str">
        <v>True to Life Foundation</v>
      </c>
      <c r="F1660" s="38">
        <v>44593</v>
      </c>
      <c r="G1660" s="38">
        <v>44742</v>
      </c>
      <c r="H1660" s="39">
        <v>137807</v>
      </c>
      <c r="I1660">
        <v>2022</v>
      </c>
      <c r="J1660">
        <v>0</v>
      </c>
      <c r="K1660">
        <v>0</v>
      </c>
      <c r="L1660">
        <v>0</v>
      </c>
      <c r="M1660">
        <v>0</v>
      </c>
      <c r="N1660" t="str">
        <v/>
      </c>
      <c r="O1660" t="b">
        <v>0</v>
      </c>
    </row>
    <row r="1661" spans="1:15" ht="15" customHeight="1" x14ac:dyDescent="0.2">
      <c r="A1661" t="str">
        <v>ICJIA</v>
      </c>
      <c r="B1661" t="str">
        <v>Community-Based Violence Intervention and Prevention (CB-VIP)</v>
      </c>
      <c r="C1661">
        <v>172229</v>
      </c>
      <c r="D1661">
        <v>2117</v>
      </c>
      <c r="E1661" t="str">
        <v>Vermilion County Rape Crisis Center</v>
      </c>
      <c r="F1661" s="38">
        <v>44593</v>
      </c>
      <c r="G1661" s="38">
        <v>44742</v>
      </c>
      <c r="H1661" s="39">
        <v>88000</v>
      </c>
      <c r="I1661">
        <v>2022</v>
      </c>
      <c r="J1661">
        <v>0</v>
      </c>
      <c r="K1661">
        <v>0</v>
      </c>
      <c r="L1661">
        <v>0</v>
      </c>
      <c r="M1661">
        <v>0</v>
      </c>
      <c r="N1661" t="str">
        <v/>
      </c>
      <c r="O1661" t="b">
        <v>0</v>
      </c>
    </row>
    <row r="1662" spans="1:15" ht="15" customHeight="1" x14ac:dyDescent="0.2">
      <c r="A1662" t="str">
        <v>ICJIA</v>
      </c>
      <c r="B1662" t="str">
        <v>Community-Based Violence Intervention and Prevention (CB-VIP)</v>
      </c>
      <c r="C1662">
        <v>0</v>
      </c>
      <c r="D1662">
        <v>2117</v>
      </c>
      <c r="E1662" t="str">
        <v>Youth With A Positive Direction</v>
      </c>
      <c r="F1662" s="38">
        <v>44593</v>
      </c>
      <c r="G1662" s="38">
        <v>44742</v>
      </c>
      <c r="H1662" s="39">
        <v>212380</v>
      </c>
      <c r="I1662">
        <v>2022</v>
      </c>
      <c r="J1662">
        <v>0</v>
      </c>
      <c r="K1662">
        <v>0</v>
      </c>
      <c r="L1662">
        <v>0</v>
      </c>
      <c r="M1662">
        <v>0</v>
      </c>
      <c r="N1662" t="str">
        <v/>
      </c>
      <c r="O1662" t="b">
        <v>0</v>
      </c>
    </row>
    <row r="1663" spans="1:15" ht="15" customHeight="1" x14ac:dyDescent="0.2">
      <c r="A1663" t="str">
        <v>ICJIA</v>
      </c>
      <c r="B1663" t="str">
        <v>Community-Based Violence Intervention and Prevention (CB-VIP)</v>
      </c>
      <c r="C1663" t="str">
        <v>822019 MSC</v>
      </c>
      <c r="D1663">
        <v>2117</v>
      </c>
      <c r="E1663" t="str">
        <v>Center for Conflict Resolution</v>
      </c>
      <c r="F1663" s="38">
        <v>44666</v>
      </c>
      <c r="G1663" s="38">
        <v>45030</v>
      </c>
      <c r="H1663" s="39">
        <v>130042</v>
      </c>
      <c r="I1663">
        <v>2023</v>
      </c>
      <c r="J1663">
        <v>0</v>
      </c>
      <c r="K1663">
        <v>0</v>
      </c>
      <c r="L1663">
        <v>0</v>
      </c>
      <c r="M1663">
        <v>0</v>
      </c>
      <c r="N1663" t="str">
        <v/>
      </c>
      <c r="O1663" t="b">
        <v>0</v>
      </c>
    </row>
    <row r="1664" spans="1:15" ht="15" customHeight="1" x14ac:dyDescent="0.2">
      <c r="A1664" t="str">
        <v>ICJIA</v>
      </c>
      <c r="B1664" t="str">
        <v>Community-Based Violence Intervention and Prevention (CB-VIP)</v>
      </c>
      <c r="C1664" t="str">
        <v>822020 MSC</v>
      </c>
      <c r="D1664">
        <v>2117</v>
      </c>
      <c r="E1664" t="str">
        <v>Chicago Alliance Against Sexual Exploitation</v>
      </c>
      <c r="F1664" s="38">
        <v>44666</v>
      </c>
      <c r="G1664" s="38">
        <v>45030</v>
      </c>
      <c r="H1664" s="39">
        <v>476658</v>
      </c>
      <c r="I1664">
        <v>2023</v>
      </c>
      <c r="J1664">
        <v>0</v>
      </c>
      <c r="K1664">
        <v>0</v>
      </c>
      <c r="L1664">
        <v>0</v>
      </c>
      <c r="M1664">
        <v>0</v>
      </c>
      <c r="N1664" t="str">
        <v/>
      </c>
      <c r="O1664" t="b">
        <v>0</v>
      </c>
    </row>
    <row r="1665" spans="1:15" ht="15" customHeight="1" x14ac:dyDescent="0.2">
      <c r="A1665" t="str">
        <v>ICJIA</v>
      </c>
      <c r="B1665" t="str">
        <v>Community-Based Violence Intervention and Prevention (CB-VIP)</v>
      </c>
      <c r="C1665">
        <v>822024</v>
      </c>
      <c r="D1665">
        <v>2117</v>
      </c>
      <c r="E1665" t="str">
        <v>Cullar Consulting, LLC</v>
      </c>
      <c r="F1665" s="38">
        <v>44666</v>
      </c>
      <c r="G1665" s="38">
        <v>45396</v>
      </c>
      <c r="H1665" s="39">
        <v>811745</v>
      </c>
      <c r="I1665">
        <v>2023</v>
      </c>
      <c r="J1665">
        <v>0</v>
      </c>
      <c r="K1665">
        <v>0</v>
      </c>
      <c r="L1665">
        <v>0</v>
      </c>
      <c r="M1665">
        <v>0</v>
      </c>
      <c r="N1665" t="str">
        <v/>
      </c>
      <c r="O1665" t="b">
        <v>0</v>
      </c>
    </row>
    <row r="1666" spans="1:15" ht="15" customHeight="1" x14ac:dyDescent="0.2">
      <c r="A1666" t="str">
        <v>ICJIA</v>
      </c>
      <c r="B1666" t="str">
        <v>Community-Based Violence Intervention and Prevention (CB-VIP)</v>
      </c>
      <c r="C1666" t="str">
        <v>822027 Cortisa Evans</v>
      </c>
      <c r="D1666">
        <v>2117</v>
      </c>
      <c r="E1666" t="str">
        <v>Friends of the Children - Chicago</v>
      </c>
      <c r="F1666" s="38">
        <v>44666</v>
      </c>
      <c r="G1666" s="38">
        <v>45030</v>
      </c>
      <c r="H1666" s="39">
        <v>491918</v>
      </c>
      <c r="I1666">
        <v>2023</v>
      </c>
      <c r="J1666">
        <v>0</v>
      </c>
      <c r="K1666">
        <v>0</v>
      </c>
      <c r="L1666">
        <v>0</v>
      </c>
      <c r="M1666">
        <v>0</v>
      </c>
      <c r="N1666" t="str">
        <v/>
      </c>
      <c r="O1666" t="b">
        <v>0</v>
      </c>
    </row>
    <row r="1667" spans="1:15" ht="15" customHeight="1" x14ac:dyDescent="0.2">
      <c r="A1667" t="str">
        <v>ICJIA</v>
      </c>
      <c r="B1667" t="str">
        <v>Community-Based Violence Intervention and Prevention (CB-VIP)</v>
      </c>
      <c r="C1667" t="str">
        <v>822028 Cortisa Evans</v>
      </c>
      <c r="D1667">
        <v>2117</v>
      </c>
      <c r="E1667" t="str">
        <v>George Washington Carver Association</v>
      </c>
      <c r="F1667" s="38">
        <v>44666</v>
      </c>
      <c r="G1667" s="38">
        <v>45030</v>
      </c>
      <c r="H1667" s="39">
        <v>479664</v>
      </c>
      <c r="I1667">
        <v>2023</v>
      </c>
      <c r="J1667">
        <v>0</v>
      </c>
      <c r="K1667">
        <v>0</v>
      </c>
      <c r="L1667">
        <v>0</v>
      </c>
      <c r="M1667">
        <v>0</v>
      </c>
      <c r="N1667" t="str">
        <v/>
      </c>
      <c r="O1667" t="b">
        <v>0</v>
      </c>
    </row>
    <row r="1668" spans="1:15" ht="15" customHeight="1" x14ac:dyDescent="0.2">
      <c r="A1668" t="str">
        <v>ICJIA</v>
      </c>
      <c r="B1668" t="str">
        <v>Community-Based Violence Intervention and Prevention (CB-VIP)</v>
      </c>
      <c r="C1668" t="str">
        <v>172212 CAC</v>
      </c>
      <c r="D1668">
        <v>2117</v>
      </c>
      <c r="E1668" t="str">
        <v>Greater Chatham Initiative</v>
      </c>
      <c r="F1668" s="38">
        <v>44593</v>
      </c>
      <c r="G1668" s="38">
        <v>45473</v>
      </c>
      <c r="H1668" s="39">
        <v>156229</v>
      </c>
      <c r="I1668">
        <v>2023</v>
      </c>
      <c r="J1668">
        <v>0</v>
      </c>
      <c r="K1668">
        <v>0</v>
      </c>
      <c r="L1668">
        <v>0</v>
      </c>
      <c r="M1668">
        <v>0</v>
      </c>
      <c r="N1668" t="str">
        <v/>
      </c>
      <c r="O1668" t="b">
        <v>0</v>
      </c>
    </row>
    <row r="1669" spans="1:15" ht="15" customHeight="1" x14ac:dyDescent="0.2">
      <c r="A1669" t="str">
        <v>ICJIA</v>
      </c>
      <c r="B1669" t="str">
        <v>Community-Based Violence Intervention and Prevention (CB-VIP)</v>
      </c>
      <c r="C1669">
        <v>0</v>
      </c>
      <c r="D1669">
        <v>2117</v>
      </c>
      <c r="E1669" t="str">
        <v>GRO Community</v>
      </c>
      <c r="F1669" s="38">
        <v>44666</v>
      </c>
      <c r="G1669" s="38">
        <v>45396</v>
      </c>
      <c r="H1669" s="39">
        <v>379466</v>
      </c>
      <c r="I1669">
        <v>2023</v>
      </c>
      <c r="J1669">
        <v>0</v>
      </c>
      <c r="K1669">
        <v>0</v>
      </c>
      <c r="L1669">
        <v>0</v>
      </c>
      <c r="M1669">
        <v>0</v>
      </c>
      <c r="N1669" t="str">
        <v/>
      </c>
      <c r="O1669" t="b">
        <v>0</v>
      </c>
    </row>
    <row r="1670" spans="1:15" ht="15" customHeight="1" x14ac:dyDescent="0.2">
      <c r="A1670" t="str">
        <v>ICJIA</v>
      </c>
      <c r="B1670" t="str">
        <v>Community-Based Violence Intervention and Prevention (CB-VIP)</v>
      </c>
      <c r="C1670" t="str">
        <v>592206 KS</v>
      </c>
      <c r="D1670">
        <v>2117</v>
      </c>
      <c r="E1670" t="str">
        <v>Lake County Crisis Center for the Prevention and Treatment of Domestic Violence, INC DBA A Safe Place</v>
      </c>
      <c r="F1670" s="38">
        <v>44743</v>
      </c>
      <c r="G1670" s="38">
        <v>45107</v>
      </c>
      <c r="H1670" s="39">
        <v>441413</v>
      </c>
      <c r="I1670">
        <v>2023</v>
      </c>
      <c r="J1670">
        <v>0</v>
      </c>
      <c r="K1670">
        <v>0</v>
      </c>
      <c r="L1670">
        <v>0</v>
      </c>
      <c r="M1670">
        <v>0</v>
      </c>
      <c r="N1670" t="str">
        <v/>
      </c>
      <c r="O1670" t="b">
        <v>0</v>
      </c>
    </row>
    <row r="1671" spans="1:15" ht="15" customHeight="1" x14ac:dyDescent="0.2">
      <c r="A1671" t="str">
        <v>ICJIA</v>
      </c>
      <c r="B1671" t="str">
        <v>Community-Based Violence Intervention and Prevention (CB-VIP)</v>
      </c>
      <c r="C1671" t="str">
        <v>172217 AB</v>
      </c>
      <c r="D1671">
        <v>2117</v>
      </c>
      <c r="E1671" t="str">
        <v>Lost Boyz, Inc.</v>
      </c>
      <c r="F1671" s="38">
        <v>44593</v>
      </c>
      <c r="G1671" s="38">
        <v>45473</v>
      </c>
      <c r="H1671" s="39">
        <v>203834</v>
      </c>
      <c r="I1671">
        <v>2023</v>
      </c>
      <c r="J1671">
        <v>0</v>
      </c>
      <c r="K1671">
        <v>0</v>
      </c>
      <c r="L1671">
        <v>0</v>
      </c>
      <c r="M1671">
        <v>0</v>
      </c>
      <c r="N1671" t="str">
        <v/>
      </c>
      <c r="O1671" t="b">
        <v>0</v>
      </c>
    </row>
    <row r="1672" spans="1:15" ht="15" customHeight="1" x14ac:dyDescent="0.2">
      <c r="A1672" t="str">
        <v>ICJIA</v>
      </c>
      <c r="B1672" t="str">
        <v>Community-Based Violence Intervention and Prevention (CB-VIP)</v>
      </c>
      <c r="C1672" t="str">
        <v>822039 AB</v>
      </c>
      <c r="D1672">
        <v>2117</v>
      </c>
      <c r="E1672" t="str">
        <v>Promise Academy of Peoria</v>
      </c>
      <c r="F1672" s="38">
        <v>44666</v>
      </c>
      <c r="G1672" s="38">
        <v>45396</v>
      </c>
      <c r="H1672" s="39">
        <v>220998</v>
      </c>
      <c r="I1672">
        <v>2023</v>
      </c>
      <c r="J1672">
        <v>0</v>
      </c>
      <c r="K1672">
        <v>0</v>
      </c>
      <c r="L1672">
        <v>0</v>
      </c>
      <c r="M1672">
        <v>0</v>
      </c>
      <c r="N1672" t="str">
        <v/>
      </c>
      <c r="O1672" t="b">
        <v>0</v>
      </c>
    </row>
    <row r="1673" spans="1:15" ht="15" customHeight="1" x14ac:dyDescent="0.2">
      <c r="A1673" t="str">
        <v>ICJIA</v>
      </c>
      <c r="B1673" t="str">
        <v>Community-Based Violence Intervention and Prevention (CB-VIP)</v>
      </c>
      <c r="C1673" t="str">
        <v>172220 - AB</v>
      </c>
      <c r="D1673">
        <v>2117</v>
      </c>
      <c r="E1673" t="str">
        <v>Ring of Hope</v>
      </c>
      <c r="F1673" s="38">
        <v>44593</v>
      </c>
      <c r="G1673" s="38">
        <v>45473</v>
      </c>
      <c r="H1673" s="39">
        <v>639443</v>
      </c>
      <c r="I1673">
        <v>2023</v>
      </c>
      <c r="J1673">
        <v>0</v>
      </c>
      <c r="K1673">
        <v>0</v>
      </c>
      <c r="L1673">
        <v>0</v>
      </c>
      <c r="M1673">
        <v>0</v>
      </c>
      <c r="N1673" t="str">
        <v/>
      </c>
      <c r="O1673" t="b">
        <v>0</v>
      </c>
    </row>
    <row r="1674" spans="1:15" ht="15" customHeight="1" x14ac:dyDescent="0.2">
      <c r="A1674" t="str">
        <v>ICJIA</v>
      </c>
      <c r="B1674" t="str">
        <v>Community-Based Violence Intervention and Prevention (CB-VIP)</v>
      </c>
      <c r="C1674" t="str">
        <v>172221 JG</v>
      </c>
      <c r="D1674">
        <v>2117</v>
      </c>
      <c r="E1674" t="str">
        <v>River City Community Development Center</v>
      </c>
      <c r="F1674" s="38">
        <v>44593</v>
      </c>
      <c r="G1674" s="38">
        <v>45473</v>
      </c>
      <c r="H1674" s="39">
        <v>1216721</v>
      </c>
      <c r="I1674">
        <v>2023</v>
      </c>
      <c r="J1674">
        <v>0</v>
      </c>
      <c r="K1674">
        <v>0</v>
      </c>
      <c r="L1674">
        <v>0</v>
      </c>
      <c r="M1674">
        <v>0</v>
      </c>
      <c r="N1674" t="str">
        <v/>
      </c>
      <c r="O1674" t="b">
        <v>0</v>
      </c>
    </row>
    <row r="1675" spans="1:15" ht="15" customHeight="1" x14ac:dyDescent="0.2">
      <c r="A1675" t="str">
        <v>ICJIA</v>
      </c>
      <c r="B1675" t="str">
        <v>Community-Based Violence Intervention and Prevention (CB-VIP)</v>
      </c>
      <c r="C1675">
        <v>0</v>
      </c>
      <c r="D1675">
        <v>2117</v>
      </c>
      <c r="E1675" t="str">
        <v>Storycatchers Theatre</v>
      </c>
      <c r="F1675" s="38">
        <v>44666</v>
      </c>
      <c r="G1675" s="38">
        <v>45030</v>
      </c>
      <c r="H1675" s="39">
        <v>482160</v>
      </c>
      <c r="I1675">
        <v>2023</v>
      </c>
      <c r="J1675">
        <v>0</v>
      </c>
      <c r="K1675">
        <v>0</v>
      </c>
      <c r="L1675">
        <v>0</v>
      </c>
      <c r="M1675">
        <v>0</v>
      </c>
      <c r="N1675" t="str">
        <v/>
      </c>
      <c r="O1675" t="b">
        <v>0</v>
      </c>
    </row>
    <row r="1676" spans="1:15" ht="15" customHeight="1" x14ac:dyDescent="0.2">
      <c r="A1676" t="str">
        <v>ICJIA</v>
      </c>
      <c r="B1676" t="str">
        <v>Community-Based Violence Intervention and Prevention (CB-VIP)</v>
      </c>
      <c r="C1676" t="str">
        <v>172226-CW</v>
      </c>
      <c r="D1676">
        <v>2117</v>
      </c>
      <c r="E1676" t="str">
        <v>The Support Group</v>
      </c>
      <c r="F1676" s="38">
        <v>44593</v>
      </c>
      <c r="G1676" s="38">
        <v>45473</v>
      </c>
      <c r="H1676" s="39">
        <v>199980</v>
      </c>
      <c r="I1676">
        <v>2023</v>
      </c>
      <c r="J1676">
        <v>0</v>
      </c>
      <c r="K1676">
        <v>0</v>
      </c>
      <c r="L1676">
        <v>0</v>
      </c>
      <c r="M1676">
        <v>0</v>
      </c>
      <c r="N1676" t="str">
        <v/>
      </c>
      <c r="O1676" t="b">
        <v>0</v>
      </c>
    </row>
    <row r="1677" spans="1:15" ht="15" customHeight="1" x14ac:dyDescent="0.2">
      <c r="A1677" t="str">
        <v>ICJIA</v>
      </c>
      <c r="B1677" t="str">
        <v>Community-Based Violence Intervention and Prevention (CB-VIP)</v>
      </c>
      <c r="C1677">
        <v>822012</v>
      </c>
      <c r="D1677">
        <v>2117</v>
      </c>
      <c r="E1677" t="str">
        <v>Annie B. Jones Civic Arts Center.</v>
      </c>
      <c r="F1677" s="38">
        <v>45108</v>
      </c>
      <c r="G1677" s="38">
        <v>45396</v>
      </c>
      <c r="H1677" s="39">
        <v>253022</v>
      </c>
      <c r="I1677">
        <v>2024</v>
      </c>
      <c r="J1677">
        <v>0</v>
      </c>
      <c r="K1677">
        <v>0</v>
      </c>
      <c r="L1677">
        <v>0</v>
      </c>
      <c r="M1677">
        <v>0</v>
      </c>
      <c r="N1677" t="str">
        <v/>
      </c>
      <c r="O1677" t="b">
        <v>0</v>
      </c>
    </row>
    <row r="1678" spans="1:15" ht="15" customHeight="1" x14ac:dyDescent="0.2">
      <c r="A1678" t="str">
        <v>ICJIA</v>
      </c>
      <c r="B1678" t="str">
        <v>Community-Based Violence Intervention and Prevention (CB-VIP)</v>
      </c>
      <c r="C1678">
        <v>822013</v>
      </c>
      <c r="D1678">
        <v>2117</v>
      </c>
      <c r="E1678" t="str">
        <v>Apna Ghar, Inc.</v>
      </c>
      <c r="F1678" s="38">
        <v>45108</v>
      </c>
      <c r="G1678" s="38">
        <v>45396</v>
      </c>
      <c r="H1678" s="39">
        <v>97858</v>
      </c>
      <c r="I1678">
        <v>2024</v>
      </c>
      <c r="J1678">
        <v>0</v>
      </c>
      <c r="K1678">
        <v>0</v>
      </c>
      <c r="L1678">
        <v>0</v>
      </c>
      <c r="M1678">
        <v>0</v>
      </c>
      <c r="N1678" t="str">
        <v/>
      </c>
      <c r="O1678" t="b">
        <v>0</v>
      </c>
    </row>
    <row r="1679" spans="1:15" ht="15" customHeight="1" x14ac:dyDescent="0.2">
      <c r="A1679" t="str">
        <v>ICJIA</v>
      </c>
      <c r="B1679" t="str">
        <v>Community-Based Violence Intervention and Prevention (CB-VIP)</v>
      </c>
      <c r="C1679" t="str">
        <v>822014 FSGU SBB</v>
      </c>
      <c r="D1679">
        <v>2117</v>
      </c>
      <c r="E1679" t="str">
        <v>Bella Ease</v>
      </c>
      <c r="F1679" s="38">
        <v>45108</v>
      </c>
      <c r="G1679" s="38">
        <v>45396</v>
      </c>
      <c r="H1679" s="39">
        <v>229844</v>
      </c>
      <c r="I1679">
        <v>2024</v>
      </c>
      <c r="J1679">
        <v>0</v>
      </c>
      <c r="K1679">
        <v>0</v>
      </c>
      <c r="L1679">
        <v>0</v>
      </c>
      <c r="M1679">
        <v>0</v>
      </c>
      <c r="N1679" t="str">
        <v/>
      </c>
      <c r="O1679" t="b">
        <v>0</v>
      </c>
    </row>
    <row r="1680" spans="1:15" ht="15" customHeight="1" x14ac:dyDescent="0.2">
      <c r="A1680" t="str">
        <v>ICJIA</v>
      </c>
      <c r="B1680" t="str">
        <v>Community-Based Violence Intervention and Prevention (CB-VIP)</v>
      </c>
      <c r="C1680" t="str">
        <v>822015- LM</v>
      </c>
      <c r="D1680">
        <v>2117</v>
      </c>
      <c r="E1680" t="str">
        <v>Black Educational Advocacy Coalition</v>
      </c>
      <c r="F1680" s="38">
        <v>45108</v>
      </c>
      <c r="G1680" s="38">
        <v>45396</v>
      </c>
      <c r="H1680" s="39">
        <v>278264</v>
      </c>
      <c r="I1680">
        <v>2024</v>
      </c>
      <c r="J1680">
        <v>0</v>
      </c>
      <c r="K1680">
        <v>0</v>
      </c>
      <c r="L1680">
        <v>0</v>
      </c>
      <c r="M1680">
        <v>0</v>
      </c>
      <c r="N1680" t="str">
        <v/>
      </c>
      <c r="O1680" t="b">
        <v>0</v>
      </c>
    </row>
    <row r="1681" spans="1:15" ht="15" customHeight="1" x14ac:dyDescent="0.2">
      <c r="A1681" t="str">
        <v>ICJIA</v>
      </c>
      <c r="B1681" t="str">
        <v>Community-Based Violence Intervention and Prevention (CB-VIP)</v>
      </c>
      <c r="C1681" t="str">
        <v>822016- LM</v>
      </c>
      <c r="D1681">
        <v>2117</v>
      </c>
      <c r="E1681" t="str">
        <v>Books Over Balls</v>
      </c>
      <c r="F1681" s="38">
        <v>45108</v>
      </c>
      <c r="G1681" s="38">
        <v>45396</v>
      </c>
      <c r="H1681" s="39">
        <v>279864</v>
      </c>
      <c r="I1681">
        <v>2024</v>
      </c>
      <c r="J1681">
        <v>0</v>
      </c>
      <c r="K1681">
        <v>0</v>
      </c>
      <c r="L1681">
        <v>0</v>
      </c>
      <c r="M1681">
        <v>0</v>
      </c>
      <c r="N1681" t="str">
        <v/>
      </c>
      <c r="O1681" t="b">
        <v>0</v>
      </c>
    </row>
    <row r="1682" spans="1:15" ht="15" customHeight="1" x14ac:dyDescent="0.2">
      <c r="A1682" t="str">
        <v>ICJIA</v>
      </c>
      <c r="B1682" t="str">
        <v>Community-Based Violence Intervention and Prevention (CB-VIP)</v>
      </c>
      <c r="C1682" t="str">
        <v>822018 FSGU SBB</v>
      </c>
      <c r="D1682">
        <v>2117</v>
      </c>
      <c r="E1682" t="str">
        <v>Catholic Bishop of Chicago - St. Sabina</v>
      </c>
      <c r="F1682" s="38">
        <v>45108</v>
      </c>
      <c r="G1682" s="38">
        <v>45473</v>
      </c>
      <c r="H1682" s="39">
        <v>137360</v>
      </c>
      <c r="I1682">
        <v>2024</v>
      </c>
      <c r="J1682">
        <v>0</v>
      </c>
      <c r="K1682">
        <v>0</v>
      </c>
      <c r="L1682">
        <v>0</v>
      </c>
      <c r="M1682">
        <v>0</v>
      </c>
      <c r="N1682" t="str">
        <v/>
      </c>
      <c r="O1682" t="b">
        <v>0</v>
      </c>
    </row>
    <row r="1683" spans="1:15" ht="15" customHeight="1" x14ac:dyDescent="0.2">
      <c r="A1683" t="str">
        <v>ICJIA</v>
      </c>
      <c r="B1683" t="str">
        <v>Community-Based Violence Intervention and Prevention (CB-VIP)</v>
      </c>
      <c r="C1683" t="str">
        <v>822019-J.G</v>
      </c>
      <c r="D1683">
        <v>2117</v>
      </c>
      <c r="E1683" t="str">
        <v>Center for Conflict Resolution</v>
      </c>
      <c r="F1683" s="38">
        <v>45108</v>
      </c>
      <c r="G1683" s="38">
        <v>45396</v>
      </c>
      <c r="H1683" s="39">
        <v>113693</v>
      </c>
      <c r="I1683">
        <v>2024</v>
      </c>
      <c r="J1683">
        <v>0</v>
      </c>
      <c r="K1683">
        <v>0</v>
      </c>
      <c r="L1683">
        <v>0</v>
      </c>
      <c r="M1683">
        <v>0</v>
      </c>
      <c r="N1683" t="str">
        <v/>
      </c>
      <c r="O1683" t="b">
        <v>0</v>
      </c>
    </row>
    <row r="1684" spans="1:15" ht="15" customHeight="1" x14ac:dyDescent="0.2">
      <c r="A1684" t="str">
        <v>ICJIA</v>
      </c>
      <c r="B1684" t="str">
        <v>Community-Based Violence Intervention and Prevention (CB-VIP)</v>
      </c>
      <c r="C1684" t="str">
        <v>822020-J.G</v>
      </c>
      <c r="D1684">
        <v>2117</v>
      </c>
      <c r="E1684" t="str">
        <v>Chicago Alliance Against Sexual Exploitation</v>
      </c>
      <c r="F1684" s="38">
        <v>45108</v>
      </c>
      <c r="G1684" s="38">
        <v>45396</v>
      </c>
      <c r="H1684" s="39">
        <v>319413</v>
      </c>
      <c r="I1684">
        <v>2024</v>
      </c>
      <c r="J1684">
        <v>0</v>
      </c>
      <c r="K1684">
        <v>0</v>
      </c>
      <c r="L1684">
        <v>0</v>
      </c>
      <c r="M1684">
        <v>0</v>
      </c>
      <c r="N1684" t="str">
        <v/>
      </c>
      <c r="O1684" t="b">
        <v>0</v>
      </c>
    </row>
    <row r="1685" spans="1:15" ht="15" customHeight="1" x14ac:dyDescent="0.2">
      <c r="A1685" t="str">
        <v>ICJIA</v>
      </c>
      <c r="B1685" t="str">
        <v>Community-Based Violence Intervention and Prevention (CB-VIP)</v>
      </c>
      <c r="C1685">
        <v>822022</v>
      </c>
      <c r="D1685">
        <v>2117</v>
      </c>
      <c r="E1685" t="str">
        <v>Community Youth Network</v>
      </c>
      <c r="F1685" s="38">
        <v>45108</v>
      </c>
      <c r="G1685" s="38">
        <v>45473</v>
      </c>
      <c r="H1685" s="39">
        <v>265579</v>
      </c>
      <c r="I1685">
        <v>2024</v>
      </c>
      <c r="J1685">
        <v>0</v>
      </c>
      <c r="K1685">
        <v>0</v>
      </c>
      <c r="L1685">
        <v>0</v>
      </c>
      <c r="M1685">
        <v>0</v>
      </c>
      <c r="N1685" t="str">
        <v/>
      </c>
      <c r="O1685" t="b">
        <v>0</v>
      </c>
    </row>
    <row r="1686" spans="1:15" ht="15" customHeight="1" x14ac:dyDescent="0.2">
      <c r="A1686" t="str">
        <v>ICJIA</v>
      </c>
      <c r="B1686" t="str">
        <v>Community-Based Violence Intervention and Prevention (CB-VIP)</v>
      </c>
      <c r="C1686" t="str">
        <v>822023 FSGU SBB</v>
      </c>
      <c r="D1686">
        <v>2117</v>
      </c>
      <c r="E1686" t="str">
        <v>Cook County Southland Juvenile Justice Council</v>
      </c>
      <c r="F1686" s="38">
        <v>45108</v>
      </c>
      <c r="G1686" s="38">
        <v>45396</v>
      </c>
      <c r="H1686" s="39">
        <v>317796</v>
      </c>
      <c r="I1686">
        <v>2024</v>
      </c>
      <c r="J1686">
        <v>0</v>
      </c>
      <c r="K1686">
        <v>0</v>
      </c>
      <c r="L1686">
        <v>0</v>
      </c>
      <c r="M1686">
        <v>0</v>
      </c>
      <c r="N1686" t="str">
        <v/>
      </c>
      <c r="O1686" t="b">
        <v>0</v>
      </c>
    </row>
    <row r="1687" spans="1:15" ht="15" customHeight="1" x14ac:dyDescent="0.2">
      <c r="A1687" t="str">
        <v>ICJIA</v>
      </c>
      <c r="B1687" t="str">
        <v>Community-Based Violence Intervention and Prevention (CB-VIP)</v>
      </c>
      <c r="C1687">
        <v>822024</v>
      </c>
      <c r="D1687">
        <v>2117</v>
      </c>
      <c r="E1687" t="str">
        <v>Cullar Consulting, LLC</v>
      </c>
      <c r="F1687" s="38">
        <v>44666</v>
      </c>
      <c r="G1687" s="38">
        <v>45396</v>
      </c>
      <c r="H1687" s="39">
        <v>811745</v>
      </c>
      <c r="I1687">
        <v>2024</v>
      </c>
      <c r="J1687">
        <v>0</v>
      </c>
      <c r="K1687">
        <v>0</v>
      </c>
      <c r="L1687">
        <v>0</v>
      </c>
      <c r="M1687">
        <v>0</v>
      </c>
      <c r="N1687" t="str">
        <v/>
      </c>
      <c r="O1687" t="b">
        <v>0</v>
      </c>
    </row>
    <row r="1688" spans="1:15" ht="15" customHeight="1" x14ac:dyDescent="0.2">
      <c r="A1688" t="str">
        <v>ICJIA</v>
      </c>
      <c r="B1688" t="str">
        <v>Community-Based Violence Intervention and Prevention (CB-VIP)</v>
      </c>
      <c r="C1688" t="str">
        <v>822025 AB</v>
      </c>
      <c r="D1688">
        <v>2117</v>
      </c>
      <c r="E1688" t="str">
        <v>Ebenezer Community Outreach</v>
      </c>
      <c r="F1688" s="38">
        <v>45108</v>
      </c>
      <c r="G1688" s="38">
        <v>45473</v>
      </c>
      <c r="H1688" s="39">
        <v>283951</v>
      </c>
      <c r="I1688">
        <v>2024</v>
      </c>
      <c r="J1688">
        <v>0</v>
      </c>
      <c r="K1688">
        <v>0</v>
      </c>
      <c r="L1688">
        <v>0</v>
      </c>
      <c r="M1688">
        <v>0</v>
      </c>
      <c r="N1688" t="str">
        <v/>
      </c>
      <c r="O1688" t="b">
        <v>0</v>
      </c>
    </row>
    <row r="1689" spans="1:15" ht="15" customHeight="1" x14ac:dyDescent="0.2">
      <c r="A1689" t="str">
        <v>ICJIA</v>
      </c>
      <c r="B1689" t="str">
        <v>Community-Based Violence Intervention and Prevention (CB-VIP)</v>
      </c>
      <c r="C1689">
        <v>822021</v>
      </c>
      <c r="D1689">
        <v>2117</v>
      </c>
      <c r="E1689" t="str">
        <v>EveryChild</v>
      </c>
      <c r="F1689" s="38">
        <v>45108</v>
      </c>
      <c r="G1689" s="38">
        <v>45396</v>
      </c>
      <c r="H1689" s="39">
        <v>56806</v>
      </c>
      <c r="I1689">
        <v>2024</v>
      </c>
      <c r="J1689">
        <v>0</v>
      </c>
      <c r="K1689">
        <v>0</v>
      </c>
      <c r="L1689">
        <v>0</v>
      </c>
      <c r="M1689">
        <v>0</v>
      </c>
      <c r="N1689" t="str">
        <v/>
      </c>
      <c r="O1689" t="b">
        <v>0</v>
      </c>
    </row>
    <row r="1690" spans="1:15" ht="15" customHeight="1" x14ac:dyDescent="0.2">
      <c r="A1690" t="str">
        <v>ICJIA</v>
      </c>
      <c r="B1690" t="str">
        <v>Community-Based Violence Intervention and Prevention (CB-VIP)</v>
      </c>
      <c r="C1690" t="str">
        <v>822026-J.G</v>
      </c>
      <c r="D1690">
        <v>2117</v>
      </c>
      <c r="E1690" t="str">
        <v>Family First Center of Lake County</v>
      </c>
      <c r="F1690" s="38">
        <v>45108</v>
      </c>
      <c r="G1690" s="38">
        <v>45396</v>
      </c>
      <c r="H1690" s="39">
        <v>263732</v>
      </c>
      <c r="I1690">
        <v>2024</v>
      </c>
      <c r="J1690">
        <v>0</v>
      </c>
      <c r="K1690">
        <v>0</v>
      </c>
      <c r="L1690">
        <v>0</v>
      </c>
      <c r="M1690">
        <v>0</v>
      </c>
      <c r="N1690" t="str">
        <v/>
      </c>
      <c r="O1690" t="b">
        <v>0</v>
      </c>
    </row>
    <row r="1691" spans="1:15" ht="15" customHeight="1" x14ac:dyDescent="0.2">
      <c r="A1691" t="str">
        <v>ICJIA</v>
      </c>
      <c r="B1691" t="str">
        <v>Community-Based Violence Intervention and Prevention (CB-VIP)</v>
      </c>
      <c r="C1691" t="str">
        <v>822028 J.G</v>
      </c>
      <c r="D1691">
        <v>2117</v>
      </c>
      <c r="E1691" t="str">
        <v>George Washington Carver Association</v>
      </c>
      <c r="F1691" s="38">
        <v>45108</v>
      </c>
      <c r="G1691" s="38">
        <v>45396</v>
      </c>
      <c r="H1691" s="39">
        <v>246980</v>
      </c>
      <c r="I1691">
        <v>2024</v>
      </c>
      <c r="J1691">
        <v>0</v>
      </c>
      <c r="K1691">
        <v>0</v>
      </c>
      <c r="L1691">
        <v>0</v>
      </c>
      <c r="M1691">
        <v>0</v>
      </c>
      <c r="N1691" t="str">
        <v/>
      </c>
      <c r="O1691" t="b">
        <v>0</v>
      </c>
    </row>
    <row r="1692" spans="1:15" ht="15" customHeight="1" x14ac:dyDescent="0.2">
      <c r="A1692" t="str">
        <v>ICJIA</v>
      </c>
      <c r="B1692" t="str">
        <v>Community-Based Violence Intervention and Prevention (CB-VIP)</v>
      </c>
      <c r="C1692" t="str">
        <v>822029-J.G</v>
      </c>
      <c r="D1692">
        <v>2117</v>
      </c>
      <c r="E1692" t="str">
        <v>Grand Boulevard Prevention Services</v>
      </c>
      <c r="F1692" s="38">
        <v>45108</v>
      </c>
      <c r="G1692" s="38">
        <v>45396</v>
      </c>
      <c r="H1692" s="39">
        <v>83671</v>
      </c>
      <c r="I1692">
        <v>2024</v>
      </c>
      <c r="J1692">
        <v>0</v>
      </c>
      <c r="K1692">
        <v>0</v>
      </c>
      <c r="L1692">
        <v>0</v>
      </c>
      <c r="M1692">
        <v>0</v>
      </c>
      <c r="N1692" t="str">
        <v/>
      </c>
      <c r="O1692" t="b">
        <v>0</v>
      </c>
    </row>
    <row r="1693" spans="1:15" ht="15" customHeight="1" x14ac:dyDescent="0.2">
      <c r="A1693" t="str">
        <v>ICJIA</v>
      </c>
      <c r="B1693" t="str">
        <v>Community-Based Violence Intervention and Prevention (CB-VIP)</v>
      </c>
      <c r="C1693" t="str">
        <v>172212 CAC</v>
      </c>
      <c r="D1693">
        <v>2117</v>
      </c>
      <c r="E1693" t="str">
        <v>Greater Chatham Initiative</v>
      </c>
      <c r="F1693" s="38">
        <v>44593</v>
      </c>
      <c r="G1693" s="38">
        <v>45473</v>
      </c>
      <c r="H1693" s="39">
        <v>156229</v>
      </c>
      <c r="I1693">
        <v>2024</v>
      </c>
      <c r="J1693">
        <v>0</v>
      </c>
      <c r="K1693">
        <v>0</v>
      </c>
      <c r="L1693">
        <v>0</v>
      </c>
      <c r="M1693">
        <v>0</v>
      </c>
      <c r="N1693" t="str">
        <v/>
      </c>
      <c r="O1693" t="b">
        <v>0</v>
      </c>
    </row>
    <row r="1694" spans="1:15" ht="15" customHeight="1" x14ac:dyDescent="0.2">
      <c r="A1694" t="str">
        <v>ICJIA</v>
      </c>
      <c r="B1694" t="str">
        <v>Community-Based Violence Intervention and Prevention (CB-VIP)</v>
      </c>
      <c r="C1694">
        <v>0</v>
      </c>
      <c r="D1694">
        <v>2117</v>
      </c>
      <c r="E1694" t="str">
        <v>GRO Community</v>
      </c>
      <c r="F1694" s="38">
        <v>44666</v>
      </c>
      <c r="G1694" s="38">
        <v>45396</v>
      </c>
      <c r="H1694" s="39">
        <v>379466</v>
      </c>
      <c r="I1694">
        <v>2024</v>
      </c>
      <c r="J1694">
        <v>0</v>
      </c>
      <c r="K1694">
        <v>0</v>
      </c>
      <c r="L1694">
        <v>0</v>
      </c>
      <c r="M1694">
        <v>0</v>
      </c>
      <c r="N1694" t="str">
        <v/>
      </c>
      <c r="O1694" t="b">
        <v>0</v>
      </c>
    </row>
    <row r="1695" spans="1:15" ht="15" customHeight="1" x14ac:dyDescent="0.2">
      <c r="A1695" t="str">
        <v>ICJIA</v>
      </c>
      <c r="B1695" t="str">
        <v>Community-Based Violence Intervention and Prevention (CB-VIP)</v>
      </c>
      <c r="C1695" t="str">
        <v>822032 JG</v>
      </c>
      <c r="D1695">
        <v>2117</v>
      </c>
      <c r="E1695" t="str">
        <v>Kankakee County Coalition Against Domestic Violence/Harbor House</v>
      </c>
      <c r="F1695" s="38">
        <v>45108</v>
      </c>
      <c r="G1695" s="38">
        <v>45396</v>
      </c>
      <c r="H1695" s="39">
        <v>306384</v>
      </c>
      <c r="I1695">
        <v>2024</v>
      </c>
      <c r="J1695">
        <v>0</v>
      </c>
      <c r="K1695">
        <v>0</v>
      </c>
      <c r="L1695">
        <v>0</v>
      </c>
      <c r="M1695">
        <v>0</v>
      </c>
      <c r="N1695" t="str">
        <v/>
      </c>
      <c r="O1695" t="b">
        <v>0</v>
      </c>
    </row>
    <row r="1696" spans="1:15" ht="15" customHeight="1" x14ac:dyDescent="0.2">
      <c r="A1696" t="str">
        <v>ICJIA</v>
      </c>
      <c r="B1696" t="str">
        <v>Community-Based Violence Intervention and Prevention (CB-VIP)</v>
      </c>
      <c r="C1696" t="str">
        <v>822031 JG</v>
      </c>
      <c r="D1696">
        <v>2117</v>
      </c>
      <c r="E1696" t="str">
        <v>Kankakee County Coalition Against Domestic Violence/Harbor House</v>
      </c>
      <c r="F1696" s="38">
        <v>45108</v>
      </c>
      <c r="G1696" s="38">
        <v>45396</v>
      </c>
      <c r="H1696" s="39">
        <v>69584</v>
      </c>
      <c r="I1696">
        <v>2024</v>
      </c>
      <c r="J1696">
        <v>0</v>
      </c>
      <c r="K1696">
        <v>0</v>
      </c>
      <c r="L1696">
        <v>0</v>
      </c>
      <c r="M1696">
        <v>0</v>
      </c>
      <c r="N1696" t="str">
        <v/>
      </c>
      <c r="O1696" t="b">
        <v>0</v>
      </c>
    </row>
    <row r="1697" spans="1:15" ht="15" customHeight="1" x14ac:dyDescent="0.2">
      <c r="A1697" t="str">
        <v>ICJIA</v>
      </c>
      <c r="B1697" t="str">
        <v>Community-Based Violence Intervention and Prevention (CB-VIP)</v>
      </c>
      <c r="C1697" t="str">
        <v>172217 AB</v>
      </c>
      <c r="D1697">
        <v>2117</v>
      </c>
      <c r="E1697" t="str">
        <v>Lost Boyz, Inc.</v>
      </c>
      <c r="F1697" s="38">
        <v>44593</v>
      </c>
      <c r="G1697" s="38">
        <v>45473</v>
      </c>
      <c r="H1697" s="39">
        <v>203834</v>
      </c>
      <c r="I1697">
        <v>2024</v>
      </c>
      <c r="J1697">
        <v>0</v>
      </c>
      <c r="K1697">
        <v>0</v>
      </c>
      <c r="L1697">
        <v>0</v>
      </c>
      <c r="M1697">
        <v>0</v>
      </c>
      <c r="N1697" t="str">
        <v/>
      </c>
      <c r="O1697" t="b">
        <v>0</v>
      </c>
    </row>
    <row r="1698" spans="1:15" ht="15" customHeight="1" x14ac:dyDescent="0.2">
      <c r="A1698" t="str">
        <v>ICJIA</v>
      </c>
      <c r="B1698" t="str">
        <v>Community-Based Violence Intervention and Prevention (CB-VIP)</v>
      </c>
      <c r="C1698" t="str">
        <v>822034 FSGU SBB</v>
      </c>
      <c r="D1698">
        <v>2117</v>
      </c>
      <c r="E1698" t="str">
        <v>NDICA</v>
      </c>
      <c r="F1698" s="38">
        <v>45108</v>
      </c>
      <c r="G1698" s="38">
        <v>45396</v>
      </c>
      <c r="H1698" s="39">
        <v>325154</v>
      </c>
      <c r="I1698">
        <v>2024</v>
      </c>
      <c r="J1698">
        <v>0</v>
      </c>
      <c r="K1698">
        <v>0</v>
      </c>
      <c r="L1698">
        <v>0</v>
      </c>
      <c r="M1698">
        <v>0</v>
      </c>
      <c r="N1698" t="str">
        <v/>
      </c>
      <c r="O1698" t="b">
        <v>0</v>
      </c>
    </row>
    <row r="1699" spans="1:15" ht="15" customHeight="1" x14ac:dyDescent="0.2">
      <c r="A1699" t="str">
        <v>ICJIA</v>
      </c>
      <c r="B1699" t="str">
        <v>Community-Based Violence Intervention and Prevention (CB-VIP)</v>
      </c>
      <c r="C1699" t="str">
        <v>822035 J.G</v>
      </c>
      <c r="D1699">
        <v>2117</v>
      </c>
      <c r="E1699" t="str">
        <v>New Life KNEW Solutions</v>
      </c>
      <c r="F1699" s="38">
        <v>45108</v>
      </c>
      <c r="G1699" s="38">
        <v>45396</v>
      </c>
      <c r="H1699" s="39">
        <v>170790</v>
      </c>
      <c r="I1699">
        <v>2024</v>
      </c>
      <c r="J1699">
        <v>0</v>
      </c>
      <c r="K1699">
        <v>0</v>
      </c>
      <c r="L1699">
        <v>0</v>
      </c>
      <c r="M1699">
        <v>0</v>
      </c>
      <c r="N1699" t="str">
        <v/>
      </c>
      <c r="O1699" t="b">
        <v>0</v>
      </c>
    </row>
    <row r="1700" spans="1:15" ht="15" customHeight="1" x14ac:dyDescent="0.2">
      <c r="A1700" t="str">
        <v>ICJIA</v>
      </c>
      <c r="B1700" t="str">
        <v>Community-Based Violence Intervention and Prevention (CB-VIP)</v>
      </c>
      <c r="C1700" t="str">
        <v>822039 AB</v>
      </c>
      <c r="D1700">
        <v>2117</v>
      </c>
      <c r="E1700" t="str">
        <v>Promise Academy of Peoria</v>
      </c>
      <c r="F1700" s="38">
        <v>44666</v>
      </c>
      <c r="G1700" s="38">
        <v>45396</v>
      </c>
      <c r="H1700" s="39">
        <v>220998</v>
      </c>
      <c r="I1700">
        <v>2024</v>
      </c>
      <c r="J1700">
        <v>0</v>
      </c>
      <c r="K1700">
        <v>0</v>
      </c>
      <c r="L1700">
        <v>0</v>
      </c>
      <c r="M1700">
        <v>0</v>
      </c>
      <c r="N1700" t="str">
        <v/>
      </c>
      <c r="O1700" t="b">
        <v>0</v>
      </c>
    </row>
    <row r="1701" spans="1:15" ht="15" customHeight="1" x14ac:dyDescent="0.2">
      <c r="A1701" t="str">
        <v>ICJIA</v>
      </c>
      <c r="B1701" t="str">
        <v>Community-Based Violence Intervention and Prevention (CB-VIP)</v>
      </c>
      <c r="C1701" t="str">
        <v>822040 J.G</v>
      </c>
      <c r="D1701">
        <v>2117</v>
      </c>
      <c r="E1701" t="str">
        <v>Restoring the Path</v>
      </c>
      <c r="F1701" s="38">
        <v>45108</v>
      </c>
      <c r="G1701" s="38">
        <v>45396</v>
      </c>
      <c r="H1701" s="39">
        <v>619964</v>
      </c>
      <c r="I1701">
        <v>2024</v>
      </c>
      <c r="J1701">
        <v>0</v>
      </c>
      <c r="K1701">
        <v>0</v>
      </c>
      <c r="L1701">
        <v>0</v>
      </c>
      <c r="M1701">
        <v>0</v>
      </c>
      <c r="N1701" t="str">
        <v/>
      </c>
      <c r="O1701" t="b">
        <v>0</v>
      </c>
    </row>
    <row r="1702" spans="1:15" ht="15" customHeight="1" x14ac:dyDescent="0.2">
      <c r="A1702" t="str">
        <v>ICJIA</v>
      </c>
      <c r="B1702" t="str">
        <v>Community-Based Violence Intervention and Prevention (CB-VIP)</v>
      </c>
      <c r="C1702" t="str">
        <v>172220 - AB</v>
      </c>
      <c r="D1702">
        <v>2117</v>
      </c>
      <c r="E1702" t="str">
        <v>Ring of Hope</v>
      </c>
      <c r="F1702" s="38">
        <v>44593</v>
      </c>
      <c r="G1702" s="38">
        <v>45473</v>
      </c>
      <c r="H1702" s="39">
        <v>639443</v>
      </c>
      <c r="I1702">
        <v>2024</v>
      </c>
      <c r="J1702">
        <v>0</v>
      </c>
      <c r="K1702">
        <v>0</v>
      </c>
      <c r="L1702">
        <v>0</v>
      </c>
      <c r="M1702">
        <v>0</v>
      </c>
      <c r="N1702" t="str">
        <v/>
      </c>
      <c r="O1702" t="b">
        <v>0</v>
      </c>
    </row>
    <row r="1703" spans="1:15" ht="15" customHeight="1" x14ac:dyDescent="0.2">
      <c r="A1703" t="str">
        <v>ICJIA</v>
      </c>
      <c r="B1703" t="str">
        <v>Community-Based Violence Intervention and Prevention (CB-VIP)</v>
      </c>
      <c r="C1703" t="str">
        <v>172221 JG</v>
      </c>
      <c r="D1703">
        <v>2117</v>
      </c>
      <c r="E1703" t="str">
        <v>River City Community Development Center</v>
      </c>
      <c r="F1703" s="38">
        <v>44593</v>
      </c>
      <c r="G1703" s="38">
        <v>45473</v>
      </c>
      <c r="H1703" s="39">
        <v>1216721</v>
      </c>
      <c r="I1703">
        <v>2024</v>
      </c>
      <c r="J1703">
        <v>0</v>
      </c>
      <c r="K1703">
        <v>0</v>
      </c>
      <c r="L1703">
        <v>0</v>
      </c>
      <c r="M1703">
        <v>0</v>
      </c>
      <c r="N1703" t="str">
        <v/>
      </c>
      <c r="O1703" t="b">
        <v>0</v>
      </c>
    </row>
    <row r="1704" spans="1:15" ht="15" customHeight="1" x14ac:dyDescent="0.2">
      <c r="A1704" t="str">
        <v>ICJIA</v>
      </c>
      <c r="B1704" t="str">
        <v>Community-Based Violence Intervention and Prevention (CB-VIP)</v>
      </c>
      <c r="C1704" t="str">
        <v>822041 FSGU SBB</v>
      </c>
      <c r="D1704">
        <v>2117</v>
      </c>
      <c r="E1704" t="str">
        <v>South Shore Drill Team &amp; Performing Arts Ensemble</v>
      </c>
      <c r="F1704" s="38">
        <v>45108</v>
      </c>
      <c r="G1704" s="38">
        <v>45396</v>
      </c>
      <c r="H1704" s="39">
        <v>122107</v>
      </c>
      <c r="I1704">
        <v>2024</v>
      </c>
      <c r="J1704">
        <v>0</v>
      </c>
      <c r="K1704">
        <v>0</v>
      </c>
      <c r="L1704">
        <v>0</v>
      </c>
      <c r="M1704">
        <v>0</v>
      </c>
      <c r="N1704" t="str">
        <v/>
      </c>
      <c r="O1704" t="b">
        <v>0</v>
      </c>
    </row>
    <row r="1705" spans="1:15" ht="15" customHeight="1" x14ac:dyDescent="0.2">
      <c r="A1705" t="str">
        <v>ICJIA</v>
      </c>
      <c r="B1705" t="str">
        <v>Community-Based Violence Intervention and Prevention (CB-VIP)</v>
      </c>
      <c r="C1705">
        <v>822043</v>
      </c>
      <c r="D1705">
        <v>2117</v>
      </c>
      <c r="E1705" t="str">
        <v>Storycatchers Theatre</v>
      </c>
      <c r="F1705" s="38">
        <v>45108</v>
      </c>
      <c r="G1705" s="38">
        <v>45396</v>
      </c>
      <c r="H1705" s="39">
        <v>334936</v>
      </c>
      <c r="I1705">
        <v>2024</v>
      </c>
      <c r="J1705">
        <v>0</v>
      </c>
      <c r="K1705">
        <v>0</v>
      </c>
      <c r="L1705">
        <v>0</v>
      </c>
      <c r="M1705">
        <v>0</v>
      </c>
      <c r="N1705" t="str">
        <v/>
      </c>
      <c r="O1705" t="b">
        <v>0</v>
      </c>
    </row>
    <row r="1706" spans="1:15" ht="15" customHeight="1" x14ac:dyDescent="0.2">
      <c r="A1706" t="str">
        <v>ICJIA</v>
      </c>
      <c r="B1706" t="str">
        <v>Community-Based Violence Intervention and Prevention (CB-VIP)</v>
      </c>
      <c r="C1706" t="str">
        <v>822044-J.G</v>
      </c>
      <c r="D1706">
        <v>2117</v>
      </c>
      <c r="E1706" t="str">
        <v>Teen Parent Connection</v>
      </c>
      <c r="F1706" s="38">
        <v>45108</v>
      </c>
      <c r="G1706" s="38">
        <v>45396</v>
      </c>
      <c r="H1706" s="39">
        <v>84454</v>
      </c>
      <c r="I1706">
        <v>2024</v>
      </c>
      <c r="J1706">
        <v>0</v>
      </c>
      <c r="K1706">
        <v>0</v>
      </c>
      <c r="L1706">
        <v>0</v>
      </c>
      <c r="M1706">
        <v>0</v>
      </c>
      <c r="N1706" t="str">
        <v/>
      </c>
      <c r="O1706" t="b">
        <v>0</v>
      </c>
    </row>
    <row r="1707" spans="1:15" ht="15" customHeight="1" x14ac:dyDescent="0.2">
      <c r="A1707" t="str">
        <v>ICJIA</v>
      </c>
      <c r="B1707" t="str">
        <v>Community-Based Violence Intervention and Prevention (CB-VIP)</v>
      </c>
      <c r="C1707" t="str">
        <v>172226-CW</v>
      </c>
      <c r="D1707">
        <v>2117</v>
      </c>
      <c r="E1707" t="str">
        <v>The Support Group</v>
      </c>
      <c r="F1707" s="38">
        <v>44593</v>
      </c>
      <c r="G1707" s="38">
        <v>45473</v>
      </c>
      <c r="H1707" s="39">
        <v>199980</v>
      </c>
      <c r="I1707">
        <v>2024</v>
      </c>
      <c r="J1707">
        <v>0</v>
      </c>
      <c r="K1707">
        <v>0</v>
      </c>
      <c r="L1707">
        <v>0</v>
      </c>
      <c r="M1707">
        <v>0</v>
      </c>
      <c r="N1707" t="str">
        <v/>
      </c>
      <c r="O1707" t="b">
        <v>0</v>
      </c>
    </row>
    <row r="1708" spans="1:15" ht="15" customHeight="1" x14ac:dyDescent="0.2">
      <c r="A1708" t="str">
        <v>ICJIA</v>
      </c>
      <c r="B1708" t="str">
        <v>Community-Based Violence Intervention and Prevention (CB-VIP)</v>
      </c>
      <c r="C1708">
        <v>822045</v>
      </c>
      <c r="D1708">
        <v>2117</v>
      </c>
      <c r="E1708" t="str">
        <v>The Village Legal and Community Project</v>
      </c>
      <c r="F1708" s="38">
        <v>45108</v>
      </c>
      <c r="G1708" s="38">
        <v>45396</v>
      </c>
      <c r="H1708" s="39">
        <v>71850</v>
      </c>
      <c r="I1708">
        <v>2024</v>
      </c>
      <c r="J1708">
        <v>0</v>
      </c>
      <c r="K1708">
        <v>0</v>
      </c>
      <c r="L1708">
        <v>0</v>
      </c>
      <c r="M1708">
        <v>0</v>
      </c>
      <c r="N1708" t="str">
        <v/>
      </c>
      <c r="O1708" t="b">
        <v>0</v>
      </c>
    </row>
    <row r="1709" spans="1:15" ht="15" customHeight="1" x14ac:dyDescent="0.2">
      <c r="A1709" t="str">
        <v>ICJIA</v>
      </c>
      <c r="B1709" t="str">
        <v>Community-Based Violence Intervention and Prevention (CB-VIP)</v>
      </c>
      <c r="C1709" t="str">
        <v>172500-EE</v>
      </c>
      <c r="D1709">
        <v>2117</v>
      </c>
      <c r="E1709" t="str">
        <v>Alternatives, Inc.</v>
      </c>
      <c r="F1709" s="38">
        <v>45474</v>
      </c>
      <c r="G1709" s="38">
        <v>45838</v>
      </c>
      <c r="H1709" s="39">
        <v>399074</v>
      </c>
      <c r="I1709">
        <v>2025</v>
      </c>
      <c r="J1709">
        <v>0</v>
      </c>
      <c r="K1709">
        <v>0</v>
      </c>
      <c r="L1709">
        <v>0</v>
      </c>
      <c r="M1709">
        <v>0</v>
      </c>
      <c r="N1709" t="str">
        <v/>
      </c>
      <c r="O1709" t="b">
        <v>0</v>
      </c>
    </row>
    <row r="1710" spans="1:15" ht="15" customHeight="1" x14ac:dyDescent="0.2">
      <c r="A1710" t="str">
        <v>ICJIA</v>
      </c>
      <c r="B1710" t="str">
        <v>Community-Based Violence Intervention and Prevention (CB-VIP)</v>
      </c>
      <c r="C1710" t="str">
        <v>172502 FSGU AB</v>
      </c>
      <c r="D1710">
        <v>2117</v>
      </c>
      <c r="E1710" t="str">
        <v>BandWith Chicago</v>
      </c>
      <c r="F1710" s="38">
        <v>45474</v>
      </c>
      <c r="G1710" s="38">
        <v>45838</v>
      </c>
      <c r="H1710" s="39">
        <v>145116</v>
      </c>
      <c r="I1710">
        <v>2025</v>
      </c>
      <c r="J1710">
        <v>0</v>
      </c>
      <c r="K1710">
        <v>0</v>
      </c>
      <c r="L1710">
        <v>0</v>
      </c>
      <c r="M1710">
        <v>0</v>
      </c>
      <c r="N1710" t="str">
        <v/>
      </c>
      <c r="O1710" t="b">
        <v>0</v>
      </c>
    </row>
    <row r="1711" spans="1:15" ht="15" customHeight="1" x14ac:dyDescent="0.2">
      <c r="A1711" t="str">
        <v>ICJIA</v>
      </c>
      <c r="B1711" t="str">
        <v>Community-Based Violence Intervention and Prevention (CB-VIP)</v>
      </c>
      <c r="C1711" t="str">
        <v>172503-J.G</v>
      </c>
      <c r="D1711">
        <v>2117</v>
      </c>
      <c r="E1711" t="str">
        <v>Between Friends</v>
      </c>
      <c r="F1711" s="38">
        <v>45474</v>
      </c>
      <c r="G1711" s="38">
        <v>45838</v>
      </c>
      <c r="H1711" s="39">
        <v>262558</v>
      </c>
      <c r="I1711">
        <v>2025</v>
      </c>
      <c r="J1711">
        <v>0</v>
      </c>
      <c r="K1711">
        <v>0</v>
      </c>
      <c r="L1711">
        <v>0</v>
      </c>
      <c r="M1711">
        <v>0</v>
      </c>
      <c r="N1711" t="str">
        <v/>
      </c>
      <c r="O1711" t="b">
        <v>0</v>
      </c>
    </row>
    <row r="1712" spans="1:15" ht="15" customHeight="1" x14ac:dyDescent="0.2">
      <c r="A1712" t="str">
        <v>ICJIA</v>
      </c>
      <c r="B1712" t="str">
        <v>Community-Based Violence Intervention and Prevention (CB-VIP)</v>
      </c>
      <c r="C1712" t="str">
        <v>172504 J.G</v>
      </c>
      <c r="D1712">
        <v>2117</v>
      </c>
      <c r="E1712" t="str">
        <v>Boxing Out Negativity, Inc.</v>
      </c>
      <c r="F1712" s="38">
        <v>45474</v>
      </c>
      <c r="G1712" s="38">
        <v>45838</v>
      </c>
      <c r="H1712" s="39">
        <v>478404</v>
      </c>
      <c r="I1712">
        <v>2025</v>
      </c>
      <c r="J1712">
        <v>0</v>
      </c>
      <c r="K1712">
        <v>0</v>
      </c>
      <c r="L1712">
        <v>0</v>
      </c>
      <c r="M1712">
        <v>0</v>
      </c>
      <c r="N1712" t="str">
        <v/>
      </c>
      <c r="O1712" t="b">
        <v>0</v>
      </c>
    </row>
    <row r="1713" spans="1:15" ht="15" customHeight="1" x14ac:dyDescent="0.2">
      <c r="A1713" t="str">
        <v>ICJIA</v>
      </c>
      <c r="B1713" t="str">
        <v>Community-Based Violence Intervention and Prevention (CB-VIP)</v>
      </c>
      <c r="C1713" t="str">
        <v>172505 FSGU AB</v>
      </c>
      <c r="D1713">
        <v>2117</v>
      </c>
      <c r="E1713" t="str">
        <v>CHAMPS MALE MENTORING PROGRAM-CHIRISE</v>
      </c>
      <c r="F1713" s="38">
        <v>45474</v>
      </c>
      <c r="G1713" s="38">
        <v>45838</v>
      </c>
      <c r="H1713" s="39">
        <v>243502</v>
      </c>
      <c r="I1713">
        <v>2025</v>
      </c>
      <c r="J1713">
        <v>0</v>
      </c>
      <c r="K1713">
        <v>0</v>
      </c>
      <c r="L1713">
        <v>0</v>
      </c>
      <c r="M1713">
        <v>0</v>
      </c>
      <c r="N1713" t="str">
        <v/>
      </c>
      <c r="O1713" t="b">
        <v>0</v>
      </c>
    </row>
    <row r="1714" spans="1:15" ht="15" customHeight="1" x14ac:dyDescent="0.2">
      <c r="A1714" t="str">
        <v>ICJIA</v>
      </c>
      <c r="B1714" t="str">
        <v>Community-Based Violence Intervention and Prevention (CB-VIP)</v>
      </c>
      <c r="C1714" t="str">
        <v>172506 KC</v>
      </c>
      <c r="D1714">
        <v>2117</v>
      </c>
      <c r="E1714" t="str">
        <v>Chicago Youth Boxing Club Inc.</v>
      </c>
      <c r="F1714" s="38">
        <v>45474</v>
      </c>
      <c r="G1714" s="38">
        <v>45838</v>
      </c>
      <c r="H1714" s="39">
        <v>210000</v>
      </c>
      <c r="I1714">
        <v>2025</v>
      </c>
      <c r="J1714">
        <v>0</v>
      </c>
      <c r="K1714">
        <v>0</v>
      </c>
      <c r="L1714">
        <v>0</v>
      </c>
      <c r="M1714">
        <v>0</v>
      </c>
      <c r="N1714" t="str">
        <v/>
      </c>
      <c r="O1714" t="b">
        <v>0</v>
      </c>
    </row>
    <row r="1715" spans="1:15" ht="15" customHeight="1" x14ac:dyDescent="0.2">
      <c r="A1715" t="str">
        <v>ICJIA</v>
      </c>
      <c r="B1715" t="str">
        <v>Community-Based Violence Intervention and Prevention (CB-VIP)</v>
      </c>
      <c r="C1715" t="str">
        <v>172507- KAC</v>
      </c>
      <c r="D1715">
        <v>2117</v>
      </c>
      <c r="E1715" t="str">
        <v>Chicago Youth Programs</v>
      </c>
      <c r="F1715" s="38">
        <v>45474</v>
      </c>
      <c r="G1715" s="38">
        <v>45838</v>
      </c>
      <c r="H1715" s="39">
        <v>212280</v>
      </c>
      <c r="I1715">
        <v>2025</v>
      </c>
      <c r="J1715">
        <v>0</v>
      </c>
      <c r="K1715">
        <v>0</v>
      </c>
      <c r="L1715">
        <v>0</v>
      </c>
      <c r="M1715">
        <v>0</v>
      </c>
      <c r="N1715" t="str">
        <v/>
      </c>
      <c r="O1715" t="b">
        <v>0</v>
      </c>
    </row>
    <row r="1716" spans="1:15" ht="15" customHeight="1" x14ac:dyDescent="0.2">
      <c r="A1716" t="str">
        <v>ICJIA</v>
      </c>
      <c r="B1716" t="str">
        <v>Community-Based Violence Intervention and Prevention (CB-VIP)</v>
      </c>
      <c r="C1716" t="str">
        <v>172508 EE</v>
      </c>
      <c r="D1716">
        <v>2117</v>
      </c>
      <c r="E1716" t="str">
        <v>CircEsteem, Inc.</v>
      </c>
      <c r="F1716" s="38">
        <v>45474</v>
      </c>
      <c r="G1716" s="38">
        <v>45838</v>
      </c>
      <c r="H1716" s="39">
        <v>437146</v>
      </c>
      <c r="I1716">
        <v>2025</v>
      </c>
      <c r="J1716">
        <v>0</v>
      </c>
      <c r="K1716">
        <v>0</v>
      </c>
      <c r="L1716">
        <v>0</v>
      </c>
      <c r="M1716">
        <v>0</v>
      </c>
      <c r="N1716" t="str">
        <v/>
      </c>
      <c r="O1716" t="b">
        <v>0</v>
      </c>
    </row>
    <row r="1717" spans="1:15" ht="15" customHeight="1" x14ac:dyDescent="0.2">
      <c r="A1717" t="str">
        <v>ICJIA</v>
      </c>
      <c r="B1717" t="str">
        <v>Community-Based Violence Intervention and Prevention (CB-VIP)</v>
      </c>
      <c r="C1717" t="str">
        <v>172509 KC</v>
      </c>
      <c r="D1717">
        <v>2117</v>
      </c>
      <c r="E1717" t="str">
        <v>Duane Dean Behavioral Health Center</v>
      </c>
      <c r="F1717" s="38">
        <v>45474</v>
      </c>
      <c r="G1717" s="38">
        <v>45838</v>
      </c>
      <c r="H1717" s="39">
        <v>300000</v>
      </c>
      <c r="I1717">
        <v>2025</v>
      </c>
      <c r="J1717">
        <v>0</v>
      </c>
      <c r="K1717">
        <v>0</v>
      </c>
      <c r="L1717">
        <v>0</v>
      </c>
      <c r="M1717">
        <v>0</v>
      </c>
      <c r="N1717" t="str">
        <v/>
      </c>
      <c r="O1717" t="b">
        <v>0</v>
      </c>
    </row>
    <row r="1718" spans="1:15" ht="15" customHeight="1" x14ac:dyDescent="0.2">
      <c r="A1718" t="str">
        <v>ICJIA</v>
      </c>
      <c r="B1718" t="str">
        <v>Community-Based Violence Intervention and Prevention (CB-VIP)</v>
      </c>
      <c r="C1718" t="str">
        <v>172510 EE</v>
      </c>
      <c r="D1718">
        <v>2117</v>
      </c>
      <c r="E1718" t="str">
        <v>Entrepreneurs Academy</v>
      </c>
      <c r="F1718" s="38">
        <v>45474</v>
      </c>
      <c r="G1718" s="38">
        <v>45838</v>
      </c>
      <c r="H1718" s="39">
        <v>464842</v>
      </c>
      <c r="I1718">
        <v>2025</v>
      </c>
      <c r="J1718">
        <v>0</v>
      </c>
      <c r="K1718">
        <v>0</v>
      </c>
      <c r="L1718">
        <v>0</v>
      </c>
      <c r="M1718">
        <v>0</v>
      </c>
      <c r="N1718" t="str">
        <v/>
      </c>
      <c r="O1718" t="b">
        <v>0</v>
      </c>
    </row>
    <row r="1719" spans="1:15" ht="15" customHeight="1" x14ac:dyDescent="0.2">
      <c r="A1719" t="str">
        <v>ICJIA</v>
      </c>
      <c r="B1719" t="str">
        <v>Community-Based Violence Intervention and Prevention (CB-VIP)</v>
      </c>
      <c r="C1719" t="str">
        <v>172511 KC</v>
      </c>
      <c r="D1719">
        <v>2117</v>
      </c>
      <c r="E1719" t="str">
        <v>Girls Inc. of Chicago</v>
      </c>
      <c r="F1719" s="38">
        <v>45474</v>
      </c>
      <c r="G1719" s="38">
        <v>45838</v>
      </c>
      <c r="H1719" s="39">
        <v>434880</v>
      </c>
      <c r="I1719">
        <v>2025</v>
      </c>
      <c r="J1719">
        <v>0</v>
      </c>
      <c r="K1719">
        <v>0</v>
      </c>
      <c r="L1719">
        <v>0</v>
      </c>
      <c r="M1719">
        <v>0</v>
      </c>
      <c r="N1719" t="str">
        <v/>
      </c>
      <c r="O1719" t="b">
        <v>0</v>
      </c>
    </row>
    <row r="1720" spans="1:15" ht="15" customHeight="1" x14ac:dyDescent="0.2">
      <c r="A1720" t="str">
        <v>ICJIA</v>
      </c>
      <c r="B1720" t="str">
        <v>Community-Based Violence Intervention and Prevention (CB-VIP)</v>
      </c>
      <c r="C1720" t="str">
        <v>172512-J.G</v>
      </c>
      <c r="D1720">
        <v>2117</v>
      </c>
      <c r="E1720" t="str">
        <v>Greater Chatham Initiative</v>
      </c>
      <c r="F1720" s="38">
        <v>45474</v>
      </c>
      <c r="G1720" s="38">
        <v>45838</v>
      </c>
      <c r="H1720" s="39">
        <v>374950</v>
      </c>
      <c r="I1720">
        <v>2025</v>
      </c>
      <c r="J1720">
        <v>0</v>
      </c>
      <c r="K1720">
        <v>0</v>
      </c>
      <c r="L1720">
        <v>0</v>
      </c>
      <c r="M1720">
        <v>0</v>
      </c>
      <c r="N1720" t="str">
        <v/>
      </c>
      <c r="O1720" t="b">
        <v>0</v>
      </c>
    </row>
    <row r="1721" spans="1:15" ht="15" customHeight="1" x14ac:dyDescent="0.2">
      <c r="A1721" t="str">
        <v>ICJIA</v>
      </c>
      <c r="B1721" t="str">
        <v>Community-Based Violence Intervention and Prevention (CB-VIP)</v>
      </c>
      <c r="C1721" t="str">
        <v>172513 KC</v>
      </c>
      <c r="D1721">
        <v>2117</v>
      </c>
      <c r="E1721" t="str">
        <v>Hope Center Foundation</v>
      </c>
      <c r="F1721" s="38">
        <v>45474</v>
      </c>
      <c r="G1721" s="38">
        <v>45838</v>
      </c>
      <c r="H1721" s="39">
        <v>342427</v>
      </c>
      <c r="I1721">
        <v>2025</v>
      </c>
      <c r="J1721">
        <v>0</v>
      </c>
      <c r="K1721">
        <v>0</v>
      </c>
      <c r="L1721">
        <v>0</v>
      </c>
      <c r="M1721">
        <v>0</v>
      </c>
      <c r="N1721" t="str">
        <v/>
      </c>
      <c r="O1721" t="b">
        <v>0</v>
      </c>
    </row>
    <row r="1722" spans="1:15" ht="15" customHeight="1" x14ac:dyDescent="0.2">
      <c r="A1722" t="str">
        <v>ICJIA</v>
      </c>
      <c r="B1722" t="str">
        <v>Community-Based Violence Intervention and Prevention (CB-VIP)</v>
      </c>
      <c r="C1722" t="str">
        <v>172514 J.G</v>
      </c>
      <c r="D1722">
        <v>2117</v>
      </c>
      <c r="E1722" t="str">
        <v>Illinois Association of Juvenile Justice Councils</v>
      </c>
      <c r="F1722" s="38">
        <v>45474</v>
      </c>
      <c r="G1722" s="38">
        <v>45838</v>
      </c>
      <c r="H1722" s="39">
        <v>312528</v>
      </c>
      <c r="I1722">
        <v>2025</v>
      </c>
      <c r="J1722">
        <v>0</v>
      </c>
      <c r="K1722">
        <v>0</v>
      </c>
      <c r="L1722">
        <v>0</v>
      </c>
      <c r="M1722">
        <v>0</v>
      </c>
      <c r="N1722" t="str">
        <v/>
      </c>
      <c r="O1722" t="b">
        <v>0</v>
      </c>
    </row>
    <row r="1723" spans="1:15" ht="15" customHeight="1" x14ac:dyDescent="0.2">
      <c r="A1723" t="str">
        <v>ICJIA</v>
      </c>
      <c r="B1723" t="str">
        <v>Community-Based Violence Intervention and Prevention (CB-VIP)</v>
      </c>
      <c r="C1723" t="str">
        <v>172515 AH</v>
      </c>
      <c r="D1723">
        <v>2117</v>
      </c>
      <c r="E1723" t="str">
        <v>Ladies of Virtue</v>
      </c>
      <c r="F1723" s="38">
        <v>45474</v>
      </c>
      <c r="G1723" s="38">
        <v>45838</v>
      </c>
      <c r="H1723" s="39">
        <v>240000</v>
      </c>
      <c r="I1723">
        <v>2025</v>
      </c>
      <c r="J1723">
        <v>0</v>
      </c>
      <c r="K1723">
        <v>0</v>
      </c>
      <c r="L1723">
        <v>0</v>
      </c>
      <c r="M1723">
        <v>0</v>
      </c>
      <c r="N1723" t="str">
        <v/>
      </c>
      <c r="O1723" t="b">
        <v>0</v>
      </c>
    </row>
    <row r="1724" spans="1:15" ht="15" customHeight="1" x14ac:dyDescent="0.2">
      <c r="A1724" t="str">
        <v>ICJIA</v>
      </c>
      <c r="B1724" t="str">
        <v>Community-Based Violence Intervention and Prevention (CB-VIP)</v>
      </c>
      <c r="C1724" t="str">
        <v>172516 AH</v>
      </c>
      <c r="D1724">
        <v>2117</v>
      </c>
      <c r="E1724" t="str">
        <v>Leaders in Transformational Education</v>
      </c>
      <c r="F1724" s="38">
        <v>45474</v>
      </c>
      <c r="G1724" s="38">
        <v>45838</v>
      </c>
      <c r="H1724" s="39">
        <v>137410</v>
      </c>
      <c r="I1724">
        <v>2025</v>
      </c>
      <c r="J1724">
        <v>0</v>
      </c>
      <c r="K1724">
        <v>0</v>
      </c>
      <c r="L1724">
        <v>0</v>
      </c>
      <c r="M1724">
        <v>0</v>
      </c>
      <c r="N1724" t="str">
        <v/>
      </c>
      <c r="O1724" t="b">
        <v>0</v>
      </c>
    </row>
    <row r="1725" spans="1:15" ht="15" customHeight="1" x14ac:dyDescent="0.2">
      <c r="A1725" t="str">
        <v>ICJIA</v>
      </c>
      <c r="B1725" t="str">
        <v>Community-Based Violence Intervention and Prevention (CB-VIP)</v>
      </c>
      <c r="C1725" t="str">
        <v>172517 FSGU AB</v>
      </c>
      <c r="D1725">
        <v>2117</v>
      </c>
      <c r="E1725" t="str">
        <v>Lost Boyz, Inc.</v>
      </c>
      <c r="F1725" s="38">
        <v>45474</v>
      </c>
      <c r="G1725" s="38">
        <v>45838</v>
      </c>
      <c r="H1725" s="39">
        <v>489202</v>
      </c>
      <c r="I1725">
        <v>2025</v>
      </c>
      <c r="J1725">
        <v>0</v>
      </c>
      <c r="K1725">
        <v>0</v>
      </c>
      <c r="L1725">
        <v>0</v>
      </c>
      <c r="M1725">
        <v>0</v>
      </c>
      <c r="N1725" t="str">
        <v/>
      </c>
      <c r="O1725" t="b">
        <v>0</v>
      </c>
    </row>
    <row r="1726" spans="1:15" ht="15" customHeight="1" x14ac:dyDescent="0.2">
      <c r="A1726" t="str">
        <v>ICJIA</v>
      </c>
      <c r="B1726" t="str">
        <v>Community-Based Violence Intervention and Prevention (CB-VIP)</v>
      </c>
      <c r="C1726" t="str">
        <v>172518 EE</v>
      </c>
      <c r="D1726">
        <v>2117</v>
      </c>
      <c r="E1726" t="str">
        <v>Project HOOD</v>
      </c>
      <c r="F1726" s="38">
        <v>45474</v>
      </c>
      <c r="G1726" s="38">
        <v>45838</v>
      </c>
      <c r="H1726" s="39">
        <v>477410</v>
      </c>
      <c r="I1726">
        <v>2025</v>
      </c>
      <c r="J1726">
        <v>0</v>
      </c>
      <c r="K1726">
        <v>0</v>
      </c>
      <c r="L1726">
        <v>0</v>
      </c>
      <c r="M1726">
        <v>1</v>
      </c>
      <c r="N1726" t="str">
        <v/>
      </c>
      <c r="O1726" t="b">
        <v>1</v>
      </c>
    </row>
    <row r="1727" spans="1:15" ht="15" customHeight="1" x14ac:dyDescent="0.2">
      <c r="A1727" t="str">
        <v>ICJIA</v>
      </c>
      <c r="B1727" t="str">
        <v>Community-Based Violence Intervention and Prevention (CB-VIP)</v>
      </c>
      <c r="C1727" t="str">
        <v>172519 AH</v>
      </c>
      <c r="D1727">
        <v>2117</v>
      </c>
      <c r="E1727" t="str">
        <v>Reflections Foundation</v>
      </c>
      <c r="F1727" s="38">
        <v>45474</v>
      </c>
      <c r="G1727" s="38">
        <v>45838</v>
      </c>
      <c r="H1727" s="39">
        <v>120012</v>
      </c>
      <c r="I1727">
        <v>2025</v>
      </c>
      <c r="J1727">
        <v>0</v>
      </c>
      <c r="K1727">
        <v>0</v>
      </c>
      <c r="L1727">
        <v>0</v>
      </c>
      <c r="M1727">
        <v>0</v>
      </c>
      <c r="N1727" t="str">
        <v/>
      </c>
      <c r="O1727" t="b">
        <v>0</v>
      </c>
    </row>
    <row r="1728" spans="1:15" ht="15" customHeight="1" x14ac:dyDescent="0.2">
      <c r="A1728" t="str">
        <v>ICJIA</v>
      </c>
      <c r="B1728" t="str">
        <v>Community-Based Violence Intervention and Prevention (CB-VIP)</v>
      </c>
      <c r="C1728" t="str">
        <v>172520 FSGU AB</v>
      </c>
      <c r="D1728">
        <v>2117</v>
      </c>
      <c r="E1728" t="str">
        <v>Ring of Hope</v>
      </c>
      <c r="F1728" s="38">
        <v>45474</v>
      </c>
      <c r="G1728" s="38">
        <v>45838</v>
      </c>
      <c r="H1728" s="39">
        <v>264593</v>
      </c>
      <c r="I1728">
        <v>2025</v>
      </c>
      <c r="J1728">
        <v>0</v>
      </c>
      <c r="K1728">
        <v>0</v>
      </c>
      <c r="L1728">
        <v>0</v>
      </c>
      <c r="M1728">
        <v>0</v>
      </c>
      <c r="N1728" t="str">
        <v/>
      </c>
      <c r="O1728" t="b">
        <v>0</v>
      </c>
    </row>
    <row r="1729" spans="1:15" ht="15" customHeight="1" x14ac:dyDescent="0.2">
      <c r="A1729" t="str">
        <v>ICJIA</v>
      </c>
      <c r="B1729" t="str">
        <v>Community-Based Violence Intervention and Prevention (CB-VIP)</v>
      </c>
      <c r="C1729" t="str">
        <v>172521 EE</v>
      </c>
      <c r="D1729">
        <v>2117</v>
      </c>
      <c r="E1729" t="str">
        <v>River City Community Development Center</v>
      </c>
      <c r="F1729" s="38">
        <v>45474</v>
      </c>
      <c r="G1729" s="38">
        <v>45838</v>
      </c>
      <c r="H1729" s="39">
        <v>503491</v>
      </c>
      <c r="I1729">
        <v>2025</v>
      </c>
      <c r="J1729">
        <v>0</v>
      </c>
      <c r="K1729">
        <v>0</v>
      </c>
      <c r="L1729">
        <v>0</v>
      </c>
      <c r="M1729">
        <v>0</v>
      </c>
      <c r="N1729" t="str">
        <v/>
      </c>
      <c r="O1729" t="b">
        <v>0</v>
      </c>
    </row>
    <row r="1730" spans="1:15" ht="15" customHeight="1" x14ac:dyDescent="0.2">
      <c r="A1730" t="str">
        <v>ICJIA</v>
      </c>
      <c r="B1730" t="str">
        <v>Community-Based Violence Intervention and Prevention (CB-VIP)</v>
      </c>
      <c r="C1730" t="str">
        <v>172522- LM</v>
      </c>
      <c r="D1730">
        <v>2117</v>
      </c>
      <c r="E1730" t="str">
        <v>Roseland Ceasefire Project Inc.</v>
      </c>
      <c r="F1730" s="38">
        <v>45474</v>
      </c>
      <c r="G1730" s="38">
        <v>45838</v>
      </c>
      <c r="H1730" s="39">
        <v>479237</v>
      </c>
      <c r="I1730">
        <v>2025</v>
      </c>
      <c r="J1730">
        <v>0</v>
      </c>
      <c r="K1730">
        <v>0</v>
      </c>
      <c r="L1730">
        <v>0</v>
      </c>
      <c r="M1730">
        <v>1</v>
      </c>
      <c r="N1730" t="str">
        <v/>
      </c>
      <c r="O1730" t="b">
        <v>0</v>
      </c>
    </row>
    <row r="1731" spans="1:15" ht="15" customHeight="1" x14ac:dyDescent="0.2">
      <c r="A1731" t="str">
        <v>ICJIA</v>
      </c>
      <c r="B1731" t="str">
        <v>Community-Based Violence Intervention and Prevention (CB-VIP)</v>
      </c>
      <c r="C1731">
        <v>172523</v>
      </c>
      <c r="D1731">
        <v>2117</v>
      </c>
      <c r="E1731" t="str">
        <v>Taking Back Our Lives</v>
      </c>
      <c r="F1731" s="38">
        <v>45474</v>
      </c>
      <c r="G1731" s="38">
        <v>45838</v>
      </c>
      <c r="H1731" s="39">
        <v>271478</v>
      </c>
      <c r="I1731">
        <v>2025</v>
      </c>
      <c r="J1731">
        <v>0</v>
      </c>
      <c r="K1731">
        <v>0</v>
      </c>
      <c r="L1731">
        <v>0</v>
      </c>
      <c r="M1731">
        <v>0</v>
      </c>
      <c r="N1731" t="str">
        <v/>
      </c>
      <c r="O1731" t="b">
        <v>0</v>
      </c>
    </row>
    <row r="1732" spans="1:15" ht="15" customHeight="1" x14ac:dyDescent="0.2">
      <c r="A1732" t="str">
        <v>ICJIA</v>
      </c>
      <c r="B1732" t="str">
        <v>Community-Based Violence Intervention and Prevention (CB-VIP)</v>
      </c>
      <c r="C1732" t="str">
        <v>172525 J.G</v>
      </c>
      <c r="D1732">
        <v>2117</v>
      </c>
      <c r="E1732" t="str">
        <v>The Firehouse Community Arts Center</v>
      </c>
      <c r="F1732" s="38">
        <v>45474</v>
      </c>
      <c r="G1732" s="38">
        <v>45838</v>
      </c>
      <c r="H1732" s="39">
        <v>423720</v>
      </c>
      <c r="I1732">
        <v>2025</v>
      </c>
      <c r="J1732">
        <v>0</v>
      </c>
      <c r="K1732">
        <v>0</v>
      </c>
      <c r="L1732">
        <v>0</v>
      </c>
      <c r="M1732">
        <v>1</v>
      </c>
      <c r="N1732" t="str">
        <v/>
      </c>
      <c r="O1732" t="b">
        <v>0</v>
      </c>
    </row>
    <row r="1733" spans="1:15" ht="15" customHeight="1" x14ac:dyDescent="0.2">
      <c r="A1733" t="str">
        <v>ICJIA</v>
      </c>
      <c r="B1733" t="str">
        <v>Community-Based Violence Intervention and Prevention (CB-VIP)</v>
      </c>
      <c r="C1733" t="str">
        <v>172526 KAC</v>
      </c>
      <c r="D1733">
        <v>2117</v>
      </c>
      <c r="E1733" t="str">
        <v>The Support Group</v>
      </c>
      <c r="F1733" s="38">
        <v>45474</v>
      </c>
      <c r="G1733" s="38">
        <v>45838</v>
      </c>
      <c r="H1733" s="39">
        <v>479952</v>
      </c>
      <c r="I1733">
        <v>2025</v>
      </c>
      <c r="J1733">
        <v>0</v>
      </c>
      <c r="K1733">
        <v>0</v>
      </c>
      <c r="L1733">
        <v>0</v>
      </c>
      <c r="M1733">
        <v>0</v>
      </c>
      <c r="N1733" t="str">
        <v/>
      </c>
      <c r="O1733" t="b">
        <v>0</v>
      </c>
    </row>
    <row r="1734" spans="1:15" ht="15" customHeight="1" x14ac:dyDescent="0.2">
      <c r="A1734" t="str">
        <v>ICJIA</v>
      </c>
      <c r="B1734" t="str">
        <v>Community-Based Violence Intervention and Prevention (CB-VIP)</v>
      </c>
      <c r="C1734" t="str">
        <v>172527 KC</v>
      </c>
      <c r="D1734">
        <v>2117</v>
      </c>
      <c r="E1734" t="str">
        <v>Trickster Art Gallery</v>
      </c>
      <c r="F1734" s="38">
        <v>45474</v>
      </c>
      <c r="G1734" s="38">
        <v>45838</v>
      </c>
      <c r="H1734" s="39">
        <v>121284</v>
      </c>
      <c r="I1734">
        <v>2025</v>
      </c>
      <c r="J1734">
        <v>0</v>
      </c>
      <c r="K1734">
        <v>0</v>
      </c>
      <c r="L1734">
        <v>0</v>
      </c>
      <c r="M1734">
        <v>0</v>
      </c>
      <c r="N1734" t="str">
        <v/>
      </c>
      <c r="O1734" t="b">
        <v>0</v>
      </c>
    </row>
    <row r="1735" spans="1:15" ht="15" customHeight="1" x14ac:dyDescent="0.2">
      <c r="A1735" t="str">
        <v>ICJIA</v>
      </c>
      <c r="B1735" t="str">
        <v>Community-Based Violence Intervention and Prevention (CB-VIP)</v>
      </c>
      <c r="C1735" t="str">
        <v>172528 AH</v>
      </c>
      <c r="D1735">
        <v>2117</v>
      </c>
      <c r="E1735" t="str">
        <v>True to Life Foundation</v>
      </c>
      <c r="F1735" s="38">
        <v>45474</v>
      </c>
      <c r="G1735" s="38">
        <v>45838</v>
      </c>
      <c r="H1735" s="39">
        <v>330737</v>
      </c>
      <c r="I1735">
        <v>2025</v>
      </c>
      <c r="J1735">
        <v>0</v>
      </c>
      <c r="K1735">
        <v>0</v>
      </c>
      <c r="L1735">
        <v>0</v>
      </c>
      <c r="M1735">
        <v>0</v>
      </c>
      <c r="N1735" t="str">
        <v/>
      </c>
      <c r="O1735" t="b">
        <v>0</v>
      </c>
    </row>
    <row r="1736" spans="1:15" ht="15" customHeight="1" x14ac:dyDescent="0.2">
      <c r="A1736" t="str">
        <v>ICJIA</v>
      </c>
      <c r="B1736" t="str">
        <v>Community-Based Violence Intervention and Prevention (CB-VIP)</v>
      </c>
      <c r="C1736">
        <v>172529</v>
      </c>
      <c r="D1736">
        <v>2117</v>
      </c>
      <c r="E1736" t="str">
        <v>Vermilion County Rape Crisis Center</v>
      </c>
      <c r="F1736" s="38">
        <v>45474</v>
      </c>
      <c r="G1736" s="38">
        <v>45838</v>
      </c>
      <c r="H1736" s="39">
        <v>211200</v>
      </c>
      <c r="I1736">
        <v>2025</v>
      </c>
      <c r="J1736">
        <v>0</v>
      </c>
      <c r="K1736">
        <v>0</v>
      </c>
      <c r="L1736">
        <v>0</v>
      </c>
      <c r="M1736">
        <v>0</v>
      </c>
      <c r="N1736" t="str">
        <v/>
      </c>
      <c r="O1736" t="b">
        <v>0</v>
      </c>
    </row>
    <row r="1737" spans="1:15" ht="15" customHeight="1" x14ac:dyDescent="0.2">
      <c r="A1737" t="str">
        <v>ICJIA</v>
      </c>
      <c r="B1737" t="str">
        <v>Community-Based Violence Intervention and Prevention (CB-VIP)</v>
      </c>
      <c r="C1737" t="str">
        <v>172530 EE</v>
      </c>
      <c r="D1737">
        <v>2117</v>
      </c>
      <c r="E1737" t="str">
        <v>Youth With A Positive Direction</v>
      </c>
      <c r="F1737" s="38">
        <v>45474</v>
      </c>
      <c r="G1737" s="38">
        <v>45838</v>
      </c>
      <c r="H1737" s="39">
        <v>509712</v>
      </c>
      <c r="I1737">
        <v>2025</v>
      </c>
      <c r="J1737">
        <v>0</v>
      </c>
      <c r="K1737">
        <v>0</v>
      </c>
      <c r="L1737">
        <v>0</v>
      </c>
      <c r="M1737">
        <v>0</v>
      </c>
      <c r="N1737" t="str">
        <v/>
      </c>
      <c r="O1737" t="b">
        <v>0</v>
      </c>
    </row>
    <row r="1738" spans="1:15" ht="15" customHeight="1" x14ac:dyDescent="0.2">
      <c r="A1738" t="str">
        <v>ICJIA</v>
      </c>
      <c r="B1738" t="str">
        <v>Community-based Violence Intervention &amp; Prevention</v>
      </c>
      <c r="C1738" t="str">
        <v>662314 JES</v>
      </c>
      <c r="D1738">
        <v>3380</v>
      </c>
      <c r="E1738" t="str">
        <v>Angel of God Resource Center, Inc.</v>
      </c>
      <c r="F1738" s="38">
        <v>45566</v>
      </c>
      <c r="G1738" s="38">
        <v>46295</v>
      </c>
      <c r="H1738" s="39">
        <v>625500</v>
      </c>
      <c r="I1738">
        <v>2025</v>
      </c>
      <c r="J1738">
        <v>0</v>
      </c>
      <c r="K1738">
        <v>0</v>
      </c>
      <c r="L1738">
        <v>0</v>
      </c>
      <c r="M1738">
        <v>0</v>
      </c>
      <c r="N1738">
        <v>0</v>
      </c>
      <c r="O1738" t="b">
        <v>0</v>
      </c>
    </row>
    <row r="1739" spans="1:15" ht="15" customHeight="1" x14ac:dyDescent="0.2">
      <c r="A1739" t="str">
        <v>ICJIA</v>
      </c>
      <c r="B1739" t="str">
        <v>Community-based Violence Intervention &amp; Prevention</v>
      </c>
      <c r="C1739" t="str">
        <v>662315 JES</v>
      </c>
      <c r="D1739">
        <v>3380</v>
      </c>
      <c r="E1739" t="str">
        <v>Breakthrough Urban Ministries</v>
      </c>
      <c r="F1739" s="38">
        <v>45566</v>
      </c>
      <c r="G1739" s="38">
        <v>46295</v>
      </c>
      <c r="H1739" s="39">
        <v>268083</v>
      </c>
      <c r="I1739">
        <v>2025</v>
      </c>
      <c r="J1739">
        <v>0</v>
      </c>
      <c r="K1739">
        <v>0</v>
      </c>
      <c r="L1739">
        <v>0</v>
      </c>
      <c r="M1739">
        <v>1</v>
      </c>
      <c r="N1739">
        <v>0</v>
      </c>
      <c r="O1739" t="b">
        <v>1</v>
      </c>
    </row>
    <row r="1740" spans="1:15" ht="15" customHeight="1" x14ac:dyDescent="0.2">
      <c r="A1740" t="str">
        <v>ICJIA</v>
      </c>
      <c r="B1740" t="str">
        <v>Community-based Violence Intervention &amp; Prevention</v>
      </c>
      <c r="C1740" t="str">
        <v>662313 JES</v>
      </c>
      <c r="D1740">
        <v>3380</v>
      </c>
      <c r="E1740" t="str">
        <v>BUILD Inc.</v>
      </c>
      <c r="F1740" s="38">
        <v>45566</v>
      </c>
      <c r="G1740" s="38">
        <v>46295</v>
      </c>
      <c r="H1740" s="39">
        <v>543595</v>
      </c>
      <c r="I1740">
        <v>2025</v>
      </c>
      <c r="J1740">
        <v>0</v>
      </c>
      <c r="K1740">
        <v>0</v>
      </c>
      <c r="L1740">
        <v>0</v>
      </c>
      <c r="M1740">
        <v>1</v>
      </c>
      <c r="N1740">
        <v>0</v>
      </c>
      <c r="O1740" t="b">
        <v>0</v>
      </c>
    </row>
    <row r="1741" spans="1:15" ht="15" customHeight="1" x14ac:dyDescent="0.2">
      <c r="A1741" t="str">
        <v>ICJIA</v>
      </c>
      <c r="B1741" t="str">
        <v>Community-based Violence Intervention &amp; Prevention</v>
      </c>
      <c r="C1741" t="str">
        <v>662310 JES</v>
      </c>
      <c r="D1741">
        <v>3380</v>
      </c>
      <c r="E1741" t="str">
        <v>Lawndale Christian Legal Center</v>
      </c>
      <c r="F1741" s="38">
        <v>45566</v>
      </c>
      <c r="G1741" s="38">
        <v>46295</v>
      </c>
      <c r="H1741" s="39">
        <v>512729</v>
      </c>
      <c r="I1741">
        <v>2025</v>
      </c>
      <c r="J1741">
        <v>0</v>
      </c>
      <c r="K1741">
        <v>0</v>
      </c>
      <c r="L1741">
        <v>0</v>
      </c>
      <c r="M1741">
        <v>0</v>
      </c>
      <c r="N1741">
        <v>0</v>
      </c>
      <c r="O1741" t="b">
        <v>0</v>
      </c>
    </row>
    <row r="1742" spans="1:15" ht="15" customHeight="1" x14ac:dyDescent="0.2">
      <c r="A1742" t="str">
        <v>ICJIA</v>
      </c>
      <c r="B1742" t="str">
        <v>Community-based Violence Intervention &amp; Prevention</v>
      </c>
      <c r="C1742" t="str">
        <v>662311 JES</v>
      </c>
      <c r="D1742">
        <v>3380</v>
      </c>
      <c r="E1742" t="str">
        <v>New Eclipse Community Alliance</v>
      </c>
      <c r="F1742" s="38">
        <v>45566</v>
      </c>
      <c r="G1742" s="38">
        <v>46295</v>
      </c>
      <c r="H1742" s="39">
        <v>614698</v>
      </c>
      <c r="I1742">
        <v>2025</v>
      </c>
      <c r="J1742">
        <v>0</v>
      </c>
      <c r="K1742">
        <v>0</v>
      </c>
      <c r="L1742">
        <v>0</v>
      </c>
      <c r="M1742">
        <v>0</v>
      </c>
      <c r="N1742">
        <v>0</v>
      </c>
      <c r="O1742" t="b">
        <v>0</v>
      </c>
    </row>
    <row r="1743" spans="1:15" ht="15" customHeight="1" x14ac:dyDescent="0.2">
      <c r="A1743" t="str">
        <v>ICJIA</v>
      </c>
      <c r="B1743" t="str">
        <v>Community-based Violence Intervention &amp; Prevention</v>
      </c>
      <c r="C1743" t="str">
        <v>662312 JS</v>
      </c>
      <c r="D1743">
        <v>3380</v>
      </c>
      <c r="E1743" t="str">
        <v>Roseland Ceasefire Project Inc.</v>
      </c>
      <c r="F1743" s="38">
        <v>45566</v>
      </c>
      <c r="G1743" s="38">
        <v>46295</v>
      </c>
      <c r="H1743" s="39">
        <v>369994</v>
      </c>
      <c r="I1743">
        <v>2025</v>
      </c>
      <c r="J1743">
        <v>0</v>
      </c>
      <c r="K1743">
        <v>0</v>
      </c>
      <c r="L1743">
        <v>0</v>
      </c>
      <c r="M1743">
        <v>1</v>
      </c>
      <c r="N1743">
        <v>0</v>
      </c>
      <c r="O1743" t="b">
        <v>0</v>
      </c>
    </row>
    <row r="1744" spans="1:15" ht="15" customHeight="1" x14ac:dyDescent="0.2">
      <c r="A1744" t="str">
        <v>ICJIA</v>
      </c>
      <c r="B1744" t="str">
        <v>Community-based Violence Intervention &amp; Prevention</v>
      </c>
      <c r="C1744" t="str">
        <v>662316 JES</v>
      </c>
      <c r="D1744">
        <v>3380</v>
      </c>
      <c r="E1744" t="str">
        <v>Southwest Organizing Project (SWOP)</v>
      </c>
      <c r="F1744" s="38">
        <v>45566</v>
      </c>
      <c r="G1744" s="38">
        <v>46295</v>
      </c>
      <c r="H1744" s="39">
        <v>447151</v>
      </c>
      <c r="I1744">
        <v>2025</v>
      </c>
      <c r="J1744">
        <v>0</v>
      </c>
      <c r="K1744">
        <v>0</v>
      </c>
      <c r="L1744">
        <v>0</v>
      </c>
      <c r="M1744">
        <v>1</v>
      </c>
      <c r="N1744">
        <v>0</v>
      </c>
      <c r="O1744" t="b">
        <v>1</v>
      </c>
    </row>
    <row r="1745" spans="1:15" ht="15" customHeight="1" x14ac:dyDescent="0.2">
      <c r="A1745" t="str">
        <v>ICJIA</v>
      </c>
      <c r="B1745" t="str">
        <v>Community-based Violence Intervention &amp; Prevention</v>
      </c>
      <c r="C1745" t="str">
        <v>662314 JES</v>
      </c>
      <c r="D1745">
        <v>3380</v>
      </c>
      <c r="E1745" t="str">
        <v>Angel of God Resource Center, Inc.</v>
      </c>
      <c r="F1745" s="38">
        <v>45566</v>
      </c>
      <c r="G1745" s="38">
        <v>46295</v>
      </c>
      <c r="H1745" s="39">
        <v>625500</v>
      </c>
      <c r="I1745">
        <v>2026</v>
      </c>
      <c r="J1745">
        <v>0</v>
      </c>
      <c r="K1745">
        <v>0</v>
      </c>
      <c r="L1745">
        <v>0</v>
      </c>
      <c r="M1745">
        <v>0</v>
      </c>
      <c r="N1745">
        <v>0</v>
      </c>
      <c r="O1745" t="b">
        <v>0</v>
      </c>
    </row>
    <row r="1746" spans="1:15" ht="15" customHeight="1" x14ac:dyDescent="0.2">
      <c r="A1746" t="str">
        <v>ICJIA</v>
      </c>
      <c r="B1746" t="str">
        <v>Community-based Violence Intervention &amp; Prevention</v>
      </c>
      <c r="C1746" t="str">
        <v>662315 JES</v>
      </c>
      <c r="D1746">
        <v>3380</v>
      </c>
      <c r="E1746" t="str">
        <v>Breakthrough Urban Ministries</v>
      </c>
      <c r="F1746" s="38">
        <v>45566</v>
      </c>
      <c r="G1746" s="38">
        <v>46295</v>
      </c>
      <c r="H1746" s="39">
        <v>268083</v>
      </c>
      <c r="I1746">
        <v>2026</v>
      </c>
      <c r="J1746">
        <v>0</v>
      </c>
      <c r="K1746">
        <v>0</v>
      </c>
      <c r="L1746">
        <v>0</v>
      </c>
      <c r="M1746">
        <v>1</v>
      </c>
      <c r="N1746">
        <v>0</v>
      </c>
      <c r="O1746" t="b">
        <v>1</v>
      </c>
    </row>
    <row r="1747" spans="1:15" ht="15" customHeight="1" x14ac:dyDescent="0.2">
      <c r="A1747" t="str">
        <v>ICJIA</v>
      </c>
      <c r="B1747" t="str">
        <v>Community-based Violence Intervention &amp; Prevention</v>
      </c>
      <c r="C1747" t="str">
        <v>662313 JES</v>
      </c>
      <c r="D1747">
        <v>3380</v>
      </c>
      <c r="E1747" t="str">
        <v>BUILD Inc.</v>
      </c>
      <c r="F1747" s="38">
        <v>45566</v>
      </c>
      <c r="G1747" s="38">
        <v>46295</v>
      </c>
      <c r="H1747" s="39">
        <v>543595</v>
      </c>
      <c r="I1747">
        <v>2026</v>
      </c>
      <c r="J1747">
        <v>0</v>
      </c>
      <c r="K1747">
        <v>0</v>
      </c>
      <c r="L1747">
        <v>0</v>
      </c>
      <c r="M1747">
        <v>1</v>
      </c>
      <c r="N1747">
        <v>0</v>
      </c>
      <c r="O1747" t="b">
        <v>0</v>
      </c>
    </row>
    <row r="1748" spans="1:15" ht="15" customHeight="1" x14ac:dyDescent="0.2">
      <c r="A1748" t="str">
        <v>ICJIA</v>
      </c>
      <c r="B1748" t="str">
        <v>Community-based Violence Intervention &amp; Prevention</v>
      </c>
      <c r="C1748" t="str">
        <v>662310 JES</v>
      </c>
      <c r="D1748">
        <v>3380</v>
      </c>
      <c r="E1748" t="str">
        <v>Lawndale Christian Legal Center</v>
      </c>
      <c r="F1748" s="38">
        <v>45566</v>
      </c>
      <c r="G1748" s="38">
        <v>46295</v>
      </c>
      <c r="H1748" s="39">
        <v>512729</v>
      </c>
      <c r="I1748">
        <v>2026</v>
      </c>
      <c r="J1748">
        <v>0</v>
      </c>
      <c r="K1748">
        <v>0</v>
      </c>
      <c r="L1748">
        <v>0</v>
      </c>
      <c r="M1748">
        <v>0</v>
      </c>
      <c r="N1748">
        <v>0</v>
      </c>
      <c r="O1748" t="b">
        <v>0</v>
      </c>
    </row>
    <row r="1749" spans="1:15" ht="15" customHeight="1" x14ac:dyDescent="0.2">
      <c r="A1749" t="str">
        <v>ICJIA</v>
      </c>
      <c r="B1749" t="str">
        <v>Community-based Violence Intervention &amp; Prevention</v>
      </c>
      <c r="C1749" t="str">
        <v>662311 JES</v>
      </c>
      <c r="D1749">
        <v>3380</v>
      </c>
      <c r="E1749" t="str">
        <v>New Eclipse Community Alliance</v>
      </c>
      <c r="F1749" s="38">
        <v>45566</v>
      </c>
      <c r="G1749" s="38">
        <v>46295</v>
      </c>
      <c r="H1749" s="39">
        <v>614698</v>
      </c>
      <c r="I1749">
        <v>2026</v>
      </c>
      <c r="J1749">
        <v>0</v>
      </c>
      <c r="K1749">
        <v>0</v>
      </c>
      <c r="L1749">
        <v>0</v>
      </c>
      <c r="M1749">
        <v>0</v>
      </c>
      <c r="N1749">
        <v>0</v>
      </c>
      <c r="O1749" t="b">
        <v>0</v>
      </c>
    </row>
    <row r="1750" spans="1:15" ht="15" customHeight="1" x14ac:dyDescent="0.2">
      <c r="A1750" t="str">
        <v>ICJIA</v>
      </c>
      <c r="B1750" t="str">
        <v>Community-based Violence Intervention &amp; Prevention</v>
      </c>
      <c r="C1750" t="str">
        <v>662312 JS</v>
      </c>
      <c r="D1750">
        <v>3380</v>
      </c>
      <c r="E1750" t="str">
        <v>Roseland Ceasefire Project Inc.</v>
      </c>
      <c r="F1750" s="38">
        <v>45566</v>
      </c>
      <c r="G1750" s="38">
        <v>46295</v>
      </c>
      <c r="H1750" s="39">
        <v>369994</v>
      </c>
      <c r="I1750">
        <v>2026</v>
      </c>
      <c r="J1750">
        <v>0</v>
      </c>
      <c r="K1750">
        <v>0</v>
      </c>
      <c r="L1750">
        <v>0</v>
      </c>
      <c r="M1750">
        <v>1</v>
      </c>
      <c r="N1750">
        <v>0</v>
      </c>
      <c r="O1750" t="b">
        <v>0</v>
      </c>
    </row>
    <row r="1751" spans="1:15" ht="15" customHeight="1" x14ac:dyDescent="0.2">
      <c r="A1751" t="str">
        <v>ICJIA</v>
      </c>
      <c r="B1751" t="str">
        <v>Community-based Violence Intervention &amp; Prevention</v>
      </c>
      <c r="C1751" t="str">
        <v>662316 JES</v>
      </c>
      <c r="D1751">
        <v>3380</v>
      </c>
      <c r="E1751" t="str">
        <v>Southwest Organizing Project (SWOP)</v>
      </c>
      <c r="F1751" s="38">
        <v>45566</v>
      </c>
      <c r="G1751" s="38">
        <v>46295</v>
      </c>
      <c r="H1751" s="39">
        <v>447151</v>
      </c>
      <c r="I1751">
        <v>2026</v>
      </c>
      <c r="J1751">
        <v>0</v>
      </c>
      <c r="K1751">
        <v>0</v>
      </c>
      <c r="L1751">
        <v>0</v>
      </c>
      <c r="M1751">
        <v>1</v>
      </c>
      <c r="N1751">
        <v>0</v>
      </c>
      <c r="O1751" t="b">
        <v>1</v>
      </c>
    </row>
    <row r="1752" spans="1:15" ht="15" customHeight="1" x14ac:dyDescent="0.2">
      <c r="A1752" t="str">
        <v>ICJIA</v>
      </c>
      <c r="B1752" t="str">
        <v>Community-Based Violence Intervention and Prevention (CB-VIP)</v>
      </c>
      <c r="C1752">
        <v>172631</v>
      </c>
      <c r="D1752">
        <v>2117</v>
      </c>
      <c r="E1752" t="str">
        <v>5 Peas In A Pod Foundation</v>
      </c>
      <c r="F1752" s="38">
        <v>45901</v>
      </c>
      <c r="G1752" s="38">
        <v>46203</v>
      </c>
      <c r="H1752" s="39">
        <v>199988</v>
      </c>
      <c r="I1752">
        <v>2026</v>
      </c>
      <c r="J1752">
        <v>0</v>
      </c>
      <c r="K1752">
        <v>0</v>
      </c>
      <c r="L1752">
        <v>0</v>
      </c>
      <c r="M1752">
        <v>0</v>
      </c>
      <c r="N1752">
        <v>0</v>
      </c>
      <c r="O1752" t="b">
        <v>0</v>
      </c>
    </row>
    <row r="1753" spans="1:15" ht="15" customHeight="1" x14ac:dyDescent="0.2">
      <c r="A1753" t="str">
        <v>ICJIA</v>
      </c>
      <c r="B1753" t="str">
        <v>Community-Based Violence Intervention and Prevention (CB-VIP)</v>
      </c>
      <c r="C1753" t="str">
        <v>172632 J.G</v>
      </c>
      <c r="D1753">
        <v>2117</v>
      </c>
      <c r="E1753" t="str">
        <v>A Knock At Midnight, NFP</v>
      </c>
      <c r="F1753" s="38">
        <v>45901</v>
      </c>
      <c r="G1753" s="38">
        <v>46203</v>
      </c>
      <c r="H1753" s="39">
        <v>175000</v>
      </c>
      <c r="I1753">
        <v>2026</v>
      </c>
      <c r="J1753">
        <v>0</v>
      </c>
      <c r="K1753">
        <v>0</v>
      </c>
      <c r="L1753">
        <v>0</v>
      </c>
      <c r="M1753">
        <v>0</v>
      </c>
      <c r="N1753">
        <v>0</v>
      </c>
      <c r="O1753" t="b">
        <v>0</v>
      </c>
    </row>
    <row r="1754" spans="1:15" ht="15" customHeight="1" x14ac:dyDescent="0.2">
      <c r="A1754" t="str">
        <v>ICJIA</v>
      </c>
      <c r="B1754" t="str">
        <v>Community-Based Violence Intervention and Prevention (CB-VIP)</v>
      </c>
      <c r="C1754" t="str">
        <v>172633 - FJC</v>
      </c>
      <c r="D1754">
        <v>2117</v>
      </c>
      <c r="E1754" t="str">
        <v>Academic Development Institute, Inc.</v>
      </c>
      <c r="F1754" s="38">
        <v>45901</v>
      </c>
      <c r="G1754" s="38">
        <v>46203</v>
      </c>
      <c r="H1754" s="39">
        <v>199997</v>
      </c>
      <c r="I1754">
        <v>2026</v>
      </c>
      <c r="J1754">
        <v>0</v>
      </c>
      <c r="K1754">
        <v>0</v>
      </c>
      <c r="L1754">
        <v>0</v>
      </c>
      <c r="M1754">
        <v>0</v>
      </c>
      <c r="N1754">
        <v>0</v>
      </c>
      <c r="O1754" t="b">
        <v>0</v>
      </c>
    </row>
    <row r="1755" spans="1:15" ht="15" customHeight="1" x14ac:dyDescent="0.2">
      <c r="A1755" t="str">
        <v>ICJIA</v>
      </c>
      <c r="B1755" t="str">
        <v>Community-Based Violence Intervention and Prevention (CB-VIP)</v>
      </c>
      <c r="C1755" t="str">
        <v>172634 - FJC</v>
      </c>
      <c r="D1755">
        <v>2117</v>
      </c>
      <c r="E1755" t="str">
        <v>ACTION FOR A CAUSE, INC</v>
      </c>
      <c r="F1755" s="38">
        <v>45901</v>
      </c>
      <c r="G1755" s="38">
        <v>46203</v>
      </c>
      <c r="H1755" s="39">
        <v>199704</v>
      </c>
      <c r="I1755">
        <v>2026</v>
      </c>
      <c r="J1755">
        <v>0</v>
      </c>
      <c r="K1755">
        <v>0</v>
      </c>
      <c r="L1755">
        <v>0</v>
      </c>
      <c r="M1755">
        <v>0</v>
      </c>
      <c r="N1755">
        <v>0</v>
      </c>
      <c r="O1755" t="b">
        <v>0</v>
      </c>
    </row>
    <row r="1756" spans="1:15" ht="15" customHeight="1" x14ac:dyDescent="0.2">
      <c r="A1756" t="str">
        <v>ICJIA</v>
      </c>
      <c r="B1756" t="str">
        <v>Community-Based Violence Intervention and Prevention (CB-VIP)</v>
      </c>
      <c r="C1756" t="str">
        <v>172635- FJC</v>
      </c>
      <c r="D1756">
        <v>2117</v>
      </c>
      <c r="E1756" t="str">
        <v>Advocates Of Change</v>
      </c>
      <c r="F1756" s="38">
        <v>45901</v>
      </c>
      <c r="G1756" s="38">
        <v>46203</v>
      </c>
      <c r="H1756" s="39">
        <v>199819</v>
      </c>
      <c r="I1756">
        <v>2026</v>
      </c>
      <c r="J1756">
        <v>0</v>
      </c>
      <c r="K1756">
        <v>0</v>
      </c>
      <c r="L1756">
        <v>0</v>
      </c>
      <c r="M1756">
        <v>0</v>
      </c>
      <c r="N1756">
        <v>0</v>
      </c>
      <c r="O1756" t="b">
        <v>0</v>
      </c>
    </row>
    <row r="1757" spans="1:15" ht="15" customHeight="1" x14ac:dyDescent="0.2">
      <c r="A1757" t="str">
        <v>ICJIA</v>
      </c>
      <c r="B1757" t="str">
        <v>Community-Based Violence Intervention and Prevention (CB-VIP)</v>
      </c>
      <c r="C1757">
        <v>0</v>
      </c>
      <c r="D1757">
        <v>2117</v>
      </c>
      <c r="E1757" t="str">
        <v>AFC Community Development Corporation</v>
      </c>
      <c r="F1757" s="38">
        <v>45901</v>
      </c>
      <c r="G1757" s="38">
        <v>46203</v>
      </c>
      <c r="H1757" s="39">
        <v>200000</v>
      </c>
      <c r="I1757">
        <v>2026</v>
      </c>
      <c r="J1757">
        <v>0</v>
      </c>
      <c r="K1757">
        <v>0</v>
      </c>
      <c r="L1757">
        <v>0</v>
      </c>
      <c r="M1757">
        <v>0</v>
      </c>
      <c r="N1757">
        <v>0</v>
      </c>
      <c r="O1757" t="b">
        <v>0</v>
      </c>
    </row>
    <row r="1758" spans="1:15" ht="15" customHeight="1" x14ac:dyDescent="0.2">
      <c r="A1758" t="str">
        <v>ICJIA</v>
      </c>
      <c r="B1758" t="str">
        <v>Community-Based Violence Intervention and Prevention (CB-VIP)</v>
      </c>
      <c r="C1758" t="str">
        <v>172637- EE</v>
      </c>
      <c r="D1758">
        <v>2117</v>
      </c>
      <c r="E1758" t="str">
        <v>ARTISTS REENVISIONING TOMORROW INC</v>
      </c>
      <c r="F1758" s="38">
        <v>45901</v>
      </c>
      <c r="G1758" s="38">
        <v>46203</v>
      </c>
      <c r="H1758" s="39">
        <v>200000</v>
      </c>
      <c r="I1758">
        <v>2026</v>
      </c>
      <c r="J1758">
        <v>0</v>
      </c>
      <c r="K1758">
        <v>0</v>
      </c>
      <c r="L1758">
        <v>0</v>
      </c>
      <c r="M1758">
        <v>0</v>
      </c>
      <c r="N1758">
        <v>0</v>
      </c>
      <c r="O1758" t="b">
        <v>0</v>
      </c>
    </row>
    <row r="1759" spans="1:15" ht="15" customHeight="1" x14ac:dyDescent="0.2">
      <c r="A1759" t="str">
        <v>ICJIA</v>
      </c>
      <c r="B1759" t="str">
        <v>Community-Based Violence Intervention and Prevention (CB-VIP)</v>
      </c>
      <c r="C1759" t="str">
        <v>172602 LC</v>
      </c>
      <c r="D1759">
        <v>2117</v>
      </c>
      <c r="E1759" t="str">
        <v>BandWith Chicago</v>
      </c>
      <c r="F1759" s="38">
        <v>45901</v>
      </c>
      <c r="G1759" s="38">
        <v>46203</v>
      </c>
      <c r="H1759" s="39">
        <v>149604</v>
      </c>
      <c r="I1759">
        <v>2026</v>
      </c>
      <c r="J1759">
        <v>0</v>
      </c>
      <c r="K1759">
        <v>0</v>
      </c>
      <c r="L1759">
        <v>0</v>
      </c>
      <c r="M1759">
        <v>0</v>
      </c>
      <c r="N1759">
        <v>0</v>
      </c>
      <c r="O1759" t="b">
        <v>0</v>
      </c>
    </row>
    <row r="1760" spans="1:15" ht="15" customHeight="1" x14ac:dyDescent="0.2">
      <c r="A1760" t="str">
        <v>ICJIA</v>
      </c>
      <c r="B1760" t="str">
        <v>Community-Based Violence Intervention and Prevention (CB-VIP)</v>
      </c>
      <c r="C1760" t="str">
        <v>172638 J.G</v>
      </c>
      <c r="D1760">
        <v>2117</v>
      </c>
      <c r="E1760" t="str">
        <v>Bella Ease</v>
      </c>
      <c r="F1760" s="38">
        <v>45953</v>
      </c>
      <c r="G1760" s="38">
        <v>46203</v>
      </c>
      <c r="H1760" s="39">
        <v>200000</v>
      </c>
      <c r="I1760">
        <v>2026</v>
      </c>
      <c r="J1760">
        <v>0</v>
      </c>
      <c r="K1760">
        <v>0</v>
      </c>
      <c r="L1760">
        <v>0</v>
      </c>
      <c r="M1760">
        <v>0</v>
      </c>
      <c r="N1760">
        <v>0</v>
      </c>
      <c r="O1760" t="b">
        <v>0</v>
      </c>
    </row>
    <row r="1761" spans="1:15" ht="15" customHeight="1" x14ac:dyDescent="0.2">
      <c r="A1761" t="str">
        <v>ICJIA</v>
      </c>
      <c r="B1761" t="str">
        <v>Community-Based Violence Intervention and Prevention (CB-VIP)</v>
      </c>
      <c r="C1761" t="str">
        <v>172603 J.G</v>
      </c>
      <c r="D1761">
        <v>2117</v>
      </c>
      <c r="E1761" t="str">
        <v>Between Friends</v>
      </c>
      <c r="F1761" s="38">
        <v>45953</v>
      </c>
      <c r="G1761" s="38">
        <v>46203</v>
      </c>
      <c r="H1761" s="39">
        <v>200000</v>
      </c>
      <c r="I1761">
        <v>2026</v>
      </c>
      <c r="J1761">
        <v>0</v>
      </c>
      <c r="K1761">
        <v>0</v>
      </c>
      <c r="L1761">
        <v>0</v>
      </c>
      <c r="M1761">
        <v>0</v>
      </c>
      <c r="N1761">
        <v>0</v>
      </c>
      <c r="O1761" t="b">
        <v>0</v>
      </c>
    </row>
    <row r="1762" spans="1:15" ht="15" customHeight="1" x14ac:dyDescent="0.2">
      <c r="A1762" t="str">
        <v>ICJIA</v>
      </c>
      <c r="B1762" t="str">
        <v>Community-Based Violence Intervention and Prevention (CB-VIP)</v>
      </c>
      <c r="C1762" t="str">
        <v>172639 JG</v>
      </c>
      <c r="D1762">
        <v>2117</v>
      </c>
      <c r="E1762" t="str">
        <v>Black Educational Advocacy Coalition</v>
      </c>
      <c r="F1762" s="38">
        <v>45901</v>
      </c>
      <c r="G1762" s="38">
        <v>46203</v>
      </c>
      <c r="H1762" s="39">
        <v>200000</v>
      </c>
      <c r="I1762">
        <v>2026</v>
      </c>
      <c r="J1762">
        <v>0</v>
      </c>
      <c r="K1762">
        <v>0</v>
      </c>
      <c r="L1762">
        <v>0</v>
      </c>
      <c r="M1762">
        <v>0</v>
      </c>
      <c r="N1762">
        <v>0</v>
      </c>
      <c r="O1762" t="b">
        <v>0</v>
      </c>
    </row>
    <row r="1763" spans="1:15" ht="15" customHeight="1" x14ac:dyDescent="0.2">
      <c r="A1763" t="str">
        <v>ICJIA</v>
      </c>
      <c r="B1763" t="str">
        <v>Community-Based Violence Intervention and Prevention (CB-VIP)</v>
      </c>
      <c r="C1763">
        <v>0</v>
      </c>
      <c r="D1763">
        <v>2117</v>
      </c>
      <c r="E1763" t="str">
        <v>BLACK UNITED FUND OF ILLINOIS INC</v>
      </c>
      <c r="F1763" s="38">
        <v>45901</v>
      </c>
      <c r="G1763" s="38">
        <v>46203</v>
      </c>
      <c r="H1763" s="39">
        <v>200000</v>
      </c>
      <c r="I1763">
        <v>2026</v>
      </c>
      <c r="J1763">
        <v>0</v>
      </c>
      <c r="K1763">
        <v>0</v>
      </c>
      <c r="L1763">
        <v>0</v>
      </c>
      <c r="M1763">
        <v>0</v>
      </c>
      <c r="N1763">
        <v>0</v>
      </c>
      <c r="O1763" t="b">
        <v>0</v>
      </c>
    </row>
    <row r="1764" spans="1:15" ht="15" customHeight="1" x14ac:dyDescent="0.2">
      <c r="A1764" t="str">
        <v>ICJIA</v>
      </c>
      <c r="B1764" t="str">
        <v>Community-Based Violence Intervention and Prevention (CB-VIP)</v>
      </c>
      <c r="C1764" t="str">
        <v>172642 LAT</v>
      </c>
      <c r="D1764">
        <v>2117</v>
      </c>
      <c r="E1764" t="str">
        <v>Blackmen United Foundation</v>
      </c>
      <c r="F1764" s="38">
        <v>45901</v>
      </c>
      <c r="G1764" s="38">
        <v>46203</v>
      </c>
      <c r="H1764" s="39">
        <v>195571</v>
      </c>
      <c r="I1764">
        <v>2026</v>
      </c>
      <c r="J1764">
        <v>0</v>
      </c>
      <c r="K1764">
        <v>0</v>
      </c>
      <c r="L1764">
        <v>0</v>
      </c>
      <c r="M1764">
        <v>0</v>
      </c>
      <c r="N1764">
        <v>0</v>
      </c>
      <c r="O1764" t="b">
        <v>0</v>
      </c>
    </row>
    <row r="1765" spans="1:15" ht="15" customHeight="1" x14ac:dyDescent="0.2">
      <c r="A1765" t="str">
        <v>ICJIA</v>
      </c>
      <c r="B1765" t="str">
        <v>Community-Based Violence Intervention and Prevention (CB-VIP)</v>
      </c>
      <c r="C1765" t="str">
        <v>172643 LC</v>
      </c>
      <c r="D1765">
        <v>2117</v>
      </c>
      <c r="E1765" t="str">
        <v>Box United</v>
      </c>
      <c r="F1765" s="38">
        <v>45901</v>
      </c>
      <c r="G1765" s="38">
        <v>46203</v>
      </c>
      <c r="H1765" s="39">
        <v>199641</v>
      </c>
      <c r="I1765">
        <v>2026</v>
      </c>
      <c r="J1765">
        <v>0</v>
      </c>
      <c r="K1765">
        <v>0</v>
      </c>
      <c r="L1765">
        <v>0</v>
      </c>
      <c r="M1765">
        <v>0</v>
      </c>
      <c r="N1765">
        <v>0</v>
      </c>
      <c r="O1765" t="b">
        <v>0</v>
      </c>
    </row>
    <row r="1766" spans="1:15" ht="15" customHeight="1" x14ac:dyDescent="0.2">
      <c r="A1766" t="str">
        <v>ICJIA</v>
      </c>
      <c r="B1766" t="str">
        <v>Community-Based Violence Intervention and Prevention (CB-VIP)</v>
      </c>
      <c r="C1766">
        <v>0</v>
      </c>
      <c r="D1766">
        <v>2117</v>
      </c>
      <c r="E1766" t="str">
        <v>Building Blocks Educational Foundation</v>
      </c>
      <c r="F1766" s="38">
        <v>45901</v>
      </c>
      <c r="G1766" s="38">
        <v>46203</v>
      </c>
      <c r="H1766" s="39">
        <v>199926</v>
      </c>
      <c r="I1766">
        <v>2026</v>
      </c>
      <c r="J1766">
        <v>0</v>
      </c>
      <c r="K1766">
        <v>0</v>
      </c>
      <c r="L1766">
        <v>0</v>
      </c>
      <c r="M1766">
        <v>0</v>
      </c>
      <c r="N1766">
        <v>0</v>
      </c>
      <c r="O1766" t="b">
        <v>0</v>
      </c>
    </row>
    <row r="1767" spans="1:15" ht="15" customHeight="1" x14ac:dyDescent="0.2">
      <c r="A1767" t="str">
        <v>ICJIA</v>
      </c>
      <c r="B1767" t="str">
        <v>Community-Based Violence Intervention and Prevention (CB-VIP)</v>
      </c>
      <c r="C1767" t="str">
        <v>172606 KC</v>
      </c>
      <c r="D1767">
        <v>2117</v>
      </c>
      <c r="E1767" t="str">
        <v>Chicago Youth Boxing Club Inc.</v>
      </c>
      <c r="F1767" s="38">
        <v>45901</v>
      </c>
      <c r="G1767" s="38">
        <v>46203</v>
      </c>
      <c r="H1767" s="39">
        <v>200000</v>
      </c>
      <c r="I1767">
        <v>2026</v>
      </c>
      <c r="J1767">
        <v>0</v>
      </c>
      <c r="K1767">
        <v>0</v>
      </c>
      <c r="L1767">
        <v>0</v>
      </c>
      <c r="M1767">
        <v>0</v>
      </c>
      <c r="N1767">
        <v>0</v>
      </c>
      <c r="O1767" t="b">
        <v>0</v>
      </c>
    </row>
    <row r="1768" spans="1:15" ht="15" customHeight="1" x14ac:dyDescent="0.2">
      <c r="A1768" t="str">
        <v>ICJIA</v>
      </c>
      <c r="B1768" t="str">
        <v>Community-Based Violence Intervention and Prevention (CB-VIP)</v>
      </c>
      <c r="C1768" t="str">
        <v>172607 KC</v>
      </c>
      <c r="D1768">
        <v>2117</v>
      </c>
      <c r="E1768" t="str">
        <v>Chicago Youth Programs</v>
      </c>
      <c r="F1768" s="38">
        <v>45901</v>
      </c>
      <c r="G1768" s="38">
        <v>46203</v>
      </c>
      <c r="H1768" s="39">
        <v>200000</v>
      </c>
      <c r="I1768">
        <v>2026</v>
      </c>
      <c r="J1768">
        <v>0</v>
      </c>
      <c r="K1768">
        <v>0</v>
      </c>
      <c r="L1768">
        <v>0</v>
      </c>
      <c r="M1768">
        <v>0</v>
      </c>
      <c r="N1768">
        <v>0</v>
      </c>
      <c r="O1768" t="b">
        <v>0</v>
      </c>
    </row>
    <row r="1769" spans="1:15" ht="15" customHeight="1" x14ac:dyDescent="0.2">
      <c r="A1769" t="str">
        <v>ICJIA</v>
      </c>
      <c r="B1769" t="str">
        <v>Community-Based Violence Intervention and Prevention (CB-VIP)</v>
      </c>
      <c r="C1769" t="str">
        <v>172608-EE</v>
      </c>
      <c r="D1769">
        <v>2117</v>
      </c>
      <c r="E1769" t="str">
        <v>CircEsteem Inc.</v>
      </c>
      <c r="F1769" s="38">
        <v>45901</v>
      </c>
      <c r="G1769" s="38">
        <v>46203</v>
      </c>
      <c r="H1769" s="39">
        <v>200000</v>
      </c>
      <c r="I1769">
        <v>2026</v>
      </c>
      <c r="J1769">
        <v>0</v>
      </c>
      <c r="K1769">
        <v>0</v>
      </c>
      <c r="L1769">
        <v>0</v>
      </c>
      <c r="M1769">
        <v>0</v>
      </c>
      <c r="N1769">
        <v>0</v>
      </c>
      <c r="O1769" t="b">
        <v>0</v>
      </c>
    </row>
    <row r="1770" spans="1:15" ht="15" customHeight="1" x14ac:dyDescent="0.2">
      <c r="A1770" t="str">
        <v>ICJIA</v>
      </c>
      <c r="B1770" t="str">
        <v>Community-Based Violence Intervention and Prevention (CB-VIP)</v>
      </c>
      <c r="C1770">
        <v>0</v>
      </c>
      <c r="D1770">
        <v>2117</v>
      </c>
      <c r="E1770" t="str">
        <v>CITIED Foundation</v>
      </c>
      <c r="F1770" s="38">
        <v>45901</v>
      </c>
      <c r="G1770" s="38">
        <v>46203</v>
      </c>
      <c r="H1770" s="39">
        <v>103038</v>
      </c>
      <c r="I1770">
        <v>2026</v>
      </c>
      <c r="J1770">
        <v>0</v>
      </c>
      <c r="K1770">
        <v>0</v>
      </c>
      <c r="L1770">
        <v>0</v>
      </c>
      <c r="M1770">
        <v>0</v>
      </c>
      <c r="N1770">
        <v>0</v>
      </c>
      <c r="O1770" t="b">
        <v>0</v>
      </c>
    </row>
    <row r="1771" spans="1:15" ht="15" customHeight="1" x14ac:dyDescent="0.2">
      <c r="A1771" t="str">
        <v>ICJIA</v>
      </c>
      <c r="B1771" t="str">
        <v>Community-Based Violence Intervention and Prevention (CB-VIP)</v>
      </c>
      <c r="C1771">
        <v>0</v>
      </c>
      <c r="D1771">
        <v>2117</v>
      </c>
      <c r="E1771" t="str">
        <v>Clove Alliance</v>
      </c>
      <c r="F1771" s="38">
        <v>45901</v>
      </c>
      <c r="G1771" s="38">
        <v>46203</v>
      </c>
      <c r="H1771" s="39">
        <v>134580</v>
      </c>
      <c r="I1771">
        <v>2026</v>
      </c>
      <c r="J1771">
        <v>0</v>
      </c>
      <c r="K1771">
        <v>0</v>
      </c>
      <c r="L1771">
        <v>0</v>
      </c>
      <c r="M1771">
        <v>0</v>
      </c>
      <c r="N1771">
        <v>0</v>
      </c>
      <c r="O1771" t="b">
        <v>0</v>
      </c>
    </row>
    <row r="1772" spans="1:15" ht="15" customHeight="1" x14ac:dyDescent="0.2">
      <c r="A1772" t="str">
        <v>ICJIA</v>
      </c>
      <c r="B1772" t="str">
        <v>Community-Based Violence Intervention and Prevention (CB-VIP)</v>
      </c>
      <c r="C1772" t="str">
        <v>172648 LAT</v>
      </c>
      <c r="D1772">
        <v>2117</v>
      </c>
      <c r="E1772" t="str">
        <v>Community Christian Alternative (CCA) Academy</v>
      </c>
      <c r="F1772" s="38">
        <v>45901</v>
      </c>
      <c r="G1772" s="38">
        <v>46203</v>
      </c>
      <c r="H1772" s="39">
        <v>200000</v>
      </c>
      <c r="I1772">
        <v>2026</v>
      </c>
      <c r="J1772">
        <v>0</v>
      </c>
      <c r="K1772">
        <v>0</v>
      </c>
      <c r="L1772">
        <v>0</v>
      </c>
      <c r="M1772">
        <v>0</v>
      </c>
      <c r="N1772">
        <v>0</v>
      </c>
      <c r="O1772" t="b">
        <v>0</v>
      </c>
    </row>
    <row r="1773" spans="1:15" ht="15" customHeight="1" x14ac:dyDescent="0.2">
      <c r="A1773" t="str">
        <v>ICJIA</v>
      </c>
      <c r="B1773" t="str">
        <v>Community-Based Violence Intervention and Prevention (CB-VIP)</v>
      </c>
      <c r="C1773" t="str">
        <v>172649-LAT</v>
      </c>
      <c r="D1773">
        <v>2117</v>
      </c>
      <c r="E1773" t="str">
        <v>Community Development Institute</v>
      </c>
      <c r="F1773" s="38">
        <v>45918</v>
      </c>
      <c r="G1773" s="38">
        <v>46203</v>
      </c>
      <c r="H1773" s="39">
        <v>200000</v>
      </c>
      <c r="I1773">
        <v>2026</v>
      </c>
      <c r="J1773">
        <v>0</v>
      </c>
      <c r="K1773">
        <v>0</v>
      </c>
      <c r="L1773">
        <v>0</v>
      </c>
      <c r="M1773">
        <v>0</v>
      </c>
      <c r="N1773">
        <v>0</v>
      </c>
      <c r="O1773" t="b">
        <v>0</v>
      </c>
    </row>
    <row r="1774" spans="1:15" ht="15" customHeight="1" x14ac:dyDescent="0.2">
      <c r="A1774" t="str">
        <v>ICJIA</v>
      </c>
      <c r="B1774" t="str">
        <v>Community-Based Violence Intervention and Prevention (CB-VIP)</v>
      </c>
      <c r="C1774">
        <v>0</v>
      </c>
      <c r="D1774">
        <v>2117</v>
      </c>
      <c r="E1774" t="str">
        <v>Comprehensive Community Solutions, Inc.</v>
      </c>
      <c r="F1774" s="38">
        <v>45901</v>
      </c>
      <c r="G1774" s="38">
        <v>46203</v>
      </c>
      <c r="H1774" s="39">
        <v>200000</v>
      </c>
      <c r="I1774">
        <v>2026</v>
      </c>
      <c r="J1774">
        <v>0</v>
      </c>
      <c r="K1774">
        <v>0</v>
      </c>
      <c r="L1774">
        <v>0</v>
      </c>
      <c r="M1774">
        <v>0</v>
      </c>
      <c r="N1774">
        <v>0</v>
      </c>
      <c r="O1774" t="b">
        <v>0</v>
      </c>
    </row>
    <row r="1775" spans="1:15" ht="15" customHeight="1" x14ac:dyDescent="0.2">
      <c r="A1775" t="str">
        <v>ICJIA</v>
      </c>
      <c r="B1775" t="str">
        <v>Community-Based Violence Intervention and Prevention (CB-VIP)</v>
      </c>
      <c r="C1775">
        <v>0</v>
      </c>
      <c r="D1775">
        <v>2117</v>
      </c>
      <c r="E1775" t="str">
        <v>ConTextos, NFP</v>
      </c>
      <c r="F1775" s="38">
        <v>45901</v>
      </c>
      <c r="G1775" s="38">
        <v>46203</v>
      </c>
      <c r="H1775" s="39">
        <v>200000</v>
      </c>
      <c r="I1775">
        <v>2026</v>
      </c>
      <c r="J1775">
        <v>0</v>
      </c>
      <c r="K1775">
        <v>0</v>
      </c>
      <c r="L1775">
        <v>0</v>
      </c>
      <c r="M1775">
        <v>0</v>
      </c>
      <c r="N1775">
        <v>0</v>
      </c>
      <c r="O1775" t="b">
        <v>0</v>
      </c>
    </row>
    <row r="1776" spans="1:15" ht="15" customHeight="1" x14ac:dyDescent="0.2">
      <c r="A1776" t="str">
        <v>ICJIA</v>
      </c>
      <c r="B1776" t="str">
        <v>Community-Based Violence Intervention and Prevention (CB-VIP)</v>
      </c>
      <c r="C1776" t="str">
        <v>172652JJ</v>
      </c>
      <c r="D1776">
        <v>2117</v>
      </c>
      <c r="E1776" t="str">
        <v>Divine Empowerment Network, NFP</v>
      </c>
      <c r="F1776" s="38">
        <v>45901</v>
      </c>
      <c r="G1776" s="38">
        <v>46203</v>
      </c>
      <c r="H1776" s="39">
        <v>199601</v>
      </c>
      <c r="I1776">
        <v>2026</v>
      </c>
      <c r="J1776">
        <v>0</v>
      </c>
      <c r="K1776">
        <v>0</v>
      </c>
      <c r="L1776">
        <v>0</v>
      </c>
      <c r="M1776">
        <v>0</v>
      </c>
      <c r="N1776">
        <v>0</v>
      </c>
      <c r="O1776" t="b">
        <v>0</v>
      </c>
    </row>
    <row r="1777" spans="1:15" ht="15" customHeight="1" x14ac:dyDescent="0.2">
      <c r="A1777" t="str">
        <v>ICJIA</v>
      </c>
      <c r="B1777" t="str">
        <v>Community-Based Violence Intervention and Prevention (CB-VIP)</v>
      </c>
      <c r="C1777" t="str">
        <v>172653 LAT</v>
      </c>
      <c r="D1777">
        <v>2117</v>
      </c>
      <c r="E1777" t="str">
        <v>Don Moyer Boys And Girls Club</v>
      </c>
      <c r="F1777" s="38">
        <v>45901</v>
      </c>
      <c r="G1777" s="38">
        <v>46203</v>
      </c>
      <c r="H1777" s="39">
        <v>197000</v>
      </c>
      <c r="I1777">
        <v>2026</v>
      </c>
      <c r="J1777">
        <v>0</v>
      </c>
      <c r="K1777">
        <v>0</v>
      </c>
      <c r="L1777">
        <v>0</v>
      </c>
      <c r="M1777">
        <v>0</v>
      </c>
      <c r="N1777">
        <v>0</v>
      </c>
      <c r="O1777" t="b">
        <v>0</v>
      </c>
    </row>
    <row r="1778" spans="1:15" ht="15" customHeight="1" x14ac:dyDescent="0.2">
      <c r="A1778" t="str">
        <v>ICJIA</v>
      </c>
      <c r="B1778" t="str">
        <v>Community-Based Violence Intervention and Prevention (CB-VIP)</v>
      </c>
      <c r="C1778" t="str">
        <v>172654 LAT</v>
      </c>
      <c r="D1778">
        <v>2117</v>
      </c>
      <c r="E1778" t="str">
        <v>Elite Striders Positive Youth Organization</v>
      </c>
      <c r="F1778" s="38">
        <v>45901</v>
      </c>
      <c r="G1778" s="38">
        <v>46203</v>
      </c>
      <c r="H1778" s="39">
        <v>200000</v>
      </c>
      <c r="I1778">
        <v>2026</v>
      </c>
      <c r="J1778">
        <v>0</v>
      </c>
      <c r="K1778">
        <v>0</v>
      </c>
      <c r="L1778">
        <v>0</v>
      </c>
      <c r="M1778">
        <v>0</v>
      </c>
      <c r="N1778">
        <v>0</v>
      </c>
      <c r="O1778" t="b">
        <v>0</v>
      </c>
    </row>
    <row r="1779" spans="1:15" ht="15" customHeight="1" x14ac:dyDescent="0.2">
      <c r="A1779" t="str">
        <v>ICJIA</v>
      </c>
      <c r="B1779" t="str">
        <v>Community-Based Violence Intervention and Prevention (CB-VIP)</v>
      </c>
      <c r="C1779" t="str">
        <v>172610-EE</v>
      </c>
      <c r="D1779">
        <v>2117</v>
      </c>
      <c r="E1779" t="str">
        <v>Entrepreneurs Academy</v>
      </c>
      <c r="F1779" s="38">
        <v>45953</v>
      </c>
      <c r="G1779" s="38">
        <v>46203</v>
      </c>
      <c r="H1779" s="39">
        <v>200000</v>
      </c>
      <c r="I1779">
        <v>2026</v>
      </c>
      <c r="J1779">
        <v>0</v>
      </c>
      <c r="K1779">
        <v>0</v>
      </c>
      <c r="L1779">
        <v>0</v>
      </c>
      <c r="M1779">
        <v>0</v>
      </c>
      <c r="N1779">
        <v>0</v>
      </c>
      <c r="O1779" t="b">
        <v>0</v>
      </c>
    </row>
    <row r="1780" spans="1:15" ht="15" customHeight="1" x14ac:dyDescent="0.2">
      <c r="A1780" t="str">
        <v>ICJIA</v>
      </c>
      <c r="B1780" t="str">
        <v>Community-Based Violence Intervention and Prevention (CB-VIP)</v>
      </c>
      <c r="C1780">
        <v>172656</v>
      </c>
      <c r="D1780">
        <v>2117</v>
      </c>
      <c r="E1780" t="str">
        <v>Expression Outreach Inc</v>
      </c>
      <c r="F1780" s="38">
        <v>45901</v>
      </c>
      <c r="G1780" s="38">
        <v>46203</v>
      </c>
      <c r="H1780" s="39">
        <v>200000</v>
      </c>
      <c r="I1780">
        <v>2026</v>
      </c>
      <c r="J1780">
        <v>0</v>
      </c>
      <c r="K1780">
        <v>0</v>
      </c>
      <c r="L1780">
        <v>0</v>
      </c>
      <c r="M1780">
        <v>0</v>
      </c>
      <c r="N1780">
        <v>0</v>
      </c>
      <c r="O1780" t="b">
        <v>0</v>
      </c>
    </row>
    <row r="1781" spans="1:15" ht="15" customHeight="1" x14ac:dyDescent="0.2">
      <c r="A1781" t="str">
        <v>ICJIA</v>
      </c>
      <c r="B1781" t="str">
        <v>Community-Based Violence Intervention and Prevention (CB-VIP)</v>
      </c>
      <c r="C1781" t="str">
        <v>172657 J.G</v>
      </c>
      <c r="D1781">
        <v>2117</v>
      </c>
      <c r="E1781" t="str">
        <v>Family First Center of Lake County</v>
      </c>
      <c r="F1781" s="38">
        <v>45901</v>
      </c>
      <c r="G1781" s="38">
        <v>46203</v>
      </c>
      <c r="H1781" s="39">
        <v>200000</v>
      </c>
      <c r="I1781">
        <v>2026</v>
      </c>
      <c r="J1781">
        <v>0</v>
      </c>
      <c r="K1781">
        <v>0</v>
      </c>
      <c r="L1781">
        <v>0</v>
      </c>
      <c r="M1781">
        <v>0</v>
      </c>
      <c r="N1781">
        <v>0</v>
      </c>
      <c r="O1781" t="b">
        <v>0</v>
      </c>
    </row>
    <row r="1782" spans="1:15" ht="15" customHeight="1" x14ac:dyDescent="0.2">
      <c r="A1782" t="str">
        <v>ICJIA</v>
      </c>
      <c r="B1782" t="str">
        <v>Community-Based Violence Intervention and Prevention (CB-VIP)</v>
      </c>
      <c r="C1782" t="str">
        <v>172658 - FJC</v>
      </c>
      <c r="D1782">
        <v>2117</v>
      </c>
      <c r="E1782" t="str">
        <v>Favors-Walker Family Life Foundation NFP</v>
      </c>
      <c r="F1782" s="38">
        <v>45901</v>
      </c>
      <c r="G1782" s="38">
        <v>46203</v>
      </c>
      <c r="H1782" s="39">
        <v>199808</v>
      </c>
      <c r="I1782">
        <v>2026</v>
      </c>
      <c r="J1782">
        <v>0</v>
      </c>
      <c r="K1782">
        <v>0</v>
      </c>
      <c r="L1782">
        <v>0</v>
      </c>
      <c r="M1782">
        <v>0</v>
      </c>
      <c r="N1782">
        <v>0</v>
      </c>
      <c r="O1782" t="b">
        <v>0</v>
      </c>
    </row>
    <row r="1783" spans="1:15" ht="15" customHeight="1" x14ac:dyDescent="0.2">
      <c r="A1783" t="str">
        <v>ICJIA</v>
      </c>
      <c r="B1783" t="str">
        <v>Community-Based Violence Intervention and Prevention (CB-VIP)</v>
      </c>
      <c r="C1783">
        <v>0</v>
      </c>
      <c r="D1783">
        <v>2117</v>
      </c>
      <c r="E1783" t="str">
        <v>Girls in the Game</v>
      </c>
      <c r="F1783" s="38">
        <v>45901</v>
      </c>
      <c r="G1783" s="38">
        <v>46203</v>
      </c>
      <c r="H1783" s="39">
        <v>142002</v>
      </c>
      <c r="I1783">
        <v>2026</v>
      </c>
      <c r="J1783">
        <v>0</v>
      </c>
      <c r="K1783">
        <v>0</v>
      </c>
      <c r="L1783">
        <v>0</v>
      </c>
      <c r="M1783">
        <v>0</v>
      </c>
      <c r="N1783">
        <v>0</v>
      </c>
      <c r="O1783" t="b">
        <v>0</v>
      </c>
    </row>
    <row r="1784" spans="1:15" ht="15" customHeight="1" x14ac:dyDescent="0.2">
      <c r="A1784" t="str">
        <v>ICJIA</v>
      </c>
      <c r="B1784" t="str">
        <v>Community-Based Violence Intervention and Prevention (CB-VIP)</v>
      </c>
      <c r="C1784" t="str">
        <v>172611 KC</v>
      </c>
      <c r="D1784">
        <v>2117</v>
      </c>
      <c r="E1784" t="str">
        <v>Girls Inc. of Chicago</v>
      </c>
      <c r="F1784" s="38">
        <v>45901</v>
      </c>
      <c r="G1784" s="38">
        <v>46203</v>
      </c>
      <c r="H1784" s="39">
        <v>200000</v>
      </c>
      <c r="I1784">
        <v>2026</v>
      </c>
      <c r="J1784">
        <v>0</v>
      </c>
      <c r="K1784">
        <v>0</v>
      </c>
      <c r="L1784">
        <v>0</v>
      </c>
      <c r="M1784">
        <v>0</v>
      </c>
      <c r="N1784">
        <v>0</v>
      </c>
      <c r="O1784" t="b">
        <v>0</v>
      </c>
    </row>
    <row r="1785" spans="1:15" ht="15" customHeight="1" x14ac:dyDescent="0.2">
      <c r="A1785" t="str">
        <v>ICJIA</v>
      </c>
      <c r="B1785" t="str">
        <v>Community-Based Violence Intervention and Prevention (CB-VIP)</v>
      </c>
      <c r="C1785">
        <v>172660</v>
      </c>
      <c r="D1785">
        <v>2117</v>
      </c>
      <c r="E1785" t="str">
        <v>Gordie's Foundation, Inc.</v>
      </c>
      <c r="F1785" s="38">
        <v>45901</v>
      </c>
      <c r="G1785" s="38">
        <v>46203</v>
      </c>
      <c r="H1785" s="39">
        <v>200000</v>
      </c>
      <c r="I1785">
        <v>2026</v>
      </c>
      <c r="J1785">
        <v>0</v>
      </c>
      <c r="K1785">
        <v>0</v>
      </c>
      <c r="L1785">
        <v>0</v>
      </c>
      <c r="M1785">
        <v>0</v>
      </c>
      <c r="N1785">
        <v>0</v>
      </c>
      <c r="O1785" t="b">
        <v>0</v>
      </c>
    </row>
    <row r="1786" spans="1:15" ht="15" customHeight="1" x14ac:dyDescent="0.2">
      <c r="A1786" t="str">
        <v>ICJIA</v>
      </c>
      <c r="B1786" t="str">
        <v>Community-Based Violence Intervention and Prevention (CB-VIP)</v>
      </c>
      <c r="C1786">
        <v>172660</v>
      </c>
      <c r="D1786">
        <v>2117</v>
      </c>
      <c r="E1786" t="str">
        <v>Gordies Foundation</v>
      </c>
      <c r="F1786" s="38">
        <v>45901</v>
      </c>
      <c r="G1786" s="38">
        <v>46203</v>
      </c>
      <c r="H1786" s="39">
        <v>200000</v>
      </c>
      <c r="I1786">
        <v>2026</v>
      </c>
      <c r="J1786">
        <v>0</v>
      </c>
      <c r="K1786">
        <v>0</v>
      </c>
      <c r="L1786">
        <v>0</v>
      </c>
      <c r="M1786">
        <v>0</v>
      </c>
      <c r="N1786">
        <v>0</v>
      </c>
      <c r="O1786" t="b">
        <v>0</v>
      </c>
    </row>
    <row r="1787" spans="1:15" ht="15" customHeight="1" x14ac:dyDescent="0.2">
      <c r="A1787" t="str">
        <v>ICJIA</v>
      </c>
      <c r="B1787" t="str">
        <v>Community-Based Violence Intervention and Prevention (CB-VIP)</v>
      </c>
      <c r="C1787" t="str">
        <v>172661 AH</v>
      </c>
      <c r="D1787">
        <v>2117</v>
      </c>
      <c r="E1787" t="str">
        <v>GoSTEM Guild of Science Technology Engineering and Mathematics</v>
      </c>
      <c r="F1787" s="38">
        <v>45901</v>
      </c>
      <c r="G1787" s="38">
        <v>46203</v>
      </c>
      <c r="H1787" s="39">
        <v>200000</v>
      </c>
      <c r="I1787">
        <v>2026</v>
      </c>
      <c r="J1787">
        <v>0</v>
      </c>
      <c r="K1787">
        <v>0</v>
      </c>
      <c r="L1787">
        <v>0</v>
      </c>
      <c r="M1787">
        <v>0</v>
      </c>
      <c r="N1787">
        <v>0</v>
      </c>
      <c r="O1787" t="b">
        <v>0</v>
      </c>
    </row>
    <row r="1788" spans="1:15" ht="15" customHeight="1" x14ac:dyDescent="0.2">
      <c r="A1788" t="str">
        <v>ICJIA</v>
      </c>
      <c r="B1788" t="str">
        <v>Community-Based Violence Intervention and Prevention (CB-VIP)</v>
      </c>
      <c r="C1788" t="str">
        <v>172613 KC</v>
      </c>
      <c r="D1788">
        <v>2117</v>
      </c>
      <c r="E1788" t="str">
        <v>Hope Center Foundation</v>
      </c>
      <c r="F1788" s="38">
        <v>45901</v>
      </c>
      <c r="G1788" s="38">
        <v>46203</v>
      </c>
      <c r="H1788" s="39">
        <v>200000</v>
      </c>
      <c r="I1788">
        <v>2026</v>
      </c>
      <c r="J1788">
        <v>0</v>
      </c>
      <c r="K1788">
        <v>0</v>
      </c>
      <c r="L1788">
        <v>0</v>
      </c>
      <c r="M1788">
        <v>0</v>
      </c>
      <c r="N1788">
        <v>0</v>
      </c>
      <c r="O1788" t="b">
        <v>0</v>
      </c>
    </row>
    <row r="1789" spans="1:15" ht="15" customHeight="1" x14ac:dyDescent="0.2">
      <c r="A1789" t="str">
        <v>ICJIA</v>
      </c>
      <c r="B1789" t="str">
        <v>Community-Based Violence Intervention and Prevention (CB-VIP)</v>
      </c>
      <c r="C1789" t="str">
        <v>172663-VS</v>
      </c>
      <c r="D1789">
        <v>2117</v>
      </c>
      <c r="E1789" t="str">
        <v>James B. Moran Center for Youth Advocacy</v>
      </c>
      <c r="F1789" s="38">
        <v>45901</v>
      </c>
      <c r="G1789" s="38">
        <v>46203</v>
      </c>
      <c r="H1789" s="39">
        <v>200000</v>
      </c>
      <c r="I1789">
        <v>2026</v>
      </c>
      <c r="J1789">
        <v>0</v>
      </c>
      <c r="K1789">
        <v>0</v>
      </c>
      <c r="L1789">
        <v>0</v>
      </c>
      <c r="M1789">
        <v>0</v>
      </c>
      <c r="N1789">
        <v>0</v>
      </c>
      <c r="O1789" t="b">
        <v>0</v>
      </c>
    </row>
    <row r="1790" spans="1:15" ht="15" customHeight="1" x14ac:dyDescent="0.2">
      <c r="A1790" t="str">
        <v>ICJIA</v>
      </c>
      <c r="B1790" t="str">
        <v>Community-Based Violence Intervention and Prevention (CB-VIP)</v>
      </c>
      <c r="C1790">
        <v>172665</v>
      </c>
      <c r="D1790">
        <v>2117</v>
      </c>
      <c r="E1790" t="str">
        <v>JF FRESH START</v>
      </c>
      <c r="F1790" s="38">
        <v>45901</v>
      </c>
      <c r="G1790" s="38">
        <v>46203</v>
      </c>
      <c r="H1790" s="39">
        <v>130109</v>
      </c>
      <c r="I1790">
        <v>2026</v>
      </c>
      <c r="J1790">
        <v>0</v>
      </c>
      <c r="K1790">
        <v>0</v>
      </c>
      <c r="L1790">
        <v>0</v>
      </c>
      <c r="M1790">
        <v>0</v>
      </c>
      <c r="N1790">
        <v>0</v>
      </c>
      <c r="O1790" t="b">
        <v>0</v>
      </c>
    </row>
    <row r="1791" spans="1:15" ht="15" customHeight="1" x14ac:dyDescent="0.2">
      <c r="A1791" t="str">
        <v>ICJIA</v>
      </c>
      <c r="B1791" t="str">
        <v>Community-Based Violence Intervention and Prevention (CB-VIP)</v>
      </c>
      <c r="C1791">
        <v>0</v>
      </c>
      <c r="D1791">
        <v>2117</v>
      </c>
      <c r="E1791" t="str">
        <v>Joe W. Roberts Youth Club</v>
      </c>
      <c r="F1791" s="38">
        <v>45901</v>
      </c>
      <c r="G1791" s="38">
        <v>46203</v>
      </c>
      <c r="H1791" s="39">
        <v>200000</v>
      </c>
      <c r="I1791">
        <v>2026</v>
      </c>
      <c r="J1791">
        <v>0</v>
      </c>
      <c r="K1791">
        <v>0</v>
      </c>
      <c r="L1791">
        <v>0</v>
      </c>
      <c r="M1791">
        <v>0</v>
      </c>
      <c r="N1791">
        <v>0</v>
      </c>
      <c r="O1791" t="b">
        <v>0</v>
      </c>
    </row>
    <row r="1792" spans="1:15" ht="15" customHeight="1" x14ac:dyDescent="0.2">
      <c r="A1792" t="str">
        <v>ICJIA</v>
      </c>
      <c r="B1792" t="str">
        <v>Community-Based Violence Intervention and Prevention (CB-VIP)</v>
      </c>
      <c r="C1792" t="str">
        <v>172666 MSC</v>
      </c>
      <c r="D1792">
        <v>2117</v>
      </c>
      <c r="E1792" t="str">
        <v>Kankakee County Coalition Against Domestic Violence/Harbor House</v>
      </c>
      <c r="F1792" s="38">
        <v>45901</v>
      </c>
      <c r="G1792" s="38">
        <v>46203</v>
      </c>
      <c r="H1792" s="39">
        <v>200000</v>
      </c>
      <c r="I1792">
        <v>2026</v>
      </c>
      <c r="J1792">
        <v>0</v>
      </c>
      <c r="K1792">
        <v>0</v>
      </c>
      <c r="L1792">
        <v>0</v>
      </c>
      <c r="M1792">
        <v>0</v>
      </c>
      <c r="N1792">
        <v>0</v>
      </c>
      <c r="O1792" t="b">
        <v>0</v>
      </c>
    </row>
    <row r="1793" spans="1:15" ht="15" customHeight="1" x14ac:dyDescent="0.2">
      <c r="A1793" t="str">
        <v>ICJIA</v>
      </c>
      <c r="B1793" t="str">
        <v>Community-Based Violence Intervention and Prevention (CB-VIP)</v>
      </c>
      <c r="C1793" t="str">
        <v>172615 KC</v>
      </c>
      <c r="D1793">
        <v>2117</v>
      </c>
      <c r="E1793" t="str">
        <v>Ladies of Virtue</v>
      </c>
      <c r="F1793" s="38">
        <v>45901</v>
      </c>
      <c r="G1793" s="38">
        <v>46203</v>
      </c>
      <c r="H1793" s="39">
        <v>200000</v>
      </c>
      <c r="I1793">
        <v>2026</v>
      </c>
      <c r="J1793">
        <v>0</v>
      </c>
      <c r="K1793">
        <v>0</v>
      </c>
      <c r="L1793">
        <v>0</v>
      </c>
      <c r="M1793">
        <v>0</v>
      </c>
      <c r="N1793">
        <v>0</v>
      </c>
      <c r="O1793" t="b">
        <v>0</v>
      </c>
    </row>
    <row r="1794" spans="1:15" ht="15" customHeight="1" x14ac:dyDescent="0.2">
      <c r="A1794" t="str">
        <v>ICJIA</v>
      </c>
      <c r="B1794" t="str">
        <v>Community-Based Violence Intervention and Prevention (CB-VIP)</v>
      </c>
      <c r="C1794" t="str">
        <v>172616-EE</v>
      </c>
      <c r="D1794">
        <v>2117</v>
      </c>
      <c r="E1794" t="str">
        <v>Leaders in Transformational Education</v>
      </c>
      <c r="F1794" s="38">
        <v>45901</v>
      </c>
      <c r="G1794" s="38">
        <v>46203</v>
      </c>
      <c r="H1794" s="39">
        <v>200000</v>
      </c>
      <c r="I1794">
        <v>2026</v>
      </c>
      <c r="J1794">
        <v>0</v>
      </c>
      <c r="K1794">
        <v>0</v>
      </c>
      <c r="L1794">
        <v>0</v>
      </c>
      <c r="M1794">
        <v>0</v>
      </c>
      <c r="N1794">
        <v>0</v>
      </c>
      <c r="O1794" t="b">
        <v>0</v>
      </c>
    </row>
    <row r="1795" spans="1:15" ht="15" customHeight="1" x14ac:dyDescent="0.2">
      <c r="A1795" t="str">
        <v>ICJIA</v>
      </c>
      <c r="B1795" t="str">
        <v>Community-Based Violence Intervention and Prevention (CB-VIP)</v>
      </c>
      <c r="C1795" t="str">
        <v>172669 LAT</v>
      </c>
      <c r="D1795">
        <v>2117</v>
      </c>
      <c r="E1795" t="str">
        <v>Life Impacters Foundation</v>
      </c>
      <c r="F1795" s="38">
        <v>45901</v>
      </c>
      <c r="G1795" s="38">
        <v>46203</v>
      </c>
      <c r="H1795" s="39">
        <v>200000</v>
      </c>
      <c r="I1795">
        <v>2026</v>
      </c>
      <c r="J1795">
        <v>0</v>
      </c>
      <c r="K1795">
        <v>0</v>
      </c>
      <c r="L1795">
        <v>0</v>
      </c>
      <c r="M1795">
        <v>0</v>
      </c>
      <c r="N1795">
        <v>0</v>
      </c>
      <c r="O1795" t="b">
        <v>0</v>
      </c>
    </row>
    <row r="1796" spans="1:15" ht="15" customHeight="1" x14ac:dyDescent="0.2">
      <c r="A1796" t="str">
        <v>ICJIA</v>
      </c>
      <c r="B1796" t="str">
        <v>Community-Based Violence Intervention and Prevention (CB-VIP)</v>
      </c>
      <c r="C1796">
        <v>0</v>
      </c>
      <c r="D1796">
        <v>2117</v>
      </c>
      <c r="E1796" t="str">
        <v>Lifescore Foundation</v>
      </c>
      <c r="F1796" s="38">
        <v>45901</v>
      </c>
      <c r="G1796" s="38">
        <v>46203</v>
      </c>
      <c r="H1796" s="39">
        <v>200000</v>
      </c>
      <c r="I1796">
        <v>2026</v>
      </c>
      <c r="J1796">
        <v>0</v>
      </c>
      <c r="K1796">
        <v>0</v>
      </c>
      <c r="L1796">
        <v>0</v>
      </c>
      <c r="M1796">
        <v>0</v>
      </c>
      <c r="N1796">
        <v>0</v>
      </c>
      <c r="O1796" t="b">
        <v>0</v>
      </c>
    </row>
    <row r="1797" spans="1:15" ht="15" customHeight="1" x14ac:dyDescent="0.2">
      <c r="A1797" t="str">
        <v>ICJIA</v>
      </c>
      <c r="B1797" t="str">
        <v>Community-Based Violence Intervention and Prevention (CB-VIP)</v>
      </c>
      <c r="C1797" t="str">
        <v>172671 MSC</v>
      </c>
      <c r="D1797">
        <v>2117</v>
      </c>
      <c r="E1797" t="str">
        <v>Light of Loving Kindness</v>
      </c>
      <c r="F1797" s="38">
        <v>45901</v>
      </c>
      <c r="G1797" s="38">
        <v>46203</v>
      </c>
      <c r="H1797" s="39">
        <v>198912</v>
      </c>
      <c r="I1797">
        <v>2026</v>
      </c>
      <c r="J1797">
        <v>0</v>
      </c>
      <c r="K1797">
        <v>0</v>
      </c>
      <c r="L1797">
        <v>0</v>
      </c>
      <c r="M1797">
        <v>0</v>
      </c>
      <c r="N1797">
        <v>0</v>
      </c>
      <c r="O1797" t="b">
        <v>0</v>
      </c>
    </row>
    <row r="1798" spans="1:15" ht="15" customHeight="1" x14ac:dyDescent="0.2">
      <c r="A1798" t="str">
        <v>ICJIA</v>
      </c>
      <c r="B1798" t="str">
        <v>Community-Based Violence Intervention and Prevention (CB-VIP)</v>
      </c>
      <c r="C1798">
        <v>0</v>
      </c>
      <c r="D1798">
        <v>2117</v>
      </c>
      <c r="E1798" t="str">
        <v>Lighthouse Foundation of Chicagoland</v>
      </c>
      <c r="F1798" s="38">
        <v>45901</v>
      </c>
      <c r="G1798" s="38">
        <v>46203</v>
      </c>
      <c r="H1798" s="39">
        <v>200000</v>
      </c>
      <c r="I1798">
        <v>2026</v>
      </c>
      <c r="J1798">
        <v>0</v>
      </c>
      <c r="K1798">
        <v>0</v>
      </c>
      <c r="L1798">
        <v>0</v>
      </c>
      <c r="M1798">
        <v>0</v>
      </c>
      <c r="N1798">
        <v>0</v>
      </c>
      <c r="O1798" t="b">
        <v>0</v>
      </c>
    </row>
    <row r="1799" spans="1:15" ht="15" customHeight="1" x14ac:dyDescent="0.2">
      <c r="A1799" t="str">
        <v>ICJIA</v>
      </c>
      <c r="B1799" t="str">
        <v>Community-Based Violence Intervention and Prevention (CB-VIP)</v>
      </c>
      <c r="C1799" t="str">
        <v>172673 JG</v>
      </c>
      <c r="D1799">
        <v>2117</v>
      </c>
      <c r="E1799" t="str">
        <v>National Center for Economics</v>
      </c>
      <c r="F1799" s="38">
        <v>45901</v>
      </c>
      <c r="G1799" s="38">
        <v>46203</v>
      </c>
      <c r="H1799" s="39">
        <v>200000</v>
      </c>
      <c r="I1799">
        <v>2026</v>
      </c>
      <c r="J1799">
        <v>0</v>
      </c>
      <c r="K1799">
        <v>0</v>
      </c>
      <c r="L1799">
        <v>0</v>
      </c>
      <c r="M1799">
        <v>0</v>
      </c>
      <c r="N1799">
        <v>0</v>
      </c>
      <c r="O1799" t="b">
        <v>0</v>
      </c>
    </row>
    <row r="1800" spans="1:15" ht="15" customHeight="1" x14ac:dyDescent="0.2">
      <c r="A1800" t="str">
        <v>ICJIA</v>
      </c>
      <c r="B1800" t="str">
        <v>Community-Based Violence Intervention and Prevention (CB-VIP)</v>
      </c>
      <c r="C1800" t="str">
        <v>172674 AH</v>
      </c>
      <c r="D1800">
        <v>2117</v>
      </c>
      <c r="E1800" t="str">
        <v>New Original Ministries, Inc.</v>
      </c>
      <c r="F1800" s="38">
        <v>45901</v>
      </c>
      <c r="G1800" s="38">
        <v>46203</v>
      </c>
      <c r="H1800" s="39">
        <v>200000</v>
      </c>
      <c r="I1800">
        <v>2026</v>
      </c>
      <c r="J1800">
        <v>0</v>
      </c>
      <c r="K1800">
        <v>0</v>
      </c>
      <c r="L1800">
        <v>0</v>
      </c>
      <c r="M1800">
        <v>0</v>
      </c>
      <c r="N1800">
        <v>0</v>
      </c>
      <c r="O1800" t="b">
        <v>0</v>
      </c>
    </row>
    <row r="1801" spans="1:15" ht="15" customHeight="1" x14ac:dyDescent="0.2">
      <c r="A1801" t="str">
        <v>ICJIA</v>
      </c>
      <c r="B1801" t="str">
        <v>Community-Based Violence Intervention and Prevention (CB-VIP)</v>
      </c>
      <c r="C1801" t="str">
        <v>172675 HA</v>
      </c>
      <c r="D1801">
        <v>2117</v>
      </c>
      <c r="E1801" t="str">
        <v>Next Move</v>
      </c>
      <c r="F1801" s="38">
        <v>45901</v>
      </c>
      <c r="G1801" s="38">
        <v>46203</v>
      </c>
      <c r="H1801" s="39">
        <v>136557</v>
      </c>
      <c r="I1801">
        <v>2026</v>
      </c>
      <c r="J1801">
        <v>0</v>
      </c>
      <c r="K1801">
        <v>0</v>
      </c>
      <c r="L1801">
        <v>0</v>
      </c>
      <c r="M1801">
        <v>0</v>
      </c>
      <c r="N1801">
        <v>0</v>
      </c>
      <c r="O1801" t="b">
        <v>0</v>
      </c>
    </row>
    <row r="1802" spans="1:15" ht="15" customHeight="1" x14ac:dyDescent="0.2">
      <c r="A1802" t="str">
        <v>ICJIA</v>
      </c>
      <c r="B1802" t="str">
        <v>Community-Based Violence Intervention and Prevention (CB-VIP)</v>
      </c>
      <c r="C1802" t="str">
        <v>172677 - KWS</v>
      </c>
      <c r="D1802">
        <v>2117</v>
      </c>
      <c r="E1802" t="str">
        <v>ONE WOMAN AND A BROKEN PENCIL DARE 2 CARE MOBILE MISSION</v>
      </c>
      <c r="F1802" s="38">
        <v>45901</v>
      </c>
      <c r="G1802" s="38">
        <v>46203</v>
      </c>
      <c r="H1802" s="39">
        <v>200000</v>
      </c>
      <c r="I1802">
        <v>2026</v>
      </c>
      <c r="J1802">
        <v>0</v>
      </c>
      <c r="K1802">
        <v>0</v>
      </c>
      <c r="L1802">
        <v>0</v>
      </c>
      <c r="M1802">
        <v>0</v>
      </c>
      <c r="N1802">
        <v>0</v>
      </c>
      <c r="O1802" t="b">
        <v>0</v>
      </c>
    </row>
    <row r="1803" spans="1:15" ht="15" customHeight="1" x14ac:dyDescent="0.2">
      <c r="A1803" t="str">
        <v>ICJIA</v>
      </c>
      <c r="B1803" t="str">
        <v>Community-Based Violence Intervention and Prevention (CB-VIP)</v>
      </c>
      <c r="C1803" t="str">
        <v>172678 HA</v>
      </c>
      <c r="D1803">
        <v>2117</v>
      </c>
      <c r="E1803" t="str">
        <v>ONWARD AND UPWARD ACADEMY</v>
      </c>
      <c r="F1803" s="38">
        <v>45901</v>
      </c>
      <c r="G1803" s="38">
        <v>46203</v>
      </c>
      <c r="H1803" s="39">
        <v>199209</v>
      </c>
      <c r="I1803">
        <v>2026</v>
      </c>
      <c r="J1803">
        <v>0</v>
      </c>
      <c r="K1803">
        <v>0</v>
      </c>
      <c r="L1803">
        <v>0</v>
      </c>
      <c r="M1803">
        <v>0</v>
      </c>
      <c r="N1803">
        <v>0</v>
      </c>
      <c r="O1803" t="b">
        <v>0</v>
      </c>
    </row>
    <row r="1804" spans="1:15" ht="15" customHeight="1" x14ac:dyDescent="0.2">
      <c r="A1804" t="str">
        <v>ICJIA</v>
      </c>
      <c r="B1804" t="str">
        <v>Community-Based Violence Intervention and Prevention (CB-VIP)</v>
      </c>
      <c r="C1804" t="str">
        <v>172679 EM</v>
      </c>
      <c r="D1804">
        <v>2117</v>
      </c>
      <c r="E1804" t="str">
        <v>Options For Youth</v>
      </c>
      <c r="F1804" s="38">
        <v>45901</v>
      </c>
      <c r="G1804" s="38">
        <v>46203</v>
      </c>
      <c r="H1804" s="39">
        <v>198434</v>
      </c>
      <c r="I1804">
        <v>2026</v>
      </c>
      <c r="J1804">
        <v>0</v>
      </c>
      <c r="K1804">
        <v>0</v>
      </c>
      <c r="L1804">
        <v>0</v>
      </c>
      <c r="M1804">
        <v>0</v>
      </c>
      <c r="N1804">
        <v>0</v>
      </c>
      <c r="O1804" t="b">
        <v>0</v>
      </c>
    </row>
    <row r="1805" spans="1:15" ht="15" customHeight="1" x14ac:dyDescent="0.2">
      <c r="A1805" t="str">
        <v>ICJIA</v>
      </c>
      <c r="B1805" t="str">
        <v>Community-Based Violence Intervention and Prevention (CB-VIP)</v>
      </c>
      <c r="C1805" t="str">
        <v>172680 EM</v>
      </c>
      <c r="D1805">
        <v>2117</v>
      </c>
      <c r="E1805" t="str">
        <v>People Empowering People NFP</v>
      </c>
      <c r="F1805" s="38">
        <v>45901</v>
      </c>
      <c r="G1805" s="38">
        <v>46203</v>
      </c>
      <c r="H1805" s="39">
        <v>200000</v>
      </c>
      <c r="I1805">
        <v>2026</v>
      </c>
      <c r="J1805">
        <v>0</v>
      </c>
      <c r="K1805">
        <v>0</v>
      </c>
      <c r="L1805">
        <v>0</v>
      </c>
      <c r="M1805">
        <v>0</v>
      </c>
      <c r="N1805">
        <v>0</v>
      </c>
      <c r="O1805" t="b">
        <v>0</v>
      </c>
    </row>
    <row r="1806" spans="1:15" ht="15" customHeight="1" x14ac:dyDescent="0.2">
      <c r="A1806" t="str">
        <v>ICJIA</v>
      </c>
      <c r="B1806" t="str">
        <v>Community-Based Violence Intervention and Prevention (CB-VIP)</v>
      </c>
      <c r="C1806">
        <v>172681</v>
      </c>
      <c r="D1806">
        <v>2117</v>
      </c>
      <c r="E1806" t="str">
        <v>Public Equity</v>
      </c>
      <c r="F1806" s="38">
        <v>45901</v>
      </c>
      <c r="G1806" s="38">
        <v>46203</v>
      </c>
      <c r="H1806" s="39">
        <v>200000</v>
      </c>
      <c r="I1806">
        <v>2026</v>
      </c>
      <c r="J1806">
        <v>0</v>
      </c>
      <c r="K1806">
        <v>0</v>
      </c>
      <c r="L1806">
        <v>0</v>
      </c>
      <c r="M1806">
        <v>1</v>
      </c>
      <c r="N1806">
        <v>0</v>
      </c>
      <c r="O1806" t="b">
        <v>1</v>
      </c>
    </row>
    <row r="1807" spans="1:15" ht="15" customHeight="1" x14ac:dyDescent="0.2">
      <c r="A1807" t="str">
        <v>ICJIA</v>
      </c>
      <c r="B1807" t="str">
        <v>Community-Based Violence Intervention and Prevention (CB-VIP)</v>
      </c>
      <c r="C1807" t="str">
        <v>THD178628</v>
      </c>
      <c r="D1807">
        <v>2117</v>
      </c>
      <c r="E1807" t="str">
        <v>R.A.G.E. (Release Anxiety to Gain Excellence) Inc.</v>
      </c>
      <c r="F1807" s="38">
        <v>45901</v>
      </c>
      <c r="G1807" s="38">
        <v>46203</v>
      </c>
      <c r="H1807" s="39">
        <v>199883</v>
      </c>
      <c r="I1807">
        <v>2026</v>
      </c>
      <c r="J1807">
        <v>0</v>
      </c>
      <c r="K1807">
        <v>0</v>
      </c>
      <c r="L1807">
        <v>0</v>
      </c>
      <c r="M1807">
        <v>0</v>
      </c>
      <c r="N1807">
        <v>0</v>
      </c>
      <c r="O1807" t="b">
        <v>0</v>
      </c>
    </row>
    <row r="1808" spans="1:15" ht="15" customHeight="1" x14ac:dyDescent="0.2">
      <c r="A1808" t="str">
        <v>ICJIA</v>
      </c>
      <c r="B1808" t="str">
        <v>Community-Based Violence Intervention and Prevention (CB-VIP)</v>
      </c>
      <c r="C1808" t="str">
        <v>172620 LC</v>
      </c>
      <c r="D1808">
        <v>2117</v>
      </c>
      <c r="E1808" t="str">
        <v>Ring of Hope</v>
      </c>
      <c r="F1808" s="38">
        <v>45901</v>
      </c>
      <c r="G1808" s="38">
        <v>46203</v>
      </c>
      <c r="H1808" s="39">
        <v>200000</v>
      </c>
      <c r="I1808">
        <v>2026</v>
      </c>
      <c r="J1808">
        <v>0</v>
      </c>
      <c r="K1808">
        <v>0</v>
      </c>
      <c r="L1808">
        <v>0</v>
      </c>
      <c r="M1808">
        <v>0</v>
      </c>
      <c r="N1808">
        <v>0</v>
      </c>
      <c r="O1808" t="b">
        <v>0</v>
      </c>
    </row>
    <row r="1809" spans="1:15" ht="15" customHeight="1" x14ac:dyDescent="0.2">
      <c r="A1809" t="str">
        <v>ICJIA</v>
      </c>
      <c r="B1809" t="str">
        <v>Community-Based Violence Intervention and Prevention (CB-VIP)</v>
      </c>
      <c r="C1809" t="str">
        <v>172621-EE</v>
      </c>
      <c r="D1809">
        <v>2117</v>
      </c>
      <c r="E1809" t="str">
        <v>River City Community Development Center</v>
      </c>
      <c r="F1809" s="38">
        <v>45901</v>
      </c>
      <c r="G1809" s="38">
        <v>46203</v>
      </c>
      <c r="H1809" s="39">
        <v>200000</v>
      </c>
      <c r="I1809">
        <v>2026</v>
      </c>
      <c r="J1809">
        <v>0</v>
      </c>
      <c r="K1809">
        <v>0</v>
      </c>
      <c r="L1809">
        <v>0</v>
      </c>
      <c r="M1809">
        <v>0</v>
      </c>
      <c r="N1809">
        <v>0</v>
      </c>
      <c r="O1809" t="b">
        <v>0</v>
      </c>
    </row>
    <row r="1810" spans="1:15" ht="15" customHeight="1" x14ac:dyDescent="0.2">
      <c r="A1810" t="str">
        <v>ICJIA</v>
      </c>
      <c r="B1810" t="str">
        <v>Community-Based Violence Intervention and Prevention (CB-VIP)</v>
      </c>
      <c r="C1810" t="str">
        <v>172683 EM</v>
      </c>
      <c r="D1810">
        <v>2117</v>
      </c>
      <c r="E1810" t="str">
        <v>Sista Girls and Friends, Inc</v>
      </c>
      <c r="F1810" s="38">
        <v>45901</v>
      </c>
      <c r="G1810" s="38">
        <v>46203</v>
      </c>
      <c r="H1810" s="39">
        <v>200000</v>
      </c>
      <c r="I1810">
        <v>2026</v>
      </c>
      <c r="J1810">
        <v>0</v>
      </c>
      <c r="K1810">
        <v>0</v>
      </c>
      <c r="L1810">
        <v>0</v>
      </c>
      <c r="M1810">
        <v>0</v>
      </c>
      <c r="N1810">
        <v>0</v>
      </c>
      <c r="O1810" t="b">
        <v>0</v>
      </c>
    </row>
    <row r="1811" spans="1:15" ht="15" customHeight="1" x14ac:dyDescent="0.2">
      <c r="A1811" t="str">
        <v>ICJIA</v>
      </c>
      <c r="B1811" t="str">
        <v>Community-Based Violence Intervention and Prevention (CB-VIP)</v>
      </c>
      <c r="C1811" t="str">
        <v>172623 J.G</v>
      </c>
      <c r="D1811">
        <v>2117</v>
      </c>
      <c r="E1811" t="str">
        <v>Taking Back Our Lives</v>
      </c>
      <c r="F1811" s="38">
        <v>45901</v>
      </c>
      <c r="G1811" s="38">
        <v>46203</v>
      </c>
      <c r="H1811" s="39">
        <v>200000</v>
      </c>
      <c r="I1811">
        <v>2026</v>
      </c>
      <c r="J1811">
        <v>0</v>
      </c>
      <c r="K1811">
        <v>0</v>
      </c>
      <c r="L1811">
        <v>0</v>
      </c>
      <c r="M1811">
        <v>0</v>
      </c>
      <c r="N1811">
        <v>0</v>
      </c>
      <c r="O1811" t="b">
        <v>0</v>
      </c>
    </row>
    <row r="1812" spans="1:15" ht="15" customHeight="1" x14ac:dyDescent="0.2">
      <c r="A1812" t="str">
        <v>ICJIA</v>
      </c>
      <c r="B1812" t="str">
        <v>Community-Based Violence Intervention and Prevention (CB-VIP)</v>
      </c>
      <c r="C1812" t="str">
        <v>172685 KD</v>
      </c>
      <c r="D1812">
        <v>2117</v>
      </c>
      <c r="E1812" t="str">
        <v>Territory NFP</v>
      </c>
      <c r="F1812" s="38">
        <v>45901</v>
      </c>
      <c r="G1812" s="38">
        <v>46203</v>
      </c>
      <c r="H1812" s="39">
        <v>154904</v>
      </c>
      <c r="I1812">
        <v>2026</v>
      </c>
      <c r="J1812">
        <v>0</v>
      </c>
      <c r="K1812">
        <v>0</v>
      </c>
      <c r="L1812">
        <v>0</v>
      </c>
      <c r="M1812">
        <v>0</v>
      </c>
      <c r="N1812">
        <v>0</v>
      </c>
      <c r="O1812" t="b">
        <v>0</v>
      </c>
    </row>
    <row r="1813" spans="1:15" ht="15" customHeight="1" x14ac:dyDescent="0.2">
      <c r="A1813" t="str">
        <v>ICJIA</v>
      </c>
      <c r="B1813" t="str">
        <v>Community-Based Violence Intervention and Prevention (CB-VIP)</v>
      </c>
      <c r="C1813" t="str">
        <v>172686 KD</v>
      </c>
      <c r="D1813">
        <v>2117</v>
      </c>
      <c r="E1813" t="str">
        <v>The Black Fire Brigade Org</v>
      </c>
      <c r="F1813" s="38">
        <v>45901</v>
      </c>
      <c r="G1813" s="38">
        <v>46203</v>
      </c>
      <c r="H1813" s="39">
        <v>200000</v>
      </c>
      <c r="I1813">
        <v>2026</v>
      </c>
      <c r="J1813">
        <v>0</v>
      </c>
      <c r="K1813">
        <v>0</v>
      </c>
      <c r="L1813">
        <v>0</v>
      </c>
      <c r="M1813">
        <v>0</v>
      </c>
      <c r="N1813">
        <v>0</v>
      </c>
      <c r="O1813" t="b">
        <v>0</v>
      </c>
    </row>
    <row r="1814" spans="1:15" ht="15" customHeight="1" x14ac:dyDescent="0.2">
      <c r="A1814" t="str">
        <v>ICJIA</v>
      </c>
      <c r="B1814" t="str">
        <v>Community-Based Violence Intervention and Prevention (CB-VIP)</v>
      </c>
      <c r="C1814" t="str">
        <v>172687 EM</v>
      </c>
      <c r="D1814">
        <v>2117</v>
      </c>
      <c r="E1814" t="str">
        <v>THE LEGACY COMMUNITY FOUNDATION, INC</v>
      </c>
      <c r="F1814" s="38">
        <v>45901</v>
      </c>
      <c r="G1814" s="38">
        <v>46203</v>
      </c>
      <c r="H1814" s="39">
        <v>200000</v>
      </c>
      <c r="I1814">
        <v>2026</v>
      </c>
      <c r="J1814">
        <v>0</v>
      </c>
      <c r="K1814">
        <v>0</v>
      </c>
      <c r="L1814">
        <v>0</v>
      </c>
      <c r="M1814">
        <v>0</v>
      </c>
      <c r="N1814">
        <v>0</v>
      </c>
      <c r="O1814" t="b">
        <v>0</v>
      </c>
    </row>
    <row r="1815" spans="1:15" ht="15" customHeight="1" x14ac:dyDescent="0.2">
      <c r="A1815" t="str">
        <v>ICJIA</v>
      </c>
      <c r="B1815" t="str">
        <v>Community-Based Violence Intervention and Prevention (CB-VIP)</v>
      </c>
      <c r="C1815" t="str">
        <v>172688 - KWS</v>
      </c>
      <c r="D1815">
        <v>2117</v>
      </c>
      <c r="E1815" t="str">
        <v>The LYTE Collective</v>
      </c>
      <c r="F1815" s="38">
        <v>45901</v>
      </c>
      <c r="G1815" s="38">
        <v>46203</v>
      </c>
      <c r="H1815" s="39">
        <v>171436</v>
      </c>
      <c r="I1815">
        <v>2026</v>
      </c>
      <c r="J1815">
        <v>0</v>
      </c>
      <c r="K1815">
        <v>0</v>
      </c>
      <c r="L1815">
        <v>0</v>
      </c>
      <c r="M1815">
        <v>0</v>
      </c>
      <c r="N1815">
        <v>0</v>
      </c>
      <c r="O1815" t="b">
        <v>0</v>
      </c>
    </row>
    <row r="1816" spans="1:15" ht="15" customHeight="1" x14ac:dyDescent="0.2">
      <c r="A1816" t="str">
        <v>ICJIA</v>
      </c>
      <c r="B1816" t="str">
        <v>Community-Based Violence Intervention and Prevention (CB-VIP)</v>
      </c>
      <c r="C1816" t="str">
        <v>172689 LC</v>
      </c>
      <c r="D1816">
        <v>2117</v>
      </c>
      <c r="E1816" t="str">
        <v>The Protege Project</v>
      </c>
      <c r="F1816" s="38">
        <v>45901</v>
      </c>
      <c r="G1816" s="38">
        <v>46203</v>
      </c>
      <c r="H1816" s="39">
        <v>199712</v>
      </c>
      <c r="I1816">
        <v>2026</v>
      </c>
      <c r="J1816">
        <v>0</v>
      </c>
      <c r="K1816">
        <v>0</v>
      </c>
      <c r="L1816">
        <v>0</v>
      </c>
      <c r="M1816">
        <v>0</v>
      </c>
      <c r="N1816">
        <v>0</v>
      </c>
      <c r="O1816" t="b">
        <v>0</v>
      </c>
    </row>
    <row r="1817" spans="1:15" ht="15" customHeight="1" x14ac:dyDescent="0.2">
      <c r="A1817" t="str">
        <v>ICJIA</v>
      </c>
      <c r="B1817" t="str">
        <v>Community-Based Violence Intervention and Prevention (CB-VIP)</v>
      </c>
      <c r="C1817" t="str">
        <v>172626 KC</v>
      </c>
      <c r="D1817">
        <v>2117</v>
      </c>
      <c r="E1817" t="str">
        <v>The Support Group</v>
      </c>
      <c r="F1817" s="38">
        <v>45901</v>
      </c>
      <c r="G1817" s="38">
        <v>46203</v>
      </c>
      <c r="H1817" s="39">
        <v>200000</v>
      </c>
      <c r="I1817">
        <v>2026</v>
      </c>
      <c r="J1817">
        <v>0</v>
      </c>
      <c r="K1817">
        <v>0</v>
      </c>
      <c r="L1817">
        <v>0</v>
      </c>
      <c r="M1817">
        <v>0</v>
      </c>
      <c r="N1817">
        <v>0</v>
      </c>
      <c r="O1817" t="b">
        <v>0</v>
      </c>
    </row>
    <row r="1818" spans="1:15" ht="15" customHeight="1" x14ac:dyDescent="0.2">
      <c r="A1818" t="str">
        <v>ICJIA</v>
      </c>
      <c r="B1818" t="str">
        <v>Community-Based Violence Intervention and Prevention (CB-VIP)</v>
      </c>
      <c r="C1818">
        <v>0</v>
      </c>
      <c r="D1818">
        <v>2117</v>
      </c>
      <c r="E1818" t="str">
        <v>Think Outside Da Block</v>
      </c>
      <c r="F1818" s="38">
        <v>45901</v>
      </c>
      <c r="G1818" s="38">
        <v>46203</v>
      </c>
      <c r="H1818" s="39">
        <v>200000</v>
      </c>
      <c r="I1818">
        <v>2026</v>
      </c>
      <c r="J1818">
        <v>0</v>
      </c>
      <c r="K1818">
        <v>0</v>
      </c>
      <c r="L1818">
        <v>0</v>
      </c>
      <c r="M1818">
        <v>1</v>
      </c>
      <c r="N1818">
        <v>0</v>
      </c>
      <c r="O1818" t="b">
        <v>1</v>
      </c>
    </row>
    <row r="1819" spans="1:15" ht="15" customHeight="1" x14ac:dyDescent="0.2">
      <c r="A1819" t="str">
        <v>ICJIA</v>
      </c>
      <c r="B1819" t="str">
        <v>Community-Based Violence Intervention and Prevention (CB-VIP)</v>
      </c>
      <c r="C1819" t="str">
        <v>172691 - FJC</v>
      </c>
      <c r="D1819">
        <v>2117</v>
      </c>
      <c r="E1819" t="str">
        <v>Two Rivers Child Advocacy Center</v>
      </c>
      <c r="F1819" s="38">
        <v>45901</v>
      </c>
      <c r="G1819" s="38">
        <v>46203</v>
      </c>
      <c r="H1819" s="39">
        <v>112288</v>
      </c>
      <c r="I1819">
        <v>2026</v>
      </c>
      <c r="J1819">
        <v>0</v>
      </c>
      <c r="K1819">
        <v>0</v>
      </c>
      <c r="L1819">
        <v>0</v>
      </c>
      <c r="M1819">
        <v>0</v>
      </c>
      <c r="N1819">
        <v>0</v>
      </c>
      <c r="O1819" t="b">
        <v>0</v>
      </c>
    </row>
    <row r="1820" spans="1:15" ht="15" customHeight="1" x14ac:dyDescent="0.2">
      <c r="A1820" t="str">
        <v>ICJIA</v>
      </c>
      <c r="B1820" t="str">
        <v>Community-Based Violence Intervention and Prevention (CB-VIP)</v>
      </c>
      <c r="C1820" t="str">
        <v>172693 TR</v>
      </c>
      <c r="D1820">
        <v>2117</v>
      </c>
      <c r="E1820" t="str">
        <v>Urban Warrior Youth Community</v>
      </c>
      <c r="F1820" s="38">
        <v>45901</v>
      </c>
      <c r="G1820" s="38">
        <v>46203</v>
      </c>
      <c r="H1820" s="39">
        <v>200000</v>
      </c>
      <c r="I1820">
        <v>2026</v>
      </c>
      <c r="J1820">
        <v>0</v>
      </c>
      <c r="K1820">
        <v>0</v>
      </c>
      <c r="L1820">
        <v>0</v>
      </c>
      <c r="M1820">
        <v>0</v>
      </c>
      <c r="N1820">
        <v>0</v>
      </c>
      <c r="O1820" t="b">
        <v>0</v>
      </c>
    </row>
    <row r="1821" spans="1:15" ht="15" customHeight="1" x14ac:dyDescent="0.2">
      <c r="A1821" t="str">
        <v>ICJIA</v>
      </c>
      <c r="B1821" t="str">
        <v>Community-Based Violence Intervention and Prevention (CB-VIP)</v>
      </c>
      <c r="C1821" t="str">
        <v>172695 J.G</v>
      </c>
      <c r="D1821">
        <v>2117</v>
      </c>
      <c r="E1821" t="str">
        <v>Vermilion County Rape Crisis Center</v>
      </c>
      <c r="F1821" s="38">
        <v>45964</v>
      </c>
      <c r="G1821" s="38">
        <v>46203</v>
      </c>
      <c r="H1821" s="39">
        <v>200000</v>
      </c>
      <c r="I1821">
        <v>2026</v>
      </c>
      <c r="J1821">
        <v>0</v>
      </c>
      <c r="K1821">
        <v>0</v>
      </c>
      <c r="L1821">
        <v>0</v>
      </c>
      <c r="M1821">
        <v>0</v>
      </c>
      <c r="N1821">
        <v>0</v>
      </c>
      <c r="O1821" t="b">
        <v>0</v>
      </c>
    </row>
    <row r="1822" spans="1:15" ht="15" customHeight="1" x14ac:dyDescent="0.2">
      <c r="A1822" t="str">
        <v>ICJIA</v>
      </c>
      <c r="B1822" t="str">
        <v>Community-Based Violence Intervention and Prevention (CB-VIP)</v>
      </c>
      <c r="C1822">
        <v>172696</v>
      </c>
      <c r="D1822">
        <v>2117</v>
      </c>
      <c r="E1822" t="str">
        <v>Violence Interrupters, NFP</v>
      </c>
      <c r="F1822" s="38">
        <v>45901</v>
      </c>
      <c r="G1822" s="38">
        <v>46203</v>
      </c>
      <c r="H1822" s="39">
        <v>199275</v>
      </c>
      <c r="I1822">
        <v>2026</v>
      </c>
      <c r="J1822">
        <v>0</v>
      </c>
      <c r="K1822">
        <v>0</v>
      </c>
      <c r="L1822">
        <v>0</v>
      </c>
      <c r="M1822">
        <v>0</v>
      </c>
      <c r="N1822">
        <v>0</v>
      </c>
      <c r="O1822" t="b">
        <v>0</v>
      </c>
    </row>
    <row r="1823" spans="1:15" ht="15" customHeight="1" x14ac:dyDescent="0.2">
      <c r="A1823" t="str">
        <v>ICJIA</v>
      </c>
      <c r="B1823" t="str">
        <v>Community-Based Violence Intervention and Prevention (CB-VIP)</v>
      </c>
      <c r="C1823" t="str">
        <v>172605 TR</v>
      </c>
      <c r="D1823">
        <v>2117</v>
      </c>
      <c r="E1823" t="str">
        <v>WVTC GOSPEL RADIO NETWORK NFP</v>
      </c>
      <c r="F1823" s="38">
        <v>45901</v>
      </c>
      <c r="G1823" s="38">
        <v>46203</v>
      </c>
      <c r="H1823" s="39">
        <v>200000</v>
      </c>
      <c r="I1823">
        <v>2026</v>
      </c>
      <c r="J1823">
        <v>0</v>
      </c>
      <c r="K1823">
        <v>0</v>
      </c>
      <c r="L1823">
        <v>0</v>
      </c>
      <c r="M1823">
        <v>0</v>
      </c>
      <c r="N1823">
        <v>0</v>
      </c>
      <c r="O1823" t="b">
        <v>0</v>
      </c>
    </row>
    <row r="1824" spans="1:15" ht="15" customHeight="1" x14ac:dyDescent="0.2">
      <c r="A1824" t="str">
        <v>ICJIA</v>
      </c>
      <c r="B1824" t="str">
        <v>Community-Based Violence Intervention and Prevention (CB-VIP)</v>
      </c>
      <c r="C1824" t="str">
        <v>172697 EM</v>
      </c>
      <c r="D1824">
        <v>2117</v>
      </c>
      <c r="E1824" t="str">
        <v>Y.E.M.B.A.</v>
      </c>
      <c r="F1824" s="38">
        <v>45901</v>
      </c>
      <c r="G1824" s="38">
        <v>46203</v>
      </c>
      <c r="H1824" s="39">
        <v>200000</v>
      </c>
      <c r="I1824">
        <v>2026</v>
      </c>
      <c r="J1824">
        <v>0</v>
      </c>
      <c r="K1824">
        <v>0</v>
      </c>
      <c r="L1824">
        <v>0</v>
      </c>
      <c r="M1824">
        <v>0</v>
      </c>
      <c r="N1824">
        <v>0</v>
      </c>
      <c r="O1824" t="b">
        <v>0</v>
      </c>
    </row>
    <row r="1825" spans="1:15" ht="15" customHeight="1" x14ac:dyDescent="0.2">
      <c r="A1825" t="str">
        <v>ICJIA</v>
      </c>
      <c r="B1825" t="str">
        <v>Community-Based Violence Intervention and Prevention (CB-VIP)</v>
      </c>
      <c r="C1825">
        <v>0</v>
      </c>
      <c r="D1825">
        <v>2117</v>
      </c>
      <c r="E1825" t="str">
        <v>YMCA of Rock River Valley</v>
      </c>
      <c r="F1825" s="38">
        <v>45901</v>
      </c>
      <c r="G1825" s="38">
        <v>46203</v>
      </c>
      <c r="H1825" s="39">
        <v>164357</v>
      </c>
      <c r="I1825">
        <v>2026</v>
      </c>
      <c r="J1825">
        <v>0</v>
      </c>
      <c r="K1825">
        <v>0</v>
      </c>
      <c r="L1825">
        <v>0</v>
      </c>
      <c r="M1825">
        <v>0</v>
      </c>
      <c r="N1825">
        <v>0</v>
      </c>
      <c r="O1825" t="b">
        <v>0</v>
      </c>
    </row>
    <row r="1826" spans="1:15" ht="15" customHeight="1" x14ac:dyDescent="0.2">
      <c r="A1826" t="str">
        <v>ICJIA</v>
      </c>
      <c r="B1826" t="str">
        <v>Community-Based Violence Intervention and Prevention (CB-VIP)</v>
      </c>
      <c r="C1826" t="str">
        <v>172699 EM</v>
      </c>
      <c r="D1826">
        <v>2117</v>
      </c>
      <c r="E1826" t="str">
        <v>YWCA Southwestern Illinois</v>
      </c>
      <c r="F1826" s="38">
        <v>45901</v>
      </c>
      <c r="G1826" s="38">
        <v>46203</v>
      </c>
      <c r="H1826" s="39">
        <v>133175</v>
      </c>
      <c r="I1826">
        <v>2026</v>
      </c>
      <c r="J1826">
        <v>0</v>
      </c>
      <c r="K1826">
        <v>0</v>
      </c>
      <c r="L1826">
        <v>0</v>
      </c>
      <c r="M1826">
        <v>0</v>
      </c>
      <c r="N1826">
        <v>0</v>
      </c>
      <c r="O1826" t="b">
        <v>0</v>
      </c>
    </row>
    <row r="1827" spans="1:15" ht="15" customHeight="1" x14ac:dyDescent="0.2">
      <c r="A1827" t="str">
        <v>ICJIA</v>
      </c>
      <c r="B1827" t="str">
        <v>R3</v>
      </c>
      <c r="C1827">
        <v>921502</v>
      </c>
      <c r="D1827">
        <v>2378</v>
      </c>
      <c r="E1827" t="str">
        <v>1863FWD LLC</v>
      </c>
      <c r="F1827" s="38">
        <v>44228</v>
      </c>
      <c r="G1827" s="38">
        <v>45322</v>
      </c>
      <c r="H1827" s="39">
        <v>629347</v>
      </c>
      <c r="I1827">
        <v>2021</v>
      </c>
      <c r="J1827">
        <v>0</v>
      </c>
      <c r="K1827">
        <v>0</v>
      </c>
      <c r="L1827">
        <v>0</v>
      </c>
      <c r="M1827">
        <v>0</v>
      </c>
      <c r="N1827" t="str">
        <v/>
      </c>
      <c r="O1827" t="b">
        <v>0</v>
      </c>
    </row>
    <row r="1828" spans="1:15" ht="15" customHeight="1" x14ac:dyDescent="0.2">
      <c r="A1828" t="str">
        <v>ICJIA</v>
      </c>
      <c r="B1828" t="str">
        <v>R3</v>
      </c>
      <c r="C1828" t="str">
        <v>921646 RE</v>
      </c>
      <c r="D1828">
        <v>2378</v>
      </c>
      <c r="E1828" t="str">
        <v>Academic Development Institute, Inc.</v>
      </c>
      <c r="F1828" s="38">
        <v>44228</v>
      </c>
      <c r="G1828" s="38">
        <v>45322</v>
      </c>
      <c r="H1828" s="39">
        <v>2788584</v>
      </c>
      <c r="I1828">
        <v>2021</v>
      </c>
      <c r="J1828">
        <v>0</v>
      </c>
      <c r="K1828">
        <v>0</v>
      </c>
      <c r="L1828">
        <v>0</v>
      </c>
      <c r="M1828">
        <v>0</v>
      </c>
      <c r="N1828" t="str">
        <v/>
      </c>
      <c r="O1828" t="b">
        <v>0</v>
      </c>
    </row>
    <row r="1829" spans="1:15" ht="15" customHeight="1" x14ac:dyDescent="0.2">
      <c r="A1829" t="str">
        <v>ICJIA</v>
      </c>
      <c r="B1829" t="str">
        <v>R3</v>
      </c>
      <c r="C1829">
        <v>921610</v>
      </c>
      <c r="D1829">
        <v>2378</v>
      </c>
      <c r="E1829" t="str">
        <v>Alternatives, Inc.</v>
      </c>
      <c r="F1829" s="38">
        <v>44228</v>
      </c>
      <c r="G1829" s="38">
        <v>45322</v>
      </c>
      <c r="H1829" s="39">
        <v>1541991</v>
      </c>
      <c r="I1829">
        <v>2021</v>
      </c>
      <c r="J1829">
        <v>0</v>
      </c>
      <c r="K1829">
        <v>0</v>
      </c>
      <c r="L1829">
        <v>0</v>
      </c>
      <c r="M1829">
        <v>0</v>
      </c>
      <c r="N1829" t="str">
        <v/>
      </c>
      <c r="O1829" t="b">
        <v>0</v>
      </c>
    </row>
    <row r="1830" spans="1:15" ht="15" customHeight="1" x14ac:dyDescent="0.2">
      <c r="A1830" t="str">
        <v>ICJIA</v>
      </c>
      <c r="B1830" t="str">
        <v>R3</v>
      </c>
      <c r="C1830" t="str">
        <v>921648 RE</v>
      </c>
      <c r="D1830">
        <v>2378</v>
      </c>
      <c r="E1830" t="str">
        <v>Arrowleaf (formerly Family Counseling Center, Inc.)</v>
      </c>
      <c r="F1830" s="38">
        <v>44228</v>
      </c>
      <c r="G1830" s="38">
        <v>45322</v>
      </c>
      <c r="H1830" s="39">
        <v>932524</v>
      </c>
      <c r="I1830">
        <v>2021</v>
      </c>
      <c r="J1830">
        <v>0</v>
      </c>
      <c r="K1830">
        <v>0</v>
      </c>
      <c r="L1830">
        <v>0</v>
      </c>
      <c r="M1830">
        <v>0</v>
      </c>
      <c r="N1830" t="str">
        <v/>
      </c>
      <c r="O1830" t="b">
        <v>0</v>
      </c>
    </row>
    <row r="1831" spans="1:15" ht="15" customHeight="1" x14ac:dyDescent="0.2">
      <c r="A1831" t="str">
        <v>ICJIA</v>
      </c>
      <c r="B1831" t="str">
        <v>R3</v>
      </c>
      <c r="C1831">
        <v>921507</v>
      </c>
      <c r="D1831">
        <v>2378</v>
      </c>
      <c r="E1831" t="str">
        <v>Black Oaks Foundation dba Black Oaks Center</v>
      </c>
      <c r="F1831" s="38">
        <v>44228</v>
      </c>
      <c r="G1831" s="38">
        <v>45322</v>
      </c>
      <c r="H1831" s="39">
        <v>54237</v>
      </c>
      <c r="I1831">
        <v>2021</v>
      </c>
      <c r="J1831">
        <v>0</v>
      </c>
      <c r="K1831">
        <v>0</v>
      </c>
      <c r="L1831">
        <v>0</v>
      </c>
      <c r="M1831">
        <v>0</v>
      </c>
      <c r="N1831" t="str">
        <v/>
      </c>
      <c r="O1831" t="b">
        <v>0</v>
      </c>
    </row>
    <row r="1832" spans="1:15" ht="15" customHeight="1" x14ac:dyDescent="0.2">
      <c r="A1832" t="str">
        <v>ICJIA</v>
      </c>
      <c r="B1832" t="str">
        <v>R3</v>
      </c>
      <c r="C1832">
        <v>921642</v>
      </c>
      <c r="D1832">
        <v>2378</v>
      </c>
      <c r="E1832" t="str">
        <v>Board of Education of the City of Peoria</v>
      </c>
      <c r="F1832" s="38">
        <v>44228</v>
      </c>
      <c r="G1832" s="38">
        <v>45322</v>
      </c>
      <c r="H1832" s="39">
        <v>2576007</v>
      </c>
      <c r="I1832">
        <v>2021</v>
      </c>
      <c r="J1832">
        <v>0</v>
      </c>
      <c r="K1832">
        <v>0</v>
      </c>
      <c r="L1832">
        <v>0</v>
      </c>
      <c r="M1832">
        <v>0</v>
      </c>
      <c r="N1832" t="str">
        <v/>
      </c>
      <c r="O1832" t="b">
        <v>0</v>
      </c>
    </row>
    <row r="1833" spans="1:15" ht="15" customHeight="1" x14ac:dyDescent="0.2">
      <c r="A1833" t="str">
        <v>ICJIA</v>
      </c>
      <c r="B1833" t="str">
        <v>R3</v>
      </c>
      <c r="C1833">
        <v>921632</v>
      </c>
      <c r="D1833">
        <v>2378</v>
      </c>
      <c r="E1833" t="str">
        <v>Board of Trustees of the University of Illinois (University of Illinois at Urbana-Champaign)</v>
      </c>
      <c r="F1833" s="38">
        <v>44228</v>
      </c>
      <c r="G1833" s="38">
        <v>45322</v>
      </c>
      <c r="H1833" s="39">
        <v>1283345</v>
      </c>
      <c r="I1833">
        <v>2021</v>
      </c>
      <c r="J1833">
        <v>0</v>
      </c>
      <c r="K1833">
        <v>0</v>
      </c>
      <c r="L1833">
        <v>0</v>
      </c>
      <c r="M1833">
        <v>0</v>
      </c>
      <c r="N1833" t="str">
        <v/>
      </c>
      <c r="O1833" t="b">
        <v>0</v>
      </c>
    </row>
    <row r="1834" spans="1:15" ht="15" customHeight="1" x14ac:dyDescent="0.2">
      <c r="A1834" t="str">
        <v>ICJIA</v>
      </c>
      <c r="B1834" t="str">
        <v>R3</v>
      </c>
      <c r="C1834">
        <v>921651</v>
      </c>
      <c r="D1834">
        <v>2378</v>
      </c>
      <c r="E1834" t="str">
        <v>Center for Community Academic Success Partnerships</v>
      </c>
      <c r="F1834" s="38">
        <v>44228</v>
      </c>
      <c r="G1834" s="38">
        <v>45322</v>
      </c>
      <c r="H1834" s="39">
        <v>730000</v>
      </c>
      <c r="I1834">
        <v>2021</v>
      </c>
      <c r="J1834">
        <v>0</v>
      </c>
      <c r="K1834">
        <v>0</v>
      </c>
      <c r="L1834">
        <v>0</v>
      </c>
      <c r="M1834">
        <v>0</v>
      </c>
      <c r="N1834" t="str">
        <v/>
      </c>
      <c r="O1834" t="b">
        <v>0</v>
      </c>
    </row>
    <row r="1835" spans="1:15" ht="15" customHeight="1" x14ac:dyDescent="0.2">
      <c r="A1835" t="str">
        <v>ICJIA</v>
      </c>
      <c r="B1835" t="str">
        <v>R3</v>
      </c>
      <c r="C1835">
        <v>921611</v>
      </c>
      <c r="D1835">
        <v>2378</v>
      </c>
      <c r="E1835" t="str">
        <v>Centers for New Horizons, Inc.</v>
      </c>
      <c r="F1835" s="38">
        <v>44229</v>
      </c>
      <c r="G1835" s="38">
        <v>45322</v>
      </c>
      <c r="H1835" s="39">
        <v>5857209</v>
      </c>
      <c r="I1835">
        <v>2021</v>
      </c>
      <c r="J1835">
        <v>0</v>
      </c>
      <c r="K1835">
        <v>0</v>
      </c>
      <c r="L1835">
        <v>0</v>
      </c>
      <c r="M1835">
        <v>0</v>
      </c>
      <c r="N1835" t="str">
        <v/>
      </c>
      <c r="O1835" t="b">
        <v>0</v>
      </c>
    </row>
    <row r="1836" spans="1:15" ht="15" customHeight="1" x14ac:dyDescent="0.2">
      <c r="A1836" t="str">
        <v>ICJIA</v>
      </c>
      <c r="B1836" t="str">
        <v>R3</v>
      </c>
      <c r="C1836">
        <v>921612</v>
      </c>
      <c r="D1836">
        <v>2378</v>
      </c>
      <c r="E1836" t="str">
        <v>Chicago Torture Justice Center</v>
      </c>
      <c r="F1836" s="38">
        <v>44228</v>
      </c>
      <c r="G1836" s="38">
        <v>45322</v>
      </c>
      <c r="H1836" s="39">
        <v>693507</v>
      </c>
      <c r="I1836">
        <v>2021</v>
      </c>
      <c r="J1836">
        <v>0</v>
      </c>
      <c r="K1836">
        <v>0</v>
      </c>
      <c r="L1836">
        <v>0</v>
      </c>
      <c r="M1836">
        <v>0</v>
      </c>
      <c r="N1836" t="str">
        <v/>
      </c>
      <c r="O1836" t="b">
        <v>0</v>
      </c>
    </row>
    <row r="1837" spans="1:15" ht="15" customHeight="1" x14ac:dyDescent="0.2">
      <c r="A1837" t="str">
        <v>ICJIA</v>
      </c>
      <c r="B1837" t="str">
        <v>R3</v>
      </c>
      <c r="C1837">
        <v>921503</v>
      </c>
      <c r="D1837">
        <v>2378</v>
      </c>
      <c r="E1837" t="str">
        <v>Chicago Urban League</v>
      </c>
      <c r="F1837" s="38">
        <v>44228</v>
      </c>
      <c r="G1837" s="38">
        <v>45322</v>
      </c>
      <c r="H1837" s="39">
        <v>258043</v>
      </c>
      <c r="I1837">
        <v>2021</v>
      </c>
      <c r="J1837">
        <v>0</v>
      </c>
      <c r="K1837">
        <v>0</v>
      </c>
      <c r="L1837">
        <v>0</v>
      </c>
      <c r="M1837">
        <v>0</v>
      </c>
      <c r="N1837" t="str">
        <v/>
      </c>
      <c r="O1837" t="b">
        <v>0</v>
      </c>
    </row>
    <row r="1838" spans="1:15" ht="15" customHeight="1" x14ac:dyDescent="0.2">
      <c r="A1838" t="str">
        <v>ICJIA</v>
      </c>
      <c r="B1838" t="str">
        <v>R3</v>
      </c>
      <c r="C1838">
        <v>921652</v>
      </c>
      <c r="D1838">
        <v>2378</v>
      </c>
      <c r="E1838" t="str">
        <v>Chicago Urban League</v>
      </c>
      <c r="F1838" s="38">
        <v>44228</v>
      </c>
      <c r="G1838" s="38">
        <v>45322</v>
      </c>
      <c r="H1838" s="39">
        <v>2974095</v>
      </c>
      <c r="I1838">
        <v>2021</v>
      </c>
      <c r="J1838">
        <v>0</v>
      </c>
      <c r="K1838">
        <v>0</v>
      </c>
      <c r="L1838">
        <v>0</v>
      </c>
      <c r="M1838">
        <v>0</v>
      </c>
      <c r="N1838" t="str">
        <v/>
      </c>
      <c r="O1838" t="b">
        <v>0</v>
      </c>
    </row>
    <row r="1839" spans="1:15" ht="15" customHeight="1" x14ac:dyDescent="0.2">
      <c r="A1839" t="str">
        <v>ICJIA</v>
      </c>
      <c r="B1839" t="str">
        <v>R3</v>
      </c>
      <c r="C1839">
        <v>921613</v>
      </c>
      <c r="D1839">
        <v>2378</v>
      </c>
      <c r="E1839" t="str">
        <v>Chicago Urban League</v>
      </c>
      <c r="F1839" s="38">
        <v>44228</v>
      </c>
      <c r="G1839" s="38">
        <v>45322</v>
      </c>
      <c r="H1839" s="39">
        <v>5734710</v>
      </c>
      <c r="I1839">
        <v>2021</v>
      </c>
      <c r="J1839">
        <v>0</v>
      </c>
      <c r="K1839">
        <v>0</v>
      </c>
      <c r="L1839">
        <v>0</v>
      </c>
      <c r="M1839">
        <v>0</v>
      </c>
      <c r="N1839" t="str">
        <v/>
      </c>
      <c r="O1839" t="b">
        <v>0</v>
      </c>
    </row>
    <row r="1840" spans="1:15" ht="15" customHeight="1" x14ac:dyDescent="0.2">
      <c r="A1840" t="str">
        <v>ICJIA</v>
      </c>
      <c r="B1840" t="str">
        <v>R3</v>
      </c>
      <c r="C1840" t="str">
        <v>921623 LM</v>
      </c>
      <c r="D1840">
        <v>2378</v>
      </c>
      <c r="E1840" t="str">
        <v>Chicago Westside Branch NAACP</v>
      </c>
      <c r="F1840" s="38">
        <v>44228</v>
      </c>
      <c r="G1840" s="38">
        <v>45838</v>
      </c>
      <c r="H1840" s="39">
        <v>6802965</v>
      </c>
      <c r="I1840">
        <v>2021</v>
      </c>
      <c r="J1840">
        <v>0</v>
      </c>
      <c r="K1840">
        <v>0</v>
      </c>
      <c r="L1840">
        <v>0</v>
      </c>
      <c r="M1840">
        <v>0</v>
      </c>
      <c r="N1840" t="str">
        <v/>
      </c>
      <c r="O1840" t="b">
        <v>0</v>
      </c>
    </row>
    <row r="1841" spans="1:15" ht="15" customHeight="1" x14ac:dyDescent="0.2">
      <c r="A1841" t="str">
        <v>ICJIA</v>
      </c>
      <c r="B1841" t="str">
        <v>R3</v>
      </c>
      <c r="C1841">
        <v>921618</v>
      </c>
      <c r="D1841">
        <v>2378</v>
      </c>
      <c r="E1841" t="str">
        <v>Chicago Youth Boxing Club Inc.</v>
      </c>
      <c r="F1841" s="38">
        <v>44228</v>
      </c>
      <c r="G1841" s="38">
        <v>45322</v>
      </c>
      <c r="H1841" s="39">
        <v>164400</v>
      </c>
      <c r="I1841">
        <v>2021</v>
      </c>
      <c r="J1841">
        <v>0</v>
      </c>
      <c r="K1841">
        <v>0</v>
      </c>
      <c r="L1841">
        <v>0</v>
      </c>
      <c r="M1841">
        <v>0</v>
      </c>
      <c r="N1841" t="str">
        <v/>
      </c>
      <c r="O1841" t="b">
        <v>0</v>
      </c>
    </row>
    <row r="1842" spans="1:15" ht="15" customHeight="1" x14ac:dyDescent="0.2">
      <c r="A1842" t="str">
        <v>ICJIA</v>
      </c>
      <c r="B1842" t="str">
        <v>R3</v>
      </c>
      <c r="C1842">
        <v>921619</v>
      </c>
      <c r="D1842">
        <v>2378</v>
      </c>
      <c r="E1842" t="str">
        <v>Children's Place Association</v>
      </c>
      <c r="F1842" s="38">
        <v>44228</v>
      </c>
      <c r="G1842" s="38">
        <v>45322</v>
      </c>
      <c r="H1842" s="39">
        <v>1701921</v>
      </c>
      <c r="I1842">
        <v>2021</v>
      </c>
      <c r="J1842">
        <v>0</v>
      </c>
      <c r="K1842">
        <v>0</v>
      </c>
      <c r="L1842">
        <v>0</v>
      </c>
      <c r="M1842">
        <v>0</v>
      </c>
      <c r="N1842" t="str">
        <v/>
      </c>
      <c r="O1842" t="b">
        <v>0</v>
      </c>
    </row>
    <row r="1843" spans="1:15" ht="15" customHeight="1" x14ac:dyDescent="0.2">
      <c r="A1843" t="str">
        <v>ICJIA</v>
      </c>
      <c r="B1843" t="str">
        <v>R3</v>
      </c>
      <c r="C1843">
        <v>921508</v>
      </c>
      <c r="D1843">
        <v>2378</v>
      </c>
      <c r="E1843" t="str">
        <v>City of Kankakee Community Development Agency</v>
      </c>
      <c r="F1843" s="38">
        <v>44228</v>
      </c>
      <c r="G1843" s="38">
        <v>45322</v>
      </c>
      <c r="H1843" s="39">
        <v>40691</v>
      </c>
      <c r="I1843">
        <v>2021</v>
      </c>
      <c r="J1843">
        <v>0</v>
      </c>
      <c r="K1843">
        <v>0</v>
      </c>
      <c r="L1843">
        <v>0</v>
      </c>
      <c r="M1843">
        <v>0</v>
      </c>
      <c r="N1843" t="str">
        <v/>
      </c>
      <c r="O1843" t="b">
        <v>0</v>
      </c>
    </row>
    <row r="1844" spans="1:15" ht="15" customHeight="1" x14ac:dyDescent="0.2">
      <c r="A1844" t="str">
        <v>ICJIA</v>
      </c>
      <c r="B1844" t="str">
        <v>R3</v>
      </c>
      <c r="C1844">
        <v>921602</v>
      </c>
      <c r="D1844">
        <v>2378</v>
      </c>
      <c r="E1844" t="str">
        <v>City of Madison</v>
      </c>
      <c r="F1844" s="38">
        <v>44228</v>
      </c>
      <c r="G1844" s="38">
        <v>45322</v>
      </c>
      <c r="H1844" s="39">
        <v>92291</v>
      </c>
      <c r="I1844">
        <v>2021</v>
      </c>
      <c r="J1844">
        <v>0</v>
      </c>
      <c r="K1844">
        <v>0</v>
      </c>
      <c r="L1844">
        <v>0</v>
      </c>
      <c r="M1844">
        <v>0</v>
      </c>
      <c r="N1844" t="str">
        <v/>
      </c>
      <c r="O1844" t="b">
        <v>0</v>
      </c>
    </row>
    <row r="1845" spans="1:15" ht="15" customHeight="1" x14ac:dyDescent="0.2">
      <c r="A1845" t="str">
        <v>ICJIA</v>
      </c>
      <c r="B1845" t="str">
        <v>R3</v>
      </c>
      <c r="C1845">
        <v>921633</v>
      </c>
      <c r="D1845">
        <v>2378</v>
      </c>
      <c r="E1845" t="str">
        <v>CITY OF ROCKFORD</v>
      </c>
      <c r="F1845" s="38">
        <v>44228</v>
      </c>
      <c r="G1845" s="38">
        <v>45322</v>
      </c>
      <c r="H1845" s="39">
        <v>1562370</v>
      </c>
      <c r="I1845">
        <v>2021</v>
      </c>
      <c r="J1845">
        <v>0</v>
      </c>
      <c r="K1845">
        <v>0</v>
      </c>
      <c r="L1845">
        <v>0</v>
      </c>
      <c r="M1845">
        <v>0</v>
      </c>
      <c r="N1845" t="str">
        <v/>
      </c>
      <c r="O1845" t="b">
        <v>0</v>
      </c>
    </row>
    <row r="1846" spans="1:15" ht="15" customHeight="1" x14ac:dyDescent="0.2">
      <c r="A1846" t="str">
        <v>ICJIA</v>
      </c>
      <c r="B1846" t="str">
        <v>R3</v>
      </c>
      <c r="C1846">
        <v>921500</v>
      </c>
      <c r="D1846">
        <v>2378</v>
      </c>
      <c r="E1846" t="str">
        <v>City of Springfield</v>
      </c>
      <c r="F1846" s="38">
        <v>44228</v>
      </c>
      <c r="G1846" s="38">
        <v>45322</v>
      </c>
      <c r="H1846" s="39">
        <v>113333</v>
      </c>
      <c r="I1846">
        <v>2021</v>
      </c>
      <c r="J1846">
        <v>0</v>
      </c>
      <c r="K1846">
        <v>0</v>
      </c>
      <c r="L1846">
        <v>0</v>
      </c>
      <c r="M1846">
        <v>0</v>
      </c>
      <c r="N1846" t="str">
        <v/>
      </c>
      <c r="O1846" t="b">
        <v>0</v>
      </c>
    </row>
    <row r="1847" spans="1:15" ht="15" customHeight="1" x14ac:dyDescent="0.2">
      <c r="A1847" t="str">
        <v>ICJIA</v>
      </c>
      <c r="B1847" t="str">
        <v>R3</v>
      </c>
      <c r="C1847">
        <v>921606</v>
      </c>
      <c r="D1847">
        <v>2378</v>
      </c>
      <c r="E1847" t="str">
        <v>Communities United</v>
      </c>
      <c r="F1847" s="38">
        <v>44228</v>
      </c>
      <c r="G1847" s="38">
        <v>45322</v>
      </c>
      <c r="H1847" s="39">
        <v>624948</v>
      </c>
      <c r="I1847">
        <v>2021</v>
      </c>
      <c r="J1847">
        <v>0</v>
      </c>
      <c r="K1847">
        <v>0</v>
      </c>
      <c r="L1847">
        <v>0</v>
      </c>
      <c r="M1847">
        <v>0</v>
      </c>
      <c r="N1847" t="str">
        <v/>
      </c>
      <c r="O1847" t="b">
        <v>0</v>
      </c>
    </row>
    <row r="1848" spans="1:15" ht="15" customHeight="1" x14ac:dyDescent="0.2">
      <c r="A1848" t="str">
        <v>ICJIA</v>
      </c>
      <c r="B1848" t="str">
        <v>R3</v>
      </c>
      <c r="C1848" t="str">
        <v>921634 MSC</v>
      </c>
      <c r="D1848">
        <v>2378</v>
      </c>
      <c r="E1848" t="str">
        <v>Comprehensive Community Solutions, Inc.</v>
      </c>
      <c r="F1848" s="38">
        <v>44228</v>
      </c>
      <c r="G1848" s="38">
        <v>45322</v>
      </c>
      <c r="H1848" s="39">
        <v>938753</v>
      </c>
      <c r="I1848">
        <v>2021</v>
      </c>
      <c r="J1848">
        <v>0</v>
      </c>
      <c r="K1848">
        <v>0</v>
      </c>
      <c r="L1848">
        <v>0</v>
      </c>
      <c r="M1848">
        <v>0</v>
      </c>
      <c r="N1848" t="str">
        <v/>
      </c>
      <c r="O1848" t="b">
        <v>0</v>
      </c>
    </row>
    <row r="1849" spans="1:15" ht="15" customHeight="1" x14ac:dyDescent="0.2">
      <c r="A1849" t="str">
        <v>ICJIA</v>
      </c>
      <c r="B1849" t="str">
        <v>R3</v>
      </c>
      <c r="C1849">
        <v>921653</v>
      </c>
      <c r="D1849">
        <v>2378</v>
      </c>
      <c r="E1849" t="str">
        <v>Cook County Justice Advisory Council</v>
      </c>
      <c r="F1849" s="38">
        <v>44228</v>
      </c>
      <c r="G1849" s="38">
        <v>45322</v>
      </c>
      <c r="H1849" s="39">
        <v>1800000</v>
      </c>
      <c r="I1849">
        <v>2021</v>
      </c>
      <c r="J1849">
        <v>0</v>
      </c>
      <c r="K1849">
        <v>0</v>
      </c>
      <c r="L1849">
        <v>0</v>
      </c>
      <c r="M1849">
        <v>1</v>
      </c>
      <c r="N1849" t="str">
        <v/>
      </c>
      <c r="O1849" t="b">
        <v>0</v>
      </c>
    </row>
    <row r="1850" spans="1:15" ht="15" customHeight="1" x14ac:dyDescent="0.2">
      <c r="A1850" t="str">
        <v>ICJIA</v>
      </c>
      <c r="B1850" t="str">
        <v>R3</v>
      </c>
      <c r="C1850" t="str">
        <v>921654 KE</v>
      </c>
      <c r="D1850">
        <v>2378</v>
      </c>
      <c r="E1850" t="str">
        <v>Cornerstone Community Development Corporation Nfp</v>
      </c>
      <c r="F1850" s="38">
        <v>44228</v>
      </c>
      <c r="G1850" s="38">
        <v>45322</v>
      </c>
      <c r="H1850" s="39">
        <v>1005910</v>
      </c>
      <c r="I1850">
        <v>2021</v>
      </c>
      <c r="J1850">
        <v>0</v>
      </c>
      <c r="K1850">
        <v>0</v>
      </c>
      <c r="L1850">
        <v>0</v>
      </c>
      <c r="M1850">
        <v>0</v>
      </c>
      <c r="N1850" t="str">
        <v/>
      </c>
      <c r="O1850" t="b">
        <v>0</v>
      </c>
    </row>
    <row r="1851" spans="1:15" ht="15" customHeight="1" x14ac:dyDescent="0.2">
      <c r="A1851" t="str">
        <v>ICJIA</v>
      </c>
      <c r="B1851" t="str">
        <v>R3</v>
      </c>
      <c r="C1851">
        <v>921504</v>
      </c>
      <c r="D1851">
        <v>2378</v>
      </c>
      <c r="E1851" t="str">
        <v>DuSable Museum of African American History</v>
      </c>
      <c r="F1851" s="38">
        <v>44228</v>
      </c>
      <c r="G1851" s="38">
        <v>45322</v>
      </c>
      <c r="H1851" s="39">
        <v>374850</v>
      </c>
      <c r="I1851">
        <v>2021</v>
      </c>
      <c r="J1851">
        <v>0</v>
      </c>
      <c r="K1851">
        <v>0</v>
      </c>
      <c r="L1851">
        <v>0</v>
      </c>
      <c r="M1851">
        <v>0</v>
      </c>
      <c r="N1851" t="str">
        <v/>
      </c>
      <c r="O1851" t="b">
        <v>0</v>
      </c>
    </row>
    <row r="1852" spans="1:15" ht="15" customHeight="1" x14ac:dyDescent="0.2">
      <c r="A1852" t="str">
        <v>ICJIA</v>
      </c>
      <c r="B1852" t="str">
        <v>R3</v>
      </c>
      <c r="C1852">
        <v>921501</v>
      </c>
      <c r="D1852">
        <v>2378</v>
      </c>
      <c r="E1852" t="str">
        <v>East Springfield Community Center Commission, Inc.</v>
      </c>
      <c r="F1852" s="38">
        <v>44228</v>
      </c>
      <c r="G1852" s="38">
        <v>45322</v>
      </c>
      <c r="H1852" s="39">
        <v>114607</v>
      </c>
      <c r="I1852">
        <v>2021</v>
      </c>
      <c r="J1852">
        <v>0</v>
      </c>
      <c r="K1852">
        <v>0</v>
      </c>
      <c r="L1852">
        <v>0</v>
      </c>
      <c r="M1852">
        <v>0</v>
      </c>
      <c r="N1852" t="str">
        <v/>
      </c>
      <c r="O1852" t="b">
        <v>0</v>
      </c>
    </row>
    <row r="1853" spans="1:15" ht="15" customHeight="1" x14ac:dyDescent="0.2">
      <c r="A1853" t="str">
        <v>ICJIA</v>
      </c>
      <c r="B1853" t="str">
        <v>R3</v>
      </c>
      <c r="C1853" t="str">
        <v>921600 -LM</v>
      </c>
      <c r="D1853">
        <v>2378</v>
      </c>
      <c r="E1853" t="str">
        <v>East Springfield Community Center Commission, Inc.</v>
      </c>
      <c r="F1853" s="38">
        <v>44228</v>
      </c>
      <c r="G1853" s="38">
        <v>45322</v>
      </c>
      <c r="H1853" s="39">
        <v>2684279</v>
      </c>
      <c r="I1853">
        <v>2021</v>
      </c>
      <c r="J1853">
        <v>0</v>
      </c>
      <c r="K1853">
        <v>0</v>
      </c>
      <c r="L1853">
        <v>0</v>
      </c>
      <c r="M1853">
        <v>0</v>
      </c>
      <c r="N1853" t="str">
        <v/>
      </c>
      <c r="O1853" t="b">
        <v>0</v>
      </c>
    </row>
    <row r="1854" spans="1:15" ht="15" customHeight="1" x14ac:dyDescent="0.2">
      <c r="A1854" t="str">
        <v>ICJIA</v>
      </c>
      <c r="B1854" t="str">
        <v>R3</v>
      </c>
      <c r="C1854" t="str">
        <v>921614 FSGU</v>
      </c>
      <c r="D1854">
        <v>2378</v>
      </c>
      <c r="E1854" t="str">
        <v>Emerald South Economic Development Collaborative</v>
      </c>
      <c r="F1854" s="38">
        <v>44228</v>
      </c>
      <c r="G1854" s="38">
        <v>45838</v>
      </c>
      <c r="H1854" s="39">
        <v>7500000</v>
      </c>
      <c r="I1854">
        <v>2021</v>
      </c>
      <c r="J1854">
        <v>0</v>
      </c>
      <c r="K1854">
        <v>0</v>
      </c>
      <c r="L1854">
        <v>0</v>
      </c>
      <c r="M1854">
        <v>0</v>
      </c>
      <c r="N1854" t="str">
        <v/>
      </c>
      <c r="O1854" t="b">
        <v>0</v>
      </c>
    </row>
    <row r="1855" spans="1:15" ht="15" customHeight="1" x14ac:dyDescent="0.2">
      <c r="A1855" t="str">
        <v>ICJIA</v>
      </c>
      <c r="B1855" t="str">
        <v>R3</v>
      </c>
      <c r="C1855">
        <v>921513</v>
      </c>
      <c r="D1855">
        <v>2378</v>
      </c>
      <c r="E1855" t="str">
        <v>Family Resources, Inc.</v>
      </c>
      <c r="F1855" s="38">
        <v>44228</v>
      </c>
      <c r="G1855" s="38">
        <v>45322</v>
      </c>
      <c r="H1855" s="39">
        <v>28954</v>
      </c>
      <c r="I1855">
        <v>2021</v>
      </c>
      <c r="J1855">
        <v>0</v>
      </c>
      <c r="K1855">
        <v>0</v>
      </c>
      <c r="L1855">
        <v>0</v>
      </c>
      <c r="M1855">
        <v>0</v>
      </c>
      <c r="N1855" t="str">
        <v/>
      </c>
      <c r="O1855" t="b">
        <v>0</v>
      </c>
    </row>
    <row r="1856" spans="1:15" ht="15" customHeight="1" x14ac:dyDescent="0.2">
      <c r="A1856" t="str">
        <v>ICJIA</v>
      </c>
      <c r="B1856" t="str">
        <v>R3</v>
      </c>
      <c r="C1856">
        <v>921607</v>
      </c>
      <c r="D1856">
        <v>2378</v>
      </c>
      <c r="E1856" t="str">
        <v>First Defense Legal Aid</v>
      </c>
      <c r="F1856" s="38">
        <v>44228</v>
      </c>
      <c r="G1856" s="38">
        <v>45322</v>
      </c>
      <c r="H1856" s="39">
        <v>248046</v>
      </c>
      <c r="I1856">
        <v>2021</v>
      </c>
      <c r="J1856">
        <v>0</v>
      </c>
      <c r="K1856">
        <v>0</v>
      </c>
      <c r="L1856">
        <v>0</v>
      </c>
      <c r="M1856">
        <v>0</v>
      </c>
      <c r="N1856" t="str">
        <v/>
      </c>
      <c r="O1856" t="b">
        <v>0</v>
      </c>
    </row>
    <row r="1857" spans="1:15" ht="15" customHeight="1" x14ac:dyDescent="0.2">
      <c r="A1857" t="str">
        <v>ICJIA</v>
      </c>
      <c r="B1857" t="str">
        <v>R3</v>
      </c>
      <c r="C1857" t="str">
        <v>921625 RE</v>
      </c>
      <c r="D1857">
        <v>2378</v>
      </c>
      <c r="E1857" t="str">
        <v>Gametime Life Skills Foundation</v>
      </c>
      <c r="F1857" s="38">
        <v>44228</v>
      </c>
      <c r="G1857" s="38">
        <v>45322</v>
      </c>
      <c r="H1857" s="39">
        <v>1865246</v>
      </c>
      <c r="I1857">
        <v>2021</v>
      </c>
      <c r="J1857">
        <v>0</v>
      </c>
      <c r="K1857">
        <v>0</v>
      </c>
      <c r="L1857">
        <v>0</v>
      </c>
      <c r="M1857">
        <v>0</v>
      </c>
      <c r="N1857" t="str">
        <v/>
      </c>
      <c r="O1857" t="b">
        <v>0</v>
      </c>
    </row>
    <row r="1858" spans="1:15" ht="15" customHeight="1" x14ac:dyDescent="0.2">
      <c r="A1858" t="str">
        <v>ICJIA</v>
      </c>
      <c r="B1858" t="str">
        <v>R3</v>
      </c>
      <c r="C1858">
        <v>921505</v>
      </c>
      <c r="D1858">
        <v>2378</v>
      </c>
      <c r="E1858" t="str">
        <v>Garfield Park Community Council</v>
      </c>
      <c r="F1858" s="38">
        <v>44228</v>
      </c>
      <c r="G1858" s="38">
        <v>45322</v>
      </c>
      <c r="H1858" s="39">
        <v>252121</v>
      </c>
      <c r="I1858">
        <v>2021</v>
      </c>
      <c r="J1858">
        <v>0</v>
      </c>
      <c r="K1858">
        <v>0</v>
      </c>
      <c r="L1858">
        <v>0</v>
      </c>
      <c r="M1858">
        <v>0</v>
      </c>
      <c r="N1858" t="str">
        <v/>
      </c>
      <c r="O1858" t="b">
        <v>0</v>
      </c>
    </row>
    <row r="1859" spans="1:15" ht="15" customHeight="1" x14ac:dyDescent="0.2">
      <c r="A1859" t="str">
        <v>ICJIA</v>
      </c>
      <c r="B1859" t="str">
        <v>R3</v>
      </c>
      <c r="C1859">
        <v>921635</v>
      </c>
      <c r="D1859">
        <v>2378</v>
      </c>
      <c r="E1859" t="str">
        <v>Girl Scouts of Northern Illinois</v>
      </c>
      <c r="F1859" s="38">
        <v>44228</v>
      </c>
      <c r="G1859" s="38">
        <v>45322</v>
      </c>
      <c r="H1859" s="39">
        <v>929955</v>
      </c>
      <c r="I1859">
        <v>2021</v>
      </c>
      <c r="J1859">
        <v>0</v>
      </c>
      <c r="K1859">
        <v>0</v>
      </c>
      <c r="L1859">
        <v>0</v>
      </c>
      <c r="M1859">
        <v>0</v>
      </c>
      <c r="N1859" t="str">
        <v/>
      </c>
      <c r="O1859" t="b">
        <v>0</v>
      </c>
    </row>
    <row r="1860" spans="1:15" ht="15" customHeight="1" x14ac:dyDescent="0.2">
      <c r="A1860" t="str">
        <v>ICJIA</v>
      </c>
      <c r="B1860" t="str">
        <v>R3</v>
      </c>
      <c r="C1860">
        <v>921506</v>
      </c>
      <c r="D1860">
        <v>2378</v>
      </c>
      <c r="E1860" t="str">
        <v>Girls in the Game</v>
      </c>
      <c r="F1860" s="38">
        <v>44228</v>
      </c>
      <c r="G1860" s="38">
        <v>45322</v>
      </c>
      <c r="H1860" s="39">
        <v>291588</v>
      </c>
      <c r="I1860">
        <v>2021</v>
      </c>
      <c r="J1860">
        <v>0</v>
      </c>
      <c r="K1860">
        <v>0</v>
      </c>
      <c r="L1860">
        <v>0</v>
      </c>
      <c r="M1860">
        <v>0</v>
      </c>
      <c r="N1860" t="str">
        <v/>
      </c>
      <c r="O1860" t="b">
        <v>0</v>
      </c>
    </row>
    <row r="1861" spans="1:15" ht="15" customHeight="1" x14ac:dyDescent="0.2">
      <c r="A1861" t="str">
        <v>ICJIA</v>
      </c>
      <c r="B1861" t="str">
        <v>R3</v>
      </c>
      <c r="C1861">
        <v>921615</v>
      </c>
      <c r="D1861">
        <v>2378</v>
      </c>
      <c r="E1861" t="str">
        <v>Hope Center Foundation</v>
      </c>
      <c r="F1861" s="38">
        <v>44228</v>
      </c>
      <c r="G1861" s="38">
        <v>45322</v>
      </c>
      <c r="H1861" s="39">
        <v>1079635</v>
      </c>
      <c r="I1861">
        <v>2021</v>
      </c>
      <c r="J1861">
        <v>0</v>
      </c>
      <c r="K1861">
        <v>0</v>
      </c>
      <c r="L1861">
        <v>0</v>
      </c>
      <c r="M1861">
        <v>0</v>
      </c>
      <c r="N1861" t="str">
        <v/>
      </c>
      <c r="O1861" t="b">
        <v>0</v>
      </c>
    </row>
    <row r="1862" spans="1:15" ht="15" customHeight="1" x14ac:dyDescent="0.2">
      <c r="A1862" t="str">
        <v>ICJIA</v>
      </c>
      <c r="B1862" t="str">
        <v>R3</v>
      </c>
      <c r="C1862">
        <v>921516</v>
      </c>
      <c r="D1862">
        <v>2378</v>
      </c>
      <c r="E1862" t="str">
        <v>Illinois Association of Juvenile Justice Councils</v>
      </c>
      <c r="F1862" s="38">
        <v>44228</v>
      </c>
      <c r="G1862" s="38">
        <v>45322</v>
      </c>
      <c r="H1862" s="39">
        <v>122460</v>
      </c>
      <c r="I1862">
        <v>2021</v>
      </c>
      <c r="J1862">
        <v>0</v>
      </c>
      <c r="K1862">
        <v>0</v>
      </c>
      <c r="L1862">
        <v>0</v>
      </c>
      <c r="M1862">
        <v>0</v>
      </c>
      <c r="N1862" t="str">
        <v/>
      </c>
      <c r="O1862" t="b">
        <v>0</v>
      </c>
    </row>
    <row r="1863" spans="1:15" ht="15" customHeight="1" x14ac:dyDescent="0.2">
      <c r="A1863" t="str">
        <v>ICJIA</v>
      </c>
      <c r="B1863" t="str">
        <v>R3</v>
      </c>
      <c r="C1863">
        <v>921601</v>
      </c>
      <c r="D1863">
        <v>2378</v>
      </c>
      <c r="E1863" t="str">
        <v>Illinois Legal Aid Online</v>
      </c>
      <c r="F1863" s="38">
        <v>44228</v>
      </c>
      <c r="G1863" s="38">
        <v>45322</v>
      </c>
      <c r="H1863" s="39">
        <v>70232</v>
      </c>
      <c r="I1863">
        <v>2021</v>
      </c>
      <c r="J1863">
        <v>0</v>
      </c>
      <c r="K1863">
        <v>0</v>
      </c>
      <c r="L1863">
        <v>0</v>
      </c>
      <c r="M1863">
        <v>0</v>
      </c>
      <c r="N1863" t="str">
        <v/>
      </c>
      <c r="O1863" t="b">
        <v>0</v>
      </c>
    </row>
    <row r="1864" spans="1:15" ht="15" customHeight="1" x14ac:dyDescent="0.2">
      <c r="A1864" t="str">
        <v>ICJIA</v>
      </c>
      <c r="B1864" t="str">
        <v>R3</v>
      </c>
      <c r="C1864">
        <v>921620</v>
      </c>
      <c r="D1864">
        <v>2378</v>
      </c>
      <c r="E1864" t="str">
        <v>J. Blunt LLC</v>
      </c>
      <c r="F1864" s="38">
        <v>44228</v>
      </c>
      <c r="G1864" s="38">
        <v>45322</v>
      </c>
      <c r="H1864" s="39">
        <v>189414</v>
      </c>
      <c r="I1864">
        <v>2021</v>
      </c>
      <c r="J1864">
        <v>0</v>
      </c>
      <c r="K1864">
        <v>0</v>
      </c>
      <c r="L1864">
        <v>0</v>
      </c>
      <c r="M1864">
        <v>0</v>
      </c>
      <c r="N1864" t="str">
        <v/>
      </c>
      <c r="O1864" t="b">
        <v>0</v>
      </c>
    </row>
    <row r="1865" spans="1:15" ht="15" customHeight="1" x14ac:dyDescent="0.2">
      <c r="A1865" t="str">
        <v>ICJIA</v>
      </c>
      <c r="B1865" t="str">
        <v>R3</v>
      </c>
      <c r="C1865">
        <v>921626</v>
      </c>
      <c r="D1865">
        <v>2378</v>
      </c>
      <c r="E1865" t="str">
        <v>Kankakee School District 111</v>
      </c>
      <c r="F1865" s="38">
        <v>44228</v>
      </c>
      <c r="G1865" s="38">
        <v>45322</v>
      </c>
      <c r="H1865" s="39">
        <v>3164994</v>
      </c>
      <c r="I1865">
        <v>2021</v>
      </c>
      <c r="J1865">
        <v>0</v>
      </c>
      <c r="K1865">
        <v>0</v>
      </c>
      <c r="L1865">
        <v>0</v>
      </c>
      <c r="M1865">
        <v>0</v>
      </c>
      <c r="N1865" t="str">
        <v/>
      </c>
      <c r="O1865" t="b">
        <v>0</v>
      </c>
    </row>
    <row r="1866" spans="1:15" ht="15" customHeight="1" x14ac:dyDescent="0.2">
      <c r="A1866" t="str">
        <v>ICJIA</v>
      </c>
      <c r="B1866" t="str">
        <v>R3</v>
      </c>
      <c r="C1866">
        <v>921509</v>
      </c>
      <c r="D1866">
        <v>2378</v>
      </c>
      <c r="E1866" t="str">
        <v>Key City Community Development Corporation</v>
      </c>
      <c r="F1866" s="38">
        <v>44228</v>
      </c>
      <c r="G1866" s="38">
        <v>45322</v>
      </c>
      <c r="H1866" s="39">
        <v>122817</v>
      </c>
      <c r="I1866">
        <v>2021</v>
      </c>
      <c r="J1866">
        <v>0</v>
      </c>
      <c r="K1866">
        <v>0</v>
      </c>
      <c r="L1866">
        <v>0</v>
      </c>
      <c r="M1866">
        <v>0</v>
      </c>
      <c r="N1866" t="str">
        <v/>
      </c>
      <c r="O1866" t="b">
        <v>0</v>
      </c>
    </row>
    <row r="1867" spans="1:15" ht="15" customHeight="1" x14ac:dyDescent="0.2">
      <c r="A1867" t="str">
        <v>ICJIA</v>
      </c>
      <c r="B1867" t="str">
        <v>R3</v>
      </c>
      <c r="C1867">
        <v>921636</v>
      </c>
      <c r="D1867">
        <v>2378</v>
      </c>
      <c r="E1867" t="str">
        <v>KFACT (Keeping Families and Communities Together)</v>
      </c>
      <c r="F1867" s="38">
        <v>44228</v>
      </c>
      <c r="G1867" s="38">
        <v>45322</v>
      </c>
      <c r="H1867" s="39">
        <v>558735</v>
      </c>
      <c r="I1867">
        <v>2021</v>
      </c>
      <c r="J1867">
        <v>0</v>
      </c>
      <c r="K1867">
        <v>0</v>
      </c>
      <c r="L1867">
        <v>0</v>
      </c>
      <c r="M1867">
        <v>0</v>
      </c>
      <c r="N1867" t="str">
        <v/>
      </c>
      <c r="O1867" t="b">
        <v>0</v>
      </c>
    </row>
    <row r="1868" spans="1:15" ht="15" customHeight="1" x14ac:dyDescent="0.2">
      <c r="A1868" t="str">
        <v>ICJIA</v>
      </c>
      <c r="B1868" t="str">
        <v>R3</v>
      </c>
      <c r="C1868" t="str">
        <v>921655 RE</v>
      </c>
      <c r="D1868">
        <v>2378</v>
      </c>
      <c r="E1868" t="str">
        <v>Knotty Luxe</v>
      </c>
      <c r="F1868" s="38">
        <v>44228</v>
      </c>
      <c r="G1868" s="38">
        <v>45322</v>
      </c>
      <c r="H1868" s="39">
        <v>1758903</v>
      </c>
      <c r="I1868">
        <v>2021</v>
      </c>
      <c r="J1868">
        <v>0</v>
      </c>
      <c r="K1868">
        <v>0</v>
      </c>
      <c r="L1868">
        <v>0</v>
      </c>
      <c r="M1868">
        <v>0</v>
      </c>
      <c r="N1868" t="str">
        <v/>
      </c>
      <c r="O1868" t="b">
        <v>0</v>
      </c>
    </row>
    <row r="1869" spans="1:15" ht="15" customHeight="1" x14ac:dyDescent="0.2">
      <c r="A1869" t="str">
        <v>ICJIA</v>
      </c>
      <c r="B1869" t="str">
        <v>R3</v>
      </c>
      <c r="C1869">
        <v>921602</v>
      </c>
      <c r="D1869">
        <v>2378</v>
      </c>
      <c r="E1869" t="str">
        <v>Land of Lincoln Legal Aid, Inc.</v>
      </c>
      <c r="F1869" s="38">
        <v>44228</v>
      </c>
      <c r="G1869" s="38">
        <v>45322</v>
      </c>
      <c r="H1869" s="39">
        <v>636750</v>
      </c>
      <c r="I1869">
        <v>2021</v>
      </c>
      <c r="J1869">
        <v>0</v>
      </c>
      <c r="K1869">
        <v>0</v>
      </c>
      <c r="L1869">
        <v>0</v>
      </c>
      <c r="M1869">
        <v>0</v>
      </c>
      <c r="N1869" t="str">
        <v/>
      </c>
      <c r="O1869" t="b">
        <v>0</v>
      </c>
    </row>
    <row r="1870" spans="1:15" ht="15" customHeight="1" x14ac:dyDescent="0.2">
      <c r="A1870" t="str">
        <v>ICJIA</v>
      </c>
      <c r="B1870" t="str">
        <v>R3</v>
      </c>
      <c r="C1870">
        <v>921649</v>
      </c>
      <c r="D1870">
        <v>2378</v>
      </c>
      <c r="E1870" t="str">
        <v>Land of Lincoln Legal Aid, Inc.</v>
      </c>
      <c r="F1870" s="38">
        <v>44228</v>
      </c>
      <c r="G1870" s="38">
        <v>45322</v>
      </c>
      <c r="H1870" s="39">
        <v>172920</v>
      </c>
      <c r="I1870">
        <v>2021</v>
      </c>
      <c r="J1870">
        <v>0</v>
      </c>
      <c r="K1870">
        <v>0</v>
      </c>
      <c r="L1870">
        <v>0</v>
      </c>
      <c r="M1870">
        <v>0</v>
      </c>
      <c r="N1870" t="str">
        <v/>
      </c>
      <c r="O1870" t="b">
        <v>0</v>
      </c>
    </row>
    <row r="1871" spans="1:15" ht="15" customHeight="1" x14ac:dyDescent="0.2">
      <c r="A1871" t="str">
        <v>ICJIA</v>
      </c>
      <c r="B1871" t="str">
        <v>R3</v>
      </c>
      <c r="C1871">
        <v>921630</v>
      </c>
      <c r="D1871">
        <v>2378</v>
      </c>
      <c r="E1871" t="str">
        <v>Land of Lincoln Legal Aid, Inc.</v>
      </c>
      <c r="F1871" s="38">
        <v>44228</v>
      </c>
      <c r="G1871" s="38">
        <v>45322</v>
      </c>
      <c r="H1871" s="39">
        <v>311670</v>
      </c>
      <c r="I1871">
        <v>2021</v>
      </c>
      <c r="J1871">
        <v>0</v>
      </c>
      <c r="K1871">
        <v>0</v>
      </c>
      <c r="L1871">
        <v>0</v>
      </c>
      <c r="M1871">
        <v>0</v>
      </c>
      <c r="N1871" t="str">
        <v/>
      </c>
      <c r="O1871" t="b">
        <v>0</v>
      </c>
    </row>
    <row r="1872" spans="1:15" ht="15" customHeight="1" x14ac:dyDescent="0.2">
      <c r="A1872" t="str">
        <v>ICJIA</v>
      </c>
      <c r="B1872" t="str">
        <v>R3</v>
      </c>
      <c r="C1872">
        <v>921621</v>
      </c>
      <c r="D1872">
        <v>2378</v>
      </c>
      <c r="E1872" t="str">
        <v>LAW AND THE FAM LLC</v>
      </c>
      <c r="F1872" s="38">
        <v>44228</v>
      </c>
      <c r="G1872" s="38">
        <v>45322</v>
      </c>
      <c r="H1872" s="39">
        <v>2516670</v>
      </c>
      <c r="I1872">
        <v>2021</v>
      </c>
      <c r="J1872">
        <v>0</v>
      </c>
      <c r="K1872">
        <v>0</v>
      </c>
      <c r="L1872">
        <v>0</v>
      </c>
      <c r="M1872">
        <v>0</v>
      </c>
      <c r="N1872" t="str">
        <v/>
      </c>
      <c r="O1872" t="b">
        <v>0</v>
      </c>
    </row>
    <row r="1873" spans="1:15" ht="15" customHeight="1" x14ac:dyDescent="0.2">
      <c r="A1873" t="str">
        <v>ICJIA</v>
      </c>
      <c r="B1873" t="str">
        <v>R3</v>
      </c>
      <c r="C1873">
        <v>921622</v>
      </c>
      <c r="D1873">
        <v>2378</v>
      </c>
      <c r="E1873" t="str">
        <v>Lawndale Christian Development Corporation</v>
      </c>
      <c r="F1873" s="38">
        <v>44228</v>
      </c>
      <c r="G1873" s="38">
        <v>45322</v>
      </c>
      <c r="H1873" s="39">
        <v>402876</v>
      </c>
      <c r="I1873">
        <v>2021</v>
      </c>
      <c r="J1873">
        <v>0</v>
      </c>
      <c r="K1873">
        <v>0</v>
      </c>
      <c r="L1873">
        <v>0</v>
      </c>
      <c r="M1873">
        <v>0</v>
      </c>
      <c r="N1873" t="str">
        <v/>
      </c>
      <c r="O1873" t="b">
        <v>0</v>
      </c>
    </row>
    <row r="1874" spans="1:15" ht="15" customHeight="1" x14ac:dyDescent="0.2">
      <c r="A1874" t="str">
        <v>ICJIA</v>
      </c>
      <c r="B1874" t="str">
        <v>R3</v>
      </c>
      <c r="C1874">
        <v>921608</v>
      </c>
      <c r="D1874">
        <v>2378</v>
      </c>
      <c r="E1874" t="str">
        <v>Local Initiatives Support Corporation</v>
      </c>
      <c r="F1874" s="38">
        <v>44228</v>
      </c>
      <c r="G1874" s="38">
        <v>45322</v>
      </c>
      <c r="H1874" s="39">
        <v>1503801</v>
      </c>
      <c r="I1874">
        <v>2021</v>
      </c>
      <c r="J1874">
        <v>0</v>
      </c>
      <c r="K1874">
        <v>0</v>
      </c>
      <c r="L1874">
        <v>0</v>
      </c>
      <c r="M1874">
        <v>0</v>
      </c>
      <c r="N1874" t="str">
        <v/>
      </c>
      <c r="O1874" t="b">
        <v>0</v>
      </c>
    </row>
    <row r="1875" spans="1:15" ht="15" customHeight="1" x14ac:dyDescent="0.2">
      <c r="A1875" t="str">
        <v>ICJIA</v>
      </c>
      <c r="B1875" t="str">
        <v>R3</v>
      </c>
      <c r="C1875">
        <v>921650</v>
      </c>
      <c r="D1875">
        <v>2378</v>
      </c>
      <c r="E1875" t="str">
        <v>Lutheran Social Service of Illinois</v>
      </c>
      <c r="F1875" s="38">
        <v>44228</v>
      </c>
      <c r="G1875" s="38">
        <v>45322</v>
      </c>
      <c r="H1875" s="39">
        <v>686106</v>
      </c>
      <c r="I1875">
        <v>2021</v>
      </c>
      <c r="J1875">
        <v>0</v>
      </c>
      <c r="K1875">
        <v>0</v>
      </c>
      <c r="L1875">
        <v>0</v>
      </c>
      <c r="M1875">
        <v>0</v>
      </c>
      <c r="N1875" t="str">
        <v/>
      </c>
      <c r="O1875" t="b">
        <v>0</v>
      </c>
    </row>
    <row r="1876" spans="1:15" ht="15" customHeight="1" x14ac:dyDescent="0.2">
      <c r="A1876" t="str">
        <v>ICJIA</v>
      </c>
      <c r="B1876" t="str">
        <v>R3</v>
      </c>
      <c r="C1876">
        <v>921603</v>
      </c>
      <c r="D1876">
        <v>2378</v>
      </c>
      <c r="E1876" t="str">
        <v>Macon County CASA</v>
      </c>
      <c r="F1876" s="38">
        <v>44228</v>
      </c>
      <c r="G1876" s="38">
        <v>45322</v>
      </c>
      <c r="H1876" s="39">
        <v>251304</v>
      </c>
      <c r="I1876">
        <v>2021</v>
      </c>
      <c r="J1876">
        <v>0</v>
      </c>
      <c r="K1876">
        <v>0</v>
      </c>
      <c r="L1876">
        <v>0</v>
      </c>
      <c r="M1876">
        <v>0</v>
      </c>
      <c r="N1876" t="str">
        <v/>
      </c>
      <c r="O1876" t="b">
        <v>0</v>
      </c>
    </row>
    <row r="1877" spans="1:15" ht="15" customHeight="1" x14ac:dyDescent="0.2">
      <c r="A1877" t="str">
        <v>ICJIA</v>
      </c>
      <c r="B1877" t="str">
        <v>R3</v>
      </c>
      <c r="C1877">
        <v>921656</v>
      </c>
      <c r="D1877">
        <v>2378</v>
      </c>
      <c r="E1877" t="str">
        <v>Metropolitan Family Services</v>
      </c>
      <c r="F1877" s="38">
        <v>44228</v>
      </c>
      <c r="G1877" s="38">
        <v>45322</v>
      </c>
      <c r="H1877" s="39">
        <v>3509187</v>
      </c>
      <c r="I1877">
        <v>2021</v>
      </c>
      <c r="J1877">
        <v>0</v>
      </c>
      <c r="K1877">
        <v>0</v>
      </c>
      <c r="L1877">
        <v>0</v>
      </c>
      <c r="M1877">
        <v>1</v>
      </c>
      <c r="N1877" t="str">
        <v/>
      </c>
      <c r="O1877" t="b">
        <v>1</v>
      </c>
    </row>
    <row r="1878" spans="1:15" ht="15" customHeight="1" x14ac:dyDescent="0.2">
      <c r="A1878" t="str">
        <v>ICJIA</v>
      </c>
      <c r="B1878" t="str">
        <v>R3</v>
      </c>
      <c r="C1878">
        <v>921657</v>
      </c>
      <c r="D1878">
        <v>2378</v>
      </c>
      <c r="E1878" t="str">
        <v>NDICA</v>
      </c>
      <c r="F1878" s="38">
        <v>44228</v>
      </c>
      <c r="G1878" s="38">
        <v>45322</v>
      </c>
      <c r="H1878" s="39">
        <v>1249589</v>
      </c>
      <c r="I1878">
        <v>2021</v>
      </c>
      <c r="J1878">
        <v>0</v>
      </c>
      <c r="K1878">
        <v>0</v>
      </c>
      <c r="L1878">
        <v>0</v>
      </c>
      <c r="M1878">
        <v>0</v>
      </c>
      <c r="N1878" t="str">
        <v/>
      </c>
      <c r="O1878" t="b">
        <v>0</v>
      </c>
    </row>
    <row r="1879" spans="1:15" ht="15" customHeight="1" x14ac:dyDescent="0.2">
      <c r="A1879" t="str">
        <v>ICJIA</v>
      </c>
      <c r="B1879" t="str">
        <v>R3</v>
      </c>
      <c r="C1879">
        <v>921627</v>
      </c>
      <c r="D1879">
        <v>2378</v>
      </c>
      <c r="E1879" t="str">
        <v>Northern Illinois Recovery Community Organization~NIRCO</v>
      </c>
      <c r="F1879" s="38">
        <v>44228</v>
      </c>
      <c r="G1879" s="38">
        <v>45322</v>
      </c>
      <c r="H1879" s="39">
        <v>811800</v>
      </c>
      <c r="I1879">
        <v>2021</v>
      </c>
      <c r="J1879">
        <v>0</v>
      </c>
      <c r="K1879">
        <v>0</v>
      </c>
      <c r="L1879">
        <v>0</v>
      </c>
      <c r="M1879">
        <v>0</v>
      </c>
      <c r="N1879" t="str">
        <v/>
      </c>
      <c r="O1879" t="b">
        <v>0</v>
      </c>
    </row>
    <row r="1880" spans="1:15" ht="15" customHeight="1" x14ac:dyDescent="0.2">
      <c r="A1880" t="str">
        <v>ICJIA</v>
      </c>
      <c r="B1880" t="str">
        <v>R3</v>
      </c>
      <c r="C1880">
        <v>921616</v>
      </c>
      <c r="D1880">
        <v>2378</v>
      </c>
      <c r="E1880" t="str">
        <v>Phalanx Family Services</v>
      </c>
      <c r="F1880" s="38">
        <v>44228</v>
      </c>
      <c r="G1880" s="38">
        <v>45322</v>
      </c>
      <c r="H1880" s="39">
        <v>1515809</v>
      </c>
      <c r="I1880">
        <v>2021</v>
      </c>
      <c r="J1880">
        <v>0</v>
      </c>
      <c r="K1880">
        <v>0</v>
      </c>
      <c r="L1880">
        <v>0</v>
      </c>
      <c r="M1880">
        <v>1</v>
      </c>
      <c r="N1880" t="str">
        <v/>
      </c>
      <c r="O1880" t="b">
        <v>0</v>
      </c>
    </row>
    <row r="1881" spans="1:15" ht="15" customHeight="1" x14ac:dyDescent="0.2">
      <c r="A1881" t="str">
        <v>ICJIA</v>
      </c>
      <c r="B1881" t="str">
        <v>R3</v>
      </c>
      <c r="C1881" t="str">
        <v>921628 SA</v>
      </c>
      <c r="D1881">
        <v>2378</v>
      </c>
      <c r="E1881" t="str">
        <v>Prairie State Legal Services, Inc</v>
      </c>
      <c r="F1881" s="38">
        <v>43862</v>
      </c>
      <c r="G1881" s="38">
        <v>45322</v>
      </c>
      <c r="H1881" s="39">
        <v>1595025</v>
      </c>
      <c r="I1881">
        <v>2021</v>
      </c>
      <c r="J1881">
        <v>0</v>
      </c>
      <c r="K1881">
        <v>0</v>
      </c>
      <c r="L1881">
        <v>0</v>
      </c>
      <c r="M1881">
        <v>0</v>
      </c>
      <c r="N1881" t="str">
        <v/>
      </c>
      <c r="O1881" t="b">
        <v>0</v>
      </c>
    </row>
    <row r="1882" spans="1:15" ht="15" customHeight="1" x14ac:dyDescent="0.2">
      <c r="A1882" t="str">
        <v>ICJIA</v>
      </c>
      <c r="B1882" t="str">
        <v>R3</v>
      </c>
      <c r="C1882" t="str">
        <v>921643 SA</v>
      </c>
      <c r="D1882">
        <v>2378</v>
      </c>
      <c r="E1882" t="str">
        <v>Prairie State Legal Services, Inc</v>
      </c>
      <c r="F1882" s="38">
        <v>44228</v>
      </c>
      <c r="G1882" s="38">
        <v>45322</v>
      </c>
      <c r="H1882" s="39">
        <v>704238</v>
      </c>
      <c r="I1882">
        <v>2021</v>
      </c>
      <c r="J1882">
        <v>0</v>
      </c>
      <c r="K1882">
        <v>0</v>
      </c>
      <c r="L1882">
        <v>0</v>
      </c>
      <c r="M1882">
        <v>0</v>
      </c>
      <c r="N1882" t="str">
        <v/>
      </c>
      <c r="O1882" t="b">
        <v>0</v>
      </c>
    </row>
    <row r="1883" spans="1:15" ht="15" customHeight="1" x14ac:dyDescent="0.2">
      <c r="A1883" t="str">
        <v>ICJIA</v>
      </c>
      <c r="B1883" t="str">
        <v>R3</v>
      </c>
      <c r="C1883" t="str">
        <v>921637 SA</v>
      </c>
      <c r="D1883">
        <v>2378</v>
      </c>
      <c r="E1883" t="str">
        <v>Prairie State Legal Services, Inc</v>
      </c>
      <c r="F1883" s="38">
        <v>43862</v>
      </c>
      <c r="G1883" s="38">
        <v>45322</v>
      </c>
      <c r="H1883" s="39">
        <v>579255</v>
      </c>
      <c r="I1883">
        <v>2021</v>
      </c>
      <c r="J1883">
        <v>0</v>
      </c>
      <c r="K1883">
        <v>0</v>
      </c>
      <c r="L1883">
        <v>0</v>
      </c>
      <c r="M1883">
        <v>0</v>
      </c>
      <c r="N1883" t="str">
        <v/>
      </c>
      <c r="O1883" t="b">
        <v>0</v>
      </c>
    </row>
    <row r="1884" spans="1:15" ht="15" customHeight="1" x14ac:dyDescent="0.2">
      <c r="A1884" t="str">
        <v>ICJIA</v>
      </c>
      <c r="B1884" t="str">
        <v>R3</v>
      </c>
      <c r="C1884">
        <v>921641</v>
      </c>
      <c r="D1884">
        <v>2378</v>
      </c>
      <c r="E1884" t="str">
        <v>Prairie State Legal Services, Inc</v>
      </c>
      <c r="F1884" s="38">
        <v>44228</v>
      </c>
      <c r="G1884" s="38">
        <v>45322</v>
      </c>
      <c r="H1884" s="39">
        <v>463524</v>
      </c>
      <c r="I1884">
        <v>2021</v>
      </c>
      <c r="J1884">
        <v>0</v>
      </c>
      <c r="K1884">
        <v>0</v>
      </c>
      <c r="L1884">
        <v>0</v>
      </c>
      <c r="M1884">
        <v>0</v>
      </c>
      <c r="N1884" t="str">
        <v/>
      </c>
      <c r="O1884" t="b">
        <v>0</v>
      </c>
    </row>
    <row r="1885" spans="1:15" ht="15" customHeight="1" x14ac:dyDescent="0.2">
      <c r="A1885" t="str">
        <v>ICJIA</v>
      </c>
      <c r="B1885" t="str">
        <v>R3</v>
      </c>
      <c r="C1885" t="str">
        <v>921644 MSC</v>
      </c>
      <c r="D1885">
        <v>2378</v>
      </c>
      <c r="E1885" t="str">
        <v>Project Oz</v>
      </c>
      <c r="F1885" s="38">
        <v>44228</v>
      </c>
      <c r="G1885" s="38">
        <v>45322</v>
      </c>
      <c r="H1885" s="39">
        <v>815796</v>
      </c>
      <c r="I1885">
        <v>2021</v>
      </c>
      <c r="J1885">
        <v>0</v>
      </c>
      <c r="K1885">
        <v>0</v>
      </c>
      <c r="L1885">
        <v>0</v>
      </c>
      <c r="M1885">
        <v>0</v>
      </c>
      <c r="N1885" t="str">
        <v/>
      </c>
      <c r="O1885" t="b">
        <v>0</v>
      </c>
    </row>
    <row r="1886" spans="1:15" ht="15" customHeight="1" x14ac:dyDescent="0.2">
      <c r="A1886" t="str">
        <v>ICJIA</v>
      </c>
      <c r="B1886" t="str">
        <v>R3</v>
      </c>
      <c r="C1886">
        <v>921518</v>
      </c>
      <c r="D1886">
        <v>2378</v>
      </c>
      <c r="E1886" t="str">
        <v>Public Interest Law Initiative</v>
      </c>
      <c r="F1886" s="38">
        <v>44228</v>
      </c>
      <c r="G1886" s="38">
        <v>45322</v>
      </c>
      <c r="H1886" s="39">
        <v>42224</v>
      </c>
      <c r="I1886">
        <v>2021</v>
      </c>
      <c r="J1886">
        <v>0</v>
      </c>
      <c r="K1886">
        <v>0</v>
      </c>
      <c r="L1886">
        <v>0</v>
      </c>
      <c r="M1886">
        <v>0</v>
      </c>
      <c r="N1886" t="str">
        <v/>
      </c>
      <c r="O1886" t="b">
        <v>0</v>
      </c>
    </row>
    <row r="1887" spans="1:15" ht="15" customHeight="1" x14ac:dyDescent="0.2">
      <c r="A1887" t="str">
        <v>ICJIA</v>
      </c>
      <c r="B1887" t="str">
        <v>R3</v>
      </c>
      <c r="C1887">
        <v>921609</v>
      </c>
      <c r="D1887">
        <v>2378</v>
      </c>
      <c r="E1887" t="str">
        <v>Safer Foundation</v>
      </c>
      <c r="F1887" s="38">
        <v>44228</v>
      </c>
      <c r="G1887" s="38">
        <v>45322</v>
      </c>
      <c r="H1887" s="39">
        <v>2427000</v>
      </c>
      <c r="I1887">
        <v>2021</v>
      </c>
      <c r="J1887">
        <v>0</v>
      </c>
      <c r="K1887">
        <v>0</v>
      </c>
      <c r="L1887">
        <v>0</v>
      </c>
      <c r="M1887">
        <v>0</v>
      </c>
      <c r="N1887" t="str">
        <v/>
      </c>
      <c r="O1887" t="b">
        <v>0</v>
      </c>
    </row>
    <row r="1888" spans="1:15" ht="15" customHeight="1" x14ac:dyDescent="0.2">
      <c r="A1888" t="str">
        <v>ICJIA</v>
      </c>
      <c r="B1888" t="str">
        <v>R3</v>
      </c>
      <c r="C1888">
        <v>921604</v>
      </c>
      <c r="D1888">
        <v>2378</v>
      </c>
      <c r="E1888" t="str">
        <v>Sherrod's Independent Mentoring Program, Inc.</v>
      </c>
      <c r="F1888" s="38">
        <v>44228</v>
      </c>
      <c r="G1888" s="38">
        <v>45322</v>
      </c>
      <c r="H1888" s="39">
        <v>843101</v>
      </c>
      <c r="I1888">
        <v>2021</v>
      </c>
      <c r="J1888">
        <v>0</v>
      </c>
      <c r="K1888">
        <v>0</v>
      </c>
      <c r="L1888">
        <v>0</v>
      </c>
      <c r="M1888">
        <v>0</v>
      </c>
      <c r="N1888" t="str">
        <v/>
      </c>
      <c r="O1888" t="b">
        <v>0</v>
      </c>
    </row>
    <row r="1889" spans="1:15" ht="15" customHeight="1" x14ac:dyDescent="0.2">
      <c r="A1889" t="str">
        <v>ICJIA</v>
      </c>
      <c r="B1889" t="str">
        <v>R3</v>
      </c>
      <c r="C1889">
        <v>921605</v>
      </c>
      <c r="D1889">
        <v>2378</v>
      </c>
      <c r="E1889" t="str">
        <v>Springfield Urban League, Inc.</v>
      </c>
      <c r="F1889" s="38">
        <v>44228</v>
      </c>
      <c r="G1889" s="38">
        <v>45322</v>
      </c>
      <c r="H1889" s="39">
        <v>1259106</v>
      </c>
      <c r="I1889">
        <v>2021</v>
      </c>
      <c r="J1889">
        <v>0</v>
      </c>
      <c r="K1889">
        <v>0</v>
      </c>
      <c r="L1889">
        <v>0</v>
      </c>
      <c r="M1889">
        <v>0</v>
      </c>
      <c r="N1889" t="str">
        <v/>
      </c>
      <c r="O1889" t="b">
        <v>0</v>
      </c>
    </row>
    <row r="1890" spans="1:15" ht="15" customHeight="1" x14ac:dyDescent="0.2">
      <c r="A1890" t="str">
        <v>ICJIA</v>
      </c>
      <c r="B1890" t="str">
        <v>R3</v>
      </c>
      <c r="C1890">
        <v>921624</v>
      </c>
      <c r="D1890">
        <v>2378</v>
      </c>
      <c r="E1890" t="str">
        <v>St. Leonard's Ministries</v>
      </c>
      <c r="F1890" s="38">
        <v>44228</v>
      </c>
      <c r="G1890" s="38">
        <v>45322</v>
      </c>
      <c r="H1890" s="39">
        <v>1169137</v>
      </c>
      <c r="I1890">
        <v>2021</v>
      </c>
      <c r="J1890">
        <v>0</v>
      </c>
      <c r="K1890">
        <v>0</v>
      </c>
      <c r="L1890">
        <v>0</v>
      </c>
      <c r="M1890">
        <v>0</v>
      </c>
      <c r="N1890" t="str">
        <v/>
      </c>
      <c r="O1890" t="b">
        <v>0</v>
      </c>
    </row>
    <row r="1891" spans="1:15" ht="15" customHeight="1" x14ac:dyDescent="0.2">
      <c r="A1891" t="str">
        <v>ICJIA</v>
      </c>
      <c r="B1891" t="str">
        <v>R3</v>
      </c>
      <c r="C1891">
        <v>921617</v>
      </c>
      <c r="D1891">
        <v>2378</v>
      </c>
      <c r="E1891" t="str">
        <v>St. Leonard's Ministries</v>
      </c>
      <c r="F1891" s="38">
        <v>44228</v>
      </c>
      <c r="G1891" s="38">
        <v>45322</v>
      </c>
      <c r="H1891" s="39">
        <v>335631</v>
      </c>
      <c r="I1891">
        <v>2021</v>
      </c>
      <c r="J1891">
        <v>0</v>
      </c>
      <c r="K1891">
        <v>0</v>
      </c>
      <c r="L1891">
        <v>0</v>
      </c>
      <c r="M1891">
        <v>0</v>
      </c>
      <c r="N1891" t="str">
        <v/>
      </c>
      <c r="O1891" t="b">
        <v>0</v>
      </c>
    </row>
    <row r="1892" spans="1:15" ht="15" customHeight="1" x14ac:dyDescent="0.2">
      <c r="A1892" t="str">
        <v>ICJIA</v>
      </c>
      <c r="B1892" t="str">
        <v>R3</v>
      </c>
      <c r="C1892">
        <v>921631</v>
      </c>
      <c r="D1892">
        <v>2378</v>
      </c>
      <c r="E1892" t="str">
        <v>Teague International Corp</v>
      </c>
      <c r="F1892" s="38">
        <v>44228</v>
      </c>
      <c r="G1892" s="38">
        <v>45322</v>
      </c>
      <c r="H1892" s="39">
        <v>997745</v>
      </c>
      <c r="I1892">
        <v>2021</v>
      </c>
      <c r="J1892">
        <v>0</v>
      </c>
      <c r="K1892">
        <v>0</v>
      </c>
      <c r="L1892">
        <v>0</v>
      </c>
      <c r="M1892">
        <v>0</v>
      </c>
      <c r="N1892" t="str">
        <v/>
      </c>
      <c r="O1892" t="b">
        <v>0</v>
      </c>
    </row>
    <row r="1893" spans="1:15" ht="15" customHeight="1" x14ac:dyDescent="0.2">
      <c r="A1893" t="str">
        <v>ICJIA</v>
      </c>
      <c r="B1893" t="str">
        <v>R3</v>
      </c>
      <c r="C1893">
        <v>921517</v>
      </c>
      <c r="D1893">
        <v>2378</v>
      </c>
      <c r="E1893" t="str">
        <v>The City of Harrisburg</v>
      </c>
      <c r="F1893" s="38">
        <v>44228</v>
      </c>
      <c r="G1893" s="38">
        <v>45322</v>
      </c>
      <c r="H1893" s="39">
        <v>36193</v>
      </c>
      <c r="I1893">
        <v>2021</v>
      </c>
      <c r="J1893">
        <v>0</v>
      </c>
      <c r="K1893">
        <v>0</v>
      </c>
      <c r="L1893">
        <v>0</v>
      </c>
      <c r="M1893">
        <v>0</v>
      </c>
      <c r="N1893" t="str">
        <v/>
      </c>
      <c r="O1893" t="b">
        <v>0</v>
      </c>
    </row>
    <row r="1894" spans="1:15" ht="15" customHeight="1" x14ac:dyDescent="0.2">
      <c r="A1894" t="str">
        <v>ICJIA</v>
      </c>
      <c r="B1894" t="str">
        <v>R3</v>
      </c>
      <c r="C1894">
        <v>921521</v>
      </c>
      <c r="D1894">
        <v>2378</v>
      </c>
      <c r="E1894" t="str">
        <v>The Link &amp; Option Center, Inc</v>
      </c>
      <c r="F1894" s="38">
        <v>44228</v>
      </c>
      <c r="G1894" s="38">
        <v>45322</v>
      </c>
      <c r="H1894" s="39">
        <v>113333</v>
      </c>
      <c r="I1894">
        <v>2021</v>
      </c>
      <c r="J1894">
        <v>0</v>
      </c>
      <c r="K1894">
        <v>0</v>
      </c>
      <c r="L1894">
        <v>0</v>
      </c>
      <c r="M1894">
        <v>0</v>
      </c>
      <c r="N1894" t="str">
        <v/>
      </c>
      <c r="O1894" t="b">
        <v>0</v>
      </c>
    </row>
    <row r="1895" spans="1:15" ht="15" customHeight="1" x14ac:dyDescent="0.2">
      <c r="A1895" t="str">
        <v>ICJIA</v>
      </c>
      <c r="B1895" t="str">
        <v>R3</v>
      </c>
      <c r="C1895">
        <v>921639</v>
      </c>
      <c r="D1895">
        <v>2378</v>
      </c>
      <c r="E1895" t="str">
        <v>The Martin Luther King Jr. Center Inc</v>
      </c>
      <c r="F1895" s="38">
        <v>44228</v>
      </c>
      <c r="G1895" s="38">
        <v>45322</v>
      </c>
      <c r="H1895" s="39">
        <v>736731</v>
      </c>
      <c r="I1895">
        <v>2021</v>
      </c>
      <c r="J1895">
        <v>0</v>
      </c>
      <c r="K1895">
        <v>0</v>
      </c>
      <c r="L1895">
        <v>0</v>
      </c>
      <c r="M1895">
        <v>0</v>
      </c>
      <c r="N1895" t="str">
        <v/>
      </c>
      <c r="O1895" t="b">
        <v>0</v>
      </c>
    </row>
    <row r="1896" spans="1:15" ht="15" customHeight="1" x14ac:dyDescent="0.2">
      <c r="A1896" t="str">
        <v>ICJIA</v>
      </c>
      <c r="B1896" t="str">
        <v>R3</v>
      </c>
      <c r="C1896">
        <v>921520</v>
      </c>
      <c r="D1896">
        <v>2378</v>
      </c>
      <c r="E1896" t="str">
        <v>The Monroe Foundation</v>
      </c>
      <c r="F1896" s="38">
        <v>44228</v>
      </c>
      <c r="G1896" s="38">
        <v>45322</v>
      </c>
      <c r="H1896" s="39">
        <v>311934</v>
      </c>
      <c r="I1896">
        <v>2021</v>
      </c>
      <c r="J1896">
        <v>0</v>
      </c>
      <c r="K1896">
        <v>0</v>
      </c>
      <c r="L1896">
        <v>0</v>
      </c>
      <c r="M1896">
        <v>0</v>
      </c>
      <c r="N1896" t="str">
        <v/>
      </c>
      <c r="O1896" t="b">
        <v>0</v>
      </c>
    </row>
    <row r="1897" spans="1:15" ht="15" customHeight="1" x14ac:dyDescent="0.2">
      <c r="A1897" t="str">
        <v>ICJIA</v>
      </c>
      <c r="B1897" t="str">
        <v>R3</v>
      </c>
      <c r="C1897">
        <v>921640</v>
      </c>
      <c r="D1897">
        <v>2378</v>
      </c>
      <c r="E1897" t="str">
        <v>The Perfectly Flawed Foundation</v>
      </c>
      <c r="F1897" s="38">
        <v>44228</v>
      </c>
      <c r="G1897" s="38">
        <v>45322</v>
      </c>
      <c r="H1897" s="39">
        <v>273207</v>
      </c>
      <c r="I1897">
        <v>2021</v>
      </c>
      <c r="J1897">
        <v>0</v>
      </c>
      <c r="K1897">
        <v>0</v>
      </c>
      <c r="L1897">
        <v>0</v>
      </c>
      <c r="M1897">
        <v>0</v>
      </c>
      <c r="N1897" t="str">
        <v/>
      </c>
      <c r="O1897" t="b">
        <v>0</v>
      </c>
    </row>
    <row r="1898" spans="1:15" ht="15" customHeight="1" x14ac:dyDescent="0.2">
      <c r="A1898" t="str">
        <v>ICJIA</v>
      </c>
      <c r="B1898" t="str">
        <v>R3</v>
      </c>
      <c r="C1898" t="str">
        <v>921512 SXB</v>
      </c>
      <c r="D1898">
        <v>2378</v>
      </c>
      <c r="E1898" t="str">
        <v>Torito Arts NFP</v>
      </c>
      <c r="F1898" s="38">
        <v>44228</v>
      </c>
      <c r="G1898" s="38">
        <v>45322</v>
      </c>
      <c r="H1898" s="39">
        <v>112941</v>
      </c>
      <c r="I1898">
        <v>2021</v>
      </c>
      <c r="J1898">
        <v>0</v>
      </c>
      <c r="K1898">
        <v>0</v>
      </c>
      <c r="L1898">
        <v>0</v>
      </c>
      <c r="M1898">
        <v>0</v>
      </c>
      <c r="N1898" t="str">
        <v/>
      </c>
      <c r="O1898" t="b">
        <v>0</v>
      </c>
    </row>
    <row r="1899" spans="1:15" ht="15" customHeight="1" x14ac:dyDescent="0.2">
      <c r="A1899" t="str">
        <v>ICJIA</v>
      </c>
      <c r="B1899" t="str">
        <v>R3</v>
      </c>
      <c r="C1899">
        <v>921645</v>
      </c>
      <c r="D1899">
        <v>2378</v>
      </c>
      <c r="E1899" t="str">
        <v>Tri-County Urban League</v>
      </c>
      <c r="F1899" s="38">
        <v>44228</v>
      </c>
      <c r="G1899" s="38">
        <v>45838</v>
      </c>
      <c r="H1899" s="39">
        <v>1288106</v>
      </c>
      <c r="I1899">
        <v>2021</v>
      </c>
      <c r="J1899">
        <v>0</v>
      </c>
      <c r="K1899">
        <v>0</v>
      </c>
      <c r="L1899">
        <v>0</v>
      </c>
      <c r="M1899">
        <v>0</v>
      </c>
      <c r="N1899" t="str">
        <v/>
      </c>
      <c r="O1899" t="b">
        <v>0</v>
      </c>
    </row>
    <row r="1900" spans="1:15" ht="15" customHeight="1" x14ac:dyDescent="0.2">
      <c r="A1900" t="str">
        <v>ICJIA</v>
      </c>
      <c r="B1900" t="str">
        <v>R3</v>
      </c>
      <c r="C1900">
        <v>921514</v>
      </c>
      <c r="D1900">
        <v>2378</v>
      </c>
      <c r="E1900" t="str">
        <v>United Way of Adams County, Inc.</v>
      </c>
      <c r="F1900" s="38">
        <v>44228</v>
      </c>
      <c r="G1900" s="38">
        <v>45322</v>
      </c>
      <c r="H1900" s="39">
        <v>35417</v>
      </c>
      <c r="I1900">
        <v>2021</v>
      </c>
      <c r="J1900">
        <v>0</v>
      </c>
      <c r="K1900">
        <v>0</v>
      </c>
      <c r="L1900">
        <v>0</v>
      </c>
      <c r="M1900">
        <v>0</v>
      </c>
      <c r="N1900" t="str">
        <v/>
      </c>
      <c r="O1900" t="b">
        <v>0</v>
      </c>
    </row>
    <row r="1901" spans="1:15" ht="15" customHeight="1" x14ac:dyDescent="0.2">
      <c r="A1901" t="str">
        <v>ICJIA</v>
      </c>
      <c r="B1901" t="str">
        <v>R3</v>
      </c>
      <c r="C1901">
        <v>921647</v>
      </c>
      <c r="D1901">
        <v>2378</v>
      </c>
      <c r="E1901" t="str">
        <v>United Way of Greater St. Louis</v>
      </c>
      <c r="F1901" s="38">
        <v>44228</v>
      </c>
      <c r="G1901" s="38">
        <v>45322</v>
      </c>
      <c r="H1901" s="39">
        <v>2619440</v>
      </c>
      <c r="I1901">
        <v>2021</v>
      </c>
      <c r="J1901">
        <v>0</v>
      </c>
      <c r="K1901">
        <v>0</v>
      </c>
      <c r="L1901">
        <v>0</v>
      </c>
      <c r="M1901">
        <v>0</v>
      </c>
      <c r="N1901" t="str">
        <v/>
      </c>
      <c r="O1901" t="b">
        <v>0</v>
      </c>
    </row>
    <row r="1902" spans="1:15" ht="15" customHeight="1" x14ac:dyDescent="0.2">
      <c r="A1902" t="str">
        <v>ICJIA</v>
      </c>
      <c r="B1902" t="str">
        <v>R3</v>
      </c>
      <c r="C1902">
        <v>921629</v>
      </c>
      <c r="D1902">
        <v>2378</v>
      </c>
      <c r="E1902" t="str">
        <v>Will County Executive Office</v>
      </c>
      <c r="F1902" s="38">
        <v>44228</v>
      </c>
      <c r="G1902" s="38">
        <v>45322</v>
      </c>
      <c r="H1902" s="39">
        <v>2645100</v>
      </c>
      <c r="I1902">
        <v>2021</v>
      </c>
      <c r="J1902">
        <v>0</v>
      </c>
      <c r="K1902">
        <v>0</v>
      </c>
      <c r="L1902">
        <v>0</v>
      </c>
      <c r="M1902">
        <v>0</v>
      </c>
      <c r="N1902" t="str">
        <v/>
      </c>
      <c r="O1902" t="b">
        <v>0</v>
      </c>
    </row>
    <row r="1903" spans="1:15" ht="15" customHeight="1" x14ac:dyDescent="0.2">
      <c r="A1903" t="str">
        <v>ICJIA</v>
      </c>
      <c r="B1903" t="str">
        <v>R3</v>
      </c>
      <c r="C1903">
        <v>921510</v>
      </c>
      <c r="D1903">
        <v>2378</v>
      </c>
      <c r="E1903" t="str">
        <v>Will County Executive Office</v>
      </c>
      <c r="F1903" s="38">
        <v>44228</v>
      </c>
      <c r="G1903" s="38">
        <v>45322</v>
      </c>
      <c r="H1903" s="39">
        <v>214904</v>
      </c>
      <c r="I1903">
        <v>2021</v>
      </c>
      <c r="J1903">
        <v>0</v>
      </c>
      <c r="K1903">
        <v>0</v>
      </c>
      <c r="L1903">
        <v>0</v>
      </c>
      <c r="M1903">
        <v>0</v>
      </c>
      <c r="N1903" t="str">
        <v/>
      </c>
      <c r="O1903" t="b">
        <v>0</v>
      </c>
    </row>
    <row r="1904" spans="1:15" ht="15" customHeight="1" x14ac:dyDescent="0.2">
      <c r="A1904" t="str">
        <v>ICJIA</v>
      </c>
      <c r="B1904" t="str">
        <v>R3</v>
      </c>
      <c r="C1904" t="str">
        <v>921638 SBB</v>
      </c>
      <c r="D1904">
        <v>2378</v>
      </c>
      <c r="E1904" t="str">
        <v>YMCA of Rock River Valley</v>
      </c>
      <c r="F1904" s="38">
        <v>44228</v>
      </c>
      <c r="G1904" s="38">
        <v>45322</v>
      </c>
      <c r="H1904" s="39">
        <v>259071</v>
      </c>
      <c r="I1904">
        <v>2021</v>
      </c>
      <c r="J1904">
        <v>0</v>
      </c>
      <c r="K1904">
        <v>0</v>
      </c>
      <c r="L1904">
        <v>0</v>
      </c>
      <c r="M1904">
        <v>0</v>
      </c>
      <c r="N1904" t="str">
        <v/>
      </c>
      <c r="O1904" t="b">
        <v>0</v>
      </c>
    </row>
    <row r="1905" spans="1:15" ht="15" customHeight="1" x14ac:dyDescent="0.2">
      <c r="A1905" t="str">
        <v>ICJIA</v>
      </c>
      <c r="B1905" t="str">
        <v>R3</v>
      </c>
      <c r="C1905" t="str">
        <v>921511 KE</v>
      </c>
      <c r="D1905">
        <v>2378</v>
      </c>
      <c r="E1905" t="str">
        <v>Youth Network Council DBA Illinois Collaboration on Youth (ICOY)</v>
      </c>
      <c r="F1905" s="38">
        <v>44228</v>
      </c>
      <c r="G1905" s="38">
        <v>45322</v>
      </c>
      <c r="H1905" s="39">
        <v>112991</v>
      </c>
      <c r="I1905">
        <v>2021</v>
      </c>
      <c r="J1905">
        <v>0</v>
      </c>
      <c r="K1905">
        <v>0</v>
      </c>
      <c r="L1905">
        <v>0</v>
      </c>
      <c r="M1905">
        <v>0</v>
      </c>
      <c r="N1905" t="str">
        <v/>
      </c>
      <c r="O1905" t="b">
        <v>0</v>
      </c>
    </row>
    <row r="1906" spans="1:15" ht="15" customHeight="1" x14ac:dyDescent="0.2">
      <c r="A1906" t="str">
        <v>ICJIA</v>
      </c>
      <c r="B1906" t="str">
        <v>R3</v>
      </c>
      <c r="C1906" t="str">
        <v>921628 SA</v>
      </c>
      <c r="D1906">
        <v>2378</v>
      </c>
      <c r="E1906" t="str">
        <v>Prairie State Legal Services, Inc</v>
      </c>
      <c r="F1906" s="38">
        <v>43862</v>
      </c>
      <c r="G1906" s="38">
        <v>45322</v>
      </c>
      <c r="H1906" s="39">
        <v>1595025</v>
      </c>
      <c r="I1906">
        <v>2021</v>
      </c>
      <c r="J1906">
        <v>0</v>
      </c>
      <c r="K1906">
        <v>0</v>
      </c>
      <c r="L1906">
        <v>0</v>
      </c>
      <c r="M1906">
        <v>0</v>
      </c>
      <c r="N1906" t="str">
        <v/>
      </c>
      <c r="O1906" t="b">
        <v>0</v>
      </c>
    </row>
    <row r="1907" spans="1:15" ht="15" customHeight="1" x14ac:dyDescent="0.2">
      <c r="A1907" t="str">
        <v>ICJIA</v>
      </c>
      <c r="B1907" t="str">
        <v>R3</v>
      </c>
      <c r="C1907" t="str">
        <v>921637 SA</v>
      </c>
      <c r="D1907">
        <v>2378</v>
      </c>
      <c r="E1907" t="str">
        <v>Prairie State Legal Services, Inc</v>
      </c>
      <c r="F1907" s="38">
        <v>43862</v>
      </c>
      <c r="G1907" s="38">
        <v>45322</v>
      </c>
      <c r="H1907" s="39">
        <v>579255</v>
      </c>
      <c r="I1907">
        <v>2021</v>
      </c>
      <c r="J1907">
        <v>0</v>
      </c>
      <c r="K1907">
        <v>0</v>
      </c>
      <c r="L1907">
        <v>0</v>
      </c>
      <c r="M1907">
        <v>0</v>
      </c>
      <c r="N1907" t="str">
        <v/>
      </c>
      <c r="O1907" t="b">
        <v>0</v>
      </c>
    </row>
    <row r="1908" spans="1:15" ht="15" customHeight="1" x14ac:dyDescent="0.2">
      <c r="A1908" t="str">
        <v>ICJIA</v>
      </c>
      <c r="B1908" t="str">
        <v>R3</v>
      </c>
      <c r="C1908">
        <v>921502</v>
      </c>
      <c r="D1908">
        <v>2378</v>
      </c>
      <c r="E1908" t="str">
        <v>1863FWD LLC</v>
      </c>
      <c r="F1908" s="38">
        <v>44228</v>
      </c>
      <c r="G1908" s="38">
        <v>45322</v>
      </c>
      <c r="H1908" s="39">
        <v>629347</v>
      </c>
      <c r="I1908">
        <v>2022</v>
      </c>
      <c r="J1908">
        <v>0</v>
      </c>
      <c r="K1908">
        <v>0</v>
      </c>
      <c r="L1908">
        <v>0</v>
      </c>
      <c r="M1908">
        <v>0</v>
      </c>
      <c r="N1908" t="str">
        <v/>
      </c>
      <c r="O1908" t="b">
        <v>0</v>
      </c>
    </row>
    <row r="1909" spans="1:15" ht="15" customHeight="1" x14ac:dyDescent="0.2">
      <c r="A1909" t="str">
        <v>ICJIA</v>
      </c>
      <c r="B1909" t="str">
        <v>R3</v>
      </c>
      <c r="C1909" t="str">
        <v>921646 RE</v>
      </c>
      <c r="D1909">
        <v>2378</v>
      </c>
      <c r="E1909" t="str">
        <v>Academic Development Institute, Inc.</v>
      </c>
      <c r="F1909" s="38">
        <v>44228</v>
      </c>
      <c r="G1909" s="38">
        <v>45322</v>
      </c>
      <c r="H1909" s="39">
        <v>2788584</v>
      </c>
      <c r="I1909">
        <v>2022</v>
      </c>
      <c r="J1909">
        <v>0</v>
      </c>
      <c r="K1909">
        <v>0</v>
      </c>
      <c r="L1909">
        <v>0</v>
      </c>
      <c r="M1909">
        <v>0</v>
      </c>
      <c r="N1909" t="str">
        <v/>
      </c>
      <c r="O1909" t="b">
        <v>0</v>
      </c>
    </row>
    <row r="1910" spans="1:15" ht="15" customHeight="1" x14ac:dyDescent="0.2">
      <c r="A1910" t="str">
        <v>ICJIA</v>
      </c>
      <c r="B1910" t="str">
        <v>R3</v>
      </c>
      <c r="C1910">
        <v>921610</v>
      </c>
      <c r="D1910">
        <v>2378</v>
      </c>
      <c r="E1910" t="str">
        <v>Alternatives, Inc.</v>
      </c>
      <c r="F1910" s="38">
        <v>44228</v>
      </c>
      <c r="G1910" s="38">
        <v>45322</v>
      </c>
      <c r="H1910" s="39">
        <v>1541991</v>
      </c>
      <c r="I1910">
        <v>2022</v>
      </c>
      <c r="J1910">
        <v>0</v>
      </c>
      <c r="K1910">
        <v>0</v>
      </c>
      <c r="L1910">
        <v>0</v>
      </c>
      <c r="M1910">
        <v>0</v>
      </c>
      <c r="N1910" t="str">
        <v/>
      </c>
      <c r="O1910" t="b">
        <v>0</v>
      </c>
    </row>
    <row r="1911" spans="1:15" ht="15" customHeight="1" x14ac:dyDescent="0.2">
      <c r="A1911" t="str">
        <v>ICJIA</v>
      </c>
      <c r="B1911" t="str">
        <v>R3</v>
      </c>
      <c r="C1911" t="str">
        <v>921648 RE</v>
      </c>
      <c r="D1911">
        <v>2378</v>
      </c>
      <c r="E1911" t="str">
        <v>Arrowleaf (formerly Family Counseling Center, Inc.)</v>
      </c>
      <c r="F1911" s="38">
        <v>44228</v>
      </c>
      <c r="G1911" s="38">
        <v>45322</v>
      </c>
      <c r="H1911" s="39">
        <v>932524</v>
      </c>
      <c r="I1911">
        <v>2022</v>
      </c>
      <c r="J1911">
        <v>0</v>
      </c>
      <c r="K1911">
        <v>0</v>
      </c>
      <c r="L1911">
        <v>0</v>
      </c>
      <c r="M1911">
        <v>0</v>
      </c>
      <c r="N1911" t="str">
        <v/>
      </c>
      <c r="O1911" t="b">
        <v>0</v>
      </c>
    </row>
    <row r="1912" spans="1:15" ht="15" customHeight="1" x14ac:dyDescent="0.2">
      <c r="A1912" t="str">
        <v>ICJIA</v>
      </c>
      <c r="B1912" t="str">
        <v>R3</v>
      </c>
      <c r="C1912" t="str">
        <v>922701 MSC</v>
      </c>
      <c r="D1912">
        <v>2378</v>
      </c>
      <c r="E1912" t="str">
        <v>Bethel Family Resource Center</v>
      </c>
      <c r="F1912" s="38">
        <v>44378</v>
      </c>
      <c r="G1912" s="38">
        <v>44469</v>
      </c>
      <c r="H1912" s="39">
        <v>164860</v>
      </c>
      <c r="I1912">
        <v>2022</v>
      </c>
      <c r="J1912">
        <v>0</v>
      </c>
      <c r="K1912">
        <v>0</v>
      </c>
      <c r="L1912">
        <v>0</v>
      </c>
      <c r="M1912">
        <v>0</v>
      </c>
      <c r="N1912" t="str">
        <v/>
      </c>
      <c r="O1912" t="b">
        <v>0</v>
      </c>
    </row>
    <row r="1913" spans="1:15" ht="15" customHeight="1" x14ac:dyDescent="0.2">
      <c r="A1913" t="str">
        <v>ICJIA</v>
      </c>
      <c r="B1913" t="str">
        <v>R3</v>
      </c>
      <c r="C1913">
        <v>921507</v>
      </c>
      <c r="D1913">
        <v>2378</v>
      </c>
      <c r="E1913" t="str">
        <v>Black Oaks Foundation dba Black Oaks Center</v>
      </c>
      <c r="F1913" s="38">
        <v>44228</v>
      </c>
      <c r="G1913" s="38">
        <v>45322</v>
      </c>
      <c r="H1913" s="39">
        <v>54237</v>
      </c>
      <c r="I1913">
        <v>2022</v>
      </c>
      <c r="J1913">
        <v>0</v>
      </c>
      <c r="K1913">
        <v>0</v>
      </c>
      <c r="L1913">
        <v>0</v>
      </c>
      <c r="M1913">
        <v>0</v>
      </c>
      <c r="N1913" t="str">
        <v/>
      </c>
      <c r="O1913" t="b">
        <v>0</v>
      </c>
    </row>
    <row r="1914" spans="1:15" ht="15" customHeight="1" x14ac:dyDescent="0.2">
      <c r="A1914" t="str">
        <v>ICJIA</v>
      </c>
      <c r="B1914" t="str">
        <v>R3</v>
      </c>
      <c r="C1914">
        <v>921642</v>
      </c>
      <c r="D1914">
        <v>2378</v>
      </c>
      <c r="E1914" t="str">
        <v>Board of Education of the City of Peoria</v>
      </c>
      <c r="F1914" s="38">
        <v>44228</v>
      </c>
      <c r="G1914" s="38">
        <v>45322</v>
      </c>
      <c r="H1914" s="39">
        <v>2576007</v>
      </c>
      <c r="I1914">
        <v>2022</v>
      </c>
      <c r="J1914">
        <v>0</v>
      </c>
      <c r="K1914">
        <v>0</v>
      </c>
      <c r="L1914">
        <v>0</v>
      </c>
      <c r="M1914">
        <v>0</v>
      </c>
      <c r="N1914" t="str">
        <v/>
      </c>
      <c r="O1914" t="b">
        <v>0</v>
      </c>
    </row>
    <row r="1915" spans="1:15" ht="15" customHeight="1" x14ac:dyDescent="0.2">
      <c r="A1915" t="str">
        <v>ICJIA</v>
      </c>
      <c r="B1915" t="str">
        <v>R3</v>
      </c>
      <c r="C1915">
        <v>921632</v>
      </c>
      <c r="D1915">
        <v>2378</v>
      </c>
      <c r="E1915" t="str">
        <v>Board of Trustees of the University of Illinois (University of Illinois at Urbana-Champaign)</v>
      </c>
      <c r="F1915" s="38">
        <v>44228</v>
      </c>
      <c r="G1915" s="38">
        <v>45322</v>
      </c>
      <c r="H1915" s="39">
        <v>1283345</v>
      </c>
      <c r="I1915">
        <v>2022</v>
      </c>
      <c r="J1915">
        <v>0</v>
      </c>
      <c r="K1915">
        <v>0</v>
      </c>
      <c r="L1915">
        <v>0</v>
      </c>
      <c r="M1915">
        <v>0</v>
      </c>
      <c r="N1915" t="str">
        <v/>
      </c>
      <c r="O1915" t="b">
        <v>0</v>
      </c>
    </row>
    <row r="1916" spans="1:15" ht="15" customHeight="1" x14ac:dyDescent="0.2">
      <c r="A1916" t="str">
        <v>ICJIA</v>
      </c>
      <c r="B1916" t="str">
        <v>R3</v>
      </c>
      <c r="C1916">
        <v>922702</v>
      </c>
      <c r="D1916">
        <v>2378</v>
      </c>
      <c r="E1916" t="str">
        <v>Boxing Out Negativity, Inc.</v>
      </c>
      <c r="F1916" s="38">
        <v>44378</v>
      </c>
      <c r="G1916" s="38">
        <v>44469</v>
      </c>
      <c r="H1916" s="39">
        <v>194107</v>
      </c>
      <c r="I1916">
        <v>2022</v>
      </c>
      <c r="J1916">
        <v>0</v>
      </c>
      <c r="K1916">
        <v>0</v>
      </c>
      <c r="L1916">
        <v>0</v>
      </c>
      <c r="M1916">
        <v>0</v>
      </c>
      <c r="N1916" t="str">
        <v/>
      </c>
      <c r="O1916" t="b">
        <v>0</v>
      </c>
    </row>
    <row r="1917" spans="1:15" ht="15" customHeight="1" x14ac:dyDescent="0.2">
      <c r="A1917" t="str">
        <v>ICJIA</v>
      </c>
      <c r="B1917" t="str">
        <v>R3</v>
      </c>
      <c r="C1917">
        <v>922700</v>
      </c>
      <c r="D1917">
        <v>2378</v>
      </c>
      <c r="E1917" t="str">
        <v>BUILD Inc.</v>
      </c>
      <c r="F1917" s="38">
        <v>44378</v>
      </c>
      <c r="G1917" s="38">
        <v>44469</v>
      </c>
      <c r="H1917" s="39">
        <v>62505</v>
      </c>
      <c r="I1917">
        <v>2022</v>
      </c>
      <c r="J1917">
        <v>0</v>
      </c>
      <c r="K1917">
        <v>0</v>
      </c>
      <c r="L1917">
        <v>0</v>
      </c>
      <c r="M1917">
        <v>1</v>
      </c>
      <c r="N1917" t="str">
        <v/>
      </c>
      <c r="O1917" t="b">
        <v>0</v>
      </c>
    </row>
    <row r="1918" spans="1:15" ht="15" customHeight="1" x14ac:dyDescent="0.2">
      <c r="A1918" t="str">
        <v>ICJIA</v>
      </c>
      <c r="B1918" t="str">
        <v>R3</v>
      </c>
      <c r="C1918">
        <v>921651</v>
      </c>
      <c r="D1918">
        <v>2378</v>
      </c>
      <c r="E1918" t="str">
        <v>Center for Community Academic Success Partnerships</v>
      </c>
      <c r="F1918" s="38">
        <v>44228</v>
      </c>
      <c r="G1918" s="38">
        <v>45322</v>
      </c>
      <c r="H1918" s="39">
        <v>730000</v>
      </c>
      <c r="I1918">
        <v>2022</v>
      </c>
      <c r="J1918">
        <v>0</v>
      </c>
      <c r="K1918">
        <v>0</v>
      </c>
      <c r="L1918">
        <v>0</v>
      </c>
      <c r="M1918">
        <v>0</v>
      </c>
      <c r="N1918" t="str">
        <v/>
      </c>
      <c r="O1918" t="b">
        <v>0</v>
      </c>
    </row>
    <row r="1919" spans="1:15" ht="15" customHeight="1" x14ac:dyDescent="0.2">
      <c r="A1919" t="str">
        <v>ICJIA</v>
      </c>
      <c r="B1919" t="str">
        <v>R3</v>
      </c>
      <c r="C1919">
        <v>921611</v>
      </c>
      <c r="D1919">
        <v>2378</v>
      </c>
      <c r="E1919" t="str">
        <v>Centers for New Horizons, Inc.</v>
      </c>
      <c r="F1919" s="38">
        <v>44229</v>
      </c>
      <c r="G1919" s="38">
        <v>45322</v>
      </c>
      <c r="H1919" s="39">
        <v>5857209</v>
      </c>
      <c r="I1919">
        <v>2022</v>
      </c>
      <c r="J1919">
        <v>0</v>
      </c>
      <c r="K1919">
        <v>0</v>
      </c>
      <c r="L1919">
        <v>0</v>
      </c>
      <c r="M1919">
        <v>0</v>
      </c>
      <c r="N1919" t="str">
        <v/>
      </c>
      <c r="O1919" t="b">
        <v>0</v>
      </c>
    </row>
    <row r="1920" spans="1:15" ht="15" customHeight="1" x14ac:dyDescent="0.2">
      <c r="A1920" t="str">
        <v>ICJIA</v>
      </c>
      <c r="B1920" t="str">
        <v>R3</v>
      </c>
      <c r="C1920">
        <v>921612</v>
      </c>
      <c r="D1920">
        <v>2378</v>
      </c>
      <c r="E1920" t="str">
        <v>Chicago Torture Justice Center</v>
      </c>
      <c r="F1920" s="38">
        <v>44228</v>
      </c>
      <c r="G1920" s="38">
        <v>45322</v>
      </c>
      <c r="H1920" s="39">
        <v>693507</v>
      </c>
      <c r="I1920">
        <v>2022</v>
      </c>
      <c r="J1920">
        <v>0</v>
      </c>
      <c r="K1920">
        <v>0</v>
      </c>
      <c r="L1920">
        <v>0</v>
      </c>
      <c r="M1920">
        <v>0</v>
      </c>
      <c r="N1920" t="str">
        <v/>
      </c>
      <c r="O1920" t="b">
        <v>0</v>
      </c>
    </row>
    <row r="1921" spans="1:15" ht="15" customHeight="1" x14ac:dyDescent="0.2">
      <c r="A1921" t="str">
        <v>ICJIA</v>
      </c>
      <c r="B1921" t="str">
        <v>R3</v>
      </c>
      <c r="C1921">
        <v>921503</v>
      </c>
      <c r="D1921">
        <v>2378</v>
      </c>
      <c r="E1921" t="str">
        <v>Chicago Urban League</v>
      </c>
      <c r="F1921" s="38">
        <v>44228</v>
      </c>
      <c r="G1921" s="38">
        <v>45322</v>
      </c>
      <c r="H1921" s="39">
        <v>258043</v>
      </c>
      <c r="I1921">
        <v>2022</v>
      </c>
      <c r="J1921">
        <v>0</v>
      </c>
      <c r="K1921">
        <v>0</v>
      </c>
      <c r="L1921">
        <v>0</v>
      </c>
      <c r="M1921">
        <v>0</v>
      </c>
      <c r="N1921" t="str">
        <v/>
      </c>
      <c r="O1921" t="b">
        <v>0</v>
      </c>
    </row>
    <row r="1922" spans="1:15" ht="15" customHeight="1" x14ac:dyDescent="0.2">
      <c r="A1922" t="str">
        <v>ICJIA</v>
      </c>
      <c r="B1922" t="str">
        <v>R3</v>
      </c>
      <c r="C1922">
        <v>921652</v>
      </c>
      <c r="D1922">
        <v>2378</v>
      </c>
      <c r="E1922" t="str">
        <v>Chicago Urban League</v>
      </c>
      <c r="F1922" s="38">
        <v>44228</v>
      </c>
      <c r="G1922" s="38">
        <v>45322</v>
      </c>
      <c r="H1922" s="39">
        <v>2974095</v>
      </c>
      <c r="I1922">
        <v>2022</v>
      </c>
      <c r="J1922">
        <v>0</v>
      </c>
      <c r="K1922">
        <v>0</v>
      </c>
      <c r="L1922">
        <v>0</v>
      </c>
      <c r="M1922">
        <v>0</v>
      </c>
      <c r="N1922" t="str">
        <v/>
      </c>
      <c r="O1922" t="b">
        <v>0</v>
      </c>
    </row>
    <row r="1923" spans="1:15" ht="15" customHeight="1" x14ac:dyDescent="0.2">
      <c r="A1923" t="str">
        <v>ICJIA</v>
      </c>
      <c r="B1923" t="str">
        <v>R3</v>
      </c>
      <c r="C1923">
        <v>921613</v>
      </c>
      <c r="D1923">
        <v>2378</v>
      </c>
      <c r="E1923" t="str">
        <v>Chicago Urban League</v>
      </c>
      <c r="F1923" s="38">
        <v>44228</v>
      </c>
      <c r="G1923" s="38">
        <v>45322</v>
      </c>
      <c r="H1923" s="39">
        <v>5734710</v>
      </c>
      <c r="I1923">
        <v>2022</v>
      </c>
      <c r="J1923">
        <v>0</v>
      </c>
      <c r="K1923">
        <v>0</v>
      </c>
      <c r="L1923">
        <v>0</v>
      </c>
      <c r="M1923">
        <v>0</v>
      </c>
      <c r="N1923" t="str">
        <v/>
      </c>
      <c r="O1923" t="b">
        <v>0</v>
      </c>
    </row>
    <row r="1924" spans="1:15" ht="15" customHeight="1" x14ac:dyDescent="0.2">
      <c r="A1924" t="str">
        <v>ICJIA</v>
      </c>
      <c r="B1924" t="str">
        <v>R3</v>
      </c>
      <c r="C1924" t="str">
        <v>921623 LM</v>
      </c>
      <c r="D1924">
        <v>2378</v>
      </c>
      <c r="E1924" t="str">
        <v>Chicago Westside Branch NAACP</v>
      </c>
      <c r="F1924" s="38">
        <v>44228</v>
      </c>
      <c r="G1924" s="38">
        <v>45838</v>
      </c>
      <c r="H1924" s="39">
        <v>6802965</v>
      </c>
      <c r="I1924">
        <v>2022</v>
      </c>
      <c r="J1924">
        <v>0</v>
      </c>
      <c r="K1924">
        <v>0</v>
      </c>
      <c r="L1924">
        <v>0</v>
      </c>
      <c r="M1924">
        <v>0</v>
      </c>
      <c r="N1924" t="str">
        <v/>
      </c>
      <c r="O1924" t="b">
        <v>0</v>
      </c>
    </row>
    <row r="1925" spans="1:15" ht="15" customHeight="1" x14ac:dyDescent="0.2">
      <c r="A1925" t="str">
        <v>ICJIA</v>
      </c>
      <c r="B1925" t="str">
        <v>R3</v>
      </c>
      <c r="C1925">
        <v>921618</v>
      </c>
      <c r="D1925">
        <v>2378</v>
      </c>
      <c r="E1925" t="str">
        <v>Chicago Youth Boxing Club Inc.</v>
      </c>
      <c r="F1925" s="38">
        <v>44228</v>
      </c>
      <c r="G1925" s="38">
        <v>45322</v>
      </c>
      <c r="H1925" s="39">
        <v>164400</v>
      </c>
      <c r="I1925">
        <v>2022</v>
      </c>
      <c r="J1925">
        <v>0</v>
      </c>
      <c r="K1925">
        <v>0</v>
      </c>
      <c r="L1925">
        <v>0</v>
      </c>
      <c r="M1925">
        <v>0</v>
      </c>
      <c r="N1925" t="str">
        <v/>
      </c>
      <c r="O1925" t="b">
        <v>0</v>
      </c>
    </row>
    <row r="1926" spans="1:15" ht="15" customHeight="1" x14ac:dyDescent="0.2">
      <c r="A1926" t="str">
        <v>ICJIA</v>
      </c>
      <c r="B1926" t="str">
        <v>R3</v>
      </c>
      <c r="C1926">
        <v>921619</v>
      </c>
      <c r="D1926">
        <v>2378</v>
      </c>
      <c r="E1926" t="str">
        <v>Children's Place Association</v>
      </c>
      <c r="F1926" s="38">
        <v>44228</v>
      </c>
      <c r="G1926" s="38">
        <v>45322</v>
      </c>
      <c r="H1926" s="39">
        <v>1701921</v>
      </c>
      <c r="I1926">
        <v>2022</v>
      </c>
      <c r="J1926">
        <v>0</v>
      </c>
      <c r="K1926">
        <v>0</v>
      </c>
      <c r="L1926">
        <v>0</v>
      </c>
      <c r="M1926">
        <v>0</v>
      </c>
      <c r="N1926" t="str">
        <v/>
      </c>
      <c r="O1926" t="b">
        <v>0</v>
      </c>
    </row>
    <row r="1927" spans="1:15" ht="15" customHeight="1" x14ac:dyDescent="0.2">
      <c r="A1927" t="str">
        <v>ICJIA</v>
      </c>
      <c r="B1927" t="str">
        <v>R3</v>
      </c>
      <c r="C1927">
        <v>922703</v>
      </c>
      <c r="D1927">
        <v>2378</v>
      </c>
      <c r="E1927" t="str">
        <v>CircEsteem, Inc.</v>
      </c>
      <c r="F1927" s="38">
        <v>44378</v>
      </c>
      <c r="G1927" s="38">
        <v>44469</v>
      </c>
      <c r="H1927" s="39">
        <v>58140</v>
      </c>
      <c r="I1927">
        <v>2022</v>
      </c>
      <c r="J1927">
        <v>0</v>
      </c>
      <c r="K1927">
        <v>0</v>
      </c>
      <c r="L1927">
        <v>0</v>
      </c>
      <c r="M1927">
        <v>0</v>
      </c>
      <c r="N1927" t="str">
        <v/>
      </c>
      <c r="O1927" t="b">
        <v>0</v>
      </c>
    </row>
    <row r="1928" spans="1:15" ht="15" customHeight="1" x14ac:dyDescent="0.2">
      <c r="A1928" t="str">
        <v>ICJIA</v>
      </c>
      <c r="B1928" t="str">
        <v>R3</v>
      </c>
      <c r="C1928">
        <v>921508</v>
      </c>
      <c r="D1928">
        <v>2378</v>
      </c>
      <c r="E1928" t="str">
        <v>City of Kankakee Community Development Agency</v>
      </c>
      <c r="F1928" s="38">
        <v>44228</v>
      </c>
      <c r="G1928" s="38">
        <v>45322</v>
      </c>
      <c r="H1928" s="39">
        <v>40691</v>
      </c>
      <c r="I1928">
        <v>2022</v>
      </c>
      <c r="J1928">
        <v>0</v>
      </c>
      <c r="K1928">
        <v>0</v>
      </c>
      <c r="L1928">
        <v>0</v>
      </c>
      <c r="M1928">
        <v>0</v>
      </c>
      <c r="N1928" t="str">
        <v/>
      </c>
      <c r="O1928" t="b">
        <v>0</v>
      </c>
    </row>
    <row r="1929" spans="1:15" ht="15" customHeight="1" x14ac:dyDescent="0.2">
      <c r="A1929" t="str">
        <v>ICJIA</v>
      </c>
      <c r="B1929" t="str">
        <v>R3</v>
      </c>
      <c r="C1929">
        <v>921602</v>
      </c>
      <c r="D1929">
        <v>2378</v>
      </c>
      <c r="E1929" t="str">
        <v>City of Madison</v>
      </c>
      <c r="F1929" s="38">
        <v>44228</v>
      </c>
      <c r="G1929" s="38">
        <v>45322</v>
      </c>
      <c r="H1929" s="39">
        <v>92291</v>
      </c>
      <c r="I1929">
        <v>2022</v>
      </c>
      <c r="J1929">
        <v>0</v>
      </c>
      <c r="K1929">
        <v>0</v>
      </c>
      <c r="L1929">
        <v>0</v>
      </c>
      <c r="M1929">
        <v>0</v>
      </c>
      <c r="N1929" t="str">
        <v/>
      </c>
      <c r="O1929" t="b">
        <v>0</v>
      </c>
    </row>
    <row r="1930" spans="1:15" ht="15" customHeight="1" x14ac:dyDescent="0.2">
      <c r="A1930" t="str">
        <v>ICJIA</v>
      </c>
      <c r="B1930" t="str">
        <v>R3</v>
      </c>
      <c r="C1930">
        <v>921633</v>
      </c>
      <c r="D1930">
        <v>2378</v>
      </c>
      <c r="E1930" t="str">
        <v>CITY OF ROCKFORD</v>
      </c>
      <c r="F1930" s="38">
        <v>44228</v>
      </c>
      <c r="G1930" s="38">
        <v>45322</v>
      </c>
      <c r="H1930" s="39">
        <v>1562370</v>
      </c>
      <c r="I1930">
        <v>2022</v>
      </c>
      <c r="J1930">
        <v>0</v>
      </c>
      <c r="K1930">
        <v>0</v>
      </c>
      <c r="L1930">
        <v>0</v>
      </c>
      <c r="M1930">
        <v>0</v>
      </c>
      <c r="N1930" t="str">
        <v/>
      </c>
      <c r="O1930" t="b">
        <v>0</v>
      </c>
    </row>
    <row r="1931" spans="1:15" ht="15" customHeight="1" x14ac:dyDescent="0.2">
      <c r="A1931" t="str">
        <v>ICJIA</v>
      </c>
      <c r="B1931" t="str">
        <v>R3</v>
      </c>
      <c r="C1931">
        <v>921500</v>
      </c>
      <c r="D1931">
        <v>2378</v>
      </c>
      <c r="E1931" t="str">
        <v>City of Springfield</v>
      </c>
      <c r="F1931" s="38">
        <v>44228</v>
      </c>
      <c r="G1931" s="38">
        <v>45322</v>
      </c>
      <c r="H1931" s="39">
        <v>113333</v>
      </c>
      <c r="I1931">
        <v>2022</v>
      </c>
      <c r="J1931">
        <v>0</v>
      </c>
      <c r="K1931">
        <v>0</v>
      </c>
      <c r="L1931">
        <v>0</v>
      </c>
      <c r="M1931">
        <v>0</v>
      </c>
      <c r="N1931" t="str">
        <v/>
      </c>
      <c r="O1931" t="b">
        <v>0</v>
      </c>
    </row>
    <row r="1932" spans="1:15" ht="15" customHeight="1" x14ac:dyDescent="0.2">
      <c r="A1932" t="str">
        <v>ICJIA</v>
      </c>
      <c r="B1932" t="str">
        <v>R3</v>
      </c>
      <c r="C1932">
        <v>921606</v>
      </c>
      <c r="D1932">
        <v>2378</v>
      </c>
      <c r="E1932" t="str">
        <v>Communities United</v>
      </c>
      <c r="F1932" s="38">
        <v>44228</v>
      </c>
      <c r="G1932" s="38">
        <v>45322</v>
      </c>
      <c r="H1932" s="39">
        <v>624948</v>
      </c>
      <c r="I1932">
        <v>2022</v>
      </c>
      <c r="J1932">
        <v>0</v>
      </c>
      <c r="K1932">
        <v>0</v>
      </c>
      <c r="L1932">
        <v>0</v>
      </c>
      <c r="M1932">
        <v>0</v>
      </c>
      <c r="N1932" t="str">
        <v/>
      </c>
      <c r="O1932" t="b">
        <v>0</v>
      </c>
    </row>
    <row r="1933" spans="1:15" ht="15" customHeight="1" x14ac:dyDescent="0.2">
      <c r="A1933" t="str">
        <v>ICJIA</v>
      </c>
      <c r="B1933" t="str">
        <v>R3</v>
      </c>
      <c r="C1933">
        <v>922704</v>
      </c>
      <c r="D1933">
        <v>2378</v>
      </c>
      <c r="E1933" t="str">
        <v>Community Assistance Programs</v>
      </c>
      <c r="F1933" s="38">
        <v>44378</v>
      </c>
      <c r="G1933" s="38">
        <v>44469</v>
      </c>
      <c r="H1933" s="39">
        <v>289769</v>
      </c>
      <c r="I1933">
        <v>2022</v>
      </c>
      <c r="J1933">
        <v>0</v>
      </c>
      <c r="K1933">
        <v>0</v>
      </c>
      <c r="L1933">
        <v>0</v>
      </c>
      <c r="M1933">
        <v>0</v>
      </c>
      <c r="N1933" t="str">
        <v/>
      </c>
      <c r="O1933" t="b">
        <v>0</v>
      </c>
    </row>
    <row r="1934" spans="1:15" ht="15" customHeight="1" x14ac:dyDescent="0.2">
      <c r="A1934" t="str">
        <v>ICJIA</v>
      </c>
      <c r="B1934" t="str">
        <v>R3</v>
      </c>
      <c r="C1934">
        <v>922705</v>
      </c>
      <c r="D1934">
        <v>2378</v>
      </c>
      <c r="E1934" t="str">
        <v>Community Development Sustainable Solutions</v>
      </c>
      <c r="F1934" s="38">
        <v>44378</v>
      </c>
      <c r="G1934" s="38">
        <v>44469</v>
      </c>
      <c r="H1934" s="39">
        <v>100000</v>
      </c>
      <c r="I1934">
        <v>2022</v>
      </c>
      <c r="J1934">
        <v>0</v>
      </c>
      <c r="K1934">
        <v>0</v>
      </c>
      <c r="L1934">
        <v>0</v>
      </c>
      <c r="M1934">
        <v>0</v>
      </c>
      <c r="N1934" t="str">
        <v/>
      </c>
      <c r="O1934" t="b">
        <v>0</v>
      </c>
    </row>
    <row r="1935" spans="1:15" ht="15" customHeight="1" x14ac:dyDescent="0.2">
      <c r="A1935" t="str">
        <v>ICJIA</v>
      </c>
      <c r="B1935" t="str">
        <v>R3</v>
      </c>
      <c r="C1935" t="str">
        <v>921634 MSC</v>
      </c>
      <c r="D1935">
        <v>2378</v>
      </c>
      <c r="E1935" t="str">
        <v>Comprehensive Community Solutions, Inc.</v>
      </c>
      <c r="F1935" s="38">
        <v>44228</v>
      </c>
      <c r="G1935" s="38">
        <v>45322</v>
      </c>
      <c r="H1935" s="39">
        <v>938753</v>
      </c>
      <c r="I1935">
        <v>2022</v>
      </c>
      <c r="J1935">
        <v>0</v>
      </c>
      <c r="K1935">
        <v>0</v>
      </c>
      <c r="L1935">
        <v>0</v>
      </c>
      <c r="M1935">
        <v>0</v>
      </c>
      <c r="N1935" t="str">
        <v/>
      </c>
      <c r="O1935" t="b">
        <v>0</v>
      </c>
    </row>
    <row r="1936" spans="1:15" ht="15" customHeight="1" x14ac:dyDescent="0.2">
      <c r="A1936" t="str">
        <v>ICJIA</v>
      </c>
      <c r="B1936" t="str">
        <v>R3</v>
      </c>
      <c r="C1936">
        <v>921653</v>
      </c>
      <c r="D1936">
        <v>2378</v>
      </c>
      <c r="E1936" t="str">
        <v>Cook County Justice Advisory Council</v>
      </c>
      <c r="F1936" s="38">
        <v>44228</v>
      </c>
      <c r="G1936" s="38">
        <v>45322</v>
      </c>
      <c r="H1936" s="39">
        <v>1800000</v>
      </c>
      <c r="I1936">
        <v>2022</v>
      </c>
      <c r="J1936">
        <v>0</v>
      </c>
      <c r="K1936">
        <v>0</v>
      </c>
      <c r="L1936">
        <v>0</v>
      </c>
      <c r="M1936">
        <v>1</v>
      </c>
      <c r="N1936" t="str">
        <v/>
      </c>
      <c r="O1936" t="b">
        <v>0</v>
      </c>
    </row>
    <row r="1937" spans="1:15" ht="15" customHeight="1" x14ac:dyDescent="0.2">
      <c r="A1937" t="str">
        <v>ICJIA</v>
      </c>
      <c r="B1937" t="str">
        <v>R3</v>
      </c>
      <c r="C1937" t="str">
        <v>921654 KE</v>
      </c>
      <c r="D1937">
        <v>2378</v>
      </c>
      <c r="E1937" t="str">
        <v>Cornerstone Community Development Corporation Nfp</v>
      </c>
      <c r="F1937" s="38">
        <v>44228</v>
      </c>
      <c r="G1937" s="38">
        <v>45322</v>
      </c>
      <c r="H1937" s="39">
        <v>1005910</v>
      </c>
      <c r="I1937">
        <v>2022</v>
      </c>
      <c r="J1937">
        <v>0</v>
      </c>
      <c r="K1937">
        <v>0</v>
      </c>
      <c r="L1937">
        <v>0</v>
      </c>
      <c r="M1937">
        <v>0</v>
      </c>
      <c r="N1937" t="str">
        <v/>
      </c>
      <c r="O1937" t="b">
        <v>0</v>
      </c>
    </row>
    <row r="1938" spans="1:15" ht="15" customHeight="1" x14ac:dyDescent="0.2">
      <c r="A1938" t="str">
        <v>ICJIA</v>
      </c>
      <c r="B1938" t="str">
        <v>R3</v>
      </c>
      <c r="C1938">
        <v>922706</v>
      </c>
      <c r="D1938">
        <v>2378</v>
      </c>
      <c r="E1938" t="str">
        <v>CSplusX</v>
      </c>
      <c r="F1938" s="38">
        <v>44378</v>
      </c>
      <c r="G1938" s="38">
        <v>44469</v>
      </c>
      <c r="H1938" s="39">
        <v>59895</v>
      </c>
      <c r="I1938">
        <v>2022</v>
      </c>
      <c r="J1938">
        <v>0</v>
      </c>
      <c r="K1938">
        <v>0</v>
      </c>
      <c r="L1938">
        <v>0</v>
      </c>
      <c r="M1938">
        <v>0</v>
      </c>
      <c r="N1938" t="str">
        <v/>
      </c>
      <c r="O1938" t="b">
        <v>0</v>
      </c>
    </row>
    <row r="1939" spans="1:15" ht="15" customHeight="1" x14ac:dyDescent="0.2">
      <c r="A1939" t="str">
        <v>ICJIA</v>
      </c>
      <c r="B1939" t="str">
        <v>R3</v>
      </c>
      <c r="C1939">
        <v>921504</v>
      </c>
      <c r="D1939">
        <v>2378</v>
      </c>
      <c r="E1939" t="str">
        <v>DuSable Museum of African American History</v>
      </c>
      <c r="F1939" s="38">
        <v>44228</v>
      </c>
      <c r="G1939" s="38">
        <v>45322</v>
      </c>
      <c r="H1939" s="39">
        <v>374850</v>
      </c>
      <c r="I1939">
        <v>2022</v>
      </c>
      <c r="J1939">
        <v>0</v>
      </c>
      <c r="K1939">
        <v>0</v>
      </c>
      <c r="L1939">
        <v>0</v>
      </c>
      <c r="M1939">
        <v>0</v>
      </c>
      <c r="N1939" t="str">
        <v/>
      </c>
      <c r="O1939" t="b">
        <v>0</v>
      </c>
    </row>
    <row r="1940" spans="1:15" ht="15" customHeight="1" x14ac:dyDescent="0.2">
      <c r="A1940" t="str">
        <v>ICJIA</v>
      </c>
      <c r="B1940" t="str">
        <v>R3</v>
      </c>
      <c r="C1940">
        <v>921501</v>
      </c>
      <c r="D1940">
        <v>2378</v>
      </c>
      <c r="E1940" t="str">
        <v>East Springfield Community Center Commission, Inc.</v>
      </c>
      <c r="F1940" s="38">
        <v>44228</v>
      </c>
      <c r="G1940" s="38">
        <v>45322</v>
      </c>
      <c r="H1940" s="39">
        <v>114607</v>
      </c>
      <c r="I1940">
        <v>2022</v>
      </c>
      <c r="J1940">
        <v>0</v>
      </c>
      <c r="K1940">
        <v>0</v>
      </c>
      <c r="L1940">
        <v>0</v>
      </c>
      <c r="M1940">
        <v>0</v>
      </c>
      <c r="N1940" t="str">
        <v/>
      </c>
      <c r="O1940" t="b">
        <v>0</v>
      </c>
    </row>
    <row r="1941" spans="1:15" ht="15" customHeight="1" x14ac:dyDescent="0.2">
      <c r="A1941" t="str">
        <v>ICJIA</v>
      </c>
      <c r="B1941" t="str">
        <v>R3</v>
      </c>
      <c r="C1941" t="str">
        <v>921600 -LM</v>
      </c>
      <c r="D1941">
        <v>2378</v>
      </c>
      <c r="E1941" t="str">
        <v>East Springfield Community Center Commission, Inc.</v>
      </c>
      <c r="F1941" s="38">
        <v>44228</v>
      </c>
      <c r="G1941" s="38">
        <v>45322</v>
      </c>
      <c r="H1941" s="39">
        <v>2684279</v>
      </c>
      <c r="I1941">
        <v>2022</v>
      </c>
      <c r="J1941">
        <v>0</v>
      </c>
      <c r="K1941">
        <v>0</v>
      </c>
      <c r="L1941">
        <v>0</v>
      </c>
      <c r="M1941">
        <v>0</v>
      </c>
      <c r="N1941" t="str">
        <v/>
      </c>
      <c r="O1941" t="b">
        <v>0</v>
      </c>
    </row>
    <row r="1942" spans="1:15" ht="15" customHeight="1" x14ac:dyDescent="0.2">
      <c r="A1942" t="str">
        <v>ICJIA</v>
      </c>
      <c r="B1942" t="str">
        <v>R3</v>
      </c>
      <c r="C1942" t="str">
        <v>921614 FSGU</v>
      </c>
      <c r="D1942">
        <v>2378</v>
      </c>
      <c r="E1942" t="str">
        <v>Emerald South Economic Development Collaborative</v>
      </c>
      <c r="F1942" s="38">
        <v>44228</v>
      </c>
      <c r="G1942" s="38">
        <v>45838</v>
      </c>
      <c r="H1942" s="39">
        <v>7500000</v>
      </c>
      <c r="I1942">
        <v>2022</v>
      </c>
      <c r="J1942">
        <v>0</v>
      </c>
      <c r="K1942">
        <v>0</v>
      </c>
      <c r="L1942">
        <v>0</v>
      </c>
      <c r="M1942">
        <v>0</v>
      </c>
      <c r="N1942" t="str">
        <v/>
      </c>
      <c r="O1942" t="b">
        <v>0</v>
      </c>
    </row>
    <row r="1943" spans="1:15" ht="15" customHeight="1" x14ac:dyDescent="0.2">
      <c r="A1943" t="str">
        <v>ICJIA</v>
      </c>
      <c r="B1943" t="str">
        <v>R3</v>
      </c>
      <c r="C1943">
        <v>921513</v>
      </c>
      <c r="D1943">
        <v>2378</v>
      </c>
      <c r="E1943" t="str">
        <v>Family Resources, Inc.</v>
      </c>
      <c r="F1943" s="38">
        <v>44228</v>
      </c>
      <c r="G1943" s="38">
        <v>45322</v>
      </c>
      <c r="H1943" s="39">
        <v>28954</v>
      </c>
      <c r="I1943">
        <v>2022</v>
      </c>
      <c r="J1943">
        <v>0</v>
      </c>
      <c r="K1943">
        <v>0</v>
      </c>
      <c r="L1943">
        <v>0</v>
      </c>
      <c r="M1943">
        <v>0</v>
      </c>
      <c r="N1943" t="str">
        <v/>
      </c>
      <c r="O1943" t="b">
        <v>0</v>
      </c>
    </row>
    <row r="1944" spans="1:15" ht="15" customHeight="1" x14ac:dyDescent="0.2">
      <c r="A1944" t="str">
        <v>ICJIA</v>
      </c>
      <c r="B1944" t="str">
        <v>R3</v>
      </c>
      <c r="C1944">
        <v>921607</v>
      </c>
      <c r="D1944">
        <v>2378</v>
      </c>
      <c r="E1944" t="str">
        <v>First Defense Legal Aid</v>
      </c>
      <c r="F1944" s="38">
        <v>44228</v>
      </c>
      <c r="G1944" s="38">
        <v>45322</v>
      </c>
      <c r="H1944" s="39">
        <v>248046</v>
      </c>
      <c r="I1944">
        <v>2022</v>
      </c>
      <c r="J1944">
        <v>0</v>
      </c>
      <c r="K1944">
        <v>0</v>
      </c>
      <c r="L1944">
        <v>0</v>
      </c>
      <c r="M1944">
        <v>0</v>
      </c>
      <c r="N1944" t="str">
        <v/>
      </c>
      <c r="O1944" t="b">
        <v>0</v>
      </c>
    </row>
    <row r="1945" spans="1:15" ht="15" customHeight="1" x14ac:dyDescent="0.2">
      <c r="A1945" t="str">
        <v>ICJIA</v>
      </c>
      <c r="B1945" t="str">
        <v>R3</v>
      </c>
      <c r="C1945" t="str">
        <v>921625 RE</v>
      </c>
      <c r="D1945">
        <v>2378</v>
      </c>
      <c r="E1945" t="str">
        <v>Gametime Life Skills Foundation</v>
      </c>
      <c r="F1945" s="38">
        <v>44228</v>
      </c>
      <c r="G1945" s="38">
        <v>45322</v>
      </c>
      <c r="H1945" s="39">
        <v>1865246</v>
      </c>
      <c r="I1945">
        <v>2022</v>
      </c>
      <c r="J1945">
        <v>0</v>
      </c>
      <c r="K1945">
        <v>0</v>
      </c>
      <c r="L1945">
        <v>0</v>
      </c>
      <c r="M1945">
        <v>0</v>
      </c>
      <c r="N1945" t="str">
        <v/>
      </c>
      <c r="O1945" t="b">
        <v>0</v>
      </c>
    </row>
    <row r="1946" spans="1:15" ht="15" customHeight="1" x14ac:dyDescent="0.2">
      <c r="A1946" t="str">
        <v>ICJIA</v>
      </c>
      <c r="B1946" t="str">
        <v>R3</v>
      </c>
      <c r="C1946">
        <v>922708</v>
      </c>
      <c r="D1946">
        <v>2378</v>
      </c>
      <c r="E1946" t="str">
        <v>GAP Community Center</v>
      </c>
      <c r="F1946" s="38">
        <v>44378</v>
      </c>
      <c r="G1946" s="38">
        <v>44469</v>
      </c>
      <c r="H1946" s="39">
        <v>101466</v>
      </c>
      <c r="I1946">
        <v>2022</v>
      </c>
      <c r="J1946">
        <v>0</v>
      </c>
      <c r="K1946">
        <v>0</v>
      </c>
      <c r="L1946">
        <v>0</v>
      </c>
      <c r="M1946">
        <v>0</v>
      </c>
      <c r="N1946" t="str">
        <v/>
      </c>
      <c r="O1946" t="b">
        <v>0</v>
      </c>
    </row>
    <row r="1947" spans="1:15" ht="15" customHeight="1" x14ac:dyDescent="0.2">
      <c r="A1947" t="str">
        <v>ICJIA</v>
      </c>
      <c r="B1947" t="str">
        <v>R3</v>
      </c>
      <c r="C1947">
        <v>921505</v>
      </c>
      <c r="D1947">
        <v>2378</v>
      </c>
      <c r="E1947" t="str">
        <v>Garfield Park Community Council</v>
      </c>
      <c r="F1947" s="38">
        <v>44228</v>
      </c>
      <c r="G1947" s="38">
        <v>45322</v>
      </c>
      <c r="H1947" s="39">
        <v>252121</v>
      </c>
      <c r="I1947">
        <v>2022</v>
      </c>
      <c r="J1947">
        <v>0</v>
      </c>
      <c r="K1947">
        <v>0</v>
      </c>
      <c r="L1947">
        <v>0</v>
      </c>
      <c r="M1947">
        <v>0</v>
      </c>
      <c r="N1947" t="str">
        <v/>
      </c>
      <c r="O1947" t="b">
        <v>0</v>
      </c>
    </row>
    <row r="1948" spans="1:15" ht="15" customHeight="1" x14ac:dyDescent="0.2">
      <c r="A1948" t="str">
        <v>ICJIA</v>
      </c>
      <c r="B1948" t="str">
        <v>R3</v>
      </c>
      <c r="C1948">
        <v>921635</v>
      </c>
      <c r="D1948">
        <v>2378</v>
      </c>
      <c r="E1948" t="str">
        <v>Girl Scouts of Northern Illinois</v>
      </c>
      <c r="F1948" s="38">
        <v>44228</v>
      </c>
      <c r="G1948" s="38">
        <v>45322</v>
      </c>
      <c r="H1948" s="39">
        <v>929955</v>
      </c>
      <c r="I1948">
        <v>2022</v>
      </c>
      <c r="J1948">
        <v>0</v>
      </c>
      <c r="K1948">
        <v>0</v>
      </c>
      <c r="L1948">
        <v>0</v>
      </c>
      <c r="M1948">
        <v>0</v>
      </c>
      <c r="N1948" t="str">
        <v/>
      </c>
      <c r="O1948" t="b">
        <v>0</v>
      </c>
    </row>
    <row r="1949" spans="1:15" ht="15" customHeight="1" x14ac:dyDescent="0.2">
      <c r="A1949" t="str">
        <v>ICJIA</v>
      </c>
      <c r="B1949" t="str">
        <v>R3</v>
      </c>
      <c r="C1949">
        <v>921506</v>
      </c>
      <c r="D1949">
        <v>2378</v>
      </c>
      <c r="E1949" t="str">
        <v>Girls in the Game</v>
      </c>
      <c r="F1949" s="38">
        <v>44228</v>
      </c>
      <c r="G1949" s="38">
        <v>45322</v>
      </c>
      <c r="H1949" s="39">
        <v>291588</v>
      </c>
      <c r="I1949">
        <v>2022</v>
      </c>
      <c r="J1949">
        <v>0</v>
      </c>
      <c r="K1949">
        <v>0</v>
      </c>
      <c r="L1949">
        <v>0</v>
      </c>
      <c r="M1949">
        <v>0</v>
      </c>
      <c r="N1949" t="str">
        <v/>
      </c>
      <c r="O1949" t="b">
        <v>0</v>
      </c>
    </row>
    <row r="1950" spans="1:15" ht="15" customHeight="1" x14ac:dyDescent="0.2">
      <c r="A1950" t="str">
        <v>ICJIA</v>
      </c>
      <c r="B1950" t="str">
        <v>R3</v>
      </c>
      <c r="C1950">
        <v>921615</v>
      </c>
      <c r="D1950">
        <v>2378</v>
      </c>
      <c r="E1950" t="str">
        <v>Hope Center Foundation</v>
      </c>
      <c r="F1950" s="38">
        <v>44228</v>
      </c>
      <c r="G1950" s="38">
        <v>45322</v>
      </c>
      <c r="H1950" s="39">
        <v>1079635</v>
      </c>
      <c r="I1950">
        <v>2022</v>
      </c>
      <c r="J1950">
        <v>0</v>
      </c>
      <c r="K1950">
        <v>0</v>
      </c>
      <c r="L1950">
        <v>0</v>
      </c>
      <c r="M1950">
        <v>0</v>
      </c>
      <c r="N1950" t="str">
        <v/>
      </c>
      <c r="O1950" t="b">
        <v>0</v>
      </c>
    </row>
    <row r="1951" spans="1:15" ht="15" customHeight="1" x14ac:dyDescent="0.2">
      <c r="A1951" t="str">
        <v>ICJIA</v>
      </c>
      <c r="B1951" t="str">
        <v>R3</v>
      </c>
      <c r="C1951">
        <v>921516</v>
      </c>
      <c r="D1951">
        <v>2378</v>
      </c>
      <c r="E1951" t="str">
        <v>Illinois Association of Juvenile Justice Councils</v>
      </c>
      <c r="F1951" s="38">
        <v>44228</v>
      </c>
      <c r="G1951" s="38">
        <v>45322</v>
      </c>
      <c r="H1951" s="39">
        <v>122460</v>
      </c>
      <c r="I1951">
        <v>2022</v>
      </c>
      <c r="J1951">
        <v>0</v>
      </c>
      <c r="K1951">
        <v>0</v>
      </c>
      <c r="L1951">
        <v>0</v>
      </c>
      <c r="M1951">
        <v>0</v>
      </c>
      <c r="N1951" t="str">
        <v/>
      </c>
      <c r="O1951" t="b">
        <v>0</v>
      </c>
    </row>
    <row r="1952" spans="1:15" ht="15" customHeight="1" x14ac:dyDescent="0.2">
      <c r="A1952" t="str">
        <v>ICJIA</v>
      </c>
      <c r="B1952" t="str">
        <v>R3</v>
      </c>
      <c r="C1952">
        <v>921601</v>
      </c>
      <c r="D1952">
        <v>2378</v>
      </c>
      <c r="E1952" t="str">
        <v>Illinois Legal Aid Online</v>
      </c>
      <c r="F1952" s="38">
        <v>44228</v>
      </c>
      <c r="G1952" s="38">
        <v>45322</v>
      </c>
      <c r="H1952" s="39">
        <v>70232</v>
      </c>
      <c r="I1952">
        <v>2022</v>
      </c>
      <c r="J1952">
        <v>0</v>
      </c>
      <c r="K1952">
        <v>0</v>
      </c>
      <c r="L1952">
        <v>0</v>
      </c>
      <c r="M1952">
        <v>0</v>
      </c>
      <c r="N1952" t="str">
        <v/>
      </c>
      <c r="O1952" t="b">
        <v>0</v>
      </c>
    </row>
    <row r="1953" spans="1:15" ht="15" customHeight="1" x14ac:dyDescent="0.2">
      <c r="A1953" t="str">
        <v>ICJIA</v>
      </c>
      <c r="B1953" t="str">
        <v>R3</v>
      </c>
      <c r="C1953">
        <v>921620</v>
      </c>
      <c r="D1953">
        <v>2378</v>
      </c>
      <c r="E1953" t="str">
        <v>J. Blunt LLC</v>
      </c>
      <c r="F1953" s="38">
        <v>44228</v>
      </c>
      <c r="G1953" s="38">
        <v>45322</v>
      </c>
      <c r="H1953" s="39">
        <v>189414</v>
      </c>
      <c r="I1953">
        <v>2022</v>
      </c>
      <c r="J1953">
        <v>0</v>
      </c>
      <c r="K1953">
        <v>0</v>
      </c>
      <c r="L1953">
        <v>0</v>
      </c>
      <c r="M1953">
        <v>0</v>
      </c>
      <c r="N1953" t="str">
        <v/>
      </c>
      <c r="O1953" t="b">
        <v>0</v>
      </c>
    </row>
    <row r="1954" spans="1:15" ht="15" customHeight="1" x14ac:dyDescent="0.2">
      <c r="A1954" t="str">
        <v>ICJIA</v>
      </c>
      <c r="B1954" t="str">
        <v>R3</v>
      </c>
      <c r="C1954">
        <v>921626</v>
      </c>
      <c r="D1954">
        <v>2378</v>
      </c>
      <c r="E1954" t="str">
        <v>Kankakee School District 111</v>
      </c>
      <c r="F1954" s="38">
        <v>44228</v>
      </c>
      <c r="G1954" s="38">
        <v>45322</v>
      </c>
      <c r="H1954" s="39">
        <v>3164994</v>
      </c>
      <c r="I1954">
        <v>2022</v>
      </c>
      <c r="J1954">
        <v>0</v>
      </c>
      <c r="K1954">
        <v>0</v>
      </c>
      <c r="L1954">
        <v>0</v>
      </c>
      <c r="M1954">
        <v>0</v>
      </c>
      <c r="N1954" t="str">
        <v/>
      </c>
      <c r="O1954" t="b">
        <v>0</v>
      </c>
    </row>
    <row r="1955" spans="1:15" ht="15" customHeight="1" x14ac:dyDescent="0.2">
      <c r="A1955" t="str">
        <v>ICJIA</v>
      </c>
      <c r="B1955" t="str">
        <v>R3</v>
      </c>
      <c r="C1955">
        <v>921509</v>
      </c>
      <c r="D1955">
        <v>2378</v>
      </c>
      <c r="E1955" t="str">
        <v>Key City Community Development Corporation</v>
      </c>
      <c r="F1955" s="38">
        <v>44228</v>
      </c>
      <c r="G1955" s="38">
        <v>45322</v>
      </c>
      <c r="H1955" s="39">
        <v>122817</v>
      </c>
      <c r="I1955">
        <v>2022</v>
      </c>
      <c r="J1955">
        <v>0</v>
      </c>
      <c r="K1955">
        <v>0</v>
      </c>
      <c r="L1955">
        <v>0</v>
      </c>
      <c r="M1955">
        <v>0</v>
      </c>
      <c r="N1955" t="str">
        <v/>
      </c>
      <c r="O1955" t="b">
        <v>0</v>
      </c>
    </row>
    <row r="1956" spans="1:15" ht="15" customHeight="1" x14ac:dyDescent="0.2">
      <c r="A1956" t="str">
        <v>ICJIA</v>
      </c>
      <c r="B1956" t="str">
        <v>R3</v>
      </c>
      <c r="C1956">
        <v>921636</v>
      </c>
      <c r="D1956">
        <v>2378</v>
      </c>
      <c r="E1956" t="str">
        <v>KFACT (Keeping Families and Communities Together)</v>
      </c>
      <c r="F1956" s="38">
        <v>44228</v>
      </c>
      <c r="G1956" s="38">
        <v>45322</v>
      </c>
      <c r="H1956" s="39">
        <v>558735</v>
      </c>
      <c r="I1956">
        <v>2022</v>
      </c>
      <c r="J1956">
        <v>0</v>
      </c>
      <c r="K1956">
        <v>0</v>
      </c>
      <c r="L1956">
        <v>0</v>
      </c>
      <c r="M1956">
        <v>0</v>
      </c>
      <c r="N1956" t="str">
        <v/>
      </c>
      <c r="O1956" t="b">
        <v>0</v>
      </c>
    </row>
    <row r="1957" spans="1:15" ht="15" customHeight="1" x14ac:dyDescent="0.2">
      <c r="A1957" t="str">
        <v>ICJIA</v>
      </c>
      <c r="B1957" t="str">
        <v>R3</v>
      </c>
      <c r="C1957">
        <v>922709</v>
      </c>
      <c r="D1957">
        <v>2378</v>
      </c>
      <c r="E1957" t="str">
        <v>KLEO Community Family Life Center</v>
      </c>
      <c r="F1957" s="38">
        <v>44378</v>
      </c>
      <c r="G1957" s="38">
        <v>44469</v>
      </c>
      <c r="H1957" s="39">
        <v>300000</v>
      </c>
      <c r="I1957">
        <v>2022</v>
      </c>
      <c r="J1957">
        <v>0</v>
      </c>
      <c r="K1957">
        <v>0</v>
      </c>
      <c r="L1957">
        <v>0</v>
      </c>
      <c r="M1957">
        <v>0</v>
      </c>
      <c r="N1957" t="str">
        <v/>
      </c>
      <c r="O1957" t="b">
        <v>0</v>
      </c>
    </row>
    <row r="1958" spans="1:15" ht="15" customHeight="1" x14ac:dyDescent="0.2">
      <c r="A1958" t="str">
        <v>ICJIA</v>
      </c>
      <c r="B1958" t="str">
        <v>R3</v>
      </c>
      <c r="C1958" t="str">
        <v>921655 RE</v>
      </c>
      <c r="D1958">
        <v>2378</v>
      </c>
      <c r="E1958" t="str">
        <v>Knotty Luxe</v>
      </c>
      <c r="F1958" s="38">
        <v>44228</v>
      </c>
      <c r="G1958" s="38">
        <v>45322</v>
      </c>
      <c r="H1958" s="39">
        <v>1758903</v>
      </c>
      <c r="I1958">
        <v>2022</v>
      </c>
      <c r="J1958">
        <v>0</v>
      </c>
      <c r="K1958">
        <v>0</v>
      </c>
      <c r="L1958">
        <v>0</v>
      </c>
      <c r="M1958">
        <v>0</v>
      </c>
      <c r="N1958" t="str">
        <v/>
      </c>
      <c r="O1958" t="b">
        <v>0</v>
      </c>
    </row>
    <row r="1959" spans="1:15" ht="15" customHeight="1" x14ac:dyDescent="0.2">
      <c r="A1959" t="str">
        <v>ICJIA</v>
      </c>
      <c r="B1959" t="str">
        <v>R3</v>
      </c>
      <c r="C1959">
        <v>921602</v>
      </c>
      <c r="D1959">
        <v>2378</v>
      </c>
      <c r="E1959" t="str">
        <v>Land of Lincoln Legal Aid, Inc.</v>
      </c>
      <c r="F1959" s="38">
        <v>44228</v>
      </c>
      <c r="G1959" s="38">
        <v>45322</v>
      </c>
      <c r="H1959" s="39">
        <v>636750</v>
      </c>
      <c r="I1959">
        <v>2022</v>
      </c>
      <c r="J1959">
        <v>0</v>
      </c>
      <c r="K1959">
        <v>0</v>
      </c>
      <c r="L1959">
        <v>0</v>
      </c>
      <c r="M1959">
        <v>0</v>
      </c>
      <c r="N1959" t="str">
        <v/>
      </c>
      <c r="O1959" t="b">
        <v>0</v>
      </c>
    </row>
    <row r="1960" spans="1:15" ht="15" customHeight="1" x14ac:dyDescent="0.2">
      <c r="A1960" t="str">
        <v>ICJIA</v>
      </c>
      <c r="B1960" t="str">
        <v>R3</v>
      </c>
      <c r="C1960">
        <v>921649</v>
      </c>
      <c r="D1960">
        <v>2378</v>
      </c>
      <c r="E1960" t="str">
        <v>Land of Lincoln Legal Aid, Inc.</v>
      </c>
      <c r="F1960" s="38">
        <v>44228</v>
      </c>
      <c r="G1960" s="38">
        <v>45322</v>
      </c>
      <c r="H1960" s="39">
        <v>172920</v>
      </c>
      <c r="I1960">
        <v>2022</v>
      </c>
      <c r="J1960">
        <v>0</v>
      </c>
      <c r="K1960">
        <v>0</v>
      </c>
      <c r="L1960">
        <v>0</v>
      </c>
      <c r="M1960">
        <v>0</v>
      </c>
      <c r="N1960" t="str">
        <v/>
      </c>
      <c r="O1960" t="b">
        <v>0</v>
      </c>
    </row>
    <row r="1961" spans="1:15" ht="15" customHeight="1" x14ac:dyDescent="0.2">
      <c r="A1961" t="str">
        <v>ICJIA</v>
      </c>
      <c r="B1961" t="str">
        <v>R3</v>
      </c>
      <c r="C1961">
        <v>921630</v>
      </c>
      <c r="D1961">
        <v>2378</v>
      </c>
      <c r="E1961" t="str">
        <v>Land of Lincoln Legal Aid, Inc.</v>
      </c>
      <c r="F1961" s="38">
        <v>44228</v>
      </c>
      <c r="G1961" s="38">
        <v>45322</v>
      </c>
      <c r="H1961" s="39">
        <v>311670</v>
      </c>
      <c r="I1961">
        <v>2022</v>
      </c>
      <c r="J1961">
        <v>0</v>
      </c>
      <c r="K1961">
        <v>0</v>
      </c>
      <c r="L1961">
        <v>0</v>
      </c>
      <c r="M1961">
        <v>0</v>
      </c>
      <c r="N1961" t="str">
        <v/>
      </c>
      <c r="O1961" t="b">
        <v>0</v>
      </c>
    </row>
    <row r="1962" spans="1:15" ht="15" customHeight="1" x14ac:dyDescent="0.2">
      <c r="A1962" t="str">
        <v>ICJIA</v>
      </c>
      <c r="B1962" t="str">
        <v>R3</v>
      </c>
      <c r="C1962">
        <v>921621</v>
      </c>
      <c r="D1962">
        <v>2378</v>
      </c>
      <c r="E1962" t="str">
        <v>LAW AND THE FAM LLC</v>
      </c>
      <c r="F1962" s="38">
        <v>44228</v>
      </c>
      <c r="G1962" s="38">
        <v>45322</v>
      </c>
      <c r="H1962" s="39">
        <v>2516670</v>
      </c>
      <c r="I1962">
        <v>2022</v>
      </c>
      <c r="J1962">
        <v>0</v>
      </c>
      <c r="K1962">
        <v>0</v>
      </c>
      <c r="L1962">
        <v>0</v>
      </c>
      <c r="M1962">
        <v>0</v>
      </c>
      <c r="N1962" t="str">
        <v/>
      </c>
      <c r="O1962" t="b">
        <v>0</v>
      </c>
    </row>
    <row r="1963" spans="1:15" ht="15" customHeight="1" x14ac:dyDescent="0.2">
      <c r="A1963" t="str">
        <v>ICJIA</v>
      </c>
      <c r="B1963" t="str">
        <v>R3</v>
      </c>
      <c r="C1963">
        <v>921622</v>
      </c>
      <c r="D1963">
        <v>2378</v>
      </c>
      <c r="E1963" t="str">
        <v>Lawndale Christian Development Corporation</v>
      </c>
      <c r="F1963" s="38">
        <v>44228</v>
      </c>
      <c r="G1963" s="38">
        <v>45322</v>
      </c>
      <c r="H1963" s="39">
        <v>402876</v>
      </c>
      <c r="I1963">
        <v>2022</v>
      </c>
      <c r="J1963">
        <v>0</v>
      </c>
      <c r="K1963">
        <v>0</v>
      </c>
      <c r="L1963">
        <v>0</v>
      </c>
      <c r="M1963">
        <v>0</v>
      </c>
      <c r="N1963" t="str">
        <v/>
      </c>
      <c r="O1963" t="b">
        <v>0</v>
      </c>
    </row>
    <row r="1964" spans="1:15" ht="15" customHeight="1" x14ac:dyDescent="0.2">
      <c r="A1964" t="str">
        <v>ICJIA</v>
      </c>
      <c r="B1964" t="str">
        <v>R3</v>
      </c>
      <c r="C1964">
        <v>922710</v>
      </c>
      <c r="D1964">
        <v>2378</v>
      </c>
      <c r="E1964" t="str">
        <v>Lawndale Christian Legal Center</v>
      </c>
      <c r="F1964" s="38">
        <v>44378</v>
      </c>
      <c r="G1964" s="38">
        <v>44469</v>
      </c>
      <c r="H1964" s="39">
        <v>95451</v>
      </c>
      <c r="I1964">
        <v>2022</v>
      </c>
      <c r="J1964">
        <v>0</v>
      </c>
      <c r="K1964">
        <v>0</v>
      </c>
      <c r="L1964">
        <v>0</v>
      </c>
      <c r="M1964">
        <v>0</v>
      </c>
      <c r="N1964" t="str">
        <v/>
      </c>
      <c r="O1964" t="b">
        <v>0</v>
      </c>
    </row>
    <row r="1965" spans="1:15" ht="15" customHeight="1" x14ac:dyDescent="0.2">
      <c r="A1965" t="str">
        <v>ICJIA</v>
      </c>
      <c r="B1965" t="str">
        <v>R3</v>
      </c>
      <c r="C1965" t="str">
        <v>LAS FSGU 922711</v>
      </c>
      <c r="D1965">
        <v>2378</v>
      </c>
      <c r="E1965" t="str">
        <v>Lights of Zion Ministries</v>
      </c>
      <c r="F1965" s="38">
        <v>44378</v>
      </c>
      <c r="G1965" s="38">
        <v>44469</v>
      </c>
      <c r="H1965" s="39">
        <v>160060</v>
      </c>
      <c r="I1965">
        <v>2022</v>
      </c>
      <c r="J1965">
        <v>0</v>
      </c>
      <c r="K1965">
        <v>0</v>
      </c>
      <c r="L1965">
        <v>0</v>
      </c>
      <c r="M1965">
        <v>0</v>
      </c>
      <c r="N1965" t="str">
        <v/>
      </c>
      <c r="O1965" t="b">
        <v>0</v>
      </c>
    </row>
    <row r="1966" spans="1:15" ht="15" customHeight="1" x14ac:dyDescent="0.2">
      <c r="A1966" t="str">
        <v>ICJIA</v>
      </c>
      <c r="B1966" t="str">
        <v>R3</v>
      </c>
      <c r="C1966">
        <v>921608</v>
      </c>
      <c r="D1966">
        <v>2378</v>
      </c>
      <c r="E1966" t="str">
        <v>Local Initiatives Support Corporation</v>
      </c>
      <c r="F1966" s="38">
        <v>44228</v>
      </c>
      <c r="G1966" s="38">
        <v>45322</v>
      </c>
      <c r="H1966" s="39">
        <v>1503801</v>
      </c>
      <c r="I1966">
        <v>2022</v>
      </c>
      <c r="J1966">
        <v>0</v>
      </c>
      <c r="K1966">
        <v>0</v>
      </c>
      <c r="L1966">
        <v>0</v>
      </c>
      <c r="M1966">
        <v>0</v>
      </c>
      <c r="N1966" t="str">
        <v/>
      </c>
      <c r="O1966" t="b">
        <v>0</v>
      </c>
    </row>
    <row r="1967" spans="1:15" ht="15" customHeight="1" x14ac:dyDescent="0.2">
      <c r="A1967" t="str">
        <v>ICJIA</v>
      </c>
      <c r="B1967" t="str">
        <v>R3</v>
      </c>
      <c r="C1967">
        <v>921650</v>
      </c>
      <c r="D1967">
        <v>2378</v>
      </c>
      <c r="E1967" t="str">
        <v>Lutheran Social Service of Illinois</v>
      </c>
      <c r="F1967" s="38">
        <v>44228</v>
      </c>
      <c r="G1967" s="38">
        <v>45322</v>
      </c>
      <c r="H1967" s="39">
        <v>686106</v>
      </c>
      <c r="I1967">
        <v>2022</v>
      </c>
      <c r="J1967">
        <v>0</v>
      </c>
      <c r="K1967">
        <v>0</v>
      </c>
      <c r="L1967">
        <v>0</v>
      </c>
      <c r="M1967">
        <v>0</v>
      </c>
      <c r="N1967" t="str">
        <v/>
      </c>
      <c r="O1967" t="b">
        <v>0</v>
      </c>
    </row>
    <row r="1968" spans="1:15" ht="15" customHeight="1" x14ac:dyDescent="0.2">
      <c r="A1968" t="str">
        <v>ICJIA</v>
      </c>
      <c r="B1968" t="str">
        <v>R3</v>
      </c>
      <c r="C1968">
        <v>921603</v>
      </c>
      <c r="D1968">
        <v>2378</v>
      </c>
      <c r="E1968" t="str">
        <v>Macon County CASA</v>
      </c>
      <c r="F1968" s="38">
        <v>44228</v>
      </c>
      <c r="G1968" s="38">
        <v>45322</v>
      </c>
      <c r="H1968" s="39">
        <v>251304</v>
      </c>
      <c r="I1968">
        <v>2022</v>
      </c>
      <c r="J1968">
        <v>0</v>
      </c>
      <c r="K1968">
        <v>0</v>
      </c>
      <c r="L1968">
        <v>0</v>
      </c>
      <c r="M1968">
        <v>0</v>
      </c>
      <c r="N1968" t="str">
        <v/>
      </c>
      <c r="O1968" t="b">
        <v>0</v>
      </c>
    </row>
    <row r="1969" spans="1:15" ht="15" customHeight="1" x14ac:dyDescent="0.2">
      <c r="A1969" t="str">
        <v>ICJIA</v>
      </c>
      <c r="B1969" t="str">
        <v>R3</v>
      </c>
      <c r="C1969">
        <v>921656</v>
      </c>
      <c r="D1969">
        <v>2378</v>
      </c>
      <c r="E1969" t="str">
        <v>Metropolitan Family Services</v>
      </c>
      <c r="F1969" s="38">
        <v>44228</v>
      </c>
      <c r="G1969" s="38">
        <v>45322</v>
      </c>
      <c r="H1969" s="39">
        <v>3509187</v>
      </c>
      <c r="I1969">
        <v>2022</v>
      </c>
      <c r="J1969">
        <v>0</v>
      </c>
      <c r="K1969">
        <v>0</v>
      </c>
      <c r="L1969">
        <v>0</v>
      </c>
      <c r="M1969">
        <v>1</v>
      </c>
      <c r="N1969" t="str">
        <v/>
      </c>
      <c r="O1969" t="b">
        <v>1</v>
      </c>
    </row>
    <row r="1970" spans="1:15" ht="15" customHeight="1" x14ac:dyDescent="0.2">
      <c r="A1970" t="str">
        <v>ICJIA</v>
      </c>
      <c r="B1970" t="str">
        <v>R3</v>
      </c>
      <c r="C1970">
        <v>921657</v>
      </c>
      <c r="D1970">
        <v>2378</v>
      </c>
      <c r="E1970" t="str">
        <v>NDICA</v>
      </c>
      <c r="F1970" s="38">
        <v>44228</v>
      </c>
      <c r="G1970" s="38">
        <v>45322</v>
      </c>
      <c r="H1970" s="39">
        <v>1249589</v>
      </c>
      <c r="I1970">
        <v>2022</v>
      </c>
      <c r="J1970">
        <v>0</v>
      </c>
      <c r="K1970">
        <v>0</v>
      </c>
      <c r="L1970">
        <v>0</v>
      </c>
      <c r="M1970">
        <v>0</v>
      </c>
      <c r="N1970" t="str">
        <v/>
      </c>
      <c r="O1970" t="b">
        <v>0</v>
      </c>
    </row>
    <row r="1971" spans="1:15" ht="15" customHeight="1" x14ac:dyDescent="0.2">
      <c r="A1971" t="str">
        <v>ICJIA</v>
      </c>
      <c r="B1971" t="str">
        <v>R3</v>
      </c>
      <c r="C1971">
        <v>921627</v>
      </c>
      <c r="D1971">
        <v>2378</v>
      </c>
      <c r="E1971" t="str">
        <v>Northern Illinois Recovery Community Organization~NIRCO</v>
      </c>
      <c r="F1971" s="38">
        <v>44228</v>
      </c>
      <c r="G1971" s="38">
        <v>45322</v>
      </c>
      <c r="H1971" s="39">
        <v>811800</v>
      </c>
      <c r="I1971">
        <v>2022</v>
      </c>
      <c r="J1971">
        <v>0</v>
      </c>
      <c r="K1971">
        <v>0</v>
      </c>
      <c r="L1971">
        <v>0</v>
      </c>
      <c r="M1971">
        <v>0</v>
      </c>
      <c r="N1971" t="str">
        <v/>
      </c>
      <c r="O1971" t="b">
        <v>0</v>
      </c>
    </row>
    <row r="1972" spans="1:15" ht="15" customHeight="1" x14ac:dyDescent="0.2">
      <c r="A1972" t="str">
        <v>ICJIA</v>
      </c>
      <c r="B1972" t="str">
        <v>R3</v>
      </c>
      <c r="C1972">
        <v>921616</v>
      </c>
      <c r="D1972">
        <v>2378</v>
      </c>
      <c r="E1972" t="str">
        <v>Phalanx Family Services</v>
      </c>
      <c r="F1972" s="38">
        <v>44228</v>
      </c>
      <c r="G1972" s="38">
        <v>45322</v>
      </c>
      <c r="H1972" s="39">
        <v>1515809</v>
      </c>
      <c r="I1972">
        <v>2022</v>
      </c>
      <c r="J1972">
        <v>0</v>
      </c>
      <c r="K1972">
        <v>0</v>
      </c>
      <c r="L1972">
        <v>0</v>
      </c>
      <c r="M1972">
        <v>1</v>
      </c>
      <c r="N1972" t="str">
        <v/>
      </c>
      <c r="O1972" t="b">
        <v>0</v>
      </c>
    </row>
    <row r="1973" spans="1:15" ht="15" customHeight="1" x14ac:dyDescent="0.2">
      <c r="A1973" t="str">
        <v>ICJIA</v>
      </c>
      <c r="B1973" t="str">
        <v>R3</v>
      </c>
      <c r="C1973" t="str">
        <v>921628 SA</v>
      </c>
      <c r="D1973">
        <v>2378</v>
      </c>
      <c r="E1973" t="str">
        <v>Prairie State Legal Services, Inc</v>
      </c>
      <c r="F1973" s="38">
        <v>43862</v>
      </c>
      <c r="G1973" s="38">
        <v>45322</v>
      </c>
      <c r="H1973" s="39">
        <v>1595025</v>
      </c>
      <c r="I1973">
        <v>2022</v>
      </c>
      <c r="J1973">
        <v>0</v>
      </c>
      <c r="K1973">
        <v>0</v>
      </c>
      <c r="L1973">
        <v>0</v>
      </c>
      <c r="M1973">
        <v>0</v>
      </c>
      <c r="N1973" t="str">
        <v/>
      </c>
      <c r="O1973" t="b">
        <v>0</v>
      </c>
    </row>
    <row r="1974" spans="1:15" ht="15" customHeight="1" x14ac:dyDescent="0.2">
      <c r="A1974" t="str">
        <v>ICJIA</v>
      </c>
      <c r="B1974" t="str">
        <v>R3</v>
      </c>
      <c r="C1974" t="str">
        <v>921643 SA</v>
      </c>
      <c r="D1974">
        <v>2378</v>
      </c>
      <c r="E1974" t="str">
        <v>Prairie State Legal Services, Inc</v>
      </c>
      <c r="F1974" s="38">
        <v>44228</v>
      </c>
      <c r="G1974" s="38">
        <v>45322</v>
      </c>
      <c r="H1974" s="39">
        <v>704238</v>
      </c>
      <c r="I1974">
        <v>2022</v>
      </c>
      <c r="J1974">
        <v>0</v>
      </c>
      <c r="K1974">
        <v>0</v>
      </c>
      <c r="L1974">
        <v>0</v>
      </c>
      <c r="M1974">
        <v>0</v>
      </c>
      <c r="N1974" t="str">
        <v/>
      </c>
      <c r="O1974" t="b">
        <v>0</v>
      </c>
    </row>
    <row r="1975" spans="1:15" ht="15" customHeight="1" x14ac:dyDescent="0.2">
      <c r="A1975" t="str">
        <v>ICJIA</v>
      </c>
      <c r="B1975" t="str">
        <v>R3</v>
      </c>
      <c r="C1975" t="str">
        <v>921637 SA</v>
      </c>
      <c r="D1975">
        <v>2378</v>
      </c>
      <c r="E1975" t="str">
        <v>Prairie State Legal Services, Inc</v>
      </c>
      <c r="F1975" s="38">
        <v>43862</v>
      </c>
      <c r="G1975" s="38">
        <v>45322</v>
      </c>
      <c r="H1975" s="39">
        <v>579255</v>
      </c>
      <c r="I1975">
        <v>2022</v>
      </c>
      <c r="J1975">
        <v>0</v>
      </c>
      <c r="K1975">
        <v>0</v>
      </c>
      <c r="L1975">
        <v>0</v>
      </c>
      <c r="M1975">
        <v>0</v>
      </c>
      <c r="N1975" t="str">
        <v/>
      </c>
      <c r="O1975" t="b">
        <v>0</v>
      </c>
    </row>
    <row r="1976" spans="1:15" ht="15" customHeight="1" x14ac:dyDescent="0.2">
      <c r="A1976" t="str">
        <v>ICJIA</v>
      </c>
      <c r="B1976" t="str">
        <v>R3</v>
      </c>
      <c r="C1976">
        <v>921641</v>
      </c>
      <c r="D1976">
        <v>2378</v>
      </c>
      <c r="E1976" t="str">
        <v>Prairie State Legal Services, Inc</v>
      </c>
      <c r="F1976" s="38">
        <v>44228</v>
      </c>
      <c r="G1976" s="38">
        <v>45322</v>
      </c>
      <c r="H1976" s="39">
        <v>463524</v>
      </c>
      <c r="I1976">
        <v>2022</v>
      </c>
      <c r="J1976">
        <v>0</v>
      </c>
      <c r="K1976">
        <v>0</v>
      </c>
      <c r="L1976">
        <v>0</v>
      </c>
      <c r="M1976">
        <v>0</v>
      </c>
      <c r="N1976" t="str">
        <v/>
      </c>
      <c r="O1976" t="b">
        <v>0</v>
      </c>
    </row>
    <row r="1977" spans="1:15" ht="15" customHeight="1" x14ac:dyDescent="0.2">
      <c r="A1977" t="str">
        <v>ICJIA</v>
      </c>
      <c r="B1977" t="str">
        <v>R3</v>
      </c>
      <c r="C1977" t="str">
        <v>921644 MSC</v>
      </c>
      <c r="D1977">
        <v>2378</v>
      </c>
      <c r="E1977" t="str">
        <v>Project Oz</v>
      </c>
      <c r="F1977" s="38">
        <v>44228</v>
      </c>
      <c r="G1977" s="38">
        <v>45322</v>
      </c>
      <c r="H1977" s="39">
        <v>815796</v>
      </c>
      <c r="I1977">
        <v>2022</v>
      </c>
      <c r="J1977">
        <v>0</v>
      </c>
      <c r="K1977">
        <v>0</v>
      </c>
      <c r="L1977">
        <v>0</v>
      </c>
      <c r="M1977">
        <v>0</v>
      </c>
      <c r="N1977" t="str">
        <v/>
      </c>
      <c r="O1977" t="b">
        <v>0</v>
      </c>
    </row>
    <row r="1978" spans="1:15" ht="15" customHeight="1" x14ac:dyDescent="0.2">
      <c r="A1978" t="str">
        <v>ICJIA</v>
      </c>
      <c r="B1978" t="str">
        <v>R3</v>
      </c>
      <c r="C1978">
        <v>921518</v>
      </c>
      <c r="D1978">
        <v>2378</v>
      </c>
      <c r="E1978" t="str">
        <v>Public Interest Law Initiative</v>
      </c>
      <c r="F1978" s="38">
        <v>44228</v>
      </c>
      <c r="G1978" s="38">
        <v>45322</v>
      </c>
      <c r="H1978" s="39">
        <v>42224</v>
      </c>
      <c r="I1978">
        <v>2022</v>
      </c>
      <c r="J1978">
        <v>0</v>
      </c>
      <c r="K1978">
        <v>0</v>
      </c>
      <c r="L1978">
        <v>0</v>
      </c>
      <c r="M1978">
        <v>0</v>
      </c>
      <c r="N1978" t="str">
        <v/>
      </c>
      <c r="O1978" t="b">
        <v>0</v>
      </c>
    </row>
    <row r="1979" spans="1:15" ht="15" customHeight="1" x14ac:dyDescent="0.2">
      <c r="A1979" t="str">
        <v>ICJIA</v>
      </c>
      <c r="B1979" t="str">
        <v>R3</v>
      </c>
      <c r="C1979">
        <v>922712</v>
      </c>
      <c r="D1979">
        <v>2378</v>
      </c>
      <c r="E1979" t="str">
        <v>Quad County Urban League, Inc.</v>
      </c>
      <c r="F1979" s="38">
        <v>44378</v>
      </c>
      <c r="G1979" s="38">
        <v>44469</v>
      </c>
      <c r="H1979" s="39">
        <v>288969</v>
      </c>
      <c r="I1979">
        <v>2022</v>
      </c>
      <c r="J1979">
        <v>0</v>
      </c>
      <c r="K1979">
        <v>0</v>
      </c>
      <c r="L1979">
        <v>0</v>
      </c>
      <c r="M1979">
        <v>0</v>
      </c>
      <c r="N1979" t="str">
        <v/>
      </c>
      <c r="O1979" t="b">
        <v>0</v>
      </c>
    </row>
    <row r="1980" spans="1:15" ht="15" customHeight="1" x14ac:dyDescent="0.2">
      <c r="A1980" t="str">
        <v>ICJIA</v>
      </c>
      <c r="B1980" t="str">
        <v>R3</v>
      </c>
      <c r="C1980" t="str">
        <v>922713 HA</v>
      </c>
      <c r="D1980">
        <v>2378</v>
      </c>
      <c r="E1980" t="str">
        <v>Reflections Foundation</v>
      </c>
      <c r="F1980" s="38">
        <v>44378</v>
      </c>
      <c r="G1980" s="38">
        <v>44469</v>
      </c>
      <c r="H1980" s="39">
        <v>298481</v>
      </c>
      <c r="I1980">
        <v>2022</v>
      </c>
      <c r="J1980">
        <v>0</v>
      </c>
      <c r="K1980">
        <v>0</v>
      </c>
      <c r="L1980">
        <v>0</v>
      </c>
      <c r="M1980">
        <v>0</v>
      </c>
      <c r="N1980" t="str">
        <v/>
      </c>
      <c r="O1980" t="b">
        <v>0</v>
      </c>
    </row>
    <row r="1981" spans="1:15" ht="15" customHeight="1" x14ac:dyDescent="0.2">
      <c r="A1981" t="str">
        <v>ICJIA</v>
      </c>
      <c r="B1981" t="str">
        <v>R3</v>
      </c>
      <c r="C1981">
        <v>922714</v>
      </c>
      <c r="D1981">
        <v>2378</v>
      </c>
      <c r="E1981" t="str">
        <v>Restoring the Path</v>
      </c>
      <c r="F1981" s="38">
        <v>44378</v>
      </c>
      <c r="G1981" s="38">
        <v>44469</v>
      </c>
      <c r="H1981" s="39">
        <v>113812</v>
      </c>
      <c r="I1981">
        <v>2022</v>
      </c>
      <c r="J1981">
        <v>0</v>
      </c>
      <c r="K1981">
        <v>0</v>
      </c>
      <c r="L1981">
        <v>0</v>
      </c>
      <c r="M1981">
        <v>0</v>
      </c>
      <c r="N1981" t="str">
        <v/>
      </c>
      <c r="O1981" t="b">
        <v>0</v>
      </c>
    </row>
    <row r="1982" spans="1:15" ht="15" customHeight="1" x14ac:dyDescent="0.2">
      <c r="A1982" t="str">
        <v>ICJIA</v>
      </c>
      <c r="B1982" t="str">
        <v>R3</v>
      </c>
      <c r="C1982">
        <v>922715</v>
      </c>
      <c r="D1982">
        <v>2378</v>
      </c>
      <c r="E1982" t="str">
        <v>Rincon Family Services</v>
      </c>
      <c r="F1982" s="38">
        <v>44378</v>
      </c>
      <c r="G1982" s="38">
        <v>44469</v>
      </c>
      <c r="H1982" s="39">
        <v>177119</v>
      </c>
      <c r="I1982">
        <v>2022</v>
      </c>
      <c r="J1982">
        <v>0</v>
      </c>
      <c r="K1982">
        <v>0</v>
      </c>
      <c r="L1982">
        <v>0</v>
      </c>
      <c r="M1982">
        <v>0</v>
      </c>
      <c r="N1982" t="str">
        <v/>
      </c>
      <c r="O1982" t="b">
        <v>0</v>
      </c>
    </row>
    <row r="1983" spans="1:15" ht="15" customHeight="1" x14ac:dyDescent="0.2">
      <c r="A1983" t="str">
        <v>ICJIA</v>
      </c>
      <c r="B1983" t="str">
        <v>R3</v>
      </c>
      <c r="C1983">
        <v>921609</v>
      </c>
      <c r="D1983">
        <v>2378</v>
      </c>
      <c r="E1983" t="str">
        <v>Safer Foundation</v>
      </c>
      <c r="F1983" s="38">
        <v>44228</v>
      </c>
      <c r="G1983" s="38">
        <v>45322</v>
      </c>
      <c r="H1983" s="39">
        <v>2427000</v>
      </c>
      <c r="I1983">
        <v>2022</v>
      </c>
      <c r="J1983">
        <v>0</v>
      </c>
      <c r="K1983">
        <v>0</v>
      </c>
      <c r="L1983">
        <v>0</v>
      </c>
      <c r="M1983">
        <v>0</v>
      </c>
      <c r="N1983" t="str">
        <v/>
      </c>
      <c r="O1983" t="b">
        <v>0</v>
      </c>
    </row>
    <row r="1984" spans="1:15" ht="15" customHeight="1" x14ac:dyDescent="0.2">
      <c r="A1984" t="str">
        <v>ICJIA</v>
      </c>
      <c r="B1984" t="str">
        <v>R3</v>
      </c>
      <c r="C1984">
        <v>922716</v>
      </c>
      <c r="D1984">
        <v>2378</v>
      </c>
      <c r="E1984" t="str">
        <v>SAVING LIVES, INC.</v>
      </c>
      <c r="F1984" s="38">
        <v>44378</v>
      </c>
      <c r="G1984" s="38">
        <v>44469</v>
      </c>
      <c r="H1984" s="39">
        <v>299999</v>
      </c>
      <c r="I1984">
        <v>2022</v>
      </c>
      <c r="J1984">
        <v>0</v>
      </c>
      <c r="K1984">
        <v>0</v>
      </c>
      <c r="L1984">
        <v>0</v>
      </c>
      <c r="M1984">
        <v>0</v>
      </c>
      <c r="N1984" t="str">
        <v/>
      </c>
      <c r="O1984" t="b">
        <v>0</v>
      </c>
    </row>
    <row r="1985" spans="1:15" ht="15" customHeight="1" x14ac:dyDescent="0.2">
      <c r="A1985" t="str">
        <v>ICJIA</v>
      </c>
      <c r="B1985" t="str">
        <v>R3</v>
      </c>
      <c r="C1985">
        <v>921604</v>
      </c>
      <c r="D1985">
        <v>2378</v>
      </c>
      <c r="E1985" t="str">
        <v>Sherrod's Independent Mentoring Program, Inc.</v>
      </c>
      <c r="F1985" s="38">
        <v>44228</v>
      </c>
      <c r="G1985" s="38">
        <v>45322</v>
      </c>
      <c r="H1985" s="39">
        <v>843101</v>
      </c>
      <c r="I1985">
        <v>2022</v>
      </c>
      <c r="J1985">
        <v>0</v>
      </c>
      <c r="K1985">
        <v>0</v>
      </c>
      <c r="L1985">
        <v>0</v>
      </c>
      <c r="M1985">
        <v>0</v>
      </c>
      <c r="N1985" t="str">
        <v/>
      </c>
      <c r="O1985" t="b">
        <v>0</v>
      </c>
    </row>
    <row r="1986" spans="1:15" ht="15" customHeight="1" x14ac:dyDescent="0.2">
      <c r="A1986" t="str">
        <v>ICJIA</v>
      </c>
      <c r="B1986" t="str">
        <v>R3</v>
      </c>
      <c r="C1986">
        <v>922717</v>
      </c>
      <c r="D1986">
        <v>2378</v>
      </c>
      <c r="E1986" t="str">
        <v>South Shore Drill Team &amp; Performing Arts Ensemble</v>
      </c>
      <c r="F1986" s="38">
        <v>44378</v>
      </c>
      <c r="G1986" s="38">
        <v>44469</v>
      </c>
      <c r="H1986" s="39">
        <v>70959</v>
      </c>
      <c r="I1986">
        <v>2022</v>
      </c>
      <c r="J1986">
        <v>0</v>
      </c>
      <c r="K1986">
        <v>0</v>
      </c>
      <c r="L1986">
        <v>0</v>
      </c>
      <c r="M1986">
        <v>0</v>
      </c>
      <c r="N1986" t="str">
        <v/>
      </c>
      <c r="O1986" t="b">
        <v>0</v>
      </c>
    </row>
    <row r="1987" spans="1:15" ht="15" customHeight="1" x14ac:dyDescent="0.2">
      <c r="A1987" t="str">
        <v>ICJIA</v>
      </c>
      <c r="B1987" t="str">
        <v>R3</v>
      </c>
      <c r="C1987">
        <v>922718</v>
      </c>
      <c r="D1987">
        <v>2378</v>
      </c>
      <c r="E1987" t="str">
        <v>Southwest Organizing Project (SWOP)</v>
      </c>
      <c r="F1987" s="38">
        <v>44378</v>
      </c>
      <c r="G1987" s="38">
        <v>44469</v>
      </c>
      <c r="H1987" s="39">
        <v>60803</v>
      </c>
      <c r="I1987">
        <v>2022</v>
      </c>
      <c r="J1987">
        <v>0</v>
      </c>
      <c r="K1987">
        <v>0</v>
      </c>
      <c r="L1987">
        <v>0</v>
      </c>
      <c r="M1987">
        <v>1</v>
      </c>
      <c r="N1987" t="str">
        <v/>
      </c>
      <c r="O1987" t="b">
        <v>1</v>
      </c>
    </row>
    <row r="1988" spans="1:15" ht="15" customHeight="1" x14ac:dyDescent="0.2">
      <c r="A1988" t="str">
        <v>ICJIA</v>
      </c>
      <c r="B1988" t="str">
        <v>R3</v>
      </c>
      <c r="C1988">
        <v>921605</v>
      </c>
      <c r="D1988">
        <v>2378</v>
      </c>
      <c r="E1988" t="str">
        <v>Springfield Urban League, Inc.</v>
      </c>
      <c r="F1988" s="38">
        <v>44228</v>
      </c>
      <c r="G1988" s="38">
        <v>45322</v>
      </c>
      <c r="H1988" s="39">
        <v>1259106</v>
      </c>
      <c r="I1988">
        <v>2022</v>
      </c>
      <c r="J1988">
        <v>0</v>
      </c>
      <c r="K1988">
        <v>0</v>
      </c>
      <c r="L1988">
        <v>0</v>
      </c>
      <c r="M1988">
        <v>0</v>
      </c>
      <c r="N1988" t="str">
        <v/>
      </c>
      <c r="O1988" t="b">
        <v>0</v>
      </c>
    </row>
    <row r="1989" spans="1:15" ht="15" customHeight="1" x14ac:dyDescent="0.2">
      <c r="A1989" t="str">
        <v>ICJIA</v>
      </c>
      <c r="B1989" t="str">
        <v>R3</v>
      </c>
      <c r="C1989">
        <v>921624</v>
      </c>
      <c r="D1989">
        <v>2378</v>
      </c>
      <c r="E1989" t="str">
        <v>St. Leonard's Ministries</v>
      </c>
      <c r="F1989" s="38">
        <v>44228</v>
      </c>
      <c r="G1989" s="38">
        <v>45322</v>
      </c>
      <c r="H1989" s="39">
        <v>1169137</v>
      </c>
      <c r="I1989">
        <v>2022</v>
      </c>
      <c r="J1989">
        <v>0</v>
      </c>
      <c r="K1989">
        <v>0</v>
      </c>
      <c r="L1989">
        <v>0</v>
      </c>
      <c r="M1989">
        <v>0</v>
      </c>
      <c r="N1989" t="str">
        <v/>
      </c>
      <c r="O1989" t="b">
        <v>0</v>
      </c>
    </row>
    <row r="1990" spans="1:15" ht="15" customHeight="1" x14ac:dyDescent="0.2">
      <c r="A1990" t="str">
        <v>ICJIA</v>
      </c>
      <c r="B1990" t="str">
        <v>R3</v>
      </c>
      <c r="C1990">
        <v>921617</v>
      </c>
      <c r="D1990">
        <v>2378</v>
      </c>
      <c r="E1990" t="str">
        <v>St. Leonard's Ministries</v>
      </c>
      <c r="F1990" s="38">
        <v>44228</v>
      </c>
      <c r="G1990" s="38">
        <v>45322</v>
      </c>
      <c r="H1990" s="39">
        <v>335631</v>
      </c>
      <c r="I1990">
        <v>2022</v>
      </c>
      <c r="J1990">
        <v>0</v>
      </c>
      <c r="K1990">
        <v>0</v>
      </c>
      <c r="L1990">
        <v>0</v>
      </c>
      <c r="M1990">
        <v>0</v>
      </c>
      <c r="N1990" t="str">
        <v/>
      </c>
      <c r="O1990" t="b">
        <v>0</v>
      </c>
    </row>
    <row r="1991" spans="1:15" ht="15" customHeight="1" x14ac:dyDescent="0.2">
      <c r="A1991" t="str">
        <v>ICJIA</v>
      </c>
      <c r="B1991" t="str">
        <v>R3</v>
      </c>
      <c r="C1991">
        <v>921631</v>
      </c>
      <c r="D1991">
        <v>2378</v>
      </c>
      <c r="E1991" t="str">
        <v>Teague International Corp</v>
      </c>
      <c r="F1991" s="38">
        <v>44228</v>
      </c>
      <c r="G1991" s="38">
        <v>45322</v>
      </c>
      <c r="H1991" s="39">
        <v>997745</v>
      </c>
      <c r="I1991">
        <v>2022</v>
      </c>
      <c r="J1991">
        <v>0</v>
      </c>
      <c r="K1991">
        <v>0</v>
      </c>
      <c r="L1991">
        <v>0</v>
      </c>
      <c r="M1991">
        <v>0</v>
      </c>
      <c r="N1991" t="str">
        <v/>
      </c>
      <c r="O1991" t="b">
        <v>0</v>
      </c>
    </row>
    <row r="1992" spans="1:15" ht="15" customHeight="1" x14ac:dyDescent="0.2">
      <c r="A1992" t="str">
        <v>ICJIA</v>
      </c>
      <c r="B1992" t="str">
        <v>R3</v>
      </c>
      <c r="C1992">
        <v>921517</v>
      </c>
      <c r="D1992">
        <v>2378</v>
      </c>
      <c r="E1992" t="str">
        <v>The City of Harrisburg</v>
      </c>
      <c r="F1992" s="38">
        <v>44228</v>
      </c>
      <c r="G1992" s="38">
        <v>45322</v>
      </c>
      <c r="H1992" s="39">
        <v>36193</v>
      </c>
      <c r="I1992">
        <v>2022</v>
      </c>
      <c r="J1992">
        <v>0</v>
      </c>
      <c r="K1992">
        <v>0</v>
      </c>
      <c r="L1992">
        <v>0</v>
      </c>
      <c r="M1992">
        <v>0</v>
      </c>
      <c r="N1992" t="str">
        <v/>
      </c>
      <c r="O1992" t="b">
        <v>0</v>
      </c>
    </row>
    <row r="1993" spans="1:15" ht="15" customHeight="1" x14ac:dyDescent="0.2">
      <c r="A1993" t="str">
        <v>ICJIA</v>
      </c>
      <c r="B1993" t="str">
        <v>R3</v>
      </c>
      <c r="C1993">
        <v>921521</v>
      </c>
      <c r="D1993">
        <v>2378</v>
      </c>
      <c r="E1993" t="str">
        <v>The Link &amp; Option Center, Inc</v>
      </c>
      <c r="F1993" s="38">
        <v>44228</v>
      </c>
      <c r="G1993" s="38">
        <v>45322</v>
      </c>
      <c r="H1993" s="39">
        <v>113333</v>
      </c>
      <c r="I1993">
        <v>2022</v>
      </c>
      <c r="J1993">
        <v>0</v>
      </c>
      <c r="K1993">
        <v>0</v>
      </c>
      <c r="L1993">
        <v>0</v>
      </c>
      <c r="M1993">
        <v>0</v>
      </c>
      <c r="N1993" t="str">
        <v/>
      </c>
      <c r="O1993" t="b">
        <v>0</v>
      </c>
    </row>
    <row r="1994" spans="1:15" ht="15" customHeight="1" x14ac:dyDescent="0.2">
      <c r="A1994" t="str">
        <v>ICJIA</v>
      </c>
      <c r="B1994" t="str">
        <v>R3</v>
      </c>
      <c r="C1994">
        <v>921639</v>
      </c>
      <c r="D1994">
        <v>2378</v>
      </c>
      <c r="E1994" t="str">
        <v>The Martin Luther King Jr. Center Inc</v>
      </c>
      <c r="F1994" s="38">
        <v>44228</v>
      </c>
      <c r="G1994" s="38">
        <v>45322</v>
      </c>
      <c r="H1994" s="39">
        <v>736731</v>
      </c>
      <c r="I1994">
        <v>2022</v>
      </c>
      <c r="J1994">
        <v>0</v>
      </c>
      <c r="K1994">
        <v>0</v>
      </c>
      <c r="L1994">
        <v>0</v>
      </c>
      <c r="M1994">
        <v>0</v>
      </c>
      <c r="N1994" t="str">
        <v/>
      </c>
      <c r="O1994" t="b">
        <v>0</v>
      </c>
    </row>
    <row r="1995" spans="1:15" ht="15" customHeight="1" x14ac:dyDescent="0.2">
      <c r="A1995" t="str">
        <v>ICJIA</v>
      </c>
      <c r="B1995" t="str">
        <v>R3</v>
      </c>
      <c r="C1995">
        <v>921520</v>
      </c>
      <c r="D1995">
        <v>2378</v>
      </c>
      <c r="E1995" t="str">
        <v>The Monroe Foundation</v>
      </c>
      <c r="F1995" s="38">
        <v>44228</v>
      </c>
      <c r="G1995" s="38">
        <v>45322</v>
      </c>
      <c r="H1995" s="39">
        <v>311934</v>
      </c>
      <c r="I1995">
        <v>2022</v>
      </c>
      <c r="J1995">
        <v>0</v>
      </c>
      <c r="K1995">
        <v>0</v>
      </c>
      <c r="L1995">
        <v>0</v>
      </c>
      <c r="M1995">
        <v>0</v>
      </c>
      <c r="N1995" t="str">
        <v/>
      </c>
      <c r="O1995" t="b">
        <v>0</v>
      </c>
    </row>
    <row r="1996" spans="1:15" ht="15" customHeight="1" x14ac:dyDescent="0.2">
      <c r="A1996" t="str">
        <v>ICJIA</v>
      </c>
      <c r="B1996" t="str">
        <v>R3</v>
      </c>
      <c r="C1996">
        <v>922719</v>
      </c>
      <c r="D1996">
        <v>2378</v>
      </c>
      <c r="E1996" t="str">
        <v>The Outlet</v>
      </c>
      <c r="F1996" s="38">
        <v>44378</v>
      </c>
      <c r="G1996" s="38">
        <v>44469</v>
      </c>
      <c r="H1996" s="39">
        <v>73401</v>
      </c>
      <c r="I1996">
        <v>2022</v>
      </c>
      <c r="J1996">
        <v>0</v>
      </c>
      <c r="K1996">
        <v>0</v>
      </c>
      <c r="L1996">
        <v>0</v>
      </c>
      <c r="M1996">
        <v>0</v>
      </c>
      <c r="N1996" t="str">
        <v/>
      </c>
      <c r="O1996" t="b">
        <v>0</v>
      </c>
    </row>
    <row r="1997" spans="1:15" ht="15" customHeight="1" x14ac:dyDescent="0.2">
      <c r="A1997" t="str">
        <v>ICJIA</v>
      </c>
      <c r="B1997" t="str">
        <v>R3</v>
      </c>
      <c r="C1997">
        <v>921640</v>
      </c>
      <c r="D1997">
        <v>2378</v>
      </c>
      <c r="E1997" t="str">
        <v>The Perfectly Flawed Foundation</v>
      </c>
      <c r="F1997" s="38">
        <v>44228</v>
      </c>
      <c r="G1997" s="38">
        <v>45322</v>
      </c>
      <c r="H1997" s="39">
        <v>273207</v>
      </c>
      <c r="I1997">
        <v>2022</v>
      </c>
      <c r="J1997">
        <v>0</v>
      </c>
      <c r="K1997">
        <v>0</v>
      </c>
      <c r="L1997">
        <v>0</v>
      </c>
      <c r="M1997">
        <v>0</v>
      </c>
      <c r="N1997" t="str">
        <v/>
      </c>
      <c r="O1997" t="b">
        <v>0</v>
      </c>
    </row>
    <row r="1998" spans="1:15" ht="15" customHeight="1" x14ac:dyDescent="0.2">
      <c r="A1998" t="str">
        <v>ICJIA</v>
      </c>
      <c r="B1998" t="str">
        <v>R3</v>
      </c>
      <c r="C1998" t="str">
        <v>921512 SXB</v>
      </c>
      <c r="D1998">
        <v>2378</v>
      </c>
      <c r="E1998" t="str">
        <v>Torito Arts NFP</v>
      </c>
      <c r="F1998" s="38">
        <v>44228</v>
      </c>
      <c r="G1998" s="38">
        <v>45322</v>
      </c>
      <c r="H1998" s="39">
        <v>112941</v>
      </c>
      <c r="I1998">
        <v>2022</v>
      </c>
      <c r="J1998">
        <v>0</v>
      </c>
      <c r="K1998">
        <v>0</v>
      </c>
      <c r="L1998">
        <v>0</v>
      </c>
      <c r="M1998">
        <v>0</v>
      </c>
      <c r="N1998" t="str">
        <v/>
      </c>
      <c r="O1998" t="b">
        <v>0</v>
      </c>
    </row>
    <row r="1999" spans="1:15" ht="15" customHeight="1" x14ac:dyDescent="0.2">
      <c r="A1999" t="str">
        <v>ICJIA</v>
      </c>
      <c r="B1999" t="str">
        <v>R3</v>
      </c>
      <c r="C1999">
        <v>921645</v>
      </c>
      <c r="D1999">
        <v>2378</v>
      </c>
      <c r="E1999" t="str">
        <v>Tri-County Urban League</v>
      </c>
      <c r="F1999" s="38">
        <v>44228</v>
      </c>
      <c r="G1999" s="38">
        <v>45838</v>
      </c>
      <c r="H1999" s="39">
        <v>1288106</v>
      </c>
      <c r="I1999">
        <v>2022</v>
      </c>
      <c r="J1999">
        <v>0</v>
      </c>
      <c r="K1999">
        <v>0</v>
      </c>
      <c r="L1999">
        <v>0</v>
      </c>
      <c r="M1999">
        <v>0</v>
      </c>
      <c r="N1999" t="str">
        <v/>
      </c>
      <c r="O1999" t="b">
        <v>0</v>
      </c>
    </row>
    <row r="2000" spans="1:15" ht="15" customHeight="1" x14ac:dyDescent="0.2">
      <c r="A2000" t="str">
        <v>ICJIA</v>
      </c>
      <c r="B2000" t="str">
        <v>R3</v>
      </c>
      <c r="C2000">
        <v>921514</v>
      </c>
      <c r="D2000">
        <v>2378</v>
      </c>
      <c r="E2000" t="str">
        <v>United Way of Adams County, Inc.</v>
      </c>
      <c r="F2000" s="38">
        <v>44228</v>
      </c>
      <c r="G2000" s="38">
        <v>45322</v>
      </c>
      <c r="H2000" s="39">
        <v>35417</v>
      </c>
      <c r="I2000">
        <v>2022</v>
      </c>
      <c r="J2000">
        <v>0</v>
      </c>
      <c r="K2000">
        <v>0</v>
      </c>
      <c r="L2000">
        <v>0</v>
      </c>
      <c r="M2000">
        <v>0</v>
      </c>
      <c r="N2000" t="str">
        <v/>
      </c>
      <c r="O2000" t="b">
        <v>0</v>
      </c>
    </row>
    <row r="2001" spans="1:15" ht="15" customHeight="1" x14ac:dyDescent="0.2">
      <c r="A2001" t="str">
        <v>ICJIA</v>
      </c>
      <c r="B2001" t="str">
        <v>R3</v>
      </c>
      <c r="C2001">
        <v>921647</v>
      </c>
      <c r="D2001">
        <v>2378</v>
      </c>
      <c r="E2001" t="str">
        <v>United Way of Greater St. Louis</v>
      </c>
      <c r="F2001" s="38">
        <v>44228</v>
      </c>
      <c r="G2001" s="38">
        <v>45322</v>
      </c>
      <c r="H2001" s="39">
        <v>2619440</v>
      </c>
      <c r="I2001">
        <v>2022</v>
      </c>
      <c r="J2001">
        <v>0</v>
      </c>
      <c r="K2001">
        <v>0</v>
      </c>
      <c r="L2001">
        <v>0</v>
      </c>
      <c r="M2001">
        <v>0</v>
      </c>
      <c r="N2001" t="str">
        <v/>
      </c>
      <c r="O2001" t="b">
        <v>0</v>
      </c>
    </row>
    <row r="2002" spans="1:15" ht="15" customHeight="1" x14ac:dyDescent="0.2">
      <c r="A2002" t="str">
        <v>ICJIA</v>
      </c>
      <c r="B2002" t="str">
        <v>R3</v>
      </c>
      <c r="C2002">
        <v>921629</v>
      </c>
      <c r="D2002">
        <v>2378</v>
      </c>
      <c r="E2002" t="str">
        <v>Will County Executive Office</v>
      </c>
      <c r="F2002" s="38">
        <v>44228</v>
      </c>
      <c r="G2002" s="38">
        <v>45322</v>
      </c>
      <c r="H2002" s="39">
        <v>2645100</v>
      </c>
      <c r="I2002">
        <v>2022</v>
      </c>
      <c r="J2002">
        <v>0</v>
      </c>
      <c r="K2002">
        <v>0</v>
      </c>
      <c r="L2002">
        <v>0</v>
      </c>
      <c r="M2002">
        <v>0</v>
      </c>
      <c r="N2002" t="str">
        <v/>
      </c>
      <c r="O2002" t="b">
        <v>0</v>
      </c>
    </row>
    <row r="2003" spans="1:15" ht="15" customHeight="1" x14ac:dyDescent="0.2">
      <c r="A2003" t="str">
        <v>ICJIA</v>
      </c>
      <c r="B2003" t="str">
        <v>R3</v>
      </c>
      <c r="C2003">
        <v>921510</v>
      </c>
      <c r="D2003">
        <v>2378</v>
      </c>
      <c r="E2003" t="str">
        <v>Will County Executive Office</v>
      </c>
      <c r="F2003" s="38">
        <v>44228</v>
      </c>
      <c r="G2003" s="38">
        <v>45322</v>
      </c>
      <c r="H2003" s="39">
        <v>214904</v>
      </c>
      <c r="I2003">
        <v>2022</v>
      </c>
      <c r="J2003">
        <v>0</v>
      </c>
      <c r="K2003">
        <v>0</v>
      </c>
      <c r="L2003">
        <v>0</v>
      </c>
      <c r="M2003">
        <v>0</v>
      </c>
      <c r="N2003" t="str">
        <v/>
      </c>
      <c r="O2003" t="b">
        <v>0</v>
      </c>
    </row>
    <row r="2004" spans="1:15" ht="15" customHeight="1" x14ac:dyDescent="0.2">
      <c r="A2004" t="str">
        <v>ICJIA</v>
      </c>
      <c r="B2004" t="str">
        <v>R3</v>
      </c>
      <c r="C2004" t="str">
        <v>921638 SBB</v>
      </c>
      <c r="D2004">
        <v>2378</v>
      </c>
      <c r="E2004" t="str">
        <v>YMCA of Rock River Valley</v>
      </c>
      <c r="F2004" s="38">
        <v>44228</v>
      </c>
      <c r="G2004" s="38">
        <v>45322</v>
      </c>
      <c r="H2004" s="39">
        <v>259071</v>
      </c>
      <c r="I2004">
        <v>2022</v>
      </c>
      <c r="J2004">
        <v>0</v>
      </c>
      <c r="K2004">
        <v>0</v>
      </c>
      <c r="L2004">
        <v>0</v>
      </c>
      <c r="M2004">
        <v>0</v>
      </c>
      <c r="N2004" t="str">
        <v/>
      </c>
      <c r="O2004" t="b">
        <v>0</v>
      </c>
    </row>
    <row r="2005" spans="1:15" ht="15" customHeight="1" x14ac:dyDescent="0.2">
      <c r="A2005" t="str">
        <v>ICJIA</v>
      </c>
      <c r="B2005" t="str">
        <v>R3</v>
      </c>
      <c r="C2005" t="str">
        <v>921511 KE</v>
      </c>
      <c r="D2005">
        <v>2378</v>
      </c>
      <c r="E2005" t="str">
        <v>Youth Network Council DBA Illinois Collaboration on Youth (ICOY)</v>
      </c>
      <c r="F2005" s="38">
        <v>44228</v>
      </c>
      <c r="G2005" s="38">
        <v>45322</v>
      </c>
      <c r="H2005" s="39">
        <v>112991</v>
      </c>
      <c r="I2005">
        <v>2022</v>
      </c>
      <c r="J2005">
        <v>0</v>
      </c>
      <c r="K2005">
        <v>0</v>
      </c>
      <c r="L2005">
        <v>0</v>
      </c>
      <c r="M2005">
        <v>0</v>
      </c>
      <c r="N2005" t="str">
        <v/>
      </c>
      <c r="O2005" t="b">
        <v>0</v>
      </c>
    </row>
    <row r="2006" spans="1:15" ht="15" customHeight="1" x14ac:dyDescent="0.2">
      <c r="A2006" t="str">
        <v>ICJIA</v>
      </c>
      <c r="B2006" t="str">
        <v>R3</v>
      </c>
      <c r="C2006" t="str">
        <v>922720 Cortisa Evans</v>
      </c>
      <c r="D2006">
        <v>2378</v>
      </c>
      <c r="E2006" t="str">
        <v>Youth With A Positive Direction</v>
      </c>
      <c r="F2006" s="38">
        <v>44378</v>
      </c>
      <c r="G2006" s="38">
        <v>44469</v>
      </c>
      <c r="H2006" s="39">
        <v>272895</v>
      </c>
      <c r="I2006">
        <v>2022</v>
      </c>
      <c r="J2006">
        <v>0</v>
      </c>
      <c r="K2006">
        <v>0</v>
      </c>
      <c r="L2006">
        <v>0</v>
      </c>
      <c r="M2006">
        <v>0</v>
      </c>
      <c r="N2006" t="str">
        <v/>
      </c>
      <c r="O2006" t="b">
        <v>0</v>
      </c>
    </row>
    <row r="2007" spans="1:15" ht="15" customHeight="1" x14ac:dyDescent="0.2">
      <c r="A2007" t="str">
        <v>ICJIA</v>
      </c>
      <c r="B2007" t="str">
        <v>R3</v>
      </c>
      <c r="C2007">
        <v>923824</v>
      </c>
      <c r="D2007">
        <v>2378</v>
      </c>
      <c r="E2007" t="str">
        <v>TAUFE-HUE PRIVATE CAPITAL LLC</v>
      </c>
      <c r="F2007" s="38">
        <v>44743</v>
      </c>
      <c r="G2007" s="38">
        <v>45838</v>
      </c>
      <c r="H2007" s="39">
        <v>257679</v>
      </c>
      <c r="I2007">
        <v>2023</v>
      </c>
      <c r="J2007">
        <v>0</v>
      </c>
      <c r="K2007">
        <v>0</v>
      </c>
      <c r="L2007">
        <v>0</v>
      </c>
      <c r="M2007">
        <v>0</v>
      </c>
      <c r="N2007" t="str">
        <v/>
      </c>
      <c r="O2007" t="b">
        <v>0</v>
      </c>
    </row>
    <row r="2008" spans="1:15" ht="15" customHeight="1" x14ac:dyDescent="0.2">
      <c r="A2008" t="str">
        <v>ICJIA</v>
      </c>
      <c r="B2008" t="str">
        <v>R3</v>
      </c>
      <c r="C2008">
        <v>921502</v>
      </c>
      <c r="D2008">
        <v>2378</v>
      </c>
      <c r="E2008" t="str">
        <v>1863FWD LLC</v>
      </c>
      <c r="F2008" s="38">
        <v>44228</v>
      </c>
      <c r="G2008" s="38">
        <v>45322</v>
      </c>
      <c r="H2008" s="39">
        <v>629347</v>
      </c>
      <c r="I2008">
        <v>2023</v>
      </c>
      <c r="J2008">
        <v>0</v>
      </c>
      <c r="K2008">
        <v>0</v>
      </c>
      <c r="L2008">
        <v>0</v>
      </c>
      <c r="M2008">
        <v>0</v>
      </c>
      <c r="N2008" t="str">
        <v/>
      </c>
      <c r="O2008" t="b">
        <v>0</v>
      </c>
    </row>
    <row r="2009" spans="1:15" ht="15" customHeight="1" x14ac:dyDescent="0.2">
      <c r="A2009" t="str">
        <v>ICJIA</v>
      </c>
      <c r="B2009" t="str">
        <v>R3</v>
      </c>
      <c r="C2009">
        <v>923323</v>
      </c>
      <c r="D2009">
        <v>2378</v>
      </c>
      <c r="E2009" t="str">
        <v>A Just Harvest</v>
      </c>
      <c r="F2009" s="38">
        <v>44743</v>
      </c>
      <c r="G2009" s="38">
        <v>45838</v>
      </c>
      <c r="H2009" s="39">
        <v>1731000</v>
      </c>
      <c r="I2009">
        <v>2023</v>
      </c>
      <c r="J2009">
        <v>0</v>
      </c>
      <c r="K2009">
        <v>0</v>
      </c>
      <c r="L2009">
        <v>0</v>
      </c>
      <c r="M2009">
        <v>0</v>
      </c>
      <c r="N2009" t="str">
        <v/>
      </c>
      <c r="O2009" t="b">
        <v>0</v>
      </c>
    </row>
    <row r="2010" spans="1:15" ht="15" customHeight="1" x14ac:dyDescent="0.2">
      <c r="A2010" t="str">
        <v>ICJIA</v>
      </c>
      <c r="B2010" t="str">
        <v>R3</v>
      </c>
      <c r="C2010">
        <v>923340</v>
      </c>
      <c r="D2010">
        <v>2378</v>
      </c>
      <c r="E2010" t="str">
        <v>A Knock At Midnight, NFP</v>
      </c>
      <c r="F2010" s="38">
        <v>44743</v>
      </c>
      <c r="G2010" s="38">
        <v>45838</v>
      </c>
      <c r="H2010" s="39">
        <v>1950000</v>
      </c>
      <c r="I2010">
        <v>2023</v>
      </c>
      <c r="J2010">
        <v>0</v>
      </c>
      <c r="K2010">
        <v>0</v>
      </c>
      <c r="L2010">
        <v>0</v>
      </c>
      <c r="M2010">
        <v>0</v>
      </c>
      <c r="N2010" t="str">
        <v/>
      </c>
      <c r="O2010" t="b">
        <v>0</v>
      </c>
    </row>
    <row r="2011" spans="1:15" ht="15" customHeight="1" x14ac:dyDescent="0.2">
      <c r="A2011" t="str">
        <v>ICJIA</v>
      </c>
      <c r="B2011" t="str">
        <v>R3</v>
      </c>
      <c r="C2011">
        <v>923364</v>
      </c>
      <c r="D2011">
        <v>2378</v>
      </c>
      <c r="E2011" t="str">
        <v>A Safe Haven Foundation</v>
      </c>
      <c r="F2011" s="38">
        <v>44743</v>
      </c>
      <c r="G2011" s="38">
        <v>45838</v>
      </c>
      <c r="H2011" s="39">
        <v>1978171</v>
      </c>
      <c r="I2011">
        <v>2023</v>
      </c>
      <c r="J2011">
        <v>0</v>
      </c>
      <c r="K2011">
        <v>0</v>
      </c>
      <c r="L2011">
        <v>0</v>
      </c>
      <c r="M2011">
        <v>0</v>
      </c>
      <c r="N2011" t="str">
        <v/>
      </c>
      <c r="O2011" t="b">
        <v>0</v>
      </c>
    </row>
    <row r="2012" spans="1:15" ht="15" customHeight="1" x14ac:dyDescent="0.2">
      <c r="A2012" t="str">
        <v>ICJIA</v>
      </c>
      <c r="B2012" t="str">
        <v>R3</v>
      </c>
      <c r="C2012" t="str">
        <v>921646 RE</v>
      </c>
      <c r="D2012">
        <v>2378</v>
      </c>
      <c r="E2012" t="str">
        <v>Academic Development Institute, Inc.</v>
      </c>
      <c r="F2012" s="38">
        <v>44228</v>
      </c>
      <c r="G2012" s="38">
        <v>45322</v>
      </c>
      <c r="H2012" s="39">
        <v>2788584</v>
      </c>
      <c r="I2012">
        <v>2023</v>
      </c>
      <c r="J2012">
        <v>0</v>
      </c>
      <c r="K2012">
        <v>0</v>
      </c>
      <c r="L2012">
        <v>0</v>
      </c>
      <c r="M2012">
        <v>0</v>
      </c>
      <c r="N2012" t="str">
        <v/>
      </c>
      <c r="O2012" t="b">
        <v>0</v>
      </c>
    </row>
    <row r="2013" spans="1:15" ht="15" customHeight="1" x14ac:dyDescent="0.2">
      <c r="A2013" t="str">
        <v>ICJIA</v>
      </c>
      <c r="B2013" t="str">
        <v>R3</v>
      </c>
      <c r="C2013">
        <v>923834</v>
      </c>
      <c r="D2013">
        <v>2378</v>
      </c>
      <c r="E2013" t="str">
        <v>ADV &amp; SAS</v>
      </c>
      <c r="F2013" s="38">
        <v>44743</v>
      </c>
      <c r="G2013" s="38">
        <v>45838</v>
      </c>
      <c r="H2013" s="39">
        <v>92831</v>
      </c>
      <c r="I2013">
        <v>2023</v>
      </c>
      <c r="J2013">
        <v>0</v>
      </c>
      <c r="K2013">
        <v>0</v>
      </c>
      <c r="L2013">
        <v>0</v>
      </c>
      <c r="M2013">
        <v>0</v>
      </c>
      <c r="N2013" t="str">
        <v/>
      </c>
      <c r="O2013" t="b">
        <v>0</v>
      </c>
    </row>
    <row r="2014" spans="1:15" ht="15" customHeight="1" x14ac:dyDescent="0.2">
      <c r="A2014" t="str">
        <v>ICJIA</v>
      </c>
      <c r="B2014" t="str">
        <v>R3</v>
      </c>
      <c r="C2014">
        <v>923823</v>
      </c>
      <c r="D2014">
        <v>2378</v>
      </c>
      <c r="E2014" t="str">
        <v>ALPHA AND OMEGA FOUNDATION</v>
      </c>
      <c r="F2014" s="38">
        <v>44743</v>
      </c>
      <c r="G2014" s="38">
        <v>45838</v>
      </c>
      <c r="H2014" s="39">
        <v>255000</v>
      </c>
      <c r="I2014">
        <v>2023</v>
      </c>
      <c r="J2014">
        <v>0</v>
      </c>
      <c r="K2014">
        <v>0</v>
      </c>
      <c r="L2014">
        <v>0</v>
      </c>
      <c r="M2014">
        <v>0</v>
      </c>
      <c r="N2014" t="str">
        <v/>
      </c>
      <c r="O2014" t="b">
        <v>0</v>
      </c>
    </row>
    <row r="2015" spans="1:15" ht="15" customHeight="1" x14ac:dyDescent="0.2">
      <c r="A2015" t="str">
        <v>ICJIA</v>
      </c>
      <c r="B2015" t="str">
        <v>R3</v>
      </c>
      <c r="C2015">
        <v>921610</v>
      </c>
      <c r="D2015">
        <v>2378</v>
      </c>
      <c r="E2015" t="str">
        <v>Alternatives, Inc.</v>
      </c>
      <c r="F2015" s="38">
        <v>44228</v>
      </c>
      <c r="G2015" s="38">
        <v>45322</v>
      </c>
      <c r="H2015" s="39">
        <v>1541991</v>
      </c>
      <c r="I2015">
        <v>2023</v>
      </c>
      <c r="J2015">
        <v>0</v>
      </c>
      <c r="K2015">
        <v>0</v>
      </c>
      <c r="L2015">
        <v>0</v>
      </c>
      <c r="M2015">
        <v>0</v>
      </c>
      <c r="N2015" t="str">
        <v/>
      </c>
      <c r="O2015" t="b">
        <v>0</v>
      </c>
    </row>
    <row r="2016" spans="1:15" ht="15" customHeight="1" x14ac:dyDescent="0.2">
      <c r="A2016" t="str">
        <v>ICJIA</v>
      </c>
      <c r="B2016" t="str">
        <v>R3</v>
      </c>
      <c r="C2016" t="str">
        <v>921648 RE</v>
      </c>
      <c r="D2016">
        <v>2378</v>
      </c>
      <c r="E2016" t="str">
        <v>Arrowleaf (formerly Family Counseling Center, Inc.)</v>
      </c>
      <c r="F2016" s="38">
        <v>44228</v>
      </c>
      <c r="G2016" s="38">
        <v>45322</v>
      </c>
      <c r="H2016" s="39">
        <v>932524</v>
      </c>
      <c r="I2016">
        <v>2023</v>
      </c>
      <c r="J2016">
        <v>0</v>
      </c>
      <c r="K2016">
        <v>0</v>
      </c>
      <c r="L2016">
        <v>0</v>
      </c>
      <c r="M2016">
        <v>0</v>
      </c>
      <c r="N2016" t="str">
        <v/>
      </c>
      <c r="O2016" t="b">
        <v>0</v>
      </c>
    </row>
    <row r="2017" spans="1:15" ht="15" customHeight="1" x14ac:dyDescent="0.2">
      <c r="A2017" t="str">
        <v>ICJIA</v>
      </c>
      <c r="B2017" t="str">
        <v>R3</v>
      </c>
      <c r="C2017">
        <v>923396</v>
      </c>
      <c r="D2017">
        <v>2378</v>
      </c>
      <c r="E2017" t="str">
        <v>Artists ReEnvisioning Tomorrow Inc.</v>
      </c>
      <c r="F2017" s="38">
        <v>44743</v>
      </c>
      <c r="G2017" s="38">
        <v>45838</v>
      </c>
      <c r="H2017" s="39">
        <v>1800000</v>
      </c>
      <c r="I2017">
        <v>2023</v>
      </c>
      <c r="J2017">
        <v>0</v>
      </c>
      <c r="K2017">
        <v>0</v>
      </c>
      <c r="L2017">
        <v>0</v>
      </c>
      <c r="M2017">
        <v>0</v>
      </c>
      <c r="N2017" t="str">
        <v/>
      </c>
      <c r="O2017" t="b">
        <v>0</v>
      </c>
    </row>
    <row r="2018" spans="1:15" ht="15" customHeight="1" x14ac:dyDescent="0.2">
      <c r="A2018" t="str">
        <v>ICJIA</v>
      </c>
      <c r="B2018" t="str">
        <v>R3</v>
      </c>
      <c r="C2018" t="str">
        <v>923317SVA</v>
      </c>
      <c r="D2018">
        <v>2378</v>
      </c>
      <c r="E2018" t="str">
        <v>Association for Individual Development</v>
      </c>
      <c r="F2018" s="38">
        <v>44743</v>
      </c>
      <c r="G2018" s="38">
        <v>45838</v>
      </c>
      <c r="H2018" s="39">
        <v>1472460</v>
      </c>
      <c r="I2018">
        <v>2023</v>
      </c>
      <c r="J2018">
        <v>0</v>
      </c>
      <c r="K2018">
        <v>0</v>
      </c>
      <c r="L2018">
        <v>0</v>
      </c>
      <c r="M2018">
        <v>0</v>
      </c>
      <c r="N2018" t="str">
        <v/>
      </c>
      <c r="O2018" t="b">
        <v>0</v>
      </c>
    </row>
    <row r="2019" spans="1:15" ht="15" customHeight="1" x14ac:dyDescent="0.2">
      <c r="A2019" t="str">
        <v>ICJIA</v>
      </c>
      <c r="B2019" t="str">
        <v>R3</v>
      </c>
      <c r="C2019">
        <v>923314</v>
      </c>
      <c r="D2019">
        <v>2378</v>
      </c>
      <c r="E2019" t="str">
        <v>Aurora Area Interfaith Food Pantry</v>
      </c>
      <c r="F2019" s="38">
        <v>44743</v>
      </c>
      <c r="G2019" s="38">
        <v>45838</v>
      </c>
      <c r="H2019" s="39">
        <v>750000</v>
      </c>
      <c r="I2019">
        <v>2023</v>
      </c>
      <c r="J2019">
        <v>0</v>
      </c>
      <c r="K2019">
        <v>0</v>
      </c>
      <c r="L2019">
        <v>0</v>
      </c>
      <c r="M2019">
        <v>0</v>
      </c>
      <c r="N2019" t="str">
        <v/>
      </c>
      <c r="O2019" t="b">
        <v>0</v>
      </c>
    </row>
    <row r="2020" spans="1:15" ht="15" customHeight="1" x14ac:dyDescent="0.2">
      <c r="A2020" t="str">
        <v>ICJIA</v>
      </c>
      <c r="B2020" t="str">
        <v>R3</v>
      </c>
      <c r="C2020">
        <v>923395</v>
      </c>
      <c r="D2020">
        <v>2378</v>
      </c>
      <c r="E2020" t="str">
        <v>Bella Ease</v>
      </c>
      <c r="F2020" s="38">
        <v>44743</v>
      </c>
      <c r="G2020" s="38">
        <v>45838</v>
      </c>
      <c r="H2020" s="39">
        <v>600000</v>
      </c>
      <c r="I2020">
        <v>2023</v>
      </c>
      <c r="J2020">
        <v>0</v>
      </c>
      <c r="K2020">
        <v>0</v>
      </c>
      <c r="L2020">
        <v>0</v>
      </c>
      <c r="M2020">
        <v>0</v>
      </c>
      <c r="N2020" t="str">
        <v/>
      </c>
      <c r="O2020" t="b">
        <v>0</v>
      </c>
    </row>
    <row r="2021" spans="1:15" ht="15" customHeight="1" x14ac:dyDescent="0.2">
      <c r="A2021" t="str">
        <v>ICJIA</v>
      </c>
      <c r="B2021" t="str">
        <v>R3</v>
      </c>
      <c r="C2021">
        <v>923820</v>
      </c>
      <c r="D2021">
        <v>2378</v>
      </c>
      <c r="E2021" t="str">
        <v>Beyond the Ball NFP</v>
      </c>
      <c r="F2021" s="38">
        <v>44743</v>
      </c>
      <c r="G2021" s="38">
        <v>45838</v>
      </c>
      <c r="H2021" s="39">
        <v>147000</v>
      </c>
      <c r="I2021">
        <v>2023</v>
      </c>
      <c r="J2021">
        <v>0</v>
      </c>
      <c r="K2021">
        <v>0</v>
      </c>
      <c r="L2021">
        <v>0</v>
      </c>
      <c r="M2021">
        <v>1</v>
      </c>
      <c r="N2021" t="str">
        <v/>
      </c>
      <c r="O2021" t="b">
        <v>0</v>
      </c>
    </row>
    <row r="2022" spans="1:15" ht="15" customHeight="1" x14ac:dyDescent="0.2">
      <c r="A2022" t="str">
        <v>ICJIA</v>
      </c>
      <c r="B2022" t="str">
        <v>R3</v>
      </c>
      <c r="C2022">
        <v>921507</v>
      </c>
      <c r="D2022">
        <v>2378</v>
      </c>
      <c r="E2022" t="str">
        <v>Black Oaks Foundation dba Black Oaks Center</v>
      </c>
      <c r="F2022" s="38">
        <v>44228</v>
      </c>
      <c r="G2022" s="38">
        <v>45322</v>
      </c>
      <c r="H2022" s="39">
        <v>54237</v>
      </c>
      <c r="I2022">
        <v>2023</v>
      </c>
      <c r="J2022">
        <v>0</v>
      </c>
      <c r="K2022">
        <v>0</v>
      </c>
      <c r="L2022">
        <v>0</v>
      </c>
      <c r="M2022">
        <v>0</v>
      </c>
      <c r="N2022" t="str">
        <v/>
      </c>
      <c r="O2022" t="b">
        <v>0</v>
      </c>
    </row>
    <row r="2023" spans="1:15" ht="15" customHeight="1" x14ac:dyDescent="0.2">
      <c r="A2023" t="str">
        <v>ICJIA</v>
      </c>
      <c r="B2023" t="str">
        <v>R3</v>
      </c>
      <c r="C2023">
        <v>921642</v>
      </c>
      <c r="D2023">
        <v>2378</v>
      </c>
      <c r="E2023" t="str">
        <v>Board of Education of the City of Peoria</v>
      </c>
      <c r="F2023" s="38">
        <v>44228</v>
      </c>
      <c r="G2023" s="38">
        <v>45322</v>
      </c>
      <c r="H2023" s="39">
        <v>2576007</v>
      </c>
      <c r="I2023">
        <v>2023</v>
      </c>
      <c r="J2023">
        <v>0</v>
      </c>
      <c r="K2023">
        <v>0</v>
      </c>
      <c r="L2023">
        <v>0</v>
      </c>
      <c r="M2023">
        <v>0</v>
      </c>
      <c r="N2023" t="str">
        <v/>
      </c>
      <c r="O2023" t="b">
        <v>0</v>
      </c>
    </row>
    <row r="2024" spans="1:15" ht="15" customHeight="1" x14ac:dyDescent="0.2">
      <c r="A2024" t="str">
        <v>ICJIA</v>
      </c>
      <c r="B2024" t="str">
        <v>R3</v>
      </c>
      <c r="C2024">
        <v>921632</v>
      </c>
      <c r="D2024">
        <v>2378</v>
      </c>
      <c r="E2024" t="str">
        <v>Board of Trustees of the University of Illinois (University of Illinois at Urbana-Champaign)</v>
      </c>
      <c r="F2024" s="38">
        <v>44228</v>
      </c>
      <c r="G2024" s="38">
        <v>45322</v>
      </c>
      <c r="H2024" s="39">
        <v>1283345</v>
      </c>
      <c r="I2024">
        <v>2023</v>
      </c>
      <c r="J2024">
        <v>0</v>
      </c>
      <c r="K2024">
        <v>0</v>
      </c>
      <c r="L2024">
        <v>0</v>
      </c>
      <c r="M2024">
        <v>0</v>
      </c>
      <c r="N2024" t="str">
        <v/>
      </c>
      <c r="O2024" t="b">
        <v>0</v>
      </c>
    </row>
    <row r="2025" spans="1:15" ht="15" customHeight="1" x14ac:dyDescent="0.2">
      <c r="A2025" t="str">
        <v>ICJIA</v>
      </c>
      <c r="B2025" t="str">
        <v>R3</v>
      </c>
      <c r="C2025">
        <v>923846</v>
      </c>
      <c r="D2025">
        <v>2378</v>
      </c>
      <c r="E2025" t="str">
        <v>Board of Trustees of the University of Illinois (University of Illinois at Urbana-Champaign)</v>
      </c>
      <c r="F2025" s="38">
        <v>44743</v>
      </c>
      <c r="G2025" s="38">
        <v>45838</v>
      </c>
      <c r="H2025" s="39">
        <v>150000</v>
      </c>
      <c r="I2025">
        <v>2023</v>
      </c>
      <c r="J2025">
        <v>0</v>
      </c>
      <c r="K2025">
        <v>0</v>
      </c>
      <c r="L2025">
        <v>0</v>
      </c>
      <c r="M2025">
        <v>0</v>
      </c>
      <c r="N2025" t="str">
        <v/>
      </c>
      <c r="O2025" t="b">
        <v>0</v>
      </c>
    </row>
    <row r="2026" spans="1:15" ht="15" customHeight="1" x14ac:dyDescent="0.2">
      <c r="A2026" t="str">
        <v>ICJIA</v>
      </c>
      <c r="B2026" t="str">
        <v>R3</v>
      </c>
      <c r="C2026" t="str">
        <v>923409 - CLH</v>
      </c>
      <c r="D2026">
        <v>2378</v>
      </c>
      <c r="E2026" t="str">
        <v>Board of Trustees of Western Illinois University</v>
      </c>
      <c r="F2026" s="38">
        <v>44743</v>
      </c>
      <c r="G2026" s="38">
        <v>45838</v>
      </c>
      <c r="H2026" s="39">
        <v>550827</v>
      </c>
      <c r="I2026">
        <v>2023</v>
      </c>
      <c r="J2026">
        <v>0</v>
      </c>
      <c r="K2026">
        <v>0</v>
      </c>
      <c r="L2026">
        <v>0</v>
      </c>
      <c r="M2026">
        <v>0</v>
      </c>
      <c r="N2026" t="str">
        <v/>
      </c>
      <c r="O2026" t="b">
        <v>0</v>
      </c>
    </row>
    <row r="2027" spans="1:15" ht="15" customHeight="1" x14ac:dyDescent="0.2">
      <c r="A2027" t="str">
        <v>ICJIA</v>
      </c>
      <c r="B2027" t="str">
        <v>R3</v>
      </c>
      <c r="C2027">
        <v>923389</v>
      </c>
      <c r="D2027">
        <v>2378</v>
      </c>
      <c r="E2027" t="str">
        <v>Braveheart Children's Advocacy Center</v>
      </c>
      <c r="F2027" s="38">
        <v>44743</v>
      </c>
      <c r="G2027" s="38">
        <v>45838</v>
      </c>
      <c r="H2027" s="39">
        <v>331344</v>
      </c>
      <c r="I2027">
        <v>2023</v>
      </c>
      <c r="J2027">
        <v>0</v>
      </c>
      <c r="K2027">
        <v>0</v>
      </c>
      <c r="L2027">
        <v>0</v>
      </c>
      <c r="M2027">
        <v>0</v>
      </c>
      <c r="N2027" t="str">
        <v/>
      </c>
      <c r="O2027" t="b">
        <v>0</v>
      </c>
    </row>
    <row r="2028" spans="1:15" ht="15" customHeight="1" x14ac:dyDescent="0.2">
      <c r="A2028" t="str">
        <v>ICJIA</v>
      </c>
      <c r="B2028" t="str">
        <v>R3</v>
      </c>
      <c r="C2028">
        <v>923358</v>
      </c>
      <c r="D2028">
        <v>2378</v>
      </c>
      <c r="E2028" t="str">
        <v>Bridge to Freedom</v>
      </c>
      <c r="F2028" s="38">
        <v>44743</v>
      </c>
      <c r="G2028" s="38">
        <v>45838</v>
      </c>
      <c r="H2028" s="39">
        <v>615000</v>
      </c>
      <c r="I2028">
        <v>2023</v>
      </c>
      <c r="J2028">
        <v>0</v>
      </c>
      <c r="K2028">
        <v>0</v>
      </c>
      <c r="L2028">
        <v>0</v>
      </c>
      <c r="M2028">
        <v>0</v>
      </c>
      <c r="N2028" t="str">
        <v/>
      </c>
      <c r="O2028" t="b">
        <v>0</v>
      </c>
    </row>
    <row r="2029" spans="1:15" ht="15" customHeight="1" x14ac:dyDescent="0.2">
      <c r="A2029" t="str">
        <v>ICJIA</v>
      </c>
      <c r="B2029" t="str">
        <v>R3</v>
      </c>
      <c r="C2029" t="str">
        <v>R3 923365 MSC</v>
      </c>
      <c r="D2029">
        <v>2378</v>
      </c>
      <c r="E2029" t="str">
        <v>BUILD Inc.</v>
      </c>
      <c r="F2029" s="38">
        <v>44743</v>
      </c>
      <c r="G2029" s="38">
        <v>45838</v>
      </c>
      <c r="H2029" s="39">
        <v>1960371</v>
      </c>
      <c r="I2029">
        <v>2023</v>
      </c>
      <c r="J2029">
        <v>0</v>
      </c>
      <c r="K2029">
        <v>0</v>
      </c>
      <c r="L2029">
        <v>0</v>
      </c>
      <c r="M2029">
        <v>1</v>
      </c>
      <c r="N2029" t="str">
        <v/>
      </c>
      <c r="O2029" t="b">
        <v>0</v>
      </c>
    </row>
    <row r="2030" spans="1:15" ht="15" customHeight="1" x14ac:dyDescent="0.2">
      <c r="A2030" t="str">
        <v>ICJIA</v>
      </c>
      <c r="B2030" t="str">
        <v>R3</v>
      </c>
      <c r="C2030" t="str">
        <v>923371 FSGU SBB</v>
      </c>
      <c r="D2030">
        <v>2378</v>
      </c>
      <c r="E2030" t="str">
        <v>C.L.I.C.K. Services NFP</v>
      </c>
      <c r="F2030" s="38">
        <v>44743</v>
      </c>
      <c r="G2030" s="38">
        <v>45838</v>
      </c>
      <c r="H2030" s="39">
        <v>1493863</v>
      </c>
      <c r="I2030">
        <v>2023</v>
      </c>
      <c r="J2030">
        <v>0</v>
      </c>
      <c r="K2030">
        <v>0</v>
      </c>
      <c r="L2030">
        <v>0</v>
      </c>
      <c r="M2030">
        <v>0</v>
      </c>
      <c r="N2030" t="str">
        <v/>
      </c>
      <c r="O2030" t="b">
        <v>0</v>
      </c>
    </row>
    <row r="2031" spans="1:15" ht="15" customHeight="1" x14ac:dyDescent="0.2">
      <c r="A2031" t="str">
        <v>ICJIA</v>
      </c>
      <c r="B2031" t="str">
        <v>R3</v>
      </c>
      <c r="C2031" t="str">
        <v>923408 - LFS</v>
      </c>
      <c r="D2031">
        <v>2378</v>
      </c>
      <c r="E2031" t="str">
        <v>Cairo School District #1</v>
      </c>
      <c r="F2031" s="38">
        <v>44743</v>
      </c>
      <c r="G2031" s="38">
        <v>45838</v>
      </c>
      <c r="H2031" s="39">
        <v>289419</v>
      </c>
      <c r="I2031">
        <v>2023</v>
      </c>
      <c r="J2031">
        <v>0</v>
      </c>
      <c r="K2031">
        <v>0</v>
      </c>
      <c r="L2031">
        <v>0</v>
      </c>
      <c r="M2031">
        <v>0</v>
      </c>
      <c r="N2031" t="str">
        <v/>
      </c>
      <c r="O2031" t="b">
        <v>0</v>
      </c>
    </row>
    <row r="2032" spans="1:15" ht="15" customHeight="1" x14ac:dyDescent="0.2">
      <c r="A2032" t="str">
        <v>ICJIA</v>
      </c>
      <c r="B2032" t="str">
        <v>R3</v>
      </c>
      <c r="C2032" t="str">
        <v>923410 - CLH</v>
      </c>
      <c r="D2032">
        <v>2378</v>
      </c>
      <c r="E2032" t="str">
        <v>Carbondale United</v>
      </c>
      <c r="F2032" s="38">
        <v>44743</v>
      </c>
      <c r="G2032" s="38">
        <v>45838</v>
      </c>
      <c r="H2032" s="39">
        <v>578838</v>
      </c>
      <c r="I2032">
        <v>2023</v>
      </c>
      <c r="J2032">
        <v>0</v>
      </c>
      <c r="K2032">
        <v>0</v>
      </c>
      <c r="L2032">
        <v>0</v>
      </c>
      <c r="M2032">
        <v>0</v>
      </c>
      <c r="N2032" t="str">
        <v/>
      </c>
      <c r="O2032" t="b">
        <v>0</v>
      </c>
    </row>
    <row r="2033" spans="1:15" ht="15" customHeight="1" x14ac:dyDescent="0.2">
      <c r="A2033" t="str">
        <v>ICJIA</v>
      </c>
      <c r="B2033" t="str">
        <v>R3</v>
      </c>
      <c r="C2033">
        <v>921651</v>
      </c>
      <c r="D2033">
        <v>2378</v>
      </c>
      <c r="E2033" t="str">
        <v>Center for Community Academic Success Partnerships</v>
      </c>
      <c r="F2033" s="38">
        <v>44228</v>
      </c>
      <c r="G2033" s="38">
        <v>45322</v>
      </c>
      <c r="H2033" s="39">
        <v>730000</v>
      </c>
      <c r="I2033">
        <v>2023</v>
      </c>
      <c r="J2033">
        <v>0</v>
      </c>
      <c r="K2033">
        <v>0</v>
      </c>
      <c r="L2033">
        <v>0</v>
      </c>
      <c r="M2033">
        <v>0</v>
      </c>
      <c r="N2033" t="str">
        <v/>
      </c>
      <c r="O2033" t="b">
        <v>0</v>
      </c>
    </row>
    <row r="2034" spans="1:15" ht="15" customHeight="1" x14ac:dyDescent="0.2">
      <c r="A2034" t="str">
        <v>ICJIA</v>
      </c>
      <c r="B2034" t="str">
        <v>R3</v>
      </c>
      <c r="C2034">
        <v>921611</v>
      </c>
      <c r="D2034">
        <v>2378</v>
      </c>
      <c r="E2034" t="str">
        <v>Centers for New Horizons, Inc.</v>
      </c>
      <c r="F2034" s="38">
        <v>44229</v>
      </c>
      <c r="G2034" s="38">
        <v>45322</v>
      </c>
      <c r="H2034" s="39">
        <v>5857209</v>
      </c>
      <c r="I2034">
        <v>2023</v>
      </c>
      <c r="J2034">
        <v>0</v>
      </c>
      <c r="K2034">
        <v>0</v>
      </c>
      <c r="L2034">
        <v>0</v>
      </c>
      <c r="M2034">
        <v>0</v>
      </c>
      <c r="N2034" t="str">
        <v/>
      </c>
      <c r="O2034" t="b">
        <v>0</v>
      </c>
    </row>
    <row r="2035" spans="1:15" ht="15" customHeight="1" x14ac:dyDescent="0.2">
      <c r="A2035" t="str">
        <v>ICJIA</v>
      </c>
      <c r="B2035" t="str">
        <v>R3</v>
      </c>
      <c r="C2035" t="str">
        <v>923326SVA</v>
      </c>
      <c r="D2035">
        <v>2378</v>
      </c>
      <c r="E2035" t="str">
        <v>Centro Romero</v>
      </c>
      <c r="F2035" s="38">
        <v>44743</v>
      </c>
      <c r="G2035" s="38">
        <v>45838</v>
      </c>
      <c r="H2035" s="39">
        <v>486803</v>
      </c>
      <c r="I2035">
        <v>2023</v>
      </c>
      <c r="J2035">
        <v>0</v>
      </c>
      <c r="K2035">
        <v>0</v>
      </c>
      <c r="L2035">
        <v>0</v>
      </c>
      <c r="M2035">
        <v>0</v>
      </c>
      <c r="N2035" t="str">
        <v/>
      </c>
      <c r="O2035" t="b">
        <v>0</v>
      </c>
    </row>
    <row r="2036" spans="1:15" ht="15" customHeight="1" x14ac:dyDescent="0.2">
      <c r="A2036" t="str">
        <v>ICJIA</v>
      </c>
      <c r="B2036" t="str">
        <v>R3</v>
      </c>
      <c r="C2036" t="str">
        <v>923322SVA</v>
      </c>
      <c r="D2036">
        <v>2378</v>
      </c>
      <c r="E2036" t="str">
        <v>Centro San Bonifacio</v>
      </c>
      <c r="F2036" s="38">
        <v>44743</v>
      </c>
      <c r="G2036" s="38">
        <v>45838</v>
      </c>
      <c r="H2036" s="39">
        <v>1256010</v>
      </c>
      <c r="I2036">
        <v>2023</v>
      </c>
      <c r="J2036">
        <v>0</v>
      </c>
      <c r="K2036">
        <v>0</v>
      </c>
      <c r="L2036">
        <v>0</v>
      </c>
      <c r="M2036">
        <v>0</v>
      </c>
      <c r="N2036" t="str">
        <v/>
      </c>
      <c r="O2036" t="b">
        <v>0</v>
      </c>
    </row>
    <row r="2037" spans="1:15" ht="15" customHeight="1" x14ac:dyDescent="0.2">
      <c r="A2037" t="str">
        <v>ICJIA</v>
      </c>
      <c r="B2037" t="str">
        <v>R3</v>
      </c>
      <c r="C2037">
        <v>923319</v>
      </c>
      <c r="D2037">
        <v>2378</v>
      </c>
      <c r="E2037" t="str">
        <v>CGG Law Partners LLC</v>
      </c>
      <c r="F2037" s="38">
        <v>44743</v>
      </c>
      <c r="G2037" s="38">
        <v>45838</v>
      </c>
      <c r="H2037" s="39">
        <v>863363</v>
      </c>
      <c r="I2037">
        <v>2023</v>
      </c>
      <c r="J2037">
        <v>0</v>
      </c>
      <c r="K2037">
        <v>0</v>
      </c>
      <c r="L2037">
        <v>0</v>
      </c>
      <c r="M2037">
        <v>0</v>
      </c>
      <c r="N2037" t="str">
        <v/>
      </c>
      <c r="O2037" t="b">
        <v>0</v>
      </c>
    </row>
    <row r="2038" spans="1:15" ht="15" customHeight="1" x14ac:dyDescent="0.2">
      <c r="A2038" t="str">
        <v>ICJIA</v>
      </c>
      <c r="B2038" t="str">
        <v>R3</v>
      </c>
      <c r="C2038">
        <v>923807</v>
      </c>
      <c r="D2038">
        <v>2378</v>
      </c>
      <c r="E2038" t="str">
        <v>CGG Law Partners LLC</v>
      </c>
      <c r="F2038" s="38">
        <v>44743</v>
      </c>
      <c r="G2038" s="38">
        <v>45838</v>
      </c>
      <c r="H2038" s="39">
        <v>149904</v>
      </c>
      <c r="I2038">
        <v>2023</v>
      </c>
      <c r="J2038">
        <v>0</v>
      </c>
      <c r="K2038">
        <v>0</v>
      </c>
      <c r="L2038">
        <v>0</v>
      </c>
      <c r="M2038">
        <v>0</v>
      </c>
      <c r="N2038" t="str">
        <v/>
      </c>
      <c r="O2038" t="b">
        <v>0</v>
      </c>
    </row>
    <row r="2039" spans="1:15" ht="15" customHeight="1" x14ac:dyDescent="0.2">
      <c r="A2039" t="str">
        <v>ICJIA</v>
      </c>
      <c r="B2039" t="str">
        <v>R3</v>
      </c>
      <c r="C2039" t="str">
        <v>923378SVA</v>
      </c>
      <c r="D2039">
        <v>2378</v>
      </c>
      <c r="E2039" t="str">
        <v>Champaign County Christian Health Center</v>
      </c>
      <c r="F2039" s="38">
        <v>44743</v>
      </c>
      <c r="G2039" s="38">
        <v>45838</v>
      </c>
      <c r="H2039" s="39">
        <v>450000</v>
      </c>
      <c r="I2039">
        <v>2023</v>
      </c>
      <c r="J2039">
        <v>0</v>
      </c>
      <c r="K2039">
        <v>0</v>
      </c>
      <c r="L2039">
        <v>0</v>
      </c>
      <c r="M2039">
        <v>0</v>
      </c>
      <c r="N2039" t="str">
        <v/>
      </c>
      <c r="O2039" t="b">
        <v>0</v>
      </c>
    </row>
    <row r="2040" spans="1:15" ht="15" customHeight="1" x14ac:dyDescent="0.2">
      <c r="A2040" t="str">
        <v>ICJIA</v>
      </c>
      <c r="B2040" t="str">
        <v>R3</v>
      </c>
      <c r="C2040">
        <v>921612</v>
      </c>
      <c r="D2040">
        <v>2378</v>
      </c>
      <c r="E2040" t="str">
        <v>Chicago Torture Justice Center</v>
      </c>
      <c r="F2040" s="38">
        <v>44228</v>
      </c>
      <c r="G2040" s="38">
        <v>45322</v>
      </c>
      <c r="H2040" s="39">
        <v>693507</v>
      </c>
      <c r="I2040">
        <v>2023</v>
      </c>
      <c r="J2040">
        <v>0</v>
      </c>
      <c r="K2040">
        <v>0</v>
      </c>
      <c r="L2040">
        <v>0</v>
      </c>
      <c r="M2040">
        <v>0</v>
      </c>
      <c r="N2040" t="str">
        <v/>
      </c>
      <c r="O2040" t="b">
        <v>0</v>
      </c>
    </row>
    <row r="2041" spans="1:15" ht="15" customHeight="1" x14ac:dyDescent="0.2">
      <c r="A2041" t="str">
        <v>ICJIA</v>
      </c>
      <c r="B2041" t="str">
        <v>R3</v>
      </c>
      <c r="C2041">
        <v>921503</v>
      </c>
      <c r="D2041">
        <v>2378</v>
      </c>
      <c r="E2041" t="str">
        <v>Chicago Urban League</v>
      </c>
      <c r="F2041" s="38">
        <v>44228</v>
      </c>
      <c r="G2041" s="38">
        <v>45322</v>
      </c>
      <c r="H2041" s="39">
        <v>258043</v>
      </c>
      <c r="I2041">
        <v>2023</v>
      </c>
      <c r="J2041">
        <v>0</v>
      </c>
      <c r="K2041">
        <v>0</v>
      </c>
      <c r="L2041">
        <v>0</v>
      </c>
      <c r="M2041">
        <v>0</v>
      </c>
      <c r="N2041" t="str">
        <v/>
      </c>
      <c r="O2041" t="b">
        <v>0</v>
      </c>
    </row>
    <row r="2042" spans="1:15" ht="15" customHeight="1" x14ac:dyDescent="0.2">
      <c r="A2042" t="str">
        <v>ICJIA</v>
      </c>
      <c r="B2042" t="str">
        <v>R3</v>
      </c>
      <c r="C2042">
        <v>921652</v>
      </c>
      <c r="D2042">
        <v>2378</v>
      </c>
      <c r="E2042" t="str">
        <v>Chicago Urban League</v>
      </c>
      <c r="F2042" s="38">
        <v>44228</v>
      </c>
      <c r="G2042" s="38">
        <v>45322</v>
      </c>
      <c r="H2042" s="39">
        <v>2974095</v>
      </c>
      <c r="I2042">
        <v>2023</v>
      </c>
      <c r="J2042">
        <v>0</v>
      </c>
      <c r="K2042">
        <v>0</v>
      </c>
      <c r="L2042">
        <v>0</v>
      </c>
      <c r="M2042">
        <v>0</v>
      </c>
      <c r="N2042" t="str">
        <v/>
      </c>
      <c r="O2042" t="b">
        <v>0</v>
      </c>
    </row>
    <row r="2043" spans="1:15" ht="15" customHeight="1" x14ac:dyDescent="0.2">
      <c r="A2043" t="str">
        <v>ICJIA</v>
      </c>
      <c r="B2043" t="str">
        <v>R3</v>
      </c>
      <c r="C2043">
        <v>921613</v>
      </c>
      <c r="D2043">
        <v>2378</v>
      </c>
      <c r="E2043" t="str">
        <v>Chicago Urban League</v>
      </c>
      <c r="F2043" s="38">
        <v>44228</v>
      </c>
      <c r="G2043" s="38">
        <v>45322</v>
      </c>
      <c r="H2043" s="39">
        <v>5734710</v>
      </c>
      <c r="I2043">
        <v>2023</v>
      </c>
      <c r="J2043">
        <v>0</v>
      </c>
      <c r="K2043">
        <v>0</v>
      </c>
      <c r="L2043">
        <v>0</v>
      </c>
      <c r="M2043">
        <v>0</v>
      </c>
      <c r="N2043" t="str">
        <v/>
      </c>
      <c r="O2043" t="b">
        <v>0</v>
      </c>
    </row>
    <row r="2044" spans="1:15" ht="15" customHeight="1" x14ac:dyDescent="0.2">
      <c r="A2044" t="str">
        <v>ICJIA</v>
      </c>
      <c r="B2044" t="str">
        <v>R3</v>
      </c>
      <c r="C2044" t="str">
        <v>921623 LM</v>
      </c>
      <c r="D2044">
        <v>2378</v>
      </c>
      <c r="E2044" t="str">
        <v>Chicago Westside Branch NAACP</v>
      </c>
      <c r="F2044" s="38">
        <v>44228</v>
      </c>
      <c r="G2044" s="38">
        <v>45838</v>
      </c>
      <c r="H2044" s="39">
        <v>6802965</v>
      </c>
      <c r="I2044">
        <v>2023</v>
      </c>
      <c r="J2044">
        <v>0</v>
      </c>
      <c r="K2044">
        <v>0</v>
      </c>
      <c r="L2044">
        <v>0</v>
      </c>
      <c r="M2044">
        <v>0</v>
      </c>
      <c r="N2044" t="str">
        <v/>
      </c>
      <c r="O2044" t="b">
        <v>0</v>
      </c>
    </row>
    <row r="2045" spans="1:15" ht="15" customHeight="1" x14ac:dyDescent="0.2">
      <c r="A2045" t="str">
        <v>ICJIA</v>
      </c>
      <c r="B2045" t="str">
        <v>R3</v>
      </c>
      <c r="C2045" t="str">
        <v>923315 Cortisa Evans</v>
      </c>
      <c r="D2045">
        <v>2378</v>
      </c>
      <c r="E2045" t="str">
        <v>CHICAGO WORKERS' COLLABORATIVE NFP</v>
      </c>
      <c r="F2045" s="38">
        <v>44743</v>
      </c>
      <c r="G2045" s="38">
        <v>45838</v>
      </c>
      <c r="H2045" s="39">
        <v>2681610</v>
      </c>
      <c r="I2045">
        <v>2023</v>
      </c>
      <c r="J2045">
        <v>0</v>
      </c>
      <c r="K2045">
        <v>0</v>
      </c>
      <c r="L2045">
        <v>0</v>
      </c>
      <c r="M2045">
        <v>0</v>
      </c>
      <c r="N2045" t="str">
        <v/>
      </c>
      <c r="O2045" t="b">
        <v>0</v>
      </c>
    </row>
    <row r="2046" spans="1:15" ht="15" customHeight="1" x14ac:dyDescent="0.2">
      <c r="A2046" t="str">
        <v>ICJIA</v>
      </c>
      <c r="B2046" t="str">
        <v>R3</v>
      </c>
      <c r="C2046">
        <v>921618</v>
      </c>
      <c r="D2046">
        <v>2378</v>
      </c>
      <c r="E2046" t="str">
        <v>Chicago Youth Boxing Club Inc.</v>
      </c>
      <c r="F2046" s="38">
        <v>44228</v>
      </c>
      <c r="G2046" s="38">
        <v>45322</v>
      </c>
      <c r="H2046" s="39">
        <v>164400</v>
      </c>
      <c r="I2046">
        <v>2023</v>
      </c>
      <c r="J2046">
        <v>0</v>
      </c>
      <c r="K2046">
        <v>0</v>
      </c>
      <c r="L2046">
        <v>0</v>
      </c>
      <c r="M2046">
        <v>0</v>
      </c>
      <c r="N2046" t="str">
        <v/>
      </c>
      <c r="O2046" t="b">
        <v>0</v>
      </c>
    </row>
    <row r="2047" spans="1:15" ht="15" customHeight="1" x14ac:dyDescent="0.2">
      <c r="A2047" t="str">
        <v>ICJIA</v>
      </c>
      <c r="B2047" t="str">
        <v>R3</v>
      </c>
      <c r="C2047">
        <v>921619</v>
      </c>
      <c r="D2047">
        <v>2378</v>
      </c>
      <c r="E2047" t="str">
        <v>Children's Place Association</v>
      </c>
      <c r="F2047" s="38">
        <v>44228</v>
      </c>
      <c r="G2047" s="38">
        <v>45322</v>
      </c>
      <c r="H2047" s="39">
        <v>1701921</v>
      </c>
      <c r="I2047">
        <v>2023</v>
      </c>
      <c r="J2047">
        <v>0</v>
      </c>
      <c r="K2047">
        <v>0</v>
      </c>
      <c r="L2047">
        <v>0</v>
      </c>
      <c r="M2047">
        <v>0</v>
      </c>
      <c r="N2047" t="str">
        <v/>
      </c>
      <c r="O2047" t="b">
        <v>0</v>
      </c>
    </row>
    <row r="2048" spans="1:15" ht="15" customHeight="1" x14ac:dyDescent="0.2">
      <c r="A2048" t="str">
        <v>ICJIA</v>
      </c>
      <c r="B2048" t="str">
        <v>R3</v>
      </c>
      <c r="C2048">
        <v>923325</v>
      </c>
      <c r="D2048">
        <v>2378</v>
      </c>
      <c r="E2048" t="str">
        <v>Chinese Mutual Aid Association</v>
      </c>
      <c r="F2048" s="38">
        <v>44743</v>
      </c>
      <c r="G2048" s="38">
        <v>45838</v>
      </c>
      <c r="H2048" s="39">
        <v>282879</v>
      </c>
      <c r="I2048">
        <v>2023</v>
      </c>
      <c r="J2048">
        <v>0</v>
      </c>
      <c r="K2048">
        <v>0</v>
      </c>
      <c r="L2048">
        <v>0</v>
      </c>
      <c r="M2048">
        <v>0</v>
      </c>
      <c r="N2048" t="str">
        <v/>
      </c>
      <c r="O2048" t="b">
        <v>0</v>
      </c>
    </row>
    <row r="2049" spans="1:15" ht="15" customHeight="1" x14ac:dyDescent="0.2">
      <c r="A2049" t="str">
        <v>ICJIA</v>
      </c>
      <c r="B2049" t="str">
        <v>R3</v>
      </c>
      <c r="C2049">
        <v>923828</v>
      </c>
      <c r="D2049">
        <v>2378</v>
      </c>
      <c r="E2049" t="str">
        <v>CHM Bible Theatre Productions, Inc.</v>
      </c>
      <c r="F2049" s="38">
        <v>44743</v>
      </c>
      <c r="G2049" s="38">
        <v>45838</v>
      </c>
      <c r="H2049" s="39">
        <v>150000</v>
      </c>
      <c r="I2049">
        <v>2023</v>
      </c>
      <c r="J2049">
        <v>0</v>
      </c>
      <c r="K2049">
        <v>0</v>
      </c>
      <c r="L2049">
        <v>0</v>
      </c>
      <c r="M2049">
        <v>0</v>
      </c>
      <c r="N2049" t="str">
        <v/>
      </c>
      <c r="O2049" t="b">
        <v>0</v>
      </c>
    </row>
    <row r="2050" spans="1:15" ht="15" customHeight="1" x14ac:dyDescent="0.2">
      <c r="A2050" t="str">
        <v>ICJIA</v>
      </c>
      <c r="B2050" t="str">
        <v>R3</v>
      </c>
      <c r="C2050">
        <v>923379</v>
      </c>
      <c r="D2050">
        <v>2378</v>
      </c>
      <c r="E2050" t="str">
        <v>CHM Bible Theatre Productions, Inc.</v>
      </c>
      <c r="F2050" s="38">
        <v>44743</v>
      </c>
      <c r="G2050" s="38">
        <v>45838</v>
      </c>
      <c r="H2050" s="39">
        <v>285000</v>
      </c>
      <c r="I2050">
        <v>2023</v>
      </c>
      <c r="J2050">
        <v>0</v>
      </c>
      <c r="K2050">
        <v>0</v>
      </c>
      <c r="L2050">
        <v>0</v>
      </c>
      <c r="M2050">
        <v>0</v>
      </c>
      <c r="N2050" t="str">
        <v/>
      </c>
      <c r="O2050" t="b">
        <v>0</v>
      </c>
    </row>
    <row r="2051" spans="1:15" ht="15" customHeight="1" x14ac:dyDescent="0.2">
      <c r="A2051" t="str">
        <v>ICJIA</v>
      </c>
      <c r="B2051" t="str">
        <v>R3</v>
      </c>
      <c r="C2051">
        <v>921508</v>
      </c>
      <c r="D2051">
        <v>2378</v>
      </c>
      <c r="E2051" t="str">
        <v>City of Kankakee Community Development Agency</v>
      </c>
      <c r="F2051" s="38">
        <v>44228</v>
      </c>
      <c r="G2051" s="38">
        <v>45322</v>
      </c>
      <c r="H2051" s="39">
        <v>40691</v>
      </c>
      <c r="I2051">
        <v>2023</v>
      </c>
      <c r="J2051">
        <v>0</v>
      </c>
      <c r="K2051">
        <v>0</v>
      </c>
      <c r="L2051">
        <v>0</v>
      </c>
      <c r="M2051">
        <v>0</v>
      </c>
      <c r="N2051" t="str">
        <v/>
      </c>
      <c r="O2051" t="b">
        <v>0</v>
      </c>
    </row>
    <row r="2052" spans="1:15" ht="15" customHeight="1" x14ac:dyDescent="0.2">
      <c r="A2052" t="str">
        <v>ICJIA</v>
      </c>
      <c r="B2052" t="str">
        <v>R3</v>
      </c>
      <c r="C2052">
        <v>921602</v>
      </c>
      <c r="D2052">
        <v>2378</v>
      </c>
      <c r="E2052" t="str">
        <v>City of Madison</v>
      </c>
      <c r="F2052" s="38">
        <v>44228</v>
      </c>
      <c r="G2052" s="38">
        <v>45322</v>
      </c>
      <c r="H2052" s="39">
        <v>92291</v>
      </c>
      <c r="I2052">
        <v>2023</v>
      </c>
      <c r="J2052">
        <v>0</v>
      </c>
      <c r="K2052">
        <v>0</v>
      </c>
      <c r="L2052">
        <v>0</v>
      </c>
      <c r="M2052">
        <v>0</v>
      </c>
      <c r="N2052" t="str">
        <v/>
      </c>
      <c r="O2052" t="b">
        <v>0</v>
      </c>
    </row>
    <row r="2053" spans="1:15" ht="15" customHeight="1" x14ac:dyDescent="0.2">
      <c r="A2053" t="str">
        <v>ICJIA</v>
      </c>
      <c r="B2053" t="str">
        <v>R3</v>
      </c>
      <c r="C2053">
        <v>921633</v>
      </c>
      <c r="D2053">
        <v>2378</v>
      </c>
      <c r="E2053" t="str">
        <v>CITY OF ROCKFORD</v>
      </c>
      <c r="F2053" s="38">
        <v>44228</v>
      </c>
      <c r="G2053" s="38">
        <v>45322</v>
      </c>
      <c r="H2053" s="39">
        <v>1562370</v>
      </c>
      <c r="I2053">
        <v>2023</v>
      </c>
      <c r="J2053">
        <v>0</v>
      </c>
      <c r="K2053">
        <v>0</v>
      </c>
      <c r="L2053">
        <v>0</v>
      </c>
      <c r="M2053">
        <v>0</v>
      </c>
      <c r="N2053" t="str">
        <v/>
      </c>
      <c r="O2053" t="b">
        <v>0</v>
      </c>
    </row>
    <row r="2054" spans="1:15" ht="15" customHeight="1" x14ac:dyDescent="0.2">
      <c r="A2054" t="str">
        <v>ICJIA</v>
      </c>
      <c r="B2054" t="str">
        <v>R3</v>
      </c>
      <c r="C2054">
        <v>921500</v>
      </c>
      <c r="D2054">
        <v>2378</v>
      </c>
      <c r="E2054" t="str">
        <v>City of Springfield</v>
      </c>
      <c r="F2054" s="38">
        <v>44228</v>
      </c>
      <c r="G2054" s="38">
        <v>45322</v>
      </c>
      <c r="H2054" s="39">
        <v>113333</v>
      </c>
      <c r="I2054">
        <v>2023</v>
      </c>
      <c r="J2054">
        <v>0</v>
      </c>
      <c r="K2054">
        <v>0</v>
      </c>
      <c r="L2054">
        <v>0</v>
      </c>
      <c r="M2054">
        <v>0</v>
      </c>
      <c r="N2054" t="str">
        <v/>
      </c>
      <c r="O2054" t="b">
        <v>0</v>
      </c>
    </row>
    <row r="2055" spans="1:15" ht="15" customHeight="1" x14ac:dyDescent="0.2">
      <c r="A2055" t="str">
        <v>ICJIA</v>
      </c>
      <c r="B2055" t="str">
        <v>R3</v>
      </c>
      <c r="C2055">
        <v>923305</v>
      </c>
      <c r="D2055">
        <v>2378</v>
      </c>
      <c r="E2055" t="str">
        <v>City of Springfield</v>
      </c>
      <c r="F2055" s="38">
        <v>44743</v>
      </c>
      <c r="G2055" s="38">
        <v>45838</v>
      </c>
      <c r="H2055" s="39">
        <v>780099</v>
      </c>
      <c r="I2055">
        <v>2023</v>
      </c>
      <c r="J2055">
        <v>0</v>
      </c>
      <c r="K2055">
        <v>0</v>
      </c>
      <c r="L2055">
        <v>0</v>
      </c>
      <c r="M2055">
        <v>0</v>
      </c>
      <c r="N2055" t="str">
        <v/>
      </c>
      <c r="O2055" t="b">
        <v>0</v>
      </c>
    </row>
    <row r="2056" spans="1:15" ht="15" customHeight="1" x14ac:dyDescent="0.2">
      <c r="A2056" t="str">
        <v>ICJIA</v>
      </c>
      <c r="B2056" t="str">
        <v>R3</v>
      </c>
      <c r="C2056">
        <v>923393</v>
      </c>
      <c r="D2056">
        <v>2378</v>
      </c>
      <c r="E2056" t="str">
        <v>Clipped Wing Global Initiative</v>
      </c>
      <c r="F2056" s="38">
        <v>44743</v>
      </c>
      <c r="G2056" s="38">
        <v>45838</v>
      </c>
      <c r="H2056" s="39">
        <v>275265</v>
      </c>
      <c r="I2056">
        <v>2023</v>
      </c>
      <c r="J2056">
        <v>0</v>
      </c>
      <c r="K2056">
        <v>0</v>
      </c>
      <c r="L2056">
        <v>0</v>
      </c>
      <c r="M2056">
        <v>0</v>
      </c>
      <c r="N2056" t="str">
        <v/>
      </c>
      <c r="O2056" t="b">
        <v>0</v>
      </c>
    </row>
    <row r="2057" spans="1:15" ht="15" customHeight="1" x14ac:dyDescent="0.2">
      <c r="A2057" t="str">
        <v>ICJIA</v>
      </c>
      <c r="B2057" t="str">
        <v>R3</v>
      </c>
      <c r="C2057">
        <v>923354</v>
      </c>
      <c r="D2057">
        <v>2378</v>
      </c>
      <c r="E2057" t="str">
        <v>College Mentoring Experience</v>
      </c>
      <c r="F2057" s="38">
        <v>44743</v>
      </c>
      <c r="G2057" s="38">
        <v>45838</v>
      </c>
      <c r="H2057" s="39">
        <v>450000</v>
      </c>
      <c r="I2057">
        <v>2023</v>
      </c>
      <c r="J2057">
        <v>0</v>
      </c>
      <c r="K2057">
        <v>0</v>
      </c>
      <c r="L2057">
        <v>0</v>
      </c>
      <c r="M2057">
        <v>0</v>
      </c>
      <c r="N2057" t="str">
        <v/>
      </c>
      <c r="O2057" t="b">
        <v>0</v>
      </c>
    </row>
    <row r="2058" spans="1:15" ht="15" customHeight="1" x14ac:dyDescent="0.2">
      <c r="A2058" t="str">
        <v>ICJIA</v>
      </c>
      <c r="B2058" t="str">
        <v>R3</v>
      </c>
      <c r="C2058">
        <v>921606</v>
      </c>
      <c r="D2058">
        <v>2378</v>
      </c>
      <c r="E2058" t="str">
        <v>Communities United</v>
      </c>
      <c r="F2058" s="38">
        <v>44228</v>
      </c>
      <c r="G2058" s="38">
        <v>45322</v>
      </c>
      <c r="H2058" s="39">
        <v>624948</v>
      </c>
      <c r="I2058">
        <v>2023</v>
      </c>
      <c r="J2058">
        <v>0</v>
      </c>
      <c r="K2058">
        <v>0</v>
      </c>
      <c r="L2058">
        <v>0</v>
      </c>
      <c r="M2058">
        <v>0</v>
      </c>
      <c r="N2058" t="str">
        <v/>
      </c>
      <c r="O2058" t="b">
        <v>0</v>
      </c>
    </row>
    <row r="2059" spans="1:15" ht="15" customHeight="1" x14ac:dyDescent="0.2">
      <c r="A2059" t="str">
        <v>ICJIA</v>
      </c>
      <c r="B2059" t="str">
        <v>R3</v>
      </c>
      <c r="C2059" t="str">
        <v>923819 - LFS</v>
      </c>
      <c r="D2059">
        <v>2378</v>
      </c>
      <c r="E2059" t="str">
        <v>Community Education Network</v>
      </c>
      <c r="F2059" s="38">
        <v>44743</v>
      </c>
      <c r="G2059" s="38">
        <v>45838</v>
      </c>
      <c r="H2059" s="39">
        <v>373345</v>
      </c>
      <c r="I2059">
        <v>2023</v>
      </c>
      <c r="J2059">
        <v>0</v>
      </c>
      <c r="K2059">
        <v>0</v>
      </c>
      <c r="L2059">
        <v>0</v>
      </c>
      <c r="M2059">
        <v>0</v>
      </c>
      <c r="N2059" t="str">
        <v/>
      </c>
      <c r="O2059" t="b">
        <v>0</v>
      </c>
    </row>
    <row r="2060" spans="1:15" ht="15" customHeight="1" x14ac:dyDescent="0.2">
      <c r="A2060" t="str">
        <v>ICJIA</v>
      </c>
      <c r="B2060" t="str">
        <v>R3</v>
      </c>
      <c r="C2060" t="str">
        <v>921634 MSC</v>
      </c>
      <c r="D2060">
        <v>2378</v>
      </c>
      <c r="E2060" t="str">
        <v>Comprehensive Community Solutions, Inc.</v>
      </c>
      <c r="F2060" s="38">
        <v>44228</v>
      </c>
      <c r="G2060" s="38">
        <v>45322</v>
      </c>
      <c r="H2060" s="39">
        <v>938753</v>
      </c>
      <c r="I2060">
        <v>2023</v>
      </c>
      <c r="J2060">
        <v>0</v>
      </c>
      <c r="K2060">
        <v>0</v>
      </c>
      <c r="L2060">
        <v>0</v>
      </c>
      <c r="M2060">
        <v>0</v>
      </c>
      <c r="N2060" t="str">
        <v/>
      </c>
      <c r="O2060" t="b">
        <v>0</v>
      </c>
    </row>
    <row r="2061" spans="1:15" ht="15" customHeight="1" x14ac:dyDescent="0.2">
      <c r="A2061" t="str">
        <v>ICJIA</v>
      </c>
      <c r="B2061" t="str">
        <v>R3</v>
      </c>
      <c r="C2061" t="str">
        <v>923812SVA</v>
      </c>
      <c r="D2061">
        <v>2378</v>
      </c>
      <c r="E2061" t="str">
        <v>Connecting RJ Communities LLC</v>
      </c>
      <c r="F2061" s="38">
        <v>44743</v>
      </c>
      <c r="G2061" s="38">
        <v>45838</v>
      </c>
      <c r="H2061" s="39">
        <v>300000</v>
      </c>
      <c r="I2061">
        <v>2023</v>
      </c>
      <c r="J2061">
        <v>0</v>
      </c>
      <c r="K2061">
        <v>0</v>
      </c>
      <c r="L2061">
        <v>0</v>
      </c>
      <c r="M2061">
        <v>0</v>
      </c>
      <c r="N2061" t="str">
        <v/>
      </c>
      <c r="O2061" t="b">
        <v>0</v>
      </c>
    </row>
    <row r="2062" spans="1:15" ht="15" customHeight="1" x14ac:dyDescent="0.2">
      <c r="A2062" t="str">
        <v>ICJIA</v>
      </c>
      <c r="B2062" t="str">
        <v>R3</v>
      </c>
      <c r="C2062">
        <v>923813</v>
      </c>
      <c r="D2062">
        <v>2378</v>
      </c>
      <c r="E2062" t="str">
        <v>ConTextos, NFP</v>
      </c>
      <c r="F2062" s="38">
        <v>44743</v>
      </c>
      <c r="G2062" s="38">
        <v>45838</v>
      </c>
      <c r="H2062" s="39">
        <v>915412</v>
      </c>
      <c r="I2062">
        <v>2023</v>
      </c>
      <c r="J2062">
        <v>0</v>
      </c>
      <c r="K2062">
        <v>0</v>
      </c>
      <c r="L2062">
        <v>0</v>
      </c>
      <c r="M2062">
        <v>0</v>
      </c>
      <c r="N2062" t="str">
        <v/>
      </c>
      <c r="O2062" t="b">
        <v>0</v>
      </c>
    </row>
    <row r="2063" spans="1:15" ht="15" customHeight="1" x14ac:dyDescent="0.2">
      <c r="A2063" t="str">
        <v>ICJIA</v>
      </c>
      <c r="B2063" t="str">
        <v>R3</v>
      </c>
      <c r="C2063">
        <v>923827</v>
      </c>
      <c r="D2063">
        <v>2378</v>
      </c>
      <c r="E2063" t="str">
        <v>Cook County Government</v>
      </c>
      <c r="F2063" s="38">
        <v>44743</v>
      </c>
      <c r="G2063" s="38">
        <v>45838</v>
      </c>
      <c r="H2063" s="39">
        <v>257679</v>
      </c>
      <c r="I2063">
        <v>2023</v>
      </c>
      <c r="J2063">
        <v>0</v>
      </c>
      <c r="K2063">
        <v>0</v>
      </c>
      <c r="L2063">
        <v>0</v>
      </c>
      <c r="M2063">
        <v>0</v>
      </c>
      <c r="N2063" t="str">
        <v/>
      </c>
      <c r="O2063" t="b">
        <v>0</v>
      </c>
    </row>
    <row r="2064" spans="1:15" ht="15" customHeight="1" x14ac:dyDescent="0.2">
      <c r="A2064" t="str">
        <v>ICJIA</v>
      </c>
      <c r="B2064" t="str">
        <v>R3</v>
      </c>
      <c r="C2064">
        <v>921653</v>
      </c>
      <c r="D2064">
        <v>2378</v>
      </c>
      <c r="E2064" t="str">
        <v>Cook County Justice Advisory Council</v>
      </c>
      <c r="F2064" s="38">
        <v>44228</v>
      </c>
      <c r="G2064" s="38">
        <v>45322</v>
      </c>
      <c r="H2064" s="39">
        <v>1800000</v>
      </c>
      <c r="I2064">
        <v>2023</v>
      </c>
      <c r="J2064">
        <v>0</v>
      </c>
      <c r="K2064">
        <v>0</v>
      </c>
      <c r="L2064">
        <v>0</v>
      </c>
      <c r="M2064">
        <v>1</v>
      </c>
      <c r="N2064" t="str">
        <v/>
      </c>
      <c r="O2064" t="b">
        <v>0</v>
      </c>
    </row>
    <row r="2065" spans="1:15" ht="15" customHeight="1" x14ac:dyDescent="0.2">
      <c r="A2065" t="str">
        <v>ICJIA</v>
      </c>
      <c r="B2065" t="str">
        <v>R3</v>
      </c>
      <c r="C2065" t="str">
        <v>921654 KE</v>
      </c>
      <c r="D2065">
        <v>2378</v>
      </c>
      <c r="E2065" t="str">
        <v>Cornerstone Community Development Corporation Nfp</v>
      </c>
      <c r="F2065" s="38">
        <v>44228</v>
      </c>
      <c r="G2065" s="38">
        <v>45322</v>
      </c>
      <c r="H2065" s="39">
        <v>1005910</v>
      </c>
      <c r="I2065">
        <v>2023</v>
      </c>
      <c r="J2065">
        <v>0</v>
      </c>
      <c r="K2065">
        <v>0</v>
      </c>
      <c r="L2065">
        <v>0</v>
      </c>
      <c r="M2065">
        <v>0</v>
      </c>
      <c r="N2065" t="str">
        <v/>
      </c>
      <c r="O2065" t="b">
        <v>0</v>
      </c>
    </row>
    <row r="2066" spans="1:15" ht="15" customHeight="1" x14ac:dyDescent="0.2">
      <c r="A2066" t="str">
        <v>ICJIA</v>
      </c>
      <c r="B2066" t="str">
        <v>R3</v>
      </c>
      <c r="C2066">
        <v>923312</v>
      </c>
      <c r="D2066">
        <v>2378</v>
      </c>
      <c r="E2066" t="str">
        <v>Discouraging Factor Group</v>
      </c>
      <c r="F2066" s="38">
        <v>44743</v>
      </c>
      <c r="G2066" s="38">
        <v>45838</v>
      </c>
      <c r="H2066" s="39">
        <v>900000</v>
      </c>
      <c r="I2066">
        <v>2023</v>
      </c>
      <c r="J2066">
        <v>0</v>
      </c>
      <c r="K2066">
        <v>0</v>
      </c>
      <c r="L2066">
        <v>0</v>
      </c>
      <c r="M2066">
        <v>0</v>
      </c>
      <c r="N2066" t="str">
        <v/>
      </c>
      <c r="O2066" t="b">
        <v>0</v>
      </c>
    </row>
    <row r="2067" spans="1:15" ht="15" customHeight="1" x14ac:dyDescent="0.2">
      <c r="A2067" t="str">
        <v>ICJIA</v>
      </c>
      <c r="B2067" t="str">
        <v>R3</v>
      </c>
      <c r="C2067" t="str">
        <v>923376 Cortisa Evans</v>
      </c>
      <c r="D2067">
        <v>2378</v>
      </c>
      <c r="E2067" t="str">
        <v>Dispute Resolution Institute, Inc.</v>
      </c>
      <c r="F2067" s="38">
        <v>44743</v>
      </c>
      <c r="G2067" s="38">
        <v>45838</v>
      </c>
      <c r="H2067" s="39">
        <v>449392</v>
      </c>
      <c r="I2067">
        <v>2023</v>
      </c>
      <c r="J2067">
        <v>0</v>
      </c>
      <c r="K2067">
        <v>0</v>
      </c>
      <c r="L2067">
        <v>0</v>
      </c>
      <c r="M2067">
        <v>0</v>
      </c>
      <c r="N2067" t="str">
        <v/>
      </c>
      <c r="O2067" t="b">
        <v>0</v>
      </c>
    </row>
    <row r="2068" spans="1:15" ht="15" customHeight="1" x14ac:dyDescent="0.2">
      <c r="A2068" t="str">
        <v>ICJIA</v>
      </c>
      <c r="B2068" t="str">
        <v>R3</v>
      </c>
      <c r="C2068">
        <v>921504</v>
      </c>
      <c r="D2068">
        <v>2378</v>
      </c>
      <c r="E2068" t="str">
        <v>DuSable Museum of African American History</v>
      </c>
      <c r="F2068" s="38">
        <v>44228</v>
      </c>
      <c r="G2068" s="38">
        <v>45322</v>
      </c>
      <c r="H2068" s="39">
        <v>374850</v>
      </c>
      <c r="I2068">
        <v>2023</v>
      </c>
      <c r="J2068">
        <v>0</v>
      </c>
      <c r="K2068">
        <v>0</v>
      </c>
      <c r="L2068">
        <v>0</v>
      </c>
      <c r="M2068">
        <v>0</v>
      </c>
      <c r="N2068" t="str">
        <v/>
      </c>
      <c r="O2068" t="b">
        <v>0</v>
      </c>
    </row>
    <row r="2069" spans="1:15" ht="15" customHeight="1" x14ac:dyDescent="0.2">
      <c r="A2069" t="str">
        <v>ICJIA</v>
      </c>
      <c r="B2069" t="str">
        <v>R3</v>
      </c>
      <c r="C2069">
        <v>921501</v>
      </c>
      <c r="D2069">
        <v>2378</v>
      </c>
      <c r="E2069" t="str">
        <v>East Springfield Community Center Commission, Inc.</v>
      </c>
      <c r="F2069" s="38">
        <v>44228</v>
      </c>
      <c r="G2069" s="38">
        <v>45322</v>
      </c>
      <c r="H2069" s="39">
        <v>114607</v>
      </c>
      <c r="I2069">
        <v>2023</v>
      </c>
      <c r="J2069">
        <v>0</v>
      </c>
      <c r="K2069">
        <v>0</v>
      </c>
      <c r="L2069">
        <v>0</v>
      </c>
      <c r="M2069">
        <v>0</v>
      </c>
      <c r="N2069" t="str">
        <v/>
      </c>
      <c r="O2069" t="b">
        <v>0</v>
      </c>
    </row>
    <row r="2070" spans="1:15" ht="15" customHeight="1" x14ac:dyDescent="0.2">
      <c r="A2070" t="str">
        <v>ICJIA</v>
      </c>
      <c r="B2070" t="str">
        <v>R3</v>
      </c>
      <c r="C2070" t="str">
        <v>921600 -LM</v>
      </c>
      <c r="D2070">
        <v>2378</v>
      </c>
      <c r="E2070" t="str">
        <v>East Springfield Community Center Commission, Inc.</v>
      </c>
      <c r="F2070" s="38">
        <v>44228</v>
      </c>
      <c r="G2070" s="38">
        <v>45322</v>
      </c>
      <c r="H2070" s="39">
        <v>2684279</v>
      </c>
      <c r="I2070">
        <v>2023</v>
      </c>
      <c r="J2070">
        <v>0</v>
      </c>
      <c r="K2070">
        <v>0</v>
      </c>
      <c r="L2070">
        <v>0</v>
      </c>
      <c r="M2070">
        <v>0</v>
      </c>
      <c r="N2070" t="str">
        <v/>
      </c>
      <c r="O2070" t="b">
        <v>0</v>
      </c>
    </row>
    <row r="2071" spans="1:15" ht="15" customHeight="1" x14ac:dyDescent="0.2">
      <c r="A2071" t="str">
        <v>ICJIA</v>
      </c>
      <c r="B2071" t="str">
        <v>R3</v>
      </c>
      <c r="C2071" t="str">
        <v>921614 FSGU</v>
      </c>
      <c r="D2071">
        <v>2378</v>
      </c>
      <c r="E2071" t="str">
        <v>Emerald South Economic Development Collaborative</v>
      </c>
      <c r="F2071" s="38">
        <v>44228</v>
      </c>
      <c r="G2071" s="38">
        <v>45838</v>
      </c>
      <c r="H2071" s="39">
        <v>7500000</v>
      </c>
      <c r="I2071">
        <v>2023</v>
      </c>
      <c r="J2071">
        <v>0</v>
      </c>
      <c r="K2071">
        <v>0</v>
      </c>
      <c r="L2071">
        <v>0</v>
      </c>
      <c r="M2071">
        <v>0</v>
      </c>
      <c r="N2071" t="str">
        <v/>
      </c>
      <c r="O2071" t="b">
        <v>0</v>
      </c>
    </row>
    <row r="2072" spans="1:15" ht="15" customHeight="1" x14ac:dyDescent="0.2">
      <c r="A2072" t="str">
        <v>ICJIA</v>
      </c>
      <c r="B2072" t="str">
        <v>R3</v>
      </c>
      <c r="C2072">
        <v>923800</v>
      </c>
      <c r="D2072">
        <v>2378</v>
      </c>
      <c r="E2072" t="str">
        <v>Faith Coalition for the Common Good, Inc</v>
      </c>
      <c r="F2072" s="38">
        <v>44743</v>
      </c>
      <c r="G2072" s="38">
        <v>45838</v>
      </c>
      <c r="H2072" s="39">
        <v>173355</v>
      </c>
      <c r="I2072">
        <v>2023</v>
      </c>
      <c r="J2072">
        <v>0</v>
      </c>
      <c r="K2072">
        <v>0</v>
      </c>
      <c r="L2072">
        <v>0</v>
      </c>
      <c r="M2072">
        <v>0</v>
      </c>
      <c r="N2072" t="str">
        <v/>
      </c>
      <c r="O2072" t="b">
        <v>0</v>
      </c>
    </row>
    <row r="2073" spans="1:15" ht="15" customHeight="1" x14ac:dyDescent="0.2">
      <c r="A2073" t="str">
        <v>ICJIA</v>
      </c>
      <c r="B2073" t="str">
        <v>R3</v>
      </c>
      <c r="C2073" t="str">
        <v>923382 HA</v>
      </c>
      <c r="D2073">
        <v>2378</v>
      </c>
      <c r="E2073" t="str">
        <v>Faith in Place</v>
      </c>
      <c r="F2073" s="38">
        <v>44743</v>
      </c>
      <c r="G2073" s="38">
        <v>45838</v>
      </c>
      <c r="H2073" s="39">
        <v>112736</v>
      </c>
      <c r="I2073">
        <v>2023</v>
      </c>
      <c r="J2073">
        <v>0</v>
      </c>
      <c r="K2073">
        <v>0</v>
      </c>
      <c r="L2073">
        <v>0</v>
      </c>
      <c r="M2073">
        <v>0</v>
      </c>
      <c r="N2073" t="str">
        <v/>
      </c>
      <c r="O2073" t="b">
        <v>0</v>
      </c>
    </row>
    <row r="2074" spans="1:15" ht="15" customHeight="1" x14ac:dyDescent="0.2">
      <c r="A2074" t="str">
        <v>ICJIA</v>
      </c>
      <c r="B2074" t="str">
        <v>R3</v>
      </c>
      <c r="C2074">
        <v>923411</v>
      </c>
      <c r="D2074">
        <v>2378</v>
      </c>
      <c r="E2074" t="str">
        <v>Family Advocacy Services NFP</v>
      </c>
      <c r="F2074" s="38">
        <v>44743</v>
      </c>
      <c r="G2074" s="38">
        <v>45838</v>
      </c>
      <c r="H2074" s="39">
        <v>578838</v>
      </c>
      <c r="I2074">
        <v>2023</v>
      </c>
      <c r="J2074">
        <v>0</v>
      </c>
      <c r="K2074">
        <v>0</v>
      </c>
      <c r="L2074">
        <v>0</v>
      </c>
      <c r="M2074">
        <v>0</v>
      </c>
      <c r="N2074" t="str">
        <v/>
      </c>
      <c r="O2074" t="b">
        <v>0</v>
      </c>
    </row>
    <row r="2075" spans="1:15" ht="15" customHeight="1" x14ac:dyDescent="0.2">
      <c r="A2075" t="str">
        <v>ICJIA</v>
      </c>
      <c r="B2075" t="str">
        <v>R3</v>
      </c>
      <c r="C2075">
        <v>921513</v>
      </c>
      <c r="D2075">
        <v>2378</v>
      </c>
      <c r="E2075" t="str">
        <v>Family Resources, Inc.</v>
      </c>
      <c r="F2075" s="38">
        <v>44228</v>
      </c>
      <c r="G2075" s="38">
        <v>45322</v>
      </c>
      <c r="H2075" s="39">
        <v>28954</v>
      </c>
      <c r="I2075">
        <v>2023</v>
      </c>
      <c r="J2075">
        <v>0</v>
      </c>
      <c r="K2075">
        <v>0</v>
      </c>
      <c r="L2075">
        <v>0</v>
      </c>
      <c r="M2075">
        <v>0</v>
      </c>
      <c r="N2075" t="str">
        <v/>
      </c>
      <c r="O2075" t="b">
        <v>0</v>
      </c>
    </row>
    <row r="2076" spans="1:15" ht="15" customHeight="1" x14ac:dyDescent="0.2">
      <c r="A2076" t="str">
        <v>ICJIA</v>
      </c>
      <c r="B2076" t="str">
        <v>R3</v>
      </c>
      <c r="C2076">
        <v>921607</v>
      </c>
      <c r="D2076">
        <v>2378</v>
      </c>
      <c r="E2076" t="str">
        <v>First Defense Legal Aid</v>
      </c>
      <c r="F2076" s="38">
        <v>44228</v>
      </c>
      <c r="G2076" s="38">
        <v>45322</v>
      </c>
      <c r="H2076" s="39">
        <v>248046</v>
      </c>
      <c r="I2076">
        <v>2023</v>
      </c>
      <c r="J2076">
        <v>0</v>
      </c>
      <c r="K2076">
        <v>0</v>
      </c>
      <c r="L2076">
        <v>0</v>
      </c>
      <c r="M2076">
        <v>0</v>
      </c>
      <c r="N2076" t="str">
        <v/>
      </c>
      <c r="O2076" t="b">
        <v>0</v>
      </c>
    </row>
    <row r="2077" spans="1:15" ht="15" customHeight="1" x14ac:dyDescent="0.2">
      <c r="A2077" t="str">
        <v>ICJIA</v>
      </c>
      <c r="B2077" t="str">
        <v>R3</v>
      </c>
      <c r="C2077" t="str">
        <v>923363 Cortisa Evans</v>
      </c>
      <c r="D2077">
        <v>2378</v>
      </c>
      <c r="E2077" t="str">
        <v>Friends of the Children - Chicago</v>
      </c>
      <c r="F2077" s="38">
        <v>44743</v>
      </c>
      <c r="G2077" s="38">
        <v>45838</v>
      </c>
      <c r="H2077" s="39">
        <v>1121410</v>
      </c>
      <c r="I2077">
        <v>2023</v>
      </c>
      <c r="J2077">
        <v>0</v>
      </c>
      <c r="K2077">
        <v>0</v>
      </c>
      <c r="L2077">
        <v>0</v>
      </c>
      <c r="M2077">
        <v>0</v>
      </c>
      <c r="N2077" t="str">
        <v/>
      </c>
      <c r="O2077" t="b">
        <v>0</v>
      </c>
    </row>
    <row r="2078" spans="1:15" ht="15" customHeight="1" x14ac:dyDescent="0.2">
      <c r="A2078" t="str">
        <v>ICJIA</v>
      </c>
      <c r="B2078" t="str">
        <v>R3</v>
      </c>
      <c r="C2078">
        <v>923388</v>
      </c>
      <c r="D2078">
        <v>2378</v>
      </c>
      <c r="E2078" t="str">
        <v>GAMETIME BATTING CLUB LLC</v>
      </c>
      <c r="F2078" s="38">
        <v>44743</v>
      </c>
      <c r="G2078" s="38">
        <v>45838</v>
      </c>
      <c r="H2078" s="39">
        <v>263118</v>
      </c>
      <c r="I2078">
        <v>2023</v>
      </c>
      <c r="J2078">
        <v>0</v>
      </c>
      <c r="K2078">
        <v>0</v>
      </c>
      <c r="L2078">
        <v>0</v>
      </c>
      <c r="M2078">
        <v>0</v>
      </c>
      <c r="N2078" t="str">
        <v/>
      </c>
      <c r="O2078" t="b">
        <v>0</v>
      </c>
    </row>
    <row r="2079" spans="1:15" ht="15" customHeight="1" x14ac:dyDescent="0.2">
      <c r="A2079" t="str">
        <v>ICJIA</v>
      </c>
      <c r="B2079" t="str">
        <v>R3</v>
      </c>
      <c r="C2079">
        <v>923320</v>
      </c>
      <c r="D2079">
        <v>2378</v>
      </c>
      <c r="E2079" t="str">
        <v>GAMETIME BATTING CLUB LLC</v>
      </c>
      <c r="F2079" s="38">
        <v>44743</v>
      </c>
      <c r="G2079" s="38">
        <v>45838</v>
      </c>
      <c r="H2079" s="39">
        <v>855000</v>
      </c>
      <c r="I2079">
        <v>2023</v>
      </c>
      <c r="J2079">
        <v>0</v>
      </c>
      <c r="K2079">
        <v>0</v>
      </c>
      <c r="L2079">
        <v>0</v>
      </c>
      <c r="M2079">
        <v>0</v>
      </c>
      <c r="N2079" t="str">
        <v/>
      </c>
      <c r="O2079" t="b">
        <v>0</v>
      </c>
    </row>
    <row r="2080" spans="1:15" ht="15" customHeight="1" x14ac:dyDescent="0.2">
      <c r="A2080" t="str">
        <v>ICJIA</v>
      </c>
      <c r="B2080" t="str">
        <v>R3</v>
      </c>
      <c r="C2080">
        <v>923394</v>
      </c>
      <c r="D2080">
        <v>2378</v>
      </c>
      <c r="E2080" t="str">
        <v>GAMETIME BATTING CLUB LLC</v>
      </c>
      <c r="F2080" s="38">
        <v>44743</v>
      </c>
      <c r="G2080" s="38">
        <v>45838</v>
      </c>
      <c r="H2080" s="39">
        <v>915000</v>
      </c>
      <c r="I2080">
        <v>2023</v>
      </c>
      <c r="J2080">
        <v>0</v>
      </c>
      <c r="K2080">
        <v>0</v>
      </c>
      <c r="L2080">
        <v>0</v>
      </c>
      <c r="M2080">
        <v>0</v>
      </c>
      <c r="N2080" t="str">
        <v/>
      </c>
      <c r="O2080" t="b">
        <v>0</v>
      </c>
    </row>
    <row r="2081" spans="1:15" ht="15" customHeight="1" x14ac:dyDescent="0.2">
      <c r="A2081" t="str">
        <v>ICJIA</v>
      </c>
      <c r="B2081" t="str">
        <v>R3</v>
      </c>
      <c r="C2081">
        <v>923309</v>
      </c>
      <c r="D2081">
        <v>2378</v>
      </c>
      <c r="E2081" t="str">
        <v>GAMETIME BATTING CLUB LLC</v>
      </c>
      <c r="F2081" s="38">
        <v>44743</v>
      </c>
      <c r="G2081" s="38">
        <v>45838</v>
      </c>
      <c r="H2081" s="39">
        <v>1470000</v>
      </c>
      <c r="I2081">
        <v>2023</v>
      </c>
      <c r="J2081">
        <v>0</v>
      </c>
      <c r="K2081">
        <v>0</v>
      </c>
      <c r="L2081">
        <v>0</v>
      </c>
      <c r="M2081">
        <v>0</v>
      </c>
      <c r="N2081" t="str">
        <v/>
      </c>
      <c r="O2081" t="b">
        <v>0</v>
      </c>
    </row>
    <row r="2082" spans="1:15" ht="15" customHeight="1" x14ac:dyDescent="0.2">
      <c r="A2082" t="str">
        <v>ICJIA</v>
      </c>
      <c r="B2082" t="str">
        <v>R3</v>
      </c>
      <c r="C2082">
        <v>923833</v>
      </c>
      <c r="D2082">
        <v>2378</v>
      </c>
      <c r="E2082" t="str">
        <v>GAMETIME BATTING CLUB LLC</v>
      </c>
      <c r="F2082" s="38">
        <v>44743</v>
      </c>
      <c r="G2082" s="38">
        <v>45838</v>
      </c>
      <c r="H2082" s="39">
        <v>150000</v>
      </c>
      <c r="I2082">
        <v>2023</v>
      </c>
      <c r="J2082">
        <v>0</v>
      </c>
      <c r="K2082">
        <v>0</v>
      </c>
      <c r="L2082">
        <v>0</v>
      </c>
      <c r="M2082">
        <v>0</v>
      </c>
      <c r="N2082" t="str">
        <v/>
      </c>
      <c r="O2082" t="b">
        <v>0</v>
      </c>
    </row>
    <row r="2083" spans="1:15" ht="15" customHeight="1" x14ac:dyDescent="0.2">
      <c r="A2083" t="str">
        <v>ICJIA</v>
      </c>
      <c r="B2083" t="str">
        <v>R3</v>
      </c>
      <c r="C2083">
        <v>923835</v>
      </c>
      <c r="D2083">
        <v>2378</v>
      </c>
      <c r="E2083" t="str">
        <v>GAMETIME BATTING CLUB LLC</v>
      </c>
      <c r="F2083" s="38">
        <v>44743</v>
      </c>
      <c r="G2083" s="38">
        <v>45838</v>
      </c>
      <c r="H2083" s="39">
        <v>150000</v>
      </c>
      <c r="I2083">
        <v>2023</v>
      </c>
      <c r="J2083">
        <v>0</v>
      </c>
      <c r="K2083">
        <v>0</v>
      </c>
      <c r="L2083">
        <v>0</v>
      </c>
      <c r="M2083">
        <v>0</v>
      </c>
      <c r="N2083" t="str">
        <v/>
      </c>
      <c r="O2083" t="b">
        <v>0</v>
      </c>
    </row>
    <row r="2084" spans="1:15" ht="15" customHeight="1" x14ac:dyDescent="0.2">
      <c r="A2084" t="str">
        <v>ICJIA</v>
      </c>
      <c r="B2084" t="str">
        <v>R3</v>
      </c>
      <c r="C2084">
        <v>923390</v>
      </c>
      <c r="D2084">
        <v>2378</v>
      </c>
      <c r="E2084" t="str">
        <v>Gametime Life Skills Foundation</v>
      </c>
      <c r="F2084" s="38">
        <v>44743</v>
      </c>
      <c r="G2084" s="38">
        <v>45838</v>
      </c>
      <c r="H2084" s="39">
        <v>525000</v>
      </c>
      <c r="I2084">
        <v>2023</v>
      </c>
      <c r="J2084">
        <v>0</v>
      </c>
      <c r="K2084">
        <v>0</v>
      </c>
      <c r="L2084">
        <v>0</v>
      </c>
      <c r="M2084">
        <v>0</v>
      </c>
      <c r="N2084" t="str">
        <v/>
      </c>
      <c r="O2084" t="b">
        <v>0</v>
      </c>
    </row>
    <row r="2085" spans="1:15" ht="15" customHeight="1" x14ac:dyDescent="0.2">
      <c r="A2085" t="str">
        <v>ICJIA</v>
      </c>
      <c r="B2085" t="str">
        <v>R3</v>
      </c>
      <c r="C2085" t="str">
        <v>921625 RE</v>
      </c>
      <c r="D2085">
        <v>2378</v>
      </c>
      <c r="E2085" t="str">
        <v>Gametime Life Skills Foundation</v>
      </c>
      <c r="F2085" s="38">
        <v>44228</v>
      </c>
      <c r="G2085" s="38">
        <v>45322</v>
      </c>
      <c r="H2085" s="39">
        <v>1865246</v>
      </c>
      <c r="I2085">
        <v>2023</v>
      </c>
      <c r="J2085">
        <v>0</v>
      </c>
      <c r="K2085">
        <v>0</v>
      </c>
      <c r="L2085">
        <v>0</v>
      </c>
      <c r="M2085">
        <v>0</v>
      </c>
      <c r="N2085" t="str">
        <v/>
      </c>
      <c r="O2085" t="b">
        <v>0</v>
      </c>
    </row>
    <row r="2086" spans="1:15" ht="15" customHeight="1" x14ac:dyDescent="0.2">
      <c r="A2086" t="str">
        <v>ICJIA</v>
      </c>
      <c r="B2086" t="str">
        <v>R3</v>
      </c>
      <c r="C2086">
        <v>923356</v>
      </c>
      <c r="D2086">
        <v>2378</v>
      </c>
      <c r="E2086" t="str">
        <v>Gardeneers</v>
      </c>
      <c r="F2086" s="38">
        <v>44743</v>
      </c>
      <c r="G2086" s="38">
        <v>45838</v>
      </c>
      <c r="H2086" s="39">
        <v>369546</v>
      </c>
      <c r="I2086">
        <v>2023</v>
      </c>
      <c r="J2086">
        <v>0</v>
      </c>
      <c r="K2086">
        <v>0</v>
      </c>
      <c r="L2086">
        <v>0</v>
      </c>
      <c r="M2086">
        <v>0</v>
      </c>
      <c r="N2086" t="str">
        <v/>
      </c>
      <c r="O2086" t="b">
        <v>0</v>
      </c>
    </row>
    <row r="2087" spans="1:15" ht="15" customHeight="1" x14ac:dyDescent="0.2">
      <c r="A2087" t="str">
        <v>ICJIA</v>
      </c>
      <c r="B2087" t="str">
        <v>R3</v>
      </c>
      <c r="C2087">
        <v>921505</v>
      </c>
      <c r="D2087">
        <v>2378</v>
      </c>
      <c r="E2087" t="str">
        <v>Garfield Park Community Council</v>
      </c>
      <c r="F2087" s="38">
        <v>44228</v>
      </c>
      <c r="G2087" s="38">
        <v>45322</v>
      </c>
      <c r="H2087" s="39">
        <v>252121</v>
      </c>
      <c r="I2087">
        <v>2023</v>
      </c>
      <c r="J2087">
        <v>0</v>
      </c>
      <c r="K2087">
        <v>0</v>
      </c>
      <c r="L2087">
        <v>0</v>
      </c>
      <c r="M2087">
        <v>0</v>
      </c>
      <c r="N2087" t="str">
        <v/>
      </c>
      <c r="O2087" t="b">
        <v>0</v>
      </c>
    </row>
    <row r="2088" spans="1:15" ht="15" customHeight="1" x14ac:dyDescent="0.2">
      <c r="A2088" t="str">
        <v>ICJIA</v>
      </c>
      <c r="B2088" t="str">
        <v>R3</v>
      </c>
      <c r="C2088">
        <v>923839</v>
      </c>
      <c r="D2088">
        <v>2378</v>
      </c>
      <c r="E2088" t="str">
        <v>Genesis Garden</v>
      </c>
      <c r="F2088" s="38">
        <v>44743</v>
      </c>
      <c r="G2088" s="38">
        <v>45838</v>
      </c>
      <c r="H2088" s="39">
        <v>122501</v>
      </c>
      <c r="I2088">
        <v>2023</v>
      </c>
      <c r="J2088">
        <v>0</v>
      </c>
      <c r="K2088">
        <v>0</v>
      </c>
      <c r="L2088">
        <v>0</v>
      </c>
      <c r="M2088">
        <v>0</v>
      </c>
      <c r="N2088" t="str">
        <v/>
      </c>
      <c r="O2088" t="b">
        <v>0</v>
      </c>
    </row>
    <row r="2089" spans="1:15" ht="15" customHeight="1" x14ac:dyDescent="0.2">
      <c r="A2089" t="str">
        <v>ICJIA</v>
      </c>
      <c r="B2089" t="str">
        <v>R3</v>
      </c>
      <c r="C2089">
        <v>921635</v>
      </c>
      <c r="D2089">
        <v>2378</v>
      </c>
      <c r="E2089" t="str">
        <v>Girl Scouts of Northern Illinois</v>
      </c>
      <c r="F2089" s="38">
        <v>44228</v>
      </c>
      <c r="G2089" s="38">
        <v>45322</v>
      </c>
      <c r="H2089" s="39">
        <v>929955</v>
      </c>
      <c r="I2089">
        <v>2023</v>
      </c>
      <c r="J2089">
        <v>0</v>
      </c>
      <c r="K2089">
        <v>0</v>
      </c>
      <c r="L2089">
        <v>0</v>
      </c>
      <c r="M2089">
        <v>0</v>
      </c>
      <c r="N2089" t="str">
        <v/>
      </c>
      <c r="O2089" t="b">
        <v>0</v>
      </c>
    </row>
    <row r="2090" spans="1:15" ht="15" customHeight="1" x14ac:dyDescent="0.2">
      <c r="A2090" t="str">
        <v>ICJIA</v>
      </c>
      <c r="B2090" t="str">
        <v>R3</v>
      </c>
      <c r="C2090">
        <v>921506</v>
      </c>
      <c r="D2090">
        <v>2378</v>
      </c>
      <c r="E2090" t="str">
        <v>Girls in the Game</v>
      </c>
      <c r="F2090" s="38">
        <v>44228</v>
      </c>
      <c r="G2090" s="38">
        <v>45322</v>
      </c>
      <c r="H2090" s="39">
        <v>291588</v>
      </c>
      <c r="I2090">
        <v>2023</v>
      </c>
      <c r="J2090">
        <v>0</v>
      </c>
      <c r="K2090">
        <v>0</v>
      </c>
      <c r="L2090">
        <v>0</v>
      </c>
      <c r="M2090">
        <v>0</v>
      </c>
      <c r="N2090" t="str">
        <v/>
      </c>
      <c r="O2090" t="b">
        <v>0</v>
      </c>
    </row>
    <row r="2091" spans="1:15" ht="15" customHeight="1" x14ac:dyDescent="0.2">
      <c r="A2091" t="str">
        <v>ICJIA</v>
      </c>
      <c r="B2091" t="str">
        <v>R3</v>
      </c>
      <c r="C2091">
        <v>923346</v>
      </c>
      <c r="D2091">
        <v>2378</v>
      </c>
      <c r="E2091" t="str">
        <v>Girls Inc. of Chicago</v>
      </c>
      <c r="F2091" s="38">
        <v>44743</v>
      </c>
      <c r="G2091" s="38">
        <v>45838</v>
      </c>
      <c r="H2091" s="39">
        <v>857581</v>
      </c>
      <c r="I2091">
        <v>2023</v>
      </c>
      <c r="J2091">
        <v>0</v>
      </c>
      <c r="K2091">
        <v>0</v>
      </c>
      <c r="L2091">
        <v>0</v>
      </c>
      <c r="M2091">
        <v>0</v>
      </c>
      <c r="N2091" t="str">
        <v/>
      </c>
      <c r="O2091" t="b">
        <v>0</v>
      </c>
    </row>
    <row r="2092" spans="1:15" ht="15" customHeight="1" x14ac:dyDescent="0.2">
      <c r="A2092" t="str">
        <v>ICJIA</v>
      </c>
      <c r="B2092" t="str">
        <v>R3</v>
      </c>
      <c r="C2092">
        <v>923311</v>
      </c>
      <c r="D2092">
        <v>2378</v>
      </c>
      <c r="E2092" t="str">
        <v>Greater Waukegan Development Coalition</v>
      </c>
      <c r="F2092" s="38">
        <v>44743</v>
      </c>
      <c r="G2092" s="38">
        <v>45838</v>
      </c>
      <c r="H2092" s="39">
        <v>1214625</v>
      </c>
      <c r="I2092">
        <v>2023</v>
      </c>
      <c r="J2092">
        <v>0</v>
      </c>
      <c r="K2092">
        <v>0</v>
      </c>
      <c r="L2092">
        <v>0</v>
      </c>
      <c r="M2092">
        <v>0</v>
      </c>
      <c r="N2092" t="str">
        <v/>
      </c>
      <c r="O2092" t="b">
        <v>0</v>
      </c>
    </row>
    <row r="2093" spans="1:15" ht="15" customHeight="1" x14ac:dyDescent="0.2">
      <c r="A2093" t="str">
        <v>ICJIA</v>
      </c>
      <c r="B2093" t="str">
        <v>R3</v>
      </c>
      <c r="C2093">
        <v>923350</v>
      </c>
      <c r="D2093">
        <v>2378</v>
      </c>
      <c r="E2093" t="str">
        <v>GRO Community</v>
      </c>
      <c r="F2093" s="38">
        <v>44743</v>
      </c>
      <c r="G2093" s="38">
        <v>45838</v>
      </c>
      <c r="H2093" s="39">
        <v>849789</v>
      </c>
      <c r="I2093">
        <v>2023</v>
      </c>
      <c r="J2093">
        <v>0</v>
      </c>
      <c r="K2093">
        <v>0</v>
      </c>
      <c r="L2093">
        <v>0</v>
      </c>
      <c r="M2093">
        <v>0</v>
      </c>
      <c r="N2093" t="str">
        <v/>
      </c>
      <c r="O2093" t="b">
        <v>0</v>
      </c>
    </row>
    <row r="2094" spans="1:15" ht="15" customHeight="1" x14ac:dyDescent="0.2">
      <c r="A2094" t="str">
        <v>ICJIA</v>
      </c>
      <c r="B2094" t="str">
        <v>R3</v>
      </c>
      <c r="C2094">
        <v>923821</v>
      </c>
      <c r="D2094">
        <v>2378</v>
      </c>
      <c r="E2094" t="str">
        <v>Habilitative Systems, Inc.</v>
      </c>
      <c r="F2094" s="38">
        <v>44743</v>
      </c>
      <c r="G2094" s="38">
        <v>45838</v>
      </c>
      <c r="H2094" s="39">
        <v>73500</v>
      </c>
      <c r="I2094">
        <v>2023</v>
      </c>
      <c r="J2094">
        <v>0</v>
      </c>
      <c r="K2094">
        <v>0</v>
      </c>
      <c r="L2094">
        <v>0</v>
      </c>
      <c r="M2094">
        <v>0</v>
      </c>
      <c r="N2094" t="str">
        <v/>
      </c>
      <c r="O2094" t="b">
        <v>0</v>
      </c>
    </row>
    <row r="2095" spans="1:15" ht="15" customHeight="1" x14ac:dyDescent="0.2">
      <c r="A2095" t="str">
        <v>ICJIA</v>
      </c>
      <c r="B2095" t="str">
        <v>R3</v>
      </c>
      <c r="C2095">
        <v>923374</v>
      </c>
      <c r="D2095">
        <v>2378</v>
      </c>
      <c r="E2095" t="str">
        <v>HEALTHCARE ALTERNATIVE SYSTEMS, INC</v>
      </c>
      <c r="F2095" s="38">
        <v>44743</v>
      </c>
      <c r="G2095" s="38">
        <v>45838</v>
      </c>
      <c r="H2095" s="39">
        <v>996402</v>
      </c>
      <c r="I2095">
        <v>2023</v>
      </c>
      <c r="J2095">
        <v>0</v>
      </c>
      <c r="K2095">
        <v>0</v>
      </c>
      <c r="L2095">
        <v>0</v>
      </c>
      <c r="M2095">
        <v>0</v>
      </c>
      <c r="N2095" t="str">
        <v/>
      </c>
      <c r="O2095" t="b">
        <v>0</v>
      </c>
    </row>
    <row r="2096" spans="1:15" ht="15" customHeight="1" x14ac:dyDescent="0.2">
      <c r="A2096" t="str">
        <v>ICJIA</v>
      </c>
      <c r="B2096" t="str">
        <v>R3</v>
      </c>
      <c r="C2096">
        <v>923397</v>
      </c>
      <c r="D2096">
        <v>2378</v>
      </c>
      <c r="E2096" t="str">
        <v>Heaven's View Community Development Corp</v>
      </c>
      <c r="F2096" s="38">
        <v>44743</v>
      </c>
      <c r="G2096" s="38">
        <v>45838</v>
      </c>
      <c r="H2096" s="39">
        <v>1840002</v>
      </c>
      <c r="I2096">
        <v>2023</v>
      </c>
      <c r="J2096">
        <v>0</v>
      </c>
      <c r="K2096">
        <v>0</v>
      </c>
      <c r="L2096">
        <v>0</v>
      </c>
      <c r="M2096">
        <v>0</v>
      </c>
      <c r="N2096" t="str">
        <v/>
      </c>
      <c r="O2096" t="b">
        <v>0</v>
      </c>
    </row>
    <row r="2097" spans="1:15" ht="15" customHeight="1" x14ac:dyDescent="0.2">
      <c r="A2097" t="str">
        <v>ICJIA</v>
      </c>
      <c r="B2097" t="str">
        <v>R3</v>
      </c>
      <c r="C2097">
        <v>923328</v>
      </c>
      <c r="D2097">
        <v>2378</v>
      </c>
      <c r="E2097" t="str">
        <v>Heaven's View Community Development Corp</v>
      </c>
      <c r="F2097" s="38">
        <v>44743</v>
      </c>
      <c r="G2097" s="38">
        <v>45838</v>
      </c>
      <c r="H2097" s="39">
        <v>4295856</v>
      </c>
      <c r="I2097">
        <v>2023</v>
      </c>
      <c r="J2097">
        <v>0</v>
      </c>
      <c r="K2097">
        <v>0</v>
      </c>
      <c r="L2097">
        <v>0</v>
      </c>
      <c r="M2097">
        <v>0</v>
      </c>
      <c r="N2097" t="str">
        <v/>
      </c>
      <c r="O2097" t="b">
        <v>0</v>
      </c>
    </row>
    <row r="2098" spans="1:15" ht="15" customHeight="1" x14ac:dyDescent="0.2">
      <c r="A2098" t="str">
        <v>ICJIA</v>
      </c>
      <c r="B2098" t="str">
        <v>R3</v>
      </c>
      <c r="C2098">
        <v>923809</v>
      </c>
      <c r="D2098">
        <v>2378</v>
      </c>
      <c r="E2098" t="str">
        <v>HERMOSA NEIGHBORHOOD ASSOCIATION</v>
      </c>
      <c r="F2098" s="38">
        <v>44743</v>
      </c>
      <c r="G2098" s="38">
        <v>45838</v>
      </c>
      <c r="H2098" s="39">
        <v>192618</v>
      </c>
      <c r="I2098">
        <v>2023</v>
      </c>
      <c r="J2098">
        <v>0</v>
      </c>
      <c r="K2098">
        <v>0</v>
      </c>
      <c r="L2098">
        <v>0</v>
      </c>
      <c r="M2098">
        <v>0</v>
      </c>
      <c r="N2098" t="str">
        <v/>
      </c>
      <c r="O2098" t="b">
        <v>0</v>
      </c>
    </row>
    <row r="2099" spans="1:15" ht="15" customHeight="1" x14ac:dyDescent="0.2">
      <c r="A2099" t="str">
        <v>ICJIA</v>
      </c>
      <c r="B2099" t="str">
        <v>R3</v>
      </c>
      <c r="C2099">
        <v>921615</v>
      </c>
      <c r="D2099">
        <v>2378</v>
      </c>
      <c r="E2099" t="str">
        <v>Hope Center Foundation</v>
      </c>
      <c r="F2099" s="38">
        <v>44228</v>
      </c>
      <c r="G2099" s="38">
        <v>45322</v>
      </c>
      <c r="H2099" s="39">
        <v>1079635</v>
      </c>
      <c r="I2099">
        <v>2023</v>
      </c>
      <c r="J2099">
        <v>0</v>
      </c>
      <c r="K2099">
        <v>0</v>
      </c>
      <c r="L2099">
        <v>0</v>
      </c>
      <c r="M2099">
        <v>0</v>
      </c>
      <c r="N2099" t="str">
        <v/>
      </c>
      <c r="O2099" t="b">
        <v>0</v>
      </c>
    </row>
    <row r="2100" spans="1:15" ht="15" customHeight="1" x14ac:dyDescent="0.2">
      <c r="A2100" t="str">
        <v>ICJIA</v>
      </c>
      <c r="B2100" t="str">
        <v>R3</v>
      </c>
      <c r="C2100">
        <v>923836</v>
      </c>
      <c r="D2100">
        <v>2378</v>
      </c>
      <c r="E2100" t="str">
        <v>House of Hope Peoria. INC</v>
      </c>
      <c r="F2100" s="38">
        <v>44743</v>
      </c>
      <c r="G2100" s="38">
        <v>45838</v>
      </c>
      <c r="H2100" s="39">
        <v>150000</v>
      </c>
      <c r="I2100">
        <v>2023</v>
      </c>
      <c r="J2100">
        <v>0</v>
      </c>
      <c r="K2100">
        <v>0</v>
      </c>
      <c r="L2100">
        <v>0</v>
      </c>
      <c r="M2100">
        <v>0</v>
      </c>
      <c r="N2100" t="str">
        <v/>
      </c>
      <c r="O2100" t="b">
        <v>0</v>
      </c>
    </row>
    <row r="2101" spans="1:15" ht="15" customHeight="1" x14ac:dyDescent="0.2">
      <c r="A2101" t="str">
        <v>ICJIA</v>
      </c>
      <c r="B2101" t="str">
        <v>R3</v>
      </c>
      <c r="C2101">
        <v>923324</v>
      </c>
      <c r="D2101">
        <v>2378</v>
      </c>
      <c r="E2101" t="str">
        <v>Howard Area Community Center</v>
      </c>
      <c r="F2101" s="38">
        <v>44743</v>
      </c>
      <c r="G2101" s="38">
        <v>45838</v>
      </c>
      <c r="H2101" s="39">
        <v>600000</v>
      </c>
      <c r="I2101">
        <v>2023</v>
      </c>
      <c r="J2101">
        <v>0</v>
      </c>
      <c r="K2101">
        <v>0</v>
      </c>
      <c r="L2101">
        <v>0</v>
      </c>
      <c r="M2101">
        <v>0</v>
      </c>
      <c r="N2101" t="str">
        <v/>
      </c>
      <c r="O2101" t="b">
        <v>0</v>
      </c>
    </row>
    <row r="2102" spans="1:15" ht="15" customHeight="1" x14ac:dyDescent="0.2">
      <c r="A2102" t="str">
        <v>ICJIA</v>
      </c>
      <c r="B2102" t="str">
        <v>R3</v>
      </c>
      <c r="C2102" t="str">
        <v>923801 FSGU SBB</v>
      </c>
      <c r="D2102">
        <v>2378</v>
      </c>
      <c r="E2102" t="str">
        <v>Illinois Association of Juvenile Justice Councils</v>
      </c>
      <c r="F2102" s="38">
        <v>44743</v>
      </c>
      <c r="G2102" s="38">
        <v>45838</v>
      </c>
      <c r="H2102" s="39">
        <v>173355</v>
      </c>
      <c r="I2102">
        <v>2023</v>
      </c>
      <c r="J2102">
        <v>0</v>
      </c>
      <c r="K2102">
        <v>0</v>
      </c>
      <c r="L2102">
        <v>0</v>
      </c>
      <c r="M2102">
        <v>0</v>
      </c>
      <c r="N2102" t="str">
        <v/>
      </c>
      <c r="O2102" t="b">
        <v>0</v>
      </c>
    </row>
    <row r="2103" spans="1:15" ht="15" customHeight="1" x14ac:dyDescent="0.2">
      <c r="A2103" t="str">
        <v>ICJIA</v>
      </c>
      <c r="B2103" t="str">
        <v>R3</v>
      </c>
      <c r="C2103">
        <v>921516</v>
      </c>
      <c r="D2103">
        <v>2378</v>
      </c>
      <c r="E2103" t="str">
        <v>Illinois Association of Juvenile Justice Councils</v>
      </c>
      <c r="F2103" s="38">
        <v>44228</v>
      </c>
      <c r="G2103" s="38">
        <v>45322</v>
      </c>
      <c r="H2103" s="39">
        <v>122460</v>
      </c>
      <c r="I2103">
        <v>2023</v>
      </c>
      <c r="J2103">
        <v>0</v>
      </c>
      <c r="K2103">
        <v>0</v>
      </c>
      <c r="L2103">
        <v>0</v>
      </c>
      <c r="M2103">
        <v>0</v>
      </c>
      <c r="N2103" t="str">
        <v/>
      </c>
      <c r="O2103" t="b">
        <v>0</v>
      </c>
    </row>
    <row r="2104" spans="1:15" ht="15" customHeight="1" x14ac:dyDescent="0.2">
      <c r="A2104" t="str">
        <v>ICJIA</v>
      </c>
      <c r="B2104" t="str">
        <v>R3</v>
      </c>
      <c r="C2104">
        <v>923341</v>
      </c>
      <c r="D2104">
        <v>2378</v>
      </c>
      <c r="E2104" t="str">
        <v>Illinois Equity Staffing LLC</v>
      </c>
      <c r="F2104" s="38">
        <v>44743</v>
      </c>
      <c r="G2104" s="38">
        <v>45838</v>
      </c>
      <c r="H2104" s="39">
        <v>4364831</v>
      </c>
      <c r="I2104">
        <v>2023</v>
      </c>
      <c r="J2104">
        <v>0</v>
      </c>
      <c r="K2104">
        <v>0</v>
      </c>
      <c r="L2104">
        <v>0</v>
      </c>
      <c r="M2104">
        <v>0</v>
      </c>
      <c r="N2104" t="str">
        <v/>
      </c>
      <c r="O2104" t="b">
        <v>0</v>
      </c>
    </row>
    <row r="2105" spans="1:15" ht="15" customHeight="1" x14ac:dyDescent="0.2">
      <c r="A2105" t="str">
        <v>ICJIA</v>
      </c>
      <c r="B2105" t="str">
        <v>R3</v>
      </c>
      <c r="C2105">
        <v>921661</v>
      </c>
      <c r="D2105">
        <v>2378</v>
      </c>
      <c r="E2105" t="str">
        <v>Illinois Legal Aid Online</v>
      </c>
      <c r="F2105" s="38">
        <v>44958</v>
      </c>
      <c r="G2105" s="38">
        <v>45838</v>
      </c>
      <c r="H2105" s="39">
        <v>58714</v>
      </c>
      <c r="I2105">
        <v>2023</v>
      </c>
      <c r="J2105">
        <v>0</v>
      </c>
      <c r="K2105">
        <v>0</v>
      </c>
      <c r="L2105">
        <v>0</v>
      </c>
      <c r="M2105">
        <v>0</v>
      </c>
      <c r="N2105" t="str">
        <v/>
      </c>
      <c r="O2105" t="b">
        <v>0</v>
      </c>
    </row>
    <row r="2106" spans="1:15" ht="15" customHeight="1" x14ac:dyDescent="0.2">
      <c r="A2106" t="str">
        <v>ICJIA</v>
      </c>
      <c r="B2106" t="str">
        <v>R3</v>
      </c>
      <c r="C2106">
        <v>921601</v>
      </c>
      <c r="D2106">
        <v>2378</v>
      </c>
      <c r="E2106" t="str">
        <v>Illinois Legal Aid Online</v>
      </c>
      <c r="F2106" s="38">
        <v>44228</v>
      </c>
      <c r="G2106" s="38">
        <v>45322</v>
      </c>
      <c r="H2106" s="39">
        <v>70232</v>
      </c>
      <c r="I2106">
        <v>2023</v>
      </c>
      <c r="J2106">
        <v>0</v>
      </c>
      <c r="K2106">
        <v>0</v>
      </c>
      <c r="L2106">
        <v>0</v>
      </c>
      <c r="M2106">
        <v>0</v>
      </c>
      <c r="N2106" t="str">
        <v/>
      </c>
      <c r="O2106" t="b">
        <v>0</v>
      </c>
    </row>
    <row r="2107" spans="1:15" ht="15" customHeight="1" x14ac:dyDescent="0.2">
      <c r="A2107" t="str">
        <v>ICJIA</v>
      </c>
      <c r="B2107" t="str">
        <v>R3</v>
      </c>
      <c r="C2107">
        <v>923351</v>
      </c>
      <c r="D2107">
        <v>2378</v>
      </c>
      <c r="E2107" t="str">
        <v>Illinois Prison Project</v>
      </c>
      <c r="F2107" s="38">
        <v>44743</v>
      </c>
      <c r="G2107" s="38">
        <v>45838</v>
      </c>
      <c r="H2107" s="39">
        <v>4293000</v>
      </c>
      <c r="I2107">
        <v>2023</v>
      </c>
      <c r="J2107">
        <v>0</v>
      </c>
      <c r="K2107">
        <v>0</v>
      </c>
      <c r="L2107">
        <v>0</v>
      </c>
      <c r="M2107">
        <v>0</v>
      </c>
      <c r="N2107" t="str">
        <v/>
      </c>
      <c r="O2107" t="b">
        <v>0</v>
      </c>
    </row>
    <row r="2108" spans="1:15" ht="15" customHeight="1" x14ac:dyDescent="0.2">
      <c r="A2108" t="str">
        <v>ICJIA</v>
      </c>
      <c r="B2108" t="str">
        <v>R3</v>
      </c>
      <c r="C2108">
        <v>923366</v>
      </c>
      <c r="D2108">
        <v>2378</v>
      </c>
      <c r="E2108" t="str">
        <v>J &amp; P Consulting Group LLC</v>
      </c>
      <c r="F2108" s="38">
        <v>44743</v>
      </c>
      <c r="G2108" s="38">
        <v>45838</v>
      </c>
      <c r="H2108" s="39">
        <v>1983597</v>
      </c>
      <c r="I2108">
        <v>2023</v>
      </c>
      <c r="J2108">
        <v>0</v>
      </c>
      <c r="K2108">
        <v>0</v>
      </c>
      <c r="L2108">
        <v>0</v>
      </c>
      <c r="M2108">
        <v>0</v>
      </c>
      <c r="N2108" t="str">
        <v/>
      </c>
      <c r="O2108" t="b">
        <v>0</v>
      </c>
    </row>
    <row r="2109" spans="1:15" ht="15" customHeight="1" x14ac:dyDescent="0.2">
      <c r="A2109" t="str">
        <v>ICJIA</v>
      </c>
      <c r="B2109" t="str">
        <v>R3</v>
      </c>
      <c r="C2109">
        <v>921620</v>
      </c>
      <c r="D2109">
        <v>2378</v>
      </c>
      <c r="E2109" t="str">
        <v>J. Blunt LLC</v>
      </c>
      <c r="F2109" s="38">
        <v>44228</v>
      </c>
      <c r="G2109" s="38">
        <v>45322</v>
      </c>
      <c r="H2109" s="39">
        <v>189414</v>
      </c>
      <c r="I2109">
        <v>2023</v>
      </c>
      <c r="J2109">
        <v>0</v>
      </c>
      <c r="K2109">
        <v>0</v>
      </c>
      <c r="L2109">
        <v>0</v>
      </c>
      <c r="M2109">
        <v>0</v>
      </c>
      <c r="N2109" t="str">
        <v/>
      </c>
      <c r="O2109" t="b">
        <v>0</v>
      </c>
    </row>
    <row r="2110" spans="1:15" ht="15" customHeight="1" x14ac:dyDescent="0.2">
      <c r="A2110" t="str">
        <v>ICJIA</v>
      </c>
      <c r="B2110" t="str">
        <v>R3</v>
      </c>
      <c r="C2110">
        <v>923362</v>
      </c>
      <c r="D2110">
        <v>2378</v>
      </c>
      <c r="E2110" t="str">
        <v>JAMES THOMPSON</v>
      </c>
      <c r="F2110" s="38">
        <v>44743</v>
      </c>
      <c r="G2110" s="38">
        <v>45838</v>
      </c>
      <c r="H2110" s="39">
        <v>3331726</v>
      </c>
      <c r="I2110">
        <v>2023</v>
      </c>
      <c r="J2110">
        <v>0</v>
      </c>
      <c r="K2110">
        <v>0</v>
      </c>
      <c r="L2110">
        <v>0</v>
      </c>
      <c r="M2110">
        <v>0</v>
      </c>
      <c r="N2110" t="str">
        <v/>
      </c>
      <c r="O2110" t="b">
        <v>0</v>
      </c>
    </row>
    <row r="2111" spans="1:15" ht="15" customHeight="1" x14ac:dyDescent="0.2">
      <c r="A2111" t="str">
        <v>ICJIA</v>
      </c>
      <c r="B2111" t="str">
        <v>R3</v>
      </c>
      <c r="C2111">
        <v>923403</v>
      </c>
      <c r="D2111">
        <v>2378</v>
      </c>
      <c r="E2111" t="str">
        <v>Joe W. Roberts Youth Club</v>
      </c>
      <c r="F2111" s="38">
        <v>44743</v>
      </c>
      <c r="G2111" s="38">
        <v>45838</v>
      </c>
      <c r="H2111" s="39">
        <v>950667</v>
      </c>
      <c r="I2111">
        <v>2023</v>
      </c>
      <c r="J2111">
        <v>0</v>
      </c>
      <c r="K2111">
        <v>0</v>
      </c>
      <c r="L2111">
        <v>0</v>
      </c>
      <c r="M2111">
        <v>0</v>
      </c>
      <c r="N2111" t="str">
        <v/>
      </c>
      <c r="O2111" t="b">
        <v>0</v>
      </c>
    </row>
    <row r="2112" spans="1:15" ht="15" customHeight="1" x14ac:dyDescent="0.2">
      <c r="A2112" t="str">
        <v>ICJIA</v>
      </c>
      <c r="B2112" t="str">
        <v>R3</v>
      </c>
      <c r="C2112" t="str">
        <v>923810 LP</v>
      </c>
      <c r="D2112">
        <v>2378</v>
      </c>
      <c r="E2112" t="str">
        <v>Just Equality Systems for Us (JESUS Organization)</v>
      </c>
      <c r="F2112" s="38">
        <v>44743</v>
      </c>
      <c r="G2112" s="38">
        <v>45838</v>
      </c>
      <c r="H2112" s="39">
        <v>477318</v>
      </c>
      <c r="I2112">
        <v>2023</v>
      </c>
      <c r="J2112">
        <v>0</v>
      </c>
      <c r="K2112">
        <v>0</v>
      </c>
      <c r="L2112">
        <v>0</v>
      </c>
      <c r="M2112">
        <v>0</v>
      </c>
      <c r="N2112" t="str">
        <v/>
      </c>
      <c r="O2112" t="b">
        <v>0</v>
      </c>
    </row>
    <row r="2113" spans="1:15" ht="15" customHeight="1" x14ac:dyDescent="0.2">
      <c r="A2113" t="str">
        <v>ICJIA</v>
      </c>
      <c r="B2113" t="str">
        <v>R3</v>
      </c>
      <c r="C2113" t="str">
        <v>923804 TM</v>
      </c>
      <c r="D2113">
        <v>2378</v>
      </c>
      <c r="E2113" t="str">
        <v>Kankakee County Renewed Opportunity</v>
      </c>
      <c r="F2113" s="38">
        <v>44743</v>
      </c>
      <c r="G2113" s="38">
        <v>45838</v>
      </c>
      <c r="H2113" s="39">
        <v>322578</v>
      </c>
      <c r="I2113">
        <v>2023</v>
      </c>
      <c r="J2113">
        <v>0</v>
      </c>
      <c r="K2113">
        <v>0</v>
      </c>
      <c r="L2113">
        <v>0</v>
      </c>
      <c r="M2113">
        <v>0</v>
      </c>
      <c r="N2113" t="str">
        <v/>
      </c>
      <c r="O2113" t="b">
        <v>0</v>
      </c>
    </row>
    <row r="2114" spans="1:15" ht="15" customHeight="1" x14ac:dyDescent="0.2">
      <c r="A2114" t="str">
        <v>ICJIA</v>
      </c>
      <c r="B2114" t="str">
        <v>R3</v>
      </c>
      <c r="C2114">
        <v>921626</v>
      </c>
      <c r="D2114">
        <v>2378</v>
      </c>
      <c r="E2114" t="str">
        <v>Kankakee School District 111</v>
      </c>
      <c r="F2114" s="38">
        <v>44228</v>
      </c>
      <c r="G2114" s="38">
        <v>45322</v>
      </c>
      <c r="H2114" s="39">
        <v>3164994</v>
      </c>
      <c r="I2114">
        <v>2023</v>
      </c>
      <c r="J2114">
        <v>0</v>
      </c>
      <c r="K2114">
        <v>0</v>
      </c>
      <c r="L2114">
        <v>0</v>
      </c>
      <c r="M2114">
        <v>0</v>
      </c>
      <c r="N2114" t="str">
        <v/>
      </c>
      <c r="O2114" t="b">
        <v>0</v>
      </c>
    </row>
    <row r="2115" spans="1:15" ht="15" customHeight="1" x14ac:dyDescent="0.2">
      <c r="A2115" t="str">
        <v>ICJIA</v>
      </c>
      <c r="B2115" t="str">
        <v>R3</v>
      </c>
      <c r="C2115">
        <v>921509</v>
      </c>
      <c r="D2115">
        <v>2378</v>
      </c>
      <c r="E2115" t="str">
        <v>Key City Community Development Corporation</v>
      </c>
      <c r="F2115" s="38">
        <v>44228</v>
      </c>
      <c r="G2115" s="38">
        <v>45322</v>
      </c>
      <c r="H2115" s="39">
        <v>122817</v>
      </c>
      <c r="I2115">
        <v>2023</v>
      </c>
      <c r="J2115">
        <v>0</v>
      </c>
      <c r="K2115">
        <v>0</v>
      </c>
      <c r="L2115">
        <v>0</v>
      </c>
      <c r="M2115">
        <v>0</v>
      </c>
      <c r="N2115" t="str">
        <v/>
      </c>
      <c r="O2115" t="b">
        <v>0</v>
      </c>
    </row>
    <row r="2116" spans="1:15" ht="15" customHeight="1" x14ac:dyDescent="0.2">
      <c r="A2116" t="str">
        <v>ICJIA</v>
      </c>
      <c r="B2116" t="str">
        <v>R3</v>
      </c>
      <c r="C2116">
        <v>921636</v>
      </c>
      <c r="D2116">
        <v>2378</v>
      </c>
      <c r="E2116" t="str">
        <v>KFACT (Keeping Families and Communities Together)</v>
      </c>
      <c r="F2116" s="38">
        <v>44228</v>
      </c>
      <c r="G2116" s="38">
        <v>45322</v>
      </c>
      <c r="H2116" s="39">
        <v>558735</v>
      </c>
      <c r="I2116">
        <v>2023</v>
      </c>
      <c r="J2116">
        <v>0</v>
      </c>
      <c r="K2116">
        <v>0</v>
      </c>
      <c r="L2116">
        <v>0</v>
      </c>
      <c r="M2116">
        <v>0</v>
      </c>
      <c r="N2116" t="str">
        <v/>
      </c>
      <c r="O2116" t="b">
        <v>0</v>
      </c>
    </row>
    <row r="2117" spans="1:15" ht="15" customHeight="1" x14ac:dyDescent="0.2">
      <c r="A2117" t="str">
        <v>ICJIA</v>
      </c>
      <c r="B2117" t="str">
        <v>R3</v>
      </c>
      <c r="C2117" t="str">
        <v>921655 RE</v>
      </c>
      <c r="D2117">
        <v>2378</v>
      </c>
      <c r="E2117" t="str">
        <v>Knotty Luxe</v>
      </c>
      <c r="F2117" s="38">
        <v>44228</v>
      </c>
      <c r="G2117" s="38">
        <v>45322</v>
      </c>
      <c r="H2117" s="39">
        <v>1758903</v>
      </c>
      <c r="I2117">
        <v>2023</v>
      </c>
      <c r="J2117">
        <v>0</v>
      </c>
      <c r="K2117">
        <v>0</v>
      </c>
      <c r="L2117">
        <v>0</v>
      </c>
      <c r="M2117">
        <v>0</v>
      </c>
      <c r="N2117" t="str">
        <v/>
      </c>
      <c r="O2117" t="b">
        <v>0</v>
      </c>
    </row>
    <row r="2118" spans="1:15" ht="15" customHeight="1" x14ac:dyDescent="0.2">
      <c r="A2118" t="str">
        <v>ICJIA</v>
      </c>
      <c r="B2118" t="str">
        <v>R3</v>
      </c>
      <c r="C2118" t="str">
        <v>923345 FSGU SBB</v>
      </c>
      <c r="D2118">
        <v>2378</v>
      </c>
      <c r="E2118" t="str">
        <v>Ladies of Virtue</v>
      </c>
      <c r="F2118" s="38">
        <v>44743</v>
      </c>
      <c r="G2118" s="38">
        <v>45838</v>
      </c>
      <c r="H2118" s="39">
        <v>306010</v>
      </c>
      <c r="I2118">
        <v>2023</v>
      </c>
      <c r="J2118">
        <v>0</v>
      </c>
      <c r="K2118">
        <v>0</v>
      </c>
      <c r="L2118">
        <v>0</v>
      </c>
      <c r="M2118">
        <v>0</v>
      </c>
      <c r="N2118" t="str">
        <v/>
      </c>
      <c r="O2118" t="b">
        <v>0</v>
      </c>
    </row>
    <row r="2119" spans="1:15" ht="15" customHeight="1" x14ac:dyDescent="0.2">
      <c r="A2119" t="str">
        <v>ICJIA</v>
      </c>
      <c r="B2119" t="str">
        <v>R3</v>
      </c>
      <c r="C2119" t="str">
        <v>923402SVA</v>
      </c>
      <c r="D2119">
        <v>2378</v>
      </c>
      <c r="E2119" t="str">
        <v>Land of Lincoln Legal Aid, Inc.</v>
      </c>
      <c r="F2119" s="38">
        <v>44743</v>
      </c>
      <c r="G2119" s="38">
        <v>45838</v>
      </c>
      <c r="H2119" s="39">
        <v>884973</v>
      </c>
      <c r="I2119">
        <v>2023</v>
      </c>
      <c r="J2119">
        <v>0</v>
      </c>
      <c r="K2119">
        <v>0</v>
      </c>
      <c r="L2119">
        <v>0</v>
      </c>
      <c r="M2119">
        <v>0</v>
      </c>
      <c r="N2119" t="str">
        <v/>
      </c>
      <c r="O2119" t="b">
        <v>0</v>
      </c>
    </row>
    <row r="2120" spans="1:15" ht="15" customHeight="1" x14ac:dyDescent="0.2">
      <c r="A2120" t="str">
        <v>ICJIA</v>
      </c>
      <c r="B2120" t="str">
        <v>R3</v>
      </c>
      <c r="C2120">
        <v>921602</v>
      </c>
      <c r="D2120">
        <v>2378</v>
      </c>
      <c r="E2120" t="str">
        <v>Land of Lincoln Legal Aid, Inc.</v>
      </c>
      <c r="F2120" s="38">
        <v>44228</v>
      </c>
      <c r="G2120" s="38">
        <v>45322</v>
      </c>
      <c r="H2120" s="39">
        <v>636750</v>
      </c>
      <c r="I2120">
        <v>2023</v>
      </c>
      <c r="J2120">
        <v>0</v>
      </c>
      <c r="K2120">
        <v>0</v>
      </c>
      <c r="L2120">
        <v>0</v>
      </c>
      <c r="M2120">
        <v>0</v>
      </c>
      <c r="N2120" t="str">
        <v/>
      </c>
      <c r="O2120" t="b">
        <v>0</v>
      </c>
    </row>
    <row r="2121" spans="1:15" ht="15" customHeight="1" x14ac:dyDescent="0.2">
      <c r="A2121" t="str">
        <v>ICJIA</v>
      </c>
      <c r="B2121" t="str">
        <v>R3</v>
      </c>
      <c r="C2121">
        <v>921649</v>
      </c>
      <c r="D2121">
        <v>2378</v>
      </c>
      <c r="E2121" t="str">
        <v>Land of Lincoln Legal Aid, Inc.</v>
      </c>
      <c r="F2121" s="38">
        <v>44228</v>
      </c>
      <c r="G2121" s="38">
        <v>45322</v>
      </c>
      <c r="H2121" s="39">
        <v>172920</v>
      </c>
      <c r="I2121">
        <v>2023</v>
      </c>
      <c r="J2121">
        <v>0</v>
      </c>
      <c r="K2121">
        <v>0</v>
      </c>
      <c r="L2121">
        <v>0</v>
      </c>
      <c r="M2121">
        <v>0</v>
      </c>
      <c r="N2121" t="str">
        <v/>
      </c>
      <c r="O2121" t="b">
        <v>0</v>
      </c>
    </row>
    <row r="2122" spans="1:15" ht="15" customHeight="1" x14ac:dyDescent="0.2">
      <c r="A2122" t="str">
        <v>ICJIA</v>
      </c>
      <c r="B2122" t="str">
        <v>R3</v>
      </c>
      <c r="C2122">
        <v>921630</v>
      </c>
      <c r="D2122">
        <v>2378</v>
      </c>
      <c r="E2122" t="str">
        <v>Land of Lincoln Legal Aid, Inc.</v>
      </c>
      <c r="F2122" s="38">
        <v>44228</v>
      </c>
      <c r="G2122" s="38">
        <v>45322</v>
      </c>
      <c r="H2122" s="39">
        <v>311670</v>
      </c>
      <c r="I2122">
        <v>2023</v>
      </c>
      <c r="J2122">
        <v>0</v>
      </c>
      <c r="K2122">
        <v>0</v>
      </c>
      <c r="L2122">
        <v>0</v>
      </c>
      <c r="M2122">
        <v>0</v>
      </c>
      <c r="N2122" t="str">
        <v/>
      </c>
      <c r="O2122" t="b">
        <v>0</v>
      </c>
    </row>
    <row r="2123" spans="1:15" ht="15" customHeight="1" x14ac:dyDescent="0.2">
      <c r="A2123" t="str">
        <v>ICJIA</v>
      </c>
      <c r="B2123" t="str">
        <v>R3</v>
      </c>
      <c r="C2123">
        <v>921621</v>
      </c>
      <c r="D2123">
        <v>2378</v>
      </c>
      <c r="E2123" t="str">
        <v>LAW AND THE FAM LLC</v>
      </c>
      <c r="F2123" s="38">
        <v>44228</v>
      </c>
      <c r="G2123" s="38">
        <v>45322</v>
      </c>
      <c r="H2123" s="39">
        <v>2516670</v>
      </c>
      <c r="I2123">
        <v>2023</v>
      </c>
      <c r="J2123">
        <v>0</v>
      </c>
      <c r="K2123">
        <v>0</v>
      </c>
      <c r="L2123">
        <v>0</v>
      </c>
      <c r="M2123">
        <v>0</v>
      </c>
      <c r="N2123" t="str">
        <v/>
      </c>
      <c r="O2123" t="b">
        <v>0</v>
      </c>
    </row>
    <row r="2124" spans="1:15" ht="15" customHeight="1" x14ac:dyDescent="0.2">
      <c r="A2124" t="str">
        <v>ICJIA</v>
      </c>
      <c r="B2124" t="str">
        <v>R3</v>
      </c>
      <c r="C2124">
        <v>921622</v>
      </c>
      <c r="D2124">
        <v>2378</v>
      </c>
      <c r="E2124" t="str">
        <v>Lawndale Christian Development Corporation</v>
      </c>
      <c r="F2124" s="38">
        <v>44228</v>
      </c>
      <c r="G2124" s="38">
        <v>45322</v>
      </c>
      <c r="H2124" s="39">
        <v>402876</v>
      </c>
      <c r="I2124">
        <v>2023</v>
      </c>
      <c r="J2124">
        <v>0</v>
      </c>
      <c r="K2124">
        <v>0</v>
      </c>
      <c r="L2124">
        <v>0</v>
      </c>
      <c r="M2124">
        <v>0</v>
      </c>
      <c r="N2124" t="str">
        <v/>
      </c>
      <c r="O2124" t="b">
        <v>0</v>
      </c>
    </row>
    <row r="2125" spans="1:15" ht="15" customHeight="1" x14ac:dyDescent="0.2">
      <c r="A2125" t="str">
        <v>ICJIA</v>
      </c>
      <c r="B2125" t="str">
        <v>R3</v>
      </c>
      <c r="C2125" t="str">
        <v>923808 Cortisa Evans</v>
      </c>
      <c r="D2125">
        <v>2378</v>
      </c>
      <c r="E2125" t="str">
        <v>Legacy Barber College Inc</v>
      </c>
      <c r="F2125" s="38">
        <v>44743</v>
      </c>
      <c r="G2125" s="38">
        <v>45838</v>
      </c>
      <c r="H2125" s="39">
        <v>192618</v>
      </c>
      <c r="I2125">
        <v>2023</v>
      </c>
      <c r="J2125">
        <v>0</v>
      </c>
      <c r="K2125">
        <v>0</v>
      </c>
      <c r="L2125">
        <v>0</v>
      </c>
      <c r="M2125">
        <v>0</v>
      </c>
      <c r="N2125" t="str">
        <v/>
      </c>
      <c r="O2125" t="b">
        <v>0</v>
      </c>
    </row>
    <row r="2126" spans="1:15" ht="15" customHeight="1" x14ac:dyDescent="0.2">
      <c r="A2126" t="str">
        <v>ICJIA</v>
      </c>
      <c r="B2126" t="str">
        <v>R3</v>
      </c>
      <c r="C2126">
        <v>923353</v>
      </c>
      <c r="D2126">
        <v>2378</v>
      </c>
      <c r="E2126" t="str">
        <v>Life Impacters Foundation</v>
      </c>
      <c r="F2126" s="38">
        <v>44743</v>
      </c>
      <c r="G2126" s="38">
        <v>45838</v>
      </c>
      <c r="H2126" s="39">
        <v>1393623</v>
      </c>
      <c r="I2126">
        <v>2023</v>
      </c>
      <c r="J2126">
        <v>0</v>
      </c>
      <c r="K2126">
        <v>0</v>
      </c>
      <c r="L2126">
        <v>0</v>
      </c>
      <c r="M2126">
        <v>0</v>
      </c>
      <c r="N2126" t="str">
        <v/>
      </c>
      <c r="O2126" t="b">
        <v>0</v>
      </c>
    </row>
    <row r="2127" spans="1:15" ht="15" customHeight="1" x14ac:dyDescent="0.2">
      <c r="A2127" t="str">
        <v>ICJIA</v>
      </c>
      <c r="B2127" t="str">
        <v>R3</v>
      </c>
      <c r="C2127">
        <v>923372</v>
      </c>
      <c r="D2127">
        <v>2378</v>
      </c>
      <c r="E2127" t="str">
        <v>Lifehouse Recovery Organization</v>
      </c>
      <c r="F2127" s="38">
        <v>44743</v>
      </c>
      <c r="G2127" s="38">
        <v>45838</v>
      </c>
      <c r="H2127" s="39">
        <v>4495458</v>
      </c>
      <c r="I2127">
        <v>2023</v>
      </c>
      <c r="J2127">
        <v>0</v>
      </c>
      <c r="K2127">
        <v>0</v>
      </c>
      <c r="L2127">
        <v>0</v>
      </c>
      <c r="M2127">
        <v>0</v>
      </c>
      <c r="N2127" t="str">
        <v/>
      </c>
      <c r="O2127" t="b">
        <v>0</v>
      </c>
    </row>
    <row r="2128" spans="1:15" ht="15" customHeight="1" x14ac:dyDescent="0.2">
      <c r="A2128" t="str">
        <v>ICJIA</v>
      </c>
      <c r="B2128" t="str">
        <v>R3</v>
      </c>
      <c r="C2128" t="str">
        <v>923811SVA</v>
      </c>
      <c r="D2128">
        <v>2378</v>
      </c>
      <c r="E2128" t="str">
        <v>Lifescore Foundation</v>
      </c>
      <c r="F2128" s="38">
        <v>44743</v>
      </c>
      <c r="G2128" s="38">
        <v>45838</v>
      </c>
      <c r="H2128" s="39">
        <v>476155</v>
      </c>
      <c r="I2128">
        <v>2023</v>
      </c>
      <c r="J2128">
        <v>0</v>
      </c>
      <c r="K2128">
        <v>0</v>
      </c>
      <c r="L2128">
        <v>0</v>
      </c>
      <c r="M2128">
        <v>0</v>
      </c>
      <c r="N2128" t="str">
        <v/>
      </c>
      <c r="O2128" t="b">
        <v>0</v>
      </c>
    </row>
    <row r="2129" spans="1:15" ht="15" customHeight="1" x14ac:dyDescent="0.2">
      <c r="A2129" t="str">
        <v>ICJIA</v>
      </c>
      <c r="B2129" t="str">
        <v>R3</v>
      </c>
      <c r="C2129">
        <v>921608</v>
      </c>
      <c r="D2129">
        <v>2378</v>
      </c>
      <c r="E2129" t="str">
        <v>Local Initiatives Support Corporation</v>
      </c>
      <c r="F2129" s="38">
        <v>44228</v>
      </c>
      <c r="G2129" s="38">
        <v>45322</v>
      </c>
      <c r="H2129" s="39">
        <v>1503801</v>
      </c>
      <c r="I2129">
        <v>2023</v>
      </c>
      <c r="J2129">
        <v>0</v>
      </c>
      <c r="K2129">
        <v>0</v>
      </c>
      <c r="L2129">
        <v>0</v>
      </c>
      <c r="M2129">
        <v>0</v>
      </c>
      <c r="N2129" t="str">
        <v/>
      </c>
      <c r="O2129" t="b">
        <v>0</v>
      </c>
    </row>
    <row r="2130" spans="1:15" ht="15" customHeight="1" x14ac:dyDescent="0.2">
      <c r="A2130" t="str">
        <v>ICJIA</v>
      </c>
      <c r="B2130" t="str">
        <v>R3</v>
      </c>
      <c r="C2130">
        <v>921650</v>
      </c>
      <c r="D2130">
        <v>2378</v>
      </c>
      <c r="E2130" t="str">
        <v>Lutheran Social Service of Illinois</v>
      </c>
      <c r="F2130" s="38">
        <v>44228</v>
      </c>
      <c r="G2130" s="38">
        <v>45322</v>
      </c>
      <c r="H2130" s="39">
        <v>686106</v>
      </c>
      <c r="I2130">
        <v>2023</v>
      </c>
      <c r="J2130">
        <v>0</v>
      </c>
      <c r="K2130">
        <v>0</v>
      </c>
      <c r="L2130">
        <v>0</v>
      </c>
      <c r="M2130">
        <v>0</v>
      </c>
      <c r="N2130" t="str">
        <v/>
      </c>
      <c r="O2130" t="b">
        <v>0</v>
      </c>
    </row>
    <row r="2131" spans="1:15" ht="15" customHeight="1" x14ac:dyDescent="0.2">
      <c r="A2131" t="str">
        <v>ICJIA</v>
      </c>
      <c r="B2131" t="str">
        <v>R3</v>
      </c>
      <c r="C2131" t="str">
        <v>923306 TR</v>
      </c>
      <c r="D2131">
        <v>2378</v>
      </c>
      <c r="E2131" t="str">
        <v>Macon County</v>
      </c>
      <c r="F2131" s="38">
        <v>44743</v>
      </c>
      <c r="G2131" s="38">
        <v>45838</v>
      </c>
      <c r="H2131" s="39">
        <v>730593</v>
      </c>
      <c r="I2131">
        <v>2023</v>
      </c>
      <c r="J2131">
        <v>0</v>
      </c>
      <c r="K2131">
        <v>0</v>
      </c>
      <c r="L2131">
        <v>0</v>
      </c>
      <c r="M2131">
        <v>0</v>
      </c>
      <c r="N2131" t="str">
        <v/>
      </c>
      <c r="O2131" t="b">
        <v>0</v>
      </c>
    </row>
    <row r="2132" spans="1:15" ht="15" customHeight="1" x14ac:dyDescent="0.2">
      <c r="A2132" t="str">
        <v>ICJIA</v>
      </c>
      <c r="B2132" t="str">
        <v>R3</v>
      </c>
      <c r="C2132">
        <v>921603</v>
      </c>
      <c r="D2132">
        <v>2378</v>
      </c>
      <c r="E2132" t="str">
        <v>Macon County CASA</v>
      </c>
      <c r="F2132" s="38">
        <v>44228</v>
      </c>
      <c r="G2132" s="38">
        <v>45322</v>
      </c>
      <c r="H2132" s="39">
        <v>251304</v>
      </c>
      <c r="I2132">
        <v>2023</v>
      </c>
      <c r="J2132">
        <v>0</v>
      </c>
      <c r="K2132">
        <v>0</v>
      </c>
      <c r="L2132">
        <v>0</v>
      </c>
      <c r="M2132">
        <v>0</v>
      </c>
      <c r="N2132" t="str">
        <v/>
      </c>
      <c r="O2132" t="b">
        <v>0</v>
      </c>
    </row>
    <row r="2133" spans="1:15" ht="15" customHeight="1" x14ac:dyDescent="0.2">
      <c r="A2133" t="str">
        <v>ICJIA</v>
      </c>
      <c r="B2133" t="str">
        <v>R3</v>
      </c>
      <c r="C2133" t="str">
        <v>923360 HA</v>
      </c>
      <c r="D2133">
        <v>2378</v>
      </c>
      <c r="E2133" t="str">
        <v>Men &amp; Women In Prison Min</v>
      </c>
      <c r="F2133" s="38">
        <v>44743</v>
      </c>
      <c r="G2133" s="38">
        <v>45838</v>
      </c>
      <c r="H2133" s="39">
        <v>920463</v>
      </c>
      <c r="I2133">
        <v>2023</v>
      </c>
      <c r="J2133">
        <v>0</v>
      </c>
      <c r="K2133">
        <v>0</v>
      </c>
      <c r="L2133">
        <v>0</v>
      </c>
      <c r="M2133">
        <v>0</v>
      </c>
      <c r="N2133" t="str">
        <v/>
      </c>
      <c r="O2133" t="b">
        <v>0</v>
      </c>
    </row>
    <row r="2134" spans="1:15" ht="15" customHeight="1" x14ac:dyDescent="0.2">
      <c r="A2134" t="str">
        <v>ICJIA</v>
      </c>
      <c r="B2134" t="str">
        <v>R3</v>
      </c>
      <c r="C2134">
        <v>921656</v>
      </c>
      <c r="D2134">
        <v>2378</v>
      </c>
      <c r="E2134" t="str">
        <v>Metropolitan Family Services</v>
      </c>
      <c r="F2134" s="38">
        <v>44228</v>
      </c>
      <c r="G2134" s="38">
        <v>45322</v>
      </c>
      <c r="H2134" s="39">
        <v>3509187</v>
      </c>
      <c r="I2134">
        <v>2023</v>
      </c>
      <c r="J2134">
        <v>0</v>
      </c>
      <c r="K2134">
        <v>0</v>
      </c>
      <c r="L2134">
        <v>0</v>
      </c>
      <c r="M2134">
        <v>1</v>
      </c>
      <c r="N2134" t="str">
        <v/>
      </c>
      <c r="O2134" t="b">
        <v>1</v>
      </c>
    </row>
    <row r="2135" spans="1:15" ht="15" customHeight="1" x14ac:dyDescent="0.2">
      <c r="A2135" t="str">
        <v>ICJIA</v>
      </c>
      <c r="B2135" t="str">
        <v>R3</v>
      </c>
      <c r="C2135" t="str">
        <v>923304 TR</v>
      </c>
      <c r="D2135">
        <v>2378</v>
      </c>
      <c r="E2135" t="str">
        <v>Mrs K Community Center</v>
      </c>
      <c r="F2135" s="38">
        <v>44743</v>
      </c>
      <c r="G2135" s="38">
        <v>45838</v>
      </c>
      <c r="H2135" s="39">
        <v>1559298</v>
      </c>
      <c r="I2135">
        <v>2023</v>
      </c>
      <c r="J2135">
        <v>0</v>
      </c>
      <c r="K2135">
        <v>0</v>
      </c>
      <c r="L2135">
        <v>0</v>
      </c>
      <c r="M2135">
        <v>0</v>
      </c>
      <c r="N2135" t="str">
        <v/>
      </c>
      <c r="O2135" t="b">
        <v>0</v>
      </c>
    </row>
    <row r="2136" spans="1:15" ht="15" customHeight="1" x14ac:dyDescent="0.2">
      <c r="A2136" t="str">
        <v>ICJIA</v>
      </c>
      <c r="B2136" t="str">
        <v>R3</v>
      </c>
      <c r="C2136" t="str">
        <v>923842 - CLH</v>
      </c>
      <c r="D2136">
        <v>2378</v>
      </c>
      <c r="E2136" t="str">
        <v>Mt. Sinai Development Corporation</v>
      </c>
      <c r="F2136" s="38">
        <v>44743</v>
      </c>
      <c r="G2136" s="38">
        <v>45838</v>
      </c>
      <c r="H2136" s="39">
        <v>197766</v>
      </c>
      <c r="I2136">
        <v>2023</v>
      </c>
      <c r="J2136">
        <v>0</v>
      </c>
      <c r="K2136">
        <v>0</v>
      </c>
      <c r="L2136">
        <v>0</v>
      </c>
      <c r="M2136">
        <v>0</v>
      </c>
      <c r="N2136" t="str">
        <v/>
      </c>
      <c r="O2136" t="b">
        <v>0</v>
      </c>
    </row>
    <row r="2137" spans="1:15" ht="15" customHeight="1" x14ac:dyDescent="0.2">
      <c r="A2137" t="str">
        <v>ICJIA</v>
      </c>
      <c r="B2137" t="str">
        <v>R3</v>
      </c>
      <c r="C2137">
        <v>923344</v>
      </c>
      <c r="D2137">
        <v>2378</v>
      </c>
      <c r="E2137" t="str">
        <v>Musical Arts Insitute</v>
      </c>
      <c r="F2137" s="38">
        <v>44743</v>
      </c>
      <c r="G2137" s="38">
        <v>45838</v>
      </c>
      <c r="H2137" s="39">
        <v>450000</v>
      </c>
      <c r="I2137">
        <v>2023</v>
      </c>
      <c r="J2137">
        <v>0</v>
      </c>
      <c r="K2137">
        <v>0</v>
      </c>
      <c r="L2137">
        <v>0</v>
      </c>
      <c r="M2137">
        <v>0</v>
      </c>
      <c r="N2137" t="str">
        <v/>
      </c>
      <c r="O2137" t="b">
        <v>0</v>
      </c>
    </row>
    <row r="2138" spans="1:15" ht="15" customHeight="1" x14ac:dyDescent="0.2">
      <c r="A2138" t="str">
        <v>ICJIA</v>
      </c>
      <c r="B2138" t="str">
        <v>R3</v>
      </c>
      <c r="C2138">
        <v>923369</v>
      </c>
      <c r="D2138">
        <v>2378</v>
      </c>
      <c r="E2138" t="str">
        <v>NAMI METRO-SUBURBAN, INC.</v>
      </c>
      <c r="F2138" s="38">
        <v>44743</v>
      </c>
      <c r="G2138" s="38">
        <v>45838</v>
      </c>
      <c r="H2138" s="39">
        <v>944571</v>
      </c>
      <c r="I2138">
        <v>2023</v>
      </c>
      <c r="J2138">
        <v>0</v>
      </c>
      <c r="K2138">
        <v>0</v>
      </c>
      <c r="L2138">
        <v>0</v>
      </c>
      <c r="M2138">
        <v>0</v>
      </c>
      <c r="N2138" t="str">
        <v/>
      </c>
      <c r="O2138" t="b">
        <v>0</v>
      </c>
    </row>
    <row r="2139" spans="1:15" ht="15" customHeight="1" x14ac:dyDescent="0.2">
      <c r="A2139" t="str">
        <v>ICJIA</v>
      </c>
      <c r="B2139" t="str">
        <v>R3</v>
      </c>
      <c r="C2139">
        <v>923838</v>
      </c>
      <c r="D2139">
        <v>2378</v>
      </c>
      <c r="E2139" t="str">
        <v>NANNIE M JOHNSON COMMUNITY CENTER</v>
      </c>
      <c r="F2139" s="38">
        <v>44743</v>
      </c>
      <c r="G2139" s="38">
        <v>45838</v>
      </c>
      <c r="H2139" s="39">
        <v>204444</v>
      </c>
      <c r="I2139">
        <v>2023</v>
      </c>
      <c r="J2139">
        <v>0</v>
      </c>
      <c r="K2139">
        <v>0</v>
      </c>
      <c r="L2139">
        <v>0</v>
      </c>
      <c r="M2139">
        <v>0</v>
      </c>
      <c r="N2139" t="str">
        <v/>
      </c>
      <c r="O2139" t="b">
        <v>0</v>
      </c>
    </row>
    <row r="2140" spans="1:15" ht="15" customHeight="1" x14ac:dyDescent="0.2">
      <c r="A2140" t="str">
        <v>ICJIA</v>
      </c>
      <c r="B2140" t="str">
        <v>R3</v>
      </c>
      <c r="C2140">
        <v>923307</v>
      </c>
      <c r="D2140">
        <v>2378</v>
      </c>
      <c r="E2140" t="str">
        <v>National Youth Advocate Program, Inc.</v>
      </c>
      <c r="F2140" s="38">
        <v>44743</v>
      </c>
      <c r="G2140" s="38">
        <v>45838</v>
      </c>
      <c r="H2140" s="39">
        <v>742793</v>
      </c>
      <c r="I2140">
        <v>2023</v>
      </c>
      <c r="J2140">
        <v>0</v>
      </c>
      <c r="K2140">
        <v>0</v>
      </c>
      <c r="L2140">
        <v>0</v>
      </c>
      <c r="M2140">
        <v>0</v>
      </c>
      <c r="N2140" t="str">
        <v/>
      </c>
      <c r="O2140" t="b">
        <v>0</v>
      </c>
    </row>
    <row r="2141" spans="1:15" ht="15" customHeight="1" x14ac:dyDescent="0.2">
      <c r="A2141" t="str">
        <v>ICJIA</v>
      </c>
      <c r="B2141" t="str">
        <v>R3</v>
      </c>
      <c r="C2141">
        <v>923399</v>
      </c>
      <c r="D2141">
        <v>2378</v>
      </c>
      <c r="E2141" t="str">
        <v>National Youth Advocate Program, Inc.</v>
      </c>
      <c r="F2141" s="38">
        <v>44743</v>
      </c>
      <c r="G2141" s="38">
        <v>45838</v>
      </c>
      <c r="H2141" s="39">
        <v>786674</v>
      </c>
      <c r="I2141">
        <v>2023</v>
      </c>
      <c r="J2141">
        <v>0</v>
      </c>
      <c r="K2141">
        <v>0</v>
      </c>
      <c r="L2141">
        <v>0</v>
      </c>
      <c r="M2141">
        <v>0</v>
      </c>
      <c r="N2141" t="str">
        <v/>
      </c>
      <c r="O2141" t="b">
        <v>0</v>
      </c>
    </row>
    <row r="2142" spans="1:15" ht="15" customHeight="1" x14ac:dyDescent="0.2">
      <c r="A2142" t="str">
        <v>ICJIA</v>
      </c>
      <c r="B2142" t="str">
        <v>R3</v>
      </c>
      <c r="C2142">
        <v>923387</v>
      </c>
      <c r="D2142">
        <v>2378</v>
      </c>
      <c r="E2142" t="str">
        <v>National Youth Advocate Program, Inc.</v>
      </c>
      <c r="F2142" s="38">
        <v>44743</v>
      </c>
      <c r="G2142" s="38">
        <v>45838</v>
      </c>
      <c r="H2142" s="39">
        <v>768154</v>
      </c>
      <c r="I2142">
        <v>2023</v>
      </c>
      <c r="J2142">
        <v>0</v>
      </c>
      <c r="K2142">
        <v>0</v>
      </c>
      <c r="L2142">
        <v>0</v>
      </c>
      <c r="M2142">
        <v>0</v>
      </c>
      <c r="N2142" t="str">
        <v/>
      </c>
      <c r="O2142" t="b">
        <v>0</v>
      </c>
    </row>
    <row r="2143" spans="1:15" ht="15" customHeight="1" x14ac:dyDescent="0.2">
      <c r="A2143" t="str">
        <v>ICJIA</v>
      </c>
      <c r="B2143" t="str">
        <v>R3</v>
      </c>
      <c r="C2143">
        <v>923381</v>
      </c>
      <c r="D2143">
        <v>2378</v>
      </c>
      <c r="E2143" t="str">
        <v>National Youth Advocate Program, Inc.</v>
      </c>
      <c r="F2143" s="38">
        <v>44743</v>
      </c>
      <c r="G2143" s="38">
        <v>45838</v>
      </c>
      <c r="H2143" s="39">
        <v>533637</v>
      </c>
      <c r="I2143">
        <v>2023</v>
      </c>
      <c r="J2143">
        <v>0</v>
      </c>
      <c r="K2143">
        <v>0</v>
      </c>
      <c r="L2143">
        <v>0</v>
      </c>
      <c r="M2143">
        <v>0</v>
      </c>
      <c r="N2143" t="str">
        <v/>
      </c>
      <c r="O2143" t="b">
        <v>0</v>
      </c>
    </row>
    <row r="2144" spans="1:15" ht="15" customHeight="1" x14ac:dyDescent="0.2">
      <c r="A2144" t="str">
        <v>ICJIA</v>
      </c>
      <c r="B2144" t="str">
        <v>R3</v>
      </c>
      <c r="C2144">
        <v>921657</v>
      </c>
      <c r="D2144">
        <v>2378</v>
      </c>
      <c r="E2144" t="str">
        <v>NDICA</v>
      </c>
      <c r="F2144" s="38">
        <v>44228</v>
      </c>
      <c r="G2144" s="38">
        <v>45322</v>
      </c>
      <c r="H2144" s="39">
        <v>1249589</v>
      </c>
      <c r="I2144">
        <v>2023</v>
      </c>
      <c r="J2144">
        <v>0</v>
      </c>
      <c r="K2144">
        <v>0</v>
      </c>
      <c r="L2144">
        <v>0</v>
      </c>
      <c r="M2144">
        <v>0</v>
      </c>
      <c r="N2144" t="str">
        <v/>
      </c>
      <c r="O2144" t="b">
        <v>0</v>
      </c>
    </row>
    <row r="2145" spans="1:15" ht="15" customHeight="1" x14ac:dyDescent="0.2">
      <c r="A2145" t="str">
        <v>ICJIA</v>
      </c>
      <c r="B2145" t="str">
        <v>R3</v>
      </c>
      <c r="C2145" t="str">
        <v>923352 MSC</v>
      </c>
      <c r="D2145">
        <v>2378</v>
      </c>
      <c r="E2145" t="str">
        <v>Neighborhood Housing Services of Chicago, Inc.</v>
      </c>
      <c r="F2145" s="38">
        <v>44743</v>
      </c>
      <c r="G2145" s="38">
        <v>45838</v>
      </c>
      <c r="H2145" s="39">
        <v>2707248</v>
      </c>
      <c r="I2145">
        <v>2023</v>
      </c>
      <c r="J2145">
        <v>0</v>
      </c>
      <c r="K2145">
        <v>0</v>
      </c>
      <c r="L2145">
        <v>0</v>
      </c>
      <c r="M2145">
        <v>0</v>
      </c>
      <c r="N2145" t="str">
        <v/>
      </c>
      <c r="O2145" t="b">
        <v>0</v>
      </c>
    </row>
    <row r="2146" spans="1:15" ht="15" customHeight="1" x14ac:dyDescent="0.2">
      <c r="A2146" t="str">
        <v>ICJIA</v>
      </c>
      <c r="B2146" t="str">
        <v>R3</v>
      </c>
      <c r="C2146" t="str">
        <v>923818 CE</v>
      </c>
      <c r="D2146">
        <v>2378</v>
      </c>
      <c r="E2146" t="str">
        <v>New Covenant CDC</v>
      </c>
      <c r="F2146" s="38">
        <v>44743</v>
      </c>
      <c r="G2146" s="38">
        <v>45838</v>
      </c>
      <c r="H2146" s="39">
        <v>225000</v>
      </c>
      <c r="I2146">
        <v>2023</v>
      </c>
      <c r="J2146">
        <v>0</v>
      </c>
      <c r="K2146">
        <v>0</v>
      </c>
      <c r="L2146">
        <v>0</v>
      </c>
      <c r="M2146">
        <v>0</v>
      </c>
      <c r="N2146" t="str">
        <v/>
      </c>
      <c r="O2146" t="b">
        <v>0</v>
      </c>
    </row>
    <row r="2147" spans="1:15" ht="15" customHeight="1" x14ac:dyDescent="0.2">
      <c r="A2147" t="str">
        <v>ICJIA</v>
      </c>
      <c r="B2147" t="str">
        <v>R3</v>
      </c>
      <c r="C2147">
        <v>923805</v>
      </c>
      <c r="D2147">
        <v>2378</v>
      </c>
      <c r="E2147" t="str">
        <v>New Day Employment Network</v>
      </c>
      <c r="F2147" s="38">
        <v>44743</v>
      </c>
      <c r="G2147" s="38">
        <v>45838</v>
      </c>
      <c r="H2147" s="39">
        <v>305580</v>
      </c>
      <c r="I2147">
        <v>2023</v>
      </c>
      <c r="J2147">
        <v>0</v>
      </c>
      <c r="K2147">
        <v>0</v>
      </c>
      <c r="L2147">
        <v>0</v>
      </c>
      <c r="M2147">
        <v>0</v>
      </c>
      <c r="N2147" t="str">
        <v/>
      </c>
      <c r="O2147" t="b">
        <v>0</v>
      </c>
    </row>
    <row r="2148" spans="1:15" ht="15" customHeight="1" x14ac:dyDescent="0.2">
      <c r="A2148" t="str">
        <v>ICJIA</v>
      </c>
      <c r="B2148" t="str">
        <v>R3</v>
      </c>
      <c r="C2148" t="str">
        <v>923802 MSC</v>
      </c>
      <c r="D2148">
        <v>2378</v>
      </c>
      <c r="E2148" t="str">
        <v>New Directions of Jacksonville IL Inc</v>
      </c>
      <c r="F2148" s="38">
        <v>44743</v>
      </c>
      <c r="G2148" s="38">
        <v>45838</v>
      </c>
      <c r="H2148" s="39">
        <v>173355</v>
      </c>
      <c r="I2148">
        <v>2023</v>
      </c>
      <c r="J2148">
        <v>0</v>
      </c>
      <c r="K2148">
        <v>0</v>
      </c>
      <c r="L2148">
        <v>0</v>
      </c>
      <c r="M2148">
        <v>0</v>
      </c>
      <c r="N2148" t="str">
        <v/>
      </c>
      <c r="O2148" t="b">
        <v>0</v>
      </c>
    </row>
    <row r="2149" spans="1:15" ht="15" customHeight="1" x14ac:dyDescent="0.2">
      <c r="A2149" t="str">
        <v>ICJIA</v>
      </c>
      <c r="B2149" t="str">
        <v>R3</v>
      </c>
      <c r="C2149" t="str">
        <v>923825SVA</v>
      </c>
      <c r="D2149">
        <v>2378</v>
      </c>
      <c r="E2149" t="str">
        <v>Next Move</v>
      </c>
      <c r="F2149" s="38">
        <v>44743</v>
      </c>
      <c r="G2149" s="38">
        <v>45838</v>
      </c>
      <c r="H2149" s="39">
        <v>495684</v>
      </c>
      <c r="I2149">
        <v>2023</v>
      </c>
      <c r="J2149">
        <v>0</v>
      </c>
      <c r="K2149">
        <v>0</v>
      </c>
      <c r="L2149">
        <v>0</v>
      </c>
      <c r="M2149">
        <v>0</v>
      </c>
      <c r="N2149" t="str">
        <v/>
      </c>
      <c r="O2149" t="b">
        <v>0</v>
      </c>
    </row>
    <row r="2150" spans="1:15" ht="15" customHeight="1" x14ac:dyDescent="0.2">
      <c r="A2150" t="str">
        <v>ICJIA</v>
      </c>
      <c r="B2150" t="str">
        <v>R3</v>
      </c>
      <c r="C2150">
        <v>923806</v>
      </c>
      <c r="D2150">
        <v>2378</v>
      </c>
      <c r="E2150" t="str">
        <v>Nicasa</v>
      </c>
      <c r="F2150" s="38">
        <v>44743</v>
      </c>
      <c r="G2150" s="38">
        <v>45838</v>
      </c>
      <c r="H2150" s="39">
        <v>158250</v>
      </c>
      <c r="I2150">
        <v>2023</v>
      </c>
      <c r="J2150">
        <v>0</v>
      </c>
      <c r="K2150">
        <v>0</v>
      </c>
      <c r="L2150">
        <v>0</v>
      </c>
      <c r="M2150">
        <v>0</v>
      </c>
      <c r="N2150" t="str">
        <v/>
      </c>
      <c r="O2150" t="b">
        <v>0</v>
      </c>
    </row>
    <row r="2151" spans="1:15" ht="15" customHeight="1" x14ac:dyDescent="0.2">
      <c r="A2151" t="str">
        <v>ICJIA</v>
      </c>
      <c r="B2151" t="str">
        <v>R3</v>
      </c>
      <c r="C2151" t="str">
        <v>923318- LM</v>
      </c>
      <c r="D2151">
        <v>2378</v>
      </c>
      <c r="E2151" t="str">
        <v>North Chicago CUSD 187</v>
      </c>
      <c r="F2151" s="38">
        <v>44743</v>
      </c>
      <c r="G2151" s="38">
        <v>45838</v>
      </c>
      <c r="H2151" s="39">
        <v>338843</v>
      </c>
      <c r="I2151">
        <v>2023</v>
      </c>
      <c r="J2151">
        <v>0</v>
      </c>
      <c r="K2151">
        <v>0</v>
      </c>
      <c r="L2151">
        <v>0</v>
      </c>
      <c r="M2151">
        <v>0</v>
      </c>
      <c r="N2151" t="str">
        <v/>
      </c>
      <c r="O2151" t="b">
        <v>0</v>
      </c>
    </row>
    <row r="2152" spans="1:15" ht="15" customHeight="1" x14ac:dyDescent="0.2">
      <c r="A2152" t="str">
        <v>ICJIA</v>
      </c>
      <c r="B2152" t="str">
        <v>R3</v>
      </c>
      <c r="C2152">
        <v>921627</v>
      </c>
      <c r="D2152">
        <v>2378</v>
      </c>
      <c r="E2152" t="str">
        <v>Northern Illinois Recovery Community Organization~NIRCO</v>
      </c>
      <c r="F2152" s="38">
        <v>44228</v>
      </c>
      <c r="G2152" s="38">
        <v>45322</v>
      </c>
      <c r="H2152" s="39">
        <v>811800</v>
      </c>
      <c r="I2152">
        <v>2023</v>
      </c>
      <c r="J2152">
        <v>0</v>
      </c>
      <c r="K2152">
        <v>0</v>
      </c>
      <c r="L2152">
        <v>0</v>
      </c>
      <c r="M2152">
        <v>0</v>
      </c>
      <c r="N2152" t="str">
        <v/>
      </c>
      <c r="O2152" t="b">
        <v>0</v>
      </c>
    </row>
    <row r="2153" spans="1:15" ht="15" customHeight="1" x14ac:dyDescent="0.2">
      <c r="A2153" t="str">
        <v>ICJIA</v>
      </c>
      <c r="B2153" t="str">
        <v>R3</v>
      </c>
      <c r="C2153">
        <v>923803</v>
      </c>
      <c r="D2153">
        <v>2378</v>
      </c>
      <c r="E2153" t="str">
        <v>Northern Illinois Recovery Community Organization~NIRCO</v>
      </c>
      <c r="F2153" s="38">
        <v>44743</v>
      </c>
      <c r="G2153" s="38">
        <v>45838</v>
      </c>
      <c r="H2153" s="39">
        <v>327213</v>
      </c>
      <c r="I2153">
        <v>2023</v>
      </c>
      <c r="J2153">
        <v>0</v>
      </c>
      <c r="K2153">
        <v>0</v>
      </c>
      <c r="L2153">
        <v>0</v>
      </c>
      <c r="M2153">
        <v>0</v>
      </c>
      <c r="N2153" t="str">
        <v/>
      </c>
      <c r="O2153" t="b">
        <v>0</v>
      </c>
    </row>
    <row r="2154" spans="1:15" ht="15" customHeight="1" x14ac:dyDescent="0.2">
      <c r="A2154" t="str">
        <v>ICJIA</v>
      </c>
      <c r="B2154" t="str">
        <v>R3</v>
      </c>
      <c r="C2154">
        <v>923373</v>
      </c>
      <c r="D2154">
        <v>2378</v>
      </c>
      <c r="E2154" t="str">
        <v>OAI, Inc.</v>
      </c>
      <c r="F2154" s="38">
        <v>44743</v>
      </c>
      <c r="G2154" s="38">
        <v>45838</v>
      </c>
      <c r="H2154" s="39">
        <v>1097971</v>
      </c>
      <c r="I2154">
        <v>2023</v>
      </c>
      <c r="J2154">
        <v>0</v>
      </c>
      <c r="K2154">
        <v>0</v>
      </c>
      <c r="L2154">
        <v>0</v>
      </c>
      <c r="M2154">
        <v>0</v>
      </c>
      <c r="N2154" t="str">
        <v/>
      </c>
      <c r="O2154" t="b">
        <v>0</v>
      </c>
    </row>
    <row r="2155" spans="1:15" ht="15" customHeight="1" x14ac:dyDescent="0.2">
      <c r="A2155" t="str">
        <v>ICJIA</v>
      </c>
      <c r="B2155" t="str">
        <v>R3</v>
      </c>
      <c r="C2155" t="str">
        <v>LM -923321</v>
      </c>
      <c r="D2155">
        <v>2378</v>
      </c>
      <c r="E2155" t="str">
        <v>ONE Northside</v>
      </c>
      <c r="F2155" s="38">
        <v>44743</v>
      </c>
      <c r="G2155" s="38">
        <v>45838</v>
      </c>
      <c r="H2155" s="39">
        <v>795029</v>
      </c>
      <c r="I2155">
        <v>2023</v>
      </c>
      <c r="J2155">
        <v>0</v>
      </c>
      <c r="K2155">
        <v>0</v>
      </c>
      <c r="L2155">
        <v>0</v>
      </c>
      <c r="M2155">
        <v>1</v>
      </c>
      <c r="N2155" t="str">
        <v/>
      </c>
      <c r="O2155" t="b">
        <v>1</v>
      </c>
    </row>
    <row r="2156" spans="1:15" ht="15" customHeight="1" x14ac:dyDescent="0.2">
      <c r="A2156" t="str">
        <v>ICJIA</v>
      </c>
      <c r="B2156" t="str">
        <v>R3</v>
      </c>
      <c r="C2156">
        <v>923359</v>
      </c>
      <c r="D2156">
        <v>2378</v>
      </c>
      <c r="E2156" t="str">
        <v>Options For Youth</v>
      </c>
      <c r="F2156" s="38">
        <v>44743</v>
      </c>
      <c r="G2156" s="38">
        <v>45838</v>
      </c>
      <c r="H2156" s="39">
        <v>338400</v>
      </c>
      <c r="I2156">
        <v>2023</v>
      </c>
      <c r="J2156">
        <v>0</v>
      </c>
      <c r="K2156">
        <v>0</v>
      </c>
      <c r="L2156">
        <v>0</v>
      </c>
      <c r="M2156">
        <v>0</v>
      </c>
      <c r="N2156" t="str">
        <v/>
      </c>
      <c r="O2156" t="b">
        <v>0</v>
      </c>
    </row>
    <row r="2157" spans="1:15" ht="15" customHeight="1" x14ac:dyDescent="0.2">
      <c r="A2157" t="str">
        <v>ICJIA</v>
      </c>
      <c r="B2157" t="str">
        <v>R3</v>
      </c>
      <c r="C2157">
        <v>923404</v>
      </c>
      <c r="D2157">
        <v>2378</v>
      </c>
      <c r="E2157" t="str">
        <v>Paris Union School District 95</v>
      </c>
      <c r="F2157" s="38">
        <v>44743</v>
      </c>
      <c r="G2157" s="38">
        <v>45838</v>
      </c>
      <c r="H2157" s="39">
        <v>449798</v>
      </c>
      <c r="I2157">
        <v>2023</v>
      </c>
      <c r="J2157">
        <v>0</v>
      </c>
      <c r="K2157">
        <v>0</v>
      </c>
      <c r="L2157">
        <v>0</v>
      </c>
      <c r="M2157">
        <v>0</v>
      </c>
      <c r="N2157" t="str">
        <v/>
      </c>
      <c r="O2157" t="b">
        <v>0</v>
      </c>
    </row>
    <row r="2158" spans="1:15" ht="15" customHeight="1" x14ac:dyDescent="0.2">
      <c r="A2158" t="str">
        <v>ICJIA</v>
      </c>
      <c r="B2158" t="str">
        <v>R3</v>
      </c>
      <c r="C2158">
        <v>923816</v>
      </c>
      <c r="D2158">
        <v>2378</v>
      </c>
      <c r="E2158" t="str">
        <v>Phalanx Family Services</v>
      </c>
      <c r="F2158" s="38">
        <v>44743</v>
      </c>
      <c r="G2158" s="38">
        <v>45838</v>
      </c>
      <c r="H2158" s="39">
        <v>475583</v>
      </c>
      <c r="I2158">
        <v>2023</v>
      </c>
      <c r="J2158">
        <v>0</v>
      </c>
      <c r="K2158">
        <v>0</v>
      </c>
      <c r="L2158">
        <v>0</v>
      </c>
      <c r="M2158">
        <v>1</v>
      </c>
      <c r="N2158" t="str">
        <v/>
      </c>
      <c r="O2158" t="b">
        <v>0</v>
      </c>
    </row>
    <row r="2159" spans="1:15" ht="15" customHeight="1" x14ac:dyDescent="0.2">
      <c r="A2159" t="str">
        <v>ICJIA</v>
      </c>
      <c r="B2159" t="str">
        <v>R3</v>
      </c>
      <c r="C2159">
        <v>921616</v>
      </c>
      <c r="D2159">
        <v>2378</v>
      </c>
      <c r="E2159" t="str">
        <v>Phalanx Family Services</v>
      </c>
      <c r="F2159" s="38">
        <v>44228</v>
      </c>
      <c r="G2159" s="38">
        <v>45322</v>
      </c>
      <c r="H2159" s="39">
        <v>1515809</v>
      </c>
      <c r="I2159">
        <v>2023</v>
      </c>
      <c r="J2159">
        <v>0</v>
      </c>
      <c r="K2159">
        <v>0</v>
      </c>
      <c r="L2159">
        <v>0</v>
      </c>
      <c r="M2159">
        <v>1</v>
      </c>
      <c r="N2159" t="str">
        <v/>
      </c>
      <c r="O2159" t="b">
        <v>0</v>
      </c>
    </row>
    <row r="2160" spans="1:15" ht="15" customHeight="1" x14ac:dyDescent="0.2">
      <c r="A2160" t="str">
        <v>ICJIA</v>
      </c>
      <c r="B2160" t="str">
        <v>R3</v>
      </c>
      <c r="C2160" t="str">
        <v>923817 - LFS</v>
      </c>
      <c r="D2160">
        <v>2378</v>
      </c>
      <c r="E2160" t="str">
        <v>PHYSIOHEALTH PLLC</v>
      </c>
      <c r="F2160" s="38">
        <v>44743</v>
      </c>
      <c r="G2160" s="38">
        <v>45838</v>
      </c>
      <c r="H2160" s="39">
        <v>220529</v>
      </c>
      <c r="I2160">
        <v>2023</v>
      </c>
      <c r="J2160">
        <v>0</v>
      </c>
      <c r="K2160">
        <v>0</v>
      </c>
      <c r="L2160">
        <v>0</v>
      </c>
      <c r="M2160">
        <v>0</v>
      </c>
      <c r="N2160" t="str">
        <v/>
      </c>
      <c r="O2160" t="b">
        <v>0</v>
      </c>
    </row>
    <row r="2161" spans="1:15" ht="15" customHeight="1" x14ac:dyDescent="0.2">
      <c r="A2161" t="str">
        <v>ICJIA</v>
      </c>
      <c r="B2161" t="str">
        <v>R3</v>
      </c>
      <c r="C2161">
        <v>923407</v>
      </c>
      <c r="D2161">
        <v>2378</v>
      </c>
      <c r="E2161" t="str">
        <v>Planet Focus, Inc.</v>
      </c>
      <c r="F2161" s="38">
        <v>44743</v>
      </c>
      <c r="G2161" s="38">
        <v>45838</v>
      </c>
      <c r="H2161" s="39">
        <v>289419</v>
      </c>
      <c r="I2161">
        <v>2023</v>
      </c>
      <c r="J2161">
        <v>0</v>
      </c>
      <c r="K2161">
        <v>0</v>
      </c>
      <c r="L2161">
        <v>0</v>
      </c>
      <c r="M2161">
        <v>0</v>
      </c>
      <c r="N2161" t="str">
        <v/>
      </c>
      <c r="O2161" t="b">
        <v>0</v>
      </c>
    </row>
    <row r="2162" spans="1:15" ht="15" customHeight="1" x14ac:dyDescent="0.2">
      <c r="A2162" t="str">
        <v>ICJIA</v>
      </c>
      <c r="B2162" t="str">
        <v>R3</v>
      </c>
      <c r="C2162">
        <v>923844</v>
      </c>
      <c r="D2162">
        <v>2378</v>
      </c>
      <c r="E2162" t="str">
        <v>Planet Focus, Inc.</v>
      </c>
      <c r="F2162" s="38">
        <v>44743</v>
      </c>
      <c r="G2162" s="38">
        <v>45838</v>
      </c>
      <c r="H2162" s="39">
        <v>150000</v>
      </c>
      <c r="I2162">
        <v>2023</v>
      </c>
      <c r="J2162">
        <v>0</v>
      </c>
      <c r="K2162">
        <v>0</v>
      </c>
      <c r="L2162">
        <v>0</v>
      </c>
      <c r="M2162">
        <v>0</v>
      </c>
      <c r="N2162" t="str">
        <v/>
      </c>
      <c r="O2162" t="b">
        <v>0</v>
      </c>
    </row>
    <row r="2163" spans="1:15" ht="15" customHeight="1" x14ac:dyDescent="0.2">
      <c r="A2163" t="str">
        <v>ICJIA</v>
      </c>
      <c r="B2163" t="str">
        <v>R3</v>
      </c>
      <c r="C2163" t="str">
        <v>921628 SA</v>
      </c>
      <c r="D2163">
        <v>2378</v>
      </c>
      <c r="E2163" t="str">
        <v>Prairie State Legal Services, Inc</v>
      </c>
      <c r="F2163" s="38">
        <v>43862</v>
      </c>
      <c r="G2163" s="38">
        <v>45322</v>
      </c>
      <c r="H2163" s="39">
        <v>1595025</v>
      </c>
      <c r="I2163">
        <v>2023</v>
      </c>
      <c r="J2163">
        <v>0</v>
      </c>
      <c r="K2163">
        <v>0</v>
      </c>
      <c r="L2163">
        <v>0</v>
      </c>
      <c r="M2163">
        <v>0</v>
      </c>
      <c r="N2163" t="str">
        <v/>
      </c>
      <c r="O2163" t="b">
        <v>0</v>
      </c>
    </row>
    <row r="2164" spans="1:15" ht="15" customHeight="1" x14ac:dyDescent="0.2">
      <c r="A2164" t="str">
        <v>ICJIA</v>
      </c>
      <c r="B2164" t="str">
        <v>R3</v>
      </c>
      <c r="C2164" t="str">
        <v>921643 SA</v>
      </c>
      <c r="D2164">
        <v>2378</v>
      </c>
      <c r="E2164" t="str">
        <v>Prairie State Legal Services, Inc</v>
      </c>
      <c r="F2164" s="38">
        <v>44228</v>
      </c>
      <c r="G2164" s="38">
        <v>45322</v>
      </c>
      <c r="H2164" s="39">
        <v>704238</v>
      </c>
      <c r="I2164">
        <v>2023</v>
      </c>
      <c r="J2164">
        <v>0</v>
      </c>
      <c r="K2164">
        <v>0</v>
      </c>
      <c r="L2164">
        <v>0</v>
      </c>
      <c r="M2164">
        <v>0</v>
      </c>
      <c r="N2164" t="str">
        <v/>
      </c>
      <c r="O2164" t="b">
        <v>0</v>
      </c>
    </row>
    <row r="2165" spans="1:15" ht="15" customHeight="1" x14ac:dyDescent="0.2">
      <c r="A2165" t="str">
        <v>ICJIA</v>
      </c>
      <c r="B2165" t="str">
        <v>R3</v>
      </c>
      <c r="C2165" t="str">
        <v>921637 SA</v>
      </c>
      <c r="D2165">
        <v>2378</v>
      </c>
      <c r="E2165" t="str">
        <v>Prairie State Legal Services, Inc</v>
      </c>
      <c r="F2165" s="38">
        <v>43862</v>
      </c>
      <c r="G2165" s="38">
        <v>45322</v>
      </c>
      <c r="H2165" s="39">
        <v>579255</v>
      </c>
      <c r="I2165">
        <v>2023</v>
      </c>
      <c r="J2165">
        <v>0</v>
      </c>
      <c r="K2165">
        <v>0</v>
      </c>
      <c r="L2165">
        <v>0</v>
      </c>
      <c r="M2165">
        <v>0</v>
      </c>
      <c r="N2165" t="str">
        <v/>
      </c>
      <c r="O2165" t="b">
        <v>0</v>
      </c>
    </row>
    <row r="2166" spans="1:15" ht="15" customHeight="1" x14ac:dyDescent="0.2">
      <c r="A2166" t="str">
        <v>ICJIA</v>
      </c>
      <c r="B2166" t="str">
        <v>R3</v>
      </c>
      <c r="C2166">
        <v>921641</v>
      </c>
      <c r="D2166">
        <v>2378</v>
      </c>
      <c r="E2166" t="str">
        <v>Prairie State Legal Services, Inc</v>
      </c>
      <c r="F2166" s="38">
        <v>44228</v>
      </c>
      <c r="G2166" s="38">
        <v>45322</v>
      </c>
      <c r="H2166" s="39">
        <v>463524</v>
      </c>
      <c r="I2166">
        <v>2023</v>
      </c>
      <c r="J2166">
        <v>0</v>
      </c>
      <c r="K2166">
        <v>0</v>
      </c>
      <c r="L2166">
        <v>0</v>
      </c>
      <c r="M2166">
        <v>0</v>
      </c>
      <c r="N2166" t="str">
        <v/>
      </c>
      <c r="O2166" t="b">
        <v>0</v>
      </c>
    </row>
    <row r="2167" spans="1:15" ht="15" customHeight="1" x14ac:dyDescent="0.2">
      <c r="A2167" t="str">
        <v>ICJIA</v>
      </c>
      <c r="B2167" t="str">
        <v>R3</v>
      </c>
      <c r="C2167" t="str">
        <v>921644 MSC</v>
      </c>
      <c r="D2167">
        <v>2378</v>
      </c>
      <c r="E2167" t="str">
        <v>Project Oz</v>
      </c>
      <c r="F2167" s="38">
        <v>44228</v>
      </c>
      <c r="G2167" s="38">
        <v>45322</v>
      </c>
      <c r="H2167" s="39">
        <v>815796</v>
      </c>
      <c r="I2167">
        <v>2023</v>
      </c>
      <c r="J2167">
        <v>0</v>
      </c>
      <c r="K2167">
        <v>0</v>
      </c>
      <c r="L2167">
        <v>0</v>
      </c>
      <c r="M2167">
        <v>0</v>
      </c>
      <c r="N2167" t="str">
        <v/>
      </c>
      <c r="O2167" t="b">
        <v>0</v>
      </c>
    </row>
    <row r="2168" spans="1:15" ht="15" customHeight="1" x14ac:dyDescent="0.2">
      <c r="A2168" t="str">
        <v>ICJIA</v>
      </c>
      <c r="B2168" t="str">
        <v>R3</v>
      </c>
      <c r="C2168">
        <v>923815</v>
      </c>
      <c r="D2168">
        <v>2378</v>
      </c>
      <c r="E2168" t="str">
        <v>Project SYNCERE</v>
      </c>
      <c r="F2168" s="38">
        <v>44743</v>
      </c>
      <c r="G2168" s="38">
        <v>45838</v>
      </c>
      <c r="H2168" s="39">
        <v>167700</v>
      </c>
      <c r="I2168">
        <v>2023</v>
      </c>
      <c r="J2168">
        <v>0</v>
      </c>
      <c r="K2168">
        <v>0</v>
      </c>
      <c r="L2168">
        <v>0</v>
      </c>
      <c r="M2168">
        <v>0</v>
      </c>
      <c r="N2168" t="str">
        <v/>
      </c>
      <c r="O2168" t="b">
        <v>0</v>
      </c>
    </row>
    <row r="2169" spans="1:15" ht="15" customHeight="1" x14ac:dyDescent="0.2">
      <c r="A2169" t="str">
        <v>ICJIA</v>
      </c>
      <c r="B2169" t="str">
        <v>R3</v>
      </c>
      <c r="C2169">
        <v>923375</v>
      </c>
      <c r="D2169">
        <v>2378</v>
      </c>
      <c r="E2169" t="str">
        <v>Proviso-Leyden Council for Community Action, Inc.</v>
      </c>
      <c r="F2169" s="38">
        <v>44743</v>
      </c>
      <c r="G2169" s="38">
        <v>45838</v>
      </c>
      <c r="H2169" s="39">
        <v>2302905</v>
      </c>
      <c r="I2169">
        <v>2023</v>
      </c>
      <c r="J2169">
        <v>0</v>
      </c>
      <c r="K2169">
        <v>0</v>
      </c>
      <c r="L2169">
        <v>0</v>
      </c>
      <c r="M2169">
        <v>0</v>
      </c>
      <c r="N2169" t="str">
        <v/>
      </c>
      <c r="O2169" t="b">
        <v>0</v>
      </c>
    </row>
    <row r="2170" spans="1:15" ht="15" customHeight="1" x14ac:dyDescent="0.2">
      <c r="A2170" t="str">
        <v>ICJIA</v>
      </c>
      <c r="B2170" t="str">
        <v>R3</v>
      </c>
      <c r="C2170">
        <v>921518</v>
      </c>
      <c r="D2170">
        <v>2378</v>
      </c>
      <c r="E2170" t="str">
        <v>Public Interest Law Initiative</v>
      </c>
      <c r="F2170" s="38">
        <v>44228</v>
      </c>
      <c r="G2170" s="38">
        <v>45322</v>
      </c>
      <c r="H2170" s="39">
        <v>42224</v>
      </c>
      <c r="I2170">
        <v>2023</v>
      </c>
      <c r="J2170">
        <v>0</v>
      </c>
      <c r="K2170">
        <v>0</v>
      </c>
      <c r="L2170">
        <v>0</v>
      </c>
      <c r="M2170">
        <v>0</v>
      </c>
      <c r="N2170" t="str">
        <v/>
      </c>
      <c r="O2170" t="b">
        <v>0</v>
      </c>
    </row>
    <row r="2171" spans="1:15" ht="15" customHeight="1" x14ac:dyDescent="0.2">
      <c r="A2171" t="str">
        <v>ICJIA</v>
      </c>
      <c r="B2171" t="str">
        <v>R3</v>
      </c>
      <c r="C2171" t="str">
        <v>923327SVA</v>
      </c>
      <c r="D2171">
        <v>2378</v>
      </c>
      <c r="E2171" t="str">
        <v>Puerto Rican Cultural Center</v>
      </c>
      <c r="F2171" s="38">
        <v>44743</v>
      </c>
      <c r="G2171" s="38">
        <v>45838</v>
      </c>
      <c r="H2171" s="39">
        <v>846863</v>
      </c>
      <c r="I2171">
        <v>2023</v>
      </c>
      <c r="J2171">
        <v>0</v>
      </c>
      <c r="K2171">
        <v>0</v>
      </c>
      <c r="L2171">
        <v>0</v>
      </c>
      <c r="M2171">
        <v>1</v>
      </c>
      <c r="N2171" t="str">
        <v/>
      </c>
      <c r="O2171" t="b">
        <v>0</v>
      </c>
    </row>
    <row r="2172" spans="1:15" ht="15" customHeight="1" x14ac:dyDescent="0.2">
      <c r="A2172" t="str">
        <v>ICJIA</v>
      </c>
      <c r="B2172" t="str">
        <v>R3</v>
      </c>
      <c r="C2172">
        <v>923308</v>
      </c>
      <c r="D2172">
        <v>2378</v>
      </c>
      <c r="E2172" t="str">
        <v>Real Love Ministries</v>
      </c>
      <c r="F2172" s="38">
        <v>44743</v>
      </c>
      <c r="G2172" s="38">
        <v>45838</v>
      </c>
      <c r="H2172" s="39">
        <v>450000</v>
      </c>
      <c r="I2172">
        <v>2023</v>
      </c>
      <c r="J2172">
        <v>0</v>
      </c>
      <c r="K2172">
        <v>0</v>
      </c>
      <c r="L2172">
        <v>0</v>
      </c>
      <c r="M2172">
        <v>0</v>
      </c>
      <c r="N2172" t="str">
        <v/>
      </c>
      <c r="O2172" t="b">
        <v>0</v>
      </c>
    </row>
    <row r="2173" spans="1:15" ht="15" customHeight="1" x14ac:dyDescent="0.2">
      <c r="A2173" t="str">
        <v>ICJIA</v>
      </c>
      <c r="B2173" t="str">
        <v>R3</v>
      </c>
      <c r="C2173" t="str">
        <v>923342 Cortisa Evans</v>
      </c>
      <c r="D2173">
        <v>2378</v>
      </c>
      <c r="E2173" t="str">
        <v>Resilience Partners NFP</v>
      </c>
      <c r="F2173" s="38">
        <v>44743</v>
      </c>
      <c r="G2173" s="38">
        <v>45838</v>
      </c>
      <c r="H2173" s="39">
        <v>4500000</v>
      </c>
      <c r="I2173">
        <v>2023</v>
      </c>
      <c r="J2173">
        <v>0</v>
      </c>
      <c r="K2173">
        <v>0</v>
      </c>
      <c r="L2173">
        <v>0</v>
      </c>
      <c r="M2173">
        <v>0</v>
      </c>
      <c r="N2173" t="str">
        <v/>
      </c>
      <c r="O2173" t="b">
        <v>0</v>
      </c>
    </row>
    <row r="2174" spans="1:15" ht="15" customHeight="1" x14ac:dyDescent="0.2">
      <c r="A2174" t="str">
        <v>ICJIA</v>
      </c>
      <c r="B2174" t="str">
        <v>R3</v>
      </c>
      <c r="C2174">
        <v>923826</v>
      </c>
      <c r="D2174">
        <v>2378</v>
      </c>
      <c r="E2174" t="str">
        <v>Respond Now</v>
      </c>
      <c r="F2174" s="38">
        <v>44743</v>
      </c>
      <c r="G2174" s="38">
        <v>45838</v>
      </c>
      <c r="H2174" s="39">
        <v>515718</v>
      </c>
      <c r="I2174">
        <v>2023</v>
      </c>
      <c r="J2174">
        <v>0</v>
      </c>
      <c r="K2174">
        <v>0</v>
      </c>
      <c r="L2174">
        <v>0</v>
      </c>
      <c r="M2174">
        <v>0</v>
      </c>
      <c r="N2174" t="str">
        <v/>
      </c>
      <c r="O2174" t="b">
        <v>0</v>
      </c>
    </row>
    <row r="2175" spans="1:15" ht="15" customHeight="1" x14ac:dyDescent="0.2">
      <c r="A2175" t="str">
        <v>ICJIA</v>
      </c>
      <c r="B2175" t="str">
        <v>R3</v>
      </c>
      <c r="C2175" t="str">
        <v>923831SW</v>
      </c>
      <c r="D2175">
        <v>2378</v>
      </c>
      <c r="E2175" t="str">
        <v>Rockford Area Arts Council</v>
      </c>
      <c r="F2175" s="38">
        <v>44743</v>
      </c>
      <c r="G2175" s="38">
        <v>45838</v>
      </c>
      <c r="H2175" s="39">
        <v>170700</v>
      </c>
      <c r="I2175">
        <v>2023</v>
      </c>
      <c r="J2175">
        <v>0</v>
      </c>
      <c r="K2175">
        <v>0</v>
      </c>
      <c r="L2175">
        <v>0</v>
      </c>
      <c r="M2175">
        <v>0</v>
      </c>
      <c r="N2175" t="str">
        <v/>
      </c>
      <c r="O2175" t="b">
        <v>0</v>
      </c>
    </row>
    <row r="2176" spans="1:15" ht="15" customHeight="1" x14ac:dyDescent="0.2">
      <c r="A2176" t="str">
        <v>ICJIA</v>
      </c>
      <c r="B2176" t="str">
        <v>R3</v>
      </c>
      <c r="C2176">
        <v>923385</v>
      </c>
      <c r="D2176">
        <v>2378</v>
      </c>
      <c r="E2176" t="str">
        <v>Rockford Promise</v>
      </c>
      <c r="F2176" s="38">
        <v>44743</v>
      </c>
      <c r="G2176" s="38">
        <v>45838</v>
      </c>
      <c r="H2176" s="39">
        <v>1185403</v>
      </c>
      <c r="I2176">
        <v>2023</v>
      </c>
      <c r="J2176">
        <v>0</v>
      </c>
      <c r="K2176">
        <v>0</v>
      </c>
      <c r="L2176">
        <v>0</v>
      </c>
      <c r="M2176">
        <v>0</v>
      </c>
      <c r="N2176" t="str">
        <v/>
      </c>
      <c r="O2176" t="b">
        <v>0</v>
      </c>
    </row>
    <row r="2177" spans="1:15" ht="15" customHeight="1" x14ac:dyDescent="0.2">
      <c r="A2177" t="str">
        <v>ICJIA</v>
      </c>
      <c r="B2177" t="str">
        <v>R3</v>
      </c>
      <c r="C2177" t="str">
        <v>923383SVA</v>
      </c>
      <c r="D2177">
        <v>2378</v>
      </c>
      <c r="E2177" t="str">
        <v>Rockford Regional Hispanic Chamber of Commerce Inc.</v>
      </c>
      <c r="F2177" s="38">
        <v>44743</v>
      </c>
      <c r="G2177" s="38">
        <v>45838</v>
      </c>
      <c r="H2177" s="39">
        <v>433422</v>
      </c>
      <c r="I2177">
        <v>2023</v>
      </c>
      <c r="J2177">
        <v>0</v>
      </c>
      <c r="K2177">
        <v>0</v>
      </c>
      <c r="L2177">
        <v>0</v>
      </c>
      <c r="M2177">
        <v>0</v>
      </c>
      <c r="N2177" t="str">
        <v/>
      </c>
      <c r="O2177" t="b">
        <v>0</v>
      </c>
    </row>
    <row r="2178" spans="1:15" ht="15" customHeight="1" x14ac:dyDescent="0.2">
      <c r="A2178" t="str">
        <v>ICJIA</v>
      </c>
      <c r="B2178" t="str">
        <v>R3</v>
      </c>
      <c r="C2178">
        <v>923814</v>
      </c>
      <c r="D2178">
        <v>2378</v>
      </c>
      <c r="E2178" t="str">
        <v>ROMES JOY CATERING INC</v>
      </c>
      <c r="F2178" s="38">
        <v>44743</v>
      </c>
      <c r="G2178" s="38">
        <v>45838</v>
      </c>
      <c r="H2178" s="39">
        <v>889370</v>
      </c>
      <c r="I2178">
        <v>2023</v>
      </c>
      <c r="J2178">
        <v>0</v>
      </c>
      <c r="K2178">
        <v>0</v>
      </c>
      <c r="L2178">
        <v>0</v>
      </c>
      <c r="M2178">
        <v>0</v>
      </c>
      <c r="N2178" t="str">
        <v/>
      </c>
      <c r="O2178" t="b">
        <v>0</v>
      </c>
    </row>
    <row r="2179" spans="1:15" ht="15" customHeight="1" x14ac:dyDescent="0.2">
      <c r="A2179" t="str">
        <v>ICJIA</v>
      </c>
      <c r="B2179" t="str">
        <v>R3</v>
      </c>
      <c r="C2179">
        <v>921609</v>
      </c>
      <c r="D2179">
        <v>2378</v>
      </c>
      <c r="E2179" t="str">
        <v>Safer Foundation</v>
      </c>
      <c r="F2179" s="38">
        <v>44228</v>
      </c>
      <c r="G2179" s="38">
        <v>45322</v>
      </c>
      <c r="H2179" s="39">
        <v>2427000</v>
      </c>
      <c r="I2179">
        <v>2023</v>
      </c>
      <c r="J2179">
        <v>0</v>
      </c>
      <c r="K2179">
        <v>0</v>
      </c>
      <c r="L2179">
        <v>0</v>
      </c>
      <c r="M2179">
        <v>0</v>
      </c>
      <c r="N2179" t="str">
        <v/>
      </c>
      <c r="O2179" t="b">
        <v>0</v>
      </c>
    </row>
    <row r="2180" spans="1:15" ht="15" customHeight="1" x14ac:dyDescent="0.2">
      <c r="A2180" t="str">
        <v>ICJIA</v>
      </c>
      <c r="B2180" t="str">
        <v>R3</v>
      </c>
      <c r="C2180" t="str">
        <v>923302 - LFS</v>
      </c>
      <c r="D2180">
        <v>2378</v>
      </c>
      <c r="E2180" t="str">
        <v>Sangamon County, Illinois</v>
      </c>
      <c r="F2180" s="38">
        <v>44743</v>
      </c>
      <c r="G2180" s="38">
        <v>45838</v>
      </c>
      <c r="H2180" s="39">
        <v>279639</v>
      </c>
      <c r="I2180">
        <v>2023</v>
      </c>
      <c r="J2180">
        <v>0</v>
      </c>
      <c r="K2180">
        <v>0</v>
      </c>
      <c r="L2180">
        <v>0</v>
      </c>
      <c r="M2180">
        <v>0</v>
      </c>
      <c r="N2180" t="str">
        <v/>
      </c>
      <c r="O2180" t="b">
        <v>0</v>
      </c>
    </row>
    <row r="2181" spans="1:15" ht="15" customHeight="1" x14ac:dyDescent="0.2">
      <c r="A2181" t="str">
        <v>ICJIA</v>
      </c>
      <c r="B2181" t="str">
        <v>R3</v>
      </c>
      <c r="C2181">
        <v>923361</v>
      </c>
      <c r="D2181">
        <v>2378</v>
      </c>
      <c r="E2181" t="str">
        <v>Sankofa Safe Child Initiative</v>
      </c>
      <c r="F2181" s="38">
        <v>44743</v>
      </c>
      <c r="G2181" s="38">
        <v>45838</v>
      </c>
      <c r="H2181" s="39">
        <v>416454</v>
      </c>
      <c r="I2181">
        <v>2023</v>
      </c>
      <c r="J2181">
        <v>0</v>
      </c>
      <c r="K2181">
        <v>0</v>
      </c>
      <c r="L2181">
        <v>0</v>
      </c>
      <c r="M2181">
        <v>0</v>
      </c>
      <c r="N2181" t="str">
        <v/>
      </c>
      <c r="O2181" t="b">
        <v>0</v>
      </c>
    </row>
    <row r="2182" spans="1:15" ht="15" customHeight="1" x14ac:dyDescent="0.2">
      <c r="A2182" t="str">
        <v>ICJIA</v>
      </c>
      <c r="B2182" t="str">
        <v>R3</v>
      </c>
      <c r="C2182" t="str">
        <v>923316 LP</v>
      </c>
      <c r="D2182">
        <v>2378</v>
      </c>
      <c r="E2182" t="str">
        <v>SGA Youth and Family Services, NFP</v>
      </c>
      <c r="F2182" s="38">
        <v>44743</v>
      </c>
      <c r="G2182" s="38">
        <v>45838</v>
      </c>
      <c r="H2182" s="39">
        <v>1466367</v>
      </c>
      <c r="I2182">
        <v>2023</v>
      </c>
      <c r="J2182">
        <v>0</v>
      </c>
      <c r="K2182">
        <v>0</v>
      </c>
      <c r="L2182">
        <v>0</v>
      </c>
      <c r="M2182">
        <v>0</v>
      </c>
      <c r="N2182" t="str">
        <v/>
      </c>
      <c r="O2182" t="b">
        <v>0</v>
      </c>
    </row>
    <row r="2183" spans="1:15" ht="15" customHeight="1" x14ac:dyDescent="0.2">
      <c r="A2183" t="str">
        <v>ICJIA</v>
      </c>
      <c r="B2183" t="str">
        <v>R3</v>
      </c>
      <c r="C2183">
        <v>921604</v>
      </c>
      <c r="D2183">
        <v>2378</v>
      </c>
      <c r="E2183" t="str">
        <v>Sherrod's Independent Mentoring Program, Inc.</v>
      </c>
      <c r="F2183" s="38">
        <v>44228</v>
      </c>
      <c r="G2183" s="38">
        <v>45322</v>
      </c>
      <c r="H2183" s="39">
        <v>843101</v>
      </c>
      <c r="I2183">
        <v>2023</v>
      </c>
      <c r="J2183">
        <v>0</v>
      </c>
      <c r="K2183">
        <v>0</v>
      </c>
      <c r="L2183">
        <v>0</v>
      </c>
      <c r="M2183">
        <v>0</v>
      </c>
      <c r="N2183" t="str">
        <v/>
      </c>
      <c r="O2183" t="b">
        <v>0</v>
      </c>
    </row>
    <row r="2184" spans="1:15" ht="15" customHeight="1" x14ac:dyDescent="0.2">
      <c r="A2184" t="str">
        <v>ICJIA</v>
      </c>
      <c r="B2184" t="str">
        <v>R3</v>
      </c>
      <c r="C2184" t="str">
        <v>923300 - CLH</v>
      </c>
      <c r="D2184">
        <v>2378</v>
      </c>
      <c r="E2184" t="str">
        <v>SkyWalker Outreach Services Inc.</v>
      </c>
      <c r="F2184" s="38">
        <v>44743</v>
      </c>
      <c r="G2184" s="38">
        <v>45838</v>
      </c>
      <c r="H2184" s="39">
        <v>775791</v>
      </c>
      <c r="I2184">
        <v>2023</v>
      </c>
      <c r="J2184">
        <v>0</v>
      </c>
      <c r="K2184">
        <v>0</v>
      </c>
      <c r="L2184">
        <v>0</v>
      </c>
      <c r="M2184">
        <v>0</v>
      </c>
      <c r="N2184" t="str">
        <v/>
      </c>
      <c r="O2184" t="b">
        <v>0</v>
      </c>
    </row>
    <row r="2185" spans="1:15" ht="15" customHeight="1" x14ac:dyDescent="0.2">
      <c r="A2185" t="str">
        <v>ICJIA</v>
      </c>
      <c r="B2185" t="str">
        <v>R3</v>
      </c>
      <c r="C2185" t="str">
        <v>923405 FSGU SBB</v>
      </c>
      <c r="D2185">
        <v>2378</v>
      </c>
      <c r="E2185" t="str">
        <v>Spero Family Services</v>
      </c>
      <c r="F2185" s="38">
        <v>44743</v>
      </c>
      <c r="G2185" s="38">
        <v>45838</v>
      </c>
      <c r="H2185" s="39">
        <v>835439</v>
      </c>
      <c r="I2185">
        <v>2023</v>
      </c>
      <c r="J2185">
        <v>0</v>
      </c>
      <c r="K2185">
        <v>0</v>
      </c>
      <c r="L2185">
        <v>0</v>
      </c>
      <c r="M2185">
        <v>0</v>
      </c>
      <c r="N2185" t="str">
        <v/>
      </c>
      <c r="O2185" t="b">
        <v>0</v>
      </c>
    </row>
    <row r="2186" spans="1:15" ht="15" customHeight="1" x14ac:dyDescent="0.2">
      <c r="A2186" t="str">
        <v>ICJIA</v>
      </c>
      <c r="B2186" t="str">
        <v>R3</v>
      </c>
      <c r="C2186" t="str">
        <v>923845 FSGU SBB</v>
      </c>
      <c r="D2186">
        <v>2378</v>
      </c>
      <c r="E2186" t="str">
        <v>Spero Family Services</v>
      </c>
      <c r="F2186" s="38">
        <v>44743</v>
      </c>
      <c r="G2186" s="38">
        <v>45838</v>
      </c>
      <c r="H2186" s="39">
        <v>150000</v>
      </c>
      <c r="I2186">
        <v>2023</v>
      </c>
      <c r="J2186">
        <v>0</v>
      </c>
      <c r="K2186">
        <v>0</v>
      </c>
      <c r="L2186">
        <v>0</v>
      </c>
      <c r="M2186">
        <v>0</v>
      </c>
      <c r="N2186" t="str">
        <v/>
      </c>
      <c r="O2186" t="b">
        <v>0</v>
      </c>
    </row>
    <row r="2187" spans="1:15" ht="15" customHeight="1" x14ac:dyDescent="0.2">
      <c r="A2187" t="str">
        <v>ICJIA</v>
      </c>
      <c r="B2187" t="str">
        <v>R3</v>
      </c>
      <c r="C2187">
        <v>921605</v>
      </c>
      <c r="D2187">
        <v>2378</v>
      </c>
      <c r="E2187" t="str">
        <v>Springfield Urban League, Inc.</v>
      </c>
      <c r="F2187" s="38">
        <v>44228</v>
      </c>
      <c r="G2187" s="38">
        <v>45322</v>
      </c>
      <c r="H2187" s="39">
        <v>1259106</v>
      </c>
      <c r="I2187">
        <v>2023</v>
      </c>
      <c r="J2187">
        <v>0</v>
      </c>
      <c r="K2187">
        <v>0</v>
      </c>
      <c r="L2187">
        <v>0</v>
      </c>
      <c r="M2187">
        <v>0</v>
      </c>
      <c r="N2187" t="str">
        <v/>
      </c>
      <c r="O2187" t="b">
        <v>0</v>
      </c>
    </row>
    <row r="2188" spans="1:15" ht="15" customHeight="1" x14ac:dyDescent="0.2">
      <c r="A2188" t="str">
        <v>ICJIA</v>
      </c>
      <c r="B2188" t="str">
        <v>R3</v>
      </c>
      <c r="C2188">
        <v>921624</v>
      </c>
      <c r="D2188">
        <v>2378</v>
      </c>
      <c r="E2188" t="str">
        <v>St. Leonard's Ministries</v>
      </c>
      <c r="F2188" s="38">
        <v>44228</v>
      </c>
      <c r="G2188" s="38">
        <v>45322</v>
      </c>
      <c r="H2188" s="39">
        <v>1169137</v>
      </c>
      <c r="I2188">
        <v>2023</v>
      </c>
      <c r="J2188">
        <v>0</v>
      </c>
      <c r="K2188">
        <v>0</v>
      </c>
      <c r="L2188">
        <v>0</v>
      </c>
      <c r="M2188">
        <v>0</v>
      </c>
      <c r="N2188" t="str">
        <v/>
      </c>
      <c r="O2188" t="b">
        <v>0</v>
      </c>
    </row>
    <row r="2189" spans="1:15" ht="15" customHeight="1" x14ac:dyDescent="0.2">
      <c r="A2189" t="str">
        <v>ICJIA</v>
      </c>
      <c r="B2189" t="str">
        <v>R3</v>
      </c>
      <c r="C2189">
        <v>921617</v>
      </c>
      <c r="D2189">
        <v>2378</v>
      </c>
      <c r="E2189" t="str">
        <v>St. Leonard's Ministries</v>
      </c>
      <c r="F2189" s="38">
        <v>44228</v>
      </c>
      <c r="G2189" s="38">
        <v>45322</v>
      </c>
      <c r="H2189" s="39">
        <v>335631</v>
      </c>
      <c r="I2189">
        <v>2023</v>
      </c>
      <c r="J2189">
        <v>0</v>
      </c>
      <c r="K2189">
        <v>0</v>
      </c>
      <c r="L2189">
        <v>0</v>
      </c>
      <c r="M2189">
        <v>0</v>
      </c>
      <c r="N2189" t="str">
        <v/>
      </c>
      <c r="O2189" t="b">
        <v>0</v>
      </c>
    </row>
    <row r="2190" spans="1:15" ht="15" customHeight="1" x14ac:dyDescent="0.2">
      <c r="A2190" t="str">
        <v>ICJIA</v>
      </c>
      <c r="B2190" t="str">
        <v>R3</v>
      </c>
      <c r="C2190">
        <v>923377</v>
      </c>
      <c r="D2190">
        <v>2378</v>
      </c>
      <c r="E2190" t="str">
        <v>STEP Recovery Center</v>
      </c>
      <c r="F2190" s="38">
        <v>44743</v>
      </c>
      <c r="G2190" s="38">
        <v>45838</v>
      </c>
      <c r="H2190" s="39">
        <v>636003</v>
      </c>
      <c r="I2190">
        <v>2023</v>
      </c>
      <c r="J2190">
        <v>0</v>
      </c>
      <c r="K2190">
        <v>0</v>
      </c>
      <c r="L2190">
        <v>0</v>
      </c>
      <c r="M2190">
        <v>0</v>
      </c>
      <c r="N2190" t="str">
        <v/>
      </c>
      <c r="O2190" t="b">
        <v>0</v>
      </c>
    </row>
    <row r="2191" spans="1:15" ht="15" customHeight="1" x14ac:dyDescent="0.2">
      <c r="A2191" t="str">
        <v>ICJIA</v>
      </c>
      <c r="B2191" t="str">
        <v>R3</v>
      </c>
      <c r="C2191">
        <v>921631</v>
      </c>
      <c r="D2191">
        <v>2378</v>
      </c>
      <c r="E2191" t="str">
        <v>Teague International Corp</v>
      </c>
      <c r="F2191" s="38">
        <v>44228</v>
      </c>
      <c r="G2191" s="38">
        <v>45322</v>
      </c>
      <c r="H2191" s="39">
        <v>997745</v>
      </c>
      <c r="I2191">
        <v>2023</v>
      </c>
      <c r="J2191">
        <v>0</v>
      </c>
      <c r="K2191">
        <v>0</v>
      </c>
      <c r="L2191">
        <v>0</v>
      </c>
      <c r="M2191">
        <v>0</v>
      </c>
      <c r="N2191" t="str">
        <v/>
      </c>
      <c r="O2191" t="b">
        <v>0</v>
      </c>
    </row>
    <row r="2192" spans="1:15" ht="15" customHeight="1" x14ac:dyDescent="0.2">
      <c r="A2192" t="str">
        <v>ICJIA</v>
      </c>
      <c r="B2192" t="str">
        <v>R3</v>
      </c>
      <c r="C2192" t="str">
        <v>923406 - LP</v>
      </c>
      <c r="D2192">
        <v>2378</v>
      </c>
      <c r="E2192" t="str">
        <v>Teens Against Killing Everywhere</v>
      </c>
      <c r="F2192" s="38">
        <v>44743</v>
      </c>
      <c r="G2192" s="38">
        <v>45838</v>
      </c>
      <c r="H2192" s="39">
        <v>1779900</v>
      </c>
      <c r="I2192">
        <v>2023</v>
      </c>
      <c r="J2192">
        <v>0</v>
      </c>
      <c r="K2192">
        <v>0</v>
      </c>
      <c r="L2192">
        <v>0</v>
      </c>
      <c r="M2192">
        <v>0</v>
      </c>
      <c r="N2192" t="str">
        <v/>
      </c>
      <c r="O2192" t="b">
        <v>0</v>
      </c>
    </row>
    <row r="2193" spans="1:15" ht="15" customHeight="1" x14ac:dyDescent="0.2">
      <c r="A2193" t="str">
        <v>ICJIA</v>
      </c>
      <c r="B2193" t="str">
        <v>R3</v>
      </c>
      <c r="C2193">
        <v>923368</v>
      </c>
      <c r="D2193">
        <v>2378</v>
      </c>
      <c r="E2193" t="str">
        <v>The 1937 Foundation</v>
      </c>
      <c r="F2193" s="38">
        <v>44743</v>
      </c>
      <c r="G2193" s="38">
        <v>45838</v>
      </c>
      <c r="H2193" s="39">
        <v>2320725</v>
      </c>
      <c r="I2193">
        <v>2023</v>
      </c>
      <c r="J2193">
        <v>0</v>
      </c>
      <c r="K2193">
        <v>0</v>
      </c>
      <c r="L2193">
        <v>0</v>
      </c>
      <c r="M2193">
        <v>0</v>
      </c>
      <c r="N2193" t="str">
        <v/>
      </c>
      <c r="O2193" t="b">
        <v>0</v>
      </c>
    </row>
    <row r="2194" spans="1:15" ht="15" customHeight="1" x14ac:dyDescent="0.2">
      <c r="A2194" t="str">
        <v>ICJIA</v>
      </c>
      <c r="B2194" t="str">
        <v>R3</v>
      </c>
      <c r="C2194">
        <v>921517</v>
      </c>
      <c r="D2194">
        <v>2378</v>
      </c>
      <c r="E2194" t="str">
        <v>The City of Harrisburg</v>
      </c>
      <c r="F2194" s="38">
        <v>44228</v>
      </c>
      <c r="G2194" s="38">
        <v>45322</v>
      </c>
      <c r="H2194" s="39">
        <v>36193</v>
      </c>
      <c r="I2194">
        <v>2023</v>
      </c>
      <c r="J2194">
        <v>0</v>
      </c>
      <c r="K2194">
        <v>0</v>
      </c>
      <c r="L2194">
        <v>0</v>
      </c>
      <c r="M2194">
        <v>0</v>
      </c>
      <c r="N2194" t="str">
        <v/>
      </c>
      <c r="O2194" t="b">
        <v>0</v>
      </c>
    </row>
    <row r="2195" spans="1:15" ht="15" customHeight="1" x14ac:dyDescent="0.2">
      <c r="A2195" t="str">
        <v>ICJIA</v>
      </c>
      <c r="B2195" t="str">
        <v>R3</v>
      </c>
      <c r="C2195" t="str">
        <v>923310 TR</v>
      </c>
      <c r="D2195">
        <v>2378</v>
      </c>
      <c r="E2195" t="str">
        <v>The Community Works Inc. NFP</v>
      </c>
      <c r="F2195" s="38">
        <v>44743</v>
      </c>
      <c r="G2195" s="38">
        <v>45838</v>
      </c>
      <c r="H2195" s="39">
        <v>2243310</v>
      </c>
      <c r="I2195">
        <v>2023</v>
      </c>
      <c r="J2195">
        <v>0</v>
      </c>
      <c r="K2195">
        <v>0</v>
      </c>
      <c r="L2195">
        <v>0</v>
      </c>
      <c r="M2195">
        <v>0</v>
      </c>
      <c r="N2195" t="str">
        <v/>
      </c>
      <c r="O2195" t="b">
        <v>0</v>
      </c>
    </row>
    <row r="2196" spans="1:15" ht="15" customHeight="1" x14ac:dyDescent="0.2">
      <c r="A2196" t="str">
        <v>ICJIA</v>
      </c>
      <c r="B2196" t="str">
        <v>R3</v>
      </c>
      <c r="C2196">
        <v>923329</v>
      </c>
      <c r="D2196">
        <v>2378</v>
      </c>
      <c r="E2196" t="str">
        <v>The Corporate Breakup, LLC.</v>
      </c>
      <c r="F2196" s="38">
        <v>44743</v>
      </c>
      <c r="G2196" s="38">
        <v>45838</v>
      </c>
      <c r="H2196" s="39">
        <v>4135281</v>
      </c>
      <c r="I2196">
        <v>2023</v>
      </c>
      <c r="J2196">
        <v>0</v>
      </c>
      <c r="K2196">
        <v>0</v>
      </c>
      <c r="L2196">
        <v>0</v>
      </c>
      <c r="M2196">
        <v>0</v>
      </c>
      <c r="N2196" t="str">
        <v/>
      </c>
      <c r="O2196" t="b">
        <v>0</v>
      </c>
    </row>
    <row r="2197" spans="1:15" ht="15" customHeight="1" x14ac:dyDescent="0.2">
      <c r="A2197" t="str">
        <v>ICJIA</v>
      </c>
      <c r="B2197" t="str">
        <v>R3</v>
      </c>
      <c r="C2197">
        <v>923301</v>
      </c>
      <c r="D2197">
        <v>2378</v>
      </c>
      <c r="E2197" t="str">
        <v>The INCSPOT LTD</v>
      </c>
      <c r="F2197" s="38">
        <v>44743</v>
      </c>
      <c r="G2197" s="38">
        <v>45838</v>
      </c>
      <c r="H2197" s="39">
        <v>363030</v>
      </c>
      <c r="I2197">
        <v>2023</v>
      </c>
      <c r="J2197">
        <v>0</v>
      </c>
      <c r="K2197">
        <v>0</v>
      </c>
      <c r="L2197">
        <v>0</v>
      </c>
      <c r="M2197">
        <v>0</v>
      </c>
      <c r="N2197" t="str">
        <v/>
      </c>
      <c r="O2197" t="b">
        <v>0</v>
      </c>
    </row>
    <row r="2198" spans="1:15" ht="15" customHeight="1" x14ac:dyDescent="0.2">
      <c r="A2198" t="str">
        <v>ICJIA</v>
      </c>
      <c r="B2198" t="str">
        <v>R3</v>
      </c>
      <c r="C2198">
        <v>921521</v>
      </c>
      <c r="D2198">
        <v>2378</v>
      </c>
      <c r="E2198" t="str">
        <v>The Link &amp; Option Center, Inc</v>
      </c>
      <c r="F2198" s="38">
        <v>44228</v>
      </c>
      <c r="G2198" s="38">
        <v>45322</v>
      </c>
      <c r="H2198" s="39">
        <v>113333</v>
      </c>
      <c r="I2198">
        <v>2023</v>
      </c>
      <c r="J2198">
        <v>0</v>
      </c>
      <c r="K2198">
        <v>0</v>
      </c>
      <c r="L2198">
        <v>0</v>
      </c>
      <c r="M2198">
        <v>0</v>
      </c>
      <c r="N2198" t="str">
        <v/>
      </c>
      <c r="O2198" t="b">
        <v>0</v>
      </c>
    </row>
    <row r="2199" spans="1:15" ht="15" customHeight="1" x14ac:dyDescent="0.2">
      <c r="A2199" t="str">
        <v>ICJIA</v>
      </c>
      <c r="B2199" t="str">
        <v>R3</v>
      </c>
      <c r="C2199">
        <v>921639</v>
      </c>
      <c r="D2199">
        <v>2378</v>
      </c>
      <c r="E2199" t="str">
        <v>The Martin Luther King Jr. Center Inc</v>
      </c>
      <c r="F2199" s="38">
        <v>44228</v>
      </c>
      <c r="G2199" s="38">
        <v>45322</v>
      </c>
      <c r="H2199" s="39">
        <v>736731</v>
      </c>
      <c r="I2199">
        <v>2023</v>
      </c>
      <c r="J2199">
        <v>0</v>
      </c>
      <c r="K2199">
        <v>0</v>
      </c>
      <c r="L2199">
        <v>0</v>
      </c>
      <c r="M2199">
        <v>0</v>
      </c>
      <c r="N2199" t="str">
        <v/>
      </c>
      <c r="O2199" t="b">
        <v>0</v>
      </c>
    </row>
    <row r="2200" spans="1:15" ht="15" customHeight="1" x14ac:dyDescent="0.2">
      <c r="A2200" t="str">
        <v>ICJIA</v>
      </c>
      <c r="B2200" t="str">
        <v>R3</v>
      </c>
      <c r="C2200">
        <v>921520</v>
      </c>
      <c r="D2200">
        <v>2378</v>
      </c>
      <c r="E2200" t="str">
        <v>The Monroe Foundation</v>
      </c>
      <c r="F2200" s="38">
        <v>44228</v>
      </c>
      <c r="G2200" s="38">
        <v>45322</v>
      </c>
      <c r="H2200" s="39">
        <v>311934</v>
      </c>
      <c r="I2200">
        <v>2023</v>
      </c>
      <c r="J2200">
        <v>0</v>
      </c>
      <c r="K2200">
        <v>0</v>
      </c>
      <c r="L2200">
        <v>0</v>
      </c>
      <c r="M2200">
        <v>0</v>
      </c>
      <c r="N2200" t="str">
        <v/>
      </c>
      <c r="O2200" t="b">
        <v>0</v>
      </c>
    </row>
    <row r="2201" spans="1:15" ht="15" customHeight="1" x14ac:dyDescent="0.2">
      <c r="A2201" t="str">
        <v>ICJIA</v>
      </c>
      <c r="B2201" t="str">
        <v>R3</v>
      </c>
      <c r="C2201">
        <v>921640</v>
      </c>
      <c r="D2201">
        <v>2378</v>
      </c>
      <c r="E2201" t="str">
        <v>The Perfectly Flawed Foundation</v>
      </c>
      <c r="F2201" s="38">
        <v>44228</v>
      </c>
      <c r="G2201" s="38">
        <v>45322</v>
      </c>
      <c r="H2201" s="39">
        <v>273207</v>
      </c>
      <c r="I2201">
        <v>2023</v>
      </c>
      <c r="J2201">
        <v>0</v>
      </c>
      <c r="K2201">
        <v>0</v>
      </c>
      <c r="L2201">
        <v>0</v>
      </c>
      <c r="M2201">
        <v>0</v>
      </c>
      <c r="N2201" t="str">
        <v/>
      </c>
      <c r="O2201" t="b">
        <v>0</v>
      </c>
    </row>
    <row r="2202" spans="1:15" ht="15" customHeight="1" x14ac:dyDescent="0.2">
      <c r="A2202" t="str">
        <v>ICJIA</v>
      </c>
      <c r="B2202" t="str">
        <v>R3</v>
      </c>
      <c r="C2202" t="str">
        <v>923303 - CLH</v>
      </c>
      <c r="D2202">
        <v>2378</v>
      </c>
      <c r="E2202" t="str">
        <v>The Springfield Project</v>
      </c>
      <c r="F2202" s="38">
        <v>44743</v>
      </c>
      <c r="G2202" s="38">
        <v>45838</v>
      </c>
      <c r="H2202" s="39">
        <v>1559057</v>
      </c>
      <c r="I2202">
        <v>2023</v>
      </c>
      <c r="J2202">
        <v>0</v>
      </c>
      <c r="K2202">
        <v>0</v>
      </c>
      <c r="L2202">
        <v>0</v>
      </c>
      <c r="M2202">
        <v>0</v>
      </c>
      <c r="N2202" t="str">
        <v/>
      </c>
      <c r="O2202" t="b">
        <v>0</v>
      </c>
    </row>
    <row r="2203" spans="1:15" ht="15" customHeight="1" x14ac:dyDescent="0.2">
      <c r="A2203" t="str">
        <v>ICJIA</v>
      </c>
      <c r="B2203" t="str">
        <v>R3</v>
      </c>
      <c r="C2203" t="str">
        <v>923822SVA</v>
      </c>
      <c r="D2203">
        <v>2378</v>
      </c>
      <c r="E2203" t="str">
        <v>The West Side Justice Center, Inc.</v>
      </c>
      <c r="F2203" s="38">
        <v>44743</v>
      </c>
      <c r="G2203" s="38">
        <v>45838</v>
      </c>
      <c r="H2203" s="39">
        <v>220530</v>
      </c>
      <c r="I2203">
        <v>2023</v>
      </c>
      <c r="J2203">
        <v>0</v>
      </c>
      <c r="K2203">
        <v>0</v>
      </c>
      <c r="L2203">
        <v>0</v>
      </c>
      <c r="M2203">
        <v>0</v>
      </c>
      <c r="N2203" t="str">
        <v/>
      </c>
      <c r="O2203" t="b">
        <v>0</v>
      </c>
    </row>
    <row r="2204" spans="1:15" ht="15" customHeight="1" x14ac:dyDescent="0.2">
      <c r="A2204" t="str">
        <v>ICJIA</v>
      </c>
      <c r="B2204" t="str">
        <v>R3</v>
      </c>
      <c r="C2204">
        <v>923370</v>
      </c>
      <c r="D2204">
        <v>2378</v>
      </c>
      <c r="E2204" t="str">
        <v>Thee Chef Maria LLC</v>
      </c>
      <c r="F2204" s="38">
        <v>44743</v>
      </c>
      <c r="G2204" s="38">
        <v>45838</v>
      </c>
      <c r="H2204" s="39">
        <v>2256719</v>
      </c>
      <c r="I2204">
        <v>2023</v>
      </c>
      <c r="J2204">
        <v>0</v>
      </c>
      <c r="K2204">
        <v>0</v>
      </c>
      <c r="L2204">
        <v>0</v>
      </c>
      <c r="M2204">
        <v>0</v>
      </c>
      <c r="N2204" t="str">
        <v/>
      </c>
      <c r="O2204" t="b">
        <v>0</v>
      </c>
    </row>
    <row r="2205" spans="1:15" ht="15" customHeight="1" x14ac:dyDescent="0.2">
      <c r="A2205" t="str">
        <v>ICJIA</v>
      </c>
      <c r="B2205" t="str">
        <v>R3</v>
      </c>
      <c r="C2205">
        <v>923840</v>
      </c>
      <c r="D2205">
        <v>2378</v>
      </c>
      <c r="E2205" t="str">
        <v>Tidy Butler Corporation</v>
      </c>
      <c r="F2205" s="38">
        <v>44743</v>
      </c>
      <c r="G2205" s="38">
        <v>45838</v>
      </c>
      <c r="H2205" s="39">
        <v>150000</v>
      </c>
      <c r="I2205">
        <v>2023</v>
      </c>
      <c r="J2205">
        <v>0</v>
      </c>
      <c r="K2205">
        <v>0</v>
      </c>
      <c r="L2205">
        <v>0</v>
      </c>
      <c r="M2205">
        <v>0</v>
      </c>
      <c r="N2205" t="str">
        <v/>
      </c>
      <c r="O2205" t="b">
        <v>0</v>
      </c>
    </row>
    <row r="2206" spans="1:15" ht="15" customHeight="1" x14ac:dyDescent="0.2">
      <c r="A2206" t="str">
        <v>ICJIA</v>
      </c>
      <c r="B2206" t="str">
        <v>R3</v>
      </c>
      <c r="C2206" t="str">
        <v>921512 SXB</v>
      </c>
      <c r="D2206">
        <v>2378</v>
      </c>
      <c r="E2206" t="str">
        <v>Torito Arts NFP</v>
      </c>
      <c r="F2206" s="38">
        <v>44228</v>
      </c>
      <c r="G2206" s="38">
        <v>45322</v>
      </c>
      <c r="H2206" s="39">
        <v>112941</v>
      </c>
      <c r="I2206">
        <v>2023</v>
      </c>
      <c r="J2206">
        <v>0</v>
      </c>
      <c r="K2206">
        <v>0</v>
      </c>
      <c r="L2206">
        <v>0</v>
      </c>
      <c r="M2206">
        <v>0</v>
      </c>
      <c r="N2206" t="str">
        <v/>
      </c>
      <c r="O2206" t="b">
        <v>0</v>
      </c>
    </row>
    <row r="2207" spans="1:15" ht="15" customHeight="1" x14ac:dyDescent="0.2">
      <c r="A2207" t="str">
        <v>ICJIA</v>
      </c>
      <c r="B2207" t="str">
        <v>R3</v>
      </c>
      <c r="C2207" t="str">
        <v>LM 923392</v>
      </c>
      <c r="D2207">
        <v>2378</v>
      </c>
      <c r="E2207" t="str">
        <v>Total Life Centers</v>
      </c>
      <c r="F2207" s="38">
        <v>44743</v>
      </c>
      <c r="G2207" s="38">
        <v>45838</v>
      </c>
      <c r="H2207" s="39">
        <v>920001</v>
      </c>
      <c r="I2207">
        <v>2023</v>
      </c>
      <c r="J2207">
        <v>0</v>
      </c>
      <c r="K2207">
        <v>0</v>
      </c>
      <c r="L2207">
        <v>0</v>
      </c>
      <c r="M2207">
        <v>0</v>
      </c>
      <c r="N2207" t="str">
        <v/>
      </c>
      <c r="O2207" t="b">
        <v>0</v>
      </c>
    </row>
    <row r="2208" spans="1:15" ht="15" customHeight="1" x14ac:dyDescent="0.2">
      <c r="A2208" t="str">
        <v>ICJIA</v>
      </c>
      <c r="B2208" t="str">
        <v>R3</v>
      </c>
      <c r="C2208">
        <v>921645</v>
      </c>
      <c r="D2208">
        <v>2378</v>
      </c>
      <c r="E2208" t="str">
        <v>Tri-County Urban League</v>
      </c>
      <c r="F2208" s="38">
        <v>44228</v>
      </c>
      <c r="G2208" s="38">
        <v>45838</v>
      </c>
      <c r="H2208" s="39">
        <v>1288106</v>
      </c>
      <c r="I2208">
        <v>2023</v>
      </c>
      <c r="J2208">
        <v>0</v>
      </c>
      <c r="K2208">
        <v>0</v>
      </c>
      <c r="L2208">
        <v>0</v>
      </c>
      <c r="M2208">
        <v>0</v>
      </c>
      <c r="N2208" t="str">
        <v/>
      </c>
      <c r="O2208" t="b">
        <v>0</v>
      </c>
    </row>
    <row r="2209" spans="1:15" ht="15" customHeight="1" x14ac:dyDescent="0.2">
      <c r="A2209" t="str">
        <v>ICJIA</v>
      </c>
      <c r="B2209" t="str">
        <v>R3</v>
      </c>
      <c r="C2209">
        <v>923400</v>
      </c>
      <c r="D2209">
        <v>2378</v>
      </c>
      <c r="E2209" t="str">
        <v>TRUTH NFP</v>
      </c>
      <c r="F2209" s="38">
        <v>44743</v>
      </c>
      <c r="G2209" s="38">
        <v>45838</v>
      </c>
      <c r="H2209" s="39">
        <v>889950</v>
      </c>
      <c r="I2209">
        <v>2023</v>
      </c>
      <c r="J2209">
        <v>0</v>
      </c>
      <c r="K2209">
        <v>0</v>
      </c>
      <c r="L2209">
        <v>0</v>
      </c>
      <c r="M2209">
        <v>0</v>
      </c>
      <c r="N2209" t="str">
        <v/>
      </c>
      <c r="O2209" t="b">
        <v>0</v>
      </c>
    </row>
    <row r="2210" spans="1:15" ht="15" customHeight="1" x14ac:dyDescent="0.2">
      <c r="A2210" t="str">
        <v>ICJIA</v>
      </c>
      <c r="B2210" t="str">
        <v>R3</v>
      </c>
      <c r="C2210">
        <v>923355</v>
      </c>
      <c r="D2210">
        <v>2378</v>
      </c>
      <c r="E2210" t="str">
        <v>Two Five Three Two Corp NFP</v>
      </c>
      <c r="F2210" s="38">
        <v>44743</v>
      </c>
      <c r="G2210" s="38">
        <v>45838</v>
      </c>
      <c r="H2210" s="39">
        <v>1962440</v>
      </c>
      <c r="I2210">
        <v>2023</v>
      </c>
      <c r="J2210">
        <v>0</v>
      </c>
      <c r="K2210">
        <v>0</v>
      </c>
      <c r="L2210">
        <v>0</v>
      </c>
      <c r="M2210">
        <v>0</v>
      </c>
      <c r="N2210" t="str">
        <v/>
      </c>
      <c r="O2210" t="b">
        <v>0</v>
      </c>
    </row>
    <row r="2211" spans="1:15" ht="15" customHeight="1" x14ac:dyDescent="0.2">
      <c r="A2211" t="str">
        <v>ICJIA</v>
      </c>
      <c r="B2211" t="str">
        <v>R3</v>
      </c>
      <c r="C2211">
        <v>923313</v>
      </c>
      <c r="D2211">
        <v>2378</v>
      </c>
      <c r="E2211" t="str">
        <v>UMMA Urban Muslim Minority Alliance</v>
      </c>
      <c r="F2211" s="38">
        <v>44743</v>
      </c>
      <c r="G2211" s="38">
        <v>45838</v>
      </c>
      <c r="H2211" s="39">
        <v>356199</v>
      </c>
      <c r="I2211">
        <v>2023</v>
      </c>
      <c r="J2211">
        <v>0</v>
      </c>
      <c r="K2211">
        <v>0</v>
      </c>
      <c r="L2211">
        <v>0</v>
      </c>
      <c r="M2211">
        <v>0</v>
      </c>
      <c r="N2211" t="str">
        <v/>
      </c>
      <c r="O2211" t="b">
        <v>0</v>
      </c>
    </row>
    <row r="2212" spans="1:15" ht="15" customHeight="1" x14ac:dyDescent="0.2">
      <c r="A2212" t="str">
        <v>ICJIA</v>
      </c>
      <c r="B2212" t="str">
        <v>R3</v>
      </c>
      <c r="C2212" t="str">
        <v>923367SVA</v>
      </c>
      <c r="D2212">
        <v>2378</v>
      </c>
      <c r="E2212" t="str">
        <v>Un Nuevo Despertar A New Awakening NFP</v>
      </c>
      <c r="F2212" s="38">
        <v>44743</v>
      </c>
      <c r="G2212" s="38">
        <v>45838</v>
      </c>
      <c r="H2212" s="39">
        <v>226200</v>
      </c>
      <c r="I2212">
        <v>2023</v>
      </c>
      <c r="J2212">
        <v>0</v>
      </c>
      <c r="K2212">
        <v>0</v>
      </c>
      <c r="L2212">
        <v>0</v>
      </c>
      <c r="M2212">
        <v>0</v>
      </c>
      <c r="N2212" t="str">
        <v/>
      </c>
      <c r="O2212" t="b">
        <v>0</v>
      </c>
    </row>
    <row r="2213" spans="1:15" ht="15" customHeight="1" x14ac:dyDescent="0.2">
      <c r="A2213" t="str">
        <v>ICJIA</v>
      </c>
      <c r="B2213" t="str">
        <v>R3</v>
      </c>
      <c r="C2213">
        <v>923343</v>
      </c>
      <c r="D2213">
        <v>2378</v>
      </c>
      <c r="E2213" t="str">
        <v>UNITED AFRICAN ORGANIZATION</v>
      </c>
      <c r="F2213" s="38">
        <v>44743</v>
      </c>
      <c r="G2213" s="38">
        <v>45838</v>
      </c>
      <c r="H2213" s="39">
        <v>1350000</v>
      </c>
      <c r="I2213">
        <v>2023</v>
      </c>
      <c r="J2213">
        <v>0</v>
      </c>
      <c r="K2213">
        <v>0</v>
      </c>
      <c r="L2213">
        <v>0</v>
      </c>
      <c r="M2213">
        <v>0</v>
      </c>
      <c r="N2213" t="str">
        <v/>
      </c>
      <c r="O2213" t="b">
        <v>0</v>
      </c>
    </row>
    <row r="2214" spans="1:15" ht="15" customHeight="1" x14ac:dyDescent="0.2">
      <c r="A2214" t="str">
        <v>ICJIA</v>
      </c>
      <c r="B2214" t="str">
        <v>R3</v>
      </c>
      <c r="C2214" t="str">
        <v>923843 LP</v>
      </c>
      <c r="D2214">
        <v>2378</v>
      </c>
      <c r="E2214" t="str">
        <v>United Congregations of Metro East</v>
      </c>
      <c r="F2214" s="38">
        <v>44743</v>
      </c>
      <c r="G2214" s="38">
        <v>45838</v>
      </c>
      <c r="H2214" s="39">
        <v>300000</v>
      </c>
      <c r="I2214">
        <v>2023</v>
      </c>
      <c r="J2214">
        <v>0</v>
      </c>
      <c r="K2214">
        <v>0</v>
      </c>
      <c r="L2214">
        <v>0</v>
      </c>
      <c r="M2214">
        <v>0</v>
      </c>
      <c r="N2214" t="str">
        <v/>
      </c>
      <c r="O2214" t="b">
        <v>0</v>
      </c>
    </row>
    <row r="2215" spans="1:15" ht="15" customHeight="1" x14ac:dyDescent="0.2">
      <c r="A2215" t="str">
        <v>ICJIA</v>
      </c>
      <c r="B2215" t="str">
        <v>R3</v>
      </c>
      <c r="C2215">
        <v>921514</v>
      </c>
      <c r="D2215">
        <v>2378</v>
      </c>
      <c r="E2215" t="str">
        <v>United Way of Adams County, Inc.</v>
      </c>
      <c r="F2215" s="38">
        <v>44228</v>
      </c>
      <c r="G2215" s="38">
        <v>45322</v>
      </c>
      <c r="H2215" s="39">
        <v>35417</v>
      </c>
      <c r="I2215">
        <v>2023</v>
      </c>
      <c r="J2215">
        <v>0</v>
      </c>
      <c r="K2215">
        <v>0</v>
      </c>
      <c r="L2215">
        <v>0</v>
      </c>
      <c r="M2215">
        <v>0</v>
      </c>
      <c r="N2215" t="str">
        <v/>
      </c>
      <c r="O2215" t="b">
        <v>0</v>
      </c>
    </row>
    <row r="2216" spans="1:15" ht="15" customHeight="1" x14ac:dyDescent="0.2">
      <c r="A2216" t="str">
        <v>ICJIA</v>
      </c>
      <c r="B2216" t="str">
        <v>R3</v>
      </c>
      <c r="C2216">
        <v>921647</v>
      </c>
      <c r="D2216">
        <v>2378</v>
      </c>
      <c r="E2216" t="str">
        <v>United Way of Greater St. Louis</v>
      </c>
      <c r="F2216" s="38">
        <v>44228</v>
      </c>
      <c r="G2216" s="38">
        <v>45322</v>
      </c>
      <c r="H2216" s="39">
        <v>2619440</v>
      </c>
      <c r="I2216">
        <v>2023</v>
      </c>
      <c r="J2216">
        <v>0</v>
      </c>
      <c r="K2216">
        <v>0</v>
      </c>
      <c r="L2216">
        <v>0</v>
      </c>
      <c r="M2216">
        <v>0</v>
      </c>
      <c r="N2216" t="str">
        <v/>
      </c>
      <c r="O2216" t="b">
        <v>0</v>
      </c>
    </row>
    <row r="2217" spans="1:15" ht="15" customHeight="1" x14ac:dyDescent="0.2">
      <c r="A2217" t="str">
        <v>ICJIA</v>
      </c>
      <c r="B2217" t="str">
        <v>R3</v>
      </c>
      <c r="C2217" t="str">
        <v>923832 LP</v>
      </c>
      <c r="D2217">
        <v>2378</v>
      </c>
      <c r="E2217" t="str">
        <v>United Way of Northwest Illinois</v>
      </c>
      <c r="F2217" s="38">
        <v>44743</v>
      </c>
      <c r="G2217" s="38">
        <v>45838</v>
      </c>
      <c r="H2217" s="39">
        <v>170910</v>
      </c>
      <c r="I2217">
        <v>2023</v>
      </c>
      <c r="J2217">
        <v>0</v>
      </c>
      <c r="K2217">
        <v>0</v>
      </c>
      <c r="L2217">
        <v>0</v>
      </c>
      <c r="M2217">
        <v>0</v>
      </c>
      <c r="N2217" t="str">
        <v/>
      </c>
      <c r="O2217" t="b">
        <v>0</v>
      </c>
    </row>
    <row r="2218" spans="1:15" ht="15" customHeight="1" x14ac:dyDescent="0.2">
      <c r="A2218" t="str">
        <v>ICJIA</v>
      </c>
      <c r="B2218" t="str">
        <v>R3</v>
      </c>
      <c r="C2218" t="str">
        <v>LM-923829</v>
      </c>
      <c r="D2218">
        <v>2378</v>
      </c>
      <c r="E2218" t="str">
        <v>Urbana School District 116</v>
      </c>
      <c r="F2218" s="38">
        <v>44743</v>
      </c>
      <c r="G2218" s="38">
        <v>45838</v>
      </c>
      <c r="H2218" s="39">
        <v>108000</v>
      </c>
      <c r="I2218">
        <v>2023</v>
      </c>
      <c r="J2218">
        <v>0</v>
      </c>
      <c r="K2218">
        <v>0</v>
      </c>
      <c r="L2218">
        <v>0</v>
      </c>
      <c r="M2218">
        <v>0</v>
      </c>
      <c r="N2218" t="str">
        <v/>
      </c>
      <c r="O2218" t="b">
        <v>0</v>
      </c>
    </row>
    <row r="2219" spans="1:15" ht="15" customHeight="1" x14ac:dyDescent="0.2">
      <c r="A2219" t="str">
        <v>ICJIA</v>
      </c>
      <c r="B2219" t="str">
        <v>R3</v>
      </c>
      <c r="C2219" t="str">
        <v>LM-923380</v>
      </c>
      <c r="D2219">
        <v>2378</v>
      </c>
      <c r="E2219" t="str">
        <v>Urbana School District 116</v>
      </c>
      <c r="F2219" s="38">
        <v>44743</v>
      </c>
      <c r="G2219" s="38">
        <v>45838</v>
      </c>
      <c r="H2219" s="39">
        <v>335234</v>
      </c>
      <c r="I2219">
        <v>2023</v>
      </c>
      <c r="J2219">
        <v>0</v>
      </c>
      <c r="K2219">
        <v>0</v>
      </c>
      <c r="L2219">
        <v>0</v>
      </c>
      <c r="M2219">
        <v>0</v>
      </c>
      <c r="N2219" t="str">
        <v/>
      </c>
      <c r="O2219" t="b">
        <v>0</v>
      </c>
    </row>
    <row r="2220" spans="1:15" ht="15" customHeight="1" x14ac:dyDescent="0.2">
      <c r="A2220" t="str">
        <v>ICJIA</v>
      </c>
      <c r="B2220" t="str">
        <v>R3</v>
      </c>
      <c r="C2220" t="str">
        <v>923384SVA</v>
      </c>
      <c r="D2220">
        <v>2378</v>
      </c>
      <c r="E2220" t="str">
        <v>VOICES of Stephenson County</v>
      </c>
      <c r="F2220" s="38">
        <v>44743</v>
      </c>
      <c r="G2220" s="38">
        <v>45838</v>
      </c>
      <c r="H2220" s="39">
        <v>345498</v>
      </c>
      <c r="I2220">
        <v>2023</v>
      </c>
      <c r="J2220">
        <v>0</v>
      </c>
      <c r="K2220">
        <v>0</v>
      </c>
      <c r="L2220">
        <v>0</v>
      </c>
      <c r="M2220">
        <v>0</v>
      </c>
      <c r="N2220" t="str">
        <v/>
      </c>
      <c r="O2220" t="b">
        <v>0</v>
      </c>
    </row>
    <row r="2221" spans="1:15" ht="15" customHeight="1" x14ac:dyDescent="0.2">
      <c r="A2221" t="str">
        <v>ICJIA</v>
      </c>
      <c r="B2221" t="str">
        <v>R3</v>
      </c>
      <c r="C2221">
        <v>923348</v>
      </c>
      <c r="D2221">
        <v>2378</v>
      </c>
      <c r="E2221" t="str">
        <v>Walter Mendenhall Inc. NFP DBA Male Mogul Initiative Inc. NFP</v>
      </c>
      <c r="F2221" s="38">
        <v>44743</v>
      </c>
      <c r="G2221" s="38">
        <v>45838</v>
      </c>
      <c r="H2221" s="39">
        <v>225000</v>
      </c>
      <c r="I2221">
        <v>2023</v>
      </c>
      <c r="J2221">
        <v>0</v>
      </c>
      <c r="K2221">
        <v>0</v>
      </c>
      <c r="L2221">
        <v>0</v>
      </c>
      <c r="M2221">
        <v>0</v>
      </c>
      <c r="N2221" t="str">
        <v/>
      </c>
      <c r="O2221" t="b">
        <v>0</v>
      </c>
    </row>
    <row r="2222" spans="1:15" ht="15" customHeight="1" x14ac:dyDescent="0.2">
      <c r="A2222" t="str">
        <v>ICJIA</v>
      </c>
      <c r="B2222" t="str">
        <v>R3</v>
      </c>
      <c r="C2222">
        <v>923347</v>
      </c>
      <c r="D2222">
        <v>2378</v>
      </c>
      <c r="E2222" t="str">
        <v>West Point School of Music</v>
      </c>
      <c r="F2222" s="38">
        <v>44743</v>
      </c>
      <c r="G2222" s="38">
        <v>45838</v>
      </c>
      <c r="H2222" s="39">
        <v>1500000</v>
      </c>
      <c r="I2222">
        <v>2023</v>
      </c>
      <c r="J2222">
        <v>0</v>
      </c>
      <c r="K2222">
        <v>0</v>
      </c>
      <c r="L2222">
        <v>0</v>
      </c>
      <c r="M2222">
        <v>0</v>
      </c>
      <c r="N2222" t="str">
        <v/>
      </c>
      <c r="O2222" t="b">
        <v>0</v>
      </c>
    </row>
    <row r="2223" spans="1:15" ht="15" customHeight="1" x14ac:dyDescent="0.2">
      <c r="A2223" t="str">
        <v>ICJIA</v>
      </c>
      <c r="B2223" t="str">
        <v>R3</v>
      </c>
      <c r="C2223">
        <v>923357</v>
      </c>
      <c r="D2223">
        <v>2378</v>
      </c>
      <c r="E2223" t="str">
        <v>West Side Forward</v>
      </c>
      <c r="F2223" s="38">
        <v>44743</v>
      </c>
      <c r="G2223" s="38">
        <v>45838</v>
      </c>
      <c r="H2223" s="39">
        <v>951504</v>
      </c>
      <c r="I2223">
        <v>2023</v>
      </c>
      <c r="J2223">
        <v>0</v>
      </c>
      <c r="K2223">
        <v>0</v>
      </c>
      <c r="L2223">
        <v>0</v>
      </c>
      <c r="M2223">
        <v>0</v>
      </c>
      <c r="N2223" t="str">
        <v/>
      </c>
      <c r="O2223" t="b">
        <v>0</v>
      </c>
    </row>
    <row r="2224" spans="1:15" ht="15" customHeight="1" x14ac:dyDescent="0.2">
      <c r="A2224" t="str">
        <v>ICJIA</v>
      </c>
      <c r="B2224" t="str">
        <v>R3</v>
      </c>
      <c r="C2224">
        <v>921629</v>
      </c>
      <c r="D2224">
        <v>2378</v>
      </c>
      <c r="E2224" t="str">
        <v>Will County Executive Office</v>
      </c>
      <c r="F2224" s="38">
        <v>44228</v>
      </c>
      <c r="G2224" s="38">
        <v>45322</v>
      </c>
      <c r="H2224" s="39">
        <v>2645100</v>
      </c>
      <c r="I2224">
        <v>2023</v>
      </c>
      <c r="J2224">
        <v>0</v>
      </c>
      <c r="K2224">
        <v>0</v>
      </c>
      <c r="L2224">
        <v>0</v>
      </c>
      <c r="M2224">
        <v>0</v>
      </c>
      <c r="N2224" t="str">
        <v/>
      </c>
      <c r="O2224" t="b">
        <v>0</v>
      </c>
    </row>
    <row r="2225" spans="1:15" ht="15" customHeight="1" x14ac:dyDescent="0.2">
      <c r="A2225" t="str">
        <v>ICJIA</v>
      </c>
      <c r="B2225" t="str">
        <v>R3</v>
      </c>
      <c r="C2225">
        <v>921510</v>
      </c>
      <c r="D2225">
        <v>2378</v>
      </c>
      <c r="E2225" t="str">
        <v>Will County Executive Office</v>
      </c>
      <c r="F2225" s="38">
        <v>44228</v>
      </c>
      <c r="G2225" s="38">
        <v>45322</v>
      </c>
      <c r="H2225" s="39">
        <v>214904</v>
      </c>
      <c r="I2225">
        <v>2023</v>
      </c>
      <c r="J2225">
        <v>0</v>
      </c>
      <c r="K2225">
        <v>0</v>
      </c>
      <c r="L2225">
        <v>0</v>
      </c>
      <c r="M2225">
        <v>0</v>
      </c>
      <c r="N2225" t="str">
        <v/>
      </c>
      <c r="O2225" t="b">
        <v>0</v>
      </c>
    </row>
    <row r="2226" spans="1:15" ht="15" customHeight="1" x14ac:dyDescent="0.2">
      <c r="A2226" t="str">
        <v>ICJIA</v>
      </c>
      <c r="B2226" t="str">
        <v>R3</v>
      </c>
      <c r="C2226">
        <v>923349</v>
      </c>
      <c r="D2226">
        <v>2378</v>
      </c>
      <c r="E2226" t="str">
        <v>WIN Recovery</v>
      </c>
      <c r="F2226" s="38">
        <v>44743</v>
      </c>
      <c r="G2226" s="38">
        <v>45838</v>
      </c>
      <c r="H2226" s="39">
        <v>4499844</v>
      </c>
      <c r="I2226">
        <v>2023</v>
      </c>
      <c r="J2226">
        <v>0</v>
      </c>
      <c r="K2226">
        <v>0</v>
      </c>
      <c r="L2226">
        <v>0</v>
      </c>
      <c r="M2226">
        <v>0</v>
      </c>
      <c r="N2226" t="str">
        <v/>
      </c>
      <c r="O2226" t="b">
        <v>0</v>
      </c>
    </row>
    <row r="2227" spans="1:15" ht="15" customHeight="1" x14ac:dyDescent="0.2">
      <c r="A2227" t="str">
        <v>ICJIA</v>
      </c>
      <c r="B2227" t="str">
        <v>R3</v>
      </c>
      <c r="C2227" t="str">
        <v>921638 SBB</v>
      </c>
      <c r="D2227">
        <v>2378</v>
      </c>
      <c r="E2227" t="str">
        <v>YMCA of Rock River Valley</v>
      </c>
      <c r="F2227" s="38">
        <v>44228</v>
      </c>
      <c r="G2227" s="38">
        <v>45322</v>
      </c>
      <c r="H2227" s="39">
        <v>259071</v>
      </c>
      <c r="I2227">
        <v>2023</v>
      </c>
      <c r="J2227">
        <v>0</v>
      </c>
      <c r="K2227">
        <v>0</v>
      </c>
      <c r="L2227">
        <v>0</v>
      </c>
      <c r="M2227">
        <v>0</v>
      </c>
      <c r="N2227" t="str">
        <v/>
      </c>
      <c r="O2227" t="b">
        <v>0</v>
      </c>
    </row>
    <row r="2228" spans="1:15" ht="15" customHeight="1" x14ac:dyDescent="0.2">
      <c r="A2228" t="str">
        <v>ICJIA</v>
      </c>
      <c r="B2228" t="str">
        <v>R3</v>
      </c>
      <c r="C2228" t="str">
        <v>921511 KE</v>
      </c>
      <c r="D2228">
        <v>2378</v>
      </c>
      <c r="E2228" t="str">
        <v>Youth Network Council DBA Illinois Collaboration on Youth (ICOY)</v>
      </c>
      <c r="F2228" s="38">
        <v>44228</v>
      </c>
      <c r="G2228" s="38">
        <v>45322</v>
      </c>
      <c r="H2228" s="39">
        <v>112991</v>
      </c>
      <c r="I2228">
        <v>2023</v>
      </c>
      <c r="J2228">
        <v>0</v>
      </c>
      <c r="K2228">
        <v>0</v>
      </c>
      <c r="L2228">
        <v>0</v>
      </c>
      <c r="M2228">
        <v>0</v>
      </c>
      <c r="N2228" t="str">
        <v/>
      </c>
      <c r="O2228" t="b">
        <v>0</v>
      </c>
    </row>
    <row r="2229" spans="1:15" ht="15" customHeight="1" x14ac:dyDescent="0.2">
      <c r="A2229" t="str">
        <v>ICJIA</v>
      </c>
      <c r="B2229" t="str">
        <v>R3</v>
      </c>
      <c r="C2229">
        <v>923398</v>
      </c>
      <c r="D2229">
        <v>2378</v>
      </c>
      <c r="E2229" t="str">
        <v>YWCA McLean County</v>
      </c>
      <c r="F2229" s="38">
        <v>44743</v>
      </c>
      <c r="G2229" s="38">
        <v>45838</v>
      </c>
      <c r="H2229" s="39">
        <v>847803</v>
      </c>
      <c r="I2229">
        <v>2023</v>
      </c>
      <c r="J2229">
        <v>0</v>
      </c>
      <c r="K2229">
        <v>0</v>
      </c>
      <c r="L2229">
        <v>0</v>
      </c>
      <c r="M2229">
        <v>0</v>
      </c>
      <c r="N2229" t="str">
        <v/>
      </c>
      <c r="O2229" t="b">
        <v>0</v>
      </c>
    </row>
    <row r="2230" spans="1:15" ht="15" customHeight="1" x14ac:dyDescent="0.2">
      <c r="A2230" t="str">
        <v>ICJIA</v>
      </c>
      <c r="B2230" t="str">
        <v>R3</v>
      </c>
      <c r="C2230">
        <v>923841</v>
      </c>
      <c r="D2230">
        <v>2378</v>
      </c>
      <c r="E2230" t="str">
        <v>YWCA Southwestern Illinois</v>
      </c>
      <c r="F2230" s="38">
        <v>44743</v>
      </c>
      <c r="G2230" s="38">
        <v>45838</v>
      </c>
      <c r="H2230" s="39">
        <v>197766</v>
      </c>
      <c r="I2230">
        <v>2023</v>
      </c>
      <c r="J2230">
        <v>0</v>
      </c>
      <c r="K2230">
        <v>0</v>
      </c>
      <c r="L2230">
        <v>0</v>
      </c>
      <c r="M2230">
        <v>0</v>
      </c>
      <c r="N2230" t="str">
        <v/>
      </c>
      <c r="O2230" t="b">
        <v>0</v>
      </c>
    </row>
    <row r="2231" spans="1:15" ht="15" customHeight="1" x14ac:dyDescent="0.2">
      <c r="A2231" t="str">
        <v>ICJIA</v>
      </c>
      <c r="B2231" t="str">
        <v>R3</v>
      </c>
      <c r="C2231">
        <v>923386</v>
      </c>
      <c r="D2231">
        <v>2378</v>
      </c>
      <c r="E2231" t="str">
        <v>Zion West Enterprise NFP</v>
      </c>
      <c r="F2231" s="38">
        <v>44743</v>
      </c>
      <c r="G2231" s="38">
        <v>45838</v>
      </c>
      <c r="H2231" s="39">
        <v>1121340</v>
      </c>
      <c r="I2231">
        <v>2023</v>
      </c>
      <c r="J2231">
        <v>0</v>
      </c>
      <c r="K2231">
        <v>0</v>
      </c>
      <c r="L2231">
        <v>0</v>
      </c>
      <c r="M2231">
        <v>0</v>
      </c>
      <c r="N2231" t="str">
        <v/>
      </c>
      <c r="O2231" t="b">
        <v>0</v>
      </c>
    </row>
    <row r="2232" spans="1:15" ht="15" customHeight="1" x14ac:dyDescent="0.2">
      <c r="A2232" t="str">
        <v>ICJIA</v>
      </c>
      <c r="B2232" t="str">
        <v>R3</v>
      </c>
      <c r="C2232">
        <v>923824</v>
      </c>
      <c r="D2232">
        <v>2378</v>
      </c>
      <c r="E2232" t="str">
        <v>TAUFE-HUE PRIVATE CAPITAL LLC</v>
      </c>
      <c r="F2232" s="38">
        <v>44743</v>
      </c>
      <c r="G2232" s="38">
        <v>45838</v>
      </c>
      <c r="H2232" s="39">
        <v>257679</v>
      </c>
      <c r="I2232">
        <v>2024</v>
      </c>
      <c r="J2232">
        <v>0</v>
      </c>
      <c r="K2232">
        <v>0</v>
      </c>
      <c r="L2232">
        <v>0</v>
      </c>
      <c r="M2232">
        <v>0</v>
      </c>
      <c r="N2232" t="str">
        <v/>
      </c>
      <c r="O2232" t="b">
        <v>0</v>
      </c>
    </row>
    <row r="2233" spans="1:15" ht="15" customHeight="1" x14ac:dyDescent="0.2">
      <c r="A2233" t="str">
        <v>ICJIA</v>
      </c>
      <c r="B2233" t="str">
        <v>R3</v>
      </c>
      <c r="C2233">
        <v>921502</v>
      </c>
      <c r="D2233">
        <v>2378</v>
      </c>
      <c r="E2233" t="str">
        <v>1863FWD LLC</v>
      </c>
      <c r="F2233" s="38">
        <v>44228</v>
      </c>
      <c r="G2233" s="38">
        <v>45322</v>
      </c>
      <c r="H2233" s="39">
        <v>629347</v>
      </c>
      <c r="I2233">
        <v>2024</v>
      </c>
      <c r="J2233">
        <v>0</v>
      </c>
      <c r="K2233">
        <v>0</v>
      </c>
      <c r="L2233">
        <v>0</v>
      </c>
      <c r="M2233">
        <v>0</v>
      </c>
      <c r="N2233" t="str">
        <v/>
      </c>
      <c r="O2233" t="b">
        <v>0</v>
      </c>
    </row>
    <row r="2234" spans="1:15" ht="15" customHeight="1" x14ac:dyDescent="0.2">
      <c r="A2234" t="str">
        <v>ICJIA</v>
      </c>
      <c r="B2234" t="str">
        <v>R3</v>
      </c>
      <c r="C2234">
        <v>923323</v>
      </c>
      <c r="D2234">
        <v>2378</v>
      </c>
      <c r="E2234" t="str">
        <v>A Just Harvest</v>
      </c>
      <c r="F2234" s="38">
        <v>44743</v>
      </c>
      <c r="G2234" s="38">
        <v>45838</v>
      </c>
      <c r="H2234" s="39">
        <v>1731000</v>
      </c>
      <c r="I2234">
        <v>2024</v>
      </c>
      <c r="J2234">
        <v>0</v>
      </c>
      <c r="K2234">
        <v>0</v>
      </c>
      <c r="L2234">
        <v>0</v>
      </c>
      <c r="M2234">
        <v>0</v>
      </c>
      <c r="N2234" t="str">
        <v/>
      </c>
      <c r="O2234" t="b">
        <v>0</v>
      </c>
    </row>
    <row r="2235" spans="1:15" ht="15" customHeight="1" x14ac:dyDescent="0.2">
      <c r="A2235" t="str">
        <v>ICJIA</v>
      </c>
      <c r="B2235" t="str">
        <v>R3</v>
      </c>
      <c r="C2235">
        <v>923340</v>
      </c>
      <c r="D2235">
        <v>2378</v>
      </c>
      <c r="E2235" t="str">
        <v>A Knock At Midnight, NFP</v>
      </c>
      <c r="F2235" s="38">
        <v>44743</v>
      </c>
      <c r="G2235" s="38">
        <v>45838</v>
      </c>
      <c r="H2235" s="39">
        <v>1950000</v>
      </c>
      <c r="I2235">
        <v>2024</v>
      </c>
      <c r="J2235">
        <v>0</v>
      </c>
      <c r="K2235">
        <v>0</v>
      </c>
      <c r="L2235">
        <v>0</v>
      </c>
      <c r="M2235">
        <v>0</v>
      </c>
      <c r="N2235" t="str">
        <v/>
      </c>
      <c r="O2235" t="b">
        <v>0</v>
      </c>
    </row>
    <row r="2236" spans="1:15" ht="15" customHeight="1" x14ac:dyDescent="0.2">
      <c r="A2236" t="str">
        <v>ICJIA</v>
      </c>
      <c r="B2236" t="str">
        <v>R3</v>
      </c>
      <c r="C2236">
        <v>923364</v>
      </c>
      <c r="D2236">
        <v>2378</v>
      </c>
      <c r="E2236" t="str">
        <v>A Safe Haven Foundation</v>
      </c>
      <c r="F2236" s="38">
        <v>44743</v>
      </c>
      <c r="G2236" s="38">
        <v>45838</v>
      </c>
      <c r="H2236" s="39">
        <v>1978171</v>
      </c>
      <c r="I2236">
        <v>2024</v>
      </c>
      <c r="J2236">
        <v>0</v>
      </c>
      <c r="K2236">
        <v>0</v>
      </c>
      <c r="L2236">
        <v>0</v>
      </c>
      <c r="M2236">
        <v>0</v>
      </c>
      <c r="N2236" t="str">
        <v/>
      </c>
      <c r="O2236" t="b">
        <v>0</v>
      </c>
    </row>
    <row r="2237" spans="1:15" ht="15" customHeight="1" x14ac:dyDescent="0.2">
      <c r="A2237" t="str">
        <v>ICJIA</v>
      </c>
      <c r="B2237" t="str">
        <v>R3</v>
      </c>
      <c r="C2237" t="str">
        <v>921646 RE</v>
      </c>
      <c r="D2237">
        <v>2378</v>
      </c>
      <c r="E2237" t="str">
        <v>Academic Development Institute, Inc.</v>
      </c>
      <c r="F2237" s="38">
        <v>44228</v>
      </c>
      <c r="G2237" s="38">
        <v>45322</v>
      </c>
      <c r="H2237" s="39">
        <v>2788584</v>
      </c>
      <c r="I2237">
        <v>2024</v>
      </c>
      <c r="J2237">
        <v>0</v>
      </c>
      <c r="K2237">
        <v>0</v>
      </c>
      <c r="L2237">
        <v>0</v>
      </c>
      <c r="M2237">
        <v>0</v>
      </c>
      <c r="N2237" t="str">
        <v/>
      </c>
      <c r="O2237" t="b">
        <v>0</v>
      </c>
    </row>
    <row r="2238" spans="1:15" ht="15" customHeight="1" x14ac:dyDescent="0.2">
      <c r="A2238" t="str">
        <v>ICJIA</v>
      </c>
      <c r="B2238" t="str">
        <v>R3</v>
      </c>
      <c r="C2238">
        <v>923834</v>
      </c>
      <c r="D2238">
        <v>2378</v>
      </c>
      <c r="E2238" t="str">
        <v>ADV &amp; SAS</v>
      </c>
      <c r="F2238" s="38">
        <v>44743</v>
      </c>
      <c r="G2238" s="38">
        <v>45838</v>
      </c>
      <c r="H2238" s="39">
        <v>92831</v>
      </c>
      <c r="I2238">
        <v>2024</v>
      </c>
      <c r="J2238">
        <v>0</v>
      </c>
      <c r="K2238">
        <v>0</v>
      </c>
      <c r="L2238">
        <v>0</v>
      </c>
      <c r="M2238">
        <v>0</v>
      </c>
      <c r="N2238" t="str">
        <v/>
      </c>
      <c r="O2238" t="b">
        <v>0</v>
      </c>
    </row>
    <row r="2239" spans="1:15" ht="15" customHeight="1" x14ac:dyDescent="0.2">
      <c r="A2239" t="str">
        <v>ICJIA</v>
      </c>
      <c r="B2239" t="str">
        <v>R3</v>
      </c>
      <c r="C2239">
        <v>923823</v>
      </c>
      <c r="D2239">
        <v>2378</v>
      </c>
      <c r="E2239" t="str">
        <v>ALPHA AND OMEGA FOUNDATION</v>
      </c>
      <c r="F2239" s="38">
        <v>44743</v>
      </c>
      <c r="G2239" s="38">
        <v>45838</v>
      </c>
      <c r="H2239" s="39">
        <v>255000</v>
      </c>
      <c r="I2239">
        <v>2024</v>
      </c>
      <c r="J2239">
        <v>0</v>
      </c>
      <c r="K2239">
        <v>0</v>
      </c>
      <c r="L2239">
        <v>0</v>
      </c>
      <c r="M2239">
        <v>0</v>
      </c>
      <c r="N2239" t="str">
        <v/>
      </c>
      <c r="O2239" t="b">
        <v>0</v>
      </c>
    </row>
    <row r="2240" spans="1:15" ht="15" customHeight="1" x14ac:dyDescent="0.2">
      <c r="A2240" t="str">
        <v>ICJIA</v>
      </c>
      <c r="B2240" t="str">
        <v>R3</v>
      </c>
      <c r="C2240">
        <v>921610</v>
      </c>
      <c r="D2240">
        <v>2378</v>
      </c>
      <c r="E2240" t="str">
        <v>Alternatives, Inc.</v>
      </c>
      <c r="F2240" s="38">
        <v>44228</v>
      </c>
      <c r="G2240" s="38">
        <v>45322</v>
      </c>
      <c r="H2240" s="39">
        <v>1541991</v>
      </c>
      <c r="I2240">
        <v>2024</v>
      </c>
      <c r="J2240">
        <v>0</v>
      </c>
      <c r="K2240">
        <v>0</v>
      </c>
      <c r="L2240">
        <v>0</v>
      </c>
      <c r="M2240">
        <v>0</v>
      </c>
      <c r="N2240" t="str">
        <v/>
      </c>
      <c r="O2240" t="b">
        <v>0</v>
      </c>
    </row>
    <row r="2241" spans="1:15" ht="15" customHeight="1" x14ac:dyDescent="0.2">
      <c r="A2241" t="str">
        <v>ICJIA</v>
      </c>
      <c r="B2241" t="str">
        <v>R3</v>
      </c>
      <c r="C2241" t="str">
        <v>921648 RE</v>
      </c>
      <c r="D2241">
        <v>2378</v>
      </c>
      <c r="E2241" t="str">
        <v>Arrowleaf (formerly Family Counseling Center, Inc.)</v>
      </c>
      <c r="F2241" s="38">
        <v>44228</v>
      </c>
      <c r="G2241" s="38">
        <v>45322</v>
      </c>
      <c r="H2241" s="39">
        <v>932524</v>
      </c>
      <c r="I2241">
        <v>2024</v>
      </c>
      <c r="J2241">
        <v>0</v>
      </c>
      <c r="K2241">
        <v>0</v>
      </c>
      <c r="L2241">
        <v>0</v>
      </c>
      <c r="M2241">
        <v>0</v>
      </c>
      <c r="N2241" t="str">
        <v/>
      </c>
      <c r="O2241" t="b">
        <v>0</v>
      </c>
    </row>
    <row r="2242" spans="1:15" ht="15" customHeight="1" x14ac:dyDescent="0.2">
      <c r="A2242" t="str">
        <v>ICJIA</v>
      </c>
      <c r="B2242" t="str">
        <v>R3</v>
      </c>
      <c r="C2242">
        <v>923396</v>
      </c>
      <c r="D2242">
        <v>2378</v>
      </c>
      <c r="E2242" t="str">
        <v>Artists ReEnvisioning Tomorrow Inc.</v>
      </c>
      <c r="F2242" s="38">
        <v>44743</v>
      </c>
      <c r="G2242" s="38">
        <v>45838</v>
      </c>
      <c r="H2242" s="39">
        <v>1800000</v>
      </c>
      <c r="I2242">
        <v>2024</v>
      </c>
      <c r="J2242">
        <v>0</v>
      </c>
      <c r="K2242">
        <v>0</v>
      </c>
      <c r="L2242">
        <v>0</v>
      </c>
      <c r="M2242">
        <v>0</v>
      </c>
      <c r="N2242" t="str">
        <v/>
      </c>
      <c r="O2242" t="b">
        <v>0</v>
      </c>
    </row>
    <row r="2243" spans="1:15" ht="15" customHeight="1" x14ac:dyDescent="0.2">
      <c r="A2243" t="str">
        <v>ICJIA</v>
      </c>
      <c r="B2243" t="str">
        <v>R3</v>
      </c>
      <c r="C2243" t="str">
        <v>923317SVA</v>
      </c>
      <c r="D2243">
        <v>2378</v>
      </c>
      <c r="E2243" t="str">
        <v>Association for Individual Development</v>
      </c>
      <c r="F2243" s="38">
        <v>44743</v>
      </c>
      <c r="G2243" s="38">
        <v>45838</v>
      </c>
      <c r="H2243" s="39">
        <v>1472460</v>
      </c>
      <c r="I2243">
        <v>2024</v>
      </c>
      <c r="J2243">
        <v>0</v>
      </c>
      <c r="K2243">
        <v>0</v>
      </c>
      <c r="L2243">
        <v>0</v>
      </c>
      <c r="M2243">
        <v>0</v>
      </c>
      <c r="N2243" t="str">
        <v/>
      </c>
      <c r="O2243" t="b">
        <v>0</v>
      </c>
    </row>
    <row r="2244" spans="1:15" ht="15" customHeight="1" x14ac:dyDescent="0.2">
      <c r="A2244" t="str">
        <v>ICJIA</v>
      </c>
      <c r="B2244" t="str">
        <v>R3</v>
      </c>
      <c r="C2244">
        <v>923314</v>
      </c>
      <c r="D2244">
        <v>2378</v>
      </c>
      <c r="E2244" t="str">
        <v>Aurora Area Interfaith Food Pantry</v>
      </c>
      <c r="F2244" s="38">
        <v>44743</v>
      </c>
      <c r="G2244" s="38">
        <v>45838</v>
      </c>
      <c r="H2244" s="39">
        <v>750000</v>
      </c>
      <c r="I2244">
        <v>2024</v>
      </c>
      <c r="J2244">
        <v>0</v>
      </c>
      <c r="K2244">
        <v>0</v>
      </c>
      <c r="L2244">
        <v>0</v>
      </c>
      <c r="M2244">
        <v>0</v>
      </c>
      <c r="N2244" t="str">
        <v/>
      </c>
      <c r="O2244" t="b">
        <v>0</v>
      </c>
    </row>
    <row r="2245" spans="1:15" ht="15" customHeight="1" x14ac:dyDescent="0.2">
      <c r="A2245" t="str">
        <v>ICJIA</v>
      </c>
      <c r="B2245" t="str">
        <v>R3</v>
      </c>
      <c r="C2245">
        <v>923395</v>
      </c>
      <c r="D2245">
        <v>2378</v>
      </c>
      <c r="E2245" t="str">
        <v>Bella Ease</v>
      </c>
      <c r="F2245" s="38">
        <v>44743</v>
      </c>
      <c r="G2245" s="38">
        <v>45838</v>
      </c>
      <c r="H2245" s="39">
        <v>600000</v>
      </c>
      <c r="I2245">
        <v>2024</v>
      </c>
      <c r="J2245">
        <v>0</v>
      </c>
      <c r="K2245">
        <v>0</v>
      </c>
      <c r="L2245">
        <v>0</v>
      </c>
      <c r="M2245">
        <v>0</v>
      </c>
      <c r="N2245" t="str">
        <v/>
      </c>
      <c r="O2245" t="b">
        <v>0</v>
      </c>
    </row>
    <row r="2246" spans="1:15" ht="15" customHeight="1" x14ac:dyDescent="0.2">
      <c r="A2246" t="str">
        <v>ICJIA</v>
      </c>
      <c r="B2246" t="str">
        <v>R3</v>
      </c>
      <c r="C2246">
        <v>923820</v>
      </c>
      <c r="D2246">
        <v>2378</v>
      </c>
      <c r="E2246" t="str">
        <v>Beyond the Ball NFP</v>
      </c>
      <c r="F2246" s="38">
        <v>44743</v>
      </c>
      <c r="G2246" s="38">
        <v>45838</v>
      </c>
      <c r="H2246" s="39">
        <v>147000</v>
      </c>
      <c r="I2246">
        <v>2024</v>
      </c>
      <c r="J2246">
        <v>0</v>
      </c>
      <c r="K2246">
        <v>0</v>
      </c>
      <c r="L2246">
        <v>0</v>
      </c>
      <c r="M2246">
        <v>1</v>
      </c>
      <c r="N2246" t="str">
        <v/>
      </c>
      <c r="O2246" t="b">
        <v>0</v>
      </c>
    </row>
    <row r="2247" spans="1:15" ht="15" customHeight="1" x14ac:dyDescent="0.2">
      <c r="A2247" t="str">
        <v>ICJIA</v>
      </c>
      <c r="B2247" t="str">
        <v>R3</v>
      </c>
      <c r="C2247">
        <v>921507</v>
      </c>
      <c r="D2247">
        <v>2378</v>
      </c>
      <c r="E2247" t="str">
        <v>Black Oaks Foundation dba Black Oaks Center</v>
      </c>
      <c r="F2247" s="38">
        <v>44228</v>
      </c>
      <c r="G2247" s="38">
        <v>45322</v>
      </c>
      <c r="H2247" s="39">
        <v>54237</v>
      </c>
      <c r="I2247">
        <v>2024</v>
      </c>
      <c r="J2247">
        <v>0</v>
      </c>
      <c r="K2247">
        <v>0</v>
      </c>
      <c r="L2247">
        <v>0</v>
      </c>
      <c r="M2247">
        <v>0</v>
      </c>
      <c r="N2247" t="str">
        <v/>
      </c>
      <c r="O2247" t="b">
        <v>0</v>
      </c>
    </row>
    <row r="2248" spans="1:15" ht="15" customHeight="1" x14ac:dyDescent="0.2">
      <c r="A2248" t="str">
        <v>ICJIA</v>
      </c>
      <c r="B2248" t="str">
        <v>R3</v>
      </c>
      <c r="C2248">
        <v>921642</v>
      </c>
      <c r="D2248">
        <v>2378</v>
      </c>
      <c r="E2248" t="str">
        <v>Board of Education of the City of Peoria</v>
      </c>
      <c r="F2248" s="38">
        <v>44228</v>
      </c>
      <c r="G2248" s="38">
        <v>45322</v>
      </c>
      <c r="H2248" s="39">
        <v>2576007</v>
      </c>
      <c r="I2248">
        <v>2024</v>
      </c>
      <c r="J2248">
        <v>0</v>
      </c>
      <c r="K2248">
        <v>0</v>
      </c>
      <c r="L2248">
        <v>0</v>
      </c>
      <c r="M2248">
        <v>0</v>
      </c>
      <c r="N2248" t="str">
        <v/>
      </c>
      <c r="O2248" t="b">
        <v>0</v>
      </c>
    </row>
    <row r="2249" spans="1:15" ht="15" customHeight="1" x14ac:dyDescent="0.2">
      <c r="A2249" t="str">
        <v>ICJIA</v>
      </c>
      <c r="B2249" t="str">
        <v>R3</v>
      </c>
      <c r="C2249">
        <v>921632</v>
      </c>
      <c r="D2249">
        <v>2378</v>
      </c>
      <c r="E2249" t="str">
        <v>Board of Trustees of the University of Illinois (University of Illinois at Urbana-Champaign)</v>
      </c>
      <c r="F2249" s="38">
        <v>44228</v>
      </c>
      <c r="G2249" s="38">
        <v>45322</v>
      </c>
      <c r="H2249" s="39">
        <v>1283345</v>
      </c>
      <c r="I2249">
        <v>2024</v>
      </c>
      <c r="J2249">
        <v>0</v>
      </c>
      <c r="K2249">
        <v>0</v>
      </c>
      <c r="L2249">
        <v>0</v>
      </c>
      <c r="M2249">
        <v>0</v>
      </c>
      <c r="N2249" t="str">
        <v/>
      </c>
      <c r="O2249" t="b">
        <v>0</v>
      </c>
    </row>
    <row r="2250" spans="1:15" ht="15" customHeight="1" x14ac:dyDescent="0.2">
      <c r="A2250" t="str">
        <v>ICJIA</v>
      </c>
      <c r="B2250" t="str">
        <v>R3</v>
      </c>
      <c r="C2250">
        <v>923846</v>
      </c>
      <c r="D2250">
        <v>2378</v>
      </c>
      <c r="E2250" t="str">
        <v>Board of Trustees of the University of Illinois (University of Illinois at Urbana-Champaign)</v>
      </c>
      <c r="F2250" s="38">
        <v>44743</v>
      </c>
      <c r="G2250" s="38">
        <v>45838</v>
      </c>
      <c r="H2250" s="39">
        <v>150000</v>
      </c>
      <c r="I2250">
        <v>2024</v>
      </c>
      <c r="J2250">
        <v>0</v>
      </c>
      <c r="K2250">
        <v>0</v>
      </c>
      <c r="L2250">
        <v>0</v>
      </c>
      <c r="M2250">
        <v>0</v>
      </c>
      <c r="N2250" t="str">
        <v/>
      </c>
      <c r="O2250" t="b">
        <v>0</v>
      </c>
    </row>
    <row r="2251" spans="1:15" ht="15" customHeight="1" x14ac:dyDescent="0.2">
      <c r="A2251" t="str">
        <v>ICJIA</v>
      </c>
      <c r="B2251" t="str">
        <v>R3</v>
      </c>
      <c r="C2251" t="str">
        <v>923409 - CLH</v>
      </c>
      <c r="D2251">
        <v>2378</v>
      </c>
      <c r="E2251" t="str">
        <v>Board of Trustees of Western Illinois University</v>
      </c>
      <c r="F2251" s="38">
        <v>44743</v>
      </c>
      <c r="G2251" s="38">
        <v>45838</v>
      </c>
      <c r="H2251" s="39">
        <v>550827</v>
      </c>
      <c r="I2251">
        <v>2024</v>
      </c>
      <c r="J2251">
        <v>0</v>
      </c>
      <c r="K2251">
        <v>0</v>
      </c>
      <c r="L2251">
        <v>0</v>
      </c>
      <c r="M2251">
        <v>0</v>
      </c>
      <c r="N2251" t="str">
        <v/>
      </c>
      <c r="O2251" t="b">
        <v>0</v>
      </c>
    </row>
    <row r="2252" spans="1:15" ht="15" customHeight="1" x14ac:dyDescent="0.2">
      <c r="A2252" t="str">
        <v>ICJIA</v>
      </c>
      <c r="B2252" t="str">
        <v>R3</v>
      </c>
      <c r="C2252">
        <v>923389</v>
      </c>
      <c r="D2252">
        <v>2378</v>
      </c>
      <c r="E2252" t="str">
        <v>Braveheart Children's Advocacy Center</v>
      </c>
      <c r="F2252" s="38">
        <v>44743</v>
      </c>
      <c r="G2252" s="38">
        <v>45838</v>
      </c>
      <c r="H2252" s="39">
        <v>331344</v>
      </c>
      <c r="I2252">
        <v>2024</v>
      </c>
      <c r="J2252">
        <v>0</v>
      </c>
      <c r="K2252">
        <v>0</v>
      </c>
      <c r="L2252">
        <v>0</v>
      </c>
      <c r="M2252">
        <v>0</v>
      </c>
      <c r="N2252" t="str">
        <v/>
      </c>
      <c r="O2252" t="b">
        <v>0</v>
      </c>
    </row>
    <row r="2253" spans="1:15" ht="15" customHeight="1" x14ac:dyDescent="0.2">
      <c r="A2253" t="str">
        <v>ICJIA</v>
      </c>
      <c r="B2253" t="str">
        <v>R3</v>
      </c>
      <c r="C2253">
        <v>923358</v>
      </c>
      <c r="D2253">
        <v>2378</v>
      </c>
      <c r="E2253" t="str">
        <v>Bridge to Freedom</v>
      </c>
      <c r="F2253" s="38">
        <v>44743</v>
      </c>
      <c r="G2253" s="38">
        <v>45838</v>
      </c>
      <c r="H2253" s="39">
        <v>615000</v>
      </c>
      <c r="I2253">
        <v>2024</v>
      </c>
      <c r="J2253">
        <v>0</v>
      </c>
      <c r="K2253">
        <v>0</v>
      </c>
      <c r="L2253">
        <v>0</v>
      </c>
      <c r="M2253">
        <v>0</v>
      </c>
      <c r="N2253" t="str">
        <v/>
      </c>
      <c r="O2253" t="b">
        <v>0</v>
      </c>
    </row>
    <row r="2254" spans="1:15" ht="15" customHeight="1" x14ac:dyDescent="0.2">
      <c r="A2254" t="str">
        <v>ICJIA</v>
      </c>
      <c r="B2254" t="str">
        <v>R3</v>
      </c>
      <c r="C2254" t="str">
        <v>R3 923365 MSC</v>
      </c>
      <c r="D2254">
        <v>2378</v>
      </c>
      <c r="E2254" t="str">
        <v>BUILD Inc.</v>
      </c>
      <c r="F2254" s="38">
        <v>44743</v>
      </c>
      <c r="G2254" s="38">
        <v>45838</v>
      </c>
      <c r="H2254" s="39">
        <v>1960371</v>
      </c>
      <c r="I2254">
        <v>2024</v>
      </c>
      <c r="J2254">
        <v>0</v>
      </c>
      <c r="K2254">
        <v>0</v>
      </c>
      <c r="L2254">
        <v>0</v>
      </c>
      <c r="M2254">
        <v>1</v>
      </c>
      <c r="N2254" t="str">
        <v/>
      </c>
      <c r="O2254" t="b">
        <v>0</v>
      </c>
    </row>
    <row r="2255" spans="1:15" ht="15" customHeight="1" x14ac:dyDescent="0.2">
      <c r="A2255" t="str">
        <v>ICJIA</v>
      </c>
      <c r="B2255" t="str">
        <v>R3</v>
      </c>
      <c r="C2255" t="str">
        <v>923371 FSGU SBB</v>
      </c>
      <c r="D2255">
        <v>2378</v>
      </c>
      <c r="E2255" t="str">
        <v>C.L.I.C.K. Services NFP</v>
      </c>
      <c r="F2255" s="38">
        <v>44743</v>
      </c>
      <c r="G2255" s="38">
        <v>45838</v>
      </c>
      <c r="H2255" s="39">
        <v>1493863</v>
      </c>
      <c r="I2255">
        <v>2024</v>
      </c>
      <c r="J2255">
        <v>0</v>
      </c>
      <c r="K2255">
        <v>0</v>
      </c>
      <c r="L2255">
        <v>0</v>
      </c>
      <c r="M2255">
        <v>0</v>
      </c>
      <c r="N2255" t="str">
        <v/>
      </c>
      <c r="O2255" t="b">
        <v>0</v>
      </c>
    </row>
    <row r="2256" spans="1:15" ht="15" customHeight="1" x14ac:dyDescent="0.2">
      <c r="A2256" t="str">
        <v>ICJIA</v>
      </c>
      <c r="B2256" t="str">
        <v>R3</v>
      </c>
      <c r="C2256" t="str">
        <v>923408 - LFS</v>
      </c>
      <c r="D2256">
        <v>2378</v>
      </c>
      <c r="E2256" t="str">
        <v>Cairo School District #1</v>
      </c>
      <c r="F2256" s="38">
        <v>44743</v>
      </c>
      <c r="G2256" s="38">
        <v>45838</v>
      </c>
      <c r="H2256" s="39">
        <v>289419</v>
      </c>
      <c r="I2256">
        <v>2024</v>
      </c>
      <c r="J2256">
        <v>0</v>
      </c>
      <c r="K2256">
        <v>0</v>
      </c>
      <c r="L2256">
        <v>0</v>
      </c>
      <c r="M2256">
        <v>0</v>
      </c>
      <c r="N2256" t="str">
        <v/>
      </c>
      <c r="O2256" t="b">
        <v>0</v>
      </c>
    </row>
    <row r="2257" spans="1:15" ht="15" customHeight="1" x14ac:dyDescent="0.2">
      <c r="A2257" t="str">
        <v>ICJIA</v>
      </c>
      <c r="B2257" t="str">
        <v>R3</v>
      </c>
      <c r="C2257" t="str">
        <v>923410 - CLH</v>
      </c>
      <c r="D2257">
        <v>2378</v>
      </c>
      <c r="E2257" t="str">
        <v>Carbondale United</v>
      </c>
      <c r="F2257" s="38">
        <v>44743</v>
      </c>
      <c r="G2257" s="38">
        <v>45838</v>
      </c>
      <c r="H2257" s="39">
        <v>578838</v>
      </c>
      <c r="I2257">
        <v>2024</v>
      </c>
      <c r="J2257">
        <v>0</v>
      </c>
      <c r="K2257">
        <v>0</v>
      </c>
      <c r="L2257">
        <v>0</v>
      </c>
      <c r="M2257">
        <v>0</v>
      </c>
      <c r="N2257" t="str">
        <v/>
      </c>
      <c r="O2257" t="b">
        <v>0</v>
      </c>
    </row>
    <row r="2258" spans="1:15" ht="15" customHeight="1" x14ac:dyDescent="0.2">
      <c r="A2258" t="str">
        <v>ICJIA</v>
      </c>
      <c r="B2258" t="str">
        <v>R3</v>
      </c>
      <c r="C2258">
        <v>921651</v>
      </c>
      <c r="D2258">
        <v>2378</v>
      </c>
      <c r="E2258" t="str">
        <v>Center for Community Academic Success Partnerships</v>
      </c>
      <c r="F2258" s="38">
        <v>44228</v>
      </c>
      <c r="G2258" s="38">
        <v>45322</v>
      </c>
      <c r="H2258" s="39">
        <v>730000</v>
      </c>
      <c r="I2258">
        <v>2024</v>
      </c>
      <c r="J2258">
        <v>0</v>
      </c>
      <c r="K2258">
        <v>0</v>
      </c>
      <c r="L2258">
        <v>0</v>
      </c>
      <c r="M2258">
        <v>0</v>
      </c>
      <c r="N2258" t="str">
        <v/>
      </c>
      <c r="O2258" t="b">
        <v>0</v>
      </c>
    </row>
    <row r="2259" spans="1:15" ht="15" customHeight="1" x14ac:dyDescent="0.2">
      <c r="A2259" t="str">
        <v>ICJIA</v>
      </c>
      <c r="B2259" t="str">
        <v>R3</v>
      </c>
      <c r="C2259">
        <v>921611</v>
      </c>
      <c r="D2259">
        <v>2378</v>
      </c>
      <c r="E2259" t="str">
        <v>Centers for New Horizons, Inc.</v>
      </c>
      <c r="F2259" s="38">
        <v>44229</v>
      </c>
      <c r="G2259" s="38">
        <v>45322</v>
      </c>
      <c r="H2259" s="39">
        <v>5857209</v>
      </c>
      <c r="I2259">
        <v>2024</v>
      </c>
      <c r="J2259">
        <v>0</v>
      </c>
      <c r="K2259">
        <v>0</v>
      </c>
      <c r="L2259">
        <v>0</v>
      </c>
      <c r="M2259">
        <v>0</v>
      </c>
      <c r="N2259" t="str">
        <v/>
      </c>
      <c r="O2259" t="b">
        <v>0</v>
      </c>
    </row>
    <row r="2260" spans="1:15" ht="15" customHeight="1" x14ac:dyDescent="0.2">
      <c r="A2260" t="str">
        <v>ICJIA</v>
      </c>
      <c r="B2260" t="str">
        <v>R3</v>
      </c>
      <c r="C2260" t="str">
        <v>923326SVA</v>
      </c>
      <c r="D2260">
        <v>2378</v>
      </c>
      <c r="E2260" t="str">
        <v>Centro Romero</v>
      </c>
      <c r="F2260" s="38">
        <v>44743</v>
      </c>
      <c r="G2260" s="38">
        <v>45838</v>
      </c>
      <c r="H2260" s="39">
        <v>486803</v>
      </c>
      <c r="I2260">
        <v>2024</v>
      </c>
      <c r="J2260">
        <v>0</v>
      </c>
      <c r="K2260">
        <v>0</v>
      </c>
      <c r="L2260">
        <v>0</v>
      </c>
      <c r="M2260">
        <v>0</v>
      </c>
      <c r="N2260" t="str">
        <v/>
      </c>
      <c r="O2260" t="b">
        <v>0</v>
      </c>
    </row>
    <row r="2261" spans="1:15" ht="15" customHeight="1" x14ac:dyDescent="0.2">
      <c r="A2261" t="str">
        <v>ICJIA</v>
      </c>
      <c r="B2261" t="str">
        <v>R3</v>
      </c>
      <c r="C2261" t="str">
        <v>923322SVA</v>
      </c>
      <c r="D2261">
        <v>2378</v>
      </c>
      <c r="E2261" t="str">
        <v>Centro San Bonifacio</v>
      </c>
      <c r="F2261" s="38">
        <v>44743</v>
      </c>
      <c r="G2261" s="38">
        <v>45838</v>
      </c>
      <c r="H2261" s="39">
        <v>1256010</v>
      </c>
      <c r="I2261">
        <v>2024</v>
      </c>
      <c r="J2261">
        <v>0</v>
      </c>
      <c r="K2261">
        <v>0</v>
      </c>
      <c r="L2261">
        <v>0</v>
      </c>
      <c r="M2261">
        <v>0</v>
      </c>
      <c r="N2261" t="str">
        <v/>
      </c>
      <c r="O2261" t="b">
        <v>0</v>
      </c>
    </row>
    <row r="2262" spans="1:15" ht="15" customHeight="1" x14ac:dyDescent="0.2">
      <c r="A2262" t="str">
        <v>ICJIA</v>
      </c>
      <c r="B2262" t="str">
        <v>R3</v>
      </c>
      <c r="C2262">
        <v>923319</v>
      </c>
      <c r="D2262">
        <v>2378</v>
      </c>
      <c r="E2262" t="str">
        <v>CGG Law Partners LLC</v>
      </c>
      <c r="F2262" s="38">
        <v>44743</v>
      </c>
      <c r="G2262" s="38">
        <v>45838</v>
      </c>
      <c r="H2262" s="39">
        <v>863363</v>
      </c>
      <c r="I2262">
        <v>2024</v>
      </c>
      <c r="J2262">
        <v>0</v>
      </c>
      <c r="K2262">
        <v>0</v>
      </c>
      <c r="L2262">
        <v>0</v>
      </c>
      <c r="M2262">
        <v>0</v>
      </c>
      <c r="N2262" t="str">
        <v/>
      </c>
      <c r="O2262" t="b">
        <v>0</v>
      </c>
    </row>
    <row r="2263" spans="1:15" ht="15" customHeight="1" x14ac:dyDescent="0.2">
      <c r="A2263" t="str">
        <v>ICJIA</v>
      </c>
      <c r="B2263" t="str">
        <v>R3</v>
      </c>
      <c r="C2263">
        <v>923807</v>
      </c>
      <c r="D2263">
        <v>2378</v>
      </c>
      <c r="E2263" t="str">
        <v>CGG Law Partners LLC</v>
      </c>
      <c r="F2263" s="38">
        <v>44743</v>
      </c>
      <c r="G2263" s="38">
        <v>45838</v>
      </c>
      <c r="H2263" s="39">
        <v>149904</v>
      </c>
      <c r="I2263">
        <v>2024</v>
      </c>
      <c r="J2263">
        <v>0</v>
      </c>
      <c r="K2263">
        <v>0</v>
      </c>
      <c r="L2263">
        <v>0</v>
      </c>
      <c r="M2263">
        <v>0</v>
      </c>
      <c r="N2263" t="str">
        <v/>
      </c>
      <c r="O2263" t="b">
        <v>0</v>
      </c>
    </row>
    <row r="2264" spans="1:15" ht="15" customHeight="1" x14ac:dyDescent="0.2">
      <c r="A2264" t="str">
        <v>ICJIA</v>
      </c>
      <c r="B2264" t="str">
        <v>R3</v>
      </c>
      <c r="C2264" t="str">
        <v>923378SVA</v>
      </c>
      <c r="D2264">
        <v>2378</v>
      </c>
      <c r="E2264" t="str">
        <v>Champaign County Christian Health Center</v>
      </c>
      <c r="F2264" s="38">
        <v>44743</v>
      </c>
      <c r="G2264" s="38">
        <v>45838</v>
      </c>
      <c r="H2264" s="39">
        <v>450000</v>
      </c>
      <c r="I2264">
        <v>2024</v>
      </c>
      <c r="J2264">
        <v>0</v>
      </c>
      <c r="K2264">
        <v>0</v>
      </c>
      <c r="L2264">
        <v>0</v>
      </c>
      <c r="M2264">
        <v>0</v>
      </c>
      <c r="N2264" t="str">
        <v/>
      </c>
      <c r="O2264" t="b">
        <v>0</v>
      </c>
    </row>
    <row r="2265" spans="1:15" ht="15" customHeight="1" x14ac:dyDescent="0.2">
      <c r="A2265" t="str">
        <v>ICJIA</v>
      </c>
      <c r="B2265" t="str">
        <v>R3</v>
      </c>
      <c r="C2265">
        <v>921612</v>
      </c>
      <c r="D2265">
        <v>2378</v>
      </c>
      <c r="E2265" t="str">
        <v>Chicago Torture Justice Center</v>
      </c>
      <c r="F2265" s="38">
        <v>44228</v>
      </c>
      <c r="G2265" s="38">
        <v>45322</v>
      </c>
      <c r="H2265" s="39">
        <v>693507</v>
      </c>
      <c r="I2265">
        <v>2024</v>
      </c>
      <c r="J2265">
        <v>0</v>
      </c>
      <c r="K2265">
        <v>0</v>
      </c>
      <c r="L2265">
        <v>0</v>
      </c>
      <c r="M2265">
        <v>0</v>
      </c>
      <c r="N2265" t="str">
        <v/>
      </c>
      <c r="O2265" t="b">
        <v>0</v>
      </c>
    </row>
    <row r="2266" spans="1:15" ht="15" customHeight="1" x14ac:dyDescent="0.2">
      <c r="A2266" t="str">
        <v>ICJIA</v>
      </c>
      <c r="B2266" t="str">
        <v>R3</v>
      </c>
      <c r="C2266">
        <v>921503</v>
      </c>
      <c r="D2266">
        <v>2378</v>
      </c>
      <c r="E2266" t="str">
        <v>Chicago Urban League</v>
      </c>
      <c r="F2266" s="38">
        <v>44228</v>
      </c>
      <c r="G2266" s="38">
        <v>45322</v>
      </c>
      <c r="H2266" s="39">
        <v>258043</v>
      </c>
      <c r="I2266">
        <v>2024</v>
      </c>
      <c r="J2266">
        <v>0</v>
      </c>
      <c r="K2266">
        <v>0</v>
      </c>
      <c r="L2266">
        <v>0</v>
      </c>
      <c r="M2266">
        <v>0</v>
      </c>
      <c r="N2266" t="str">
        <v/>
      </c>
      <c r="O2266" t="b">
        <v>0</v>
      </c>
    </row>
    <row r="2267" spans="1:15" ht="15" customHeight="1" x14ac:dyDescent="0.2">
      <c r="A2267" t="str">
        <v>ICJIA</v>
      </c>
      <c r="B2267" t="str">
        <v>R3</v>
      </c>
      <c r="C2267">
        <v>921652</v>
      </c>
      <c r="D2267">
        <v>2378</v>
      </c>
      <c r="E2267" t="str">
        <v>Chicago Urban League</v>
      </c>
      <c r="F2267" s="38">
        <v>44228</v>
      </c>
      <c r="G2267" s="38">
        <v>45322</v>
      </c>
      <c r="H2267" s="39">
        <v>2974095</v>
      </c>
      <c r="I2267">
        <v>2024</v>
      </c>
      <c r="J2267">
        <v>0</v>
      </c>
      <c r="K2267">
        <v>0</v>
      </c>
      <c r="L2267">
        <v>0</v>
      </c>
      <c r="M2267">
        <v>0</v>
      </c>
      <c r="N2267" t="str">
        <v/>
      </c>
      <c r="O2267" t="b">
        <v>0</v>
      </c>
    </row>
    <row r="2268" spans="1:15" ht="15" customHeight="1" x14ac:dyDescent="0.2">
      <c r="A2268" t="str">
        <v>ICJIA</v>
      </c>
      <c r="B2268" t="str">
        <v>R3</v>
      </c>
      <c r="C2268">
        <v>921613</v>
      </c>
      <c r="D2268">
        <v>2378</v>
      </c>
      <c r="E2268" t="str">
        <v>Chicago Urban League</v>
      </c>
      <c r="F2268" s="38">
        <v>44228</v>
      </c>
      <c r="G2268" s="38">
        <v>45322</v>
      </c>
      <c r="H2268" s="39">
        <v>5734710</v>
      </c>
      <c r="I2268">
        <v>2024</v>
      </c>
      <c r="J2268">
        <v>0</v>
      </c>
      <c r="K2268">
        <v>0</v>
      </c>
      <c r="L2268">
        <v>0</v>
      </c>
      <c r="M2268">
        <v>0</v>
      </c>
      <c r="N2268" t="str">
        <v/>
      </c>
      <c r="O2268" t="b">
        <v>0</v>
      </c>
    </row>
    <row r="2269" spans="1:15" ht="15" customHeight="1" x14ac:dyDescent="0.2">
      <c r="A2269" t="str">
        <v>ICJIA</v>
      </c>
      <c r="B2269" t="str">
        <v>R3</v>
      </c>
      <c r="C2269" t="str">
        <v>921623 LM</v>
      </c>
      <c r="D2269">
        <v>2378</v>
      </c>
      <c r="E2269" t="str">
        <v>Chicago Westside Branch NAACP</v>
      </c>
      <c r="F2269" s="38">
        <v>44228</v>
      </c>
      <c r="G2269" s="38">
        <v>45838</v>
      </c>
      <c r="H2269" s="39">
        <v>6802965</v>
      </c>
      <c r="I2269">
        <v>2024</v>
      </c>
      <c r="J2269">
        <v>0</v>
      </c>
      <c r="K2269">
        <v>0</v>
      </c>
      <c r="L2269">
        <v>0</v>
      </c>
      <c r="M2269">
        <v>0</v>
      </c>
      <c r="N2269" t="str">
        <v/>
      </c>
      <c r="O2269" t="b">
        <v>0</v>
      </c>
    </row>
    <row r="2270" spans="1:15" ht="15" customHeight="1" x14ac:dyDescent="0.2">
      <c r="A2270" t="str">
        <v>ICJIA</v>
      </c>
      <c r="B2270" t="str">
        <v>R3</v>
      </c>
      <c r="C2270" t="str">
        <v>923315 Cortisa Evans</v>
      </c>
      <c r="D2270">
        <v>2378</v>
      </c>
      <c r="E2270" t="str">
        <v>CHICAGO WORKERS' COLLABORATIVE NFP</v>
      </c>
      <c r="F2270" s="38">
        <v>44743</v>
      </c>
      <c r="G2270" s="38">
        <v>45838</v>
      </c>
      <c r="H2270" s="39">
        <v>2681610</v>
      </c>
      <c r="I2270">
        <v>2024</v>
      </c>
      <c r="J2270">
        <v>0</v>
      </c>
      <c r="K2270">
        <v>0</v>
      </c>
      <c r="L2270">
        <v>0</v>
      </c>
      <c r="M2270">
        <v>0</v>
      </c>
      <c r="N2270" t="str">
        <v/>
      </c>
      <c r="O2270" t="b">
        <v>0</v>
      </c>
    </row>
    <row r="2271" spans="1:15" ht="15" customHeight="1" x14ac:dyDescent="0.2">
      <c r="A2271" t="str">
        <v>ICJIA</v>
      </c>
      <c r="B2271" t="str">
        <v>R3</v>
      </c>
      <c r="C2271">
        <v>921618</v>
      </c>
      <c r="D2271">
        <v>2378</v>
      </c>
      <c r="E2271" t="str">
        <v>Chicago Youth Boxing Club Inc.</v>
      </c>
      <c r="F2271" s="38">
        <v>44228</v>
      </c>
      <c r="G2271" s="38">
        <v>45322</v>
      </c>
      <c r="H2271" s="39">
        <v>164400</v>
      </c>
      <c r="I2271">
        <v>2024</v>
      </c>
      <c r="J2271">
        <v>0</v>
      </c>
      <c r="K2271">
        <v>0</v>
      </c>
      <c r="L2271">
        <v>0</v>
      </c>
      <c r="M2271">
        <v>0</v>
      </c>
      <c r="N2271" t="str">
        <v/>
      </c>
      <c r="O2271" t="b">
        <v>0</v>
      </c>
    </row>
    <row r="2272" spans="1:15" ht="15" customHeight="1" x14ac:dyDescent="0.2">
      <c r="A2272" t="str">
        <v>ICJIA</v>
      </c>
      <c r="B2272" t="str">
        <v>R3</v>
      </c>
      <c r="C2272">
        <v>921619</v>
      </c>
      <c r="D2272">
        <v>2378</v>
      </c>
      <c r="E2272" t="str">
        <v>Children's Place Association</v>
      </c>
      <c r="F2272" s="38">
        <v>44228</v>
      </c>
      <c r="G2272" s="38">
        <v>45322</v>
      </c>
      <c r="H2272" s="39">
        <v>1701921</v>
      </c>
      <c r="I2272">
        <v>2024</v>
      </c>
      <c r="J2272">
        <v>0</v>
      </c>
      <c r="K2272">
        <v>0</v>
      </c>
      <c r="L2272">
        <v>0</v>
      </c>
      <c r="M2272">
        <v>0</v>
      </c>
      <c r="N2272" t="str">
        <v/>
      </c>
      <c r="O2272" t="b">
        <v>0</v>
      </c>
    </row>
    <row r="2273" spans="1:15" ht="15" customHeight="1" x14ac:dyDescent="0.2">
      <c r="A2273" t="str">
        <v>ICJIA</v>
      </c>
      <c r="B2273" t="str">
        <v>R3</v>
      </c>
      <c r="C2273">
        <v>923325</v>
      </c>
      <c r="D2273">
        <v>2378</v>
      </c>
      <c r="E2273" t="str">
        <v>Chinese Mutual Aid Association</v>
      </c>
      <c r="F2273" s="38">
        <v>44743</v>
      </c>
      <c r="G2273" s="38">
        <v>45838</v>
      </c>
      <c r="H2273" s="39">
        <v>282879</v>
      </c>
      <c r="I2273">
        <v>2024</v>
      </c>
      <c r="J2273">
        <v>0</v>
      </c>
      <c r="K2273">
        <v>0</v>
      </c>
      <c r="L2273">
        <v>0</v>
      </c>
      <c r="M2273">
        <v>0</v>
      </c>
      <c r="N2273" t="str">
        <v/>
      </c>
      <c r="O2273" t="b">
        <v>0</v>
      </c>
    </row>
    <row r="2274" spans="1:15" ht="15" customHeight="1" x14ac:dyDescent="0.2">
      <c r="A2274" t="str">
        <v>ICJIA</v>
      </c>
      <c r="B2274" t="str">
        <v>R3</v>
      </c>
      <c r="C2274">
        <v>923828</v>
      </c>
      <c r="D2274">
        <v>2378</v>
      </c>
      <c r="E2274" t="str">
        <v>CHM Bible Theatre Productions, Inc.</v>
      </c>
      <c r="F2274" s="38">
        <v>44743</v>
      </c>
      <c r="G2274" s="38">
        <v>45838</v>
      </c>
      <c r="H2274" s="39">
        <v>150000</v>
      </c>
      <c r="I2274">
        <v>2024</v>
      </c>
      <c r="J2274">
        <v>0</v>
      </c>
      <c r="K2274">
        <v>0</v>
      </c>
      <c r="L2274">
        <v>0</v>
      </c>
      <c r="M2274">
        <v>0</v>
      </c>
      <c r="N2274" t="str">
        <v/>
      </c>
      <c r="O2274" t="b">
        <v>0</v>
      </c>
    </row>
    <row r="2275" spans="1:15" ht="15" customHeight="1" x14ac:dyDescent="0.2">
      <c r="A2275" t="str">
        <v>ICJIA</v>
      </c>
      <c r="B2275" t="str">
        <v>R3</v>
      </c>
      <c r="C2275">
        <v>923379</v>
      </c>
      <c r="D2275">
        <v>2378</v>
      </c>
      <c r="E2275" t="str">
        <v>CHM Bible Theatre Productions, Inc.</v>
      </c>
      <c r="F2275" s="38">
        <v>44743</v>
      </c>
      <c r="G2275" s="38">
        <v>45838</v>
      </c>
      <c r="H2275" s="39">
        <v>285000</v>
      </c>
      <c r="I2275">
        <v>2024</v>
      </c>
      <c r="J2275">
        <v>0</v>
      </c>
      <c r="K2275">
        <v>0</v>
      </c>
      <c r="L2275">
        <v>0</v>
      </c>
      <c r="M2275">
        <v>0</v>
      </c>
      <c r="N2275" t="str">
        <v/>
      </c>
      <c r="O2275" t="b">
        <v>0</v>
      </c>
    </row>
    <row r="2276" spans="1:15" ht="15" customHeight="1" x14ac:dyDescent="0.2">
      <c r="A2276" t="str">
        <v>ICJIA</v>
      </c>
      <c r="B2276" t="str">
        <v>R3</v>
      </c>
      <c r="C2276">
        <v>921508</v>
      </c>
      <c r="D2276">
        <v>2378</v>
      </c>
      <c r="E2276" t="str">
        <v>City of Kankakee Community Development Agency</v>
      </c>
      <c r="F2276" s="38">
        <v>44228</v>
      </c>
      <c r="G2276" s="38">
        <v>45322</v>
      </c>
      <c r="H2276" s="39">
        <v>40691</v>
      </c>
      <c r="I2276">
        <v>2024</v>
      </c>
      <c r="J2276">
        <v>0</v>
      </c>
      <c r="K2276">
        <v>0</v>
      </c>
      <c r="L2276">
        <v>0</v>
      </c>
      <c r="M2276">
        <v>0</v>
      </c>
      <c r="N2276" t="str">
        <v/>
      </c>
      <c r="O2276" t="b">
        <v>0</v>
      </c>
    </row>
    <row r="2277" spans="1:15" ht="15" customHeight="1" x14ac:dyDescent="0.2">
      <c r="A2277" t="str">
        <v>ICJIA</v>
      </c>
      <c r="B2277" t="str">
        <v>R3</v>
      </c>
      <c r="C2277">
        <v>921602</v>
      </c>
      <c r="D2277">
        <v>2378</v>
      </c>
      <c r="E2277" t="str">
        <v>City of Madison</v>
      </c>
      <c r="F2277" s="38">
        <v>44228</v>
      </c>
      <c r="G2277" s="38">
        <v>45322</v>
      </c>
      <c r="H2277" s="39">
        <v>92291</v>
      </c>
      <c r="I2277">
        <v>2024</v>
      </c>
      <c r="J2277">
        <v>0</v>
      </c>
      <c r="K2277">
        <v>0</v>
      </c>
      <c r="L2277">
        <v>0</v>
      </c>
      <c r="M2277">
        <v>0</v>
      </c>
      <c r="N2277" t="str">
        <v/>
      </c>
      <c r="O2277" t="b">
        <v>0</v>
      </c>
    </row>
    <row r="2278" spans="1:15" ht="15" customHeight="1" x14ac:dyDescent="0.2">
      <c r="A2278" t="str">
        <v>ICJIA</v>
      </c>
      <c r="B2278" t="str">
        <v>R3</v>
      </c>
      <c r="C2278">
        <v>921633</v>
      </c>
      <c r="D2278">
        <v>2378</v>
      </c>
      <c r="E2278" t="str">
        <v>CITY OF ROCKFORD</v>
      </c>
      <c r="F2278" s="38">
        <v>44228</v>
      </c>
      <c r="G2278" s="38">
        <v>45322</v>
      </c>
      <c r="H2278" s="39">
        <v>1562370</v>
      </c>
      <c r="I2278">
        <v>2024</v>
      </c>
      <c r="J2278">
        <v>0</v>
      </c>
      <c r="K2278">
        <v>0</v>
      </c>
      <c r="L2278">
        <v>0</v>
      </c>
      <c r="M2278">
        <v>0</v>
      </c>
      <c r="N2278" t="str">
        <v/>
      </c>
      <c r="O2278" t="b">
        <v>0</v>
      </c>
    </row>
    <row r="2279" spans="1:15" ht="15" customHeight="1" x14ac:dyDescent="0.2">
      <c r="A2279" t="str">
        <v>ICJIA</v>
      </c>
      <c r="B2279" t="str">
        <v>R3</v>
      </c>
      <c r="C2279">
        <v>921500</v>
      </c>
      <c r="D2279">
        <v>2378</v>
      </c>
      <c r="E2279" t="str">
        <v>City of Springfield</v>
      </c>
      <c r="F2279" s="38">
        <v>44228</v>
      </c>
      <c r="G2279" s="38">
        <v>45322</v>
      </c>
      <c r="H2279" s="39">
        <v>113333</v>
      </c>
      <c r="I2279">
        <v>2024</v>
      </c>
      <c r="J2279">
        <v>0</v>
      </c>
      <c r="K2279">
        <v>0</v>
      </c>
      <c r="L2279">
        <v>0</v>
      </c>
      <c r="M2279">
        <v>0</v>
      </c>
      <c r="N2279" t="str">
        <v/>
      </c>
      <c r="O2279" t="b">
        <v>0</v>
      </c>
    </row>
    <row r="2280" spans="1:15" ht="15" customHeight="1" x14ac:dyDescent="0.2">
      <c r="A2280" t="str">
        <v>ICJIA</v>
      </c>
      <c r="B2280" t="str">
        <v>R3</v>
      </c>
      <c r="C2280">
        <v>923305</v>
      </c>
      <c r="D2280">
        <v>2378</v>
      </c>
      <c r="E2280" t="str">
        <v>City of Springfield</v>
      </c>
      <c r="F2280" s="38">
        <v>44743</v>
      </c>
      <c r="G2280" s="38">
        <v>45838</v>
      </c>
      <c r="H2280" s="39">
        <v>780099</v>
      </c>
      <c r="I2280">
        <v>2024</v>
      </c>
      <c r="J2280">
        <v>0</v>
      </c>
      <c r="K2280">
        <v>0</v>
      </c>
      <c r="L2280">
        <v>0</v>
      </c>
      <c r="M2280">
        <v>0</v>
      </c>
      <c r="N2280" t="str">
        <v/>
      </c>
      <c r="O2280" t="b">
        <v>0</v>
      </c>
    </row>
    <row r="2281" spans="1:15" ht="15" customHeight="1" x14ac:dyDescent="0.2">
      <c r="A2281" t="str">
        <v>ICJIA</v>
      </c>
      <c r="B2281" t="str">
        <v>R3</v>
      </c>
      <c r="C2281">
        <v>923393</v>
      </c>
      <c r="D2281">
        <v>2378</v>
      </c>
      <c r="E2281" t="str">
        <v>Clipped Wing Global Initiative</v>
      </c>
      <c r="F2281" s="38">
        <v>44743</v>
      </c>
      <c r="G2281" s="38">
        <v>45838</v>
      </c>
      <c r="H2281" s="39">
        <v>275265</v>
      </c>
      <c r="I2281">
        <v>2024</v>
      </c>
      <c r="J2281">
        <v>0</v>
      </c>
      <c r="K2281">
        <v>0</v>
      </c>
      <c r="L2281">
        <v>0</v>
      </c>
      <c r="M2281">
        <v>0</v>
      </c>
      <c r="N2281" t="str">
        <v/>
      </c>
      <c r="O2281" t="b">
        <v>0</v>
      </c>
    </row>
    <row r="2282" spans="1:15" ht="15" customHeight="1" x14ac:dyDescent="0.2">
      <c r="A2282" t="str">
        <v>ICJIA</v>
      </c>
      <c r="B2282" t="str">
        <v>R3</v>
      </c>
      <c r="C2282">
        <v>923354</v>
      </c>
      <c r="D2282">
        <v>2378</v>
      </c>
      <c r="E2282" t="str">
        <v>College Mentoring Experience</v>
      </c>
      <c r="F2282" s="38">
        <v>44743</v>
      </c>
      <c r="G2282" s="38">
        <v>45838</v>
      </c>
      <c r="H2282" s="39">
        <v>450000</v>
      </c>
      <c r="I2282">
        <v>2024</v>
      </c>
      <c r="J2282">
        <v>0</v>
      </c>
      <c r="K2282">
        <v>0</v>
      </c>
      <c r="L2282">
        <v>0</v>
      </c>
      <c r="M2282">
        <v>0</v>
      </c>
      <c r="N2282" t="str">
        <v/>
      </c>
      <c r="O2282" t="b">
        <v>0</v>
      </c>
    </row>
    <row r="2283" spans="1:15" ht="15" customHeight="1" x14ac:dyDescent="0.2">
      <c r="A2283" t="str">
        <v>ICJIA</v>
      </c>
      <c r="B2283" t="str">
        <v>R3</v>
      </c>
      <c r="C2283">
        <v>921606</v>
      </c>
      <c r="D2283">
        <v>2378</v>
      </c>
      <c r="E2283" t="str">
        <v>Communities United</v>
      </c>
      <c r="F2283" s="38">
        <v>44228</v>
      </c>
      <c r="G2283" s="38">
        <v>45322</v>
      </c>
      <c r="H2283" s="39">
        <v>624948</v>
      </c>
      <c r="I2283">
        <v>2024</v>
      </c>
      <c r="J2283">
        <v>0</v>
      </c>
      <c r="K2283">
        <v>0</v>
      </c>
      <c r="L2283">
        <v>0</v>
      </c>
      <c r="M2283">
        <v>0</v>
      </c>
      <c r="N2283" t="str">
        <v/>
      </c>
      <c r="O2283" t="b">
        <v>0</v>
      </c>
    </row>
    <row r="2284" spans="1:15" ht="15" customHeight="1" x14ac:dyDescent="0.2">
      <c r="A2284" t="str">
        <v>ICJIA</v>
      </c>
      <c r="B2284" t="str">
        <v>R3</v>
      </c>
      <c r="C2284" t="str">
        <v>923819 - LFS</v>
      </c>
      <c r="D2284">
        <v>2378</v>
      </c>
      <c r="E2284" t="str">
        <v>Community Education Network</v>
      </c>
      <c r="F2284" s="38">
        <v>44743</v>
      </c>
      <c r="G2284" s="38">
        <v>45838</v>
      </c>
      <c r="H2284" s="39">
        <v>373345</v>
      </c>
      <c r="I2284">
        <v>2024</v>
      </c>
      <c r="J2284">
        <v>0</v>
      </c>
      <c r="K2284">
        <v>0</v>
      </c>
      <c r="L2284">
        <v>0</v>
      </c>
      <c r="M2284">
        <v>0</v>
      </c>
      <c r="N2284" t="str">
        <v/>
      </c>
      <c r="O2284" t="b">
        <v>0</v>
      </c>
    </row>
    <row r="2285" spans="1:15" ht="15" customHeight="1" x14ac:dyDescent="0.2">
      <c r="A2285" t="str">
        <v>ICJIA</v>
      </c>
      <c r="B2285" t="str">
        <v>R3</v>
      </c>
      <c r="C2285" t="str">
        <v>921634 MSC</v>
      </c>
      <c r="D2285">
        <v>2378</v>
      </c>
      <c r="E2285" t="str">
        <v>Comprehensive Community Solutions, Inc.</v>
      </c>
      <c r="F2285" s="38">
        <v>44228</v>
      </c>
      <c r="G2285" s="38">
        <v>45322</v>
      </c>
      <c r="H2285" s="39">
        <v>938753</v>
      </c>
      <c r="I2285">
        <v>2024</v>
      </c>
      <c r="J2285">
        <v>0</v>
      </c>
      <c r="K2285">
        <v>0</v>
      </c>
      <c r="L2285">
        <v>0</v>
      </c>
      <c r="M2285">
        <v>0</v>
      </c>
      <c r="N2285" t="str">
        <v/>
      </c>
      <c r="O2285" t="b">
        <v>0</v>
      </c>
    </row>
    <row r="2286" spans="1:15" ht="15" customHeight="1" x14ac:dyDescent="0.2">
      <c r="A2286" t="str">
        <v>ICJIA</v>
      </c>
      <c r="B2286" t="str">
        <v>R3</v>
      </c>
      <c r="C2286" t="str">
        <v>923812SVA</v>
      </c>
      <c r="D2286">
        <v>2378</v>
      </c>
      <c r="E2286" t="str">
        <v>Connecting RJ Communities LLC</v>
      </c>
      <c r="F2286" s="38">
        <v>44743</v>
      </c>
      <c r="G2286" s="38">
        <v>45838</v>
      </c>
      <c r="H2286" s="39">
        <v>300000</v>
      </c>
      <c r="I2286">
        <v>2024</v>
      </c>
      <c r="J2286">
        <v>0</v>
      </c>
      <c r="K2286">
        <v>0</v>
      </c>
      <c r="L2286">
        <v>0</v>
      </c>
      <c r="M2286">
        <v>0</v>
      </c>
      <c r="N2286" t="str">
        <v/>
      </c>
      <c r="O2286" t="b">
        <v>0</v>
      </c>
    </row>
    <row r="2287" spans="1:15" ht="15" customHeight="1" x14ac:dyDescent="0.2">
      <c r="A2287" t="str">
        <v>ICJIA</v>
      </c>
      <c r="B2287" t="str">
        <v>R3</v>
      </c>
      <c r="C2287">
        <v>923813</v>
      </c>
      <c r="D2287">
        <v>2378</v>
      </c>
      <c r="E2287" t="str">
        <v>ConTextos, NFP</v>
      </c>
      <c r="F2287" s="38">
        <v>44743</v>
      </c>
      <c r="G2287" s="38">
        <v>45838</v>
      </c>
      <c r="H2287" s="39">
        <v>915412</v>
      </c>
      <c r="I2287">
        <v>2024</v>
      </c>
      <c r="J2287">
        <v>0</v>
      </c>
      <c r="K2287">
        <v>0</v>
      </c>
      <c r="L2287">
        <v>0</v>
      </c>
      <c r="M2287">
        <v>0</v>
      </c>
      <c r="N2287" t="str">
        <v/>
      </c>
      <c r="O2287" t="b">
        <v>0</v>
      </c>
    </row>
    <row r="2288" spans="1:15" ht="15" customHeight="1" x14ac:dyDescent="0.2">
      <c r="A2288" t="str">
        <v>ICJIA</v>
      </c>
      <c r="B2288" t="str">
        <v>R3</v>
      </c>
      <c r="C2288">
        <v>923827</v>
      </c>
      <c r="D2288">
        <v>2378</v>
      </c>
      <c r="E2288" t="str">
        <v>Cook County Government</v>
      </c>
      <c r="F2288" s="38">
        <v>44743</v>
      </c>
      <c r="G2288" s="38">
        <v>45838</v>
      </c>
      <c r="H2288" s="39">
        <v>257679</v>
      </c>
      <c r="I2288">
        <v>2024</v>
      </c>
      <c r="J2288">
        <v>0</v>
      </c>
      <c r="K2288">
        <v>0</v>
      </c>
      <c r="L2288">
        <v>0</v>
      </c>
      <c r="M2288">
        <v>0</v>
      </c>
      <c r="N2288" t="str">
        <v/>
      </c>
      <c r="O2288" t="b">
        <v>0</v>
      </c>
    </row>
    <row r="2289" spans="1:15" ht="15" customHeight="1" x14ac:dyDescent="0.2">
      <c r="A2289" t="str">
        <v>ICJIA</v>
      </c>
      <c r="B2289" t="str">
        <v>R3</v>
      </c>
      <c r="C2289">
        <v>921653</v>
      </c>
      <c r="D2289">
        <v>2378</v>
      </c>
      <c r="E2289" t="str">
        <v>Cook County Justice Advisory Council</v>
      </c>
      <c r="F2289" s="38">
        <v>44228</v>
      </c>
      <c r="G2289" s="38">
        <v>45322</v>
      </c>
      <c r="H2289" s="39">
        <v>1800000</v>
      </c>
      <c r="I2289">
        <v>2024</v>
      </c>
      <c r="J2289">
        <v>0</v>
      </c>
      <c r="K2289">
        <v>0</v>
      </c>
      <c r="L2289">
        <v>0</v>
      </c>
      <c r="M2289">
        <v>1</v>
      </c>
      <c r="N2289" t="str">
        <v/>
      </c>
      <c r="O2289" t="b">
        <v>0</v>
      </c>
    </row>
    <row r="2290" spans="1:15" ht="15" customHeight="1" x14ac:dyDescent="0.2">
      <c r="A2290" t="str">
        <v>ICJIA</v>
      </c>
      <c r="B2290" t="str">
        <v>R3</v>
      </c>
      <c r="C2290" t="str">
        <v>921654 KE</v>
      </c>
      <c r="D2290">
        <v>2378</v>
      </c>
      <c r="E2290" t="str">
        <v>Cornerstone Community Development Corporation Nfp</v>
      </c>
      <c r="F2290" s="38">
        <v>44228</v>
      </c>
      <c r="G2290" s="38">
        <v>45322</v>
      </c>
      <c r="H2290" s="39">
        <v>1005910</v>
      </c>
      <c r="I2290">
        <v>2024</v>
      </c>
      <c r="J2290">
        <v>0</v>
      </c>
      <c r="K2290">
        <v>0</v>
      </c>
      <c r="L2290">
        <v>0</v>
      </c>
      <c r="M2290">
        <v>0</v>
      </c>
      <c r="N2290" t="str">
        <v/>
      </c>
      <c r="O2290" t="b">
        <v>0</v>
      </c>
    </row>
    <row r="2291" spans="1:15" ht="15" customHeight="1" x14ac:dyDescent="0.2">
      <c r="A2291" t="str">
        <v>ICJIA</v>
      </c>
      <c r="B2291" t="str">
        <v>R3</v>
      </c>
      <c r="C2291">
        <v>923312</v>
      </c>
      <c r="D2291">
        <v>2378</v>
      </c>
      <c r="E2291" t="str">
        <v>Discouraging Factor Group</v>
      </c>
      <c r="F2291" s="38">
        <v>44743</v>
      </c>
      <c r="G2291" s="38">
        <v>45838</v>
      </c>
      <c r="H2291" s="39">
        <v>900000</v>
      </c>
      <c r="I2291">
        <v>2024</v>
      </c>
      <c r="J2291">
        <v>0</v>
      </c>
      <c r="K2291">
        <v>0</v>
      </c>
      <c r="L2291">
        <v>0</v>
      </c>
      <c r="M2291">
        <v>0</v>
      </c>
      <c r="N2291" t="str">
        <v/>
      </c>
      <c r="O2291" t="b">
        <v>0</v>
      </c>
    </row>
    <row r="2292" spans="1:15" ht="15" customHeight="1" x14ac:dyDescent="0.2">
      <c r="A2292" t="str">
        <v>ICJIA</v>
      </c>
      <c r="B2292" t="str">
        <v>R3</v>
      </c>
      <c r="C2292" t="str">
        <v>923376 Cortisa Evans</v>
      </c>
      <c r="D2292">
        <v>2378</v>
      </c>
      <c r="E2292" t="str">
        <v>Dispute Resolution Institute, Inc.</v>
      </c>
      <c r="F2292" s="38">
        <v>44743</v>
      </c>
      <c r="G2292" s="38">
        <v>45838</v>
      </c>
      <c r="H2292" s="39">
        <v>449392</v>
      </c>
      <c r="I2292">
        <v>2024</v>
      </c>
      <c r="J2292">
        <v>0</v>
      </c>
      <c r="K2292">
        <v>0</v>
      </c>
      <c r="L2292">
        <v>0</v>
      </c>
      <c r="M2292">
        <v>0</v>
      </c>
      <c r="N2292" t="str">
        <v/>
      </c>
      <c r="O2292" t="b">
        <v>0</v>
      </c>
    </row>
    <row r="2293" spans="1:15" ht="15" customHeight="1" x14ac:dyDescent="0.2">
      <c r="A2293" t="str">
        <v>ICJIA</v>
      </c>
      <c r="B2293" t="str">
        <v>R3</v>
      </c>
      <c r="C2293">
        <v>921504</v>
      </c>
      <c r="D2293">
        <v>2378</v>
      </c>
      <c r="E2293" t="str">
        <v>DuSable Museum of African American History</v>
      </c>
      <c r="F2293" s="38">
        <v>44228</v>
      </c>
      <c r="G2293" s="38">
        <v>45322</v>
      </c>
      <c r="H2293" s="39">
        <v>374850</v>
      </c>
      <c r="I2293">
        <v>2024</v>
      </c>
      <c r="J2293">
        <v>0</v>
      </c>
      <c r="K2293">
        <v>0</v>
      </c>
      <c r="L2293">
        <v>0</v>
      </c>
      <c r="M2293">
        <v>0</v>
      </c>
      <c r="N2293" t="str">
        <v/>
      </c>
      <c r="O2293" t="b">
        <v>0</v>
      </c>
    </row>
    <row r="2294" spans="1:15" ht="15" customHeight="1" x14ac:dyDescent="0.2">
      <c r="A2294" t="str">
        <v>ICJIA</v>
      </c>
      <c r="B2294" t="str">
        <v>R3</v>
      </c>
      <c r="C2294">
        <v>921501</v>
      </c>
      <c r="D2294">
        <v>2378</v>
      </c>
      <c r="E2294" t="str">
        <v>East Springfield Community Center Commission, Inc.</v>
      </c>
      <c r="F2294" s="38">
        <v>44228</v>
      </c>
      <c r="G2294" s="38">
        <v>45322</v>
      </c>
      <c r="H2294" s="39">
        <v>114607</v>
      </c>
      <c r="I2294">
        <v>2024</v>
      </c>
      <c r="J2294">
        <v>0</v>
      </c>
      <c r="K2294">
        <v>0</v>
      </c>
      <c r="L2294">
        <v>0</v>
      </c>
      <c r="M2294">
        <v>0</v>
      </c>
      <c r="N2294" t="str">
        <v/>
      </c>
      <c r="O2294" t="b">
        <v>0</v>
      </c>
    </row>
    <row r="2295" spans="1:15" ht="15" customHeight="1" x14ac:dyDescent="0.2">
      <c r="A2295" t="str">
        <v>ICJIA</v>
      </c>
      <c r="B2295" t="str">
        <v>R3</v>
      </c>
      <c r="C2295" t="str">
        <v>921600 -LM</v>
      </c>
      <c r="D2295">
        <v>2378</v>
      </c>
      <c r="E2295" t="str">
        <v>East Springfield Community Center Commission, Inc.</v>
      </c>
      <c r="F2295" s="38">
        <v>44228</v>
      </c>
      <c r="G2295" s="38">
        <v>45322</v>
      </c>
      <c r="H2295" s="39">
        <v>2684279</v>
      </c>
      <c r="I2295">
        <v>2024</v>
      </c>
      <c r="J2295">
        <v>0</v>
      </c>
      <c r="K2295">
        <v>0</v>
      </c>
      <c r="L2295">
        <v>0</v>
      </c>
      <c r="M2295">
        <v>0</v>
      </c>
      <c r="N2295" t="str">
        <v/>
      </c>
      <c r="O2295" t="b">
        <v>0</v>
      </c>
    </row>
    <row r="2296" spans="1:15" ht="15" customHeight="1" x14ac:dyDescent="0.2">
      <c r="A2296" t="str">
        <v>ICJIA</v>
      </c>
      <c r="B2296" t="str">
        <v>R3</v>
      </c>
      <c r="C2296" t="str">
        <v>921614 FSGU</v>
      </c>
      <c r="D2296">
        <v>2378</v>
      </c>
      <c r="E2296" t="str">
        <v>Emerald South Economic Development Collaborative</v>
      </c>
      <c r="F2296" s="38">
        <v>44228</v>
      </c>
      <c r="G2296" s="38">
        <v>45838</v>
      </c>
      <c r="H2296" s="39">
        <v>7500000</v>
      </c>
      <c r="I2296">
        <v>2024</v>
      </c>
      <c r="J2296">
        <v>0</v>
      </c>
      <c r="K2296">
        <v>0</v>
      </c>
      <c r="L2296">
        <v>0</v>
      </c>
      <c r="M2296">
        <v>0</v>
      </c>
      <c r="N2296" t="str">
        <v/>
      </c>
      <c r="O2296" t="b">
        <v>0</v>
      </c>
    </row>
    <row r="2297" spans="1:15" ht="15" customHeight="1" x14ac:dyDescent="0.2">
      <c r="A2297" t="str">
        <v>ICJIA</v>
      </c>
      <c r="B2297" t="str">
        <v>R3</v>
      </c>
      <c r="C2297">
        <v>923800</v>
      </c>
      <c r="D2297">
        <v>2378</v>
      </c>
      <c r="E2297" t="str">
        <v>Faith Coalition for the Common Good, Inc</v>
      </c>
      <c r="F2297" s="38">
        <v>44743</v>
      </c>
      <c r="G2297" s="38">
        <v>45838</v>
      </c>
      <c r="H2297" s="39">
        <v>173355</v>
      </c>
      <c r="I2297">
        <v>2024</v>
      </c>
      <c r="J2297">
        <v>0</v>
      </c>
      <c r="K2297">
        <v>0</v>
      </c>
      <c r="L2297">
        <v>0</v>
      </c>
      <c r="M2297">
        <v>0</v>
      </c>
      <c r="N2297" t="str">
        <v/>
      </c>
      <c r="O2297" t="b">
        <v>0</v>
      </c>
    </row>
    <row r="2298" spans="1:15" ht="15" customHeight="1" x14ac:dyDescent="0.2">
      <c r="A2298" t="str">
        <v>ICJIA</v>
      </c>
      <c r="B2298" t="str">
        <v>R3</v>
      </c>
      <c r="C2298" t="str">
        <v>923382 HA</v>
      </c>
      <c r="D2298">
        <v>2378</v>
      </c>
      <c r="E2298" t="str">
        <v>Faith in Place</v>
      </c>
      <c r="F2298" s="38">
        <v>44743</v>
      </c>
      <c r="G2298" s="38">
        <v>45838</v>
      </c>
      <c r="H2298" s="39">
        <v>112736</v>
      </c>
      <c r="I2298">
        <v>2024</v>
      </c>
      <c r="J2298">
        <v>0</v>
      </c>
      <c r="K2298">
        <v>0</v>
      </c>
      <c r="L2298">
        <v>0</v>
      </c>
      <c r="M2298">
        <v>0</v>
      </c>
      <c r="N2298" t="str">
        <v/>
      </c>
      <c r="O2298" t="b">
        <v>0</v>
      </c>
    </row>
    <row r="2299" spans="1:15" ht="15" customHeight="1" x14ac:dyDescent="0.2">
      <c r="A2299" t="str">
        <v>ICJIA</v>
      </c>
      <c r="B2299" t="str">
        <v>R3</v>
      </c>
      <c r="C2299">
        <v>923411</v>
      </c>
      <c r="D2299">
        <v>2378</v>
      </c>
      <c r="E2299" t="str">
        <v>Family Advocacy Services NFP</v>
      </c>
      <c r="F2299" s="38">
        <v>44743</v>
      </c>
      <c r="G2299" s="38">
        <v>45838</v>
      </c>
      <c r="H2299" s="39">
        <v>578838</v>
      </c>
      <c r="I2299">
        <v>2024</v>
      </c>
      <c r="J2299">
        <v>0</v>
      </c>
      <c r="K2299">
        <v>0</v>
      </c>
      <c r="L2299">
        <v>0</v>
      </c>
      <c r="M2299">
        <v>0</v>
      </c>
      <c r="N2299" t="str">
        <v/>
      </c>
      <c r="O2299" t="b">
        <v>0</v>
      </c>
    </row>
    <row r="2300" spans="1:15" ht="15" customHeight="1" x14ac:dyDescent="0.2">
      <c r="A2300" t="str">
        <v>ICJIA</v>
      </c>
      <c r="B2300" t="str">
        <v>R3</v>
      </c>
      <c r="C2300">
        <v>921513</v>
      </c>
      <c r="D2300">
        <v>2378</v>
      </c>
      <c r="E2300" t="str">
        <v>Family Resources, Inc.</v>
      </c>
      <c r="F2300" s="38">
        <v>44228</v>
      </c>
      <c r="G2300" s="38">
        <v>45322</v>
      </c>
      <c r="H2300" s="39">
        <v>28954</v>
      </c>
      <c r="I2300">
        <v>2024</v>
      </c>
      <c r="J2300">
        <v>0</v>
      </c>
      <c r="K2300">
        <v>0</v>
      </c>
      <c r="L2300">
        <v>0</v>
      </c>
      <c r="M2300">
        <v>0</v>
      </c>
      <c r="N2300" t="str">
        <v/>
      </c>
      <c r="O2300" t="b">
        <v>0</v>
      </c>
    </row>
    <row r="2301" spans="1:15" ht="15" customHeight="1" x14ac:dyDescent="0.2">
      <c r="A2301" t="str">
        <v>ICJIA</v>
      </c>
      <c r="B2301" t="str">
        <v>R3</v>
      </c>
      <c r="C2301">
        <v>921607</v>
      </c>
      <c r="D2301">
        <v>2378</v>
      </c>
      <c r="E2301" t="str">
        <v>First Defense Legal Aid</v>
      </c>
      <c r="F2301" s="38">
        <v>44228</v>
      </c>
      <c r="G2301" s="38">
        <v>45322</v>
      </c>
      <c r="H2301" s="39">
        <v>248046</v>
      </c>
      <c r="I2301">
        <v>2024</v>
      </c>
      <c r="J2301">
        <v>0</v>
      </c>
      <c r="K2301">
        <v>0</v>
      </c>
      <c r="L2301">
        <v>0</v>
      </c>
      <c r="M2301">
        <v>0</v>
      </c>
      <c r="N2301" t="str">
        <v/>
      </c>
      <c r="O2301" t="b">
        <v>0</v>
      </c>
    </row>
    <row r="2302" spans="1:15" ht="15" customHeight="1" x14ac:dyDescent="0.2">
      <c r="A2302" t="str">
        <v>ICJIA</v>
      </c>
      <c r="B2302" t="str">
        <v>R3</v>
      </c>
      <c r="C2302" t="str">
        <v>923363 Cortisa Evans</v>
      </c>
      <c r="D2302">
        <v>2378</v>
      </c>
      <c r="E2302" t="str">
        <v>Friends of the Children - Chicago</v>
      </c>
      <c r="F2302" s="38">
        <v>44743</v>
      </c>
      <c r="G2302" s="38">
        <v>45838</v>
      </c>
      <c r="H2302" s="39">
        <v>1121410</v>
      </c>
      <c r="I2302">
        <v>2024</v>
      </c>
      <c r="J2302">
        <v>0</v>
      </c>
      <c r="K2302">
        <v>0</v>
      </c>
      <c r="L2302">
        <v>0</v>
      </c>
      <c r="M2302">
        <v>0</v>
      </c>
      <c r="N2302" t="str">
        <v/>
      </c>
      <c r="O2302" t="b">
        <v>0</v>
      </c>
    </row>
    <row r="2303" spans="1:15" ht="15" customHeight="1" x14ac:dyDescent="0.2">
      <c r="A2303" t="str">
        <v>ICJIA</v>
      </c>
      <c r="B2303" t="str">
        <v>R3</v>
      </c>
      <c r="C2303">
        <v>923388</v>
      </c>
      <c r="D2303">
        <v>2378</v>
      </c>
      <c r="E2303" t="str">
        <v>GAMETIME BATTING CLUB LLC</v>
      </c>
      <c r="F2303" s="38">
        <v>44743</v>
      </c>
      <c r="G2303" s="38">
        <v>45838</v>
      </c>
      <c r="H2303" s="39">
        <v>263118</v>
      </c>
      <c r="I2303">
        <v>2024</v>
      </c>
      <c r="J2303">
        <v>0</v>
      </c>
      <c r="K2303">
        <v>0</v>
      </c>
      <c r="L2303">
        <v>0</v>
      </c>
      <c r="M2303">
        <v>0</v>
      </c>
      <c r="N2303" t="str">
        <v/>
      </c>
      <c r="O2303" t="b">
        <v>0</v>
      </c>
    </row>
    <row r="2304" spans="1:15" ht="15" customHeight="1" x14ac:dyDescent="0.2">
      <c r="A2304" t="str">
        <v>ICJIA</v>
      </c>
      <c r="B2304" t="str">
        <v>R3</v>
      </c>
      <c r="C2304">
        <v>923320</v>
      </c>
      <c r="D2304">
        <v>2378</v>
      </c>
      <c r="E2304" t="str">
        <v>GAMETIME BATTING CLUB LLC</v>
      </c>
      <c r="F2304" s="38">
        <v>44743</v>
      </c>
      <c r="G2304" s="38">
        <v>45838</v>
      </c>
      <c r="H2304" s="39">
        <v>855000</v>
      </c>
      <c r="I2304">
        <v>2024</v>
      </c>
      <c r="J2304">
        <v>0</v>
      </c>
      <c r="K2304">
        <v>0</v>
      </c>
      <c r="L2304">
        <v>0</v>
      </c>
      <c r="M2304">
        <v>0</v>
      </c>
      <c r="N2304" t="str">
        <v/>
      </c>
      <c r="O2304" t="b">
        <v>0</v>
      </c>
    </row>
    <row r="2305" spans="1:15" ht="15" customHeight="1" x14ac:dyDescent="0.2">
      <c r="A2305" t="str">
        <v>ICJIA</v>
      </c>
      <c r="B2305" t="str">
        <v>R3</v>
      </c>
      <c r="C2305">
        <v>923394</v>
      </c>
      <c r="D2305">
        <v>2378</v>
      </c>
      <c r="E2305" t="str">
        <v>GAMETIME BATTING CLUB LLC</v>
      </c>
      <c r="F2305" s="38">
        <v>44743</v>
      </c>
      <c r="G2305" s="38">
        <v>45838</v>
      </c>
      <c r="H2305" s="39">
        <v>915000</v>
      </c>
      <c r="I2305">
        <v>2024</v>
      </c>
      <c r="J2305">
        <v>0</v>
      </c>
      <c r="K2305">
        <v>0</v>
      </c>
      <c r="L2305">
        <v>0</v>
      </c>
      <c r="M2305">
        <v>0</v>
      </c>
      <c r="N2305" t="str">
        <v/>
      </c>
      <c r="O2305" t="b">
        <v>0</v>
      </c>
    </row>
    <row r="2306" spans="1:15" ht="15" customHeight="1" x14ac:dyDescent="0.2">
      <c r="A2306" t="str">
        <v>ICJIA</v>
      </c>
      <c r="B2306" t="str">
        <v>R3</v>
      </c>
      <c r="C2306">
        <v>923309</v>
      </c>
      <c r="D2306">
        <v>2378</v>
      </c>
      <c r="E2306" t="str">
        <v>GAMETIME BATTING CLUB LLC</v>
      </c>
      <c r="F2306" s="38">
        <v>44743</v>
      </c>
      <c r="G2306" s="38">
        <v>45838</v>
      </c>
      <c r="H2306" s="39">
        <v>1470000</v>
      </c>
      <c r="I2306">
        <v>2024</v>
      </c>
      <c r="J2306">
        <v>0</v>
      </c>
      <c r="K2306">
        <v>0</v>
      </c>
      <c r="L2306">
        <v>0</v>
      </c>
      <c r="M2306">
        <v>0</v>
      </c>
      <c r="N2306" t="str">
        <v/>
      </c>
      <c r="O2306" t="b">
        <v>0</v>
      </c>
    </row>
    <row r="2307" spans="1:15" ht="15" customHeight="1" x14ac:dyDescent="0.2">
      <c r="A2307" t="str">
        <v>ICJIA</v>
      </c>
      <c r="B2307" t="str">
        <v>R3</v>
      </c>
      <c r="C2307">
        <v>923833</v>
      </c>
      <c r="D2307">
        <v>2378</v>
      </c>
      <c r="E2307" t="str">
        <v>GAMETIME BATTING CLUB LLC</v>
      </c>
      <c r="F2307" s="38">
        <v>44743</v>
      </c>
      <c r="G2307" s="38">
        <v>45838</v>
      </c>
      <c r="H2307" s="39">
        <v>150000</v>
      </c>
      <c r="I2307">
        <v>2024</v>
      </c>
      <c r="J2307">
        <v>0</v>
      </c>
      <c r="K2307">
        <v>0</v>
      </c>
      <c r="L2307">
        <v>0</v>
      </c>
      <c r="M2307">
        <v>0</v>
      </c>
      <c r="N2307" t="str">
        <v/>
      </c>
      <c r="O2307" t="b">
        <v>0</v>
      </c>
    </row>
    <row r="2308" spans="1:15" ht="15" customHeight="1" x14ac:dyDescent="0.2">
      <c r="A2308" t="str">
        <v>ICJIA</v>
      </c>
      <c r="B2308" t="str">
        <v>R3</v>
      </c>
      <c r="C2308">
        <v>923835</v>
      </c>
      <c r="D2308">
        <v>2378</v>
      </c>
      <c r="E2308" t="str">
        <v>GAMETIME BATTING CLUB LLC</v>
      </c>
      <c r="F2308" s="38">
        <v>44743</v>
      </c>
      <c r="G2308" s="38">
        <v>45838</v>
      </c>
      <c r="H2308" s="39">
        <v>150000</v>
      </c>
      <c r="I2308">
        <v>2024</v>
      </c>
      <c r="J2308">
        <v>0</v>
      </c>
      <c r="K2308">
        <v>0</v>
      </c>
      <c r="L2308">
        <v>0</v>
      </c>
      <c r="M2308">
        <v>0</v>
      </c>
      <c r="N2308" t="str">
        <v/>
      </c>
      <c r="O2308" t="b">
        <v>0</v>
      </c>
    </row>
    <row r="2309" spans="1:15" ht="15" customHeight="1" x14ac:dyDescent="0.2">
      <c r="A2309" t="str">
        <v>ICJIA</v>
      </c>
      <c r="B2309" t="str">
        <v>R3</v>
      </c>
      <c r="C2309">
        <v>923390</v>
      </c>
      <c r="D2309">
        <v>2378</v>
      </c>
      <c r="E2309" t="str">
        <v>Gametime Life Skills Foundation</v>
      </c>
      <c r="F2309" s="38">
        <v>44743</v>
      </c>
      <c r="G2309" s="38">
        <v>45838</v>
      </c>
      <c r="H2309" s="39">
        <v>525000</v>
      </c>
      <c r="I2309">
        <v>2024</v>
      </c>
      <c r="J2309">
        <v>0</v>
      </c>
      <c r="K2309">
        <v>0</v>
      </c>
      <c r="L2309">
        <v>0</v>
      </c>
      <c r="M2309">
        <v>0</v>
      </c>
      <c r="N2309" t="str">
        <v/>
      </c>
      <c r="O2309" t="b">
        <v>0</v>
      </c>
    </row>
    <row r="2310" spans="1:15" ht="15" customHeight="1" x14ac:dyDescent="0.2">
      <c r="A2310" t="str">
        <v>ICJIA</v>
      </c>
      <c r="B2310" t="str">
        <v>R3</v>
      </c>
      <c r="C2310" t="str">
        <v>921625 RE</v>
      </c>
      <c r="D2310">
        <v>2378</v>
      </c>
      <c r="E2310" t="str">
        <v>Gametime Life Skills Foundation</v>
      </c>
      <c r="F2310" s="38">
        <v>44228</v>
      </c>
      <c r="G2310" s="38">
        <v>45322</v>
      </c>
      <c r="H2310" s="39">
        <v>1865246</v>
      </c>
      <c r="I2310">
        <v>2024</v>
      </c>
      <c r="J2310">
        <v>0</v>
      </c>
      <c r="K2310">
        <v>0</v>
      </c>
      <c r="L2310">
        <v>0</v>
      </c>
      <c r="M2310">
        <v>0</v>
      </c>
      <c r="N2310" t="str">
        <v/>
      </c>
      <c r="O2310" t="b">
        <v>0</v>
      </c>
    </row>
    <row r="2311" spans="1:15" ht="15" customHeight="1" x14ac:dyDescent="0.2">
      <c r="A2311" t="str">
        <v>ICJIA</v>
      </c>
      <c r="B2311" t="str">
        <v>R3</v>
      </c>
      <c r="C2311">
        <v>923356</v>
      </c>
      <c r="D2311">
        <v>2378</v>
      </c>
      <c r="E2311" t="str">
        <v>Gardeneers</v>
      </c>
      <c r="F2311" s="38">
        <v>44743</v>
      </c>
      <c r="G2311" s="38">
        <v>45838</v>
      </c>
      <c r="H2311" s="39">
        <v>369546</v>
      </c>
      <c r="I2311">
        <v>2024</v>
      </c>
      <c r="J2311">
        <v>0</v>
      </c>
      <c r="K2311">
        <v>0</v>
      </c>
      <c r="L2311">
        <v>0</v>
      </c>
      <c r="M2311">
        <v>0</v>
      </c>
      <c r="N2311" t="str">
        <v/>
      </c>
      <c r="O2311" t="b">
        <v>0</v>
      </c>
    </row>
    <row r="2312" spans="1:15" ht="15" customHeight="1" x14ac:dyDescent="0.2">
      <c r="A2312" t="str">
        <v>ICJIA</v>
      </c>
      <c r="B2312" t="str">
        <v>R3</v>
      </c>
      <c r="C2312">
        <v>921505</v>
      </c>
      <c r="D2312">
        <v>2378</v>
      </c>
      <c r="E2312" t="str">
        <v>Garfield Park Community Council</v>
      </c>
      <c r="F2312" s="38">
        <v>44228</v>
      </c>
      <c r="G2312" s="38">
        <v>45322</v>
      </c>
      <c r="H2312" s="39">
        <v>252121</v>
      </c>
      <c r="I2312">
        <v>2024</v>
      </c>
      <c r="J2312">
        <v>0</v>
      </c>
      <c r="K2312">
        <v>0</v>
      </c>
      <c r="L2312">
        <v>0</v>
      </c>
      <c r="M2312">
        <v>0</v>
      </c>
      <c r="N2312" t="str">
        <v/>
      </c>
      <c r="O2312" t="b">
        <v>0</v>
      </c>
    </row>
    <row r="2313" spans="1:15" ht="15" customHeight="1" x14ac:dyDescent="0.2">
      <c r="A2313" t="str">
        <v>ICJIA</v>
      </c>
      <c r="B2313" t="str">
        <v>R3</v>
      </c>
      <c r="C2313">
        <v>923839</v>
      </c>
      <c r="D2313">
        <v>2378</v>
      </c>
      <c r="E2313" t="str">
        <v>Genesis Garden</v>
      </c>
      <c r="F2313" s="38">
        <v>44743</v>
      </c>
      <c r="G2313" s="38">
        <v>45838</v>
      </c>
      <c r="H2313" s="39">
        <v>122501</v>
      </c>
      <c r="I2313">
        <v>2024</v>
      </c>
      <c r="J2313">
        <v>0</v>
      </c>
      <c r="K2313">
        <v>0</v>
      </c>
      <c r="L2313">
        <v>0</v>
      </c>
      <c r="M2313">
        <v>0</v>
      </c>
      <c r="N2313" t="str">
        <v/>
      </c>
      <c r="O2313" t="b">
        <v>0</v>
      </c>
    </row>
    <row r="2314" spans="1:15" ht="15" customHeight="1" x14ac:dyDescent="0.2">
      <c r="A2314" t="str">
        <v>ICJIA</v>
      </c>
      <c r="B2314" t="str">
        <v>R3</v>
      </c>
      <c r="C2314">
        <v>921635</v>
      </c>
      <c r="D2314">
        <v>2378</v>
      </c>
      <c r="E2314" t="str">
        <v>Girl Scouts of Northern Illinois</v>
      </c>
      <c r="F2314" s="38">
        <v>44228</v>
      </c>
      <c r="G2314" s="38">
        <v>45322</v>
      </c>
      <c r="H2314" s="39">
        <v>929955</v>
      </c>
      <c r="I2314">
        <v>2024</v>
      </c>
      <c r="J2314">
        <v>0</v>
      </c>
      <c r="K2314">
        <v>0</v>
      </c>
      <c r="L2314">
        <v>0</v>
      </c>
      <c r="M2314">
        <v>0</v>
      </c>
      <c r="N2314" t="str">
        <v/>
      </c>
      <c r="O2314" t="b">
        <v>0</v>
      </c>
    </row>
    <row r="2315" spans="1:15" ht="15" customHeight="1" x14ac:dyDescent="0.2">
      <c r="A2315" t="str">
        <v>ICJIA</v>
      </c>
      <c r="B2315" t="str">
        <v>R3</v>
      </c>
      <c r="C2315">
        <v>921506</v>
      </c>
      <c r="D2315">
        <v>2378</v>
      </c>
      <c r="E2315" t="str">
        <v>Girls in the Game</v>
      </c>
      <c r="F2315" s="38">
        <v>44228</v>
      </c>
      <c r="G2315" s="38">
        <v>45322</v>
      </c>
      <c r="H2315" s="39">
        <v>291588</v>
      </c>
      <c r="I2315">
        <v>2024</v>
      </c>
      <c r="J2315">
        <v>0</v>
      </c>
      <c r="K2315">
        <v>0</v>
      </c>
      <c r="L2315">
        <v>0</v>
      </c>
      <c r="M2315">
        <v>0</v>
      </c>
      <c r="N2315" t="str">
        <v/>
      </c>
      <c r="O2315" t="b">
        <v>0</v>
      </c>
    </row>
    <row r="2316" spans="1:15" ht="15" customHeight="1" x14ac:dyDescent="0.2">
      <c r="A2316" t="str">
        <v>ICJIA</v>
      </c>
      <c r="B2316" t="str">
        <v>R3</v>
      </c>
      <c r="C2316">
        <v>923346</v>
      </c>
      <c r="D2316">
        <v>2378</v>
      </c>
      <c r="E2316" t="str">
        <v>Girls Inc. of Chicago</v>
      </c>
      <c r="F2316" s="38">
        <v>44743</v>
      </c>
      <c r="G2316" s="38">
        <v>45838</v>
      </c>
      <c r="H2316" s="39">
        <v>857581</v>
      </c>
      <c r="I2316">
        <v>2024</v>
      </c>
      <c r="J2316">
        <v>0</v>
      </c>
      <c r="K2316">
        <v>0</v>
      </c>
      <c r="L2316">
        <v>0</v>
      </c>
      <c r="M2316">
        <v>0</v>
      </c>
      <c r="N2316" t="str">
        <v/>
      </c>
      <c r="O2316" t="b">
        <v>0</v>
      </c>
    </row>
    <row r="2317" spans="1:15" ht="15" customHeight="1" x14ac:dyDescent="0.2">
      <c r="A2317" t="str">
        <v>ICJIA</v>
      </c>
      <c r="B2317" t="str">
        <v>R3</v>
      </c>
      <c r="C2317">
        <v>923311</v>
      </c>
      <c r="D2317">
        <v>2378</v>
      </c>
      <c r="E2317" t="str">
        <v>Greater Waukegan Development Coalition</v>
      </c>
      <c r="F2317" s="38">
        <v>44743</v>
      </c>
      <c r="G2317" s="38">
        <v>45838</v>
      </c>
      <c r="H2317" s="39">
        <v>1214625</v>
      </c>
      <c r="I2317">
        <v>2024</v>
      </c>
      <c r="J2317">
        <v>0</v>
      </c>
      <c r="K2317">
        <v>0</v>
      </c>
      <c r="L2317">
        <v>0</v>
      </c>
      <c r="M2317">
        <v>0</v>
      </c>
      <c r="N2317" t="str">
        <v/>
      </c>
      <c r="O2317" t="b">
        <v>0</v>
      </c>
    </row>
    <row r="2318" spans="1:15" ht="15" customHeight="1" x14ac:dyDescent="0.2">
      <c r="A2318" t="str">
        <v>ICJIA</v>
      </c>
      <c r="B2318" t="str">
        <v>R3</v>
      </c>
      <c r="C2318">
        <v>923350</v>
      </c>
      <c r="D2318">
        <v>2378</v>
      </c>
      <c r="E2318" t="str">
        <v>GRO Community</v>
      </c>
      <c r="F2318" s="38">
        <v>44743</v>
      </c>
      <c r="G2318" s="38">
        <v>45838</v>
      </c>
      <c r="H2318" s="39">
        <v>849789</v>
      </c>
      <c r="I2318">
        <v>2024</v>
      </c>
      <c r="J2318">
        <v>0</v>
      </c>
      <c r="K2318">
        <v>0</v>
      </c>
      <c r="L2318">
        <v>0</v>
      </c>
      <c r="M2318">
        <v>0</v>
      </c>
      <c r="N2318" t="str">
        <v/>
      </c>
      <c r="O2318" t="b">
        <v>0</v>
      </c>
    </row>
    <row r="2319" spans="1:15" ht="15" customHeight="1" x14ac:dyDescent="0.2">
      <c r="A2319" t="str">
        <v>ICJIA</v>
      </c>
      <c r="B2319" t="str">
        <v>R3</v>
      </c>
      <c r="C2319">
        <v>923821</v>
      </c>
      <c r="D2319">
        <v>2378</v>
      </c>
      <c r="E2319" t="str">
        <v>Habilitative Systems, Inc.</v>
      </c>
      <c r="F2319" s="38">
        <v>44743</v>
      </c>
      <c r="G2319" s="38">
        <v>45838</v>
      </c>
      <c r="H2319" s="39">
        <v>73500</v>
      </c>
      <c r="I2319">
        <v>2024</v>
      </c>
      <c r="J2319">
        <v>0</v>
      </c>
      <c r="K2319">
        <v>0</v>
      </c>
      <c r="L2319">
        <v>0</v>
      </c>
      <c r="M2319">
        <v>0</v>
      </c>
      <c r="N2319" t="str">
        <v/>
      </c>
      <c r="O2319" t="b">
        <v>0</v>
      </c>
    </row>
    <row r="2320" spans="1:15" ht="15" customHeight="1" x14ac:dyDescent="0.2">
      <c r="A2320" t="str">
        <v>ICJIA</v>
      </c>
      <c r="B2320" t="str">
        <v>R3</v>
      </c>
      <c r="C2320">
        <v>923374</v>
      </c>
      <c r="D2320">
        <v>2378</v>
      </c>
      <c r="E2320" t="str">
        <v>HEALTHCARE ALTERNATIVE SYSTEMS, INC</v>
      </c>
      <c r="F2320" s="38">
        <v>44743</v>
      </c>
      <c r="G2320" s="38">
        <v>45838</v>
      </c>
      <c r="H2320" s="39">
        <v>996402</v>
      </c>
      <c r="I2320">
        <v>2024</v>
      </c>
      <c r="J2320">
        <v>0</v>
      </c>
      <c r="K2320">
        <v>0</v>
      </c>
      <c r="L2320">
        <v>0</v>
      </c>
      <c r="M2320">
        <v>0</v>
      </c>
      <c r="N2320" t="str">
        <v/>
      </c>
      <c r="O2320" t="b">
        <v>0</v>
      </c>
    </row>
    <row r="2321" spans="1:15" ht="15" customHeight="1" x14ac:dyDescent="0.2">
      <c r="A2321" t="str">
        <v>ICJIA</v>
      </c>
      <c r="B2321" t="str">
        <v>R3</v>
      </c>
      <c r="C2321">
        <v>923397</v>
      </c>
      <c r="D2321">
        <v>2378</v>
      </c>
      <c r="E2321" t="str">
        <v>Heaven's View Community Development Corp</v>
      </c>
      <c r="F2321" s="38">
        <v>44743</v>
      </c>
      <c r="G2321" s="38">
        <v>45838</v>
      </c>
      <c r="H2321" s="39">
        <v>1840002</v>
      </c>
      <c r="I2321">
        <v>2024</v>
      </c>
      <c r="J2321">
        <v>0</v>
      </c>
      <c r="K2321">
        <v>0</v>
      </c>
      <c r="L2321">
        <v>0</v>
      </c>
      <c r="M2321">
        <v>0</v>
      </c>
      <c r="N2321" t="str">
        <v/>
      </c>
      <c r="O2321" t="b">
        <v>0</v>
      </c>
    </row>
    <row r="2322" spans="1:15" ht="15" customHeight="1" x14ac:dyDescent="0.2">
      <c r="A2322" t="str">
        <v>ICJIA</v>
      </c>
      <c r="B2322" t="str">
        <v>R3</v>
      </c>
      <c r="C2322">
        <v>923328</v>
      </c>
      <c r="D2322">
        <v>2378</v>
      </c>
      <c r="E2322" t="str">
        <v>Heaven's View Community Development Corp</v>
      </c>
      <c r="F2322" s="38">
        <v>44743</v>
      </c>
      <c r="G2322" s="38">
        <v>45838</v>
      </c>
      <c r="H2322" s="39">
        <v>4295856</v>
      </c>
      <c r="I2322">
        <v>2024</v>
      </c>
      <c r="J2322">
        <v>0</v>
      </c>
      <c r="K2322">
        <v>0</v>
      </c>
      <c r="L2322">
        <v>0</v>
      </c>
      <c r="M2322">
        <v>0</v>
      </c>
      <c r="N2322" t="str">
        <v/>
      </c>
      <c r="O2322" t="b">
        <v>0</v>
      </c>
    </row>
    <row r="2323" spans="1:15" ht="15" customHeight="1" x14ac:dyDescent="0.2">
      <c r="A2323" t="str">
        <v>ICJIA</v>
      </c>
      <c r="B2323" t="str">
        <v>R3</v>
      </c>
      <c r="C2323">
        <v>923809</v>
      </c>
      <c r="D2323">
        <v>2378</v>
      </c>
      <c r="E2323" t="str">
        <v>HERMOSA NEIGHBORHOOD ASSOCIATION</v>
      </c>
      <c r="F2323" s="38">
        <v>44743</v>
      </c>
      <c r="G2323" s="38">
        <v>45838</v>
      </c>
      <c r="H2323" s="39">
        <v>192618</v>
      </c>
      <c r="I2323">
        <v>2024</v>
      </c>
      <c r="J2323">
        <v>0</v>
      </c>
      <c r="K2323">
        <v>0</v>
      </c>
      <c r="L2323">
        <v>0</v>
      </c>
      <c r="M2323">
        <v>0</v>
      </c>
      <c r="N2323" t="str">
        <v/>
      </c>
      <c r="O2323" t="b">
        <v>0</v>
      </c>
    </row>
    <row r="2324" spans="1:15" ht="15" customHeight="1" x14ac:dyDescent="0.2">
      <c r="A2324" t="str">
        <v>ICJIA</v>
      </c>
      <c r="B2324" t="str">
        <v>R3</v>
      </c>
      <c r="C2324">
        <v>921615</v>
      </c>
      <c r="D2324">
        <v>2378</v>
      </c>
      <c r="E2324" t="str">
        <v>Hope Center Foundation</v>
      </c>
      <c r="F2324" s="38">
        <v>44228</v>
      </c>
      <c r="G2324" s="38">
        <v>45322</v>
      </c>
      <c r="H2324" s="39">
        <v>1079635</v>
      </c>
      <c r="I2324">
        <v>2024</v>
      </c>
      <c r="J2324">
        <v>0</v>
      </c>
      <c r="K2324">
        <v>0</v>
      </c>
      <c r="L2324">
        <v>0</v>
      </c>
      <c r="M2324">
        <v>0</v>
      </c>
      <c r="N2324" t="str">
        <v/>
      </c>
      <c r="O2324" t="b">
        <v>0</v>
      </c>
    </row>
    <row r="2325" spans="1:15" ht="15" customHeight="1" x14ac:dyDescent="0.2">
      <c r="A2325" t="str">
        <v>ICJIA</v>
      </c>
      <c r="B2325" t="str">
        <v>R3</v>
      </c>
      <c r="C2325">
        <v>923836</v>
      </c>
      <c r="D2325">
        <v>2378</v>
      </c>
      <c r="E2325" t="str">
        <v>House of Hope Peoria. INC</v>
      </c>
      <c r="F2325" s="38">
        <v>44743</v>
      </c>
      <c r="G2325" s="38">
        <v>45838</v>
      </c>
      <c r="H2325" s="39">
        <v>150000</v>
      </c>
      <c r="I2325">
        <v>2024</v>
      </c>
      <c r="J2325">
        <v>0</v>
      </c>
      <c r="K2325">
        <v>0</v>
      </c>
      <c r="L2325">
        <v>0</v>
      </c>
      <c r="M2325">
        <v>0</v>
      </c>
      <c r="N2325" t="str">
        <v/>
      </c>
      <c r="O2325" t="b">
        <v>0</v>
      </c>
    </row>
    <row r="2326" spans="1:15" ht="15" customHeight="1" x14ac:dyDescent="0.2">
      <c r="A2326" t="str">
        <v>ICJIA</v>
      </c>
      <c r="B2326" t="str">
        <v>R3</v>
      </c>
      <c r="C2326">
        <v>923324</v>
      </c>
      <c r="D2326">
        <v>2378</v>
      </c>
      <c r="E2326" t="str">
        <v>Howard Area Community Center</v>
      </c>
      <c r="F2326" s="38">
        <v>44743</v>
      </c>
      <c r="G2326" s="38">
        <v>45838</v>
      </c>
      <c r="H2326" s="39">
        <v>600000</v>
      </c>
      <c r="I2326">
        <v>2024</v>
      </c>
      <c r="J2326">
        <v>0</v>
      </c>
      <c r="K2326">
        <v>0</v>
      </c>
      <c r="L2326">
        <v>0</v>
      </c>
      <c r="M2326">
        <v>0</v>
      </c>
      <c r="N2326" t="str">
        <v/>
      </c>
      <c r="O2326" t="b">
        <v>0</v>
      </c>
    </row>
    <row r="2327" spans="1:15" ht="15" customHeight="1" x14ac:dyDescent="0.2">
      <c r="A2327" t="str">
        <v>ICJIA</v>
      </c>
      <c r="B2327" t="str">
        <v>R3</v>
      </c>
      <c r="C2327" t="str">
        <v>923801 FSGU SBB</v>
      </c>
      <c r="D2327">
        <v>2378</v>
      </c>
      <c r="E2327" t="str">
        <v>Illinois Association of Juvenile Justice Councils</v>
      </c>
      <c r="F2327" s="38">
        <v>44743</v>
      </c>
      <c r="G2327" s="38">
        <v>45838</v>
      </c>
      <c r="H2327" s="39">
        <v>173355</v>
      </c>
      <c r="I2327">
        <v>2024</v>
      </c>
      <c r="J2327">
        <v>0</v>
      </c>
      <c r="K2327">
        <v>0</v>
      </c>
      <c r="L2327">
        <v>0</v>
      </c>
      <c r="M2327">
        <v>0</v>
      </c>
      <c r="N2327" t="str">
        <v/>
      </c>
      <c r="O2327" t="b">
        <v>0</v>
      </c>
    </row>
    <row r="2328" spans="1:15" ht="15" customHeight="1" x14ac:dyDescent="0.2">
      <c r="A2328" t="str">
        <v>ICJIA</v>
      </c>
      <c r="B2328" t="str">
        <v>R3</v>
      </c>
      <c r="C2328">
        <v>921516</v>
      </c>
      <c r="D2328">
        <v>2378</v>
      </c>
      <c r="E2328" t="str">
        <v>Illinois Association of Juvenile Justice Councils</v>
      </c>
      <c r="F2328" s="38">
        <v>44228</v>
      </c>
      <c r="G2328" s="38">
        <v>45322</v>
      </c>
      <c r="H2328" s="39">
        <v>122460</v>
      </c>
      <c r="I2328">
        <v>2024</v>
      </c>
      <c r="J2328">
        <v>0</v>
      </c>
      <c r="K2328">
        <v>0</v>
      </c>
      <c r="L2328">
        <v>0</v>
      </c>
      <c r="M2328">
        <v>0</v>
      </c>
      <c r="N2328" t="str">
        <v/>
      </c>
      <c r="O2328" t="b">
        <v>0</v>
      </c>
    </row>
    <row r="2329" spans="1:15" ht="15" customHeight="1" x14ac:dyDescent="0.2">
      <c r="A2329" t="str">
        <v>ICJIA</v>
      </c>
      <c r="B2329" t="str">
        <v>R3</v>
      </c>
      <c r="C2329">
        <v>923341</v>
      </c>
      <c r="D2329">
        <v>2378</v>
      </c>
      <c r="E2329" t="str">
        <v>Illinois Equity Staffing LLC</v>
      </c>
      <c r="F2329" s="38">
        <v>44743</v>
      </c>
      <c r="G2329" s="38">
        <v>45838</v>
      </c>
      <c r="H2329" s="39">
        <v>4364831</v>
      </c>
      <c r="I2329">
        <v>2024</v>
      </c>
      <c r="J2329">
        <v>0</v>
      </c>
      <c r="K2329">
        <v>0</v>
      </c>
      <c r="L2329">
        <v>0</v>
      </c>
      <c r="M2329">
        <v>0</v>
      </c>
      <c r="N2329" t="str">
        <v/>
      </c>
      <c r="O2329" t="b">
        <v>0</v>
      </c>
    </row>
    <row r="2330" spans="1:15" ht="15" customHeight="1" x14ac:dyDescent="0.2">
      <c r="A2330" t="str">
        <v>ICJIA</v>
      </c>
      <c r="B2330" t="str">
        <v>R3</v>
      </c>
      <c r="C2330">
        <v>921661</v>
      </c>
      <c r="D2330">
        <v>2378</v>
      </c>
      <c r="E2330" t="str">
        <v>Illinois Legal Aid Online</v>
      </c>
      <c r="F2330" s="38">
        <v>44958</v>
      </c>
      <c r="G2330" s="38">
        <v>45838</v>
      </c>
      <c r="H2330" s="39">
        <v>58714</v>
      </c>
      <c r="I2330">
        <v>2024</v>
      </c>
      <c r="J2330">
        <v>0</v>
      </c>
      <c r="K2330">
        <v>0</v>
      </c>
      <c r="L2330">
        <v>0</v>
      </c>
      <c r="M2330">
        <v>0</v>
      </c>
      <c r="N2330" t="str">
        <v/>
      </c>
      <c r="O2330" t="b">
        <v>0</v>
      </c>
    </row>
    <row r="2331" spans="1:15" ht="15" customHeight="1" x14ac:dyDescent="0.2">
      <c r="A2331" t="str">
        <v>ICJIA</v>
      </c>
      <c r="B2331" t="str">
        <v>R3</v>
      </c>
      <c r="C2331">
        <v>921601</v>
      </c>
      <c r="D2331">
        <v>2378</v>
      </c>
      <c r="E2331" t="str">
        <v>Illinois Legal Aid Online</v>
      </c>
      <c r="F2331" s="38">
        <v>44228</v>
      </c>
      <c r="G2331" s="38">
        <v>45322</v>
      </c>
      <c r="H2331" s="39">
        <v>70232</v>
      </c>
      <c r="I2331">
        <v>2024</v>
      </c>
      <c r="J2331">
        <v>0</v>
      </c>
      <c r="K2331">
        <v>0</v>
      </c>
      <c r="L2331">
        <v>0</v>
      </c>
      <c r="M2331">
        <v>0</v>
      </c>
      <c r="N2331" t="str">
        <v/>
      </c>
      <c r="O2331" t="b">
        <v>0</v>
      </c>
    </row>
    <row r="2332" spans="1:15" ht="15" customHeight="1" x14ac:dyDescent="0.2">
      <c r="A2332" t="str">
        <v>ICJIA</v>
      </c>
      <c r="B2332" t="str">
        <v>R3</v>
      </c>
      <c r="C2332">
        <v>923451</v>
      </c>
      <c r="D2332">
        <v>2378</v>
      </c>
      <c r="E2332" t="str">
        <v>Illinois Prison Project</v>
      </c>
      <c r="F2332" s="38">
        <v>45108</v>
      </c>
      <c r="G2332" s="38">
        <v>45838</v>
      </c>
      <c r="H2332" s="39">
        <v>3305544</v>
      </c>
      <c r="I2332">
        <v>2024</v>
      </c>
      <c r="J2332">
        <v>0</v>
      </c>
      <c r="K2332">
        <v>0</v>
      </c>
      <c r="L2332">
        <v>0</v>
      </c>
      <c r="M2332">
        <v>0</v>
      </c>
      <c r="N2332" t="str">
        <v/>
      </c>
      <c r="O2332" t="b">
        <v>0</v>
      </c>
    </row>
    <row r="2333" spans="1:15" ht="15" customHeight="1" x14ac:dyDescent="0.2">
      <c r="A2333" t="str">
        <v>ICJIA</v>
      </c>
      <c r="B2333" t="str">
        <v>R3</v>
      </c>
      <c r="C2333">
        <v>923351</v>
      </c>
      <c r="D2333">
        <v>2378</v>
      </c>
      <c r="E2333" t="str">
        <v>Illinois Prison Project</v>
      </c>
      <c r="F2333" s="38">
        <v>44743</v>
      </c>
      <c r="G2333" s="38">
        <v>45838</v>
      </c>
      <c r="H2333" s="39">
        <v>4293000</v>
      </c>
      <c r="I2333">
        <v>2024</v>
      </c>
      <c r="J2333">
        <v>0</v>
      </c>
      <c r="K2333">
        <v>0</v>
      </c>
      <c r="L2333">
        <v>0</v>
      </c>
      <c r="M2333">
        <v>0</v>
      </c>
      <c r="N2333" t="str">
        <v/>
      </c>
      <c r="O2333" t="b">
        <v>0</v>
      </c>
    </row>
    <row r="2334" spans="1:15" ht="15" customHeight="1" x14ac:dyDescent="0.2">
      <c r="A2334" t="str">
        <v>ICJIA</v>
      </c>
      <c r="B2334" t="str">
        <v>R3</v>
      </c>
      <c r="C2334">
        <v>923366</v>
      </c>
      <c r="D2334">
        <v>2378</v>
      </c>
      <c r="E2334" t="str">
        <v>J &amp; P Consulting Group LLC</v>
      </c>
      <c r="F2334" s="38">
        <v>44743</v>
      </c>
      <c r="G2334" s="38">
        <v>45838</v>
      </c>
      <c r="H2334" s="39">
        <v>1983597</v>
      </c>
      <c r="I2334">
        <v>2024</v>
      </c>
      <c r="J2334">
        <v>0</v>
      </c>
      <c r="K2334">
        <v>0</v>
      </c>
      <c r="L2334">
        <v>0</v>
      </c>
      <c r="M2334">
        <v>0</v>
      </c>
      <c r="N2334" t="str">
        <v/>
      </c>
      <c r="O2334" t="b">
        <v>0</v>
      </c>
    </row>
    <row r="2335" spans="1:15" ht="15" customHeight="1" x14ac:dyDescent="0.2">
      <c r="A2335" t="str">
        <v>ICJIA</v>
      </c>
      <c r="B2335" t="str">
        <v>R3</v>
      </c>
      <c r="C2335">
        <v>921620</v>
      </c>
      <c r="D2335">
        <v>2378</v>
      </c>
      <c r="E2335" t="str">
        <v>J. Blunt LLC</v>
      </c>
      <c r="F2335" s="38">
        <v>44228</v>
      </c>
      <c r="G2335" s="38">
        <v>45322</v>
      </c>
      <c r="H2335" s="39">
        <v>189414</v>
      </c>
      <c r="I2335">
        <v>2024</v>
      </c>
      <c r="J2335">
        <v>0</v>
      </c>
      <c r="K2335">
        <v>0</v>
      </c>
      <c r="L2335">
        <v>0</v>
      </c>
      <c r="M2335">
        <v>0</v>
      </c>
      <c r="N2335" t="str">
        <v/>
      </c>
      <c r="O2335" t="b">
        <v>0</v>
      </c>
    </row>
    <row r="2336" spans="1:15" ht="15" customHeight="1" x14ac:dyDescent="0.2">
      <c r="A2336" t="str">
        <v>ICJIA</v>
      </c>
      <c r="B2336" t="str">
        <v>R3</v>
      </c>
      <c r="C2336">
        <v>923362</v>
      </c>
      <c r="D2336">
        <v>2378</v>
      </c>
      <c r="E2336" t="str">
        <v>JAMES THOMPSON</v>
      </c>
      <c r="F2336" s="38">
        <v>44743</v>
      </c>
      <c r="G2336" s="38">
        <v>45838</v>
      </c>
      <c r="H2336" s="39">
        <v>3331726</v>
      </c>
      <c r="I2336">
        <v>2024</v>
      </c>
      <c r="J2336">
        <v>0</v>
      </c>
      <c r="K2336">
        <v>0</v>
      </c>
      <c r="L2336">
        <v>0</v>
      </c>
      <c r="M2336">
        <v>0</v>
      </c>
      <c r="N2336" t="str">
        <v/>
      </c>
      <c r="O2336" t="b">
        <v>0</v>
      </c>
    </row>
    <row r="2337" spans="1:15" ht="15" customHeight="1" x14ac:dyDescent="0.2">
      <c r="A2337" t="str">
        <v>ICJIA</v>
      </c>
      <c r="B2337" t="str">
        <v>R3</v>
      </c>
      <c r="C2337">
        <v>923403</v>
      </c>
      <c r="D2337">
        <v>2378</v>
      </c>
      <c r="E2337" t="str">
        <v>Joe W. Roberts Youth Club</v>
      </c>
      <c r="F2337" s="38">
        <v>44743</v>
      </c>
      <c r="G2337" s="38">
        <v>45838</v>
      </c>
      <c r="H2337" s="39">
        <v>950667</v>
      </c>
      <c r="I2337">
        <v>2024</v>
      </c>
      <c r="J2337">
        <v>0</v>
      </c>
      <c r="K2337">
        <v>0</v>
      </c>
      <c r="L2337">
        <v>0</v>
      </c>
      <c r="M2337">
        <v>0</v>
      </c>
      <c r="N2337" t="str">
        <v/>
      </c>
      <c r="O2337" t="b">
        <v>0</v>
      </c>
    </row>
    <row r="2338" spans="1:15" ht="15" customHeight="1" x14ac:dyDescent="0.2">
      <c r="A2338" t="str">
        <v>ICJIA</v>
      </c>
      <c r="B2338" t="str">
        <v>R3</v>
      </c>
      <c r="C2338" t="str">
        <v>923810 LP</v>
      </c>
      <c r="D2338">
        <v>2378</v>
      </c>
      <c r="E2338" t="str">
        <v>Just Equality Systems for Us (JESUS Organization)</v>
      </c>
      <c r="F2338" s="38">
        <v>44743</v>
      </c>
      <c r="G2338" s="38">
        <v>45838</v>
      </c>
      <c r="H2338" s="39">
        <v>477318</v>
      </c>
      <c r="I2338">
        <v>2024</v>
      </c>
      <c r="J2338">
        <v>0</v>
      </c>
      <c r="K2338">
        <v>0</v>
      </c>
      <c r="L2338">
        <v>0</v>
      </c>
      <c r="M2338">
        <v>0</v>
      </c>
      <c r="N2338" t="str">
        <v/>
      </c>
      <c r="O2338" t="b">
        <v>0</v>
      </c>
    </row>
    <row r="2339" spans="1:15" ht="15" customHeight="1" x14ac:dyDescent="0.2">
      <c r="A2339" t="str">
        <v>ICJIA</v>
      </c>
      <c r="B2339" t="str">
        <v>R3</v>
      </c>
      <c r="C2339" t="str">
        <v>923804 TM</v>
      </c>
      <c r="D2339">
        <v>2378</v>
      </c>
      <c r="E2339" t="str">
        <v>Kankakee County Renewed Opportunity</v>
      </c>
      <c r="F2339" s="38">
        <v>44743</v>
      </c>
      <c r="G2339" s="38">
        <v>45838</v>
      </c>
      <c r="H2339" s="39">
        <v>322578</v>
      </c>
      <c r="I2339">
        <v>2024</v>
      </c>
      <c r="J2339">
        <v>0</v>
      </c>
      <c r="K2339">
        <v>0</v>
      </c>
      <c r="L2339">
        <v>0</v>
      </c>
      <c r="M2339">
        <v>0</v>
      </c>
      <c r="N2339" t="str">
        <v/>
      </c>
      <c r="O2339" t="b">
        <v>0</v>
      </c>
    </row>
    <row r="2340" spans="1:15" ht="15" customHeight="1" x14ac:dyDescent="0.2">
      <c r="A2340" t="str">
        <v>ICJIA</v>
      </c>
      <c r="B2340" t="str">
        <v>R3</v>
      </c>
      <c r="C2340">
        <v>921626</v>
      </c>
      <c r="D2340">
        <v>2378</v>
      </c>
      <c r="E2340" t="str">
        <v>Kankakee School District 111</v>
      </c>
      <c r="F2340" s="38">
        <v>44228</v>
      </c>
      <c r="G2340" s="38">
        <v>45322</v>
      </c>
      <c r="H2340" s="39">
        <v>3164994</v>
      </c>
      <c r="I2340">
        <v>2024</v>
      </c>
      <c r="J2340">
        <v>0</v>
      </c>
      <c r="K2340">
        <v>0</v>
      </c>
      <c r="L2340">
        <v>0</v>
      </c>
      <c r="M2340">
        <v>0</v>
      </c>
      <c r="N2340" t="str">
        <v/>
      </c>
      <c r="O2340" t="b">
        <v>0</v>
      </c>
    </row>
    <row r="2341" spans="1:15" ht="15" customHeight="1" x14ac:dyDescent="0.2">
      <c r="A2341" t="str">
        <v>ICJIA</v>
      </c>
      <c r="B2341" t="str">
        <v>R3</v>
      </c>
      <c r="C2341">
        <v>921509</v>
      </c>
      <c r="D2341">
        <v>2378</v>
      </c>
      <c r="E2341" t="str">
        <v>Key City Community Development Corporation</v>
      </c>
      <c r="F2341" s="38">
        <v>44228</v>
      </c>
      <c r="G2341" s="38">
        <v>45322</v>
      </c>
      <c r="H2341" s="39">
        <v>122817</v>
      </c>
      <c r="I2341">
        <v>2024</v>
      </c>
      <c r="J2341">
        <v>0</v>
      </c>
      <c r="K2341">
        <v>0</v>
      </c>
      <c r="L2341">
        <v>0</v>
      </c>
      <c r="M2341">
        <v>0</v>
      </c>
      <c r="N2341" t="str">
        <v/>
      </c>
      <c r="O2341" t="b">
        <v>0</v>
      </c>
    </row>
    <row r="2342" spans="1:15" ht="15" customHeight="1" x14ac:dyDescent="0.2">
      <c r="A2342" t="str">
        <v>ICJIA</v>
      </c>
      <c r="B2342" t="str">
        <v>R3</v>
      </c>
      <c r="C2342">
        <v>921636</v>
      </c>
      <c r="D2342">
        <v>2378</v>
      </c>
      <c r="E2342" t="str">
        <v>KFACT (Keeping Families and Communities Together)</v>
      </c>
      <c r="F2342" s="38">
        <v>44228</v>
      </c>
      <c r="G2342" s="38">
        <v>45322</v>
      </c>
      <c r="H2342" s="39">
        <v>558735</v>
      </c>
      <c r="I2342">
        <v>2024</v>
      </c>
      <c r="J2342">
        <v>0</v>
      </c>
      <c r="K2342">
        <v>0</v>
      </c>
      <c r="L2342">
        <v>0</v>
      </c>
      <c r="M2342">
        <v>0</v>
      </c>
      <c r="N2342" t="str">
        <v/>
      </c>
      <c r="O2342" t="b">
        <v>0</v>
      </c>
    </row>
    <row r="2343" spans="1:15" ht="15" customHeight="1" x14ac:dyDescent="0.2">
      <c r="A2343" t="str">
        <v>ICJIA</v>
      </c>
      <c r="B2343" t="str">
        <v>R3</v>
      </c>
      <c r="C2343" t="str">
        <v>921655 RE</v>
      </c>
      <c r="D2343">
        <v>2378</v>
      </c>
      <c r="E2343" t="str">
        <v>Knotty Luxe</v>
      </c>
      <c r="F2343" s="38">
        <v>44228</v>
      </c>
      <c r="G2343" s="38">
        <v>45322</v>
      </c>
      <c r="H2343" s="39">
        <v>1758903</v>
      </c>
      <c r="I2343">
        <v>2024</v>
      </c>
      <c r="J2343">
        <v>0</v>
      </c>
      <c r="K2343">
        <v>0</v>
      </c>
      <c r="L2343">
        <v>0</v>
      </c>
      <c r="M2343">
        <v>0</v>
      </c>
      <c r="N2343" t="str">
        <v/>
      </c>
      <c r="O2343" t="b">
        <v>0</v>
      </c>
    </row>
    <row r="2344" spans="1:15" ht="15" customHeight="1" x14ac:dyDescent="0.2">
      <c r="A2344" t="str">
        <v>ICJIA</v>
      </c>
      <c r="B2344" t="str">
        <v>R3</v>
      </c>
      <c r="C2344" t="str">
        <v>923345 FSGU SBB</v>
      </c>
      <c r="D2344">
        <v>2378</v>
      </c>
      <c r="E2344" t="str">
        <v>Ladies of Virtue</v>
      </c>
      <c r="F2344" s="38">
        <v>44743</v>
      </c>
      <c r="G2344" s="38">
        <v>45838</v>
      </c>
      <c r="H2344" s="39">
        <v>306010</v>
      </c>
      <c r="I2344">
        <v>2024</v>
      </c>
      <c r="J2344">
        <v>0</v>
      </c>
      <c r="K2344">
        <v>0</v>
      </c>
      <c r="L2344">
        <v>0</v>
      </c>
      <c r="M2344">
        <v>0</v>
      </c>
      <c r="N2344" t="str">
        <v/>
      </c>
      <c r="O2344" t="b">
        <v>0</v>
      </c>
    </row>
    <row r="2345" spans="1:15" ht="15" customHeight="1" x14ac:dyDescent="0.2">
      <c r="A2345" t="str">
        <v>ICJIA</v>
      </c>
      <c r="B2345" t="str">
        <v>R3</v>
      </c>
      <c r="C2345" t="str">
        <v>923402SVA</v>
      </c>
      <c r="D2345">
        <v>2378</v>
      </c>
      <c r="E2345" t="str">
        <v>Land of Lincoln Legal Aid, Inc.</v>
      </c>
      <c r="F2345" s="38">
        <v>44743</v>
      </c>
      <c r="G2345" s="38">
        <v>45838</v>
      </c>
      <c r="H2345" s="39">
        <v>884973</v>
      </c>
      <c r="I2345">
        <v>2024</v>
      </c>
      <c r="J2345">
        <v>0</v>
      </c>
      <c r="K2345">
        <v>0</v>
      </c>
      <c r="L2345">
        <v>0</v>
      </c>
      <c r="M2345">
        <v>0</v>
      </c>
      <c r="N2345" t="str">
        <v/>
      </c>
      <c r="O2345" t="b">
        <v>0</v>
      </c>
    </row>
    <row r="2346" spans="1:15" ht="15" customHeight="1" x14ac:dyDescent="0.2">
      <c r="A2346" t="str">
        <v>ICJIA</v>
      </c>
      <c r="B2346" t="str">
        <v>R3</v>
      </c>
      <c r="C2346">
        <v>921602</v>
      </c>
      <c r="D2346">
        <v>2378</v>
      </c>
      <c r="E2346" t="str">
        <v>Land of Lincoln Legal Aid, Inc.</v>
      </c>
      <c r="F2346" s="38">
        <v>44228</v>
      </c>
      <c r="G2346" s="38">
        <v>45322</v>
      </c>
      <c r="H2346" s="39">
        <v>636750</v>
      </c>
      <c r="I2346">
        <v>2024</v>
      </c>
      <c r="J2346">
        <v>0</v>
      </c>
      <c r="K2346">
        <v>0</v>
      </c>
      <c r="L2346">
        <v>0</v>
      </c>
      <c r="M2346">
        <v>0</v>
      </c>
      <c r="N2346" t="str">
        <v/>
      </c>
      <c r="O2346" t="b">
        <v>0</v>
      </c>
    </row>
    <row r="2347" spans="1:15" ht="15" customHeight="1" x14ac:dyDescent="0.2">
      <c r="A2347" t="str">
        <v>ICJIA</v>
      </c>
      <c r="B2347" t="str">
        <v>R3</v>
      </c>
      <c r="C2347">
        <v>921649</v>
      </c>
      <c r="D2347">
        <v>2378</v>
      </c>
      <c r="E2347" t="str">
        <v>Land of Lincoln Legal Aid, Inc.</v>
      </c>
      <c r="F2347" s="38">
        <v>44228</v>
      </c>
      <c r="G2347" s="38">
        <v>45322</v>
      </c>
      <c r="H2347" s="39">
        <v>172920</v>
      </c>
      <c r="I2347">
        <v>2024</v>
      </c>
      <c r="J2347">
        <v>0</v>
      </c>
      <c r="K2347">
        <v>0</v>
      </c>
      <c r="L2347">
        <v>0</v>
      </c>
      <c r="M2347">
        <v>0</v>
      </c>
      <c r="N2347" t="str">
        <v/>
      </c>
      <c r="O2347" t="b">
        <v>0</v>
      </c>
    </row>
    <row r="2348" spans="1:15" ht="15" customHeight="1" x14ac:dyDescent="0.2">
      <c r="A2348" t="str">
        <v>ICJIA</v>
      </c>
      <c r="B2348" t="str">
        <v>R3</v>
      </c>
      <c r="C2348">
        <v>921630</v>
      </c>
      <c r="D2348">
        <v>2378</v>
      </c>
      <c r="E2348" t="str">
        <v>Land of Lincoln Legal Aid, Inc.</v>
      </c>
      <c r="F2348" s="38">
        <v>44228</v>
      </c>
      <c r="G2348" s="38">
        <v>45322</v>
      </c>
      <c r="H2348" s="39">
        <v>311670</v>
      </c>
      <c r="I2348">
        <v>2024</v>
      </c>
      <c r="J2348">
        <v>0</v>
      </c>
      <c r="K2348">
        <v>0</v>
      </c>
      <c r="L2348">
        <v>0</v>
      </c>
      <c r="M2348">
        <v>0</v>
      </c>
      <c r="N2348" t="str">
        <v/>
      </c>
      <c r="O2348" t="b">
        <v>0</v>
      </c>
    </row>
    <row r="2349" spans="1:15" ht="15" customHeight="1" x14ac:dyDescent="0.2">
      <c r="A2349" t="str">
        <v>ICJIA</v>
      </c>
      <c r="B2349" t="str">
        <v>R3</v>
      </c>
      <c r="C2349">
        <v>921621</v>
      </c>
      <c r="D2349">
        <v>2378</v>
      </c>
      <c r="E2349" t="str">
        <v>LAW AND THE FAM LLC</v>
      </c>
      <c r="F2349" s="38">
        <v>44228</v>
      </c>
      <c r="G2349" s="38">
        <v>45322</v>
      </c>
      <c r="H2349" s="39">
        <v>2516670</v>
      </c>
      <c r="I2349">
        <v>2024</v>
      </c>
      <c r="J2349">
        <v>0</v>
      </c>
      <c r="K2349">
        <v>0</v>
      </c>
      <c r="L2349">
        <v>0</v>
      </c>
      <c r="M2349">
        <v>0</v>
      </c>
      <c r="N2349" t="str">
        <v/>
      </c>
      <c r="O2349" t="b">
        <v>0</v>
      </c>
    </row>
    <row r="2350" spans="1:15" ht="15" customHeight="1" x14ac:dyDescent="0.2">
      <c r="A2350" t="str">
        <v>ICJIA</v>
      </c>
      <c r="B2350" t="str">
        <v>R3</v>
      </c>
      <c r="C2350">
        <v>921622</v>
      </c>
      <c r="D2350">
        <v>2378</v>
      </c>
      <c r="E2350" t="str">
        <v>Lawndale Christian Development Corporation</v>
      </c>
      <c r="F2350" s="38">
        <v>44228</v>
      </c>
      <c r="G2350" s="38">
        <v>45322</v>
      </c>
      <c r="H2350" s="39">
        <v>402876</v>
      </c>
      <c r="I2350">
        <v>2024</v>
      </c>
      <c r="J2350">
        <v>0</v>
      </c>
      <c r="K2350">
        <v>0</v>
      </c>
      <c r="L2350">
        <v>0</v>
      </c>
      <c r="M2350">
        <v>0</v>
      </c>
      <c r="N2350" t="str">
        <v/>
      </c>
      <c r="O2350" t="b">
        <v>0</v>
      </c>
    </row>
    <row r="2351" spans="1:15" ht="15" customHeight="1" x14ac:dyDescent="0.2">
      <c r="A2351" t="str">
        <v>ICJIA</v>
      </c>
      <c r="B2351" t="str">
        <v>R3</v>
      </c>
      <c r="C2351" t="str">
        <v>923808 Cortisa Evans</v>
      </c>
      <c r="D2351">
        <v>2378</v>
      </c>
      <c r="E2351" t="str">
        <v>Legacy Barber College Inc</v>
      </c>
      <c r="F2351" s="38">
        <v>44743</v>
      </c>
      <c r="G2351" s="38">
        <v>45838</v>
      </c>
      <c r="H2351" s="39">
        <v>192618</v>
      </c>
      <c r="I2351">
        <v>2024</v>
      </c>
      <c r="J2351">
        <v>0</v>
      </c>
      <c r="K2351">
        <v>0</v>
      </c>
      <c r="L2351">
        <v>0</v>
      </c>
      <c r="M2351">
        <v>0</v>
      </c>
      <c r="N2351" t="str">
        <v/>
      </c>
      <c r="O2351" t="b">
        <v>0</v>
      </c>
    </row>
    <row r="2352" spans="1:15" ht="15" customHeight="1" x14ac:dyDescent="0.2">
      <c r="A2352" t="str">
        <v>ICJIA</v>
      </c>
      <c r="B2352" t="str">
        <v>R3</v>
      </c>
      <c r="C2352">
        <v>923353</v>
      </c>
      <c r="D2352">
        <v>2378</v>
      </c>
      <c r="E2352" t="str">
        <v>Life Impacters Foundation</v>
      </c>
      <c r="F2352" s="38">
        <v>44743</v>
      </c>
      <c r="G2352" s="38">
        <v>45838</v>
      </c>
      <c r="H2352" s="39">
        <v>1393623</v>
      </c>
      <c r="I2352">
        <v>2024</v>
      </c>
      <c r="J2352">
        <v>0</v>
      </c>
      <c r="K2352">
        <v>0</v>
      </c>
      <c r="L2352">
        <v>0</v>
      </c>
      <c r="M2352">
        <v>0</v>
      </c>
      <c r="N2352" t="str">
        <v/>
      </c>
      <c r="O2352" t="b">
        <v>0</v>
      </c>
    </row>
    <row r="2353" spans="1:15" ht="15" customHeight="1" x14ac:dyDescent="0.2">
      <c r="A2353" t="str">
        <v>ICJIA</v>
      </c>
      <c r="B2353" t="str">
        <v>R3</v>
      </c>
      <c r="C2353">
        <v>923372</v>
      </c>
      <c r="D2353">
        <v>2378</v>
      </c>
      <c r="E2353" t="str">
        <v>Lifehouse Recovery Organization</v>
      </c>
      <c r="F2353" s="38">
        <v>44743</v>
      </c>
      <c r="G2353" s="38">
        <v>45838</v>
      </c>
      <c r="H2353" s="39">
        <v>4495458</v>
      </c>
      <c r="I2353">
        <v>2024</v>
      </c>
      <c r="J2353">
        <v>0</v>
      </c>
      <c r="K2353">
        <v>0</v>
      </c>
      <c r="L2353">
        <v>0</v>
      </c>
      <c r="M2353">
        <v>0</v>
      </c>
      <c r="N2353" t="str">
        <v/>
      </c>
      <c r="O2353" t="b">
        <v>0</v>
      </c>
    </row>
    <row r="2354" spans="1:15" ht="15" customHeight="1" x14ac:dyDescent="0.2">
      <c r="A2354" t="str">
        <v>ICJIA</v>
      </c>
      <c r="B2354" t="str">
        <v>R3</v>
      </c>
      <c r="C2354" t="str">
        <v>923811SVA</v>
      </c>
      <c r="D2354">
        <v>2378</v>
      </c>
      <c r="E2354" t="str">
        <v>Lifescore Foundation</v>
      </c>
      <c r="F2354" s="38">
        <v>44743</v>
      </c>
      <c r="G2354" s="38">
        <v>45838</v>
      </c>
      <c r="H2354" s="39">
        <v>476155</v>
      </c>
      <c r="I2354">
        <v>2024</v>
      </c>
      <c r="J2354">
        <v>0</v>
      </c>
      <c r="K2354">
        <v>0</v>
      </c>
      <c r="L2354">
        <v>0</v>
      </c>
      <c r="M2354">
        <v>0</v>
      </c>
      <c r="N2354" t="str">
        <v/>
      </c>
      <c r="O2354" t="b">
        <v>0</v>
      </c>
    </row>
    <row r="2355" spans="1:15" ht="15" customHeight="1" x14ac:dyDescent="0.2">
      <c r="A2355" t="str">
        <v>ICJIA</v>
      </c>
      <c r="B2355" t="str">
        <v>R3</v>
      </c>
      <c r="C2355">
        <v>921608</v>
      </c>
      <c r="D2355">
        <v>2378</v>
      </c>
      <c r="E2355" t="str">
        <v>Local Initiatives Support Corporation</v>
      </c>
      <c r="F2355" s="38">
        <v>44228</v>
      </c>
      <c r="G2355" s="38">
        <v>45322</v>
      </c>
      <c r="H2355" s="39">
        <v>1503801</v>
      </c>
      <c r="I2355">
        <v>2024</v>
      </c>
      <c r="J2355">
        <v>0</v>
      </c>
      <c r="K2355">
        <v>0</v>
      </c>
      <c r="L2355">
        <v>0</v>
      </c>
      <c r="M2355">
        <v>0</v>
      </c>
      <c r="N2355" t="str">
        <v/>
      </c>
      <c r="O2355" t="b">
        <v>0</v>
      </c>
    </row>
    <row r="2356" spans="1:15" ht="15" customHeight="1" x14ac:dyDescent="0.2">
      <c r="A2356" t="str">
        <v>ICJIA</v>
      </c>
      <c r="B2356" t="str">
        <v>R3</v>
      </c>
      <c r="C2356">
        <v>921650</v>
      </c>
      <c r="D2356">
        <v>2378</v>
      </c>
      <c r="E2356" t="str">
        <v>Lutheran Social Service of Illinois</v>
      </c>
      <c r="F2356" s="38">
        <v>44228</v>
      </c>
      <c r="G2356" s="38">
        <v>45322</v>
      </c>
      <c r="H2356" s="39">
        <v>686106</v>
      </c>
      <c r="I2356">
        <v>2024</v>
      </c>
      <c r="J2356">
        <v>0</v>
      </c>
      <c r="K2356">
        <v>0</v>
      </c>
      <c r="L2356">
        <v>0</v>
      </c>
      <c r="M2356">
        <v>0</v>
      </c>
      <c r="N2356" t="str">
        <v/>
      </c>
      <c r="O2356" t="b">
        <v>0</v>
      </c>
    </row>
    <row r="2357" spans="1:15" ht="15" customHeight="1" x14ac:dyDescent="0.2">
      <c r="A2357" t="str">
        <v>ICJIA</v>
      </c>
      <c r="B2357" t="str">
        <v>R3</v>
      </c>
      <c r="C2357">
        <v>923401</v>
      </c>
      <c r="D2357">
        <v>2378</v>
      </c>
      <c r="E2357" t="str">
        <v>MAC Institute of Beauty LLC</v>
      </c>
      <c r="F2357" s="38">
        <v>45108</v>
      </c>
      <c r="G2357" s="38">
        <v>45838</v>
      </c>
      <c r="H2357" s="39">
        <v>529425</v>
      </c>
      <c r="I2357">
        <v>2024</v>
      </c>
      <c r="J2357">
        <v>0</v>
      </c>
      <c r="K2357">
        <v>0</v>
      </c>
      <c r="L2357">
        <v>0</v>
      </c>
      <c r="M2357">
        <v>0</v>
      </c>
      <c r="N2357" t="str">
        <v/>
      </c>
      <c r="O2357" t="b">
        <v>0</v>
      </c>
    </row>
    <row r="2358" spans="1:15" ht="15" customHeight="1" x14ac:dyDescent="0.2">
      <c r="A2358" t="str">
        <v>ICJIA</v>
      </c>
      <c r="B2358" t="str">
        <v>R3</v>
      </c>
      <c r="C2358" t="str">
        <v>923306 TR</v>
      </c>
      <c r="D2358">
        <v>2378</v>
      </c>
      <c r="E2358" t="str">
        <v>Macon County</v>
      </c>
      <c r="F2358" s="38">
        <v>44743</v>
      </c>
      <c r="G2358" s="38">
        <v>45838</v>
      </c>
      <c r="H2358" s="39">
        <v>730593</v>
      </c>
      <c r="I2358">
        <v>2024</v>
      </c>
      <c r="J2358">
        <v>0</v>
      </c>
      <c r="K2358">
        <v>0</v>
      </c>
      <c r="L2358">
        <v>0</v>
      </c>
      <c r="M2358">
        <v>0</v>
      </c>
      <c r="N2358" t="str">
        <v/>
      </c>
      <c r="O2358" t="b">
        <v>0</v>
      </c>
    </row>
    <row r="2359" spans="1:15" ht="15" customHeight="1" x14ac:dyDescent="0.2">
      <c r="A2359" t="str">
        <v>ICJIA</v>
      </c>
      <c r="B2359" t="str">
        <v>R3</v>
      </c>
      <c r="C2359">
        <v>921603</v>
      </c>
      <c r="D2359">
        <v>2378</v>
      </c>
      <c r="E2359" t="str">
        <v>Macon County CASA</v>
      </c>
      <c r="F2359" s="38">
        <v>44228</v>
      </c>
      <c r="G2359" s="38">
        <v>45322</v>
      </c>
      <c r="H2359" s="39">
        <v>251304</v>
      </c>
      <c r="I2359">
        <v>2024</v>
      </c>
      <c r="J2359">
        <v>0</v>
      </c>
      <c r="K2359">
        <v>0</v>
      </c>
      <c r="L2359">
        <v>0</v>
      </c>
      <c r="M2359">
        <v>0</v>
      </c>
      <c r="N2359" t="str">
        <v/>
      </c>
      <c r="O2359" t="b">
        <v>0</v>
      </c>
    </row>
    <row r="2360" spans="1:15" ht="15" customHeight="1" x14ac:dyDescent="0.2">
      <c r="A2360" t="str">
        <v>ICJIA</v>
      </c>
      <c r="B2360" t="str">
        <v>R3</v>
      </c>
      <c r="C2360" t="str">
        <v>923360 HA</v>
      </c>
      <c r="D2360">
        <v>2378</v>
      </c>
      <c r="E2360" t="str">
        <v>Men &amp; Women In Prison Min</v>
      </c>
      <c r="F2360" s="38">
        <v>44743</v>
      </c>
      <c r="G2360" s="38">
        <v>45838</v>
      </c>
      <c r="H2360" s="39">
        <v>920463</v>
      </c>
      <c r="I2360">
        <v>2024</v>
      </c>
      <c r="J2360">
        <v>0</v>
      </c>
      <c r="K2360">
        <v>0</v>
      </c>
      <c r="L2360">
        <v>0</v>
      </c>
      <c r="M2360">
        <v>0</v>
      </c>
      <c r="N2360" t="str">
        <v/>
      </c>
      <c r="O2360" t="b">
        <v>0</v>
      </c>
    </row>
    <row r="2361" spans="1:15" ht="15" customHeight="1" x14ac:dyDescent="0.2">
      <c r="A2361" t="str">
        <v>ICJIA</v>
      </c>
      <c r="B2361" t="str">
        <v>R3</v>
      </c>
      <c r="C2361">
        <v>921656</v>
      </c>
      <c r="D2361">
        <v>2378</v>
      </c>
      <c r="E2361" t="str">
        <v>Metropolitan Family Services</v>
      </c>
      <c r="F2361" s="38">
        <v>44228</v>
      </c>
      <c r="G2361" s="38">
        <v>45322</v>
      </c>
      <c r="H2361" s="39">
        <v>3509187</v>
      </c>
      <c r="I2361">
        <v>2024</v>
      </c>
      <c r="J2361">
        <v>0</v>
      </c>
      <c r="K2361">
        <v>0</v>
      </c>
      <c r="L2361">
        <v>0</v>
      </c>
      <c r="M2361">
        <v>1</v>
      </c>
      <c r="N2361" t="str">
        <v/>
      </c>
      <c r="O2361" t="b">
        <v>1</v>
      </c>
    </row>
    <row r="2362" spans="1:15" ht="15" customHeight="1" x14ac:dyDescent="0.2">
      <c r="A2362" t="str">
        <v>ICJIA</v>
      </c>
      <c r="B2362" t="str">
        <v>R3</v>
      </c>
      <c r="C2362" t="str">
        <v>923304 TR</v>
      </c>
      <c r="D2362">
        <v>2378</v>
      </c>
      <c r="E2362" t="str">
        <v>Mrs K Community Center</v>
      </c>
      <c r="F2362" s="38">
        <v>44743</v>
      </c>
      <c r="G2362" s="38">
        <v>45838</v>
      </c>
      <c r="H2362" s="39">
        <v>1559298</v>
      </c>
      <c r="I2362">
        <v>2024</v>
      </c>
      <c r="J2362">
        <v>0</v>
      </c>
      <c r="K2362">
        <v>0</v>
      </c>
      <c r="L2362">
        <v>0</v>
      </c>
      <c r="M2362">
        <v>0</v>
      </c>
      <c r="N2362" t="str">
        <v/>
      </c>
      <c r="O2362" t="b">
        <v>0</v>
      </c>
    </row>
    <row r="2363" spans="1:15" ht="15" customHeight="1" x14ac:dyDescent="0.2">
      <c r="A2363" t="str">
        <v>ICJIA</v>
      </c>
      <c r="B2363" t="str">
        <v>R3</v>
      </c>
      <c r="C2363" t="str">
        <v>923842 - CLH</v>
      </c>
      <c r="D2363">
        <v>2378</v>
      </c>
      <c r="E2363" t="str">
        <v>Mt. Sinai Development Corporation</v>
      </c>
      <c r="F2363" s="38">
        <v>44743</v>
      </c>
      <c r="G2363" s="38">
        <v>45838</v>
      </c>
      <c r="H2363" s="39">
        <v>197766</v>
      </c>
      <c r="I2363">
        <v>2024</v>
      </c>
      <c r="J2363">
        <v>0</v>
      </c>
      <c r="K2363">
        <v>0</v>
      </c>
      <c r="L2363">
        <v>0</v>
      </c>
      <c r="M2363">
        <v>0</v>
      </c>
      <c r="N2363" t="str">
        <v/>
      </c>
      <c r="O2363" t="b">
        <v>0</v>
      </c>
    </row>
    <row r="2364" spans="1:15" ht="15" customHeight="1" x14ac:dyDescent="0.2">
      <c r="A2364" t="str">
        <v>ICJIA</v>
      </c>
      <c r="B2364" t="str">
        <v>R3</v>
      </c>
      <c r="C2364">
        <v>923344</v>
      </c>
      <c r="D2364">
        <v>2378</v>
      </c>
      <c r="E2364" t="str">
        <v>Musical Arts Insitute</v>
      </c>
      <c r="F2364" s="38">
        <v>44743</v>
      </c>
      <c r="G2364" s="38">
        <v>45838</v>
      </c>
      <c r="H2364" s="39">
        <v>450000</v>
      </c>
      <c r="I2364">
        <v>2024</v>
      </c>
      <c r="J2364">
        <v>0</v>
      </c>
      <c r="K2364">
        <v>0</v>
      </c>
      <c r="L2364">
        <v>0</v>
      </c>
      <c r="M2364">
        <v>0</v>
      </c>
      <c r="N2364" t="str">
        <v/>
      </c>
      <c r="O2364" t="b">
        <v>0</v>
      </c>
    </row>
    <row r="2365" spans="1:15" ht="15" customHeight="1" x14ac:dyDescent="0.2">
      <c r="A2365" t="str">
        <v>ICJIA</v>
      </c>
      <c r="B2365" t="str">
        <v>R3</v>
      </c>
      <c r="C2365">
        <v>923369</v>
      </c>
      <c r="D2365">
        <v>2378</v>
      </c>
      <c r="E2365" t="str">
        <v>NAMI METRO-SUBURBAN, INC.</v>
      </c>
      <c r="F2365" s="38">
        <v>44743</v>
      </c>
      <c r="G2365" s="38">
        <v>45838</v>
      </c>
      <c r="H2365" s="39">
        <v>944571</v>
      </c>
      <c r="I2365">
        <v>2024</v>
      </c>
      <c r="J2365">
        <v>0</v>
      </c>
      <c r="K2365">
        <v>0</v>
      </c>
      <c r="L2365">
        <v>0</v>
      </c>
      <c r="M2365">
        <v>0</v>
      </c>
      <c r="N2365" t="str">
        <v/>
      </c>
      <c r="O2365" t="b">
        <v>0</v>
      </c>
    </row>
    <row r="2366" spans="1:15" ht="15" customHeight="1" x14ac:dyDescent="0.2">
      <c r="A2366" t="str">
        <v>ICJIA</v>
      </c>
      <c r="B2366" t="str">
        <v>R3</v>
      </c>
      <c r="C2366">
        <v>923838</v>
      </c>
      <c r="D2366">
        <v>2378</v>
      </c>
      <c r="E2366" t="str">
        <v>NANNIE M JOHNSON COMMUNITY CENTER</v>
      </c>
      <c r="F2366" s="38">
        <v>44743</v>
      </c>
      <c r="G2366" s="38">
        <v>45838</v>
      </c>
      <c r="H2366" s="39">
        <v>204444</v>
      </c>
      <c r="I2366">
        <v>2024</v>
      </c>
      <c r="J2366">
        <v>0</v>
      </c>
      <c r="K2366">
        <v>0</v>
      </c>
      <c r="L2366">
        <v>0</v>
      </c>
      <c r="M2366">
        <v>0</v>
      </c>
      <c r="N2366" t="str">
        <v/>
      </c>
      <c r="O2366" t="b">
        <v>0</v>
      </c>
    </row>
    <row r="2367" spans="1:15" ht="15" customHeight="1" x14ac:dyDescent="0.2">
      <c r="A2367" t="str">
        <v>ICJIA</v>
      </c>
      <c r="B2367" t="str">
        <v>R3</v>
      </c>
      <c r="C2367">
        <v>923307</v>
      </c>
      <c r="D2367">
        <v>2378</v>
      </c>
      <c r="E2367" t="str">
        <v>National Youth Advocate Program, Inc.</v>
      </c>
      <c r="F2367" s="38">
        <v>44743</v>
      </c>
      <c r="G2367" s="38">
        <v>45838</v>
      </c>
      <c r="H2367" s="39">
        <v>742793</v>
      </c>
      <c r="I2367">
        <v>2024</v>
      </c>
      <c r="J2367">
        <v>0</v>
      </c>
      <c r="K2367">
        <v>0</v>
      </c>
      <c r="L2367">
        <v>0</v>
      </c>
      <c r="M2367">
        <v>0</v>
      </c>
      <c r="N2367" t="str">
        <v/>
      </c>
      <c r="O2367" t="b">
        <v>0</v>
      </c>
    </row>
    <row r="2368" spans="1:15" ht="15" customHeight="1" x14ac:dyDescent="0.2">
      <c r="A2368" t="str">
        <v>ICJIA</v>
      </c>
      <c r="B2368" t="str">
        <v>R3</v>
      </c>
      <c r="C2368">
        <v>923399</v>
      </c>
      <c r="D2368">
        <v>2378</v>
      </c>
      <c r="E2368" t="str">
        <v>National Youth Advocate Program, Inc.</v>
      </c>
      <c r="F2368" s="38">
        <v>44743</v>
      </c>
      <c r="G2368" s="38">
        <v>45838</v>
      </c>
      <c r="H2368" s="39">
        <v>786674</v>
      </c>
      <c r="I2368">
        <v>2024</v>
      </c>
      <c r="J2368">
        <v>0</v>
      </c>
      <c r="K2368">
        <v>0</v>
      </c>
      <c r="L2368">
        <v>0</v>
      </c>
      <c r="M2368">
        <v>0</v>
      </c>
      <c r="N2368" t="str">
        <v/>
      </c>
      <c r="O2368" t="b">
        <v>0</v>
      </c>
    </row>
    <row r="2369" spans="1:15" ht="15" customHeight="1" x14ac:dyDescent="0.2">
      <c r="A2369" t="str">
        <v>ICJIA</v>
      </c>
      <c r="B2369" t="str">
        <v>R3</v>
      </c>
      <c r="C2369">
        <v>923387</v>
      </c>
      <c r="D2369">
        <v>2378</v>
      </c>
      <c r="E2369" t="str">
        <v>National Youth Advocate Program, Inc.</v>
      </c>
      <c r="F2369" s="38">
        <v>44743</v>
      </c>
      <c r="G2369" s="38">
        <v>45838</v>
      </c>
      <c r="H2369" s="39">
        <v>768154</v>
      </c>
      <c r="I2369">
        <v>2024</v>
      </c>
      <c r="J2369">
        <v>0</v>
      </c>
      <c r="K2369">
        <v>0</v>
      </c>
      <c r="L2369">
        <v>0</v>
      </c>
      <c r="M2369">
        <v>0</v>
      </c>
      <c r="N2369" t="str">
        <v/>
      </c>
      <c r="O2369" t="b">
        <v>0</v>
      </c>
    </row>
    <row r="2370" spans="1:15" ht="15" customHeight="1" x14ac:dyDescent="0.2">
      <c r="A2370" t="str">
        <v>ICJIA</v>
      </c>
      <c r="B2370" t="str">
        <v>R3</v>
      </c>
      <c r="C2370">
        <v>923381</v>
      </c>
      <c r="D2370">
        <v>2378</v>
      </c>
      <c r="E2370" t="str">
        <v>National Youth Advocate Program, Inc.</v>
      </c>
      <c r="F2370" s="38">
        <v>44743</v>
      </c>
      <c r="G2370" s="38">
        <v>45838</v>
      </c>
      <c r="H2370" s="39">
        <v>533637</v>
      </c>
      <c r="I2370">
        <v>2024</v>
      </c>
      <c r="J2370">
        <v>0</v>
      </c>
      <c r="K2370">
        <v>0</v>
      </c>
      <c r="L2370">
        <v>0</v>
      </c>
      <c r="M2370">
        <v>0</v>
      </c>
      <c r="N2370" t="str">
        <v/>
      </c>
      <c r="O2370" t="b">
        <v>0</v>
      </c>
    </row>
    <row r="2371" spans="1:15" ht="15" customHeight="1" x14ac:dyDescent="0.2">
      <c r="A2371" t="str">
        <v>ICJIA</v>
      </c>
      <c r="B2371" t="str">
        <v>R3</v>
      </c>
      <c r="C2371">
        <v>921657</v>
      </c>
      <c r="D2371">
        <v>2378</v>
      </c>
      <c r="E2371" t="str">
        <v>NDICA</v>
      </c>
      <c r="F2371" s="38">
        <v>44228</v>
      </c>
      <c r="G2371" s="38">
        <v>45322</v>
      </c>
      <c r="H2371" s="39">
        <v>1249589</v>
      </c>
      <c r="I2371">
        <v>2024</v>
      </c>
      <c r="J2371">
        <v>0</v>
      </c>
      <c r="K2371">
        <v>0</v>
      </c>
      <c r="L2371">
        <v>0</v>
      </c>
      <c r="M2371">
        <v>0</v>
      </c>
      <c r="N2371" t="str">
        <v/>
      </c>
      <c r="O2371" t="b">
        <v>0</v>
      </c>
    </row>
    <row r="2372" spans="1:15" ht="15" customHeight="1" x14ac:dyDescent="0.2">
      <c r="A2372" t="str">
        <v>ICJIA</v>
      </c>
      <c r="B2372" t="str">
        <v>R3</v>
      </c>
      <c r="C2372" t="str">
        <v>923352 MSC</v>
      </c>
      <c r="D2372">
        <v>2378</v>
      </c>
      <c r="E2372" t="str">
        <v>Neighborhood Housing Services of Chicago, Inc.</v>
      </c>
      <c r="F2372" s="38">
        <v>44743</v>
      </c>
      <c r="G2372" s="38">
        <v>45838</v>
      </c>
      <c r="H2372" s="39">
        <v>2707248</v>
      </c>
      <c r="I2372">
        <v>2024</v>
      </c>
      <c r="J2372">
        <v>0</v>
      </c>
      <c r="K2372">
        <v>0</v>
      </c>
      <c r="L2372">
        <v>0</v>
      </c>
      <c r="M2372">
        <v>0</v>
      </c>
      <c r="N2372" t="str">
        <v/>
      </c>
      <c r="O2372" t="b">
        <v>0</v>
      </c>
    </row>
    <row r="2373" spans="1:15" ht="15" customHeight="1" x14ac:dyDescent="0.2">
      <c r="A2373" t="str">
        <v>ICJIA</v>
      </c>
      <c r="B2373" t="str">
        <v>R3</v>
      </c>
      <c r="C2373" t="str">
        <v>923818 CE</v>
      </c>
      <c r="D2373">
        <v>2378</v>
      </c>
      <c r="E2373" t="str">
        <v>New Covenant CDC</v>
      </c>
      <c r="F2373" s="38">
        <v>44743</v>
      </c>
      <c r="G2373" s="38">
        <v>45838</v>
      </c>
      <c r="H2373" s="39">
        <v>225000</v>
      </c>
      <c r="I2373">
        <v>2024</v>
      </c>
      <c r="J2373">
        <v>0</v>
      </c>
      <c r="K2373">
        <v>0</v>
      </c>
      <c r="L2373">
        <v>0</v>
      </c>
      <c r="M2373">
        <v>0</v>
      </c>
      <c r="N2373" t="str">
        <v/>
      </c>
      <c r="O2373" t="b">
        <v>0</v>
      </c>
    </row>
    <row r="2374" spans="1:15" ht="15" customHeight="1" x14ac:dyDescent="0.2">
      <c r="A2374" t="str">
        <v>ICJIA</v>
      </c>
      <c r="B2374" t="str">
        <v>R3</v>
      </c>
      <c r="C2374">
        <v>923805</v>
      </c>
      <c r="D2374">
        <v>2378</v>
      </c>
      <c r="E2374" t="str">
        <v>New Day Employment Network</v>
      </c>
      <c r="F2374" s="38">
        <v>44743</v>
      </c>
      <c r="G2374" s="38">
        <v>45838</v>
      </c>
      <c r="H2374" s="39">
        <v>305580</v>
      </c>
      <c r="I2374">
        <v>2024</v>
      </c>
      <c r="J2374">
        <v>0</v>
      </c>
      <c r="K2374">
        <v>0</v>
      </c>
      <c r="L2374">
        <v>0</v>
      </c>
      <c r="M2374">
        <v>0</v>
      </c>
      <c r="N2374" t="str">
        <v/>
      </c>
      <c r="O2374" t="b">
        <v>0</v>
      </c>
    </row>
    <row r="2375" spans="1:15" ht="15" customHeight="1" x14ac:dyDescent="0.2">
      <c r="A2375" t="str">
        <v>ICJIA</v>
      </c>
      <c r="B2375" t="str">
        <v>R3</v>
      </c>
      <c r="C2375" t="str">
        <v>923802 MSC</v>
      </c>
      <c r="D2375">
        <v>2378</v>
      </c>
      <c r="E2375" t="str">
        <v>New Directions of Jacksonville IL Inc</v>
      </c>
      <c r="F2375" s="38">
        <v>44743</v>
      </c>
      <c r="G2375" s="38">
        <v>45838</v>
      </c>
      <c r="H2375" s="39">
        <v>173355</v>
      </c>
      <c r="I2375">
        <v>2024</v>
      </c>
      <c r="J2375">
        <v>0</v>
      </c>
      <c r="K2375">
        <v>0</v>
      </c>
      <c r="L2375">
        <v>0</v>
      </c>
      <c r="M2375">
        <v>0</v>
      </c>
      <c r="N2375" t="str">
        <v/>
      </c>
      <c r="O2375" t="b">
        <v>0</v>
      </c>
    </row>
    <row r="2376" spans="1:15" ht="15" customHeight="1" x14ac:dyDescent="0.2">
      <c r="A2376" t="str">
        <v>ICJIA</v>
      </c>
      <c r="B2376" t="str">
        <v>R3</v>
      </c>
      <c r="C2376" t="str">
        <v>923825SVA</v>
      </c>
      <c r="D2376">
        <v>2378</v>
      </c>
      <c r="E2376" t="str">
        <v>Next Move</v>
      </c>
      <c r="F2376" s="38">
        <v>44743</v>
      </c>
      <c r="G2376" s="38">
        <v>45838</v>
      </c>
      <c r="H2376" s="39">
        <v>495684</v>
      </c>
      <c r="I2376">
        <v>2024</v>
      </c>
      <c r="J2376">
        <v>0</v>
      </c>
      <c r="K2376">
        <v>0</v>
      </c>
      <c r="L2376">
        <v>0</v>
      </c>
      <c r="M2376">
        <v>0</v>
      </c>
      <c r="N2376" t="str">
        <v/>
      </c>
      <c r="O2376" t="b">
        <v>0</v>
      </c>
    </row>
    <row r="2377" spans="1:15" ht="15" customHeight="1" x14ac:dyDescent="0.2">
      <c r="A2377" t="str">
        <v>ICJIA</v>
      </c>
      <c r="B2377" t="str">
        <v>R3</v>
      </c>
      <c r="C2377">
        <v>923806</v>
      </c>
      <c r="D2377">
        <v>2378</v>
      </c>
      <c r="E2377" t="str">
        <v>Nicasa</v>
      </c>
      <c r="F2377" s="38">
        <v>44743</v>
      </c>
      <c r="G2377" s="38">
        <v>45838</v>
      </c>
      <c r="H2377" s="39">
        <v>158250</v>
      </c>
      <c r="I2377">
        <v>2024</v>
      </c>
      <c r="J2377">
        <v>0</v>
      </c>
      <c r="K2377">
        <v>0</v>
      </c>
      <c r="L2377">
        <v>0</v>
      </c>
      <c r="M2377">
        <v>0</v>
      </c>
      <c r="N2377" t="str">
        <v/>
      </c>
      <c r="O2377" t="b">
        <v>0</v>
      </c>
    </row>
    <row r="2378" spans="1:15" ht="15" customHeight="1" x14ac:dyDescent="0.2">
      <c r="A2378" t="str">
        <v>ICJIA</v>
      </c>
      <c r="B2378" t="str">
        <v>R3</v>
      </c>
      <c r="C2378" t="str">
        <v>923318- LM</v>
      </c>
      <c r="D2378">
        <v>2378</v>
      </c>
      <c r="E2378" t="str">
        <v>North Chicago CUSD 187</v>
      </c>
      <c r="F2378" s="38">
        <v>44743</v>
      </c>
      <c r="G2378" s="38">
        <v>45838</v>
      </c>
      <c r="H2378" s="39">
        <v>338843</v>
      </c>
      <c r="I2378">
        <v>2024</v>
      </c>
      <c r="J2378">
        <v>0</v>
      </c>
      <c r="K2378">
        <v>0</v>
      </c>
      <c r="L2378">
        <v>0</v>
      </c>
      <c r="M2378">
        <v>0</v>
      </c>
      <c r="N2378" t="str">
        <v/>
      </c>
      <c r="O2378" t="b">
        <v>0</v>
      </c>
    </row>
    <row r="2379" spans="1:15" ht="15" customHeight="1" x14ac:dyDescent="0.2">
      <c r="A2379" t="str">
        <v>ICJIA</v>
      </c>
      <c r="B2379" t="str">
        <v>R3</v>
      </c>
      <c r="C2379">
        <v>921627</v>
      </c>
      <c r="D2379">
        <v>2378</v>
      </c>
      <c r="E2379" t="str">
        <v>Northern Illinois Recovery Community Organization~NIRCO</v>
      </c>
      <c r="F2379" s="38">
        <v>44228</v>
      </c>
      <c r="G2379" s="38">
        <v>45322</v>
      </c>
      <c r="H2379" s="39">
        <v>811800</v>
      </c>
      <c r="I2379">
        <v>2024</v>
      </c>
      <c r="J2379">
        <v>0</v>
      </c>
      <c r="K2379">
        <v>0</v>
      </c>
      <c r="L2379">
        <v>0</v>
      </c>
      <c r="M2379">
        <v>0</v>
      </c>
      <c r="N2379" t="str">
        <v/>
      </c>
      <c r="O2379" t="b">
        <v>0</v>
      </c>
    </row>
    <row r="2380" spans="1:15" ht="15" customHeight="1" x14ac:dyDescent="0.2">
      <c r="A2380" t="str">
        <v>ICJIA</v>
      </c>
      <c r="B2380" t="str">
        <v>R3</v>
      </c>
      <c r="C2380">
        <v>923803</v>
      </c>
      <c r="D2380">
        <v>2378</v>
      </c>
      <c r="E2380" t="str">
        <v>Northern Illinois Recovery Community Organization~NIRCO</v>
      </c>
      <c r="F2380" s="38">
        <v>44743</v>
      </c>
      <c r="G2380" s="38">
        <v>45838</v>
      </c>
      <c r="H2380" s="39">
        <v>327213</v>
      </c>
      <c r="I2380">
        <v>2024</v>
      </c>
      <c r="J2380">
        <v>0</v>
      </c>
      <c r="K2380">
        <v>0</v>
      </c>
      <c r="L2380">
        <v>0</v>
      </c>
      <c r="M2380">
        <v>0</v>
      </c>
      <c r="N2380" t="str">
        <v/>
      </c>
      <c r="O2380" t="b">
        <v>0</v>
      </c>
    </row>
    <row r="2381" spans="1:15" ht="15" customHeight="1" x14ac:dyDescent="0.2">
      <c r="A2381" t="str">
        <v>ICJIA</v>
      </c>
      <c r="B2381" t="str">
        <v>R3</v>
      </c>
      <c r="C2381">
        <v>923373</v>
      </c>
      <c r="D2381">
        <v>2378</v>
      </c>
      <c r="E2381" t="str">
        <v>OAI, Inc.</v>
      </c>
      <c r="F2381" s="38">
        <v>44743</v>
      </c>
      <c r="G2381" s="38">
        <v>45838</v>
      </c>
      <c r="H2381" s="39">
        <v>1097971</v>
      </c>
      <c r="I2381">
        <v>2024</v>
      </c>
      <c r="J2381">
        <v>0</v>
      </c>
      <c r="K2381">
        <v>0</v>
      </c>
      <c r="L2381">
        <v>0</v>
      </c>
      <c r="M2381">
        <v>0</v>
      </c>
      <c r="N2381" t="str">
        <v/>
      </c>
      <c r="O2381" t="b">
        <v>0</v>
      </c>
    </row>
    <row r="2382" spans="1:15" ht="15" customHeight="1" x14ac:dyDescent="0.2">
      <c r="A2382" t="str">
        <v>ICJIA</v>
      </c>
      <c r="B2382" t="str">
        <v>R3</v>
      </c>
      <c r="C2382" t="str">
        <v>LM -923321</v>
      </c>
      <c r="D2382">
        <v>2378</v>
      </c>
      <c r="E2382" t="str">
        <v>ONE Northside</v>
      </c>
      <c r="F2382" s="38">
        <v>44743</v>
      </c>
      <c r="G2382" s="38">
        <v>45838</v>
      </c>
      <c r="H2382" s="39">
        <v>795029</v>
      </c>
      <c r="I2382">
        <v>2024</v>
      </c>
      <c r="J2382">
        <v>0</v>
      </c>
      <c r="K2382">
        <v>0</v>
      </c>
      <c r="L2382">
        <v>0</v>
      </c>
      <c r="M2382">
        <v>1</v>
      </c>
      <c r="N2382" t="str">
        <v/>
      </c>
      <c r="O2382" t="b">
        <v>1</v>
      </c>
    </row>
    <row r="2383" spans="1:15" ht="15" customHeight="1" x14ac:dyDescent="0.2">
      <c r="A2383" t="str">
        <v>ICJIA</v>
      </c>
      <c r="B2383" t="str">
        <v>R3</v>
      </c>
      <c r="C2383">
        <v>923359</v>
      </c>
      <c r="D2383">
        <v>2378</v>
      </c>
      <c r="E2383" t="str">
        <v>Options For Youth</v>
      </c>
      <c r="F2383" s="38">
        <v>44743</v>
      </c>
      <c r="G2383" s="38">
        <v>45838</v>
      </c>
      <c r="H2383" s="39">
        <v>338400</v>
      </c>
      <c r="I2383">
        <v>2024</v>
      </c>
      <c r="J2383">
        <v>0</v>
      </c>
      <c r="K2383">
        <v>0</v>
      </c>
      <c r="L2383">
        <v>0</v>
      </c>
      <c r="M2383">
        <v>0</v>
      </c>
      <c r="N2383" t="str">
        <v/>
      </c>
      <c r="O2383" t="b">
        <v>0</v>
      </c>
    </row>
    <row r="2384" spans="1:15" ht="15" customHeight="1" x14ac:dyDescent="0.2">
      <c r="A2384" t="str">
        <v>ICJIA</v>
      </c>
      <c r="B2384" t="str">
        <v>R3</v>
      </c>
      <c r="C2384">
        <v>923404</v>
      </c>
      <c r="D2384">
        <v>2378</v>
      </c>
      <c r="E2384" t="str">
        <v>Paris Union School District 95</v>
      </c>
      <c r="F2384" s="38">
        <v>44743</v>
      </c>
      <c r="G2384" s="38">
        <v>45838</v>
      </c>
      <c r="H2384" s="39">
        <v>449798</v>
      </c>
      <c r="I2384">
        <v>2024</v>
      </c>
      <c r="J2384">
        <v>0</v>
      </c>
      <c r="K2384">
        <v>0</v>
      </c>
      <c r="L2384">
        <v>0</v>
      </c>
      <c r="M2384">
        <v>0</v>
      </c>
      <c r="N2384" t="str">
        <v/>
      </c>
      <c r="O2384" t="b">
        <v>0</v>
      </c>
    </row>
    <row r="2385" spans="1:15" ht="15" customHeight="1" x14ac:dyDescent="0.2">
      <c r="A2385" t="str">
        <v>ICJIA</v>
      </c>
      <c r="B2385" t="str">
        <v>R3</v>
      </c>
      <c r="C2385">
        <v>923816</v>
      </c>
      <c r="D2385">
        <v>2378</v>
      </c>
      <c r="E2385" t="str">
        <v>Phalanx Family Services</v>
      </c>
      <c r="F2385" s="38">
        <v>44743</v>
      </c>
      <c r="G2385" s="38">
        <v>45838</v>
      </c>
      <c r="H2385" s="39">
        <v>475583</v>
      </c>
      <c r="I2385">
        <v>2024</v>
      </c>
      <c r="J2385">
        <v>0</v>
      </c>
      <c r="K2385">
        <v>0</v>
      </c>
      <c r="L2385">
        <v>0</v>
      </c>
      <c r="M2385">
        <v>1</v>
      </c>
      <c r="N2385" t="str">
        <v/>
      </c>
      <c r="O2385" t="b">
        <v>0</v>
      </c>
    </row>
    <row r="2386" spans="1:15" ht="15" customHeight="1" x14ac:dyDescent="0.2">
      <c r="A2386" t="str">
        <v>ICJIA</v>
      </c>
      <c r="B2386" t="str">
        <v>R3</v>
      </c>
      <c r="C2386">
        <v>921616</v>
      </c>
      <c r="D2386">
        <v>2378</v>
      </c>
      <c r="E2386" t="str">
        <v>Phalanx Family Services</v>
      </c>
      <c r="F2386" s="38">
        <v>44228</v>
      </c>
      <c r="G2386" s="38">
        <v>45322</v>
      </c>
      <c r="H2386" s="39">
        <v>1515809</v>
      </c>
      <c r="I2386">
        <v>2024</v>
      </c>
      <c r="J2386">
        <v>0</v>
      </c>
      <c r="K2386">
        <v>0</v>
      </c>
      <c r="L2386">
        <v>0</v>
      </c>
      <c r="M2386">
        <v>1</v>
      </c>
      <c r="N2386" t="str">
        <v/>
      </c>
      <c r="O2386" t="b">
        <v>0</v>
      </c>
    </row>
    <row r="2387" spans="1:15" ht="15" customHeight="1" x14ac:dyDescent="0.2">
      <c r="A2387" t="str">
        <v>ICJIA</v>
      </c>
      <c r="B2387" t="str">
        <v>R3</v>
      </c>
      <c r="C2387" t="str">
        <v>923817 - LFS</v>
      </c>
      <c r="D2387">
        <v>2378</v>
      </c>
      <c r="E2387" t="str">
        <v>PHYSIOHEALTH PLLC</v>
      </c>
      <c r="F2387" s="38">
        <v>44743</v>
      </c>
      <c r="G2387" s="38">
        <v>45838</v>
      </c>
      <c r="H2387" s="39">
        <v>220529</v>
      </c>
      <c r="I2387">
        <v>2024</v>
      </c>
      <c r="J2387">
        <v>0</v>
      </c>
      <c r="K2387">
        <v>0</v>
      </c>
      <c r="L2387">
        <v>0</v>
      </c>
      <c r="M2387">
        <v>0</v>
      </c>
      <c r="N2387" t="str">
        <v/>
      </c>
      <c r="O2387" t="b">
        <v>0</v>
      </c>
    </row>
    <row r="2388" spans="1:15" ht="15" customHeight="1" x14ac:dyDescent="0.2">
      <c r="A2388" t="str">
        <v>ICJIA</v>
      </c>
      <c r="B2388" t="str">
        <v>R3</v>
      </c>
      <c r="C2388">
        <v>923407</v>
      </c>
      <c r="D2388">
        <v>2378</v>
      </c>
      <c r="E2388" t="str">
        <v>Planet Focus, Inc.</v>
      </c>
      <c r="F2388" s="38">
        <v>44743</v>
      </c>
      <c r="G2388" s="38">
        <v>45838</v>
      </c>
      <c r="H2388" s="39">
        <v>289419</v>
      </c>
      <c r="I2388">
        <v>2024</v>
      </c>
      <c r="J2388">
        <v>0</v>
      </c>
      <c r="K2388">
        <v>0</v>
      </c>
      <c r="L2388">
        <v>0</v>
      </c>
      <c r="M2388">
        <v>0</v>
      </c>
      <c r="N2388" t="str">
        <v/>
      </c>
      <c r="O2388" t="b">
        <v>0</v>
      </c>
    </row>
    <row r="2389" spans="1:15" ht="15" customHeight="1" x14ac:dyDescent="0.2">
      <c r="A2389" t="str">
        <v>ICJIA</v>
      </c>
      <c r="B2389" t="str">
        <v>R3</v>
      </c>
      <c r="C2389">
        <v>923844</v>
      </c>
      <c r="D2389">
        <v>2378</v>
      </c>
      <c r="E2389" t="str">
        <v>Planet Focus, Inc.</v>
      </c>
      <c r="F2389" s="38">
        <v>44743</v>
      </c>
      <c r="G2389" s="38">
        <v>45838</v>
      </c>
      <c r="H2389" s="39">
        <v>150000</v>
      </c>
      <c r="I2389">
        <v>2024</v>
      </c>
      <c r="J2389">
        <v>0</v>
      </c>
      <c r="K2389">
        <v>0</v>
      </c>
      <c r="L2389">
        <v>0</v>
      </c>
      <c r="M2389">
        <v>0</v>
      </c>
      <c r="N2389" t="str">
        <v/>
      </c>
      <c r="O2389" t="b">
        <v>0</v>
      </c>
    </row>
    <row r="2390" spans="1:15" ht="15" customHeight="1" x14ac:dyDescent="0.2">
      <c r="A2390" t="str">
        <v>ICJIA</v>
      </c>
      <c r="B2390" t="str">
        <v>R3</v>
      </c>
      <c r="C2390" t="str">
        <v>921628 SA</v>
      </c>
      <c r="D2390">
        <v>2378</v>
      </c>
      <c r="E2390" t="str">
        <v>Prairie State Legal Services, Inc</v>
      </c>
      <c r="F2390" s="38">
        <v>43862</v>
      </c>
      <c r="G2390" s="38">
        <v>45322</v>
      </c>
      <c r="H2390" s="39">
        <v>1595025</v>
      </c>
      <c r="I2390">
        <v>2024</v>
      </c>
      <c r="J2390">
        <v>0</v>
      </c>
      <c r="K2390">
        <v>0</v>
      </c>
      <c r="L2390">
        <v>0</v>
      </c>
      <c r="M2390">
        <v>0</v>
      </c>
      <c r="N2390" t="str">
        <v/>
      </c>
      <c r="O2390" t="b">
        <v>0</v>
      </c>
    </row>
    <row r="2391" spans="1:15" ht="15" customHeight="1" x14ac:dyDescent="0.2">
      <c r="A2391" t="str">
        <v>ICJIA</v>
      </c>
      <c r="B2391" t="str">
        <v>R3</v>
      </c>
      <c r="C2391" t="str">
        <v>921643 SA</v>
      </c>
      <c r="D2391">
        <v>2378</v>
      </c>
      <c r="E2391" t="str">
        <v>Prairie State Legal Services, Inc</v>
      </c>
      <c r="F2391" s="38">
        <v>44228</v>
      </c>
      <c r="G2391" s="38">
        <v>45322</v>
      </c>
      <c r="H2391" s="39">
        <v>704238</v>
      </c>
      <c r="I2391">
        <v>2024</v>
      </c>
      <c r="J2391">
        <v>0</v>
      </c>
      <c r="K2391">
        <v>0</v>
      </c>
      <c r="L2391">
        <v>0</v>
      </c>
      <c r="M2391">
        <v>0</v>
      </c>
      <c r="N2391" t="str">
        <v/>
      </c>
      <c r="O2391" t="b">
        <v>0</v>
      </c>
    </row>
    <row r="2392" spans="1:15" ht="15" customHeight="1" x14ac:dyDescent="0.2">
      <c r="A2392" t="str">
        <v>ICJIA</v>
      </c>
      <c r="B2392" t="str">
        <v>R3</v>
      </c>
      <c r="C2392" t="str">
        <v>921637 SA</v>
      </c>
      <c r="D2392">
        <v>2378</v>
      </c>
      <c r="E2392" t="str">
        <v>Prairie State Legal Services, Inc</v>
      </c>
      <c r="F2392" s="38">
        <v>43862</v>
      </c>
      <c r="G2392" s="38">
        <v>45322</v>
      </c>
      <c r="H2392" s="39">
        <v>579255</v>
      </c>
      <c r="I2392">
        <v>2024</v>
      </c>
      <c r="J2392">
        <v>0</v>
      </c>
      <c r="K2392">
        <v>0</v>
      </c>
      <c r="L2392">
        <v>0</v>
      </c>
      <c r="M2392">
        <v>0</v>
      </c>
      <c r="N2392" t="str">
        <v/>
      </c>
      <c r="O2392" t="b">
        <v>0</v>
      </c>
    </row>
    <row r="2393" spans="1:15" ht="15" customHeight="1" x14ac:dyDescent="0.2">
      <c r="A2393" t="str">
        <v>ICJIA</v>
      </c>
      <c r="B2393" t="str">
        <v>R3</v>
      </c>
      <c r="C2393">
        <v>921641</v>
      </c>
      <c r="D2393">
        <v>2378</v>
      </c>
      <c r="E2393" t="str">
        <v>Prairie State Legal Services, Inc</v>
      </c>
      <c r="F2393" s="38">
        <v>44228</v>
      </c>
      <c r="G2393" s="38">
        <v>45322</v>
      </c>
      <c r="H2393" s="39">
        <v>463524</v>
      </c>
      <c r="I2393">
        <v>2024</v>
      </c>
      <c r="J2393">
        <v>0</v>
      </c>
      <c r="K2393">
        <v>0</v>
      </c>
      <c r="L2393">
        <v>0</v>
      </c>
      <c r="M2393">
        <v>0</v>
      </c>
      <c r="N2393" t="str">
        <v/>
      </c>
      <c r="O2393" t="b">
        <v>0</v>
      </c>
    </row>
    <row r="2394" spans="1:15" ht="15" customHeight="1" x14ac:dyDescent="0.2">
      <c r="A2394" t="str">
        <v>ICJIA</v>
      </c>
      <c r="B2394" t="str">
        <v>R3</v>
      </c>
      <c r="C2394">
        <v>923391</v>
      </c>
      <c r="D2394">
        <v>2378</v>
      </c>
      <c r="E2394" t="str">
        <v>Project NOW, Inc.</v>
      </c>
      <c r="F2394" s="38">
        <v>45292</v>
      </c>
      <c r="G2394" s="38">
        <v>45838</v>
      </c>
      <c r="H2394" s="39">
        <v>387150</v>
      </c>
      <c r="I2394">
        <v>2024</v>
      </c>
      <c r="J2394">
        <v>0</v>
      </c>
      <c r="K2394">
        <v>0</v>
      </c>
      <c r="L2394">
        <v>0</v>
      </c>
      <c r="M2394">
        <v>0</v>
      </c>
      <c r="N2394" t="str">
        <v/>
      </c>
      <c r="O2394" t="b">
        <v>0</v>
      </c>
    </row>
    <row r="2395" spans="1:15" ht="15" customHeight="1" x14ac:dyDescent="0.2">
      <c r="A2395" t="str">
        <v>ICJIA</v>
      </c>
      <c r="B2395" t="str">
        <v>R3</v>
      </c>
      <c r="C2395" t="str">
        <v>921644 MSC</v>
      </c>
      <c r="D2395">
        <v>2378</v>
      </c>
      <c r="E2395" t="str">
        <v>Project Oz</v>
      </c>
      <c r="F2395" s="38">
        <v>44228</v>
      </c>
      <c r="G2395" s="38">
        <v>45322</v>
      </c>
      <c r="H2395" s="39">
        <v>815796</v>
      </c>
      <c r="I2395">
        <v>2024</v>
      </c>
      <c r="J2395">
        <v>0</v>
      </c>
      <c r="K2395">
        <v>0</v>
      </c>
      <c r="L2395">
        <v>0</v>
      </c>
      <c r="M2395">
        <v>0</v>
      </c>
      <c r="N2395" t="str">
        <v/>
      </c>
      <c r="O2395" t="b">
        <v>0</v>
      </c>
    </row>
    <row r="2396" spans="1:15" ht="15" customHeight="1" x14ac:dyDescent="0.2">
      <c r="A2396" t="str">
        <v>ICJIA</v>
      </c>
      <c r="B2396" t="str">
        <v>R3</v>
      </c>
      <c r="C2396">
        <v>923815</v>
      </c>
      <c r="D2396">
        <v>2378</v>
      </c>
      <c r="E2396" t="str">
        <v>Project SYNCERE</v>
      </c>
      <c r="F2396" s="38">
        <v>44743</v>
      </c>
      <c r="G2396" s="38">
        <v>45838</v>
      </c>
      <c r="H2396" s="39">
        <v>167700</v>
      </c>
      <c r="I2396">
        <v>2024</v>
      </c>
      <c r="J2396">
        <v>0</v>
      </c>
      <c r="K2396">
        <v>0</v>
      </c>
      <c r="L2396">
        <v>0</v>
      </c>
      <c r="M2396">
        <v>0</v>
      </c>
      <c r="N2396" t="str">
        <v/>
      </c>
      <c r="O2396" t="b">
        <v>0</v>
      </c>
    </row>
    <row r="2397" spans="1:15" ht="15" customHeight="1" x14ac:dyDescent="0.2">
      <c r="A2397" t="str">
        <v>ICJIA</v>
      </c>
      <c r="B2397" t="str">
        <v>R3</v>
      </c>
      <c r="C2397">
        <v>923375</v>
      </c>
      <c r="D2397">
        <v>2378</v>
      </c>
      <c r="E2397" t="str">
        <v>Proviso-Leyden Council for Community Action, Inc.</v>
      </c>
      <c r="F2397" s="38">
        <v>44743</v>
      </c>
      <c r="G2397" s="38">
        <v>45838</v>
      </c>
      <c r="H2397" s="39">
        <v>2302905</v>
      </c>
      <c r="I2397">
        <v>2024</v>
      </c>
      <c r="J2397">
        <v>0</v>
      </c>
      <c r="K2397">
        <v>0</v>
      </c>
      <c r="L2397">
        <v>0</v>
      </c>
      <c r="M2397">
        <v>0</v>
      </c>
      <c r="N2397" t="str">
        <v/>
      </c>
      <c r="O2397" t="b">
        <v>0</v>
      </c>
    </row>
    <row r="2398" spans="1:15" ht="15" customHeight="1" x14ac:dyDescent="0.2">
      <c r="A2398" t="str">
        <v>ICJIA</v>
      </c>
      <c r="B2398" t="str">
        <v>R3</v>
      </c>
      <c r="C2398">
        <v>921518</v>
      </c>
      <c r="D2398">
        <v>2378</v>
      </c>
      <c r="E2398" t="str">
        <v>Public Interest Law Initiative</v>
      </c>
      <c r="F2398" s="38">
        <v>44228</v>
      </c>
      <c r="G2398" s="38">
        <v>45322</v>
      </c>
      <c r="H2398" s="39">
        <v>42224</v>
      </c>
      <c r="I2398">
        <v>2024</v>
      </c>
      <c r="J2398">
        <v>0</v>
      </c>
      <c r="K2398">
        <v>0</v>
      </c>
      <c r="L2398">
        <v>0</v>
      </c>
      <c r="M2398">
        <v>0</v>
      </c>
      <c r="N2398" t="str">
        <v/>
      </c>
      <c r="O2398" t="b">
        <v>0</v>
      </c>
    </row>
    <row r="2399" spans="1:15" ht="15" customHeight="1" x14ac:dyDescent="0.2">
      <c r="A2399" t="str">
        <v>ICJIA</v>
      </c>
      <c r="B2399" t="str">
        <v>R3</v>
      </c>
      <c r="C2399" t="str">
        <v>923327SVA</v>
      </c>
      <c r="D2399">
        <v>2378</v>
      </c>
      <c r="E2399" t="str">
        <v>Puerto Rican Cultural Center</v>
      </c>
      <c r="F2399" s="38">
        <v>44743</v>
      </c>
      <c r="G2399" s="38">
        <v>45838</v>
      </c>
      <c r="H2399" s="39">
        <v>846863</v>
      </c>
      <c r="I2399">
        <v>2024</v>
      </c>
      <c r="J2399">
        <v>0</v>
      </c>
      <c r="K2399">
        <v>0</v>
      </c>
      <c r="L2399">
        <v>0</v>
      </c>
      <c r="M2399">
        <v>1</v>
      </c>
      <c r="N2399" t="str">
        <v/>
      </c>
      <c r="O2399" t="b">
        <v>0</v>
      </c>
    </row>
    <row r="2400" spans="1:15" ht="15" customHeight="1" x14ac:dyDescent="0.2">
      <c r="A2400" t="str">
        <v>ICJIA</v>
      </c>
      <c r="B2400" t="str">
        <v>R3</v>
      </c>
      <c r="C2400">
        <v>923308</v>
      </c>
      <c r="D2400">
        <v>2378</v>
      </c>
      <c r="E2400" t="str">
        <v>Real Love Ministries</v>
      </c>
      <c r="F2400" s="38">
        <v>44743</v>
      </c>
      <c r="G2400" s="38">
        <v>45838</v>
      </c>
      <c r="H2400" s="39">
        <v>450000</v>
      </c>
      <c r="I2400">
        <v>2024</v>
      </c>
      <c r="J2400">
        <v>0</v>
      </c>
      <c r="K2400">
        <v>0</v>
      </c>
      <c r="L2400">
        <v>0</v>
      </c>
      <c r="M2400">
        <v>0</v>
      </c>
      <c r="N2400" t="str">
        <v/>
      </c>
      <c r="O2400" t="b">
        <v>0</v>
      </c>
    </row>
    <row r="2401" spans="1:15" ht="15" customHeight="1" x14ac:dyDescent="0.2">
      <c r="A2401" t="str">
        <v>ICJIA</v>
      </c>
      <c r="B2401" t="str">
        <v>R3</v>
      </c>
      <c r="C2401" t="str">
        <v>923342 Cortisa Evans</v>
      </c>
      <c r="D2401">
        <v>2378</v>
      </c>
      <c r="E2401" t="str">
        <v>Resilience Partners NFP</v>
      </c>
      <c r="F2401" s="38">
        <v>44743</v>
      </c>
      <c r="G2401" s="38">
        <v>45838</v>
      </c>
      <c r="H2401" s="39">
        <v>4500000</v>
      </c>
      <c r="I2401">
        <v>2024</v>
      </c>
      <c r="J2401">
        <v>0</v>
      </c>
      <c r="K2401">
        <v>0</v>
      </c>
      <c r="L2401">
        <v>0</v>
      </c>
      <c r="M2401">
        <v>0</v>
      </c>
      <c r="N2401" t="str">
        <v/>
      </c>
      <c r="O2401" t="b">
        <v>0</v>
      </c>
    </row>
    <row r="2402" spans="1:15" ht="15" customHeight="1" x14ac:dyDescent="0.2">
      <c r="A2402" t="str">
        <v>ICJIA</v>
      </c>
      <c r="B2402" t="str">
        <v>R3</v>
      </c>
      <c r="C2402">
        <v>923826</v>
      </c>
      <c r="D2402">
        <v>2378</v>
      </c>
      <c r="E2402" t="str">
        <v>Respond Now</v>
      </c>
      <c r="F2402" s="38">
        <v>44743</v>
      </c>
      <c r="G2402" s="38">
        <v>45838</v>
      </c>
      <c r="H2402" s="39">
        <v>515718</v>
      </c>
      <c r="I2402">
        <v>2024</v>
      </c>
      <c r="J2402">
        <v>0</v>
      </c>
      <c r="K2402">
        <v>0</v>
      </c>
      <c r="L2402">
        <v>0</v>
      </c>
      <c r="M2402">
        <v>0</v>
      </c>
      <c r="N2402" t="str">
        <v/>
      </c>
      <c r="O2402" t="b">
        <v>0</v>
      </c>
    </row>
    <row r="2403" spans="1:15" ht="15" customHeight="1" x14ac:dyDescent="0.2">
      <c r="A2403" t="str">
        <v>ICJIA</v>
      </c>
      <c r="B2403" t="str">
        <v>R3</v>
      </c>
      <c r="C2403" t="str">
        <v>923831SW</v>
      </c>
      <c r="D2403">
        <v>2378</v>
      </c>
      <c r="E2403" t="str">
        <v>Rockford Area Arts Council</v>
      </c>
      <c r="F2403" s="38">
        <v>44743</v>
      </c>
      <c r="G2403" s="38">
        <v>45838</v>
      </c>
      <c r="H2403" s="39">
        <v>170700</v>
      </c>
      <c r="I2403">
        <v>2024</v>
      </c>
      <c r="J2403">
        <v>0</v>
      </c>
      <c r="K2403">
        <v>0</v>
      </c>
      <c r="L2403">
        <v>0</v>
      </c>
      <c r="M2403">
        <v>0</v>
      </c>
      <c r="N2403" t="str">
        <v/>
      </c>
      <c r="O2403" t="b">
        <v>0</v>
      </c>
    </row>
    <row r="2404" spans="1:15" ht="15" customHeight="1" x14ac:dyDescent="0.2">
      <c r="A2404" t="str">
        <v>ICJIA</v>
      </c>
      <c r="B2404" t="str">
        <v>R3</v>
      </c>
      <c r="C2404">
        <v>923385</v>
      </c>
      <c r="D2404">
        <v>2378</v>
      </c>
      <c r="E2404" t="str">
        <v>Rockford Promise</v>
      </c>
      <c r="F2404" s="38">
        <v>44743</v>
      </c>
      <c r="G2404" s="38">
        <v>45838</v>
      </c>
      <c r="H2404" s="39">
        <v>1185403</v>
      </c>
      <c r="I2404">
        <v>2024</v>
      </c>
      <c r="J2404">
        <v>0</v>
      </c>
      <c r="K2404">
        <v>0</v>
      </c>
      <c r="L2404">
        <v>0</v>
      </c>
      <c r="M2404">
        <v>0</v>
      </c>
      <c r="N2404" t="str">
        <v/>
      </c>
      <c r="O2404" t="b">
        <v>0</v>
      </c>
    </row>
    <row r="2405" spans="1:15" ht="15" customHeight="1" x14ac:dyDescent="0.2">
      <c r="A2405" t="str">
        <v>ICJIA</v>
      </c>
      <c r="B2405" t="str">
        <v>R3</v>
      </c>
      <c r="C2405" t="str">
        <v>923383SVA</v>
      </c>
      <c r="D2405">
        <v>2378</v>
      </c>
      <c r="E2405" t="str">
        <v>Rockford Regional Hispanic Chamber of Commerce Inc.</v>
      </c>
      <c r="F2405" s="38">
        <v>44743</v>
      </c>
      <c r="G2405" s="38">
        <v>45838</v>
      </c>
      <c r="H2405" s="39">
        <v>433422</v>
      </c>
      <c r="I2405">
        <v>2024</v>
      </c>
      <c r="J2405">
        <v>0</v>
      </c>
      <c r="K2405">
        <v>0</v>
      </c>
      <c r="L2405">
        <v>0</v>
      </c>
      <c r="M2405">
        <v>0</v>
      </c>
      <c r="N2405" t="str">
        <v/>
      </c>
      <c r="O2405" t="b">
        <v>0</v>
      </c>
    </row>
    <row r="2406" spans="1:15" ht="15" customHeight="1" x14ac:dyDescent="0.2">
      <c r="A2406" t="str">
        <v>ICJIA</v>
      </c>
      <c r="B2406" t="str">
        <v>R3</v>
      </c>
      <c r="C2406">
        <v>923814</v>
      </c>
      <c r="D2406">
        <v>2378</v>
      </c>
      <c r="E2406" t="str">
        <v>ROMES JOY CATERING INC</v>
      </c>
      <c r="F2406" s="38">
        <v>44743</v>
      </c>
      <c r="G2406" s="38">
        <v>45838</v>
      </c>
      <c r="H2406" s="39">
        <v>889370</v>
      </c>
      <c r="I2406">
        <v>2024</v>
      </c>
      <c r="J2406">
        <v>0</v>
      </c>
      <c r="K2406">
        <v>0</v>
      </c>
      <c r="L2406">
        <v>0</v>
      </c>
      <c r="M2406">
        <v>0</v>
      </c>
      <c r="N2406" t="str">
        <v/>
      </c>
      <c r="O2406" t="b">
        <v>0</v>
      </c>
    </row>
    <row r="2407" spans="1:15" ht="15" customHeight="1" x14ac:dyDescent="0.2">
      <c r="A2407" t="str">
        <v>ICJIA</v>
      </c>
      <c r="B2407" t="str">
        <v>R3</v>
      </c>
      <c r="C2407">
        <v>921609</v>
      </c>
      <c r="D2407">
        <v>2378</v>
      </c>
      <c r="E2407" t="str">
        <v>Safer Foundation</v>
      </c>
      <c r="F2407" s="38">
        <v>44228</v>
      </c>
      <c r="G2407" s="38">
        <v>45322</v>
      </c>
      <c r="H2407" s="39">
        <v>2427000</v>
      </c>
      <c r="I2407">
        <v>2024</v>
      </c>
      <c r="J2407">
        <v>0</v>
      </c>
      <c r="K2407">
        <v>0</v>
      </c>
      <c r="L2407">
        <v>0</v>
      </c>
      <c r="M2407">
        <v>0</v>
      </c>
      <c r="N2407" t="str">
        <v/>
      </c>
      <c r="O2407" t="b">
        <v>0</v>
      </c>
    </row>
    <row r="2408" spans="1:15" ht="15" customHeight="1" x14ac:dyDescent="0.2">
      <c r="A2408" t="str">
        <v>ICJIA</v>
      </c>
      <c r="B2408" t="str">
        <v>R3</v>
      </c>
      <c r="C2408" t="str">
        <v>923302 - LFS</v>
      </c>
      <c r="D2408">
        <v>2378</v>
      </c>
      <c r="E2408" t="str">
        <v>Sangamon County, Illinois</v>
      </c>
      <c r="F2408" s="38">
        <v>44743</v>
      </c>
      <c r="G2408" s="38">
        <v>45838</v>
      </c>
      <c r="H2408" s="39">
        <v>279639</v>
      </c>
      <c r="I2408">
        <v>2024</v>
      </c>
      <c r="J2408">
        <v>0</v>
      </c>
      <c r="K2408">
        <v>0</v>
      </c>
      <c r="L2408">
        <v>0</v>
      </c>
      <c r="M2408">
        <v>0</v>
      </c>
      <c r="N2408" t="str">
        <v/>
      </c>
      <c r="O2408" t="b">
        <v>0</v>
      </c>
    </row>
    <row r="2409" spans="1:15" ht="15" customHeight="1" x14ac:dyDescent="0.2">
      <c r="A2409" t="str">
        <v>ICJIA</v>
      </c>
      <c r="B2409" t="str">
        <v>R3</v>
      </c>
      <c r="C2409">
        <v>923361</v>
      </c>
      <c r="D2409">
        <v>2378</v>
      </c>
      <c r="E2409" t="str">
        <v>Sankofa Safe Child Initiative</v>
      </c>
      <c r="F2409" s="38">
        <v>44743</v>
      </c>
      <c r="G2409" s="38">
        <v>45838</v>
      </c>
      <c r="H2409" s="39">
        <v>416454</v>
      </c>
      <c r="I2409">
        <v>2024</v>
      </c>
      <c r="J2409">
        <v>0</v>
      </c>
      <c r="K2409">
        <v>0</v>
      </c>
      <c r="L2409">
        <v>0</v>
      </c>
      <c r="M2409">
        <v>0</v>
      </c>
      <c r="N2409" t="str">
        <v/>
      </c>
      <c r="O2409" t="b">
        <v>0</v>
      </c>
    </row>
    <row r="2410" spans="1:15" ht="15" customHeight="1" x14ac:dyDescent="0.2">
      <c r="A2410" t="str">
        <v>ICJIA</v>
      </c>
      <c r="B2410" t="str">
        <v>R3</v>
      </c>
      <c r="C2410" t="str">
        <v>923316 LP</v>
      </c>
      <c r="D2410">
        <v>2378</v>
      </c>
      <c r="E2410" t="str">
        <v>SGA Youth and Family Services, NFP</v>
      </c>
      <c r="F2410" s="38">
        <v>44743</v>
      </c>
      <c r="G2410" s="38">
        <v>45838</v>
      </c>
      <c r="H2410" s="39">
        <v>1466367</v>
      </c>
      <c r="I2410">
        <v>2024</v>
      </c>
      <c r="J2410">
        <v>0</v>
      </c>
      <c r="K2410">
        <v>0</v>
      </c>
      <c r="L2410">
        <v>0</v>
      </c>
      <c r="M2410">
        <v>0</v>
      </c>
      <c r="N2410" t="str">
        <v/>
      </c>
      <c r="O2410" t="b">
        <v>0</v>
      </c>
    </row>
    <row r="2411" spans="1:15" ht="15" customHeight="1" x14ac:dyDescent="0.2">
      <c r="A2411" t="str">
        <v>ICJIA</v>
      </c>
      <c r="B2411" t="str">
        <v>R3</v>
      </c>
      <c r="C2411">
        <v>921604</v>
      </c>
      <c r="D2411">
        <v>2378</v>
      </c>
      <c r="E2411" t="str">
        <v>Sherrod's Independent Mentoring Program, Inc.</v>
      </c>
      <c r="F2411" s="38">
        <v>44228</v>
      </c>
      <c r="G2411" s="38">
        <v>45322</v>
      </c>
      <c r="H2411" s="39">
        <v>843101</v>
      </c>
      <c r="I2411">
        <v>2024</v>
      </c>
      <c r="J2411">
        <v>0</v>
      </c>
      <c r="K2411">
        <v>0</v>
      </c>
      <c r="L2411">
        <v>0</v>
      </c>
      <c r="M2411">
        <v>0</v>
      </c>
      <c r="N2411" t="str">
        <v/>
      </c>
      <c r="O2411" t="b">
        <v>0</v>
      </c>
    </row>
    <row r="2412" spans="1:15" ht="15" customHeight="1" x14ac:dyDescent="0.2">
      <c r="A2412" t="str">
        <v>ICJIA</v>
      </c>
      <c r="B2412" t="str">
        <v>R3</v>
      </c>
      <c r="C2412" t="str">
        <v>923300 - CLH</v>
      </c>
      <c r="D2412">
        <v>2378</v>
      </c>
      <c r="E2412" t="str">
        <v>SkyWalker Outreach Services Inc.</v>
      </c>
      <c r="F2412" s="38">
        <v>44743</v>
      </c>
      <c r="G2412" s="38">
        <v>45838</v>
      </c>
      <c r="H2412" s="39">
        <v>775791</v>
      </c>
      <c r="I2412">
        <v>2024</v>
      </c>
      <c r="J2412">
        <v>0</v>
      </c>
      <c r="K2412">
        <v>0</v>
      </c>
      <c r="L2412">
        <v>0</v>
      </c>
      <c r="M2412">
        <v>0</v>
      </c>
      <c r="N2412" t="str">
        <v/>
      </c>
      <c r="O2412" t="b">
        <v>0</v>
      </c>
    </row>
    <row r="2413" spans="1:15" ht="15" customHeight="1" x14ac:dyDescent="0.2">
      <c r="A2413" t="str">
        <v>ICJIA</v>
      </c>
      <c r="B2413" t="str">
        <v>R3</v>
      </c>
      <c r="C2413" t="str">
        <v>923405 FSGU SBB</v>
      </c>
      <c r="D2413">
        <v>2378</v>
      </c>
      <c r="E2413" t="str">
        <v>Spero Family Services</v>
      </c>
      <c r="F2413" s="38">
        <v>44743</v>
      </c>
      <c r="G2413" s="38">
        <v>45838</v>
      </c>
      <c r="H2413" s="39">
        <v>835439</v>
      </c>
      <c r="I2413">
        <v>2024</v>
      </c>
      <c r="J2413">
        <v>0</v>
      </c>
      <c r="K2413">
        <v>0</v>
      </c>
      <c r="L2413">
        <v>0</v>
      </c>
      <c r="M2413">
        <v>0</v>
      </c>
      <c r="N2413" t="str">
        <v/>
      </c>
      <c r="O2413" t="b">
        <v>0</v>
      </c>
    </row>
    <row r="2414" spans="1:15" ht="15" customHeight="1" x14ac:dyDescent="0.2">
      <c r="A2414" t="str">
        <v>ICJIA</v>
      </c>
      <c r="B2414" t="str">
        <v>R3</v>
      </c>
      <c r="C2414" t="str">
        <v>923845 FSGU SBB</v>
      </c>
      <c r="D2414">
        <v>2378</v>
      </c>
      <c r="E2414" t="str">
        <v>Spero Family Services</v>
      </c>
      <c r="F2414" s="38">
        <v>44743</v>
      </c>
      <c r="G2414" s="38">
        <v>45838</v>
      </c>
      <c r="H2414" s="39">
        <v>150000</v>
      </c>
      <c r="I2414">
        <v>2024</v>
      </c>
      <c r="J2414">
        <v>0</v>
      </c>
      <c r="K2414">
        <v>0</v>
      </c>
      <c r="L2414">
        <v>0</v>
      </c>
      <c r="M2414">
        <v>0</v>
      </c>
      <c r="N2414" t="str">
        <v/>
      </c>
      <c r="O2414" t="b">
        <v>0</v>
      </c>
    </row>
    <row r="2415" spans="1:15" ht="15" customHeight="1" x14ac:dyDescent="0.2">
      <c r="A2415" t="str">
        <v>ICJIA</v>
      </c>
      <c r="B2415" t="str">
        <v>R3</v>
      </c>
      <c r="C2415">
        <v>921605</v>
      </c>
      <c r="D2415">
        <v>2378</v>
      </c>
      <c r="E2415" t="str">
        <v>Springfield Urban League, Inc.</v>
      </c>
      <c r="F2415" s="38">
        <v>44228</v>
      </c>
      <c r="G2415" s="38">
        <v>45322</v>
      </c>
      <c r="H2415" s="39">
        <v>1259106</v>
      </c>
      <c r="I2415">
        <v>2024</v>
      </c>
      <c r="J2415">
        <v>0</v>
      </c>
      <c r="K2415">
        <v>0</v>
      </c>
      <c r="L2415">
        <v>0</v>
      </c>
      <c r="M2415">
        <v>0</v>
      </c>
      <c r="N2415" t="str">
        <v/>
      </c>
      <c r="O2415" t="b">
        <v>0</v>
      </c>
    </row>
    <row r="2416" spans="1:15" ht="15" customHeight="1" x14ac:dyDescent="0.2">
      <c r="A2416" t="str">
        <v>ICJIA</v>
      </c>
      <c r="B2416" t="str">
        <v>R3</v>
      </c>
      <c r="C2416">
        <v>921624</v>
      </c>
      <c r="D2416">
        <v>2378</v>
      </c>
      <c r="E2416" t="str">
        <v>St. Leonard's Ministries</v>
      </c>
      <c r="F2416" s="38">
        <v>44228</v>
      </c>
      <c r="G2416" s="38">
        <v>45322</v>
      </c>
      <c r="H2416" s="39">
        <v>1169137</v>
      </c>
      <c r="I2416">
        <v>2024</v>
      </c>
      <c r="J2416">
        <v>0</v>
      </c>
      <c r="K2416">
        <v>0</v>
      </c>
      <c r="L2416">
        <v>0</v>
      </c>
      <c r="M2416">
        <v>0</v>
      </c>
      <c r="N2416" t="str">
        <v/>
      </c>
      <c r="O2416" t="b">
        <v>0</v>
      </c>
    </row>
    <row r="2417" spans="1:15" ht="15" customHeight="1" x14ac:dyDescent="0.2">
      <c r="A2417" t="str">
        <v>ICJIA</v>
      </c>
      <c r="B2417" t="str">
        <v>R3</v>
      </c>
      <c r="C2417">
        <v>921617</v>
      </c>
      <c r="D2417">
        <v>2378</v>
      </c>
      <c r="E2417" t="str">
        <v>St. Leonard's Ministries</v>
      </c>
      <c r="F2417" s="38">
        <v>44228</v>
      </c>
      <c r="G2417" s="38">
        <v>45322</v>
      </c>
      <c r="H2417" s="39">
        <v>335631</v>
      </c>
      <c r="I2417">
        <v>2024</v>
      </c>
      <c r="J2417">
        <v>0</v>
      </c>
      <c r="K2417">
        <v>0</v>
      </c>
      <c r="L2417">
        <v>0</v>
      </c>
      <c r="M2417">
        <v>0</v>
      </c>
      <c r="N2417" t="str">
        <v/>
      </c>
      <c r="O2417" t="b">
        <v>0</v>
      </c>
    </row>
    <row r="2418" spans="1:15" ht="15" customHeight="1" x14ac:dyDescent="0.2">
      <c r="A2418" t="str">
        <v>ICJIA</v>
      </c>
      <c r="B2418" t="str">
        <v>R3</v>
      </c>
      <c r="C2418">
        <v>923377</v>
      </c>
      <c r="D2418">
        <v>2378</v>
      </c>
      <c r="E2418" t="str">
        <v>STEP Recovery Center</v>
      </c>
      <c r="F2418" s="38">
        <v>44743</v>
      </c>
      <c r="G2418" s="38">
        <v>45838</v>
      </c>
      <c r="H2418" s="39">
        <v>636003</v>
      </c>
      <c r="I2418">
        <v>2024</v>
      </c>
      <c r="J2418">
        <v>0</v>
      </c>
      <c r="K2418">
        <v>0</v>
      </c>
      <c r="L2418">
        <v>0</v>
      </c>
      <c r="M2418">
        <v>0</v>
      </c>
      <c r="N2418" t="str">
        <v/>
      </c>
      <c r="O2418" t="b">
        <v>0</v>
      </c>
    </row>
    <row r="2419" spans="1:15" ht="15" customHeight="1" x14ac:dyDescent="0.2">
      <c r="A2419" t="str">
        <v>ICJIA</v>
      </c>
      <c r="B2419" t="str">
        <v>R3</v>
      </c>
      <c r="C2419">
        <v>921631</v>
      </c>
      <c r="D2419">
        <v>2378</v>
      </c>
      <c r="E2419" t="str">
        <v>Teague International Corp</v>
      </c>
      <c r="F2419" s="38">
        <v>44228</v>
      </c>
      <c r="G2419" s="38">
        <v>45322</v>
      </c>
      <c r="H2419" s="39">
        <v>997745</v>
      </c>
      <c r="I2419">
        <v>2024</v>
      </c>
      <c r="J2419">
        <v>0</v>
      </c>
      <c r="K2419">
        <v>0</v>
      </c>
      <c r="L2419">
        <v>0</v>
      </c>
      <c r="M2419">
        <v>0</v>
      </c>
      <c r="N2419" t="str">
        <v/>
      </c>
      <c r="O2419" t="b">
        <v>0</v>
      </c>
    </row>
    <row r="2420" spans="1:15" ht="15" customHeight="1" x14ac:dyDescent="0.2">
      <c r="A2420" t="str">
        <v>ICJIA</v>
      </c>
      <c r="B2420" t="str">
        <v>R3</v>
      </c>
      <c r="C2420" t="str">
        <v>923406 - LP</v>
      </c>
      <c r="D2420">
        <v>2378</v>
      </c>
      <c r="E2420" t="str">
        <v>Teens Against Killing Everywhere</v>
      </c>
      <c r="F2420" s="38">
        <v>44743</v>
      </c>
      <c r="G2420" s="38">
        <v>45838</v>
      </c>
      <c r="H2420" s="39">
        <v>1779900</v>
      </c>
      <c r="I2420">
        <v>2024</v>
      </c>
      <c r="J2420">
        <v>0</v>
      </c>
      <c r="K2420">
        <v>0</v>
      </c>
      <c r="L2420">
        <v>0</v>
      </c>
      <c r="M2420">
        <v>0</v>
      </c>
      <c r="N2420" t="str">
        <v/>
      </c>
      <c r="O2420" t="b">
        <v>0</v>
      </c>
    </row>
    <row r="2421" spans="1:15" ht="15" customHeight="1" x14ac:dyDescent="0.2">
      <c r="A2421" t="str">
        <v>ICJIA</v>
      </c>
      <c r="B2421" t="str">
        <v>R3</v>
      </c>
      <c r="C2421">
        <v>923368</v>
      </c>
      <c r="D2421">
        <v>2378</v>
      </c>
      <c r="E2421" t="str">
        <v>The 1937 Foundation</v>
      </c>
      <c r="F2421" s="38">
        <v>44743</v>
      </c>
      <c r="G2421" s="38">
        <v>45838</v>
      </c>
      <c r="H2421" s="39">
        <v>2320725</v>
      </c>
      <c r="I2421">
        <v>2024</v>
      </c>
      <c r="J2421">
        <v>0</v>
      </c>
      <c r="K2421">
        <v>0</v>
      </c>
      <c r="L2421">
        <v>0</v>
      </c>
      <c r="M2421">
        <v>0</v>
      </c>
      <c r="N2421" t="str">
        <v/>
      </c>
      <c r="O2421" t="b">
        <v>0</v>
      </c>
    </row>
    <row r="2422" spans="1:15" ht="15" customHeight="1" x14ac:dyDescent="0.2">
      <c r="A2422" t="str">
        <v>ICJIA</v>
      </c>
      <c r="B2422" t="str">
        <v>R3</v>
      </c>
      <c r="C2422">
        <v>921517</v>
      </c>
      <c r="D2422">
        <v>2378</v>
      </c>
      <c r="E2422" t="str">
        <v>The City of Harrisburg</v>
      </c>
      <c r="F2422" s="38">
        <v>44228</v>
      </c>
      <c r="G2422" s="38">
        <v>45322</v>
      </c>
      <c r="H2422" s="39">
        <v>36193</v>
      </c>
      <c r="I2422">
        <v>2024</v>
      </c>
      <c r="J2422">
        <v>0</v>
      </c>
      <c r="K2422">
        <v>0</v>
      </c>
      <c r="L2422">
        <v>0</v>
      </c>
      <c r="M2422">
        <v>0</v>
      </c>
      <c r="N2422" t="str">
        <v/>
      </c>
      <c r="O2422" t="b">
        <v>0</v>
      </c>
    </row>
    <row r="2423" spans="1:15" ht="15" customHeight="1" x14ac:dyDescent="0.2">
      <c r="A2423" t="str">
        <v>ICJIA</v>
      </c>
      <c r="B2423" t="str">
        <v>R3</v>
      </c>
      <c r="C2423" t="str">
        <v>923310 TR</v>
      </c>
      <c r="D2423">
        <v>2378</v>
      </c>
      <c r="E2423" t="str">
        <v>The Community Works Inc. NFP</v>
      </c>
      <c r="F2423" s="38">
        <v>44743</v>
      </c>
      <c r="G2423" s="38">
        <v>45838</v>
      </c>
      <c r="H2423" s="39">
        <v>2243310</v>
      </c>
      <c r="I2423">
        <v>2024</v>
      </c>
      <c r="J2423">
        <v>0</v>
      </c>
      <c r="K2423">
        <v>0</v>
      </c>
      <c r="L2423">
        <v>0</v>
      </c>
      <c r="M2423">
        <v>0</v>
      </c>
      <c r="N2423" t="str">
        <v/>
      </c>
      <c r="O2423" t="b">
        <v>0</v>
      </c>
    </row>
    <row r="2424" spans="1:15" ht="15" customHeight="1" x14ac:dyDescent="0.2">
      <c r="A2424" t="str">
        <v>ICJIA</v>
      </c>
      <c r="B2424" t="str">
        <v>R3</v>
      </c>
      <c r="C2424">
        <v>923329</v>
      </c>
      <c r="D2424">
        <v>2378</v>
      </c>
      <c r="E2424" t="str">
        <v>The Corporate Breakup, LLC.</v>
      </c>
      <c r="F2424" s="38">
        <v>44743</v>
      </c>
      <c r="G2424" s="38">
        <v>45838</v>
      </c>
      <c r="H2424" s="39">
        <v>4135281</v>
      </c>
      <c r="I2424">
        <v>2024</v>
      </c>
      <c r="J2424">
        <v>0</v>
      </c>
      <c r="K2424">
        <v>0</v>
      </c>
      <c r="L2424">
        <v>0</v>
      </c>
      <c r="M2424">
        <v>0</v>
      </c>
      <c r="N2424" t="str">
        <v/>
      </c>
      <c r="O2424" t="b">
        <v>0</v>
      </c>
    </row>
    <row r="2425" spans="1:15" ht="15" customHeight="1" x14ac:dyDescent="0.2">
      <c r="A2425" t="str">
        <v>ICJIA</v>
      </c>
      <c r="B2425" t="str">
        <v>R3</v>
      </c>
      <c r="C2425">
        <v>923301</v>
      </c>
      <c r="D2425">
        <v>2378</v>
      </c>
      <c r="E2425" t="str">
        <v>The INCSPOT LTD</v>
      </c>
      <c r="F2425" s="38">
        <v>44743</v>
      </c>
      <c r="G2425" s="38">
        <v>45838</v>
      </c>
      <c r="H2425" s="39">
        <v>363030</v>
      </c>
      <c r="I2425">
        <v>2024</v>
      </c>
      <c r="J2425">
        <v>0</v>
      </c>
      <c r="K2425">
        <v>0</v>
      </c>
      <c r="L2425">
        <v>0</v>
      </c>
      <c r="M2425">
        <v>0</v>
      </c>
      <c r="N2425" t="str">
        <v/>
      </c>
      <c r="O2425" t="b">
        <v>0</v>
      </c>
    </row>
    <row r="2426" spans="1:15" ht="15" customHeight="1" x14ac:dyDescent="0.2">
      <c r="A2426" t="str">
        <v>ICJIA</v>
      </c>
      <c r="B2426" t="str">
        <v>R3</v>
      </c>
      <c r="C2426">
        <v>921521</v>
      </c>
      <c r="D2426">
        <v>2378</v>
      </c>
      <c r="E2426" t="str">
        <v>The Link &amp; Option Center, Inc</v>
      </c>
      <c r="F2426" s="38">
        <v>44228</v>
      </c>
      <c r="G2426" s="38">
        <v>45322</v>
      </c>
      <c r="H2426" s="39">
        <v>113333</v>
      </c>
      <c r="I2426">
        <v>2024</v>
      </c>
      <c r="J2426">
        <v>0</v>
      </c>
      <c r="K2426">
        <v>0</v>
      </c>
      <c r="L2426">
        <v>0</v>
      </c>
      <c r="M2426">
        <v>0</v>
      </c>
      <c r="N2426" t="str">
        <v/>
      </c>
      <c r="O2426" t="b">
        <v>0</v>
      </c>
    </row>
    <row r="2427" spans="1:15" ht="15" customHeight="1" x14ac:dyDescent="0.2">
      <c r="A2427" t="str">
        <v>ICJIA</v>
      </c>
      <c r="B2427" t="str">
        <v>R3</v>
      </c>
      <c r="C2427">
        <v>921639</v>
      </c>
      <c r="D2427">
        <v>2378</v>
      </c>
      <c r="E2427" t="str">
        <v>The Martin Luther King Jr. Center Inc</v>
      </c>
      <c r="F2427" s="38">
        <v>44228</v>
      </c>
      <c r="G2427" s="38">
        <v>45322</v>
      </c>
      <c r="H2427" s="39">
        <v>736731</v>
      </c>
      <c r="I2427">
        <v>2024</v>
      </c>
      <c r="J2427">
        <v>0</v>
      </c>
      <c r="K2427">
        <v>0</v>
      </c>
      <c r="L2427">
        <v>0</v>
      </c>
      <c r="M2427">
        <v>0</v>
      </c>
      <c r="N2427" t="str">
        <v/>
      </c>
      <c r="O2427" t="b">
        <v>0</v>
      </c>
    </row>
    <row r="2428" spans="1:15" ht="15" customHeight="1" x14ac:dyDescent="0.2">
      <c r="A2428" t="str">
        <v>ICJIA</v>
      </c>
      <c r="B2428" t="str">
        <v>R3</v>
      </c>
      <c r="C2428">
        <v>921520</v>
      </c>
      <c r="D2428">
        <v>2378</v>
      </c>
      <c r="E2428" t="str">
        <v>The Monroe Foundation</v>
      </c>
      <c r="F2428" s="38">
        <v>44228</v>
      </c>
      <c r="G2428" s="38">
        <v>45322</v>
      </c>
      <c r="H2428" s="39">
        <v>311934</v>
      </c>
      <c r="I2428">
        <v>2024</v>
      </c>
      <c r="J2428">
        <v>0</v>
      </c>
      <c r="K2428">
        <v>0</v>
      </c>
      <c r="L2428">
        <v>0</v>
      </c>
      <c r="M2428">
        <v>0</v>
      </c>
      <c r="N2428" t="str">
        <v/>
      </c>
      <c r="O2428" t="b">
        <v>0</v>
      </c>
    </row>
    <row r="2429" spans="1:15" ht="15" customHeight="1" x14ac:dyDescent="0.2">
      <c r="A2429" t="str">
        <v>ICJIA</v>
      </c>
      <c r="B2429" t="str">
        <v>R3</v>
      </c>
      <c r="C2429">
        <v>921640</v>
      </c>
      <c r="D2429">
        <v>2378</v>
      </c>
      <c r="E2429" t="str">
        <v>The Perfectly Flawed Foundation</v>
      </c>
      <c r="F2429" s="38">
        <v>44228</v>
      </c>
      <c r="G2429" s="38">
        <v>45322</v>
      </c>
      <c r="H2429" s="39">
        <v>273207</v>
      </c>
      <c r="I2429">
        <v>2024</v>
      </c>
      <c r="J2429">
        <v>0</v>
      </c>
      <c r="K2429">
        <v>0</v>
      </c>
      <c r="L2429">
        <v>0</v>
      </c>
      <c r="M2429">
        <v>0</v>
      </c>
      <c r="N2429" t="str">
        <v/>
      </c>
      <c r="O2429" t="b">
        <v>0</v>
      </c>
    </row>
    <row r="2430" spans="1:15" ht="15" customHeight="1" x14ac:dyDescent="0.2">
      <c r="A2430" t="str">
        <v>ICJIA</v>
      </c>
      <c r="B2430" t="str">
        <v>R3</v>
      </c>
      <c r="C2430" t="str">
        <v>923303 - CLH</v>
      </c>
      <c r="D2430">
        <v>2378</v>
      </c>
      <c r="E2430" t="str">
        <v>The Springfield Project</v>
      </c>
      <c r="F2430" s="38">
        <v>44743</v>
      </c>
      <c r="G2430" s="38">
        <v>45838</v>
      </c>
      <c r="H2430" s="39">
        <v>1559057</v>
      </c>
      <c r="I2430">
        <v>2024</v>
      </c>
      <c r="J2430">
        <v>0</v>
      </c>
      <c r="K2430">
        <v>0</v>
      </c>
      <c r="L2430">
        <v>0</v>
      </c>
      <c r="M2430">
        <v>0</v>
      </c>
      <c r="N2430" t="str">
        <v/>
      </c>
      <c r="O2430" t="b">
        <v>0</v>
      </c>
    </row>
    <row r="2431" spans="1:15" ht="15" customHeight="1" x14ac:dyDescent="0.2">
      <c r="A2431" t="str">
        <v>ICJIA</v>
      </c>
      <c r="B2431" t="str">
        <v>R3</v>
      </c>
      <c r="C2431" t="str">
        <v>923822SVA</v>
      </c>
      <c r="D2431">
        <v>2378</v>
      </c>
      <c r="E2431" t="str">
        <v>The West Side Justice Center, Inc.</v>
      </c>
      <c r="F2431" s="38">
        <v>44743</v>
      </c>
      <c r="G2431" s="38">
        <v>45838</v>
      </c>
      <c r="H2431" s="39">
        <v>220530</v>
      </c>
      <c r="I2431">
        <v>2024</v>
      </c>
      <c r="J2431">
        <v>0</v>
      </c>
      <c r="K2431">
        <v>0</v>
      </c>
      <c r="L2431">
        <v>0</v>
      </c>
      <c r="M2431">
        <v>0</v>
      </c>
      <c r="N2431" t="str">
        <v/>
      </c>
      <c r="O2431" t="b">
        <v>0</v>
      </c>
    </row>
    <row r="2432" spans="1:15" ht="15" customHeight="1" x14ac:dyDescent="0.2">
      <c r="A2432" t="str">
        <v>ICJIA</v>
      </c>
      <c r="B2432" t="str">
        <v>R3</v>
      </c>
      <c r="C2432">
        <v>923370</v>
      </c>
      <c r="D2432">
        <v>2378</v>
      </c>
      <c r="E2432" t="str">
        <v>Thee Chef Maria LLC</v>
      </c>
      <c r="F2432" s="38">
        <v>44743</v>
      </c>
      <c r="G2432" s="38">
        <v>45838</v>
      </c>
      <c r="H2432" s="39">
        <v>2256719</v>
      </c>
      <c r="I2432">
        <v>2024</v>
      </c>
      <c r="J2432">
        <v>0</v>
      </c>
      <c r="K2432">
        <v>0</v>
      </c>
      <c r="L2432">
        <v>0</v>
      </c>
      <c r="M2432">
        <v>0</v>
      </c>
      <c r="N2432" t="str">
        <v/>
      </c>
      <c r="O2432" t="b">
        <v>0</v>
      </c>
    </row>
    <row r="2433" spans="1:15" ht="15" customHeight="1" x14ac:dyDescent="0.2">
      <c r="A2433" t="str">
        <v>ICJIA</v>
      </c>
      <c r="B2433" t="str">
        <v>R3</v>
      </c>
      <c r="C2433">
        <v>923840</v>
      </c>
      <c r="D2433">
        <v>2378</v>
      </c>
      <c r="E2433" t="str">
        <v>Tidy Butler Corporation</v>
      </c>
      <c r="F2433" s="38">
        <v>44743</v>
      </c>
      <c r="G2433" s="38">
        <v>45838</v>
      </c>
      <c r="H2433" s="39">
        <v>150000</v>
      </c>
      <c r="I2433">
        <v>2024</v>
      </c>
      <c r="J2433">
        <v>0</v>
      </c>
      <c r="K2433">
        <v>0</v>
      </c>
      <c r="L2433">
        <v>0</v>
      </c>
      <c r="M2433">
        <v>0</v>
      </c>
      <c r="N2433" t="str">
        <v/>
      </c>
      <c r="O2433" t="b">
        <v>0</v>
      </c>
    </row>
    <row r="2434" spans="1:15" ht="15" customHeight="1" x14ac:dyDescent="0.2">
      <c r="A2434" t="str">
        <v>ICJIA</v>
      </c>
      <c r="B2434" t="str">
        <v>R3</v>
      </c>
      <c r="C2434" t="str">
        <v>921512 SXB</v>
      </c>
      <c r="D2434">
        <v>2378</v>
      </c>
      <c r="E2434" t="str">
        <v>Torito Arts NFP</v>
      </c>
      <c r="F2434" s="38">
        <v>44228</v>
      </c>
      <c r="G2434" s="38">
        <v>45322</v>
      </c>
      <c r="H2434" s="39">
        <v>112941</v>
      </c>
      <c r="I2434">
        <v>2024</v>
      </c>
      <c r="J2434">
        <v>0</v>
      </c>
      <c r="K2434">
        <v>0</v>
      </c>
      <c r="L2434">
        <v>0</v>
      </c>
      <c r="M2434">
        <v>0</v>
      </c>
      <c r="N2434" t="str">
        <v/>
      </c>
      <c r="O2434" t="b">
        <v>0</v>
      </c>
    </row>
    <row r="2435" spans="1:15" ht="15" customHeight="1" x14ac:dyDescent="0.2">
      <c r="A2435" t="str">
        <v>ICJIA</v>
      </c>
      <c r="B2435" t="str">
        <v>R3</v>
      </c>
      <c r="C2435" t="str">
        <v>LM 923392</v>
      </c>
      <c r="D2435">
        <v>2378</v>
      </c>
      <c r="E2435" t="str">
        <v>Total Life Centers</v>
      </c>
      <c r="F2435" s="38">
        <v>44743</v>
      </c>
      <c r="G2435" s="38">
        <v>45838</v>
      </c>
      <c r="H2435" s="39">
        <v>920001</v>
      </c>
      <c r="I2435">
        <v>2024</v>
      </c>
      <c r="J2435">
        <v>0</v>
      </c>
      <c r="K2435">
        <v>0</v>
      </c>
      <c r="L2435">
        <v>0</v>
      </c>
      <c r="M2435">
        <v>0</v>
      </c>
      <c r="N2435" t="str">
        <v/>
      </c>
      <c r="O2435" t="b">
        <v>0</v>
      </c>
    </row>
    <row r="2436" spans="1:15" ht="15" customHeight="1" x14ac:dyDescent="0.2">
      <c r="A2436" t="str">
        <v>ICJIA</v>
      </c>
      <c r="B2436" t="str">
        <v>R3</v>
      </c>
      <c r="C2436">
        <v>921645</v>
      </c>
      <c r="D2436">
        <v>2378</v>
      </c>
      <c r="E2436" t="str">
        <v>Tri-County Urban League</v>
      </c>
      <c r="F2436" s="38">
        <v>44228</v>
      </c>
      <c r="G2436" s="38">
        <v>45838</v>
      </c>
      <c r="H2436" s="39">
        <v>1288106</v>
      </c>
      <c r="I2436">
        <v>2024</v>
      </c>
      <c r="J2436">
        <v>0</v>
      </c>
      <c r="K2436">
        <v>0</v>
      </c>
      <c r="L2436">
        <v>0</v>
      </c>
      <c r="M2436">
        <v>0</v>
      </c>
      <c r="N2436" t="str">
        <v/>
      </c>
      <c r="O2436" t="b">
        <v>0</v>
      </c>
    </row>
    <row r="2437" spans="1:15" ht="15" customHeight="1" x14ac:dyDescent="0.2">
      <c r="A2437" t="str">
        <v>ICJIA</v>
      </c>
      <c r="B2437" t="str">
        <v>R3</v>
      </c>
      <c r="C2437">
        <v>923400</v>
      </c>
      <c r="D2437">
        <v>2378</v>
      </c>
      <c r="E2437" t="str">
        <v>TRUTH NFP</v>
      </c>
      <c r="F2437" s="38">
        <v>44743</v>
      </c>
      <c r="G2437" s="38">
        <v>45838</v>
      </c>
      <c r="H2437" s="39">
        <v>889950</v>
      </c>
      <c r="I2437">
        <v>2024</v>
      </c>
      <c r="J2437">
        <v>0</v>
      </c>
      <c r="K2437">
        <v>0</v>
      </c>
      <c r="L2437">
        <v>0</v>
      </c>
      <c r="M2437">
        <v>0</v>
      </c>
      <c r="N2437" t="str">
        <v/>
      </c>
      <c r="O2437" t="b">
        <v>0</v>
      </c>
    </row>
    <row r="2438" spans="1:15" ht="15" customHeight="1" x14ac:dyDescent="0.2">
      <c r="A2438" t="str">
        <v>ICJIA</v>
      </c>
      <c r="B2438" t="str">
        <v>R3</v>
      </c>
      <c r="C2438">
        <v>923355</v>
      </c>
      <c r="D2438">
        <v>2378</v>
      </c>
      <c r="E2438" t="str">
        <v>Two Five Three Two Corp NFP</v>
      </c>
      <c r="F2438" s="38">
        <v>44743</v>
      </c>
      <c r="G2438" s="38">
        <v>45838</v>
      </c>
      <c r="H2438" s="39">
        <v>1962440</v>
      </c>
      <c r="I2438">
        <v>2024</v>
      </c>
      <c r="J2438">
        <v>0</v>
      </c>
      <c r="K2438">
        <v>0</v>
      </c>
      <c r="L2438">
        <v>0</v>
      </c>
      <c r="M2438">
        <v>0</v>
      </c>
      <c r="N2438" t="str">
        <v/>
      </c>
      <c r="O2438" t="b">
        <v>0</v>
      </c>
    </row>
    <row r="2439" spans="1:15" ht="15" customHeight="1" x14ac:dyDescent="0.2">
      <c r="A2439" t="str">
        <v>ICJIA</v>
      </c>
      <c r="B2439" t="str">
        <v>R3</v>
      </c>
      <c r="C2439">
        <v>923313</v>
      </c>
      <c r="D2439">
        <v>2378</v>
      </c>
      <c r="E2439" t="str">
        <v>UMMA Urban Muslim Minority Alliance</v>
      </c>
      <c r="F2439" s="38">
        <v>44743</v>
      </c>
      <c r="G2439" s="38">
        <v>45838</v>
      </c>
      <c r="H2439" s="39">
        <v>356199</v>
      </c>
      <c r="I2439">
        <v>2024</v>
      </c>
      <c r="J2439">
        <v>0</v>
      </c>
      <c r="K2439">
        <v>0</v>
      </c>
      <c r="L2439">
        <v>0</v>
      </c>
      <c r="M2439">
        <v>0</v>
      </c>
      <c r="N2439" t="str">
        <v/>
      </c>
      <c r="O2439" t="b">
        <v>0</v>
      </c>
    </row>
    <row r="2440" spans="1:15" ht="15" customHeight="1" x14ac:dyDescent="0.2">
      <c r="A2440" t="str">
        <v>ICJIA</v>
      </c>
      <c r="B2440" t="str">
        <v>R3</v>
      </c>
      <c r="C2440" t="str">
        <v>923367SVA</v>
      </c>
      <c r="D2440">
        <v>2378</v>
      </c>
      <c r="E2440" t="str">
        <v>Un Nuevo Despertar A New Awakening NFP</v>
      </c>
      <c r="F2440" s="38">
        <v>44743</v>
      </c>
      <c r="G2440" s="38">
        <v>45838</v>
      </c>
      <c r="H2440" s="39">
        <v>226200</v>
      </c>
      <c r="I2440">
        <v>2024</v>
      </c>
      <c r="J2440">
        <v>0</v>
      </c>
      <c r="K2440">
        <v>0</v>
      </c>
      <c r="L2440">
        <v>0</v>
      </c>
      <c r="M2440">
        <v>0</v>
      </c>
      <c r="N2440" t="str">
        <v/>
      </c>
      <c r="O2440" t="b">
        <v>0</v>
      </c>
    </row>
    <row r="2441" spans="1:15" ht="15" customHeight="1" x14ac:dyDescent="0.2">
      <c r="A2441" t="str">
        <v>ICJIA</v>
      </c>
      <c r="B2441" t="str">
        <v>R3</v>
      </c>
      <c r="C2441">
        <v>923343</v>
      </c>
      <c r="D2441">
        <v>2378</v>
      </c>
      <c r="E2441" t="str">
        <v>UNITED AFRICAN ORGANIZATION</v>
      </c>
      <c r="F2441" s="38">
        <v>44743</v>
      </c>
      <c r="G2441" s="38">
        <v>45838</v>
      </c>
      <c r="H2441" s="39">
        <v>1350000</v>
      </c>
      <c r="I2441">
        <v>2024</v>
      </c>
      <c r="J2441">
        <v>0</v>
      </c>
      <c r="K2441">
        <v>0</v>
      </c>
      <c r="L2441">
        <v>0</v>
      </c>
      <c r="M2441">
        <v>0</v>
      </c>
      <c r="N2441" t="str">
        <v/>
      </c>
      <c r="O2441" t="b">
        <v>0</v>
      </c>
    </row>
    <row r="2442" spans="1:15" ht="15" customHeight="1" x14ac:dyDescent="0.2">
      <c r="A2442" t="str">
        <v>ICJIA</v>
      </c>
      <c r="B2442" t="str">
        <v>R3</v>
      </c>
      <c r="C2442" t="str">
        <v>923843 LP</v>
      </c>
      <c r="D2442">
        <v>2378</v>
      </c>
      <c r="E2442" t="str">
        <v>United Congregations of Metro East</v>
      </c>
      <c r="F2442" s="38">
        <v>44743</v>
      </c>
      <c r="G2442" s="38">
        <v>45838</v>
      </c>
      <c r="H2442" s="39">
        <v>300000</v>
      </c>
      <c r="I2442">
        <v>2024</v>
      </c>
      <c r="J2442">
        <v>0</v>
      </c>
      <c r="K2442">
        <v>0</v>
      </c>
      <c r="L2442">
        <v>0</v>
      </c>
      <c r="M2442">
        <v>0</v>
      </c>
      <c r="N2442" t="str">
        <v/>
      </c>
      <c r="O2442" t="b">
        <v>0</v>
      </c>
    </row>
    <row r="2443" spans="1:15" ht="15" customHeight="1" x14ac:dyDescent="0.2">
      <c r="A2443" t="str">
        <v>ICJIA</v>
      </c>
      <c r="B2443" t="str">
        <v>R3</v>
      </c>
      <c r="C2443">
        <v>921514</v>
      </c>
      <c r="D2443">
        <v>2378</v>
      </c>
      <c r="E2443" t="str">
        <v>United Way of Adams County, Inc.</v>
      </c>
      <c r="F2443" s="38">
        <v>44228</v>
      </c>
      <c r="G2443" s="38">
        <v>45322</v>
      </c>
      <c r="H2443" s="39">
        <v>35417</v>
      </c>
      <c r="I2443">
        <v>2024</v>
      </c>
      <c r="J2443">
        <v>0</v>
      </c>
      <c r="K2443">
        <v>0</v>
      </c>
      <c r="L2443">
        <v>0</v>
      </c>
      <c r="M2443">
        <v>0</v>
      </c>
      <c r="N2443" t="str">
        <v/>
      </c>
      <c r="O2443" t="b">
        <v>0</v>
      </c>
    </row>
    <row r="2444" spans="1:15" ht="15" customHeight="1" x14ac:dyDescent="0.2">
      <c r="A2444" t="str">
        <v>ICJIA</v>
      </c>
      <c r="B2444" t="str">
        <v>R3</v>
      </c>
      <c r="C2444">
        <v>921647</v>
      </c>
      <c r="D2444">
        <v>2378</v>
      </c>
      <c r="E2444" t="str">
        <v>United Way of Greater St. Louis</v>
      </c>
      <c r="F2444" s="38">
        <v>44228</v>
      </c>
      <c r="G2444" s="38">
        <v>45322</v>
      </c>
      <c r="H2444" s="39">
        <v>2619440</v>
      </c>
      <c r="I2444">
        <v>2024</v>
      </c>
      <c r="J2444">
        <v>0</v>
      </c>
      <c r="K2444">
        <v>0</v>
      </c>
      <c r="L2444">
        <v>0</v>
      </c>
      <c r="M2444">
        <v>0</v>
      </c>
      <c r="N2444" t="str">
        <v/>
      </c>
      <c r="O2444" t="b">
        <v>0</v>
      </c>
    </row>
    <row r="2445" spans="1:15" ht="15" customHeight="1" x14ac:dyDescent="0.2">
      <c r="A2445" t="str">
        <v>ICJIA</v>
      </c>
      <c r="B2445" t="str">
        <v>R3</v>
      </c>
      <c r="C2445" t="str">
        <v>923832 LP</v>
      </c>
      <c r="D2445">
        <v>2378</v>
      </c>
      <c r="E2445" t="str">
        <v>United Way of Northwest Illinois</v>
      </c>
      <c r="F2445" s="38">
        <v>44743</v>
      </c>
      <c r="G2445" s="38">
        <v>45838</v>
      </c>
      <c r="H2445" s="39">
        <v>170910</v>
      </c>
      <c r="I2445">
        <v>2024</v>
      </c>
      <c r="J2445">
        <v>0</v>
      </c>
      <c r="K2445">
        <v>0</v>
      </c>
      <c r="L2445">
        <v>0</v>
      </c>
      <c r="M2445">
        <v>0</v>
      </c>
      <c r="N2445" t="str">
        <v/>
      </c>
      <c r="O2445" t="b">
        <v>0</v>
      </c>
    </row>
    <row r="2446" spans="1:15" ht="15" customHeight="1" x14ac:dyDescent="0.2">
      <c r="A2446" t="str">
        <v>ICJIA</v>
      </c>
      <c r="B2446" t="str">
        <v>R3</v>
      </c>
      <c r="C2446" t="str">
        <v>LM-923829</v>
      </c>
      <c r="D2446">
        <v>2378</v>
      </c>
      <c r="E2446" t="str">
        <v>Urbana School District 116</v>
      </c>
      <c r="F2446" s="38">
        <v>44743</v>
      </c>
      <c r="G2446" s="38">
        <v>45838</v>
      </c>
      <c r="H2446" s="39">
        <v>108000</v>
      </c>
      <c r="I2446">
        <v>2024</v>
      </c>
      <c r="J2446">
        <v>0</v>
      </c>
      <c r="K2446">
        <v>0</v>
      </c>
      <c r="L2446">
        <v>0</v>
      </c>
      <c r="M2446">
        <v>0</v>
      </c>
      <c r="N2446" t="str">
        <v/>
      </c>
      <c r="O2446" t="b">
        <v>0</v>
      </c>
    </row>
    <row r="2447" spans="1:15" ht="15" customHeight="1" x14ac:dyDescent="0.2">
      <c r="A2447" t="str">
        <v>ICJIA</v>
      </c>
      <c r="B2447" t="str">
        <v>R3</v>
      </c>
      <c r="C2447" t="str">
        <v>LM-923380</v>
      </c>
      <c r="D2447">
        <v>2378</v>
      </c>
      <c r="E2447" t="str">
        <v>Urbana School District 116</v>
      </c>
      <c r="F2447" s="38">
        <v>44743</v>
      </c>
      <c r="G2447" s="38">
        <v>45838</v>
      </c>
      <c r="H2447" s="39">
        <v>335234</v>
      </c>
      <c r="I2447">
        <v>2024</v>
      </c>
      <c r="J2447">
        <v>0</v>
      </c>
      <c r="K2447">
        <v>0</v>
      </c>
      <c r="L2447">
        <v>0</v>
      </c>
      <c r="M2447">
        <v>0</v>
      </c>
      <c r="N2447" t="str">
        <v/>
      </c>
      <c r="O2447" t="b">
        <v>0</v>
      </c>
    </row>
    <row r="2448" spans="1:15" ht="15" customHeight="1" x14ac:dyDescent="0.2">
      <c r="A2448" t="str">
        <v>ICJIA</v>
      </c>
      <c r="B2448" t="str">
        <v>R3</v>
      </c>
      <c r="C2448" t="str">
        <v>923384SVA</v>
      </c>
      <c r="D2448">
        <v>2378</v>
      </c>
      <c r="E2448" t="str">
        <v>VOICES of Stephenson County</v>
      </c>
      <c r="F2448" s="38">
        <v>44743</v>
      </c>
      <c r="G2448" s="38">
        <v>45838</v>
      </c>
      <c r="H2448" s="39">
        <v>345498</v>
      </c>
      <c r="I2448">
        <v>2024</v>
      </c>
      <c r="J2448">
        <v>0</v>
      </c>
      <c r="K2448">
        <v>0</v>
      </c>
      <c r="L2448">
        <v>0</v>
      </c>
      <c r="M2448">
        <v>0</v>
      </c>
      <c r="N2448" t="str">
        <v/>
      </c>
      <c r="O2448" t="b">
        <v>0</v>
      </c>
    </row>
    <row r="2449" spans="1:15" ht="15" customHeight="1" x14ac:dyDescent="0.2">
      <c r="A2449" t="str">
        <v>ICJIA</v>
      </c>
      <c r="B2449" t="str">
        <v>R3</v>
      </c>
      <c r="C2449">
        <v>923348</v>
      </c>
      <c r="D2449">
        <v>2378</v>
      </c>
      <c r="E2449" t="str">
        <v>Walter Mendenhall Inc. NFP DBA Male Mogul Initiative Inc. NFP</v>
      </c>
      <c r="F2449" s="38">
        <v>44743</v>
      </c>
      <c r="G2449" s="38">
        <v>45838</v>
      </c>
      <c r="H2449" s="39">
        <v>225000</v>
      </c>
      <c r="I2449">
        <v>2024</v>
      </c>
      <c r="J2449">
        <v>0</v>
      </c>
      <c r="K2449">
        <v>0</v>
      </c>
      <c r="L2449">
        <v>0</v>
      </c>
      <c r="M2449">
        <v>0</v>
      </c>
      <c r="N2449" t="str">
        <v/>
      </c>
      <c r="O2449" t="b">
        <v>0</v>
      </c>
    </row>
    <row r="2450" spans="1:15" ht="15" customHeight="1" x14ac:dyDescent="0.2">
      <c r="A2450" t="str">
        <v>ICJIA</v>
      </c>
      <c r="B2450" t="str">
        <v>R3</v>
      </c>
      <c r="C2450">
        <v>923347</v>
      </c>
      <c r="D2450">
        <v>2378</v>
      </c>
      <c r="E2450" t="str">
        <v>West Point School of Music</v>
      </c>
      <c r="F2450" s="38">
        <v>44743</v>
      </c>
      <c r="G2450" s="38">
        <v>45838</v>
      </c>
      <c r="H2450" s="39">
        <v>1500000</v>
      </c>
      <c r="I2450">
        <v>2024</v>
      </c>
      <c r="J2450">
        <v>0</v>
      </c>
      <c r="K2450">
        <v>0</v>
      </c>
      <c r="L2450">
        <v>0</v>
      </c>
      <c r="M2450">
        <v>0</v>
      </c>
      <c r="N2450" t="str">
        <v/>
      </c>
      <c r="O2450" t="b">
        <v>0</v>
      </c>
    </row>
    <row r="2451" spans="1:15" ht="15" customHeight="1" x14ac:dyDescent="0.2">
      <c r="A2451" t="str">
        <v>ICJIA</v>
      </c>
      <c r="B2451" t="str">
        <v>R3</v>
      </c>
      <c r="C2451">
        <v>923357</v>
      </c>
      <c r="D2451">
        <v>2378</v>
      </c>
      <c r="E2451" t="str">
        <v>West Side Forward</v>
      </c>
      <c r="F2451" s="38">
        <v>44743</v>
      </c>
      <c r="G2451" s="38">
        <v>45838</v>
      </c>
      <c r="H2451" s="39">
        <v>951504</v>
      </c>
      <c r="I2451">
        <v>2024</v>
      </c>
      <c r="J2451">
        <v>0</v>
      </c>
      <c r="K2451">
        <v>0</v>
      </c>
      <c r="L2451">
        <v>0</v>
      </c>
      <c r="M2451">
        <v>0</v>
      </c>
      <c r="N2451" t="str">
        <v/>
      </c>
      <c r="O2451" t="b">
        <v>0</v>
      </c>
    </row>
    <row r="2452" spans="1:15" ht="15" customHeight="1" x14ac:dyDescent="0.2">
      <c r="A2452" t="str">
        <v>ICJIA</v>
      </c>
      <c r="B2452" t="str">
        <v>R3</v>
      </c>
      <c r="C2452">
        <v>921629</v>
      </c>
      <c r="D2452">
        <v>2378</v>
      </c>
      <c r="E2452" t="str">
        <v>Will County Executive Office</v>
      </c>
      <c r="F2452" s="38">
        <v>44228</v>
      </c>
      <c r="G2452" s="38">
        <v>45322</v>
      </c>
      <c r="H2452" s="39">
        <v>2645100</v>
      </c>
      <c r="I2452">
        <v>2024</v>
      </c>
      <c r="J2452">
        <v>0</v>
      </c>
      <c r="K2452">
        <v>0</v>
      </c>
      <c r="L2452">
        <v>0</v>
      </c>
      <c r="M2452">
        <v>0</v>
      </c>
      <c r="N2452" t="str">
        <v/>
      </c>
      <c r="O2452" t="b">
        <v>0</v>
      </c>
    </row>
    <row r="2453" spans="1:15" ht="15" customHeight="1" x14ac:dyDescent="0.2">
      <c r="A2453" t="str">
        <v>ICJIA</v>
      </c>
      <c r="B2453" t="str">
        <v>R3</v>
      </c>
      <c r="C2453">
        <v>921510</v>
      </c>
      <c r="D2453">
        <v>2378</v>
      </c>
      <c r="E2453" t="str">
        <v>Will County Executive Office</v>
      </c>
      <c r="F2453" s="38">
        <v>44228</v>
      </c>
      <c r="G2453" s="38">
        <v>45322</v>
      </c>
      <c r="H2453" s="39">
        <v>214904</v>
      </c>
      <c r="I2453">
        <v>2024</v>
      </c>
      <c r="J2453">
        <v>0</v>
      </c>
      <c r="K2453">
        <v>0</v>
      </c>
      <c r="L2453">
        <v>0</v>
      </c>
      <c r="M2453">
        <v>0</v>
      </c>
      <c r="N2453" t="str">
        <v/>
      </c>
      <c r="O2453" t="b">
        <v>0</v>
      </c>
    </row>
    <row r="2454" spans="1:15" ht="15" customHeight="1" x14ac:dyDescent="0.2">
      <c r="A2454" t="str">
        <v>ICJIA</v>
      </c>
      <c r="B2454" t="str">
        <v>R3</v>
      </c>
      <c r="C2454">
        <v>923349</v>
      </c>
      <c r="D2454">
        <v>2378</v>
      </c>
      <c r="E2454" t="str">
        <v>WIN Recovery</v>
      </c>
      <c r="F2454" s="38">
        <v>44743</v>
      </c>
      <c r="G2454" s="38">
        <v>45838</v>
      </c>
      <c r="H2454" s="39">
        <v>4499844</v>
      </c>
      <c r="I2454">
        <v>2024</v>
      </c>
      <c r="J2454">
        <v>0</v>
      </c>
      <c r="K2454">
        <v>0</v>
      </c>
      <c r="L2454">
        <v>0</v>
      </c>
      <c r="M2454">
        <v>0</v>
      </c>
      <c r="N2454" t="str">
        <v/>
      </c>
      <c r="O2454" t="b">
        <v>0</v>
      </c>
    </row>
    <row r="2455" spans="1:15" ht="15" customHeight="1" x14ac:dyDescent="0.2">
      <c r="A2455" t="str">
        <v>ICJIA</v>
      </c>
      <c r="B2455" t="str">
        <v>R3</v>
      </c>
      <c r="C2455" t="str">
        <v>921638 SBB</v>
      </c>
      <c r="D2455">
        <v>2378</v>
      </c>
      <c r="E2455" t="str">
        <v>YMCA of Rock River Valley</v>
      </c>
      <c r="F2455" s="38">
        <v>44228</v>
      </c>
      <c r="G2455" s="38">
        <v>45322</v>
      </c>
      <c r="H2455" s="39">
        <v>259071</v>
      </c>
      <c r="I2455">
        <v>2024</v>
      </c>
      <c r="J2455">
        <v>0</v>
      </c>
      <c r="K2455">
        <v>0</v>
      </c>
      <c r="L2455">
        <v>0</v>
      </c>
      <c r="M2455">
        <v>0</v>
      </c>
      <c r="N2455" t="str">
        <v/>
      </c>
      <c r="O2455" t="b">
        <v>0</v>
      </c>
    </row>
    <row r="2456" spans="1:15" ht="15" customHeight="1" x14ac:dyDescent="0.2">
      <c r="A2456" t="str">
        <v>ICJIA</v>
      </c>
      <c r="B2456" t="str">
        <v>R3</v>
      </c>
      <c r="C2456" t="str">
        <v>921511 KE</v>
      </c>
      <c r="D2456">
        <v>2378</v>
      </c>
      <c r="E2456" t="str">
        <v>Youth Network Council DBA Illinois Collaboration on Youth (ICOY)</v>
      </c>
      <c r="F2456" s="38">
        <v>44228</v>
      </c>
      <c r="G2456" s="38">
        <v>45322</v>
      </c>
      <c r="H2456" s="39">
        <v>112991</v>
      </c>
      <c r="I2456">
        <v>2024</v>
      </c>
      <c r="J2456">
        <v>0</v>
      </c>
      <c r="K2456">
        <v>0</v>
      </c>
      <c r="L2456">
        <v>0</v>
      </c>
      <c r="M2456">
        <v>0</v>
      </c>
      <c r="N2456" t="str">
        <v/>
      </c>
      <c r="O2456" t="b">
        <v>0</v>
      </c>
    </row>
    <row r="2457" spans="1:15" ht="15" customHeight="1" x14ac:dyDescent="0.2">
      <c r="A2457" t="str">
        <v>ICJIA</v>
      </c>
      <c r="B2457" t="str">
        <v>R3</v>
      </c>
      <c r="C2457">
        <v>923398</v>
      </c>
      <c r="D2457">
        <v>2378</v>
      </c>
      <c r="E2457" t="str">
        <v>YWCA McLean County</v>
      </c>
      <c r="F2457" s="38">
        <v>44743</v>
      </c>
      <c r="G2457" s="38">
        <v>45838</v>
      </c>
      <c r="H2457" s="39">
        <v>847803</v>
      </c>
      <c r="I2457">
        <v>2024</v>
      </c>
      <c r="J2457">
        <v>0</v>
      </c>
      <c r="K2457">
        <v>0</v>
      </c>
      <c r="L2457">
        <v>0</v>
      </c>
      <c r="M2457">
        <v>0</v>
      </c>
      <c r="N2457" t="str">
        <v/>
      </c>
      <c r="O2457" t="b">
        <v>0</v>
      </c>
    </row>
    <row r="2458" spans="1:15" ht="15" customHeight="1" x14ac:dyDescent="0.2">
      <c r="A2458" t="str">
        <v>ICJIA</v>
      </c>
      <c r="B2458" t="str">
        <v>R3</v>
      </c>
      <c r="C2458">
        <v>923841</v>
      </c>
      <c r="D2458">
        <v>2378</v>
      </c>
      <c r="E2458" t="str">
        <v>YWCA Southwestern Illinois</v>
      </c>
      <c r="F2458" s="38">
        <v>44743</v>
      </c>
      <c r="G2458" s="38">
        <v>45838</v>
      </c>
      <c r="H2458" s="39">
        <v>197766</v>
      </c>
      <c r="I2458">
        <v>2024</v>
      </c>
      <c r="J2458">
        <v>0</v>
      </c>
      <c r="K2458">
        <v>0</v>
      </c>
      <c r="L2458">
        <v>0</v>
      </c>
      <c r="M2458">
        <v>0</v>
      </c>
      <c r="N2458" t="str">
        <v/>
      </c>
      <c r="O2458" t="b">
        <v>0</v>
      </c>
    </row>
    <row r="2459" spans="1:15" ht="15" customHeight="1" x14ac:dyDescent="0.2">
      <c r="A2459" t="str">
        <v>ICJIA</v>
      </c>
      <c r="B2459" t="str">
        <v>R3</v>
      </c>
      <c r="C2459">
        <v>923386</v>
      </c>
      <c r="D2459">
        <v>2378</v>
      </c>
      <c r="E2459" t="str">
        <v>Zion West Enterprise NFP</v>
      </c>
      <c r="F2459" s="38">
        <v>44743</v>
      </c>
      <c r="G2459" s="38">
        <v>45838</v>
      </c>
      <c r="H2459" s="39">
        <v>1121340</v>
      </c>
      <c r="I2459">
        <v>2024</v>
      </c>
      <c r="J2459">
        <v>0</v>
      </c>
      <c r="K2459">
        <v>0</v>
      </c>
      <c r="L2459">
        <v>0</v>
      </c>
      <c r="M2459">
        <v>0</v>
      </c>
      <c r="N2459" t="str">
        <v/>
      </c>
      <c r="O2459" t="b">
        <v>0</v>
      </c>
    </row>
    <row r="2460" spans="1:15" ht="15" customHeight="1" x14ac:dyDescent="0.2">
      <c r="A2460" t="str">
        <v>ICJIA</v>
      </c>
      <c r="B2460" t="str">
        <v>R3</v>
      </c>
      <c r="C2460">
        <v>923824</v>
      </c>
      <c r="D2460">
        <v>2378</v>
      </c>
      <c r="E2460" t="str">
        <v>TAUFE-HUE PRIVATE CAPITAL LLC</v>
      </c>
      <c r="F2460" s="38">
        <v>44743</v>
      </c>
      <c r="G2460" s="38">
        <v>45838</v>
      </c>
      <c r="H2460" s="39">
        <v>257679</v>
      </c>
      <c r="I2460">
        <v>2025</v>
      </c>
      <c r="J2460">
        <v>0</v>
      </c>
      <c r="K2460">
        <v>0</v>
      </c>
      <c r="L2460">
        <v>0</v>
      </c>
      <c r="M2460">
        <v>0</v>
      </c>
      <c r="N2460" t="str">
        <v/>
      </c>
      <c r="O2460" t="b">
        <v>0</v>
      </c>
    </row>
    <row r="2461" spans="1:15" ht="15" customHeight="1" x14ac:dyDescent="0.2">
      <c r="A2461" t="str">
        <v>ICJIA</v>
      </c>
      <c r="B2461" t="str">
        <v>R3</v>
      </c>
      <c r="C2461">
        <v>925356</v>
      </c>
      <c r="D2461">
        <v>2378</v>
      </c>
      <c r="E2461" t="str">
        <v>A &amp; L YOUTH AND FAMILY SERVICES</v>
      </c>
      <c r="F2461" s="38">
        <v>45597</v>
      </c>
      <c r="G2461" s="38">
        <v>45961</v>
      </c>
      <c r="H2461" s="39">
        <v>455590</v>
      </c>
      <c r="I2461">
        <v>2025</v>
      </c>
      <c r="J2461">
        <v>0</v>
      </c>
      <c r="K2461">
        <v>0</v>
      </c>
      <c r="L2461">
        <v>0</v>
      </c>
      <c r="M2461">
        <v>1</v>
      </c>
      <c r="N2461" t="str">
        <v/>
      </c>
      <c r="O2461" t="b">
        <v>0</v>
      </c>
    </row>
    <row r="2462" spans="1:15" ht="15" customHeight="1" x14ac:dyDescent="0.2">
      <c r="A2462" t="str">
        <v>ICJIA</v>
      </c>
      <c r="B2462" t="str">
        <v>R3</v>
      </c>
      <c r="C2462" t="str">
        <v>925397-JB</v>
      </c>
      <c r="D2462">
        <v>2378</v>
      </c>
      <c r="E2462" t="str">
        <v>A Gift of Love Charity, Inc.</v>
      </c>
      <c r="F2462" s="38">
        <v>45597</v>
      </c>
      <c r="G2462" s="38">
        <v>45961</v>
      </c>
      <c r="H2462" s="39">
        <v>118047</v>
      </c>
      <c r="I2462">
        <v>2025</v>
      </c>
      <c r="J2462">
        <v>0</v>
      </c>
      <c r="K2462">
        <v>0</v>
      </c>
      <c r="L2462">
        <v>0</v>
      </c>
      <c r="M2462">
        <v>0</v>
      </c>
      <c r="N2462" t="str">
        <v/>
      </c>
      <c r="O2462" t="b">
        <v>0</v>
      </c>
    </row>
    <row r="2463" spans="1:15" ht="15" customHeight="1" x14ac:dyDescent="0.2">
      <c r="A2463" t="str">
        <v>ICJIA</v>
      </c>
      <c r="B2463" t="str">
        <v>R3</v>
      </c>
      <c r="C2463">
        <v>923323</v>
      </c>
      <c r="D2463">
        <v>2378</v>
      </c>
      <c r="E2463" t="str">
        <v>A Just Harvest</v>
      </c>
      <c r="F2463" s="38">
        <v>44743</v>
      </c>
      <c r="G2463" s="38">
        <v>45838</v>
      </c>
      <c r="H2463" s="39">
        <v>1731000</v>
      </c>
      <c r="I2463">
        <v>2025</v>
      </c>
      <c r="J2463">
        <v>0</v>
      </c>
      <c r="K2463">
        <v>0</v>
      </c>
      <c r="L2463">
        <v>0</v>
      </c>
      <c r="M2463">
        <v>0</v>
      </c>
      <c r="N2463" t="str">
        <v/>
      </c>
      <c r="O2463" t="b">
        <v>0</v>
      </c>
    </row>
    <row r="2464" spans="1:15" ht="15" customHeight="1" x14ac:dyDescent="0.2">
      <c r="A2464" t="str">
        <v>ICJIA</v>
      </c>
      <c r="B2464" t="str">
        <v>R3</v>
      </c>
      <c r="C2464">
        <v>923340</v>
      </c>
      <c r="D2464">
        <v>2378</v>
      </c>
      <c r="E2464" t="str">
        <v>A Knock At Midnight, NFP</v>
      </c>
      <c r="F2464" s="38">
        <v>44743</v>
      </c>
      <c r="G2464" s="38">
        <v>45838</v>
      </c>
      <c r="H2464" s="39">
        <v>1950000</v>
      </c>
      <c r="I2464">
        <v>2025</v>
      </c>
      <c r="J2464">
        <v>0</v>
      </c>
      <c r="K2464">
        <v>0</v>
      </c>
      <c r="L2464">
        <v>0</v>
      </c>
      <c r="M2464">
        <v>0</v>
      </c>
      <c r="N2464" t="str">
        <v/>
      </c>
      <c r="O2464" t="b">
        <v>0</v>
      </c>
    </row>
    <row r="2465" spans="1:15" ht="15" customHeight="1" x14ac:dyDescent="0.2">
      <c r="A2465" t="str">
        <v>ICJIA</v>
      </c>
      <c r="B2465" t="str">
        <v>R3</v>
      </c>
      <c r="C2465">
        <v>923364</v>
      </c>
      <c r="D2465">
        <v>2378</v>
      </c>
      <c r="E2465" t="str">
        <v>A Safe Haven Foundation</v>
      </c>
      <c r="F2465" s="38">
        <v>44743</v>
      </c>
      <c r="G2465" s="38">
        <v>45838</v>
      </c>
      <c r="H2465" s="39">
        <v>1978171</v>
      </c>
      <c r="I2465">
        <v>2025</v>
      </c>
      <c r="J2465">
        <v>0</v>
      </c>
      <c r="K2465">
        <v>0</v>
      </c>
      <c r="L2465">
        <v>0</v>
      </c>
      <c r="M2465">
        <v>0</v>
      </c>
      <c r="N2465" t="str">
        <v/>
      </c>
      <c r="O2465" t="b">
        <v>0</v>
      </c>
    </row>
    <row r="2466" spans="1:15" ht="15" customHeight="1" x14ac:dyDescent="0.2">
      <c r="A2466" t="str">
        <v>ICJIA</v>
      </c>
      <c r="B2466" t="str">
        <v>R3</v>
      </c>
      <c r="C2466">
        <v>925391</v>
      </c>
      <c r="D2466">
        <v>2378</v>
      </c>
      <c r="E2466" t="str">
        <v>Academic Development Institute, Inc.</v>
      </c>
      <c r="F2466" s="38">
        <v>45597</v>
      </c>
      <c r="G2466" s="38">
        <v>45961</v>
      </c>
      <c r="H2466" s="39">
        <v>249960</v>
      </c>
      <c r="I2466">
        <v>2025</v>
      </c>
      <c r="J2466">
        <v>0</v>
      </c>
      <c r="K2466">
        <v>0</v>
      </c>
      <c r="L2466">
        <v>0</v>
      </c>
      <c r="M2466">
        <v>0</v>
      </c>
      <c r="N2466" t="str">
        <v/>
      </c>
      <c r="O2466" t="b">
        <v>0</v>
      </c>
    </row>
    <row r="2467" spans="1:15" ht="15" customHeight="1" x14ac:dyDescent="0.2">
      <c r="A2467" t="str">
        <v>ICJIA</v>
      </c>
      <c r="B2467" t="str">
        <v>R3</v>
      </c>
      <c r="C2467">
        <v>923834</v>
      </c>
      <c r="D2467">
        <v>2378</v>
      </c>
      <c r="E2467" t="str">
        <v>ADV &amp; SAS</v>
      </c>
      <c r="F2467" s="38">
        <v>44743</v>
      </c>
      <c r="G2467" s="38">
        <v>45838</v>
      </c>
      <c r="H2467" s="39">
        <v>92831</v>
      </c>
      <c r="I2467">
        <v>2025</v>
      </c>
      <c r="J2467">
        <v>0</v>
      </c>
      <c r="K2467">
        <v>0</v>
      </c>
      <c r="L2467">
        <v>0</v>
      </c>
      <c r="M2467">
        <v>0</v>
      </c>
      <c r="N2467" t="str">
        <v/>
      </c>
      <c r="O2467" t="b">
        <v>0</v>
      </c>
    </row>
    <row r="2468" spans="1:15" ht="15" customHeight="1" x14ac:dyDescent="0.2">
      <c r="A2468" t="str">
        <v>ICJIA</v>
      </c>
      <c r="B2468" t="str">
        <v>R3</v>
      </c>
      <c r="C2468">
        <v>923823</v>
      </c>
      <c r="D2468">
        <v>2378</v>
      </c>
      <c r="E2468" t="str">
        <v>ALPHA AND OMEGA FOUNDATION</v>
      </c>
      <c r="F2468" s="38">
        <v>44743</v>
      </c>
      <c r="G2468" s="38">
        <v>45838</v>
      </c>
      <c r="H2468" s="39">
        <v>255000</v>
      </c>
      <c r="I2468">
        <v>2025</v>
      </c>
      <c r="J2468">
        <v>0</v>
      </c>
      <c r="K2468">
        <v>0</v>
      </c>
      <c r="L2468">
        <v>0</v>
      </c>
      <c r="M2468">
        <v>0</v>
      </c>
      <c r="N2468" t="str">
        <v/>
      </c>
      <c r="O2468" t="b">
        <v>0</v>
      </c>
    </row>
    <row r="2469" spans="1:15" ht="15" customHeight="1" x14ac:dyDescent="0.2">
      <c r="A2469" t="str">
        <v>ICJIA</v>
      </c>
      <c r="B2469" t="str">
        <v>R3</v>
      </c>
      <c r="C2469">
        <v>925328</v>
      </c>
      <c r="D2469">
        <v>2378</v>
      </c>
      <c r="E2469" t="str">
        <v>ALPHA AND OMEGA FOUNDATION</v>
      </c>
      <c r="F2469" s="38">
        <v>45719</v>
      </c>
      <c r="G2469" s="38">
        <v>45961</v>
      </c>
      <c r="H2469" s="39">
        <v>228700</v>
      </c>
      <c r="I2469">
        <v>2025</v>
      </c>
      <c r="J2469">
        <v>0</v>
      </c>
      <c r="K2469">
        <v>0</v>
      </c>
      <c r="L2469">
        <v>0</v>
      </c>
      <c r="M2469">
        <v>0</v>
      </c>
      <c r="N2469" t="str">
        <v/>
      </c>
      <c r="O2469" t="b">
        <v>0</v>
      </c>
    </row>
    <row r="2470" spans="1:15" ht="15" customHeight="1" x14ac:dyDescent="0.2">
      <c r="A2470" t="str">
        <v>ICJIA</v>
      </c>
      <c r="B2470" t="str">
        <v>R3</v>
      </c>
      <c r="C2470" t="str">
        <v>925395-JB</v>
      </c>
      <c r="D2470">
        <v>2378</v>
      </c>
      <c r="E2470" t="str">
        <v>Arrowleaf (formerly Family Counseling Center, Inc.)</v>
      </c>
      <c r="F2470" s="38">
        <v>45597</v>
      </c>
      <c r="G2470" s="38">
        <v>45961</v>
      </c>
      <c r="H2470" s="39">
        <v>121624</v>
      </c>
      <c r="I2470">
        <v>2025</v>
      </c>
      <c r="J2470">
        <v>0</v>
      </c>
      <c r="K2470">
        <v>0</v>
      </c>
      <c r="L2470">
        <v>0</v>
      </c>
      <c r="M2470">
        <v>0</v>
      </c>
      <c r="N2470" t="str">
        <v/>
      </c>
      <c r="O2470" t="b">
        <v>0</v>
      </c>
    </row>
    <row r="2471" spans="1:15" ht="15" customHeight="1" x14ac:dyDescent="0.2">
      <c r="A2471" t="str">
        <v>ICJIA</v>
      </c>
      <c r="B2471" t="str">
        <v>R3</v>
      </c>
      <c r="C2471">
        <v>923396</v>
      </c>
      <c r="D2471">
        <v>2378</v>
      </c>
      <c r="E2471" t="str">
        <v>Artists ReEnvisioning Tomorrow Inc.</v>
      </c>
      <c r="F2471" s="38">
        <v>44743</v>
      </c>
      <c r="G2471" s="38">
        <v>45838</v>
      </c>
      <c r="H2471" s="39">
        <v>1800000</v>
      </c>
      <c r="I2471">
        <v>2025</v>
      </c>
      <c r="J2471">
        <v>0</v>
      </c>
      <c r="K2471">
        <v>0</v>
      </c>
      <c r="L2471">
        <v>0</v>
      </c>
      <c r="M2471">
        <v>0</v>
      </c>
      <c r="N2471" t="str">
        <v/>
      </c>
      <c r="O2471" t="b">
        <v>0</v>
      </c>
    </row>
    <row r="2472" spans="1:15" ht="15" customHeight="1" x14ac:dyDescent="0.2">
      <c r="A2472" t="str">
        <v>ICJIA</v>
      </c>
      <c r="B2472" t="str">
        <v>R3</v>
      </c>
      <c r="C2472" t="str">
        <v>925362 FSGU AB</v>
      </c>
      <c r="D2472">
        <v>2378</v>
      </c>
      <c r="E2472" t="str">
        <v>Ascending Knowledge Community Outreach International</v>
      </c>
      <c r="F2472" s="38">
        <v>45657</v>
      </c>
      <c r="G2472" s="38">
        <v>45961</v>
      </c>
      <c r="H2472" s="39">
        <v>477172</v>
      </c>
      <c r="I2472">
        <v>2025</v>
      </c>
      <c r="J2472">
        <v>0</v>
      </c>
      <c r="K2472">
        <v>0</v>
      </c>
      <c r="L2472">
        <v>0</v>
      </c>
      <c r="M2472">
        <v>0</v>
      </c>
      <c r="N2472" t="str">
        <v/>
      </c>
      <c r="O2472" t="b">
        <v>0</v>
      </c>
    </row>
    <row r="2473" spans="1:15" ht="15" customHeight="1" x14ac:dyDescent="0.2">
      <c r="A2473" t="str">
        <v>ICJIA</v>
      </c>
      <c r="B2473" t="str">
        <v>R3</v>
      </c>
      <c r="C2473" t="str">
        <v>923317SVA</v>
      </c>
      <c r="D2473">
        <v>2378</v>
      </c>
      <c r="E2473" t="str">
        <v>Association for Individual Development</v>
      </c>
      <c r="F2473" s="38">
        <v>44743</v>
      </c>
      <c r="G2473" s="38">
        <v>45838</v>
      </c>
      <c r="H2473" s="39">
        <v>1472460</v>
      </c>
      <c r="I2473">
        <v>2025</v>
      </c>
      <c r="J2473">
        <v>0</v>
      </c>
      <c r="K2473">
        <v>0</v>
      </c>
      <c r="L2473">
        <v>0</v>
      </c>
      <c r="M2473">
        <v>0</v>
      </c>
      <c r="N2473" t="str">
        <v/>
      </c>
      <c r="O2473" t="b">
        <v>0</v>
      </c>
    </row>
    <row r="2474" spans="1:15" ht="15" customHeight="1" x14ac:dyDescent="0.2">
      <c r="A2474" t="str">
        <v>ICJIA</v>
      </c>
      <c r="B2474" t="str">
        <v>R3</v>
      </c>
      <c r="C2474">
        <v>923314</v>
      </c>
      <c r="D2474">
        <v>2378</v>
      </c>
      <c r="E2474" t="str">
        <v>Aurora Area Interfaith Food Pantry</v>
      </c>
      <c r="F2474" s="38">
        <v>44743</v>
      </c>
      <c r="G2474" s="38">
        <v>45838</v>
      </c>
      <c r="H2474" s="39">
        <v>750000</v>
      </c>
      <c r="I2474">
        <v>2025</v>
      </c>
      <c r="J2474">
        <v>0</v>
      </c>
      <c r="K2474">
        <v>0</v>
      </c>
      <c r="L2474">
        <v>0</v>
      </c>
      <c r="M2474">
        <v>0</v>
      </c>
      <c r="N2474" t="str">
        <v/>
      </c>
      <c r="O2474" t="b">
        <v>0</v>
      </c>
    </row>
    <row r="2475" spans="1:15" ht="15" customHeight="1" x14ac:dyDescent="0.2">
      <c r="A2475" t="str">
        <v>ICJIA</v>
      </c>
      <c r="B2475" t="str">
        <v>R3</v>
      </c>
      <c r="C2475">
        <v>923395</v>
      </c>
      <c r="D2475">
        <v>2378</v>
      </c>
      <c r="E2475" t="str">
        <v>Bella Ease</v>
      </c>
      <c r="F2475" s="38">
        <v>44743</v>
      </c>
      <c r="G2475" s="38">
        <v>45838</v>
      </c>
      <c r="H2475" s="39">
        <v>600000</v>
      </c>
      <c r="I2475">
        <v>2025</v>
      </c>
      <c r="J2475">
        <v>0</v>
      </c>
      <c r="K2475">
        <v>0</v>
      </c>
      <c r="L2475">
        <v>0</v>
      </c>
      <c r="M2475">
        <v>0</v>
      </c>
      <c r="N2475" t="str">
        <v/>
      </c>
      <c r="O2475" t="b">
        <v>0</v>
      </c>
    </row>
    <row r="2476" spans="1:15" ht="15" customHeight="1" x14ac:dyDescent="0.2">
      <c r="A2476" t="str">
        <v>ICJIA</v>
      </c>
      <c r="B2476" t="str">
        <v>R3</v>
      </c>
      <c r="C2476">
        <v>923820</v>
      </c>
      <c r="D2476">
        <v>2378</v>
      </c>
      <c r="E2476" t="str">
        <v>Beyond the Ball NFP</v>
      </c>
      <c r="F2476" s="38">
        <v>44743</v>
      </c>
      <c r="G2476" s="38">
        <v>45838</v>
      </c>
      <c r="H2476" s="39">
        <v>147000</v>
      </c>
      <c r="I2476">
        <v>2025</v>
      </c>
      <c r="J2476">
        <v>0</v>
      </c>
      <c r="K2476">
        <v>0</v>
      </c>
      <c r="L2476">
        <v>0</v>
      </c>
      <c r="M2476">
        <v>1</v>
      </c>
      <c r="N2476" t="str">
        <v/>
      </c>
      <c r="O2476" t="b">
        <v>0</v>
      </c>
    </row>
    <row r="2477" spans="1:15" ht="15" customHeight="1" x14ac:dyDescent="0.2">
      <c r="A2477" t="str">
        <v>ICJIA</v>
      </c>
      <c r="B2477" t="str">
        <v>R3</v>
      </c>
      <c r="C2477">
        <v>925320</v>
      </c>
      <c r="D2477">
        <v>2378</v>
      </c>
      <c r="E2477" t="str">
        <v>Black Expo Community Development Association Inc.</v>
      </c>
      <c r="F2477" s="38">
        <v>45597</v>
      </c>
      <c r="G2477" s="38">
        <v>45961</v>
      </c>
      <c r="H2477" s="39">
        <v>480311</v>
      </c>
      <c r="I2477">
        <v>2025</v>
      </c>
      <c r="J2477">
        <v>0</v>
      </c>
      <c r="K2477">
        <v>0</v>
      </c>
      <c r="L2477">
        <v>0</v>
      </c>
      <c r="M2477">
        <v>0</v>
      </c>
      <c r="N2477" t="str">
        <v/>
      </c>
      <c r="O2477" t="b">
        <v>0</v>
      </c>
    </row>
    <row r="2478" spans="1:15" ht="15" customHeight="1" x14ac:dyDescent="0.2">
      <c r="A2478" t="str">
        <v>ICJIA</v>
      </c>
      <c r="B2478" t="str">
        <v>R3</v>
      </c>
      <c r="C2478">
        <v>923846</v>
      </c>
      <c r="D2478">
        <v>2378</v>
      </c>
      <c r="E2478" t="str">
        <v>Board of Trustees of the University of Illinois (University of Illinois at Urbana-Champaign)</v>
      </c>
      <c r="F2478" s="38">
        <v>44743</v>
      </c>
      <c r="G2478" s="38">
        <v>45838</v>
      </c>
      <c r="H2478" s="39">
        <v>150000</v>
      </c>
      <c r="I2478">
        <v>2025</v>
      </c>
      <c r="J2478">
        <v>0</v>
      </c>
      <c r="K2478">
        <v>0</v>
      </c>
      <c r="L2478">
        <v>0</v>
      </c>
      <c r="M2478">
        <v>0</v>
      </c>
      <c r="N2478" t="str">
        <v/>
      </c>
      <c r="O2478" t="b">
        <v>0</v>
      </c>
    </row>
    <row r="2479" spans="1:15" ht="15" customHeight="1" x14ac:dyDescent="0.2">
      <c r="A2479" t="str">
        <v>ICJIA</v>
      </c>
      <c r="B2479" t="str">
        <v>R3</v>
      </c>
      <c r="C2479" t="str">
        <v>923409 - CLH</v>
      </c>
      <c r="D2479">
        <v>2378</v>
      </c>
      <c r="E2479" t="str">
        <v>Board of Trustees of Western Illinois University</v>
      </c>
      <c r="F2479" s="38">
        <v>44743</v>
      </c>
      <c r="G2479" s="38">
        <v>45838</v>
      </c>
      <c r="H2479" s="39">
        <v>550827</v>
      </c>
      <c r="I2479">
        <v>2025</v>
      </c>
      <c r="J2479">
        <v>0</v>
      </c>
      <c r="K2479">
        <v>0</v>
      </c>
      <c r="L2479">
        <v>0</v>
      </c>
      <c r="M2479">
        <v>0</v>
      </c>
      <c r="N2479" t="str">
        <v/>
      </c>
      <c r="O2479" t="b">
        <v>0</v>
      </c>
    </row>
    <row r="2480" spans="1:15" ht="15" customHeight="1" x14ac:dyDescent="0.2">
      <c r="A2480" t="str">
        <v>ICJIA</v>
      </c>
      <c r="B2480" t="str">
        <v>R3</v>
      </c>
      <c r="C2480">
        <v>925387</v>
      </c>
      <c r="D2480">
        <v>2378</v>
      </c>
      <c r="E2480" t="str">
        <v>Bond County Crisis Nursery</v>
      </c>
      <c r="F2480" s="38">
        <v>45597</v>
      </c>
      <c r="G2480" s="38">
        <v>45961</v>
      </c>
      <c r="H2480" s="39">
        <v>200000</v>
      </c>
      <c r="I2480">
        <v>2025</v>
      </c>
      <c r="J2480">
        <v>0</v>
      </c>
      <c r="K2480">
        <v>0</v>
      </c>
      <c r="L2480">
        <v>0</v>
      </c>
      <c r="M2480">
        <v>0</v>
      </c>
      <c r="N2480" t="str">
        <v/>
      </c>
      <c r="O2480" t="b">
        <v>0</v>
      </c>
    </row>
    <row r="2481" spans="1:15" ht="15" customHeight="1" x14ac:dyDescent="0.2">
      <c r="A2481" t="str">
        <v>ICJIA</v>
      </c>
      <c r="B2481" t="str">
        <v>R3</v>
      </c>
      <c r="C2481" t="str">
        <v>925354 J.G</v>
      </c>
      <c r="D2481">
        <v>2378</v>
      </c>
      <c r="E2481" t="str">
        <v>Boxing Out Negativity, Inc.</v>
      </c>
      <c r="F2481" s="38">
        <v>45597</v>
      </c>
      <c r="G2481" s="38">
        <v>45962</v>
      </c>
      <c r="H2481" s="39">
        <v>821745</v>
      </c>
      <c r="I2481">
        <v>2025</v>
      </c>
      <c r="J2481">
        <v>0</v>
      </c>
      <c r="K2481">
        <v>0</v>
      </c>
      <c r="L2481">
        <v>0</v>
      </c>
      <c r="M2481">
        <v>0</v>
      </c>
      <c r="N2481" t="str">
        <v/>
      </c>
      <c r="O2481" t="b">
        <v>0</v>
      </c>
    </row>
    <row r="2482" spans="1:15" ht="15" customHeight="1" x14ac:dyDescent="0.2">
      <c r="A2482" t="str">
        <v>ICJIA</v>
      </c>
      <c r="B2482" t="str">
        <v>R3</v>
      </c>
      <c r="C2482">
        <v>925310</v>
      </c>
      <c r="D2482">
        <v>2378</v>
      </c>
      <c r="E2482" t="str">
        <v>Boys &amp; Girls Club of Lake County</v>
      </c>
      <c r="F2482" s="38">
        <v>45597</v>
      </c>
      <c r="G2482" s="38">
        <v>45961</v>
      </c>
      <c r="H2482" s="39">
        <v>418150</v>
      </c>
      <c r="I2482">
        <v>2025</v>
      </c>
      <c r="J2482">
        <v>0</v>
      </c>
      <c r="K2482">
        <v>0</v>
      </c>
      <c r="L2482">
        <v>0</v>
      </c>
      <c r="M2482">
        <v>0</v>
      </c>
      <c r="N2482" t="str">
        <v/>
      </c>
      <c r="O2482" t="b">
        <v>0</v>
      </c>
    </row>
    <row r="2483" spans="1:15" ht="15" customHeight="1" x14ac:dyDescent="0.2">
      <c r="A2483" t="str">
        <v>ICJIA</v>
      </c>
      <c r="B2483" t="str">
        <v>R3</v>
      </c>
      <c r="C2483">
        <v>923389</v>
      </c>
      <c r="D2483">
        <v>2378</v>
      </c>
      <c r="E2483" t="str">
        <v>Braveheart Children's Advocacy Center</v>
      </c>
      <c r="F2483" s="38">
        <v>44743</v>
      </c>
      <c r="G2483" s="38">
        <v>45838</v>
      </c>
      <c r="H2483" s="39">
        <v>331344</v>
      </c>
      <c r="I2483">
        <v>2025</v>
      </c>
      <c r="J2483">
        <v>0</v>
      </c>
      <c r="K2483">
        <v>0</v>
      </c>
      <c r="L2483">
        <v>0</v>
      </c>
      <c r="M2483">
        <v>0</v>
      </c>
      <c r="N2483" t="str">
        <v/>
      </c>
      <c r="O2483" t="b">
        <v>0</v>
      </c>
    </row>
    <row r="2484" spans="1:15" ht="15" customHeight="1" x14ac:dyDescent="0.2">
      <c r="A2484" t="str">
        <v>ICJIA</v>
      </c>
      <c r="B2484" t="str">
        <v>R3</v>
      </c>
      <c r="C2484">
        <v>923358</v>
      </c>
      <c r="D2484">
        <v>2378</v>
      </c>
      <c r="E2484" t="str">
        <v>Bridge to Freedom</v>
      </c>
      <c r="F2484" s="38">
        <v>44743</v>
      </c>
      <c r="G2484" s="38">
        <v>45838</v>
      </c>
      <c r="H2484" s="39">
        <v>615000</v>
      </c>
      <c r="I2484">
        <v>2025</v>
      </c>
      <c r="J2484">
        <v>0</v>
      </c>
      <c r="K2484">
        <v>0</v>
      </c>
      <c r="L2484">
        <v>0</v>
      </c>
      <c r="M2484">
        <v>0</v>
      </c>
      <c r="N2484" t="str">
        <v/>
      </c>
      <c r="O2484" t="b">
        <v>0</v>
      </c>
    </row>
    <row r="2485" spans="1:15" ht="15" customHeight="1" x14ac:dyDescent="0.2">
      <c r="A2485" t="str">
        <v>ICJIA</v>
      </c>
      <c r="B2485" t="str">
        <v>R3</v>
      </c>
      <c r="C2485" t="str">
        <v>R3 923365 MSC</v>
      </c>
      <c r="D2485">
        <v>2378</v>
      </c>
      <c r="E2485" t="str">
        <v>BUILD Inc.</v>
      </c>
      <c r="F2485" s="38">
        <v>44743</v>
      </c>
      <c r="G2485" s="38">
        <v>45838</v>
      </c>
      <c r="H2485" s="39">
        <v>1960371</v>
      </c>
      <c r="I2485">
        <v>2025</v>
      </c>
      <c r="J2485">
        <v>0</v>
      </c>
      <c r="K2485">
        <v>0</v>
      </c>
      <c r="L2485">
        <v>0</v>
      </c>
      <c r="M2485">
        <v>1</v>
      </c>
      <c r="N2485" t="str">
        <v/>
      </c>
      <c r="O2485" t="b">
        <v>0</v>
      </c>
    </row>
    <row r="2486" spans="1:15" ht="15" customHeight="1" x14ac:dyDescent="0.2">
      <c r="A2486" t="str">
        <v>ICJIA</v>
      </c>
      <c r="B2486" t="str">
        <v>R3</v>
      </c>
      <c r="C2486">
        <v>925313</v>
      </c>
      <c r="D2486">
        <v>2378</v>
      </c>
      <c r="E2486" t="str">
        <v>BUILD Inc.</v>
      </c>
      <c r="F2486" s="38">
        <v>45597</v>
      </c>
      <c r="G2486" s="38">
        <v>45961</v>
      </c>
      <c r="H2486" s="39">
        <v>214398</v>
      </c>
      <c r="I2486">
        <v>2025</v>
      </c>
      <c r="J2486">
        <v>0</v>
      </c>
      <c r="K2486">
        <v>0</v>
      </c>
      <c r="L2486">
        <v>0</v>
      </c>
      <c r="M2486">
        <v>1</v>
      </c>
      <c r="N2486" t="str">
        <v/>
      </c>
      <c r="O2486" t="b">
        <v>0</v>
      </c>
    </row>
    <row r="2487" spans="1:15" ht="15" customHeight="1" x14ac:dyDescent="0.2">
      <c r="A2487" t="str">
        <v>ICJIA</v>
      </c>
      <c r="B2487" t="str">
        <v>R3</v>
      </c>
      <c r="C2487" t="str">
        <v>923371 FSGU SBB</v>
      </c>
      <c r="D2487">
        <v>2378</v>
      </c>
      <c r="E2487" t="str">
        <v>C.L.I.C.K. Services NFP</v>
      </c>
      <c r="F2487" s="38">
        <v>44743</v>
      </c>
      <c r="G2487" s="38">
        <v>45838</v>
      </c>
      <c r="H2487" s="39">
        <v>1493863</v>
      </c>
      <c r="I2487">
        <v>2025</v>
      </c>
      <c r="J2487">
        <v>0</v>
      </c>
      <c r="K2487">
        <v>0</v>
      </c>
      <c r="L2487">
        <v>0</v>
      </c>
      <c r="M2487">
        <v>0</v>
      </c>
      <c r="N2487" t="str">
        <v/>
      </c>
      <c r="O2487" t="b">
        <v>0</v>
      </c>
    </row>
    <row r="2488" spans="1:15" ht="15" customHeight="1" x14ac:dyDescent="0.2">
      <c r="A2488" t="str">
        <v>ICJIA</v>
      </c>
      <c r="B2488" t="str">
        <v>R3</v>
      </c>
      <c r="C2488" t="str">
        <v>923408 - LFS</v>
      </c>
      <c r="D2488">
        <v>2378</v>
      </c>
      <c r="E2488" t="str">
        <v>Cairo School District #1</v>
      </c>
      <c r="F2488" s="38">
        <v>44743</v>
      </c>
      <c r="G2488" s="38">
        <v>45838</v>
      </c>
      <c r="H2488" s="39">
        <v>289419</v>
      </c>
      <c r="I2488">
        <v>2025</v>
      </c>
      <c r="J2488">
        <v>0</v>
      </c>
      <c r="K2488">
        <v>0</v>
      </c>
      <c r="L2488">
        <v>0</v>
      </c>
      <c r="M2488">
        <v>0</v>
      </c>
      <c r="N2488" t="str">
        <v/>
      </c>
      <c r="O2488" t="b">
        <v>0</v>
      </c>
    </row>
    <row r="2489" spans="1:15" ht="15" customHeight="1" x14ac:dyDescent="0.2">
      <c r="A2489" t="str">
        <v>ICJIA</v>
      </c>
      <c r="B2489" t="str">
        <v>R3</v>
      </c>
      <c r="C2489" t="str">
        <v>923410 - CLH</v>
      </c>
      <c r="D2489">
        <v>2378</v>
      </c>
      <c r="E2489" t="str">
        <v>Carbondale United</v>
      </c>
      <c r="F2489" s="38">
        <v>44743</v>
      </c>
      <c r="G2489" s="38">
        <v>45838</v>
      </c>
      <c r="H2489" s="39">
        <v>578838</v>
      </c>
      <c r="I2489">
        <v>2025</v>
      </c>
      <c r="J2489">
        <v>0</v>
      </c>
      <c r="K2489">
        <v>0</v>
      </c>
      <c r="L2489">
        <v>0</v>
      </c>
      <c r="M2489">
        <v>0</v>
      </c>
      <c r="N2489" t="str">
        <v/>
      </c>
      <c r="O2489" t="b">
        <v>0</v>
      </c>
    </row>
    <row r="2490" spans="1:15" ht="15" customHeight="1" x14ac:dyDescent="0.2">
      <c r="A2490" t="str">
        <v>ICJIA</v>
      </c>
      <c r="B2490" t="str">
        <v>R3</v>
      </c>
      <c r="C2490" t="str">
        <v>923326SVA</v>
      </c>
      <c r="D2490">
        <v>2378</v>
      </c>
      <c r="E2490" t="str">
        <v>Centro Romero</v>
      </c>
      <c r="F2490" s="38">
        <v>44743</v>
      </c>
      <c r="G2490" s="38">
        <v>45838</v>
      </c>
      <c r="H2490" s="39">
        <v>486803</v>
      </c>
      <c r="I2490">
        <v>2025</v>
      </c>
      <c r="J2490">
        <v>0</v>
      </c>
      <c r="K2490">
        <v>0</v>
      </c>
      <c r="L2490">
        <v>0</v>
      </c>
      <c r="M2490">
        <v>0</v>
      </c>
      <c r="N2490" t="str">
        <v/>
      </c>
      <c r="O2490" t="b">
        <v>0</v>
      </c>
    </row>
    <row r="2491" spans="1:15" ht="15" customHeight="1" x14ac:dyDescent="0.2">
      <c r="A2491" t="str">
        <v>ICJIA</v>
      </c>
      <c r="B2491" t="str">
        <v>R3</v>
      </c>
      <c r="C2491" t="str">
        <v>923322SVA</v>
      </c>
      <c r="D2491">
        <v>2378</v>
      </c>
      <c r="E2491" t="str">
        <v>Centro San Bonifacio</v>
      </c>
      <c r="F2491" s="38">
        <v>44743</v>
      </c>
      <c r="G2491" s="38">
        <v>45838</v>
      </c>
      <c r="H2491" s="39">
        <v>1256010</v>
      </c>
      <c r="I2491">
        <v>2025</v>
      </c>
      <c r="J2491">
        <v>0</v>
      </c>
      <c r="K2491">
        <v>0</v>
      </c>
      <c r="L2491">
        <v>0</v>
      </c>
      <c r="M2491">
        <v>0</v>
      </c>
      <c r="N2491" t="str">
        <v/>
      </c>
      <c r="O2491" t="b">
        <v>0</v>
      </c>
    </row>
    <row r="2492" spans="1:15" ht="15" customHeight="1" x14ac:dyDescent="0.2">
      <c r="A2492" t="str">
        <v>ICJIA</v>
      </c>
      <c r="B2492" t="str">
        <v>R3</v>
      </c>
      <c r="C2492">
        <v>923807</v>
      </c>
      <c r="D2492">
        <v>2378</v>
      </c>
      <c r="E2492" t="str">
        <v>CGG Law Partners LLC</v>
      </c>
      <c r="F2492" s="38">
        <v>44743</v>
      </c>
      <c r="G2492" s="38">
        <v>45838</v>
      </c>
      <c r="H2492" s="39">
        <v>149904</v>
      </c>
      <c r="I2492">
        <v>2025</v>
      </c>
      <c r="J2492">
        <v>0</v>
      </c>
      <c r="K2492">
        <v>0</v>
      </c>
      <c r="L2492">
        <v>0</v>
      </c>
      <c r="M2492">
        <v>0</v>
      </c>
      <c r="N2492" t="str">
        <v/>
      </c>
      <c r="O2492" t="b">
        <v>0</v>
      </c>
    </row>
    <row r="2493" spans="1:15" ht="15" customHeight="1" x14ac:dyDescent="0.2">
      <c r="A2493" t="str">
        <v>ICJIA</v>
      </c>
      <c r="B2493" t="str">
        <v>R3</v>
      </c>
      <c r="C2493">
        <v>923319</v>
      </c>
      <c r="D2493">
        <v>2378</v>
      </c>
      <c r="E2493" t="str">
        <v>CGG Law Partners LLC</v>
      </c>
      <c r="F2493" s="38">
        <v>44743</v>
      </c>
      <c r="G2493" s="38">
        <v>45838</v>
      </c>
      <c r="H2493" s="39">
        <v>863363</v>
      </c>
      <c r="I2493">
        <v>2025</v>
      </c>
      <c r="J2493">
        <v>0</v>
      </c>
      <c r="K2493">
        <v>0</v>
      </c>
      <c r="L2493">
        <v>0</v>
      </c>
      <c r="M2493">
        <v>0</v>
      </c>
      <c r="N2493" t="str">
        <v/>
      </c>
      <c r="O2493" t="b">
        <v>0</v>
      </c>
    </row>
    <row r="2494" spans="1:15" ht="15" customHeight="1" x14ac:dyDescent="0.2">
      <c r="A2494" t="str">
        <v>ICJIA</v>
      </c>
      <c r="B2494" t="str">
        <v>R3</v>
      </c>
      <c r="C2494" t="str">
        <v>923378SVA</v>
      </c>
      <c r="D2494">
        <v>2378</v>
      </c>
      <c r="E2494" t="str">
        <v>Champaign County Christian Health Center</v>
      </c>
      <c r="F2494" s="38">
        <v>44743</v>
      </c>
      <c r="G2494" s="38">
        <v>45838</v>
      </c>
      <c r="H2494" s="39">
        <v>450000</v>
      </c>
      <c r="I2494">
        <v>2025</v>
      </c>
      <c r="J2494">
        <v>0</v>
      </c>
      <c r="K2494">
        <v>0</v>
      </c>
      <c r="L2494">
        <v>0</v>
      </c>
      <c r="M2494">
        <v>0</v>
      </c>
      <c r="N2494" t="str">
        <v/>
      </c>
      <c r="O2494" t="b">
        <v>0</v>
      </c>
    </row>
    <row r="2495" spans="1:15" ht="15" customHeight="1" x14ac:dyDescent="0.2">
      <c r="A2495" t="str">
        <v>ICJIA</v>
      </c>
      <c r="B2495" t="str">
        <v>R3</v>
      </c>
      <c r="C2495">
        <v>925309</v>
      </c>
      <c r="D2495">
        <v>2378</v>
      </c>
      <c r="E2495" t="str">
        <v>Chicago Arts Partnerships in Education</v>
      </c>
      <c r="F2495" s="38">
        <v>45597</v>
      </c>
      <c r="G2495" s="38">
        <v>45961</v>
      </c>
      <c r="H2495" s="39">
        <v>379652</v>
      </c>
      <c r="I2495">
        <v>2025</v>
      </c>
      <c r="J2495">
        <v>0</v>
      </c>
      <c r="K2495">
        <v>0</v>
      </c>
      <c r="L2495">
        <v>0</v>
      </c>
      <c r="M2495">
        <v>0</v>
      </c>
      <c r="N2495" t="str">
        <v/>
      </c>
      <c r="O2495" t="b">
        <v>0</v>
      </c>
    </row>
    <row r="2496" spans="1:15" ht="15" customHeight="1" x14ac:dyDescent="0.2">
      <c r="A2496" t="str">
        <v>ICJIA</v>
      </c>
      <c r="B2496" t="str">
        <v>R3</v>
      </c>
      <c r="C2496" t="str">
        <v>925353/R3</v>
      </c>
      <c r="D2496">
        <v>2378</v>
      </c>
      <c r="E2496" t="str">
        <v>Chicago Community Arts Studio</v>
      </c>
      <c r="F2496" s="38">
        <v>45597</v>
      </c>
      <c r="G2496" s="38">
        <v>45961</v>
      </c>
      <c r="H2496" s="39">
        <v>70443</v>
      </c>
      <c r="I2496">
        <v>2025</v>
      </c>
      <c r="J2496">
        <v>0</v>
      </c>
      <c r="K2496">
        <v>0</v>
      </c>
      <c r="L2496">
        <v>0</v>
      </c>
      <c r="M2496">
        <v>0</v>
      </c>
      <c r="N2496" t="str">
        <v/>
      </c>
      <c r="O2496" t="b">
        <v>0</v>
      </c>
    </row>
    <row r="2497" spans="1:15" ht="15" customHeight="1" x14ac:dyDescent="0.2">
      <c r="A2497" t="str">
        <v>ICJIA</v>
      </c>
      <c r="B2497" t="str">
        <v>R3</v>
      </c>
      <c r="C2497" t="str">
        <v>921623 LM</v>
      </c>
      <c r="D2497">
        <v>2378</v>
      </c>
      <c r="E2497" t="str">
        <v>Chicago Westside Branch NAACP</v>
      </c>
      <c r="F2497" s="38">
        <v>44228</v>
      </c>
      <c r="G2497" s="38">
        <v>45838</v>
      </c>
      <c r="H2497" s="39">
        <v>6802965</v>
      </c>
      <c r="I2497">
        <v>2025</v>
      </c>
      <c r="J2497">
        <v>0</v>
      </c>
      <c r="K2497">
        <v>0</v>
      </c>
      <c r="L2497">
        <v>0</v>
      </c>
      <c r="M2497">
        <v>0</v>
      </c>
      <c r="N2497" t="str">
        <v/>
      </c>
      <c r="O2497" t="b">
        <v>0</v>
      </c>
    </row>
    <row r="2498" spans="1:15" ht="15" customHeight="1" x14ac:dyDescent="0.2">
      <c r="A2498" t="str">
        <v>ICJIA</v>
      </c>
      <c r="B2498" t="str">
        <v>R3</v>
      </c>
      <c r="C2498" t="str">
        <v>923315 Cortisa Evans</v>
      </c>
      <c r="D2498">
        <v>2378</v>
      </c>
      <c r="E2498" t="str">
        <v>CHICAGO WORKERS' COLLABORATIVE NFP</v>
      </c>
      <c r="F2498" s="38">
        <v>44743</v>
      </c>
      <c r="G2498" s="38">
        <v>45838</v>
      </c>
      <c r="H2498" s="39">
        <v>2681610</v>
      </c>
      <c r="I2498">
        <v>2025</v>
      </c>
      <c r="J2498">
        <v>0</v>
      </c>
      <c r="K2498">
        <v>0</v>
      </c>
      <c r="L2498">
        <v>0</v>
      </c>
      <c r="M2498">
        <v>0</v>
      </c>
      <c r="N2498" t="str">
        <v/>
      </c>
      <c r="O2498" t="b">
        <v>0</v>
      </c>
    </row>
    <row r="2499" spans="1:15" ht="15" customHeight="1" x14ac:dyDescent="0.2">
      <c r="A2499" t="str">
        <v>ICJIA</v>
      </c>
      <c r="B2499" t="str">
        <v>R3</v>
      </c>
      <c r="C2499">
        <v>923325</v>
      </c>
      <c r="D2499">
        <v>2378</v>
      </c>
      <c r="E2499" t="str">
        <v>Chinese Mutual Aid Association</v>
      </c>
      <c r="F2499" s="38">
        <v>44743</v>
      </c>
      <c r="G2499" s="38">
        <v>45838</v>
      </c>
      <c r="H2499" s="39">
        <v>282879</v>
      </c>
      <c r="I2499">
        <v>2025</v>
      </c>
      <c r="J2499">
        <v>0</v>
      </c>
      <c r="K2499">
        <v>0</v>
      </c>
      <c r="L2499">
        <v>0</v>
      </c>
      <c r="M2499">
        <v>0</v>
      </c>
      <c r="N2499" t="str">
        <v/>
      </c>
      <c r="O2499" t="b">
        <v>0</v>
      </c>
    </row>
    <row r="2500" spans="1:15" ht="15" customHeight="1" x14ac:dyDescent="0.2">
      <c r="A2500" t="str">
        <v>ICJIA</v>
      </c>
      <c r="B2500" t="str">
        <v>R3</v>
      </c>
      <c r="C2500">
        <v>923828</v>
      </c>
      <c r="D2500">
        <v>2378</v>
      </c>
      <c r="E2500" t="str">
        <v>CHM Bible Theatre Productions, Inc.</v>
      </c>
      <c r="F2500" s="38">
        <v>44743</v>
      </c>
      <c r="G2500" s="38">
        <v>45838</v>
      </c>
      <c r="H2500" s="39">
        <v>150000</v>
      </c>
      <c r="I2500">
        <v>2025</v>
      </c>
      <c r="J2500">
        <v>0</v>
      </c>
      <c r="K2500">
        <v>0</v>
      </c>
      <c r="L2500">
        <v>0</v>
      </c>
      <c r="M2500">
        <v>0</v>
      </c>
      <c r="N2500" t="str">
        <v/>
      </c>
      <c r="O2500" t="b">
        <v>0</v>
      </c>
    </row>
    <row r="2501" spans="1:15" ht="15" customHeight="1" x14ac:dyDescent="0.2">
      <c r="A2501" t="str">
        <v>ICJIA</v>
      </c>
      <c r="B2501" t="str">
        <v>R3</v>
      </c>
      <c r="C2501">
        <v>923379</v>
      </c>
      <c r="D2501">
        <v>2378</v>
      </c>
      <c r="E2501" t="str">
        <v>CHM Bible Theatre Productions, Inc.</v>
      </c>
      <c r="F2501" s="38">
        <v>44743</v>
      </c>
      <c r="G2501" s="38">
        <v>45838</v>
      </c>
      <c r="H2501" s="39">
        <v>285000</v>
      </c>
      <c r="I2501">
        <v>2025</v>
      </c>
      <c r="J2501">
        <v>0</v>
      </c>
      <c r="K2501">
        <v>0</v>
      </c>
      <c r="L2501">
        <v>0</v>
      </c>
      <c r="M2501">
        <v>0</v>
      </c>
      <c r="N2501" t="str">
        <v/>
      </c>
      <c r="O2501" t="b">
        <v>0</v>
      </c>
    </row>
    <row r="2502" spans="1:15" ht="15" customHeight="1" x14ac:dyDescent="0.2">
      <c r="A2502" t="str">
        <v>ICJIA</v>
      </c>
      <c r="B2502" t="str">
        <v>R3</v>
      </c>
      <c r="C2502">
        <v>923305</v>
      </c>
      <c r="D2502">
        <v>2378</v>
      </c>
      <c r="E2502" t="str">
        <v>City of Springfield</v>
      </c>
      <c r="F2502" s="38">
        <v>44743</v>
      </c>
      <c r="G2502" s="38">
        <v>45838</v>
      </c>
      <c r="H2502" s="39">
        <v>780099</v>
      </c>
      <c r="I2502">
        <v>2025</v>
      </c>
      <c r="J2502">
        <v>0</v>
      </c>
      <c r="K2502">
        <v>0</v>
      </c>
      <c r="L2502">
        <v>0</v>
      </c>
      <c r="M2502">
        <v>0</v>
      </c>
      <c r="N2502" t="str">
        <v/>
      </c>
      <c r="O2502" t="b">
        <v>0</v>
      </c>
    </row>
    <row r="2503" spans="1:15" ht="15" customHeight="1" x14ac:dyDescent="0.2">
      <c r="A2503" t="str">
        <v>ICJIA</v>
      </c>
      <c r="B2503" t="str">
        <v>R3</v>
      </c>
      <c r="C2503">
        <v>923393</v>
      </c>
      <c r="D2503">
        <v>2378</v>
      </c>
      <c r="E2503" t="str">
        <v>Clipped Wing Global Initiative</v>
      </c>
      <c r="F2503" s="38">
        <v>44743</v>
      </c>
      <c r="G2503" s="38">
        <v>45838</v>
      </c>
      <c r="H2503" s="39">
        <v>275265</v>
      </c>
      <c r="I2503">
        <v>2025</v>
      </c>
      <c r="J2503">
        <v>0</v>
      </c>
      <c r="K2503">
        <v>0</v>
      </c>
      <c r="L2503">
        <v>0</v>
      </c>
      <c r="M2503">
        <v>0</v>
      </c>
      <c r="N2503" t="str">
        <v/>
      </c>
      <c r="O2503" t="b">
        <v>0</v>
      </c>
    </row>
    <row r="2504" spans="1:15" ht="15" customHeight="1" x14ac:dyDescent="0.2">
      <c r="A2504" t="str">
        <v>ICJIA</v>
      </c>
      <c r="B2504" t="str">
        <v>R3</v>
      </c>
      <c r="C2504">
        <v>923354</v>
      </c>
      <c r="D2504">
        <v>2378</v>
      </c>
      <c r="E2504" t="str">
        <v>College Mentoring Experience</v>
      </c>
      <c r="F2504" s="38">
        <v>44743</v>
      </c>
      <c r="G2504" s="38">
        <v>45838</v>
      </c>
      <c r="H2504" s="39">
        <v>450000</v>
      </c>
      <c r="I2504">
        <v>2025</v>
      </c>
      <c r="J2504">
        <v>0</v>
      </c>
      <c r="K2504">
        <v>0</v>
      </c>
      <c r="L2504">
        <v>0</v>
      </c>
      <c r="M2504">
        <v>0</v>
      </c>
      <c r="N2504" t="str">
        <v/>
      </c>
      <c r="O2504" t="b">
        <v>0</v>
      </c>
    </row>
    <row r="2505" spans="1:15" ht="15" customHeight="1" x14ac:dyDescent="0.2">
      <c r="A2505" t="str">
        <v>ICJIA</v>
      </c>
      <c r="B2505" t="str">
        <v>R3</v>
      </c>
      <c r="C2505" t="str">
        <v>923819 - LFS</v>
      </c>
      <c r="D2505">
        <v>2378</v>
      </c>
      <c r="E2505" t="str">
        <v>Community Education Network</v>
      </c>
      <c r="F2505" s="38">
        <v>44743</v>
      </c>
      <c r="G2505" s="38">
        <v>45838</v>
      </c>
      <c r="H2505" s="39">
        <v>373345</v>
      </c>
      <c r="I2505">
        <v>2025</v>
      </c>
      <c r="J2505">
        <v>0</v>
      </c>
      <c r="K2505">
        <v>0</v>
      </c>
      <c r="L2505">
        <v>0</v>
      </c>
      <c r="M2505">
        <v>0</v>
      </c>
      <c r="N2505" t="str">
        <v/>
      </c>
      <c r="O2505" t="b">
        <v>0</v>
      </c>
    </row>
    <row r="2506" spans="1:15" ht="15" customHeight="1" x14ac:dyDescent="0.2">
      <c r="A2506" t="str">
        <v>ICJIA</v>
      </c>
      <c r="B2506" t="str">
        <v>R3</v>
      </c>
      <c r="C2506" t="str">
        <v>925373/SVA</v>
      </c>
      <c r="D2506">
        <v>2378</v>
      </c>
      <c r="E2506" t="str">
        <v>COMMUNITY LIFE CENTER OF ROCKFORD</v>
      </c>
      <c r="F2506" s="38">
        <v>45597</v>
      </c>
      <c r="G2506" s="38">
        <v>45961</v>
      </c>
      <c r="H2506" s="39">
        <v>427299</v>
      </c>
      <c r="I2506">
        <v>2025</v>
      </c>
      <c r="J2506">
        <v>0</v>
      </c>
      <c r="K2506">
        <v>0</v>
      </c>
      <c r="L2506">
        <v>0</v>
      </c>
      <c r="M2506">
        <v>0</v>
      </c>
      <c r="N2506" t="str">
        <v/>
      </c>
      <c r="O2506" t="b">
        <v>0</v>
      </c>
    </row>
    <row r="2507" spans="1:15" ht="15" customHeight="1" x14ac:dyDescent="0.2">
      <c r="A2507" t="str">
        <v>ICJIA</v>
      </c>
      <c r="B2507" t="str">
        <v>R3</v>
      </c>
      <c r="C2507">
        <v>925375</v>
      </c>
      <c r="D2507">
        <v>2378</v>
      </c>
      <c r="E2507" t="str">
        <v>Comprehensive Community Solutions, Inc.</v>
      </c>
      <c r="F2507" s="38">
        <v>45597</v>
      </c>
      <c r="G2507" s="38">
        <v>45961</v>
      </c>
      <c r="H2507" s="39">
        <v>226958</v>
      </c>
      <c r="I2507">
        <v>2025</v>
      </c>
      <c r="J2507">
        <v>0</v>
      </c>
      <c r="K2507">
        <v>0</v>
      </c>
      <c r="L2507">
        <v>0</v>
      </c>
      <c r="M2507">
        <v>0</v>
      </c>
      <c r="N2507" t="str">
        <v/>
      </c>
      <c r="O2507" t="b">
        <v>0</v>
      </c>
    </row>
    <row r="2508" spans="1:15" ht="15" customHeight="1" x14ac:dyDescent="0.2">
      <c r="A2508" t="str">
        <v>ICJIA</v>
      </c>
      <c r="B2508" t="str">
        <v>R3</v>
      </c>
      <c r="C2508">
        <v>925394</v>
      </c>
      <c r="D2508">
        <v>2378</v>
      </c>
      <c r="E2508" t="str">
        <v>Connect 360</v>
      </c>
      <c r="F2508" s="38">
        <v>45597</v>
      </c>
      <c r="G2508" s="38">
        <v>45961</v>
      </c>
      <c r="H2508" s="39">
        <v>107550</v>
      </c>
      <c r="I2508">
        <v>2025</v>
      </c>
      <c r="J2508">
        <v>0</v>
      </c>
      <c r="K2508">
        <v>0</v>
      </c>
      <c r="L2508">
        <v>0</v>
      </c>
      <c r="M2508">
        <v>0</v>
      </c>
      <c r="N2508" t="str">
        <v/>
      </c>
      <c r="O2508" t="b">
        <v>0</v>
      </c>
    </row>
    <row r="2509" spans="1:15" ht="15" customHeight="1" x14ac:dyDescent="0.2">
      <c r="A2509" t="str">
        <v>ICJIA</v>
      </c>
      <c r="B2509" t="str">
        <v>R3</v>
      </c>
      <c r="C2509" t="str">
        <v>923812SVA</v>
      </c>
      <c r="D2509">
        <v>2378</v>
      </c>
      <c r="E2509" t="str">
        <v>Connecting RJ Communities LLC</v>
      </c>
      <c r="F2509" s="38">
        <v>44743</v>
      </c>
      <c r="G2509" s="38">
        <v>45838</v>
      </c>
      <c r="H2509" s="39">
        <v>300000</v>
      </c>
      <c r="I2509">
        <v>2025</v>
      </c>
      <c r="J2509">
        <v>0</v>
      </c>
      <c r="K2509">
        <v>0</v>
      </c>
      <c r="L2509">
        <v>0</v>
      </c>
      <c r="M2509">
        <v>0</v>
      </c>
      <c r="N2509" t="str">
        <v/>
      </c>
      <c r="O2509" t="b">
        <v>0</v>
      </c>
    </row>
    <row r="2510" spans="1:15" ht="15" customHeight="1" x14ac:dyDescent="0.2">
      <c r="A2510" t="str">
        <v>ICJIA</v>
      </c>
      <c r="B2510" t="str">
        <v>R3</v>
      </c>
      <c r="C2510">
        <v>923813</v>
      </c>
      <c r="D2510">
        <v>2378</v>
      </c>
      <c r="E2510" t="str">
        <v>ConTextos, NFP</v>
      </c>
      <c r="F2510" s="38">
        <v>44743</v>
      </c>
      <c r="G2510" s="38">
        <v>45838</v>
      </c>
      <c r="H2510" s="39">
        <v>915412</v>
      </c>
      <c r="I2510">
        <v>2025</v>
      </c>
      <c r="J2510">
        <v>0</v>
      </c>
      <c r="K2510">
        <v>0</v>
      </c>
      <c r="L2510">
        <v>0</v>
      </c>
      <c r="M2510">
        <v>0</v>
      </c>
      <c r="N2510" t="str">
        <v/>
      </c>
      <c r="O2510" t="b">
        <v>0</v>
      </c>
    </row>
    <row r="2511" spans="1:15" ht="15" customHeight="1" x14ac:dyDescent="0.2">
      <c r="A2511" t="str">
        <v>ICJIA</v>
      </c>
      <c r="B2511" t="str">
        <v>R3</v>
      </c>
      <c r="C2511">
        <v>923827</v>
      </c>
      <c r="D2511">
        <v>2378</v>
      </c>
      <c r="E2511" t="str">
        <v>Cook County Government</v>
      </c>
      <c r="F2511" s="38">
        <v>44743</v>
      </c>
      <c r="G2511" s="38">
        <v>45838</v>
      </c>
      <c r="H2511" s="39">
        <v>257679</v>
      </c>
      <c r="I2511">
        <v>2025</v>
      </c>
      <c r="J2511">
        <v>0</v>
      </c>
      <c r="K2511">
        <v>0</v>
      </c>
      <c r="L2511">
        <v>0</v>
      </c>
      <c r="M2511">
        <v>0</v>
      </c>
      <c r="N2511" t="str">
        <v/>
      </c>
      <c r="O2511" t="b">
        <v>0</v>
      </c>
    </row>
    <row r="2512" spans="1:15" ht="15" customHeight="1" x14ac:dyDescent="0.2">
      <c r="A2512" t="str">
        <v>ICJIA</v>
      </c>
      <c r="B2512" t="str">
        <v>R3</v>
      </c>
      <c r="C2512">
        <v>923312</v>
      </c>
      <c r="D2512">
        <v>2378</v>
      </c>
      <c r="E2512" t="str">
        <v>Discouraging Factor Group</v>
      </c>
      <c r="F2512" s="38">
        <v>44743</v>
      </c>
      <c r="G2512" s="38">
        <v>45838</v>
      </c>
      <c r="H2512" s="39">
        <v>900000</v>
      </c>
      <c r="I2512">
        <v>2025</v>
      </c>
      <c r="J2512">
        <v>0</v>
      </c>
      <c r="K2512">
        <v>0</v>
      </c>
      <c r="L2512">
        <v>0</v>
      </c>
      <c r="M2512">
        <v>0</v>
      </c>
      <c r="N2512" t="str">
        <v/>
      </c>
      <c r="O2512" t="b">
        <v>0</v>
      </c>
    </row>
    <row r="2513" spans="1:15" ht="15" customHeight="1" x14ac:dyDescent="0.2">
      <c r="A2513" t="str">
        <v>ICJIA</v>
      </c>
      <c r="B2513" t="str">
        <v>R3</v>
      </c>
      <c r="C2513" t="str">
        <v>923376 Cortisa Evans</v>
      </c>
      <c r="D2513">
        <v>2378</v>
      </c>
      <c r="E2513" t="str">
        <v>Dispute Resolution Institute, Inc.</v>
      </c>
      <c r="F2513" s="38">
        <v>44743</v>
      </c>
      <c r="G2513" s="38">
        <v>45838</v>
      </c>
      <c r="H2513" s="39">
        <v>449392</v>
      </c>
      <c r="I2513">
        <v>2025</v>
      </c>
      <c r="J2513">
        <v>0</v>
      </c>
      <c r="K2513">
        <v>0</v>
      </c>
      <c r="L2513">
        <v>0</v>
      </c>
      <c r="M2513">
        <v>0</v>
      </c>
      <c r="N2513" t="str">
        <v/>
      </c>
      <c r="O2513" t="b">
        <v>0</v>
      </c>
    </row>
    <row r="2514" spans="1:15" ht="15" customHeight="1" x14ac:dyDescent="0.2">
      <c r="A2514" t="str">
        <v>ICJIA</v>
      </c>
      <c r="B2514" t="str">
        <v>R3</v>
      </c>
      <c r="C2514">
        <v>925322</v>
      </c>
      <c r="D2514">
        <v>2378</v>
      </c>
      <c r="E2514" t="str">
        <v>District OutReach Industries NFP</v>
      </c>
      <c r="F2514" s="38">
        <v>45566</v>
      </c>
      <c r="G2514" s="38">
        <v>45962</v>
      </c>
      <c r="H2514" s="39">
        <v>999803</v>
      </c>
      <c r="I2514">
        <v>2025</v>
      </c>
      <c r="J2514">
        <v>0</v>
      </c>
      <c r="K2514">
        <v>0</v>
      </c>
      <c r="L2514">
        <v>0</v>
      </c>
      <c r="M2514">
        <v>0</v>
      </c>
      <c r="N2514" t="str">
        <v/>
      </c>
      <c r="O2514" t="b">
        <v>0</v>
      </c>
    </row>
    <row r="2515" spans="1:15" ht="15" customHeight="1" x14ac:dyDescent="0.2">
      <c r="A2515" t="str">
        <v>ICJIA</v>
      </c>
      <c r="B2515" t="str">
        <v>R3</v>
      </c>
      <c r="C2515" t="str">
        <v>925363/SV</v>
      </c>
      <c r="D2515">
        <v>2378</v>
      </c>
      <c r="E2515" t="str">
        <v>DJM COMMUNITY OUTREACH NFP</v>
      </c>
      <c r="F2515" s="38">
        <v>45597</v>
      </c>
      <c r="G2515" s="38">
        <v>45961</v>
      </c>
      <c r="H2515" s="39">
        <v>151472</v>
      </c>
      <c r="I2515">
        <v>2025</v>
      </c>
      <c r="J2515">
        <v>0</v>
      </c>
      <c r="K2515">
        <v>0</v>
      </c>
      <c r="L2515">
        <v>0</v>
      </c>
      <c r="M2515">
        <v>0</v>
      </c>
      <c r="N2515" t="str">
        <v/>
      </c>
      <c r="O2515" t="b">
        <v>0</v>
      </c>
    </row>
    <row r="2516" spans="1:15" ht="15" customHeight="1" x14ac:dyDescent="0.2">
      <c r="A2516" t="str">
        <v>ICJIA</v>
      </c>
      <c r="B2516" t="str">
        <v>R3</v>
      </c>
      <c r="C2516">
        <v>925370</v>
      </c>
      <c r="D2516">
        <v>2378</v>
      </c>
      <c r="E2516" t="str">
        <v>DREAAM Opportunity Center</v>
      </c>
      <c r="F2516" s="38">
        <v>45597</v>
      </c>
      <c r="G2516" s="38">
        <v>45961</v>
      </c>
      <c r="H2516" s="39">
        <v>122769</v>
      </c>
      <c r="I2516">
        <v>2025</v>
      </c>
      <c r="J2516">
        <v>0</v>
      </c>
      <c r="K2516">
        <v>0</v>
      </c>
      <c r="L2516">
        <v>0</v>
      </c>
      <c r="M2516">
        <v>0</v>
      </c>
      <c r="N2516" t="str">
        <v/>
      </c>
      <c r="O2516" t="b">
        <v>0</v>
      </c>
    </row>
    <row r="2517" spans="1:15" ht="15" customHeight="1" x14ac:dyDescent="0.2">
      <c r="A2517" t="str">
        <v>ICJIA</v>
      </c>
      <c r="B2517" t="str">
        <v>R3</v>
      </c>
      <c r="C2517" t="str">
        <v>925390/HP</v>
      </c>
      <c r="D2517">
        <v>2378</v>
      </c>
      <c r="E2517" t="str">
        <v>East Side Aligned</v>
      </c>
      <c r="F2517" s="38">
        <v>45597</v>
      </c>
      <c r="G2517" s="38">
        <v>45961</v>
      </c>
      <c r="H2517" s="39">
        <v>449919</v>
      </c>
      <c r="I2517">
        <v>2025</v>
      </c>
      <c r="J2517">
        <v>0</v>
      </c>
      <c r="K2517">
        <v>0</v>
      </c>
      <c r="L2517">
        <v>0</v>
      </c>
      <c r="M2517">
        <v>0</v>
      </c>
      <c r="N2517" t="str">
        <v/>
      </c>
      <c r="O2517" t="b">
        <v>0</v>
      </c>
    </row>
    <row r="2518" spans="1:15" ht="15" customHeight="1" x14ac:dyDescent="0.2">
      <c r="A2518" t="str">
        <v>ICJIA</v>
      </c>
      <c r="B2518" t="str">
        <v>R3</v>
      </c>
      <c r="C2518">
        <v>923824</v>
      </c>
      <c r="D2518">
        <v>2378</v>
      </c>
      <c r="E2518" t="str">
        <v>Emerald South Economic Development Collaborative</v>
      </c>
      <c r="F2518" s="38">
        <v>45597</v>
      </c>
      <c r="G2518" s="38">
        <v>45961</v>
      </c>
      <c r="H2518" s="39">
        <v>952703</v>
      </c>
      <c r="I2518">
        <v>2025</v>
      </c>
      <c r="J2518">
        <v>0</v>
      </c>
      <c r="K2518">
        <v>0</v>
      </c>
      <c r="L2518">
        <v>0</v>
      </c>
      <c r="M2518">
        <v>0</v>
      </c>
      <c r="N2518" t="str">
        <v/>
      </c>
      <c r="O2518" t="b">
        <v>0</v>
      </c>
    </row>
    <row r="2519" spans="1:15" ht="15" customHeight="1" x14ac:dyDescent="0.2">
      <c r="A2519" t="str">
        <v>ICJIA</v>
      </c>
      <c r="B2519" t="str">
        <v>R3</v>
      </c>
      <c r="C2519" t="str">
        <v>921614 FSGU</v>
      </c>
      <c r="D2519">
        <v>2378</v>
      </c>
      <c r="E2519" t="str">
        <v>Emerald South Economic Development Collaborative</v>
      </c>
      <c r="F2519" s="38">
        <v>44228</v>
      </c>
      <c r="G2519" s="38">
        <v>45838</v>
      </c>
      <c r="H2519" s="39">
        <v>7500000</v>
      </c>
      <c r="I2519">
        <v>2025</v>
      </c>
      <c r="J2519">
        <v>0</v>
      </c>
      <c r="K2519">
        <v>0</v>
      </c>
      <c r="L2519">
        <v>0</v>
      </c>
      <c r="M2519">
        <v>0</v>
      </c>
      <c r="N2519" t="str">
        <v/>
      </c>
      <c r="O2519" t="b">
        <v>0</v>
      </c>
    </row>
    <row r="2520" spans="1:15" ht="15" customHeight="1" x14ac:dyDescent="0.2">
      <c r="A2520" t="str">
        <v>ICJIA</v>
      </c>
      <c r="B2520" t="str">
        <v>R3</v>
      </c>
      <c r="C2520">
        <v>925327</v>
      </c>
      <c r="D2520">
        <v>2378</v>
      </c>
      <c r="E2520" t="str">
        <v>Exxperts Chicago LTD</v>
      </c>
      <c r="F2520" s="38">
        <v>45597</v>
      </c>
      <c r="G2520" s="38">
        <v>45961</v>
      </c>
      <c r="H2520" s="39">
        <v>239000</v>
      </c>
      <c r="I2520">
        <v>2025</v>
      </c>
      <c r="J2520">
        <v>0</v>
      </c>
      <c r="K2520">
        <v>0</v>
      </c>
      <c r="L2520">
        <v>0</v>
      </c>
      <c r="M2520">
        <v>0</v>
      </c>
      <c r="N2520" t="str">
        <v/>
      </c>
      <c r="O2520" t="b">
        <v>0</v>
      </c>
    </row>
    <row r="2521" spans="1:15" ht="15" customHeight="1" x14ac:dyDescent="0.2">
      <c r="A2521" t="str">
        <v>ICJIA</v>
      </c>
      <c r="B2521" t="str">
        <v>R3</v>
      </c>
      <c r="C2521">
        <v>923800</v>
      </c>
      <c r="D2521">
        <v>2378</v>
      </c>
      <c r="E2521" t="str">
        <v>Faith Coalition for the Common Good, Inc</v>
      </c>
      <c r="F2521" s="38">
        <v>44743</v>
      </c>
      <c r="G2521" s="38">
        <v>45838</v>
      </c>
      <c r="H2521" s="39">
        <v>173355</v>
      </c>
      <c r="I2521">
        <v>2025</v>
      </c>
      <c r="J2521">
        <v>0</v>
      </c>
      <c r="K2521">
        <v>0</v>
      </c>
      <c r="L2521">
        <v>0</v>
      </c>
      <c r="M2521">
        <v>0</v>
      </c>
      <c r="N2521" t="str">
        <v/>
      </c>
      <c r="O2521" t="b">
        <v>0</v>
      </c>
    </row>
    <row r="2522" spans="1:15" ht="15" customHeight="1" x14ac:dyDescent="0.2">
      <c r="A2522" t="str">
        <v>ICJIA</v>
      </c>
      <c r="B2522" t="str">
        <v>R3</v>
      </c>
      <c r="C2522" t="str">
        <v>923382 HA</v>
      </c>
      <c r="D2522">
        <v>2378</v>
      </c>
      <c r="E2522" t="str">
        <v>Faith in Place</v>
      </c>
      <c r="F2522" s="38">
        <v>44743</v>
      </c>
      <c r="G2522" s="38">
        <v>45838</v>
      </c>
      <c r="H2522" s="39">
        <v>112736</v>
      </c>
      <c r="I2522">
        <v>2025</v>
      </c>
      <c r="J2522">
        <v>0</v>
      </c>
      <c r="K2522">
        <v>0</v>
      </c>
      <c r="L2522">
        <v>0</v>
      </c>
      <c r="M2522">
        <v>0</v>
      </c>
      <c r="N2522" t="str">
        <v/>
      </c>
      <c r="O2522" t="b">
        <v>0</v>
      </c>
    </row>
    <row r="2523" spans="1:15" ht="15" customHeight="1" x14ac:dyDescent="0.2">
      <c r="A2523" t="str">
        <v>ICJIA</v>
      </c>
      <c r="B2523" t="str">
        <v>R3</v>
      </c>
      <c r="C2523">
        <v>923411</v>
      </c>
      <c r="D2523">
        <v>2378</v>
      </c>
      <c r="E2523" t="str">
        <v>Family Advocacy Services NFP</v>
      </c>
      <c r="F2523" s="38">
        <v>44743</v>
      </c>
      <c r="G2523" s="38">
        <v>45838</v>
      </c>
      <c r="H2523" s="39">
        <v>578838</v>
      </c>
      <c r="I2523">
        <v>2025</v>
      </c>
      <c r="J2523">
        <v>0</v>
      </c>
      <c r="K2523">
        <v>0</v>
      </c>
      <c r="L2523">
        <v>0</v>
      </c>
      <c r="M2523">
        <v>0</v>
      </c>
      <c r="N2523" t="str">
        <v/>
      </c>
      <c r="O2523" t="b">
        <v>0</v>
      </c>
    </row>
    <row r="2524" spans="1:15" ht="15" customHeight="1" x14ac:dyDescent="0.2">
      <c r="A2524" t="str">
        <v>ICJIA</v>
      </c>
      <c r="B2524" t="str">
        <v>R3</v>
      </c>
      <c r="C2524">
        <v>925311</v>
      </c>
      <c r="D2524">
        <v>2378</v>
      </c>
      <c r="E2524" t="str">
        <v>Family First Center of Lake County</v>
      </c>
      <c r="F2524" s="38">
        <v>45597</v>
      </c>
      <c r="G2524" s="38">
        <v>45961</v>
      </c>
      <c r="H2524" s="39">
        <v>419305</v>
      </c>
      <c r="I2524">
        <v>2025</v>
      </c>
      <c r="J2524">
        <v>0</v>
      </c>
      <c r="K2524">
        <v>0</v>
      </c>
      <c r="L2524">
        <v>0</v>
      </c>
      <c r="M2524">
        <v>0</v>
      </c>
      <c r="N2524" t="str">
        <v/>
      </c>
      <c r="O2524" t="b">
        <v>0</v>
      </c>
    </row>
    <row r="2525" spans="1:15" ht="15" customHeight="1" x14ac:dyDescent="0.2">
      <c r="A2525" t="str">
        <v>ICJIA</v>
      </c>
      <c r="B2525" t="str">
        <v>R3</v>
      </c>
      <c r="C2525" t="str">
        <v>923363 Cortisa Evans</v>
      </c>
      <c r="D2525">
        <v>2378</v>
      </c>
      <c r="E2525" t="str">
        <v>Friends of the Children - Chicago</v>
      </c>
      <c r="F2525" s="38">
        <v>44743</v>
      </c>
      <c r="G2525" s="38">
        <v>45838</v>
      </c>
      <c r="H2525" s="39">
        <v>1121410</v>
      </c>
      <c r="I2525">
        <v>2025</v>
      </c>
      <c r="J2525">
        <v>0</v>
      </c>
      <c r="K2525">
        <v>0</v>
      </c>
      <c r="L2525">
        <v>0</v>
      </c>
      <c r="M2525">
        <v>0</v>
      </c>
      <c r="N2525" t="str">
        <v/>
      </c>
      <c r="O2525" t="b">
        <v>0</v>
      </c>
    </row>
    <row r="2526" spans="1:15" ht="15" customHeight="1" x14ac:dyDescent="0.2">
      <c r="A2526" t="str">
        <v>ICJIA</v>
      </c>
      <c r="B2526" t="str">
        <v>R3</v>
      </c>
      <c r="C2526">
        <v>923388</v>
      </c>
      <c r="D2526">
        <v>2378</v>
      </c>
      <c r="E2526" t="str">
        <v>GAMETIME BATTING CLUB LLC</v>
      </c>
      <c r="F2526" s="38">
        <v>44743</v>
      </c>
      <c r="G2526" s="38">
        <v>45838</v>
      </c>
      <c r="H2526" s="39">
        <v>263118</v>
      </c>
      <c r="I2526">
        <v>2025</v>
      </c>
      <c r="J2526">
        <v>0</v>
      </c>
      <c r="K2526">
        <v>0</v>
      </c>
      <c r="L2526">
        <v>0</v>
      </c>
      <c r="M2526">
        <v>0</v>
      </c>
      <c r="N2526" t="str">
        <v/>
      </c>
      <c r="O2526" t="b">
        <v>0</v>
      </c>
    </row>
    <row r="2527" spans="1:15" ht="15" customHeight="1" x14ac:dyDescent="0.2">
      <c r="A2527" t="str">
        <v>ICJIA</v>
      </c>
      <c r="B2527" t="str">
        <v>R3</v>
      </c>
      <c r="C2527">
        <v>923320</v>
      </c>
      <c r="D2527">
        <v>2378</v>
      </c>
      <c r="E2527" t="str">
        <v>GAMETIME BATTING CLUB LLC</v>
      </c>
      <c r="F2527" s="38">
        <v>44743</v>
      </c>
      <c r="G2527" s="38">
        <v>45838</v>
      </c>
      <c r="H2527" s="39">
        <v>855000</v>
      </c>
      <c r="I2527">
        <v>2025</v>
      </c>
      <c r="J2527">
        <v>0</v>
      </c>
      <c r="K2527">
        <v>0</v>
      </c>
      <c r="L2527">
        <v>0</v>
      </c>
      <c r="M2527">
        <v>0</v>
      </c>
      <c r="N2527" t="str">
        <v/>
      </c>
      <c r="O2527" t="b">
        <v>0</v>
      </c>
    </row>
    <row r="2528" spans="1:15" ht="15" customHeight="1" x14ac:dyDescent="0.2">
      <c r="A2528" t="str">
        <v>ICJIA</v>
      </c>
      <c r="B2528" t="str">
        <v>R3</v>
      </c>
      <c r="C2528">
        <v>923394</v>
      </c>
      <c r="D2528">
        <v>2378</v>
      </c>
      <c r="E2528" t="str">
        <v>GAMETIME BATTING CLUB LLC</v>
      </c>
      <c r="F2528" s="38">
        <v>44743</v>
      </c>
      <c r="G2528" s="38">
        <v>45838</v>
      </c>
      <c r="H2528" s="39">
        <v>915000</v>
      </c>
      <c r="I2528">
        <v>2025</v>
      </c>
      <c r="J2528">
        <v>0</v>
      </c>
      <c r="K2528">
        <v>0</v>
      </c>
      <c r="L2528">
        <v>0</v>
      </c>
      <c r="M2528">
        <v>0</v>
      </c>
      <c r="N2528" t="str">
        <v/>
      </c>
      <c r="O2528" t="b">
        <v>0</v>
      </c>
    </row>
    <row r="2529" spans="1:15" ht="15" customHeight="1" x14ac:dyDescent="0.2">
      <c r="A2529" t="str">
        <v>ICJIA</v>
      </c>
      <c r="B2529" t="str">
        <v>R3</v>
      </c>
      <c r="C2529">
        <v>923309</v>
      </c>
      <c r="D2529">
        <v>2378</v>
      </c>
      <c r="E2529" t="str">
        <v>GAMETIME BATTING CLUB LLC</v>
      </c>
      <c r="F2529" s="38">
        <v>44743</v>
      </c>
      <c r="G2529" s="38">
        <v>45838</v>
      </c>
      <c r="H2529" s="39">
        <v>1470000</v>
      </c>
      <c r="I2529">
        <v>2025</v>
      </c>
      <c r="J2529">
        <v>0</v>
      </c>
      <c r="K2529">
        <v>0</v>
      </c>
      <c r="L2529">
        <v>0</v>
      </c>
      <c r="M2529">
        <v>0</v>
      </c>
      <c r="N2529" t="str">
        <v/>
      </c>
      <c r="O2529" t="b">
        <v>0</v>
      </c>
    </row>
    <row r="2530" spans="1:15" ht="15" customHeight="1" x14ac:dyDescent="0.2">
      <c r="A2530" t="str">
        <v>ICJIA</v>
      </c>
      <c r="B2530" t="str">
        <v>R3</v>
      </c>
      <c r="C2530">
        <v>923833</v>
      </c>
      <c r="D2530">
        <v>2378</v>
      </c>
      <c r="E2530" t="str">
        <v>GAMETIME BATTING CLUB LLC</v>
      </c>
      <c r="F2530" s="38">
        <v>44743</v>
      </c>
      <c r="G2530" s="38">
        <v>45838</v>
      </c>
      <c r="H2530" s="39">
        <v>150000</v>
      </c>
      <c r="I2530">
        <v>2025</v>
      </c>
      <c r="J2530">
        <v>0</v>
      </c>
      <c r="K2530">
        <v>0</v>
      </c>
      <c r="L2530">
        <v>0</v>
      </c>
      <c r="M2530">
        <v>0</v>
      </c>
      <c r="N2530" t="str">
        <v/>
      </c>
      <c r="O2530" t="b">
        <v>0</v>
      </c>
    </row>
    <row r="2531" spans="1:15" ht="15" customHeight="1" x14ac:dyDescent="0.2">
      <c r="A2531" t="str">
        <v>ICJIA</v>
      </c>
      <c r="B2531" t="str">
        <v>R3</v>
      </c>
      <c r="C2531">
        <v>923835</v>
      </c>
      <c r="D2531">
        <v>2378</v>
      </c>
      <c r="E2531" t="str">
        <v>GAMETIME BATTING CLUB LLC</v>
      </c>
      <c r="F2531" s="38">
        <v>44743</v>
      </c>
      <c r="G2531" s="38">
        <v>45838</v>
      </c>
      <c r="H2531" s="39">
        <v>150000</v>
      </c>
      <c r="I2531">
        <v>2025</v>
      </c>
      <c r="J2531">
        <v>0</v>
      </c>
      <c r="K2531">
        <v>0</v>
      </c>
      <c r="L2531">
        <v>0</v>
      </c>
      <c r="M2531">
        <v>0</v>
      </c>
      <c r="N2531" t="str">
        <v/>
      </c>
      <c r="O2531" t="b">
        <v>0</v>
      </c>
    </row>
    <row r="2532" spans="1:15" ht="15" customHeight="1" x14ac:dyDescent="0.2">
      <c r="A2532" t="str">
        <v>ICJIA</v>
      </c>
      <c r="B2532" t="str">
        <v>R3</v>
      </c>
      <c r="C2532">
        <v>923390</v>
      </c>
      <c r="D2532">
        <v>2378</v>
      </c>
      <c r="E2532" t="str">
        <v>Gametime Life Skills Foundation</v>
      </c>
      <c r="F2532" s="38">
        <v>44743</v>
      </c>
      <c r="G2532" s="38">
        <v>45838</v>
      </c>
      <c r="H2532" s="39">
        <v>525000</v>
      </c>
      <c r="I2532">
        <v>2025</v>
      </c>
      <c r="J2532">
        <v>0</v>
      </c>
      <c r="K2532">
        <v>0</v>
      </c>
      <c r="L2532">
        <v>0</v>
      </c>
      <c r="M2532">
        <v>0</v>
      </c>
      <c r="N2532" t="str">
        <v/>
      </c>
      <c r="O2532" t="b">
        <v>0</v>
      </c>
    </row>
    <row r="2533" spans="1:15" ht="15" customHeight="1" x14ac:dyDescent="0.2">
      <c r="A2533" t="str">
        <v>ICJIA</v>
      </c>
      <c r="B2533" t="str">
        <v>R3</v>
      </c>
      <c r="C2533">
        <v>923356</v>
      </c>
      <c r="D2533">
        <v>2378</v>
      </c>
      <c r="E2533" t="str">
        <v>Gardeneers</v>
      </c>
      <c r="F2533" s="38">
        <v>44743</v>
      </c>
      <c r="G2533" s="38">
        <v>45838</v>
      </c>
      <c r="H2533" s="39">
        <v>369546</v>
      </c>
      <c r="I2533">
        <v>2025</v>
      </c>
      <c r="J2533">
        <v>0</v>
      </c>
      <c r="K2533">
        <v>0</v>
      </c>
      <c r="L2533">
        <v>0</v>
      </c>
      <c r="M2533">
        <v>0</v>
      </c>
      <c r="N2533" t="str">
        <v/>
      </c>
      <c r="O2533" t="b">
        <v>0</v>
      </c>
    </row>
    <row r="2534" spans="1:15" ht="15" customHeight="1" x14ac:dyDescent="0.2">
      <c r="A2534" t="str">
        <v>ICJIA</v>
      </c>
      <c r="B2534" t="str">
        <v>R3</v>
      </c>
      <c r="C2534">
        <v>923839</v>
      </c>
      <c r="D2534">
        <v>2378</v>
      </c>
      <c r="E2534" t="str">
        <v>Genesis Garden</v>
      </c>
      <c r="F2534" s="38">
        <v>44743</v>
      </c>
      <c r="G2534" s="38">
        <v>45838</v>
      </c>
      <c r="H2534" s="39">
        <v>122501</v>
      </c>
      <c r="I2534">
        <v>2025</v>
      </c>
      <c r="J2534">
        <v>0</v>
      </c>
      <c r="K2534">
        <v>0</v>
      </c>
      <c r="L2534">
        <v>0</v>
      </c>
      <c r="M2534">
        <v>0</v>
      </c>
      <c r="N2534" t="str">
        <v/>
      </c>
      <c r="O2534" t="b">
        <v>0</v>
      </c>
    </row>
    <row r="2535" spans="1:15" ht="15" customHeight="1" x14ac:dyDescent="0.2">
      <c r="A2535" t="str">
        <v>ICJIA</v>
      </c>
      <c r="B2535" t="str">
        <v>R3</v>
      </c>
      <c r="C2535">
        <v>923346</v>
      </c>
      <c r="D2535">
        <v>2378</v>
      </c>
      <c r="E2535" t="str">
        <v>Girls Inc. of Chicago</v>
      </c>
      <c r="F2535" s="38">
        <v>44743</v>
      </c>
      <c r="G2535" s="38">
        <v>45838</v>
      </c>
      <c r="H2535" s="39">
        <v>857581</v>
      </c>
      <c r="I2535">
        <v>2025</v>
      </c>
      <c r="J2535">
        <v>0</v>
      </c>
      <c r="K2535">
        <v>0</v>
      </c>
      <c r="L2535">
        <v>0</v>
      </c>
      <c r="M2535">
        <v>0</v>
      </c>
      <c r="N2535" t="str">
        <v/>
      </c>
      <c r="O2535" t="b">
        <v>0</v>
      </c>
    </row>
    <row r="2536" spans="1:15" ht="15" customHeight="1" x14ac:dyDescent="0.2">
      <c r="A2536" t="str">
        <v>ICJIA</v>
      </c>
      <c r="B2536" t="str">
        <v>R3</v>
      </c>
      <c r="C2536">
        <v>925380</v>
      </c>
      <c r="D2536">
        <v>2378</v>
      </c>
      <c r="E2536" t="str">
        <v>God Family &amp; Football LLC</v>
      </c>
      <c r="F2536" s="38">
        <v>45597</v>
      </c>
      <c r="G2536" s="38">
        <v>45961</v>
      </c>
      <c r="H2536" s="39">
        <v>40000</v>
      </c>
      <c r="I2536">
        <v>2025</v>
      </c>
      <c r="J2536">
        <v>0</v>
      </c>
      <c r="K2536">
        <v>0</v>
      </c>
      <c r="L2536">
        <v>0</v>
      </c>
      <c r="M2536">
        <v>0</v>
      </c>
      <c r="N2536" t="str">
        <v/>
      </c>
      <c r="O2536" t="b">
        <v>0</v>
      </c>
    </row>
    <row r="2537" spans="1:15" ht="15" customHeight="1" x14ac:dyDescent="0.2">
      <c r="A2537" t="str">
        <v>ICJIA</v>
      </c>
      <c r="B2537" t="str">
        <v>R3</v>
      </c>
      <c r="C2537" t="str">
        <v>925341 DD</v>
      </c>
      <c r="D2537">
        <v>2378</v>
      </c>
      <c r="E2537" t="str">
        <v>Gordies Foundation</v>
      </c>
      <c r="F2537" s="38">
        <v>45597</v>
      </c>
      <c r="G2537" s="38">
        <v>45961</v>
      </c>
      <c r="H2537" s="39">
        <v>952703</v>
      </c>
      <c r="I2537">
        <v>2025</v>
      </c>
      <c r="J2537">
        <v>0</v>
      </c>
      <c r="K2537">
        <v>0</v>
      </c>
      <c r="L2537">
        <v>0</v>
      </c>
      <c r="M2537">
        <v>0</v>
      </c>
      <c r="N2537" t="str">
        <v/>
      </c>
      <c r="O2537" t="b">
        <v>0</v>
      </c>
    </row>
    <row r="2538" spans="1:15" ht="15" customHeight="1" x14ac:dyDescent="0.2">
      <c r="A2538" t="str">
        <v>ICJIA</v>
      </c>
      <c r="B2538" t="str">
        <v>R3</v>
      </c>
      <c r="C2538">
        <v>925372</v>
      </c>
      <c r="D2538">
        <v>2378</v>
      </c>
      <c r="E2538" t="str">
        <v>Greater Rockford Music Academy</v>
      </c>
      <c r="F2538" s="38">
        <v>45597</v>
      </c>
      <c r="G2538" s="38">
        <v>45961</v>
      </c>
      <c r="H2538" s="39">
        <v>453915</v>
      </c>
      <c r="I2538">
        <v>2025</v>
      </c>
      <c r="J2538">
        <v>0</v>
      </c>
      <c r="K2538">
        <v>0</v>
      </c>
      <c r="L2538">
        <v>0</v>
      </c>
      <c r="M2538">
        <v>0</v>
      </c>
      <c r="N2538" t="str">
        <v/>
      </c>
      <c r="O2538" t="b">
        <v>0</v>
      </c>
    </row>
    <row r="2539" spans="1:15" ht="15" customHeight="1" x14ac:dyDescent="0.2">
      <c r="A2539" t="str">
        <v>ICJIA</v>
      </c>
      <c r="B2539" t="str">
        <v>R3</v>
      </c>
      <c r="C2539">
        <v>923311</v>
      </c>
      <c r="D2539">
        <v>2378</v>
      </c>
      <c r="E2539" t="str">
        <v>Greater Waukegan Development Coalition</v>
      </c>
      <c r="F2539" s="38">
        <v>44743</v>
      </c>
      <c r="G2539" s="38">
        <v>45838</v>
      </c>
      <c r="H2539" s="39">
        <v>1214625</v>
      </c>
      <c r="I2539">
        <v>2025</v>
      </c>
      <c r="J2539">
        <v>0</v>
      </c>
      <c r="K2539">
        <v>0</v>
      </c>
      <c r="L2539">
        <v>0</v>
      </c>
      <c r="M2539">
        <v>0</v>
      </c>
      <c r="N2539" t="str">
        <v/>
      </c>
      <c r="O2539" t="b">
        <v>0</v>
      </c>
    </row>
    <row r="2540" spans="1:15" ht="15" customHeight="1" x14ac:dyDescent="0.2">
      <c r="A2540" t="str">
        <v>ICJIA</v>
      </c>
      <c r="B2540" t="str">
        <v>R3</v>
      </c>
      <c r="C2540">
        <v>923350</v>
      </c>
      <c r="D2540">
        <v>2378</v>
      </c>
      <c r="E2540" t="str">
        <v>GRO Community</v>
      </c>
      <c r="F2540" s="38">
        <v>44743</v>
      </c>
      <c r="G2540" s="38">
        <v>45838</v>
      </c>
      <c r="H2540" s="39">
        <v>849789</v>
      </c>
      <c r="I2540">
        <v>2025</v>
      </c>
      <c r="J2540">
        <v>0</v>
      </c>
      <c r="K2540">
        <v>0</v>
      </c>
      <c r="L2540">
        <v>0</v>
      </c>
      <c r="M2540">
        <v>0</v>
      </c>
      <c r="N2540" t="str">
        <v/>
      </c>
      <c r="O2540" t="b">
        <v>0</v>
      </c>
    </row>
    <row r="2541" spans="1:15" ht="15" customHeight="1" x14ac:dyDescent="0.2">
      <c r="A2541" t="str">
        <v>ICJIA</v>
      </c>
      <c r="B2541" t="str">
        <v>R3</v>
      </c>
      <c r="C2541">
        <v>923821</v>
      </c>
      <c r="D2541">
        <v>2378</v>
      </c>
      <c r="E2541" t="str">
        <v>Habilitative Systems, Inc.</v>
      </c>
      <c r="F2541" s="38">
        <v>44743</v>
      </c>
      <c r="G2541" s="38">
        <v>45838</v>
      </c>
      <c r="H2541" s="39">
        <v>73500</v>
      </c>
      <c r="I2541">
        <v>2025</v>
      </c>
      <c r="J2541">
        <v>0</v>
      </c>
      <c r="K2541">
        <v>0</v>
      </c>
      <c r="L2541">
        <v>0</v>
      </c>
      <c r="M2541">
        <v>0</v>
      </c>
      <c r="N2541" t="str">
        <v/>
      </c>
      <c r="O2541" t="b">
        <v>0</v>
      </c>
    </row>
    <row r="2542" spans="1:15" ht="15" customHeight="1" x14ac:dyDescent="0.2">
      <c r="A2542" t="str">
        <v>ICJIA</v>
      </c>
      <c r="B2542" t="str">
        <v>R3</v>
      </c>
      <c r="C2542">
        <v>923374</v>
      </c>
      <c r="D2542">
        <v>2378</v>
      </c>
      <c r="E2542" t="str">
        <v>HEALTHCARE ALTERNATIVE SYSTEMS, INC</v>
      </c>
      <c r="F2542" s="38">
        <v>44743</v>
      </c>
      <c r="G2542" s="38">
        <v>45838</v>
      </c>
      <c r="H2542" s="39">
        <v>996402</v>
      </c>
      <c r="I2542">
        <v>2025</v>
      </c>
      <c r="J2542">
        <v>0</v>
      </c>
      <c r="K2542">
        <v>0</v>
      </c>
      <c r="L2542">
        <v>0</v>
      </c>
      <c r="M2542">
        <v>0</v>
      </c>
      <c r="N2542" t="str">
        <v/>
      </c>
      <c r="O2542" t="b">
        <v>0</v>
      </c>
    </row>
    <row r="2543" spans="1:15" ht="15" customHeight="1" x14ac:dyDescent="0.2">
      <c r="A2543" t="str">
        <v>ICJIA</v>
      </c>
      <c r="B2543" t="str">
        <v>R3</v>
      </c>
      <c r="C2543">
        <v>923397</v>
      </c>
      <c r="D2543">
        <v>2378</v>
      </c>
      <c r="E2543" t="str">
        <v>Heaven's View Community Development Corp</v>
      </c>
      <c r="F2543" s="38">
        <v>44743</v>
      </c>
      <c r="G2543" s="38">
        <v>45838</v>
      </c>
      <c r="H2543" s="39">
        <v>1840002</v>
      </c>
      <c r="I2543">
        <v>2025</v>
      </c>
      <c r="J2543">
        <v>0</v>
      </c>
      <c r="K2543">
        <v>0</v>
      </c>
      <c r="L2543">
        <v>0</v>
      </c>
      <c r="M2543">
        <v>0</v>
      </c>
      <c r="N2543" t="str">
        <v/>
      </c>
      <c r="O2543" t="b">
        <v>0</v>
      </c>
    </row>
    <row r="2544" spans="1:15" ht="15" customHeight="1" x14ac:dyDescent="0.2">
      <c r="A2544" t="str">
        <v>ICJIA</v>
      </c>
      <c r="B2544" t="str">
        <v>R3</v>
      </c>
      <c r="C2544">
        <v>923328</v>
      </c>
      <c r="D2544">
        <v>2378</v>
      </c>
      <c r="E2544" t="str">
        <v>Heaven's View Community Development Corp</v>
      </c>
      <c r="F2544" s="38">
        <v>44743</v>
      </c>
      <c r="G2544" s="38">
        <v>45838</v>
      </c>
      <c r="H2544" s="39">
        <v>4295856</v>
      </c>
      <c r="I2544">
        <v>2025</v>
      </c>
      <c r="J2544">
        <v>0</v>
      </c>
      <c r="K2544">
        <v>0</v>
      </c>
      <c r="L2544">
        <v>0</v>
      </c>
      <c r="M2544">
        <v>0</v>
      </c>
      <c r="N2544" t="str">
        <v/>
      </c>
      <c r="O2544" t="b">
        <v>0</v>
      </c>
    </row>
    <row r="2545" spans="1:15" ht="15" customHeight="1" x14ac:dyDescent="0.2">
      <c r="A2545" t="str">
        <v>ICJIA</v>
      </c>
      <c r="B2545" t="str">
        <v>R3</v>
      </c>
      <c r="C2545">
        <v>923809</v>
      </c>
      <c r="D2545">
        <v>2378</v>
      </c>
      <c r="E2545" t="str">
        <v>HERMOSA NEIGHBORHOOD ASSOCIATION</v>
      </c>
      <c r="F2545" s="38">
        <v>44743</v>
      </c>
      <c r="G2545" s="38">
        <v>45838</v>
      </c>
      <c r="H2545" s="39">
        <v>192618</v>
      </c>
      <c r="I2545">
        <v>2025</v>
      </c>
      <c r="J2545">
        <v>0</v>
      </c>
      <c r="K2545">
        <v>0</v>
      </c>
      <c r="L2545">
        <v>0</v>
      </c>
      <c r="M2545">
        <v>0</v>
      </c>
      <c r="N2545" t="str">
        <v/>
      </c>
      <c r="O2545" t="b">
        <v>0</v>
      </c>
    </row>
    <row r="2546" spans="1:15" ht="15" customHeight="1" x14ac:dyDescent="0.2">
      <c r="A2546" t="str">
        <v>ICJIA</v>
      </c>
      <c r="B2546" t="str">
        <v>R3</v>
      </c>
      <c r="C2546">
        <v>925304</v>
      </c>
      <c r="D2546">
        <v>2378</v>
      </c>
      <c r="E2546" t="str">
        <v>Home Away from Home Youth Development and Reentry INC NFP</v>
      </c>
      <c r="F2546" s="38">
        <v>45597</v>
      </c>
      <c r="G2546" s="38">
        <v>45961</v>
      </c>
      <c r="H2546" s="39">
        <v>410000</v>
      </c>
      <c r="I2546">
        <v>2025</v>
      </c>
      <c r="J2546">
        <v>0</v>
      </c>
      <c r="K2546">
        <v>0</v>
      </c>
      <c r="L2546">
        <v>0</v>
      </c>
      <c r="M2546">
        <v>0</v>
      </c>
      <c r="N2546" t="str">
        <v/>
      </c>
      <c r="O2546" t="b">
        <v>0</v>
      </c>
    </row>
    <row r="2547" spans="1:15" ht="15" customHeight="1" x14ac:dyDescent="0.2">
      <c r="A2547" t="str">
        <v>ICJIA</v>
      </c>
      <c r="B2547" t="str">
        <v>R3</v>
      </c>
      <c r="C2547" t="str">
        <v>25376/FSGU</v>
      </c>
      <c r="D2547">
        <v>2378</v>
      </c>
      <c r="E2547" t="str">
        <v>Hope Community Project</v>
      </c>
      <c r="F2547" s="38">
        <v>45597</v>
      </c>
      <c r="G2547" s="38">
        <v>45961</v>
      </c>
      <c r="H2547" s="39">
        <v>226958</v>
      </c>
      <c r="I2547">
        <v>2025</v>
      </c>
      <c r="J2547">
        <v>0</v>
      </c>
      <c r="K2547">
        <v>0</v>
      </c>
      <c r="L2547">
        <v>0</v>
      </c>
      <c r="M2547">
        <v>0</v>
      </c>
      <c r="N2547" t="str">
        <v/>
      </c>
      <c r="O2547" t="b">
        <v>0</v>
      </c>
    </row>
    <row r="2548" spans="1:15" ht="15" customHeight="1" x14ac:dyDescent="0.2">
      <c r="A2548" t="str">
        <v>ICJIA</v>
      </c>
      <c r="B2548" t="str">
        <v>R3</v>
      </c>
      <c r="C2548" t="str">
        <v>925359/SV</v>
      </c>
      <c r="D2548">
        <v>2378</v>
      </c>
      <c r="E2548" t="str">
        <v>House of Hope Foundation</v>
      </c>
      <c r="F2548" s="38">
        <v>45597</v>
      </c>
      <c r="G2548" s="38">
        <v>45961</v>
      </c>
      <c r="H2548" s="39">
        <v>248756</v>
      </c>
      <c r="I2548">
        <v>2025</v>
      </c>
      <c r="J2548">
        <v>0</v>
      </c>
      <c r="K2548">
        <v>0</v>
      </c>
      <c r="L2548">
        <v>0</v>
      </c>
      <c r="M2548">
        <v>0</v>
      </c>
      <c r="N2548" t="str">
        <v/>
      </c>
      <c r="O2548" t="b">
        <v>0</v>
      </c>
    </row>
    <row r="2549" spans="1:15" ht="15" customHeight="1" x14ac:dyDescent="0.2">
      <c r="A2549" t="str">
        <v>ICJIA</v>
      </c>
      <c r="B2549" t="str">
        <v>R3</v>
      </c>
      <c r="C2549">
        <v>923836</v>
      </c>
      <c r="D2549">
        <v>2378</v>
      </c>
      <c r="E2549" t="str">
        <v>House of Hope Peoria. INC</v>
      </c>
      <c r="F2549" s="38">
        <v>44743</v>
      </c>
      <c r="G2549" s="38">
        <v>45838</v>
      </c>
      <c r="H2549" s="39">
        <v>150000</v>
      </c>
      <c r="I2549">
        <v>2025</v>
      </c>
      <c r="J2549">
        <v>0</v>
      </c>
      <c r="K2549">
        <v>0</v>
      </c>
      <c r="L2549">
        <v>0</v>
      </c>
      <c r="M2549">
        <v>0</v>
      </c>
      <c r="N2549" t="str">
        <v/>
      </c>
      <c r="O2549" t="b">
        <v>0</v>
      </c>
    </row>
    <row r="2550" spans="1:15" ht="15" customHeight="1" x14ac:dyDescent="0.2">
      <c r="A2550" t="str">
        <v>ICJIA</v>
      </c>
      <c r="B2550" t="str">
        <v>R3</v>
      </c>
      <c r="C2550">
        <v>923324</v>
      </c>
      <c r="D2550">
        <v>2378</v>
      </c>
      <c r="E2550" t="str">
        <v>Howard Area Community Center</v>
      </c>
      <c r="F2550" s="38">
        <v>44743</v>
      </c>
      <c r="G2550" s="38">
        <v>45838</v>
      </c>
      <c r="H2550" s="39">
        <v>600000</v>
      </c>
      <c r="I2550">
        <v>2025</v>
      </c>
      <c r="J2550">
        <v>0</v>
      </c>
      <c r="K2550">
        <v>0</v>
      </c>
      <c r="L2550">
        <v>0</v>
      </c>
      <c r="M2550">
        <v>0</v>
      </c>
      <c r="N2550" t="str">
        <v/>
      </c>
      <c r="O2550" t="b">
        <v>0</v>
      </c>
    </row>
    <row r="2551" spans="1:15" ht="15" customHeight="1" x14ac:dyDescent="0.2">
      <c r="A2551" t="str">
        <v>ICJIA</v>
      </c>
      <c r="B2551" t="str">
        <v>R3</v>
      </c>
      <c r="C2551">
        <v>925364</v>
      </c>
      <c r="D2551">
        <v>2378</v>
      </c>
      <c r="E2551" t="str">
        <v>HVAC/R PROFESSIONAL COMMUNITY CENTER, INC.</v>
      </c>
      <c r="F2551" s="38">
        <v>45597</v>
      </c>
      <c r="G2551" s="38">
        <v>45961</v>
      </c>
      <c r="H2551" s="39">
        <v>550361</v>
      </c>
      <c r="I2551">
        <v>2025</v>
      </c>
      <c r="J2551">
        <v>0</v>
      </c>
      <c r="K2551">
        <v>0</v>
      </c>
      <c r="L2551">
        <v>0</v>
      </c>
      <c r="M2551">
        <v>0</v>
      </c>
      <c r="N2551" t="str">
        <v/>
      </c>
      <c r="O2551" t="b">
        <v>0</v>
      </c>
    </row>
    <row r="2552" spans="1:15" ht="15" customHeight="1" x14ac:dyDescent="0.2">
      <c r="A2552" t="str">
        <v>ICJIA</v>
      </c>
      <c r="B2552" t="str">
        <v>R3</v>
      </c>
      <c r="C2552">
        <v>925343</v>
      </c>
      <c r="D2552">
        <v>2378</v>
      </c>
      <c r="E2552" t="str">
        <v>I Am A Gentleman, Inc.</v>
      </c>
      <c r="F2552" s="38">
        <v>45597</v>
      </c>
      <c r="G2552" s="38">
        <v>45961</v>
      </c>
      <c r="H2552" s="39">
        <v>194752</v>
      </c>
      <c r="I2552">
        <v>2025</v>
      </c>
      <c r="J2552">
        <v>0</v>
      </c>
      <c r="K2552">
        <v>0</v>
      </c>
      <c r="L2552">
        <v>0</v>
      </c>
      <c r="M2552">
        <v>0</v>
      </c>
      <c r="N2552" t="str">
        <v/>
      </c>
      <c r="O2552" t="b">
        <v>0</v>
      </c>
    </row>
    <row r="2553" spans="1:15" ht="15" customHeight="1" x14ac:dyDescent="0.2">
      <c r="A2553" t="str">
        <v>ICJIA</v>
      </c>
      <c r="B2553" t="str">
        <v>R3</v>
      </c>
      <c r="C2553" t="str">
        <v>925312 SA</v>
      </c>
      <c r="D2553">
        <v>2378</v>
      </c>
      <c r="E2553" t="str">
        <v>Illinois Alliance for Reentry and Justice NFP</v>
      </c>
      <c r="F2553" s="38">
        <v>45597</v>
      </c>
      <c r="G2553" s="38">
        <v>45961</v>
      </c>
      <c r="H2553" s="39">
        <v>212027</v>
      </c>
      <c r="I2553">
        <v>2025</v>
      </c>
      <c r="J2553">
        <v>0</v>
      </c>
      <c r="K2553">
        <v>0</v>
      </c>
      <c r="L2553">
        <v>0</v>
      </c>
      <c r="M2553">
        <v>0</v>
      </c>
      <c r="N2553" t="str">
        <v/>
      </c>
      <c r="O2553" t="b">
        <v>0</v>
      </c>
    </row>
    <row r="2554" spans="1:15" ht="15" customHeight="1" x14ac:dyDescent="0.2">
      <c r="A2554" t="str">
        <v>ICJIA</v>
      </c>
      <c r="B2554" t="str">
        <v>R3</v>
      </c>
      <c r="C2554" t="str">
        <v>925329 SA</v>
      </c>
      <c r="D2554">
        <v>2378</v>
      </c>
      <c r="E2554" t="str">
        <v>Illinois Alliance for Reentry and Justice NFP</v>
      </c>
      <c r="F2554" s="38">
        <v>45597</v>
      </c>
      <c r="G2554" s="38">
        <v>45961</v>
      </c>
      <c r="H2554" s="39">
        <v>862532</v>
      </c>
      <c r="I2554">
        <v>2025</v>
      </c>
      <c r="J2554">
        <v>0</v>
      </c>
      <c r="K2554">
        <v>0</v>
      </c>
      <c r="L2554">
        <v>0</v>
      </c>
      <c r="M2554">
        <v>0</v>
      </c>
      <c r="N2554" t="str">
        <v/>
      </c>
      <c r="O2554" t="b">
        <v>0</v>
      </c>
    </row>
    <row r="2555" spans="1:15" ht="15" customHeight="1" x14ac:dyDescent="0.2">
      <c r="A2555" t="str">
        <v>ICJIA</v>
      </c>
      <c r="B2555" t="str">
        <v>R3</v>
      </c>
      <c r="C2555" t="str">
        <v>925366/SV</v>
      </c>
      <c r="D2555">
        <v>2378</v>
      </c>
      <c r="E2555" t="str">
        <v>Illinois Alliance for Reentry and Justice NFP</v>
      </c>
      <c r="F2555" s="38">
        <v>45597</v>
      </c>
      <c r="G2555" s="38">
        <v>45961</v>
      </c>
      <c r="H2555" s="39">
        <v>386258</v>
      </c>
      <c r="I2555">
        <v>2025</v>
      </c>
      <c r="J2555">
        <v>0</v>
      </c>
      <c r="K2555">
        <v>0</v>
      </c>
      <c r="L2555">
        <v>0</v>
      </c>
      <c r="M2555">
        <v>0</v>
      </c>
      <c r="N2555" t="str">
        <v/>
      </c>
      <c r="O2555" t="b">
        <v>0</v>
      </c>
    </row>
    <row r="2556" spans="1:15" ht="15" customHeight="1" x14ac:dyDescent="0.2">
      <c r="A2556" t="str">
        <v>ICJIA</v>
      </c>
      <c r="B2556" t="str">
        <v>R3</v>
      </c>
      <c r="C2556" t="str">
        <v>923801 FSGU SBB</v>
      </c>
      <c r="D2556">
        <v>2378</v>
      </c>
      <c r="E2556" t="str">
        <v>Illinois Association of Juvenile Justice Councils</v>
      </c>
      <c r="F2556" s="38">
        <v>44743</v>
      </c>
      <c r="G2556" s="38">
        <v>45838</v>
      </c>
      <c r="H2556" s="39">
        <v>173355</v>
      </c>
      <c r="I2556">
        <v>2025</v>
      </c>
      <c r="J2556">
        <v>0</v>
      </c>
      <c r="K2556">
        <v>0</v>
      </c>
      <c r="L2556">
        <v>0</v>
      </c>
      <c r="M2556">
        <v>0</v>
      </c>
      <c r="N2556" t="str">
        <v/>
      </c>
      <c r="O2556" t="b">
        <v>0</v>
      </c>
    </row>
    <row r="2557" spans="1:15" ht="15" customHeight="1" x14ac:dyDescent="0.2">
      <c r="A2557" t="str">
        <v>ICJIA</v>
      </c>
      <c r="B2557" t="str">
        <v>R3</v>
      </c>
      <c r="C2557">
        <v>923341</v>
      </c>
      <c r="D2557">
        <v>2378</v>
      </c>
      <c r="E2557" t="str">
        <v>Illinois Equity Staffing LLC</v>
      </c>
      <c r="F2557" s="38">
        <v>44743</v>
      </c>
      <c r="G2557" s="38">
        <v>45838</v>
      </c>
      <c r="H2557" s="39">
        <v>4364831</v>
      </c>
      <c r="I2557">
        <v>2025</v>
      </c>
      <c r="J2557">
        <v>0</v>
      </c>
      <c r="K2557">
        <v>0</v>
      </c>
      <c r="L2557">
        <v>0</v>
      </c>
      <c r="M2557">
        <v>0</v>
      </c>
      <c r="N2557" t="str">
        <v/>
      </c>
      <c r="O2557" t="b">
        <v>0</v>
      </c>
    </row>
    <row r="2558" spans="1:15" ht="15" customHeight="1" x14ac:dyDescent="0.2">
      <c r="A2558" t="str">
        <v>ICJIA</v>
      </c>
      <c r="B2558" t="str">
        <v>R3</v>
      </c>
      <c r="C2558">
        <v>921661</v>
      </c>
      <c r="D2558">
        <v>2378</v>
      </c>
      <c r="E2558" t="str">
        <v>Illinois Legal Aid Online</v>
      </c>
      <c r="F2558" s="38">
        <v>44958</v>
      </c>
      <c r="G2558" s="38">
        <v>45838</v>
      </c>
      <c r="H2558" s="39">
        <v>58714</v>
      </c>
      <c r="I2558">
        <v>2025</v>
      </c>
      <c r="J2558">
        <v>0</v>
      </c>
      <c r="K2558">
        <v>0</v>
      </c>
      <c r="L2558">
        <v>0</v>
      </c>
      <c r="M2558">
        <v>0</v>
      </c>
      <c r="N2558" t="str">
        <v/>
      </c>
      <c r="O2558" t="b">
        <v>0</v>
      </c>
    </row>
    <row r="2559" spans="1:15" ht="15" customHeight="1" x14ac:dyDescent="0.2">
      <c r="A2559" t="str">
        <v>ICJIA</v>
      </c>
      <c r="B2559" t="str">
        <v>R3</v>
      </c>
      <c r="C2559">
        <v>923451</v>
      </c>
      <c r="D2559">
        <v>2378</v>
      </c>
      <c r="E2559" t="str">
        <v>Illinois Prison Project</v>
      </c>
      <c r="F2559" s="38">
        <v>45108</v>
      </c>
      <c r="G2559" s="38">
        <v>45838</v>
      </c>
      <c r="H2559" s="39">
        <v>3305544</v>
      </c>
      <c r="I2559">
        <v>2025</v>
      </c>
      <c r="J2559">
        <v>0</v>
      </c>
      <c r="K2559">
        <v>0</v>
      </c>
      <c r="L2559">
        <v>0</v>
      </c>
      <c r="M2559">
        <v>0</v>
      </c>
      <c r="N2559" t="str">
        <v/>
      </c>
      <c r="O2559" t="b">
        <v>0</v>
      </c>
    </row>
    <row r="2560" spans="1:15" ht="15" customHeight="1" x14ac:dyDescent="0.2">
      <c r="A2560" t="str">
        <v>ICJIA</v>
      </c>
      <c r="B2560" t="str">
        <v>R3</v>
      </c>
      <c r="C2560">
        <v>923351</v>
      </c>
      <c r="D2560">
        <v>2378</v>
      </c>
      <c r="E2560" t="str">
        <v>Illinois Prison Project</v>
      </c>
      <c r="F2560" s="38">
        <v>44743</v>
      </c>
      <c r="G2560" s="38">
        <v>45838</v>
      </c>
      <c r="H2560" s="39">
        <v>4293000</v>
      </c>
      <c r="I2560">
        <v>2025</v>
      </c>
      <c r="J2560">
        <v>0</v>
      </c>
      <c r="K2560">
        <v>0</v>
      </c>
      <c r="L2560">
        <v>0</v>
      </c>
      <c r="M2560">
        <v>0</v>
      </c>
      <c r="N2560" t="str">
        <v/>
      </c>
      <c r="O2560" t="b">
        <v>0</v>
      </c>
    </row>
    <row r="2561" spans="1:15" ht="15" customHeight="1" x14ac:dyDescent="0.2">
      <c r="A2561" t="str">
        <v>ICJIA</v>
      </c>
      <c r="B2561" t="str">
        <v>R3</v>
      </c>
      <c r="C2561">
        <v>925307</v>
      </c>
      <c r="D2561">
        <v>2378</v>
      </c>
      <c r="E2561" t="str">
        <v>Inspire Youth &amp; Family Services INC.</v>
      </c>
      <c r="F2561" s="38">
        <v>45597</v>
      </c>
      <c r="G2561" s="38">
        <v>45961</v>
      </c>
      <c r="H2561" s="39">
        <v>458138</v>
      </c>
      <c r="I2561">
        <v>2025</v>
      </c>
      <c r="J2561">
        <v>0</v>
      </c>
      <c r="K2561">
        <v>0</v>
      </c>
      <c r="L2561">
        <v>0</v>
      </c>
      <c r="M2561">
        <v>0</v>
      </c>
      <c r="N2561" t="str">
        <v/>
      </c>
      <c r="O2561" t="b">
        <v>0</v>
      </c>
    </row>
    <row r="2562" spans="1:15" ht="15" customHeight="1" x14ac:dyDescent="0.2">
      <c r="A2562" t="str">
        <v>ICJIA</v>
      </c>
      <c r="B2562" t="str">
        <v>R3</v>
      </c>
      <c r="C2562">
        <v>923366</v>
      </c>
      <c r="D2562">
        <v>2378</v>
      </c>
      <c r="E2562" t="str">
        <v>J &amp; P Consulting Group LLC</v>
      </c>
      <c r="F2562" s="38">
        <v>44743</v>
      </c>
      <c r="G2562" s="38">
        <v>45838</v>
      </c>
      <c r="H2562" s="39">
        <v>1983597</v>
      </c>
      <c r="I2562">
        <v>2025</v>
      </c>
      <c r="J2562">
        <v>0</v>
      </c>
      <c r="K2562">
        <v>0</v>
      </c>
      <c r="L2562">
        <v>0</v>
      </c>
      <c r="M2562">
        <v>0</v>
      </c>
      <c r="N2562" t="str">
        <v/>
      </c>
      <c r="O2562" t="b">
        <v>0</v>
      </c>
    </row>
    <row r="2563" spans="1:15" ht="15" customHeight="1" x14ac:dyDescent="0.2">
      <c r="A2563" t="str">
        <v>ICJIA</v>
      </c>
      <c r="B2563" t="str">
        <v>R3</v>
      </c>
      <c r="C2563">
        <v>923362</v>
      </c>
      <c r="D2563">
        <v>2378</v>
      </c>
      <c r="E2563" t="str">
        <v>JAMES THOMPSON</v>
      </c>
      <c r="F2563" s="38">
        <v>44743</v>
      </c>
      <c r="G2563" s="38">
        <v>45838</v>
      </c>
      <c r="H2563" s="39">
        <v>3331726</v>
      </c>
      <c r="I2563">
        <v>2025</v>
      </c>
      <c r="J2563">
        <v>0</v>
      </c>
      <c r="K2563">
        <v>0</v>
      </c>
      <c r="L2563">
        <v>0</v>
      </c>
      <c r="M2563">
        <v>0</v>
      </c>
      <c r="N2563" t="str">
        <v/>
      </c>
      <c r="O2563" t="b">
        <v>0</v>
      </c>
    </row>
    <row r="2564" spans="1:15" ht="15" customHeight="1" x14ac:dyDescent="0.2">
      <c r="A2564" t="str">
        <v>ICJIA</v>
      </c>
      <c r="B2564" t="str">
        <v>R3</v>
      </c>
      <c r="C2564">
        <v>923403</v>
      </c>
      <c r="D2564">
        <v>2378</v>
      </c>
      <c r="E2564" t="str">
        <v>Joe W. Roberts Youth Club</v>
      </c>
      <c r="F2564" s="38">
        <v>44743</v>
      </c>
      <c r="G2564" s="38">
        <v>45838</v>
      </c>
      <c r="H2564" s="39">
        <v>950667</v>
      </c>
      <c r="I2564">
        <v>2025</v>
      </c>
      <c r="J2564">
        <v>0</v>
      </c>
      <c r="K2564">
        <v>0</v>
      </c>
      <c r="L2564">
        <v>0</v>
      </c>
      <c r="M2564">
        <v>0</v>
      </c>
      <c r="N2564" t="str">
        <v/>
      </c>
      <c r="O2564" t="b">
        <v>0</v>
      </c>
    </row>
    <row r="2565" spans="1:15" ht="15" customHeight="1" x14ac:dyDescent="0.2">
      <c r="A2565" t="str">
        <v>ICJIA</v>
      </c>
      <c r="B2565" t="str">
        <v>R3</v>
      </c>
      <c r="C2565" t="str">
        <v>923810 LP</v>
      </c>
      <c r="D2565">
        <v>2378</v>
      </c>
      <c r="E2565" t="str">
        <v>Just Equality Systems for Us (JESUS Organization)</v>
      </c>
      <c r="F2565" s="38">
        <v>44743</v>
      </c>
      <c r="G2565" s="38">
        <v>45838</v>
      </c>
      <c r="H2565" s="39">
        <v>477318</v>
      </c>
      <c r="I2565">
        <v>2025</v>
      </c>
      <c r="J2565">
        <v>0</v>
      </c>
      <c r="K2565">
        <v>0</v>
      </c>
      <c r="L2565">
        <v>0</v>
      </c>
      <c r="M2565">
        <v>0</v>
      </c>
      <c r="N2565" t="str">
        <v/>
      </c>
      <c r="O2565" t="b">
        <v>0</v>
      </c>
    </row>
    <row r="2566" spans="1:15" ht="15" customHeight="1" x14ac:dyDescent="0.2">
      <c r="A2566" t="str">
        <v>ICJIA</v>
      </c>
      <c r="B2566" t="str">
        <v>R3</v>
      </c>
      <c r="C2566" t="str">
        <v>923804 TM</v>
      </c>
      <c r="D2566">
        <v>2378</v>
      </c>
      <c r="E2566" t="str">
        <v>Kankakee County Renewed Opportunity</v>
      </c>
      <c r="F2566" s="38">
        <v>44743</v>
      </c>
      <c r="G2566" s="38">
        <v>45838</v>
      </c>
      <c r="H2566" s="39">
        <v>322578</v>
      </c>
      <c r="I2566">
        <v>2025</v>
      </c>
      <c r="J2566">
        <v>0</v>
      </c>
      <c r="K2566">
        <v>0</v>
      </c>
      <c r="L2566">
        <v>0</v>
      </c>
      <c r="M2566">
        <v>0</v>
      </c>
      <c r="N2566" t="str">
        <v/>
      </c>
      <c r="O2566" t="b">
        <v>0</v>
      </c>
    </row>
    <row r="2567" spans="1:15" ht="15" customHeight="1" x14ac:dyDescent="0.2">
      <c r="A2567" t="str">
        <v>ICJIA</v>
      </c>
      <c r="B2567" t="str">
        <v>R3</v>
      </c>
      <c r="C2567">
        <v>925305</v>
      </c>
      <c r="D2567">
        <v>2378</v>
      </c>
      <c r="E2567" t="str">
        <v>Kankakee County State's Attorney's Office</v>
      </c>
      <c r="F2567" s="38">
        <v>45597</v>
      </c>
      <c r="G2567" s="38">
        <v>45961</v>
      </c>
      <c r="H2567" s="39">
        <v>409860</v>
      </c>
      <c r="I2567">
        <v>2025</v>
      </c>
      <c r="J2567">
        <v>0</v>
      </c>
      <c r="K2567">
        <v>0</v>
      </c>
      <c r="L2567">
        <v>0</v>
      </c>
      <c r="M2567">
        <v>0</v>
      </c>
      <c r="N2567" t="str">
        <v/>
      </c>
      <c r="O2567" t="b">
        <v>0</v>
      </c>
    </row>
    <row r="2568" spans="1:15" ht="15" customHeight="1" x14ac:dyDescent="0.2">
      <c r="A2568" t="str">
        <v>ICJIA</v>
      </c>
      <c r="B2568" t="str">
        <v>R3</v>
      </c>
      <c r="C2568" t="str">
        <v>923345 FSGU SBB</v>
      </c>
      <c r="D2568">
        <v>2378</v>
      </c>
      <c r="E2568" t="str">
        <v>Ladies of Virtue</v>
      </c>
      <c r="F2568" s="38">
        <v>44743</v>
      </c>
      <c r="G2568" s="38">
        <v>45838</v>
      </c>
      <c r="H2568" s="39">
        <v>306010</v>
      </c>
      <c r="I2568">
        <v>2025</v>
      </c>
      <c r="J2568">
        <v>0</v>
      </c>
      <c r="K2568">
        <v>0</v>
      </c>
      <c r="L2568">
        <v>0</v>
      </c>
      <c r="M2568">
        <v>0</v>
      </c>
      <c r="N2568" t="str">
        <v/>
      </c>
      <c r="O2568" t="b">
        <v>0</v>
      </c>
    </row>
    <row r="2569" spans="1:15" ht="15" customHeight="1" x14ac:dyDescent="0.2">
      <c r="A2569" t="str">
        <v>ICJIA</v>
      </c>
      <c r="B2569" t="str">
        <v>R3</v>
      </c>
      <c r="C2569" t="str">
        <v>923402SVA</v>
      </c>
      <c r="D2569">
        <v>2378</v>
      </c>
      <c r="E2569" t="str">
        <v>Land of Lincoln Legal Aid, Inc.</v>
      </c>
      <c r="F2569" s="38">
        <v>44743</v>
      </c>
      <c r="G2569" s="38">
        <v>45838</v>
      </c>
      <c r="H2569" s="39">
        <v>884973</v>
      </c>
      <c r="I2569">
        <v>2025</v>
      </c>
      <c r="J2569">
        <v>0</v>
      </c>
      <c r="K2569">
        <v>0</v>
      </c>
      <c r="L2569">
        <v>0</v>
      </c>
      <c r="M2569">
        <v>0</v>
      </c>
      <c r="N2569" t="str">
        <v/>
      </c>
      <c r="O2569" t="b">
        <v>0</v>
      </c>
    </row>
    <row r="2570" spans="1:15" ht="15" customHeight="1" x14ac:dyDescent="0.2">
      <c r="A2570" t="str">
        <v>ICJIA</v>
      </c>
      <c r="B2570" t="str">
        <v>R3</v>
      </c>
      <c r="C2570">
        <v>925302</v>
      </c>
      <c r="D2570">
        <v>2378</v>
      </c>
      <c r="E2570" t="str">
        <v>Land of Lincoln Legal Aid, Inc.</v>
      </c>
      <c r="F2570" s="38">
        <v>45597</v>
      </c>
      <c r="G2570" s="38">
        <v>45961</v>
      </c>
      <c r="H2570" s="39">
        <v>216189</v>
      </c>
      <c r="I2570">
        <v>2025</v>
      </c>
      <c r="J2570">
        <v>0</v>
      </c>
      <c r="K2570">
        <v>0</v>
      </c>
      <c r="L2570">
        <v>0</v>
      </c>
      <c r="M2570">
        <v>0</v>
      </c>
      <c r="N2570" t="str">
        <v/>
      </c>
      <c r="O2570" t="b">
        <v>0</v>
      </c>
    </row>
    <row r="2571" spans="1:15" ht="15" customHeight="1" x14ac:dyDescent="0.2">
      <c r="A2571" t="str">
        <v>ICJIA</v>
      </c>
      <c r="B2571" t="str">
        <v>R3</v>
      </c>
      <c r="C2571" t="str">
        <v>925321 FSGU</v>
      </c>
      <c r="D2571">
        <v>2378</v>
      </c>
      <c r="E2571" t="str">
        <v>LAW AND THE FAM LLC</v>
      </c>
      <c r="F2571" s="38">
        <v>45597</v>
      </c>
      <c r="G2571" s="38">
        <v>45961</v>
      </c>
      <c r="H2571" s="39">
        <v>1000000</v>
      </c>
      <c r="I2571">
        <v>2025</v>
      </c>
      <c r="J2571">
        <v>0</v>
      </c>
      <c r="K2571">
        <v>0</v>
      </c>
      <c r="L2571">
        <v>0</v>
      </c>
      <c r="M2571">
        <v>0</v>
      </c>
      <c r="N2571" t="str">
        <v/>
      </c>
      <c r="O2571" t="b">
        <v>0</v>
      </c>
    </row>
    <row r="2572" spans="1:15" ht="15" customHeight="1" x14ac:dyDescent="0.2">
      <c r="A2572" t="str">
        <v>ICJIA</v>
      </c>
      <c r="B2572" t="str">
        <v>R3</v>
      </c>
      <c r="C2572">
        <v>925361</v>
      </c>
      <c r="D2572">
        <v>2378</v>
      </c>
      <c r="E2572" t="str">
        <v>Lawndale Christian Legal Center</v>
      </c>
      <c r="F2572" s="38">
        <v>45597</v>
      </c>
      <c r="G2572" s="38">
        <v>45961</v>
      </c>
      <c r="H2572" s="39">
        <v>430091</v>
      </c>
      <c r="I2572">
        <v>2025</v>
      </c>
      <c r="J2572">
        <v>0</v>
      </c>
      <c r="K2572">
        <v>0</v>
      </c>
      <c r="L2572">
        <v>0</v>
      </c>
      <c r="M2572">
        <v>0</v>
      </c>
      <c r="N2572" t="str">
        <v/>
      </c>
      <c r="O2572" t="b">
        <v>0</v>
      </c>
    </row>
    <row r="2573" spans="1:15" ht="15" customHeight="1" x14ac:dyDescent="0.2">
      <c r="A2573" t="str">
        <v>ICJIA</v>
      </c>
      <c r="B2573" t="str">
        <v>R3</v>
      </c>
      <c r="C2573" t="str">
        <v>923808 Cortisa Evans</v>
      </c>
      <c r="D2573">
        <v>2378</v>
      </c>
      <c r="E2573" t="str">
        <v>Legacy Barber College Inc</v>
      </c>
      <c r="F2573" s="38">
        <v>44743</v>
      </c>
      <c r="G2573" s="38">
        <v>45838</v>
      </c>
      <c r="H2573" s="39">
        <v>192618</v>
      </c>
      <c r="I2573">
        <v>2025</v>
      </c>
      <c r="J2573">
        <v>0</v>
      </c>
      <c r="K2573">
        <v>0</v>
      </c>
      <c r="L2573">
        <v>0</v>
      </c>
      <c r="M2573">
        <v>0</v>
      </c>
      <c r="N2573" t="str">
        <v/>
      </c>
      <c r="O2573" t="b">
        <v>0</v>
      </c>
    </row>
    <row r="2574" spans="1:15" ht="15" customHeight="1" x14ac:dyDescent="0.2">
      <c r="A2574" t="str">
        <v>ICJIA</v>
      </c>
      <c r="B2574" t="str">
        <v>R3</v>
      </c>
      <c r="C2574">
        <v>923353</v>
      </c>
      <c r="D2574">
        <v>2378</v>
      </c>
      <c r="E2574" t="str">
        <v>Life Impacters Foundation</v>
      </c>
      <c r="F2574" s="38">
        <v>44743</v>
      </c>
      <c r="G2574" s="38">
        <v>45838</v>
      </c>
      <c r="H2574" s="39">
        <v>1393623</v>
      </c>
      <c r="I2574">
        <v>2025</v>
      </c>
      <c r="J2574">
        <v>0</v>
      </c>
      <c r="K2574">
        <v>0</v>
      </c>
      <c r="L2574">
        <v>0</v>
      </c>
      <c r="M2574">
        <v>0</v>
      </c>
      <c r="N2574" t="str">
        <v/>
      </c>
      <c r="O2574" t="b">
        <v>0</v>
      </c>
    </row>
    <row r="2575" spans="1:15" ht="15" customHeight="1" x14ac:dyDescent="0.2">
      <c r="A2575" t="str">
        <v>ICJIA</v>
      </c>
      <c r="B2575" t="str">
        <v>R3</v>
      </c>
      <c r="C2575" t="str">
        <v>925357/R3</v>
      </c>
      <c r="D2575">
        <v>2378</v>
      </c>
      <c r="E2575" t="str">
        <v>Life Is Work</v>
      </c>
      <c r="F2575" s="38">
        <v>45597</v>
      </c>
      <c r="G2575" s="38">
        <v>45961</v>
      </c>
      <c r="H2575" s="39">
        <v>390748</v>
      </c>
      <c r="I2575">
        <v>2025</v>
      </c>
      <c r="J2575">
        <v>0</v>
      </c>
      <c r="K2575">
        <v>0</v>
      </c>
      <c r="L2575">
        <v>0</v>
      </c>
      <c r="M2575">
        <v>0</v>
      </c>
      <c r="N2575" t="str">
        <v/>
      </c>
      <c r="O2575" t="b">
        <v>0</v>
      </c>
    </row>
    <row r="2576" spans="1:15" ht="15" customHeight="1" x14ac:dyDescent="0.2">
      <c r="A2576" t="str">
        <v>ICJIA</v>
      </c>
      <c r="B2576" t="str">
        <v>R3</v>
      </c>
      <c r="C2576">
        <v>923372</v>
      </c>
      <c r="D2576">
        <v>2378</v>
      </c>
      <c r="E2576" t="str">
        <v>Lifehouse Recovery Organization</v>
      </c>
      <c r="F2576" s="38">
        <v>44743</v>
      </c>
      <c r="G2576" s="38">
        <v>45838</v>
      </c>
      <c r="H2576" s="39">
        <v>4495458</v>
      </c>
      <c r="I2576">
        <v>2025</v>
      </c>
      <c r="J2576">
        <v>0</v>
      </c>
      <c r="K2576">
        <v>0</v>
      </c>
      <c r="L2576">
        <v>0</v>
      </c>
      <c r="M2576">
        <v>0</v>
      </c>
      <c r="N2576" t="str">
        <v/>
      </c>
      <c r="O2576" t="b">
        <v>0</v>
      </c>
    </row>
    <row r="2577" spans="1:15" ht="15" customHeight="1" x14ac:dyDescent="0.2">
      <c r="A2577" t="str">
        <v>ICJIA</v>
      </c>
      <c r="B2577" t="str">
        <v>R3</v>
      </c>
      <c r="C2577" t="str">
        <v>923811SVA</v>
      </c>
      <c r="D2577">
        <v>2378</v>
      </c>
      <c r="E2577" t="str">
        <v>Lifescore Foundation</v>
      </c>
      <c r="F2577" s="38">
        <v>44743</v>
      </c>
      <c r="G2577" s="38">
        <v>45838</v>
      </c>
      <c r="H2577" s="39">
        <v>476155</v>
      </c>
      <c r="I2577">
        <v>2025</v>
      </c>
      <c r="J2577">
        <v>0</v>
      </c>
      <c r="K2577">
        <v>0</v>
      </c>
      <c r="L2577">
        <v>0</v>
      </c>
      <c r="M2577">
        <v>0</v>
      </c>
      <c r="N2577" t="str">
        <v/>
      </c>
      <c r="O2577" t="b">
        <v>0</v>
      </c>
    </row>
    <row r="2578" spans="1:15" ht="15" customHeight="1" x14ac:dyDescent="0.2">
      <c r="A2578" t="str">
        <v>ICJIA</v>
      </c>
      <c r="B2578" t="str">
        <v>R3</v>
      </c>
      <c r="C2578">
        <v>925301</v>
      </c>
      <c r="D2578">
        <v>2378</v>
      </c>
      <c r="E2578" t="str">
        <v>LINCOLN ECONOMIC ADVANCEMENT &amp; DEVELOPMENT, INC.</v>
      </c>
      <c r="F2578" s="38">
        <v>45597</v>
      </c>
      <c r="G2578" s="38">
        <v>45961</v>
      </c>
      <c r="H2578" s="39">
        <v>105964</v>
      </c>
      <c r="I2578">
        <v>2025</v>
      </c>
      <c r="J2578">
        <v>0</v>
      </c>
      <c r="K2578">
        <v>0</v>
      </c>
      <c r="L2578">
        <v>0</v>
      </c>
      <c r="M2578">
        <v>0</v>
      </c>
      <c r="N2578" t="str">
        <v/>
      </c>
      <c r="O2578" t="b">
        <v>0</v>
      </c>
    </row>
    <row r="2579" spans="1:15" ht="15" customHeight="1" x14ac:dyDescent="0.2">
      <c r="A2579" t="str">
        <v>ICJIA</v>
      </c>
      <c r="B2579" t="str">
        <v>R3</v>
      </c>
      <c r="C2579" t="str">
        <v>925396 JB</v>
      </c>
      <c r="D2579">
        <v>2378</v>
      </c>
      <c r="E2579" t="str">
        <v>Live Free Chicago</v>
      </c>
      <c r="F2579" s="38">
        <v>45597</v>
      </c>
      <c r="G2579" s="38">
        <v>45961</v>
      </c>
      <c r="H2579" s="39">
        <v>121624</v>
      </c>
      <c r="I2579">
        <v>2025</v>
      </c>
      <c r="J2579">
        <v>0</v>
      </c>
      <c r="K2579">
        <v>0</v>
      </c>
      <c r="L2579">
        <v>0</v>
      </c>
      <c r="M2579">
        <v>0</v>
      </c>
      <c r="N2579" t="str">
        <v/>
      </c>
      <c r="O2579" t="b">
        <v>0</v>
      </c>
    </row>
    <row r="2580" spans="1:15" ht="15" customHeight="1" x14ac:dyDescent="0.2">
      <c r="A2580" t="str">
        <v>ICJIA</v>
      </c>
      <c r="B2580" t="str">
        <v>R3</v>
      </c>
      <c r="C2580" t="str">
        <v>925358/FSGU</v>
      </c>
      <c r="D2580">
        <v>2378</v>
      </c>
      <c r="E2580" t="str">
        <v>M.O.Y.A Moving Our Youth Ahead</v>
      </c>
      <c r="F2580" s="38">
        <v>45597</v>
      </c>
      <c r="G2580" s="38">
        <v>45961</v>
      </c>
      <c r="H2580" s="39">
        <v>351142</v>
      </c>
      <c r="I2580">
        <v>2025</v>
      </c>
      <c r="J2580">
        <v>0</v>
      </c>
      <c r="K2580">
        <v>0</v>
      </c>
      <c r="L2580">
        <v>0</v>
      </c>
      <c r="M2580">
        <v>0</v>
      </c>
      <c r="N2580" t="str">
        <v/>
      </c>
      <c r="O2580" t="b">
        <v>0</v>
      </c>
    </row>
    <row r="2581" spans="1:15" ht="15" customHeight="1" x14ac:dyDescent="0.2">
      <c r="A2581" t="str">
        <v>ICJIA</v>
      </c>
      <c r="B2581" t="str">
        <v>R3</v>
      </c>
      <c r="C2581">
        <v>923401</v>
      </c>
      <c r="D2581">
        <v>2378</v>
      </c>
      <c r="E2581" t="str">
        <v>MAC Institute of Beauty LLC</v>
      </c>
      <c r="F2581" s="38">
        <v>45108</v>
      </c>
      <c r="G2581" s="38">
        <v>45838</v>
      </c>
      <c r="H2581" s="39">
        <v>529425</v>
      </c>
      <c r="I2581">
        <v>2025</v>
      </c>
      <c r="J2581">
        <v>0</v>
      </c>
      <c r="K2581">
        <v>0</v>
      </c>
      <c r="L2581">
        <v>0</v>
      </c>
      <c r="M2581">
        <v>0</v>
      </c>
      <c r="N2581" t="str">
        <v/>
      </c>
      <c r="O2581" t="b">
        <v>0</v>
      </c>
    </row>
    <row r="2582" spans="1:15" ht="15" customHeight="1" x14ac:dyDescent="0.2">
      <c r="A2582" t="str">
        <v>ICJIA</v>
      </c>
      <c r="B2582" t="str">
        <v>R3</v>
      </c>
      <c r="C2582" t="str">
        <v>923306 TR</v>
      </c>
      <c r="D2582">
        <v>2378</v>
      </c>
      <c r="E2582" t="str">
        <v>Macon County</v>
      </c>
      <c r="F2582" s="38">
        <v>44743</v>
      </c>
      <c r="G2582" s="38">
        <v>45838</v>
      </c>
      <c r="H2582" s="39">
        <v>730593</v>
      </c>
      <c r="I2582">
        <v>2025</v>
      </c>
      <c r="J2582">
        <v>0</v>
      </c>
      <c r="K2582">
        <v>0</v>
      </c>
      <c r="L2582">
        <v>0</v>
      </c>
      <c r="M2582">
        <v>0</v>
      </c>
      <c r="N2582" t="str">
        <v/>
      </c>
      <c r="O2582" t="b">
        <v>0</v>
      </c>
    </row>
    <row r="2583" spans="1:15" ht="15" customHeight="1" x14ac:dyDescent="0.2">
      <c r="A2583" t="str">
        <v>ICJIA</v>
      </c>
      <c r="B2583" t="str">
        <v>R3</v>
      </c>
      <c r="C2583" t="str">
        <v>923360 HA</v>
      </c>
      <c r="D2583">
        <v>2378</v>
      </c>
      <c r="E2583" t="str">
        <v>Men &amp; Women In Prison Min</v>
      </c>
      <c r="F2583" s="38">
        <v>44743</v>
      </c>
      <c r="G2583" s="38">
        <v>45838</v>
      </c>
      <c r="H2583" s="39">
        <v>920463</v>
      </c>
      <c r="I2583">
        <v>2025</v>
      </c>
      <c r="J2583">
        <v>0</v>
      </c>
      <c r="K2583">
        <v>0</v>
      </c>
      <c r="L2583">
        <v>0</v>
      </c>
      <c r="M2583">
        <v>0</v>
      </c>
      <c r="N2583" t="str">
        <v/>
      </c>
      <c r="O2583" t="b">
        <v>0</v>
      </c>
    </row>
    <row r="2584" spans="1:15" ht="15" customHeight="1" x14ac:dyDescent="0.2">
      <c r="A2584" t="str">
        <v>ICJIA</v>
      </c>
      <c r="B2584" t="str">
        <v>R3</v>
      </c>
      <c r="C2584" t="str">
        <v>925368/SV</v>
      </c>
      <c r="D2584">
        <v>2378</v>
      </c>
      <c r="E2584" t="str">
        <v>Metropolitan Family Services</v>
      </c>
      <c r="F2584" s="38">
        <v>45597</v>
      </c>
      <c r="G2584" s="38">
        <v>45961</v>
      </c>
      <c r="H2584" s="39">
        <v>477172</v>
      </c>
      <c r="I2584">
        <v>2025</v>
      </c>
      <c r="J2584">
        <v>0</v>
      </c>
      <c r="K2584">
        <v>0</v>
      </c>
      <c r="L2584">
        <v>0</v>
      </c>
      <c r="M2584">
        <v>1</v>
      </c>
      <c r="N2584" t="str">
        <v/>
      </c>
      <c r="O2584" t="b">
        <v>1</v>
      </c>
    </row>
    <row r="2585" spans="1:15" ht="15" customHeight="1" x14ac:dyDescent="0.2">
      <c r="A2585" t="str">
        <v>ICJIA</v>
      </c>
      <c r="B2585" t="str">
        <v>R3</v>
      </c>
      <c r="C2585" t="str">
        <v>923304 TR</v>
      </c>
      <c r="D2585">
        <v>2378</v>
      </c>
      <c r="E2585" t="str">
        <v>Mrs K Community Center</v>
      </c>
      <c r="F2585" s="38">
        <v>44743</v>
      </c>
      <c r="G2585" s="38">
        <v>45838</v>
      </c>
      <c r="H2585" s="39">
        <v>1559298</v>
      </c>
      <c r="I2585">
        <v>2025</v>
      </c>
      <c r="J2585">
        <v>0</v>
      </c>
      <c r="K2585">
        <v>0</v>
      </c>
      <c r="L2585">
        <v>0</v>
      </c>
      <c r="M2585">
        <v>0</v>
      </c>
      <c r="N2585" t="str">
        <v/>
      </c>
      <c r="O2585" t="b">
        <v>0</v>
      </c>
    </row>
    <row r="2586" spans="1:15" ht="15" customHeight="1" x14ac:dyDescent="0.2">
      <c r="A2586" t="str">
        <v>ICJIA</v>
      </c>
      <c r="B2586" t="str">
        <v>R3</v>
      </c>
      <c r="C2586" t="str">
        <v>923842 - CLH</v>
      </c>
      <c r="D2586">
        <v>2378</v>
      </c>
      <c r="E2586" t="str">
        <v>Mt. Sinai Development Corporation</v>
      </c>
      <c r="F2586" s="38">
        <v>44743</v>
      </c>
      <c r="G2586" s="38">
        <v>45838</v>
      </c>
      <c r="H2586" s="39">
        <v>197766</v>
      </c>
      <c r="I2586">
        <v>2025</v>
      </c>
      <c r="J2586">
        <v>0</v>
      </c>
      <c r="K2586">
        <v>0</v>
      </c>
      <c r="L2586">
        <v>0</v>
      </c>
      <c r="M2586">
        <v>0</v>
      </c>
      <c r="N2586" t="str">
        <v/>
      </c>
      <c r="O2586" t="b">
        <v>0</v>
      </c>
    </row>
    <row r="2587" spans="1:15" ht="15" customHeight="1" x14ac:dyDescent="0.2">
      <c r="A2587" t="str">
        <v>ICJIA</v>
      </c>
      <c r="B2587" t="str">
        <v>R3</v>
      </c>
      <c r="C2587">
        <v>923344</v>
      </c>
      <c r="D2587">
        <v>2378</v>
      </c>
      <c r="E2587" t="str">
        <v>Musical Arts Insitute</v>
      </c>
      <c r="F2587" s="38">
        <v>44743</v>
      </c>
      <c r="G2587" s="38">
        <v>45838</v>
      </c>
      <c r="H2587" s="39">
        <v>450000</v>
      </c>
      <c r="I2587">
        <v>2025</v>
      </c>
      <c r="J2587">
        <v>0</v>
      </c>
      <c r="K2587">
        <v>0</v>
      </c>
      <c r="L2587">
        <v>0</v>
      </c>
      <c r="M2587">
        <v>0</v>
      </c>
      <c r="N2587" t="str">
        <v/>
      </c>
      <c r="O2587" t="b">
        <v>0</v>
      </c>
    </row>
    <row r="2588" spans="1:15" ht="15" customHeight="1" x14ac:dyDescent="0.2">
      <c r="A2588" t="str">
        <v>ICJIA</v>
      </c>
      <c r="B2588" t="str">
        <v>R3</v>
      </c>
      <c r="C2588">
        <v>925369</v>
      </c>
      <c r="D2588">
        <v>2378</v>
      </c>
      <c r="E2588" t="str">
        <v>My Happy Place</v>
      </c>
      <c r="F2588" s="38">
        <v>45597</v>
      </c>
      <c r="G2588" s="38">
        <v>45961</v>
      </c>
      <c r="H2588" s="39">
        <v>245538</v>
      </c>
      <c r="I2588">
        <v>2025</v>
      </c>
      <c r="J2588">
        <v>0</v>
      </c>
      <c r="K2588">
        <v>0</v>
      </c>
      <c r="L2588">
        <v>0</v>
      </c>
      <c r="M2588">
        <v>0</v>
      </c>
      <c r="N2588" t="str">
        <v/>
      </c>
      <c r="O2588" t="b">
        <v>0</v>
      </c>
    </row>
    <row r="2589" spans="1:15" ht="15" customHeight="1" x14ac:dyDescent="0.2">
      <c r="A2589" t="str">
        <v>ICJIA</v>
      </c>
      <c r="B2589" t="str">
        <v>R3</v>
      </c>
      <c r="C2589">
        <v>923369</v>
      </c>
      <c r="D2589">
        <v>2378</v>
      </c>
      <c r="E2589" t="str">
        <v>NAMI METRO-SUBURBAN, INC.</v>
      </c>
      <c r="F2589" s="38">
        <v>44743</v>
      </c>
      <c r="G2589" s="38">
        <v>45838</v>
      </c>
      <c r="H2589" s="39">
        <v>944571</v>
      </c>
      <c r="I2589">
        <v>2025</v>
      </c>
      <c r="J2589">
        <v>0</v>
      </c>
      <c r="K2589">
        <v>0</v>
      </c>
      <c r="L2589">
        <v>0</v>
      </c>
      <c r="M2589">
        <v>0</v>
      </c>
      <c r="N2589" t="str">
        <v/>
      </c>
      <c r="O2589" t="b">
        <v>0</v>
      </c>
    </row>
    <row r="2590" spans="1:15" ht="15" customHeight="1" x14ac:dyDescent="0.2">
      <c r="A2590" t="str">
        <v>ICJIA</v>
      </c>
      <c r="B2590" t="str">
        <v>R3</v>
      </c>
      <c r="C2590">
        <v>923838</v>
      </c>
      <c r="D2590">
        <v>2378</v>
      </c>
      <c r="E2590" t="str">
        <v>NANNIE M JOHNSON COMMUNITY CENTER</v>
      </c>
      <c r="F2590" s="38">
        <v>44743</v>
      </c>
      <c r="G2590" s="38">
        <v>45838</v>
      </c>
      <c r="H2590" s="39">
        <v>204444</v>
      </c>
      <c r="I2590">
        <v>2025</v>
      </c>
      <c r="J2590">
        <v>0</v>
      </c>
      <c r="K2590">
        <v>0</v>
      </c>
      <c r="L2590">
        <v>0</v>
      </c>
      <c r="M2590">
        <v>0</v>
      </c>
      <c r="N2590" t="str">
        <v/>
      </c>
      <c r="O2590" t="b">
        <v>0</v>
      </c>
    </row>
    <row r="2591" spans="1:15" ht="15" customHeight="1" x14ac:dyDescent="0.2">
      <c r="A2591" t="str">
        <v>ICJIA</v>
      </c>
      <c r="B2591" t="str">
        <v>R3</v>
      </c>
      <c r="C2591">
        <v>925306</v>
      </c>
      <c r="D2591">
        <v>2378</v>
      </c>
      <c r="E2591" t="str">
        <v>National Center for Economics dba Illinois Youth and Family Srcs</v>
      </c>
      <c r="F2591" s="38">
        <v>45597</v>
      </c>
      <c r="G2591" s="38">
        <v>45961</v>
      </c>
      <c r="H2591" s="39">
        <v>838610</v>
      </c>
      <c r="I2591">
        <v>2025</v>
      </c>
      <c r="J2591">
        <v>0</v>
      </c>
      <c r="K2591">
        <v>0</v>
      </c>
      <c r="L2591">
        <v>0</v>
      </c>
      <c r="M2591">
        <v>0</v>
      </c>
      <c r="N2591" t="str">
        <v/>
      </c>
      <c r="O2591" t="b">
        <v>0</v>
      </c>
    </row>
    <row r="2592" spans="1:15" ht="15" customHeight="1" x14ac:dyDescent="0.2">
      <c r="A2592" t="str">
        <v>ICJIA</v>
      </c>
      <c r="B2592" t="str">
        <v>R3</v>
      </c>
      <c r="C2592">
        <v>923387</v>
      </c>
      <c r="D2592">
        <v>2378</v>
      </c>
      <c r="E2592" t="str">
        <v>National Youth Advocate Program, Inc.</v>
      </c>
      <c r="F2592" s="38">
        <v>44743</v>
      </c>
      <c r="G2592" s="38">
        <v>45838</v>
      </c>
      <c r="H2592" s="39">
        <v>768154</v>
      </c>
      <c r="I2592">
        <v>2025</v>
      </c>
      <c r="J2592">
        <v>0</v>
      </c>
      <c r="K2592">
        <v>0</v>
      </c>
      <c r="L2592">
        <v>0</v>
      </c>
      <c r="M2592">
        <v>0</v>
      </c>
      <c r="N2592" t="str">
        <v/>
      </c>
      <c r="O2592" t="b">
        <v>0</v>
      </c>
    </row>
    <row r="2593" spans="1:15" ht="15" customHeight="1" x14ac:dyDescent="0.2">
      <c r="A2593" t="str">
        <v>ICJIA</v>
      </c>
      <c r="B2593" t="str">
        <v>R3</v>
      </c>
      <c r="C2593">
        <v>923381</v>
      </c>
      <c r="D2593">
        <v>2378</v>
      </c>
      <c r="E2593" t="str">
        <v>National Youth Advocate Program, Inc.</v>
      </c>
      <c r="F2593" s="38">
        <v>44743</v>
      </c>
      <c r="G2593" s="38">
        <v>45838</v>
      </c>
      <c r="H2593" s="39">
        <v>533637</v>
      </c>
      <c r="I2593">
        <v>2025</v>
      </c>
      <c r="J2593">
        <v>0</v>
      </c>
      <c r="K2593">
        <v>0</v>
      </c>
      <c r="L2593">
        <v>0</v>
      </c>
      <c r="M2593">
        <v>0</v>
      </c>
      <c r="N2593" t="str">
        <v/>
      </c>
      <c r="O2593" t="b">
        <v>0</v>
      </c>
    </row>
    <row r="2594" spans="1:15" ht="15" customHeight="1" x14ac:dyDescent="0.2">
      <c r="A2594" t="str">
        <v>ICJIA</v>
      </c>
      <c r="B2594" t="str">
        <v>R3</v>
      </c>
      <c r="C2594">
        <v>923399</v>
      </c>
      <c r="D2594">
        <v>2378</v>
      </c>
      <c r="E2594" t="str">
        <v>National Youth Advocate Program, Inc.</v>
      </c>
      <c r="F2594" s="38">
        <v>44743</v>
      </c>
      <c r="G2594" s="38">
        <v>45838</v>
      </c>
      <c r="H2594" s="39">
        <v>786674</v>
      </c>
      <c r="I2594">
        <v>2025</v>
      </c>
      <c r="J2594">
        <v>0</v>
      </c>
      <c r="K2594">
        <v>0</v>
      </c>
      <c r="L2594">
        <v>0</v>
      </c>
      <c r="M2594">
        <v>0</v>
      </c>
      <c r="N2594" t="str">
        <v/>
      </c>
      <c r="O2594" t="b">
        <v>0</v>
      </c>
    </row>
    <row r="2595" spans="1:15" ht="15" customHeight="1" x14ac:dyDescent="0.2">
      <c r="A2595" t="str">
        <v>ICJIA</v>
      </c>
      <c r="B2595" t="str">
        <v>R3</v>
      </c>
      <c r="C2595">
        <v>923307</v>
      </c>
      <c r="D2595">
        <v>2378</v>
      </c>
      <c r="E2595" t="str">
        <v>National Youth Advocate Program, Inc.</v>
      </c>
      <c r="F2595" s="38">
        <v>44743</v>
      </c>
      <c r="G2595" s="38">
        <v>45838</v>
      </c>
      <c r="H2595" s="39">
        <v>742793</v>
      </c>
      <c r="I2595">
        <v>2025</v>
      </c>
      <c r="J2595">
        <v>0</v>
      </c>
      <c r="K2595">
        <v>0</v>
      </c>
      <c r="L2595">
        <v>0</v>
      </c>
      <c r="M2595">
        <v>0</v>
      </c>
      <c r="N2595" t="str">
        <v/>
      </c>
      <c r="O2595" t="b">
        <v>0</v>
      </c>
    </row>
    <row r="2596" spans="1:15" ht="15" customHeight="1" x14ac:dyDescent="0.2">
      <c r="A2596" t="str">
        <v>ICJIA</v>
      </c>
      <c r="B2596" t="str">
        <v>R3</v>
      </c>
      <c r="C2596" t="str">
        <v>923352 MSC</v>
      </c>
      <c r="D2596">
        <v>2378</v>
      </c>
      <c r="E2596" t="str">
        <v>Neighborhood Housing Services of Chicago, Inc.</v>
      </c>
      <c r="F2596" s="38">
        <v>44743</v>
      </c>
      <c r="G2596" s="38">
        <v>45838</v>
      </c>
      <c r="H2596" s="39">
        <v>2707248</v>
      </c>
      <c r="I2596">
        <v>2025</v>
      </c>
      <c r="J2596">
        <v>0</v>
      </c>
      <c r="K2596">
        <v>0</v>
      </c>
      <c r="L2596">
        <v>0</v>
      </c>
      <c r="M2596">
        <v>0</v>
      </c>
      <c r="N2596" t="str">
        <v/>
      </c>
      <c r="O2596" t="b">
        <v>0</v>
      </c>
    </row>
    <row r="2597" spans="1:15" ht="15" customHeight="1" x14ac:dyDescent="0.2">
      <c r="A2597" t="str">
        <v>ICJIA</v>
      </c>
      <c r="B2597" t="str">
        <v>R3</v>
      </c>
      <c r="C2597" t="str">
        <v>923818 CE</v>
      </c>
      <c r="D2597">
        <v>2378</v>
      </c>
      <c r="E2597" t="str">
        <v>New Covenant CDC</v>
      </c>
      <c r="F2597" s="38">
        <v>44743</v>
      </c>
      <c r="G2597" s="38">
        <v>45838</v>
      </c>
      <c r="H2597" s="39">
        <v>225000</v>
      </c>
      <c r="I2597">
        <v>2025</v>
      </c>
      <c r="J2597">
        <v>0</v>
      </c>
      <c r="K2597">
        <v>0</v>
      </c>
      <c r="L2597">
        <v>0</v>
      </c>
      <c r="M2597">
        <v>0</v>
      </c>
      <c r="N2597" t="str">
        <v/>
      </c>
      <c r="O2597" t="b">
        <v>0</v>
      </c>
    </row>
    <row r="2598" spans="1:15" ht="15" customHeight="1" x14ac:dyDescent="0.2">
      <c r="A2598" t="str">
        <v>ICJIA</v>
      </c>
      <c r="B2598" t="str">
        <v>R3</v>
      </c>
      <c r="C2598">
        <v>923805</v>
      </c>
      <c r="D2598">
        <v>2378</v>
      </c>
      <c r="E2598" t="str">
        <v>New Day Employment Network</v>
      </c>
      <c r="F2598" s="38">
        <v>44743</v>
      </c>
      <c r="G2598" s="38">
        <v>45838</v>
      </c>
      <c r="H2598" s="39">
        <v>305580</v>
      </c>
      <c r="I2598">
        <v>2025</v>
      </c>
      <c r="J2598">
        <v>0</v>
      </c>
      <c r="K2598">
        <v>0</v>
      </c>
      <c r="L2598">
        <v>0</v>
      </c>
      <c r="M2598">
        <v>0</v>
      </c>
      <c r="N2598" t="str">
        <v/>
      </c>
      <c r="O2598" t="b">
        <v>0</v>
      </c>
    </row>
    <row r="2599" spans="1:15" ht="15" customHeight="1" x14ac:dyDescent="0.2">
      <c r="A2599" t="str">
        <v>ICJIA</v>
      </c>
      <c r="B2599" t="str">
        <v>R3</v>
      </c>
      <c r="C2599" t="str">
        <v>923802 MSC</v>
      </c>
      <c r="D2599">
        <v>2378</v>
      </c>
      <c r="E2599" t="str">
        <v>New Directions of Jacksonville IL Inc</v>
      </c>
      <c r="F2599" s="38">
        <v>44743</v>
      </c>
      <c r="G2599" s="38">
        <v>45838</v>
      </c>
      <c r="H2599" s="39">
        <v>173355</v>
      </c>
      <c r="I2599">
        <v>2025</v>
      </c>
      <c r="J2599">
        <v>0</v>
      </c>
      <c r="K2599">
        <v>0</v>
      </c>
      <c r="L2599">
        <v>0</v>
      </c>
      <c r="M2599">
        <v>0</v>
      </c>
      <c r="N2599" t="str">
        <v/>
      </c>
      <c r="O2599" t="b">
        <v>0</v>
      </c>
    </row>
    <row r="2600" spans="1:15" ht="15" customHeight="1" x14ac:dyDescent="0.2">
      <c r="A2600" t="str">
        <v>ICJIA</v>
      </c>
      <c r="B2600" t="str">
        <v>R3</v>
      </c>
      <c r="C2600" t="str">
        <v>923825SVA</v>
      </c>
      <c r="D2600">
        <v>2378</v>
      </c>
      <c r="E2600" t="str">
        <v>Next Move</v>
      </c>
      <c r="F2600" s="38">
        <v>44743</v>
      </c>
      <c r="G2600" s="38">
        <v>45838</v>
      </c>
      <c r="H2600" s="39">
        <v>495684</v>
      </c>
      <c r="I2600">
        <v>2025</v>
      </c>
      <c r="J2600">
        <v>0</v>
      </c>
      <c r="K2600">
        <v>0</v>
      </c>
      <c r="L2600">
        <v>0</v>
      </c>
      <c r="M2600">
        <v>0</v>
      </c>
      <c r="N2600" t="str">
        <v/>
      </c>
      <c r="O2600" t="b">
        <v>0</v>
      </c>
    </row>
    <row r="2601" spans="1:15" ht="15" customHeight="1" x14ac:dyDescent="0.2">
      <c r="A2601" t="str">
        <v>ICJIA</v>
      </c>
      <c r="B2601" t="str">
        <v>R3</v>
      </c>
      <c r="C2601" t="str">
        <v>925365/R3</v>
      </c>
      <c r="D2601">
        <v>2378</v>
      </c>
      <c r="E2601" t="str">
        <v>Next Move</v>
      </c>
      <c r="F2601" s="38">
        <v>45597</v>
      </c>
      <c r="G2601" s="38">
        <v>45961</v>
      </c>
      <c r="H2601" s="39">
        <v>496653</v>
      </c>
      <c r="I2601">
        <v>2025</v>
      </c>
      <c r="J2601">
        <v>0</v>
      </c>
      <c r="K2601">
        <v>0</v>
      </c>
      <c r="L2601">
        <v>0</v>
      </c>
      <c r="M2601">
        <v>0</v>
      </c>
      <c r="N2601" t="str">
        <v/>
      </c>
      <c r="O2601" t="b">
        <v>0</v>
      </c>
    </row>
    <row r="2602" spans="1:15" ht="15" customHeight="1" x14ac:dyDescent="0.2">
      <c r="A2602" t="str">
        <v>ICJIA</v>
      </c>
      <c r="B2602" t="str">
        <v>R3</v>
      </c>
      <c r="C2602">
        <v>923806</v>
      </c>
      <c r="D2602">
        <v>2378</v>
      </c>
      <c r="E2602" t="str">
        <v>Nicasa</v>
      </c>
      <c r="F2602" s="38">
        <v>44743</v>
      </c>
      <c r="G2602" s="38">
        <v>45838</v>
      </c>
      <c r="H2602" s="39">
        <v>158250</v>
      </c>
      <c r="I2602">
        <v>2025</v>
      </c>
      <c r="J2602">
        <v>0</v>
      </c>
      <c r="K2602">
        <v>0</v>
      </c>
      <c r="L2602">
        <v>0</v>
      </c>
      <c r="M2602">
        <v>0</v>
      </c>
      <c r="N2602" t="str">
        <v/>
      </c>
      <c r="O2602" t="b">
        <v>0</v>
      </c>
    </row>
    <row r="2603" spans="1:15" ht="15" customHeight="1" x14ac:dyDescent="0.2">
      <c r="A2603" t="str">
        <v>ICJIA</v>
      </c>
      <c r="B2603" t="str">
        <v>R3</v>
      </c>
      <c r="C2603" t="str">
        <v>923318- LM</v>
      </c>
      <c r="D2603">
        <v>2378</v>
      </c>
      <c r="E2603" t="str">
        <v>North Chicago CUSD 187</v>
      </c>
      <c r="F2603" s="38">
        <v>44743</v>
      </c>
      <c r="G2603" s="38">
        <v>45838</v>
      </c>
      <c r="H2603" s="39">
        <v>338843</v>
      </c>
      <c r="I2603">
        <v>2025</v>
      </c>
      <c r="J2603">
        <v>0</v>
      </c>
      <c r="K2603">
        <v>0</v>
      </c>
      <c r="L2603">
        <v>0</v>
      </c>
      <c r="M2603">
        <v>0</v>
      </c>
      <c r="N2603" t="str">
        <v/>
      </c>
      <c r="O2603" t="b">
        <v>0</v>
      </c>
    </row>
    <row r="2604" spans="1:15" ht="15" customHeight="1" x14ac:dyDescent="0.2">
      <c r="A2604" t="str">
        <v>ICJIA</v>
      </c>
      <c r="B2604" t="str">
        <v>R3</v>
      </c>
      <c r="C2604">
        <v>925303</v>
      </c>
      <c r="D2604">
        <v>2378</v>
      </c>
      <c r="E2604" t="str">
        <v>Northeast Community Fund</v>
      </c>
      <c r="F2604" s="38">
        <v>45597</v>
      </c>
      <c r="G2604" s="38">
        <v>45961</v>
      </c>
      <c r="H2604" s="39">
        <v>216189</v>
      </c>
      <c r="I2604">
        <v>2025</v>
      </c>
      <c r="J2604">
        <v>0</v>
      </c>
      <c r="K2604">
        <v>0</v>
      </c>
      <c r="L2604">
        <v>0</v>
      </c>
      <c r="M2604">
        <v>0</v>
      </c>
      <c r="N2604" t="str">
        <v/>
      </c>
      <c r="O2604" t="b">
        <v>0</v>
      </c>
    </row>
    <row r="2605" spans="1:15" ht="15" customHeight="1" x14ac:dyDescent="0.2">
      <c r="A2605" t="str">
        <v>ICJIA</v>
      </c>
      <c r="B2605" t="str">
        <v>R3</v>
      </c>
      <c r="C2605">
        <v>925308</v>
      </c>
      <c r="D2605">
        <v>2378</v>
      </c>
      <c r="E2605" t="str">
        <v>Northern Illinois Recovery Community Organization~NIRCO</v>
      </c>
      <c r="F2605" s="38">
        <v>45597</v>
      </c>
      <c r="G2605" s="38">
        <v>45961</v>
      </c>
      <c r="H2605" s="39">
        <v>400000</v>
      </c>
      <c r="I2605">
        <v>2025</v>
      </c>
      <c r="J2605">
        <v>0</v>
      </c>
      <c r="K2605">
        <v>0</v>
      </c>
      <c r="L2605">
        <v>0</v>
      </c>
      <c r="M2605">
        <v>0</v>
      </c>
      <c r="N2605" t="str">
        <v/>
      </c>
      <c r="O2605" t="b">
        <v>0</v>
      </c>
    </row>
    <row r="2606" spans="1:15" ht="15" customHeight="1" x14ac:dyDescent="0.2">
      <c r="A2606" t="str">
        <v>ICJIA</v>
      </c>
      <c r="B2606" t="str">
        <v>R3</v>
      </c>
      <c r="C2606">
        <v>923803</v>
      </c>
      <c r="D2606">
        <v>2378</v>
      </c>
      <c r="E2606" t="str">
        <v>Northern Illinois Recovery Community Organization~NIRCO</v>
      </c>
      <c r="F2606" s="38">
        <v>44743</v>
      </c>
      <c r="G2606" s="38">
        <v>45838</v>
      </c>
      <c r="H2606" s="39">
        <v>327213</v>
      </c>
      <c r="I2606">
        <v>2025</v>
      </c>
      <c r="J2606">
        <v>0</v>
      </c>
      <c r="K2606">
        <v>0</v>
      </c>
      <c r="L2606">
        <v>0</v>
      </c>
      <c r="M2606">
        <v>0</v>
      </c>
      <c r="N2606" t="str">
        <v/>
      </c>
      <c r="O2606" t="b">
        <v>0</v>
      </c>
    </row>
    <row r="2607" spans="1:15" ht="15" customHeight="1" x14ac:dyDescent="0.2">
      <c r="A2607" t="str">
        <v>ICJIA</v>
      </c>
      <c r="B2607" t="str">
        <v>R3</v>
      </c>
      <c r="C2607">
        <v>923373</v>
      </c>
      <c r="D2607">
        <v>2378</v>
      </c>
      <c r="E2607" t="str">
        <v>OAI, Inc.</v>
      </c>
      <c r="F2607" s="38">
        <v>44743</v>
      </c>
      <c r="G2607" s="38">
        <v>45838</v>
      </c>
      <c r="H2607" s="39">
        <v>1097971</v>
      </c>
      <c r="I2607">
        <v>2025</v>
      </c>
      <c r="J2607">
        <v>0</v>
      </c>
      <c r="K2607">
        <v>0</v>
      </c>
      <c r="L2607">
        <v>0</v>
      </c>
      <c r="M2607">
        <v>0</v>
      </c>
      <c r="N2607" t="str">
        <v/>
      </c>
      <c r="O2607" t="b">
        <v>0</v>
      </c>
    </row>
    <row r="2608" spans="1:15" ht="15" customHeight="1" x14ac:dyDescent="0.2">
      <c r="A2608" t="str">
        <v>ICJIA</v>
      </c>
      <c r="B2608" t="str">
        <v>R3</v>
      </c>
      <c r="C2608" t="str">
        <v>LM -923321</v>
      </c>
      <c r="D2608">
        <v>2378</v>
      </c>
      <c r="E2608" t="str">
        <v>ONE Northside</v>
      </c>
      <c r="F2608" s="38">
        <v>44743</v>
      </c>
      <c r="G2608" s="38">
        <v>45838</v>
      </c>
      <c r="H2608" s="39">
        <v>795029</v>
      </c>
      <c r="I2608">
        <v>2025</v>
      </c>
      <c r="J2608">
        <v>0</v>
      </c>
      <c r="K2608">
        <v>0</v>
      </c>
      <c r="L2608">
        <v>0</v>
      </c>
      <c r="M2608">
        <v>1</v>
      </c>
      <c r="N2608" t="str">
        <v/>
      </c>
      <c r="O2608" t="b">
        <v>1</v>
      </c>
    </row>
    <row r="2609" spans="1:15" ht="15" customHeight="1" x14ac:dyDescent="0.2">
      <c r="A2609" t="str">
        <v>ICJIA</v>
      </c>
      <c r="B2609" t="str">
        <v>R3</v>
      </c>
      <c r="C2609">
        <v>923359</v>
      </c>
      <c r="D2609">
        <v>2378</v>
      </c>
      <c r="E2609" t="str">
        <v>Options For Youth</v>
      </c>
      <c r="F2609" s="38">
        <v>44743</v>
      </c>
      <c r="G2609" s="38">
        <v>45838</v>
      </c>
      <c r="H2609" s="39">
        <v>338400</v>
      </c>
      <c r="I2609">
        <v>2025</v>
      </c>
      <c r="J2609">
        <v>0</v>
      </c>
      <c r="K2609">
        <v>0</v>
      </c>
      <c r="L2609">
        <v>0</v>
      </c>
      <c r="M2609">
        <v>0</v>
      </c>
      <c r="N2609" t="str">
        <v/>
      </c>
      <c r="O2609" t="b">
        <v>0</v>
      </c>
    </row>
    <row r="2610" spans="1:15" ht="15" customHeight="1" x14ac:dyDescent="0.2">
      <c r="A2610" t="str">
        <v>ICJIA</v>
      </c>
      <c r="B2610" t="str">
        <v>R3</v>
      </c>
      <c r="C2610" t="str">
        <v>925393-JB</v>
      </c>
      <c r="D2610">
        <v>2378</v>
      </c>
      <c r="E2610" t="str">
        <v>Our Brothers' Keepers of Southern Illinois</v>
      </c>
      <c r="F2610" s="38">
        <v>45597</v>
      </c>
      <c r="G2610" s="38">
        <v>45961</v>
      </c>
      <c r="H2610" s="39">
        <v>121586</v>
      </c>
      <c r="I2610">
        <v>2025</v>
      </c>
      <c r="J2610">
        <v>0</v>
      </c>
      <c r="K2610">
        <v>0</v>
      </c>
      <c r="L2610">
        <v>0</v>
      </c>
      <c r="M2610">
        <v>0</v>
      </c>
      <c r="N2610" t="str">
        <v/>
      </c>
      <c r="O2610" t="b">
        <v>0</v>
      </c>
    </row>
    <row r="2611" spans="1:15" ht="15" customHeight="1" x14ac:dyDescent="0.2">
      <c r="A2611" t="str">
        <v>ICJIA</v>
      </c>
      <c r="B2611" t="str">
        <v>R3</v>
      </c>
      <c r="C2611">
        <v>923404</v>
      </c>
      <c r="D2611">
        <v>2378</v>
      </c>
      <c r="E2611" t="str">
        <v>Paris Union School District 95</v>
      </c>
      <c r="F2611" s="38">
        <v>44743</v>
      </c>
      <c r="G2611" s="38">
        <v>45838</v>
      </c>
      <c r="H2611" s="39">
        <v>449798</v>
      </c>
      <c r="I2611">
        <v>2025</v>
      </c>
      <c r="J2611">
        <v>0</v>
      </c>
      <c r="K2611">
        <v>0</v>
      </c>
      <c r="L2611">
        <v>0</v>
      </c>
      <c r="M2611">
        <v>0</v>
      </c>
      <c r="N2611" t="str">
        <v/>
      </c>
      <c r="O2611" t="b">
        <v>0</v>
      </c>
    </row>
    <row r="2612" spans="1:15" ht="15" customHeight="1" x14ac:dyDescent="0.2">
      <c r="A2612" t="str">
        <v>ICJIA</v>
      </c>
      <c r="B2612" t="str">
        <v>R3</v>
      </c>
      <c r="C2612">
        <v>925319</v>
      </c>
      <c r="D2612">
        <v>2378</v>
      </c>
      <c r="E2612" t="str">
        <v>Peace For Preston</v>
      </c>
      <c r="F2612" s="38">
        <v>45597</v>
      </c>
      <c r="G2612" s="38">
        <v>45961</v>
      </c>
      <c r="H2612" s="39">
        <v>200000</v>
      </c>
      <c r="I2612">
        <v>2025</v>
      </c>
      <c r="J2612">
        <v>0</v>
      </c>
      <c r="K2612">
        <v>0</v>
      </c>
      <c r="L2612">
        <v>0</v>
      </c>
      <c r="M2612">
        <v>0</v>
      </c>
      <c r="N2612" t="str">
        <v/>
      </c>
      <c r="O2612" t="b">
        <v>0</v>
      </c>
    </row>
    <row r="2613" spans="1:15" ht="15" customHeight="1" x14ac:dyDescent="0.2">
      <c r="A2613" t="str">
        <v>ICJIA</v>
      </c>
      <c r="B2613" t="str">
        <v>R3</v>
      </c>
      <c r="C2613">
        <v>923816</v>
      </c>
      <c r="D2613">
        <v>2378</v>
      </c>
      <c r="E2613" t="str">
        <v>Phalanx Family Services</v>
      </c>
      <c r="F2613" s="38">
        <v>44743</v>
      </c>
      <c r="G2613" s="38">
        <v>45838</v>
      </c>
      <c r="H2613" s="39">
        <v>475583</v>
      </c>
      <c r="I2613">
        <v>2025</v>
      </c>
      <c r="J2613">
        <v>0</v>
      </c>
      <c r="K2613">
        <v>0</v>
      </c>
      <c r="L2613">
        <v>0</v>
      </c>
      <c r="M2613">
        <v>1</v>
      </c>
      <c r="N2613" t="str">
        <v/>
      </c>
      <c r="O2613" t="b">
        <v>0</v>
      </c>
    </row>
    <row r="2614" spans="1:15" ht="15" customHeight="1" x14ac:dyDescent="0.2">
      <c r="A2614" t="str">
        <v>ICJIA</v>
      </c>
      <c r="B2614" t="str">
        <v>R3</v>
      </c>
      <c r="C2614" t="str">
        <v>923817 - LFS</v>
      </c>
      <c r="D2614">
        <v>2378</v>
      </c>
      <c r="E2614" t="str">
        <v>PHYSIOHEALTH PLLC</v>
      </c>
      <c r="F2614" s="38">
        <v>44743</v>
      </c>
      <c r="G2614" s="38">
        <v>45838</v>
      </c>
      <c r="H2614" s="39">
        <v>220529</v>
      </c>
      <c r="I2614">
        <v>2025</v>
      </c>
      <c r="J2614">
        <v>0</v>
      </c>
      <c r="K2614">
        <v>0</v>
      </c>
      <c r="L2614">
        <v>0</v>
      </c>
      <c r="M2614">
        <v>0</v>
      </c>
      <c r="N2614" t="str">
        <v/>
      </c>
      <c r="O2614" t="b">
        <v>0</v>
      </c>
    </row>
    <row r="2615" spans="1:15" ht="15" customHeight="1" x14ac:dyDescent="0.2">
      <c r="A2615" t="str">
        <v>ICJIA</v>
      </c>
      <c r="B2615" t="str">
        <v>R3</v>
      </c>
      <c r="C2615">
        <v>923407</v>
      </c>
      <c r="D2615">
        <v>2378</v>
      </c>
      <c r="E2615" t="str">
        <v>Planet Focus, Inc.</v>
      </c>
      <c r="F2615" s="38">
        <v>44743</v>
      </c>
      <c r="G2615" s="38">
        <v>45838</v>
      </c>
      <c r="H2615" s="39">
        <v>289419</v>
      </c>
      <c r="I2615">
        <v>2025</v>
      </c>
      <c r="J2615">
        <v>0</v>
      </c>
      <c r="K2615">
        <v>0</v>
      </c>
      <c r="L2615">
        <v>0</v>
      </c>
      <c r="M2615">
        <v>0</v>
      </c>
      <c r="N2615" t="str">
        <v/>
      </c>
      <c r="O2615" t="b">
        <v>0</v>
      </c>
    </row>
    <row r="2616" spans="1:15" ht="15" customHeight="1" x14ac:dyDescent="0.2">
      <c r="A2616" t="str">
        <v>ICJIA</v>
      </c>
      <c r="B2616" t="str">
        <v>R3</v>
      </c>
      <c r="C2616">
        <v>923844</v>
      </c>
      <c r="D2616">
        <v>2378</v>
      </c>
      <c r="E2616" t="str">
        <v>Planet Focus, Inc.</v>
      </c>
      <c r="F2616" s="38">
        <v>44743</v>
      </c>
      <c r="G2616" s="38">
        <v>45838</v>
      </c>
      <c r="H2616" s="39">
        <v>150000</v>
      </c>
      <c r="I2616">
        <v>2025</v>
      </c>
      <c r="J2616">
        <v>0</v>
      </c>
      <c r="K2616">
        <v>0</v>
      </c>
      <c r="L2616">
        <v>0</v>
      </c>
      <c r="M2616">
        <v>0</v>
      </c>
      <c r="N2616" t="str">
        <v/>
      </c>
      <c r="O2616" t="b">
        <v>0</v>
      </c>
    </row>
    <row r="2617" spans="1:15" ht="15" customHeight="1" x14ac:dyDescent="0.2">
      <c r="A2617" t="str">
        <v>ICJIA</v>
      </c>
      <c r="B2617" t="str">
        <v>R3</v>
      </c>
      <c r="C2617">
        <v>925371</v>
      </c>
      <c r="D2617">
        <v>2378</v>
      </c>
      <c r="E2617" t="str">
        <v>Prairie State Legal Services, Inc</v>
      </c>
      <c r="F2617" s="38">
        <v>45597</v>
      </c>
      <c r="G2617" s="38">
        <v>45961</v>
      </c>
      <c r="H2617" s="39">
        <v>122769</v>
      </c>
      <c r="I2617">
        <v>2025</v>
      </c>
      <c r="J2617">
        <v>0</v>
      </c>
      <c r="K2617">
        <v>0</v>
      </c>
      <c r="L2617">
        <v>0</v>
      </c>
      <c r="M2617">
        <v>0</v>
      </c>
      <c r="N2617" t="str">
        <v/>
      </c>
      <c r="O2617" t="b">
        <v>0</v>
      </c>
    </row>
    <row r="2618" spans="1:15" ht="15" customHeight="1" x14ac:dyDescent="0.2">
      <c r="A2618" t="str">
        <v>ICJIA</v>
      </c>
      <c r="B2618" t="str">
        <v>R3</v>
      </c>
      <c r="C2618">
        <v>925379</v>
      </c>
      <c r="D2618">
        <v>2378</v>
      </c>
      <c r="E2618" t="str">
        <v>Prairie State Legal Services, Inc</v>
      </c>
      <c r="F2618" s="38">
        <v>45597</v>
      </c>
      <c r="G2618" s="38">
        <v>45961</v>
      </c>
      <c r="H2618" s="39">
        <v>84623</v>
      </c>
      <c r="I2618">
        <v>2025</v>
      </c>
      <c r="J2618">
        <v>0</v>
      </c>
      <c r="K2618">
        <v>0</v>
      </c>
      <c r="L2618">
        <v>0</v>
      </c>
      <c r="M2618">
        <v>0</v>
      </c>
      <c r="N2618" t="str">
        <v/>
      </c>
      <c r="O2618" t="b">
        <v>0</v>
      </c>
    </row>
    <row r="2619" spans="1:15" ht="15" customHeight="1" x14ac:dyDescent="0.2">
      <c r="A2619" t="str">
        <v>ICJIA</v>
      </c>
      <c r="B2619" t="str">
        <v>R3</v>
      </c>
      <c r="C2619">
        <v>923391</v>
      </c>
      <c r="D2619">
        <v>2378</v>
      </c>
      <c r="E2619" t="str">
        <v>Project NOW, Inc.</v>
      </c>
      <c r="F2619" s="38">
        <v>45292</v>
      </c>
      <c r="G2619" s="38">
        <v>45838</v>
      </c>
      <c r="H2619" s="39">
        <v>387150</v>
      </c>
      <c r="I2619">
        <v>2025</v>
      </c>
      <c r="J2619">
        <v>0</v>
      </c>
      <c r="K2619">
        <v>0</v>
      </c>
      <c r="L2619">
        <v>0</v>
      </c>
      <c r="M2619">
        <v>0</v>
      </c>
      <c r="N2619" t="str">
        <v/>
      </c>
      <c r="O2619" t="b">
        <v>0</v>
      </c>
    </row>
    <row r="2620" spans="1:15" ht="15" customHeight="1" x14ac:dyDescent="0.2">
      <c r="A2620" t="str">
        <v>ICJIA</v>
      </c>
      <c r="B2620" t="str">
        <v>R3</v>
      </c>
      <c r="C2620">
        <v>925382</v>
      </c>
      <c r="D2620">
        <v>2378</v>
      </c>
      <c r="E2620" t="str">
        <v>Project Oz</v>
      </c>
      <c r="F2620" s="38">
        <v>45597</v>
      </c>
      <c r="G2620" s="38">
        <v>45961</v>
      </c>
      <c r="H2620" s="39">
        <v>234125</v>
      </c>
      <c r="I2620">
        <v>2025</v>
      </c>
      <c r="J2620">
        <v>0</v>
      </c>
      <c r="K2620">
        <v>0</v>
      </c>
      <c r="L2620">
        <v>0</v>
      </c>
      <c r="M2620">
        <v>0</v>
      </c>
      <c r="N2620" t="str">
        <v/>
      </c>
      <c r="O2620" t="b">
        <v>0</v>
      </c>
    </row>
    <row r="2621" spans="1:15" ht="15" customHeight="1" x14ac:dyDescent="0.2">
      <c r="A2621" t="str">
        <v>ICJIA</v>
      </c>
      <c r="B2621" t="str">
        <v>R3</v>
      </c>
      <c r="C2621">
        <v>925384</v>
      </c>
      <c r="D2621">
        <v>2378</v>
      </c>
      <c r="E2621" t="str">
        <v>Project Success of Vermillion County, Inc.</v>
      </c>
      <c r="F2621" s="38">
        <v>45597</v>
      </c>
      <c r="G2621" s="38">
        <v>45961</v>
      </c>
      <c r="H2621" s="39">
        <v>115000</v>
      </c>
      <c r="I2621">
        <v>2025</v>
      </c>
      <c r="J2621">
        <v>0</v>
      </c>
      <c r="K2621">
        <v>0</v>
      </c>
      <c r="L2621">
        <v>0</v>
      </c>
      <c r="M2621">
        <v>0</v>
      </c>
      <c r="N2621" t="str">
        <v/>
      </c>
      <c r="O2621" t="b">
        <v>0</v>
      </c>
    </row>
    <row r="2622" spans="1:15" ht="15" customHeight="1" x14ac:dyDescent="0.2">
      <c r="A2622" t="str">
        <v>ICJIA</v>
      </c>
      <c r="B2622" t="str">
        <v>R3</v>
      </c>
      <c r="C2622">
        <v>923815</v>
      </c>
      <c r="D2622">
        <v>2378</v>
      </c>
      <c r="E2622" t="str">
        <v>Project SYNCERE</v>
      </c>
      <c r="F2622" s="38">
        <v>44743</v>
      </c>
      <c r="G2622" s="38">
        <v>45838</v>
      </c>
      <c r="H2622" s="39">
        <v>167700</v>
      </c>
      <c r="I2622">
        <v>2025</v>
      </c>
      <c r="J2622">
        <v>0</v>
      </c>
      <c r="K2622">
        <v>0</v>
      </c>
      <c r="L2622">
        <v>0</v>
      </c>
      <c r="M2622">
        <v>0</v>
      </c>
      <c r="N2622" t="str">
        <v/>
      </c>
      <c r="O2622" t="b">
        <v>0</v>
      </c>
    </row>
    <row r="2623" spans="1:15" ht="15" customHeight="1" x14ac:dyDescent="0.2">
      <c r="A2623" t="str">
        <v>ICJIA</v>
      </c>
      <c r="B2623" t="str">
        <v>R3</v>
      </c>
      <c r="C2623">
        <v>923375</v>
      </c>
      <c r="D2623">
        <v>2378</v>
      </c>
      <c r="E2623" t="str">
        <v>Proviso-Leyden Council for Community Action, Inc.</v>
      </c>
      <c r="F2623" s="38">
        <v>44743</v>
      </c>
      <c r="G2623" s="38">
        <v>45838</v>
      </c>
      <c r="H2623" s="39">
        <v>2302905</v>
      </c>
      <c r="I2623">
        <v>2025</v>
      </c>
      <c r="J2623">
        <v>0</v>
      </c>
      <c r="K2623">
        <v>0</v>
      </c>
      <c r="L2623">
        <v>0</v>
      </c>
      <c r="M2623">
        <v>0</v>
      </c>
      <c r="N2623" t="str">
        <v/>
      </c>
      <c r="O2623" t="b">
        <v>0</v>
      </c>
    </row>
    <row r="2624" spans="1:15" ht="15" customHeight="1" x14ac:dyDescent="0.2">
      <c r="A2624" t="str">
        <v>ICJIA</v>
      </c>
      <c r="B2624" t="str">
        <v>R3</v>
      </c>
      <c r="C2624" t="str">
        <v>923327SVA</v>
      </c>
      <c r="D2624">
        <v>2378</v>
      </c>
      <c r="E2624" t="str">
        <v>Puerto Rican Cultural Center</v>
      </c>
      <c r="F2624" s="38">
        <v>44743</v>
      </c>
      <c r="G2624" s="38">
        <v>45838</v>
      </c>
      <c r="H2624" s="39">
        <v>846863</v>
      </c>
      <c r="I2624">
        <v>2025</v>
      </c>
      <c r="J2624">
        <v>0</v>
      </c>
      <c r="K2624">
        <v>0</v>
      </c>
      <c r="L2624">
        <v>0</v>
      </c>
      <c r="M2624">
        <v>1</v>
      </c>
      <c r="N2624" t="str">
        <v/>
      </c>
      <c r="O2624" t="b">
        <v>0</v>
      </c>
    </row>
    <row r="2625" spans="1:15" ht="15" customHeight="1" x14ac:dyDescent="0.2">
      <c r="A2625" t="str">
        <v>ICJIA</v>
      </c>
      <c r="B2625" t="str">
        <v>R3</v>
      </c>
      <c r="C2625">
        <v>923308</v>
      </c>
      <c r="D2625">
        <v>2378</v>
      </c>
      <c r="E2625" t="str">
        <v>Real Love Ministries</v>
      </c>
      <c r="F2625" s="38">
        <v>44743</v>
      </c>
      <c r="G2625" s="38">
        <v>45838</v>
      </c>
      <c r="H2625" s="39">
        <v>450000</v>
      </c>
      <c r="I2625">
        <v>2025</v>
      </c>
      <c r="J2625">
        <v>0</v>
      </c>
      <c r="K2625">
        <v>0</v>
      </c>
      <c r="L2625">
        <v>0</v>
      </c>
      <c r="M2625">
        <v>0</v>
      </c>
      <c r="N2625" t="str">
        <v/>
      </c>
      <c r="O2625" t="b">
        <v>0</v>
      </c>
    </row>
    <row r="2626" spans="1:15" ht="15" customHeight="1" x14ac:dyDescent="0.2">
      <c r="A2626" t="str">
        <v>ICJIA</v>
      </c>
      <c r="B2626" t="str">
        <v>R3</v>
      </c>
      <c r="C2626" t="str">
        <v>923342 Cortisa Evans</v>
      </c>
      <c r="D2626">
        <v>2378</v>
      </c>
      <c r="E2626" t="str">
        <v>Resilience Partners NFP</v>
      </c>
      <c r="F2626" s="38">
        <v>44743</v>
      </c>
      <c r="G2626" s="38">
        <v>45838</v>
      </c>
      <c r="H2626" s="39">
        <v>4500000</v>
      </c>
      <c r="I2626">
        <v>2025</v>
      </c>
      <c r="J2626">
        <v>0</v>
      </c>
      <c r="K2626">
        <v>0</v>
      </c>
      <c r="L2626">
        <v>0</v>
      </c>
      <c r="M2626">
        <v>0</v>
      </c>
      <c r="N2626" t="str">
        <v/>
      </c>
      <c r="O2626" t="b">
        <v>0</v>
      </c>
    </row>
    <row r="2627" spans="1:15" ht="15" customHeight="1" x14ac:dyDescent="0.2">
      <c r="A2627" t="str">
        <v>ICJIA</v>
      </c>
      <c r="B2627" t="str">
        <v>R3</v>
      </c>
      <c r="C2627">
        <v>923826</v>
      </c>
      <c r="D2627">
        <v>2378</v>
      </c>
      <c r="E2627" t="str">
        <v>Respond Now</v>
      </c>
      <c r="F2627" s="38">
        <v>44743</v>
      </c>
      <c r="G2627" s="38">
        <v>45838</v>
      </c>
      <c r="H2627" s="39">
        <v>515718</v>
      </c>
      <c r="I2627">
        <v>2025</v>
      </c>
      <c r="J2627">
        <v>0</v>
      </c>
      <c r="K2627">
        <v>0</v>
      </c>
      <c r="L2627">
        <v>0</v>
      </c>
      <c r="M2627">
        <v>0</v>
      </c>
      <c r="N2627" t="str">
        <v/>
      </c>
      <c r="O2627" t="b">
        <v>0</v>
      </c>
    </row>
    <row r="2628" spans="1:15" ht="15" customHeight="1" x14ac:dyDescent="0.2">
      <c r="A2628" t="str">
        <v>ICJIA</v>
      </c>
      <c r="B2628" t="str">
        <v>R3</v>
      </c>
      <c r="C2628">
        <v>925340</v>
      </c>
      <c r="D2628">
        <v>2378</v>
      </c>
      <c r="E2628" t="str">
        <v>Restoring the Path</v>
      </c>
      <c r="F2628" s="38">
        <v>45597</v>
      </c>
      <c r="G2628" s="38">
        <v>45961</v>
      </c>
      <c r="H2628" s="39">
        <v>952703</v>
      </c>
      <c r="I2628">
        <v>2025</v>
      </c>
      <c r="J2628">
        <v>0</v>
      </c>
      <c r="K2628">
        <v>0</v>
      </c>
      <c r="L2628">
        <v>0</v>
      </c>
      <c r="M2628">
        <v>0</v>
      </c>
      <c r="N2628" t="str">
        <v/>
      </c>
      <c r="O2628" t="b">
        <v>0</v>
      </c>
    </row>
    <row r="2629" spans="1:15" ht="15" customHeight="1" x14ac:dyDescent="0.2">
      <c r="A2629" t="str">
        <v>ICJIA</v>
      </c>
      <c r="B2629" t="str">
        <v>R3</v>
      </c>
      <c r="C2629">
        <v>925344</v>
      </c>
      <c r="D2629">
        <v>2378</v>
      </c>
      <c r="E2629" t="str">
        <v>Revolution Workshop</v>
      </c>
      <c r="F2629" s="38">
        <v>45597</v>
      </c>
      <c r="G2629" s="38">
        <v>45961</v>
      </c>
      <c r="H2629" s="39">
        <v>350000</v>
      </c>
      <c r="I2629">
        <v>2025</v>
      </c>
      <c r="J2629">
        <v>0</v>
      </c>
      <c r="K2629">
        <v>0</v>
      </c>
      <c r="L2629">
        <v>0</v>
      </c>
      <c r="M2629">
        <v>0</v>
      </c>
      <c r="N2629" t="str">
        <v/>
      </c>
      <c r="O2629" t="b">
        <v>0</v>
      </c>
    </row>
    <row r="2630" spans="1:15" ht="15" customHeight="1" x14ac:dyDescent="0.2">
      <c r="A2630" t="str">
        <v>ICJIA</v>
      </c>
      <c r="B2630" t="str">
        <v>R3</v>
      </c>
      <c r="C2630">
        <v>925345</v>
      </c>
      <c r="D2630">
        <v>2378</v>
      </c>
      <c r="E2630" t="str">
        <v>Ring of Hope</v>
      </c>
      <c r="F2630" s="38">
        <v>45597</v>
      </c>
      <c r="G2630" s="38">
        <v>45961</v>
      </c>
      <c r="H2630" s="39">
        <v>952703</v>
      </c>
      <c r="I2630">
        <v>2025</v>
      </c>
      <c r="J2630">
        <v>0</v>
      </c>
      <c r="K2630">
        <v>0</v>
      </c>
      <c r="L2630">
        <v>0</v>
      </c>
      <c r="M2630">
        <v>0</v>
      </c>
      <c r="N2630" t="str">
        <v/>
      </c>
      <c r="O2630" t="b">
        <v>0</v>
      </c>
    </row>
    <row r="2631" spans="1:15" ht="15" customHeight="1" x14ac:dyDescent="0.2">
      <c r="A2631" t="str">
        <v>ICJIA</v>
      </c>
      <c r="B2631" t="str">
        <v>R3</v>
      </c>
      <c r="C2631" t="str">
        <v>923831SW</v>
      </c>
      <c r="D2631">
        <v>2378</v>
      </c>
      <c r="E2631" t="str">
        <v>Rockford Area Arts Council</v>
      </c>
      <c r="F2631" s="38">
        <v>44743</v>
      </c>
      <c r="G2631" s="38">
        <v>45838</v>
      </c>
      <c r="H2631" s="39">
        <v>170700</v>
      </c>
      <c r="I2631">
        <v>2025</v>
      </c>
      <c r="J2631">
        <v>0</v>
      </c>
      <c r="K2631">
        <v>0</v>
      </c>
      <c r="L2631">
        <v>0</v>
      </c>
      <c r="M2631">
        <v>0</v>
      </c>
      <c r="N2631" t="str">
        <v/>
      </c>
      <c r="O2631" t="b">
        <v>0</v>
      </c>
    </row>
    <row r="2632" spans="1:15" ht="15" customHeight="1" x14ac:dyDescent="0.2">
      <c r="A2632" t="str">
        <v>ICJIA</v>
      </c>
      <c r="B2632" t="str">
        <v>R3</v>
      </c>
      <c r="C2632" t="str">
        <v>925374/SVA</v>
      </c>
      <c r="D2632">
        <v>2378</v>
      </c>
      <c r="E2632" t="str">
        <v>Rockford Barbell</v>
      </c>
      <c r="F2632" s="38">
        <v>45597</v>
      </c>
      <c r="G2632" s="38">
        <v>45961</v>
      </c>
      <c r="H2632" s="39">
        <v>166906</v>
      </c>
      <c r="I2632">
        <v>2025</v>
      </c>
      <c r="J2632">
        <v>0</v>
      </c>
      <c r="K2632">
        <v>0</v>
      </c>
      <c r="L2632">
        <v>0</v>
      </c>
      <c r="M2632">
        <v>0</v>
      </c>
      <c r="N2632" t="str">
        <v/>
      </c>
      <c r="O2632" t="b">
        <v>0</v>
      </c>
    </row>
    <row r="2633" spans="1:15" ht="15" customHeight="1" x14ac:dyDescent="0.2">
      <c r="A2633" t="str">
        <v>ICJIA</v>
      </c>
      <c r="B2633" t="str">
        <v>R3</v>
      </c>
      <c r="C2633">
        <v>923385</v>
      </c>
      <c r="D2633">
        <v>2378</v>
      </c>
      <c r="E2633" t="str">
        <v>Rockford Promise</v>
      </c>
      <c r="F2633" s="38">
        <v>44743</v>
      </c>
      <c r="G2633" s="38">
        <v>45838</v>
      </c>
      <c r="H2633" s="39">
        <v>1185403</v>
      </c>
      <c r="I2633">
        <v>2025</v>
      </c>
      <c r="J2633">
        <v>0</v>
      </c>
      <c r="K2633">
        <v>0</v>
      </c>
      <c r="L2633">
        <v>0</v>
      </c>
      <c r="M2633">
        <v>0</v>
      </c>
      <c r="N2633" t="str">
        <v/>
      </c>
      <c r="O2633" t="b">
        <v>0</v>
      </c>
    </row>
    <row r="2634" spans="1:15" ht="15" customHeight="1" x14ac:dyDescent="0.2">
      <c r="A2634" t="str">
        <v>ICJIA</v>
      </c>
      <c r="B2634" t="str">
        <v>R3</v>
      </c>
      <c r="C2634" t="str">
        <v>923383SVA</v>
      </c>
      <c r="D2634">
        <v>2378</v>
      </c>
      <c r="E2634" t="str">
        <v>Rockford Regional Hispanic Chamber of Commerce Inc.</v>
      </c>
      <c r="F2634" s="38">
        <v>44743</v>
      </c>
      <c r="G2634" s="38">
        <v>45838</v>
      </c>
      <c r="H2634" s="39">
        <v>433422</v>
      </c>
      <c r="I2634">
        <v>2025</v>
      </c>
      <c r="J2634">
        <v>0</v>
      </c>
      <c r="K2634">
        <v>0</v>
      </c>
      <c r="L2634">
        <v>0</v>
      </c>
      <c r="M2634">
        <v>0</v>
      </c>
      <c r="N2634" t="str">
        <v/>
      </c>
      <c r="O2634" t="b">
        <v>0</v>
      </c>
    </row>
    <row r="2635" spans="1:15" ht="15" customHeight="1" x14ac:dyDescent="0.2">
      <c r="A2635" t="str">
        <v>ICJIA</v>
      </c>
      <c r="B2635" t="str">
        <v>R3</v>
      </c>
      <c r="C2635">
        <v>923814</v>
      </c>
      <c r="D2635">
        <v>2378</v>
      </c>
      <c r="E2635" t="str">
        <v>ROMES JOY CATERING INC</v>
      </c>
      <c r="F2635" s="38">
        <v>44743</v>
      </c>
      <c r="G2635" s="38">
        <v>45838</v>
      </c>
      <c r="H2635" s="39">
        <v>889370</v>
      </c>
      <c r="I2635">
        <v>2025</v>
      </c>
      <c r="J2635">
        <v>0</v>
      </c>
      <c r="K2635">
        <v>0</v>
      </c>
      <c r="L2635">
        <v>0</v>
      </c>
      <c r="M2635">
        <v>0</v>
      </c>
      <c r="N2635" t="str">
        <v/>
      </c>
      <c r="O2635" t="b">
        <v>0</v>
      </c>
    </row>
    <row r="2636" spans="1:15" ht="15" customHeight="1" x14ac:dyDescent="0.2">
      <c r="A2636" t="str">
        <v>ICJIA</v>
      </c>
      <c r="B2636" t="str">
        <v>R3</v>
      </c>
      <c r="C2636">
        <v>925392</v>
      </c>
      <c r="D2636">
        <v>2378</v>
      </c>
      <c r="E2636" t="str">
        <v>Rosie's Kidz Christian Academy School</v>
      </c>
      <c r="F2636" s="38">
        <v>45597</v>
      </c>
      <c r="G2636" s="38">
        <v>45961</v>
      </c>
      <c r="H2636" s="39">
        <v>249960</v>
      </c>
      <c r="I2636">
        <v>2025</v>
      </c>
      <c r="J2636">
        <v>0</v>
      </c>
      <c r="K2636">
        <v>0</v>
      </c>
      <c r="L2636">
        <v>0</v>
      </c>
      <c r="M2636">
        <v>0</v>
      </c>
      <c r="N2636" t="str">
        <v/>
      </c>
      <c r="O2636" t="b">
        <v>0</v>
      </c>
    </row>
    <row r="2637" spans="1:15" ht="15" customHeight="1" x14ac:dyDescent="0.2">
      <c r="A2637" t="str">
        <v>ICJIA</v>
      </c>
      <c r="B2637" t="str">
        <v>R3</v>
      </c>
      <c r="C2637" t="str">
        <v>925314 SA</v>
      </c>
      <c r="D2637">
        <v>2378</v>
      </c>
      <c r="E2637" t="str">
        <v>Safer Foundation</v>
      </c>
      <c r="F2637" s="38">
        <v>45597</v>
      </c>
      <c r="G2637" s="38">
        <v>45961</v>
      </c>
      <c r="H2637" s="39">
        <v>211000</v>
      </c>
      <c r="I2637">
        <v>2025</v>
      </c>
      <c r="J2637">
        <v>0</v>
      </c>
      <c r="K2637">
        <v>0</v>
      </c>
      <c r="L2637">
        <v>0</v>
      </c>
      <c r="M2637">
        <v>0</v>
      </c>
      <c r="N2637" t="str">
        <v/>
      </c>
      <c r="O2637" t="b">
        <v>0</v>
      </c>
    </row>
    <row r="2638" spans="1:15" ht="15" customHeight="1" x14ac:dyDescent="0.2">
      <c r="A2638" t="str">
        <v>ICJIA</v>
      </c>
      <c r="B2638" t="str">
        <v>R3</v>
      </c>
      <c r="C2638" t="str">
        <v>923302 - LFS</v>
      </c>
      <c r="D2638">
        <v>2378</v>
      </c>
      <c r="E2638" t="str">
        <v>Sangamon County, Illinois</v>
      </c>
      <c r="F2638" s="38">
        <v>44743</v>
      </c>
      <c r="G2638" s="38">
        <v>45838</v>
      </c>
      <c r="H2638" s="39">
        <v>279639</v>
      </c>
      <c r="I2638">
        <v>2025</v>
      </c>
      <c r="J2638">
        <v>0</v>
      </c>
      <c r="K2638">
        <v>0</v>
      </c>
      <c r="L2638">
        <v>0</v>
      </c>
      <c r="M2638">
        <v>0</v>
      </c>
      <c r="N2638" t="str">
        <v/>
      </c>
      <c r="O2638" t="b">
        <v>0</v>
      </c>
    </row>
    <row r="2639" spans="1:15" ht="15" customHeight="1" x14ac:dyDescent="0.2">
      <c r="A2639" t="str">
        <v>ICJIA</v>
      </c>
      <c r="B2639" t="str">
        <v>R3</v>
      </c>
      <c r="C2639">
        <v>923361</v>
      </c>
      <c r="D2639">
        <v>2378</v>
      </c>
      <c r="E2639" t="str">
        <v>Sankofa Safe Child Initiative</v>
      </c>
      <c r="F2639" s="38">
        <v>44743</v>
      </c>
      <c r="G2639" s="38">
        <v>45838</v>
      </c>
      <c r="H2639" s="39">
        <v>416454</v>
      </c>
      <c r="I2639">
        <v>2025</v>
      </c>
      <c r="J2639">
        <v>0</v>
      </c>
      <c r="K2639">
        <v>0</v>
      </c>
      <c r="L2639">
        <v>0</v>
      </c>
      <c r="M2639">
        <v>0</v>
      </c>
      <c r="N2639" t="str">
        <v/>
      </c>
      <c r="O2639" t="b">
        <v>0</v>
      </c>
    </row>
    <row r="2640" spans="1:15" ht="15" customHeight="1" x14ac:dyDescent="0.2">
      <c r="A2640" t="str">
        <v>ICJIA</v>
      </c>
      <c r="B2640" t="str">
        <v>R3</v>
      </c>
      <c r="C2640" t="str">
        <v>923316 LP</v>
      </c>
      <c r="D2640">
        <v>2378</v>
      </c>
      <c r="E2640" t="str">
        <v>SGA Youth and Family Services, NFP</v>
      </c>
      <c r="F2640" s="38">
        <v>44743</v>
      </c>
      <c r="G2640" s="38">
        <v>45838</v>
      </c>
      <c r="H2640" s="39">
        <v>1466367</v>
      </c>
      <c r="I2640">
        <v>2025</v>
      </c>
      <c r="J2640">
        <v>0</v>
      </c>
      <c r="K2640">
        <v>0</v>
      </c>
      <c r="L2640">
        <v>0</v>
      </c>
      <c r="M2640">
        <v>0</v>
      </c>
      <c r="N2640" t="str">
        <v/>
      </c>
      <c r="O2640" t="b">
        <v>0</v>
      </c>
    </row>
    <row r="2641" spans="1:15" ht="15" customHeight="1" x14ac:dyDescent="0.2">
      <c r="A2641" t="str">
        <v>ICJIA</v>
      </c>
      <c r="B2641" t="str">
        <v>R3</v>
      </c>
      <c r="C2641" t="str">
        <v>923300 - CLH</v>
      </c>
      <c r="D2641">
        <v>2378</v>
      </c>
      <c r="E2641" t="str">
        <v>SkyWalker Outreach Services Inc.</v>
      </c>
      <c r="F2641" s="38">
        <v>44743</v>
      </c>
      <c r="G2641" s="38">
        <v>45838</v>
      </c>
      <c r="H2641" s="39">
        <v>775791</v>
      </c>
      <c r="I2641">
        <v>2025</v>
      </c>
      <c r="J2641">
        <v>0</v>
      </c>
      <c r="K2641">
        <v>0</v>
      </c>
      <c r="L2641">
        <v>0</v>
      </c>
      <c r="M2641">
        <v>0</v>
      </c>
      <c r="N2641" t="str">
        <v/>
      </c>
      <c r="O2641" t="b">
        <v>0</v>
      </c>
    </row>
    <row r="2642" spans="1:15" ht="15" customHeight="1" x14ac:dyDescent="0.2">
      <c r="A2642" t="str">
        <v>ICJIA</v>
      </c>
      <c r="B2642" t="str">
        <v>R3</v>
      </c>
      <c r="C2642" t="str">
        <v>923405 FSGU SBB</v>
      </c>
      <c r="D2642">
        <v>2378</v>
      </c>
      <c r="E2642" t="str">
        <v>Spero Family Services</v>
      </c>
      <c r="F2642" s="38">
        <v>44743</v>
      </c>
      <c r="G2642" s="38">
        <v>45838</v>
      </c>
      <c r="H2642" s="39">
        <v>835439</v>
      </c>
      <c r="I2642">
        <v>2025</v>
      </c>
      <c r="J2642">
        <v>0</v>
      </c>
      <c r="K2642">
        <v>0</v>
      </c>
      <c r="L2642">
        <v>0</v>
      </c>
      <c r="M2642">
        <v>0</v>
      </c>
      <c r="N2642" t="str">
        <v/>
      </c>
      <c r="O2642" t="b">
        <v>0</v>
      </c>
    </row>
    <row r="2643" spans="1:15" ht="15" customHeight="1" x14ac:dyDescent="0.2">
      <c r="A2643" t="str">
        <v>ICJIA</v>
      </c>
      <c r="B2643" t="str">
        <v>R3</v>
      </c>
      <c r="C2643" t="str">
        <v>923845 FSGU SBB</v>
      </c>
      <c r="D2643">
        <v>2378</v>
      </c>
      <c r="E2643" t="str">
        <v>Spero Family Services</v>
      </c>
      <c r="F2643" s="38">
        <v>44743</v>
      </c>
      <c r="G2643" s="38">
        <v>45838</v>
      </c>
      <c r="H2643" s="39">
        <v>150000</v>
      </c>
      <c r="I2643">
        <v>2025</v>
      </c>
      <c r="J2643">
        <v>0</v>
      </c>
      <c r="K2643">
        <v>0</v>
      </c>
      <c r="L2643">
        <v>0</v>
      </c>
      <c r="M2643">
        <v>0</v>
      </c>
      <c r="N2643" t="str">
        <v/>
      </c>
      <c r="O2643" t="b">
        <v>0</v>
      </c>
    </row>
    <row r="2644" spans="1:15" ht="15" customHeight="1" x14ac:dyDescent="0.2">
      <c r="A2644" t="str">
        <v>ICJIA</v>
      </c>
      <c r="B2644" t="str">
        <v>R3</v>
      </c>
      <c r="C2644">
        <v>925346</v>
      </c>
      <c r="D2644">
        <v>2378</v>
      </c>
      <c r="E2644" t="str">
        <v>St. Leonard's Ministries</v>
      </c>
      <c r="F2644" s="38">
        <v>45597</v>
      </c>
      <c r="G2644" s="38">
        <v>45961</v>
      </c>
      <c r="H2644" s="39">
        <v>778800</v>
      </c>
      <c r="I2644">
        <v>2025</v>
      </c>
      <c r="J2644">
        <v>0</v>
      </c>
      <c r="K2644">
        <v>0</v>
      </c>
      <c r="L2644">
        <v>0</v>
      </c>
      <c r="M2644">
        <v>0</v>
      </c>
      <c r="N2644" t="str">
        <v/>
      </c>
      <c r="O2644" t="b">
        <v>0</v>
      </c>
    </row>
    <row r="2645" spans="1:15" ht="15" customHeight="1" x14ac:dyDescent="0.2">
      <c r="A2645" t="str">
        <v>ICJIA</v>
      </c>
      <c r="B2645" t="str">
        <v>R3</v>
      </c>
      <c r="C2645">
        <v>923377</v>
      </c>
      <c r="D2645">
        <v>2378</v>
      </c>
      <c r="E2645" t="str">
        <v>STEP Recovery Center</v>
      </c>
      <c r="F2645" s="38">
        <v>44743</v>
      </c>
      <c r="G2645" s="38">
        <v>45838</v>
      </c>
      <c r="H2645" s="39">
        <v>636003</v>
      </c>
      <c r="I2645">
        <v>2025</v>
      </c>
      <c r="J2645">
        <v>0</v>
      </c>
      <c r="K2645">
        <v>0</v>
      </c>
      <c r="L2645">
        <v>0</v>
      </c>
      <c r="M2645">
        <v>0</v>
      </c>
      <c r="N2645" t="str">
        <v/>
      </c>
      <c r="O2645" t="b">
        <v>0</v>
      </c>
    </row>
    <row r="2646" spans="1:15" ht="15" customHeight="1" x14ac:dyDescent="0.2">
      <c r="A2646" t="str">
        <v>ICJIA</v>
      </c>
      <c r="B2646" t="str">
        <v>R3</v>
      </c>
      <c r="C2646" t="str">
        <v>925347 TR</v>
      </c>
      <c r="D2646">
        <v>2378</v>
      </c>
      <c r="E2646" t="str">
        <v>Sunshine Gospel Ministries</v>
      </c>
      <c r="F2646" s="38">
        <v>45597</v>
      </c>
      <c r="G2646" s="38">
        <v>45961</v>
      </c>
      <c r="H2646" s="39">
        <v>373318</v>
      </c>
      <c r="I2646">
        <v>2025</v>
      </c>
      <c r="J2646">
        <v>0</v>
      </c>
      <c r="K2646">
        <v>0</v>
      </c>
      <c r="L2646">
        <v>0</v>
      </c>
      <c r="M2646">
        <v>0</v>
      </c>
      <c r="N2646" t="str">
        <v/>
      </c>
      <c r="O2646" t="b">
        <v>0</v>
      </c>
    </row>
    <row r="2647" spans="1:15" ht="15" customHeight="1" x14ac:dyDescent="0.2">
      <c r="A2647" t="str">
        <v>ICJIA</v>
      </c>
      <c r="B2647" t="str">
        <v>R3</v>
      </c>
      <c r="C2647" t="str">
        <v>923406 - LP</v>
      </c>
      <c r="D2647">
        <v>2378</v>
      </c>
      <c r="E2647" t="str">
        <v>Teens Against Killing Everywhere</v>
      </c>
      <c r="F2647" s="38">
        <v>44743</v>
      </c>
      <c r="G2647" s="38">
        <v>45838</v>
      </c>
      <c r="H2647" s="39">
        <v>1779900</v>
      </c>
      <c r="I2647">
        <v>2025</v>
      </c>
      <c r="J2647">
        <v>0</v>
      </c>
      <c r="K2647">
        <v>0</v>
      </c>
      <c r="L2647">
        <v>0</v>
      </c>
      <c r="M2647">
        <v>0</v>
      </c>
      <c r="N2647" t="str">
        <v/>
      </c>
      <c r="O2647" t="b">
        <v>0</v>
      </c>
    </row>
    <row r="2648" spans="1:15" ht="15" customHeight="1" x14ac:dyDescent="0.2">
      <c r="A2648" t="str">
        <v>ICJIA</v>
      </c>
      <c r="B2648" t="str">
        <v>R3</v>
      </c>
      <c r="C2648">
        <v>925325</v>
      </c>
      <c r="D2648">
        <v>2378</v>
      </c>
      <c r="E2648" t="str">
        <v>TERRY COMMUNITY TREE</v>
      </c>
      <c r="F2648" s="38">
        <v>45597</v>
      </c>
      <c r="G2648" s="38">
        <v>45961</v>
      </c>
      <c r="H2648" s="39">
        <v>250000</v>
      </c>
      <c r="I2648">
        <v>2025</v>
      </c>
      <c r="J2648">
        <v>0</v>
      </c>
      <c r="K2648">
        <v>0</v>
      </c>
      <c r="L2648">
        <v>0</v>
      </c>
      <c r="M2648">
        <v>0</v>
      </c>
      <c r="N2648" t="str">
        <v/>
      </c>
      <c r="O2648" t="b">
        <v>0</v>
      </c>
    </row>
    <row r="2649" spans="1:15" ht="15" customHeight="1" x14ac:dyDescent="0.2">
      <c r="A2649" t="str">
        <v>ICJIA</v>
      </c>
      <c r="B2649" t="str">
        <v>R3</v>
      </c>
      <c r="C2649">
        <v>923368</v>
      </c>
      <c r="D2649">
        <v>2378</v>
      </c>
      <c r="E2649" t="str">
        <v>The 1937 Foundation</v>
      </c>
      <c r="F2649" s="38">
        <v>44743</v>
      </c>
      <c r="G2649" s="38">
        <v>45838</v>
      </c>
      <c r="H2649" s="39">
        <v>2320725</v>
      </c>
      <c r="I2649">
        <v>2025</v>
      </c>
      <c r="J2649">
        <v>0</v>
      </c>
      <c r="K2649">
        <v>0</v>
      </c>
      <c r="L2649">
        <v>0</v>
      </c>
      <c r="M2649">
        <v>0</v>
      </c>
      <c r="N2649" t="str">
        <v/>
      </c>
      <c r="O2649" t="b">
        <v>0</v>
      </c>
    </row>
    <row r="2650" spans="1:15" ht="15" customHeight="1" x14ac:dyDescent="0.2">
      <c r="A2650" t="str">
        <v>ICJIA</v>
      </c>
      <c r="B2650" t="str">
        <v>R3</v>
      </c>
      <c r="C2650">
        <v>925383</v>
      </c>
      <c r="D2650">
        <v>2378</v>
      </c>
      <c r="E2650" t="str">
        <v>The Center for Prevention of Abuse</v>
      </c>
      <c r="F2650" s="38">
        <v>45597</v>
      </c>
      <c r="G2650" s="38">
        <v>45961</v>
      </c>
      <c r="H2650" s="39">
        <v>234125</v>
      </c>
      <c r="I2650">
        <v>2025</v>
      </c>
      <c r="J2650">
        <v>0</v>
      </c>
      <c r="K2650">
        <v>0</v>
      </c>
      <c r="L2650">
        <v>0</v>
      </c>
      <c r="M2650">
        <v>0</v>
      </c>
      <c r="N2650" t="str">
        <v/>
      </c>
      <c r="O2650" t="b">
        <v>0</v>
      </c>
    </row>
    <row r="2651" spans="1:15" ht="15" customHeight="1" x14ac:dyDescent="0.2">
      <c r="A2651" t="str">
        <v>ICJIA</v>
      </c>
      <c r="B2651" t="str">
        <v>R3</v>
      </c>
      <c r="C2651" t="str">
        <v>923310 TR</v>
      </c>
      <c r="D2651">
        <v>2378</v>
      </c>
      <c r="E2651" t="str">
        <v>The Community Works Inc. NFP</v>
      </c>
      <c r="F2651" s="38">
        <v>44743</v>
      </c>
      <c r="G2651" s="38">
        <v>45838</v>
      </c>
      <c r="H2651" s="39">
        <v>2243310</v>
      </c>
      <c r="I2651">
        <v>2025</v>
      </c>
      <c r="J2651">
        <v>0</v>
      </c>
      <c r="K2651">
        <v>0</v>
      </c>
      <c r="L2651">
        <v>0</v>
      </c>
      <c r="M2651">
        <v>0</v>
      </c>
      <c r="N2651" t="str">
        <v/>
      </c>
      <c r="O2651" t="b">
        <v>0</v>
      </c>
    </row>
    <row r="2652" spans="1:15" ht="15" customHeight="1" x14ac:dyDescent="0.2">
      <c r="A2652" t="str">
        <v>ICJIA</v>
      </c>
      <c r="B2652" t="str">
        <v>R3</v>
      </c>
      <c r="C2652">
        <v>923329</v>
      </c>
      <c r="D2652">
        <v>2378</v>
      </c>
      <c r="E2652" t="str">
        <v>The Corporate Breakup, LLC.</v>
      </c>
      <c r="F2652" s="38">
        <v>44743</v>
      </c>
      <c r="G2652" s="38">
        <v>45838</v>
      </c>
      <c r="H2652" s="39">
        <v>4135281</v>
      </c>
      <c r="I2652">
        <v>2025</v>
      </c>
      <c r="J2652">
        <v>0</v>
      </c>
      <c r="K2652">
        <v>0</v>
      </c>
      <c r="L2652">
        <v>0</v>
      </c>
      <c r="M2652">
        <v>0</v>
      </c>
      <c r="N2652" t="str">
        <v/>
      </c>
      <c r="O2652" t="b">
        <v>0</v>
      </c>
    </row>
    <row r="2653" spans="1:15" ht="15" customHeight="1" x14ac:dyDescent="0.2">
      <c r="A2653" t="str">
        <v>ICJIA</v>
      </c>
      <c r="B2653" t="str">
        <v>R3</v>
      </c>
      <c r="C2653">
        <v>923301</v>
      </c>
      <c r="D2653">
        <v>2378</v>
      </c>
      <c r="E2653" t="str">
        <v>The INCSPOT LTD</v>
      </c>
      <c r="F2653" s="38">
        <v>44743</v>
      </c>
      <c r="G2653" s="38">
        <v>45838</v>
      </c>
      <c r="H2653" s="39">
        <v>363030</v>
      </c>
      <c r="I2653">
        <v>2025</v>
      </c>
      <c r="J2653">
        <v>0</v>
      </c>
      <c r="K2653">
        <v>0</v>
      </c>
      <c r="L2653">
        <v>0</v>
      </c>
      <c r="M2653">
        <v>0</v>
      </c>
      <c r="N2653" t="str">
        <v/>
      </c>
      <c r="O2653" t="b">
        <v>0</v>
      </c>
    </row>
    <row r="2654" spans="1:15" ht="15" customHeight="1" x14ac:dyDescent="0.2">
      <c r="A2654" t="str">
        <v>ICJIA</v>
      </c>
      <c r="B2654" t="str">
        <v>R3</v>
      </c>
      <c r="C2654">
        <v>925381</v>
      </c>
      <c r="D2654">
        <v>2378</v>
      </c>
      <c r="E2654" t="str">
        <v>The Law Offices of Yolanda J. Riley, LLC</v>
      </c>
      <c r="F2654" s="38">
        <v>45597</v>
      </c>
      <c r="G2654" s="38">
        <v>45961</v>
      </c>
      <c r="H2654" s="39">
        <v>150000</v>
      </c>
      <c r="I2654">
        <v>2025</v>
      </c>
      <c r="J2654">
        <v>0</v>
      </c>
      <c r="K2654">
        <v>0</v>
      </c>
      <c r="L2654">
        <v>0</v>
      </c>
      <c r="M2654">
        <v>0</v>
      </c>
      <c r="N2654" t="str">
        <v/>
      </c>
      <c r="O2654" t="b">
        <v>0</v>
      </c>
    </row>
    <row r="2655" spans="1:15" ht="15" customHeight="1" x14ac:dyDescent="0.2">
      <c r="A2655" t="str">
        <v>ICJIA</v>
      </c>
      <c r="B2655" t="str">
        <v>R3</v>
      </c>
      <c r="C2655">
        <v>925378</v>
      </c>
      <c r="D2655">
        <v>2378</v>
      </c>
      <c r="E2655" t="str">
        <v>The Martin Luther King Jr. Center Inc</v>
      </c>
      <c r="F2655" s="38">
        <v>45597</v>
      </c>
      <c r="G2655" s="38">
        <v>45961</v>
      </c>
      <c r="H2655" s="39">
        <v>169245</v>
      </c>
      <c r="I2655">
        <v>2025</v>
      </c>
      <c r="J2655">
        <v>0</v>
      </c>
      <c r="K2655">
        <v>0</v>
      </c>
      <c r="L2655">
        <v>0</v>
      </c>
      <c r="M2655">
        <v>0</v>
      </c>
      <c r="N2655" t="str">
        <v/>
      </c>
      <c r="O2655" t="b">
        <v>0</v>
      </c>
    </row>
    <row r="2656" spans="1:15" ht="15" customHeight="1" x14ac:dyDescent="0.2">
      <c r="A2656" t="str">
        <v>ICJIA</v>
      </c>
      <c r="B2656" t="str">
        <v>R3</v>
      </c>
      <c r="C2656" t="str">
        <v>925323 KC</v>
      </c>
      <c r="D2656">
        <v>2378</v>
      </c>
      <c r="E2656" t="str">
        <v>The Restorative Project, Inc.</v>
      </c>
      <c r="F2656" s="38">
        <v>45597</v>
      </c>
      <c r="G2656" s="38">
        <v>45961</v>
      </c>
      <c r="H2656" s="39">
        <v>969799</v>
      </c>
      <c r="I2656">
        <v>2025</v>
      </c>
      <c r="J2656">
        <v>0</v>
      </c>
      <c r="K2656">
        <v>0</v>
      </c>
      <c r="L2656">
        <v>0</v>
      </c>
      <c r="M2656">
        <v>1</v>
      </c>
      <c r="N2656" t="str">
        <v/>
      </c>
      <c r="O2656" t="b">
        <v>0</v>
      </c>
    </row>
    <row r="2657" spans="1:15" ht="15" customHeight="1" x14ac:dyDescent="0.2">
      <c r="A2657" t="str">
        <v>ICJIA</v>
      </c>
      <c r="B2657" t="str">
        <v>R3</v>
      </c>
      <c r="C2657" t="str">
        <v>925348 JB</v>
      </c>
      <c r="D2657">
        <v>2378</v>
      </c>
      <c r="E2657" t="str">
        <v>The Salvation Army</v>
      </c>
      <c r="F2657" s="38">
        <v>45597</v>
      </c>
      <c r="G2657" s="38">
        <v>45961</v>
      </c>
      <c r="H2657" s="39">
        <v>550000</v>
      </c>
      <c r="I2657">
        <v>2025</v>
      </c>
      <c r="J2657">
        <v>0</v>
      </c>
      <c r="K2657">
        <v>0</v>
      </c>
      <c r="L2657">
        <v>0</v>
      </c>
      <c r="M2657">
        <v>0</v>
      </c>
      <c r="N2657" t="str">
        <v/>
      </c>
      <c r="O2657" t="b">
        <v>0</v>
      </c>
    </row>
    <row r="2658" spans="1:15" ht="15" customHeight="1" x14ac:dyDescent="0.2">
      <c r="A2658" t="str">
        <v>ICJIA</v>
      </c>
      <c r="B2658" t="str">
        <v>R3</v>
      </c>
      <c r="C2658" t="str">
        <v>923303 - CLH</v>
      </c>
      <c r="D2658">
        <v>2378</v>
      </c>
      <c r="E2658" t="str">
        <v>The Springfield Project</v>
      </c>
      <c r="F2658" s="38">
        <v>44743</v>
      </c>
      <c r="G2658" s="38">
        <v>45838</v>
      </c>
      <c r="H2658" s="39">
        <v>1559057</v>
      </c>
      <c r="I2658">
        <v>2025</v>
      </c>
      <c r="J2658">
        <v>0</v>
      </c>
      <c r="K2658">
        <v>0</v>
      </c>
      <c r="L2658">
        <v>0</v>
      </c>
      <c r="M2658">
        <v>0</v>
      </c>
      <c r="N2658" t="str">
        <v/>
      </c>
      <c r="O2658" t="b">
        <v>0</v>
      </c>
    </row>
    <row r="2659" spans="1:15" ht="15" customHeight="1" x14ac:dyDescent="0.2">
      <c r="A2659" t="str">
        <v>ICJIA</v>
      </c>
      <c r="B2659" t="str">
        <v>R3</v>
      </c>
      <c r="C2659" t="str">
        <v>923822SVA</v>
      </c>
      <c r="D2659">
        <v>2378</v>
      </c>
      <c r="E2659" t="str">
        <v>The West Side Justice Center, Inc.</v>
      </c>
      <c r="F2659" s="38">
        <v>44743</v>
      </c>
      <c r="G2659" s="38">
        <v>45838</v>
      </c>
      <c r="H2659" s="39">
        <v>220530</v>
      </c>
      <c r="I2659">
        <v>2025</v>
      </c>
      <c r="J2659">
        <v>0</v>
      </c>
      <c r="K2659">
        <v>0</v>
      </c>
      <c r="L2659">
        <v>0</v>
      </c>
      <c r="M2659">
        <v>0</v>
      </c>
      <c r="N2659" t="str">
        <v/>
      </c>
      <c r="O2659" t="b">
        <v>0</v>
      </c>
    </row>
    <row r="2660" spans="1:15" ht="15" customHeight="1" x14ac:dyDescent="0.2">
      <c r="A2660" t="str">
        <v>ICJIA</v>
      </c>
      <c r="B2660" t="str">
        <v>R3</v>
      </c>
      <c r="C2660">
        <v>923370</v>
      </c>
      <c r="D2660">
        <v>2378</v>
      </c>
      <c r="E2660" t="str">
        <v>Thee Chef Maria LLC</v>
      </c>
      <c r="F2660" s="38">
        <v>44743</v>
      </c>
      <c r="G2660" s="38">
        <v>45838</v>
      </c>
      <c r="H2660" s="39">
        <v>2256719</v>
      </c>
      <c r="I2660">
        <v>2025</v>
      </c>
      <c r="J2660">
        <v>0</v>
      </c>
      <c r="K2660">
        <v>0</v>
      </c>
      <c r="L2660">
        <v>0</v>
      </c>
      <c r="M2660">
        <v>0</v>
      </c>
      <c r="N2660" t="str">
        <v/>
      </c>
      <c r="O2660" t="b">
        <v>0</v>
      </c>
    </row>
    <row r="2661" spans="1:15" ht="15" customHeight="1" x14ac:dyDescent="0.2">
      <c r="A2661" t="str">
        <v>ICJIA</v>
      </c>
      <c r="B2661" t="str">
        <v>R3</v>
      </c>
      <c r="C2661">
        <v>923840</v>
      </c>
      <c r="D2661">
        <v>2378</v>
      </c>
      <c r="E2661" t="str">
        <v>Tidy Butler Corporation</v>
      </c>
      <c r="F2661" s="38">
        <v>44743</v>
      </c>
      <c r="G2661" s="38">
        <v>45838</v>
      </c>
      <c r="H2661" s="39">
        <v>150000</v>
      </c>
      <c r="I2661">
        <v>2025</v>
      </c>
      <c r="J2661">
        <v>0</v>
      </c>
      <c r="K2661">
        <v>0</v>
      </c>
      <c r="L2661">
        <v>0</v>
      </c>
      <c r="M2661">
        <v>0</v>
      </c>
      <c r="N2661" t="str">
        <v/>
      </c>
      <c r="O2661" t="b">
        <v>0</v>
      </c>
    </row>
    <row r="2662" spans="1:15" ht="15" customHeight="1" x14ac:dyDescent="0.2">
      <c r="A2662" t="str">
        <v>ICJIA</v>
      </c>
      <c r="B2662" t="str">
        <v>R3</v>
      </c>
      <c r="C2662" t="str">
        <v>LM 923392</v>
      </c>
      <c r="D2662">
        <v>2378</v>
      </c>
      <c r="E2662" t="str">
        <v>Total Life Centers</v>
      </c>
      <c r="F2662" s="38">
        <v>44743</v>
      </c>
      <c r="G2662" s="38">
        <v>45838</v>
      </c>
      <c r="H2662" s="39">
        <v>920001</v>
      </c>
      <c r="I2662">
        <v>2025</v>
      </c>
      <c r="J2662">
        <v>0</v>
      </c>
      <c r="K2662">
        <v>0</v>
      </c>
      <c r="L2662">
        <v>0</v>
      </c>
      <c r="M2662">
        <v>0</v>
      </c>
      <c r="N2662" t="str">
        <v/>
      </c>
      <c r="O2662" t="b">
        <v>0</v>
      </c>
    </row>
    <row r="2663" spans="1:15" ht="15" customHeight="1" x14ac:dyDescent="0.2">
      <c r="A2663" t="str">
        <v>ICJIA</v>
      </c>
      <c r="B2663" t="str">
        <v>R3</v>
      </c>
      <c r="C2663">
        <v>921645</v>
      </c>
      <c r="D2663">
        <v>2378</v>
      </c>
      <c r="E2663" t="str">
        <v>Tri-County Urban League</v>
      </c>
      <c r="F2663" s="38">
        <v>44228</v>
      </c>
      <c r="G2663" s="38">
        <v>45838</v>
      </c>
      <c r="H2663" s="39">
        <v>1288106</v>
      </c>
      <c r="I2663">
        <v>2025</v>
      </c>
      <c r="J2663">
        <v>0</v>
      </c>
      <c r="K2663">
        <v>0</v>
      </c>
      <c r="L2663">
        <v>0</v>
      </c>
      <c r="M2663">
        <v>0</v>
      </c>
      <c r="N2663" t="str">
        <v/>
      </c>
      <c r="O2663" t="b">
        <v>0</v>
      </c>
    </row>
    <row r="2664" spans="1:15" ht="15" customHeight="1" x14ac:dyDescent="0.2">
      <c r="A2664" t="str">
        <v>ICJIA</v>
      </c>
      <c r="B2664" t="str">
        <v>R3</v>
      </c>
      <c r="C2664">
        <v>923400</v>
      </c>
      <c r="D2664">
        <v>2378</v>
      </c>
      <c r="E2664" t="str">
        <v>TRUTH NFP</v>
      </c>
      <c r="F2664" s="38">
        <v>44743</v>
      </c>
      <c r="G2664" s="38">
        <v>45838</v>
      </c>
      <c r="H2664" s="39">
        <v>889950</v>
      </c>
      <c r="I2664">
        <v>2025</v>
      </c>
      <c r="J2664">
        <v>0</v>
      </c>
      <c r="K2664">
        <v>0</v>
      </c>
      <c r="L2664">
        <v>0</v>
      </c>
      <c r="M2664">
        <v>0</v>
      </c>
      <c r="N2664" t="str">
        <v/>
      </c>
      <c r="O2664" t="b">
        <v>0</v>
      </c>
    </row>
    <row r="2665" spans="1:15" ht="15" customHeight="1" x14ac:dyDescent="0.2">
      <c r="A2665" t="str">
        <v>ICJIA</v>
      </c>
      <c r="B2665" t="str">
        <v>R3</v>
      </c>
      <c r="C2665">
        <v>923355</v>
      </c>
      <c r="D2665">
        <v>2378</v>
      </c>
      <c r="E2665" t="str">
        <v>Two Five Three Two Corp NFP</v>
      </c>
      <c r="F2665" s="38">
        <v>44743</v>
      </c>
      <c r="G2665" s="38">
        <v>45838</v>
      </c>
      <c r="H2665" s="39">
        <v>1962440</v>
      </c>
      <c r="I2665">
        <v>2025</v>
      </c>
      <c r="J2665">
        <v>0</v>
      </c>
      <c r="K2665">
        <v>0</v>
      </c>
      <c r="L2665">
        <v>0</v>
      </c>
      <c r="M2665">
        <v>0</v>
      </c>
      <c r="N2665" t="str">
        <v/>
      </c>
      <c r="O2665" t="b">
        <v>0</v>
      </c>
    </row>
    <row r="2666" spans="1:15" ht="15" customHeight="1" x14ac:dyDescent="0.2">
      <c r="A2666" t="str">
        <v>ICJIA</v>
      </c>
      <c r="B2666" t="str">
        <v>R3</v>
      </c>
      <c r="C2666" t="str">
        <v>925360 - KS</v>
      </c>
      <c r="D2666">
        <v>2378</v>
      </c>
      <c r="E2666" t="str">
        <v>UCAN</v>
      </c>
      <c r="F2666" s="38">
        <v>45597</v>
      </c>
      <c r="G2666" s="38">
        <v>45961</v>
      </c>
      <c r="H2666" s="39">
        <v>430175</v>
      </c>
      <c r="I2666">
        <v>2025</v>
      </c>
      <c r="J2666">
        <v>0</v>
      </c>
      <c r="K2666">
        <v>0</v>
      </c>
      <c r="L2666">
        <v>0</v>
      </c>
      <c r="M2666">
        <v>1</v>
      </c>
      <c r="N2666" t="str">
        <v/>
      </c>
      <c r="O2666" t="b">
        <v>1</v>
      </c>
    </row>
    <row r="2667" spans="1:15" ht="15" customHeight="1" x14ac:dyDescent="0.2">
      <c r="A2667" t="str">
        <v>ICJIA</v>
      </c>
      <c r="B2667" t="str">
        <v>R3</v>
      </c>
      <c r="C2667">
        <v>923313</v>
      </c>
      <c r="D2667">
        <v>2378</v>
      </c>
      <c r="E2667" t="str">
        <v>UMMA Urban Muslim Minority Alliance</v>
      </c>
      <c r="F2667" s="38">
        <v>44743</v>
      </c>
      <c r="G2667" s="38">
        <v>45838</v>
      </c>
      <c r="H2667" s="39">
        <v>356199</v>
      </c>
      <c r="I2667">
        <v>2025</v>
      </c>
      <c r="J2667">
        <v>0</v>
      </c>
      <c r="K2667">
        <v>0</v>
      </c>
      <c r="L2667">
        <v>0</v>
      </c>
      <c r="M2667">
        <v>0</v>
      </c>
      <c r="N2667" t="str">
        <v/>
      </c>
      <c r="O2667" t="b">
        <v>0</v>
      </c>
    </row>
    <row r="2668" spans="1:15" ht="15" customHeight="1" x14ac:dyDescent="0.2">
      <c r="A2668" t="str">
        <v>ICJIA</v>
      </c>
      <c r="B2668" t="str">
        <v>R3</v>
      </c>
      <c r="C2668" t="str">
        <v>923367SVA</v>
      </c>
      <c r="D2668">
        <v>2378</v>
      </c>
      <c r="E2668" t="str">
        <v>Un Nuevo Despertar A New Awakening NFP</v>
      </c>
      <c r="F2668" s="38">
        <v>44743</v>
      </c>
      <c r="G2668" s="38">
        <v>45838</v>
      </c>
      <c r="H2668" s="39">
        <v>226200</v>
      </c>
      <c r="I2668">
        <v>2025</v>
      </c>
      <c r="J2668">
        <v>0</v>
      </c>
      <c r="K2668">
        <v>0</v>
      </c>
      <c r="L2668">
        <v>0</v>
      </c>
      <c r="M2668">
        <v>0</v>
      </c>
      <c r="N2668" t="str">
        <v/>
      </c>
      <c r="O2668" t="b">
        <v>0</v>
      </c>
    </row>
    <row r="2669" spans="1:15" ht="15" customHeight="1" x14ac:dyDescent="0.2">
      <c r="A2669" t="str">
        <v>ICJIA</v>
      </c>
      <c r="B2669" t="str">
        <v>R3</v>
      </c>
      <c r="C2669">
        <v>923343</v>
      </c>
      <c r="D2669">
        <v>2378</v>
      </c>
      <c r="E2669" t="str">
        <v>UNITED AFRICAN ORGANIZATION</v>
      </c>
      <c r="F2669" s="38">
        <v>44743</v>
      </c>
      <c r="G2669" s="38">
        <v>45838</v>
      </c>
      <c r="H2669" s="39">
        <v>1350000</v>
      </c>
      <c r="I2669">
        <v>2025</v>
      </c>
      <c r="J2669">
        <v>0</v>
      </c>
      <c r="K2669">
        <v>0</v>
      </c>
      <c r="L2669">
        <v>0</v>
      </c>
      <c r="M2669">
        <v>0</v>
      </c>
      <c r="N2669" t="str">
        <v/>
      </c>
      <c r="O2669" t="b">
        <v>0</v>
      </c>
    </row>
    <row r="2670" spans="1:15" ht="15" customHeight="1" x14ac:dyDescent="0.2">
      <c r="A2670" t="str">
        <v>ICJIA</v>
      </c>
      <c r="B2670" t="str">
        <v>R3</v>
      </c>
      <c r="C2670" t="str">
        <v>923843 LP</v>
      </c>
      <c r="D2670">
        <v>2378</v>
      </c>
      <c r="E2670" t="str">
        <v>United Congregations of Metro East</v>
      </c>
      <c r="F2670" s="38">
        <v>44743</v>
      </c>
      <c r="G2670" s="38">
        <v>45838</v>
      </c>
      <c r="H2670" s="39">
        <v>300000</v>
      </c>
      <c r="I2670">
        <v>2025</v>
      </c>
      <c r="J2670">
        <v>0</v>
      </c>
      <c r="K2670">
        <v>0</v>
      </c>
      <c r="L2670">
        <v>0</v>
      </c>
      <c r="M2670">
        <v>0</v>
      </c>
      <c r="N2670" t="str">
        <v/>
      </c>
      <c r="O2670" t="b">
        <v>0</v>
      </c>
    </row>
    <row r="2671" spans="1:15" ht="15" customHeight="1" x14ac:dyDescent="0.2">
      <c r="A2671" t="str">
        <v>ICJIA</v>
      </c>
      <c r="B2671" t="str">
        <v>R3</v>
      </c>
      <c r="C2671" t="str">
        <v>923832 LP</v>
      </c>
      <c r="D2671">
        <v>2378</v>
      </c>
      <c r="E2671" t="str">
        <v>United Way of Northwest Illinois</v>
      </c>
      <c r="F2671" s="38">
        <v>44743</v>
      </c>
      <c r="G2671" s="38">
        <v>45838</v>
      </c>
      <c r="H2671" s="39">
        <v>170910</v>
      </c>
      <c r="I2671">
        <v>2025</v>
      </c>
      <c r="J2671">
        <v>0</v>
      </c>
      <c r="K2671">
        <v>0</v>
      </c>
      <c r="L2671">
        <v>0</v>
      </c>
      <c r="M2671">
        <v>0</v>
      </c>
      <c r="N2671" t="str">
        <v/>
      </c>
      <c r="O2671" t="b">
        <v>0</v>
      </c>
    </row>
    <row r="2672" spans="1:15" ht="15" customHeight="1" x14ac:dyDescent="0.2">
      <c r="A2672" t="str">
        <v>ICJIA</v>
      </c>
      <c r="B2672" t="str">
        <v>R3</v>
      </c>
      <c r="C2672" t="str">
        <v>925318 HA</v>
      </c>
      <c r="D2672">
        <v>2378</v>
      </c>
      <c r="E2672" t="str">
        <v>Unstacked, Inc.</v>
      </c>
      <c r="F2672" s="38">
        <v>45597</v>
      </c>
      <c r="G2672" s="38">
        <v>45961</v>
      </c>
      <c r="H2672" s="39">
        <v>577771</v>
      </c>
      <c r="I2672">
        <v>2025</v>
      </c>
      <c r="J2672">
        <v>0</v>
      </c>
      <c r="K2672">
        <v>0</v>
      </c>
      <c r="L2672">
        <v>0</v>
      </c>
      <c r="M2672">
        <v>1</v>
      </c>
      <c r="N2672" t="str">
        <v/>
      </c>
      <c r="O2672" t="b">
        <v>0</v>
      </c>
    </row>
    <row r="2673" spans="1:15" ht="15" customHeight="1" x14ac:dyDescent="0.2">
      <c r="A2673" t="str">
        <v>ICJIA</v>
      </c>
      <c r="B2673" t="str">
        <v>R3</v>
      </c>
      <c r="C2673" t="str">
        <v>LM-923829</v>
      </c>
      <c r="D2673">
        <v>2378</v>
      </c>
      <c r="E2673" t="str">
        <v>Urbana School District 116</v>
      </c>
      <c r="F2673" s="38">
        <v>44743</v>
      </c>
      <c r="G2673" s="38">
        <v>45838</v>
      </c>
      <c r="H2673" s="39">
        <v>108000</v>
      </c>
      <c r="I2673">
        <v>2025</v>
      </c>
      <c r="J2673">
        <v>0</v>
      </c>
      <c r="K2673">
        <v>0</v>
      </c>
      <c r="L2673">
        <v>0</v>
      </c>
      <c r="M2673">
        <v>0</v>
      </c>
      <c r="N2673" t="str">
        <v/>
      </c>
      <c r="O2673" t="b">
        <v>0</v>
      </c>
    </row>
    <row r="2674" spans="1:15" ht="15" customHeight="1" x14ac:dyDescent="0.2">
      <c r="A2674" t="str">
        <v>ICJIA</v>
      </c>
      <c r="B2674" t="str">
        <v>R3</v>
      </c>
      <c r="C2674" t="str">
        <v>LM-923380</v>
      </c>
      <c r="D2674">
        <v>2378</v>
      </c>
      <c r="E2674" t="str">
        <v>Urbana School District 116</v>
      </c>
      <c r="F2674" s="38">
        <v>44743</v>
      </c>
      <c r="G2674" s="38">
        <v>45838</v>
      </c>
      <c r="H2674" s="39">
        <v>335234</v>
      </c>
      <c r="I2674">
        <v>2025</v>
      </c>
      <c r="J2674">
        <v>0</v>
      </c>
      <c r="K2674">
        <v>0</v>
      </c>
      <c r="L2674">
        <v>0</v>
      </c>
      <c r="M2674">
        <v>0</v>
      </c>
      <c r="N2674" t="str">
        <v/>
      </c>
      <c r="O2674" t="b">
        <v>0</v>
      </c>
    </row>
    <row r="2675" spans="1:15" ht="15" customHeight="1" x14ac:dyDescent="0.2">
      <c r="A2675" t="str">
        <v>ICJIA</v>
      </c>
      <c r="B2675" t="str">
        <v>R3</v>
      </c>
      <c r="C2675" t="str">
        <v>925367/FSGU</v>
      </c>
      <c r="D2675">
        <v>2378</v>
      </c>
      <c r="E2675" t="str">
        <v>Vision of Restoration, Inc.</v>
      </c>
      <c r="F2675" s="38">
        <v>45597</v>
      </c>
      <c r="G2675" s="38">
        <v>45961</v>
      </c>
      <c r="H2675" s="39">
        <v>303715</v>
      </c>
      <c r="I2675">
        <v>2025</v>
      </c>
      <c r="J2675">
        <v>0</v>
      </c>
      <c r="K2675">
        <v>0</v>
      </c>
      <c r="L2675">
        <v>0</v>
      </c>
      <c r="M2675">
        <v>0</v>
      </c>
      <c r="N2675" t="str">
        <v/>
      </c>
      <c r="O2675" t="b">
        <v>0</v>
      </c>
    </row>
    <row r="2676" spans="1:15" ht="15" customHeight="1" x14ac:dyDescent="0.2">
      <c r="A2676" t="str">
        <v>ICJIA</v>
      </c>
      <c r="B2676" t="str">
        <v>R3</v>
      </c>
      <c r="C2676" t="str">
        <v>923384SVA</v>
      </c>
      <c r="D2676">
        <v>2378</v>
      </c>
      <c r="E2676" t="str">
        <v>VOICES of Stephenson County</v>
      </c>
      <c r="F2676" s="38">
        <v>44743</v>
      </c>
      <c r="G2676" s="38">
        <v>45838</v>
      </c>
      <c r="H2676" s="39">
        <v>345498</v>
      </c>
      <c r="I2676">
        <v>2025</v>
      </c>
      <c r="J2676">
        <v>0</v>
      </c>
      <c r="K2676">
        <v>0</v>
      </c>
      <c r="L2676">
        <v>0</v>
      </c>
      <c r="M2676">
        <v>0</v>
      </c>
      <c r="N2676" t="str">
        <v/>
      </c>
      <c r="O2676" t="b">
        <v>0</v>
      </c>
    </row>
    <row r="2677" spans="1:15" ht="15" customHeight="1" x14ac:dyDescent="0.2">
      <c r="A2677" t="str">
        <v>ICJIA</v>
      </c>
      <c r="B2677" t="str">
        <v>R3</v>
      </c>
      <c r="C2677" t="str">
        <v>925351 AH</v>
      </c>
      <c r="D2677">
        <v>2378</v>
      </c>
      <c r="E2677" t="str">
        <v>Volunteers of America of Illinois</v>
      </c>
      <c r="F2677" s="38">
        <v>45597</v>
      </c>
      <c r="G2677" s="38">
        <v>45960</v>
      </c>
      <c r="H2677" s="39">
        <v>430176</v>
      </c>
      <c r="I2677">
        <v>2025</v>
      </c>
      <c r="J2677">
        <v>0</v>
      </c>
      <c r="K2677">
        <v>0</v>
      </c>
      <c r="L2677">
        <v>0</v>
      </c>
      <c r="M2677">
        <v>0</v>
      </c>
      <c r="N2677" t="str">
        <v/>
      </c>
      <c r="O2677" t="b">
        <v>0</v>
      </c>
    </row>
    <row r="2678" spans="1:15" ht="15" customHeight="1" x14ac:dyDescent="0.2">
      <c r="A2678" t="str">
        <v>ICJIA</v>
      </c>
      <c r="B2678" t="str">
        <v>R3</v>
      </c>
      <c r="C2678">
        <v>923348</v>
      </c>
      <c r="D2678">
        <v>2378</v>
      </c>
      <c r="E2678" t="str">
        <v>Walter Mendenhall Inc. NFP DBA Male Mogul Initiative Inc. NFP</v>
      </c>
      <c r="F2678" s="38">
        <v>44743</v>
      </c>
      <c r="G2678" s="38">
        <v>45838</v>
      </c>
      <c r="H2678" s="39">
        <v>225000</v>
      </c>
      <c r="I2678">
        <v>2025</v>
      </c>
      <c r="J2678">
        <v>0</v>
      </c>
      <c r="K2678">
        <v>0</v>
      </c>
      <c r="L2678">
        <v>0</v>
      </c>
      <c r="M2678">
        <v>0</v>
      </c>
      <c r="N2678" t="str">
        <v/>
      </c>
      <c r="O2678" t="b">
        <v>0</v>
      </c>
    </row>
    <row r="2679" spans="1:15" ht="15" customHeight="1" x14ac:dyDescent="0.2">
      <c r="A2679" t="str">
        <v>ICJIA</v>
      </c>
      <c r="B2679" t="str">
        <v>R3</v>
      </c>
      <c r="C2679">
        <v>925377</v>
      </c>
      <c r="D2679">
        <v>2378</v>
      </c>
      <c r="E2679" t="str">
        <v>Wellness And Recovery with Maitri, Inc. NFP</v>
      </c>
      <c r="F2679" s="38">
        <v>45597</v>
      </c>
      <c r="G2679" s="38">
        <v>45961</v>
      </c>
      <c r="H2679" s="39">
        <v>169245</v>
      </c>
      <c r="I2679">
        <v>2025</v>
      </c>
      <c r="J2679">
        <v>0</v>
      </c>
      <c r="K2679">
        <v>0</v>
      </c>
      <c r="L2679">
        <v>0</v>
      </c>
      <c r="M2679">
        <v>0</v>
      </c>
      <c r="N2679" t="str">
        <v/>
      </c>
      <c r="O2679" t="b">
        <v>0</v>
      </c>
    </row>
    <row r="2680" spans="1:15" ht="15" customHeight="1" x14ac:dyDescent="0.2">
      <c r="A2680" t="str">
        <v>ICJIA</v>
      </c>
      <c r="B2680" t="str">
        <v>R3</v>
      </c>
      <c r="C2680">
        <v>923347</v>
      </c>
      <c r="D2680">
        <v>2378</v>
      </c>
      <c r="E2680" t="str">
        <v>West Point School of Music</v>
      </c>
      <c r="F2680" s="38">
        <v>44743</v>
      </c>
      <c r="G2680" s="38">
        <v>45838</v>
      </c>
      <c r="H2680" s="39">
        <v>1500000</v>
      </c>
      <c r="I2680">
        <v>2025</v>
      </c>
      <c r="J2680">
        <v>0</v>
      </c>
      <c r="K2680">
        <v>0</v>
      </c>
      <c r="L2680">
        <v>0</v>
      </c>
      <c r="M2680">
        <v>0</v>
      </c>
      <c r="N2680" t="str">
        <v/>
      </c>
      <c r="O2680" t="b">
        <v>0</v>
      </c>
    </row>
    <row r="2681" spans="1:15" ht="15" customHeight="1" x14ac:dyDescent="0.2">
      <c r="A2681" t="str">
        <v>ICJIA</v>
      </c>
      <c r="B2681" t="str">
        <v>R3</v>
      </c>
      <c r="C2681">
        <v>923357</v>
      </c>
      <c r="D2681">
        <v>2378</v>
      </c>
      <c r="E2681" t="str">
        <v>West Side Forward</v>
      </c>
      <c r="F2681" s="38">
        <v>44743</v>
      </c>
      <c r="G2681" s="38">
        <v>45838</v>
      </c>
      <c r="H2681" s="39">
        <v>951504</v>
      </c>
      <c r="I2681">
        <v>2025</v>
      </c>
      <c r="J2681">
        <v>0</v>
      </c>
      <c r="K2681">
        <v>0</v>
      </c>
      <c r="L2681">
        <v>0</v>
      </c>
      <c r="M2681">
        <v>0</v>
      </c>
      <c r="N2681" t="str">
        <v/>
      </c>
      <c r="O2681" t="b">
        <v>0</v>
      </c>
    </row>
    <row r="2682" spans="1:15" ht="15" customHeight="1" x14ac:dyDescent="0.2">
      <c r="A2682" t="str">
        <v>ICJIA</v>
      </c>
      <c r="B2682" t="str">
        <v>R3</v>
      </c>
      <c r="C2682">
        <v>925388</v>
      </c>
      <c r="D2682">
        <v>2378</v>
      </c>
      <c r="E2682" t="str">
        <v>Whats The Formula Mentoring Academy</v>
      </c>
      <c r="F2682" s="38">
        <v>45597</v>
      </c>
      <c r="G2682" s="38">
        <v>45961</v>
      </c>
      <c r="H2682" s="39">
        <v>449919</v>
      </c>
      <c r="I2682">
        <v>2025</v>
      </c>
      <c r="J2682">
        <v>0</v>
      </c>
      <c r="K2682">
        <v>0</v>
      </c>
      <c r="L2682">
        <v>0</v>
      </c>
      <c r="M2682">
        <v>0</v>
      </c>
      <c r="N2682" t="str">
        <v/>
      </c>
      <c r="O2682" t="b">
        <v>0</v>
      </c>
    </row>
    <row r="2683" spans="1:15" ht="15" customHeight="1" x14ac:dyDescent="0.2">
      <c r="A2683" t="str">
        <v>ICJIA</v>
      </c>
      <c r="B2683" t="str">
        <v>R3</v>
      </c>
      <c r="C2683">
        <v>923349</v>
      </c>
      <c r="D2683">
        <v>2378</v>
      </c>
      <c r="E2683" t="str">
        <v>WIN Recovery</v>
      </c>
      <c r="F2683" s="38">
        <v>44743</v>
      </c>
      <c r="G2683" s="38">
        <v>45838</v>
      </c>
      <c r="H2683" s="39">
        <v>4499844</v>
      </c>
      <c r="I2683">
        <v>2025</v>
      </c>
      <c r="J2683">
        <v>0</v>
      </c>
      <c r="K2683">
        <v>0</v>
      </c>
      <c r="L2683">
        <v>0</v>
      </c>
      <c r="M2683">
        <v>0</v>
      </c>
      <c r="N2683" t="str">
        <v/>
      </c>
      <c r="O2683" t="b">
        <v>0</v>
      </c>
    </row>
    <row r="2684" spans="1:15" ht="15" customHeight="1" x14ac:dyDescent="0.2">
      <c r="A2684" t="str">
        <v>ICJIA</v>
      </c>
      <c r="B2684" t="str">
        <v>R3</v>
      </c>
      <c r="C2684" t="str">
        <v>925349-JB</v>
      </c>
      <c r="D2684">
        <v>2378</v>
      </c>
      <c r="E2684" t="str">
        <v>Wonder World Social Services</v>
      </c>
      <c r="F2684" s="38">
        <v>45597</v>
      </c>
      <c r="G2684" s="38">
        <v>45961</v>
      </c>
      <c r="H2684" s="39">
        <v>952703</v>
      </c>
      <c r="I2684">
        <v>2025</v>
      </c>
      <c r="J2684">
        <v>0</v>
      </c>
      <c r="K2684">
        <v>0</v>
      </c>
      <c r="L2684">
        <v>0</v>
      </c>
      <c r="M2684">
        <v>0</v>
      </c>
      <c r="N2684" t="str">
        <v/>
      </c>
      <c r="O2684" t="b">
        <v>0</v>
      </c>
    </row>
    <row r="2685" spans="1:15" ht="15" customHeight="1" x14ac:dyDescent="0.2">
      <c r="A2685" t="str">
        <v>ICJIA</v>
      </c>
      <c r="B2685" t="str">
        <v>R3</v>
      </c>
      <c r="C2685">
        <v>925389</v>
      </c>
      <c r="D2685">
        <v>2378</v>
      </c>
      <c r="E2685" t="str">
        <v>YOUTH BE HEARD</v>
      </c>
      <c r="F2685" s="38">
        <v>45597</v>
      </c>
      <c r="G2685" s="38">
        <v>45961</v>
      </c>
      <c r="H2685" s="39">
        <v>111057</v>
      </c>
      <c r="I2685">
        <v>2025</v>
      </c>
      <c r="J2685">
        <v>0</v>
      </c>
      <c r="K2685">
        <v>0</v>
      </c>
      <c r="L2685">
        <v>0</v>
      </c>
      <c r="M2685">
        <v>0</v>
      </c>
      <c r="N2685" t="str">
        <v/>
      </c>
      <c r="O2685" t="b">
        <v>0</v>
      </c>
    </row>
    <row r="2686" spans="1:15" ht="15" customHeight="1" x14ac:dyDescent="0.2">
      <c r="A2686" t="str">
        <v>ICJIA</v>
      </c>
      <c r="B2686" t="str">
        <v>R3</v>
      </c>
      <c r="C2686">
        <v>925355</v>
      </c>
      <c r="D2686">
        <v>2378</v>
      </c>
      <c r="E2686" t="str">
        <v>Youth Civic Light Opera of Chicago</v>
      </c>
      <c r="F2686" s="38">
        <v>45597</v>
      </c>
      <c r="G2686" s="38">
        <v>45961</v>
      </c>
      <c r="H2686" s="39">
        <v>573082</v>
      </c>
      <c r="I2686">
        <v>2025</v>
      </c>
      <c r="J2686">
        <v>0</v>
      </c>
      <c r="K2686">
        <v>0</v>
      </c>
      <c r="L2686">
        <v>0</v>
      </c>
      <c r="M2686">
        <v>0</v>
      </c>
      <c r="N2686" t="str">
        <v/>
      </c>
      <c r="O2686" t="b">
        <v>0</v>
      </c>
    </row>
    <row r="2687" spans="1:15" ht="15" customHeight="1" x14ac:dyDescent="0.2">
      <c r="A2687" t="str">
        <v>ICJIA</v>
      </c>
      <c r="B2687" t="str">
        <v>R3</v>
      </c>
      <c r="C2687">
        <v>925350</v>
      </c>
      <c r="D2687">
        <v>2378</v>
      </c>
      <c r="E2687" t="str">
        <v>Youth Job Center</v>
      </c>
      <c r="F2687" s="38">
        <v>45597</v>
      </c>
      <c r="G2687" s="38">
        <v>45961</v>
      </c>
      <c r="H2687" s="39">
        <v>207951</v>
      </c>
      <c r="I2687">
        <v>2025</v>
      </c>
      <c r="J2687">
        <v>0</v>
      </c>
      <c r="K2687">
        <v>0</v>
      </c>
      <c r="L2687">
        <v>0</v>
      </c>
      <c r="M2687">
        <v>0</v>
      </c>
      <c r="N2687" t="str">
        <v/>
      </c>
      <c r="O2687" t="b">
        <v>0</v>
      </c>
    </row>
    <row r="2688" spans="1:15" ht="15" customHeight="1" x14ac:dyDescent="0.2">
      <c r="A2688" t="str">
        <v>ICJIA</v>
      </c>
      <c r="B2688" t="str">
        <v>R3</v>
      </c>
      <c r="C2688">
        <v>925316</v>
      </c>
      <c r="D2688">
        <v>2378</v>
      </c>
      <c r="E2688" t="str">
        <v>YVITS, NFP</v>
      </c>
      <c r="F2688" s="38">
        <v>45597</v>
      </c>
      <c r="G2688" s="38">
        <v>45961</v>
      </c>
      <c r="H2688" s="39">
        <v>949004</v>
      </c>
      <c r="I2688">
        <v>2025</v>
      </c>
      <c r="J2688">
        <v>0</v>
      </c>
      <c r="K2688">
        <v>0</v>
      </c>
      <c r="L2688">
        <v>0</v>
      </c>
      <c r="M2688">
        <v>0</v>
      </c>
      <c r="N2688" t="str">
        <v/>
      </c>
      <c r="O2688" t="b">
        <v>0</v>
      </c>
    </row>
    <row r="2689" spans="1:15" ht="15" customHeight="1" x14ac:dyDescent="0.2">
      <c r="A2689" t="str">
        <v>ICJIA</v>
      </c>
      <c r="B2689" t="str">
        <v>R3</v>
      </c>
      <c r="C2689">
        <v>923398</v>
      </c>
      <c r="D2689">
        <v>2378</v>
      </c>
      <c r="E2689" t="str">
        <v>YWCA McLean County</v>
      </c>
      <c r="F2689" s="38">
        <v>44743</v>
      </c>
      <c r="G2689" s="38">
        <v>45838</v>
      </c>
      <c r="H2689" s="39">
        <v>847803</v>
      </c>
      <c r="I2689">
        <v>2025</v>
      </c>
      <c r="J2689">
        <v>0</v>
      </c>
      <c r="K2689">
        <v>0</v>
      </c>
      <c r="L2689">
        <v>0</v>
      </c>
      <c r="M2689">
        <v>0</v>
      </c>
      <c r="N2689" t="str">
        <v/>
      </c>
      <c r="O2689" t="b">
        <v>0</v>
      </c>
    </row>
    <row r="2690" spans="1:15" ht="15" customHeight="1" x14ac:dyDescent="0.2">
      <c r="A2690" t="str">
        <v>ICJIA</v>
      </c>
      <c r="B2690" t="str">
        <v>R3</v>
      </c>
      <c r="C2690">
        <v>923841</v>
      </c>
      <c r="D2690">
        <v>2378</v>
      </c>
      <c r="E2690" t="str">
        <v>YWCA Southwestern Illinois</v>
      </c>
      <c r="F2690" s="38">
        <v>44743</v>
      </c>
      <c r="G2690" s="38">
        <v>45838</v>
      </c>
      <c r="H2690" s="39">
        <v>197766</v>
      </c>
      <c r="I2690">
        <v>2025</v>
      </c>
      <c r="J2690">
        <v>0</v>
      </c>
      <c r="K2690">
        <v>0</v>
      </c>
      <c r="L2690">
        <v>0</v>
      </c>
      <c r="M2690">
        <v>0</v>
      </c>
      <c r="N2690" t="str">
        <v/>
      </c>
      <c r="O2690" t="b">
        <v>0</v>
      </c>
    </row>
    <row r="2691" spans="1:15" ht="15" customHeight="1" x14ac:dyDescent="0.2">
      <c r="A2691" t="str">
        <v>ICJIA</v>
      </c>
      <c r="B2691" t="str">
        <v>R3</v>
      </c>
      <c r="C2691">
        <v>925326</v>
      </c>
      <c r="D2691">
        <v>2378</v>
      </c>
      <c r="E2691" t="str">
        <v>ZIKOMO'S COMMUNITY OUTREACH</v>
      </c>
      <c r="F2691" s="38">
        <v>45597</v>
      </c>
      <c r="G2691" s="38">
        <v>45961</v>
      </c>
      <c r="H2691" s="39">
        <v>250000</v>
      </c>
      <c r="I2691">
        <v>2025</v>
      </c>
      <c r="J2691">
        <v>0</v>
      </c>
      <c r="K2691">
        <v>0</v>
      </c>
      <c r="L2691">
        <v>0</v>
      </c>
      <c r="M2691">
        <v>0</v>
      </c>
      <c r="N2691" t="str">
        <v/>
      </c>
      <c r="O2691" t="b">
        <v>0</v>
      </c>
    </row>
    <row r="2692" spans="1:15" ht="15" customHeight="1" x14ac:dyDescent="0.2">
      <c r="A2692" t="str">
        <v>ICJIA</v>
      </c>
      <c r="B2692" t="str">
        <v>R3</v>
      </c>
      <c r="C2692">
        <v>923386</v>
      </c>
      <c r="D2692">
        <v>2378</v>
      </c>
      <c r="E2692" t="str">
        <v>Zion West Enterprise NFP</v>
      </c>
      <c r="F2692" s="38">
        <v>44743</v>
      </c>
      <c r="G2692" s="38">
        <v>45838</v>
      </c>
      <c r="H2692" s="39">
        <v>1121340</v>
      </c>
      <c r="I2692">
        <v>2025</v>
      </c>
      <c r="J2692">
        <v>0</v>
      </c>
      <c r="K2692">
        <v>0</v>
      </c>
      <c r="L2692">
        <v>0</v>
      </c>
      <c r="M2692">
        <v>0</v>
      </c>
      <c r="N2692" t="str">
        <v/>
      </c>
      <c r="O2692" t="b">
        <v>0</v>
      </c>
    </row>
    <row r="2693" spans="1:15" ht="15" customHeight="1" x14ac:dyDescent="0.2">
      <c r="A2693" t="str">
        <v>ICJIA</v>
      </c>
      <c r="B2693" t="str">
        <v>R3</v>
      </c>
      <c r="C2693">
        <v>925356</v>
      </c>
      <c r="D2693">
        <v>2378</v>
      </c>
      <c r="E2693" t="str">
        <v>A &amp; L YOUTH AND FAMILY SERVICES</v>
      </c>
      <c r="F2693" s="38">
        <v>45597</v>
      </c>
      <c r="G2693" s="38">
        <v>46691</v>
      </c>
      <c r="H2693" s="39">
        <v>1366770</v>
      </c>
      <c r="I2693">
        <v>2026</v>
      </c>
      <c r="J2693">
        <v>0</v>
      </c>
      <c r="K2693">
        <v>0</v>
      </c>
      <c r="L2693">
        <v>0</v>
      </c>
      <c r="M2693">
        <v>1</v>
      </c>
      <c r="N2693" t="str">
        <v/>
      </c>
      <c r="O2693" t="b">
        <v>0</v>
      </c>
    </row>
    <row r="2694" spans="1:15" ht="15" customHeight="1" x14ac:dyDescent="0.2">
      <c r="A2694" t="str">
        <v>ICJIA</v>
      </c>
      <c r="B2694" t="str">
        <v>R3</v>
      </c>
      <c r="C2694" t="str">
        <v>925397-JB</v>
      </c>
      <c r="D2694">
        <v>2378</v>
      </c>
      <c r="E2694" t="str">
        <v>A Gift of Love Charity, Inc.</v>
      </c>
      <c r="F2694" s="38">
        <v>45597</v>
      </c>
      <c r="G2694" s="38">
        <v>45961</v>
      </c>
      <c r="H2694" s="39">
        <v>118047</v>
      </c>
      <c r="I2694">
        <v>2026</v>
      </c>
      <c r="J2694">
        <v>0</v>
      </c>
      <c r="K2694">
        <v>0</v>
      </c>
      <c r="L2694">
        <v>0</v>
      </c>
      <c r="M2694">
        <v>0</v>
      </c>
      <c r="N2694" t="str">
        <v/>
      </c>
      <c r="O2694" t="b">
        <v>0</v>
      </c>
    </row>
    <row r="2695" spans="1:15" ht="15" customHeight="1" x14ac:dyDescent="0.2">
      <c r="A2695" t="str">
        <v>ICJIA</v>
      </c>
      <c r="B2695" t="str">
        <v>R3</v>
      </c>
      <c r="C2695">
        <v>925391</v>
      </c>
      <c r="D2695">
        <v>2378</v>
      </c>
      <c r="E2695" t="str">
        <v>Academic Development Institute, Inc.</v>
      </c>
      <c r="F2695" s="38">
        <v>45597</v>
      </c>
      <c r="G2695" s="38">
        <v>46691</v>
      </c>
      <c r="H2695" s="39">
        <v>749880</v>
      </c>
      <c r="I2695">
        <v>2026</v>
      </c>
      <c r="J2695">
        <v>0</v>
      </c>
      <c r="K2695">
        <v>0</v>
      </c>
      <c r="L2695">
        <v>0</v>
      </c>
      <c r="M2695">
        <v>0</v>
      </c>
      <c r="N2695" t="str">
        <v/>
      </c>
      <c r="O2695" t="b">
        <v>0</v>
      </c>
    </row>
    <row r="2696" spans="1:15" ht="15" customHeight="1" x14ac:dyDescent="0.2">
      <c r="A2696" t="str">
        <v>ICJIA</v>
      </c>
      <c r="B2696" t="str">
        <v>R3</v>
      </c>
      <c r="C2696">
        <v>925328</v>
      </c>
      <c r="D2696">
        <v>2378</v>
      </c>
      <c r="E2696" t="str">
        <v>ALPHA AND OMEGA FOUNDATION</v>
      </c>
      <c r="F2696" s="38">
        <v>45719</v>
      </c>
      <c r="G2696" s="38">
        <v>46691</v>
      </c>
      <c r="H2696" s="39">
        <v>686100</v>
      </c>
      <c r="I2696">
        <v>2026</v>
      </c>
      <c r="J2696">
        <v>0</v>
      </c>
      <c r="K2696">
        <v>0</v>
      </c>
      <c r="L2696">
        <v>0</v>
      </c>
      <c r="M2696">
        <v>0</v>
      </c>
      <c r="N2696" t="str">
        <v/>
      </c>
      <c r="O2696" t="b">
        <v>0</v>
      </c>
    </row>
    <row r="2697" spans="1:15" ht="15" customHeight="1" x14ac:dyDescent="0.2">
      <c r="A2697" t="str">
        <v>ICJIA</v>
      </c>
      <c r="B2697" t="str">
        <v>R3</v>
      </c>
      <c r="C2697" t="str">
        <v>925395-JB</v>
      </c>
      <c r="D2697">
        <v>2378</v>
      </c>
      <c r="E2697" t="str">
        <v>Arrowleaf</v>
      </c>
      <c r="F2697" s="38">
        <v>45597</v>
      </c>
      <c r="G2697" s="38">
        <v>46691</v>
      </c>
      <c r="H2697" s="39">
        <v>364872</v>
      </c>
      <c r="I2697">
        <v>2026</v>
      </c>
      <c r="J2697">
        <v>0</v>
      </c>
      <c r="K2697">
        <v>0</v>
      </c>
      <c r="L2697">
        <v>0</v>
      </c>
      <c r="M2697">
        <v>0</v>
      </c>
      <c r="N2697" t="str">
        <v/>
      </c>
      <c r="O2697" t="b">
        <v>0</v>
      </c>
    </row>
    <row r="2698" spans="1:15" ht="15" customHeight="1" x14ac:dyDescent="0.2">
      <c r="A2698" t="str">
        <v>ICJIA</v>
      </c>
      <c r="B2698" t="str">
        <v>R3</v>
      </c>
      <c r="C2698" t="str">
        <v>925362 FSGU AB</v>
      </c>
      <c r="D2698">
        <v>2378</v>
      </c>
      <c r="E2698" t="str">
        <v>Ascending Knowledge Community Outreach International</v>
      </c>
      <c r="F2698" s="38">
        <v>45657</v>
      </c>
      <c r="G2698" s="38">
        <v>46691</v>
      </c>
      <c r="H2698" s="39">
        <v>477172</v>
      </c>
      <c r="I2698">
        <v>2026</v>
      </c>
      <c r="J2698">
        <v>0</v>
      </c>
      <c r="K2698">
        <v>0</v>
      </c>
      <c r="L2698">
        <v>0</v>
      </c>
      <c r="M2698">
        <v>0</v>
      </c>
      <c r="N2698" t="str">
        <v/>
      </c>
      <c r="O2698" t="b">
        <v>0</v>
      </c>
    </row>
    <row r="2699" spans="1:15" ht="15" customHeight="1" x14ac:dyDescent="0.2">
      <c r="A2699" t="str">
        <v>ICJIA</v>
      </c>
      <c r="B2699" t="str">
        <v>R3</v>
      </c>
      <c r="C2699">
        <v>925320</v>
      </c>
      <c r="D2699">
        <v>2378</v>
      </c>
      <c r="E2699" t="str">
        <v>Black Expo Community Development Association Inc.</v>
      </c>
      <c r="F2699" s="38">
        <v>45597</v>
      </c>
      <c r="G2699" s="38">
        <v>46691</v>
      </c>
      <c r="H2699" s="39">
        <v>1440933</v>
      </c>
      <c r="I2699">
        <v>2026</v>
      </c>
      <c r="J2699">
        <v>0</v>
      </c>
      <c r="K2699">
        <v>0</v>
      </c>
      <c r="L2699">
        <v>0</v>
      </c>
      <c r="M2699">
        <v>0</v>
      </c>
      <c r="N2699" t="str">
        <v/>
      </c>
      <c r="O2699" t="b">
        <v>0</v>
      </c>
    </row>
    <row r="2700" spans="1:15" ht="15" customHeight="1" x14ac:dyDescent="0.2">
      <c r="A2700" t="str">
        <v>ICJIA</v>
      </c>
      <c r="B2700" t="str">
        <v>R3</v>
      </c>
      <c r="C2700">
        <v>925387</v>
      </c>
      <c r="D2700">
        <v>2378</v>
      </c>
      <c r="E2700" t="str">
        <v>Bond County Crisis Nursery</v>
      </c>
      <c r="F2700" s="38">
        <v>45597</v>
      </c>
      <c r="G2700" s="38">
        <v>46691</v>
      </c>
      <c r="H2700" s="39">
        <v>200000</v>
      </c>
      <c r="I2700">
        <v>2026</v>
      </c>
      <c r="J2700">
        <v>0</v>
      </c>
      <c r="K2700">
        <v>0</v>
      </c>
      <c r="L2700">
        <v>0</v>
      </c>
      <c r="M2700">
        <v>0</v>
      </c>
      <c r="N2700" t="str">
        <v/>
      </c>
      <c r="O2700" t="b">
        <v>0</v>
      </c>
    </row>
    <row r="2701" spans="1:15" ht="15" customHeight="1" x14ac:dyDescent="0.2">
      <c r="A2701" t="str">
        <v>ICJIA</v>
      </c>
      <c r="B2701" t="str">
        <v>R3</v>
      </c>
      <c r="C2701" t="str">
        <v>925354 J.G</v>
      </c>
      <c r="D2701">
        <v>2378</v>
      </c>
      <c r="E2701" t="str">
        <v>Boxing Out Negativity, Inc.</v>
      </c>
      <c r="F2701" s="38">
        <v>45597</v>
      </c>
      <c r="G2701" s="38">
        <v>46691</v>
      </c>
      <c r="H2701" s="39">
        <v>821745</v>
      </c>
      <c r="I2701">
        <v>2026</v>
      </c>
      <c r="J2701">
        <v>0</v>
      </c>
      <c r="K2701">
        <v>0</v>
      </c>
      <c r="L2701">
        <v>0</v>
      </c>
      <c r="M2701">
        <v>0</v>
      </c>
      <c r="N2701" t="str">
        <v/>
      </c>
      <c r="O2701" t="b">
        <v>0</v>
      </c>
    </row>
    <row r="2702" spans="1:15" ht="15" customHeight="1" x14ac:dyDescent="0.2">
      <c r="A2702" t="str">
        <v>ICJIA</v>
      </c>
      <c r="B2702" t="str">
        <v>R3</v>
      </c>
      <c r="C2702">
        <v>925310</v>
      </c>
      <c r="D2702">
        <v>2378</v>
      </c>
      <c r="E2702" t="str">
        <v>Boys &amp; Girls Club of Lake County</v>
      </c>
      <c r="F2702" s="38">
        <v>45597</v>
      </c>
      <c r="G2702" s="38">
        <v>46691</v>
      </c>
      <c r="H2702" s="39">
        <v>1254450</v>
      </c>
      <c r="I2702">
        <v>2026</v>
      </c>
      <c r="J2702">
        <v>0</v>
      </c>
      <c r="K2702">
        <v>0</v>
      </c>
      <c r="L2702">
        <v>0</v>
      </c>
      <c r="M2702">
        <v>0</v>
      </c>
      <c r="N2702" t="str">
        <v/>
      </c>
      <c r="O2702" t="b">
        <v>0</v>
      </c>
    </row>
    <row r="2703" spans="1:15" ht="15" customHeight="1" x14ac:dyDescent="0.2">
      <c r="A2703" t="str">
        <v>ICJIA</v>
      </c>
      <c r="B2703" t="str">
        <v>R3</v>
      </c>
      <c r="C2703">
        <v>0</v>
      </c>
      <c r="D2703">
        <v>2378</v>
      </c>
      <c r="E2703" t="str">
        <v>Bridge to Freedom</v>
      </c>
      <c r="F2703" s="38">
        <v>45597</v>
      </c>
      <c r="G2703" s="38">
        <v>45961</v>
      </c>
      <c r="H2703" s="39">
        <v>862532</v>
      </c>
      <c r="I2703">
        <v>2026</v>
      </c>
      <c r="J2703">
        <v>0</v>
      </c>
      <c r="K2703">
        <v>0</v>
      </c>
      <c r="L2703">
        <v>0</v>
      </c>
      <c r="M2703">
        <v>0</v>
      </c>
      <c r="N2703" t="str">
        <v/>
      </c>
      <c r="O2703" t="b">
        <v>0</v>
      </c>
    </row>
    <row r="2704" spans="1:15" ht="15" customHeight="1" x14ac:dyDescent="0.2">
      <c r="A2704" t="str">
        <v>ICJIA</v>
      </c>
      <c r="B2704" t="str">
        <v>R3</v>
      </c>
      <c r="C2704" t="str">
        <v>925313SA</v>
      </c>
      <c r="D2704">
        <v>2378</v>
      </c>
      <c r="E2704" t="str">
        <v>BUILD, Inc.</v>
      </c>
      <c r="F2704" s="38">
        <v>45597</v>
      </c>
      <c r="G2704" s="38">
        <v>46691</v>
      </c>
      <c r="H2704" s="39">
        <v>643194</v>
      </c>
      <c r="I2704">
        <v>2026</v>
      </c>
      <c r="J2704">
        <v>0</v>
      </c>
      <c r="K2704">
        <v>0</v>
      </c>
      <c r="L2704">
        <v>0</v>
      </c>
      <c r="M2704">
        <v>0</v>
      </c>
      <c r="N2704" t="str">
        <v/>
      </c>
      <c r="O2704" t="b">
        <v>0</v>
      </c>
    </row>
    <row r="2705" spans="1:15" ht="15" customHeight="1" x14ac:dyDescent="0.2">
      <c r="A2705" t="str">
        <v>ICJIA</v>
      </c>
      <c r="B2705" t="str">
        <v>R3</v>
      </c>
      <c r="C2705">
        <v>925309</v>
      </c>
      <c r="D2705">
        <v>2378</v>
      </c>
      <c r="E2705" t="str">
        <v>Chicago Arts Partnerships in Education</v>
      </c>
      <c r="F2705" s="38">
        <v>45597</v>
      </c>
      <c r="G2705" s="38">
        <v>46691</v>
      </c>
      <c r="H2705" s="39">
        <v>1138956</v>
      </c>
      <c r="I2705">
        <v>2026</v>
      </c>
      <c r="J2705">
        <v>0</v>
      </c>
      <c r="K2705">
        <v>0</v>
      </c>
      <c r="L2705">
        <v>0</v>
      </c>
      <c r="M2705">
        <v>0</v>
      </c>
      <c r="N2705" t="str">
        <v/>
      </c>
      <c r="O2705" t="b">
        <v>0</v>
      </c>
    </row>
    <row r="2706" spans="1:15" ht="15" customHeight="1" x14ac:dyDescent="0.2">
      <c r="A2706" t="str">
        <v>ICJIA</v>
      </c>
      <c r="B2706" t="str">
        <v>R3</v>
      </c>
      <c r="C2706" t="str">
        <v>925353/R3</v>
      </c>
      <c r="D2706">
        <v>2378</v>
      </c>
      <c r="E2706" t="str">
        <v>Chicago Community Arts Studio</v>
      </c>
      <c r="F2706" s="38">
        <v>45597</v>
      </c>
      <c r="G2706" s="38">
        <v>46691</v>
      </c>
      <c r="H2706" s="39">
        <v>211329</v>
      </c>
      <c r="I2706">
        <v>2026</v>
      </c>
      <c r="J2706">
        <v>0</v>
      </c>
      <c r="K2706">
        <v>0</v>
      </c>
      <c r="L2706">
        <v>0</v>
      </c>
      <c r="M2706">
        <v>0</v>
      </c>
      <c r="N2706" t="str">
        <v/>
      </c>
      <c r="O2706" t="b">
        <v>0</v>
      </c>
    </row>
    <row r="2707" spans="1:15" ht="15" customHeight="1" x14ac:dyDescent="0.2">
      <c r="A2707" t="str">
        <v>ICJIA</v>
      </c>
      <c r="B2707" t="str">
        <v>R3</v>
      </c>
      <c r="C2707" t="str">
        <v>925373/SVA</v>
      </c>
      <c r="D2707">
        <v>2378</v>
      </c>
      <c r="E2707" t="str">
        <v>COMMUNITY LIFE CENTER OF ROCKFORD</v>
      </c>
      <c r="F2707" s="38">
        <v>45645</v>
      </c>
      <c r="G2707" s="38">
        <v>46691</v>
      </c>
      <c r="H2707" s="39">
        <v>1281897</v>
      </c>
      <c r="I2707">
        <v>2026</v>
      </c>
      <c r="J2707">
        <v>0</v>
      </c>
      <c r="K2707">
        <v>0</v>
      </c>
      <c r="L2707">
        <v>0</v>
      </c>
      <c r="M2707">
        <v>0</v>
      </c>
      <c r="N2707" t="str">
        <v/>
      </c>
      <c r="O2707" t="b">
        <v>0</v>
      </c>
    </row>
    <row r="2708" spans="1:15" ht="15" customHeight="1" x14ac:dyDescent="0.2">
      <c r="A2708" t="str">
        <v>ICJIA</v>
      </c>
      <c r="B2708" t="str">
        <v>R3</v>
      </c>
      <c r="C2708">
        <v>925375</v>
      </c>
      <c r="D2708">
        <v>2378</v>
      </c>
      <c r="E2708" t="str">
        <v>Comprehensive Community Solutions, Inc.</v>
      </c>
      <c r="F2708" s="38">
        <v>45597</v>
      </c>
      <c r="G2708" s="38">
        <v>46691</v>
      </c>
      <c r="H2708" s="39">
        <v>680874</v>
      </c>
      <c r="I2708">
        <v>2026</v>
      </c>
      <c r="J2708">
        <v>0</v>
      </c>
      <c r="K2708">
        <v>0</v>
      </c>
      <c r="L2708">
        <v>0</v>
      </c>
      <c r="M2708">
        <v>0</v>
      </c>
      <c r="N2708" t="str">
        <v/>
      </c>
      <c r="O2708" t="b">
        <v>0</v>
      </c>
    </row>
    <row r="2709" spans="1:15" ht="15" customHeight="1" x14ac:dyDescent="0.2">
      <c r="A2709" t="str">
        <v>ICJIA</v>
      </c>
      <c r="B2709" t="str">
        <v>R3</v>
      </c>
      <c r="C2709">
        <v>925394</v>
      </c>
      <c r="D2709">
        <v>2378</v>
      </c>
      <c r="E2709" t="str">
        <v>Connect 360</v>
      </c>
      <c r="F2709" s="38">
        <v>45597</v>
      </c>
      <c r="G2709" s="38">
        <v>46691</v>
      </c>
      <c r="H2709" s="39">
        <v>322650</v>
      </c>
      <c r="I2709">
        <v>2026</v>
      </c>
      <c r="J2709">
        <v>0</v>
      </c>
      <c r="K2709">
        <v>0</v>
      </c>
      <c r="L2709">
        <v>0</v>
      </c>
      <c r="M2709">
        <v>0</v>
      </c>
      <c r="N2709" t="str">
        <v/>
      </c>
      <c r="O2709" t="b">
        <v>0</v>
      </c>
    </row>
    <row r="2710" spans="1:15" ht="15" customHeight="1" x14ac:dyDescent="0.2">
      <c r="A2710" t="str">
        <v>ICJIA</v>
      </c>
      <c r="B2710" t="str">
        <v>R3</v>
      </c>
      <c r="C2710">
        <v>925322</v>
      </c>
      <c r="D2710">
        <v>2378</v>
      </c>
      <c r="E2710" t="str">
        <v>District OutReach Industries</v>
      </c>
      <c r="F2710" s="38">
        <v>45566</v>
      </c>
      <c r="G2710" s="38">
        <v>46692</v>
      </c>
      <c r="H2710" s="39">
        <v>999803</v>
      </c>
      <c r="I2710">
        <v>2026</v>
      </c>
      <c r="J2710">
        <v>0</v>
      </c>
      <c r="K2710">
        <v>0</v>
      </c>
      <c r="L2710">
        <v>0</v>
      </c>
      <c r="M2710">
        <v>0</v>
      </c>
      <c r="N2710" t="str">
        <v/>
      </c>
      <c r="O2710" t="b">
        <v>0</v>
      </c>
    </row>
    <row r="2711" spans="1:15" ht="15" customHeight="1" x14ac:dyDescent="0.2">
      <c r="A2711" t="str">
        <v>ICJIA</v>
      </c>
      <c r="B2711" t="str">
        <v>R3</v>
      </c>
      <c r="C2711" t="str">
        <v>925363/SV</v>
      </c>
      <c r="D2711">
        <v>2378</v>
      </c>
      <c r="E2711" t="str">
        <v>DJM COMMUNITY OUTREACH NFP</v>
      </c>
      <c r="F2711" s="38">
        <v>45656</v>
      </c>
      <c r="G2711" s="38">
        <v>46691</v>
      </c>
      <c r="H2711" s="39">
        <v>454416</v>
      </c>
      <c r="I2711">
        <v>2026</v>
      </c>
      <c r="J2711">
        <v>0</v>
      </c>
      <c r="K2711">
        <v>0</v>
      </c>
      <c r="L2711">
        <v>0</v>
      </c>
      <c r="M2711">
        <v>0</v>
      </c>
      <c r="N2711" t="str">
        <v/>
      </c>
      <c r="O2711" t="b">
        <v>0</v>
      </c>
    </row>
    <row r="2712" spans="1:15" ht="15" customHeight="1" x14ac:dyDescent="0.2">
      <c r="A2712" t="str">
        <v>ICJIA</v>
      </c>
      <c r="B2712" t="str">
        <v>R3</v>
      </c>
      <c r="C2712">
        <v>925370</v>
      </c>
      <c r="D2712">
        <v>2378</v>
      </c>
      <c r="E2712" t="str">
        <v>DREAAM Opportunity Center</v>
      </c>
      <c r="F2712" s="38">
        <v>45597</v>
      </c>
      <c r="G2712" s="38">
        <v>46691</v>
      </c>
      <c r="H2712" s="39">
        <v>368307</v>
      </c>
      <c r="I2712">
        <v>2026</v>
      </c>
      <c r="J2712">
        <v>0</v>
      </c>
      <c r="K2712">
        <v>0</v>
      </c>
      <c r="L2712">
        <v>0</v>
      </c>
      <c r="M2712">
        <v>0</v>
      </c>
      <c r="N2712" t="str">
        <v/>
      </c>
      <c r="O2712" t="b">
        <v>0</v>
      </c>
    </row>
    <row r="2713" spans="1:15" ht="15" customHeight="1" x14ac:dyDescent="0.2">
      <c r="A2713" t="str">
        <v>ICJIA</v>
      </c>
      <c r="B2713" t="str">
        <v>R3</v>
      </c>
      <c r="C2713" t="str">
        <v>925390/HP</v>
      </c>
      <c r="D2713">
        <v>2378</v>
      </c>
      <c r="E2713" t="str">
        <v>East Side Aligned</v>
      </c>
      <c r="F2713" s="38">
        <v>45597</v>
      </c>
      <c r="G2713" s="38">
        <v>46691</v>
      </c>
      <c r="H2713" s="39">
        <v>1349757</v>
      </c>
      <c r="I2713">
        <v>2026</v>
      </c>
      <c r="J2713">
        <v>0</v>
      </c>
      <c r="K2713">
        <v>0</v>
      </c>
      <c r="L2713">
        <v>0</v>
      </c>
      <c r="M2713">
        <v>0</v>
      </c>
      <c r="N2713" t="str">
        <v/>
      </c>
      <c r="O2713" t="b">
        <v>0</v>
      </c>
    </row>
    <row r="2714" spans="1:15" ht="15" customHeight="1" x14ac:dyDescent="0.2">
      <c r="A2714" t="str">
        <v>ICJIA</v>
      </c>
      <c r="B2714" t="str">
        <v>R3</v>
      </c>
      <c r="C2714">
        <v>923824</v>
      </c>
      <c r="D2714">
        <v>2378</v>
      </c>
      <c r="E2714" t="str">
        <v>Emerald South Economic Development Collaborative</v>
      </c>
      <c r="F2714" s="38">
        <v>45597</v>
      </c>
      <c r="G2714" s="38">
        <v>46691</v>
      </c>
      <c r="H2714" s="39">
        <v>2858109</v>
      </c>
      <c r="I2714">
        <v>2026</v>
      </c>
      <c r="J2714">
        <v>0</v>
      </c>
      <c r="K2714">
        <v>0</v>
      </c>
      <c r="L2714">
        <v>0</v>
      </c>
      <c r="M2714">
        <v>0</v>
      </c>
      <c r="N2714" t="str">
        <v/>
      </c>
      <c r="O2714" t="b">
        <v>0</v>
      </c>
    </row>
    <row r="2715" spans="1:15" ht="15" customHeight="1" x14ac:dyDescent="0.2">
      <c r="A2715" t="str">
        <v>ICJIA</v>
      </c>
      <c r="B2715" t="str">
        <v>R3</v>
      </c>
      <c r="C2715">
        <v>925327</v>
      </c>
      <c r="D2715">
        <v>2378</v>
      </c>
      <c r="E2715" t="str">
        <v>Exxperts Chicago LTD</v>
      </c>
      <c r="F2715" s="38">
        <v>45597</v>
      </c>
      <c r="G2715" s="38">
        <v>46691</v>
      </c>
      <c r="H2715" s="39">
        <v>717000</v>
      </c>
      <c r="I2715">
        <v>2026</v>
      </c>
      <c r="J2715">
        <v>0</v>
      </c>
      <c r="K2715">
        <v>0</v>
      </c>
      <c r="L2715">
        <v>0</v>
      </c>
      <c r="M2715">
        <v>0</v>
      </c>
      <c r="N2715" t="str">
        <v/>
      </c>
      <c r="O2715" t="b">
        <v>0</v>
      </c>
    </row>
    <row r="2716" spans="1:15" ht="15" customHeight="1" x14ac:dyDescent="0.2">
      <c r="A2716" t="str">
        <v>ICJIA</v>
      </c>
      <c r="B2716" t="str">
        <v>R3</v>
      </c>
      <c r="C2716">
        <v>925311</v>
      </c>
      <c r="D2716">
        <v>2378</v>
      </c>
      <c r="E2716" t="str">
        <v>Family First Center of Lake County</v>
      </c>
      <c r="F2716" s="38">
        <v>45597</v>
      </c>
      <c r="G2716" s="38">
        <v>46691</v>
      </c>
      <c r="H2716" s="39">
        <v>1257915</v>
      </c>
      <c r="I2716">
        <v>2026</v>
      </c>
      <c r="J2716">
        <v>0</v>
      </c>
      <c r="K2716">
        <v>0</v>
      </c>
      <c r="L2716">
        <v>0</v>
      </c>
      <c r="M2716">
        <v>0</v>
      </c>
      <c r="N2716" t="str">
        <v/>
      </c>
      <c r="O2716" t="b">
        <v>0</v>
      </c>
    </row>
    <row r="2717" spans="1:15" ht="15" customHeight="1" x14ac:dyDescent="0.2">
      <c r="A2717" t="str">
        <v>ICJIA</v>
      </c>
      <c r="B2717" t="str">
        <v>R3</v>
      </c>
      <c r="C2717">
        <v>925380</v>
      </c>
      <c r="D2717">
        <v>2378</v>
      </c>
      <c r="E2717" t="str">
        <v>God Family &amp; Football LLC</v>
      </c>
      <c r="F2717" s="38">
        <v>45597</v>
      </c>
      <c r="G2717" s="38">
        <v>46691</v>
      </c>
      <c r="H2717" s="39">
        <v>120000</v>
      </c>
      <c r="I2717">
        <v>2026</v>
      </c>
      <c r="J2717">
        <v>0</v>
      </c>
      <c r="K2717">
        <v>0</v>
      </c>
      <c r="L2717">
        <v>0</v>
      </c>
      <c r="M2717">
        <v>0</v>
      </c>
      <c r="N2717" t="str">
        <v/>
      </c>
      <c r="O2717" t="b">
        <v>0</v>
      </c>
    </row>
    <row r="2718" spans="1:15" ht="15" customHeight="1" x14ac:dyDescent="0.2">
      <c r="A2718" t="str">
        <v>ICJIA</v>
      </c>
      <c r="B2718" t="str">
        <v>R3</v>
      </c>
      <c r="C2718" t="str">
        <v>925341 DD</v>
      </c>
      <c r="D2718">
        <v>2378</v>
      </c>
      <c r="E2718" t="str">
        <v>Gordies Foundation</v>
      </c>
      <c r="F2718" s="38">
        <v>45597</v>
      </c>
      <c r="G2718" s="38">
        <v>46691</v>
      </c>
      <c r="H2718" s="39">
        <v>2381757</v>
      </c>
      <c r="I2718">
        <v>2026</v>
      </c>
      <c r="J2718">
        <v>0</v>
      </c>
      <c r="K2718">
        <v>0</v>
      </c>
      <c r="L2718">
        <v>0</v>
      </c>
      <c r="M2718">
        <v>0</v>
      </c>
      <c r="N2718" t="str">
        <v/>
      </c>
      <c r="O2718" t="b">
        <v>0</v>
      </c>
    </row>
    <row r="2719" spans="1:15" ht="15" customHeight="1" x14ac:dyDescent="0.2">
      <c r="A2719" t="str">
        <v>ICJIA</v>
      </c>
      <c r="B2719" t="str">
        <v>R3</v>
      </c>
      <c r="C2719">
        <v>0</v>
      </c>
      <c r="D2719">
        <v>2378</v>
      </c>
      <c r="E2719" t="str">
        <v>Grand Boulevard Prevention Services</v>
      </c>
      <c r="F2719" s="38">
        <v>45597</v>
      </c>
      <c r="G2719" s="38">
        <v>45961</v>
      </c>
      <c r="H2719" s="39">
        <v>378610</v>
      </c>
      <c r="I2719">
        <v>2026</v>
      </c>
      <c r="J2719">
        <v>0</v>
      </c>
      <c r="K2719">
        <v>0</v>
      </c>
      <c r="L2719">
        <v>0</v>
      </c>
      <c r="M2719">
        <v>0</v>
      </c>
      <c r="N2719" t="str">
        <v/>
      </c>
      <c r="O2719" t="b">
        <v>0</v>
      </c>
    </row>
    <row r="2720" spans="1:15" ht="15" customHeight="1" x14ac:dyDescent="0.2">
      <c r="A2720" t="str">
        <v>ICJIA</v>
      </c>
      <c r="B2720" t="str">
        <v>R3</v>
      </c>
      <c r="C2720">
        <v>925372</v>
      </c>
      <c r="D2720">
        <v>2378</v>
      </c>
      <c r="E2720" t="str">
        <v>Greater Rockford Music Academy</v>
      </c>
      <c r="F2720" s="38">
        <v>45597</v>
      </c>
      <c r="G2720" s="38">
        <v>45961</v>
      </c>
      <c r="H2720" s="39">
        <v>453915</v>
      </c>
      <c r="I2720">
        <v>2026</v>
      </c>
      <c r="J2720">
        <v>0</v>
      </c>
      <c r="K2720">
        <v>0</v>
      </c>
      <c r="L2720">
        <v>0</v>
      </c>
      <c r="M2720">
        <v>0</v>
      </c>
      <c r="N2720" t="str">
        <v/>
      </c>
      <c r="O2720" t="b">
        <v>0</v>
      </c>
    </row>
    <row r="2721" spans="1:15" ht="15" customHeight="1" x14ac:dyDescent="0.2">
      <c r="A2721" t="str">
        <v>ICJIA</v>
      </c>
      <c r="B2721" t="str">
        <v>R3</v>
      </c>
      <c r="C2721">
        <v>925304</v>
      </c>
      <c r="D2721">
        <v>2378</v>
      </c>
      <c r="E2721" t="str">
        <v>Home Away from Home Youth Development and Reentry INC NFP</v>
      </c>
      <c r="F2721" s="38">
        <v>45597</v>
      </c>
      <c r="G2721" s="38">
        <v>46691</v>
      </c>
      <c r="H2721" s="39">
        <v>1230000</v>
      </c>
      <c r="I2721">
        <v>2026</v>
      </c>
      <c r="J2721">
        <v>0</v>
      </c>
      <c r="K2721">
        <v>0</v>
      </c>
      <c r="L2721">
        <v>0</v>
      </c>
      <c r="M2721">
        <v>0</v>
      </c>
      <c r="N2721" t="str">
        <v/>
      </c>
      <c r="O2721" t="b">
        <v>0</v>
      </c>
    </row>
    <row r="2722" spans="1:15" ht="15" customHeight="1" x14ac:dyDescent="0.2">
      <c r="A2722" t="str">
        <v>ICJIA</v>
      </c>
      <c r="B2722" t="str">
        <v>R3</v>
      </c>
      <c r="C2722" t="str">
        <v>25376/FSGU</v>
      </c>
      <c r="D2722">
        <v>2378</v>
      </c>
      <c r="E2722" t="str">
        <v>Hope Community Project</v>
      </c>
      <c r="F2722" s="38">
        <v>45597</v>
      </c>
      <c r="G2722" s="38">
        <v>46691</v>
      </c>
      <c r="H2722" s="39">
        <v>680874</v>
      </c>
      <c r="I2722">
        <v>2026</v>
      </c>
      <c r="J2722">
        <v>0</v>
      </c>
      <c r="K2722">
        <v>0</v>
      </c>
      <c r="L2722">
        <v>0</v>
      </c>
      <c r="M2722">
        <v>0</v>
      </c>
      <c r="N2722" t="str">
        <v/>
      </c>
      <c r="O2722" t="b">
        <v>0</v>
      </c>
    </row>
    <row r="2723" spans="1:15" ht="15" customHeight="1" x14ac:dyDescent="0.2">
      <c r="A2723" t="str">
        <v>ICJIA</v>
      </c>
      <c r="B2723" t="str">
        <v>R3</v>
      </c>
      <c r="C2723" t="str">
        <v>925359/SV</v>
      </c>
      <c r="D2723">
        <v>2378</v>
      </c>
      <c r="E2723" t="str">
        <v>House of Hope Foundation</v>
      </c>
      <c r="F2723" s="38">
        <v>45645</v>
      </c>
      <c r="G2723" s="38">
        <v>46691</v>
      </c>
      <c r="H2723" s="39">
        <v>746268</v>
      </c>
      <c r="I2723">
        <v>2026</v>
      </c>
      <c r="J2723">
        <v>0</v>
      </c>
      <c r="K2723">
        <v>0</v>
      </c>
      <c r="L2723">
        <v>0</v>
      </c>
      <c r="M2723">
        <v>0</v>
      </c>
      <c r="N2723" t="str">
        <v/>
      </c>
      <c r="O2723" t="b">
        <v>0</v>
      </c>
    </row>
    <row r="2724" spans="1:15" ht="15" customHeight="1" x14ac:dyDescent="0.2">
      <c r="A2724" t="str">
        <v>ICJIA</v>
      </c>
      <c r="B2724" t="str">
        <v>R3</v>
      </c>
      <c r="C2724">
        <v>925364</v>
      </c>
      <c r="D2724">
        <v>2378</v>
      </c>
      <c r="E2724" t="str">
        <v>HVAC/R PROFESSIONAL COMMUNITY CENTER, INC.</v>
      </c>
      <c r="F2724" s="38">
        <v>45597</v>
      </c>
      <c r="G2724" s="38">
        <v>46691</v>
      </c>
      <c r="H2724" s="39">
        <v>550361</v>
      </c>
      <c r="I2724">
        <v>2026</v>
      </c>
      <c r="J2724">
        <v>0</v>
      </c>
      <c r="K2724">
        <v>0</v>
      </c>
      <c r="L2724">
        <v>0</v>
      </c>
      <c r="M2724">
        <v>0</v>
      </c>
      <c r="N2724" t="str">
        <v/>
      </c>
      <c r="O2724" t="b">
        <v>0</v>
      </c>
    </row>
    <row r="2725" spans="1:15" ht="15" customHeight="1" x14ac:dyDescent="0.2">
      <c r="A2725" t="str">
        <v>ICJIA</v>
      </c>
      <c r="B2725" t="str">
        <v>R3</v>
      </c>
      <c r="C2725">
        <v>925343</v>
      </c>
      <c r="D2725">
        <v>2378</v>
      </c>
      <c r="E2725" t="str">
        <v>I Am A Gentleman, Inc.</v>
      </c>
      <c r="F2725" s="38">
        <v>45597</v>
      </c>
      <c r="G2725" s="38">
        <v>46691</v>
      </c>
      <c r="H2725" s="39">
        <v>584256</v>
      </c>
      <c r="I2725">
        <v>2026</v>
      </c>
      <c r="J2725">
        <v>0</v>
      </c>
      <c r="K2725">
        <v>0</v>
      </c>
      <c r="L2725">
        <v>0</v>
      </c>
      <c r="M2725">
        <v>0</v>
      </c>
      <c r="N2725" t="str">
        <v/>
      </c>
      <c r="O2725" t="b">
        <v>0</v>
      </c>
    </row>
    <row r="2726" spans="1:15" ht="15" customHeight="1" x14ac:dyDescent="0.2">
      <c r="A2726" t="str">
        <v>ICJIA</v>
      </c>
      <c r="B2726" t="str">
        <v>R3</v>
      </c>
      <c r="C2726" t="str">
        <v>925312 SA</v>
      </c>
      <c r="D2726">
        <v>2378</v>
      </c>
      <c r="E2726" t="str">
        <v>Illinois Alliance for Reentry and Justice NFP</v>
      </c>
      <c r="F2726" s="38">
        <v>45597</v>
      </c>
      <c r="G2726" s="38">
        <v>46691</v>
      </c>
      <c r="H2726" s="39">
        <v>636081</v>
      </c>
      <c r="I2726">
        <v>2026</v>
      </c>
      <c r="J2726">
        <v>0</v>
      </c>
      <c r="K2726">
        <v>0</v>
      </c>
      <c r="L2726">
        <v>0</v>
      </c>
      <c r="M2726">
        <v>0</v>
      </c>
      <c r="N2726" t="str">
        <v/>
      </c>
      <c r="O2726" t="b">
        <v>0</v>
      </c>
    </row>
    <row r="2727" spans="1:15" ht="15" customHeight="1" x14ac:dyDescent="0.2">
      <c r="A2727" t="str">
        <v>ICJIA</v>
      </c>
      <c r="B2727" t="str">
        <v>R3</v>
      </c>
      <c r="C2727" t="str">
        <v>925329 SA</v>
      </c>
      <c r="D2727">
        <v>2378</v>
      </c>
      <c r="E2727" t="str">
        <v>Illinois Alliance for Reentry and Justice NFP</v>
      </c>
      <c r="F2727" s="38">
        <v>45597</v>
      </c>
      <c r="G2727" s="38">
        <v>46691</v>
      </c>
      <c r="H2727" s="39">
        <v>2587596</v>
      </c>
      <c r="I2727">
        <v>2026</v>
      </c>
      <c r="J2727">
        <v>0</v>
      </c>
      <c r="K2727">
        <v>0</v>
      </c>
      <c r="L2727">
        <v>0</v>
      </c>
      <c r="M2727">
        <v>0</v>
      </c>
      <c r="N2727" t="str">
        <v/>
      </c>
      <c r="O2727" t="b">
        <v>0</v>
      </c>
    </row>
    <row r="2728" spans="1:15" ht="15" customHeight="1" x14ac:dyDescent="0.2">
      <c r="A2728" t="str">
        <v>ICJIA</v>
      </c>
      <c r="B2728" t="str">
        <v>R3</v>
      </c>
      <c r="C2728" t="str">
        <v>925366/SV</v>
      </c>
      <c r="D2728">
        <v>2378</v>
      </c>
      <c r="E2728" t="str">
        <v>Illinois Alliance for Reentry and Justice NFP</v>
      </c>
      <c r="F2728" s="38">
        <v>45597</v>
      </c>
      <c r="G2728" s="38">
        <v>46691</v>
      </c>
      <c r="H2728" s="39">
        <v>1158774</v>
      </c>
      <c r="I2728">
        <v>2026</v>
      </c>
      <c r="J2728">
        <v>0</v>
      </c>
      <c r="K2728">
        <v>0</v>
      </c>
      <c r="L2728">
        <v>0</v>
      </c>
      <c r="M2728">
        <v>0</v>
      </c>
      <c r="N2728" t="str">
        <v/>
      </c>
      <c r="O2728" t="b">
        <v>0</v>
      </c>
    </row>
    <row r="2729" spans="1:15" ht="15" customHeight="1" x14ac:dyDescent="0.2">
      <c r="A2729" t="str">
        <v>ICJIA</v>
      </c>
      <c r="B2729" t="str">
        <v>R3</v>
      </c>
      <c r="C2729" t="str">
        <v>925307-JB</v>
      </c>
      <c r="D2729">
        <v>2378</v>
      </c>
      <c r="E2729" t="str">
        <v>Inspire Youth &amp; Family Services INC.</v>
      </c>
      <c r="F2729" s="38">
        <v>45597</v>
      </c>
      <c r="G2729" s="38">
        <v>46691</v>
      </c>
      <c r="H2729" s="39">
        <v>1374414</v>
      </c>
      <c r="I2729">
        <v>2026</v>
      </c>
      <c r="J2729">
        <v>0</v>
      </c>
      <c r="K2729">
        <v>0</v>
      </c>
      <c r="L2729">
        <v>0</v>
      </c>
      <c r="M2729">
        <v>0</v>
      </c>
      <c r="N2729" t="str">
        <v/>
      </c>
      <c r="O2729" t="b">
        <v>0</v>
      </c>
    </row>
    <row r="2730" spans="1:15" ht="15" customHeight="1" x14ac:dyDescent="0.2">
      <c r="A2730" t="str">
        <v>ICJIA</v>
      </c>
      <c r="B2730" t="str">
        <v>R3</v>
      </c>
      <c r="C2730">
        <v>925305</v>
      </c>
      <c r="D2730">
        <v>2378</v>
      </c>
      <c r="E2730" t="str">
        <v>Kankakee County State's Attorney's Office</v>
      </c>
      <c r="F2730" s="38">
        <v>45597</v>
      </c>
      <c r="G2730" s="38">
        <v>46691</v>
      </c>
      <c r="H2730" s="39">
        <v>1229580</v>
      </c>
      <c r="I2730">
        <v>2026</v>
      </c>
      <c r="J2730">
        <v>0</v>
      </c>
      <c r="K2730">
        <v>0</v>
      </c>
      <c r="L2730">
        <v>0</v>
      </c>
      <c r="M2730">
        <v>0</v>
      </c>
      <c r="N2730" t="str">
        <v/>
      </c>
      <c r="O2730" t="b">
        <v>0</v>
      </c>
    </row>
    <row r="2731" spans="1:15" ht="15" customHeight="1" x14ac:dyDescent="0.2">
      <c r="A2731" t="str">
        <v>ICJIA</v>
      </c>
      <c r="B2731" t="str">
        <v>R3</v>
      </c>
      <c r="C2731">
        <v>925302</v>
      </c>
      <c r="D2731">
        <v>2378</v>
      </c>
      <c r="E2731" t="str">
        <v>Land of Lincoln Legal Aid, Inc.</v>
      </c>
      <c r="F2731" s="38">
        <v>45597</v>
      </c>
      <c r="G2731" s="38">
        <v>46691</v>
      </c>
      <c r="H2731" s="39">
        <v>648567</v>
      </c>
      <c r="I2731">
        <v>2026</v>
      </c>
      <c r="J2731">
        <v>0</v>
      </c>
      <c r="K2731">
        <v>0</v>
      </c>
      <c r="L2731">
        <v>0</v>
      </c>
      <c r="M2731">
        <v>0</v>
      </c>
      <c r="N2731" t="str">
        <v/>
      </c>
      <c r="O2731" t="b">
        <v>0</v>
      </c>
    </row>
    <row r="2732" spans="1:15" ht="15" customHeight="1" x14ac:dyDescent="0.2">
      <c r="A2732" t="str">
        <v>ICJIA</v>
      </c>
      <c r="B2732" t="str">
        <v>R3</v>
      </c>
      <c r="C2732" t="str">
        <v>925321 FSGU</v>
      </c>
      <c r="D2732">
        <v>2378</v>
      </c>
      <c r="E2732" t="str">
        <v>LAW AND THE FAM LLC</v>
      </c>
      <c r="F2732" s="38">
        <v>45597</v>
      </c>
      <c r="G2732" s="38">
        <v>46691</v>
      </c>
      <c r="H2732" s="39">
        <v>2500000</v>
      </c>
      <c r="I2732">
        <v>2026</v>
      </c>
      <c r="J2732">
        <v>0</v>
      </c>
      <c r="K2732">
        <v>0</v>
      </c>
      <c r="L2732">
        <v>0</v>
      </c>
      <c r="M2732">
        <v>0</v>
      </c>
      <c r="N2732" t="str">
        <v/>
      </c>
      <c r="O2732" t="b">
        <v>0</v>
      </c>
    </row>
    <row r="2733" spans="1:15" ht="15" customHeight="1" x14ac:dyDescent="0.2">
      <c r="A2733" t="str">
        <v>ICJIA</v>
      </c>
      <c r="B2733" t="str">
        <v>R3</v>
      </c>
      <c r="C2733">
        <v>925361</v>
      </c>
      <c r="D2733">
        <v>2378</v>
      </c>
      <c r="E2733" t="str">
        <v>Lawndale Christian Legal Center</v>
      </c>
      <c r="F2733" s="38">
        <v>45597</v>
      </c>
      <c r="G2733" s="38">
        <v>46691</v>
      </c>
      <c r="H2733" s="39">
        <v>1075227</v>
      </c>
      <c r="I2733">
        <v>2026</v>
      </c>
      <c r="J2733">
        <v>0</v>
      </c>
      <c r="K2733">
        <v>0</v>
      </c>
      <c r="L2733">
        <v>0</v>
      </c>
      <c r="M2733">
        <v>0</v>
      </c>
      <c r="N2733" t="str">
        <v/>
      </c>
      <c r="O2733" t="b">
        <v>0</v>
      </c>
    </row>
    <row r="2734" spans="1:15" ht="15" customHeight="1" x14ac:dyDescent="0.2">
      <c r="A2734" t="str">
        <v>ICJIA</v>
      </c>
      <c r="B2734" t="str">
        <v>R3</v>
      </c>
      <c r="C2734" t="str">
        <v>925357/R3</v>
      </c>
      <c r="D2734">
        <v>2378</v>
      </c>
      <c r="E2734" t="str">
        <v>Life Is Work</v>
      </c>
      <c r="F2734" s="38">
        <v>45597</v>
      </c>
      <c r="G2734" s="38">
        <v>46691</v>
      </c>
      <c r="H2734" s="39">
        <v>1172244</v>
      </c>
      <c r="I2734">
        <v>2026</v>
      </c>
      <c r="J2734">
        <v>0</v>
      </c>
      <c r="K2734">
        <v>0</v>
      </c>
      <c r="L2734">
        <v>0</v>
      </c>
      <c r="M2734">
        <v>0</v>
      </c>
      <c r="N2734" t="str">
        <v/>
      </c>
      <c r="O2734" t="b">
        <v>0</v>
      </c>
    </row>
    <row r="2735" spans="1:15" ht="15" customHeight="1" x14ac:dyDescent="0.2">
      <c r="A2735" t="str">
        <v>ICJIA</v>
      </c>
      <c r="B2735" t="str">
        <v>R3</v>
      </c>
      <c r="C2735">
        <v>925301</v>
      </c>
      <c r="D2735">
        <v>2378</v>
      </c>
      <c r="E2735" t="str">
        <v>LINCOLN ECONOMIC ADVANCEMENT &amp; DEVELOPMENT, INC.</v>
      </c>
      <c r="F2735" s="38">
        <v>45597</v>
      </c>
      <c r="G2735" s="38">
        <v>46691</v>
      </c>
      <c r="H2735" s="39">
        <v>317892</v>
      </c>
      <c r="I2735">
        <v>2026</v>
      </c>
      <c r="J2735">
        <v>0</v>
      </c>
      <c r="K2735">
        <v>0</v>
      </c>
      <c r="L2735">
        <v>0</v>
      </c>
      <c r="M2735">
        <v>0</v>
      </c>
      <c r="N2735" t="str">
        <v/>
      </c>
      <c r="O2735" t="b">
        <v>0</v>
      </c>
    </row>
    <row r="2736" spans="1:15" ht="15" customHeight="1" x14ac:dyDescent="0.2">
      <c r="A2736" t="str">
        <v>ICJIA</v>
      </c>
      <c r="B2736" t="str">
        <v>R3</v>
      </c>
      <c r="C2736" t="str">
        <v>925396 JB</v>
      </c>
      <c r="D2736">
        <v>2378</v>
      </c>
      <c r="E2736" t="str">
        <v>Live Free Chicago</v>
      </c>
      <c r="F2736" s="38">
        <v>45597</v>
      </c>
      <c r="G2736" s="38">
        <v>46691</v>
      </c>
      <c r="H2736" s="39">
        <v>364872</v>
      </c>
      <c r="I2736">
        <v>2026</v>
      </c>
      <c r="J2736">
        <v>0</v>
      </c>
      <c r="K2736">
        <v>0</v>
      </c>
      <c r="L2736">
        <v>0</v>
      </c>
      <c r="M2736">
        <v>0</v>
      </c>
      <c r="N2736" t="str">
        <v/>
      </c>
      <c r="O2736" t="b">
        <v>0</v>
      </c>
    </row>
    <row r="2737" spans="1:15" ht="15" customHeight="1" x14ac:dyDescent="0.2">
      <c r="A2737" t="str">
        <v>ICJIA</v>
      </c>
      <c r="B2737" t="str">
        <v>R3</v>
      </c>
      <c r="C2737" t="str">
        <v>925358/FSGU</v>
      </c>
      <c r="D2737">
        <v>2378</v>
      </c>
      <c r="E2737" t="str">
        <v>M.O.Y.A Moving Our Youth Ahead</v>
      </c>
      <c r="F2737" s="38">
        <v>45597</v>
      </c>
      <c r="G2737" s="38">
        <v>46691</v>
      </c>
      <c r="H2737" s="39">
        <v>1053426</v>
      </c>
      <c r="I2737">
        <v>2026</v>
      </c>
      <c r="J2737">
        <v>0</v>
      </c>
      <c r="K2737">
        <v>0</v>
      </c>
      <c r="L2737">
        <v>0</v>
      </c>
      <c r="M2737">
        <v>0</v>
      </c>
      <c r="N2737" t="str">
        <v/>
      </c>
      <c r="O2737" t="b">
        <v>0</v>
      </c>
    </row>
    <row r="2738" spans="1:15" ht="15" customHeight="1" x14ac:dyDescent="0.2">
      <c r="A2738" t="str">
        <v>ICJIA</v>
      </c>
      <c r="B2738" t="str">
        <v>R3</v>
      </c>
      <c r="C2738" t="str">
        <v>925368/SV</v>
      </c>
      <c r="D2738">
        <v>2378</v>
      </c>
      <c r="E2738" t="str">
        <v>Metropolitan Family Services</v>
      </c>
      <c r="F2738" s="38">
        <v>45656</v>
      </c>
      <c r="G2738" s="38">
        <v>46691</v>
      </c>
      <c r="H2738" s="39">
        <v>1431516</v>
      </c>
      <c r="I2738">
        <v>2026</v>
      </c>
      <c r="J2738">
        <v>0</v>
      </c>
      <c r="K2738">
        <v>0</v>
      </c>
      <c r="L2738">
        <v>0</v>
      </c>
      <c r="M2738">
        <v>1</v>
      </c>
      <c r="N2738" t="str">
        <v/>
      </c>
      <c r="O2738" t="b">
        <v>1</v>
      </c>
    </row>
    <row r="2739" spans="1:15" ht="15" customHeight="1" x14ac:dyDescent="0.2">
      <c r="A2739" t="str">
        <v>ICJIA</v>
      </c>
      <c r="B2739" t="str">
        <v>R3</v>
      </c>
      <c r="C2739">
        <v>925369</v>
      </c>
      <c r="D2739">
        <v>2378</v>
      </c>
      <c r="E2739" t="str">
        <v>My Happy Place</v>
      </c>
      <c r="F2739" s="38">
        <v>45597</v>
      </c>
      <c r="G2739" s="38">
        <v>46691</v>
      </c>
      <c r="H2739" s="39">
        <v>736614</v>
      </c>
      <c r="I2739">
        <v>2026</v>
      </c>
      <c r="J2739">
        <v>0</v>
      </c>
      <c r="K2739">
        <v>0</v>
      </c>
      <c r="L2739">
        <v>0</v>
      </c>
      <c r="M2739">
        <v>0</v>
      </c>
      <c r="N2739" t="str">
        <v/>
      </c>
      <c r="O2739" t="b">
        <v>0</v>
      </c>
    </row>
    <row r="2740" spans="1:15" ht="15" customHeight="1" x14ac:dyDescent="0.2">
      <c r="A2740" t="str">
        <v>ICJIA</v>
      </c>
      <c r="B2740" t="str">
        <v>R3</v>
      </c>
      <c r="C2740">
        <v>925306</v>
      </c>
      <c r="D2740">
        <v>2378</v>
      </c>
      <c r="E2740" t="str">
        <v>National Center for Economics</v>
      </c>
      <c r="F2740" s="38">
        <v>45597</v>
      </c>
      <c r="G2740" s="38">
        <v>46691</v>
      </c>
      <c r="H2740" s="39">
        <v>2515830</v>
      </c>
      <c r="I2740">
        <v>2026</v>
      </c>
      <c r="J2740">
        <v>0</v>
      </c>
      <c r="K2740">
        <v>0</v>
      </c>
      <c r="L2740">
        <v>0</v>
      </c>
      <c r="M2740">
        <v>0</v>
      </c>
      <c r="N2740" t="str">
        <v/>
      </c>
      <c r="O2740" t="b">
        <v>0</v>
      </c>
    </row>
    <row r="2741" spans="1:15" ht="15" customHeight="1" x14ac:dyDescent="0.2">
      <c r="A2741" t="str">
        <v>ICJIA</v>
      </c>
      <c r="B2741" t="str">
        <v>R3</v>
      </c>
      <c r="C2741" t="str">
        <v>925365/R3</v>
      </c>
      <c r="D2741">
        <v>2378</v>
      </c>
      <c r="E2741" t="str">
        <v>Next Move</v>
      </c>
      <c r="F2741" s="38">
        <v>45617</v>
      </c>
      <c r="G2741" s="38">
        <v>46691</v>
      </c>
      <c r="H2741" s="39">
        <v>1489959</v>
      </c>
      <c r="I2741">
        <v>2026</v>
      </c>
      <c r="J2741">
        <v>0</v>
      </c>
      <c r="K2741">
        <v>0</v>
      </c>
      <c r="L2741">
        <v>0</v>
      </c>
      <c r="M2741">
        <v>0</v>
      </c>
      <c r="N2741" t="str">
        <v/>
      </c>
      <c r="O2741" t="b">
        <v>0</v>
      </c>
    </row>
    <row r="2742" spans="1:15" ht="15" customHeight="1" x14ac:dyDescent="0.2">
      <c r="A2742" t="str">
        <v>ICJIA</v>
      </c>
      <c r="B2742" t="str">
        <v>R3</v>
      </c>
      <c r="C2742">
        <v>925303</v>
      </c>
      <c r="D2742">
        <v>2378</v>
      </c>
      <c r="E2742" t="str">
        <v>Northeast Community Fund</v>
      </c>
      <c r="F2742" s="38">
        <v>45597</v>
      </c>
      <c r="G2742" s="38">
        <v>46691</v>
      </c>
      <c r="H2742" s="39">
        <v>648567</v>
      </c>
      <c r="I2742">
        <v>2026</v>
      </c>
      <c r="J2742">
        <v>0</v>
      </c>
      <c r="K2742">
        <v>0</v>
      </c>
      <c r="L2742">
        <v>0</v>
      </c>
      <c r="M2742">
        <v>0</v>
      </c>
      <c r="N2742" t="str">
        <v/>
      </c>
      <c r="O2742" t="b">
        <v>0</v>
      </c>
    </row>
    <row r="2743" spans="1:15" ht="15" customHeight="1" x14ac:dyDescent="0.2">
      <c r="A2743" t="str">
        <v>ICJIA</v>
      </c>
      <c r="B2743" t="str">
        <v>R3</v>
      </c>
      <c r="C2743">
        <v>925308</v>
      </c>
      <c r="D2743">
        <v>2378</v>
      </c>
      <c r="E2743" t="str">
        <v>Northern Illinois Recovery Community Organization~NIRCO</v>
      </c>
      <c r="F2743" s="38">
        <v>45597</v>
      </c>
      <c r="G2743" s="38">
        <v>46691</v>
      </c>
      <c r="H2743" s="39">
        <v>1200000</v>
      </c>
      <c r="I2743">
        <v>2026</v>
      </c>
      <c r="J2743">
        <v>0</v>
      </c>
      <c r="K2743">
        <v>0</v>
      </c>
      <c r="L2743">
        <v>0</v>
      </c>
      <c r="M2743">
        <v>0</v>
      </c>
      <c r="N2743" t="str">
        <v/>
      </c>
      <c r="O2743" t="b">
        <v>0</v>
      </c>
    </row>
    <row r="2744" spans="1:15" ht="15" customHeight="1" x14ac:dyDescent="0.2">
      <c r="A2744" t="str">
        <v>ICJIA</v>
      </c>
      <c r="B2744" t="str">
        <v>R3</v>
      </c>
      <c r="C2744" t="str">
        <v>925393-JB</v>
      </c>
      <c r="D2744">
        <v>2378</v>
      </c>
      <c r="E2744" t="str">
        <v>Our Brothers' Keepers of Southern Illinois</v>
      </c>
      <c r="F2744" s="38">
        <v>45597</v>
      </c>
      <c r="G2744" s="38">
        <v>46691</v>
      </c>
      <c r="H2744" s="39">
        <v>364758</v>
      </c>
      <c r="I2744">
        <v>2026</v>
      </c>
      <c r="J2744">
        <v>0</v>
      </c>
      <c r="K2744">
        <v>0</v>
      </c>
      <c r="L2744">
        <v>0</v>
      </c>
      <c r="M2744">
        <v>0</v>
      </c>
      <c r="N2744" t="str">
        <v/>
      </c>
      <c r="O2744" t="b">
        <v>0</v>
      </c>
    </row>
    <row r="2745" spans="1:15" ht="15" customHeight="1" x14ac:dyDescent="0.2">
      <c r="A2745" t="str">
        <v>ICJIA</v>
      </c>
      <c r="B2745" t="str">
        <v>R3</v>
      </c>
      <c r="C2745">
        <v>925319</v>
      </c>
      <c r="D2745">
        <v>2378</v>
      </c>
      <c r="E2745" t="str">
        <v>Peace For Preston</v>
      </c>
      <c r="F2745" s="38">
        <v>45597</v>
      </c>
      <c r="G2745" s="38">
        <v>46691</v>
      </c>
      <c r="H2745" s="39">
        <v>600000</v>
      </c>
      <c r="I2745">
        <v>2026</v>
      </c>
      <c r="J2745">
        <v>0</v>
      </c>
      <c r="K2745">
        <v>0</v>
      </c>
      <c r="L2745">
        <v>0</v>
      </c>
      <c r="M2745">
        <v>0</v>
      </c>
      <c r="N2745" t="str">
        <v/>
      </c>
      <c r="O2745" t="b">
        <v>0</v>
      </c>
    </row>
    <row r="2746" spans="1:15" ht="15" customHeight="1" x14ac:dyDescent="0.2">
      <c r="A2746" t="str">
        <v>ICJIA</v>
      </c>
      <c r="B2746" t="str">
        <v>R3</v>
      </c>
      <c r="C2746">
        <v>925371</v>
      </c>
      <c r="D2746">
        <v>2378</v>
      </c>
      <c r="E2746" t="str">
        <v>Prairie State Legal Services, Inc</v>
      </c>
      <c r="F2746" s="38">
        <v>45597</v>
      </c>
      <c r="G2746" s="38">
        <v>46691</v>
      </c>
      <c r="H2746" s="39">
        <v>368307</v>
      </c>
      <c r="I2746">
        <v>2026</v>
      </c>
      <c r="J2746">
        <v>0</v>
      </c>
      <c r="K2746">
        <v>0</v>
      </c>
      <c r="L2746">
        <v>0</v>
      </c>
      <c r="M2746">
        <v>0</v>
      </c>
      <c r="N2746" t="str">
        <v/>
      </c>
      <c r="O2746" t="b">
        <v>0</v>
      </c>
    </row>
    <row r="2747" spans="1:15" ht="15" customHeight="1" x14ac:dyDescent="0.2">
      <c r="A2747" t="str">
        <v>ICJIA</v>
      </c>
      <c r="B2747" t="str">
        <v>R3</v>
      </c>
      <c r="C2747">
        <v>925379</v>
      </c>
      <c r="D2747">
        <v>2378</v>
      </c>
      <c r="E2747" t="str">
        <v>Prairie State Legal Services, Inc</v>
      </c>
      <c r="F2747" s="38">
        <v>45597</v>
      </c>
      <c r="G2747" s="38">
        <v>46691</v>
      </c>
      <c r="H2747" s="39">
        <v>253869</v>
      </c>
      <c r="I2747">
        <v>2026</v>
      </c>
      <c r="J2747">
        <v>0</v>
      </c>
      <c r="K2747">
        <v>0</v>
      </c>
      <c r="L2747">
        <v>0</v>
      </c>
      <c r="M2747">
        <v>0</v>
      </c>
      <c r="N2747" t="str">
        <v/>
      </c>
      <c r="O2747" t="b">
        <v>0</v>
      </c>
    </row>
    <row r="2748" spans="1:15" ht="15" customHeight="1" x14ac:dyDescent="0.2">
      <c r="A2748" t="str">
        <v>ICJIA</v>
      </c>
      <c r="B2748" t="str">
        <v>R3</v>
      </c>
      <c r="C2748">
        <v>925382</v>
      </c>
      <c r="D2748">
        <v>2378</v>
      </c>
      <c r="E2748" t="str">
        <v>Project Oz</v>
      </c>
      <c r="F2748" s="38">
        <v>45597</v>
      </c>
      <c r="G2748" s="38">
        <v>46691</v>
      </c>
      <c r="H2748" s="39">
        <v>702375</v>
      </c>
      <c r="I2748">
        <v>2026</v>
      </c>
      <c r="J2748">
        <v>0</v>
      </c>
      <c r="K2748">
        <v>0</v>
      </c>
      <c r="L2748">
        <v>0</v>
      </c>
      <c r="M2748">
        <v>0</v>
      </c>
      <c r="N2748" t="str">
        <v/>
      </c>
      <c r="O2748" t="b">
        <v>0</v>
      </c>
    </row>
    <row r="2749" spans="1:15" ht="15" customHeight="1" x14ac:dyDescent="0.2">
      <c r="A2749" t="str">
        <v>ICJIA</v>
      </c>
      <c r="B2749" t="str">
        <v>R3</v>
      </c>
      <c r="C2749">
        <v>925384</v>
      </c>
      <c r="D2749">
        <v>2378</v>
      </c>
      <c r="E2749" t="str">
        <v>Project Success of Vermilion County, Inc.</v>
      </c>
      <c r="F2749" s="38">
        <v>45597</v>
      </c>
      <c r="G2749" s="38">
        <v>46691</v>
      </c>
      <c r="H2749" s="39">
        <v>345000</v>
      </c>
      <c r="I2749">
        <v>2026</v>
      </c>
      <c r="J2749">
        <v>0</v>
      </c>
      <c r="K2749">
        <v>0</v>
      </c>
      <c r="L2749">
        <v>0</v>
      </c>
      <c r="M2749">
        <v>0</v>
      </c>
      <c r="N2749" t="str">
        <v/>
      </c>
      <c r="O2749" t="b">
        <v>0</v>
      </c>
    </row>
    <row r="2750" spans="1:15" ht="15" customHeight="1" x14ac:dyDescent="0.2">
      <c r="A2750" t="str">
        <v>ICJIA</v>
      </c>
      <c r="B2750" t="str">
        <v>R3</v>
      </c>
      <c r="C2750">
        <v>925340</v>
      </c>
      <c r="D2750">
        <v>2378</v>
      </c>
      <c r="E2750" t="str">
        <v>Restoring the Path</v>
      </c>
      <c r="F2750" s="38">
        <v>45597</v>
      </c>
      <c r="G2750" s="38">
        <v>46691</v>
      </c>
      <c r="H2750" s="39">
        <v>2381757</v>
      </c>
      <c r="I2750">
        <v>2026</v>
      </c>
      <c r="J2750">
        <v>0</v>
      </c>
      <c r="K2750">
        <v>0</v>
      </c>
      <c r="L2750">
        <v>0</v>
      </c>
      <c r="M2750">
        <v>0</v>
      </c>
      <c r="N2750" t="str">
        <v/>
      </c>
      <c r="O2750" t="b">
        <v>0</v>
      </c>
    </row>
    <row r="2751" spans="1:15" ht="15" customHeight="1" x14ac:dyDescent="0.2">
      <c r="A2751" t="str">
        <v>ICJIA</v>
      </c>
      <c r="B2751" t="str">
        <v>R3</v>
      </c>
      <c r="C2751">
        <v>925344</v>
      </c>
      <c r="D2751">
        <v>2378</v>
      </c>
      <c r="E2751" t="str">
        <v>Revolution Workshop</v>
      </c>
      <c r="F2751" s="38">
        <v>45597</v>
      </c>
      <c r="G2751" s="38">
        <v>46691</v>
      </c>
      <c r="H2751" s="39">
        <v>1050000</v>
      </c>
      <c r="I2751">
        <v>2026</v>
      </c>
      <c r="J2751">
        <v>0</v>
      </c>
      <c r="K2751">
        <v>0</v>
      </c>
      <c r="L2751">
        <v>0</v>
      </c>
      <c r="M2751">
        <v>0</v>
      </c>
      <c r="N2751" t="str">
        <v/>
      </c>
      <c r="O2751" t="b">
        <v>0</v>
      </c>
    </row>
    <row r="2752" spans="1:15" ht="15" customHeight="1" x14ac:dyDescent="0.2">
      <c r="A2752" t="str">
        <v>ICJIA</v>
      </c>
      <c r="B2752" t="str">
        <v>R3</v>
      </c>
      <c r="C2752">
        <v>925345</v>
      </c>
      <c r="D2752">
        <v>2378</v>
      </c>
      <c r="E2752" t="str">
        <v>Ring of Hope</v>
      </c>
      <c r="F2752" s="38">
        <v>45597</v>
      </c>
      <c r="G2752" s="38">
        <v>46691</v>
      </c>
      <c r="H2752" s="39">
        <v>2858109</v>
      </c>
      <c r="I2752">
        <v>2026</v>
      </c>
      <c r="J2752">
        <v>0</v>
      </c>
      <c r="K2752">
        <v>0</v>
      </c>
      <c r="L2752">
        <v>0</v>
      </c>
      <c r="M2752">
        <v>0</v>
      </c>
      <c r="N2752" t="str">
        <v/>
      </c>
      <c r="O2752" t="b">
        <v>0</v>
      </c>
    </row>
    <row r="2753" spans="1:15" ht="15" customHeight="1" x14ac:dyDescent="0.2">
      <c r="A2753" t="str">
        <v>ICJIA</v>
      </c>
      <c r="B2753" t="str">
        <v>R3</v>
      </c>
      <c r="C2753" t="str">
        <v>925374/SVA</v>
      </c>
      <c r="D2753">
        <v>2378</v>
      </c>
      <c r="E2753" t="str">
        <v>Rockford Barbell</v>
      </c>
      <c r="F2753" s="38">
        <v>45597</v>
      </c>
      <c r="G2753" s="38">
        <v>46691</v>
      </c>
      <c r="H2753" s="39">
        <v>500718</v>
      </c>
      <c r="I2753">
        <v>2026</v>
      </c>
      <c r="J2753">
        <v>0</v>
      </c>
      <c r="K2753">
        <v>0</v>
      </c>
      <c r="L2753">
        <v>0</v>
      </c>
      <c r="M2753">
        <v>0</v>
      </c>
      <c r="N2753" t="str">
        <v/>
      </c>
      <c r="O2753" t="b">
        <v>0</v>
      </c>
    </row>
    <row r="2754" spans="1:15" ht="15" customHeight="1" x14ac:dyDescent="0.2">
      <c r="A2754" t="str">
        <v>ICJIA</v>
      </c>
      <c r="B2754" t="str">
        <v>R3</v>
      </c>
      <c r="C2754">
        <v>925392</v>
      </c>
      <c r="D2754">
        <v>2378</v>
      </c>
      <c r="E2754" t="str">
        <v>Rosie's Kidz Christian Academy School</v>
      </c>
      <c r="F2754" s="38">
        <v>45597</v>
      </c>
      <c r="G2754" s="38">
        <v>46691</v>
      </c>
      <c r="H2754" s="39">
        <v>749880</v>
      </c>
      <c r="I2754">
        <v>2026</v>
      </c>
      <c r="J2754">
        <v>0</v>
      </c>
      <c r="K2754">
        <v>0</v>
      </c>
      <c r="L2754">
        <v>0</v>
      </c>
      <c r="M2754">
        <v>0</v>
      </c>
      <c r="N2754" t="str">
        <v/>
      </c>
      <c r="O2754" t="b">
        <v>0</v>
      </c>
    </row>
    <row r="2755" spans="1:15" ht="15" customHeight="1" x14ac:dyDescent="0.2">
      <c r="A2755" t="str">
        <v>ICJIA</v>
      </c>
      <c r="B2755" t="str">
        <v>R3</v>
      </c>
      <c r="C2755" t="str">
        <v>925314 SA</v>
      </c>
      <c r="D2755">
        <v>2378</v>
      </c>
      <c r="E2755" t="str">
        <v>Safer Foundation</v>
      </c>
      <c r="F2755" s="38">
        <v>45597</v>
      </c>
      <c r="G2755" s="38">
        <v>45961</v>
      </c>
      <c r="H2755" s="39">
        <v>211000</v>
      </c>
      <c r="I2755">
        <v>2026</v>
      </c>
      <c r="J2755">
        <v>0</v>
      </c>
      <c r="K2755">
        <v>0</v>
      </c>
      <c r="L2755">
        <v>0</v>
      </c>
      <c r="M2755">
        <v>0</v>
      </c>
      <c r="N2755" t="str">
        <v/>
      </c>
      <c r="O2755" t="b">
        <v>0</v>
      </c>
    </row>
    <row r="2756" spans="1:15" ht="15" customHeight="1" x14ac:dyDescent="0.2">
      <c r="A2756" t="str">
        <v>ICJIA</v>
      </c>
      <c r="B2756" t="str">
        <v>R3</v>
      </c>
      <c r="C2756" t="str">
        <v>925346SA</v>
      </c>
      <c r="D2756">
        <v>2378</v>
      </c>
      <c r="E2756" t="str">
        <v>St. Leonard's Ministries</v>
      </c>
      <c r="F2756" s="38">
        <v>45597</v>
      </c>
      <c r="G2756" s="38">
        <v>46691</v>
      </c>
      <c r="H2756" s="39">
        <v>2336400</v>
      </c>
      <c r="I2756">
        <v>2026</v>
      </c>
      <c r="J2756">
        <v>0</v>
      </c>
      <c r="K2756">
        <v>0</v>
      </c>
      <c r="L2756">
        <v>0</v>
      </c>
      <c r="M2756">
        <v>0</v>
      </c>
      <c r="N2756" t="str">
        <v/>
      </c>
      <c r="O2756" t="b">
        <v>0</v>
      </c>
    </row>
    <row r="2757" spans="1:15" ht="15" customHeight="1" x14ac:dyDescent="0.2">
      <c r="A2757" t="str">
        <v>ICJIA</v>
      </c>
      <c r="B2757" t="str">
        <v>R3</v>
      </c>
      <c r="C2757" t="str">
        <v>925347 TR</v>
      </c>
      <c r="D2757">
        <v>2378</v>
      </c>
      <c r="E2757" t="str">
        <v>Sunshine Gospel Ministries</v>
      </c>
      <c r="F2757" s="38">
        <v>45597</v>
      </c>
      <c r="G2757" s="38">
        <v>46691</v>
      </c>
      <c r="H2757" s="39">
        <v>1119954</v>
      </c>
      <c r="I2757">
        <v>2026</v>
      </c>
      <c r="J2757">
        <v>0</v>
      </c>
      <c r="K2757">
        <v>0</v>
      </c>
      <c r="L2757">
        <v>0</v>
      </c>
      <c r="M2757">
        <v>0</v>
      </c>
      <c r="N2757" t="str">
        <v/>
      </c>
      <c r="O2757" t="b">
        <v>0</v>
      </c>
    </row>
    <row r="2758" spans="1:15" ht="15" customHeight="1" x14ac:dyDescent="0.2">
      <c r="A2758" t="str">
        <v>ICJIA</v>
      </c>
      <c r="B2758" t="str">
        <v>R3</v>
      </c>
      <c r="C2758">
        <v>925325</v>
      </c>
      <c r="D2758">
        <v>2378</v>
      </c>
      <c r="E2758" t="str">
        <v>TERRY COMMUNITY TREE</v>
      </c>
      <c r="F2758" s="38">
        <v>45623</v>
      </c>
      <c r="G2758" s="38">
        <v>46691</v>
      </c>
      <c r="H2758" s="39">
        <v>750000</v>
      </c>
      <c r="I2758">
        <v>2026</v>
      </c>
      <c r="J2758">
        <v>0</v>
      </c>
      <c r="K2758">
        <v>0</v>
      </c>
      <c r="L2758">
        <v>0</v>
      </c>
      <c r="M2758">
        <v>0</v>
      </c>
      <c r="N2758" t="str">
        <v/>
      </c>
      <c r="O2758" t="b">
        <v>0</v>
      </c>
    </row>
    <row r="2759" spans="1:15" ht="15" customHeight="1" x14ac:dyDescent="0.2">
      <c r="A2759" t="str">
        <v>ICJIA</v>
      </c>
      <c r="B2759" t="str">
        <v>R3</v>
      </c>
      <c r="C2759">
        <v>925383</v>
      </c>
      <c r="D2759">
        <v>2378</v>
      </c>
      <c r="E2759" t="str">
        <v>The Center for Prevention of Abuse</v>
      </c>
      <c r="F2759" s="38">
        <v>45597</v>
      </c>
      <c r="G2759" s="38">
        <v>46691</v>
      </c>
      <c r="H2759" s="39">
        <v>702375</v>
      </c>
      <c r="I2759">
        <v>2026</v>
      </c>
      <c r="J2759">
        <v>0</v>
      </c>
      <c r="K2759">
        <v>0</v>
      </c>
      <c r="L2759">
        <v>0</v>
      </c>
      <c r="M2759">
        <v>0</v>
      </c>
      <c r="N2759" t="str">
        <v/>
      </c>
      <c r="O2759" t="b">
        <v>0</v>
      </c>
    </row>
    <row r="2760" spans="1:15" ht="15" customHeight="1" x14ac:dyDescent="0.2">
      <c r="A2760" t="str">
        <v>ICJIA</v>
      </c>
      <c r="B2760" t="str">
        <v>R3</v>
      </c>
      <c r="C2760" t="str">
        <v>925300 ST</v>
      </c>
      <c r="D2760">
        <v>2378</v>
      </c>
      <c r="E2760" t="str">
        <v>The Foundation Academy, LLC</v>
      </c>
      <c r="F2760" s="38">
        <v>45597</v>
      </c>
      <c r="G2760" s="38">
        <v>46691</v>
      </c>
      <c r="H2760" s="39">
        <v>900000</v>
      </c>
      <c r="I2760">
        <v>2026</v>
      </c>
      <c r="J2760">
        <v>0</v>
      </c>
      <c r="K2760">
        <v>0</v>
      </c>
      <c r="L2760">
        <v>0</v>
      </c>
      <c r="M2760">
        <v>0</v>
      </c>
      <c r="N2760" t="str">
        <v/>
      </c>
      <c r="O2760" t="b">
        <v>0</v>
      </c>
    </row>
    <row r="2761" spans="1:15" ht="15" customHeight="1" x14ac:dyDescent="0.2">
      <c r="A2761" t="str">
        <v>ICJIA</v>
      </c>
      <c r="B2761" t="str">
        <v>R3</v>
      </c>
      <c r="C2761" t="str">
        <v>925385 ST</v>
      </c>
      <c r="D2761">
        <v>2378</v>
      </c>
      <c r="E2761" t="str">
        <v>The Foundation Academy, LLC</v>
      </c>
      <c r="F2761" s="38">
        <v>45597</v>
      </c>
      <c r="G2761" s="38">
        <v>46691</v>
      </c>
      <c r="H2761" s="39">
        <v>749880</v>
      </c>
      <c r="I2761">
        <v>2026</v>
      </c>
      <c r="J2761">
        <v>0</v>
      </c>
      <c r="K2761">
        <v>0</v>
      </c>
      <c r="L2761">
        <v>0</v>
      </c>
      <c r="M2761">
        <v>0</v>
      </c>
      <c r="N2761" t="str">
        <v/>
      </c>
      <c r="O2761" t="b">
        <v>0</v>
      </c>
    </row>
    <row r="2762" spans="1:15" ht="15" customHeight="1" x14ac:dyDescent="0.2">
      <c r="A2762" t="str">
        <v>ICJIA</v>
      </c>
      <c r="B2762" t="str">
        <v>R3</v>
      </c>
      <c r="C2762">
        <v>925381</v>
      </c>
      <c r="D2762">
        <v>2378</v>
      </c>
      <c r="E2762" t="str">
        <v>The Law Offices of Yolanda J. Riley, LLC</v>
      </c>
      <c r="F2762" s="38">
        <v>45597</v>
      </c>
      <c r="G2762" s="38">
        <v>46691</v>
      </c>
      <c r="H2762" s="39">
        <v>450000</v>
      </c>
      <c r="I2762">
        <v>2026</v>
      </c>
      <c r="J2762">
        <v>0</v>
      </c>
      <c r="K2762">
        <v>0</v>
      </c>
      <c r="L2762">
        <v>0</v>
      </c>
      <c r="M2762">
        <v>0</v>
      </c>
      <c r="N2762" t="str">
        <v/>
      </c>
      <c r="O2762" t="b">
        <v>0</v>
      </c>
    </row>
    <row r="2763" spans="1:15" ht="15" customHeight="1" x14ac:dyDescent="0.2">
      <c r="A2763" t="str">
        <v>ICJIA</v>
      </c>
      <c r="B2763" t="str">
        <v>R3</v>
      </c>
      <c r="C2763" t="str">
        <v>925378- JB</v>
      </c>
      <c r="D2763">
        <v>2378</v>
      </c>
      <c r="E2763" t="str">
        <v>The Martin Luther King Jr. Center Inc</v>
      </c>
      <c r="F2763" s="38">
        <v>45597</v>
      </c>
      <c r="G2763" s="38">
        <v>46691</v>
      </c>
      <c r="H2763" s="39">
        <v>507735</v>
      </c>
      <c r="I2763">
        <v>2026</v>
      </c>
      <c r="J2763">
        <v>0</v>
      </c>
      <c r="K2763">
        <v>0</v>
      </c>
      <c r="L2763">
        <v>0</v>
      </c>
      <c r="M2763">
        <v>0</v>
      </c>
      <c r="N2763" t="str">
        <v/>
      </c>
      <c r="O2763" t="b">
        <v>0</v>
      </c>
    </row>
    <row r="2764" spans="1:15" ht="15" customHeight="1" x14ac:dyDescent="0.2">
      <c r="A2764" t="str">
        <v>ICJIA</v>
      </c>
      <c r="B2764" t="str">
        <v>R3</v>
      </c>
      <c r="C2764" t="str">
        <v>925323 KC</v>
      </c>
      <c r="D2764">
        <v>2378</v>
      </c>
      <c r="E2764" t="str">
        <v>The Restorative Project, Inc</v>
      </c>
      <c r="F2764" s="38">
        <v>45597</v>
      </c>
      <c r="G2764" s="38">
        <v>46691</v>
      </c>
      <c r="H2764" s="39">
        <v>2424498</v>
      </c>
      <c r="I2764">
        <v>2026</v>
      </c>
      <c r="J2764">
        <v>0</v>
      </c>
      <c r="K2764">
        <v>0</v>
      </c>
      <c r="L2764">
        <v>0</v>
      </c>
      <c r="M2764">
        <v>0</v>
      </c>
      <c r="N2764" t="str">
        <v/>
      </c>
      <c r="O2764" t="b">
        <v>0</v>
      </c>
    </row>
    <row r="2765" spans="1:15" ht="15" customHeight="1" x14ac:dyDescent="0.2">
      <c r="A2765" t="str">
        <v>ICJIA</v>
      </c>
      <c r="B2765" t="str">
        <v>R3</v>
      </c>
      <c r="C2765" t="str">
        <v>925348 JB</v>
      </c>
      <c r="D2765">
        <v>2378</v>
      </c>
      <c r="E2765" t="str">
        <v>The Salvation Army</v>
      </c>
      <c r="F2765" s="38">
        <v>45597</v>
      </c>
      <c r="G2765" s="38">
        <v>46691</v>
      </c>
      <c r="H2765" s="39">
        <v>1650000</v>
      </c>
      <c r="I2765">
        <v>2026</v>
      </c>
      <c r="J2765">
        <v>0</v>
      </c>
      <c r="K2765">
        <v>0</v>
      </c>
      <c r="L2765">
        <v>0</v>
      </c>
      <c r="M2765">
        <v>0</v>
      </c>
      <c r="N2765" t="str">
        <v/>
      </c>
      <c r="O2765" t="b">
        <v>0</v>
      </c>
    </row>
    <row r="2766" spans="1:15" ht="15" customHeight="1" x14ac:dyDescent="0.2">
      <c r="A2766" t="str">
        <v>ICJIA</v>
      </c>
      <c r="B2766" t="str">
        <v>R3</v>
      </c>
      <c r="C2766" t="str">
        <v>925360 - KS</v>
      </c>
      <c r="D2766">
        <v>2378</v>
      </c>
      <c r="E2766" t="str">
        <v>UCAN</v>
      </c>
      <c r="F2766" s="38">
        <v>45597</v>
      </c>
      <c r="G2766" s="38">
        <v>46691</v>
      </c>
      <c r="H2766" s="39">
        <v>1290525</v>
      </c>
      <c r="I2766">
        <v>2026</v>
      </c>
      <c r="J2766">
        <v>0</v>
      </c>
      <c r="K2766">
        <v>0</v>
      </c>
      <c r="L2766">
        <v>0</v>
      </c>
      <c r="M2766">
        <v>1</v>
      </c>
      <c r="N2766" t="str">
        <v/>
      </c>
      <c r="O2766" t="b">
        <v>1</v>
      </c>
    </row>
    <row r="2767" spans="1:15" ht="15" customHeight="1" x14ac:dyDescent="0.2">
      <c r="A2767" t="str">
        <v>ICJIA</v>
      </c>
      <c r="B2767" t="str">
        <v>R3</v>
      </c>
      <c r="C2767" t="str">
        <v>925318 HA</v>
      </c>
      <c r="D2767">
        <v>2378</v>
      </c>
      <c r="E2767" t="str">
        <v>Unstacked Inc</v>
      </c>
      <c r="F2767" s="38">
        <v>45597</v>
      </c>
      <c r="G2767" s="38">
        <v>46691</v>
      </c>
      <c r="H2767" s="39">
        <v>1733313</v>
      </c>
      <c r="I2767">
        <v>2026</v>
      </c>
      <c r="J2767">
        <v>0</v>
      </c>
      <c r="K2767">
        <v>0</v>
      </c>
      <c r="L2767">
        <v>0</v>
      </c>
      <c r="M2767">
        <v>0</v>
      </c>
      <c r="N2767" t="str">
        <v/>
      </c>
      <c r="O2767" t="b">
        <v>0</v>
      </c>
    </row>
    <row r="2768" spans="1:15" ht="15" customHeight="1" x14ac:dyDescent="0.2">
      <c r="A2768" t="str">
        <v>ICJIA</v>
      </c>
      <c r="B2768" t="str">
        <v>R3</v>
      </c>
      <c r="C2768" t="str">
        <v>925367/FSGU</v>
      </c>
      <c r="D2768">
        <v>2378</v>
      </c>
      <c r="E2768" t="str">
        <v>Vision of Restoration, Inc.</v>
      </c>
      <c r="F2768" s="38">
        <v>45597</v>
      </c>
      <c r="G2768" s="38">
        <v>46691</v>
      </c>
      <c r="H2768" s="39">
        <v>911145</v>
      </c>
      <c r="I2768">
        <v>2026</v>
      </c>
      <c r="J2768">
        <v>0</v>
      </c>
      <c r="K2768">
        <v>0</v>
      </c>
      <c r="L2768">
        <v>0</v>
      </c>
      <c r="M2768">
        <v>0</v>
      </c>
      <c r="N2768" t="str">
        <v/>
      </c>
      <c r="O2768" t="b">
        <v>0</v>
      </c>
    </row>
    <row r="2769" spans="1:15" ht="15" customHeight="1" x14ac:dyDescent="0.2">
      <c r="A2769" t="str">
        <v>ICJIA</v>
      </c>
      <c r="B2769" t="str">
        <v>R3</v>
      </c>
      <c r="C2769" t="str">
        <v>925351 AH</v>
      </c>
      <c r="D2769">
        <v>2378</v>
      </c>
      <c r="E2769" t="str">
        <v>Volunteers of America of Illinois</v>
      </c>
      <c r="F2769" s="38">
        <v>45597</v>
      </c>
      <c r="G2769" s="38">
        <v>46691</v>
      </c>
      <c r="H2769" s="39">
        <v>1290528</v>
      </c>
      <c r="I2769">
        <v>2026</v>
      </c>
      <c r="J2769">
        <v>0</v>
      </c>
      <c r="K2769">
        <v>0</v>
      </c>
      <c r="L2769">
        <v>0</v>
      </c>
      <c r="M2769">
        <v>0</v>
      </c>
      <c r="N2769" t="str">
        <v/>
      </c>
      <c r="O2769" t="b">
        <v>0</v>
      </c>
    </row>
    <row r="2770" spans="1:15" ht="15" customHeight="1" x14ac:dyDescent="0.2">
      <c r="A2770" t="str">
        <v>ICJIA</v>
      </c>
      <c r="B2770" t="str">
        <v>R3</v>
      </c>
      <c r="C2770">
        <v>925377</v>
      </c>
      <c r="D2770">
        <v>2378</v>
      </c>
      <c r="E2770" t="str">
        <v>Wellness And Recovery with Maitri, Inc. NFP</v>
      </c>
      <c r="F2770" s="38">
        <v>45597</v>
      </c>
      <c r="G2770" s="38">
        <v>46691</v>
      </c>
      <c r="H2770" s="39">
        <v>507735</v>
      </c>
      <c r="I2770">
        <v>2026</v>
      </c>
      <c r="J2770">
        <v>0</v>
      </c>
      <c r="K2770">
        <v>0</v>
      </c>
      <c r="L2770">
        <v>0</v>
      </c>
      <c r="M2770">
        <v>0</v>
      </c>
      <c r="N2770" t="str">
        <v/>
      </c>
      <c r="O2770" t="b">
        <v>0</v>
      </c>
    </row>
    <row r="2771" spans="1:15" ht="15" customHeight="1" x14ac:dyDescent="0.2">
      <c r="A2771" t="str">
        <v>ICJIA</v>
      </c>
      <c r="B2771" t="str">
        <v>R3</v>
      </c>
      <c r="C2771" t="str">
        <v>925352 - JB</v>
      </c>
      <c r="D2771">
        <v>2378</v>
      </c>
      <c r="E2771" t="str">
        <v>Westside Community Empowerment Center</v>
      </c>
      <c r="F2771" s="38">
        <v>45597</v>
      </c>
      <c r="G2771" s="38">
        <v>46691</v>
      </c>
      <c r="H2771" s="39">
        <v>750000</v>
      </c>
      <c r="I2771">
        <v>2026</v>
      </c>
      <c r="J2771">
        <v>0</v>
      </c>
      <c r="K2771">
        <v>0</v>
      </c>
      <c r="L2771">
        <v>0</v>
      </c>
      <c r="M2771">
        <v>0</v>
      </c>
      <c r="N2771" t="str">
        <v/>
      </c>
      <c r="O2771" t="b">
        <v>0</v>
      </c>
    </row>
    <row r="2772" spans="1:15" ht="15" customHeight="1" x14ac:dyDescent="0.2">
      <c r="A2772" t="str">
        <v>ICJIA</v>
      </c>
      <c r="B2772" t="str">
        <v>R3</v>
      </c>
      <c r="C2772">
        <v>925388</v>
      </c>
      <c r="D2772">
        <v>2378</v>
      </c>
      <c r="E2772" t="str">
        <v>Whats The Formula Mentoring Academy</v>
      </c>
      <c r="F2772" s="38">
        <v>45597</v>
      </c>
      <c r="G2772" s="38">
        <v>46691</v>
      </c>
      <c r="H2772" s="39">
        <v>449919</v>
      </c>
      <c r="I2772">
        <v>2026</v>
      </c>
      <c r="J2772">
        <v>0</v>
      </c>
      <c r="K2772">
        <v>0</v>
      </c>
      <c r="L2772">
        <v>0</v>
      </c>
      <c r="M2772">
        <v>0</v>
      </c>
      <c r="N2772" t="str">
        <v/>
      </c>
      <c r="O2772" t="b">
        <v>0</v>
      </c>
    </row>
    <row r="2773" spans="1:15" ht="15" customHeight="1" x14ac:dyDescent="0.2">
      <c r="A2773" t="str">
        <v>ICJIA</v>
      </c>
      <c r="B2773" t="str">
        <v>R3</v>
      </c>
      <c r="C2773" t="str">
        <v>925349-JB</v>
      </c>
      <c r="D2773">
        <v>2378</v>
      </c>
      <c r="E2773" t="str">
        <v>Wonder World Social Services</v>
      </c>
      <c r="F2773" s="38">
        <v>45597</v>
      </c>
      <c r="G2773" s="38">
        <v>46691</v>
      </c>
      <c r="H2773" s="39">
        <v>2858109</v>
      </c>
      <c r="I2773">
        <v>2026</v>
      </c>
      <c r="J2773">
        <v>0</v>
      </c>
      <c r="K2773">
        <v>0</v>
      </c>
      <c r="L2773">
        <v>0</v>
      </c>
      <c r="M2773">
        <v>0</v>
      </c>
      <c r="N2773" t="str">
        <v/>
      </c>
      <c r="O2773" t="b">
        <v>0</v>
      </c>
    </row>
    <row r="2774" spans="1:15" ht="15" customHeight="1" x14ac:dyDescent="0.2">
      <c r="A2774" t="str">
        <v>ICJIA</v>
      </c>
      <c r="B2774" t="str">
        <v>R3</v>
      </c>
      <c r="C2774">
        <v>925389</v>
      </c>
      <c r="D2774">
        <v>2378</v>
      </c>
      <c r="E2774" t="str">
        <v>YOUTH BE HEARD</v>
      </c>
      <c r="F2774" s="38">
        <v>45597</v>
      </c>
      <c r="G2774" s="38">
        <v>46691</v>
      </c>
      <c r="H2774" s="39">
        <v>333171</v>
      </c>
      <c r="I2774">
        <v>2026</v>
      </c>
      <c r="J2774">
        <v>0</v>
      </c>
      <c r="K2774">
        <v>0</v>
      </c>
      <c r="L2774">
        <v>0</v>
      </c>
      <c r="M2774">
        <v>0</v>
      </c>
      <c r="N2774" t="str">
        <v/>
      </c>
      <c r="O2774" t="b">
        <v>0</v>
      </c>
    </row>
    <row r="2775" spans="1:15" ht="15" customHeight="1" x14ac:dyDescent="0.2">
      <c r="A2775" t="str">
        <v>ICJIA</v>
      </c>
      <c r="B2775" t="str">
        <v>R3</v>
      </c>
      <c r="C2775">
        <v>925355</v>
      </c>
      <c r="D2775">
        <v>2378</v>
      </c>
      <c r="E2775" t="str">
        <v>Youth Civic Light Opera of Chicago</v>
      </c>
      <c r="F2775" s="38">
        <v>45597</v>
      </c>
      <c r="G2775" s="38">
        <v>46691</v>
      </c>
      <c r="H2775" s="39">
        <v>1719246</v>
      </c>
      <c r="I2775">
        <v>2026</v>
      </c>
      <c r="J2775">
        <v>0</v>
      </c>
      <c r="K2775">
        <v>0</v>
      </c>
      <c r="L2775">
        <v>0</v>
      </c>
      <c r="M2775">
        <v>0</v>
      </c>
      <c r="N2775" t="str">
        <v/>
      </c>
      <c r="O2775" t="b">
        <v>0</v>
      </c>
    </row>
    <row r="2776" spans="1:15" ht="15" customHeight="1" x14ac:dyDescent="0.2">
      <c r="A2776" t="str">
        <v>ICJIA</v>
      </c>
      <c r="B2776" t="str">
        <v>R3</v>
      </c>
      <c r="C2776">
        <v>925350</v>
      </c>
      <c r="D2776">
        <v>2378</v>
      </c>
      <c r="E2776" t="str">
        <v>Youth Job Center</v>
      </c>
      <c r="F2776" s="38">
        <v>45597</v>
      </c>
      <c r="G2776" s="38">
        <v>46691</v>
      </c>
      <c r="H2776" s="39">
        <v>623853</v>
      </c>
      <c r="I2776">
        <v>2026</v>
      </c>
      <c r="J2776">
        <v>0</v>
      </c>
      <c r="K2776">
        <v>0</v>
      </c>
      <c r="L2776">
        <v>0</v>
      </c>
      <c r="M2776">
        <v>0</v>
      </c>
      <c r="N2776" t="str">
        <v/>
      </c>
      <c r="O2776" t="b">
        <v>0</v>
      </c>
    </row>
    <row r="2777" spans="1:15" ht="15" customHeight="1" x14ac:dyDescent="0.2">
      <c r="A2777" t="str">
        <v>ICJIA</v>
      </c>
      <c r="B2777" t="str">
        <v>R3</v>
      </c>
      <c r="C2777">
        <v>925316</v>
      </c>
      <c r="D2777">
        <v>2378</v>
      </c>
      <c r="E2777" t="str">
        <v>YVITS, NFP</v>
      </c>
      <c r="F2777" s="38">
        <v>45597</v>
      </c>
      <c r="G2777" s="38">
        <v>46691</v>
      </c>
      <c r="H2777" s="39">
        <v>2372510</v>
      </c>
      <c r="I2777">
        <v>2026</v>
      </c>
      <c r="J2777">
        <v>0</v>
      </c>
      <c r="K2777">
        <v>0</v>
      </c>
      <c r="L2777">
        <v>0</v>
      </c>
      <c r="M2777">
        <v>0</v>
      </c>
      <c r="N2777" t="str">
        <v/>
      </c>
      <c r="O2777" t="b">
        <v>0</v>
      </c>
    </row>
    <row r="2778" spans="1:15" ht="15" customHeight="1" x14ac:dyDescent="0.2">
      <c r="A2778" t="str">
        <v>ICJIA</v>
      </c>
      <c r="B2778" t="str">
        <v>R3</v>
      </c>
      <c r="C2778">
        <v>925326</v>
      </c>
      <c r="D2778">
        <v>2378</v>
      </c>
      <c r="E2778" t="str">
        <v>ZIKOMO'S COMMUNITY OUTREACH</v>
      </c>
      <c r="F2778" s="38">
        <v>45597</v>
      </c>
      <c r="G2778" s="38">
        <v>46691</v>
      </c>
      <c r="H2778" s="39">
        <v>750000</v>
      </c>
      <c r="I2778">
        <v>2026</v>
      </c>
      <c r="J2778">
        <v>0</v>
      </c>
      <c r="K2778">
        <v>0</v>
      </c>
      <c r="L2778">
        <v>0</v>
      </c>
      <c r="M2778">
        <v>0</v>
      </c>
      <c r="N2778" t="str">
        <v/>
      </c>
      <c r="O2778" t="b">
        <v>0</v>
      </c>
    </row>
    <row r="2779" spans="1:15" ht="15" customHeight="1" x14ac:dyDescent="0.2">
      <c r="A2779" t="str">
        <v>ICJIA</v>
      </c>
      <c r="B2779" t="str">
        <v>Street Intervention Programs (SIP)</v>
      </c>
      <c r="C2779">
        <v>162601</v>
      </c>
      <c r="D2779">
        <v>2120</v>
      </c>
      <c r="E2779" t="str">
        <v>Metropolitan Family Services</v>
      </c>
      <c r="F2779" s="38">
        <v>0</v>
      </c>
      <c r="G2779" s="38">
        <v>0</v>
      </c>
      <c r="H2779" s="39">
        <v>5984870</v>
      </c>
      <c r="I2779">
        <v>2021</v>
      </c>
      <c r="J2779">
        <v>0</v>
      </c>
      <c r="K2779">
        <v>0</v>
      </c>
      <c r="L2779">
        <v>0</v>
      </c>
      <c r="M2779">
        <v>1</v>
      </c>
      <c r="N2779" t="str">
        <v/>
      </c>
      <c r="O2779" t="b">
        <v>1</v>
      </c>
    </row>
    <row r="2780" spans="1:15" ht="15" customHeight="1" x14ac:dyDescent="0.2">
      <c r="A2780" t="str">
        <v>ICJIA</v>
      </c>
      <c r="B2780" t="str">
        <v>Street Intervention Programs (SIP)</v>
      </c>
      <c r="C2780">
        <v>162601</v>
      </c>
      <c r="D2780">
        <v>2120</v>
      </c>
      <c r="E2780" t="str">
        <v>Metropolitan Family Services</v>
      </c>
      <c r="F2780" s="38">
        <v>0</v>
      </c>
      <c r="G2780" s="38">
        <v>0</v>
      </c>
      <c r="H2780" s="39">
        <v>5778832</v>
      </c>
      <c r="I2780">
        <v>2022</v>
      </c>
      <c r="J2780">
        <v>0</v>
      </c>
      <c r="K2780">
        <v>0</v>
      </c>
      <c r="L2780">
        <v>0</v>
      </c>
      <c r="M2780">
        <v>1</v>
      </c>
      <c r="N2780" t="str">
        <v/>
      </c>
      <c r="O2780" t="b">
        <v>1</v>
      </c>
    </row>
    <row r="2781" spans="1:15" ht="15" customHeight="1" x14ac:dyDescent="0.2">
      <c r="A2781" t="str">
        <v>ICJIA</v>
      </c>
      <c r="B2781" t="str">
        <v>Street Intervention Programs (SIP)</v>
      </c>
      <c r="C2781">
        <v>162601</v>
      </c>
      <c r="D2781">
        <v>2120</v>
      </c>
      <c r="E2781" t="str">
        <v>Metropolitan Family Services</v>
      </c>
      <c r="F2781" s="38">
        <v>0</v>
      </c>
      <c r="G2781" s="38">
        <v>0</v>
      </c>
      <c r="H2781" s="39">
        <v>5972414</v>
      </c>
      <c r="I2781">
        <v>2023</v>
      </c>
      <c r="J2781">
        <v>0</v>
      </c>
      <c r="K2781">
        <v>0</v>
      </c>
      <c r="L2781">
        <v>0</v>
      </c>
      <c r="M2781">
        <v>1</v>
      </c>
      <c r="N2781" t="str">
        <v/>
      </c>
      <c r="O2781" t="b">
        <v>1</v>
      </c>
    </row>
    <row r="2782" spans="1:15" ht="15" customHeight="1" x14ac:dyDescent="0.2">
      <c r="A2782" t="str">
        <v>ICJIA</v>
      </c>
      <c r="B2782" t="str">
        <v>Street Intervention Programs (SIP)</v>
      </c>
      <c r="C2782">
        <v>162601</v>
      </c>
      <c r="D2782">
        <v>2120</v>
      </c>
      <c r="E2782" t="str">
        <v>Metropolitan Family Services</v>
      </c>
      <c r="F2782" s="38">
        <v>0</v>
      </c>
      <c r="G2782" s="38">
        <v>0</v>
      </c>
      <c r="H2782" s="39">
        <v>6694300</v>
      </c>
      <c r="I2782">
        <v>2024</v>
      </c>
      <c r="J2782">
        <v>0</v>
      </c>
      <c r="K2782">
        <v>0</v>
      </c>
      <c r="L2782">
        <v>0</v>
      </c>
      <c r="M2782">
        <v>1</v>
      </c>
      <c r="N2782" t="str">
        <v/>
      </c>
      <c r="O2782" t="b">
        <v>1</v>
      </c>
    </row>
    <row r="2783" spans="1:15" ht="15" customHeight="1" x14ac:dyDescent="0.2">
      <c r="A2783" t="str">
        <v>ICJIA</v>
      </c>
      <c r="B2783" t="str">
        <v>Street Intervention Programs (SIP)</v>
      </c>
      <c r="C2783">
        <v>162601</v>
      </c>
      <c r="D2783">
        <v>2120</v>
      </c>
      <c r="E2783" t="str">
        <v>Metropolitan Family Services</v>
      </c>
      <c r="F2783" s="38">
        <v>0</v>
      </c>
      <c r="G2783" s="38">
        <v>0</v>
      </c>
      <c r="H2783" s="39">
        <v>6694300</v>
      </c>
      <c r="I2783">
        <v>2025</v>
      </c>
      <c r="J2783">
        <v>0</v>
      </c>
      <c r="K2783">
        <v>0</v>
      </c>
      <c r="L2783">
        <v>0</v>
      </c>
      <c r="M2783">
        <v>1</v>
      </c>
      <c r="N2783" t="str">
        <v/>
      </c>
      <c r="O2783" t="b">
        <v>1</v>
      </c>
    </row>
    <row r="2784" spans="1:15" ht="15" customHeight="1" x14ac:dyDescent="0.2">
      <c r="A2784" t="str">
        <v>ICJIA</v>
      </c>
      <c r="B2784" t="str">
        <v>Street Intervention Programs (SIP)</v>
      </c>
      <c r="C2784">
        <v>162601</v>
      </c>
      <c r="D2784">
        <v>2120</v>
      </c>
      <c r="E2784" t="str">
        <v>Metropolitan Family Services</v>
      </c>
      <c r="F2784" s="38">
        <v>45839</v>
      </c>
      <c r="G2784" s="38">
        <v>46203</v>
      </c>
      <c r="H2784" s="39">
        <v>6694300</v>
      </c>
      <c r="I2784">
        <v>2026</v>
      </c>
      <c r="J2784">
        <v>0</v>
      </c>
      <c r="K2784">
        <v>0</v>
      </c>
      <c r="L2784">
        <v>0</v>
      </c>
      <c r="M2784">
        <v>1</v>
      </c>
      <c r="N2784" t="str">
        <v/>
      </c>
      <c r="O2784" t="b">
        <v>1</v>
      </c>
    </row>
    <row r="2785" spans="1:15" ht="15" customHeight="1" x14ac:dyDescent="0.2">
      <c r="A2785" t="str">
        <v>ICJIA</v>
      </c>
      <c r="B2785" t="str">
        <v>Violence Prevention - Acclivus</v>
      </c>
      <c r="C2785" t="str">
        <v>112100 LM</v>
      </c>
      <c r="D2785">
        <v>2440</v>
      </c>
      <c r="E2785" t="str">
        <v>Acclivus, Inc.</v>
      </c>
      <c r="F2785" s="38">
        <v>44013</v>
      </c>
      <c r="G2785" s="38">
        <v>44377</v>
      </c>
      <c r="H2785" s="39">
        <v>6546400</v>
      </c>
      <c r="I2785">
        <v>2021</v>
      </c>
      <c r="J2785">
        <v>0</v>
      </c>
      <c r="K2785">
        <v>0</v>
      </c>
      <c r="L2785">
        <v>0</v>
      </c>
      <c r="M2785">
        <v>1</v>
      </c>
      <c r="N2785" t="str">
        <v/>
      </c>
      <c r="O2785" t="b">
        <v>0</v>
      </c>
    </row>
    <row r="2786" spans="1:15" ht="15" customHeight="1" x14ac:dyDescent="0.2">
      <c r="A2786" t="str">
        <v>ICJIA</v>
      </c>
      <c r="B2786" t="str">
        <v>Violence Prevention - Acclivus</v>
      </c>
      <c r="C2786" t="str">
        <v>112200 LNM</v>
      </c>
      <c r="D2786">
        <v>2440</v>
      </c>
      <c r="E2786" t="str">
        <v>Acclivus, Inc.</v>
      </c>
      <c r="F2786" s="38">
        <v>44378</v>
      </c>
      <c r="G2786" s="38">
        <v>44742</v>
      </c>
      <c r="H2786" s="39">
        <v>7087000</v>
      </c>
      <c r="I2786">
        <v>2022</v>
      </c>
      <c r="J2786">
        <v>0</v>
      </c>
      <c r="K2786">
        <v>0</v>
      </c>
      <c r="L2786">
        <v>0</v>
      </c>
      <c r="M2786">
        <v>1</v>
      </c>
      <c r="N2786" t="str">
        <v/>
      </c>
      <c r="O2786" t="b">
        <v>0</v>
      </c>
    </row>
    <row r="2787" spans="1:15" ht="15" customHeight="1" x14ac:dyDescent="0.2">
      <c r="A2787" t="str">
        <v>ICJIA</v>
      </c>
      <c r="B2787" t="str">
        <v>Violence Prevention - Acclivus</v>
      </c>
      <c r="C2787" t="str">
        <v>LM 112400</v>
      </c>
      <c r="D2787">
        <v>2440</v>
      </c>
      <c r="E2787" t="str">
        <v>Acclivus, Inc.</v>
      </c>
      <c r="F2787" s="38">
        <v>45108</v>
      </c>
      <c r="G2787" s="38">
        <v>45473</v>
      </c>
      <c r="H2787" s="39">
        <v>7500000</v>
      </c>
      <c r="I2787">
        <v>2024</v>
      </c>
      <c r="J2787">
        <v>0</v>
      </c>
      <c r="K2787">
        <v>0</v>
      </c>
      <c r="L2787">
        <v>0</v>
      </c>
      <c r="M2787">
        <v>1</v>
      </c>
      <c r="N2787" t="str">
        <v/>
      </c>
      <c r="O2787" t="b">
        <v>0</v>
      </c>
    </row>
    <row r="2788" spans="1:15" ht="15" customHeight="1" x14ac:dyDescent="0.2">
      <c r="A2788" t="str">
        <v>ICJIA</v>
      </c>
      <c r="B2788" t="str">
        <v>Violence Prevention - Acclivus</v>
      </c>
      <c r="C2788" t="str">
        <v>112500-LM</v>
      </c>
      <c r="D2788">
        <v>2440</v>
      </c>
      <c r="E2788" t="str">
        <v>Acclivus, Inc.</v>
      </c>
      <c r="F2788" s="38">
        <v>45474</v>
      </c>
      <c r="G2788" s="38">
        <v>45838</v>
      </c>
      <c r="H2788" s="39">
        <v>4759600</v>
      </c>
      <c r="I2788">
        <v>2025</v>
      </c>
      <c r="J2788">
        <v>0</v>
      </c>
      <c r="K2788">
        <v>0</v>
      </c>
      <c r="L2788">
        <v>0</v>
      </c>
      <c r="M2788">
        <v>1</v>
      </c>
      <c r="N2788" t="str">
        <v/>
      </c>
      <c r="O2788" t="b">
        <v>0</v>
      </c>
    </row>
    <row r="2789" spans="1:15" ht="15" customHeight="1" x14ac:dyDescent="0.2">
      <c r="A2789" t="str">
        <v>ICJIA</v>
      </c>
      <c r="B2789" t="str">
        <v>Violence Prevention - Acclivus</v>
      </c>
      <c r="C2789" t="str">
        <v>112600-LM</v>
      </c>
      <c r="D2789">
        <v>2440</v>
      </c>
      <c r="E2789" t="str">
        <v>Acclivus, Inc.</v>
      </c>
      <c r="F2789" s="38">
        <v>45839</v>
      </c>
      <c r="G2789" s="38">
        <v>46203</v>
      </c>
      <c r="H2789" s="39">
        <v>7500000</v>
      </c>
      <c r="I2789">
        <v>2026</v>
      </c>
      <c r="J2789">
        <v>0</v>
      </c>
      <c r="K2789">
        <v>0</v>
      </c>
      <c r="L2789">
        <v>0</v>
      </c>
      <c r="M2789">
        <v>1</v>
      </c>
      <c r="N2789" t="str">
        <v/>
      </c>
      <c r="O2789" t="b">
        <v>0</v>
      </c>
    </row>
    <row r="2790" spans="1:15" ht="15" customHeight="1" x14ac:dyDescent="0.2">
      <c r="A2790" t="str">
        <v>ICJIA</v>
      </c>
      <c r="B2790" t="str">
        <v>Violence Prevention and Reduction</v>
      </c>
      <c r="C2790" t="str">
        <v>112300- LM</v>
      </c>
      <c r="D2790">
        <v>2977</v>
      </c>
      <c r="E2790" t="str">
        <v>Acclivus, Inc.</v>
      </c>
      <c r="F2790" s="38">
        <v>44743</v>
      </c>
      <c r="G2790" s="38">
        <v>45107</v>
      </c>
      <c r="H2790" s="39">
        <v>7087000</v>
      </c>
      <c r="I2790">
        <v>2023</v>
      </c>
      <c r="J2790">
        <v>0</v>
      </c>
      <c r="K2790">
        <v>0</v>
      </c>
      <c r="L2790">
        <v>0</v>
      </c>
      <c r="M2790">
        <v>1</v>
      </c>
      <c r="N2790" t="str">
        <v/>
      </c>
      <c r="O2790" t="b">
        <v>0</v>
      </c>
    </row>
    <row r="2791" spans="1:15" ht="15" customHeight="1" x14ac:dyDescent="0.2">
      <c r="A2791" t="str">
        <v>ICJIA</v>
      </c>
      <c r="B2791" t="str">
        <v>Violence Prevention and Reduction</v>
      </c>
      <c r="C2791" t="str">
        <v>122312 FSGU AB</v>
      </c>
      <c r="D2791">
        <v>2977</v>
      </c>
      <c r="E2791" t="str">
        <v>Alliance of Local Service Organizations (ALSO)</v>
      </c>
      <c r="F2791" s="38">
        <v>44743</v>
      </c>
      <c r="G2791" s="38">
        <v>45107</v>
      </c>
      <c r="H2791" s="39">
        <v>177300</v>
      </c>
      <c r="I2791">
        <v>2023</v>
      </c>
      <c r="J2791">
        <v>0</v>
      </c>
      <c r="K2791">
        <v>0</v>
      </c>
      <c r="L2791">
        <v>0</v>
      </c>
      <c r="M2791">
        <v>1</v>
      </c>
      <c r="N2791" t="str">
        <v/>
      </c>
      <c r="O2791" t="b">
        <v>1</v>
      </c>
    </row>
    <row r="2792" spans="1:15" ht="15" customHeight="1" x14ac:dyDescent="0.2">
      <c r="A2792" t="str">
        <v>ICJIA</v>
      </c>
      <c r="B2792" t="str">
        <v>Violence Prevention and Reduction</v>
      </c>
      <c r="C2792" t="str">
        <v>112316 CAC</v>
      </c>
      <c r="D2792">
        <v>2977</v>
      </c>
      <c r="E2792" t="str">
        <v>Angels Boxing Academy, Limited</v>
      </c>
      <c r="F2792" s="38">
        <v>44743</v>
      </c>
      <c r="G2792" s="38">
        <v>45107</v>
      </c>
      <c r="H2792" s="39">
        <v>270000</v>
      </c>
      <c r="I2792">
        <v>2023</v>
      </c>
      <c r="J2792">
        <v>0</v>
      </c>
      <c r="K2792">
        <v>0</v>
      </c>
      <c r="L2792">
        <v>0</v>
      </c>
      <c r="M2792">
        <v>0</v>
      </c>
      <c r="N2792" t="str">
        <v/>
      </c>
      <c r="O2792" t="b">
        <v>0</v>
      </c>
    </row>
    <row r="2793" spans="1:15" ht="15" customHeight="1" x14ac:dyDescent="0.2">
      <c r="A2793" t="str">
        <v>ICJIA</v>
      </c>
      <c r="B2793" t="str">
        <v>Violence Prevention and Reduction</v>
      </c>
      <c r="C2793" t="str">
        <v>112317 CAC</v>
      </c>
      <c r="D2793">
        <v>2977</v>
      </c>
      <c r="E2793" t="str">
        <v>Boxing Out Negativity, Inc.</v>
      </c>
      <c r="F2793" s="38">
        <v>44743</v>
      </c>
      <c r="G2793" s="38">
        <v>45107</v>
      </c>
      <c r="H2793" s="39">
        <v>270000</v>
      </c>
      <c r="I2793">
        <v>2023</v>
      </c>
      <c r="J2793">
        <v>0</v>
      </c>
      <c r="K2793">
        <v>0</v>
      </c>
      <c r="L2793">
        <v>0</v>
      </c>
      <c r="M2793">
        <v>0</v>
      </c>
      <c r="N2793" t="str">
        <v/>
      </c>
      <c r="O2793" t="b">
        <v>0</v>
      </c>
    </row>
    <row r="2794" spans="1:15" ht="15" customHeight="1" x14ac:dyDescent="0.2">
      <c r="A2794" t="str">
        <v>ICJIA</v>
      </c>
      <c r="B2794" t="str">
        <v>Violence Prevention and Reduction</v>
      </c>
      <c r="C2794">
        <v>112302</v>
      </c>
      <c r="D2794">
        <v>2977</v>
      </c>
      <c r="E2794" t="str">
        <v>Breakthrough Urban Ministries</v>
      </c>
      <c r="F2794" s="38">
        <v>44743</v>
      </c>
      <c r="G2794" s="38">
        <v>45107</v>
      </c>
      <c r="H2794" s="39">
        <v>177300</v>
      </c>
      <c r="I2794">
        <v>2023</v>
      </c>
      <c r="J2794">
        <v>0</v>
      </c>
      <c r="K2794">
        <v>0</v>
      </c>
      <c r="L2794">
        <v>0</v>
      </c>
      <c r="M2794">
        <v>1</v>
      </c>
      <c r="N2794" t="str">
        <v/>
      </c>
      <c r="O2794" t="b">
        <v>1</v>
      </c>
    </row>
    <row r="2795" spans="1:15" ht="15" customHeight="1" x14ac:dyDescent="0.2">
      <c r="A2795" t="str">
        <v>ICJIA</v>
      </c>
      <c r="B2795" t="str">
        <v>Violence Prevention and Reduction</v>
      </c>
      <c r="C2795" t="str">
        <v>112318 CAC</v>
      </c>
      <c r="D2795">
        <v>2977</v>
      </c>
      <c r="E2795" t="str">
        <v>Chicago-Lawndale AMACHI Mentoring Program</v>
      </c>
      <c r="F2795" s="38">
        <v>44743</v>
      </c>
      <c r="G2795" s="38">
        <v>45107</v>
      </c>
      <c r="H2795" s="39">
        <v>193500</v>
      </c>
      <c r="I2795">
        <v>2023</v>
      </c>
      <c r="J2795">
        <v>0</v>
      </c>
      <c r="K2795">
        <v>0</v>
      </c>
      <c r="L2795">
        <v>0</v>
      </c>
      <c r="M2795">
        <v>0</v>
      </c>
      <c r="N2795" t="str">
        <v/>
      </c>
      <c r="O2795" t="b">
        <v>0</v>
      </c>
    </row>
    <row r="2796" spans="1:15" ht="15" customHeight="1" x14ac:dyDescent="0.2">
      <c r="A2796" t="str">
        <v>ICJIA</v>
      </c>
      <c r="B2796" t="str">
        <v>Violence Prevention and Reduction</v>
      </c>
      <c r="C2796">
        <v>0</v>
      </c>
      <c r="D2796">
        <v>2977</v>
      </c>
      <c r="E2796" t="str">
        <v>Christianaire Inc</v>
      </c>
      <c r="F2796" s="38">
        <v>44743</v>
      </c>
      <c r="G2796" s="38">
        <v>45107</v>
      </c>
      <c r="H2796" s="39">
        <v>450000</v>
      </c>
      <c r="I2796">
        <v>2023</v>
      </c>
      <c r="J2796">
        <v>0</v>
      </c>
      <c r="K2796">
        <v>0</v>
      </c>
      <c r="L2796">
        <v>0</v>
      </c>
      <c r="M2796">
        <v>0</v>
      </c>
      <c r="N2796" t="str">
        <v/>
      </c>
      <c r="O2796" t="b">
        <v>0</v>
      </c>
    </row>
    <row r="2797" spans="1:15" ht="15" customHeight="1" x14ac:dyDescent="0.2">
      <c r="A2797" t="str">
        <v>ICJIA</v>
      </c>
      <c r="B2797" t="str">
        <v>Violence Prevention and Reduction</v>
      </c>
      <c r="C2797" t="str">
        <v>112320 CAC</v>
      </c>
      <c r="D2797">
        <v>2977</v>
      </c>
      <c r="E2797" t="str">
        <v>City of Champaign</v>
      </c>
      <c r="F2797" s="38">
        <v>44743</v>
      </c>
      <c r="G2797" s="38">
        <v>45107</v>
      </c>
      <c r="H2797" s="39">
        <v>334440</v>
      </c>
      <c r="I2797">
        <v>2023</v>
      </c>
      <c r="J2797">
        <v>0</v>
      </c>
      <c r="K2797">
        <v>0</v>
      </c>
      <c r="L2797">
        <v>0</v>
      </c>
      <c r="M2797">
        <v>0</v>
      </c>
      <c r="N2797" t="str">
        <v/>
      </c>
      <c r="O2797" t="b">
        <v>0</v>
      </c>
    </row>
    <row r="2798" spans="1:15" ht="15" customHeight="1" x14ac:dyDescent="0.2">
      <c r="A2798" t="str">
        <v>ICJIA</v>
      </c>
      <c r="B2798" t="str">
        <v>Violence Prevention and Reduction</v>
      </c>
      <c r="C2798">
        <v>0</v>
      </c>
      <c r="D2798">
        <v>2977</v>
      </c>
      <c r="E2798" t="str">
        <v>Community Life Line</v>
      </c>
      <c r="F2798" s="38">
        <v>44743</v>
      </c>
      <c r="G2798" s="38">
        <v>45107</v>
      </c>
      <c r="H2798" s="39">
        <v>137462</v>
      </c>
      <c r="I2798">
        <v>2023</v>
      </c>
      <c r="J2798">
        <v>0</v>
      </c>
      <c r="K2798">
        <v>0</v>
      </c>
      <c r="L2798">
        <v>0</v>
      </c>
      <c r="M2798">
        <v>0</v>
      </c>
      <c r="N2798" t="str">
        <v/>
      </c>
      <c r="O2798" t="b">
        <v>0</v>
      </c>
    </row>
    <row r="2799" spans="1:15" ht="15" customHeight="1" x14ac:dyDescent="0.2">
      <c r="A2799" t="str">
        <v>ICJIA</v>
      </c>
      <c r="B2799" t="str">
        <v>Violence Prevention and Reduction</v>
      </c>
      <c r="C2799" t="str">
        <v>122300 FSGU SBB</v>
      </c>
      <c r="D2799">
        <v>2977</v>
      </c>
      <c r="E2799" t="str">
        <v>Cook County Southland Juvenile Justice Council</v>
      </c>
      <c r="F2799" s="38">
        <v>44743</v>
      </c>
      <c r="G2799" s="38">
        <v>45107</v>
      </c>
      <c r="H2799" s="39">
        <v>1080000</v>
      </c>
      <c r="I2799">
        <v>2023</v>
      </c>
      <c r="J2799">
        <v>0</v>
      </c>
      <c r="K2799">
        <v>0</v>
      </c>
      <c r="L2799">
        <v>0</v>
      </c>
      <c r="M2799">
        <v>0</v>
      </c>
      <c r="N2799" t="str">
        <v/>
      </c>
      <c r="O2799" t="b">
        <v>0</v>
      </c>
    </row>
    <row r="2800" spans="1:15" ht="15" customHeight="1" x14ac:dyDescent="0.2">
      <c r="A2800" t="str">
        <v>ICJIA</v>
      </c>
      <c r="B2800" t="str">
        <v>Violence Prevention and Reduction</v>
      </c>
      <c r="C2800" t="str">
        <v>112321-JG</v>
      </c>
      <c r="D2800">
        <v>2977</v>
      </c>
      <c r="E2800" t="str">
        <v>Discouraging Factor Group</v>
      </c>
      <c r="F2800" s="38">
        <v>44743</v>
      </c>
      <c r="G2800" s="38">
        <v>45107</v>
      </c>
      <c r="H2800" s="39">
        <v>315000</v>
      </c>
      <c r="I2800">
        <v>2023</v>
      </c>
      <c r="J2800">
        <v>0</v>
      </c>
      <c r="K2800">
        <v>0</v>
      </c>
      <c r="L2800">
        <v>0</v>
      </c>
      <c r="M2800">
        <v>0</v>
      </c>
      <c r="N2800" t="str">
        <v/>
      </c>
      <c r="O2800" t="b">
        <v>0</v>
      </c>
    </row>
    <row r="2801" spans="1:15" ht="15" customHeight="1" x14ac:dyDescent="0.2">
      <c r="A2801" t="str">
        <v>ICJIA</v>
      </c>
      <c r="B2801" t="str">
        <v>Violence Prevention and Reduction</v>
      </c>
      <c r="C2801">
        <v>0</v>
      </c>
      <c r="D2801">
        <v>2977</v>
      </c>
      <c r="E2801" t="str">
        <v>Don Moyer Boys And Girls Club</v>
      </c>
      <c r="F2801" s="38">
        <v>44743</v>
      </c>
      <c r="G2801" s="38">
        <v>45107</v>
      </c>
      <c r="H2801" s="39">
        <v>334440</v>
      </c>
      <c r="I2801">
        <v>2023</v>
      </c>
      <c r="J2801">
        <v>0</v>
      </c>
      <c r="K2801">
        <v>0</v>
      </c>
      <c r="L2801">
        <v>0</v>
      </c>
      <c r="M2801">
        <v>0</v>
      </c>
      <c r="N2801" t="str">
        <v/>
      </c>
      <c r="O2801" t="b">
        <v>0</v>
      </c>
    </row>
    <row r="2802" spans="1:15" ht="15" customHeight="1" x14ac:dyDescent="0.2">
      <c r="A2802" t="str">
        <v>ICJIA</v>
      </c>
      <c r="B2802" t="str">
        <v>Violence Prevention and Reduction</v>
      </c>
      <c r="C2802" t="str">
        <v>122315 FSGU SBB</v>
      </c>
      <c r="D2802">
        <v>2977</v>
      </c>
      <c r="E2802" t="str">
        <v>East St Louis SD 189</v>
      </c>
      <c r="F2802" s="38">
        <v>44743</v>
      </c>
      <c r="G2802" s="38">
        <v>45107</v>
      </c>
      <c r="H2802" s="39">
        <v>1260000</v>
      </c>
      <c r="I2802">
        <v>2023</v>
      </c>
      <c r="J2802">
        <v>0</v>
      </c>
      <c r="K2802">
        <v>0</v>
      </c>
      <c r="L2802">
        <v>0</v>
      </c>
      <c r="M2802">
        <v>0</v>
      </c>
      <c r="N2802" t="str">
        <v/>
      </c>
      <c r="O2802" t="b">
        <v>0</v>
      </c>
    </row>
    <row r="2803" spans="1:15" ht="15" customHeight="1" x14ac:dyDescent="0.2">
      <c r="A2803" t="str">
        <v>ICJIA</v>
      </c>
      <c r="B2803" t="str">
        <v>Violence Prevention and Reduction</v>
      </c>
      <c r="C2803" t="str">
        <v>112322 CAC</v>
      </c>
      <c r="D2803">
        <v>2977</v>
      </c>
      <c r="E2803" t="str">
        <v>ELITE COMMUNITY OUTREACH INC</v>
      </c>
      <c r="F2803" s="38">
        <v>44743</v>
      </c>
      <c r="G2803" s="38">
        <v>45107</v>
      </c>
      <c r="H2803" s="39">
        <v>450000</v>
      </c>
      <c r="I2803">
        <v>2023</v>
      </c>
      <c r="J2803">
        <v>0</v>
      </c>
      <c r="K2803">
        <v>0</v>
      </c>
      <c r="L2803">
        <v>0</v>
      </c>
      <c r="M2803">
        <v>1</v>
      </c>
      <c r="N2803" t="str">
        <v/>
      </c>
      <c r="O2803" t="b">
        <v>0</v>
      </c>
    </row>
    <row r="2804" spans="1:15" ht="15" customHeight="1" x14ac:dyDescent="0.2">
      <c r="A2804" t="str">
        <v>ICJIA</v>
      </c>
      <c r="B2804" t="str">
        <v>Violence Prevention and Reduction</v>
      </c>
      <c r="C2804">
        <v>112323</v>
      </c>
      <c r="D2804">
        <v>2977</v>
      </c>
      <c r="E2804" t="str">
        <v>F.O.C.U.S. For Our Children's Undistracted Success</v>
      </c>
      <c r="F2804" s="38">
        <v>44743</v>
      </c>
      <c r="G2804" s="38">
        <v>45107</v>
      </c>
      <c r="H2804" s="39">
        <v>270000</v>
      </c>
      <c r="I2804">
        <v>2023</v>
      </c>
      <c r="J2804">
        <v>0</v>
      </c>
      <c r="K2804">
        <v>0</v>
      </c>
      <c r="L2804">
        <v>0</v>
      </c>
      <c r="M2804">
        <v>0</v>
      </c>
      <c r="N2804" t="str">
        <v/>
      </c>
      <c r="O2804" t="b">
        <v>0</v>
      </c>
    </row>
    <row r="2805" spans="1:15" ht="15" customHeight="1" x14ac:dyDescent="0.2">
      <c r="A2805" t="str">
        <v>ICJIA</v>
      </c>
      <c r="B2805" t="str">
        <v>Violence Prevention and Reduction</v>
      </c>
      <c r="C2805">
        <v>112324</v>
      </c>
      <c r="D2805">
        <v>2977</v>
      </c>
      <c r="E2805" t="str">
        <v>Fathers Who Care</v>
      </c>
      <c r="F2805" s="38">
        <v>44743</v>
      </c>
      <c r="G2805" s="38">
        <v>45107</v>
      </c>
      <c r="H2805" s="39">
        <v>354825</v>
      </c>
      <c r="I2805">
        <v>2023</v>
      </c>
      <c r="J2805">
        <v>0</v>
      </c>
      <c r="K2805">
        <v>0</v>
      </c>
      <c r="L2805">
        <v>0</v>
      </c>
      <c r="M2805">
        <v>0</v>
      </c>
      <c r="N2805" t="str">
        <v/>
      </c>
      <c r="O2805" t="b">
        <v>0</v>
      </c>
    </row>
    <row r="2806" spans="1:15" ht="15" customHeight="1" x14ac:dyDescent="0.2">
      <c r="A2806" t="str">
        <v>ICJIA</v>
      </c>
      <c r="B2806" t="str">
        <v>Violence Prevention and Reduction</v>
      </c>
      <c r="C2806" t="str">
        <v>112306- LM</v>
      </c>
      <c r="D2806">
        <v>2977</v>
      </c>
      <c r="E2806" t="str">
        <v>Helping Our People Excel Community Development Corporation</v>
      </c>
      <c r="F2806" s="38">
        <v>44743</v>
      </c>
      <c r="G2806" s="38">
        <v>45107</v>
      </c>
      <c r="H2806" s="39">
        <v>709650</v>
      </c>
      <c r="I2806">
        <v>2023</v>
      </c>
      <c r="J2806">
        <v>0</v>
      </c>
      <c r="K2806">
        <v>0</v>
      </c>
      <c r="L2806">
        <v>0</v>
      </c>
      <c r="M2806">
        <v>0</v>
      </c>
      <c r="N2806" t="str">
        <v/>
      </c>
      <c r="O2806" t="b">
        <v>0</v>
      </c>
    </row>
    <row r="2807" spans="1:15" ht="15" customHeight="1" x14ac:dyDescent="0.2">
      <c r="A2807" t="str">
        <v>ICJIA</v>
      </c>
      <c r="B2807" t="str">
        <v>Violence Prevention and Reduction</v>
      </c>
      <c r="C2807">
        <v>0</v>
      </c>
      <c r="D2807">
        <v>2977</v>
      </c>
      <c r="E2807" t="str">
        <v>Imagine Englewood If</v>
      </c>
      <c r="F2807" s="38">
        <v>44743</v>
      </c>
      <c r="G2807" s="38">
        <v>45107</v>
      </c>
      <c r="H2807" s="39">
        <v>90000</v>
      </c>
      <c r="I2807">
        <v>2023</v>
      </c>
      <c r="J2807">
        <v>0</v>
      </c>
      <c r="K2807">
        <v>0</v>
      </c>
      <c r="L2807">
        <v>0</v>
      </c>
      <c r="M2807">
        <v>0</v>
      </c>
      <c r="N2807" t="str">
        <v/>
      </c>
      <c r="O2807" t="b">
        <v>0</v>
      </c>
    </row>
    <row r="2808" spans="1:15" ht="15" customHeight="1" x14ac:dyDescent="0.2">
      <c r="A2808" t="str">
        <v>ICJIA</v>
      </c>
      <c r="B2808" t="str">
        <v>Violence Prevention and Reduction</v>
      </c>
      <c r="C2808" t="str">
        <v>112307 FSGU-SW</v>
      </c>
      <c r="D2808">
        <v>2977</v>
      </c>
      <c r="E2808" t="str">
        <v>Institute for Nonviolence Chicago (INVC)</v>
      </c>
      <c r="F2808" s="38">
        <v>44743</v>
      </c>
      <c r="G2808" s="38">
        <v>45107</v>
      </c>
      <c r="H2808" s="39">
        <v>177300</v>
      </c>
      <c r="I2808">
        <v>2023</v>
      </c>
      <c r="J2808">
        <v>0</v>
      </c>
      <c r="K2808">
        <v>0</v>
      </c>
      <c r="L2808">
        <v>0</v>
      </c>
      <c r="M2808">
        <v>1</v>
      </c>
      <c r="N2808" t="str">
        <v/>
      </c>
      <c r="O2808" t="b">
        <v>1</v>
      </c>
    </row>
    <row r="2809" spans="1:15" ht="15" customHeight="1" x14ac:dyDescent="0.2">
      <c r="A2809" t="str">
        <v>ICJIA</v>
      </c>
      <c r="B2809" t="str">
        <v>Violence Prevention and Reduction</v>
      </c>
      <c r="C2809">
        <v>0</v>
      </c>
      <c r="D2809">
        <v>2977</v>
      </c>
      <c r="E2809" t="str">
        <v>Legacy Reentry Foundation</v>
      </c>
      <c r="F2809" s="38">
        <v>44743</v>
      </c>
      <c r="G2809" s="38">
        <v>45107</v>
      </c>
      <c r="H2809" s="39">
        <v>668880</v>
      </c>
      <c r="I2809">
        <v>2023</v>
      </c>
      <c r="J2809">
        <v>0</v>
      </c>
      <c r="K2809">
        <v>0</v>
      </c>
      <c r="L2809">
        <v>0</v>
      </c>
      <c r="M2809">
        <v>0</v>
      </c>
      <c r="N2809" t="str">
        <v/>
      </c>
      <c r="O2809" t="b">
        <v>0</v>
      </c>
    </row>
    <row r="2810" spans="1:15" ht="15" customHeight="1" x14ac:dyDescent="0.2">
      <c r="A2810" t="str">
        <v>ICJIA</v>
      </c>
      <c r="B2810" t="str">
        <v>Violence Prevention and Reduction</v>
      </c>
      <c r="C2810" t="str">
        <v>122318 FSGU SBB</v>
      </c>
      <c r="D2810">
        <v>2977</v>
      </c>
      <c r="E2810" t="str">
        <v>Major Adams Community Committee</v>
      </c>
      <c r="F2810" s="38">
        <v>44743</v>
      </c>
      <c r="G2810" s="38">
        <v>45107</v>
      </c>
      <c r="H2810" s="39">
        <v>177300</v>
      </c>
      <c r="I2810">
        <v>2023</v>
      </c>
      <c r="J2810">
        <v>0</v>
      </c>
      <c r="K2810">
        <v>0</v>
      </c>
      <c r="L2810">
        <v>0</v>
      </c>
      <c r="M2810">
        <v>0</v>
      </c>
      <c r="N2810" t="str">
        <v/>
      </c>
      <c r="O2810" t="b">
        <v>0</v>
      </c>
    </row>
    <row r="2811" spans="1:15" ht="15" customHeight="1" x14ac:dyDescent="0.2">
      <c r="A2811" t="str">
        <v>ICJIA</v>
      </c>
      <c r="B2811" t="str">
        <v>Violence Prevention and Reduction</v>
      </c>
      <c r="C2811">
        <v>0</v>
      </c>
      <c r="D2811">
        <v>2977</v>
      </c>
      <c r="E2811" t="str">
        <v>Pleasure Driveway Park District of Peoria</v>
      </c>
      <c r="F2811" s="38">
        <v>44743</v>
      </c>
      <c r="G2811" s="38">
        <v>45107</v>
      </c>
      <c r="H2811" s="39">
        <v>900000</v>
      </c>
      <c r="I2811">
        <v>2023</v>
      </c>
      <c r="J2811">
        <v>0</v>
      </c>
      <c r="K2811">
        <v>0</v>
      </c>
      <c r="L2811">
        <v>0</v>
      </c>
      <c r="M2811">
        <v>0</v>
      </c>
      <c r="N2811" t="str">
        <v/>
      </c>
      <c r="O2811" t="b">
        <v>0</v>
      </c>
    </row>
    <row r="2812" spans="1:15" ht="15" customHeight="1" x14ac:dyDescent="0.2">
      <c r="A2812" t="str">
        <v>ICJIA</v>
      </c>
      <c r="B2812" t="str">
        <v>Violence Prevention and Reduction</v>
      </c>
      <c r="C2812">
        <v>0</v>
      </c>
      <c r="D2812">
        <v>2977</v>
      </c>
      <c r="E2812" t="str">
        <v>Proviso-Leyden Council for Community Action, Inc.</v>
      </c>
      <c r="F2812" s="38">
        <v>44743</v>
      </c>
      <c r="G2812" s="38">
        <v>45107</v>
      </c>
      <c r="H2812" s="39">
        <v>709650</v>
      </c>
      <c r="I2812">
        <v>2023</v>
      </c>
      <c r="J2812">
        <v>0</v>
      </c>
      <c r="K2812">
        <v>0</v>
      </c>
      <c r="L2812">
        <v>0</v>
      </c>
      <c r="M2812">
        <v>0</v>
      </c>
      <c r="N2812" t="str">
        <v/>
      </c>
      <c r="O2812" t="b">
        <v>0</v>
      </c>
    </row>
    <row r="2813" spans="1:15" ht="15" customHeight="1" x14ac:dyDescent="0.2">
      <c r="A2813" t="str">
        <v>ICJIA</v>
      </c>
      <c r="B2813" t="str">
        <v>Violence Prevention and Reduction</v>
      </c>
      <c r="C2813" t="str">
        <v>122304 JG</v>
      </c>
      <c r="D2813">
        <v>2977</v>
      </c>
      <c r="E2813" t="str">
        <v>Rockford Park District</v>
      </c>
      <c r="F2813" s="38">
        <v>44743</v>
      </c>
      <c r="G2813" s="38">
        <v>45107</v>
      </c>
      <c r="H2813" s="39">
        <v>668880</v>
      </c>
      <c r="I2813">
        <v>2023</v>
      </c>
      <c r="J2813">
        <v>0</v>
      </c>
      <c r="K2813">
        <v>0</v>
      </c>
      <c r="L2813">
        <v>0</v>
      </c>
      <c r="M2813">
        <v>0</v>
      </c>
      <c r="N2813" t="str">
        <v/>
      </c>
      <c r="O2813" t="b">
        <v>0</v>
      </c>
    </row>
    <row r="2814" spans="1:15" ht="15" customHeight="1" x14ac:dyDescent="0.2">
      <c r="A2814" t="str">
        <v>ICJIA</v>
      </c>
      <c r="B2814" t="str">
        <v>Violence Prevention and Reduction</v>
      </c>
      <c r="C2814" t="str">
        <v>122319 FSGU SBB</v>
      </c>
      <c r="D2814">
        <v>2977</v>
      </c>
      <c r="E2814" t="str">
        <v>Roseland Ceasefire Project Inc.</v>
      </c>
      <c r="F2814" s="38">
        <v>44743</v>
      </c>
      <c r="G2814" s="38">
        <v>45107</v>
      </c>
      <c r="H2814" s="39">
        <v>1215000</v>
      </c>
      <c r="I2814">
        <v>2023</v>
      </c>
      <c r="J2814">
        <v>0</v>
      </c>
      <c r="K2814">
        <v>0</v>
      </c>
      <c r="L2814">
        <v>0</v>
      </c>
      <c r="M2814">
        <v>1</v>
      </c>
      <c r="N2814" t="str">
        <v/>
      </c>
      <c r="O2814" t="b">
        <v>0</v>
      </c>
    </row>
    <row r="2815" spans="1:15" ht="15" customHeight="1" x14ac:dyDescent="0.2">
      <c r="A2815" t="str">
        <v>ICJIA</v>
      </c>
      <c r="B2815" t="str">
        <v>Violence Prevention and Reduction</v>
      </c>
      <c r="C2815" t="str">
        <v>112329 FSGU SBB</v>
      </c>
      <c r="D2815">
        <v>2977</v>
      </c>
      <c r="E2815" t="str">
        <v>Saint Agatha Dream Builders NFP</v>
      </c>
      <c r="F2815" s="38">
        <v>44743</v>
      </c>
      <c r="G2815" s="38">
        <v>45107</v>
      </c>
      <c r="H2815" s="39">
        <v>121500</v>
      </c>
      <c r="I2815">
        <v>2023</v>
      </c>
      <c r="J2815">
        <v>0</v>
      </c>
      <c r="K2815">
        <v>0</v>
      </c>
      <c r="L2815">
        <v>0</v>
      </c>
      <c r="M2815">
        <v>0</v>
      </c>
      <c r="N2815" t="str">
        <v/>
      </c>
      <c r="O2815" t="b">
        <v>0</v>
      </c>
    </row>
    <row r="2816" spans="1:15" ht="15" customHeight="1" x14ac:dyDescent="0.2">
      <c r="A2816" t="str">
        <v>ICJIA</v>
      </c>
      <c r="B2816" t="str">
        <v>Violence Prevention and Reduction</v>
      </c>
      <c r="C2816" t="str">
        <v>112330 - LM</v>
      </c>
      <c r="D2816">
        <v>2977</v>
      </c>
      <c r="E2816" t="str">
        <v>Teamwork Englewood</v>
      </c>
      <c r="F2816" s="38">
        <v>44743</v>
      </c>
      <c r="G2816" s="38">
        <v>45107</v>
      </c>
      <c r="H2816" s="39">
        <v>45000</v>
      </c>
      <c r="I2816">
        <v>2023</v>
      </c>
      <c r="J2816">
        <v>0</v>
      </c>
      <c r="K2816">
        <v>0</v>
      </c>
      <c r="L2816">
        <v>0</v>
      </c>
      <c r="M2816">
        <v>0</v>
      </c>
      <c r="N2816" t="str">
        <v/>
      </c>
      <c r="O2816" t="b">
        <v>0</v>
      </c>
    </row>
    <row r="2817" spans="1:15" ht="15" customHeight="1" x14ac:dyDescent="0.2">
      <c r="A2817" t="str">
        <v>ICJIA</v>
      </c>
      <c r="B2817" t="str">
        <v>Violence Prevention and Reduction</v>
      </c>
      <c r="C2817" t="str">
        <v>112325 CAC</v>
      </c>
      <c r="D2817">
        <v>2977</v>
      </c>
      <c r="E2817" t="str">
        <v>The Firehouse Community Arts Center</v>
      </c>
      <c r="F2817" s="38">
        <v>44743</v>
      </c>
      <c r="G2817" s="38">
        <v>45107</v>
      </c>
      <c r="H2817" s="39">
        <v>90000</v>
      </c>
      <c r="I2817">
        <v>2023</v>
      </c>
      <c r="J2817">
        <v>0</v>
      </c>
      <c r="K2817">
        <v>0</v>
      </c>
      <c r="L2817">
        <v>0</v>
      </c>
      <c r="M2817">
        <v>1</v>
      </c>
      <c r="N2817" t="str">
        <v/>
      </c>
      <c r="O2817" t="b">
        <v>0</v>
      </c>
    </row>
    <row r="2818" spans="1:15" ht="15" customHeight="1" x14ac:dyDescent="0.2">
      <c r="A2818" t="str">
        <v>ICJIA</v>
      </c>
      <c r="B2818" t="str">
        <v>Violence Prevention and Reduction</v>
      </c>
      <c r="C2818">
        <v>0</v>
      </c>
      <c r="D2818">
        <v>2977</v>
      </c>
      <c r="E2818" t="str">
        <v>The Soul Children of Chicago</v>
      </c>
      <c r="F2818" s="38">
        <v>44743</v>
      </c>
      <c r="G2818" s="38">
        <v>45107</v>
      </c>
      <c r="H2818" s="39">
        <v>90000</v>
      </c>
      <c r="I2818">
        <v>2023</v>
      </c>
      <c r="J2818">
        <v>0</v>
      </c>
      <c r="K2818">
        <v>0</v>
      </c>
      <c r="L2818">
        <v>0</v>
      </c>
      <c r="M2818">
        <v>0</v>
      </c>
      <c r="N2818" t="str">
        <v/>
      </c>
      <c r="O2818" t="b">
        <v>0</v>
      </c>
    </row>
    <row r="2819" spans="1:15" ht="15" customHeight="1" x14ac:dyDescent="0.2">
      <c r="A2819" t="str">
        <v>ICJIA</v>
      </c>
      <c r="B2819" t="str">
        <v>Violence Prevention and Reduction</v>
      </c>
      <c r="C2819" t="str">
        <v>122320 FSGU SBB</v>
      </c>
      <c r="D2819">
        <v>2977</v>
      </c>
      <c r="E2819" t="str">
        <v>UCAN</v>
      </c>
      <c r="F2819" s="38">
        <v>44743</v>
      </c>
      <c r="G2819" s="38">
        <v>45107</v>
      </c>
      <c r="H2819" s="39">
        <v>270000</v>
      </c>
      <c r="I2819">
        <v>2023</v>
      </c>
      <c r="J2819">
        <v>0</v>
      </c>
      <c r="K2819">
        <v>0</v>
      </c>
      <c r="L2819">
        <v>0</v>
      </c>
      <c r="M2819">
        <v>1</v>
      </c>
      <c r="N2819" t="str">
        <v/>
      </c>
      <c r="O2819" t="b">
        <v>1</v>
      </c>
    </row>
    <row r="2820" spans="1:15" ht="15" customHeight="1" x14ac:dyDescent="0.2">
      <c r="A2820" t="str">
        <v>ICJIA</v>
      </c>
      <c r="B2820" t="str">
        <v>Violence Prevention and Reduction</v>
      </c>
      <c r="C2820" t="str">
        <v>112432 -LM</v>
      </c>
      <c r="D2820">
        <v>2977</v>
      </c>
      <c r="E2820" t="str">
        <v>100 ways foundation</v>
      </c>
      <c r="F2820" s="38">
        <v>45261</v>
      </c>
      <c r="G2820" s="38">
        <v>45473</v>
      </c>
      <c r="H2820" s="39">
        <v>200000</v>
      </c>
      <c r="I2820">
        <v>2024</v>
      </c>
      <c r="J2820">
        <v>0</v>
      </c>
      <c r="K2820">
        <v>0</v>
      </c>
      <c r="L2820">
        <v>0</v>
      </c>
      <c r="M2820">
        <v>0</v>
      </c>
      <c r="N2820" t="str">
        <v/>
      </c>
      <c r="O2820" t="b">
        <v>0</v>
      </c>
    </row>
    <row r="2821" spans="1:15" ht="15" customHeight="1" x14ac:dyDescent="0.2">
      <c r="A2821" t="str">
        <v>ICJIA</v>
      </c>
      <c r="B2821" t="str">
        <v>Violence Prevention and Reduction</v>
      </c>
      <c r="C2821" t="str">
        <v>122412 FSGU AB</v>
      </c>
      <c r="D2821">
        <v>2977</v>
      </c>
      <c r="E2821" t="str">
        <v>Alliance of Local Service Organizations (ALSO)</v>
      </c>
      <c r="F2821" s="38">
        <v>45292</v>
      </c>
      <c r="G2821" s="38">
        <v>45473</v>
      </c>
      <c r="H2821" s="39">
        <v>197000</v>
      </c>
      <c r="I2821">
        <v>2024</v>
      </c>
      <c r="J2821">
        <v>0</v>
      </c>
      <c r="K2821">
        <v>0</v>
      </c>
      <c r="L2821">
        <v>0</v>
      </c>
      <c r="M2821">
        <v>1</v>
      </c>
      <c r="N2821" t="str">
        <v/>
      </c>
      <c r="O2821" t="b">
        <v>1</v>
      </c>
    </row>
    <row r="2822" spans="1:15" ht="15" customHeight="1" x14ac:dyDescent="0.2">
      <c r="A2822" t="str">
        <v>ICJIA</v>
      </c>
      <c r="B2822" t="str">
        <v>Violence Prevention and Reduction</v>
      </c>
      <c r="C2822" t="str">
        <v>LM 112416</v>
      </c>
      <c r="D2822">
        <v>2977</v>
      </c>
      <c r="E2822" t="str">
        <v>Angels Boxing Academy, Limited</v>
      </c>
      <c r="F2822" s="38">
        <v>45108</v>
      </c>
      <c r="G2822" s="38">
        <v>45473</v>
      </c>
      <c r="H2822" s="39">
        <v>300000</v>
      </c>
      <c r="I2822">
        <v>2024</v>
      </c>
      <c r="J2822">
        <v>0</v>
      </c>
      <c r="K2822">
        <v>0</v>
      </c>
      <c r="L2822">
        <v>0</v>
      </c>
      <c r="M2822">
        <v>0</v>
      </c>
      <c r="N2822" t="str">
        <v/>
      </c>
      <c r="O2822" t="b">
        <v>0</v>
      </c>
    </row>
    <row r="2823" spans="1:15" ht="15" customHeight="1" x14ac:dyDescent="0.2">
      <c r="A2823" t="str">
        <v>ICJIA</v>
      </c>
      <c r="B2823" t="str">
        <v>Violence Prevention and Reduction</v>
      </c>
      <c r="C2823" t="str">
        <v>112417-J.G</v>
      </c>
      <c r="D2823">
        <v>2977</v>
      </c>
      <c r="E2823" t="str">
        <v>Boxing Out Negativity, Inc.</v>
      </c>
      <c r="F2823" s="38">
        <v>45108</v>
      </c>
      <c r="G2823" s="38">
        <v>45473</v>
      </c>
      <c r="H2823" s="39">
        <v>270000</v>
      </c>
      <c r="I2823">
        <v>2024</v>
      </c>
      <c r="J2823">
        <v>0</v>
      </c>
      <c r="K2823">
        <v>0</v>
      </c>
      <c r="L2823">
        <v>0</v>
      </c>
      <c r="M2823">
        <v>0</v>
      </c>
      <c r="N2823" t="str">
        <v/>
      </c>
      <c r="O2823" t="b">
        <v>0</v>
      </c>
    </row>
    <row r="2824" spans="1:15" ht="15" customHeight="1" x14ac:dyDescent="0.2">
      <c r="A2824" t="str">
        <v>ICJIA</v>
      </c>
      <c r="B2824" t="str">
        <v>Violence Prevention and Reduction</v>
      </c>
      <c r="C2824" t="str">
        <v>112402 J.G</v>
      </c>
      <c r="D2824">
        <v>2977</v>
      </c>
      <c r="E2824" t="str">
        <v>Breakthrough Urban Ministries</v>
      </c>
      <c r="F2824" s="38">
        <v>45108</v>
      </c>
      <c r="G2824" s="38">
        <v>45473</v>
      </c>
      <c r="H2824" s="39">
        <v>197000</v>
      </c>
      <c r="I2824">
        <v>2024</v>
      </c>
      <c r="J2824">
        <v>0</v>
      </c>
      <c r="K2824">
        <v>0</v>
      </c>
      <c r="L2824">
        <v>0</v>
      </c>
      <c r="M2824">
        <v>1</v>
      </c>
      <c r="N2824" t="str">
        <v/>
      </c>
      <c r="O2824" t="b">
        <v>1</v>
      </c>
    </row>
    <row r="2825" spans="1:15" ht="15" customHeight="1" x14ac:dyDescent="0.2">
      <c r="A2825" t="str">
        <v>ICJIA</v>
      </c>
      <c r="B2825" t="str">
        <v>Violence Prevention and Reduction</v>
      </c>
      <c r="C2825" t="str">
        <v>112433-JG</v>
      </c>
      <c r="D2825">
        <v>2977</v>
      </c>
      <c r="E2825" t="str">
        <v>Centro Corporativo Empresarial</v>
      </c>
      <c r="F2825" s="38">
        <v>45261</v>
      </c>
      <c r="G2825" s="38">
        <v>45473</v>
      </c>
      <c r="H2825" s="39">
        <v>250000</v>
      </c>
      <c r="I2825">
        <v>2024</v>
      </c>
      <c r="J2825">
        <v>0</v>
      </c>
      <c r="K2825">
        <v>0</v>
      </c>
      <c r="L2825">
        <v>0</v>
      </c>
      <c r="M2825">
        <v>0</v>
      </c>
      <c r="N2825" t="str">
        <v/>
      </c>
      <c r="O2825" t="b">
        <v>0</v>
      </c>
    </row>
    <row r="2826" spans="1:15" ht="15" customHeight="1" x14ac:dyDescent="0.2">
      <c r="A2826" t="str">
        <v>ICJIA</v>
      </c>
      <c r="B2826" t="str">
        <v>Violence Prevention and Reduction</v>
      </c>
      <c r="C2826" t="str">
        <v>112435 FSGU AB</v>
      </c>
      <c r="D2826">
        <v>2977</v>
      </c>
      <c r="E2826" t="str">
        <v>CHAMPS MALE MENTORING PROGRAM-CHIRISE</v>
      </c>
      <c r="F2826" s="38">
        <v>45108</v>
      </c>
      <c r="G2826" s="38">
        <v>45473</v>
      </c>
      <c r="H2826" s="39">
        <v>200000</v>
      </c>
      <c r="I2826">
        <v>2024</v>
      </c>
      <c r="J2826">
        <v>0</v>
      </c>
      <c r="K2826">
        <v>0</v>
      </c>
      <c r="L2826">
        <v>0</v>
      </c>
      <c r="M2826">
        <v>0</v>
      </c>
      <c r="N2826" t="str">
        <v/>
      </c>
      <c r="O2826" t="b">
        <v>0</v>
      </c>
    </row>
    <row r="2827" spans="1:15" ht="15" customHeight="1" x14ac:dyDescent="0.2">
      <c r="A2827" t="str">
        <v>ICJIA</v>
      </c>
      <c r="B2827" t="str">
        <v>Violence Prevention and Reduction</v>
      </c>
      <c r="C2827" t="str">
        <v>112418 LM</v>
      </c>
      <c r="D2827">
        <v>2977</v>
      </c>
      <c r="E2827" t="str">
        <v>Chicago-Lawndale AMACHI Mentoring Program</v>
      </c>
      <c r="F2827" s="38">
        <v>45108</v>
      </c>
      <c r="G2827" s="38">
        <v>45473</v>
      </c>
      <c r="H2827" s="39">
        <v>215000</v>
      </c>
      <c r="I2827">
        <v>2024</v>
      </c>
      <c r="J2827">
        <v>0</v>
      </c>
      <c r="K2827">
        <v>0</v>
      </c>
      <c r="L2827">
        <v>0</v>
      </c>
      <c r="M2827">
        <v>0</v>
      </c>
      <c r="N2827" t="str">
        <v/>
      </c>
      <c r="O2827" t="b">
        <v>0</v>
      </c>
    </row>
    <row r="2828" spans="1:15" ht="15" customHeight="1" x14ac:dyDescent="0.2">
      <c r="A2828" t="str">
        <v>ICJIA</v>
      </c>
      <c r="B2828" t="str">
        <v>Violence Prevention and Reduction</v>
      </c>
      <c r="C2828">
        <v>112419</v>
      </c>
      <c r="D2828">
        <v>2977</v>
      </c>
      <c r="E2828" t="str">
        <v>Christianaire Inc</v>
      </c>
      <c r="F2828" s="38">
        <v>45108</v>
      </c>
      <c r="G2828" s="38">
        <v>45473</v>
      </c>
      <c r="H2828" s="39">
        <v>500000</v>
      </c>
      <c r="I2828">
        <v>2024</v>
      </c>
      <c r="J2828">
        <v>0</v>
      </c>
      <c r="K2828">
        <v>0</v>
      </c>
      <c r="L2828">
        <v>0</v>
      </c>
      <c r="M2828">
        <v>0</v>
      </c>
      <c r="N2828" t="str">
        <v/>
      </c>
      <c r="O2828" t="b">
        <v>0</v>
      </c>
    </row>
    <row r="2829" spans="1:15" ht="15" customHeight="1" x14ac:dyDescent="0.2">
      <c r="A2829" t="str">
        <v>ICJIA</v>
      </c>
      <c r="B2829" t="str">
        <v>Violence Prevention and Reduction</v>
      </c>
      <c r="C2829" t="str">
        <v>112420 FSGU LM</v>
      </c>
      <c r="D2829">
        <v>2977</v>
      </c>
      <c r="E2829" t="str">
        <v>City of Champaign</v>
      </c>
      <c r="F2829" s="38">
        <v>45108</v>
      </c>
      <c r="G2829" s="38">
        <v>45473</v>
      </c>
      <c r="H2829" s="39">
        <v>371600</v>
      </c>
      <c r="I2829">
        <v>2024</v>
      </c>
      <c r="J2829">
        <v>0</v>
      </c>
      <c r="K2829">
        <v>0</v>
      </c>
      <c r="L2829">
        <v>0</v>
      </c>
      <c r="M2829">
        <v>0</v>
      </c>
      <c r="N2829" t="str">
        <v/>
      </c>
      <c r="O2829" t="b">
        <v>0</v>
      </c>
    </row>
    <row r="2830" spans="1:15" ht="15" customHeight="1" x14ac:dyDescent="0.2">
      <c r="A2830" t="str">
        <v>ICJIA</v>
      </c>
      <c r="B2830" t="str">
        <v>Violence Prevention and Reduction</v>
      </c>
      <c r="C2830">
        <v>0</v>
      </c>
      <c r="D2830">
        <v>2977</v>
      </c>
      <c r="E2830" t="str">
        <v>Community Life Line</v>
      </c>
      <c r="F2830" s="38">
        <v>45108</v>
      </c>
      <c r="G2830" s="38">
        <v>45473</v>
      </c>
      <c r="H2830" s="39">
        <v>143200</v>
      </c>
      <c r="I2830">
        <v>2024</v>
      </c>
      <c r="J2830">
        <v>0</v>
      </c>
      <c r="K2830">
        <v>0</v>
      </c>
      <c r="L2830">
        <v>0</v>
      </c>
      <c r="M2830">
        <v>0</v>
      </c>
      <c r="N2830" t="str">
        <v/>
      </c>
      <c r="O2830" t="b">
        <v>0</v>
      </c>
    </row>
    <row r="2831" spans="1:15" ht="15" customHeight="1" x14ac:dyDescent="0.2">
      <c r="A2831" t="str">
        <v>ICJIA</v>
      </c>
      <c r="B2831" t="str">
        <v>Violence Prevention and Reduction</v>
      </c>
      <c r="C2831" t="str">
        <v>122400 FSGU SBB</v>
      </c>
      <c r="D2831">
        <v>2977</v>
      </c>
      <c r="E2831" t="str">
        <v>Cook County Southland Juvenile Justice Council</v>
      </c>
      <c r="F2831" s="38">
        <v>45108</v>
      </c>
      <c r="G2831" s="38">
        <v>45473</v>
      </c>
      <c r="H2831" s="39">
        <v>1200000</v>
      </c>
      <c r="I2831">
        <v>2024</v>
      </c>
      <c r="J2831">
        <v>0</v>
      </c>
      <c r="K2831">
        <v>0</v>
      </c>
      <c r="L2831">
        <v>0</v>
      </c>
      <c r="M2831">
        <v>0</v>
      </c>
      <c r="N2831" t="str">
        <v/>
      </c>
      <c r="O2831" t="b">
        <v>0</v>
      </c>
    </row>
    <row r="2832" spans="1:15" ht="15" customHeight="1" x14ac:dyDescent="0.2">
      <c r="A2832" t="str">
        <v>ICJIA</v>
      </c>
      <c r="B2832" t="str">
        <v>Violence Prevention and Reduction</v>
      </c>
      <c r="C2832" t="str">
        <v>112404- sw</v>
      </c>
      <c r="D2832">
        <v>2977</v>
      </c>
      <c r="E2832" t="str">
        <v>Don Moyer Boys And Girls Club</v>
      </c>
      <c r="F2832" s="38">
        <v>45108</v>
      </c>
      <c r="G2832" s="38">
        <v>45473</v>
      </c>
      <c r="H2832" s="39">
        <v>371600</v>
      </c>
      <c r="I2832">
        <v>2024</v>
      </c>
      <c r="J2832">
        <v>0</v>
      </c>
      <c r="K2832">
        <v>0</v>
      </c>
      <c r="L2832">
        <v>0</v>
      </c>
      <c r="M2832">
        <v>0</v>
      </c>
      <c r="N2832" t="str">
        <v/>
      </c>
      <c r="O2832" t="b">
        <v>0</v>
      </c>
    </row>
    <row r="2833" spans="1:15" ht="15" customHeight="1" x14ac:dyDescent="0.2">
      <c r="A2833" t="str">
        <v>ICJIA</v>
      </c>
      <c r="B2833" t="str">
        <v>Violence Prevention and Reduction</v>
      </c>
      <c r="C2833">
        <v>112422</v>
      </c>
      <c r="D2833">
        <v>2977</v>
      </c>
      <c r="E2833" t="str">
        <v>ELITE COMMUNITY OUTREACH INC</v>
      </c>
      <c r="F2833" s="38">
        <v>45108</v>
      </c>
      <c r="G2833" s="38">
        <v>45473</v>
      </c>
      <c r="H2833" s="39">
        <v>500000</v>
      </c>
      <c r="I2833">
        <v>2024</v>
      </c>
      <c r="J2833">
        <v>0</v>
      </c>
      <c r="K2833">
        <v>0</v>
      </c>
      <c r="L2833">
        <v>0</v>
      </c>
      <c r="M2833">
        <v>1</v>
      </c>
      <c r="N2833" t="str">
        <v/>
      </c>
      <c r="O2833" t="b">
        <v>0</v>
      </c>
    </row>
    <row r="2834" spans="1:15" ht="15" customHeight="1" x14ac:dyDescent="0.2">
      <c r="A2834" t="str">
        <v>ICJIA</v>
      </c>
      <c r="B2834" t="str">
        <v>Violence Prevention and Reduction</v>
      </c>
      <c r="C2834" t="str">
        <v>112431 FSGU AB</v>
      </c>
      <c r="D2834">
        <v>2977</v>
      </c>
      <c r="E2834" t="str">
        <v>Elite Striders Positive Youth Organization</v>
      </c>
      <c r="F2834" s="38">
        <v>45108</v>
      </c>
      <c r="G2834" s="38">
        <v>45473</v>
      </c>
      <c r="H2834" s="39">
        <v>200000</v>
      </c>
      <c r="I2834">
        <v>2024</v>
      </c>
      <c r="J2834">
        <v>0</v>
      </c>
      <c r="K2834">
        <v>0</v>
      </c>
      <c r="L2834">
        <v>0</v>
      </c>
      <c r="M2834">
        <v>0</v>
      </c>
      <c r="N2834" t="str">
        <v/>
      </c>
      <c r="O2834" t="b">
        <v>0</v>
      </c>
    </row>
    <row r="2835" spans="1:15" ht="15" customHeight="1" x14ac:dyDescent="0.2">
      <c r="A2835" t="str">
        <v>ICJIA</v>
      </c>
      <c r="B2835" t="str">
        <v>Violence Prevention and Reduction</v>
      </c>
      <c r="C2835">
        <v>112423</v>
      </c>
      <c r="D2835">
        <v>2977</v>
      </c>
      <c r="E2835" t="str">
        <v>F.O.C.U.S. For Our Children's Undistracted Success</v>
      </c>
      <c r="F2835" s="38">
        <v>45108</v>
      </c>
      <c r="G2835" s="38">
        <v>45473</v>
      </c>
      <c r="H2835" s="39">
        <v>200000</v>
      </c>
      <c r="I2835">
        <v>2024</v>
      </c>
      <c r="J2835">
        <v>0</v>
      </c>
      <c r="K2835">
        <v>0</v>
      </c>
      <c r="L2835">
        <v>0</v>
      </c>
      <c r="M2835">
        <v>0</v>
      </c>
      <c r="N2835" t="str">
        <v/>
      </c>
      <c r="O2835" t="b">
        <v>0</v>
      </c>
    </row>
    <row r="2836" spans="1:15" ht="15" customHeight="1" x14ac:dyDescent="0.2">
      <c r="A2836" t="str">
        <v>ICJIA</v>
      </c>
      <c r="B2836" t="str">
        <v>Violence Prevention and Reduction</v>
      </c>
      <c r="C2836">
        <v>0</v>
      </c>
      <c r="D2836">
        <v>2977</v>
      </c>
      <c r="E2836" t="str">
        <v>Helping Our People Excel Community Development Corporation</v>
      </c>
      <c r="F2836" s="38">
        <v>45108</v>
      </c>
      <c r="G2836" s="38">
        <v>45473</v>
      </c>
      <c r="H2836" s="39">
        <v>1000000</v>
      </c>
      <c r="I2836">
        <v>2024</v>
      </c>
      <c r="J2836">
        <v>0</v>
      </c>
      <c r="K2836">
        <v>0</v>
      </c>
      <c r="L2836">
        <v>0</v>
      </c>
      <c r="M2836">
        <v>0</v>
      </c>
      <c r="N2836" t="str">
        <v/>
      </c>
      <c r="O2836" t="b">
        <v>0</v>
      </c>
    </row>
    <row r="2837" spans="1:15" ht="15" customHeight="1" x14ac:dyDescent="0.2">
      <c r="A2837" t="str">
        <v>ICJIA</v>
      </c>
      <c r="B2837" t="str">
        <v>Violence Prevention and Reduction</v>
      </c>
      <c r="C2837">
        <v>112426</v>
      </c>
      <c r="D2837">
        <v>2977</v>
      </c>
      <c r="E2837" t="str">
        <v>Imagine Englewood If</v>
      </c>
      <c r="F2837" s="38">
        <v>45108</v>
      </c>
      <c r="G2837" s="38">
        <v>45473</v>
      </c>
      <c r="H2837" s="39">
        <v>100000</v>
      </c>
      <c r="I2837">
        <v>2024</v>
      </c>
      <c r="J2837">
        <v>0</v>
      </c>
      <c r="K2837">
        <v>0</v>
      </c>
      <c r="L2837">
        <v>0</v>
      </c>
      <c r="M2837">
        <v>0</v>
      </c>
      <c r="N2837" t="str">
        <v/>
      </c>
      <c r="O2837" t="b">
        <v>0</v>
      </c>
    </row>
    <row r="2838" spans="1:15" ht="15" customHeight="1" x14ac:dyDescent="0.2">
      <c r="A2838" t="str">
        <v>ICJIA</v>
      </c>
      <c r="B2838" t="str">
        <v>Violence Prevention and Reduction</v>
      </c>
      <c r="C2838">
        <v>112407</v>
      </c>
      <c r="D2838">
        <v>2977</v>
      </c>
      <c r="E2838" t="str">
        <v>Institute for Nonviolence Chicago (INVC)</v>
      </c>
      <c r="F2838" s="38">
        <v>45108</v>
      </c>
      <c r="G2838" s="38">
        <v>45473</v>
      </c>
      <c r="H2838" s="39">
        <v>197000</v>
      </c>
      <c r="I2838">
        <v>2024</v>
      </c>
      <c r="J2838">
        <v>0</v>
      </c>
      <c r="K2838">
        <v>0</v>
      </c>
      <c r="L2838">
        <v>0</v>
      </c>
      <c r="M2838">
        <v>1</v>
      </c>
      <c r="N2838" t="str">
        <v/>
      </c>
      <c r="O2838" t="b">
        <v>1</v>
      </c>
    </row>
    <row r="2839" spans="1:15" ht="15" customHeight="1" x14ac:dyDescent="0.2">
      <c r="A2839" t="str">
        <v>ICJIA</v>
      </c>
      <c r="B2839" t="str">
        <v>Violence Prevention and Reduction</v>
      </c>
      <c r="C2839">
        <v>0</v>
      </c>
      <c r="D2839">
        <v>2977</v>
      </c>
      <c r="E2839" t="str">
        <v>Legacy Reentry Foundation</v>
      </c>
      <c r="F2839" s="38">
        <v>45108</v>
      </c>
      <c r="G2839" s="38">
        <v>45473</v>
      </c>
      <c r="H2839" s="39">
        <v>1000000</v>
      </c>
      <c r="I2839">
        <v>2024</v>
      </c>
      <c r="J2839">
        <v>0</v>
      </c>
      <c r="K2839">
        <v>0</v>
      </c>
      <c r="L2839">
        <v>0</v>
      </c>
      <c r="M2839">
        <v>0</v>
      </c>
      <c r="N2839" t="str">
        <v/>
      </c>
      <c r="O2839" t="b">
        <v>0</v>
      </c>
    </row>
    <row r="2840" spans="1:15" ht="15" customHeight="1" x14ac:dyDescent="0.2">
      <c r="A2840" t="str">
        <v>ICJIA</v>
      </c>
      <c r="B2840" t="str">
        <v>Violence Prevention and Reduction</v>
      </c>
      <c r="C2840" t="str">
        <v>122418 FSGU SBB</v>
      </c>
      <c r="D2840">
        <v>2977</v>
      </c>
      <c r="E2840" t="str">
        <v>Major Adams Community Committee</v>
      </c>
      <c r="F2840" s="38">
        <v>45108</v>
      </c>
      <c r="G2840" s="38">
        <v>45473</v>
      </c>
      <c r="H2840" s="39">
        <v>197000</v>
      </c>
      <c r="I2840">
        <v>2024</v>
      </c>
      <c r="J2840">
        <v>0</v>
      </c>
      <c r="K2840">
        <v>0</v>
      </c>
      <c r="L2840">
        <v>0</v>
      </c>
      <c r="M2840">
        <v>0</v>
      </c>
      <c r="N2840" t="str">
        <v/>
      </c>
      <c r="O2840" t="b">
        <v>0</v>
      </c>
    </row>
    <row r="2841" spans="1:15" ht="15" customHeight="1" x14ac:dyDescent="0.2">
      <c r="A2841" t="str">
        <v>ICJIA</v>
      </c>
      <c r="B2841" t="str">
        <v>Violence Prevention and Reduction</v>
      </c>
      <c r="C2841" t="str">
        <v>112410-J.G</v>
      </c>
      <c r="D2841">
        <v>2977</v>
      </c>
      <c r="E2841" t="str">
        <v>Pleasure Driveway Park District of Peoria</v>
      </c>
      <c r="F2841" s="38">
        <v>45108</v>
      </c>
      <c r="G2841" s="38">
        <v>45473</v>
      </c>
      <c r="H2841" s="39">
        <v>1000000</v>
      </c>
      <c r="I2841">
        <v>2024</v>
      </c>
      <c r="J2841">
        <v>0</v>
      </c>
      <c r="K2841">
        <v>0</v>
      </c>
      <c r="L2841">
        <v>0</v>
      </c>
      <c r="M2841">
        <v>0</v>
      </c>
      <c r="N2841" t="str">
        <v/>
      </c>
      <c r="O2841" t="b">
        <v>0</v>
      </c>
    </row>
    <row r="2842" spans="1:15" ht="15" customHeight="1" x14ac:dyDescent="0.2">
      <c r="A2842" t="str">
        <v>ICJIA</v>
      </c>
      <c r="B2842" t="str">
        <v>Violence Prevention and Reduction</v>
      </c>
      <c r="C2842">
        <v>0</v>
      </c>
      <c r="D2842">
        <v>2977</v>
      </c>
      <c r="E2842" t="str">
        <v>Proviso-Leyden Council for Community Action, Inc.</v>
      </c>
      <c r="F2842" s="38">
        <v>45108</v>
      </c>
      <c r="G2842" s="38">
        <v>45473</v>
      </c>
      <c r="H2842" s="39">
        <v>788500</v>
      </c>
      <c r="I2842">
        <v>2024</v>
      </c>
      <c r="J2842">
        <v>0</v>
      </c>
      <c r="K2842">
        <v>0</v>
      </c>
      <c r="L2842">
        <v>0</v>
      </c>
      <c r="M2842">
        <v>0</v>
      </c>
      <c r="N2842" t="str">
        <v/>
      </c>
      <c r="O2842" t="b">
        <v>0</v>
      </c>
    </row>
    <row r="2843" spans="1:15" ht="15" customHeight="1" x14ac:dyDescent="0.2">
      <c r="A2843" t="str">
        <v>ICJIA</v>
      </c>
      <c r="B2843" t="str">
        <v>Violence Prevention and Reduction</v>
      </c>
      <c r="C2843" t="str">
        <v>122404 J.G</v>
      </c>
      <c r="D2843">
        <v>2977</v>
      </c>
      <c r="E2843" t="str">
        <v>Rockford Park District</v>
      </c>
      <c r="F2843" s="38">
        <v>45108</v>
      </c>
      <c r="G2843" s="38">
        <v>45473</v>
      </c>
      <c r="H2843" s="39">
        <v>743200</v>
      </c>
      <c r="I2843">
        <v>2024</v>
      </c>
      <c r="J2843">
        <v>0</v>
      </c>
      <c r="K2843">
        <v>0</v>
      </c>
      <c r="L2843">
        <v>0</v>
      </c>
      <c r="M2843">
        <v>0</v>
      </c>
      <c r="N2843" t="str">
        <v/>
      </c>
      <c r="O2843" t="b">
        <v>0</v>
      </c>
    </row>
    <row r="2844" spans="1:15" ht="15" customHeight="1" x14ac:dyDescent="0.2">
      <c r="A2844" t="str">
        <v>ICJIA</v>
      </c>
      <c r="B2844" t="str">
        <v>Violence Prevention and Reduction</v>
      </c>
      <c r="C2844" t="str">
        <v>122419 FSGU SBB</v>
      </c>
      <c r="D2844">
        <v>2977</v>
      </c>
      <c r="E2844" t="str">
        <v>Roseland Ceasefire Project Inc.</v>
      </c>
      <c r="F2844" s="38">
        <v>45108</v>
      </c>
      <c r="G2844" s="38">
        <v>45473</v>
      </c>
      <c r="H2844" s="39">
        <v>1350000</v>
      </c>
      <c r="I2844">
        <v>2024</v>
      </c>
      <c r="J2844">
        <v>0</v>
      </c>
      <c r="K2844">
        <v>0</v>
      </c>
      <c r="L2844">
        <v>0</v>
      </c>
      <c r="M2844">
        <v>1</v>
      </c>
      <c r="N2844" t="str">
        <v/>
      </c>
      <c r="O2844" t="b">
        <v>0</v>
      </c>
    </row>
    <row r="2845" spans="1:15" ht="15" customHeight="1" x14ac:dyDescent="0.2">
      <c r="A2845" t="str">
        <v>ICJIA</v>
      </c>
      <c r="B2845" t="str">
        <v>Violence Prevention and Reduction</v>
      </c>
      <c r="C2845" t="str">
        <v>112429 FSGU SBB</v>
      </c>
      <c r="D2845">
        <v>2977</v>
      </c>
      <c r="E2845" t="str">
        <v>Saint Agatha Dream Builders NFP</v>
      </c>
      <c r="F2845" s="38">
        <v>45108</v>
      </c>
      <c r="G2845" s="38">
        <v>45473</v>
      </c>
      <c r="H2845" s="39">
        <v>572000</v>
      </c>
      <c r="I2845">
        <v>2024</v>
      </c>
      <c r="J2845">
        <v>0</v>
      </c>
      <c r="K2845">
        <v>0</v>
      </c>
      <c r="L2845">
        <v>0</v>
      </c>
      <c r="M2845">
        <v>0</v>
      </c>
      <c r="N2845" t="str">
        <v/>
      </c>
      <c r="O2845" t="b">
        <v>0</v>
      </c>
    </row>
    <row r="2846" spans="1:15" ht="15" customHeight="1" x14ac:dyDescent="0.2">
      <c r="A2846" t="str">
        <v>ICJIA</v>
      </c>
      <c r="B2846" t="str">
        <v>Violence Prevention and Reduction</v>
      </c>
      <c r="C2846" t="str">
        <v>112430 JG</v>
      </c>
      <c r="D2846">
        <v>2977</v>
      </c>
      <c r="E2846" t="str">
        <v>Teamwork Englewood</v>
      </c>
      <c r="F2846" s="38">
        <v>45108</v>
      </c>
      <c r="G2846" s="38">
        <v>45473</v>
      </c>
      <c r="H2846" s="39">
        <v>50000</v>
      </c>
      <c r="I2846">
        <v>2024</v>
      </c>
      <c r="J2846">
        <v>0</v>
      </c>
      <c r="K2846">
        <v>0</v>
      </c>
      <c r="L2846">
        <v>0</v>
      </c>
      <c r="M2846">
        <v>0</v>
      </c>
      <c r="N2846" t="str">
        <v/>
      </c>
      <c r="O2846" t="b">
        <v>0</v>
      </c>
    </row>
    <row r="2847" spans="1:15" ht="15" customHeight="1" x14ac:dyDescent="0.2">
      <c r="A2847" t="str">
        <v>ICJIA</v>
      </c>
      <c r="B2847" t="str">
        <v>Violence Prevention and Reduction</v>
      </c>
      <c r="C2847" t="str">
        <v>112425 JG</v>
      </c>
      <c r="D2847">
        <v>2977</v>
      </c>
      <c r="E2847" t="str">
        <v>The Firehouse Community Arts Center</v>
      </c>
      <c r="F2847" s="38">
        <v>45108</v>
      </c>
      <c r="G2847" s="38">
        <v>45473</v>
      </c>
      <c r="H2847" s="39">
        <v>100000</v>
      </c>
      <c r="I2847">
        <v>2024</v>
      </c>
      <c r="J2847">
        <v>0</v>
      </c>
      <c r="K2847">
        <v>0</v>
      </c>
      <c r="L2847">
        <v>0</v>
      </c>
      <c r="M2847">
        <v>1</v>
      </c>
      <c r="N2847" t="str">
        <v/>
      </c>
      <c r="O2847" t="b">
        <v>0</v>
      </c>
    </row>
    <row r="2848" spans="1:15" ht="15" customHeight="1" x14ac:dyDescent="0.2">
      <c r="A2848" t="str">
        <v>ICJIA</v>
      </c>
      <c r="B2848" t="str">
        <v>Violence Prevention and Reduction</v>
      </c>
      <c r="C2848">
        <v>112428</v>
      </c>
      <c r="D2848">
        <v>2977</v>
      </c>
      <c r="E2848" t="str">
        <v>The Soul Children of Chicago</v>
      </c>
      <c r="F2848" s="38">
        <v>45108</v>
      </c>
      <c r="G2848" s="38">
        <v>45473</v>
      </c>
      <c r="H2848" s="39">
        <v>100000</v>
      </c>
      <c r="I2848">
        <v>2024</v>
      </c>
      <c r="J2848">
        <v>0</v>
      </c>
      <c r="K2848">
        <v>0</v>
      </c>
      <c r="L2848">
        <v>0</v>
      </c>
      <c r="M2848">
        <v>0</v>
      </c>
      <c r="N2848" t="str">
        <v/>
      </c>
      <c r="O2848" t="b">
        <v>0</v>
      </c>
    </row>
    <row r="2849" spans="1:15" ht="15" customHeight="1" x14ac:dyDescent="0.2">
      <c r="A2849" t="str">
        <v>ICJIA</v>
      </c>
      <c r="B2849" t="str">
        <v>Violence Prevention and Reduction</v>
      </c>
      <c r="C2849" t="str">
        <v>122420 FSGU SBB</v>
      </c>
      <c r="D2849">
        <v>2977</v>
      </c>
      <c r="E2849" t="str">
        <v>UCAN</v>
      </c>
      <c r="F2849" s="38">
        <v>45108</v>
      </c>
      <c r="G2849" s="38">
        <v>45473</v>
      </c>
      <c r="H2849" s="39">
        <v>300000</v>
      </c>
      <c r="I2849">
        <v>2024</v>
      </c>
      <c r="J2849">
        <v>0</v>
      </c>
      <c r="K2849">
        <v>0</v>
      </c>
      <c r="L2849">
        <v>0</v>
      </c>
      <c r="M2849">
        <v>1</v>
      </c>
      <c r="N2849" t="str">
        <v/>
      </c>
      <c r="O2849" t="b">
        <v>1</v>
      </c>
    </row>
    <row r="2850" spans="1:15" ht="15" customHeight="1" x14ac:dyDescent="0.2">
      <c r="A2850" t="str">
        <v>ICJIA</v>
      </c>
      <c r="B2850" t="str">
        <v>Violence Prevention and Reduction</v>
      </c>
      <c r="C2850" t="str">
        <v>LM 112434</v>
      </c>
      <c r="D2850">
        <v>2977</v>
      </c>
      <c r="E2850" t="str">
        <v>Vision for Chicago</v>
      </c>
      <c r="F2850" s="38">
        <v>45200</v>
      </c>
      <c r="G2850" s="38">
        <v>45473</v>
      </c>
      <c r="H2850" s="39">
        <v>100000</v>
      </c>
      <c r="I2850">
        <v>2024</v>
      </c>
      <c r="J2850">
        <v>0</v>
      </c>
      <c r="K2850">
        <v>0</v>
      </c>
      <c r="L2850">
        <v>0</v>
      </c>
      <c r="M2850">
        <v>0</v>
      </c>
      <c r="N2850" t="str">
        <v/>
      </c>
      <c r="O2850" t="b">
        <v>0</v>
      </c>
    </row>
    <row r="2851" spans="1:15" ht="15" customHeight="1" x14ac:dyDescent="0.2">
      <c r="A2851" t="str">
        <v>ICJIA</v>
      </c>
      <c r="B2851" t="str">
        <v>Violence Prevention and Reduction</v>
      </c>
      <c r="C2851" t="str">
        <v>112501-EE</v>
      </c>
      <c r="D2851">
        <v>2977</v>
      </c>
      <c r="E2851" t="str">
        <v>Adler University</v>
      </c>
      <c r="F2851" s="38">
        <v>45474</v>
      </c>
      <c r="G2851" s="38">
        <v>45838</v>
      </c>
      <c r="H2851" s="39">
        <v>371600</v>
      </c>
      <c r="I2851">
        <v>2025</v>
      </c>
      <c r="J2851">
        <v>0</v>
      </c>
      <c r="K2851">
        <v>0</v>
      </c>
      <c r="L2851">
        <v>0</v>
      </c>
      <c r="M2851">
        <v>0</v>
      </c>
      <c r="N2851" t="str">
        <v/>
      </c>
      <c r="O2851" t="b">
        <v>0</v>
      </c>
    </row>
    <row r="2852" spans="1:15" ht="15" customHeight="1" x14ac:dyDescent="0.2">
      <c r="A2852" t="str">
        <v>ICJIA</v>
      </c>
      <c r="B2852" t="str">
        <v>Violence Prevention and Reduction</v>
      </c>
      <c r="C2852" t="str">
        <v>122412 FSGU AB</v>
      </c>
      <c r="D2852">
        <v>2977</v>
      </c>
      <c r="E2852" t="str">
        <v>Alliance of Local Service Organizations (ALSO)</v>
      </c>
      <c r="F2852" s="38">
        <v>45474</v>
      </c>
      <c r="G2852" s="38">
        <v>45657</v>
      </c>
      <c r="H2852" s="39">
        <v>197000</v>
      </c>
      <c r="I2852">
        <v>2025</v>
      </c>
      <c r="J2852">
        <v>0</v>
      </c>
      <c r="K2852">
        <v>0</v>
      </c>
      <c r="L2852">
        <v>0</v>
      </c>
      <c r="M2852">
        <v>1</v>
      </c>
      <c r="N2852" t="str">
        <v/>
      </c>
      <c r="O2852" t="b">
        <v>1</v>
      </c>
    </row>
    <row r="2853" spans="1:15" ht="15" customHeight="1" x14ac:dyDescent="0.2">
      <c r="A2853" t="str">
        <v>ICJIA</v>
      </c>
      <c r="B2853" t="str">
        <v>Violence Prevention and Reduction</v>
      </c>
      <c r="C2853" t="str">
        <v>112516- LM</v>
      </c>
      <c r="D2853">
        <v>2977</v>
      </c>
      <c r="E2853" t="str">
        <v>Angels Boxing Academy, Limited</v>
      </c>
      <c r="F2853" s="38">
        <v>45474</v>
      </c>
      <c r="G2853" s="38">
        <v>45838</v>
      </c>
      <c r="H2853" s="39">
        <v>300000</v>
      </c>
      <c r="I2853">
        <v>2025</v>
      </c>
      <c r="J2853">
        <v>0</v>
      </c>
      <c r="K2853">
        <v>0</v>
      </c>
      <c r="L2853">
        <v>0</v>
      </c>
      <c r="M2853">
        <v>0</v>
      </c>
      <c r="N2853" t="str">
        <v/>
      </c>
      <c r="O2853" t="b">
        <v>0</v>
      </c>
    </row>
    <row r="2854" spans="1:15" ht="15" customHeight="1" x14ac:dyDescent="0.2">
      <c r="A2854" t="str">
        <v>ICJIA</v>
      </c>
      <c r="B2854" t="str">
        <v>Violence Prevention and Reduction</v>
      </c>
      <c r="C2854" t="str">
        <v>112517 J.G</v>
      </c>
      <c r="D2854">
        <v>2977</v>
      </c>
      <c r="E2854" t="str">
        <v>Boxing Out Negativity, Inc.</v>
      </c>
      <c r="F2854" s="38">
        <v>45474</v>
      </c>
      <c r="G2854" s="38">
        <v>45838</v>
      </c>
      <c r="H2854" s="39">
        <v>300000</v>
      </c>
      <c r="I2854">
        <v>2025</v>
      </c>
      <c r="J2854">
        <v>0</v>
      </c>
      <c r="K2854">
        <v>0</v>
      </c>
      <c r="L2854">
        <v>0</v>
      </c>
      <c r="M2854">
        <v>0</v>
      </c>
      <c r="N2854" t="str">
        <v/>
      </c>
      <c r="O2854" t="b">
        <v>0</v>
      </c>
    </row>
    <row r="2855" spans="1:15" ht="15" customHeight="1" x14ac:dyDescent="0.2">
      <c r="A2855" t="str">
        <v>ICJIA</v>
      </c>
      <c r="B2855" t="str">
        <v>Violence Prevention and Reduction</v>
      </c>
      <c r="C2855" t="str">
        <v>112502 KC</v>
      </c>
      <c r="D2855">
        <v>2977</v>
      </c>
      <c r="E2855" t="str">
        <v>Breakthrough Urban Ministries</v>
      </c>
      <c r="F2855" s="38">
        <v>45474</v>
      </c>
      <c r="G2855" s="38">
        <v>45838</v>
      </c>
      <c r="H2855" s="39">
        <v>197000</v>
      </c>
      <c r="I2855">
        <v>2025</v>
      </c>
      <c r="J2855">
        <v>0</v>
      </c>
      <c r="K2855">
        <v>0</v>
      </c>
      <c r="L2855">
        <v>0</v>
      </c>
      <c r="M2855">
        <v>1</v>
      </c>
      <c r="N2855" t="str">
        <v/>
      </c>
      <c r="O2855" t="b">
        <v>1</v>
      </c>
    </row>
    <row r="2856" spans="1:15" ht="15" customHeight="1" x14ac:dyDescent="0.2">
      <c r="A2856" t="str">
        <v>ICJIA</v>
      </c>
      <c r="B2856" t="str">
        <v>Violence Prevention and Reduction</v>
      </c>
      <c r="C2856" t="str">
        <v>112535 FSGU AB</v>
      </c>
      <c r="D2856">
        <v>2977</v>
      </c>
      <c r="E2856" t="str">
        <v>CHAMPS MALE MENTORING PROGRAM-CHIRISE</v>
      </c>
      <c r="F2856" s="38">
        <v>45474</v>
      </c>
      <c r="G2856" s="38">
        <v>45838</v>
      </c>
      <c r="H2856" s="39">
        <v>200000</v>
      </c>
      <c r="I2856">
        <v>2025</v>
      </c>
      <c r="J2856">
        <v>0</v>
      </c>
      <c r="K2856">
        <v>0</v>
      </c>
      <c r="L2856">
        <v>0</v>
      </c>
      <c r="M2856">
        <v>0</v>
      </c>
      <c r="N2856" t="str">
        <v/>
      </c>
      <c r="O2856" t="b">
        <v>0</v>
      </c>
    </row>
    <row r="2857" spans="1:15" ht="15" customHeight="1" x14ac:dyDescent="0.2">
      <c r="A2857" t="str">
        <v>ICJIA</v>
      </c>
      <c r="B2857" t="str">
        <v>Violence Prevention and Reduction</v>
      </c>
      <c r="C2857" t="str">
        <v>112518-LM</v>
      </c>
      <c r="D2857">
        <v>2977</v>
      </c>
      <c r="E2857" t="str">
        <v>Chicago-Lawndale AMACHI Mentoring Program</v>
      </c>
      <c r="F2857" s="38">
        <v>45474</v>
      </c>
      <c r="G2857" s="38">
        <v>45838</v>
      </c>
      <c r="H2857" s="39">
        <v>215000</v>
      </c>
      <c r="I2857">
        <v>2025</v>
      </c>
      <c r="J2857">
        <v>0</v>
      </c>
      <c r="K2857">
        <v>0</v>
      </c>
      <c r="L2857">
        <v>0</v>
      </c>
      <c r="M2857">
        <v>0</v>
      </c>
      <c r="N2857" t="str">
        <v/>
      </c>
      <c r="O2857" t="b">
        <v>0</v>
      </c>
    </row>
    <row r="2858" spans="1:15" ht="15" customHeight="1" x14ac:dyDescent="0.2">
      <c r="A2858" t="str">
        <v>ICJIA</v>
      </c>
      <c r="B2858" t="str">
        <v>Violence Prevention and Reduction</v>
      </c>
      <c r="C2858" t="str">
        <v>122503 FSGU AB</v>
      </c>
      <c r="D2858">
        <v>2977</v>
      </c>
      <c r="E2858" t="str">
        <v>Community Life Line</v>
      </c>
      <c r="F2858" s="38">
        <v>45474</v>
      </c>
      <c r="G2858" s="38">
        <v>45838</v>
      </c>
      <c r="H2858" s="39">
        <v>143200</v>
      </c>
      <c r="I2858">
        <v>2025</v>
      </c>
      <c r="J2858">
        <v>0</v>
      </c>
      <c r="K2858">
        <v>0</v>
      </c>
      <c r="L2858">
        <v>0</v>
      </c>
      <c r="M2858">
        <v>0</v>
      </c>
      <c r="N2858" t="str">
        <v/>
      </c>
      <c r="O2858" t="b">
        <v>0</v>
      </c>
    </row>
    <row r="2859" spans="1:15" ht="15" customHeight="1" x14ac:dyDescent="0.2">
      <c r="A2859" t="str">
        <v>ICJIA</v>
      </c>
      <c r="B2859" t="str">
        <v>Violence Prevention and Reduction</v>
      </c>
      <c r="C2859" t="str">
        <v>122500 FSGU AB</v>
      </c>
      <c r="D2859">
        <v>2977</v>
      </c>
      <c r="E2859" t="str">
        <v>Cook County Southland Juvenile Justice Council</v>
      </c>
      <c r="F2859" s="38">
        <v>45474</v>
      </c>
      <c r="G2859" s="38">
        <v>45838</v>
      </c>
      <c r="H2859" s="39">
        <v>1200000</v>
      </c>
      <c r="I2859">
        <v>2025</v>
      </c>
      <c r="J2859">
        <v>0</v>
      </c>
      <c r="K2859">
        <v>0</v>
      </c>
      <c r="L2859">
        <v>0</v>
      </c>
      <c r="M2859">
        <v>0</v>
      </c>
      <c r="N2859" t="str">
        <v/>
      </c>
      <c r="O2859" t="b">
        <v>0</v>
      </c>
    </row>
    <row r="2860" spans="1:15" ht="15" customHeight="1" x14ac:dyDescent="0.2">
      <c r="A2860" t="str">
        <v>ICJIA</v>
      </c>
      <c r="B2860" t="str">
        <v>Violence Prevention and Reduction</v>
      </c>
      <c r="C2860">
        <v>112504</v>
      </c>
      <c r="D2860">
        <v>2977</v>
      </c>
      <c r="E2860" t="str">
        <v>Don Moyer Boys And Girls Club</v>
      </c>
      <c r="F2860" s="38">
        <v>45474</v>
      </c>
      <c r="G2860" s="38">
        <v>45838</v>
      </c>
      <c r="H2860" s="39">
        <v>376100</v>
      </c>
      <c r="I2860">
        <v>2025</v>
      </c>
      <c r="J2860">
        <v>0</v>
      </c>
      <c r="K2860">
        <v>0</v>
      </c>
      <c r="L2860">
        <v>0</v>
      </c>
      <c r="M2860">
        <v>0</v>
      </c>
      <c r="N2860" t="str">
        <v/>
      </c>
      <c r="O2860" t="b">
        <v>0</v>
      </c>
    </row>
    <row r="2861" spans="1:15" ht="15" customHeight="1" x14ac:dyDescent="0.2">
      <c r="A2861" t="str">
        <v>ICJIA</v>
      </c>
      <c r="B2861" t="str">
        <v>Violence Prevention and Reduction</v>
      </c>
      <c r="C2861">
        <v>112522</v>
      </c>
      <c r="D2861">
        <v>2977</v>
      </c>
      <c r="E2861" t="str">
        <v>ELITE COMMUNITY OUTREACH INC</v>
      </c>
      <c r="F2861" s="38">
        <v>45474</v>
      </c>
      <c r="G2861" s="38">
        <v>45838</v>
      </c>
      <c r="H2861" s="39">
        <v>500000</v>
      </c>
      <c r="I2861">
        <v>2025</v>
      </c>
      <c r="J2861">
        <v>0</v>
      </c>
      <c r="K2861">
        <v>0</v>
      </c>
      <c r="L2861">
        <v>0</v>
      </c>
      <c r="M2861">
        <v>1</v>
      </c>
      <c r="N2861" t="str">
        <v/>
      </c>
      <c r="O2861" t="b">
        <v>0</v>
      </c>
    </row>
    <row r="2862" spans="1:15" ht="15" customHeight="1" x14ac:dyDescent="0.2">
      <c r="A2862" t="str">
        <v>ICJIA</v>
      </c>
      <c r="B2862" t="str">
        <v>Violence Prevention and Reduction</v>
      </c>
      <c r="C2862" t="str">
        <v>112531 FSGU AB</v>
      </c>
      <c r="D2862">
        <v>2977</v>
      </c>
      <c r="E2862" t="str">
        <v>Elite Striders Positive Youth Organization</v>
      </c>
      <c r="F2862" s="38">
        <v>45474</v>
      </c>
      <c r="G2862" s="38">
        <v>45838</v>
      </c>
      <c r="H2862" s="39">
        <v>200000</v>
      </c>
      <c r="I2862">
        <v>2025</v>
      </c>
      <c r="J2862">
        <v>0</v>
      </c>
      <c r="K2862">
        <v>0</v>
      </c>
      <c r="L2862">
        <v>0</v>
      </c>
      <c r="M2862">
        <v>0</v>
      </c>
      <c r="N2862" t="str">
        <v/>
      </c>
      <c r="O2862" t="b">
        <v>0</v>
      </c>
    </row>
    <row r="2863" spans="1:15" ht="15" customHeight="1" x14ac:dyDescent="0.2">
      <c r="A2863" t="str">
        <v>ICJIA</v>
      </c>
      <c r="B2863" t="str">
        <v>Violence Prevention and Reduction</v>
      </c>
      <c r="C2863" t="str">
        <v>112523 FSGU-SW</v>
      </c>
      <c r="D2863">
        <v>2977</v>
      </c>
      <c r="E2863" t="str">
        <v>F.O.C.U.S. For Our Children's Undistracted Success</v>
      </c>
      <c r="F2863" s="38">
        <v>45474</v>
      </c>
      <c r="G2863" s="38">
        <v>45838</v>
      </c>
      <c r="H2863" s="39">
        <v>200000</v>
      </c>
      <c r="I2863">
        <v>2025</v>
      </c>
      <c r="J2863">
        <v>0</v>
      </c>
      <c r="K2863">
        <v>0</v>
      </c>
      <c r="L2863">
        <v>0</v>
      </c>
      <c r="M2863">
        <v>0</v>
      </c>
      <c r="N2863" t="str">
        <v/>
      </c>
      <c r="O2863" t="b">
        <v>0</v>
      </c>
    </row>
    <row r="2864" spans="1:15" ht="15" customHeight="1" x14ac:dyDescent="0.2">
      <c r="A2864" t="str">
        <v>ICJIA</v>
      </c>
      <c r="B2864" t="str">
        <v>Violence Prevention and Reduction</v>
      </c>
      <c r="C2864" t="str">
        <v>112532-LM</v>
      </c>
      <c r="D2864">
        <v>2977</v>
      </c>
      <c r="E2864" t="str">
        <v>Global giving foundation</v>
      </c>
      <c r="F2864" s="38">
        <v>45474</v>
      </c>
      <c r="G2864" s="38">
        <v>45838</v>
      </c>
      <c r="H2864" s="39">
        <v>200000</v>
      </c>
      <c r="I2864">
        <v>2025</v>
      </c>
      <c r="J2864">
        <v>0</v>
      </c>
      <c r="K2864">
        <v>0</v>
      </c>
      <c r="L2864">
        <v>0</v>
      </c>
      <c r="M2864">
        <v>0</v>
      </c>
      <c r="N2864" t="str">
        <v/>
      </c>
      <c r="O2864" t="b">
        <v>0</v>
      </c>
    </row>
    <row r="2865" spans="1:15" ht="15" customHeight="1" x14ac:dyDescent="0.2">
      <c r="A2865" t="str">
        <v>ICJIA</v>
      </c>
      <c r="B2865" t="str">
        <v>Violence Prevention and Reduction</v>
      </c>
      <c r="C2865" t="str">
        <v>112506 FSGU AB</v>
      </c>
      <c r="D2865">
        <v>2977</v>
      </c>
      <c r="E2865" t="str">
        <v>Helping Our People Excel Community Development Corporation</v>
      </c>
      <c r="F2865" s="38">
        <v>45474</v>
      </c>
      <c r="G2865" s="38">
        <v>45838</v>
      </c>
      <c r="H2865" s="39">
        <v>1000000</v>
      </c>
      <c r="I2865">
        <v>2025</v>
      </c>
      <c r="J2865">
        <v>0</v>
      </c>
      <c r="K2865">
        <v>0</v>
      </c>
      <c r="L2865">
        <v>0</v>
      </c>
      <c r="M2865">
        <v>0</v>
      </c>
      <c r="N2865" t="str">
        <v/>
      </c>
      <c r="O2865" t="b">
        <v>0</v>
      </c>
    </row>
    <row r="2866" spans="1:15" ht="15" customHeight="1" x14ac:dyDescent="0.2">
      <c r="A2866" t="str">
        <v>ICJIA</v>
      </c>
      <c r="B2866" t="str">
        <v>Violence Prevention and Reduction</v>
      </c>
      <c r="C2866" t="str">
        <v>112526 FSGU-SW</v>
      </c>
      <c r="D2866">
        <v>2977</v>
      </c>
      <c r="E2866" t="str">
        <v>Imagine Englewood If</v>
      </c>
      <c r="F2866" s="38">
        <v>45474</v>
      </c>
      <c r="G2866" s="38">
        <v>45838</v>
      </c>
      <c r="H2866" s="39">
        <v>100000</v>
      </c>
      <c r="I2866">
        <v>2025</v>
      </c>
      <c r="J2866">
        <v>0</v>
      </c>
      <c r="K2866">
        <v>0</v>
      </c>
      <c r="L2866">
        <v>0</v>
      </c>
      <c r="M2866">
        <v>0</v>
      </c>
      <c r="N2866" t="str">
        <v/>
      </c>
      <c r="O2866" t="b">
        <v>0</v>
      </c>
    </row>
    <row r="2867" spans="1:15" ht="15" customHeight="1" x14ac:dyDescent="0.2">
      <c r="A2867" t="str">
        <v>ICJIA</v>
      </c>
      <c r="B2867" t="str">
        <v>Violence Prevention and Reduction</v>
      </c>
      <c r="C2867">
        <v>112507</v>
      </c>
      <c r="D2867">
        <v>2977</v>
      </c>
      <c r="E2867" t="str">
        <v>Institute for Nonviolence Chicago (INVC)</v>
      </c>
      <c r="F2867" s="38">
        <v>45474</v>
      </c>
      <c r="G2867" s="38">
        <v>45838</v>
      </c>
      <c r="H2867" s="39">
        <v>197000</v>
      </c>
      <c r="I2867">
        <v>2025</v>
      </c>
      <c r="J2867">
        <v>0</v>
      </c>
      <c r="K2867">
        <v>0</v>
      </c>
      <c r="L2867">
        <v>0</v>
      </c>
      <c r="M2867">
        <v>1</v>
      </c>
      <c r="N2867" t="str">
        <v/>
      </c>
      <c r="O2867" t="b">
        <v>1</v>
      </c>
    </row>
    <row r="2868" spans="1:15" ht="15" customHeight="1" x14ac:dyDescent="0.2">
      <c r="A2868" t="str">
        <v>ICJIA</v>
      </c>
      <c r="B2868" t="str">
        <v>Violence Prevention and Reduction</v>
      </c>
      <c r="C2868" t="str">
        <v>122517 FSGU AB</v>
      </c>
      <c r="D2868">
        <v>2977</v>
      </c>
      <c r="E2868" t="str">
        <v>Legacy Reentry Foundation</v>
      </c>
      <c r="F2868" s="38">
        <v>45474</v>
      </c>
      <c r="G2868" s="38">
        <v>45838</v>
      </c>
      <c r="H2868" s="39">
        <v>1000000</v>
      </c>
      <c r="I2868">
        <v>2025</v>
      </c>
      <c r="J2868">
        <v>0</v>
      </c>
      <c r="K2868">
        <v>0</v>
      </c>
      <c r="L2868">
        <v>0</v>
      </c>
      <c r="M2868">
        <v>0</v>
      </c>
      <c r="N2868" t="str">
        <v/>
      </c>
      <c r="O2868" t="b">
        <v>0</v>
      </c>
    </row>
    <row r="2869" spans="1:15" ht="15" customHeight="1" x14ac:dyDescent="0.2">
      <c r="A2869" t="str">
        <v>ICJIA</v>
      </c>
      <c r="B2869" t="str">
        <v>Violence Prevention and Reduction</v>
      </c>
      <c r="C2869" t="str">
        <v>122518 FSGU SW</v>
      </c>
      <c r="D2869">
        <v>2977</v>
      </c>
      <c r="E2869" t="str">
        <v>Major Adams Community Committee</v>
      </c>
      <c r="F2869" s="38">
        <v>45474</v>
      </c>
      <c r="G2869" s="38">
        <v>45838</v>
      </c>
      <c r="H2869" s="39">
        <v>197000</v>
      </c>
      <c r="I2869">
        <v>2025</v>
      </c>
      <c r="J2869">
        <v>0</v>
      </c>
      <c r="K2869">
        <v>0</v>
      </c>
      <c r="L2869">
        <v>0</v>
      </c>
      <c r="M2869">
        <v>0</v>
      </c>
      <c r="N2869" t="str">
        <v/>
      </c>
      <c r="O2869" t="b">
        <v>0</v>
      </c>
    </row>
    <row r="2870" spans="1:15" ht="15" customHeight="1" x14ac:dyDescent="0.2">
      <c r="A2870" t="str">
        <v>ICJIA</v>
      </c>
      <c r="B2870" t="str">
        <v>Violence Prevention and Reduction</v>
      </c>
      <c r="C2870" t="str">
        <v>112510 J.G</v>
      </c>
      <c r="D2870">
        <v>2977</v>
      </c>
      <c r="E2870" t="str">
        <v>Pleasure Driveway Park District of Peoria</v>
      </c>
      <c r="F2870" s="38">
        <v>45474</v>
      </c>
      <c r="G2870" s="38">
        <v>45838</v>
      </c>
      <c r="H2870" s="39">
        <v>1000000</v>
      </c>
      <c r="I2870">
        <v>2025</v>
      </c>
      <c r="J2870">
        <v>0</v>
      </c>
      <c r="K2870">
        <v>0</v>
      </c>
      <c r="L2870">
        <v>0</v>
      </c>
      <c r="M2870">
        <v>0</v>
      </c>
      <c r="N2870" t="str">
        <v/>
      </c>
      <c r="O2870" t="b">
        <v>0</v>
      </c>
    </row>
    <row r="2871" spans="1:15" ht="15" customHeight="1" x14ac:dyDescent="0.2">
      <c r="A2871" t="str">
        <v>ICJIA</v>
      </c>
      <c r="B2871" t="str">
        <v>Violence Prevention and Reduction</v>
      </c>
      <c r="C2871">
        <v>112527</v>
      </c>
      <c r="D2871">
        <v>2977</v>
      </c>
      <c r="E2871" t="str">
        <v>Precious Blood Ministry of Reconciliation</v>
      </c>
      <c r="F2871" s="38">
        <v>45474</v>
      </c>
      <c r="G2871" s="38">
        <v>45838</v>
      </c>
      <c r="H2871" s="39">
        <v>99000</v>
      </c>
      <c r="I2871">
        <v>2025</v>
      </c>
      <c r="J2871">
        <v>0</v>
      </c>
      <c r="K2871">
        <v>0</v>
      </c>
      <c r="L2871">
        <v>0</v>
      </c>
      <c r="M2871">
        <v>1</v>
      </c>
      <c r="N2871" t="str">
        <v/>
      </c>
      <c r="O2871" t="b">
        <v>1</v>
      </c>
    </row>
    <row r="2872" spans="1:15" ht="15" customHeight="1" x14ac:dyDescent="0.2">
      <c r="A2872" t="str">
        <v>ICJIA</v>
      </c>
      <c r="B2872" t="str">
        <v>Violence Prevention and Reduction</v>
      </c>
      <c r="C2872" t="str">
        <v>122507 FSGU AB</v>
      </c>
      <c r="D2872">
        <v>2977</v>
      </c>
      <c r="E2872" t="str">
        <v>Proviso-Leyden Council for Community Action, Inc.</v>
      </c>
      <c r="F2872" s="38">
        <v>45474</v>
      </c>
      <c r="G2872" s="38">
        <v>45838</v>
      </c>
      <c r="H2872" s="39">
        <v>788500</v>
      </c>
      <c r="I2872">
        <v>2025</v>
      </c>
      <c r="J2872">
        <v>0</v>
      </c>
      <c r="K2872">
        <v>0</v>
      </c>
      <c r="L2872">
        <v>0</v>
      </c>
      <c r="M2872">
        <v>0</v>
      </c>
      <c r="N2872" t="str">
        <v/>
      </c>
      <c r="O2872" t="b">
        <v>0</v>
      </c>
    </row>
    <row r="2873" spans="1:15" ht="15" customHeight="1" x14ac:dyDescent="0.2">
      <c r="A2873" t="str">
        <v>ICJIA</v>
      </c>
      <c r="B2873" t="str">
        <v>Violence Prevention and Reduction</v>
      </c>
      <c r="C2873" t="str">
        <v>122504 J.G</v>
      </c>
      <c r="D2873">
        <v>2977</v>
      </c>
      <c r="E2873" t="str">
        <v>Rockford Park District</v>
      </c>
      <c r="F2873" s="38">
        <v>45474</v>
      </c>
      <c r="G2873" s="38">
        <v>45838</v>
      </c>
      <c r="H2873" s="39">
        <v>743200</v>
      </c>
      <c r="I2873">
        <v>2025</v>
      </c>
      <c r="J2873">
        <v>0</v>
      </c>
      <c r="K2873">
        <v>0</v>
      </c>
      <c r="L2873">
        <v>0</v>
      </c>
      <c r="M2873">
        <v>0</v>
      </c>
      <c r="N2873" t="str">
        <v/>
      </c>
      <c r="O2873" t="b">
        <v>0</v>
      </c>
    </row>
    <row r="2874" spans="1:15" ht="15" customHeight="1" x14ac:dyDescent="0.2">
      <c r="A2874" t="str">
        <v>ICJIA</v>
      </c>
      <c r="B2874" t="str">
        <v>Violence Prevention and Reduction</v>
      </c>
      <c r="C2874" t="str">
        <v>122519-LM</v>
      </c>
      <c r="D2874">
        <v>2977</v>
      </c>
      <c r="E2874" t="str">
        <v>Roseland Ceasefire Project Inc.</v>
      </c>
      <c r="F2874" s="38">
        <v>45474</v>
      </c>
      <c r="G2874" s="38">
        <v>45838</v>
      </c>
      <c r="H2874" s="39">
        <v>1350000</v>
      </c>
      <c r="I2874">
        <v>2025</v>
      </c>
      <c r="J2874">
        <v>0</v>
      </c>
      <c r="K2874">
        <v>0</v>
      </c>
      <c r="L2874">
        <v>0</v>
      </c>
      <c r="M2874">
        <v>1</v>
      </c>
      <c r="N2874" t="str">
        <v/>
      </c>
      <c r="O2874" t="b">
        <v>0</v>
      </c>
    </row>
    <row r="2875" spans="1:15" ht="15" customHeight="1" x14ac:dyDescent="0.2">
      <c r="A2875" t="str">
        <v>ICJIA</v>
      </c>
      <c r="B2875" t="str">
        <v>Violence Prevention and Reduction</v>
      </c>
      <c r="C2875">
        <v>372501</v>
      </c>
      <c r="D2875">
        <v>2977</v>
      </c>
      <c r="E2875" t="str">
        <v>Safer Foundation</v>
      </c>
      <c r="F2875" s="38">
        <v>45474</v>
      </c>
      <c r="G2875" s="38">
        <v>45838</v>
      </c>
      <c r="H2875" s="39">
        <v>900000</v>
      </c>
      <c r="I2875">
        <v>2025</v>
      </c>
      <c r="J2875">
        <v>0</v>
      </c>
      <c r="K2875">
        <v>0</v>
      </c>
      <c r="L2875">
        <v>0</v>
      </c>
      <c r="M2875">
        <v>0</v>
      </c>
      <c r="N2875" t="str">
        <v/>
      </c>
      <c r="O2875" t="b">
        <v>0</v>
      </c>
    </row>
    <row r="2876" spans="1:15" ht="15" customHeight="1" x14ac:dyDescent="0.2">
      <c r="A2876" t="str">
        <v>ICJIA</v>
      </c>
      <c r="B2876" t="str">
        <v>Violence Prevention and Reduction</v>
      </c>
      <c r="C2876" t="str">
        <v>112530 EE</v>
      </c>
      <c r="D2876">
        <v>2977</v>
      </c>
      <c r="E2876" t="str">
        <v>Teamwork Englewood</v>
      </c>
      <c r="F2876" s="38">
        <v>45474</v>
      </c>
      <c r="G2876" s="38">
        <v>45838</v>
      </c>
      <c r="H2876" s="39">
        <v>50000</v>
      </c>
      <c r="I2876">
        <v>2025</v>
      </c>
      <c r="J2876">
        <v>0</v>
      </c>
      <c r="K2876">
        <v>0</v>
      </c>
      <c r="L2876">
        <v>0</v>
      </c>
      <c r="M2876">
        <v>0</v>
      </c>
      <c r="N2876" t="str">
        <v/>
      </c>
      <c r="O2876" t="b">
        <v>0</v>
      </c>
    </row>
    <row r="2877" spans="1:15" ht="15" customHeight="1" x14ac:dyDescent="0.2">
      <c r="A2877" t="str">
        <v>ICJIA</v>
      </c>
      <c r="B2877" t="str">
        <v>Violence Prevention and Reduction</v>
      </c>
      <c r="C2877" t="str">
        <v>112536 J.G</v>
      </c>
      <c r="D2877">
        <v>2977</v>
      </c>
      <c r="E2877" t="str">
        <v>The Blessed Child</v>
      </c>
      <c r="F2877" s="38">
        <v>45474</v>
      </c>
      <c r="G2877" s="38">
        <v>45838</v>
      </c>
      <c r="H2877" s="39">
        <v>500000</v>
      </c>
      <c r="I2877">
        <v>2025</v>
      </c>
      <c r="J2877">
        <v>0</v>
      </c>
      <c r="K2877">
        <v>0</v>
      </c>
      <c r="L2877">
        <v>0</v>
      </c>
      <c r="M2877">
        <v>0</v>
      </c>
      <c r="N2877" t="str">
        <v/>
      </c>
      <c r="O2877" t="b">
        <v>0</v>
      </c>
    </row>
    <row r="2878" spans="1:15" ht="15" customHeight="1" x14ac:dyDescent="0.2">
      <c r="A2878" t="str">
        <v>ICJIA</v>
      </c>
      <c r="B2878" t="str">
        <v>Violence Prevention and Reduction</v>
      </c>
      <c r="C2878" t="str">
        <v>112525 J.G</v>
      </c>
      <c r="D2878">
        <v>2977</v>
      </c>
      <c r="E2878" t="str">
        <v>The Firehouse Community Arts Center</v>
      </c>
      <c r="F2878" s="38">
        <v>45474</v>
      </c>
      <c r="G2878" s="38">
        <v>45838</v>
      </c>
      <c r="H2878" s="39">
        <v>100000</v>
      </c>
      <c r="I2878">
        <v>2025</v>
      </c>
      <c r="J2878">
        <v>0</v>
      </c>
      <c r="K2878">
        <v>0</v>
      </c>
      <c r="L2878">
        <v>0</v>
      </c>
      <c r="M2878">
        <v>1</v>
      </c>
      <c r="N2878" t="str">
        <v/>
      </c>
      <c r="O2878" t="b">
        <v>0</v>
      </c>
    </row>
    <row r="2879" spans="1:15" ht="15" customHeight="1" x14ac:dyDescent="0.2">
      <c r="A2879" t="str">
        <v>ICJIA</v>
      </c>
      <c r="B2879" t="str">
        <v>Violence Prevention and Reduction</v>
      </c>
      <c r="C2879">
        <v>122520</v>
      </c>
      <c r="D2879">
        <v>2977</v>
      </c>
      <c r="E2879" t="str">
        <v>UCAN</v>
      </c>
      <c r="F2879" s="38">
        <v>45474</v>
      </c>
      <c r="G2879" s="38">
        <v>45838</v>
      </c>
      <c r="H2879" s="39">
        <v>300000</v>
      </c>
      <c r="I2879">
        <v>2025</v>
      </c>
      <c r="J2879">
        <v>0</v>
      </c>
      <c r="K2879">
        <v>0</v>
      </c>
      <c r="L2879">
        <v>0</v>
      </c>
      <c r="M2879">
        <v>1</v>
      </c>
      <c r="N2879" t="str">
        <v/>
      </c>
      <c r="O2879" t="b">
        <v>1</v>
      </c>
    </row>
    <row r="2880" spans="1:15" ht="15" customHeight="1" x14ac:dyDescent="0.2">
      <c r="A2880" t="str">
        <v>ICJIA</v>
      </c>
      <c r="B2880" t="str">
        <v>Violence Prevention and Reduction</v>
      </c>
      <c r="C2880" t="str">
        <v>112601-EE</v>
      </c>
      <c r="D2880">
        <v>2977</v>
      </c>
      <c r="E2880" t="str">
        <v>Adler University</v>
      </c>
      <c r="F2880" s="38">
        <v>45839</v>
      </c>
      <c r="G2880" s="38">
        <v>46203</v>
      </c>
      <c r="H2880" s="39">
        <v>371600</v>
      </c>
      <c r="I2880">
        <v>2026</v>
      </c>
      <c r="J2880">
        <v>0</v>
      </c>
      <c r="K2880">
        <v>0</v>
      </c>
      <c r="L2880">
        <v>0</v>
      </c>
      <c r="M2880">
        <v>0</v>
      </c>
      <c r="N2880">
        <v>0</v>
      </c>
      <c r="O2880" t="b">
        <v>0</v>
      </c>
    </row>
    <row r="2881" spans="1:15" ht="15" customHeight="1" x14ac:dyDescent="0.2">
      <c r="A2881" t="str">
        <v>ICJIA</v>
      </c>
      <c r="B2881" t="str">
        <v>Violence Prevention and Reduction</v>
      </c>
      <c r="C2881" t="str">
        <v>122612-LAT</v>
      </c>
      <c r="D2881">
        <v>2977</v>
      </c>
      <c r="E2881" t="str">
        <v>Alliance of Local Service Organizations (ALSO)</v>
      </c>
      <c r="F2881" s="38">
        <v>45839</v>
      </c>
      <c r="G2881" s="38">
        <v>46203</v>
      </c>
      <c r="H2881" s="39">
        <v>197000</v>
      </c>
      <c r="I2881">
        <v>2026</v>
      </c>
      <c r="J2881">
        <v>0</v>
      </c>
      <c r="K2881">
        <v>0</v>
      </c>
      <c r="L2881">
        <v>0</v>
      </c>
      <c r="M2881">
        <v>1</v>
      </c>
      <c r="N2881">
        <v>0</v>
      </c>
      <c r="O2881" t="b">
        <v>1</v>
      </c>
    </row>
    <row r="2882" spans="1:15" ht="15" customHeight="1" x14ac:dyDescent="0.2">
      <c r="A2882" t="str">
        <v>ICJIA</v>
      </c>
      <c r="B2882" t="str">
        <v>Violence Prevention and Reduction</v>
      </c>
      <c r="C2882" t="str">
        <v>112640- LM</v>
      </c>
      <c r="D2882">
        <v>2977</v>
      </c>
      <c r="E2882" t="str">
        <v>AMO Athletics Foundation</v>
      </c>
      <c r="F2882" s="38">
        <v>45901</v>
      </c>
      <c r="G2882" s="38">
        <v>46203</v>
      </c>
      <c r="H2882" s="39">
        <v>200000</v>
      </c>
      <c r="I2882">
        <v>2026</v>
      </c>
      <c r="J2882">
        <v>0</v>
      </c>
      <c r="K2882">
        <v>0</v>
      </c>
      <c r="L2882">
        <v>0</v>
      </c>
      <c r="M2882">
        <v>0</v>
      </c>
      <c r="N2882">
        <v>0</v>
      </c>
      <c r="O2882" t="b">
        <v>0</v>
      </c>
    </row>
    <row r="2883" spans="1:15" ht="15" customHeight="1" x14ac:dyDescent="0.2">
      <c r="A2883" t="str">
        <v>ICJIA</v>
      </c>
      <c r="B2883" t="str">
        <v>Violence Prevention and Reduction</v>
      </c>
      <c r="C2883" t="str">
        <v>112616-EE</v>
      </c>
      <c r="D2883">
        <v>2977</v>
      </c>
      <c r="E2883" t="str">
        <v>Angels Boxing Academy, Limited</v>
      </c>
      <c r="F2883" s="38">
        <v>45839</v>
      </c>
      <c r="G2883" s="38">
        <v>46203</v>
      </c>
      <c r="H2883" s="39">
        <v>300000</v>
      </c>
      <c r="I2883">
        <v>2026</v>
      </c>
      <c r="J2883">
        <v>0</v>
      </c>
      <c r="K2883">
        <v>0</v>
      </c>
      <c r="L2883">
        <v>0</v>
      </c>
      <c r="M2883">
        <v>0</v>
      </c>
      <c r="N2883">
        <v>0</v>
      </c>
      <c r="O2883" t="b">
        <v>0</v>
      </c>
    </row>
    <row r="2884" spans="1:15" ht="15" customHeight="1" x14ac:dyDescent="0.2">
      <c r="A2884" t="str">
        <v>ICJIA</v>
      </c>
      <c r="B2884" t="str">
        <v>Violence Prevention and Reduction</v>
      </c>
      <c r="C2884" t="str">
        <v>112617 J.G</v>
      </c>
      <c r="D2884">
        <v>2977</v>
      </c>
      <c r="E2884" t="str">
        <v>Boxing Out Negativity, Inc.</v>
      </c>
      <c r="F2884" s="38">
        <v>45839</v>
      </c>
      <c r="G2884" s="38">
        <v>46203</v>
      </c>
      <c r="H2884" s="39">
        <v>300000</v>
      </c>
      <c r="I2884">
        <v>2026</v>
      </c>
      <c r="J2884">
        <v>0</v>
      </c>
      <c r="K2884">
        <v>0</v>
      </c>
      <c r="L2884">
        <v>0</v>
      </c>
      <c r="M2884">
        <v>0</v>
      </c>
      <c r="N2884">
        <v>0</v>
      </c>
      <c r="O2884" t="b">
        <v>0</v>
      </c>
    </row>
    <row r="2885" spans="1:15" ht="15" customHeight="1" x14ac:dyDescent="0.2">
      <c r="A2885" t="str">
        <v>ICJIA</v>
      </c>
      <c r="B2885" t="str">
        <v>Violence Prevention and Reduction</v>
      </c>
      <c r="C2885" t="str">
        <v>112602 KC</v>
      </c>
      <c r="D2885">
        <v>2977</v>
      </c>
      <c r="E2885" t="str">
        <v>Breakthrough Urban Ministries</v>
      </c>
      <c r="F2885" s="38">
        <v>45839</v>
      </c>
      <c r="G2885" s="38">
        <v>46203</v>
      </c>
      <c r="H2885" s="39">
        <v>197000</v>
      </c>
      <c r="I2885">
        <v>2026</v>
      </c>
      <c r="J2885">
        <v>0</v>
      </c>
      <c r="K2885">
        <v>0</v>
      </c>
      <c r="L2885">
        <v>0</v>
      </c>
      <c r="M2885">
        <v>1</v>
      </c>
      <c r="N2885">
        <v>0</v>
      </c>
      <c r="O2885" t="b">
        <v>1</v>
      </c>
    </row>
    <row r="2886" spans="1:15" ht="15" customHeight="1" x14ac:dyDescent="0.2">
      <c r="A2886" t="str">
        <v>ICJIA</v>
      </c>
      <c r="B2886" t="str">
        <v>Violence Prevention and Reduction</v>
      </c>
      <c r="C2886" t="str">
        <v>112633 J.G</v>
      </c>
      <c r="D2886">
        <v>2977</v>
      </c>
      <c r="E2886" t="str">
        <v>Centro Corporativo Empresarial</v>
      </c>
      <c r="F2886" s="38">
        <v>45839</v>
      </c>
      <c r="G2886" s="38">
        <v>46203</v>
      </c>
      <c r="H2886" s="39">
        <v>250000</v>
      </c>
      <c r="I2886">
        <v>2026</v>
      </c>
      <c r="J2886">
        <v>0</v>
      </c>
      <c r="K2886">
        <v>0</v>
      </c>
      <c r="L2886">
        <v>0</v>
      </c>
      <c r="M2886">
        <v>0</v>
      </c>
      <c r="N2886">
        <v>0</v>
      </c>
      <c r="O2886" t="b">
        <v>0</v>
      </c>
    </row>
    <row r="2887" spans="1:15" ht="15" customHeight="1" x14ac:dyDescent="0.2">
      <c r="A2887" t="str">
        <v>ICJIA</v>
      </c>
      <c r="B2887" t="str">
        <v>Violence Prevention and Reduction</v>
      </c>
      <c r="C2887" t="str">
        <v>112635 AB</v>
      </c>
      <c r="D2887">
        <v>2977</v>
      </c>
      <c r="E2887" t="str">
        <v>CHAMPS MALE MENTORING PROGRAM-CHIRISE</v>
      </c>
      <c r="F2887" s="38">
        <v>45839</v>
      </c>
      <c r="G2887" s="38">
        <v>46203</v>
      </c>
      <c r="H2887" s="39">
        <v>200000</v>
      </c>
      <c r="I2887">
        <v>2026</v>
      </c>
      <c r="J2887">
        <v>0</v>
      </c>
      <c r="K2887">
        <v>0</v>
      </c>
      <c r="L2887">
        <v>0</v>
      </c>
      <c r="M2887">
        <v>0</v>
      </c>
      <c r="N2887">
        <v>0</v>
      </c>
      <c r="O2887" t="b">
        <v>0</v>
      </c>
    </row>
    <row r="2888" spans="1:15" ht="15" customHeight="1" x14ac:dyDescent="0.2">
      <c r="A2888" t="str">
        <v>ICJIA</v>
      </c>
      <c r="B2888" t="str">
        <v>Violence Prevention and Reduction</v>
      </c>
      <c r="C2888" t="str">
        <v>112618 KC</v>
      </c>
      <c r="D2888">
        <v>2977</v>
      </c>
      <c r="E2888" t="str">
        <v>Chicago-Lawndale AMACHI Mentoring Program</v>
      </c>
      <c r="F2888" s="38">
        <v>45839</v>
      </c>
      <c r="G2888" s="38">
        <v>46203</v>
      </c>
      <c r="H2888" s="39">
        <v>325000</v>
      </c>
      <c r="I2888">
        <v>2026</v>
      </c>
      <c r="J2888">
        <v>0</v>
      </c>
      <c r="K2888">
        <v>0</v>
      </c>
      <c r="L2888">
        <v>0</v>
      </c>
      <c r="M2888">
        <v>0</v>
      </c>
      <c r="N2888">
        <v>0</v>
      </c>
      <c r="O2888" t="b">
        <v>0</v>
      </c>
    </row>
    <row r="2889" spans="1:15" ht="15" customHeight="1" x14ac:dyDescent="0.2">
      <c r="A2889" t="str">
        <v>ICJIA</v>
      </c>
      <c r="B2889" t="str">
        <v>Violence Prevention and Reduction</v>
      </c>
      <c r="C2889" t="str">
        <v>122603 AB</v>
      </c>
      <c r="D2889">
        <v>2977</v>
      </c>
      <c r="E2889" t="str">
        <v>Community Life Line</v>
      </c>
      <c r="F2889" s="38">
        <v>45839</v>
      </c>
      <c r="G2889" s="38">
        <v>46203</v>
      </c>
      <c r="H2889" s="39">
        <v>143200</v>
      </c>
      <c r="I2889">
        <v>2026</v>
      </c>
      <c r="J2889">
        <v>0</v>
      </c>
      <c r="K2889">
        <v>0</v>
      </c>
      <c r="L2889">
        <v>0</v>
      </c>
      <c r="M2889">
        <v>0</v>
      </c>
      <c r="N2889">
        <v>0</v>
      </c>
      <c r="O2889" t="b">
        <v>0</v>
      </c>
    </row>
    <row r="2890" spans="1:15" ht="15" customHeight="1" x14ac:dyDescent="0.2">
      <c r="A2890" t="str">
        <v>ICJIA</v>
      </c>
      <c r="B2890" t="str">
        <v>Violence Prevention and Reduction</v>
      </c>
      <c r="C2890" t="str">
        <v>122600 AB</v>
      </c>
      <c r="D2890">
        <v>2977</v>
      </c>
      <c r="E2890" t="str">
        <v>Cook County Southland Juvenile Justice Council</v>
      </c>
      <c r="F2890" s="38">
        <v>45839</v>
      </c>
      <c r="G2890" s="38">
        <v>46203</v>
      </c>
      <c r="H2890" s="39">
        <v>1200000</v>
      </c>
      <c r="I2890">
        <v>2026</v>
      </c>
      <c r="J2890">
        <v>0</v>
      </c>
      <c r="K2890">
        <v>0</v>
      </c>
      <c r="L2890">
        <v>0</v>
      </c>
      <c r="M2890">
        <v>0</v>
      </c>
      <c r="N2890">
        <v>0</v>
      </c>
      <c r="O2890" t="b">
        <v>0</v>
      </c>
    </row>
    <row r="2891" spans="1:15" ht="15" customHeight="1" x14ac:dyDescent="0.2">
      <c r="A2891" t="str">
        <v>ICJIA</v>
      </c>
      <c r="B2891" t="str">
        <v>Violence Prevention and Reduction</v>
      </c>
      <c r="C2891" t="str">
        <v>112604 LAT</v>
      </c>
      <c r="D2891">
        <v>2977</v>
      </c>
      <c r="E2891" t="str">
        <v>Don Moyer Boys And Girls Club</v>
      </c>
      <c r="F2891" s="38">
        <v>45839</v>
      </c>
      <c r="G2891" s="38">
        <v>46203</v>
      </c>
      <c r="H2891" s="39">
        <v>371600</v>
      </c>
      <c r="I2891">
        <v>2026</v>
      </c>
      <c r="J2891">
        <v>0</v>
      </c>
      <c r="K2891">
        <v>0</v>
      </c>
      <c r="L2891">
        <v>0</v>
      </c>
      <c r="M2891">
        <v>0</v>
      </c>
      <c r="N2891">
        <v>0</v>
      </c>
      <c r="O2891" t="b">
        <v>0</v>
      </c>
    </row>
    <row r="2892" spans="1:15" ht="15" customHeight="1" x14ac:dyDescent="0.2">
      <c r="A2892" t="str">
        <v>ICJIA</v>
      </c>
      <c r="B2892" t="str">
        <v>Violence Prevention and Reduction</v>
      </c>
      <c r="C2892" t="str">
        <v>112631-LAT</v>
      </c>
      <c r="D2892">
        <v>2977</v>
      </c>
      <c r="E2892" t="str">
        <v>Elite Striders Positive Youth Organization</v>
      </c>
      <c r="F2892" s="38">
        <v>45839</v>
      </c>
      <c r="G2892" s="38">
        <v>46203</v>
      </c>
      <c r="H2892" s="39">
        <v>300000</v>
      </c>
      <c r="I2892">
        <v>2026</v>
      </c>
      <c r="J2892">
        <v>0</v>
      </c>
      <c r="K2892">
        <v>0</v>
      </c>
      <c r="L2892">
        <v>0</v>
      </c>
      <c r="M2892">
        <v>0</v>
      </c>
      <c r="N2892">
        <v>0</v>
      </c>
      <c r="O2892" t="b">
        <v>0</v>
      </c>
    </row>
    <row r="2893" spans="1:15" ht="15" customHeight="1" x14ac:dyDescent="0.2">
      <c r="A2893" t="str">
        <v>ICJIA</v>
      </c>
      <c r="B2893" t="str">
        <v>Violence Prevention and Reduction</v>
      </c>
      <c r="C2893" t="str">
        <v>112623 KC</v>
      </c>
      <c r="D2893">
        <v>2977</v>
      </c>
      <c r="E2893" t="str">
        <v>F.O.C.U.S. For Our Children's Undistracted Success</v>
      </c>
      <c r="F2893" s="38">
        <v>45839</v>
      </c>
      <c r="G2893" s="38">
        <v>46203</v>
      </c>
      <c r="H2893" s="39">
        <v>200000</v>
      </c>
      <c r="I2893">
        <v>2026</v>
      </c>
      <c r="J2893">
        <v>0</v>
      </c>
      <c r="K2893">
        <v>0</v>
      </c>
      <c r="L2893">
        <v>0</v>
      </c>
      <c r="M2893">
        <v>0</v>
      </c>
      <c r="N2893">
        <v>0</v>
      </c>
      <c r="O2893" t="b">
        <v>0</v>
      </c>
    </row>
    <row r="2894" spans="1:15" ht="15" customHeight="1" x14ac:dyDescent="0.2">
      <c r="A2894" t="str">
        <v>ICJIA</v>
      </c>
      <c r="B2894" t="str">
        <v>Violence Prevention and Reduction</v>
      </c>
      <c r="C2894" t="str">
        <v>112639 LM</v>
      </c>
      <c r="D2894">
        <v>2977</v>
      </c>
      <c r="E2894" t="str">
        <v>Forest Preserve District of Cook County</v>
      </c>
      <c r="F2894" s="38">
        <v>45901</v>
      </c>
      <c r="G2894" s="38">
        <v>46203</v>
      </c>
      <c r="H2894" s="39">
        <v>220200</v>
      </c>
      <c r="I2894">
        <v>2026</v>
      </c>
      <c r="J2894">
        <v>0</v>
      </c>
      <c r="K2894">
        <v>0</v>
      </c>
      <c r="L2894">
        <v>0</v>
      </c>
      <c r="M2894">
        <v>0</v>
      </c>
      <c r="N2894">
        <v>0</v>
      </c>
      <c r="O2894" t="b">
        <v>0</v>
      </c>
    </row>
    <row r="2895" spans="1:15" ht="15" customHeight="1" x14ac:dyDescent="0.2">
      <c r="A2895" t="str">
        <v>ICJIA</v>
      </c>
      <c r="B2895" t="str">
        <v>Violence Prevention and Reduction</v>
      </c>
      <c r="C2895" t="str">
        <v>112637- LM</v>
      </c>
      <c r="D2895">
        <v>2977</v>
      </c>
      <c r="E2895" t="str">
        <v>Giving Others Dreams G.O.D Inc.</v>
      </c>
      <c r="F2895" s="38">
        <v>45901</v>
      </c>
      <c r="G2895" s="38">
        <v>46203</v>
      </c>
      <c r="H2895" s="39">
        <v>250000</v>
      </c>
      <c r="I2895">
        <v>2026</v>
      </c>
      <c r="J2895">
        <v>0</v>
      </c>
      <c r="K2895">
        <v>0</v>
      </c>
      <c r="L2895">
        <v>0</v>
      </c>
      <c r="M2895">
        <v>0</v>
      </c>
      <c r="N2895">
        <v>0</v>
      </c>
      <c r="O2895" t="b">
        <v>0</v>
      </c>
    </row>
    <row r="2896" spans="1:15" ht="15" customHeight="1" x14ac:dyDescent="0.2">
      <c r="A2896" t="str">
        <v>ICJIA</v>
      </c>
      <c r="B2896" t="str">
        <v>Violence Prevention and Reduction</v>
      </c>
      <c r="C2896" t="str">
        <v>112606 AB</v>
      </c>
      <c r="D2896">
        <v>2977</v>
      </c>
      <c r="E2896" t="str">
        <v>Helping Our People Excel Community Development Corporation</v>
      </c>
      <c r="F2896" s="38">
        <v>45839</v>
      </c>
      <c r="G2896" s="38">
        <v>46203</v>
      </c>
      <c r="H2896" s="39">
        <v>1000000</v>
      </c>
      <c r="I2896">
        <v>2026</v>
      </c>
      <c r="J2896">
        <v>0</v>
      </c>
      <c r="K2896">
        <v>0</v>
      </c>
      <c r="L2896">
        <v>0</v>
      </c>
      <c r="M2896">
        <v>0</v>
      </c>
      <c r="N2896">
        <v>0</v>
      </c>
      <c r="O2896" t="b">
        <v>0</v>
      </c>
    </row>
    <row r="2897" spans="1:15" ht="15" customHeight="1" x14ac:dyDescent="0.2">
      <c r="A2897" t="str">
        <v>ICJIA</v>
      </c>
      <c r="B2897" t="str">
        <v>Violence Prevention and Reduction</v>
      </c>
      <c r="C2897" t="str">
        <v>112607 LAT</v>
      </c>
      <c r="D2897">
        <v>2977</v>
      </c>
      <c r="E2897" t="str">
        <v>Institute for Nonviolence Chicago</v>
      </c>
      <c r="F2897" s="38">
        <v>45839</v>
      </c>
      <c r="G2897" s="38">
        <v>46203</v>
      </c>
      <c r="H2897" s="39">
        <v>197000</v>
      </c>
      <c r="I2897">
        <v>2026</v>
      </c>
      <c r="J2897">
        <v>0</v>
      </c>
      <c r="K2897">
        <v>0</v>
      </c>
      <c r="L2897">
        <v>0</v>
      </c>
      <c r="M2897">
        <v>0</v>
      </c>
      <c r="N2897">
        <v>0</v>
      </c>
      <c r="O2897" t="b">
        <v>0</v>
      </c>
    </row>
    <row r="2898" spans="1:15" ht="15" customHeight="1" x14ac:dyDescent="0.2">
      <c r="A2898" t="str">
        <v>ICJIA</v>
      </c>
      <c r="B2898" t="str">
        <v>Violence Prevention and Reduction</v>
      </c>
      <c r="C2898" t="str">
        <v>122617 AB</v>
      </c>
      <c r="D2898">
        <v>2977</v>
      </c>
      <c r="E2898" t="str">
        <v>Legacy Reentry Foundation</v>
      </c>
      <c r="F2898" s="38">
        <v>45839</v>
      </c>
      <c r="G2898" s="38">
        <v>46203</v>
      </c>
      <c r="H2898" s="39">
        <v>1690000</v>
      </c>
      <c r="I2898">
        <v>2026</v>
      </c>
      <c r="J2898">
        <v>0</v>
      </c>
      <c r="K2898">
        <v>0</v>
      </c>
      <c r="L2898">
        <v>0</v>
      </c>
      <c r="M2898">
        <v>0</v>
      </c>
      <c r="N2898">
        <v>0</v>
      </c>
      <c r="O2898" t="b">
        <v>0</v>
      </c>
    </row>
    <row r="2899" spans="1:15" ht="15" customHeight="1" x14ac:dyDescent="0.2">
      <c r="A2899" t="str">
        <v>ICJIA</v>
      </c>
      <c r="B2899" t="str">
        <v>Violence Prevention and Reduction</v>
      </c>
      <c r="C2899" t="str">
        <v>122618 KC</v>
      </c>
      <c r="D2899">
        <v>2977</v>
      </c>
      <c r="E2899" t="str">
        <v>Major Adams Community Committee</v>
      </c>
      <c r="F2899" s="38">
        <v>45839</v>
      </c>
      <c r="G2899" s="38">
        <v>46203</v>
      </c>
      <c r="H2899" s="39">
        <v>197000</v>
      </c>
      <c r="I2899">
        <v>2026</v>
      </c>
      <c r="J2899">
        <v>0</v>
      </c>
      <c r="K2899">
        <v>0</v>
      </c>
      <c r="L2899">
        <v>0</v>
      </c>
      <c r="M2899">
        <v>0</v>
      </c>
      <c r="N2899">
        <v>0</v>
      </c>
      <c r="O2899" t="b">
        <v>0</v>
      </c>
    </row>
    <row r="2900" spans="1:15" ht="15" customHeight="1" x14ac:dyDescent="0.2">
      <c r="A2900" t="str">
        <v>ICJIA</v>
      </c>
      <c r="B2900" t="str">
        <v>Violence Prevention and Reduction</v>
      </c>
      <c r="C2900" t="str">
        <v>112638- LM</v>
      </c>
      <c r="D2900">
        <v>2977</v>
      </c>
      <c r="E2900" t="str">
        <v>Operation Basketball Foundation</v>
      </c>
      <c r="F2900" s="38">
        <v>45901</v>
      </c>
      <c r="G2900" s="38">
        <v>46203</v>
      </c>
      <c r="H2900" s="39">
        <v>250000</v>
      </c>
      <c r="I2900">
        <v>2026</v>
      </c>
      <c r="J2900">
        <v>0</v>
      </c>
      <c r="K2900">
        <v>0</v>
      </c>
      <c r="L2900">
        <v>0</v>
      </c>
      <c r="M2900">
        <v>0</v>
      </c>
      <c r="N2900">
        <v>0</v>
      </c>
      <c r="O2900" t="b">
        <v>0</v>
      </c>
    </row>
    <row r="2901" spans="1:15" ht="15" customHeight="1" x14ac:dyDescent="0.2">
      <c r="A2901" t="str">
        <v>ICJIA</v>
      </c>
      <c r="B2901" t="str">
        <v>Violence Prevention and Reduction</v>
      </c>
      <c r="C2901" t="str">
        <v>112610 J.G</v>
      </c>
      <c r="D2901">
        <v>2977</v>
      </c>
      <c r="E2901" t="str">
        <v>Pleasure Driveway Park District of Peoria</v>
      </c>
      <c r="F2901" s="38">
        <v>45839</v>
      </c>
      <c r="G2901" s="38">
        <v>46203</v>
      </c>
      <c r="H2901" s="39">
        <v>1000000</v>
      </c>
      <c r="I2901">
        <v>2026</v>
      </c>
      <c r="J2901">
        <v>0</v>
      </c>
      <c r="K2901">
        <v>0</v>
      </c>
      <c r="L2901">
        <v>0</v>
      </c>
      <c r="M2901">
        <v>0</v>
      </c>
      <c r="N2901">
        <v>0</v>
      </c>
      <c r="O2901" t="b">
        <v>0</v>
      </c>
    </row>
    <row r="2902" spans="1:15" ht="15" customHeight="1" x14ac:dyDescent="0.2">
      <c r="A2902" t="str">
        <v>ICJIA</v>
      </c>
      <c r="B2902" t="str">
        <v>Violence Prevention and Reduction</v>
      </c>
      <c r="C2902">
        <v>0</v>
      </c>
      <c r="D2902">
        <v>2977</v>
      </c>
      <c r="E2902" t="str">
        <v>Precious Blood Ministry of Reconciliation</v>
      </c>
      <c r="F2902" s="38">
        <v>45839</v>
      </c>
      <c r="G2902" s="38">
        <v>46203</v>
      </c>
      <c r="H2902" s="39">
        <v>100000</v>
      </c>
      <c r="I2902">
        <v>2026</v>
      </c>
      <c r="J2902">
        <v>0</v>
      </c>
      <c r="K2902">
        <v>0</v>
      </c>
      <c r="L2902">
        <v>0</v>
      </c>
      <c r="M2902">
        <v>1</v>
      </c>
      <c r="N2902">
        <v>0</v>
      </c>
      <c r="O2902" t="b">
        <v>1</v>
      </c>
    </row>
    <row r="2903" spans="1:15" ht="15" customHeight="1" x14ac:dyDescent="0.2">
      <c r="A2903" t="str">
        <v>ICJIA</v>
      </c>
      <c r="B2903" t="str">
        <v>Violence Prevention and Reduction</v>
      </c>
      <c r="C2903" t="str">
        <v>122607 AB</v>
      </c>
      <c r="D2903">
        <v>2977</v>
      </c>
      <c r="E2903" t="str">
        <v>Proviso-Leyden Council for Community Action, Inc.</v>
      </c>
      <c r="F2903" s="38">
        <v>45839</v>
      </c>
      <c r="G2903" s="38">
        <v>46203</v>
      </c>
      <c r="H2903" s="39">
        <v>788500</v>
      </c>
      <c r="I2903">
        <v>2026</v>
      </c>
      <c r="J2903">
        <v>0</v>
      </c>
      <c r="K2903">
        <v>0</v>
      </c>
      <c r="L2903">
        <v>0</v>
      </c>
      <c r="M2903">
        <v>0</v>
      </c>
      <c r="N2903">
        <v>0</v>
      </c>
      <c r="O2903" t="b">
        <v>0</v>
      </c>
    </row>
    <row r="2904" spans="1:15" ht="15" customHeight="1" x14ac:dyDescent="0.2">
      <c r="A2904" t="str">
        <v>ICJIA</v>
      </c>
      <c r="B2904" t="str">
        <v>Violence Prevention and Reduction</v>
      </c>
      <c r="C2904" t="str">
        <v>122604 J.G</v>
      </c>
      <c r="D2904">
        <v>2977</v>
      </c>
      <c r="E2904" t="str">
        <v>Rockford Park District</v>
      </c>
      <c r="F2904" s="38">
        <v>45839</v>
      </c>
      <c r="G2904" s="38">
        <v>46203</v>
      </c>
      <c r="H2904" s="39">
        <v>743200</v>
      </c>
      <c r="I2904">
        <v>2026</v>
      </c>
      <c r="J2904">
        <v>0</v>
      </c>
      <c r="K2904">
        <v>0</v>
      </c>
      <c r="L2904">
        <v>0</v>
      </c>
      <c r="M2904">
        <v>0</v>
      </c>
      <c r="N2904">
        <v>0</v>
      </c>
      <c r="O2904" t="b">
        <v>0</v>
      </c>
    </row>
    <row r="2905" spans="1:15" ht="15" customHeight="1" x14ac:dyDescent="0.2">
      <c r="A2905" t="str">
        <v>ICJIA</v>
      </c>
      <c r="B2905" t="str">
        <v>Violence Prevention and Reduction</v>
      </c>
      <c r="C2905" t="str">
        <v>122619-EE</v>
      </c>
      <c r="D2905">
        <v>2977</v>
      </c>
      <c r="E2905" t="str">
        <v>Roseland Ceasefire Project Inc.</v>
      </c>
      <c r="F2905" s="38">
        <v>45839</v>
      </c>
      <c r="G2905" s="38">
        <v>46203</v>
      </c>
      <c r="H2905" s="39">
        <v>1350000</v>
      </c>
      <c r="I2905">
        <v>2026</v>
      </c>
      <c r="J2905">
        <v>0</v>
      </c>
      <c r="K2905">
        <v>0</v>
      </c>
      <c r="L2905">
        <v>0</v>
      </c>
      <c r="M2905">
        <v>1</v>
      </c>
      <c r="N2905" t="str">
        <v/>
      </c>
      <c r="O2905" t="b">
        <v>0</v>
      </c>
    </row>
    <row r="2906" spans="1:15" ht="15" customHeight="1" x14ac:dyDescent="0.2">
      <c r="A2906" t="str">
        <v>ICJIA</v>
      </c>
      <c r="B2906" t="str">
        <v>Violence Prevention and Reduction</v>
      </c>
      <c r="C2906" t="str">
        <v>112630-EE</v>
      </c>
      <c r="D2906">
        <v>2977</v>
      </c>
      <c r="E2906" t="str">
        <v>Teamwork Englewood</v>
      </c>
      <c r="F2906" s="38">
        <v>45839</v>
      </c>
      <c r="G2906" s="38">
        <v>46203</v>
      </c>
      <c r="H2906" s="39">
        <v>50000</v>
      </c>
      <c r="I2906">
        <v>2026</v>
      </c>
      <c r="J2906">
        <v>0</v>
      </c>
      <c r="K2906">
        <v>0</v>
      </c>
      <c r="L2906">
        <v>0</v>
      </c>
      <c r="M2906">
        <v>0</v>
      </c>
      <c r="N2906" t="str">
        <v/>
      </c>
      <c r="O2906" t="b">
        <v>0</v>
      </c>
    </row>
    <row r="2907" spans="1:15" ht="15" customHeight="1" x14ac:dyDescent="0.2">
      <c r="A2907" t="str">
        <v>ICJIA</v>
      </c>
      <c r="B2907" t="str">
        <v>Violence Prevention and Reduction</v>
      </c>
      <c r="C2907" t="str">
        <v>112636 J.G</v>
      </c>
      <c r="D2907">
        <v>2977</v>
      </c>
      <c r="E2907" t="str">
        <v>The Blessed Child</v>
      </c>
      <c r="F2907" s="38">
        <v>45839</v>
      </c>
      <c r="G2907" s="38">
        <v>46203</v>
      </c>
      <c r="H2907" s="39">
        <v>500000</v>
      </c>
      <c r="I2907">
        <v>2026</v>
      </c>
      <c r="J2907">
        <v>0</v>
      </c>
      <c r="K2907">
        <v>0</v>
      </c>
      <c r="L2907">
        <v>0</v>
      </c>
      <c r="M2907">
        <v>0</v>
      </c>
      <c r="N2907" t="str">
        <v/>
      </c>
      <c r="O2907" t="b">
        <v>0</v>
      </c>
    </row>
    <row r="2908" spans="1:15" ht="15" customHeight="1" x14ac:dyDescent="0.2">
      <c r="A2908" t="str">
        <v>ICJIA</v>
      </c>
      <c r="B2908" t="str">
        <v>Violence Prevention and Reduction</v>
      </c>
      <c r="C2908" t="str">
        <v>122620 J.G</v>
      </c>
      <c r="D2908">
        <v>2977</v>
      </c>
      <c r="E2908" t="str">
        <v>UCAN</v>
      </c>
      <c r="F2908" s="38">
        <v>45839</v>
      </c>
      <c r="G2908" s="38">
        <v>46203</v>
      </c>
      <c r="H2908" s="39">
        <v>1000000</v>
      </c>
      <c r="I2908">
        <v>2026</v>
      </c>
      <c r="J2908">
        <v>0</v>
      </c>
      <c r="K2908">
        <v>0</v>
      </c>
      <c r="L2908">
        <v>0</v>
      </c>
      <c r="M2908">
        <v>1</v>
      </c>
      <c r="N2908" t="str">
        <v/>
      </c>
      <c r="O2908" t="b">
        <v>1</v>
      </c>
    </row>
    <row r="2909" spans="1:15" ht="15" customHeight="1" x14ac:dyDescent="0.2">
      <c r="A2909" t="str">
        <v>ICJIA</v>
      </c>
      <c r="B2909" t="str">
        <v>Violence Prevention and Reduction</v>
      </c>
      <c r="C2909" t="str">
        <v>112641 LM</v>
      </c>
      <c r="D2909">
        <v>2977</v>
      </c>
      <c r="E2909" t="str">
        <v>Unstacked, Inc.</v>
      </c>
      <c r="F2909" s="38">
        <v>45901</v>
      </c>
      <c r="G2909" s="38">
        <v>46203</v>
      </c>
      <c r="H2909" s="39">
        <v>500000</v>
      </c>
      <c r="I2909">
        <v>2026</v>
      </c>
      <c r="J2909">
        <v>0</v>
      </c>
      <c r="K2909">
        <v>0</v>
      </c>
      <c r="L2909">
        <v>0</v>
      </c>
      <c r="M2909">
        <v>1</v>
      </c>
      <c r="N2909" t="str">
        <v/>
      </c>
      <c r="O2909" t="b">
        <v>0</v>
      </c>
    </row>
    <row r="2910" spans="1:15" ht="15" customHeight="1" x14ac:dyDescent="0.2">
      <c r="A2910" t="str">
        <v>ICJIA</v>
      </c>
      <c r="B2910" t="str">
        <v>Violence Prevention- Elite Community Outreach, Inc</v>
      </c>
      <c r="C2910" t="str">
        <v>112622 LAT</v>
      </c>
      <c r="D2910">
        <v>3657</v>
      </c>
      <c r="E2910" t="str">
        <v>ELITE COMMUNITY OUTREACH INC</v>
      </c>
      <c r="F2910" s="38">
        <v>45839</v>
      </c>
      <c r="G2910" s="38">
        <v>46203</v>
      </c>
      <c r="H2910" s="39">
        <v>300000</v>
      </c>
      <c r="I2910">
        <v>2026</v>
      </c>
      <c r="J2910">
        <v>0</v>
      </c>
      <c r="K2910">
        <v>0</v>
      </c>
      <c r="L2910">
        <v>0</v>
      </c>
      <c r="M2910">
        <v>1</v>
      </c>
      <c r="N2910" t="str">
        <v/>
      </c>
      <c r="O2910" t="b">
        <v>0</v>
      </c>
    </row>
    <row r="2911" spans="1:15" ht="15" customHeight="1" x14ac:dyDescent="0.2">
      <c r="A2911" t="str">
        <v>ICJIA</v>
      </c>
      <c r="B2911" t="str">
        <v>VOCA</v>
      </c>
      <c r="C2911" t="str">
        <v>218188 RE</v>
      </c>
      <c r="D2911">
        <v>1745</v>
      </c>
      <c r="E2911" t="str">
        <v>Ann &amp; Robert H. Lurie Children's Hospital of Chicago</v>
      </c>
      <c r="F2911" s="38">
        <v>43617</v>
      </c>
      <c r="G2911" s="38">
        <v>44165</v>
      </c>
      <c r="H2911" s="39">
        <v>805814</v>
      </c>
      <c r="I2911">
        <v>2019</v>
      </c>
      <c r="J2911">
        <v>0</v>
      </c>
      <c r="K2911">
        <v>0</v>
      </c>
      <c r="L2911">
        <v>0</v>
      </c>
      <c r="M2911">
        <v>0</v>
      </c>
      <c r="N2911" t="str">
        <v/>
      </c>
      <c r="O2911" t="b">
        <v>0</v>
      </c>
    </row>
    <row r="2912" spans="1:15" ht="15" customHeight="1" x14ac:dyDescent="0.2">
      <c r="A2912" t="str">
        <v>ICJIA</v>
      </c>
      <c r="B2912" t="str">
        <v>VOCA</v>
      </c>
      <c r="C2912" t="str">
        <v>218189 RE</v>
      </c>
      <c r="D2912">
        <v>1745</v>
      </c>
      <c r="E2912" t="str">
        <v>BUILD Inc.</v>
      </c>
      <c r="F2912" s="38">
        <v>43617</v>
      </c>
      <c r="G2912" s="38">
        <v>44165</v>
      </c>
      <c r="H2912" s="39">
        <v>464751</v>
      </c>
      <c r="I2912">
        <v>2019</v>
      </c>
      <c r="J2912">
        <v>0</v>
      </c>
      <c r="K2912">
        <v>0</v>
      </c>
      <c r="L2912">
        <v>0</v>
      </c>
      <c r="M2912">
        <v>1</v>
      </c>
      <c r="N2912" t="str">
        <v/>
      </c>
      <c r="O2912" t="b">
        <v>0</v>
      </c>
    </row>
    <row r="2913" spans="1:15" ht="15" customHeight="1" x14ac:dyDescent="0.2">
      <c r="A2913" t="str">
        <v>ICJIA</v>
      </c>
      <c r="B2913" t="str">
        <v>VOCA</v>
      </c>
      <c r="C2913" t="str">
        <v>218182 MSC</v>
      </c>
      <c r="D2913">
        <v>1745</v>
      </c>
      <c r="E2913" t="str">
        <v>Center on Halsted</v>
      </c>
      <c r="F2913" s="38">
        <v>43617</v>
      </c>
      <c r="G2913" s="38">
        <v>44165</v>
      </c>
      <c r="H2913" s="39">
        <v>225000</v>
      </c>
      <c r="I2913">
        <v>2019</v>
      </c>
      <c r="J2913">
        <v>0</v>
      </c>
      <c r="K2913">
        <v>0</v>
      </c>
      <c r="L2913">
        <v>0</v>
      </c>
      <c r="M2913">
        <v>0</v>
      </c>
      <c r="N2913" t="str">
        <v/>
      </c>
      <c r="O2913" t="b">
        <v>0</v>
      </c>
    </row>
    <row r="2914" spans="1:15" ht="15" customHeight="1" x14ac:dyDescent="0.2">
      <c r="A2914" t="str">
        <v>ICJIA</v>
      </c>
      <c r="B2914" t="str">
        <v>VOCA</v>
      </c>
      <c r="C2914" t="str">
        <v>218181 MSC</v>
      </c>
      <c r="D2914">
        <v>1745</v>
      </c>
      <c r="E2914" t="str">
        <v>Chicago Survivors</v>
      </c>
      <c r="F2914" s="38">
        <v>43617</v>
      </c>
      <c r="G2914" s="38">
        <v>44165</v>
      </c>
      <c r="H2914" s="39">
        <v>1499991</v>
      </c>
      <c r="I2914">
        <v>2019</v>
      </c>
      <c r="J2914">
        <v>0</v>
      </c>
      <c r="K2914">
        <v>0</v>
      </c>
      <c r="L2914">
        <v>0</v>
      </c>
      <c r="M2914">
        <v>0</v>
      </c>
      <c r="N2914" t="str">
        <v/>
      </c>
      <c r="O2914" t="b">
        <v>0</v>
      </c>
    </row>
    <row r="2915" spans="1:15" ht="15" customHeight="1" x14ac:dyDescent="0.2">
      <c r="A2915" t="str">
        <v>ICJIA</v>
      </c>
      <c r="B2915" t="str">
        <v>VOCA</v>
      </c>
      <c r="C2915" t="str">
        <v>218192 RE</v>
      </c>
      <c r="D2915">
        <v>1745</v>
      </c>
      <c r="E2915" t="str">
        <v>Children's Home &amp; Aid Society of Illinois dba Brightpoint</v>
      </c>
      <c r="F2915" s="38">
        <v>43617</v>
      </c>
      <c r="G2915" s="38">
        <v>44165</v>
      </c>
      <c r="H2915" s="39">
        <v>112500</v>
      </c>
      <c r="I2915">
        <v>2019</v>
      </c>
      <c r="J2915">
        <v>0</v>
      </c>
      <c r="K2915">
        <v>0</v>
      </c>
      <c r="L2915">
        <v>0</v>
      </c>
      <c r="M2915">
        <v>0</v>
      </c>
      <c r="N2915" t="str">
        <v/>
      </c>
      <c r="O2915" t="b">
        <v>0</v>
      </c>
    </row>
    <row r="2916" spans="1:15" ht="15" customHeight="1" x14ac:dyDescent="0.2">
      <c r="A2916" t="str">
        <v>ICJIA</v>
      </c>
      <c r="B2916" t="str">
        <v>VOCA</v>
      </c>
      <c r="C2916" t="str">
        <v>218193 MSC</v>
      </c>
      <c r="D2916">
        <v>1745</v>
      </c>
      <c r="E2916" t="str">
        <v>DeKalb County Youth Service Bureau</v>
      </c>
      <c r="F2916" s="38">
        <v>43617</v>
      </c>
      <c r="G2916" s="38">
        <v>44165</v>
      </c>
      <c r="H2916" s="39">
        <v>90000</v>
      </c>
      <c r="I2916">
        <v>2019</v>
      </c>
      <c r="J2916">
        <v>0</v>
      </c>
      <c r="K2916">
        <v>0</v>
      </c>
      <c r="L2916">
        <v>0</v>
      </c>
      <c r="M2916">
        <v>0</v>
      </c>
      <c r="N2916" t="str">
        <v/>
      </c>
      <c r="O2916" t="b">
        <v>0</v>
      </c>
    </row>
    <row r="2917" spans="1:15" ht="15" customHeight="1" x14ac:dyDescent="0.2">
      <c r="A2917" t="str">
        <v>ICJIA</v>
      </c>
      <c r="B2917" t="str">
        <v>VOCA</v>
      </c>
      <c r="C2917" t="str">
        <v>218184 MSC</v>
      </c>
      <c r="D2917">
        <v>1745</v>
      </c>
      <c r="E2917" t="str">
        <v>East Aurora School District 131</v>
      </c>
      <c r="F2917" s="38">
        <v>43617</v>
      </c>
      <c r="G2917" s="38">
        <v>44165</v>
      </c>
      <c r="H2917" s="39">
        <v>1034645</v>
      </c>
      <c r="I2917">
        <v>2019</v>
      </c>
      <c r="J2917">
        <v>0</v>
      </c>
      <c r="K2917">
        <v>0</v>
      </c>
      <c r="L2917">
        <v>0</v>
      </c>
      <c r="M2917">
        <v>0</v>
      </c>
      <c r="N2917" t="str">
        <v/>
      </c>
      <c r="O2917" t="b">
        <v>0</v>
      </c>
    </row>
    <row r="2918" spans="1:15" ht="15" customHeight="1" x14ac:dyDescent="0.2">
      <c r="A2918" t="str">
        <v>ICJIA</v>
      </c>
      <c r="B2918" t="str">
        <v>VOCA</v>
      </c>
      <c r="C2918">
        <v>218194</v>
      </c>
      <c r="D2918">
        <v>1745</v>
      </c>
      <c r="E2918" t="str">
        <v>Family Resources, Inc.</v>
      </c>
      <c r="F2918" s="38">
        <v>43617</v>
      </c>
      <c r="G2918" s="38">
        <v>44165</v>
      </c>
      <c r="H2918" s="39">
        <v>158745</v>
      </c>
      <c r="I2918">
        <v>2019</v>
      </c>
      <c r="J2918">
        <v>0</v>
      </c>
      <c r="K2918">
        <v>0</v>
      </c>
      <c r="L2918">
        <v>0</v>
      </c>
      <c r="M2918">
        <v>0</v>
      </c>
      <c r="N2918" t="str">
        <v/>
      </c>
      <c r="O2918" t="b">
        <v>0</v>
      </c>
    </row>
    <row r="2919" spans="1:15" ht="15" customHeight="1" x14ac:dyDescent="0.2">
      <c r="A2919" t="str">
        <v>ICJIA</v>
      </c>
      <c r="B2919" t="str">
        <v>VOCA</v>
      </c>
      <c r="C2919" t="str">
        <v>218186 RE</v>
      </c>
      <c r="D2919">
        <v>1745</v>
      </c>
      <c r="E2919" t="str">
        <v>Hektoen Institute for Medical Research, The</v>
      </c>
      <c r="F2919" s="38">
        <v>43617</v>
      </c>
      <c r="G2919" s="38">
        <v>44165</v>
      </c>
      <c r="H2919" s="39">
        <v>1499259</v>
      </c>
      <c r="I2919">
        <v>2019</v>
      </c>
      <c r="J2919">
        <v>0</v>
      </c>
      <c r="K2919">
        <v>0</v>
      </c>
      <c r="L2919">
        <v>0</v>
      </c>
      <c r="M2919">
        <v>0</v>
      </c>
      <c r="N2919" t="str">
        <v/>
      </c>
      <c r="O2919" t="b">
        <v>0</v>
      </c>
    </row>
    <row r="2920" spans="1:15" ht="15" customHeight="1" x14ac:dyDescent="0.2">
      <c r="A2920" t="str">
        <v>ICJIA</v>
      </c>
      <c r="B2920" t="str">
        <v>VOCA</v>
      </c>
      <c r="C2920" t="str">
        <v>218183 MSC</v>
      </c>
      <c r="D2920">
        <v>1745</v>
      </c>
      <c r="E2920" t="str">
        <v>Lester and Rosalie Anixter Center</v>
      </c>
      <c r="F2920" s="38">
        <v>43617</v>
      </c>
      <c r="G2920" s="38">
        <v>44165</v>
      </c>
      <c r="H2920" s="39">
        <v>117500</v>
      </c>
      <c r="I2920">
        <v>2019</v>
      </c>
      <c r="J2920">
        <v>0</v>
      </c>
      <c r="K2920">
        <v>0</v>
      </c>
      <c r="L2920">
        <v>0</v>
      </c>
      <c r="M2920">
        <v>0</v>
      </c>
      <c r="N2920" t="str">
        <v/>
      </c>
      <c r="O2920" t="b">
        <v>0</v>
      </c>
    </row>
    <row r="2921" spans="1:15" ht="15" customHeight="1" x14ac:dyDescent="0.2">
      <c r="A2921" t="str">
        <v>ICJIA</v>
      </c>
      <c r="B2921" t="str">
        <v>VOCA</v>
      </c>
      <c r="C2921" t="str">
        <v>218185 RE</v>
      </c>
      <c r="D2921">
        <v>1745</v>
      </c>
      <c r="E2921" t="str">
        <v>Saint Anthony Hospital Foundation</v>
      </c>
      <c r="F2921" s="38">
        <v>43617</v>
      </c>
      <c r="G2921" s="38">
        <v>44165</v>
      </c>
      <c r="H2921" s="39">
        <v>1499951</v>
      </c>
      <c r="I2921">
        <v>2019</v>
      </c>
      <c r="J2921">
        <v>0</v>
      </c>
      <c r="K2921">
        <v>0</v>
      </c>
      <c r="L2921">
        <v>0</v>
      </c>
      <c r="M2921">
        <v>0</v>
      </c>
      <c r="N2921" t="str">
        <v/>
      </c>
      <c r="O2921" t="b">
        <v>0</v>
      </c>
    </row>
    <row r="2922" spans="1:15" ht="15" customHeight="1" x14ac:dyDescent="0.2">
      <c r="A2922" t="str">
        <v>ICJIA</v>
      </c>
      <c r="B2922" t="str">
        <v>VOCA</v>
      </c>
      <c r="C2922" t="str">
        <v>218190 RE</v>
      </c>
      <c r="D2922">
        <v>1745</v>
      </c>
      <c r="E2922" t="str">
        <v>UCAN</v>
      </c>
      <c r="F2922" s="38">
        <v>43617</v>
      </c>
      <c r="G2922" s="38">
        <v>44165</v>
      </c>
      <c r="H2922" s="39">
        <v>1474460</v>
      </c>
      <c r="I2922">
        <v>2019</v>
      </c>
      <c r="J2922">
        <v>0</v>
      </c>
      <c r="K2922">
        <v>0</v>
      </c>
      <c r="L2922">
        <v>0</v>
      </c>
      <c r="M2922">
        <v>1</v>
      </c>
      <c r="N2922" t="str">
        <v/>
      </c>
      <c r="O2922" t="b">
        <v>1</v>
      </c>
    </row>
    <row r="2923" spans="1:15" ht="15" customHeight="1" x14ac:dyDescent="0.2">
      <c r="A2923" t="str">
        <v>ICJIA</v>
      </c>
      <c r="B2923" t="str">
        <v>VOCA</v>
      </c>
      <c r="C2923" t="str">
        <v>218191 RE</v>
      </c>
      <c r="D2923">
        <v>1745</v>
      </c>
      <c r="E2923" t="str">
        <v>YMCA of Metropolitan Chicago</v>
      </c>
      <c r="F2923" s="38">
        <v>43617</v>
      </c>
      <c r="G2923" s="38">
        <v>44165</v>
      </c>
      <c r="H2923" s="39">
        <v>1500000</v>
      </c>
      <c r="I2923">
        <v>2019</v>
      </c>
      <c r="J2923">
        <v>0</v>
      </c>
      <c r="K2923">
        <v>0</v>
      </c>
      <c r="L2923">
        <v>0</v>
      </c>
      <c r="M2923">
        <v>1</v>
      </c>
      <c r="N2923" t="str">
        <v/>
      </c>
      <c r="O2923" t="b">
        <v>0</v>
      </c>
    </row>
    <row r="2924" spans="1:15" ht="15" customHeight="1" x14ac:dyDescent="0.2">
      <c r="A2924" t="str">
        <v>ICJIA</v>
      </c>
      <c r="B2924" t="str">
        <v>VOCA</v>
      </c>
      <c r="C2924">
        <v>2180084</v>
      </c>
      <c r="D2924">
        <v>1745</v>
      </c>
      <c r="E2924" t="str">
        <v>A Safe Haven Foundation</v>
      </c>
      <c r="F2924" s="38">
        <v>43891</v>
      </c>
      <c r="G2924" s="38">
        <v>44255</v>
      </c>
      <c r="H2924" s="39">
        <v>500000</v>
      </c>
      <c r="I2924">
        <v>2020</v>
      </c>
      <c r="J2924">
        <v>0</v>
      </c>
      <c r="K2924">
        <v>0</v>
      </c>
      <c r="L2924">
        <v>0</v>
      </c>
      <c r="M2924">
        <v>0</v>
      </c>
      <c r="N2924" t="str">
        <v/>
      </c>
      <c r="O2924" t="b">
        <v>0</v>
      </c>
    </row>
    <row r="2925" spans="1:15" ht="15" customHeight="1" x14ac:dyDescent="0.2">
      <c r="A2925" t="str">
        <v>ICJIA</v>
      </c>
      <c r="B2925" t="str">
        <v>VOCA</v>
      </c>
      <c r="C2925" t="str">
        <v>218460 WB</v>
      </c>
      <c r="D2925">
        <v>1745</v>
      </c>
      <c r="E2925" t="str">
        <v>Advocacy Network for Children</v>
      </c>
      <c r="F2925" s="38">
        <v>43647</v>
      </c>
      <c r="G2925" s="38">
        <v>44196</v>
      </c>
      <c r="H2925" s="39">
        <v>175975</v>
      </c>
      <c r="I2925">
        <v>2020</v>
      </c>
      <c r="J2925">
        <v>0</v>
      </c>
      <c r="K2925">
        <v>0</v>
      </c>
      <c r="L2925">
        <v>0</v>
      </c>
      <c r="M2925">
        <v>0</v>
      </c>
      <c r="N2925" t="str">
        <v/>
      </c>
      <c r="O2925" t="b">
        <v>0</v>
      </c>
    </row>
    <row r="2926" spans="1:15" ht="15" customHeight="1" x14ac:dyDescent="0.2">
      <c r="A2926" t="str">
        <v>ICJIA</v>
      </c>
      <c r="B2926" t="str">
        <v>VOCA</v>
      </c>
      <c r="C2926" t="str">
        <v>218188 RE</v>
      </c>
      <c r="D2926">
        <v>1745</v>
      </c>
      <c r="E2926" t="str">
        <v>Ann &amp; Robert H. Lurie Children's Hospital of Chicago</v>
      </c>
      <c r="F2926" s="38">
        <v>43617</v>
      </c>
      <c r="G2926" s="38">
        <v>44165</v>
      </c>
      <c r="H2926" s="39">
        <v>805814</v>
      </c>
      <c r="I2926">
        <v>2020</v>
      </c>
      <c r="J2926">
        <v>0</v>
      </c>
      <c r="K2926">
        <v>0</v>
      </c>
      <c r="L2926">
        <v>0</v>
      </c>
      <c r="M2926">
        <v>0</v>
      </c>
      <c r="N2926" t="str">
        <v/>
      </c>
      <c r="O2926" t="b">
        <v>0</v>
      </c>
    </row>
    <row r="2927" spans="1:15" ht="15" customHeight="1" x14ac:dyDescent="0.2">
      <c r="A2927" t="str">
        <v>ICJIA</v>
      </c>
      <c r="B2927" t="str">
        <v>VOCA</v>
      </c>
      <c r="C2927" t="str">
        <v>218088 MSC</v>
      </c>
      <c r="D2927">
        <v>1745</v>
      </c>
      <c r="E2927" t="str">
        <v>BEDS Plus Care, Inc.</v>
      </c>
      <c r="F2927" s="38">
        <v>43891</v>
      </c>
      <c r="G2927" s="38">
        <v>44255</v>
      </c>
      <c r="H2927" s="39">
        <v>327156</v>
      </c>
      <c r="I2927">
        <v>2020</v>
      </c>
      <c r="J2927">
        <v>0</v>
      </c>
      <c r="K2927">
        <v>0</v>
      </c>
      <c r="L2927">
        <v>0</v>
      </c>
      <c r="M2927">
        <v>0</v>
      </c>
      <c r="N2927" t="str">
        <v/>
      </c>
      <c r="O2927" t="b">
        <v>0</v>
      </c>
    </row>
    <row r="2928" spans="1:15" ht="15" customHeight="1" x14ac:dyDescent="0.2">
      <c r="A2928" t="str">
        <v>ICJIA</v>
      </c>
      <c r="B2928" t="str">
        <v>VOCA</v>
      </c>
      <c r="C2928">
        <v>218085</v>
      </c>
      <c r="D2928">
        <v>1745</v>
      </c>
      <c r="E2928" t="str">
        <v>BUILD Inc.</v>
      </c>
      <c r="F2928" s="38">
        <v>43891</v>
      </c>
      <c r="G2928" s="38">
        <v>44255</v>
      </c>
      <c r="H2928" s="39">
        <v>265161</v>
      </c>
      <c r="I2928">
        <v>2020</v>
      </c>
      <c r="J2928">
        <v>0</v>
      </c>
      <c r="K2928">
        <v>0</v>
      </c>
      <c r="L2928">
        <v>0</v>
      </c>
      <c r="M2928">
        <v>1</v>
      </c>
      <c r="N2928" t="str">
        <v/>
      </c>
      <c r="O2928" t="b">
        <v>0</v>
      </c>
    </row>
    <row r="2929" spans="1:15" ht="15" customHeight="1" x14ac:dyDescent="0.2">
      <c r="A2929" t="str">
        <v>ICJIA</v>
      </c>
      <c r="B2929" t="str">
        <v>VOCA</v>
      </c>
      <c r="C2929" t="str">
        <v>218189 RE</v>
      </c>
      <c r="D2929">
        <v>1745</v>
      </c>
      <c r="E2929" t="str">
        <v>BUILD Inc.</v>
      </c>
      <c r="F2929" s="38">
        <v>43617</v>
      </c>
      <c r="G2929" s="38">
        <v>44165</v>
      </c>
      <c r="H2929" s="39">
        <v>464751</v>
      </c>
      <c r="I2929">
        <v>2020</v>
      </c>
      <c r="J2929">
        <v>0</v>
      </c>
      <c r="K2929">
        <v>0</v>
      </c>
      <c r="L2929">
        <v>0</v>
      </c>
      <c r="M2929">
        <v>1</v>
      </c>
      <c r="N2929" t="str">
        <v/>
      </c>
      <c r="O2929" t="b">
        <v>0</v>
      </c>
    </row>
    <row r="2930" spans="1:15" ht="15" customHeight="1" x14ac:dyDescent="0.2">
      <c r="A2930" t="str">
        <v>ICJIA</v>
      </c>
      <c r="B2930" t="str">
        <v>VOCA</v>
      </c>
      <c r="C2930" t="str">
        <v>218465 WB</v>
      </c>
      <c r="D2930">
        <v>1745</v>
      </c>
      <c r="E2930" t="str">
        <v>CASA DeKalb County, Inc.</v>
      </c>
      <c r="F2930" s="38">
        <v>43647</v>
      </c>
      <c r="G2930" s="38">
        <v>44196</v>
      </c>
      <c r="H2930" s="39">
        <v>148426</v>
      </c>
      <c r="I2930">
        <v>2020</v>
      </c>
      <c r="J2930">
        <v>0</v>
      </c>
      <c r="K2930">
        <v>0</v>
      </c>
      <c r="L2930">
        <v>0</v>
      </c>
      <c r="M2930">
        <v>0</v>
      </c>
      <c r="N2930" t="str">
        <v/>
      </c>
      <c r="O2930" t="b">
        <v>0</v>
      </c>
    </row>
    <row r="2931" spans="1:15" ht="15" customHeight="1" x14ac:dyDescent="0.2">
      <c r="A2931" t="str">
        <v>ICJIA</v>
      </c>
      <c r="B2931" t="str">
        <v>VOCA</v>
      </c>
      <c r="C2931" t="str">
        <v>218468 WB</v>
      </c>
      <c r="D2931">
        <v>1745</v>
      </c>
      <c r="E2931" t="str">
        <v>CASA Kane County</v>
      </c>
      <c r="F2931" s="38">
        <v>43647</v>
      </c>
      <c r="G2931" s="38">
        <v>44196</v>
      </c>
      <c r="H2931" s="39">
        <v>747905</v>
      </c>
      <c r="I2931">
        <v>2020</v>
      </c>
      <c r="J2931">
        <v>0</v>
      </c>
      <c r="K2931">
        <v>0</v>
      </c>
      <c r="L2931">
        <v>0</v>
      </c>
      <c r="M2931">
        <v>0</v>
      </c>
      <c r="N2931" t="str">
        <v/>
      </c>
      <c r="O2931" t="b">
        <v>0</v>
      </c>
    </row>
    <row r="2932" spans="1:15" ht="15" customHeight="1" x14ac:dyDescent="0.2">
      <c r="A2932" t="str">
        <v>ICJIA</v>
      </c>
      <c r="B2932" t="str">
        <v>VOCA</v>
      </c>
      <c r="C2932" t="str">
        <v>218469 WB</v>
      </c>
      <c r="D2932">
        <v>1745</v>
      </c>
      <c r="E2932" t="str">
        <v>CASA Lake County</v>
      </c>
      <c r="F2932" s="38">
        <v>43647</v>
      </c>
      <c r="G2932" s="38">
        <v>44196</v>
      </c>
      <c r="H2932" s="39">
        <v>224732</v>
      </c>
      <c r="I2932">
        <v>2020</v>
      </c>
      <c r="J2932">
        <v>0</v>
      </c>
      <c r="K2932">
        <v>0</v>
      </c>
      <c r="L2932">
        <v>0</v>
      </c>
      <c r="M2932">
        <v>0</v>
      </c>
      <c r="N2932" t="str">
        <v/>
      </c>
      <c r="O2932" t="b">
        <v>0</v>
      </c>
    </row>
    <row r="2933" spans="1:15" ht="15" customHeight="1" x14ac:dyDescent="0.2">
      <c r="A2933" t="str">
        <v>ICJIA</v>
      </c>
      <c r="B2933" t="str">
        <v>VOCA</v>
      </c>
      <c r="C2933" t="str">
        <v>218463 WB</v>
      </c>
      <c r="D2933">
        <v>1745</v>
      </c>
      <c r="E2933" t="str">
        <v>CASA of East Central Illinois</v>
      </c>
      <c r="F2933" s="38">
        <v>43647</v>
      </c>
      <c r="G2933" s="38">
        <v>44196</v>
      </c>
      <c r="H2933" s="39">
        <v>133174</v>
      </c>
      <c r="I2933">
        <v>2020</v>
      </c>
      <c r="J2933">
        <v>0</v>
      </c>
      <c r="K2933">
        <v>0</v>
      </c>
      <c r="L2933">
        <v>0</v>
      </c>
      <c r="M2933">
        <v>0</v>
      </c>
      <c r="N2933" t="str">
        <v/>
      </c>
      <c r="O2933" t="b">
        <v>0</v>
      </c>
    </row>
    <row r="2934" spans="1:15" ht="15" customHeight="1" x14ac:dyDescent="0.2">
      <c r="A2934" t="str">
        <v>ICJIA</v>
      </c>
      <c r="B2934" t="str">
        <v>VOCA</v>
      </c>
      <c r="C2934" t="str">
        <v>218466 WB</v>
      </c>
      <c r="D2934">
        <v>1745</v>
      </c>
      <c r="E2934" t="str">
        <v>CASA of Effingham County</v>
      </c>
      <c r="F2934" s="38">
        <v>43647</v>
      </c>
      <c r="G2934" s="38">
        <v>44196</v>
      </c>
      <c r="H2934" s="39">
        <v>75000</v>
      </c>
      <c r="I2934">
        <v>2020</v>
      </c>
      <c r="J2934">
        <v>0</v>
      </c>
      <c r="K2934">
        <v>0</v>
      </c>
      <c r="L2934">
        <v>0</v>
      </c>
      <c r="M2934">
        <v>0</v>
      </c>
      <c r="N2934" t="str">
        <v/>
      </c>
      <c r="O2934" t="b">
        <v>0</v>
      </c>
    </row>
    <row r="2935" spans="1:15" ht="15" customHeight="1" x14ac:dyDescent="0.2">
      <c r="A2935" t="str">
        <v>ICJIA</v>
      </c>
      <c r="B2935" t="str">
        <v>VOCA</v>
      </c>
      <c r="C2935" t="str">
        <v>218467 LAS</v>
      </c>
      <c r="D2935">
        <v>1745</v>
      </c>
      <c r="E2935" t="str">
        <v>CASA of Franklin County</v>
      </c>
      <c r="F2935" s="38">
        <v>43647</v>
      </c>
      <c r="G2935" s="38">
        <v>44196</v>
      </c>
      <c r="H2935" s="39">
        <v>68600</v>
      </c>
      <c r="I2935">
        <v>2020</v>
      </c>
      <c r="J2935">
        <v>0</v>
      </c>
      <c r="K2935">
        <v>0</v>
      </c>
      <c r="L2935">
        <v>0</v>
      </c>
      <c r="M2935">
        <v>0</v>
      </c>
      <c r="N2935" t="str">
        <v/>
      </c>
      <c r="O2935" t="b">
        <v>0</v>
      </c>
    </row>
    <row r="2936" spans="1:15" ht="15" customHeight="1" x14ac:dyDescent="0.2">
      <c r="A2936" t="str">
        <v>ICJIA</v>
      </c>
      <c r="B2936" t="str">
        <v>VOCA</v>
      </c>
      <c r="C2936" t="str">
        <v>218471 RE</v>
      </c>
      <c r="D2936">
        <v>1745</v>
      </c>
      <c r="E2936" t="str">
        <v>CASA of McHenry County</v>
      </c>
      <c r="F2936" s="38">
        <v>43647</v>
      </c>
      <c r="G2936" s="38">
        <v>44012</v>
      </c>
      <c r="H2936" s="39">
        <v>67663</v>
      </c>
      <c r="I2936">
        <v>2020</v>
      </c>
      <c r="J2936">
        <v>0</v>
      </c>
      <c r="K2936">
        <v>0</v>
      </c>
      <c r="L2936">
        <v>0</v>
      </c>
      <c r="M2936">
        <v>0</v>
      </c>
      <c r="N2936" t="str">
        <v/>
      </c>
      <c r="O2936" t="b">
        <v>0</v>
      </c>
    </row>
    <row r="2937" spans="1:15" ht="15" customHeight="1" x14ac:dyDescent="0.2">
      <c r="A2937" t="str">
        <v>ICJIA</v>
      </c>
      <c r="B2937" t="str">
        <v>VOCA</v>
      </c>
      <c r="C2937" t="str">
        <v>218474 WB</v>
      </c>
      <c r="D2937">
        <v>1745</v>
      </c>
      <c r="E2937" t="str">
        <v>CASA of Southwestern Illinois</v>
      </c>
      <c r="F2937" s="38">
        <v>43647</v>
      </c>
      <c r="G2937" s="38">
        <v>44196</v>
      </c>
      <c r="H2937" s="39">
        <v>318145</v>
      </c>
      <c r="I2937">
        <v>2020</v>
      </c>
      <c r="J2937">
        <v>0</v>
      </c>
      <c r="K2937">
        <v>0</v>
      </c>
      <c r="L2937">
        <v>0</v>
      </c>
      <c r="M2937">
        <v>0</v>
      </c>
      <c r="N2937" t="str">
        <v/>
      </c>
      <c r="O2937" t="b">
        <v>0</v>
      </c>
    </row>
    <row r="2938" spans="1:15" ht="15" customHeight="1" x14ac:dyDescent="0.2">
      <c r="A2938" t="str">
        <v>ICJIA</v>
      </c>
      <c r="B2938" t="str">
        <v>VOCA</v>
      </c>
      <c r="C2938" t="str">
        <v>218473 RE</v>
      </c>
      <c r="D2938">
        <v>1745</v>
      </c>
      <c r="E2938" t="str">
        <v>CASA of the Tenth Judicial Circuit</v>
      </c>
      <c r="F2938" s="38">
        <v>43647</v>
      </c>
      <c r="G2938" s="38">
        <v>44196</v>
      </c>
      <c r="H2938" s="39">
        <v>600000</v>
      </c>
      <c r="I2938">
        <v>2020</v>
      </c>
      <c r="J2938">
        <v>0</v>
      </c>
      <c r="K2938">
        <v>0</v>
      </c>
      <c r="L2938">
        <v>0</v>
      </c>
      <c r="M2938">
        <v>0</v>
      </c>
      <c r="N2938" t="str">
        <v/>
      </c>
      <c r="O2938" t="b">
        <v>0</v>
      </c>
    </row>
    <row r="2939" spans="1:15" ht="15" customHeight="1" x14ac:dyDescent="0.2">
      <c r="A2939" t="str">
        <v>ICJIA</v>
      </c>
      <c r="B2939" t="str">
        <v>VOCA</v>
      </c>
      <c r="C2939" t="str">
        <v>218475 WB</v>
      </c>
      <c r="D2939">
        <v>1745</v>
      </c>
      <c r="E2939" t="str">
        <v>CASA of Vermilion County</v>
      </c>
      <c r="F2939" s="38">
        <v>43647</v>
      </c>
      <c r="G2939" s="38">
        <v>44196</v>
      </c>
      <c r="H2939" s="39">
        <v>254671</v>
      </c>
      <c r="I2939">
        <v>2020</v>
      </c>
      <c r="J2939">
        <v>0</v>
      </c>
      <c r="K2939">
        <v>0</v>
      </c>
      <c r="L2939">
        <v>0</v>
      </c>
      <c r="M2939">
        <v>0</v>
      </c>
      <c r="N2939" t="str">
        <v/>
      </c>
      <c r="O2939" t="b">
        <v>0</v>
      </c>
    </row>
    <row r="2940" spans="1:15" ht="15" customHeight="1" x14ac:dyDescent="0.2">
      <c r="A2940" t="str">
        <v>ICJIA</v>
      </c>
      <c r="B2940" t="str">
        <v>VOCA</v>
      </c>
      <c r="C2940" t="str">
        <v>218476 LAS</v>
      </c>
      <c r="D2940">
        <v>1745</v>
      </c>
      <c r="E2940" t="str">
        <v>CASA of Williamson County</v>
      </c>
      <c r="F2940" s="38">
        <v>43647</v>
      </c>
      <c r="G2940" s="38">
        <v>44196</v>
      </c>
      <c r="H2940" s="39">
        <v>81280</v>
      </c>
      <c r="I2940">
        <v>2020</v>
      </c>
      <c r="J2940">
        <v>0</v>
      </c>
      <c r="K2940">
        <v>0</v>
      </c>
      <c r="L2940">
        <v>0</v>
      </c>
      <c r="M2940">
        <v>0</v>
      </c>
      <c r="N2940" t="str">
        <v/>
      </c>
      <c r="O2940" t="b">
        <v>0</v>
      </c>
    </row>
    <row r="2941" spans="1:15" ht="15" customHeight="1" x14ac:dyDescent="0.2">
      <c r="A2941" t="str">
        <v>ICJIA</v>
      </c>
      <c r="B2941" t="str">
        <v>VOCA</v>
      </c>
      <c r="C2941" t="str">
        <v>218081 TR</v>
      </c>
      <c r="D2941">
        <v>1745</v>
      </c>
      <c r="E2941" t="str">
        <v>Catholic Charities of the Archdiocese of Chicago</v>
      </c>
      <c r="F2941" s="38">
        <v>43891</v>
      </c>
      <c r="G2941" s="38">
        <v>44255</v>
      </c>
      <c r="H2941" s="39">
        <v>229535</v>
      </c>
      <c r="I2941">
        <v>2020</v>
      </c>
      <c r="J2941">
        <v>0</v>
      </c>
      <c r="K2941">
        <v>0</v>
      </c>
      <c r="L2941">
        <v>0</v>
      </c>
      <c r="M2941">
        <v>0</v>
      </c>
      <c r="N2941" t="str">
        <v/>
      </c>
      <c r="O2941" t="b">
        <v>0</v>
      </c>
    </row>
    <row r="2942" spans="1:15" ht="15" customHeight="1" x14ac:dyDescent="0.2">
      <c r="A2942" t="str">
        <v>ICJIA</v>
      </c>
      <c r="B2942" t="str">
        <v>VOCA</v>
      </c>
      <c r="C2942" t="str">
        <v>218082 TR</v>
      </c>
      <c r="D2942">
        <v>1745</v>
      </c>
      <c r="E2942" t="str">
        <v>Center on Halsted</v>
      </c>
      <c r="F2942" s="38">
        <v>43891</v>
      </c>
      <c r="G2942" s="38">
        <v>44255</v>
      </c>
      <c r="H2942" s="39">
        <v>225000</v>
      </c>
      <c r="I2942">
        <v>2020</v>
      </c>
      <c r="J2942">
        <v>0</v>
      </c>
      <c r="K2942">
        <v>0</v>
      </c>
      <c r="L2942">
        <v>0</v>
      </c>
      <c r="M2942">
        <v>0</v>
      </c>
      <c r="N2942" t="str">
        <v/>
      </c>
      <c r="O2942" t="b">
        <v>0</v>
      </c>
    </row>
    <row r="2943" spans="1:15" ht="15" customHeight="1" x14ac:dyDescent="0.2">
      <c r="A2943" t="str">
        <v>ICJIA</v>
      </c>
      <c r="B2943" t="str">
        <v>VOCA</v>
      </c>
      <c r="C2943" t="str">
        <v>218182 MSC</v>
      </c>
      <c r="D2943">
        <v>1745</v>
      </c>
      <c r="E2943" t="str">
        <v>Center on Halsted</v>
      </c>
      <c r="F2943" s="38">
        <v>43617</v>
      </c>
      <c r="G2943" s="38">
        <v>44165</v>
      </c>
      <c r="H2943" s="39">
        <v>225000</v>
      </c>
      <c r="I2943">
        <v>2020</v>
      </c>
      <c r="J2943">
        <v>0</v>
      </c>
      <c r="K2943">
        <v>0</v>
      </c>
      <c r="L2943">
        <v>0</v>
      </c>
      <c r="M2943">
        <v>0</v>
      </c>
      <c r="N2943" t="str">
        <v/>
      </c>
      <c r="O2943" t="b">
        <v>0</v>
      </c>
    </row>
    <row r="2944" spans="1:15" ht="15" customHeight="1" x14ac:dyDescent="0.2">
      <c r="A2944" t="str">
        <v>ICJIA</v>
      </c>
      <c r="B2944" t="str">
        <v>VOCA</v>
      </c>
      <c r="C2944" t="str">
        <v>218461 WB</v>
      </c>
      <c r="D2944">
        <v>1745</v>
      </c>
      <c r="E2944" t="str">
        <v>Champaign County Court Appointed Special Advocates</v>
      </c>
      <c r="F2944" s="38">
        <v>43647</v>
      </c>
      <c r="G2944" s="38">
        <v>44196</v>
      </c>
      <c r="H2944" s="39">
        <v>193870</v>
      </c>
      <c r="I2944">
        <v>2020</v>
      </c>
      <c r="J2944">
        <v>0</v>
      </c>
      <c r="K2944">
        <v>0</v>
      </c>
      <c r="L2944">
        <v>0</v>
      </c>
      <c r="M2944">
        <v>0</v>
      </c>
      <c r="N2944" t="str">
        <v/>
      </c>
      <c r="O2944" t="b">
        <v>0</v>
      </c>
    </row>
    <row r="2945" spans="1:15" ht="15" customHeight="1" x14ac:dyDescent="0.2">
      <c r="A2945" t="str">
        <v>ICJIA</v>
      </c>
      <c r="B2945" t="str">
        <v>VOCA</v>
      </c>
      <c r="C2945" t="str">
        <v>218181 MSC</v>
      </c>
      <c r="D2945">
        <v>1745</v>
      </c>
      <c r="E2945" t="str">
        <v>Chicago Survivors</v>
      </c>
      <c r="F2945" s="38">
        <v>43617</v>
      </c>
      <c r="G2945" s="38">
        <v>44165</v>
      </c>
      <c r="H2945" s="39">
        <v>1499991</v>
      </c>
      <c r="I2945">
        <v>2020</v>
      </c>
      <c r="J2945">
        <v>0</v>
      </c>
      <c r="K2945">
        <v>0</v>
      </c>
      <c r="L2945">
        <v>0</v>
      </c>
      <c r="M2945">
        <v>0</v>
      </c>
      <c r="N2945" t="str">
        <v/>
      </c>
      <c r="O2945" t="b">
        <v>0</v>
      </c>
    </row>
    <row r="2946" spans="1:15" ht="15" customHeight="1" x14ac:dyDescent="0.2">
      <c r="A2946" t="str">
        <v>ICJIA</v>
      </c>
      <c r="B2946" t="str">
        <v>VOCA</v>
      </c>
      <c r="C2946" t="str">
        <v>218462 WB</v>
      </c>
      <c r="D2946">
        <v>1745</v>
      </c>
      <c r="E2946" t="str">
        <v>Child Abuse Council</v>
      </c>
      <c r="F2946" s="38">
        <v>43647</v>
      </c>
      <c r="G2946" s="38">
        <v>44196</v>
      </c>
      <c r="H2946" s="39">
        <v>115117</v>
      </c>
      <c r="I2946">
        <v>2020</v>
      </c>
      <c r="J2946">
        <v>0</v>
      </c>
      <c r="K2946">
        <v>0</v>
      </c>
      <c r="L2946">
        <v>0</v>
      </c>
      <c r="M2946">
        <v>0</v>
      </c>
      <c r="N2946" t="str">
        <v/>
      </c>
      <c r="O2946" t="b">
        <v>0</v>
      </c>
    </row>
    <row r="2947" spans="1:15" ht="15" customHeight="1" x14ac:dyDescent="0.2">
      <c r="A2947" t="str">
        <v>ICJIA</v>
      </c>
      <c r="B2947" t="str">
        <v>VOCA</v>
      </c>
      <c r="C2947" t="str">
        <v>218192 RE</v>
      </c>
      <c r="D2947">
        <v>1745</v>
      </c>
      <c r="E2947" t="str">
        <v>Children's Home &amp; Aid Society of Illinois dba Brightpoint</v>
      </c>
      <c r="F2947" s="38">
        <v>43617</v>
      </c>
      <c r="G2947" s="38">
        <v>44165</v>
      </c>
      <c r="H2947" s="39">
        <v>112500</v>
      </c>
      <c r="I2947">
        <v>2020</v>
      </c>
      <c r="J2947">
        <v>0</v>
      </c>
      <c r="K2947">
        <v>0</v>
      </c>
      <c r="L2947">
        <v>0</v>
      </c>
      <c r="M2947">
        <v>0</v>
      </c>
      <c r="N2947" t="str">
        <v/>
      </c>
      <c r="O2947" t="b">
        <v>0</v>
      </c>
    </row>
    <row r="2948" spans="1:15" ht="15" customHeight="1" x14ac:dyDescent="0.2">
      <c r="A2948" t="str">
        <v>ICJIA</v>
      </c>
      <c r="B2948" t="str">
        <v>VOCA</v>
      </c>
      <c r="C2948" t="str">
        <v>218442 RE</v>
      </c>
      <c r="D2948">
        <v>1745</v>
      </c>
      <c r="E2948" t="str">
        <v>City of Elgin</v>
      </c>
      <c r="F2948" s="38">
        <v>43647</v>
      </c>
      <c r="G2948" s="38">
        <v>44196</v>
      </c>
      <c r="H2948" s="39">
        <v>389063</v>
      </c>
      <c r="I2948">
        <v>2020</v>
      </c>
      <c r="J2948">
        <v>0</v>
      </c>
      <c r="K2948">
        <v>0</v>
      </c>
      <c r="L2948">
        <v>0</v>
      </c>
      <c r="M2948">
        <v>0</v>
      </c>
      <c r="N2948" t="str">
        <v/>
      </c>
      <c r="O2948" t="b">
        <v>0</v>
      </c>
    </row>
    <row r="2949" spans="1:15" ht="15" customHeight="1" x14ac:dyDescent="0.2">
      <c r="A2949" t="str">
        <v>ICJIA</v>
      </c>
      <c r="B2949" t="str">
        <v>VOCA</v>
      </c>
      <c r="C2949">
        <v>218087</v>
      </c>
      <c r="D2949">
        <v>1745</v>
      </c>
      <c r="E2949" t="str">
        <v>Compassionate Communities for Children dba Reclaim13</v>
      </c>
      <c r="F2949" s="38">
        <v>43891</v>
      </c>
      <c r="G2949" s="38">
        <v>44255</v>
      </c>
      <c r="H2949" s="39">
        <v>449231</v>
      </c>
      <c r="I2949">
        <v>2020</v>
      </c>
      <c r="J2949">
        <v>0</v>
      </c>
      <c r="K2949">
        <v>0</v>
      </c>
      <c r="L2949">
        <v>0</v>
      </c>
      <c r="M2949">
        <v>0</v>
      </c>
      <c r="N2949" t="str">
        <v/>
      </c>
      <c r="O2949" t="b">
        <v>0</v>
      </c>
    </row>
    <row r="2950" spans="1:15" ht="15" customHeight="1" x14ac:dyDescent="0.2">
      <c r="A2950" t="str">
        <v>ICJIA</v>
      </c>
      <c r="B2950" t="str">
        <v>VOCA</v>
      </c>
      <c r="C2950" t="str">
        <v>218441 RE</v>
      </c>
      <c r="D2950">
        <v>1745</v>
      </c>
      <c r="E2950" t="str">
        <v>Cook County State's Attorney's Office</v>
      </c>
      <c r="F2950" s="38">
        <v>43647</v>
      </c>
      <c r="G2950" s="38">
        <v>44196</v>
      </c>
      <c r="H2950" s="39">
        <v>2250000</v>
      </c>
      <c r="I2950">
        <v>2020</v>
      </c>
      <c r="J2950">
        <v>0</v>
      </c>
      <c r="K2950">
        <v>0</v>
      </c>
      <c r="L2950">
        <v>0</v>
      </c>
      <c r="M2950">
        <v>0</v>
      </c>
      <c r="N2950" t="str">
        <v/>
      </c>
      <c r="O2950" t="b">
        <v>0</v>
      </c>
    </row>
    <row r="2951" spans="1:15" ht="15" customHeight="1" x14ac:dyDescent="0.2">
      <c r="A2951" t="str">
        <v>ICJIA</v>
      </c>
      <c r="B2951" t="str">
        <v>VOCA</v>
      </c>
      <c r="C2951" t="str">
        <v>218443 LAS</v>
      </c>
      <c r="D2951">
        <v>1745</v>
      </c>
      <c r="E2951" t="str">
        <v>County of Franklin, Illinois</v>
      </c>
      <c r="F2951" s="38">
        <v>43647</v>
      </c>
      <c r="G2951" s="38">
        <v>44196</v>
      </c>
      <c r="H2951" s="39">
        <v>89826</v>
      </c>
      <c r="I2951">
        <v>2020</v>
      </c>
      <c r="J2951">
        <v>0</v>
      </c>
      <c r="K2951">
        <v>0</v>
      </c>
      <c r="L2951">
        <v>0</v>
      </c>
      <c r="M2951">
        <v>0</v>
      </c>
      <c r="N2951" t="str">
        <v/>
      </c>
      <c r="O2951" t="b">
        <v>0</v>
      </c>
    </row>
    <row r="2952" spans="1:15" ht="15" customHeight="1" x14ac:dyDescent="0.2">
      <c r="A2952" t="str">
        <v>ICJIA</v>
      </c>
      <c r="B2952" t="str">
        <v>VOCA</v>
      </c>
      <c r="C2952" t="str">
        <v>218445 RE</v>
      </c>
      <c r="D2952">
        <v>1745</v>
      </c>
      <c r="E2952" t="str">
        <v>County of Kankakee</v>
      </c>
      <c r="F2952" s="38">
        <v>43647</v>
      </c>
      <c r="G2952" s="38">
        <v>44196</v>
      </c>
      <c r="H2952" s="39">
        <v>137697</v>
      </c>
      <c r="I2952">
        <v>2020</v>
      </c>
      <c r="J2952">
        <v>0</v>
      </c>
      <c r="K2952">
        <v>0</v>
      </c>
      <c r="L2952">
        <v>0</v>
      </c>
      <c r="M2952">
        <v>0</v>
      </c>
      <c r="N2952" t="str">
        <v/>
      </c>
      <c r="O2952" t="b">
        <v>0</v>
      </c>
    </row>
    <row r="2953" spans="1:15" ht="15" customHeight="1" x14ac:dyDescent="0.2">
      <c r="A2953" t="str">
        <v>ICJIA</v>
      </c>
      <c r="B2953" t="str">
        <v>VOCA</v>
      </c>
      <c r="C2953" t="str">
        <v>218444 RE</v>
      </c>
      <c r="D2953">
        <v>1745</v>
      </c>
      <c r="E2953" t="str">
        <v>County of Lake</v>
      </c>
      <c r="F2953" s="38">
        <v>43647</v>
      </c>
      <c r="G2953" s="38">
        <v>44196</v>
      </c>
      <c r="H2953" s="39">
        <v>230895</v>
      </c>
      <c r="I2953">
        <v>2020</v>
      </c>
      <c r="J2953">
        <v>0</v>
      </c>
      <c r="K2953">
        <v>0</v>
      </c>
      <c r="L2953">
        <v>0</v>
      </c>
      <c r="M2953">
        <v>0</v>
      </c>
      <c r="N2953" t="str">
        <v/>
      </c>
      <c r="O2953" t="b">
        <v>0</v>
      </c>
    </row>
    <row r="2954" spans="1:15" ht="15" customHeight="1" x14ac:dyDescent="0.2">
      <c r="A2954" t="str">
        <v>ICJIA</v>
      </c>
      <c r="B2954" t="str">
        <v>VOCA</v>
      </c>
      <c r="C2954" t="str">
        <v>218450 LAS</v>
      </c>
      <c r="D2954">
        <v>1745</v>
      </c>
      <c r="E2954" t="str">
        <v>County of Union</v>
      </c>
      <c r="F2954" s="38">
        <v>43647</v>
      </c>
      <c r="G2954" s="38">
        <v>44196</v>
      </c>
      <c r="H2954" s="39">
        <v>73936</v>
      </c>
      <c r="I2954">
        <v>2020</v>
      </c>
      <c r="J2954">
        <v>0</v>
      </c>
      <c r="K2954">
        <v>0</v>
      </c>
      <c r="L2954">
        <v>0</v>
      </c>
      <c r="M2954">
        <v>0</v>
      </c>
      <c r="N2954" t="str">
        <v/>
      </c>
      <c r="O2954" t="b">
        <v>0</v>
      </c>
    </row>
    <row r="2955" spans="1:15" ht="15" customHeight="1" x14ac:dyDescent="0.2">
      <c r="A2955" t="str">
        <v>ICJIA</v>
      </c>
      <c r="B2955" t="str">
        <v>VOCA</v>
      </c>
      <c r="C2955" t="str">
        <v>218451 MSC</v>
      </c>
      <c r="D2955">
        <v>1745</v>
      </c>
      <c r="E2955" t="str">
        <v>County of Vermilion</v>
      </c>
      <c r="F2955" s="38">
        <v>43647</v>
      </c>
      <c r="G2955" s="38">
        <v>44196</v>
      </c>
      <c r="H2955" s="39">
        <v>72487</v>
      </c>
      <c r="I2955">
        <v>2020</v>
      </c>
      <c r="J2955">
        <v>0</v>
      </c>
      <c r="K2955">
        <v>0</v>
      </c>
      <c r="L2955">
        <v>0</v>
      </c>
      <c r="M2955">
        <v>0</v>
      </c>
      <c r="N2955" t="str">
        <v/>
      </c>
      <c r="O2955" t="b">
        <v>0</v>
      </c>
    </row>
    <row r="2956" spans="1:15" ht="15" customHeight="1" x14ac:dyDescent="0.2">
      <c r="A2956" t="str">
        <v>ICJIA</v>
      </c>
      <c r="B2956" t="str">
        <v>VOCA</v>
      </c>
      <c r="C2956" t="str">
        <v>218455 MSC</v>
      </c>
      <c r="D2956">
        <v>1745</v>
      </c>
      <c r="E2956" t="str">
        <v>County of Winnebago</v>
      </c>
      <c r="F2956" s="38">
        <v>43647</v>
      </c>
      <c r="G2956" s="38">
        <v>44196</v>
      </c>
      <c r="H2956" s="39">
        <v>128406</v>
      </c>
      <c r="I2956">
        <v>2020</v>
      </c>
      <c r="J2956">
        <v>0</v>
      </c>
      <c r="K2956">
        <v>0</v>
      </c>
      <c r="L2956">
        <v>0</v>
      </c>
      <c r="M2956">
        <v>0</v>
      </c>
      <c r="N2956" t="str">
        <v/>
      </c>
      <c r="O2956" t="b">
        <v>0</v>
      </c>
    </row>
    <row r="2957" spans="1:15" ht="15" customHeight="1" x14ac:dyDescent="0.2">
      <c r="A2957" t="str">
        <v>ICJIA</v>
      </c>
      <c r="B2957" t="str">
        <v>VOCA</v>
      </c>
      <c r="C2957" t="str">
        <v>218464 WB</v>
      </c>
      <c r="D2957">
        <v>1745</v>
      </c>
      <c r="E2957" t="str">
        <v>Court Appointed Special Advocates (CASA) of Cook County</v>
      </c>
      <c r="F2957" s="38">
        <v>43647</v>
      </c>
      <c r="G2957" s="38">
        <v>44196</v>
      </c>
      <c r="H2957" s="39">
        <v>202500</v>
      </c>
      <c r="I2957">
        <v>2020</v>
      </c>
      <c r="J2957">
        <v>0</v>
      </c>
      <c r="K2957">
        <v>0</v>
      </c>
      <c r="L2957">
        <v>0</v>
      </c>
      <c r="M2957">
        <v>0</v>
      </c>
      <c r="N2957" t="str">
        <v/>
      </c>
      <c r="O2957" t="b">
        <v>0</v>
      </c>
    </row>
    <row r="2958" spans="1:15" ht="15" customHeight="1" x14ac:dyDescent="0.2">
      <c r="A2958" t="str">
        <v>ICJIA</v>
      </c>
      <c r="B2958" t="str">
        <v>VOCA</v>
      </c>
      <c r="C2958" t="str">
        <v>218079 RE</v>
      </c>
      <c r="D2958">
        <v>1745</v>
      </c>
      <c r="E2958" t="str">
        <v>Crisis Center for South Suburbia</v>
      </c>
      <c r="F2958" s="38">
        <v>43891</v>
      </c>
      <c r="G2958" s="38">
        <v>44255</v>
      </c>
      <c r="H2958" s="39">
        <v>265161</v>
      </c>
      <c r="I2958">
        <v>2020</v>
      </c>
      <c r="J2958">
        <v>0</v>
      </c>
      <c r="K2958">
        <v>0</v>
      </c>
      <c r="L2958">
        <v>0</v>
      </c>
      <c r="M2958">
        <v>0</v>
      </c>
      <c r="N2958" t="str">
        <v/>
      </c>
      <c r="O2958" t="b">
        <v>0</v>
      </c>
    </row>
    <row r="2959" spans="1:15" ht="15" customHeight="1" x14ac:dyDescent="0.2">
      <c r="A2959" t="str">
        <v>ICJIA</v>
      </c>
      <c r="B2959" t="str">
        <v>VOCA</v>
      </c>
      <c r="C2959" t="str">
        <v>218193 MSC</v>
      </c>
      <c r="D2959">
        <v>1745</v>
      </c>
      <c r="E2959" t="str">
        <v>DeKalb County Youth Service Bureau</v>
      </c>
      <c r="F2959" s="38">
        <v>43617</v>
      </c>
      <c r="G2959" s="38">
        <v>44165</v>
      </c>
      <c r="H2959" s="39">
        <v>90000</v>
      </c>
      <c r="I2959">
        <v>2020</v>
      </c>
      <c r="J2959">
        <v>0</v>
      </c>
      <c r="K2959">
        <v>0</v>
      </c>
      <c r="L2959">
        <v>0</v>
      </c>
      <c r="M2959">
        <v>0</v>
      </c>
      <c r="N2959" t="str">
        <v/>
      </c>
      <c r="O2959" t="b">
        <v>0</v>
      </c>
    </row>
    <row r="2960" spans="1:15" ht="15" customHeight="1" x14ac:dyDescent="0.2">
      <c r="A2960" t="str">
        <v>ICJIA</v>
      </c>
      <c r="B2960" t="str">
        <v>VOCA</v>
      </c>
      <c r="C2960" t="str">
        <v>218184 MSC</v>
      </c>
      <c r="D2960">
        <v>1745</v>
      </c>
      <c r="E2960" t="str">
        <v>East Aurora School District 131</v>
      </c>
      <c r="F2960" s="38">
        <v>43617</v>
      </c>
      <c r="G2960" s="38">
        <v>44165</v>
      </c>
      <c r="H2960" s="39">
        <v>1034645</v>
      </c>
      <c r="I2960">
        <v>2020</v>
      </c>
      <c r="J2960">
        <v>0</v>
      </c>
      <c r="K2960">
        <v>0</v>
      </c>
      <c r="L2960">
        <v>0</v>
      </c>
      <c r="M2960">
        <v>0</v>
      </c>
      <c r="N2960" t="str">
        <v/>
      </c>
      <c r="O2960" t="b">
        <v>0</v>
      </c>
    </row>
    <row r="2961" spans="1:15" ht="15" customHeight="1" x14ac:dyDescent="0.2">
      <c r="A2961" t="str">
        <v>ICJIA</v>
      </c>
      <c r="B2961" t="str">
        <v>VOCA</v>
      </c>
      <c r="C2961">
        <v>218194</v>
      </c>
      <c r="D2961">
        <v>1745</v>
      </c>
      <c r="E2961" t="str">
        <v>Family Resources, Inc.</v>
      </c>
      <c r="F2961" s="38">
        <v>43617</v>
      </c>
      <c r="G2961" s="38">
        <v>44165</v>
      </c>
      <c r="H2961" s="39">
        <v>158745</v>
      </c>
      <c r="I2961">
        <v>2020</v>
      </c>
      <c r="J2961">
        <v>0</v>
      </c>
      <c r="K2961">
        <v>0</v>
      </c>
      <c r="L2961">
        <v>0</v>
      </c>
      <c r="M2961">
        <v>0</v>
      </c>
      <c r="N2961" t="str">
        <v/>
      </c>
      <c r="O2961" t="b">
        <v>0</v>
      </c>
    </row>
    <row r="2962" spans="1:15" ht="15" customHeight="1" x14ac:dyDescent="0.2">
      <c r="A2962" t="str">
        <v>ICJIA</v>
      </c>
      <c r="B2962" t="str">
        <v>VOCA</v>
      </c>
      <c r="C2962" t="str">
        <v>218075 WB</v>
      </c>
      <c r="D2962">
        <v>1745</v>
      </c>
      <c r="E2962" t="str">
        <v>GUARDIAN ANGEL COMMUNITY SERVICES</v>
      </c>
      <c r="F2962" s="38">
        <v>43891</v>
      </c>
      <c r="G2962" s="38">
        <v>44255</v>
      </c>
      <c r="H2962" s="39">
        <v>450000</v>
      </c>
      <c r="I2962">
        <v>2020</v>
      </c>
      <c r="J2962">
        <v>0</v>
      </c>
      <c r="K2962">
        <v>0</v>
      </c>
      <c r="L2962">
        <v>0</v>
      </c>
      <c r="M2962">
        <v>0</v>
      </c>
      <c r="N2962" t="str">
        <v/>
      </c>
      <c r="O2962" t="b">
        <v>0</v>
      </c>
    </row>
    <row r="2963" spans="1:15" ht="15" customHeight="1" x14ac:dyDescent="0.2">
      <c r="A2963" t="str">
        <v>ICJIA</v>
      </c>
      <c r="B2963" t="str">
        <v>VOCA</v>
      </c>
      <c r="C2963" t="str">
        <v>218090 WB</v>
      </c>
      <c r="D2963">
        <v>1745</v>
      </c>
      <c r="E2963" t="str">
        <v>Heartland Alliance</v>
      </c>
      <c r="F2963" s="38">
        <v>43891</v>
      </c>
      <c r="G2963" s="38">
        <v>44255</v>
      </c>
      <c r="H2963" s="39">
        <v>418627</v>
      </c>
      <c r="I2963">
        <v>2020</v>
      </c>
      <c r="J2963">
        <v>0</v>
      </c>
      <c r="K2963">
        <v>0</v>
      </c>
      <c r="L2963">
        <v>0</v>
      </c>
      <c r="M2963">
        <v>0</v>
      </c>
      <c r="N2963" t="str">
        <v/>
      </c>
      <c r="O2963" t="b">
        <v>0</v>
      </c>
    </row>
    <row r="2964" spans="1:15" ht="15" customHeight="1" x14ac:dyDescent="0.2">
      <c r="A2964" t="str">
        <v>ICJIA</v>
      </c>
      <c r="B2964" t="str">
        <v>VOCA</v>
      </c>
      <c r="C2964" t="str">
        <v>218186 RE</v>
      </c>
      <c r="D2964">
        <v>1745</v>
      </c>
      <c r="E2964" t="str">
        <v>Hektoen Institute for Medical Research, The</v>
      </c>
      <c r="F2964" s="38">
        <v>43617</v>
      </c>
      <c r="G2964" s="38">
        <v>44165</v>
      </c>
      <c r="H2964" s="39">
        <v>1499259</v>
      </c>
      <c r="I2964">
        <v>2020</v>
      </c>
      <c r="J2964">
        <v>0</v>
      </c>
      <c r="K2964">
        <v>0</v>
      </c>
      <c r="L2964">
        <v>0</v>
      </c>
      <c r="M2964">
        <v>0</v>
      </c>
      <c r="N2964" t="str">
        <v/>
      </c>
      <c r="O2964" t="b">
        <v>0</v>
      </c>
    </row>
    <row r="2965" spans="1:15" ht="15" customHeight="1" x14ac:dyDescent="0.2">
      <c r="A2965" t="str">
        <v>ICJIA</v>
      </c>
      <c r="B2965" t="str">
        <v>VOCA</v>
      </c>
      <c r="C2965" t="str">
        <v>218071 WB</v>
      </c>
      <c r="D2965">
        <v>1745</v>
      </c>
      <c r="E2965" t="str">
        <v>Hope of East Central Illinois, NFP</v>
      </c>
      <c r="F2965" s="38">
        <v>43891</v>
      </c>
      <c r="G2965" s="38">
        <v>44255</v>
      </c>
      <c r="H2965" s="39">
        <v>214219</v>
      </c>
      <c r="I2965">
        <v>2020</v>
      </c>
      <c r="J2965">
        <v>0</v>
      </c>
      <c r="K2965">
        <v>0</v>
      </c>
      <c r="L2965">
        <v>0</v>
      </c>
      <c r="M2965">
        <v>0</v>
      </c>
      <c r="N2965" t="str">
        <v/>
      </c>
      <c r="O2965" t="b">
        <v>0</v>
      </c>
    </row>
    <row r="2966" spans="1:15" ht="15" customHeight="1" x14ac:dyDescent="0.2">
      <c r="A2966" t="str">
        <v>ICJIA</v>
      </c>
      <c r="B2966" t="str">
        <v>VOCA</v>
      </c>
      <c r="C2966" t="str">
        <v>las 218076</v>
      </c>
      <c r="D2966">
        <v>1745</v>
      </c>
      <c r="E2966" t="str">
        <v>KAN-WIN</v>
      </c>
      <c r="F2966" s="38">
        <v>43891</v>
      </c>
      <c r="G2966" s="38">
        <v>44255</v>
      </c>
      <c r="H2966" s="39">
        <v>170640</v>
      </c>
      <c r="I2966">
        <v>2020</v>
      </c>
      <c r="J2966">
        <v>0</v>
      </c>
      <c r="K2966">
        <v>0</v>
      </c>
      <c r="L2966">
        <v>0</v>
      </c>
      <c r="M2966">
        <v>0</v>
      </c>
      <c r="N2966" t="str">
        <v/>
      </c>
      <c r="O2966" t="b">
        <v>0</v>
      </c>
    </row>
    <row r="2967" spans="1:15" ht="15" customHeight="1" x14ac:dyDescent="0.2">
      <c r="A2967" t="str">
        <v>ICJIA</v>
      </c>
      <c r="B2967" t="str">
        <v>VOCA</v>
      </c>
      <c r="C2967">
        <v>218074</v>
      </c>
      <c r="D2967">
        <v>1745</v>
      </c>
      <c r="E2967" t="str">
        <v>Lake County Crisis Center for the Prevention and Treatment of Domestic Violence, INC DBA A Safe Place</v>
      </c>
      <c r="F2967" s="38">
        <v>43891</v>
      </c>
      <c r="G2967" s="38">
        <v>44255</v>
      </c>
      <c r="H2967" s="39">
        <v>500000</v>
      </c>
      <c r="I2967">
        <v>2020</v>
      </c>
      <c r="J2967">
        <v>0</v>
      </c>
      <c r="K2967">
        <v>0</v>
      </c>
      <c r="L2967">
        <v>0</v>
      </c>
      <c r="M2967">
        <v>0</v>
      </c>
      <c r="N2967" t="str">
        <v/>
      </c>
      <c r="O2967" t="b">
        <v>0</v>
      </c>
    </row>
    <row r="2968" spans="1:15" ht="15" customHeight="1" x14ac:dyDescent="0.2">
      <c r="A2968" t="str">
        <v>ICJIA</v>
      </c>
      <c r="B2968" t="str">
        <v>VOCA</v>
      </c>
      <c r="C2968" t="str">
        <v>218183 MSC</v>
      </c>
      <c r="D2968">
        <v>1745</v>
      </c>
      <c r="E2968" t="str">
        <v>Lester and Rosalie Anixter Center</v>
      </c>
      <c r="F2968" s="38">
        <v>43617</v>
      </c>
      <c r="G2968" s="38">
        <v>44165</v>
      </c>
      <c r="H2968" s="39">
        <v>117500</v>
      </c>
      <c r="I2968">
        <v>2020</v>
      </c>
      <c r="J2968">
        <v>0</v>
      </c>
      <c r="K2968">
        <v>0</v>
      </c>
      <c r="L2968">
        <v>0</v>
      </c>
      <c r="M2968">
        <v>0</v>
      </c>
      <c r="N2968" t="str">
        <v/>
      </c>
      <c r="O2968" t="b">
        <v>0</v>
      </c>
    </row>
    <row r="2969" spans="1:15" ht="15" customHeight="1" x14ac:dyDescent="0.2">
      <c r="A2969" t="str">
        <v>ICJIA</v>
      </c>
      <c r="B2969" t="str">
        <v>VOCA</v>
      </c>
      <c r="C2969" t="str">
        <v>218470 RE</v>
      </c>
      <c r="D2969">
        <v>1745</v>
      </c>
      <c r="E2969" t="str">
        <v>Macon County CASA</v>
      </c>
      <c r="F2969" s="38">
        <v>43647</v>
      </c>
      <c r="G2969" s="38">
        <v>44196</v>
      </c>
      <c r="H2969" s="39">
        <v>195928</v>
      </c>
      <c r="I2969">
        <v>2020</v>
      </c>
      <c r="J2969">
        <v>0</v>
      </c>
      <c r="K2969">
        <v>0</v>
      </c>
      <c r="L2969">
        <v>0</v>
      </c>
      <c r="M2969">
        <v>0</v>
      </c>
      <c r="N2969" t="str">
        <v/>
      </c>
      <c r="O2969" t="b">
        <v>0</v>
      </c>
    </row>
    <row r="2970" spans="1:15" ht="15" customHeight="1" x14ac:dyDescent="0.2">
      <c r="A2970" t="str">
        <v>ICJIA</v>
      </c>
      <c r="B2970" t="str">
        <v>VOCA</v>
      </c>
      <c r="C2970" t="str">
        <v>218446 MSC</v>
      </c>
      <c r="D2970">
        <v>1745</v>
      </c>
      <c r="E2970" t="str">
        <v>Madison County Government</v>
      </c>
      <c r="F2970" s="38">
        <v>43647</v>
      </c>
      <c r="G2970" s="38">
        <v>44196</v>
      </c>
      <c r="H2970" s="39">
        <v>57003</v>
      </c>
      <c r="I2970">
        <v>2020</v>
      </c>
      <c r="J2970">
        <v>0</v>
      </c>
      <c r="K2970">
        <v>0</v>
      </c>
      <c r="L2970">
        <v>0</v>
      </c>
      <c r="M2970">
        <v>0</v>
      </c>
      <c r="N2970" t="str">
        <v/>
      </c>
      <c r="O2970" t="b">
        <v>0</v>
      </c>
    </row>
    <row r="2971" spans="1:15" ht="15" customHeight="1" x14ac:dyDescent="0.2">
      <c r="A2971" t="str">
        <v>ICJIA</v>
      </c>
      <c r="B2971" t="str">
        <v>VOCA</v>
      </c>
      <c r="C2971" t="str">
        <v>218447 MSC</v>
      </c>
      <c r="D2971">
        <v>1745</v>
      </c>
      <c r="E2971" t="str">
        <v>McLean County (Administration)</v>
      </c>
      <c r="F2971" s="38">
        <v>43647</v>
      </c>
      <c r="G2971" s="38">
        <v>44196</v>
      </c>
      <c r="H2971" s="39">
        <v>80187</v>
      </c>
      <c r="I2971">
        <v>2020</v>
      </c>
      <c r="J2971">
        <v>0</v>
      </c>
      <c r="K2971">
        <v>0</v>
      </c>
      <c r="L2971">
        <v>0</v>
      </c>
      <c r="M2971">
        <v>0</v>
      </c>
      <c r="N2971" t="str">
        <v/>
      </c>
      <c r="O2971" t="b">
        <v>0</v>
      </c>
    </row>
    <row r="2972" spans="1:15" ht="15" customHeight="1" x14ac:dyDescent="0.2">
      <c r="A2972" t="str">
        <v>ICJIA</v>
      </c>
      <c r="B2972" t="str">
        <v>VOCA</v>
      </c>
      <c r="C2972" t="str">
        <v>218472 WB</v>
      </c>
      <c r="D2972">
        <v>1745</v>
      </c>
      <c r="E2972" t="str">
        <v>McLean County (Administration)</v>
      </c>
      <c r="F2972" s="38">
        <v>43647</v>
      </c>
      <c r="G2972" s="38">
        <v>44196</v>
      </c>
      <c r="H2972" s="39">
        <v>272967</v>
      </c>
      <c r="I2972">
        <v>2020</v>
      </c>
      <c r="J2972">
        <v>0</v>
      </c>
      <c r="K2972">
        <v>0</v>
      </c>
      <c r="L2972">
        <v>0</v>
      </c>
      <c r="M2972">
        <v>0</v>
      </c>
      <c r="N2972" t="str">
        <v/>
      </c>
      <c r="O2972" t="b">
        <v>0</v>
      </c>
    </row>
    <row r="2973" spans="1:15" ht="15" customHeight="1" x14ac:dyDescent="0.2">
      <c r="A2973" t="str">
        <v>ICJIA</v>
      </c>
      <c r="B2973" t="str">
        <v>VOCA</v>
      </c>
      <c r="C2973">
        <v>218072</v>
      </c>
      <c r="D2973">
        <v>1745</v>
      </c>
      <c r="E2973" t="str">
        <v>Remedies Renewing Lives</v>
      </c>
      <c r="F2973" s="38">
        <v>43891</v>
      </c>
      <c r="G2973" s="38">
        <v>44255</v>
      </c>
      <c r="H2973" s="39">
        <v>364226</v>
      </c>
      <c r="I2973">
        <v>2020</v>
      </c>
      <c r="J2973">
        <v>0</v>
      </c>
      <c r="K2973">
        <v>0</v>
      </c>
      <c r="L2973">
        <v>0</v>
      </c>
      <c r="M2973">
        <v>0</v>
      </c>
      <c r="N2973" t="str">
        <v/>
      </c>
      <c r="O2973" t="b">
        <v>0</v>
      </c>
    </row>
    <row r="2974" spans="1:15" ht="15" customHeight="1" x14ac:dyDescent="0.2">
      <c r="A2974" t="str">
        <v>ICJIA</v>
      </c>
      <c r="B2974" t="str">
        <v>VOCA</v>
      </c>
      <c r="C2974" t="str">
        <v>218070 WB</v>
      </c>
      <c r="D2974">
        <v>1745</v>
      </c>
      <c r="E2974" t="str">
        <v>Safe Passage</v>
      </c>
      <c r="F2974" s="38">
        <v>43891</v>
      </c>
      <c r="G2974" s="38">
        <v>44255</v>
      </c>
      <c r="H2974" s="39">
        <v>282852</v>
      </c>
      <c r="I2974">
        <v>2020</v>
      </c>
      <c r="J2974">
        <v>0</v>
      </c>
      <c r="K2974">
        <v>0</v>
      </c>
      <c r="L2974">
        <v>0</v>
      </c>
      <c r="M2974">
        <v>0</v>
      </c>
      <c r="N2974" t="str">
        <v/>
      </c>
      <c r="O2974" t="b">
        <v>0</v>
      </c>
    </row>
    <row r="2975" spans="1:15" ht="15" customHeight="1" x14ac:dyDescent="0.2">
      <c r="A2975" t="str">
        <v>ICJIA</v>
      </c>
      <c r="B2975" t="str">
        <v>VOCA</v>
      </c>
      <c r="C2975" t="str">
        <v>218185 RE</v>
      </c>
      <c r="D2975">
        <v>1745</v>
      </c>
      <c r="E2975" t="str">
        <v>Saint Anthony Hospital Foundation</v>
      </c>
      <c r="F2975" s="38">
        <v>43617</v>
      </c>
      <c r="G2975" s="38">
        <v>44165</v>
      </c>
      <c r="H2975" s="39">
        <v>1499951</v>
      </c>
      <c r="I2975">
        <v>2020</v>
      </c>
      <c r="J2975">
        <v>0</v>
      </c>
      <c r="K2975">
        <v>0</v>
      </c>
      <c r="L2975">
        <v>0</v>
      </c>
      <c r="M2975">
        <v>0</v>
      </c>
      <c r="N2975" t="str">
        <v/>
      </c>
      <c r="O2975" t="b">
        <v>0</v>
      </c>
    </row>
    <row r="2976" spans="1:15" ht="15" customHeight="1" x14ac:dyDescent="0.2">
      <c r="A2976" t="str">
        <v>ICJIA</v>
      </c>
      <c r="B2976" t="str">
        <v>VOCA</v>
      </c>
      <c r="C2976" t="str">
        <v>218449 MSC</v>
      </c>
      <c r="D2976">
        <v>1745</v>
      </c>
      <c r="E2976" t="str">
        <v>St. Clair County Illinois</v>
      </c>
      <c r="F2976" s="38">
        <v>43647</v>
      </c>
      <c r="G2976" s="38">
        <v>44196</v>
      </c>
      <c r="H2976" s="39">
        <v>91115</v>
      </c>
      <c r="I2976">
        <v>2020</v>
      </c>
      <c r="J2976">
        <v>0</v>
      </c>
      <c r="K2976">
        <v>0</v>
      </c>
      <c r="L2976">
        <v>0</v>
      </c>
      <c r="M2976">
        <v>0</v>
      </c>
      <c r="N2976" t="str">
        <v/>
      </c>
      <c r="O2976" t="b">
        <v>0</v>
      </c>
    </row>
    <row r="2977" spans="1:15" ht="15" customHeight="1" x14ac:dyDescent="0.2">
      <c r="A2977" t="str">
        <v>ICJIA</v>
      </c>
      <c r="B2977" t="str">
        <v>VOCA</v>
      </c>
      <c r="C2977">
        <v>218086</v>
      </c>
      <c r="D2977">
        <v>1745</v>
      </c>
      <c r="E2977" t="str">
        <v>The LYTE Collective</v>
      </c>
      <c r="F2977" s="38">
        <v>43891</v>
      </c>
      <c r="G2977" s="38">
        <v>44255</v>
      </c>
      <c r="H2977" s="39">
        <v>184623</v>
      </c>
      <c r="I2977">
        <v>2020</v>
      </c>
      <c r="J2977">
        <v>0</v>
      </c>
      <c r="K2977">
        <v>0</v>
      </c>
      <c r="L2977">
        <v>0</v>
      </c>
      <c r="M2977">
        <v>0</v>
      </c>
      <c r="N2977" t="str">
        <v/>
      </c>
      <c r="O2977" t="b">
        <v>0</v>
      </c>
    </row>
    <row r="2978" spans="1:15" ht="15" customHeight="1" x14ac:dyDescent="0.2">
      <c r="A2978" t="str">
        <v>ICJIA</v>
      </c>
      <c r="B2978" t="str">
        <v>VOCA</v>
      </c>
      <c r="C2978" t="str">
        <v>218190 RE</v>
      </c>
      <c r="D2978">
        <v>1745</v>
      </c>
      <c r="E2978" t="str">
        <v>UCAN</v>
      </c>
      <c r="F2978" s="38">
        <v>43617</v>
      </c>
      <c r="G2978" s="38">
        <v>44165</v>
      </c>
      <c r="H2978" s="39">
        <v>1474460</v>
      </c>
      <c r="I2978">
        <v>2020</v>
      </c>
      <c r="J2978">
        <v>0</v>
      </c>
      <c r="K2978">
        <v>0</v>
      </c>
      <c r="L2978">
        <v>0</v>
      </c>
      <c r="M2978">
        <v>1</v>
      </c>
      <c r="N2978" t="str">
        <v/>
      </c>
      <c r="O2978" t="b">
        <v>1</v>
      </c>
    </row>
    <row r="2979" spans="1:15" ht="15" customHeight="1" x14ac:dyDescent="0.2">
      <c r="A2979" t="str">
        <v>ICJIA</v>
      </c>
      <c r="B2979" t="str">
        <v>VOCA</v>
      </c>
      <c r="C2979" t="str">
        <v>218440 RE</v>
      </c>
      <c r="D2979">
        <v>1745</v>
      </c>
      <c r="E2979" t="str">
        <v>Village of Arlington Heights</v>
      </c>
      <c r="F2979" s="38">
        <v>43647</v>
      </c>
      <c r="G2979" s="38">
        <v>44196</v>
      </c>
      <c r="H2979" s="39">
        <v>107901</v>
      </c>
      <c r="I2979">
        <v>2020</v>
      </c>
      <c r="J2979">
        <v>0</v>
      </c>
      <c r="K2979">
        <v>0</v>
      </c>
      <c r="L2979">
        <v>0</v>
      </c>
      <c r="M2979">
        <v>0</v>
      </c>
      <c r="N2979" t="str">
        <v/>
      </c>
      <c r="O2979" t="b">
        <v>0</v>
      </c>
    </row>
    <row r="2980" spans="1:15" ht="15" customHeight="1" x14ac:dyDescent="0.2">
      <c r="A2980" t="str">
        <v>ICJIA</v>
      </c>
      <c r="B2980" t="str">
        <v>VOCA</v>
      </c>
      <c r="C2980" t="str">
        <v>218448 RE</v>
      </c>
      <c r="D2980">
        <v>1745</v>
      </c>
      <c r="E2980" t="str">
        <v>Village of Mundelein</v>
      </c>
      <c r="F2980" s="38">
        <v>43647</v>
      </c>
      <c r="G2980" s="38">
        <v>44196</v>
      </c>
      <c r="H2980" s="39">
        <v>113990</v>
      </c>
      <c r="I2980">
        <v>2020</v>
      </c>
      <c r="J2980">
        <v>0</v>
      </c>
      <c r="K2980">
        <v>0</v>
      </c>
      <c r="L2980">
        <v>0</v>
      </c>
      <c r="M2980">
        <v>0</v>
      </c>
      <c r="N2980" t="str">
        <v/>
      </c>
      <c r="O2980" t="b">
        <v>0</v>
      </c>
    </row>
    <row r="2981" spans="1:15" ht="15" customHeight="1" x14ac:dyDescent="0.2">
      <c r="A2981" t="str">
        <v>ICJIA</v>
      </c>
      <c r="B2981" t="str">
        <v>VOCA</v>
      </c>
      <c r="C2981" t="str">
        <v>218452 RE</v>
      </c>
      <c r="D2981">
        <v>1745</v>
      </c>
      <c r="E2981" t="str">
        <v>Village of Wheeling</v>
      </c>
      <c r="F2981" s="38">
        <v>43647</v>
      </c>
      <c r="G2981" s="38">
        <v>44196</v>
      </c>
      <c r="H2981" s="39">
        <v>167471</v>
      </c>
      <c r="I2981">
        <v>2020</v>
      </c>
      <c r="J2981">
        <v>0</v>
      </c>
      <c r="K2981">
        <v>0</v>
      </c>
      <c r="L2981">
        <v>0</v>
      </c>
      <c r="M2981">
        <v>0</v>
      </c>
      <c r="N2981" t="str">
        <v/>
      </c>
      <c r="O2981" t="b">
        <v>0</v>
      </c>
    </row>
    <row r="2982" spans="1:15" ht="15" customHeight="1" x14ac:dyDescent="0.2">
      <c r="A2982" t="str">
        <v>ICJIA</v>
      </c>
      <c r="B2982" t="str">
        <v>VOCA</v>
      </c>
      <c r="C2982" t="str">
        <v>218454 las</v>
      </c>
      <c r="D2982">
        <v>1745</v>
      </c>
      <c r="E2982" t="str">
        <v>Williamson County</v>
      </c>
      <c r="F2982" s="38">
        <v>43647</v>
      </c>
      <c r="G2982" s="38">
        <v>44196</v>
      </c>
      <c r="H2982" s="39">
        <v>127315</v>
      </c>
      <c r="I2982">
        <v>2020</v>
      </c>
      <c r="J2982">
        <v>0</v>
      </c>
      <c r="K2982">
        <v>0</v>
      </c>
      <c r="L2982">
        <v>0</v>
      </c>
      <c r="M2982">
        <v>0</v>
      </c>
      <c r="N2982" t="str">
        <v/>
      </c>
      <c r="O2982" t="b">
        <v>0</v>
      </c>
    </row>
    <row r="2983" spans="1:15" ht="15" customHeight="1" x14ac:dyDescent="0.2">
      <c r="A2983" t="str">
        <v>ICJIA</v>
      </c>
      <c r="B2983" t="str">
        <v>VOCA</v>
      </c>
      <c r="C2983" t="str">
        <v>218080 Las</v>
      </c>
      <c r="D2983">
        <v>1745</v>
      </c>
      <c r="E2983" t="str">
        <v>WINGS Program, Inc.</v>
      </c>
      <c r="F2983" s="38">
        <v>43891</v>
      </c>
      <c r="G2983" s="38">
        <v>44255</v>
      </c>
      <c r="H2983" s="39">
        <v>294173</v>
      </c>
      <c r="I2983">
        <v>2020</v>
      </c>
      <c r="J2983">
        <v>0</v>
      </c>
      <c r="K2983">
        <v>0</v>
      </c>
      <c r="L2983">
        <v>0</v>
      </c>
      <c r="M2983">
        <v>0</v>
      </c>
      <c r="N2983" t="str">
        <v/>
      </c>
      <c r="O2983" t="b">
        <v>0</v>
      </c>
    </row>
    <row r="2984" spans="1:15" ht="15" customHeight="1" x14ac:dyDescent="0.2">
      <c r="A2984" t="str">
        <v>ICJIA</v>
      </c>
      <c r="B2984" t="str">
        <v>VOCA</v>
      </c>
      <c r="C2984" t="str">
        <v>218191 RE</v>
      </c>
      <c r="D2984">
        <v>1745</v>
      </c>
      <c r="E2984" t="str">
        <v>YMCA of Metropolitan Chicago</v>
      </c>
      <c r="F2984" s="38">
        <v>43617</v>
      </c>
      <c r="G2984" s="38">
        <v>44165</v>
      </c>
      <c r="H2984" s="39">
        <v>1500000</v>
      </c>
      <c r="I2984">
        <v>2020</v>
      </c>
      <c r="J2984">
        <v>0</v>
      </c>
      <c r="K2984">
        <v>0</v>
      </c>
      <c r="L2984">
        <v>0</v>
      </c>
      <c r="M2984">
        <v>1</v>
      </c>
      <c r="N2984" t="str">
        <v/>
      </c>
      <c r="O2984" t="b">
        <v>0</v>
      </c>
    </row>
    <row r="2985" spans="1:15" ht="15" customHeight="1" x14ac:dyDescent="0.2">
      <c r="A2985" t="str">
        <v>ICJIA</v>
      </c>
      <c r="B2985" t="str">
        <v>VOCA</v>
      </c>
      <c r="C2985" t="str">
        <v>218089 MSC</v>
      </c>
      <c r="D2985">
        <v>1745</v>
      </c>
      <c r="E2985" t="str">
        <v>YWCA Evanston/North Shore</v>
      </c>
      <c r="F2985" s="38">
        <v>43891</v>
      </c>
      <c r="G2985" s="38">
        <v>44255</v>
      </c>
      <c r="H2985" s="39">
        <v>160719</v>
      </c>
      <c r="I2985">
        <v>2020</v>
      </c>
      <c r="J2985">
        <v>0</v>
      </c>
      <c r="K2985">
        <v>0</v>
      </c>
      <c r="L2985">
        <v>0</v>
      </c>
      <c r="M2985">
        <v>0</v>
      </c>
      <c r="N2985" t="str">
        <v/>
      </c>
      <c r="O2985" t="b">
        <v>0</v>
      </c>
    </row>
    <row r="2986" spans="1:15" ht="15" customHeight="1" x14ac:dyDescent="0.2">
      <c r="A2986" t="str">
        <v>ICJIA</v>
      </c>
      <c r="B2986" t="str">
        <v>VOCA</v>
      </c>
      <c r="C2986" t="str">
        <v>218083 TR</v>
      </c>
      <c r="D2986">
        <v>1745</v>
      </c>
      <c r="E2986" t="str">
        <v>YWCA of the Sauk Valley</v>
      </c>
      <c r="F2986" s="38">
        <v>43891</v>
      </c>
      <c r="G2986" s="38">
        <v>44255</v>
      </c>
      <c r="H2986" s="39">
        <v>104005</v>
      </c>
      <c r="I2986">
        <v>2020</v>
      </c>
      <c r="J2986">
        <v>0</v>
      </c>
      <c r="K2986">
        <v>0</v>
      </c>
      <c r="L2986">
        <v>0</v>
      </c>
      <c r="M2986">
        <v>0</v>
      </c>
      <c r="N2986" t="str">
        <v/>
      </c>
      <c r="O2986" t="b">
        <v>0</v>
      </c>
    </row>
    <row r="2987" spans="1:15" ht="15" customHeight="1" x14ac:dyDescent="0.2">
      <c r="A2987" t="str">
        <v>ICJIA</v>
      </c>
      <c r="B2987" t="str">
        <v>VOCA</v>
      </c>
      <c r="C2987">
        <v>2180084</v>
      </c>
      <c r="D2987">
        <v>1745</v>
      </c>
      <c r="E2987" t="str">
        <v>A Safe Haven Foundation</v>
      </c>
      <c r="F2987" s="38">
        <v>43891</v>
      </c>
      <c r="G2987" s="38">
        <v>44255</v>
      </c>
      <c r="H2987" s="39">
        <v>500000</v>
      </c>
      <c r="I2987">
        <v>2021</v>
      </c>
      <c r="J2987">
        <v>0</v>
      </c>
      <c r="K2987">
        <v>0</v>
      </c>
      <c r="L2987">
        <v>0</v>
      </c>
      <c r="M2987">
        <v>0</v>
      </c>
      <c r="N2987" t="str">
        <v/>
      </c>
      <c r="O2987" t="b">
        <v>0</v>
      </c>
    </row>
    <row r="2988" spans="1:15" ht="15" customHeight="1" x14ac:dyDescent="0.2">
      <c r="A2988" t="str">
        <v>ICJIA</v>
      </c>
      <c r="B2988" t="str">
        <v>VOCA</v>
      </c>
      <c r="C2988" t="str">
        <v>218460 WB</v>
      </c>
      <c r="D2988">
        <v>1745</v>
      </c>
      <c r="E2988" t="str">
        <v>Advocacy Network for Children</v>
      </c>
      <c r="F2988" s="38">
        <v>43647</v>
      </c>
      <c r="G2988" s="38">
        <v>44196</v>
      </c>
      <c r="H2988" s="39">
        <v>175975</v>
      </c>
      <c r="I2988">
        <v>2021</v>
      </c>
      <c r="J2988">
        <v>0</v>
      </c>
      <c r="K2988">
        <v>0</v>
      </c>
      <c r="L2988">
        <v>0</v>
      </c>
      <c r="M2988">
        <v>0</v>
      </c>
      <c r="N2988" t="str">
        <v/>
      </c>
      <c r="O2988" t="b">
        <v>0</v>
      </c>
    </row>
    <row r="2989" spans="1:15" ht="15" customHeight="1" x14ac:dyDescent="0.2">
      <c r="A2989" t="str">
        <v>ICJIA</v>
      </c>
      <c r="B2989" t="str">
        <v>VOCA</v>
      </c>
      <c r="C2989" t="str">
        <v>FSGU LAS 219021</v>
      </c>
      <c r="D2989">
        <v>1745</v>
      </c>
      <c r="E2989" t="str">
        <v>Alliance Against Intoxicated Motorists</v>
      </c>
      <c r="F2989" s="38">
        <v>44166</v>
      </c>
      <c r="G2989" s="38">
        <v>44530</v>
      </c>
      <c r="H2989" s="39">
        <v>375750</v>
      </c>
      <c r="I2989">
        <v>2021</v>
      </c>
      <c r="J2989">
        <v>0</v>
      </c>
      <c r="K2989">
        <v>0</v>
      </c>
      <c r="L2989">
        <v>0</v>
      </c>
      <c r="M2989">
        <v>0</v>
      </c>
      <c r="N2989" t="str">
        <v/>
      </c>
      <c r="O2989" t="b">
        <v>0</v>
      </c>
    </row>
    <row r="2990" spans="1:15" ht="15" customHeight="1" x14ac:dyDescent="0.2">
      <c r="A2990" t="str">
        <v>ICJIA</v>
      </c>
      <c r="B2990" t="str">
        <v>VOCA</v>
      </c>
      <c r="C2990" t="str">
        <v>fsgu las 219022</v>
      </c>
      <c r="D2990">
        <v>1745</v>
      </c>
      <c r="E2990" t="str">
        <v>Alliance of Local Service Organizations (ALSO)</v>
      </c>
      <c r="F2990" s="38">
        <v>44166</v>
      </c>
      <c r="G2990" s="38">
        <v>44530</v>
      </c>
      <c r="H2990" s="39">
        <v>324965</v>
      </c>
      <c r="I2990">
        <v>2021</v>
      </c>
      <c r="J2990">
        <v>0</v>
      </c>
      <c r="K2990">
        <v>0</v>
      </c>
      <c r="L2990">
        <v>0</v>
      </c>
      <c r="M2990">
        <v>1</v>
      </c>
      <c r="N2990" t="str">
        <v/>
      </c>
      <c r="O2990" t="b">
        <v>1</v>
      </c>
    </row>
    <row r="2991" spans="1:15" ht="15" customHeight="1" x14ac:dyDescent="0.2">
      <c r="A2991" t="str">
        <v>ICJIA</v>
      </c>
      <c r="B2991" t="str">
        <v>VOCA</v>
      </c>
      <c r="C2991" t="str">
        <v>218188 RE</v>
      </c>
      <c r="D2991">
        <v>1745</v>
      </c>
      <c r="E2991" t="str">
        <v>Ann &amp; Robert H. Lurie Children's Hospital of Chicago</v>
      </c>
      <c r="F2991" s="38">
        <v>43617</v>
      </c>
      <c r="G2991" s="38">
        <v>44165</v>
      </c>
      <c r="H2991" s="39">
        <v>805814</v>
      </c>
      <c r="I2991">
        <v>2021</v>
      </c>
      <c r="J2991">
        <v>0</v>
      </c>
      <c r="K2991">
        <v>0</v>
      </c>
      <c r="L2991">
        <v>0</v>
      </c>
      <c r="M2991">
        <v>0</v>
      </c>
      <c r="N2991" t="str">
        <v/>
      </c>
      <c r="O2991" t="b">
        <v>0</v>
      </c>
    </row>
    <row r="2992" spans="1:15" ht="15" customHeight="1" x14ac:dyDescent="0.2">
      <c r="A2992" t="str">
        <v>ICJIA</v>
      </c>
      <c r="B2992" t="str">
        <v>VOCA</v>
      </c>
      <c r="C2992" t="str">
        <v>FSGU 218381 WB</v>
      </c>
      <c r="D2992">
        <v>1745</v>
      </c>
      <c r="E2992" t="str">
        <v>Ascend Justice</v>
      </c>
      <c r="F2992" s="38">
        <v>44013</v>
      </c>
      <c r="G2992" s="38">
        <v>44377</v>
      </c>
      <c r="H2992" s="39">
        <v>478400</v>
      </c>
      <c r="I2992">
        <v>2021</v>
      </c>
      <c r="J2992">
        <v>0</v>
      </c>
      <c r="K2992">
        <v>0</v>
      </c>
      <c r="L2992">
        <v>0</v>
      </c>
      <c r="M2992">
        <v>0</v>
      </c>
      <c r="N2992" t="str">
        <v/>
      </c>
      <c r="O2992" t="b">
        <v>0</v>
      </c>
    </row>
    <row r="2993" spans="1:15" ht="15" customHeight="1" x14ac:dyDescent="0.2">
      <c r="A2993" t="str">
        <v>ICJIA</v>
      </c>
      <c r="B2993" t="str">
        <v>VOCA</v>
      </c>
      <c r="C2993" t="str">
        <v>218088 MSC</v>
      </c>
      <c r="D2993">
        <v>1745</v>
      </c>
      <c r="E2993" t="str">
        <v>BEDS Plus Care, Inc.</v>
      </c>
      <c r="F2993" s="38">
        <v>43891</v>
      </c>
      <c r="G2993" s="38">
        <v>44255</v>
      </c>
      <c r="H2993" s="39">
        <v>327156</v>
      </c>
      <c r="I2993">
        <v>2021</v>
      </c>
      <c r="J2993">
        <v>0</v>
      </c>
      <c r="K2993">
        <v>0</v>
      </c>
      <c r="L2993">
        <v>0</v>
      </c>
      <c r="M2993">
        <v>0</v>
      </c>
      <c r="N2993" t="str">
        <v/>
      </c>
      <c r="O2993" t="b">
        <v>0</v>
      </c>
    </row>
    <row r="2994" spans="1:15" ht="15" customHeight="1" x14ac:dyDescent="0.2">
      <c r="A2994" t="str">
        <v>ICJIA</v>
      </c>
      <c r="B2994" t="str">
        <v>VOCA</v>
      </c>
      <c r="C2994" t="str">
        <v>218306 TR</v>
      </c>
      <c r="D2994">
        <v>1745</v>
      </c>
      <c r="E2994" t="str">
        <v>Board of Trustees of the University of Illinois (University of Illinois at Chicago)</v>
      </c>
      <c r="F2994" s="38">
        <v>44105</v>
      </c>
      <c r="G2994" s="38">
        <v>44469</v>
      </c>
      <c r="H2994" s="39">
        <v>378933</v>
      </c>
      <c r="I2994">
        <v>2021</v>
      </c>
      <c r="J2994">
        <v>0</v>
      </c>
      <c r="K2994">
        <v>0</v>
      </c>
      <c r="L2994">
        <v>0</v>
      </c>
      <c r="M2994">
        <v>0</v>
      </c>
      <c r="N2994" t="str">
        <v/>
      </c>
      <c r="O2994" t="b">
        <v>0</v>
      </c>
    </row>
    <row r="2995" spans="1:15" ht="15" customHeight="1" x14ac:dyDescent="0.2">
      <c r="A2995" t="str">
        <v>ICJIA</v>
      </c>
      <c r="B2995" t="str">
        <v>VOCA</v>
      </c>
      <c r="C2995" t="str">
        <v>219461 TR</v>
      </c>
      <c r="D2995">
        <v>1745</v>
      </c>
      <c r="E2995" t="str">
        <v>Boone County CASA</v>
      </c>
      <c r="F2995" s="38">
        <v>44197</v>
      </c>
      <c r="G2995" s="38">
        <v>44561</v>
      </c>
      <c r="H2995" s="39">
        <v>75189</v>
      </c>
      <c r="I2995">
        <v>2021</v>
      </c>
      <c r="J2995">
        <v>0</v>
      </c>
      <c r="K2995">
        <v>0</v>
      </c>
      <c r="L2995">
        <v>0</v>
      </c>
      <c r="M2995">
        <v>0</v>
      </c>
      <c r="N2995" t="str">
        <v/>
      </c>
      <c r="O2995" t="b">
        <v>0</v>
      </c>
    </row>
    <row r="2996" spans="1:15" ht="15" customHeight="1" x14ac:dyDescent="0.2">
      <c r="A2996" t="str">
        <v>ICJIA</v>
      </c>
      <c r="B2996" t="str">
        <v>VOCA</v>
      </c>
      <c r="C2996" t="str">
        <v>219023 MSC</v>
      </c>
      <c r="D2996">
        <v>1745</v>
      </c>
      <c r="E2996" t="str">
        <v>BUILD Inc.</v>
      </c>
      <c r="F2996" s="38">
        <v>44166</v>
      </c>
      <c r="G2996" s="38">
        <v>44530</v>
      </c>
      <c r="H2996" s="39">
        <v>503561</v>
      </c>
      <c r="I2996">
        <v>2021</v>
      </c>
      <c r="J2996">
        <v>0</v>
      </c>
      <c r="K2996">
        <v>0</v>
      </c>
      <c r="L2996">
        <v>0</v>
      </c>
      <c r="M2996">
        <v>1</v>
      </c>
      <c r="N2996" t="str">
        <v/>
      </c>
      <c r="O2996" t="b">
        <v>0</v>
      </c>
    </row>
    <row r="2997" spans="1:15" ht="15" customHeight="1" x14ac:dyDescent="0.2">
      <c r="A2997" t="str">
        <v>ICJIA</v>
      </c>
      <c r="B2997" t="str">
        <v>VOCA</v>
      </c>
      <c r="C2997">
        <v>218085</v>
      </c>
      <c r="D2997">
        <v>1745</v>
      </c>
      <c r="E2997" t="str">
        <v>BUILD Inc.</v>
      </c>
      <c r="F2997" s="38">
        <v>43891</v>
      </c>
      <c r="G2997" s="38">
        <v>44255</v>
      </c>
      <c r="H2997" s="39">
        <v>265161</v>
      </c>
      <c r="I2997">
        <v>2021</v>
      </c>
      <c r="J2997">
        <v>0</v>
      </c>
      <c r="K2997">
        <v>0</v>
      </c>
      <c r="L2997">
        <v>0</v>
      </c>
      <c r="M2997">
        <v>1</v>
      </c>
      <c r="N2997" t="str">
        <v/>
      </c>
      <c r="O2997" t="b">
        <v>0</v>
      </c>
    </row>
    <row r="2998" spans="1:15" ht="15" customHeight="1" x14ac:dyDescent="0.2">
      <c r="A2998" t="str">
        <v>ICJIA</v>
      </c>
      <c r="B2998" t="str">
        <v>VOCA</v>
      </c>
      <c r="C2998" t="str">
        <v>218189 RE</v>
      </c>
      <c r="D2998">
        <v>1745</v>
      </c>
      <c r="E2998" t="str">
        <v>BUILD Inc.</v>
      </c>
      <c r="F2998" s="38">
        <v>43617</v>
      </c>
      <c r="G2998" s="38">
        <v>44165</v>
      </c>
      <c r="H2998" s="39">
        <v>464751</v>
      </c>
      <c r="I2998">
        <v>2021</v>
      </c>
      <c r="J2998">
        <v>0</v>
      </c>
      <c r="K2998">
        <v>0</v>
      </c>
      <c r="L2998">
        <v>0</v>
      </c>
      <c r="M2998">
        <v>1</v>
      </c>
      <c r="N2998" t="str">
        <v/>
      </c>
      <c r="O2998" t="b">
        <v>0</v>
      </c>
    </row>
    <row r="2999" spans="1:15" ht="15" customHeight="1" x14ac:dyDescent="0.2">
      <c r="A2999" t="str">
        <v>ICJIA</v>
      </c>
      <c r="B2999" t="str">
        <v>VOCA</v>
      </c>
      <c r="C2999" t="str">
        <v>218465 WB</v>
      </c>
      <c r="D2999">
        <v>1745</v>
      </c>
      <c r="E2999" t="str">
        <v>CASA DeKalb County, Inc.</v>
      </c>
      <c r="F2999" s="38">
        <v>43647</v>
      </c>
      <c r="G2999" s="38">
        <v>44196</v>
      </c>
      <c r="H2999" s="39">
        <v>148426</v>
      </c>
      <c r="I2999">
        <v>2021</v>
      </c>
      <c r="J2999">
        <v>0</v>
      </c>
      <c r="K2999">
        <v>0</v>
      </c>
      <c r="L2999">
        <v>0</v>
      </c>
      <c r="M2999">
        <v>0</v>
      </c>
      <c r="N2999" t="str">
        <v/>
      </c>
      <c r="O2999" t="b">
        <v>0</v>
      </c>
    </row>
    <row r="3000" spans="1:15" ht="15" customHeight="1" x14ac:dyDescent="0.2">
      <c r="A3000" t="str">
        <v>ICJIA</v>
      </c>
      <c r="B3000" t="str">
        <v>VOCA</v>
      </c>
      <c r="C3000" t="str">
        <v>219462 TR</v>
      </c>
      <c r="D3000">
        <v>1745</v>
      </c>
      <c r="E3000" t="str">
        <v>CASA DeKalb County, Inc.</v>
      </c>
      <c r="F3000" s="38">
        <v>44197</v>
      </c>
      <c r="G3000" s="38">
        <v>44561</v>
      </c>
      <c r="H3000" s="39">
        <v>118194</v>
      </c>
      <c r="I3000">
        <v>2021</v>
      </c>
      <c r="J3000">
        <v>0</v>
      </c>
      <c r="K3000">
        <v>0</v>
      </c>
      <c r="L3000">
        <v>0</v>
      </c>
      <c r="M3000">
        <v>0</v>
      </c>
      <c r="N3000" t="str">
        <v/>
      </c>
      <c r="O3000" t="b">
        <v>0</v>
      </c>
    </row>
    <row r="3001" spans="1:15" ht="15" customHeight="1" x14ac:dyDescent="0.2">
      <c r="A3001" t="str">
        <v>ICJIA</v>
      </c>
      <c r="B3001" t="str">
        <v>VOCA</v>
      </c>
      <c r="C3001" t="str">
        <v>218468 WB</v>
      </c>
      <c r="D3001">
        <v>1745</v>
      </c>
      <c r="E3001" t="str">
        <v>CASA Kane County</v>
      </c>
      <c r="F3001" s="38">
        <v>43647</v>
      </c>
      <c r="G3001" s="38">
        <v>44196</v>
      </c>
      <c r="H3001" s="39">
        <v>747905</v>
      </c>
      <c r="I3001">
        <v>2021</v>
      </c>
      <c r="J3001">
        <v>0</v>
      </c>
      <c r="K3001">
        <v>0</v>
      </c>
      <c r="L3001">
        <v>0</v>
      </c>
      <c r="M3001">
        <v>0</v>
      </c>
      <c r="N3001" t="str">
        <v/>
      </c>
      <c r="O3001" t="b">
        <v>0</v>
      </c>
    </row>
    <row r="3002" spans="1:15" ht="15" customHeight="1" x14ac:dyDescent="0.2">
      <c r="A3002" t="str">
        <v>ICJIA</v>
      </c>
      <c r="B3002" t="str">
        <v>VOCA</v>
      </c>
      <c r="C3002" t="str">
        <v>218469 WB</v>
      </c>
      <c r="D3002">
        <v>1745</v>
      </c>
      <c r="E3002" t="str">
        <v>CASA Lake County</v>
      </c>
      <c r="F3002" s="38">
        <v>43647</v>
      </c>
      <c r="G3002" s="38">
        <v>44196</v>
      </c>
      <c r="H3002" s="39">
        <v>224732</v>
      </c>
      <c r="I3002">
        <v>2021</v>
      </c>
      <c r="J3002">
        <v>0</v>
      </c>
      <c r="K3002">
        <v>0</v>
      </c>
      <c r="L3002">
        <v>0</v>
      </c>
      <c r="M3002">
        <v>0</v>
      </c>
      <c r="N3002" t="str">
        <v/>
      </c>
      <c r="O3002" t="b">
        <v>0</v>
      </c>
    </row>
    <row r="3003" spans="1:15" ht="15" customHeight="1" x14ac:dyDescent="0.2">
      <c r="A3003" t="str">
        <v>ICJIA</v>
      </c>
      <c r="B3003" t="str">
        <v>VOCA</v>
      </c>
      <c r="C3003" t="str">
        <v>FSGU 219460 WB</v>
      </c>
      <c r="D3003">
        <v>1745</v>
      </c>
      <c r="E3003" t="str">
        <v>CASA Lake County</v>
      </c>
      <c r="F3003" s="38">
        <v>44197</v>
      </c>
      <c r="G3003" s="38">
        <v>44561</v>
      </c>
      <c r="H3003" s="39">
        <v>458190</v>
      </c>
      <c r="I3003">
        <v>2021</v>
      </c>
      <c r="J3003">
        <v>0</v>
      </c>
      <c r="K3003">
        <v>0</v>
      </c>
      <c r="L3003">
        <v>0</v>
      </c>
      <c r="M3003">
        <v>0</v>
      </c>
      <c r="N3003" t="str">
        <v/>
      </c>
      <c r="O3003" t="b">
        <v>0</v>
      </c>
    </row>
    <row r="3004" spans="1:15" ht="15" customHeight="1" x14ac:dyDescent="0.2">
      <c r="A3004" t="str">
        <v>ICJIA</v>
      </c>
      <c r="B3004" t="str">
        <v>VOCA</v>
      </c>
      <c r="C3004" t="str">
        <v>218463 WB</v>
      </c>
      <c r="D3004">
        <v>1745</v>
      </c>
      <c r="E3004" t="str">
        <v>CASA of East Central Illinois</v>
      </c>
      <c r="F3004" s="38">
        <v>43647</v>
      </c>
      <c r="G3004" s="38">
        <v>44196</v>
      </c>
      <c r="H3004" s="39">
        <v>133174</v>
      </c>
      <c r="I3004">
        <v>2021</v>
      </c>
      <c r="J3004">
        <v>0</v>
      </c>
      <c r="K3004">
        <v>0</v>
      </c>
      <c r="L3004">
        <v>0</v>
      </c>
      <c r="M3004">
        <v>0</v>
      </c>
      <c r="N3004" t="str">
        <v/>
      </c>
      <c r="O3004" t="b">
        <v>0</v>
      </c>
    </row>
    <row r="3005" spans="1:15" ht="15" customHeight="1" x14ac:dyDescent="0.2">
      <c r="A3005" t="str">
        <v>ICJIA</v>
      </c>
      <c r="B3005" t="str">
        <v>VOCA</v>
      </c>
      <c r="C3005" t="str">
        <v>218466 WB</v>
      </c>
      <c r="D3005">
        <v>1745</v>
      </c>
      <c r="E3005" t="str">
        <v>CASA of Effingham County</v>
      </c>
      <c r="F3005" s="38">
        <v>43647</v>
      </c>
      <c r="G3005" s="38">
        <v>44196</v>
      </c>
      <c r="H3005" s="39">
        <v>75000</v>
      </c>
      <c r="I3005">
        <v>2021</v>
      </c>
      <c r="J3005">
        <v>0</v>
      </c>
      <c r="K3005">
        <v>0</v>
      </c>
      <c r="L3005">
        <v>0</v>
      </c>
      <c r="M3005">
        <v>0</v>
      </c>
      <c r="N3005" t="str">
        <v/>
      </c>
      <c r="O3005" t="b">
        <v>0</v>
      </c>
    </row>
    <row r="3006" spans="1:15" ht="15" customHeight="1" x14ac:dyDescent="0.2">
      <c r="A3006" t="str">
        <v>ICJIA</v>
      </c>
      <c r="B3006" t="str">
        <v>VOCA</v>
      </c>
      <c r="C3006" t="str">
        <v>218467 LAS</v>
      </c>
      <c r="D3006">
        <v>1745</v>
      </c>
      <c r="E3006" t="str">
        <v>CASA of Franklin County</v>
      </c>
      <c r="F3006" s="38">
        <v>43647</v>
      </c>
      <c r="G3006" s="38">
        <v>44196</v>
      </c>
      <c r="H3006" s="39">
        <v>68600</v>
      </c>
      <c r="I3006">
        <v>2021</v>
      </c>
      <c r="J3006">
        <v>0</v>
      </c>
      <c r="K3006">
        <v>0</v>
      </c>
      <c r="L3006">
        <v>0</v>
      </c>
      <c r="M3006">
        <v>0</v>
      </c>
      <c r="N3006" t="str">
        <v/>
      </c>
      <c r="O3006" t="b">
        <v>0</v>
      </c>
    </row>
    <row r="3007" spans="1:15" ht="15" customHeight="1" x14ac:dyDescent="0.2">
      <c r="A3007" t="str">
        <v>ICJIA</v>
      </c>
      <c r="B3007" t="str">
        <v>VOCA</v>
      </c>
      <c r="C3007" t="str">
        <v>219463 TR</v>
      </c>
      <c r="D3007">
        <v>1745</v>
      </c>
      <c r="E3007" t="str">
        <v>CASA of McHenry County</v>
      </c>
      <c r="F3007" s="38">
        <v>44197</v>
      </c>
      <c r="G3007" s="38">
        <v>44561</v>
      </c>
      <c r="H3007" s="39">
        <v>106097</v>
      </c>
      <c r="I3007">
        <v>2021</v>
      </c>
      <c r="J3007">
        <v>0</v>
      </c>
      <c r="K3007">
        <v>0</v>
      </c>
      <c r="L3007">
        <v>0</v>
      </c>
      <c r="M3007">
        <v>0</v>
      </c>
      <c r="N3007" t="str">
        <v/>
      </c>
      <c r="O3007" t="b">
        <v>0</v>
      </c>
    </row>
    <row r="3008" spans="1:15" ht="15" customHeight="1" x14ac:dyDescent="0.2">
      <c r="A3008" t="str">
        <v>ICJIA</v>
      </c>
      <c r="B3008" t="str">
        <v>VOCA</v>
      </c>
      <c r="C3008" t="str">
        <v>FSGU 219464 WB</v>
      </c>
      <c r="D3008">
        <v>1745</v>
      </c>
      <c r="E3008" t="str">
        <v>CASA of River Valley</v>
      </c>
      <c r="F3008" s="38">
        <v>44197</v>
      </c>
      <c r="G3008" s="38">
        <v>44561</v>
      </c>
      <c r="H3008" s="39">
        <v>144707</v>
      </c>
      <c r="I3008">
        <v>2021</v>
      </c>
      <c r="J3008">
        <v>0</v>
      </c>
      <c r="K3008">
        <v>0</v>
      </c>
      <c r="L3008">
        <v>0</v>
      </c>
      <c r="M3008">
        <v>0</v>
      </c>
      <c r="N3008" t="str">
        <v/>
      </c>
      <c r="O3008" t="b">
        <v>0</v>
      </c>
    </row>
    <row r="3009" spans="1:15" ht="15" customHeight="1" x14ac:dyDescent="0.2">
      <c r="A3009" t="str">
        <v>ICJIA</v>
      </c>
      <c r="B3009" t="str">
        <v>VOCA</v>
      </c>
      <c r="C3009" t="str">
        <v>FSGU 219466 WB</v>
      </c>
      <c r="D3009">
        <v>1745</v>
      </c>
      <c r="E3009" t="str">
        <v>CASA of Southwestern Illinois</v>
      </c>
      <c r="F3009" s="38">
        <v>44197</v>
      </c>
      <c r="G3009" s="38">
        <v>44561</v>
      </c>
      <c r="H3009" s="39">
        <v>365574</v>
      </c>
      <c r="I3009">
        <v>2021</v>
      </c>
      <c r="J3009">
        <v>0</v>
      </c>
      <c r="K3009">
        <v>0</v>
      </c>
      <c r="L3009">
        <v>0</v>
      </c>
      <c r="M3009">
        <v>0</v>
      </c>
      <c r="N3009" t="str">
        <v/>
      </c>
      <c r="O3009" t="b">
        <v>0</v>
      </c>
    </row>
    <row r="3010" spans="1:15" ht="15" customHeight="1" x14ac:dyDescent="0.2">
      <c r="A3010" t="str">
        <v>ICJIA</v>
      </c>
      <c r="B3010" t="str">
        <v>VOCA</v>
      </c>
      <c r="C3010" t="str">
        <v>218474 WB</v>
      </c>
      <c r="D3010">
        <v>1745</v>
      </c>
      <c r="E3010" t="str">
        <v>CASA of Southwestern Illinois</v>
      </c>
      <c r="F3010" s="38">
        <v>43647</v>
      </c>
      <c r="G3010" s="38">
        <v>44196</v>
      </c>
      <c r="H3010" s="39">
        <v>318145</v>
      </c>
      <c r="I3010">
        <v>2021</v>
      </c>
      <c r="J3010">
        <v>0</v>
      </c>
      <c r="K3010">
        <v>0</v>
      </c>
      <c r="L3010">
        <v>0</v>
      </c>
      <c r="M3010">
        <v>0</v>
      </c>
      <c r="N3010" t="str">
        <v/>
      </c>
      <c r="O3010" t="b">
        <v>0</v>
      </c>
    </row>
    <row r="3011" spans="1:15" ht="15" customHeight="1" x14ac:dyDescent="0.2">
      <c r="A3011" t="str">
        <v>ICJIA</v>
      </c>
      <c r="B3011" t="str">
        <v>VOCA</v>
      </c>
      <c r="C3011" t="str">
        <v>218473 RE</v>
      </c>
      <c r="D3011">
        <v>1745</v>
      </c>
      <c r="E3011" t="str">
        <v>CASA of the Tenth Judicial Circuit</v>
      </c>
      <c r="F3011" s="38">
        <v>43647</v>
      </c>
      <c r="G3011" s="38">
        <v>44196</v>
      </c>
      <c r="H3011" s="39">
        <v>600000</v>
      </c>
      <c r="I3011">
        <v>2021</v>
      </c>
      <c r="J3011">
        <v>0</v>
      </c>
      <c r="K3011">
        <v>0</v>
      </c>
      <c r="L3011">
        <v>0</v>
      </c>
      <c r="M3011">
        <v>0</v>
      </c>
      <c r="N3011" t="str">
        <v/>
      </c>
      <c r="O3011" t="b">
        <v>0</v>
      </c>
    </row>
    <row r="3012" spans="1:15" ht="15" customHeight="1" x14ac:dyDescent="0.2">
      <c r="A3012" t="str">
        <v>ICJIA</v>
      </c>
      <c r="B3012" t="str">
        <v>VOCA</v>
      </c>
      <c r="C3012" t="str">
        <v>218475 WB</v>
      </c>
      <c r="D3012">
        <v>1745</v>
      </c>
      <c r="E3012" t="str">
        <v>CASA of Vermilion County</v>
      </c>
      <c r="F3012" s="38">
        <v>43647</v>
      </c>
      <c r="G3012" s="38">
        <v>44196</v>
      </c>
      <c r="H3012" s="39">
        <v>254671</v>
      </c>
      <c r="I3012">
        <v>2021</v>
      </c>
      <c r="J3012">
        <v>0</v>
      </c>
      <c r="K3012">
        <v>0</v>
      </c>
      <c r="L3012">
        <v>0</v>
      </c>
      <c r="M3012">
        <v>0</v>
      </c>
      <c r="N3012" t="str">
        <v/>
      </c>
      <c r="O3012" t="b">
        <v>0</v>
      </c>
    </row>
    <row r="3013" spans="1:15" ht="15" customHeight="1" x14ac:dyDescent="0.2">
      <c r="A3013" t="str">
        <v>ICJIA</v>
      </c>
      <c r="B3013" t="str">
        <v>VOCA</v>
      </c>
      <c r="C3013" t="str">
        <v>218476 LAS</v>
      </c>
      <c r="D3013">
        <v>1745</v>
      </c>
      <c r="E3013" t="str">
        <v>CASA of Williamson County</v>
      </c>
      <c r="F3013" s="38">
        <v>43647</v>
      </c>
      <c r="G3013" s="38">
        <v>44196</v>
      </c>
      <c r="H3013" s="39">
        <v>81280</v>
      </c>
      <c r="I3013">
        <v>2021</v>
      </c>
      <c r="J3013">
        <v>0</v>
      </c>
      <c r="K3013">
        <v>0</v>
      </c>
      <c r="L3013">
        <v>0</v>
      </c>
      <c r="M3013">
        <v>0</v>
      </c>
      <c r="N3013" t="str">
        <v/>
      </c>
      <c r="O3013" t="b">
        <v>0</v>
      </c>
    </row>
    <row r="3014" spans="1:15" ht="15" customHeight="1" x14ac:dyDescent="0.2">
      <c r="A3014" t="str">
        <v>ICJIA</v>
      </c>
      <c r="B3014" t="str">
        <v>VOCA</v>
      </c>
      <c r="C3014" t="str">
        <v>218081 TR</v>
      </c>
      <c r="D3014">
        <v>1745</v>
      </c>
      <c r="E3014" t="str">
        <v>Catholic Charities of the Archdiocese of Chicago</v>
      </c>
      <c r="F3014" s="38">
        <v>43891</v>
      </c>
      <c r="G3014" s="38">
        <v>44255</v>
      </c>
      <c r="H3014" s="39">
        <v>229535</v>
      </c>
      <c r="I3014">
        <v>2021</v>
      </c>
      <c r="J3014">
        <v>0</v>
      </c>
      <c r="K3014">
        <v>0</v>
      </c>
      <c r="L3014">
        <v>0</v>
      </c>
      <c r="M3014">
        <v>0</v>
      </c>
      <c r="N3014" t="str">
        <v/>
      </c>
      <c r="O3014" t="b">
        <v>0</v>
      </c>
    </row>
    <row r="3015" spans="1:15" ht="15" customHeight="1" x14ac:dyDescent="0.2">
      <c r="A3015" t="str">
        <v>ICJIA</v>
      </c>
      <c r="B3015" t="str">
        <v>VOCA</v>
      </c>
      <c r="C3015" t="str">
        <v>218302 TR</v>
      </c>
      <c r="D3015">
        <v>1745</v>
      </c>
      <c r="E3015" t="str">
        <v>Catholic Charities of the Archdiocese of Chicago</v>
      </c>
      <c r="F3015" s="38">
        <v>44105</v>
      </c>
      <c r="G3015" s="38">
        <v>44469</v>
      </c>
      <c r="H3015" s="39">
        <v>666667</v>
      </c>
      <c r="I3015">
        <v>2021</v>
      </c>
      <c r="J3015">
        <v>0</v>
      </c>
      <c r="K3015">
        <v>0</v>
      </c>
      <c r="L3015">
        <v>0</v>
      </c>
      <c r="M3015">
        <v>0</v>
      </c>
      <c r="N3015" t="str">
        <v/>
      </c>
      <c r="O3015" t="b">
        <v>0</v>
      </c>
    </row>
    <row r="3016" spans="1:15" ht="15" customHeight="1" x14ac:dyDescent="0.2">
      <c r="A3016" t="str">
        <v>ICJIA</v>
      </c>
      <c r="B3016" t="str">
        <v>VOCA</v>
      </c>
      <c r="C3016" t="str">
        <v>FSGU LAS 219024</v>
      </c>
      <c r="D3016">
        <v>1745</v>
      </c>
      <c r="E3016" t="str">
        <v>Catholic Charities of the Archdiocese of Chicago</v>
      </c>
      <c r="F3016" s="38">
        <v>44166</v>
      </c>
      <c r="G3016" s="38">
        <v>44530</v>
      </c>
      <c r="H3016" s="39">
        <v>811560</v>
      </c>
      <c r="I3016">
        <v>2021</v>
      </c>
      <c r="J3016">
        <v>0</v>
      </c>
      <c r="K3016">
        <v>0</v>
      </c>
      <c r="L3016">
        <v>0</v>
      </c>
      <c r="M3016">
        <v>0</v>
      </c>
      <c r="N3016" t="str">
        <v/>
      </c>
      <c r="O3016" t="b">
        <v>0</v>
      </c>
    </row>
    <row r="3017" spans="1:15" ht="15" customHeight="1" x14ac:dyDescent="0.2">
      <c r="A3017" t="str">
        <v>ICJIA</v>
      </c>
      <c r="B3017" t="str">
        <v>VOCA</v>
      </c>
      <c r="C3017" t="str">
        <v>218082 TR</v>
      </c>
      <c r="D3017">
        <v>1745</v>
      </c>
      <c r="E3017" t="str">
        <v>Center on Halsted</v>
      </c>
      <c r="F3017" s="38">
        <v>43891</v>
      </c>
      <c r="G3017" s="38">
        <v>44255</v>
      </c>
      <c r="H3017" s="39">
        <v>225000</v>
      </c>
      <c r="I3017">
        <v>2021</v>
      </c>
      <c r="J3017">
        <v>0</v>
      </c>
      <c r="K3017">
        <v>0</v>
      </c>
      <c r="L3017">
        <v>0</v>
      </c>
      <c r="M3017">
        <v>0</v>
      </c>
      <c r="N3017" t="str">
        <v/>
      </c>
      <c r="O3017" t="b">
        <v>0</v>
      </c>
    </row>
    <row r="3018" spans="1:15" ht="15" customHeight="1" x14ac:dyDescent="0.2">
      <c r="A3018" t="str">
        <v>ICJIA</v>
      </c>
      <c r="B3018" t="str">
        <v>VOCA</v>
      </c>
      <c r="C3018" t="str">
        <v>218182 MSC</v>
      </c>
      <c r="D3018">
        <v>1745</v>
      </c>
      <c r="E3018" t="str">
        <v>Center on Halsted</v>
      </c>
      <c r="F3018" s="38">
        <v>43617</v>
      </c>
      <c r="G3018" s="38">
        <v>44165</v>
      </c>
      <c r="H3018" s="39">
        <v>225000</v>
      </c>
      <c r="I3018">
        <v>2021</v>
      </c>
      <c r="J3018">
        <v>0</v>
      </c>
      <c r="K3018">
        <v>0</v>
      </c>
      <c r="L3018">
        <v>0</v>
      </c>
      <c r="M3018">
        <v>0</v>
      </c>
      <c r="N3018" t="str">
        <v/>
      </c>
      <c r="O3018" t="b">
        <v>0</v>
      </c>
    </row>
    <row r="3019" spans="1:15" ht="15" customHeight="1" x14ac:dyDescent="0.2">
      <c r="A3019" t="str">
        <v>ICJIA</v>
      </c>
      <c r="B3019" t="str">
        <v>VOCA</v>
      </c>
      <c r="C3019" t="str">
        <v>219441 HA</v>
      </c>
      <c r="D3019">
        <v>1745</v>
      </c>
      <c r="E3019" t="str">
        <v>Centers for New Horizons, Inc.</v>
      </c>
      <c r="F3019" s="38">
        <v>44314</v>
      </c>
      <c r="G3019" s="38">
        <v>44561</v>
      </c>
      <c r="H3019" s="39">
        <v>275000</v>
      </c>
      <c r="I3019">
        <v>2021</v>
      </c>
      <c r="J3019">
        <v>0</v>
      </c>
      <c r="K3019">
        <v>0</v>
      </c>
      <c r="L3019">
        <v>0</v>
      </c>
      <c r="M3019">
        <v>0</v>
      </c>
      <c r="N3019" t="str">
        <v/>
      </c>
      <c r="O3019" t="b">
        <v>0</v>
      </c>
    </row>
    <row r="3020" spans="1:15" ht="15" customHeight="1" x14ac:dyDescent="0.2">
      <c r="A3020" t="str">
        <v>ICJIA</v>
      </c>
      <c r="B3020" t="str">
        <v>VOCA</v>
      </c>
      <c r="C3020" t="str">
        <v>FSGU 219467 WB</v>
      </c>
      <c r="D3020">
        <v>1745</v>
      </c>
      <c r="E3020" t="str">
        <v>Champaign County Court Appointed Special Advocates</v>
      </c>
      <c r="F3020" s="38">
        <v>44197</v>
      </c>
      <c r="G3020" s="38">
        <v>44561</v>
      </c>
      <c r="H3020" s="39">
        <v>228047</v>
      </c>
      <c r="I3020">
        <v>2021</v>
      </c>
      <c r="J3020">
        <v>0</v>
      </c>
      <c r="K3020">
        <v>0</v>
      </c>
      <c r="L3020">
        <v>0</v>
      </c>
      <c r="M3020">
        <v>0</v>
      </c>
      <c r="N3020" t="str">
        <v/>
      </c>
      <c r="O3020" t="b">
        <v>0</v>
      </c>
    </row>
    <row r="3021" spans="1:15" ht="15" customHeight="1" x14ac:dyDescent="0.2">
      <c r="A3021" t="str">
        <v>ICJIA</v>
      </c>
      <c r="B3021" t="str">
        <v>VOCA</v>
      </c>
      <c r="C3021" t="str">
        <v>218461 WB</v>
      </c>
      <c r="D3021">
        <v>1745</v>
      </c>
      <c r="E3021" t="str">
        <v>Champaign County Court Appointed Special Advocates</v>
      </c>
      <c r="F3021" s="38">
        <v>43647</v>
      </c>
      <c r="G3021" s="38">
        <v>44196</v>
      </c>
      <c r="H3021" s="39">
        <v>193870</v>
      </c>
      <c r="I3021">
        <v>2021</v>
      </c>
      <c r="J3021">
        <v>0</v>
      </c>
      <c r="K3021">
        <v>0</v>
      </c>
      <c r="L3021">
        <v>0</v>
      </c>
      <c r="M3021">
        <v>0</v>
      </c>
      <c r="N3021" t="str">
        <v/>
      </c>
      <c r="O3021" t="b">
        <v>0</v>
      </c>
    </row>
    <row r="3022" spans="1:15" ht="15" customHeight="1" x14ac:dyDescent="0.2">
      <c r="A3022" t="str">
        <v>ICJIA</v>
      </c>
      <c r="B3022" t="str">
        <v>VOCA</v>
      </c>
      <c r="C3022" t="str">
        <v>218380 MSC</v>
      </c>
      <c r="D3022">
        <v>1745</v>
      </c>
      <c r="E3022" t="str">
        <v>Chicago Alliance Against Sexual Exploitation</v>
      </c>
      <c r="F3022" s="38">
        <v>44022</v>
      </c>
      <c r="G3022" s="38">
        <v>44377</v>
      </c>
      <c r="H3022" s="39">
        <v>266055</v>
      </c>
      <c r="I3022">
        <v>2021</v>
      </c>
      <c r="J3022">
        <v>0</v>
      </c>
      <c r="K3022">
        <v>0</v>
      </c>
      <c r="L3022">
        <v>0</v>
      </c>
      <c r="M3022">
        <v>0</v>
      </c>
      <c r="N3022" t="str">
        <v/>
      </c>
      <c r="O3022" t="b">
        <v>0</v>
      </c>
    </row>
    <row r="3023" spans="1:15" ht="15" customHeight="1" x14ac:dyDescent="0.2">
      <c r="A3023" t="str">
        <v>ICJIA</v>
      </c>
      <c r="B3023" t="str">
        <v>VOCA</v>
      </c>
      <c r="C3023" t="str">
        <v>FSGU las 219025</v>
      </c>
      <c r="D3023">
        <v>1745</v>
      </c>
      <c r="E3023" t="str">
        <v>Chicago Children's Advocacy Center</v>
      </c>
      <c r="F3023" s="38">
        <v>44166</v>
      </c>
      <c r="G3023" s="38">
        <v>44530</v>
      </c>
      <c r="H3023" s="39">
        <v>421060</v>
      </c>
      <c r="I3023">
        <v>2021</v>
      </c>
      <c r="J3023">
        <v>0</v>
      </c>
      <c r="K3023">
        <v>0</v>
      </c>
      <c r="L3023">
        <v>0</v>
      </c>
      <c r="M3023">
        <v>0</v>
      </c>
      <c r="N3023" t="str">
        <v/>
      </c>
      <c r="O3023" t="b">
        <v>0</v>
      </c>
    </row>
    <row r="3024" spans="1:15" ht="15" customHeight="1" x14ac:dyDescent="0.2">
      <c r="A3024" t="str">
        <v>ICJIA</v>
      </c>
      <c r="B3024" t="str">
        <v>VOCA</v>
      </c>
      <c r="C3024" t="str">
        <v>218181 MSC</v>
      </c>
      <c r="D3024">
        <v>1745</v>
      </c>
      <c r="E3024" t="str">
        <v>Chicago Survivors</v>
      </c>
      <c r="F3024" s="38">
        <v>43617</v>
      </c>
      <c r="G3024" s="38">
        <v>44165</v>
      </c>
      <c r="H3024" s="39">
        <v>1499991</v>
      </c>
      <c r="I3024">
        <v>2021</v>
      </c>
      <c r="J3024">
        <v>0</v>
      </c>
      <c r="K3024">
        <v>0</v>
      </c>
      <c r="L3024">
        <v>0</v>
      </c>
      <c r="M3024">
        <v>0</v>
      </c>
      <c r="N3024" t="str">
        <v/>
      </c>
      <c r="O3024" t="b">
        <v>0</v>
      </c>
    </row>
    <row r="3025" spans="1:15" ht="15" customHeight="1" x14ac:dyDescent="0.2">
      <c r="A3025" t="str">
        <v>ICJIA</v>
      </c>
      <c r="B3025" t="str">
        <v>VOCA</v>
      </c>
      <c r="C3025" t="str">
        <v>218462 WB</v>
      </c>
      <c r="D3025">
        <v>1745</v>
      </c>
      <c r="E3025" t="str">
        <v>Child Abuse Council</v>
      </c>
      <c r="F3025" s="38">
        <v>43647</v>
      </c>
      <c r="G3025" s="38">
        <v>44196</v>
      </c>
      <c r="H3025" s="39">
        <v>115117</v>
      </c>
      <c r="I3025">
        <v>2021</v>
      </c>
      <c r="J3025">
        <v>0</v>
      </c>
      <c r="K3025">
        <v>0</v>
      </c>
      <c r="L3025">
        <v>0</v>
      </c>
      <c r="M3025">
        <v>0</v>
      </c>
      <c r="N3025" t="str">
        <v/>
      </c>
      <c r="O3025" t="b">
        <v>0</v>
      </c>
    </row>
    <row r="3026" spans="1:15" ht="15" customHeight="1" x14ac:dyDescent="0.2">
      <c r="A3026" t="str">
        <v>ICJIA</v>
      </c>
      <c r="B3026" t="str">
        <v>VOCA</v>
      </c>
      <c r="C3026" t="str">
        <v>FSGU 219468 WB</v>
      </c>
      <c r="D3026">
        <v>1745</v>
      </c>
      <c r="E3026" t="str">
        <v>Child Abuse Council</v>
      </c>
      <c r="F3026" s="38">
        <v>44197</v>
      </c>
      <c r="G3026" s="38">
        <v>44561</v>
      </c>
      <c r="H3026" s="39">
        <v>130460</v>
      </c>
      <c r="I3026">
        <v>2021</v>
      </c>
      <c r="J3026">
        <v>0</v>
      </c>
      <c r="K3026">
        <v>0</v>
      </c>
      <c r="L3026">
        <v>0</v>
      </c>
      <c r="M3026">
        <v>0</v>
      </c>
      <c r="N3026" t="str">
        <v/>
      </c>
      <c r="O3026" t="b">
        <v>0</v>
      </c>
    </row>
    <row r="3027" spans="1:15" ht="15" customHeight="1" x14ac:dyDescent="0.2">
      <c r="A3027" t="str">
        <v>ICJIA</v>
      </c>
      <c r="B3027" t="str">
        <v>VOCA</v>
      </c>
      <c r="C3027" t="str">
        <v>218003 MSC</v>
      </c>
      <c r="D3027">
        <v>1745</v>
      </c>
      <c r="E3027" t="str">
        <v>Children's Advocacy Center of Illinois</v>
      </c>
      <c r="F3027" s="38">
        <v>44013</v>
      </c>
      <c r="G3027" s="38">
        <v>44377</v>
      </c>
      <c r="H3027" s="39">
        <v>8100000</v>
      </c>
      <c r="I3027">
        <v>2021</v>
      </c>
      <c r="J3027">
        <v>0</v>
      </c>
      <c r="K3027">
        <v>0</v>
      </c>
      <c r="L3027">
        <v>0</v>
      </c>
      <c r="M3027">
        <v>0</v>
      </c>
      <c r="N3027" t="str">
        <v/>
      </c>
      <c r="O3027" t="b">
        <v>0</v>
      </c>
    </row>
    <row r="3028" spans="1:15" ht="15" customHeight="1" x14ac:dyDescent="0.2">
      <c r="A3028" t="str">
        <v>ICJIA</v>
      </c>
      <c r="B3028" t="str">
        <v>VOCA</v>
      </c>
      <c r="C3028" t="str">
        <v>218192 RE</v>
      </c>
      <c r="D3028">
        <v>1745</v>
      </c>
      <c r="E3028" t="str">
        <v>Children's Home &amp; Aid Society of Illinois dba Brightpoint</v>
      </c>
      <c r="F3028" s="38">
        <v>43617</v>
      </c>
      <c r="G3028" s="38">
        <v>44165</v>
      </c>
      <c r="H3028" s="39">
        <v>112500</v>
      </c>
      <c r="I3028">
        <v>2021</v>
      </c>
      <c r="J3028">
        <v>0</v>
      </c>
      <c r="K3028">
        <v>0</v>
      </c>
      <c r="L3028">
        <v>0</v>
      </c>
      <c r="M3028">
        <v>0</v>
      </c>
      <c r="N3028" t="str">
        <v/>
      </c>
      <c r="O3028" t="b">
        <v>0</v>
      </c>
    </row>
    <row r="3029" spans="1:15" ht="15" customHeight="1" x14ac:dyDescent="0.2">
      <c r="A3029" t="str">
        <v>ICJIA</v>
      </c>
      <c r="B3029" t="str">
        <v>VOCA</v>
      </c>
      <c r="C3029" t="str">
        <v>219026 HA</v>
      </c>
      <c r="D3029">
        <v>1745</v>
      </c>
      <c r="E3029" t="str">
        <v>Children's Home &amp; Aid Society of Illinois dba Brightpoint</v>
      </c>
      <c r="F3029" s="38">
        <v>44224</v>
      </c>
      <c r="G3029" s="38">
        <v>44530</v>
      </c>
      <c r="H3029" s="39">
        <v>82349</v>
      </c>
      <c r="I3029">
        <v>2021</v>
      </c>
      <c r="J3029">
        <v>0</v>
      </c>
      <c r="K3029">
        <v>0</v>
      </c>
      <c r="L3029">
        <v>0</v>
      </c>
      <c r="M3029">
        <v>0</v>
      </c>
      <c r="N3029" t="str">
        <v/>
      </c>
      <c r="O3029" t="b">
        <v>0</v>
      </c>
    </row>
    <row r="3030" spans="1:15" ht="15" customHeight="1" x14ac:dyDescent="0.2">
      <c r="A3030" t="str">
        <v>ICJIA</v>
      </c>
      <c r="B3030" t="str">
        <v>VOCA</v>
      </c>
      <c r="C3030" t="str">
        <v>FSGU 218391 WB</v>
      </c>
      <c r="D3030">
        <v>1745</v>
      </c>
      <c r="E3030" t="str">
        <v>Children's Legal Center</v>
      </c>
      <c r="F3030" s="38">
        <v>44013</v>
      </c>
      <c r="G3030" s="38">
        <v>44377</v>
      </c>
      <c r="H3030" s="39">
        <v>233862</v>
      </c>
      <c r="I3030">
        <v>2021</v>
      </c>
      <c r="J3030">
        <v>0</v>
      </c>
      <c r="K3030">
        <v>0</v>
      </c>
      <c r="L3030">
        <v>0</v>
      </c>
      <c r="M3030">
        <v>0</v>
      </c>
      <c r="N3030" t="str">
        <v/>
      </c>
      <c r="O3030" t="b">
        <v>0</v>
      </c>
    </row>
    <row r="3031" spans="1:15" ht="15" customHeight="1" x14ac:dyDescent="0.2">
      <c r="A3031" t="str">
        <v>ICJIA</v>
      </c>
      <c r="B3031" t="str">
        <v>VOCA</v>
      </c>
      <c r="C3031" t="str">
        <v>219027 MSC</v>
      </c>
      <c r="D3031">
        <v>1745</v>
      </c>
      <c r="E3031" t="str">
        <v>City Colleges of Chicago</v>
      </c>
      <c r="F3031" s="38">
        <v>44166</v>
      </c>
      <c r="G3031" s="38">
        <v>44530</v>
      </c>
      <c r="H3031" s="39">
        <v>818107</v>
      </c>
      <c r="I3031">
        <v>2021</v>
      </c>
      <c r="J3031">
        <v>0</v>
      </c>
      <c r="K3031">
        <v>0</v>
      </c>
      <c r="L3031">
        <v>0</v>
      </c>
      <c r="M3031">
        <v>0</v>
      </c>
      <c r="N3031" t="str">
        <v/>
      </c>
      <c r="O3031" t="b">
        <v>0</v>
      </c>
    </row>
    <row r="3032" spans="1:15" ht="15" customHeight="1" x14ac:dyDescent="0.2">
      <c r="A3032" t="str">
        <v>ICJIA</v>
      </c>
      <c r="B3032" t="str">
        <v>VOCA</v>
      </c>
      <c r="C3032" t="str">
        <v>218115MSC</v>
      </c>
      <c r="D3032">
        <v>1745</v>
      </c>
      <c r="E3032" t="str">
        <v>City of Chicago - 50 Department of Family &amp; Support Services (DFSS)</v>
      </c>
      <c r="F3032" s="38">
        <v>44075</v>
      </c>
      <c r="G3032" s="38">
        <v>44439</v>
      </c>
      <c r="H3032" s="39">
        <v>455000</v>
      </c>
      <c r="I3032">
        <v>2021</v>
      </c>
      <c r="J3032">
        <v>0</v>
      </c>
      <c r="K3032">
        <v>0</v>
      </c>
      <c r="L3032">
        <v>0</v>
      </c>
      <c r="M3032">
        <v>0</v>
      </c>
      <c r="N3032" t="str">
        <v/>
      </c>
      <c r="O3032" t="b">
        <v>0</v>
      </c>
    </row>
    <row r="3033" spans="1:15" ht="15" customHeight="1" x14ac:dyDescent="0.2">
      <c r="A3033" t="str">
        <v>ICJIA</v>
      </c>
      <c r="B3033" t="str">
        <v>VOCA</v>
      </c>
      <c r="C3033" t="str">
        <v>218442 RE</v>
      </c>
      <c r="D3033">
        <v>1745</v>
      </c>
      <c r="E3033" t="str">
        <v>City of Elgin</v>
      </c>
      <c r="F3033" s="38">
        <v>43647</v>
      </c>
      <c r="G3033" s="38">
        <v>44196</v>
      </c>
      <c r="H3033" s="39">
        <v>389063</v>
      </c>
      <c r="I3033">
        <v>2021</v>
      </c>
      <c r="J3033">
        <v>0</v>
      </c>
      <c r="K3033">
        <v>0</v>
      </c>
      <c r="L3033">
        <v>0</v>
      </c>
      <c r="M3033">
        <v>0</v>
      </c>
      <c r="N3033" t="str">
        <v/>
      </c>
      <c r="O3033" t="b">
        <v>0</v>
      </c>
    </row>
    <row r="3034" spans="1:15" ht="15" customHeight="1" x14ac:dyDescent="0.2">
      <c r="A3034" t="str">
        <v>ICJIA</v>
      </c>
      <c r="B3034" t="str">
        <v>VOCA</v>
      </c>
      <c r="C3034" t="str">
        <v>FSGU 218304 TR</v>
      </c>
      <c r="D3034">
        <v>1745</v>
      </c>
      <c r="E3034" t="str">
        <v>CITY OF ROCKFORD</v>
      </c>
      <c r="F3034" s="38">
        <v>44105</v>
      </c>
      <c r="G3034" s="38">
        <v>44469</v>
      </c>
      <c r="H3034" s="39">
        <v>216988</v>
      </c>
      <c r="I3034">
        <v>2021</v>
      </c>
      <c r="J3034">
        <v>0</v>
      </c>
      <c r="K3034">
        <v>0</v>
      </c>
      <c r="L3034">
        <v>0</v>
      </c>
      <c r="M3034">
        <v>0</v>
      </c>
      <c r="N3034" t="str">
        <v/>
      </c>
      <c r="O3034" t="b">
        <v>0</v>
      </c>
    </row>
    <row r="3035" spans="1:15" ht="15" customHeight="1" x14ac:dyDescent="0.2">
      <c r="A3035" t="str">
        <v>ICJIA</v>
      </c>
      <c r="B3035" t="str">
        <v>VOCA</v>
      </c>
      <c r="C3035" t="str">
        <v>219028 MSC</v>
      </c>
      <c r="D3035">
        <v>1745</v>
      </c>
      <c r="E3035" t="str">
        <v>CITY OF ROCKFORD</v>
      </c>
      <c r="F3035" s="38">
        <v>44166</v>
      </c>
      <c r="G3035" s="38">
        <v>44530</v>
      </c>
      <c r="H3035" s="39">
        <v>632072</v>
      </c>
      <c r="I3035">
        <v>2021</v>
      </c>
      <c r="J3035">
        <v>0</v>
      </c>
      <c r="K3035">
        <v>0</v>
      </c>
      <c r="L3035">
        <v>0</v>
      </c>
      <c r="M3035">
        <v>0</v>
      </c>
      <c r="N3035" t="str">
        <v/>
      </c>
      <c r="O3035" t="b">
        <v>0</v>
      </c>
    </row>
    <row r="3036" spans="1:15" ht="15" customHeight="1" x14ac:dyDescent="0.2">
      <c r="A3036" t="str">
        <v>ICJIA</v>
      </c>
      <c r="B3036" t="str">
        <v>VOCA</v>
      </c>
      <c r="C3036" t="str">
        <v>219448 HA</v>
      </c>
      <c r="D3036">
        <v>1745</v>
      </c>
      <c r="E3036" t="str">
        <v>City of Rolling Meadows</v>
      </c>
      <c r="F3036" s="38">
        <v>44258</v>
      </c>
      <c r="G3036" s="38">
        <v>44561</v>
      </c>
      <c r="H3036" s="39">
        <v>54725</v>
      </c>
      <c r="I3036">
        <v>2021</v>
      </c>
      <c r="J3036">
        <v>0</v>
      </c>
      <c r="K3036">
        <v>0</v>
      </c>
      <c r="L3036">
        <v>0</v>
      </c>
      <c r="M3036">
        <v>0</v>
      </c>
      <c r="N3036" t="str">
        <v/>
      </c>
      <c r="O3036" t="b">
        <v>0</v>
      </c>
    </row>
    <row r="3037" spans="1:15" ht="15" customHeight="1" x14ac:dyDescent="0.2">
      <c r="A3037" t="str">
        <v>ICJIA</v>
      </c>
      <c r="B3037" t="str">
        <v>VOCA</v>
      </c>
      <c r="C3037">
        <v>218087</v>
      </c>
      <c r="D3037">
        <v>1745</v>
      </c>
      <c r="E3037" t="str">
        <v>Compassionate Communities for Children dba Reclaim13</v>
      </c>
      <c r="F3037" s="38">
        <v>43891</v>
      </c>
      <c r="G3037" s="38">
        <v>44255</v>
      </c>
      <c r="H3037" s="39">
        <v>449231</v>
      </c>
      <c r="I3037">
        <v>2021</v>
      </c>
      <c r="J3037">
        <v>0</v>
      </c>
      <c r="K3037">
        <v>0</v>
      </c>
      <c r="L3037">
        <v>0</v>
      </c>
      <c r="M3037">
        <v>0</v>
      </c>
      <c r="N3037" t="str">
        <v/>
      </c>
      <c r="O3037" t="b">
        <v>0</v>
      </c>
    </row>
    <row r="3038" spans="1:15" ht="15" customHeight="1" x14ac:dyDescent="0.2">
      <c r="A3038" t="str">
        <v>ICJIA</v>
      </c>
      <c r="B3038" t="str">
        <v>VOCA</v>
      </c>
      <c r="C3038" t="str">
        <v>218441 RE</v>
      </c>
      <c r="D3038">
        <v>1745</v>
      </c>
      <c r="E3038" t="str">
        <v>Cook County State's Attorney's Office</v>
      </c>
      <c r="F3038" s="38">
        <v>43647</v>
      </c>
      <c r="G3038" s="38">
        <v>44196</v>
      </c>
      <c r="H3038" s="39">
        <v>2250000</v>
      </c>
      <c r="I3038">
        <v>2021</v>
      </c>
      <c r="J3038">
        <v>0</v>
      </c>
      <c r="K3038">
        <v>0</v>
      </c>
      <c r="L3038">
        <v>0</v>
      </c>
      <c r="M3038">
        <v>0</v>
      </c>
      <c r="N3038" t="str">
        <v/>
      </c>
      <c r="O3038" t="b">
        <v>0</v>
      </c>
    </row>
    <row r="3039" spans="1:15" ht="15" customHeight="1" x14ac:dyDescent="0.2">
      <c r="A3039" t="str">
        <v>ICJIA</v>
      </c>
      <c r="B3039" t="str">
        <v>VOCA</v>
      </c>
      <c r="C3039" t="str">
        <v>219442 HA</v>
      </c>
      <c r="D3039">
        <v>1745</v>
      </c>
      <c r="E3039" t="str">
        <v>Cook County State's Attorney's Office</v>
      </c>
      <c r="F3039" s="38">
        <v>44256</v>
      </c>
      <c r="G3039" s="38">
        <v>44561</v>
      </c>
      <c r="H3039" s="39">
        <v>1375000</v>
      </c>
      <c r="I3039">
        <v>2021</v>
      </c>
      <c r="J3039">
        <v>0</v>
      </c>
      <c r="K3039">
        <v>0</v>
      </c>
      <c r="L3039">
        <v>0</v>
      </c>
      <c r="M3039">
        <v>0</v>
      </c>
      <c r="N3039" t="str">
        <v/>
      </c>
      <c r="O3039" t="b">
        <v>0</v>
      </c>
    </row>
    <row r="3040" spans="1:15" ht="15" customHeight="1" x14ac:dyDescent="0.2">
      <c r="A3040" t="str">
        <v>ICJIA</v>
      </c>
      <c r="B3040" t="str">
        <v>VOCA</v>
      </c>
      <c r="C3040" t="str">
        <v>219029 WB</v>
      </c>
      <c r="D3040">
        <v>1745</v>
      </c>
      <c r="E3040" t="str">
        <v>Cook County State's Attorney's Office</v>
      </c>
      <c r="F3040" s="38">
        <v>44166</v>
      </c>
      <c r="G3040" s="38">
        <v>44530</v>
      </c>
      <c r="H3040" s="39">
        <v>282416</v>
      </c>
      <c r="I3040">
        <v>2021</v>
      </c>
      <c r="J3040">
        <v>0</v>
      </c>
      <c r="K3040">
        <v>0</v>
      </c>
      <c r="L3040">
        <v>0</v>
      </c>
      <c r="M3040">
        <v>0</v>
      </c>
      <c r="N3040" t="str">
        <v/>
      </c>
      <c r="O3040" t="b">
        <v>0</v>
      </c>
    </row>
    <row r="3041" spans="1:15" ht="15" customHeight="1" x14ac:dyDescent="0.2">
      <c r="A3041" t="str">
        <v>ICJIA</v>
      </c>
      <c r="B3041" t="str">
        <v>VOCA</v>
      </c>
      <c r="C3041" t="str">
        <v>FSGU LAS 219443</v>
      </c>
      <c r="D3041">
        <v>1745</v>
      </c>
      <c r="E3041" t="str">
        <v>County of Franklin, Illinois</v>
      </c>
      <c r="F3041" s="38">
        <v>44197</v>
      </c>
      <c r="G3041" s="38">
        <v>44561</v>
      </c>
      <c r="H3041" s="39">
        <v>81199</v>
      </c>
      <c r="I3041">
        <v>2021</v>
      </c>
      <c r="J3041">
        <v>0</v>
      </c>
      <c r="K3041">
        <v>0</v>
      </c>
      <c r="L3041">
        <v>0</v>
      </c>
      <c r="M3041">
        <v>0</v>
      </c>
      <c r="N3041" t="str">
        <v/>
      </c>
      <c r="O3041" t="b">
        <v>0</v>
      </c>
    </row>
    <row r="3042" spans="1:15" ht="15" customHeight="1" x14ac:dyDescent="0.2">
      <c r="A3042" t="str">
        <v>ICJIA</v>
      </c>
      <c r="B3042" t="str">
        <v>VOCA</v>
      </c>
      <c r="C3042" t="str">
        <v>218443 LAS</v>
      </c>
      <c r="D3042">
        <v>1745</v>
      </c>
      <c r="E3042" t="str">
        <v>County of Franklin, Illinois</v>
      </c>
      <c r="F3042" s="38">
        <v>43647</v>
      </c>
      <c r="G3042" s="38">
        <v>44196</v>
      </c>
      <c r="H3042" s="39">
        <v>89826</v>
      </c>
      <c r="I3042">
        <v>2021</v>
      </c>
      <c r="J3042">
        <v>0</v>
      </c>
      <c r="K3042">
        <v>0</v>
      </c>
      <c r="L3042">
        <v>0</v>
      </c>
      <c r="M3042">
        <v>0</v>
      </c>
      <c r="N3042" t="str">
        <v/>
      </c>
      <c r="O3042" t="b">
        <v>0</v>
      </c>
    </row>
    <row r="3043" spans="1:15" ht="15" customHeight="1" x14ac:dyDescent="0.2">
      <c r="A3043" t="str">
        <v>ICJIA</v>
      </c>
      <c r="B3043" t="str">
        <v>VOCA</v>
      </c>
      <c r="C3043" t="str">
        <v>218445 RE</v>
      </c>
      <c r="D3043">
        <v>1745</v>
      </c>
      <c r="E3043" t="str">
        <v>County of Kankakee</v>
      </c>
      <c r="F3043" s="38">
        <v>43647</v>
      </c>
      <c r="G3043" s="38">
        <v>44196</v>
      </c>
      <c r="H3043" s="39">
        <v>137697</v>
      </c>
      <c r="I3043">
        <v>2021</v>
      </c>
      <c r="J3043">
        <v>0</v>
      </c>
      <c r="K3043">
        <v>0</v>
      </c>
      <c r="L3043">
        <v>0</v>
      </c>
      <c r="M3043">
        <v>0</v>
      </c>
      <c r="N3043" t="str">
        <v/>
      </c>
      <c r="O3043" t="b">
        <v>0</v>
      </c>
    </row>
    <row r="3044" spans="1:15" ht="15" customHeight="1" x14ac:dyDescent="0.2">
      <c r="A3044" t="str">
        <v>ICJIA</v>
      </c>
      <c r="B3044" t="str">
        <v>VOCA</v>
      </c>
      <c r="C3044" t="str">
        <v>218444 RE</v>
      </c>
      <c r="D3044">
        <v>1745</v>
      </c>
      <c r="E3044" t="str">
        <v>County of Lake</v>
      </c>
      <c r="F3044" s="38">
        <v>43647</v>
      </c>
      <c r="G3044" s="38">
        <v>44196</v>
      </c>
      <c r="H3044" s="39">
        <v>230895</v>
      </c>
      <c r="I3044">
        <v>2021</v>
      </c>
      <c r="J3044">
        <v>0</v>
      </c>
      <c r="K3044">
        <v>0</v>
      </c>
      <c r="L3044">
        <v>0</v>
      </c>
      <c r="M3044">
        <v>0</v>
      </c>
      <c r="N3044" t="str">
        <v/>
      </c>
      <c r="O3044" t="b">
        <v>0</v>
      </c>
    </row>
    <row r="3045" spans="1:15" ht="15" customHeight="1" x14ac:dyDescent="0.2">
      <c r="A3045" t="str">
        <v>ICJIA</v>
      </c>
      <c r="B3045" t="str">
        <v>VOCA</v>
      </c>
      <c r="C3045" t="str">
        <v>Wanda Block 219032</v>
      </c>
      <c r="D3045">
        <v>1745</v>
      </c>
      <c r="E3045" t="str">
        <v>County of Lake</v>
      </c>
      <c r="F3045" s="38">
        <v>44166</v>
      </c>
      <c r="G3045" s="38">
        <v>44530</v>
      </c>
      <c r="H3045" s="39">
        <v>137848</v>
      </c>
      <c r="I3045">
        <v>2021</v>
      </c>
      <c r="J3045">
        <v>0</v>
      </c>
      <c r="K3045">
        <v>0</v>
      </c>
      <c r="L3045">
        <v>0</v>
      </c>
      <c r="M3045">
        <v>0</v>
      </c>
      <c r="N3045" t="str">
        <v/>
      </c>
      <c r="O3045" t="b">
        <v>0</v>
      </c>
    </row>
    <row r="3046" spans="1:15" ht="15" customHeight="1" x14ac:dyDescent="0.2">
      <c r="A3046" t="str">
        <v>ICJIA</v>
      </c>
      <c r="B3046" t="str">
        <v>VOCA</v>
      </c>
      <c r="C3046" t="str">
        <v>219444 HA</v>
      </c>
      <c r="D3046">
        <v>1745</v>
      </c>
      <c r="E3046" t="str">
        <v>County of Lake</v>
      </c>
      <c r="F3046" s="38">
        <v>44239</v>
      </c>
      <c r="G3046" s="38">
        <v>44561</v>
      </c>
      <c r="H3046" s="39">
        <v>179258</v>
      </c>
      <c r="I3046">
        <v>2021</v>
      </c>
      <c r="J3046">
        <v>0</v>
      </c>
      <c r="K3046">
        <v>0</v>
      </c>
      <c r="L3046">
        <v>0</v>
      </c>
      <c r="M3046">
        <v>0</v>
      </c>
      <c r="N3046" t="str">
        <v/>
      </c>
      <c r="O3046" t="b">
        <v>0</v>
      </c>
    </row>
    <row r="3047" spans="1:15" ht="15" customHeight="1" x14ac:dyDescent="0.2">
      <c r="A3047" t="str">
        <v>ICJIA</v>
      </c>
      <c r="B3047" t="str">
        <v>VOCA</v>
      </c>
      <c r="C3047" t="str">
        <v>las 218450</v>
      </c>
      <c r="D3047">
        <v>1745</v>
      </c>
      <c r="E3047" t="str">
        <v>County of Union</v>
      </c>
      <c r="F3047" s="38">
        <v>44166</v>
      </c>
      <c r="G3047" s="38">
        <v>44530</v>
      </c>
      <c r="H3047" s="39">
        <v>57567</v>
      </c>
      <c r="I3047">
        <v>2021</v>
      </c>
      <c r="J3047">
        <v>0</v>
      </c>
      <c r="K3047">
        <v>0</v>
      </c>
      <c r="L3047">
        <v>0</v>
      </c>
      <c r="M3047">
        <v>0</v>
      </c>
      <c r="N3047" t="str">
        <v/>
      </c>
      <c r="O3047" t="b">
        <v>0</v>
      </c>
    </row>
    <row r="3048" spans="1:15" ht="15" customHeight="1" x14ac:dyDescent="0.2">
      <c r="A3048" t="str">
        <v>ICJIA</v>
      </c>
      <c r="B3048" t="str">
        <v>VOCA</v>
      </c>
      <c r="C3048" t="str">
        <v>218450 LAS</v>
      </c>
      <c r="D3048">
        <v>1745</v>
      </c>
      <c r="E3048" t="str">
        <v>County of Union</v>
      </c>
      <c r="F3048" s="38">
        <v>43647</v>
      </c>
      <c r="G3048" s="38">
        <v>44196</v>
      </c>
      <c r="H3048" s="39">
        <v>73936</v>
      </c>
      <c r="I3048">
        <v>2021</v>
      </c>
      <c r="J3048">
        <v>0</v>
      </c>
      <c r="K3048">
        <v>0</v>
      </c>
      <c r="L3048">
        <v>0</v>
      </c>
      <c r="M3048">
        <v>0</v>
      </c>
      <c r="N3048" t="str">
        <v/>
      </c>
      <c r="O3048" t="b">
        <v>0</v>
      </c>
    </row>
    <row r="3049" spans="1:15" ht="15" customHeight="1" x14ac:dyDescent="0.2">
      <c r="A3049" t="str">
        <v>ICJIA</v>
      </c>
      <c r="B3049" t="str">
        <v>VOCA</v>
      </c>
      <c r="C3049" t="str">
        <v>218451 MSC</v>
      </c>
      <c r="D3049">
        <v>1745</v>
      </c>
      <c r="E3049" t="str">
        <v>County of Vermilion</v>
      </c>
      <c r="F3049" s="38">
        <v>43647</v>
      </c>
      <c r="G3049" s="38">
        <v>44196</v>
      </c>
      <c r="H3049" s="39">
        <v>72487</v>
      </c>
      <c r="I3049">
        <v>2021</v>
      </c>
      <c r="J3049">
        <v>0</v>
      </c>
      <c r="K3049">
        <v>0</v>
      </c>
      <c r="L3049">
        <v>0</v>
      </c>
      <c r="M3049">
        <v>0</v>
      </c>
      <c r="N3049" t="str">
        <v/>
      </c>
      <c r="O3049" t="b">
        <v>0</v>
      </c>
    </row>
    <row r="3050" spans="1:15" ht="15" customHeight="1" x14ac:dyDescent="0.2">
      <c r="A3050" t="str">
        <v>ICJIA</v>
      </c>
      <c r="B3050" t="str">
        <v>VOCA</v>
      </c>
      <c r="C3050" t="str">
        <v>218455 MSC</v>
      </c>
      <c r="D3050">
        <v>1745</v>
      </c>
      <c r="E3050" t="str">
        <v>County of Winnebago</v>
      </c>
      <c r="F3050" s="38">
        <v>43647</v>
      </c>
      <c r="G3050" s="38">
        <v>44196</v>
      </c>
      <c r="H3050" s="39">
        <v>128406</v>
      </c>
      <c r="I3050">
        <v>2021</v>
      </c>
      <c r="J3050">
        <v>0</v>
      </c>
      <c r="K3050">
        <v>0</v>
      </c>
      <c r="L3050">
        <v>0</v>
      </c>
      <c r="M3050">
        <v>0</v>
      </c>
      <c r="N3050" t="str">
        <v/>
      </c>
      <c r="O3050" t="b">
        <v>0</v>
      </c>
    </row>
    <row r="3051" spans="1:15" ht="15" customHeight="1" x14ac:dyDescent="0.2">
      <c r="A3051" t="str">
        <v>ICJIA</v>
      </c>
      <c r="B3051" t="str">
        <v>VOCA</v>
      </c>
      <c r="C3051" t="str">
        <v>219453 HA</v>
      </c>
      <c r="D3051">
        <v>1745</v>
      </c>
      <c r="E3051" t="str">
        <v>County of Winnebago</v>
      </c>
      <c r="F3051" s="38">
        <v>44278</v>
      </c>
      <c r="G3051" s="38">
        <v>44561</v>
      </c>
      <c r="H3051" s="39">
        <v>106976</v>
      </c>
      <c r="I3051">
        <v>2021</v>
      </c>
      <c r="J3051">
        <v>0</v>
      </c>
      <c r="K3051">
        <v>0</v>
      </c>
      <c r="L3051">
        <v>0</v>
      </c>
      <c r="M3051">
        <v>0</v>
      </c>
      <c r="N3051" t="str">
        <v/>
      </c>
      <c r="O3051" t="b">
        <v>0</v>
      </c>
    </row>
    <row r="3052" spans="1:15" ht="15" customHeight="1" x14ac:dyDescent="0.2">
      <c r="A3052" t="str">
        <v>ICJIA</v>
      </c>
      <c r="B3052" t="str">
        <v>VOCA</v>
      </c>
      <c r="C3052" t="str">
        <v>218464 WB</v>
      </c>
      <c r="D3052">
        <v>1745</v>
      </c>
      <c r="E3052" t="str">
        <v>Court Appointed Special Advocates (CASA) of Cook County</v>
      </c>
      <c r="F3052" s="38">
        <v>43647</v>
      </c>
      <c r="G3052" s="38">
        <v>44196</v>
      </c>
      <c r="H3052" s="39">
        <v>202500</v>
      </c>
      <c r="I3052">
        <v>2021</v>
      </c>
      <c r="J3052">
        <v>0</v>
      </c>
      <c r="K3052">
        <v>0</v>
      </c>
      <c r="L3052">
        <v>0</v>
      </c>
      <c r="M3052">
        <v>0</v>
      </c>
      <c r="N3052" t="str">
        <v/>
      </c>
      <c r="O3052" t="b">
        <v>0</v>
      </c>
    </row>
    <row r="3053" spans="1:15" ht="15" customHeight="1" x14ac:dyDescent="0.2">
      <c r="A3053" t="str">
        <v>ICJIA</v>
      </c>
      <c r="B3053" t="str">
        <v>VOCA</v>
      </c>
      <c r="C3053" t="str">
        <v>218079 RE</v>
      </c>
      <c r="D3053">
        <v>1745</v>
      </c>
      <c r="E3053" t="str">
        <v>Crisis Center for South Suburbia</v>
      </c>
      <c r="F3053" s="38">
        <v>43891</v>
      </c>
      <c r="G3053" s="38">
        <v>44255</v>
      </c>
      <c r="H3053" s="39">
        <v>265161</v>
      </c>
      <c r="I3053">
        <v>2021</v>
      </c>
      <c r="J3053">
        <v>0</v>
      </c>
      <c r="K3053">
        <v>0</v>
      </c>
      <c r="L3053">
        <v>0</v>
      </c>
      <c r="M3053">
        <v>0</v>
      </c>
      <c r="N3053" t="str">
        <v/>
      </c>
      <c r="O3053" t="b">
        <v>0</v>
      </c>
    </row>
    <row r="3054" spans="1:15" ht="15" customHeight="1" x14ac:dyDescent="0.2">
      <c r="A3054" t="str">
        <v>ICJIA</v>
      </c>
      <c r="B3054" t="str">
        <v>VOCA</v>
      </c>
      <c r="C3054" t="str">
        <v>218193 MSC</v>
      </c>
      <c r="D3054">
        <v>1745</v>
      </c>
      <c r="E3054" t="str">
        <v>DeKalb County Youth Service Bureau</v>
      </c>
      <c r="F3054" s="38">
        <v>43617</v>
      </c>
      <c r="G3054" s="38">
        <v>44165</v>
      </c>
      <c r="H3054" s="39">
        <v>90000</v>
      </c>
      <c r="I3054">
        <v>2021</v>
      </c>
      <c r="J3054">
        <v>0</v>
      </c>
      <c r="K3054">
        <v>0</v>
      </c>
      <c r="L3054">
        <v>0</v>
      </c>
      <c r="M3054">
        <v>0</v>
      </c>
      <c r="N3054" t="str">
        <v/>
      </c>
      <c r="O3054" t="b">
        <v>0</v>
      </c>
    </row>
    <row r="3055" spans="1:15" ht="15" customHeight="1" x14ac:dyDescent="0.2">
      <c r="A3055" t="str">
        <v>ICJIA</v>
      </c>
      <c r="B3055" t="str">
        <v>VOCA</v>
      </c>
      <c r="C3055">
        <v>219053</v>
      </c>
      <c r="D3055">
        <v>1745</v>
      </c>
      <c r="E3055" t="str">
        <v>DeKalb County Youth Service Bureau</v>
      </c>
      <c r="F3055" s="38">
        <v>44166</v>
      </c>
      <c r="G3055" s="38">
        <v>44530</v>
      </c>
      <c r="H3055" s="39">
        <v>220366</v>
      </c>
      <c r="I3055">
        <v>2021</v>
      </c>
      <c r="J3055">
        <v>0</v>
      </c>
      <c r="K3055">
        <v>0</v>
      </c>
      <c r="L3055">
        <v>0</v>
      </c>
      <c r="M3055">
        <v>0</v>
      </c>
      <c r="N3055" t="str">
        <v/>
      </c>
      <c r="O3055" t="b">
        <v>0</v>
      </c>
    </row>
    <row r="3056" spans="1:15" ht="15" customHeight="1" x14ac:dyDescent="0.2">
      <c r="A3056" t="str">
        <v>ICJIA</v>
      </c>
      <c r="B3056" t="str">
        <v>VOCA</v>
      </c>
      <c r="C3056" t="str">
        <v>218184 MSC</v>
      </c>
      <c r="D3056">
        <v>1745</v>
      </c>
      <c r="E3056" t="str">
        <v>East Aurora School District 131</v>
      </c>
      <c r="F3056" s="38">
        <v>43617</v>
      </c>
      <c r="G3056" s="38">
        <v>44165</v>
      </c>
      <c r="H3056" s="39">
        <v>1034645</v>
      </c>
      <c r="I3056">
        <v>2021</v>
      </c>
      <c r="J3056">
        <v>0</v>
      </c>
      <c r="K3056">
        <v>0</v>
      </c>
      <c r="L3056">
        <v>0</v>
      </c>
      <c r="M3056">
        <v>0</v>
      </c>
      <c r="N3056" t="str">
        <v/>
      </c>
      <c r="O3056" t="b">
        <v>0</v>
      </c>
    </row>
    <row r="3057" spans="1:15" ht="15" customHeight="1" x14ac:dyDescent="0.2">
      <c r="A3057" t="str">
        <v>ICJIA</v>
      </c>
      <c r="B3057" t="str">
        <v>VOCA</v>
      </c>
      <c r="C3057" t="str">
        <v>218300 TR</v>
      </c>
      <c r="D3057">
        <v>1745</v>
      </c>
      <c r="E3057" t="str">
        <v>Egyptian Health Department</v>
      </c>
      <c r="F3057" s="38">
        <v>44075</v>
      </c>
      <c r="G3057" s="38">
        <v>44439</v>
      </c>
      <c r="H3057" s="39">
        <v>800000</v>
      </c>
      <c r="I3057">
        <v>2021</v>
      </c>
      <c r="J3057">
        <v>0</v>
      </c>
      <c r="K3057">
        <v>0</v>
      </c>
      <c r="L3057">
        <v>0</v>
      </c>
      <c r="M3057">
        <v>0</v>
      </c>
      <c r="N3057" t="str">
        <v/>
      </c>
      <c r="O3057" t="b">
        <v>0</v>
      </c>
    </row>
    <row r="3058" spans="1:15" ht="15" customHeight="1" x14ac:dyDescent="0.2">
      <c r="A3058" t="str">
        <v>ICJIA</v>
      </c>
      <c r="B3058" t="str">
        <v>VOCA</v>
      </c>
      <c r="C3058" t="str">
        <v>218305 TR</v>
      </c>
      <c r="D3058">
        <v>1745</v>
      </c>
      <c r="E3058" t="str">
        <v>Egyptian Health Department</v>
      </c>
      <c r="F3058" s="38">
        <v>44105</v>
      </c>
      <c r="G3058" s="38">
        <v>44469</v>
      </c>
      <c r="H3058" s="39">
        <v>666667</v>
      </c>
      <c r="I3058">
        <v>2021</v>
      </c>
      <c r="J3058">
        <v>0</v>
      </c>
      <c r="K3058">
        <v>0</v>
      </c>
      <c r="L3058">
        <v>0</v>
      </c>
      <c r="M3058">
        <v>0</v>
      </c>
      <c r="N3058" t="str">
        <v/>
      </c>
      <c r="O3058" t="b">
        <v>0</v>
      </c>
    </row>
    <row r="3059" spans="1:15" ht="15" customHeight="1" x14ac:dyDescent="0.2">
      <c r="A3059" t="str">
        <v>ICJIA</v>
      </c>
      <c r="B3059" t="str">
        <v>VOCA</v>
      </c>
      <c r="C3059" t="str">
        <v>FSGU 218303 TR</v>
      </c>
      <c r="D3059">
        <v>1745</v>
      </c>
      <c r="E3059" t="str">
        <v>Erie Neighborhood House</v>
      </c>
      <c r="F3059" s="38">
        <v>44105</v>
      </c>
      <c r="G3059" s="38">
        <v>44469</v>
      </c>
      <c r="H3059" s="39">
        <v>666667</v>
      </c>
      <c r="I3059">
        <v>2021</v>
      </c>
      <c r="J3059">
        <v>0</v>
      </c>
      <c r="K3059">
        <v>0</v>
      </c>
      <c r="L3059">
        <v>0</v>
      </c>
      <c r="M3059">
        <v>1</v>
      </c>
      <c r="N3059" t="str">
        <v/>
      </c>
      <c r="O3059" t="b">
        <v>0</v>
      </c>
    </row>
    <row r="3060" spans="1:15" ht="15" customHeight="1" x14ac:dyDescent="0.2">
      <c r="A3060" t="str">
        <v>ICJIA</v>
      </c>
      <c r="B3060" t="str">
        <v>VOCA</v>
      </c>
      <c r="C3060" t="str">
        <v>FSGU 218382 RE</v>
      </c>
      <c r="D3060">
        <v>1745</v>
      </c>
      <c r="E3060" t="str">
        <v>Erie Neighborhood House</v>
      </c>
      <c r="F3060" s="38">
        <v>44013</v>
      </c>
      <c r="G3060" s="38">
        <v>44377</v>
      </c>
      <c r="H3060" s="39">
        <v>172000</v>
      </c>
      <c r="I3060">
        <v>2021</v>
      </c>
      <c r="J3060">
        <v>0</v>
      </c>
      <c r="K3060">
        <v>0</v>
      </c>
      <c r="L3060">
        <v>0</v>
      </c>
      <c r="M3060">
        <v>1</v>
      </c>
      <c r="N3060" t="str">
        <v/>
      </c>
      <c r="O3060" t="b">
        <v>0</v>
      </c>
    </row>
    <row r="3061" spans="1:15" ht="15" customHeight="1" x14ac:dyDescent="0.2">
      <c r="A3061" t="str">
        <v>ICJIA</v>
      </c>
      <c r="B3061" t="str">
        <v>VOCA</v>
      </c>
      <c r="C3061">
        <v>218194</v>
      </c>
      <c r="D3061">
        <v>1745</v>
      </c>
      <c r="E3061" t="str">
        <v>Family Resources, Inc.</v>
      </c>
      <c r="F3061" s="38">
        <v>43617</v>
      </c>
      <c r="G3061" s="38">
        <v>44165</v>
      </c>
      <c r="H3061" s="39">
        <v>158745</v>
      </c>
      <c r="I3061">
        <v>2021</v>
      </c>
      <c r="J3061">
        <v>0</v>
      </c>
      <c r="K3061">
        <v>0</v>
      </c>
      <c r="L3061">
        <v>0</v>
      </c>
      <c r="M3061">
        <v>0</v>
      </c>
      <c r="N3061" t="str">
        <v/>
      </c>
      <c r="O3061" t="b">
        <v>0</v>
      </c>
    </row>
    <row r="3062" spans="1:15" ht="15" customHeight="1" x14ac:dyDescent="0.2">
      <c r="A3062" t="str">
        <v>ICJIA</v>
      </c>
      <c r="B3062" t="str">
        <v>VOCA</v>
      </c>
      <c r="C3062" t="str">
        <v>218075 WB</v>
      </c>
      <c r="D3062">
        <v>1745</v>
      </c>
      <c r="E3062" t="str">
        <v>GUARDIAN ANGEL COMMUNITY SERVICES</v>
      </c>
      <c r="F3062" s="38">
        <v>43891</v>
      </c>
      <c r="G3062" s="38">
        <v>44255</v>
      </c>
      <c r="H3062" s="39">
        <v>450000</v>
      </c>
      <c r="I3062">
        <v>2021</v>
      </c>
      <c r="J3062">
        <v>0</v>
      </c>
      <c r="K3062">
        <v>0</v>
      </c>
      <c r="L3062">
        <v>0</v>
      </c>
      <c r="M3062">
        <v>0</v>
      </c>
      <c r="N3062" t="str">
        <v/>
      </c>
      <c r="O3062" t="b">
        <v>0</v>
      </c>
    </row>
    <row r="3063" spans="1:15" ht="15" customHeight="1" x14ac:dyDescent="0.2">
      <c r="A3063" t="str">
        <v>ICJIA</v>
      </c>
      <c r="B3063" t="str">
        <v>VOCA</v>
      </c>
      <c r="C3063" t="str">
        <v>218090 WB</v>
      </c>
      <c r="D3063">
        <v>1745</v>
      </c>
      <c r="E3063" t="str">
        <v>Heartland Alliance</v>
      </c>
      <c r="F3063" s="38">
        <v>43891</v>
      </c>
      <c r="G3063" s="38">
        <v>44255</v>
      </c>
      <c r="H3063" s="39">
        <v>418627</v>
      </c>
      <c r="I3063">
        <v>2021</v>
      </c>
      <c r="J3063">
        <v>0</v>
      </c>
      <c r="K3063">
        <v>0</v>
      </c>
      <c r="L3063">
        <v>0</v>
      </c>
      <c r="M3063">
        <v>0</v>
      </c>
      <c r="N3063" t="str">
        <v/>
      </c>
      <c r="O3063" t="b">
        <v>0</v>
      </c>
    </row>
    <row r="3064" spans="1:15" ht="15" customHeight="1" x14ac:dyDescent="0.2">
      <c r="A3064" t="str">
        <v>ICJIA</v>
      </c>
      <c r="B3064" t="str">
        <v>VOCA</v>
      </c>
      <c r="C3064" t="str">
        <v>219030 TR</v>
      </c>
      <c r="D3064">
        <v>1745</v>
      </c>
      <c r="E3064" t="str">
        <v>Hektoen Institute for Medical Research, The</v>
      </c>
      <c r="F3064" s="38">
        <v>44166</v>
      </c>
      <c r="G3064" s="38">
        <v>44530</v>
      </c>
      <c r="H3064" s="39">
        <v>1000000</v>
      </c>
      <c r="I3064">
        <v>2021</v>
      </c>
      <c r="J3064">
        <v>0</v>
      </c>
      <c r="K3064">
        <v>0</v>
      </c>
      <c r="L3064">
        <v>0</v>
      </c>
      <c r="M3064">
        <v>0</v>
      </c>
      <c r="N3064" t="str">
        <v/>
      </c>
      <c r="O3064" t="b">
        <v>0</v>
      </c>
    </row>
    <row r="3065" spans="1:15" ht="15" customHeight="1" x14ac:dyDescent="0.2">
      <c r="A3065" t="str">
        <v>ICJIA</v>
      </c>
      <c r="B3065" t="str">
        <v>VOCA</v>
      </c>
      <c r="C3065" t="str">
        <v>218186 RE</v>
      </c>
      <c r="D3065">
        <v>1745</v>
      </c>
      <c r="E3065" t="str">
        <v>Hektoen Institute for Medical Research, The</v>
      </c>
      <c r="F3065" s="38">
        <v>43617</v>
      </c>
      <c r="G3065" s="38">
        <v>44165</v>
      </c>
      <c r="H3065" s="39">
        <v>1499259</v>
      </c>
      <c r="I3065">
        <v>2021</v>
      </c>
      <c r="J3065">
        <v>0</v>
      </c>
      <c r="K3065">
        <v>0</v>
      </c>
      <c r="L3065">
        <v>0</v>
      </c>
      <c r="M3065">
        <v>0</v>
      </c>
      <c r="N3065" t="str">
        <v/>
      </c>
      <c r="O3065" t="b">
        <v>0</v>
      </c>
    </row>
    <row r="3066" spans="1:15" ht="15" customHeight="1" x14ac:dyDescent="0.2">
      <c r="A3066" t="str">
        <v>ICJIA</v>
      </c>
      <c r="B3066" t="str">
        <v>VOCA</v>
      </c>
      <c r="C3066" t="str">
        <v>219383 TR</v>
      </c>
      <c r="D3066">
        <v>1745</v>
      </c>
      <c r="E3066" t="str">
        <v>Highland Park-Highwood Legal Aid Clinic dba North Suburban Legal Aid Clinic</v>
      </c>
      <c r="F3066" s="38">
        <v>44105</v>
      </c>
      <c r="G3066" s="38">
        <v>45107</v>
      </c>
      <c r="H3066" s="39">
        <v>622288</v>
      </c>
      <c r="I3066">
        <v>2021</v>
      </c>
      <c r="J3066">
        <v>0</v>
      </c>
      <c r="K3066">
        <v>0</v>
      </c>
      <c r="L3066">
        <v>0</v>
      </c>
      <c r="M3066">
        <v>0</v>
      </c>
      <c r="N3066" t="str">
        <v/>
      </c>
      <c r="O3066" t="b">
        <v>0</v>
      </c>
    </row>
    <row r="3067" spans="1:15" ht="15" customHeight="1" x14ac:dyDescent="0.2">
      <c r="A3067" t="str">
        <v>ICJIA</v>
      </c>
      <c r="B3067" t="str">
        <v>VOCA</v>
      </c>
      <c r="C3067" t="str">
        <v>218383 RE</v>
      </c>
      <c r="D3067">
        <v>1745</v>
      </c>
      <c r="E3067" t="str">
        <v>Highland Park-Highwood Legal Aid Clinic dba North Suburban Legal Aid Clinic</v>
      </c>
      <c r="F3067" s="38">
        <v>44013</v>
      </c>
      <c r="G3067" s="38">
        <v>44377</v>
      </c>
      <c r="H3067" s="39">
        <v>355593</v>
      </c>
      <c r="I3067">
        <v>2021</v>
      </c>
      <c r="J3067">
        <v>0</v>
      </c>
      <c r="K3067">
        <v>0</v>
      </c>
      <c r="L3067">
        <v>0</v>
      </c>
      <c r="M3067">
        <v>0</v>
      </c>
      <c r="N3067" t="str">
        <v/>
      </c>
      <c r="O3067" t="b">
        <v>0</v>
      </c>
    </row>
    <row r="3068" spans="1:15" ht="15" customHeight="1" x14ac:dyDescent="0.2">
      <c r="A3068" t="str">
        <v>ICJIA</v>
      </c>
      <c r="B3068" t="str">
        <v>VOCA</v>
      </c>
      <c r="C3068" t="str">
        <v>218071 WB</v>
      </c>
      <c r="D3068">
        <v>1745</v>
      </c>
      <c r="E3068" t="str">
        <v>Hope of East Central Illinois, NFP</v>
      </c>
      <c r="F3068" s="38">
        <v>43891</v>
      </c>
      <c r="G3068" s="38">
        <v>44255</v>
      </c>
      <c r="H3068" s="39">
        <v>214219</v>
      </c>
      <c r="I3068">
        <v>2021</v>
      </c>
      <c r="J3068">
        <v>0</v>
      </c>
      <c r="K3068">
        <v>0</v>
      </c>
      <c r="L3068">
        <v>0</v>
      </c>
      <c r="M3068">
        <v>0</v>
      </c>
      <c r="N3068" t="str">
        <v/>
      </c>
      <c r="O3068" t="b">
        <v>0</v>
      </c>
    </row>
    <row r="3069" spans="1:15" ht="15" customHeight="1" x14ac:dyDescent="0.2">
      <c r="A3069" t="str">
        <v>ICJIA</v>
      </c>
      <c r="B3069" t="str">
        <v>VOCA</v>
      </c>
      <c r="C3069" t="str">
        <v>219031 TR</v>
      </c>
      <c r="D3069">
        <v>1745</v>
      </c>
      <c r="E3069" t="str">
        <v>Hoyleton Youth &amp; Family Services</v>
      </c>
      <c r="F3069" s="38">
        <v>44166</v>
      </c>
      <c r="G3069" s="38">
        <v>44530</v>
      </c>
      <c r="H3069" s="39">
        <v>253764</v>
      </c>
      <c r="I3069">
        <v>2021</v>
      </c>
      <c r="J3069">
        <v>0</v>
      </c>
      <c r="K3069">
        <v>0</v>
      </c>
      <c r="L3069">
        <v>0</v>
      </c>
      <c r="M3069">
        <v>0</v>
      </c>
      <c r="N3069" t="str">
        <v/>
      </c>
      <c r="O3069" t="b">
        <v>0</v>
      </c>
    </row>
    <row r="3070" spans="1:15" ht="15" customHeight="1" x14ac:dyDescent="0.2">
      <c r="A3070" t="str">
        <v>ICJIA</v>
      </c>
      <c r="B3070" t="str">
        <v>VOCA</v>
      </c>
      <c r="C3070" t="str">
        <v>218001 MSC</v>
      </c>
      <c r="D3070">
        <v>1745</v>
      </c>
      <c r="E3070" t="str">
        <v>Illinois Coalition Against Domestic Violence</v>
      </c>
      <c r="F3070" s="38">
        <v>44013</v>
      </c>
      <c r="G3070" s="38">
        <v>44377</v>
      </c>
      <c r="H3070" s="39">
        <v>21300000</v>
      </c>
      <c r="I3070">
        <v>2021</v>
      </c>
      <c r="J3070">
        <v>0</v>
      </c>
      <c r="K3070">
        <v>0</v>
      </c>
      <c r="L3070">
        <v>0</v>
      </c>
      <c r="M3070">
        <v>0</v>
      </c>
      <c r="N3070" t="str">
        <v/>
      </c>
      <c r="O3070" t="b">
        <v>0</v>
      </c>
    </row>
    <row r="3071" spans="1:15" ht="15" customHeight="1" x14ac:dyDescent="0.2">
      <c r="A3071" t="str">
        <v>ICJIA</v>
      </c>
      <c r="B3071" t="str">
        <v>VOCA</v>
      </c>
      <c r="C3071" t="str">
        <v>218000 MSC</v>
      </c>
      <c r="D3071">
        <v>1745</v>
      </c>
      <c r="E3071" t="str">
        <v>Illinois Coalition Against Sexual Assault</v>
      </c>
      <c r="F3071" s="38">
        <v>44013</v>
      </c>
      <c r="G3071" s="38">
        <v>44377</v>
      </c>
      <c r="H3071" s="39">
        <v>18300000</v>
      </c>
      <c r="I3071">
        <v>2021</v>
      </c>
      <c r="J3071">
        <v>0</v>
      </c>
      <c r="K3071">
        <v>0</v>
      </c>
      <c r="L3071">
        <v>0</v>
      </c>
      <c r="M3071">
        <v>0</v>
      </c>
      <c r="N3071" t="str">
        <v/>
      </c>
      <c r="O3071" t="b">
        <v>0</v>
      </c>
    </row>
    <row r="3072" spans="1:15" ht="15" customHeight="1" x14ac:dyDescent="0.2">
      <c r="A3072" t="str">
        <v>ICJIA</v>
      </c>
      <c r="B3072" t="str">
        <v>VOCA</v>
      </c>
      <c r="C3072" t="str">
        <v>218004 TR</v>
      </c>
      <c r="D3072">
        <v>1745</v>
      </c>
      <c r="E3072" t="str">
        <v>Illinois Criminal Justice Information Authority</v>
      </c>
      <c r="F3072" s="38">
        <v>44105</v>
      </c>
      <c r="G3072" s="38">
        <v>44469</v>
      </c>
      <c r="H3072" s="39">
        <v>526000</v>
      </c>
      <c r="I3072">
        <v>2021</v>
      </c>
      <c r="J3072">
        <v>0</v>
      </c>
      <c r="K3072">
        <v>0</v>
      </c>
      <c r="L3072">
        <v>0</v>
      </c>
      <c r="M3072">
        <v>0</v>
      </c>
      <c r="N3072" t="str">
        <v/>
      </c>
      <c r="O3072" t="b">
        <v>0</v>
      </c>
    </row>
    <row r="3073" spans="1:15" ht="15" customHeight="1" x14ac:dyDescent="0.2">
      <c r="A3073" t="str">
        <v>ICJIA</v>
      </c>
      <c r="B3073" t="str">
        <v>VOCA</v>
      </c>
      <c r="C3073" t="str">
        <v>las 218076</v>
      </c>
      <c r="D3073">
        <v>1745</v>
      </c>
      <c r="E3073" t="str">
        <v>KAN-WIN</v>
      </c>
      <c r="F3073" s="38">
        <v>43891</v>
      </c>
      <c r="G3073" s="38">
        <v>44255</v>
      </c>
      <c r="H3073" s="39">
        <v>170640</v>
      </c>
      <c r="I3073">
        <v>2021</v>
      </c>
      <c r="J3073">
        <v>0</v>
      </c>
      <c r="K3073">
        <v>0</v>
      </c>
      <c r="L3073">
        <v>0</v>
      </c>
      <c r="M3073">
        <v>0</v>
      </c>
      <c r="N3073" t="str">
        <v/>
      </c>
      <c r="O3073" t="b">
        <v>0</v>
      </c>
    </row>
    <row r="3074" spans="1:15" ht="15" customHeight="1" x14ac:dyDescent="0.2">
      <c r="A3074" t="str">
        <v>ICJIA</v>
      </c>
      <c r="B3074" t="str">
        <v>VOCA</v>
      </c>
      <c r="C3074">
        <v>218074</v>
      </c>
      <c r="D3074">
        <v>1745</v>
      </c>
      <c r="E3074" t="str">
        <v>Lake County Crisis Center for the Prevention and Treatment of Domestic Violence, INC DBA A Safe Place</v>
      </c>
      <c r="F3074" s="38">
        <v>43891</v>
      </c>
      <c r="G3074" s="38">
        <v>44255</v>
      </c>
      <c r="H3074" s="39">
        <v>500000</v>
      </c>
      <c r="I3074">
        <v>2021</v>
      </c>
      <c r="J3074">
        <v>0</v>
      </c>
      <c r="K3074">
        <v>0</v>
      </c>
      <c r="L3074">
        <v>0</v>
      </c>
      <c r="M3074">
        <v>0</v>
      </c>
      <c r="N3074" t="str">
        <v/>
      </c>
      <c r="O3074" t="b">
        <v>0</v>
      </c>
    </row>
    <row r="3075" spans="1:15" ht="15" customHeight="1" x14ac:dyDescent="0.2">
      <c r="A3075" t="str">
        <v>ICJIA</v>
      </c>
      <c r="B3075" t="str">
        <v>VOCA</v>
      </c>
      <c r="C3075" t="str">
        <v>218307 TR</v>
      </c>
      <c r="D3075">
        <v>1745</v>
      </c>
      <c r="E3075" t="str">
        <v>Lake County Crisis Center for the Prevention and Treatment of Domestic Violence, INC DBA A Safe Place</v>
      </c>
      <c r="F3075" s="38">
        <v>44105</v>
      </c>
      <c r="G3075" s="38">
        <v>44469</v>
      </c>
      <c r="H3075" s="39">
        <v>666667</v>
      </c>
      <c r="I3075">
        <v>2021</v>
      </c>
      <c r="J3075">
        <v>0</v>
      </c>
      <c r="K3075">
        <v>0</v>
      </c>
      <c r="L3075">
        <v>0</v>
      </c>
      <c r="M3075">
        <v>0</v>
      </c>
      <c r="N3075" t="str">
        <v/>
      </c>
      <c r="O3075" t="b">
        <v>0</v>
      </c>
    </row>
    <row r="3076" spans="1:15" ht="15" customHeight="1" x14ac:dyDescent="0.2">
      <c r="A3076" t="str">
        <v>ICJIA</v>
      </c>
      <c r="B3076" t="str">
        <v>VOCA</v>
      </c>
      <c r="C3076" t="str">
        <v>219020 HA</v>
      </c>
      <c r="D3076">
        <v>1745</v>
      </c>
      <c r="E3076" t="str">
        <v>Lake County Crisis Center for the Prevention and Treatment of Domestic Violence, INC DBA A Safe Place</v>
      </c>
      <c r="F3076" s="38">
        <v>44201</v>
      </c>
      <c r="G3076" s="38">
        <v>44530</v>
      </c>
      <c r="H3076" s="39">
        <v>1000000</v>
      </c>
      <c r="I3076">
        <v>2021</v>
      </c>
      <c r="J3076">
        <v>0</v>
      </c>
      <c r="K3076">
        <v>0</v>
      </c>
      <c r="L3076">
        <v>0</v>
      </c>
      <c r="M3076">
        <v>0</v>
      </c>
      <c r="N3076" t="str">
        <v/>
      </c>
      <c r="O3076" t="b">
        <v>0</v>
      </c>
    </row>
    <row r="3077" spans="1:15" ht="15" customHeight="1" x14ac:dyDescent="0.2">
      <c r="A3077" t="str">
        <v>ICJIA</v>
      </c>
      <c r="B3077" t="str">
        <v>VOCA</v>
      </c>
      <c r="C3077" t="str">
        <v>218385 TR</v>
      </c>
      <c r="D3077">
        <v>1745</v>
      </c>
      <c r="E3077" t="str">
        <v>Land of Lincoln Legal Aid, Inc.</v>
      </c>
      <c r="F3077" s="38">
        <v>44013</v>
      </c>
      <c r="G3077" s="38">
        <v>44377</v>
      </c>
      <c r="H3077" s="39">
        <v>631725</v>
      </c>
      <c r="I3077">
        <v>2021</v>
      </c>
      <c r="J3077">
        <v>0</v>
      </c>
      <c r="K3077">
        <v>0</v>
      </c>
      <c r="L3077">
        <v>0</v>
      </c>
      <c r="M3077">
        <v>0</v>
      </c>
      <c r="N3077" t="str">
        <v/>
      </c>
      <c r="O3077" t="b">
        <v>0</v>
      </c>
    </row>
    <row r="3078" spans="1:15" ht="15" customHeight="1" x14ac:dyDescent="0.2">
      <c r="A3078" t="str">
        <v>ICJIA</v>
      </c>
      <c r="B3078" t="str">
        <v>VOCA</v>
      </c>
      <c r="C3078" t="str">
        <v>218384 RE</v>
      </c>
      <c r="D3078">
        <v>1745</v>
      </c>
      <c r="E3078" t="str">
        <v>Legal Aid Chicago</v>
      </c>
      <c r="F3078" s="38">
        <v>44013</v>
      </c>
      <c r="G3078" s="38">
        <v>44377</v>
      </c>
      <c r="H3078" s="39">
        <v>931821</v>
      </c>
      <c r="I3078">
        <v>2021</v>
      </c>
      <c r="J3078">
        <v>0</v>
      </c>
      <c r="K3078">
        <v>0</v>
      </c>
      <c r="L3078">
        <v>0</v>
      </c>
      <c r="M3078">
        <v>0</v>
      </c>
      <c r="N3078" t="str">
        <v/>
      </c>
      <c r="O3078" t="b">
        <v>0</v>
      </c>
    </row>
    <row r="3079" spans="1:15" ht="15" customHeight="1" x14ac:dyDescent="0.2">
      <c r="A3079" t="str">
        <v>ICJIA</v>
      </c>
      <c r="B3079" t="str">
        <v>VOCA</v>
      </c>
      <c r="C3079" t="str">
        <v>218183 MSC</v>
      </c>
      <c r="D3079">
        <v>1745</v>
      </c>
      <c r="E3079" t="str">
        <v>Lester and Rosalie Anixter Center</v>
      </c>
      <c r="F3079" s="38">
        <v>43617</v>
      </c>
      <c r="G3079" s="38">
        <v>44165</v>
      </c>
      <c r="H3079" s="39">
        <v>117500</v>
      </c>
      <c r="I3079">
        <v>2021</v>
      </c>
      <c r="J3079">
        <v>0</v>
      </c>
      <c r="K3079">
        <v>0</v>
      </c>
      <c r="L3079">
        <v>0</v>
      </c>
      <c r="M3079">
        <v>0</v>
      </c>
      <c r="N3079" t="str">
        <v/>
      </c>
      <c r="O3079" t="b">
        <v>0</v>
      </c>
    </row>
    <row r="3080" spans="1:15" ht="15" customHeight="1" x14ac:dyDescent="0.2">
      <c r="A3080" t="str">
        <v>ICJIA</v>
      </c>
      <c r="B3080" t="str">
        <v>VOCA</v>
      </c>
      <c r="C3080" t="str">
        <v>218386 TR</v>
      </c>
      <c r="D3080">
        <v>1745</v>
      </c>
      <c r="E3080" t="str">
        <v>Life Span</v>
      </c>
      <c r="F3080" s="38">
        <v>44013</v>
      </c>
      <c r="G3080" s="38">
        <v>44377</v>
      </c>
      <c r="H3080" s="39">
        <v>956800</v>
      </c>
      <c r="I3080">
        <v>2021</v>
      </c>
      <c r="J3080">
        <v>0</v>
      </c>
      <c r="K3080">
        <v>0</v>
      </c>
      <c r="L3080">
        <v>0</v>
      </c>
      <c r="M3080">
        <v>0</v>
      </c>
      <c r="N3080" t="str">
        <v/>
      </c>
      <c r="O3080" t="b">
        <v>0</v>
      </c>
    </row>
    <row r="3081" spans="1:15" ht="15" customHeight="1" x14ac:dyDescent="0.2">
      <c r="A3081" t="str">
        <v>ICJIA</v>
      </c>
      <c r="B3081" t="str">
        <v>VOCA</v>
      </c>
      <c r="C3081" t="str">
        <v>218301 TR</v>
      </c>
      <c r="D3081">
        <v>1745</v>
      </c>
      <c r="E3081" t="str">
        <v>Macon County</v>
      </c>
      <c r="F3081" s="38">
        <v>44105</v>
      </c>
      <c r="G3081" s="38">
        <v>44469</v>
      </c>
      <c r="H3081" s="39">
        <v>194973</v>
      </c>
      <c r="I3081">
        <v>2021</v>
      </c>
      <c r="J3081">
        <v>0</v>
      </c>
      <c r="K3081">
        <v>0</v>
      </c>
      <c r="L3081">
        <v>0</v>
      </c>
      <c r="M3081">
        <v>0</v>
      </c>
      <c r="N3081" t="str">
        <v/>
      </c>
      <c r="O3081" t="b">
        <v>0</v>
      </c>
    </row>
    <row r="3082" spans="1:15" ht="15" customHeight="1" x14ac:dyDescent="0.2">
      <c r="A3082" t="str">
        <v>ICJIA</v>
      </c>
      <c r="B3082" t="str">
        <v>VOCA</v>
      </c>
      <c r="C3082" t="str">
        <v>219469 wb</v>
      </c>
      <c r="D3082">
        <v>1745</v>
      </c>
      <c r="E3082" t="str">
        <v>Macon County CASA</v>
      </c>
      <c r="F3082" s="38">
        <v>44197</v>
      </c>
      <c r="G3082" s="38">
        <v>44561</v>
      </c>
      <c r="H3082" s="39">
        <v>208428</v>
      </c>
      <c r="I3082">
        <v>2021</v>
      </c>
      <c r="J3082">
        <v>0</v>
      </c>
      <c r="K3082">
        <v>0</v>
      </c>
      <c r="L3082">
        <v>0</v>
      </c>
      <c r="M3082">
        <v>0</v>
      </c>
      <c r="N3082" t="str">
        <v/>
      </c>
      <c r="O3082" t="b">
        <v>0</v>
      </c>
    </row>
    <row r="3083" spans="1:15" ht="15" customHeight="1" x14ac:dyDescent="0.2">
      <c r="A3083" t="str">
        <v>ICJIA</v>
      </c>
      <c r="B3083" t="str">
        <v>VOCA</v>
      </c>
      <c r="C3083" t="str">
        <v>218470 RE</v>
      </c>
      <c r="D3083">
        <v>1745</v>
      </c>
      <c r="E3083" t="str">
        <v>Macon County CASA</v>
      </c>
      <c r="F3083" s="38">
        <v>43647</v>
      </c>
      <c r="G3083" s="38">
        <v>44196</v>
      </c>
      <c r="H3083" s="39">
        <v>195928</v>
      </c>
      <c r="I3083">
        <v>2021</v>
      </c>
      <c r="J3083">
        <v>0</v>
      </c>
      <c r="K3083">
        <v>0</v>
      </c>
      <c r="L3083">
        <v>0</v>
      </c>
      <c r="M3083">
        <v>0</v>
      </c>
      <c r="N3083" t="str">
        <v/>
      </c>
      <c r="O3083" t="b">
        <v>0</v>
      </c>
    </row>
    <row r="3084" spans="1:15" ht="15" customHeight="1" x14ac:dyDescent="0.2">
      <c r="A3084" t="str">
        <v>ICJIA</v>
      </c>
      <c r="B3084" t="str">
        <v>VOCA</v>
      </c>
      <c r="C3084" t="str">
        <v>218446 MSC</v>
      </c>
      <c r="D3084">
        <v>1745</v>
      </c>
      <c r="E3084" t="str">
        <v>Madison County Government</v>
      </c>
      <c r="F3084" s="38">
        <v>43647</v>
      </c>
      <c r="G3084" s="38">
        <v>44196</v>
      </c>
      <c r="H3084" s="39">
        <v>57003</v>
      </c>
      <c r="I3084">
        <v>2021</v>
      </c>
      <c r="J3084">
        <v>0</v>
      </c>
      <c r="K3084">
        <v>0</v>
      </c>
      <c r="L3084">
        <v>0</v>
      </c>
      <c r="M3084">
        <v>0</v>
      </c>
      <c r="N3084" t="str">
        <v/>
      </c>
      <c r="O3084" t="b">
        <v>0</v>
      </c>
    </row>
    <row r="3085" spans="1:15" ht="15" customHeight="1" x14ac:dyDescent="0.2">
      <c r="A3085" t="str">
        <v>ICJIA</v>
      </c>
      <c r="B3085" t="str">
        <v>VOCA</v>
      </c>
      <c r="C3085" t="str">
        <v>219445 HA</v>
      </c>
      <c r="D3085">
        <v>1745</v>
      </c>
      <c r="E3085" t="str">
        <v>Madison County Government</v>
      </c>
      <c r="F3085" s="38">
        <v>44260</v>
      </c>
      <c r="G3085" s="38">
        <v>44561</v>
      </c>
      <c r="H3085" s="39">
        <v>60495</v>
      </c>
      <c r="I3085">
        <v>2021</v>
      </c>
      <c r="J3085">
        <v>0</v>
      </c>
      <c r="K3085">
        <v>0</v>
      </c>
      <c r="L3085">
        <v>0</v>
      </c>
      <c r="M3085">
        <v>0</v>
      </c>
      <c r="N3085" t="str">
        <v/>
      </c>
      <c r="O3085" t="b">
        <v>0</v>
      </c>
    </row>
    <row r="3086" spans="1:15" ht="15" customHeight="1" x14ac:dyDescent="0.2">
      <c r="A3086" t="str">
        <v>ICJIA</v>
      </c>
      <c r="B3086" t="str">
        <v>VOCA</v>
      </c>
      <c r="C3086" t="str">
        <v>219446 HA</v>
      </c>
      <c r="D3086">
        <v>1745</v>
      </c>
      <c r="E3086" t="str">
        <v>McLean County (Administration)</v>
      </c>
      <c r="F3086" s="38">
        <v>44273</v>
      </c>
      <c r="G3086" s="38">
        <v>44561</v>
      </c>
      <c r="H3086" s="39">
        <v>55732</v>
      </c>
      <c r="I3086">
        <v>2021</v>
      </c>
      <c r="J3086">
        <v>0</v>
      </c>
      <c r="K3086">
        <v>0</v>
      </c>
      <c r="L3086">
        <v>0</v>
      </c>
      <c r="M3086">
        <v>0</v>
      </c>
      <c r="N3086" t="str">
        <v/>
      </c>
      <c r="O3086" t="b">
        <v>0</v>
      </c>
    </row>
    <row r="3087" spans="1:15" ht="15" customHeight="1" x14ac:dyDescent="0.2">
      <c r="A3087" t="str">
        <v>ICJIA</v>
      </c>
      <c r="B3087" t="str">
        <v>VOCA</v>
      </c>
      <c r="C3087" t="str">
        <v>219470 WB</v>
      </c>
      <c r="D3087">
        <v>1745</v>
      </c>
      <c r="E3087" t="str">
        <v>McLean County (Administration)</v>
      </c>
      <c r="F3087" s="38">
        <v>44197</v>
      </c>
      <c r="G3087" s="38">
        <v>44561</v>
      </c>
      <c r="H3087" s="39">
        <v>191377</v>
      </c>
      <c r="I3087">
        <v>2021</v>
      </c>
      <c r="J3087">
        <v>0</v>
      </c>
      <c r="K3087">
        <v>0</v>
      </c>
      <c r="L3087">
        <v>0</v>
      </c>
      <c r="M3087">
        <v>0</v>
      </c>
      <c r="N3087" t="str">
        <v/>
      </c>
      <c r="O3087" t="b">
        <v>0</v>
      </c>
    </row>
    <row r="3088" spans="1:15" ht="15" customHeight="1" x14ac:dyDescent="0.2">
      <c r="A3088" t="str">
        <v>ICJIA</v>
      </c>
      <c r="B3088" t="str">
        <v>VOCA</v>
      </c>
      <c r="C3088" t="str">
        <v>218447 MSC</v>
      </c>
      <c r="D3088">
        <v>1745</v>
      </c>
      <c r="E3088" t="str">
        <v>McLean County (Administration)</v>
      </c>
      <c r="F3088" s="38">
        <v>43647</v>
      </c>
      <c r="G3088" s="38">
        <v>44196</v>
      </c>
      <c r="H3088" s="39">
        <v>80187</v>
      </c>
      <c r="I3088">
        <v>2021</v>
      </c>
      <c r="J3088">
        <v>0</v>
      </c>
      <c r="K3088">
        <v>0</v>
      </c>
      <c r="L3088">
        <v>0</v>
      </c>
      <c r="M3088">
        <v>0</v>
      </c>
      <c r="N3088" t="str">
        <v/>
      </c>
      <c r="O3088" t="b">
        <v>0</v>
      </c>
    </row>
    <row r="3089" spans="1:15" ht="15" customHeight="1" x14ac:dyDescent="0.2">
      <c r="A3089" t="str">
        <v>ICJIA</v>
      </c>
      <c r="B3089" t="str">
        <v>VOCA</v>
      </c>
      <c r="C3089" t="str">
        <v>218472 WB</v>
      </c>
      <c r="D3089">
        <v>1745</v>
      </c>
      <c r="E3089" t="str">
        <v>McLean County (Administration)</v>
      </c>
      <c r="F3089" s="38">
        <v>43647</v>
      </c>
      <c r="G3089" s="38">
        <v>44196</v>
      </c>
      <c r="H3089" s="39">
        <v>272967</v>
      </c>
      <c r="I3089">
        <v>2021</v>
      </c>
      <c r="J3089">
        <v>0</v>
      </c>
      <c r="K3089">
        <v>0</v>
      </c>
      <c r="L3089">
        <v>0</v>
      </c>
      <c r="M3089">
        <v>0</v>
      </c>
      <c r="N3089" t="str">
        <v/>
      </c>
      <c r="O3089" t="b">
        <v>0</v>
      </c>
    </row>
    <row r="3090" spans="1:15" ht="15" customHeight="1" x14ac:dyDescent="0.2">
      <c r="A3090" t="str">
        <v>ICJIA</v>
      </c>
      <c r="B3090" t="str">
        <v>VOCA</v>
      </c>
      <c r="C3090" t="str">
        <v>218387 MSC</v>
      </c>
      <c r="D3090">
        <v>1745</v>
      </c>
      <c r="E3090" t="str">
        <v>Metropolitan Family Services</v>
      </c>
      <c r="F3090" s="38">
        <v>44013</v>
      </c>
      <c r="G3090" s="38">
        <v>44377</v>
      </c>
      <c r="H3090" s="39">
        <v>956800</v>
      </c>
      <c r="I3090">
        <v>2021</v>
      </c>
      <c r="J3090">
        <v>0</v>
      </c>
      <c r="K3090">
        <v>0</v>
      </c>
      <c r="L3090">
        <v>0</v>
      </c>
      <c r="M3090">
        <v>1</v>
      </c>
      <c r="N3090" t="str">
        <v/>
      </c>
      <c r="O3090" t="b">
        <v>1</v>
      </c>
    </row>
    <row r="3091" spans="1:15" ht="15" customHeight="1" x14ac:dyDescent="0.2">
      <c r="A3091" t="str">
        <v>ICJIA</v>
      </c>
      <c r="B3091" t="str">
        <v>VOCA</v>
      </c>
      <c r="C3091" t="str">
        <v>FSGU LAS 219033</v>
      </c>
      <c r="D3091">
        <v>1745</v>
      </c>
      <c r="E3091" t="str">
        <v>OSF Healthcare System DBA Saint Francis Medical Center</v>
      </c>
      <c r="F3091" s="38">
        <v>44136</v>
      </c>
      <c r="G3091" s="38">
        <v>44499</v>
      </c>
      <c r="H3091" s="39">
        <v>513194</v>
      </c>
      <c r="I3091">
        <v>2021</v>
      </c>
      <c r="J3091">
        <v>0</v>
      </c>
      <c r="K3091">
        <v>0</v>
      </c>
      <c r="L3091">
        <v>0</v>
      </c>
      <c r="M3091">
        <v>0</v>
      </c>
      <c r="N3091" t="str">
        <v/>
      </c>
      <c r="O3091" t="b">
        <v>0</v>
      </c>
    </row>
    <row r="3092" spans="1:15" ht="15" customHeight="1" x14ac:dyDescent="0.2">
      <c r="A3092" t="str">
        <v>ICJIA</v>
      </c>
      <c r="B3092" t="str">
        <v>VOCA</v>
      </c>
      <c r="C3092">
        <v>218389</v>
      </c>
      <c r="D3092">
        <v>1745</v>
      </c>
      <c r="E3092" t="str">
        <v>Prairie State Legal Services, Inc</v>
      </c>
      <c r="F3092" s="38">
        <v>44013</v>
      </c>
      <c r="G3092" s="38">
        <v>44377</v>
      </c>
      <c r="H3092" s="39">
        <v>872631</v>
      </c>
      <c r="I3092">
        <v>2021</v>
      </c>
      <c r="J3092">
        <v>0</v>
      </c>
      <c r="K3092">
        <v>0</v>
      </c>
      <c r="L3092">
        <v>0</v>
      </c>
      <c r="M3092">
        <v>0</v>
      </c>
      <c r="N3092" t="str">
        <v/>
      </c>
      <c r="O3092" t="b">
        <v>0</v>
      </c>
    </row>
    <row r="3093" spans="1:15" ht="15" customHeight="1" x14ac:dyDescent="0.2">
      <c r="A3093" t="str">
        <v>ICJIA</v>
      </c>
      <c r="B3093" t="str">
        <v>VOCA</v>
      </c>
      <c r="C3093">
        <v>218390</v>
      </c>
      <c r="D3093">
        <v>1745</v>
      </c>
      <c r="E3093" t="str">
        <v>Prairie State Legal Services, Inc</v>
      </c>
      <c r="F3093" s="38">
        <v>44013</v>
      </c>
      <c r="G3093" s="38">
        <v>44377</v>
      </c>
      <c r="H3093" s="39">
        <v>954974</v>
      </c>
      <c r="I3093">
        <v>2021</v>
      </c>
      <c r="J3093">
        <v>0</v>
      </c>
      <c r="K3093">
        <v>0</v>
      </c>
      <c r="L3093">
        <v>0</v>
      </c>
      <c r="M3093">
        <v>0</v>
      </c>
      <c r="N3093" t="str">
        <v/>
      </c>
      <c r="O3093" t="b">
        <v>0</v>
      </c>
    </row>
    <row r="3094" spans="1:15" ht="15" customHeight="1" x14ac:dyDescent="0.2">
      <c r="A3094" t="str">
        <v>ICJIA</v>
      </c>
      <c r="B3094" t="str">
        <v>VOCA</v>
      </c>
      <c r="C3094">
        <v>218388</v>
      </c>
      <c r="D3094">
        <v>1745</v>
      </c>
      <c r="E3094" t="str">
        <v>Prairie State Legal Services, Inc</v>
      </c>
      <c r="F3094" s="38">
        <v>44013</v>
      </c>
      <c r="G3094" s="38">
        <v>44377</v>
      </c>
      <c r="H3094" s="39">
        <v>782642</v>
      </c>
      <c r="I3094">
        <v>2021</v>
      </c>
      <c r="J3094">
        <v>0</v>
      </c>
      <c r="K3094">
        <v>0</v>
      </c>
      <c r="L3094">
        <v>0</v>
      </c>
      <c r="M3094">
        <v>0</v>
      </c>
      <c r="N3094" t="str">
        <v/>
      </c>
      <c r="O3094" t="b">
        <v>0</v>
      </c>
    </row>
    <row r="3095" spans="1:15" ht="15" customHeight="1" x14ac:dyDescent="0.2">
      <c r="A3095" t="str">
        <v>ICJIA</v>
      </c>
      <c r="B3095" t="str">
        <v>VOCA</v>
      </c>
      <c r="C3095">
        <v>218072</v>
      </c>
      <c r="D3095">
        <v>1745</v>
      </c>
      <c r="E3095" t="str">
        <v>Remedies Renewing Lives</v>
      </c>
      <c r="F3095" s="38">
        <v>43891</v>
      </c>
      <c r="G3095" s="38">
        <v>44255</v>
      </c>
      <c r="H3095" s="39">
        <v>364226</v>
      </c>
      <c r="I3095">
        <v>2021</v>
      </c>
      <c r="J3095">
        <v>0</v>
      </c>
      <c r="K3095">
        <v>0</v>
      </c>
      <c r="L3095">
        <v>0</v>
      </c>
      <c r="M3095">
        <v>0</v>
      </c>
      <c r="N3095" t="str">
        <v/>
      </c>
      <c r="O3095" t="b">
        <v>0</v>
      </c>
    </row>
    <row r="3096" spans="1:15" ht="15" customHeight="1" x14ac:dyDescent="0.2">
      <c r="A3096" t="str">
        <v>ICJIA</v>
      </c>
      <c r="B3096" t="str">
        <v>VOCA</v>
      </c>
      <c r="C3096" t="str">
        <v>219035 HA</v>
      </c>
      <c r="D3096">
        <v>1745</v>
      </c>
      <c r="E3096" t="str">
        <v>Remedies Renewing Lives</v>
      </c>
      <c r="F3096" s="38">
        <v>44166</v>
      </c>
      <c r="G3096" s="38">
        <v>44530</v>
      </c>
      <c r="H3096" s="39">
        <v>131051</v>
      </c>
      <c r="I3096">
        <v>2021</v>
      </c>
      <c r="J3096">
        <v>0</v>
      </c>
      <c r="K3096">
        <v>0</v>
      </c>
      <c r="L3096">
        <v>0</v>
      </c>
      <c r="M3096">
        <v>0</v>
      </c>
      <c r="N3096" t="str">
        <v/>
      </c>
      <c r="O3096" t="b">
        <v>0</v>
      </c>
    </row>
    <row r="3097" spans="1:15" ht="15" customHeight="1" x14ac:dyDescent="0.2">
      <c r="A3097" t="str">
        <v>ICJIA</v>
      </c>
      <c r="B3097" t="str">
        <v>VOCA</v>
      </c>
      <c r="C3097" t="str">
        <v>219036 TR</v>
      </c>
      <c r="D3097">
        <v>1745</v>
      </c>
      <c r="E3097" t="str">
        <v>Restoration61</v>
      </c>
      <c r="F3097" s="38">
        <v>44166</v>
      </c>
      <c r="G3097" s="38">
        <v>44530</v>
      </c>
      <c r="H3097" s="39">
        <v>800927</v>
      </c>
      <c r="I3097">
        <v>2021</v>
      </c>
      <c r="J3097">
        <v>0</v>
      </c>
      <c r="K3097">
        <v>0</v>
      </c>
      <c r="L3097">
        <v>0</v>
      </c>
      <c r="M3097">
        <v>0</v>
      </c>
      <c r="N3097" t="str">
        <v/>
      </c>
      <c r="O3097" t="b">
        <v>0</v>
      </c>
    </row>
    <row r="3098" spans="1:15" ht="15" customHeight="1" x14ac:dyDescent="0.2">
      <c r="A3098" t="str">
        <v>ICJIA</v>
      </c>
      <c r="B3098" t="str">
        <v>VOCA</v>
      </c>
      <c r="C3098" t="str">
        <v>218070 WB</v>
      </c>
      <c r="D3098">
        <v>1745</v>
      </c>
      <c r="E3098" t="str">
        <v>Safe Passage</v>
      </c>
      <c r="F3098" s="38">
        <v>43891</v>
      </c>
      <c r="G3098" s="38">
        <v>44255</v>
      </c>
      <c r="H3098" s="39">
        <v>282852</v>
      </c>
      <c r="I3098">
        <v>2021</v>
      </c>
      <c r="J3098">
        <v>0</v>
      </c>
      <c r="K3098">
        <v>0</v>
      </c>
      <c r="L3098">
        <v>0</v>
      </c>
      <c r="M3098">
        <v>0</v>
      </c>
      <c r="N3098" t="str">
        <v/>
      </c>
      <c r="O3098" t="b">
        <v>0</v>
      </c>
    </row>
    <row r="3099" spans="1:15" ht="15" customHeight="1" x14ac:dyDescent="0.2">
      <c r="A3099" t="str">
        <v>ICJIA</v>
      </c>
      <c r="B3099" t="str">
        <v>VOCA</v>
      </c>
      <c r="C3099" t="str">
        <v>218185 RE</v>
      </c>
      <c r="D3099">
        <v>1745</v>
      </c>
      <c r="E3099" t="str">
        <v>Saint Anthony Hospital Foundation</v>
      </c>
      <c r="F3099" s="38">
        <v>43617</v>
      </c>
      <c r="G3099" s="38">
        <v>44165</v>
      </c>
      <c r="H3099" s="39">
        <v>1499951</v>
      </c>
      <c r="I3099">
        <v>2021</v>
      </c>
      <c r="J3099">
        <v>0</v>
      </c>
      <c r="K3099">
        <v>0</v>
      </c>
      <c r="L3099">
        <v>0</v>
      </c>
      <c r="M3099">
        <v>0</v>
      </c>
      <c r="N3099" t="str">
        <v/>
      </c>
      <c r="O3099" t="b">
        <v>0</v>
      </c>
    </row>
    <row r="3100" spans="1:15" ht="15" customHeight="1" x14ac:dyDescent="0.2">
      <c r="A3100" t="str">
        <v>ICJIA</v>
      </c>
      <c r="B3100" t="str">
        <v>VOCA</v>
      </c>
      <c r="C3100" t="str">
        <v>fsgu las 219039</v>
      </c>
      <c r="D3100">
        <v>1745</v>
      </c>
      <c r="E3100" t="str">
        <v>Saint Anthony Hospital Foundation</v>
      </c>
      <c r="F3100" s="38">
        <v>44166</v>
      </c>
      <c r="G3100" s="38">
        <v>44530</v>
      </c>
      <c r="H3100" s="39">
        <v>999477</v>
      </c>
      <c r="I3100">
        <v>2021</v>
      </c>
      <c r="J3100">
        <v>0</v>
      </c>
      <c r="K3100">
        <v>0</v>
      </c>
      <c r="L3100">
        <v>0</v>
      </c>
      <c r="M3100">
        <v>0</v>
      </c>
      <c r="N3100" t="str">
        <v/>
      </c>
      <c r="O3100" t="b">
        <v>0</v>
      </c>
    </row>
    <row r="3101" spans="1:15" ht="15" customHeight="1" x14ac:dyDescent="0.2">
      <c r="A3101" t="str">
        <v>ICJIA</v>
      </c>
      <c r="B3101" t="str">
        <v>VOCA</v>
      </c>
      <c r="C3101" t="str">
        <v>219465 WB</v>
      </c>
      <c r="D3101">
        <v>1745</v>
      </c>
      <c r="E3101" t="str">
        <v>Sangamon County, Illinois</v>
      </c>
      <c r="F3101" s="38">
        <v>44197</v>
      </c>
      <c r="G3101" s="38">
        <v>44561</v>
      </c>
      <c r="H3101" s="39">
        <v>228826</v>
      </c>
      <c r="I3101">
        <v>2021</v>
      </c>
      <c r="J3101">
        <v>0</v>
      </c>
      <c r="K3101">
        <v>0</v>
      </c>
      <c r="L3101">
        <v>0</v>
      </c>
      <c r="M3101">
        <v>0</v>
      </c>
      <c r="N3101" t="str">
        <v/>
      </c>
      <c r="O3101" t="b">
        <v>0</v>
      </c>
    </row>
    <row r="3102" spans="1:15" ht="15" customHeight="1" x14ac:dyDescent="0.2">
      <c r="A3102" t="str">
        <v>ICJIA</v>
      </c>
      <c r="B3102" t="str">
        <v>VOCA</v>
      </c>
      <c r="C3102" t="str">
        <v>Wanda Block -219037</v>
      </c>
      <c r="D3102">
        <v>1745</v>
      </c>
      <c r="E3102" t="str">
        <v>Sarah's Inn</v>
      </c>
      <c r="F3102" s="38">
        <v>44166</v>
      </c>
      <c r="G3102" s="38">
        <v>44530</v>
      </c>
      <c r="H3102" s="39">
        <v>287697</v>
      </c>
      <c r="I3102">
        <v>2021</v>
      </c>
      <c r="J3102">
        <v>0</v>
      </c>
      <c r="K3102">
        <v>0</v>
      </c>
      <c r="L3102">
        <v>0</v>
      </c>
      <c r="M3102">
        <v>0</v>
      </c>
      <c r="N3102" t="str">
        <v/>
      </c>
      <c r="O3102" t="b">
        <v>0</v>
      </c>
    </row>
    <row r="3103" spans="1:15" ht="15" customHeight="1" x14ac:dyDescent="0.2">
      <c r="A3103" t="str">
        <v>ICJIA</v>
      </c>
      <c r="B3103" t="str">
        <v>VOCA</v>
      </c>
      <c r="C3103" t="str">
        <v>219449 HA</v>
      </c>
      <c r="D3103">
        <v>1745</v>
      </c>
      <c r="E3103" t="str">
        <v>St. Clair County Illinois</v>
      </c>
      <c r="F3103" s="38">
        <v>44249</v>
      </c>
      <c r="G3103" s="38">
        <v>44561</v>
      </c>
      <c r="H3103" s="39">
        <v>75000</v>
      </c>
      <c r="I3103">
        <v>2021</v>
      </c>
      <c r="J3103">
        <v>0</v>
      </c>
      <c r="K3103">
        <v>0</v>
      </c>
      <c r="L3103">
        <v>0</v>
      </c>
      <c r="M3103">
        <v>0</v>
      </c>
      <c r="N3103" t="str">
        <v/>
      </c>
      <c r="O3103" t="b">
        <v>0</v>
      </c>
    </row>
    <row r="3104" spans="1:15" ht="15" customHeight="1" x14ac:dyDescent="0.2">
      <c r="A3104" t="str">
        <v>ICJIA</v>
      </c>
      <c r="B3104" t="str">
        <v>VOCA</v>
      </c>
      <c r="C3104" t="str">
        <v>218449 MSC</v>
      </c>
      <c r="D3104">
        <v>1745</v>
      </c>
      <c r="E3104" t="str">
        <v>St. Clair County Illinois</v>
      </c>
      <c r="F3104" s="38">
        <v>43647</v>
      </c>
      <c r="G3104" s="38">
        <v>44196</v>
      </c>
      <c r="H3104" s="39">
        <v>91115</v>
      </c>
      <c r="I3104">
        <v>2021</v>
      </c>
      <c r="J3104">
        <v>0</v>
      </c>
      <c r="K3104">
        <v>0</v>
      </c>
      <c r="L3104">
        <v>0</v>
      </c>
      <c r="M3104">
        <v>0</v>
      </c>
      <c r="N3104" t="str">
        <v/>
      </c>
      <c r="O3104" t="b">
        <v>0</v>
      </c>
    </row>
    <row r="3105" spans="1:15" ht="15" customHeight="1" x14ac:dyDescent="0.2">
      <c r="A3105" t="str">
        <v>ICJIA</v>
      </c>
      <c r="B3105" t="str">
        <v>VOCA</v>
      </c>
      <c r="C3105" t="str">
        <v>219038 TR</v>
      </c>
      <c r="D3105">
        <v>1745</v>
      </c>
      <c r="E3105" t="str">
        <v>Stress and Trauma Treatment Center</v>
      </c>
      <c r="F3105" s="38">
        <v>44166</v>
      </c>
      <c r="G3105" s="38">
        <v>44530</v>
      </c>
      <c r="H3105" s="39">
        <v>696971</v>
      </c>
      <c r="I3105">
        <v>2021</v>
      </c>
      <c r="J3105">
        <v>0</v>
      </c>
      <c r="K3105">
        <v>0</v>
      </c>
      <c r="L3105">
        <v>0</v>
      </c>
      <c r="M3105">
        <v>0</v>
      </c>
      <c r="N3105" t="str">
        <v/>
      </c>
      <c r="O3105" t="b">
        <v>0</v>
      </c>
    </row>
    <row r="3106" spans="1:15" ht="15" customHeight="1" x14ac:dyDescent="0.2">
      <c r="A3106" t="str">
        <v>ICJIA</v>
      </c>
      <c r="B3106" t="str">
        <v>VOCA</v>
      </c>
      <c r="C3106">
        <v>218086</v>
      </c>
      <c r="D3106">
        <v>1745</v>
      </c>
      <c r="E3106" t="str">
        <v>The LYTE Collective</v>
      </c>
      <c r="F3106" s="38">
        <v>43891</v>
      </c>
      <c r="G3106" s="38">
        <v>44255</v>
      </c>
      <c r="H3106" s="39">
        <v>184623</v>
      </c>
      <c r="I3106">
        <v>2021</v>
      </c>
      <c r="J3106">
        <v>0</v>
      </c>
      <c r="K3106">
        <v>0</v>
      </c>
      <c r="L3106">
        <v>0</v>
      </c>
      <c r="M3106">
        <v>0</v>
      </c>
      <c r="N3106" t="str">
        <v/>
      </c>
      <c r="O3106" t="b">
        <v>0</v>
      </c>
    </row>
    <row r="3107" spans="1:15" ht="15" customHeight="1" x14ac:dyDescent="0.2">
      <c r="A3107" t="str">
        <v>ICJIA</v>
      </c>
      <c r="B3107" t="str">
        <v>VOCA</v>
      </c>
      <c r="C3107" t="str">
        <v>219034 MSC</v>
      </c>
      <c r="D3107">
        <v>1745</v>
      </c>
      <c r="E3107" t="str">
        <v>The Port Ministries</v>
      </c>
      <c r="F3107" s="38">
        <v>44166</v>
      </c>
      <c r="G3107" s="38">
        <v>44530</v>
      </c>
      <c r="H3107" s="39">
        <v>286279</v>
      </c>
      <c r="I3107">
        <v>2021</v>
      </c>
      <c r="J3107">
        <v>0</v>
      </c>
      <c r="K3107">
        <v>0</v>
      </c>
      <c r="L3107">
        <v>0</v>
      </c>
      <c r="M3107">
        <v>0</v>
      </c>
      <c r="N3107" t="str">
        <v/>
      </c>
      <c r="O3107" t="b">
        <v>0</v>
      </c>
    </row>
    <row r="3108" spans="1:15" ht="15" customHeight="1" x14ac:dyDescent="0.2">
      <c r="A3108" t="str">
        <v>ICJIA</v>
      </c>
      <c r="B3108" t="str">
        <v>VOCA</v>
      </c>
      <c r="C3108" t="str">
        <v>219040 TR</v>
      </c>
      <c r="D3108">
        <v>1745</v>
      </c>
      <c r="E3108" t="str">
        <v>UCAN</v>
      </c>
      <c r="F3108" s="38">
        <v>44166</v>
      </c>
      <c r="G3108" s="38">
        <v>44530</v>
      </c>
      <c r="H3108" s="39">
        <v>1000000</v>
      </c>
      <c r="I3108">
        <v>2021</v>
      </c>
      <c r="J3108">
        <v>0</v>
      </c>
      <c r="K3108">
        <v>0</v>
      </c>
      <c r="L3108">
        <v>0</v>
      </c>
      <c r="M3108">
        <v>1</v>
      </c>
      <c r="N3108" t="str">
        <v/>
      </c>
      <c r="O3108" t="b">
        <v>1</v>
      </c>
    </row>
    <row r="3109" spans="1:15" ht="15" customHeight="1" x14ac:dyDescent="0.2">
      <c r="A3109" t="str">
        <v>ICJIA</v>
      </c>
      <c r="B3109" t="str">
        <v>VOCA</v>
      </c>
      <c r="C3109" t="str">
        <v>218190 RE</v>
      </c>
      <c r="D3109">
        <v>1745</v>
      </c>
      <c r="E3109" t="str">
        <v>UCAN</v>
      </c>
      <c r="F3109" s="38">
        <v>43617</v>
      </c>
      <c r="G3109" s="38">
        <v>44165</v>
      </c>
      <c r="H3109" s="39">
        <v>1474460</v>
      </c>
      <c r="I3109">
        <v>2021</v>
      </c>
      <c r="J3109">
        <v>0</v>
      </c>
      <c r="K3109">
        <v>0</v>
      </c>
      <c r="L3109">
        <v>0</v>
      </c>
      <c r="M3109">
        <v>1</v>
      </c>
      <c r="N3109" t="str">
        <v/>
      </c>
      <c r="O3109" t="b">
        <v>1</v>
      </c>
    </row>
    <row r="3110" spans="1:15" ht="15" customHeight="1" x14ac:dyDescent="0.2">
      <c r="A3110" t="str">
        <v>ICJIA</v>
      </c>
      <c r="B3110" t="str">
        <v>VOCA</v>
      </c>
      <c r="C3110" t="str">
        <v>219042 MSC</v>
      </c>
      <c r="D3110">
        <v>1745</v>
      </c>
      <c r="E3110" t="str">
        <v>UNIVERSAL FAMILY CONNECTION, INC.</v>
      </c>
      <c r="F3110" s="38">
        <v>44166</v>
      </c>
      <c r="G3110" s="38">
        <v>44530</v>
      </c>
      <c r="H3110" s="39">
        <v>440000</v>
      </c>
      <c r="I3110">
        <v>2021</v>
      </c>
      <c r="J3110">
        <v>0</v>
      </c>
      <c r="K3110">
        <v>0</v>
      </c>
      <c r="L3110">
        <v>0</v>
      </c>
      <c r="M3110">
        <v>0</v>
      </c>
      <c r="N3110" t="str">
        <v/>
      </c>
      <c r="O3110" t="b">
        <v>0</v>
      </c>
    </row>
    <row r="3111" spans="1:15" ht="15" customHeight="1" x14ac:dyDescent="0.2">
      <c r="A3111" t="str">
        <v>ICJIA</v>
      </c>
      <c r="B3111" t="str">
        <v>VOCA</v>
      </c>
      <c r="C3111" t="str">
        <v>219440 HA</v>
      </c>
      <c r="D3111">
        <v>1745</v>
      </c>
      <c r="E3111" t="str">
        <v>Village of Arlington Heights</v>
      </c>
      <c r="F3111" s="38">
        <v>44253</v>
      </c>
      <c r="G3111" s="38">
        <v>44561</v>
      </c>
      <c r="H3111" s="39">
        <v>83258</v>
      </c>
      <c r="I3111">
        <v>2021</v>
      </c>
      <c r="J3111">
        <v>0</v>
      </c>
      <c r="K3111">
        <v>0</v>
      </c>
      <c r="L3111">
        <v>0</v>
      </c>
      <c r="M3111">
        <v>0</v>
      </c>
      <c r="N3111" t="str">
        <v/>
      </c>
      <c r="O3111" t="b">
        <v>0</v>
      </c>
    </row>
    <row r="3112" spans="1:15" ht="15" customHeight="1" x14ac:dyDescent="0.2">
      <c r="A3112" t="str">
        <v>ICJIA</v>
      </c>
      <c r="B3112" t="str">
        <v>VOCA</v>
      </c>
      <c r="C3112" t="str">
        <v>218440 RE</v>
      </c>
      <c r="D3112">
        <v>1745</v>
      </c>
      <c r="E3112" t="str">
        <v>Village of Arlington Heights</v>
      </c>
      <c r="F3112" s="38">
        <v>43647</v>
      </c>
      <c r="G3112" s="38">
        <v>44196</v>
      </c>
      <c r="H3112" s="39">
        <v>107901</v>
      </c>
      <c r="I3112">
        <v>2021</v>
      </c>
      <c r="J3112">
        <v>0</v>
      </c>
      <c r="K3112">
        <v>0</v>
      </c>
      <c r="L3112">
        <v>0</v>
      </c>
      <c r="M3112">
        <v>0</v>
      </c>
      <c r="N3112" t="str">
        <v/>
      </c>
      <c r="O3112" t="b">
        <v>0</v>
      </c>
    </row>
    <row r="3113" spans="1:15" ht="15" customHeight="1" x14ac:dyDescent="0.2">
      <c r="A3113" t="str">
        <v>ICJIA</v>
      </c>
      <c r="B3113" t="str">
        <v>VOCA</v>
      </c>
      <c r="C3113" t="str">
        <v>218448 RE</v>
      </c>
      <c r="D3113">
        <v>1745</v>
      </c>
      <c r="E3113" t="str">
        <v>Village of Mundelein</v>
      </c>
      <c r="F3113" s="38">
        <v>43647</v>
      </c>
      <c r="G3113" s="38">
        <v>44196</v>
      </c>
      <c r="H3113" s="39">
        <v>113990</v>
      </c>
      <c r="I3113">
        <v>2021</v>
      </c>
      <c r="J3113">
        <v>0</v>
      </c>
      <c r="K3113">
        <v>0</v>
      </c>
      <c r="L3113">
        <v>0</v>
      </c>
      <c r="M3113">
        <v>0</v>
      </c>
      <c r="N3113" t="str">
        <v/>
      </c>
      <c r="O3113" t="b">
        <v>0</v>
      </c>
    </row>
    <row r="3114" spans="1:15" ht="15" customHeight="1" x14ac:dyDescent="0.2">
      <c r="A3114" t="str">
        <v>ICJIA</v>
      </c>
      <c r="B3114" t="str">
        <v>VOCA</v>
      </c>
      <c r="C3114" t="str">
        <v>219447 HA</v>
      </c>
      <c r="D3114">
        <v>1745</v>
      </c>
      <c r="E3114" t="str">
        <v>Village of Mundelein</v>
      </c>
      <c r="F3114" s="38">
        <v>44258</v>
      </c>
      <c r="G3114" s="38">
        <v>44561</v>
      </c>
      <c r="H3114" s="39">
        <v>54597</v>
      </c>
      <c r="I3114">
        <v>2021</v>
      </c>
      <c r="J3114">
        <v>0</v>
      </c>
      <c r="K3114">
        <v>0</v>
      </c>
      <c r="L3114">
        <v>0</v>
      </c>
      <c r="M3114">
        <v>0</v>
      </c>
      <c r="N3114" t="str">
        <v/>
      </c>
      <c r="O3114" t="b">
        <v>0</v>
      </c>
    </row>
    <row r="3115" spans="1:15" ht="15" customHeight="1" x14ac:dyDescent="0.2">
      <c r="A3115" t="str">
        <v>ICJIA</v>
      </c>
      <c r="B3115" t="str">
        <v>VOCA</v>
      </c>
      <c r="C3115" t="str">
        <v>219451 HA</v>
      </c>
      <c r="D3115">
        <v>1745</v>
      </c>
      <c r="E3115" t="str">
        <v>Village of Wheeling</v>
      </c>
      <c r="F3115" s="38">
        <v>44224</v>
      </c>
      <c r="G3115" s="38">
        <v>44561</v>
      </c>
      <c r="H3115" s="39">
        <v>152558</v>
      </c>
      <c r="I3115">
        <v>2021</v>
      </c>
      <c r="J3115">
        <v>0</v>
      </c>
      <c r="K3115">
        <v>0</v>
      </c>
      <c r="L3115">
        <v>0</v>
      </c>
      <c r="M3115">
        <v>0</v>
      </c>
      <c r="N3115" t="str">
        <v/>
      </c>
      <c r="O3115" t="b">
        <v>0</v>
      </c>
    </row>
    <row r="3116" spans="1:15" ht="15" customHeight="1" x14ac:dyDescent="0.2">
      <c r="A3116" t="str">
        <v>ICJIA</v>
      </c>
      <c r="B3116" t="str">
        <v>VOCA</v>
      </c>
      <c r="C3116" t="str">
        <v>218452 RE</v>
      </c>
      <c r="D3116">
        <v>1745</v>
      </c>
      <c r="E3116" t="str">
        <v>Village of Wheeling</v>
      </c>
      <c r="F3116" s="38">
        <v>43647</v>
      </c>
      <c r="G3116" s="38">
        <v>44196</v>
      </c>
      <c r="H3116" s="39">
        <v>167471</v>
      </c>
      <c r="I3116">
        <v>2021</v>
      </c>
      <c r="J3116">
        <v>0</v>
      </c>
      <c r="K3116">
        <v>0</v>
      </c>
      <c r="L3116">
        <v>0</v>
      </c>
      <c r="M3116">
        <v>0</v>
      </c>
      <c r="N3116" t="str">
        <v/>
      </c>
      <c r="O3116" t="b">
        <v>0</v>
      </c>
    </row>
    <row r="3117" spans="1:15" ht="15" customHeight="1" x14ac:dyDescent="0.2">
      <c r="A3117" t="str">
        <v>ICJIA</v>
      </c>
      <c r="B3117" t="str">
        <v>VOCA</v>
      </c>
      <c r="C3117" t="str">
        <v>218454 las</v>
      </c>
      <c r="D3117">
        <v>1745</v>
      </c>
      <c r="E3117" t="str">
        <v>Williamson County</v>
      </c>
      <c r="F3117" s="38">
        <v>43647</v>
      </c>
      <c r="G3117" s="38">
        <v>44196</v>
      </c>
      <c r="H3117" s="39">
        <v>127315</v>
      </c>
      <c r="I3117">
        <v>2021</v>
      </c>
      <c r="J3117">
        <v>0</v>
      </c>
      <c r="K3117">
        <v>0</v>
      </c>
      <c r="L3117">
        <v>0</v>
      </c>
      <c r="M3117">
        <v>0</v>
      </c>
      <c r="N3117" t="str">
        <v/>
      </c>
      <c r="O3117" t="b">
        <v>0</v>
      </c>
    </row>
    <row r="3118" spans="1:15" ht="15" customHeight="1" x14ac:dyDescent="0.2">
      <c r="A3118" t="str">
        <v>ICJIA</v>
      </c>
      <c r="B3118" t="str">
        <v>VOCA</v>
      </c>
      <c r="C3118" t="str">
        <v>voca las 219452</v>
      </c>
      <c r="D3118">
        <v>1745</v>
      </c>
      <c r="E3118" t="str">
        <v>Williamson County</v>
      </c>
      <c r="F3118" s="38">
        <v>44197</v>
      </c>
      <c r="G3118" s="38">
        <v>44561</v>
      </c>
      <c r="H3118" s="39">
        <v>105136</v>
      </c>
      <c r="I3118">
        <v>2021</v>
      </c>
      <c r="J3118">
        <v>0</v>
      </c>
      <c r="K3118">
        <v>0</v>
      </c>
      <c r="L3118">
        <v>0</v>
      </c>
      <c r="M3118">
        <v>0</v>
      </c>
      <c r="N3118" t="str">
        <v/>
      </c>
      <c r="O3118" t="b">
        <v>0</v>
      </c>
    </row>
    <row r="3119" spans="1:15" ht="15" customHeight="1" x14ac:dyDescent="0.2">
      <c r="A3119" t="str">
        <v>ICJIA</v>
      </c>
      <c r="B3119" t="str">
        <v>VOCA</v>
      </c>
      <c r="C3119" t="str">
        <v>218080 Las</v>
      </c>
      <c r="D3119">
        <v>1745</v>
      </c>
      <c r="E3119" t="str">
        <v>WINGS Program, Inc.</v>
      </c>
      <c r="F3119" s="38">
        <v>43891</v>
      </c>
      <c r="G3119" s="38">
        <v>44255</v>
      </c>
      <c r="H3119" s="39">
        <v>294173</v>
      </c>
      <c r="I3119">
        <v>2021</v>
      </c>
      <c r="J3119">
        <v>0</v>
      </c>
      <c r="K3119">
        <v>0</v>
      </c>
      <c r="L3119">
        <v>0</v>
      </c>
      <c r="M3119">
        <v>0</v>
      </c>
      <c r="N3119" t="str">
        <v/>
      </c>
      <c r="O3119" t="b">
        <v>0</v>
      </c>
    </row>
    <row r="3120" spans="1:15" ht="15" customHeight="1" x14ac:dyDescent="0.2">
      <c r="A3120" t="str">
        <v>ICJIA</v>
      </c>
      <c r="B3120" t="str">
        <v>VOCA</v>
      </c>
      <c r="C3120" t="str">
        <v>219471 WB</v>
      </c>
      <c r="D3120">
        <v>1745</v>
      </c>
      <c r="E3120" t="str">
        <v>Winnebago County CASA</v>
      </c>
      <c r="F3120" s="38">
        <v>44197</v>
      </c>
      <c r="G3120" s="38">
        <v>44561</v>
      </c>
      <c r="H3120" s="39">
        <v>270800</v>
      </c>
      <c r="I3120">
        <v>2021</v>
      </c>
      <c r="J3120">
        <v>0</v>
      </c>
      <c r="K3120">
        <v>0</v>
      </c>
      <c r="L3120">
        <v>0</v>
      </c>
      <c r="M3120">
        <v>0</v>
      </c>
      <c r="N3120" t="str">
        <v/>
      </c>
      <c r="O3120" t="b">
        <v>0</v>
      </c>
    </row>
    <row r="3121" spans="1:15" ht="15" customHeight="1" x14ac:dyDescent="0.2">
      <c r="A3121" t="str">
        <v>ICJIA</v>
      </c>
      <c r="B3121" t="str">
        <v>VOCA</v>
      </c>
      <c r="C3121" t="str">
        <v>218191 RE</v>
      </c>
      <c r="D3121">
        <v>1745</v>
      </c>
      <c r="E3121" t="str">
        <v>YMCA of Metropolitan Chicago</v>
      </c>
      <c r="F3121" s="38">
        <v>43617</v>
      </c>
      <c r="G3121" s="38">
        <v>44165</v>
      </c>
      <c r="H3121" s="39">
        <v>1500000</v>
      </c>
      <c r="I3121">
        <v>2021</v>
      </c>
      <c r="J3121">
        <v>0</v>
      </c>
      <c r="K3121">
        <v>0</v>
      </c>
      <c r="L3121">
        <v>0</v>
      </c>
      <c r="M3121">
        <v>1</v>
      </c>
      <c r="N3121" t="str">
        <v/>
      </c>
      <c r="O3121" t="b">
        <v>0</v>
      </c>
    </row>
    <row r="3122" spans="1:15" ht="15" customHeight="1" x14ac:dyDescent="0.2">
      <c r="A3122" t="str">
        <v>ICJIA</v>
      </c>
      <c r="B3122" t="str">
        <v>VOCA</v>
      </c>
      <c r="C3122" t="str">
        <v>218089 MSC</v>
      </c>
      <c r="D3122">
        <v>1745</v>
      </c>
      <c r="E3122" t="str">
        <v>YWCA Evanston/North Shore</v>
      </c>
      <c r="F3122" s="38">
        <v>43891</v>
      </c>
      <c r="G3122" s="38">
        <v>44255</v>
      </c>
      <c r="H3122" s="39">
        <v>160719</v>
      </c>
      <c r="I3122">
        <v>2021</v>
      </c>
      <c r="J3122">
        <v>0</v>
      </c>
      <c r="K3122">
        <v>0</v>
      </c>
      <c r="L3122">
        <v>0</v>
      </c>
      <c r="M3122">
        <v>0</v>
      </c>
      <c r="N3122" t="str">
        <v/>
      </c>
      <c r="O3122" t="b">
        <v>0</v>
      </c>
    </row>
    <row r="3123" spans="1:15" ht="15" customHeight="1" x14ac:dyDescent="0.2">
      <c r="A3123" t="str">
        <v>ICJIA</v>
      </c>
      <c r="B3123" t="str">
        <v>VOCA</v>
      </c>
      <c r="C3123" t="str">
        <v>219041 MSC</v>
      </c>
      <c r="D3123">
        <v>1745</v>
      </c>
      <c r="E3123" t="str">
        <v>YWCA Evanston/North Shore</v>
      </c>
      <c r="F3123" s="38">
        <v>44166</v>
      </c>
      <c r="G3123" s="38">
        <v>44530</v>
      </c>
      <c r="H3123" s="39">
        <v>197393</v>
      </c>
      <c r="I3123">
        <v>2021</v>
      </c>
      <c r="J3123">
        <v>0</v>
      </c>
      <c r="K3123">
        <v>0</v>
      </c>
      <c r="L3123">
        <v>0</v>
      </c>
      <c r="M3123">
        <v>0</v>
      </c>
      <c r="N3123" t="str">
        <v/>
      </c>
      <c r="O3123" t="b">
        <v>0</v>
      </c>
    </row>
    <row r="3124" spans="1:15" ht="15" customHeight="1" x14ac:dyDescent="0.2">
      <c r="A3124" t="str">
        <v>ICJIA</v>
      </c>
      <c r="B3124" t="str">
        <v>VOCA</v>
      </c>
      <c r="C3124" t="str">
        <v>218083 TR</v>
      </c>
      <c r="D3124">
        <v>1745</v>
      </c>
      <c r="E3124" t="str">
        <v>YWCA of the Sauk Valley</v>
      </c>
      <c r="F3124" s="38">
        <v>43891</v>
      </c>
      <c r="G3124" s="38">
        <v>44255</v>
      </c>
      <c r="H3124" s="39">
        <v>104005</v>
      </c>
      <c r="I3124">
        <v>2021</v>
      </c>
      <c r="J3124">
        <v>0</v>
      </c>
      <c r="K3124">
        <v>0</v>
      </c>
      <c r="L3124">
        <v>0</v>
      </c>
      <c r="M3124">
        <v>0</v>
      </c>
      <c r="N3124" t="str">
        <v/>
      </c>
      <c r="O3124" t="b">
        <v>0</v>
      </c>
    </row>
    <row r="3125" spans="1:15" ht="15" customHeight="1" x14ac:dyDescent="0.2">
      <c r="A3125" t="str">
        <v>ICJIA</v>
      </c>
      <c r="B3125" t="str">
        <v>VOCA</v>
      </c>
      <c r="C3125" t="str">
        <v>219084 FSGU</v>
      </c>
      <c r="D3125">
        <v>1745</v>
      </c>
      <c r="E3125" t="str">
        <v>A Safe Haven Foundation</v>
      </c>
      <c r="F3125" s="38">
        <v>44440</v>
      </c>
      <c r="G3125" s="38">
        <v>44985</v>
      </c>
      <c r="H3125" s="39">
        <v>750000</v>
      </c>
      <c r="I3125">
        <v>2022</v>
      </c>
      <c r="J3125">
        <v>0</v>
      </c>
      <c r="K3125">
        <v>0</v>
      </c>
      <c r="L3125">
        <v>0</v>
      </c>
      <c r="M3125">
        <v>0</v>
      </c>
      <c r="N3125" t="str">
        <v/>
      </c>
      <c r="O3125" t="b">
        <v>0</v>
      </c>
    </row>
    <row r="3126" spans="1:15" ht="15" customHeight="1" x14ac:dyDescent="0.2">
      <c r="A3126" t="str">
        <v>ICJIA</v>
      </c>
      <c r="B3126" t="str">
        <v>VOCA</v>
      </c>
      <c r="C3126" t="str">
        <v>219050 las</v>
      </c>
      <c r="D3126">
        <v>1745</v>
      </c>
      <c r="E3126" t="str">
        <v>Acclivus, Inc.</v>
      </c>
      <c r="F3126" s="38">
        <v>44378</v>
      </c>
      <c r="G3126" s="38">
        <v>44742</v>
      </c>
      <c r="H3126" s="39">
        <v>291370</v>
      </c>
      <c r="I3126">
        <v>2022</v>
      </c>
      <c r="J3126">
        <v>0</v>
      </c>
      <c r="K3126">
        <v>0</v>
      </c>
      <c r="L3126">
        <v>0</v>
      </c>
      <c r="M3126">
        <v>1</v>
      </c>
      <c r="N3126" t="str">
        <v/>
      </c>
      <c r="O3126" t="b">
        <v>0</v>
      </c>
    </row>
    <row r="3127" spans="1:15" ht="15" customHeight="1" x14ac:dyDescent="0.2">
      <c r="A3127" t="str">
        <v>ICJIA</v>
      </c>
      <c r="B3127" t="str">
        <v>VOCA</v>
      </c>
      <c r="C3127" t="str">
        <v>219005MSC</v>
      </c>
      <c r="D3127">
        <v>1745</v>
      </c>
      <c r="E3127" t="str">
        <v>Adler University</v>
      </c>
      <c r="F3127" s="38">
        <v>44651</v>
      </c>
      <c r="G3127" s="38">
        <v>45017</v>
      </c>
      <c r="H3127" s="39">
        <v>70399</v>
      </c>
      <c r="I3127">
        <v>2022</v>
      </c>
      <c r="J3127">
        <v>0</v>
      </c>
      <c r="K3127">
        <v>0</v>
      </c>
      <c r="L3127">
        <v>0</v>
      </c>
      <c r="M3127">
        <v>0</v>
      </c>
      <c r="N3127" t="str">
        <v/>
      </c>
      <c r="O3127" t="b">
        <v>0</v>
      </c>
    </row>
    <row r="3128" spans="1:15" ht="15" customHeight="1" x14ac:dyDescent="0.2">
      <c r="A3128" t="str">
        <v>ICJIA</v>
      </c>
      <c r="B3128" t="str">
        <v>VOCA</v>
      </c>
      <c r="C3128" t="str">
        <v>fsgu las 218592</v>
      </c>
      <c r="D3128">
        <v>1745</v>
      </c>
      <c r="E3128" t="str">
        <v>Advocate Condell Medical Center</v>
      </c>
      <c r="F3128" s="38">
        <v>44470</v>
      </c>
      <c r="G3128" s="38">
        <v>44834</v>
      </c>
      <c r="H3128" s="39">
        <v>781793</v>
      </c>
      <c r="I3128">
        <v>2022</v>
      </c>
      <c r="J3128">
        <v>0</v>
      </c>
      <c r="K3128">
        <v>0</v>
      </c>
      <c r="L3128">
        <v>0</v>
      </c>
      <c r="M3128">
        <v>0</v>
      </c>
      <c r="N3128" t="str">
        <v/>
      </c>
      <c r="O3128" t="b">
        <v>0</v>
      </c>
    </row>
    <row r="3129" spans="1:15" ht="15" customHeight="1" x14ac:dyDescent="0.2">
      <c r="A3129" t="str">
        <v>ICJIA</v>
      </c>
      <c r="B3129" t="str">
        <v>VOCA</v>
      </c>
      <c r="C3129" t="str">
        <v>las 218590</v>
      </c>
      <c r="D3129">
        <v>1745</v>
      </c>
      <c r="E3129" t="str">
        <v>Advocate Health and Hospitals Corporation</v>
      </c>
      <c r="F3129" s="38">
        <v>44470</v>
      </c>
      <c r="G3129" s="38">
        <v>44834</v>
      </c>
      <c r="H3129" s="39">
        <v>1200000</v>
      </c>
      <c r="I3129">
        <v>2022</v>
      </c>
      <c r="J3129">
        <v>0</v>
      </c>
      <c r="K3129">
        <v>0</v>
      </c>
      <c r="L3129">
        <v>0</v>
      </c>
      <c r="M3129">
        <v>0</v>
      </c>
      <c r="N3129" t="str">
        <v/>
      </c>
      <c r="O3129" t="b">
        <v>0</v>
      </c>
    </row>
    <row r="3130" spans="1:15" ht="15" customHeight="1" x14ac:dyDescent="0.2">
      <c r="A3130" t="str">
        <v>ICJIA</v>
      </c>
      <c r="B3130" t="str">
        <v>VOCA</v>
      </c>
      <c r="C3130" t="str">
        <v>220021 MSC</v>
      </c>
      <c r="D3130">
        <v>1745</v>
      </c>
      <c r="E3130" t="str">
        <v>Alliance Against Intoxicated Motorists</v>
      </c>
      <c r="F3130" s="38">
        <v>44713</v>
      </c>
      <c r="G3130" s="38">
        <v>45260</v>
      </c>
      <c r="H3130" s="39">
        <v>563625</v>
      </c>
      <c r="I3130">
        <v>2022</v>
      </c>
      <c r="J3130">
        <v>0</v>
      </c>
      <c r="K3130">
        <v>0</v>
      </c>
      <c r="L3130">
        <v>0</v>
      </c>
      <c r="M3130">
        <v>0</v>
      </c>
      <c r="N3130" t="str">
        <v/>
      </c>
      <c r="O3130" t="b">
        <v>0</v>
      </c>
    </row>
    <row r="3131" spans="1:15" ht="15" customHeight="1" x14ac:dyDescent="0.2">
      <c r="A3131" t="str">
        <v>ICJIA</v>
      </c>
      <c r="B3131" t="str">
        <v>VOCA</v>
      </c>
      <c r="C3131" t="str">
        <v>FSGU LAS 219021</v>
      </c>
      <c r="D3131">
        <v>1745</v>
      </c>
      <c r="E3131" t="str">
        <v>Alliance Against Intoxicated Motorists</v>
      </c>
      <c r="F3131" s="38">
        <v>44166</v>
      </c>
      <c r="G3131" s="38">
        <v>44530</v>
      </c>
      <c r="H3131" s="39">
        <v>375750</v>
      </c>
      <c r="I3131">
        <v>2022</v>
      </c>
      <c r="J3131">
        <v>0</v>
      </c>
      <c r="K3131">
        <v>0</v>
      </c>
      <c r="L3131">
        <v>0</v>
      </c>
      <c r="M3131">
        <v>0</v>
      </c>
      <c r="N3131" t="str">
        <v/>
      </c>
      <c r="O3131" t="b">
        <v>0</v>
      </c>
    </row>
    <row r="3132" spans="1:15" ht="15" customHeight="1" x14ac:dyDescent="0.2">
      <c r="A3132" t="str">
        <v>ICJIA</v>
      </c>
      <c r="B3132" t="str">
        <v>VOCA</v>
      </c>
      <c r="C3132" t="str">
        <v>fsgu las 219022</v>
      </c>
      <c r="D3132">
        <v>1745</v>
      </c>
      <c r="E3132" t="str">
        <v>Alliance of Local Service Organizations (ALSO)</v>
      </c>
      <c r="F3132" s="38">
        <v>44166</v>
      </c>
      <c r="G3132" s="38">
        <v>44530</v>
      </c>
      <c r="H3132" s="39">
        <v>324965</v>
      </c>
      <c r="I3132">
        <v>2022</v>
      </c>
      <c r="J3132">
        <v>0</v>
      </c>
      <c r="K3132">
        <v>0</v>
      </c>
      <c r="L3132">
        <v>0</v>
      </c>
      <c r="M3132">
        <v>1</v>
      </c>
      <c r="N3132" t="str">
        <v/>
      </c>
      <c r="O3132" t="b">
        <v>1</v>
      </c>
    </row>
    <row r="3133" spans="1:15" ht="15" customHeight="1" x14ac:dyDescent="0.2">
      <c r="A3133" t="str">
        <v>ICJIA</v>
      </c>
      <c r="B3133" t="str">
        <v>VOCA</v>
      </c>
      <c r="C3133" t="str">
        <v>VOCA 221022 MSC</v>
      </c>
      <c r="D3133">
        <v>1745</v>
      </c>
      <c r="E3133" t="str">
        <v>Alliance of Local Service Organizations (ALSO)</v>
      </c>
      <c r="F3133" s="38">
        <v>44713</v>
      </c>
      <c r="G3133" s="38">
        <v>45260</v>
      </c>
      <c r="H3133" s="39">
        <v>487488</v>
      </c>
      <c r="I3133">
        <v>2022</v>
      </c>
      <c r="J3133">
        <v>0</v>
      </c>
      <c r="K3133">
        <v>0</v>
      </c>
      <c r="L3133">
        <v>0</v>
      </c>
      <c r="M3133">
        <v>1</v>
      </c>
      <c r="N3133" t="str">
        <v/>
      </c>
      <c r="O3133" t="b">
        <v>1</v>
      </c>
    </row>
    <row r="3134" spans="1:15" ht="15" customHeight="1" x14ac:dyDescent="0.2">
      <c r="A3134" t="str">
        <v>ICJIA</v>
      </c>
      <c r="B3134" t="str">
        <v>VOCA</v>
      </c>
      <c r="C3134" t="str">
        <v>210057 LM</v>
      </c>
      <c r="D3134">
        <v>1745</v>
      </c>
      <c r="E3134" t="str">
        <v>Ann &amp; Robert H. Lurie Children's Hospital of Chicago</v>
      </c>
      <c r="F3134" s="38">
        <v>44378</v>
      </c>
      <c r="G3134" s="38">
        <v>44742</v>
      </c>
      <c r="H3134" s="39">
        <v>937385</v>
      </c>
      <c r="I3134">
        <v>2022</v>
      </c>
      <c r="J3134">
        <v>0</v>
      </c>
      <c r="K3134">
        <v>0</v>
      </c>
      <c r="L3134">
        <v>0</v>
      </c>
      <c r="M3134">
        <v>0</v>
      </c>
      <c r="N3134" t="str">
        <v/>
      </c>
      <c r="O3134" t="b">
        <v>0</v>
      </c>
    </row>
    <row r="3135" spans="1:15" ht="15" customHeight="1" x14ac:dyDescent="0.2">
      <c r="A3135" t="str">
        <v>ICJIA</v>
      </c>
      <c r="B3135" t="str">
        <v>VOCA</v>
      </c>
      <c r="C3135">
        <v>0</v>
      </c>
      <c r="D3135">
        <v>1745</v>
      </c>
      <c r="E3135" t="str">
        <v>Ascend Justice</v>
      </c>
      <c r="F3135" s="38">
        <v>44470</v>
      </c>
      <c r="G3135" s="38">
        <v>45107</v>
      </c>
      <c r="H3135" s="39">
        <v>837200</v>
      </c>
      <c r="I3135">
        <v>2022</v>
      </c>
      <c r="J3135">
        <v>0</v>
      </c>
      <c r="K3135">
        <v>0</v>
      </c>
      <c r="L3135">
        <v>0</v>
      </c>
      <c r="M3135">
        <v>0</v>
      </c>
      <c r="N3135" t="str">
        <v/>
      </c>
      <c r="O3135" t="b">
        <v>0</v>
      </c>
    </row>
    <row r="3136" spans="1:15" ht="15" customHeight="1" x14ac:dyDescent="0.2">
      <c r="A3136" t="str">
        <v>ICJIA</v>
      </c>
      <c r="B3136" t="str">
        <v>VOCA</v>
      </c>
      <c r="C3136" t="str">
        <v>219088MSC</v>
      </c>
      <c r="D3136">
        <v>1745</v>
      </c>
      <c r="E3136" t="str">
        <v>BEDS Plus Care, Inc.</v>
      </c>
      <c r="F3136" s="38">
        <v>44440</v>
      </c>
      <c r="G3136" s="38">
        <v>44985</v>
      </c>
      <c r="H3136" s="39">
        <v>446160</v>
      </c>
      <c r="I3136">
        <v>2022</v>
      </c>
      <c r="J3136">
        <v>0</v>
      </c>
      <c r="K3136">
        <v>0</v>
      </c>
      <c r="L3136">
        <v>0</v>
      </c>
      <c r="M3136">
        <v>0</v>
      </c>
      <c r="N3136" t="str">
        <v/>
      </c>
      <c r="O3136" t="b">
        <v>0</v>
      </c>
    </row>
    <row r="3137" spans="1:15" ht="15" customHeight="1" x14ac:dyDescent="0.2">
      <c r="A3137" t="str">
        <v>ICJIA</v>
      </c>
      <c r="B3137" t="str">
        <v>VOCA</v>
      </c>
      <c r="C3137" t="str">
        <v>218406 TR</v>
      </c>
      <c r="D3137">
        <v>1745</v>
      </c>
      <c r="E3137" t="str">
        <v>Board of Trustees of the University of Illinois (University of Illinois at Chicago)</v>
      </c>
      <c r="F3137" s="38">
        <v>44470</v>
      </c>
      <c r="G3137" s="38">
        <v>44926</v>
      </c>
      <c r="H3137" s="39">
        <v>473666</v>
      </c>
      <c r="I3137">
        <v>2022</v>
      </c>
      <c r="J3137">
        <v>0</v>
      </c>
      <c r="K3137">
        <v>0</v>
      </c>
      <c r="L3137">
        <v>0</v>
      </c>
      <c r="M3137">
        <v>0</v>
      </c>
      <c r="N3137" t="str">
        <v/>
      </c>
      <c r="O3137" t="b">
        <v>0</v>
      </c>
    </row>
    <row r="3138" spans="1:15" ht="15" customHeight="1" x14ac:dyDescent="0.2">
      <c r="A3138" t="str">
        <v>ICJIA</v>
      </c>
      <c r="B3138" t="str">
        <v>VOCA</v>
      </c>
      <c r="C3138" t="str">
        <v>218306 TR</v>
      </c>
      <c r="D3138">
        <v>1745</v>
      </c>
      <c r="E3138" t="str">
        <v>Board of Trustees of the University of Illinois (University of Illinois at Chicago)</v>
      </c>
      <c r="F3138" s="38">
        <v>44105</v>
      </c>
      <c r="G3138" s="38">
        <v>44469</v>
      </c>
      <c r="H3138" s="39">
        <v>378933</v>
      </c>
      <c r="I3138">
        <v>2022</v>
      </c>
      <c r="J3138">
        <v>0</v>
      </c>
      <c r="K3138">
        <v>0</v>
      </c>
      <c r="L3138">
        <v>0</v>
      </c>
      <c r="M3138">
        <v>0</v>
      </c>
      <c r="N3138" t="str">
        <v/>
      </c>
      <c r="O3138" t="b">
        <v>0</v>
      </c>
    </row>
    <row r="3139" spans="1:15" ht="15" customHeight="1" x14ac:dyDescent="0.2">
      <c r="A3139" t="str">
        <v>ICJIA</v>
      </c>
      <c r="B3139" t="str">
        <v>VOCA</v>
      </c>
      <c r="C3139" t="str">
        <v>219461 TR</v>
      </c>
      <c r="D3139">
        <v>1745</v>
      </c>
      <c r="E3139" t="str">
        <v>Boone County CASA</v>
      </c>
      <c r="F3139" s="38">
        <v>44197</v>
      </c>
      <c r="G3139" s="38">
        <v>44561</v>
      </c>
      <c r="H3139" s="39">
        <v>75189</v>
      </c>
      <c r="I3139">
        <v>2022</v>
      </c>
      <c r="J3139">
        <v>0</v>
      </c>
      <c r="K3139">
        <v>0</v>
      </c>
      <c r="L3139">
        <v>0</v>
      </c>
      <c r="M3139">
        <v>0</v>
      </c>
      <c r="N3139" t="str">
        <v/>
      </c>
      <c r="O3139" t="b">
        <v>0</v>
      </c>
    </row>
    <row r="3140" spans="1:15" ht="15" customHeight="1" x14ac:dyDescent="0.2">
      <c r="A3140" t="str">
        <v>ICJIA</v>
      </c>
      <c r="B3140" t="str">
        <v>VOCA</v>
      </c>
      <c r="C3140" t="str">
        <v>220461 TR</v>
      </c>
      <c r="D3140">
        <v>1745</v>
      </c>
      <c r="E3140" t="str">
        <v>Boone County CASA</v>
      </c>
      <c r="F3140" s="38">
        <v>44562</v>
      </c>
      <c r="G3140" s="38">
        <v>44926</v>
      </c>
      <c r="H3140" s="39">
        <v>75189</v>
      </c>
      <c r="I3140">
        <v>2022</v>
      </c>
      <c r="J3140">
        <v>0</v>
      </c>
      <c r="K3140">
        <v>0</v>
      </c>
      <c r="L3140">
        <v>0</v>
      </c>
      <c r="M3140">
        <v>0</v>
      </c>
      <c r="N3140" t="str">
        <v/>
      </c>
      <c r="O3140" t="b">
        <v>0</v>
      </c>
    </row>
    <row r="3141" spans="1:15" ht="15" customHeight="1" x14ac:dyDescent="0.2">
      <c r="A3141" t="str">
        <v>ICJIA</v>
      </c>
      <c r="B3141" t="str">
        <v>VOCA</v>
      </c>
      <c r="C3141" t="str">
        <v>220023 MSC</v>
      </c>
      <c r="D3141">
        <v>1745</v>
      </c>
      <c r="E3141" t="str">
        <v>BUILD Inc.</v>
      </c>
      <c r="F3141" s="38">
        <v>44713</v>
      </c>
      <c r="G3141" s="38">
        <v>45260</v>
      </c>
      <c r="H3141" s="39">
        <v>755341</v>
      </c>
      <c r="I3141">
        <v>2022</v>
      </c>
      <c r="J3141">
        <v>0</v>
      </c>
      <c r="K3141">
        <v>0</v>
      </c>
      <c r="L3141">
        <v>0</v>
      </c>
      <c r="M3141">
        <v>1</v>
      </c>
      <c r="N3141" t="str">
        <v/>
      </c>
      <c r="O3141" t="b">
        <v>0</v>
      </c>
    </row>
    <row r="3142" spans="1:15" ht="15" customHeight="1" x14ac:dyDescent="0.2">
      <c r="A3142" t="str">
        <v>ICJIA</v>
      </c>
      <c r="B3142" t="str">
        <v>VOCA</v>
      </c>
      <c r="C3142" t="str">
        <v>219085 FSGU</v>
      </c>
      <c r="D3142">
        <v>1745</v>
      </c>
      <c r="E3142" t="str">
        <v>BUILD Inc.</v>
      </c>
      <c r="F3142" s="38">
        <v>44440</v>
      </c>
      <c r="G3142" s="38">
        <v>44985</v>
      </c>
      <c r="H3142" s="39">
        <v>322305</v>
      </c>
      <c r="I3142">
        <v>2022</v>
      </c>
      <c r="J3142">
        <v>0</v>
      </c>
      <c r="K3142">
        <v>0</v>
      </c>
      <c r="L3142">
        <v>0</v>
      </c>
      <c r="M3142">
        <v>1</v>
      </c>
      <c r="N3142" t="str">
        <v/>
      </c>
      <c r="O3142" t="b">
        <v>0</v>
      </c>
    </row>
    <row r="3143" spans="1:15" ht="15" customHeight="1" x14ac:dyDescent="0.2">
      <c r="A3143" t="str">
        <v>ICJIA</v>
      </c>
      <c r="B3143" t="str">
        <v>VOCA</v>
      </c>
      <c r="C3143" t="str">
        <v>219023 MSC</v>
      </c>
      <c r="D3143">
        <v>1745</v>
      </c>
      <c r="E3143" t="str">
        <v>BUILD Inc.</v>
      </c>
      <c r="F3143" s="38">
        <v>44166</v>
      </c>
      <c r="G3143" s="38">
        <v>44530</v>
      </c>
      <c r="H3143" s="39">
        <v>503561</v>
      </c>
      <c r="I3143">
        <v>2022</v>
      </c>
      <c r="J3143">
        <v>0</v>
      </c>
      <c r="K3143">
        <v>0</v>
      </c>
      <c r="L3143">
        <v>0</v>
      </c>
      <c r="M3143">
        <v>1</v>
      </c>
      <c r="N3143" t="str">
        <v/>
      </c>
      <c r="O3143" t="b">
        <v>0</v>
      </c>
    </row>
    <row r="3144" spans="1:15" ht="15" customHeight="1" x14ac:dyDescent="0.2">
      <c r="A3144" t="str">
        <v>ICJIA</v>
      </c>
      <c r="B3144" t="str">
        <v>VOCA</v>
      </c>
      <c r="C3144" t="str">
        <v>219462 TR</v>
      </c>
      <c r="D3144">
        <v>1745</v>
      </c>
      <c r="E3144" t="str">
        <v>CASA DeKalb County, Inc.</v>
      </c>
      <c r="F3144" s="38">
        <v>44197</v>
      </c>
      <c r="G3144" s="38">
        <v>44561</v>
      </c>
      <c r="H3144" s="39">
        <v>118194</v>
      </c>
      <c r="I3144">
        <v>2022</v>
      </c>
      <c r="J3144">
        <v>0</v>
      </c>
      <c r="K3144">
        <v>0</v>
      </c>
      <c r="L3144">
        <v>0</v>
      </c>
      <c r="M3144">
        <v>0</v>
      </c>
      <c r="N3144" t="str">
        <v/>
      </c>
      <c r="O3144" t="b">
        <v>0</v>
      </c>
    </row>
    <row r="3145" spans="1:15" ht="15" customHeight="1" x14ac:dyDescent="0.2">
      <c r="A3145" t="str">
        <v>ICJIA</v>
      </c>
      <c r="B3145" t="str">
        <v>VOCA</v>
      </c>
      <c r="C3145" t="str">
        <v>220462 TR</v>
      </c>
      <c r="D3145">
        <v>1745</v>
      </c>
      <c r="E3145" t="str">
        <v>CASA DeKalb County, Inc.</v>
      </c>
      <c r="F3145" s="38">
        <v>44562</v>
      </c>
      <c r="G3145" s="38">
        <v>44926</v>
      </c>
      <c r="H3145" s="39">
        <v>118194</v>
      </c>
      <c r="I3145">
        <v>2022</v>
      </c>
      <c r="J3145">
        <v>0</v>
      </c>
      <c r="K3145">
        <v>0</v>
      </c>
      <c r="L3145">
        <v>0</v>
      </c>
      <c r="M3145">
        <v>0</v>
      </c>
      <c r="N3145" t="str">
        <v/>
      </c>
      <c r="O3145" t="b">
        <v>0</v>
      </c>
    </row>
    <row r="3146" spans="1:15" ht="15" customHeight="1" x14ac:dyDescent="0.2">
      <c r="A3146" t="str">
        <v>ICJIA</v>
      </c>
      <c r="B3146" t="str">
        <v>VOCA</v>
      </c>
      <c r="C3146">
        <v>0</v>
      </c>
      <c r="D3146">
        <v>1745</v>
      </c>
      <c r="E3146" t="str">
        <v>CASA Lake County</v>
      </c>
      <c r="F3146" s="38">
        <v>44562</v>
      </c>
      <c r="G3146" s="38">
        <v>44926</v>
      </c>
      <c r="H3146" s="39">
        <v>458190</v>
      </c>
      <c r="I3146">
        <v>2022</v>
      </c>
      <c r="J3146">
        <v>0</v>
      </c>
      <c r="K3146">
        <v>0</v>
      </c>
      <c r="L3146">
        <v>0</v>
      </c>
      <c r="M3146">
        <v>0</v>
      </c>
      <c r="N3146" t="str">
        <v/>
      </c>
      <c r="O3146" t="b">
        <v>0</v>
      </c>
    </row>
    <row r="3147" spans="1:15" ht="15" customHeight="1" x14ac:dyDescent="0.2">
      <c r="A3147" t="str">
        <v>ICJIA</v>
      </c>
      <c r="B3147" t="str">
        <v>VOCA</v>
      </c>
      <c r="C3147" t="str">
        <v>FSGU 219460 WB</v>
      </c>
      <c r="D3147">
        <v>1745</v>
      </c>
      <c r="E3147" t="str">
        <v>CASA Lake County</v>
      </c>
      <c r="F3147" s="38">
        <v>44197</v>
      </c>
      <c r="G3147" s="38">
        <v>44561</v>
      </c>
      <c r="H3147" s="39">
        <v>458190</v>
      </c>
      <c r="I3147">
        <v>2022</v>
      </c>
      <c r="J3147">
        <v>0</v>
      </c>
      <c r="K3147">
        <v>0</v>
      </c>
      <c r="L3147">
        <v>0</v>
      </c>
      <c r="M3147">
        <v>0</v>
      </c>
      <c r="N3147" t="str">
        <v/>
      </c>
      <c r="O3147" t="b">
        <v>0</v>
      </c>
    </row>
    <row r="3148" spans="1:15" ht="15" customHeight="1" x14ac:dyDescent="0.2">
      <c r="A3148" t="str">
        <v>ICJIA</v>
      </c>
      <c r="B3148" t="str">
        <v>VOCA</v>
      </c>
      <c r="C3148" t="str">
        <v>219463 TR</v>
      </c>
      <c r="D3148">
        <v>1745</v>
      </c>
      <c r="E3148" t="str">
        <v>CASA of McHenry County</v>
      </c>
      <c r="F3148" s="38">
        <v>44197</v>
      </c>
      <c r="G3148" s="38">
        <v>44561</v>
      </c>
      <c r="H3148" s="39">
        <v>106097</v>
      </c>
      <c r="I3148">
        <v>2022</v>
      </c>
      <c r="J3148">
        <v>0</v>
      </c>
      <c r="K3148">
        <v>0</v>
      </c>
      <c r="L3148">
        <v>0</v>
      </c>
      <c r="M3148">
        <v>0</v>
      </c>
      <c r="N3148" t="str">
        <v/>
      </c>
      <c r="O3148" t="b">
        <v>0</v>
      </c>
    </row>
    <row r="3149" spans="1:15" ht="15" customHeight="1" x14ac:dyDescent="0.2">
      <c r="A3149" t="str">
        <v>ICJIA</v>
      </c>
      <c r="B3149" t="str">
        <v>VOCA</v>
      </c>
      <c r="C3149" t="str">
        <v>220463 TR</v>
      </c>
      <c r="D3149">
        <v>1745</v>
      </c>
      <c r="E3149" t="str">
        <v>CASA of McHenry County</v>
      </c>
      <c r="F3149" s="38">
        <v>44562</v>
      </c>
      <c r="G3149" s="38">
        <v>44926</v>
      </c>
      <c r="H3149" s="39">
        <v>106097</v>
      </c>
      <c r="I3149">
        <v>2022</v>
      </c>
      <c r="J3149">
        <v>0</v>
      </c>
      <c r="K3149">
        <v>0</v>
      </c>
      <c r="L3149">
        <v>0</v>
      </c>
      <c r="M3149">
        <v>0</v>
      </c>
      <c r="N3149" t="str">
        <v/>
      </c>
      <c r="O3149" t="b">
        <v>0</v>
      </c>
    </row>
    <row r="3150" spans="1:15" ht="15" customHeight="1" x14ac:dyDescent="0.2">
      <c r="A3150" t="str">
        <v>ICJIA</v>
      </c>
      <c r="B3150" t="str">
        <v>VOCA</v>
      </c>
      <c r="C3150" t="str">
        <v>220464 FSGU</v>
      </c>
      <c r="D3150">
        <v>1745</v>
      </c>
      <c r="E3150" t="str">
        <v>CASA of River Valley</v>
      </c>
      <c r="F3150" s="38">
        <v>44562</v>
      </c>
      <c r="G3150" s="38">
        <v>44926</v>
      </c>
      <c r="H3150" s="39">
        <v>144707</v>
      </c>
      <c r="I3150">
        <v>2022</v>
      </c>
      <c r="J3150">
        <v>0</v>
      </c>
      <c r="K3150">
        <v>0</v>
      </c>
      <c r="L3150">
        <v>0</v>
      </c>
      <c r="M3150">
        <v>0</v>
      </c>
      <c r="N3150" t="str">
        <v/>
      </c>
      <c r="O3150" t="b">
        <v>0</v>
      </c>
    </row>
    <row r="3151" spans="1:15" ht="15" customHeight="1" x14ac:dyDescent="0.2">
      <c r="A3151" t="str">
        <v>ICJIA</v>
      </c>
      <c r="B3151" t="str">
        <v>VOCA</v>
      </c>
      <c r="C3151" t="str">
        <v>FSGU 219464 WB</v>
      </c>
      <c r="D3151">
        <v>1745</v>
      </c>
      <c r="E3151" t="str">
        <v>CASA of River Valley</v>
      </c>
      <c r="F3151" s="38">
        <v>44197</v>
      </c>
      <c r="G3151" s="38">
        <v>44561</v>
      </c>
      <c r="H3151" s="39">
        <v>144707</v>
      </c>
      <c r="I3151">
        <v>2022</v>
      </c>
      <c r="J3151">
        <v>0</v>
      </c>
      <c r="K3151">
        <v>0</v>
      </c>
      <c r="L3151">
        <v>0</v>
      </c>
      <c r="M3151">
        <v>0</v>
      </c>
      <c r="N3151" t="str">
        <v/>
      </c>
      <c r="O3151" t="b">
        <v>0</v>
      </c>
    </row>
    <row r="3152" spans="1:15" ht="15" customHeight="1" x14ac:dyDescent="0.2">
      <c r="A3152" t="str">
        <v>ICJIA</v>
      </c>
      <c r="B3152" t="str">
        <v>VOCA</v>
      </c>
      <c r="C3152" t="str">
        <v>FSGU 219466 WB</v>
      </c>
      <c r="D3152">
        <v>1745</v>
      </c>
      <c r="E3152" t="str">
        <v>CASA of Southwestern Illinois</v>
      </c>
      <c r="F3152" s="38">
        <v>44197</v>
      </c>
      <c r="G3152" s="38">
        <v>44561</v>
      </c>
      <c r="H3152" s="39">
        <v>365574</v>
      </c>
      <c r="I3152">
        <v>2022</v>
      </c>
      <c r="J3152">
        <v>0</v>
      </c>
      <c r="K3152">
        <v>0</v>
      </c>
      <c r="L3152">
        <v>0</v>
      </c>
      <c r="M3152">
        <v>0</v>
      </c>
      <c r="N3152" t="str">
        <v/>
      </c>
      <c r="O3152" t="b">
        <v>0</v>
      </c>
    </row>
    <row r="3153" spans="1:15" ht="15" customHeight="1" x14ac:dyDescent="0.2">
      <c r="A3153" t="str">
        <v>ICJIA</v>
      </c>
      <c r="B3153" t="str">
        <v>VOCA</v>
      </c>
      <c r="C3153" t="str">
        <v>220466 FSGU</v>
      </c>
      <c r="D3153">
        <v>1745</v>
      </c>
      <c r="E3153" t="str">
        <v>CASA of Southwestern Illinois</v>
      </c>
      <c r="F3153" s="38">
        <v>44562</v>
      </c>
      <c r="G3153" s="38">
        <v>44926</v>
      </c>
      <c r="H3153" s="39">
        <v>365574</v>
      </c>
      <c r="I3153">
        <v>2022</v>
      </c>
      <c r="J3153">
        <v>0</v>
      </c>
      <c r="K3153">
        <v>0</v>
      </c>
      <c r="L3153">
        <v>0</v>
      </c>
      <c r="M3153">
        <v>0</v>
      </c>
      <c r="N3153" t="str">
        <v/>
      </c>
      <c r="O3153" t="b">
        <v>0</v>
      </c>
    </row>
    <row r="3154" spans="1:15" ht="15" customHeight="1" x14ac:dyDescent="0.2">
      <c r="A3154" t="str">
        <v>ICJIA</v>
      </c>
      <c r="B3154" t="str">
        <v>VOCA</v>
      </c>
      <c r="C3154" t="str">
        <v>219081 HA</v>
      </c>
      <c r="D3154">
        <v>1745</v>
      </c>
      <c r="E3154" t="str">
        <v>Catholic Charities of the Archdiocese of Chicago</v>
      </c>
      <c r="F3154" s="38">
        <v>44440</v>
      </c>
      <c r="G3154" s="38">
        <v>44985</v>
      </c>
      <c r="H3154" s="39">
        <v>344303</v>
      </c>
      <c r="I3154">
        <v>2022</v>
      </c>
      <c r="J3154">
        <v>0</v>
      </c>
      <c r="K3154">
        <v>0</v>
      </c>
      <c r="L3154">
        <v>0</v>
      </c>
      <c r="M3154">
        <v>0</v>
      </c>
      <c r="N3154" t="str">
        <v/>
      </c>
      <c r="O3154" t="b">
        <v>0</v>
      </c>
    </row>
    <row r="3155" spans="1:15" ht="15" customHeight="1" x14ac:dyDescent="0.2">
      <c r="A3155" t="str">
        <v>ICJIA</v>
      </c>
      <c r="B3155" t="str">
        <v>VOCA</v>
      </c>
      <c r="C3155" t="str">
        <v>218402 TR</v>
      </c>
      <c r="D3155">
        <v>1745</v>
      </c>
      <c r="E3155" t="str">
        <v>Catholic Charities of the Archdiocese of Chicago</v>
      </c>
      <c r="F3155" s="38">
        <v>44470</v>
      </c>
      <c r="G3155" s="38">
        <v>44926</v>
      </c>
      <c r="H3155" s="39">
        <v>833334</v>
      </c>
      <c r="I3155">
        <v>2022</v>
      </c>
      <c r="J3155">
        <v>0</v>
      </c>
      <c r="K3155">
        <v>0</v>
      </c>
      <c r="L3155">
        <v>0</v>
      </c>
      <c r="M3155">
        <v>0</v>
      </c>
      <c r="N3155" t="str">
        <v/>
      </c>
      <c r="O3155" t="b">
        <v>0</v>
      </c>
    </row>
    <row r="3156" spans="1:15" ht="15" customHeight="1" x14ac:dyDescent="0.2">
      <c r="A3156" t="str">
        <v>ICJIA</v>
      </c>
      <c r="B3156" t="str">
        <v>VOCA</v>
      </c>
      <c r="C3156" t="str">
        <v>VOCA 220024 MSC</v>
      </c>
      <c r="D3156">
        <v>1745</v>
      </c>
      <c r="E3156" t="str">
        <v>Catholic Charities of the Archdiocese of Chicago</v>
      </c>
      <c r="F3156" s="38">
        <v>44713</v>
      </c>
      <c r="G3156" s="38">
        <v>45260</v>
      </c>
      <c r="H3156" s="39">
        <v>1217340</v>
      </c>
      <c r="I3156">
        <v>2022</v>
      </c>
      <c r="J3156">
        <v>0</v>
      </c>
      <c r="K3156">
        <v>0</v>
      </c>
      <c r="L3156">
        <v>0</v>
      </c>
      <c r="M3156">
        <v>0</v>
      </c>
      <c r="N3156" t="str">
        <v/>
      </c>
      <c r="O3156" t="b">
        <v>0</v>
      </c>
    </row>
    <row r="3157" spans="1:15" ht="15" customHeight="1" x14ac:dyDescent="0.2">
      <c r="A3157" t="str">
        <v>ICJIA</v>
      </c>
      <c r="B3157" t="str">
        <v>VOCA</v>
      </c>
      <c r="C3157" t="str">
        <v>FSGU LAS 219024</v>
      </c>
      <c r="D3157">
        <v>1745</v>
      </c>
      <c r="E3157" t="str">
        <v>Catholic Charities of the Archdiocese of Chicago</v>
      </c>
      <c r="F3157" s="38">
        <v>44166</v>
      </c>
      <c r="G3157" s="38">
        <v>44530</v>
      </c>
      <c r="H3157" s="39">
        <v>811560</v>
      </c>
      <c r="I3157">
        <v>2022</v>
      </c>
      <c r="J3157">
        <v>0</v>
      </c>
      <c r="K3157">
        <v>0</v>
      </c>
      <c r="L3157">
        <v>0</v>
      </c>
      <c r="M3157">
        <v>0</v>
      </c>
      <c r="N3157" t="str">
        <v/>
      </c>
      <c r="O3157" t="b">
        <v>0</v>
      </c>
    </row>
    <row r="3158" spans="1:15" ht="15" customHeight="1" x14ac:dyDescent="0.2">
      <c r="A3158" t="str">
        <v>ICJIA</v>
      </c>
      <c r="B3158" t="str">
        <v>VOCA</v>
      </c>
      <c r="C3158" t="str">
        <v>218302 TR</v>
      </c>
      <c r="D3158">
        <v>1745</v>
      </c>
      <c r="E3158" t="str">
        <v>Catholic Charities of the Archdiocese of Chicago</v>
      </c>
      <c r="F3158" s="38">
        <v>44105</v>
      </c>
      <c r="G3158" s="38">
        <v>44469</v>
      </c>
      <c r="H3158" s="39">
        <v>666667</v>
      </c>
      <c r="I3158">
        <v>2022</v>
      </c>
      <c r="J3158">
        <v>0</v>
      </c>
      <c r="K3158">
        <v>0</v>
      </c>
      <c r="L3158">
        <v>0</v>
      </c>
      <c r="M3158">
        <v>0</v>
      </c>
      <c r="N3158" t="str">
        <v/>
      </c>
      <c r="O3158" t="b">
        <v>0</v>
      </c>
    </row>
    <row r="3159" spans="1:15" ht="15" customHeight="1" x14ac:dyDescent="0.2">
      <c r="A3159" t="str">
        <v>ICJIA</v>
      </c>
      <c r="B3159" t="str">
        <v>VOCA</v>
      </c>
      <c r="C3159" t="str">
        <v>219082 HA</v>
      </c>
      <c r="D3159">
        <v>1745</v>
      </c>
      <c r="E3159" t="str">
        <v>Center on Halsted</v>
      </c>
      <c r="F3159" s="38">
        <v>44440</v>
      </c>
      <c r="G3159" s="38">
        <v>44985</v>
      </c>
      <c r="H3159" s="39">
        <v>337500</v>
      </c>
      <c r="I3159">
        <v>2022</v>
      </c>
      <c r="J3159">
        <v>0</v>
      </c>
      <c r="K3159">
        <v>0</v>
      </c>
      <c r="L3159">
        <v>0</v>
      </c>
      <c r="M3159">
        <v>0</v>
      </c>
      <c r="N3159" t="str">
        <v/>
      </c>
      <c r="O3159" t="b">
        <v>0</v>
      </c>
    </row>
    <row r="3160" spans="1:15" ht="15" customHeight="1" x14ac:dyDescent="0.2">
      <c r="A3160" t="str">
        <v>ICJIA</v>
      </c>
      <c r="B3160" t="str">
        <v>VOCA</v>
      </c>
      <c r="C3160" t="str">
        <v>219441 HA</v>
      </c>
      <c r="D3160">
        <v>1745</v>
      </c>
      <c r="E3160" t="str">
        <v>Centers for New Horizons, Inc.</v>
      </c>
      <c r="F3160" s="38">
        <v>44314</v>
      </c>
      <c r="G3160" s="38">
        <v>44561</v>
      </c>
      <c r="H3160" s="39">
        <v>275000</v>
      </c>
      <c r="I3160">
        <v>2022</v>
      </c>
      <c r="J3160">
        <v>0</v>
      </c>
      <c r="K3160">
        <v>0</v>
      </c>
      <c r="L3160">
        <v>0</v>
      </c>
      <c r="M3160">
        <v>0</v>
      </c>
      <c r="N3160" t="str">
        <v/>
      </c>
      <c r="O3160" t="b">
        <v>0</v>
      </c>
    </row>
    <row r="3161" spans="1:15" ht="15" customHeight="1" x14ac:dyDescent="0.2">
      <c r="A3161" t="str">
        <v>ICJIA</v>
      </c>
      <c r="B3161" t="str">
        <v>VOCA</v>
      </c>
      <c r="C3161" t="str">
        <v>FSGU 219467 WB</v>
      </c>
      <c r="D3161">
        <v>1745</v>
      </c>
      <c r="E3161" t="str">
        <v>Champaign County Court Appointed Special Advocates</v>
      </c>
      <c r="F3161" s="38">
        <v>44197</v>
      </c>
      <c r="G3161" s="38">
        <v>44561</v>
      </c>
      <c r="H3161" s="39">
        <v>228047</v>
      </c>
      <c r="I3161">
        <v>2022</v>
      </c>
      <c r="J3161">
        <v>0</v>
      </c>
      <c r="K3161">
        <v>0</v>
      </c>
      <c r="L3161">
        <v>0</v>
      </c>
      <c r="M3161">
        <v>0</v>
      </c>
      <c r="N3161" t="str">
        <v/>
      </c>
      <c r="O3161" t="b">
        <v>0</v>
      </c>
    </row>
    <row r="3162" spans="1:15" ht="15" customHeight="1" x14ac:dyDescent="0.2">
      <c r="A3162" t="str">
        <v>ICJIA</v>
      </c>
      <c r="B3162" t="str">
        <v>VOCA</v>
      </c>
      <c r="C3162" t="str">
        <v>220467 FSGU</v>
      </c>
      <c r="D3162">
        <v>1745</v>
      </c>
      <c r="E3162" t="str">
        <v>Champaign County Court Appointed Special Advocates</v>
      </c>
      <c r="F3162" s="38">
        <v>44562</v>
      </c>
      <c r="G3162" s="38">
        <v>44926</v>
      </c>
      <c r="H3162" s="39">
        <v>228047</v>
      </c>
      <c r="I3162">
        <v>2022</v>
      </c>
      <c r="J3162">
        <v>0</v>
      </c>
      <c r="K3162">
        <v>0</v>
      </c>
      <c r="L3162">
        <v>0</v>
      </c>
      <c r="M3162">
        <v>0</v>
      </c>
      <c r="N3162" t="str">
        <v/>
      </c>
      <c r="O3162" t="b">
        <v>0</v>
      </c>
    </row>
    <row r="3163" spans="1:15" ht="15" customHeight="1" x14ac:dyDescent="0.2">
      <c r="A3163" t="str">
        <v>ICJIA</v>
      </c>
      <c r="B3163" t="str">
        <v>VOCA</v>
      </c>
      <c r="C3163" t="str">
        <v>219380MSC</v>
      </c>
      <c r="D3163">
        <v>1745</v>
      </c>
      <c r="E3163" t="str">
        <v>Chicago Alliance Against Sexual Exploitation</v>
      </c>
      <c r="F3163" s="38">
        <v>44470</v>
      </c>
      <c r="G3163" s="38">
        <v>45107</v>
      </c>
      <c r="H3163" s="39">
        <v>465596</v>
      </c>
      <c r="I3163">
        <v>2022</v>
      </c>
      <c r="J3163">
        <v>0</v>
      </c>
      <c r="K3163">
        <v>0</v>
      </c>
      <c r="L3163">
        <v>0</v>
      </c>
      <c r="M3163">
        <v>0</v>
      </c>
      <c r="N3163" t="str">
        <v/>
      </c>
      <c r="O3163" t="b">
        <v>0</v>
      </c>
    </row>
    <row r="3164" spans="1:15" ht="15" customHeight="1" x14ac:dyDescent="0.2">
      <c r="A3164" t="str">
        <v>ICJIA</v>
      </c>
      <c r="B3164" t="str">
        <v>VOCA</v>
      </c>
      <c r="C3164" t="str">
        <v>VOCA 221025 MSC</v>
      </c>
      <c r="D3164">
        <v>1745</v>
      </c>
      <c r="E3164" t="str">
        <v>Chicago Children's Advocacy Center</v>
      </c>
      <c r="F3164" s="38">
        <v>44713</v>
      </c>
      <c r="G3164" s="38">
        <v>45260</v>
      </c>
      <c r="H3164" s="39">
        <v>631590</v>
      </c>
      <c r="I3164">
        <v>2022</v>
      </c>
      <c r="J3164">
        <v>0</v>
      </c>
      <c r="K3164">
        <v>0</v>
      </c>
      <c r="L3164">
        <v>0</v>
      </c>
      <c r="M3164">
        <v>0</v>
      </c>
      <c r="N3164" t="str">
        <v/>
      </c>
      <c r="O3164" t="b">
        <v>0</v>
      </c>
    </row>
    <row r="3165" spans="1:15" ht="15" customHeight="1" x14ac:dyDescent="0.2">
      <c r="A3165" t="str">
        <v>ICJIA</v>
      </c>
      <c r="B3165" t="str">
        <v>VOCA</v>
      </c>
      <c r="C3165" t="str">
        <v>FSGU las 219025</v>
      </c>
      <c r="D3165">
        <v>1745</v>
      </c>
      <c r="E3165" t="str">
        <v>Chicago Children's Advocacy Center</v>
      </c>
      <c r="F3165" s="38">
        <v>44166</v>
      </c>
      <c r="G3165" s="38">
        <v>44530</v>
      </c>
      <c r="H3165" s="39">
        <v>421060</v>
      </c>
      <c r="I3165">
        <v>2022</v>
      </c>
      <c r="J3165">
        <v>0</v>
      </c>
      <c r="K3165">
        <v>0</v>
      </c>
      <c r="L3165">
        <v>0</v>
      </c>
      <c r="M3165">
        <v>0</v>
      </c>
      <c r="N3165" t="str">
        <v/>
      </c>
      <c r="O3165" t="b">
        <v>0</v>
      </c>
    </row>
    <row r="3166" spans="1:15" ht="15" customHeight="1" x14ac:dyDescent="0.2">
      <c r="A3166" t="str">
        <v>ICJIA</v>
      </c>
      <c r="B3166" t="str">
        <v>VOCA</v>
      </c>
      <c r="C3166" t="str">
        <v>219052 MSC</v>
      </c>
      <c r="D3166">
        <v>1745</v>
      </c>
      <c r="E3166" t="str">
        <v>Chicago Survivors</v>
      </c>
      <c r="F3166" s="38">
        <v>44409</v>
      </c>
      <c r="G3166" s="38">
        <v>44773</v>
      </c>
      <c r="H3166" s="39">
        <v>195000</v>
      </c>
      <c r="I3166">
        <v>2022</v>
      </c>
      <c r="J3166">
        <v>0</v>
      </c>
      <c r="K3166">
        <v>0</v>
      </c>
      <c r="L3166">
        <v>0</v>
      </c>
      <c r="M3166">
        <v>0</v>
      </c>
      <c r="N3166" t="str">
        <v/>
      </c>
      <c r="O3166" t="b">
        <v>0</v>
      </c>
    </row>
    <row r="3167" spans="1:15" ht="15" customHeight="1" x14ac:dyDescent="0.2">
      <c r="A3167" t="str">
        <v>ICJIA</v>
      </c>
      <c r="B3167" t="str">
        <v>VOCA</v>
      </c>
      <c r="C3167" t="str">
        <v>FSGU 219468 WB</v>
      </c>
      <c r="D3167">
        <v>1745</v>
      </c>
      <c r="E3167" t="str">
        <v>Child Abuse Council</v>
      </c>
      <c r="F3167" s="38">
        <v>44197</v>
      </c>
      <c r="G3167" s="38">
        <v>44561</v>
      </c>
      <c r="H3167" s="39">
        <v>130460</v>
      </c>
      <c r="I3167">
        <v>2022</v>
      </c>
      <c r="J3167">
        <v>0</v>
      </c>
      <c r="K3167">
        <v>0</v>
      </c>
      <c r="L3167">
        <v>0</v>
      </c>
      <c r="M3167">
        <v>0</v>
      </c>
      <c r="N3167" t="str">
        <v/>
      </c>
      <c r="O3167" t="b">
        <v>0</v>
      </c>
    </row>
    <row r="3168" spans="1:15" ht="15" customHeight="1" x14ac:dyDescent="0.2">
      <c r="A3168" t="str">
        <v>ICJIA</v>
      </c>
      <c r="B3168" t="str">
        <v>VOCA</v>
      </c>
      <c r="C3168" t="str">
        <v>219003MSC</v>
      </c>
      <c r="D3168">
        <v>1745</v>
      </c>
      <c r="E3168" t="str">
        <v>Children's Advocacy Center of Illinois</v>
      </c>
      <c r="F3168" s="38">
        <v>44470</v>
      </c>
      <c r="G3168" s="38">
        <v>44742</v>
      </c>
      <c r="H3168" s="39">
        <v>6075000</v>
      </c>
      <c r="I3168">
        <v>2022</v>
      </c>
      <c r="J3168">
        <v>0</v>
      </c>
      <c r="K3168">
        <v>0</v>
      </c>
      <c r="L3168">
        <v>0</v>
      </c>
      <c r="M3168">
        <v>0</v>
      </c>
      <c r="N3168" t="str">
        <v/>
      </c>
      <c r="O3168" t="b">
        <v>0</v>
      </c>
    </row>
    <row r="3169" spans="1:15" ht="15" customHeight="1" x14ac:dyDescent="0.2">
      <c r="A3169" t="str">
        <v>ICJIA</v>
      </c>
      <c r="B3169" t="str">
        <v>VOCA</v>
      </c>
      <c r="C3169" t="str">
        <v>221026 HA</v>
      </c>
      <c r="D3169">
        <v>1745</v>
      </c>
      <c r="E3169" t="str">
        <v>Children's Home &amp; Aid Society of Illinois dba Brightpoint</v>
      </c>
      <c r="F3169" s="38">
        <v>44713</v>
      </c>
      <c r="G3169" s="38">
        <v>45260</v>
      </c>
      <c r="H3169" s="39">
        <v>123524</v>
      </c>
      <c r="I3169">
        <v>2022</v>
      </c>
      <c r="J3169">
        <v>0</v>
      </c>
      <c r="K3169">
        <v>0</v>
      </c>
      <c r="L3169">
        <v>0</v>
      </c>
      <c r="M3169">
        <v>0</v>
      </c>
      <c r="N3169" t="str">
        <v/>
      </c>
      <c r="O3169" t="b">
        <v>0</v>
      </c>
    </row>
    <row r="3170" spans="1:15" ht="15" customHeight="1" x14ac:dyDescent="0.2">
      <c r="A3170" t="str">
        <v>ICJIA</v>
      </c>
      <c r="B3170" t="str">
        <v>VOCA</v>
      </c>
      <c r="C3170" t="str">
        <v>219026 HA</v>
      </c>
      <c r="D3170">
        <v>1745</v>
      </c>
      <c r="E3170" t="str">
        <v>Children's Home &amp; Aid Society of Illinois dba Brightpoint</v>
      </c>
      <c r="F3170" s="38">
        <v>44224</v>
      </c>
      <c r="G3170" s="38">
        <v>44530</v>
      </c>
      <c r="H3170" s="39">
        <v>82349</v>
      </c>
      <c r="I3170">
        <v>2022</v>
      </c>
      <c r="J3170">
        <v>0</v>
      </c>
      <c r="K3170">
        <v>0</v>
      </c>
      <c r="L3170">
        <v>0</v>
      </c>
      <c r="M3170">
        <v>0</v>
      </c>
      <c r="N3170" t="str">
        <v/>
      </c>
      <c r="O3170" t="b">
        <v>0</v>
      </c>
    </row>
    <row r="3171" spans="1:15" ht="15" customHeight="1" x14ac:dyDescent="0.2">
      <c r="A3171" t="str">
        <v>ICJIA</v>
      </c>
      <c r="B3171" t="str">
        <v>VOCA</v>
      </c>
      <c r="C3171" t="str">
        <v>219391 FSGU</v>
      </c>
      <c r="D3171">
        <v>1745</v>
      </c>
      <c r="E3171" t="str">
        <v>Children's Legal Center</v>
      </c>
      <c r="F3171" s="38">
        <v>44470</v>
      </c>
      <c r="G3171" s="38">
        <v>45107</v>
      </c>
      <c r="H3171" s="39">
        <v>409259</v>
      </c>
      <c r="I3171">
        <v>2022</v>
      </c>
      <c r="J3171">
        <v>0</v>
      </c>
      <c r="K3171">
        <v>0</v>
      </c>
      <c r="L3171">
        <v>0</v>
      </c>
      <c r="M3171">
        <v>0</v>
      </c>
      <c r="N3171" t="str">
        <v/>
      </c>
      <c r="O3171" t="b">
        <v>0</v>
      </c>
    </row>
    <row r="3172" spans="1:15" ht="15" customHeight="1" x14ac:dyDescent="0.2">
      <c r="A3172" t="str">
        <v>ICJIA</v>
      </c>
      <c r="B3172" t="str">
        <v>VOCA</v>
      </c>
      <c r="C3172" t="str">
        <v>219027 MSC</v>
      </c>
      <c r="D3172">
        <v>1745</v>
      </c>
      <c r="E3172" t="str">
        <v>City Colleges of Chicago</v>
      </c>
      <c r="F3172" s="38">
        <v>44166</v>
      </c>
      <c r="G3172" s="38">
        <v>44530</v>
      </c>
      <c r="H3172" s="39">
        <v>818107</v>
      </c>
      <c r="I3172">
        <v>2022</v>
      </c>
      <c r="J3172">
        <v>0</v>
      </c>
      <c r="K3172">
        <v>0</v>
      </c>
      <c r="L3172">
        <v>0</v>
      </c>
      <c r="M3172">
        <v>0</v>
      </c>
      <c r="N3172" t="str">
        <v/>
      </c>
      <c r="O3172" t="b">
        <v>0</v>
      </c>
    </row>
    <row r="3173" spans="1:15" ht="15" customHeight="1" x14ac:dyDescent="0.2">
      <c r="A3173" t="str">
        <v>ICJIA</v>
      </c>
      <c r="B3173" t="str">
        <v>VOCA</v>
      </c>
      <c r="C3173" t="str">
        <v>VOCA 220027</v>
      </c>
      <c r="D3173">
        <v>1745</v>
      </c>
      <c r="E3173" t="str">
        <v>City Colleges of Chicago</v>
      </c>
      <c r="F3173" s="38">
        <v>44713</v>
      </c>
      <c r="G3173" s="38">
        <v>45260</v>
      </c>
      <c r="H3173" s="39">
        <v>1227161</v>
      </c>
      <c r="I3173">
        <v>2022</v>
      </c>
      <c r="J3173">
        <v>0</v>
      </c>
      <c r="K3173">
        <v>0</v>
      </c>
      <c r="L3173">
        <v>0</v>
      </c>
      <c r="M3173">
        <v>0</v>
      </c>
      <c r="N3173" t="str">
        <v/>
      </c>
      <c r="O3173" t="b">
        <v>0</v>
      </c>
    </row>
    <row r="3174" spans="1:15" ht="15" customHeight="1" x14ac:dyDescent="0.2">
      <c r="A3174" t="str">
        <v>ICJIA</v>
      </c>
      <c r="B3174" t="str">
        <v>VOCA</v>
      </c>
      <c r="C3174" t="str">
        <v>218215 MSC (error 219115)</v>
      </c>
      <c r="D3174">
        <v>1745</v>
      </c>
      <c r="E3174" t="str">
        <v>City of Chicago - 50 Department of Family &amp; Support Services (DFSS)</v>
      </c>
      <c r="F3174" s="38">
        <v>44440</v>
      </c>
      <c r="G3174" s="38">
        <v>44804</v>
      </c>
      <c r="H3174" s="39">
        <v>455000</v>
      </c>
      <c r="I3174">
        <v>2022</v>
      </c>
      <c r="J3174">
        <v>0</v>
      </c>
      <c r="K3174">
        <v>0</v>
      </c>
      <c r="L3174">
        <v>0</v>
      </c>
      <c r="M3174">
        <v>0</v>
      </c>
      <c r="N3174" t="str">
        <v/>
      </c>
      <c r="O3174" t="b">
        <v>0</v>
      </c>
    </row>
    <row r="3175" spans="1:15" ht="15" customHeight="1" x14ac:dyDescent="0.2">
      <c r="A3175" t="str">
        <v>ICJIA</v>
      </c>
      <c r="B3175" t="str">
        <v>VOCA</v>
      </c>
      <c r="C3175" t="str">
        <v>218115MSC</v>
      </c>
      <c r="D3175">
        <v>1745</v>
      </c>
      <c r="E3175" t="str">
        <v>City of Chicago - 50 Department of Family &amp; Support Services (DFSS)</v>
      </c>
      <c r="F3175" s="38">
        <v>44075</v>
      </c>
      <c r="G3175" s="38">
        <v>44439</v>
      </c>
      <c r="H3175" s="39">
        <v>455000</v>
      </c>
      <c r="I3175">
        <v>2022</v>
      </c>
      <c r="J3175">
        <v>0</v>
      </c>
      <c r="K3175">
        <v>0</v>
      </c>
      <c r="L3175">
        <v>0</v>
      </c>
      <c r="M3175">
        <v>0</v>
      </c>
      <c r="N3175" t="str">
        <v/>
      </c>
      <c r="O3175" t="b">
        <v>0</v>
      </c>
    </row>
    <row r="3176" spans="1:15" ht="15" customHeight="1" x14ac:dyDescent="0.2">
      <c r="A3176" t="str">
        <v>ICJIA</v>
      </c>
      <c r="B3176" t="str">
        <v>VOCA</v>
      </c>
      <c r="C3176" t="str">
        <v>FSGU 218304 TR</v>
      </c>
      <c r="D3176">
        <v>1745</v>
      </c>
      <c r="E3176" t="str">
        <v>CITY OF ROCKFORD</v>
      </c>
      <c r="F3176" s="38">
        <v>44105</v>
      </c>
      <c r="G3176" s="38">
        <v>44469</v>
      </c>
      <c r="H3176" s="39">
        <v>216988</v>
      </c>
      <c r="I3176">
        <v>2022</v>
      </c>
      <c r="J3176">
        <v>0</v>
      </c>
      <c r="K3176">
        <v>0</v>
      </c>
      <c r="L3176">
        <v>0</v>
      </c>
      <c r="M3176">
        <v>0</v>
      </c>
      <c r="N3176" t="str">
        <v/>
      </c>
      <c r="O3176" t="b">
        <v>0</v>
      </c>
    </row>
    <row r="3177" spans="1:15" ht="15" customHeight="1" x14ac:dyDescent="0.2">
      <c r="A3177" t="str">
        <v>ICJIA</v>
      </c>
      <c r="B3177" t="str">
        <v>VOCA</v>
      </c>
      <c r="C3177" t="str">
        <v>219028 MSC</v>
      </c>
      <c r="D3177">
        <v>1745</v>
      </c>
      <c r="E3177" t="str">
        <v>CITY OF ROCKFORD</v>
      </c>
      <c r="F3177" s="38">
        <v>44166</v>
      </c>
      <c r="G3177" s="38">
        <v>44530</v>
      </c>
      <c r="H3177" s="39">
        <v>632072</v>
      </c>
      <c r="I3177">
        <v>2022</v>
      </c>
      <c r="J3177">
        <v>0</v>
      </c>
      <c r="K3177">
        <v>0</v>
      </c>
      <c r="L3177">
        <v>0</v>
      </c>
      <c r="M3177">
        <v>0</v>
      </c>
      <c r="N3177" t="str">
        <v/>
      </c>
      <c r="O3177" t="b">
        <v>0</v>
      </c>
    </row>
    <row r="3178" spans="1:15" ht="15" customHeight="1" x14ac:dyDescent="0.2">
      <c r="A3178" t="str">
        <v>ICJIA</v>
      </c>
      <c r="B3178" t="str">
        <v>VOCA</v>
      </c>
      <c r="C3178" t="str">
        <v>218404 TR</v>
      </c>
      <c r="D3178">
        <v>1745</v>
      </c>
      <c r="E3178" t="str">
        <v>CITY OF ROCKFORD</v>
      </c>
      <c r="F3178" s="38">
        <v>44470</v>
      </c>
      <c r="G3178" s="38">
        <v>44926</v>
      </c>
      <c r="H3178" s="39">
        <v>271235</v>
      </c>
      <c r="I3178">
        <v>2022</v>
      </c>
      <c r="J3178">
        <v>0</v>
      </c>
      <c r="K3178">
        <v>0</v>
      </c>
      <c r="L3178">
        <v>0</v>
      </c>
      <c r="M3178">
        <v>0</v>
      </c>
      <c r="N3178" t="str">
        <v/>
      </c>
      <c r="O3178" t="b">
        <v>0</v>
      </c>
    </row>
    <row r="3179" spans="1:15" ht="15" customHeight="1" x14ac:dyDescent="0.2">
      <c r="A3179" t="str">
        <v>ICJIA</v>
      </c>
      <c r="B3179" t="str">
        <v>VOCA</v>
      </c>
      <c r="C3179" t="str">
        <v>220028 MSC</v>
      </c>
      <c r="D3179">
        <v>1745</v>
      </c>
      <c r="E3179" t="str">
        <v>CITY OF ROCKFORD</v>
      </c>
      <c r="F3179" s="38">
        <v>44713</v>
      </c>
      <c r="G3179" s="38">
        <v>45260</v>
      </c>
      <c r="H3179" s="39">
        <v>948108</v>
      </c>
      <c r="I3179">
        <v>2022</v>
      </c>
      <c r="J3179">
        <v>0</v>
      </c>
      <c r="K3179">
        <v>0</v>
      </c>
      <c r="L3179">
        <v>0</v>
      </c>
      <c r="M3179">
        <v>0</v>
      </c>
      <c r="N3179" t="str">
        <v/>
      </c>
      <c r="O3179" t="b">
        <v>0</v>
      </c>
    </row>
    <row r="3180" spans="1:15" ht="15" customHeight="1" x14ac:dyDescent="0.2">
      <c r="A3180" t="str">
        <v>ICJIA</v>
      </c>
      <c r="B3180" t="str">
        <v>VOCA</v>
      </c>
      <c r="C3180" t="str">
        <v>219448 HA</v>
      </c>
      <c r="D3180">
        <v>1745</v>
      </c>
      <c r="E3180" t="str">
        <v>City of Rolling Meadows</v>
      </c>
      <c r="F3180" s="38">
        <v>44258</v>
      </c>
      <c r="G3180" s="38">
        <v>44561</v>
      </c>
      <c r="H3180" s="39">
        <v>54725</v>
      </c>
      <c r="I3180">
        <v>2022</v>
      </c>
      <c r="J3180">
        <v>0</v>
      </c>
      <c r="K3180">
        <v>0</v>
      </c>
      <c r="L3180">
        <v>0</v>
      </c>
      <c r="M3180">
        <v>0</v>
      </c>
      <c r="N3180" t="str">
        <v/>
      </c>
      <c r="O3180" t="b">
        <v>0</v>
      </c>
    </row>
    <row r="3181" spans="1:15" ht="15" customHeight="1" x14ac:dyDescent="0.2">
      <c r="A3181" t="str">
        <v>ICJIA</v>
      </c>
      <c r="B3181" t="str">
        <v>VOCA</v>
      </c>
      <c r="C3181" t="str">
        <v>219087 FSGU</v>
      </c>
      <c r="D3181">
        <v>1745</v>
      </c>
      <c r="E3181" t="str">
        <v>Compassionate Communities for Children dba Reclaim13</v>
      </c>
      <c r="F3181" s="38">
        <v>44440</v>
      </c>
      <c r="G3181" s="38">
        <v>44985</v>
      </c>
      <c r="H3181" s="39">
        <v>673847</v>
      </c>
      <c r="I3181">
        <v>2022</v>
      </c>
      <c r="J3181">
        <v>0</v>
      </c>
      <c r="K3181">
        <v>0</v>
      </c>
      <c r="L3181">
        <v>0</v>
      </c>
      <c r="M3181">
        <v>0</v>
      </c>
      <c r="N3181" t="str">
        <v/>
      </c>
      <c r="O3181" t="b">
        <v>0</v>
      </c>
    </row>
    <row r="3182" spans="1:15" ht="15" customHeight="1" x14ac:dyDescent="0.2">
      <c r="A3182" t="str">
        <v>ICJIA</v>
      </c>
      <c r="B3182" t="str">
        <v>VOCA</v>
      </c>
      <c r="C3182" t="str">
        <v>FSGU 221029</v>
      </c>
      <c r="D3182">
        <v>1745</v>
      </c>
      <c r="E3182" t="str">
        <v>Cook County State's Attorney's Office</v>
      </c>
      <c r="F3182" s="38">
        <v>44713</v>
      </c>
      <c r="G3182" s="38">
        <v>45260</v>
      </c>
      <c r="H3182" s="39">
        <v>423624</v>
      </c>
      <c r="I3182">
        <v>2022</v>
      </c>
      <c r="J3182">
        <v>0</v>
      </c>
      <c r="K3182">
        <v>0</v>
      </c>
      <c r="L3182">
        <v>0</v>
      </c>
      <c r="M3182">
        <v>0</v>
      </c>
      <c r="N3182" t="str">
        <v/>
      </c>
      <c r="O3182" t="b">
        <v>0</v>
      </c>
    </row>
    <row r="3183" spans="1:15" ht="15" customHeight="1" x14ac:dyDescent="0.2">
      <c r="A3183" t="str">
        <v>ICJIA</v>
      </c>
      <c r="B3183" t="str">
        <v>VOCA</v>
      </c>
      <c r="C3183" t="str">
        <v>219029 WB</v>
      </c>
      <c r="D3183">
        <v>1745</v>
      </c>
      <c r="E3183" t="str">
        <v>Cook County State's Attorney's Office</v>
      </c>
      <c r="F3183" s="38">
        <v>44166</v>
      </c>
      <c r="G3183" s="38">
        <v>44530</v>
      </c>
      <c r="H3183" s="39">
        <v>282416</v>
      </c>
      <c r="I3183">
        <v>2022</v>
      </c>
      <c r="J3183">
        <v>0</v>
      </c>
      <c r="K3183">
        <v>0</v>
      </c>
      <c r="L3183">
        <v>0</v>
      </c>
      <c r="M3183">
        <v>0</v>
      </c>
      <c r="N3183" t="str">
        <v/>
      </c>
      <c r="O3183" t="b">
        <v>0</v>
      </c>
    </row>
    <row r="3184" spans="1:15" ht="15" customHeight="1" x14ac:dyDescent="0.2">
      <c r="A3184" t="str">
        <v>ICJIA</v>
      </c>
      <c r="B3184" t="str">
        <v>VOCA</v>
      </c>
      <c r="C3184" t="str">
        <v>219442 HA</v>
      </c>
      <c r="D3184">
        <v>1745</v>
      </c>
      <c r="E3184" t="str">
        <v>Cook County State's Attorney's Office</v>
      </c>
      <c r="F3184" s="38">
        <v>44256</v>
      </c>
      <c r="G3184" s="38">
        <v>44561</v>
      </c>
      <c r="H3184" s="39">
        <v>1375000</v>
      </c>
      <c r="I3184">
        <v>2022</v>
      </c>
      <c r="J3184">
        <v>0</v>
      </c>
      <c r="K3184">
        <v>0</v>
      </c>
      <c r="L3184">
        <v>0</v>
      </c>
      <c r="M3184">
        <v>0</v>
      </c>
      <c r="N3184" t="str">
        <v/>
      </c>
      <c r="O3184" t="b">
        <v>0</v>
      </c>
    </row>
    <row r="3185" spans="1:15" ht="15" customHeight="1" x14ac:dyDescent="0.2">
      <c r="A3185" t="str">
        <v>ICJIA</v>
      </c>
      <c r="B3185" t="str">
        <v>VOCA</v>
      </c>
      <c r="C3185" t="str">
        <v>FSGU LAS 219443</v>
      </c>
      <c r="D3185">
        <v>1745</v>
      </c>
      <c r="E3185" t="str">
        <v>County of Franklin, Illinois</v>
      </c>
      <c r="F3185" s="38">
        <v>44197</v>
      </c>
      <c r="G3185" s="38">
        <v>44561</v>
      </c>
      <c r="H3185" s="39">
        <v>81199</v>
      </c>
      <c r="I3185">
        <v>2022</v>
      </c>
      <c r="J3185">
        <v>0</v>
      </c>
      <c r="K3185">
        <v>0</v>
      </c>
      <c r="L3185">
        <v>0</v>
      </c>
      <c r="M3185">
        <v>0</v>
      </c>
      <c r="N3185" t="str">
        <v/>
      </c>
      <c r="O3185" t="b">
        <v>0</v>
      </c>
    </row>
    <row r="3186" spans="1:15" ht="15" customHeight="1" x14ac:dyDescent="0.2">
      <c r="A3186" t="str">
        <v>ICJIA</v>
      </c>
      <c r="B3186" t="str">
        <v>VOCA</v>
      </c>
      <c r="C3186" t="str">
        <v>219444 HA</v>
      </c>
      <c r="D3186">
        <v>1745</v>
      </c>
      <c r="E3186" t="str">
        <v>County of Lake</v>
      </c>
      <c r="F3186" s="38">
        <v>44239</v>
      </c>
      <c r="G3186" s="38">
        <v>44561</v>
      </c>
      <c r="H3186" s="39">
        <v>179258</v>
      </c>
      <c r="I3186">
        <v>2022</v>
      </c>
      <c r="J3186">
        <v>0</v>
      </c>
      <c r="K3186">
        <v>0</v>
      </c>
      <c r="L3186">
        <v>0</v>
      </c>
      <c r="M3186">
        <v>0</v>
      </c>
      <c r="N3186" t="str">
        <v/>
      </c>
      <c r="O3186" t="b">
        <v>0</v>
      </c>
    </row>
    <row r="3187" spans="1:15" ht="15" customHeight="1" x14ac:dyDescent="0.2">
      <c r="A3187" t="str">
        <v>ICJIA</v>
      </c>
      <c r="B3187" t="str">
        <v>VOCA</v>
      </c>
      <c r="C3187" t="str">
        <v>Wanda Block 219032</v>
      </c>
      <c r="D3187">
        <v>1745</v>
      </c>
      <c r="E3187" t="str">
        <v>County of Lake</v>
      </c>
      <c r="F3187" s="38">
        <v>44166</v>
      </c>
      <c r="G3187" s="38">
        <v>44530</v>
      </c>
      <c r="H3187" s="39">
        <v>137848</v>
      </c>
      <c r="I3187">
        <v>2022</v>
      </c>
      <c r="J3187">
        <v>0</v>
      </c>
      <c r="K3187">
        <v>0</v>
      </c>
      <c r="L3187">
        <v>0</v>
      </c>
      <c r="M3187">
        <v>0</v>
      </c>
      <c r="N3187" t="str">
        <v/>
      </c>
      <c r="O3187" t="b">
        <v>0</v>
      </c>
    </row>
    <row r="3188" spans="1:15" ht="15" customHeight="1" x14ac:dyDescent="0.2">
      <c r="A3188" t="str">
        <v>ICJIA</v>
      </c>
      <c r="B3188" t="str">
        <v>VOCA</v>
      </c>
      <c r="C3188" t="str">
        <v>las 218450</v>
      </c>
      <c r="D3188">
        <v>1745</v>
      </c>
      <c r="E3188" t="str">
        <v>County of Union</v>
      </c>
      <c r="F3188" s="38">
        <v>44166</v>
      </c>
      <c r="G3188" s="38">
        <v>44530</v>
      </c>
      <c r="H3188" s="39">
        <v>57567</v>
      </c>
      <c r="I3188">
        <v>2022</v>
      </c>
      <c r="J3188">
        <v>0</v>
      </c>
      <c r="K3188">
        <v>0</v>
      </c>
      <c r="L3188">
        <v>0</v>
      </c>
      <c r="M3188">
        <v>0</v>
      </c>
      <c r="N3188" t="str">
        <v/>
      </c>
      <c r="O3188" t="b">
        <v>0</v>
      </c>
    </row>
    <row r="3189" spans="1:15" ht="15" customHeight="1" x14ac:dyDescent="0.2">
      <c r="A3189" t="str">
        <v>ICJIA</v>
      </c>
      <c r="B3189" t="str">
        <v>VOCA</v>
      </c>
      <c r="C3189" t="str">
        <v>219453 HA</v>
      </c>
      <c r="D3189">
        <v>1745</v>
      </c>
      <c r="E3189" t="str">
        <v>County of Winnebago</v>
      </c>
      <c r="F3189" s="38">
        <v>44278</v>
      </c>
      <c r="G3189" s="38">
        <v>44561</v>
      </c>
      <c r="H3189" s="39">
        <v>106976</v>
      </c>
      <c r="I3189">
        <v>2022</v>
      </c>
      <c r="J3189">
        <v>0</v>
      </c>
      <c r="K3189">
        <v>0</v>
      </c>
      <c r="L3189">
        <v>0</v>
      </c>
      <c r="M3189">
        <v>0</v>
      </c>
      <c r="N3189" t="str">
        <v/>
      </c>
      <c r="O3189" t="b">
        <v>0</v>
      </c>
    </row>
    <row r="3190" spans="1:15" ht="15" customHeight="1" x14ac:dyDescent="0.2">
      <c r="A3190" t="str">
        <v>ICJIA</v>
      </c>
      <c r="B3190" t="str">
        <v>VOCA</v>
      </c>
      <c r="C3190" t="str">
        <v>219079 FSGU</v>
      </c>
      <c r="D3190">
        <v>1745</v>
      </c>
      <c r="E3190" t="str">
        <v>Crisis Center for South Suburbia</v>
      </c>
      <c r="F3190" s="38">
        <v>44440</v>
      </c>
      <c r="G3190" s="38">
        <v>44985</v>
      </c>
      <c r="H3190" s="39">
        <v>397742</v>
      </c>
      <c r="I3190">
        <v>2022</v>
      </c>
      <c r="J3190">
        <v>0</v>
      </c>
      <c r="K3190">
        <v>0</v>
      </c>
      <c r="L3190">
        <v>0</v>
      </c>
      <c r="M3190">
        <v>0</v>
      </c>
      <c r="N3190" t="str">
        <v/>
      </c>
      <c r="O3190" t="b">
        <v>0</v>
      </c>
    </row>
    <row r="3191" spans="1:15" ht="15" customHeight="1" x14ac:dyDescent="0.2">
      <c r="A3191" t="str">
        <v>ICJIA</v>
      </c>
      <c r="B3191" t="str">
        <v>VOCA</v>
      </c>
      <c r="C3191">
        <v>219053</v>
      </c>
      <c r="D3191">
        <v>1745</v>
      </c>
      <c r="E3191" t="str">
        <v>DeKalb County Youth Service Bureau</v>
      </c>
      <c r="F3191" s="38">
        <v>44166</v>
      </c>
      <c r="G3191" s="38">
        <v>44530</v>
      </c>
      <c r="H3191" s="39">
        <v>220366</v>
      </c>
      <c r="I3191">
        <v>2022</v>
      </c>
      <c r="J3191">
        <v>0</v>
      </c>
      <c r="K3191">
        <v>0</v>
      </c>
      <c r="L3191">
        <v>0</v>
      </c>
      <c r="M3191">
        <v>0</v>
      </c>
      <c r="N3191" t="str">
        <v/>
      </c>
      <c r="O3191" t="b">
        <v>0</v>
      </c>
    </row>
    <row r="3192" spans="1:15" ht="15" customHeight="1" x14ac:dyDescent="0.2">
      <c r="A3192" t="str">
        <v>ICJIA</v>
      </c>
      <c r="B3192" t="str">
        <v>VOCA</v>
      </c>
      <c r="C3192" t="str">
        <v>218300 TR</v>
      </c>
      <c r="D3192">
        <v>1745</v>
      </c>
      <c r="E3192" t="str">
        <v>Egyptian Health Department</v>
      </c>
      <c r="F3192" s="38">
        <v>44075</v>
      </c>
      <c r="G3192" s="38">
        <v>44439</v>
      </c>
      <c r="H3192" s="39">
        <v>800000</v>
      </c>
      <c r="I3192">
        <v>2022</v>
      </c>
      <c r="J3192">
        <v>0</v>
      </c>
      <c r="K3192">
        <v>0</v>
      </c>
      <c r="L3192">
        <v>0</v>
      </c>
      <c r="M3192">
        <v>0</v>
      </c>
      <c r="N3192" t="str">
        <v/>
      </c>
      <c r="O3192" t="b">
        <v>0</v>
      </c>
    </row>
    <row r="3193" spans="1:15" ht="15" customHeight="1" x14ac:dyDescent="0.2">
      <c r="A3193" t="str">
        <v>ICJIA</v>
      </c>
      <c r="B3193" t="str">
        <v>VOCA</v>
      </c>
      <c r="C3193" t="str">
        <v>218305 TR</v>
      </c>
      <c r="D3193">
        <v>1745</v>
      </c>
      <c r="E3193" t="str">
        <v>Egyptian Health Department</v>
      </c>
      <c r="F3193" s="38">
        <v>44105</v>
      </c>
      <c r="G3193" s="38">
        <v>44469</v>
      </c>
      <c r="H3193" s="39">
        <v>666667</v>
      </c>
      <c r="I3193">
        <v>2022</v>
      </c>
      <c r="J3193">
        <v>0</v>
      </c>
      <c r="K3193">
        <v>0</v>
      </c>
      <c r="L3193">
        <v>0</v>
      </c>
      <c r="M3193">
        <v>0</v>
      </c>
      <c r="N3193" t="str">
        <v/>
      </c>
      <c r="O3193" t="b">
        <v>0</v>
      </c>
    </row>
    <row r="3194" spans="1:15" ht="15" customHeight="1" x14ac:dyDescent="0.2">
      <c r="A3194" t="str">
        <v>ICJIA</v>
      </c>
      <c r="B3194" t="str">
        <v>VOCA</v>
      </c>
      <c r="C3194" t="str">
        <v>218400 TR</v>
      </c>
      <c r="D3194">
        <v>1745</v>
      </c>
      <c r="E3194" t="str">
        <v>Egyptian Health Department</v>
      </c>
      <c r="F3194" s="38">
        <v>44440</v>
      </c>
      <c r="G3194" s="38">
        <v>44804</v>
      </c>
      <c r="H3194" s="39">
        <v>800000</v>
      </c>
      <c r="I3194">
        <v>2022</v>
      </c>
      <c r="J3194">
        <v>0</v>
      </c>
      <c r="K3194">
        <v>0</v>
      </c>
      <c r="L3194">
        <v>0</v>
      </c>
      <c r="M3194">
        <v>0</v>
      </c>
      <c r="N3194" t="str">
        <v/>
      </c>
      <c r="O3194" t="b">
        <v>0</v>
      </c>
    </row>
    <row r="3195" spans="1:15" ht="15" customHeight="1" x14ac:dyDescent="0.2">
      <c r="A3195" t="str">
        <v>ICJIA</v>
      </c>
      <c r="B3195" t="str">
        <v>VOCA</v>
      </c>
      <c r="C3195" t="str">
        <v>218405 TR</v>
      </c>
      <c r="D3195">
        <v>1745</v>
      </c>
      <c r="E3195" t="str">
        <v>Egyptian Health Department</v>
      </c>
      <c r="F3195" s="38">
        <v>44470</v>
      </c>
      <c r="G3195" s="38">
        <v>44926</v>
      </c>
      <c r="H3195" s="39">
        <v>833334</v>
      </c>
      <c r="I3195">
        <v>2022</v>
      </c>
      <c r="J3195">
        <v>0</v>
      </c>
      <c r="K3195">
        <v>0</v>
      </c>
      <c r="L3195">
        <v>0</v>
      </c>
      <c r="M3195">
        <v>0</v>
      </c>
      <c r="N3195" t="str">
        <v/>
      </c>
      <c r="O3195" t="b">
        <v>0</v>
      </c>
    </row>
    <row r="3196" spans="1:15" ht="15" customHeight="1" x14ac:dyDescent="0.2">
      <c r="A3196" t="str">
        <v>ICJIA</v>
      </c>
      <c r="B3196" t="str">
        <v>VOCA</v>
      </c>
      <c r="C3196" t="str">
        <v>219382 TR</v>
      </c>
      <c r="D3196">
        <v>1745</v>
      </c>
      <c r="E3196" t="str">
        <v>Erie Neighborhood House</v>
      </c>
      <c r="F3196" s="38">
        <v>44470</v>
      </c>
      <c r="G3196" s="38">
        <v>45107</v>
      </c>
      <c r="H3196" s="39">
        <v>301000</v>
      </c>
      <c r="I3196">
        <v>2022</v>
      </c>
      <c r="J3196">
        <v>0</v>
      </c>
      <c r="K3196">
        <v>0</v>
      </c>
      <c r="L3196">
        <v>0</v>
      </c>
      <c r="M3196">
        <v>1</v>
      </c>
      <c r="N3196" t="str">
        <v/>
      </c>
      <c r="O3196" t="b">
        <v>0</v>
      </c>
    </row>
    <row r="3197" spans="1:15" ht="15" customHeight="1" x14ac:dyDescent="0.2">
      <c r="A3197" t="str">
        <v>ICJIA</v>
      </c>
      <c r="B3197" t="str">
        <v>VOCA</v>
      </c>
      <c r="C3197" t="str">
        <v>218403 TR</v>
      </c>
      <c r="D3197">
        <v>1745</v>
      </c>
      <c r="E3197" t="str">
        <v>Erie Neighborhood House</v>
      </c>
      <c r="F3197" s="38">
        <v>44470</v>
      </c>
      <c r="G3197" s="38">
        <v>44926</v>
      </c>
      <c r="H3197" s="39">
        <v>833334</v>
      </c>
      <c r="I3197">
        <v>2022</v>
      </c>
      <c r="J3197">
        <v>0</v>
      </c>
      <c r="K3197">
        <v>0</v>
      </c>
      <c r="L3197">
        <v>0</v>
      </c>
      <c r="M3197">
        <v>1</v>
      </c>
      <c r="N3197" t="str">
        <v/>
      </c>
      <c r="O3197" t="b">
        <v>0</v>
      </c>
    </row>
    <row r="3198" spans="1:15" ht="15" customHeight="1" x14ac:dyDescent="0.2">
      <c r="A3198" t="str">
        <v>ICJIA</v>
      </c>
      <c r="B3198" t="str">
        <v>VOCA</v>
      </c>
      <c r="C3198" t="str">
        <v>FSGU 218303 TR</v>
      </c>
      <c r="D3198">
        <v>1745</v>
      </c>
      <c r="E3198" t="str">
        <v>Erie Neighborhood House</v>
      </c>
      <c r="F3198" s="38">
        <v>44105</v>
      </c>
      <c r="G3198" s="38">
        <v>44469</v>
      </c>
      <c r="H3198" s="39">
        <v>666667</v>
      </c>
      <c r="I3198">
        <v>2022</v>
      </c>
      <c r="J3198">
        <v>0</v>
      </c>
      <c r="K3198">
        <v>0</v>
      </c>
      <c r="L3198">
        <v>0</v>
      </c>
      <c r="M3198">
        <v>1</v>
      </c>
      <c r="N3198" t="str">
        <v/>
      </c>
      <c r="O3198" t="b">
        <v>0</v>
      </c>
    </row>
    <row r="3199" spans="1:15" ht="15" customHeight="1" x14ac:dyDescent="0.2">
      <c r="A3199" t="str">
        <v>ICJIA</v>
      </c>
      <c r="B3199" t="str">
        <v>VOCA</v>
      </c>
      <c r="C3199" t="str">
        <v>219054 HA</v>
      </c>
      <c r="D3199">
        <v>1745</v>
      </c>
      <c r="E3199" t="str">
        <v>Family Resources, Inc.</v>
      </c>
      <c r="F3199" s="38">
        <v>44417</v>
      </c>
      <c r="G3199" s="38">
        <v>44742</v>
      </c>
      <c r="H3199" s="39">
        <v>594115</v>
      </c>
      <c r="I3199">
        <v>2022</v>
      </c>
      <c r="J3199">
        <v>0</v>
      </c>
      <c r="K3199">
        <v>0</v>
      </c>
      <c r="L3199">
        <v>0</v>
      </c>
      <c r="M3199">
        <v>0</v>
      </c>
      <c r="N3199" t="str">
        <v/>
      </c>
      <c r="O3199" t="b">
        <v>0</v>
      </c>
    </row>
    <row r="3200" spans="1:15" ht="15" customHeight="1" x14ac:dyDescent="0.2">
      <c r="A3200" t="str">
        <v>ICJIA</v>
      </c>
      <c r="B3200" t="str">
        <v>VOCA</v>
      </c>
      <c r="C3200" t="str">
        <v>219075 FSGU</v>
      </c>
      <c r="D3200">
        <v>1745</v>
      </c>
      <c r="E3200" t="str">
        <v>GUARDIAN ANGEL COMMUNITY SERVICES</v>
      </c>
      <c r="F3200" s="38">
        <v>44440</v>
      </c>
      <c r="G3200" s="38">
        <v>44985</v>
      </c>
      <c r="H3200" s="39">
        <v>675000</v>
      </c>
      <c r="I3200">
        <v>2022</v>
      </c>
      <c r="J3200">
        <v>0</v>
      </c>
      <c r="K3200">
        <v>0</v>
      </c>
      <c r="L3200">
        <v>0</v>
      </c>
      <c r="M3200">
        <v>0</v>
      </c>
      <c r="N3200" t="str">
        <v/>
      </c>
      <c r="O3200" t="b">
        <v>0</v>
      </c>
    </row>
    <row r="3201" spans="1:15" ht="15" customHeight="1" x14ac:dyDescent="0.2">
      <c r="A3201" t="str">
        <v>ICJIA</v>
      </c>
      <c r="B3201" t="str">
        <v>VOCA</v>
      </c>
      <c r="C3201" t="str">
        <v>219090 FSGU</v>
      </c>
      <c r="D3201">
        <v>1745</v>
      </c>
      <c r="E3201" t="str">
        <v>Heartland Alliance</v>
      </c>
      <c r="F3201" s="38">
        <v>44440</v>
      </c>
      <c r="G3201" s="38">
        <v>44985</v>
      </c>
      <c r="H3201" s="39">
        <v>627941</v>
      </c>
      <c r="I3201">
        <v>2022</v>
      </c>
      <c r="J3201">
        <v>0</v>
      </c>
      <c r="K3201">
        <v>0</v>
      </c>
      <c r="L3201">
        <v>0</v>
      </c>
      <c r="M3201">
        <v>0</v>
      </c>
      <c r="N3201" t="str">
        <v/>
      </c>
      <c r="O3201" t="b">
        <v>0</v>
      </c>
    </row>
    <row r="3202" spans="1:15" ht="15" customHeight="1" x14ac:dyDescent="0.2">
      <c r="A3202" t="str">
        <v>ICJIA</v>
      </c>
      <c r="B3202" t="str">
        <v>VOCA</v>
      </c>
      <c r="C3202" t="str">
        <v>219055 FSGU</v>
      </c>
      <c r="D3202">
        <v>1745</v>
      </c>
      <c r="E3202" t="str">
        <v>Heartland Human Care Services</v>
      </c>
      <c r="F3202" s="38">
        <v>44378</v>
      </c>
      <c r="G3202" s="38">
        <v>44742</v>
      </c>
      <c r="H3202" s="39">
        <v>299356</v>
      </c>
      <c r="I3202">
        <v>2022</v>
      </c>
      <c r="J3202">
        <v>0</v>
      </c>
      <c r="K3202">
        <v>0</v>
      </c>
      <c r="L3202">
        <v>0</v>
      </c>
      <c r="M3202">
        <v>0</v>
      </c>
      <c r="N3202" t="str">
        <v/>
      </c>
      <c r="O3202" t="b">
        <v>0</v>
      </c>
    </row>
    <row r="3203" spans="1:15" ht="15" customHeight="1" x14ac:dyDescent="0.2">
      <c r="A3203" t="str">
        <v>ICJIA</v>
      </c>
      <c r="B3203" t="str">
        <v>VOCA</v>
      </c>
      <c r="C3203" t="str">
        <v>219030 TR</v>
      </c>
      <c r="D3203">
        <v>1745</v>
      </c>
      <c r="E3203" t="str">
        <v>Hektoen Institute for Medical Research, The</v>
      </c>
      <c r="F3203" s="38">
        <v>44166</v>
      </c>
      <c r="G3203" s="38">
        <v>44530</v>
      </c>
      <c r="H3203" s="39">
        <v>1000000</v>
      </c>
      <c r="I3203">
        <v>2022</v>
      </c>
      <c r="J3203">
        <v>0</v>
      </c>
      <c r="K3203">
        <v>0</v>
      </c>
      <c r="L3203">
        <v>0</v>
      </c>
      <c r="M3203">
        <v>0</v>
      </c>
      <c r="N3203" t="str">
        <v/>
      </c>
      <c r="O3203" t="b">
        <v>0</v>
      </c>
    </row>
    <row r="3204" spans="1:15" ht="15" customHeight="1" x14ac:dyDescent="0.2">
      <c r="A3204" t="str">
        <v>ICJIA</v>
      </c>
      <c r="B3204" t="str">
        <v>VOCA</v>
      </c>
      <c r="C3204" t="str">
        <v>221030 TR</v>
      </c>
      <c r="D3204">
        <v>1745</v>
      </c>
      <c r="E3204" t="str">
        <v>Hektoen Institute for Medical Research, The</v>
      </c>
      <c r="F3204" s="38">
        <v>44713</v>
      </c>
      <c r="G3204" s="38">
        <v>45260</v>
      </c>
      <c r="H3204" s="39">
        <v>1500000</v>
      </c>
      <c r="I3204">
        <v>2022</v>
      </c>
      <c r="J3204">
        <v>0</v>
      </c>
      <c r="K3204">
        <v>0</v>
      </c>
      <c r="L3204">
        <v>0</v>
      </c>
      <c r="M3204">
        <v>0</v>
      </c>
      <c r="N3204" t="str">
        <v/>
      </c>
      <c r="O3204" t="b">
        <v>0</v>
      </c>
    </row>
    <row r="3205" spans="1:15" ht="15" customHeight="1" x14ac:dyDescent="0.2">
      <c r="A3205" t="str">
        <v>ICJIA</v>
      </c>
      <c r="B3205" t="str">
        <v>VOCA</v>
      </c>
      <c r="C3205" t="str">
        <v>219383 TR</v>
      </c>
      <c r="D3205">
        <v>1745</v>
      </c>
      <c r="E3205" t="str">
        <v>Highland Park-Highwood Legal Aid Clinic dba North Suburban Legal Aid Clinic</v>
      </c>
      <c r="F3205" s="38">
        <v>44105</v>
      </c>
      <c r="G3205" s="38">
        <v>45107</v>
      </c>
      <c r="H3205" s="39">
        <v>622288</v>
      </c>
      <c r="I3205">
        <v>2022</v>
      </c>
      <c r="J3205">
        <v>0</v>
      </c>
      <c r="K3205">
        <v>0</v>
      </c>
      <c r="L3205">
        <v>0</v>
      </c>
      <c r="M3205">
        <v>0</v>
      </c>
      <c r="N3205" t="str">
        <v/>
      </c>
      <c r="O3205" t="b">
        <v>0</v>
      </c>
    </row>
    <row r="3206" spans="1:15" ht="15" customHeight="1" x14ac:dyDescent="0.2">
      <c r="A3206" t="str">
        <v>ICJIA</v>
      </c>
      <c r="B3206" t="str">
        <v>VOCA</v>
      </c>
      <c r="C3206" t="str">
        <v>219071 FSGU</v>
      </c>
      <c r="D3206">
        <v>1745</v>
      </c>
      <c r="E3206" t="str">
        <v>Hope of East Central Illinois, NFP</v>
      </c>
      <c r="F3206" s="38">
        <v>44440</v>
      </c>
      <c r="G3206" s="38">
        <v>44985</v>
      </c>
      <c r="H3206" s="39">
        <v>321329</v>
      </c>
      <c r="I3206">
        <v>2022</v>
      </c>
      <c r="J3206">
        <v>0</v>
      </c>
      <c r="K3206">
        <v>0</v>
      </c>
      <c r="L3206">
        <v>0</v>
      </c>
      <c r="M3206">
        <v>0</v>
      </c>
      <c r="N3206" t="str">
        <v/>
      </c>
      <c r="O3206" t="b">
        <v>0</v>
      </c>
    </row>
    <row r="3207" spans="1:15" ht="15" customHeight="1" x14ac:dyDescent="0.2">
      <c r="A3207" t="str">
        <v>ICJIA</v>
      </c>
      <c r="B3207" t="str">
        <v>VOCA</v>
      </c>
      <c r="C3207" t="str">
        <v>219031 TR</v>
      </c>
      <c r="D3207">
        <v>1745</v>
      </c>
      <c r="E3207" t="str">
        <v>Hoyleton Youth &amp; Family Services</v>
      </c>
      <c r="F3207" s="38">
        <v>44166</v>
      </c>
      <c r="G3207" s="38">
        <v>44530</v>
      </c>
      <c r="H3207" s="39">
        <v>253764</v>
      </c>
      <c r="I3207">
        <v>2022</v>
      </c>
      <c r="J3207">
        <v>0</v>
      </c>
      <c r="K3207">
        <v>0</v>
      </c>
      <c r="L3207">
        <v>0</v>
      </c>
      <c r="M3207">
        <v>0</v>
      </c>
      <c r="N3207" t="str">
        <v/>
      </c>
      <c r="O3207" t="b">
        <v>0</v>
      </c>
    </row>
    <row r="3208" spans="1:15" ht="15" customHeight="1" x14ac:dyDescent="0.2">
      <c r="A3208" t="str">
        <v>ICJIA</v>
      </c>
      <c r="B3208" t="str">
        <v>VOCA</v>
      </c>
      <c r="C3208" t="str">
        <v>221031 TR</v>
      </c>
      <c r="D3208">
        <v>1745</v>
      </c>
      <c r="E3208" t="str">
        <v>Hoyleton Youth &amp; Family Services</v>
      </c>
      <c r="F3208" s="38">
        <v>44713</v>
      </c>
      <c r="G3208" s="38">
        <v>45260</v>
      </c>
      <c r="H3208" s="39">
        <v>380646</v>
      </c>
      <c r="I3208">
        <v>2022</v>
      </c>
      <c r="J3208">
        <v>0</v>
      </c>
      <c r="K3208">
        <v>0</v>
      </c>
      <c r="L3208">
        <v>0</v>
      </c>
      <c r="M3208">
        <v>0</v>
      </c>
      <c r="N3208" t="str">
        <v/>
      </c>
      <c r="O3208" t="b">
        <v>0</v>
      </c>
    </row>
    <row r="3209" spans="1:15" ht="15" customHeight="1" x14ac:dyDescent="0.2">
      <c r="A3209" t="str">
        <v>ICJIA</v>
      </c>
      <c r="B3209" t="str">
        <v>VOCA</v>
      </c>
      <c r="C3209" t="str">
        <v>219001MSC</v>
      </c>
      <c r="D3209">
        <v>1745</v>
      </c>
      <c r="E3209" t="str">
        <v>Illinois Coalition Against Domestic Violence</v>
      </c>
      <c r="F3209" s="38">
        <v>44470</v>
      </c>
      <c r="G3209" s="38">
        <v>44742</v>
      </c>
      <c r="H3209" s="39">
        <v>15975000</v>
      </c>
      <c r="I3209">
        <v>2022</v>
      </c>
      <c r="J3209">
        <v>0</v>
      </c>
      <c r="K3209">
        <v>0</v>
      </c>
      <c r="L3209">
        <v>0</v>
      </c>
      <c r="M3209">
        <v>0</v>
      </c>
      <c r="N3209" t="str">
        <v/>
      </c>
      <c r="O3209" t="b">
        <v>0</v>
      </c>
    </row>
    <row r="3210" spans="1:15" ht="15" customHeight="1" x14ac:dyDescent="0.2">
      <c r="A3210" t="str">
        <v>ICJIA</v>
      </c>
      <c r="B3210" t="str">
        <v>VOCA</v>
      </c>
      <c r="C3210" t="str">
        <v>219000MSC</v>
      </c>
      <c r="D3210">
        <v>1745</v>
      </c>
      <c r="E3210" t="str">
        <v>Illinois Coalition Against Sexual Assault</v>
      </c>
      <c r="F3210" s="38">
        <v>44470</v>
      </c>
      <c r="G3210" s="38">
        <v>44742</v>
      </c>
      <c r="H3210" s="39">
        <v>14102903</v>
      </c>
      <c r="I3210">
        <v>2022</v>
      </c>
      <c r="J3210">
        <v>0</v>
      </c>
      <c r="K3210">
        <v>0</v>
      </c>
      <c r="L3210">
        <v>0</v>
      </c>
      <c r="M3210">
        <v>0</v>
      </c>
      <c r="N3210" t="str">
        <v/>
      </c>
      <c r="O3210" t="b">
        <v>0</v>
      </c>
    </row>
    <row r="3211" spans="1:15" ht="15" customHeight="1" x14ac:dyDescent="0.2">
      <c r="A3211" t="str">
        <v>ICJIA</v>
      </c>
      <c r="B3211" t="str">
        <v>VOCA</v>
      </c>
      <c r="C3211" t="str">
        <v>218104 TR</v>
      </c>
      <c r="D3211">
        <v>1745</v>
      </c>
      <c r="E3211" t="str">
        <v>Illinois Criminal Justice Information Authority</v>
      </c>
      <c r="F3211" s="38">
        <v>44470</v>
      </c>
      <c r="G3211" s="38">
        <v>44834</v>
      </c>
      <c r="H3211" s="39">
        <v>526000</v>
      </c>
      <c r="I3211">
        <v>2022</v>
      </c>
      <c r="J3211">
        <v>0</v>
      </c>
      <c r="K3211">
        <v>0</v>
      </c>
      <c r="L3211">
        <v>0</v>
      </c>
      <c r="M3211">
        <v>0</v>
      </c>
      <c r="N3211" t="str">
        <v/>
      </c>
      <c r="O3211" t="b">
        <v>0</v>
      </c>
    </row>
    <row r="3212" spans="1:15" ht="15" customHeight="1" x14ac:dyDescent="0.2">
      <c r="A3212" t="str">
        <v>ICJIA</v>
      </c>
      <c r="B3212" t="str">
        <v>VOCA</v>
      </c>
      <c r="C3212" t="str">
        <v>218004 TR</v>
      </c>
      <c r="D3212">
        <v>1745</v>
      </c>
      <c r="E3212" t="str">
        <v>Illinois Criminal Justice Information Authority</v>
      </c>
      <c r="F3212" s="38">
        <v>44105</v>
      </c>
      <c r="G3212" s="38">
        <v>44469</v>
      </c>
      <c r="H3212" s="39">
        <v>526000</v>
      </c>
      <c r="I3212">
        <v>2022</v>
      </c>
      <c r="J3212">
        <v>0</v>
      </c>
      <c r="K3212">
        <v>0</v>
      </c>
      <c r="L3212">
        <v>0</v>
      </c>
      <c r="M3212">
        <v>0</v>
      </c>
      <c r="N3212" t="str">
        <v/>
      </c>
      <c r="O3212" t="b">
        <v>0</v>
      </c>
    </row>
    <row r="3213" spans="1:15" ht="15" customHeight="1" x14ac:dyDescent="0.2">
      <c r="A3213" t="str">
        <v>ICJIA</v>
      </c>
      <c r="B3213" t="str">
        <v>VOCA</v>
      </c>
      <c r="C3213" t="str">
        <v>219076 FSGU</v>
      </c>
      <c r="D3213">
        <v>1745</v>
      </c>
      <c r="E3213" t="str">
        <v>KAN-WIN</v>
      </c>
      <c r="F3213" s="38">
        <v>44440</v>
      </c>
      <c r="G3213" s="38">
        <v>44985</v>
      </c>
      <c r="H3213" s="39">
        <v>255960</v>
      </c>
      <c r="I3213">
        <v>2022</v>
      </c>
      <c r="J3213">
        <v>0</v>
      </c>
      <c r="K3213">
        <v>0</v>
      </c>
      <c r="L3213">
        <v>0</v>
      </c>
      <c r="M3213">
        <v>0</v>
      </c>
      <c r="N3213" t="str">
        <v/>
      </c>
      <c r="O3213" t="b">
        <v>0</v>
      </c>
    </row>
    <row r="3214" spans="1:15" ht="15" customHeight="1" x14ac:dyDescent="0.2">
      <c r="A3214" t="str">
        <v>ICJIA</v>
      </c>
      <c r="B3214" t="str">
        <v>VOCA</v>
      </c>
      <c r="C3214" t="str">
        <v>fsgu las 219056</v>
      </c>
      <c r="D3214">
        <v>1745</v>
      </c>
      <c r="E3214" t="str">
        <v>La Rabida Children's Hospital</v>
      </c>
      <c r="F3214" s="38">
        <v>44378</v>
      </c>
      <c r="G3214" s="38">
        <v>44742</v>
      </c>
      <c r="H3214" s="39">
        <v>128632</v>
      </c>
      <c r="I3214">
        <v>2022</v>
      </c>
      <c r="J3214">
        <v>0</v>
      </c>
      <c r="K3214">
        <v>0</v>
      </c>
      <c r="L3214">
        <v>0</v>
      </c>
      <c r="M3214">
        <v>0</v>
      </c>
      <c r="N3214" t="str">
        <v/>
      </c>
      <c r="O3214" t="b">
        <v>0</v>
      </c>
    </row>
    <row r="3215" spans="1:15" ht="15" customHeight="1" x14ac:dyDescent="0.2">
      <c r="A3215" t="str">
        <v>ICJIA</v>
      </c>
      <c r="B3215" t="str">
        <v>VOCA</v>
      </c>
      <c r="C3215" t="str">
        <v>FSGU 220032</v>
      </c>
      <c r="D3215">
        <v>1745</v>
      </c>
      <c r="E3215" t="str">
        <v>Lake County</v>
      </c>
      <c r="F3215" s="38">
        <v>44713</v>
      </c>
      <c r="G3215" s="38">
        <v>45260</v>
      </c>
      <c r="H3215" s="39">
        <v>206771</v>
      </c>
      <c r="I3215">
        <v>2022</v>
      </c>
      <c r="J3215">
        <v>0</v>
      </c>
      <c r="K3215">
        <v>0</v>
      </c>
      <c r="L3215">
        <v>0</v>
      </c>
      <c r="M3215">
        <v>0</v>
      </c>
      <c r="N3215" t="str">
        <v/>
      </c>
      <c r="O3215" t="b">
        <v>0</v>
      </c>
    </row>
    <row r="3216" spans="1:15" ht="15" customHeight="1" x14ac:dyDescent="0.2">
      <c r="A3216" t="str">
        <v>ICJIA</v>
      </c>
      <c r="B3216" t="str">
        <v>VOCA</v>
      </c>
      <c r="C3216" t="str">
        <v>218407 TR</v>
      </c>
      <c r="D3216">
        <v>1745</v>
      </c>
      <c r="E3216" t="str">
        <v>Lake County Crisis Center for the Prevention and Treatment of Domestic Violence, INC DBA A Safe Place</v>
      </c>
      <c r="F3216" s="38">
        <v>44470</v>
      </c>
      <c r="G3216" s="38">
        <v>44926</v>
      </c>
      <c r="H3216" s="39">
        <v>833334</v>
      </c>
      <c r="I3216">
        <v>2022</v>
      </c>
      <c r="J3216">
        <v>0</v>
      </c>
      <c r="K3216">
        <v>0</v>
      </c>
      <c r="L3216">
        <v>0</v>
      </c>
      <c r="M3216">
        <v>0</v>
      </c>
      <c r="N3216" t="str">
        <v/>
      </c>
      <c r="O3216" t="b">
        <v>0</v>
      </c>
    </row>
    <row r="3217" spans="1:15" ht="15" customHeight="1" x14ac:dyDescent="0.2">
      <c r="A3217" t="str">
        <v>ICJIA</v>
      </c>
      <c r="B3217" t="str">
        <v>VOCA</v>
      </c>
      <c r="C3217" t="str">
        <v>219074 FSGU</v>
      </c>
      <c r="D3217">
        <v>1745</v>
      </c>
      <c r="E3217" t="str">
        <v>Lake County Crisis Center for the Prevention and Treatment of Domestic Violence, INC DBA A Safe Place</v>
      </c>
      <c r="F3217" s="38">
        <v>44440</v>
      </c>
      <c r="G3217" s="38">
        <v>44985</v>
      </c>
      <c r="H3217" s="39">
        <v>750000</v>
      </c>
      <c r="I3217">
        <v>2022</v>
      </c>
      <c r="J3217">
        <v>0</v>
      </c>
      <c r="K3217">
        <v>0</v>
      </c>
      <c r="L3217">
        <v>0</v>
      </c>
      <c r="M3217">
        <v>0</v>
      </c>
      <c r="N3217" t="str">
        <v/>
      </c>
      <c r="O3217" t="b">
        <v>0</v>
      </c>
    </row>
    <row r="3218" spans="1:15" ht="15" customHeight="1" x14ac:dyDescent="0.2">
      <c r="A3218" t="str">
        <v>ICJIA</v>
      </c>
      <c r="B3218" t="str">
        <v>VOCA</v>
      </c>
      <c r="C3218" t="str">
        <v>220020 HA</v>
      </c>
      <c r="D3218">
        <v>1745</v>
      </c>
      <c r="E3218" t="str">
        <v>Lake County Crisis Center for the Prevention and Treatment of Domestic Violence, INC DBA A Safe Place</v>
      </c>
      <c r="F3218" s="38">
        <v>44713</v>
      </c>
      <c r="G3218" s="38">
        <v>45260</v>
      </c>
      <c r="H3218" s="39">
        <v>1500000</v>
      </c>
      <c r="I3218">
        <v>2022</v>
      </c>
      <c r="J3218">
        <v>0</v>
      </c>
      <c r="K3218">
        <v>0</v>
      </c>
      <c r="L3218">
        <v>0</v>
      </c>
      <c r="M3218">
        <v>0</v>
      </c>
      <c r="N3218" t="str">
        <v/>
      </c>
      <c r="O3218" t="b">
        <v>0</v>
      </c>
    </row>
    <row r="3219" spans="1:15" ht="15" customHeight="1" x14ac:dyDescent="0.2">
      <c r="A3219" t="str">
        <v>ICJIA</v>
      </c>
      <c r="B3219" t="str">
        <v>VOCA</v>
      </c>
      <c r="C3219" t="str">
        <v>218307 TR</v>
      </c>
      <c r="D3219">
        <v>1745</v>
      </c>
      <c r="E3219" t="str">
        <v>Lake County Crisis Center for the Prevention and Treatment of Domestic Violence, INC DBA A Safe Place</v>
      </c>
      <c r="F3219" s="38">
        <v>44105</v>
      </c>
      <c r="G3219" s="38">
        <v>44469</v>
      </c>
      <c r="H3219" s="39">
        <v>666667</v>
      </c>
      <c r="I3219">
        <v>2022</v>
      </c>
      <c r="J3219">
        <v>0</v>
      </c>
      <c r="K3219">
        <v>0</v>
      </c>
      <c r="L3219">
        <v>0</v>
      </c>
      <c r="M3219">
        <v>0</v>
      </c>
      <c r="N3219" t="str">
        <v/>
      </c>
      <c r="O3219" t="b">
        <v>0</v>
      </c>
    </row>
    <row r="3220" spans="1:15" ht="15" customHeight="1" x14ac:dyDescent="0.2">
      <c r="A3220" t="str">
        <v>ICJIA</v>
      </c>
      <c r="B3220" t="str">
        <v>VOCA</v>
      </c>
      <c r="C3220" t="str">
        <v>219020 HA</v>
      </c>
      <c r="D3220">
        <v>1745</v>
      </c>
      <c r="E3220" t="str">
        <v>Lake County Crisis Center for the Prevention and Treatment of Domestic Violence, INC DBA A Safe Place</v>
      </c>
      <c r="F3220" s="38">
        <v>44201</v>
      </c>
      <c r="G3220" s="38">
        <v>44530</v>
      </c>
      <c r="H3220" s="39">
        <v>1000000</v>
      </c>
      <c r="I3220">
        <v>2022</v>
      </c>
      <c r="J3220">
        <v>0</v>
      </c>
      <c r="K3220">
        <v>0</v>
      </c>
      <c r="L3220">
        <v>0</v>
      </c>
      <c r="M3220">
        <v>0</v>
      </c>
      <c r="N3220" t="str">
        <v/>
      </c>
      <c r="O3220" t="b">
        <v>0</v>
      </c>
    </row>
    <row r="3221" spans="1:15" ht="15" customHeight="1" x14ac:dyDescent="0.2">
      <c r="A3221" t="str">
        <v>ICJIA</v>
      </c>
      <c r="B3221" t="str">
        <v>VOCA</v>
      </c>
      <c r="C3221" t="str">
        <v>219385 TR</v>
      </c>
      <c r="D3221">
        <v>1745</v>
      </c>
      <c r="E3221" t="str">
        <v>Land of Lincoln Legal Aid, Inc.</v>
      </c>
      <c r="F3221" s="38">
        <v>44470</v>
      </c>
      <c r="G3221" s="38">
        <v>45107</v>
      </c>
      <c r="H3221" s="39">
        <v>1105519</v>
      </c>
      <c r="I3221">
        <v>2022</v>
      </c>
      <c r="J3221">
        <v>0</v>
      </c>
      <c r="K3221">
        <v>0</v>
      </c>
      <c r="L3221">
        <v>0</v>
      </c>
      <c r="M3221">
        <v>0</v>
      </c>
      <c r="N3221" t="str">
        <v/>
      </c>
      <c r="O3221" t="b">
        <v>0</v>
      </c>
    </row>
    <row r="3222" spans="1:15" ht="15" customHeight="1" x14ac:dyDescent="0.2">
      <c r="A3222" t="str">
        <v>ICJIA</v>
      </c>
      <c r="B3222" t="str">
        <v>VOCA</v>
      </c>
      <c r="C3222" t="str">
        <v>219384 TR</v>
      </c>
      <c r="D3222">
        <v>1745</v>
      </c>
      <c r="E3222" t="str">
        <v>Legal Aid Chicago</v>
      </c>
      <c r="F3222" s="38">
        <v>44470</v>
      </c>
      <c r="G3222" s="38">
        <v>45107</v>
      </c>
      <c r="H3222" s="39">
        <v>1630687</v>
      </c>
      <c r="I3222">
        <v>2022</v>
      </c>
      <c r="J3222">
        <v>0</v>
      </c>
      <c r="K3222">
        <v>0</v>
      </c>
      <c r="L3222">
        <v>0</v>
      </c>
      <c r="M3222">
        <v>0</v>
      </c>
      <c r="N3222" t="str">
        <v/>
      </c>
      <c r="O3222" t="b">
        <v>0</v>
      </c>
    </row>
    <row r="3223" spans="1:15" ht="15" customHeight="1" x14ac:dyDescent="0.2">
      <c r="A3223" t="str">
        <v>ICJIA</v>
      </c>
      <c r="B3223" t="str">
        <v>VOCA</v>
      </c>
      <c r="C3223" t="str">
        <v>219051 HA</v>
      </c>
      <c r="D3223">
        <v>1745</v>
      </c>
      <c r="E3223" t="str">
        <v>Lester and Rosalie Anixter Center</v>
      </c>
      <c r="F3223" s="38">
        <v>44378</v>
      </c>
      <c r="G3223" s="38">
        <v>44742</v>
      </c>
      <c r="H3223" s="39">
        <v>116847</v>
      </c>
      <c r="I3223">
        <v>2022</v>
      </c>
      <c r="J3223">
        <v>0</v>
      </c>
      <c r="K3223">
        <v>0</v>
      </c>
      <c r="L3223">
        <v>0</v>
      </c>
      <c r="M3223">
        <v>0</v>
      </c>
      <c r="N3223" t="str">
        <v/>
      </c>
      <c r="O3223" t="b">
        <v>0</v>
      </c>
    </row>
    <row r="3224" spans="1:15" ht="15" customHeight="1" x14ac:dyDescent="0.2">
      <c r="A3224" t="str">
        <v>ICJIA</v>
      </c>
      <c r="B3224" t="str">
        <v>VOCA</v>
      </c>
      <c r="C3224" t="str">
        <v>219386 TR</v>
      </c>
      <c r="D3224">
        <v>1745</v>
      </c>
      <c r="E3224" t="str">
        <v>Life Span</v>
      </c>
      <c r="F3224" s="38">
        <v>44470</v>
      </c>
      <c r="G3224" s="38">
        <v>45107</v>
      </c>
      <c r="H3224" s="39">
        <v>1674400</v>
      </c>
      <c r="I3224">
        <v>2022</v>
      </c>
      <c r="J3224">
        <v>0</v>
      </c>
      <c r="K3224">
        <v>0</v>
      </c>
      <c r="L3224">
        <v>0</v>
      </c>
      <c r="M3224">
        <v>0</v>
      </c>
      <c r="N3224" t="str">
        <v/>
      </c>
      <c r="O3224" t="b">
        <v>0</v>
      </c>
    </row>
    <row r="3225" spans="1:15" ht="15" customHeight="1" x14ac:dyDescent="0.2">
      <c r="A3225" t="str">
        <v>ICJIA</v>
      </c>
      <c r="B3225" t="str">
        <v>VOCA</v>
      </c>
      <c r="C3225" t="str">
        <v>218401 TR</v>
      </c>
      <c r="D3225">
        <v>1745</v>
      </c>
      <c r="E3225" t="str">
        <v>Macon County</v>
      </c>
      <c r="F3225" s="38">
        <v>44470</v>
      </c>
      <c r="G3225" s="38">
        <v>44926</v>
      </c>
      <c r="H3225" s="39">
        <v>243716</v>
      </c>
      <c r="I3225">
        <v>2022</v>
      </c>
      <c r="J3225">
        <v>0</v>
      </c>
      <c r="K3225">
        <v>0</v>
      </c>
      <c r="L3225">
        <v>0</v>
      </c>
      <c r="M3225">
        <v>0</v>
      </c>
      <c r="N3225" t="str">
        <v/>
      </c>
      <c r="O3225" t="b">
        <v>0</v>
      </c>
    </row>
    <row r="3226" spans="1:15" ht="15" customHeight="1" x14ac:dyDescent="0.2">
      <c r="A3226" t="str">
        <v>ICJIA</v>
      </c>
      <c r="B3226" t="str">
        <v>VOCA</v>
      </c>
      <c r="C3226" t="str">
        <v>218301 TR</v>
      </c>
      <c r="D3226">
        <v>1745</v>
      </c>
      <c r="E3226" t="str">
        <v>Macon County</v>
      </c>
      <c r="F3226" s="38">
        <v>44105</v>
      </c>
      <c r="G3226" s="38">
        <v>44469</v>
      </c>
      <c r="H3226" s="39">
        <v>194973</v>
      </c>
      <c r="I3226">
        <v>2022</v>
      </c>
      <c r="J3226">
        <v>0</v>
      </c>
      <c r="K3226">
        <v>0</v>
      </c>
      <c r="L3226">
        <v>0</v>
      </c>
      <c r="M3226">
        <v>0</v>
      </c>
      <c r="N3226" t="str">
        <v/>
      </c>
      <c r="O3226" t="b">
        <v>0</v>
      </c>
    </row>
    <row r="3227" spans="1:15" ht="15" customHeight="1" x14ac:dyDescent="0.2">
      <c r="A3227" t="str">
        <v>ICJIA</v>
      </c>
      <c r="B3227" t="str">
        <v>VOCA</v>
      </c>
      <c r="C3227" t="str">
        <v>219469 wb</v>
      </c>
      <c r="D3227">
        <v>1745</v>
      </c>
      <c r="E3227" t="str">
        <v>Macon County CASA</v>
      </c>
      <c r="F3227" s="38">
        <v>44197</v>
      </c>
      <c r="G3227" s="38">
        <v>44561</v>
      </c>
      <c r="H3227" s="39">
        <v>208428</v>
      </c>
      <c r="I3227">
        <v>2022</v>
      </c>
      <c r="J3227">
        <v>0</v>
      </c>
      <c r="K3227">
        <v>0</v>
      </c>
      <c r="L3227">
        <v>0</v>
      </c>
      <c r="M3227">
        <v>0</v>
      </c>
      <c r="N3227" t="str">
        <v/>
      </c>
      <c r="O3227" t="b">
        <v>0</v>
      </c>
    </row>
    <row r="3228" spans="1:15" ht="15" customHeight="1" x14ac:dyDescent="0.2">
      <c r="A3228" t="str">
        <v>ICJIA</v>
      </c>
      <c r="B3228" t="str">
        <v>VOCA</v>
      </c>
      <c r="C3228" t="str">
        <v>220469 wb</v>
      </c>
      <c r="D3228">
        <v>1745</v>
      </c>
      <c r="E3228" t="str">
        <v>Macon County CASA</v>
      </c>
      <c r="F3228" s="38">
        <v>44562</v>
      </c>
      <c r="G3228" s="38">
        <v>44926</v>
      </c>
      <c r="H3228" s="39">
        <v>208428</v>
      </c>
      <c r="I3228">
        <v>2022</v>
      </c>
      <c r="J3228">
        <v>0</v>
      </c>
      <c r="K3228">
        <v>0</v>
      </c>
      <c r="L3228">
        <v>0</v>
      </c>
      <c r="M3228">
        <v>0</v>
      </c>
      <c r="N3228" t="str">
        <v/>
      </c>
      <c r="O3228" t="b">
        <v>0</v>
      </c>
    </row>
    <row r="3229" spans="1:15" ht="15" customHeight="1" x14ac:dyDescent="0.2">
      <c r="A3229" t="str">
        <v>ICJIA</v>
      </c>
      <c r="B3229" t="str">
        <v>VOCA</v>
      </c>
      <c r="C3229" t="str">
        <v>219445 HA</v>
      </c>
      <c r="D3229">
        <v>1745</v>
      </c>
      <c r="E3229" t="str">
        <v>Madison County Government</v>
      </c>
      <c r="F3229" s="38">
        <v>44260</v>
      </c>
      <c r="G3229" s="38">
        <v>44561</v>
      </c>
      <c r="H3229" s="39">
        <v>60495</v>
      </c>
      <c r="I3229">
        <v>2022</v>
      </c>
      <c r="J3229">
        <v>0</v>
      </c>
      <c r="K3229">
        <v>0</v>
      </c>
      <c r="L3229">
        <v>0</v>
      </c>
      <c r="M3229">
        <v>0</v>
      </c>
      <c r="N3229" t="str">
        <v/>
      </c>
      <c r="O3229" t="b">
        <v>0</v>
      </c>
    </row>
    <row r="3230" spans="1:15" ht="15" customHeight="1" x14ac:dyDescent="0.2">
      <c r="A3230" t="str">
        <v>ICJIA</v>
      </c>
      <c r="B3230" t="str">
        <v>VOCA</v>
      </c>
      <c r="C3230" t="str">
        <v>219446 HA</v>
      </c>
      <c r="D3230">
        <v>1745</v>
      </c>
      <c r="E3230" t="str">
        <v>McLean County (Administration)</v>
      </c>
      <c r="F3230" s="38">
        <v>44273</v>
      </c>
      <c r="G3230" s="38">
        <v>44561</v>
      </c>
      <c r="H3230" s="39">
        <v>55732</v>
      </c>
      <c r="I3230">
        <v>2022</v>
      </c>
      <c r="J3230">
        <v>0</v>
      </c>
      <c r="K3230">
        <v>0</v>
      </c>
      <c r="L3230">
        <v>0</v>
      </c>
      <c r="M3230">
        <v>0</v>
      </c>
      <c r="N3230" t="str">
        <v/>
      </c>
      <c r="O3230" t="b">
        <v>0</v>
      </c>
    </row>
    <row r="3231" spans="1:15" ht="15" customHeight="1" x14ac:dyDescent="0.2">
      <c r="A3231" t="str">
        <v>ICJIA</v>
      </c>
      <c r="B3231" t="str">
        <v>VOCA</v>
      </c>
      <c r="C3231" t="str">
        <v>220470 FSGU</v>
      </c>
      <c r="D3231">
        <v>1745</v>
      </c>
      <c r="E3231" t="str">
        <v>McLean County (Administration)</v>
      </c>
      <c r="F3231" s="38">
        <v>44562</v>
      </c>
      <c r="G3231" s="38">
        <v>44926</v>
      </c>
      <c r="H3231" s="39">
        <v>191377</v>
      </c>
      <c r="I3231">
        <v>2022</v>
      </c>
      <c r="J3231">
        <v>0</v>
      </c>
      <c r="K3231">
        <v>0</v>
      </c>
      <c r="L3231">
        <v>0</v>
      </c>
      <c r="M3231">
        <v>0</v>
      </c>
      <c r="N3231" t="str">
        <v/>
      </c>
      <c r="O3231" t="b">
        <v>0</v>
      </c>
    </row>
    <row r="3232" spans="1:15" ht="15" customHeight="1" x14ac:dyDescent="0.2">
      <c r="A3232" t="str">
        <v>ICJIA</v>
      </c>
      <c r="B3232" t="str">
        <v>VOCA</v>
      </c>
      <c r="C3232" t="str">
        <v>219470 WB</v>
      </c>
      <c r="D3232">
        <v>1745</v>
      </c>
      <c r="E3232" t="str">
        <v>McLean County (Administration)</v>
      </c>
      <c r="F3232" s="38">
        <v>44197</v>
      </c>
      <c r="G3232" s="38">
        <v>44561</v>
      </c>
      <c r="H3232" s="39">
        <v>191377</v>
      </c>
      <c r="I3232">
        <v>2022</v>
      </c>
      <c r="J3232">
        <v>0</v>
      </c>
      <c r="K3232">
        <v>0</v>
      </c>
      <c r="L3232">
        <v>0</v>
      </c>
      <c r="M3232">
        <v>0</v>
      </c>
      <c r="N3232" t="str">
        <v/>
      </c>
      <c r="O3232" t="b">
        <v>0</v>
      </c>
    </row>
    <row r="3233" spans="1:15" ht="15" customHeight="1" x14ac:dyDescent="0.2">
      <c r="A3233" t="str">
        <v>ICJIA</v>
      </c>
      <c r="B3233" t="str">
        <v>VOCA</v>
      </c>
      <c r="C3233" t="str">
        <v>219387MSC</v>
      </c>
      <c r="D3233">
        <v>1745</v>
      </c>
      <c r="E3233" t="str">
        <v>Metropolitan Family Services</v>
      </c>
      <c r="F3233" s="38">
        <v>44470</v>
      </c>
      <c r="G3233" s="38">
        <v>45107</v>
      </c>
      <c r="H3233" s="39">
        <v>1674400</v>
      </c>
      <c r="I3233">
        <v>2022</v>
      </c>
      <c r="J3233">
        <v>0</v>
      </c>
      <c r="K3233">
        <v>0</v>
      </c>
      <c r="L3233">
        <v>0</v>
      </c>
      <c r="M3233">
        <v>1</v>
      </c>
      <c r="N3233" t="str">
        <v/>
      </c>
      <c r="O3233" t="b">
        <v>1</v>
      </c>
    </row>
    <row r="3234" spans="1:15" ht="15" customHeight="1" x14ac:dyDescent="0.2">
      <c r="A3234" t="str">
        <v>ICJIA</v>
      </c>
      <c r="B3234" t="str">
        <v>VOCA</v>
      </c>
      <c r="C3234" t="str">
        <v>las 218593</v>
      </c>
      <c r="D3234">
        <v>1745</v>
      </c>
      <c r="E3234" t="str">
        <v>OSF Healthcare System DBA Saint Anthony Medical Center</v>
      </c>
      <c r="F3234" s="38">
        <v>44470</v>
      </c>
      <c r="G3234" s="38">
        <v>44834</v>
      </c>
      <c r="H3234" s="39">
        <v>793099</v>
      </c>
      <c r="I3234">
        <v>2022</v>
      </c>
      <c r="J3234">
        <v>0</v>
      </c>
      <c r="K3234">
        <v>0</v>
      </c>
      <c r="L3234">
        <v>0</v>
      </c>
      <c r="M3234">
        <v>0</v>
      </c>
      <c r="N3234" t="str">
        <v/>
      </c>
      <c r="O3234" t="b">
        <v>0</v>
      </c>
    </row>
    <row r="3235" spans="1:15" ht="15" customHeight="1" x14ac:dyDescent="0.2">
      <c r="A3235" t="str">
        <v>ICJIA</v>
      </c>
      <c r="B3235" t="str">
        <v>VOCA</v>
      </c>
      <c r="C3235" t="str">
        <v>218591 las</v>
      </c>
      <c r="D3235">
        <v>1745</v>
      </c>
      <c r="E3235" t="str">
        <v>OSF Healthcare System DBA Saint Francis Medical Center</v>
      </c>
      <c r="F3235" s="38">
        <v>44470</v>
      </c>
      <c r="G3235" s="38">
        <v>44834</v>
      </c>
      <c r="H3235" s="39">
        <v>798580</v>
      </c>
      <c r="I3235">
        <v>2022</v>
      </c>
      <c r="J3235">
        <v>0</v>
      </c>
      <c r="K3235">
        <v>0</v>
      </c>
      <c r="L3235">
        <v>0</v>
      </c>
      <c r="M3235">
        <v>0</v>
      </c>
      <c r="N3235" t="str">
        <v/>
      </c>
      <c r="O3235" t="b">
        <v>0</v>
      </c>
    </row>
    <row r="3236" spans="1:15" ht="15" customHeight="1" x14ac:dyDescent="0.2">
      <c r="A3236" t="str">
        <v>ICJIA</v>
      </c>
      <c r="B3236" t="str">
        <v>VOCA</v>
      </c>
      <c r="C3236" t="str">
        <v>VOCA 220033 MSC</v>
      </c>
      <c r="D3236">
        <v>1745</v>
      </c>
      <c r="E3236" t="str">
        <v>OSF Healthcare System DBA Saint Francis Medical Center</v>
      </c>
      <c r="F3236" s="38">
        <v>44713</v>
      </c>
      <c r="G3236" s="38">
        <v>45260</v>
      </c>
      <c r="H3236" s="39">
        <v>769791</v>
      </c>
      <c r="I3236">
        <v>2022</v>
      </c>
      <c r="J3236">
        <v>0</v>
      </c>
      <c r="K3236">
        <v>0</v>
      </c>
      <c r="L3236">
        <v>0</v>
      </c>
      <c r="M3236">
        <v>0</v>
      </c>
      <c r="N3236" t="str">
        <v/>
      </c>
      <c r="O3236" t="b">
        <v>0</v>
      </c>
    </row>
    <row r="3237" spans="1:15" ht="15" customHeight="1" x14ac:dyDescent="0.2">
      <c r="A3237" t="str">
        <v>ICJIA</v>
      </c>
      <c r="B3237" t="str">
        <v>VOCA</v>
      </c>
      <c r="C3237" t="str">
        <v>FSGU LAS 219033</v>
      </c>
      <c r="D3237">
        <v>1745</v>
      </c>
      <c r="E3237" t="str">
        <v>OSF Healthcare System DBA Saint Francis Medical Center</v>
      </c>
      <c r="F3237" s="38">
        <v>44136</v>
      </c>
      <c r="G3237" s="38">
        <v>44499</v>
      </c>
      <c r="H3237" s="39">
        <v>513194</v>
      </c>
      <c r="I3237">
        <v>2022</v>
      </c>
      <c r="J3237">
        <v>0</v>
      </c>
      <c r="K3237">
        <v>0</v>
      </c>
      <c r="L3237">
        <v>0</v>
      </c>
      <c r="M3237">
        <v>0</v>
      </c>
      <c r="N3237" t="str">
        <v/>
      </c>
      <c r="O3237" t="b">
        <v>0</v>
      </c>
    </row>
    <row r="3238" spans="1:15" ht="15" customHeight="1" x14ac:dyDescent="0.2">
      <c r="A3238" t="str">
        <v>ICJIA</v>
      </c>
      <c r="B3238" t="str">
        <v>VOCA</v>
      </c>
      <c r="C3238" t="str">
        <v>LAS 219388</v>
      </c>
      <c r="D3238">
        <v>1745</v>
      </c>
      <c r="E3238" t="str">
        <v>Prairie State Legal Services, Inc</v>
      </c>
      <c r="F3238" s="38">
        <v>44470</v>
      </c>
      <c r="G3238" s="38">
        <v>45107</v>
      </c>
      <c r="H3238" s="39">
        <v>1369624</v>
      </c>
      <c r="I3238">
        <v>2022</v>
      </c>
      <c r="J3238">
        <v>0</v>
      </c>
      <c r="K3238">
        <v>0</v>
      </c>
      <c r="L3238">
        <v>0</v>
      </c>
      <c r="M3238">
        <v>0</v>
      </c>
      <c r="N3238" t="str">
        <v/>
      </c>
      <c r="O3238" t="b">
        <v>0</v>
      </c>
    </row>
    <row r="3239" spans="1:15" ht="15" customHeight="1" x14ac:dyDescent="0.2">
      <c r="A3239" t="str">
        <v>ICJIA</v>
      </c>
      <c r="B3239" t="str">
        <v>VOCA</v>
      </c>
      <c r="C3239" t="str">
        <v>FSGU 219389</v>
      </c>
      <c r="D3239">
        <v>1745</v>
      </c>
      <c r="E3239" t="str">
        <v>Prairie State Legal Services, Inc</v>
      </c>
      <c r="F3239" s="38">
        <v>44470</v>
      </c>
      <c r="G3239" s="38">
        <v>45107</v>
      </c>
      <c r="H3239" s="39">
        <v>1527629</v>
      </c>
      <c r="I3239">
        <v>2022</v>
      </c>
      <c r="J3239">
        <v>0</v>
      </c>
      <c r="K3239">
        <v>0</v>
      </c>
      <c r="L3239">
        <v>0</v>
      </c>
      <c r="M3239">
        <v>0</v>
      </c>
      <c r="N3239" t="str">
        <v/>
      </c>
      <c r="O3239" t="b">
        <v>0</v>
      </c>
    </row>
    <row r="3240" spans="1:15" ht="15" customHeight="1" x14ac:dyDescent="0.2">
      <c r="A3240" t="str">
        <v>ICJIA</v>
      </c>
      <c r="B3240" t="str">
        <v>VOCA</v>
      </c>
      <c r="C3240" t="str">
        <v>FSGU 219390</v>
      </c>
      <c r="D3240">
        <v>1745</v>
      </c>
      <c r="E3240" t="str">
        <v>Prairie State Legal Services, Inc</v>
      </c>
      <c r="F3240" s="38">
        <v>44470</v>
      </c>
      <c r="G3240" s="38">
        <v>45107</v>
      </c>
      <c r="H3240" s="39">
        <v>1671205</v>
      </c>
      <c r="I3240">
        <v>2022</v>
      </c>
      <c r="J3240">
        <v>0</v>
      </c>
      <c r="K3240">
        <v>0</v>
      </c>
      <c r="L3240">
        <v>0</v>
      </c>
      <c r="M3240">
        <v>0</v>
      </c>
      <c r="N3240" t="str">
        <v/>
      </c>
      <c r="O3240" t="b">
        <v>0</v>
      </c>
    </row>
    <row r="3241" spans="1:15" ht="15" customHeight="1" x14ac:dyDescent="0.2">
      <c r="A3241" t="str">
        <v>ICJIA</v>
      </c>
      <c r="B3241" t="str">
        <v>VOCA</v>
      </c>
      <c r="C3241" t="str">
        <v>219035 HA</v>
      </c>
      <c r="D3241">
        <v>1745</v>
      </c>
      <c r="E3241" t="str">
        <v>Remedies Renewing Lives</v>
      </c>
      <c r="F3241" s="38">
        <v>44166</v>
      </c>
      <c r="G3241" s="38">
        <v>44530</v>
      </c>
      <c r="H3241" s="39">
        <v>131051</v>
      </c>
      <c r="I3241">
        <v>2022</v>
      </c>
      <c r="J3241">
        <v>0</v>
      </c>
      <c r="K3241">
        <v>0</v>
      </c>
      <c r="L3241">
        <v>0</v>
      </c>
      <c r="M3241">
        <v>0</v>
      </c>
      <c r="N3241" t="str">
        <v/>
      </c>
      <c r="O3241" t="b">
        <v>0</v>
      </c>
    </row>
    <row r="3242" spans="1:15" ht="15" customHeight="1" x14ac:dyDescent="0.2">
      <c r="A3242" t="str">
        <v>ICJIA</v>
      </c>
      <c r="B3242" t="str">
        <v>VOCA</v>
      </c>
      <c r="C3242" t="str">
        <v>219072 FSGU</v>
      </c>
      <c r="D3242">
        <v>1745</v>
      </c>
      <c r="E3242" t="str">
        <v>Remedies Renewing Lives</v>
      </c>
      <c r="F3242" s="38">
        <v>44440</v>
      </c>
      <c r="G3242" s="38">
        <v>44985</v>
      </c>
      <c r="H3242" s="39">
        <v>546339</v>
      </c>
      <c r="I3242">
        <v>2022</v>
      </c>
      <c r="J3242">
        <v>0</v>
      </c>
      <c r="K3242">
        <v>0</v>
      </c>
      <c r="L3242">
        <v>0</v>
      </c>
      <c r="M3242">
        <v>0</v>
      </c>
      <c r="N3242" t="str">
        <v/>
      </c>
      <c r="O3242" t="b">
        <v>0</v>
      </c>
    </row>
    <row r="3243" spans="1:15" ht="15" customHeight="1" x14ac:dyDescent="0.2">
      <c r="A3243" t="str">
        <v>ICJIA</v>
      </c>
      <c r="B3243" t="str">
        <v>VOCA</v>
      </c>
      <c r="C3243" t="str">
        <v>220035 HA</v>
      </c>
      <c r="D3243">
        <v>1745</v>
      </c>
      <c r="E3243" t="str">
        <v>Remedies Renewing Lives</v>
      </c>
      <c r="F3243" s="38">
        <v>44713</v>
      </c>
      <c r="G3243" s="38">
        <v>45260</v>
      </c>
      <c r="H3243" s="39">
        <v>196577</v>
      </c>
      <c r="I3243">
        <v>2022</v>
      </c>
      <c r="J3243">
        <v>0</v>
      </c>
      <c r="K3243">
        <v>0</v>
      </c>
      <c r="L3243">
        <v>0</v>
      </c>
      <c r="M3243">
        <v>0</v>
      </c>
      <c r="N3243" t="str">
        <v/>
      </c>
      <c r="O3243" t="b">
        <v>0</v>
      </c>
    </row>
    <row r="3244" spans="1:15" ht="15" customHeight="1" x14ac:dyDescent="0.2">
      <c r="A3244" t="str">
        <v>ICJIA</v>
      </c>
      <c r="B3244" t="str">
        <v>VOCA</v>
      </c>
      <c r="C3244" t="str">
        <v>220036 TR</v>
      </c>
      <c r="D3244">
        <v>1745</v>
      </c>
      <c r="E3244" t="str">
        <v>Restoration61</v>
      </c>
      <c r="F3244" s="38">
        <v>44713</v>
      </c>
      <c r="G3244" s="38">
        <v>45260</v>
      </c>
      <c r="H3244" s="39">
        <v>1201391</v>
      </c>
      <c r="I3244">
        <v>2022</v>
      </c>
      <c r="J3244">
        <v>0</v>
      </c>
      <c r="K3244">
        <v>0</v>
      </c>
      <c r="L3244">
        <v>0</v>
      </c>
      <c r="M3244">
        <v>0</v>
      </c>
      <c r="N3244" t="str">
        <v/>
      </c>
      <c r="O3244" t="b">
        <v>0</v>
      </c>
    </row>
    <row r="3245" spans="1:15" ht="15" customHeight="1" x14ac:dyDescent="0.2">
      <c r="A3245" t="str">
        <v>ICJIA</v>
      </c>
      <c r="B3245" t="str">
        <v>VOCA</v>
      </c>
      <c r="C3245" t="str">
        <v>219036 TR</v>
      </c>
      <c r="D3245">
        <v>1745</v>
      </c>
      <c r="E3245" t="str">
        <v>Restoration61</v>
      </c>
      <c r="F3245" s="38">
        <v>44166</v>
      </c>
      <c r="G3245" s="38">
        <v>44530</v>
      </c>
      <c r="H3245" s="39">
        <v>800927</v>
      </c>
      <c r="I3245">
        <v>2022</v>
      </c>
      <c r="J3245">
        <v>0</v>
      </c>
      <c r="K3245">
        <v>0</v>
      </c>
      <c r="L3245">
        <v>0</v>
      </c>
      <c r="M3245">
        <v>0</v>
      </c>
      <c r="N3245" t="str">
        <v/>
      </c>
      <c r="O3245" t="b">
        <v>0</v>
      </c>
    </row>
    <row r="3246" spans="1:15" ht="15" customHeight="1" x14ac:dyDescent="0.2">
      <c r="A3246" t="str">
        <v>ICJIA</v>
      </c>
      <c r="B3246" t="str">
        <v>VOCA</v>
      </c>
      <c r="C3246" t="str">
        <v>219070 FSGU</v>
      </c>
      <c r="D3246">
        <v>1745</v>
      </c>
      <c r="E3246" t="str">
        <v>Safe Passage</v>
      </c>
      <c r="F3246" s="38">
        <v>44440</v>
      </c>
      <c r="G3246" s="38">
        <v>44985</v>
      </c>
      <c r="H3246" s="39">
        <v>424278</v>
      </c>
      <c r="I3246">
        <v>2022</v>
      </c>
      <c r="J3246">
        <v>0</v>
      </c>
      <c r="K3246">
        <v>0</v>
      </c>
      <c r="L3246">
        <v>0</v>
      </c>
      <c r="M3246">
        <v>0</v>
      </c>
      <c r="N3246" t="str">
        <v/>
      </c>
      <c r="O3246" t="b">
        <v>0</v>
      </c>
    </row>
    <row r="3247" spans="1:15" ht="15" customHeight="1" x14ac:dyDescent="0.2">
      <c r="A3247" t="str">
        <v>ICJIA</v>
      </c>
      <c r="B3247" t="str">
        <v>VOCA</v>
      </c>
      <c r="C3247" t="str">
        <v>VOCA 220039 MSC</v>
      </c>
      <c r="D3247">
        <v>1745</v>
      </c>
      <c r="E3247" t="str">
        <v>Saint Anthony Hospital Foundation</v>
      </c>
      <c r="F3247" s="38">
        <v>44713</v>
      </c>
      <c r="G3247" s="38">
        <v>45260</v>
      </c>
      <c r="H3247" s="39">
        <v>1449216</v>
      </c>
      <c r="I3247">
        <v>2022</v>
      </c>
      <c r="J3247">
        <v>0</v>
      </c>
      <c r="K3247">
        <v>0</v>
      </c>
      <c r="L3247">
        <v>0</v>
      </c>
      <c r="M3247">
        <v>0</v>
      </c>
      <c r="N3247" t="str">
        <v/>
      </c>
      <c r="O3247" t="b">
        <v>0</v>
      </c>
    </row>
    <row r="3248" spans="1:15" ht="15" customHeight="1" x14ac:dyDescent="0.2">
      <c r="A3248" t="str">
        <v>ICJIA</v>
      </c>
      <c r="B3248" t="str">
        <v>VOCA</v>
      </c>
      <c r="C3248" t="str">
        <v>fsgu las 219039</v>
      </c>
      <c r="D3248">
        <v>1745</v>
      </c>
      <c r="E3248" t="str">
        <v>Saint Anthony Hospital Foundation</v>
      </c>
      <c r="F3248" s="38">
        <v>44166</v>
      </c>
      <c r="G3248" s="38">
        <v>44530</v>
      </c>
      <c r="H3248" s="39">
        <v>999477</v>
      </c>
      <c r="I3248">
        <v>2022</v>
      </c>
      <c r="J3248">
        <v>0</v>
      </c>
      <c r="K3248">
        <v>0</v>
      </c>
      <c r="L3248">
        <v>0</v>
      </c>
      <c r="M3248">
        <v>0</v>
      </c>
      <c r="N3248" t="str">
        <v/>
      </c>
      <c r="O3248" t="b">
        <v>0</v>
      </c>
    </row>
    <row r="3249" spans="1:15" ht="15" customHeight="1" x14ac:dyDescent="0.2">
      <c r="A3249" t="str">
        <v>ICJIA</v>
      </c>
      <c r="B3249" t="str">
        <v>VOCA</v>
      </c>
      <c r="C3249" t="str">
        <v>219465 WB</v>
      </c>
      <c r="D3249">
        <v>1745</v>
      </c>
      <c r="E3249" t="str">
        <v>Sangamon County, Illinois</v>
      </c>
      <c r="F3249" s="38">
        <v>44197</v>
      </c>
      <c r="G3249" s="38">
        <v>44561</v>
      </c>
      <c r="H3249" s="39">
        <v>228826</v>
      </c>
      <c r="I3249">
        <v>2022</v>
      </c>
      <c r="J3249">
        <v>0</v>
      </c>
      <c r="K3249">
        <v>0</v>
      </c>
      <c r="L3249">
        <v>0</v>
      </c>
      <c r="M3249">
        <v>0</v>
      </c>
      <c r="N3249" t="str">
        <v/>
      </c>
      <c r="O3249" t="b">
        <v>0</v>
      </c>
    </row>
    <row r="3250" spans="1:15" ht="15" customHeight="1" x14ac:dyDescent="0.2">
      <c r="A3250" t="str">
        <v>ICJIA</v>
      </c>
      <c r="B3250" t="str">
        <v>VOCA</v>
      </c>
      <c r="C3250" t="str">
        <v>220465 FSGU</v>
      </c>
      <c r="D3250">
        <v>1745</v>
      </c>
      <c r="E3250" t="str">
        <v>Sangamon County, Illinois</v>
      </c>
      <c r="F3250" s="38">
        <v>44562</v>
      </c>
      <c r="G3250" s="38">
        <v>44926</v>
      </c>
      <c r="H3250" s="39">
        <v>228826</v>
      </c>
      <c r="I3250">
        <v>2022</v>
      </c>
      <c r="J3250">
        <v>0</v>
      </c>
      <c r="K3250">
        <v>0</v>
      </c>
      <c r="L3250">
        <v>0</v>
      </c>
      <c r="M3250">
        <v>0</v>
      </c>
      <c r="N3250" t="str">
        <v/>
      </c>
      <c r="O3250" t="b">
        <v>0</v>
      </c>
    </row>
    <row r="3251" spans="1:15" ht="15" customHeight="1" x14ac:dyDescent="0.2">
      <c r="A3251" t="str">
        <v>ICJIA</v>
      </c>
      <c r="B3251" t="str">
        <v>VOCA</v>
      </c>
      <c r="C3251" t="str">
        <v>FSGU 221037</v>
      </c>
      <c r="D3251">
        <v>1745</v>
      </c>
      <c r="E3251" t="str">
        <v>Sarah's Inn</v>
      </c>
      <c r="F3251" s="38">
        <v>44713</v>
      </c>
      <c r="G3251" s="38">
        <v>45260</v>
      </c>
      <c r="H3251" s="39">
        <v>431545</v>
      </c>
      <c r="I3251">
        <v>2022</v>
      </c>
      <c r="J3251">
        <v>0</v>
      </c>
      <c r="K3251">
        <v>0</v>
      </c>
      <c r="L3251">
        <v>0</v>
      </c>
      <c r="M3251">
        <v>0</v>
      </c>
      <c r="N3251" t="str">
        <v/>
      </c>
      <c r="O3251" t="b">
        <v>0</v>
      </c>
    </row>
    <row r="3252" spans="1:15" ht="15" customHeight="1" x14ac:dyDescent="0.2">
      <c r="A3252" t="str">
        <v>ICJIA</v>
      </c>
      <c r="B3252" t="str">
        <v>VOCA</v>
      </c>
      <c r="C3252" t="str">
        <v>Wanda Block -219037</v>
      </c>
      <c r="D3252">
        <v>1745</v>
      </c>
      <c r="E3252" t="str">
        <v>Sarah's Inn</v>
      </c>
      <c r="F3252" s="38">
        <v>44166</v>
      </c>
      <c r="G3252" s="38">
        <v>44530</v>
      </c>
      <c r="H3252" s="39">
        <v>287697</v>
      </c>
      <c r="I3252">
        <v>2022</v>
      </c>
      <c r="J3252">
        <v>0</v>
      </c>
      <c r="K3252">
        <v>0</v>
      </c>
      <c r="L3252">
        <v>0</v>
      </c>
      <c r="M3252">
        <v>0</v>
      </c>
      <c r="N3252" t="str">
        <v/>
      </c>
      <c r="O3252" t="b">
        <v>0</v>
      </c>
    </row>
    <row r="3253" spans="1:15" ht="15" customHeight="1" x14ac:dyDescent="0.2">
      <c r="A3253" t="str">
        <v>ICJIA</v>
      </c>
      <c r="B3253" t="str">
        <v>VOCA</v>
      </c>
      <c r="C3253" t="str">
        <v>218594 TR</v>
      </c>
      <c r="D3253">
        <v>1745</v>
      </c>
      <c r="E3253" t="str">
        <v>Southern Ill University School Of Medicine</v>
      </c>
      <c r="F3253" s="38">
        <v>44470</v>
      </c>
      <c r="G3253" s="38">
        <v>44834</v>
      </c>
      <c r="H3253" s="39">
        <v>933944</v>
      </c>
      <c r="I3253">
        <v>2022</v>
      </c>
      <c r="J3253">
        <v>0</v>
      </c>
      <c r="K3253">
        <v>0</v>
      </c>
      <c r="L3253">
        <v>0</v>
      </c>
      <c r="M3253">
        <v>0</v>
      </c>
      <c r="N3253" t="str">
        <v/>
      </c>
      <c r="O3253" t="b">
        <v>0</v>
      </c>
    </row>
    <row r="3254" spans="1:15" ht="15" customHeight="1" x14ac:dyDescent="0.2">
      <c r="A3254" t="str">
        <v>ICJIA</v>
      </c>
      <c r="B3254" t="str">
        <v>VOCA</v>
      </c>
      <c r="C3254" t="str">
        <v>219449 HA</v>
      </c>
      <c r="D3254">
        <v>1745</v>
      </c>
      <c r="E3254" t="str">
        <v>St. Clair County Illinois</v>
      </c>
      <c r="F3254" s="38">
        <v>44249</v>
      </c>
      <c r="G3254" s="38">
        <v>44561</v>
      </c>
      <c r="H3254" s="39">
        <v>75000</v>
      </c>
      <c r="I3254">
        <v>2022</v>
      </c>
      <c r="J3254">
        <v>0</v>
      </c>
      <c r="K3254">
        <v>0</v>
      </c>
      <c r="L3254">
        <v>0</v>
      </c>
      <c r="M3254">
        <v>0</v>
      </c>
      <c r="N3254" t="str">
        <v/>
      </c>
      <c r="O3254" t="b">
        <v>0</v>
      </c>
    </row>
    <row r="3255" spans="1:15" ht="15" customHeight="1" x14ac:dyDescent="0.2">
      <c r="A3255" t="str">
        <v>ICJIA</v>
      </c>
      <c r="B3255" t="str">
        <v>VOCA</v>
      </c>
      <c r="C3255" t="str">
        <v>219038 TR</v>
      </c>
      <c r="D3255">
        <v>1745</v>
      </c>
      <c r="E3255" t="str">
        <v>Stress and Trauma Treatment Center</v>
      </c>
      <c r="F3255" s="38">
        <v>44166</v>
      </c>
      <c r="G3255" s="38">
        <v>44530</v>
      </c>
      <c r="H3255" s="39">
        <v>696971</v>
      </c>
      <c r="I3255">
        <v>2022</v>
      </c>
      <c r="J3255">
        <v>0</v>
      </c>
      <c r="K3255">
        <v>0</v>
      </c>
      <c r="L3255">
        <v>0</v>
      </c>
      <c r="M3255">
        <v>0</v>
      </c>
      <c r="N3255" t="str">
        <v/>
      </c>
      <c r="O3255" t="b">
        <v>0</v>
      </c>
    </row>
    <row r="3256" spans="1:15" ht="15" customHeight="1" x14ac:dyDescent="0.2">
      <c r="A3256" t="str">
        <v>ICJIA</v>
      </c>
      <c r="B3256" t="str">
        <v>VOCA</v>
      </c>
      <c r="C3256" t="str">
        <v>220038 TR</v>
      </c>
      <c r="D3256">
        <v>1745</v>
      </c>
      <c r="E3256" t="str">
        <v>Stress and Trauma Treatment Center</v>
      </c>
      <c r="F3256" s="38">
        <v>44713</v>
      </c>
      <c r="G3256" s="38">
        <v>45260</v>
      </c>
      <c r="H3256" s="39">
        <v>1045457</v>
      </c>
      <c r="I3256">
        <v>2022</v>
      </c>
      <c r="J3256">
        <v>0</v>
      </c>
      <c r="K3256">
        <v>0</v>
      </c>
      <c r="L3256">
        <v>0</v>
      </c>
      <c r="M3256">
        <v>0</v>
      </c>
      <c r="N3256" t="str">
        <v/>
      </c>
      <c r="O3256" t="b">
        <v>0</v>
      </c>
    </row>
    <row r="3257" spans="1:15" ht="15" customHeight="1" x14ac:dyDescent="0.2">
      <c r="A3257" t="str">
        <v>ICJIA</v>
      </c>
      <c r="B3257" t="str">
        <v>VOCA</v>
      </c>
      <c r="C3257" t="str">
        <v>219086 FSGU</v>
      </c>
      <c r="D3257">
        <v>1745</v>
      </c>
      <c r="E3257" t="str">
        <v>The LYTE Collective</v>
      </c>
      <c r="F3257" s="38">
        <v>44440</v>
      </c>
      <c r="G3257" s="38">
        <v>44985</v>
      </c>
      <c r="H3257" s="39">
        <v>276945</v>
      </c>
      <c r="I3257">
        <v>2022</v>
      </c>
      <c r="J3257">
        <v>0</v>
      </c>
      <c r="K3257">
        <v>0</v>
      </c>
      <c r="L3257">
        <v>0</v>
      </c>
      <c r="M3257">
        <v>0</v>
      </c>
      <c r="N3257" t="str">
        <v/>
      </c>
      <c r="O3257" t="b">
        <v>0</v>
      </c>
    </row>
    <row r="3258" spans="1:15" ht="15" customHeight="1" x14ac:dyDescent="0.2">
      <c r="A3258" t="str">
        <v>ICJIA</v>
      </c>
      <c r="B3258" t="str">
        <v>VOCA</v>
      </c>
      <c r="C3258" t="str">
        <v>219034 MSC</v>
      </c>
      <c r="D3258">
        <v>1745</v>
      </c>
      <c r="E3258" t="str">
        <v>The Port Ministries</v>
      </c>
      <c r="F3258" s="38">
        <v>44166</v>
      </c>
      <c r="G3258" s="38">
        <v>44530</v>
      </c>
      <c r="H3258" s="39">
        <v>286279</v>
      </c>
      <c r="I3258">
        <v>2022</v>
      </c>
      <c r="J3258">
        <v>0</v>
      </c>
      <c r="K3258">
        <v>0</v>
      </c>
      <c r="L3258">
        <v>0</v>
      </c>
      <c r="M3258">
        <v>0</v>
      </c>
      <c r="N3258" t="str">
        <v/>
      </c>
      <c r="O3258" t="b">
        <v>0</v>
      </c>
    </row>
    <row r="3259" spans="1:15" ht="15" customHeight="1" x14ac:dyDescent="0.2">
      <c r="A3259" t="str">
        <v>ICJIA</v>
      </c>
      <c r="B3259" t="str">
        <v>VOCA</v>
      </c>
      <c r="C3259" t="str">
        <v>221034 MSC</v>
      </c>
      <c r="D3259">
        <v>1745</v>
      </c>
      <c r="E3259" t="str">
        <v>The Port Ministries</v>
      </c>
      <c r="F3259" s="38">
        <v>44713</v>
      </c>
      <c r="G3259" s="38">
        <v>45260</v>
      </c>
      <c r="H3259" s="39">
        <v>429129</v>
      </c>
      <c r="I3259">
        <v>2022</v>
      </c>
      <c r="J3259">
        <v>0</v>
      </c>
      <c r="K3259">
        <v>0</v>
      </c>
      <c r="L3259">
        <v>0</v>
      </c>
      <c r="M3259">
        <v>0</v>
      </c>
      <c r="N3259" t="str">
        <v/>
      </c>
      <c r="O3259" t="b">
        <v>0</v>
      </c>
    </row>
    <row r="3260" spans="1:15" ht="15" customHeight="1" x14ac:dyDescent="0.2">
      <c r="A3260" t="str">
        <v>ICJIA</v>
      </c>
      <c r="B3260" t="str">
        <v>VOCA</v>
      </c>
      <c r="C3260" t="str">
        <v>220040 TR</v>
      </c>
      <c r="D3260">
        <v>1745</v>
      </c>
      <c r="E3260" t="str">
        <v>UCAN</v>
      </c>
      <c r="F3260" s="38">
        <v>44713</v>
      </c>
      <c r="G3260" s="38">
        <v>45260</v>
      </c>
      <c r="H3260" s="39">
        <v>1500000</v>
      </c>
      <c r="I3260">
        <v>2022</v>
      </c>
      <c r="J3260">
        <v>0</v>
      </c>
      <c r="K3260">
        <v>0</v>
      </c>
      <c r="L3260">
        <v>0</v>
      </c>
      <c r="M3260">
        <v>1</v>
      </c>
      <c r="N3260" t="str">
        <v/>
      </c>
      <c r="O3260" t="b">
        <v>1</v>
      </c>
    </row>
    <row r="3261" spans="1:15" ht="15" customHeight="1" x14ac:dyDescent="0.2">
      <c r="A3261" t="str">
        <v>ICJIA</v>
      </c>
      <c r="B3261" t="str">
        <v>VOCA</v>
      </c>
      <c r="C3261" t="str">
        <v>219040 TR</v>
      </c>
      <c r="D3261">
        <v>1745</v>
      </c>
      <c r="E3261" t="str">
        <v>UCAN</v>
      </c>
      <c r="F3261" s="38">
        <v>44166</v>
      </c>
      <c r="G3261" s="38">
        <v>44530</v>
      </c>
      <c r="H3261" s="39">
        <v>1000000</v>
      </c>
      <c r="I3261">
        <v>2022</v>
      </c>
      <c r="J3261">
        <v>0</v>
      </c>
      <c r="K3261">
        <v>0</v>
      </c>
      <c r="L3261">
        <v>0</v>
      </c>
      <c r="M3261">
        <v>1</v>
      </c>
      <c r="N3261" t="str">
        <v/>
      </c>
      <c r="O3261" t="b">
        <v>1</v>
      </c>
    </row>
    <row r="3262" spans="1:15" ht="15" customHeight="1" x14ac:dyDescent="0.2">
      <c r="A3262" t="str">
        <v>ICJIA</v>
      </c>
      <c r="B3262" t="str">
        <v>VOCA</v>
      </c>
      <c r="C3262" t="str">
        <v>219042 MSC</v>
      </c>
      <c r="D3262">
        <v>1745</v>
      </c>
      <c r="E3262" t="str">
        <v>UNIVERSAL FAMILY CONNECTION, INC.</v>
      </c>
      <c r="F3262" s="38">
        <v>44166</v>
      </c>
      <c r="G3262" s="38">
        <v>44530</v>
      </c>
      <c r="H3262" s="39">
        <v>440000</v>
      </c>
      <c r="I3262">
        <v>2022</v>
      </c>
      <c r="J3262">
        <v>0</v>
      </c>
      <c r="K3262">
        <v>0</v>
      </c>
      <c r="L3262">
        <v>0</v>
      </c>
      <c r="M3262">
        <v>0</v>
      </c>
      <c r="N3262" t="str">
        <v/>
      </c>
      <c r="O3262" t="b">
        <v>0</v>
      </c>
    </row>
    <row r="3263" spans="1:15" ht="15" customHeight="1" x14ac:dyDescent="0.2">
      <c r="A3263" t="str">
        <v>ICJIA</v>
      </c>
      <c r="B3263" t="str">
        <v>VOCA</v>
      </c>
      <c r="C3263" t="str">
        <v>220042 MSC</v>
      </c>
      <c r="D3263">
        <v>1745</v>
      </c>
      <c r="E3263" t="str">
        <v>UNIVERSAL FAMILY CONNECTION, INC.</v>
      </c>
      <c r="F3263" s="38">
        <v>44713</v>
      </c>
      <c r="G3263" s="38">
        <v>45260</v>
      </c>
      <c r="H3263" s="39">
        <v>660000</v>
      </c>
      <c r="I3263">
        <v>2022</v>
      </c>
      <c r="J3263">
        <v>0</v>
      </c>
      <c r="K3263">
        <v>0</v>
      </c>
      <c r="L3263">
        <v>0</v>
      </c>
      <c r="M3263">
        <v>0</v>
      </c>
      <c r="N3263" t="str">
        <v/>
      </c>
      <c r="O3263" t="b">
        <v>0</v>
      </c>
    </row>
    <row r="3264" spans="1:15" ht="15" customHeight="1" x14ac:dyDescent="0.2">
      <c r="A3264" t="str">
        <v>ICJIA</v>
      </c>
      <c r="B3264" t="str">
        <v>VOCA</v>
      </c>
      <c r="C3264" t="str">
        <v>219440 HA</v>
      </c>
      <c r="D3264">
        <v>1745</v>
      </c>
      <c r="E3264" t="str">
        <v>Village of Arlington Heights</v>
      </c>
      <c r="F3264" s="38">
        <v>44253</v>
      </c>
      <c r="G3264" s="38">
        <v>44561</v>
      </c>
      <c r="H3264" s="39">
        <v>83258</v>
      </c>
      <c r="I3264">
        <v>2022</v>
      </c>
      <c r="J3264">
        <v>0</v>
      </c>
      <c r="K3264">
        <v>0</v>
      </c>
      <c r="L3264">
        <v>0</v>
      </c>
      <c r="M3264">
        <v>0</v>
      </c>
      <c r="N3264" t="str">
        <v/>
      </c>
      <c r="O3264" t="b">
        <v>0</v>
      </c>
    </row>
    <row r="3265" spans="1:15" ht="15" customHeight="1" x14ac:dyDescent="0.2">
      <c r="A3265" t="str">
        <v>ICJIA</v>
      </c>
      <c r="B3265" t="str">
        <v>VOCA</v>
      </c>
      <c r="C3265" t="str">
        <v>219447 HA</v>
      </c>
      <c r="D3265">
        <v>1745</v>
      </c>
      <c r="E3265" t="str">
        <v>Village of Mundelein</v>
      </c>
      <c r="F3265" s="38">
        <v>44258</v>
      </c>
      <c r="G3265" s="38">
        <v>44561</v>
      </c>
      <c r="H3265" s="39">
        <v>54597</v>
      </c>
      <c r="I3265">
        <v>2022</v>
      </c>
      <c r="J3265">
        <v>0</v>
      </c>
      <c r="K3265">
        <v>0</v>
      </c>
      <c r="L3265">
        <v>0</v>
      </c>
      <c r="M3265">
        <v>0</v>
      </c>
      <c r="N3265" t="str">
        <v/>
      </c>
      <c r="O3265" t="b">
        <v>0</v>
      </c>
    </row>
    <row r="3266" spans="1:15" ht="15" customHeight="1" x14ac:dyDescent="0.2">
      <c r="A3266" t="str">
        <v>ICJIA</v>
      </c>
      <c r="B3266" t="str">
        <v>VOCA</v>
      </c>
      <c r="C3266" t="str">
        <v>219451 HA</v>
      </c>
      <c r="D3266">
        <v>1745</v>
      </c>
      <c r="E3266" t="str">
        <v>Village of Wheeling</v>
      </c>
      <c r="F3266" s="38">
        <v>44224</v>
      </c>
      <c r="G3266" s="38">
        <v>44561</v>
      </c>
      <c r="H3266" s="39">
        <v>152558</v>
      </c>
      <c r="I3266">
        <v>2022</v>
      </c>
      <c r="J3266">
        <v>0</v>
      </c>
      <c r="K3266">
        <v>0</v>
      </c>
      <c r="L3266">
        <v>0</v>
      </c>
      <c r="M3266">
        <v>0</v>
      </c>
      <c r="N3266" t="str">
        <v/>
      </c>
      <c r="O3266" t="b">
        <v>0</v>
      </c>
    </row>
    <row r="3267" spans="1:15" ht="15" customHeight="1" x14ac:dyDescent="0.2">
      <c r="A3267" t="str">
        <v>ICJIA</v>
      </c>
      <c r="B3267" t="str">
        <v>VOCA</v>
      </c>
      <c r="C3267" t="str">
        <v>voca las 219452</v>
      </c>
      <c r="D3267">
        <v>1745</v>
      </c>
      <c r="E3267" t="str">
        <v>Williamson County</v>
      </c>
      <c r="F3267" s="38">
        <v>44197</v>
      </c>
      <c r="G3267" s="38">
        <v>44561</v>
      </c>
      <c r="H3267" s="39">
        <v>105136</v>
      </c>
      <c r="I3267">
        <v>2022</v>
      </c>
      <c r="J3267">
        <v>0</v>
      </c>
      <c r="K3267">
        <v>0</v>
      </c>
      <c r="L3267">
        <v>0</v>
      </c>
      <c r="M3267">
        <v>0</v>
      </c>
      <c r="N3267" t="str">
        <v/>
      </c>
      <c r="O3267" t="b">
        <v>0</v>
      </c>
    </row>
    <row r="3268" spans="1:15" ht="15" customHeight="1" x14ac:dyDescent="0.2">
      <c r="A3268" t="str">
        <v>ICJIA</v>
      </c>
      <c r="B3268" t="str">
        <v>VOCA</v>
      </c>
      <c r="C3268" t="str">
        <v>219080 FSGU</v>
      </c>
      <c r="D3268">
        <v>1745</v>
      </c>
      <c r="E3268" t="str">
        <v>WINGS Program, Inc.</v>
      </c>
      <c r="F3268" s="38">
        <v>44440</v>
      </c>
      <c r="G3268" s="38">
        <v>44985</v>
      </c>
      <c r="H3268" s="39">
        <v>441260</v>
      </c>
      <c r="I3268">
        <v>2022</v>
      </c>
      <c r="J3268">
        <v>0</v>
      </c>
      <c r="K3268">
        <v>0</v>
      </c>
      <c r="L3268">
        <v>0</v>
      </c>
      <c r="M3268">
        <v>0</v>
      </c>
      <c r="N3268" t="str">
        <v/>
      </c>
      <c r="O3268" t="b">
        <v>0</v>
      </c>
    </row>
    <row r="3269" spans="1:15" ht="15" customHeight="1" x14ac:dyDescent="0.2">
      <c r="A3269" t="str">
        <v>ICJIA</v>
      </c>
      <c r="B3269" t="str">
        <v>VOCA</v>
      </c>
      <c r="C3269" t="str">
        <v>220471 FSGU</v>
      </c>
      <c r="D3269">
        <v>1745</v>
      </c>
      <c r="E3269" t="str">
        <v>Winnebago County CASA</v>
      </c>
      <c r="F3269" s="38">
        <v>44562</v>
      </c>
      <c r="G3269" s="38">
        <v>44926</v>
      </c>
      <c r="H3269" s="39">
        <v>270800</v>
      </c>
      <c r="I3269">
        <v>2022</v>
      </c>
      <c r="J3269">
        <v>0</v>
      </c>
      <c r="K3269">
        <v>0</v>
      </c>
      <c r="L3269">
        <v>0</v>
      </c>
      <c r="M3269">
        <v>0</v>
      </c>
      <c r="N3269" t="str">
        <v/>
      </c>
      <c r="O3269" t="b">
        <v>0</v>
      </c>
    </row>
    <row r="3270" spans="1:15" ht="15" customHeight="1" x14ac:dyDescent="0.2">
      <c r="A3270" t="str">
        <v>ICJIA</v>
      </c>
      <c r="B3270" t="str">
        <v>VOCA</v>
      </c>
      <c r="C3270" t="str">
        <v>219471 WB</v>
      </c>
      <c r="D3270">
        <v>1745</v>
      </c>
      <c r="E3270" t="str">
        <v>Winnebago County CASA</v>
      </c>
      <c r="F3270" s="38">
        <v>44197</v>
      </c>
      <c r="G3270" s="38">
        <v>44561</v>
      </c>
      <c r="H3270" s="39">
        <v>270800</v>
      </c>
      <c r="I3270">
        <v>2022</v>
      </c>
      <c r="J3270">
        <v>0</v>
      </c>
      <c r="K3270">
        <v>0</v>
      </c>
      <c r="L3270">
        <v>0</v>
      </c>
      <c r="M3270">
        <v>0</v>
      </c>
      <c r="N3270" t="str">
        <v/>
      </c>
      <c r="O3270" t="b">
        <v>0</v>
      </c>
    </row>
    <row r="3271" spans="1:15" ht="15" customHeight="1" x14ac:dyDescent="0.2">
      <c r="A3271" t="str">
        <v>ICJIA</v>
      </c>
      <c r="B3271" t="str">
        <v>VOCA</v>
      </c>
      <c r="C3271" t="str">
        <v>las 219058</v>
      </c>
      <c r="D3271">
        <v>1745</v>
      </c>
      <c r="E3271" t="str">
        <v>YMCA of Metropolitan Chicago</v>
      </c>
      <c r="F3271" s="38">
        <v>44378</v>
      </c>
      <c r="G3271" s="38">
        <v>44742</v>
      </c>
      <c r="H3271" s="39">
        <v>959297</v>
      </c>
      <c r="I3271">
        <v>2022</v>
      </c>
      <c r="J3271">
        <v>0</v>
      </c>
      <c r="K3271">
        <v>0</v>
      </c>
      <c r="L3271">
        <v>0</v>
      </c>
      <c r="M3271">
        <v>1</v>
      </c>
      <c r="N3271" t="str">
        <v/>
      </c>
      <c r="O3271" t="b">
        <v>0</v>
      </c>
    </row>
    <row r="3272" spans="1:15" ht="15" customHeight="1" x14ac:dyDescent="0.2">
      <c r="A3272" t="str">
        <v>ICJIA</v>
      </c>
      <c r="B3272" t="str">
        <v>VOCA</v>
      </c>
      <c r="C3272" t="str">
        <v>219041 MSC</v>
      </c>
      <c r="D3272">
        <v>1745</v>
      </c>
      <c r="E3272" t="str">
        <v>YWCA Evanston/North Shore</v>
      </c>
      <c r="F3272" s="38">
        <v>44166</v>
      </c>
      <c r="G3272" s="38">
        <v>44530</v>
      </c>
      <c r="H3272" s="39">
        <v>197393</v>
      </c>
      <c r="I3272">
        <v>2022</v>
      </c>
      <c r="J3272">
        <v>0</v>
      </c>
      <c r="K3272">
        <v>0</v>
      </c>
      <c r="L3272">
        <v>0</v>
      </c>
      <c r="M3272">
        <v>0</v>
      </c>
      <c r="N3272" t="str">
        <v/>
      </c>
      <c r="O3272" t="b">
        <v>0</v>
      </c>
    </row>
    <row r="3273" spans="1:15" ht="15" customHeight="1" x14ac:dyDescent="0.2">
      <c r="A3273" t="str">
        <v>ICJIA</v>
      </c>
      <c r="B3273" t="str">
        <v>VOCA</v>
      </c>
      <c r="C3273" t="str">
        <v>219089MSC</v>
      </c>
      <c r="D3273">
        <v>1745</v>
      </c>
      <c r="E3273" t="str">
        <v>YWCA Evanston/North Shore</v>
      </c>
      <c r="F3273" s="38">
        <v>44440</v>
      </c>
      <c r="G3273" s="38">
        <v>44985</v>
      </c>
      <c r="H3273" s="39">
        <v>241079</v>
      </c>
      <c r="I3273">
        <v>2022</v>
      </c>
      <c r="J3273">
        <v>0</v>
      </c>
      <c r="K3273">
        <v>0</v>
      </c>
      <c r="L3273">
        <v>0</v>
      </c>
      <c r="M3273">
        <v>0</v>
      </c>
      <c r="N3273" t="str">
        <v/>
      </c>
      <c r="O3273" t="b">
        <v>0</v>
      </c>
    </row>
    <row r="3274" spans="1:15" ht="15" customHeight="1" x14ac:dyDescent="0.2">
      <c r="A3274" t="str">
        <v>ICJIA</v>
      </c>
      <c r="B3274" t="str">
        <v>VOCA</v>
      </c>
      <c r="C3274" t="str">
        <v>220041 HA</v>
      </c>
      <c r="D3274">
        <v>1745</v>
      </c>
      <c r="E3274" t="str">
        <v>YWCA Evanston/North Shore</v>
      </c>
      <c r="F3274" s="38">
        <v>44713</v>
      </c>
      <c r="G3274" s="38">
        <v>45260</v>
      </c>
      <c r="H3274" s="39">
        <v>296090</v>
      </c>
      <c r="I3274">
        <v>2022</v>
      </c>
      <c r="J3274">
        <v>0</v>
      </c>
      <c r="K3274">
        <v>0</v>
      </c>
      <c r="L3274">
        <v>0</v>
      </c>
      <c r="M3274">
        <v>0</v>
      </c>
      <c r="N3274" t="str">
        <v/>
      </c>
      <c r="O3274" t="b">
        <v>0</v>
      </c>
    </row>
    <row r="3275" spans="1:15" ht="15" customHeight="1" x14ac:dyDescent="0.2">
      <c r="A3275" t="str">
        <v>ICJIA</v>
      </c>
      <c r="B3275" t="str">
        <v>VOCA</v>
      </c>
      <c r="C3275" t="str">
        <v>219083 HA</v>
      </c>
      <c r="D3275">
        <v>1745</v>
      </c>
      <c r="E3275" t="str">
        <v>YWCA of the Sauk Valley</v>
      </c>
      <c r="F3275" s="38">
        <v>44440</v>
      </c>
      <c r="G3275" s="38">
        <v>44985</v>
      </c>
      <c r="H3275" s="39">
        <v>156008</v>
      </c>
      <c r="I3275">
        <v>2022</v>
      </c>
      <c r="J3275">
        <v>0</v>
      </c>
      <c r="K3275">
        <v>0</v>
      </c>
      <c r="L3275">
        <v>0</v>
      </c>
      <c r="M3275">
        <v>0</v>
      </c>
      <c r="N3275" t="str">
        <v/>
      </c>
      <c r="O3275" t="b">
        <v>0</v>
      </c>
    </row>
    <row r="3276" spans="1:15" ht="15" customHeight="1" x14ac:dyDescent="0.2">
      <c r="A3276" t="str">
        <v>ICJIA</v>
      </c>
      <c r="B3276" t="str">
        <v>VOCA</v>
      </c>
      <c r="C3276" t="str">
        <v>219084 FSGU</v>
      </c>
      <c r="D3276">
        <v>1745</v>
      </c>
      <c r="E3276" t="str">
        <v>A Safe Haven Foundation</v>
      </c>
      <c r="F3276" s="38">
        <v>44440</v>
      </c>
      <c r="G3276" s="38">
        <v>44985</v>
      </c>
      <c r="H3276" s="39">
        <v>750000</v>
      </c>
      <c r="I3276">
        <v>2023</v>
      </c>
      <c r="J3276">
        <v>0</v>
      </c>
      <c r="K3276">
        <v>0</v>
      </c>
      <c r="L3276">
        <v>0</v>
      </c>
      <c r="M3276">
        <v>0</v>
      </c>
      <c r="N3276" t="str">
        <v/>
      </c>
      <c r="O3276" t="b">
        <v>0</v>
      </c>
    </row>
    <row r="3277" spans="1:15" ht="15" customHeight="1" x14ac:dyDescent="0.2">
      <c r="A3277" t="str">
        <v>ICJIA</v>
      </c>
      <c r="B3277" t="str">
        <v>VOCA</v>
      </c>
      <c r="C3277" t="str">
        <v>219005MSC</v>
      </c>
      <c r="D3277">
        <v>1745</v>
      </c>
      <c r="E3277" t="str">
        <v>Adler University</v>
      </c>
      <c r="F3277" s="38">
        <v>44651</v>
      </c>
      <c r="G3277" s="38">
        <v>45017</v>
      </c>
      <c r="H3277" s="39">
        <v>70399</v>
      </c>
      <c r="I3277">
        <v>2023</v>
      </c>
      <c r="J3277">
        <v>0</v>
      </c>
      <c r="K3277">
        <v>0</v>
      </c>
      <c r="L3277">
        <v>0</v>
      </c>
      <c r="M3277">
        <v>0</v>
      </c>
      <c r="N3277" t="str">
        <v/>
      </c>
      <c r="O3277" t="b">
        <v>0</v>
      </c>
    </row>
    <row r="3278" spans="1:15" ht="15" customHeight="1" x14ac:dyDescent="0.2">
      <c r="A3278" t="str">
        <v>ICJIA</v>
      </c>
      <c r="B3278" t="str">
        <v>VOCA</v>
      </c>
      <c r="C3278" t="str">
        <v>fsgu las 218592</v>
      </c>
      <c r="D3278">
        <v>1745</v>
      </c>
      <c r="E3278" t="str">
        <v>Advocate Condell Medical Center</v>
      </c>
      <c r="F3278" s="38">
        <v>44470</v>
      </c>
      <c r="G3278" s="38">
        <v>44834</v>
      </c>
      <c r="H3278" s="39">
        <v>781793</v>
      </c>
      <c r="I3278">
        <v>2023</v>
      </c>
      <c r="J3278">
        <v>0</v>
      </c>
      <c r="K3278">
        <v>0</v>
      </c>
      <c r="L3278">
        <v>0</v>
      </c>
      <c r="M3278">
        <v>0</v>
      </c>
      <c r="N3278" t="str">
        <v/>
      </c>
      <c r="O3278" t="b">
        <v>0</v>
      </c>
    </row>
    <row r="3279" spans="1:15" ht="15" customHeight="1" x14ac:dyDescent="0.2">
      <c r="A3279" t="str">
        <v>ICJIA</v>
      </c>
      <c r="B3279" t="str">
        <v>VOCA</v>
      </c>
      <c r="C3279" t="str">
        <v>218692 TR</v>
      </c>
      <c r="D3279">
        <v>1745</v>
      </c>
      <c r="E3279" t="str">
        <v>Advocate Condell Medical Center</v>
      </c>
      <c r="F3279" s="38">
        <v>44835</v>
      </c>
      <c r="G3279" s="38">
        <v>45199</v>
      </c>
      <c r="H3279" s="39">
        <v>781793</v>
      </c>
      <c r="I3279">
        <v>2023</v>
      </c>
      <c r="J3279">
        <v>0</v>
      </c>
      <c r="K3279">
        <v>0</v>
      </c>
      <c r="L3279">
        <v>0</v>
      </c>
      <c r="M3279">
        <v>0</v>
      </c>
      <c r="N3279" t="str">
        <v/>
      </c>
      <c r="O3279" t="b">
        <v>0</v>
      </c>
    </row>
    <row r="3280" spans="1:15" ht="15" customHeight="1" x14ac:dyDescent="0.2">
      <c r="A3280" t="str">
        <v>ICJIA</v>
      </c>
      <c r="B3280" t="str">
        <v>VOCA</v>
      </c>
      <c r="C3280" t="str">
        <v>218690 TR</v>
      </c>
      <c r="D3280">
        <v>1745</v>
      </c>
      <c r="E3280" t="str">
        <v>Advocate Health and Hospitals Corporation</v>
      </c>
      <c r="F3280" s="38">
        <v>44835</v>
      </c>
      <c r="G3280" s="38">
        <v>45199</v>
      </c>
      <c r="H3280" s="39">
        <v>1200000</v>
      </c>
      <c r="I3280">
        <v>2023</v>
      </c>
      <c r="J3280">
        <v>0</v>
      </c>
      <c r="K3280">
        <v>0</v>
      </c>
      <c r="L3280">
        <v>0</v>
      </c>
      <c r="M3280">
        <v>0</v>
      </c>
      <c r="N3280" t="str">
        <v/>
      </c>
      <c r="O3280" t="b">
        <v>0</v>
      </c>
    </row>
    <row r="3281" spans="1:15" ht="15" customHeight="1" x14ac:dyDescent="0.2">
      <c r="A3281" t="str">
        <v>ICJIA</v>
      </c>
      <c r="B3281" t="str">
        <v>VOCA</v>
      </c>
      <c r="C3281" t="str">
        <v>las 218590</v>
      </c>
      <c r="D3281">
        <v>1745</v>
      </c>
      <c r="E3281" t="str">
        <v>Advocate Health and Hospitals Corporation</v>
      </c>
      <c r="F3281" s="38">
        <v>44470</v>
      </c>
      <c r="G3281" s="38">
        <v>44834</v>
      </c>
      <c r="H3281" s="39">
        <v>1200000</v>
      </c>
      <c r="I3281">
        <v>2023</v>
      </c>
      <c r="J3281">
        <v>0</v>
      </c>
      <c r="K3281">
        <v>0</v>
      </c>
      <c r="L3281">
        <v>0</v>
      </c>
      <c r="M3281">
        <v>0</v>
      </c>
      <c r="N3281" t="str">
        <v/>
      </c>
      <c r="O3281" t="b">
        <v>0</v>
      </c>
    </row>
    <row r="3282" spans="1:15" ht="15" customHeight="1" x14ac:dyDescent="0.2">
      <c r="A3282" t="str">
        <v>ICJIA</v>
      </c>
      <c r="B3282" t="str">
        <v>VOCA</v>
      </c>
      <c r="C3282" t="str">
        <v>220021 MSC</v>
      </c>
      <c r="D3282">
        <v>1745</v>
      </c>
      <c r="E3282" t="str">
        <v>Alliance Against Intoxicated Motorists</v>
      </c>
      <c r="F3282" s="38">
        <v>44713</v>
      </c>
      <c r="G3282" s="38">
        <v>45260</v>
      </c>
      <c r="H3282" s="39">
        <v>563625</v>
      </c>
      <c r="I3282">
        <v>2023</v>
      </c>
      <c r="J3282">
        <v>0</v>
      </c>
      <c r="K3282">
        <v>0</v>
      </c>
      <c r="L3282">
        <v>0</v>
      </c>
      <c r="M3282">
        <v>0</v>
      </c>
      <c r="N3282" t="str">
        <v/>
      </c>
      <c r="O3282" t="b">
        <v>0</v>
      </c>
    </row>
    <row r="3283" spans="1:15" ht="15" customHeight="1" x14ac:dyDescent="0.2">
      <c r="A3283" t="str">
        <v>ICJIA</v>
      </c>
      <c r="B3283" t="str">
        <v>VOCA</v>
      </c>
      <c r="C3283" t="str">
        <v>VOCA 221022 MSC</v>
      </c>
      <c r="D3283">
        <v>1745</v>
      </c>
      <c r="E3283" t="str">
        <v>Alliance of Local Service Organizations (ALSO)</v>
      </c>
      <c r="F3283" s="38">
        <v>44713</v>
      </c>
      <c r="G3283" s="38">
        <v>45260</v>
      </c>
      <c r="H3283" s="39">
        <v>487488</v>
      </c>
      <c r="I3283">
        <v>2023</v>
      </c>
      <c r="J3283">
        <v>0</v>
      </c>
      <c r="K3283">
        <v>0</v>
      </c>
      <c r="L3283">
        <v>0</v>
      </c>
      <c r="M3283">
        <v>1</v>
      </c>
      <c r="N3283" t="str">
        <v/>
      </c>
      <c r="O3283" t="b">
        <v>1</v>
      </c>
    </row>
    <row r="3284" spans="1:15" ht="15" customHeight="1" x14ac:dyDescent="0.2">
      <c r="A3284" t="str">
        <v>ICJIA</v>
      </c>
      <c r="B3284" t="str">
        <v>VOCA</v>
      </c>
      <c r="C3284">
        <v>0</v>
      </c>
      <c r="D3284">
        <v>1745</v>
      </c>
      <c r="E3284" t="str">
        <v>Ascend Justice</v>
      </c>
      <c r="F3284" s="38">
        <v>44470</v>
      </c>
      <c r="G3284" s="38">
        <v>45107</v>
      </c>
      <c r="H3284" s="39">
        <v>837200</v>
      </c>
      <c r="I3284">
        <v>2023</v>
      </c>
      <c r="J3284">
        <v>0</v>
      </c>
      <c r="K3284">
        <v>0</v>
      </c>
      <c r="L3284">
        <v>0</v>
      </c>
      <c r="M3284">
        <v>0</v>
      </c>
      <c r="N3284" t="str">
        <v/>
      </c>
      <c r="O3284" t="b">
        <v>0</v>
      </c>
    </row>
    <row r="3285" spans="1:15" ht="15" customHeight="1" x14ac:dyDescent="0.2">
      <c r="A3285" t="str">
        <v>ICJIA</v>
      </c>
      <c r="B3285" t="str">
        <v>VOCA</v>
      </c>
      <c r="C3285" t="str">
        <v>219088MSC</v>
      </c>
      <c r="D3285">
        <v>1745</v>
      </c>
      <c r="E3285" t="str">
        <v>BEDS Plus Care, Inc.</v>
      </c>
      <c r="F3285" s="38">
        <v>44440</v>
      </c>
      <c r="G3285" s="38">
        <v>44985</v>
      </c>
      <c r="H3285" s="39">
        <v>446160</v>
      </c>
      <c r="I3285">
        <v>2023</v>
      </c>
      <c r="J3285">
        <v>0</v>
      </c>
      <c r="K3285">
        <v>0</v>
      </c>
      <c r="L3285">
        <v>0</v>
      </c>
      <c r="M3285">
        <v>0</v>
      </c>
      <c r="N3285" t="str">
        <v/>
      </c>
      <c r="O3285" t="b">
        <v>0</v>
      </c>
    </row>
    <row r="3286" spans="1:15" ht="15" customHeight="1" x14ac:dyDescent="0.2">
      <c r="A3286" t="str">
        <v>ICJIA</v>
      </c>
      <c r="B3286" t="str">
        <v>VOCA</v>
      </c>
      <c r="C3286" t="str">
        <v>218406 TR</v>
      </c>
      <c r="D3286">
        <v>1745</v>
      </c>
      <c r="E3286" t="str">
        <v>Board of Trustees of the University of Illinois (University of Illinois at Chicago)</v>
      </c>
      <c r="F3286" s="38">
        <v>44470</v>
      </c>
      <c r="G3286" s="38">
        <v>44926</v>
      </c>
      <c r="H3286" s="39">
        <v>473666</v>
      </c>
      <c r="I3286">
        <v>2023</v>
      </c>
      <c r="J3286">
        <v>0</v>
      </c>
      <c r="K3286">
        <v>0</v>
      </c>
      <c r="L3286">
        <v>0</v>
      </c>
      <c r="M3286">
        <v>0</v>
      </c>
      <c r="N3286" t="str">
        <v/>
      </c>
      <c r="O3286" t="b">
        <v>0</v>
      </c>
    </row>
    <row r="3287" spans="1:15" ht="15" customHeight="1" x14ac:dyDescent="0.2">
      <c r="A3287" t="str">
        <v>ICJIA</v>
      </c>
      <c r="B3287" t="str">
        <v>VOCA</v>
      </c>
      <c r="C3287" t="str">
        <v>220461 TR</v>
      </c>
      <c r="D3287">
        <v>1745</v>
      </c>
      <c r="E3287" t="str">
        <v>Boone County CASA</v>
      </c>
      <c r="F3287" s="38">
        <v>44562</v>
      </c>
      <c r="G3287" s="38">
        <v>44926</v>
      </c>
      <c r="H3287" s="39">
        <v>75189</v>
      </c>
      <c r="I3287">
        <v>2023</v>
      </c>
      <c r="J3287">
        <v>0</v>
      </c>
      <c r="K3287">
        <v>0</v>
      </c>
      <c r="L3287">
        <v>0</v>
      </c>
      <c r="M3287">
        <v>0</v>
      </c>
      <c r="N3287" t="str">
        <v/>
      </c>
      <c r="O3287" t="b">
        <v>0</v>
      </c>
    </row>
    <row r="3288" spans="1:15" ht="15" customHeight="1" x14ac:dyDescent="0.2">
      <c r="A3288" t="str">
        <v>ICJIA</v>
      </c>
      <c r="B3288" t="str">
        <v>VOCA</v>
      </c>
      <c r="C3288" t="str">
        <v>220561 TR</v>
      </c>
      <c r="D3288">
        <v>1745</v>
      </c>
      <c r="E3288" t="str">
        <v>Boone County CASA</v>
      </c>
      <c r="F3288" s="38">
        <v>44927</v>
      </c>
      <c r="G3288" s="38">
        <v>45291</v>
      </c>
      <c r="H3288" s="39">
        <v>75189</v>
      </c>
      <c r="I3288">
        <v>2023</v>
      </c>
      <c r="J3288">
        <v>0</v>
      </c>
      <c r="K3288">
        <v>0</v>
      </c>
      <c r="L3288">
        <v>0</v>
      </c>
      <c r="M3288">
        <v>0</v>
      </c>
      <c r="N3288" t="str">
        <v/>
      </c>
      <c r="O3288" t="b">
        <v>0</v>
      </c>
    </row>
    <row r="3289" spans="1:15" ht="15" customHeight="1" x14ac:dyDescent="0.2">
      <c r="A3289" t="str">
        <v>ICJIA</v>
      </c>
      <c r="B3289" t="str">
        <v>VOCA</v>
      </c>
      <c r="C3289" t="str">
        <v>220023 MSC</v>
      </c>
      <c r="D3289">
        <v>1745</v>
      </c>
      <c r="E3289" t="str">
        <v>BUILD Inc.</v>
      </c>
      <c r="F3289" s="38">
        <v>44713</v>
      </c>
      <c r="G3289" s="38">
        <v>45260</v>
      </c>
      <c r="H3289" s="39">
        <v>755341</v>
      </c>
      <c r="I3289">
        <v>2023</v>
      </c>
      <c r="J3289">
        <v>0</v>
      </c>
      <c r="K3289">
        <v>0</v>
      </c>
      <c r="L3289">
        <v>0</v>
      </c>
      <c r="M3289">
        <v>1</v>
      </c>
      <c r="N3289" t="str">
        <v/>
      </c>
      <c r="O3289" t="b">
        <v>0</v>
      </c>
    </row>
    <row r="3290" spans="1:15" ht="15" customHeight="1" x14ac:dyDescent="0.2">
      <c r="A3290" t="str">
        <v>ICJIA</v>
      </c>
      <c r="B3290" t="str">
        <v>VOCA</v>
      </c>
      <c r="C3290" t="str">
        <v>219085 FSGU</v>
      </c>
      <c r="D3290">
        <v>1745</v>
      </c>
      <c r="E3290" t="str">
        <v>BUILD Inc.</v>
      </c>
      <c r="F3290" s="38">
        <v>44440</v>
      </c>
      <c r="G3290" s="38">
        <v>44985</v>
      </c>
      <c r="H3290" s="39">
        <v>322305</v>
      </c>
      <c r="I3290">
        <v>2023</v>
      </c>
      <c r="J3290">
        <v>0</v>
      </c>
      <c r="K3290">
        <v>0</v>
      </c>
      <c r="L3290">
        <v>0</v>
      </c>
      <c r="M3290">
        <v>1</v>
      </c>
      <c r="N3290" t="str">
        <v/>
      </c>
      <c r="O3290" t="b">
        <v>0</v>
      </c>
    </row>
    <row r="3291" spans="1:15" ht="15" customHeight="1" x14ac:dyDescent="0.2">
      <c r="A3291" t="str">
        <v>ICJIA</v>
      </c>
      <c r="B3291" t="str">
        <v>VOCA</v>
      </c>
      <c r="C3291" t="str">
        <v>220462 TR</v>
      </c>
      <c r="D3291">
        <v>1745</v>
      </c>
      <c r="E3291" t="str">
        <v>CASA DeKalb County, Inc.</v>
      </c>
      <c r="F3291" s="38">
        <v>44562</v>
      </c>
      <c r="G3291" s="38">
        <v>44926</v>
      </c>
      <c r="H3291" s="39">
        <v>118194</v>
      </c>
      <c r="I3291">
        <v>2023</v>
      </c>
      <c r="J3291">
        <v>0</v>
      </c>
      <c r="K3291">
        <v>0</v>
      </c>
      <c r="L3291">
        <v>0</v>
      </c>
      <c r="M3291">
        <v>0</v>
      </c>
      <c r="N3291" t="str">
        <v/>
      </c>
      <c r="O3291" t="b">
        <v>0</v>
      </c>
    </row>
    <row r="3292" spans="1:15" ht="15" customHeight="1" x14ac:dyDescent="0.2">
      <c r="A3292" t="str">
        <v>ICJIA</v>
      </c>
      <c r="B3292" t="str">
        <v>VOCA</v>
      </c>
      <c r="C3292" t="str">
        <v>220562 TR</v>
      </c>
      <c r="D3292">
        <v>1745</v>
      </c>
      <c r="E3292" t="str">
        <v>CASA DeKalb County, Inc.</v>
      </c>
      <c r="F3292" s="38">
        <v>44927</v>
      </c>
      <c r="G3292" s="38">
        <v>45291</v>
      </c>
      <c r="H3292" s="39">
        <v>118194</v>
      </c>
      <c r="I3292">
        <v>2023</v>
      </c>
      <c r="J3292">
        <v>0</v>
      </c>
      <c r="K3292">
        <v>0</v>
      </c>
      <c r="L3292">
        <v>0</v>
      </c>
      <c r="M3292">
        <v>0</v>
      </c>
      <c r="N3292" t="str">
        <v/>
      </c>
      <c r="O3292" t="b">
        <v>0</v>
      </c>
    </row>
    <row r="3293" spans="1:15" ht="15" customHeight="1" x14ac:dyDescent="0.2">
      <c r="A3293" t="str">
        <v>ICJIA</v>
      </c>
      <c r="B3293" t="str">
        <v>VOCA</v>
      </c>
      <c r="C3293" t="str">
        <v>FSGU 220560</v>
      </c>
      <c r="D3293">
        <v>1745</v>
      </c>
      <c r="E3293" t="str">
        <v>CASA Lake County</v>
      </c>
      <c r="F3293" s="38">
        <v>44927</v>
      </c>
      <c r="G3293" s="38">
        <v>45291</v>
      </c>
      <c r="H3293" s="39">
        <v>458190</v>
      </c>
      <c r="I3293">
        <v>2023</v>
      </c>
      <c r="J3293">
        <v>0</v>
      </c>
      <c r="K3293">
        <v>0</v>
      </c>
      <c r="L3293">
        <v>0</v>
      </c>
      <c r="M3293">
        <v>0</v>
      </c>
      <c r="N3293" t="str">
        <v/>
      </c>
      <c r="O3293" t="b">
        <v>0</v>
      </c>
    </row>
    <row r="3294" spans="1:15" ht="15" customHeight="1" x14ac:dyDescent="0.2">
      <c r="A3294" t="str">
        <v>ICJIA</v>
      </c>
      <c r="B3294" t="str">
        <v>VOCA</v>
      </c>
      <c r="C3294">
        <v>0</v>
      </c>
      <c r="D3294">
        <v>1745</v>
      </c>
      <c r="E3294" t="str">
        <v>CASA Lake County</v>
      </c>
      <c r="F3294" s="38">
        <v>44562</v>
      </c>
      <c r="G3294" s="38">
        <v>44926</v>
      </c>
      <c r="H3294" s="39">
        <v>458190</v>
      </c>
      <c r="I3294">
        <v>2023</v>
      </c>
      <c r="J3294">
        <v>0</v>
      </c>
      <c r="K3294">
        <v>0</v>
      </c>
      <c r="L3294">
        <v>0</v>
      </c>
      <c r="M3294">
        <v>0</v>
      </c>
      <c r="N3294" t="str">
        <v/>
      </c>
      <c r="O3294" t="b">
        <v>0</v>
      </c>
    </row>
    <row r="3295" spans="1:15" ht="15" customHeight="1" x14ac:dyDescent="0.2">
      <c r="A3295" t="str">
        <v>ICJIA</v>
      </c>
      <c r="B3295" t="str">
        <v>VOCA</v>
      </c>
      <c r="C3295" t="str">
        <v>220463 TR</v>
      </c>
      <c r="D3295">
        <v>1745</v>
      </c>
      <c r="E3295" t="str">
        <v>CASA of McHenry County</v>
      </c>
      <c r="F3295" s="38">
        <v>44562</v>
      </c>
      <c r="G3295" s="38">
        <v>44926</v>
      </c>
      <c r="H3295" s="39">
        <v>106097</v>
      </c>
      <c r="I3295">
        <v>2023</v>
      </c>
      <c r="J3295">
        <v>0</v>
      </c>
      <c r="K3295">
        <v>0</v>
      </c>
      <c r="L3295">
        <v>0</v>
      </c>
      <c r="M3295">
        <v>0</v>
      </c>
      <c r="N3295" t="str">
        <v/>
      </c>
      <c r="O3295" t="b">
        <v>0</v>
      </c>
    </row>
    <row r="3296" spans="1:15" ht="15" customHeight="1" x14ac:dyDescent="0.2">
      <c r="A3296" t="str">
        <v>ICJIA</v>
      </c>
      <c r="B3296" t="str">
        <v>VOCA</v>
      </c>
      <c r="C3296" t="str">
        <v>220563 TR</v>
      </c>
      <c r="D3296">
        <v>1745</v>
      </c>
      <c r="E3296" t="str">
        <v>CASA of McHenry County</v>
      </c>
      <c r="F3296" s="38">
        <v>44927</v>
      </c>
      <c r="G3296" s="38">
        <v>45291</v>
      </c>
      <c r="H3296" s="39">
        <v>106097</v>
      </c>
      <c r="I3296">
        <v>2023</v>
      </c>
      <c r="J3296">
        <v>0</v>
      </c>
      <c r="K3296">
        <v>0</v>
      </c>
      <c r="L3296">
        <v>0</v>
      </c>
      <c r="M3296">
        <v>0</v>
      </c>
      <c r="N3296" t="str">
        <v/>
      </c>
      <c r="O3296" t="b">
        <v>0</v>
      </c>
    </row>
    <row r="3297" spans="1:15" ht="15" customHeight="1" x14ac:dyDescent="0.2">
      <c r="A3297" t="str">
        <v>ICJIA</v>
      </c>
      <c r="B3297" t="str">
        <v>VOCA</v>
      </c>
      <c r="C3297" t="str">
        <v>FSGU 220564</v>
      </c>
      <c r="D3297">
        <v>1745</v>
      </c>
      <c r="E3297" t="str">
        <v>CASA of River Valley</v>
      </c>
      <c r="F3297" s="38">
        <v>44927</v>
      </c>
      <c r="G3297" s="38">
        <v>45291</v>
      </c>
      <c r="H3297" s="39">
        <v>144707</v>
      </c>
      <c r="I3297">
        <v>2023</v>
      </c>
      <c r="J3297">
        <v>0</v>
      </c>
      <c r="K3297">
        <v>0</v>
      </c>
      <c r="L3297">
        <v>0</v>
      </c>
      <c r="M3297">
        <v>0</v>
      </c>
      <c r="N3297" t="str">
        <v/>
      </c>
      <c r="O3297" t="b">
        <v>0</v>
      </c>
    </row>
    <row r="3298" spans="1:15" ht="15" customHeight="1" x14ac:dyDescent="0.2">
      <c r="A3298" t="str">
        <v>ICJIA</v>
      </c>
      <c r="B3298" t="str">
        <v>VOCA</v>
      </c>
      <c r="C3298" t="str">
        <v>220464 FSGU</v>
      </c>
      <c r="D3298">
        <v>1745</v>
      </c>
      <c r="E3298" t="str">
        <v>CASA of River Valley</v>
      </c>
      <c r="F3298" s="38">
        <v>44562</v>
      </c>
      <c r="G3298" s="38">
        <v>44926</v>
      </c>
      <c r="H3298" s="39">
        <v>144707</v>
      </c>
      <c r="I3298">
        <v>2023</v>
      </c>
      <c r="J3298">
        <v>0</v>
      </c>
      <c r="K3298">
        <v>0</v>
      </c>
      <c r="L3298">
        <v>0</v>
      </c>
      <c r="M3298">
        <v>0</v>
      </c>
      <c r="N3298" t="str">
        <v/>
      </c>
      <c r="O3298" t="b">
        <v>0</v>
      </c>
    </row>
    <row r="3299" spans="1:15" ht="15" customHeight="1" x14ac:dyDescent="0.2">
      <c r="A3299" t="str">
        <v>ICJIA</v>
      </c>
      <c r="B3299" t="str">
        <v>VOCA</v>
      </c>
      <c r="C3299" t="str">
        <v>220466 FSGU</v>
      </c>
      <c r="D3299">
        <v>1745</v>
      </c>
      <c r="E3299" t="str">
        <v>CASA of Southwestern Illinois</v>
      </c>
      <c r="F3299" s="38">
        <v>44562</v>
      </c>
      <c r="G3299" s="38">
        <v>44926</v>
      </c>
      <c r="H3299" s="39">
        <v>365574</v>
      </c>
      <c r="I3299">
        <v>2023</v>
      </c>
      <c r="J3299">
        <v>0</v>
      </c>
      <c r="K3299">
        <v>0</v>
      </c>
      <c r="L3299">
        <v>0</v>
      </c>
      <c r="M3299">
        <v>0</v>
      </c>
      <c r="N3299" t="str">
        <v/>
      </c>
      <c r="O3299" t="b">
        <v>0</v>
      </c>
    </row>
    <row r="3300" spans="1:15" ht="15" customHeight="1" x14ac:dyDescent="0.2">
      <c r="A3300" t="str">
        <v>ICJIA</v>
      </c>
      <c r="B3300" t="str">
        <v>VOCA</v>
      </c>
      <c r="C3300" t="str">
        <v>FSGU 220566</v>
      </c>
      <c r="D3300">
        <v>1745</v>
      </c>
      <c r="E3300" t="str">
        <v>CASA of Southwestern Illinois</v>
      </c>
      <c r="F3300" s="38">
        <v>44927</v>
      </c>
      <c r="G3300" s="38">
        <v>45291</v>
      </c>
      <c r="H3300" s="39">
        <v>365574</v>
      </c>
      <c r="I3300">
        <v>2023</v>
      </c>
      <c r="J3300">
        <v>0</v>
      </c>
      <c r="K3300">
        <v>0</v>
      </c>
      <c r="L3300">
        <v>0</v>
      </c>
      <c r="M3300">
        <v>0</v>
      </c>
      <c r="N3300" t="str">
        <v/>
      </c>
      <c r="O3300" t="b">
        <v>0</v>
      </c>
    </row>
    <row r="3301" spans="1:15" ht="15" customHeight="1" x14ac:dyDescent="0.2">
      <c r="A3301" t="str">
        <v>ICJIA</v>
      </c>
      <c r="B3301" t="str">
        <v>VOCA</v>
      </c>
      <c r="C3301" t="str">
        <v>VOCA 220024 MSC</v>
      </c>
      <c r="D3301">
        <v>1745</v>
      </c>
      <c r="E3301" t="str">
        <v>Catholic Charities of the Archdiocese of Chicago</v>
      </c>
      <c r="F3301" s="38">
        <v>44713</v>
      </c>
      <c r="G3301" s="38">
        <v>45260</v>
      </c>
      <c r="H3301" s="39">
        <v>1217340</v>
      </c>
      <c r="I3301">
        <v>2023</v>
      </c>
      <c r="J3301">
        <v>0</v>
      </c>
      <c r="K3301">
        <v>0</v>
      </c>
      <c r="L3301">
        <v>0</v>
      </c>
      <c r="M3301">
        <v>0</v>
      </c>
      <c r="N3301" t="str">
        <v/>
      </c>
      <c r="O3301" t="b">
        <v>0</v>
      </c>
    </row>
    <row r="3302" spans="1:15" ht="15" customHeight="1" x14ac:dyDescent="0.2">
      <c r="A3302" t="str">
        <v>ICJIA</v>
      </c>
      <c r="B3302" t="str">
        <v>VOCA</v>
      </c>
      <c r="C3302" t="str">
        <v>219081 HA</v>
      </c>
      <c r="D3302">
        <v>1745</v>
      </c>
      <c r="E3302" t="str">
        <v>Catholic Charities of the Archdiocese of Chicago</v>
      </c>
      <c r="F3302" s="38">
        <v>44440</v>
      </c>
      <c r="G3302" s="38">
        <v>44985</v>
      </c>
      <c r="H3302" s="39">
        <v>344303</v>
      </c>
      <c r="I3302">
        <v>2023</v>
      </c>
      <c r="J3302">
        <v>0</v>
      </c>
      <c r="K3302">
        <v>0</v>
      </c>
      <c r="L3302">
        <v>0</v>
      </c>
      <c r="M3302">
        <v>0</v>
      </c>
      <c r="N3302" t="str">
        <v/>
      </c>
      <c r="O3302" t="b">
        <v>0</v>
      </c>
    </row>
    <row r="3303" spans="1:15" ht="15" customHeight="1" x14ac:dyDescent="0.2">
      <c r="A3303" t="str">
        <v>ICJIA</v>
      </c>
      <c r="B3303" t="str">
        <v>VOCA</v>
      </c>
      <c r="C3303" t="str">
        <v>218402 TR</v>
      </c>
      <c r="D3303">
        <v>1745</v>
      </c>
      <c r="E3303" t="str">
        <v>Catholic Charities of the Archdiocese of Chicago</v>
      </c>
      <c r="F3303" s="38">
        <v>44470</v>
      </c>
      <c r="G3303" s="38">
        <v>44926</v>
      </c>
      <c r="H3303" s="39">
        <v>833334</v>
      </c>
      <c r="I3303">
        <v>2023</v>
      </c>
      <c r="J3303">
        <v>0</v>
      </c>
      <c r="K3303">
        <v>0</v>
      </c>
      <c r="L3303">
        <v>0</v>
      </c>
      <c r="M3303">
        <v>0</v>
      </c>
      <c r="N3303" t="str">
        <v/>
      </c>
      <c r="O3303" t="b">
        <v>0</v>
      </c>
    </row>
    <row r="3304" spans="1:15" ht="15" customHeight="1" x14ac:dyDescent="0.2">
      <c r="A3304" t="str">
        <v>ICJIA</v>
      </c>
      <c r="B3304" t="str">
        <v>VOCA</v>
      </c>
      <c r="C3304" t="str">
        <v>219082 HA</v>
      </c>
      <c r="D3304">
        <v>1745</v>
      </c>
      <c r="E3304" t="str">
        <v>Center on Halsted</v>
      </c>
      <c r="F3304" s="38">
        <v>44440</v>
      </c>
      <c r="G3304" s="38">
        <v>44985</v>
      </c>
      <c r="H3304" s="39">
        <v>337500</v>
      </c>
      <c r="I3304">
        <v>2023</v>
      </c>
      <c r="J3304">
        <v>0</v>
      </c>
      <c r="K3304">
        <v>0</v>
      </c>
      <c r="L3304">
        <v>0</v>
      </c>
      <c r="M3304">
        <v>0</v>
      </c>
      <c r="N3304" t="str">
        <v/>
      </c>
      <c r="O3304" t="b">
        <v>0</v>
      </c>
    </row>
    <row r="3305" spans="1:15" ht="15" customHeight="1" x14ac:dyDescent="0.2">
      <c r="A3305" t="str">
        <v>ICJIA</v>
      </c>
      <c r="B3305" t="str">
        <v>VOCA</v>
      </c>
      <c r="C3305" t="str">
        <v>221441 HA</v>
      </c>
      <c r="D3305">
        <v>1745</v>
      </c>
      <c r="E3305" t="str">
        <v>Centers for New Horizons, Inc.</v>
      </c>
      <c r="F3305" s="38">
        <v>44743</v>
      </c>
      <c r="G3305" s="38">
        <v>45291</v>
      </c>
      <c r="H3305" s="39">
        <v>412500</v>
      </c>
      <c r="I3305">
        <v>2023</v>
      </c>
      <c r="J3305">
        <v>0</v>
      </c>
      <c r="K3305">
        <v>0</v>
      </c>
      <c r="L3305">
        <v>0</v>
      </c>
      <c r="M3305">
        <v>0</v>
      </c>
      <c r="N3305" t="str">
        <v/>
      </c>
      <c r="O3305" t="b">
        <v>0</v>
      </c>
    </row>
    <row r="3306" spans="1:15" ht="15" customHeight="1" x14ac:dyDescent="0.2">
      <c r="A3306" t="str">
        <v>ICJIA</v>
      </c>
      <c r="B3306" t="str">
        <v>VOCA</v>
      </c>
      <c r="C3306" t="str">
        <v>FSGU 220567</v>
      </c>
      <c r="D3306">
        <v>1745</v>
      </c>
      <c r="E3306" t="str">
        <v>Champaign County Court Appointed Special Advocates</v>
      </c>
      <c r="F3306" s="38">
        <v>44927</v>
      </c>
      <c r="G3306" s="38">
        <v>45291</v>
      </c>
      <c r="H3306" s="39">
        <v>228047</v>
      </c>
      <c r="I3306">
        <v>2023</v>
      </c>
      <c r="J3306">
        <v>0</v>
      </c>
      <c r="K3306">
        <v>0</v>
      </c>
      <c r="L3306">
        <v>0</v>
      </c>
      <c r="M3306">
        <v>0</v>
      </c>
      <c r="N3306" t="str">
        <v/>
      </c>
      <c r="O3306" t="b">
        <v>0</v>
      </c>
    </row>
    <row r="3307" spans="1:15" ht="15" customHeight="1" x14ac:dyDescent="0.2">
      <c r="A3307" t="str">
        <v>ICJIA</v>
      </c>
      <c r="B3307" t="str">
        <v>VOCA</v>
      </c>
      <c r="C3307" t="str">
        <v>220467 FSGU</v>
      </c>
      <c r="D3307">
        <v>1745</v>
      </c>
      <c r="E3307" t="str">
        <v>Champaign County Court Appointed Special Advocates</v>
      </c>
      <c r="F3307" s="38">
        <v>44562</v>
      </c>
      <c r="G3307" s="38">
        <v>44926</v>
      </c>
      <c r="H3307" s="39">
        <v>228047</v>
      </c>
      <c r="I3307">
        <v>2023</v>
      </c>
      <c r="J3307">
        <v>0</v>
      </c>
      <c r="K3307">
        <v>0</v>
      </c>
      <c r="L3307">
        <v>0</v>
      </c>
      <c r="M3307">
        <v>0</v>
      </c>
      <c r="N3307" t="str">
        <v/>
      </c>
      <c r="O3307" t="b">
        <v>0</v>
      </c>
    </row>
    <row r="3308" spans="1:15" ht="15" customHeight="1" x14ac:dyDescent="0.2">
      <c r="A3308" t="str">
        <v>ICJIA</v>
      </c>
      <c r="B3308" t="str">
        <v>VOCA</v>
      </c>
      <c r="C3308" t="str">
        <v>219380MSC</v>
      </c>
      <c r="D3308">
        <v>1745</v>
      </c>
      <c r="E3308" t="str">
        <v>Chicago Alliance Against Sexual Exploitation</v>
      </c>
      <c r="F3308" s="38">
        <v>44470</v>
      </c>
      <c r="G3308" s="38">
        <v>45107</v>
      </c>
      <c r="H3308" s="39">
        <v>465596</v>
      </c>
      <c r="I3308">
        <v>2023</v>
      </c>
      <c r="J3308">
        <v>0</v>
      </c>
      <c r="K3308">
        <v>0</v>
      </c>
      <c r="L3308">
        <v>0</v>
      </c>
      <c r="M3308">
        <v>0</v>
      </c>
      <c r="N3308" t="str">
        <v/>
      </c>
      <c r="O3308" t="b">
        <v>0</v>
      </c>
    </row>
    <row r="3309" spans="1:15" ht="15" customHeight="1" x14ac:dyDescent="0.2">
      <c r="A3309" t="str">
        <v>ICJIA</v>
      </c>
      <c r="B3309" t="str">
        <v>VOCA</v>
      </c>
      <c r="C3309" t="str">
        <v>VOCA 221025 MSC</v>
      </c>
      <c r="D3309">
        <v>1745</v>
      </c>
      <c r="E3309" t="str">
        <v>Chicago Children's Advocacy Center</v>
      </c>
      <c r="F3309" s="38">
        <v>44713</v>
      </c>
      <c r="G3309" s="38">
        <v>45260</v>
      </c>
      <c r="H3309" s="39">
        <v>631590</v>
      </c>
      <c r="I3309">
        <v>2023</v>
      </c>
      <c r="J3309">
        <v>0</v>
      </c>
      <c r="K3309">
        <v>0</v>
      </c>
      <c r="L3309">
        <v>0</v>
      </c>
      <c r="M3309">
        <v>0</v>
      </c>
      <c r="N3309" t="str">
        <v/>
      </c>
      <c r="O3309" t="b">
        <v>0</v>
      </c>
    </row>
    <row r="3310" spans="1:15" ht="15" customHeight="1" x14ac:dyDescent="0.2">
      <c r="A3310" t="str">
        <v>ICJIA</v>
      </c>
      <c r="B3310" t="str">
        <v>VOCA</v>
      </c>
      <c r="C3310" t="str">
        <v>219052 MSC</v>
      </c>
      <c r="D3310">
        <v>1745</v>
      </c>
      <c r="E3310" t="str">
        <v>Chicago Survivors</v>
      </c>
      <c r="F3310" s="38">
        <v>44409</v>
      </c>
      <c r="G3310" s="38">
        <v>44773</v>
      </c>
      <c r="H3310" s="39">
        <v>195000</v>
      </c>
      <c r="I3310">
        <v>2023</v>
      </c>
      <c r="J3310">
        <v>0</v>
      </c>
      <c r="K3310">
        <v>0</v>
      </c>
      <c r="L3310">
        <v>0</v>
      </c>
      <c r="M3310">
        <v>0</v>
      </c>
      <c r="N3310" t="str">
        <v/>
      </c>
      <c r="O3310" t="b">
        <v>0</v>
      </c>
    </row>
    <row r="3311" spans="1:15" ht="15" customHeight="1" x14ac:dyDescent="0.2">
      <c r="A3311" t="str">
        <v>ICJIA</v>
      </c>
      <c r="B3311" t="str">
        <v>VOCA</v>
      </c>
      <c r="C3311" t="str">
        <v>VOCA 221025 MSC</v>
      </c>
      <c r="D3311">
        <v>1745</v>
      </c>
      <c r="E3311" t="str">
        <v>Children's Advocacy Center of Illinois</v>
      </c>
      <c r="F3311" s="38">
        <v>44743</v>
      </c>
      <c r="G3311" s="38">
        <v>45107</v>
      </c>
      <c r="H3311" s="39">
        <v>1219372</v>
      </c>
      <c r="I3311">
        <v>2023</v>
      </c>
      <c r="J3311">
        <v>0</v>
      </c>
      <c r="K3311">
        <v>0</v>
      </c>
      <c r="L3311">
        <v>0</v>
      </c>
      <c r="M3311">
        <v>0</v>
      </c>
      <c r="N3311" t="str">
        <v/>
      </c>
      <c r="O3311" t="b">
        <v>0</v>
      </c>
    </row>
    <row r="3312" spans="1:15" ht="15" customHeight="1" x14ac:dyDescent="0.2">
      <c r="A3312" t="str">
        <v>ICJIA</v>
      </c>
      <c r="B3312" t="str">
        <v>VOCA</v>
      </c>
      <c r="C3312" t="str">
        <v>221026 HA</v>
      </c>
      <c r="D3312">
        <v>1745</v>
      </c>
      <c r="E3312" t="str">
        <v>Children's Home &amp; Aid Society of Illinois dba Brightpoint</v>
      </c>
      <c r="F3312" s="38">
        <v>44713</v>
      </c>
      <c r="G3312" s="38">
        <v>45260</v>
      </c>
      <c r="H3312" s="39">
        <v>123524</v>
      </c>
      <c r="I3312">
        <v>2023</v>
      </c>
      <c r="J3312">
        <v>0</v>
      </c>
      <c r="K3312">
        <v>0</v>
      </c>
      <c r="L3312">
        <v>0</v>
      </c>
      <c r="M3312">
        <v>0</v>
      </c>
      <c r="N3312" t="str">
        <v/>
      </c>
      <c r="O3312" t="b">
        <v>0</v>
      </c>
    </row>
    <row r="3313" spans="1:15" ht="15" customHeight="1" x14ac:dyDescent="0.2">
      <c r="A3313" t="str">
        <v>ICJIA</v>
      </c>
      <c r="B3313" t="str">
        <v>VOCA</v>
      </c>
      <c r="C3313" t="str">
        <v>219391 FSGU</v>
      </c>
      <c r="D3313">
        <v>1745</v>
      </c>
      <c r="E3313" t="str">
        <v>Children's Legal Center</v>
      </c>
      <c r="F3313" s="38">
        <v>44470</v>
      </c>
      <c r="G3313" s="38">
        <v>45107</v>
      </c>
      <c r="H3313" s="39">
        <v>409259</v>
      </c>
      <c r="I3313">
        <v>2023</v>
      </c>
      <c r="J3313">
        <v>0</v>
      </c>
      <c r="K3313">
        <v>0</v>
      </c>
      <c r="L3313">
        <v>0</v>
      </c>
      <c r="M3313">
        <v>0</v>
      </c>
      <c r="N3313" t="str">
        <v/>
      </c>
      <c r="O3313" t="b">
        <v>0</v>
      </c>
    </row>
    <row r="3314" spans="1:15" ht="15" customHeight="1" x14ac:dyDescent="0.2">
      <c r="A3314" t="str">
        <v>ICJIA</v>
      </c>
      <c r="B3314" t="str">
        <v>VOCA</v>
      </c>
      <c r="C3314" t="str">
        <v>VOCA 220027</v>
      </c>
      <c r="D3314">
        <v>1745</v>
      </c>
      <c r="E3314" t="str">
        <v>City Colleges of Chicago</v>
      </c>
      <c r="F3314" s="38">
        <v>44713</v>
      </c>
      <c r="G3314" s="38">
        <v>45260</v>
      </c>
      <c r="H3314" s="39">
        <v>1227161</v>
      </c>
      <c r="I3314">
        <v>2023</v>
      </c>
      <c r="J3314">
        <v>0</v>
      </c>
      <c r="K3314">
        <v>0</v>
      </c>
      <c r="L3314">
        <v>0</v>
      </c>
      <c r="M3314">
        <v>0</v>
      </c>
      <c r="N3314" t="str">
        <v/>
      </c>
      <c r="O3314" t="b">
        <v>0</v>
      </c>
    </row>
    <row r="3315" spans="1:15" ht="15" customHeight="1" x14ac:dyDescent="0.2">
      <c r="A3315" t="str">
        <v>ICJIA</v>
      </c>
      <c r="B3315" t="str">
        <v>VOCA</v>
      </c>
      <c r="C3315" t="str">
        <v>218315 MSC</v>
      </c>
      <c r="D3315">
        <v>1745</v>
      </c>
      <c r="E3315" t="str">
        <v>City of Chicago - 50 Department of Family &amp; Support Services (DFSS)</v>
      </c>
      <c r="F3315" s="38">
        <v>44805</v>
      </c>
      <c r="G3315" s="38">
        <v>45169</v>
      </c>
      <c r="H3315" s="39">
        <v>455000</v>
      </c>
      <c r="I3315">
        <v>2023</v>
      </c>
      <c r="J3315">
        <v>0</v>
      </c>
      <c r="K3315">
        <v>0</v>
      </c>
      <c r="L3315">
        <v>0</v>
      </c>
      <c r="M3315">
        <v>0</v>
      </c>
      <c r="N3315" t="str">
        <v/>
      </c>
      <c r="O3315" t="b">
        <v>0</v>
      </c>
    </row>
    <row r="3316" spans="1:15" ht="15" customHeight="1" x14ac:dyDescent="0.2">
      <c r="A3316" t="str">
        <v>ICJIA</v>
      </c>
      <c r="B3316" t="str">
        <v>VOCA</v>
      </c>
      <c r="C3316" t="str">
        <v>218215 MSC (error 219115)</v>
      </c>
      <c r="D3316">
        <v>1745</v>
      </c>
      <c r="E3316" t="str">
        <v>City of Chicago - 50 Department of Family &amp; Support Services (DFSS)</v>
      </c>
      <c r="F3316" s="38">
        <v>44440</v>
      </c>
      <c r="G3316" s="38">
        <v>44804</v>
      </c>
      <c r="H3316" s="39">
        <v>455000</v>
      </c>
      <c r="I3316">
        <v>2023</v>
      </c>
      <c r="J3316">
        <v>0</v>
      </c>
      <c r="K3316">
        <v>0</v>
      </c>
      <c r="L3316">
        <v>0</v>
      </c>
      <c r="M3316">
        <v>0</v>
      </c>
      <c r="N3316" t="str">
        <v/>
      </c>
      <c r="O3316" t="b">
        <v>0</v>
      </c>
    </row>
    <row r="3317" spans="1:15" ht="15" customHeight="1" x14ac:dyDescent="0.2">
      <c r="A3317" t="str">
        <v>ICJIA</v>
      </c>
      <c r="B3317" t="str">
        <v>VOCA</v>
      </c>
      <c r="C3317" t="str">
        <v>218404 TR</v>
      </c>
      <c r="D3317">
        <v>1745</v>
      </c>
      <c r="E3317" t="str">
        <v>CITY OF ROCKFORD</v>
      </c>
      <c r="F3317" s="38">
        <v>44470</v>
      </c>
      <c r="G3317" s="38">
        <v>44926</v>
      </c>
      <c r="H3317" s="39">
        <v>271235</v>
      </c>
      <c r="I3317">
        <v>2023</v>
      </c>
      <c r="J3317">
        <v>0</v>
      </c>
      <c r="K3317">
        <v>0</v>
      </c>
      <c r="L3317">
        <v>0</v>
      </c>
      <c r="M3317">
        <v>0</v>
      </c>
      <c r="N3317" t="str">
        <v/>
      </c>
      <c r="O3317" t="b">
        <v>0</v>
      </c>
    </row>
    <row r="3318" spans="1:15" ht="15" customHeight="1" x14ac:dyDescent="0.2">
      <c r="A3318" t="str">
        <v>ICJIA</v>
      </c>
      <c r="B3318" t="str">
        <v>VOCA</v>
      </c>
      <c r="C3318" t="str">
        <v>220028 MSC</v>
      </c>
      <c r="D3318">
        <v>1745</v>
      </c>
      <c r="E3318" t="str">
        <v>CITY OF ROCKFORD</v>
      </c>
      <c r="F3318" s="38">
        <v>44713</v>
      </c>
      <c r="G3318" s="38">
        <v>45260</v>
      </c>
      <c r="H3318" s="39">
        <v>948108</v>
      </c>
      <c r="I3318">
        <v>2023</v>
      </c>
      <c r="J3318">
        <v>0</v>
      </c>
      <c r="K3318">
        <v>0</v>
      </c>
      <c r="L3318">
        <v>0</v>
      </c>
      <c r="M3318">
        <v>0</v>
      </c>
      <c r="N3318" t="str">
        <v/>
      </c>
      <c r="O3318" t="b">
        <v>0</v>
      </c>
    </row>
    <row r="3319" spans="1:15" ht="15" customHeight="1" x14ac:dyDescent="0.2">
      <c r="A3319" t="str">
        <v>ICJIA</v>
      </c>
      <c r="B3319" t="str">
        <v>VOCA</v>
      </c>
      <c r="C3319" t="str">
        <v>221448 HA</v>
      </c>
      <c r="D3319">
        <v>1745</v>
      </c>
      <c r="E3319" t="str">
        <v>City of Rolling Meadows</v>
      </c>
      <c r="F3319" s="38">
        <v>44743</v>
      </c>
      <c r="G3319" s="38">
        <v>45291</v>
      </c>
      <c r="H3319" s="39">
        <v>82088</v>
      </c>
      <c r="I3319">
        <v>2023</v>
      </c>
      <c r="J3319">
        <v>0</v>
      </c>
      <c r="K3319">
        <v>0</v>
      </c>
      <c r="L3319">
        <v>0</v>
      </c>
      <c r="M3319">
        <v>0</v>
      </c>
      <c r="N3319" t="str">
        <v/>
      </c>
      <c r="O3319" t="b">
        <v>0</v>
      </c>
    </row>
    <row r="3320" spans="1:15" ht="15" customHeight="1" x14ac:dyDescent="0.2">
      <c r="A3320" t="str">
        <v>ICJIA</v>
      </c>
      <c r="B3320" t="str">
        <v>VOCA</v>
      </c>
      <c r="C3320" t="str">
        <v>219087 FSGU</v>
      </c>
      <c r="D3320">
        <v>1745</v>
      </c>
      <c r="E3320" t="str">
        <v>Compassionate Communities for Children dba Reclaim13</v>
      </c>
      <c r="F3320" s="38">
        <v>44440</v>
      </c>
      <c r="G3320" s="38">
        <v>44985</v>
      </c>
      <c r="H3320" s="39">
        <v>673847</v>
      </c>
      <c r="I3320">
        <v>2023</v>
      </c>
      <c r="J3320">
        <v>0</v>
      </c>
      <c r="K3320">
        <v>0</v>
      </c>
      <c r="L3320">
        <v>0</v>
      </c>
      <c r="M3320">
        <v>0</v>
      </c>
      <c r="N3320" t="str">
        <v/>
      </c>
      <c r="O3320" t="b">
        <v>0</v>
      </c>
    </row>
    <row r="3321" spans="1:15" ht="15" customHeight="1" x14ac:dyDescent="0.2">
      <c r="A3321" t="str">
        <v>ICJIA</v>
      </c>
      <c r="B3321" t="str">
        <v>VOCA</v>
      </c>
      <c r="C3321" t="str">
        <v>FSGU 221029</v>
      </c>
      <c r="D3321">
        <v>1745</v>
      </c>
      <c r="E3321" t="str">
        <v>Cook County State's Attorney's Office</v>
      </c>
      <c r="F3321" s="38">
        <v>44713</v>
      </c>
      <c r="G3321" s="38">
        <v>45260</v>
      </c>
      <c r="H3321" s="39">
        <v>423624</v>
      </c>
      <c r="I3321">
        <v>2023</v>
      </c>
      <c r="J3321">
        <v>0</v>
      </c>
      <c r="K3321">
        <v>0</v>
      </c>
      <c r="L3321">
        <v>0</v>
      </c>
      <c r="M3321">
        <v>0</v>
      </c>
      <c r="N3321" t="str">
        <v/>
      </c>
      <c r="O3321" t="b">
        <v>0</v>
      </c>
    </row>
    <row r="3322" spans="1:15" ht="15" customHeight="1" x14ac:dyDescent="0.2">
      <c r="A3322" t="str">
        <v>ICJIA</v>
      </c>
      <c r="B3322" t="str">
        <v>VOCA</v>
      </c>
      <c r="C3322" t="str">
        <v>221442 HA</v>
      </c>
      <c r="D3322">
        <v>1745</v>
      </c>
      <c r="E3322" t="str">
        <v>Cook County State's Attorney's Office</v>
      </c>
      <c r="F3322" s="38">
        <v>44743</v>
      </c>
      <c r="G3322" s="38">
        <v>45291</v>
      </c>
      <c r="H3322" s="39">
        <v>2062500</v>
      </c>
      <c r="I3322">
        <v>2023</v>
      </c>
      <c r="J3322">
        <v>0</v>
      </c>
      <c r="K3322">
        <v>0</v>
      </c>
      <c r="L3322">
        <v>0</v>
      </c>
      <c r="M3322">
        <v>0</v>
      </c>
      <c r="N3322" t="str">
        <v/>
      </c>
      <c r="O3322" t="b">
        <v>0</v>
      </c>
    </row>
    <row r="3323" spans="1:15" ht="15" customHeight="1" x14ac:dyDescent="0.2">
      <c r="A3323" t="str">
        <v>ICJIA</v>
      </c>
      <c r="B3323" t="str">
        <v>VOCA</v>
      </c>
      <c r="C3323" t="str">
        <v>221450 FSGU</v>
      </c>
      <c r="D3323">
        <v>1745</v>
      </c>
      <c r="E3323" t="str">
        <v>County of Union</v>
      </c>
      <c r="F3323" s="38">
        <v>44743</v>
      </c>
      <c r="G3323" s="38">
        <v>45291</v>
      </c>
      <c r="H3323" s="39">
        <v>86351</v>
      </c>
      <c r="I3323">
        <v>2023</v>
      </c>
      <c r="J3323">
        <v>0</v>
      </c>
      <c r="K3323">
        <v>0</v>
      </c>
      <c r="L3323">
        <v>0</v>
      </c>
      <c r="M3323">
        <v>0</v>
      </c>
      <c r="N3323" t="str">
        <v/>
      </c>
      <c r="O3323" t="b">
        <v>0</v>
      </c>
    </row>
    <row r="3324" spans="1:15" ht="15" customHeight="1" x14ac:dyDescent="0.2">
      <c r="A3324" t="str">
        <v>ICJIA</v>
      </c>
      <c r="B3324" t="str">
        <v>VOCA</v>
      </c>
      <c r="C3324" t="str">
        <v>221453 FSGU</v>
      </c>
      <c r="D3324">
        <v>1745</v>
      </c>
      <c r="E3324" t="str">
        <v>County of Winnebago</v>
      </c>
      <c r="F3324" s="38">
        <v>44743</v>
      </c>
      <c r="G3324" s="38">
        <v>45291</v>
      </c>
      <c r="H3324" s="39">
        <v>160464</v>
      </c>
      <c r="I3324">
        <v>2023</v>
      </c>
      <c r="J3324">
        <v>0</v>
      </c>
      <c r="K3324">
        <v>0</v>
      </c>
      <c r="L3324">
        <v>0</v>
      </c>
      <c r="M3324">
        <v>0</v>
      </c>
      <c r="N3324" t="str">
        <v/>
      </c>
      <c r="O3324" t="b">
        <v>0</v>
      </c>
    </row>
    <row r="3325" spans="1:15" ht="15" customHeight="1" x14ac:dyDescent="0.2">
      <c r="A3325" t="str">
        <v>ICJIA</v>
      </c>
      <c r="B3325" t="str">
        <v>VOCA</v>
      </c>
      <c r="C3325" t="str">
        <v>219079 FSGU</v>
      </c>
      <c r="D3325">
        <v>1745</v>
      </c>
      <c r="E3325" t="str">
        <v>Crisis Center for South Suburbia</v>
      </c>
      <c r="F3325" s="38">
        <v>44440</v>
      </c>
      <c r="G3325" s="38">
        <v>44985</v>
      </c>
      <c r="H3325" s="39">
        <v>397742</v>
      </c>
      <c r="I3325">
        <v>2023</v>
      </c>
      <c r="J3325">
        <v>0</v>
      </c>
      <c r="K3325">
        <v>0</v>
      </c>
      <c r="L3325">
        <v>0</v>
      </c>
      <c r="M3325">
        <v>0</v>
      </c>
      <c r="N3325" t="str">
        <v/>
      </c>
      <c r="O3325" t="b">
        <v>0</v>
      </c>
    </row>
    <row r="3326" spans="1:15" ht="15" customHeight="1" x14ac:dyDescent="0.2">
      <c r="A3326" t="str">
        <v>ICJIA</v>
      </c>
      <c r="B3326" t="str">
        <v>VOCA</v>
      </c>
      <c r="C3326" t="str">
        <v>THD 219179</v>
      </c>
      <c r="D3326">
        <v>1745</v>
      </c>
      <c r="E3326" t="str">
        <v>Crisis Center for South Suburbia</v>
      </c>
      <c r="F3326" s="38">
        <v>44986</v>
      </c>
      <c r="G3326" s="38">
        <v>45351</v>
      </c>
      <c r="H3326" s="39">
        <v>400000</v>
      </c>
      <c r="I3326">
        <v>2023</v>
      </c>
      <c r="J3326">
        <v>0</v>
      </c>
      <c r="K3326">
        <v>0</v>
      </c>
      <c r="L3326">
        <v>0</v>
      </c>
      <c r="M3326">
        <v>0</v>
      </c>
      <c r="N3326" t="str">
        <v/>
      </c>
      <c r="O3326" t="b">
        <v>0</v>
      </c>
    </row>
    <row r="3327" spans="1:15" ht="15" customHeight="1" x14ac:dyDescent="0.2">
      <c r="A3327" t="str">
        <v>ICJIA</v>
      </c>
      <c r="B3327" t="str">
        <v>VOCA</v>
      </c>
      <c r="C3327" t="str">
        <v>218400 TR</v>
      </c>
      <c r="D3327">
        <v>1745</v>
      </c>
      <c r="E3327" t="str">
        <v>Egyptian Health Department</v>
      </c>
      <c r="F3327" s="38">
        <v>44440</v>
      </c>
      <c r="G3327" s="38">
        <v>44804</v>
      </c>
      <c r="H3327" s="39">
        <v>800000</v>
      </c>
      <c r="I3327">
        <v>2023</v>
      </c>
      <c r="J3327">
        <v>0</v>
      </c>
      <c r="K3327">
        <v>0</v>
      </c>
      <c r="L3327">
        <v>0</v>
      </c>
      <c r="M3327">
        <v>0</v>
      </c>
      <c r="N3327" t="str">
        <v/>
      </c>
      <c r="O3327" t="b">
        <v>0</v>
      </c>
    </row>
    <row r="3328" spans="1:15" ht="15" customHeight="1" x14ac:dyDescent="0.2">
      <c r="A3328" t="str">
        <v>ICJIA</v>
      </c>
      <c r="B3328" t="str">
        <v>VOCA</v>
      </c>
      <c r="C3328" t="str">
        <v>218405 TR</v>
      </c>
      <c r="D3328">
        <v>1745</v>
      </c>
      <c r="E3328" t="str">
        <v>Egyptian Health Department</v>
      </c>
      <c r="F3328" s="38">
        <v>44470</v>
      </c>
      <c r="G3328" s="38">
        <v>44926</v>
      </c>
      <c r="H3328" s="39">
        <v>833334</v>
      </c>
      <c r="I3328">
        <v>2023</v>
      </c>
      <c r="J3328">
        <v>0</v>
      </c>
      <c r="K3328">
        <v>0</v>
      </c>
      <c r="L3328">
        <v>0</v>
      </c>
      <c r="M3328">
        <v>0</v>
      </c>
      <c r="N3328" t="str">
        <v/>
      </c>
      <c r="O3328" t="b">
        <v>0</v>
      </c>
    </row>
    <row r="3329" spans="1:15" ht="15" customHeight="1" x14ac:dyDescent="0.2">
      <c r="A3329" t="str">
        <v>ICJIA</v>
      </c>
      <c r="B3329" t="str">
        <v>VOCA</v>
      </c>
      <c r="C3329" t="str">
        <v>219382 TR</v>
      </c>
      <c r="D3329">
        <v>1745</v>
      </c>
      <c r="E3329" t="str">
        <v>Erie Neighborhood House</v>
      </c>
      <c r="F3329" s="38">
        <v>44470</v>
      </c>
      <c r="G3329" s="38">
        <v>45107</v>
      </c>
      <c r="H3329" s="39">
        <v>301000</v>
      </c>
      <c r="I3329">
        <v>2023</v>
      </c>
      <c r="J3329">
        <v>0</v>
      </c>
      <c r="K3329">
        <v>0</v>
      </c>
      <c r="L3329">
        <v>0</v>
      </c>
      <c r="M3329">
        <v>1</v>
      </c>
      <c r="N3329" t="str">
        <v/>
      </c>
      <c r="O3329" t="b">
        <v>0</v>
      </c>
    </row>
    <row r="3330" spans="1:15" ht="15" customHeight="1" x14ac:dyDescent="0.2">
      <c r="A3330" t="str">
        <v>ICJIA</v>
      </c>
      <c r="B3330" t="str">
        <v>VOCA</v>
      </c>
      <c r="C3330" t="str">
        <v>218403 TR</v>
      </c>
      <c r="D3330">
        <v>1745</v>
      </c>
      <c r="E3330" t="str">
        <v>Erie Neighborhood House</v>
      </c>
      <c r="F3330" s="38">
        <v>44470</v>
      </c>
      <c r="G3330" s="38">
        <v>44926</v>
      </c>
      <c r="H3330" s="39">
        <v>833334</v>
      </c>
      <c r="I3330">
        <v>2023</v>
      </c>
      <c r="J3330">
        <v>0</v>
      </c>
      <c r="K3330">
        <v>0</v>
      </c>
      <c r="L3330">
        <v>0</v>
      </c>
      <c r="M3330">
        <v>1</v>
      </c>
      <c r="N3330" t="str">
        <v/>
      </c>
      <c r="O3330" t="b">
        <v>0</v>
      </c>
    </row>
    <row r="3331" spans="1:15" ht="15" customHeight="1" x14ac:dyDescent="0.2">
      <c r="A3331" t="str">
        <v>ICJIA</v>
      </c>
      <c r="B3331" t="str">
        <v>VOCA</v>
      </c>
      <c r="C3331" t="str">
        <v>FSGU 220568</v>
      </c>
      <c r="D3331">
        <v>1745</v>
      </c>
      <c r="E3331" t="str">
        <v>EveryChild</v>
      </c>
      <c r="F3331" s="38">
        <v>44927</v>
      </c>
      <c r="G3331" s="38">
        <v>45291</v>
      </c>
      <c r="H3331" s="39">
        <v>130460</v>
      </c>
      <c r="I3331">
        <v>2023</v>
      </c>
      <c r="J3331">
        <v>0</v>
      </c>
      <c r="K3331">
        <v>0</v>
      </c>
      <c r="L3331">
        <v>0</v>
      </c>
      <c r="M3331">
        <v>0</v>
      </c>
      <c r="N3331" t="str">
        <v/>
      </c>
      <c r="O3331" t="b">
        <v>0</v>
      </c>
    </row>
    <row r="3332" spans="1:15" ht="15" customHeight="1" x14ac:dyDescent="0.2">
      <c r="A3332" t="str">
        <v>ICJIA</v>
      </c>
      <c r="B3332" t="str">
        <v>VOCA</v>
      </c>
      <c r="C3332" t="str">
        <v>221443 FSGU</v>
      </c>
      <c r="D3332">
        <v>1745</v>
      </c>
      <c r="E3332" t="str">
        <v>Franklin, County of</v>
      </c>
      <c r="F3332" s="38">
        <v>44743</v>
      </c>
      <c r="G3332" s="38">
        <v>45291</v>
      </c>
      <c r="H3332" s="39">
        <v>121799</v>
      </c>
      <c r="I3332">
        <v>2023</v>
      </c>
      <c r="J3332">
        <v>0</v>
      </c>
      <c r="K3332">
        <v>0</v>
      </c>
      <c r="L3332">
        <v>0</v>
      </c>
      <c r="M3332">
        <v>0</v>
      </c>
      <c r="N3332" t="str">
        <v/>
      </c>
      <c r="O3332" t="b">
        <v>0</v>
      </c>
    </row>
    <row r="3333" spans="1:15" ht="15" customHeight="1" x14ac:dyDescent="0.2">
      <c r="A3333" t="str">
        <v>ICJIA</v>
      </c>
      <c r="B3333" t="str">
        <v>VOCA</v>
      </c>
      <c r="C3333" t="str">
        <v>219075 FSGU</v>
      </c>
      <c r="D3333">
        <v>1745</v>
      </c>
      <c r="E3333" t="str">
        <v>GUARDIAN ANGEL COMMUNITY SERVICES</v>
      </c>
      <c r="F3333" s="38">
        <v>44440</v>
      </c>
      <c r="G3333" s="38">
        <v>44985</v>
      </c>
      <c r="H3333" s="39">
        <v>675000</v>
      </c>
      <c r="I3333">
        <v>2023</v>
      </c>
      <c r="J3333">
        <v>0</v>
      </c>
      <c r="K3333">
        <v>0</v>
      </c>
      <c r="L3333">
        <v>0</v>
      </c>
      <c r="M3333">
        <v>0</v>
      </c>
      <c r="N3333" t="str">
        <v/>
      </c>
      <c r="O3333" t="b">
        <v>0</v>
      </c>
    </row>
    <row r="3334" spans="1:15" ht="15" customHeight="1" x14ac:dyDescent="0.2">
      <c r="A3334" t="str">
        <v>ICJIA</v>
      </c>
      <c r="B3334" t="str">
        <v>VOCA</v>
      </c>
      <c r="C3334" t="str">
        <v>219175 WB</v>
      </c>
      <c r="D3334">
        <v>1745</v>
      </c>
      <c r="E3334" t="str">
        <v>GUARDIAN ANGEL COMMUNITY SERVICES</v>
      </c>
      <c r="F3334" s="38">
        <v>44986</v>
      </c>
      <c r="G3334" s="38">
        <v>45351</v>
      </c>
      <c r="H3334" s="39">
        <v>400000</v>
      </c>
      <c r="I3334">
        <v>2023</v>
      </c>
      <c r="J3334">
        <v>0</v>
      </c>
      <c r="K3334">
        <v>0</v>
      </c>
      <c r="L3334">
        <v>0</v>
      </c>
      <c r="M3334">
        <v>0</v>
      </c>
      <c r="N3334" t="str">
        <v/>
      </c>
      <c r="O3334" t="b">
        <v>0</v>
      </c>
    </row>
    <row r="3335" spans="1:15" ht="15" customHeight="1" x14ac:dyDescent="0.2">
      <c r="A3335" t="str">
        <v>ICJIA</v>
      </c>
      <c r="B3335" t="str">
        <v>VOCA</v>
      </c>
      <c r="C3335" t="str">
        <v>219090 FSGU</v>
      </c>
      <c r="D3335">
        <v>1745</v>
      </c>
      <c r="E3335" t="str">
        <v>Heartland Alliance</v>
      </c>
      <c r="F3335" s="38">
        <v>44440</v>
      </c>
      <c r="G3335" s="38">
        <v>44985</v>
      </c>
      <c r="H3335" s="39">
        <v>627941</v>
      </c>
      <c r="I3335">
        <v>2023</v>
      </c>
      <c r="J3335">
        <v>0</v>
      </c>
      <c r="K3335">
        <v>0</v>
      </c>
      <c r="L3335">
        <v>0</v>
      </c>
      <c r="M3335">
        <v>0</v>
      </c>
      <c r="N3335" t="str">
        <v/>
      </c>
      <c r="O3335" t="b">
        <v>0</v>
      </c>
    </row>
    <row r="3336" spans="1:15" ht="15" customHeight="1" x14ac:dyDescent="0.2">
      <c r="A3336" t="str">
        <v>ICJIA</v>
      </c>
      <c r="B3336" t="str">
        <v>VOCA</v>
      </c>
      <c r="C3336" t="str">
        <v>221030 TR</v>
      </c>
      <c r="D3336">
        <v>1745</v>
      </c>
      <c r="E3336" t="str">
        <v>Hektoen Institute for Medical Research, The</v>
      </c>
      <c r="F3336" s="38">
        <v>44713</v>
      </c>
      <c r="G3336" s="38">
        <v>45260</v>
      </c>
      <c r="H3336" s="39">
        <v>1500000</v>
      </c>
      <c r="I3336">
        <v>2023</v>
      </c>
      <c r="J3336">
        <v>0</v>
      </c>
      <c r="K3336">
        <v>0</v>
      </c>
      <c r="L3336">
        <v>0</v>
      </c>
      <c r="M3336">
        <v>0</v>
      </c>
      <c r="N3336" t="str">
        <v/>
      </c>
      <c r="O3336" t="b">
        <v>0</v>
      </c>
    </row>
    <row r="3337" spans="1:15" ht="15" customHeight="1" x14ac:dyDescent="0.2">
      <c r="A3337" t="str">
        <v>ICJIA</v>
      </c>
      <c r="B3337" t="str">
        <v>VOCA</v>
      </c>
      <c r="C3337" t="str">
        <v>219383 TR</v>
      </c>
      <c r="D3337">
        <v>1745</v>
      </c>
      <c r="E3337" t="str">
        <v>Highland Park-Highwood Legal Aid Clinic dba North Suburban Legal Aid Clinic</v>
      </c>
      <c r="F3337" s="38">
        <v>44105</v>
      </c>
      <c r="G3337" s="38">
        <v>45107</v>
      </c>
      <c r="H3337" s="39">
        <v>622288</v>
      </c>
      <c r="I3337">
        <v>2023</v>
      </c>
      <c r="J3337">
        <v>0</v>
      </c>
      <c r="K3337">
        <v>0</v>
      </c>
      <c r="L3337">
        <v>0</v>
      </c>
      <c r="M3337">
        <v>0</v>
      </c>
      <c r="N3337" t="str">
        <v/>
      </c>
      <c r="O3337" t="b">
        <v>0</v>
      </c>
    </row>
    <row r="3338" spans="1:15" ht="15" customHeight="1" x14ac:dyDescent="0.2">
      <c r="A3338" t="str">
        <v>ICJIA</v>
      </c>
      <c r="B3338" t="str">
        <v>VOCA</v>
      </c>
      <c r="C3338" t="str">
        <v>219071 FSGU</v>
      </c>
      <c r="D3338">
        <v>1745</v>
      </c>
      <c r="E3338" t="str">
        <v>Hope of East Central Illinois, NFP</v>
      </c>
      <c r="F3338" s="38">
        <v>44440</v>
      </c>
      <c r="G3338" s="38">
        <v>44985</v>
      </c>
      <c r="H3338" s="39">
        <v>321329</v>
      </c>
      <c r="I3338">
        <v>2023</v>
      </c>
      <c r="J3338">
        <v>0</v>
      </c>
      <c r="K3338">
        <v>0</v>
      </c>
      <c r="L3338">
        <v>0</v>
      </c>
      <c r="M3338">
        <v>0</v>
      </c>
      <c r="N3338" t="str">
        <v/>
      </c>
      <c r="O3338" t="b">
        <v>0</v>
      </c>
    </row>
    <row r="3339" spans="1:15" ht="15" customHeight="1" x14ac:dyDescent="0.2">
      <c r="A3339" t="str">
        <v>ICJIA</v>
      </c>
      <c r="B3339" t="str">
        <v>VOCA</v>
      </c>
      <c r="C3339" t="str">
        <v>219171 WB</v>
      </c>
      <c r="D3339">
        <v>1745</v>
      </c>
      <c r="E3339" t="str">
        <v>Hope of East Central Illinois, NFP</v>
      </c>
      <c r="F3339" s="38">
        <v>44986</v>
      </c>
      <c r="G3339" s="38">
        <v>45351</v>
      </c>
      <c r="H3339" s="39">
        <v>203666</v>
      </c>
      <c r="I3339">
        <v>2023</v>
      </c>
      <c r="J3339">
        <v>0</v>
      </c>
      <c r="K3339">
        <v>0</v>
      </c>
      <c r="L3339">
        <v>0</v>
      </c>
      <c r="M3339">
        <v>0</v>
      </c>
      <c r="N3339" t="str">
        <v/>
      </c>
      <c r="O3339" t="b">
        <v>0</v>
      </c>
    </row>
    <row r="3340" spans="1:15" ht="15" customHeight="1" x14ac:dyDescent="0.2">
      <c r="A3340" t="str">
        <v>ICJIA</v>
      </c>
      <c r="B3340" t="str">
        <v>VOCA</v>
      </c>
      <c r="C3340" t="str">
        <v>221031 TR</v>
      </c>
      <c r="D3340">
        <v>1745</v>
      </c>
      <c r="E3340" t="str">
        <v>Hoyleton Youth &amp; Family Services</v>
      </c>
      <c r="F3340" s="38">
        <v>44713</v>
      </c>
      <c r="G3340" s="38">
        <v>45260</v>
      </c>
      <c r="H3340" s="39">
        <v>380646</v>
      </c>
      <c r="I3340">
        <v>2023</v>
      </c>
      <c r="J3340">
        <v>0</v>
      </c>
      <c r="K3340">
        <v>0</v>
      </c>
      <c r="L3340">
        <v>0</v>
      </c>
      <c r="M3340">
        <v>0</v>
      </c>
      <c r="N3340" t="str">
        <v/>
      </c>
      <c r="O3340" t="b">
        <v>0</v>
      </c>
    </row>
    <row r="3341" spans="1:15" ht="15" customHeight="1" x14ac:dyDescent="0.2">
      <c r="A3341" t="str">
        <v>ICJIA</v>
      </c>
      <c r="B3341" t="str">
        <v>VOCA</v>
      </c>
      <c r="C3341" t="str">
        <v>220001 MSC</v>
      </c>
      <c r="D3341">
        <v>1745</v>
      </c>
      <c r="E3341" t="str">
        <v>Illinois Coalition Against Domestic Violence</v>
      </c>
      <c r="F3341" s="38">
        <v>44743</v>
      </c>
      <c r="G3341" s="38">
        <v>45107</v>
      </c>
      <c r="H3341" s="39">
        <v>21300000</v>
      </c>
      <c r="I3341">
        <v>2023</v>
      </c>
      <c r="J3341">
        <v>0</v>
      </c>
      <c r="K3341">
        <v>0</v>
      </c>
      <c r="L3341">
        <v>0</v>
      </c>
      <c r="M3341">
        <v>0</v>
      </c>
      <c r="N3341" t="str">
        <v/>
      </c>
      <c r="O3341" t="b">
        <v>0</v>
      </c>
    </row>
    <row r="3342" spans="1:15" ht="15" customHeight="1" x14ac:dyDescent="0.2">
      <c r="A3342" t="str">
        <v>ICJIA</v>
      </c>
      <c r="B3342" t="str">
        <v>VOCA</v>
      </c>
      <c r="C3342" t="str">
        <v>220000 MSC</v>
      </c>
      <c r="D3342">
        <v>1745</v>
      </c>
      <c r="E3342" t="str">
        <v>Illinois Coalition Against Sexual Assault</v>
      </c>
      <c r="F3342" s="38">
        <v>44743</v>
      </c>
      <c r="G3342" s="38">
        <v>45107</v>
      </c>
      <c r="H3342" s="39">
        <v>18300000</v>
      </c>
      <c r="I3342">
        <v>2023</v>
      </c>
      <c r="J3342">
        <v>0</v>
      </c>
      <c r="K3342">
        <v>0</v>
      </c>
      <c r="L3342">
        <v>0</v>
      </c>
      <c r="M3342">
        <v>0</v>
      </c>
      <c r="N3342" t="str">
        <v/>
      </c>
      <c r="O3342" t="b">
        <v>0</v>
      </c>
    </row>
    <row r="3343" spans="1:15" ht="15" customHeight="1" x14ac:dyDescent="0.2">
      <c r="A3343" t="str">
        <v>ICJIA</v>
      </c>
      <c r="B3343" t="str">
        <v>VOCA</v>
      </c>
      <c r="C3343" t="str">
        <v>218104 TR</v>
      </c>
      <c r="D3343">
        <v>1745</v>
      </c>
      <c r="E3343" t="str">
        <v>Illinois Criminal Justice Information Authority</v>
      </c>
      <c r="F3343" s="38">
        <v>44470</v>
      </c>
      <c r="G3343" s="38">
        <v>44834</v>
      </c>
      <c r="H3343" s="39">
        <v>526000</v>
      </c>
      <c r="I3343">
        <v>2023</v>
      </c>
      <c r="J3343">
        <v>0</v>
      </c>
      <c r="K3343">
        <v>0</v>
      </c>
      <c r="L3343">
        <v>0</v>
      </c>
      <c r="M3343">
        <v>0</v>
      </c>
      <c r="N3343" t="str">
        <v/>
      </c>
      <c r="O3343" t="b">
        <v>0</v>
      </c>
    </row>
    <row r="3344" spans="1:15" ht="15" customHeight="1" x14ac:dyDescent="0.2">
      <c r="A3344" t="str">
        <v>ICJIA</v>
      </c>
      <c r="B3344" t="str">
        <v>VOCA</v>
      </c>
      <c r="C3344" t="str">
        <v>218204 TR</v>
      </c>
      <c r="D3344">
        <v>1745</v>
      </c>
      <c r="E3344" t="str">
        <v>Illinois Criminal Justice Information Authority</v>
      </c>
      <c r="F3344" s="38">
        <v>44835</v>
      </c>
      <c r="G3344" s="38">
        <v>45199</v>
      </c>
      <c r="H3344" s="39">
        <v>556024</v>
      </c>
      <c r="I3344">
        <v>2023</v>
      </c>
      <c r="J3344">
        <v>0</v>
      </c>
      <c r="K3344">
        <v>0</v>
      </c>
      <c r="L3344">
        <v>0</v>
      </c>
      <c r="M3344">
        <v>0</v>
      </c>
      <c r="N3344" t="str">
        <v/>
      </c>
      <c r="O3344" t="b">
        <v>0</v>
      </c>
    </row>
    <row r="3345" spans="1:15" ht="15" customHeight="1" x14ac:dyDescent="0.2">
      <c r="A3345" t="str">
        <v>ICJIA</v>
      </c>
      <c r="B3345" t="str">
        <v>VOCA</v>
      </c>
      <c r="C3345" t="str">
        <v>219176 THD</v>
      </c>
      <c r="D3345">
        <v>1745</v>
      </c>
      <c r="E3345" t="str">
        <v>KAN-WIN</v>
      </c>
      <c r="F3345" s="38">
        <v>44986</v>
      </c>
      <c r="G3345" s="38">
        <v>45351</v>
      </c>
      <c r="H3345" s="39">
        <v>308621</v>
      </c>
      <c r="I3345">
        <v>2023</v>
      </c>
      <c r="J3345">
        <v>0</v>
      </c>
      <c r="K3345">
        <v>0</v>
      </c>
      <c r="L3345">
        <v>0</v>
      </c>
      <c r="M3345">
        <v>0</v>
      </c>
      <c r="N3345" t="str">
        <v/>
      </c>
      <c r="O3345" t="b">
        <v>0</v>
      </c>
    </row>
    <row r="3346" spans="1:15" ht="15" customHeight="1" x14ac:dyDescent="0.2">
      <c r="A3346" t="str">
        <v>ICJIA</v>
      </c>
      <c r="B3346" t="str">
        <v>VOCA</v>
      </c>
      <c r="C3346" t="str">
        <v>219076 FSGU</v>
      </c>
      <c r="D3346">
        <v>1745</v>
      </c>
      <c r="E3346" t="str">
        <v>KAN-WIN</v>
      </c>
      <c r="F3346" s="38">
        <v>44440</v>
      </c>
      <c r="G3346" s="38">
        <v>44985</v>
      </c>
      <c r="H3346" s="39">
        <v>255960</v>
      </c>
      <c r="I3346">
        <v>2023</v>
      </c>
      <c r="J3346">
        <v>0</v>
      </c>
      <c r="K3346">
        <v>0</v>
      </c>
      <c r="L3346">
        <v>0</v>
      </c>
      <c r="M3346">
        <v>0</v>
      </c>
      <c r="N3346" t="str">
        <v/>
      </c>
      <c r="O3346" t="b">
        <v>0</v>
      </c>
    </row>
    <row r="3347" spans="1:15" ht="15" customHeight="1" x14ac:dyDescent="0.2">
      <c r="A3347" t="str">
        <v>ICJIA</v>
      </c>
      <c r="B3347" t="str">
        <v>VOCA</v>
      </c>
      <c r="C3347" t="str">
        <v>FSGU 220032</v>
      </c>
      <c r="D3347">
        <v>1745</v>
      </c>
      <c r="E3347" t="str">
        <v>Lake County</v>
      </c>
      <c r="F3347" s="38">
        <v>44713</v>
      </c>
      <c r="G3347" s="38">
        <v>45260</v>
      </c>
      <c r="H3347" s="39">
        <v>206771</v>
      </c>
      <c r="I3347">
        <v>2023</v>
      </c>
      <c r="J3347">
        <v>0</v>
      </c>
      <c r="K3347">
        <v>0</v>
      </c>
      <c r="L3347">
        <v>0</v>
      </c>
      <c r="M3347">
        <v>0</v>
      </c>
      <c r="N3347" t="str">
        <v/>
      </c>
      <c r="O3347" t="b">
        <v>0</v>
      </c>
    </row>
    <row r="3348" spans="1:15" ht="15" customHeight="1" x14ac:dyDescent="0.2">
      <c r="A3348" t="str">
        <v>ICJIA</v>
      </c>
      <c r="B3348" t="str">
        <v>VOCA</v>
      </c>
      <c r="C3348" t="str">
        <v>221444 HA</v>
      </c>
      <c r="D3348">
        <v>1745</v>
      </c>
      <c r="E3348" t="str">
        <v>Lake County</v>
      </c>
      <c r="F3348" s="38">
        <v>44743</v>
      </c>
      <c r="G3348" s="38">
        <v>45291</v>
      </c>
      <c r="H3348" s="39">
        <v>268887</v>
      </c>
      <c r="I3348">
        <v>2023</v>
      </c>
      <c r="J3348">
        <v>0</v>
      </c>
      <c r="K3348">
        <v>0</v>
      </c>
      <c r="L3348">
        <v>0</v>
      </c>
      <c r="M3348">
        <v>0</v>
      </c>
      <c r="N3348" t="str">
        <v/>
      </c>
      <c r="O3348" t="b">
        <v>0</v>
      </c>
    </row>
    <row r="3349" spans="1:15" ht="15" customHeight="1" x14ac:dyDescent="0.2">
      <c r="A3349" t="str">
        <v>ICJIA</v>
      </c>
      <c r="B3349" t="str">
        <v>VOCA</v>
      </c>
      <c r="C3349" t="str">
        <v>219074 FSGU</v>
      </c>
      <c r="D3349">
        <v>1745</v>
      </c>
      <c r="E3349" t="str">
        <v>Lake County Crisis Center for the Prevention and Treatment of Domestic Violence, INC DBA A Safe Place</v>
      </c>
      <c r="F3349" s="38">
        <v>44440</v>
      </c>
      <c r="G3349" s="38">
        <v>44985</v>
      </c>
      <c r="H3349" s="39">
        <v>750000</v>
      </c>
      <c r="I3349">
        <v>2023</v>
      </c>
      <c r="J3349">
        <v>0</v>
      </c>
      <c r="K3349">
        <v>0</v>
      </c>
      <c r="L3349">
        <v>0</v>
      </c>
      <c r="M3349">
        <v>0</v>
      </c>
      <c r="N3349" t="str">
        <v/>
      </c>
      <c r="O3349" t="b">
        <v>0</v>
      </c>
    </row>
    <row r="3350" spans="1:15" ht="15" customHeight="1" x14ac:dyDescent="0.2">
      <c r="A3350" t="str">
        <v>ICJIA</v>
      </c>
      <c r="B3350" t="str">
        <v>VOCA</v>
      </c>
      <c r="C3350" t="str">
        <v>219174 THD</v>
      </c>
      <c r="D3350">
        <v>1745</v>
      </c>
      <c r="E3350" t="str">
        <v>Lake County Crisis Center for the Prevention and Treatment of Domestic Violence, INC DBA A Safe Place</v>
      </c>
      <c r="F3350" s="38">
        <v>44986</v>
      </c>
      <c r="G3350" s="38">
        <v>45351</v>
      </c>
      <c r="H3350" s="39">
        <v>400000</v>
      </c>
      <c r="I3350">
        <v>2023</v>
      </c>
      <c r="J3350">
        <v>0</v>
      </c>
      <c r="K3350">
        <v>0</v>
      </c>
      <c r="L3350">
        <v>0</v>
      </c>
      <c r="M3350">
        <v>0</v>
      </c>
      <c r="N3350" t="str">
        <v/>
      </c>
      <c r="O3350" t="b">
        <v>0</v>
      </c>
    </row>
    <row r="3351" spans="1:15" ht="15" customHeight="1" x14ac:dyDescent="0.2">
      <c r="A3351" t="str">
        <v>ICJIA</v>
      </c>
      <c r="B3351" t="str">
        <v>VOCA</v>
      </c>
      <c r="C3351" t="str">
        <v>220020 HA</v>
      </c>
      <c r="D3351">
        <v>1745</v>
      </c>
      <c r="E3351" t="str">
        <v>Lake County Crisis Center for the Prevention and Treatment of Domestic Violence, INC DBA A Safe Place</v>
      </c>
      <c r="F3351" s="38">
        <v>44713</v>
      </c>
      <c r="G3351" s="38">
        <v>45260</v>
      </c>
      <c r="H3351" s="39">
        <v>1500000</v>
      </c>
      <c r="I3351">
        <v>2023</v>
      </c>
      <c r="J3351">
        <v>0</v>
      </c>
      <c r="K3351">
        <v>0</v>
      </c>
      <c r="L3351">
        <v>0</v>
      </c>
      <c r="M3351">
        <v>0</v>
      </c>
      <c r="N3351" t="str">
        <v/>
      </c>
      <c r="O3351" t="b">
        <v>0</v>
      </c>
    </row>
    <row r="3352" spans="1:15" ht="15" customHeight="1" x14ac:dyDescent="0.2">
      <c r="A3352" t="str">
        <v>ICJIA</v>
      </c>
      <c r="B3352" t="str">
        <v>VOCA</v>
      </c>
      <c r="C3352" t="str">
        <v>218407 TR</v>
      </c>
      <c r="D3352">
        <v>1745</v>
      </c>
      <c r="E3352" t="str">
        <v>Lake County Crisis Center for the Prevention and Treatment of Domestic Violence, INC DBA A Safe Place</v>
      </c>
      <c r="F3352" s="38">
        <v>44470</v>
      </c>
      <c r="G3352" s="38">
        <v>44926</v>
      </c>
      <c r="H3352" s="39">
        <v>833334</v>
      </c>
      <c r="I3352">
        <v>2023</v>
      </c>
      <c r="J3352">
        <v>0</v>
      </c>
      <c r="K3352">
        <v>0</v>
      </c>
      <c r="L3352">
        <v>0</v>
      </c>
      <c r="M3352">
        <v>0</v>
      </c>
      <c r="N3352" t="str">
        <v/>
      </c>
      <c r="O3352" t="b">
        <v>0</v>
      </c>
    </row>
    <row r="3353" spans="1:15" ht="15" customHeight="1" x14ac:dyDescent="0.2">
      <c r="A3353" t="str">
        <v>ICJIA</v>
      </c>
      <c r="B3353" t="str">
        <v>VOCA</v>
      </c>
      <c r="C3353" t="str">
        <v>219385 TR</v>
      </c>
      <c r="D3353">
        <v>1745</v>
      </c>
      <c r="E3353" t="str">
        <v>Land of Lincoln Legal Aid, Inc.</v>
      </c>
      <c r="F3353" s="38">
        <v>44470</v>
      </c>
      <c r="G3353" s="38">
        <v>45107</v>
      </c>
      <c r="H3353" s="39">
        <v>1105519</v>
      </c>
      <c r="I3353">
        <v>2023</v>
      </c>
      <c r="J3353">
        <v>0</v>
      </c>
      <c r="K3353">
        <v>0</v>
      </c>
      <c r="L3353">
        <v>0</v>
      </c>
      <c r="M3353">
        <v>0</v>
      </c>
      <c r="N3353" t="str">
        <v/>
      </c>
      <c r="O3353" t="b">
        <v>0</v>
      </c>
    </row>
    <row r="3354" spans="1:15" ht="15" customHeight="1" x14ac:dyDescent="0.2">
      <c r="A3354" t="str">
        <v>ICJIA</v>
      </c>
      <c r="B3354" t="str">
        <v>VOCA</v>
      </c>
      <c r="C3354" t="str">
        <v>219384 TR</v>
      </c>
      <c r="D3354">
        <v>1745</v>
      </c>
      <c r="E3354" t="str">
        <v>Legal Aid Chicago</v>
      </c>
      <c r="F3354" s="38">
        <v>44470</v>
      </c>
      <c r="G3354" s="38">
        <v>45107</v>
      </c>
      <c r="H3354" s="39">
        <v>1630687</v>
      </c>
      <c r="I3354">
        <v>2023</v>
      </c>
      <c r="J3354">
        <v>0</v>
      </c>
      <c r="K3354">
        <v>0</v>
      </c>
      <c r="L3354">
        <v>0</v>
      </c>
      <c r="M3354">
        <v>0</v>
      </c>
      <c r="N3354" t="str">
        <v/>
      </c>
      <c r="O3354" t="b">
        <v>0</v>
      </c>
    </row>
    <row r="3355" spans="1:15" ht="15" customHeight="1" x14ac:dyDescent="0.2">
      <c r="A3355" t="str">
        <v>ICJIA</v>
      </c>
      <c r="B3355" t="str">
        <v>VOCA</v>
      </c>
      <c r="C3355" t="str">
        <v>219386 TR</v>
      </c>
      <c r="D3355">
        <v>1745</v>
      </c>
      <c r="E3355" t="str">
        <v>Life Span</v>
      </c>
      <c r="F3355" s="38">
        <v>44470</v>
      </c>
      <c r="G3355" s="38">
        <v>45107</v>
      </c>
      <c r="H3355" s="39">
        <v>1674400</v>
      </c>
      <c r="I3355">
        <v>2023</v>
      </c>
      <c r="J3355">
        <v>0</v>
      </c>
      <c r="K3355">
        <v>0</v>
      </c>
      <c r="L3355">
        <v>0</v>
      </c>
      <c r="M3355">
        <v>0</v>
      </c>
      <c r="N3355" t="str">
        <v/>
      </c>
      <c r="O3355" t="b">
        <v>0</v>
      </c>
    </row>
    <row r="3356" spans="1:15" ht="15" customHeight="1" x14ac:dyDescent="0.2">
      <c r="A3356" t="str">
        <v>ICJIA</v>
      </c>
      <c r="B3356" t="str">
        <v>VOCA</v>
      </c>
      <c r="C3356" t="str">
        <v>218401 TR</v>
      </c>
      <c r="D3356">
        <v>1745</v>
      </c>
      <c r="E3356" t="str">
        <v>Macon County</v>
      </c>
      <c r="F3356" s="38">
        <v>44470</v>
      </c>
      <c r="G3356" s="38">
        <v>44926</v>
      </c>
      <c r="H3356" s="39">
        <v>243716</v>
      </c>
      <c r="I3356">
        <v>2023</v>
      </c>
      <c r="J3356">
        <v>0</v>
      </c>
      <c r="K3356">
        <v>0</v>
      </c>
      <c r="L3356">
        <v>0</v>
      </c>
      <c r="M3356">
        <v>0</v>
      </c>
      <c r="N3356" t="str">
        <v/>
      </c>
      <c r="O3356" t="b">
        <v>0</v>
      </c>
    </row>
    <row r="3357" spans="1:15" ht="15" customHeight="1" x14ac:dyDescent="0.2">
      <c r="A3357" t="str">
        <v>ICJIA</v>
      </c>
      <c r="B3357" t="str">
        <v>VOCA</v>
      </c>
      <c r="C3357" t="str">
        <v>220469 wb</v>
      </c>
      <c r="D3357">
        <v>1745</v>
      </c>
      <c r="E3357" t="str">
        <v>Macon County CASA</v>
      </c>
      <c r="F3357" s="38">
        <v>44562</v>
      </c>
      <c r="G3357" s="38">
        <v>44926</v>
      </c>
      <c r="H3357" s="39">
        <v>208428</v>
      </c>
      <c r="I3357">
        <v>2023</v>
      </c>
      <c r="J3357">
        <v>0</v>
      </c>
      <c r="K3357">
        <v>0</v>
      </c>
      <c r="L3357">
        <v>0</v>
      </c>
      <c r="M3357">
        <v>0</v>
      </c>
      <c r="N3357" t="str">
        <v/>
      </c>
      <c r="O3357" t="b">
        <v>0</v>
      </c>
    </row>
    <row r="3358" spans="1:15" ht="15" customHeight="1" x14ac:dyDescent="0.2">
      <c r="A3358" t="str">
        <v>ICJIA</v>
      </c>
      <c r="B3358" t="str">
        <v>VOCA</v>
      </c>
      <c r="C3358" t="str">
        <v>221445 HA</v>
      </c>
      <c r="D3358">
        <v>1745</v>
      </c>
      <c r="E3358" t="str">
        <v>Madison County Government</v>
      </c>
      <c r="F3358" s="38">
        <v>44743</v>
      </c>
      <c r="G3358" s="38">
        <v>45291</v>
      </c>
      <c r="H3358" s="39">
        <v>90743</v>
      </c>
      <c r="I3358">
        <v>2023</v>
      </c>
      <c r="J3358">
        <v>0</v>
      </c>
      <c r="K3358">
        <v>0</v>
      </c>
      <c r="L3358">
        <v>0</v>
      </c>
      <c r="M3358">
        <v>0</v>
      </c>
      <c r="N3358" t="str">
        <v/>
      </c>
      <c r="O3358" t="b">
        <v>0</v>
      </c>
    </row>
    <row r="3359" spans="1:15" ht="15" customHeight="1" x14ac:dyDescent="0.2">
      <c r="A3359" t="str">
        <v>ICJIA</v>
      </c>
      <c r="B3359" t="str">
        <v>VOCA</v>
      </c>
      <c r="C3359" t="str">
        <v>221446 HA</v>
      </c>
      <c r="D3359">
        <v>1745</v>
      </c>
      <c r="E3359" t="str">
        <v>McLean County (Administration)</v>
      </c>
      <c r="F3359" s="38">
        <v>44743</v>
      </c>
      <c r="G3359" s="38">
        <v>45291</v>
      </c>
      <c r="H3359" s="39">
        <v>83598</v>
      </c>
      <c r="I3359">
        <v>2023</v>
      </c>
      <c r="J3359">
        <v>0</v>
      </c>
      <c r="K3359">
        <v>0</v>
      </c>
      <c r="L3359">
        <v>0</v>
      </c>
      <c r="M3359">
        <v>0</v>
      </c>
      <c r="N3359" t="str">
        <v/>
      </c>
      <c r="O3359" t="b">
        <v>0</v>
      </c>
    </row>
    <row r="3360" spans="1:15" ht="15" customHeight="1" x14ac:dyDescent="0.2">
      <c r="A3360" t="str">
        <v>ICJIA</v>
      </c>
      <c r="B3360" t="str">
        <v>VOCA</v>
      </c>
      <c r="C3360" t="str">
        <v>FSGU 220570</v>
      </c>
      <c r="D3360">
        <v>1745</v>
      </c>
      <c r="E3360" t="str">
        <v>McLean County (Administration)</v>
      </c>
      <c r="F3360" s="38">
        <v>44927</v>
      </c>
      <c r="G3360" s="38">
        <v>45291</v>
      </c>
      <c r="H3360" s="39">
        <v>191377</v>
      </c>
      <c r="I3360">
        <v>2023</v>
      </c>
      <c r="J3360">
        <v>0</v>
      </c>
      <c r="K3360">
        <v>0</v>
      </c>
      <c r="L3360">
        <v>0</v>
      </c>
      <c r="M3360">
        <v>0</v>
      </c>
      <c r="N3360" t="str">
        <v/>
      </c>
      <c r="O3360" t="b">
        <v>0</v>
      </c>
    </row>
    <row r="3361" spans="1:15" ht="15" customHeight="1" x14ac:dyDescent="0.2">
      <c r="A3361" t="str">
        <v>ICJIA</v>
      </c>
      <c r="B3361" t="str">
        <v>VOCA</v>
      </c>
      <c r="C3361" t="str">
        <v>220470 FSGU</v>
      </c>
      <c r="D3361">
        <v>1745</v>
      </c>
      <c r="E3361" t="str">
        <v>McLean County (Administration)</v>
      </c>
      <c r="F3361" s="38">
        <v>44562</v>
      </c>
      <c r="G3361" s="38">
        <v>44926</v>
      </c>
      <c r="H3361" s="39">
        <v>191377</v>
      </c>
      <c r="I3361">
        <v>2023</v>
      </c>
      <c r="J3361">
        <v>0</v>
      </c>
      <c r="K3361">
        <v>0</v>
      </c>
      <c r="L3361">
        <v>0</v>
      </c>
      <c r="M3361">
        <v>0</v>
      </c>
      <c r="N3361" t="str">
        <v/>
      </c>
      <c r="O3361" t="b">
        <v>0</v>
      </c>
    </row>
    <row r="3362" spans="1:15" ht="15" customHeight="1" x14ac:dyDescent="0.2">
      <c r="A3362" t="str">
        <v>ICJIA</v>
      </c>
      <c r="B3362" t="str">
        <v>VOCA</v>
      </c>
      <c r="C3362" t="str">
        <v>219387MSC</v>
      </c>
      <c r="D3362">
        <v>1745</v>
      </c>
      <c r="E3362" t="str">
        <v>Metropolitan Family Services</v>
      </c>
      <c r="F3362" s="38">
        <v>44470</v>
      </c>
      <c r="G3362" s="38">
        <v>45107</v>
      </c>
      <c r="H3362" s="39">
        <v>1674400</v>
      </c>
      <c r="I3362">
        <v>2023</v>
      </c>
      <c r="J3362">
        <v>0</v>
      </c>
      <c r="K3362">
        <v>0</v>
      </c>
      <c r="L3362">
        <v>0</v>
      </c>
      <c r="M3362">
        <v>1</v>
      </c>
      <c r="N3362" t="str">
        <v/>
      </c>
      <c r="O3362" t="b">
        <v>1</v>
      </c>
    </row>
    <row r="3363" spans="1:15" ht="15" customHeight="1" x14ac:dyDescent="0.2">
      <c r="A3363" t="str">
        <v>ICJIA</v>
      </c>
      <c r="B3363" t="str">
        <v>VOCA</v>
      </c>
      <c r="C3363" t="str">
        <v>219191 THD</v>
      </c>
      <c r="D3363">
        <v>1745</v>
      </c>
      <c r="E3363" t="str">
        <v>OASIS PRODUCTIONS</v>
      </c>
      <c r="F3363" s="38">
        <v>44986</v>
      </c>
      <c r="G3363" s="38">
        <v>45351</v>
      </c>
      <c r="H3363" s="39">
        <v>392807</v>
      </c>
      <c r="I3363">
        <v>2023</v>
      </c>
      <c r="J3363">
        <v>0</v>
      </c>
      <c r="K3363">
        <v>0</v>
      </c>
      <c r="L3363">
        <v>0</v>
      </c>
      <c r="M3363">
        <v>0</v>
      </c>
      <c r="N3363" t="str">
        <v/>
      </c>
      <c r="O3363" t="b">
        <v>0</v>
      </c>
    </row>
    <row r="3364" spans="1:15" ht="15" customHeight="1" x14ac:dyDescent="0.2">
      <c r="A3364" t="str">
        <v>ICJIA</v>
      </c>
      <c r="B3364" t="str">
        <v>VOCA</v>
      </c>
      <c r="C3364" t="str">
        <v>218693 TR</v>
      </c>
      <c r="D3364">
        <v>1745</v>
      </c>
      <c r="E3364" t="str">
        <v>OSF Healthcare System DBA Saint Anthony Medical Center</v>
      </c>
      <c r="F3364" s="38">
        <v>44835</v>
      </c>
      <c r="G3364" s="38">
        <v>45199</v>
      </c>
      <c r="H3364" s="39">
        <v>793099</v>
      </c>
      <c r="I3364">
        <v>2023</v>
      </c>
      <c r="J3364">
        <v>0</v>
      </c>
      <c r="K3364">
        <v>0</v>
      </c>
      <c r="L3364">
        <v>0</v>
      </c>
      <c r="M3364">
        <v>0</v>
      </c>
      <c r="N3364" t="str">
        <v/>
      </c>
      <c r="O3364" t="b">
        <v>0</v>
      </c>
    </row>
    <row r="3365" spans="1:15" ht="15" customHeight="1" x14ac:dyDescent="0.2">
      <c r="A3365" t="str">
        <v>ICJIA</v>
      </c>
      <c r="B3365" t="str">
        <v>VOCA</v>
      </c>
      <c r="C3365" t="str">
        <v>las 218593</v>
      </c>
      <c r="D3365">
        <v>1745</v>
      </c>
      <c r="E3365" t="str">
        <v>OSF Healthcare System DBA Saint Anthony Medical Center</v>
      </c>
      <c r="F3365" s="38">
        <v>44470</v>
      </c>
      <c r="G3365" s="38">
        <v>44834</v>
      </c>
      <c r="H3365" s="39">
        <v>793099</v>
      </c>
      <c r="I3365">
        <v>2023</v>
      </c>
      <c r="J3365">
        <v>0</v>
      </c>
      <c r="K3365">
        <v>0</v>
      </c>
      <c r="L3365">
        <v>0</v>
      </c>
      <c r="M3365">
        <v>0</v>
      </c>
      <c r="N3365" t="str">
        <v/>
      </c>
      <c r="O3365" t="b">
        <v>0</v>
      </c>
    </row>
    <row r="3366" spans="1:15" ht="15" customHeight="1" x14ac:dyDescent="0.2">
      <c r="A3366" t="str">
        <v>ICJIA</v>
      </c>
      <c r="B3366" t="str">
        <v>VOCA</v>
      </c>
      <c r="C3366" t="str">
        <v>218591 las</v>
      </c>
      <c r="D3366">
        <v>1745</v>
      </c>
      <c r="E3366" t="str">
        <v>OSF Healthcare System DBA Saint Francis Medical Center</v>
      </c>
      <c r="F3366" s="38">
        <v>44470</v>
      </c>
      <c r="G3366" s="38">
        <v>44834</v>
      </c>
      <c r="H3366" s="39">
        <v>798580</v>
      </c>
      <c r="I3366">
        <v>2023</v>
      </c>
      <c r="J3366">
        <v>0</v>
      </c>
      <c r="K3366">
        <v>0</v>
      </c>
      <c r="L3366">
        <v>0</v>
      </c>
      <c r="M3366">
        <v>0</v>
      </c>
      <c r="N3366" t="str">
        <v/>
      </c>
      <c r="O3366" t="b">
        <v>0</v>
      </c>
    </row>
    <row r="3367" spans="1:15" ht="15" customHeight="1" x14ac:dyDescent="0.2">
      <c r="A3367" t="str">
        <v>ICJIA</v>
      </c>
      <c r="B3367" t="str">
        <v>VOCA</v>
      </c>
      <c r="C3367" t="str">
        <v>218691 TR</v>
      </c>
      <c r="D3367">
        <v>1745</v>
      </c>
      <c r="E3367" t="str">
        <v>OSF Healthcare System DBA Saint Francis Medical Center</v>
      </c>
      <c r="F3367" s="38">
        <v>44835</v>
      </c>
      <c r="G3367" s="38">
        <v>45199</v>
      </c>
      <c r="H3367" s="39">
        <v>798580</v>
      </c>
      <c r="I3367">
        <v>2023</v>
      </c>
      <c r="J3367">
        <v>0</v>
      </c>
      <c r="K3367">
        <v>0</v>
      </c>
      <c r="L3367">
        <v>0</v>
      </c>
      <c r="M3367">
        <v>0</v>
      </c>
      <c r="N3367" t="str">
        <v/>
      </c>
      <c r="O3367" t="b">
        <v>0</v>
      </c>
    </row>
    <row r="3368" spans="1:15" ht="15" customHeight="1" x14ac:dyDescent="0.2">
      <c r="A3368" t="str">
        <v>ICJIA</v>
      </c>
      <c r="B3368" t="str">
        <v>VOCA</v>
      </c>
      <c r="C3368" t="str">
        <v>VOCA 220033 MSC</v>
      </c>
      <c r="D3368">
        <v>1745</v>
      </c>
      <c r="E3368" t="str">
        <v>OSF Healthcare System DBA Saint Francis Medical Center</v>
      </c>
      <c r="F3368" s="38">
        <v>44713</v>
      </c>
      <c r="G3368" s="38">
        <v>45260</v>
      </c>
      <c r="H3368" s="39">
        <v>769791</v>
      </c>
      <c r="I3368">
        <v>2023</v>
      </c>
      <c r="J3368">
        <v>0</v>
      </c>
      <c r="K3368">
        <v>0</v>
      </c>
      <c r="L3368">
        <v>0</v>
      </c>
      <c r="M3368">
        <v>0</v>
      </c>
      <c r="N3368" t="str">
        <v/>
      </c>
      <c r="O3368" t="b">
        <v>0</v>
      </c>
    </row>
    <row r="3369" spans="1:15" ht="15" customHeight="1" x14ac:dyDescent="0.2">
      <c r="A3369" t="str">
        <v>ICJIA</v>
      </c>
      <c r="B3369" t="str">
        <v>VOCA</v>
      </c>
      <c r="C3369" t="str">
        <v>LAS 219388</v>
      </c>
      <c r="D3369">
        <v>1745</v>
      </c>
      <c r="E3369" t="str">
        <v>Prairie State Legal Services, Inc</v>
      </c>
      <c r="F3369" s="38">
        <v>44470</v>
      </c>
      <c r="G3369" s="38">
        <v>45107</v>
      </c>
      <c r="H3369" s="39">
        <v>1369624</v>
      </c>
      <c r="I3369">
        <v>2023</v>
      </c>
      <c r="J3369">
        <v>0</v>
      </c>
      <c r="K3369">
        <v>0</v>
      </c>
      <c r="L3369">
        <v>0</v>
      </c>
      <c r="M3369">
        <v>0</v>
      </c>
      <c r="N3369" t="str">
        <v/>
      </c>
      <c r="O3369" t="b">
        <v>0</v>
      </c>
    </row>
    <row r="3370" spans="1:15" ht="15" customHeight="1" x14ac:dyDescent="0.2">
      <c r="A3370" t="str">
        <v>ICJIA</v>
      </c>
      <c r="B3370" t="str">
        <v>VOCA</v>
      </c>
      <c r="C3370" t="str">
        <v>FSGU 219389</v>
      </c>
      <c r="D3370">
        <v>1745</v>
      </c>
      <c r="E3370" t="str">
        <v>Prairie State Legal Services, Inc</v>
      </c>
      <c r="F3370" s="38">
        <v>44470</v>
      </c>
      <c r="G3370" s="38">
        <v>45107</v>
      </c>
      <c r="H3370" s="39">
        <v>1527629</v>
      </c>
      <c r="I3370">
        <v>2023</v>
      </c>
      <c r="J3370">
        <v>0</v>
      </c>
      <c r="K3370">
        <v>0</v>
      </c>
      <c r="L3370">
        <v>0</v>
      </c>
      <c r="M3370">
        <v>0</v>
      </c>
      <c r="N3370" t="str">
        <v/>
      </c>
      <c r="O3370" t="b">
        <v>0</v>
      </c>
    </row>
    <row r="3371" spans="1:15" ht="15" customHeight="1" x14ac:dyDescent="0.2">
      <c r="A3371" t="str">
        <v>ICJIA</v>
      </c>
      <c r="B3371" t="str">
        <v>VOCA</v>
      </c>
      <c r="C3371" t="str">
        <v>FSGU 219390</v>
      </c>
      <c r="D3371">
        <v>1745</v>
      </c>
      <c r="E3371" t="str">
        <v>Prairie State Legal Services, Inc</v>
      </c>
      <c r="F3371" s="38">
        <v>44470</v>
      </c>
      <c r="G3371" s="38">
        <v>45107</v>
      </c>
      <c r="H3371" s="39">
        <v>1671205</v>
      </c>
      <c r="I3371">
        <v>2023</v>
      </c>
      <c r="J3371">
        <v>0</v>
      </c>
      <c r="K3371">
        <v>0</v>
      </c>
      <c r="L3371">
        <v>0</v>
      </c>
      <c r="M3371">
        <v>0</v>
      </c>
      <c r="N3371" t="str">
        <v/>
      </c>
      <c r="O3371" t="b">
        <v>0</v>
      </c>
    </row>
    <row r="3372" spans="1:15" ht="15" customHeight="1" x14ac:dyDescent="0.2">
      <c r="A3372" t="str">
        <v>ICJIA</v>
      </c>
      <c r="B3372" t="str">
        <v>VOCA</v>
      </c>
      <c r="C3372" t="str">
        <v>219072 FSGU</v>
      </c>
      <c r="D3372">
        <v>1745</v>
      </c>
      <c r="E3372" t="str">
        <v>Remedies Renewing Lives</v>
      </c>
      <c r="F3372" s="38">
        <v>44440</v>
      </c>
      <c r="G3372" s="38">
        <v>44985</v>
      </c>
      <c r="H3372" s="39">
        <v>546339</v>
      </c>
      <c r="I3372">
        <v>2023</v>
      </c>
      <c r="J3372">
        <v>0</v>
      </c>
      <c r="K3372">
        <v>0</v>
      </c>
      <c r="L3372">
        <v>0</v>
      </c>
      <c r="M3372">
        <v>0</v>
      </c>
      <c r="N3372" t="str">
        <v/>
      </c>
      <c r="O3372" t="b">
        <v>0</v>
      </c>
    </row>
    <row r="3373" spans="1:15" ht="15" customHeight="1" x14ac:dyDescent="0.2">
      <c r="A3373" t="str">
        <v>ICJIA</v>
      </c>
      <c r="B3373" t="str">
        <v>VOCA</v>
      </c>
      <c r="C3373" t="str">
        <v>220035 HA</v>
      </c>
      <c r="D3373">
        <v>1745</v>
      </c>
      <c r="E3373" t="str">
        <v>Remedies Renewing Lives</v>
      </c>
      <c r="F3373" s="38">
        <v>44713</v>
      </c>
      <c r="G3373" s="38">
        <v>45260</v>
      </c>
      <c r="H3373" s="39">
        <v>196577</v>
      </c>
      <c r="I3373">
        <v>2023</v>
      </c>
      <c r="J3373">
        <v>0</v>
      </c>
      <c r="K3373">
        <v>0</v>
      </c>
      <c r="L3373">
        <v>0</v>
      </c>
      <c r="M3373">
        <v>0</v>
      </c>
      <c r="N3373" t="str">
        <v/>
      </c>
      <c r="O3373" t="b">
        <v>0</v>
      </c>
    </row>
    <row r="3374" spans="1:15" ht="15" customHeight="1" x14ac:dyDescent="0.2">
      <c r="A3374" t="str">
        <v>ICJIA</v>
      </c>
      <c r="B3374" t="str">
        <v>VOCA</v>
      </c>
      <c r="C3374" t="str">
        <v>219172 WB</v>
      </c>
      <c r="D3374">
        <v>1745</v>
      </c>
      <c r="E3374" t="str">
        <v>Remedies Renewing Lives</v>
      </c>
      <c r="F3374" s="38">
        <v>44986</v>
      </c>
      <c r="G3374" s="38">
        <v>45351</v>
      </c>
      <c r="H3374" s="39">
        <v>398381</v>
      </c>
      <c r="I3374">
        <v>2023</v>
      </c>
      <c r="J3374">
        <v>0</v>
      </c>
      <c r="K3374">
        <v>0</v>
      </c>
      <c r="L3374">
        <v>0</v>
      </c>
      <c r="M3374">
        <v>0</v>
      </c>
      <c r="N3374" t="str">
        <v/>
      </c>
      <c r="O3374" t="b">
        <v>0</v>
      </c>
    </row>
    <row r="3375" spans="1:15" ht="15" customHeight="1" x14ac:dyDescent="0.2">
      <c r="A3375" t="str">
        <v>ICJIA</v>
      </c>
      <c r="B3375" t="str">
        <v>VOCA</v>
      </c>
      <c r="C3375" t="str">
        <v>220036 TR</v>
      </c>
      <c r="D3375">
        <v>1745</v>
      </c>
      <c r="E3375" t="str">
        <v>Restoration61</v>
      </c>
      <c r="F3375" s="38">
        <v>44713</v>
      </c>
      <c r="G3375" s="38">
        <v>45260</v>
      </c>
      <c r="H3375" s="39">
        <v>1201391</v>
      </c>
      <c r="I3375">
        <v>2023</v>
      </c>
      <c r="J3375">
        <v>0</v>
      </c>
      <c r="K3375">
        <v>0</v>
      </c>
      <c r="L3375">
        <v>0</v>
      </c>
      <c r="M3375">
        <v>0</v>
      </c>
      <c r="N3375" t="str">
        <v/>
      </c>
      <c r="O3375" t="b">
        <v>0</v>
      </c>
    </row>
    <row r="3376" spans="1:15" ht="15" customHeight="1" x14ac:dyDescent="0.2">
      <c r="A3376" t="str">
        <v>ICJIA</v>
      </c>
      <c r="B3376" t="str">
        <v>VOCA</v>
      </c>
      <c r="C3376" t="str">
        <v>219170 WB</v>
      </c>
      <c r="D3376">
        <v>1745</v>
      </c>
      <c r="E3376" t="str">
        <v>Safe Passage</v>
      </c>
      <c r="F3376" s="38">
        <v>44986</v>
      </c>
      <c r="G3376" s="38">
        <v>45351</v>
      </c>
      <c r="H3376" s="39">
        <v>280303</v>
      </c>
      <c r="I3376">
        <v>2023</v>
      </c>
      <c r="J3376">
        <v>0</v>
      </c>
      <c r="K3376">
        <v>0</v>
      </c>
      <c r="L3376">
        <v>0</v>
      </c>
      <c r="M3376">
        <v>0</v>
      </c>
      <c r="N3376" t="str">
        <v/>
      </c>
      <c r="O3376" t="b">
        <v>0</v>
      </c>
    </row>
    <row r="3377" spans="1:15" ht="15" customHeight="1" x14ac:dyDescent="0.2">
      <c r="A3377" t="str">
        <v>ICJIA</v>
      </c>
      <c r="B3377" t="str">
        <v>VOCA</v>
      </c>
      <c r="C3377" t="str">
        <v>219070 FSGU</v>
      </c>
      <c r="D3377">
        <v>1745</v>
      </c>
      <c r="E3377" t="str">
        <v>Safe Passage</v>
      </c>
      <c r="F3377" s="38">
        <v>44440</v>
      </c>
      <c r="G3377" s="38">
        <v>44985</v>
      </c>
      <c r="H3377" s="39">
        <v>424278</v>
      </c>
      <c r="I3377">
        <v>2023</v>
      </c>
      <c r="J3377">
        <v>0</v>
      </c>
      <c r="K3377">
        <v>0</v>
      </c>
      <c r="L3377">
        <v>0</v>
      </c>
      <c r="M3377">
        <v>0</v>
      </c>
      <c r="N3377" t="str">
        <v/>
      </c>
      <c r="O3377" t="b">
        <v>0</v>
      </c>
    </row>
    <row r="3378" spans="1:15" ht="15" customHeight="1" x14ac:dyDescent="0.2">
      <c r="A3378" t="str">
        <v>ICJIA</v>
      </c>
      <c r="B3378" t="str">
        <v>VOCA</v>
      </c>
      <c r="C3378" t="str">
        <v>VOCA 220039 MSC</v>
      </c>
      <c r="D3378">
        <v>1745</v>
      </c>
      <c r="E3378" t="str">
        <v>Saint Anthony Hospital Foundation</v>
      </c>
      <c r="F3378" s="38">
        <v>44713</v>
      </c>
      <c r="G3378" s="38">
        <v>45260</v>
      </c>
      <c r="H3378" s="39">
        <v>1449216</v>
      </c>
      <c r="I3378">
        <v>2023</v>
      </c>
      <c r="J3378">
        <v>0</v>
      </c>
      <c r="K3378">
        <v>0</v>
      </c>
      <c r="L3378">
        <v>0</v>
      </c>
      <c r="M3378">
        <v>0</v>
      </c>
      <c r="N3378" t="str">
        <v/>
      </c>
      <c r="O3378" t="b">
        <v>0</v>
      </c>
    </row>
    <row r="3379" spans="1:15" ht="15" customHeight="1" x14ac:dyDescent="0.2">
      <c r="A3379" t="str">
        <v>ICJIA</v>
      </c>
      <c r="B3379" t="str">
        <v>VOCA</v>
      </c>
      <c r="C3379" t="str">
        <v>FSGU 220565</v>
      </c>
      <c r="D3379">
        <v>1745</v>
      </c>
      <c r="E3379" t="str">
        <v>Sangamon County, Illinois</v>
      </c>
      <c r="F3379" s="38">
        <v>44927</v>
      </c>
      <c r="G3379" s="38">
        <v>45291</v>
      </c>
      <c r="H3379" s="39">
        <v>228826</v>
      </c>
      <c r="I3379">
        <v>2023</v>
      </c>
      <c r="J3379">
        <v>0</v>
      </c>
      <c r="K3379">
        <v>0</v>
      </c>
      <c r="L3379">
        <v>0</v>
      </c>
      <c r="M3379">
        <v>0</v>
      </c>
      <c r="N3379" t="str">
        <v/>
      </c>
      <c r="O3379" t="b">
        <v>0</v>
      </c>
    </row>
    <row r="3380" spans="1:15" ht="15" customHeight="1" x14ac:dyDescent="0.2">
      <c r="A3380" t="str">
        <v>ICJIA</v>
      </c>
      <c r="B3380" t="str">
        <v>VOCA</v>
      </c>
      <c r="C3380" t="str">
        <v>220465 FSGU</v>
      </c>
      <c r="D3380">
        <v>1745</v>
      </c>
      <c r="E3380" t="str">
        <v>Sangamon County, Illinois</v>
      </c>
      <c r="F3380" s="38">
        <v>44562</v>
      </c>
      <c r="G3380" s="38">
        <v>44926</v>
      </c>
      <c r="H3380" s="39">
        <v>228826</v>
      </c>
      <c r="I3380">
        <v>2023</v>
      </c>
      <c r="J3380">
        <v>0</v>
      </c>
      <c r="K3380">
        <v>0</v>
      </c>
      <c r="L3380">
        <v>0</v>
      </c>
      <c r="M3380">
        <v>0</v>
      </c>
      <c r="N3380" t="str">
        <v/>
      </c>
      <c r="O3380" t="b">
        <v>0</v>
      </c>
    </row>
    <row r="3381" spans="1:15" ht="15" customHeight="1" x14ac:dyDescent="0.2">
      <c r="A3381" t="str">
        <v>ICJIA</v>
      </c>
      <c r="B3381" t="str">
        <v>VOCA</v>
      </c>
      <c r="C3381" t="str">
        <v>FSGU 221037</v>
      </c>
      <c r="D3381">
        <v>1745</v>
      </c>
      <c r="E3381" t="str">
        <v>Sarah's Inn</v>
      </c>
      <c r="F3381" s="38">
        <v>44713</v>
      </c>
      <c r="G3381" s="38">
        <v>45260</v>
      </c>
      <c r="H3381" s="39">
        <v>431545</v>
      </c>
      <c r="I3381">
        <v>2023</v>
      </c>
      <c r="J3381">
        <v>0</v>
      </c>
      <c r="K3381">
        <v>0</v>
      </c>
      <c r="L3381">
        <v>0</v>
      </c>
      <c r="M3381">
        <v>0</v>
      </c>
      <c r="N3381" t="str">
        <v/>
      </c>
      <c r="O3381" t="b">
        <v>0</v>
      </c>
    </row>
    <row r="3382" spans="1:15" ht="15" customHeight="1" x14ac:dyDescent="0.2">
      <c r="A3382" t="str">
        <v>ICJIA</v>
      </c>
      <c r="B3382" t="str">
        <v>VOCA</v>
      </c>
      <c r="C3382" t="str">
        <v>218594 TR</v>
      </c>
      <c r="D3382">
        <v>1745</v>
      </c>
      <c r="E3382" t="str">
        <v>Southern Ill University School Of Medicine</v>
      </c>
      <c r="F3382" s="38">
        <v>44470</v>
      </c>
      <c r="G3382" s="38">
        <v>44834</v>
      </c>
      <c r="H3382" s="39">
        <v>933944</v>
      </c>
      <c r="I3382">
        <v>2023</v>
      </c>
      <c r="J3382">
        <v>0</v>
      </c>
      <c r="K3382">
        <v>0</v>
      </c>
      <c r="L3382">
        <v>0</v>
      </c>
      <c r="M3382">
        <v>0</v>
      </c>
      <c r="N3382" t="str">
        <v/>
      </c>
      <c r="O3382" t="b">
        <v>0</v>
      </c>
    </row>
    <row r="3383" spans="1:15" ht="15" customHeight="1" x14ac:dyDescent="0.2">
      <c r="A3383" t="str">
        <v>ICJIA</v>
      </c>
      <c r="B3383" t="str">
        <v>VOCA</v>
      </c>
      <c r="C3383" t="str">
        <v>218694 TR</v>
      </c>
      <c r="D3383">
        <v>1745</v>
      </c>
      <c r="E3383" t="str">
        <v>Southern Ill University School Of Medicine</v>
      </c>
      <c r="F3383" s="38">
        <v>44835</v>
      </c>
      <c r="G3383" s="38">
        <v>45199</v>
      </c>
      <c r="H3383" s="39">
        <v>933944</v>
      </c>
      <c r="I3383">
        <v>2023</v>
      </c>
      <c r="J3383">
        <v>0</v>
      </c>
      <c r="K3383">
        <v>0</v>
      </c>
      <c r="L3383">
        <v>0</v>
      </c>
      <c r="M3383">
        <v>0</v>
      </c>
      <c r="N3383" t="str">
        <v/>
      </c>
      <c r="O3383" t="b">
        <v>0</v>
      </c>
    </row>
    <row r="3384" spans="1:15" ht="15" customHeight="1" x14ac:dyDescent="0.2">
      <c r="A3384" t="str">
        <v>ICJIA</v>
      </c>
      <c r="B3384" t="str">
        <v>VOCA</v>
      </c>
      <c r="C3384" t="str">
        <v>221449 HA</v>
      </c>
      <c r="D3384">
        <v>1745</v>
      </c>
      <c r="E3384" t="str">
        <v>St. Clair County Illinois</v>
      </c>
      <c r="F3384" s="38">
        <v>44743</v>
      </c>
      <c r="G3384" s="38">
        <v>45291</v>
      </c>
      <c r="H3384" s="39">
        <v>112500</v>
      </c>
      <c r="I3384">
        <v>2023</v>
      </c>
      <c r="J3384">
        <v>0</v>
      </c>
      <c r="K3384">
        <v>0</v>
      </c>
      <c r="L3384">
        <v>0</v>
      </c>
      <c r="M3384">
        <v>0</v>
      </c>
      <c r="N3384" t="str">
        <v/>
      </c>
      <c r="O3384" t="b">
        <v>0</v>
      </c>
    </row>
    <row r="3385" spans="1:15" ht="15" customHeight="1" x14ac:dyDescent="0.2">
      <c r="A3385" t="str">
        <v>ICJIA</v>
      </c>
      <c r="B3385" t="str">
        <v>VOCA</v>
      </c>
      <c r="C3385" t="str">
        <v>220038 TR</v>
      </c>
      <c r="D3385">
        <v>1745</v>
      </c>
      <c r="E3385" t="str">
        <v>Stress and Trauma Treatment Center</v>
      </c>
      <c r="F3385" s="38">
        <v>44713</v>
      </c>
      <c r="G3385" s="38">
        <v>45260</v>
      </c>
      <c r="H3385" s="39">
        <v>1045457</v>
      </c>
      <c r="I3385">
        <v>2023</v>
      </c>
      <c r="J3385">
        <v>0</v>
      </c>
      <c r="K3385">
        <v>0</v>
      </c>
      <c r="L3385">
        <v>0</v>
      </c>
      <c r="M3385">
        <v>0</v>
      </c>
      <c r="N3385" t="str">
        <v/>
      </c>
      <c r="O3385" t="b">
        <v>0</v>
      </c>
    </row>
    <row r="3386" spans="1:15" ht="15" customHeight="1" x14ac:dyDescent="0.2">
      <c r="A3386" t="str">
        <v>ICJIA</v>
      </c>
      <c r="B3386" t="str">
        <v>VOCA</v>
      </c>
      <c r="C3386" t="str">
        <v>219086 FSGU</v>
      </c>
      <c r="D3386">
        <v>1745</v>
      </c>
      <c r="E3386" t="str">
        <v>The LYTE Collective</v>
      </c>
      <c r="F3386" s="38">
        <v>44440</v>
      </c>
      <c r="G3386" s="38">
        <v>44985</v>
      </c>
      <c r="H3386" s="39">
        <v>276945</v>
      </c>
      <c r="I3386">
        <v>2023</v>
      </c>
      <c r="J3386">
        <v>0</v>
      </c>
      <c r="K3386">
        <v>0</v>
      </c>
      <c r="L3386">
        <v>0</v>
      </c>
      <c r="M3386">
        <v>0</v>
      </c>
      <c r="N3386" t="str">
        <v/>
      </c>
      <c r="O3386" t="b">
        <v>0</v>
      </c>
    </row>
    <row r="3387" spans="1:15" ht="15" customHeight="1" x14ac:dyDescent="0.2">
      <c r="A3387" t="str">
        <v>ICJIA</v>
      </c>
      <c r="B3387" t="str">
        <v>VOCA</v>
      </c>
      <c r="C3387" t="str">
        <v>221034 MSC</v>
      </c>
      <c r="D3387">
        <v>1745</v>
      </c>
      <c r="E3387" t="str">
        <v>The Port Ministries</v>
      </c>
      <c r="F3387" s="38">
        <v>44713</v>
      </c>
      <c r="G3387" s="38">
        <v>45260</v>
      </c>
      <c r="H3387" s="39">
        <v>429129</v>
      </c>
      <c r="I3387">
        <v>2023</v>
      </c>
      <c r="J3387">
        <v>0</v>
      </c>
      <c r="K3387">
        <v>0</v>
      </c>
      <c r="L3387">
        <v>0</v>
      </c>
      <c r="M3387">
        <v>0</v>
      </c>
      <c r="N3387" t="str">
        <v/>
      </c>
      <c r="O3387" t="b">
        <v>0</v>
      </c>
    </row>
    <row r="3388" spans="1:15" ht="15" customHeight="1" x14ac:dyDescent="0.2">
      <c r="A3388" t="str">
        <v>ICJIA</v>
      </c>
      <c r="B3388" t="str">
        <v>VOCA</v>
      </c>
      <c r="C3388" t="str">
        <v>220040 TR</v>
      </c>
      <c r="D3388">
        <v>1745</v>
      </c>
      <c r="E3388" t="str">
        <v>UCAN</v>
      </c>
      <c r="F3388" s="38">
        <v>44713</v>
      </c>
      <c r="G3388" s="38">
        <v>45260</v>
      </c>
      <c r="H3388" s="39">
        <v>1500000</v>
      </c>
      <c r="I3388">
        <v>2023</v>
      </c>
      <c r="J3388">
        <v>0</v>
      </c>
      <c r="K3388">
        <v>0</v>
      </c>
      <c r="L3388">
        <v>0</v>
      </c>
      <c r="M3388">
        <v>1</v>
      </c>
      <c r="N3388" t="str">
        <v/>
      </c>
      <c r="O3388" t="b">
        <v>1</v>
      </c>
    </row>
    <row r="3389" spans="1:15" ht="15" customHeight="1" x14ac:dyDescent="0.2">
      <c r="A3389" t="str">
        <v>ICJIA</v>
      </c>
      <c r="B3389" t="str">
        <v>VOCA</v>
      </c>
      <c r="C3389" t="str">
        <v>220042 MSC</v>
      </c>
      <c r="D3389">
        <v>1745</v>
      </c>
      <c r="E3389" t="str">
        <v>UNIVERSAL FAMILY CONNECTION, INC.</v>
      </c>
      <c r="F3389" s="38">
        <v>44713</v>
      </c>
      <c r="G3389" s="38">
        <v>45260</v>
      </c>
      <c r="H3389" s="39">
        <v>660000</v>
      </c>
      <c r="I3389">
        <v>2023</v>
      </c>
      <c r="J3389">
        <v>0</v>
      </c>
      <c r="K3389">
        <v>0</v>
      </c>
      <c r="L3389">
        <v>0</v>
      </c>
      <c r="M3389">
        <v>0</v>
      </c>
      <c r="N3389" t="str">
        <v/>
      </c>
      <c r="O3389" t="b">
        <v>0</v>
      </c>
    </row>
    <row r="3390" spans="1:15" ht="15" customHeight="1" x14ac:dyDescent="0.2">
      <c r="A3390" t="str">
        <v>ICJIA</v>
      </c>
      <c r="B3390" t="str">
        <v>VOCA</v>
      </c>
      <c r="C3390" t="str">
        <v>221440 HA</v>
      </c>
      <c r="D3390">
        <v>1745</v>
      </c>
      <c r="E3390" t="str">
        <v>Village of Arlington Heights</v>
      </c>
      <c r="F3390" s="38">
        <v>44743</v>
      </c>
      <c r="G3390" s="38">
        <v>45291</v>
      </c>
      <c r="H3390" s="39">
        <v>124887</v>
      </c>
      <c r="I3390">
        <v>2023</v>
      </c>
      <c r="J3390">
        <v>0</v>
      </c>
      <c r="K3390">
        <v>0</v>
      </c>
      <c r="L3390">
        <v>0</v>
      </c>
      <c r="M3390">
        <v>0</v>
      </c>
      <c r="N3390" t="str">
        <v/>
      </c>
      <c r="O3390" t="b">
        <v>0</v>
      </c>
    </row>
    <row r="3391" spans="1:15" ht="15" customHeight="1" x14ac:dyDescent="0.2">
      <c r="A3391" t="str">
        <v>ICJIA</v>
      </c>
      <c r="B3391" t="str">
        <v>VOCA</v>
      </c>
      <c r="C3391" t="str">
        <v>221447 HA</v>
      </c>
      <c r="D3391">
        <v>1745</v>
      </c>
      <c r="E3391" t="str">
        <v>Village of Mundelein</v>
      </c>
      <c r="F3391" s="38">
        <v>44743</v>
      </c>
      <c r="G3391" s="38">
        <v>45291</v>
      </c>
      <c r="H3391" s="39">
        <v>81896</v>
      </c>
      <c r="I3391">
        <v>2023</v>
      </c>
      <c r="J3391">
        <v>0</v>
      </c>
      <c r="K3391">
        <v>0</v>
      </c>
      <c r="L3391">
        <v>0</v>
      </c>
      <c r="M3391">
        <v>0</v>
      </c>
      <c r="N3391" t="str">
        <v/>
      </c>
      <c r="O3391" t="b">
        <v>0</v>
      </c>
    </row>
    <row r="3392" spans="1:15" ht="15" customHeight="1" x14ac:dyDescent="0.2">
      <c r="A3392" t="str">
        <v>ICJIA</v>
      </c>
      <c r="B3392" t="str">
        <v>VOCA</v>
      </c>
      <c r="C3392" t="str">
        <v>221451 HA</v>
      </c>
      <c r="D3392">
        <v>1745</v>
      </c>
      <c r="E3392" t="str">
        <v>Village of Wheeling</v>
      </c>
      <c r="F3392" s="38">
        <v>44743</v>
      </c>
      <c r="G3392" s="38">
        <v>45291</v>
      </c>
      <c r="H3392" s="39">
        <v>228837</v>
      </c>
      <c r="I3392">
        <v>2023</v>
      </c>
      <c r="J3392">
        <v>0</v>
      </c>
      <c r="K3392">
        <v>0</v>
      </c>
      <c r="L3392">
        <v>0</v>
      </c>
      <c r="M3392">
        <v>0</v>
      </c>
      <c r="N3392" t="str">
        <v/>
      </c>
      <c r="O3392" t="b">
        <v>0</v>
      </c>
    </row>
    <row r="3393" spans="1:15" ht="15" customHeight="1" x14ac:dyDescent="0.2">
      <c r="A3393" t="str">
        <v>ICJIA</v>
      </c>
      <c r="B3393" t="str">
        <v>VOCA</v>
      </c>
      <c r="C3393" t="str">
        <v>221452 FSGU</v>
      </c>
      <c r="D3393">
        <v>1745</v>
      </c>
      <c r="E3393" t="str">
        <v>Williamson County</v>
      </c>
      <c r="F3393" s="38">
        <v>44743</v>
      </c>
      <c r="G3393" s="38">
        <v>45291</v>
      </c>
      <c r="H3393" s="39">
        <v>157704</v>
      </c>
      <c r="I3393">
        <v>2023</v>
      </c>
      <c r="J3393">
        <v>0</v>
      </c>
      <c r="K3393">
        <v>0</v>
      </c>
      <c r="L3393">
        <v>0</v>
      </c>
      <c r="M3393">
        <v>0</v>
      </c>
      <c r="N3393" t="str">
        <v/>
      </c>
      <c r="O3393" t="b">
        <v>0</v>
      </c>
    </row>
    <row r="3394" spans="1:15" ht="15" customHeight="1" x14ac:dyDescent="0.2">
      <c r="A3394" t="str">
        <v>ICJIA</v>
      </c>
      <c r="B3394" t="str">
        <v>VOCA</v>
      </c>
      <c r="C3394" t="str">
        <v>219080 FSGU</v>
      </c>
      <c r="D3394">
        <v>1745</v>
      </c>
      <c r="E3394" t="str">
        <v>WINGS Program, Inc.</v>
      </c>
      <c r="F3394" s="38">
        <v>44440</v>
      </c>
      <c r="G3394" s="38">
        <v>44985</v>
      </c>
      <c r="H3394" s="39">
        <v>441260</v>
      </c>
      <c r="I3394">
        <v>2023</v>
      </c>
      <c r="J3394">
        <v>0</v>
      </c>
      <c r="K3394">
        <v>0</v>
      </c>
      <c r="L3394">
        <v>0</v>
      </c>
      <c r="M3394">
        <v>0</v>
      </c>
      <c r="N3394" t="str">
        <v/>
      </c>
      <c r="O3394" t="b">
        <v>0</v>
      </c>
    </row>
    <row r="3395" spans="1:15" ht="15" customHeight="1" x14ac:dyDescent="0.2">
      <c r="A3395" t="str">
        <v>ICJIA</v>
      </c>
      <c r="B3395" t="str">
        <v>VOCA</v>
      </c>
      <c r="C3395" t="str">
        <v>220471 FSGU</v>
      </c>
      <c r="D3395">
        <v>1745</v>
      </c>
      <c r="E3395" t="str">
        <v>Winnebago County CASA</v>
      </c>
      <c r="F3395" s="38">
        <v>44562</v>
      </c>
      <c r="G3395" s="38">
        <v>44926</v>
      </c>
      <c r="H3395" s="39">
        <v>270800</v>
      </c>
      <c r="I3395">
        <v>2023</v>
      </c>
      <c r="J3395">
        <v>0</v>
      </c>
      <c r="K3395">
        <v>0</v>
      </c>
      <c r="L3395">
        <v>0</v>
      </c>
      <c r="M3395">
        <v>0</v>
      </c>
      <c r="N3395" t="str">
        <v/>
      </c>
      <c r="O3395" t="b">
        <v>0</v>
      </c>
    </row>
    <row r="3396" spans="1:15" ht="15" customHeight="1" x14ac:dyDescent="0.2">
      <c r="A3396" t="str">
        <v>ICJIA</v>
      </c>
      <c r="B3396" t="str">
        <v>VOCA</v>
      </c>
      <c r="C3396" t="str">
        <v>FSGU 220571</v>
      </c>
      <c r="D3396">
        <v>1745</v>
      </c>
      <c r="E3396" t="str">
        <v>Winnebago County CASA</v>
      </c>
      <c r="F3396" s="38">
        <v>44927</v>
      </c>
      <c r="G3396" s="38">
        <v>45291</v>
      </c>
      <c r="H3396" s="39">
        <v>270800</v>
      </c>
      <c r="I3396">
        <v>2023</v>
      </c>
      <c r="J3396">
        <v>0</v>
      </c>
      <c r="K3396">
        <v>0</v>
      </c>
      <c r="L3396">
        <v>0</v>
      </c>
      <c r="M3396">
        <v>0</v>
      </c>
      <c r="N3396" t="str">
        <v/>
      </c>
      <c r="O3396" t="b">
        <v>0</v>
      </c>
    </row>
    <row r="3397" spans="1:15" ht="15" customHeight="1" x14ac:dyDescent="0.2">
      <c r="A3397" t="str">
        <v>ICJIA</v>
      </c>
      <c r="B3397" t="str">
        <v>VOCA</v>
      </c>
      <c r="C3397" t="str">
        <v>220041 HA</v>
      </c>
      <c r="D3397">
        <v>1745</v>
      </c>
      <c r="E3397" t="str">
        <v>YWCA Evanston/North Shore</v>
      </c>
      <c r="F3397" s="38">
        <v>44713</v>
      </c>
      <c r="G3397" s="38">
        <v>45260</v>
      </c>
      <c r="H3397" s="39">
        <v>296090</v>
      </c>
      <c r="I3397">
        <v>2023</v>
      </c>
      <c r="J3397">
        <v>0</v>
      </c>
      <c r="K3397">
        <v>0</v>
      </c>
      <c r="L3397">
        <v>0</v>
      </c>
      <c r="M3397">
        <v>0</v>
      </c>
      <c r="N3397" t="str">
        <v/>
      </c>
      <c r="O3397" t="b">
        <v>0</v>
      </c>
    </row>
    <row r="3398" spans="1:15" ht="15" customHeight="1" x14ac:dyDescent="0.2">
      <c r="A3398" t="str">
        <v>ICJIA</v>
      </c>
      <c r="B3398" t="str">
        <v>VOCA</v>
      </c>
      <c r="C3398" t="str">
        <v>219089MSC</v>
      </c>
      <c r="D3398">
        <v>1745</v>
      </c>
      <c r="E3398" t="str">
        <v>YWCA Evanston/North Shore</v>
      </c>
      <c r="F3398" s="38">
        <v>44440</v>
      </c>
      <c r="G3398" s="38">
        <v>44985</v>
      </c>
      <c r="H3398" s="39">
        <v>241079</v>
      </c>
      <c r="I3398">
        <v>2023</v>
      </c>
      <c r="J3398">
        <v>0</v>
      </c>
      <c r="K3398">
        <v>0</v>
      </c>
      <c r="L3398">
        <v>0</v>
      </c>
      <c r="M3398">
        <v>0</v>
      </c>
      <c r="N3398" t="str">
        <v/>
      </c>
      <c r="O3398" t="b">
        <v>0</v>
      </c>
    </row>
    <row r="3399" spans="1:15" ht="15" customHeight="1" x14ac:dyDescent="0.2">
      <c r="A3399" t="str">
        <v>ICJIA</v>
      </c>
      <c r="B3399" t="str">
        <v>VOCA</v>
      </c>
      <c r="C3399" t="str">
        <v>219083 HA</v>
      </c>
      <c r="D3399">
        <v>1745</v>
      </c>
      <c r="E3399" t="str">
        <v>YWCA of the Sauk Valley</v>
      </c>
      <c r="F3399" s="38">
        <v>44440</v>
      </c>
      <c r="G3399" s="38">
        <v>44985</v>
      </c>
      <c r="H3399" s="39">
        <v>156008</v>
      </c>
      <c r="I3399">
        <v>2023</v>
      </c>
      <c r="J3399">
        <v>0</v>
      </c>
      <c r="K3399">
        <v>0</v>
      </c>
      <c r="L3399">
        <v>0</v>
      </c>
      <c r="M3399">
        <v>0</v>
      </c>
      <c r="N3399" t="str">
        <v/>
      </c>
      <c r="O3399" t="b">
        <v>0</v>
      </c>
    </row>
    <row r="3400" spans="1:15" ht="15" customHeight="1" x14ac:dyDescent="0.2">
      <c r="A3400" t="str">
        <v>ICJIA</v>
      </c>
      <c r="B3400" t="str">
        <v>VOCA</v>
      </c>
      <c r="C3400" t="str">
        <v>VOCA 219205</v>
      </c>
      <c r="D3400">
        <v>1745</v>
      </c>
      <c r="E3400" t="str">
        <v>Adler University</v>
      </c>
      <c r="F3400" s="38">
        <v>45200</v>
      </c>
      <c r="G3400" s="38">
        <v>45747</v>
      </c>
      <c r="H3400" s="39">
        <v>191000</v>
      </c>
      <c r="I3400">
        <v>2024</v>
      </c>
      <c r="J3400">
        <v>0</v>
      </c>
      <c r="K3400">
        <v>0</v>
      </c>
      <c r="L3400">
        <v>0</v>
      </c>
      <c r="M3400">
        <v>0</v>
      </c>
      <c r="N3400" t="str">
        <v/>
      </c>
      <c r="O3400" t="b">
        <v>0</v>
      </c>
    </row>
    <row r="3401" spans="1:15" ht="15" customHeight="1" x14ac:dyDescent="0.2">
      <c r="A3401" t="str">
        <v>ICJIA</v>
      </c>
      <c r="B3401" t="str">
        <v>VOCA</v>
      </c>
      <c r="C3401">
        <v>222163</v>
      </c>
      <c r="D3401">
        <v>1745</v>
      </c>
      <c r="E3401" t="str">
        <v>Advocacy Network for Children</v>
      </c>
      <c r="F3401" s="38">
        <v>45292</v>
      </c>
      <c r="G3401" s="38">
        <v>45657</v>
      </c>
      <c r="H3401" s="39">
        <v>90584</v>
      </c>
      <c r="I3401">
        <v>2024</v>
      </c>
      <c r="J3401">
        <v>0</v>
      </c>
      <c r="K3401">
        <v>0</v>
      </c>
      <c r="L3401">
        <v>0</v>
      </c>
      <c r="M3401">
        <v>0</v>
      </c>
      <c r="N3401" t="str">
        <v/>
      </c>
      <c r="O3401" t="b">
        <v>0</v>
      </c>
    </row>
    <row r="3402" spans="1:15" ht="15" customHeight="1" x14ac:dyDescent="0.2">
      <c r="A3402" t="str">
        <v>ICJIA</v>
      </c>
      <c r="B3402" t="str">
        <v>VOCA</v>
      </c>
      <c r="C3402" t="str">
        <v>222492 TR</v>
      </c>
      <c r="D3402">
        <v>1745</v>
      </c>
      <c r="E3402" t="str">
        <v>Advocate Condell Medical Center</v>
      </c>
      <c r="F3402" s="38">
        <v>45200</v>
      </c>
      <c r="G3402" s="38">
        <v>45565</v>
      </c>
      <c r="H3402" s="39">
        <v>750000</v>
      </c>
      <c r="I3402">
        <v>2024</v>
      </c>
      <c r="J3402">
        <v>0</v>
      </c>
      <c r="K3402">
        <v>0</v>
      </c>
      <c r="L3402">
        <v>0</v>
      </c>
      <c r="M3402">
        <v>0</v>
      </c>
      <c r="N3402" t="str">
        <v/>
      </c>
      <c r="O3402" t="b">
        <v>0</v>
      </c>
    </row>
    <row r="3403" spans="1:15" ht="15" customHeight="1" x14ac:dyDescent="0.2">
      <c r="A3403" t="str">
        <v>ICJIA</v>
      </c>
      <c r="B3403" t="str">
        <v>VOCA</v>
      </c>
      <c r="C3403" t="str">
        <v>218692 TR</v>
      </c>
      <c r="D3403">
        <v>1745</v>
      </c>
      <c r="E3403" t="str">
        <v>Advocate Condell Medical Center</v>
      </c>
      <c r="F3403" s="38">
        <v>44835</v>
      </c>
      <c r="G3403" s="38">
        <v>45199</v>
      </c>
      <c r="H3403" s="39">
        <v>781793</v>
      </c>
      <c r="I3403">
        <v>2024</v>
      </c>
      <c r="J3403">
        <v>0</v>
      </c>
      <c r="K3403">
        <v>0</v>
      </c>
      <c r="L3403">
        <v>0</v>
      </c>
      <c r="M3403">
        <v>0</v>
      </c>
      <c r="N3403" t="str">
        <v/>
      </c>
      <c r="O3403" t="b">
        <v>0</v>
      </c>
    </row>
    <row r="3404" spans="1:15" ht="15" customHeight="1" x14ac:dyDescent="0.2">
      <c r="A3404" t="str">
        <v>ICJIA</v>
      </c>
      <c r="B3404" t="str">
        <v>VOCA</v>
      </c>
      <c r="C3404" t="str">
        <v>218690 TR</v>
      </c>
      <c r="D3404">
        <v>1745</v>
      </c>
      <c r="E3404" t="str">
        <v>Advocate Health and Hospitals Corporation</v>
      </c>
      <c r="F3404" s="38">
        <v>44835</v>
      </c>
      <c r="G3404" s="38">
        <v>45199</v>
      </c>
      <c r="H3404" s="39">
        <v>1200000</v>
      </c>
      <c r="I3404">
        <v>2024</v>
      </c>
      <c r="J3404">
        <v>0</v>
      </c>
      <c r="K3404">
        <v>0</v>
      </c>
      <c r="L3404">
        <v>0</v>
      </c>
      <c r="M3404">
        <v>0</v>
      </c>
      <c r="N3404" t="str">
        <v/>
      </c>
      <c r="O3404" t="b">
        <v>0</v>
      </c>
    </row>
    <row r="3405" spans="1:15" ht="15" customHeight="1" x14ac:dyDescent="0.2">
      <c r="A3405" t="str">
        <v>ICJIA</v>
      </c>
      <c r="B3405" t="str">
        <v>VOCA</v>
      </c>
      <c r="C3405" t="str">
        <v>222490 TR</v>
      </c>
      <c r="D3405">
        <v>1745</v>
      </c>
      <c r="E3405" t="str">
        <v>Advocate Health and Hospitals Corporation</v>
      </c>
      <c r="F3405" s="38">
        <v>45200</v>
      </c>
      <c r="G3405" s="38">
        <v>45565</v>
      </c>
      <c r="H3405" s="39">
        <v>750000</v>
      </c>
      <c r="I3405">
        <v>2024</v>
      </c>
      <c r="J3405">
        <v>0</v>
      </c>
      <c r="K3405">
        <v>0</v>
      </c>
      <c r="L3405">
        <v>0</v>
      </c>
      <c r="M3405">
        <v>0</v>
      </c>
      <c r="N3405" t="str">
        <v/>
      </c>
      <c r="O3405" t="b">
        <v>0</v>
      </c>
    </row>
    <row r="3406" spans="1:15" ht="15" customHeight="1" x14ac:dyDescent="0.2">
      <c r="A3406" t="str">
        <v>ICJIA</v>
      </c>
      <c r="B3406" t="str">
        <v>VOCA</v>
      </c>
      <c r="C3406" t="str">
        <v>VOCA 222491</v>
      </c>
      <c r="D3406">
        <v>1745</v>
      </c>
      <c r="E3406" t="str">
        <v>Advocate Health and Hospitals Corporation</v>
      </c>
      <c r="F3406" s="38">
        <v>45200</v>
      </c>
      <c r="G3406" s="38">
        <v>45565</v>
      </c>
      <c r="H3406" s="39">
        <v>750000</v>
      </c>
      <c r="I3406">
        <v>2024</v>
      </c>
      <c r="J3406">
        <v>0</v>
      </c>
      <c r="K3406">
        <v>0</v>
      </c>
      <c r="L3406">
        <v>0</v>
      </c>
      <c r="M3406">
        <v>0</v>
      </c>
      <c r="N3406" t="str">
        <v/>
      </c>
      <c r="O3406" t="b">
        <v>0</v>
      </c>
    </row>
    <row r="3407" spans="1:15" ht="15" customHeight="1" x14ac:dyDescent="0.2">
      <c r="A3407" t="str">
        <v>ICJIA</v>
      </c>
      <c r="B3407" t="str">
        <v>VOCA</v>
      </c>
      <c r="C3407" t="str">
        <v>220021 MSC</v>
      </c>
      <c r="D3407">
        <v>1745</v>
      </c>
      <c r="E3407" t="str">
        <v>Alliance Against Intoxicated Motorists</v>
      </c>
      <c r="F3407" s="38">
        <v>44713</v>
      </c>
      <c r="G3407" s="38">
        <v>45260</v>
      </c>
      <c r="H3407" s="39">
        <v>563625</v>
      </c>
      <c r="I3407">
        <v>2024</v>
      </c>
      <c r="J3407">
        <v>0</v>
      </c>
      <c r="K3407">
        <v>0</v>
      </c>
      <c r="L3407">
        <v>0</v>
      </c>
      <c r="M3407">
        <v>0</v>
      </c>
      <c r="N3407" t="str">
        <v/>
      </c>
      <c r="O3407" t="b">
        <v>0</v>
      </c>
    </row>
    <row r="3408" spans="1:15" ht="15" customHeight="1" x14ac:dyDescent="0.2">
      <c r="A3408" t="str">
        <v>ICJIA</v>
      </c>
      <c r="B3408" t="str">
        <v>VOCA</v>
      </c>
      <c r="C3408" t="str">
        <v>VOCA 221022 MSC</v>
      </c>
      <c r="D3408">
        <v>1745</v>
      </c>
      <c r="E3408" t="str">
        <v>Alliance of Local Service Organizations (ALSO)</v>
      </c>
      <c r="F3408" s="38">
        <v>44713</v>
      </c>
      <c r="G3408" s="38">
        <v>45260</v>
      </c>
      <c r="H3408" s="39">
        <v>487488</v>
      </c>
      <c r="I3408">
        <v>2024</v>
      </c>
      <c r="J3408">
        <v>0</v>
      </c>
      <c r="K3408">
        <v>0</v>
      </c>
      <c r="L3408">
        <v>0</v>
      </c>
      <c r="M3408">
        <v>1</v>
      </c>
      <c r="N3408" t="str">
        <v/>
      </c>
      <c r="O3408" t="b">
        <v>1</v>
      </c>
    </row>
    <row r="3409" spans="1:15" ht="15" customHeight="1" x14ac:dyDescent="0.2">
      <c r="A3409" t="str">
        <v>ICJIA</v>
      </c>
      <c r="B3409" t="str">
        <v>VOCA</v>
      </c>
      <c r="C3409" t="str">
        <v>222120 HA</v>
      </c>
      <c r="D3409">
        <v>1745</v>
      </c>
      <c r="E3409" t="str">
        <v>Alliance of Local Service Organizations (ALSO)</v>
      </c>
      <c r="F3409" s="38">
        <v>45352</v>
      </c>
      <c r="G3409" s="38">
        <v>45716</v>
      </c>
      <c r="H3409" s="39">
        <v>500000</v>
      </c>
      <c r="I3409">
        <v>2024</v>
      </c>
      <c r="J3409">
        <v>0</v>
      </c>
      <c r="K3409">
        <v>0</v>
      </c>
      <c r="L3409">
        <v>0</v>
      </c>
      <c r="M3409">
        <v>1</v>
      </c>
      <c r="N3409" t="str">
        <v/>
      </c>
      <c r="O3409" t="b">
        <v>1</v>
      </c>
    </row>
    <row r="3410" spans="1:15" ht="15" customHeight="1" x14ac:dyDescent="0.2">
      <c r="A3410" t="str">
        <v>ICJIA</v>
      </c>
      <c r="B3410" t="str">
        <v>VOCA</v>
      </c>
      <c r="C3410" t="str">
        <v>222063 TR</v>
      </c>
      <c r="D3410">
        <v>1745</v>
      </c>
      <c r="E3410" t="str">
        <v>Ascend Justice</v>
      </c>
      <c r="F3410" s="38">
        <v>45108</v>
      </c>
      <c r="G3410" s="38">
        <v>45473</v>
      </c>
      <c r="H3410" s="39">
        <v>478400</v>
      </c>
      <c r="I3410">
        <v>2024</v>
      </c>
      <c r="J3410">
        <v>0</v>
      </c>
      <c r="K3410">
        <v>0</v>
      </c>
      <c r="L3410">
        <v>0</v>
      </c>
      <c r="M3410">
        <v>0</v>
      </c>
      <c r="N3410" t="str">
        <v/>
      </c>
      <c r="O3410" t="b">
        <v>0</v>
      </c>
    </row>
    <row r="3411" spans="1:15" ht="15" customHeight="1" x14ac:dyDescent="0.2">
      <c r="A3411" t="str">
        <v>ICJIA</v>
      </c>
      <c r="B3411" t="str">
        <v>VOCA</v>
      </c>
      <c r="C3411" t="str">
        <v>VOCA 222125</v>
      </c>
      <c r="D3411">
        <v>1745</v>
      </c>
      <c r="E3411" t="str">
        <v>Board of Trustees of Community College District No. 508, d/b/a City Colleges of Chicago.</v>
      </c>
      <c r="F3411" s="38">
        <v>45352</v>
      </c>
      <c r="G3411" s="38">
        <v>45716</v>
      </c>
      <c r="H3411" s="39">
        <v>500000</v>
      </c>
      <c r="I3411">
        <v>2024</v>
      </c>
      <c r="J3411">
        <v>0</v>
      </c>
      <c r="K3411">
        <v>0</v>
      </c>
      <c r="L3411">
        <v>0</v>
      </c>
      <c r="M3411">
        <v>0</v>
      </c>
      <c r="N3411" t="str">
        <v/>
      </c>
      <c r="O3411" t="b">
        <v>0</v>
      </c>
    </row>
    <row r="3412" spans="1:15" ht="15" customHeight="1" x14ac:dyDescent="0.2">
      <c r="A3412" t="str">
        <v>ICJIA</v>
      </c>
      <c r="B3412" t="str">
        <v>VOCA</v>
      </c>
      <c r="C3412" t="str">
        <v>222161 TR</v>
      </c>
      <c r="D3412">
        <v>1745</v>
      </c>
      <c r="E3412" t="str">
        <v>Boone County CASA</v>
      </c>
      <c r="F3412" s="38">
        <v>45292</v>
      </c>
      <c r="G3412" s="38">
        <v>45657</v>
      </c>
      <c r="H3412" s="39">
        <v>76306</v>
      </c>
      <c r="I3412">
        <v>2024</v>
      </c>
      <c r="J3412">
        <v>0</v>
      </c>
      <c r="K3412">
        <v>0</v>
      </c>
      <c r="L3412">
        <v>0</v>
      </c>
      <c r="M3412">
        <v>0</v>
      </c>
      <c r="N3412" t="str">
        <v/>
      </c>
      <c r="O3412" t="b">
        <v>0</v>
      </c>
    </row>
    <row r="3413" spans="1:15" ht="15" customHeight="1" x14ac:dyDescent="0.2">
      <c r="A3413" t="str">
        <v>ICJIA</v>
      </c>
      <c r="B3413" t="str">
        <v>VOCA</v>
      </c>
      <c r="C3413" t="str">
        <v>220561 TR</v>
      </c>
      <c r="D3413">
        <v>1745</v>
      </c>
      <c r="E3413" t="str">
        <v>Boone County CASA</v>
      </c>
      <c r="F3413" s="38">
        <v>44927</v>
      </c>
      <c r="G3413" s="38">
        <v>45291</v>
      </c>
      <c r="H3413" s="39">
        <v>75189</v>
      </c>
      <c r="I3413">
        <v>2024</v>
      </c>
      <c r="J3413">
        <v>0</v>
      </c>
      <c r="K3413">
        <v>0</v>
      </c>
      <c r="L3413">
        <v>0</v>
      </c>
      <c r="M3413">
        <v>0</v>
      </c>
      <c r="N3413" t="str">
        <v/>
      </c>
      <c r="O3413" t="b">
        <v>0</v>
      </c>
    </row>
    <row r="3414" spans="1:15" ht="15" customHeight="1" x14ac:dyDescent="0.2">
      <c r="A3414" t="str">
        <v>ICJIA</v>
      </c>
      <c r="B3414" t="str">
        <v>VOCA</v>
      </c>
      <c r="C3414" t="str">
        <v>220023 MSC</v>
      </c>
      <c r="D3414">
        <v>1745</v>
      </c>
      <c r="E3414" t="str">
        <v>BUILD Inc.</v>
      </c>
      <c r="F3414" s="38">
        <v>44713</v>
      </c>
      <c r="G3414" s="38">
        <v>45260</v>
      </c>
      <c r="H3414" s="39">
        <v>755341</v>
      </c>
      <c r="I3414">
        <v>2024</v>
      </c>
      <c r="J3414">
        <v>0</v>
      </c>
      <c r="K3414">
        <v>0</v>
      </c>
      <c r="L3414">
        <v>0</v>
      </c>
      <c r="M3414">
        <v>1</v>
      </c>
      <c r="N3414" t="str">
        <v/>
      </c>
      <c r="O3414" t="b">
        <v>0</v>
      </c>
    </row>
    <row r="3415" spans="1:15" ht="15" customHeight="1" x14ac:dyDescent="0.2">
      <c r="A3415" t="str">
        <v>ICJIA</v>
      </c>
      <c r="B3415" t="str">
        <v>VOCA</v>
      </c>
      <c r="C3415" t="str">
        <v>220562 TR</v>
      </c>
      <c r="D3415">
        <v>1745</v>
      </c>
      <c r="E3415" t="str">
        <v>CASA DeKalb County, Inc.</v>
      </c>
      <c r="F3415" s="38">
        <v>44927</v>
      </c>
      <c r="G3415" s="38">
        <v>45291</v>
      </c>
      <c r="H3415" s="39">
        <v>118194</v>
      </c>
      <c r="I3415">
        <v>2024</v>
      </c>
      <c r="J3415">
        <v>0</v>
      </c>
      <c r="K3415">
        <v>0</v>
      </c>
      <c r="L3415">
        <v>0</v>
      </c>
      <c r="M3415">
        <v>0</v>
      </c>
      <c r="N3415" t="str">
        <v/>
      </c>
      <c r="O3415" t="b">
        <v>0</v>
      </c>
    </row>
    <row r="3416" spans="1:15" ht="15" customHeight="1" x14ac:dyDescent="0.2">
      <c r="A3416" t="str">
        <v>ICJIA</v>
      </c>
      <c r="B3416" t="str">
        <v>VOCA</v>
      </c>
      <c r="C3416" t="str">
        <v>222162 TR</v>
      </c>
      <c r="D3416">
        <v>1745</v>
      </c>
      <c r="E3416" t="str">
        <v>CASA DeKalb County, Inc.</v>
      </c>
      <c r="F3416" s="38">
        <v>45292</v>
      </c>
      <c r="G3416" s="38">
        <v>45657</v>
      </c>
      <c r="H3416" s="39">
        <v>134279</v>
      </c>
      <c r="I3416">
        <v>2024</v>
      </c>
      <c r="J3416">
        <v>0</v>
      </c>
      <c r="K3416">
        <v>0</v>
      </c>
      <c r="L3416">
        <v>0</v>
      </c>
      <c r="M3416">
        <v>0</v>
      </c>
      <c r="N3416" t="str">
        <v/>
      </c>
      <c r="O3416" t="b">
        <v>0</v>
      </c>
    </row>
    <row r="3417" spans="1:15" ht="15" customHeight="1" x14ac:dyDescent="0.2">
      <c r="A3417" t="str">
        <v>ICJIA</v>
      </c>
      <c r="B3417" t="str">
        <v>VOCA</v>
      </c>
      <c r="C3417" t="str">
        <v>222169 WB</v>
      </c>
      <c r="D3417">
        <v>1745</v>
      </c>
      <c r="E3417" t="str">
        <v>CASA Kane County</v>
      </c>
      <c r="F3417" s="38">
        <v>45292</v>
      </c>
      <c r="G3417" s="38">
        <v>45657</v>
      </c>
      <c r="H3417" s="39">
        <v>134825</v>
      </c>
      <c r="I3417">
        <v>2024</v>
      </c>
      <c r="J3417">
        <v>0</v>
      </c>
      <c r="K3417">
        <v>0</v>
      </c>
      <c r="L3417">
        <v>0</v>
      </c>
      <c r="M3417">
        <v>0</v>
      </c>
      <c r="N3417" t="str">
        <v/>
      </c>
      <c r="O3417" t="b">
        <v>0</v>
      </c>
    </row>
    <row r="3418" spans="1:15" ht="15" customHeight="1" x14ac:dyDescent="0.2">
      <c r="A3418" t="str">
        <v>ICJIA</v>
      </c>
      <c r="B3418" t="str">
        <v>VOCA</v>
      </c>
      <c r="C3418">
        <v>0</v>
      </c>
      <c r="D3418">
        <v>1745</v>
      </c>
      <c r="E3418" t="str">
        <v>CASA Lake County</v>
      </c>
      <c r="F3418" s="38">
        <v>45292</v>
      </c>
      <c r="G3418" s="38">
        <v>45657</v>
      </c>
      <c r="H3418" s="39">
        <v>135000</v>
      </c>
      <c r="I3418">
        <v>2024</v>
      </c>
      <c r="J3418">
        <v>0</v>
      </c>
      <c r="K3418">
        <v>0</v>
      </c>
      <c r="L3418">
        <v>0</v>
      </c>
      <c r="M3418">
        <v>0</v>
      </c>
      <c r="N3418" t="str">
        <v/>
      </c>
      <c r="O3418" t="b">
        <v>0</v>
      </c>
    </row>
    <row r="3419" spans="1:15" ht="15" customHeight="1" x14ac:dyDescent="0.2">
      <c r="A3419" t="str">
        <v>ICJIA</v>
      </c>
      <c r="B3419" t="str">
        <v>VOCA</v>
      </c>
      <c r="C3419" t="str">
        <v>FSGU 220560</v>
      </c>
      <c r="D3419">
        <v>1745</v>
      </c>
      <c r="E3419" t="str">
        <v>CASA Lake County</v>
      </c>
      <c r="F3419" s="38">
        <v>44927</v>
      </c>
      <c r="G3419" s="38">
        <v>45291</v>
      </c>
      <c r="H3419" s="39">
        <v>458190</v>
      </c>
      <c r="I3419">
        <v>2024</v>
      </c>
      <c r="J3419">
        <v>0</v>
      </c>
      <c r="K3419">
        <v>0</v>
      </c>
      <c r="L3419">
        <v>0</v>
      </c>
      <c r="M3419">
        <v>0</v>
      </c>
      <c r="N3419" t="str">
        <v/>
      </c>
      <c r="O3419" t="b">
        <v>0</v>
      </c>
    </row>
    <row r="3420" spans="1:15" ht="15" customHeight="1" x14ac:dyDescent="0.2">
      <c r="A3420" t="str">
        <v>ICJIA</v>
      </c>
      <c r="B3420" t="str">
        <v>VOCA</v>
      </c>
      <c r="C3420" t="str">
        <v>220563 TR</v>
      </c>
      <c r="D3420">
        <v>1745</v>
      </c>
      <c r="E3420" t="str">
        <v>CASA of McHenry County</v>
      </c>
      <c r="F3420" s="38">
        <v>44927</v>
      </c>
      <c r="G3420" s="38">
        <v>45291</v>
      </c>
      <c r="H3420" s="39">
        <v>106097</v>
      </c>
      <c r="I3420">
        <v>2024</v>
      </c>
      <c r="J3420">
        <v>0</v>
      </c>
      <c r="K3420">
        <v>0</v>
      </c>
      <c r="L3420">
        <v>0</v>
      </c>
      <c r="M3420">
        <v>0</v>
      </c>
      <c r="N3420" t="str">
        <v/>
      </c>
      <c r="O3420" t="b">
        <v>0</v>
      </c>
    </row>
    <row r="3421" spans="1:15" ht="15" customHeight="1" x14ac:dyDescent="0.2">
      <c r="A3421" t="str">
        <v>ICJIA</v>
      </c>
      <c r="B3421" t="str">
        <v>VOCA</v>
      </c>
      <c r="C3421" t="str">
        <v>FSGU 220564</v>
      </c>
      <c r="D3421">
        <v>1745</v>
      </c>
      <c r="E3421" t="str">
        <v>CASA of River Valley</v>
      </c>
      <c r="F3421" s="38">
        <v>44927</v>
      </c>
      <c r="G3421" s="38">
        <v>45291</v>
      </c>
      <c r="H3421" s="39">
        <v>144707</v>
      </c>
      <c r="I3421">
        <v>2024</v>
      </c>
      <c r="J3421">
        <v>0</v>
      </c>
      <c r="K3421">
        <v>0</v>
      </c>
      <c r="L3421">
        <v>0</v>
      </c>
      <c r="M3421">
        <v>0</v>
      </c>
      <c r="N3421" t="str">
        <v/>
      </c>
      <c r="O3421" t="b">
        <v>0</v>
      </c>
    </row>
    <row r="3422" spans="1:15" ht="15" customHeight="1" x14ac:dyDescent="0.2">
      <c r="A3422" t="str">
        <v>ICJIA</v>
      </c>
      <c r="B3422" t="str">
        <v>VOCA</v>
      </c>
      <c r="C3422" t="str">
        <v>222164 WB</v>
      </c>
      <c r="D3422">
        <v>1745</v>
      </c>
      <c r="E3422" t="str">
        <v>CASA of River Valley</v>
      </c>
      <c r="F3422" s="38">
        <v>45292</v>
      </c>
      <c r="G3422" s="38">
        <v>45657</v>
      </c>
      <c r="H3422" s="39">
        <v>134784</v>
      </c>
      <c r="I3422">
        <v>2024</v>
      </c>
      <c r="J3422">
        <v>0</v>
      </c>
      <c r="K3422">
        <v>0</v>
      </c>
      <c r="L3422">
        <v>0</v>
      </c>
      <c r="M3422">
        <v>0</v>
      </c>
      <c r="N3422" t="str">
        <v/>
      </c>
      <c r="O3422" t="b">
        <v>0</v>
      </c>
    </row>
    <row r="3423" spans="1:15" ht="15" customHeight="1" x14ac:dyDescent="0.2">
      <c r="A3423" t="str">
        <v>ICJIA</v>
      </c>
      <c r="B3423" t="str">
        <v>VOCA</v>
      </c>
      <c r="C3423" t="str">
        <v>222166 WB</v>
      </c>
      <c r="D3423">
        <v>1745</v>
      </c>
      <c r="E3423" t="str">
        <v>CASA of Southwestern Illinois</v>
      </c>
      <c r="F3423" s="38">
        <v>45292</v>
      </c>
      <c r="G3423" s="38">
        <v>45657</v>
      </c>
      <c r="H3423" s="39">
        <v>135000</v>
      </c>
      <c r="I3423">
        <v>2024</v>
      </c>
      <c r="J3423">
        <v>0</v>
      </c>
      <c r="K3423">
        <v>0</v>
      </c>
      <c r="L3423">
        <v>0</v>
      </c>
      <c r="M3423">
        <v>0</v>
      </c>
      <c r="N3423" t="str">
        <v/>
      </c>
      <c r="O3423" t="b">
        <v>0</v>
      </c>
    </row>
    <row r="3424" spans="1:15" ht="15" customHeight="1" x14ac:dyDescent="0.2">
      <c r="A3424" t="str">
        <v>ICJIA</v>
      </c>
      <c r="B3424" t="str">
        <v>VOCA</v>
      </c>
      <c r="C3424" t="str">
        <v>FSGU 220566</v>
      </c>
      <c r="D3424">
        <v>1745</v>
      </c>
      <c r="E3424" t="str">
        <v>CASA of Southwestern Illinois</v>
      </c>
      <c r="F3424" s="38">
        <v>44927</v>
      </c>
      <c r="G3424" s="38">
        <v>45291</v>
      </c>
      <c r="H3424" s="39">
        <v>365574</v>
      </c>
      <c r="I3424">
        <v>2024</v>
      </c>
      <c r="J3424">
        <v>0</v>
      </c>
      <c r="K3424">
        <v>0</v>
      </c>
      <c r="L3424">
        <v>0</v>
      </c>
      <c r="M3424">
        <v>0</v>
      </c>
      <c r="N3424" t="str">
        <v/>
      </c>
      <c r="O3424" t="b">
        <v>0</v>
      </c>
    </row>
    <row r="3425" spans="1:15" ht="15" customHeight="1" x14ac:dyDescent="0.2">
      <c r="A3425" t="str">
        <v>ICJIA</v>
      </c>
      <c r="B3425" t="str">
        <v>VOCA</v>
      </c>
      <c r="C3425" t="str">
        <v>VOCA 220024 MSC</v>
      </c>
      <c r="D3425">
        <v>1745</v>
      </c>
      <c r="E3425" t="str">
        <v>Catholic Charities of the Archdiocese of Chicago</v>
      </c>
      <c r="F3425" s="38">
        <v>44713</v>
      </c>
      <c r="G3425" s="38">
        <v>45260</v>
      </c>
      <c r="H3425" s="39">
        <v>1217340</v>
      </c>
      <c r="I3425">
        <v>2024</v>
      </c>
      <c r="J3425">
        <v>0</v>
      </c>
      <c r="K3425">
        <v>0</v>
      </c>
      <c r="L3425">
        <v>0</v>
      </c>
      <c r="M3425">
        <v>0</v>
      </c>
      <c r="N3425" t="str">
        <v/>
      </c>
      <c r="O3425" t="b">
        <v>0</v>
      </c>
    </row>
    <row r="3426" spans="1:15" ht="15" customHeight="1" x14ac:dyDescent="0.2">
      <c r="A3426" t="str">
        <v>ICJIA</v>
      </c>
      <c r="B3426" t="str">
        <v>VOCA</v>
      </c>
      <c r="C3426" t="str">
        <v>221441 HA</v>
      </c>
      <c r="D3426">
        <v>1745</v>
      </c>
      <c r="E3426" t="str">
        <v>Centers for New Horizons, Inc.</v>
      </c>
      <c r="F3426" s="38">
        <v>44743</v>
      </c>
      <c r="G3426" s="38">
        <v>45291</v>
      </c>
      <c r="H3426" s="39">
        <v>412500</v>
      </c>
      <c r="I3426">
        <v>2024</v>
      </c>
      <c r="J3426">
        <v>0</v>
      </c>
      <c r="K3426">
        <v>0</v>
      </c>
      <c r="L3426">
        <v>0</v>
      </c>
      <c r="M3426">
        <v>0</v>
      </c>
      <c r="N3426" t="str">
        <v/>
      </c>
      <c r="O3426" t="b">
        <v>0</v>
      </c>
    </row>
    <row r="3427" spans="1:15" ht="15" customHeight="1" x14ac:dyDescent="0.2">
      <c r="A3427" t="str">
        <v>ICJIA</v>
      </c>
      <c r="B3427" t="str">
        <v>VOCA</v>
      </c>
      <c r="C3427" t="str">
        <v>222123 WB</v>
      </c>
      <c r="D3427">
        <v>1745</v>
      </c>
      <c r="E3427" t="str">
        <v>Centro Sanar</v>
      </c>
      <c r="F3427" s="38">
        <v>45352</v>
      </c>
      <c r="G3427" s="38">
        <v>45716</v>
      </c>
      <c r="H3427" s="39">
        <v>265650</v>
      </c>
      <c r="I3427">
        <v>2024</v>
      </c>
      <c r="J3427">
        <v>0</v>
      </c>
      <c r="K3427">
        <v>0</v>
      </c>
      <c r="L3427">
        <v>0</v>
      </c>
      <c r="M3427">
        <v>0</v>
      </c>
      <c r="N3427" t="str">
        <v/>
      </c>
      <c r="O3427" t="b">
        <v>0</v>
      </c>
    </row>
    <row r="3428" spans="1:15" ht="15" customHeight="1" x14ac:dyDescent="0.2">
      <c r="A3428" t="str">
        <v>ICJIA</v>
      </c>
      <c r="B3428" t="str">
        <v>VOCA</v>
      </c>
      <c r="C3428" t="str">
        <v>FSGU 220567</v>
      </c>
      <c r="D3428">
        <v>1745</v>
      </c>
      <c r="E3428" t="str">
        <v>Champaign County Court Appointed Special Advocates</v>
      </c>
      <c r="F3428" s="38">
        <v>44927</v>
      </c>
      <c r="G3428" s="38">
        <v>45291</v>
      </c>
      <c r="H3428" s="39">
        <v>228047</v>
      </c>
      <c r="I3428">
        <v>2024</v>
      </c>
      <c r="J3428">
        <v>0</v>
      </c>
      <c r="K3428">
        <v>0</v>
      </c>
      <c r="L3428">
        <v>0</v>
      </c>
      <c r="M3428">
        <v>0</v>
      </c>
      <c r="N3428" t="str">
        <v/>
      </c>
      <c r="O3428" t="b">
        <v>0</v>
      </c>
    </row>
    <row r="3429" spans="1:15" ht="15" customHeight="1" x14ac:dyDescent="0.2">
      <c r="A3429" t="str">
        <v>ICJIA</v>
      </c>
      <c r="B3429" t="str">
        <v>VOCA</v>
      </c>
      <c r="C3429" t="str">
        <v>222060 HA</v>
      </c>
      <c r="D3429">
        <v>1745</v>
      </c>
      <c r="E3429" t="str">
        <v>Chicago Alliance Against Sexual Exploitation</v>
      </c>
      <c r="F3429" s="38">
        <v>45108</v>
      </c>
      <c r="G3429" s="38">
        <v>45473</v>
      </c>
      <c r="H3429" s="39">
        <v>312869</v>
      </c>
      <c r="I3429">
        <v>2024</v>
      </c>
      <c r="J3429">
        <v>0</v>
      </c>
      <c r="K3429">
        <v>0</v>
      </c>
      <c r="L3429">
        <v>0</v>
      </c>
      <c r="M3429">
        <v>0</v>
      </c>
      <c r="N3429" t="str">
        <v/>
      </c>
      <c r="O3429" t="b">
        <v>0</v>
      </c>
    </row>
    <row r="3430" spans="1:15" ht="15" customHeight="1" x14ac:dyDescent="0.2">
      <c r="A3430" t="str">
        <v>ICJIA</v>
      </c>
      <c r="B3430" t="str">
        <v>VOCA</v>
      </c>
      <c r="C3430">
        <v>222121</v>
      </c>
      <c r="D3430">
        <v>1745</v>
      </c>
      <c r="E3430" t="str">
        <v>Chicago Alliance Against Sexual Exploitation</v>
      </c>
      <c r="F3430" s="38">
        <v>45352</v>
      </c>
      <c r="G3430" s="38">
        <v>45716</v>
      </c>
      <c r="H3430" s="39">
        <v>272485</v>
      </c>
      <c r="I3430">
        <v>2024</v>
      </c>
      <c r="J3430">
        <v>0</v>
      </c>
      <c r="K3430">
        <v>0</v>
      </c>
      <c r="L3430">
        <v>0</v>
      </c>
      <c r="M3430">
        <v>0</v>
      </c>
      <c r="N3430" t="str">
        <v/>
      </c>
      <c r="O3430" t="b">
        <v>0</v>
      </c>
    </row>
    <row r="3431" spans="1:15" ht="15" customHeight="1" x14ac:dyDescent="0.2">
      <c r="A3431" t="str">
        <v>ICJIA</v>
      </c>
      <c r="B3431" t="str">
        <v>VOCA</v>
      </c>
      <c r="C3431" t="str">
        <v>VOCA 222030</v>
      </c>
      <c r="D3431">
        <v>1745</v>
      </c>
      <c r="E3431" t="str">
        <v>Chicago Children's Advocacy Center</v>
      </c>
      <c r="F3431" s="38">
        <v>45292</v>
      </c>
      <c r="G3431" s="38">
        <v>45657</v>
      </c>
      <c r="H3431" s="39">
        <v>200000</v>
      </c>
      <c r="I3431">
        <v>2024</v>
      </c>
      <c r="J3431">
        <v>0</v>
      </c>
      <c r="K3431">
        <v>0</v>
      </c>
      <c r="L3431">
        <v>0</v>
      </c>
      <c r="M3431">
        <v>0</v>
      </c>
      <c r="N3431" t="str">
        <v/>
      </c>
      <c r="O3431" t="b">
        <v>0</v>
      </c>
    </row>
    <row r="3432" spans="1:15" ht="15" customHeight="1" x14ac:dyDescent="0.2">
      <c r="A3432" t="str">
        <v>ICJIA</v>
      </c>
      <c r="B3432" t="str">
        <v>VOCA</v>
      </c>
      <c r="C3432" t="str">
        <v>222122 HA</v>
      </c>
      <c r="D3432">
        <v>1745</v>
      </c>
      <c r="E3432" t="str">
        <v>Chicago Children's Advocacy Center</v>
      </c>
      <c r="F3432" s="38">
        <v>45352</v>
      </c>
      <c r="G3432" s="38">
        <v>45716</v>
      </c>
      <c r="H3432" s="39">
        <v>345450</v>
      </c>
      <c r="I3432">
        <v>2024</v>
      </c>
      <c r="J3432">
        <v>0</v>
      </c>
      <c r="K3432">
        <v>0</v>
      </c>
      <c r="L3432">
        <v>0</v>
      </c>
      <c r="M3432">
        <v>0</v>
      </c>
      <c r="N3432" t="str">
        <v/>
      </c>
      <c r="O3432" t="b">
        <v>0</v>
      </c>
    </row>
    <row r="3433" spans="1:15" ht="15" customHeight="1" x14ac:dyDescent="0.2">
      <c r="A3433" t="str">
        <v>ICJIA</v>
      </c>
      <c r="B3433" t="str">
        <v>VOCA</v>
      </c>
      <c r="C3433" t="str">
        <v>VOCA 221025 MSC</v>
      </c>
      <c r="D3433">
        <v>1745</v>
      </c>
      <c r="E3433" t="str">
        <v>Chicago Children's Advocacy Center</v>
      </c>
      <c r="F3433" s="38">
        <v>44713</v>
      </c>
      <c r="G3433" s="38">
        <v>45260</v>
      </c>
      <c r="H3433" s="39">
        <v>631590</v>
      </c>
      <c r="I3433">
        <v>2024</v>
      </c>
      <c r="J3433">
        <v>0</v>
      </c>
      <c r="K3433">
        <v>0</v>
      </c>
      <c r="L3433">
        <v>0</v>
      </c>
      <c r="M3433">
        <v>0</v>
      </c>
      <c r="N3433" t="str">
        <v/>
      </c>
      <c r="O3433" t="b">
        <v>0</v>
      </c>
    </row>
    <row r="3434" spans="1:15" ht="15" customHeight="1" x14ac:dyDescent="0.2">
      <c r="A3434" t="str">
        <v>ICJIA</v>
      </c>
      <c r="B3434" t="str">
        <v>VOCA</v>
      </c>
      <c r="C3434" t="str">
        <v>VOCA 221203</v>
      </c>
      <c r="D3434">
        <v>1745</v>
      </c>
      <c r="E3434" t="str">
        <v>Children's Advocacy Center of Illinois</v>
      </c>
      <c r="F3434" s="38">
        <v>45108</v>
      </c>
      <c r="G3434" s="38">
        <v>45473</v>
      </c>
      <c r="H3434" s="39">
        <v>7095628</v>
      </c>
      <c r="I3434">
        <v>2024</v>
      </c>
      <c r="J3434">
        <v>0</v>
      </c>
      <c r="K3434">
        <v>0</v>
      </c>
      <c r="L3434">
        <v>0</v>
      </c>
      <c r="M3434">
        <v>0</v>
      </c>
      <c r="N3434" t="str">
        <v/>
      </c>
      <c r="O3434" t="b">
        <v>0</v>
      </c>
    </row>
    <row r="3435" spans="1:15" ht="15" customHeight="1" x14ac:dyDescent="0.2">
      <c r="A3435" t="str">
        <v>ICJIA</v>
      </c>
      <c r="B3435" t="str">
        <v>VOCA</v>
      </c>
      <c r="C3435" t="str">
        <v>221026 HA</v>
      </c>
      <c r="D3435">
        <v>1745</v>
      </c>
      <c r="E3435" t="str">
        <v>Children's Home &amp; Aid Society of Illinois dba Brightpoint</v>
      </c>
      <c r="F3435" s="38">
        <v>44713</v>
      </c>
      <c r="G3435" s="38">
        <v>45260</v>
      </c>
      <c r="H3435" s="39">
        <v>123524</v>
      </c>
      <c r="I3435">
        <v>2024</v>
      </c>
      <c r="J3435">
        <v>0</v>
      </c>
      <c r="K3435">
        <v>0</v>
      </c>
      <c r="L3435">
        <v>0</v>
      </c>
      <c r="M3435">
        <v>0</v>
      </c>
      <c r="N3435" t="str">
        <v/>
      </c>
      <c r="O3435" t="b">
        <v>0</v>
      </c>
    </row>
    <row r="3436" spans="1:15" ht="15" customHeight="1" x14ac:dyDescent="0.2">
      <c r="A3436" t="str">
        <v>ICJIA</v>
      </c>
      <c r="B3436" t="str">
        <v>VOCA</v>
      </c>
      <c r="C3436" t="str">
        <v>VOCA 220027</v>
      </c>
      <c r="D3436">
        <v>1745</v>
      </c>
      <c r="E3436" t="str">
        <v>City Colleges of Chicago</v>
      </c>
      <c r="F3436" s="38">
        <v>44713</v>
      </c>
      <c r="G3436" s="38">
        <v>45260</v>
      </c>
      <c r="H3436" s="39">
        <v>1227161</v>
      </c>
      <c r="I3436">
        <v>2024</v>
      </c>
      <c r="J3436">
        <v>0</v>
      </c>
      <c r="K3436">
        <v>0</v>
      </c>
      <c r="L3436">
        <v>0</v>
      </c>
      <c r="M3436">
        <v>0</v>
      </c>
      <c r="N3436" t="str">
        <v/>
      </c>
      <c r="O3436" t="b">
        <v>0</v>
      </c>
    </row>
    <row r="3437" spans="1:15" ht="15" customHeight="1" x14ac:dyDescent="0.2">
      <c r="A3437" t="str">
        <v>ICJIA</v>
      </c>
      <c r="B3437" t="str">
        <v>VOCA</v>
      </c>
      <c r="C3437" t="str">
        <v>VOCA 219115</v>
      </c>
      <c r="D3437">
        <v>1745</v>
      </c>
      <c r="E3437" t="str">
        <v>City of Chicago - 50 Department of Family &amp; Support Services (DFSS)</v>
      </c>
      <c r="F3437" s="38">
        <v>45170</v>
      </c>
      <c r="G3437" s="38">
        <v>45535</v>
      </c>
      <c r="H3437" s="39">
        <v>257600</v>
      </c>
      <c r="I3437">
        <v>2024</v>
      </c>
      <c r="J3437">
        <v>0</v>
      </c>
      <c r="K3437">
        <v>0</v>
      </c>
      <c r="L3437">
        <v>0</v>
      </c>
      <c r="M3437">
        <v>0</v>
      </c>
      <c r="N3437" t="str">
        <v/>
      </c>
      <c r="O3437" t="b">
        <v>0</v>
      </c>
    </row>
    <row r="3438" spans="1:15" ht="15" customHeight="1" x14ac:dyDescent="0.2">
      <c r="A3438" t="str">
        <v>ICJIA</v>
      </c>
      <c r="B3438" t="str">
        <v>VOCA</v>
      </c>
      <c r="C3438" t="str">
        <v>218315 MSC</v>
      </c>
      <c r="D3438">
        <v>1745</v>
      </c>
      <c r="E3438" t="str">
        <v>City of Chicago - 50 Department of Family &amp; Support Services (DFSS)</v>
      </c>
      <c r="F3438" s="38">
        <v>44805</v>
      </c>
      <c r="G3438" s="38">
        <v>45169</v>
      </c>
      <c r="H3438" s="39">
        <v>455000</v>
      </c>
      <c r="I3438">
        <v>2024</v>
      </c>
      <c r="J3438">
        <v>0</v>
      </c>
      <c r="K3438">
        <v>0</v>
      </c>
      <c r="L3438">
        <v>0</v>
      </c>
      <c r="M3438">
        <v>0</v>
      </c>
      <c r="N3438" t="str">
        <v/>
      </c>
      <c r="O3438" t="b">
        <v>0</v>
      </c>
    </row>
    <row r="3439" spans="1:15" ht="15" customHeight="1" x14ac:dyDescent="0.2">
      <c r="A3439" t="str">
        <v>ICJIA</v>
      </c>
      <c r="B3439" t="str">
        <v>VOCA</v>
      </c>
      <c r="C3439" t="str">
        <v>220028 MSC</v>
      </c>
      <c r="D3439">
        <v>1745</v>
      </c>
      <c r="E3439" t="str">
        <v>CITY OF ROCKFORD</v>
      </c>
      <c r="F3439" s="38">
        <v>44713</v>
      </c>
      <c r="G3439" s="38">
        <v>45260</v>
      </c>
      <c r="H3439" s="39">
        <v>948108</v>
      </c>
      <c r="I3439">
        <v>2024</v>
      </c>
      <c r="J3439">
        <v>0</v>
      </c>
      <c r="K3439">
        <v>0</v>
      </c>
      <c r="L3439">
        <v>0</v>
      </c>
      <c r="M3439">
        <v>0</v>
      </c>
      <c r="N3439" t="str">
        <v/>
      </c>
      <c r="O3439" t="b">
        <v>0</v>
      </c>
    </row>
    <row r="3440" spans="1:15" ht="15" customHeight="1" x14ac:dyDescent="0.2">
      <c r="A3440" t="str">
        <v>ICJIA</v>
      </c>
      <c r="B3440" t="str">
        <v>VOCA</v>
      </c>
      <c r="C3440" t="str">
        <v>221448 HA</v>
      </c>
      <c r="D3440">
        <v>1745</v>
      </c>
      <c r="E3440" t="str">
        <v>City of Rolling Meadows</v>
      </c>
      <c r="F3440" s="38">
        <v>44743</v>
      </c>
      <c r="G3440" s="38">
        <v>45291</v>
      </c>
      <c r="H3440" s="39">
        <v>82088</v>
      </c>
      <c r="I3440">
        <v>2024</v>
      </c>
      <c r="J3440">
        <v>0</v>
      </c>
      <c r="K3440">
        <v>0</v>
      </c>
      <c r="L3440">
        <v>0</v>
      </c>
      <c r="M3440">
        <v>0</v>
      </c>
      <c r="N3440" t="str">
        <v/>
      </c>
      <c r="O3440" t="b">
        <v>0</v>
      </c>
    </row>
    <row r="3441" spans="1:15" ht="15" customHeight="1" x14ac:dyDescent="0.2">
      <c r="A3441" t="str">
        <v>ICJIA</v>
      </c>
      <c r="B3441" t="str">
        <v>VOCA</v>
      </c>
      <c r="C3441" t="str">
        <v>222048 HA</v>
      </c>
      <c r="D3441">
        <v>1745</v>
      </c>
      <c r="E3441" t="str">
        <v>City of Rolling Meadows</v>
      </c>
      <c r="F3441" s="38">
        <v>45292</v>
      </c>
      <c r="G3441" s="38">
        <v>45657</v>
      </c>
      <c r="H3441" s="39">
        <v>81641</v>
      </c>
      <c r="I3441">
        <v>2024</v>
      </c>
      <c r="J3441">
        <v>0</v>
      </c>
      <c r="K3441">
        <v>0</v>
      </c>
      <c r="L3441">
        <v>0</v>
      </c>
      <c r="M3441">
        <v>0</v>
      </c>
      <c r="N3441" t="str">
        <v/>
      </c>
      <c r="O3441" t="b">
        <v>0</v>
      </c>
    </row>
    <row r="3442" spans="1:15" ht="15" customHeight="1" x14ac:dyDescent="0.2">
      <c r="A3442" t="str">
        <v>ICJIA</v>
      </c>
      <c r="B3442" t="str">
        <v>VOCA</v>
      </c>
      <c r="C3442" t="str">
        <v>222126 THD</v>
      </c>
      <c r="D3442">
        <v>1745</v>
      </c>
      <c r="E3442" t="str">
        <v>Cook County State's Attorney's Office</v>
      </c>
      <c r="F3442" s="38">
        <v>45352</v>
      </c>
      <c r="G3442" s="38">
        <v>45716</v>
      </c>
      <c r="H3442" s="39">
        <v>500000</v>
      </c>
      <c r="I3442">
        <v>2024</v>
      </c>
      <c r="J3442">
        <v>0</v>
      </c>
      <c r="K3442">
        <v>0</v>
      </c>
      <c r="L3442">
        <v>0</v>
      </c>
      <c r="M3442">
        <v>0</v>
      </c>
      <c r="N3442" t="str">
        <v/>
      </c>
      <c r="O3442" t="b">
        <v>0</v>
      </c>
    </row>
    <row r="3443" spans="1:15" ht="15" customHeight="1" x14ac:dyDescent="0.2">
      <c r="A3443" t="str">
        <v>ICJIA</v>
      </c>
      <c r="B3443" t="str">
        <v>VOCA</v>
      </c>
      <c r="C3443" t="str">
        <v>222042 HA</v>
      </c>
      <c r="D3443">
        <v>1745</v>
      </c>
      <c r="E3443" t="str">
        <v>Cook County State's Attorney's Office</v>
      </c>
      <c r="F3443" s="38">
        <v>45292</v>
      </c>
      <c r="G3443" s="38">
        <v>45657</v>
      </c>
      <c r="H3443" s="39">
        <v>500000</v>
      </c>
      <c r="I3443">
        <v>2024</v>
      </c>
      <c r="J3443">
        <v>0</v>
      </c>
      <c r="K3443">
        <v>0</v>
      </c>
      <c r="L3443">
        <v>0</v>
      </c>
      <c r="M3443">
        <v>0</v>
      </c>
      <c r="N3443" t="str">
        <v/>
      </c>
      <c r="O3443" t="b">
        <v>0</v>
      </c>
    </row>
    <row r="3444" spans="1:15" ht="15" customHeight="1" x14ac:dyDescent="0.2">
      <c r="A3444" t="str">
        <v>ICJIA</v>
      </c>
      <c r="B3444" t="str">
        <v>VOCA</v>
      </c>
      <c r="C3444" t="str">
        <v>FSGU 221029</v>
      </c>
      <c r="D3444">
        <v>1745</v>
      </c>
      <c r="E3444" t="str">
        <v>Cook County State's Attorney's Office</v>
      </c>
      <c r="F3444" s="38">
        <v>44713</v>
      </c>
      <c r="G3444" s="38">
        <v>45260</v>
      </c>
      <c r="H3444" s="39">
        <v>423624</v>
      </c>
      <c r="I3444">
        <v>2024</v>
      </c>
      <c r="J3444">
        <v>0</v>
      </c>
      <c r="K3444">
        <v>0</v>
      </c>
      <c r="L3444">
        <v>0</v>
      </c>
      <c r="M3444">
        <v>0</v>
      </c>
      <c r="N3444" t="str">
        <v/>
      </c>
      <c r="O3444" t="b">
        <v>0</v>
      </c>
    </row>
    <row r="3445" spans="1:15" ht="15" customHeight="1" x14ac:dyDescent="0.2">
      <c r="A3445" t="str">
        <v>ICJIA</v>
      </c>
      <c r="B3445" t="str">
        <v>VOCA</v>
      </c>
      <c r="C3445" t="str">
        <v>221442 HA</v>
      </c>
      <c r="D3445">
        <v>1745</v>
      </c>
      <c r="E3445" t="str">
        <v>Cook County State's Attorney's Office</v>
      </c>
      <c r="F3445" s="38">
        <v>44743</v>
      </c>
      <c r="G3445" s="38">
        <v>45291</v>
      </c>
      <c r="H3445" s="39">
        <v>2062500</v>
      </c>
      <c r="I3445">
        <v>2024</v>
      </c>
      <c r="J3445">
        <v>0</v>
      </c>
      <c r="K3445">
        <v>0</v>
      </c>
      <c r="L3445">
        <v>0</v>
      </c>
      <c r="M3445">
        <v>0</v>
      </c>
      <c r="N3445" t="str">
        <v/>
      </c>
      <c r="O3445" t="b">
        <v>0</v>
      </c>
    </row>
    <row r="3446" spans="1:15" ht="15" customHeight="1" x14ac:dyDescent="0.2">
      <c r="A3446" t="str">
        <v>ICJIA</v>
      </c>
      <c r="B3446" t="str">
        <v>VOCA</v>
      </c>
      <c r="C3446" t="str">
        <v>221450 FSGU</v>
      </c>
      <c r="D3446">
        <v>1745</v>
      </c>
      <c r="E3446" t="str">
        <v>County of Union</v>
      </c>
      <c r="F3446" s="38">
        <v>44743</v>
      </c>
      <c r="G3446" s="38">
        <v>45291</v>
      </c>
      <c r="H3446" s="39">
        <v>86351</v>
      </c>
      <c r="I3446">
        <v>2024</v>
      </c>
      <c r="J3446">
        <v>0</v>
      </c>
      <c r="K3446">
        <v>0</v>
      </c>
      <c r="L3446">
        <v>0</v>
      </c>
      <c r="M3446">
        <v>0</v>
      </c>
      <c r="N3446" t="str">
        <v/>
      </c>
      <c r="O3446" t="b">
        <v>0</v>
      </c>
    </row>
    <row r="3447" spans="1:15" ht="15" customHeight="1" x14ac:dyDescent="0.2">
      <c r="A3447" t="str">
        <v>ICJIA</v>
      </c>
      <c r="B3447" t="str">
        <v>VOCA</v>
      </c>
      <c r="C3447" t="str">
        <v>221453 FSGU</v>
      </c>
      <c r="D3447">
        <v>1745</v>
      </c>
      <c r="E3447" t="str">
        <v>County of Winnebago</v>
      </c>
      <c r="F3447" s="38">
        <v>44743</v>
      </c>
      <c r="G3447" s="38">
        <v>45291</v>
      </c>
      <c r="H3447" s="39">
        <v>160464</v>
      </c>
      <c r="I3447">
        <v>2024</v>
      </c>
      <c r="J3447">
        <v>0</v>
      </c>
      <c r="K3447">
        <v>0</v>
      </c>
      <c r="L3447">
        <v>0</v>
      </c>
      <c r="M3447">
        <v>0</v>
      </c>
      <c r="N3447" t="str">
        <v/>
      </c>
      <c r="O3447" t="b">
        <v>0</v>
      </c>
    </row>
    <row r="3448" spans="1:15" ht="15" customHeight="1" x14ac:dyDescent="0.2">
      <c r="A3448" t="str">
        <v>ICJIA</v>
      </c>
      <c r="B3448" t="str">
        <v>VOCA</v>
      </c>
      <c r="C3448">
        <v>222053</v>
      </c>
      <c r="D3448">
        <v>1745</v>
      </c>
      <c r="E3448" t="str">
        <v>County of Winnebago</v>
      </c>
      <c r="F3448" s="38">
        <v>45292</v>
      </c>
      <c r="G3448" s="38">
        <v>45657</v>
      </c>
      <c r="H3448" s="39">
        <v>199994</v>
      </c>
      <c r="I3448">
        <v>2024</v>
      </c>
      <c r="J3448">
        <v>0</v>
      </c>
      <c r="K3448">
        <v>0</v>
      </c>
      <c r="L3448">
        <v>0</v>
      </c>
      <c r="M3448">
        <v>0</v>
      </c>
      <c r="N3448" t="str">
        <v/>
      </c>
      <c r="O3448" t="b">
        <v>0</v>
      </c>
    </row>
    <row r="3449" spans="1:15" ht="15" customHeight="1" x14ac:dyDescent="0.2">
      <c r="A3449" t="str">
        <v>ICJIA</v>
      </c>
      <c r="B3449" t="str">
        <v>VOCA</v>
      </c>
      <c r="C3449">
        <v>222053</v>
      </c>
      <c r="D3449">
        <v>1745</v>
      </c>
      <c r="E3449" t="str">
        <v>County of Winnebago</v>
      </c>
      <c r="F3449" s="38">
        <v>45292</v>
      </c>
      <c r="G3449" s="38">
        <v>45657</v>
      </c>
      <c r="H3449" s="39">
        <v>199994</v>
      </c>
      <c r="I3449">
        <v>2024</v>
      </c>
      <c r="J3449">
        <v>0</v>
      </c>
      <c r="K3449">
        <v>0</v>
      </c>
      <c r="L3449">
        <v>0</v>
      </c>
      <c r="M3449">
        <v>0</v>
      </c>
      <c r="N3449" t="str">
        <v/>
      </c>
      <c r="O3449" t="b">
        <v>0</v>
      </c>
    </row>
    <row r="3450" spans="1:15" ht="15" customHeight="1" x14ac:dyDescent="0.2">
      <c r="A3450" t="str">
        <v>ICJIA</v>
      </c>
      <c r="B3450" t="str">
        <v>VOCA</v>
      </c>
      <c r="C3450" t="str">
        <v>222167 TR</v>
      </c>
      <c r="D3450">
        <v>1745</v>
      </c>
      <c r="E3450" t="str">
        <v>Court Appointed Special Advocates (CASA) of Cook County</v>
      </c>
      <c r="F3450" s="38">
        <v>45292</v>
      </c>
      <c r="G3450" s="38">
        <v>45657</v>
      </c>
      <c r="H3450" s="39">
        <v>135000</v>
      </c>
      <c r="I3450">
        <v>2024</v>
      </c>
      <c r="J3450">
        <v>0</v>
      </c>
      <c r="K3450">
        <v>0</v>
      </c>
      <c r="L3450">
        <v>0</v>
      </c>
      <c r="M3450">
        <v>0</v>
      </c>
      <c r="N3450" t="str">
        <v/>
      </c>
      <c r="O3450" t="b">
        <v>0</v>
      </c>
    </row>
    <row r="3451" spans="1:15" ht="15" customHeight="1" x14ac:dyDescent="0.2">
      <c r="A3451" t="str">
        <v>ICJIA</v>
      </c>
      <c r="B3451" t="str">
        <v>VOCA</v>
      </c>
      <c r="C3451" t="str">
        <v>THD 219179</v>
      </c>
      <c r="D3451">
        <v>1745</v>
      </c>
      <c r="E3451" t="str">
        <v>Crisis Center for South Suburbia</v>
      </c>
      <c r="F3451" s="38">
        <v>44986</v>
      </c>
      <c r="G3451" s="38">
        <v>45351</v>
      </c>
      <c r="H3451" s="39">
        <v>400000</v>
      </c>
      <c r="I3451">
        <v>2024</v>
      </c>
      <c r="J3451">
        <v>0</v>
      </c>
      <c r="K3451">
        <v>0</v>
      </c>
      <c r="L3451">
        <v>0</v>
      </c>
      <c r="M3451">
        <v>0</v>
      </c>
      <c r="N3451" t="str">
        <v/>
      </c>
      <c r="O3451" t="b">
        <v>0</v>
      </c>
    </row>
    <row r="3452" spans="1:15" ht="15" customHeight="1" x14ac:dyDescent="0.2">
      <c r="A3452" t="str">
        <v>ICJIA</v>
      </c>
      <c r="B3452" t="str">
        <v>VOCA</v>
      </c>
      <c r="C3452" t="str">
        <v>FSGU 222127 TR</v>
      </c>
      <c r="D3452">
        <v>1745</v>
      </c>
      <c r="E3452" t="str">
        <v>Dove, Inc.</v>
      </c>
      <c r="F3452" s="38">
        <v>45352</v>
      </c>
      <c r="G3452" s="38">
        <v>45716</v>
      </c>
      <c r="H3452" s="39">
        <v>500000</v>
      </c>
      <c r="I3452">
        <v>2024</v>
      </c>
      <c r="J3452">
        <v>0</v>
      </c>
      <c r="K3452">
        <v>0</v>
      </c>
      <c r="L3452">
        <v>0</v>
      </c>
      <c r="M3452">
        <v>0</v>
      </c>
      <c r="N3452" t="str">
        <v/>
      </c>
      <c r="O3452" t="b">
        <v>0</v>
      </c>
    </row>
    <row r="3453" spans="1:15" ht="15" customHeight="1" x14ac:dyDescent="0.2">
      <c r="A3453" t="str">
        <v>ICJIA</v>
      </c>
      <c r="B3453" t="str">
        <v>VOCA</v>
      </c>
      <c r="C3453" t="str">
        <v>222168 WB</v>
      </c>
      <c r="D3453">
        <v>1745</v>
      </c>
      <c r="E3453" t="str">
        <v>EveryChild</v>
      </c>
      <c r="F3453" s="38">
        <v>45292</v>
      </c>
      <c r="G3453" s="38">
        <v>45657</v>
      </c>
      <c r="H3453" s="39">
        <v>135000</v>
      </c>
      <c r="I3453">
        <v>2024</v>
      </c>
      <c r="J3453">
        <v>0</v>
      </c>
      <c r="K3453">
        <v>0</v>
      </c>
      <c r="L3453">
        <v>0</v>
      </c>
      <c r="M3453">
        <v>0</v>
      </c>
      <c r="N3453" t="str">
        <v/>
      </c>
      <c r="O3453" t="b">
        <v>0</v>
      </c>
    </row>
    <row r="3454" spans="1:15" ht="15" customHeight="1" x14ac:dyDescent="0.2">
      <c r="A3454" t="str">
        <v>ICJIA</v>
      </c>
      <c r="B3454" t="str">
        <v>VOCA</v>
      </c>
      <c r="C3454" t="str">
        <v>FSGU 220568</v>
      </c>
      <c r="D3454">
        <v>1745</v>
      </c>
      <c r="E3454" t="str">
        <v>EveryChild</v>
      </c>
      <c r="F3454" s="38">
        <v>44927</v>
      </c>
      <c r="G3454" s="38">
        <v>45291</v>
      </c>
      <c r="H3454" s="39">
        <v>130460</v>
      </c>
      <c r="I3454">
        <v>2024</v>
      </c>
      <c r="J3454">
        <v>0</v>
      </c>
      <c r="K3454">
        <v>0</v>
      </c>
      <c r="L3454">
        <v>0</v>
      </c>
      <c r="M3454">
        <v>0</v>
      </c>
      <c r="N3454" t="str">
        <v/>
      </c>
      <c r="O3454" t="b">
        <v>0</v>
      </c>
    </row>
    <row r="3455" spans="1:15" ht="15" customHeight="1" x14ac:dyDescent="0.2">
      <c r="A3455" t="str">
        <v>ICJIA</v>
      </c>
      <c r="B3455" t="str">
        <v>VOCA</v>
      </c>
      <c r="C3455" t="str">
        <v>221443 FSGU</v>
      </c>
      <c r="D3455">
        <v>1745</v>
      </c>
      <c r="E3455" t="str">
        <v>Franklin, County of</v>
      </c>
      <c r="F3455" s="38">
        <v>44743</v>
      </c>
      <c r="G3455" s="38">
        <v>45291</v>
      </c>
      <c r="H3455" s="39">
        <v>121799</v>
      </c>
      <c r="I3455">
        <v>2024</v>
      </c>
      <c r="J3455">
        <v>0</v>
      </c>
      <c r="K3455">
        <v>0</v>
      </c>
      <c r="L3455">
        <v>0</v>
      </c>
      <c r="M3455">
        <v>0</v>
      </c>
      <c r="N3455" t="str">
        <v/>
      </c>
      <c r="O3455" t="b">
        <v>0</v>
      </c>
    </row>
    <row r="3456" spans="1:15" ht="15" customHeight="1" x14ac:dyDescent="0.2">
      <c r="A3456" t="str">
        <v>ICJIA</v>
      </c>
      <c r="B3456" t="str">
        <v>VOCA</v>
      </c>
      <c r="C3456">
        <v>222043</v>
      </c>
      <c r="D3456">
        <v>1745</v>
      </c>
      <c r="E3456" t="str">
        <v>Franklin, County of</v>
      </c>
      <c r="F3456" s="38">
        <v>45292</v>
      </c>
      <c r="G3456" s="38">
        <v>45657</v>
      </c>
      <c r="H3456" s="39">
        <v>91248</v>
      </c>
      <c r="I3456">
        <v>2024</v>
      </c>
      <c r="J3456">
        <v>0</v>
      </c>
      <c r="K3456">
        <v>0</v>
      </c>
      <c r="L3456">
        <v>0</v>
      </c>
      <c r="M3456">
        <v>0</v>
      </c>
      <c r="N3456" t="str">
        <v/>
      </c>
      <c r="O3456" t="b">
        <v>0</v>
      </c>
    </row>
    <row r="3457" spans="1:15" ht="15" customHeight="1" x14ac:dyDescent="0.2">
      <c r="A3457" t="str">
        <v>ICJIA</v>
      </c>
      <c r="B3457" t="str">
        <v>VOCA</v>
      </c>
      <c r="C3457" t="str">
        <v>219175 WB</v>
      </c>
      <c r="D3457">
        <v>1745</v>
      </c>
      <c r="E3457" t="str">
        <v>GUARDIAN ANGEL COMMUNITY SERVICES</v>
      </c>
      <c r="F3457" s="38">
        <v>44986</v>
      </c>
      <c r="G3457" s="38">
        <v>45351</v>
      </c>
      <c r="H3457" s="39">
        <v>400000</v>
      </c>
      <c r="I3457">
        <v>2024</v>
      </c>
      <c r="J3457">
        <v>0</v>
      </c>
      <c r="K3457">
        <v>0</v>
      </c>
      <c r="L3457">
        <v>0</v>
      </c>
      <c r="M3457">
        <v>0</v>
      </c>
      <c r="N3457" t="str">
        <v/>
      </c>
      <c r="O3457" t="b">
        <v>0</v>
      </c>
    </row>
    <row r="3458" spans="1:15" ht="15" customHeight="1" x14ac:dyDescent="0.2">
      <c r="A3458" t="str">
        <v>ICJIA</v>
      </c>
      <c r="B3458" t="str">
        <v>VOCA</v>
      </c>
      <c r="C3458">
        <v>222031</v>
      </c>
      <c r="D3458">
        <v>1745</v>
      </c>
      <c r="E3458" t="str">
        <v>Heartland Human Care Services</v>
      </c>
      <c r="F3458" s="38">
        <v>45292</v>
      </c>
      <c r="G3458" s="38">
        <v>45657</v>
      </c>
      <c r="H3458" s="39">
        <v>200000</v>
      </c>
      <c r="I3458">
        <v>2024</v>
      </c>
      <c r="J3458">
        <v>0</v>
      </c>
      <c r="K3458">
        <v>0</v>
      </c>
      <c r="L3458">
        <v>0</v>
      </c>
      <c r="M3458">
        <v>0</v>
      </c>
      <c r="N3458" t="str">
        <v/>
      </c>
      <c r="O3458" t="b">
        <v>0</v>
      </c>
    </row>
    <row r="3459" spans="1:15" ht="15" customHeight="1" x14ac:dyDescent="0.2">
      <c r="A3459" t="str">
        <v>ICJIA</v>
      </c>
      <c r="B3459" t="str">
        <v>VOCA</v>
      </c>
      <c r="C3459" t="str">
        <v>221030 TR</v>
      </c>
      <c r="D3459">
        <v>1745</v>
      </c>
      <c r="E3459" t="str">
        <v>Hektoen Institute for Medical Research, The</v>
      </c>
      <c r="F3459" s="38">
        <v>44713</v>
      </c>
      <c r="G3459" s="38">
        <v>45260</v>
      </c>
      <c r="H3459" s="39">
        <v>1500000</v>
      </c>
      <c r="I3459">
        <v>2024</v>
      </c>
      <c r="J3459">
        <v>0</v>
      </c>
      <c r="K3459">
        <v>0</v>
      </c>
      <c r="L3459">
        <v>0</v>
      </c>
      <c r="M3459">
        <v>0</v>
      </c>
      <c r="N3459" t="str">
        <v/>
      </c>
      <c r="O3459" t="b">
        <v>0</v>
      </c>
    </row>
    <row r="3460" spans="1:15" ht="15" customHeight="1" x14ac:dyDescent="0.2">
      <c r="A3460" t="str">
        <v>ICJIA</v>
      </c>
      <c r="B3460" t="str">
        <v>VOCA</v>
      </c>
      <c r="C3460" t="str">
        <v>222061 TR</v>
      </c>
      <c r="D3460">
        <v>1745</v>
      </c>
      <c r="E3460" t="str">
        <v>Highland Park-Highwood Legal Aid Clinic dba North Suburban Legal Aid Clinic</v>
      </c>
      <c r="F3460" s="38">
        <v>45108</v>
      </c>
      <c r="G3460" s="38">
        <v>45473</v>
      </c>
      <c r="H3460" s="39">
        <v>500000</v>
      </c>
      <c r="I3460">
        <v>2024</v>
      </c>
      <c r="J3460">
        <v>0</v>
      </c>
      <c r="K3460">
        <v>0</v>
      </c>
      <c r="L3460">
        <v>0</v>
      </c>
      <c r="M3460">
        <v>0</v>
      </c>
      <c r="N3460" t="str">
        <v/>
      </c>
      <c r="O3460" t="b">
        <v>0</v>
      </c>
    </row>
    <row r="3461" spans="1:15" ht="15" customHeight="1" x14ac:dyDescent="0.2">
      <c r="A3461" t="str">
        <v>ICJIA</v>
      </c>
      <c r="B3461" t="str">
        <v>VOCA</v>
      </c>
      <c r="C3461" t="str">
        <v>219171 WB</v>
      </c>
      <c r="D3461">
        <v>1745</v>
      </c>
      <c r="E3461" t="str">
        <v>Hope of East Central Illinois, NFP</v>
      </c>
      <c r="F3461" s="38">
        <v>44986</v>
      </c>
      <c r="G3461" s="38">
        <v>45351</v>
      </c>
      <c r="H3461" s="39">
        <v>203666</v>
      </c>
      <c r="I3461">
        <v>2024</v>
      </c>
      <c r="J3461">
        <v>0</v>
      </c>
      <c r="K3461">
        <v>0</v>
      </c>
      <c r="L3461">
        <v>0</v>
      </c>
      <c r="M3461">
        <v>0</v>
      </c>
      <c r="N3461" t="str">
        <v/>
      </c>
      <c r="O3461" t="b">
        <v>0</v>
      </c>
    </row>
    <row r="3462" spans="1:15" ht="15" customHeight="1" x14ac:dyDescent="0.2">
      <c r="A3462" t="str">
        <v>ICJIA</v>
      </c>
      <c r="B3462" t="str">
        <v>VOCA</v>
      </c>
      <c r="C3462" t="str">
        <v>221031 TR</v>
      </c>
      <c r="D3462">
        <v>1745</v>
      </c>
      <c r="E3462" t="str">
        <v>Hoyleton Youth &amp; Family Services</v>
      </c>
      <c r="F3462" s="38">
        <v>44713</v>
      </c>
      <c r="G3462" s="38">
        <v>45260</v>
      </c>
      <c r="H3462" s="39">
        <v>380646</v>
      </c>
      <c r="I3462">
        <v>2024</v>
      </c>
      <c r="J3462">
        <v>0</v>
      </c>
      <c r="K3462">
        <v>0</v>
      </c>
      <c r="L3462">
        <v>0</v>
      </c>
      <c r="M3462">
        <v>0</v>
      </c>
      <c r="N3462" t="str">
        <v/>
      </c>
      <c r="O3462" t="b">
        <v>0</v>
      </c>
    </row>
    <row r="3463" spans="1:15" ht="15" customHeight="1" x14ac:dyDescent="0.2">
      <c r="A3463" t="str">
        <v>ICJIA</v>
      </c>
      <c r="B3463" t="str">
        <v>VOCA</v>
      </c>
      <c r="C3463" t="str">
        <v>221001 MSC</v>
      </c>
      <c r="D3463">
        <v>1745</v>
      </c>
      <c r="E3463" t="str">
        <v>Illinois Coalition Against Domestic Violence</v>
      </c>
      <c r="F3463" s="38">
        <v>45108</v>
      </c>
      <c r="G3463" s="38">
        <v>45473</v>
      </c>
      <c r="H3463" s="39">
        <v>10060000</v>
      </c>
      <c r="I3463">
        <v>2024</v>
      </c>
      <c r="J3463">
        <v>0</v>
      </c>
      <c r="K3463">
        <v>0</v>
      </c>
      <c r="L3463">
        <v>0</v>
      </c>
      <c r="M3463">
        <v>0</v>
      </c>
      <c r="N3463" t="str">
        <v/>
      </c>
      <c r="O3463" t="b">
        <v>0</v>
      </c>
    </row>
    <row r="3464" spans="1:15" ht="15" customHeight="1" x14ac:dyDescent="0.2">
      <c r="A3464" t="str">
        <v>ICJIA</v>
      </c>
      <c r="B3464" t="str">
        <v>VOCA</v>
      </c>
      <c r="C3464" t="str">
        <v>VOCA 221000</v>
      </c>
      <c r="D3464">
        <v>1745</v>
      </c>
      <c r="E3464" t="str">
        <v>Illinois Coalition Against Sexual Assault</v>
      </c>
      <c r="F3464" s="38">
        <v>45108</v>
      </c>
      <c r="G3464" s="38">
        <v>45473</v>
      </c>
      <c r="H3464" s="39">
        <v>9526000</v>
      </c>
      <c r="I3464">
        <v>2024</v>
      </c>
      <c r="J3464">
        <v>0</v>
      </c>
      <c r="K3464">
        <v>0</v>
      </c>
      <c r="L3464">
        <v>0</v>
      </c>
      <c r="M3464">
        <v>0</v>
      </c>
      <c r="N3464" t="str">
        <v/>
      </c>
      <c r="O3464" t="b">
        <v>0</v>
      </c>
    </row>
    <row r="3465" spans="1:15" ht="15" customHeight="1" x14ac:dyDescent="0.2">
      <c r="A3465" t="str">
        <v>ICJIA</v>
      </c>
      <c r="B3465" t="str">
        <v>VOCA</v>
      </c>
      <c r="C3465" t="str">
        <v>218204 TR</v>
      </c>
      <c r="D3465">
        <v>1745</v>
      </c>
      <c r="E3465" t="str">
        <v>Illinois Criminal Justice Information Authority</v>
      </c>
      <c r="F3465" s="38">
        <v>44835</v>
      </c>
      <c r="G3465" s="38">
        <v>45199</v>
      </c>
      <c r="H3465" s="39">
        <v>556024</v>
      </c>
      <c r="I3465">
        <v>2024</v>
      </c>
      <c r="J3465">
        <v>0</v>
      </c>
      <c r="K3465">
        <v>0</v>
      </c>
      <c r="L3465">
        <v>0</v>
      </c>
      <c r="M3465">
        <v>0</v>
      </c>
      <c r="N3465" t="str">
        <v/>
      </c>
      <c r="O3465" t="b">
        <v>0</v>
      </c>
    </row>
    <row r="3466" spans="1:15" ht="15" customHeight="1" x14ac:dyDescent="0.2">
      <c r="A3466" t="str">
        <v>ICJIA</v>
      </c>
      <c r="B3466" t="str">
        <v>VOCA</v>
      </c>
      <c r="C3466" t="str">
        <v>219176 THD</v>
      </c>
      <c r="D3466">
        <v>1745</v>
      </c>
      <c r="E3466" t="str">
        <v>KAN-WIN</v>
      </c>
      <c r="F3466" s="38">
        <v>44986</v>
      </c>
      <c r="G3466" s="38">
        <v>45351</v>
      </c>
      <c r="H3466" s="39">
        <v>308621</v>
      </c>
      <c r="I3466">
        <v>2024</v>
      </c>
      <c r="J3466">
        <v>0</v>
      </c>
      <c r="K3466">
        <v>0</v>
      </c>
      <c r="L3466">
        <v>0</v>
      </c>
      <c r="M3466">
        <v>0</v>
      </c>
      <c r="N3466" t="str">
        <v/>
      </c>
      <c r="O3466" t="b">
        <v>0</v>
      </c>
    </row>
    <row r="3467" spans="1:15" ht="15" customHeight="1" x14ac:dyDescent="0.2">
      <c r="A3467" t="str">
        <v>ICJIA</v>
      </c>
      <c r="B3467" t="str">
        <v>VOCA</v>
      </c>
      <c r="C3467" t="str">
        <v>222054 WB</v>
      </c>
      <c r="D3467">
        <v>1745</v>
      </c>
      <c r="E3467" t="str">
        <v>Kankakee County State's Attorney's Office</v>
      </c>
      <c r="F3467" s="38">
        <v>45292</v>
      </c>
      <c r="G3467" s="38">
        <v>45657</v>
      </c>
      <c r="H3467" s="39">
        <v>196343</v>
      </c>
      <c r="I3467">
        <v>2024</v>
      </c>
      <c r="J3467">
        <v>0</v>
      </c>
      <c r="K3467">
        <v>0</v>
      </c>
      <c r="L3467">
        <v>0</v>
      </c>
      <c r="M3467">
        <v>0</v>
      </c>
      <c r="N3467" t="str">
        <v/>
      </c>
      <c r="O3467" t="b">
        <v>0</v>
      </c>
    </row>
    <row r="3468" spans="1:15" ht="15" customHeight="1" x14ac:dyDescent="0.2">
      <c r="A3468" t="str">
        <v>ICJIA</v>
      </c>
      <c r="B3468" t="str">
        <v>VOCA</v>
      </c>
      <c r="C3468" t="str">
        <v>222044 HA</v>
      </c>
      <c r="D3468">
        <v>1745</v>
      </c>
      <c r="E3468" t="str">
        <v>Lake County</v>
      </c>
      <c r="F3468" s="38">
        <v>45292</v>
      </c>
      <c r="G3468" s="38">
        <v>45657</v>
      </c>
      <c r="H3468" s="39">
        <v>200000</v>
      </c>
      <c r="I3468">
        <v>2024</v>
      </c>
      <c r="J3468">
        <v>0</v>
      </c>
      <c r="K3468">
        <v>0</v>
      </c>
      <c r="L3468">
        <v>0</v>
      </c>
      <c r="M3468">
        <v>0</v>
      </c>
      <c r="N3468" t="str">
        <v/>
      </c>
      <c r="O3468" t="b">
        <v>0</v>
      </c>
    </row>
    <row r="3469" spans="1:15" ht="15" customHeight="1" x14ac:dyDescent="0.2">
      <c r="A3469" t="str">
        <v>ICJIA</v>
      </c>
      <c r="B3469" t="str">
        <v>VOCA</v>
      </c>
      <c r="C3469" t="str">
        <v>FSGU 220032</v>
      </c>
      <c r="D3469">
        <v>1745</v>
      </c>
      <c r="E3469" t="str">
        <v>Lake County</v>
      </c>
      <c r="F3469" s="38">
        <v>44713</v>
      </c>
      <c r="G3469" s="38">
        <v>45260</v>
      </c>
      <c r="H3469" s="39">
        <v>206771</v>
      </c>
      <c r="I3469">
        <v>2024</v>
      </c>
      <c r="J3469">
        <v>0</v>
      </c>
      <c r="K3469">
        <v>0</v>
      </c>
      <c r="L3469">
        <v>0</v>
      </c>
      <c r="M3469">
        <v>0</v>
      </c>
      <c r="N3469" t="str">
        <v/>
      </c>
      <c r="O3469" t="b">
        <v>0</v>
      </c>
    </row>
    <row r="3470" spans="1:15" ht="15" customHeight="1" x14ac:dyDescent="0.2">
      <c r="A3470" t="str">
        <v>ICJIA</v>
      </c>
      <c r="B3470" t="str">
        <v>VOCA</v>
      </c>
      <c r="C3470" t="str">
        <v>221444 HA</v>
      </c>
      <c r="D3470">
        <v>1745</v>
      </c>
      <c r="E3470" t="str">
        <v>Lake County</v>
      </c>
      <c r="F3470" s="38">
        <v>44743</v>
      </c>
      <c r="G3470" s="38">
        <v>45291</v>
      </c>
      <c r="H3470" s="39">
        <v>268887</v>
      </c>
      <c r="I3470">
        <v>2024</v>
      </c>
      <c r="J3470">
        <v>0</v>
      </c>
      <c r="K3470">
        <v>0</v>
      </c>
      <c r="L3470">
        <v>0</v>
      </c>
      <c r="M3470">
        <v>0</v>
      </c>
      <c r="N3470" t="str">
        <v/>
      </c>
      <c r="O3470" t="b">
        <v>0</v>
      </c>
    </row>
    <row r="3471" spans="1:15" ht="15" customHeight="1" x14ac:dyDescent="0.2">
      <c r="A3471" t="str">
        <v>ICJIA</v>
      </c>
      <c r="B3471" t="str">
        <v>VOCA</v>
      </c>
      <c r="C3471" t="str">
        <v>220020 HA</v>
      </c>
      <c r="D3471">
        <v>1745</v>
      </c>
      <c r="E3471" t="str">
        <v>Lake County Crisis Center for the Prevention and Treatment of Domestic Violence, INC DBA A Safe Place</v>
      </c>
      <c r="F3471" s="38">
        <v>44713</v>
      </c>
      <c r="G3471" s="38">
        <v>45260</v>
      </c>
      <c r="H3471" s="39">
        <v>1500000</v>
      </c>
      <c r="I3471">
        <v>2024</v>
      </c>
      <c r="J3471">
        <v>0</v>
      </c>
      <c r="K3471">
        <v>0</v>
      </c>
      <c r="L3471">
        <v>0</v>
      </c>
      <c r="M3471">
        <v>0</v>
      </c>
      <c r="N3471" t="str">
        <v/>
      </c>
      <c r="O3471" t="b">
        <v>0</v>
      </c>
    </row>
    <row r="3472" spans="1:15" ht="15" customHeight="1" x14ac:dyDescent="0.2">
      <c r="A3472" t="str">
        <v>ICJIA</v>
      </c>
      <c r="B3472" t="str">
        <v>VOCA</v>
      </c>
      <c r="C3472" t="str">
        <v>219174 THD</v>
      </c>
      <c r="D3472">
        <v>1745</v>
      </c>
      <c r="E3472" t="str">
        <v>Lake County Crisis Center for the Prevention and Treatment of Domestic Violence, INC DBA A Safe Place</v>
      </c>
      <c r="F3472" s="38">
        <v>44986</v>
      </c>
      <c r="G3472" s="38">
        <v>45351</v>
      </c>
      <c r="H3472" s="39">
        <v>400000</v>
      </c>
      <c r="I3472">
        <v>2024</v>
      </c>
      <c r="J3472">
        <v>0</v>
      </c>
      <c r="K3472">
        <v>0</v>
      </c>
      <c r="L3472">
        <v>0</v>
      </c>
      <c r="M3472">
        <v>0</v>
      </c>
      <c r="N3472" t="str">
        <v/>
      </c>
      <c r="O3472" t="b">
        <v>0</v>
      </c>
    </row>
    <row r="3473" spans="1:15" ht="15" customHeight="1" x14ac:dyDescent="0.2">
      <c r="A3473" t="str">
        <v>ICJIA</v>
      </c>
      <c r="B3473" t="str">
        <v>VOCA</v>
      </c>
      <c r="C3473" t="str">
        <v>222066 HA</v>
      </c>
      <c r="D3473">
        <v>1745</v>
      </c>
      <c r="E3473" t="str">
        <v>Land of Lincoln Legal Aid, Inc.</v>
      </c>
      <c r="F3473" s="38">
        <v>45108</v>
      </c>
      <c r="G3473" s="38">
        <v>45473</v>
      </c>
      <c r="H3473" s="39">
        <v>500000</v>
      </c>
      <c r="I3473">
        <v>2024</v>
      </c>
      <c r="J3473">
        <v>0</v>
      </c>
      <c r="K3473">
        <v>0</v>
      </c>
      <c r="L3473">
        <v>0</v>
      </c>
      <c r="M3473">
        <v>0</v>
      </c>
      <c r="N3473" t="str">
        <v/>
      </c>
      <c r="O3473" t="b">
        <v>0</v>
      </c>
    </row>
    <row r="3474" spans="1:15" ht="15" customHeight="1" x14ac:dyDescent="0.2">
      <c r="A3474" t="str">
        <v>ICJIA</v>
      </c>
      <c r="B3474" t="str">
        <v>VOCA</v>
      </c>
      <c r="C3474" t="str">
        <v>222067 HA</v>
      </c>
      <c r="D3474">
        <v>1745</v>
      </c>
      <c r="E3474" t="str">
        <v>Land of Lincoln Legal Aid, Inc.</v>
      </c>
      <c r="F3474" s="38">
        <v>45108</v>
      </c>
      <c r="G3474" s="38">
        <v>45473</v>
      </c>
      <c r="H3474" s="39">
        <v>500000</v>
      </c>
      <c r="I3474">
        <v>2024</v>
      </c>
      <c r="J3474">
        <v>0</v>
      </c>
      <c r="K3474">
        <v>0</v>
      </c>
      <c r="L3474">
        <v>0</v>
      </c>
      <c r="M3474">
        <v>0</v>
      </c>
      <c r="N3474" t="str">
        <v/>
      </c>
      <c r="O3474" t="b">
        <v>0</v>
      </c>
    </row>
    <row r="3475" spans="1:15" ht="15" customHeight="1" x14ac:dyDescent="0.2">
      <c r="A3475" t="str">
        <v>ICJIA</v>
      </c>
      <c r="B3475" t="str">
        <v>VOCA</v>
      </c>
      <c r="C3475" t="str">
        <v>222062 TR</v>
      </c>
      <c r="D3475">
        <v>1745</v>
      </c>
      <c r="E3475" t="str">
        <v>Legal Aid Chicago</v>
      </c>
      <c r="F3475" s="38">
        <v>45108</v>
      </c>
      <c r="G3475" s="38">
        <v>45473</v>
      </c>
      <c r="H3475" s="39">
        <v>500000</v>
      </c>
      <c r="I3475">
        <v>2024</v>
      </c>
      <c r="J3475">
        <v>0</v>
      </c>
      <c r="K3475">
        <v>0</v>
      </c>
      <c r="L3475">
        <v>0</v>
      </c>
      <c r="M3475">
        <v>0</v>
      </c>
      <c r="N3475" t="str">
        <v/>
      </c>
      <c r="O3475" t="b">
        <v>0</v>
      </c>
    </row>
    <row r="3476" spans="1:15" ht="15" customHeight="1" x14ac:dyDescent="0.2">
      <c r="A3476" t="str">
        <v>ICJIA</v>
      </c>
      <c r="B3476" t="str">
        <v>VOCA</v>
      </c>
      <c r="C3476" t="str">
        <v>222032 thd</v>
      </c>
      <c r="D3476">
        <v>1745</v>
      </c>
      <c r="E3476" t="str">
        <v>Life Span</v>
      </c>
      <c r="F3476" s="38">
        <v>45292</v>
      </c>
      <c r="G3476" s="38">
        <v>45657</v>
      </c>
      <c r="H3476" s="39">
        <v>175000</v>
      </c>
      <c r="I3476">
        <v>2024</v>
      </c>
      <c r="J3476">
        <v>0</v>
      </c>
      <c r="K3476">
        <v>0</v>
      </c>
      <c r="L3476">
        <v>0</v>
      </c>
      <c r="M3476">
        <v>0</v>
      </c>
      <c r="N3476" t="str">
        <v/>
      </c>
      <c r="O3476" t="b">
        <v>0</v>
      </c>
    </row>
    <row r="3477" spans="1:15" ht="15" customHeight="1" x14ac:dyDescent="0.2">
      <c r="A3477" t="str">
        <v>ICJIA</v>
      </c>
      <c r="B3477" t="str">
        <v>VOCA</v>
      </c>
      <c r="C3477" t="str">
        <v>222064 TR</v>
      </c>
      <c r="D3477">
        <v>1745</v>
      </c>
      <c r="E3477" t="str">
        <v>Life Span</v>
      </c>
      <c r="F3477" s="38">
        <v>45108</v>
      </c>
      <c r="G3477" s="38">
        <v>45473</v>
      </c>
      <c r="H3477" s="39">
        <v>500000</v>
      </c>
      <c r="I3477">
        <v>2024</v>
      </c>
      <c r="J3477">
        <v>0</v>
      </c>
      <c r="K3477">
        <v>0</v>
      </c>
      <c r="L3477">
        <v>0</v>
      </c>
      <c r="M3477">
        <v>0</v>
      </c>
      <c r="N3477" t="str">
        <v/>
      </c>
      <c r="O3477" t="b">
        <v>0</v>
      </c>
    </row>
    <row r="3478" spans="1:15" ht="15" customHeight="1" x14ac:dyDescent="0.2">
      <c r="A3478" t="str">
        <v>ICJIA</v>
      </c>
      <c r="B3478" t="str">
        <v>VOCA</v>
      </c>
      <c r="C3478" t="str">
        <v>221445 HA</v>
      </c>
      <c r="D3478">
        <v>1745</v>
      </c>
      <c r="E3478" t="str">
        <v>Madison County Government</v>
      </c>
      <c r="F3478" s="38">
        <v>44743</v>
      </c>
      <c r="G3478" s="38">
        <v>45291</v>
      </c>
      <c r="H3478" s="39">
        <v>90743</v>
      </c>
      <c r="I3478">
        <v>2024</v>
      </c>
      <c r="J3478">
        <v>0</v>
      </c>
      <c r="K3478">
        <v>0</v>
      </c>
      <c r="L3478">
        <v>0</v>
      </c>
      <c r="M3478">
        <v>0</v>
      </c>
      <c r="N3478" t="str">
        <v/>
      </c>
      <c r="O3478" t="b">
        <v>0</v>
      </c>
    </row>
    <row r="3479" spans="1:15" ht="15" customHeight="1" x14ac:dyDescent="0.2">
      <c r="A3479" t="str">
        <v>ICJIA</v>
      </c>
      <c r="B3479" t="str">
        <v>VOCA</v>
      </c>
      <c r="C3479" t="str">
        <v>221446 HA</v>
      </c>
      <c r="D3479">
        <v>1745</v>
      </c>
      <c r="E3479" t="str">
        <v>McLean County (Administration)</v>
      </c>
      <c r="F3479" s="38">
        <v>44743</v>
      </c>
      <c r="G3479" s="38">
        <v>45291</v>
      </c>
      <c r="H3479" s="39">
        <v>83598</v>
      </c>
      <c r="I3479">
        <v>2024</v>
      </c>
      <c r="J3479">
        <v>0</v>
      </c>
      <c r="K3479">
        <v>0</v>
      </c>
      <c r="L3479">
        <v>0</v>
      </c>
      <c r="M3479">
        <v>0</v>
      </c>
      <c r="N3479" t="str">
        <v/>
      </c>
      <c r="O3479" t="b">
        <v>0</v>
      </c>
    </row>
    <row r="3480" spans="1:15" ht="15" customHeight="1" x14ac:dyDescent="0.2">
      <c r="A3480" t="str">
        <v>ICJIA</v>
      </c>
      <c r="B3480" t="str">
        <v>VOCA</v>
      </c>
      <c r="C3480" t="str">
        <v>FSGU 220570</v>
      </c>
      <c r="D3480">
        <v>1745</v>
      </c>
      <c r="E3480" t="str">
        <v>McLean County (Administration)</v>
      </c>
      <c r="F3480" s="38">
        <v>44927</v>
      </c>
      <c r="G3480" s="38">
        <v>45291</v>
      </c>
      <c r="H3480" s="39">
        <v>191377</v>
      </c>
      <c r="I3480">
        <v>2024</v>
      </c>
      <c r="J3480">
        <v>0</v>
      </c>
      <c r="K3480">
        <v>0</v>
      </c>
      <c r="L3480">
        <v>0</v>
      </c>
      <c r="M3480">
        <v>0</v>
      </c>
      <c r="N3480" t="str">
        <v/>
      </c>
      <c r="O3480" t="b">
        <v>0</v>
      </c>
    </row>
    <row r="3481" spans="1:15" ht="15" customHeight="1" x14ac:dyDescent="0.2">
      <c r="A3481" t="str">
        <v>ICJIA</v>
      </c>
      <c r="B3481" t="str">
        <v>VOCA</v>
      </c>
      <c r="C3481" t="str">
        <v>222046 HA</v>
      </c>
      <c r="D3481">
        <v>1745</v>
      </c>
      <c r="E3481" t="str">
        <v>McLean County (Administration)</v>
      </c>
      <c r="F3481" s="38">
        <v>45292</v>
      </c>
      <c r="G3481" s="38">
        <v>45657</v>
      </c>
      <c r="H3481" s="39">
        <v>78676</v>
      </c>
      <c r="I3481">
        <v>2024</v>
      </c>
      <c r="J3481">
        <v>0</v>
      </c>
      <c r="K3481">
        <v>0</v>
      </c>
      <c r="L3481">
        <v>0</v>
      </c>
      <c r="M3481">
        <v>0</v>
      </c>
      <c r="N3481" t="str">
        <v/>
      </c>
      <c r="O3481" t="b">
        <v>0</v>
      </c>
    </row>
    <row r="3482" spans="1:15" ht="15" customHeight="1" x14ac:dyDescent="0.2">
      <c r="A3482" t="str">
        <v>ICJIA</v>
      </c>
      <c r="B3482" t="str">
        <v>VOCA</v>
      </c>
      <c r="C3482" t="str">
        <v>222170 WB</v>
      </c>
      <c r="D3482">
        <v>1745</v>
      </c>
      <c r="E3482" t="str">
        <v>McLean County (Administration)</v>
      </c>
      <c r="F3482" s="38">
        <v>45292</v>
      </c>
      <c r="G3482" s="38">
        <v>45657</v>
      </c>
      <c r="H3482" s="39">
        <v>135000</v>
      </c>
      <c r="I3482">
        <v>2024</v>
      </c>
      <c r="J3482">
        <v>0</v>
      </c>
      <c r="K3482">
        <v>0</v>
      </c>
      <c r="L3482">
        <v>0</v>
      </c>
      <c r="M3482">
        <v>0</v>
      </c>
      <c r="N3482" t="str">
        <v/>
      </c>
      <c r="O3482" t="b">
        <v>0</v>
      </c>
    </row>
    <row r="3483" spans="1:15" ht="15" customHeight="1" x14ac:dyDescent="0.2">
      <c r="A3483" t="str">
        <v>ICJIA</v>
      </c>
      <c r="B3483" t="str">
        <v>VOCA</v>
      </c>
      <c r="C3483" t="str">
        <v>222065 TR</v>
      </c>
      <c r="D3483">
        <v>1745</v>
      </c>
      <c r="E3483" t="str">
        <v>Mil Mujeres INC</v>
      </c>
      <c r="F3483" s="38">
        <v>45108</v>
      </c>
      <c r="G3483" s="38">
        <v>45473</v>
      </c>
      <c r="H3483" s="39">
        <v>168625</v>
      </c>
      <c r="I3483">
        <v>2024</v>
      </c>
      <c r="J3483">
        <v>0</v>
      </c>
      <c r="K3483">
        <v>0</v>
      </c>
      <c r="L3483">
        <v>0</v>
      </c>
      <c r="M3483">
        <v>0</v>
      </c>
      <c r="N3483" t="str">
        <v/>
      </c>
      <c r="O3483" t="b">
        <v>0</v>
      </c>
    </row>
    <row r="3484" spans="1:15" ht="15" customHeight="1" x14ac:dyDescent="0.2">
      <c r="A3484" t="str">
        <v>ICJIA</v>
      </c>
      <c r="B3484" t="str">
        <v>VOCA</v>
      </c>
      <c r="C3484" t="str">
        <v>222128 thd</v>
      </c>
      <c r="D3484">
        <v>1745</v>
      </c>
      <c r="E3484" t="str">
        <v>Mutual Ground, Inc.</v>
      </c>
      <c r="F3484" s="38">
        <v>45352</v>
      </c>
      <c r="G3484" s="38">
        <v>45716</v>
      </c>
      <c r="H3484" s="39">
        <v>500000</v>
      </c>
      <c r="I3484">
        <v>2024</v>
      </c>
      <c r="J3484">
        <v>0</v>
      </c>
      <c r="K3484">
        <v>0</v>
      </c>
      <c r="L3484">
        <v>0</v>
      </c>
      <c r="M3484">
        <v>0</v>
      </c>
      <c r="N3484" t="str">
        <v/>
      </c>
      <c r="O3484" t="b">
        <v>0</v>
      </c>
    </row>
    <row r="3485" spans="1:15" ht="15" customHeight="1" x14ac:dyDescent="0.2">
      <c r="A3485" t="str">
        <v>ICJIA</v>
      </c>
      <c r="B3485" t="str">
        <v>VOCA</v>
      </c>
      <c r="C3485" t="str">
        <v>219191 THD</v>
      </c>
      <c r="D3485">
        <v>1745</v>
      </c>
      <c r="E3485" t="str">
        <v>OASIS PRODUCTIONS</v>
      </c>
      <c r="F3485" s="38">
        <v>44986</v>
      </c>
      <c r="G3485" s="38">
        <v>45351</v>
      </c>
      <c r="H3485" s="39">
        <v>392807</v>
      </c>
      <c r="I3485">
        <v>2024</v>
      </c>
      <c r="J3485">
        <v>0</v>
      </c>
      <c r="K3485">
        <v>0</v>
      </c>
      <c r="L3485">
        <v>0</v>
      </c>
      <c r="M3485">
        <v>0</v>
      </c>
      <c r="N3485" t="str">
        <v/>
      </c>
      <c r="O3485" t="b">
        <v>0</v>
      </c>
    </row>
    <row r="3486" spans="1:15" ht="15" customHeight="1" x14ac:dyDescent="0.2">
      <c r="A3486" t="str">
        <v>ICJIA</v>
      </c>
      <c r="B3486" t="str">
        <v>VOCA</v>
      </c>
      <c r="C3486" t="str">
        <v>218693 TR</v>
      </c>
      <c r="D3486">
        <v>1745</v>
      </c>
      <c r="E3486" t="str">
        <v>OSF Healthcare System DBA Saint Anthony Medical Center</v>
      </c>
      <c r="F3486" s="38">
        <v>44835</v>
      </c>
      <c r="G3486" s="38">
        <v>45199</v>
      </c>
      <c r="H3486" s="39">
        <v>793099</v>
      </c>
      <c r="I3486">
        <v>2024</v>
      </c>
      <c r="J3486">
        <v>0</v>
      </c>
      <c r="K3486">
        <v>0</v>
      </c>
      <c r="L3486">
        <v>0</v>
      </c>
      <c r="M3486">
        <v>0</v>
      </c>
      <c r="N3486" t="str">
        <v/>
      </c>
      <c r="O3486" t="b">
        <v>0</v>
      </c>
    </row>
    <row r="3487" spans="1:15" ht="15" customHeight="1" x14ac:dyDescent="0.2">
      <c r="A3487" t="str">
        <v>ICJIA</v>
      </c>
      <c r="B3487" t="str">
        <v>VOCA</v>
      </c>
      <c r="C3487" t="str">
        <v>218691 TR</v>
      </c>
      <c r="D3487">
        <v>1745</v>
      </c>
      <c r="E3487" t="str">
        <v>OSF Healthcare System DBA Saint Francis Medical Center</v>
      </c>
      <c r="F3487" s="38">
        <v>44835</v>
      </c>
      <c r="G3487" s="38">
        <v>45199</v>
      </c>
      <c r="H3487" s="39">
        <v>798580</v>
      </c>
      <c r="I3487">
        <v>2024</v>
      </c>
      <c r="J3487">
        <v>0</v>
      </c>
      <c r="K3487">
        <v>0</v>
      </c>
      <c r="L3487">
        <v>0</v>
      </c>
      <c r="M3487">
        <v>0</v>
      </c>
      <c r="N3487" t="str">
        <v/>
      </c>
      <c r="O3487" t="b">
        <v>0</v>
      </c>
    </row>
    <row r="3488" spans="1:15" ht="15" customHeight="1" x14ac:dyDescent="0.2">
      <c r="A3488" t="str">
        <v>ICJIA</v>
      </c>
      <c r="B3488" t="str">
        <v>VOCA</v>
      </c>
      <c r="C3488" t="str">
        <v>VOCA 220033 MSC</v>
      </c>
      <c r="D3488">
        <v>1745</v>
      </c>
      <c r="E3488" t="str">
        <v>OSF Healthcare System DBA Saint Francis Medical Center</v>
      </c>
      <c r="F3488" s="38">
        <v>44713</v>
      </c>
      <c r="G3488" s="38">
        <v>45260</v>
      </c>
      <c r="H3488" s="39">
        <v>769791</v>
      </c>
      <c r="I3488">
        <v>2024</v>
      </c>
      <c r="J3488">
        <v>0</v>
      </c>
      <c r="K3488">
        <v>0</v>
      </c>
      <c r="L3488">
        <v>0</v>
      </c>
      <c r="M3488">
        <v>0</v>
      </c>
      <c r="N3488" t="str">
        <v/>
      </c>
      <c r="O3488" t="b">
        <v>0</v>
      </c>
    </row>
    <row r="3489" spans="1:15" ht="15" customHeight="1" x14ac:dyDescent="0.2">
      <c r="A3489" t="str">
        <v>ICJIA</v>
      </c>
      <c r="B3489" t="str">
        <v>VOCA</v>
      </c>
      <c r="C3489" t="str">
        <v>222068 HA</v>
      </c>
      <c r="D3489">
        <v>1745</v>
      </c>
      <c r="E3489" t="str">
        <v>Prairie State Legal Services, Inc</v>
      </c>
      <c r="F3489" s="38">
        <v>45108</v>
      </c>
      <c r="G3489" s="38">
        <v>45473</v>
      </c>
      <c r="H3489" s="39">
        <v>500000</v>
      </c>
      <c r="I3489">
        <v>2024</v>
      </c>
      <c r="J3489">
        <v>0</v>
      </c>
      <c r="K3489">
        <v>0</v>
      </c>
      <c r="L3489">
        <v>0</v>
      </c>
      <c r="M3489">
        <v>0</v>
      </c>
      <c r="N3489" t="str">
        <v/>
      </c>
      <c r="O3489" t="b">
        <v>0</v>
      </c>
    </row>
    <row r="3490" spans="1:15" ht="15" customHeight="1" x14ac:dyDescent="0.2">
      <c r="A3490" t="str">
        <v>ICJIA</v>
      </c>
      <c r="B3490" t="str">
        <v>VOCA</v>
      </c>
      <c r="C3490" t="str">
        <v>222069 HA</v>
      </c>
      <c r="D3490">
        <v>1745</v>
      </c>
      <c r="E3490" t="str">
        <v>Prairie State Legal Services, Inc</v>
      </c>
      <c r="F3490" s="38">
        <v>45108</v>
      </c>
      <c r="G3490" s="38">
        <v>45473</v>
      </c>
      <c r="H3490" s="39">
        <v>500000</v>
      </c>
      <c r="I3490">
        <v>2024</v>
      </c>
      <c r="J3490">
        <v>0</v>
      </c>
      <c r="K3490">
        <v>0</v>
      </c>
      <c r="L3490">
        <v>0</v>
      </c>
      <c r="M3490">
        <v>0</v>
      </c>
      <c r="N3490" t="str">
        <v/>
      </c>
      <c r="O3490" t="b">
        <v>0</v>
      </c>
    </row>
    <row r="3491" spans="1:15" ht="15" customHeight="1" x14ac:dyDescent="0.2">
      <c r="A3491" t="str">
        <v>ICJIA</v>
      </c>
      <c r="B3491" t="str">
        <v>VOCA</v>
      </c>
      <c r="C3491" t="str">
        <v>219172 WB</v>
      </c>
      <c r="D3491">
        <v>1745</v>
      </c>
      <c r="E3491" t="str">
        <v>Remedies Renewing Lives</v>
      </c>
      <c r="F3491" s="38">
        <v>44986</v>
      </c>
      <c r="G3491" s="38">
        <v>45351</v>
      </c>
      <c r="H3491" s="39">
        <v>398381</v>
      </c>
      <c r="I3491">
        <v>2024</v>
      </c>
      <c r="J3491">
        <v>0</v>
      </c>
      <c r="K3491">
        <v>0</v>
      </c>
      <c r="L3491">
        <v>0</v>
      </c>
      <c r="M3491">
        <v>0</v>
      </c>
      <c r="N3491" t="str">
        <v/>
      </c>
      <c r="O3491" t="b">
        <v>0</v>
      </c>
    </row>
    <row r="3492" spans="1:15" ht="15" customHeight="1" x14ac:dyDescent="0.2">
      <c r="A3492" t="str">
        <v>ICJIA</v>
      </c>
      <c r="B3492" t="str">
        <v>VOCA</v>
      </c>
      <c r="C3492" t="str">
        <v>220035 HA</v>
      </c>
      <c r="D3492">
        <v>1745</v>
      </c>
      <c r="E3492" t="str">
        <v>Remedies Renewing Lives</v>
      </c>
      <c r="F3492" s="38">
        <v>44713</v>
      </c>
      <c r="G3492" s="38">
        <v>45260</v>
      </c>
      <c r="H3492" s="39">
        <v>196577</v>
      </c>
      <c r="I3492">
        <v>2024</v>
      </c>
      <c r="J3492">
        <v>0</v>
      </c>
      <c r="K3492">
        <v>0</v>
      </c>
      <c r="L3492">
        <v>0</v>
      </c>
      <c r="M3492">
        <v>0</v>
      </c>
      <c r="N3492" t="str">
        <v/>
      </c>
      <c r="O3492" t="b">
        <v>0</v>
      </c>
    </row>
    <row r="3493" spans="1:15" ht="15" customHeight="1" x14ac:dyDescent="0.2">
      <c r="A3493" t="str">
        <v>ICJIA</v>
      </c>
      <c r="B3493" t="str">
        <v>VOCA</v>
      </c>
      <c r="C3493" t="str">
        <v>VOCA 222033</v>
      </c>
      <c r="D3493">
        <v>1745</v>
      </c>
      <c r="E3493" t="str">
        <v>Remedies Renewing Lives</v>
      </c>
      <c r="F3493" s="38">
        <v>45292</v>
      </c>
      <c r="G3493" s="38">
        <v>45657</v>
      </c>
      <c r="H3493" s="39">
        <v>175000</v>
      </c>
      <c r="I3493">
        <v>2024</v>
      </c>
      <c r="J3493">
        <v>0</v>
      </c>
      <c r="K3493">
        <v>0</v>
      </c>
      <c r="L3493">
        <v>0</v>
      </c>
      <c r="M3493">
        <v>0</v>
      </c>
      <c r="N3493" t="str">
        <v/>
      </c>
      <c r="O3493" t="b">
        <v>0</v>
      </c>
    </row>
    <row r="3494" spans="1:15" ht="15" customHeight="1" x14ac:dyDescent="0.2">
      <c r="A3494" t="str">
        <v>ICJIA</v>
      </c>
      <c r="B3494" t="str">
        <v>VOCA</v>
      </c>
      <c r="C3494" t="str">
        <v>222124 TR</v>
      </c>
      <c r="D3494">
        <v>1745</v>
      </c>
      <c r="E3494" t="str">
        <v>Remedies Renewing Lives</v>
      </c>
      <c r="F3494" s="38">
        <v>45352</v>
      </c>
      <c r="G3494" s="38">
        <v>45716</v>
      </c>
      <c r="H3494" s="39">
        <v>449550</v>
      </c>
      <c r="I3494">
        <v>2024</v>
      </c>
      <c r="J3494">
        <v>0</v>
      </c>
      <c r="K3494">
        <v>0</v>
      </c>
      <c r="L3494">
        <v>0</v>
      </c>
      <c r="M3494">
        <v>0</v>
      </c>
      <c r="N3494" t="str">
        <v/>
      </c>
      <c r="O3494" t="b">
        <v>0</v>
      </c>
    </row>
    <row r="3495" spans="1:15" ht="15" customHeight="1" x14ac:dyDescent="0.2">
      <c r="A3495" t="str">
        <v>ICJIA</v>
      </c>
      <c r="B3495" t="str">
        <v>VOCA</v>
      </c>
      <c r="C3495" t="str">
        <v>220036 TR</v>
      </c>
      <c r="D3495">
        <v>1745</v>
      </c>
      <c r="E3495" t="str">
        <v>Restoration61</v>
      </c>
      <c r="F3495" s="38">
        <v>44713</v>
      </c>
      <c r="G3495" s="38">
        <v>45260</v>
      </c>
      <c r="H3495" s="39">
        <v>1201391</v>
      </c>
      <c r="I3495">
        <v>2024</v>
      </c>
      <c r="J3495">
        <v>0</v>
      </c>
      <c r="K3495">
        <v>0</v>
      </c>
      <c r="L3495">
        <v>0</v>
      </c>
      <c r="M3495">
        <v>0</v>
      </c>
      <c r="N3495" t="str">
        <v/>
      </c>
      <c r="O3495" t="b">
        <v>0</v>
      </c>
    </row>
    <row r="3496" spans="1:15" ht="15" customHeight="1" x14ac:dyDescent="0.2">
      <c r="A3496" t="str">
        <v>ICJIA</v>
      </c>
      <c r="B3496" t="str">
        <v>VOCA</v>
      </c>
      <c r="C3496" t="str">
        <v>219170 WB</v>
      </c>
      <c r="D3496">
        <v>1745</v>
      </c>
      <c r="E3496" t="str">
        <v>Safe Passage</v>
      </c>
      <c r="F3496" s="38">
        <v>44986</v>
      </c>
      <c r="G3496" s="38">
        <v>45351</v>
      </c>
      <c r="H3496" s="39">
        <v>280303</v>
      </c>
      <c r="I3496">
        <v>2024</v>
      </c>
      <c r="J3496">
        <v>0</v>
      </c>
      <c r="K3496">
        <v>0</v>
      </c>
      <c r="L3496">
        <v>0</v>
      </c>
      <c r="M3496">
        <v>0</v>
      </c>
      <c r="N3496" t="str">
        <v/>
      </c>
      <c r="O3496" t="b">
        <v>0</v>
      </c>
    </row>
    <row r="3497" spans="1:15" ht="15" customHeight="1" x14ac:dyDescent="0.2">
      <c r="A3497" t="str">
        <v>ICJIA</v>
      </c>
      <c r="B3497" t="str">
        <v>VOCA</v>
      </c>
      <c r="C3497" t="str">
        <v>222129 TR</v>
      </c>
      <c r="D3497">
        <v>1745</v>
      </c>
      <c r="E3497" t="str">
        <v>Safe Passage</v>
      </c>
      <c r="F3497" s="38">
        <v>45352</v>
      </c>
      <c r="G3497" s="38">
        <v>45716</v>
      </c>
      <c r="H3497" s="39">
        <v>317760</v>
      </c>
      <c r="I3497">
        <v>2024</v>
      </c>
      <c r="J3497">
        <v>0</v>
      </c>
      <c r="K3497">
        <v>0</v>
      </c>
      <c r="L3497">
        <v>0</v>
      </c>
      <c r="M3497">
        <v>0</v>
      </c>
      <c r="N3497" t="str">
        <v/>
      </c>
      <c r="O3497" t="b">
        <v>0</v>
      </c>
    </row>
    <row r="3498" spans="1:15" ht="15" customHeight="1" x14ac:dyDescent="0.2">
      <c r="A3498" t="str">
        <v>ICJIA</v>
      </c>
      <c r="B3498" t="str">
        <v>VOCA</v>
      </c>
      <c r="C3498" t="str">
        <v>VOCA 220039 MSC</v>
      </c>
      <c r="D3498">
        <v>1745</v>
      </c>
      <c r="E3498" t="str">
        <v>Saint Anthony Hospital Foundation</v>
      </c>
      <c r="F3498" s="38">
        <v>44713</v>
      </c>
      <c r="G3498" s="38">
        <v>45260</v>
      </c>
      <c r="H3498" s="39">
        <v>1449216</v>
      </c>
      <c r="I3498">
        <v>2024</v>
      </c>
      <c r="J3498">
        <v>0</v>
      </c>
      <c r="K3498">
        <v>0</v>
      </c>
      <c r="L3498">
        <v>0</v>
      </c>
      <c r="M3498">
        <v>0</v>
      </c>
      <c r="N3498" t="str">
        <v/>
      </c>
      <c r="O3498" t="b">
        <v>0</v>
      </c>
    </row>
    <row r="3499" spans="1:15" ht="15" customHeight="1" x14ac:dyDescent="0.2">
      <c r="A3499" t="str">
        <v>ICJIA</v>
      </c>
      <c r="B3499" t="str">
        <v>VOCA</v>
      </c>
      <c r="C3499" t="str">
        <v>FSGU 220565</v>
      </c>
      <c r="D3499">
        <v>1745</v>
      </c>
      <c r="E3499" t="str">
        <v>Sangamon County, Illinois</v>
      </c>
      <c r="F3499" s="38">
        <v>44927</v>
      </c>
      <c r="G3499" s="38">
        <v>45291</v>
      </c>
      <c r="H3499" s="39">
        <v>228826</v>
      </c>
      <c r="I3499">
        <v>2024</v>
      </c>
      <c r="J3499">
        <v>0</v>
      </c>
      <c r="K3499">
        <v>0</v>
      </c>
      <c r="L3499">
        <v>0</v>
      </c>
      <c r="M3499">
        <v>0</v>
      </c>
      <c r="N3499" t="str">
        <v/>
      </c>
      <c r="O3499" t="b">
        <v>0</v>
      </c>
    </row>
    <row r="3500" spans="1:15" ht="15" customHeight="1" x14ac:dyDescent="0.2">
      <c r="A3500" t="str">
        <v>ICJIA</v>
      </c>
      <c r="B3500" t="str">
        <v>VOCA</v>
      </c>
      <c r="C3500">
        <v>222165</v>
      </c>
      <c r="D3500">
        <v>1745</v>
      </c>
      <c r="E3500" t="str">
        <v>Sangamon County, Illinois</v>
      </c>
      <c r="F3500" s="38">
        <v>45292</v>
      </c>
      <c r="G3500" s="38">
        <v>45657</v>
      </c>
      <c r="H3500" s="39">
        <v>134990</v>
      </c>
      <c r="I3500">
        <v>2024</v>
      </c>
      <c r="J3500">
        <v>0</v>
      </c>
      <c r="K3500">
        <v>0</v>
      </c>
      <c r="L3500">
        <v>0</v>
      </c>
      <c r="M3500">
        <v>0</v>
      </c>
      <c r="N3500" t="str">
        <v/>
      </c>
      <c r="O3500" t="b">
        <v>0</v>
      </c>
    </row>
    <row r="3501" spans="1:15" ht="15" customHeight="1" x14ac:dyDescent="0.2">
      <c r="A3501" t="str">
        <v>ICJIA</v>
      </c>
      <c r="B3501" t="str">
        <v>VOCA</v>
      </c>
      <c r="C3501" t="str">
        <v>FSGU 221037</v>
      </c>
      <c r="D3501">
        <v>1745</v>
      </c>
      <c r="E3501" t="str">
        <v>Sarah's Inn</v>
      </c>
      <c r="F3501" s="38">
        <v>44713</v>
      </c>
      <c r="G3501" s="38">
        <v>45260</v>
      </c>
      <c r="H3501" s="39">
        <v>431545</v>
      </c>
      <c r="I3501">
        <v>2024</v>
      </c>
      <c r="J3501">
        <v>0</v>
      </c>
      <c r="K3501">
        <v>0</v>
      </c>
      <c r="L3501">
        <v>0</v>
      </c>
      <c r="M3501">
        <v>0</v>
      </c>
      <c r="N3501" t="str">
        <v/>
      </c>
      <c r="O3501" t="b">
        <v>0</v>
      </c>
    </row>
    <row r="3502" spans="1:15" ht="15" customHeight="1" x14ac:dyDescent="0.2">
      <c r="A3502" t="str">
        <v>ICJIA</v>
      </c>
      <c r="B3502" t="str">
        <v>VOCA</v>
      </c>
      <c r="C3502" t="str">
        <v>222130 WB</v>
      </c>
      <c r="D3502">
        <v>1745</v>
      </c>
      <c r="E3502" t="str">
        <v>Sexual Assault Counseling and Information Service dba Prevail Illinois</v>
      </c>
      <c r="F3502" s="38">
        <v>45352</v>
      </c>
      <c r="G3502" s="38">
        <v>45716</v>
      </c>
      <c r="H3502" s="39">
        <v>381075</v>
      </c>
      <c r="I3502">
        <v>2024</v>
      </c>
      <c r="J3502">
        <v>0</v>
      </c>
      <c r="K3502">
        <v>0</v>
      </c>
      <c r="L3502">
        <v>0</v>
      </c>
      <c r="M3502">
        <v>0</v>
      </c>
      <c r="N3502" t="str">
        <v/>
      </c>
      <c r="O3502" t="b">
        <v>0</v>
      </c>
    </row>
    <row r="3503" spans="1:15" ht="15" customHeight="1" x14ac:dyDescent="0.2">
      <c r="A3503" t="str">
        <v>ICJIA</v>
      </c>
      <c r="B3503" t="str">
        <v>VOCA</v>
      </c>
      <c r="C3503">
        <v>222494</v>
      </c>
      <c r="D3503">
        <v>1745</v>
      </c>
      <c r="E3503" t="str">
        <v>Southern Ill University School Of Medicine</v>
      </c>
      <c r="F3503" s="38">
        <v>45200</v>
      </c>
      <c r="G3503" s="38">
        <v>45565</v>
      </c>
      <c r="H3503" s="39">
        <v>750000</v>
      </c>
      <c r="I3503">
        <v>2024</v>
      </c>
      <c r="J3503">
        <v>0</v>
      </c>
      <c r="K3503">
        <v>0</v>
      </c>
      <c r="L3503">
        <v>0</v>
      </c>
      <c r="M3503">
        <v>0</v>
      </c>
      <c r="N3503" t="str">
        <v/>
      </c>
      <c r="O3503" t="b">
        <v>0</v>
      </c>
    </row>
    <row r="3504" spans="1:15" ht="15" customHeight="1" x14ac:dyDescent="0.2">
      <c r="A3504" t="str">
        <v>ICJIA</v>
      </c>
      <c r="B3504" t="str">
        <v>VOCA</v>
      </c>
      <c r="C3504" t="str">
        <v>218694 TR</v>
      </c>
      <c r="D3504">
        <v>1745</v>
      </c>
      <c r="E3504" t="str">
        <v>Southern Ill University School Of Medicine</v>
      </c>
      <c r="F3504" s="38">
        <v>44835</v>
      </c>
      <c r="G3504" s="38">
        <v>45199</v>
      </c>
      <c r="H3504" s="39">
        <v>933944</v>
      </c>
      <c r="I3504">
        <v>2024</v>
      </c>
      <c r="J3504">
        <v>0</v>
      </c>
      <c r="K3504">
        <v>0</v>
      </c>
      <c r="L3504">
        <v>0</v>
      </c>
      <c r="M3504">
        <v>0</v>
      </c>
      <c r="N3504" t="str">
        <v/>
      </c>
      <c r="O3504" t="b">
        <v>0</v>
      </c>
    </row>
    <row r="3505" spans="1:15" ht="15" customHeight="1" x14ac:dyDescent="0.2">
      <c r="A3505" t="str">
        <v>ICJIA</v>
      </c>
      <c r="B3505" t="str">
        <v>VOCA</v>
      </c>
      <c r="C3505" t="str">
        <v>221449 HA</v>
      </c>
      <c r="D3505">
        <v>1745</v>
      </c>
      <c r="E3505" t="str">
        <v>St. Clair County Illinois</v>
      </c>
      <c r="F3505" s="38">
        <v>44743</v>
      </c>
      <c r="G3505" s="38">
        <v>45291</v>
      </c>
      <c r="H3505" s="39">
        <v>112500</v>
      </c>
      <c r="I3505">
        <v>2024</v>
      </c>
      <c r="J3505">
        <v>0</v>
      </c>
      <c r="K3505">
        <v>0</v>
      </c>
      <c r="L3505">
        <v>0</v>
      </c>
      <c r="M3505">
        <v>0</v>
      </c>
      <c r="N3505" t="str">
        <v/>
      </c>
      <c r="O3505" t="b">
        <v>0</v>
      </c>
    </row>
    <row r="3506" spans="1:15" ht="15" customHeight="1" x14ac:dyDescent="0.2">
      <c r="A3506" t="str">
        <v>ICJIA</v>
      </c>
      <c r="B3506" t="str">
        <v>VOCA</v>
      </c>
      <c r="C3506" t="str">
        <v>222049 HA</v>
      </c>
      <c r="D3506">
        <v>1745</v>
      </c>
      <c r="E3506" t="str">
        <v>St. Clair County Illinois</v>
      </c>
      <c r="F3506" s="38">
        <v>45292</v>
      </c>
      <c r="G3506" s="38">
        <v>45657</v>
      </c>
      <c r="H3506" s="39">
        <v>85000</v>
      </c>
      <c r="I3506">
        <v>2024</v>
      </c>
      <c r="J3506">
        <v>0</v>
      </c>
      <c r="K3506">
        <v>0</v>
      </c>
      <c r="L3506">
        <v>0</v>
      </c>
      <c r="M3506">
        <v>0</v>
      </c>
      <c r="N3506" t="str">
        <v/>
      </c>
      <c r="O3506" t="b">
        <v>0</v>
      </c>
    </row>
    <row r="3507" spans="1:15" ht="15" customHeight="1" x14ac:dyDescent="0.2">
      <c r="A3507" t="str">
        <v>ICJIA</v>
      </c>
      <c r="B3507" t="str">
        <v>VOCA</v>
      </c>
      <c r="C3507" t="str">
        <v>VOCA 222132</v>
      </c>
      <c r="D3507">
        <v>1745</v>
      </c>
      <c r="E3507" t="str">
        <v>Stress and Trauma Treatment Center</v>
      </c>
      <c r="F3507" s="38">
        <v>45352</v>
      </c>
      <c r="G3507" s="38">
        <v>45716</v>
      </c>
      <c r="H3507" s="39">
        <v>500000</v>
      </c>
      <c r="I3507">
        <v>2024</v>
      </c>
      <c r="J3507">
        <v>0</v>
      </c>
      <c r="K3507">
        <v>0</v>
      </c>
      <c r="L3507">
        <v>0</v>
      </c>
      <c r="M3507">
        <v>0</v>
      </c>
      <c r="N3507" t="str">
        <v/>
      </c>
      <c r="O3507" t="b">
        <v>0</v>
      </c>
    </row>
    <row r="3508" spans="1:15" ht="15" customHeight="1" x14ac:dyDescent="0.2">
      <c r="A3508" t="str">
        <v>ICJIA</v>
      </c>
      <c r="B3508" t="str">
        <v>VOCA</v>
      </c>
      <c r="C3508" t="str">
        <v>220038 TR</v>
      </c>
      <c r="D3508">
        <v>1745</v>
      </c>
      <c r="E3508" t="str">
        <v>Stress and Trauma Treatment Center</v>
      </c>
      <c r="F3508" s="38">
        <v>44713</v>
      </c>
      <c r="G3508" s="38">
        <v>45260</v>
      </c>
      <c r="H3508" s="39">
        <v>1045457</v>
      </c>
      <c r="I3508">
        <v>2024</v>
      </c>
      <c r="J3508">
        <v>0</v>
      </c>
      <c r="K3508">
        <v>0</v>
      </c>
      <c r="L3508">
        <v>0</v>
      </c>
      <c r="M3508">
        <v>0</v>
      </c>
      <c r="N3508" t="str">
        <v/>
      </c>
      <c r="O3508" t="b">
        <v>0</v>
      </c>
    </row>
    <row r="3509" spans="1:15" ht="15" customHeight="1" x14ac:dyDescent="0.2">
      <c r="A3509" t="str">
        <v>ICJIA</v>
      </c>
      <c r="B3509" t="str">
        <v>VOCA</v>
      </c>
      <c r="C3509" t="str">
        <v>221034 MSC</v>
      </c>
      <c r="D3509">
        <v>1745</v>
      </c>
      <c r="E3509" t="str">
        <v>The Port Ministries</v>
      </c>
      <c r="F3509" s="38">
        <v>44713</v>
      </c>
      <c r="G3509" s="38">
        <v>45260</v>
      </c>
      <c r="H3509" s="39">
        <v>429129</v>
      </c>
      <c r="I3509">
        <v>2024</v>
      </c>
      <c r="J3509">
        <v>0</v>
      </c>
      <c r="K3509">
        <v>0</v>
      </c>
      <c r="L3509">
        <v>0</v>
      </c>
      <c r="M3509">
        <v>0</v>
      </c>
      <c r="N3509" t="str">
        <v/>
      </c>
      <c r="O3509" t="b">
        <v>0</v>
      </c>
    </row>
    <row r="3510" spans="1:15" ht="15" customHeight="1" x14ac:dyDescent="0.2">
      <c r="A3510" t="str">
        <v>ICJIA</v>
      </c>
      <c r="B3510" t="str">
        <v>VOCA</v>
      </c>
      <c r="C3510" t="str">
        <v>222135 THD</v>
      </c>
      <c r="D3510">
        <v>1745</v>
      </c>
      <c r="E3510" t="str">
        <v>Turning Point, Inc.</v>
      </c>
      <c r="F3510" s="38">
        <v>45292</v>
      </c>
      <c r="G3510" s="38">
        <v>45657</v>
      </c>
      <c r="H3510" s="39">
        <v>100000</v>
      </c>
      <c r="I3510">
        <v>2024</v>
      </c>
      <c r="J3510">
        <v>0</v>
      </c>
      <c r="K3510">
        <v>0</v>
      </c>
      <c r="L3510">
        <v>0</v>
      </c>
      <c r="M3510">
        <v>0</v>
      </c>
      <c r="N3510" t="str">
        <v/>
      </c>
      <c r="O3510" t="b">
        <v>0</v>
      </c>
    </row>
    <row r="3511" spans="1:15" ht="15" customHeight="1" x14ac:dyDescent="0.2">
      <c r="A3511" t="str">
        <v>ICJIA</v>
      </c>
      <c r="B3511" t="str">
        <v>VOCA</v>
      </c>
      <c r="C3511" t="str">
        <v>220040 TR</v>
      </c>
      <c r="D3511">
        <v>1745</v>
      </c>
      <c r="E3511" t="str">
        <v>UCAN</v>
      </c>
      <c r="F3511" s="38">
        <v>44713</v>
      </c>
      <c r="G3511" s="38">
        <v>45260</v>
      </c>
      <c r="H3511" s="39">
        <v>1500000</v>
      </c>
      <c r="I3511">
        <v>2024</v>
      </c>
      <c r="J3511">
        <v>0</v>
      </c>
      <c r="K3511">
        <v>0</v>
      </c>
      <c r="L3511">
        <v>0</v>
      </c>
      <c r="M3511">
        <v>1</v>
      </c>
      <c r="N3511" t="str">
        <v/>
      </c>
      <c r="O3511" t="b">
        <v>1</v>
      </c>
    </row>
    <row r="3512" spans="1:15" ht="15" customHeight="1" x14ac:dyDescent="0.2">
      <c r="A3512" t="str">
        <v>ICJIA</v>
      </c>
      <c r="B3512" t="str">
        <v>VOCA</v>
      </c>
      <c r="C3512" t="str">
        <v>220042 MSC</v>
      </c>
      <c r="D3512">
        <v>1745</v>
      </c>
      <c r="E3512" t="str">
        <v>UNIVERSAL FAMILY CONNECTION, INC.</v>
      </c>
      <c r="F3512" s="38">
        <v>44713</v>
      </c>
      <c r="G3512" s="38">
        <v>45260</v>
      </c>
      <c r="H3512" s="39">
        <v>660000</v>
      </c>
      <c r="I3512">
        <v>2024</v>
      </c>
      <c r="J3512">
        <v>0</v>
      </c>
      <c r="K3512">
        <v>0</v>
      </c>
      <c r="L3512">
        <v>0</v>
      </c>
      <c r="M3512">
        <v>0</v>
      </c>
      <c r="N3512" t="str">
        <v/>
      </c>
      <c r="O3512" t="b">
        <v>0</v>
      </c>
    </row>
    <row r="3513" spans="1:15" ht="15" customHeight="1" x14ac:dyDescent="0.2">
      <c r="A3513" t="str">
        <v>ICJIA</v>
      </c>
      <c r="B3513" t="str">
        <v>VOCA</v>
      </c>
      <c r="C3513" t="str">
        <v>221440 HA</v>
      </c>
      <c r="D3513">
        <v>1745</v>
      </c>
      <c r="E3513" t="str">
        <v>Village of Arlington Heights</v>
      </c>
      <c r="F3513" s="38">
        <v>44743</v>
      </c>
      <c r="G3513" s="38">
        <v>45291</v>
      </c>
      <c r="H3513" s="39">
        <v>124887</v>
      </c>
      <c r="I3513">
        <v>2024</v>
      </c>
      <c r="J3513">
        <v>0</v>
      </c>
      <c r="K3513">
        <v>0</v>
      </c>
      <c r="L3513">
        <v>0</v>
      </c>
      <c r="M3513">
        <v>0</v>
      </c>
      <c r="N3513" t="str">
        <v/>
      </c>
      <c r="O3513" t="b">
        <v>0</v>
      </c>
    </row>
    <row r="3514" spans="1:15" ht="15" customHeight="1" x14ac:dyDescent="0.2">
      <c r="A3514" t="str">
        <v>ICJIA</v>
      </c>
      <c r="B3514" t="str">
        <v>VOCA</v>
      </c>
      <c r="C3514" t="str">
        <v>221447 HA</v>
      </c>
      <c r="D3514">
        <v>1745</v>
      </c>
      <c r="E3514" t="str">
        <v>Village of Mundelein</v>
      </c>
      <c r="F3514" s="38">
        <v>44743</v>
      </c>
      <c r="G3514" s="38">
        <v>45291</v>
      </c>
      <c r="H3514" s="39">
        <v>81896</v>
      </c>
      <c r="I3514">
        <v>2024</v>
      </c>
      <c r="J3514">
        <v>0</v>
      </c>
      <c r="K3514">
        <v>0</v>
      </c>
      <c r="L3514">
        <v>0</v>
      </c>
      <c r="M3514">
        <v>0</v>
      </c>
      <c r="N3514" t="str">
        <v/>
      </c>
      <c r="O3514" t="b">
        <v>0</v>
      </c>
    </row>
    <row r="3515" spans="1:15" ht="15" customHeight="1" x14ac:dyDescent="0.2">
      <c r="A3515" t="str">
        <v>ICJIA</v>
      </c>
      <c r="B3515" t="str">
        <v>VOCA</v>
      </c>
      <c r="C3515" t="str">
        <v>221451 HA</v>
      </c>
      <c r="D3515">
        <v>1745</v>
      </c>
      <c r="E3515" t="str">
        <v>Village of Wheeling</v>
      </c>
      <c r="F3515" s="38">
        <v>44743</v>
      </c>
      <c r="G3515" s="38">
        <v>45291</v>
      </c>
      <c r="H3515" s="39">
        <v>228837</v>
      </c>
      <c r="I3515">
        <v>2024</v>
      </c>
      <c r="J3515">
        <v>0</v>
      </c>
      <c r="K3515">
        <v>0</v>
      </c>
      <c r="L3515">
        <v>0</v>
      </c>
      <c r="M3515">
        <v>0</v>
      </c>
      <c r="N3515" t="str">
        <v/>
      </c>
      <c r="O3515" t="b">
        <v>0</v>
      </c>
    </row>
    <row r="3516" spans="1:15" ht="15" customHeight="1" x14ac:dyDescent="0.2">
      <c r="A3516" t="str">
        <v>ICJIA</v>
      </c>
      <c r="B3516" t="str">
        <v>VOCA</v>
      </c>
      <c r="C3516" t="str">
        <v>222051 HA</v>
      </c>
      <c r="D3516">
        <v>1745</v>
      </c>
      <c r="E3516" t="str">
        <v>Village of Wheeling</v>
      </c>
      <c r="F3516" s="38">
        <v>45292</v>
      </c>
      <c r="G3516" s="38">
        <v>45657</v>
      </c>
      <c r="H3516" s="39">
        <v>182000</v>
      </c>
      <c r="I3516">
        <v>2024</v>
      </c>
      <c r="J3516">
        <v>0</v>
      </c>
      <c r="K3516">
        <v>0</v>
      </c>
      <c r="L3516">
        <v>0</v>
      </c>
      <c r="M3516">
        <v>0</v>
      </c>
      <c r="N3516" t="str">
        <v/>
      </c>
      <c r="O3516" t="b">
        <v>0</v>
      </c>
    </row>
    <row r="3517" spans="1:15" ht="15" customHeight="1" x14ac:dyDescent="0.2">
      <c r="A3517" t="str">
        <v>ICJIA</v>
      </c>
      <c r="B3517" t="str">
        <v>VOCA</v>
      </c>
      <c r="C3517" t="str">
        <v>FSGU 222052</v>
      </c>
      <c r="D3517">
        <v>1745</v>
      </c>
      <c r="E3517" t="str">
        <v>Williamson County</v>
      </c>
      <c r="F3517" s="38">
        <v>45292</v>
      </c>
      <c r="G3517" s="38">
        <v>45657</v>
      </c>
      <c r="H3517" s="39">
        <v>92850</v>
      </c>
      <c r="I3517">
        <v>2024</v>
      </c>
      <c r="J3517">
        <v>0</v>
      </c>
      <c r="K3517">
        <v>0</v>
      </c>
      <c r="L3517">
        <v>0</v>
      </c>
      <c r="M3517">
        <v>0</v>
      </c>
      <c r="N3517" t="str">
        <v/>
      </c>
      <c r="O3517" t="b">
        <v>0</v>
      </c>
    </row>
    <row r="3518" spans="1:15" ht="15" customHeight="1" x14ac:dyDescent="0.2">
      <c r="A3518" t="str">
        <v>ICJIA</v>
      </c>
      <c r="B3518" t="str">
        <v>VOCA</v>
      </c>
      <c r="C3518" t="str">
        <v>221452 FSGU</v>
      </c>
      <c r="D3518">
        <v>1745</v>
      </c>
      <c r="E3518" t="str">
        <v>Williamson County</v>
      </c>
      <c r="F3518" s="38">
        <v>44743</v>
      </c>
      <c r="G3518" s="38">
        <v>45291</v>
      </c>
      <c r="H3518" s="39">
        <v>157704</v>
      </c>
      <c r="I3518">
        <v>2024</v>
      </c>
      <c r="J3518">
        <v>0</v>
      </c>
      <c r="K3518">
        <v>0</v>
      </c>
      <c r="L3518">
        <v>0</v>
      </c>
      <c r="M3518">
        <v>0</v>
      </c>
      <c r="N3518" t="str">
        <v/>
      </c>
      <c r="O3518" t="b">
        <v>0</v>
      </c>
    </row>
    <row r="3519" spans="1:15" ht="15" customHeight="1" x14ac:dyDescent="0.2">
      <c r="A3519" t="str">
        <v>ICJIA</v>
      </c>
      <c r="B3519" t="str">
        <v>VOCA</v>
      </c>
      <c r="C3519" t="str">
        <v>222133 WB</v>
      </c>
      <c r="D3519">
        <v>1745</v>
      </c>
      <c r="E3519" t="str">
        <v>WIN Recovery</v>
      </c>
      <c r="F3519" s="38">
        <v>45352</v>
      </c>
      <c r="G3519" s="38">
        <v>45716</v>
      </c>
      <c r="H3519" s="39">
        <v>500000</v>
      </c>
      <c r="I3519">
        <v>2024</v>
      </c>
      <c r="J3519">
        <v>0</v>
      </c>
      <c r="K3519">
        <v>0</v>
      </c>
      <c r="L3519">
        <v>0</v>
      </c>
      <c r="M3519">
        <v>0</v>
      </c>
      <c r="N3519" t="str">
        <v/>
      </c>
      <c r="O3519" t="b">
        <v>0</v>
      </c>
    </row>
    <row r="3520" spans="1:15" ht="15" customHeight="1" x14ac:dyDescent="0.2">
      <c r="A3520" t="str">
        <v>ICJIA</v>
      </c>
      <c r="B3520" t="str">
        <v>VOCA</v>
      </c>
      <c r="C3520" t="str">
        <v>222171 WB</v>
      </c>
      <c r="D3520">
        <v>1745</v>
      </c>
      <c r="E3520" t="str">
        <v>Winnebago County CASA</v>
      </c>
      <c r="F3520" s="38">
        <v>45292</v>
      </c>
      <c r="G3520" s="38">
        <v>45657</v>
      </c>
      <c r="H3520" s="39">
        <v>134780</v>
      </c>
      <c r="I3520">
        <v>2024</v>
      </c>
      <c r="J3520">
        <v>0</v>
      </c>
      <c r="K3520">
        <v>0</v>
      </c>
      <c r="L3520">
        <v>0</v>
      </c>
      <c r="M3520">
        <v>0</v>
      </c>
      <c r="N3520" t="str">
        <v/>
      </c>
      <c r="O3520" t="b">
        <v>0</v>
      </c>
    </row>
    <row r="3521" spans="1:15" ht="15" customHeight="1" x14ac:dyDescent="0.2">
      <c r="A3521" t="str">
        <v>ICJIA</v>
      </c>
      <c r="B3521" t="str">
        <v>VOCA</v>
      </c>
      <c r="C3521" t="str">
        <v>FSGU 220571</v>
      </c>
      <c r="D3521">
        <v>1745</v>
      </c>
      <c r="E3521" t="str">
        <v>Winnebago County CASA</v>
      </c>
      <c r="F3521" s="38">
        <v>44927</v>
      </c>
      <c r="G3521" s="38">
        <v>45291</v>
      </c>
      <c r="H3521" s="39">
        <v>270800</v>
      </c>
      <c r="I3521">
        <v>2024</v>
      </c>
      <c r="J3521">
        <v>0</v>
      </c>
      <c r="K3521">
        <v>0</v>
      </c>
      <c r="L3521">
        <v>0</v>
      </c>
      <c r="M3521">
        <v>0</v>
      </c>
      <c r="N3521" t="str">
        <v/>
      </c>
      <c r="O3521" t="b">
        <v>0</v>
      </c>
    </row>
    <row r="3522" spans="1:15" ht="15" customHeight="1" x14ac:dyDescent="0.2">
      <c r="A3522" t="str">
        <v>ICJIA</v>
      </c>
      <c r="B3522" t="str">
        <v>VOCA</v>
      </c>
      <c r="C3522" t="str">
        <v>220041 HA</v>
      </c>
      <c r="D3522">
        <v>1745</v>
      </c>
      <c r="E3522" t="str">
        <v>YWCA Evanston/North Shore</v>
      </c>
      <c r="F3522" s="38">
        <v>44713</v>
      </c>
      <c r="G3522" s="38">
        <v>45260</v>
      </c>
      <c r="H3522" s="39">
        <v>296090</v>
      </c>
      <c r="I3522">
        <v>2024</v>
      </c>
      <c r="J3522">
        <v>0</v>
      </c>
      <c r="K3522">
        <v>0</v>
      </c>
      <c r="L3522">
        <v>0</v>
      </c>
      <c r="M3522">
        <v>0</v>
      </c>
      <c r="N3522" t="str">
        <v/>
      </c>
      <c r="O3522" t="b">
        <v>0</v>
      </c>
    </row>
    <row r="3523" spans="1:15" ht="15" customHeight="1" x14ac:dyDescent="0.2">
      <c r="A3523" t="str">
        <v>ICJIA</v>
      </c>
      <c r="B3523" t="str">
        <v>VOCA</v>
      </c>
      <c r="C3523" t="str">
        <v>222134 HA</v>
      </c>
      <c r="D3523">
        <v>1745</v>
      </c>
      <c r="E3523" t="str">
        <v>YWCA Metropolitan Chicago</v>
      </c>
      <c r="F3523" s="38">
        <v>45352</v>
      </c>
      <c r="G3523" s="38">
        <v>45716</v>
      </c>
      <c r="H3523" s="39">
        <v>384890</v>
      </c>
      <c r="I3523">
        <v>2024</v>
      </c>
      <c r="J3523">
        <v>0</v>
      </c>
      <c r="K3523">
        <v>0</v>
      </c>
      <c r="L3523">
        <v>0</v>
      </c>
      <c r="M3523">
        <v>0</v>
      </c>
      <c r="N3523" t="str">
        <v/>
      </c>
      <c r="O3523" t="b">
        <v>0</v>
      </c>
    </row>
    <row r="3524" spans="1:15" ht="15" customHeight="1" x14ac:dyDescent="0.2">
      <c r="A3524" t="str">
        <v>ICJIA</v>
      </c>
      <c r="B3524" t="str">
        <v>VOCA</v>
      </c>
      <c r="C3524" t="str">
        <v>VOCA 219205</v>
      </c>
      <c r="D3524">
        <v>1745</v>
      </c>
      <c r="E3524" t="str">
        <v>Adler University</v>
      </c>
      <c r="F3524" s="38">
        <v>45200</v>
      </c>
      <c r="G3524" s="38">
        <v>45747</v>
      </c>
      <c r="H3524" s="39">
        <v>191000</v>
      </c>
      <c r="I3524">
        <v>2025</v>
      </c>
      <c r="J3524">
        <v>0</v>
      </c>
      <c r="K3524">
        <v>0</v>
      </c>
      <c r="L3524">
        <v>0</v>
      </c>
      <c r="M3524">
        <v>0</v>
      </c>
      <c r="N3524" t="str">
        <v/>
      </c>
      <c r="O3524" t="b">
        <v>0</v>
      </c>
    </row>
    <row r="3525" spans="1:15" ht="15" customHeight="1" x14ac:dyDescent="0.2">
      <c r="A3525" t="str">
        <v>ICJIA</v>
      </c>
      <c r="B3525" t="str">
        <v>VOCA</v>
      </c>
      <c r="C3525" t="str">
        <v>VOCA 223005</v>
      </c>
      <c r="D3525">
        <v>1745</v>
      </c>
      <c r="E3525" t="str">
        <v>Adler University</v>
      </c>
      <c r="F3525" s="38">
        <v>45748</v>
      </c>
      <c r="G3525" s="38">
        <v>46295</v>
      </c>
      <c r="H3525" s="39">
        <v>191100</v>
      </c>
      <c r="I3525">
        <v>2025</v>
      </c>
      <c r="J3525">
        <v>0</v>
      </c>
      <c r="K3525">
        <v>0</v>
      </c>
      <c r="L3525">
        <v>0</v>
      </c>
      <c r="M3525">
        <v>0</v>
      </c>
      <c r="N3525" t="str">
        <v/>
      </c>
      <c r="O3525" t="b">
        <v>0</v>
      </c>
    </row>
    <row r="3526" spans="1:15" ht="15" customHeight="1" x14ac:dyDescent="0.2">
      <c r="A3526" t="str">
        <v>ICJIA</v>
      </c>
      <c r="B3526" t="str">
        <v>VOCA</v>
      </c>
      <c r="C3526">
        <v>223572</v>
      </c>
      <c r="D3526">
        <v>1745</v>
      </c>
      <c r="E3526" t="str">
        <v>Advocacy Network for Children</v>
      </c>
      <c r="F3526" s="38">
        <v>45658</v>
      </c>
      <c r="G3526" s="38">
        <v>46022</v>
      </c>
      <c r="H3526" s="39">
        <v>90584</v>
      </c>
      <c r="I3526">
        <v>2025</v>
      </c>
      <c r="J3526">
        <v>0</v>
      </c>
      <c r="K3526">
        <v>0</v>
      </c>
      <c r="L3526">
        <v>0</v>
      </c>
      <c r="M3526">
        <v>0</v>
      </c>
      <c r="N3526" t="str">
        <v/>
      </c>
      <c r="O3526" t="b">
        <v>0</v>
      </c>
    </row>
    <row r="3527" spans="1:15" ht="15" customHeight="1" x14ac:dyDescent="0.2">
      <c r="A3527" t="str">
        <v>ICJIA</v>
      </c>
      <c r="B3527" t="str">
        <v>VOCA</v>
      </c>
      <c r="C3527">
        <v>222163</v>
      </c>
      <c r="D3527">
        <v>1745</v>
      </c>
      <c r="E3527" t="str">
        <v>Advocacy Network for Children</v>
      </c>
      <c r="F3527" s="38">
        <v>45292</v>
      </c>
      <c r="G3527" s="38">
        <v>45657</v>
      </c>
      <c r="H3527" s="39">
        <v>90584</v>
      </c>
      <c r="I3527">
        <v>2025</v>
      </c>
      <c r="J3527">
        <v>0</v>
      </c>
      <c r="K3527">
        <v>0</v>
      </c>
      <c r="L3527">
        <v>0</v>
      </c>
      <c r="M3527">
        <v>0</v>
      </c>
      <c r="N3527" t="str">
        <v/>
      </c>
      <c r="O3527" t="b">
        <v>0</v>
      </c>
    </row>
    <row r="3528" spans="1:15" ht="15" customHeight="1" x14ac:dyDescent="0.2">
      <c r="A3528" t="str">
        <v>ICJIA</v>
      </c>
      <c r="B3528" t="str">
        <v>VOCA</v>
      </c>
      <c r="C3528" t="str">
        <v>222492 TR</v>
      </c>
      <c r="D3528">
        <v>1745</v>
      </c>
      <c r="E3528" t="str">
        <v>Advocate Condell Medical Center</v>
      </c>
      <c r="F3528" s="38">
        <v>45200</v>
      </c>
      <c r="G3528" s="38">
        <v>45565</v>
      </c>
      <c r="H3528" s="39">
        <v>750000</v>
      </c>
      <c r="I3528">
        <v>2025</v>
      </c>
      <c r="J3528">
        <v>0</v>
      </c>
      <c r="K3528">
        <v>0</v>
      </c>
      <c r="L3528">
        <v>0</v>
      </c>
      <c r="M3528">
        <v>0</v>
      </c>
      <c r="N3528" t="str">
        <v/>
      </c>
      <c r="O3528" t="b">
        <v>0</v>
      </c>
    </row>
    <row r="3529" spans="1:15" ht="15" customHeight="1" x14ac:dyDescent="0.2">
      <c r="A3529" t="str">
        <v>ICJIA</v>
      </c>
      <c r="B3529" t="str">
        <v>VOCA</v>
      </c>
      <c r="C3529" t="str">
        <v>223492 TR</v>
      </c>
      <c r="D3529">
        <v>1745</v>
      </c>
      <c r="E3529" t="str">
        <v>Advocate Condell Medical Center</v>
      </c>
      <c r="F3529" s="38">
        <v>45566</v>
      </c>
      <c r="G3529" s="38">
        <v>45930</v>
      </c>
      <c r="H3529" s="39">
        <v>750000</v>
      </c>
      <c r="I3529">
        <v>2025</v>
      </c>
      <c r="J3529">
        <v>0</v>
      </c>
      <c r="K3529">
        <v>0</v>
      </c>
      <c r="L3529">
        <v>0</v>
      </c>
      <c r="M3529">
        <v>0</v>
      </c>
      <c r="N3529" t="str">
        <v/>
      </c>
      <c r="O3529" t="b">
        <v>0</v>
      </c>
    </row>
    <row r="3530" spans="1:15" ht="15" customHeight="1" x14ac:dyDescent="0.2">
      <c r="A3530" t="str">
        <v>ICJIA</v>
      </c>
      <c r="B3530" t="str">
        <v>VOCA</v>
      </c>
      <c r="C3530" t="str">
        <v>223490 TR</v>
      </c>
      <c r="D3530">
        <v>1745</v>
      </c>
      <c r="E3530" t="str">
        <v>Advocate Health and Hospitals Corporation</v>
      </c>
      <c r="F3530" s="38">
        <v>45566</v>
      </c>
      <c r="G3530" s="38">
        <v>45930</v>
      </c>
      <c r="H3530" s="39">
        <v>750000</v>
      </c>
      <c r="I3530">
        <v>2025</v>
      </c>
      <c r="J3530">
        <v>0</v>
      </c>
      <c r="K3530">
        <v>0</v>
      </c>
      <c r="L3530">
        <v>0</v>
      </c>
      <c r="M3530">
        <v>0</v>
      </c>
      <c r="N3530" t="str">
        <v/>
      </c>
      <c r="O3530" t="b">
        <v>0</v>
      </c>
    </row>
    <row r="3531" spans="1:15" ht="15" customHeight="1" x14ac:dyDescent="0.2">
      <c r="A3531" t="str">
        <v>ICJIA</v>
      </c>
      <c r="B3531" t="str">
        <v>VOCA</v>
      </c>
      <c r="C3531" t="str">
        <v>222490 TR</v>
      </c>
      <c r="D3531">
        <v>1745</v>
      </c>
      <c r="E3531" t="str">
        <v>Advocate Health and Hospitals Corporation</v>
      </c>
      <c r="F3531" s="38">
        <v>45200</v>
      </c>
      <c r="G3531" s="38">
        <v>45565</v>
      </c>
      <c r="H3531" s="39">
        <v>750000</v>
      </c>
      <c r="I3531">
        <v>2025</v>
      </c>
      <c r="J3531">
        <v>0</v>
      </c>
      <c r="K3531">
        <v>0</v>
      </c>
      <c r="L3531">
        <v>0</v>
      </c>
      <c r="M3531">
        <v>0</v>
      </c>
      <c r="N3531" t="str">
        <v/>
      </c>
      <c r="O3531" t="b">
        <v>0</v>
      </c>
    </row>
    <row r="3532" spans="1:15" ht="15" customHeight="1" x14ac:dyDescent="0.2">
      <c r="A3532" t="str">
        <v>ICJIA</v>
      </c>
      <c r="B3532" t="str">
        <v>VOCA</v>
      </c>
      <c r="C3532" t="str">
        <v>VOCA 222491</v>
      </c>
      <c r="D3532">
        <v>1745</v>
      </c>
      <c r="E3532" t="str">
        <v>Advocate Health and Hospitals Corporation</v>
      </c>
      <c r="F3532" s="38">
        <v>45200</v>
      </c>
      <c r="G3532" s="38">
        <v>45565</v>
      </c>
      <c r="H3532" s="39">
        <v>750000</v>
      </c>
      <c r="I3532">
        <v>2025</v>
      </c>
      <c r="J3532">
        <v>0</v>
      </c>
      <c r="K3532">
        <v>0</v>
      </c>
      <c r="L3532">
        <v>0</v>
      </c>
      <c r="M3532">
        <v>0</v>
      </c>
      <c r="N3532" t="str">
        <v/>
      </c>
      <c r="O3532" t="b">
        <v>0</v>
      </c>
    </row>
    <row r="3533" spans="1:15" ht="15" customHeight="1" x14ac:dyDescent="0.2">
      <c r="A3533" t="str">
        <v>ICJIA</v>
      </c>
      <c r="B3533" t="str">
        <v>VOCA</v>
      </c>
      <c r="C3533" t="str">
        <v>222120 HA</v>
      </c>
      <c r="D3533">
        <v>1745</v>
      </c>
      <c r="E3533" t="str">
        <v>Alliance of Local Service Organizations (ALSO)</v>
      </c>
      <c r="F3533" s="38">
        <v>45352</v>
      </c>
      <c r="G3533" s="38">
        <v>45716</v>
      </c>
      <c r="H3533" s="39">
        <v>500000</v>
      </c>
      <c r="I3533">
        <v>2025</v>
      </c>
      <c r="J3533">
        <v>0</v>
      </c>
      <c r="K3533">
        <v>0</v>
      </c>
      <c r="L3533">
        <v>0</v>
      </c>
      <c r="M3533">
        <v>1</v>
      </c>
      <c r="N3533" t="str">
        <v/>
      </c>
      <c r="O3533" t="b">
        <v>1</v>
      </c>
    </row>
    <row r="3534" spans="1:15" ht="15" customHeight="1" x14ac:dyDescent="0.2">
      <c r="A3534" t="str">
        <v>ICJIA</v>
      </c>
      <c r="B3534" t="str">
        <v>VOCA</v>
      </c>
      <c r="C3534" t="str">
        <v>223120 HA</v>
      </c>
      <c r="D3534">
        <v>1745</v>
      </c>
      <c r="E3534" t="str">
        <v>Alliance of Local Service Organizations (ALSO)</v>
      </c>
      <c r="F3534" s="38">
        <v>45717</v>
      </c>
      <c r="G3534" s="38">
        <v>46112</v>
      </c>
      <c r="H3534" s="39">
        <v>500000</v>
      </c>
      <c r="I3534">
        <v>2025</v>
      </c>
      <c r="J3534">
        <v>0</v>
      </c>
      <c r="K3534">
        <v>0</v>
      </c>
      <c r="L3534">
        <v>0</v>
      </c>
      <c r="M3534">
        <v>1</v>
      </c>
      <c r="N3534" t="str">
        <v/>
      </c>
      <c r="O3534" t="b">
        <v>1</v>
      </c>
    </row>
    <row r="3535" spans="1:15" ht="15" customHeight="1" x14ac:dyDescent="0.2">
      <c r="A3535" t="str">
        <v>ICJIA</v>
      </c>
      <c r="B3535" t="str">
        <v>VOCA</v>
      </c>
      <c r="C3535" t="str">
        <v>222263 TR</v>
      </c>
      <c r="D3535">
        <v>1745</v>
      </c>
      <c r="E3535" t="str">
        <v>Ascend Justice</v>
      </c>
      <c r="F3535" s="38">
        <v>45474</v>
      </c>
      <c r="G3535" s="38">
        <v>45838</v>
      </c>
      <c r="H3535" s="39">
        <v>500000</v>
      </c>
      <c r="I3535">
        <v>2025</v>
      </c>
      <c r="J3535">
        <v>0</v>
      </c>
      <c r="K3535">
        <v>0</v>
      </c>
      <c r="L3535">
        <v>0</v>
      </c>
      <c r="M3535">
        <v>0</v>
      </c>
      <c r="N3535" t="str">
        <v/>
      </c>
      <c r="O3535" t="b">
        <v>0</v>
      </c>
    </row>
    <row r="3536" spans="1:15" ht="15" customHeight="1" x14ac:dyDescent="0.2">
      <c r="A3536" t="str">
        <v>ICJIA</v>
      </c>
      <c r="B3536" t="str">
        <v>VOCA</v>
      </c>
      <c r="C3536" t="str">
        <v>VOCA 222125</v>
      </c>
      <c r="D3536">
        <v>1745</v>
      </c>
      <c r="E3536" t="str">
        <v>Board of Trustees of Community College District No. 508, d/b/a City Colleges of Chicago.</v>
      </c>
      <c r="F3536" s="38">
        <v>45352</v>
      </c>
      <c r="G3536" s="38">
        <v>45716</v>
      </c>
      <c r="H3536" s="39">
        <v>500000</v>
      </c>
      <c r="I3536">
        <v>2025</v>
      </c>
      <c r="J3536">
        <v>0</v>
      </c>
      <c r="K3536">
        <v>0</v>
      </c>
      <c r="L3536">
        <v>0</v>
      </c>
      <c r="M3536">
        <v>0</v>
      </c>
      <c r="N3536" t="str">
        <v/>
      </c>
      <c r="O3536" t="b">
        <v>0</v>
      </c>
    </row>
    <row r="3537" spans="1:15" ht="15" customHeight="1" x14ac:dyDescent="0.2">
      <c r="A3537" t="str">
        <v>ICJIA</v>
      </c>
      <c r="B3537" t="str">
        <v>VOCA</v>
      </c>
      <c r="C3537" t="str">
        <v>222161 TR</v>
      </c>
      <c r="D3537">
        <v>1745</v>
      </c>
      <c r="E3537" t="str">
        <v>Boone County CASA</v>
      </c>
      <c r="F3537" s="38">
        <v>45292</v>
      </c>
      <c r="G3537" s="38">
        <v>45657</v>
      </c>
      <c r="H3537" s="39">
        <v>76306</v>
      </c>
      <c r="I3537">
        <v>2025</v>
      </c>
      <c r="J3537">
        <v>0</v>
      </c>
      <c r="K3537">
        <v>0</v>
      </c>
      <c r="L3537">
        <v>0</v>
      </c>
      <c r="M3537">
        <v>0</v>
      </c>
      <c r="N3537" t="str">
        <v/>
      </c>
      <c r="O3537" t="b">
        <v>0</v>
      </c>
    </row>
    <row r="3538" spans="1:15" ht="15" customHeight="1" x14ac:dyDescent="0.2">
      <c r="A3538" t="str">
        <v>ICJIA</v>
      </c>
      <c r="B3538" t="str">
        <v>VOCA</v>
      </c>
      <c r="C3538" t="str">
        <v>223561 TR</v>
      </c>
      <c r="D3538">
        <v>1745</v>
      </c>
      <c r="E3538" t="str">
        <v>Boone County CASA</v>
      </c>
      <c r="F3538" s="38">
        <v>45658</v>
      </c>
      <c r="G3538" s="38">
        <v>46022</v>
      </c>
      <c r="H3538" s="39">
        <v>76306</v>
      </c>
      <c r="I3538">
        <v>2025</v>
      </c>
      <c r="J3538">
        <v>0</v>
      </c>
      <c r="K3538">
        <v>0</v>
      </c>
      <c r="L3538">
        <v>0</v>
      </c>
      <c r="M3538">
        <v>0</v>
      </c>
      <c r="N3538" t="str">
        <v/>
      </c>
      <c r="O3538" t="b">
        <v>0</v>
      </c>
    </row>
    <row r="3539" spans="1:15" ht="15" customHeight="1" x14ac:dyDescent="0.2">
      <c r="A3539" t="str">
        <v>ICJIA</v>
      </c>
      <c r="B3539" t="str">
        <v>VOCA</v>
      </c>
      <c r="C3539" t="str">
        <v>223562 TR</v>
      </c>
      <c r="D3539">
        <v>1745</v>
      </c>
      <c r="E3539" t="str">
        <v>CASA DeKalb County, Inc.</v>
      </c>
      <c r="F3539" s="38">
        <v>45658</v>
      </c>
      <c r="G3539" s="38">
        <v>46022</v>
      </c>
      <c r="H3539" s="39">
        <v>134279</v>
      </c>
      <c r="I3539">
        <v>2025</v>
      </c>
      <c r="J3539">
        <v>0</v>
      </c>
      <c r="K3539">
        <v>0</v>
      </c>
      <c r="L3539">
        <v>0</v>
      </c>
      <c r="M3539">
        <v>0</v>
      </c>
      <c r="N3539" t="str">
        <v/>
      </c>
      <c r="O3539" t="b">
        <v>0</v>
      </c>
    </row>
    <row r="3540" spans="1:15" ht="15" customHeight="1" x14ac:dyDescent="0.2">
      <c r="A3540" t="str">
        <v>ICJIA</v>
      </c>
      <c r="B3540" t="str">
        <v>VOCA</v>
      </c>
      <c r="C3540" t="str">
        <v>222162 TR</v>
      </c>
      <c r="D3540">
        <v>1745</v>
      </c>
      <c r="E3540" t="str">
        <v>CASA DeKalb County, Inc.</v>
      </c>
      <c r="F3540" s="38">
        <v>45292</v>
      </c>
      <c r="G3540" s="38">
        <v>45657</v>
      </c>
      <c r="H3540" s="39">
        <v>134279</v>
      </c>
      <c r="I3540">
        <v>2025</v>
      </c>
      <c r="J3540">
        <v>0</v>
      </c>
      <c r="K3540">
        <v>0</v>
      </c>
      <c r="L3540">
        <v>0</v>
      </c>
      <c r="M3540">
        <v>0</v>
      </c>
      <c r="N3540" t="str">
        <v/>
      </c>
      <c r="O3540" t="b">
        <v>0</v>
      </c>
    </row>
    <row r="3541" spans="1:15" ht="15" customHeight="1" x14ac:dyDescent="0.2">
      <c r="A3541" t="str">
        <v>ICJIA</v>
      </c>
      <c r="B3541" t="str">
        <v>VOCA</v>
      </c>
      <c r="C3541" t="str">
        <v>222169 WB</v>
      </c>
      <c r="D3541">
        <v>1745</v>
      </c>
      <c r="E3541" t="str">
        <v>CASA Kane County</v>
      </c>
      <c r="F3541" s="38">
        <v>45292</v>
      </c>
      <c r="G3541" s="38">
        <v>45657</v>
      </c>
      <c r="H3541" s="39">
        <v>134825</v>
      </c>
      <c r="I3541">
        <v>2025</v>
      </c>
      <c r="J3541">
        <v>0</v>
      </c>
      <c r="K3541">
        <v>0</v>
      </c>
      <c r="L3541">
        <v>0</v>
      </c>
      <c r="M3541">
        <v>0</v>
      </c>
      <c r="N3541" t="str">
        <v/>
      </c>
      <c r="O3541" t="b">
        <v>0</v>
      </c>
    </row>
    <row r="3542" spans="1:15" ht="15" customHeight="1" x14ac:dyDescent="0.2">
      <c r="A3542" t="str">
        <v>ICJIA</v>
      </c>
      <c r="B3542" t="str">
        <v>VOCA</v>
      </c>
      <c r="C3542">
        <v>223574</v>
      </c>
      <c r="D3542">
        <v>1745</v>
      </c>
      <c r="E3542" t="str">
        <v>CASA Kane County</v>
      </c>
      <c r="F3542" s="38">
        <v>45658</v>
      </c>
      <c r="G3542" s="38">
        <v>46022</v>
      </c>
      <c r="H3542" s="39">
        <v>134825</v>
      </c>
      <c r="I3542">
        <v>2025</v>
      </c>
      <c r="J3542">
        <v>0</v>
      </c>
      <c r="K3542">
        <v>0</v>
      </c>
      <c r="L3542">
        <v>0</v>
      </c>
      <c r="M3542">
        <v>0</v>
      </c>
      <c r="N3542" t="str">
        <v/>
      </c>
      <c r="O3542" t="b">
        <v>0</v>
      </c>
    </row>
    <row r="3543" spans="1:15" ht="15" customHeight="1" x14ac:dyDescent="0.2">
      <c r="A3543" t="str">
        <v>ICJIA</v>
      </c>
      <c r="B3543" t="str">
        <v>VOCA</v>
      </c>
      <c r="C3543">
        <v>0</v>
      </c>
      <c r="D3543">
        <v>1745</v>
      </c>
      <c r="E3543" t="str">
        <v>CASA Lake County</v>
      </c>
      <c r="F3543" s="38">
        <v>45292</v>
      </c>
      <c r="G3543" s="38">
        <v>45657</v>
      </c>
      <c r="H3543" s="39">
        <v>135000</v>
      </c>
      <c r="I3543">
        <v>2025</v>
      </c>
      <c r="J3543">
        <v>0</v>
      </c>
      <c r="K3543">
        <v>0</v>
      </c>
      <c r="L3543">
        <v>0</v>
      </c>
      <c r="M3543">
        <v>0</v>
      </c>
      <c r="N3543" t="str">
        <v/>
      </c>
      <c r="O3543" t="b">
        <v>0</v>
      </c>
    </row>
    <row r="3544" spans="1:15" ht="15" customHeight="1" x14ac:dyDescent="0.2">
      <c r="A3544" t="str">
        <v>ICJIA</v>
      </c>
      <c r="B3544" t="str">
        <v>VOCA</v>
      </c>
      <c r="C3544" t="str">
        <v>222164 WB</v>
      </c>
      <c r="D3544">
        <v>1745</v>
      </c>
      <c r="E3544" t="str">
        <v>CASA of River Valley</v>
      </c>
      <c r="F3544" s="38">
        <v>45292</v>
      </c>
      <c r="G3544" s="38">
        <v>45657</v>
      </c>
      <c r="H3544" s="39">
        <v>134784</v>
      </c>
      <c r="I3544">
        <v>2025</v>
      </c>
      <c r="J3544">
        <v>0</v>
      </c>
      <c r="K3544">
        <v>0</v>
      </c>
      <c r="L3544">
        <v>0</v>
      </c>
      <c r="M3544">
        <v>0</v>
      </c>
      <c r="N3544" t="str">
        <v/>
      </c>
      <c r="O3544" t="b">
        <v>0</v>
      </c>
    </row>
    <row r="3545" spans="1:15" ht="15" customHeight="1" x14ac:dyDescent="0.2">
      <c r="A3545" t="str">
        <v>ICJIA</v>
      </c>
      <c r="B3545" t="str">
        <v>VOCA</v>
      </c>
      <c r="C3545">
        <v>223564</v>
      </c>
      <c r="D3545">
        <v>1745</v>
      </c>
      <c r="E3545" t="str">
        <v>CASA of River Valley</v>
      </c>
      <c r="F3545" s="38">
        <v>45658</v>
      </c>
      <c r="G3545" s="38">
        <v>46022</v>
      </c>
      <c r="H3545" s="39">
        <v>134784</v>
      </c>
      <c r="I3545">
        <v>2025</v>
      </c>
      <c r="J3545">
        <v>0</v>
      </c>
      <c r="K3545">
        <v>0</v>
      </c>
      <c r="L3545">
        <v>0</v>
      </c>
      <c r="M3545">
        <v>0</v>
      </c>
      <c r="N3545" t="str">
        <v/>
      </c>
      <c r="O3545" t="b">
        <v>0</v>
      </c>
    </row>
    <row r="3546" spans="1:15" ht="15" customHeight="1" x14ac:dyDescent="0.2">
      <c r="A3546" t="str">
        <v>ICJIA</v>
      </c>
      <c r="B3546" t="str">
        <v>VOCA</v>
      </c>
      <c r="C3546">
        <v>223566</v>
      </c>
      <c r="D3546">
        <v>1745</v>
      </c>
      <c r="E3546" t="str">
        <v>CASA of Southwestern Illinois</v>
      </c>
      <c r="F3546" s="38">
        <v>45658</v>
      </c>
      <c r="G3546" s="38">
        <v>46022</v>
      </c>
      <c r="H3546" s="39">
        <v>135000</v>
      </c>
      <c r="I3546">
        <v>2025</v>
      </c>
      <c r="J3546">
        <v>0</v>
      </c>
      <c r="K3546">
        <v>0</v>
      </c>
      <c r="L3546">
        <v>0</v>
      </c>
      <c r="M3546">
        <v>0</v>
      </c>
      <c r="N3546" t="str">
        <v/>
      </c>
      <c r="O3546" t="b">
        <v>0</v>
      </c>
    </row>
    <row r="3547" spans="1:15" ht="15" customHeight="1" x14ac:dyDescent="0.2">
      <c r="A3547" t="str">
        <v>ICJIA</v>
      </c>
      <c r="B3547" t="str">
        <v>VOCA</v>
      </c>
      <c r="C3547" t="str">
        <v>222166 WB</v>
      </c>
      <c r="D3547">
        <v>1745</v>
      </c>
      <c r="E3547" t="str">
        <v>CASA of Southwestern Illinois</v>
      </c>
      <c r="F3547" s="38">
        <v>45292</v>
      </c>
      <c r="G3547" s="38">
        <v>45657</v>
      </c>
      <c r="H3547" s="39">
        <v>135000</v>
      </c>
      <c r="I3547">
        <v>2025</v>
      </c>
      <c r="J3547">
        <v>0</v>
      </c>
      <c r="K3547">
        <v>0</v>
      </c>
      <c r="L3547">
        <v>0</v>
      </c>
      <c r="M3547">
        <v>0</v>
      </c>
      <c r="N3547" t="str">
        <v/>
      </c>
      <c r="O3547" t="b">
        <v>0</v>
      </c>
    </row>
    <row r="3548" spans="1:15" ht="15" customHeight="1" x14ac:dyDescent="0.2">
      <c r="A3548" t="str">
        <v>ICJIA</v>
      </c>
      <c r="B3548" t="str">
        <v>VOCA</v>
      </c>
      <c r="C3548" t="str">
        <v>222123 WB</v>
      </c>
      <c r="D3548">
        <v>1745</v>
      </c>
      <c r="E3548" t="str">
        <v>Centro Sanar</v>
      </c>
      <c r="F3548" s="38">
        <v>45352</v>
      </c>
      <c r="G3548" s="38">
        <v>45716</v>
      </c>
      <c r="H3548" s="39">
        <v>265650</v>
      </c>
      <c r="I3548">
        <v>2025</v>
      </c>
      <c r="J3548">
        <v>0</v>
      </c>
      <c r="K3548">
        <v>0</v>
      </c>
      <c r="L3548">
        <v>0</v>
      </c>
      <c r="M3548">
        <v>0</v>
      </c>
      <c r="N3548" t="str">
        <v/>
      </c>
      <c r="O3548" t="b">
        <v>0</v>
      </c>
    </row>
    <row r="3549" spans="1:15" ht="15" customHeight="1" x14ac:dyDescent="0.2">
      <c r="A3549" t="str">
        <v>ICJIA</v>
      </c>
      <c r="B3549" t="str">
        <v>VOCA</v>
      </c>
      <c r="C3549">
        <v>223123</v>
      </c>
      <c r="D3549">
        <v>1745</v>
      </c>
      <c r="E3549" t="str">
        <v>Centro Sanar</v>
      </c>
      <c r="F3549" s="38">
        <v>45717</v>
      </c>
      <c r="G3549" s="38">
        <v>46081</v>
      </c>
      <c r="H3549" s="39">
        <v>265650</v>
      </c>
      <c r="I3549">
        <v>2025</v>
      </c>
      <c r="J3549">
        <v>0</v>
      </c>
      <c r="K3549">
        <v>0</v>
      </c>
      <c r="L3549">
        <v>0</v>
      </c>
      <c r="M3549">
        <v>0</v>
      </c>
      <c r="N3549" t="str">
        <v/>
      </c>
      <c r="O3549" t="b">
        <v>0</v>
      </c>
    </row>
    <row r="3550" spans="1:15" ht="15" customHeight="1" x14ac:dyDescent="0.2">
      <c r="A3550" t="str">
        <v>ICJIA</v>
      </c>
      <c r="B3550" t="str">
        <v>VOCA</v>
      </c>
      <c r="C3550">
        <v>222121</v>
      </c>
      <c r="D3550">
        <v>1745</v>
      </c>
      <c r="E3550" t="str">
        <v>Chicago Alliance Against Sexual Exploitation</v>
      </c>
      <c r="F3550" s="38">
        <v>45352</v>
      </c>
      <c r="G3550" s="38">
        <v>45716</v>
      </c>
      <c r="H3550" s="39">
        <v>272485</v>
      </c>
      <c r="I3550">
        <v>2025</v>
      </c>
      <c r="J3550">
        <v>0</v>
      </c>
      <c r="K3550">
        <v>0</v>
      </c>
      <c r="L3550">
        <v>0</v>
      </c>
      <c r="M3550">
        <v>0</v>
      </c>
      <c r="N3550" t="str">
        <v/>
      </c>
      <c r="O3550" t="b">
        <v>0</v>
      </c>
    </row>
    <row r="3551" spans="1:15" ht="15" customHeight="1" x14ac:dyDescent="0.2">
      <c r="A3551" t="str">
        <v>ICJIA</v>
      </c>
      <c r="B3551" t="str">
        <v>VOCA</v>
      </c>
      <c r="C3551" t="str">
        <v>222260 HA</v>
      </c>
      <c r="D3551">
        <v>1745</v>
      </c>
      <c r="E3551" t="str">
        <v>Chicago Alliance Against Sexual Exploitation</v>
      </c>
      <c r="F3551" s="38">
        <v>45474</v>
      </c>
      <c r="G3551" s="38">
        <v>45838</v>
      </c>
      <c r="H3551" s="39">
        <v>312869</v>
      </c>
      <c r="I3551">
        <v>2025</v>
      </c>
      <c r="J3551">
        <v>0</v>
      </c>
      <c r="K3551">
        <v>0</v>
      </c>
      <c r="L3551">
        <v>0</v>
      </c>
      <c r="M3551">
        <v>0</v>
      </c>
      <c r="N3551" t="str">
        <v/>
      </c>
      <c r="O3551" t="b">
        <v>0</v>
      </c>
    </row>
    <row r="3552" spans="1:15" ht="15" customHeight="1" x14ac:dyDescent="0.2">
      <c r="A3552" t="str">
        <v>ICJIA</v>
      </c>
      <c r="B3552" t="str">
        <v>VOCA</v>
      </c>
      <c r="C3552" t="str">
        <v>222122 HA</v>
      </c>
      <c r="D3552">
        <v>1745</v>
      </c>
      <c r="E3552" t="str">
        <v>Chicago Children's Advocacy Center</v>
      </c>
      <c r="F3552" s="38">
        <v>45352</v>
      </c>
      <c r="G3552" s="38">
        <v>45716</v>
      </c>
      <c r="H3552" s="39">
        <v>345450</v>
      </c>
      <c r="I3552">
        <v>2025</v>
      </c>
      <c r="J3552">
        <v>0</v>
      </c>
      <c r="K3552">
        <v>0</v>
      </c>
      <c r="L3552">
        <v>0</v>
      </c>
      <c r="M3552">
        <v>0</v>
      </c>
      <c r="N3552" t="str">
        <v/>
      </c>
      <c r="O3552" t="b">
        <v>0</v>
      </c>
    </row>
    <row r="3553" spans="1:15" ht="15" customHeight="1" x14ac:dyDescent="0.2">
      <c r="A3553" t="str">
        <v>ICJIA</v>
      </c>
      <c r="B3553" t="str">
        <v>VOCA</v>
      </c>
      <c r="C3553" t="str">
        <v>VOCA 222030</v>
      </c>
      <c r="D3553">
        <v>1745</v>
      </c>
      <c r="E3553" t="str">
        <v>Chicago Children's Advocacy Center</v>
      </c>
      <c r="F3553" s="38">
        <v>45292</v>
      </c>
      <c r="G3553" s="38">
        <v>45657</v>
      </c>
      <c r="H3553" s="39">
        <v>200000</v>
      </c>
      <c r="I3553">
        <v>2025</v>
      </c>
      <c r="J3553">
        <v>0</v>
      </c>
      <c r="K3553">
        <v>0</v>
      </c>
      <c r="L3553">
        <v>0</v>
      </c>
      <c r="M3553">
        <v>0</v>
      </c>
      <c r="N3553" t="str">
        <v/>
      </c>
      <c r="O3553" t="b">
        <v>0</v>
      </c>
    </row>
    <row r="3554" spans="1:15" ht="15" customHeight="1" x14ac:dyDescent="0.2">
      <c r="A3554" t="str">
        <v>ICJIA</v>
      </c>
      <c r="B3554" t="str">
        <v>VOCA</v>
      </c>
      <c r="C3554" t="str">
        <v>VOCA 223030</v>
      </c>
      <c r="D3554">
        <v>1745</v>
      </c>
      <c r="E3554" t="str">
        <v>Chicago Children's Advocacy Center</v>
      </c>
      <c r="F3554" s="38">
        <v>45658</v>
      </c>
      <c r="G3554" s="38">
        <v>46022</v>
      </c>
      <c r="H3554" s="39">
        <v>200000</v>
      </c>
      <c r="I3554">
        <v>2025</v>
      </c>
      <c r="J3554">
        <v>0</v>
      </c>
      <c r="K3554">
        <v>0</v>
      </c>
      <c r="L3554">
        <v>0</v>
      </c>
      <c r="M3554">
        <v>0</v>
      </c>
      <c r="N3554" t="str">
        <v/>
      </c>
      <c r="O3554" t="b">
        <v>0</v>
      </c>
    </row>
    <row r="3555" spans="1:15" ht="15" customHeight="1" x14ac:dyDescent="0.2">
      <c r="A3555" t="str">
        <v>ICJIA</v>
      </c>
      <c r="B3555" t="str">
        <v>VOCA</v>
      </c>
      <c r="C3555" t="str">
        <v>223122 HA</v>
      </c>
      <c r="D3555">
        <v>1745</v>
      </c>
      <c r="E3555" t="str">
        <v>Chicago Children's Advocacy Center</v>
      </c>
      <c r="F3555" s="38">
        <v>45717</v>
      </c>
      <c r="G3555" s="38">
        <v>46112</v>
      </c>
      <c r="H3555" s="39">
        <v>345450</v>
      </c>
      <c r="I3555">
        <v>2025</v>
      </c>
      <c r="J3555">
        <v>0</v>
      </c>
      <c r="K3555">
        <v>0</v>
      </c>
      <c r="L3555">
        <v>0</v>
      </c>
      <c r="M3555">
        <v>0</v>
      </c>
      <c r="N3555" t="str">
        <v/>
      </c>
      <c r="O3555" t="b">
        <v>0</v>
      </c>
    </row>
    <row r="3556" spans="1:15" ht="15" customHeight="1" x14ac:dyDescent="0.2">
      <c r="A3556" t="str">
        <v>ICJIA</v>
      </c>
      <c r="B3556" t="str">
        <v>VOCA</v>
      </c>
      <c r="C3556" t="str">
        <v>VOCA 222003</v>
      </c>
      <c r="D3556">
        <v>1745</v>
      </c>
      <c r="E3556" t="str">
        <v>Children's Advocacy Center of Illinois</v>
      </c>
      <c r="F3556" s="38">
        <v>45474</v>
      </c>
      <c r="G3556" s="38">
        <v>45838</v>
      </c>
      <c r="H3556" s="39">
        <v>7095628</v>
      </c>
      <c r="I3556">
        <v>2025</v>
      </c>
      <c r="J3556">
        <v>0</v>
      </c>
      <c r="K3556">
        <v>0</v>
      </c>
      <c r="L3556">
        <v>0</v>
      </c>
      <c r="M3556">
        <v>0</v>
      </c>
      <c r="N3556" t="str">
        <v/>
      </c>
      <c r="O3556" t="b">
        <v>0</v>
      </c>
    </row>
    <row r="3557" spans="1:15" ht="15" customHeight="1" x14ac:dyDescent="0.2">
      <c r="A3557" t="str">
        <v>ICJIA</v>
      </c>
      <c r="B3557" t="str">
        <v>VOCA</v>
      </c>
      <c r="C3557" t="str">
        <v>VOCA 223125</v>
      </c>
      <c r="D3557">
        <v>1745</v>
      </c>
      <c r="E3557" t="str">
        <v>City Colleges of Chicago</v>
      </c>
      <c r="F3557" s="38">
        <v>45717</v>
      </c>
      <c r="G3557" s="38">
        <v>46112</v>
      </c>
      <c r="H3557" s="39">
        <v>500000</v>
      </c>
      <c r="I3557">
        <v>2025</v>
      </c>
      <c r="J3557">
        <v>0</v>
      </c>
      <c r="K3557">
        <v>0</v>
      </c>
      <c r="L3557">
        <v>0</v>
      </c>
      <c r="M3557">
        <v>0</v>
      </c>
      <c r="N3557" t="str">
        <v/>
      </c>
      <c r="O3557" t="b">
        <v>0</v>
      </c>
    </row>
    <row r="3558" spans="1:15" ht="15" customHeight="1" x14ac:dyDescent="0.2">
      <c r="A3558" t="str">
        <v>ICJIA</v>
      </c>
      <c r="B3558" t="str">
        <v>VOCA</v>
      </c>
      <c r="C3558" t="str">
        <v>VOCA 219115</v>
      </c>
      <c r="D3558">
        <v>1745</v>
      </c>
      <c r="E3558" t="str">
        <v>City of Chicago - 50 Department of Family &amp; Support Services (DFSS)</v>
      </c>
      <c r="F3558" s="38">
        <v>45170</v>
      </c>
      <c r="G3558" s="38">
        <v>45535</v>
      </c>
      <c r="H3558" s="39">
        <v>257600</v>
      </c>
      <c r="I3558">
        <v>2025</v>
      </c>
      <c r="J3558">
        <v>0</v>
      </c>
      <c r="K3558">
        <v>0</v>
      </c>
      <c r="L3558">
        <v>0</v>
      </c>
      <c r="M3558">
        <v>0</v>
      </c>
      <c r="N3558" t="str">
        <v/>
      </c>
      <c r="O3558" t="b">
        <v>0</v>
      </c>
    </row>
    <row r="3559" spans="1:15" ht="15" customHeight="1" x14ac:dyDescent="0.2">
      <c r="A3559" t="str">
        <v>ICJIA</v>
      </c>
      <c r="B3559" t="str">
        <v>VOCA</v>
      </c>
      <c r="C3559" t="str">
        <v>222048 HA</v>
      </c>
      <c r="D3559">
        <v>1745</v>
      </c>
      <c r="E3559" t="str">
        <v>City of Rolling Meadows</v>
      </c>
      <c r="F3559" s="38">
        <v>45292</v>
      </c>
      <c r="G3559" s="38">
        <v>45657</v>
      </c>
      <c r="H3559" s="39">
        <v>81641</v>
      </c>
      <c r="I3559">
        <v>2025</v>
      </c>
      <c r="J3559">
        <v>0</v>
      </c>
      <c r="K3559">
        <v>0</v>
      </c>
      <c r="L3559">
        <v>0</v>
      </c>
      <c r="M3559">
        <v>0</v>
      </c>
      <c r="N3559" t="str">
        <v/>
      </c>
      <c r="O3559" t="b">
        <v>0</v>
      </c>
    </row>
    <row r="3560" spans="1:15" ht="15" customHeight="1" x14ac:dyDescent="0.2">
      <c r="A3560" t="str">
        <v>ICJIA</v>
      </c>
      <c r="B3560" t="str">
        <v>VOCA</v>
      </c>
      <c r="C3560" t="str">
        <v>223448 HA</v>
      </c>
      <c r="D3560">
        <v>1745</v>
      </c>
      <c r="E3560" t="str">
        <v>City of Rolling Meadows</v>
      </c>
      <c r="F3560" s="38">
        <v>45658</v>
      </c>
      <c r="G3560" s="38">
        <v>46022</v>
      </c>
      <c r="H3560" s="39">
        <v>81641</v>
      </c>
      <c r="I3560">
        <v>2025</v>
      </c>
      <c r="J3560">
        <v>0</v>
      </c>
      <c r="K3560">
        <v>0</v>
      </c>
      <c r="L3560">
        <v>0</v>
      </c>
      <c r="M3560">
        <v>0</v>
      </c>
      <c r="N3560" t="str">
        <v/>
      </c>
      <c r="O3560" t="b">
        <v>0</v>
      </c>
    </row>
    <row r="3561" spans="1:15" ht="15" customHeight="1" x14ac:dyDescent="0.2">
      <c r="A3561" t="str">
        <v>ICJIA</v>
      </c>
      <c r="B3561" t="str">
        <v>VOCA</v>
      </c>
      <c r="C3561" t="str">
        <v>223442 HA</v>
      </c>
      <c r="D3561">
        <v>1745</v>
      </c>
      <c r="E3561" t="str">
        <v>Cook County State's Attorney's Office</v>
      </c>
      <c r="F3561" s="38">
        <v>45658</v>
      </c>
      <c r="G3561" s="38">
        <v>46022</v>
      </c>
      <c r="H3561" s="39">
        <v>500000</v>
      </c>
      <c r="I3561">
        <v>2025</v>
      </c>
      <c r="J3561">
        <v>0</v>
      </c>
      <c r="K3561">
        <v>0</v>
      </c>
      <c r="L3561">
        <v>0</v>
      </c>
      <c r="M3561">
        <v>0</v>
      </c>
      <c r="N3561" t="str">
        <v/>
      </c>
      <c r="O3561" t="b">
        <v>0</v>
      </c>
    </row>
    <row r="3562" spans="1:15" ht="15" customHeight="1" x14ac:dyDescent="0.2">
      <c r="A3562" t="str">
        <v>ICJIA</v>
      </c>
      <c r="B3562" t="str">
        <v>VOCA</v>
      </c>
      <c r="C3562" t="str">
        <v>VOCA 223126</v>
      </c>
      <c r="D3562">
        <v>1745</v>
      </c>
      <c r="E3562" t="str">
        <v>Cook County State's Attorney's Office</v>
      </c>
      <c r="F3562" s="38">
        <v>45717</v>
      </c>
      <c r="G3562" s="38">
        <v>46112</v>
      </c>
      <c r="H3562" s="39">
        <v>500000</v>
      </c>
      <c r="I3562">
        <v>2025</v>
      </c>
      <c r="J3562">
        <v>0</v>
      </c>
      <c r="K3562">
        <v>0</v>
      </c>
      <c r="L3562">
        <v>0</v>
      </c>
      <c r="M3562">
        <v>0</v>
      </c>
      <c r="N3562" t="str">
        <v/>
      </c>
      <c r="O3562" t="b">
        <v>0</v>
      </c>
    </row>
    <row r="3563" spans="1:15" ht="15" customHeight="1" x14ac:dyDescent="0.2">
      <c r="A3563" t="str">
        <v>ICJIA</v>
      </c>
      <c r="B3563" t="str">
        <v>VOCA</v>
      </c>
      <c r="C3563" t="str">
        <v>222126 THD</v>
      </c>
      <c r="D3563">
        <v>1745</v>
      </c>
      <c r="E3563" t="str">
        <v>Cook County State's Attorney's Office</v>
      </c>
      <c r="F3563" s="38">
        <v>45352</v>
      </c>
      <c r="G3563" s="38">
        <v>45716</v>
      </c>
      <c r="H3563" s="39">
        <v>500000</v>
      </c>
      <c r="I3563">
        <v>2025</v>
      </c>
      <c r="J3563">
        <v>0</v>
      </c>
      <c r="K3563">
        <v>0</v>
      </c>
      <c r="L3563">
        <v>0</v>
      </c>
      <c r="M3563">
        <v>0</v>
      </c>
      <c r="N3563" t="str">
        <v/>
      </c>
      <c r="O3563" t="b">
        <v>0</v>
      </c>
    </row>
    <row r="3564" spans="1:15" ht="15" customHeight="1" x14ac:dyDescent="0.2">
      <c r="A3564" t="str">
        <v>ICJIA</v>
      </c>
      <c r="B3564" t="str">
        <v>VOCA</v>
      </c>
      <c r="C3564" t="str">
        <v>222042 HA</v>
      </c>
      <c r="D3564">
        <v>1745</v>
      </c>
      <c r="E3564" t="str">
        <v>Cook County State's Attorney's Office</v>
      </c>
      <c r="F3564" s="38">
        <v>45292</v>
      </c>
      <c r="G3564" s="38">
        <v>45657</v>
      </c>
      <c r="H3564" s="39">
        <v>500000</v>
      </c>
      <c r="I3564">
        <v>2025</v>
      </c>
      <c r="J3564">
        <v>0</v>
      </c>
      <c r="K3564">
        <v>0</v>
      </c>
      <c r="L3564">
        <v>0</v>
      </c>
      <c r="M3564">
        <v>0</v>
      </c>
      <c r="N3564" t="str">
        <v/>
      </c>
      <c r="O3564" t="b">
        <v>0</v>
      </c>
    </row>
    <row r="3565" spans="1:15" ht="15" customHeight="1" x14ac:dyDescent="0.2">
      <c r="A3565" t="str">
        <v>ICJIA</v>
      </c>
      <c r="B3565" t="str">
        <v>VOCA</v>
      </c>
      <c r="C3565">
        <v>222053</v>
      </c>
      <c r="D3565">
        <v>1745</v>
      </c>
      <c r="E3565" t="str">
        <v>County of Winnebago</v>
      </c>
      <c r="F3565" s="38">
        <v>45292</v>
      </c>
      <c r="G3565" s="38">
        <v>45657</v>
      </c>
      <c r="H3565" s="39">
        <v>199994</v>
      </c>
      <c r="I3565">
        <v>2025</v>
      </c>
      <c r="J3565">
        <v>0</v>
      </c>
      <c r="K3565">
        <v>0</v>
      </c>
      <c r="L3565">
        <v>0</v>
      </c>
      <c r="M3565">
        <v>0</v>
      </c>
      <c r="N3565" t="str">
        <v/>
      </c>
      <c r="O3565" t="b">
        <v>0</v>
      </c>
    </row>
    <row r="3566" spans="1:15" ht="15" customHeight="1" x14ac:dyDescent="0.2">
      <c r="A3566" t="str">
        <v>ICJIA</v>
      </c>
      <c r="B3566" t="str">
        <v>VOCA</v>
      </c>
      <c r="C3566">
        <v>222053</v>
      </c>
      <c r="D3566">
        <v>1745</v>
      </c>
      <c r="E3566" t="str">
        <v>County of Winnebago</v>
      </c>
      <c r="F3566" s="38">
        <v>45292</v>
      </c>
      <c r="G3566" s="38">
        <v>45657</v>
      </c>
      <c r="H3566" s="39">
        <v>199994</v>
      </c>
      <c r="I3566">
        <v>2025</v>
      </c>
      <c r="J3566">
        <v>0</v>
      </c>
      <c r="K3566">
        <v>0</v>
      </c>
      <c r="L3566">
        <v>0</v>
      </c>
      <c r="M3566">
        <v>0</v>
      </c>
      <c r="N3566" t="str">
        <v/>
      </c>
      <c r="O3566" t="b">
        <v>0</v>
      </c>
    </row>
    <row r="3567" spans="1:15" ht="15" customHeight="1" x14ac:dyDescent="0.2">
      <c r="A3567" t="str">
        <v>ICJIA</v>
      </c>
      <c r="B3567" t="str">
        <v>VOCA</v>
      </c>
      <c r="C3567" t="str">
        <v>223453 TR</v>
      </c>
      <c r="D3567">
        <v>1745</v>
      </c>
      <c r="E3567" t="str">
        <v>County of Winnebago</v>
      </c>
      <c r="F3567" s="38">
        <v>45658</v>
      </c>
      <c r="G3567" s="38">
        <v>46022</v>
      </c>
      <c r="H3567" s="39">
        <v>199994</v>
      </c>
      <c r="I3567">
        <v>2025</v>
      </c>
      <c r="J3567">
        <v>0</v>
      </c>
      <c r="K3567">
        <v>0</v>
      </c>
      <c r="L3567">
        <v>0</v>
      </c>
      <c r="M3567">
        <v>0</v>
      </c>
      <c r="N3567" t="str">
        <v/>
      </c>
      <c r="O3567" t="b">
        <v>0</v>
      </c>
    </row>
    <row r="3568" spans="1:15" ht="15" customHeight="1" x14ac:dyDescent="0.2">
      <c r="A3568" t="str">
        <v>ICJIA</v>
      </c>
      <c r="B3568" t="str">
        <v>VOCA</v>
      </c>
      <c r="C3568" t="str">
        <v>223573 TR</v>
      </c>
      <c r="D3568">
        <v>1745</v>
      </c>
      <c r="E3568" t="str">
        <v>Court Appointed Special Advocates (CASA) of Cook County</v>
      </c>
      <c r="F3568" s="38">
        <v>45658</v>
      </c>
      <c r="G3568" s="38">
        <v>46022</v>
      </c>
      <c r="H3568" s="39">
        <v>135000</v>
      </c>
      <c r="I3568">
        <v>2025</v>
      </c>
      <c r="J3568">
        <v>0</v>
      </c>
      <c r="K3568">
        <v>0</v>
      </c>
      <c r="L3568">
        <v>0</v>
      </c>
      <c r="M3568">
        <v>0</v>
      </c>
      <c r="N3568" t="str">
        <v/>
      </c>
      <c r="O3568" t="b">
        <v>0</v>
      </c>
    </row>
    <row r="3569" spans="1:15" ht="15" customHeight="1" x14ac:dyDescent="0.2">
      <c r="A3569" t="str">
        <v>ICJIA</v>
      </c>
      <c r="B3569" t="str">
        <v>VOCA</v>
      </c>
      <c r="C3569" t="str">
        <v>222167 TR</v>
      </c>
      <c r="D3569">
        <v>1745</v>
      </c>
      <c r="E3569" t="str">
        <v>Court Appointed Special Advocates (CASA) of Cook County</v>
      </c>
      <c r="F3569" s="38">
        <v>45292</v>
      </c>
      <c r="G3569" s="38">
        <v>45657</v>
      </c>
      <c r="H3569" s="39">
        <v>135000</v>
      </c>
      <c r="I3569">
        <v>2025</v>
      </c>
      <c r="J3569">
        <v>0</v>
      </c>
      <c r="K3569">
        <v>0</v>
      </c>
      <c r="L3569">
        <v>0</v>
      </c>
      <c r="M3569">
        <v>0</v>
      </c>
      <c r="N3569" t="str">
        <v/>
      </c>
      <c r="O3569" t="b">
        <v>0</v>
      </c>
    </row>
    <row r="3570" spans="1:15" ht="15" customHeight="1" x14ac:dyDescent="0.2">
      <c r="A3570" t="str">
        <v>ICJIA</v>
      </c>
      <c r="B3570" t="str">
        <v>VOCA</v>
      </c>
      <c r="C3570" t="str">
        <v>VOCA 222079</v>
      </c>
      <c r="D3570">
        <v>1745</v>
      </c>
      <c r="E3570" t="str">
        <v>Crisis Center for South Suburbia</v>
      </c>
      <c r="F3570" s="38">
        <v>45536</v>
      </c>
      <c r="G3570" s="38">
        <v>46081</v>
      </c>
      <c r="H3570" s="39">
        <v>600000</v>
      </c>
      <c r="I3570">
        <v>2025</v>
      </c>
      <c r="J3570">
        <v>0</v>
      </c>
      <c r="K3570">
        <v>0</v>
      </c>
      <c r="L3570">
        <v>0</v>
      </c>
      <c r="M3570">
        <v>0</v>
      </c>
      <c r="N3570" t="str">
        <v/>
      </c>
      <c r="O3570" t="b">
        <v>0</v>
      </c>
    </row>
    <row r="3571" spans="1:15" ht="15" customHeight="1" x14ac:dyDescent="0.2">
      <c r="A3571" t="str">
        <v>ICJIA</v>
      </c>
      <c r="B3571" t="str">
        <v>VOCA</v>
      </c>
      <c r="C3571" t="str">
        <v>223127 TR</v>
      </c>
      <c r="D3571">
        <v>1745</v>
      </c>
      <c r="E3571" t="str">
        <v>Dove, Inc.</v>
      </c>
      <c r="F3571" s="38">
        <v>45717</v>
      </c>
      <c r="G3571" s="38">
        <v>46112</v>
      </c>
      <c r="H3571" s="39">
        <v>500000</v>
      </c>
      <c r="I3571">
        <v>2025</v>
      </c>
      <c r="J3571">
        <v>0</v>
      </c>
      <c r="K3571">
        <v>0</v>
      </c>
      <c r="L3571">
        <v>0</v>
      </c>
      <c r="M3571">
        <v>0</v>
      </c>
      <c r="N3571" t="str">
        <v/>
      </c>
      <c r="O3571" t="b">
        <v>0</v>
      </c>
    </row>
    <row r="3572" spans="1:15" ht="15" customHeight="1" x14ac:dyDescent="0.2">
      <c r="A3572" t="str">
        <v>ICJIA</v>
      </c>
      <c r="B3572" t="str">
        <v>VOCA</v>
      </c>
      <c r="C3572" t="str">
        <v>FSGU 222127 TR</v>
      </c>
      <c r="D3572">
        <v>1745</v>
      </c>
      <c r="E3572" t="str">
        <v>Dove, Inc.</v>
      </c>
      <c r="F3572" s="38">
        <v>45352</v>
      </c>
      <c r="G3572" s="38">
        <v>45716</v>
      </c>
      <c r="H3572" s="39">
        <v>500000</v>
      </c>
      <c r="I3572">
        <v>2025</v>
      </c>
      <c r="J3572">
        <v>0</v>
      </c>
      <c r="K3572">
        <v>0</v>
      </c>
      <c r="L3572">
        <v>0</v>
      </c>
      <c r="M3572">
        <v>0</v>
      </c>
      <c r="N3572" t="str">
        <v/>
      </c>
      <c r="O3572" t="b">
        <v>0</v>
      </c>
    </row>
    <row r="3573" spans="1:15" ht="15" customHeight="1" x14ac:dyDescent="0.2">
      <c r="A3573" t="str">
        <v>ICJIA</v>
      </c>
      <c r="B3573" t="str">
        <v>VOCA</v>
      </c>
      <c r="C3573" t="str">
        <v>222168 WB</v>
      </c>
      <c r="D3573">
        <v>1745</v>
      </c>
      <c r="E3573" t="str">
        <v>EveryChild</v>
      </c>
      <c r="F3573" s="38">
        <v>45292</v>
      </c>
      <c r="G3573" s="38">
        <v>45657</v>
      </c>
      <c r="H3573" s="39">
        <v>135000</v>
      </c>
      <c r="I3573">
        <v>2025</v>
      </c>
      <c r="J3573">
        <v>0</v>
      </c>
      <c r="K3573">
        <v>0</v>
      </c>
      <c r="L3573">
        <v>0</v>
      </c>
      <c r="M3573">
        <v>0</v>
      </c>
      <c r="N3573" t="str">
        <v/>
      </c>
      <c r="O3573" t="b">
        <v>0</v>
      </c>
    </row>
    <row r="3574" spans="1:15" ht="15" customHeight="1" x14ac:dyDescent="0.2">
      <c r="A3574" t="str">
        <v>ICJIA</v>
      </c>
      <c r="B3574" t="str">
        <v>VOCA</v>
      </c>
      <c r="C3574">
        <v>223568</v>
      </c>
      <c r="D3574">
        <v>1745</v>
      </c>
      <c r="E3574" t="str">
        <v>EveryChild</v>
      </c>
      <c r="F3574" s="38">
        <v>45658</v>
      </c>
      <c r="G3574" s="38">
        <v>46022</v>
      </c>
      <c r="H3574" s="39">
        <v>135000</v>
      </c>
      <c r="I3574">
        <v>2025</v>
      </c>
      <c r="J3574">
        <v>0</v>
      </c>
      <c r="K3574">
        <v>0</v>
      </c>
      <c r="L3574">
        <v>0</v>
      </c>
      <c r="M3574">
        <v>0</v>
      </c>
      <c r="N3574" t="str">
        <v/>
      </c>
      <c r="O3574" t="b">
        <v>0</v>
      </c>
    </row>
    <row r="3575" spans="1:15" ht="15" customHeight="1" x14ac:dyDescent="0.2">
      <c r="A3575" t="str">
        <v>ICJIA</v>
      </c>
      <c r="B3575" t="str">
        <v>VOCA</v>
      </c>
      <c r="C3575">
        <v>223443</v>
      </c>
      <c r="D3575">
        <v>1745</v>
      </c>
      <c r="E3575" t="str">
        <v>Franklin, County of</v>
      </c>
      <c r="F3575" s="38">
        <v>45658</v>
      </c>
      <c r="G3575" s="38">
        <v>46022</v>
      </c>
      <c r="H3575" s="39">
        <v>91248</v>
      </c>
      <c r="I3575">
        <v>2025</v>
      </c>
      <c r="J3575">
        <v>0</v>
      </c>
      <c r="K3575">
        <v>0</v>
      </c>
      <c r="L3575">
        <v>0</v>
      </c>
      <c r="M3575">
        <v>0</v>
      </c>
      <c r="N3575" t="str">
        <v/>
      </c>
      <c r="O3575" t="b">
        <v>0</v>
      </c>
    </row>
    <row r="3576" spans="1:15" ht="15" customHeight="1" x14ac:dyDescent="0.2">
      <c r="A3576" t="str">
        <v>ICJIA</v>
      </c>
      <c r="B3576" t="str">
        <v>VOCA</v>
      </c>
      <c r="C3576">
        <v>222043</v>
      </c>
      <c r="D3576">
        <v>1745</v>
      </c>
      <c r="E3576" t="str">
        <v>Franklin, County of</v>
      </c>
      <c r="F3576" s="38">
        <v>45292</v>
      </c>
      <c r="G3576" s="38">
        <v>45657</v>
      </c>
      <c r="H3576" s="39">
        <v>91248</v>
      </c>
      <c r="I3576">
        <v>2025</v>
      </c>
      <c r="J3576">
        <v>0</v>
      </c>
      <c r="K3576">
        <v>0</v>
      </c>
      <c r="L3576">
        <v>0</v>
      </c>
      <c r="M3576">
        <v>0</v>
      </c>
      <c r="N3576" t="str">
        <v/>
      </c>
      <c r="O3576" t="b">
        <v>0</v>
      </c>
    </row>
    <row r="3577" spans="1:15" ht="15" customHeight="1" x14ac:dyDescent="0.2">
      <c r="A3577" t="str">
        <v>ICJIA</v>
      </c>
      <c r="B3577" t="str">
        <v>VOCA</v>
      </c>
      <c r="C3577">
        <v>222075</v>
      </c>
      <c r="D3577">
        <v>1745</v>
      </c>
      <c r="E3577" t="str">
        <v>GUARDIAN ANGEL COMMUNITY SERVICES</v>
      </c>
      <c r="F3577" s="38">
        <v>45536</v>
      </c>
      <c r="G3577" s="38">
        <v>46081</v>
      </c>
      <c r="H3577" s="39">
        <v>600000</v>
      </c>
      <c r="I3577">
        <v>2025</v>
      </c>
      <c r="J3577">
        <v>0</v>
      </c>
      <c r="K3577">
        <v>0</v>
      </c>
      <c r="L3577">
        <v>0</v>
      </c>
      <c r="M3577">
        <v>0</v>
      </c>
      <c r="N3577" t="str">
        <v/>
      </c>
      <c r="O3577" t="b">
        <v>0</v>
      </c>
    </row>
    <row r="3578" spans="1:15" ht="15" customHeight="1" x14ac:dyDescent="0.2">
      <c r="A3578" t="str">
        <v>ICJIA</v>
      </c>
      <c r="B3578" t="str">
        <v>VOCA</v>
      </c>
      <c r="C3578">
        <v>222031</v>
      </c>
      <c r="D3578">
        <v>1745</v>
      </c>
      <c r="E3578" t="str">
        <v>Heartland Human Care Services</v>
      </c>
      <c r="F3578" s="38">
        <v>45292</v>
      </c>
      <c r="G3578" s="38">
        <v>45657</v>
      </c>
      <c r="H3578" s="39">
        <v>200000</v>
      </c>
      <c r="I3578">
        <v>2025</v>
      </c>
      <c r="J3578">
        <v>0</v>
      </c>
      <c r="K3578">
        <v>0</v>
      </c>
      <c r="L3578">
        <v>0</v>
      </c>
      <c r="M3578">
        <v>0</v>
      </c>
      <c r="N3578" t="str">
        <v/>
      </c>
      <c r="O3578" t="b">
        <v>0</v>
      </c>
    </row>
    <row r="3579" spans="1:15" ht="15" customHeight="1" x14ac:dyDescent="0.2">
      <c r="A3579" t="str">
        <v>ICJIA</v>
      </c>
      <c r="B3579" t="str">
        <v>VOCA</v>
      </c>
      <c r="C3579" t="str">
        <v>223031 thd</v>
      </c>
      <c r="D3579">
        <v>1745</v>
      </c>
      <c r="E3579" t="str">
        <v>Heartland Human Care Services</v>
      </c>
      <c r="F3579" s="38">
        <v>45658</v>
      </c>
      <c r="G3579" s="38">
        <v>46022</v>
      </c>
      <c r="H3579" s="39">
        <v>200000</v>
      </c>
      <c r="I3579">
        <v>2025</v>
      </c>
      <c r="J3579">
        <v>0</v>
      </c>
      <c r="K3579">
        <v>0</v>
      </c>
      <c r="L3579">
        <v>0</v>
      </c>
      <c r="M3579">
        <v>0</v>
      </c>
      <c r="N3579" t="str">
        <v/>
      </c>
      <c r="O3579" t="b">
        <v>0</v>
      </c>
    </row>
    <row r="3580" spans="1:15" ht="15" customHeight="1" x14ac:dyDescent="0.2">
      <c r="A3580" t="str">
        <v>ICJIA</v>
      </c>
      <c r="B3580" t="str">
        <v>VOCA</v>
      </c>
      <c r="C3580" t="str">
        <v>222261 TR</v>
      </c>
      <c r="D3580">
        <v>1745</v>
      </c>
      <c r="E3580" t="str">
        <v>Highland Park-Highwood Legal Aid Clinic dba North Suburban Legal Aid Clinic</v>
      </c>
      <c r="F3580" s="38">
        <v>45474</v>
      </c>
      <c r="G3580" s="38">
        <v>45838</v>
      </c>
      <c r="H3580" s="39">
        <v>500000</v>
      </c>
      <c r="I3580">
        <v>2025</v>
      </c>
      <c r="J3580">
        <v>0</v>
      </c>
      <c r="K3580">
        <v>0</v>
      </c>
      <c r="L3580">
        <v>0</v>
      </c>
      <c r="M3580">
        <v>0</v>
      </c>
      <c r="N3580" t="str">
        <v/>
      </c>
      <c r="O3580" t="b">
        <v>0</v>
      </c>
    </row>
    <row r="3581" spans="1:15" ht="15" customHeight="1" x14ac:dyDescent="0.2">
      <c r="A3581" t="str">
        <v>ICJIA</v>
      </c>
      <c r="B3581" t="str">
        <v>VOCA</v>
      </c>
      <c r="C3581">
        <v>223071</v>
      </c>
      <c r="D3581">
        <v>1745</v>
      </c>
      <c r="E3581" t="str">
        <v>Hope of East Central Illinois, NFP</v>
      </c>
      <c r="F3581" s="38">
        <v>45536</v>
      </c>
      <c r="G3581" s="38">
        <v>46081</v>
      </c>
      <c r="H3581" s="39">
        <v>428102</v>
      </c>
      <c r="I3581">
        <v>2025</v>
      </c>
      <c r="J3581">
        <v>0</v>
      </c>
      <c r="K3581">
        <v>0</v>
      </c>
      <c r="L3581">
        <v>0</v>
      </c>
      <c r="M3581">
        <v>0</v>
      </c>
      <c r="N3581" t="str">
        <v/>
      </c>
      <c r="O3581" t="b">
        <v>0</v>
      </c>
    </row>
    <row r="3582" spans="1:15" ht="15" customHeight="1" x14ac:dyDescent="0.2">
      <c r="A3582" t="str">
        <v>ICJIA</v>
      </c>
      <c r="B3582" t="str">
        <v>VOCA</v>
      </c>
      <c r="C3582" t="str">
        <v>VOCA 222001</v>
      </c>
      <c r="D3582">
        <v>1745</v>
      </c>
      <c r="E3582" t="str">
        <v>Illinois Coalition Against Domestic Violence</v>
      </c>
      <c r="F3582" s="38">
        <v>45474</v>
      </c>
      <c r="G3582" s="38">
        <v>45838</v>
      </c>
      <c r="H3582" s="39">
        <v>10060000</v>
      </c>
      <c r="I3582">
        <v>2025</v>
      </c>
      <c r="J3582">
        <v>0</v>
      </c>
      <c r="K3582">
        <v>0</v>
      </c>
      <c r="L3582">
        <v>0</v>
      </c>
      <c r="M3582">
        <v>0</v>
      </c>
      <c r="N3582" t="str">
        <v/>
      </c>
      <c r="O3582" t="b">
        <v>0</v>
      </c>
    </row>
    <row r="3583" spans="1:15" ht="15" customHeight="1" x14ac:dyDescent="0.2">
      <c r="A3583" t="str">
        <v>ICJIA</v>
      </c>
      <c r="B3583" t="str">
        <v>VOCA</v>
      </c>
      <c r="C3583" t="str">
        <v>VOCA 222000</v>
      </c>
      <c r="D3583">
        <v>1745</v>
      </c>
      <c r="E3583" t="str">
        <v>Illinois Coalition Against Sexual Assault</v>
      </c>
      <c r="F3583" s="38">
        <v>45474</v>
      </c>
      <c r="G3583" s="38">
        <v>45838</v>
      </c>
      <c r="H3583" s="39">
        <v>9526000</v>
      </c>
      <c r="I3583">
        <v>2025</v>
      </c>
      <c r="J3583">
        <v>0</v>
      </c>
      <c r="K3583">
        <v>0</v>
      </c>
      <c r="L3583">
        <v>0</v>
      </c>
      <c r="M3583">
        <v>0</v>
      </c>
      <c r="N3583" t="str">
        <v/>
      </c>
      <c r="O3583" t="b">
        <v>0</v>
      </c>
    </row>
    <row r="3584" spans="1:15" ht="15" customHeight="1" x14ac:dyDescent="0.2">
      <c r="A3584" t="str">
        <v>ICJIA</v>
      </c>
      <c r="B3584" t="str">
        <v>VOCA</v>
      </c>
      <c r="C3584" t="str">
        <v>222076 THD</v>
      </c>
      <c r="D3584">
        <v>1745</v>
      </c>
      <c r="E3584" t="str">
        <v>KAN-WIN</v>
      </c>
      <c r="F3584" s="38">
        <v>45536</v>
      </c>
      <c r="G3584" s="38">
        <v>46081</v>
      </c>
      <c r="H3584" s="39">
        <v>462932</v>
      </c>
      <c r="I3584">
        <v>2025</v>
      </c>
      <c r="J3584">
        <v>0</v>
      </c>
      <c r="K3584">
        <v>0</v>
      </c>
      <c r="L3584">
        <v>0</v>
      </c>
      <c r="M3584">
        <v>0</v>
      </c>
      <c r="N3584" t="str">
        <v/>
      </c>
      <c r="O3584" t="b">
        <v>0</v>
      </c>
    </row>
    <row r="3585" spans="1:15" ht="15" customHeight="1" x14ac:dyDescent="0.2">
      <c r="A3585" t="str">
        <v>ICJIA</v>
      </c>
      <c r="B3585" t="str">
        <v>VOCA</v>
      </c>
      <c r="C3585">
        <v>223454</v>
      </c>
      <c r="D3585">
        <v>1745</v>
      </c>
      <c r="E3585" t="str">
        <v>Kankakee County State's Attorney's Office</v>
      </c>
      <c r="F3585" s="38">
        <v>45658</v>
      </c>
      <c r="G3585" s="38">
        <v>46022</v>
      </c>
      <c r="H3585" s="39">
        <v>196343</v>
      </c>
      <c r="I3585">
        <v>2025</v>
      </c>
      <c r="J3585">
        <v>0</v>
      </c>
      <c r="K3585">
        <v>0</v>
      </c>
      <c r="L3585">
        <v>0</v>
      </c>
      <c r="M3585">
        <v>0</v>
      </c>
      <c r="N3585" t="str">
        <v/>
      </c>
      <c r="O3585" t="b">
        <v>0</v>
      </c>
    </row>
    <row r="3586" spans="1:15" ht="15" customHeight="1" x14ac:dyDescent="0.2">
      <c r="A3586" t="str">
        <v>ICJIA</v>
      </c>
      <c r="B3586" t="str">
        <v>VOCA</v>
      </c>
      <c r="C3586" t="str">
        <v>222054 WB</v>
      </c>
      <c r="D3586">
        <v>1745</v>
      </c>
      <c r="E3586" t="str">
        <v>Kankakee County State's Attorney's Office</v>
      </c>
      <c r="F3586" s="38">
        <v>45292</v>
      </c>
      <c r="G3586" s="38">
        <v>45657</v>
      </c>
      <c r="H3586" s="39">
        <v>196343</v>
      </c>
      <c r="I3586">
        <v>2025</v>
      </c>
      <c r="J3586">
        <v>0</v>
      </c>
      <c r="K3586">
        <v>0</v>
      </c>
      <c r="L3586">
        <v>0</v>
      </c>
      <c r="M3586">
        <v>0</v>
      </c>
      <c r="N3586" t="str">
        <v/>
      </c>
      <c r="O3586" t="b">
        <v>0</v>
      </c>
    </row>
    <row r="3587" spans="1:15" ht="15" customHeight="1" x14ac:dyDescent="0.2">
      <c r="A3587" t="str">
        <v>ICJIA</v>
      </c>
      <c r="B3587" t="str">
        <v>VOCA</v>
      </c>
      <c r="C3587" t="str">
        <v>222044 HA</v>
      </c>
      <c r="D3587">
        <v>1745</v>
      </c>
      <c r="E3587" t="str">
        <v>Lake County</v>
      </c>
      <c r="F3587" s="38">
        <v>45292</v>
      </c>
      <c r="G3587" s="38">
        <v>45657</v>
      </c>
      <c r="H3587" s="39">
        <v>200000</v>
      </c>
      <c r="I3587">
        <v>2025</v>
      </c>
      <c r="J3587">
        <v>0</v>
      </c>
      <c r="K3587">
        <v>0</v>
      </c>
      <c r="L3587">
        <v>0</v>
      </c>
      <c r="M3587">
        <v>0</v>
      </c>
      <c r="N3587" t="str">
        <v/>
      </c>
      <c r="O3587" t="b">
        <v>0</v>
      </c>
    </row>
    <row r="3588" spans="1:15" ht="15" customHeight="1" x14ac:dyDescent="0.2">
      <c r="A3588" t="str">
        <v>ICJIA</v>
      </c>
      <c r="B3588" t="str">
        <v>VOCA</v>
      </c>
      <c r="C3588" t="str">
        <v>223444 HA</v>
      </c>
      <c r="D3588">
        <v>1745</v>
      </c>
      <c r="E3588" t="str">
        <v>Lake County</v>
      </c>
      <c r="F3588" s="38">
        <v>45658</v>
      </c>
      <c r="G3588" s="38">
        <v>46022</v>
      </c>
      <c r="H3588" s="39">
        <v>200000</v>
      </c>
      <c r="I3588">
        <v>2025</v>
      </c>
      <c r="J3588">
        <v>0</v>
      </c>
      <c r="K3588">
        <v>0</v>
      </c>
      <c r="L3588">
        <v>0</v>
      </c>
      <c r="M3588">
        <v>0</v>
      </c>
      <c r="N3588" t="str">
        <v/>
      </c>
      <c r="O3588" t="b">
        <v>0</v>
      </c>
    </row>
    <row r="3589" spans="1:15" ht="15" customHeight="1" x14ac:dyDescent="0.2">
      <c r="A3589" t="str">
        <v>ICJIA</v>
      </c>
      <c r="B3589" t="str">
        <v>VOCA</v>
      </c>
      <c r="C3589" t="str">
        <v>222266 HA</v>
      </c>
      <c r="D3589">
        <v>1745</v>
      </c>
      <c r="E3589" t="str">
        <v>Land of Lincoln Legal Aid, Inc.</v>
      </c>
      <c r="F3589" s="38">
        <v>45474</v>
      </c>
      <c r="G3589" s="38">
        <v>45838</v>
      </c>
      <c r="H3589" s="39">
        <v>500000</v>
      </c>
      <c r="I3589">
        <v>2025</v>
      </c>
      <c r="J3589">
        <v>0</v>
      </c>
      <c r="K3589">
        <v>0</v>
      </c>
      <c r="L3589">
        <v>0</v>
      </c>
      <c r="M3589">
        <v>0</v>
      </c>
      <c r="N3589" t="str">
        <v/>
      </c>
      <c r="O3589" t="b">
        <v>0</v>
      </c>
    </row>
    <row r="3590" spans="1:15" ht="15" customHeight="1" x14ac:dyDescent="0.2">
      <c r="A3590" t="str">
        <v>ICJIA</v>
      </c>
      <c r="B3590" t="str">
        <v>VOCA</v>
      </c>
      <c r="C3590" t="str">
        <v>222267 HA</v>
      </c>
      <c r="D3590">
        <v>1745</v>
      </c>
      <c r="E3590" t="str">
        <v>Land of Lincoln Legal Aid, Inc.</v>
      </c>
      <c r="F3590" s="38">
        <v>45474</v>
      </c>
      <c r="G3590" s="38">
        <v>45838</v>
      </c>
      <c r="H3590" s="39">
        <v>500000</v>
      </c>
      <c r="I3590">
        <v>2025</v>
      </c>
      <c r="J3590">
        <v>0</v>
      </c>
      <c r="K3590">
        <v>0</v>
      </c>
      <c r="L3590">
        <v>0</v>
      </c>
      <c r="M3590">
        <v>0</v>
      </c>
      <c r="N3590" t="str">
        <v/>
      </c>
      <c r="O3590" t="b">
        <v>0</v>
      </c>
    </row>
    <row r="3591" spans="1:15" ht="15" customHeight="1" x14ac:dyDescent="0.2">
      <c r="A3591" t="str">
        <v>ICJIA</v>
      </c>
      <c r="B3591" t="str">
        <v>VOCA</v>
      </c>
      <c r="C3591" t="str">
        <v>222262 FSGU</v>
      </c>
      <c r="D3591">
        <v>1745</v>
      </c>
      <c r="E3591" t="str">
        <v>Legal Aid Chicago</v>
      </c>
      <c r="F3591" s="38">
        <v>45474</v>
      </c>
      <c r="G3591" s="38">
        <v>45838</v>
      </c>
      <c r="H3591" s="39">
        <v>500000</v>
      </c>
      <c r="I3591">
        <v>2025</v>
      </c>
      <c r="J3591">
        <v>0</v>
      </c>
      <c r="K3591">
        <v>0</v>
      </c>
      <c r="L3591">
        <v>0</v>
      </c>
      <c r="M3591">
        <v>0</v>
      </c>
      <c r="N3591" t="str">
        <v/>
      </c>
      <c r="O3591" t="b">
        <v>0</v>
      </c>
    </row>
    <row r="3592" spans="1:15" ht="15" customHeight="1" x14ac:dyDescent="0.2">
      <c r="A3592" t="str">
        <v>ICJIA</v>
      </c>
      <c r="B3592" t="str">
        <v>VOCA</v>
      </c>
      <c r="C3592" t="str">
        <v>222264 TR</v>
      </c>
      <c r="D3592">
        <v>1745</v>
      </c>
      <c r="E3592" t="str">
        <v>Life Span</v>
      </c>
      <c r="F3592" s="38">
        <v>45474</v>
      </c>
      <c r="G3592" s="38">
        <v>45838</v>
      </c>
      <c r="H3592" s="39">
        <v>500000</v>
      </c>
      <c r="I3592">
        <v>2025</v>
      </c>
      <c r="J3592">
        <v>0</v>
      </c>
      <c r="K3592">
        <v>0</v>
      </c>
      <c r="L3592">
        <v>0</v>
      </c>
      <c r="M3592">
        <v>0</v>
      </c>
      <c r="N3592" t="str">
        <v/>
      </c>
      <c r="O3592" t="b">
        <v>0</v>
      </c>
    </row>
    <row r="3593" spans="1:15" ht="15" customHeight="1" x14ac:dyDescent="0.2">
      <c r="A3593" t="str">
        <v>ICJIA</v>
      </c>
      <c r="B3593" t="str">
        <v>VOCA</v>
      </c>
      <c r="C3593" t="str">
        <v>222032 thd</v>
      </c>
      <c r="D3593">
        <v>1745</v>
      </c>
      <c r="E3593" t="str">
        <v>Life Span</v>
      </c>
      <c r="F3593" s="38">
        <v>45292</v>
      </c>
      <c r="G3593" s="38">
        <v>45657</v>
      </c>
      <c r="H3593" s="39">
        <v>175000</v>
      </c>
      <c r="I3593">
        <v>2025</v>
      </c>
      <c r="J3593">
        <v>0</v>
      </c>
      <c r="K3593">
        <v>0</v>
      </c>
      <c r="L3593">
        <v>0</v>
      </c>
      <c r="M3593">
        <v>0</v>
      </c>
      <c r="N3593" t="str">
        <v/>
      </c>
      <c r="O3593" t="b">
        <v>0</v>
      </c>
    </row>
    <row r="3594" spans="1:15" ht="15" customHeight="1" x14ac:dyDescent="0.2">
      <c r="A3594" t="str">
        <v>ICJIA</v>
      </c>
      <c r="B3594" t="str">
        <v>VOCA</v>
      </c>
      <c r="C3594" t="str">
        <v>THD- 223032</v>
      </c>
      <c r="D3594">
        <v>1745</v>
      </c>
      <c r="E3594" t="str">
        <v>Life Span</v>
      </c>
      <c r="F3594" s="38">
        <v>45658</v>
      </c>
      <c r="G3594" s="38">
        <v>46022</v>
      </c>
      <c r="H3594" s="39">
        <v>175000</v>
      </c>
      <c r="I3594">
        <v>2025</v>
      </c>
      <c r="J3594">
        <v>0</v>
      </c>
      <c r="K3594">
        <v>0</v>
      </c>
      <c r="L3594">
        <v>0</v>
      </c>
      <c r="M3594">
        <v>0</v>
      </c>
      <c r="N3594" t="str">
        <v/>
      </c>
      <c r="O3594" t="b">
        <v>0</v>
      </c>
    </row>
    <row r="3595" spans="1:15" ht="15" customHeight="1" x14ac:dyDescent="0.2">
      <c r="A3595" t="str">
        <v>ICJIA</v>
      </c>
      <c r="B3595" t="str">
        <v>VOCA</v>
      </c>
      <c r="C3595" t="str">
        <v>222046 HA</v>
      </c>
      <c r="D3595">
        <v>1745</v>
      </c>
      <c r="E3595" t="str">
        <v>McLean County (Administration)</v>
      </c>
      <c r="F3595" s="38">
        <v>45292</v>
      </c>
      <c r="G3595" s="38">
        <v>45657</v>
      </c>
      <c r="H3595" s="39">
        <v>78676</v>
      </c>
      <c r="I3595">
        <v>2025</v>
      </c>
      <c r="J3595">
        <v>0</v>
      </c>
      <c r="K3595">
        <v>0</v>
      </c>
      <c r="L3595">
        <v>0</v>
      </c>
      <c r="M3595">
        <v>0</v>
      </c>
      <c r="N3595" t="str">
        <v/>
      </c>
      <c r="O3595" t="b">
        <v>0</v>
      </c>
    </row>
    <row r="3596" spans="1:15" ht="15" customHeight="1" x14ac:dyDescent="0.2">
      <c r="A3596" t="str">
        <v>ICJIA</v>
      </c>
      <c r="B3596" t="str">
        <v>VOCA</v>
      </c>
      <c r="C3596" t="str">
        <v>222170 WB</v>
      </c>
      <c r="D3596">
        <v>1745</v>
      </c>
      <c r="E3596" t="str">
        <v>McLean County (Administration)</v>
      </c>
      <c r="F3596" s="38">
        <v>45292</v>
      </c>
      <c r="G3596" s="38">
        <v>45657</v>
      </c>
      <c r="H3596" s="39">
        <v>135000</v>
      </c>
      <c r="I3596">
        <v>2025</v>
      </c>
      <c r="J3596">
        <v>0</v>
      </c>
      <c r="K3596">
        <v>0</v>
      </c>
      <c r="L3596">
        <v>0</v>
      </c>
      <c r="M3596">
        <v>0</v>
      </c>
      <c r="N3596" t="str">
        <v/>
      </c>
      <c r="O3596" t="b">
        <v>0</v>
      </c>
    </row>
    <row r="3597" spans="1:15" ht="15" customHeight="1" x14ac:dyDescent="0.2">
      <c r="A3597" t="str">
        <v>ICJIA</v>
      </c>
      <c r="B3597" t="str">
        <v>VOCA</v>
      </c>
      <c r="C3597" t="str">
        <v>223446 HA</v>
      </c>
      <c r="D3597">
        <v>1745</v>
      </c>
      <c r="E3597" t="str">
        <v>McLean County, Illinois</v>
      </c>
      <c r="F3597" s="38">
        <v>45658</v>
      </c>
      <c r="G3597" s="38">
        <v>46022</v>
      </c>
      <c r="H3597" s="39">
        <v>78676</v>
      </c>
      <c r="I3597">
        <v>2025</v>
      </c>
      <c r="J3597">
        <v>0</v>
      </c>
      <c r="K3597">
        <v>0</v>
      </c>
      <c r="L3597">
        <v>0</v>
      </c>
      <c r="M3597">
        <v>0</v>
      </c>
      <c r="N3597" t="str">
        <v/>
      </c>
      <c r="O3597" t="b">
        <v>0</v>
      </c>
    </row>
    <row r="3598" spans="1:15" ht="15" customHeight="1" x14ac:dyDescent="0.2">
      <c r="A3598" t="str">
        <v>ICJIA</v>
      </c>
      <c r="B3598" t="str">
        <v>VOCA</v>
      </c>
      <c r="C3598">
        <v>223570</v>
      </c>
      <c r="D3598">
        <v>1745</v>
      </c>
      <c r="E3598" t="str">
        <v>McLean County, Illinois</v>
      </c>
      <c r="F3598" s="38">
        <v>45658</v>
      </c>
      <c r="G3598" s="38">
        <v>46022</v>
      </c>
      <c r="H3598" s="39">
        <v>135000</v>
      </c>
      <c r="I3598">
        <v>2025</v>
      </c>
      <c r="J3598">
        <v>0</v>
      </c>
      <c r="K3598">
        <v>0</v>
      </c>
      <c r="L3598">
        <v>0</v>
      </c>
      <c r="M3598">
        <v>0</v>
      </c>
      <c r="N3598" t="str">
        <v/>
      </c>
      <c r="O3598" t="b">
        <v>0</v>
      </c>
    </row>
    <row r="3599" spans="1:15" ht="15" customHeight="1" x14ac:dyDescent="0.2">
      <c r="A3599" t="str">
        <v>ICJIA</v>
      </c>
      <c r="B3599" t="str">
        <v>VOCA</v>
      </c>
      <c r="C3599" t="str">
        <v>222265 TR</v>
      </c>
      <c r="D3599">
        <v>1745</v>
      </c>
      <c r="E3599" t="str">
        <v>Mil Mujeres INC</v>
      </c>
      <c r="F3599" s="38">
        <v>45474</v>
      </c>
      <c r="G3599" s="38">
        <v>45838</v>
      </c>
      <c r="H3599" s="39">
        <v>168625</v>
      </c>
      <c r="I3599">
        <v>2025</v>
      </c>
      <c r="J3599">
        <v>0</v>
      </c>
      <c r="K3599">
        <v>0</v>
      </c>
      <c r="L3599">
        <v>0</v>
      </c>
      <c r="M3599">
        <v>0</v>
      </c>
      <c r="N3599" t="str">
        <v/>
      </c>
      <c r="O3599" t="b">
        <v>0</v>
      </c>
    </row>
    <row r="3600" spans="1:15" ht="15" customHeight="1" x14ac:dyDescent="0.2">
      <c r="A3600" t="str">
        <v>ICJIA</v>
      </c>
      <c r="B3600" t="str">
        <v>VOCA</v>
      </c>
      <c r="C3600" t="str">
        <v>222128 thd</v>
      </c>
      <c r="D3600">
        <v>1745</v>
      </c>
      <c r="E3600" t="str">
        <v>Mutual Ground, Inc.</v>
      </c>
      <c r="F3600" s="38">
        <v>45352</v>
      </c>
      <c r="G3600" s="38">
        <v>45716</v>
      </c>
      <c r="H3600" s="39">
        <v>500000</v>
      </c>
      <c r="I3600">
        <v>2025</v>
      </c>
      <c r="J3600">
        <v>0</v>
      </c>
      <c r="K3600">
        <v>0</v>
      </c>
      <c r="L3600">
        <v>0</v>
      </c>
      <c r="M3600">
        <v>0</v>
      </c>
      <c r="N3600" t="str">
        <v/>
      </c>
      <c r="O3600" t="b">
        <v>0</v>
      </c>
    </row>
    <row r="3601" spans="1:15" ht="15" customHeight="1" x14ac:dyDescent="0.2">
      <c r="A3601" t="str">
        <v>ICJIA</v>
      </c>
      <c r="B3601" t="str">
        <v>VOCA</v>
      </c>
      <c r="C3601" t="str">
        <v>thd 223091</v>
      </c>
      <c r="D3601">
        <v>1745</v>
      </c>
      <c r="E3601" t="str">
        <v>OASIS PRODUCTIONS</v>
      </c>
      <c r="F3601" s="38">
        <v>45536</v>
      </c>
      <c r="G3601" s="38">
        <v>46081</v>
      </c>
      <c r="H3601" s="39">
        <v>589211</v>
      </c>
      <c r="I3601">
        <v>2025</v>
      </c>
      <c r="J3601">
        <v>0</v>
      </c>
      <c r="K3601">
        <v>0</v>
      </c>
      <c r="L3601">
        <v>0</v>
      </c>
      <c r="M3601">
        <v>0</v>
      </c>
      <c r="N3601" t="str">
        <v/>
      </c>
      <c r="O3601" t="b">
        <v>0</v>
      </c>
    </row>
    <row r="3602" spans="1:15" ht="15" customHeight="1" x14ac:dyDescent="0.2">
      <c r="A3602" t="str">
        <v>ICJIA</v>
      </c>
      <c r="B3602" t="str">
        <v>VOCA</v>
      </c>
      <c r="C3602" t="str">
        <v>VOCA 223491</v>
      </c>
      <c r="D3602">
        <v>1745</v>
      </c>
      <c r="E3602" t="str">
        <v>OSF Healthcare System DBA Saint Francis Medical Center</v>
      </c>
      <c r="F3602" s="38">
        <v>45566</v>
      </c>
      <c r="G3602" s="38">
        <v>45930</v>
      </c>
      <c r="H3602" s="39">
        <v>750000</v>
      </c>
      <c r="I3602">
        <v>2025</v>
      </c>
      <c r="J3602">
        <v>0</v>
      </c>
      <c r="K3602">
        <v>0</v>
      </c>
      <c r="L3602">
        <v>0</v>
      </c>
      <c r="M3602">
        <v>0</v>
      </c>
      <c r="N3602" t="str">
        <v/>
      </c>
      <c r="O3602" t="b">
        <v>0</v>
      </c>
    </row>
    <row r="3603" spans="1:15" ht="15" customHeight="1" x14ac:dyDescent="0.2">
      <c r="A3603" t="str">
        <v>ICJIA</v>
      </c>
      <c r="B3603" t="str">
        <v>VOCA</v>
      </c>
      <c r="C3603" t="str">
        <v>222268 HA</v>
      </c>
      <c r="D3603">
        <v>1745</v>
      </c>
      <c r="E3603" t="str">
        <v>Prairie State Legal Services, Inc</v>
      </c>
      <c r="F3603" s="38">
        <v>45474</v>
      </c>
      <c r="G3603" s="38">
        <v>45838</v>
      </c>
      <c r="H3603" s="39">
        <v>500000</v>
      </c>
      <c r="I3603">
        <v>2025</v>
      </c>
      <c r="J3603">
        <v>0</v>
      </c>
      <c r="K3603">
        <v>0</v>
      </c>
      <c r="L3603">
        <v>0</v>
      </c>
      <c r="M3603">
        <v>0</v>
      </c>
      <c r="N3603" t="str">
        <v/>
      </c>
      <c r="O3603" t="b">
        <v>0</v>
      </c>
    </row>
    <row r="3604" spans="1:15" ht="15" customHeight="1" x14ac:dyDescent="0.2">
      <c r="A3604" t="str">
        <v>ICJIA</v>
      </c>
      <c r="B3604" t="str">
        <v>VOCA</v>
      </c>
      <c r="C3604" t="str">
        <v>222269 HA</v>
      </c>
      <c r="D3604">
        <v>1745</v>
      </c>
      <c r="E3604" t="str">
        <v>Prairie State Legal Services, Inc</v>
      </c>
      <c r="F3604" s="38">
        <v>45474</v>
      </c>
      <c r="G3604" s="38">
        <v>45838</v>
      </c>
      <c r="H3604" s="39">
        <v>500000</v>
      </c>
      <c r="I3604">
        <v>2025</v>
      </c>
      <c r="J3604">
        <v>0</v>
      </c>
      <c r="K3604">
        <v>0</v>
      </c>
      <c r="L3604">
        <v>0</v>
      </c>
      <c r="M3604">
        <v>0</v>
      </c>
      <c r="N3604" t="str">
        <v/>
      </c>
      <c r="O3604" t="b">
        <v>0</v>
      </c>
    </row>
    <row r="3605" spans="1:15" ht="15" customHeight="1" x14ac:dyDescent="0.2">
      <c r="A3605" t="str">
        <v>ICJIA</v>
      </c>
      <c r="B3605" t="str">
        <v>VOCA</v>
      </c>
      <c r="C3605" t="str">
        <v>222124 TR</v>
      </c>
      <c r="D3605">
        <v>1745</v>
      </c>
      <c r="E3605" t="str">
        <v>Remedies Renewing Lives</v>
      </c>
      <c r="F3605" s="38">
        <v>45352</v>
      </c>
      <c r="G3605" s="38">
        <v>45716</v>
      </c>
      <c r="H3605" s="39">
        <v>449550</v>
      </c>
      <c r="I3605">
        <v>2025</v>
      </c>
      <c r="J3605">
        <v>0</v>
      </c>
      <c r="K3605">
        <v>0</v>
      </c>
      <c r="L3605">
        <v>0</v>
      </c>
      <c r="M3605">
        <v>0</v>
      </c>
      <c r="N3605" t="str">
        <v/>
      </c>
      <c r="O3605" t="b">
        <v>0</v>
      </c>
    </row>
    <row r="3606" spans="1:15" ht="15" customHeight="1" x14ac:dyDescent="0.2">
      <c r="A3606" t="str">
        <v>ICJIA</v>
      </c>
      <c r="B3606" t="str">
        <v>VOCA</v>
      </c>
      <c r="C3606" t="str">
        <v>222072 FSGU</v>
      </c>
      <c r="D3606">
        <v>1745</v>
      </c>
      <c r="E3606" t="str">
        <v>Remedies Renewing Lives</v>
      </c>
      <c r="F3606" s="38">
        <v>45536</v>
      </c>
      <c r="G3606" s="38">
        <v>46081</v>
      </c>
      <c r="H3606" s="39">
        <v>597572</v>
      </c>
      <c r="I3606">
        <v>2025</v>
      </c>
      <c r="J3606">
        <v>0</v>
      </c>
      <c r="K3606">
        <v>0</v>
      </c>
      <c r="L3606">
        <v>0</v>
      </c>
      <c r="M3606">
        <v>0</v>
      </c>
      <c r="N3606" t="str">
        <v/>
      </c>
      <c r="O3606" t="b">
        <v>0</v>
      </c>
    </row>
    <row r="3607" spans="1:15" ht="15" customHeight="1" x14ac:dyDescent="0.2">
      <c r="A3607" t="str">
        <v>ICJIA</v>
      </c>
      <c r="B3607" t="str">
        <v>VOCA</v>
      </c>
      <c r="C3607" t="str">
        <v>VOCA 222033</v>
      </c>
      <c r="D3607">
        <v>1745</v>
      </c>
      <c r="E3607" t="str">
        <v>Remedies Renewing Lives</v>
      </c>
      <c r="F3607" s="38">
        <v>45292</v>
      </c>
      <c r="G3607" s="38">
        <v>45657</v>
      </c>
      <c r="H3607" s="39">
        <v>175000</v>
      </c>
      <c r="I3607">
        <v>2025</v>
      </c>
      <c r="J3607">
        <v>0</v>
      </c>
      <c r="K3607">
        <v>0</v>
      </c>
      <c r="L3607">
        <v>0</v>
      </c>
      <c r="M3607">
        <v>0</v>
      </c>
      <c r="N3607" t="str">
        <v/>
      </c>
      <c r="O3607" t="b">
        <v>0</v>
      </c>
    </row>
    <row r="3608" spans="1:15" ht="15" customHeight="1" x14ac:dyDescent="0.2">
      <c r="A3608" t="str">
        <v>ICJIA</v>
      </c>
      <c r="B3608" t="str">
        <v>VOCA</v>
      </c>
      <c r="C3608" t="str">
        <v>223124 TR</v>
      </c>
      <c r="D3608">
        <v>1745</v>
      </c>
      <c r="E3608" t="str">
        <v>Remedies Renewing Lives</v>
      </c>
      <c r="F3608" s="38">
        <v>45717</v>
      </c>
      <c r="G3608" s="38">
        <v>46112</v>
      </c>
      <c r="H3608" s="39">
        <v>449550</v>
      </c>
      <c r="I3608">
        <v>2025</v>
      </c>
      <c r="J3608">
        <v>0</v>
      </c>
      <c r="K3608">
        <v>0</v>
      </c>
      <c r="L3608">
        <v>0</v>
      </c>
      <c r="M3608">
        <v>0</v>
      </c>
      <c r="N3608" t="str">
        <v/>
      </c>
      <c r="O3608" t="b">
        <v>0</v>
      </c>
    </row>
    <row r="3609" spans="1:15" ht="15" customHeight="1" x14ac:dyDescent="0.2">
      <c r="A3609" t="str">
        <v>ICJIA</v>
      </c>
      <c r="B3609" t="str">
        <v>VOCA</v>
      </c>
      <c r="C3609" t="str">
        <v>VOCA 223033</v>
      </c>
      <c r="D3609">
        <v>1745</v>
      </c>
      <c r="E3609" t="str">
        <v>Remedies Renewing Lives</v>
      </c>
      <c r="F3609" s="38">
        <v>45658</v>
      </c>
      <c r="G3609" s="38">
        <v>46022</v>
      </c>
      <c r="H3609" s="39">
        <v>175000</v>
      </c>
      <c r="I3609">
        <v>2025</v>
      </c>
      <c r="J3609">
        <v>0</v>
      </c>
      <c r="K3609">
        <v>0</v>
      </c>
      <c r="L3609">
        <v>0</v>
      </c>
      <c r="M3609">
        <v>0</v>
      </c>
      <c r="N3609" t="str">
        <v/>
      </c>
      <c r="O3609" t="b">
        <v>0</v>
      </c>
    </row>
    <row r="3610" spans="1:15" ht="15" customHeight="1" x14ac:dyDescent="0.2">
      <c r="A3610" t="str">
        <v>ICJIA</v>
      </c>
      <c r="B3610" t="str">
        <v>VOCA</v>
      </c>
      <c r="C3610" t="str">
        <v>223129 TR</v>
      </c>
      <c r="D3610">
        <v>1745</v>
      </c>
      <c r="E3610" t="str">
        <v>Safe Passage</v>
      </c>
      <c r="F3610" s="38">
        <v>45717</v>
      </c>
      <c r="G3610" s="38">
        <v>46081</v>
      </c>
      <c r="H3610" s="39">
        <v>317760</v>
      </c>
      <c r="I3610">
        <v>2025</v>
      </c>
      <c r="J3610">
        <v>0</v>
      </c>
      <c r="K3610">
        <v>0</v>
      </c>
      <c r="L3610">
        <v>0</v>
      </c>
      <c r="M3610">
        <v>0</v>
      </c>
      <c r="N3610" t="str">
        <v/>
      </c>
      <c r="O3610" t="b">
        <v>0</v>
      </c>
    </row>
    <row r="3611" spans="1:15" ht="15" customHeight="1" x14ac:dyDescent="0.2">
      <c r="A3611" t="str">
        <v>ICJIA</v>
      </c>
      <c r="B3611" t="str">
        <v>VOCA</v>
      </c>
      <c r="C3611" t="str">
        <v>223070 FSGU</v>
      </c>
      <c r="D3611">
        <v>1745</v>
      </c>
      <c r="E3611" t="str">
        <v>Safe Passage</v>
      </c>
      <c r="F3611" s="38">
        <v>45536</v>
      </c>
      <c r="G3611" s="38">
        <v>46081</v>
      </c>
      <c r="H3611" s="39">
        <v>420455</v>
      </c>
      <c r="I3611">
        <v>2025</v>
      </c>
      <c r="J3611">
        <v>0</v>
      </c>
      <c r="K3611">
        <v>0</v>
      </c>
      <c r="L3611">
        <v>0</v>
      </c>
      <c r="M3611">
        <v>0</v>
      </c>
      <c r="N3611" t="str">
        <v/>
      </c>
      <c r="O3611" t="b">
        <v>0</v>
      </c>
    </row>
    <row r="3612" spans="1:15" ht="15" customHeight="1" x14ac:dyDescent="0.2">
      <c r="A3612" t="str">
        <v>ICJIA</v>
      </c>
      <c r="B3612" t="str">
        <v>VOCA</v>
      </c>
      <c r="C3612" t="str">
        <v>222129 TR</v>
      </c>
      <c r="D3612">
        <v>1745</v>
      </c>
      <c r="E3612" t="str">
        <v>Safe Passage</v>
      </c>
      <c r="F3612" s="38">
        <v>45352</v>
      </c>
      <c r="G3612" s="38">
        <v>45716</v>
      </c>
      <c r="H3612" s="39">
        <v>317760</v>
      </c>
      <c r="I3612">
        <v>2025</v>
      </c>
      <c r="J3612">
        <v>0</v>
      </c>
      <c r="K3612">
        <v>0</v>
      </c>
      <c r="L3612">
        <v>0</v>
      </c>
      <c r="M3612">
        <v>0</v>
      </c>
      <c r="N3612" t="str">
        <v/>
      </c>
      <c r="O3612" t="b">
        <v>0</v>
      </c>
    </row>
    <row r="3613" spans="1:15" ht="15" customHeight="1" x14ac:dyDescent="0.2">
      <c r="A3613" t="str">
        <v>ICJIA</v>
      </c>
      <c r="B3613" t="str">
        <v>VOCA</v>
      </c>
      <c r="C3613">
        <v>222165</v>
      </c>
      <c r="D3613">
        <v>1745</v>
      </c>
      <c r="E3613" t="str">
        <v>Sangamon County, Illinois</v>
      </c>
      <c r="F3613" s="38">
        <v>45292</v>
      </c>
      <c r="G3613" s="38">
        <v>45657</v>
      </c>
      <c r="H3613" s="39">
        <v>134990</v>
      </c>
      <c r="I3613">
        <v>2025</v>
      </c>
      <c r="J3613">
        <v>0</v>
      </c>
      <c r="K3613">
        <v>0</v>
      </c>
      <c r="L3613">
        <v>0</v>
      </c>
      <c r="M3613">
        <v>0</v>
      </c>
      <c r="N3613" t="str">
        <v/>
      </c>
      <c r="O3613" t="b">
        <v>0</v>
      </c>
    </row>
    <row r="3614" spans="1:15" ht="15" customHeight="1" x14ac:dyDescent="0.2">
      <c r="A3614" t="str">
        <v>ICJIA</v>
      </c>
      <c r="B3614" t="str">
        <v>VOCA</v>
      </c>
      <c r="C3614">
        <v>223565</v>
      </c>
      <c r="D3614">
        <v>1745</v>
      </c>
      <c r="E3614" t="str">
        <v>Sangamon County, Illinois</v>
      </c>
      <c r="F3614" s="38">
        <v>45658</v>
      </c>
      <c r="G3614" s="38">
        <v>46022</v>
      </c>
      <c r="H3614" s="39">
        <v>134990</v>
      </c>
      <c r="I3614">
        <v>2025</v>
      </c>
      <c r="J3614">
        <v>0</v>
      </c>
      <c r="K3614">
        <v>0</v>
      </c>
      <c r="L3614">
        <v>0</v>
      </c>
      <c r="M3614">
        <v>0</v>
      </c>
      <c r="N3614" t="str">
        <v/>
      </c>
      <c r="O3614" t="b">
        <v>0</v>
      </c>
    </row>
    <row r="3615" spans="1:15" ht="15" customHeight="1" x14ac:dyDescent="0.2">
      <c r="A3615" t="str">
        <v>ICJIA</v>
      </c>
      <c r="B3615" t="str">
        <v>VOCA</v>
      </c>
      <c r="C3615" t="str">
        <v>222130 WB</v>
      </c>
      <c r="D3615">
        <v>1745</v>
      </c>
      <c r="E3615" t="str">
        <v>Sexual Assault Counseling and Information Service dba Prevail Illinois</v>
      </c>
      <c r="F3615" s="38">
        <v>45352</v>
      </c>
      <c r="G3615" s="38">
        <v>45716</v>
      </c>
      <c r="H3615" s="39">
        <v>381075</v>
      </c>
      <c r="I3615">
        <v>2025</v>
      </c>
      <c r="J3615">
        <v>0</v>
      </c>
      <c r="K3615">
        <v>0</v>
      </c>
      <c r="L3615">
        <v>0</v>
      </c>
      <c r="M3615">
        <v>0</v>
      </c>
      <c r="N3615" t="str">
        <v/>
      </c>
      <c r="O3615" t="b">
        <v>0</v>
      </c>
    </row>
    <row r="3616" spans="1:15" ht="15" customHeight="1" x14ac:dyDescent="0.2">
      <c r="A3616" t="str">
        <v>ICJIA</v>
      </c>
      <c r="B3616" t="str">
        <v>VOCA</v>
      </c>
      <c r="C3616" t="str">
        <v>223494 TR</v>
      </c>
      <c r="D3616">
        <v>1745</v>
      </c>
      <c r="E3616" t="str">
        <v>Southern Ill University School Of Medicine</v>
      </c>
      <c r="F3616">
        <v>45566</v>
      </c>
      <c r="G3616">
        <v>45930</v>
      </c>
      <c r="H3616">
        <v>750000</v>
      </c>
      <c r="I3616">
        <v>2025</v>
      </c>
      <c r="J3616">
        <v>0</v>
      </c>
      <c r="K3616">
        <v>0</v>
      </c>
      <c r="L3616">
        <v>0</v>
      </c>
      <c r="M3616">
        <v>0</v>
      </c>
      <c r="N3616" t="str">
        <v/>
      </c>
      <c r="O3616" t="b">
        <v>0</v>
      </c>
    </row>
    <row r="3617" spans="1:15" ht="15" customHeight="1" x14ac:dyDescent="0.2">
      <c r="A3617" t="str">
        <v>ICJIA</v>
      </c>
      <c r="B3617" t="str">
        <v>VOCA</v>
      </c>
      <c r="C3617">
        <v>222494</v>
      </c>
      <c r="D3617">
        <v>1745</v>
      </c>
      <c r="E3617" t="str">
        <v>Southern Ill University School Of Medicine</v>
      </c>
      <c r="F3617">
        <v>45200</v>
      </c>
      <c r="G3617">
        <v>45565</v>
      </c>
      <c r="H3617">
        <v>750000</v>
      </c>
      <c r="I3617">
        <v>2025</v>
      </c>
      <c r="J3617">
        <v>0</v>
      </c>
      <c r="K3617">
        <v>0</v>
      </c>
      <c r="L3617">
        <v>0</v>
      </c>
      <c r="M3617">
        <v>0</v>
      </c>
      <c r="N3617" t="str">
        <v/>
      </c>
      <c r="O3617" t="b">
        <v>0</v>
      </c>
    </row>
    <row r="3618" spans="1:15" ht="15" customHeight="1" x14ac:dyDescent="0.2">
      <c r="A3618" t="str">
        <v>ICJIA</v>
      </c>
      <c r="B3618" t="str">
        <v>VOCA</v>
      </c>
      <c r="C3618" t="str">
        <v>222049 HA</v>
      </c>
      <c r="D3618">
        <v>1745</v>
      </c>
      <c r="E3618" t="str">
        <v>St. Clair County Illinois</v>
      </c>
      <c r="F3618">
        <v>45292</v>
      </c>
      <c r="G3618">
        <v>45657</v>
      </c>
      <c r="H3618">
        <v>85000</v>
      </c>
      <c r="I3618">
        <v>2025</v>
      </c>
      <c r="J3618">
        <v>0</v>
      </c>
      <c r="K3618">
        <v>0</v>
      </c>
      <c r="L3618">
        <v>0</v>
      </c>
      <c r="M3618">
        <v>0</v>
      </c>
      <c r="N3618" t="str">
        <v/>
      </c>
      <c r="O3618" t="b">
        <v>0</v>
      </c>
    </row>
    <row r="3619" spans="1:15" ht="15" customHeight="1" x14ac:dyDescent="0.2">
      <c r="A3619" t="str">
        <v>ICJIA</v>
      </c>
      <c r="B3619" t="str">
        <v>VOCA</v>
      </c>
      <c r="C3619" t="str">
        <v>223449 HA</v>
      </c>
      <c r="D3619">
        <v>1745</v>
      </c>
      <c r="E3619" t="str">
        <v>St. Clair County Illinois</v>
      </c>
      <c r="F3619">
        <v>45658</v>
      </c>
      <c r="G3619">
        <v>46022</v>
      </c>
      <c r="H3619">
        <v>85000</v>
      </c>
      <c r="I3619">
        <v>2025</v>
      </c>
      <c r="J3619">
        <v>0</v>
      </c>
      <c r="K3619">
        <v>0</v>
      </c>
      <c r="L3619">
        <v>0</v>
      </c>
      <c r="M3619">
        <v>0</v>
      </c>
      <c r="N3619" t="str">
        <v/>
      </c>
      <c r="O3619" t="b">
        <v>0</v>
      </c>
    </row>
    <row r="3620" spans="1:15" ht="15" customHeight="1" x14ac:dyDescent="0.2">
      <c r="A3620" t="str">
        <v>ICJIA</v>
      </c>
      <c r="B3620" t="str">
        <v>VOCA</v>
      </c>
      <c r="C3620" t="str">
        <v>SFS 342515-HP</v>
      </c>
      <c r="D3620">
        <v>1745</v>
      </c>
      <c r="E3620" t="str">
        <v>Stress and Trauma Treatment Center</v>
      </c>
      <c r="F3620">
        <v>45474</v>
      </c>
      <c r="G3620">
        <v>45838</v>
      </c>
      <c r="H3620">
        <v>120000</v>
      </c>
      <c r="I3620">
        <v>2025</v>
      </c>
      <c r="J3620">
        <v>0</v>
      </c>
      <c r="K3620">
        <v>0</v>
      </c>
      <c r="L3620">
        <v>0</v>
      </c>
      <c r="M3620">
        <v>0</v>
      </c>
      <c r="N3620" t="str">
        <v/>
      </c>
      <c r="O3620" t="b">
        <v>0</v>
      </c>
    </row>
    <row r="3621" spans="1:15" ht="15" customHeight="1" x14ac:dyDescent="0.2">
      <c r="A3621" t="str">
        <v>ICJIA</v>
      </c>
      <c r="B3621" t="str">
        <v>VOCA</v>
      </c>
      <c r="C3621" t="str">
        <v>VOCA 223132</v>
      </c>
      <c r="D3621">
        <v>1745</v>
      </c>
      <c r="E3621" t="str">
        <v>Stress and Trauma Treatment Center</v>
      </c>
      <c r="F3621">
        <v>45658</v>
      </c>
      <c r="G3621">
        <v>46022</v>
      </c>
      <c r="H3621">
        <v>500000</v>
      </c>
      <c r="I3621">
        <v>2025</v>
      </c>
      <c r="J3621">
        <v>0</v>
      </c>
      <c r="K3621">
        <v>0</v>
      </c>
      <c r="L3621">
        <v>0</v>
      </c>
      <c r="M3621">
        <v>0</v>
      </c>
      <c r="N3621" t="str">
        <v/>
      </c>
      <c r="O3621" t="b">
        <v>0</v>
      </c>
    </row>
    <row r="3622" spans="1:15" ht="15" customHeight="1" x14ac:dyDescent="0.2">
      <c r="A3622" t="str">
        <v>ICJIA</v>
      </c>
      <c r="B3622" t="str">
        <v>VOCA</v>
      </c>
      <c r="C3622" t="str">
        <v>VOCA 222132</v>
      </c>
      <c r="D3622">
        <v>1745</v>
      </c>
      <c r="E3622" t="str">
        <v>Stress and Trauma Treatment Center</v>
      </c>
      <c r="F3622">
        <v>45352</v>
      </c>
      <c r="G3622">
        <v>45716</v>
      </c>
      <c r="H3622">
        <v>500000</v>
      </c>
      <c r="I3622">
        <v>2025</v>
      </c>
      <c r="J3622">
        <v>0</v>
      </c>
      <c r="K3622">
        <v>0</v>
      </c>
      <c r="L3622">
        <v>0</v>
      </c>
      <c r="M3622">
        <v>0</v>
      </c>
      <c r="N3622" t="str">
        <v/>
      </c>
      <c r="O3622" t="b">
        <v>0</v>
      </c>
    </row>
    <row r="3623" spans="1:15" ht="15" customHeight="1" x14ac:dyDescent="0.2">
      <c r="A3623" t="str">
        <v>ICJIA</v>
      </c>
      <c r="B3623" t="str">
        <v>VOCA</v>
      </c>
      <c r="C3623" t="str">
        <v>222135 THD</v>
      </c>
      <c r="D3623">
        <v>1745</v>
      </c>
      <c r="E3623" t="str">
        <v>Turning Point, Inc.</v>
      </c>
      <c r="F3623">
        <v>45292</v>
      </c>
      <c r="G3623">
        <v>45657</v>
      </c>
      <c r="H3623">
        <v>100000</v>
      </c>
      <c r="I3623">
        <v>2025</v>
      </c>
      <c r="J3623">
        <v>0</v>
      </c>
      <c r="K3623">
        <v>0</v>
      </c>
      <c r="L3623">
        <v>0</v>
      </c>
      <c r="M3623">
        <v>0</v>
      </c>
      <c r="N3623" t="str">
        <v/>
      </c>
      <c r="O3623" t="b">
        <v>0</v>
      </c>
    </row>
    <row r="3624" spans="1:15" ht="15" customHeight="1" x14ac:dyDescent="0.2">
      <c r="A3624" t="str">
        <v>ICJIA</v>
      </c>
      <c r="B3624" t="str">
        <v>VOCA</v>
      </c>
      <c r="C3624" t="str">
        <v>222051 HA</v>
      </c>
      <c r="D3624">
        <v>1745</v>
      </c>
      <c r="E3624" t="str">
        <v>Village of Wheeling</v>
      </c>
      <c r="F3624">
        <v>45292</v>
      </c>
      <c r="G3624">
        <v>45657</v>
      </c>
      <c r="H3624">
        <v>182000</v>
      </c>
      <c r="I3624">
        <v>2025</v>
      </c>
      <c r="J3624">
        <v>0</v>
      </c>
      <c r="K3624">
        <v>0</v>
      </c>
      <c r="L3624">
        <v>0</v>
      </c>
      <c r="M3624">
        <v>0</v>
      </c>
      <c r="N3624" t="str">
        <v/>
      </c>
      <c r="O3624" t="b">
        <v>0</v>
      </c>
    </row>
    <row r="3625" spans="1:15" ht="15" customHeight="1" x14ac:dyDescent="0.2">
      <c r="A3625" t="str">
        <v>ICJIA</v>
      </c>
      <c r="B3625" t="str">
        <v>VOCA</v>
      </c>
      <c r="C3625" t="str">
        <v>223455 HA</v>
      </c>
      <c r="D3625">
        <v>1745</v>
      </c>
      <c r="E3625" t="str">
        <v>Village of Wheeling</v>
      </c>
      <c r="F3625">
        <v>45658</v>
      </c>
      <c r="G3625">
        <v>46022</v>
      </c>
      <c r="H3625">
        <v>182000</v>
      </c>
      <c r="I3625">
        <v>2025</v>
      </c>
      <c r="J3625">
        <v>0</v>
      </c>
      <c r="K3625">
        <v>0</v>
      </c>
      <c r="L3625">
        <v>0</v>
      </c>
      <c r="M3625">
        <v>0</v>
      </c>
      <c r="N3625" t="str">
        <v/>
      </c>
      <c r="O3625" t="b">
        <v>0</v>
      </c>
    </row>
    <row r="3626" spans="1:15" ht="15" customHeight="1" x14ac:dyDescent="0.2">
      <c r="A3626" t="str">
        <v>ICJIA</v>
      </c>
      <c r="B3626" t="str">
        <v>VOCA</v>
      </c>
      <c r="C3626" t="str">
        <v>FSGU 222052</v>
      </c>
      <c r="D3626">
        <v>1745</v>
      </c>
      <c r="E3626" t="str">
        <v>Williamson County</v>
      </c>
      <c r="F3626">
        <v>45292</v>
      </c>
      <c r="G3626">
        <v>45657</v>
      </c>
      <c r="H3626">
        <v>92850</v>
      </c>
      <c r="I3626">
        <v>2025</v>
      </c>
      <c r="J3626">
        <v>0</v>
      </c>
      <c r="K3626">
        <v>0</v>
      </c>
      <c r="L3626">
        <v>0</v>
      </c>
      <c r="M3626">
        <v>0</v>
      </c>
      <c r="N3626" t="str">
        <v/>
      </c>
      <c r="O3626" t="b">
        <v>0</v>
      </c>
    </row>
    <row r="3627" spans="1:15" ht="15" customHeight="1" x14ac:dyDescent="0.2">
      <c r="A3627" t="str">
        <v>ICJIA</v>
      </c>
      <c r="B3627" t="str">
        <v>VOCA</v>
      </c>
      <c r="C3627" t="str">
        <v>222133 WB</v>
      </c>
      <c r="D3627">
        <v>1745</v>
      </c>
      <c r="E3627" t="str">
        <v>WIN Recovery</v>
      </c>
      <c r="F3627">
        <v>45352</v>
      </c>
      <c r="G3627">
        <v>45716</v>
      </c>
      <c r="H3627">
        <v>500000</v>
      </c>
      <c r="I3627">
        <v>2025</v>
      </c>
      <c r="J3627">
        <v>0</v>
      </c>
      <c r="K3627">
        <v>0</v>
      </c>
      <c r="L3627">
        <v>0</v>
      </c>
      <c r="M3627">
        <v>0</v>
      </c>
      <c r="N3627" t="str">
        <v/>
      </c>
      <c r="O3627" t="b">
        <v>0</v>
      </c>
    </row>
    <row r="3628" spans="1:15" ht="15" customHeight="1" x14ac:dyDescent="0.2">
      <c r="A3628" t="str">
        <v>ICJIA</v>
      </c>
      <c r="B3628" t="str">
        <v>VOCA</v>
      </c>
      <c r="C3628">
        <v>0</v>
      </c>
      <c r="D3628">
        <v>1745</v>
      </c>
      <c r="E3628" t="str">
        <v>WIN Recovery</v>
      </c>
      <c r="F3628">
        <v>45717</v>
      </c>
      <c r="G3628">
        <v>46081</v>
      </c>
      <c r="H3628">
        <v>500000</v>
      </c>
      <c r="I3628">
        <v>2025</v>
      </c>
      <c r="J3628">
        <v>0</v>
      </c>
      <c r="K3628">
        <v>0</v>
      </c>
      <c r="L3628">
        <v>0</v>
      </c>
      <c r="M3628">
        <v>0</v>
      </c>
      <c r="N3628" t="str">
        <v/>
      </c>
      <c r="O3628" t="b">
        <v>0</v>
      </c>
    </row>
    <row r="3629" spans="1:15" ht="15" customHeight="1" x14ac:dyDescent="0.2">
      <c r="A3629" t="str">
        <v>ICJIA</v>
      </c>
      <c r="B3629" t="str">
        <v>VOCA</v>
      </c>
      <c r="C3629">
        <v>223571</v>
      </c>
      <c r="D3629">
        <v>1745</v>
      </c>
      <c r="E3629" t="str">
        <v>Winnebago County CASA</v>
      </c>
      <c r="F3629">
        <v>45658</v>
      </c>
      <c r="G3629">
        <v>46022</v>
      </c>
      <c r="H3629">
        <v>134780</v>
      </c>
      <c r="I3629">
        <v>2025</v>
      </c>
      <c r="J3629">
        <v>0</v>
      </c>
      <c r="K3629">
        <v>0</v>
      </c>
      <c r="L3629">
        <v>0</v>
      </c>
      <c r="M3629">
        <v>0</v>
      </c>
      <c r="N3629" t="str">
        <v/>
      </c>
      <c r="O3629" t="b">
        <v>0</v>
      </c>
    </row>
    <row r="3630" spans="1:15" ht="15" customHeight="1" x14ac:dyDescent="0.2">
      <c r="A3630" t="str">
        <v>ICJIA</v>
      </c>
      <c r="B3630" t="str">
        <v>VOCA</v>
      </c>
      <c r="C3630" t="str">
        <v>222171 WB</v>
      </c>
      <c r="D3630">
        <v>1745</v>
      </c>
      <c r="E3630" t="str">
        <v>Winnebago County CASA</v>
      </c>
      <c r="F3630">
        <v>45292</v>
      </c>
      <c r="G3630">
        <v>45657</v>
      </c>
      <c r="H3630">
        <v>134780</v>
      </c>
      <c r="I3630">
        <v>2025</v>
      </c>
      <c r="J3630">
        <v>0</v>
      </c>
      <c r="K3630">
        <v>0</v>
      </c>
      <c r="L3630">
        <v>0</v>
      </c>
      <c r="M3630">
        <v>0</v>
      </c>
      <c r="N3630" t="str">
        <v/>
      </c>
      <c r="O3630" t="b">
        <v>0</v>
      </c>
    </row>
    <row r="3631" spans="1:15" ht="15" customHeight="1" x14ac:dyDescent="0.2">
      <c r="A3631" t="str">
        <v>ICJIA</v>
      </c>
      <c r="B3631" t="str">
        <v>VOCA</v>
      </c>
      <c r="C3631" t="str">
        <v>222134 HA</v>
      </c>
      <c r="D3631">
        <v>1745</v>
      </c>
      <c r="E3631" t="str">
        <v>YWCA Metropolitan Chicago</v>
      </c>
      <c r="F3631">
        <v>45352</v>
      </c>
      <c r="G3631">
        <v>45716</v>
      </c>
      <c r="H3631">
        <v>384890</v>
      </c>
      <c r="I3631">
        <v>2025</v>
      </c>
      <c r="J3631">
        <v>0</v>
      </c>
      <c r="K3631">
        <v>0</v>
      </c>
      <c r="L3631">
        <v>0</v>
      </c>
      <c r="M3631">
        <v>0</v>
      </c>
      <c r="N3631" t="str">
        <v/>
      </c>
      <c r="O3631" t="b">
        <v>0</v>
      </c>
    </row>
    <row r="3632" spans="1:15" ht="15" customHeight="1" x14ac:dyDescent="0.2">
      <c r="A3632" t="str">
        <v>ICJIA</v>
      </c>
      <c r="B3632" t="str">
        <v>VOCA</v>
      </c>
      <c r="C3632" t="str">
        <v>223134 HA</v>
      </c>
      <c r="D3632">
        <v>1745</v>
      </c>
      <c r="E3632" t="str">
        <v>YWCA Metropolitan Chicago</v>
      </c>
      <c r="F3632">
        <v>45717</v>
      </c>
      <c r="G3632">
        <v>46112</v>
      </c>
      <c r="H3632">
        <v>384890</v>
      </c>
      <c r="I3632">
        <v>2025</v>
      </c>
      <c r="J3632">
        <v>0</v>
      </c>
      <c r="K3632">
        <v>0</v>
      </c>
      <c r="L3632">
        <v>0</v>
      </c>
      <c r="M3632">
        <v>0</v>
      </c>
      <c r="N3632" t="str">
        <v/>
      </c>
      <c r="O3632" t="b">
        <v>0</v>
      </c>
    </row>
    <row r="3633" spans="1:15" ht="15" customHeight="1" x14ac:dyDescent="0.2">
      <c r="A3633" t="str">
        <v>ICJIA</v>
      </c>
      <c r="B3633" t="str">
        <v>VOCA</v>
      </c>
      <c r="C3633" t="str">
        <v>VOCA 223005</v>
      </c>
      <c r="D3633">
        <v>1745</v>
      </c>
      <c r="E3633" t="str">
        <v>Adler University</v>
      </c>
      <c r="F3633">
        <v>45748</v>
      </c>
      <c r="G3633">
        <v>46295</v>
      </c>
      <c r="H3633">
        <v>191100</v>
      </c>
      <c r="I3633">
        <v>2026</v>
      </c>
      <c r="J3633">
        <v>0</v>
      </c>
      <c r="K3633">
        <v>0</v>
      </c>
      <c r="L3633">
        <v>0</v>
      </c>
      <c r="M3633">
        <v>0</v>
      </c>
      <c r="N3633">
        <v>0</v>
      </c>
      <c r="O3633" t="b">
        <v>0</v>
      </c>
    </row>
    <row r="3634" spans="1:15" ht="15" customHeight="1" x14ac:dyDescent="0.2">
      <c r="A3634" t="str">
        <v>ICJIA</v>
      </c>
      <c r="B3634" t="str">
        <v>VOCA</v>
      </c>
      <c r="C3634" t="str">
        <v>224572 TR</v>
      </c>
      <c r="D3634">
        <v>1745</v>
      </c>
      <c r="E3634" t="str">
        <v>Advocacy Network for Children</v>
      </c>
      <c r="F3634">
        <v>46023</v>
      </c>
      <c r="G3634">
        <v>46387</v>
      </c>
      <c r="H3634">
        <v>90584</v>
      </c>
      <c r="I3634">
        <v>2026</v>
      </c>
      <c r="J3634">
        <v>0</v>
      </c>
      <c r="K3634">
        <v>0</v>
      </c>
      <c r="L3634">
        <v>0</v>
      </c>
      <c r="M3634">
        <v>0</v>
      </c>
      <c r="N3634">
        <v>0</v>
      </c>
      <c r="O3634" t="b">
        <v>0</v>
      </c>
    </row>
    <row r="3635" spans="1:15" ht="15" customHeight="1" x14ac:dyDescent="0.2">
      <c r="A3635" t="str">
        <v>ICJIA</v>
      </c>
      <c r="B3635" t="str">
        <v>VOCA</v>
      </c>
      <c r="C3635">
        <v>223572</v>
      </c>
      <c r="D3635">
        <v>1745</v>
      </c>
      <c r="E3635" t="str">
        <v>Advocacy Network for Children</v>
      </c>
      <c r="F3635">
        <v>45658</v>
      </c>
      <c r="G3635">
        <v>46022</v>
      </c>
      <c r="H3635">
        <v>90584</v>
      </c>
      <c r="I3635">
        <v>2026</v>
      </c>
      <c r="J3635">
        <v>0</v>
      </c>
      <c r="K3635">
        <v>0</v>
      </c>
      <c r="L3635">
        <v>0</v>
      </c>
      <c r="M3635">
        <v>0</v>
      </c>
      <c r="N3635">
        <v>0</v>
      </c>
      <c r="O3635" t="b">
        <v>0</v>
      </c>
    </row>
    <row r="3636" spans="1:15" ht="15" customHeight="1" x14ac:dyDescent="0.2">
      <c r="A3636" t="str">
        <v>ICJIA</v>
      </c>
      <c r="B3636" t="str">
        <v>VOCA</v>
      </c>
      <c r="C3636" t="str">
        <v>223492 TR</v>
      </c>
      <c r="D3636">
        <v>1745</v>
      </c>
      <c r="E3636" t="str">
        <v>Advocate Condell Medical Center</v>
      </c>
      <c r="F3636">
        <v>45566</v>
      </c>
      <c r="G3636">
        <v>45930</v>
      </c>
      <c r="H3636">
        <v>750000</v>
      </c>
      <c r="I3636">
        <v>2026</v>
      </c>
      <c r="J3636">
        <v>0</v>
      </c>
      <c r="K3636">
        <v>0</v>
      </c>
      <c r="L3636">
        <v>0</v>
      </c>
      <c r="M3636">
        <v>0</v>
      </c>
      <c r="N3636">
        <v>0</v>
      </c>
      <c r="O3636" t="b">
        <v>0</v>
      </c>
    </row>
    <row r="3637" spans="1:15" ht="15" customHeight="1" x14ac:dyDescent="0.2">
      <c r="A3637" t="str">
        <v>ICJIA</v>
      </c>
      <c r="B3637" t="str">
        <v>VOCA</v>
      </c>
      <c r="C3637" t="str">
        <v>224492 TR</v>
      </c>
      <c r="D3637">
        <v>1745</v>
      </c>
      <c r="E3637" t="str">
        <v>Advocate Condell Medical Center</v>
      </c>
      <c r="F3637">
        <v>45931</v>
      </c>
      <c r="G3637">
        <v>46295</v>
      </c>
      <c r="H3637">
        <v>750000</v>
      </c>
      <c r="I3637">
        <v>2026</v>
      </c>
      <c r="J3637">
        <v>0</v>
      </c>
      <c r="K3637">
        <v>0</v>
      </c>
      <c r="L3637">
        <v>0</v>
      </c>
      <c r="M3637">
        <v>0</v>
      </c>
      <c r="N3637">
        <v>0</v>
      </c>
      <c r="O3637" t="b">
        <v>0</v>
      </c>
    </row>
    <row r="3638" spans="1:15" ht="15" customHeight="1" x14ac:dyDescent="0.2">
      <c r="A3638" t="str">
        <v>ICJIA</v>
      </c>
      <c r="B3638" t="str">
        <v>VOCA</v>
      </c>
      <c r="C3638" t="str">
        <v>222590 TR</v>
      </c>
      <c r="D3638">
        <v>1745</v>
      </c>
      <c r="E3638" t="str">
        <v>Advocate Health and Hospitals Corporation</v>
      </c>
      <c r="F3638">
        <v>45931</v>
      </c>
      <c r="G3638">
        <v>46295</v>
      </c>
      <c r="H3638">
        <v>750000</v>
      </c>
      <c r="I3638">
        <v>2026</v>
      </c>
      <c r="J3638">
        <v>0</v>
      </c>
      <c r="K3638">
        <v>0</v>
      </c>
      <c r="L3638">
        <v>0</v>
      </c>
      <c r="M3638">
        <v>0</v>
      </c>
      <c r="N3638">
        <v>0</v>
      </c>
      <c r="O3638" t="b">
        <v>0</v>
      </c>
    </row>
    <row r="3639" spans="1:15" ht="15" customHeight="1" x14ac:dyDescent="0.2">
      <c r="A3639" t="str">
        <v>ICJIA</v>
      </c>
      <c r="B3639" t="str">
        <v>VOCA</v>
      </c>
      <c r="C3639" t="str">
        <v>223490 TR</v>
      </c>
      <c r="D3639">
        <v>1745</v>
      </c>
      <c r="E3639" t="str">
        <v>Advocate Health and Hospitals Corporation</v>
      </c>
      <c r="F3639">
        <v>45566</v>
      </c>
      <c r="G3639">
        <v>45930</v>
      </c>
      <c r="H3639">
        <v>750000</v>
      </c>
      <c r="I3639">
        <v>2026</v>
      </c>
      <c r="J3639">
        <v>0</v>
      </c>
      <c r="K3639">
        <v>0</v>
      </c>
      <c r="L3639">
        <v>0</v>
      </c>
      <c r="M3639">
        <v>0</v>
      </c>
      <c r="N3639">
        <v>0</v>
      </c>
      <c r="O3639" t="b">
        <v>0</v>
      </c>
    </row>
    <row r="3640" spans="1:15" ht="15" customHeight="1" x14ac:dyDescent="0.2">
      <c r="A3640" t="str">
        <v>ICJIA</v>
      </c>
      <c r="B3640" t="str">
        <v>VOCA</v>
      </c>
      <c r="C3640" t="str">
        <v>223120 HA</v>
      </c>
      <c r="D3640">
        <v>1745</v>
      </c>
      <c r="E3640" t="str">
        <v>Alliance of Local Service Organizations (ALSO)</v>
      </c>
      <c r="F3640">
        <v>45717</v>
      </c>
      <c r="G3640">
        <v>46112</v>
      </c>
      <c r="H3640">
        <v>500000</v>
      </c>
      <c r="I3640">
        <v>2026</v>
      </c>
      <c r="J3640">
        <v>0</v>
      </c>
      <c r="K3640">
        <v>0</v>
      </c>
      <c r="L3640">
        <v>0</v>
      </c>
      <c r="M3640">
        <v>1</v>
      </c>
      <c r="N3640">
        <v>0</v>
      </c>
      <c r="O3640" t="b">
        <v>1</v>
      </c>
    </row>
    <row r="3641" spans="1:15" ht="15" customHeight="1" x14ac:dyDescent="0.2">
      <c r="A3641" t="str">
        <v>ICJIA</v>
      </c>
      <c r="B3641" t="str">
        <v>VOCA</v>
      </c>
      <c r="C3641" t="str">
        <v>223063 TR</v>
      </c>
      <c r="D3641">
        <v>1745</v>
      </c>
      <c r="E3641" t="str">
        <v>Ascend Justice</v>
      </c>
      <c r="F3641">
        <v>45839</v>
      </c>
      <c r="G3641">
        <v>46203</v>
      </c>
      <c r="H3641">
        <v>478400</v>
      </c>
      <c r="I3641">
        <v>2026</v>
      </c>
      <c r="J3641">
        <v>0</v>
      </c>
      <c r="K3641">
        <v>0</v>
      </c>
      <c r="L3641">
        <v>0</v>
      </c>
      <c r="M3641">
        <v>0</v>
      </c>
      <c r="N3641">
        <v>0</v>
      </c>
      <c r="O3641" t="b">
        <v>0</v>
      </c>
    </row>
    <row r="3642" spans="1:15" ht="15" customHeight="1" x14ac:dyDescent="0.2">
      <c r="A3642" t="str">
        <v>ICJIA</v>
      </c>
      <c r="B3642" t="str">
        <v>VOCA</v>
      </c>
      <c r="C3642" t="str">
        <v>223561 TR</v>
      </c>
      <c r="D3642">
        <v>1745</v>
      </c>
      <c r="E3642" t="str">
        <v>Boone County CASA</v>
      </c>
      <c r="F3642">
        <v>45658</v>
      </c>
      <c r="G3642">
        <v>46022</v>
      </c>
      <c r="H3642">
        <v>76306</v>
      </c>
      <c r="I3642">
        <v>2026</v>
      </c>
      <c r="J3642">
        <v>0</v>
      </c>
      <c r="K3642">
        <v>0</v>
      </c>
      <c r="L3642">
        <v>0</v>
      </c>
      <c r="M3642">
        <v>0</v>
      </c>
      <c r="N3642">
        <v>0</v>
      </c>
      <c r="O3642" t="b">
        <v>0</v>
      </c>
    </row>
    <row r="3643" spans="1:15" ht="15" customHeight="1" x14ac:dyDescent="0.2">
      <c r="A3643" t="str">
        <v>ICJIA</v>
      </c>
      <c r="B3643" t="str">
        <v>VOCA</v>
      </c>
      <c r="C3643" t="str">
        <v>223562 TR</v>
      </c>
      <c r="D3643">
        <v>1745</v>
      </c>
      <c r="E3643" t="str">
        <v>CASA DeKalb County, Inc.</v>
      </c>
      <c r="F3643">
        <v>45658</v>
      </c>
      <c r="G3643">
        <v>46022</v>
      </c>
      <c r="H3643">
        <v>134279</v>
      </c>
      <c r="I3643">
        <v>2026</v>
      </c>
      <c r="J3643">
        <v>0</v>
      </c>
      <c r="K3643">
        <v>0</v>
      </c>
      <c r="L3643">
        <v>0</v>
      </c>
      <c r="M3643">
        <v>0</v>
      </c>
      <c r="N3643" t="str">
        <v/>
      </c>
      <c r="O3643" t="b">
        <v>0</v>
      </c>
    </row>
    <row r="3644" spans="1:15" ht="15" customHeight="1" x14ac:dyDescent="0.2">
      <c r="A3644" t="str">
        <v>ICJIA</v>
      </c>
      <c r="B3644" t="str">
        <v>VOCA</v>
      </c>
      <c r="C3644">
        <v>223574</v>
      </c>
      <c r="D3644">
        <v>1745</v>
      </c>
      <c r="E3644" t="str">
        <v>CASA Kane County</v>
      </c>
      <c r="F3644">
        <v>45658</v>
      </c>
      <c r="G3644">
        <v>46022</v>
      </c>
      <c r="H3644">
        <v>134825</v>
      </c>
      <c r="I3644">
        <v>2026</v>
      </c>
      <c r="J3644">
        <v>0</v>
      </c>
      <c r="K3644">
        <v>0</v>
      </c>
      <c r="L3644">
        <v>0</v>
      </c>
      <c r="M3644">
        <v>0</v>
      </c>
      <c r="N3644" t="str">
        <v/>
      </c>
      <c r="O3644" t="b">
        <v>0</v>
      </c>
    </row>
    <row r="3645" spans="1:15" ht="15" customHeight="1" x14ac:dyDescent="0.2">
      <c r="A3645" t="str">
        <v>ICJIA</v>
      </c>
      <c r="B3645" t="str">
        <v>VOCA</v>
      </c>
      <c r="C3645" t="str">
        <v>224574 TR</v>
      </c>
      <c r="D3645">
        <v>1745</v>
      </c>
      <c r="E3645" t="str">
        <v>CASA Kane County</v>
      </c>
      <c r="F3645">
        <v>46023</v>
      </c>
      <c r="G3645">
        <v>46387</v>
      </c>
      <c r="H3645">
        <v>134825</v>
      </c>
      <c r="I3645">
        <v>2026</v>
      </c>
      <c r="J3645">
        <v>0</v>
      </c>
      <c r="K3645">
        <v>0</v>
      </c>
      <c r="L3645">
        <v>0</v>
      </c>
      <c r="M3645">
        <v>0</v>
      </c>
      <c r="N3645" t="str">
        <v/>
      </c>
      <c r="O3645" t="b">
        <v>0</v>
      </c>
    </row>
    <row r="3646" spans="1:15" ht="15" customHeight="1" x14ac:dyDescent="0.2">
      <c r="A3646" t="str">
        <v>ICJIA</v>
      </c>
      <c r="B3646" t="str">
        <v>VOCA</v>
      </c>
      <c r="C3646">
        <v>223564</v>
      </c>
      <c r="D3646">
        <v>1745</v>
      </c>
      <c r="E3646" t="str">
        <v>CASA of River Valley</v>
      </c>
      <c r="F3646">
        <v>45658</v>
      </c>
      <c r="G3646">
        <v>46022</v>
      </c>
      <c r="H3646">
        <v>134784</v>
      </c>
      <c r="I3646">
        <v>2026</v>
      </c>
      <c r="J3646">
        <v>0</v>
      </c>
      <c r="K3646">
        <v>0</v>
      </c>
      <c r="L3646">
        <v>0</v>
      </c>
      <c r="M3646">
        <v>0</v>
      </c>
      <c r="N3646" t="str">
        <v/>
      </c>
      <c r="O3646" t="b">
        <v>0</v>
      </c>
    </row>
    <row r="3647" spans="1:15" ht="15" customHeight="1" x14ac:dyDescent="0.2">
      <c r="A3647" t="str">
        <v>ICJIA</v>
      </c>
      <c r="B3647" t="str">
        <v>VOCA</v>
      </c>
      <c r="C3647">
        <v>223566</v>
      </c>
      <c r="D3647">
        <v>1745</v>
      </c>
      <c r="E3647" t="str">
        <v>CASA of Southwestern Illinois</v>
      </c>
      <c r="F3647">
        <v>45658</v>
      </c>
      <c r="G3647">
        <v>46022</v>
      </c>
      <c r="H3647">
        <v>135000</v>
      </c>
      <c r="I3647">
        <v>2026</v>
      </c>
      <c r="J3647">
        <v>0</v>
      </c>
      <c r="K3647">
        <v>0</v>
      </c>
      <c r="L3647">
        <v>0</v>
      </c>
      <c r="M3647">
        <v>0</v>
      </c>
      <c r="N3647" t="str">
        <v/>
      </c>
      <c r="O3647" t="b">
        <v>0</v>
      </c>
    </row>
    <row r="3648" spans="1:15" ht="15" customHeight="1" x14ac:dyDescent="0.2">
      <c r="A3648" t="str">
        <v>ICJIA</v>
      </c>
      <c r="B3648" t="str">
        <v>VOCA</v>
      </c>
      <c r="C3648">
        <v>223123</v>
      </c>
      <c r="D3648">
        <v>1745</v>
      </c>
      <c r="E3648" t="str">
        <v>Centro Sanar</v>
      </c>
      <c r="F3648">
        <v>45717</v>
      </c>
      <c r="G3648">
        <v>46081</v>
      </c>
      <c r="H3648">
        <v>265650</v>
      </c>
      <c r="I3648">
        <v>2026</v>
      </c>
      <c r="J3648">
        <v>0</v>
      </c>
      <c r="K3648">
        <v>0</v>
      </c>
      <c r="L3648">
        <v>0</v>
      </c>
      <c r="M3648">
        <v>0</v>
      </c>
      <c r="N3648" t="str">
        <v/>
      </c>
      <c r="O3648" t="b">
        <v>0</v>
      </c>
    </row>
    <row r="3649" spans="1:15" ht="15" customHeight="1" x14ac:dyDescent="0.2">
      <c r="A3649" t="str">
        <v>ICJIA</v>
      </c>
      <c r="B3649" t="str">
        <v>VOCA</v>
      </c>
      <c r="C3649" t="str">
        <v>223060 HA</v>
      </c>
      <c r="D3649">
        <v>1745</v>
      </c>
      <c r="E3649" t="str">
        <v>Chicago Alliance Against Sexual Exploitation</v>
      </c>
      <c r="F3649">
        <v>45839</v>
      </c>
      <c r="G3649">
        <v>46203</v>
      </c>
      <c r="H3649">
        <v>312869</v>
      </c>
      <c r="I3649">
        <v>2026</v>
      </c>
      <c r="J3649">
        <v>0</v>
      </c>
      <c r="K3649">
        <v>0</v>
      </c>
      <c r="L3649">
        <v>0</v>
      </c>
      <c r="M3649">
        <v>0</v>
      </c>
      <c r="N3649" t="str">
        <v/>
      </c>
      <c r="O3649" t="b">
        <v>0</v>
      </c>
    </row>
    <row r="3650" spans="1:15" ht="15" customHeight="1" x14ac:dyDescent="0.2">
      <c r="A3650" t="str">
        <v>ICJIA</v>
      </c>
      <c r="B3650" t="str">
        <v>VOCA</v>
      </c>
      <c r="C3650" t="str">
        <v>VOCA 223030</v>
      </c>
      <c r="D3650">
        <v>1745</v>
      </c>
      <c r="E3650" t="str">
        <v>Chicago Children's Advocacy Center</v>
      </c>
      <c r="F3650">
        <v>45658</v>
      </c>
      <c r="G3650">
        <v>46022</v>
      </c>
      <c r="H3650">
        <v>200000</v>
      </c>
      <c r="I3650">
        <v>2026</v>
      </c>
      <c r="J3650">
        <v>0</v>
      </c>
      <c r="K3650">
        <v>0</v>
      </c>
      <c r="L3650">
        <v>0</v>
      </c>
      <c r="M3650">
        <v>0</v>
      </c>
      <c r="N3650" t="str">
        <v/>
      </c>
      <c r="O3650" t="b">
        <v>0</v>
      </c>
    </row>
    <row r="3651" spans="1:15" ht="15" customHeight="1" x14ac:dyDescent="0.2">
      <c r="A3651" t="str">
        <v>ICJIA</v>
      </c>
      <c r="B3651" t="str">
        <v>VOCA</v>
      </c>
      <c r="C3651" t="str">
        <v>223122 HA</v>
      </c>
      <c r="D3651">
        <v>1745</v>
      </c>
      <c r="E3651" t="str">
        <v>Chicago Children's Advocacy Center</v>
      </c>
      <c r="F3651">
        <v>45717</v>
      </c>
      <c r="G3651">
        <v>46112</v>
      </c>
      <c r="H3651">
        <v>345450</v>
      </c>
      <c r="I3651">
        <v>2026</v>
      </c>
      <c r="J3651">
        <v>0</v>
      </c>
      <c r="K3651">
        <v>0</v>
      </c>
      <c r="L3651">
        <v>0</v>
      </c>
      <c r="M3651">
        <v>0</v>
      </c>
      <c r="N3651" t="str">
        <v/>
      </c>
      <c r="O3651" t="b">
        <v>0</v>
      </c>
    </row>
    <row r="3652" spans="1:15" ht="15" customHeight="1" x14ac:dyDescent="0.2">
      <c r="A3652" t="str">
        <v>ICJIA</v>
      </c>
      <c r="B3652" t="str">
        <v>VOCA</v>
      </c>
      <c r="C3652" t="str">
        <v>VOCA 223003</v>
      </c>
      <c r="D3652">
        <v>1745</v>
      </c>
      <c r="E3652" t="str">
        <v>Children's Advocacy Center of Illinois</v>
      </c>
      <c r="F3652">
        <v>45839</v>
      </c>
      <c r="G3652">
        <v>46203</v>
      </c>
      <c r="H3652">
        <v>7095628</v>
      </c>
      <c r="I3652">
        <v>2026</v>
      </c>
      <c r="J3652">
        <v>0</v>
      </c>
      <c r="K3652">
        <v>0</v>
      </c>
      <c r="L3652">
        <v>0</v>
      </c>
      <c r="M3652">
        <v>0</v>
      </c>
      <c r="N3652" t="str">
        <v/>
      </c>
      <c r="O3652" t="b">
        <v>0</v>
      </c>
    </row>
    <row r="3653" spans="1:15" ht="15" customHeight="1" x14ac:dyDescent="0.2">
      <c r="A3653" t="str">
        <v>ICJIA</v>
      </c>
      <c r="B3653" t="str">
        <v>VOCA</v>
      </c>
      <c r="C3653" t="str">
        <v>VOCA 223125</v>
      </c>
      <c r="D3653">
        <v>1745</v>
      </c>
      <c r="E3653" t="str">
        <v>City Colleges of Chicago.</v>
      </c>
      <c r="F3653">
        <v>45717</v>
      </c>
      <c r="G3653">
        <v>46112</v>
      </c>
      <c r="H3653">
        <v>500000</v>
      </c>
      <c r="I3653">
        <v>2026</v>
      </c>
      <c r="J3653">
        <v>0</v>
      </c>
      <c r="K3653">
        <v>0</v>
      </c>
      <c r="L3653">
        <v>0</v>
      </c>
      <c r="M3653">
        <v>0</v>
      </c>
      <c r="N3653" t="str">
        <v/>
      </c>
      <c r="O3653" t="b">
        <v>0</v>
      </c>
    </row>
    <row r="3654" spans="1:15" ht="15" customHeight="1" x14ac:dyDescent="0.2">
      <c r="A3654" t="str">
        <v>ICJIA</v>
      </c>
      <c r="B3654" t="str">
        <v>VOCA</v>
      </c>
      <c r="C3654" t="str">
        <v>223448 HA</v>
      </c>
      <c r="D3654">
        <v>1745</v>
      </c>
      <c r="E3654" t="str">
        <v>City of Rolling Meadows</v>
      </c>
      <c r="F3654">
        <v>45658</v>
      </c>
      <c r="G3654">
        <v>46022</v>
      </c>
      <c r="H3654">
        <v>81641</v>
      </c>
      <c r="I3654">
        <v>2026</v>
      </c>
      <c r="J3654">
        <v>0</v>
      </c>
      <c r="K3654">
        <v>0</v>
      </c>
      <c r="L3654">
        <v>0</v>
      </c>
      <c r="M3654">
        <v>0</v>
      </c>
      <c r="N3654" t="str">
        <v/>
      </c>
      <c r="O3654" t="b">
        <v>0</v>
      </c>
    </row>
    <row r="3655" spans="1:15" ht="15" customHeight="1" x14ac:dyDescent="0.2">
      <c r="A3655" t="str">
        <v>ICJIA</v>
      </c>
      <c r="B3655" t="str">
        <v>VOCA</v>
      </c>
      <c r="C3655" t="str">
        <v>223442 HA</v>
      </c>
      <c r="D3655">
        <v>1745</v>
      </c>
      <c r="E3655" t="str">
        <v>Cook County State's Attorney's Office</v>
      </c>
      <c r="F3655">
        <v>45658</v>
      </c>
      <c r="G3655">
        <v>46022</v>
      </c>
      <c r="H3655">
        <v>500000</v>
      </c>
      <c r="I3655">
        <v>2026</v>
      </c>
      <c r="J3655">
        <v>0</v>
      </c>
      <c r="K3655">
        <v>0</v>
      </c>
      <c r="L3655">
        <v>0</v>
      </c>
      <c r="M3655">
        <v>0</v>
      </c>
      <c r="N3655" t="str">
        <v/>
      </c>
      <c r="O3655" t="b">
        <v>0</v>
      </c>
    </row>
    <row r="3656" spans="1:15" ht="15" customHeight="1" x14ac:dyDescent="0.2">
      <c r="A3656" t="str">
        <v>ICJIA</v>
      </c>
      <c r="B3656" t="str">
        <v>VOCA</v>
      </c>
      <c r="C3656" t="str">
        <v>VOCA 223126</v>
      </c>
      <c r="D3656">
        <v>1745</v>
      </c>
      <c r="E3656" t="str">
        <v>Cook County State's Attorney's Office</v>
      </c>
      <c r="F3656">
        <v>45717</v>
      </c>
      <c r="G3656">
        <v>46112</v>
      </c>
      <c r="H3656">
        <v>500000</v>
      </c>
      <c r="I3656">
        <v>2026</v>
      </c>
      <c r="J3656">
        <v>0</v>
      </c>
      <c r="K3656">
        <v>0</v>
      </c>
      <c r="L3656">
        <v>0</v>
      </c>
      <c r="M3656">
        <v>0</v>
      </c>
      <c r="N3656" t="str">
        <v/>
      </c>
      <c r="O3656" t="b">
        <v>0</v>
      </c>
    </row>
    <row r="3657" spans="1:15" ht="15" customHeight="1" x14ac:dyDescent="0.2">
      <c r="A3657" t="str">
        <v>ICJIA</v>
      </c>
      <c r="B3657" t="str">
        <v>VOCA</v>
      </c>
      <c r="C3657" t="str">
        <v>224542 HA</v>
      </c>
      <c r="D3657">
        <v>1745</v>
      </c>
      <c r="E3657" t="str">
        <v>Cook County State's Attorney's Office</v>
      </c>
      <c r="F3657">
        <v>46023</v>
      </c>
      <c r="G3657">
        <v>46387</v>
      </c>
      <c r="H3657">
        <v>500000</v>
      </c>
      <c r="I3657">
        <v>2026</v>
      </c>
      <c r="J3657">
        <v>0</v>
      </c>
      <c r="K3657">
        <v>0</v>
      </c>
      <c r="L3657">
        <v>0</v>
      </c>
      <c r="M3657">
        <v>0</v>
      </c>
      <c r="N3657" t="str">
        <v/>
      </c>
      <c r="O3657" t="b">
        <v>0</v>
      </c>
    </row>
    <row r="3658" spans="1:15" ht="15" customHeight="1" x14ac:dyDescent="0.2">
      <c r="A3658" t="str">
        <v>ICJIA</v>
      </c>
      <c r="B3658" t="str">
        <v>VOCA</v>
      </c>
      <c r="C3658" t="str">
        <v>223453 TR</v>
      </c>
      <c r="D3658">
        <v>1745</v>
      </c>
      <c r="E3658" t="str">
        <v>County of Winnebago</v>
      </c>
      <c r="F3658">
        <v>45658</v>
      </c>
      <c r="G3658">
        <v>46022</v>
      </c>
      <c r="H3658">
        <v>199994</v>
      </c>
      <c r="I3658">
        <v>2026</v>
      </c>
      <c r="J3658">
        <v>0</v>
      </c>
      <c r="K3658">
        <v>0</v>
      </c>
      <c r="L3658">
        <v>0</v>
      </c>
      <c r="M3658">
        <v>0</v>
      </c>
      <c r="N3658" t="str">
        <v/>
      </c>
      <c r="O3658" t="b">
        <v>0</v>
      </c>
    </row>
    <row r="3659" spans="1:15" ht="15" customHeight="1" x14ac:dyDescent="0.2">
      <c r="A3659" t="str">
        <v>ICJIA</v>
      </c>
      <c r="B3659" t="str">
        <v>VOCA</v>
      </c>
      <c r="C3659" t="str">
        <v>223573 TR</v>
      </c>
      <c r="D3659">
        <v>1745</v>
      </c>
      <c r="E3659" t="str">
        <v>Court Appointed Special Advocates (CASA) of Cook County</v>
      </c>
      <c r="F3659">
        <v>45658</v>
      </c>
      <c r="G3659">
        <v>46022</v>
      </c>
      <c r="H3659">
        <v>135000</v>
      </c>
      <c r="I3659">
        <v>2026</v>
      </c>
      <c r="J3659">
        <v>0</v>
      </c>
      <c r="K3659">
        <v>0</v>
      </c>
      <c r="L3659">
        <v>0</v>
      </c>
      <c r="M3659">
        <v>0</v>
      </c>
      <c r="N3659" t="str">
        <v/>
      </c>
      <c r="O3659" t="b">
        <v>0</v>
      </c>
    </row>
    <row r="3660" spans="1:15" ht="15" customHeight="1" x14ac:dyDescent="0.2">
      <c r="A3660" t="str">
        <v>ICJIA</v>
      </c>
      <c r="B3660" t="str">
        <v>VOCA</v>
      </c>
      <c r="C3660" t="str">
        <v>VOCA 222079</v>
      </c>
      <c r="D3660">
        <v>1745</v>
      </c>
      <c r="E3660" t="str">
        <v>Crisis Center for South Suburbia</v>
      </c>
      <c r="F3660">
        <v>45536</v>
      </c>
      <c r="G3660">
        <v>46081</v>
      </c>
      <c r="H3660">
        <v>600000</v>
      </c>
      <c r="I3660">
        <v>2026</v>
      </c>
      <c r="J3660">
        <v>0</v>
      </c>
      <c r="K3660">
        <v>0</v>
      </c>
      <c r="L3660">
        <v>0</v>
      </c>
      <c r="M3660">
        <v>0</v>
      </c>
      <c r="N3660" t="str">
        <v/>
      </c>
      <c r="O3660" t="b">
        <v>0</v>
      </c>
    </row>
    <row r="3661" spans="1:15" ht="15" customHeight="1" x14ac:dyDescent="0.2">
      <c r="A3661" t="str">
        <v>ICJIA</v>
      </c>
      <c r="B3661" t="str">
        <v>VOCA</v>
      </c>
      <c r="C3661" t="str">
        <v>223127 TR</v>
      </c>
      <c r="D3661">
        <v>1745</v>
      </c>
      <c r="E3661" t="str">
        <v>Dove, Inc.</v>
      </c>
      <c r="F3661">
        <v>45717</v>
      </c>
      <c r="G3661">
        <v>46112</v>
      </c>
      <c r="H3661">
        <v>500000</v>
      </c>
      <c r="I3661">
        <v>2026</v>
      </c>
      <c r="J3661">
        <v>0</v>
      </c>
      <c r="K3661">
        <v>0</v>
      </c>
      <c r="L3661">
        <v>0</v>
      </c>
      <c r="M3661">
        <v>0</v>
      </c>
      <c r="N3661" t="str">
        <v/>
      </c>
      <c r="O3661" t="b">
        <v>0</v>
      </c>
    </row>
    <row r="3662" spans="1:15" ht="15" customHeight="1" x14ac:dyDescent="0.2">
      <c r="A3662" t="str">
        <v>ICJIA</v>
      </c>
      <c r="B3662" t="str">
        <v>VOCA</v>
      </c>
      <c r="C3662">
        <v>223568</v>
      </c>
      <c r="D3662">
        <v>1745</v>
      </c>
      <c r="E3662" t="str">
        <v>EveryChild</v>
      </c>
      <c r="F3662">
        <v>45658</v>
      </c>
      <c r="G3662">
        <v>46022</v>
      </c>
      <c r="H3662">
        <v>135000</v>
      </c>
      <c r="I3662">
        <v>2026</v>
      </c>
      <c r="J3662">
        <v>0</v>
      </c>
      <c r="K3662">
        <v>0</v>
      </c>
      <c r="L3662">
        <v>0</v>
      </c>
      <c r="M3662">
        <v>0</v>
      </c>
      <c r="N3662" t="str">
        <v/>
      </c>
      <c r="O3662" t="b">
        <v>0</v>
      </c>
    </row>
    <row r="3663" spans="1:15" ht="15" customHeight="1" x14ac:dyDescent="0.2">
      <c r="A3663" t="str">
        <v>ICJIA</v>
      </c>
      <c r="B3663" t="str">
        <v>VOCA</v>
      </c>
      <c r="C3663">
        <v>223443</v>
      </c>
      <c r="D3663">
        <v>1745</v>
      </c>
      <c r="E3663" t="str">
        <v>Franklin, County of</v>
      </c>
      <c r="F3663">
        <v>45658</v>
      </c>
      <c r="G3663">
        <v>46022</v>
      </c>
      <c r="H3663">
        <v>91248</v>
      </c>
      <c r="I3663">
        <v>2026</v>
      </c>
      <c r="J3663">
        <v>0</v>
      </c>
      <c r="K3663">
        <v>0</v>
      </c>
      <c r="L3663">
        <v>0</v>
      </c>
      <c r="M3663">
        <v>0</v>
      </c>
      <c r="N3663" t="str">
        <v/>
      </c>
      <c r="O3663" t="b">
        <v>0</v>
      </c>
    </row>
    <row r="3664" spans="1:15" ht="15" customHeight="1" x14ac:dyDescent="0.2">
      <c r="A3664" t="str">
        <v>ICJIA</v>
      </c>
      <c r="B3664" t="str">
        <v>VOCA</v>
      </c>
      <c r="C3664">
        <v>222075</v>
      </c>
      <c r="D3664">
        <v>1745</v>
      </c>
      <c r="E3664" t="str">
        <v>GUARDIAN ANGEL COMMUNITY SERVICES</v>
      </c>
      <c r="F3664">
        <v>45536</v>
      </c>
      <c r="G3664">
        <v>46081</v>
      </c>
      <c r="H3664">
        <v>600000</v>
      </c>
      <c r="I3664">
        <v>2026</v>
      </c>
      <c r="J3664">
        <v>0</v>
      </c>
      <c r="K3664">
        <v>0</v>
      </c>
      <c r="L3664">
        <v>0</v>
      </c>
      <c r="M3664">
        <v>0</v>
      </c>
      <c r="N3664" t="str">
        <v/>
      </c>
      <c r="O3664" t="b">
        <v>0</v>
      </c>
    </row>
    <row r="3665" spans="1:15" ht="15" customHeight="1" x14ac:dyDescent="0.2">
      <c r="A3665" t="str">
        <v>ICJIA</v>
      </c>
      <c r="B3665" t="str">
        <v>VOCA</v>
      </c>
      <c r="C3665" t="str">
        <v>223031 thd</v>
      </c>
      <c r="D3665">
        <v>1745</v>
      </c>
      <c r="E3665" t="str">
        <v>Heartland Human Care Services</v>
      </c>
      <c r="F3665">
        <v>45658</v>
      </c>
      <c r="G3665">
        <v>46022</v>
      </c>
      <c r="H3665">
        <v>200000</v>
      </c>
      <c r="I3665">
        <v>2026</v>
      </c>
      <c r="J3665">
        <v>0</v>
      </c>
      <c r="K3665">
        <v>0</v>
      </c>
      <c r="L3665">
        <v>0</v>
      </c>
      <c r="M3665">
        <v>0</v>
      </c>
      <c r="N3665" t="str">
        <v/>
      </c>
      <c r="O3665" t="b">
        <v>0</v>
      </c>
    </row>
    <row r="3666" spans="1:15" ht="15" customHeight="1" x14ac:dyDescent="0.2">
      <c r="A3666" t="str">
        <v>ICJIA</v>
      </c>
      <c r="B3666" t="str">
        <v>VOCA</v>
      </c>
      <c r="C3666" t="str">
        <v>223061 TR</v>
      </c>
      <c r="D3666">
        <v>1745</v>
      </c>
      <c r="E3666" t="str">
        <v>Highland Park - Highwood Legal Aid Clinic DBA North Suburban Legal Aid Clinic</v>
      </c>
      <c r="F3666">
        <v>45839</v>
      </c>
      <c r="G3666">
        <v>46203</v>
      </c>
      <c r="H3666">
        <v>500000</v>
      </c>
      <c r="I3666">
        <v>2026</v>
      </c>
      <c r="J3666">
        <v>0</v>
      </c>
      <c r="K3666">
        <v>0</v>
      </c>
      <c r="L3666">
        <v>0</v>
      </c>
      <c r="M3666">
        <v>0</v>
      </c>
      <c r="N3666" t="str">
        <v/>
      </c>
      <c r="O3666" t="b">
        <v>0</v>
      </c>
    </row>
    <row r="3667" spans="1:15" ht="15" customHeight="1" x14ac:dyDescent="0.2">
      <c r="A3667" t="str">
        <v>ICJIA</v>
      </c>
      <c r="B3667" t="str">
        <v>VOCA</v>
      </c>
      <c r="C3667">
        <v>223071</v>
      </c>
      <c r="D3667">
        <v>1745</v>
      </c>
      <c r="E3667" t="str">
        <v>Hope of East Central Illinois, NFP</v>
      </c>
      <c r="F3667">
        <v>45536</v>
      </c>
      <c r="G3667">
        <v>46081</v>
      </c>
      <c r="H3667">
        <v>428102</v>
      </c>
      <c r="I3667">
        <v>2026</v>
      </c>
      <c r="J3667">
        <v>0</v>
      </c>
      <c r="K3667">
        <v>0</v>
      </c>
      <c r="L3667">
        <v>0</v>
      </c>
      <c r="M3667">
        <v>0</v>
      </c>
      <c r="N3667" t="str">
        <v/>
      </c>
      <c r="O3667" t="b">
        <v>0</v>
      </c>
    </row>
    <row r="3668" spans="1:15" ht="15" customHeight="1" x14ac:dyDescent="0.2">
      <c r="A3668" t="str">
        <v>ICJIA</v>
      </c>
      <c r="B3668" t="str">
        <v>VOCA</v>
      </c>
      <c r="C3668" t="str">
        <v>VOCA 223001</v>
      </c>
      <c r="D3668">
        <v>1745</v>
      </c>
      <c r="E3668" t="str">
        <v>Illinois Coalition Against Domestic Violence</v>
      </c>
      <c r="F3668">
        <v>45839</v>
      </c>
      <c r="G3668">
        <v>46203</v>
      </c>
      <c r="H3668">
        <v>10060000</v>
      </c>
      <c r="I3668">
        <v>2026</v>
      </c>
      <c r="J3668">
        <v>0</v>
      </c>
      <c r="K3668">
        <v>0</v>
      </c>
      <c r="L3668">
        <v>0</v>
      </c>
      <c r="M3668">
        <v>0</v>
      </c>
      <c r="N3668" t="str">
        <v/>
      </c>
      <c r="O3668" t="b">
        <v>0</v>
      </c>
    </row>
    <row r="3669" spans="1:15" ht="15" customHeight="1" x14ac:dyDescent="0.2">
      <c r="A3669" t="str">
        <v>ICJIA</v>
      </c>
      <c r="B3669" t="str">
        <v>VOCA</v>
      </c>
      <c r="C3669" t="str">
        <v>VOCA 223000</v>
      </c>
      <c r="D3669">
        <v>1745</v>
      </c>
      <c r="E3669" t="str">
        <v>Illinois Coalition Against Sexual Assault</v>
      </c>
      <c r="F3669">
        <v>45839</v>
      </c>
      <c r="G3669">
        <v>46203</v>
      </c>
      <c r="H3669">
        <v>9526000</v>
      </c>
      <c r="I3669">
        <v>2026</v>
      </c>
      <c r="J3669">
        <v>0</v>
      </c>
      <c r="K3669">
        <v>0</v>
      </c>
      <c r="L3669">
        <v>0</v>
      </c>
      <c r="M3669">
        <v>0</v>
      </c>
      <c r="N3669" t="str">
        <v/>
      </c>
      <c r="O3669" t="b">
        <v>0</v>
      </c>
    </row>
    <row r="3670" spans="1:15" ht="15" customHeight="1" x14ac:dyDescent="0.2">
      <c r="A3670" t="str">
        <v>ICJIA</v>
      </c>
      <c r="B3670" t="str">
        <v>VOCA</v>
      </c>
      <c r="C3670" t="str">
        <v>222076 THD</v>
      </c>
      <c r="D3670">
        <v>1745</v>
      </c>
      <c r="E3670" t="str">
        <v>KAN-WIN</v>
      </c>
      <c r="F3670">
        <v>45536</v>
      </c>
      <c r="G3670">
        <v>46081</v>
      </c>
      <c r="H3670">
        <v>462932</v>
      </c>
      <c r="I3670">
        <v>2026</v>
      </c>
      <c r="J3670">
        <v>0</v>
      </c>
      <c r="K3670">
        <v>0</v>
      </c>
      <c r="L3670">
        <v>0</v>
      </c>
      <c r="M3670">
        <v>0</v>
      </c>
      <c r="N3670" t="str">
        <v/>
      </c>
      <c r="O3670" t="b">
        <v>0</v>
      </c>
    </row>
    <row r="3671" spans="1:15" ht="15" customHeight="1" x14ac:dyDescent="0.2">
      <c r="A3671" t="str">
        <v>ICJIA</v>
      </c>
      <c r="B3671" t="str">
        <v>VOCA</v>
      </c>
      <c r="C3671">
        <v>223454</v>
      </c>
      <c r="D3671">
        <v>1745</v>
      </c>
      <c r="E3671" t="str">
        <v>Kankakee County State's Attorney's Office</v>
      </c>
      <c r="F3671">
        <v>45658</v>
      </c>
      <c r="G3671">
        <v>46022</v>
      </c>
      <c r="H3671">
        <v>196343</v>
      </c>
      <c r="I3671">
        <v>2026</v>
      </c>
      <c r="J3671">
        <v>0</v>
      </c>
      <c r="K3671">
        <v>0</v>
      </c>
      <c r="L3671">
        <v>0</v>
      </c>
      <c r="M3671">
        <v>0</v>
      </c>
      <c r="N3671" t="str">
        <v/>
      </c>
      <c r="O3671" t="b">
        <v>0</v>
      </c>
    </row>
    <row r="3672" spans="1:15" ht="15" customHeight="1" x14ac:dyDescent="0.2">
      <c r="A3672" t="str">
        <v>ICJIA</v>
      </c>
      <c r="B3672" t="str">
        <v>VOCA</v>
      </c>
      <c r="C3672" t="str">
        <v>223444 HA</v>
      </c>
      <c r="D3672">
        <v>1745</v>
      </c>
      <c r="E3672" t="str">
        <v>Lake County</v>
      </c>
      <c r="F3672">
        <v>45658</v>
      </c>
      <c r="G3672">
        <v>46022</v>
      </c>
      <c r="H3672">
        <v>200000</v>
      </c>
      <c r="I3672">
        <v>2026</v>
      </c>
      <c r="J3672">
        <v>0</v>
      </c>
      <c r="K3672">
        <v>0</v>
      </c>
      <c r="L3672">
        <v>0</v>
      </c>
      <c r="M3672">
        <v>0</v>
      </c>
      <c r="N3672" t="str">
        <v/>
      </c>
      <c r="O3672" t="b">
        <v>0</v>
      </c>
    </row>
    <row r="3673" spans="1:15" ht="15" customHeight="1" x14ac:dyDescent="0.2">
      <c r="A3673" t="str">
        <v>ICJIA</v>
      </c>
      <c r="B3673" t="str">
        <v>VOCA</v>
      </c>
      <c r="C3673" t="str">
        <v>223066 HA</v>
      </c>
      <c r="D3673">
        <v>1745</v>
      </c>
      <c r="E3673" t="str">
        <v>Land of Lincoln Legal Aid, Inc.</v>
      </c>
      <c r="F3673">
        <v>45839</v>
      </c>
      <c r="G3673">
        <v>46203</v>
      </c>
      <c r="H3673">
        <v>500000</v>
      </c>
      <c r="I3673">
        <v>2026</v>
      </c>
      <c r="J3673">
        <v>0</v>
      </c>
      <c r="K3673">
        <v>0</v>
      </c>
      <c r="L3673">
        <v>0</v>
      </c>
      <c r="M3673">
        <v>0</v>
      </c>
      <c r="N3673" t="str">
        <v/>
      </c>
      <c r="O3673" t="b">
        <v>0</v>
      </c>
    </row>
    <row r="3674" spans="1:15" ht="15" customHeight="1" x14ac:dyDescent="0.2">
      <c r="A3674" t="str">
        <v>ICJIA</v>
      </c>
      <c r="B3674" t="str">
        <v>VOCA</v>
      </c>
      <c r="C3674" t="str">
        <v>223067 HA</v>
      </c>
      <c r="D3674">
        <v>1745</v>
      </c>
      <c r="E3674" t="str">
        <v>Land of Lincoln Legal Aid, Inc.</v>
      </c>
      <c r="F3674">
        <v>45839</v>
      </c>
      <c r="G3674">
        <v>46203</v>
      </c>
      <c r="H3674">
        <v>500000</v>
      </c>
      <c r="I3674">
        <v>2026</v>
      </c>
      <c r="J3674">
        <v>0</v>
      </c>
      <c r="K3674">
        <v>0</v>
      </c>
      <c r="L3674">
        <v>0</v>
      </c>
      <c r="M3674">
        <v>0</v>
      </c>
      <c r="N3674" t="str">
        <v/>
      </c>
      <c r="O3674" t="b">
        <v>0</v>
      </c>
    </row>
    <row r="3675" spans="1:15" ht="15" customHeight="1" x14ac:dyDescent="0.2">
      <c r="A3675" t="str">
        <v>ICJIA</v>
      </c>
      <c r="B3675" t="str">
        <v>VOCA</v>
      </c>
      <c r="C3675">
        <v>223062</v>
      </c>
      <c r="D3675">
        <v>1745</v>
      </c>
      <c r="E3675" t="str">
        <v>Legal Aid Chicago</v>
      </c>
      <c r="F3675">
        <v>45839</v>
      </c>
      <c r="G3675">
        <v>46203</v>
      </c>
      <c r="H3675">
        <v>500000</v>
      </c>
      <c r="I3675">
        <v>2026</v>
      </c>
      <c r="J3675">
        <v>0</v>
      </c>
      <c r="K3675">
        <v>0</v>
      </c>
      <c r="L3675">
        <v>0</v>
      </c>
      <c r="M3675">
        <v>0</v>
      </c>
      <c r="N3675" t="str">
        <v/>
      </c>
      <c r="O3675" t="b">
        <v>0</v>
      </c>
    </row>
    <row r="3676" spans="1:15" ht="15" customHeight="1" x14ac:dyDescent="0.2">
      <c r="A3676" t="str">
        <v>ICJIA</v>
      </c>
      <c r="B3676" t="str">
        <v>VOCA</v>
      </c>
      <c r="C3676" t="str">
        <v>223064 TR</v>
      </c>
      <c r="D3676">
        <v>1745</v>
      </c>
      <c r="E3676" t="str">
        <v>Life Span</v>
      </c>
      <c r="F3676">
        <v>45839</v>
      </c>
      <c r="G3676">
        <v>46203</v>
      </c>
      <c r="H3676">
        <v>500000</v>
      </c>
      <c r="I3676">
        <v>2026</v>
      </c>
      <c r="J3676">
        <v>0</v>
      </c>
      <c r="K3676">
        <v>0</v>
      </c>
      <c r="L3676">
        <v>0</v>
      </c>
      <c r="M3676">
        <v>0</v>
      </c>
      <c r="N3676" t="str">
        <v/>
      </c>
      <c r="O3676" t="b">
        <v>0</v>
      </c>
    </row>
    <row r="3677" spans="1:15" ht="15" customHeight="1" x14ac:dyDescent="0.2">
      <c r="A3677" t="str">
        <v>ICJIA</v>
      </c>
      <c r="B3677" t="str">
        <v>VOCA</v>
      </c>
      <c r="C3677" t="str">
        <v>THD- 223032</v>
      </c>
      <c r="D3677">
        <v>1745</v>
      </c>
      <c r="E3677" t="str">
        <v>Life Span</v>
      </c>
      <c r="F3677">
        <v>45658</v>
      </c>
      <c r="G3677">
        <v>46022</v>
      </c>
      <c r="H3677">
        <v>175000</v>
      </c>
      <c r="I3677">
        <v>2026</v>
      </c>
      <c r="J3677">
        <v>0</v>
      </c>
      <c r="K3677">
        <v>0</v>
      </c>
      <c r="L3677">
        <v>0</v>
      </c>
      <c r="M3677">
        <v>0</v>
      </c>
      <c r="N3677" t="str">
        <v/>
      </c>
      <c r="O3677" t="b">
        <v>0</v>
      </c>
    </row>
    <row r="3678" spans="1:15" ht="15" customHeight="1" x14ac:dyDescent="0.2">
      <c r="A3678" t="str">
        <v>ICJIA</v>
      </c>
      <c r="B3678" t="str">
        <v>VOCA</v>
      </c>
      <c r="C3678">
        <v>0</v>
      </c>
      <c r="D3678">
        <v>1745</v>
      </c>
      <c r="E3678" t="str">
        <v>Life Span</v>
      </c>
      <c r="F3678">
        <v>46023</v>
      </c>
      <c r="G3678">
        <v>46387</v>
      </c>
      <c r="H3678">
        <v>200000</v>
      </c>
      <c r="I3678">
        <v>2026</v>
      </c>
      <c r="J3678">
        <v>0</v>
      </c>
      <c r="K3678">
        <v>0</v>
      </c>
      <c r="L3678">
        <v>0</v>
      </c>
      <c r="M3678">
        <v>0</v>
      </c>
      <c r="N3678" t="str">
        <v/>
      </c>
      <c r="O3678" t="b">
        <v>0</v>
      </c>
    </row>
    <row r="3679" spans="1:15" ht="15" customHeight="1" x14ac:dyDescent="0.2">
      <c r="A3679" t="str">
        <v>ICJIA</v>
      </c>
      <c r="B3679" t="str">
        <v>VOCA</v>
      </c>
      <c r="C3679" t="str">
        <v>223446 HA</v>
      </c>
      <c r="D3679">
        <v>1745</v>
      </c>
      <c r="E3679" t="str">
        <v>McLean County, Illinois</v>
      </c>
      <c r="F3679">
        <v>45658</v>
      </c>
      <c r="G3679">
        <v>46022</v>
      </c>
      <c r="H3679">
        <v>78676</v>
      </c>
      <c r="I3679">
        <v>2026</v>
      </c>
      <c r="J3679">
        <v>0</v>
      </c>
      <c r="K3679">
        <v>0</v>
      </c>
      <c r="L3679">
        <v>0</v>
      </c>
      <c r="M3679">
        <v>0</v>
      </c>
      <c r="N3679" t="str">
        <v/>
      </c>
      <c r="O3679" t="b">
        <v>0</v>
      </c>
    </row>
    <row r="3680" spans="1:15" ht="15" customHeight="1" x14ac:dyDescent="0.2">
      <c r="A3680" t="str">
        <v>ICJIA</v>
      </c>
      <c r="B3680" t="str">
        <v>VOCA</v>
      </c>
      <c r="C3680">
        <v>223570</v>
      </c>
      <c r="D3680">
        <v>1745</v>
      </c>
      <c r="E3680" t="str">
        <v>McLean County, Illinois</v>
      </c>
      <c r="F3680">
        <v>45658</v>
      </c>
      <c r="G3680">
        <v>46022</v>
      </c>
      <c r="H3680">
        <v>135000</v>
      </c>
      <c r="I3680">
        <v>2026</v>
      </c>
      <c r="J3680">
        <v>0</v>
      </c>
      <c r="K3680">
        <v>0</v>
      </c>
      <c r="L3680">
        <v>0</v>
      </c>
      <c r="M3680">
        <v>0</v>
      </c>
      <c r="N3680" t="str">
        <v/>
      </c>
      <c r="O3680" t="b">
        <v>0</v>
      </c>
    </row>
    <row r="3681" spans="1:15" ht="15" customHeight="1" x14ac:dyDescent="0.2">
      <c r="A3681" t="str">
        <v>ICJIA</v>
      </c>
      <c r="B3681" t="str">
        <v>VOCA</v>
      </c>
      <c r="C3681" t="str">
        <v>223065 TR</v>
      </c>
      <c r="D3681">
        <v>1745</v>
      </c>
      <c r="E3681" t="str">
        <v>Mil Mujeres INC</v>
      </c>
      <c r="F3681">
        <v>45839</v>
      </c>
      <c r="G3681">
        <v>46203</v>
      </c>
      <c r="H3681">
        <v>168625</v>
      </c>
      <c r="I3681">
        <v>2026</v>
      </c>
      <c r="J3681">
        <v>0</v>
      </c>
      <c r="K3681">
        <v>0</v>
      </c>
      <c r="L3681">
        <v>0</v>
      </c>
      <c r="M3681">
        <v>0</v>
      </c>
      <c r="N3681" t="str">
        <v/>
      </c>
      <c r="O3681" t="b">
        <v>0</v>
      </c>
    </row>
    <row r="3682" spans="1:15" ht="15" customHeight="1" x14ac:dyDescent="0.2">
      <c r="A3682" t="str">
        <v>ICJIA</v>
      </c>
      <c r="B3682" t="str">
        <v>VOCA</v>
      </c>
      <c r="C3682" t="str">
        <v>thd 223091</v>
      </c>
      <c r="D3682">
        <v>1745</v>
      </c>
      <c r="E3682" t="str">
        <v>OASIS PRODUCTIONS</v>
      </c>
      <c r="F3682">
        <v>45536</v>
      </c>
      <c r="G3682">
        <v>46081</v>
      </c>
      <c r="H3682">
        <v>589211</v>
      </c>
      <c r="I3682">
        <v>2026</v>
      </c>
      <c r="J3682">
        <v>0</v>
      </c>
      <c r="K3682">
        <v>0</v>
      </c>
      <c r="L3682">
        <v>0</v>
      </c>
      <c r="M3682">
        <v>0</v>
      </c>
      <c r="N3682" t="str">
        <v/>
      </c>
      <c r="O3682" t="b">
        <v>0</v>
      </c>
    </row>
    <row r="3683" spans="1:15" ht="15" customHeight="1" x14ac:dyDescent="0.2">
      <c r="A3683" t="str">
        <v>ICJIA</v>
      </c>
      <c r="B3683" t="str">
        <v>VOCA</v>
      </c>
      <c r="C3683" t="str">
        <v>VOCA 223491</v>
      </c>
      <c r="D3683">
        <v>1745</v>
      </c>
      <c r="E3683" t="str">
        <v>OSF Healthcare System DBA Saint Francis Medical Center</v>
      </c>
      <c r="F3683">
        <v>45566</v>
      </c>
      <c r="G3683">
        <v>45930</v>
      </c>
      <c r="H3683">
        <v>750000</v>
      </c>
      <c r="I3683">
        <v>2026</v>
      </c>
      <c r="J3683">
        <v>0</v>
      </c>
      <c r="K3683">
        <v>0</v>
      </c>
      <c r="L3683">
        <v>0</v>
      </c>
      <c r="M3683">
        <v>0</v>
      </c>
      <c r="N3683" t="str">
        <v/>
      </c>
      <c r="O3683" t="b">
        <v>0</v>
      </c>
    </row>
    <row r="3684" spans="1:15" ht="15" customHeight="1" x14ac:dyDescent="0.2">
      <c r="A3684" t="str">
        <v>ICJIA</v>
      </c>
      <c r="B3684" t="str">
        <v>VOCA</v>
      </c>
      <c r="C3684" t="str">
        <v>223068 HA</v>
      </c>
      <c r="D3684">
        <v>1745</v>
      </c>
      <c r="E3684" t="str">
        <v>Prairie State Legal Services, Inc</v>
      </c>
      <c r="F3684">
        <v>45839</v>
      </c>
      <c r="G3684">
        <v>46203</v>
      </c>
      <c r="H3684">
        <v>500000</v>
      </c>
      <c r="I3684">
        <v>2026</v>
      </c>
      <c r="J3684">
        <v>0</v>
      </c>
      <c r="K3684">
        <v>0</v>
      </c>
      <c r="L3684">
        <v>0</v>
      </c>
      <c r="M3684">
        <v>0</v>
      </c>
      <c r="N3684" t="str">
        <v/>
      </c>
      <c r="O3684" t="b">
        <v>0</v>
      </c>
    </row>
    <row r="3685" spans="1:15" ht="15" customHeight="1" x14ac:dyDescent="0.2">
      <c r="A3685" t="str">
        <v>ICJIA</v>
      </c>
      <c r="B3685" t="str">
        <v>VOCA</v>
      </c>
      <c r="C3685" t="str">
        <v>223069 HA</v>
      </c>
      <c r="D3685">
        <v>1745</v>
      </c>
      <c r="E3685" t="str">
        <v>Prairie State Legal Services, Inc</v>
      </c>
      <c r="F3685">
        <v>45839</v>
      </c>
      <c r="G3685">
        <v>46203</v>
      </c>
      <c r="H3685">
        <v>500000</v>
      </c>
      <c r="I3685">
        <v>2026</v>
      </c>
      <c r="J3685">
        <v>0</v>
      </c>
      <c r="K3685">
        <v>0</v>
      </c>
      <c r="L3685">
        <v>0</v>
      </c>
      <c r="M3685">
        <v>0</v>
      </c>
      <c r="N3685" t="str">
        <v/>
      </c>
      <c r="O3685" t="b">
        <v>0</v>
      </c>
    </row>
    <row r="3686" spans="1:15" ht="15" customHeight="1" x14ac:dyDescent="0.2">
      <c r="A3686" t="str">
        <v>ICJIA</v>
      </c>
      <c r="B3686" t="str">
        <v>VOCA</v>
      </c>
      <c r="C3686" t="str">
        <v>223124 TR</v>
      </c>
      <c r="D3686">
        <v>1745</v>
      </c>
      <c r="E3686" t="str">
        <v>Remedies Renewing Lives</v>
      </c>
      <c r="F3686">
        <v>45717</v>
      </c>
      <c r="G3686">
        <v>46112</v>
      </c>
      <c r="H3686">
        <v>449550</v>
      </c>
      <c r="I3686">
        <v>2026</v>
      </c>
      <c r="J3686">
        <v>0</v>
      </c>
      <c r="K3686">
        <v>0</v>
      </c>
      <c r="L3686">
        <v>0</v>
      </c>
      <c r="M3686">
        <v>0</v>
      </c>
      <c r="N3686" t="str">
        <v/>
      </c>
      <c r="O3686" t="b">
        <v>0</v>
      </c>
    </row>
    <row r="3687" spans="1:15" ht="15" customHeight="1" x14ac:dyDescent="0.2">
      <c r="A3687" t="str">
        <v>ICJIA</v>
      </c>
      <c r="B3687" t="str">
        <v>VOCA</v>
      </c>
      <c r="C3687" t="str">
        <v>VOCA 223033</v>
      </c>
      <c r="D3687">
        <v>1745</v>
      </c>
      <c r="E3687" t="str">
        <v>Remedies Renewing Lives</v>
      </c>
      <c r="F3687">
        <v>45658</v>
      </c>
      <c r="G3687">
        <v>46022</v>
      </c>
      <c r="H3687">
        <v>175000</v>
      </c>
      <c r="I3687">
        <v>2026</v>
      </c>
      <c r="J3687">
        <v>0</v>
      </c>
      <c r="K3687">
        <v>0</v>
      </c>
      <c r="L3687">
        <v>0</v>
      </c>
      <c r="M3687">
        <v>0</v>
      </c>
      <c r="N3687" t="str">
        <v/>
      </c>
      <c r="O3687" t="b">
        <v>0</v>
      </c>
    </row>
    <row r="3688" spans="1:15" ht="15" customHeight="1" x14ac:dyDescent="0.2">
      <c r="A3688" t="str">
        <v>ICJIA</v>
      </c>
      <c r="B3688" t="str">
        <v>VOCA</v>
      </c>
      <c r="C3688" t="str">
        <v>222072 FSGU</v>
      </c>
      <c r="D3688">
        <v>1745</v>
      </c>
      <c r="E3688" t="str">
        <v>Remedies Renewing Lives</v>
      </c>
      <c r="F3688">
        <v>45536</v>
      </c>
      <c r="G3688">
        <v>46081</v>
      </c>
      <c r="H3688">
        <v>597572</v>
      </c>
      <c r="I3688">
        <v>2026</v>
      </c>
      <c r="J3688">
        <v>0</v>
      </c>
      <c r="K3688">
        <v>0</v>
      </c>
      <c r="L3688">
        <v>0</v>
      </c>
      <c r="M3688">
        <v>0</v>
      </c>
      <c r="N3688" t="str">
        <v/>
      </c>
      <c r="O3688" t="b">
        <v>0</v>
      </c>
    </row>
    <row r="3689" spans="1:15" ht="15" customHeight="1" x14ac:dyDescent="0.2">
      <c r="A3689" t="str">
        <v>ICJIA</v>
      </c>
      <c r="B3689" t="str">
        <v>VOCA</v>
      </c>
      <c r="C3689" t="str">
        <v>223070 FSGU</v>
      </c>
      <c r="D3689">
        <v>1745</v>
      </c>
      <c r="E3689" t="str">
        <v>Safe Passage</v>
      </c>
      <c r="F3689">
        <v>45536</v>
      </c>
      <c r="G3689">
        <v>46081</v>
      </c>
      <c r="H3689">
        <v>420455</v>
      </c>
      <c r="I3689">
        <v>2026</v>
      </c>
      <c r="J3689">
        <v>0</v>
      </c>
      <c r="K3689">
        <v>0</v>
      </c>
      <c r="L3689">
        <v>0</v>
      </c>
      <c r="M3689">
        <v>0</v>
      </c>
      <c r="N3689" t="str">
        <v/>
      </c>
      <c r="O3689" t="b">
        <v>0</v>
      </c>
    </row>
    <row r="3690" spans="1:15" ht="15" customHeight="1" x14ac:dyDescent="0.2">
      <c r="A3690" t="str">
        <v>ICJIA</v>
      </c>
      <c r="B3690" t="str">
        <v>VOCA</v>
      </c>
      <c r="C3690" t="str">
        <v>223129 TR</v>
      </c>
      <c r="D3690">
        <v>1745</v>
      </c>
      <c r="E3690" t="str">
        <v>Safe Passage</v>
      </c>
      <c r="F3690">
        <v>45717</v>
      </c>
      <c r="G3690">
        <v>46081</v>
      </c>
      <c r="H3690">
        <v>317760</v>
      </c>
      <c r="I3690">
        <v>2026</v>
      </c>
      <c r="J3690">
        <v>0</v>
      </c>
      <c r="K3690">
        <v>0</v>
      </c>
      <c r="L3690">
        <v>0</v>
      </c>
      <c r="M3690">
        <v>0</v>
      </c>
      <c r="N3690" t="str">
        <v/>
      </c>
      <c r="O3690" t="b">
        <v>0</v>
      </c>
    </row>
    <row r="3691" spans="1:15" ht="15" customHeight="1" x14ac:dyDescent="0.2">
      <c r="A3691" t="str">
        <v>ICJIA</v>
      </c>
      <c r="B3691" t="str">
        <v>VOCA</v>
      </c>
      <c r="C3691">
        <v>223565</v>
      </c>
      <c r="D3691">
        <v>1745</v>
      </c>
      <c r="E3691" t="str">
        <v>Sangamon County, Illinois</v>
      </c>
      <c r="F3691">
        <v>45658</v>
      </c>
      <c r="G3691">
        <v>46022</v>
      </c>
      <c r="H3691">
        <v>134990</v>
      </c>
      <c r="I3691">
        <v>2026</v>
      </c>
      <c r="J3691">
        <v>0</v>
      </c>
      <c r="K3691">
        <v>0</v>
      </c>
      <c r="L3691">
        <v>0</v>
      </c>
      <c r="M3691">
        <v>0</v>
      </c>
      <c r="N3691" t="str">
        <v/>
      </c>
      <c r="O3691" t="b">
        <v>0</v>
      </c>
    </row>
    <row r="3692" spans="1:15" ht="15" customHeight="1" x14ac:dyDescent="0.2">
      <c r="A3692" t="str">
        <v>ICJIA</v>
      </c>
      <c r="B3692" t="str">
        <v>VOCA</v>
      </c>
      <c r="C3692" t="str">
        <v>223130 MSC</v>
      </c>
      <c r="D3692">
        <v>1745</v>
      </c>
      <c r="E3692" t="str">
        <v>Sexual Assault Counseling and Information Service dba Prevail Illinois</v>
      </c>
      <c r="F3692">
        <v>45717</v>
      </c>
      <c r="G3692">
        <v>46081</v>
      </c>
      <c r="H3692">
        <v>381075</v>
      </c>
      <c r="I3692">
        <v>2026</v>
      </c>
      <c r="J3692">
        <v>0</v>
      </c>
      <c r="K3692">
        <v>0</v>
      </c>
      <c r="L3692">
        <v>0</v>
      </c>
      <c r="M3692">
        <v>0</v>
      </c>
      <c r="N3692" t="str">
        <v/>
      </c>
      <c r="O3692" t="b">
        <v>0</v>
      </c>
    </row>
    <row r="3693" spans="1:15" ht="15" customHeight="1" x14ac:dyDescent="0.2">
      <c r="A3693" t="str">
        <v>ICJIA</v>
      </c>
      <c r="B3693" t="str">
        <v>VOCA</v>
      </c>
      <c r="C3693" t="str">
        <v>224494 TR</v>
      </c>
      <c r="D3693">
        <v>1745</v>
      </c>
      <c r="E3693" t="str">
        <v>Southern Ill University School Of Medicine</v>
      </c>
      <c r="F3693">
        <v>45931</v>
      </c>
      <c r="G3693">
        <v>46295</v>
      </c>
      <c r="H3693">
        <v>750000</v>
      </c>
      <c r="I3693">
        <v>2026</v>
      </c>
      <c r="J3693">
        <v>0</v>
      </c>
      <c r="K3693">
        <v>0</v>
      </c>
      <c r="L3693">
        <v>0</v>
      </c>
      <c r="M3693">
        <v>0</v>
      </c>
      <c r="N3693" t="str">
        <v/>
      </c>
      <c r="O3693" t="b">
        <v>0</v>
      </c>
    </row>
    <row r="3694" spans="1:15" ht="15" customHeight="1" x14ac:dyDescent="0.2">
      <c r="A3694" t="str">
        <v>ICJIA</v>
      </c>
      <c r="B3694" t="str">
        <v>VOCA</v>
      </c>
      <c r="C3694" t="str">
        <v>223494 TR</v>
      </c>
      <c r="D3694">
        <v>1745</v>
      </c>
      <c r="E3694" t="str">
        <v>Southern Ill University School Of Medicine</v>
      </c>
      <c r="F3694">
        <v>45566</v>
      </c>
      <c r="G3694">
        <v>45930</v>
      </c>
      <c r="H3694">
        <v>750000</v>
      </c>
      <c r="I3694">
        <v>2026</v>
      </c>
      <c r="J3694">
        <v>0</v>
      </c>
      <c r="K3694">
        <v>0</v>
      </c>
      <c r="L3694">
        <v>0</v>
      </c>
      <c r="M3694">
        <v>0</v>
      </c>
      <c r="N3694" t="str">
        <v/>
      </c>
      <c r="O3694" t="b">
        <v>0</v>
      </c>
    </row>
    <row r="3695" spans="1:15" ht="15" customHeight="1" x14ac:dyDescent="0.2">
      <c r="A3695" t="str">
        <v>ICJIA</v>
      </c>
      <c r="B3695" t="str">
        <v>VOCA</v>
      </c>
      <c r="C3695" t="str">
        <v>223449 HA</v>
      </c>
      <c r="D3695">
        <v>1745</v>
      </c>
      <c r="E3695" t="str">
        <v>St. Clair County Illinois</v>
      </c>
      <c r="F3695">
        <v>45658</v>
      </c>
      <c r="G3695">
        <v>46022</v>
      </c>
      <c r="H3695">
        <v>85000</v>
      </c>
      <c r="I3695">
        <v>2026</v>
      </c>
      <c r="J3695">
        <v>0</v>
      </c>
      <c r="K3695">
        <v>0</v>
      </c>
      <c r="L3695">
        <v>0</v>
      </c>
      <c r="M3695">
        <v>0</v>
      </c>
      <c r="N3695" t="str">
        <v/>
      </c>
      <c r="O3695" t="b">
        <v>0</v>
      </c>
    </row>
    <row r="3696" spans="1:15" ht="15" customHeight="1" x14ac:dyDescent="0.2">
      <c r="A3696" t="str">
        <v>ICJIA</v>
      </c>
      <c r="B3696" t="str">
        <v>VOCA</v>
      </c>
      <c r="C3696" t="str">
        <v>VOCA 223132</v>
      </c>
      <c r="D3696">
        <v>1745</v>
      </c>
      <c r="E3696" t="str">
        <v>Stress and Trauma Treatment Center</v>
      </c>
      <c r="F3696">
        <v>45658</v>
      </c>
      <c r="G3696">
        <v>46022</v>
      </c>
      <c r="H3696">
        <v>500000</v>
      </c>
      <c r="I3696">
        <v>2026</v>
      </c>
      <c r="J3696">
        <v>0</v>
      </c>
      <c r="K3696">
        <v>0</v>
      </c>
      <c r="L3696">
        <v>0</v>
      </c>
      <c r="M3696">
        <v>0</v>
      </c>
      <c r="N3696" t="str">
        <v/>
      </c>
      <c r="O3696" t="b">
        <v>0</v>
      </c>
    </row>
    <row r="3697" spans="1:15" ht="15" customHeight="1" x14ac:dyDescent="0.2">
      <c r="A3697" t="str">
        <v>ICJIA</v>
      </c>
      <c r="B3697" t="str">
        <v>VOCA</v>
      </c>
      <c r="C3697" t="str">
        <v>224467 HA</v>
      </c>
      <c r="D3697">
        <v>1745</v>
      </c>
      <c r="E3697" t="str">
        <v>Village of Mundelein</v>
      </c>
      <c r="F3697">
        <v>46023</v>
      </c>
      <c r="G3697">
        <v>46387</v>
      </c>
      <c r="H3697">
        <v>141244</v>
      </c>
      <c r="I3697">
        <v>2026</v>
      </c>
      <c r="J3697">
        <v>0</v>
      </c>
      <c r="K3697">
        <v>0</v>
      </c>
      <c r="L3697">
        <v>0</v>
      </c>
      <c r="M3697">
        <v>0</v>
      </c>
      <c r="N3697" t="str">
        <v/>
      </c>
      <c r="O3697" t="b">
        <v>0</v>
      </c>
    </row>
    <row r="3698" spans="1:15" ht="15" customHeight="1" x14ac:dyDescent="0.2">
      <c r="A3698" t="str">
        <v>ICJIA</v>
      </c>
      <c r="B3698" t="str">
        <v>VOCA</v>
      </c>
      <c r="C3698" t="str">
        <v>223555 HA</v>
      </c>
      <c r="D3698">
        <v>1745</v>
      </c>
      <c r="E3698" t="str">
        <v>Village of Wheeling</v>
      </c>
      <c r="F3698">
        <v>46023</v>
      </c>
      <c r="G3698">
        <v>46387</v>
      </c>
      <c r="H3698">
        <v>200000</v>
      </c>
      <c r="I3698">
        <v>2026</v>
      </c>
      <c r="J3698">
        <v>0</v>
      </c>
      <c r="K3698">
        <v>0</v>
      </c>
      <c r="L3698">
        <v>0</v>
      </c>
      <c r="M3698">
        <v>0</v>
      </c>
      <c r="N3698" t="str">
        <v/>
      </c>
      <c r="O3698" t="b">
        <v>0</v>
      </c>
    </row>
    <row r="3699" spans="1:15" ht="15" customHeight="1" x14ac:dyDescent="0.2">
      <c r="A3699" t="str">
        <v>ICJIA</v>
      </c>
      <c r="B3699" t="str">
        <v>VOCA</v>
      </c>
      <c r="C3699" t="str">
        <v>223455 HA</v>
      </c>
      <c r="D3699">
        <v>1745</v>
      </c>
      <c r="E3699" t="str">
        <v>Village of Wheeling</v>
      </c>
      <c r="F3699">
        <v>45658</v>
      </c>
      <c r="G3699">
        <v>46022</v>
      </c>
      <c r="H3699">
        <v>182000</v>
      </c>
      <c r="I3699">
        <v>2026</v>
      </c>
      <c r="J3699">
        <v>0</v>
      </c>
      <c r="K3699">
        <v>0</v>
      </c>
      <c r="L3699">
        <v>0</v>
      </c>
      <c r="M3699">
        <v>0</v>
      </c>
      <c r="N3699" t="str">
        <v/>
      </c>
      <c r="O3699" t="b">
        <v>0</v>
      </c>
    </row>
    <row r="3700" spans="1:15" ht="15" customHeight="1" x14ac:dyDescent="0.2">
      <c r="A3700" t="str">
        <v>ICJIA</v>
      </c>
      <c r="B3700" t="str">
        <v>VOCA</v>
      </c>
      <c r="C3700">
        <v>0</v>
      </c>
      <c r="D3700">
        <v>1745</v>
      </c>
      <c r="E3700" t="str">
        <v>WIN Recovery</v>
      </c>
      <c r="F3700">
        <v>45717</v>
      </c>
      <c r="G3700">
        <v>46081</v>
      </c>
      <c r="H3700">
        <v>500000</v>
      </c>
      <c r="I3700">
        <v>2026</v>
      </c>
      <c r="J3700">
        <v>0</v>
      </c>
      <c r="K3700">
        <v>0</v>
      </c>
      <c r="L3700">
        <v>0</v>
      </c>
      <c r="M3700">
        <v>0</v>
      </c>
      <c r="N3700" t="str">
        <v/>
      </c>
      <c r="O3700" t="b">
        <v>0</v>
      </c>
    </row>
    <row r="3701" spans="1:15" ht="15" customHeight="1" x14ac:dyDescent="0.2">
      <c r="A3701" t="str">
        <v>ICJIA</v>
      </c>
      <c r="B3701" t="str">
        <v>VOCA</v>
      </c>
      <c r="C3701">
        <v>223571</v>
      </c>
      <c r="D3701">
        <v>1745</v>
      </c>
      <c r="E3701" t="str">
        <v>Winnebago County CASA</v>
      </c>
      <c r="F3701">
        <v>45658</v>
      </c>
      <c r="G3701">
        <v>46022</v>
      </c>
      <c r="H3701">
        <v>134780</v>
      </c>
      <c r="I3701">
        <v>2026</v>
      </c>
      <c r="J3701">
        <v>0</v>
      </c>
      <c r="K3701">
        <v>0</v>
      </c>
      <c r="L3701">
        <v>0</v>
      </c>
      <c r="M3701">
        <v>0</v>
      </c>
      <c r="N3701" t="str">
        <v/>
      </c>
      <c r="O3701" t="b">
        <v>0</v>
      </c>
    </row>
    <row r="3702" spans="1:15" ht="15" customHeight="1" x14ac:dyDescent="0.2">
      <c r="A3702" t="str">
        <v>ICJIA</v>
      </c>
      <c r="B3702" t="str">
        <v>VOCA</v>
      </c>
      <c r="C3702" t="str">
        <v>223134 HA</v>
      </c>
      <c r="D3702">
        <v>1745</v>
      </c>
      <c r="E3702" t="str">
        <v>YWCA Metropolitan Chicago</v>
      </c>
      <c r="F3702">
        <v>45717</v>
      </c>
      <c r="G3702">
        <v>46112</v>
      </c>
      <c r="H3702">
        <v>384890</v>
      </c>
      <c r="I3702">
        <v>2026</v>
      </c>
      <c r="J3702">
        <v>0</v>
      </c>
      <c r="K3702">
        <v>0</v>
      </c>
      <c r="L3702">
        <v>0</v>
      </c>
      <c r="M3702">
        <v>0</v>
      </c>
      <c r="N3702" t="str">
        <v/>
      </c>
      <c r="O3702" t="b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2A7D-8C85-D846-9713-0CF1B33A1331}">
  <dimension ref="A3:D9"/>
  <sheetViews>
    <sheetView workbookViewId="0">
      <selection activeCell="A6" sqref="A6:D8"/>
    </sheetView>
  </sheetViews>
  <sheetFormatPr baseColWidth="10" defaultRowHeight="16" x14ac:dyDescent="0.2"/>
  <cols>
    <col min="1" max="1" width="34.5" bestFit="1" customWidth="1"/>
    <col min="2" max="2" width="16" bestFit="1" customWidth="1"/>
    <col min="3" max="4" width="14" bestFit="1" customWidth="1"/>
    <col min="5" max="5" width="15" bestFit="1" customWidth="1"/>
    <col min="6" max="8" width="16" bestFit="1" customWidth="1"/>
    <col min="9" max="9" width="14" bestFit="1" customWidth="1"/>
    <col min="10" max="11" width="16" bestFit="1" customWidth="1"/>
    <col min="12" max="12" width="15" bestFit="1" customWidth="1"/>
    <col min="13" max="22" width="16" bestFit="1" customWidth="1"/>
    <col min="23" max="23" width="17.6640625" bestFit="1" customWidth="1"/>
    <col min="24" max="24" width="29" bestFit="1" customWidth="1"/>
    <col min="25" max="25" width="51" bestFit="1" customWidth="1"/>
    <col min="26" max="26" width="17.6640625" bestFit="1" customWidth="1"/>
    <col min="27" max="27" width="14.83203125" bestFit="1" customWidth="1"/>
    <col min="28" max="28" width="56.83203125" bestFit="1" customWidth="1"/>
    <col min="29" max="29" width="29.33203125" bestFit="1" customWidth="1"/>
    <col min="30" max="30" width="47.5" bestFit="1" customWidth="1"/>
    <col min="31" max="31" width="13.33203125" bestFit="1" customWidth="1"/>
    <col min="32" max="32" width="17" bestFit="1" customWidth="1"/>
    <col min="33" max="33" width="18.6640625" bestFit="1" customWidth="1"/>
  </cols>
  <sheetData>
    <row r="3" spans="1:4" x14ac:dyDescent="0.2">
      <c r="A3" s="42" t="s">
        <v>88</v>
      </c>
      <c r="B3" t="s">
        <v>1513</v>
      </c>
    </row>
    <row r="5" spans="1:4" x14ac:dyDescent="0.2">
      <c r="A5" s="42" t="s">
        <v>1505</v>
      </c>
      <c r="B5" s="42" t="s">
        <v>1512</v>
      </c>
    </row>
    <row r="6" spans="1:4" x14ac:dyDescent="0.2">
      <c r="A6" s="42" t="s">
        <v>1503</v>
      </c>
      <c r="B6" t="s">
        <v>16</v>
      </c>
      <c r="C6" t="s">
        <v>14</v>
      </c>
      <c r="D6" t="s">
        <v>1504</v>
      </c>
    </row>
    <row r="7" spans="1:4" x14ac:dyDescent="0.2">
      <c r="A7" s="43" t="s">
        <v>110</v>
      </c>
      <c r="B7" s="44">
        <v>571300</v>
      </c>
      <c r="C7" s="44">
        <v>6788871.0100000007</v>
      </c>
      <c r="D7" s="44">
        <v>7360171.0100000007</v>
      </c>
    </row>
    <row r="8" spans="1:4" x14ac:dyDescent="0.2">
      <c r="A8" s="43" t="s">
        <v>1591</v>
      </c>
      <c r="B8" s="44">
        <v>197000</v>
      </c>
      <c r="C8" s="44"/>
      <c r="D8" s="44">
        <v>197000</v>
      </c>
    </row>
    <row r="9" spans="1:4" x14ac:dyDescent="0.2">
      <c r="A9" s="43" t="s">
        <v>1504</v>
      </c>
      <c r="B9" s="44">
        <v>768300</v>
      </c>
      <c r="C9" s="44">
        <v>6788871.0100000007</v>
      </c>
      <c r="D9" s="44">
        <v>7557171.0100000007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E342-0116-5B45-A131-006B80D8CC3C}">
  <dimension ref="A1:F18"/>
  <sheetViews>
    <sheetView topLeftCell="A2" zoomScale="118" workbookViewId="0">
      <selection activeCell="B15" sqref="B15"/>
    </sheetView>
  </sheetViews>
  <sheetFormatPr baseColWidth="10" defaultRowHeight="16" x14ac:dyDescent="0.2"/>
  <cols>
    <col min="1" max="1" width="56.6640625" bestFit="1" customWidth="1"/>
    <col min="2" max="2" width="44.6640625" bestFit="1" customWidth="1"/>
    <col min="3" max="3" width="16" bestFit="1" customWidth="1"/>
    <col min="4" max="4" width="14" bestFit="1" customWidth="1"/>
    <col min="5" max="5" width="15.33203125" bestFit="1" customWidth="1"/>
  </cols>
  <sheetData>
    <row r="1" spans="1:5" x14ac:dyDescent="0.2">
      <c r="A1" t="s">
        <v>1611</v>
      </c>
      <c r="B1" t="s">
        <v>1612</v>
      </c>
    </row>
    <row r="2" spans="1:5" x14ac:dyDescent="0.2">
      <c r="A2" t="s">
        <v>1613</v>
      </c>
      <c r="B2" s="57">
        <v>457295506.86000001</v>
      </c>
    </row>
    <row r="3" spans="1:5" x14ac:dyDescent="0.2">
      <c r="A3" t="s">
        <v>1614</v>
      </c>
      <c r="B3">
        <v>2023</v>
      </c>
    </row>
    <row r="4" spans="1:5" x14ac:dyDescent="0.2">
      <c r="A4" t="s">
        <v>1615</v>
      </c>
      <c r="B4" s="56">
        <v>4.6800000000000001E-2</v>
      </c>
    </row>
    <row r="5" spans="1:5" x14ac:dyDescent="0.2">
      <c r="A5" t="s">
        <v>1616</v>
      </c>
      <c r="B5" s="58" t="s">
        <v>265</v>
      </c>
      <c r="C5" s="59">
        <v>134817852.88999999</v>
      </c>
    </row>
    <row r="6" spans="1:5" x14ac:dyDescent="0.2">
      <c r="B6" s="43" t="s">
        <v>92</v>
      </c>
      <c r="C6" s="44">
        <v>104075870</v>
      </c>
    </row>
    <row r="7" spans="1:5" x14ac:dyDescent="0.2">
      <c r="B7" s="58" t="s">
        <v>1152</v>
      </c>
      <c r="C7" s="59">
        <v>88755000</v>
      </c>
    </row>
    <row r="8" spans="1:5" x14ac:dyDescent="0.2">
      <c r="B8" s="43" t="s">
        <v>1154</v>
      </c>
      <c r="C8" s="44">
        <v>79280903</v>
      </c>
    </row>
    <row r="9" spans="1:5" x14ac:dyDescent="0.2">
      <c r="B9" s="58" t="s">
        <v>572</v>
      </c>
      <c r="C9" s="59">
        <v>41310812</v>
      </c>
    </row>
    <row r="10" spans="1:5" x14ac:dyDescent="0.2">
      <c r="B10" s="43" t="s">
        <v>1120</v>
      </c>
      <c r="C10" s="44">
        <v>36681256</v>
      </c>
    </row>
    <row r="11" spans="1:5" x14ac:dyDescent="0.2">
      <c r="B11" s="58" t="s">
        <v>555</v>
      </c>
      <c r="C11" s="59">
        <v>35867392</v>
      </c>
    </row>
    <row r="12" spans="1:5" x14ac:dyDescent="0.2">
      <c r="B12" s="43" t="s">
        <v>557</v>
      </c>
      <c r="C12" s="44">
        <v>34014825</v>
      </c>
    </row>
    <row r="13" spans="1:5" x14ac:dyDescent="0.2">
      <c r="B13" s="58" t="s">
        <v>213</v>
      </c>
      <c r="C13" s="59">
        <v>32202942</v>
      </c>
    </row>
    <row r="14" spans="1:5" x14ac:dyDescent="0.2">
      <c r="B14" s="43" t="s">
        <v>594</v>
      </c>
      <c r="C14" s="44">
        <v>31119179</v>
      </c>
    </row>
    <row r="15" spans="1:5" x14ac:dyDescent="0.2">
      <c r="A15" t="s">
        <v>1617</v>
      </c>
      <c r="B15" s="58" t="s">
        <v>14</v>
      </c>
    </row>
    <row r="16" spans="1:5" x14ac:dyDescent="0.2">
      <c r="A16" t="s">
        <v>1618</v>
      </c>
      <c r="B16" s="55" t="s">
        <v>1503</v>
      </c>
      <c r="C16" s="55" t="s">
        <v>16</v>
      </c>
      <c r="D16" s="55" t="s">
        <v>14</v>
      </c>
      <c r="E16" s="55" t="s">
        <v>1504</v>
      </c>
    </row>
    <row r="17" spans="2:6" x14ac:dyDescent="0.2">
      <c r="B17" s="58" t="s">
        <v>110</v>
      </c>
      <c r="C17" s="59">
        <v>571300</v>
      </c>
      <c r="D17" s="59">
        <v>6788871.0100000007</v>
      </c>
      <c r="E17" s="59">
        <v>7360171.0100000007</v>
      </c>
    </row>
    <row r="18" spans="2:6" x14ac:dyDescent="0.2">
      <c r="B18" s="43" t="s">
        <v>1591</v>
      </c>
      <c r="C18" s="44">
        <v>197000</v>
      </c>
      <c r="D18" s="44"/>
      <c r="E18" s="44">
        <v>197000</v>
      </c>
      <c r="F18" t="s">
        <v>1619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tabSelected="1" zoomScale="106" workbookViewId="0">
      <selection activeCell="D14" sqref="D14"/>
    </sheetView>
  </sheetViews>
  <sheetFormatPr baseColWidth="10" defaultColWidth="11.1640625" defaultRowHeight="15" customHeight="1" x14ac:dyDescent="0.2"/>
  <cols>
    <col min="1" max="1" width="54.6640625" customWidth="1"/>
    <col min="2" max="3" width="24.1640625" customWidth="1"/>
    <col min="4" max="4" width="11" customWidth="1"/>
    <col min="5" max="5" width="38.1640625" customWidth="1"/>
    <col min="6" max="6" width="11" customWidth="1"/>
    <col min="7" max="7" width="19.1640625" bestFit="1" customWidth="1"/>
    <col min="8" max="8" width="38.6640625" bestFit="1" customWidth="1"/>
    <col min="9" max="9" width="11" customWidth="1"/>
    <col min="10" max="10" width="31.83203125" bestFit="1" customWidth="1"/>
    <col min="11" max="11" width="11" customWidth="1"/>
    <col min="12" max="12" width="38.6640625" bestFit="1" customWidth="1"/>
    <col min="13" max="26" width="11" customWidth="1"/>
  </cols>
  <sheetData>
    <row r="1" spans="1:10" ht="15.75" customHeight="1" x14ac:dyDescent="0.2">
      <c r="A1" s="2" t="s">
        <v>1452</v>
      </c>
      <c r="E1" s="2" t="s">
        <v>1453</v>
      </c>
      <c r="G1" s="9" t="s">
        <v>1454</v>
      </c>
      <c r="H1" s="2" t="s">
        <v>1455</v>
      </c>
      <c r="J1" s="2" t="s">
        <v>1506</v>
      </c>
    </row>
    <row r="2" spans="1:10" ht="15.75" customHeight="1" x14ac:dyDescent="0.2">
      <c r="A2" s="2" t="s">
        <v>1456</v>
      </c>
      <c r="B2" s="2" t="s">
        <v>1457</v>
      </c>
      <c r="C2" s="2" t="s">
        <v>1458</v>
      </c>
      <c r="E2" s="1" t="s">
        <v>105</v>
      </c>
      <c r="G2" s="10" t="s">
        <v>1459</v>
      </c>
      <c r="H2" s="1" t="s">
        <v>110</v>
      </c>
      <c r="I2" s="1"/>
      <c r="J2" t="s">
        <v>92</v>
      </c>
    </row>
    <row r="3" spans="1:10" ht="15.75" customHeight="1" x14ac:dyDescent="0.2">
      <c r="A3" s="1" t="s">
        <v>543</v>
      </c>
      <c r="B3" s="1">
        <v>2378</v>
      </c>
      <c r="C3" s="1"/>
      <c r="E3" s="1" t="s">
        <v>106</v>
      </c>
      <c r="G3" s="10" t="s">
        <v>1459</v>
      </c>
      <c r="H3" s="1" t="s">
        <v>107</v>
      </c>
      <c r="I3" s="1"/>
      <c r="J3" t="s">
        <v>213</v>
      </c>
    </row>
    <row r="4" spans="1:10" ht="15.75" customHeight="1" x14ac:dyDescent="0.2">
      <c r="A4" s="1" t="s">
        <v>1460</v>
      </c>
      <c r="B4" s="1" t="s">
        <v>1461</v>
      </c>
      <c r="E4" s="1" t="s">
        <v>1500</v>
      </c>
      <c r="G4" s="10" t="s">
        <v>1459</v>
      </c>
      <c r="H4" s="1" t="s">
        <v>1462</v>
      </c>
      <c r="I4" s="1"/>
      <c r="J4" t="s">
        <v>889</v>
      </c>
    </row>
    <row r="5" spans="1:10" ht="15.75" customHeight="1" x14ac:dyDescent="0.2">
      <c r="A5" s="1" t="s">
        <v>872</v>
      </c>
      <c r="B5" s="1">
        <v>2977</v>
      </c>
      <c r="E5" s="1" t="s">
        <v>324</v>
      </c>
      <c r="G5" s="1" t="s">
        <v>28</v>
      </c>
      <c r="H5" t="s">
        <v>1463</v>
      </c>
      <c r="I5" s="1"/>
      <c r="J5" t="s">
        <v>303</v>
      </c>
    </row>
    <row r="6" spans="1:10" ht="15.75" customHeight="1" x14ac:dyDescent="0.2">
      <c r="A6" s="1" t="s">
        <v>364</v>
      </c>
      <c r="B6" s="1">
        <v>2117</v>
      </c>
      <c r="E6" s="1" t="s">
        <v>110</v>
      </c>
      <c r="G6" s="1" t="s">
        <v>28</v>
      </c>
      <c r="H6" t="s">
        <v>1464</v>
      </c>
      <c r="I6" s="1"/>
      <c r="J6" t="s">
        <v>114</v>
      </c>
    </row>
    <row r="7" spans="1:10" ht="15.75" customHeight="1" x14ac:dyDescent="0.2">
      <c r="A7" s="1" t="s">
        <v>1465</v>
      </c>
      <c r="B7" s="1">
        <v>3380</v>
      </c>
      <c r="E7" s="1" t="s">
        <v>111</v>
      </c>
      <c r="G7" s="1" t="s">
        <v>28</v>
      </c>
      <c r="H7" t="s">
        <v>1466</v>
      </c>
      <c r="I7" s="1"/>
      <c r="J7" t="s">
        <v>362</v>
      </c>
    </row>
    <row r="8" spans="1:10" ht="15.75" customHeight="1" x14ac:dyDescent="0.2">
      <c r="A8" s="1" t="s">
        <v>865</v>
      </c>
      <c r="B8" s="1">
        <v>2120</v>
      </c>
      <c r="E8" s="1" t="s">
        <v>725</v>
      </c>
      <c r="G8" s="1" t="s">
        <v>28</v>
      </c>
      <c r="H8" t="s">
        <v>313</v>
      </c>
      <c r="I8" s="1"/>
      <c r="J8" t="s">
        <v>200</v>
      </c>
    </row>
    <row r="9" spans="1:10" ht="15.75" customHeight="1" x14ac:dyDescent="0.2">
      <c r="E9" s="1" t="s">
        <v>952</v>
      </c>
      <c r="G9" s="1" t="s">
        <v>28</v>
      </c>
      <c r="H9" t="s">
        <v>1467</v>
      </c>
      <c r="I9" s="1"/>
      <c r="J9" t="s">
        <v>340</v>
      </c>
    </row>
    <row r="10" spans="1:10" ht="15.75" customHeight="1" x14ac:dyDescent="0.2">
      <c r="A10" s="2" t="s">
        <v>1468</v>
      </c>
      <c r="E10" s="1" t="s">
        <v>113</v>
      </c>
      <c r="G10" s="1" t="s">
        <v>1469</v>
      </c>
      <c r="H10" t="s">
        <v>1470</v>
      </c>
      <c r="I10" s="1"/>
    </row>
    <row r="11" spans="1:10" ht="15.75" customHeight="1" x14ac:dyDescent="0.2">
      <c r="A11" s="2" t="s">
        <v>1456</v>
      </c>
      <c r="B11" s="2" t="s">
        <v>1457</v>
      </c>
      <c r="C11" s="2" t="s">
        <v>1458</v>
      </c>
      <c r="E11" s="1" t="s">
        <v>346</v>
      </c>
      <c r="G11" s="1" t="s">
        <v>1469</v>
      </c>
      <c r="H11" t="s">
        <v>1471</v>
      </c>
      <c r="I11" s="1"/>
    </row>
    <row r="12" spans="1:10" ht="15.75" customHeight="1" x14ac:dyDescent="0.2">
      <c r="A12" s="1" t="s">
        <v>1472</v>
      </c>
      <c r="B12" s="1">
        <v>2600</v>
      </c>
      <c r="E12" s="1" t="s">
        <v>226</v>
      </c>
      <c r="G12" s="1" t="s">
        <v>1469</v>
      </c>
      <c r="H12" t="s">
        <v>952</v>
      </c>
      <c r="I12" s="1"/>
    </row>
    <row r="13" spans="1:10" ht="15.75" customHeight="1" x14ac:dyDescent="0.2">
      <c r="A13" s="1" t="s">
        <v>1473</v>
      </c>
      <c r="B13" s="1">
        <v>2771</v>
      </c>
      <c r="E13" s="1" t="s">
        <v>165</v>
      </c>
      <c r="G13" s="1" t="s">
        <v>31</v>
      </c>
      <c r="H13" t="s">
        <v>222</v>
      </c>
      <c r="I13" s="1"/>
    </row>
    <row r="14" spans="1:10" ht="15.75" customHeight="1" x14ac:dyDescent="0.2">
      <c r="A14" s="1" t="s">
        <v>1474</v>
      </c>
      <c r="B14" s="1">
        <v>2772</v>
      </c>
      <c r="E14" s="1" t="s">
        <v>1475</v>
      </c>
      <c r="G14" s="1" t="s">
        <v>31</v>
      </c>
      <c r="H14" t="s">
        <v>1476</v>
      </c>
      <c r="I14" s="1"/>
    </row>
    <row r="15" spans="1:10" ht="15.75" customHeight="1" x14ac:dyDescent="0.2">
      <c r="A15" s="1" t="s">
        <v>1477</v>
      </c>
      <c r="B15" s="1">
        <v>2773</v>
      </c>
      <c r="E15" s="1" t="s">
        <v>116</v>
      </c>
      <c r="G15" s="1" t="s">
        <v>31</v>
      </c>
      <c r="H15" t="s">
        <v>346</v>
      </c>
      <c r="I15" s="1"/>
    </row>
    <row r="16" spans="1:10" ht="15.75" customHeight="1" x14ac:dyDescent="0.2">
      <c r="A16" s="1" t="s">
        <v>1478</v>
      </c>
      <c r="B16" s="1">
        <v>2774</v>
      </c>
      <c r="C16" s="1" t="s">
        <v>86</v>
      </c>
      <c r="E16" s="1" t="s">
        <v>117</v>
      </c>
      <c r="G16" s="1" t="s">
        <v>31</v>
      </c>
      <c r="H16" t="s">
        <v>165</v>
      </c>
      <c r="I16" s="1"/>
    </row>
    <row r="17" spans="1:9" ht="15.75" customHeight="1" x14ac:dyDescent="0.2">
      <c r="A17" s="1" t="s">
        <v>316</v>
      </c>
      <c r="B17" s="1">
        <v>3422</v>
      </c>
      <c r="C17" s="1" t="s">
        <v>86</v>
      </c>
      <c r="E17" s="1" t="s">
        <v>265</v>
      </c>
      <c r="G17" s="1" t="s">
        <v>31</v>
      </c>
      <c r="H17" t="s">
        <v>115</v>
      </c>
      <c r="I17" s="1"/>
    </row>
    <row r="18" spans="1:9" ht="15.75" customHeight="1" x14ac:dyDescent="0.2">
      <c r="A18" s="1" t="s">
        <v>1479</v>
      </c>
      <c r="B18" s="1">
        <v>2776</v>
      </c>
      <c r="G18" s="1" t="s">
        <v>31</v>
      </c>
      <c r="H18" t="s">
        <v>1475</v>
      </c>
      <c r="I18" s="1"/>
    </row>
    <row r="19" spans="1:9" ht="15.75" customHeight="1" x14ac:dyDescent="0.2">
      <c r="A19" s="1" t="s">
        <v>182</v>
      </c>
      <c r="B19" s="1">
        <v>3005</v>
      </c>
      <c r="G19" s="1" t="s">
        <v>30</v>
      </c>
      <c r="H19" t="s">
        <v>1480</v>
      </c>
      <c r="I19" s="1"/>
    </row>
    <row r="20" spans="1:9" ht="15.75" customHeight="1" x14ac:dyDescent="0.2">
      <c r="A20" s="1" t="s">
        <v>1481</v>
      </c>
      <c r="B20" s="1">
        <v>3007</v>
      </c>
      <c r="G20" s="1" t="s">
        <v>30</v>
      </c>
      <c r="H20" t="s">
        <v>1482</v>
      </c>
      <c r="I20" s="1"/>
    </row>
    <row r="21" spans="1:9" ht="15.75" customHeight="1" x14ac:dyDescent="0.2">
      <c r="A21" s="1" t="s">
        <v>1483</v>
      </c>
      <c r="B21" s="1">
        <v>3013</v>
      </c>
      <c r="C21" s="1" t="s">
        <v>87</v>
      </c>
      <c r="G21" s="1" t="s">
        <v>30</v>
      </c>
      <c r="H21" t="s">
        <v>106</v>
      </c>
      <c r="I21" s="1"/>
    </row>
    <row r="22" spans="1:9" ht="15.75" customHeight="1" x14ac:dyDescent="0.2">
      <c r="A22" s="1" t="s">
        <v>1484</v>
      </c>
      <c r="B22" s="1">
        <v>3014</v>
      </c>
      <c r="G22" s="1" t="s">
        <v>30</v>
      </c>
      <c r="H22" t="s">
        <v>1485</v>
      </c>
      <c r="I22" s="1"/>
    </row>
    <row r="23" spans="1:9" ht="15.75" customHeight="1" x14ac:dyDescent="0.2">
      <c r="A23" s="1" t="s">
        <v>1486</v>
      </c>
      <c r="B23" s="1">
        <v>3023</v>
      </c>
      <c r="G23" s="1" t="s">
        <v>29</v>
      </c>
      <c r="H23" t="s">
        <v>105</v>
      </c>
      <c r="I23" s="1"/>
    </row>
    <row r="24" spans="1:9" ht="15.75" customHeight="1" x14ac:dyDescent="0.2">
      <c r="A24" s="1" t="s">
        <v>1487</v>
      </c>
      <c r="B24" s="1">
        <v>2775</v>
      </c>
      <c r="G24" s="1" t="s">
        <v>29</v>
      </c>
      <c r="H24" t="s">
        <v>250</v>
      </c>
      <c r="I24" s="1"/>
    </row>
    <row r="25" spans="1:9" ht="15.75" customHeight="1" x14ac:dyDescent="0.2">
      <c r="A25" s="1" t="s">
        <v>1487</v>
      </c>
      <c r="B25" s="1">
        <v>3416</v>
      </c>
      <c r="G25" s="1" t="s">
        <v>29</v>
      </c>
      <c r="H25" t="s">
        <v>1488</v>
      </c>
      <c r="I25" s="1"/>
    </row>
    <row r="26" spans="1:9" ht="15.75" customHeight="1" x14ac:dyDescent="0.2">
      <c r="A26" s="1" t="s">
        <v>1489</v>
      </c>
      <c r="B26" s="1">
        <v>3484</v>
      </c>
      <c r="G26" s="1" t="s">
        <v>1490</v>
      </c>
      <c r="H26" t="s">
        <v>111</v>
      </c>
      <c r="I26" s="1"/>
    </row>
    <row r="27" spans="1:9" ht="15.75" customHeight="1" x14ac:dyDescent="0.2">
      <c r="A27" s="1" t="s">
        <v>169</v>
      </c>
      <c r="B27" s="1">
        <v>2774.03</v>
      </c>
      <c r="C27" s="1" t="s">
        <v>86</v>
      </c>
      <c r="G27" s="1" t="s">
        <v>1490</v>
      </c>
      <c r="H27" t="s">
        <v>1491</v>
      </c>
      <c r="I27" s="1"/>
    </row>
    <row r="28" spans="1:9" ht="15.75" customHeight="1" x14ac:dyDescent="0.2">
      <c r="A28" s="1" t="s">
        <v>212</v>
      </c>
      <c r="B28" s="1">
        <v>3068</v>
      </c>
      <c r="C28" s="1" t="s">
        <v>86</v>
      </c>
      <c r="G28" s="1" t="s">
        <v>1490</v>
      </c>
      <c r="H28" t="s">
        <v>102</v>
      </c>
      <c r="I28" s="1"/>
    </row>
    <row r="29" spans="1:9" ht="15.75" customHeight="1" x14ac:dyDescent="0.2">
      <c r="A29" s="1" t="s">
        <v>349</v>
      </c>
      <c r="B29" s="1">
        <v>3621</v>
      </c>
      <c r="G29" s="1" t="s">
        <v>1490</v>
      </c>
      <c r="H29" t="s">
        <v>1507</v>
      </c>
      <c r="I29" s="1"/>
    </row>
    <row r="30" spans="1:9" ht="15.75" customHeight="1" x14ac:dyDescent="0.2">
      <c r="G30" s="1" t="s">
        <v>1490</v>
      </c>
      <c r="H30" t="s">
        <v>1492</v>
      </c>
      <c r="I30" s="1"/>
    </row>
    <row r="31" spans="1:9" ht="15.75" customHeight="1" x14ac:dyDescent="0.2">
      <c r="G31" s="1" t="s">
        <v>1490</v>
      </c>
      <c r="H31" t="s">
        <v>324</v>
      </c>
      <c r="I31" s="1"/>
    </row>
    <row r="32" spans="1:9" ht="15.75" customHeight="1" x14ac:dyDescent="0.2">
      <c r="G32" s="1" t="s">
        <v>1490</v>
      </c>
      <c r="H32" t="s">
        <v>1143</v>
      </c>
      <c r="I32" s="1"/>
    </row>
    <row r="33" spans="7:9" ht="15.75" customHeight="1" x14ac:dyDescent="0.2">
      <c r="G33" s="1" t="s">
        <v>1490</v>
      </c>
      <c r="H33" t="s">
        <v>1493</v>
      </c>
      <c r="I33" s="1"/>
    </row>
    <row r="34" spans="7:9" ht="15.75" customHeight="1" x14ac:dyDescent="0.2">
      <c r="G34" s="1" t="s">
        <v>1490</v>
      </c>
      <c r="H34" t="s">
        <v>1494</v>
      </c>
      <c r="I34" s="1"/>
    </row>
    <row r="35" spans="7:9" ht="15.75" customHeight="1" x14ac:dyDescent="0.2">
      <c r="G35" s="1" t="s">
        <v>27</v>
      </c>
      <c r="H35" t="s">
        <v>1495</v>
      </c>
      <c r="I35" s="1"/>
    </row>
    <row r="36" spans="7:9" ht="15.75" customHeight="1" x14ac:dyDescent="0.2">
      <c r="G36" s="1" t="s">
        <v>27</v>
      </c>
      <c r="H36" t="s">
        <v>166</v>
      </c>
      <c r="I36" s="1"/>
    </row>
    <row r="37" spans="7:9" ht="15.75" customHeight="1" x14ac:dyDescent="0.2">
      <c r="G37" s="1" t="s">
        <v>27</v>
      </c>
      <c r="H37" t="s">
        <v>265</v>
      </c>
      <c r="I37" s="1"/>
    </row>
    <row r="38" spans="7:9" ht="15.75" customHeight="1" x14ac:dyDescent="0.2">
      <c r="G38" s="1" t="s">
        <v>27</v>
      </c>
      <c r="H38" t="s">
        <v>117</v>
      </c>
      <c r="I38" s="1"/>
    </row>
    <row r="39" spans="7:9" ht="15.75" customHeight="1" x14ac:dyDescent="0.2"/>
    <row r="40" spans="7:9" ht="15.75" customHeight="1" x14ac:dyDescent="0.2"/>
    <row r="41" spans="7:9" ht="15.75" customHeight="1" x14ac:dyDescent="0.2"/>
    <row r="42" spans="7:9" ht="15.75" customHeight="1" x14ac:dyDescent="0.2"/>
    <row r="43" spans="7:9" ht="15.75" customHeight="1" x14ac:dyDescent="0.2"/>
    <row r="44" spans="7:9" ht="15.75" customHeight="1" x14ac:dyDescent="0.2"/>
    <row r="45" spans="7:9" ht="15.75" customHeight="1" x14ac:dyDescent="0.2"/>
    <row r="46" spans="7:9" ht="15.75" customHeight="1" x14ac:dyDescent="0.2"/>
    <row r="47" spans="7:9" ht="15.75" customHeight="1" x14ac:dyDescent="0.2"/>
    <row r="48" spans="7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Checklist</vt:lpstr>
      <vt:lpstr>Private funding</vt:lpstr>
      <vt:lpstr>OFVP Pivot</vt:lpstr>
      <vt:lpstr>OFVP</vt:lpstr>
      <vt:lpstr>IJCIA Pivot</vt:lpstr>
      <vt:lpstr>ICJIA</vt:lpstr>
      <vt:lpstr>Master List</vt:lpstr>
      <vt:lpstr>Master Pivot</vt:lpstr>
      <vt:lpstr>Data Check</vt:lpstr>
      <vt:lpstr>VLookup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Jomarron</dc:creator>
  <cp:lastModifiedBy>Sky Park</cp:lastModifiedBy>
  <dcterms:created xsi:type="dcterms:W3CDTF">2025-08-27T20:02:18Z</dcterms:created>
  <dcterms:modified xsi:type="dcterms:W3CDTF">2026-06-29T15:24:45Z</dcterms:modified>
</cp:coreProperties>
</file>